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66925"/>
  <mc:AlternateContent xmlns:mc="http://schemas.openxmlformats.org/markup-compatibility/2006">
    <mc:Choice Requires="x15">
      <x15ac:absPath xmlns:x15ac="http://schemas.microsoft.com/office/spreadsheetml/2010/11/ac" url="C:\Users\ASUS\Desktop\data analys\mini project 2\"/>
    </mc:Choice>
  </mc:AlternateContent>
  <xr:revisionPtr revIDLastSave="0" documentId="8_{31637BB6-30DC-4433-BA17-34C987509828}" xr6:coauthVersionLast="47" xr6:coauthVersionMax="47" xr10:uidLastSave="{00000000-0000-0000-0000-000000000000}"/>
  <bookViews>
    <workbookView xWindow="-108" yWindow="-108" windowWidth="23256" windowHeight="12576" activeTab="6" xr2:uid="{00000000-000D-0000-FFFF-FFFF00000000}"/>
  </bookViews>
  <sheets>
    <sheet name="Clean_data(source data)" sheetId="1" r:id="rId1"/>
    <sheet name="Answers(Q1.2.3.4.7)" sheetId="7" r:id="rId2"/>
    <sheet name="data_attach_Q5" sheetId="2" r:id="rId3"/>
    <sheet name="Answear(Q5)" sheetId="3" r:id="rId4"/>
    <sheet name="Data_attach_Q6" sheetId="4" r:id="rId5"/>
    <sheet name="Answear_(Q6)" sheetId="5" r:id="rId6"/>
    <sheet name="OPTIONAL" sheetId="6" r:id="rId7"/>
  </sheets>
  <definedNames>
    <definedName name="_xlnm._FilterDatabase" localSheetId="2" hidden="1">data_attach_Q5!$A$1:$BD$2206</definedName>
    <definedName name="_xlnm._FilterDatabase" localSheetId="4" hidden="1">Data_attach_Q6!$A$1:$BF$2205</definedName>
    <definedName name="_xlchart.v1.0" hidden="1">'Answear(Q5)'!$A$1</definedName>
    <definedName name="_xlchart.v1.1" hidden="1">'Answear(Q5)'!$A$2:$A$2206</definedName>
    <definedName name="_xlchart.v1.2" hidden="1">'Answear(Q5)'!$A$1</definedName>
    <definedName name="_xlchart.v1.3" hidden="1">'Answear(Q5)'!$A$2:$A$2206</definedName>
    <definedName name="incomegroup">'Answear_(Q6)'!$J$2:$L$4</definedName>
    <definedName name="incomegrroup">'Answear_(Q6)'!$J$2:$L$4</definedName>
    <definedName name="incomerange">'Answear_(Q6)'!$J$2:$K$4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5" l="1"/>
  <c r="N3" i="5"/>
  <c r="N4" i="5"/>
  <c r="M5" i="5"/>
  <c r="B8" i="5"/>
  <c r="C2" i="5" s="1"/>
  <c r="C26" i="5"/>
  <c r="C27" i="5"/>
  <c r="C28" i="5"/>
  <c r="C29" i="5"/>
  <c r="B30" i="5"/>
  <c r="B41" i="5"/>
  <c r="B44" i="5" s="1"/>
  <c r="B42" i="5"/>
  <c r="C42" i="5" s="1"/>
  <c r="B43" i="5"/>
  <c r="C43" i="5" s="1"/>
  <c r="B54" i="5"/>
  <c r="B55" i="5"/>
  <c r="C2" i="4"/>
  <c r="F2" i="4"/>
  <c r="M2" i="4" a="1"/>
  <c r="M2" i="4" s="1"/>
  <c r="R2" i="4" a="1"/>
  <c r="R2" i="4" s="1"/>
  <c r="Z2" i="4"/>
  <c r="AQ2" i="4"/>
  <c r="AR2" i="4"/>
  <c r="AS2" i="4"/>
  <c r="AT2" i="4"/>
  <c r="AU2" i="4"/>
  <c r="AW2" i="4"/>
  <c r="AX2" i="4"/>
  <c r="AY2" i="4"/>
  <c r="AZ2" i="4"/>
  <c r="BA2" i="4"/>
  <c r="BC2" i="4"/>
  <c r="BD2" i="4"/>
  <c r="BE2" i="4"/>
  <c r="BF2" i="4"/>
  <c r="C3" i="4"/>
  <c r="F3" i="4"/>
  <c r="M3" i="4" a="1"/>
  <c r="M3" i="4"/>
  <c r="R3" i="4" a="1"/>
  <c r="R3" i="4"/>
  <c r="Z3" i="4"/>
  <c r="AQ3" i="4"/>
  <c r="AR3" i="4"/>
  <c r="AS3" i="4"/>
  <c r="AT3" i="4"/>
  <c r="AU3" i="4"/>
  <c r="AW3" i="4"/>
  <c r="AX3" i="4"/>
  <c r="AY3" i="4"/>
  <c r="AZ3" i="4"/>
  <c r="BA3" i="4"/>
  <c r="BC3" i="4"/>
  <c r="BD3" i="4"/>
  <c r="BE3" i="4"/>
  <c r="BF3" i="4"/>
  <c r="C4" i="4"/>
  <c r="F4" i="4"/>
  <c r="M4" i="4" a="1"/>
  <c r="M4" i="4"/>
  <c r="R4" i="4" a="1"/>
  <c r="R4" i="4"/>
  <c r="Z4" i="4"/>
  <c r="AQ4" i="4"/>
  <c r="AR4" i="4"/>
  <c r="AS4" i="4"/>
  <c r="AT4" i="4"/>
  <c r="AU4" i="4"/>
  <c r="AW4" i="4"/>
  <c r="AX4" i="4"/>
  <c r="AY4" i="4"/>
  <c r="AZ4" i="4"/>
  <c r="BA4" i="4"/>
  <c r="BC4" i="4"/>
  <c r="BD4" i="4"/>
  <c r="BE4" i="4"/>
  <c r="BF4" i="4"/>
  <c r="C5" i="4"/>
  <c r="F5" i="4"/>
  <c r="M5" i="4" a="1"/>
  <c r="M5" i="4"/>
  <c r="R5" i="4" a="1"/>
  <c r="R5" i="4"/>
  <c r="Z5" i="4"/>
  <c r="AQ5" i="4"/>
  <c r="AR5" i="4"/>
  <c r="AS5" i="4"/>
  <c r="AT5" i="4"/>
  <c r="AU5" i="4"/>
  <c r="AW5" i="4"/>
  <c r="AX5" i="4"/>
  <c r="AY5" i="4"/>
  <c r="AZ5" i="4"/>
  <c r="BA5" i="4"/>
  <c r="BC5" i="4"/>
  <c r="BD5" i="4"/>
  <c r="BE5" i="4"/>
  <c r="BF5" i="4"/>
  <c r="C6" i="4"/>
  <c r="F6" i="4"/>
  <c r="M6" i="4" a="1"/>
  <c r="M6" i="4"/>
  <c r="R6" i="4" a="1"/>
  <c r="R6" i="4" s="1"/>
  <c r="Z6" i="4"/>
  <c r="AQ6" i="4"/>
  <c r="AR6" i="4"/>
  <c r="AS6" i="4"/>
  <c r="AT6" i="4"/>
  <c r="AU6" i="4"/>
  <c r="AW6" i="4"/>
  <c r="AX6" i="4"/>
  <c r="AY6" i="4"/>
  <c r="AZ6" i="4"/>
  <c r="BA6" i="4"/>
  <c r="BC6" i="4"/>
  <c r="BD6" i="4"/>
  <c r="BE6" i="4"/>
  <c r="BF6" i="4"/>
  <c r="C7" i="4"/>
  <c r="F7" i="4"/>
  <c r="M7" i="4" a="1"/>
  <c r="M7" i="4"/>
  <c r="R7" i="4" a="1"/>
  <c r="R7" i="4" s="1"/>
  <c r="Z7" i="4"/>
  <c r="AQ7" i="4"/>
  <c r="AR7" i="4"/>
  <c r="AS7" i="4"/>
  <c r="AT7" i="4"/>
  <c r="AU7" i="4"/>
  <c r="AW7" i="4"/>
  <c r="AX7" i="4"/>
  <c r="AY7" i="4"/>
  <c r="AZ7" i="4"/>
  <c r="BA7" i="4"/>
  <c r="BC7" i="4"/>
  <c r="BD7" i="4"/>
  <c r="BE7" i="4"/>
  <c r="BF7" i="4"/>
  <c r="C8" i="4"/>
  <c r="F8" i="4"/>
  <c r="M8" i="4" a="1"/>
  <c r="M8" i="4"/>
  <c r="R8" i="4" a="1"/>
  <c r="R8" i="4" s="1"/>
  <c r="Z8" i="4"/>
  <c r="AQ8" i="4"/>
  <c r="AR8" i="4"/>
  <c r="AS8" i="4"/>
  <c r="AT8" i="4"/>
  <c r="AU8" i="4"/>
  <c r="AW8" i="4"/>
  <c r="AX8" i="4"/>
  <c r="AY8" i="4"/>
  <c r="AZ8" i="4"/>
  <c r="BA8" i="4"/>
  <c r="BC8" i="4"/>
  <c r="BD8" i="4"/>
  <c r="BE8" i="4"/>
  <c r="BF8" i="4"/>
  <c r="C9" i="4"/>
  <c r="F9" i="4"/>
  <c r="M9" i="4" a="1"/>
  <c r="M9" i="4" s="1"/>
  <c r="R9" i="4" a="1"/>
  <c r="R9" i="4"/>
  <c r="Z9" i="4"/>
  <c r="AQ9" i="4"/>
  <c r="AR9" i="4"/>
  <c r="AS9" i="4"/>
  <c r="AT9" i="4"/>
  <c r="AU9" i="4"/>
  <c r="AW9" i="4"/>
  <c r="AX9" i="4"/>
  <c r="AY9" i="4"/>
  <c r="AZ9" i="4"/>
  <c r="BA9" i="4"/>
  <c r="BC9" i="4"/>
  <c r="BD9" i="4"/>
  <c r="BE9" i="4"/>
  <c r="BF9" i="4"/>
  <c r="C10" i="4"/>
  <c r="F10" i="4"/>
  <c r="M10" i="4" a="1"/>
  <c r="M10" i="4" s="1"/>
  <c r="R10" i="4" a="1"/>
  <c r="R10" i="4"/>
  <c r="Z10" i="4"/>
  <c r="AQ10" i="4"/>
  <c r="AR10" i="4"/>
  <c r="AS10" i="4"/>
  <c r="AT10" i="4"/>
  <c r="AU10" i="4"/>
  <c r="AW10" i="4"/>
  <c r="AX10" i="4"/>
  <c r="AY10" i="4"/>
  <c r="AZ10" i="4"/>
  <c r="BA10" i="4"/>
  <c r="BC10" i="4"/>
  <c r="BD10" i="4"/>
  <c r="BE10" i="4"/>
  <c r="BF10" i="4"/>
  <c r="C11" i="4"/>
  <c r="F11" i="4"/>
  <c r="M11" i="4" a="1"/>
  <c r="M11" i="4"/>
  <c r="R11" i="4" a="1"/>
  <c r="R11" i="4" s="1"/>
  <c r="Z11" i="4"/>
  <c r="AQ11" i="4"/>
  <c r="AR11" i="4"/>
  <c r="AS11" i="4"/>
  <c r="AT11" i="4"/>
  <c r="AU11" i="4"/>
  <c r="AW11" i="4"/>
  <c r="AX11" i="4"/>
  <c r="AY11" i="4"/>
  <c r="AZ11" i="4"/>
  <c r="BA11" i="4"/>
  <c r="BC11" i="4"/>
  <c r="BD11" i="4"/>
  <c r="BE11" i="4"/>
  <c r="BF11" i="4"/>
  <c r="C12" i="4"/>
  <c r="F12" i="4"/>
  <c r="M12" i="4" a="1"/>
  <c r="M12" i="4" s="1"/>
  <c r="R12" i="4" a="1"/>
  <c r="R12" i="4"/>
  <c r="Z12" i="4"/>
  <c r="AQ12" i="4"/>
  <c r="AR12" i="4"/>
  <c r="AS12" i="4"/>
  <c r="AT12" i="4"/>
  <c r="AU12" i="4"/>
  <c r="AW12" i="4"/>
  <c r="AX12" i="4"/>
  <c r="AY12" i="4"/>
  <c r="AZ12" i="4"/>
  <c r="BA12" i="4"/>
  <c r="BC12" i="4"/>
  <c r="BD12" i="4"/>
  <c r="BE12" i="4"/>
  <c r="BF12" i="4"/>
  <c r="C13" i="4"/>
  <c r="F13" i="4"/>
  <c r="M13" i="4" a="1"/>
  <c r="M13" i="4" s="1"/>
  <c r="R13" i="4" a="1"/>
  <c r="R13" i="4"/>
  <c r="Z13" i="4"/>
  <c r="AQ13" i="4"/>
  <c r="AR13" i="4"/>
  <c r="AS13" i="4"/>
  <c r="AT13" i="4"/>
  <c r="AU13" i="4"/>
  <c r="AW13" i="4"/>
  <c r="AX13" i="4"/>
  <c r="AY13" i="4"/>
  <c r="AZ13" i="4"/>
  <c r="BA13" i="4"/>
  <c r="BC13" i="4"/>
  <c r="BD13" i="4"/>
  <c r="BE13" i="4"/>
  <c r="BF13" i="4"/>
  <c r="C14" i="4"/>
  <c r="F14" i="4"/>
  <c r="M14" i="4" a="1"/>
  <c r="M14" i="4" s="1"/>
  <c r="R14" i="4" a="1"/>
  <c r="R14" i="4"/>
  <c r="Z14" i="4"/>
  <c r="AQ14" i="4"/>
  <c r="AR14" i="4"/>
  <c r="AS14" i="4"/>
  <c r="AT14" i="4"/>
  <c r="AU14" i="4"/>
  <c r="AW14" i="4"/>
  <c r="AX14" i="4"/>
  <c r="AY14" i="4"/>
  <c r="AZ14" i="4"/>
  <c r="BA14" i="4"/>
  <c r="BC14" i="4"/>
  <c r="BD14" i="4"/>
  <c r="BE14" i="4"/>
  <c r="BF14" i="4"/>
  <c r="C15" i="4"/>
  <c r="F15" i="4"/>
  <c r="M15" i="4" a="1"/>
  <c r="M15" i="4"/>
  <c r="R15" i="4" a="1"/>
  <c r="R15" i="4" s="1"/>
  <c r="Z15" i="4"/>
  <c r="AQ15" i="4"/>
  <c r="AR15" i="4"/>
  <c r="AS15" i="4"/>
  <c r="AT15" i="4"/>
  <c r="AU15" i="4"/>
  <c r="AW15" i="4"/>
  <c r="AX15" i="4"/>
  <c r="AY15" i="4"/>
  <c r="AZ15" i="4"/>
  <c r="BA15" i="4"/>
  <c r="BC15" i="4"/>
  <c r="BD15" i="4"/>
  <c r="BE15" i="4"/>
  <c r="BF15" i="4"/>
  <c r="C16" i="4"/>
  <c r="F16" i="4"/>
  <c r="M16" i="4" a="1"/>
  <c r="M16" i="4"/>
  <c r="R16" i="4" a="1"/>
  <c r="R16" i="4" s="1"/>
  <c r="Z16" i="4"/>
  <c r="AQ16" i="4"/>
  <c r="AR16" i="4"/>
  <c r="AS16" i="4"/>
  <c r="AT16" i="4"/>
  <c r="AU16" i="4"/>
  <c r="AW16" i="4"/>
  <c r="AX16" i="4"/>
  <c r="AY16" i="4"/>
  <c r="AZ16" i="4"/>
  <c r="BA16" i="4"/>
  <c r="BC16" i="4"/>
  <c r="BD16" i="4"/>
  <c r="BE16" i="4"/>
  <c r="BF16" i="4"/>
  <c r="C17" i="4"/>
  <c r="F17" i="4"/>
  <c r="M17" i="4" a="1"/>
  <c r="M17" i="4" s="1"/>
  <c r="R17" i="4" a="1"/>
  <c r="R17" i="4"/>
  <c r="Z17" i="4"/>
  <c r="AQ17" i="4"/>
  <c r="AR17" i="4"/>
  <c r="AS17" i="4"/>
  <c r="AT17" i="4"/>
  <c r="AU17" i="4"/>
  <c r="AW17" i="4"/>
  <c r="AX17" i="4"/>
  <c r="AY17" i="4"/>
  <c r="AZ17" i="4"/>
  <c r="BA17" i="4"/>
  <c r="BC17" i="4"/>
  <c r="BD17" i="4"/>
  <c r="BE17" i="4"/>
  <c r="BF17" i="4"/>
  <c r="C18" i="4"/>
  <c r="F18" i="4"/>
  <c r="M18" i="4" a="1"/>
  <c r="M18" i="4" s="1"/>
  <c r="R18" i="4" a="1"/>
  <c r="R18" i="4" s="1"/>
  <c r="Z18" i="4"/>
  <c r="AQ18" i="4"/>
  <c r="AR18" i="4"/>
  <c r="AS18" i="4"/>
  <c r="AT18" i="4"/>
  <c r="AU18" i="4"/>
  <c r="AW18" i="4"/>
  <c r="AX18" i="4"/>
  <c r="AY18" i="4"/>
  <c r="AZ18" i="4"/>
  <c r="BA18" i="4"/>
  <c r="BC18" i="4"/>
  <c r="BD18" i="4"/>
  <c r="BE18" i="4"/>
  <c r="BF18" i="4"/>
  <c r="C19" i="4"/>
  <c r="F19" i="4"/>
  <c r="M19" i="4" a="1"/>
  <c r="M19" i="4"/>
  <c r="R19" i="4" a="1"/>
  <c r="R19" i="4" s="1"/>
  <c r="Z19" i="4"/>
  <c r="AQ19" i="4"/>
  <c r="AR19" i="4"/>
  <c r="AS19" i="4"/>
  <c r="AT19" i="4"/>
  <c r="AU19" i="4"/>
  <c r="AW19" i="4"/>
  <c r="AX19" i="4"/>
  <c r="AY19" i="4"/>
  <c r="AZ19" i="4"/>
  <c r="BA19" i="4"/>
  <c r="BC19" i="4"/>
  <c r="BD19" i="4"/>
  <c r="BE19" i="4"/>
  <c r="BF19" i="4"/>
  <c r="C20" i="4"/>
  <c r="F20" i="4"/>
  <c r="M20" i="4" a="1"/>
  <c r="M20" i="4" s="1"/>
  <c r="R20" i="4" a="1"/>
  <c r="R20" i="4" s="1"/>
  <c r="Z20" i="4"/>
  <c r="AQ20" i="4"/>
  <c r="AR20" i="4"/>
  <c r="AS20" i="4"/>
  <c r="AT20" i="4"/>
  <c r="AU20" i="4"/>
  <c r="AW20" i="4"/>
  <c r="AX20" i="4"/>
  <c r="AY20" i="4"/>
  <c r="AZ20" i="4"/>
  <c r="BA20" i="4"/>
  <c r="BC20" i="4"/>
  <c r="BD20" i="4"/>
  <c r="BE20" i="4"/>
  <c r="BF20" i="4"/>
  <c r="C21" i="4"/>
  <c r="F21" i="4"/>
  <c r="M21" i="4" a="1"/>
  <c r="M21" i="4" s="1"/>
  <c r="R21" i="4" a="1"/>
  <c r="R21" i="4"/>
  <c r="Z21" i="4"/>
  <c r="AQ21" i="4"/>
  <c r="AR21" i="4"/>
  <c r="AS21" i="4"/>
  <c r="AT21" i="4"/>
  <c r="AU21" i="4"/>
  <c r="AW21" i="4"/>
  <c r="AX21" i="4"/>
  <c r="AY21" i="4"/>
  <c r="AZ21" i="4"/>
  <c r="BA21" i="4"/>
  <c r="BC21" i="4"/>
  <c r="BD21" i="4"/>
  <c r="BE21" i="4"/>
  <c r="BF21" i="4"/>
  <c r="C22" i="4"/>
  <c r="F22" i="4"/>
  <c r="M22" i="4" a="1"/>
  <c r="M22" i="4" s="1"/>
  <c r="R22" i="4" a="1"/>
  <c r="R22" i="4"/>
  <c r="Z22" i="4"/>
  <c r="AQ22" i="4"/>
  <c r="AR22" i="4"/>
  <c r="AS22" i="4"/>
  <c r="AT22" i="4"/>
  <c r="AU22" i="4"/>
  <c r="AW22" i="4"/>
  <c r="AX22" i="4"/>
  <c r="AY22" i="4"/>
  <c r="AZ22" i="4"/>
  <c r="BA22" i="4"/>
  <c r="BC22" i="4"/>
  <c r="BD22" i="4"/>
  <c r="BE22" i="4"/>
  <c r="BF22" i="4"/>
  <c r="C23" i="4"/>
  <c r="F23" i="4"/>
  <c r="M23" i="4" a="1"/>
  <c r="M23" i="4"/>
  <c r="R23" i="4" a="1"/>
  <c r="R23" i="4" s="1"/>
  <c r="Z23" i="4"/>
  <c r="AQ23" i="4"/>
  <c r="AR23" i="4"/>
  <c r="AS23" i="4"/>
  <c r="AT23" i="4"/>
  <c r="AU23" i="4"/>
  <c r="AW23" i="4"/>
  <c r="AX23" i="4"/>
  <c r="AY23" i="4"/>
  <c r="AZ23" i="4"/>
  <c r="BA23" i="4"/>
  <c r="BC23" i="4"/>
  <c r="BD23" i="4"/>
  <c r="BE23" i="4"/>
  <c r="BF23" i="4"/>
  <c r="C24" i="4"/>
  <c r="F24" i="4"/>
  <c r="M24" i="4" a="1"/>
  <c r="M24" i="4"/>
  <c r="R24" i="4" a="1"/>
  <c r="R24" i="4" s="1"/>
  <c r="Z24" i="4"/>
  <c r="AQ24" i="4"/>
  <c r="AR24" i="4"/>
  <c r="AS24" i="4"/>
  <c r="AT24" i="4"/>
  <c r="AU24" i="4"/>
  <c r="AW24" i="4"/>
  <c r="AX24" i="4"/>
  <c r="AY24" i="4"/>
  <c r="AZ24" i="4"/>
  <c r="BA24" i="4"/>
  <c r="BC24" i="4"/>
  <c r="BD24" i="4"/>
  <c r="BE24" i="4"/>
  <c r="BF24" i="4"/>
  <c r="C25" i="4"/>
  <c r="F25" i="4"/>
  <c r="M25" i="4" a="1"/>
  <c r="M25" i="4" s="1"/>
  <c r="R25" i="4" a="1"/>
  <c r="R25" i="4"/>
  <c r="Z25" i="4"/>
  <c r="AQ25" i="4"/>
  <c r="AR25" i="4"/>
  <c r="AS25" i="4"/>
  <c r="AT25" i="4"/>
  <c r="AU25" i="4"/>
  <c r="AW25" i="4"/>
  <c r="AX25" i="4"/>
  <c r="AY25" i="4"/>
  <c r="AZ25" i="4"/>
  <c r="BA25" i="4"/>
  <c r="BC25" i="4"/>
  <c r="BD25" i="4"/>
  <c r="BE25" i="4"/>
  <c r="BF25" i="4"/>
  <c r="C26" i="4"/>
  <c r="F26" i="4"/>
  <c r="M26" i="4" a="1"/>
  <c r="M26" i="4" s="1"/>
  <c r="R26" i="4" a="1"/>
  <c r="R26" i="4" s="1"/>
  <c r="Z26" i="4"/>
  <c r="AQ26" i="4"/>
  <c r="AR26" i="4"/>
  <c r="AS26" i="4"/>
  <c r="AT26" i="4"/>
  <c r="AU26" i="4"/>
  <c r="AW26" i="4"/>
  <c r="AX26" i="4"/>
  <c r="AY26" i="4"/>
  <c r="AZ26" i="4"/>
  <c r="BA26" i="4"/>
  <c r="BC26" i="4"/>
  <c r="BD26" i="4"/>
  <c r="BE26" i="4"/>
  <c r="BF26" i="4"/>
  <c r="C27" i="4"/>
  <c r="F27" i="4"/>
  <c r="M27" i="4" a="1"/>
  <c r="M27" i="4"/>
  <c r="R27" i="4" a="1"/>
  <c r="R27" i="4" s="1"/>
  <c r="Z27" i="4"/>
  <c r="AQ27" i="4"/>
  <c r="AR27" i="4"/>
  <c r="AS27" i="4"/>
  <c r="AT27" i="4"/>
  <c r="AU27" i="4"/>
  <c r="AW27" i="4"/>
  <c r="AX27" i="4"/>
  <c r="AY27" i="4"/>
  <c r="AZ27" i="4"/>
  <c r="BA27" i="4"/>
  <c r="BC27" i="4"/>
  <c r="BD27" i="4"/>
  <c r="BE27" i="4"/>
  <c r="BF27" i="4"/>
  <c r="C28" i="4"/>
  <c r="F28" i="4"/>
  <c r="M28" i="4" a="1"/>
  <c r="M28" i="4" s="1"/>
  <c r="R28" i="4" a="1"/>
  <c r="R28" i="4" s="1"/>
  <c r="Z28" i="4"/>
  <c r="AQ28" i="4"/>
  <c r="AR28" i="4"/>
  <c r="AS28" i="4"/>
  <c r="AT28" i="4"/>
  <c r="AU28" i="4"/>
  <c r="AW28" i="4"/>
  <c r="AX28" i="4"/>
  <c r="AY28" i="4"/>
  <c r="AZ28" i="4"/>
  <c r="BA28" i="4"/>
  <c r="BC28" i="4"/>
  <c r="BD28" i="4"/>
  <c r="BE28" i="4"/>
  <c r="BF28" i="4"/>
  <c r="C29" i="4"/>
  <c r="F29" i="4"/>
  <c r="M29" i="4" a="1"/>
  <c r="M29" i="4" s="1"/>
  <c r="R29" i="4" a="1"/>
  <c r="R29" i="4"/>
  <c r="Z29" i="4"/>
  <c r="AQ29" i="4"/>
  <c r="AR29" i="4"/>
  <c r="AS29" i="4"/>
  <c r="AT29" i="4"/>
  <c r="AU29" i="4"/>
  <c r="AW29" i="4"/>
  <c r="AX29" i="4"/>
  <c r="AY29" i="4"/>
  <c r="AZ29" i="4"/>
  <c r="BA29" i="4"/>
  <c r="BC29" i="4"/>
  <c r="BD29" i="4"/>
  <c r="BE29" i="4"/>
  <c r="BF29" i="4"/>
  <c r="C30" i="4"/>
  <c r="F30" i="4"/>
  <c r="M30" i="4" a="1"/>
  <c r="M30" i="4" s="1"/>
  <c r="R30" i="4" a="1"/>
  <c r="R30" i="4"/>
  <c r="Z30" i="4"/>
  <c r="AQ30" i="4"/>
  <c r="AR30" i="4"/>
  <c r="AS30" i="4"/>
  <c r="AT30" i="4"/>
  <c r="AU30" i="4"/>
  <c r="AW30" i="4"/>
  <c r="AX30" i="4"/>
  <c r="AY30" i="4"/>
  <c r="AZ30" i="4"/>
  <c r="BA30" i="4"/>
  <c r="BC30" i="4"/>
  <c r="BD30" i="4"/>
  <c r="BE30" i="4"/>
  <c r="BF30" i="4"/>
  <c r="C31" i="4"/>
  <c r="F31" i="4"/>
  <c r="M31" i="4" a="1"/>
  <c r="M31" i="4" s="1"/>
  <c r="R31" i="4" a="1"/>
  <c r="R31" i="4" s="1"/>
  <c r="Z31" i="4"/>
  <c r="AQ31" i="4"/>
  <c r="AR31" i="4"/>
  <c r="AS31" i="4"/>
  <c r="AT31" i="4"/>
  <c r="AU31" i="4"/>
  <c r="AW31" i="4"/>
  <c r="AX31" i="4"/>
  <c r="AY31" i="4"/>
  <c r="AZ31" i="4"/>
  <c r="BA31" i="4"/>
  <c r="BC31" i="4"/>
  <c r="BD31" i="4"/>
  <c r="BE31" i="4"/>
  <c r="BF31" i="4"/>
  <c r="C32" i="4"/>
  <c r="F32" i="4"/>
  <c r="M32" i="4" a="1"/>
  <c r="M32" i="4"/>
  <c r="R32" i="4" a="1"/>
  <c r="R32" i="4"/>
  <c r="Z32" i="4"/>
  <c r="AQ32" i="4"/>
  <c r="AR32" i="4"/>
  <c r="AS32" i="4"/>
  <c r="AT32" i="4"/>
  <c r="AU32" i="4"/>
  <c r="AW32" i="4"/>
  <c r="AX32" i="4"/>
  <c r="AY32" i="4"/>
  <c r="AZ32" i="4"/>
  <c r="BA32" i="4"/>
  <c r="BC32" i="4"/>
  <c r="BD32" i="4"/>
  <c r="BE32" i="4"/>
  <c r="BF32" i="4"/>
  <c r="C33" i="4"/>
  <c r="F33" i="4"/>
  <c r="M33" i="4" a="1"/>
  <c r="M33" i="4" s="1"/>
  <c r="R33" i="4" a="1"/>
  <c r="R33" i="4"/>
  <c r="Z33" i="4"/>
  <c r="AQ33" i="4"/>
  <c r="AR33" i="4"/>
  <c r="AS33" i="4"/>
  <c r="AT33" i="4"/>
  <c r="AU33" i="4"/>
  <c r="AW33" i="4"/>
  <c r="AX33" i="4"/>
  <c r="AY33" i="4"/>
  <c r="AZ33" i="4"/>
  <c r="BA33" i="4"/>
  <c r="BC33" i="4"/>
  <c r="BD33" i="4"/>
  <c r="BE33" i="4"/>
  <c r="BF33" i="4"/>
  <c r="C34" i="4"/>
  <c r="F34" i="4"/>
  <c r="M34" i="4" a="1"/>
  <c r="M34" i="4" s="1"/>
  <c r="R34" i="4" a="1"/>
  <c r="R34" i="4" s="1"/>
  <c r="Z34" i="4"/>
  <c r="AQ34" i="4"/>
  <c r="AR34" i="4"/>
  <c r="AS34" i="4"/>
  <c r="AT34" i="4"/>
  <c r="AU34" i="4"/>
  <c r="AW34" i="4"/>
  <c r="AX34" i="4"/>
  <c r="AY34" i="4"/>
  <c r="AZ34" i="4"/>
  <c r="BA34" i="4"/>
  <c r="BC34" i="4"/>
  <c r="BD34" i="4"/>
  <c r="BE34" i="4"/>
  <c r="BF34" i="4"/>
  <c r="C35" i="4"/>
  <c r="F35" i="4"/>
  <c r="M35" i="4" a="1"/>
  <c r="M35" i="4"/>
  <c r="R35" i="4" a="1"/>
  <c r="R35" i="4" s="1"/>
  <c r="Z35" i="4"/>
  <c r="AQ35" i="4"/>
  <c r="AR35" i="4"/>
  <c r="AS35" i="4"/>
  <c r="AT35" i="4"/>
  <c r="AU35" i="4"/>
  <c r="AW35" i="4"/>
  <c r="AX35" i="4"/>
  <c r="AY35" i="4"/>
  <c r="AZ35" i="4"/>
  <c r="BA35" i="4"/>
  <c r="BC35" i="4"/>
  <c r="BD35" i="4"/>
  <c r="BE35" i="4"/>
  <c r="BF35" i="4"/>
  <c r="C36" i="4"/>
  <c r="F36" i="4"/>
  <c r="M36" i="4" a="1"/>
  <c r="M36" i="4" s="1"/>
  <c r="R36" i="4" a="1"/>
  <c r="R36" i="4" s="1"/>
  <c r="Z36" i="4"/>
  <c r="AQ36" i="4"/>
  <c r="AR36" i="4"/>
  <c r="AS36" i="4"/>
  <c r="AT36" i="4"/>
  <c r="AU36" i="4"/>
  <c r="AW36" i="4"/>
  <c r="AX36" i="4"/>
  <c r="AY36" i="4"/>
  <c r="AZ36" i="4"/>
  <c r="BA36" i="4"/>
  <c r="BC36" i="4"/>
  <c r="BD36" i="4"/>
  <c r="BE36" i="4"/>
  <c r="BF36" i="4"/>
  <c r="C37" i="4"/>
  <c r="F37" i="4"/>
  <c r="M37" i="4" a="1"/>
  <c r="M37" i="4" s="1"/>
  <c r="R37" i="4" a="1"/>
  <c r="R37" i="4"/>
  <c r="Z37" i="4"/>
  <c r="AQ37" i="4"/>
  <c r="AR37" i="4"/>
  <c r="AS37" i="4"/>
  <c r="AT37" i="4"/>
  <c r="AU37" i="4"/>
  <c r="AW37" i="4"/>
  <c r="AX37" i="4"/>
  <c r="AY37" i="4"/>
  <c r="AZ37" i="4"/>
  <c r="BA37" i="4"/>
  <c r="BC37" i="4"/>
  <c r="BD37" i="4"/>
  <c r="BE37" i="4"/>
  <c r="BF37" i="4"/>
  <c r="C38" i="4"/>
  <c r="F38" i="4"/>
  <c r="M38" i="4" a="1"/>
  <c r="M38" i="4" s="1"/>
  <c r="R38" i="4" a="1"/>
  <c r="R38" i="4"/>
  <c r="Z38" i="4"/>
  <c r="AQ38" i="4"/>
  <c r="AR38" i="4"/>
  <c r="AS38" i="4"/>
  <c r="AT38" i="4"/>
  <c r="AU38" i="4"/>
  <c r="AW38" i="4"/>
  <c r="AX38" i="4"/>
  <c r="AY38" i="4"/>
  <c r="AZ38" i="4"/>
  <c r="BA38" i="4"/>
  <c r="BC38" i="4"/>
  <c r="BD38" i="4"/>
  <c r="BE38" i="4"/>
  <c r="BF38" i="4"/>
  <c r="C39" i="4"/>
  <c r="F39" i="4"/>
  <c r="M39" i="4" a="1"/>
  <c r="M39" i="4" s="1"/>
  <c r="R39" i="4" a="1"/>
  <c r="R39" i="4" s="1"/>
  <c r="Z39" i="4"/>
  <c r="AQ39" i="4"/>
  <c r="AR39" i="4"/>
  <c r="AS39" i="4"/>
  <c r="AT39" i="4"/>
  <c r="AU39" i="4"/>
  <c r="AW39" i="4"/>
  <c r="AX39" i="4"/>
  <c r="AY39" i="4"/>
  <c r="AZ39" i="4"/>
  <c r="BA39" i="4"/>
  <c r="BC39" i="4"/>
  <c r="BD39" i="4"/>
  <c r="BE39" i="4"/>
  <c r="BF39" i="4"/>
  <c r="C40" i="4"/>
  <c r="F40" i="4"/>
  <c r="M40" i="4" a="1"/>
  <c r="M40" i="4"/>
  <c r="R40" i="4" a="1"/>
  <c r="R40" i="4"/>
  <c r="Z40" i="4"/>
  <c r="AQ40" i="4"/>
  <c r="AR40" i="4"/>
  <c r="AS40" i="4"/>
  <c r="AT40" i="4"/>
  <c r="AU40" i="4"/>
  <c r="AW40" i="4"/>
  <c r="AX40" i="4"/>
  <c r="AY40" i="4"/>
  <c r="AZ40" i="4"/>
  <c r="BA40" i="4"/>
  <c r="BC40" i="4"/>
  <c r="BD40" i="4"/>
  <c r="BE40" i="4"/>
  <c r="BF40" i="4"/>
  <c r="C41" i="4"/>
  <c r="F41" i="4"/>
  <c r="M41" i="4" a="1"/>
  <c r="M41" i="4" s="1"/>
  <c r="R41" i="4" a="1"/>
  <c r="R41" i="4" s="1"/>
  <c r="Z41" i="4"/>
  <c r="AQ41" i="4"/>
  <c r="AR41" i="4"/>
  <c r="AS41" i="4"/>
  <c r="AT41" i="4"/>
  <c r="AU41" i="4"/>
  <c r="AW41" i="4"/>
  <c r="AX41" i="4"/>
  <c r="AY41" i="4"/>
  <c r="AZ41" i="4"/>
  <c r="BA41" i="4"/>
  <c r="BC41" i="4"/>
  <c r="BD41" i="4"/>
  <c r="BE41" i="4"/>
  <c r="BF41" i="4"/>
  <c r="C42" i="4"/>
  <c r="F42" i="4"/>
  <c r="M42" i="4" a="1"/>
  <c r="M42" i="4"/>
  <c r="R42" i="4" a="1"/>
  <c r="R42" i="4" s="1"/>
  <c r="Z42" i="4"/>
  <c r="AQ42" i="4"/>
  <c r="AR42" i="4"/>
  <c r="AS42" i="4"/>
  <c r="AT42" i="4"/>
  <c r="AU42" i="4"/>
  <c r="AW42" i="4"/>
  <c r="AX42" i="4"/>
  <c r="AY42" i="4"/>
  <c r="AZ42" i="4"/>
  <c r="BA42" i="4"/>
  <c r="BC42" i="4"/>
  <c r="BD42" i="4"/>
  <c r="BE42" i="4"/>
  <c r="BF42" i="4"/>
  <c r="C43" i="4"/>
  <c r="F43" i="4"/>
  <c r="M43" i="4" a="1"/>
  <c r="M43" i="4" s="1"/>
  <c r="R43" i="4" a="1"/>
  <c r="R43" i="4" s="1"/>
  <c r="Z43" i="4"/>
  <c r="AQ43" i="4"/>
  <c r="AR43" i="4"/>
  <c r="AS43" i="4"/>
  <c r="AT43" i="4"/>
  <c r="AU43" i="4"/>
  <c r="AW43" i="4"/>
  <c r="AX43" i="4"/>
  <c r="AY43" i="4"/>
  <c r="AZ43" i="4"/>
  <c r="BA43" i="4"/>
  <c r="BC43" i="4"/>
  <c r="BD43" i="4"/>
  <c r="BE43" i="4"/>
  <c r="BF43" i="4"/>
  <c r="C44" i="4"/>
  <c r="F44" i="4"/>
  <c r="M44" i="4" a="1"/>
  <c r="M44" i="4" s="1"/>
  <c r="R44" i="4" a="1"/>
  <c r="R44" i="4"/>
  <c r="Z44" i="4"/>
  <c r="AQ44" i="4"/>
  <c r="AR44" i="4"/>
  <c r="AS44" i="4"/>
  <c r="AT44" i="4"/>
  <c r="AU44" i="4"/>
  <c r="AW44" i="4"/>
  <c r="AX44" i="4"/>
  <c r="AY44" i="4"/>
  <c r="AZ44" i="4"/>
  <c r="BA44" i="4"/>
  <c r="BC44" i="4"/>
  <c r="BD44" i="4"/>
  <c r="BE44" i="4"/>
  <c r="BF44" i="4"/>
  <c r="C45" i="4"/>
  <c r="F45" i="4"/>
  <c r="M45" i="4" a="1"/>
  <c r="M45" i="4" s="1"/>
  <c r="R45" i="4" a="1"/>
  <c r="R45" i="4" s="1"/>
  <c r="Z45" i="4"/>
  <c r="AQ45" i="4"/>
  <c r="AR45" i="4"/>
  <c r="AS45" i="4"/>
  <c r="AT45" i="4"/>
  <c r="AU45" i="4"/>
  <c r="AW45" i="4"/>
  <c r="AX45" i="4"/>
  <c r="AY45" i="4"/>
  <c r="AZ45" i="4"/>
  <c r="BA45" i="4"/>
  <c r="BC45" i="4"/>
  <c r="BD45" i="4"/>
  <c r="BE45" i="4"/>
  <c r="BF45" i="4"/>
  <c r="C46" i="4"/>
  <c r="F46" i="4"/>
  <c r="M46" i="4" a="1"/>
  <c r="M46" i="4"/>
  <c r="R46" i="4" a="1"/>
  <c r="R46" i="4"/>
  <c r="Z46" i="4"/>
  <c r="AQ46" i="4"/>
  <c r="AR46" i="4"/>
  <c r="AS46" i="4"/>
  <c r="AT46" i="4"/>
  <c r="AU46" i="4"/>
  <c r="AW46" i="4"/>
  <c r="AX46" i="4"/>
  <c r="AY46" i="4"/>
  <c r="AZ46" i="4"/>
  <c r="BA46" i="4"/>
  <c r="BC46" i="4"/>
  <c r="BD46" i="4"/>
  <c r="BE46" i="4"/>
  <c r="BF46" i="4"/>
  <c r="C47" i="4"/>
  <c r="F47" i="4"/>
  <c r="M47" i="4" a="1"/>
  <c r="M47" i="4" s="1"/>
  <c r="R47" i="4" a="1"/>
  <c r="R47" i="4" s="1"/>
  <c r="Z47" i="4"/>
  <c r="AQ47" i="4"/>
  <c r="AR47" i="4"/>
  <c r="AS47" i="4"/>
  <c r="AT47" i="4"/>
  <c r="AU47" i="4"/>
  <c r="AW47" i="4"/>
  <c r="AX47" i="4"/>
  <c r="AY47" i="4"/>
  <c r="AZ47" i="4"/>
  <c r="BA47" i="4"/>
  <c r="BC47" i="4"/>
  <c r="BD47" i="4"/>
  <c r="BE47" i="4"/>
  <c r="BF47" i="4"/>
  <c r="C48" i="4"/>
  <c r="F48" i="4"/>
  <c r="M48" i="4" a="1"/>
  <c r="M48" i="4"/>
  <c r="R48" i="4" a="1"/>
  <c r="R48" i="4"/>
  <c r="Z48" i="4"/>
  <c r="AQ48" i="4"/>
  <c r="AR48" i="4"/>
  <c r="AS48" i="4"/>
  <c r="AT48" i="4"/>
  <c r="AU48" i="4"/>
  <c r="AW48" i="4"/>
  <c r="AX48" i="4"/>
  <c r="AY48" i="4"/>
  <c r="AZ48" i="4"/>
  <c r="BA48" i="4"/>
  <c r="BC48" i="4"/>
  <c r="BD48" i="4"/>
  <c r="BE48" i="4"/>
  <c r="BF48" i="4"/>
  <c r="C49" i="4"/>
  <c r="F49" i="4"/>
  <c r="M49" i="4" a="1"/>
  <c r="M49" i="4" s="1"/>
  <c r="R49" i="4" a="1"/>
  <c r="R49" i="4"/>
  <c r="Z49" i="4"/>
  <c r="AQ49" i="4"/>
  <c r="AR49" i="4"/>
  <c r="AS49" i="4"/>
  <c r="AT49" i="4"/>
  <c r="AU49" i="4"/>
  <c r="AW49" i="4"/>
  <c r="AX49" i="4"/>
  <c r="AY49" i="4"/>
  <c r="AZ49" i="4"/>
  <c r="BA49" i="4"/>
  <c r="BC49" i="4"/>
  <c r="BD49" i="4"/>
  <c r="BE49" i="4"/>
  <c r="BF49" i="4"/>
  <c r="C50" i="4"/>
  <c r="F50" i="4"/>
  <c r="M50" i="4" a="1"/>
  <c r="M50" i="4"/>
  <c r="R50" i="4" a="1"/>
  <c r="R50" i="4" s="1"/>
  <c r="Z50" i="4"/>
  <c r="AQ50" i="4"/>
  <c r="AR50" i="4"/>
  <c r="AS50" i="4"/>
  <c r="AT50" i="4"/>
  <c r="AU50" i="4"/>
  <c r="AW50" i="4"/>
  <c r="AX50" i="4"/>
  <c r="AY50" i="4"/>
  <c r="AZ50" i="4"/>
  <c r="BA50" i="4"/>
  <c r="BC50" i="4"/>
  <c r="BD50" i="4"/>
  <c r="BE50" i="4"/>
  <c r="BF50" i="4"/>
  <c r="C51" i="4"/>
  <c r="F51" i="4"/>
  <c r="M51" i="4" a="1"/>
  <c r="M51" i="4"/>
  <c r="R51" i="4" a="1"/>
  <c r="R51" i="4" s="1"/>
  <c r="Z51" i="4"/>
  <c r="AQ51" i="4"/>
  <c r="AR51" i="4"/>
  <c r="AS51" i="4"/>
  <c r="AT51" i="4"/>
  <c r="AU51" i="4"/>
  <c r="AW51" i="4"/>
  <c r="AX51" i="4"/>
  <c r="AY51" i="4"/>
  <c r="AZ51" i="4"/>
  <c r="BA51" i="4"/>
  <c r="BC51" i="4"/>
  <c r="BD51" i="4"/>
  <c r="BE51" i="4"/>
  <c r="BF51" i="4"/>
  <c r="C52" i="4"/>
  <c r="F52" i="4"/>
  <c r="M52" i="4" a="1"/>
  <c r="M52" i="4" s="1"/>
  <c r="R52" i="4" a="1"/>
  <c r="R52" i="4"/>
  <c r="Z52" i="4"/>
  <c r="AQ52" i="4"/>
  <c r="AR52" i="4"/>
  <c r="AS52" i="4"/>
  <c r="AT52" i="4"/>
  <c r="AU52" i="4"/>
  <c r="AW52" i="4"/>
  <c r="AX52" i="4"/>
  <c r="AY52" i="4"/>
  <c r="AZ52" i="4"/>
  <c r="BA52" i="4"/>
  <c r="BC52" i="4"/>
  <c r="BD52" i="4"/>
  <c r="BE52" i="4"/>
  <c r="BF52" i="4"/>
  <c r="C53" i="4"/>
  <c r="F53" i="4"/>
  <c r="M53" i="4" a="1"/>
  <c r="M53" i="4" s="1"/>
  <c r="R53" i="4" a="1"/>
  <c r="R53" i="4" s="1"/>
  <c r="Z53" i="4"/>
  <c r="AQ53" i="4"/>
  <c r="AR53" i="4"/>
  <c r="AS53" i="4"/>
  <c r="AT53" i="4"/>
  <c r="AU53" i="4"/>
  <c r="AW53" i="4"/>
  <c r="AX53" i="4"/>
  <c r="AY53" i="4"/>
  <c r="AZ53" i="4"/>
  <c r="BA53" i="4"/>
  <c r="BC53" i="4"/>
  <c r="BD53" i="4"/>
  <c r="BE53" i="4"/>
  <c r="BF53" i="4"/>
  <c r="C54" i="4"/>
  <c r="F54" i="4"/>
  <c r="M54" i="4" a="1"/>
  <c r="M54" i="4" s="1"/>
  <c r="R54" i="4" a="1"/>
  <c r="R54" i="4"/>
  <c r="Z54" i="4"/>
  <c r="AQ54" i="4"/>
  <c r="AR54" i="4"/>
  <c r="AS54" i="4"/>
  <c r="AT54" i="4"/>
  <c r="AU54" i="4"/>
  <c r="AW54" i="4"/>
  <c r="AX54" i="4"/>
  <c r="AY54" i="4"/>
  <c r="AZ54" i="4"/>
  <c r="BA54" i="4"/>
  <c r="BC54" i="4"/>
  <c r="BD54" i="4"/>
  <c r="BE54" i="4"/>
  <c r="BF54" i="4"/>
  <c r="C55" i="4"/>
  <c r="F55" i="4"/>
  <c r="M55" i="4" a="1"/>
  <c r="M55" i="4" s="1"/>
  <c r="R55" i="4" a="1"/>
  <c r="R55" i="4" s="1"/>
  <c r="Z55" i="4"/>
  <c r="AQ55" i="4"/>
  <c r="AR55" i="4"/>
  <c r="AS55" i="4"/>
  <c r="AT55" i="4"/>
  <c r="AU55" i="4"/>
  <c r="AW55" i="4"/>
  <c r="AX55" i="4"/>
  <c r="AY55" i="4"/>
  <c r="AZ55" i="4"/>
  <c r="BA55" i="4"/>
  <c r="BC55" i="4"/>
  <c r="BD55" i="4"/>
  <c r="BE55" i="4"/>
  <c r="BF55" i="4"/>
  <c r="C56" i="4"/>
  <c r="F56" i="4"/>
  <c r="M56" i="4" a="1"/>
  <c r="M56" i="4"/>
  <c r="R56" i="4" a="1"/>
  <c r="R56" i="4"/>
  <c r="Z56" i="4"/>
  <c r="AQ56" i="4"/>
  <c r="AR56" i="4"/>
  <c r="AS56" i="4"/>
  <c r="AT56" i="4"/>
  <c r="AU56" i="4"/>
  <c r="AW56" i="4"/>
  <c r="AX56" i="4"/>
  <c r="AY56" i="4"/>
  <c r="AZ56" i="4"/>
  <c r="BA56" i="4"/>
  <c r="BC56" i="4"/>
  <c r="BD56" i="4"/>
  <c r="BE56" i="4"/>
  <c r="BF56" i="4"/>
  <c r="C57" i="4"/>
  <c r="F57" i="4"/>
  <c r="M57" i="4" a="1"/>
  <c r="M57" i="4" s="1"/>
  <c r="R57" i="4" a="1"/>
  <c r="R57" i="4"/>
  <c r="Z57" i="4"/>
  <c r="AQ57" i="4"/>
  <c r="AR57" i="4"/>
  <c r="AS57" i="4"/>
  <c r="AT57" i="4"/>
  <c r="AU57" i="4"/>
  <c r="AW57" i="4"/>
  <c r="AX57" i="4"/>
  <c r="AY57" i="4"/>
  <c r="AZ57" i="4"/>
  <c r="BA57" i="4"/>
  <c r="BC57" i="4"/>
  <c r="BD57" i="4"/>
  <c r="BE57" i="4"/>
  <c r="BF57" i="4"/>
  <c r="C58" i="4"/>
  <c r="F58" i="4"/>
  <c r="M58" i="4" a="1"/>
  <c r="M58" i="4"/>
  <c r="R58" i="4" a="1"/>
  <c r="R58" i="4" s="1"/>
  <c r="Z58" i="4"/>
  <c r="AQ58" i="4"/>
  <c r="AR58" i="4"/>
  <c r="AS58" i="4"/>
  <c r="AT58" i="4"/>
  <c r="AU58" i="4"/>
  <c r="AW58" i="4"/>
  <c r="AX58" i="4"/>
  <c r="AY58" i="4"/>
  <c r="AZ58" i="4"/>
  <c r="BA58" i="4"/>
  <c r="BC58" i="4"/>
  <c r="BD58" i="4"/>
  <c r="BE58" i="4"/>
  <c r="BF58" i="4"/>
  <c r="C59" i="4"/>
  <c r="F59" i="4"/>
  <c r="M59" i="4" a="1"/>
  <c r="M59" i="4"/>
  <c r="R59" i="4" a="1"/>
  <c r="R59" i="4" s="1"/>
  <c r="Z59" i="4"/>
  <c r="AQ59" i="4"/>
  <c r="AR59" i="4"/>
  <c r="AS59" i="4"/>
  <c r="AT59" i="4"/>
  <c r="AU59" i="4"/>
  <c r="AW59" i="4"/>
  <c r="AX59" i="4"/>
  <c r="AY59" i="4"/>
  <c r="AZ59" i="4"/>
  <c r="BA59" i="4"/>
  <c r="BC59" i="4"/>
  <c r="BD59" i="4"/>
  <c r="BE59" i="4"/>
  <c r="BF59" i="4"/>
  <c r="C60" i="4"/>
  <c r="F60" i="4"/>
  <c r="M60" i="4" a="1"/>
  <c r="M60" i="4" s="1"/>
  <c r="R60" i="4" a="1"/>
  <c r="R60" i="4" s="1"/>
  <c r="Z60" i="4"/>
  <c r="AQ60" i="4"/>
  <c r="AR60" i="4"/>
  <c r="AS60" i="4"/>
  <c r="AT60" i="4"/>
  <c r="AU60" i="4"/>
  <c r="AW60" i="4"/>
  <c r="AX60" i="4"/>
  <c r="AY60" i="4"/>
  <c r="AZ60" i="4"/>
  <c r="BA60" i="4"/>
  <c r="BC60" i="4"/>
  <c r="BD60" i="4"/>
  <c r="BE60" i="4"/>
  <c r="BF60" i="4"/>
  <c r="C61" i="4"/>
  <c r="F61" i="4"/>
  <c r="M61" i="4" a="1"/>
  <c r="M61" i="4" s="1"/>
  <c r="R61" i="4" a="1"/>
  <c r="R61" i="4" s="1"/>
  <c r="Z61" i="4"/>
  <c r="AQ61" i="4"/>
  <c r="AR61" i="4"/>
  <c r="AS61" i="4"/>
  <c r="AT61" i="4"/>
  <c r="AU61" i="4"/>
  <c r="AW61" i="4"/>
  <c r="AX61" i="4"/>
  <c r="AY61" i="4"/>
  <c r="AZ61" i="4"/>
  <c r="BA61" i="4"/>
  <c r="BC61" i="4"/>
  <c r="BD61" i="4"/>
  <c r="BE61" i="4"/>
  <c r="BF61" i="4"/>
  <c r="C62" i="4"/>
  <c r="F62" i="4"/>
  <c r="M62" i="4" a="1"/>
  <c r="M62" i="4" s="1"/>
  <c r="R62" i="4" a="1"/>
  <c r="R62" i="4"/>
  <c r="Z62" i="4"/>
  <c r="AQ62" i="4"/>
  <c r="AR62" i="4"/>
  <c r="AS62" i="4"/>
  <c r="AT62" i="4"/>
  <c r="AU62" i="4"/>
  <c r="AW62" i="4"/>
  <c r="AX62" i="4"/>
  <c r="AY62" i="4"/>
  <c r="AZ62" i="4"/>
  <c r="BA62" i="4"/>
  <c r="BC62" i="4"/>
  <c r="BD62" i="4"/>
  <c r="BE62" i="4"/>
  <c r="BF62" i="4"/>
  <c r="C63" i="4"/>
  <c r="F63" i="4"/>
  <c r="M63" i="4" a="1"/>
  <c r="M63" i="4" s="1"/>
  <c r="R63" i="4" a="1"/>
  <c r="R63" i="4" s="1"/>
  <c r="Z63" i="4"/>
  <c r="AQ63" i="4"/>
  <c r="AR63" i="4"/>
  <c r="AS63" i="4"/>
  <c r="AT63" i="4"/>
  <c r="AU63" i="4"/>
  <c r="AW63" i="4"/>
  <c r="AX63" i="4"/>
  <c r="AY63" i="4"/>
  <c r="AZ63" i="4"/>
  <c r="BA63" i="4"/>
  <c r="BC63" i="4"/>
  <c r="BD63" i="4"/>
  <c r="BE63" i="4"/>
  <c r="BF63" i="4"/>
  <c r="C64" i="4"/>
  <c r="F64" i="4"/>
  <c r="M64" i="4" a="1"/>
  <c r="M64" i="4"/>
  <c r="R64" i="4" a="1"/>
  <c r="R64" i="4"/>
  <c r="Z64" i="4"/>
  <c r="AQ64" i="4"/>
  <c r="AR64" i="4"/>
  <c r="AS64" i="4"/>
  <c r="AT64" i="4"/>
  <c r="AU64" i="4"/>
  <c r="AW64" i="4"/>
  <c r="AX64" i="4"/>
  <c r="AY64" i="4"/>
  <c r="AZ64" i="4"/>
  <c r="BA64" i="4"/>
  <c r="BC64" i="4"/>
  <c r="BD64" i="4"/>
  <c r="BE64" i="4"/>
  <c r="BF64" i="4"/>
  <c r="C65" i="4"/>
  <c r="F65" i="4"/>
  <c r="M65" i="4" a="1"/>
  <c r="M65" i="4"/>
  <c r="R65" i="4" a="1"/>
  <c r="R65" i="4"/>
  <c r="Z65" i="4"/>
  <c r="AQ65" i="4"/>
  <c r="AR65" i="4"/>
  <c r="AS65" i="4"/>
  <c r="AT65" i="4"/>
  <c r="AU65" i="4"/>
  <c r="AW65" i="4"/>
  <c r="AX65" i="4"/>
  <c r="AY65" i="4"/>
  <c r="AZ65" i="4"/>
  <c r="BA65" i="4"/>
  <c r="BC65" i="4"/>
  <c r="BD65" i="4"/>
  <c r="BE65" i="4"/>
  <c r="BF65" i="4"/>
  <c r="C66" i="4"/>
  <c r="F66" i="4"/>
  <c r="M66" i="4" a="1"/>
  <c r="M66" i="4"/>
  <c r="R66" i="4" a="1"/>
  <c r="R66" i="4" s="1"/>
  <c r="Z66" i="4"/>
  <c r="AQ66" i="4"/>
  <c r="AR66" i="4"/>
  <c r="AS66" i="4"/>
  <c r="AT66" i="4"/>
  <c r="AU66" i="4"/>
  <c r="AW66" i="4"/>
  <c r="AX66" i="4"/>
  <c r="AY66" i="4"/>
  <c r="AZ66" i="4"/>
  <c r="BA66" i="4"/>
  <c r="BC66" i="4"/>
  <c r="BD66" i="4"/>
  <c r="BE66" i="4"/>
  <c r="BF66" i="4"/>
  <c r="C67" i="4"/>
  <c r="F67" i="4"/>
  <c r="M67" i="4" a="1"/>
  <c r="M67" i="4" s="1"/>
  <c r="R67" i="4" a="1"/>
  <c r="R67" i="4" s="1"/>
  <c r="Z67" i="4"/>
  <c r="AQ67" i="4"/>
  <c r="AR67" i="4"/>
  <c r="AS67" i="4"/>
  <c r="AT67" i="4"/>
  <c r="AU67" i="4"/>
  <c r="AW67" i="4"/>
  <c r="AX67" i="4"/>
  <c r="AY67" i="4"/>
  <c r="AZ67" i="4"/>
  <c r="BA67" i="4"/>
  <c r="BC67" i="4"/>
  <c r="BD67" i="4"/>
  <c r="BE67" i="4"/>
  <c r="BF67" i="4"/>
  <c r="C68" i="4"/>
  <c r="F68" i="4"/>
  <c r="M68" i="4" a="1"/>
  <c r="M68" i="4" s="1"/>
  <c r="R68" i="4" a="1"/>
  <c r="R68" i="4" s="1"/>
  <c r="Z68" i="4"/>
  <c r="AQ68" i="4"/>
  <c r="AR68" i="4"/>
  <c r="AS68" i="4"/>
  <c r="AT68" i="4"/>
  <c r="AU68" i="4"/>
  <c r="AW68" i="4"/>
  <c r="AX68" i="4"/>
  <c r="AY68" i="4"/>
  <c r="AZ68" i="4"/>
  <c r="BA68" i="4"/>
  <c r="BC68" i="4"/>
  <c r="BD68" i="4"/>
  <c r="BE68" i="4"/>
  <c r="BF68" i="4"/>
  <c r="C69" i="4"/>
  <c r="F69" i="4"/>
  <c r="M69" i="4" a="1"/>
  <c r="M69" i="4" s="1"/>
  <c r="R69" i="4" a="1"/>
  <c r="R69" i="4" s="1"/>
  <c r="Z69" i="4"/>
  <c r="AQ69" i="4"/>
  <c r="AR69" i="4"/>
  <c r="AS69" i="4"/>
  <c r="AT69" i="4"/>
  <c r="AU69" i="4"/>
  <c r="AW69" i="4"/>
  <c r="AX69" i="4"/>
  <c r="AY69" i="4"/>
  <c r="AZ69" i="4"/>
  <c r="BA69" i="4"/>
  <c r="BC69" i="4"/>
  <c r="BD69" i="4"/>
  <c r="BE69" i="4"/>
  <c r="BF69" i="4"/>
  <c r="C70" i="4"/>
  <c r="F70" i="4"/>
  <c r="M70" i="4" a="1"/>
  <c r="M70" i="4" s="1"/>
  <c r="R70" i="4" a="1"/>
  <c r="R70" i="4"/>
  <c r="Z70" i="4"/>
  <c r="AQ70" i="4"/>
  <c r="AR70" i="4"/>
  <c r="AS70" i="4"/>
  <c r="AT70" i="4"/>
  <c r="AU70" i="4"/>
  <c r="AW70" i="4"/>
  <c r="AX70" i="4"/>
  <c r="AY70" i="4"/>
  <c r="AZ70" i="4"/>
  <c r="BA70" i="4"/>
  <c r="BC70" i="4"/>
  <c r="BD70" i="4"/>
  <c r="BE70" i="4"/>
  <c r="BF70" i="4"/>
  <c r="C71" i="4"/>
  <c r="F71" i="4"/>
  <c r="M71" i="4" a="1"/>
  <c r="M71" i="4" s="1"/>
  <c r="R71" i="4" a="1"/>
  <c r="R71" i="4"/>
  <c r="Z71" i="4"/>
  <c r="AQ71" i="4"/>
  <c r="AR71" i="4"/>
  <c r="AS71" i="4"/>
  <c r="AT71" i="4"/>
  <c r="AU71" i="4"/>
  <c r="AW71" i="4"/>
  <c r="AX71" i="4"/>
  <c r="AY71" i="4"/>
  <c r="AZ71" i="4"/>
  <c r="BA71" i="4"/>
  <c r="BC71" i="4"/>
  <c r="BD71" i="4"/>
  <c r="BE71" i="4"/>
  <c r="BF71" i="4"/>
  <c r="C72" i="4"/>
  <c r="F72" i="4"/>
  <c r="M72" i="4" a="1"/>
  <c r="M72" i="4"/>
  <c r="R72" i="4" a="1"/>
  <c r="R72" i="4"/>
  <c r="Z72" i="4"/>
  <c r="AQ72" i="4"/>
  <c r="AR72" i="4"/>
  <c r="AS72" i="4"/>
  <c r="AT72" i="4"/>
  <c r="AU72" i="4"/>
  <c r="AW72" i="4"/>
  <c r="AX72" i="4"/>
  <c r="AY72" i="4"/>
  <c r="AZ72" i="4"/>
  <c r="BA72" i="4"/>
  <c r="BC72" i="4"/>
  <c r="BD72" i="4"/>
  <c r="BE72" i="4"/>
  <c r="BF72" i="4"/>
  <c r="C73" i="4"/>
  <c r="F73" i="4"/>
  <c r="M73" i="4" a="1"/>
  <c r="M73" i="4" s="1"/>
  <c r="R73" i="4" a="1"/>
  <c r="R73" i="4"/>
  <c r="Z73" i="4"/>
  <c r="AQ73" i="4"/>
  <c r="AR73" i="4"/>
  <c r="AS73" i="4"/>
  <c r="AT73" i="4"/>
  <c r="AU73" i="4"/>
  <c r="AW73" i="4"/>
  <c r="AX73" i="4"/>
  <c r="AY73" i="4"/>
  <c r="AZ73" i="4"/>
  <c r="BA73" i="4"/>
  <c r="BC73" i="4"/>
  <c r="BD73" i="4"/>
  <c r="BE73" i="4"/>
  <c r="BF73" i="4"/>
  <c r="C74" i="4"/>
  <c r="F74" i="4"/>
  <c r="M74" i="4" a="1"/>
  <c r="M74" i="4"/>
  <c r="R74" i="4" a="1"/>
  <c r="R74" i="4" s="1"/>
  <c r="Z74" i="4"/>
  <c r="AQ74" i="4"/>
  <c r="AR74" i="4"/>
  <c r="AS74" i="4"/>
  <c r="AT74" i="4"/>
  <c r="AU74" i="4"/>
  <c r="AW74" i="4"/>
  <c r="AX74" i="4"/>
  <c r="AY74" i="4"/>
  <c r="AZ74" i="4"/>
  <c r="BA74" i="4"/>
  <c r="BC74" i="4"/>
  <c r="BD74" i="4"/>
  <c r="BE74" i="4"/>
  <c r="BF74" i="4"/>
  <c r="C75" i="4"/>
  <c r="F75" i="4"/>
  <c r="M75" i="4" a="1"/>
  <c r="M75" i="4" s="1"/>
  <c r="R75" i="4" a="1"/>
  <c r="R75" i="4" s="1"/>
  <c r="Z75" i="4"/>
  <c r="AQ75" i="4"/>
  <c r="AR75" i="4"/>
  <c r="AS75" i="4"/>
  <c r="AT75" i="4"/>
  <c r="AU75" i="4"/>
  <c r="AW75" i="4"/>
  <c r="AX75" i="4"/>
  <c r="AY75" i="4"/>
  <c r="AZ75" i="4"/>
  <c r="BA75" i="4"/>
  <c r="BC75" i="4"/>
  <c r="BD75" i="4"/>
  <c r="BE75" i="4"/>
  <c r="BF75" i="4"/>
  <c r="C76" i="4"/>
  <c r="F76" i="4"/>
  <c r="M76" i="4" a="1"/>
  <c r="M76" i="4" s="1"/>
  <c r="R76" i="4" a="1"/>
  <c r="R76" i="4" s="1"/>
  <c r="Z76" i="4"/>
  <c r="AQ76" i="4"/>
  <c r="AR76" i="4"/>
  <c r="AS76" i="4"/>
  <c r="AT76" i="4"/>
  <c r="AU76" i="4"/>
  <c r="AW76" i="4"/>
  <c r="AX76" i="4"/>
  <c r="AY76" i="4"/>
  <c r="AZ76" i="4"/>
  <c r="BA76" i="4"/>
  <c r="BC76" i="4"/>
  <c r="BD76" i="4"/>
  <c r="BE76" i="4"/>
  <c r="BF76" i="4"/>
  <c r="C77" i="4"/>
  <c r="F77" i="4"/>
  <c r="M77" i="4" a="1"/>
  <c r="M77" i="4" s="1"/>
  <c r="R77" i="4" a="1"/>
  <c r="R77" i="4" s="1"/>
  <c r="Z77" i="4"/>
  <c r="AQ77" i="4"/>
  <c r="AR77" i="4"/>
  <c r="AS77" i="4"/>
  <c r="AT77" i="4"/>
  <c r="AU77" i="4"/>
  <c r="AW77" i="4"/>
  <c r="AX77" i="4"/>
  <c r="AY77" i="4"/>
  <c r="AZ77" i="4"/>
  <c r="BA77" i="4"/>
  <c r="BC77" i="4"/>
  <c r="BD77" i="4"/>
  <c r="BE77" i="4"/>
  <c r="BF77" i="4"/>
  <c r="C78" i="4"/>
  <c r="F78" i="4"/>
  <c r="M78" i="4" a="1"/>
  <c r="M78" i="4" s="1"/>
  <c r="R78" i="4" a="1"/>
  <c r="R78" i="4"/>
  <c r="Z78" i="4"/>
  <c r="AQ78" i="4"/>
  <c r="AR78" i="4"/>
  <c r="AS78" i="4"/>
  <c r="AT78" i="4"/>
  <c r="AU78" i="4"/>
  <c r="AW78" i="4"/>
  <c r="AX78" i="4"/>
  <c r="AY78" i="4"/>
  <c r="AZ78" i="4"/>
  <c r="BA78" i="4"/>
  <c r="BC78" i="4"/>
  <c r="BD78" i="4"/>
  <c r="BE78" i="4"/>
  <c r="BF78" i="4"/>
  <c r="C79" i="4"/>
  <c r="F79" i="4"/>
  <c r="M79" i="4" a="1"/>
  <c r="M79" i="4" s="1"/>
  <c r="R79" i="4" a="1"/>
  <c r="R79" i="4"/>
  <c r="Z79" i="4"/>
  <c r="AQ79" i="4"/>
  <c r="AR79" i="4"/>
  <c r="AS79" i="4"/>
  <c r="AT79" i="4"/>
  <c r="AU79" i="4"/>
  <c r="AW79" i="4"/>
  <c r="AX79" i="4"/>
  <c r="AY79" i="4"/>
  <c r="AZ79" i="4"/>
  <c r="BA79" i="4"/>
  <c r="BC79" i="4"/>
  <c r="BD79" i="4"/>
  <c r="BE79" i="4"/>
  <c r="BF79" i="4"/>
  <c r="C80" i="4"/>
  <c r="F80" i="4"/>
  <c r="M80" i="4" a="1"/>
  <c r="M80" i="4"/>
  <c r="R80" i="4" a="1"/>
  <c r="R80" i="4"/>
  <c r="Z80" i="4"/>
  <c r="AQ80" i="4"/>
  <c r="AR80" i="4"/>
  <c r="AS80" i="4"/>
  <c r="AT80" i="4"/>
  <c r="AU80" i="4"/>
  <c r="AW80" i="4"/>
  <c r="AX80" i="4"/>
  <c r="AY80" i="4"/>
  <c r="AZ80" i="4"/>
  <c r="BA80" i="4"/>
  <c r="BC80" i="4"/>
  <c r="BD80" i="4"/>
  <c r="BE80" i="4"/>
  <c r="BF80" i="4"/>
  <c r="C81" i="4"/>
  <c r="F81" i="4"/>
  <c r="M81" i="4" a="1"/>
  <c r="M81" i="4" s="1"/>
  <c r="R81" i="4" a="1"/>
  <c r="R81" i="4"/>
  <c r="Z81" i="4"/>
  <c r="AQ81" i="4"/>
  <c r="AR81" i="4"/>
  <c r="AS81" i="4"/>
  <c r="AT81" i="4"/>
  <c r="AU81" i="4"/>
  <c r="AW81" i="4"/>
  <c r="AX81" i="4"/>
  <c r="AY81" i="4"/>
  <c r="AZ81" i="4"/>
  <c r="BA81" i="4"/>
  <c r="BC81" i="4"/>
  <c r="BD81" i="4"/>
  <c r="BE81" i="4"/>
  <c r="BF81" i="4"/>
  <c r="C82" i="4"/>
  <c r="F82" i="4"/>
  <c r="M82" i="4" a="1"/>
  <c r="M82" i="4"/>
  <c r="R82" i="4" a="1"/>
  <c r="R82" i="4" s="1"/>
  <c r="Z82" i="4"/>
  <c r="AQ82" i="4"/>
  <c r="AR82" i="4"/>
  <c r="AS82" i="4"/>
  <c r="AT82" i="4"/>
  <c r="AU82" i="4"/>
  <c r="AW82" i="4"/>
  <c r="AX82" i="4"/>
  <c r="AY82" i="4"/>
  <c r="AZ82" i="4"/>
  <c r="BA82" i="4"/>
  <c r="BC82" i="4"/>
  <c r="BD82" i="4"/>
  <c r="BE82" i="4"/>
  <c r="BF82" i="4"/>
  <c r="C83" i="4"/>
  <c r="F83" i="4"/>
  <c r="M83" i="4" a="1"/>
  <c r="M83" i="4" s="1"/>
  <c r="R83" i="4" a="1"/>
  <c r="R83" i="4" s="1"/>
  <c r="Z83" i="4"/>
  <c r="AQ83" i="4"/>
  <c r="AR83" i="4"/>
  <c r="AS83" i="4"/>
  <c r="AT83" i="4"/>
  <c r="AU83" i="4"/>
  <c r="AW83" i="4"/>
  <c r="AX83" i="4"/>
  <c r="AY83" i="4"/>
  <c r="AZ83" i="4"/>
  <c r="BA83" i="4"/>
  <c r="BC83" i="4"/>
  <c r="BD83" i="4"/>
  <c r="BE83" i="4"/>
  <c r="BF83" i="4"/>
  <c r="C84" i="4"/>
  <c r="F84" i="4"/>
  <c r="M84" i="4" a="1"/>
  <c r="M84" i="4" s="1"/>
  <c r="R84" i="4" a="1"/>
  <c r="R84" i="4" s="1"/>
  <c r="Z84" i="4"/>
  <c r="AQ84" i="4"/>
  <c r="AR84" i="4"/>
  <c r="AS84" i="4"/>
  <c r="AT84" i="4"/>
  <c r="AU84" i="4"/>
  <c r="AW84" i="4"/>
  <c r="AX84" i="4"/>
  <c r="AY84" i="4"/>
  <c r="AZ84" i="4"/>
  <c r="BA84" i="4"/>
  <c r="BC84" i="4"/>
  <c r="BD84" i="4"/>
  <c r="BE84" i="4"/>
  <c r="BF84" i="4"/>
  <c r="C85" i="4"/>
  <c r="F85" i="4"/>
  <c r="M85" i="4" a="1"/>
  <c r="M85" i="4" s="1"/>
  <c r="R85" i="4" a="1"/>
  <c r="R85" i="4" s="1"/>
  <c r="Z85" i="4"/>
  <c r="AQ85" i="4"/>
  <c r="AR85" i="4"/>
  <c r="AS85" i="4"/>
  <c r="AT85" i="4"/>
  <c r="AU85" i="4"/>
  <c r="AW85" i="4"/>
  <c r="AX85" i="4"/>
  <c r="AY85" i="4"/>
  <c r="AZ85" i="4"/>
  <c r="BA85" i="4"/>
  <c r="BC85" i="4"/>
  <c r="BD85" i="4"/>
  <c r="BE85" i="4"/>
  <c r="BF85" i="4"/>
  <c r="C86" i="4"/>
  <c r="F86" i="4"/>
  <c r="M86" i="4" a="1"/>
  <c r="M86" i="4" s="1"/>
  <c r="R86" i="4" a="1"/>
  <c r="R86" i="4"/>
  <c r="Z86" i="4"/>
  <c r="AQ86" i="4"/>
  <c r="AR86" i="4"/>
  <c r="AS86" i="4"/>
  <c r="AT86" i="4"/>
  <c r="AU86" i="4"/>
  <c r="AW86" i="4"/>
  <c r="AX86" i="4"/>
  <c r="AY86" i="4"/>
  <c r="AZ86" i="4"/>
  <c r="BA86" i="4"/>
  <c r="BC86" i="4"/>
  <c r="BD86" i="4"/>
  <c r="BE86" i="4"/>
  <c r="BF86" i="4"/>
  <c r="C87" i="4"/>
  <c r="F87" i="4"/>
  <c r="M87" i="4" a="1"/>
  <c r="M87" i="4" s="1"/>
  <c r="R87" i="4" a="1"/>
  <c r="R87" i="4"/>
  <c r="Z87" i="4"/>
  <c r="AQ87" i="4"/>
  <c r="AR87" i="4"/>
  <c r="AS87" i="4"/>
  <c r="AT87" i="4"/>
  <c r="AU87" i="4"/>
  <c r="AW87" i="4"/>
  <c r="AX87" i="4"/>
  <c r="AY87" i="4"/>
  <c r="AZ87" i="4"/>
  <c r="BA87" i="4"/>
  <c r="BC87" i="4"/>
  <c r="BD87" i="4"/>
  <c r="BE87" i="4"/>
  <c r="BF87" i="4"/>
  <c r="C88" i="4"/>
  <c r="F88" i="4"/>
  <c r="M88" i="4" a="1"/>
  <c r="M88" i="4"/>
  <c r="R88" i="4" a="1"/>
  <c r="R88" i="4"/>
  <c r="Z88" i="4"/>
  <c r="AQ88" i="4"/>
  <c r="AR88" i="4"/>
  <c r="AS88" i="4"/>
  <c r="AT88" i="4"/>
  <c r="AU88" i="4"/>
  <c r="AW88" i="4"/>
  <c r="AX88" i="4"/>
  <c r="AY88" i="4"/>
  <c r="AZ88" i="4"/>
  <c r="BA88" i="4"/>
  <c r="BC88" i="4"/>
  <c r="BD88" i="4"/>
  <c r="BE88" i="4"/>
  <c r="BF88" i="4"/>
  <c r="C89" i="4"/>
  <c r="F89" i="4"/>
  <c r="M89" i="4" a="1"/>
  <c r="M89" i="4" s="1"/>
  <c r="R89" i="4" a="1"/>
  <c r="R89" i="4" s="1"/>
  <c r="Z89" i="4"/>
  <c r="AQ89" i="4"/>
  <c r="AR89" i="4"/>
  <c r="AS89" i="4"/>
  <c r="AT89" i="4"/>
  <c r="AU89" i="4"/>
  <c r="AW89" i="4"/>
  <c r="AX89" i="4"/>
  <c r="AY89" i="4"/>
  <c r="AZ89" i="4"/>
  <c r="BA89" i="4"/>
  <c r="BC89" i="4"/>
  <c r="BD89" i="4"/>
  <c r="BE89" i="4"/>
  <c r="BF89" i="4"/>
  <c r="C90" i="4"/>
  <c r="F90" i="4"/>
  <c r="M90" i="4" a="1"/>
  <c r="M90" i="4"/>
  <c r="R90" i="4" a="1"/>
  <c r="R90" i="4" s="1"/>
  <c r="Z90" i="4"/>
  <c r="AQ90" i="4"/>
  <c r="AR90" i="4"/>
  <c r="AS90" i="4"/>
  <c r="AT90" i="4"/>
  <c r="AU90" i="4"/>
  <c r="AW90" i="4"/>
  <c r="AX90" i="4"/>
  <c r="AY90" i="4"/>
  <c r="AZ90" i="4"/>
  <c r="BA90" i="4"/>
  <c r="BC90" i="4"/>
  <c r="BD90" i="4"/>
  <c r="BE90" i="4"/>
  <c r="BF90" i="4"/>
  <c r="C91" i="4"/>
  <c r="F91" i="4"/>
  <c r="M91" i="4" a="1"/>
  <c r="M91" i="4" s="1"/>
  <c r="R91" i="4" a="1"/>
  <c r="R91" i="4" s="1"/>
  <c r="Z91" i="4"/>
  <c r="AQ91" i="4"/>
  <c r="AR91" i="4"/>
  <c r="AS91" i="4"/>
  <c r="AT91" i="4"/>
  <c r="AU91" i="4"/>
  <c r="AW91" i="4"/>
  <c r="AX91" i="4"/>
  <c r="AY91" i="4"/>
  <c r="AZ91" i="4"/>
  <c r="BA91" i="4"/>
  <c r="BC91" i="4"/>
  <c r="BD91" i="4"/>
  <c r="BE91" i="4"/>
  <c r="BF91" i="4"/>
  <c r="C92" i="4"/>
  <c r="F92" i="4"/>
  <c r="M92" i="4" a="1"/>
  <c r="M92" i="4" s="1"/>
  <c r="R92" i="4" a="1"/>
  <c r="R92" i="4" s="1"/>
  <c r="Z92" i="4"/>
  <c r="AQ92" i="4"/>
  <c r="AR92" i="4"/>
  <c r="AS92" i="4"/>
  <c r="AT92" i="4"/>
  <c r="AU92" i="4"/>
  <c r="AW92" i="4"/>
  <c r="AX92" i="4"/>
  <c r="AY92" i="4"/>
  <c r="AZ92" i="4"/>
  <c r="BA92" i="4"/>
  <c r="BC92" i="4"/>
  <c r="BD92" i="4"/>
  <c r="BE92" i="4"/>
  <c r="BF92" i="4"/>
  <c r="C93" i="4"/>
  <c r="F93" i="4"/>
  <c r="M93" i="4" a="1"/>
  <c r="M93" i="4" s="1"/>
  <c r="R93" i="4" a="1"/>
  <c r="R93" i="4" s="1"/>
  <c r="Z93" i="4"/>
  <c r="AQ93" i="4"/>
  <c r="AR93" i="4"/>
  <c r="AS93" i="4"/>
  <c r="AT93" i="4"/>
  <c r="AU93" i="4"/>
  <c r="AW93" i="4"/>
  <c r="AX93" i="4"/>
  <c r="AY93" i="4"/>
  <c r="AZ93" i="4"/>
  <c r="BA93" i="4"/>
  <c r="BC93" i="4"/>
  <c r="BD93" i="4"/>
  <c r="BE93" i="4"/>
  <c r="BF93" i="4"/>
  <c r="C94" i="4"/>
  <c r="F94" i="4"/>
  <c r="M94" i="4" a="1"/>
  <c r="M94" i="4" s="1"/>
  <c r="R94" i="4" a="1"/>
  <c r="R94" i="4"/>
  <c r="Z94" i="4"/>
  <c r="AQ94" i="4"/>
  <c r="AR94" i="4"/>
  <c r="AS94" i="4"/>
  <c r="AT94" i="4"/>
  <c r="AU94" i="4"/>
  <c r="AW94" i="4"/>
  <c r="AX94" i="4"/>
  <c r="AY94" i="4"/>
  <c r="AZ94" i="4"/>
  <c r="BA94" i="4"/>
  <c r="BC94" i="4"/>
  <c r="BD94" i="4"/>
  <c r="BE94" i="4"/>
  <c r="BF94" i="4"/>
  <c r="C95" i="4"/>
  <c r="F95" i="4"/>
  <c r="M95" i="4" a="1"/>
  <c r="M95" i="4" s="1"/>
  <c r="R95" i="4" a="1"/>
  <c r="R95" i="4"/>
  <c r="Z95" i="4"/>
  <c r="AQ95" i="4"/>
  <c r="AR95" i="4"/>
  <c r="AS95" i="4"/>
  <c r="AT95" i="4"/>
  <c r="AU95" i="4"/>
  <c r="AW95" i="4"/>
  <c r="AX95" i="4"/>
  <c r="AY95" i="4"/>
  <c r="AZ95" i="4"/>
  <c r="BA95" i="4"/>
  <c r="BC95" i="4"/>
  <c r="BD95" i="4"/>
  <c r="BE95" i="4"/>
  <c r="BF95" i="4"/>
  <c r="C96" i="4"/>
  <c r="F96" i="4"/>
  <c r="M96" i="4" a="1"/>
  <c r="M96" i="4"/>
  <c r="R96" i="4" a="1"/>
  <c r="R96" i="4"/>
  <c r="Z96" i="4"/>
  <c r="AQ96" i="4"/>
  <c r="AR96" i="4"/>
  <c r="AS96" i="4"/>
  <c r="AT96" i="4"/>
  <c r="AU96" i="4"/>
  <c r="AW96" i="4"/>
  <c r="AX96" i="4"/>
  <c r="AY96" i="4"/>
  <c r="AZ96" i="4"/>
  <c r="BA96" i="4"/>
  <c r="BC96" i="4"/>
  <c r="BD96" i="4"/>
  <c r="BE96" i="4"/>
  <c r="BF96" i="4"/>
  <c r="C97" i="4"/>
  <c r="F97" i="4"/>
  <c r="M97" i="4" a="1"/>
  <c r="M97" i="4"/>
  <c r="R97" i="4" a="1"/>
  <c r="R97" i="4"/>
  <c r="Z97" i="4"/>
  <c r="AQ97" i="4"/>
  <c r="AR97" i="4"/>
  <c r="AS97" i="4"/>
  <c r="AT97" i="4"/>
  <c r="AU97" i="4"/>
  <c r="AW97" i="4"/>
  <c r="AX97" i="4"/>
  <c r="AY97" i="4"/>
  <c r="AZ97" i="4"/>
  <c r="BA97" i="4"/>
  <c r="BC97" i="4"/>
  <c r="BD97" i="4"/>
  <c r="BE97" i="4"/>
  <c r="BF97" i="4"/>
  <c r="C98" i="4"/>
  <c r="F98" i="4"/>
  <c r="M98" i="4" a="1"/>
  <c r="M98" i="4"/>
  <c r="R98" i="4" a="1"/>
  <c r="R98" i="4" s="1"/>
  <c r="Z98" i="4"/>
  <c r="AQ98" i="4"/>
  <c r="AR98" i="4"/>
  <c r="AS98" i="4"/>
  <c r="AT98" i="4"/>
  <c r="AU98" i="4"/>
  <c r="AW98" i="4"/>
  <c r="AX98" i="4"/>
  <c r="AY98" i="4"/>
  <c r="AZ98" i="4"/>
  <c r="BA98" i="4"/>
  <c r="BC98" i="4"/>
  <c r="BD98" i="4"/>
  <c r="BE98" i="4"/>
  <c r="BF98" i="4"/>
  <c r="C99" i="4"/>
  <c r="F99" i="4"/>
  <c r="M99" i="4" a="1"/>
  <c r="M99" i="4"/>
  <c r="R99" i="4" a="1"/>
  <c r="R99" i="4" s="1"/>
  <c r="Z99" i="4"/>
  <c r="AQ99" i="4"/>
  <c r="AR99" i="4"/>
  <c r="AS99" i="4"/>
  <c r="AT99" i="4"/>
  <c r="AU99" i="4"/>
  <c r="AW99" i="4"/>
  <c r="AX99" i="4"/>
  <c r="AY99" i="4"/>
  <c r="AZ99" i="4"/>
  <c r="BA99" i="4"/>
  <c r="BC99" i="4"/>
  <c r="BD99" i="4"/>
  <c r="BE99" i="4"/>
  <c r="BF99" i="4"/>
  <c r="C100" i="4"/>
  <c r="F100" i="4"/>
  <c r="M100" i="4" a="1"/>
  <c r="M100" i="4" s="1"/>
  <c r="R100" i="4" a="1"/>
  <c r="R100" i="4" s="1"/>
  <c r="Z100" i="4"/>
  <c r="AQ100" i="4"/>
  <c r="AR100" i="4"/>
  <c r="AS100" i="4"/>
  <c r="AT100" i="4"/>
  <c r="AU100" i="4"/>
  <c r="AW100" i="4"/>
  <c r="AX100" i="4"/>
  <c r="AY100" i="4"/>
  <c r="AZ100" i="4"/>
  <c r="BA100" i="4"/>
  <c r="BC100" i="4"/>
  <c r="BD100" i="4"/>
  <c r="BE100" i="4"/>
  <c r="BF100" i="4"/>
  <c r="C101" i="4"/>
  <c r="F101" i="4"/>
  <c r="M101" i="4" a="1"/>
  <c r="M101" i="4" s="1"/>
  <c r="R101" i="4" a="1"/>
  <c r="R101" i="4" s="1"/>
  <c r="Z101" i="4"/>
  <c r="AQ101" i="4"/>
  <c r="AR101" i="4"/>
  <c r="AS101" i="4"/>
  <c r="AT101" i="4"/>
  <c r="AU101" i="4"/>
  <c r="AW101" i="4"/>
  <c r="AX101" i="4"/>
  <c r="AY101" i="4"/>
  <c r="AZ101" i="4"/>
  <c r="BA101" i="4"/>
  <c r="BC101" i="4"/>
  <c r="BD101" i="4"/>
  <c r="BE101" i="4"/>
  <c r="BF101" i="4"/>
  <c r="C102" i="4"/>
  <c r="F102" i="4"/>
  <c r="M102" i="4" a="1"/>
  <c r="M102" i="4" s="1"/>
  <c r="R102" i="4" a="1"/>
  <c r="R102" i="4"/>
  <c r="Z102" i="4"/>
  <c r="AQ102" i="4"/>
  <c r="AR102" i="4"/>
  <c r="AS102" i="4"/>
  <c r="AT102" i="4"/>
  <c r="AU102" i="4"/>
  <c r="AW102" i="4"/>
  <c r="AX102" i="4"/>
  <c r="AY102" i="4"/>
  <c r="AZ102" i="4"/>
  <c r="BA102" i="4"/>
  <c r="BC102" i="4"/>
  <c r="BD102" i="4"/>
  <c r="BE102" i="4"/>
  <c r="BF102" i="4"/>
  <c r="C103" i="4"/>
  <c r="F103" i="4"/>
  <c r="M103" i="4" a="1"/>
  <c r="M103" i="4" s="1"/>
  <c r="R103" i="4" a="1"/>
  <c r="R103" i="4"/>
  <c r="Z103" i="4"/>
  <c r="AQ103" i="4"/>
  <c r="AR103" i="4"/>
  <c r="AS103" i="4"/>
  <c r="AT103" i="4"/>
  <c r="AU103" i="4"/>
  <c r="AW103" i="4"/>
  <c r="AX103" i="4"/>
  <c r="AY103" i="4"/>
  <c r="AZ103" i="4"/>
  <c r="BA103" i="4"/>
  <c r="BC103" i="4"/>
  <c r="BD103" i="4"/>
  <c r="BE103" i="4"/>
  <c r="BF103" i="4"/>
  <c r="C104" i="4"/>
  <c r="F104" i="4"/>
  <c r="M104" i="4" a="1"/>
  <c r="M104" i="4"/>
  <c r="R104" i="4" a="1"/>
  <c r="R104" i="4"/>
  <c r="Z104" i="4"/>
  <c r="AQ104" i="4"/>
  <c r="AR104" i="4"/>
  <c r="AS104" i="4"/>
  <c r="AT104" i="4"/>
  <c r="AU104" i="4"/>
  <c r="AW104" i="4"/>
  <c r="AX104" i="4"/>
  <c r="AY104" i="4"/>
  <c r="AZ104" i="4"/>
  <c r="BA104" i="4"/>
  <c r="BC104" i="4"/>
  <c r="BD104" i="4"/>
  <c r="BE104" i="4"/>
  <c r="BF104" i="4"/>
  <c r="C105" i="4"/>
  <c r="F105" i="4"/>
  <c r="M105" i="4" a="1"/>
  <c r="M105" i="4" s="1"/>
  <c r="R105" i="4" a="1"/>
  <c r="R105" i="4"/>
  <c r="Z105" i="4"/>
  <c r="AQ105" i="4"/>
  <c r="AR105" i="4"/>
  <c r="AS105" i="4"/>
  <c r="AT105" i="4"/>
  <c r="AU105" i="4"/>
  <c r="AW105" i="4"/>
  <c r="AX105" i="4"/>
  <c r="AY105" i="4"/>
  <c r="AZ105" i="4"/>
  <c r="BA105" i="4"/>
  <c r="BC105" i="4"/>
  <c r="BD105" i="4"/>
  <c r="BE105" i="4"/>
  <c r="BF105" i="4"/>
  <c r="C106" i="4"/>
  <c r="F106" i="4"/>
  <c r="M106" i="4" a="1"/>
  <c r="M106" i="4"/>
  <c r="R106" i="4" a="1"/>
  <c r="R106" i="4" s="1"/>
  <c r="Z106" i="4"/>
  <c r="AQ106" i="4"/>
  <c r="AR106" i="4"/>
  <c r="AS106" i="4"/>
  <c r="AT106" i="4"/>
  <c r="AU106" i="4"/>
  <c r="AW106" i="4"/>
  <c r="AX106" i="4"/>
  <c r="AY106" i="4"/>
  <c r="AZ106" i="4"/>
  <c r="BA106" i="4"/>
  <c r="BC106" i="4"/>
  <c r="BD106" i="4"/>
  <c r="BE106" i="4"/>
  <c r="BF106" i="4"/>
  <c r="C107" i="4"/>
  <c r="F107" i="4"/>
  <c r="M107" i="4" a="1"/>
  <c r="M107" i="4"/>
  <c r="R107" i="4" a="1"/>
  <c r="R107" i="4" s="1"/>
  <c r="Z107" i="4"/>
  <c r="AQ107" i="4"/>
  <c r="AR107" i="4"/>
  <c r="AS107" i="4"/>
  <c r="AT107" i="4"/>
  <c r="AU107" i="4"/>
  <c r="AW107" i="4"/>
  <c r="AX107" i="4"/>
  <c r="AY107" i="4"/>
  <c r="AZ107" i="4"/>
  <c r="BA107" i="4"/>
  <c r="BC107" i="4"/>
  <c r="BD107" i="4"/>
  <c r="BE107" i="4"/>
  <c r="BF107" i="4"/>
  <c r="C108" i="4"/>
  <c r="F108" i="4"/>
  <c r="M108" i="4" a="1"/>
  <c r="M108" i="4" s="1"/>
  <c r="R108" i="4" a="1"/>
  <c r="R108" i="4" s="1"/>
  <c r="Z108" i="4"/>
  <c r="AQ108" i="4"/>
  <c r="AR108" i="4"/>
  <c r="AS108" i="4"/>
  <c r="AT108" i="4"/>
  <c r="AU108" i="4"/>
  <c r="AW108" i="4"/>
  <c r="AX108" i="4"/>
  <c r="AY108" i="4"/>
  <c r="AZ108" i="4"/>
  <c r="BA108" i="4"/>
  <c r="BC108" i="4"/>
  <c r="BD108" i="4"/>
  <c r="BE108" i="4"/>
  <c r="BF108" i="4"/>
  <c r="C109" i="4"/>
  <c r="F109" i="4"/>
  <c r="M109" i="4" a="1"/>
  <c r="M109" i="4" s="1"/>
  <c r="R109" i="4" a="1"/>
  <c r="R109" i="4" s="1"/>
  <c r="Z109" i="4"/>
  <c r="AQ109" i="4"/>
  <c r="AR109" i="4"/>
  <c r="AS109" i="4"/>
  <c r="AT109" i="4"/>
  <c r="AU109" i="4"/>
  <c r="AW109" i="4"/>
  <c r="AX109" i="4"/>
  <c r="AY109" i="4"/>
  <c r="AZ109" i="4"/>
  <c r="BA109" i="4"/>
  <c r="BC109" i="4"/>
  <c r="BD109" i="4"/>
  <c r="BE109" i="4"/>
  <c r="BF109" i="4"/>
  <c r="C110" i="4"/>
  <c r="F110" i="4"/>
  <c r="M110" i="4" a="1"/>
  <c r="M110" i="4" s="1"/>
  <c r="R110" i="4" a="1"/>
  <c r="R110" i="4"/>
  <c r="Z110" i="4"/>
  <c r="AQ110" i="4"/>
  <c r="AR110" i="4"/>
  <c r="AS110" i="4"/>
  <c r="AT110" i="4"/>
  <c r="AU110" i="4"/>
  <c r="AW110" i="4"/>
  <c r="AX110" i="4"/>
  <c r="AY110" i="4"/>
  <c r="AZ110" i="4"/>
  <c r="BA110" i="4"/>
  <c r="BC110" i="4"/>
  <c r="BD110" i="4"/>
  <c r="BE110" i="4"/>
  <c r="BF110" i="4"/>
  <c r="C111" i="4"/>
  <c r="F111" i="4"/>
  <c r="M111" i="4" a="1"/>
  <c r="M111" i="4" s="1"/>
  <c r="R111" i="4" a="1"/>
  <c r="R111" i="4"/>
  <c r="Z111" i="4"/>
  <c r="AQ111" i="4"/>
  <c r="AR111" i="4"/>
  <c r="AS111" i="4"/>
  <c r="AT111" i="4"/>
  <c r="AU111" i="4"/>
  <c r="AW111" i="4"/>
  <c r="AX111" i="4"/>
  <c r="AY111" i="4"/>
  <c r="AZ111" i="4"/>
  <c r="BA111" i="4"/>
  <c r="BC111" i="4"/>
  <c r="BD111" i="4"/>
  <c r="BE111" i="4"/>
  <c r="BF111" i="4"/>
  <c r="C112" i="4"/>
  <c r="F112" i="4"/>
  <c r="M112" i="4" a="1"/>
  <c r="M112" i="4"/>
  <c r="R112" i="4" a="1"/>
  <c r="R112" i="4"/>
  <c r="Z112" i="4"/>
  <c r="AQ112" i="4"/>
  <c r="AR112" i="4"/>
  <c r="AS112" i="4"/>
  <c r="AT112" i="4"/>
  <c r="AU112" i="4"/>
  <c r="AW112" i="4"/>
  <c r="AX112" i="4"/>
  <c r="AY112" i="4"/>
  <c r="AZ112" i="4"/>
  <c r="BA112" i="4"/>
  <c r="BC112" i="4"/>
  <c r="BD112" i="4"/>
  <c r="BE112" i="4"/>
  <c r="BF112" i="4"/>
  <c r="C113" i="4"/>
  <c r="F113" i="4"/>
  <c r="M113" i="4" a="1"/>
  <c r="M113" i="4"/>
  <c r="R113" i="4" a="1"/>
  <c r="R113" i="4" s="1"/>
  <c r="Z113" i="4"/>
  <c r="AQ113" i="4"/>
  <c r="AR113" i="4"/>
  <c r="AS113" i="4"/>
  <c r="AT113" i="4"/>
  <c r="AU113" i="4"/>
  <c r="AW113" i="4"/>
  <c r="AX113" i="4"/>
  <c r="AY113" i="4"/>
  <c r="AZ113" i="4"/>
  <c r="BA113" i="4"/>
  <c r="BC113" i="4"/>
  <c r="BD113" i="4"/>
  <c r="BE113" i="4"/>
  <c r="BF113" i="4"/>
  <c r="C114" i="4"/>
  <c r="F114" i="4"/>
  <c r="M114" i="4" a="1"/>
  <c r="M114" i="4"/>
  <c r="R114" i="4" a="1"/>
  <c r="R114" i="4" s="1"/>
  <c r="Z114" i="4"/>
  <c r="AQ114" i="4"/>
  <c r="AR114" i="4"/>
  <c r="AS114" i="4"/>
  <c r="AT114" i="4"/>
  <c r="AU114" i="4"/>
  <c r="AW114" i="4"/>
  <c r="AX114" i="4"/>
  <c r="AY114" i="4"/>
  <c r="AZ114" i="4"/>
  <c r="BA114" i="4"/>
  <c r="BC114" i="4"/>
  <c r="BD114" i="4"/>
  <c r="BE114" i="4"/>
  <c r="BF114" i="4"/>
  <c r="C115" i="4"/>
  <c r="F115" i="4"/>
  <c r="M115" i="4" a="1"/>
  <c r="M115" i="4" s="1"/>
  <c r="R115" i="4" a="1"/>
  <c r="R115" i="4" s="1"/>
  <c r="Z115" i="4"/>
  <c r="AQ115" i="4"/>
  <c r="AR115" i="4"/>
  <c r="AS115" i="4"/>
  <c r="AT115" i="4"/>
  <c r="AU115" i="4"/>
  <c r="AW115" i="4"/>
  <c r="AX115" i="4"/>
  <c r="AY115" i="4"/>
  <c r="AZ115" i="4"/>
  <c r="BA115" i="4"/>
  <c r="BC115" i="4"/>
  <c r="BD115" i="4"/>
  <c r="BE115" i="4"/>
  <c r="BF115" i="4"/>
  <c r="C116" i="4"/>
  <c r="F116" i="4"/>
  <c r="M116" i="4" a="1"/>
  <c r="M116" i="4" s="1"/>
  <c r="R116" i="4" a="1"/>
  <c r="R116" i="4" s="1"/>
  <c r="Z116" i="4"/>
  <c r="AQ116" i="4"/>
  <c r="AR116" i="4"/>
  <c r="AS116" i="4"/>
  <c r="AT116" i="4"/>
  <c r="AU116" i="4"/>
  <c r="AW116" i="4"/>
  <c r="AX116" i="4"/>
  <c r="AY116" i="4"/>
  <c r="AZ116" i="4"/>
  <c r="BA116" i="4"/>
  <c r="BC116" i="4"/>
  <c r="BD116" i="4"/>
  <c r="BE116" i="4"/>
  <c r="BF116" i="4"/>
  <c r="C117" i="4"/>
  <c r="F117" i="4"/>
  <c r="M117" i="4" a="1"/>
  <c r="M117" i="4" s="1"/>
  <c r="R117" i="4" a="1"/>
  <c r="R117" i="4" s="1"/>
  <c r="Z117" i="4"/>
  <c r="AQ117" i="4"/>
  <c r="AR117" i="4"/>
  <c r="AS117" i="4"/>
  <c r="AT117" i="4"/>
  <c r="AU117" i="4"/>
  <c r="AW117" i="4"/>
  <c r="AX117" i="4"/>
  <c r="AY117" i="4"/>
  <c r="AZ117" i="4"/>
  <c r="BA117" i="4"/>
  <c r="BC117" i="4"/>
  <c r="BD117" i="4"/>
  <c r="BE117" i="4"/>
  <c r="BF117" i="4"/>
  <c r="C118" i="4"/>
  <c r="F118" i="4"/>
  <c r="M118" i="4" a="1"/>
  <c r="M118" i="4" s="1"/>
  <c r="R118" i="4" a="1"/>
  <c r="R118" i="4"/>
  <c r="Z118" i="4"/>
  <c r="AQ118" i="4"/>
  <c r="AR118" i="4"/>
  <c r="AS118" i="4"/>
  <c r="AT118" i="4"/>
  <c r="AU118" i="4"/>
  <c r="AW118" i="4"/>
  <c r="AX118" i="4"/>
  <c r="AY118" i="4"/>
  <c r="AZ118" i="4"/>
  <c r="BA118" i="4"/>
  <c r="BC118" i="4"/>
  <c r="BD118" i="4"/>
  <c r="BE118" i="4"/>
  <c r="BF118" i="4"/>
  <c r="C119" i="4"/>
  <c r="F119" i="4"/>
  <c r="M119" i="4" a="1"/>
  <c r="M119" i="4" s="1"/>
  <c r="R119" i="4" a="1"/>
  <c r="R119" i="4"/>
  <c r="Z119" i="4"/>
  <c r="AQ119" i="4"/>
  <c r="AR119" i="4"/>
  <c r="AS119" i="4"/>
  <c r="AT119" i="4"/>
  <c r="AU119" i="4"/>
  <c r="AW119" i="4"/>
  <c r="AX119" i="4"/>
  <c r="AY119" i="4"/>
  <c r="AZ119" i="4"/>
  <c r="BA119" i="4"/>
  <c r="BC119" i="4"/>
  <c r="BD119" i="4"/>
  <c r="BE119" i="4"/>
  <c r="BF119" i="4"/>
  <c r="C120" i="4"/>
  <c r="F120" i="4"/>
  <c r="M120" i="4" a="1"/>
  <c r="M120" i="4"/>
  <c r="R120" i="4" a="1"/>
  <c r="R120" i="4"/>
  <c r="Z120" i="4"/>
  <c r="AQ120" i="4"/>
  <c r="AR120" i="4"/>
  <c r="AS120" i="4"/>
  <c r="AT120" i="4"/>
  <c r="AU120" i="4"/>
  <c r="AW120" i="4"/>
  <c r="AX120" i="4"/>
  <c r="AY120" i="4"/>
  <c r="AZ120" i="4"/>
  <c r="BA120" i="4"/>
  <c r="BC120" i="4"/>
  <c r="BD120" i="4"/>
  <c r="BE120" i="4"/>
  <c r="BF120" i="4"/>
  <c r="C121" i="4"/>
  <c r="F121" i="4"/>
  <c r="M121" i="4" a="1"/>
  <c r="M121" i="4" s="1"/>
  <c r="R121" i="4" a="1"/>
  <c r="R121" i="4" s="1"/>
  <c r="Z121" i="4"/>
  <c r="AQ121" i="4"/>
  <c r="AR121" i="4"/>
  <c r="AS121" i="4"/>
  <c r="AT121" i="4"/>
  <c r="AU121" i="4"/>
  <c r="AW121" i="4"/>
  <c r="AX121" i="4"/>
  <c r="AY121" i="4"/>
  <c r="AZ121" i="4"/>
  <c r="BA121" i="4"/>
  <c r="BC121" i="4"/>
  <c r="BD121" i="4"/>
  <c r="BE121" i="4"/>
  <c r="BF121" i="4"/>
  <c r="C122" i="4"/>
  <c r="F122" i="4"/>
  <c r="M122" i="4" a="1"/>
  <c r="M122" i="4"/>
  <c r="R122" i="4" a="1"/>
  <c r="R122" i="4" s="1"/>
  <c r="Z122" i="4"/>
  <c r="AQ122" i="4"/>
  <c r="AR122" i="4"/>
  <c r="AS122" i="4"/>
  <c r="AT122" i="4"/>
  <c r="AU122" i="4"/>
  <c r="AW122" i="4"/>
  <c r="AX122" i="4"/>
  <c r="AY122" i="4"/>
  <c r="AZ122" i="4"/>
  <c r="BA122" i="4"/>
  <c r="BC122" i="4"/>
  <c r="BD122" i="4"/>
  <c r="BE122" i="4"/>
  <c r="BF122" i="4"/>
  <c r="C123" i="4"/>
  <c r="F123" i="4"/>
  <c r="M123" i="4" a="1"/>
  <c r="M123" i="4" s="1"/>
  <c r="R123" i="4" a="1"/>
  <c r="R123" i="4" s="1"/>
  <c r="Z123" i="4"/>
  <c r="AQ123" i="4"/>
  <c r="AR123" i="4"/>
  <c r="AS123" i="4"/>
  <c r="AT123" i="4"/>
  <c r="AU123" i="4"/>
  <c r="AW123" i="4"/>
  <c r="AX123" i="4"/>
  <c r="AY123" i="4"/>
  <c r="AZ123" i="4"/>
  <c r="BA123" i="4"/>
  <c r="BC123" i="4"/>
  <c r="BD123" i="4"/>
  <c r="BE123" i="4"/>
  <c r="BF123" i="4"/>
  <c r="C124" i="4"/>
  <c r="F124" i="4"/>
  <c r="M124" i="4" a="1"/>
  <c r="M124" i="4" s="1"/>
  <c r="R124" i="4" a="1"/>
  <c r="R124" i="4" s="1"/>
  <c r="Z124" i="4"/>
  <c r="AQ124" i="4"/>
  <c r="AR124" i="4"/>
  <c r="AS124" i="4"/>
  <c r="AT124" i="4"/>
  <c r="AU124" i="4"/>
  <c r="AW124" i="4"/>
  <c r="AX124" i="4"/>
  <c r="AY124" i="4"/>
  <c r="AZ124" i="4"/>
  <c r="BA124" i="4"/>
  <c r="BC124" i="4"/>
  <c r="BD124" i="4"/>
  <c r="BE124" i="4"/>
  <c r="BF124" i="4"/>
  <c r="C125" i="4"/>
  <c r="F125" i="4"/>
  <c r="M125" i="4" a="1"/>
  <c r="M125" i="4" s="1"/>
  <c r="R125" i="4" a="1"/>
  <c r="R125" i="4" s="1"/>
  <c r="Z125" i="4"/>
  <c r="AQ125" i="4"/>
  <c r="AR125" i="4"/>
  <c r="AS125" i="4"/>
  <c r="AT125" i="4"/>
  <c r="AU125" i="4"/>
  <c r="AW125" i="4"/>
  <c r="AX125" i="4"/>
  <c r="AY125" i="4"/>
  <c r="AZ125" i="4"/>
  <c r="BA125" i="4"/>
  <c r="BC125" i="4"/>
  <c r="BD125" i="4"/>
  <c r="BE125" i="4"/>
  <c r="BF125" i="4"/>
  <c r="C126" i="4"/>
  <c r="F126" i="4"/>
  <c r="M126" i="4" a="1"/>
  <c r="M126" i="4" s="1"/>
  <c r="R126" i="4" a="1"/>
  <c r="R126" i="4"/>
  <c r="Z126" i="4"/>
  <c r="AQ126" i="4"/>
  <c r="AR126" i="4"/>
  <c r="AS126" i="4"/>
  <c r="AT126" i="4"/>
  <c r="AU126" i="4"/>
  <c r="AW126" i="4"/>
  <c r="AX126" i="4"/>
  <c r="AY126" i="4"/>
  <c r="AZ126" i="4"/>
  <c r="BA126" i="4"/>
  <c r="BC126" i="4"/>
  <c r="BD126" i="4"/>
  <c r="BE126" i="4"/>
  <c r="BF126" i="4"/>
  <c r="C127" i="4"/>
  <c r="F127" i="4"/>
  <c r="M127" i="4" a="1"/>
  <c r="M127" i="4" s="1"/>
  <c r="R127" i="4" a="1"/>
  <c r="R127" i="4"/>
  <c r="Z127" i="4"/>
  <c r="AQ127" i="4"/>
  <c r="AR127" i="4"/>
  <c r="AS127" i="4"/>
  <c r="AT127" i="4"/>
  <c r="AU127" i="4"/>
  <c r="AW127" i="4"/>
  <c r="AX127" i="4"/>
  <c r="AY127" i="4"/>
  <c r="AZ127" i="4"/>
  <c r="BA127" i="4"/>
  <c r="BC127" i="4"/>
  <c r="BD127" i="4"/>
  <c r="BE127" i="4"/>
  <c r="BF127" i="4"/>
  <c r="C128" i="4"/>
  <c r="F128" i="4"/>
  <c r="M128" i="4" a="1"/>
  <c r="M128" i="4"/>
  <c r="R128" i="4" a="1"/>
  <c r="R128" i="4"/>
  <c r="Z128" i="4"/>
  <c r="AQ128" i="4"/>
  <c r="AR128" i="4"/>
  <c r="AS128" i="4"/>
  <c r="AT128" i="4"/>
  <c r="AU128" i="4"/>
  <c r="AW128" i="4"/>
  <c r="AX128" i="4"/>
  <c r="AY128" i="4"/>
  <c r="AZ128" i="4"/>
  <c r="BA128" i="4"/>
  <c r="BC128" i="4"/>
  <c r="BD128" i="4"/>
  <c r="BE128" i="4"/>
  <c r="BF128" i="4"/>
  <c r="C129" i="4"/>
  <c r="F129" i="4"/>
  <c r="M129" i="4" a="1"/>
  <c r="M129" i="4"/>
  <c r="R129" i="4" a="1"/>
  <c r="R129" i="4"/>
  <c r="Z129" i="4"/>
  <c r="AQ129" i="4"/>
  <c r="AR129" i="4"/>
  <c r="AS129" i="4"/>
  <c r="AT129" i="4"/>
  <c r="AU129" i="4"/>
  <c r="AW129" i="4"/>
  <c r="AX129" i="4"/>
  <c r="AY129" i="4"/>
  <c r="AZ129" i="4"/>
  <c r="BA129" i="4"/>
  <c r="BC129" i="4"/>
  <c r="BD129" i="4"/>
  <c r="BE129" i="4"/>
  <c r="BF129" i="4"/>
  <c r="C130" i="4"/>
  <c r="F130" i="4"/>
  <c r="M130" i="4" a="1"/>
  <c r="M130" i="4"/>
  <c r="R130" i="4" a="1"/>
  <c r="R130" i="4" s="1"/>
  <c r="Z130" i="4"/>
  <c r="AQ130" i="4"/>
  <c r="AR130" i="4"/>
  <c r="AS130" i="4"/>
  <c r="AT130" i="4"/>
  <c r="AU130" i="4"/>
  <c r="AW130" i="4"/>
  <c r="AX130" i="4"/>
  <c r="AY130" i="4"/>
  <c r="AZ130" i="4"/>
  <c r="BA130" i="4"/>
  <c r="BC130" i="4"/>
  <c r="BD130" i="4"/>
  <c r="BE130" i="4"/>
  <c r="BF130" i="4"/>
  <c r="C131" i="4"/>
  <c r="F131" i="4"/>
  <c r="M131" i="4" a="1"/>
  <c r="M131" i="4" s="1"/>
  <c r="R131" i="4" a="1"/>
  <c r="R131" i="4" s="1"/>
  <c r="Z131" i="4"/>
  <c r="AQ131" i="4"/>
  <c r="AR131" i="4"/>
  <c r="AS131" i="4"/>
  <c r="AT131" i="4"/>
  <c r="AU131" i="4"/>
  <c r="AW131" i="4"/>
  <c r="AX131" i="4"/>
  <c r="AY131" i="4"/>
  <c r="AZ131" i="4"/>
  <c r="BA131" i="4"/>
  <c r="BC131" i="4"/>
  <c r="BD131" i="4"/>
  <c r="BE131" i="4"/>
  <c r="BF131" i="4"/>
  <c r="C132" i="4"/>
  <c r="F132" i="4"/>
  <c r="M132" i="4" a="1"/>
  <c r="M132" i="4" s="1"/>
  <c r="R132" i="4" a="1"/>
  <c r="R132" i="4" s="1"/>
  <c r="Z132" i="4"/>
  <c r="AQ132" i="4"/>
  <c r="AR132" i="4"/>
  <c r="AS132" i="4"/>
  <c r="AT132" i="4"/>
  <c r="AU132" i="4"/>
  <c r="AW132" i="4"/>
  <c r="AX132" i="4"/>
  <c r="AY132" i="4"/>
  <c r="AZ132" i="4"/>
  <c r="BA132" i="4"/>
  <c r="BC132" i="4"/>
  <c r="BD132" i="4"/>
  <c r="BE132" i="4"/>
  <c r="BF132" i="4"/>
  <c r="C133" i="4"/>
  <c r="F133" i="4"/>
  <c r="M133" i="4" a="1"/>
  <c r="M133" i="4" s="1"/>
  <c r="R133" i="4" a="1"/>
  <c r="R133" i="4" s="1"/>
  <c r="Z133" i="4"/>
  <c r="AQ133" i="4"/>
  <c r="AR133" i="4"/>
  <c r="AS133" i="4"/>
  <c r="AT133" i="4"/>
  <c r="AU133" i="4"/>
  <c r="AW133" i="4"/>
  <c r="AX133" i="4"/>
  <c r="AY133" i="4"/>
  <c r="AZ133" i="4"/>
  <c r="BA133" i="4"/>
  <c r="BC133" i="4"/>
  <c r="BD133" i="4"/>
  <c r="BE133" i="4"/>
  <c r="BF133" i="4"/>
  <c r="C134" i="4"/>
  <c r="F134" i="4"/>
  <c r="M134" i="4" a="1"/>
  <c r="M134" i="4" s="1"/>
  <c r="R134" i="4" a="1"/>
  <c r="R134" i="4"/>
  <c r="Z134" i="4"/>
  <c r="AQ134" i="4"/>
  <c r="AR134" i="4"/>
  <c r="AS134" i="4"/>
  <c r="AT134" i="4"/>
  <c r="AU134" i="4"/>
  <c r="AW134" i="4"/>
  <c r="AX134" i="4"/>
  <c r="AY134" i="4"/>
  <c r="AZ134" i="4"/>
  <c r="BA134" i="4"/>
  <c r="BC134" i="4"/>
  <c r="BD134" i="4"/>
  <c r="BE134" i="4"/>
  <c r="BF134" i="4"/>
  <c r="C135" i="4"/>
  <c r="F135" i="4"/>
  <c r="M135" i="4" a="1"/>
  <c r="M135" i="4" s="1"/>
  <c r="R135" i="4" a="1"/>
  <c r="R135" i="4"/>
  <c r="Z135" i="4"/>
  <c r="AQ135" i="4"/>
  <c r="AR135" i="4"/>
  <c r="AS135" i="4"/>
  <c r="AT135" i="4"/>
  <c r="AU135" i="4"/>
  <c r="AW135" i="4"/>
  <c r="AX135" i="4"/>
  <c r="AY135" i="4"/>
  <c r="AZ135" i="4"/>
  <c r="BA135" i="4"/>
  <c r="BC135" i="4"/>
  <c r="BD135" i="4"/>
  <c r="BE135" i="4"/>
  <c r="BF135" i="4"/>
  <c r="C136" i="4"/>
  <c r="F136" i="4"/>
  <c r="M136" i="4" a="1"/>
  <c r="M136" i="4"/>
  <c r="R136" i="4" a="1"/>
  <c r="R136" i="4"/>
  <c r="Z136" i="4"/>
  <c r="AQ136" i="4"/>
  <c r="AR136" i="4"/>
  <c r="AS136" i="4"/>
  <c r="AT136" i="4"/>
  <c r="AU136" i="4"/>
  <c r="AW136" i="4"/>
  <c r="AX136" i="4"/>
  <c r="AY136" i="4"/>
  <c r="AZ136" i="4"/>
  <c r="BA136" i="4"/>
  <c r="BC136" i="4"/>
  <c r="BD136" i="4"/>
  <c r="BE136" i="4"/>
  <c r="BF136" i="4"/>
  <c r="C137" i="4"/>
  <c r="F137" i="4"/>
  <c r="M137" i="4" a="1"/>
  <c r="M137" i="4" s="1"/>
  <c r="R137" i="4" a="1"/>
  <c r="R137" i="4"/>
  <c r="Z137" i="4"/>
  <c r="AQ137" i="4"/>
  <c r="AR137" i="4"/>
  <c r="AS137" i="4"/>
  <c r="AT137" i="4"/>
  <c r="AU137" i="4"/>
  <c r="AW137" i="4"/>
  <c r="AX137" i="4"/>
  <c r="AY137" i="4"/>
  <c r="AZ137" i="4"/>
  <c r="BA137" i="4"/>
  <c r="BC137" i="4"/>
  <c r="BD137" i="4"/>
  <c r="BE137" i="4"/>
  <c r="BF137" i="4"/>
  <c r="C138" i="4"/>
  <c r="F138" i="4"/>
  <c r="M138" i="4" a="1"/>
  <c r="M138" i="4"/>
  <c r="R138" i="4" a="1"/>
  <c r="R138" i="4" s="1"/>
  <c r="Z138" i="4"/>
  <c r="AQ138" i="4"/>
  <c r="AR138" i="4"/>
  <c r="AS138" i="4"/>
  <c r="AT138" i="4"/>
  <c r="AU138" i="4"/>
  <c r="AW138" i="4"/>
  <c r="AX138" i="4"/>
  <c r="AY138" i="4"/>
  <c r="AZ138" i="4"/>
  <c r="BA138" i="4"/>
  <c r="BC138" i="4"/>
  <c r="BD138" i="4"/>
  <c r="BE138" i="4"/>
  <c r="BF138" i="4"/>
  <c r="C139" i="4"/>
  <c r="F139" i="4"/>
  <c r="M139" i="4" a="1"/>
  <c r="M139" i="4"/>
  <c r="R139" i="4" a="1"/>
  <c r="R139" i="4" s="1"/>
  <c r="Z139" i="4"/>
  <c r="AQ139" i="4"/>
  <c r="AR139" i="4"/>
  <c r="AS139" i="4"/>
  <c r="AT139" i="4"/>
  <c r="AU139" i="4"/>
  <c r="AW139" i="4"/>
  <c r="AX139" i="4"/>
  <c r="AY139" i="4"/>
  <c r="AZ139" i="4"/>
  <c r="BA139" i="4"/>
  <c r="BC139" i="4"/>
  <c r="BD139" i="4"/>
  <c r="BE139" i="4"/>
  <c r="BF139" i="4"/>
  <c r="C140" i="4"/>
  <c r="F140" i="4"/>
  <c r="M140" i="4" a="1"/>
  <c r="M140" i="4" s="1"/>
  <c r="R140" i="4" a="1"/>
  <c r="R140" i="4" s="1"/>
  <c r="Z140" i="4"/>
  <c r="AQ140" i="4"/>
  <c r="AR140" i="4"/>
  <c r="AS140" i="4"/>
  <c r="AT140" i="4"/>
  <c r="AU140" i="4"/>
  <c r="AW140" i="4"/>
  <c r="AX140" i="4"/>
  <c r="AY140" i="4"/>
  <c r="AZ140" i="4"/>
  <c r="BA140" i="4"/>
  <c r="BC140" i="4"/>
  <c r="BD140" i="4"/>
  <c r="BE140" i="4"/>
  <c r="BF140" i="4"/>
  <c r="C141" i="4"/>
  <c r="F141" i="4"/>
  <c r="M141" i="4" a="1"/>
  <c r="M141" i="4" s="1"/>
  <c r="R141" i="4" a="1"/>
  <c r="R141" i="4" s="1"/>
  <c r="Z141" i="4"/>
  <c r="AQ141" i="4"/>
  <c r="AR141" i="4"/>
  <c r="AS141" i="4"/>
  <c r="AT141" i="4"/>
  <c r="AU141" i="4"/>
  <c r="AW141" i="4"/>
  <c r="AX141" i="4"/>
  <c r="AY141" i="4"/>
  <c r="AZ141" i="4"/>
  <c r="BA141" i="4"/>
  <c r="BC141" i="4"/>
  <c r="BD141" i="4"/>
  <c r="BE141" i="4"/>
  <c r="BF141" i="4"/>
  <c r="C142" i="4"/>
  <c r="F142" i="4"/>
  <c r="M142" i="4" a="1"/>
  <c r="M142" i="4" s="1"/>
  <c r="R142" i="4" a="1"/>
  <c r="R142" i="4"/>
  <c r="Z142" i="4"/>
  <c r="AQ142" i="4"/>
  <c r="AR142" i="4"/>
  <c r="AS142" i="4"/>
  <c r="AT142" i="4"/>
  <c r="AU142" i="4"/>
  <c r="AW142" i="4"/>
  <c r="AX142" i="4"/>
  <c r="AY142" i="4"/>
  <c r="AZ142" i="4"/>
  <c r="BA142" i="4"/>
  <c r="BC142" i="4"/>
  <c r="BD142" i="4"/>
  <c r="BE142" i="4"/>
  <c r="BF142" i="4"/>
  <c r="C143" i="4"/>
  <c r="F143" i="4"/>
  <c r="M143" i="4" a="1"/>
  <c r="M143" i="4" s="1"/>
  <c r="R143" i="4" a="1"/>
  <c r="R143" i="4"/>
  <c r="Z143" i="4"/>
  <c r="AQ143" i="4"/>
  <c r="AR143" i="4"/>
  <c r="AS143" i="4"/>
  <c r="AT143" i="4"/>
  <c r="AU143" i="4"/>
  <c r="AW143" i="4"/>
  <c r="AX143" i="4"/>
  <c r="AY143" i="4"/>
  <c r="AZ143" i="4"/>
  <c r="BA143" i="4"/>
  <c r="BC143" i="4"/>
  <c r="BD143" i="4"/>
  <c r="BE143" i="4"/>
  <c r="BF143" i="4"/>
  <c r="C144" i="4"/>
  <c r="F144" i="4"/>
  <c r="M144" i="4" a="1"/>
  <c r="M144" i="4"/>
  <c r="R144" i="4" a="1"/>
  <c r="R144" i="4"/>
  <c r="Z144" i="4"/>
  <c r="AQ144" i="4"/>
  <c r="AR144" i="4"/>
  <c r="AS144" i="4"/>
  <c r="AT144" i="4"/>
  <c r="AU144" i="4"/>
  <c r="AW144" i="4"/>
  <c r="AX144" i="4"/>
  <c r="AY144" i="4"/>
  <c r="AZ144" i="4"/>
  <c r="BA144" i="4"/>
  <c r="BC144" i="4"/>
  <c r="BD144" i="4"/>
  <c r="BE144" i="4"/>
  <c r="BF144" i="4"/>
  <c r="C145" i="4"/>
  <c r="F145" i="4"/>
  <c r="M145" i="4" a="1"/>
  <c r="M145" i="4" s="1"/>
  <c r="R145" i="4" a="1"/>
  <c r="R145" i="4"/>
  <c r="Z145" i="4"/>
  <c r="AQ145" i="4"/>
  <c r="AR145" i="4"/>
  <c r="AS145" i="4"/>
  <c r="AT145" i="4"/>
  <c r="AU145" i="4"/>
  <c r="AW145" i="4"/>
  <c r="AX145" i="4"/>
  <c r="AY145" i="4"/>
  <c r="AZ145" i="4"/>
  <c r="BA145" i="4"/>
  <c r="BC145" i="4"/>
  <c r="BD145" i="4"/>
  <c r="BE145" i="4"/>
  <c r="BF145" i="4"/>
  <c r="C146" i="4"/>
  <c r="F146" i="4"/>
  <c r="M146" i="4" a="1"/>
  <c r="M146" i="4"/>
  <c r="R146" i="4" a="1"/>
  <c r="R146" i="4" s="1"/>
  <c r="Z146" i="4"/>
  <c r="AQ146" i="4"/>
  <c r="AR146" i="4"/>
  <c r="AS146" i="4"/>
  <c r="AT146" i="4"/>
  <c r="AU146" i="4"/>
  <c r="AW146" i="4"/>
  <c r="AX146" i="4"/>
  <c r="AY146" i="4"/>
  <c r="AZ146" i="4"/>
  <c r="BA146" i="4"/>
  <c r="BC146" i="4"/>
  <c r="BD146" i="4"/>
  <c r="BE146" i="4"/>
  <c r="BF146" i="4"/>
  <c r="C147" i="4"/>
  <c r="F147" i="4"/>
  <c r="M147" i="4" a="1"/>
  <c r="M147" i="4" s="1"/>
  <c r="R147" i="4" a="1"/>
  <c r="R147" i="4" s="1"/>
  <c r="Z147" i="4"/>
  <c r="AQ147" i="4"/>
  <c r="AR147" i="4"/>
  <c r="AS147" i="4"/>
  <c r="AT147" i="4"/>
  <c r="AU147" i="4"/>
  <c r="AW147" i="4"/>
  <c r="AX147" i="4"/>
  <c r="AY147" i="4"/>
  <c r="AZ147" i="4"/>
  <c r="BA147" i="4"/>
  <c r="BC147" i="4"/>
  <c r="BD147" i="4"/>
  <c r="BE147" i="4"/>
  <c r="BF147" i="4"/>
  <c r="C148" i="4"/>
  <c r="F148" i="4"/>
  <c r="M148" i="4" a="1"/>
  <c r="M148" i="4" s="1"/>
  <c r="R148" i="4" a="1"/>
  <c r="R148" i="4" s="1"/>
  <c r="Z148" i="4"/>
  <c r="AQ148" i="4"/>
  <c r="AR148" i="4"/>
  <c r="AS148" i="4"/>
  <c r="AT148" i="4"/>
  <c r="AU148" i="4"/>
  <c r="AW148" i="4"/>
  <c r="AX148" i="4"/>
  <c r="AY148" i="4"/>
  <c r="AZ148" i="4"/>
  <c r="BA148" i="4"/>
  <c r="BC148" i="4"/>
  <c r="BD148" i="4"/>
  <c r="BE148" i="4"/>
  <c r="BF148" i="4"/>
  <c r="C149" i="4"/>
  <c r="F149" i="4"/>
  <c r="M149" i="4" a="1"/>
  <c r="M149" i="4" s="1"/>
  <c r="R149" i="4" a="1"/>
  <c r="R149" i="4" s="1"/>
  <c r="Z149" i="4"/>
  <c r="AQ149" i="4"/>
  <c r="AR149" i="4"/>
  <c r="AS149" i="4"/>
  <c r="AT149" i="4"/>
  <c r="AU149" i="4"/>
  <c r="AW149" i="4"/>
  <c r="AX149" i="4"/>
  <c r="AY149" i="4"/>
  <c r="AZ149" i="4"/>
  <c r="BA149" i="4"/>
  <c r="BC149" i="4"/>
  <c r="BD149" i="4"/>
  <c r="BE149" i="4"/>
  <c r="BF149" i="4"/>
  <c r="C150" i="4"/>
  <c r="F150" i="4"/>
  <c r="M150" i="4" a="1"/>
  <c r="M150" i="4" s="1"/>
  <c r="R150" i="4" a="1"/>
  <c r="R150" i="4"/>
  <c r="Z150" i="4"/>
  <c r="AQ150" i="4"/>
  <c r="AR150" i="4"/>
  <c r="AS150" i="4"/>
  <c r="AT150" i="4"/>
  <c r="AU150" i="4"/>
  <c r="AW150" i="4"/>
  <c r="AX150" i="4"/>
  <c r="AY150" i="4"/>
  <c r="AZ150" i="4"/>
  <c r="BA150" i="4"/>
  <c r="BC150" i="4"/>
  <c r="BD150" i="4"/>
  <c r="BE150" i="4"/>
  <c r="BF150" i="4"/>
  <c r="C151" i="4"/>
  <c r="F151" i="4"/>
  <c r="M151" i="4" a="1"/>
  <c r="M151" i="4" s="1"/>
  <c r="R151" i="4" a="1"/>
  <c r="R151" i="4"/>
  <c r="Z151" i="4"/>
  <c r="AQ151" i="4"/>
  <c r="AR151" i="4"/>
  <c r="AS151" i="4"/>
  <c r="AT151" i="4"/>
  <c r="AU151" i="4"/>
  <c r="AW151" i="4"/>
  <c r="AX151" i="4"/>
  <c r="AY151" i="4"/>
  <c r="AZ151" i="4"/>
  <c r="BA151" i="4"/>
  <c r="BC151" i="4"/>
  <c r="BD151" i="4"/>
  <c r="BE151" i="4"/>
  <c r="BF151" i="4"/>
  <c r="C152" i="4"/>
  <c r="F152" i="4"/>
  <c r="M152" i="4" a="1"/>
  <c r="M152" i="4"/>
  <c r="R152" i="4" a="1"/>
  <c r="R152" i="4" s="1"/>
  <c r="Z152" i="4"/>
  <c r="AQ152" i="4"/>
  <c r="AR152" i="4"/>
  <c r="AS152" i="4"/>
  <c r="AT152" i="4"/>
  <c r="AU152" i="4"/>
  <c r="AW152" i="4"/>
  <c r="AX152" i="4"/>
  <c r="AY152" i="4"/>
  <c r="AZ152" i="4"/>
  <c r="BA152" i="4"/>
  <c r="BC152" i="4"/>
  <c r="BD152" i="4"/>
  <c r="BE152" i="4"/>
  <c r="BF152" i="4"/>
  <c r="C153" i="4"/>
  <c r="F153" i="4"/>
  <c r="M153" i="4" a="1"/>
  <c r="M153" i="4" s="1"/>
  <c r="R153" i="4" a="1"/>
  <c r="R153" i="4"/>
  <c r="Z153" i="4"/>
  <c r="AQ153" i="4"/>
  <c r="AR153" i="4"/>
  <c r="AS153" i="4"/>
  <c r="AT153" i="4"/>
  <c r="AU153" i="4"/>
  <c r="AW153" i="4"/>
  <c r="AX153" i="4"/>
  <c r="AY153" i="4"/>
  <c r="AZ153" i="4"/>
  <c r="BA153" i="4"/>
  <c r="BC153" i="4"/>
  <c r="BD153" i="4"/>
  <c r="BE153" i="4"/>
  <c r="BF153" i="4"/>
  <c r="C154" i="4"/>
  <c r="F154" i="4"/>
  <c r="M154" i="4" a="1"/>
  <c r="M154" i="4" s="1"/>
  <c r="R154" i="4" a="1"/>
  <c r="R154" i="4" s="1"/>
  <c r="Z154" i="4"/>
  <c r="AQ154" i="4"/>
  <c r="AR154" i="4"/>
  <c r="AS154" i="4"/>
  <c r="AT154" i="4"/>
  <c r="AU154" i="4"/>
  <c r="AW154" i="4"/>
  <c r="AX154" i="4"/>
  <c r="AY154" i="4"/>
  <c r="AZ154" i="4"/>
  <c r="BA154" i="4"/>
  <c r="BC154" i="4"/>
  <c r="BD154" i="4"/>
  <c r="BE154" i="4"/>
  <c r="BF154" i="4"/>
  <c r="C155" i="4"/>
  <c r="F155" i="4"/>
  <c r="M155" i="4" a="1"/>
  <c r="M155" i="4"/>
  <c r="R155" i="4" a="1"/>
  <c r="R155" i="4" s="1"/>
  <c r="Z155" i="4"/>
  <c r="AQ155" i="4"/>
  <c r="AR155" i="4"/>
  <c r="AS155" i="4"/>
  <c r="AT155" i="4"/>
  <c r="AU155" i="4"/>
  <c r="AW155" i="4"/>
  <c r="AX155" i="4"/>
  <c r="AY155" i="4"/>
  <c r="AZ155" i="4"/>
  <c r="BA155" i="4"/>
  <c r="BC155" i="4"/>
  <c r="BD155" i="4"/>
  <c r="BE155" i="4"/>
  <c r="BF155" i="4"/>
  <c r="C156" i="4"/>
  <c r="F156" i="4"/>
  <c r="M156" i="4" a="1"/>
  <c r="M156" i="4" s="1"/>
  <c r="R156" i="4" a="1"/>
  <c r="R156" i="4" s="1"/>
  <c r="Z156" i="4"/>
  <c r="AQ156" i="4"/>
  <c r="AR156" i="4"/>
  <c r="AS156" i="4"/>
  <c r="AT156" i="4"/>
  <c r="AU156" i="4"/>
  <c r="AW156" i="4"/>
  <c r="AX156" i="4"/>
  <c r="AY156" i="4"/>
  <c r="AZ156" i="4"/>
  <c r="BA156" i="4"/>
  <c r="BC156" i="4"/>
  <c r="BD156" i="4"/>
  <c r="BE156" i="4"/>
  <c r="BF156" i="4"/>
  <c r="C157" i="4"/>
  <c r="F157" i="4"/>
  <c r="M157" i="4" a="1"/>
  <c r="M157" i="4" s="1"/>
  <c r="R157" i="4" a="1"/>
  <c r="R157" i="4" s="1"/>
  <c r="Z157" i="4"/>
  <c r="AQ157" i="4"/>
  <c r="AR157" i="4"/>
  <c r="AS157" i="4"/>
  <c r="AT157" i="4"/>
  <c r="AU157" i="4"/>
  <c r="AW157" i="4"/>
  <c r="AX157" i="4"/>
  <c r="AY157" i="4"/>
  <c r="AZ157" i="4"/>
  <c r="BA157" i="4"/>
  <c r="BC157" i="4"/>
  <c r="BD157" i="4"/>
  <c r="BE157" i="4"/>
  <c r="BF157" i="4"/>
  <c r="C158" i="4"/>
  <c r="F158" i="4"/>
  <c r="M158" i="4" a="1"/>
  <c r="M158" i="4" s="1"/>
  <c r="R158" i="4" a="1"/>
  <c r="R158" i="4"/>
  <c r="Z158" i="4"/>
  <c r="AQ158" i="4"/>
  <c r="AR158" i="4"/>
  <c r="AS158" i="4"/>
  <c r="AT158" i="4"/>
  <c r="AU158" i="4"/>
  <c r="AW158" i="4"/>
  <c r="AX158" i="4"/>
  <c r="AY158" i="4"/>
  <c r="AZ158" i="4"/>
  <c r="BA158" i="4"/>
  <c r="BC158" i="4"/>
  <c r="BD158" i="4"/>
  <c r="BE158" i="4"/>
  <c r="BF158" i="4"/>
  <c r="C159" i="4"/>
  <c r="F159" i="4"/>
  <c r="M159" i="4" a="1"/>
  <c r="M159" i="4" s="1"/>
  <c r="R159" i="4" a="1"/>
  <c r="R159" i="4"/>
  <c r="Z159" i="4"/>
  <c r="AQ159" i="4"/>
  <c r="AR159" i="4"/>
  <c r="AS159" i="4"/>
  <c r="AT159" i="4"/>
  <c r="AU159" i="4"/>
  <c r="AW159" i="4"/>
  <c r="AX159" i="4"/>
  <c r="AY159" i="4"/>
  <c r="AZ159" i="4"/>
  <c r="BA159" i="4"/>
  <c r="BC159" i="4"/>
  <c r="BD159" i="4"/>
  <c r="BE159" i="4"/>
  <c r="BF159" i="4"/>
  <c r="C160" i="4"/>
  <c r="F160" i="4"/>
  <c r="M160" i="4" a="1"/>
  <c r="M160" i="4"/>
  <c r="R160" i="4" a="1"/>
  <c r="R160" i="4" s="1"/>
  <c r="Z160" i="4"/>
  <c r="AQ160" i="4"/>
  <c r="AR160" i="4"/>
  <c r="AS160" i="4"/>
  <c r="AT160" i="4"/>
  <c r="AU160" i="4"/>
  <c r="AW160" i="4"/>
  <c r="AX160" i="4"/>
  <c r="AY160" i="4"/>
  <c r="AZ160" i="4"/>
  <c r="BA160" i="4"/>
  <c r="BC160" i="4"/>
  <c r="BD160" i="4"/>
  <c r="BE160" i="4"/>
  <c r="BF160" i="4"/>
  <c r="C161" i="4"/>
  <c r="F161" i="4"/>
  <c r="M161" i="4" a="1"/>
  <c r="M161" i="4" s="1"/>
  <c r="R161" i="4" a="1"/>
  <c r="R161" i="4"/>
  <c r="Z161" i="4"/>
  <c r="AQ161" i="4"/>
  <c r="AR161" i="4"/>
  <c r="AS161" i="4"/>
  <c r="AT161" i="4"/>
  <c r="AU161" i="4"/>
  <c r="AW161" i="4"/>
  <c r="AX161" i="4"/>
  <c r="AY161" i="4"/>
  <c r="AZ161" i="4"/>
  <c r="BA161" i="4"/>
  <c r="BC161" i="4"/>
  <c r="BD161" i="4"/>
  <c r="BE161" i="4"/>
  <c r="BF161" i="4"/>
  <c r="C162" i="4"/>
  <c r="F162" i="4"/>
  <c r="M162" i="4" a="1"/>
  <c r="M162" i="4" s="1"/>
  <c r="R162" i="4" a="1"/>
  <c r="R162" i="4" s="1"/>
  <c r="Z162" i="4"/>
  <c r="AQ162" i="4"/>
  <c r="AR162" i="4"/>
  <c r="AS162" i="4"/>
  <c r="AT162" i="4"/>
  <c r="AU162" i="4"/>
  <c r="AW162" i="4"/>
  <c r="AX162" i="4"/>
  <c r="AY162" i="4"/>
  <c r="AZ162" i="4"/>
  <c r="BA162" i="4"/>
  <c r="BC162" i="4"/>
  <c r="BD162" i="4"/>
  <c r="BE162" i="4"/>
  <c r="BF162" i="4"/>
  <c r="C163" i="4"/>
  <c r="F163" i="4"/>
  <c r="M163" i="4" a="1"/>
  <c r="M163" i="4"/>
  <c r="R163" i="4" a="1"/>
  <c r="R163" i="4" s="1"/>
  <c r="Z163" i="4"/>
  <c r="AQ163" i="4"/>
  <c r="AR163" i="4"/>
  <c r="AS163" i="4"/>
  <c r="AT163" i="4"/>
  <c r="AU163" i="4"/>
  <c r="AW163" i="4"/>
  <c r="AX163" i="4"/>
  <c r="AY163" i="4"/>
  <c r="AZ163" i="4"/>
  <c r="BA163" i="4"/>
  <c r="BC163" i="4"/>
  <c r="BD163" i="4"/>
  <c r="BE163" i="4"/>
  <c r="BF163" i="4"/>
  <c r="C164" i="4"/>
  <c r="F164" i="4"/>
  <c r="M164" i="4" a="1"/>
  <c r="M164" i="4" s="1"/>
  <c r="R164" i="4" a="1"/>
  <c r="R164" i="4" s="1"/>
  <c r="Z164" i="4"/>
  <c r="AQ164" i="4"/>
  <c r="AR164" i="4"/>
  <c r="AS164" i="4"/>
  <c r="AT164" i="4"/>
  <c r="AU164" i="4"/>
  <c r="AW164" i="4"/>
  <c r="AX164" i="4"/>
  <c r="AY164" i="4"/>
  <c r="AZ164" i="4"/>
  <c r="BA164" i="4"/>
  <c r="BC164" i="4"/>
  <c r="BD164" i="4"/>
  <c r="BE164" i="4"/>
  <c r="BF164" i="4"/>
  <c r="C165" i="4"/>
  <c r="F165" i="4"/>
  <c r="M165" i="4" a="1"/>
  <c r="M165" i="4" s="1"/>
  <c r="R165" i="4" a="1"/>
  <c r="R165" i="4" s="1"/>
  <c r="Z165" i="4"/>
  <c r="AQ165" i="4"/>
  <c r="AR165" i="4"/>
  <c r="AS165" i="4"/>
  <c r="AT165" i="4"/>
  <c r="AU165" i="4"/>
  <c r="AW165" i="4"/>
  <c r="AX165" i="4"/>
  <c r="AY165" i="4"/>
  <c r="AZ165" i="4"/>
  <c r="BA165" i="4"/>
  <c r="BC165" i="4"/>
  <c r="BD165" i="4"/>
  <c r="BE165" i="4"/>
  <c r="BF165" i="4"/>
  <c r="C166" i="4"/>
  <c r="F166" i="4"/>
  <c r="M166" i="4" a="1"/>
  <c r="M166" i="4" s="1"/>
  <c r="R166" i="4" a="1"/>
  <c r="R166" i="4"/>
  <c r="Z166" i="4"/>
  <c r="AQ166" i="4"/>
  <c r="AR166" i="4"/>
  <c r="AS166" i="4"/>
  <c r="AT166" i="4"/>
  <c r="AU166" i="4"/>
  <c r="AW166" i="4"/>
  <c r="AX166" i="4"/>
  <c r="AY166" i="4"/>
  <c r="AZ166" i="4"/>
  <c r="BA166" i="4"/>
  <c r="BC166" i="4"/>
  <c r="BD166" i="4"/>
  <c r="BE166" i="4"/>
  <c r="BF166" i="4"/>
  <c r="C167" i="4"/>
  <c r="F167" i="4"/>
  <c r="M167" i="4" a="1"/>
  <c r="M167" i="4" s="1"/>
  <c r="R167" i="4" a="1"/>
  <c r="R167" i="4"/>
  <c r="Z167" i="4"/>
  <c r="AQ167" i="4"/>
  <c r="AR167" i="4"/>
  <c r="AS167" i="4"/>
  <c r="AT167" i="4"/>
  <c r="AU167" i="4"/>
  <c r="AW167" i="4"/>
  <c r="AX167" i="4"/>
  <c r="AY167" i="4"/>
  <c r="AZ167" i="4"/>
  <c r="BA167" i="4"/>
  <c r="BC167" i="4"/>
  <c r="BD167" i="4"/>
  <c r="BE167" i="4"/>
  <c r="BF167" i="4"/>
  <c r="C168" i="4"/>
  <c r="F168" i="4"/>
  <c r="M168" i="4" a="1"/>
  <c r="M168" i="4"/>
  <c r="R168" i="4" a="1"/>
  <c r="R168" i="4" s="1"/>
  <c r="Z168" i="4"/>
  <c r="AQ168" i="4"/>
  <c r="AR168" i="4"/>
  <c r="AS168" i="4"/>
  <c r="AT168" i="4"/>
  <c r="AU168" i="4"/>
  <c r="AW168" i="4"/>
  <c r="AX168" i="4"/>
  <c r="AY168" i="4"/>
  <c r="AZ168" i="4"/>
  <c r="BA168" i="4"/>
  <c r="BC168" i="4"/>
  <c r="BD168" i="4"/>
  <c r="BE168" i="4"/>
  <c r="BF168" i="4"/>
  <c r="C169" i="4"/>
  <c r="F169" i="4"/>
  <c r="M169" i="4" a="1"/>
  <c r="M169" i="4" s="1"/>
  <c r="R169" i="4" a="1"/>
  <c r="R169" i="4"/>
  <c r="Z169" i="4"/>
  <c r="AQ169" i="4"/>
  <c r="AR169" i="4"/>
  <c r="AS169" i="4"/>
  <c r="AT169" i="4"/>
  <c r="AU169" i="4"/>
  <c r="AW169" i="4"/>
  <c r="AX169" i="4"/>
  <c r="AY169" i="4"/>
  <c r="AZ169" i="4"/>
  <c r="BA169" i="4"/>
  <c r="BC169" i="4"/>
  <c r="BD169" i="4"/>
  <c r="BE169" i="4"/>
  <c r="BF169" i="4"/>
  <c r="C170" i="4"/>
  <c r="F170" i="4"/>
  <c r="M170" i="4" a="1"/>
  <c r="M170" i="4" s="1"/>
  <c r="R170" i="4" a="1"/>
  <c r="R170" i="4" s="1"/>
  <c r="Z170" i="4"/>
  <c r="AQ170" i="4"/>
  <c r="AR170" i="4"/>
  <c r="AS170" i="4"/>
  <c r="AT170" i="4"/>
  <c r="AU170" i="4"/>
  <c r="AW170" i="4"/>
  <c r="AX170" i="4"/>
  <c r="AY170" i="4"/>
  <c r="AZ170" i="4"/>
  <c r="BA170" i="4"/>
  <c r="BC170" i="4"/>
  <c r="BD170" i="4"/>
  <c r="BE170" i="4"/>
  <c r="BF170" i="4"/>
  <c r="C171" i="4"/>
  <c r="F171" i="4"/>
  <c r="M171" i="4" a="1"/>
  <c r="M171" i="4"/>
  <c r="R171" i="4" a="1"/>
  <c r="R171" i="4" s="1"/>
  <c r="Z171" i="4"/>
  <c r="AQ171" i="4"/>
  <c r="AR171" i="4"/>
  <c r="AS171" i="4"/>
  <c r="AT171" i="4"/>
  <c r="AU171" i="4"/>
  <c r="AW171" i="4"/>
  <c r="AX171" i="4"/>
  <c r="AY171" i="4"/>
  <c r="AZ171" i="4"/>
  <c r="BA171" i="4"/>
  <c r="BC171" i="4"/>
  <c r="BD171" i="4"/>
  <c r="BE171" i="4"/>
  <c r="BF171" i="4"/>
  <c r="C172" i="4"/>
  <c r="F172" i="4"/>
  <c r="M172" i="4" a="1"/>
  <c r="M172" i="4" s="1"/>
  <c r="R172" i="4" a="1"/>
  <c r="R172" i="4" s="1"/>
  <c r="Z172" i="4"/>
  <c r="AQ172" i="4"/>
  <c r="AR172" i="4"/>
  <c r="AS172" i="4"/>
  <c r="AT172" i="4"/>
  <c r="AU172" i="4"/>
  <c r="AW172" i="4"/>
  <c r="AX172" i="4"/>
  <c r="AY172" i="4"/>
  <c r="AZ172" i="4"/>
  <c r="BA172" i="4"/>
  <c r="BC172" i="4"/>
  <c r="BD172" i="4"/>
  <c r="BE172" i="4"/>
  <c r="BF172" i="4"/>
  <c r="C173" i="4"/>
  <c r="F173" i="4"/>
  <c r="M173" i="4" a="1"/>
  <c r="M173" i="4" s="1"/>
  <c r="R173" i="4" a="1"/>
  <c r="R173" i="4" s="1"/>
  <c r="Z173" i="4"/>
  <c r="AQ173" i="4"/>
  <c r="AR173" i="4"/>
  <c r="AS173" i="4"/>
  <c r="AT173" i="4"/>
  <c r="AU173" i="4"/>
  <c r="AW173" i="4"/>
  <c r="AX173" i="4"/>
  <c r="AY173" i="4"/>
  <c r="AZ173" i="4"/>
  <c r="BA173" i="4"/>
  <c r="BC173" i="4"/>
  <c r="BD173" i="4"/>
  <c r="BE173" i="4"/>
  <c r="BF173" i="4"/>
  <c r="C174" i="4"/>
  <c r="F174" i="4"/>
  <c r="M174" i="4" a="1"/>
  <c r="M174" i="4" s="1"/>
  <c r="R174" i="4" a="1"/>
  <c r="R174" i="4"/>
  <c r="Z174" i="4"/>
  <c r="AQ174" i="4"/>
  <c r="AR174" i="4"/>
  <c r="AS174" i="4"/>
  <c r="AT174" i="4"/>
  <c r="AU174" i="4"/>
  <c r="AW174" i="4"/>
  <c r="AX174" i="4"/>
  <c r="AY174" i="4"/>
  <c r="AZ174" i="4"/>
  <c r="BA174" i="4"/>
  <c r="BC174" i="4"/>
  <c r="BD174" i="4"/>
  <c r="BE174" i="4"/>
  <c r="BF174" i="4"/>
  <c r="C175" i="4"/>
  <c r="F175" i="4"/>
  <c r="M175" i="4" a="1"/>
  <c r="M175" i="4" s="1"/>
  <c r="R175" i="4" a="1"/>
  <c r="R175" i="4"/>
  <c r="Z175" i="4"/>
  <c r="AQ175" i="4"/>
  <c r="AR175" i="4"/>
  <c r="AS175" i="4"/>
  <c r="AT175" i="4"/>
  <c r="AU175" i="4"/>
  <c r="AW175" i="4"/>
  <c r="AX175" i="4"/>
  <c r="AY175" i="4"/>
  <c r="AZ175" i="4"/>
  <c r="BA175" i="4"/>
  <c r="BC175" i="4"/>
  <c r="BD175" i="4"/>
  <c r="BE175" i="4"/>
  <c r="BF175" i="4"/>
  <c r="C176" i="4"/>
  <c r="F176" i="4"/>
  <c r="M176" i="4" a="1"/>
  <c r="M176" i="4"/>
  <c r="R176" i="4" a="1"/>
  <c r="R176" i="4" s="1"/>
  <c r="Z176" i="4"/>
  <c r="AQ176" i="4"/>
  <c r="AR176" i="4"/>
  <c r="AS176" i="4"/>
  <c r="AT176" i="4"/>
  <c r="AU176" i="4"/>
  <c r="AW176" i="4"/>
  <c r="AX176" i="4"/>
  <c r="AY176" i="4"/>
  <c r="AZ176" i="4"/>
  <c r="BA176" i="4"/>
  <c r="BC176" i="4"/>
  <c r="BD176" i="4"/>
  <c r="BE176" i="4"/>
  <c r="BF176" i="4"/>
  <c r="C177" i="4"/>
  <c r="F177" i="4"/>
  <c r="M177" i="4" a="1"/>
  <c r="M177" i="4" s="1"/>
  <c r="R177" i="4" a="1"/>
  <c r="R177" i="4"/>
  <c r="Z177" i="4"/>
  <c r="AQ177" i="4"/>
  <c r="AR177" i="4"/>
  <c r="AS177" i="4"/>
  <c r="AT177" i="4"/>
  <c r="AU177" i="4"/>
  <c r="AW177" i="4"/>
  <c r="AX177" i="4"/>
  <c r="AY177" i="4"/>
  <c r="AZ177" i="4"/>
  <c r="BA177" i="4"/>
  <c r="BC177" i="4"/>
  <c r="BD177" i="4"/>
  <c r="BE177" i="4"/>
  <c r="BF177" i="4"/>
  <c r="C178" i="4"/>
  <c r="F178" i="4"/>
  <c r="M178" i="4" a="1"/>
  <c r="M178" i="4" s="1"/>
  <c r="R178" i="4" a="1"/>
  <c r="R178" i="4" s="1"/>
  <c r="Z178" i="4"/>
  <c r="AQ178" i="4"/>
  <c r="AR178" i="4"/>
  <c r="AS178" i="4"/>
  <c r="AT178" i="4"/>
  <c r="AU178" i="4"/>
  <c r="AW178" i="4"/>
  <c r="AX178" i="4"/>
  <c r="AY178" i="4"/>
  <c r="AZ178" i="4"/>
  <c r="BA178" i="4"/>
  <c r="BC178" i="4"/>
  <c r="BD178" i="4"/>
  <c r="BE178" i="4"/>
  <c r="BF178" i="4"/>
  <c r="C179" i="4"/>
  <c r="F179" i="4"/>
  <c r="M179" i="4" a="1"/>
  <c r="M179" i="4"/>
  <c r="R179" i="4" a="1"/>
  <c r="R179" i="4" s="1"/>
  <c r="Z179" i="4"/>
  <c r="AQ179" i="4"/>
  <c r="AR179" i="4"/>
  <c r="AS179" i="4"/>
  <c r="AT179" i="4"/>
  <c r="AU179" i="4"/>
  <c r="AW179" i="4"/>
  <c r="AX179" i="4"/>
  <c r="AY179" i="4"/>
  <c r="AZ179" i="4"/>
  <c r="BA179" i="4"/>
  <c r="BC179" i="4"/>
  <c r="BD179" i="4"/>
  <c r="BE179" i="4"/>
  <c r="BF179" i="4"/>
  <c r="C180" i="4"/>
  <c r="F180" i="4"/>
  <c r="M180" i="4" a="1"/>
  <c r="M180" i="4" s="1"/>
  <c r="R180" i="4" a="1"/>
  <c r="R180" i="4" s="1"/>
  <c r="Z180" i="4"/>
  <c r="AQ180" i="4"/>
  <c r="AR180" i="4"/>
  <c r="AS180" i="4"/>
  <c r="AT180" i="4"/>
  <c r="AU180" i="4"/>
  <c r="AW180" i="4"/>
  <c r="AX180" i="4"/>
  <c r="AY180" i="4"/>
  <c r="AZ180" i="4"/>
  <c r="BA180" i="4"/>
  <c r="BC180" i="4"/>
  <c r="BD180" i="4"/>
  <c r="BE180" i="4"/>
  <c r="BF180" i="4"/>
  <c r="C181" i="4"/>
  <c r="F181" i="4"/>
  <c r="M181" i="4" a="1"/>
  <c r="M181" i="4" s="1"/>
  <c r="R181" i="4" a="1"/>
  <c r="R181" i="4" s="1"/>
  <c r="Z181" i="4"/>
  <c r="AQ181" i="4"/>
  <c r="AR181" i="4"/>
  <c r="AS181" i="4"/>
  <c r="AT181" i="4"/>
  <c r="AU181" i="4"/>
  <c r="AW181" i="4"/>
  <c r="AX181" i="4"/>
  <c r="AY181" i="4"/>
  <c r="AZ181" i="4"/>
  <c r="BA181" i="4"/>
  <c r="BC181" i="4"/>
  <c r="BD181" i="4"/>
  <c r="BE181" i="4"/>
  <c r="BF181" i="4"/>
  <c r="C182" i="4"/>
  <c r="F182" i="4"/>
  <c r="M182" i="4" a="1"/>
  <c r="M182" i="4" s="1"/>
  <c r="R182" i="4" a="1"/>
  <c r="R182" i="4"/>
  <c r="Z182" i="4"/>
  <c r="AQ182" i="4"/>
  <c r="AR182" i="4"/>
  <c r="AS182" i="4"/>
  <c r="AT182" i="4"/>
  <c r="AU182" i="4"/>
  <c r="AW182" i="4"/>
  <c r="AX182" i="4"/>
  <c r="AY182" i="4"/>
  <c r="AZ182" i="4"/>
  <c r="BA182" i="4"/>
  <c r="BC182" i="4"/>
  <c r="BD182" i="4"/>
  <c r="BE182" i="4"/>
  <c r="BF182" i="4"/>
  <c r="C183" i="4"/>
  <c r="F183" i="4"/>
  <c r="M183" i="4" a="1"/>
  <c r="M183" i="4" s="1"/>
  <c r="R183" i="4" a="1"/>
  <c r="R183" i="4"/>
  <c r="Z183" i="4"/>
  <c r="AQ183" i="4"/>
  <c r="AR183" i="4"/>
  <c r="AS183" i="4"/>
  <c r="AT183" i="4"/>
  <c r="AU183" i="4"/>
  <c r="AW183" i="4"/>
  <c r="AX183" i="4"/>
  <c r="AY183" i="4"/>
  <c r="AZ183" i="4"/>
  <c r="BA183" i="4"/>
  <c r="BC183" i="4"/>
  <c r="BD183" i="4"/>
  <c r="BE183" i="4"/>
  <c r="BF183" i="4"/>
  <c r="C184" i="4"/>
  <c r="F184" i="4"/>
  <c r="M184" i="4" a="1"/>
  <c r="M184" i="4"/>
  <c r="R184" i="4" a="1"/>
  <c r="R184" i="4" s="1"/>
  <c r="Z184" i="4"/>
  <c r="AQ184" i="4"/>
  <c r="AR184" i="4"/>
  <c r="AS184" i="4"/>
  <c r="AT184" i="4"/>
  <c r="AU184" i="4"/>
  <c r="AW184" i="4"/>
  <c r="AX184" i="4"/>
  <c r="AY184" i="4"/>
  <c r="AZ184" i="4"/>
  <c r="BA184" i="4"/>
  <c r="BC184" i="4"/>
  <c r="BD184" i="4"/>
  <c r="BE184" i="4"/>
  <c r="BF184" i="4"/>
  <c r="C185" i="4"/>
  <c r="F185" i="4"/>
  <c r="M185" i="4" a="1"/>
  <c r="M185" i="4" s="1"/>
  <c r="R185" i="4" a="1"/>
  <c r="R185" i="4"/>
  <c r="Z185" i="4"/>
  <c r="AQ185" i="4"/>
  <c r="AR185" i="4"/>
  <c r="AS185" i="4"/>
  <c r="AT185" i="4"/>
  <c r="AU185" i="4"/>
  <c r="AW185" i="4"/>
  <c r="AX185" i="4"/>
  <c r="AY185" i="4"/>
  <c r="AZ185" i="4"/>
  <c r="BA185" i="4"/>
  <c r="BC185" i="4"/>
  <c r="BD185" i="4"/>
  <c r="BE185" i="4"/>
  <c r="BF185" i="4"/>
  <c r="C186" i="4"/>
  <c r="F186" i="4"/>
  <c r="M186" i="4" a="1"/>
  <c r="M186" i="4" s="1"/>
  <c r="R186" i="4" a="1"/>
  <c r="R186" i="4" s="1"/>
  <c r="Z186" i="4"/>
  <c r="AQ186" i="4"/>
  <c r="AR186" i="4"/>
  <c r="AS186" i="4"/>
  <c r="AT186" i="4"/>
  <c r="AU186" i="4"/>
  <c r="AW186" i="4"/>
  <c r="AX186" i="4"/>
  <c r="AY186" i="4"/>
  <c r="AZ186" i="4"/>
  <c r="BA186" i="4"/>
  <c r="BC186" i="4"/>
  <c r="BD186" i="4"/>
  <c r="BE186" i="4"/>
  <c r="BF186" i="4"/>
  <c r="C187" i="4"/>
  <c r="F187" i="4"/>
  <c r="M187" i="4" a="1"/>
  <c r="M187" i="4"/>
  <c r="R187" i="4" a="1"/>
  <c r="R187" i="4" s="1"/>
  <c r="Z187" i="4"/>
  <c r="AQ187" i="4"/>
  <c r="AR187" i="4"/>
  <c r="AS187" i="4"/>
  <c r="AT187" i="4"/>
  <c r="AU187" i="4"/>
  <c r="AW187" i="4"/>
  <c r="AX187" i="4"/>
  <c r="AY187" i="4"/>
  <c r="AZ187" i="4"/>
  <c r="BA187" i="4"/>
  <c r="BC187" i="4"/>
  <c r="BD187" i="4"/>
  <c r="BE187" i="4"/>
  <c r="BF187" i="4"/>
  <c r="C188" i="4"/>
  <c r="F188" i="4"/>
  <c r="M188" i="4" a="1"/>
  <c r="M188" i="4" s="1"/>
  <c r="R188" i="4" a="1"/>
  <c r="R188" i="4" s="1"/>
  <c r="Z188" i="4"/>
  <c r="AQ188" i="4"/>
  <c r="AR188" i="4"/>
  <c r="AS188" i="4"/>
  <c r="AT188" i="4"/>
  <c r="AU188" i="4"/>
  <c r="AW188" i="4"/>
  <c r="AX188" i="4"/>
  <c r="AY188" i="4"/>
  <c r="AZ188" i="4"/>
  <c r="BA188" i="4"/>
  <c r="BC188" i="4"/>
  <c r="BD188" i="4"/>
  <c r="BE188" i="4"/>
  <c r="BF188" i="4"/>
  <c r="C189" i="4"/>
  <c r="F189" i="4"/>
  <c r="M189" i="4" a="1"/>
  <c r="M189" i="4" s="1"/>
  <c r="R189" i="4" a="1"/>
  <c r="R189" i="4" s="1"/>
  <c r="Z189" i="4"/>
  <c r="AQ189" i="4"/>
  <c r="AR189" i="4"/>
  <c r="AS189" i="4"/>
  <c r="AT189" i="4"/>
  <c r="AU189" i="4"/>
  <c r="AW189" i="4"/>
  <c r="AX189" i="4"/>
  <c r="AY189" i="4"/>
  <c r="AZ189" i="4"/>
  <c r="BA189" i="4"/>
  <c r="BC189" i="4"/>
  <c r="BD189" i="4"/>
  <c r="BE189" i="4"/>
  <c r="BF189" i="4"/>
  <c r="C190" i="4"/>
  <c r="F190" i="4"/>
  <c r="M190" i="4" a="1"/>
  <c r="M190" i="4" s="1"/>
  <c r="R190" i="4" a="1"/>
  <c r="R190" i="4"/>
  <c r="Z190" i="4"/>
  <c r="AQ190" i="4"/>
  <c r="AR190" i="4"/>
  <c r="AS190" i="4"/>
  <c r="AT190" i="4"/>
  <c r="AU190" i="4"/>
  <c r="AW190" i="4"/>
  <c r="AX190" i="4"/>
  <c r="AY190" i="4"/>
  <c r="AZ190" i="4"/>
  <c r="BA190" i="4"/>
  <c r="BC190" i="4"/>
  <c r="BD190" i="4"/>
  <c r="BE190" i="4"/>
  <c r="BF190" i="4"/>
  <c r="C191" i="4"/>
  <c r="F191" i="4"/>
  <c r="M191" i="4" a="1"/>
  <c r="M191" i="4" s="1"/>
  <c r="R191" i="4" a="1"/>
  <c r="R191" i="4"/>
  <c r="Z191" i="4"/>
  <c r="AQ191" i="4"/>
  <c r="AR191" i="4"/>
  <c r="AS191" i="4"/>
  <c r="AT191" i="4"/>
  <c r="AU191" i="4"/>
  <c r="AW191" i="4"/>
  <c r="AX191" i="4"/>
  <c r="AY191" i="4"/>
  <c r="AZ191" i="4"/>
  <c r="BA191" i="4"/>
  <c r="BC191" i="4"/>
  <c r="BD191" i="4"/>
  <c r="BE191" i="4"/>
  <c r="BF191" i="4"/>
  <c r="C192" i="4"/>
  <c r="F192" i="4"/>
  <c r="M192" i="4" a="1"/>
  <c r="M192" i="4"/>
  <c r="R192" i="4" a="1"/>
  <c r="R192" i="4" s="1"/>
  <c r="Z192" i="4"/>
  <c r="AQ192" i="4"/>
  <c r="AR192" i="4"/>
  <c r="AS192" i="4"/>
  <c r="AT192" i="4"/>
  <c r="AU192" i="4"/>
  <c r="AW192" i="4"/>
  <c r="AX192" i="4"/>
  <c r="AY192" i="4"/>
  <c r="AZ192" i="4"/>
  <c r="BA192" i="4"/>
  <c r="BC192" i="4"/>
  <c r="BD192" i="4"/>
  <c r="BE192" i="4"/>
  <c r="BF192" i="4"/>
  <c r="C193" i="4"/>
  <c r="F193" i="4"/>
  <c r="M193" i="4" a="1"/>
  <c r="M193" i="4"/>
  <c r="R193" i="4" a="1"/>
  <c r="R193" i="4"/>
  <c r="Z193" i="4"/>
  <c r="AQ193" i="4"/>
  <c r="AR193" i="4"/>
  <c r="AS193" i="4"/>
  <c r="AT193" i="4"/>
  <c r="AU193" i="4"/>
  <c r="AW193" i="4"/>
  <c r="AX193" i="4"/>
  <c r="AY193" i="4"/>
  <c r="AZ193" i="4"/>
  <c r="BA193" i="4"/>
  <c r="BC193" i="4"/>
  <c r="BD193" i="4"/>
  <c r="BE193" i="4"/>
  <c r="BF193" i="4"/>
  <c r="C194" i="4"/>
  <c r="F194" i="4"/>
  <c r="M194" i="4" a="1"/>
  <c r="M194" i="4" s="1"/>
  <c r="R194" i="4" a="1"/>
  <c r="R194" i="4" s="1"/>
  <c r="Z194" i="4"/>
  <c r="AQ194" i="4"/>
  <c r="AR194" i="4"/>
  <c r="AS194" i="4"/>
  <c r="AT194" i="4"/>
  <c r="AU194" i="4"/>
  <c r="AW194" i="4"/>
  <c r="AX194" i="4"/>
  <c r="AY194" i="4"/>
  <c r="AZ194" i="4"/>
  <c r="BA194" i="4"/>
  <c r="BC194" i="4"/>
  <c r="BD194" i="4"/>
  <c r="BE194" i="4"/>
  <c r="BF194" i="4"/>
  <c r="C195" i="4"/>
  <c r="F195" i="4"/>
  <c r="M195" i="4" a="1"/>
  <c r="M195" i="4"/>
  <c r="R195" i="4" a="1"/>
  <c r="R195" i="4" s="1"/>
  <c r="Z195" i="4"/>
  <c r="AQ195" i="4"/>
  <c r="AR195" i="4"/>
  <c r="AS195" i="4"/>
  <c r="AT195" i="4"/>
  <c r="AU195" i="4"/>
  <c r="AW195" i="4"/>
  <c r="AX195" i="4"/>
  <c r="AY195" i="4"/>
  <c r="AZ195" i="4"/>
  <c r="BA195" i="4"/>
  <c r="BC195" i="4"/>
  <c r="BD195" i="4"/>
  <c r="BE195" i="4"/>
  <c r="BF195" i="4"/>
  <c r="C196" i="4"/>
  <c r="F196" i="4"/>
  <c r="M196" i="4" a="1"/>
  <c r="M196" i="4" s="1"/>
  <c r="R196" i="4" a="1"/>
  <c r="R196" i="4" s="1"/>
  <c r="Z196" i="4"/>
  <c r="AQ196" i="4"/>
  <c r="AR196" i="4"/>
  <c r="AS196" i="4"/>
  <c r="AT196" i="4"/>
  <c r="AU196" i="4"/>
  <c r="AW196" i="4"/>
  <c r="AX196" i="4"/>
  <c r="AY196" i="4"/>
  <c r="AZ196" i="4"/>
  <c r="BA196" i="4"/>
  <c r="BC196" i="4"/>
  <c r="BD196" i="4"/>
  <c r="BE196" i="4"/>
  <c r="BF196" i="4"/>
  <c r="C197" i="4"/>
  <c r="F197" i="4"/>
  <c r="M197" i="4" a="1"/>
  <c r="M197" i="4" s="1"/>
  <c r="R197" i="4" a="1"/>
  <c r="R197" i="4" s="1"/>
  <c r="Z197" i="4"/>
  <c r="AQ197" i="4"/>
  <c r="AR197" i="4"/>
  <c r="AS197" i="4"/>
  <c r="AT197" i="4"/>
  <c r="AU197" i="4"/>
  <c r="AW197" i="4"/>
  <c r="AX197" i="4"/>
  <c r="AY197" i="4"/>
  <c r="AZ197" i="4"/>
  <c r="BA197" i="4"/>
  <c r="BC197" i="4"/>
  <c r="BD197" i="4"/>
  <c r="BE197" i="4"/>
  <c r="BF197" i="4"/>
  <c r="C198" i="4"/>
  <c r="F198" i="4"/>
  <c r="M198" i="4" a="1"/>
  <c r="M198" i="4" s="1"/>
  <c r="R198" i="4" a="1"/>
  <c r="R198" i="4"/>
  <c r="Z198" i="4"/>
  <c r="AQ198" i="4"/>
  <c r="AR198" i="4"/>
  <c r="AS198" i="4"/>
  <c r="AT198" i="4"/>
  <c r="AU198" i="4"/>
  <c r="AW198" i="4"/>
  <c r="AX198" i="4"/>
  <c r="AY198" i="4"/>
  <c r="AZ198" i="4"/>
  <c r="BA198" i="4"/>
  <c r="BC198" i="4"/>
  <c r="BD198" i="4"/>
  <c r="BE198" i="4"/>
  <c r="BF198" i="4"/>
  <c r="C199" i="4"/>
  <c r="F199" i="4"/>
  <c r="M199" i="4" a="1"/>
  <c r="M199" i="4" s="1"/>
  <c r="R199" i="4" a="1"/>
  <c r="R199" i="4" s="1"/>
  <c r="Z199" i="4"/>
  <c r="AQ199" i="4"/>
  <c r="AR199" i="4"/>
  <c r="AS199" i="4"/>
  <c r="AT199" i="4"/>
  <c r="AU199" i="4"/>
  <c r="AW199" i="4"/>
  <c r="AX199" i="4"/>
  <c r="AY199" i="4"/>
  <c r="AZ199" i="4"/>
  <c r="BA199" i="4"/>
  <c r="BC199" i="4"/>
  <c r="BD199" i="4"/>
  <c r="BE199" i="4"/>
  <c r="BF199" i="4"/>
  <c r="C200" i="4"/>
  <c r="F200" i="4"/>
  <c r="M200" i="4" a="1"/>
  <c r="M200" i="4"/>
  <c r="R200" i="4" a="1"/>
  <c r="R200" i="4" s="1"/>
  <c r="Z200" i="4"/>
  <c r="AQ200" i="4"/>
  <c r="AR200" i="4"/>
  <c r="AS200" i="4"/>
  <c r="AT200" i="4"/>
  <c r="AU200" i="4"/>
  <c r="AW200" i="4"/>
  <c r="AX200" i="4"/>
  <c r="AY200" i="4"/>
  <c r="AZ200" i="4"/>
  <c r="BA200" i="4"/>
  <c r="BC200" i="4"/>
  <c r="BD200" i="4"/>
  <c r="BE200" i="4"/>
  <c r="BF200" i="4"/>
  <c r="C201" i="4"/>
  <c r="F201" i="4"/>
  <c r="M201" i="4" a="1"/>
  <c r="M201" i="4" s="1"/>
  <c r="R201" i="4" a="1"/>
  <c r="R201" i="4"/>
  <c r="Z201" i="4"/>
  <c r="AQ201" i="4"/>
  <c r="AR201" i="4"/>
  <c r="AS201" i="4"/>
  <c r="AT201" i="4"/>
  <c r="AU201" i="4"/>
  <c r="AW201" i="4"/>
  <c r="AX201" i="4"/>
  <c r="AY201" i="4"/>
  <c r="AZ201" i="4"/>
  <c r="BA201" i="4"/>
  <c r="BC201" i="4"/>
  <c r="BD201" i="4"/>
  <c r="BE201" i="4"/>
  <c r="BF201" i="4"/>
  <c r="C202" i="4"/>
  <c r="F202" i="4"/>
  <c r="M202" i="4" a="1"/>
  <c r="M202" i="4" s="1"/>
  <c r="R202" i="4" a="1"/>
  <c r="R202" i="4" s="1"/>
  <c r="Z202" i="4"/>
  <c r="AQ202" i="4"/>
  <c r="AR202" i="4"/>
  <c r="AS202" i="4"/>
  <c r="AT202" i="4"/>
  <c r="AU202" i="4"/>
  <c r="AW202" i="4"/>
  <c r="AX202" i="4"/>
  <c r="AY202" i="4"/>
  <c r="AZ202" i="4"/>
  <c r="BA202" i="4"/>
  <c r="BC202" i="4"/>
  <c r="BD202" i="4"/>
  <c r="BE202" i="4"/>
  <c r="BF202" i="4"/>
  <c r="C203" i="4"/>
  <c r="F203" i="4"/>
  <c r="M203" i="4" a="1"/>
  <c r="M203" i="4"/>
  <c r="R203" i="4" a="1"/>
  <c r="R203" i="4" s="1"/>
  <c r="Z203" i="4"/>
  <c r="AQ203" i="4"/>
  <c r="AR203" i="4"/>
  <c r="AS203" i="4"/>
  <c r="AT203" i="4"/>
  <c r="AU203" i="4"/>
  <c r="AW203" i="4"/>
  <c r="AX203" i="4"/>
  <c r="AY203" i="4"/>
  <c r="AZ203" i="4"/>
  <c r="BA203" i="4"/>
  <c r="BC203" i="4"/>
  <c r="BD203" i="4"/>
  <c r="BE203" i="4"/>
  <c r="BF203" i="4"/>
  <c r="C204" i="4"/>
  <c r="F204" i="4"/>
  <c r="M204" i="4" a="1"/>
  <c r="M204" i="4" s="1"/>
  <c r="R204" i="4" a="1"/>
  <c r="R204" i="4" s="1"/>
  <c r="Z204" i="4"/>
  <c r="AQ204" i="4"/>
  <c r="AR204" i="4"/>
  <c r="AS204" i="4"/>
  <c r="AT204" i="4"/>
  <c r="AU204" i="4"/>
  <c r="AW204" i="4"/>
  <c r="AX204" i="4"/>
  <c r="AY204" i="4"/>
  <c r="AZ204" i="4"/>
  <c r="BA204" i="4"/>
  <c r="BC204" i="4"/>
  <c r="BD204" i="4"/>
  <c r="BE204" i="4"/>
  <c r="BF204" i="4"/>
  <c r="C205" i="4"/>
  <c r="F205" i="4"/>
  <c r="M205" i="4" a="1"/>
  <c r="M205" i="4" s="1"/>
  <c r="R205" i="4" a="1"/>
  <c r="R205" i="4" s="1"/>
  <c r="Z205" i="4"/>
  <c r="AQ205" i="4"/>
  <c r="AR205" i="4"/>
  <c r="AS205" i="4"/>
  <c r="AT205" i="4"/>
  <c r="AU205" i="4"/>
  <c r="AW205" i="4"/>
  <c r="AX205" i="4"/>
  <c r="AY205" i="4"/>
  <c r="AZ205" i="4"/>
  <c r="BA205" i="4"/>
  <c r="BC205" i="4"/>
  <c r="BD205" i="4"/>
  <c r="BE205" i="4"/>
  <c r="BF205" i="4"/>
  <c r="C206" i="4"/>
  <c r="F206" i="4"/>
  <c r="M206" i="4" a="1"/>
  <c r="M206" i="4" s="1"/>
  <c r="R206" i="4" a="1"/>
  <c r="R206" i="4"/>
  <c r="Z206" i="4"/>
  <c r="AQ206" i="4"/>
  <c r="AR206" i="4"/>
  <c r="AS206" i="4"/>
  <c r="AT206" i="4"/>
  <c r="AU206" i="4"/>
  <c r="AW206" i="4"/>
  <c r="AX206" i="4"/>
  <c r="AY206" i="4"/>
  <c r="AZ206" i="4"/>
  <c r="BA206" i="4"/>
  <c r="BC206" i="4"/>
  <c r="BD206" i="4"/>
  <c r="BE206" i="4"/>
  <c r="BF206" i="4"/>
  <c r="C207" i="4"/>
  <c r="F207" i="4"/>
  <c r="M207" i="4" a="1"/>
  <c r="M207" i="4" s="1"/>
  <c r="R207" i="4" a="1"/>
  <c r="R207" i="4"/>
  <c r="Z207" i="4"/>
  <c r="AQ207" i="4"/>
  <c r="AR207" i="4"/>
  <c r="AS207" i="4"/>
  <c r="AT207" i="4"/>
  <c r="AU207" i="4"/>
  <c r="AW207" i="4"/>
  <c r="AX207" i="4"/>
  <c r="AY207" i="4"/>
  <c r="AZ207" i="4"/>
  <c r="BA207" i="4"/>
  <c r="BC207" i="4"/>
  <c r="BD207" i="4"/>
  <c r="BE207" i="4"/>
  <c r="BF207" i="4"/>
  <c r="C208" i="4"/>
  <c r="F208" i="4"/>
  <c r="M208" i="4" a="1"/>
  <c r="M208" i="4"/>
  <c r="R208" i="4" a="1"/>
  <c r="R208" i="4" s="1"/>
  <c r="Z208" i="4"/>
  <c r="AQ208" i="4"/>
  <c r="AR208" i="4"/>
  <c r="AS208" i="4"/>
  <c r="AT208" i="4"/>
  <c r="AU208" i="4"/>
  <c r="AW208" i="4"/>
  <c r="AX208" i="4"/>
  <c r="AY208" i="4"/>
  <c r="AZ208" i="4"/>
  <c r="BA208" i="4"/>
  <c r="BC208" i="4"/>
  <c r="BD208" i="4"/>
  <c r="BE208" i="4"/>
  <c r="BF208" i="4"/>
  <c r="C209" i="4"/>
  <c r="F209" i="4"/>
  <c r="M209" i="4" a="1"/>
  <c r="M209" i="4"/>
  <c r="R209" i="4" a="1"/>
  <c r="R209" i="4"/>
  <c r="Z209" i="4"/>
  <c r="AQ209" i="4"/>
  <c r="AR209" i="4"/>
  <c r="AS209" i="4"/>
  <c r="AT209" i="4"/>
  <c r="AU209" i="4"/>
  <c r="AW209" i="4"/>
  <c r="AX209" i="4"/>
  <c r="AY209" i="4"/>
  <c r="AZ209" i="4"/>
  <c r="BA209" i="4"/>
  <c r="BC209" i="4"/>
  <c r="BD209" i="4"/>
  <c r="BE209" i="4"/>
  <c r="BF209" i="4"/>
  <c r="C210" i="4"/>
  <c r="F210" i="4"/>
  <c r="M210" i="4" a="1"/>
  <c r="M210" i="4" s="1"/>
  <c r="R210" i="4" a="1"/>
  <c r="R210" i="4" s="1"/>
  <c r="Z210" i="4"/>
  <c r="AQ210" i="4"/>
  <c r="AR210" i="4"/>
  <c r="AS210" i="4"/>
  <c r="AT210" i="4"/>
  <c r="AU210" i="4"/>
  <c r="AW210" i="4"/>
  <c r="AX210" i="4"/>
  <c r="AY210" i="4"/>
  <c r="AZ210" i="4"/>
  <c r="BA210" i="4"/>
  <c r="BC210" i="4"/>
  <c r="BD210" i="4"/>
  <c r="BE210" i="4"/>
  <c r="BF210" i="4"/>
  <c r="C211" i="4"/>
  <c r="F211" i="4"/>
  <c r="M211" i="4" a="1"/>
  <c r="M211" i="4"/>
  <c r="R211" i="4" a="1"/>
  <c r="R211" i="4" s="1"/>
  <c r="Z211" i="4"/>
  <c r="AQ211" i="4"/>
  <c r="AR211" i="4"/>
  <c r="AS211" i="4"/>
  <c r="AT211" i="4"/>
  <c r="AU211" i="4"/>
  <c r="AW211" i="4"/>
  <c r="AX211" i="4"/>
  <c r="AY211" i="4"/>
  <c r="AZ211" i="4"/>
  <c r="BA211" i="4"/>
  <c r="BC211" i="4"/>
  <c r="BD211" i="4"/>
  <c r="BE211" i="4"/>
  <c r="BF211" i="4"/>
  <c r="C212" i="4"/>
  <c r="F212" i="4"/>
  <c r="M212" i="4" a="1"/>
  <c r="M212" i="4" s="1"/>
  <c r="R212" i="4" a="1"/>
  <c r="R212" i="4" s="1"/>
  <c r="Z212" i="4"/>
  <c r="AQ212" i="4"/>
  <c r="AR212" i="4"/>
  <c r="AS212" i="4"/>
  <c r="AT212" i="4"/>
  <c r="AU212" i="4"/>
  <c r="AW212" i="4"/>
  <c r="AX212" i="4"/>
  <c r="AY212" i="4"/>
  <c r="AZ212" i="4"/>
  <c r="BA212" i="4"/>
  <c r="BC212" i="4"/>
  <c r="BD212" i="4"/>
  <c r="BE212" i="4"/>
  <c r="BF212" i="4"/>
  <c r="C213" i="4"/>
  <c r="F213" i="4"/>
  <c r="M213" i="4" a="1"/>
  <c r="M213" i="4" s="1"/>
  <c r="R213" i="4" a="1"/>
  <c r="R213" i="4" s="1"/>
  <c r="Z213" i="4"/>
  <c r="AQ213" i="4"/>
  <c r="AR213" i="4"/>
  <c r="AS213" i="4"/>
  <c r="AT213" i="4"/>
  <c r="AU213" i="4"/>
  <c r="AW213" i="4"/>
  <c r="AX213" i="4"/>
  <c r="AY213" i="4"/>
  <c r="AZ213" i="4"/>
  <c r="BA213" i="4"/>
  <c r="BC213" i="4"/>
  <c r="BD213" i="4"/>
  <c r="BE213" i="4"/>
  <c r="BF213" i="4"/>
  <c r="C214" i="4"/>
  <c r="F214" i="4"/>
  <c r="M214" i="4" a="1"/>
  <c r="M214" i="4" s="1"/>
  <c r="R214" i="4" a="1"/>
  <c r="R214" i="4"/>
  <c r="Z214" i="4"/>
  <c r="AQ214" i="4"/>
  <c r="AR214" i="4"/>
  <c r="AS214" i="4"/>
  <c r="AT214" i="4"/>
  <c r="AU214" i="4"/>
  <c r="AW214" i="4"/>
  <c r="AX214" i="4"/>
  <c r="AY214" i="4"/>
  <c r="AZ214" i="4"/>
  <c r="BA214" i="4"/>
  <c r="BC214" i="4"/>
  <c r="BD214" i="4"/>
  <c r="BE214" i="4"/>
  <c r="BF214" i="4"/>
  <c r="C215" i="4"/>
  <c r="F215" i="4"/>
  <c r="M215" i="4" a="1"/>
  <c r="M215" i="4" s="1"/>
  <c r="R215" i="4" a="1"/>
  <c r="R215" i="4"/>
  <c r="Z215" i="4"/>
  <c r="AQ215" i="4"/>
  <c r="AR215" i="4"/>
  <c r="AS215" i="4"/>
  <c r="AT215" i="4"/>
  <c r="AU215" i="4"/>
  <c r="AW215" i="4"/>
  <c r="AX215" i="4"/>
  <c r="AY215" i="4"/>
  <c r="AZ215" i="4"/>
  <c r="BA215" i="4"/>
  <c r="BC215" i="4"/>
  <c r="BD215" i="4"/>
  <c r="BE215" i="4"/>
  <c r="BF215" i="4"/>
  <c r="C216" i="4"/>
  <c r="F216" i="4"/>
  <c r="M216" i="4" a="1"/>
  <c r="M216" i="4"/>
  <c r="R216" i="4" a="1"/>
  <c r="R216" i="4" s="1"/>
  <c r="Z216" i="4"/>
  <c r="AQ216" i="4"/>
  <c r="AR216" i="4"/>
  <c r="AS216" i="4"/>
  <c r="AT216" i="4"/>
  <c r="AU216" i="4"/>
  <c r="AW216" i="4"/>
  <c r="AX216" i="4"/>
  <c r="AY216" i="4"/>
  <c r="AZ216" i="4"/>
  <c r="BA216" i="4"/>
  <c r="BC216" i="4"/>
  <c r="BD216" i="4"/>
  <c r="BE216" i="4"/>
  <c r="BF216" i="4"/>
  <c r="C217" i="4"/>
  <c r="F217" i="4"/>
  <c r="M217" i="4" a="1"/>
  <c r="M217" i="4"/>
  <c r="R217" i="4" a="1"/>
  <c r="R217" i="4"/>
  <c r="Z217" i="4"/>
  <c r="AQ217" i="4"/>
  <c r="AR217" i="4"/>
  <c r="AS217" i="4"/>
  <c r="AT217" i="4"/>
  <c r="AU217" i="4"/>
  <c r="AW217" i="4"/>
  <c r="AX217" i="4"/>
  <c r="AY217" i="4"/>
  <c r="AZ217" i="4"/>
  <c r="BA217" i="4"/>
  <c r="BC217" i="4"/>
  <c r="BD217" i="4"/>
  <c r="BE217" i="4"/>
  <c r="BF217" i="4"/>
  <c r="C218" i="4"/>
  <c r="F218" i="4"/>
  <c r="M218" i="4" a="1"/>
  <c r="M218" i="4" s="1"/>
  <c r="R218" i="4" a="1"/>
  <c r="R218" i="4" s="1"/>
  <c r="Z218" i="4"/>
  <c r="AQ218" i="4"/>
  <c r="AR218" i="4"/>
  <c r="AS218" i="4"/>
  <c r="AT218" i="4"/>
  <c r="AU218" i="4"/>
  <c r="AW218" i="4"/>
  <c r="AX218" i="4"/>
  <c r="AY218" i="4"/>
  <c r="AZ218" i="4"/>
  <c r="BA218" i="4"/>
  <c r="BC218" i="4"/>
  <c r="BD218" i="4"/>
  <c r="BE218" i="4"/>
  <c r="BF218" i="4"/>
  <c r="C219" i="4"/>
  <c r="F219" i="4"/>
  <c r="M219" i="4" a="1"/>
  <c r="M219" i="4"/>
  <c r="R219" i="4" a="1"/>
  <c r="R219" i="4" s="1"/>
  <c r="Z219" i="4"/>
  <c r="AQ219" i="4"/>
  <c r="AR219" i="4"/>
  <c r="AS219" i="4"/>
  <c r="AT219" i="4"/>
  <c r="AU219" i="4"/>
  <c r="AW219" i="4"/>
  <c r="AX219" i="4"/>
  <c r="AY219" i="4"/>
  <c r="AZ219" i="4"/>
  <c r="BA219" i="4"/>
  <c r="BC219" i="4"/>
  <c r="BD219" i="4"/>
  <c r="BE219" i="4"/>
  <c r="BF219" i="4"/>
  <c r="C220" i="4"/>
  <c r="F220" i="4"/>
  <c r="M220" i="4" a="1"/>
  <c r="M220" i="4" s="1"/>
  <c r="R220" i="4" a="1"/>
  <c r="R220" i="4" s="1"/>
  <c r="Z220" i="4"/>
  <c r="AQ220" i="4"/>
  <c r="AR220" i="4"/>
  <c r="AS220" i="4"/>
  <c r="AT220" i="4"/>
  <c r="AU220" i="4"/>
  <c r="AW220" i="4"/>
  <c r="AX220" i="4"/>
  <c r="AY220" i="4"/>
  <c r="AZ220" i="4"/>
  <c r="BA220" i="4"/>
  <c r="BC220" i="4"/>
  <c r="BD220" i="4"/>
  <c r="BE220" i="4"/>
  <c r="BF220" i="4"/>
  <c r="C221" i="4"/>
  <c r="F221" i="4"/>
  <c r="M221" i="4" a="1"/>
  <c r="M221" i="4" s="1"/>
  <c r="R221" i="4" a="1"/>
  <c r="R221" i="4" s="1"/>
  <c r="Z221" i="4"/>
  <c r="AQ221" i="4"/>
  <c r="AR221" i="4"/>
  <c r="AS221" i="4"/>
  <c r="AT221" i="4"/>
  <c r="AU221" i="4"/>
  <c r="AW221" i="4"/>
  <c r="AX221" i="4"/>
  <c r="AY221" i="4"/>
  <c r="AZ221" i="4"/>
  <c r="BA221" i="4"/>
  <c r="BC221" i="4"/>
  <c r="BD221" i="4"/>
  <c r="BE221" i="4"/>
  <c r="BF221" i="4"/>
  <c r="C222" i="4"/>
  <c r="F222" i="4"/>
  <c r="M222" i="4" a="1"/>
  <c r="M222" i="4" s="1"/>
  <c r="R222" i="4" a="1"/>
  <c r="R222" i="4"/>
  <c r="Z222" i="4"/>
  <c r="AQ222" i="4"/>
  <c r="AR222" i="4"/>
  <c r="AS222" i="4"/>
  <c r="AT222" i="4"/>
  <c r="AU222" i="4"/>
  <c r="AW222" i="4"/>
  <c r="AX222" i="4"/>
  <c r="AY222" i="4"/>
  <c r="AZ222" i="4"/>
  <c r="BA222" i="4"/>
  <c r="BC222" i="4"/>
  <c r="BD222" i="4"/>
  <c r="BE222" i="4"/>
  <c r="BF222" i="4"/>
  <c r="C223" i="4"/>
  <c r="F223" i="4"/>
  <c r="M223" i="4" a="1"/>
  <c r="M223" i="4" s="1"/>
  <c r="R223" i="4" a="1"/>
  <c r="R223" i="4"/>
  <c r="Z223" i="4"/>
  <c r="AQ223" i="4"/>
  <c r="AR223" i="4"/>
  <c r="AS223" i="4"/>
  <c r="AT223" i="4"/>
  <c r="AU223" i="4"/>
  <c r="AW223" i="4"/>
  <c r="AX223" i="4"/>
  <c r="AY223" i="4"/>
  <c r="AZ223" i="4"/>
  <c r="BA223" i="4"/>
  <c r="BC223" i="4"/>
  <c r="BD223" i="4"/>
  <c r="BE223" i="4"/>
  <c r="BF223" i="4"/>
  <c r="C224" i="4"/>
  <c r="F224" i="4"/>
  <c r="M224" i="4" a="1"/>
  <c r="M224" i="4"/>
  <c r="R224" i="4" a="1"/>
  <c r="R224" i="4" s="1"/>
  <c r="Z224" i="4"/>
  <c r="AQ224" i="4"/>
  <c r="AR224" i="4"/>
  <c r="AS224" i="4"/>
  <c r="AT224" i="4"/>
  <c r="AU224" i="4"/>
  <c r="AW224" i="4"/>
  <c r="AX224" i="4"/>
  <c r="AY224" i="4"/>
  <c r="AZ224" i="4"/>
  <c r="BA224" i="4"/>
  <c r="BC224" i="4"/>
  <c r="BD224" i="4"/>
  <c r="BE224" i="4"/>
  <c r="BF224" i="4"/>
  <c r="C225" i="4"/>
  <c r="F225" i="4"/>
  <c r="M225" i="4" a="1"/>
  <c r="M225" i="4"/>
  <c r="R225" i="4" a="1"/>
  <c r="R225" i="4"/>
  <c r="Z225" i="4"/>
  <c r="AQ225" i="4"/>
  <c r="AR225" i="4"/>
  <c r="AS225" i="4"/>
  <c r="AT225" i="4"/>
  <c r="AU225" i="4"/>
  <c r="AW225" i="4"/>
  <c r="AX225" i="4"/>
  <c r="AY225" i="4"/>
  <c r="AZ225" i="4"/>
  <c r="BA225" i="4"/>
  <c r="BC225" i="4"/>
  <c r="BD225" i="4"/>
  <c r="BE225" i="4"/>
  <c r="BF225" i="4"/>
  <c r="C226" i="4"/>
  <c r="F226" i="4"/>
  <c r="M226" i="4" a="1"/>
  <c r="M226" i="4" s="1"/>
  <c r="R226" i="4" a="1"/>
  <c r="R226" i="4" s="1"/>
  <c r="Z226" i="4"/>
  <c r="AQ226" i="4"/>
  <c r="AR226" i="4"/>
  <c r="AS226" i="4"/>
  <c r="AT226" i="4"/>
  <c r="AU226" i="4"/>
  <c r="AW226" i="4"/>
  <c r="AX226" i="4"/>
  <c r="AY226" i="4"/>
  <c r="AZ226" i="4"/>
  <c r="BA226" i="4"/>
  <c r="BC226" i="4"/>
  <c r="BD226" i="4"/>
  <c r="BE226" i="4"/>
  <c r="BF226" i="4"/>
  <c r="C227" i="4"/>
  <c r="F227" i="4"/>
  <c r="M227" i="4" a="1"/>
  <c r="M227" i="4"/>
  <c r="R227" i="4" a="1"/>
  <c r="R227" i="4" s="1"/>
  <c r="Z227" i="4"/>
  <c r="AQ227" i="4"/>
  <c r="AR227" i="4"/>
  <c r="AS227" i="4"/>
  <c r="AT227" i="4"/>
  <c r="AU227" i="4"/>
  <c r="AW227" i="4"/>
  <c r="AX227" i="4"/>
  <c r="AY227" i="4"/>
  <c r="AZ227" i="4"/>
  <c r="BA227" i="4"/>
  <c r="BC227" i="4"/>
  <c r="BD227" i="4"/>
  <c r="BE227" i="4"/>
  <c r="BF227" i="4"/>
  <c r="C228" i="4"/>
  <c r="F228" i="4"/>
  <c r="M228" i="4" a="1"/>
  <c r="M228" i="4" s="1"/>
  <c r="R228" i="4" a="1"/>
  <c r="R228" i="4" s="1"/>
  <c r="Z228" i="4"/>
  <c r="AQ228" i="4"/>
  <c r="AR228" i="4"/>
  <c r="AS228" i="4"/>
  <c r="AT228" i="4"/>
  <c r="AU228" i="4"/>
  <c r="AW228" i="4"/>
  <c r="AX228" i="4"/>
  <c r="AY228" i="4"/>
  <c r="AZ228" i="4"/>
  <c r="BA228" i="4"/>
  <c r="BC228" i="4"/>
  <c r="BD228" i="4"/>
  <c r="BE228" i="4"/>
  <c r="BF228" i="4"/>
  <c r="C229" i="4"/>
  <c r="F229" i="4"/>
  <c r="M229" i="4" a="1"/>
  <c r="M229" i="4" s="1"/>
  <c r="R229" i="4" a="1"/>
  <c r="R229" i="4" s="1"/>
  <c r="Z229" i="4"/>
  <c r="AQ229" i="4"/>
  <c r="AR229" i="4"/>
  <c r="AS229" i="4"/>
  <c r="AT229" i="4"/>
  <c r="AU229" i="4"/>
  <c r="AW229" i="4"/>
  <c r="AX229" i="4"/>
  <c r="AY229" i="4"/>
  <c r="AZ229" i="4"/>
  <c r="BA229" i="4"/>
  <c r="BC229" i="4"/>
  <c r="BD229" i="4"/>
  <c r="BE229" i="4"/>
  <c r="BF229" i="4"/>
  <c r="C230" i="4"/>
  <c r="F230" i="4"/>
  <c r="M230" i="4" a="1"/>
  <c r="M230" i="4" s="1"/>
  <c r="R230" i="4" a="1"/>
  <c r="R230" i="4"/>
  <c r="Z230" i="4"/>
  <c r="AQ230" i="4"/>
  <c r="AR230" i="4"/>
  <c r="AS230" i="4"/>
  <c r="AT230" i="4"/>
  <c r="AU230" i="4"/>
  <c r="AW230" i="4"/>
  <c r="AX230" i="4"/>
  <c r="AY230" i="4"/>
  <c r="AZ230" i="4"/>
  <c r="BA230" i="4"/>
  <c r="BC230" i="4"/>
  <c r="BD230" i="4"/>
  <c r="BE230" i="4"/>
  <c r="BF230" i="4"/>
  <c r="C231" i="4"/>
  <c r="F231" i="4"/>
  <c r="M231" i="4" a="1"/>
  <c r="M231" i="4" s="1"/>
  <c r="R231" i="4" a="1"/>
  <c r="R231" i="4"/>
  <c r="Z231" i="4"/>
  <c r="AQ231" i="4"/>
  <c r="AR231" i="4"/>
  <c r="AS231" i="4"/>
  <c r="AT231" i="4"/>
  <c r="AU231" i="4"/>
  <c r="AW231" i="4"/>
  <c r="AX231" i="4"/>
  <c r="AY231" i="4"/>
  <c r="AZ231" i="4"/>
  <c r="BA231" i="4"/>
  <c r="BC231" i="4"/>
  <c r="BD231" i="4"/>
  <c r="BE231" i="4"/>
  <c r="BF231" i="4"/>
  <c r="C232" i="4"/>
  <c r="F232" i="4"/>
  <c r="M232" i="4" a="1"/>
  <c r="M232" i="4"/>
  <c r="R232" i="4" a="1"/>
  <c r="R232" i="4" s="1"/>
  <c r="Z232" i="4"/>
  <c r="AQ232" i="4"/>
  <c r="AR232" i="4"/>
  <c r="AS232" i="4"/>
  <c r="AT232" i="4"/>
  <c r="AU232" i="4"/>
  <c r="AW232" i="4"/>
  <c r="AX232" i="4"/>
  <c r="AY232" i="4"/>
  <c r="AZ232" i="4"/>
  <c r="BA232" i="4"/>
  <c r="BC232" i="4"/>
  <c r="BD232" i="4"/>
  <c r="BE232" i="4"/>
  <c r="BF232" i="4"/>
  <c r="C233" i="4"/>
  <c r="F233" i="4"/>
  <c r="M233" i="4" a="1"/>
  <c r="M233" i="4"/>
  <c r="R233" i="4" a="1"/>
  <c r="R233" i="4"/>
  <c r="Z233" i="4"/>
  <c r="AQ233" i="4"/>
  <c r="AR233" i="4"/>
  <c r="AS233" i="4"/>
  <c r="AT233" i="4"/>
  <c r="AU233" i="4"/>
  <c r="AW233" i="4"/>
  <c r="AX233" i="4"/>
  <c r="AY233" i="4"/>
  <c r="AZ233" i="4"/>
  <c r="BA233" i="4"/>
  <c r="BC233" i="4"/>
  <c r="BD233" i="4"/>
  <c r="BE233" i="4"/>
  <c r="BF233" i="4"/>
  <c r="C234" i="4"/>
  <c r="F234" i="4"/>
  <c r="M234" i="4" a="1"/>
  <c r="M234" i="4" s="1"/>
  <c r="R234" i="4" a="1"/>
  <c r="R234" i="4" s="1"/>
  <c r="Z234" i="4"/>
  <c r="AQ234" i="4"/>
  <c r="AR234" i="4"/>
  <c r="AS234" i="4"/>
  <c r="AT234" i="4"/>
  <c r="AU234" i="4"/>
  <c r="AW234" i="4"/>
  <c r="AX234" i="4"/>
  <c r="AY234" i="4"/>
  <c r="AZ234" i="4"/>
  <c r="BA234" i="4"/>
  <c r="BC234" i="4"/>
  <c r="BD234" i="4"/>
  <c r="BE234" i="4"/>
  <c r="BF234" i="4"/>
  <c r="C235" i="4"/>
  <c r="F235" i="4"/>
  <c r="M235" i="4" a="1"/>
  <c r="M235" i="4"/>
  <c r="R235" i="4" a="1"/>
  <c r="R235" i="4" s="1"/>
  <c r="Z235" i="4"/>
  <c r="AQ235" i="4"/>
  <c r="AR235" i="4"/>
  <c r="AS235" i="4"/>
  <c r="AT235" i="4"/>
  <c r="AU235" i="4"/>
  <c r="AW235" i="4"/>
  <c r="AX235" i="4"/>
  <c r="AY235" i="4"/>
  <c r="AZ235" i="4"/>
  <c r="BA235" i="4"/>
  <c r="BC235" i="4"/>
  <c r="BD235" i="4"/>
  <c r="BE235" i="4"/>
  <c r="BF235" i="4"/>
  <c r="C236" i="4"/>
  <c r="F236" i="4"/>
  <c r="M236" i="4" a="1"/>
  <c r="M236" i="4" s="1"/>
  <c r="R236" i="4" a="1"/>
  <c r="R236" i="4" s="1"/>
  <c r="Z236" i="4"/>
  <c r="AQ236" i="4"/>
  <c r="AR236" i="4"/>
  <c r="AS236" i="4"/>
  <c r="AT236" i="4"/>
  <c r="AU236" i="4"/>
  <c r="AW236" i="4"/>
  <c r="AX236" i="4"/>
  <c r="AY236" i="4"/>
  <c r="AZ236" i="4"/>
  <c r="BA236" i="4"/>
  <c r="BC236" i="4"/>
  <c r="BD236" i="4"/>
  <c r="BE236" i="4"/>
  <c r="BF236" i="4"/>
  <c r="C237" i="4"/>
  <c r="F237" i="4"/>
  <c r="M237" i="4" a="1"/>
  <c r="M237" i="4" s="1"/>
  <c r="R237" i="4" a="1"/>
  <c r="R237" i="4" s="1"/>
  <c r="Z237" i="4"/>
  <c r="AQ237" i="4"/>
  <c r="AR237" i="4"/>
  <c r="AS237" i="4"/>
  <c r="AT237" i="4"/>
  <c r="AU237" i="4"/>
  <c r="AW237" i="4"/>
  <c r="AX237" i="4"/>
  <c r="AY237" i="4"/>
  <c r="AZ237" i="4"/>
  <c r="BA237" i="4"/>
  <c r="BC237" i="4"/>
  <c r="BD237" i="4"/>
  <c r="BE237" i="4"/>
  <c r="BF237" i="4"/>
  <c r="C238" i="4"/>
  <c r="F238" i="4"/>
  <c r="M238" i="4" a="1"/>
  <c r="M238" i="4" s="1"/>
  <c r="R238" i="4" a="1"/>
  <c r="R238" i="4"/>
  <c r="Z238" i="4"/>
  <c r="AQ238" i="4"/>
  <c r="AR238" i="4"/>
  <c r="AS238" i="4"/>
  <c r="AT238" i="4"/>
  <c r="AU238" i="4"/>
  <c r="AW238" i="4"/>
  <c r="AX238" i="4"/>
  <c r="AY238" i="4"/>
  <c r="AZ238" i="4"/>
  <c r="BA238" i="4"/>
  <c r="BC238" i="4"/>
  <c r="BD238" i="4"/>
  <c r="BE238" i="4"/>
  <c r="BF238" i="4"/>
  <c r="C239" i="4"/>
  <c r="F239" i="4"/>
  <c r="M239" i="4" a="1"/>
  <c r="M239" i="4" s="1"/>
  <c r="R239" i="4" a="1"/>
  <c r="R239" i="4"/>
  <c r="Z239" i="4"/>
  <c r="AQ239" i="4"/>
  <c r="AR239" i="4"/>
  <c r="AS239" i="4"/>
  <c r="AT239" i="4"/>
  <c r="AU239" i="4"/>
  <c r="AW239" i="4"/>
  <c r="AX239" i="4"/>
  <c r="AY239" i="4"/>
  <c r="AZ239" i="4"/>
  <c r="BA239" i="4"/>
  <c r="BC239" i="4"/>
  <c r="BD239" i="4"/>
  <c r="BE239" i="4"/>
  <c r="BF239" i="4"/>
  <c r="C240" i="4"/>
  <c r="F240" i="4"/>
  <c r="M240" i="4" a="1"/>
  <c r="M240" i="4"/>
  <c r="R240" i="4" a="1"/>
  <c r="R240" i="4" s="1"/>
  <c r="Z240" i="4"/>
  <c r="AQ240" i="4"/>
  <c r="AR240" i="4"/>
  <c r="AS240" i="4"/>
  <c r="AT240" i="4"/>
  <c r="AU240" i="4"/>
  <c r="AW240" i="4"/>
  <c r="AX240" i="4"/>
  <c r="AY240" i="4"/>
  <c r="AZ240" i="4"/>
  <c r="BA240" i="4"/>
  <c r="BC240" i="4"/>
  <c r="BD240" i="4"/>
  <c r="BE240" i="4"/>
  <c r="BF240" i="4"/>
  <c r="C241" i="4"/>
  <c r="F241" i="4"/>
  <c r="M241" i="4" a="1"/>
  <c r="M241" i="4"/>
  <c r="R241" i="4" a="1"/>
  <c r="R241" i="4"/>
  <c r="Z241" i="4"/>
  <c r="AQ241" i="4"/>
  <c r="AR241" i="4"/>
  <c r="AS241" i="4"/>
  <c r="AT241" i="4"/>
  <c r="AU241" i="4"/>
  <c r="AW241" i="4"/>
  <c r="AX241" i="4"/>
  <c r="AY241" i="4"/>
  <c r="AZ241" i="4"/>
  <c r="BA241" i="4"/>
  <c r="BC241" i="4"/>
  <c r="BD241" i="4"/>
  <c r="BE241" i="4"/>
  <c r="BF241" i="4"/>
  <c r="C242" i="4"/>
  <c r="F242" i="4"/>
  <c r="M242" i="4" a="1"/>
  <c r="M242" i="4" s="1"/>
  <c r="R242" i="4" a="1"/>
  <c r="R242" i="4" s="1"/>
  <c r="Z242" i="4"/>
  <c r="AQ242" i="4"/>
  <c r="AR242" i="4"/>
  <c r="AS242" i="4"/>
  <c r="AT242" i="4"/>
  <c r="AU242" i="4"/>
  <c r="AW242" i="4"/>
  <c r="AX242" i="4"/>
  <c r="AY242" i="4"/>
  <c r="AZ242" i="4"/>
  <c r="BA242" i="4"/>
  <c r="BC242" i="4"/>
  <c r="BD242" i="4"/>
  <c r="BE242" i="4"/>
  <c r="BF242" i="4"/>
  <c r="C243" i="4"/>
  <c r="F243" i="4"/>
  <c r="M243" i="4" a="1"/>
  <c r="M243" i="4"/>
  <c r="R243" i="4" a="1"/>
  <c r="R243" i="4" s="1"/>
  <c r="Z243" i="4"/>
  <c r="AQ243" i="4"/>
  <c r="AR243" i="4"/>
  <c r="AS243" i="4"/>
  <c r="AT243" i="4"/>
  <c r="AU243" i="4"/>
  <c r="AW243" i="4"/>
  <c r="AX243" i="4"/>
  <c r="AY243" i="4"/>
  <c r="AZ243" i="4"/>
  <c r="BA243" i="4"/>
  <c r="BC243" i="4"/>
  <c r="BD243" i="4"/>
  <c r="BE243" i="4"/>
  <c r="BF243" i="4"/>
  <c r="C244" i="4"/>
  <c r="F244" i="4"/>
  <c r="M244" i="4" a="1"/>
  <c r="M244" i="4" s="1"/>
  <c r="R244" i="4" a="1"/>
  <c r="R244" i="4" s="1"/>
  <c r="Z244" i="4"/>
  <c r="AQ244" i="4"/>
  <c r="AR244" i="4"/>
  <c r="AS244" i="4"/>
  <c r="AT244" i="4"/>
  <c r="AU244" i="4"/>
  <c r="AW244" i="4"/>
  <c r="AX244" i="4"/>
  <c r="AY244" i="4"/>
  <c r="AZ244" i="4"/>
  <c r="BA244" i="4"/>
  <c r="BC244" i="4"/>
  <c r="BD244" i="4"/>
  <c r="BE244" i="4"/>
  <c r="BF244" i="4"/>
  <c r="C245" i="4"/>
  <c r="F245" i="4"/>
  <c r="M245" i="4" a="1"/>
  <c r="M245" i="4" s="1"/>
  <c r="R245" i="4" a="1"/>
  <c r="R245" i="4" s="1"/>
  <c r="Z245" i="4"/>
  <c r="AQ245" i="4"/>
  <c r="AR245" i="4"/>
  <c r="AS245" i="4"/>
  <c r="AT245" i="4"/>
  <c r="AU245" i="4"/>
  <c r="AW245" i="4"/>
  <c r="AX245" i="4"/>
  <c r="AY245" i="4"/>
  <c r="AZ245" i="4"/>
  <c r="BA245" i="4"/>
  <c r="BC245" i="4"/>
  <c r="BD245" i="4"/>
  <c r="BE245" i="4"/>
  <c r="BF245" i="4"/>
  <c r="C246" i="4"/>
  <c r="F246" i="4"/>
  <c r="M246" i="4" a="1"/>
  <c r="M246" i="4" s="1"/>
  <c r="R246" i="4" a="1"/>
  <c r="R246" i="4"/>
  <c r="Z246" i="4"/>
  <c r="AQ246" i="4"/>
  <c r="AR246" i="4"/>
  <c r="AS246" i="4"/>
  <c r="AT246" i="4"/>
  <c r="AU246" i="4"/>
  <c r="AW246" i="4"/>
  <c r="AX246" i="4"/>
  <c r="AY246" i="4"/>
  <c r="AZ246" i="4"/>
  <c r="BA246" i="4"/>
  <c r="BC246" i="4"/>
  <c r="BD246" i="4"/>
  <c r="BE246" i="4"/>
  <c r="BF246" i="4"/>
  <c r="C247" i="4"/>
  <c r="F247" i="4"/>
  <c r="M247" i="4" a="1"/>
  <c r="M247" i="4" s="1"/>
  <c r="R247" i="4" a="1"/>
  <c r="R247" i="4"/>
  <c r="Z247" i="4"/>
  <c r="AQ247" i="4"/>
  <c r="AR247" i="4"/>
  <c r="AS247" i="4"/>
  <c r="AT247" i="4"/>
  <c r="AU247" i="4"/>
  <c r="AW247" i="4"/>
  <c r="AX247" i="4"/>
  <c r="AY247" i="4"/>
  <c r="AZ247" i="4"/>
  <c r="BA247" i="4"/>
  <c r="BC247" i="4"/>
  <c r="BD247" i="4"/>
  <c r="BE247" i="4"/>
  <c r="BF247" i="4"/>
  <c r="C248" i="4"/>
  <c r="F248" i="4"/>
  <c r="M248" i="4" a="1"/>
  <c r="M248" i="4"/>
  <c r="R248" i="4" a="1"/>
  <c r="R248" i="4" s="1"/>
  <c r="Z248" i="4"/>
  <c r="AQ248" i="4"/>
  <c r="AR248" i="4"/>
  <c r="AS248" i="4"/>
  <c r="AT248" i="4"/>
  <c r="AU248" i="4"/>
  <c r="AW248" i="4"/>
  <c r="AX248" i="4"/>
  <c r="AY248" i="4"/>
  <c r="AZ248" i="4"/>
  <c r="BA248" i="4"/>
  <c r="BC248" i="4"/>
  <c r="BD248" i="4"/>
  <c r="BE248" i="4"/>
  <c r="BF248" i="4"/>
  <c r="C249" i="4"/>
  <c r="F249" i="4"/>
  <c r="M249" i="4" a="1"/>
  <c r="M249" i="4"/>
  <c r="R249" i="4" a="1"/>
  <c r="R249" i="4"/>
  <c r="Z249" i="4"/>
  <c r="AQ249" i="4"/>
  <c r="AR249" i="4"/>
  <c r="AS249" i="4"/>
  <c r="AT249" i="4"/>
  <c r="AU249" i="4"/>
  <c r="AW249" i="4"/>
  <c r="AX249" i="4"/>
  <c r="AY249" i="4"/>
  <c r="AZ249" i="4"/>
  <c r="BA249" i="4"/>
  <c r="BC249" i="4"/>
  <c r="BD249" i="4"/>
  <c r="BE249" i="4"/>
  <c r="BF249" i="4"/>
  <c r="C250" i="4"/>
  <c r="F250" i="4"/>
  <c r="M250" i="4" a="1"/>
  <c r="M250" i="4" s="1"/>
  <c r="R250" i="4" a="1"/>
  <c r="R250" i="4" s="1"/>
  <c r="Z250" i="4"/>
  <c r="AQ250" i="4"/>
  <c r="AR250" i="4"/>
  <c r="AS250" i="4"/>
  <c r="AT250" i="4"/>
  <c r="AU250" i="4"/>
  <c r="AW250" i="4"/>
  <c r="AX250" i="4"/>
  <c r="AY250" i="4"/>
  <c r="AZ250" i="4"/>
  <c r="BA250" i="4"/>
  <c r="BC250" i="4"/>
  <c r="BD250" i="4"/>
  <c r="BE250" i="4"/>
  <c r="BF250" i="4"/>
  <c r="C251" i="4"/>
  <c r="F251" i="4"/>
  <c r="M251" i="4" a="1"/>
  <c r="M251" i="4"/>
  <c r="R251" i="4" a="1"/>
  <c r="R251" i="4" s="1"/>
  <c r="Z251" i="4"/>
  <c r="AQ251" i="4"/>
  <c r="AR251" i="4"/>
  <c r="AS251" i="4"/>
  <c r="AT251" i="4"/>
  <c r="AU251" i="4"/>
  <c r="AW251" i="4"/>
  <c r="AX251" i="4"/>
  <c r="AY251" i="4"/>
  <c r="AZ251" i="4"/>
  <c r="BA251" i="4"/>
  <c r="BC251" i="4"/>
  <c r="BD251" i="4"/>
  <c r="BE251" i="4"/>
  <c r="BF251" i="4"/>
  <c r="C252" i="4"/>
  <c r="F252" i="4"/>
  <c r="M252" i="4" a="1"/>
  <c r="M252" i="4" s="1"/>
  <c r="R252" i="4" a="1"/>
  <c r="R252" i="4" s="1"/>
  <c r="Z252" i="4"/>
  <c r="AQ252" i="4"/>
  <c r="AR252" i="4"/>
  <c r="AS252" i="4"/>
  <c r="AT252" i="4"/>
  <c r="AU252" i="4"/>
  <c r="AW252" i="4"/>
  <c r="AX252" i="4"/>
  <c r="AY252" i="4"/>
  <c r="AZ252" i="4"/>
  <c r="BA252" i="4"/>
  <c r="BC252" i="4"/>
  <c r="BD252" i="4"/>
  <c r="BE252" i="4"/>
  <c r="BF252" i="4"/>
  <c r="C253" i="4"/>
  <c r="F253" i="4"/>
  <c r="M253" i="4" a="1"/>
  <c r="M253" i="4" s="1"/>
  <c r="R253" i="4" a="1"/>
  <c r="R253" i="4" s="1"/>
  <c r="Z253" i="4"/>
  <c r="AQ253" i="4"/>
  <c r="AR253" i="4"/>
  <c r="AS253" i="4"/>
  <c r="AT253" i="4"/>
  <c r="AU253" i="4"/>
  <c r="AW253" i="4"/>
  <c r="AX253" i="4"/>
  <c r="AY253" i="4"/>
  <c r="AZ253" i="4"/>
  <c r="BA253" i="4"/>
  <c r="BC253" i="4"/>
  <c r="BD253" i="4"/>
  <c r="BE253" i="4"/>
  <c r="BF253" i="4"/>
  <c r="C254" i="4"/>
  <c r="F254" i="4"/>
  <c r="M254" i="4" a="1"/>
  <c r="M254" i="4" s="1"/>
  <c r="R254" i="4" a="1"/>
  <c r="R254" i="4"/>
  <c r="Z254" i="4"/>
  <c r="AQ254" i="4"/>
  <c r="AR254" i="4"/>
  <c r="AS254" i="4"/>
  <c r="AT254" i="4"/>
  <c r="AU254" i="4"/>
  <c r="AW254" i="4"/>
  <c r="AX254" i="4"/>
  <c r="AY254" i="4"/>
  <c r="AZ254" i="4"/>
  <c r="BA254" i="4"/>
  <c r="BC254" i="4"/>
  <c r="BD254" i="4"/>
  <c r="BE254" i="4"/>
  <c r="BF254" i="4"/>
  <c r="C255" i="4"/>
  <c r="F255" i="4"/>
  <c r="M255" i="4" a="1"/>
  <c r="M255" i="4" s="1"/>
  <c r="R255" i="4" a="1"/>
  <c r="R255" i="4"/>
  <c r="Z255" i="4"/>
  <c r="AQ255" i="4"/>
  <c r="AR255" i="4"/>
  <c r="AS255" i="4"/>
  <c r="AT255" i="4"/>
  <c r="AU255" i="4"/>
  <c r="AW255" i="4"/>
  <c r="AX255" i="4"/>
  <c r="AY255" i="4"/>
  <c r="AZ255" i="4"/>
  <c r="BA255" i="4"/>
  <c r="BC255" i="4"/>
  <c r="BD255" i="4"/>
  <c r="BE255" i="4"/>
  <c r="BF255" i="4"/>
  <c r="C256" i="4"/>
  <c r="F256" i="4"/>
  <c r="M256" i="4" a="1"/>
  <c r="M256" i="4"/>
  <c r="R256" i="4" a="1"/>
  <c r="R256" i="4" s="1"/>
  <c r="Z256" i="4"/>
  <c r="AQ256" i="4"/>
  <c r="AR256" i="4"/>
  <c r="AS256" i="4"/>
  <c r="AT256" i="4"/>
  <c r="AU256" i="4"/>
  <c r="AW256" i="4"/>
  <c r="AX256" i="4"/>
  <c r="AY256" i="4"/>
  <c r="AZ256" i="4"/>
  <c r="BA256" i="4"/>
  <c r="BC256" i="4"/>
  <c r="BD256" i="4"/>
  <c r="BE256" i="4"/>
  <c r="BF256" i="4"/>
  <c r="C257" i="4"/>
  <c r="F257" i="4"/>
  <c r="M257" i="4" a="1"/>
  <c r="M257" i="4"/>
  <c r="R257" i="4" a="1"/>
  <c r="R257" i="4"/>
  <c r="Z257" i="4"/>
  <c r="AQ257" i="4"/>
  <c r="AR257" i="4"/>
  <c r="AS257" i="4"/>
  <c r="AT257" i="4"/>
  <c r="AU257" i="4"/>
  <c r="AW257" i="4"/>
  <c r="AX257" i="4"/>
  <c r="AY257" i="4"/>
  <c r="AZ257" i="4"/>
  <c r="BA257" i="4"/>
  <c r="BC257" i="4"/>
  <c r="BD257" i="4"/>
  <c r="BE257" i="4"/>
  <c r="BF257" i="4"/>
  <c r="C258" i="4"/>
  <c r="F258" i="4"/>
  <c r="M258" i="4" a="1"/>
  <c r="M258" i="4" s="1"/>
  <c r="R258" i="4" a="1"/>
  <c r="R258" i="4" s="1"/>
  <c r="Z258" i="4"/>
  <c r="AQ258" i="4"/>
  <c r="AR258" i="4"/>
  <c r="AS258" i="4"/>
  <c r="AT258" i="4"/>
  <c r="AU258" i="4"/>
  <c r="AW258" i="4"/>
  <c r="AX258" i="4"/>
  <c r="AY258" i="4"/>
  <c r="AZ258" i="4"/>
  <c r="BA258" i="4"/>
  <c r="BC258" i="4"/>
  <c r="BD258" i="4"/>
  <c r="BE258" i="4"/>
  <c r="BF258" i="4"/>
  <c r="C259" i="4"/>
  <c r="F259" i="4"/>
  <c r="M259" i="4" a="1"/>
  <c r="M259" i="4"/>
  <c r="R259" i="4" a="1"/>
  <c r="R259" i="4" s="1"/>
  <c r="Z259" i="4"/>
  <c r="AQ259" i="4"/>
  <c r="AR259" i="4"/>
  <c r="AS259" i="4"/>
  <c r="AT259" i="4"/>
  <c r="AU259" i="4"/>
  <c r="AW259" i="4"/>
  <c r="AX259" i="4"/>
  <c r="AY259" i="4"/>
  <c r="AZ259" i="4"/>
  <c r="BA259" i="4"/>
  <c r="BC259" i="4"/>
  <c r="BD259" i="4"/>
  <c r="BE259" i="4"/>
  <c r="BF259" i="4"/>
  <c r="C260" i="4"/>
  <c r="F260" i="4"/>
  <c r="M260" i="4" a="1"/>
  <c r="M260" i="4" s="1"/>
  <c r="R260" i="4" a="1"/>
  <c r="R260" i="4" s="1"/>
  <c r="Z260" i="4"/>
  <c r="AQ260" i="4"/>
  <c r="AR260" i="4"/>
  <c r="AS260" i="4"/>
  <c r="AT260" i="4"/>
  <c r="AU260" i="4"/>
  <c r="AW260" i="4"/>
  <c r="AX260" i="4"/>
  <c r="AY260" i="4"/>
  <c r="AZ260" i="4"/>
  <c r="BA260" i="4"/>
  <c r="BC260" i="4"/>
  <c r="BD260" i="4"/>
  <c r="BE260" i="4"/>
  <c r="BF260" i="4"/>
  <c r="C261" i="4"/>
  <c r="F261" i="4"/>
  <c r="M261" i="4" a="1"/>
  <c r="M261" i="4" s="1"/>
  <c r="R261" i="4" a="1"/>
  <c r="R261" i="4" s="1"/>
  <c r="Z261" i="4"/>
  <c r="AQ261" i="4"/>
  <c r="AR261" i="4"/>
  <c r="AS261" i="4"/>
  <c r="AT261" i="4"/>
  <c r="AU261" i="4"/>
  <c r="AW261" i="4"/>
  <c r="AX261" i="4"/>
  <c r="AY261" i="4"/>
  <c r="AZ261" i="4"/>
  <c r="BA261" i="4"/>
  <c r="BC261" i="4"/>
  <c r="BD261" i="4"/>
  <c r="BE261" i="4"/>
  <c r="BF261" i="4"/>
  <c r="C262" i="4"/>
  <c r="F262" i="4"/>
  <c r="M262" i="4" a="1"/>
  <c r="M262" i="4" s="1"/>
  <c r="R262" i="4" a="1"/>
  <c r="R262" i="4"/>
  <c r="Z262" i="4"/>
  <c r="AQ262" i="4"/>
  <c r="AR262" i="4"/>
  <c r="AS262" i="4"/>
  <c r="AT262" i="4"/>
  <c r="AU262" i="4"/>
  <c r="AW262" i="4"/>
  <c r="AX262" i="4"/>
  <c r="AY262" i="4"/>
  <c r="AZ262" i="4"/>
  <c r="BA262" i="4"/>
  <c r="BC262" i="4"/>
  <c r="BD262" i="4"/>
  <c r="BE262" i="4"/>
  <c r="BF262" i="4"/>
  <c r="C263" i="4"/>
  <c r="F263" i="4"/>
  <c r="M263" i="4" a="1"/>
  <c r="M263" i="4" s="1"/>
  <c r="R263" i="4" a="1"/>
  <c r="R263" i="4"/>
  <c r="Z263" i="4"/>
  <c r="AQ263" i="4"/>
  <c r="AR263" i="4"/>
  <c r="AS263" i="4"/>
  <c r="AT263" i="4"/>
  <c r="AU263" i="4"/>
  <c r="AW263" i="4"/>
  <c r="AX263" i="4"/>
  <c r="AY263" i="4"/>
  <c r="AZ263" i="4"/>
  <c r="BA263" i="4"/>
  <c r="BC263" i="4"/>
  <c r="BD263" i="4"/>
  <c r="BE263" i="4"/>
  <c r="BF263" i="4"/>
  <c r="C264" i="4"/>
  <c r="F264" i="4"/>
  <c r="M264" i="4" a="1"/>
  <c r="M264" i="4"/>
  <c r="R264" i="4" a="1"/>
  <c r="R264" i="4" s="1"/>
  <c r="Z264" i="4"/>
  <c r="AQ264" i="4"/>
  <c r="AR264" i="4"/>
  <c r="AS264" i="4"/>
  <c r="AT264" i="4"/>
  <c r="AU264" i="4"/>
  <c r="AW264" i="4"/>
  <c r="AX264" i="4"/>
  <c r="AY264" i="4"/>
  <c r="AZ264" i="4"/>
  <c r="BA264" i="4"/>
  <c r="BC264" i="4"/>
  <c r="BD264" i="4"/>
  <c r="BE264" i="4"/>
  <c r="BF264" i="4"/>
  <c r="C265" i="4"/>
  <c r="F265" i="4"/>
  <c r="M265" i="4" a="1"/>
  <c r="M265" i="4"/>
  <c r="R265" i="4" a="1"/>
  <c r="R265" i="4"/>
  <c r="Z265" i="4"/>
  <c r="AQ265" i="4"/>
  <c r="AR265" i="4"/>
  <c r="AS265" i="4"/>
  <c r="AT265" i="4"/>
  <c r="AU265" i="4"/>
  <c r="AW265" i="4"/>
  <c r="AX265" i="4"/>
  <c r="AY265" i="4"/>
  <c r="AZ265" i="4"/>
  <c r="BA265" i="4"/>
  <c r="BC265" i="4"/>
  <c r="BD265" i="4"/>
  <c r="BE265" i="4"/>
  <c r="BF265" i="4"/>
  <c r="C266" i="4"/>
  <c r="F266" i="4"/>
  <c r="M266" i="4" a="1"/>
  <c r="M266" i="4" s="1"/>
  <c r="R266" i="4" a="1"/>
  <c r="R266" i="4" s="1"/>
  <c r="Z266" i="4"/>
  <c r="AQ266" i="4"/>
  <c r="AR266" i="4"/>
  <c r="AS266" i="4"/>
  <c r="AT266" i="4"/>
  <c r="AU266" i="4"/>
  <c r="AW266" i="4"/>
  <c r="AX266" i="4"/>
  <c r="AY266" i="4"/>
  <c r="AZ266" i="4"/>
  <c r="BA266" i="4"/>
  <c r="BC266" i="4"/>
  <c r="BD266" i="4"/>
  <c r="BE266" i="4"/>
  <c r="BF266" i="4"/>
  <c r="C267" i="4"/>
  <c r="F267" i="4"/>
  <c r="M267" i="4" a="1"/>
  <c r="M267" i="4"/>
  <c r="R267" i="4" a="1"/>
  <c r="R267" i="4" s="1"/>
  <c r="Z267" i="4"/>
  <c r="AQ267" i="4"/>
  <c r="AR267" i="4"/>
  <c r="AS267" i="4"/>
  <c r="AT267" i="4"/>
  <c r="AU267" i="4"/>
  <c r="AW267" i="4"/>
  <c r="AX267" i="4"/>
  <c r="AY267" i="4"/>
  <c r="AZ267" i="4"/>
  <c r="BA267" i="4"/>
  <c r="BC267" i="4"/>
  <c r="BD267" i="4"/>
  <c r="BE267" i="4"/>
  <c r="BF267" i="4"/>
  <c r="C268" i="4"/>
  <c r="F268" i="4"/>
  <c r="M268" i="4" a="1"/>
  <c r="M268" i="4" s="1"/>
  <c r="R268" i="4" a="1"/>
  <c r="R268" i="4" s="1"/>
  <c r="Z268" i="4"/>
  <c r="AQ268" i="4"/>
  <c r="AR268" i="4"/>
  <c r="AS268" i="4"/>
  <c r="AT268" i="4"/>
  <c r="AU268" i="4"/>
  <c r="AW268" i="4"/>
  <c r="AX268" i="4"/>
  <c r="AY268" i="4"/>
  <c r="AZ268" i="4"/>
  <c r="BA268" i="4"/>
  <c r="BC268" i="4"/>
  <c r="BD268" i="4"/>
  <c r="BE268" i="4"/>
  <c r="BF268" i="4"/>
  <c r="C269" i="4"/>
  <c r="F269" i="4"/>
  <c r="M269" i="4" a="1"/>
  <c r="M269" i="4" s="1"/>
  <c r="R269" i="4" a="1"/>
  <c r="R269" i="4" s="1"/>
  <c r="Z269" i="4"/>
  <c r="AQ269" i="4"/>
  <c r="AR269" i="4"/>
  <c r="AS269" i="4"/>
  <c r="AT269" i="4"/>
  <c r="AU269" i="4"/>
  <c r="AW269" i="4"/>
  <c r="AX269" i="4"/>
  <c r="AY269" i="4"/>
  <c r="AZ269" i="4"/>
  <c r="BA269" i="4"/>
  <c r="BC269" i="4"/>
  <c r="BD269" i="4"/>
  <c r="BE269" i="4"/>
  <c r="BF269" i="4"/>
  <c r="C270" i="4"/>
  <c r="F270" i="4"/>
  <c r="M270" i="4" a="1"/>
  <c r="M270" i="4" s="1"/>
  <c r="R270" i="4" a="1"/>
  <c r="R270" i="4"/>
  <c r="Z270" i="4"/>
  <c r="AQ270" i="4"/>
  <c r="AR270" i="4"/>
  <c r="AS270" i="4"/>
  <c r="AT270" i="4"/>
  <c r="AU270" i="4"/>
  <c r="AW270" i="4"/>
  <c r="AX270" i="4"/>
  <c r="AY270" i="4"/>
  <c r="AZ270" i="4"/>
  <c r="BA270" i="4"/>
  <c r="BC270" i="4"/>
  <c r="BD270" i="4"/>
  <c r="BE270" i="4"/>
  <c r="BF270" i="4"/>
  <c r="C271" i="4"/>
  <c r="F271" i="4"/>
  <c r="M271" i="4" a="1"/>
  <c r="M271" i="4" s="1"/>
  <c r="R271" i="4" a="1"/>
  <c r="R271" i="4"/>
  <c r="Z271" i="4"/>
  <c r="AQ271" i="4"/>
  <c r="AR271" i="4"/>
  <c r="AS271" i="4"/>
  <c r="AT271" i="4"/>
  <c r="AU271" i="4"/>
  <c r="AW271" i="4"/>
  <c r="AX271" i="4"/>
  <c r="AY271" i="4"/>
  <c r="AZ271" i="4"/>
  <c r="BA271" i="4"/>
  <c r="BC271" i="4"/>
  <c r="BD271" i="4"/>
  <c r="BE271" i="4"/>
  <c r="BF271" i="4"/>
  <c r="C272" i="4"/>
  <c r="F272" i="4"/>
  <c r="M272" i="4" a="1"/>
  <c r="M272" i="4"/>
  <c r="R272" i="4" a="1"/>
  <c r="R272" i="4" s="1"/>
  <c r="Z272" i="4"/>
  <c r="AQ272" i="4"/>
  <c r="AR272" i="4"/>
  <c r="AS272" i="4"/>
  <c r="AT272" i="4"/>
  <c r="AU272" i="4"/>
  <c r="AW272" i="4"/>
  <c r="AX272" i="4"/>
  <c r="AY272" i="4"/>
  <c r="AZ272" i="4"/>
  <c r="BA272" i="4"/>
  <c r="BC272" i="4"/>
  <c r="BD272" i="4"/>
  <c r="BE272" i="4"/>
  <c r="BF272" i="4"/>
  <c r="C273" i="4"/>
  <c r="F273" i="4"/>
  <c r="M273" i="4" a="1"/>
  <c r="M273" i="4"/>
  <c r="R273" i="4" a="1"/>
  <c r="R273" i="4"/>
  <c r="Z273" i="4"/>
  <c r="AQ273" i="4"/>
  <c r="AR273" i="4"/>
  <c r="AS273" i="4"/>
  <c r="AT273" i="4"/>
  <c r="AU273" i="4"/>
  <c r="AW273" i="4"/>
  <c r="AX273" i="4"/>
  <c r="AY273" i="4"/>
  <c r="AZ273" i="4"/>
  <c r="BA273" i="4"/>
  <c r="BC273" i="4"/>
  <c r="BD273" i="4"/>
  <c r="BE273" i="4"/>
  <c r="BF273" i="4"/>
  <c r="C274" i="4"/>
  <c r="F274" i="4"/>
  <c r="M274" i="4" a="1"/>
  <c r="M274" i="4" s="1"/>
  <c r="R274" i="4" a="1"/>
  <c r="R274" i="4" s="1"/>
  <c r="Z274" i="4"/>
  <c r="AQ274" i="4"/>
  <c r="AR274" i="4"/>
  <c r="AS274" i="4"/>
  <c r="AT274" i="4"/>
  <c r="AU274" i="4"/>
  <c r="AW274" i="4"/>
  <c r="AX274" i="4"/>
  <c r="AY274" i="4"/>
  <c r="AZ274" i="4"/>
  <c r="BA274" i="4"/>
  <c r="BC274" i="4"/>
  <c r="BD274" i="4"/>
  <c r="BE274" i="4"/>
  <c r="BF274" i="4"/>
  <c r="C275" i="4"/>
  <c r="F275" i="4"/>
  <c r="M275" i="4" a="1"/>
  <c r="M275" i="4"/>
  <c r="R275" i="4" a="1"/>
  <c r="R275" i="4" s="1"/>
  <c r="Z275" i="4"/>
  <c r="AQ275" i="4"/>
  <c r="AR275" i="4"/>
  <c r="AS275" i="4"/>
  <c r="AT275" i="4"/>
  <c r="AU275" i="4"/>
  <c r="AW275" i="4"/>
  <c r="AX275" i="4"/>
  <c r="AY275" i="4"/>
  <c r="AZ275" i="4"/>
  <c r="BA275" i="4"/>
  <c r="BC275" i="4"/>
  <c r="BD275" i="4"/>
  <c r="BE275" i="4"/>
  <c r="BF275" i="4"/>
  <c r="C276" i="4"/>
  <c r="F276" i="4"/>
  <c r="M276" i="4" a="1"/>
  <c r="M276" i="4" s="1"/>
  <c r="R276" i="4" a="1"/>
  <c r="R276" i="4" s="1"/>
  <c r="Z276" i="4"/>
  <c r="AQ276" i="4"/>
  <c r="AR276" i="4"/>
  <c r="AS276" i="4"/>
  <c r="AT276" i="4"/>
  <c r="AU276" i="4"/>
  <c r="AW276" i="4"/>
  <c r="AX276" i="4"/>
  <c r="AY276" i="4"/>
  <c r="AZ276" i="4"/>
  <c r="BA276" i="4"/>
  <c r="BC276" i="4"/>
  <c r="BD276" i="4"/>
  <c r="BE276" i="4"/>
  <c r="BF276" i="4"/>
  <c r="C277" i="4"/>
  <c r="F277" i="4"/>
  <c r="M277" i="4" a="1"/>
  <c r="M277" i="4" s="1"/>
  <c r="R277" i="4" a="1"/>
  <c r="R277" i="4" s="1"/>
  <c r="Z277" i="4"/>
  <c r="AQ277" i="4"/>
  <c r="AR277" i="4"/>
  <c r="AS277" i="4"/>
  <c r="AT277" i="4"/>
  <c r="AU277" i="4"/>
  <c r="AW277" i="4"/>
  <c r="AX277" i="4"/>
  <c r="AY277" i="4"/>
  <c r="AZ277" i="4"/>
  <c r="BA277" i="4"/>
  <c r="BC277" i="4"/>
  <c r="BD277" i="4"/>
  <c r="BE277" i="4"/>
  <c r="BF277" i="4"/>
  <c r="C278" i="4"/>
  <c r="F278" i="4"/>
  <c r="M278" i="4" a="1"/>
  <c r="M278" i="4" s="1"/>
  <c r="R278" i="4" a="1"/>
  <c r="R278" i="4"/>
  <c r="Z278" i="4"/>
  <c r="AQ278" i="4"/>
  <c r="AR278" i="4"/>
  <c r="AS278" i="4"/>
  <c r="AT278" i="4"/>
  <c r="AU278" i="4"/>
  <c r="AW278" i="4"/>
  <c r="AX278" i="4"/>
  <c r="AY278" i="4"/>
  <c r="AZ278" i="4"/>
  <c r="BA278" i="4"/>
  <c r="BC278" i="4"/>
  <c r="BD278" i="4"/>
  <c r="BE278" i="4"/>
  <c r="BF278" i="4"/>
  <c r="C279" i="4"/>
  <c r="F279" i="4"/>
  <c r="M279" i="4" a="1"/>
  <c r="M279" i="4" s="1"/>
  <c r="R279" i="4" a="1"/>
  <c r="R279" i="4"/>
  <c r="Z279" i="4"/>
  <c r="AQ279" i="4"/>
  <c r="AR279" i="4"/>
  <c r="AS279" i="4"/>
  <c r="AT279" i="4"/>
  <c r="AU279" i="4"/>
  <c r="AW279" i="4"/>
  <c r="AX279" i="4"/>
  <c r="AY279" i="4"/>
  <c r="AZ279" i="4"/>
  <c r="BA279" i="4"/>
  <c r="BC279" i="4"/>
  <c r="BD279" i="4"/>
  <c r="BE279" i="4"/>
  <c r="BF279" i="4"/>
  <c r="C280" i="4"/>
  <c r="F280" i="4"/>
  <c r="M280" i="4" a="1"/>
  <c r="M280" i="4"/>
  <c r="R280" i="4" a="1"/>
  <c r="R280" i="4" s="1"/>
  <c r="Z280" i="4"/>
  <c r="AQ280" i="4"/>
  <c r="AR280" i="4"/>
  <c r="AS280" i="4"/>
  <c r="AT280" i="4"/>
  <c r="AU280" i="4"/>
  <c r="AW280" i="4"/>
  <c r="AX280" i="4"/>
  <c r="AY280" i="4"/>
  <c r="AZ280" i="4"/>
  <c r="BA280" i="4"/>
  <c r="BC280" i="4"/>
  <c r="BD280" i="4"/>
  <c r="BE280" i="4"/>
  <c r="BF280" i="4"/>
  <c r="C281" i="4"/>
  <c r="F281" i="4"/>
  <c r="M281" i="4" a="1"/>
  <c r="M281" i="4"/>
  <c r="R281" i="4" a="1"/>
  <c r="R281" i="4"/>
  <c r="Z281" i="4"/>
  <c r="AQ281" i="4"/>
  <c r="AR281" i="4"/>
  <c r="AS281" i="4"/>
  <c r="AT281" i="4"/>
  <c r="AU281" i="4"/>
  <c r="AW281" i="4"/>
  <c r="AX281" i="4"/>
  <c r="AY281" i="4"/>
  <c r="AZ281" i="4"/>
  <c r="BA281" i="4"/>
  <c r="BC281" i="4"/>
  <c r="BD281" i="4"/>
  <c r="BE281" i="4"/>
  <c r="BF281" i="4"/>
  <c r="C282" i="4"/>
  <c r="F282" i="4"/>
  <c r="M282" i="4" a="1"/>
  <c r="M282" i="4" s="1"/>
  <c r="R282" i="4" a="1"/>
  <c r="R282" i="4" s="1"/>
  <c r="Z282" i="4"/>
  <c r="AQ282" i="4"/>
  <c r="AR282" i="4"/>
  <c r="AS282" i="4"/>
  <c r="AT282" i="4"/>
  <c r="AU282" i="4"/>
  <c r="AW282" i="4"/>
  <c r="AX282" i="4"/>
  <c r="AY282" i="4"/>
  <c r="AZ282" i="4"/>
  <c r="BA282" i="4"/>
  <c r="BC282" i="4"/>
  <c r="BD282" i="4"/>
  <c r="BE282" i="4"/>
  <c r="BF282" i="4"/>
  <c r="C283" i="4"/>
  <c r="F283" i="4"/>
  <c r="M283" i="4" a="1"/>
  <c r="M283" i="4"/>
  <c r="R283" i="4" a="1"/>
  <c r="R283" i="4" s="1"/>
  <c r="Z283" i="4"/>
  <c r="AQ283" i="4"/>
  <c r="AR283" i="4"/>
  <c r="AS283" i="4"/>
  <c r="AT283" i="4"/>
  <c r="AU283" i="4"/>
  <c r="AW283" i="4"/>
  <c r="AX283" i="4"/>
  <c r="AY283" i="4"/>
  <c r="AZ283" i="4"/>
  <c r="BA283" i="4"/>
  <c r="BC283" i="4"/>
  <c r="BD283" i="4"/>
  <c r="BE283" i="4"/>
  <c r="BF283" i="4"/>
  <c r="C284" i="4"/>
  <c r="F284" i="4"/>
  <c r="M284" i="4" a="1"/>
  <c r="M284" i="4" s="1"/>
  <c r="R284" i="4" a="1"/>
  <c r="R284" i="4" s="1"/>
  <c r="Z284" i="4"/>
  <c r="AQ284" i="4"/>
  <c r="AR284" i="4"/>
  <c r="AS284" i="4"/>
  <c r="AT284" i="4"/>
  <c r="AU284" i="4"/>
  <c r="AW284" i="4"/>
  <c r="AX284" i="4"/>
  <c r="AY284" i="4"/>
  <c r="AZ284" i="4"/>
  <c r="BA284" i="4"/>
  <c r="BC284" i="4"/>
  <c r="BD284" i="4"/>
  <c r="BE284" i="4"/>
  <c r="BF284" i="4"/>
  <c r="C285" i="4"/>
  <c r="F285" i="4"/>
  <c r="M285" i="4" a="1"/>
  <c r="M285" i="4" s="1"/>
  <c r="R285" i="4" a="1"/>
  <c r="R285" i="4" s="1"/>
  <c r="Z285" i="4"/>
  <c r="AQ285" i="4"/>
  <c r="AR285" i="4"/>
  <c r="AS285" i="4"/>
  <c r="AT285" i="4"/>
  <c r="AU285" i="4"/>
  <c r="AW285" i="4"/>
  <c r="AX285" i="4"/>
  <c r="AY285" i="4"/>
  <c r="AZ285" i="4"/>
  <c r="BA285" i="4"/>
  <c r="BC285" i="4"/>
  <c r="BD285" i="4"/>
  <c r="BE285" i="4"/>
  <c r="BF285" i="4"/>
  <c r="C286" i="4"/>
  <c r="F286" i="4"/>
  <c r="M286" i="4" a="1"/>
  <c r="M286" i="4" s="1"/>
  <c r="R286" i="4" a="1"/>
  <c r="R286" i="4"/>
  <c r="Z286" i="4"/>
  <c r="AQ286" i="4"/>
  <c r="AR286" i="4"/>
  <c r="AS286" i="4"/>
  <c r="AT286" i="4"/>
  <c r="AU286" i="4"/>
  <c r="AW286" i="4"/>
  <c r="AX286" i="4"/>
  <c r="AY286" i="4"/>
  <c r="AZ286" i="4"/>
  <c r="BA286" i="4"/>
  <c r="BC286" i="4"/>
  <c r="BD286" i="4"/>
  <c r="BE286" i="4"/>
  <c r="BF286" i="4"/>
  <c r="C287" i="4"/>
  <c r="F287" i="4"/>
  <c r="M287" i="4" a="1"/>
  <c r="M287" i="4" s="1"/>
  <c r="R287" i="4" a="1"/>
  <c r="R287" i="4"/>
  <c r="Z287" i="4"/>
  <c r="AQ287" i="4"/>
  <c r="AR287" i="4"/>
  <c r="AS287" i="4"/>
  <c r="AT287" i="4"/>
  <c r="AU287" i="4"/>
  <c r="AW287" i="4"/>
  <c r="AX287" i="4"/>
  <c r="AY287" i="4"/>
  <c r="AZ287" i="4"/>
  <c r="BA287" i="4"/>
  <c r="BC287" i="4"/>
  <c r="BD287" i="4"/>
  <c r="BE287" i="4"/>
  <c r="BF287" i="4"/>
  <c r="C288" i="4"/>
  <c r="F288" i="4"/>
  <c r="M288" i="4" a="1"/>
  <c r="M288" i="4"/>
  <c r="R288" i="4" a="1"/>
  <c r="R288" i="4" s="1"/>
  <c r="Z288" i="4"/>
  <c r="AQ288" i="4"/>
  <c r="AR288" i="4"/>
  <c r="AS288" i="4"/>
  <c r="AT288" i="4"/>
  <c r="AU288" i="4"/>
  <c r="AW288" i="4"/>
  <c r="AX288" i="4"/>
  <c r="AY288" i="4"/>
  <c r="AZ288" i="4"/>
  <c r="BA288" i="4"/>
  <c r="BC288" i="4"/>
  <c r="BD288" i="4"/>
  <c r="BE288" i="4"/>
  <c r="BF288" i="4"/>
  <c r="C289" i="4"/>
  <c r="F289" i="4"/>
  <c r="M289" i="4" a="1"/>
  <c r="M289" i="4"/>
  <c r="R289" i="4" a="1"/>
  <c r="R289" i="4"/>
  <c r="Z289" i="4"/>
  <c r="AQ289" i="4"/>
  <c r="AR289" i="4"/>
  <c r="AS289" i="4"/>
  <c r="AT289" i="4"/>
  <c r="AU289" i="4"/>
  <c r="AW289" i="4"/>
  <c r="AX289" i="4"/>
  <c r="AY289" i="4"/>
  <c r="AZ289" i="4"/>
  <c r="BA289" i="4"/>
  <c r="BC289" i="4"/>
  <c r="BD289" i="4"/>
  <c r="BE289" i="4"/>
  <c r="BF289" i="4"/>
  <c r="C290" i="4"/>
  <c r="F290" i="4"/>
  <c r="M290" i="4" a="1"/>
  <c r="M290" i="4" s="1"/>
  <c r="R290" i="4" a="1"/>
  <c r="R290" i="4" s="1"/>
  <c r="Z290" i="4"/>
  <c r="AQ290" i="4"/>
  <c r="AR290" i="4"/>
  <c r="AS290" i="4"/>
  <c r="AT290" i="4"/>
  <c r="AU290" i="4"/>
  <c r="AW290" i="4"/>
  <c r="AX290" i="4"/>
  <c r="AY290" i="4"/>
  <c r="AZ290" i="4"/>
  <c r="BA290" i="4"/>
  <c r="BC290" i="4"/>
  <c r="BD290" i="4"/>
  <c r="BE290" i="4"/>
  <c r="BF290" i="4"/>
  <c r="C291" i="4"/>
  <c r="F291" i="4"/>
  <c r="M291" i="4" a="1"/>
  <c r="M291" i="4"/>
  <c r="R291" i="4" a="1"/>
  <c r="R291" i="4" s="1"/>
  <c r="Z291" i="4"/>
  <c r="AQ291" i="4"/>
  <c r="AR291" i="4"/>
  <c r="AS291" i="4"/>
  <c r="AT291" i="4"/>
  <c r="AU291" i="4"/>
  <c r="AW291" i="4"/>
  <c r="AX291" i="4"/>
  <c r="AY291" i="4"/>
  <c r="AZ291" i="4"/>
  <c r="BA291" i="4"/>
  <c r="BC291" i="4"/>
  <c r="BD291" i="4"/>
  <c r="BE291" i="4"/>
  <c r="BF291" i="4"/>
  <c r="C292" i="4"/>
  <c r="F292" i="4"/>
  <c r="M292" i="4" a="1"/>
  <c r="M292" i="4" s="1"/>
  <c r="R292" i="4" a="1"/>
  <c r="R292" i="4" s="1"/>
  <c r="Z292" i="4"/>
  <c r="AQ292" i="4"/>
  <c r="AR292" i="4"/>
  <c r="AS292" i="4"/>
  <c r="AT292" i="4"/>
  <c r="AU292" i="4"/>
  <c r="AW292" i="4"/>
  <c r="AX292" i="4"/>
  <c r="AY292" i="4"/>
  <c r="AZ292" i="4"/>
  <c r="BA292" i="4"/>
  <c r="BC292" i="4"/>
  <c r="BD292" i="4"/>
  <c r="BE292" i="4"/>
  <c r="BF292" i="4"/>
  <c r="C293" i="4"/>
  <c r="F293" i="4"/>
  <c r="M293" i="4" a="1"/>
  <c r="M293" i="4" s="1"/>
  <c r="R293" i="4" a="1"/>
  <c r="R293" i="4" s="1"/>
  <c r="Z293" i="4"/>
  <c r="AQ293" i="4"/>
  <c r="AR293" i="4"/>
  <c r="AS293" i="4"/>
  <c r="AT293" i="4"/>
  <c r="AU293" i="4"/>
  <c r="AW293" i="4"/>
  <c r="AX293" i="4"/>
  <c r="AY293" i="4"/>
  <c r="AZ293" i="4"/>
  <c r="BA293" i="4"/>
  <c r="BC293" i="4"/>
  <c r="BD293" i="4"/>
  <c r="BE293" i="4"/>
  <c r="BF293" i="4"/>
  <c r="C294" i="4"/>
  <c r="F294" i="4"/>
  <c r="M294" i="4" a="1"/>
  <c r="M294" i="4" s="1"/>
  <c r="R294" i="4" a="1"/>
  <c r="R294" i="4"/>
  <c r="Z294" i="4"/>
  <c r="AQ294" i="4"/>
  <c r="AR294" i="4"/>
  <c r="AS294" i="4"/>
  <c r="AT294" i="4"/>
  <c r="AU294" i="4"/>
  <c r="AW294" i="4"/>
  <c r="AX294" i="4"/>
  <c r="AY294" i="4"/>
  <c r="AZ294" i="4"/>
  <c r="BA294" i="4"/>
  <c r="BC294" i="4"/>
  <c r="BD294" i="4"/>
  <c r="BE294" i="4"/>
  <c r="BF294" i="4"/>
  <c r="C295" i="4"/>
  <c r="F295" i="4"/>
  <c r="M295" i="4" a="1"/>
  <c r="M295" i="4" s="1"/>
  <c r="R295" i="4" a="1"/>
  <c r="R295" i="4"/>
  <c r="Z295" i="4"/>
  <c r="AQ295" i="4"/>
  <c r="AR295" i="4"/>
  <c r="AS295" i="4"/>
  <c r="AT295" i="4"/>
  <c r="AU295" i="4"/>
  <c r="AW295" i="4"/>
  <c r="AX295" i="4"/>
  <c r="AY295" i="4"/>
  <c r="AZ295" i="4"/>
  <c r="BA295" i="4"/>
  <c r="BC295" i="4"/>
  <c r="BD295" i="4"/>
  <c r="BE295" i="4"/>
  <c r="BF295" i="4"/>
  <c r="C296" i="4"/>
  <c r="F296" i="4"/>
  <c r="M296" i="4" a="1"/>
  <c r="M296" i="4"/>
  <c r="R296" i="4" a="1"/>
  <c r="R296" i="4" s="1"/>
  <c r="Z296" i="4"/>
  <c r="AQ296" i="4"/>
  <c r="AR296" i="4"/>
  <c r="AS296" i="4"/>
  <c r="AT296" i="4"/>
  <c r="AU296" i="4"/>
  <c r="AW296" i="4"/>
  <c r="AX296" i="4"/>
  <c r="AY296" i="4"/>
  <c r="AZ296" i="4"/>
  <c r="BA296" i="4"/>
  <c r="BC296" i="4"/>
  <c r="BD296" i="4"/>
  <c r="BE296" i="4"/>
  <c r="BF296" i="4"/>
  <c r="C297" i="4"/>
  <c r="F297" i="4"/>
  <c r="M297" i="4" a="1"/>
  <c r="M297" i="4"/>
  <c r="R297" i="4" a="1"/>
  <c r="R297" i="4"/>
  <c r="Z297" i="4"/>
  <c r="AQ297" i="4"/>
  <c r="AR297" i="4"/>
  <c r="AS297" i="4"/>
  <c r="AT297" i="4"/>
  <c r="AU297" i="4"/>
  <c r="AW297" i="4"/>
  <c r="AX297" i="4"/>
  <c r="AY297" i="4"/>
  <c r="AZ297" i="4"/>
  <c r="BA297" i="4"/>
  <c r="BC297" i="4"/>
  <c r="BD297" i="4"/>
  <c r="BE297" i="4"/>
  <c r="BF297" i="4"/>
  <c r="C298" i="4"/>
  <c r="F298" i="4"/>
  <c r="M298" i="4" a="1"/>
  <c r="M298" i="4" s="1"/>
  <c r="R298" i="4" a="1"/>
  <c r="R298" i="4" s="1"/>
  <c r="Z298" i="4"/>
  <c r="AQ298" i="4"/>
  <c r="AR298" i="4"/>
  <c r="AS298" i="4"/>
  <c r="AT298" i="4"/>
  <c r="AU298" i="4"/>
  <c r="AW298" i="4"/>
  <c r="AX298" i="4"/>
  <c r="AY298" i="4"/>
  <c r="AZ298" i="4"/>
  <c r="BA298" i="4"/>
  <c r="BC298" i="4"/>
  <c r="BD298" i="4"/>
  <c r="BE298" i="4"/>
  <c r="BF298" i="4"/>
  <c r="C299" i="4"/>
  <c r="F299" i="4"/>
  <c r="M299" i="4" a="1"/>
  <c r="M299" i="4"/>
  <c r="R299" i="4" a="1"/>
  <c r="R299" i="4" s="1"/>
  <c r="Z299" i="4"/>
  <c r="AQ299" i="4"/>
  <c r="AR299" i="4"/>
  <c r="AS299" i="4"/>
  <c r="AT299" i="4"/>
  <c r="AU299" i="4"/>
  <c r="AW299" i="4"/>
  <c r="AX299" i="4"/>
  <c r="AY299" i="4"/>
  <c r="AZ299" i="4"/>
  <c r="BA299" i="4"/>
  <c r="BC299" i="4"/>
  <c r="BD299" i="4"/>
  <c r="BE299" i="4"/>
  <c r="BF299" i="4"/>
  <c r="C300" i="4"/>
  <c r="F300" i="4"/>
  <c r="M300" i="4" a="1"/>
  <c r="M300" i="4" s="1"/>
  <c r="R300" i="4" a="1"/>
  <c r="R300" i="4" s="1"/>
  <c r="Z300" i="4"/>
  <c r="AQ300" i="4"/>
  <c r="AR300" i="4"/>
  <c r="AS300" i="4"/>
  <c r="AT300" i="4"/>
  <c r="AU300" i="4"/>
  <c r="AW300" i="4"/>
  <c r="AX300" i="4"/>
  <c r="AY300" i="4"/>
  <c r="AZ300" i="4"/>
  <c r="BA300" i="4"/>
  <c r="BC300" i="4"/>
  <c r="BD300" i="4"/>
  <c r="BE300" i="4"/>
  <c r="BF300" i="4"/>
  <c r="C301" i="4"/>
  <c r="F301" i="4"/>
  <c r="M301" i="4" a="1"/>
  <c r="M301" i="4" s="1"/>
  <c r="R301" i="4" a="1"/>
  <c r="R301" i="4" s="1"/>
  <c r="Z301" i="4"/>
  <c r="AQ301" i="4"/>
  <c r="AR301" i="4"/>
  <c r="AS301" i="4"/>
  <c r="AT301" i="4"/>
  <c r="AU301" i="4"/>
  <c r="AW301" i="4"/>
  <c r="AX301" i="4"/>
  <c r="AY301" i="4"/>
  <c r="AZ301" i="4"/>
  <c r="BA301" i="4"/>
  <c r="BC301" i="4"/>
  <c r="BD301" i="4"/>
  <c r="BE301" i="4"/>
  <c r="BF301" i="4"/>
  <c r="C302" i="4"/>
  <c r="F302" i="4"/>
  <c r="M302" i="4" a="1"/>
  <c r="M302" i="4" s="1"/>
  <c r="R302" i="4" a="1"/>
  <c r="R302" i="4"/>
  <c r="Z302" i="4"/>
  <c r="AQ302" i="4"/>
  <c r="AR302" i="4"/>
  <c r="AS302" i="4"/>
  <c r="AT302" i="4"/>
  <c r="AU302" i="4"/>
  <c r="AW302" i="4"/>
  <c r="AX302" i="4"/>
  <c r="AY302" i="4"/>
  <c r="AZ302" i="4"/>
  <c r="BA302" i="4"/>
  <c r="BC302" i="4"/>
  <c r="BD302" i="4"/>
  <c r="BE302" i="4"/>
  <c r="BF302" i="4"/>
  <c r="C303" i="4"/>
  <c r="F303" i="4"/>
  <c r="M303" i="4" a="1"/>
  <c r="M303" i="4" s="1"/>
  <c r="R303" i="4" a="1"/>
  <c r="R303" i="4"/>
  <c r="Z303" i="4"/>
  <c r="AQ303" i="4"/>
  <c r="AR303" i="4"/>
  <c r="AS303" i="4"/>
  <c r="AT303" i="4"/>
  <c r="AU303" i="4"/>
  <c r="AW303" i="4"/>
  <c r="AX303" i="4"/>
  <c r="AY303" i="4"/>
  <c r="AZ303" i="4"/>
  <c r="BA303" i="4"/>
  <c r="BC303" i="4"/>
  <c r="BD303" i="4"/>
  <c r="BE303" i="4"/>
  <c r="BF303" i="4"/>
  <c r="C304" i="4"/>
  <c r="F304" i="4"/>
  <c r="M304" i="4" a="1"/>
  <c r="M304" i="4"/>
  <c r="R304" i="4" a="1"/>
  <c r="R304" i="4" s="1"/>
  <c r="Z304" i="4"/>
  <c r="AQ304" i="4"/>
  <c r="AR304" i="4"/>
  <c r="AS304" i="4"/>
  <c r="AT304" i="4"/>
  <c r="AU304" i="4"/>
  <c r="AW304" i="4"/>
  <c r="AX304" i="4"/>
  <c r="AY304" i="4"/>
  <c r="AZ304" i="4"/>
  <c r="BA304" i="4"/>
  <c r="BC304" i="4"/>
  <c r="BD304" i="4"/>
  <c r="BE304" i="4"/>
  <c r="BF304" i="4"/>
  <c r="C305" i="4"/>
  <c r="F305" i="4"/>
  <c r="M305" i="4" a="1"/>
  <c r="M305" i="4"/>
  <c r="R305" i="4" a="1"/>
  <c r="R305" i="4"/>
  <c r="Z305" i="4"/>
  <c r="AQ305" i="4"/>
  <c r="AR305" i="4"/>
  <c r="AS305" i="4"/>
  <c r="AT305" i="4"/>
  <c r="AU305" i="4"/>
  <c r="AW305" i="4"/>
  <c r="AX305" i="4"/>
  <c r="AY305" i="4"/>
  <c r="AZ305" i="4"/>
  <c r="BA305" i="4"/>
  <c r="BC305" i="4"/>
  <c r="BD305" i="4"/>
  <c r="BE305" i="4"/>
  <c r="BF305" i="4"/>
  <c r="C306" i="4"/>
  <c r="F306" i="4"/>
  <c r="M306" i="4" a="1"/>
  <c r="M306" i="4" s="1"/>
  <c r="R306" i="4" a="1"/>
  <c r="R306" i="4" s="1"/>
  <c r="Z306" i="4"/>
  <c r="AQ306" i="4"/>
  <c r="AR306" i="4"/>
  <c r="AS306" i="4"/>
  <c r="AT306" i="4"/>
  <c r="AU306" i="4"/>
  <c r="AW306" i="4"/>
  <c r="AX306" i="4"/>
  <c r="AY306" i="4"/>
  <c r="AZ306" i="4"/>
  <c r="BA306" i="4"/>
  <c r="BC306" i="4"/>
  <c r="BD306" i="4"/>
  <c r="BE306" i="4"/>
  <c r="BF306" i="4"/>
  <c r="C307" i="4"/>
  <c r="F307" i="4"/>
  <c r="M307" i="4" a="1"/>
  <c r="M307" i="4"/>
  <c r="R307" i="4" a="1"/>
  <c r="R307" i="4" s="1"/>
  <c r="Z307" i="4"/>
  <c r="AQ307" i="4"/>
  <c r="AR307" i="4"/>
  <c r="AS307" i="4"/>
  <c r="AT307" i="4"/>
  <c r="AU307" i="4"/>
  <c r="AW307" i="4"/>
  <c r="AX307" i="4"/>
  <c r="AY307" i="4"/>
  <c r="AZ307" i="4"/>
  <c r="BA307" i="4"/>
  <c r="BC307" i="4"/>
  <c r="BD307" i="4"/>
  <c r="BE307" i="4"/>
  <c r="BF307" i="4"/>
  <c r="C308" i="4"/>
  <c r="F308" i="4"/>
  <c r="M308" i="4" a="1"/>
  <c r="M308" i="4" s="1"/>
  <c r="R308" i="4" a="1"/>
  <c r="R308" i="4" s="1"/>
  <c r="Z308" i="4"/>
  <c r="AQ308" i="4"/>
  <c r="AR308" i="4"/>
  <c r="AS308" i="4"/>
  <c r="AT308" i="4"/>
  <c r="AU308" i="4"/>
  <c r="AW308" i="4"/>
  <c r="AX308" i="4"/>
  <c r="AY308" i="4"/>
  <c r="AZ308" i="4"/>
  <c r="BA308" i="4"/>
  <c r="BC308" i="4"/>
  <c r="BD308" i="4"/>
  <c r="BE308" i="4"/>
  <c r="BF308" i="4"/>
  <c r="C309" i="4"/>
  <c r="F309" i="4"/>
  <c r="M309" i="4" a="1"/>
  <c r="M309" i="4" s="1"/>
  <c r="R309" i="4" a="1"/>
  <c r="R309" i="4" s="1"/>
  <c r="Z309" i="4"/>
  <c r="AQ309" i="4"/>
  <c r="AR309" i="4"/>
  <c r="AS309" i="4"/>
  <c r="AT309" i="4"/>
  <c r="AU309" i="4"/>
  <c r="AW309" i="4"/>
  <c r="AX309" i="4"/>
  <c r="AY309" i="4"/>
  <c r="AZ309" i="4"/>
  <c r="BA309" i="4"/>
  <c r="BC309" i="4"/>
  <c r="BD309" i="4"/>
  <c r="BE309" i="4"/>
  <c r="BF309" i="4"/>
  <c r="C310" i="4"/>
  <c r="F310" i="4"/>
  <c r="M310" i="4" a="1"/>
  <c r="M310" i="4" s="1"/>
  <c r="R310" i="4" a="1"/>
  <c r="R310" i="4"/>
  <c r="Z310" i="4"/>
  <c r="AQ310" i="4"/>
  <c r="AR310" i="4"/>
  <c r="AS310" i="4"/>
  <c r="AT310" i="4"/>
  <c r="AU310" i="4"/>
  <c r="AW310" i="4"/>
  <c r="AX310" i="4"/>
  <c r="AY310" i="4"/>
  <c r="AZ310" i="4"/>
  <c r="BA310" i="4"/>
  <c r="BC310" i="4"/>
  <c r="BD310" i="4"/>
  <c r="BE310" i="4"/>
  <c r="BF310" i="4"/>
  <c r="C311" i="4"/>
  <c r="F311" i="4"/>
  <c r="M311" i="4" a="1"/>
  <c r="M311" i="4" s="1"/>
  <c r="R311" i="4" a="1"/>
  <c r="R311" i="4"/>
  <c r="Z311" i="4"/>
  <c r="AQ311" i="4"/>
  <c r="AR311" i="4"/>
  <c r="AS311" i="4"/>
  <c r="AT311" i="4"/>
  <c r="AU311" i="4"/>
  <c r="AW311" i="4"/>
  <c r="AX311" i="4"/>
  <c r="AY311" i="4"/>
  <c r="AZ311" i="4"/>
  <c r="BA311" i="4"/>
  <c r="BC311" i="4"/>
  <c r="BD311" i="4"/>
  <c r="BE311" i="4"/>
  <c r="BF311" i="4"/>
  <c r="C312" i="4"/>
  <c r="F312" i="4"/>
  <c r="M312" i="4" a="1"/>
  <c r="M312" i="4"/>
  <c r="R312" i="4" a="1"/>
  <c r="R312" i="4" s="1"/>
  <c r="Z312" i="4"/>
  <c r="AQ312" i="4"/>
  <c r="AR312" i="4"/>
  <c r="AS312" i="4"/>
  <c r="AT312" i="4"/>
  <c r="AU312" i="4"/>
  <c r="AW312" i="4"/>
  <c r="AX312" i="4"/>
  <c r="AY312" i="4"/>
  <c r="AZ312" i="4"/>
  <c r="BA312" i="4"/>
  <c r="BC312" i="4"/>
  <c r="BD312" i="4"/>
  <c r="BE312" i="4"/>
  <c r="BF312" i="4"/>
  <c r="C313" i="4"/>
  <c r="F313" i="4"/>
  <c r="M313" i="4" a="1"/>
  <c r="M313" i="4"/>
  <c r="R313" i="4" a="1"/>
  <c r="R313" i="4"/>
  <c r="Z313" i="4"/>
  <c r="AQ313" i="4"/>
  <c r="AR313" i="4"/>
  <c r="AS313" i="4"/>
  <c r="AT313" i="4"/>
  <c r="AU313" i="4"/>
  <c r="AW313" i="4"/>
  <c r="AX313" i="4"/>
  <c r="AY313" i="4"/>
  <c r="AZ313" i="4"/>
  <c r="BA313" i="4"/>
  <c r="BC313" i="4"/>
  <c r="BD313" i="4"/>
  <c r="BE313" i="4"/>
  <c r="BF313" i="4"/>
  <c r="C314" i="4"/>
  <c r="F314" i="4"/>
  <c r="M314" i="4" a="1"/>
  <c r="M314" i="4" s="1"/>
  <c r="R314" i="4" a="1"/>
  <c r="R314" i="4" s="1"/>
  <c r="Z314" i="4"/>
  <c r="AQ314" i="4"/>
  <c r="AR314" i="4"/>
  <c r="AS314" i="4"/>
  <c r="AT314" i="4"/>
  <c r="AU314" i="4"/>
  <c r="AW314" i="4"/>
  <c r="AX314" i="4"/>
  <c r="AY314" i="4"/>
  <c r="AZ314" i="4"/>
  <c r="BA314" i="4"/>
  <c r="BC314" i="4"/>
  <c r="BD314" i="4"/>
  <c r="BE314" i="4"/>
  <c r="BF314" i="4"/>
  <c r="C315" i="4"/>
  <c r="F315" i="4"/>
  <c r="M315" i="4" a="1"/>
  <c r="M315" i="4"/>
  <c r="R315" i="4" a="1"/>
  <c r="R315" i="4" s="1"/>
  <c r="Z315" i="4"/>
  <c r="AQ315" i="4"/>
  <c r="AR315" i="4"/>
  <c r="AS315" i="4"/>
  <c r="AT315" i="4"/>
  <c r="AU315" i="4"/>
  <c r="AW315" i="4"/>
  <c r="AX315" i="4"/>
  <c r="AY315" i="4"/>
  <c r="AZ315" i="4"/>
  <c r="BA315" i="4"/>
  <c r="BC315" i="4"/>
  <c r="BD315" i="4"/>
  <c r="BE315" i="4"/>
  <c r="BF315" i="4"/>
  <c r="C316" i="4"/>
  <c r="F316" i="4"/>
  <c r="M316" i="4" a="1"/>
  <c r="M316" i="4" s="1"/>
  <c r="R316" i="4" a="1"/>
  <c r="R316" i="4" s="1"/>
  <c r="Z316" i="4"/>
  <c r="AQ316" i="4"/>
  <c r="AR316" i="4"/>
  <c r="AS316" i="4"/>
  <c r="AT316" i="4"/>
  <c r="AU316" i="4"/>
  <c r="AW316" i="4"/>
  <c r="AX316" i="4"/>
  <c r="AY316" i="4"/>
  <c r="AZ316" i="4"/>
  <c r="BA316" i="4"/>
  <c r="BC316" i="4"/>
  <c r="BD316" i="4"/>
  <c r="BE316" i="4"/>
  <c r="BF316" i="4"/>
  <c r="C317" i="4"/>
  <c r="F317" i="4"/>
  <c r="M317" i="4" a="1"/>
  <c r="M317" i="4" s="1"/>
  <c r="R317" i="4" a="1"/>
  <c r="R317" i="4" s="1"/>
  <c r="Z317" i="4"/>
  <c r="AQ317" i="4"/>
  <c r="AR317" i="4"/>
  <c r="AS317" i="4"/>
  <c r="AT317" i="4"/>
  <c r="AU317" i="4"/>
  <c r="AW317" i="4"/>
  <c r="AX317" i="4"/>
  <c r="AY317" i="4"/>
  <c r="AZ317" i="4"/>
  <c r="BA317" i="4"/>
  <c r="BC317" i="4"/>
  <c r="BD317" i="4"/>
  <c r="BE317" i="4"/>
  <c r="BF317" i="4"/>
  <c r="C318" i="4"/>
  <c r="F318" i="4"/>
  <c r="M318" i="4" a="1"/>
  <c r="M318" i="4" s="1"/>
  <c r="R318" i="4" a="1"/>
  <c r="R318" i="4"/>
  <c r="Z318" i="4"/>
  <c r="AQ318" i="4"/>
  <c r="AR318" i="4"/>
  <c r="AS318" i="4"/>
  <c r="AT318" i="4"/>
  <c r="AU318" i="4"/>
  <c r="AW318" i="4"/>
  <c r="AX318" i="4"/>
  <c r="AY318" i="4"/>
  <c r="AZ318" i="4"/>
  <c r="BA318" i="4"/>
  <c r="BC318" i="4"/>
  <c r="BD318" i="4"/>
  <c r="BE318" i="4"/>
  <c r="BF318" i="4"/>
  <c r="C319" i="4"/>
  <c r="F319" i="4"/>
  <c r="M319" i="4" a="1"/>
  <c r="M319" i="4" s="1"/>
  <c r="R319" i="4" a="1"/>
  <c r="R319" i="4"/>
  <c r="Z319" i="4"/>
  <c r="AQ319" i="4"/>
  <c r="AR319" i="4"/>
  <c r="AS319" i="4"/>
  <c r="AT319" i="4"/>
  <c r="AU319" i="4"/>
  <c r="AW319" i="4"/>
  <c r="AX319" i="4"/>
  <c r="AY319" i="4"/>
  <c r="AZ319" i="4"/>
  <c r="BA319" i="4"/>
  <c r="BC319" i="4"/>
  <c r="BD319" i="4"/>
  <c r="BE319" i="4"/>
  <c r="BF319" i="4"/>
  <c r="C320" i="4"/>
  <c r="F320" i="4"/>
  <c r="M320" i="4" a="1"/>
  <c r="M320" i="4"/>
  <c r="R320" i="4" a="1"/>
  <c r="R320" i="4" s="1"/>
  <c r="Z320" i="4"/>
  <c r="AQ320" i="4"/>
  <c r="AR320" i="4"/>
  <c r="AS320" i="4"/>
  <c r="AT320" i="4"/>
  <c r="AU320" i="4"/>
  <c r="AW320" i="4"/>
  <c r="AX320" i="4"/>
  <c r="AY320" i="4"/>
  <c r="AZ320" i="4"/>
  <c r="BA320" i="4"/>
  <c r="BC320" i="4"/>
  <c r="BD320" i="4"/>
  <c r="BE320" i="4"/>
  <c r="BF320" i="4"/>
  <c r="C321" i="4"/>
  <c r="F321" i="4"/>
  <c r="M321" i="4" a="1"/>
  <c r="M321" i="4"/>
  <c r="R321" i="4" a="1"/>
  <c r="R321" i="4"/>
  <c r="Z321" i="4"/>
  <c r="AQ321" i="4"/>
  <c r="AR321" i="4"/>
  <c r="AS321" i="4"/>
  <c r="AT321" i="4"/>
  <c r="AU321" i="4"/>
  <c r="AW321" i="4"/>
  <c r="AX321" i="4"/>
  <c r="AY321" i="4"/>
  <c r="AZ321" i="4"/>
  <c r="BA321" i="4"/>
  <c r="BC321" i="4"/>
  <c r="BD321" i="4"/>
  <c r="BE321" i="4"/>
  <c r="BF321" i="4"/>
  <c r="C322" i="4"/>
  <c r="F322" i="4"/>
  <c r="M322" i="4" a="1"/>
  <c r="M322" i="4" s="1"/>
  <c r="R322" i="4" a="1"/>
  <c r="R322" i="4" s="1"/>
  <c r="Z322" i="4"/>
  <c r="AQ322" i="4"/>
  <c r="AR322" i="4"/>
  <c r="AS322" i="4"/>
  <c r="AT322" i="4"/>
  <c r="AU322" i="4"/>
  <c r="AW322" i="4"/>
  <c r="AX322" i="4"/>
  <c r="AY322" i="4"/>
  <c r="AZ322" i="4"/>
  <c r="BA322" i="4"/>
  <c r="BC322" i="4"/>
  <c r="BD322" i="4"/>
  <c r="BE322" i="4"/>
  <c r="BF322" i="4"/>
  <c r="C323" i="4"/>
  <c r="F323" i="4"/>
  <c r="M323" i="4" a="1"/>
  <c r="M323" i="4"/>
  <c r="R323" i="4" a="1"/>
  <c r="R323" i="4" s="1"/>
  <c r="Z323" i="4"/>
  <c r="AQ323" i="4"/>
  <c r="AR323" i="4"/>
  <c r="AS323" i="4"/>
  <c r="AT323" i="4"/>
  <c r="AU323" i="4"/>
  <c r="AW323" i="4"/>
  <c r="AX323" i="4"/>
  <c r="AY323" i="4"/>
  <c r="AZ323" i="4"/>
  <c r="BA323" i="4"/>
  <c r="BC323" i="4"/>
  <c r="BD323" i="4"/>
  <c r="BE323" i="4"/>
  <c r="BF323" i="4"/>
  <c r="C324" i="4"/>
  <c r="F324" i="4"/>
  <c r="M324" i="4" a="1"/>
  <c r="M324" i="4" s="1"/>
  <c r="R324" i="4" a="1"/>
  <c r="R324" i="4" s="1"/>
  <c r="Z324" i="4"/>
  <c r="AQ324" i="4"/>
  <c r="AR324" i="4"/>
  <c r="AS324" i="4"/>
  <c r="AT324" i="4"/>
  <c r="AU324" i="4"/>
  <c r="AW324" i="4"/>
  <c r="AX324" i="4"/>
  <c r="AY324" i="4"/>
  <c r="AZ324" i="4"/>
  <c r="BA324" i="4"/>
  <c r="BC324" i="4"/>
  <c r="BD324" i="4"/>
  <c r="BE324" i="4"/>
  <c r="BF324" i="4"/>
  <c r="C325" i="4"/>
  <c r="F325" i="4"/>
  <c r="M325" i="4" a="1"/>
  <c r="M325" i="4" s="1"/>
  <c r="R325" i="4" a="1"/>
  <c r="R325" i="4" s="1"/>
  <c r="Z325" i="4"/>
  <c r="AQ325" i="4"/>
  <c r="AR325" i="4"/>
  <c r="AS325" i="4"/>
  <c r="AT325" i="4"/>
  <c r="AU325" i="4"/>
  <c r="AW325" i="4"/>
  <c r="AX325" i="4"/>
  <c r="AY325" i="4"/>
  <c r="AZ325" i="4"/>
  <c r="BA325" i="4"/>
  <c r="BC325" i="4"/>
  <c r="BD325" i="4"/>
  <c r="BE325" i="4"/>
  <c r="BF325" i="4"/>
  <c r="C326" i="4"/>
  <c r="F326" i="4"/>
  <c r="M326" i="4" a="1"/>
  <c r="M326" i="4" s="1"/>
  <c r="R326" i="4" a="1"/>
  <c r="R326" i="4"/>
  <c r="Z326" i="4"/>
  <c r="AQ326" i="4"/>
  <c r="AR326" i="4"/>
  <c r="AS326" i="4"/>
  <c r="AT326" i="4"/>
  <c r="AU326" i="4"/>
  <c r="AW326" i="4"/>
  <c r="AX326" i="4"/>
  <c r="AY326" i="4"/>
  <c r="AZ326" i="4"/>
  <c r="BA326" i="4"/>
  <c r="BC326" i="4"/>
  <c r="BD326" i="4"/>
  <c r="BE326" i="4"/>
  <c r="BF326" i="4"/>
  <c r="C327" i="4"/>
  <c r="F327" i="4"/>
  <c r="M327" i="4" a="1"/>
  <c r="M327" i="4" s="1"/>
  <c r="R327" i="4" a="1"/>
  <c r="R327" i="4"/>
  <c r="Z327" i="4"/>
  <c r="AQ327" i="4"/>
  <c r="AR327" i="4"/>
  <c r="AS327" i="4"/>
  <c r="AT327" i="4"/>
  <c r="AU327" i="4"/>
  <c r="AW327" i="4"/>
  <c r="AX327" i="4"/>
  <c r="AY327" i="4"/>
  <c r="AZ327" i="4"/>
  <c r="BA327" i="4"/>
  <c r="BC327" i="4"/>
  <c r="BD327" i="4"/>
  <c r="BE327" i="4"/>
  <c r="BF327" i="4"/>
  <c r="C328" i="4"/>
  <c r="F328" i="4"/>
  <c r="M328" i="4" a="1"/>
  <c r="M328" i="4"/>
  <c r="R328" i="4" a="1"/>
  <c r="R328" i="4" s="1"/>
  <c r="Z328" i="4"/>
  <c r="AQ328" i="4"/>
  <c r="AR328" i="4"/>
  <c r="AS328" i="4"/>
  <c r="AT328" i="4"/>
  <c r="AU328" i="4"/>
  <c r="AW328" i="4"/>
  <c r="AX328" i="4"/>
  <c r="AY328" i="4"/>
  <c r="AZ328" i="4"/>
  <c r="BA328" i="4"/>
  <c r="BC328" i="4"/>
  <c r="BD328" i="4"/>
  <c r="BE328" i="4"/>
  <c r="BF328" i="4"/>
  <c r="C329" i="4"/>
  <c r="F329" i="4"/>
  <c r="M329" i="4" a="1"/>
  <c r="M329" i="4" s="1"/>
  <c r="R329" i="4" a="1"/>
  <c r="R329" i="4"/>
  <c r="Z329" i="4"/>
  <c r="AQ329" i="4"/>
  <c r="AR329" i="4"/>
  <c r="AS329" i="4"/>
  <c r="AT329" i="4"/>
  <c r="AU329" i="4"/>
  <c r="AW329" i="4"/>
  <c r="AX329" i="4"/>
  <c r="AY329" i="4"/>
  <c r="AZ329" i="4"/>
  <c r="BA329" i="4"/>
  <c r="BC329" i="4"/>
  <c r="BD329" i="4"/>
  <c r="BE329" i="4"/>
  <c r="BF329" i="4"/>
  <c r="C330" i="4"/>
  <c r="F330" i="4"/>
  <c r="M330" i="4" a="1"/>
  <c r="M330" i="4" s="1"/>
  <c r="R330" i="4" a="1"/>
  <c r="R330" i="4" s="1"/>
  <c r="Z330" i="4"/>
  <c r="AQ330" i="4"/>
  <c r="AR330" i="4"/>
  <c r="AS330" i="4"/>
  <c r="AT330" i="4"/>
  <c r="AU330" i="4"/>
  <c r="AW330" i="4"/>
  <c r="AX330" i="4"/>
  <c r="AY330" i="4"/>
  <c r="AZ330" i="4"/>
  <c r="BA330" i="4"/>
  <c r="BC330" i="4"/>
  <c r="BD330" i="4"/>
  <c r="BE330" i="4"/>
  <c r="BF330" i="4"/>
  <c r="C331" i="4"/>
  <c r="F331" i="4"/>
  <c r="M331" i="4" a="1"/>
  <c r="M331" i="4"/>
  <c r="R331" i="4" a="1"/>
  <c r="R331" i="4" s="1"/>
  <c r="Z331" i="4"/>
  <c r="AQ331" i="4"/>
  <c r="AR331" i="4"/>
  <c r="AS331" i="4"/>
  <c r="AT331" i="4"/>
  <c r="AU331" i="4"/>
  <c r="AW331" i="4"/>
  <c r="AX331" i="4"/>
  <c r="AY331" i="4"/>
  <c r="AZ331" i="4"/>
  <c r="BA331" i="4"/>
  <c r="BC331" i="4"/>
  <c r="BD331" i="4"/>
  <c r="BE331" i="4"/>
  <c r="BF331" i="4"/>
  <c r="C332" i="4"/>
  <c r="F332" i="4"/>
  <c r="M332" i="4" a="1"/>
  <c r="M332" i="4" s="1"/>
  <c r="R332" i="4" a="1"/>
  <c r="R332" i="4" s="1"/>
  <c r="Z332" i="4"/>
  <c r="AQ332" i="4"/>
  <c r="AR332" i="4"/>
  <c r="AS332" i="4"/>
  <c r="AT332" i="4"/>
  <c r="AU332" i="4"/>
  <c r="AW332" i="4"/>
  <c r="AX332" i="4"/>
  <c r="AY332" i="4"/>
  <c r="AZ332" i="4"/>
  <c r="BA332" i="4"/>
  <c r="BC332" i="4"/>
  <c r="BD332" i="4"/>
  <c r="BE332" i="4"/>
  <c r="BF332" i="4"/>
  <c r="C333" i="4"/>
  <c r="F333" i="4"/>
  <c r="M333" i="4" a="1"/>
  <c r="M333" i="4" s="1"/>
  <c r="R333" i="4" a="1"/>
  <c r="R333" i="4" s="1"/>
  <c r="Z333" i="4"/>
  <c r="AQ333" i="4"/>
  <c r="AR333" i="4"/>
  <c r="AS333" i="4"/>
  <c r="AT333" i="4"/>
  <c r="AU333" i="4"/>
  <c r="AW333" i="4"/>
  <c r="AX333" i="4"/>
  <c r="AY333" i="4"/>
  <c r="AZ333" i="4"/>
  <c r="BA333" i="4"/>
  <c r="BC333" i="4"/>
  <c r="BD333" i="4"/>
  <c r="BE333" i="4"/>
  <c r="BF333" i="4"/>
  <c r="C334" i="4"/>
  <c r="F334" i="4"/>
  <c r="M334" i="4" a="1"/>
  <c r="M334" i="4" s="1"/>
  <c r="R334" i="4" a="1"/>
  <c r="R334" i="4"/>
  <c r="Z334" i="4"/>
  <c r="AQ334" i="4"/>
  <c r="AR334" i="4"/>
  <c r="AS334" i="4"/>
  <c r="AT334" i="4"/>
  <c r="AU334" i="4"/>
  <c r="AW334" i="4"/>
  <c r="AX334" i="4"/>
  <c r="AY334" i="4"/>
  <c r="AZ334" i="4"/>
  <c r="BA334" i="4"/>
  <c r="BC334" i="4"/>
  <c r="BD334" i="4"/>
  <c r="BE334" i="4"/>
  <c r="BF334" i="4"/>
  <c r="C335" i="4"/>
  <c r="F335" i="4"/>
  <c r="M335" i="4" a="1"/>
  <c r="M335" i="4" s="1"/>
  <c r="R335" i="4" a="1"/>
  <c r="R335" i="4"/>
  <c r="Z335" i="4"/>
  <c r="AQ335" i="4"/>
  <c r="AR335" i="4"/>
  <c r="AS335" i="4"/>
  <c r="AT335" i="4"/>
  <c r="AU335" i="4"/>
  <c r="AW335" i="4"/>
  <c r="AX335" i="4"/>
  <c r="AY335" i="4"/>
  <c r="AZ335" i="4"/>
  <c r="BA335" i="4"/>
  <c r="BC335" i="4"/>
  <c r="BD335" i="4"/>
  <c r="BE335" i="4"/>
  <c r="BF335" i="4"/>
  <c r="C336" i="4"/>
  <c r="F336" i="4"/>
  <c r="M336" i="4" a="1"/>
  <c r="M336" i="4"/>
  <c r="R336" i="4" a="1"/>
  <c r="R336" i="4" s="1"/>
  <c r="Z336" i="4"/>
  <c r="AQ336" i="4"/>
  <c r="AR336" i="4"/>
  <c r="AS336" i="4"/>
  <c r="AT336" i="4"/>
  <c r="AU336" i="4"/>
  <c r="AW336" i="4"/>
  <c r="AX336" i="4"/>
  <c r="AY336" i="4"/>
  <c r="AZ336" i="4"/>
  <c r="BA336" i="4"/>
  <c r="BC336" i="4"/>
  <c r="BD336" i="4"/>
  <c r="BE336" i="4"/>
  <c r="BF336" i="4"/>
  <c r="C337" i="4"/>
  <c r="F337" i="4"/>
  <c r="M337" i="4" a="1"/>
  <c r="M337" i="4"/>
  <c r="R337" i="4" a="1"/>
  <c r="R337" i="4"/>
  <c r="Z337" i="4"/>
  <c r="AQ337" i="4"/>
  <c r="AR337" i="4"/>
  <c r="AS337" i="4"/>
  <c r="AT337" i="4"/>
  <c r="AU337" i="4"/>
  <c r="AW337" i="4"/>
  <c r="AX337" i="4"/>
  <c r="AY337" i="4"/>
  <c r="AZ337" i="4"/>
  <c r="BA337" i="4"/>
  <c r="BC337" i="4"/>
  <c r="BD337" i="4"/>
  <c r="BE337" i="4"/>
  <c r="BF337" i="4"/>
  <c r="C338" i="4"/>
  <c r="F338" i="4"/>
  <c r="M338" i="4" a="1"/>
  <c r="M338" i="4" s="1"/>
  <c r="R338" i="4" a="1"/>
  <c r="R338" i="4" s="1"/>
  <c r="Z338" i="4"/>
  <c r="AQ338" i="4"/>
  <c r="AR338" i="4"/>
  <c r="AS338" i="4"/>
  <c r="AT338" i="4"/>
  <c r="AU338" i="4"/>
  <c r="AW338" i="4"/>
  <c r="AX338" i="4"/>
  <c r="AY338" i="4"/>
  <c r="AZ338" i="4"/>
  <c r="BA338" i="4"/>
  <c r="BC338" i="4"/>
  <c r="BD338" i="4"/>
  <c r="BE338" i="4"/>
  <c r="BF338" i="4"/>
  <c r="C339" i="4"/>
  <c r="F339" i="4"/>
  <c r="M339" i="4" a="1"/>
  <c r="M339" i="4"/>
  <c r="R339" i="4" a="1"/>
  <c r="R339" i="4"/>
  <c r="Z339" i="4"/>
  <c r="AQ339" i="4"/>
  <c r="AR339" i="4"/>
  <c r="AS339" i="4"/>
  <c r="AT339" i="4"/>
  <c r="AU339" i="4"/>
  <c r="AW339" i="4"/>
  <c r="AX339" i="4"/>
  <c r="AY339" i="4"/>
  <c r="AZ339" i="4"/>
  <c r="BA339" i="4"/>
  <c r="BC339" i="4"/>
  <c r="BD339" i="4"/>
  <c r="BE339" i="4"/>
  <c r="BF339" i="4"/>
  <c r="C340" i="4"/>
  <c r="F340" i="4"/>
  <c r="M340" i="4" a="1"/>
  <c r="M340" i="4" s="1"/>
  <c r="R340" i="4" a="1"/>
  <c r="R340" i="4" s="1"/>
  <c r="Z340" i="4"/>
  <c r="AQ340" i="4"/>
  <c r="AR340" i="4"/>
  <c r="AS340" i="4"/>
  <c r="AT340" i="4"/>
  <c r="AU340" i="4"/>
  <c r="AW340" i="4"/>
  <c r="AX340" i="4"/>
  <c r="AY340" i="4"/>
  <c r="AZ340" i="4"/>
  <c r="BA340" i="4"/>
  <c r="BC340" i="4"/>
  <c r="BD340" i="4"/>
  <c r="BE340" i="4"/>
  <c r="BF340" i="4"/>
  <c r="C341" i="4"/>
  <c r="F341" i="4"/>
  <c r="M341" i="4" a="1"/>
  <c r="M341" i="4"/>
  <c r="R341" i="4" a="1"/>
  <c r="R341" i="4" s="1"/>
  <c r="Z341" i="4"/>
  <c r="AQ341" i="4"/>
  <c r="AR341" i="4"/>
  <c r="AS341" i="4"/>
  <c r="AT341" i="4"/>
  <c r="AU341" i="4"/>
  <c r="AW341" i="4"/>
  <c r="AX341" i="4"/>
  <c r="AY341" i="4"/>
  <c r="AZ341" i="4"/>
  <c r="BA341" i="4"/>
  <c r="BC341" i="4"/>
  <c r="BD341" i="4"/>
  <c r="BE341" i="4"/>
  <c r="BF341" i="4"/>
  <c r="C342" i="4"/>
  <c r="F342" i="4"/>
  <c r="M342" i="4" a="1"/>
  <c r="M342" i="4" s="1"/>
  <c r="R342" i="4" a="1"/>
  <c r="R342" i="4"/>
  <c r="Z342" i="4"/>
  <c r="AQ342" i="4"/>
  <c r="AR342" i="4"/>
  <c r="AS342" i="4"/>
  <c r="AT342" i="4"/>
  <c r="AU342" i="4"/>
  <c r="AW342" i="4"/>
  <c r="AX342" i="4"/>
  <c r="AY342" i="4"/>
  <c r="AZ342" i="4"/>
  <c r="BA342" i="4"/>
  <c r="BC342" i="4"/>
  <c r="BD342" i="4"/>
  <c r="BE342" i="4"/>
  <c r="BF342" i="4"/>
  <c r="C343" i="4"/>
  <c r="F343" i="4"/>
  <c r="M343" i="4" a="1"/>
  <c r="M343" i="4"/>
  <c r="R343" i="4" a="1"/>
  <c r="R343" i="4"/>
  <c r="Z343" i="4"/>
  <c r="AQ343" i="4"/>
  <c r="AR343" i="4"/>
  <c r="AS343" i="4"/>
  <c r="AT343" i="4"/>
  <c r="AU343" i="4"/>
  <c r="AW343" i="4"/>
  <c r="AX343" i="4"/>
  <c r="AY343" i="4"/>
  <c r="AZ343" i="4"/>
  <c r="BA343" i="4"/>
  <c r="BC343" i="4"/>
  <c r="BD343" i="4"/>
  <c r="BE343" i="4"/>
  <c r="BF343" i="4"/>
  <c r="C344" i="4"/>
  <c r="F344" i="4"/>
  <c r="M344" i="4" a="1"/>
  <c r="M344" i="4"/>
  <c r="R344" i="4" a="1"/>
  <c r="R344" i="4"/>
  <c r="Z344" i="4"/>
  <c r="AQ344" i="4"/>
  <c r="AR344" i="4"/>
  <c r="AS344" i="4"/>
  <c r="AT344" i="4"/>
  <c r="AU344" i="4"/>
  <c r="AW344" i="4"/>
  <c r="AX344" i="4"/>
  <c r="AY344" i="4"/>
  <c r="AZ344" i="4"/>
  <c r="BA344" i="4"/>
  <c r="BC344" i="4"/>
  <c r="BD344" i="4"/>
  <c r="BE344" i="4"/>
  <c r="BF344" i="4"/>
  <c r="C345" i="4"/>
  <c r="F345" i="4"/>
  <c r="M345" i="4" a="1"/>
  <c r="M345" i="4"/>
  <c r="R345" i="4" a="1"/>
  <c r="R345" i="4"/>
  <c r="Z345" i="4"/>
  <c r="AQ345" i="4"/>
  <c r="AR345" i="4"/>
  <c r="AS345" i="4"/>
  <c r="AT345" i="4"/>
  <c r="AU345" i="4"/>
  <c r="AW345" i="4"/>
  <c r="AX345" i="4"/>
  <c r="AY345" i="4"/>
  <c r="AZ345" i="4"/>
  <c r="BA345" i="4"/>
  <c r="BC345" i="4"/>
  <c r="BD345" i="4"/>
  <c r="BE345" i="4"/>
  <c r="BF345" i="4"/>
  <c r="C346" i="4"/>
  <c r="F346" i="4"/>
  <c r="M346" i="4" a="1"/>
  <c r="M346" i="4"/>
  <c r="R346" i="4" a="1"/>
  <c r="R346" i="4" s="1"/>
  <c r="Z346" i="4"/>
  <c r="AQ346" i="4"/>
  <c r="AR346" i="4"/>
  <c r="AS346" i="4"/>
  <c r="AT346" i="4"/>
  <c r="AU346" i="4"/>
  <c r="AW346" i="4"/>
  <c r="AX346" i="4"/>
  <c r="AY346" i="4"/>
  <c r="AZ346" i="4"/>
  <c r="BA346" i="4"/>
  <c r="BC346" i="4"/>
  <c r="BD346" i="4"/>
  <c r="BE346" i="4"/>
  <c r="BF346" i="4"/>
  <c r="C347" i="4"/>
  <c r="F347" i="4"/>
  <c r="M347" i="4" a="1"/>
  <c r="M347" i="4"/>
  <c r="R347" i="4" a="1"/>
  <c r="R347" i="4"/>
  <c r="Z347" i="4"/>
  <c r="AQ347" i="4"/>
  <c r="AR347" i="4"/>
  <c r="AS347" i="4"/>
  <c r="AT347" i="4"/>
  <c r="AU347" i="4"/>
  <c r="AW347" i="4"/>
  <c r="AX347" i="4"/>
  <c r="AY347" i="4"/>
  <c r="AZ347" i="4"/>
  <c r="BA347" i="4"/>
  <c r="BC347" i="4"/>
  <c r="BD347" i="4"/>
  <c r="BE347" i="4"/>
  <c r="BF347" i="4"/>
  <c r="C348" i="4"/>
  <c r="F348" i="4"/>
  <c r="M348" i="4" a="1"/>
  <c r="M348" i="4"/>
  <c r="R348" i="4" a="1"/>
  <c r="R348" i="4"/>
  <c r="Z348" i="4"/>
  <c r="AQ348" i="4"/>
  <c r="AR348" i="4"/>
  <c r="AS348" i="4"/>
  <c r="AT348" i="4"/>
  <c r="AU348" i="4"/>
  <c r="AW348" i="4"/>
  <c r="AX348" i="4"/>
  <c r="AY348" i="4"/>
  <c r="AZ348" i="4"/>
  <c r="BA348" i="4"/>
  <c r="BC348" i="4"/>
  <c r="BD348" i="4"/>
  <c r="BE348" i="4"/>
  <c r="BF348" i="4"/>
  <c r="C349" i="4"/>
  <c r="F349" i="4"/>
  <c r="M349" i="4" a="1"/>
  <c r="M349" i="4" s="1"/>
  <c r="R349" i="4" a="1"/>
  <c r="R349" i="4"/>
  <c r="Z349" i="4"/>
  <c r="AQ349" i="4"/>
  <c r="AR349" i="4"/>
  <c r="AS349" i="4"/>
  <c r="AT349" i="4"/>
  <c r="AU349" i="4"/>
  <c r="AW349" i="4"/>
  <c r="AX349" i="4"/>
  <c r="AY349" i="4"/>
  <c r="AZ349" i="4"/>
  <c r="BA349" i="4"/>
  <c r="BC349" i="4"/>
  <c r="BD349" i="4"/>
  <c r="BE349" i="4"/>
  <c r="BF349" i="4"/>
  <c r="C350" i="4"/>
  <c r="F350" i="4"/>
  <c r="M350" i="4" a="1"/>
  <c r="M350" i="4"/>
  <c r="R350" i="4" a="1"/>
  <c r="R350" i="4"/>
  <c r="Z350" i="4"/>
  <c r="AQ350" i="4"/>
  <c r="AR350" i="4"/>
  <c r="AS350" i="4"/>
  <c r="AT350" i="4"/>
  <c r="AU350" i="4"/>
  <c r="AW350" i="4"/>
  <c r="AX350" i="4"/>
  <c r="AY350" i="4"/>
  <c r="AZ350" i="4"/>
  <c r="BA350" i="4"/>
  <c r="BC350" i="4"/>
  <c r="BD350" i="4"/>
  <c r="BE350" i="4"/>
  <c r="BF350" i="4"/>
  <c r="C351" i="4"/>
  <c r="F351" i="4"/>
  <c r="M351" i="4" a="1"/>
  <c r="M351" i="4"/>
  <c r="R351" i="4" a="1"/>
  <c r="R351" i="4" s="1"/>
  <c r="Z351" i="4"/>
  <c r="AQ351" i="4"/>
  <c r="AR351" i="4"/>
  <c r="AS351" i="4"/>
  <c r="AT351" i="4"/>
  <c r="AU351" i="4"/>
  <c r="AW351" i="4"/>
  <c r="AX351" i="4"/>
  <c r="AY351" i="4"/>
  <c r="AZ351" i="4"/>
  <c r="BA351" i="4"/>
  <c r="BC351" i="4"/>
  <c r="BD351" i="4"/>
  <c r="BE351" i="4"/>
  <c r="BF351" i="4"/>
  <c r="C352" i="4"/>
  <c r="F352" i="4"/>
  <c r="M352" i="4" a="1"/>
  <c r="M352" i="4"/>
  <c r="R352" i="4" a="1"/>
  <c r="R352" i="4" s="1"/>
  <c r="Z352" i="4"/>
  <c r="AQ352" i="4"/>
  <c r="AR352" i="4"/>
  <c r="AS352" i="4"/>
  <c r="AT352" i="4"/>
  <c r="AU352" i="4"/>
  <c r="AW352" i="4"/>
  <c r="AX352" i="4"/>
  <c r="AY352" i="4"/>
  <c r="AZ352" i="4"/>
  <c r="BA352" i="4"/>
  <c r="BC352" i="4"/>
  <c r="BD352" i="4"/>
  <c r="BE352" i="4"/>
  <c r="BF352" i="4"/>
  <c r="C353" i="4"/>
  <c r="F353" i="4"/>
  <c r="M353" i="4" a="1"/>
  <c r="M353" i="4" s="1"/>
  <c r="R353" i="4" a="1"/>
  <c r="R353" i="4"/>
  <c r="Z353" i="4"/>
  <c r="AQ353" i="4"/>
  <c r="AR353" i="4"/>
  <c r="AS353" i="4"/>
  <c r="AT353" i="4"/>
  <c r="AU353" i="4"/>
  <c r="AW353" i="4"/>
  <c r="AX353" i="4"/>
  <c r="AY353" i="4"/>
  <c r="AZ353" i="4"/>
  <c r="BA353" i="4"/>
  <c r="BC353" i="4"/>
  <c r="BD353" i="4"/>
  <c r="BE353" i="4"/>
  <c r="BF353" i="4"/>
  <c r="C354" i="4"/>
  <c r="F354" i="4"/>
  <c r="M354" i="4" a="1"/>
  <c r="M354" i="4" s="1"/>
  <c r="R354" i="4" a="1"/>
  <c r="R354" i="4"/>
  <c r="Z354" i="4"/>
  <c r="AQ354" i="4"/>
  <c r="AR354" i="4"/>
  <c r="AS354" i="4"/>
  <c r="AT354" i="4"/>
  <c r="AU354" i="4"/>
  <c r="AW354" i="4"/>
  <c r="AX354" i="4"/>
  <c r="AY354" i="4"/>
  <c r="AZ354" i="4"/>
  <c r="BA354" i="4"/>
  <c r="BC354" i="4"/>
  <c r="BD354" i="4"/>
  <c r="BE354" i="4"/>
  <c r="BF354" i="4"/>
  <c r="C355" i="4"/>
  <c r="F355" i="4"/>
  <c r="M355" i="4" a="1"/>
  <c r="M355" i="4"/>
  <c r="R355" i="4" a="1"/>
  <c r="R355" i="4"/>
  <c r="Z355" i="4"/>
  <c r="AQ355" i="4"/>
  <c r="AR355" i="4"/>
  <c r="AS355" i="4"/>
  <c r="AT355" i="4"/>
  <c r="AU355" i="4"/>
  <c r="AW355" i="4"/>
  <c r="AX355" i="4"/>
  <c r="AY355" i="4"/>
  <c r="AZ355" i="4"/>
  <c r="BA355" i="4"/>
  <c r="BC355" i="4"/>
  <c r="BD355" i="4"/>
  <c r="BE355" i="4"/>
  <c r="BF355" i="4"/>
  <c r="C356" i="4"/>
  <c r="F356" i="4"/>
  <c r="M356" i="4" a="1"/>
  <c r="M356" i="4"/>
  <c r="R356" i="4" a="1"/>
  <c r="R356" i="4"/>
  <c r="Z356" i="4"/>
  <c r="AQ356" i="4"/>
  <c r="AR356" i="4"/>
  <c r="AS356" i="4"/>
  <c r="AT356" i="4"/>
  <c r="AU356" i="4"/>
  <c r="AW356" i="4"/>
  <c r="AX356" i="4"/>
  <c r="AY356" i="4"/>
  <c r="AZ356" i="4"/>
  <c r="BA356" i="4"/>
  <c r="BC356" i="4"/>
  <c r="BD356" i="4"/>
  <c r="BE356" i="4"/>
  <c r="BF356" i="4"/>
  <c r="C357" i="4"/>
  <c r="F357" i="4"/>
  <c r="M357" i="4" a="1"/>
  <c r="M357" i="4" s="1"/>
  <c r="R357" i="4" a="1"/>
  <c r="R357" i="4"/>
  <c r="Z357" i="4"/>
  <c r="AQ357" i="4"/>
  <c r="AR357" i="4"/>
  <c r="AS357" i="4"/>
  <c r="AT357" i="4"/>
  <c r="AU357" i="4"/>
  <c r="AW357" i="4"/>
  <c r="AX357" i="4"/>
  <c r="AY357" i="4"/>
  <c r="AZ357" i="4"/>
  <c r="BA357" i="4"/>
  <c r="BC357" i="4"/>
  <c r="BD357" i="4"/>
  <c r="BE357" i="4"/>
  <c r="BF357" i="4"/>
  <c r="C358" i="4"/>
  <c r="F358" i="4"/>
  <c r="M358" i="4" a="1"/>
  <c r="M358" i="4" s="1"/>
  <c r="R358" i="4" a="1"/>
  <c r="R358" i="4"/>
  <c r="Z358" i="4"/>
  <c r="AQ358" i="4"/>
  <c r="AR358" i="4"/>
  <c r="AS358" i="4"/>
  <c r="AT358" i="4"/>
  <c r="AU358" i="4"/>
  <c r="AW358" i="4"/>
  <c r="AX358" i="4"/>
  <c r="AY358" i="4"/>
  <c r="AZ358" i="4"/>
  <c r="BA358" i="4"/>
  <c r="BC358" i="4"/>
  <c r="BD358" i="4"/>
  <c r="BE358" i="4"/>
  <c r="BF358" i="4"/>
  <c r="C359" i="4"/>
  <c r="F359" i="4"/>
  <c r="M359" i="4" a="1"/>
  <c r="M359" i="4"/>
  <c r="R359" i="4" a="1"/>
  <c r="R359" i="4" s="1"/>
  <c r="Z359" i="4"/>
  <c r="AQ359" i="4"/>
  <c r="AR359" i="4"/>
  <c r="AS359" i="4"/>
  <c r="AT359" i="4"/>
  <c r="AU359" i="4"/>
  <c r="AW359" i="4"/>
  <c r="AX359" i="4"/>
  <c r="AY359" i="4"/>
  <c r="AZ359" i="4"/>
  <c r="BA359" i="4"/>
  <c r="BC359" i="4"/>
  <c r="BD359" i="4"/>
  <c r="BE359" i="4"/>
  <c r="BF359" i="4"/>
  <c r="C360" i="4"/>
  <c r="F360" i="4"/>
  <c r="M360" i="4" a="1"/>
  <c r="M360" i="4"/>
  <c r="R360" i="4" a="1"/>
  <c r="R360" i="4" s="1"/>
  <c r="Z360" i="4"/>
  <c r="AQ360" i="4"/>
  <c r="AR360" i="4"/>
  <c r="AS360" i="4"/>
  <c r="AT360" i="4"/>
  <c r="AU360" i="4"/>
  <c r="AW360" i="4"/>
  <c r="AX360" i="4"/>
  <c r="AY360" i="4"/>
  <c r="AZ360" i="4"/>
  <c r="BA360" i="4"/>
  <c r="BC360" i="4"/>
  <c r="BD360" i="4"/>
  <c r="BE360" i="4"/>
  <c r="BF360" i="4"/>
  <c r="C361" i="4"/>
  <c r="F361" i="4"/>
  <c r="M361" i="4" a="1"/>
  <c r="M361" i="4" s="1"/>
  <c r="R361" i="4" a="1"/>
  <c r="R361" i="4"/>
  <c r="Z361" i="4"/>
  <c r="AQ361" i="4"/>
  <c r="AR361" i="4"/>
  <c r="AS361" i="4"/>
  <c r="AT361" i="4"/>
  <c r="AU361" i="4"/>
  <c r="AW361" i="4"/>
  <c r="AX361" i="4"/>
  <c r="AY361" i="4"/>
  <c r="AZ361" i="4"/>
  <c r="BA361" i="4"/>
  <c r="BC361" i="4"/>
  <c r="BD361" i="4"/>
  <c r="BE361" i="4"/>
  <c r="BF361" i="4"/>
  <c r="C362" i="4"/>
  <c r="F362" i="4"/>
  <c r="M362" i="4" a="1"/>
  <c r="M362" i="4" s="1"/>
  <c r="R362" i="4" a="1"/>
  <c r="R362" i="4"/>
  <c r="Z362" i="4"/>
  <c r="AQ362" i="4"/>
  <c r="AR362" i="4"/>
  <c r="AS362" i="4"/>
  <c r="AT362" i="4"/>
  <c r="AU362" i="4"/>
  <c r="AW362" i="4"/>
  <c r="AX362" i="4"/>
  <c r="AY362" i="4"/>
  <c r="AZ362" i="4"/>
  <c r="BA362" i="4"/>
  <c r="BC362" i="4"/>
  <c r="BD362" i="4"/>
  <c r="BE362" i="4"/>
  <c r="BF362" i="4"/>
  <c r="C363" i="4"/>
  <c r="F363" i="4"/>
  <c r="M363" i="4" a="1"/>
  <c r="M363" i="4"/>
  <c r="R363" i="4" a="1"/>
  <c r="R363" i="4" s="1"/>
  <c r="Z363" i="4"/>
  <c r="AQ363" i="4"/>
  <c r="AR363" i="4"/>
  <c r="AS363" i="4"/>
  <c r="AT363" i="4"/>
  <c r="AU363" i="4"/>
  <c r="AW363" i="4"/>
  <c r="AX363" i="4"/>
  <c r="AY363" i="4"/>
  <c r="AZ363" i="4"/>
  <c r="BA363" i="4"/>
  <c r="BC363" i="4"/>
  <c r="BD363" i="4"/>
  <c r="BE363" i="4"/>
  <c r="BF363" i="4"/>
  <c r="C364" i="4"/>
  <c r="F364" i="4"/>
  <c r="M364" i="4" a="1"/>
  <c r="M364" i="4"/>
  <c r="R364" i="4" a="1"/>
  <c r="R364" i="4" s="1"/>
  <c r="Z364" i="4"/>
  <c r="AQ364" i="4"/>
  <c r="AR364" i="4"/>
  <c r="AS364" i="4"/>
  <c r="AT364" i="4"/>
  <c r="AU364" i="4"/>
  <c r="AW364" i="4"/>
  <c r="AX364" i="4"/>
  <c r="AY364" i="4"/>
  <c r="AZ364" i="4"/>
  <c r="BA364" i="4"/>
  <c r="BC364" i="4"/>
  <c r="BD364" i="4"/>
  <c r="BE364" i="4"/>
  <c r="BF364" i="4"/>
  <c r="C365" i="4"/>
  <c r="F365" i="4"/>
  <c r="M365" i="4" a="1"/>
  <c r="M365" i="4" s="1"/>
  <c r="R365" i="4" a="1"/>
  <c r="R365" i="4"/>
  <c r="Z365" i="4"/>
  <c r="AQ365" i="4"/>
  <c r="AR365" i="4"/>
  <c r="AS365" i="4"/>
  <c r="AT365" i="4"/>
  <c r="AU365" i="4"/>
  <c r="AW365" i="4"/>
  <c r="AX365" i="4"/>
  <c r="AY365" i="4"/>
  <c r="AZ365" i="4"/>
  <c r="BA365" i="4"/>
  <c r="BC365" i="4"/>
  <c r="BD365" i="4"/>
  <c r="BE365" i="4"/>
  <c r="BF365" i="4"/>
  <c r="C366" i="4"/>
  <c r="F366" i="4"/>
  <c r="M366" i="4" a="1"/>
  <c r="M366" i="4" s="1"/>
  <c r="R366" i="4" a="1"/>
  <c r="R366" i="4"/>
  <c r="Z366" i="4"/>
  <c r="AQ366" i="4"/>
  <c r="AR366" i="4"/>
  <c r="AS366" i="4"/>
  <c r="AT366" i="4"/>
  <c r="AU366" i="4"/>
  <c r="AW366" i="4"/>
  <c r="AX366" i="4"/>
  <c r="AY366" i="4"/>
  <c r="AZ366" i="4"/>
  <c r="BA366" i="4"/>
  <c r="BC366" i="4"/>
  <c r="BD366" i="4"/>
  <c r="BE366" i="4"/>
  <c r="BF366" i="4"/>
  <c r="C367" i="4"/>
  <c r="F367" i="4"/>
  <c r="M367" i="4" a="1"/>
  <c r="M367" i="4"/>
  <c r="R367" i="4" a="1"/>
  <c r="R367" i="4" s="1"/>
  <c r="Z367" i="4"/>
  <c r="AQ367" i="4"/>
  <c r="AR367" i="4"/>
  <c r="AS367" i="4"/>
  <c r="AT367" i="4"/>
  <c r="AU367" i="4"/>
  <c r="AW367" i="4"/>
  <c r="AX367" i="4"/>
  <c r="AY367" i="4"/>
  <c r="AZ367" i="4"/>
  <c r="BA367" i="4"/>
  <c r="BC367" i="4"/>
  <c r="BD367" i="4"/>
  <c r="BE367" i="4"/>
  <c r="BF367" i="4"/>
  <c r="C368" i="4"/>
  <c r="F368" i="4"/>
  <c r="M368" i="4" a="1"/>
  <c r="M368" i="4"/>
  <c r="R368" i="4" a="1"/>
  <c r="R368" i="4" s="1"/>
  <c r="Z368" i="4"/>
  <c r="AQ368" i="4"/>
  <c r="AR368" i="4"/>
  <c r="AS368" i="4"/>
  <c r="AT368" i="4"/>
  <c r="AU368" i="4"/>
  <c r="AW368" i="4"/>
  <c r="AX368" i="4"/>
  <c r="AY368" i="4"/>
  <c r="AZ368" i="4"/>
  <c r="BA368" i="4"/>
  <c r="BC368" i="4"/>
  <c r="BD368" i="4"/>
  <c r="BE368" i="4"/>
  <c r="BF368" i="4"/>
  <c r="C369" i="4"/>
  <c r="F369" i="4"/>
  <c r="M369" i="4" a="1"/>
  <c r="M369" i="4" s="1"/>
  <c r="R369" i="4" a="1"/>
  <c r="R369" i="4"/>
  <c r="Z369" i="4"/>
  <c r="AQ369" i="4"/>
  <c r="AR369" i="4"/>
  <c r="AS369" i="4"/>
  <c r="AT369" i="4"/>
  <c r="AU369" i="4"/>
  <c r="AW369" i="4"/>
  <c r="AX369" i="4"/>
  <c r="AY369" i="4"/>
  <c r="AZ369" i="4"/>
  <c r="BA369" i="4"/>
  <c r="BC369" i="4"/>
  <c r="BD369" i="4"/>
  <c r="BE369" i="4"/>
  <c r="BF369" i="4"/>
  <c r="C370" i="4"/>
  <c r="F370" i="4"/>
  <c r="M370" i="4" a="1"/>
  <c r="M370" i="4" s="1"/>
  <c r="R370" i="4" a="1"/>
  <c r="R370" i="4"/>
  <c r="Z370" i="4"/>
  <c r="AQ370" i="4"/>
  <c r="AR370" i="4"/>
  <c r="AS370" i="4"/>
  <c r="AT370" i="4"/>
  <c r="AU370" i="4"/>
  <c r="AW370" i="4"/>
  <c r="AX370" i="4"/>
  <c r="AY370" i="4"/>
  <c r="AZ370" i="4"/>
  <c r="BA370" i="4"/>
  <c r="BC370" i="4"/>
  <c r="BD370" i="4"/>
  <c r="BE370" i="4"/>
  <c r="BF370" i="4"/>
  <c r="C371" i="4"/>
  <c r="F371" i="4"/>
  <c r="M371" i="4" a="1"/>
  <c r="M371" i="4"/>
  <c r="R371" i="4" a="1"/>
  <c r="R371" i="4" s="1"/>
  <c r="Z371" i="4"/>
  <c r="AQ371" i="4"/>
  <c r="AR371" i="4"/>
  <c r="AS371" i="4"/>
  <c r="AT371" i="4"/>
  <c r="AU371" i="4"/>
  <c r="AW371" i="4"/>
  <c r="AX371" i="4"/>
  <c r="AY371" i="4"/>
  <c r="AZ371" i="4"/>
  <c r="BA371" i="4"/>
  <c r="BC371" i="4"/>
  <c r="BD371" i="4"/>
  <c r="BE371" i="4"/>
  <c r="BF371" i="4"/>
  <c r="C372" i="4"/>
  <c r="F372" i="4"/>
  <c r="M372" i="4" a="1"/>
  <c r="M372" i="4"/>
  <c r="R372" i="4" a="1"/>
  <c r="R372" i="4" s="1"/>
  <c r="Z372" i="4"/>
  <c r="AQ372" i="4"/>
  <c r="AR372" i="4"/>
  <c r="AS372" i="4"/>
  <c r="AT372" i="4"/>
  <c r="AU372" i="4"/>
  <c r="AW372" i="4"/>
  <c r="AX372" i="4"/>
  <c r="AY372" i="4"/>
  <c r="AZ372" i="4"/>
  <c r="BA372" i="4"/>
  <c r="BC372" i="4"/>
  <c r="BD372" i="4"/>
  <c r="BE372" i="4"/>
  <c r="BF372" i="4"/>
  <c r="C373" i="4"/>
  <c r="F373" i="4"/>
  <c r="M373" i="4" a="1"/>
  <c r="M373" i="4" s="1"/>
  <c r="R373" i="4" a="1"/>
  <c r="R373" i="4"/>
  <c r="Z373" i="4"/>
  <c r="AQ373" i="4"/>
  <c r="AR373" i="4"/>
  <c r="AS373" i="4"/>
  <c r="AT373" i="4"/>
  <c r="AU373" i="4"/>
  <c r="AW373" i="4"/>
  <c r="AX373" i="4"/>
  <c r="AY373" i="4"/>
  <c r="AZ373" i="4"/>
  <c r="BA373" i="4"/>
  <c r="BC373" i="4"/>
  <c r="BD373" i="4"/>
  <c r="BE373" i="4"/>
  <c r="BF373" i="4"/>
  <c r="C374" i="4"/>
  <c r="F374" i="4"/>
  <c r="M374" i="4" a="1"/>
  <c r="M374" i="4" s="1"/>
  <c r="R374" i="4" a="1"/>
  <c r="R374" i="4"/>
  <c r="Z374" i="4"/>
  <c r="AQ374" i="4"/>
  <c r="AR374" i="4"/>
  <c r="AS374" i="4"/>
  <c r="AT374" i="4"/>
  <c r="AU374" i="4"/>
  <c r="AW374" i="4"/>
  <c r="AX374" i="4"/>
  <c r="AY374" i="4"/>
  <c r="AZ374" i="4"/>
  <c r="BA374" i="4"/>
  <c r="BC374" i="4"/>
  <c r="BD374" i="4"/>
  <c r="BE374" i="4"/>
  <c r="BF374" i="4"/>
  <c r="C375" i="4"/>
  <c r="F375" i="4"/>
  <c r="M375" i="4" a="1"/>
  <c r="M375" i="4"/>
  <c r="R375" i="4" a="1"/>
  <c r="R375" i="4" s="1"/>
  <c r="Z375" i="4"/>
  <c r="AQ375" i="4"/>
  <c r="AR375" i="4"/>
  <c r="AS375" i="4"/>
  <c r="AT375" i="4"/>
  <c r="AU375" i="4"/>
  <c r="AW375" i="4"/>
  <c r="AX375" i="4"/>
  <c r="AY375" i="4"/>
  <c r="AZ375" i="4"/>
  <c r="BA375" i="4"/>
  <c r="BC375" i="4"/>
  <c r="BD375" i="4"/>
  <c r="BE375" i="4"/>
  <c r="BF375" i="4"/>
  <c r="C376" i="4"/>
  <c r="F376" i="4"/>
  <c r="M376" i="4" a="1"/>
  <c r="M376" i="4"/>
  <c r="R376" i="4" a="1"/>
  <c r="R376" i="4" s="1"/>
  <c r="Z376" i="4"/>
  <c r="AQ376" i="4"/>
  <c r="AR376" i="4"/>
  <c r="AS376" i="4"/>
  <c r="AT376" i="4"/>
  <c r="AU376" i="4"/>
  <c r="AW376" i="4"/>
  <c r="AX376" i="4"/>
  <c r="AY376" i="4"/>
  <c r="AZ376" i="4"/>
  <c r="BA376" i="4"/>
  <c r="BC376" i="4"/>
  <c r="BD376" i="4"/>
  <c r="BE376" i="4"/>
  <c r="BF376" i="4"/>
  <c r="C377" i="4"/>
  <c r="F377" i="4"/>
  <c r="M377" i="4" a="1"/>
  <c r="M377" i="4" s="1"/>
  <c r="R377" i="4" a="1"/>
  <c r="R377" i="4"/>
  <c r="Z377" i="4"/>
  <c r="AQ377" i="4"/>
  <c r="AR377" i="4"/>
  <c r="AS377" i="4"/>
  <c r="AT377" i="4"/>
  <c r="AU377" i="4"/>
  <c r="AW377" i="4"/>
  <c r="AX377" i="4"/>
  <c r="AY377" i="4"/>
  <c r="AZ377" i="4"/>
  <c r="BA377" i="4"/>
  <c r="BC377" i="4"/>
  <c r="BD377" i="4"/>
  <c r="BE377" i="4"/>
  <c r="BF377" i="4"/>
  <c r="C378" i="4"/>
  <c r="F378" i="4"/>
  <c r="M378" i="4" a="1"/>
  <c r="M378" i="4" s="1"/>
  <c r="R378" i="4" a="1"/>
  <c r="R378" i="4"/>
  <c r="Z378" i="4"/>
  <c r="AQ378" i="4"/>
  <c r="AR378" i="4"/>
  <c r="AS378" i="4"/>
  <c r="AT378" i="4"/>
  <c r="AU378" i="4"/>
  <c r="AW378" i="4"/>
  <c r="AX378" i="4"/>
  <c r="AY378" i="4"/>
  <c r="AZ378" i="4"/>
  <c r="BA378" i="4"/>
  <c r="BC378" i="4"/>
  <c r="BD378" i="4"/>
  <c r="BE378" i="4"/>
  <c r="BF378" i="4"/>
  <c r="C379" i="4"/>
  <c r="F379" i="4"/>
  <c r="M379" i="4" a="1"/>
  <c r="M379" i="4"/>
  <c r="R379" i="4" a="1"/>
  <c r="R379" i="4"/>
  <c r="Z379" i="4"/>
  <c r="AQ379" i="4"/>
  <c r="AR379" i="4"/>
  <c r="AS379" i="4"/>
  <c r="AT379" i="4"/>
  <c r="AU379" i="4"/>
  <c r="AW379" i="4"/>
  <c r="AX379" i="4"/>
  <c r="AY379" i="4"/>
  <c r="AZ379" i="4"/>
  <c r="BA379" i="4"/>
  <c r="BC379" i="4"/>
  <c r="BD379" i="4"/>
  <c r="BE379" i="4"/>
  <c r="BF379" i="4"/>
  <c r="C380" i="4"/>
  <c r="F380" i="4"/>
  <c r="M380" i="4" a="1"/>
  <c r="M380" i="4"/>
  <c r="R380" i="4" a="1"/>
  <c r="R380" i="4" s="1"/>
  <c r="Z380" i="4"/>
  <c r="AQ380" i="4"/>
  <c r="AR380" i="4"/>
  <c r="AS380" i="4"/>
  <c r="AT380" i="4"/>
  <c r="AU380" i="4"/>
  <c r="AW380" i="4"/>
  <c r="AX380" i="4"/>
  <c r="AY380" i="4"/>
  <c r="AZ380" i="4"/>
  <c r="BA380" i="4"/>
  <c r="BC380" i="4"/>
  <c r="BD380" i="4"/>
  <c r="BE380" i="4"/>
  <c r="BF380" i="4"/>
  <c r="C381" i="4"/>
  <c r="F381" i="4"/>
  <c r="M381" i="4" a="1"/>
  <c r="M381" i="4" s="1"/>
  <c r="R381" i="4" a="1"/>
  <c r="R381" i="4"/>
  <c r="Z381" i="4"/>
  <c r="AQ381" i="4"/>
  <c r="AR381" i="4"/>
  <c r="AS381" i="4"/>
  <c r="AT381" i="4"/>
  <c r="AU381" i="4"/>
  <c r="AW381" i="4"/>
  <c r="AX381" i="4"/>
  <c r="AY381" i="4"/>
  <c r="AZ381" i="4"/>
  <c r="BA381" i="4"/>
  <c r="BC381" i="4"/>
  <c r="BD381" i="4"/>
  <c r="BE381" i="4"/>
  <c r="BF381" i="4"/>
  <c r="C382" i="4"/>
  <c r="F382" i="4"/>
  <c r="M382" i="4" a="1"/>
  <c r="M382" i="4" s="1"/>
  <c r="R382" i="4" a="1"/>
  <c r="R382" i="4"/>
  <c r="Z382" i="4"/>
  <c r="AQ382" i="4"/>
  <c r="AR382" i="4"/>
  <c r="AS382" i="4"/>
  <c r="AT382" i="4"/>
  <c r="AU382" i="4"/>
  <c r="AW382" i="4"/>
  <c r="AX382" i="4"/>
  <c r="AY382" i="4"/>
  <c r="AZ382" i="4"/>
  <c r="BA382" i="4"/>
  <c r="BC382" i="4"/>
  <c r="BD382" i="4"/>
  <c r="BE382" i="4"/>
  <c r="BF382" i="4"/>
  <c r="C383" i="4"/>
  <c r="F383" i="4"/>
  <c r="M383" i="4" a="1"/>
  <c r="M383" i="4"/>
  <c r="R383" i="4" a="1"/>
  <c r="R383" i="4" s="1"/>
  <c r="Z383" i="4"/>
  <c r="AQ383" i="4"/>
  <c r="AR383" i="4"/>
  <c r="AS383" i="4"/>
  <c r="AT383" i="4"/>
  <c r="AU383" i="4"/>
  <c r="AW383" i="4"/>
  <c r="AX383" i="4"/>
  <c r="AY383" i="4"/>
  <c r="AZ383" i="4"/>
  <c r="BA383" i="4"/>
  <c r="BC383" i="4"/>
  <c r="BD383" i="4"/>
  <c r="BE383" i="4"/>
  <c r="BF383" i="4"/>
  <c r="C384" i="4"/>
  <c r="F384" i="4"/>
  <c r="M384" i="4" a="1"/>
  <c r="M384" i="4"/>
  <c r="R384" i="4" a="1"/>
  <c r="R384" i="4" s="1"/>
  <c r="Z384" i="4"/>
  <c r="AQ384" i="4"/>
  <c r="AR384" i="4"/>
  <c r="AS384" i="4"/>
  <c r="AT384" i="4"/>
  <c r="AU384" i="4"/>
  <c r="AW384" i="4"/>
  <c r="AX384" i="4"/>
  <c r="AY384" i="4"/>
  <c r="AZ384" i="4"/>
  <c r="BA384" i="4"/>
  <c r="BC384" i="4"/>
  <c r="BD384" i="4"/>
  <c r="BE384" i="4"/>
  <c r="BF384" i="4"/>
  <c r="C385" i="4"/>
  <c r="F385" i="4"/>
  <c r="M385" i="4" a="1"/>
  <c r="M385" i="4" s="1"/>
  <c r="R385" i="4" a="1"/>
  <c r="R385" i="4"/>
  <c r="Z385" i="4"/>
  <c r="AQ385" i="4"/>
  <c r="AR385" i="4"/>
  <c r="AS385" i="4"/>
  <c r="AT385" i="4"/>
  <c r="AU385" i="4"/>
  <c r="AW385" i="4"/>
  <c r="AX385" i="4"/>
  <c r="AY385" i="4"/>
  <c r="AZ385" i="4"/>
  <c r="BA385" i="4"/>
  <c r="BC385" i="4"/>
  <c r="BD385" i="4"/>
  <c r="BE385" i="4"/>
  <c r="BF385" i="4"/>
  <c r="C386" i="4"/>
  <c r="F386" i="4"/>
  <c r="M386" i="4" a="1"/>
  <c r="M386" i="4" s="1"/>
  <c r="R386" i="4" a="1"/>
  <c r="R386" i="4"/>
  <c r="Z386" i="4"/>
  <c r="AQ386" i="4"/>
  <c r="AR386" i="4"/>
  <c r="AS386" i="4"/>
  <c r="AT386" i="4"/>
  <c r="AU386" i="4"/>
  <c r="AW386" i="4"/>
  <c r="AX386" i="4"/>
  <c r="AY386" i="4"/>
  <c r="AZ386" i="4"/>
  <c r="BA386" i="4"/>
  <c r="BC386" i="4"/>
  <c r="BD386" i="4"/>
  <c r="BE386" i="4"/>
  <c r="BF386" i="4"/>
  <c r="C387" i="4"/>
  <c r="F387" i="4"/>
  <c r="M387" i="4" a="1"/>
  <c r="M387" i="4"/>
  <c r="R387" i="4" a="1"/>
  <c r="R387" i="4" s="1"/>
  <c r="Z387" i="4"/>
  <c r="AQ387" i="4"/>
  <c r="AR387" i="4"/>
  <c r="AS387" i="4"/>
  <c r="AT387" i="4"/>
  <c r="AU387" i="4"/>
  <c r="AW387" i="4"/>
  <c r="AX387" i="4"/>
  <c r="AY387" i="4"/>
  <c r="AZ387" i="4"/>
  <c r="BA387" i="4"/>
  <c r="BC387" i="4"/>
  <c r="BD387" i="4"/>
  <c r="BE387" i="4"/>
  <c r="BF387" i="4"/>
  <c r="C388" i="4"/>
  <c r="F388" i="4"/>
  <c r="M388" i="4" a="1"/>
  <c r="M388" i="4"/>
  <c r="R388" i="4" a="1"/>
  <c r="R388" i="4" s="1"/>
  <c r="Z388" i="4"/>
  <c r="AQ388" i="4"/>
  <c r="AR388" i="4"/>
  <c r="AS388" i="4"/>
  <c r="AT388" i="4"/>
  <c r="AU388" i="4"/>
  <c r="AW388" i="4"/>
  <c r="AX388" i="4"/>
  <c r="AY388" i="4"/>
  <c r="AZ388" i="4"/>
  <c r="BA388" i="4"/>
  <c r="BC388" i="4"/>
  <c r="BD388" i="4"/>
  <c r="BE388" i="4"/>
  <c r="BF388" i="4"/>
  <c r="C389" i="4"/>
  <c r="F389" i="4"/>
  <c r="M389" i="4" a="1"/>
  <c r="M389" i="4" s="1"/>
  <c r="R389" i="4" a="1"/>
  <c r="R389" i="4"/>
  <c r="Z389" i="4"/>
  <c r="AQ389" i="4"/>
  <c r="AR389" i="4"/>
  <c r="AS389" i="4"/>
  <c r="AT389" i="4"/>
  <c r="AU389" i="4"/>
  <c r="AW389" i="4"/>
  <c r="AX389" i="4"/>
  <c r="AY389" i="4"/>
  <c r="AZ389" i="4"/>
  <c r="BA389" i="4"/>
  <c r="BC389" i="4"/>
  <c r="BD389" i="4"/>
  <c r="BE389" i="4"/>
  <c r="BF389" i="4"/>
  <c r="C390" i="4"/>
  <c r="F390" i="4"/>
  <c r="M390" i="4" a="1"/>
  <c r="M390" i="4" s="1"/>
  <c r="R390" i="4" a="1"/>
  <c r="R390" i="4"/>
  <c r="Z390" i="4"/>
  <c r="AQ390" i="4"/>
  <c r="AR390" i="4"/>
  <c r="AS390" i="4"/>
  <c r="AT390" i="4"/>
  <c r="AU390" i="4"/>
  <c r="AW390" i="4"/>
  <c r="AX390" i="4"/>
  <c r="AY390" i="4"/>
  <c r="AZ390" i="4"/>
  <c r="BA390" i="4"/>
  <c r="BC390" i="4"/>
  <c r="BD390" i="4"/>
  <c r="BE390" i="4"/>
  <c r="BF390" i="4"/>
  <c r="C391" i="4"/>
  <c r="F391" i="4"/>
  <c r="M391" i="4" a="1"/>
  <c r="M391" i="4"/>
  <c r="R391" i="4" a="1"/>
  <c r="R391" i="4" s="1"/>
  <c r="Z391" i="4"/>
  <c r="AQ391" i="4"/>
  <c r="AR391" i="4"/>
  <c r="AS391" i="4"/>
  <c r="AT391" i="4"/>
  <c r="AU391" i="4"/>
  <c r="AW391" i="4"/>
  <c r="AX391" i="4"/>
  <c r="AY391" i="4"/>
  <c r="AZ391" i="4"/>
  <c r="BA391" i="4"/>
  <c r="BC391" i="4"/>
  <c r="BD391" i="4"/>
  <c r="BE391" i="4"/>
  <c r="BF391" i="4"/>
  <c r="C392" i="4"/>
  <c r="F392" i="4"/>
  <c r="M392" i="4" a="1"/>
  <c r="M392" i="4"/>
  <c r="R392" i="4" a="1"/>
  <c r="R392" i="4" s="1"/>
  <c r="Z392" i="4"/>
  <c r="AQ392" i="4"/>
  <c r="AR392" i="4"/>
  <c r="AS392" i="4"/>
  <c r="AT392" i="4"/>
  <c r="AU392" i="4"/>
  <c r="AW392" i="4"/>
  <c r="AX392" i="4"/>
  <c r="AY392" i="4"/>
  <c r="AZ392" i="4"/>
  <c r="BA392" i="4"/>
  <c r="BC392" i="4"/>
  <c r="BD392" i="4"/>
  <c r="BE392" i="4"/>
  <c r="BF392" i="4"/>
  <c r="C393" i="4"/>
  <c r="F393" i="4"/>
  <c r="M393" i="4" a="1"/>
  <c r="M393" i="4" s="1"/>
  <c r="R393" i="4" a="1"/>
  <c r="R393" i="4"/>
  <c r="Z393" i="4"/>
  <c r="AQ393" i="4"/>
  <c r="AR393" i="4"/>
  <c r="AS393" i="4"/>
  <c r="AT393" i="4"/>
  <c r="AU393" i="4"/>
  <c r="AW393" i="4"/>
  <c r="AX393" i="4"/>
  <c r="AY393" i="4"/>
  <c r="AZ393" i="4"/>
  <c r="BA393" i="4"/>
  <c r="BC393" i="4"/>
  <c r="BD393" i="4"/>
  <c r="BE393" i="4"/>
  <c r="BF393" i="4"/>
  <c r="C394" i="4"/>
  <c r="F394" i="4"/>
  <c r="M394" i="4" a="1"/>
  <c r="M394" i="4" s="1"/>
  <c r="R394" i="4" a="1"/>
  <c r="R394" i="4"/>
  <c r="Z394" i="4"/>
  <c r="AQ394" i="4"/>
  <c r="AR394" i="4"/>
  <c r="AS394" i="4"/>
  <c r="AT394" i="4"/>
  <c r="AU394" i="4"/>
  <c r="AW394" i="4"/>
  <c r="AX394" i="4"/>
  <c r="AY394" i="4"/>
  <c r="AZ394" i="4"/>
  <c r="BA394" i="4"/>
  <c r="BC394" i="4"/>
  <c r="BD394" i="4"/>
  <c r="BE394" i="4"/>
  <c r="BF394" i="4"/>
  <c r="C395" i="4"/>
  <c r="F395" i="4"/>
  <c r="M395" i="4" a="1"/>
  <c r="M395" i="4"/>
  <c r="R395" i="4" a="1"/>
  <c r="R395" i="4" s="1"/>
  <c r="Z395" i="4"/>
  <c r="AQ395" i="4"/>
  <c r="AR395" i="4"/>
  <c r="AS395" i="4"/>
  <c r="AT395" i="4"/>
  <c r="AU395" i="4"/>
  <c r="AW395" i="4"/>
  <c r="AX395" i="4"/>
  <c r="AY395" i="4"/>
  <c r="AZ395" i="4"/>
  <c r="BA395" i="4"/>
  <c r="BC395" i="4"/>
  <c r="BD395" i="4"/>
  <c r="BE395" i="4"/>
  <c r="BF395" i="4"/>
  <c r="C396" i="4"/>
  <c r="F396" i="4"/>
  <c r="M396" i="4" a="1"/>
  <c r="M396" i="4"/>
  <c r="R396" i="4" a="1"/>
  <c r="R396" i="4" s="1"/>
  <c r="Z396" i="4"/>
  <c r="AQ396" i="4"/>
  <c r="AR396" i="4"/>
  <c r="AS396" i="4"/>
  <c r="AT396" i="4"/>
  <c r="AU396" i="4"/>
  <c r="AW396" i="4"/>
  <c r="AX396" i="4"/>
  <c r="AY396" i="4"/>
  <c r="AZ396" i="4"/>
  <c r="BA396" i="4"/>
  <c r="BC396" i="4"/>
  <c r="BD396" i="4"/>
  <c r="BE396" i="4"/>
  <c r="BF396" i="4"/>
  <c r="C397" i="4"/>
  <c r="F397" i="4"/>
  <c r="M397" i="4" a="1"/>
  <c r="M397" i="4" s="1"/>
  <c r="R397" i="4" a="1"/>
  <c r="R397" i="4"/>
  <c r="Z397" i="4"/>
  <c r="AQ397" i="4"/>
  <c r="AR397" i="4"/>
  <c r="AS397" i="4"/>
  <c r="AT397" i="4"/>
  <c r="AU397" i="4"/>
  <c r="AW397" i="4"/>
  <c r="AX397" i="4"/>
  <c r="AY397" i="4"/>
  <c r="AZ397" i="4"/>
  <c r="BA397" i="4"/>
  <c r="BC397" i="4"/>
  <c r="BD397" i="4"/>
  <c r="BE397" i="4"/>
  <c r="BF397" i="4"/>
  <c r="C398" i="4"/>
  <c r="F398" i="4"/>
  <c r="M398" i="4" a="1"/>
  <c r="M398" i="4" s="1"/>
  <c r="R398" i="4" a="1"/>
  <c r="R398" i="4"/>
  <c r="Z398" i="4"/>
  <c r="AQ398" i="4"/>
  <c r="AR398" i="4"/>
  <c r="AS398" i="4"/>
  <c r="AT398" i="4"/>
  <c r="AU398" i="4"/>
  <c r="AW398" i="4"/>
  <c r="AX398" i="4"/>
  <c r="AY398" i="4"/>
  <c r="AZ398" i="4"/>
  <c r="BA398" i="4"/>
  <c r="BC398" i="4"/>
  <c r="BD398" i="4"/>
  <c r="BE398" i="4"/>
  <c r="BF398" i="4"/>
  <c r="C399" i="4"/>
  <c r="F399" i="4"/>
  <c r="M399" i="4" a="1"/>
  <c r="M399" i="4"/>
  <c r="R399" i="4" a="1"/>
  <c r="R399" i="4"/>
  <c r="Z399" i="4"/>
  <c r="AQ399" i="4"/>
  <c r="AR399" i="4"/>
  <c r="AS399" i="4"/>
  <c r="AT399" i="4"/>
  <c r="AU399" i="4"/>
  <c r="AW399" i="4"/>
  <c r="AX399" i="4"/>
  <c r="AY399" i="4"/>
  <c r="AZ399" i="4"/>
  <c r="BA399" i="4"/>
  <c r="BC399" i="4"/>
  <c r="BD399" i="4"/>
  <c r="BE399" i="4"/>
  <c r="BF399" i="4"/>
  <c r="C400" i="4"/>
  <c r="F400" i="4"/>
  <c r="M400" i="4" a="1"/>
  <c r="M400" i="4"/>
  <c r="R400" i="4" a="1"/>
  <c r="R400" i="4" s="1"/>
  <c r="Z400" i="4"/>
  <c r="AQ400" i="4"/>
  <c r="AR400" i="4"/>
  <c r="AS400" i="4"/>
  <c r="AT400" i="4"/>
  <c r="AU400" i="4"/>
  <c r="AW400" i="4"/>
  <c r="AX400" i="4"/>
  <c r="AY400" i="4"/>
  <c r="AZ400" i="4"/>
  <c r="BA400" i="4"/>
  <c r="BC400" i="4"/>
  <c r="BD400" i="4"/>
  <c r="BE400" i="4"/>
  <c r="BF400" i="4"/>
  <c r="C401" i="4"/>
  <c r="F401" i="4"/>
  <c r="M401" i="4" a="1"/>
  <c r="M401" i="4"/>
  <c r="R401" i="4" a="1"/>
  <c r="R401" i="4"/>
  <c r="Z401" i="4"/>
  <c r="AQ401" i="4"/>
  <c r="AR401" i="4"/>
  <c r="AS401" i="4"/>
  <c r="AT401" i="4"/>
  <c r="AU401" i="4"/>
  <c r="AW401" i="4"/>
  <c r="AX401" i="4"/>
  <c r="AY401" i="4"/>
  <c r="AZ401" i="4"/>
  <c r="BA401" i="4"/>
  <c r="BC401" i="4"/>
  <c r="BD401" i="4"/>
  <c r="BE401" i="4"/>
  <c r="BF401" i="4"/>
  <c r="C402" i="4"/>
  <c r="F402" i="4"/>
  <c r="M402" i="4" a="1"/>
  <c r="M402" i="4" s="1"/>
  <c r="R402" i="4" a="1"/>
  <c r="R402" i="4"/>
  <c r="Z402" i="4"/>
  <c r="AQ402" i="4"/>
  <c r="AR402" i="4"/>
  <c r="AS402" i="4"/>
  <c r="AT402" i="4"/>
  <c r="AU402" i="4"/>
  <c r="AW402" i="4"/>
  <c r="AX402" i="4"/>
  <c r="AY402" i="4"/>
  <c r="AZ402" i="4"/>
  <c r="BA402" i="4"/>
  <c r="BC402" i="4"/>
  <c r="BD402" i="4"/>
  <c r="BE402" i="4"/>
  <c r="BF402" i="4"/>
  <c r="C403" i="4"/>
  <c r="F403" i="4"/>
  <c r="M403" i="4" a="1"/>
  <c r="M403" i="4"/>
  <c r="R403" i="4" a="1"/>
  <c r="R403" i="4" s="1"/>
  <c r="Z403" i="4"/>
  <c r="AQ403" i="4"/>
  <c r="AR403" i="4"/>
  <c r="AS403" i="4"/>
  <c r="AT403" i="4"/>
  <c r="AU403" i="4"/>
  <c r="AW403" i="4"/>
  <c r="AX403" i="4"/>
  <c r="AY403" i="4"/>
  <c r="AZ403" i="4"/>
  <c r="BA403" i="4"/>
  <c r="BC403" i="4"/>
  <c r="BD403" i="4"/>
  <c r="BE403" i="4"/>
  <c r="BF403" i="4"/>
  <c r="C404" i="4"/>
  <c r="F404" i="4"/>
  <c r="M404" i="4" a="1"/>
  <c r="M404" i="4"/>
  <c r="R404" i="4" a="1"/>
  <c r="R404" i="4" s="1"/>
  <c r="Z404" i="4"/>
  <c r="AQ404" i="4"/>
  <c r="AR404" i="4"/>
  <c r="AS404" i="4"/>
  <c r="AT404" i="4"/>
  <c r="AU404" i="4"/>
  <c r="AW404" i="4"/>
  <c r="AX404" i="4"/>
  <c r="AY404" i="4"/>
  <c r="AZ404" i="4"/>
  <c r="BA404" i="4"/>
  <c r="BC404" i="4"/>
  <c r="BD404" i="4"/>
  <c r="BE404" i="4"/>
  <c r="BF404" i="4"/>
  <c r="C405" i="4"/>
  <c r="F405" i="4"/>
  <c r="M405" i="4" a="1"/>
  <c r="M405" i="4" s="1"/>
  <c r="R405" i="4" a="1"/>
  <c r="R405" i="4"/>
  <c r="Z405" i="4"/>
  <c r="AQ405" i="4"/>
  <c r="AR405" i="4"/>
  <c r="AS405" i="4"/>
  <c r="AT405" i="4"/>
  <c r="AU405" i="4"/>
  <c r="AW405" i="4"/>
  <c r="AX405" i="4"/>
  <c r="AY405" i="4"/>
  <c r="AZ405" i="4"/>
  <c r="BA405" i="4"/>
  <c r="BC405" i="4"/>
  <c r="BD405" i="4"/>
  <c r="BE405" i="4"/>
  <c r="BF405" i="4"/>
  <c r="C406" i="4"/>
  <c r="F406" i="4"/>
  <c r="M406" i="4" a="1"/>
  <c r="M406" i="4" s="1"/>
  <c r="R406" i="4" a="1"/>
  <c r="R406" i="4"/>
  <c r="Z406" i="4"/>
  <c r="AQ406" i="4"/>
  <c r="AR406" i="4"/>
  <c r="AS406" i="4"/>
  <c r="AT406" i="4"/>
  <c r="AU406" i="4"/>
  <c r="AW406" i="4"/>
  <c r="AX406" i="4"/>
  <c r="AY406" i="4"/>
  <c r="AZ406" i="4"/>
  <c r="BA406" i="4"/>
  <c r="BC406" i="4"/>
  <c r="BD406" i="4"/>
  <c r="BE406" i="4"/>
  <c r="BF406" i="4"/>
  <c r="C407" i="4"/>
  <c r="F407" i="4"/>
  <c r="M407" i="4" a="1"/>
  <c r="M407" i="4"/>
  <c r="R407" i="4" a="1"/>
  <c r="R407" i="4"/>
  <c r="Z407" i="4"/>
  <c r="AQ407" i="4"/>
  <c r="AR407" i="4"/>
  <c r="AS407" i="4"/>
  <c r="AT407" i="4"/>
  <c r="AU407" i="4"/>
  <c r="AW407" i="4"/>
  <c r="AX407" i="4"/>
  <c r="AY407" i="4"/>
  <c r="AZ407" i="4"/>
  <c r="BA407" i="4"/>
  <c r="BC407" i="4"/>
  <c r="BD407" i="4"/>
  <c r="BE407" i="4"/>
  <c r="BF407" i="4"/>
  <c r="C408" i="4"/>
  <c r="F408" i="4"/>
  <c r="M408" i="4" a="1"/>
  <c r="M408" i="4"/>
  <c r="R408" i="4" a="1"/>
  <c r="R408" i="4" s="1"/>
  <c r="Z408" i="4"/>
  <c r="AQ408" i="4"/>
  <c r="AR408" i="4"/>
  <c r="AS408" i="4"/>
  <c r="AT408" i="4"/>
  <c r="AU408" i="4"/>
  <c r="AW408" i="4"/>
  <c r="AX408" i="4"/>
  <c r="AY408" i="4"/>
  <c r="AZ408" i="4"/>
  <c r="BA408" i="4"/>
  <c r="BC408" i="4"/>
  <c r="BD408" i="4"/>
  <c r="BE408" i="4"/>
  <c r="BF408" i="4"/>
  <c r="C409" i="4"/>
  <c r="F409" i="4"/>
  <c r="M409" i="4" a="1"/>
  <c r="M409" i="4"/>
  <c r="R409" i="4" a="1"/>
  <c r="R409" i="4"/>
  <c r="Z409" i="4"/>
  <c r="AQ409" i="4"/>
  <c r="AR409" i="4"/>
  <c r="AS409" i="4"/>
  <c r="AT409" i="4"/>
  <c r="AU409" i="4"/>
  <c r="AW409" i="4"/>
  <c r="AX409" i="4"/>
  <c r="AY409" i="4"/>
  <c r="AZ409" i="4"/>
  <c r="BA409" i="4"/>
  <c r="BC409" i="4"/>
  <c r="BD409" i="4"/>
  <c r="BE409" i="4"/>
  <c r="BF409" i="4"/>
  <c r="C410" i="4"/>
  <c r="F410" i="4"/>
  <c r="M410" i="4" a="1"/>
  <c r="M410" i="4" s="1"/>
  <c r="R410" i="4" a="1"/>
  <c r="R410" i="4"/>
  <c r="Z410" i="4"/>
  <c r="AQ410" i="4"/>
  <c r="AR410" i="4"/>
  <c r="AS410" i="4"/>
  <c r="AT410" i="4"/>
  <c r="AU410" i="4"/>
  <c r="AW410" i="4"/>
  <c r="AX410" i="4"/>
  <c r="AY410" i="4"/>
  <c r="AZ410" i="4"/>
  <c r="BA410" i="4"/>
  <c r="BC410" i="4"/>
  <c r="BD410" i="4"/>
  <c r="BE410" i="4"/>
  <c r="BF410" i="4"/>
  <c r="C411" i="4"/>
  <c r="F411" i="4"/>
  <c r="M411" i="4" a="1"/>
  <c r="M411" i="4"/>
  <c r="R411" i="4" a="1"/>
  <c r="R411" i="4" s="1"/>
  <c r="Z411" i="4"/>
  <c r="AQ411" i="4"/>
  <c r="AR411" i="4"/>
  <c r="AS411" i="4"/>
  <c r="AT411" i="4"/>
  <c r="AU411" i="4"/>
  <c r="AW411" i="4"/>
  <c r="AX411" i="4"/>
  <c r="AY411" i="4"/>
  <c r="AZ411" i="4"/>
  <c r="BA411" i="4"/>
  <c r="BC411" i="4"/>
  <c r="BD411" i="4"/>
  <c r="BE411" i="4"/>
  <c r="BF411" i="4"/>
  <c r="C412" i="4"/>
  <c r="F412" i="4"/>
  <c r="M412" i="4" a="1"/>
  <c r="M412" i="4"/>
  <c r="R412" i="4" a="1"/>
  <c r="R412" i="4" s="1"/>
  <c r="Z412" i="4"/>
  <c r="AQ412" i="4"/>
  <c r="AR412" i="4"/>
  <c r="AS412" i="4"/>
  <c r="AT412" i="4"/>
  <c r="AU412" i="4"/>
  <c r="AW412" i="4"/>
  <c r="AX412" i="4"/>
  <c r="AY412" i="4"/>
  <c r="AZ412" i="4"/>
  <c r="BA412" i="4"/>
  <c r="BC412" i="4"/>
  <c r="BD412" i="4"/>
  <c r="BE412" i="4"/>
  <c r="BF412" i="4"/>
  <c r="C413" i="4"/>
  <c r="F413" i="4"/>
  <c r="M413" i="4" a="1"/>
  <c r="M413" i="4" s="1"/>
  <c r="R413" i="4" a="1"/>
  <c r="R413" i="4"/>
  <c r="Z413" i="4"/>
  <c r="AQ413" i="4"/>
  <c r="AR413" i="4"/>
  <c r="AS413" i="4"/>
  <c r="AT413" i="4"/>
  <c r="AU413" i="4"/>
  <c r="AW413" i="4"/>
  <c r="AX413" i="4"/>
  <c r="AY413" i="4"/>
  <c r="AZ413" i="4"/>
  <c r="BA413" i="4"/>
  <c r="BC413" i="4"/>
  <c r="BD413" i="4"/>
  <c r="BE413" i="4"/>
  <c r="BF413" i="4"/>
  <c r="C414" i="4"/>
  <c r="F414" i="4"/>
  <c r="M414" i="4" a="1"/>
  <c r="M414" i="4" s="1"/>
  <c r="R414" i="4" a="1"/>
  <c r="R414" i="4"/>
  <c r="Z414" i="4"/>
  <c r="AQ414" i="4"/>
  <c r="AR414" i="4"/>
  <c r="AS414" i="4"/>
  <c r="AT414" i="4"/>
  <c r="AU414" i="4"/>
  <c r="AW414" i="4"/>
  <c r="AX414" i="4"/>
  <c r="AY414" i="4"/>
  <c r="AZ414" i="4"/>
  <c r="BA414" i="4"/>
  <c r="BC414" i="4"/>
  <c r="BD414" i="4"/>
  <c r="BE414" i="4"/>
  <c r="BF414" i="4"/>
  <c r="C415" i="4"/>
  <c r="F415" i="4"/>
  <c r="M415" i="4" a="1"/>
  <c r="M415" i="4"/>
  <c r="R415" i="4" a="1"/>
  <c r="R415" i="4"/>
  <c r="Z415" i="4"/>
  <c r="AQ415" i="4"/>
  <c r="AR415" i="4"/>
  <c r="AS415" i="4"/>
  <c r="AT415" i="4"/>
  <c r="AU415" i="4"/>
  <c r="AW415" i="4"/>
  <c r="AX415" i="4"/>
  <c r="AY415" i="4"/>
  <c r="AZ415" i="4"/>
  <c r="BA415" i="4"/>
  <c r="BC415" i="4"/>
  <c r="BD415" i="4"/>
  <c r="BE415" i="4"/>
  <c r="BF415" i="4"/>
  <c r="C416" i="4"/>
  <c r="F416" i="4"/>
  <c r="M416" i="4" a="1"/>
  <c r="M416" i="4"/>
  <c r="R416" i="4" a="1"/>
  <c r="R416" i="4" s="1"/>
  <c r="Z416" i="4"/>
  <c r="AQ416" i="4"/>
  <c r="AR416" i="4"/>
  <c r="AS416" i="4"/>
  <c r="AT416" i="4"/>
  <c r="AU416" i="4"/>
  <c r="AW416" i="4"/>
  <c r="AX416" i="4"/>
  <c r="AY416" i="4"/>
  <c r="AZ416" i="4"/>
  <c r="BA416" i="4"/>
  <c r="BC416" i="4"/>
  <c r="BD416" i="4"/>
  <c r="BE416" i="4"/>
  <c r="BF416" i="4"/>
  <c r="C417" i="4"/>
  <c r="F417" i="4"/>
  <c r="M417" i="4" a="1"/>
  <c r="M417" i="4" s="1"/>
  <c r="R417" i="4" a="1"/>
  <c r="R417" i="4"/>
  <c r="Z417" i="4"/>
  <c r="AQ417" i="4"/>
  <c r="AR417" i="4"/>
  <c r="AS417" i="4"/>
  <c r="AT417" i="4"/>
  <c r="AU417" i="4"/>
  <c r="AW417" i="4"/>
  <c r="AX417" i="4"/>
  <c r="AY417" i="4"/>
  <c r="AZ417" i="4"/>
  <c r="BA417" i="4"/>
  <c r="BC417" i="4"/>
  <c r="BD417" i="4"/>
  <c r="BE417" i="4"/>
  <c r="BF417" i="4"/>
  <c r="C418" i="4"/>
  <c r="F418" i="4"/>
  <c r="M418" i="4" a="1"/>
  <c r="M418" i="4" s="1"/>
  <c r="R418" i="4" a="1"/>
  <c r="R418" i="4"/>
  <c r="Z418" i="4"/>
  <c r="AQ418" i="4"/>
  <c r="AR418" i="4"/>
  <c r="AS418" i="4"/>
  <c r="AT418" i="4"/>
  <c r="AU418" i="4"/>
  <c r="AW418" i="4"/>
  <c r="AX418" i="4"/>
  <c r="AY418" i="4"/>
  <c r="AZ418" i="4"/>
  <c r="BA418" i="4"/>
  <c r="BC418" i="4"/>
  <c r="BD418" i="4"/>
  <c r="BE418" i="4"/>
  <c r="BF418" i="4"/>
  <c r="C419" i="4"/>
  <c r="F419" i="4"/>
  <c r="M419" i="4" a="1"/>
  <c r="M419" i="4"/>
  <c r="R419" i="4" a="1"/>
  <c r="R419" i="4"/>
  <c r="Z419" i="4"/>
  <c r="AQ419" i="4"/>
  <c r="AR419" i="4"/>
  <c r="AS419" i="4"/>
  <c r="AT419" i="4"/>
  <c r="AU419" i="4"/>
  <c r="AW419" i="4"/>
  <c r="AX419" i="4"/>
  <c r="AY419" i="4"/>
  <c r="AZ419" i="4"/>
  <c r="BA419" i="4"/>
  <c r="BC419" i="4"/>
  <c r="BD419" i="4"/>
  <c r="BE419" i="4"/>
  <c r="BF419" i="4"/>
  <c r="C420" i="4"/>
  <c r="F420" i="4"/>
  <c r="M420" i="4" a="1"/>
  <c r="M420" i="4" s="1"/>
  <c r="R420" i="4" a="1"/>
  <c r="R420" i="4" s="1"/>
  <c r="Z420" i="4"/>
  <c r="AQ420" i="4"/>
  <c r="AR420" i="4"/>
  <c r="AS420" i="4"/>
  <c r="AT420" i="4"/>
  <c r="AU420" i="4"/>
  <c r="AW420" i="4"/>
  <c r="AX420" i="4"/>
  <c r="AY420" i="4"/>
  <c r="AZ420" i="4"/>
  <c r="BA420" i="4"/>
  <c r="BC420" i="4"/>
  <c r="BD420" i="4"/>
  <c r="BE420" i="4"/>
  <c r="BF420" i="4"/>
  <c r="C421" i="4"/>
  <c r="F421" i="4"/>
  <c r="M421" i="4" a="1"/>
  <c r="M421" i="4" s="1"/>
  <c r="R421" i="4" a="1"/>
  <c r="R421" i="4"/>
  <c r="Z421" i="4"/>
  <c r="AQ421" i="4"/>
  <c r="AR421" i="4"/>
  <c r="AS421" i="4"/>
  <c r="AT421" i="4"/>
  <c r="AU421" i="4"/>
  <c r="AW421" i="4"/>
  <c r="AX421" i="4"/>
  <c r="AY421" i="4"/>
  <c r="AZ421" i="4"/>
  <c r="BA421" i="4"/>
  <c r="BC421" i="4"/>
  <c r="BD421" i="4"/>
  <c r="BE421" i="4"/>
  <c r="BF421" i="4"/>
  <c r="C422" i="4"/>
  <c r="F422" i="4"/>
  <c r="M422" i="4" a="1"/>
  <c r="M422" i="4" s="1"/>
  <c r="R422" i="4" a="1"/>
  <c r="R422" i="4"/>
  <c r="Z422" i="4"/>
  <c r="AQ422" i="4"/>
  <c r="AR422" i="4"/>
  <c r="AS422" i="4"/>
  <c r="AT422" i="4"/>
  <c r="AU422" i="4"/>
  <c r="AW422" i="4"/>
  <c r="AX422" i="4"/>
  <c r="AY422" i="4"/>
  <c r="AZ422" i="4"/>
  <c r="BA422" i="4"/>
  <c r="BC422" i="4"/>
  <c r="BD422" i="4"/>
  <c r="BE422" i="4"/>
  <c r="BF422" i="4"/>
  <c r="C423" i="4"/>
  <c r="F423" i="4"/>
  <c r="M423" i="4" a="1"/>
  <c r="M423" i="4"/>
  <c r="R423" i="4" a="1"/>
  <c r="R423" i="4"/>
  <c r="Z423" i="4"/>
  <c r="AQ423" i="4"/>
  <c r="AR423" i="4"/>
  <c r="AS423" i="4"/>
  <c r="AT423" i="4"/>
  <c r="AU423" i="4"/>
  <c r="AW423" i="4"/>
  <c r="AX423" i="4"/>
  <c r="AY423" i="4"/>
  <c r="AZ423" i="4"/>
  <c r="BA423" i="4"/>
  <c r="BC423" i="4"/>
  <c r="BD423" i="4"/>
  <c r="BE423" i="4"/>
  <c r="BF423" i="4"/>
  <c r="C424" i="4"/>
  <c r="F424" i="4"/>
  <c r="M424" i="4" a="1"/>
  <c r="M424" i="4"/>
  <c r="R424" i="4" a="1"/>
  <c r="R424" i="4" s="1"/>
  <c r="Z424" i="4"/>
  <c r="AQ424" i="4"/>
  <c r="AR424" i="4"/>
  <c r="AS424" i="4"/>
  <c r="AT424" i="4"/>
  <c r="AU424" i="4"/>
  <c r="AW424" i="4"/>
  <c r="AX424" i="4"/>
  <c r="AY424" i="4"/>
  <c r="AZ424" i="4"/>
  <c r="BA424" i="4"/>
  <c r="BC424" i="4"/>
  <c r="BD424" i="4"/>
  <c r="BE424" i="4"/>
  <c r="BF424" i="4"/>
  <c r="C425" i="4"/>
  <c r="F425" i="4"/>
  <c r="M425" i="4" a="1"/>
  <c r="M425" i="4" s="1"/>
  <c r="R425" i="4" a="1"/>
  <c r="R425" i="4"/>
  <c r="Z425" i="4"/>
  <c r="AQ425" i="4"/>
  <c r="AR425" i="4"/>
  <c r="AS425" i="4"/>
  <c r="AT425" i="4"/>
  <c r="AU425" i="4"/>
  <c r="AW425" i="4"/>
  <c r="AX425" i="4"/>
  <c r="AY425" i="4"/>
  <c r="AZ425" i="4"/>
  <c r="BA425" i="4"/>
  <c r="BC425" i="4"/>
  <c r="BD425" i="4"/>
  <c r="BE425" i="4"/>
  <c r="BF425" i="4"/>
  <c r="C426" i="4"/>
  <c r="F426" i="4"/>
  <c r="M426" i="4" a="1"/>
  <c r="M426" i="4" s="1"/>
  <c r="R426" i="4" a="1"/>
  <c r="R426" i="4"/>
  <c r="Z426" i="4"/>
  <c r="AQ426" i="4"/>
  <c r="AR426" i="4"/>
  <c r="AS426" i="4"/>
  <c r="AT426" i="4"/>
  <c r="AU426" i="4"/>
  <c r="AW426" i="4"/>
  <c r="AX426" i="4"/>
  <c r="AY426" i="4"/>
  <c r="AZ426" i="4"/>
  <c r="BA426" i="4"/>
  <c r="BC426" i="4"/>
  <c r="BD426" i="4"/>
  <c r="BE426" i="4"/>
  <c r="BF426" i="4"/>
  <c r="C427" i="4"/>
  <c r="F427" i="4"/>
  <c r="M427" i="4" a="1"/>
  <c r="M427" i="4"/>
  <c r="R427" i="4" a="1"/>
  <c r="R427" i="4"/>
  <c r="Z427" i="4"/>
  <c r="AQ427" i="4"/>
  <c r="AR427" i="4"/>
  <c r="AS427" i="4"/>
  <c r="AT427" i="4"/>
  <c r="AU427" i="4"/>
  <c r="AW427" i="4"/>
  <c r="AX427" i="4"/>
  <c r="AY427" i="4"/>
  <c r="AZ427" i="4"/>
  <c r="BA427" i="4"/>
  <c r="BC427" i="4"/>
  <c r="BD427" i="4"/>
  <c r="BE427" i="4"/>
  <c r="BF427" i="4"/>
  <c r="C428" i="4"/>
  <c r="F428" i="4"/>
  <c r="M428" i="4" a="1"/>
  <c r="M428" i="4" s="1"/>
  <c r="R428" i="4" a="1"/>
  <c r="R428" i="4" s="1"/>
  <c r="Z428" i="4"/>
  <c r="AQ428" i="4"/>
  <c r="AR428" i="4"/>
  <c r="AS428" i="4"/>
  <c r="AT428" i="4"/>
  <c r="AU428" i="4"/>
  <c r="AW428" i="4"/>
  <c r="AX428" i="4"/>
  <c r="AY428" i="4"/>
  <c r="AZ428" i="4"/>
  <c r="BA428" i="4"/>
  <c r="BC428" i="4"/>
  <c r="BD428" i="4"/>
  <c r="BE428" i="4"/>
  <c r="BF428" i="4"/>
  <c r="C429" i="4"/>
  <c r="F429" i="4"/>
  <c r="M429" i="4" a="1"/>
  <c r="M429" i="4" s="1"/>
  <c r="R429" i="4" a="1"/>
  <c r="R429" i="4"/>
  <c r="Z429" i="4"/>
  <c r="AQ429" i="4"/>
  <c r="AR429" i="4"/>
  <c r="AS429" i="4"/>
  <c r="AT429" i="4"/>
  <c r="AU429" i="4"/>
  <c r="AW429" i="4"/>
  <c r="AX429" i="4"/>
  <c r="AY429" i="4"/>
  <c r="AZ429" i="4"/>
  <c r="BA429" i="4"/>
  <c r="BC429" i="4"/>
  <c r="BD429" i="4"/>
  <c r="BE429" i="4"/>
  <c r="BF429" i="4"/>
  <c r="C430" i="4"/>
  <c r="F430" i="4"/>
  <c r="M430" i="4" a="1"/>
  <c r="M430" i="4" s="1"/>
  <c r="R430" i="4" a="1"/>
  <c r="R430" i="4"/>
  <c r="Z430" i="4"/>
  <c r="AQ430" i="4"/>
  <c r="AR430" i="4"/>
  <c r="AS430" i="4"/>
  <c r="AT430" i="4"/>
  <c r="AU430" i="4"/>
  <c r="AW430" i="4"/>
  <c r="AX430" i="4"/>
  <c r="AY430" i="4"/>
  <c r="AZ430" i="4"/>
  <c r="BA430" i="4"/>
  <c r="BC430" i="4"/>
  <c r="BD430" i="4"/>
  <c r="BE430" i="4"/>
  <c r="BF430" i="4"/>
  <c r="C431" i="4"/>
  <c r="F431" i="4"/>
  <c r="M431" i="4" a="1"/>
  <c r="M431" i="4"/>
  <c r="R431" i="4" a="1"/>
  <c r="R431" i="4" s="1"/>
  <c r="Z431" i="4"/>
  <c r="AQ431" i="4"/>
  <c r="AR431" i="4"/>
  <c r="AS431" i="4"/>
  <c r="AT431" i="4"/>
  <c r="AU431" i="4"/>
  <c r="AW431" i="4"/>
  <c r="AX431" i="4"/>
  <c r="AY431" i="4"/>
  <c r="AZ431" i="4"/>
  <c r="BA431" i="4"/>
  <c r="BC431" i="4"/>
  <c r="BD431" i="4"/>
  <c r="BE431" i="4"/>
  <c r="BF431" i="4"/>
  <c r="C432" i="4"/>
  <c r="F432" i="4"/>
  <c r="M432" i="4" a="1"/>
  <c r="M432" i="4"/>
  <c r="R432" i="4" a="1"/>
  <c r="R432" i="4" s="1"/>
  <c r="Z432" i="4"/>
  <c r="AQ432" i="4"/>
  <c r="AR432" i="4"/>
  <c r="AS432" i="4"/>
  <c r="AT432" i="4"/>
  <c r="AU432" i="4"/>
  <c r="AW432" i="4"/>
  <c r="AX432" i="4"/>
  <c r="AY432" i="4"/>
  <c r="AZ432" i="4"/>
  <c r="BA432" i="4"/>
  <c r="BC432" i="4"/>
  <c r="BD432" i="4"/>
  <c r="BE432" i="4"/>
  <c r="BF432" i="4"/>
  <c r="C433" i="4"/>
  <c r="F433" i="4"/>
  <c r="M433" i="4" a="1"/>
  <c r="M433" i="4" s="1"/>
  <c r="R433" i="4" a="1"/>
  <c r="R433" i="4"/>
  <c r="Z433" i="4"/>
  <c r="AQ433" i="4"/>
  <c r="AR433" i="4"/>
  <c r="AS433" i="4"/>
  <c r="AT433" i="4"/>
  <c r="AU433" i="4"/>
  <c r="AW433" i="4"/>
  <c r="AX433" i="4"/>
  <c r="AY433" i="4"/>
  <c r="AZ433" i="4"/>
  <c r="BA433" i="4"/>
  <c r="BC433" i="4"/>
  <c r="BD433" i="4"/>
  <c r="BE433" i="4"/>
  <c r="BF433" i="4"/>
  <c r="C434" i="4"/>
  <c r="F434" i="4"/>
  <c r="M434" i="4" a="1"/>
  <c r="M434" i="4" s="1"/>
  <c r="R434" i="4" a="1"/>
  <c r="R434" i="4"/>
  <c r="Z434" i="4"/>
  <c r="AQ434" i="4"/>
  <c r="AR434" i="4"/>
  <c r="AS434" i="4"/>
  <c r="AT434" i="4"/>
  <c r="AU434" i="4"/>
  <c r="AW434" i="4"/>
  <c r="AX434" i="4"/>
  <c r="AY434" i="4"/>
  <c r="AZ434" i="4"/>
  <c r="BA434" i="4"/>
  <c r="BC434" i="4"/>
  <c r="BD434" i="4"/>
  <c r="BE434" i="4"/>
  <c r="BF434" i="4"/>
  <c r="C435" i="4"/>
  <c r="F435" i="4"/>
  <c r="M435" i="4" a="1"/>
  <c r="M435" i="4"/>
  <c r="R435" i="4" a="1"/>
  <c r="R435" i="4"/>
  <c r="Z435" i="4"/>
  <c r="AQ435" i="4"/>
  <c r="AR435" i="4"/>
  <c r="AS435" i="4"/>
  <c r="AT435" i="4"/>
  <c r="AU435" i="4"/>
  <c r="AW435" i="4"/>
  <c r="AX435" i="4"/>
  <c r="AY435" i="4"/>
  <c r="AZ435" i="4"/>
  <c r="BA435" i="4"/>
  <c r="BC435" i="4"/>
  <c r="BD435" i="4"/>
  <c r="BE435" i="4"/>
  <c r="BF435" i="4"/>
  <c r="C436" i="4"/>
  <c r="F436" i="4"/>
  <c r="M436" i="4" a="1"/>
  <c r="M436" i="4"/>
  <c r="R436" i="4" a="1"/>
  <c r="R436" i="4" s="1"/>
  <c r="Z436" i="4"/>
  <c r="AQ436" i="4"/>
  <c r="AR436" i="4"/>
  <c r="AS436" i="4"/>
  <c r="AT436" i="4"/>
  <c r="AU436" i="4"/>
  <c r="AW436" i="4"/>
  <c r="AX436" i="4"/>
  <c r="AY436" i="4"/>
  <c r="AZ436" i="4"/>
  <c r="BA436" i="4"/>
  <c r="BC436" i="4"/>
  <c r="BD436" i="4"/>
  <c r="BE436" i="4"/>
  <c r="BF436" i="4"/>
  <c r="C437" i="4"/>
  <c r="F437" i="4"/>
  <c r="M437" i="4" a="1"/>
  <c r="M437" i="4" s="1"/>
  <c r="R437" i="4" a="1"/>
  <c r="R437" i="4"/>
  <c r="Z437" i="4"/>
  <c r="AQ437" i="4"/>
  <c r="AR437" i="4"/>
  <c r="AS437" i="4"/>
  <c r="AT437" i="4"/>
  <c r="AU437" i="4"/>
  <c r="AW437" i="4"/>
  <c r="AX437" i="4"/>
  <c r="AY437" i="4"/>
  <c r="AZ437" i="4"/>
  <c r="BA437" i="4"/>
  <c r="BC437" i="4"/>
  <c r="BD437" i="4"/>
  <c r="BE437" i="4"/>
  <c r="BF437" i="4"/>
  <c r="C438" i="4"/>
  <c r="F438" i="4"/>
  <c r="M438" i="4" a="1"/>
  <c r="M438" i="4" s="1"/>
  <c r="R438" i="4" a="1"/>
  <c r="R438" i="4"/>
  <c r="Z438" i="4"/>
  <c r="AQ438" i="4"/>
  <c r="AR438" i="4"/>
  <c r="AS438" i="4"/>
  <c r="AT438" i="4"/>
  <c r="AU438" i="4"/>
  <c r="AW438" i="4"/>
  <c r="AX438" i="4"/>
  <c r="AY438" i="4"/>
  <c r="AZ438" i="4"/>
  <c r="BA438" i="4"/>
  <c r="BC438" i="4"/>
  <c r="BD438" i="4"/>
  <c r="BE438" i="4"/>
  <c r="BF438" i="4"/>
  <c r="C439" i="4"/>
  <c r="F439" i="4"/>
  <c r="M439" i="4" a="1"/>
  <c r="M439" i="4"/>
  <c r="R439" i="4" a="1"/>
  <c r="R439" i="4" s="1"/>
  <c r="Z439" i="4"/>
  <c r="AQ439" i="4"/>
  <c r="AR439" i="4"/>
  <c r="AS439" i="4"/>
  <c r="AT439" i="4"/>
  <c r="AU439" i="4"/>
  <c r="AW439" i="4"/>
  <c r="AX439" i="4"/>
  <c r="AY439" i="4"/>
  <c r="AZ439" i="4"/>
  <c r="BA439" i="4"/>
  <c r="BC439" i="4"/>
  <c r="BD439" i="4"/>
  <c r="BE439" i="4"/>
  <c r="BF439" i="4"/>
  <c r="C440" i="4"/>
  <c r="F440" i="4"/>
  <c r="M440" i="4" a="1"/>
  <c r="M440" i="4"/>
  <c r="R440" i="4" a="1"/>
  <c r="R440" i="4" s="1"/>
  <c r="Z440" i="4"/>
  <c r="AQ440" i="4"/>
  <c r="AR440" i="4"/>
  <c r="AS440" i="4"/>
  <c r="AT440" i="4"/>
  <c r="AU440" i="4"/>
  <c r="AW440" i="4"/>
  <c r="AX440" i="4"/>
  <c r="AY440" i="4"/>
  <c r="AZ440" i="4"/>
  <c r="BA440" i="4"/>
  <c r="BC440" i="4"/>
  <c r="BD440" i="4"/>
  <c r="BE440" i="4"/>
  <c r="BF440" i="4"/>
  <c r="C441" i="4"/>
  <c r="F441" i="4"/>
  <c r="M441" i="4" a="1"/>
  <c r="M441" i="4" s="1"/>
  <c r="R441" i="4" a="1"/>
  <c r="R441" i="4"/>
  <c r="Z441" i="4"/>
  <c r="AQ441" i="4"/>
  <c r="AR441" i="4"/>
  <c r="AS441" i="4"/>
  <c r="AT441" i="4"/>
  <c r="AU441" i="4"/>
  <c r="AW441" i="4"/>
  <c r="AX441" i="4"/>
  <c r="AY441" i="4"/>
  <c r="AZ441" i="4"/>
  <c r="BA441" i="4"/>
  <c r="BC441" i="4"/>
  <c r="BD441" i="4"/>
  <c r="BE441" i="4"/>
  <c r="BF441" i="4"/>
  <c r="C442" i="4"/>
  <c r="F442" i="4"/>
  <c r="M442" i="4" a="1"/>
  <c r="M442" i="4" s="1"/>
  <c r="R442" i="4" a="1"/>
  <c r="R442" i="4" s="1"/>
  <c r="Z442" i="4"/>
  <c r="AQ442" i="4"/>
  <c r="AR442" i="4"/>
  <c r="AS442" i="4"/>
  <c r="AT442" i="4"/>
  <c r="AU442" i="4"/>
  <c r="AW442" i="4"/>
  <c r="AX442" i="4"/>
  <c r="AY442" i="4"/>
  <c r="AZ442" i="4"/>
  <c r="BA442" i="4"/>
  <c r="BC442" i="4"/>
  <c r="BD442" i="4"/>
  <c r="BE442" i="4"/>
  <c r="BF442" i="4"/>
  <c r="C443" i="4"/>
  <c r="F443" i="4"/>
  <c r="M443" i="4" a="1"/>
  <c r="M443" i="4"/>
  <c r="R443" i="4" a="1"/>
  <c r="R443" i="4" s="1"/>
  <c r="Z443" i="4"/>
  <c r="AQ443" i="4"/>
  <c r="AR443" i="4"/>
  <c r="AS443" i="4"/>
  <c r="AT443" i="4"/>
  <c r="AU443" i="4"/>
  <c r="AW443" i="4"/>
  <c r="AX443" i="4"/>
  <c r="AY443" i="4"/>
  <c r="AZ443" i="4"/>
  <c r="BA443" i="4"/>
  <c r="BC443" i="4"/>
  <c r="BD443" i="4"/>
  <c r="BE443" i="4"/>
  <c r="BF443" i="4"/>
  <c r="C444" i="4"/>
  <c r="F444" i="4"/>
  <c r="M444" i="4" a="1"/>
  <c r="M444" i="4" s="1"/>
  <c r="R444" i="4" a="1"/>
  <c r="R444" i="4" s="1"/>
  <c r="Z444" i="4"/>
  <c r="AQ444" i="4"/>
  <c r="AR444" i="4"/>
  <c r="AS444" i="4"/>
  <c r="AT444" i="4"/>
  <c r="AU444" i="4"/>
  <c r="AW444" i="4"/>
  <c r="AX444" i="4"/>
  <c r="AY444" i="4"/>
  <c r="AZ444" i="4"/>
  <c r="BA444" i="4"/>
  <c r="BC444" i="4"/>
  <c r="BD444" i="4"/>
  <c r="BE444" i="4"/>
  <c r="BF444" i="4"/>
  <c r="C445" i="4"/>
  <c r="F445" i="4"/>
  <c r="M445" i="4" a="1"/>
  <c r="M445" i="4" s="1"/>
  <c r="R445" i="4" a="1"/>
  <c r="R445" i="4"/>
  <c r="Z445" i="4"/>
  <c r="AQ445" i="4"/>
  <c r="AR445" i="4"/>
  <c r="AS445" i="4"/>
  <c r="AT445" i="4"/>
  <c r="AU445" i="4"/>
  <c r="AW445" i="4"/>
  <c r="AX445" i="4"/>
  <c r="AY445" i="4"/>
  <c r="AZ445" i="4"/>
  <c r="BA445" i="4"/>
  <c r="BC445" i="4"/>
  <c r="BD445" i="4"/>
  <c r="BE445" i="4"/>
  <c r="BF445" i="4"/>
  <c r="C446" i="4"/>
  <c r="F446" i="4"/>
  <c r="M446" i="4" a="1"/>
  <c r="M446" i="4" s="1"/>
  <c r="R446" i="4" a="1"/>
  <c r="R446" i="4"/>
  <c r="Z446" i="4"/>
  <c r="AQ446" i="4"/>
  <c r="AR446" i="4"/>
  <c r="AS446" i="4"/>
  <c r="AT446" i="4"/>
  <c r="AU446" i="4"/>
  <c r="AW446" i="4"/>
  <c r="AX446" i="4"/>
  <c r="AY446" i="4"/>
  <c r="AZ446" i="4"/>
  <c r="BA446" i="4"/>
  <c r="BC446" i="4"/>
  <c r="BD446" i="4"/>
  <c r="BE446" i="4"/>
  <c r="BF446" i="4"/>
  <c r="C447" i="4"/>
  <c r="F447" i="4"/>
  <c r="M447" i="4" a="1"/>
  <c r="M447" i="4"/>
  <c r="R447" i="4" a="1"/>
  <c r="R447" i="4" s="1"/>
  <c r="Z447" i="4"/>
  <c r="AQ447" i="4"/>
  <c r="AR447" i="4"/>
  <c r="AS447" i="4"/>
  <c r="AT447" i="4"/>
  <c r="AU447" i="4"/>
  <c r="AW447" i="4"/>
  <c r="AX447" i="4"/>
  <c r="AY447" i="4"/>
  <c r="AZ447" i="4"/>
  <c r="BA447" i="4"/>
  <c r="BC447" i="4"/>
  <c r="BD447" i="4"/>
  <c r="BE447" i="4"/>
  <c r="BF447" i="4"/>
  <c r="C448" i="4"/>
  <c r="F448" i="4"/>
  <c r="M448" i="4" a="1"/>
  <c r="M448" i="4" s="1"/>
  <c r="R448" i="4" a="1"/>
  <c r="R448" i="4" s="1"/>
  <c r="Z448" i="4"/>
  <c r="AQ448" i="4"/>
  <c r="AR448" i="4"/>
  <c r="AS448" i="4"/>
  <c r="AT448" i="4"/>
  <c r="AU448" i="4"/>
  <c r="AW448" i="4"/>
  <c r="AX448" i="4"/>
  <c r="AY448" i="4"/>
  <c r="AZ448" i="4"/>
  <c r="BA448" i="4"/>
  <c r="BC448" i="4"/>
  <c r="BD448" i="4"/>
  <c r="BE448" i="4"/>
  <c r="BF448" i="4"/>
  <c r="C449" i="4"/>
  <c r="F449" i="4"/>
  <c r="M449" i="4" a="1"/>
  <c r="M449" i="4" s="1"/>
  <c r="R449" i="4" a="1"/>
  <c r="R449" i="4"/>
  <c r="Z449" i="4"/>
  <c r="AQ449" i="4"/>
  <c r="AR449" i="4"/>
  <c r="AS449" i="4"/>
  <c r="AT449" i="4"/>
  <c r="AU449" i="4"/>
  <c r="AW449" i="4"/>
  <c r="AX449" i="4"/>
  <c r="AY449" i="4"/>
  <c r="AZ449" i="4"/>
  <c r="BA449" i="4"/>
  <c r="BC449" i="4"/>
  <c r="BD449" i="4"/>
  <c r="BE449" i="4"/>
  <c r="BF449" i="4"/>
  <c r="C450" i="4"/>
  <c r="F450" i="4"/>
  <c r="M450" i="4" a="1"/>
  <c r="M450" i="4" s="1"/>
  <c r="R450" i="4" a="1"/>
  <c r="R450" i="4" s="1"/>
  <c r="Z450" i="4"/>
  <c r="AQ450" i="4"/>
  <c r="AR450" i="4"/>
  <c r="AS450" i="4"/>
  <c r="AT450" i="4"/>
  <c r="AU450" i="4"/>
  <c r="AW450" i="4"/>
  <c r="AX450" i="4"/>
  <c r="AY450" i="4"/>
  <c r="AZ450" i="4"/>
  <c r="BA450" i="4"/>
  <c r="BC450" i="4"/>
  <c r="BD450" i="4"/>
  <c r="BE450" i="4"/>
  <c r="BF450" i="4"/>
  <c r="C451" i="4"/>
  <c r="F451" i="4"/>
  <c r="M451" i="4" a="1"/>
  <c r="M451" i="4"/>
  <c r="R451" i="4" a="1"/>
  <c r="R451" i="4" s="1"/>
  <c r="Z451" i="4"/>
  <c r="AQ451" i="4"/>
  <c r="AR451" i="4"/>
  <c r="AS451" i="4"/>
  <c r="AT451" i="4"/>
  <c r="AU451" i="4"/>
  <c r="AW451" i="4"/>
  <c r="AX451" i="4"/>
  <c r="AY451" i="4"/>
  <c r="AZ451" i="4"/>
  <c r="BA451" i="4"/>
  <c r="BC451" i="4"/>
  <c r="BD451" i="4"/>
  <c r="BE451" i="4"/>
  <c r="BF451" i="4"/>
  <c r="C452" i="4"/>
  <c r="F452" i="4"/>
  <c r="M452" i="4" a="1"/>
  <c r="M452" i="4" s="1"/>
  <c r="R452" i="4" a="1"/>
  <c r="R452" i="4" s="1"/>
  <c r="Z452" i="4"/>
  <c r="AQ452" i="4"/>
  <c r="AR452" i="4"/>
  <c r="AS452" i="4"/>
  <c r="AT452" i="4"/>
  <c r="AU452" i="4"/>
  <c r="AW452" i="4"/>
  <c r="AX452" i="4"/>
  <c r="AY452" i="4"/>
  <c r="AZ452" i="4"/>
  <c r="BA452" i="4"/>
  <c r="BC452" i="4"/>
  <c r="BD452" i="4"/>
  <c r="BE452" i="4"/>
  <c r="BF452" i="4"/>
  <c r="C453" i="4"/>
  <c r="F453" i="4"/>
  <c r="M453" i="4" a="1"/>
  <c r="M453" i="4" s="1"/>
  <c r="R453" i="4" a="1"/>
  <c r="R453" i="4"/>
  <c r="Z453" i="4"/>
  <c r="AQ453" i="4"/>
  <c r="AR453" i="4"/>
  <c r="AS453" i="4"/>
  <c r="AT453" i="4"/>
  <c r="AU453" i="4"/>
  <c r="AW453" i="4"/>
  <c r="AX453" i="4"/>
  <c r="AY453" i="4"/>
  <c r="AZ453" i="4"/>
  <c r="BA453" i="4"/>
  <c r="BC453" i="4"/>
  <c r="BD453" i="4"/>
  <c r="BE453" i="4"/>
  <c r="BF453" i="4"/>
  <c r="C454" i="4"/>
  <c r="F454" i="4"/>
  <c r="M454" i="4" a="1"/>
  <c r="M454" i="4" s="1"/>
  <c r="R454" i="4" a="1"/>
  <c r="R454" i="4" s="1"/>
  <c r="Z454" i="4"/>
  <c r="AQ454" i="4"/>
  <c r="AR454" i="4"/>
  <c r="AS454" i="4"/>
  <c r="AT454" i="4"/>
  <c r="AU454" i="4"/>
  <c r="AW454" i="4"/>
  <c r="AX454" i="4"/>
  <c r="AY454" i="4"/>
  <c r="AZ454" i="4"/>
  <c r="BA454" i="4"/>
  <c r="BC454" i="4"/>
  <c r="BD454" i="4"/>
  <c r="BE454" i="4"/>
  <c r="BF454" i="4"/>
  <c r="C455" i="4"/>
  <c r="F455" i="4"/>
  <c r="M455" i="4" a="1"/>
  <c r="M455" i="4"/>
  <c r="R455" i="4" a="1"/>
  <c r="R455" i="4"/>
  <c r="Z455" i="4"/>
  <c r="AQ455" i="4"/>
  <c r="AR455" i="4"/>
  <c r="AS455" i="4"/>
  <c r="AT455" i="4"/>
  <c r="AU455" i="4"/>
  <c r="AW455" i="4"/>
  <c r="AX455" i="4"/>
  <c r="AY455" i="4"/>
  <c r="AZ455" i="4"/>
  <c r="BA455" i="4"/>
  <c r="BC455" i="4"/>
  <c r="BD455" i="4"/>
  <c r="BE455" i="4"/>
  <c r="BF455" i="4"/>
  <c r="C456" i="4"/>
  <c r="F456" i="4"/>
  <c r="M456" i="4" a="1"/>
  <c r="M456" i="4" s="1"/>
  <c r="R456" i="4" a="1"/>
  <c r="R456" i="4" s="1"/>
  <c r="Z456" i="4"/>
  <c r="AQ456" i="4"/>
  <c r="AR456" i="4"/>
  <c r="AS456" i="4"/>
  <c r="AT456" i="4"/>
  <c r="AU456" i="4"/>
  <c r="AW456" i="4"/>
  <c r="AX456" i="4"/>
  <c r="AY456" i="4"/>
  <c r="AZ456" i="4"/>
  <c r="BA456" i="4"/>
  <c r="BC456" i="4"/>
  <c r="BD456" i="4"/>
  <c r="BE456" i="4"/>
  <c r="BF456" i="4"/>
  <c r="C457" i="4"/>
  <c r="F457" i="4"/>
  <c r="M457" i="4" a="1"/>
  <c r="M457" i="4" s="1"/>
  <c r="R457" i="4" a="1"/>
  <c r="R457" i="4"/>
  <c r="Z457" i="4"/>
  <c r="AQ457" i="4"/>
  <c r="AR457" i="4"/>
  <c r="AS457" i="4"/>
  <c r="AT457" i="4"/>
  <c r="AU457" i="4"/>
  <c r="AW457" i="4"/>
  <c r="AX457" i="4"/>
  <c r="AY457" i="4"/>
  <c r="AZ457" i="4"/>
  <c r="BA457" i="4"/>
  <c r="BC457" i="4"/>
  <c r="BD457" i="4"/>
  <c r="BE457" i="4"/>
  <c r="BF457" i="4"/>
  <c r="C458" i="4"/>
  <c r="F458" i="4"/>
  <c r="M458" i="4" a="1"/>
  <c r="M458" i="4" s="1"/>
  <c r="R458" i="4" a="1"/>
  <c r="R458" i="4" s="1"/>
  <c r="Z458" i="4"/>
  <c r="AQ458" i="4"/>
  <c r="AR458" i="4"/>
  <c r="AS458" i="4"/>
  <c r="AT458" i="4"/>
  <c r="AU458" i="4"/>
  <c r="AW458" i="4"/>
  <c r="AX458" i="4"/>
  <c r="AY458" i="4"/>
  <c r="AZ458" i="4"/>
  <c r="BA458" i="4"/>
  <c r="BC458" i="4"/>
  <c r="BD458" i="4"/>
  <c r="BE458" i="4"/>
  <c r="BF458" i="4"/>
  <c r="C459" i="4"/>
  <c r="F459" i="4"/>
  <c r="M459" i="4" a="1"/>
  <c r="M459" i="4"/>
  <c r="R459" i="4" a="1"/>
  <c r="R459" i="4" s="1"/>
  <c r="Z459" i="4"/>
  <c r="AQ459" i="4"/>
  <c r="AR459" i="4"/>
  <c r="AS459" i="4"/>
  <c r="AT459" i="4"/>
  <c r="AU459" i="4"/>
  <c r="AW459" i="4"/>
  <c r="AX459" i="4"/>
  <c r="AY459" i="4"/>
  <c r="AZ459" i="4"/>
  <c r="BA459" i="4"/>
  <c r="BC459" i="4"/>
  <c r="BD459" i="4"/>
  <c r="BE459" i="4"/>
  <c r="BF459" i="4"/>
  <c r="C460" i="4"/>
  <c r="F460" i="4"/>
  <c r="M460" i="4" a="1"/>
  <c r="M460" i="4" s="1"/>
  <c r="R460" i="4" a="1"/>
  <c r="R460" i="4" s="1"/>
  <c r="Z460" i="4"/>
  <c r="AQ460" i="4"/>
  <c r="AR460" i="4"/>
  <c r="AS460" i="4"/>
  <c r="AT460" i="4"/>
  <c r="AU460" i="4"/>
  <c r="AW460" i="4"/>
  <c r="AX460" i="4"/>
  <c r="AY460" i="4"/>
  <c r="AZ460" i="4"/>
  <c r="BA460" i="4"/>
  <c r="BC460" i="4"/>
  <c r="BD460" i="4"/>
  <c r="BE460" i="4"/>
  <c r="BF460" i="4"/>
  <c r="C461" i="4"/>
  <c r="F461" i="4"/>
  <c r="M461" i="4" a="1"/>
  <c r="M461" i="4" s="1"/>
  <c r="R461" i="4" a="1"/>
  <c r="R461" i="4"/>
  <c r="Z461" i="4"/>
  <c r="AQ461" i="4"/>
  <c r="AR461" i="4"/>
  <c r="AS461" i="4"/>
  <c r="AT461" i="4"/>
  <c r="AU461" i="4"/>
  <c r="AW461" i="4"/>
  <c r="AX461" i="4"/>
  <c r="AY461" i="4"/>
  <c r="AZ461" i="4"/>
  <c r="BA461" i="4"/>
  <c r="BC461" i="4"/>
  <c r="BD461" i="4"/>
  <c r="BE461" i="4"/>
  <c r="BF461" i="4"/>
  <c r="C462" i="4"/>
  <c r="F462" i="4"/>
  <c r="M462" i="4" a="1"/>
  <c r="M462" i="4" s="1"/>
  <c r="R462" i="4" a="1"/>
  <c r="R462" i="4" s="1"/>
  <c r="Z462" i="4"/>
  <c r="AQ462" i="4"/>
  <c r="AR462" i="4"/>
  <c r="AS462" i="4"/>
  <c r="AT462" i="4"/>
  <c r="AU462" i="4"/>
  <c r="AW462" i="4"/>
  <c r="AX462" i="4"/>
  <c r="AY462" i="4"/>
  <c r="AZ462" i="4"/>
  <c r="BA462" i="4"/>
  <c r="BC462" i="4"/>
  <c r="BD462" i="4"/>
  <c r="BE462" i="4"/>
  <c r="BF462" i="4"/>
  <c r="C463" i="4"/>
  <c r="F463" i="4"/>
  <c r="M463" i="4" a="1"/>
  <c r="M463" i="4"/>
  <c r="R463" i="4" a="1"/>
  <c r="R463" i="4" s="1"/>
  <c r="Z463" i="4"/>
  <c r="AQ463" i="4"/>
  <c r="AR463" i="4"/>
  <c r="AS463" i="4"/>
  <c r="AT463" i="4"/>
  <c r="AU463" i="4"/>
  <c r="AW463" i="4"/>
  <c r="AX463" i="4"/>
  <c r="AY463" i="4"/>
  <c r="AZ463" i="4"/>
  <c r="BA463" i="4"/>
  <c r="BC463" i="4"/>
  <c r="BD463" i="4"/>
  <c r="BE463" i="4"/>
  <c r="BF463" i="4"/>
  <c r="C464" i="4"/>
  <c r="F464" i="4"/>
  <c r="M464" i="4" a="1"/>
  <c r="M464" i="4" s="1"/>
  <c r="R464" i="4" a="1"/>
  <c r="R464" i="4" s="1"/>
  <c r="Z464" i="4"/>
  <c r="AQ464" i="4"/>
  <c r="AR464" i="4"/>
  <c r="AS464" i="4"/>
  <c r="AT464" i="4"/>
  <c r="AU464" i="4"/>
  <c r="AW464" i="4"/>
  <c r="AX464" i="4"/>
  <c r="AY464" i="4"/>
  <c r="AZ464" i="4"/>
  <c r="BA464" i="4"/>
  <c r="BC464" i="4"/>
  <c r="BD464" i="4"/>
  <c r="BE464" i="4"/>
  <c r="BF464" i="4"/>
  <c r="C465" i="4"/>
  <c r="F465" i="4"/>
  <c r="M465" i="4" a="1"/>
  <c r="M465" i="4" s="1"/>
  <c r="R465" i="4" a="1"/>
  <c r="R465" i="4"/>
  <c r="Z465" i="4"/>
  <c r="AQ465" i="4"/>
  <c r="AR465" i="4"/>
  <c r="AS465" i="4"/>
  <c r="AT465" i="4"/>
  <c r="AU465" i="4"/>
  <c r="AW465" i="4"/>
  <c r="AX465" i="4"/>
  <c r="AY465" i="4"/>
  <c r="AZ465" i="4"/>
  <c r="BA465" i="4"/>
  <c r="BC465" i="4"/>
  <c r="BD465" i="4"/>
  <c r="BE465" i="4"/>
  <c r="BF465" i="4"/>
  <c r="C466" i="4"/>
  <c r="F466" i="4"/>
  <c r="M466" i="4" a="1"/>
  <c r="M466" i="4" s="1"/>
  <c r="R466" i="4" a="1"/>
  <c r="R466" i="4" s="1"/>
  <c r="Z466" i="4"/>
  <c r="AQ466" i="4"/>
  <c r="AR466" i="4"/>
  <c r="AS466" i="4"/>
  <c r="AT466" i="4"/>
  <c r="AU466" i="4"/>
  <c r="AW466" i="4"/>
  <c r="AX466" i="4"/>
  <c r="AY466" i="4"/>
  <c r="AZ466" i="4"/>
  <c r="BA466" i="4"/>
  <c r="BC466" i="4"/>
  <c r="BD466" i="4"/>
  <c r="BE466" i="4"/>
  <c r="BF466" i="4"/>
  <c r="C467" i="4"/>
  <c r="F467" i="4"/>
  <c r="M467" i="4" a="1"/>
  <c r="M467" i="4"/>
  <c r="R467" i="4" a="1"/>
  <c r="R467" i="4" s="1"/>
  <c r="Z467" i="4"/>
  <c r="AQ467" i="4"/>
  <c r="AR467" i="4"/>
  <c r="AS467" i="4"/>
  <c r="AT467" i="4"/>
  <c r="AU467" i="4"/>
  <c r="AW467" i="4"/>
  <c r="AX467" i="4"/>
  <c r="AY467" i="4"/>
  <c r="AZ467" i="4"/>
  <c r="BA467" i="4"/>
  <c r="BC467" i="4"/>
  <c r="BD467" i="4"/>
  <c r="BE467" i="4"/>
  <c r="BF467" i="4"/>
  <c r="C468" i="4"/>
  <c r="F468" i="4"/>
  <c r="M468" i="4" a="1"/>
  <c r="M468" i="4" s="1"/>
  <c r="R468" i="4" a="1"/>
  <c r="R468" i="4" s="1"/>
  <c r="Z468" i="4"/>
  <c r="AQ468" i="4"/>
  <c r="AR468" i="4"/>
  <c r="AS468" i="4"/>
  <c r="AT468" i="4"/>
  <c r="AU468" i="4"/>
  <c r="AW468" i="4"/>
  <c r="AX468" i="4"/>
  <c r="AY468" i="4"/>
  <c r="AZ468" i="4"/>
  <c r="BA468" i="4"/>
  <c r="BC468" i="4"/>
  <c r="BD468" i="4"/>
  <c r="BE468" i="4"/>
  <c r="BF468" i="4"/>
  <c r="C469" i="4"/>
  <c r="F469" i="4"/>
  <c r="M469" i="4" a="1"/>
  <c r="M469" i="4" s="1"/>
  <c r="R469" i="4" a="1"/>
  <c r="R469" i="4"/>
  <c r="Z469" i="4"/>
  <c r="AQ469" i="4"/>
  <c r="AR469" i="4"/>
  <c r="AS469" i="4"/>
  <c r="AT469" i="4"/>
  <c r="AU469" i="4"/>
  <c r="AW469" i="4"/>
  <c r="AX469" i="4"/>
  <c r="AY469" i="4"/>
  <c r="AZ469" i="4"/>
  <c r="BA469" i="4"/>
  <c r="BC469" i="4"/>
  <c r="BD469" i="4"/>
  <c r="BE469" i="4"/>
  <c r="BF469" i="4"/>
  <c r="C470" i="4"/>
  <c r="F470" i="4"/>
  <c r="M470" i="4" a="1"/>
  <c r="M470" i="4" s="1"/>
  <c r="R470" i="4" a="1"/>
  <c r="R470" i="4" s="1"/>
  <c r="Z470" i="4"/>
  <c r="AQ470" i="4"/>
  <c r="AR470" i="4"/>
  <c r="AS470" i="4"/>
  <c r="AT470" i="4"/>
  <c r="AU470" i="4"/>
  <c r="AW470" i="4"/>
  <c r="AX470" i="4"/>
  <c r="AY470" i="4"/>
  <c r="AZ470" i="4"/>
  <c r="BA470" i="4"/>
  <c r="BC470" i="4"/>
  <c r="BD470" i="4"/>
  <c r="BE470" i="4"/>
  <c r="BF470" i="4"/>
  <c r="C471" i="4"/>
  <c r="F471" i="4"/>
  <c r="M471" i="4" a="1"/>
  <c r="M471" i="4"/>
  <c r="R471" i="4" a="1"/>
  <c r="R471" i="4"/>
  <c r="Z471" i="4"/>
  <c r="AQ471" i="4"/>
  <c r="AR471" i="4"/>
  <c r="AS471" i="4"/>
  <c r="AT471" i="4"/>
  <c r="AU471" i="4"/>
  <c r="AW471" i="4"/>
  <c r="AX471" i="4"/>
  <c r="AY471" i="4"/>
  <c r="AZ471" i="4"/>
  <c r="BA471" i="4"/>
  <c r="BC471" i="4"/>
  <c r="BD471" i="4"/>
  <c r="BE471" i="4"/>
  <c r="BF471" i="4"/>
  <c r="C472" i="4"/>
  <c r="F472" i="4"/>
  <c r="M472" i="4" a="1"/>
  <c r="M472" i="4" s="1"/>
  <c r="R472" i="4" a="1"/>
  <c r="R472" i="4" s="1"/>
  <c r="Z472" i="4"/>
  <c r="AQ472" i="4"/>
  <c r="AR472" i="4"/>
  <c r="AS472" i="4"/>
  <c r="AT472" i="4"/>
  <c r="AU472" i="4"/>
  <c r="AW472" i="4"/>
  <c r="AX472" i="4"/>
  <c r="AY472" i="4"/>
  <c r="AZ472" i="4"/>
  <c r="BA472" i="4"/>
  <c r="BC472" i="4"/>
  <c r="BD472" i="4"/>
  <c r="BE472" i="4"/>
  <c r="BF472" i="4"/>
  <c r="C473" i="4"/>
  <c r="F473" i="4"/>
  <c r="M473" i="4" a="1"/>
  <c r="M473" i="4"/>
  <c r="R473" i="4" a="1"/>
  <c r="R473" i="4"/>
  <c r="Z473" i="4"/>
  <c r="AQ473" i="4"/>
  <c r="AR473" i="4"/>
  <c r="AS473" i="4"/>
  <c r="AT473" i="4"/>
  <c r="AU473" i="4"/>
  <c r="AW473" i="4"/>
  <c r="AX473" i="4"/>
  <c r="AY473" i="4"/>
  <c r="AZ473" i="4"/>
  <c r="BA473" i="4"/>
  <c r="BC473" i="4"/>
  <c r="BD473" i="4"/>
  <c r="BE473" i="4"/>
  <c r="BF473" i="4"/>
  <c r="C474" i="4"/>
  <c r="F474" i="4"/>
  <c r="M474" i="4" a="1"/>
  <c r="M474" i="4" s="1"/>
  <c r="R474" i="4" a="1"/>
  <c r="R474" i="4" s="1"/>
  <c r="Z474" i="4"/>
  <c r="AQ474" i="4"/>
  <c r="AR474" i="4"/>
  <c r="AS474" i="4"/>
  <c r="AT474" i="4"/>
  <c r="AU474" i="4"/>
  <c r="AW474" i="4"/>
  <c r="AX474" i="4"/>
  <c r="AY474" i="4"/>
  <c r="AZ474" i="4"/>
  <c r="BA474" i="4"/>
  <c r="BC474" i="4"/>
  <c r="BD474" i="4"/>
  <c r="BE474" i="4"/>
  <c r="BF474" i="4"/>
  <c r="C475" i="4"/>
  <c r="F475" i="4"/>
  <c r="M475" i="4" a="1"/>
  <c r="M475" i="4"/>
  <c r="R475" i="4" a="1"/>
  <c r="R475" i="4" s="1"/>
  <c r="Z475" i="4"/>
  <c r="AQ475" i="4"/>
  <c r="AR475" i="4"/>
  <c r="AS475" i="4"/>
  <c r="AT475" i="4"/>
  <c r="AU475" i="4"/>
  <c r="AW475" i="4"/>
  <c r="AX475" i="4"/>
  <c r="AY475" i="4"/>
  <c r="AZ475" i="4"/>
  <c r="BA475" i="4"/>
  <c r="BC475" i="4"/>
  <c r="BD475" i="4"/>
  <c r="BE475" i="4"/>
  <c r="BF475" i="4"/>
  <c r="C476" i="4"/>
  <c r="F476" i="4"/>
  <c r="M476" i="4" a="1"/>
  <c r="M476" i="4" s="1"/>
  <c r="R476" i="4" a="1"/>
  <c r="R476" i="4" s="1"/>
  <c r="Z476" i="4"/>
  <c r="AQ476" i="4"/>
  <c r="AR476" i="4"/>
  <c r="AS476" i="4"/>
  <c r="AT476" i="4"/>
  <c r="AU476" i="4"/>
  <c r="AW476" i="4"/>
  <c r="AX476" i="4"/>
  <c r="AY476" i="4"/>
  <c r="AZ476" i="4"/>
  <c r="BA476" i="4"/>
  <c r="BC476" i="4"/>
  <c r="BD476" i="4"/>
  <c r="BE476" i="4"/>
  <c r="BF476" i="4"/>
  <c r="C477" i="4"/>
  <c r="F477" i="4"/>
  <c r="M477" i="4" a="1"/>
  <c r="M477" i="4" s="1"/>
  <c r="R477" i="4" a="1"/>
  <c r="R477" i="4"/>
  <c r="Z477" i="4"/>
  <c r="AQ477" i="4"/>
  <c r="AR477" i="4"/>
  <c r="AS477" i="4"/>
  <c r="AT477" i="4"/>
  <c r="AU477" i="4"/>
  <c r="AW477" i="4"/>
  <c r="AX477" i="4"/>
  <c r="AY477" i="4"/>
  <c r="AZ477" i="4"/>
  <c r="BA477" i="4"/>
  <c r="BC477" i="4"/>
  <c r="BD477" i="4"/>
  <c r="BE477" i="4"/>
  <c r="BF477" i="4"/>
  <c r="C478" i="4"/>
  <c r="F478" i="4"/>
  <c r="M478" i="4" a="1"/>
  <c r="M478" i="4" s="1"/>
  <c r="R478" i="4" a="1"/>
  <c r="R478" i="4" s="1"/>
  <c r="Z478" i="4"/>
  <c r="AQ478" i="4"/>
  <c r="AR478" i="4"/>
  <c r="AS478" i="4"/>
  <c r="AT478" i="4"/>
  <c r="AU478" i="4"/>
  <c r="AW478" i="4"/>
  <c r="AX478" i="4"/>
  <c r="AY478" i="4"/>
  <c r="AZ478" i="4"/>
  <c r="BA478" i="4"/>
  <c r="BC478" i="4"/>
  <c r="BD478" i="4"/>
  <c r="BE478" i="4"/>
  <c r="BF478" i="4"/>
  <c r="C479" i="4"/>
  <c r="F479" i="4"/>
  <c r="M479" i="4" a="1"/>
  <c r="M479" i="4"/>
  <c r="R479" i="4" a="1"/>
  <c r="R479" i="4"/>
  <c r="Z479" i="4"/>
  <c r="AQ479" i="4"/>
  <c r="AR479" i="4"/>
  <c r="AS479" i="4"/>
  <c r="AT479" i="4"/>
  <c r="AU479" i="4"/>
  <c r="AW479" i="4"/>
  <c r="AX479" i="4"/>
  <c r="AY479" i="4"/>
  <c r="AZ479" i="4"/>
  <c r="BA479" i="4"/>
  <c r="BC479" i="4"/>
  <c r="BD479" i="4"/>
  <c r="BE479" i="4"/>
  <c r="BF479" i="4"/>
  <c r="C480" i="4"/>
  <c r="F480" i="4"/>
  <c r="M480" i="4" a="1"/>
  <c r="M480" i="4" s="1"/>
  <c r="R480" i="4" a="1"/>
  <c r="R480" i="4" s="1"/>
  <c r="Z480" i="4"/>
  <c r="AQ480" i="4"/>
  <c r="AR480" i="4"/>
  <c r="AS480" i="4"/>
  <c r="AT480" i="4"/>
  <c r="AU480" i="4"/>
  <c r="AW480" i="4"/>
  <c r="AX480" i="4"/>
  <c r="AY480" i="4"/>
  <c r="AZ480" i="4"/>
  <c r="BA480" i="4"/>
  <c r="BC480" i="4"/>
  <c r="BD480" i="4"/>
  <c r="BE480" i="4"/>
  <c r="BF480" i="4"/>
  <c r="C481" i="4"/>
  <c r="F481" i="4"/>
  <c r="M481" i="4" a="1"/>
  <c r="M481" i="4"/>
  <c r="R481" i="4" a="1"/>
  <c r="R481" i="4"/>
  <c r="Z481" i="4"/>
  <c r="AQ481" i="4"/>
  <c r="AR481" i="4"/>
  <c r="AS481" i="4"/>
  <c r="AT481" i="4"/>
  <c r="AU481" i="4"/>
  <c r="AW481" i="4"/>
  <c r="AX481" i="4"/>
  <c r="AY481" i="4"/>
  <c r="AZ481" i="4"/>
  <c r="BA481" i="4"/>
  <c r="BC481" i="4"/>
  <c r="BD481" i="4"/>
  <c r="BE481" i="4"/>
  <c r="BF481" i="4"/>
  <c r="C482" i="4"/>
  <c r="F482" i="4"/>
  <c r="M482" i="4" a="1"/>
  <c r="M482" i="4" s="1"/>
  <c r="R482" i="4" a="1"/>
  <c r="R482" i="4" s="1"/>
  <c r="Z482" i="4"/>
  <c r="AQ482" i="4"/>
  <c r="AR482" i="4"/>
  <c r="AS482" i="4"/>
  <c r="AT482" i="4"/>
  <c r="AU482" i="4"/>
  <c r="AW482" i="4"/>
  <c r="AX482" i="4"/>
  <c r="AY482" i="4"/>
  <c r="AZ482" i="4"/>
  <c r="BA482" i="4"/>
  <c r="BC482" i="4"/>
  <c r="BD482" i="4"/>
  <c r="BE482" i="4"/>
  <c r="BF482" i="4"/>
  <c r="C483" i="4"/>
  <c r="F483" i="4"/>
  <c r="M483" i="4" a="1"/>
  <c r="M483" i="4"/>
  <c r="R483" i="4" a="1"/>
  <c r="R483" i="4"/>
  <c r="Z483" i="4"/>
  <c r="AQ483" i="4"/>
  <c r="AR483" i="4"/>
  <c r="AS483" i="4"/>
  <c r="AT483" i="4"/>
  <c r="AU483" i="4"/>
  <c r="AW483" i="4"/>
  <c r="AX483" i="4"/>
  <c r="AY483" i="4"/>
  <c r="AZ483" i="4"/>
  <c r="BA483" i="4"/>
  <c r="BC483" i="4"/>
  <c r="BD483" i="4"/>
  <c r="BE483" i="4"/>
  <c r="BF483" i="4"/>
  <c r="C484" i="4"/>
  <c r="F484" i="4"/>
  <c r="M484" i="4" a="1"/>
  <c r="M484" i="4" s="1"/>
  <c r="R484" i="4" a="1"/>
  <c r="R484" i="4" s="1"/>
  <c r="Z484" i="4"/>
  <c r="AQ484" i="4"/>
  <c r="AR484" i="4"/>
  <c r="AS484" i="4"/>
  <c r="AT484" i="4"/>
  <c r="AU484" i="4"/>
  <c r="AW484" i="4"/>
  <c r="AX484" i="4"/>
  <c r="AY484" i="4"/>
  <c r="AZ484" i="4"/>
  <c r="BA484" i="4"/>
  <c r="BC484" i="4"/>
  <c r="BD484" i="4"/>
  <c r="BE484" i="4"/>
  <c r="BF484" i="4"/>
  <c r="C485" i="4"/>
  <c r="F485" i="4"/>
  <c r="M485" i="4" a="1"/>
  <c r="M485" i="4" s="1"/>
  <c r="R485" i="4" a="1"/>
  <c r="R485" i="4"/>
  <c r="Z485" i="4"/>
  <c r="AQ485" i="4"/>
  <c r="AR485" i="4"/>
  <c r="AS485" i="4"/>
  <c r="AT485" i="4"/>
  <c r="AU485" i="4"/>
  <c r="AW485" i="4"/>
  <c r="AX485" i="4"/>
  <c r="AY485" i="4"/>
  <c r="AZ485" i="4"/>
  <c r="BA485" i="4"/>
  <c r="BC485" i="4"/>
  <c r="BD485" i="4"/>
  <c r="BE485" i="4"/>
  <c r="BF485" i="4"/>
  <c r="C486" i="4"/>
  <c r="F486" i="4"/>
  <c r="M486" i="4" a="1"/>
  <c r="M486" i="4" s="1"/>
  <c r="R486" i="4" a="1"/>
  <c r="R486" i="4"/>
  <c r="Z486" i="4"/>
  <c r="AQ486" i="4"/>
  <c r="AR486" i="4"/>
  <c r="AS486" i="4"/>
  <c r="AT486" i="4"/>
  <c r="AU486" i="4"/>
  <c r="AW486" i="4"/>
  <c r="AX486" i="4"/>
  <c r="AY486" i="4"/>
  <c r="AZ486" i="4"/>
  <c r="BA486" i="4"/>
  <c r="BC486" i="4"/>
  <c r="BD486" i="4"/>
  <c r="BE486" i="4"/>
  <c r="BF486" i="4"/>
  <c r="C487" i="4"/>
  <c r="F487" i="4"/>
  <c r="M487" i="4" a="1"/>
  <c r="M487" i="4"/>
  <c r="R487" i="4" a="1"/>
  <c r="R487" i="4"/>
  <c r="Z487" i="4"/>
  <c r="AQ487" i="4"/>
  <c r="AR487" i="4"/>
  <c r="AS487" i="4"/>
  <c r="AT487" i="4"/>
  <c r="AU487" i="4"/>
  <c r="AW487" i="4"/>
  <c r="AX487" i="4"/>
  <c r="AY487" i="4"/>
  <c r="AZ487" i="4"/>
  <c r="BA487" i="4"/>
  <c r="BC487" i="4"/>
  <c r="BD487" i="4"/>
  <c r="BE487" i="4"/>
  <c r="BF487" i="4"/>
  <c r="C488" i="4"/>
  <c r="F488" i="4"/>
  <c r="M488" i="4" a="1"/>
  <c r="M488" i="4" s="1"/>
  <c r="R488" i="4" a="1"/>
  <c r="R488" i="4" s="1"/>
  <c r="Z488" i="4"/>
  <c r="AQ488" i="4"/>
  <c r="AR488" i="4"/>
  <c r="AS488" i="4"/>
  <c r="AT488" i="4"/>
  <c r="AU488" i="4"/>
  <c r="AW488" i="4"/>
  <c r="AX488" i="4"/>
  <c r="AY488" i="4"/>
  <c r="AZ488" i="4"/>
  <c r="BA488" i="4"/>
  <c r="BC488" i="4"/>
  <c r="BD488" i="4"/>
  <c r="BE488" i="4"/>
  <c r="BF488" i="4"/>
  <c r="C489" i="4"/>
  <c r="F489" i="4"/>
  <c r="M489" i="4" a="1"/>
  <c r="M489" i="4"/>
  <c r="R489" i="4" a="1"/>
  <c r="R489" i="4"/>
  <c r="Z489" i="4"/>
  <c r="AQ489" i="4"/>
  <c r="AR489" i="4"/>
  <c r="AS489" i="4"/>
  <c r="AT489" i="4"/>
  <c r="AU489" i="4"/>
  <c r="AW489" i="4"/>
  <c r="AX489" i="4"/>
  <c r="AY489" i="4"/>
  <c r="AZ489" i="4"/>
  <c r="BA489" i="4"/>
  <c r="BC489" i="4"/>
  <c r="BD489" i="4"/>
  <c r="BE489" i="4"/>
  <c r="BF489" i="4"/>
  <c r="C490" i="4"/>
  <c r="F490" i="4"/>
  <c r="M490" i="4" a="1"/>
  <c r="M490" i="4" s="1"/>
  <c r="R490" i="4" a="1"/>
  <c r="R490" i="4" s="1"/>
  <c r="Z490" i="4"/>
  <c r="AQ490" i="4"/>
  <c r="AR490" i="4"/>
  <c r="AS490" i="4"/>
  <c r="AT490" i="4"/>
  <c r="AU490" i="4"/>
  <c r="AW490" i="4"/>
  <c r="AX490" i="4"/>
  <c r="AY490" i="4"/>
  <c r="AZ490" i="4"/>
  <c r="BA490" i="4"/>
  <c r="BC490" i="4"/>
  <c r="BD490" i="4"/>
  <c r="BE490" i="4"/>
  <c r="BF490" i="4"/>
  <c r="C491" i="4"/>
  <c r="F491" i="4"/>
  <c r="M491" i="4" a="1"/>
  <c r="M491" i="4"/>
  <c r="R491" i="4" a="1"/>
  <c r="R491" i="4"/>
  <c r="Z491" i="4"/>
  <c r="AQ491" i="4"/>
  <c r="AR491" i="4"/>
  <c r="AS491" i="4"/>
  <c r="AT491" i="4"/>
  <c r="AU491" i="4"/>
  <c r="AW491" i="4"/>
  <c r="AX491" i="4"/>
  <c r="AY491" i="4"/>
  <c r="AZ491" i="4"/>
  <c r="BA491" i="4"/>
  <c r="BC491" i="4"/>
  <c r="BD491" i="4"/>
  <c r="BE491" i="4"/>
  <c r="BF491" i="4"/>
  <c r="C492" i="4"/>
  <c r="F492" i="4"/>
  <c r="M492" i="4" a="1"/>
  <c r="M492" i="4" s="1"/>
  <c r="R492" i="4" a="1"/>
  <c r="R492" i="4" s="1"/>
  <c r="Z492" i="4"/>
  <c r="AQ492" i="4"/>
  <c r="AR492" i="4"/>
  <c r="AS492" i="4"/>
  <c r="AT492" i="4"/>
  <c r="AU492" i="4"/>
  <c r="AW492" i="4"/>
  <c r="AX492" i="4"/>
  <c r="AY492" i="4"/>
  <c r="AZ492" i="4"/>
  <c r="BA492" i="4"/>
  <c r="BC492" i="4"/>
  <c r="BD492" i="4"/>
  <c r="BE492" i="4"/>
  <c r="BF492" i="4"/>
  <c r="C493" i="4"/>
  <c r="F493" i="4"/>
  <c r="M493" i="4" a="1"/>
  <c r="M493" i="4" s="1"/>
  <c r="R493" i="4" a="1"/>
  <c r="R493" i="4"/>
  <c r="Z493" i="4"/>
  <c r="AQ493" i="4"/>
  <c r="AR493" i="4"/>
  <c r="AS493" i="4"/>
  <c r="AT493" i="4"/>
  <c r="AU493" i="4"/>
  <c r="AW493" i="4"/>
  <c r="AX493" i="4"/>
  <c r="AY493" i="4"/>
  <c r="AZ493" i="4"/>
  <c r="BA493" i="4"/>
  <c r="BC493" i="4"/>
  <c r="BD493" i="4"/>
  <c r="BE493" i="4"/>
  <c r="BF493" i="4"/>
  <c r="C494" i="4"/>
  <c r="F494" i="4"/>
  <c r="M494" i="4" a="1"/>
  <c r="M494" i="4" s="1"/>
  <c r="R494" i="4" a="1"/>
  <c r="R494" i="4" s="1"/>
  <c r="Z494" i="4"/>
  <c r="AQ494" i="4"/>
  <c r="AR494" i="4"/>
  <c r="AS494" i="4"/>
  <c r="AT494" i="4"/>
  <c r="AU494" i="4"/>
  <c r="AW494" i="4"/>
  <c r="AX494" i="4"/>
  <c r="AY494" i="4"/>
  <c r="AZ494" i="4"/>
  <c r="BA494" i="4"/>
  <c r="BC494" i="4"/>
  <c r="BD494" i="4"/>
  <c r="BE494" i="4"/>
  <c r="BF494" i="4"/>
  <c r="C495" i="4"/>
  <c r="F495" i="4"/>
  <c r="M495" i="4" a="1"/>
  <c r="M495" i="4"/>
  <c r="R495" i="4" a="1"/>
  <c r="R495" i="4"/>
  <c r="Z495" i="4"/>
  <c r="AQ495" i="4"/>
  <c r="AR495" i="4"/>
  <c r="AS495" i="4"/>
  <c r="AT495" i="4"/>
  <c r="AU495" i="4"/>
  <c r="AW495" i="4"/>
  <c r="AX495" i="4"/>
  <c r="AY495" i="4"/>
  <c r="AZ495" i="4"/>
  <c r="BA495" i="4"/>
  <c r="BC495" i="4"/>
  <c r="BD495" i="4"/>
  <c r="BE495" i="4"/>
  <c r="BF495" i="4"/>
  <c r="C496" i="4"/>
  <c r="F496" i="4"/>
  <c r="M496" i="4" a="1"/>
  <c r="M496" i="4" s="1"/>
  <c r="R496" i="4" a="1"/>
  <c r="R496" i="4" s="1"/>
  <c r="Z496" i="4"/>
  <c r="AQ496" i="4"/>
  <c r="AR496" i="4"/>
  <c r="AS496" i="4"/>
  <c r="AT496" i="4"/>
  <c r="AU496" i="4"/>
  <c r="AW496" i="4"/>
  <c r="AX496" i="4"/>
  <c r="AY496" i="4"/>
  <c r="AZ496" i="4"/>
  <c r="BA496" i="4"/>
  <c r="BC496" i="4"/>
  <c r="BD496" i="4"/>
  <c r="BE496" i="4"/>
  <c r="BF496" i="4"/>
  <c r="C497" i="4"/>
  <c r="F497" i="4"/>
  <c r="M497" i="4" a="1"/>
  <c r="M497" i="4"/>
  <c r="R497" i="4" a="1"/>
  <c r="R497" i="4"/>
  <c r="Z497" i="4"/>
  <c r="AQ497" i="4"/>
  <c r="AR497" i="4"/>
  <c r="AS497" i="4"/>
  <c r="AT497" i="4"/>
  <c r="AU497" i="4"/>
  <c r="AW497" i="4"/>
  <c r="AX497" i="4"/>
  <c r="AY497" i="4"/>
  <c r="AZ497" i="4"/>
  <c r="BA497" i="4"/>
  <c r="BC497" i="4"/>
  <c r="BD497" i="4"/>
  <c r="BE497" i="4"/>
  <c r="BF497" i="4"/>
  <c r="C498" i="4"/>
  <c r="F498" i="4"/>
  <c r="M498" i="4" a="1"/>
  <c r="M498" i="4" s="1"/>
  <c r="R498" i="4" a="1"/>
  <c r="R498" i="4" s="1"/>
  <c r="Z498" i="4"/>
  <c r="AQ498" i="4"/>
  <c r="AR498" i="4"/>
  <c r="AS498" i="4"/>
  <c r="AT498" i="4"/>
  <c r="AU498" i="4"/>
  <c r="AW498" i="4"/>
  <c r="AX498" i="4"/>
  <c r="AY498" i="4"/>
  <c r="AZ498" i="4"/>
  <c r="BA498" i="4"/>
  <c r="BC498" i="4"/>
  <c r="BD498" i="4"/>
  <c r="BE498" i="4"/>
  <c r="BF498" i="4"/>
  <c r="C499" i="4"/>
  <c r="F499" i="4"/>
  <c r="M499" i="4" a="1"/>
  <c r="M499" i="4"/>
  <c r="R499" i="4" a="1"/>
  <c r="R499" i="4"/>
  <c r="Z499" i="4"/>
  <c r="AQ499" i="4"/>
  <c r="AR499" i="4"/>
  <c r="AS499" i="4"/>
  <c r="AT499" i="4"/>
  <c r="AU499" i="4"/>
  <c r="AW499" i="4"/>
  <c r="AX499" i="4"/>
  <c r="AY499" i="4"/>
  <c r="AZ499" i="4"/>
  <c r="BA499" i="4"/>
  <c r="BC499" i="4"/>
  <c r="BD499" i="4"/>
  <c r="BE499" i="4"/>
  <c r="BF499" i="4"/>
  <c r="C500" i="4"/>
  <c r="F500" i="4"/>
  <c r="M500" i="4" a="1"/>
  <c r="M500" i="4" s="1"/>
  <c r="R500" i="4" a="1"/>
  <c r="R500" i="4" s="1"/>
  <c r="Z500" i="4"/>
  <c r="AQ500" i="4"/>
  <c r="AR500" i="4"/>
  <c r="AS500" i="4"/>
  <c r="AT500" i="4"/>
  <c r="AU500" i="4"/>
  <c r="AW500" i="4"/>
  <c r="AX500" i="4"/>
  <c r="AY500" i="4"/>
  <c r="AZ500" i="4"/>
  <c r="BA500" i="4"/>
  <c r="BC500" i="4"/>
  <c r="BD500" i="4"/>
  <c r="BE500" i="4"/>
  <c r="BF500" i="4"/>
  <c r="C501" i="4"/>
  <c r="F501" i="4"/>
  <c r="M501" i="4" a="1"/>
  <c r="M501" i="4"/>
  <c r="R501" i="4" a="1"/>
  <c r="R501" i="4"/>
  <c r="Z501" i="4"/>
  <c r="AQ501" i="4"/>
  <c r="AR501" i="4"/>
  <c r="AS501" i="4"/>
  <c r="AT501" i="4"/>
  <c r="AU501" i="4"/>
  <c r="AW501" i="4"/>
  <c r="AX501" i="4"/>
  <c r="AY501" i="4"/>
  <c r="AZ501" i="4"/>
  <c r="BA501" i="4"/>
  <c r="BC501" i="4"/>
  <c r="BD501" i="4"/>
  <c r="BE501" i="4"/>
  <c r="BF501" i="4"/>
  <c r="C502" i="4"/>
  <c r="F502" i="4"/>
  <c r="M502" i="4" a="1"/>
  <c r="M502" i="4" s="1"/>
  <c r="R502" i="4" a="1"/>
  <c r="R502" i="4" s="1"/>
  <c r="Z502" i="4"/>
  <c r="AQ502" i="4"/>
  <c r="AR502" i="4"/>
  <c r="AS502" i="4"/>
  <c r="AT502" i="4"/>
  <c r="AU502" i="4"/>
  <c r="AW502" i="4"/>
  <c r="AX502" i="4"/>
  <c r="AY502" i="4"/>
  <c r="AZ502" i="4"/>
  <c r="BA502" i="4"/>
  <c r="BC502" i="4"/>
  <c r="BD502" i="4"/>
  <c r="BE502" i="4"/>
  <c r="BF502" i="4"/>
  <c r="C503" i="4"/>
  <c r="F503" i="4"/>
  <c r="M503" i="4" a="1"/>
  <c r="M503" i="4"/>
  <c r="R503" i="4" a="1"/>
  <c r="R503" i="4"/>
  <c r="Z503" i="4"/>
  <c r="AQ503" i="4"/>
  <c r="AR503" i="4"/>
  <c r="AS503" i="4"/>
  <c r="AT503" i="4"/>
  <c r="AU503" i="4"/>
  <c r="AW503" i="4"/>
  <c r="AX503" i="4"/>
  <c r="AY503" i="4"/>
  <c r="AZ503" i="4"/>
  <c r="BA503" i="4"/>
  <c r="BC503" i="4"/>
  <c r="BD503" i="4"/>
  <c r="BE503" i="4"/>
  <c r="BF503" i="4"/>
  <c r="C504" i="4"/>
  <c r="F504" i="4"/>
  <c r="M504" i="4" a="1"/>
  <c r="M504" i="4" s="1"/>
  <c r="R504" i="4" a="1"/>
  <c r="R504" i="4" s="1"/>
  <c r="Z504" i="4"/>
  <c r="AQ504" i="4"/>
  <c r="AR504" i="4"/>
  <c r="AS504" i="4"/>
  <c r="AT504" i="4"/>
  <c r="AU504" i="4"/>
  <c r="AW504" i="4"/>
  <c r="AX504" i="4"/>
  <c r="AY504" i="4"/>
  <c r="AZ504" i="4"/>
  <c r="BA504" i="4"/>
  <c r="BC504" i="4"/>
  <c r="BD504" i="4"/>
  <c r="BE504" i="4"/>
  <c r="BF504" i="4"/>
  <c r="C505" i="4"/>
  <c r="F505" i="4"/>
  <c r="M505" i="4" a="1"/>
  <c r="M505" i="4"/>
  <c r="R505" i="4" a="1"/>
  <c r="R505" i="4"/>
  <c r="Z505" i="4"/>
  <c r="AQ505" i="4"/>
  <c r="AR505" i="4"/>
  <c r="AS505" i="4"/>
  <c r="AT505" i="4"/>
  <c r="AU505" i="4"/>
  <c r="AW505" i="4"/>
  <c r="AX505" i="4"/>
  <c r="AY505" i="4"/>
  <c r="AZ505" i="4"/>
  <c r="BA505" i="4"/>
  <c r="BC505" i="4"/>
  <c r="BD505" i="4"/>
  <c r="BE505" i="4"/>
  <c r="BF505" i="4"/>
  <c r="C506" i="4"/>
  <c r="F506" i="4"/>
  <c r="M506" i="4" a="1"/>
  <c r="M506" i="4" s="1"/>
  <c r="R506" i="4" a="1"/>
  <c r="R506" i="4" s="1"/>
  <c r="Z506" i="4"/>
  <c r="AQ506" i="4"/>
  <c r="AR506" i="4"/>
  <c r="AS506" i="4"/>
  <c r="AT506" i="4"/>
  <c r="AU506" i="4"/>
  <c r="AW506" i="4"/>
  <c r="AX506" i="4"/>
  <c r="AY506" i="4"/>
  <c r="AZ506" i="4"/>
  <c r="BA506" i="4"/>
  <c r="BC506" i="4"/>
  <c r="BD506" i="4"/>
  <c r="BE506" i="4"/>
  <c r="BF506" i="4"/>
  <c r="C507" i="4"/>
  <c r="F507" i="4"/>
  <c r="M507" i="4" a="1"/>
  <c r="M507" i="4"/>
  <c r="R507" i="4" a="1"/>
  <c r="R507" i="4"/>
  <c r="Z507" i="4"/>
  <c r="AQ507" i="4"/>
  <c r="AR507" i="4"/>
  <c r="AS507" i="4"/>
  <c r="AT507" i="4"/>
  <c r="AU507" i="4"/>
  <c r="AW507" i="4"/>
  <c r="AX507" i="4"/>
  <c r="AY507" i="4"/>
  <c r="AZ507" i="4"/>
  <c r="BA507" i="4"/>
  <c r="BC507" i="4"/>
  <c r="BD507" i="4"/>
  <c r="BE507" i="4"/>
  <c r="BF507" i="4"/>
  <c r="C508" i="4"/>
  <c r="F508" i="4"/>
  <c r="M508" i="4" a="1"/>
  <c r="M508" i="4" s="1"/>
  <c r="R508" i="4" a="1"/>
  <c r="R508" i="4" s="1"/>
  <c r="Z508" i="4"/>
  <c r="AQ508" i="4"/>
  <c r="AR508" i="4"/>
  <c r="AS508" i="4"/>
  <c r="AT508" i="4"/>
  <c r="AU508" i="4"/>
  <c r="AW508" i="4"/>
  <c r="AX508" i="4"/>
  <c r="AY508" i="4"/>
  <c r="AZ508" i="4"/>
  <c r="BA508" i="4"/>
  <c r="BC508" i="4"/>
  <c r="BD508" i="4"/>
  <c r="BE508" i="4"/>
  <c r="BF508" i="4"/>
  <c r="C509" i="4"/>
  <c r="F509" i="4"/>
  <c r="M509" i="4" a="1"/>
  <c r="M509" i="4"/>
  <c r="R509" i="4" a="1"/>
  <c r="R509" i="4"/>
  <c r="Z509" i="4"/>
  <c r="AQ509" i="4"/>
  <c r="AR509" i="4"/>
  <c r="AS509" i="4"/>
  <c r="AT509" i="4"/>
  <c r="AU509" i="4"/>
  <c r="AW509" i="4"/>
  <c r="AX509" i="4"/>
  <c r="AY509" i="4"/>
  <c r="AZ509" i="4"/>
  <c r="BA509" i="4"/>
  <c r="BC509" i="4"/>
  <c r="BD509" i="4"/>
  <c r="BE509" i="4"/>
  <c r="BF509" i="4"/>
  <c r="C510" i="4"/>
  <c r="F510" i="4"/>
  <c r="M510" i="4" a="1"/>
  <c r="M510" i="4" s="1"/>
  <c r="R510" i="4" a="1"/>
  <c r="R510" i="4" s="1"/>
  <c r="Z510" i="4"/>
  <c r="AQ510" i="4"/>
  <c r="AR510" i="4"/>
  <c r="AS510" i="4"/>
  <c r="AT510" i="4"/>
  <c r="AU510" i="4"/>
  <c r="AW510" i="4"/>
  <c r="AX510" i="4"/>
  <c r="AY510" i="4"/>
  <c r="AZ510" i="4"/>
  <c r="BA510" i="4"/>
  <c r="BC510" i="4"/>
  <c r="BD510" i="4"/>
  <c r="BE510" i="4"/>
  <c r="BF510" i="4"/>
  <c r="C511" i="4"/>
  <c r="F511" i="4"/>
  <c r="M511" i="4" a="1"/>
  <c r="M511" i="4"/>
  <c r="R511" i="4" a="1"/>
  <c r="R511" i="4"/>
  <c r="Z511" i="4"/>
  <c r="AQ511" i="4"/>
  <c r="AR511" i="4"/>
  <c r="AS511" i="4"/>
  <c r="AT511" i="4"/>
  <c r="AU511" i="4"/>
  <c r="AW511" i="4"/>
  <c r="AX511" i="4"/>
  <c r="AY511" i="4"/>
  <c r="AZ511" i="4"/>
  <c r="BA511" i="4"/>
  <c r="BC511" i="4"/>
  <c r="BD511" i="4"/>
  <c r="BE511" i="4"/>
  <c r="BF511" i="4"/>
  <c r="C512" i="4"/>
  <c r="F512" i="4"/>
  <c r="M512" i="4" a="1"/>
  <c r="M512" i="4" s="1"/>
  <c r="R512" i="4" a="1"/>
  <c r="R512" i="4" s="1"/>
  <c r="Z512" i="4"/>
  <c r="AQ512" i="4"/>
  <c r="AR512" i="4"/>
  <c r="AS512" i="4"/>
  <c r="AT512" i="4"/>
  <c r="AU512" i="4"/>
  <c r="AW512" i="4"/>
  <c r="AX512" i="4"/>
  <c r="AY512" i="4"/>
  <c r="AZ512" i="4"/>
  <c r="BA512" i="4"/>
  <c r="BC512" i="4"/>
  <c r="BD512" i="4"/>
  <c r="BE512" i="4"/>
  <c r="BF512" i="4"/>
  <c r="C513" i="4"/>
  <c r="F513" i="4"/>
  <c r="M513" i="4" a="1"/>
  <c r="M513" i="4"/>
  <c r="R513" i="4" a="1"/>
  <c r="R513" i="4"/>
  <c r="Z513" i="4"/>
  <c r="AQ513" i="4"/>
  <c r="AR513" i="4"/>
  <c r="AS513" i="4"/>
  <c r="AT513" i="4"/>
  <c r="AU513" i="4"/>
  <c r="AW513" i="4"/>
  <c r="AX513" i="4"/>
  <c r="AY513" i="4"/>
  <c r="AZ513" i="4"/>
  <c r="BA513" i="4"/>
  <c r="BC513" i="4"/>
  <c r="BD513" i="4"/>
  <c r="BE513" i="4"/>
  <c r="BF513" i="4"/>
  <c r="C514" i="4"/>
  <c r="F514" i="4"/>
  <c r="M514" i="4" a="1"/>
  <c r="M514" i="4" s="1"/>
  <c r="R514" i="4" a="1"/>
  <c r="R514" i="4" s="1"/>
  <c r="Z514" i="4"/>
  <c r="AQ514" i="4"/>
  <c r="AR514" i="4"/>
  <c r="AS514" i="4"/>
  <c r="AT514" i="4"/>
  <c r="AU514" i="4"/>
  <c r="AW514" i="4"/>
  <c r="AX514" i="4"/>
  <c r="AY514" i="4"/>
  <c r="AZ514" i="4"/>
  <c r="BA514" i="4"/>
  <c r="BC514" i="4"/>
  <c r="BD514" i="4"/>
  <c r="BE514" i="4"/>
  <c r="BF514" i="4"/>
  <c r="C515" i="4"/>
  <c r="F515" i="4"/>
  <c r="M515" i="4" a="1"/>
  <c r="M515" i="4"/>
  <c r="R515" i="4" a="1"/>
  <c r="R515" i="4"/>
  <c r="Z515" i="4"/>
  <c r="AQ515" i="4"/>
  <c r="AR515" i="4"/>
  <c r="AS515" i="4"/>
  <c r="AT515" i="4"/>
  <c r="AU515" i="4"/>
  <c r="AW515" i="4"/>
  <c r="AX515" i="4"/>
  <c r="AY515" i="4"/>
  <c r="AZ515" i="4"/>
  <c r="BA515" i="4"/>
  <c r="BC515" i="4"/>
  <c r="BD515" i="4"/>
  <c r="BE515" i="4"/>
  <c r="BF515" i="4"/>
  <c r="C516" i="4"/>
  <c r="F516" i="4"/>
  <c r="M516" i="4" a="1"/>
  <c r="M516" i="4" s="1"/>
  <c r="R516" i="4" a="1"/>
  <c r="R516" i="4" s="1"/>
  <c r="Z516" i="4"/>
  <c r="AQ516" i="4"/>
  <c r="AR516" i="4"/>
  <c r="AS516" i="4"/>
  <c r="AT516" i="4"/>
  <c r="AU516" i="4"/>
  <c r="AW516" i="4"/>
  <c r="AX516" i="4"/>
  <c r="AY516" i="4"/>
  <c r="AZ516" i="4"/>
  <c r="BA516" i="4"/>
  <c r="BC516" i="4"/>
  <c r="BD516" i="4"/>
  <c r="BE516" i="4"/>
  <c r="BF516" i="4"/>
  <c r="C517" i="4"/>
  <c r="F517" i="4"/>
  <c r="M517" i="4" a="1"/>
  <c r="M517" i="4"/>
  <c r="R517" i="4" a="1"/>
  <c r="R517" i="4"/>
  <c r="Z517" i="4"/>
  <c r="AQ517" i="4"/>
  <c r="AR517" i="4"/>
  <c r="AS517" i="4"/>
  <c r="AT517" i="4"/>
  <c r="AU517" i="4"/>
  <c r="AW517" i="4"/>
  <c r="AX517" i="4"/>
  <c r="AY517" i="4"/>
  <c r="AZ517" i="4"/>
  <c r="BA517" i="4"/>
  <c r="BC517" i="4"/>
  <c r="BD517" i="4"/>
  <c r="BE517" i="4"/>
  <c r="BF517" i="4"/>
  <c r="C518" i="4"/>
  <c r="F518" i="4"/>
  <c r="M518" i="4" a="1"/>
  <c r="M518" i="4" s="1"/>
  <c r="R518" i="4" a="1"/>
  <c r="R518" i="4" s="1"/>
  <c r="Z518" i="4"/>
  <c r="AQ518" i="4"/>
  <c r="AR518" i="4"/>
  <c r="AS518" i="4"/>
  <c r="AT518" i="4"/>
  <c r="AU518" i="4"/>
  <c r="AW518" i="4"/>
  <c r="AX518" i="4"/>
  <c r="AY518" i="4"/>
  <c r="AZ518" i="4"/>
  <c r="BA518" i="4"/>
  <c r="BC518" i="4"/>
  <c r="BD518" i="4"/>
  <c r="BE518" i="4"/>
  <c r="BF518" i="4"/>
  <c r="C519" i="4"/>
  <c r="F519" i="4"/>
  <c r="M519" i="4" a="1"/>
  <c r="M519" i="4"/>
  <c r="R519" i="4" a="1"/>
  <c r="R519" i="4"/>
  <c r="Z519" i="4"/>
  <c r="AQ519" i="4"/>
  <c r="AR519" i="4"/>
  <c r="AS519" i="4"/>
  <c r="AT519" i="4"/>
  <c r="AU519" i="4"/>
  <c r="AW519" i="4"/>
  <c r="AX519" i="4"/>
  <c r="AY519" i="4"/>
  <c r="AZ519" i="4"/>
  <c r="BA519" i="4"/>
  <c r="BC519" i="4"/>
  <c r="BD519" i="4"/>
  <c r="BE519" i="4"/>
  <c r="BF519" i="4"/>
  <c r="C520" i="4"/>
  <c r="F520" i="4"/>
  <c r="M520" i="4" a="1"/>
  <c r="M520" i="4" s="1"/>
  <c r="R520" i="4" a="1"/>
  <c r="R520" i="4" s="1"/>
  <c r="Z520" i="4"/>
  <c r="AQ520" i="4"/>
  <c r="AR520" i="4"/>
  <c r="AS520" i="4"/>
  <c r="AT520" i="4"/>
  <c r="AU520" i="4"/>
  <c r="AW520" i="4"/>
  <c r="AX520" i="4"/>
  <c r="AY520" i="4"/>
  <c r="AZ520" i="4"/>
  <c r="BA520" i="4"/>
  <c r="BC520" i="4"/>
  <c r="BD520" i="4"/>
  <c r="BE520" i="4"/>
  <c r="BF520" i="4"/>
  <c r="C521" i="4"/>
  <c r="F521" i="4"/>
  <c r="M521" i="4" a="1"/>
  <c r="M521" i="4"/>
  <c r="R521" i="4" a="1"/>
  <c r="R521" i="4"/>
  <c r="Z521" i="4"/>
  <c r="AQ521" i="4"/>
  <c r="AR521" i="4"/>
  <c r="AS521" i="4"/>
  <c r="AT521" i="4"/>
  <c r="AU521" i="4"/>
  <c r="AW521" i="4"/>
  <c r="AX521" i="4"/>
  <c r="AY521" i="4"/>
  <c r="AZ521" i="4"/>
  <c r="BA521" i="4"/>
  <c r="BC521" i="4"/>
  <c r="BD521" i="4"/>
  <c r="BE521" i="4"/>
  <c r="BF521" i="4"/>
  <c r="C522" i="4"/>
  <c r="F522" i="4"/>
  <c r="M522" i="4" a="1"/>
  <c r="M522" i="4" s="1"/>
  <c r="R522" i="4" a="1"/>
  <c r="R522" i="4" s="1"/>
  <c r="Z522" i="4"/>
  <c r="AQ522" i="4"/>
  <c r="AR522" i="4"/>
  <c r="AS522" i="4"/>
  <c r="AT522" i="4"/>
  <c r="AU522" i="4"/>
  <c r="AW522" i="4"/>
  <c r="AX522" i="4"/>
  <c r="AY522" i="4"/>
  <c r="AZ522" i="4"/>
  <c r="BA522" i="4"/>
  <c r="BC522" i="4"/>
  <c r="BD522" i="4"/>
  <c r="BE522" i="4"/>
  <c r="BF522" i="4"/>
  <c r="C523" i="4"/>
  <c r="F523" i="4"/>
  <c r="M523" i="4" a="1"/>
  <c r="M523" i="4"/>
  <c r="R523" i="4" a="1"/>
  <c r="R523" i="4"/>
  <c r="Z523" i="4"/>
  <c r="AQ523" i="4"/>
  <c r="AR523" i="4"/>
  <c r="AS523" i="4"/>
  <c r="AT523" i="4"/>
  <c r="AU523" i="4"/>
  <c r="AW523" i="4"/>
  <c r="AX523" i="4"/>
  <c r="AY523" i="4"/>
  <c r="AZ523" i="4"/>
  <c r="BA523" i="4"/>
  <c r="BC523" i="4"/>
  <c r="BD523" i="4"/>
  <c r="BE523" i="4"/>
  <c r="BF523" i="4"/>
  <c r="C524" i="4"/>
  <c r="F524" i="4"/>
  <c r="M524" i="4" a="1"/>
  <c r="M524" i="4" s="1"/>
  <c r="R524" i="4" a="1"/>
  <c r="R524" i="4" s="1"/>
  <c r="Z524" i="4"/>
  <c r="AQ524" i="4"/>
  <c r="AR524" i="4"/>
  <c r="AS524" i="4"/>
  <c r="AT524" i="4"/>
  <c r="AU524" i="4"/>
  <c r="AW524" i="4"/>
  <c r="AX524" i="4"/>
  <c r="AY524" i="4"/>
  <c r="AZ524" i="4"/>
  <c r="BA524" i="4"/>
  <c r="BC524" i="4"/>
  <c r="BD524" i="4"/>
  <c r="BE524" i="4"/>
  <c r="BF524" i="4"/>
  <c r="C525" i="4"/>
  <c r="F525" i="4"/>
  <c r="M525" i="4" a="1"/>
  <c r="M525" i="4"/>
  <c r="R525" i="4" a="1"/>
  <c r="R525" i="4"/>
  <c r="Z525" i="4"/>
  <c r="AQ525" i="4"/>
  <c r="AR525" i="4"/>
  <c r="AS525" i="4"/>
  <c r="AT525" i="4"/>
  <c r="AU525" i="4"/>
  <c r="AW525" i="4"/>
  <c r="AX525" i="4"/>
  <c r="AY525" i="4"/>
  <c r="AZ525" i="4"/>
  <c r="BA525" i="4"/>
  <c r="BC525" i="4"/>
  <c r="BD525" i="4"/>
  <c r="BE525" i="4"/>
  <c r="BF525" i="4"/>
  <c r="C526" i="4"/>
  <c r="F526" i="4"/>
  <c r="M526" i="4" a="1"/>
  <c r="M526" i="4" s="1"/>
  <c r="R526" i="4" a="1"/>
  <c r="R526" i="4" s="1"/>
  <c r="Z526" i="4"/>
  <c r="AQ526" i="4"/>
  <c r="AR526" i="4"/>
  <c r="AS526" i="4"/>
  <c r="AT526" i="4"/>
  <c r="AU526" i="4"/>
  <c r="AW526" i="4"/>
  <c r="AX526" i="4"/>
  <c r="AY526" i="4"/>
  <c r="AZ526" i="4"/>
  <c r="BA526" i="4"/>
  <c r="BC526" i="4"/>
  <c r="BD526" i="4"/>
  <c r="BE526" i="4"/>
  <c r="BF526" i="4"/>
  <c r="C527" i="4"/>
  <c r="F527" i="4"/>
  <c r="M527" i="4" a="1"/>
  <c r="M527" i="4"/>
  <c r="R527" i="4" a="1"/>
  <c r="R527" i="4"/>
  <c r="Z527" i="4"/>
  <c r="AQ527" i="4"/>
  <c r="AR527" i="4"/>
  <c r="AS527" i="4"/>
  <c r="AT527" i="4"/>
  <c r="AU527" i="4"/>
  <c r="AW527" i="4"/>
  <c r="AX527" i="4"/>
  <c r="AY527" i="4"/>
  <c r="AZ527" i="4"/>
  <c r="BA527" i="4"/>
  <c r="BC527" i="4"/>
  <c r="BD527" i="4"/>
  <c r="BE527" i="4"/>
  <c r="BF527" i="4"/>
  <c r="C528" i="4"/>
  <c r="F528" i="4"/>
  <c r="M528" i="4" a="1"/>
  <c r="M528" i="4" s="1"/>
  <c r="R528" i="4" a="1"/>
  <c r="R528" i="4" s="1"/>
  <c r="Z528" i="4"/>
  <c r="AQ528" i="4"/>
  <c r="AR528" i="4"/>
  <c r="AS528" i="4"/>
  <c r="AT528" i="4"/>
  <c r="AU528" i="4"/>
  <c r="AW528" i="4"/>
  <c r="AX528" i="4"/>
  <c r="AY528" i="4"/>
  <c r="AZ528" i="4"/>
  <c r="BA528" i="4"/>
  <c r="BC528" i="4"/>
  <c r="BD528" i="4"/>
  <c r="BE528" i="4"/>
  <c r="BF528" i="4"/>
  <c r="C529" i="4"/>
  <c r="F529" i="4"/>
  <c r="M529" i="4" a="1"/>
  <c r="M529" i="4"/>
  <c r="R529" i="4" a="1"/>
  <c r="R529" i="4"/>
  <c r="Z529" i="4"/>
  <c r="AQ529" i="4"/>
  <c r="AR529" i="4"/>
  <c r="AS529" i="4"/>
  <c r="AT529" i="4"/>
  <c r="AU529" i="4"/>
  <c r="AW529" i="4"/>
  <c r="AX529" i="4"/>
  <c r="AY529" i="4"/>
  <c r="AZ529" i="4"/>
  <c r="BA529" i="4"/>
  <c r="BC529" i="4"/>
  <c r="BD529" i="4"/>
  <c r="BE529" i="4"/>
  <c r="BF529" i="4"/>
  <c r="C530" i="4"/>
  <c r="F530" i="4"/>
  <c r="M530" i="4" a="1"/>
  <c r="M530" i="4" s="1"/>
  <c r="R530" i="4" a="1"/>
  <c r="R530" i="4" s="1"/>
  <c r="Z530" i="4"/>
  <c r="AQ530" i="4"/>
  <c r="AR530" i="4"/>
  <c r="AS530" i="4"/>
  <c r="AT530" i="4"/>
  <c r="AU530" i="4"/>
  <c r="AW530" i="4"/>
  <c r="AX530" i="4"/>
  <c r="AY530" i="4"/>
  <c r="AZ530" i="4"/>
  <c r="BA530" i="4"/>
  <c r="BC530" i="4"/>
  <c r="BD530" i="4"/>
  <c r="BE530" i="4"/>
  <c r="BF530" i="4"/>
  <c r="C531" i="4"/>
  <c r="F531" i="4"/>
  <c r="M531" i="4" a="1"/>
  <c r="M531" i="4"/>
  <c r="R531" i="4" a="1"/>
  <c r="R531" i="4"/>
  <c r="Z531" i="4"/>
  <c r="AQ531" i="4"/>
  <c r="AR531" i="4"/>
  <c r="AS531" i="4"/>
  <c r="AT531" i="4"/>
  <c r="AU531" i="4"/>
  <c r="AW531" i="4"/>
  <c r="AX531" i="4"/>
  <c r="AY531" i="4"/>
  <c r="AZ531" i="4"/>
  <c r="BA531" i="4"/>
  <c r="BC531" i="4"/>
  <c r="BD531" i="4"/>
  <c r="BE531" i="4"/>
  <c r="BF531" i="4"/>
  <c r="C532" i="4"/>
  <c r="F532" i="4"/>
  <c r="M532" i="4" a="1"/>
  <c r="M532" i="4" s="1"/>
  <c r="R532" i="4" a="1"/>
  <c r="R532" i="4" s="1"/>
  <c r="Z532" i="4"/>
  <c r="AQ532" i="4"/>
  <c r="AR532" i="4"/>
  <c r="AS532" i="4"/>
  <c r="AT532" i="4"/>
  <c r="AU532" i="4"/>
  <c r="AW532" i="4"/>
  <c r="AX532" i="4"/>
  <c r="AY532" i="4"/>
  <c r="AZ532" i="4"/>
  <c r="BA532" i="4"/>
  <c r="BC532" i="4"/>
  <c r="BD532" i="4"/>
  <c r="BE532" i="4"/>
  <c r="BF532" i="4"/>
  <c r="C533" i="4"/>
  <c r="F533" i="4"/>
  <c r="M533" i="4" a="1"/>
  <c r="M533" i="4"/>
  <c r="R533" i="4" a="1"/>
  <c r="R533" i="4"/>
  <c r="Z533" i="4"/>
  <c r="AQ533" i="4"/>
  <c r="AR533" i="4"/>
  <c r="AS533" i="4"/>
  <c r="AT533" i="4"/>
  <c r="AU533" i="4"/>
  <c r="AW533" i="4"/>
  <c r="AX533" i="4"/>
  <c r="AY533" i="4"/>
  <c r="AZ533" i="4"/>
  <c r="BA533" i="4"/>
  <c r="BC533" i="4"/>
  <c r="BD533" i="4"/>
  <c r="BE533" i="4"/>
  <c r="BF533" i="4"/>
  <c r="C534" i="4"/>
  <c r="F534" i="4"/>
  <c r="M534" i="4" a="1"/>
  <c r="M534" i="4" s="1"/>
  <c r="R534" i="4" a="1"/>
  <c r="R534" i="4" s="1"/>
  <c r="Z534" i="4"/>
  <c r="AQ534" i="4"/>
  <c r="AR534" i="4"/>
  <c r="AS534" i="4"/>
  <c r="AT534" i="4"/>
  <c r="AU534" i="4"/>
  <c r="AW534" i="4"/>
  <c r="AX534" i="4"/>
  <c r="AY534" i="4"/>
  <c r="AZ534" i="4"/>
  <c r="BA534" i="4"/>
  <c r="BC534" i="4"/>
  <c r="BD534" i="4"/>
  <c r="BE534" i="4"/>
  <c r="BF534" i="4"/>
  <c r="C535" i="4"/>
  <c r="F535" i="4"/>
  <c r="M535" i="4" a="1"/>
  <c r="M535" i="4"/>
  <c r="R535" i="4" a="1"/>
  <c r="R535" i="4"/>
  <c r="Z535" i="4"/>
  <c r="AQ535" i="4"/>
  <c r="AR535" i="4"/>
  <c r="AS535" i="4"/>
  <c r="AT535" i="4"/>
  <c r="AU535" i="4"/>
  <c r="AW535" i="4"/>
  <c r="AX535" i="4"/>
  <c r="AY535" i="4"/>
  <c r="AZ535" i="4"/>
  <c r="BA535" i="4"/>
  <c r="BC535" i="4"/>
  <c r="BD535" i="4"/>
  <c r="BE535" i="4"/>
  <c r="BF535" i="4"/>
  <c r="C536" i="4"/>
  <c r="F536" i="4"/>
  <c r="M536" i="4" a="1"/>
  <c r="M536" i="4" s="1"/>
  <c r="R536" i="4" a="1"/>
  <c r="R536" i="4" s="1"/>
  <c r="Z536" i="4"/>
  <c r="AQ536" i="4"/>
  <c r="AR536" i="4"/>
  <c r="AS536" i="4"/>
  <c r="AT536" i="4"/>
  <c r="AU536" i="4"/>
  <c r="AW536" i="4"/>
  <c r="AX536" i="4"/>
  <c r="AY536" i="4"/>
  <c r="AZ536" i="4"/>
  <c r="BA536" i="4"/>
  <c r="BC536" i="4"/>
  <c r="BD536" i="4"/>
  <c r="BE536" i="4"/>
  <c r="BF536" i="4"/>
  <c r="C537" i="4"/>
  <c r="F537" i="4"/>
  <c r="M537" i="4" a="1"/>
  <c r="M537" i="4"/>
  <c r="R537" i="4" a="1"/>
  <c r="R537" i="4"/>
  <c r="Z537" i="4"/>
  <c r="AQ537" i="4"/>
  <c r="AR537" i="4"/>
  <c r="AS537" i="4"/>
  <c r="AT537" i="4"/>
  <c r="AU537" i="4"/>
  <c r="AW537" i="4"/>
  <c r="AX537" i="4"/>
  <c r="AY537" i="4"/>
  <c r="AZ537" i="4"/>
  <c r="BA537" i="4"/>
  <c r="BC537" i="4"/>
  <c r="BD537" i="4"/>
  <c r="BE537" i="4"/>
  <c r="BF537" i="4"/>
  <c r="C538" i="4"/>
  <c r="F538" i="4"/>
  <c r="M538" i="4" a="1"/>
  <c r="M538" i="4" s="1"/>
  <c r="R538" i="4" a="1"/>
  <c r="R538" i="4" s="1"/>
  <c r="Z538" i="4"/>
  <c r="AQ538" i="4"/>
  <c r="AR538" i="4"/>
  <c r="AS538" i="4"/>
  <c r="AT538" i="4"/>
  <c r="AU538" i="4"/>
  <c r="AW538" i="4"/>
  <c r="AX538" i="4"/>
  <c r="AY538" i="4"/>
  <c r="AZ538" i="4"/>
  <c r="BA538" i="4"/>
  <c r="BC538" i="4"/>
  <c r="BD538" i="4"/>
  <c r="BE538" i="4"/>
  <c r="BF538" i="4"/>
  <c r="C539" i="4"/>
  <c r="F539" i="4"/>
  <c r="M539" i="4" a="1"/>
  <c r="M539" i="4"/>
  <c r="R539" i="4" a="1"/>
  <c r="R539" i="4"/>
  <c r="Z539" i="4"/>
  <c r="AQ539" i="4"/>
  <c r="AR539" i="4"/>
  <c r="AS539" i="4"/>
  <c r="AT539" i="4"/>
  <c r="AU539" i="4"/>
  <c r="AW539" i="4"/>
  <c r="AX539" i="4"/>
  <c r="AY539" i="4"/>
  <c r="AZ539" i="4"/>
  <c r="BA539" i="4"/>
  <c r="BC539" i="4"/>
  <c r="BD539" i="4"/>
  <c r="BE539" i="4"/>
  <c r="BF539" i="4"/>
  <c r="C540" i="4"/>
  <c r="F540" i="4"/>
  <c r="M540" i="4" a="1"/>
  <c r="M540" i="4" s="1"/>
  <c r="R540" i="4" a="1"/>
  <c r="R540" i="4" s="1"/>
  <c r="Z540" i="4"/>
  <c r="AQ540" i="4"/>
  <c r="AR540" i="4"/>
  <c r="AS540" i="4"/>
  <c r="AT540" i="4"/>
  <c r="AU540" i="4"/>
  <c r="AW540" i="4"/>
  <c r="AX540" i="4"/>
  <c r="AY540" i="4"/>
  <c r="AZ540" i="4"/>
  <c r="BA540" i="4"/>
  <c r="BC540" i="4"/>
  <c r="BD540" i="4"/>
  <c r="BE540" i="4"/>
  <c r="BF540" i="4"/>
  <c r="C541" i="4"/>
  <c r="F541" i="4"/>
  <c r="M541" i="4" a="1"/>
  <c r="M541" i="4"/>
  <c r="R541" i="4" a="1"/>
  <c r="R541" i="4"/>
  <c r="Z541" i="4"/>
  <c r="AQ541" i="4"/>
  <c r="AR541" i="4"/>
  <c r="AS541" i="4"/>
  <c r="AT541" i="4"/>
  <c r="AU541" i="4"/>
  <c r="AW541" i="4"/>
  <c r="AX541" i="4"/>
  <c r="AY541" i="4"/>
  <c r="AZ541" i="4"/>
  <c r="BA541" i="4"/>
  <c r="BC541" i="4"/>
  <c r="BD541" i="4"/>
  <c r="BE541" i="4"/>
  <c r="BF541" i="4"/>
  <c r="C542" i="4"/>
  <c r="F542" i="4"/>
  <c r="M542" i="4" a="1"/>
  <c r="M542" i="4" s="1"/>
  <c r="R542" i="4" a="1"/>
  <c r="R542" i="4" s="1"/>
  <c r="Z542" i="4"/>
  <c r="AQ542" i="4"/>
  <c r="AR542" i="4"/>
  <c r="AS542" i="4"/>
  <c r="AT542" i="4"/>
  <c r="AU542" i="4"/>
  <c r="AW542" i="4"/>
  <c r="AX542" i="4"/>
  <c r="AY542" i="4"/>
  <c r="AZ542" i="4"/>
  <c r="BA542" i="4"/>
  <c r="BC542" i="4"/>
  <c r="BD542" i="4"/>
  <c r="BE542" i="4"/>
  <c r="BF542" i="4"/>
  <c r="C543" i="4"/>
  <c r="F543" i="4"/>
  <c r="M543" i="4" a="1"/>
  <c r="M543" i="4"/>
  <c r="R543" i="4" a="1"/>
  <c r="R543" i="4"/>
  <c r="Z543" i="4"/>
  <c r="AQ543" i="4"/>
  <c r="AR543" i="4"/>
  <c r="AS543" i="4"/>
  <c r="AT543" i="4"/>
  <c r="AU543" i="4"/>
  <c r="AW543" i="4"/>
  <c r="AX543" i="4"/>
  <c r="AY543" i="4"/>
  <c r="AZ543" i="4"/>
  <c r="BA543" i="4"/>
  <c r="BC543" i="4"/>
  <c r="BD543" i="4"/>
  <c r="BE543" i="4"/>
  <c r="BF543" i="4"/>
  <c r="C544" i="4"/>
  <c r="F544" i="4"/>
  <c r="M544" i="4" a="1"/>
  <c r="M544" i="4" s="1"/>
  <c r="R544" i="4" a="1"/>
  <c r="R544" i="4" s="1"/>
  <c r="Z544" i="4"/>
  <c r="AQ544" i="4"/>
  <c r="AR544" i="4"/>
  <c r="AS544" i="4"/>
  <c r="AT544" i="4"/>
  <c r="AU544" i="4"/>
  <c r="AW544" i="4"/>
  <c r="AX544" i="4"/>
  <c r="AY544" i="4"/>
  <c r="AZ544" i="4"/>
  <c r="BA544" i="4"/>
  <c r="BC544" i="4"/>
  <c r="BD544" i="4"/>
  <c r="BE544" i="4"/>
  <c r="BF544" i="4"/>
  <c r="C545" i="4"/>
  <c r="F545" i="4"/>
  <c r="M545" i="4" a="1"/>
  <c r="M545" i="4"/>
  <c r="R545" i="4" a="1"/>
  <c r="R545" i="4"/>
  <c r="Z545" i="4"/>
  <c r="AQ545" i="4"/>
  <c r="AR545" i="4"/>
  <c r="AS545" i="4"/>
  <c r="AT545" i="4"/>
  <c r="AU545" i="4"/>
  <c r="AW545" i="4"/>
  <c r="AX545" i="4"/>
  <c r="AY545" i="4"/>
  <c r="AZ545" i="4"/>
  <c r="BA545" i="4"/>
  <c r="BC545" i="4"/>
  <c r="BD545" i="4"/>
  <c r="BE545" i="4"/>
  <c r="BF545" i="4"/>
  <c r="C546" i="4"/>
  <c r="F546" i="4"/>
  <c r="M546" i="4" a="1"/>
  <c r="M546" i="4" s="1"/>
  <c r="R546" i="4" a="1"/>
  <c r="R546" i="4" s="1"/>
  <c r="Z546" i="4"/>
  <c r="AQ546" i="4"/>
  <c r="AR546" i="4"/>
  <c r="AS546" i="4"/>
  <c r="AT546" i="4"/>
  <c r="AU546" i="4"/>
  <c r="AW546" i="4"/>
  <c r="AX546" i="4"/>
  <c r="AY546" i="4"/>
  <c r="AZ546" i="4"/>
  <c r="BA546" i="4"/>
  <c r="BC546" i="4"/>
  <c r="BD546" i="4"/>
  <c r="BE546" i="4"/>
  <c r="BF546" i="4"/>
  <c r="C547" i="4"/>
  <c r="F547" i="4"/>
  <c r="M547" i="4" a="1"/>
  <c r="M547" i="4"/>
  <c r="R547" i="4" a="1"/>
  <c r="R547" i="4"/>
  <c r="Z547" i="4"/>
  <c r="AQ547" i="4"/>
  <c r="AR547" i="4"/>
  <c r="AS547" i="4"/>
  <c r="AT547" i="4"/>
  <c r="AU547" i="4"/>
  <c r="AW547" i="4"/>
  <c r="AX547" i="4"/>
  <c r="AY547" i="4"/>
  <c r="AZ547" i="4"/>
  <c r="BA547" i="4"/>
  <c r="BC547" i="4"/>
  <c r="BD547" i="4"/>
  <c r="BE547" i="4"/>
  <c r="BF547" i="4"/>
  <c r="C548" i="4"/>
  <c r="F548" i="4"/>
  <c r="M548" i="4" a="1"/>
  <c r="M548" i="4" s="1"/>
  <c r="R548" i="4" a="1"/>
  <c r="R548" i="4" s="1"/>
  <c r="Z548" i="4"/>
  <c r="AQ548" i="4"/>
  <c r="AR548" i="4"/>
  <c r="AS548" i="4"/>
  <c r="AT548" i="4"/>
  <c r="AU548" i="4"/>
  <c r="AW548" i="4"/>
  <c r="AX548" i="4"/>
  <c r="AY548" i="4"/>
  <c r="AZ548" i="4"/>
  <c r="BA548" i="4"/>
  <c r="BC548" i="4"/>
  <c r="BD548" i="4"/>
  <c r="BE548" i="4"/>
  <c r="BF548" i="4"/>
  <c r="C549" i="4"/>
  <c r="F549" i="4"/>
  <c r="M549" i="4" a="1"/>
  <c r="M549" i="4"/>
  <c r="R549" i="4" a="1"/>
  <c r="R549" i="4"/>
  <c r="Z549" i="4"/>
  <c r="AQ549" i="4"/>
  <c r="AR549" i="4"/>
  <c r="AS549" i="4"/>
  <c r="AT549" i="4"/>
  <c r="AU549" i="4"/>
  <c r="AW549" i="4"/>
  <c r="AX549" i="4"/>
  <c r="AY549" i="4"/>
  <c r="AZ549" i="4"/>
  <c r="BA549" i="4"/>
  <c r="BC549" i="4"/>
  <c r="BD549" i="4"/>
  <c r="BE549" i="4"/>
  <c r="BF549" i="4"/>
  <c r="C550" i="4"/>
  <c r="F550" i="4"/>
  <c r="M550" i="4" a="1"/>
  <c r="M550" i="4" s="1"/>
  <c r="R550" i="4" a="1"/>
  <c r="R550" i="4" s="1"/>
  <c r="Z550" i="4"/>
  <c r="AQ550" i="4"/>
  <c r="AR550" i="4"/>
  <c r="AS550" i="4"/>
  <c r="AT550" i="4"/>
  <c r="AU550" i="4"/>
  <c r="AW550" i="4"/>
  <c r="AX550" i="4"/>
  <c r="AY550" i="4"/>
  <c r="AZ550" i="4"/>
  <c r="BA550" i="4"/>
  <c r="BC550" i="4"/>
  <c r="BD550" i="4"/>
  <c r="BE550" i="4"/>
  <c r="BF550" i="4"/>
  <c r="C551" i="4"/>
  <c r="F551" i="4"/>
  <c r="M551" i="4" a="1"/>
  <c r="M551" i="4"/>
  <c r="R551" i="4" a="1"/>
  <c r="R551" i="4"/>
  <c r="Z551" i="4"/>
  <c r="AQ551" i="4"/>
  <c r="AR551" i="4"/>
  <c r="AS551" i="4"/>
  <c r="AT551" i="4"/>
  <c r="AU551" i="4"/>
  <c r="AW551" i="4"/>
  <c r="AX551" i="4"/>
  <c r="AY551" i="4"/>
  <c r="AZ551" i="4"/>
  <c r="BA551" i="4"/>
  <c r="BC551" i="4"/>
  <c r="BD551" i="4"/>
  <c r="BE551" i="4"/>
  <c r="BF551" i="4"/>
  <c r="C552" i="4"/>
  <c r="F552" i="4"/>
  <c r="M552" i="4" a="1"/>
  <c r="M552" i="4" s="1"/>
  <c r="R552" i="4" a="1"/>
  <c r="R552" i="4" s="1"/>
  <c r="Z552" i="4"/>
  <c r="AQ552" i="4"/>
  <c r="AR552" i="4"/>
  <c r="AS552" i="4"/>
  <c r="AT552" i="4"/>
  <c r="AU552" i="4"/>
  <c r="AW552" i="4"/>
  <c r="AX552" i="4"/>
  <c r="AY552" i="4"/>
  <c r="AZ552" i="4"/>
  <c r="BA552" i="4"/>
  <c r="BC552" i="4"/>
  <c r="BD552" i="4"/>
  <c r="BE552" i="4"/>
  <c r="BF552" i="4"/>
  <c r="C553" i="4"/>
  <c r="F553" i="4"/>
  <c r="M553" i="4" a="1"/>
  <c r="M553" i="4"/>
  <c r="R553" i="4" a="1"/>
  <c r="R553" i="4"/>
  <c r="Z553" i="4"/>
  <c r="AQ553" i="4"/>
  <c r="AR553" i="4"/>
  <c r="AS553" i="4"/>
  <c r="AT553" i="4"/>
  <c r="AU553" i="4"/>
  <c r="AW553" i="4"/>
  <c r="AX553" i="4"/>
  <c r="AY553" i="4"/>
  <c r="AZ553" i="4"/>
  <c r="BA553" i="4"/>
  <c r="BC553" i="4"/>
  <c r="BD553" i="4"/>
  <c r="BE553" i="4"/>
  <c r="BF553" i="4"/>
  <c r="C554" i="4"/>
  <c r="F554" i="4"/>
  <c r="M554" i="4" a="1"/>
  <c r="M554" i="4" s="1"/>
  <c r="R554" i="4" a="1"/>
  <c r="R554" i="4" s="1"/>
  <c r="Z554" i="4"/>
  <c r="AQ554" i="4"/>
  <c r="AR554" i="4"/>
  <c r="AS554" i="4"/>
  <c r="AT554" i="4"/>
  <c r="AU554" i="4"/>
  <c r="AW554" i="4"/>
  <c r="AX554" i="4"/>
  <c r="AY554" i="4"/>
  <c r="AZ554" i="4"/>
  <c r="BA554" i="4"/>
  <c r="BC554" i="4"/>
  <c r="BD554" i="4"/>
  <c r="BE554" i="4"/>
  <c r="BF554" i="4"/>
  <c r="C555" i="4"/>
  <c r="F555" i="4"/>
  <c r="M555" i="4" a="1"/>
  <c r="M555" i="4"/>
  <c r="R555" i="4" a="1"/>
  <c r="R555" i="4"/>
  <c r="Z555" i="4"/>
  <c r="AQ555" i="4"/>
  <c r="AR555" i="4"/>
  <c r="AS555" i="4"/>
  <c r="AT555" i="4"/>
  <c r="AU555" i="4"/>
  <c r="AW555" i="4"/>
  <c r="AX555" i="4"/>
  <c r="AY555" i="4"/>
  <c r="AZ555" i="4"/>
  <c r="BA555" i="4"/>
  <c r="BC555" i="4"/>
  <c r="BD555" i="4"/>
  <c r="BE555" i="4"/>
  <c r="BF555" i="4"/>
  <c r="C556" i="4"/>
  <c r="F556" i="4"/>
  <c r="M556" i="4" a="1"/>
  <c r="M556" i="4" s="1"/>
  <c r="R556" i="4" a="1"/>
  <c r="R556" i="4" s="1"/>
  <c r="Z556" i="4"/>
  <c r="AQ556" i="4"/>
  <c r="AR556" i="4"/>
  <c r="AS556" i="4"/>
  <c r="AT556" i="4"/>
  <c r="AU556" i="4"/>
  <c r="AW556" i="4"/>
  <c r="AX556" i="4"/>
  <c r="AY556" i="4"/>
  <c r="AZ556" i="4"/>
  <c r="BA556" i="4"/>
  <c r="BC556" i="4"/>
  <c r="BD556" i="4"/>
  <c r="BE556" i="4"/>
  <c r="BF556" i="4"/>
  <c r="C557" i="4"/>
  <c r="F557" i="4"/>
  <c r="M557" i="4" a="1"/>
  <c r="M557" i="4"/>
  <c r="R557" i="4" a="1"/>
  <c r="R557" i="4"/>
  <c r="Z557" i="4"/>
  <c r="AQ557" i="4"/>
  <c r="AR557" i="4"/>
  <c r="AS557" i="4"/>
  <c r="AT557" i="4"/>
  <c r="AU557" i="4"/>
  <c r="AW557" i="4"/>
  <c r="AX557" i="4"/>
  <c r="AY557" i="4"/>
  <c r="AZ557" i="4"/>
  <c r="BA557" i="4"/>
  <c r="BC557" i="4"/>
  <c r="BD557" i="4"/>
  <c r="BE557" i="4"/>
  <c r="BF557" i="4"/>
  <c r="C558" i="4"/>
  <c r="F558" i="4"/>
  <c r="M558" i="4" a="1"/>
  <c r="M558" i="4" s="1"/>
  <c r="R558" i="4" a="1"/>
  <c r="R558" i="4" s="1"/>
  <c r="Z558" i="4"/>
  <c r="AQ558" i="4"/>
  <c r="AR558" i="4"/>
  <c r="AS558" i="4"/>
  <c r="AT558" i="4"/>
  <c r="AU558" i="4"/>
  <c r="AW558" i="4"/>
  <c r="AX558" i="4"/>
  <c r="AY558" i="4"/>
  <c r="AZ558" i="4"/>
  <c r="BA558" i="4"/>
  <c r="BC558" i="4"/>
  <c r="BD558" i="4"/>
  <c r="BE558" i="4"/>
  <c r="BF558" i="4"/>
  <c r="C559" i="4"/>
  <c r="F559" i="4"/>
  <c r="M559" i="4" a="1"/>
  <c r="M559" i="4"/>
  <c r="R559" i="4" a="1"/>
  <c r="R559" i="4"/>
  <c r="Z559" i="4"/>
  <c r="AQ559" i="4"/>
  <c r="AR559" i="4"/>
  <c r="AS559" i="4"/>
  <c r="AT559" i="4"/>
  <c r="AU559" i="4"/>
  <c r="AW559" i="4"/>
  <c r="AX559" i="4"/>
  <c r="AY559" i="4"/>
  <c r="AZ559" i="4"/>
  <c r="BA559" i="4"/>
  <c r="BC559" i="4"/>
  <c r="BD559" i="4"/>
  <c r="BE559" i="4"/>
  <c r="BF559" i="4"/>
  <c r="C560" i="4"/>
  <c r="F560" i="4"/>
  <c r="M560" i="4" a="1"/>
  <c r="M560" i="4" s="1"/>
  <c r="R560" i="4" a="1"/>
  <c r="R560" i="4" s="1"/>
  <c r="Z560" i="4"/>
  <c r="AQ560" i="4"/>
  <c r="AR560" i="4"/>
  <c r="AS560" i="4"/>
  <c r="AT560" i="4"/>
  <c r="AU560" i="4"/>
  <c r="AW560" i="4"/>
  <c r="AX560" i="4"/>
  <c r="AY560" i="4"/>
  <c r="AZ560" i="4"/>
  <c r="BA560" i="4"/>
  <c r="BC560" i="4"/>
  <c r="BD560" i="4"/>
  <c r="BE560" i="4"/>
  <c r="BF560" i="4"/>
  <c r="C561" i="4"/>
  <c r="F561" i="4"/>
  <c r="M561" i="4" a="1"/>
  <c r="M561" i="4"/>
  <c r="R561" i="4" a="1"/>
  <c r="R561" i="4"/>
  <c r="Z561" i="4"/>
  <c r="AQ561" i="4"/>
  <c r="AR561" i="4"/>
  <c r="AS561" i="4"/>
  <c r="AT561" i="4"/>
  <c r="AU561" i="4"/>
  <c r="AW561" i="4"/>
  <c r="AX561" i="4"/>
  <c r="AY561" i="4"/>
  <c r="AZ561" i="4"/>
  <c r="BA561" i="4"/>
  <c r="BC561" i="4"/>
  <c r="BD561" i="4"/>
  <c r="BE561" i="4"/>
  <c r="BF561" i="4"/>
  <c r="C562" i="4"/>
  <c r="F562" i="4"/>
  <c r="M562" i="4" a="1"/>
  <c r="M562" i="4" s="1"/>
  <c r="R562" i="4" a="1"/>
  <c r="R562" i="4" s="1"/>
  <c r="Z562" i="4"/>
  <c r="AQ562" i="4"/>
  <c r="AR562" i="4"/>
  <c r="AS562" i="4"/>
  <c r="AT562" i="4"/>
  <c r="AU562" i="4"/>
  <c r="AW562" i="4"/>
  <c r="AX562" i="4"/>
  <c r="AY562" i="4"/>
  <c r="AZ562" i="4"/>
  <c r="BA562" i="4"/>
  <c r="BC562" i="4"/>
  <c r="BD562" i="4"/>
  <c r="BE562" i="4"/>
  <c r="BF562" i="4"/>
  <c r="C563" i="4"/>
  <c r="F563" i="4"/>
  <c r="M563" i="4" a="1"/>
  <c r="M563" i="4"/>
  <c r="R563" i="4" a="1"/>
  <c r="R563" i="4"/>
  <c r="Z563" i="4"/>
  <c r="AQ563" i="4"/>
  <c r="AR563" i="4"/>
  <c r="AS563" i="4"/>
  <c r="AT563" i="4"/>
  <c r="AU563" i="4"/>
  <c r="AW563" i="4"/>
  <c r="AX563" i="4"/>
  <c r="AY563" i="4"/>
  <c r="AZ563" i="4"/>
  <c r="BA563" i="4"/>
  <c r="BC563" i="4"/>
  <c r="BD563" i="4"/>
  <c r="BE563" i="4"/>
  <c r="BF563" i="4"/>
  <c r="C564" i="4"/>
  <c r="F564" i="4"/>
  <c r="M564" i="4" a="1"/>
  <c r="M564" i="4" s="1"/>
  <c r="R564" i="4" a="1"/>
  <c r="R564" i="4" s="1"/>
  <c r="Z564" i="4"/>
  <c r="AQ564" i="4"/>
  <c r="AR564" i="4"/>
  <c r="AS564" i="4"/>
  <c r="AT564" i="4"/>
  <c r="AU564" i="4"/>
  <c r="AW564" i="4"/>
  <c r="AX564" i="4"/>
  <c r="AY564" i="4"/>
  <c r="AZ564" i="4"/>
  <c r="BA564" i="4"/>
  <c r="BC564" i="4"/>
  <c r="BD564" i="4"/>
  <c r="BE564" i="4"/>
  <c r="BF564" i="4"/>
  <c r="C565" i="4"/>
  <c r="F565" i="4"/>
  <c r="M565" i="4" a="1"/>
  <c r="M565" i="4"/>
  <c r="R565" i="4" a="1"/>
  <c r="R565" i="4"/>
  <c r="Z565" i="4"/>
  <c r="AQ565" i="4"/>
  <c r="AR565" i="4"/>
  <c r="AS565" i="4"/>
  <c r="AT565" i="4"/>
  <c r="AU565" i="4"/>
  <c r="AW565" i="4"/>
  <c r="AX565" i="4"/>
  <c r="AY565" i="4"/>
  <c r="AZ565" i="4"/>
  <c r="BA565" i="4"/>
  <c r="BC565" i="4"/>
  <c r="BD565" i="4"/>
  <c r="BE565" i="4"/>
  <c r="BF565" i="4"/>
  <c r="C566" i="4"/>
  <c r="F566" i="4"/>
  <c r="M566" i="4" a="1"/>
  <c r="M566" i="4" s="1"/>
  <c r="R566" i="4" a="1"/>
  <c r="R566" i="4" s="1"/>
  <c r="Z566" i="4"/>
  <c r="AQ566" i="4"/>
  <c r="AR566" i="4"/>
  <c r="AS566" i="4"/>
  <c r="AT566" i="4"/>
  <c r="AU566" i="4"/>
  <c r="AW566" i="4"/>
  <c r="AX566" i="4"/>
  <c r="AY566" i="4"/>
  <c r="AZ566" i="4"/>
  <c r="BA566" i="4"/>
  <c r="BC566" i="4"/>
  <c r="BD566" i="4"/>
  <c r="BE566" i="4"/>
  <c r="BF566" i="4"/>
  <c r="C567" i="4"/>
  <c r="F567" i="4"/>
  <c r="M567" i="4" a="1"/>
  <c r="M567" i="4"/>
  <c r="R567" i="4" a="1"/>
  <c r="R567" i="4"/>
  <c r="Z567" i="4"/>
  <c r="AQ567" i="4"/>
  <c r="AR567" i="4"/>
  <c r="AS567" i="4"/>
  <c r="AT567" i="4"/>
  <c r="AU567" i="4"/>
  <c r="AW567" i="4"/>
  <c r="AX567" i="4"/>
  <c r="AY567" i="4"/>
  <c r="AZ567" i="4"/>
  <c r="BA567" i="4"/>
  <c r="BC567" i="4"/>
  <c r="BD567" i="4"/>
  <c r="BE567" i="4"/>
  <c r="BF567" i="4"/>
  <c r="C568" i="4"/>
  <c r="F568" i="4"/>
  <c r="M568" i="4" a="1"/>
  <c r="M568" i="4" s="1"/>
  <c r="R568" i="4" a="1"/>
  <c r="R568" i="4" s="1"/>
  <c r="Z568" i="4"/>
  <c r="AQ568" i="4"/>
  <c r="AR568" i="4"/>
  <c r="AS568" i="4"/>
  <c r="AT568" i="4"/>
  <c r="AU568" i="4"/>
  <c r="AW568" i="4"/>
  <c r="AX568" i="4"/>
  <c r="AY568" i="4"/>
  <c r="AZ568" i="4"/>
  <c r="BA568" i="4"/>
  <c r="BC568" i="4"/>
  <c r="BD568" i="4"/>
  <c r="BE568" i="4"/>
  <c r="BF568" i="4"/>
  <c r="C569" i="4"/>
  <c r="F569" i="4"/>
  <c r="M569" i="4" a="1"/>
  <c r="M569" i="4"/>
  <c r="R569" i="4" a="1"/>
  <c r="R569" i="4"/>
  <c r="Z569" i="4"/>
  <c r="AQ569" i="4"/>
  <c r="AR569" i="4"/>
  <c r="AS569" i="4"/>
  <c r="AT569" i="4"/>
  <c r="AU569" i="4"/>
  <c r="AW569" i="4"/>
  <c r="AX569" i="4"/>
  <c r="AY569" i="4"/>
  <c r="AZ569" i="4"/>
  <c r="BA569" i="4"/>
  <c r="BC569" i="4"/>
  <c r="BD569" i="4"/>
  <c r="BE569" i="4"/>
  <c r="BF569" i="4"/>
  <c r="C570" i="4"/>
  <c r="F570" i="4"/>
  <c r="M570" i="4" a="1"/>
  <c r="M570" i="4" s="1"/>
  <c r="R570" i="4" a="1"/>
  <c r="R570" i="4" s="1"/>
  <c r="Z570" i="4"/>
  <c r="AQ570" i="4"/>
  <c r="AR570" i="4"/>
  <c r="AS570" i="4"/>
  <c r="AT570" i="4"/>
  <c r="AU570" i="4"/>
  <c r="AW570" i="4"/>
  <c r="AX570" i="4"/>
  <c r="AY570" i="4"/>
  <c r="AZ570" i="4"/>
  <c r="BA570" i="4"/>
  <c r="BC570" i="4"/>
  <c r="BD570" i="4"/>
  <c r="BE570" i="4"/>
  <c r="BF570" i="4"/>
  <c r="C571" i="4"/>
  <c r="F571" i="4"/>
  <c r="M571" i="4" a="1"/>
  <c r="M571" i="4"/>
  <c r="R571" i="4" a="1"/>
  <c r="R571" i="4"/>
  <c r="Z571" i="4"/>
  <c r="AQ571" i="4"/>
  <c r="AR571" i="4"/>
  <c r="AS571" i="4"/>
  <c r="AT571" i="4"/>
  <c r="AU571" i="4"/>
  <c r="AW571" i="4"/>
  <c r="AX571" i="4"/>
  <c r="AY571" i="4"/>
  <c r="AZ571" i="4"/>
  <c r="BA571" i="4"/>
  <c r="BC571" i="4"/>
  <c r="BD571" i="4"/>
  <c r="BE571" i="4"/>
  <c r="BF571" i="4"/>
  <c r="C572" i="4"/>
  <c r="F572" i="4"/>
  <c r="M572" i="4" a="1"/>
  <c r="M572" i="4" s="1"/>
  <c r="R572" i="4" a="1"/>
  <c r="R572" i="4" s="1"/>
  <c r="Z572" i="4"/>
  <c r="AQ572" i="4"/>
  <c r="AR572" i="4"/>
  <c r="AS572" i="4"/>
  <c r="AT572" i="4"/>
  <c r="AU572" i="4"/>
  <c r="AW572" i="4"/>
  <c r="AX572" i="4"/>
  <c r="AY572" i="4"/>
  <c r="AZ572" i="4"/>
  <c r="BA572" i="4"/>
  <c r="BC572" i="4"/>
  <c r="BD572" i="4"/>
  <c r="BE572" i="4"/>
  <c r="BF572" i="4"/>
  <c r="C573" i="4"/>
  <c r="F573" i="4"/>
  <c r="M573" i="4" a="1"/>
  <c r="M573" i="4"/>
  <c r="R573" i="4" a="1"/>
  <c r="R573" i="4"/>
  <c r="Z573" i="4"/>
  <c r="AQ573" i="4"/>
  <c r="AR573" i="4"/>
  <c r="AS573" i="4"/>
  <c r="AT573" i="4"/>
  <c r="AU573" i="4"/>
  <c r="AW573" i="4"/>
  <c r="AX573" i="4"/>
  <c r="AY573" i="4"/>
  <c r="AZ573" i="4"/>
  <c r="BA573" i="4"/>
  <c r="BC573" i="4"/>
  <c r="BD573" i="4"/>
  <c r="BE573" i="4"/>
  <c r="BF573" i="4"/>
  <c r="C574" i="4"/>
  <c r="F574" i="4"/>
  <c r="M574" i="4" a="1"/>
  <c r="M574" i="4" s="1"/>
  <c r="R574" i="4" a="1"/>
  <c r="R574" i="4" s="1"/>
  <c r="Z574" i="4"/>
  <c r="AQ574" i="4"/>
  <c r="AR574" i="4"/>
  <c r="AS574" i="4"/>
  <c r="AT574" i="4"/>
  <c r="AU574" i="4"/>
  <c r="AW574" i="4"/>
  <c r="AX574" i="4"/>
  <c r="AY574" i="4"/>
  <c r="AZ574" i="4"/>
  <c r="BA574" i="4"/>
  <c r="BC574" i="4"/>
  <c r="BD574" i="4"/>
  <c r="BE574" i="4"/>
  <c r="BF574" i="4"/>
  <c r="C575" i="4"/>
  <c r="F575" i="4"/>
  <c r="M575" i="4" a="1"/>
  <c r="M575" i="4"/>
  <c r="R575" i="4" a="1"/>
  <c r="R575" i="4"/>
  <c r="Z575" i="4"/>
  <c r="AQ575" i="4"/>
  <c r="AR575" i="4"/>
  <c r="AS575" i="4"/>
  <c r="AT575" i="4"/>
  <c r="AU575" i="4"/>
  <c r="AW575" i="4"/>
  <c r="AX575" i="4"/>
  <c r="AY575" i="4"/>
  <c r="AZ575" i="4"/>
  <c r="BA575" i="4"/>
  <c r="BC575" i="4"/>
  <c r="BD575" i="4"/>
  <c r="BE575" i="4"/>
  <c r="BF575" i="4"/>
  <c r="C576" i="4"/>
  <c r="F576" i="4"/>
  <c r="M576" i="4" a="1"/>
  <c r="M576" i="4" s="1"/>
  <c r="R576" i="4" a="1"/>
  <c r="R576" i="4" s="1"/>
  <c r="Z576" i="4"/>
  <c r="AQ576" i="4"/>
  <c r="AR576" i="4"/>
  <c r="AS576" i="4"/>
  <c r="AT576" i="4"/>
  <c r="AU576" i="4"/>
  <c r="AW576" i="4"/>
  <c r="AX576" i="4"/>
  <c r="AY576" i="4"/>
  <c r="AZ576" i="4"/>
  <c r="BA576" i="4"/>
  <c r="BC576" i="4"/>
  <c r="BD576" i="4"/>
  <c r="BE576" i="4"/>
  <c r="BF576" i="4"/>
  <c r="C577" i="4"/>
  <c r="F577" i="4"/>
  <c r="M577" i="4" a="1"/>
  <c r="M577" i="4" s="1"/>
  <c r="R577" i="4" a="1"/>
  <c r="R577" i="4"/>
  <c r="Z577" i="4"/>
  <c r="AQ577" i="4"/>
  <c r="AR577" i="4"/>
  <c r="AS577" i="4"/>
  <c r="AT577" i="4"/>
  <c r="AU577" i="4"/>
  <c r="AW577" i="4"/>
  <c r="AX577" i="4"/>
  <c r="AY577" i="4"/>
  <c r="AZ577" i="4"/>
  <c r="BA577" i="4"/>
  <c r="BC577" i="4"/>
  <c r="BD577" i="4"/>
  <c r="BE577" i="4"/>
  <c r="BF577" i="4"/>
  <c r="C578" i="4"/>
  <c r="F578" i="4"/>
  <c r="M578" i="4" a="1"/>
  <c r="M578" i="4" s="1"/>
  <c r="R578" i="4" a="1"/>
  <c r="R578" i="4" s="1"/>
  <c r="Z578" i="4"/>
  <c r="AQ578" i="4"/>
  <c r="AR578" i="4"/>
  <c r="AS578" i="4"/>
  <c r="AT578" i="4"/>
  <c r="AU578" i="4"/>
  <c r="AW578" i="4"/>
  <c r="AX578" i="4"/>
  <c r="AY578" i="4"/>
  <c r="AZ578" i="4"/>
  <c r="BA578" i="4"/>
  <c r="BC578" i="4"/>
  <c r="BD578" i="4"/>
  <c r="BE578" i="4"/>
  <c r="BF578" i="4"/>
  <c r="C579" i="4"/>
  <c r="F579" i="4"/>
  <c r="M579" i="4" a="1"/>
  <c r="M579" i="4"/>
  <c r="R579" i="4" a="1"/>
  <c r="R579" i="4"/>
  <c r="Z579" i="4"/>
  <c r="AQ579" i="4"/>
  <c r="AR579" i="4"/>
  <c r="AS579" i="4"/>
  <c r="AT579" i="4"/>
  <c r="AU579" i="4"/>
  <c r="AW579" i="4"/>
  <c r="AX579" i="4"/>
  <c r="AY579" i="4"/>
  <c r="AZ579" i="4"/>
  <c r="BA579" i="4"/>
  <c r="BC579" i="4"/>
  <c r="BD579" i="4"/>
  <c r="BE579" i="4"/>
  <c r="BF579" i="4"/>
  <c r="C580" i="4"/>
  <c r="F580" i="4"/>
  <c r="M580" i="4" a="1"/>
  <c r="M580" i="4" s="1"/>
  <c r="R580" i="4" a="1"/>
  <c r="R580" i="4" s="1"/>
  <c r="Z580" i="4"/>
  <c r="AQ580" i="4"/>
  <c r="AR580" i="4"/>
  <c r="AS580" i="4"/>
  <c r="AT580" i="4"/>
  <c r="AU580" i="4"/>
  <c r="AW580" i="4"/>
  <c r="AX580" i="4"/>
  <c r="AY580" i="4"/>
  <c r="AZ580" i="4"/>
  <c r="BA580" i="4"/>
  <c r="BC580" i="4"/>
  <c r="BD580" i="4"/>
  <c r="BE580" i="4"/>
  <c r="BF580" i="4"/>
  <c r="C581" i="4"/>
  <c r="F581" i="4"/>
  <c r="M581" i="4" a="1"/>
  <c r="M581" i="4"/>
  <c r="R581" i="4" a="1"/>
  <c r="R581" i="4"/>
  <c r="Z581" i="4"/>
  <c r="AQ581" i="4"/>
  <c r="AR581" i="4"/>
  <c r="AS581" i="4"/>
  <c r="AT581" i="4"/>
  <c r="AU581" i="4"/>
  <c r="AW581" i="4"/>
  <c r="AX581" i="4"/>
  <c r="AY581" i="4"/>
  <c r="AZ581" i="4"/>
  <c r="BA581" i="4"/>
  <c r="BC581" i="4"/>
  <c r="BD581" i="4"/>
  <c r="BE581" i="4"/>
  <c r="BF581" i="4"/>
  <c r="C582" i="4"/>
  <c r="F582" i="4"/>
  <c r="M582" i="4" a="1"/>
  <c r="M582" i="4" s="1"/>
  <c r="R582" i="4" a="1"/>
  <c r="R582" i="4" s="1"/>
  <c r="Z582" i="4"/>
  <c r="AQ582" i="4"/>
  <c r="AR582" i="4"/>
  <c r="AS582" i="4"/>
  <c r="AT582" i="4"/>
  <c r="AU582" i="4"/>
  <c r="AW582" i="4"/>
  <c r="AX582" i="4"/>
  <c r="AY582" i="4"/>
  <c r="AZ582" i="4"/>
  <c r="BA582" i="4"/>
  <c r="BC582" i="4"/>
  <c r="BD582" i="4"/>
  <c r="BE582" i="4"/>
  <c r="BF582" i="4"/>
  <c r="C583" i="4"/>
  <c r="F583" i="4"/>
  <c r="M583" i="4" a="1"/>
  <c r="M583" i="4"/>
  <c r="R583" i="4" a="1"/>
  <c r="R583" i="4"/>
  <c r="Z583" i="4"/>
  <c r="AQ583" i="4"/>
  <c r="AR583" i="4"/>
  <c r="AS583" i="4"/>
  <c r="AT583" i="4"/>
  <c r="AU583" i="4"/>
  <c r="AW583" i="4"/>
  <c r="AX583" i="4"/>
  <c r="AY583" i="4"/>
  <c r="AZ583" i="4"/>
  <c r="BA583" i="4"/>
  <c r="BC583" i="4"/>
  <c r="BD583" i="4"/>
  <c r="BE583" i="4"/>
  <c r="BF583" i="4"/>
  <c r="C584" i="4"/>
  <c r="F584" i="4"/>
  <c r="M584" i="4" a="1"/>
  <c r="M584" i="4" s="1"/>
  <c r="R584" i="4" a="1"/>
  <c r="R584" i="4" s="1"/>
  <c r="Z584" i="4"/>
  <c r="AQ584" i="4"/>
  <c r="AR584" i="4"/>
  <c r="AS584" i="4"/>
  <c r="AT584" i="4"/>
  <c r="AU584" i="4"/>
  <c r="AW584" i="4"/>
  <c r="AX584" i="4"/>
  <c r="AY584" i="4"/>
  <c r="AZ584" i="4"/>
  <c r="BA584" i="4"/>
  <c r="BC584" i="4"/>
  <c r="BD584" i="4"/>
  <c r="BE584" i="4"/>
  <c r="BF584" i="4"/>
  <c r="C585" i="4"/>
  <c r="F585" i="4"/>
  <c r="M585" i="4" a="1"/>
  <c r="M585" i="4" s="1"/>
  <c r="R585" i="4" a="1"/>
  <c r="R585" i="4"/>
  <c r="Z585" i="4"/>
  <c r="AQ585" i="4"/>
  <c r="AR585" i="4"/>
  <c r="AS585" i="4"/>
  <c r="AT585" i="4"/>
  <c r="AU585" i="4"/>
  <c r="AW585" i="4"/>
  <c r="AX585" i="4"/>
  <c r="AY585" i="4"/>
  <c r="AZ585" i="4"/>
  <c r="BA585" i="4"/>
  <c r="BC585" i="4"/>
  <c r="BD585" i="4"/>
  <c r="BE585" i="4"/>
  <c r="BF585" i="4"/>
  <c r="C586" i="4"/>
  <c r="F586" i="4"/>
  <c r="M586" i="4" a="1"/>
  <c r="M586" i="4" s="1"/>
  <c r="R586" i="4" a="1"/>
  <c r="R586" i="4" s="1"/>
  <c r="Z586" i="4"/>
  <c r="AQ586" i="4"/>
  <c r="AR586" i="4"/>
  <c r="AS586" i="4"/>
  <c r="AT586" i="4"/>
  <c r="AU586" i="4"/>
  <c r="AW586" i="4"/>
  <c r="AX586" i="4"/>
  <c r="AY586" i="4"/>
  <c r="AZ586" i="4"/>
  <c r="BA586" i="4"/>
  <c r="BC586" i="4"/>
  <c r="BD586" i="4"/>
  <c r="BE586" i="4"/>
  <c r="BF586" i="4"/>
  <c r="C587" i="4"/>
  <c r="F587" i="4"/>
  <c r="M587" i="4" a="1"/>
  <c r="M587" i="4"/>
  <c r="R587" i="4" a="1"/>
  <c r="R587" i="4"/>
  <c r="Z587" i="4"/>
  <c r="AQ587" i="4"/>
  <c r="AR587" i="4"/>
  <c r="AS587" i="4"/>
  <c r="AT587" i="4"/>
  <c r="AU587" i="4"/>
  <c r="AW587" i="4"/>
  <c r="AX587" i="4"/>
  <c r="AY587" i="4"/>
  <c r="AZ587" i="4"/>
  <c r="BA587" i="4"/>
  <c r="BC587" i="4"/>
  <c r="BD587" i="4"/>
  <c r="BE587" i="4"/>
  <c r="BF587" i="4"/>
  <c r="C588" i="4"/>
  <c r="F588" i="4"/>
  <c r="M588" i="4" a="1"/>
  <c r="M588" i="4" s="1"/>
  <c r="R588" i="4" a="1"/>
  <c r="R588" i="4" s="1"/>
  <c r="Z588" i="4"/>
  <c r="AQ588" i="4"/>
  <c r="AR588" i="4"/>
  <c r="AS588" i="4"/>
  <c r="AT588" i="4"/>
  <c r="AU588" i="4"/>
  <c r="AW588" i="4"/>
  <c r="AX588" i="4"/>
  <c r="AY588" i="4"/>
  <c r="AZ588" i="4"/>
  <c r="BA588" i="4"/>
  <c r="BC588" i="4"/>
  <c r="BD588" i="4"/>
  <c r="BE588" i="4"/>
  <c r="BF588" i="4"/>
  <c r="C589" i="4"/>
  <c r="F589" i="4"/>
  <c r="M589" i="4" a="1"/>
  <c r="M589" i="4"/>
  <c r="R589" i="4" a="1"/>
  <c r="R589" i="4"/>
  <c r="Z589" i="4"/>
  <c r="AQ589" i="4"/>
  <c r="AR589" i="4"/>
  <c r="AS589" i="4"/>
  <c r="AT589" i="4"/>
  <c r="AU589" i="4"/>
  <c r="AW589" i="4"/>
  <c r="AX589" i="4"/>
  <c r="AY589" i="4"/>
  <c r="AZ589" i="4"/>
  <c r="BA589" i="4"/>
  <c r="BC589" i="4"/>
  <c r="BD589" i="4"/>
  <c r="BE589" i="4"/>
  <c r="BF589" i="4"/>
  <c r="C590" i="4"/>
  <c r="F590" i="4"/>
  <c r="M590" i="4" a="1"/>
  <c r="M590" i="4" s="1"/>
  <c r="R590" i="4" a="1"/>
  <c r="R590" i="4" s="1"/>
  <c r="Z590" i="4"/>
  <c r="AQ590" i="4"/>
  <c r="AR590" i="4"/>
  <c r="AS590" i="4"/>
  <c r="AT590" i="4"/>
  <c r="AU590" i="4"/>
  <c r="AW590" i="4"/>
  <c r="AX590" i="4"/>
  <c r="AY590" i="4"/>
  <c r="AZ590" i="4"/>
  <c r="BA590" i="4"/>
  <c r="BC590" i="4"/>
  <c r="BD590" i="4"/>
  <c r="BE590" i="4"/>
  <c r="BF590" i="4"/>
  <c r="C591" i="4"/>
  <c r="F591" i="4"/>
  <c r="M591" i="4" a="1"/>
  <c r="M591" i="4"/>
  <c r="R591" i="4" a="1"/>
  <c r="R591" i="4"/>
  <c r="Z591" i="4"/>
  <c r="AQ591" i="4"/>
  <c r="AR591" i="4"/>
  <c r="AS591" i="4"/>
  <c r="AT591" i="4"/>
  <c r="AU591" i="4"/>
  <c r="AW591" i="4"/>
  <c r="AX591" i="4"/>
  <c r="AY591" i="4"/>
  <c r="AZ591" i="4"/>
  <c r="BA591" i="4"/>
  <c r="BC591" i="4"/>
  <c r="BD591" i="4"/>
  <c r="BE591" i="4"/>
  <c r="BF591" i="4"/>
  <c r="C592" i="4"/>
  <c r="F592" i="4"/>
  <c r="M592" i="4" a="1"/>
  <c r="M592" i="4" s="1"/>
  <c r="R592" i="4" a="1"/>
  <c r="R592" i="4" s="1"/>
  <c r="Z592" i="4"/>
  <c r="AQ592" i="4"/>
  <c r="AR592" i="4"/>
  <c r="AS592" i="4"/>
  <c r="AT592" i="4"/>
  <c r="AU592" i="4"/>
  <c r="AW592" i="4"/>
  <c r="AX592" i="4"/>
  <c r="AY592" i="4"/>
  <c r="AZ592" i="4"/>
  <c r="BA592" i="4"/>
  <c r="BC592" i="4"/>
  <c r="BD592" i="4"/>
  <c r="BE592" i="4"/>
  <c r="BF592" i="4"/>
  <c r="C593" i="4"/>
  <c r="F593" i="4"/>
  <c r="M593" i="4" a="1"/>
  <c r="M593" i="4" s="1"/>
  <c r="R593" i="4" a="1"/>
  <c r="R593" i="4"/>
  <c r="Z593" i="4"/>
  <c r="AQ593" i="4"/>
  <c r="AR593" i="4"/>
  <c r="AS593" i="4"/>
  <c r="AT593" i="4"/>
  <c r="AU593" i="4"/>
  <c r="AW593" i="4"/>
  <c r="AX593" i="4"/>
  <c r="AY593" i="4"/>
  <c r="AZ593" i="4"/>
  <c r="BA593" i="4"/>
  <c r="BC593" i="4"/>
  <c r="BD593" i="4"/>
  <c r="BE593" i="4"/>
  <c r="BF593" i="4"/>
  <c r="C594" i="4"/>
  <c r="F594" i="4"/>
  <c r="M594" i="4" a="1"/>
  <c r="M594" i="4" s="1"/>
  <c r="R594" i="4" a="1"/>
  <c r="R594" i="4" s="1"/>
  <c r="Z594" i="4"/>
  <c r="AQ594" i="4"/>
  <c r="AR594" i="4"/>
  <c r="AS594" i="4"/>
  <c r="AT594" i="4"/>
  <c r="AU594" i="4"/>
  <c r="AW594" i="4"/>
  <c r="AX594" i="4"/>
  <c r="AY594" i="4"/>
  <c r="AZ594" i="4"/>
  <c r="BA594" i="4"/>
  <c r="BC594" i="4"/>
  <c r="BD594" i="4"/>
  <c r="BE594" i="4"/>
  <c r="BF594" i="4"/>
  <c r="C595" i="4"/>
  <c r="F595" i="4"/>
  <c r="M595" i="4" a="1"/>
  <c r="M595" i="4"/>
  <c r="R595" i="4" a="1"/>
  <c r="R595" i="4"/>
  <c r="Z595" i="4"/>
  <c r="AQ595" i="4"/>
  <c r="AR595" i="4"/>
  <c r="AS595" i="4"/>
  <c r="AT595" i="4"/>
  <c r="AU595" i="4"/>
  <c r="AW595" i="4"/>
  <c r="AX595" i="4"/>
  <c r="AY595" i="4"/>
  <c r="AZ595" i="4"/>
  <c r="BA595" i="4"/>
  <c r="BC595" i="4"/>
  <c r="BD595" i="4"/>
  <c r="BE595" i="4"/>
  <c r="BF595" i="4"/>
  <c r="C596" i="4"/>
  <c r="F596" i="4"/>
  <c r="M596" i="4" a="1"/>
  <c r="M596" i="4" s="1"/>
  <c r="R596" i="4" a="1"/>
  <c r="R596" i="4" s="1"/>
  <c r="Z596" i="4"/>
  <c r="AQ596" i="4"/>
  <c r="AR596" i="4"/>
  <c r="AS596" i="4"/>
  <c r="AT596" i="4"/>
  <c r="AU596" i="4"/>
  <c r="AW596" i="4"/>
  <c r="AX596" i="4"/>
  <c r="AY596" i="4"/>
  <c r="AZ596" i="4"/>
  <c r="BA596" i="4"/>
  <c r="BC596" i="4"/>
  <c r="BD596" i="4"/>
  <c r="BE596" i="4"/>
  <c r="BF596" i="4"/>
  <c r="C597" i="4"/>
  <c r="F597" i="4"/>
  <c r="M597" i="4" a="1"/>
  <c r="M597" i="4"/>
  <c r="R597" i="4" a="1"/>
  <c r="R597" i="4"/>
  <c r="Z597" i="4"/>
  <c r="AQ597" i="4"/>
  <c r="AR597" i="4"/>
  <c r="AS597" i="4"/>
  <c r="AT597" i="4"/>
  <c r="AU597" i="4"/>
  <c r="AW597" i="4"/>
  <c r="AX597" i="4"/>
  <c r="AY597" i="4"/>
  <c r="AZ597" i="4"/>
  <c r="BA597" i="4"/>
  <c r="BC597" i="4"/>
  <c r="BD597" i="4"/>
  <c r="BE597" i="4"/>
  <c r="BF597" i="4"/>
  <c r="C598" i="4"/>
  <c r="F598" i="4"/>
  <c r="M598" i="4" a="1"/>
  <c r="M598" i="4" s="1"/>
  <c r="R598" i="4" a="1"/>
  <c r="R598" i="4" s="1"/>
  <c r="Z598" i="4"/>
  <c r="AQ598" i="4"/>
  <c r="AR598" i="4"/>
  <c r="AS598" i="4"/>
  <c r="AT598" i="4"/>
  <c r="AU598" i="4"/>
  <c r="AW598" i="4"/>
  <c r="AX598" i="4"/>
  <c r="AY598" i="4"/>
  <c r="AZ598" i="4"/>
  <c r="BA598" i="4"/>
  <c r="BC598" i="4"/>
  <c r="BD598" i="4"/>
  <c r="BE598" i="4"/>
  <c r="BF598" i="4"/>
  <c r="C599" i="4"/>
  <c r="F599" i="4"/>
  <c r="M599" i="4" a="1"/>
  <c r="M599" i="4"/>
  <c r="R599" i="4" a="1"/>
  <c r="R599" i="4"/>
  <c r="Z599" i="4"/>
  <c r="AQ599" i="4"/>
  <c r="AR599" i="4"/>
  <c r="AS599" i="4"/>
  <c r="AT599" i="4"/>
  <c r="AU599" i="4"/>
  <c r="AW599" i="4"/>
  <c r="AX599" i="4"/>
  <c r="AY599" i="4"/>
  <c r="AZ599" i="4"/>
  <c r="BA599" i="4"/>
  <c r="BC599" i="4"/>
  <c r="BD599" i="4"/>
  <c r="BE599" i="4"/>
  <c r="BF599" i="4"/>
  <c r="C600" i="4"/>
  <c r="F600" i="4"/>
  <c r="M600" i="4" a="1"/>
  <c r="M600" i="4" s="1"/>
  <c r="R600" i="4" a="1"/>
  <c r="R600" i="4" s="1"/>
  <c r="Z600" i="4"/>
  <c r="AQ600" i="4"/>
  <c r="AR600" i="4"/>
  <c r="AS600" i="4"/>
  <c r="AT600" i="4"/>
  <c r="AU600" i="4"/>
  <c r="AW600" i="4"/>
  <c r="AX600" i="4"/>
  <c r="AY600" i="4"/>
  <c r="AZ600" i="4"/>
  <c r="BA600" i="4"/>
  <c r="BC600" i="4"/>
  <c r="BD600" i="4"/>
  <c r="BE600" i="4"/>
  <c r="BF600" i="4"/>
  <c r="C601" i="4"/>
  <c r="F601" i="4"/>
  <c r="M601" i="4" a="1"/>
  <c r="M601" i="4" s="1"/>
  <c r="R601" i="4" a="1"/>
  <c r="R601" i="4"/>
  <c r="Z601" i="4"/>
  <c r="AQ601" i="4"/>
  <c r="AR601" i="4"/>
  <c r="AS601" i="4"/>
  <c r="AT601" i="4"/>
  <c r="AU601" i="4"/>
  <c r="AW601" i="4"/>
  <c r="AX601" i="4"/>
  <c r="AY601" i="4"/>
  <c r="AZ601" i="4"/>
  <c r="BA601" i="4"/>
  <c r="BC601" i="4"/>
  <c r="BD601" i="4"/>
  <c r="BE601" i="4"/>
  <c r="BF601" i="4"/>
  <c r="C602" i="4"/>
  <c r="F602" i="4"/>
  <c r="M602" i="4" a="1"/>
  <c r="M602" i="4" s="1"/>
  <c r="R602" i="4" a="1"/>
  <c r="R602" i="4" s="1"/>
  <c r="Z602" i="4"/>
  <c r="AQ602" i="4"/>
  <c r="AR602" i="4"/>
  <c r="AS602" i="4"/>
  <c r="AT602" i="4"/>
  <c r="AU602" i="4"/>
  <c r="AW602" i="4"/>
  <c r="AX602" i="4"/>
  <c r="AY602" i="4"/>
  <c r="AZ602" i="4"/>
  <c r="BA602" i="4"/>
  <c r="BC602" i="4"/>
  <c r="BD602" i="4"/>
  <c r="BE602" i="4"/>
  <c r="BF602" i="4"/>
  <c r="C603" i="4"/>
  <c r="F603" i="4"/>
  <c r="M603" i="4" a="1"/>
  <c r="M603" i="4"/>
  <c r="R603" i="4" a="1"/>
  <c r="R603" i="4"/>
  <c r="Z603" i="4"/>
  <c r="AQ603" i="4"/>
  <c r="AR603" i="4"/>
  <c r="AS603" i="4"/>
  <c r="AT603" i="4"/>
  <c r="AU603" i="4"/>
  <c r="AW603" i="4"/>
  <c r="AX603" i="4"/>
  <c r="AY603" i="4"/>
  <c r="AZ603" i="4"/>
  <c r="BA603" i="4"/>
  <c r="BC603" i="4"/>
  <c r="BD603" i="4"/>
  <c r="BE603" i="4"/>
  <c r="BF603" i="4"/>
  <c r="C604" i="4"/>
  <c r="F604" i="4"/>
  <c r="M604" i="4" a="1"/>
  <c r="M604" i="4" s="1"/>
  <c r="R604" i="4" a="1"/>
  <c r="R604" i="4" s="1"/>
  <c r="Z604" i="4"/>
  <c r="AQ604" i="4"/>
  <c r="AR604" i="4"/>
  <c r="AS604" i="4"/>
  <c r="AT604" i="4"/>
  <c r="AU604" i="4"/>
  <c r="AW604" i="4"/>
  <c r="AX604" i="4"/>
  <c r="AY604" i="4"/>
  <c r="AZ604" i="4"/>
  <c r="BA604" i="4"/>
  <c r="BC604" i="4"/>
  <c r="BD604" i="4"/>
  <c r="BE604" i="4"/>
  <c r="BF604" i="4"/>
  <c r="C605" i="4"/>
  <c r="F605" i="4"/>
  <c r="M605" i="4" a="1"/>
  <c r="M605" i="4"/>
  <c r="R605" i="4" a="1"/>
  <c r="R605" i="4"/>
  <c r="Z605" i="4"/>
  <c r="AQ605" i="4"/>
  <c r="AR605" i="4"/>
  <c r="AS605" i="4"/>
  <c r="AT605" i="4"/>
  <c r="AU605" i="4"/>
  <c r="AW605" i="4"/>
  <c r="AX605" i="4"/>
  <c r="AY605" i="4"/>
  <c r="AZ605" i="4"/>
  <c r="BA605" i="4"/>
  <c r="BC605" i="4"/>
  <c r="BD605" i="4"/>
  <c r="BE605" i="4"/>
  <c r="BF605" i="4"/>
  <c r="C606" i="4"/>
  <c r="F606" i="4"/>
  <c r="M606" i="4" a="1"/>
  <c r="M606" i="4" s="1"/>
  <c r="R606" i="4" a="1"/>
  <c r="R606" i="4" s="1"/>
  <c r="Z606" i="4"/>
  <c r="AQ606" i="4"/>
  <c r="AR606" i="4"/>
  <c r="AS606" i="4"/>
  <c r="AT606" i="4"/>
  <c r="AU606" i="4"/>
  <c r="AW606" i="4"/>
  <c r="AX606" i="4"/>
  <c r="AY606" i="4"/>
  <c r="AZ606" i="4"/>
  <c r="BA606" i="4"/>
  <c r="BC606" i="4"/>
  <c r="BD606" i="4"/>
  <c r="BE606" i="4"/>
  <c r="BF606" i="4"/>
  <c r="C607" i="4"/>
  <c r="F607" i="4"/>
  <c r="M607" i="4" a="1"/>
  <c r="M607" i="4"/>
  <c r="R607" i="4" a="1"/>
  <c r="R607" i="4" s="1"/>
  <c r="Z607" i="4"/>
  <c r="AQ607" i="4"/>
  <c r="AR607" i="4"/>
  <c r="AS607" i="4"/>
  <c r="AT607" i="4"/>
  <c r="AU607" i="4"/>
  <c r="AW607" i="4"/>
  <c r="AX607" i="4"/>
  <c r="AY607" i="4"/>
  <c r="AZ607" i="4"/>
  <c r="BA607" i="4"/>
  <c r="BC607" i="4"/>
  <c r="BD607" i="4"/>
  <c r="BE607" i="4"/>
  <c r="BF607" i="4"/>
  <c r="C608" i="4"/>
  <c r="F608" i="4"/>
  <c r="M608" i="4" a="1"/>
  <c r="M608" i="4" s="1"/>
  <c r="R608" i="4" a="1"/>
  <c r="R608" i="4" s="1"/>
  <c r="Z608" i="4"/>
  <c r="AQ608" i="4"/>
  <c r="AR608" i="4"/>
  <c r="AS608" i="4"/>
  <c r="AT608" i="4"/>
  <c r="AU608" i="4"/>
  <c r="AW608" i="4"/>
  <c r="AX608" i="4"/>
  <c r="AY608" i="4"/>
  <c r="AZ608" i="4"/>
  <c r="BA608" i="4"/>
  <c r="BC608" i="4"/>
  <c r="BD608" i="4"/>
  <c r="BE608" i="4"/>
  <c r="BF608" i="4"/>
  <c r="C609" i="4"/>
  <c r="F609" i="4"/>
  <c r="M609" i="4" a="1"/>
  <c r="M609" i="4" s="1"/>
  <c r="R609" i="4" a="1"/>
  <c r="R609" i="4"/>
  <c r="Z609" i="4"/>
  <c r="AQ609" i="4"/>
  <c r="AR609" i="4"/>
  <c r="AS609" i="4"/>
  <c r="AT609" i="4"/>
  <c r="AU609" i="4"/>
  <c r="AW609" i="4"/>
  <c r="AX609" i="4"/>
  <c r="AY609" i="4"/>
  <c r="AZ609" i="4"/>
  <c r="BA609" i="4"/>
  <c r="BC609" i="4"/>
  <c r="BD609" i="4"/>
  <c r="BE609" i="4"/>
  <c r="BF609" i="4"/>
  <c r="C610" i="4"/>
  <c r="F610" i="4"/>
  <c r="M610" i="4" a="1"/>
  <c r="M610" i="4" s="1"/>
  <c r="R610" i="4" a="1"/>
  <c r="R610" i="4" s="1"/>
  <c r="Z610" i="4"/>
  <c r="AQ610" i="4"/>
  <c r="AR610" i="4"/>
  <c r="AS610" i="4"/>
  <c r="AT610" i="4"/>
  <c r="AU610" i="4"/>
  <c r="AW610" i="4"/>
  <c r="AX610" i="4"/>
  <c r="AY610" i="4"/>
  <c r="AZ610" i="4"/>
  <c r="BA610" i="4"/>
  <c r="BC610" i="4"/>
  <c r="BD610" i="4"/>
  <c r="BE610" i="4"/>
  <c r="BF610" i="4"/>
  <c r="C611" i="4"/>
  <c r="F611" i="4"/>
  <c r="M611" i="4" a="1"/>
  <c r="M611" i="4"/>
  <c r="R611" i="4" a="1"/>
  <c r="R611" i="4" s="1"/>
  <c r="Z611" i="4"/>
  <c r="AQ611" i="4"/>
  <c r="AR611" i="4"/>
  <c r="AS611" i="4"/>
  <c r="AT611" i="4"/>
  <c r="AU611" i="4"/>
  <c r="AW611" i="4"/>
  <c r="AX611" i="4"/>
  <c r="AY611" i="4"/>
  <c r="AZ611" i="4"/>
  <c r="BA611" i="4"/>
  <c r="BC611" i="4"/>
  <c r="BD611" i="4"/>
  <c r="BE611" i="4"/>
  <c r="BF611" i="4"/>
  <c r="C612" i="4"/>
  <c r="F612" i="4"/>
  <c r="M612" i="4" a="1"/>
  <c r="M612" i="4" s="1"/>
  <c r="R612" i="4" a="1"/>
  <c r="R612" i="4" s="1"/>
  <c r="Z612" i="4"/>
  <c r="AQ612" i="4"/>
  <c r="AR612" i="4"/>
  <c r="AS612" i="4"/>
  <c r="AT612" i="4"/>
  <c r="AU612" i="4"/>
  <c r="AW612" i="4"/>
  <c r="AX612" i="4"/>
  <c r="AY612" i="4"/>
  <c r="AZ612" i="4"/>
  <c r="BA612" i="4"/>
  <c r="BC612" i="4"/>
  <c r="BD612" i="4"/>
  <c r="BE612" i="4"/>
  <c r="BF612" i="4"/>
  <c r="C613" i="4"/>
  <c r="F613" i="4"/>
  <c r="M613" i="4" a="1"/>
  <c r="M613" i="4" s="1"/>
  <c r="R613" i="4" a="1"/>
  <c r="R613" i="4"/>
  <c r="Z613" i="4"/>
  <c r="AQ613" i="4"/>
  <c r="AR613" i="4"/>
  <c r="AS613" i="4"/>
  <c r="AT613" i="4"/>
  <c r="AU613" i="4"/>
  <c r="AW613" i="4"/>
  <c r="AX613" i="4"/>
  <c r="AY613" i="4"/>
  <c r="AZ613" i="4"/>
  <c r="BA613" i="4"/>
  <c r="BC613" i="4"/>
  <c r="BD613" i="4"/>
  <c r="BE613" i="4"/>
  <c r="BF613" i="4"/>
  <c r="C614" i="4"/>
  <c r="F614" i="4"/>
  <c r="M614" i="4" a="1"/>
  <c r="M614" i="4" s="1"/>
  <c r="R614" i="4" a="1"/>
  <c r="R614" i="4" s="1"/>
  <c r="Z614" i="4"/>
  <c r="AQ614" i="4"/>
  <c r="AR614" i="4"/>
  <c r="AS614" i="4"/>
  <c r="AT614" i="4"/>
  <c r="AU614" i="4"/>
  <c r="AW614" i="4"/>
  <c r="AX614" i="4"/>
  <c r="AY614" i="4"/>
  <c r="AZ614" i="4"/>
  <c r="BA614" i="4"/>
  <c r="BC614" i="4"/>
  <c r="BD614" i="4"/>
  <c r="BE614" i="4"/>
  <c r="BF614" i="4"/>
  <c r="C615" i="4"/>
  <c r="F615" i="4"/>
  <c r="M615" i="4" a="1"/>
  <c r="M615" i="4"/>
  <c r="R615" i="4" a="1"/>
  <c r="R615" i="4" s="1"/>
  <c r="Z615" i="4"/>
  <c r="AQ615" i="4"/>
  <c r="AR615" i="4"/>
  <c r="AS615" i="4"/>
  <c r="AT615" i="4"/>
  <c r="AU615" i="4"/>
  <c r="AW615" i="4"/>
  <c r="AX615" i="4"/>
  <c r="AY615" i="4"/>
  <c r="AZ615" i="4"/>
  <c r="BA615" i="4"/>
  <c r="BC615" i="4"/>
  <c r="BD615" i="4"/>
  <c r="BE615" i="4"/>
  <c r="BF615" i="4"/>
  <c r="C616" i="4"/>
  <c r="F616" i="4"/>
  <c r="M616" i="4" a="1"/>
  <c r="M616" i="4" s="1"/>
  <c r="R616" i="4" a="1"/>
  <c r="R616" i="4" s="1"/>
  <c r="Z616" i="4"/>
  <c r="AQ616" i="4"/>
  <c r="AR616" i="4"/>
  <c r="AS616" i="4"/>
  <c r="AT616" i="4"/>
  <c r="AU616" i="4"/>
  <c r="AW616" i="4"/>
  <c r="AX616" i="4"/>
  <c r="AY616" i="4"/>
  <c r="AZ616" i="4"/>
  <c r="BA616" i="4"/>
  <c r="BC616" i="4"/>
  <c r="BD616" i="4"/>
  <c r="BE616" i="4"/>
  <c r="BF616" i="4"/>
  <c r="C617" i="4"/>
  <c r="F617" i="4"/>
  <c r="M617" i="4" a="1"/>
  <c r="M617" i="4" s="1"/>
  <c r="R617" i="4" a="1"/>
  <c r="R617" i="4"/>
  <c r="Z617" i="4"/>
  <c r="AQ617" i="4"/>
  <c r="AR617" i="4"/>
  <c r="AS617" i="4"/>
  <c r="AT617" i="4"/>
  <c r="AU617" i="4"/>
  <c r="AW617" i="4"/>
  <c r="AX617" i="4"/>
  <c r="AY617" i="4"/>
  <c r="AZ617" i="4"/>
  <c r="BA617" i="4"/>
  <c r="BC617" i="4"/>
  <c r="BD617" i="4"/>
  <c r="BE617" i="4"/>
  <c r="BF617" i="4"/>
  <c r="C618" i="4"/>
  <c r="F618" i="4"/>
  <c r="M618" i="4" a="1"/>
  <c r="M618" i="4" s="1"/>
  <c r="R618" i="4" a="1"/>
  <c r="R618" i="4" s="1"/>
  <c r="Z618" i="4"/>
  <c r="AQ618" i="4"/>
  <c r="AR618" i="4"/>
  <c r="AS618" i="4"/>
  <c r="AT618" i="4"/>
  <c r="AU618" i="4"/>
  <c r="AW618" i="4"/>
  <c r="AX618" i="4"/>
  <c r="AY618" i="4"/>
  <c r="AZ618" i="4"/>
  <c r="BA618" i="4"/>
  <c r="BC618" i="4"/>
  <c r="BD618" i="4"/>
  <c r="BE618" i="4"/>
  <c r="BF618" i="4"/>
  <c r="C619" i="4"/>
  <c r="F619" i="4"/>
  <c r="M619" i="4" a="1"/>
  <c r="M619" i="4"/>
  <c r="R619" i="4" a="1"/>
  <c r="R619" i="4"/>
  <c r="Z619" i="4"/>
  <c r="AQ619" i="4"/>
  <c r="AR619" i="4"/>
  <c r="AS619" i="4"/>
  <c r="AT619" i="4"/>
  <c r="AU619" i="4"/>
  <c r="AW619" i="4"/>
  <c r="AX619" i="4"/>
  <c r="AY619" i="4"/>
  <c r="AZ619" i="4"/>
  <c r="BA619" i="4"/>
  <c r="BC619" i="4"/>
  <c r="BD619" i="4"/>
  <c r="BE619" i="4"/>
  <c r="BF619" i="4"/>
  <c r="C620" i="4"/>
  <c r="F620" i="4"/>
  <c r="M620" i="4" a="1"/>
  <c r="M620" i="4" s="1"/>
  <c r="R620" i="4" a="1"/>
  <c r="R620" i="4" s="1"/>
  <c r="Z620" i="4"/>
  <c r="AQ620" i="4"/>
  <c r="AR620" i="4"/>
  <c r="AS620" i="4"/>
  <c r="AT620" i="4"/>
  <c r="AU620" i="4"/>
  <c r="AW620" i="4"/>
  <c r="AX620" i="4"/>
  <c r="AY620" i="4"/>
  <c r="AZ620" i="4"/>
  <c r="BA620" i="4"/>
  <c r="BC620" i="4"/>
  <c r="BD620" i="4"/>
  <c r="BE620" i="4"/>
  <c r="BF620" i="4"/>
  <c r="C621" i="4"/>
  <c r="F621" i="4"/>
  <c r="M621" i="4" a="1"/>
  <c r="M621" i="4" s="1"/>
  <c r="R621" i="4" a="1"/>
  <c r="R621" i="4"/>
  <c r="Z621" i="4"/>
  <c r="AQ621" i="4"/>
  <c r="AR621" i="4"/>
  <c r="AS621" i="4"/>
  <c r="AT621" i="4"/>
  <c r="AU621" i="4"/>
  <c r="AW621" i="4"/>
  <c r="AX621" i="4"/>
  <c r="AY621" i="4"/>
  <c r="AZ621" i="4"/>
  <c r="BA621" i="4"/>
  <c r="BC621" i="4"/>
  <c r="BD621" i="4"/>
  <c r="BE621" i="4"/>
  <c r="BF621" i="4"/>
  <c r="C622" i="4"/>
  <c r="F622" i="4"/>
  <c r="M622" i="4" a="1"/>
  <c r="M622" i="4" s="1"/>
  <c r="R622" i="4" a="1"/>
  <c r="R622" i="4" s="1"/>
  <c r="Z622" i="4"/>
  <c r="AQ622" i="4"/>
  <c r="AR622" i="4"/>
  <c r="AS622" i="4"/>
  <c r="AT622" i="4"/>
  <c r="AU622" i="4"/>
  <c r="AW622" i="4"/>
  <c r="AX622" i="4"/>
  <c r="AY622" i="4"/>
  <c r="AZ622" i="4"/>
  <c r="BA622" i="4"/>
  <c r="BC622" i="4"/>
  <c r="BD622" i="4"/>
  <c r="BE622" i="4"/>
  <c r="BF622" i="4"/>
  <c r="C623" i="4"/>
  <c r="F623" i="4"/>
  <c r="M623" i="4" a="1"/>
  <c r="M623" i="4"/>
  <c r="R623" i="4" a="1"/>
  <c r="R623" i="4" s="1"/>
  <c r="Z623" i="4"/>
  <c r="AQ623" i="4"/>
  <c r="AR623" i="4"/>
  <c r="AS623" i="4"/>
  <c r="AT623" i="4"/>
  <c r="AU623" i="4"/>
  <c r="AW623" i="4"/>
  <c r="AX623" i="4"/>
  <c r="AY623" i="4"/>
  <c r="AZ623" i="4"/>
  <c r="BA623" i="4"/>
  <c r="BC623" i="4"/>
  <c r="BD623" i="4"/>
  <c r="BE623" i="4"/>
  <c r="BF623" i="4"/>
  <c r="C624" i="4"/>
  <c r="F624" i="4"/>
  <c r="M624" i="4" a="1"/>
  <c r="M624" i="4" s="1"/>
  <c r="R624" i="4" a="1"/>
  <c r="R624" i="4" s="1"/>
  <c r="Z624" i="4"/>
  <c r="AQ624" i="4"/>
  <c r="AR624" i="4"/>
  <c r="AS624" i="4"/>
  <c r="AT624" i="4"/>
  <c r="AU624" i="4"/>
  <c r="AW624" i="4"/>
  <c r="AX624" i="4"/>
  <c r="AY624" i="4"/>
  <c r="AZ624" i="4"/>
  <c r="BA624" i="4"/>
  <c r="BC624" i="4"/>
  <c r="BD624" i="4"/>
  <c r="BE624" i="4"/>
  <c r="BF624" i="4"/>
  <c r="C625" i="4"/>
  <c r="F625" i="4"/>
  <c r="M625" i="4" a="1"/>
  <c r="M625" i="4" s="1"/>
  <c r="R625" i="4" a="1"/>
  <c r="R625" i="4"/>
  <c r="Z625" i="4"/>
  <c r="AQ625" i="4"/>
  <c r="AR625" i="4"/>
  <c r="AS625" i="4"/>
  <c r="AT625" i="4"/>
  <c r="AU625" i="4"/>
  <c r="AW625" i="4"/>
  <c r="AX625" i="4"/>
  <c r="AY625" i="4"/>
  <c r="AZ625" i="4"/>
  <c r="BA625" i="4"/>
  <c r="BC625" i="4"/>
  <c r="BD625" i="4"/>
  <c r="BE625" i="4"/>
  <c r="BF625" i="4"/>
  <c r="C626" i="4"/>
  <c r="F626" i="4"/>
  <c r="M626" i="4" a="1"/>
  <c r="M626" i="4" s="1"/>
  <c r="R626" i="4" a="1"/>
  <c r="R626" i="4" s="1"/>
  <c r="Z626" i="4"/>
  <c r="AQ626" i="4"/>
  <c r="AR626" i="4"/>
  <c r="AS626" i="4"/>
  <c r="AT626" i="4"/>
  <c r="AU626" i="4"/>
  <c r="AW626" i="4"/>
  <c r="AX626" i="4"/>
  <c r="AY626" i="4"/>
  <c r="AZ626" i="4"/>
  <c r="BA626" i="4"/>
  <c r="BC626" i="4"/>
  <c r="BD626" i="4"/>
  <c r="BE626" i="4"/>
  <c r="BF626" i="4"/>
  <c r="C627" i="4"/>
  <c r="F627" i="4"/>
  <c r="M627" i="4" a="1"/>
  <c r="M627" i="4"/>
  <c r="R627" i="4" a="1"/>
  <c r="R627" i="4"/>
  <c r="Z627" i="4"/>
  <c r="AQ627" i="4"/>
  <c r="AR627" i="4"/>
  <c r="AS627" i="4"/>
  <c r="AT627" i="4"/>
  <c r="AU627" i="4"/>
  <c r="AW627" i="4"/>
  <c r="AX627" i="4"/>
  <c r="AY627" i="4"/>
  <c r="AZ627" i="4"/>
  <c r="BA627" i="4"/>
  <c r="BC627" i="4"/>
  <c r="BD627" i="4"/>
  <c r="BE627" i="4"/>
  <c r="BF627" i="4"/>
  <c r="C628" i="4"/>
  <c r="F628" i="4"/>
  <c r="M628" i="4" a="1"/>
  <c r="M628" i="4" s="1"/>
  <c r="R628" i="4" a="1"/>
  <c r="R628" i="4" s="1"/>
  <c r="Z628" i="4"/>
  <c r="AQ628" i="4"/>
  <c r="AR628" i="4"/>
  <c r="AS628" i="4"/>
  <c r="AT628" i="4"/>
  <c r="AU628" i="4"/>
  <c r="AW628" i="4"/>
  <c r="AX628" i="4"/>
  <c r="AY628" i="4"/>
  <c r="AZ628" i="4"/>
  <c r="BA628" i="4"/>
  <c r="BC628" i="4"/>
  <c r="BD628" i="4"/>
  <c r="BE628" i="4"/>
  <c r="BF628" i="4"/>
  <c r="C629" i="4"/>
  <c r="F629" i="4"/>
  <c r="M629" i="4" a="1"/>
  <c r="M629" i="4"/>
  <c r="R629" i="4" a="1"/>
  <c r="R629" i="4"/>
  <c r="Z629" i="4"/>
  <c r="AQ629" i="4"/>
  <c r="AR629" i="4"/>
  <c r="AS629" i="4"/>
  <c r="AT629" i="4"/>
  <c r="AU629" i="4"/>
  <c r="AW629" i="4"/>
  <c r="AX629" i="4"/>
  <c r="AY629" i="4"/>
  <c r="AZ629" i="4"/>
  <c r="BA629" i="4"/>
  <c r="BC629" i="4"/>
  <c r="BD629" i="4"/>
  <c r="BE629" i="4"/>
  <c r="BF629" i="4"/>
  <c r="C630" i="4"/>
  <c r="F630" i="4"/>
  <c r="M630" i="4" a="1"/>
  <c r="M630" i="4" s="1"/>
  <c r="R630" i="4" a="1"/>
  <c r="R630" i="4" s="1"/>
  <c r="Z630" i="4"/>
  <c r="AQ630" i="4"/>
  <c r="AR630" i="4"/>
  <c r="AS630" i="4"/>
  <c r="AT630" i="4"/>
  <c r="AU630" i="4"/>
  <c r="AW630" i="4"/>
  <c r="AX630" i="4"/>
  <c r="AY630" i="4"/>
  <c r="AZ630" i="4"/>
  <c r="BA630" i="4"/>
  <c r="BC630" i="4"/>
  <c r="BD630" i="4"/>
  <c r="BE630" i="4"/>
  <c r="BF630" i="4"/>
  <c r="C631" i="4"/>
  <c r="F631" i="4"/>
  <c r="M631" i="4" a="1"/>
  <c r="M631" i="4"/>
  <c r="R631" i="4" a="1"/>
  <c r="R631" i="4" s="1"/>
  <c r="Z631" i="4"/>
  <c r="AQ631" i="4"/>
  <c r="AR631" i="4"/>
  <c r="AS631" i="4"/>
  <c r="AT631" i="4"/>
  <c r="AU631" i="4"/>
  <c r="AW631" i="4"/>
  <c r="AX631" i="4"/>
  <c r="AY631" i="4"/>
  <c r="AZ631" i="4"/>
  <c r="BA631" i="4"/>
  <c r="BC631" i="4"/>
  <c r="BD631" i="4"/>
  <c r="BE631" i="4"/>
  <c r="BF631" i="4"/>
  <c r="C632" i="4"/>
  <c r="F632" i="4"/>
  <c r="M632" i="4" a="1"/>
  <c r="M632" i="4" s="1"/>
  <c r="R632" i="4" a="1"/>
  <c r="R632" i="4" s="1"/>
  <c r="Z632" i="4"/>
  <c r="AQ632" i="4"/>
  <c r="AR632" i="4"/>
  <c r="AS632" i="4"/>
  <c r="AT632" i="4"/>
  <c r="AU632" i="4"/>
  <c r="AW632" i="4"/>
  <c r="AX632" i="4"/>
  <c r="AY632" i="4"/>
  <c r="AZ632" i="4"/>
  <c r="BA632" i="4"/>
  <c r="BC632" i="4"/>
  <c r="BD632" i="4"/>
  <c r="BE632" i="4"/>
  <c r="BF632" i="4"/>
  <c r="C633" i="4"/>
  <c r="F633" i="4"/>
  <c r="M633" i="4" a="1"/>
  <c r="M633" i="4" s="1"/>
  <c r="R633" i="4" a="1"/>
  <c r="R633" i="4"/>
  <c r="Z633" i="4"/>
  <c r="AQ633" i="4"/>
  <c r="AR633" i="4"/>
  <c r="AS633" i="4"/>
  <c r="AT633" i="4"/>
  <c r="AU633" i="4"/>
  <c r="AW633" i="4"/>
  <c r="AX633" i="4"/>
  <c r="AY633" i="4"/>
  <c r="AZ633" i="4"/>
  <c r="BA633" i="4"/>
  <c r="BC633" i="4"/>
  <c r="BD633" i="4"/>
  <c r="BE633" i="4"/>
  <c r="BF633" i="4"/>
  <c r="C634" i="4"/>
  <c r="F634" i="4"/>
  <c r="M634" i="4" a="1"/>
  <c r="M634" i="4" s="1"/>
  <c r="R634" i="4" a="1"/>
  <c r="R634" i="4" s="1"/>
  <c r="Z634" i="4"/>
  <c r="AQ634" i="4"/>
  <c r="AR634" i="4"/>
  <c r="AS634" i="4"/>
  <c r="AT634" i="4"/>
  <c r="AU634" i="4"/>
  <c r="AW634" i="4"/>
  <c r="AX634" i="4"/>
  <c r="AY634" i="4"/>
  <c r="AZ634" i="4"/>
  <c r="BA634" i="4"/>
  <c r="BC634" i="4"/>
  <c r="BD634" i="4"/>
  <c r="BE634" i="4"/>
  <c r="BF634" i="4"/>
  <c r="C635" i="4"/>
  <c r="F635" i="4"/>
  <c r="M635" i="4" a="1"/>
  <c r="M635" i="4"/>
  <c r="R635" i="4" a="1"/>
  <c r="R635" i="4"/>
  <c r="Z635" i="4"/>
  <c r="AQ635" i="4"/>
  <c r="AR635" i="4"/>
  <c r="AS635" i="4"/>
  <c r="AT635" i="4"/>
  <c r="AU635" i="4"/>
  <c r="AW635" i="4"/>
  <c r="AX635" i="4"/>
  <c r="AY635" i="4"/>
  <c r="AZ635" i="4"/>
  <c r="BA635" i="4"/>
  <c r="BC635" i="4"/>
  <c r="BD635" i="4"/>
  <c r="BE635" i="4"/>
  <c r="BF635" i="4"/>
  <c r="C636" i="4"/>
  <c r="F636" i="4"/>
  <c r="M636" i="4" a="1"/>
  <c r="M636" i="4" s="1"/>
  <c r="R636" i="4" a="1"/>
  <c r="R636" i="4" s="1"/>
  <c r="Z636" i="4"/>
  <c r="AQ636" i="4"/>
  <c r="AR636" i="4"/>
  <c r="AS636" i="4"/>
  <c r="AT636" i="4"/>
  <c r="AU636" i="4"/>
  <c r="AW636" i="4"/>
  <c r="AX636" i="4"/>
  <c r="AY636" i="4"/>
  <c r="AZ636" i="4"/>
  <c r="BA636" i="4"/>
  <c r="BC636" i="4"/>
  <c r="BD636" i="4"/>
  <c r="BE636" i="4"/>
  <c r="BF636" i="4"/>
  <c r="C637" i="4"/>
  <c r="F637" i="4"/>
  <c r="M637" i="4" a="1"/>
  <c r="M637" i="4"/>
  <c r="R637" i="4" a="1"/>
  <c r="R637" i="4"/>
  <c r="Z637" i="4"/>
  <c r="AQ637" i="4"/>
  <c r="AR637" i="4"/>
  <c r="AS637" i="4"/>
  <c r="AT637" i="4"/>
  <c r="AU637" i="4"/>
  <c r="AW637" i="4"/>
  <c r="AX637" i="4"/>
  <c r="AY637" i="4"/>
  <c r="AZ637" i="4"/>
  <c r="BA637" i="4"/>
  <c r="BC637" i="4"/>
  <c r="BD637" i="4"/>
  <c r="BE637" i="4"/>
  <c r="BF637" i="4"/>
  <c r="C638" i="4"/>
  <c r="F638" i="4"/>
  <c r="M638" i="4" a="1"/>
  <c r="M638" i="4" s="1"/>
  <c r="R638" i="4" a="1"/>
  <c r="R638" i="4" s="1"/>
  <c r="Z638" i="4"/>
  <c r="AQ638" i="4"/>
  <c r="AR638" i="4"/>
  <c r="AS638" i="4"/>
  <c r="AT638" i="4"/>
  <c r="AU638" i="4"/>
  <c r="AW638" i="4"/>
  <c r="AX638" i="4"/>
  <c r="AY638" i="4"/>
  <c r="AZ638" i="4"/>
  <c r="BA638" i="4"/>
  <c r="BC638" i="4"/>
  <c r="BD638" i="4"/>
  <c r="BE638" i="4"/>
  <c r="BF638" i="4"/>
  <c r="C639" i="4"/>
  <c r="F639" i="4"/>
  <c r="M639" i="4" a="1"/>
  <c r="M639" i="4"/>
  <c r="R639" i="4" a="1"/>
  <c r="R639" i="4" s="1"/>
  <c r="Z639" i="4"/>
  <c r="AQ639" i="4"/>
  <c r="AR639" i="4"/>
  <c r="AS639" i="4"/>
  <c r="AT639" i="4"/>
  <c r="AU639" i="4"/>
  <c r="AW639" i="4"/>
  <c r="AX639" i="4"/>
  <c r="AY639" i="4"/>
  <c r="AZ639" i="4"/>
  <c r="BA639" i="4"/>
  <c r="BC639" i="4"/>
  <c r="BD639" i="4"/>
  <c r="BE639" i="4"/>
  <c r="BF639" i="4"/>
  <c r="C640" i="4"/>
  <c r="F640" i="4"/>
  <c r="M640" i="4" a="1"/>
  <c r="M640" i="4" s="1"/>
  <c r="R640" i="4" a="1"/>
  <c r="R640" i="4" s="1"/>
  <c r="Z640" i="4"/>
  <c r="AQ640" i="4"/>
  <c r="AR640" i="4"/>
  <c r="AS640" i="4"/>
  <c r="AT640" i="4"/>
  <c r="AU640" i="4"/>
  <c r="AW640" i="4"/>
  <c r="AX640" i="4"/>
  <c r="AY640" i="4"/>
  <c r="AZ640" i="4"/>
  <c r="BA640" i="4"/>
  <c r="BC640" i="4"/>
  <c r="BD640" i="4"/>
  <c r="BE640" i="4"/>
  <c r="BF640" i="4"/>
  <c r="C641" i="4"/>
  <c r="F641" i="4"/>
  <c r="M641" i="4" a="1"/>
  <c r="M641" i="4" s="1"/>
  <c r="R641" i="4" a="1"/>
  <c r="R641" i="4"/>
  <c r="Z641" i="4"/>
  <c r="AQ641" i="4"/>
  <c r="AR641" i="4"/>
  <c r="AS641" i="4"/>
  <c r="AT641" i="4"/>
  <c r="AU641" i="4"/>
  <c r="AW641" i="4"/>
  <c r="AX641" i="4"/>
  <c r="AY641" i="4"/>
  <c r="AZ641" i="4"/>
  <c r="BA641" i="4"/>
  <c r="BC641" i="4"/>
  <c r="BD641" i="4"/>
  <c r="BE641" i="4"/>
  <c r="BF641" i="4"/>
  <c r="C642" i="4"/>
  <c r="F642" i="4"/>
  <c r="M642" i="4" a="1"/>
  <c r="M642" i="4" s="1"/>
  <c r="R642" i="4" a="1"/>
  <c r="R642" i="4" s="1"/>
  <c r="Z642" i="4"/>
  <c r="AQ642" i="4"/>
  <c r="AR642" i="4"/>
  <c r="AS642" i="4"/>
  <c r="AT642" i="4"/>
  <c r="AU642" i="4"/>
  <c r="AW642" i="4"/>
  <c r="AX642" i="4"/>
  <c r="AY642" i="4"/>
  <c r="AZ642" i="4"/>
  <c r="BA642" i="4"/>
  <c r="BC642" i="4"/>
  <c r="BD642" i="4"/>
  <c r="BE642" i="4"/>
  <c r="BF642" i="4"/>
  <c r="C643" i="4"/>
  <c r="F643" i="4"/>
  <c r="M643" i="4" a="1"/>
  <c r="M643" i="4"/>
  <c r="R643" i="4" a="1"/>
  <c r="R643" i="4"/>
  <c r="Z643" i="4"/>
  <c r="AQ643" i="4"/>
  <c r="AR643" i="4"/>
  <c r="AS643" i="4"/>
  <c r="AT643" i="4"/>
  <c r="AU643" i="4"/>
  <c r="AW643" i="4"/>
  <c r="AX643" i="4"/>
  <c r="AY643" i="4"/>
  <c r="AZ643" i="4"/>
  <c r="BA643" i="4"/>
  <c r="BC643" i="4"/>
  <c r="BD643" i="4"/>
  <c r="BE643" i="4"/>
  <c r="BF643" i="4"/>
  <c r="C644" i="4"/>
  <c r="F644" i="4"/>
  <c r="M644" i="4" a="1"/>
  <c r="M644" i="4" s="1"/>
  <c r="R644" i="4" a="1"/>
  <c r="R644" i="4" s="1"/>
  <c r="Z644" i="4"/>
  <c r="AQ644" i="4"/>
  <c r="AR644" i="4"/>
  <c r="AS644" i="4"/>
  <c r="AT644" i="4"/>
  <c r="AU644" i="4"/>
  <c r="AW644" i="4"/>
  <c r="AX644" i="4"/>
  <c r="AY644" i="4"/>
  <c r="AZ644" i="4"/>
  <c r="BA644" i="4"/>
  <c r="BC644" i="4"/>
  <c r="BD644" i="4"/>
  <c r="BE644" i="4"/>
  <c r="BF644" i="4"/>
  <c r="C645" i="4"/>
  <c r="F645" i="4"/>
  <c r="M645" i="4" a="1"/>
  <c r="M645" i="4" s="1"/>
  <c r="R645" i="4" a="1"/>
  <c r="R645" i="4"/>
  <c r="Z645" i="4"/>
  <c r="AQ645" i="4"/>
  <c r="AR645" i="4"/>
  <c r="AS645" i="4"/>
  <c r="AT645" i="4"/>
  <c r="AU645" i="4"/>
  <c r="AW645" i="4"/>
  <c r="AX645" i="4"/>
  <c r="AY645" i="4"/>
  <c r="AZ645" i="4"/>
  <c r="BA645" i="4"/>
  <c r="BC645" i="4"/>
  <c r="BD645" i="4"/>
  <c r="BE645" i="4"/>
  <c r="BF645" i="4"/>
  <c r="C646" i="4"/>
  <c r="F646" i="4"/>
  <c r="M646" i="4" a="1"/>
  <c r="M646" i="4" s="1"/>
  <c r="R646" i="4" a="1"/>
  <c r="R646" i="4" s="1"/>
  <c r="Z646" i="4"/>
  <c r="AQ646" i="4"/>
  <c r="AR646" i="4"/>
  <c r="AS646" i="4"/>
  <c r="AT646" i="4"/>
  <c r="AU646" i="4"/>
  <c r="AW646" i="4"/>
  <c r="AX646" i="4"/>
  <c r="AY646" i="4"/>
  <c r="AZ646" i="4"/>
  <c r="BA646" i="4"/>
  <c r="BC646" i="4"/>
  <c r="BD646" i="4"/>
  <c r="BE646" i="4"/>
  <c r="BF646" i="4"/>
  <c r="C647" i="4"/>
  <c r="F647" i="4"/>
  <c r="M647" i="4" a="1"/>
  <c r="M647" i="4"/>
  <c r="R647" i="4" a="1"/>
  <c r="R647" i="4" s="1"/>
  <c r="Z647" i="4"/>
  <c r="AQ647" i="4"/>
  <c r="AR647" i="4"/>
  <c r="AS647" i="4"/>
  <c r="AT647" i="4"/>
  <c r="AU647" i="4"/>
  <c r="AW647" i="4"/>
  <c r="AX647" i="4"/>
  <c r="AY647" i="4"/>
  <c r="AZ647" i="4"/>
  <c r="BA647" i="4"/>
  <c r="BC647" i="4"/>
  <c r="BD647" i="4"/>
  <c r="BE647" i="4"/>
  <c r="BF647" i="4"/>
  <c r="C648" i="4"/>
  <c r="F648" i="4"/>
  <c r="M648" i="4" a="1"/>
  <c r="M648" i="4" s="1"/>
  <c r="R648" i="4" a="1"/>
  <c r="R648" i="4" s="1"/>
  <c r="Z648" i="4"/>
  <c r="AQ648" i="4"/>
  <c r="AR648" i="4"/>
  <c r="AS648" i="4"/>
  <c r="AT648" i="4"/>
  <c r="AU648" i="4"/>
  <c r="AW648" i="4"/>
  <c r="AX648" i="4"/>
  <c r="AY648" i="4"/>
  <c r="AZ648" i="4"/>
  <c r="BA648" i="4"/>
  <c r="BC648" i="4"/>
  <c r="BD648" i="4"/>
  <c r="BE648" i="4"/>
  <c r="BF648" i="4"/>
  <c r="C649" i="4"/>
  <c r="F649" i="4"/>
  <c r="M649" i="4" a="1"/>
  <c r="M649" i="4" s="1"/>
  <c r="R649" i="4" a="1"/>
  <c r="R649" i="4"/>
  <c r="Z649" i="4"/>
  <c r="AQ649" i="4"/>
  <c r="AR649" i="4"/>
  <c r="AS649" i="4"/>
  <c r="AT649" i="4"/>
  <c r="AU649" i="4"/>
  <c r="AW649" i="4"/>
  <c r="AX649" i="4"/>
  <c r="AY649" i="4"/>
  <c r="AZ649" i="4"/>
  <c r="BA649" i="4"/>
  <c r="BC649" i="4"/>
  <c r="BD649" i="4"/>
  <c r="BE649" i="4"/>
  <c r="BF649" i="4"/>
  <c r="C650" i="4"/>
  <c r="F650" i="4"/>
  <c r="M650" i="4" a="1"/>
  <c r="M650" i="4" s="1"/>
  <c r="R650" i="4" a="1"/>
  <c r="R650" i="4" s="1"/>
  <c r="Z650" i="4"/>
  <c r="AQ650" i="4"/>
  <c r="AR650" i="4"/>
  <c r="AS650" i="4"/>
  <c r="AT650" i="4"/>
  <c r="AU650" i="4"/>
  <c r="AW650" i="4"/>
  <c r="AX650" i="4"/>
  <c r="AY650" i="4"/>
  <c r="AZ650" i="4"/>
  <c r="BA650" i="4"/>
  <c r="BC650" i="4"/>
  <c r="BD650" i="4"/>
  <c r="BE650" i="4"/>
  <c r="BF650" i="4"/>
  <c r="C651" i="4"/>
  <c r="F651" i="4"/>
  <c r="M651" i="4" a="1"/>
  <c r="M651" i="4"/>
  <c r="R651" i="4" a="1"/>
  <c r="R651" i="4"/>
  <c r="Z651" i="4"/>
  <c r="AQ651" i="4"/>
  <c r="AR651" i="4"/>
  <c r="AS651" i="4"/>
  <c r="AT651" i="4"/>
  <c r="AU651" i="4"/>
  <c r="AW651" i="4"/>
  <c r="AX651" i="4"/>
  <c r="AY651" i="4"/>
  <c r="AZ651" i="4"/>
  <c r="BA651" i="4"/>
  <c r="BC651" i="4"/>
  <c r="BD651" i="4"/>
  <c r="BE651" i="4"/>
  <c r="BF651" i="4"/>
  <c r="C652" i="4"/>
  <c r="F652" i="4"/>
  <c r="M652" i="4" a="1"/>
  <c r="M652" i="4" s="1"/>
  <c r="R652" i="4" a="1"/>
  <c r="R652" i="4" s="1"/>
  <c r="Z652" i="4"/>
  <c r="AQ652" i="4"/>
  <c r="AR652" i="4"/>
  <c r="AS652" i="4"/>
  <c r="AT652" i="4"/>
  <c r="AU652" i="4"/>
  <c r="AW652" i="4"/>
  <c r="AX652" i="4"/>
  <c r="AY652" i="4"/>
  <c r="AZ652" i="4"/>
  <c r="BA652" i="4"/>
  <c r="BC652" i="4"/>
  <c r="BD652" i="4"/>
  <c r="BE652" i="4"/>
  <c r="BF652" i="4"/>
  <c r="C653" i="4"/>
  <c r="F653" i="4"/>
  <c r="M653" i="4" a="1"/>
  <c r="M653" i="4"/>
  <c r="R653" i="4" a="1"/>
  <c r="R653" i="4"/>
  <c r="Z653" i="4"/>
  <c r="AQ653" i="4"/>
  <c r="AR653" i="4"/>
  <c r="AS653" i="4"/>
  <c r="AT653" i="4"/>
  <c r="AU653" i="4"/>
  <c r="AW653" i="4"/>
  <c r="AX653" i="4"/>
  <c r="AY653" i="4"/>
  <c r="AZ653" i="4"/>
  <c r="BA653" i="4"/>
  <c r="BC653" i="4"/>
  <c r="BD653" i="4"/>
  <c r="BE653" i="4"/>
  <c r="BF653" i="4"/>
  <c r="C654" i="4"/>
  <c r="F654" i="4"/>
  <c r="M654" i="4" a="1"/>
  <c r="M654" i="4" s="1"/>
  <c r="R654" i="4" a="1"/>
  <c r="R654" i="4" s="1"/>
  <c r="Z654" i="4"/>
  <c r="AQ654" i="4"/>
  <c r="AR654" i="4"/>
  <c r="AS654" i="4"/>
  <c r="AT654" i="4"/>
  <c r="AU654" i="4"/>
  <c r="AW654" i="4"/>
  <c r="AX654" i="4"/>
  <c r="AY654" i="4"/>
  <c r="AZ654" i="4"/>
  <c r="BA654" i="4"/>
  <c r="BC654" i="4"/>
  <c r="BD654" i="4"/>
  <c r="BE654" i="4"/>
  <c r="BF654" i="4"/>
  <c r="C655" i="4"/>
  <c r="F655" i="4"/>
  <c r="M655" i="4" a="1"/>
  <c r="M655" i="4"/>
  <c r="R655" i="4" a="1"/>
  <c r="R655" i="4" s="1"/>
  <c r="Z655" i="4"/>
  <c r="AQ655" i="4"/>
  <c r="AR655" i="4"/>
  <c r="AS655" i="4"/>
  <c r="AT655" i="4"/>
  <c r="AU655" i="4"/>
  <c r="AW655" i="4"/>
  <c r="AX655" i="4"/>
  <c r="AY655" i="4"/>
  <c r="AZ655" i="4"/>
  <c r="BA655" i="4"/>
  <c r="BC655" i="4"/>
  <c r="BD655" i="4"/>
  <c r="BE655" i="4"/>
  <c r="BF655" i="4"/>
  <c r="C656" i="4"/>
  <c r="F656" i="4"/>
  <c r="M656" i="4" a="1"/>
  <c r="M656" i="4" s="1"/>
  <c r="R656" i="4" a="1"/>
  <c r="R656" i="4" s="1"/>
  <c r="Z656" i="4"/>
  <c r="AQ656" i="4"/>
  <c r="AR656" i="4"/>
  <c r="AS656" i="4"/>
  <c r="AT656" i="4"/>
  <c r="AU656" i="4"/>
  <c r="AW656" i="4"/>
  <c r="AX656" i="4"/>
  <c r="AY656" i="4"/>
  <c r="AZ656" i="4"/>
  <c r="BA656" i="4"/>
  <c r="BC656" i="4"/>
  <c r="BD656" i="4"/>
  <c r="BE656" i="4"/>
  <c r="BF656" i="4"/>
  <c r="C657" i="4"/>
  <c r="F657" i="4"/>
  <c r="M657" i="4" a="1"/>
  <c r="M657" i="4" s="1"/>
  <c r="R657" i="4" a="1"/>
  <c r="R657" i="4"/>
  <c r="Z657" i="4"/>
  <c r="AQ657" i="4"/>
  <c r="AR657" i="4"/>
  <c r="AS657" i="4"/>
  <c r="AT657" i="4"/>
  <c r="AU657" i="4"/>
  <c r="AW657" i="4"/>
  <c r="AX657" i="4"/>
  <c r="AY657" i="4"/>
  <c r="AZ657" i="4"/>
  <c r="BA657" i="4"/>
  <c r="BC657" i="4"/>
  <c r="BD657" i="4"/>
  <c r="BE657" i="4"/>
  <c r="BF657" i="4"/>
  <c r="C658" i="4"/>
  <c r="F658" i="4"/>
  <c r="M658" i="4" a="1"/>
  <c r="M658" i="4" s="1"/>
  <c r="R658" i="4" a="1"/>
  <c r="R658" i="4" s="1"/>
  <c r="Z658" i="4"/>
  <c r="AQ658" i="4"/>
  <c r="AR658" i="4"/>
  <c r="AS658" i="4"/>
  <c r="AT658" i="4"/>
  <c r="AU658" i="4"/>
  <c r="AW658" i="4"/>
  <c r="AX658" i="4"/>
  <c r="AY658" i="4"/>
  <c r="AZ658" i="4"/>
  <c r="BA658" i="4"/>
  <c r="BC658" i="4"/>
  <c r="BD658" i="4"/>
  <c r="BE658" i="4"/>
  <c r="BF658" i="4"/>
  <c r="C659" i="4"/>
  <c r="F659" i="4"/>
  <c r="M659" i="4" a="1"/>
  <c r="M659" i="4"/>
  <c r="R659" i="4" a="1"/>
  <c r="R659" i="4"/>
  <c r="Z659" i="4"/>
  <c r="AQ659" i="4"/>
  <c r="AR659" i="4"/>
  <c r="AS659" i="4"/>
  <c r="AT659" i="4"/>
  <c r="AU659" i="4"/>
  <c r="AW659" i="4"/>
  <c r="AX659" i="4"/>
  <c r="AY659" i="4"/>
  <c r="AZ659" i="4"/>
  <c r="BA659" i="4"/>
  <c r="BC659" i="4"/>
  <c r="BD659" i="4"/>
  <c r="BE659" i="4"/>
  <c r="BF659" i="4"/>
  <c r="C660" i="4"/>
  <c r="F660" i="4"/>
  <c r="M660" i="4" a="1"/>
  <c r="M660" i="4" s="1"/>
  <c r="R660" i="4" a="1"/>
  <c r="R660" i="4" s="1"/>
  <c r="Z660" i="4"/>
  <c r="AQ660" i="4"/>
  <c r="AR660" i="4"/>
  <c r="AS660" i="4"/>
  <c r="AT660" i="4"/>
  <c r="AU660" i="4"/>
  <c r="AW660" i="4"/>
  <c r="AX660" i="4"/>
  <c r="AY660" i="4"/>
  <c r="AZ660" i="4"/>
  <c r="BA660" i="4"/>
  <c r="BC660" i="4"/>
  <c r="BD660" i="4"/>
  <c r="BE660" i="4"/>
  <c r="BF660" i="4"/>
  <c r="C661" i="4"/>
  <c r="F661" i="4"/>
  <c r="M661" i="4" a="1"/>
  <c r="M661" i="4"/>
  <c r="R661" i="4" a="1"/>
  <c r="R661" i="4"/>
  <c r="Z661" i="4"/>
  <c r="AQ661" i="4"/>
  <c r="AR661" i="4"/>
  <c r="AS661" i="4"/>
  <c r="AT661" i="4"/>
  <c r="AU661" i="4"/>
  <c r="AW661" i="4"/>
  <c r="AX661" i="4"/>
  <c r="AY661" i="4"/>
  <c r="AZ661" i="4"/>
  <c r="BA661" i="4"/>
  <c r="BC661" i="4"/>
  <c r="BD661" i="4"/>
  <c r="BE661" i="4"/>
  <c r="BF661" i="4"/>
  <c r="C662" i="4"/>
  <c r="F662" i="4"/>
  <c r="M662" i="4" a="1"/>
  <c r="M662" i="4" s="1"/>
  <c r="R662" i="4" a="1"/>
  <c r="R662" i="4" s="1"/>
  <c r="Z662" i="4"/>
  <c r="AQ662" i="4"/>
  <c r="AR662" i="4"/>
  <c r="AS662" i="4"/>
  <c r="AT662" i="4"/>
  <c r="AU662" i="4"/>
  <c r="AW662" i="4"/>
  <c r="AX662" i="4"/>
  <c r="AY662" i="4"/>
  <c r="AZ662" i="4"/>
  <c r="BA662" i="4"/>
  <c r="BC662" i="4"/>
  <c r="BD662" i="4"/>
  <c r="BE662" i="4"/>
  <c r="BF662" i="4"/>
  <c r="C663" i="4"/>
  <c r="F663" i="4"/>
  <c r="M663" i="4" a="1"/>
  <c r="M663" i="4"/>
  <c r="R663" i="4" a="1"/>
  <c r="R663" i="4" s="1"/>
  <c r="Z663" i="4"/>
  <c r="AQ663" i="4"/>
  <c r="AR663" i="4"/>
  <c r="AS663" i="4"/>
  <c r="AT663" i="4"/>
  <c r="AU663" i="4"/>
  <c r="AW663" i="4"/>
  <c r="AX663" i="4"/>
  <c r="AY663" i="4"/>
  <c r="AZ663" i="4"/>
  <c r="BA663" i="4"/>
  <c r="BC663" i="4"/>
  <c r="BD663" i="4"/>
  <c r="BE663" i="4"/>
  <c r="BF663" i="4"/>
  <c r="C664" i="4"/>
  <c r="F664" i="4"/>
  <c r="M664" i="4" a="1"/>
  <c r="M664" i="4" s="1"/>
  <c r="R664" i="4" a="1"/>
  <c r="R664" i="4" s="1"/>
  <c r="Z664" i="4"/>
  <c r="AQ664" i="4"/>
  <c r="AR664" i="4"/>
  <c r="AS664" i="4"/>
  <c r="AT664" i="4"/>
  <c r="AU664" i="4"/>
  <c r="AW664" i="4"/>
  <c r="AX664" i="4"/>
  <c r="AY664" i="4"/>
  <c r="AZ664" i="4"/>
  <c r="BA664" i="4"/>
  <c r="BC664" i="4"/>
  <c r="BD664" i="4"/>
  <c r="BE664" i="4"/>
  <c r="BF664" i="4"/>
  <c r="C665" i="4"/>
  <c r="F665" i="4"/>
  <c r="M665" i="4" a="1"/>
  <c r="M665" i="4" s="1"/>
  <c r="R665" i="4" a="1"/>
  <c r="R665" i="4"/>
  <c r="Z665" i="4"/>
  <c r="AQ665" i="4"/>
  <c r="AR665" i="4"/>
  <c r="AS665" i="4"/>
  <c r="AT665" i="4"/>
  <c r="AU665" i="4"/>
  <c r="AW665" i="4"/>
  <c r="AX665" i="4"/>
  <c r="AY665" i="4"/>
  <c r="AZ665" i="4"/>
  <c r="BA665" i="4"/>
  <c r="BC665" i="4"/>
  <c r="BD665" i="4"/>
  <c r="BE665" i="4"/>
  <c r="BF665" i="4"/>
  <c r="C666" i="4"/>
  <c r="F666" i="4"/>
  <c r="M666" i="4" a="1"/>
  <c r="M666" i="4" s="1"/>
  <c r="R666" i="4" a="1"/>
  <c r="R666" i="4" s="1"/>
  <c r="Z666" i="4"/>
  <c r="AQ666" i="4"/>
  <c r="AR666" i="4"/>
  <c r="AS666" i="4"/>
  <c r="AT666" i="4"/>
  <c r="AU666" i="4"/>
  <c r="AW666" i="4"/>
  <c r="AX666" i="4"/>
  <c r="AY666" i="4"/>
  <c r="AZ666" i="4"/>
  <c r="BA666" i="4"/>
  <c r="BC666" i="4"/>
  <c r="BD666" i="4"/>
  <c r="BE666" i="4"/>
  <c r="BF666" i="4"/>
  <c r="C667" i="4"/>
  <c r="F667" i="4"/>
  <c r="M667" i="4" a="1"/>
  <c r="M667" i="4"/>
  <c r="R667" i="4" a="1"/>
  <c r="R667" i="4"/>
  <c r="Z667" i="4"/>
  <c r="AQ667" i="4"/>
  <c r="AR667" i="4"/>
  <c r="AS667" i="4"/>
  <c r="AT667" i="4"/>
  <c r="AU667" i="4"/>
  <c r="AW667" i="4"/>
  <c r="AX667" i="4"/>
  <c r="AY667" i="4"/>
  <c r="AZ667" i="4"/>
  <c r="BA667" i="4"/>
  <c r="BC667" i="4"/>
  <c r="BD667" i="4"/>
  <c r="BE667" i="4"/>
  <c r="BF667" i="4"/>
  <c r="C668" i="4"/>
  <c r="F668" i="4"/>
  <c r="M668" i="4" a="1"/>
  <c r="M668" i="4" s="1"/>
  <c r="R668" i="4" a="1"/>
  <c r="R668" i="4" s="1"/>
  <c r="Z668" i="4"/>
  <c r="AQ668" i="4"/>
  <c r="AR668" i="4"/>
  <c r="AS668" i="4"/>
  <c r="AT668" i="4"/>
  <c r="AU668" i="4"/>
  <c r="AW668" i="4"/>
  <c r="AX668" i="4"/>
  <c r="AY668" i="4"/>
  <c r="AZ668" i="4"/>
  <c r="BA668" i="4"/>
  <c r="BC668" i="4"/>
  <c r="BD668" i="4"/>
  <c r="BE668" i="4"/>
  <c r="BF668" i="4"/>
  <c r="C669" i="4"/>
  <c r="F669" i="4"/>
  <c r="M669" i="4" a="1"/>
  <c r="M669" i="4" s="1"/>
  <c r="R669" i="4" a="1"/>
  <c r="R669" i="4"/>
  <c r="Z669" i="4"/>
  <c r="AQ669" i="4"/>
  <c r="AR669" i="4"/>
  <c r="AS669" i="4"/>
  <c r="AT669" i="4"/>
  <c r="AU669" i="4"/>
  <c r="AW669" i="4"/>
  <c r="AX669" i="4"/>
  <c r="AY669" i="4"/>
  <c r="AZ669" i="4"/>
  <c r="BA669" i="4"/>
  <c r="BC669" i="4"/>
  <c r="BD669" i="4"/>
  <c r="BE669" i="4"/>
  <c r="BF669" i="4"/>
  <c r="C670" i="4"/>
  <c r="F670" i="4"/>
  <c r="M670" i="4" a="1"/>
  <c r="M670" i="4" s="1"/>
  <c r="R670" i="4" a="1"/>
  <c r="R670" i="4" s="1"/>
  <c r="Z670" i="4"/>
  <c r="AQ670" i="4"/>
  <c r="AR670" i="4"/>
  <c r="AS670" i="4"/>
  <c r="AT670" i="4"/>
  <c r="AU670" i="4"/>
  <c r="AW670" i="4"/>
  <c r="AX670" i="4"/>
  <c r="AY670" i="4"/>
  <c r="AZ670" i="4"/>
  <c r="BA670" i="4"/>
  <c r="BC670" i="4"/>
  <c r="BD670" i="4"/>
  <c r="BE670" i="4"/>
  <c r="BF670" i="4"/>
  <c r="C671" i="4"/>
  <c r="F671" i="4"/>
  <c r="M671" i="4" a="1"/>
  <c r="M671" i="4"/>
  <c r="R671" i="4" a="1"/>
  <c r="R671" i="4" s="1"/>
  <c r="Z671" i="4"/>
  <c r="AQ671" i="4"/>
  <c r="AR671" i="4"/>
  <c r="AS671" i="4"/>
  <c r="AT671" i="4"/>
  <c r="AU671" i="4"/>
  <c r="AW671" i="4"/>
  <c r="AX671" i="4"/>
  <c r="AY671" i="4"/>
  <c r="AZ671" i="4"/>
  <c r="BA671" i="4"/>
  <c r="BC671" i="4"/>
  <c r="BD671" i="4"/>
  <c r="BE671" i="4"/>
  <c r="BF671" i="4"/>
  <c r="C672" i="4"/>
  <c r="F672" i="4"/>
  <c r="M672" i="4" a="1"/>
  <c r="M672" i="4" s="1"/>
  <c r="R672" i="4" a="1"/>
  <c r="R672" i="4" s="1"/>
  <c r="Z672" i="4"/>
  <c r="AQ672" i="4"/>
  <c r="AR672" i="4"/>
  <c r="AS672" i="4"/>
  <c r="AT672" i="4"/>
  <c r="AU672" i="4"/>
  <c r="AW672" i="4"/>
  <c r="AX672" i="4"/>
  <c r="AY672" i="4"/>
  <c r="AZ672" i="4"/>
  <c r="BA672" i="4"/>
  <c r="BC672" i="4"/>
  <c r="BD672" i="4"/>
  <c r="BE672" i="4"/>
  <c r="BF672" i="4"/>
  <c r="C673" i="4"/>
  <c r="F673" i="4"/>
  <c r="M673" i="4" a="1"/>
  <c r="M673" i="4" s="1"/>
  <c r="R673" i="4" a="1"/>
  <c r="R673" i="4"/>
  <c r="Z673" i="4"/>
  <c r="AQ673" i="4"/>
  <c r="AR673" i="4"/>
  <c r="AS673" i="4"/>
  <c r="AT673" i="4"/>
  <c r="AU673" i="4"/>
  <c r="AW673" i="4"/>
  <c r="AX673" i="4"/>
  <c r="AY673" i="4"/>
  <c r="AZ673" i="4"/>
  <c r="BA673" i="4"/>
  <c r="BC673" i="4"/>
  <c r="BD673" i="4"/>
  <c r="BE673" i="4"/>
  <c r="BF673" i="4"/>
  <c r="C674" i="4"/>
  <c r="F674" i="4"/>
  <c r="M674" i="4" a="1"/>
  <c r="M674" i="4" s="1"/>
  <c r="R674" i="4" a="1"/>
  <c r="R674" i="4" s="1"/>
  <c r="Z674" i="4"/>
  <c r="AQ674" i="4"/>
  <c r="AR674" i="4"/>
  <c r="AS674" i="4"/>
  <c r="AT674" i="4"/>
  <c r="AU674" i="4"/>
  <c r="AW674" i="4"/>
  <c r="AX674" i="4"/>
  <c r="AY674" i="4"/>
  <c r="AZ674" i="4"/>
  <c r="BA674" i="4"/>
  <c r="BC674" i="4"/>
  <c r="BD674" i="4"/>
  <c r="BE674" i="4"/>
  <c r="BF674" i="4"/>
  <c r="C675" i="4"/>
  <c r="F675" i="4"/>
  <c r="M675" i="4" a="1"/>
  <c r="M675" i="4"/>
  <c r="R675" i="4" a="1"/>
  <c r="R675" i="4"/>
  <c r="Z675" i="4"/>
  <c r="AQ675" i="4"/>
  <c r="AR675" i="4"/>
  <c r="AS675" i="4"/>
  <c r="AT675" i="4"/>
  <c r="AU675" i="4"/>
  <c r="AW675" i="4"/>
  <c r="AX675" i="4"/>
  <c r="AY675" i="4"/>
  <c r="AZ675" i="4"/>
  <c r="BA675" i="4"/>
  <c r="BC675" i="4"/>
  <c r="BD675" i="4"/>
  <c r="BE675" i="4"/>
  <c r="BF675" i="4"/>
  <c r="C676" i="4"/>
  <c r="F676" i="4"/>
  <c r="M676" i="4" a="1"/>
  <c r="M676" i="4" s="1"/>
  <c r="R676" i="4" a="1"/>
  <c r="R676" i="4" s="1"/>
  <c r="Z676" i="4"/>
  <c r="AQ676" i="4"/>
  <c r="AR676" i="4"/>
  <c r="AS676" i="4"/>
  <c r="AT676" i="4"/>
  <c r="AU676" i="4"/>
  <c r="AW676" i="4"/>
  <c r="AX676" i="4"/>
  <c r="AY676" i="4"/>
  <c r="AZ676" i="4"/>
  <c r="BA676" i="4"/>
  <c r="BC676" i="4"/>
  <c r="BD676" i="4"/>
  <c r="BE676" i="4"/>
  <c r="BF676" i="4"/>
  <c r="C677" i="4"/>
  <c r="F677" i="4"/>
  <c r="M677" i="4" a="1"/>
  <c r="M677" i="4" s="1"/>
  <c r="R677" i="4" a="1"/>
  <c r="R677" i="4"/>
  <c r="Z677" i="4"/>
  <c r="AQ677" i="4"/>
  <c r="AR677" i="4"/>
  <c r="AS677" i="4"/>
  <c r="AT677" i="4"/>
  <c r="AU677" i="4"/>
  <c r="AW677" i="4"/>
  <c r="AX677" i="4"/>
  <c r="AY677" i="4"/>
  <c r="AZ677" i="4"/>
  <c r="BA677" i="4"/>
  <c r="BC677" i="4"/>
  <c r="BD677" i="4"/>
  <c r="BE677" i="4"/>
  <c r="BF677" i="4"/>
  <c r="C678" i="4"/>
  <c r="F678" i="4"/>
  <c r="M678" i="4" a="1"/>
  <c r="M678" i="4" s="1"/>
  <c r="R678" i="4" a="1"/>
  <c r="R678" i="4" s="1"/>
  <c r="Z678" i="4"/>
  <c r="AQ678" i="4"/>
  <c r="AR678" i="4"/>
  <c r="AS678" i="4"/>
  <c r="AT678" i="4"/>
  <c r="AU678" i="4"/>
  <c r="AW678" i="4"/>
  <c r="AX678" i="4"/>
  <c r="AY678" i="4"/>
  <c r="AZ678" i="4"/>
  <c r="BA678" i="4"/>
  <c r="BC678" i="4"/>
  <c r="BD678" i="4"/>
  <c r="BE678" i="4"/>
  <c r="BF678" i="4"/>
  <c r="C679" i="4"/>
  <c r="F679" i="4"/>
  <c r="M679" i="4" a="1"/>
  <c r="M679" i="4"/>
  <c r="R679" i="4" a="1"/>
  <c r="R679" i="4" s="1"/>
  <c r="Z679" i="4"/>
  <c r="AQ679" i="4"/>
  <c r="AR679" i="4"/>
  <c r="AS679" i="4"/>
  <c r="AT679" i="4"/>
  <c r="AU679" i="4"/>
  <c r="AW679" i="4"/>
  <c r="AX679" i="4"/>
  <c r="AY679" i="4"/>
  <c r="AZ679" i="4"/>
  <c r="BA679" i="4"/>
  <c r="BC679" i="4"/>
  <c r="BD679" i="4"/>
  <c r="BE679" i="4"/>
  <c r="BF679" i="4"/>
  <c r="C680" i="4"/>
  <c r="F680" i="4"/>
  <c r="M680" i="4" a="1"/>
  <c r="M680" i="4"/>
  <c r="R680" i="4" a="1"/>
  <c r="R680" i="4" s="1"/>
  <c r="Z680" i="4"/>
  <c r="AQ680" i="4"/>
  <c r="AR680" i="4"/>
  <c r="AS680" i="4"/>
  <c r="AT680" i="4"/>
  <c r="AU680" i="4"/>
  <c r="AW680" i="4"/>
  <c r="AX680" i="4"/>
  <c r="AY680" i="4"/>
  <c r="AZ680" i="4"/>
  <c r="BA680" i="4"/>
  <c r="BC680" i="4"/>
  <c r="BD680" i="4"/>
  <c r="BE680" i="4"/>
  <c r="BF680" i="4"/>
  <c r="C681" i="4"/>
  <c r="F681" i="4"/>
  <c r="M681" i="4" a="1"/>
  <c r="M681" i="4" s="1"/>
  <c r="R681" i="4" a="1"/>
  <c r="R681" i="4"/>
  <c r="Z681" i="4"/>
  <c r="AQ681" i="4"/>
  <c r="AR681" i="4"/>
  <c r="AS681" i="4"/>
  <c r="AT681" i="4"/>
  <c r="AU681" i="4"/>
  <c r="AW681" i="4"/>
  <c r="AX681" i="4"/>
  <c r="AY681" i="4"/>
  <c r="AZ681" i="4"/>
  <c r="BA681" i="4"/>
  <c r="BC681" i="4"/>
  <c r="BD681" i="4"/>
  <c r="BE681" i="4"/>
  <c r="BF681" i="4"/>
  <c r="C682" i="4"/>
  <c r="F682" i="4"/>
  <c r="M682" i="4" a="1"/>
  <c r="M682" i="4" s="1"/>
  <c r="R682" i="4" a="1"/>
  <c r="R682" i="4" s="1"/>
  <c r="Z682" i="4"/>
  <c r="AQ682" i="4"/>
  <c r="AR682" i="4"/>
  <c r="AS682" i="4"/>
  <c r="AT682" i="4"/>
  <c r="AU682" i="4"/>
  <c r="AW682" i="4"/>
  <c r="AX682" i="4"/>
  <c r="AY682" i="4"/>
  <c r="AZ682" i="4"/>
  <c r="BA682" i="4"/>
  <c r="BC682" i="4"/>
  <c r="BD682" i="4"/>
  <c r="BE682" i="4"/>
  <c r="BF682" i="4"/>
  <c r="C683" i="4"/>
  <c r="F683" i="4"/>
  <c r="M683" i="4" a="1"/>
  <c r="M683" i="4"/>
  <c r="R683" i="4" a="1"/>
  <c r="R683" i="4" s="1"/>
  <c r="Z683" i="4"/>
  <c r="AQ683" i="4"/>
  <c r="AR683" i="4"/>
  <c r="AS683" i="4"/>
  <c r="AT683" i="4"/>
  <c r="AU683" i="4"/>
  <c r="AW683" i="4"/>
  <c r="AX683" i="4"/>
  <c r="AY683" i="4"/>
  <c r="AZ683" i="4"/>
  <c r="BA683" i="4"/>
  <c r="BC683" i="4"/>
  <c r="BD683" i="4"/>
  <c r="BE683" i="4"/>
  <c r="BF683" i="4"/>
  <c r="C684" i="4"/>
  <c r="F684" i="4"/>
  <c r="M684" i="4" a="1"/>
  <c r="M684" i="4" s="1"/>
  <c r="R684" i="4" a="1"/>
  <c r="R684" i="4" s="1"/>
  <c r="Z684" i="4"/>
  <c r="AQ684" i="4"/>
  <c r="AR684" i="4"/>
  <c r="AS684" i="4"/>
  <c r="AT684" i="4"/>
  <c r="AU684" i="4"/>
  <c r="AW684" i="4"/>
  <c r="AX684" i="4"/>
  <c r="AY684" i="4"/>
  <c r="AZ684" i="4"/>
  <c r="BA684" i="4"/>
  <c r="BC684" i="4"/>
  <c r="BD684" i="4"/>
  <c r="BE684" i="4"/>
  <c r="BF684" i="4"/>
  <c r="C685" i="4"/>
  <c r="F685" i="4"/>
  <c r="M685" i="4" a="1"/>
  <c r="M685" i="4" s="1"/>
  <c r="R685" i="4" a="1"/>
  <c r="R685" i="4"/>
  <c r="Z685" i="4"/>
  <c r="AQ685" i="4"/>
  <c r="AR685" i="4"/>
  <c r="AS685" i="4"/>
  <c r="AT685" i="4"/>
  <c r="AU685" i="4"/>
  <c r="AW685" i="4"/>
  <c r="AX685" i="4"/>
  <c r="AY685" i="4"/>
  <c r="AZ685" i="4"/>
  <c r="BA685" i="4"/>
  <c r="BC685" i="4"/>
  <c r="BD685" i="4"/>
  <c r="BE685" i="4"/>
  <c r="BF685" i="4"/>
  <c r="C686" i="4"/>
  <c r="F686" i="4"/>
  <c r="M686" i="4" a="1"/>
  <c r="M686" i="4" s="1"/>
  <c r="R686" i="4" a="1"/>
  <c r="R686" i="4" s="1"/>
  <c r="Z686" i="4"/>
  <c r="AQ686" i="4"/>
  <c r="AR686" i="4"/>
  <c r="AS686" i="4"/>
  <c r="AT686" i="4"/>
  <c r="AU686" i="4"/>
  <c r="AW686" i="4"/>
  <c r="AX686" i="4"/>
  <c r="AY686" i="4"/>
  <c r="AZ686" i="4"/>
  <c r="BA686" i="4"/>
  <c r="BC686" i="4"/>
  <c r="BD686" i="4"/>
  <c r="BE686" i="4"/>
  <c r="BF686" i="4"/>
  <c r="C687" i="4"/>
  <c r="F687" i="4"/>
  <c r="M687" i="4" a="1"/>
  <c r="M687" i="4"/>
  <c r="R687" i="4" a="1"/>
  <c r="R687" i="4" s="1"/>
  <c r="Z687" i="4"/>
  <c r="AQ687" i="4"/>
  <c r="AR687" i="4"/>
  <c r="AS687" i="4"/>
  <c r="AT687" i="4"/>
  <c r="AU687" i="4"/>
  <c r="AW687" i="4"/>
  <c r="AX687" i="4"/>
  <c r="AY687" i="4"/>
  <c r="AZ687" i="4"/>
  <c r="BA687" i="4"/>
  <c r="BC687" i="4"/>
  <c r="BD687" i="4"/>
  <c r="BE687" i="4"/>
  <c r="BF687" i="4"/>
  <c r="C688" i="4"/>
  <c r="F688" i="4"/>
  <c r="M688" i="4" a="1"/>
  <c r="M688" i="4" s="1"/>
  <c r="R688" i="4" a="1"/>
  <c r="R688" i="4" s="1"/>
  <c r="Z688" i="4"/>
  <c r="AQ688" i="4"/>
  <c r="AR688" i="4"/>
  <c r="AS688" i="4"/>
  <c r="AT688" i="4"/>
  <c r="AU688" i="4"/>
  <c r="AW688" i="4"/>
  <c r="AX688" i="4"/>
  <c r="AY688" i="4"/>
  <c r="AZ688" i="4"/>
  <c r="BA688" i="4"/>
  <c r="BC688" i="4"/>
  <c r="BD688" i="4"/>
  <c r="BE688" i="4"/>
  <c r="BF688" i="4"/>
  <c r="C689" i="4"/>
  <c r="F689" i="4"/>
  <c r="M689" i="4" a="1"/>
  <c r="M689" i="4" s="1"/>
  <c r="R689" i="4" a="1"/>
  <c r="R689" i="4"/>
  <c r="Z689" i="4"/>
  <c r="AQ689" i="4"/>
  <c r="AR689" i="4"/>
  <c r="AS689" i="4"/>
  <c r="AT689" i="4"/>
  <c r="AU689" i="4"/>
  <c r="AW689" i="4"/>
  <c r="AX689" i="4"/>
  <c r="AY689" i="4"/>
  <c r="AZ689" i="4"/>
  <c r="BA689" i="4"/>
  <c r="BC689" i="4"/>
  <c r="BD689" i="4"/>
  <c r="BE689" i="4"/>
  <c r="BF689" i="4"/>
  <c r="C690" i="4"/>
  <c r="F690" i="4"/>
  <c r="M690" i="4" a="1"/>
  <c r="M690" i="4"/>
  <c r="R690" i="4" a="1"/>
  <c r="R690" i="4"/>
  <c r="Z690" i="4"/>
  <c r="AQ690" i="4"/>
  <c r="AR690" i="4"/>
  <c r="AS690" i="4"/>
  <c r="AT690" i="4"/>
  <c r="AU690" i="4"/>
  <c r="AW690" i="4"/>
  <c r="AX690" i="4"/>
  <c r="AY690" i="4"/>
  <c r="AZ690" i="4"/>
  <c r="BA690" i="4"/>
  <c r="BC690" i="4"/>
  <c r="BD690" i="4"/>
  <c r="BE690" i="4"/>
  <c r="BF690" i="4"/>
  <c r="C691" i="4"/>
  <c r="F691" i="4"/>
  <c r="M691" i="4" a="1"/>
  <c r="M691" i="4"/>
  <c r="R691" i="4" a="1"/>
  <c r="R691" i="4" s="1"/>
  <c r="Z691" i="4"/>
  <c r="AQ691" i="4"/>
  <c r="AR691" i="4"/>
  <c r="AS691" i="4"/>
  <c r="AT691" i="4"/>
  <c r="AU691" i="4"/>
  <c r="AW691" i="4"/>
  <c r="AX691" i="4"/>
  <c r="AY691" i="4"/>
  <c r="AZ691" i="4"/>
  <c r="BA691" i="4"/>
  <c r="BC691" i="4"/>
  <c r="BD691" i="4"/>
  <c r="BE691" i="4"/>
  <c r="BF691" i="4"/>
  <c r="C692" i="4"/>
  <c r="F692" i="4"/>
  <c r="M692" i="4" a="1"/>
  <c r="M692" i="4"/>
  <c r="R692" i="4" a="1"/>
  <c r="R692" i="4" s="1"/>
  <c r="Z692" i="4"/>
  <c r="AQ692" i="4"/>
  <c r="AR692" i="4"/>
  <c r="AS692" i="4"/>
  <c r="AT692" i="4"/>
  <c r="AU692" i="4"/>
  <c r="AW692" i="4"/>
  <c r="AX692" i="4"/>
  <c r="AY692" i="4"/>
  <c r="AZ692" i="4"/>
  <c r="BA692" i="4"/>
  <c r="BC692" i="4"/>
  <c r="BD692" i="4"/>
  <c r="BE692" i="4"/>
  <c r="BF692" i="4"/>
  <c r="C693" i="4"/>
  <c r="F693" i="4"/>
  <c r="M693" i="4" a="1"/>
  <c r="M693" i="4" s="1"/>
  <c r="R693" i="4" a="1"/>
  <c r="R693" i="4" s="1"/>
  <c r="Z693" i="4"/>
  <c r="AQ693" i="4"/>
  <c r="AR693" i="4"/>
  <c r="AS693" i="4"/>
  <c r="AT693" i="4"/>
  <c r="AU693" i="4"/>
  <c r="AW693" i="4"/>
  <c r="AX693" i="4"/>
  <c r="AY693" i="4"/>
  <c r="AZ693" i="4"/>
  <c r="BA693" i="4"/>
  <c r="BC693" i="4"/>
  <c r="BD693" i="4"/>
  <c r="BE693" i="4"/>
  <c r="BF693" i="4"/>
  <c r="C694" i="4"/>
  <c r="F694" i="4"/>
  <c r="M694" i="4" a="1"/>
  <c r="M694" i="4" s="1"/>
  <c r="R694" i="4" a="1"/>
  <c r="R694" i="4"/>
  <c r="Z694" i="4"/>
  <c r="AQ694" i="4"/>
  <c r="AR694" i="4"/>
  <c r="AS694" i="4"/>
  <c r="AT694" i="4"/>
  <c r="AU694" i="4"/>
  <c r="AW694" i="4"/>
  <c r="AX694" i="4"/>
  <c r="AY694" i="4"/>
  <c r="AZ694" i="4"/>
  <c r="BA694" i="4"/>
  <c r="BC694" i="4"/>
  <c r="BD694" i="4"/>
  <c r="BE694" i="4"/>
  <c r="BF694" i="4"/>
  <c r="C695" i="4"/>
  <c r="F695" i="4"/>
  <c r="M695" i="4" a="1"/>
  <c r="M695" i="4" s="1"/>
  <c r="R695" i="4" a="1"/>
  <c r="R695" i="4" s="1"/>
  <c r="Z695" i="4"/>
  <c r="AQ695" i="4"/>
  <c r="AR695" i="4"/>
  <c r="AS695" i="4"/>
  <c r="AT695" i="4"/>
  <c r="AU695" i="4"/>
  <c r="AW695" i="4"/>
  <c r="AX695" i="4"/>
  <c r="AY695" i="4"/>
  <c r="AZ695" i="4"/>
  <c r="BA695" i="4"/>
  <c r="BC695" i="4"/>
  <c r="BD695" i="4"/>
  <c r="BE695" i="4"/>
  <c r="BF695" i="4"/>
  <c r="C696" i="4"/>
  <c r="F696" i="4"/>
  <c r="M696" i="4" a="1"/>
  <c r="M696" i="4"/>
  <c r="R696" i="4" a="1"/>
  <c r="R696" i="4"/>
  <c r="Z696" i="4"/>
  <c r="AQ696" i="4"/>
  <c r="AR696" i="4"/>
  <c r="AS696" i="4"/>
  <c r="AT696" i="4"/>
  <c r="AU696" i="4"/>
  <c r="AW696" i="4"/>
  <c r="AX696" i="4"/>
  <c r="AY696" i="4"/>
  <c r="AZ696" i="4"/>
  <c r="BA696" i="4"/>
  <c r="BC696" i="4"/>
  <c r="BD696" i="4"/>
  <c r="BE696" i="4"/>
  <c r="BF696" i="4"/>
  <c r="C697" i="4"/>
  <c r="F697" i="4"/>
  <c r="M697" i="4" a="1"/>
  <c r="M697" i="4" s="1"/>
  <c r="R697" i="4" a="1"/>
  <c r="R697" i="4"/>
  <c r="Z697" i="4"/>
  <c r="AQ697" i="4"/>
  <c r="AR697" i="4"/>
  <c r="AS697" i="4"/>
  <c r="AT697" i="4"/>
  <c r="AU697" i="4"/>
  <c r="AW697" i="4"/>
  <c r="AX697" i="4"/>
  <c r="AY697" i="4"/>
  <c r="AZ697" i="4"/>
  <c r="BA697" i="4"/>
  <c r="BC697" i="4"/>
  <c r="BD697" i="4"/>
  <c r="BE697" i="4"/>
  <c r="BF697" i="4"/>
  <c r="C698" i="4"/>
  <c r="F698" i="4"/>
  <c r="M698" i="4" a="1"/>
  <c r="M698" i="4"/>
  <c r="R698" i="4" a="1"/>
  <c r="R698" i="4"/>
  <c r="Z698" i="4"/>
  <c r="AQ698" i="4"/>
  <c r="AR698" i="4"/>
  <c r="AS698" i="4"/>
  <c r="AT698" i="4"/>
  <c r="AU698" i="4"/>
  <c r="AW698" i="4"/>
  <c r="AX698" i="4"/>
  <c r="AY698" i="4"/>
  <c r="AZ698" i="4"/>
  <c r="BA698" i="4"/>
  <c r="BC698" i="4"/>
  <c r="BD698" i="4"/>
  <c r="BE698" i="4"/>
  <c r="BF698" i="4"/>
  <c r="C699" i="4"/>
  <c r="F699" i="4"/>
  <c r="M699" i="4" a="1"/>
  <c r="M699" i="4"/>
  <c r="R699" i="4" a="1"/>
  <c r="R699" i="4" s="1"/>
  <c r="Z699" i="4"/>
  <c r="AQ699" i="4"/>
  <c r="AR699" i="4"/>
  <c r="AS699" i="4"/>
  <c r="AT699" i="4"/>
  <c r="AU699" i="4"/>
  <c r="AW699" i="4"/>
  <c r="AX699" i="4"/>
  <c r="AY699" i="4"/>
  <c r="AZ699" i="4"/>
  <c r="BA699" i="4"/>
  <c r="BC699" i="4"/>
  <c r="BD699" i="4"/>
  <c r="BE699" i="4"/>
  <c r="BF699" i="4"/>
  <c r="C700" i="4"/>
  <c r="F700" i="4"/>
  <c r="M700" i="4" a="1"/>
  <c r="M700" i="4"/>
  <c r="R700" i="4" a="1"/>
  <c r="R700" i="4" s="1"/>
  <c r="Z700" i="4"/>
  <c r="AQ700" i="4"/>
  <c r="AR700" i="4"/>
  <c r="AS700" i="4"/>
  <c r="AT700" i="4"/>
  <c r="AU700" i="4"/>
  <c r="AW700" i="4"/>
  <c r="AX700" i="4"/>
  <c r="AY700" i="4"/>
  <c r="AZ700" i="4"/>
  <c r="BA700" i="4"/>
  <c r="BC700" i="4"/>
  <c r="BD700" i="4"/>
  <c r="BE700" i="4"/>
  <c r="BF700" i="4"/>
  <c r="C701" i="4"/>
  <c r="F701" i="4"/>
  <c r="M701" i="4" a="1"/>
  <c r="M701" i="4" s="1"/>
  <c r="R701" i="4" a="1"/>
  <c r="R701" i="4" s="1"/>
  <c r="Z701" i="4"/>
  <c r="AQ701" i="4"/>
  <c r="AR701" i="4"/>
  <c r="AS701" i="4"/>
  <c r="AT701" i="4"/>
  <c r="AU701" i="4"/>
  <c r="AW701" i="4"/>
  <c r="AX701" i="4"/>
  <c r="AY701" i="4"/>
  <c r="AZ701" i="4"/>
  <c r="BA701" i="4"/>
  <c r="BC701" i="4"/>
  <c r="BD701" i="4"/>
  <c r="BE701" i="4"/>
  <c r="BF701" i="4"/>
  <c r="C702" i="4"/>
  <c r="F702" i="4"/>
  <c r="M702" i="4" a="1"/>
  <c r="M702" i="4" s="1"/>
  <c r="R702" i="4" a="1"/>
  <c r="R702" i="4"/>
  <c r="Z702" i="4"/>
  <c r="AQ702" i="4"/>
  <c r="AR702" i="4"/>
  <c r="AS702" i="4"/>
  <c r="AT702" i="4"/>
  <c r="AU702" i="4"/>
  <c r="AW702" i="4"/>
  <c r="AX702" i="4"/>
  <c r="AY702" i="4"/>
  <c r="AZ702" i="4"/>
  <c r="BA702" i="4"/>
  <c r="BC702" i="4"/>
  <c r="BD702" i="4"/>
  <c r="BE702" i="4"/>
  <c r="BF702" i="4"/>
  <c r="C703" i="4"/>
  <c r="F703" i="4"/>
  <c r="M703" i="4" a="1"/>
  <c r="M703" i="4" s="1"/>
  <c r="R703" i="4" a="1"/>
  <c r="R703" i="4" s="1"/>
  <c r="Z703" i="4"/>
  <c r="AQ703" i="4"/>
  <c r="AR703" i="4"/>
  <c r="AS703" i="4"/>
  <c r="AT703" i="4"/>
  <c r="AU703" i="4"/>
  <c r="AW703" i="4"/>
  <c r="AX703" i="4"/>
  <c r="AY703" i="4"/>
  <c r="AZ703" i="4"/>
  <c r="BA703" i="4"/>
  <c r="BC703" i="4"/>
  <c r="BD703" i="4"/>
  <c r="BE703" i="4"/>
  <c r="BF703" i="4"/>
  <c r="C704" i="4"/>
  <c r="F704" i="4"/>
  <c r="M704" i="4" a="1"/>
  <c r="M704" i="4"/>
  <c r="R704" i="4" a="1"/>
  <c r="R704" i="4"/>
  <c r="Z704" i="4"/>
  <c r="AQ704" i="4"/>
  <c r="AR704" i="4"/>
  <c r="AS704" i="4"/>
  <c r="AT704" i="4"/>
  <c r="AU704" i="4"/>
  <c r="AW704" i="4"/>
  <c r="AX704" i="4"/>
  <c r="AY704" i="4"/>
  <c r="AZ704" i="4"/>
  <c r="BA704" i="4"/>
  <c r="BC704" i="4"/>
  <c r="BD704" i="4"/>
  <c r="BE704" i="4"/>
  <c r="BF704" i="4"/>
  <c r="C705" i="4"/>
  <c r="F705" i="4"/>
  <c r="M705" i="4" a="1"/>
  <c r="M705" i="4" s="1"/>
  <c r="R705" i="4" a="1"/>
  <c r="R705" i="4"/>
  <c r="Z705" i="4"/>
  <c r="AQ705" i="4"/>
  <c r="AR705" i="4"/>
  <c r="AS705" i="4"/>
  <c r="AT705" i="4"/>
  <c r="AU705" i="4"/>
  <c r="AW705" i="4"/>
  <c r="AX705" i="4"/>
  <c r="AY705" i="4"/>
  <c r="AZ705" i="4"/>
  <c r="BA705" i="4"/>
  <c r="BC705" i="4"/>
  <c r="BD705" i="4"/>
  <c r="BE705" i="4"/>
  <c r="BF705" i="4"/>
  <c r="C706" i="4"/>
  <c r="F706" i="4"/>
  <c r="M706" i="4" a="1"/>
  <c r="M706" i="4"/>
  <c r="R706" i="4" a="1"/>
  <c r="R706" i="4"/>
  <c r="Z706" i="4"/>
  <c r="AQ706" i="4"/>
  <c r="AR706" i="4"/>
  <c r="AS706" i="4"/>
  <c r="AT706" i="4"/>
  <c r="AU706" i="4"/>
  <c r="AW706" i="4"/>
  <c r="AX706" i="4"/>
  <c r="AY706" i="4"/>
  <c r="AZ706" i="4"/>
  <c r="BA706" i="4"/>
  <c r="BC706" i="4"/>
  <c r="BD706" i="4"/>
  <c r="BE706" i="4"/>
  <c r="BF706" i="4"/>
  <c r="C707" i="4"/>
  <c r="F707" i="4"/>
  <c r="M707" i="4" a="1"/>
  <c r="M707" i="4"/>
  <c r="R707" i="4" a="1"/>
  <c r="R707" i="4" s="1"/>
  <c r="Z707" i="4"/>
  <c r="AQ707" i="4"/>
  <c r="AR707" i="4"/>
  <c r="AS707" i="4"/>
  <c r="AT707" i="4"/>
  <c r="AU707" i="4"/>
  <c r="AW707" i="4"/>
  <c r="AX707" i="4"/>
  <c r="AY707" i="4"/>
  <c r="AZ707" i="4"/>
  <c r="BA707" i="4"/>
  <c r="BC707" i="4"/>
  <c r="BD707" i="4"/>
  <c r="BE707" i="4"/>
  <c r="BF707" i="4"/>
  <c r="C708" i="4"/>
  <c r="F708" i="4"/>
  <c r="M708" i="4" a="1"/>
  <c r="M708" i="4"/>
  <c r="R708" i="4" a="1"/>
  <c r="R708" i="4" s="1"/>
  <c r="Z708" i="4"/>
  <c r="AQ708" i="4"/>
  <c r="AR708" i="4"/>
  <c r="AS708" i="4"/>
  <c r="AT708" i="4"/>
  <c r="AU708" i="4"/>
  <c r="AW708" i="4"/>
  <c r="AX708" i="4"/>
  <c r="AY708" i="4"/>
  <c r="AZ708" i="4"/>
  <c r="BA708" i="4"/>
  <c r="BC708" i="4"/>
  <c r="BD708" i="4"/>
  <c r="BE708" i="4"/>
  <c r="BF708" i="4"/>
  <c r="C709" i="4"/>
  <c r="F709" i="4"/>
  <c r="M709" i="4" a="1"/>
  <c r="M709" i="4" s="1"/>
  <c r="R709" i="4" a="1"/>
  <c r="R709" i="4" s="1"/>
  <c r="Z709" i="4"/>
  <c r="AQ709" i="4"/>
  <c r="AR709" i="4"/>
  <c r="AS709" i="4"/>
  <c r="AT709" i="4"/>
  <c r="AU709" i="4"/>
  <c r="AW709" i="4"/>
  <c r="AX709" i="4"/>
  <c r="AY709" i="4"/>
  <c r="AZ709" i="4"/>
  <c r="BA709" i="4"/>
  <c r="BC709" i="4"/>
  <c r="BD709" i="4"/>
  <c r="BE709" i="4"/>
  <c r="BF709" i="4"/>
  <c r="C710" i="4"/>
  <c r="F710" i="4"/>
  <c r="M710" i="4" a="1"/>
  <c r="M710" i="4" s="1"/>
  <c r="R710" i="4" a="1"/>
  <c r="R710" i="4"/>
  <c r="Z710" i="4"/>
  <c r="AQ710" i="4"/>
  <c r="AR710" i="4"/>
  <c r="AS710" i="4"/>
  <c r="AT710" i="4"/>
  <c r="AU710" i="4"/>
  <c r="AW710" i="4"/>
  <c r="AX710" i="4"/>
  <c r="AY710" i="4"/>
  <c r="AZ710" i="4"/>
  <c r="BA710" i="4"/>
  <c r="BC710" i="4"/>
  <c r="BD710" i="4"/>
  <c r="BE710" i="4"/>
  <c r="BF710" i="4"/>
  <c r="C711" i="4"/>
  <c r="F711" i="4"/>
  <c r="M711" i="4" a="1"/>
  <c r="M711" i="4" s="1"/>
  <c r="R711" i="4" a="1"/>
  <c r="R711" i="4" s="1"/>
  <c r="Z711" i="4"/>
  <c r="AQ711" i="4"/>
  <c r="AR711" i="4"/>
  <c r="AS711" i="4"/>
  <c r="AT711" i="4"/>
  <c r="AU711" i="4"/>
  <c r="AW711" i="4"/>
  <c r="AX711" i="4"/>
  <c r="AY711" i="4"/>
  <c r="AZ711" i="4"/>
  <c r="BA711" i="4"/>
  <c r="BC711" i="4"/>
  <c r="BD711" i="4"/>
  <c r="BE711" i="4"/>
  <c r="BF711" i="4"/>
  <c r="C712" i="4"/>
  <c r="F712" i="4"/>
  <c r="M712" i="4" a="1"/>
  <c r="M712" i="4"/>
  <c r="R712" i="4" a="1"/>
  <c r="R712" i="4"/>
  <c r="Z712" i="4"/>
  <c r="AQ712" i="4"/>
  <c r="AR712" i="4"/>
  <c r="AS712" i="4"/>
  <c r="AT712" i="4"/>
  <c r="AU712" i="4"/>
  <c r="AW712" i="4"/>
  <c r="AX712" i="4"/>
  <c r="AY712" i="4"/>
  <c r="AZ712" i="4"/>
  <c r="BA712" i="4"/>
  <c r="BC712" i="4"/>
  <c r="BD712" i="4"/>
  <c r="BE712" i="4"/>
  <c r="BF712" i="4"/>
  <c r="C713" i="4"/>
  <c r="F713" i="4"/>
  <c r="M713" i="4" a="1"/>
  <c r="M713" i="4" s="1"/>
  <c r="R713" i="4" a="1"/>
  <c r="R713" i="4"/>
  <c r="Z713" i="4"/>
  <c r="AQ713" i="4"/>
  <c r="AR713" i="4"/>
  <c r="AS713" i="4"/>
  <c r="AT713" i="4"/>
  <c r="AU713" i="4"/>
  <c r="AW713" i="4"/>
  <c r="AX713" i="4"/>
  <c r="AY713" i="4"/>
  <c r="AZ713" i="4"/>
  <c r="BA713" i="4"/>
  <c r="BC713" i="4"/>
  <c r="BD713" i="4"/>
  <c r="BE713" i="4"/>
  <c r="BF713" i="4"/>
  <c r="C714" i="4"/>
  <c r="F714" i="4"/>
  <c r="M714" i="4" a="1"/>
  <c r="M714" i="4"/>
  <c r="R714" i="4" a="1"/>
  <c r="R714" i="4"/>
  <c r="Z714" i="4"/>
  <c r="AQ714" i="4"/>
  <c r="AR714" i="4"/>
  <c r="AS714" i="4"/>
  <c r="AT714" i="4"/>
  <c r="AU714" i="4"/>
  <c r="AW714" i="4"/>
  <c r="AX714" i="4"/>
  <c r="AY714" i="4"/>
  <c r="AZ714" i="4"/>
  <c r="BA714" i="4"/>
  <c r="BC714" i="4"/>
  <c r="BD714" i="4"/>
  <c r="BE714" i="4"/>
  <c r="BF714" i="4"/>
  <c r="C715" i="4"/>
  <c r="F715" i="4"/>
  <c r="M715" i="4" a="1"/>
  <c r="M715" i="4"/>
  <c r="R715" i="4" a="1"/>
  <c r="R715" i="4" s="1"/>
  <c r="Z715" i="4"/>
  <c r="AQ715" i="4"/>
  <c r="AR715" i="4"/>
  <c r="AS715" i="4"/>
  <c r="AT715" i="4"/>
  <c r="AU715" i="4"/>
  <c r="AW715" i="4"/>
  <c r="AX715" i="4"/>
  <c r="AY715" i="4"/>
  <c r="AZ715" i="4"/>
  <c r="BA715" i="4"/>
  <c r="BC715" i="4"/>
  <c r="BD715" i="4"/>
  <c r="BE715" i="4"/>
  <c r="BF715" i="4"/>
  <c r="C716" i="4"/>
  <c r="F716" i="4"/>
  <c r="M716" i="4" a="1"/>
  <c r="M716" i="4"/>
  <c r="R716" i="4" a="1"/>
  <c r="R716" i="4" s="1"/>
  <c r="Z716" i="4"/>
  <c r="AQ716" i="4"/>
  <c r="AR716" i="4"/>
  <c r="AS716" i="4"/>
  <c r="AT716" i="4"/>
  <c r="AU716" i="4"/>
  <c r="AW716" i="4"/>
  <c r="AX716" i="4"/>
  <c r="AY716" i="4"/>
  <c r="AZ716" i="4"/>
  <c r="BA716" i="4"/>
  <c r="BC716" i="4"/>
  <c r="BD716" i="4"/>
  <c r="BE716" i="4"/>
  <c r="BF716" i="4"/>
  <c r="C717" i="4"/>
  <c r="F717" i="4"/>
  <c r="M717" i="4" a="1"/>
  <c r="M717" i="4" s="1"/>
  <c r="R717" i="4" a="1"/>
  <c r="R717" i="4" s="1"/>
  <c r="Z717" i="4"/>
  <c r="AQ717" i="4"/>
  <c r="AR717" i="4"/>
  <c r="AS717" i="4"/>
  <c r="AT717" i="4"/>
  <c r="AU717" i="4"/>
  <c r="AW717" i="4"/>
  <c r="AX717" i="4"/>
  <c r="AY717" i="4"/>
  <c r="AZ717" i="4"/>
  <c r="BA717" i="4"/>
  <c r="BC717" i="4"/>
  <c r="BD717" i="4"/>
  <c r="BE717" i="4"/>
  <c r="BF717" i="4"/>
  <c r="C718" i="4"/>
  <c r="F718" i="4"/>
  <c r="M718" i="4" a="1"/>
  <c r="M718" i="4" s="1"/>
  <c r="R718" i="4" a="1"/>
  <c r="R718" i="4"/>
  <c r="Z718" i="4"/>
  <c r="AQ718" i="4"/>
  <c r="AR718" i="4"/>
  <c r="AS718" i="4"/>
  <c r="AT718" i="4"/>
  <c r="AU718" i="4"/>
  <c r="AW718" i="4"/>
  <c r="AX718" i="4"/>
  <c r="AY718" i="4"/>
  <c r="AZ718" i="4"/>
  <c r="BA718" i="4"/>
  <c r="BC718" i="4"/>
  <c r="BD718" i="4"/>
  <c r="BE718" i="4"/>
  <c r="BF718" i="4"/>
  <c r="C719" i="4"/>
  <c r="F719" i="4"/>
  <c r="M719" i="4" a="1"/>
  <c r="M719" i="4" s="1"/>
  <c r="R719" i="4" a="1"/>
  <c r="R719" i="4" s="1"/>
  <c r="Z719" i="4"/>
  <c r="AQ719" i="4"/>
  <c r="AR719" i="4"/>
  <c r="AS719" i="4"/>
  <c r="AT719" i="4"/>
  <c r="AU719" i="4"/>
  <c r="AW719" i="4"/>
  <c r="AX719" i="4"/>
  <c r="AY719" i="4"/>
  <c r="AZ719" i="4"/>
  <c r="BA719" i="4"/>
  <c r="BC719" i="4"/>
  <c r="BD719" i="4"/>
  <c r="BE719" i="4"/>
  <c r="BF719" i="4"/>
  <c r="C720" i="4"/>
  <c r="F720" i="4"/>
  <c r="M720" i="4" a="1"/>
  <c r="M720" i="4"/>
  <c r="R720" i="4" a="1"/>
  <c r="R720" i="4"/>
  <c r="Z720" i="4"/>
  <c r="AQ720" i="4"/>
  <c r="AR720" i="4"/>
  <c r="AS720" i="4"/>
  <c r="AT720" i="4"/>
  <c r="AU720" i="4"/>
  <c r="AW720" i="4"/>
  <c r="AX720" i="4"/>
  <c r="AY720" i="4"/>
  <c r="AZ720" i="4"/>
  <c r="BA720" i="4"/>
  <c r="BC720" i="4"/>
  <c r="BD720" i="4"/>
  <c r="BE720" i="4"/>
  <c r="BF720" i="4"/>
  <c r="C721" i="4"/>
  <c r="F721" i="4"/>
  <c r="M721" i="4" a="1"/>
  <c r="M721" i="4" s="1"/>
  <c r="R721" i="4" a="1"/>
  <c r="R721" i="4"/>
  <c r="Z721" i="4"/>
  <c r="AQ721" i="4"/>
  <c r="AR721" i="4"/>
  <c r="AS721" i="4"/>
  <c r="AT721" i="4"/>
  <c r="AU721" i="4"/>
  <c r="AW721" i="4"/>
  <c r="AX721" i="4"/>
  <c r="AY721" i="4"/>
  <c r="AZ721" i="4"/>
  <c r="BA721" i="4"/>
  <c r="BC721" i="4"/>
  <c r="BD721" i="4"/>
  <c r="BE721" i="4"/>
  <c r="BF721" i="4"/>
  <c r="C722" i="4"/>
  <c r="F722" i="4"/>
  <c r="M722" i="4" a="1"/>
  <c r="M722" i="4"/>
  <c r="R722" i="4" a="1"/>
  <c r="R722" i="4"/>
  <c r="Z722" i="4"/>
  <c r="AQ722" i="4"/>
  <c r="AR722" i="4"/>
  <c r="AS722" i="4"/>
  <c r="AT722" i="4"/>
  <c r="AU722" i="4"/>
  <c r="AW722" i="4"/>
  <c r="AX722" i="4"/>
  <c r="AY722" i="4"/>
  <c r="AZ722" i="4"/>
  <c r="BA722" i="4"/>
  <c r="BC722" i="4"/>
  <c r="BD722" i="4"/>
  <c r="BE722" i="4"/>
  <c r="BF722" i="4"/>
  <c r="C723" i="4"/>
  <c r="F723" i="4"/>
  <c r="M723" i="4" a="1"/>
  <c r="M723" i="4"/>
  <c r="R723" i="4" a="1"/>
  <c r="R723" i="4" s="1"/>
  <c r="Z723" i="4"/>
  <c r="AQ723" i="4"/>
  <c r="AR723" i="4"/>
  <c r="AS723" i="4"/>
  <c r="AT723" i="4"/>
  <c r="AU723" i="4"/>
  <c r="AW723" i="4"/>
  <c r="AX723" i="4"/>
  <c r="AY723" i="4"/>
  <c r="AZ723" i="4"/>
  <c r="BA723" i="4"/>
  <c r="BC723" i="4"/>
  <c r="BD723" i="4"/>
  <c r="BE723" i="4"/>
  <c r="BF723" i="4"/>
  <c r="C724" i="4"/>
  <c r="F724" i="4"/>
  <c r="M724" i="4" a="1"/>
  <c r="M724" i="4"/>
  <c r="R724" i="4" a="1"/>
  <c r="R724" i="4" s="1"/>
  <c r="Z724" i="4"/>
  <c r="AQ724" i="4"/>
  <c r="AR724" i="4"/>
  <c r="AS724" i="4"/>
  <c r="AT724" i="4"/>
  <c r="AU724" i="4"/>
  <c r="AW724" i="4"/>
  <c r="AX724" i="4"/>
  <c r="AY724" i="4"/>
  <c r="AZ724" i="4"/>
  <c r="BA724" i="4"/>
  <c r="BC724" i="4"/>
  <c r="BD724" i="4"/>
  <c r="BE724" i="4"/>
  <c r="BF724" i="4"/>
  <c r="C725" i="4"/>
  <c r="F725" i="4"/>
  <c r="M725" i="4" a="1"/>
  <c r="M725" i="4" s="1"/>
  <c r="R725" i="4" a="1"/>
  <c r="R725" i="4" s="1"/>
  <c r="Z725" i="4"/>
  <c r="AQ725" i="4"/>
  <c r="AR725" i="4"/>
  <c r="AS725" i="4"/>
  <c r="AT725" i="4"/>
  <c r="AU725" i="4"/>
  <c r="AW725" i="4"/>
  <c r="AX725" i="4"/>
  <c r="AY725" i="4"/>
  <c r="AZ725" i="4"/>
  <c r="BA725" i="4"/>
  <c r="BC725" i="4"/>
  <c r="BD725" i="4"/>
  <c r="BE725" i="4"/>
  <c r="BF725" i="4"/>
  <c r="C726" i="4"/>
  <c r="F726" i="4"/>
  <c r="M726" i="4" a="1"/>
  <c r="M726" i="4" s="1"/>
  <c r="R726" i="4" a="1"/>
  <c r="R726" i="4"/>
  <c r="Z726" i="4"/>
  <c r="AQ726" i="4"/>
  <c r="AR726" i="4"/>
  <c r="AS726" i="4"/>
  <c r="AT726" i="4"/>
  <c r="AU726" i="4"/>
  <c r="AW726" i="4"/>
  <c r="AX726" i="4"/>
  <c r="AY726" i="4"/>
  <c r="AZ726" i="4"/>
  <c r="BA726" i="4"/>
  <c r="BC726" i="4"/>
  <c r="BD726" i="4"/>
  <c r="BE726" i="4"/>
  <c r="BF726" i="4"/>
  <c r="C727" i="4"/>
  <c r="F727" i="4"/>
  <c r="M727" i="4" a="1"/>
  <c r="M727" i="4" s="1"/>
  <c r="R727" i="4" a="1"/>
  <c r="R727" i="4" s="1"/>
  <c r="Z727" i="4"/>
  <c r="AQ727" i="4"/>
  <c r="AR727" i="4"/>
  <c r="AS727" i="4"/>
  <c r="AT727" i="4"/>
  <c r="AU727" i="4"/>
  <c r="AW727" i="4"/>
  <c r="AX727" i="4"/>
  <c r="AY727" i="4"/>
  <c r="AZ727" i="4"/>
  <c r="BA727" i="4"/>
  <c r="BC727" i="4"/>
  <c r="BD727" i="4"/>
  <c r="BE727" i="4"/>
  <c r="BF727" i="4"/>
  <c r="C728" i="4"/>
  <c r="F728" i="4"/>
  <c r="M728" i="4" a="1"/>
  <c r="M728" i="4"/>
  <c r="R728" i="4" a="1"/>
  <c r="R728" i="4"/>
  <c r="Z728" i="4"/>
  <c r="AQ728" i="4"/>
  <c r="AR728" i="4"/>
  <c r="AS728" i="4"/>
  <c r="AT728" i="4"/>
  <c r="AU728" i="4"/>
  <c r="AW728" i="4"/>
  <c r="AX728" i="4"/>
  <c r="AY728" i="4"/>
  <c r="AZ728" i="4"/>
  <c r="BA728" i="4"/>
  <c r="BC728" i="4"/>
  <c r="BD728" i="4"/>
  <c r="BE728" i="4"/>
  <c r="BF728" i="4"/>
  <c r="C729" i="4"/>
  <c r="F729" i="4"/>
  <c r="M729" i="4" a="1"/>
  <c r="M729" i="4" s="1"/>
  <c r="R729" i="4" a="1"/>
  <c r="R729" i="4"/>
  <c r="Z729" i="4"/>
  <c r="AQ729" i="4"/>
  <c r="AR729" i="4"/>
  <c r="AS729" i="4"/>
  <c r="AT729" i="4"/>
  <c r="AU729" i="4"/>
  <c r="AW729" i="4"/>
  <c r="AX729" i="4"/>
  <c r="AY729" i="4"/>
  <c r="AZ729" i="4"/>
  <c r="BA729" i="4"/>
  <c r="BC729" i="4"/>
  <c r="BD729" i="4"/>
  <c r="BE729" i="4"/>
  <c r="BF729" i="4"/>
  <c r="C730" i="4"/>
  <c r="F730" i="4"/>
  <c r="M730" i="4" a="1"/>
  <c r="M730" i="4"/>
  <c r="R730" i="4" a="1"/>
  <c r="R730" i="4"/>
  <c r="Z730" i="4"/>
  <c r="AQ730" i="4"/>
  <c r="AR730" i="4"/>
  <c r="AS730" i="4"/>
  <c r="AT730" i="4"/>
  <c r="AU730" i="4"/>
  <c r="AW730" i="4"/>
  <c r="AX730" i="4"/>
  <c r="AY730" i="4"/>
  <c r="AZ730" i="4"/>
  <c r="BA730" i="4"/>
  <c r="BC730" i="4"/>
  <c r="BD730" i="4"/>
  <c r="BE730" i="4"/>
  <c r="BF730" i="4"/>
  <c r="C731" i="4"/>
  <c r="F731" i="4"/>
  <c r="M731" i="4" a="1"/>
  <c r="M731" i="4"/>
  <c r="R731" i="4" a="1"/>
  <c r="R731" i="4" s="1"/>
  <c r="Z731" i="4"/>
  <c r="AQ731" i="4"/>
  <c r="AR731" i="4"/>
  <c r="AS731" i="4"/>
  <c r="AT731" i="4"/>
  <c r="AU731" i="4"/>
  <c r="AW731" i="4"/>
  <c r="AX731" i="4"/>
  <c r="AY731" i="4"/>
  <c r="AZ731" i="4"/>
  <c r="BA731" i="4"/>
  <c r="BC731" i="4"/>
  <c r="BD731" i="4"/>
  <c r="BE731" i="4"/>
  <c r="BF731" i="4"/>
  <c r="C732" i="4"/>
  <c r="F732" i="4"/>
  <c r="M732" i="4" a="1"/>
  <c r="M732" i="4"/>
  <c r="R732" i="4" a="1"/>
  <c r="R732" i="4" s="1"/>
  <c r="Z732" i="4"/>
  <c r="AQ732" i="4"/>
  <c r="AR732" i="4"/>
  <c r="AS732" i="4"/>
  <c r="AT732" i="4"/>
  <c r="AU732" i="4"/>
  <c r="AW732" i="4"/>
  <c r="AX732" i="4"/>
  <c r="AY732" i="4"/>
  <c r="AZ732" i="4"/>
  <c r="BA732" i="4"/>
  <c r="BC732" i="4"/>
  <c r="BD732" i="4"/>
  <c r="BE732" i="4"/>
  <c r="BF732" i="4"/>
  <c r="C733" i="4"/>
  <c r="F733" i="4"/>
  <c r="M733" i="4" a="1"/>
  <c r="M733" i="4" s="1"/>
  <c r="R733" i="4" a="1"/>
  <c r="R733" i="4" s="1"/>
  <c r="Z733" i="4"/>
  <c r="AQ733" i="4"/>
  <c r="AR733" i="4"/>
  <c r="AS733" i="4"/>
  <c r="AT733" i="4"/>
  <c r="AU733" i="4"/>
  <c r="AW733" i="4"/>
  <c r="AX733" i="4"/>
  <c r="AY733" i="4"/>
  <c r="AZ733" i="4"/>
  <c r="BA733" i="4"/>
  <c r="BC733" i="4"/>
  <c r="BD733" i="4"/>
  <c r="BE733" i="4"/>
  <c r="BF733" i="4"/>
  <c r="C734" i="4"/>
  <c r="F734" i="4"/>
  <c r="M734" i="4" a="1"/>
  <c r="M734" i="4" s="1"/>
  <c r="R734" i="4" a="1"/>
  <c r="R734" i="4"/>
  <c r="Z734" i="4"/>
  <c r="AQ734" i="4"/>
  <c r="AR734" i="4"/>
  <c r="AS734" i="4"/>
  <c r="AT734" i="4"/>
  <c r="AU734" i="4"/>
  <c r="AW734" i="4"/>
  <c r="AX734" i="4"/>
  <c r="AY734" i="4"/>
  <c r="AZ734" i="4"/>
  <c r="BA734" i="4"/>
  <c r="BC734" i="4"/>
  <c r="BD734" i="4"/>
  <c r="BE734" i="4"/>
  <c r="BF734" i="4"/>
  <c r="C735" i="4"/>
  <c r="F735" i="4"/>
  <c r="M735" i="4" a="1"/>
  <c r="M735" i="4" s="1"/>
  <c r="R735" i="4" a="1"/>
  <c r="R735" i="4" s="1"/>
  <c r="Z735" i="4"/>
  <c r="AQ735" i="4"/>
  <c r="AR735" i="4"/>
  <c r="AS735" i="4"/>
  <c r="AT735" i="4"/>
  <c r="AU735" i="4"/>
  <c r="AW735" i="4"/>
  <c r="AX735" i="4"/>
  <c r="AY735" i="4"/>
  <c r="AZ735" i="4"/>
  <c r="BA735" i="4"/>
  <c r="BC735" i="4"/>
  <c r="BD735" i="4"/>
  <c r="BE735" i="4"/>
  <c r="BF735" i="4"/>
  <c r="C736" i="4"/>
  <c r="F736" i="4"/>
  <c r="M736" i="4" a="1"/>
  <c r="M736" i="4"/>
  <c r="R736" i="4" a="1"/>
  <c r="R736" i="4"/>
  <c r="Z736" i="4"/>
  <c r="AQ736" i="4"/>
  <c r="AR736" i="4"/>
  <c r="AS736" i="4"/>
  <c r="AT736" i="4"/>
  <c r="AU736" i="4"/>
  <c r="AW736" i="4"/>
  <c r="AX736" i="4"/>
  <c r="AY736" i="4"/>
  <c r="AZ736" i="4"/>
  <c r="BA736" i="4"/>
  <c r="BC736" i="4"/>
  <c r="BD736" i="4"/>
  <c r="BE736" i="4"/>
  <c r="BF736" i="4"/>
  <c r="C737" i="4"/>
  <c r="F737" i="4"/>
  <c r="M737" i="4" a="1"/>
  <c r="M737" i="4" s="1"/>
  <c r="R737" i="4" a="1"/>
  <c r="R737" i="4"/>
  <c r="Z737" i="4"/>
  <c r="AQ737" i="4"/>
  <c r="AR737" i="4"/>
  <c r="AS737" i="4"/>
  <c r="AT737" i="4"/>
  <c r="AU737" i="4"/>
  <c r="AW737" i="4"/>
  <c r="AX737" i="4"/>
  <c r="AY737" i="4"/>
  <c r="AZ737" i="4"/>
  <c r="BA737" i="4"/>
  <c r="BC737" i="4"/>
  <c r="BD737" i="4"/>
  <c r="BE737" i="4"/>
  <c r="BF737" i="4"/>
  <c r="C738" i="4"/>
  <c r="F738" i="4"/>
  <c r="M738" i="4" a="1"/>
  <c r="M738" i="4"/>
  <c r="R738" i="4" a="1"/>
  <c r="R738" i="4"/>
  <c r="Z738" i="4"/>
  <c r="AQ738" i="4"/>
  <c r="AR738" i="4"/>
  <c r="AS738" i="4"/>
  <c r="AT738" i="4"/>
  <c r="AU738" i="4"/>
  <c r="AW738" i="4"/>
  <c r="AX738" i="4"/>
  <c r="AY738" i="4"/>
  <c r="AZ738" i="4"/>
  <c r="BA738" i="4"/>
  <c r="BC738" i="4"/>
  <c r="BD738" i="4"/>
  <c r="BE738" i="4"/>
  <c r="BF738" i="4"/>
  <c r="C739" i="4"/>
  <c r="F739" i="4"/>
  <c r="M739" i="4" a="1"/>
  <c r="M739" i="4"/>
  <c r="R739" i="4" a="1"/>
  <c r="R739" i="4" s="1"/>
  <c r="Z739" i="4"/>
  <c r="AQ739" i="4"/>
  <c r="AR739" i="4"/>
  <c r="AS739" i="4"/>
  <c r="AT739" i="4"/>
  <c r="AU739" i="4"/>
  <c r="AW739" i="4"/>
  <c r="AX739" i="4"/>
  <c r="AY739" i="4"/>
  <c r="AZ739" i="4"/>
  <c r="BA739" i="4"/>
  <c r="BC739" i="4"/>
  <c r="BD739" i="4"/>
  <c r="BE739" i="4"/>
  <c r="BF739" i="4"/>
  <c r="C740" i="4"/>
  <c r="F740" i="4"/>
  <c r="M740" i="4" a="1"/>
  <c r="M740" i="4"/>
  <c r="R740" i="4" a="1"/>
  <c r="R740" i="4" s="1"/>
  <c r="Z740" i="4"/>
  <c r="AQ740" i="4"/>
  <c r="AR740" i="4"/>
  <c r="AS740" i="4"/>
  <c r="AT740" i="4"/>
  <c r="AU740" i="4"/>
  <c r="AW740" i="4"/>
  <c r="AX740" i="4"/>
  <c r="AY740" i="4"/>
  <c r="AZ740" i="4"/>
  <c r="BA740" i="4"/>
  <c r="BC740" i="4"/>
  <c r="BD740" i="4"/>
  <c r="BE740" i="4"/>
  <c r="BF740" i="4"/>
  <c r="C741" i="4"/>
  <c r="F741" i="4"/>
  <c r="M741" i="4" a="1"/>
  <c r="M741" i="4" s="1"/>
  <c r="R741" i="4" a="1"/>
  <c r="R741" i="4" s="1"/>
  <c r="Z741" i="4"/>
  <c r="AQ741" i="4"/>
  <c r="AR741" i="4"/>
  <c r="AS741" i="4"/>
  <c r="AT741" i="4"/>
  <c r="AU741" i="4"/>
  <c r="AW741" i="4"/>
  <c r="AX741" i="4"/>
  <c r="AY741" i="4"/>
  <c r="AZ741" i="4"/>
  <c r="BA741" i="4"/>
  <c r="BC741" i="4"/>
  <c r="BD741" i="4"/>
  <c r="BE741" i="4"/>
  <c r="BF741" i="4"/>
  <c r="C742" i="4"/>
  <c r="F742" i="4"/>
  <c r="M742" i="4" a="1"/>
  <c r="M742" i="4" s="1"/>
  <c r="R742" i="4" a="1"/>
  <c r="R742" i="4"/>
  <c r="Z742" i="4"/>
  <c r="AQ742" i="4"/>
  <c r="AR742" i="4"/>
  <c r="AS742" i="4"/>
  <c r="AT742" i="4"/>
  <c r="AU742" i="4"/>
  <c r="AW742" i="4"/>
  <c r="AX742" i="4"/>
  <c r="AY742" i="4"/>
  <c r="AZ742" i="4"/>
  <c r="BA742" i="4"/>
  <c r="BC742" i="4"/>
  <c r="BD742" i="4"/>
  <c r="BE742" i="4"/>
  <c r="BF742" i="4"/>
  <c r="C743" i="4"/>
  <c r="F743" i="4"/>
  <c r="M743" i="4" a="1"/>
  <c r="M743" i="4" s="1"/>
  <c r="R743" i="4" a="1"/>
  <c r="R743" i="4" s="1"/>
  <c r="Z743" i="4"/>
  <c r="AQ743" i="4"/>
  <c r="AR743" i="4"/>
  <c r="AS743" i="4"/>
  <c r="AT743" i="4"/>
  <c r="AU743" i="4"/>
  <c r="AW743" i="4"/>
  <c r="AX743" i="4"/>
  <c r="AY743" i="4"/>
  <c r="AZ743" i="4"/>
  <c r="BA743" i="4"/>
  <c r="BC743" i="4"/>
  <c r="BD743" i="4"/>
  <c r="BE743" i="4"/>
  <c r="BF743" i="4"/>
  <c r="C744" i="4"/>
  <c r="F744" i="4"/>
  <c r="M744" i="4" a="1"/>
  <c r="M744" i="4"/>
  <c r="R744" i="4" a="1"/>
  <c r="R744" i="4"/>
  <c r="Z744" i="4"/>
  <c r="AQ744" i="4"/>
  <c r="AR744" i="4"/>
  <c r="AS744" i="4"/>
  <c r="AT744" i="4"/>
  <c r="AU744" i="4"/>
  <c r="AW744" i="4"/>
  <c r="AX744" i="4"/>
  <c r="AY744" i="4"/>
  <c r="AZ744" i="4"/>
  <c r="BA744" i="4"/>
  <c r="BC744" i="4"/>
  <c r="BD744" i="4"/>
  <c r="BE744" i="4"/>
  <c r="BF744" i="4"/>
  <c r="C745" i="4"/>
  <c r="F745" i="4"/>
  <c r="M745" i="4" a="1"/>
  <c r="M745" i="4" s="1"/>
  <c r="R745" i="4" a="1"/>
  <c r="R745" i="4"/>
  <c r="Z745" i="4"/>
  <c r="AQ745" i="4"/>
  <c r="AR745" i="4"/>
  <c r="AS745" i="4"/>
  <c r="AT745" i="4"/>
  <c r="AU745" i="4"/>
  <c r="AW745" i="4"/>
  <c r="AX745" i="4"/>
  <c r="AY745" i="4"/>
  <c r="AZ745" i="4"/>
  <c r="BA745" i="4"/>
  <c r="BC745" i="4"/>
  <c r="BD745" i="4"/>
  <c r="BE745" i="4"/>
  <c r="BF745" i="4"/>
  <c r="C746" i="4"/>
  <c r="F746" i="4"/>
  <c r="M746" i="4" a="1"/>
  <c r="M746" i="4"/>
  <c r="R746" i="4" a="1"/>
  <c r="R746" i="4"/>
  <c r="Z746" i="4"/>
  <c r="AQ746" i="4"/>
  <c r="AR746" i="4"/>
  <c r="AS746" i="4"/>
  <c r="AT746" i="4"/>
  <c r="AU746" i="4"/>
  <c r="AW746" i="4"/>
  <c r="AX746" i="4"/>
  <c r="AY746" i="4"/>
  <c r="AZ746" i="4"/>
  <c r="BA746" i="4"/>
  <c r="BC746" i="4"/>
  <c r="BD746" i="4"/>
  <c r="BE746" i="4"/>
  <c r="BF746" i="4"/>
  <c r="C747" i="4"/>
  <c r="F747" i="4"/>
  <c r="M747" i="4" a="1"/>
  <c r="M747" i="4"/>
  <c r="R747" i="4" a="1"/>
  <c r="R747" i="4" s="1"/>
  <c r="Z747" i="4"/>
  <c r="AQ747" i="4"/>
  <c r="AR747" i="4"/>
  <c r="AS747" i="4"/>
  <c r="AT747" i="4"/>
  <c r="AU747" i="4"/>
  <c r="AW747" i="4"/>
  <c r="AX747" i="4"/>
  <c r="AY747" i="4"/>
  <c r="AZ747" i="4"/>
  <c r="BA747" i="4"/>
  <c r="BC747" i="4"/>
  <c r="BD747" i="4"/>
  <c r="BE747" i="4"/>
  <c r="BF747" i="4"/>
  <c r="C748" i="4"/>
  <c r="F748" i="4"/>
  <c r="M748" i="4" a="1"/>
  <c r="M748" i="4"/>
  <c r="R748" i="4" a="1"/>
  <c r="R748" i="4" s="1"/>
  <c r="Z748" i="4"/>
  <c r="AQ748" i="4"/>
  <c r="AR748" i="4"/>
  <c r="AS748" i="4"/>
  <c r="AT748" i="4"/>
  <c r="AU748" i="4"/>
  <c r="AW748" i="4"/>
  <c r="AX748" i="4"/>
  <c r="AY748" i="4"/>
  <c r="AZ748" i="4"/>
  <c r="BA748" i="4"/>
  <c r="BC748" i="4"/>
  <c r="BD748" i="4"/>
  <c r="BE748" i="4"/>
  <c r="BF748" i="4"/>
  <c r="C749" i="4"/>
  <c r="F749" i="4"/>
  <c r="M749" i="4" a="1"/>
  <c r="M749" i="4" s="1"/>
  <c r="R749" i="4" a="1"/>
  <c r="R749" i="4" s="1"/>
  <c r="Z749" i="4"/>
  <c r="AQ749" i="4"/>
  <c r="AR749" i="4"/>
  <c r="AS749" i="4"/>
  <c r="AT749" i="4"/>
  <c r="AU749" i="4"/>
  <c r="AW749" i="4"/>
  <c r="AX749" i="4"/>
  <c r="AY749" i="4"/>
  <c r="AZ749" i="4"/>
  <c r="BA749" i="4"/>
  <c r="BC749" i="4"/>
  <c r="BD749" i="4"/>
  <c r="BE749" i="4"/>
  <c r="BF749" i="4"/>
  <c r="C750" i="4"/>
  <c r="F750" i="4"/>
  <c r="M750" i="4" a="1"/>
  <c r="M750" i="4" s="1"/>
  <c r="R750" i="4" a="1"/>
  <c r="R750" i="4"/>
  <c r="Z750" i="4"/>
  <c r="AQ750" i="4"/>
  <c r="AR750" i="4"/>
  <c r="AS750" i="4"/>
  <c r="AT750" i="4"/>
  <c r="AU750" i="4"/>
  <c r="AW750" i="4"/>
  <c r="AX750" i="4"/>
  <c r="AY750" i="4"/>
  <c r="AZ750" i="4"/>
  <c r="BA750" i="4"/>
  <c r="BC750" i="4"/>
  <c r="BD750" i="4"/>
  <c r="BE750" i="4"/>
  <c r="BF750" i="4"/>
  <c r="C751" i="4"/>
  <c r="F751" i="4"/>
  <c r="M751" i="4" a="1"/>
  <c r="M751" i="4" s="1"/>
  <c r="R751" i="4" a="1"/>
  <c r="R751" i="4" s="1"/>
  <c r="Z751" i="4"/>
  <c r="AQ751" i="4"/>
  <c r="AR751" i="4"/>
  <c r="AS751" i="4"/>
  <c r="AT751" i="4"/>
  <c r="AU751" i="4"/>
  <c r="AW751" i="4"/>
  <c r="AX751" i="4"/>
  <c r="AY751" i="4"/>
  <c r="AZ751" i="4"/>
  <c r="BA751" i="4"/>
  <c r="BC751" i="4"/>
  <c r="BD751" i="4"/>
  <c r="BE751" i="4"/>
  <c r="BF751" i="4"/>
  <c r="C752" i="4"/>
  <c r="F752" i="4"/>
  <c r="M752" i="4" a="1"/>
  <c r="M752" i="4"/>
  <c r="R752" i="4" a="1"/>
  <c r="R752" i="4"/>
  <c r="Z752" i="4"/>
  <c r="AQ752" i="4"/>
  <c r="AR752" i="4"/>
  <c r="AS752" i="4"/>
  <c r="AT752" i="4"/>
  <c r="AU752" i="4"/>
  <c r="AW752" i="4"/>
  <c r="AX752" i="4"/>
  <c r="AY752" i="4"/>
  <c r="AZ752" i="4"/>
  <c r="BA752" i="4"/>
  <c r="BC752" i="4"/>
  <c r="BD752" i="4"/>
  <c r="BE752" i="4"/>
  <c r="BF752" i="4"/>
  <c r="C753" i="4"/>
  <c r="F753" i="4"/>
  <c r="M753" i="4" a="1"/>
  <c r="M753" i="4" s="1"/>
  <c r="R753" i="4" a="1"/>
  <c r="R753" i="4"/>
  <c r="Z753" i="4"/>
  <c r="AQ753" i="4"/>
  <c r="AR753" i="4"/>
  <c r="AS753" i="4"/>
  <c r="AT753" i="4"/>
  <c r="AU753" i="4"/>
  <c r="AW753" i="4"/>
  <c r="AX753" i="4"/>
  <c r="AY753" i="4"/>
  <c r="AZ753" i="4"/>
  <c r="BA753" i="4"/>
  <c r="BC753" i="4"/>
  <c r="BD753" i="4"/>
  <c r="BE753" i="4"/>
  <c r="BF753" i="4"/>
  <c r="C754" i="4"/>
  <c r="F754" i="4"/>
  <c r="M754" i="4" a="1"/>
  <c r="M754" i="4"/>
  <c r="R754" i="4" a="1"/>
  <c r="R754" i="4"/>
  <c r="Z754" i="4"/>
  <c r="AQ754" i="4"/>
  <c r="AR754" i="4"/>
  <c r="AS754" i="4"/>
  <c r="AT754" i="4"/>
  <c r="AU754" i="4"/>
  <c r="AW754" i="4"/>
  <c r="AX754" i="4"/>
  <c r="AY754" i="4"/>
  <c r="AZ754" i="4"/>
  <c r="BA754" i="4"/>
  <c r="BC754" i="4"/>
  <c r="BD754" i="4"/>
  <c r="BE754" i="4"/>
  <c r="BF754" i="4"/>
  <c r="C755" i="4"/>
  <c r="F755" i="4"/>
  <c r="M755" i="4" a="1"/>
  <c r="M755" i="4"/>
  <c r="R755" i="4" a="1"/>
  <c r="R755" i="4" s="1"/>
  <c r="Z755" i="4"/>
  <c r="AQ755" i="4"/>
  <c r="AR755" i="4"/>
  <c r="AS755" i="4"/>
  <c r="AT755" i="4"/>
  <c r="AU755" i="4"/>
  <c r="AW755" i="4"/>
  <c r="AX755" i="4"/>
  <c r="AY755" i="4"/>
  <c r="AZ755" i="4"/>
  <c r="BA755" i="4"/>
  <c r="BC755" i="4"/>
  <c r="BD755" i="4"/>
  <c r="BE755" i="4"/>
  <c r="BF755" i="4"/>
  <c r="C756" i="4"/>
  <c r="F756" i="4"/>
  <c r="M756" i="4" a="1"/>
  <c r="M756" i="4"/>
  <c r="R756" i="4" a="1"/>
  <c r="R756" i="4" s="1"/>
  <c r="Z756" i="4"/>
  <c r="AQ756" i="4"/>
  <c r="AR756" i="4"/>
  <c r="AS756" i="4"/>
  <c r="AT756" i="4"/>
  <c r="AU756" i="4"/>
  <c r="AW756" i="4"/>
  <c r="AX756" i="4"/>
  <c r="AY756" i="4"/>
  <c r="AZ756" i="4"/>
  <c r="BA756" i="4"/>
  <c r="BC756" i="4"/>
  <c r="BD756" i="4"/>
  <c r="BE756" i="4"/>
  <c r="BF756" i="4"/>
  <c r="C757" i="4"/>
  <c r="F757" i="4"/>
  <c r="M757" i="4" a="1"/>
  <c r="M757" i="4" s="1"/>
  <c r="R757" i="4" a="1"/>
  <c r="R757" i="4" s="1"/>
  <c r="Z757" i="4"/>
  <c r="AQ757" i="4"/>
  <c r="AR757" i="4"/>
  <c r="AS757" i="4"/>
  <c r="AT757" i="4"/>
  <c r="AU757" i="4"/>
  <c r="AW757" i="4"/>
  <c r="AX757" i="4"/>
  <c r="AY757" i="4"/>
  <c r="AZ757" i="4"/>
  <c r="BA757" i="4"/>
  <c r="BC757" i="4"/>
  <c r="BD757" i="4"/>
  <c r="BE757" i="4"/>
  <c r="BF757" i="4"/>
  <c r="C758" i="4"/>
  <c r="F758" i="4"/>
  <c r="M758" i="4" a="1"/>
  <c r="M758" i="4" s="1"/>
  <c r="R758" i="4" a="1"/>
  <c r="R758" i="4"/>
  <c r="Z758" i="4"/>
  <c r="AQ758" i="4"/>
  <c r="AR758" i="4"/>
  <c r="AS758" i="4"/>
  <c r="AT758" i="4"/>
  <c r="AU758" i="4"/>
  <c r="AW758" i="4"/>
  <c r="AX758" i="4"/>
  <c r="AY758" i="4"/>
  <c r="AZ758" i="4"/>
  <c r="BA758" i="4"/>
  <c r="BC758" i="4"/>
  <c r="BD758" i="4"/>
  <c r="BE758" i="4"/>
  <c r="BF758" i="4"/>
  <c r="C759" i="4"/>
  <c r="F759" i="4"/>
  <c r="M759" i="4" a="1"/>
  <c r="M759" i="4" s="1"/>
  <c r="R759" i="4" a="1"/>
  <c r="R759" i="4" s="1"/>
  <c r="Z759" i="4"/>
  <c r="AQ759" i="4"/>
  <c r="AR759" i="4"/>
  <c r="AS759" i="4"/>
  <c r="AT759" i="4"/>
  <c r="AU759" i="4"/>
  <c r="AW759" i="4"/>
  <c r="AX759" i="4"/>
  <c r="AY759" i="4"/>
  <c r="AZ759" i="4"/>
  <c r="BA759" i="4"/>
  <c r="BC759" i="4"/>
  <c r="BD759" i="4"/>
  <c r="BE759" i="4"/>
  <c r="BF759" i="4"/>
  <c r="C760" i="4"/>
  <c r="F760" i="4"/>
  <c r="M760" i="4" a="1"/>
  <c r="M760" i="4"/>
  <c r="R760" i="4" a="1"/>
  <c r="R760" i="4"/>
  <c r="Z760" i="4"/>
  <c r="AQ760" i="4"/>
  <c r="AR760" i="4"/>
  <c r="AS760" i="4"/>
  <c r="AT760" i="4"/>
  <c r="AU760" i="4"/>
  <c r="AW760" i="4"/>
  <c r="AX760" i="4"/>
  <c r="AY760" i="4"/>
  <c r="AZ760" i="4"/>
  <c r="BA760" i="4"/>
  <c r="BC760" i="4"/>
  <c r="BD760" i="4"/>
  <c r="BE760" i="4"/>
  <c r="BF760" i="4"/>
  <c r="C761" i="4"/>
  <c r="F761" i="4"/>
  <c r="M761" i="4" a="1"/>
  <c r="M761" i="4" s="1"/>
  <c r="R761" i="4" a="1"/>
  <c r="R761" i="4" s="1"/>
  <c r="Z761" i="4"/>
  <c r="AQ761" i="4"/>
  <c r="AR761" i="4"/>
  <c r="AS761" i="4"/>
  <c r="AT761" i="4"/>
  <c r="AU761" i="4"/>
  <c r="AW761" i="4"/>
  <c r="AX761" i="4"/>
  <c r="AY761" i="4"/>
  <c r="AZ761" i="4"/>
  <c r="BA761" i="4"/>
  <c r="BC761" i="4"/>
  <c r="BD761" i="4"/>
  <c r="BE761" i="4"/>
  <c r="BF761" i="4"/>
  <c r="C762" i="4"/>
  <c r="F762" i="4"/>
  <c r="M762" i="4" a="1"/>
  <c r="M762" i="4"/>
  <c r="R762" i="4" a="1"/>
  <c r="R762" i="4"/>
  <c r="Z762" i="4"/>
  <c r="AQ762" i="4"/>
  <c r="AR762" i="4"/>
  <c r="AS762" i="4"/>
  <c r="AT762" i="4"/>
  <c r="AU762" i="4"/>
  <c r="AW762" i="4"/>
  <c r="AX762" i="4"/>
  <c r="AY762" i="4"/>
  <c r="AZ762" i="4"/>
  <c r="BA762" i="4"/>
  <c r="BC762" i="4"/>
  <c r="BD762" i="4"/>
  <c r="BE762" i="4"/>
  <c r="BF762" i="4"/>
  <c r="C763" i="4"/>
  <c r="F763" i="4"/>
  <c r="M763" i="4" a="1"/>
  <c r="M763" i="4" s="1"/>
  <c r="R763" i="4" a="1"/>
  <c r="R763" i="4" s="1"/>
  <c r="Z763" i="4"/>
  <c r="AQ763" i="4"/>
  <c r="AR763" i="4"/>
  <c r="AS763" i="4"/>
  <c r="AT763" i="4"/>
  <c r="AU763" i="4"/>
  <c r="AW763" i="4"/>
  <c r="AX763" i="4"/>
  <c r="AY763" i="4"/>
  <c r="AZ763" i="4"/>
  <c r="BA763" i="4"/>
  <c r="BC763" i="4"/>
  <c r="BD763" i="4"/>
  <c r="BE763" i="4"/>
  <c r="BF763" i="4"/>
  <c r="C764" i="4"/>
  <c r="F764" i="4"/>
  <c r="M764" i="4" a="1"/>
  <c r="M764" i="4"/>
  <c r="R764" i="4" a="1"/>
  <c r="R764" i="4" s="1"/>
  <c r="Z764" i="4"/>
  <c r="AQ764" i="4"/>
  <c r="AR764" i="4"/>
  <c r="AS764" i="4"/>
  <c r="AT764" i="4"/>
  <c r="AU764" i="4"/>
  <c r="AW764" i="4"/>
  <c r="AX764" i="4"/>
  <c r="AY764" i="4"/>
  <c r="AZ764" i="4"/>
  <c r="BA764" i="4"/>
  <c r="BC764" i="4"/>
  <c r="BD764" i="4"/>
  <c r="BE764" i="4"/>
  <c r="BF764" i="4"/>
  <c r="C765" i="4"/>
  <c r="F765" i="4"/>
  <c r="M765" i="4" a="1"/>
  <c r="M765" i="4" s="1"/>
  <c r="R765" i="4" a="1"/>
  <c r="R765" i="4" s="1"/>
  <c r="Z765" i="4"/>
  <c r="AQ765" i="4"/>
  <c r="AR765" i="4"/>
  <c r="AS765" i="4"/>
  <c r="AT765" i="4"/>
  <c r="AU765" i="4"/>
  <c r="AW765" i="4"/>
  <c r="AX765" i="4"/>
  <c r="AY765" i="4"/>
  <c r="AZ765" i="4"/>
  <c r="BA765" i="4"/>
  <c r="BC765" i="4"/>
  <c r="BD765" i="4"/>
  <c r="BE765" i="4"/>
  <c r="BF765" i="4"/>
  <c r="C766" i="4"/>
  <c r="F766" i="4"/>
  <c r="M766" i="4" a="1"/>
  <c r="M766" i="4" s="1"/>
  <c r="R766" i="4" a="1"/>
  <c r="R766" i="4"/>
  <c r="Z766" i="4"/>
  <c r="AQ766" i="4"/>
  <c r="AR766" i="4"/>
  <c r="AS766" i="4"/>
  <c r="AT766" i="4"/>
  <c r="AU766" i="4"/>
  <c r="AW766" i="4"/>
  <c r="AX766" i="4"/>
  <c r="AY766" i="4"/>
  <c r="AZ766" i="4"/>
  <c r="BA766" i="4"/>
  <c r="BC766" i="4"/>
  <c r="BD766" i="4"/>
  <c r="BE766" i="4"/>
  <c r="BF766" i="4"/>
  <c r="C767" i="4"/>
  <c r="F767" i="4"/>
  <c r="M767" i="4" a="1"/>
  <c r="M767" i="4" s="1"/>
  <c r="R767" i="4" a="1"/>
  <c r="R767" i="4" s="1"/>
  <c r="Z767" i="4"/>
  <c r="AQ767" i="4"/>
  <c r="AR767" i="4"/>
  <c r="AS767" i="4"/>
  <c r="AT767" i="4"/>
  <c r="AU767" i="4"/>
  <c r="AW767" i="4"/>
  <c r="AX767" i="4"/>
  <c r="AY767" i="4"/>
  <c r="AZ767" i="4"/>
  <c r="BA767" i="4"/>
  <c r="BC767" i="4"/>
  <c r="BD767" i="4"/>
  <c r="BE767" i="4"/>
  <c r="BF767" i="4"/>
  <c r="C768" i="4"/>
  <c r="F768" i="4"/>
  <c r="M768" i="4" a="1"/>
  <c r="M768" i="4"/>
  <c r="R768" i="4" a="1"/>
  <c r="R768" i="4"/>
  <c r="Z768" i="4"/>
  <c r="AQ768" i="4"/>
  <c r="AR768" i="4"/>
  <c r="AS768" i="4"/>
  <c r="AT768" i="4"/>
  <c r="AU768" i="4"/>
  <c r="AW768" i="4"/>
  <c r="AX768" i="4"/>
  <c r="AY768" i="4"/>
  <c r="AZ768" i="4"/>
  <c r="BA768" i="4"/>
  <c r="BC768" i="4"/>
  <c r="BD768" i="4"/>
  <c r="BE768" i="4"/>
  <c r="BF768" i="4"/>
  <c r="C769" i="4"/>
  <c r="F769" i="4"/>
  <c r="M769" i="4" a="1"/>
  <c r="M769" i="4" s="1"/>
  <c r="R769" i="4" a="1"/>
  <c r="R769" i="4" s="1"/>
  <c r="Z769" i="4"/>
  <c r="AQ769" i="4"/>
  <c r="AR769" i="4"/>
  <c r="AS769" i="4"/>
  <c r="AT769" i="4"/>
  <c r="AU769" i="4"/>
  <c r="AW769" i="4"/>
  <c r="AX769" i="4"/>
  <c r="AY769" i="4"/>
  <c r="AZ769" i="4"/>
  <c r="BA769" i="4"/>
  <c r="BC769" i="4"/>
  <c r="BD769" i="4"/>
  <c r="BE769" i="4"/>
  <c r="BF769" i="4"/>
  <c r="C770" i="4"/>
  <c r="F770" i="4"/>
  <c r="M770" i="4" a="1"/>
  <c r="M770" i="4"/>
  <c r="R770" i="4" a="1"/>
  <c r="R770" i="4"/>
  <c r="Z770" i="4"/>
  <c r="AQ770" i="4"/>
  <c r="AR770" i="4"/>
  <c r="AS770" i="4"/>
  <c r="AT770" i="4"/>
  <c r="AU770" i="4"/>
  <c r="AW770" i="4"/>
  <c r="AX770" i="4"/>
  <c r="AY770" i="4"/>
  <c r="AZ770" i="4"/>
  <c r="BA770" i="4"/>
  <c r="BC770" i="4"/>
  <c r="BD770" i="4"/>
  <c r="BE770" i="4"/>
  <c r="BF770" i="4"/>
  <c r="C771" i="4"/>
  <c r="F771" i="4"/>
  <c r="M771" i="4" a="1"/>
  <c r="M771" i="4" s="1"/>
  <c r="R771" i="4" a="1"/>
  <c r="R771" i="4" s="1"/>
  <c r="Z771" i="4"/>
  <c r="AQ771" i="4"/>
  <c r="AR771" i="4"/>
  <c r="AS771" i="4"/>
  <c r="AT771" i="4"/>
  <c r="AU771" i="4"/>
  <c r="AW771" i="4"/>
  <c r="AX771" i="4"/>
  <c r="AY771" i="4"/>
  <c r="AZ771" i="4"/>
  <c r="BA771" i="4"/>
  <c r="BC771" i="4"/>
  <c r="BD771" i="4"/>
  <c r="BE771" i="4"/>
  <c r="BF771" i="4"/>
  <c r="C772" i="4"/>
  <c r="F772" i="4"/>
  <c r="M772" i="4" a="1"/>
  <c r="M772" i="4"/>
  <c r="R772" i="4" a="1"/>
  <c r="R772" i="4"/>
  <c r="Z772" i="4"/>
  <c r="AQ772" i="4"/>
  <c r="AR772" i="4"/>
  <c r="AS772" i="4"/>
  <c r="AT772" i="4"/>
  <c r="AU772" i="4"/>
  <c r="AW772" i="4"/>
  <c r="AX772" i="4"/>
  <c r="AY772" i="4"/>
  <c r="AZ772" i="4"/>
  <c r="BA772" i="4"/>
  <c r="BC772" i="4"/>
  <c r="BD772" i="4"/>
  <c r="BE772" i="4"/>
  <c r="BF772" i="4"/>
  <c r="C773" i="4"/>
  <c r="F773" i="4"/>
  <c r="M773" i="4" a="1"/>
  <c r="M773" i="4" s="1"/>
  <c r="R773" i="4" a="1"/>
  <c r="R773" i="4" s="1"/>
  <c r="Z773" i="4"/>
  <c r="AQ773" i="4"/>
  <c r="AR773" i="4"/>
  <c r="AS773" i="4"/>
  <c r="AT773" i="4"/>
  <c r="AU773" i="4"/>
  <c r="AW773" i="4"/>
  <c r="AX773" i="4"/>
  <c r="AY773" i="4"/>
  <c r="AZ773" i="4"/>
  <c r="BA773" i="4"/>
  <c r="BC773" i="4"/>
  <c r="BD773" i="4"/>
  <c r="BE773" i="4"/>
  <c r="BF773" i="4"/>
  <c r="C774" i="4"/>
  <c r="F774" i="4"/>
  <c r="M774" i="4" a="1"/>
  <c r="M774" i="4" s="1"/>
  <c r="R774" i="4" a="1"/>
  <c r="R774" i="4" s="1"/>
  <c r="Z774" i="4"/>
  <c r="AQ774" i="4"/>
  <c r="AR774" i="4"/>
  <c r="AS774" i="4"/>
  <c r="AT774" i="4"/>
  <c r="AU774" i="4"/>
  <c r="AW774" i="4"/>
  <c r="AX774" i="4"/>
  <c r="AY774" i="4"/>
  <c r="AZ774" i="4"/>
  <c r="BA774" i="4"/>
  <c r="BC774" i="4"/>
  <c r="BD774" i="4"/>
  <c r="BE774" i="4"/>
  <c r="BF774" i="4"/>
  <c r="C775" i="4"/>
  <c r="F775" i="4"/>
  <c r="M775" i="4" a="1"/>
  <c r="M775" i="4" s="1"/>
  <c r="R775" i="4" a="1"/>
  <c r="R775" i="4" s="1"/>
  <c r="Z775" i="4"/>
  <c r="AQ775" i="4"/>
  <c r="AR775" i="4"/>
  <c r="AS775" i="4"/>
  <c r="AT775" i="4"/>
  <c r="AU775" i="4"/>
  <c r="AW775" i="4"/>
  <c r="AX775" i="4"/>
  <c r="AY775" i="4"/>
  <c r="AZ775" i="4"/>
  <c r="BA775" i="4"/>
  <c r="BC775" i="4"/>
  <c r="BD775" i="4"/>
  <c r="BE775" i="4"/>
  <c r="BF775" i="4"/>
  <c r="C776" i="4"/>
  <c r="F776" i="4"/>
  <c r="M776" i="4" a="1"/>
  <c r="M776" i="4" s="1"/>
  <c r="R776" i="4" a="1"/>
  <c r="R776" i="4"/>
  <c r="Z776" i="4"/>
  <c r="AQ776" i="4"/>
  <c r="AR776" i="4"/>
  <c r="AS776" i="4"/>
  <c r="AT776" i="4"/>
  <c r="AU776" i="4"/>
  <c r="AW776" i="4"/>
  <c r="AX776" i="4"/>
  <c r="AY776" i="4"/>
  <c r="AZ776" i="4"/>
  <c r="BA776" i="4"/>
  <c r="BC776" i="4"/>
  <c r="BD776" i="4"/>
  <c r="BE776" i="4"/>
  <c r="BF776" i="4"/>
  <c r="C777" i="4"/>
  <c r="F777" i="4"/>
  <c r="M777" i="4" a="1"/>
  <c r="M777" i="4" s="1"/>
  <c r="R777" i="4" a="1"/>
  <c r="R777" i="4" s="1"/>
  <c r="Z777" i="4"/>
  <c r="AQ777" i="4"/>
  <c r="AR777" i="4"/>
  <c r="AS777" i="4"/>
  <c r="AT777" i="4"/>
  <c r="AU777" i="4"/>
  <c r="AW777" i="4"/>
  <c r="AX777" i="4"/>
  <c r="AY777" i="4"/>
  <c r="AZ777" i="4"/>
  <c r="BA777" i="4"/>
  <c r="BC777" i="4"/>
  <c r="BD777" i="4"/>
  <c r="BE777" i="4"/>
  <c r="BF777" i="4"/>
  <c r="C778" i="4"/>
  <c r="F778" i="4"/>
  <c r="M778" i="4" a="1"/>
  <c r="M778" i="4"/>
  <c r="R778" i="4" a="1"/>
  <c r="R778" i="4" s="1"/>
  <c r="Z778" i="4"/>
  <c r="AQ778" i="4"/>
  <c r="AR778" i="4"/>
  <c r="AS778" i="4"/>
  <c r="AT778" i="4"/>
  <c r="AU778" i="4"/>
  <c r="AW778" i="4"/>
  <c r="AX778" i="4"/>
  <c r="AY778" i="4"/>
  <c r="AZ778" i="4"/>
  <c r="BA778" i="4"/>
  <c r="BC778" i="4"/>
  <c r="BD778" i="4"/>
  <c r="BE778" i="4"/>
  <c r="BF778" i="4"/>
  <c r="C779" i="4"/>
  <c r="F779" i="4"/>
  <c r="M779" i="4" a="1"/>
  <c r="M779" i="4" s="1"/>
  <c r="R779" i="4" a="1"/>
  <c r="R779" i="4"/>
  <c r="Z779" i="4"/>
  <c r="AQ779" i="4"/>
  <c r="AR779" i="4"/>
  <c r="AS779" i="4"/>
  <c r="AT779" i="4"/>
  <c r="AU779" i="4"/>
  <c r="AW779" i="4"/>
  <c r="AX779" i="4"/>
  <c r="AY779" i="4"/>
  <c r="AZ779" i="4"/>
  <c r="BA779" i="4"/>
  <c r="BC779" i="4"/>
  <c r="BD779" i="4"/>
  <c r="BE779" i="4"/>
  <c r="BF779" i="4"/>
  <c r="C780" i="4"/>
  <c r="F780" i="4"/>
  <c r="M780" i="4" a="1"/>
  <c r="M780" i="4" s="1"/>
  <c r="R780" i="4" a="1"/>
  <c r="R780" i="4" s="1"/>
  <c r="Z780" i="4"/>
  <c r="AQ780" i="4"/>
  <c r="AR780" i="4"/>
  <c r="AS780" i="4"/>
  <c r="AT780" i="4"/>
  <c r="AU780" i="4"/>
  <c r="AW780" i="4"/>
  <c r="AX780" i="4"/>
  <c r="AY780" i="4"/>
  <c r="AZ780" i="4"/>
  <c r="BA780" i="4"/>
  <c r="BC780" i="4"/>
  <c r="BD780" i="4"/>
  <c r="BE780" i="4"/>
  <c r="BF780" i="4"/>
  <c r="C781" i="4"/>
  <c r="F781" i="4"/>
  <c r="M781" i="4" a="1"/>
  <c r="M781" i="4"/>
  <c r="R781" i="4" a="1"/>
  <c r="R781" i="4" s="1"/>
  <c r="Z781" i="4"/>
  <c r="AQ781" i="4"/>
  <c r="AR781" i="4"/>
  <c r="AS781" i="4"/>
  <c r="AT781" i="4"/>
  <c r="AU781" i="4"/>
  <c r="AW781" i="4"/>
  <c r="AX781" i="4"/>
  <c r="AY781" i="4"/>
  <c r="AZ781" i="4"/>
  <c r="BA781" i="4"/>
  <c r="BC781" i="4"/>
  <c r="BD781" i="4"/>
  <c r="BE781" i="4"/>
  <c r="BF781" i="4"/>
  <c r="C782" i="4"/>
  <c r="F782" i="4"/>
  <c r="M782" i="4" a="1"/>
  <c r="M782" i="4" s="1"/>
  <c r="R782" i="4" a="1"/>
  <c r="R782" i="4" s="1"/>
  <c r="Z782" i="4"/>
  <c r="AQ782" i="4"/>
  <c r="AR782" i="4"/>
  <c r="AS782" i="4"/>
  <c r="AT782" i="4"/>
  <c r="AU782" i="4"/>
  <c r="AW782" i="4"/>
  <c r="AX782" i="4"/>
  <c r="AY782" i="4"/>
  <c r="AZ782" i="4"/>
  <c r="BA782" i="4"/>
  <c r="BC782" i="4"/>
  <c r="BD782" i="4"/>
  <c r="BE782" i="4"/>
  <c r="BF782" i="4"/>
  <c r="C783" i="4"/>
  <c r="F783" i="4"/>
  <c r="M783" i="4" a="1"/>
  <c r="M783" i="4" s="1"/>
  <c r="R783" i="4" a="1"/>
  <c r="R783" i="4" s="1"/>
  <c r="Z783" i="4"/>
  <c r="AQ783" i="4"/>
  <c r="AR783" i="4"/>
  <c r="AS783" i="4"/>
  <c r="AT783" i="4"/>
  <c r="AU783" i="4"/>
  <c r="AW783" i="4"/>
  <c r="AX783" i="4"/>
  <c r="AY783" i="4"/>
  <c r="AZ783" i="4"/>
  <c r="BA783" i="4"/>
  <c r="BC783" i="4"/>
  <c r="BD783" i="4"/>
  <c r="BE783" i="4"/>
  <c r="BF783" i="4"/>
  <c r="C784" i="4"/>
  <c r="F784" i="4"/>
  <c r="M784" i="4" a="1"/>
  <c r="M784" i="4" s="1"/>
  <c r="R784" i="4" a="1"/>
  <c r="R784" i="4"/>
  <c r="Z784" i="4"/>
  <c r="AQ784" i="4"/>
  <c r="AR784" i="4"/>
  <c r="AS784" i="4"/>
  <c r="AT784" i="4"/>
  <c r="AU784" i="4"/>
  <c r="AW784" i="4"/>
  <c r="AX784" i="4"/>
  <c r="AY784" i="4"/>
  <c r="AZ784" i="4"/>
  <c r="BA784" i="4"/>
  <c r="BC784" i="4"/>
  <c r="BD784" i="4"/>
  <c r="BE784" i="4"/>
  <c r="BF784" i="4"/>
  <c r="C785" i="4"/>
  <c r="F785" i="4"/>
  <c r="M785" i="4" a="1"/>
  <c r="M785" i="4" s="1"/>
  <c r="R785" i="4" a="1"/>
  <c r="R785" i="4"/>
  <c r="Z785" i="4"/>
  <c r="AQ785" i="4"/>
  <c r="AR785" i="4"/>
  <c r="AS785" i="4"/>
  <c r="AT785" i="4"/>
  <c r="AU785" i="4"/>
  <c r="AW785" i="4"/>
  <c r="AX785" i="4"/>
  <c r="AY785" i="4"/>
  <c r="AZ785" i="4"/>
  <c r="BA785" i="4"/>
  <c r="BC785" i="4"/>
  <c r="BD785" i="4"/>
  <c r="BE785" i="4"/>
  <c r="BF785" i="4"/>
  <c r="C786" i="4"/>
  <c r="F786" i="4"/>
  <c r="M786" i="4" a="1"/>
  <c r="M786" i="4"/>
  <c r="R786" i="4" a="1"/>
  <c r="R786" i="4"/>
  <c r="Z786" i="4"/>
  <c r="AQ786" i="4"/>
  <c r="AR786" i="4"/>
  <c r="AS786" i="4"/>
  <c r="AT786" i="4"/>
  <c r="AU786" i="4"/>
  <c r="AW786" i="4"/>
  <c r="AX786" i="4"/>
  <c r="AY786" i="4"/>
  <c r="AZ786" i="4"/>
  <c r="BA786" i="4"/>
  <c r="BC786" i="4"/>
  <c r="BD786" i="4"/>
  <c r="BE786" i="4"/>
  <c r="BF786" i="4"/>
  <c r="C787" i="4"/>
  <c r="F787" i="4"/>
  <c r="M787" i="4" a="1"/>
  <c r="M787" i="4"/>
  <c r="R787" i="4" a="1"/>
  <c r="R787" i="4"/>
  <c r="Z787" i="4"/>
  <c r="AQ787" i="4"/>
  <c r="AR787" i="4"/>
  <c r="AS787" i="4"/>
  <c r="AT787" i="4"/>
  <c r="AU787" i="4"/>
  <c r="AW787" i="4"/>
  <c r="AX787" i="4"/>
  <c r="AY787" i="4"/>
  <c r="AZ787" i="4"/>
  <c r="BA787" i="4"/>
  <c r="BC787" i="4"/>
  <c r="BD787" i="4"/>
  <c r="BE787" i="4"/>
  <c r="BF787" i="4"/>
  <c r="C788" i="4"/>
  <c r="F788" i="4"/>
  <c r="M788" i="4" a="1"/>
  <c r="M788" i="4" s="1"/>
  <c r="R788" i="4" a="1"/>
  <c r="R788" i="4"/>
  <c r="Z788" i="4"/>
  <c r="AQ788" i="4"/>
  <c r="AR788" i="4"/>
  <c r="AS788" i="4"/>
  <c r="AT788" i="4"/>
  <c r="AU788" i="4"/>
  <c r="AW788" i="4"/>
  <c r="AX788" i="4"/>
  <c r="AY788" i="4"/>
  <c r="AZ788" i="4"/>
  <c r="BA788" i="4"/>
  <c r="BC788" i="4"/>
  <c r="BD788" i="4"/>
  <c r="BE788" i="4"/>
  <c r="BF788" i="4"/>
  <c r="C789" i="4"/>
  <c r="F789" i="4"/>
  <c r="M789" i="4" a="1"/>
  <c r="M789" i="4"/>
  <c r="R789" i="4" a="1"/>
  <c r="R789" i="4" s="1"/>
  <c r="Z789" i="4"/>
  <c r="AQ789" i="4"/>
  <c r="AR789" i="4"/>
  <c r="AS789" i="4"/>
  <c r="AT789" i="4"/>
  <c r="AU789" i="4"/>
  <c r="AW789" i="4"/>
  <c r="AX789" i="4"/>
  <c r="AY789" i="4"/>
  <c r="AZ789" i="4"/>
  <c r="BA789" i="4"/>
  <c r="BC789" i="4"/>
  <c r="BD789" i="4"/>
  <c r="BE789" i="4"/>
  <c r="BF789" i="4"/>
  <c r="C790" i="4"/>
  <c r="F790" i="4"/>
  <c r="M790" i="4" a="1"/>
  <c r="M790" i="4" s="1"/>
  <c r="R790" i="4" a="1"/>
  <c r="R790" i="4" s="1"/>
  <c r="Z790" i="4"/>
  <c r="AQ790" i="4"/>
  <c r="AR790" i="4"/>
  <c r="AS790" i="4"/>
  <c r="AT790" i="4"/>
  <c r="AU790" i="4"/>
  <c r="AW790" i="4"/>
  <c r="AX790" i="4"/>
  <c r="AY790" i="4"/>
  <c r="AZ790" i="4"/>
  <c r="BA790" i="4"/>
  <c r="BC790" i="4"/>
  <c r="BD790" i="4"/>
  <c r="BE790" i="4"/>
  <c r="BF790" i="4"/>
  <c r="C791" i="4"/>
  <c r="F791" i="4"/>
  <c r="M791" i="4" a="1"/>
  <c r="M791" i="4" s="1"/>
  <c r="R791" i="4" a="1"/>
  <c r="R791" i="4" s="1"/>
  <c r="Z791" i="4"/>
  <c r="AQ791" i="4"/>
  <c r="AR791" i="4"/>
  <c r="AS791" i="4"/>
  <c r="AT791" i="4"/>
  <c r="AU791" i="4"/>
  <c r="AW791" i="4"/>
  <c r="AX791" i="4"/>
  <c r="AY791" i="4"/>
  <c r="AZ791" i="4"/>
  <c r="BA791" i="4"/>
  <c r="BC791" i="4"/>
  <c r="BD791" i="4"/>
  <c r="BE791" i="4"/>
  <c r="BF791" i="4"/>
  <c r="C792" i="4"/>
  <c r="F792" i="4"/>
  <c r="M792" i="4" a="1"/>
  <c r="M792" i="4" s="1"/>
  <c r="R792" i="4" a="1"/>
  <c r="R792" i="4"/>
  <c r="Z792" i="4"/>
  <c r="AQ792" i="4"/>
  <c r="AR792" i="4"/>
  <c r="AS792" i="4"/>
  <c r="AT792" i="4"/>
  <c r="AU792" i="4"/>
  <c r="AW792" i="4"/>
  <c r="AX792" i="4"/>
  <c r="AY792" i="4"/>
  <c r="AZ792" i="4"/>
  <c r="BA792" i="4"/>
  <c r="BC792" i="4"/>
  <c r="BD792" i="4"/>
  <c r="BE792" i="4"/>
  <c r="BF792" i="4"/>
  <c r="C793" i="4"/>
  <c r="F793" i="4"/>
  <c r="M793" i="4" a="1"/>
  <c r="M793" i="4" s="1"/>
  <c r="R793" i="4" a="1"/>
  <c r="R793" i="4"/>
  <c r="Z793" i="4"/>
  <c r="AQ793" i="4"/>
  <c r="AR793" i="4"/>
  <c r="AS793" i="4"/>
  <c r="AT793" i="4"/>
  <c r="AU793" i="4"/>
  <c r="AW793" i="4"/>
  <c r="AX793" i="4"/>
  <c r="AY793" i="4"/>
  <c r="AZ793" i="4"/>
  <c r="BA793" i="4"/>
  <c r="BC793" i="4"/>
  <c r="BD793" i="4"/>
  <c r="BE793" i="4"/>
  <c r="BF793" i="4"/>
  <c r="C794" i="4"/>
  <c r="F794" i="4"/>
  <c r="M794" i="4" a="1"/>
  <c r="M794" i="4"/>
  <c r="R794" i="4" a="1"/>
  <c r="R794" i="4"/>
  <c r="Z794" i="4"/>
  <c r="AQ794" i="4"/>
  <c r="AR794" i="4"/>
  <c r="AS794" i="4"/>
  <c r="AT794" i="4"/>
  <c r="AU794" i="4"/>
  <c r="AW794" i="4"/>
  <c r="AX794" i="4"/>
  <c r="AY794" i="4"/>
  <c r="AZ794" i="4"/>
  <c r="BA794" i="4"/>
  <c r="BC794" i="4"/>
  <c r="BD794" i="4"/>
  <c r="BE794" i="4"/>
  <c r="BF794" i="4"/>
  <c r="C795" i="4"/>
  <c r="F795" i="4"/>
  <c r="M795" i="4" a="1"/>
  <c r="M795" i="4"/>
  <c r="R795" i="4" a="1"/>
  <c r="R795" i="4"/>
  <c r="Z795" i="4"/>
  <c r="AQ795" i="4"/>
  <c r="AR795" i="4"/>
  <c r="AS795" i="4"/>
  <c r="AT795" i="4"/>
  <c r="AU795" i="4"/>
  <c r="AW795" i="4"/>
  <c r="AX795" i="4"/>
  <c r="AY795" i="4"/>
  <c r="AZ795" i="4"/>
  <c r="BA795" i="4"/>
  <c r="BC795" i="4"/>
  <c r="BD795" i="4"/>
  <c r="BE795" i="4"/>
  <c r="BF795" i="4"/>
  <c r="C796" i="4"/>
  <c r="F796" i="4"/>
  <c r="M796" i="4" a="1"/>
  <c r="M796" i="4"/>
  <c r="R796" i="4" a="1"/>
  <c r="R796" i="4" s="1"/>
  <c r="Z796" i="4"/>
  <c r="AQ796" i="4"/>
  <c r="AR796" i="4"/>
  <c r="AS796" i="4"/>
  <c r="AT796" i="4"/>
  <c r="AU796" i="4"/>
  <c r="AW796" i="4"/>
  <c r="AX796" i="4"/>
  <c r="AY796" i="4"/>
  <c r="AZ796" i="4"/>
  <c r="BA796" i="4"/>
  <c r="BC796" i="4"/>
  <c r="BD796" i="4"/>
  <c r="BE796" i="4"/>
  <c r="BF796" i="4"/>
  <c r="C797" i="4"/>
  <c r="F797" i="4"/>
  <c r="M797" i="4" a="1"/>
  <c r="M797" i="4"/>
  <c r="R797" i="4" a="1"/>
  <c r="R797" i="4" s="1"/>
  <c r="Z797" i="4"/>
  <c r="AQ797" i="4"/>
  <c r="AR797" i="4"/>
  <c r="AS797" i="4"/>
  <c r="AT797" i="4"/>
  <c r="AU797" i="4"/>
  <c r="AW797" i="4"/>
  <c r="AX797" i="4"/>
  <c r="AY797" i="4"/>
  <c r="AZ797" i="4"/>
  <c r="BA797" i="4"/>
  <c r="BC797" i="4"/>
  <c r="BD797" i="4"/>
  <c r="BE797" i="4"/>
  <c r="BF797" i="4"/>
  <c r="C798" i="4"/>
  <c r="F798" i="4"/>
  <c r="M798" i="4" a="1"/>
  <c r="M798" i="4" s="1"/>
  <c r="R798" i="4" a="1"/>
  <c r="R798" i="4" s="1"/>
  <c r="Z798" i="4"/>
  <c r="AQ798" i="4"/>
  <c r="AR798" i="4"/>
  <c r="AS798" i="4"/>
  <c r="AT798" i="4"/>
  <c r="AU798" i="4"/>
  <c r="AW798" i="4"/>
  <c r="AX798" i="4"/>
  <c r="AY798" i="4"/>
  <c r="AZ798" i="4"/>
  <c r="BA798" i="4"/>
  <c r="BC798" i="4"/>
  <c r="BD798" i="4"/>
  <c r="BE798" i="4"/>
  <c r="BF798" i="4"/>
  <c r="C799" i="4"/>
  <c r="F799" i="4"/>
  <c r="M799" i="4" a="1"/>
  <c r="M799" i="4" s="1"/>
  <c r="R799" i="4" a="1"/>
  <c r="R799" i="4" s="1"/>
  <c r="Z799" i="4"/>
  <c r="AQ799" i="4"/>
  <c r="AR799" i="4"/>
  <c r="AS799" i="4"/>
  <c r="AT799" i="4"/>
  <c r="AU799" i="4"/>
  <c r="AW799" i="4"/>
  <c r="AX799" i="4"/>
  <c r="AY799" i="4"/>
  <c r="AZ799" i="4"/>
  <c r="BA799" i="4"/>
  <c r="BC799" i="4"/>
  <c r="BD799" i="4"/>
  <c r="BE799" i="4"/>
  <c r="BF799" i="4"/>
  <c r="C800" i="4"/>
  <c r="F800" i="4"/>
  <c r="M800" i="4" a="1"/>
  <c r="M800" i="4" s="1"/>
  <c r="R800" i="4" a="1"/>
  <c r="R800" i="4"/>
  <c r="Z800" i="4"/>
  <c r="AQ800" i="4"/>
  <c r="AR800" i="4"/>
  <c r="AS800" i="4"/>
  <c r="AT800" i="4"/>
  <c r="AU800" i="4"/>
  <c r="AW800" i="4"/>
  <c r="AX800" i="4"/>
  <c r="AY800" i="4"/>
  <c r="AZ800" i="4"/>
  <c r="BA800" i="4"/>
  <c r="BC800" i="4"/>
  <c r="BD800" i="4"/>
  <c r="BE800" i="4"/>
  <c r="BF800" i="4"/>
  <c r="C801" i="4"/>
  <c r="F801" i="4"/>
  <c r="M801" i="4" a="1"/>
  <c r="M801" i="4" s="1"/>
  <c r="R801" i="4" a="1"/>
  <c r="R801" i="4"/>
  <c r="Z801" i="4"/>
  <c r="AQ801" i="4"/>
  <c r="AR801" i="4"/>
  <c r="AS801" i="4"/>
  <c r="AT801" i="4"/>
  <c r="AU801" i="4"/>
  <c r="AW801" i="4"/>
  <c r="AX801" i="4"/>
  <c r="AY801" i="4"/>
  <c r="AZ801" i="4"/>
  <c r="BA801" i="4"/>
  <c r="BC801" i="4"/>
  <c r="BD801" i="4"/>
  <c r="BE801" i="4"/>
  <c r="BF801" i="4"/>
  <c r="C802" i="4"/>
  <c r="F802" i="4"/>
  <c r="M802" i="4" a="1"/>
  <c r="M802" i="4"/>
  <c r="R802" i="4" a="1"/>
  <c r="R802" i="4"/>
  <c r="Z802" i="4"/>
  <c r="AQ802" i="4"/>
  <c r="AR802" i="4"/>
  <c r="AS802" i="4"/>
  <c r="AT802" i="4"/>
  <c r="AU802" i="4"/>
  <c r="AW802" i="4"/>
  <c r="AX802" i="4"/>
  <c r="AY802" i="4"/>
  <c r="AZ802" i="4"/>
  <c r="BA802" i="4"/>
  <c r="BC802" i="4"/>
  <c r="BD802" i="4"/>
  <c r="BE802" i="4"/>
  <c r="BF802" i="4"/>
  <c r="C803" i="4"/>
  <c r="F803" i="4"/>
  <c r="M803" i="4" a="1"/>
  <c r="M803" i="4"/>
  <c r="R803" i="4" a="1"/>
  <c r="R803" i="4"/>
  <c r="Z803" i="4"/>
  <c r="AQ803" i="4"/>
  <c r="AR803" i="4"/>
  <c r="AS803" i="4"/>
  <c r="AT803" i="4"/>
  <c r="AU803" i="4"/>
  <c r="AW803" i="4"/>
  <c r="AX803" i="4"/>
  <c r="AY803" i="4"/>
  <c r="AZ803" i="4"/>
  <c r="BA803" i="4"/>
  <c r="BC803" i="4"/>
  <c r="BD803" i="4"/>
  <c r="BE803" i="4"/>
  <c r="BF803" i="4"/>
  <c r="C804" i="4"/>
  <c r="F804" i="4"/>
  <c r="M804" i="4" a="1"/>
  <c r="M804" i="4"/>
  <c r="R804" i="4" a="1"/>
  <c r="R804" i="4" s="1"/>
  <c r="Z804" i="4"/>
  <c r="AQ804" i="4"/>
  <c r="AR804" i="4"/>
  <c r="AS804" i="4"/>
  <c r="AT804" i="4"/>
  <c r="AU804" i="4"/>
  <c r="AW804" i="4"/>
  <c r="AX804" i="4"/>
  <c r="AY804" i="4"/>
  <c r="AZ804" i="4"/>
  <c r="BA804" i="4"/>
  <c r="BC804" i="4"/>
  <c r="BD804" i="4"/>
  <c r="BE804" i="4"/>
  <c r="BF804" i="4"/>
  <c r="C805" i="4"/>
  <c r="F805" i="4"/>
  <c r="M805" i="4" a="1"/>
  <c r="M805" i="4"/>
  <c r="R805" i="4" a="1"/>
  <c r="R805" i="4" s="1"/>
  <c r="Z805" i="4"/>
  <c r="AQ805" i="4"/>
  <c r="AR805" i="4"/>
  <c r="AS805" i="4"/>
  <c r="AT805" i="4"/>
  <c r="AU805" i="4"/>
  <c r="AW805" i="4"/>
  <c r="AX805" i="4"/>
  <c r="AY805" i="4"/>
  <c r="AZ805" i="4"/>
  <c r="BA805" i="4"/>
  <c r="BC805" i="4"/>
  <c r="BD805" i="4"/>
  <c r="BE805" i="4"/>
  <c r="BF805" i="4"/>
  <c r="C806" i="4"/>
  <c r="F806" i="4"/>
  <c r="M806" i="4" a="1"/>
  <c r="M806" i="4" s="1"/>
  <c r="R806" i="4" a="1"/>
  <c r="R806" i="4" s="1"/>
  <c r="Z806" i="4"/>
  <c r="AQ806" i="4"/>
  <c r="AR806" i="4"/>
  <c r="AS806" i="4"/>
  <c r="AT806" i="4"/>
  <c r="AU806" i="4"/>
  <c r="AW806" i="4"/>
  <c r="AX806" i="4"/>
  <c r="AY806" i="4"/>
  <c r="AZ806" i="4"/>
  <c r="BA806" i="4"/>
  <c r="BC806" i="4"/>
  <c r="BD806" i="4"/>
  <c r="BE806" i="4"/>
  <c r="BF806" i="4"/>
  <c r="C807" i="4"/>
  <c r="F807" i="4"/>
  <c r="M807" i="4" a="1"/>
  <c r="M807" i="4" s="1"/>
  <c r="R807" i="4" a="1"/>
  <c r="R807" i="4" s="1"/>
  <c r="Z807" i="4"/>
  <c r="AQ807" i="4"/>
  <c r="AR807" i="4"/>
  <c r="AS807" i="4"/>
  <c r="AT807" i="4"/>
  <c r="AU807" i="4"/>
  <c r="AW807" i="4"/>
  <c r="AX807" i="4"/>
  <c r="AY807" i="4"/>
  <c r="AZ807" i="4"/>
  <c r="BA807" i="4"/>
  <c r="BC807" i="4"/>
  <c r="BD807" i="4"/>
  <c r="BE807" i="4"/>
  <c r="BF807" i="4"/>
  <c r="C808" i="4"/>
  <c r="F808" i="4"/>
  <c r="M808" i="4" a="1"/>
  <c r="M808" i="4" s="1"/>
  <c r="R808" i="4" a="1"/>
  <c r="R808" i="4"/>
  <c r="Z808" i="4"/>
  <c r="AQ808" i="4"/>
  <c r="AR808" i="4"/>
  <c r="AS808" i="4"/>
  <c r="AT808" i="4"/>
  <c r="AU808" i="4"/>
  <c r="AW808" i="4"/>
  <c r="AX808" i="4"/>
  <c r="AY808" i="4"/>
  <c r="AZ808" i="4"/>
  <c r="BA808" i="4"/>
  <c r="BC808" i="4"/>
  <c r="BD808" i="4"/>
  <c r="BE808" i="4"/>
  <c r="BF808" i="4"/>
  <c r="C809" i="4"/>
  <c r="F809" i="4"/>
  <c r="M809" i="4" a="1"/>
  <c r="M809" i="4" s="1"/>
  <c r="R809" i="4" a="1"/>
  <c r="R809" i="4"/>
  <c r="Z809" i="4"/>
  <c r="AQ809" i="4"/>
  <c r="AR809" i="4"/>
  <c r="AS809" i="4"/>
  <c r="AT809" i="4"/>
  <c r="AU809" i="4"/>
  <c r="AW809" i="4"/>
  <c r="AX809" i="4"/>
  <c r="AY809" i="4"/>
  <c r="AZ809" i="4"/>
  <c r="BA809" i="4"/>
  <c r="BC809" i="4"/>
  <c r="BD809" i="4"/>
  <c r="BE809" i="4"/>
  <c r="BF809" i="4"/>
  <c r="C810" i="4"/>
  <c r="F810" i="4"/>
  <c r="M810" i="4" a="1"/>
  <c r="M810" i="4"/>
  <c r="R810" i="4" a="1"/>
  <c r="R810" i="4"/>
  <c r="Z810" i="4"/>
  <c r="AQ810" i="4"/>
  <c r="AR810" i="4"/>
  <c r="AS810" i="4"/>
  <c r="AT810" i="4"/>
  <c r="AU810" i="4"/>
  <c r="AW810" i="4"/>
  <c r="AX810" i="4"/>
  <c r="AY810" i="4"/>
  <c r="AZ810" i="4"/>
  <c r="BA810" i="4"/>
  <c r="BC810" i="4"/>
  <c r="BD810" i="4"/>
  <c r="BE810" i="4"/>
  <c r="BF810" i="4"/>
  <c r="C811" i="4"/>
  <c r="F811" i="4"/>
  <c r="M811" i="4" a="1"/>
  <c r="M811" i="4"/>
  <c r="R811" i="4" a="1"/>
  <c r="R811" i="4"/>
  <c r="Z811" i="4"/>
  <c r="AQ811" i="4"/>
  <c r="AR811" i="4"/>
  <c r="AS811" i="4"/>
  <c r="AT811" i="4"/>
  <c r="AU811" i="4"/>
  <c r="AW811" i="4"/>
  <c r="AX811" i="4"/>
  <c r="AY811" i="4"/>
  <c r="AZ811" i="4"/>
  <c r="BA811" i="4"/>
  <c r="BC811" i="4"/>
  <c r="BD811" i="4"/>
  <c r="BE811" i="4"/>
  <c r="BF811" i="4"/>
  <c r="C812" i="4"/>
  <c r="F812" i="4"/>
  <c r="M812" i="4" a="1"/>
  <c r="M812" i="4" s="1"/>
  <c r="R812" i="4" a="1"/>
  <c r="R812" i="4" s="1"/>
  <c r="Z812" i="4"/>
  <c r="AQ812" i="4"/>
  <c r="AR812" i="4"/>
  <c r="AS812" i="4"/>
  <c r="AT812" i="4"/>
  <c r="AU812" i="4"/>
  <c r="AW812" i="4"/>
  <c r="AX812" i="4"/>
  <c r="AY812" i="4"/>
  <c r="AZ812" i="4"/>
  <c r="BA812" i="4"/>
  <c r="BC812" i="4"/>
  <c r="BD812" i="4"/>
  <c r="BE812" i="4"/>
  <c r="BF812" i="4"/>
  <c r="C813" i="4"/>
  <c r="F813" i="4"/>
  <c r="M813" i="4" a="1"/>
  <c r="M813" i="4"/>
  <c r="R813" i="4" a="1"/>
  <c r="R813" i="4" s="1"/>
  <c r="Z813" i="4"/>
  <c r="AQ813" i="4"/>
  <c r="AR813" i="4"/>
  <c r="AS813" i="4"/>
  <c r="AT813" i="4"/>
  <c r="AU813" i="4"/>
  <c r="AW813" i="4"/>
  <c r="AX813" i="4"/>
  <c r="AY813" i="4"/>
  <c r="AZ813" i="4"/>
  <c r="BA813" i="4"/>
  <c r="BC813" i="4"/>
  <c r="BD813" i="4"/>
  <c r="BE813" i="4"/>
  <c r="BF813" i="4"/>
  <c r="C814" i="4"/>
  <c r="F814" i="4"/>
  <c r="M814" i="4" a="1"/>
  <c r="M814" i="4" s="1"/>
  <c r="R814" i="4" a="1"/>
  <c r="R814" i="4" s="1"/>
  <c r="Z814" i="4"/>
  <c r="AQ814" i="4"/>
  <c r="AR814" i="4"/>
  <c r="AS814" i="4"/>
  <c r="AT814" i="4"/>
  <c r="AU814" i="4"/>
  <c r="AW814" i="4"/>
  <c r="AX814" i="4"/>
  <c r="AY814" i="4"/>
  <c r="AZ814" i="4"/>
  <c r="BA814" i="4"/>
  <c r="BC814" i="4"/>
  <c r="BD814" i="4"/>
  <c r="BE814" i="4"/>
  <c r="BF814" i="4"/>
  <c r="C815" i="4"/>
  <c r="F815" i="4"/>
  <c r="M815" i="4" a="1"/>
  <c r="M815" i="4" s="1"/>
  <c r="R815" i="4" a="1"/>
  <c r="R815" i="4"/>
  <c r="Z815" i="4"/>
  <c r="AQ815" i="4"/>
  <c r="AR815" i="4"/>
  <c r="AS815" i="4"/>
  <c r="AT815" i="4"/>
  <c r="AU815" i="4"/>
  <c r="AW815" i="4"/>
  <c r="AX815" i="4"/>
  <c r="AY815" i="4"/>
  <c r="AZ815" i="4"/>
  <c r="BA815" i="4"/>
  <c r="BC815" i="4"/>
  <c r="BD815" i="4"/>
  <c r="BE815" i="4"/>
  <c r="BF815" i="4"/>
  <c r="C816" i="4"/>
  <c r="F816" i="4"/>
  <c r="M816" i="4" a="1"/>
  <c r="M816" i="4" s="1"/>
  <c r="R816" i="4" a="1"/>
  <c r="R816" i="4"/>
  <c r="Z816" i="4"/>
  <c r="AQ816" i="4"/>
  <c r="AR816" i="4"/>
  <c r="AS816" i="4"/>
  <c r="AT816" i="4"/>
  <c r="AU816" i="4"/>
  <c r="AW816" i="4"/>
  <c r="AX816" i="4"/>
  <c r="AY816" i="4"/>
  <c r="AZ816" i="4"/>
  <c r="BA816" i="4"/>
  <c r="BC816" i="4"/>
  <c r="BD816" i="4"/>
  <c r="BE816" i="4"/>
  <c r="BF816" i="4"/>
  <c r="C817" i="4"/>
  <c r="F817" i="4"/>
  <c r="M817" i="4" a="1"/>
  <c r="M817" i="4" s="1"/>
  <c r="R817" i="4" a="1"/>
  <c r="R817" i="4"/>
  <c r="Z817" i="4"/>
  <c r="AQ817" i="4"/>
  <c r="AR817" i="4"/>
  <c r="AS817" i="4"/>
  <c r="AT817" i="4"/>
  <c r="AU817" i="4"/>
  <c r="AW817" i="4"/>
  <c r="AX817" i="4"/>
  <c r="AY817" i="4"/>
  <c r="AZ817" i="4"/>
  <c r="BA817" i="4"/>
  <c r="BC817" i="4"/>
  <c r="BD817" i="4"/>
  <c r="BE817" i="4"/>
  <c r="BF817" i="4"/>
  <c r="C818" i="4"/>
  <c r="F818" i="4"/>
  <c r="M818" i="4" a="1"/>
  <c r="M818" i="4"/>
  <c r="R818" i="4" a="1"/>
  <c r="R818" i="4" s="1"/>
  <c r="Z818" i="4"/>
  <c r="AQ818" i="4"/>
  <c r="AR818" i="4"/>
  <c r="AS818" i="4"/>
  <c r="AT818" i="4"/>
  <c r="AU818" i="4"/>
  <c r="AW818" i="4"/>
  <c r="AX818" i="4"/>
  <c r="AY818" i="4"/>
  <c r="AZ818" i="4"/>
  <c r="BA818" i="4"/>
  <c r="BC818" i="4"/>
  <c r="BD818" i="4"/>
  <c r="BE818" i="4"/>
  <c r="BF818" i="4"/>
  <c r="C819" i="4"/>
  <c r="F819" i="4"/>
  <c r="M819" i="4" a="1"/>
  <c r="M819" i="4"/>
  <c r="R819" i="4" a="1"/>
  <c r="R819" i="4"/>
  <c r="Z819" i="4"/>
  <c r="AQ819" i="4"/>
  <c r="AR819" i="4"/>
  <c r="AS819" i="4"/>
  <c r="AT819" i="4"/>
  <c r="AU819" i="4"/>
  <c r="AW819" i="4"/>
  <c r="AX819" i="4"/>
  <c r="AY819" i="4"/>
  <c r="AZ819" i="4"/>
  <c r="BA819" i="4"/>
  <c r="BC819" i="4"/>
  <c r="BD819" i="4"/>
  <c r="BE819" i="4"/>
  <c r="BF819" i="4"/>
  <c r="C820" i="4"/>
  <c r="F820" i="4"/>
  <c r="M820" i="4" a="1"/>
  <c r="M820" i="4" s="1"/>
  <c r="R820" i="4" a="1"/>
  <c r="R820" i="4" s="1"/>
  <c r="Z820" i="4"/>
  <c r="AQ820" i="4"/>
  <c r="AR820" i="4"/>
  <c r="AS820" i="4"/>
  <c r="AT820" i="4"/>
  <c r="AU820" i="4"/>
  <c r="AW820" i="4"/>
  <c r="AX820" i="4"/>
  <c r="AY820" i="4"/>
  <c r="AZ820" i="4"/>
  <c r="BA820" i="4"/>
  <c r="BC820" i="4"/>
  <c r="BD820" i="4"/>
  <c r="BE820" i="4"/>
  <c r="BF820" i="4"/>
  <c r="C821" i="4"/>
  <c r="F821" i="4"/>
  <c r="M821" i="4" a="1"/>
  <c r="M821" i="4"/>
  <c r="R821" i="4" a="1"/>
  <c r="R821" i="4" s="1"/>
  <c r="Z821" i="4"/>
  <c r="AQ821" i="4"/>
  <c r="AR821" i="4"/>
  <c r="AS821" i="4"/>
  <c r="AT821" i="4"/>
  <c r="AU821" i="4"/>
  <c r="AW821" i="4"/>
  <c r="AX821" i="4"/>
  <c r="AY821" i="4"/>
  <c r="AZ821" i="4"/>
  <c r="BA821" i="4"/>
  <c r="BC821" i="4"/>
  <c r="BD821" i="4"/>
  <c r="BE821" i="4"/>
  <c r="BF821" i="4"/>
  <c r="C822" i="4"/>
  <c r="F822" i="4"/>
  <c r="M822" i="4" a="1"/>
  <c r="M822" i="4" s="1"/>
  <c r="R822" i="4" a="1"/>
  <c r="R822" i="4" s="1"/>
  <c r="Z822" i="4"/>
  <c r="AQ822" i="4"/>
  <c r="AR822" i="4"/>
  <c r="AS822" i="4"/>
  <c r="AT822" i="4"/>
  <c r="AU822" i="4"/>
  <c r="AW822" i="4"/>
  <c r="AX822" i="4"/>
  <c r="AY822" i="4"/>
  <c r="AZ822" i="4"/>
  <c r="BA822" i="4"/>
  <c r="BC822" i="4"/>
  <c r="BD822" i="4"/>
  <c r="BE822" i="4"/>
  <c r="BF822" i="4"/>
  <c r="C823" i="4"/>
  <c r="F823" i="4"/>
  <c r="M823" i="4" a="1"/>
  <c r="M823" i="4" s="1"/>
  <c r="R823" i="4" a="1"/>
  <c r="R823" i="4"/>
  <c r="Z823" i="4"/>
  <c r="AQ823" i="4"/>
  <c r="AR823" i="4"/>
  <c r="AS823" i="4"/>
  <c r="AT823" i="4"/>
  <c r="AU823" i="4"/>
  <c r="AW823" i="4"/>
  <c r="AX823" i="4"/>
  <c r="AY823" i="4"/>
  <c r="AZ823" i="4"/>
  <c r="BA823" i="4"/>
  <c r="BC823" i="4"/>
  <c r="BD823" i="4"/>
  <c r="BE823" i="4"/>
  <c r="BF823" i="4"/>
  <c r="C824" i="4"/>
  <c r="F824" i="4"/>
  <c r="M824" i="4" a="1"/>
  <c r="M824" i="4" s="1"/>
  <c r="R824" i="4" a="1"/>
  <c r="R824" i="4"/>
  <c r="Z824" i="4"/>
  <c r="AQ824" i="4"/>
  <c r="AR824" i="4"/>
  <c r="AS824" i="4"/>
  <c r="AT824" i="4"/>
  <c r="AU824" i="4"/>
  <c r="AW824" i="4"/>
  <c r="AX824" i="4"/>
  <c r="AY824" i="4"/>
  <c r="AZ824" i="4"/>
  <c r="BA824" i="4"/>
  <c r="BC824" i="4"/>
  <c r="BD824" i="4"/>
  <c r="BE824" i="4"/>
  <c r="BF824" i="4"/>
  <c r="C825" i="4"/>
  <c r="F825" i="4"/>
  <c r="M825" i="4" a="1"/>
  <c r="M825" i="4" s="1"/>
  <c r="R825" i="4" a="1"/>
  <c r="R825" i="4"/>
  <c r="Z825" i="4"/>
  <c r="AQ825" i="4"/>
  <c r="AR825" i="4"/>
  <c r="AS825" i="4"/>
  <c r="AT825" i="4"/>
  <c r="AU825" i="4"/>
  <c r="AW825" i="4"/>
  <c r="AX825" i="4"/>
  <c r="AY825" i="4"/>
  <c r="AZ825" i="4"/>
  <c r="BA825" i="4"/>
  <c r="BC825" i="4"/>
  <c r="BD825" i="4"/>
  <c r="BE825" i="4"/>
  <c r="BF825" i="4"/>
  <c r="C826" i="4"/>
  <c r="F826" i="4"/>
  <c r="M826" i="4" a="1"/>
  <c r="M826" i="4"/>
  <c r="R826" i="4" a="1"/>
  <c r="R826" i="4"/>
  <c r="Z826" i="4"/>
  <c r="AQ826" i="4"/>
  <c r="AR826" i="4"/>
  <c r="AS826" i="4"/>
  <c r="AT826" i="4"/>
  <c r="AU826" i="4"/>
  <c r="AW826" i="4"/>
  <c r="AX826" i="4"/>
  <c r="AY826" i="4"/>
  <c r="AZ826" i="4"/>
  <c r="BA826" i="4"/>
  <c r="BC826" i="4"/>
  <c r="BD826" i="4"/>
  <c r="BE826" i="4"/>
  <c r="BF826" i="4"/>
  <c r="C827" i="4"/>
  <c r="F827" i="4"/>
  <c r="M827" i="4" a="1"/>
  <c r="M827" i="4"/>
  <c r="R827" i="4" a="1"/>
  <c r="R827" i="4"/>
  <c r="Z827" i="4"/>
  <c r="AQ827" i="4"/>
  <c r="AR827" i="4"/>
  <c r="AS827" i="4"/>
  <c r="AT827" i="4"/>
  <c r="AU827" i="4"/>
  <c r="AW827" i="4"/>
  <c r="AX827" i="4"/>
  <c r="AY827" i="4"/>
  <c r="AZ827" i="4"/>
  <c r="BA827" i="4"/>
  <c r="BC827" i="4"/>
  <c r="BD827" i="4"/>
  <c r="BE827" i="4"/>
  <c r="BF827" i="4"/>
  <c r="C828" i="4"/>
  <c r="F828" i="4"/>
  <c r="M828" i="4" a="1"/>
  <c r="M828" i="4"/>
  <c r="R828" i="4" a="1"/>
  <c r="R828" i="4" s="1"/>
  <c r="Z828" i="4"/>
  <c r="AQ828" i="4"/>
  <c r="AR828" i="4"/>
  <c r="AS828" i="4"/>
  <c r="AT828" i="4"/>
  <c r="AU828" i="4"/>
  <c r="AW828" i="4"/>
  <c r="AX828" i="4"/>
  <c r="AY828" i="4"/>
  <c r="AZ828" i="4"/>
  <c r="BA828" i="4"/>
  <c r="BC828" i="4"/>
  <c r="BD828" i="4"/>
  <c r="BE828" i="4"/>
  <c r="BF828" i="4"/>
  <c r="C829" i="4"/>
  <c r="F829" i="4"/>
  <c r="M829" i="4" a="1"/>
  <c r="M829" i="4"/>
  <c r="R829" i="4" a="1"/>
  <c r="R829" i="4" s="1"/>
  <c r="Z829" i="4"/>
  <c r="AQ829" i="4"/>
  <c r="AR829" i="4"/>
  <c r="AS829" i="4"/>
  <c r="AT829" i="4"/>
  <c r="AU829" i="4"/>
  <c r="AW829" i="4"/>
  <c r="AX829" i="4"/>
  <c r="AY829" i="4"/>
  <c r="AZ829" i="4"/>
  <c r="BA829" i="4"/>
  <c r="BC829" i="4"/>
  <c r="BD829" i="4"/>
  <c r="BE829" i="4"/>
  <c r="BF829" i="4"/>
  <c r="C830" i="4"/>
  <c r="F830" i="4"/>
  <c r="M830" i="4" a="1"/>
  <c r="M830" i="4" s="1"/>
  <c r="R830" i="4" a="1"/>
  <c r="R830" i="4" s="1"/>
  <c r="Z830" i="4"/>
  <c r="AQ830" i="4"/>
  <c r="AR830" i="4"/>
  <c r="AS830" i="4"/>
  <c r="AT830" i="4"/>
  <c r="AU830" i="4"/>
  <c r="AW830" i="4"/>
  <c r="AX830" i="4"/>
  <c r="AY830" i="4"/>
  <c r="AZ830" i="4"/>
  <c r="BA830" i="4"/>
  <c r="BC830" i="4"/>
  <c r="BD830" i="4"/>
  <c r="BE830" i="4"/>
  <c r="BF830" i="4"/>
  <c r="C831" i="4"/>
  <c r="F831" i="4"/>
  <c r="M831" i="4" a="1"/>
  <c r="M831" i="4" s="1"/>
  <c r="R831" i="4" a="1"/>
  <c r="R831" i="4" s="1"/>
  <c r="Z831" i="4"/>
  <c r="AQ831" i="4"/>
  <c r="AR831" i="4"/>
  <c r="AS831" i="4"/>
  <c r="AT831" i="4"/>
  <c r="AU831" i="4"/>
  <c r="AW831" i="4"/>
  <c r="AX831" i="4"/>
  <c r="AY831" i="4"/>
  <c r="AZ831" i="4"/>
  <c r="BA831" i="4"/>
  <c r="BC831" i="4"/>
  <c r="BD831" i="4"/>
  <c r="BE831" i="4"/>
  <c r="BF831" i="4"/>
  <c r="C832" i="4"/>
  <c r="F832" i="4"/>
  <c r="M832" i="4" a="1"/>
  <c r="M832" i="4" s="1"/>
  <c r="R832" i="4" a="1"/>
  <c r="R832" i="4"/>
  <c r="Z832" i="4"/>
  <c r="AQ832" i="4"/>
  <c r="AR832" i="4"/>
  <c r="AS832" i="4"/>
  <c r="AT832" i="4"/>
  <c r="AU832" i="4"/>
  <c r="AW832" i="4"/>
  <c r="AX832" i="4"/>
  <c r="AY832" i="4"/>
  <c r="AZ832" i="4"/>
  <c r="BA832" i="4"/>
  <c r="BC832" i="4"/>
  <c r="BD832" i="4"/>
  <c r="BE832" i="4"/>
  <c r="BF832" i="4"/>
  <c r="C833" i="4"/>
  <c r="F833" i="4"/>
  <c r="M833" i="4" a="1"/>
  <c r="M833" i="4" s="1"/>
  <c r="R833" i="4" a="1"/>
  <c r="R833" i="4"/>
  <c r="Z833" i="4"/>
  <c r="AQ833" i="4"/>
  <c r="AR833" i="4"/>
  <c r="AS833" i="4"/>
  <c r="AT833" i="4"/>
  <c r="AU833" i="4"/>
  <c r="AW833" i="4"/>
  <c r="AX833" i="4"/>
  <c r="AY833" i="4"/>
  <c r="AZ833" i="4"/>
  <c r="BA833" i="4"/>
  <c r="BC833" i="4"/>
  <c r="BD833" i="4"/>
  <c r="BE833" i="4"/>
  <c r="BF833" i="4"/>
  <c r="C834" i="4"/>
  <c r="F834" i="4"/>
  <c r="M834" i="4" a="1"/>
  <c r="M834" i="4"/>
  <c r="R834" i="4" a="1"/>
  <c r="R834" i="4"/>
  <c r="Z834" i="4"/>
  <c r="AQ834" i="4"/>
  <c r="AR834" i="4"/>
  <c r="AS834" i="4"/>
  <c r="AT834" i="4"/>
  <c r="AU834" i="4"/>
  <c r="AW834" i="4"/>
  <c r="AX834" i="4"/>
  <c r="AY834" i="4"/>
  <c r="AZ834" i="4"/>
  <c r="BA834" i="4"/>
  <c r="BC834" i="4"/>
  <c r="BD834" i="4"/>
  <c r="BE834" i="4"/>
  <c r="BF834" i="4"/>
  <c r="C835" i="4"/>
  <c r="F835" i="4"/>
  <c r="M835" i="4" a="1"/>
  <c r="M835" i="4"/>
  <c r="R835" i="4" a="1"/>
  <c r="R835" i="4"/>
  <c r="Z835" i="4"/>
  <c r="AQ835" i="4"/>
  <c r="AR835" i="4"/>
  <c r="AS835" i="4"/>
  <c r="AT835" i="4"/>
  <c r="AU835" i="4"/>
  <c r="AW835" i="4"/>
  <c r="AX835" i="4"/>
  <c r="AY835" i="4"/>
  <c r="AZ835" i="4"/>
  <c r="BA835" i="4"/>
  <c r="BC835" i="4"/>
  <c r="BD835" i="4"/>
  <c r="BE835" i="4"/>
  <c r="BF835" i="4"/>
  <c r="C836" i="4"/>
  <c r="F836" i="4"/>
  <c r="M836" i="4" a="1"/>
  <c r="M836" i="4"/>
  <c r="R836" i="4" a="1"/>
  <c r="R836" i="4" s="1"/>
  <c r="Z836" i="4"/>
  <c r="AQ836" i="4"/>
  <c r="AR836" i="4"/>
  <c r="AS836" i="4"/>
  <c r="AT836" i="4"/>
  <c r="AU836" i="4"/>
  <c r="AW836" i="4"/>
  <c r="AX836" i="4"/>
  <c r="AY836" i="4"/>
  <c r="AZ836" i="4"/>
  <c r="BA836" i="4"/>
  <c r="BC836" i="4"/>
  <c r="BD836" i="4"/>
  <c r="BE836" i="4"/>
  <c r="BF836" i="4"/>
  <c r="C837" i="4"/>
  <c r="F837" i="4"/>
  <c r="M837" i="4" a="1"/>
  <c r="M837" i="4"/>
  <c r="R837" i="4" a="1"/>
  <c r="R837" i="4" s="1"/>
  <c r="Z837" i="4"/>
  <c r="AQ837" i="4"/>
  <c r="AR837" i="4"/>
  <c r="AS837" i="4"/>
  <c r="AT837" i="4"/>
  <c r="AU837" i="4"/>
  <c r="AW837" i="4"/>
  <c r="AX837" i="4"/>
  <c r="AY837" i="4"/>
  <c r="AZ837" i="4"/>
  <c r="BA837" i="4"/>
  <c r="BC837" i="4"/>
  <c r="BD837" i="4"/>
  <c r="BE837" i="4"/>
  <c r="BF837" i="4"/>
  <c r="C838" i="4"/>
  <c r="F838" i="4"/>
  <c r="M838" i="4" a="1"/>
  <c r="M838" i="4" s="1"/>
  <c r="R838" i="4" a="1"/>
  <c r="R838" i="4" s="1"/>
  <c r="Z838" i="4"/>
  <c r="AQ838" i="4"/>
  <c r="AR838" i="4"/>
  <c r="AS838" i="4"/>
  <c r="AT838" i="4"/>
  <c r="AU838" i="4"/>
  <c r="AW838" i="4"/>
  <c r="AX838" i="4"/>
  <c r="AY838" i="4"/>
  <c r="AZ838" i="4"/>
  <c r="BA838" i="4"/>
  <c r="BC838" i="4"/>
  <c r="BD838" i="4"/>
  <c r="BE838" i="4"/>
  <c r="BF838" i="4"/>
  <c r="C839" i="4"/>
  <c r="F839" i="4"/>
  <c r="M839" i="4" a="1"/>
  <c r="M839" i="4" s="1"/>
  <c r="R839" i="4" a="1"/>
  <c r="R839" i="4" s="1"/>
  <c r="Z839" i="4"/>
  <c r="AQ839" i="4"/>
  <c r="AR839" i="4"/>
  <c r="AS839" i="4"/>
  <c r="AT839" i="4"/>
  <c r="AU839" i="4"/>
  <c r="AW839" i="4"/>
  <c r="AX839" i="4"/>
  <c r="AY839" i="4"/>
  <c r="AZ839" i="4"/>
  <c r="BA839" i="4"/>
  <c r="BC839" i="4"/>
  <c r="BD839" i="4"/>
  <c r="BE839" i="4"/>
  <c r="BF839" i="4"/>
  <c r="C840" i="4"/>
  <c r="F840" i="4"/>
  <c r="M840" i="4" a="1"/>
  <c r="M840" i="4" s="1"/>
  <c r="R840" i="4" a="1"/>
  <c r="R840" i="4"/>
  <c r="Z840" i="4"/>
  <c r="AQ840" i="4"/>
  <c r="AR840" i="4"/>
  <c r="AS840" i="4"/>
  <c r="AT840" i="4"/>
  <c r="AU840" i="4"/>
  <c r="AW840" i="4"/>
  <c r="AX840" i="4"/>
  <c r="AY840" i="4"/>
  <c r="AZ840" i="4"/>
  <c r="BA840" i="4"/>
  <c r="BC840" i="4"/>
  <c r="BD840" i="4"/>
  <c r="BE840" i="4"/>
  <c r="BF840" i="4"/>
  <c r="C841" i="4"/>
  <c r="F841" i="4"/>
  <c r="M841" i="4" a="1"/>
  <c r="M841" i="4" s="1"/>
  <c r="R841" i="4" a="1"/>
  <c r="R841" i="4"/>
  <c r="Z841" i="4"/>
  <c r="AQ841" i="4"/>
  <c r="AR841" i="4"/>
  <c r="AS841" i="4"/>
  <c r="AT841" i="4"/>
  <c r="AU841" i="4"/>
  <c r="AW841" i="4"/>
  <c r="AX841" i="4"/>
  <c r="AY841" i="4"/>
  <c r="AZ841" i="4"/>
  <c r="BA841" i="4"/>
  <c r="BC841" i="4"/>
  <c r="BD841" i="4"/>
  <c r="BE841" i="4"/>
  <c r="BF841" i="4"/>
  <c r="C842" i="4"/>
  <c r="F842" i="4"/>
  <c r="M842" i="4" a="1"/>
  <c r="M842" i="4"/>
  <c r="R842" i="4" a="1"/>
  <c r="R842" i="4"/>
  <c r="Z842" i="4"/>
  <c r="AQ842" i="4"/>
  <c r="AR842" i="4"/>
  <c r="AS842" i="4"/>
  <c r="AT842" i="4"/>
  <c r="AU842" i="4"/>
  <c r="AW842" i="4"/>
  <c r="AX842" i="4"/>
  <c r="AY842" i="4"/>
  <c r="AZ842" i="4"/>
  <c r="BA842" i="4"/>
  <c r="BC842" i="4"/>
  <c r="BD842" i="4"/>
  <c r="BE842" i="4"/>
  <c r="BF842" i="4"/>
  <c r="C843" i="4"/>
  <c r="F843" i="4"/>
  <c r="M843" i="4" a="1"/>
  <c r="M843" i="4"/>
  <c r="R843" i="4" a="1"/>
  <c r="R843" i="4"/>
  <c r="Z843" i="4"/>
  <c r="AQ843" i="4"/>
  <c r="AR843" i="4"/>
  <c r="AS843" i="4"/>
  <c r="AT843" i="4"/>
  <c r="AU843" i="4"/>
  <c r="AW843" i="4"/>
  <c r="AX843" i="4"/>
  <c r="AY843" i="4"/>
  <c r="AZ843" i="4"/>
  <c r="BA843" i="4"/>
  <c r="BC843" i="4"/>
  <c r="BD843" i="4"/>
  <c r="BE843" i="4"/>
  <c r="BF843" i="4"/>
  <c r="C844" i="4"/>
  <c r="F844" i="4"/>
  <c r="M844" i="4" a="1"/>
  <c r="M844" i="4"/>
  <c r="R844" i="4" a="1"/>
  <c r="R844" i="4"/>
  <c r="Z844" i="4"/>
  <c r="AQ844" i="4"/>
  <c r="AR844" i="4"/>
  <c r="AS844" i="4"/>
  <c r="AT844" i="4"/>
  <c r="AU844" i="4"/>
  <c r="AW844" i="4"/>
  <c r="AX844" i="4"/>
  <c r="AY844" i="4"/>
  <c r="AZ844" i="4"/>
  <c r="BA844" i="4"/>
  <c r="BC844" i="4"/>
  <c r="BD844" i="4"/>
  <c r="BE844" i="4"/>
  <c r="BF844" i="4"/>
  <c r="C845" i="4"/>
  <c r="F845" i="4"/>
  <c r="M845" i="4" a="1"/>
  <c r="M845" i="4"/>
  <c r="R845" i="4" a="1"/>
  <c r="R845" i="4" s="1"/>
  <c r="Z845" i="4"/>
  <c r="AQ845" i="4"/>
  <c r="AR845" i="4"/>
  <c r="AS845" i="4"/>
  <c r="AT845" i="4"/>
  <c r="AU845" i="4"/>
  <c r="AW845" i="4"/>
  <c r="AX845" i="4"/>
  <c r="AY845" i="4"/>
  <c r="AZ845" i="4"/>
  <c r="BA845" i="4"/>
  <c r="BC845" i="4"/>
  <c r="BD845" i="4"/>
  <c r="BE845" i="4"/>
  <c r="BF845" i="4"/>
  <c r="C846" i="4"/>
  <c r="F846" i="4"/>
  <c r="M846" i="4" a="1"/>
  <c r="M846" i="4" s="1"/>
  <c r="R846" i="4" a="1"/>
  <c r="R846" i="4" s="1"/>
  <c r="Z846" i="4"/>
  <c r="AQ846" i="4"/>
  <c r="AR846" i="4"/>
  <c r="AS846" i="4"/>
  <c r="AT846" i="4"/>
  <c r="AU846" i="4"/>
  <c r="AW846" i="4"/>
  <c r="AX846" i="4"/>
  <c r="AY846" i="4"/>
  <c r="AZ846" i="4"/>
  <c r="BA846" i="4"/>
  <c r="BC846" i="4"/>
  <c r="BD846" i="4"/>
  <c r="BE846" i="4"/>
  <c r="BF846" i="4"/>
  <c r="C847" i="4"/>
  <c r="F847" i="4"/>
  <c r="M847" i="4" a="1"/>
  <c r="M847" i="4" s="1"/>
  <c r="R847" i="4" a="1"/>
  <c r="R847" i="4" s="1"/>
  <c r="Z847" i="4"/>
  <c r="AQ847" i="4"/>
  <c r="AR847" i="4"/>
  <c r="AS847" i="4"/>
  <c r="AT847" i="4"/>
  <c r="AU847" i="4"/>
  <c r="AW847" i="4"/>
  <c r="AX847" i="4"/>
  <c r="AY847" i="4"/>
  <c r="AZ847" i="4"/>
  <c r="BA847" i="4"/>
  <c r="BC847" i="4"/>
  <c r="BD847" i="4"/>
  <c r="BE847" i="4"/>
  <c r="BF847" i="4"/>
  <c r="C848" i="4"/>
  <c r="F848" i="4"/>
  <c r="M848" i="4" a="1"/>
  <c r="M848" i="4" s="1"/>
  <c r="R848" i="4" a="1"/>
  <c r="R848" i="4"/>
  <c r="Z848" i="4"/>
  <c r="AQ848" i="4"/>
  <c r="AR848" i="4"/>
  <c r="AS848" i="4"/>
  <c r="AT848" i="4"/>
  <c r="AU848" i="4"/>
  <c r="AW848" i="4"/>
  <c r="AX848" i="4"/>
  <c r="AY848" i="4"/>
  <c r="AZ848" i="4"/>
  <c r="BA848" i="4"/>
  <c r="BC848" i="4"/>
  <c r="BD848" i="4"/>
  <c r="BE848" i="4"/>
  <c r="BF848" i="4"/>
  <c r="C849" i="4"/>
  <c r="F849" i="4"/>
  <c r="M849" i="4" a="1"/>
  <c r="M849" i="4" s="1"/>
  <c r="R849" i="4" a="1"/>
  <c r="R849" i="4"/>
  <c r="Z849" i="4"/>
  <c r="AQ849" i="4"/>
  <c r="AR849" i="4"/>
  <c r="AS849" i="4"/>
  <c r="AT849" i="4"/>
  <c r="AU849" i="4"/>
  <c r="AW849" i="4"/>
  <c r="AX849" i="4"/>
  <c r="AY849" i="4"/>
  <c r="AZ849" i="4"/>
  <c r="BA849" i="4"/>
  <c r="BC849" i="4"/>
  <c r="BD849" i="4"/>
  <c r="BE849" i="4"/>
  <c r="BF849" i="4"/>
  <c r="C850" i="4"/>
  <c r="F850" i="4"/>
  <c r="M850" i="4" a="1"/>
  <c r="M850" i="4"/>
  <c r="R850" i="4" a="1"/>
  <c r="R850" i="4"/>
  <c r="Z850" i="4"/>
  <c r="AQ850" i="4"/>
  <c r="AR850" i="4"/>
  <c r="AS850" i="4"/>
  <c r="AT850" i="4"/>
  <c r="AU850" i="4"/>
  <c r="AW850" i="4"/>
  <c r="AX850" i="4"/>
  <c r="AY850" i="4"/>
  <c r="AZ850" i="4"/>
  <c r="BA850" i="4"/>
  <c r="BC850" i="4"/>
  <c r="BD850" i="4"/>
  <c r="BE850" i="4"/>
  <c r="BF850" i="4"/>
  <c r="C851" i="4"/>
  <c r="F851" i="4"/>
  <c r="M851" i="4" a="1"/>
  <c r="M851" i="4"/>
  <c r="R851" i="4" a="1"/>
  <c r="R851" i="4"/>
  <c r="Z851" i="4"/>
  <c r="AQ851" i="4"/>
  <c r="AR851" i="4"/>
  <c r="AS851" i="4"/>
  <c r="AT851" i="4"/>
  <c r="AU851" i="4"/>
  <c r="AW851" i="4"/>
  <c r="AX851" i="4"/>
  <c r="AY851" i="4"/>
  <c r="AZ851" i="4"/>
  <c r="BA851" i="4"/>
  <c r="BC851" i="4"/>
  <c r="BD851" i="4"/>
  <c r="BE851" i="4"/>
  <c r="BF851" i="4"/>
  <c r="C852" i="4"/>
  <c r="F852" i="4"/>
  <c r="M852" i="4" a="1"/>
  <c r="M852" i="4"/>
  <c r="R852" i="4" a="1"/>
  <c r="R852" i="4"/>
  <c r="Z852" i="4"/>
  <c r="AQ852" i="4"/>
  <c r="AR852" i="4"/>
  <c r="AS852" i="4"/>
  <c r="AT852" i="4"/>
  <c r="AU852" i="4"/>
  <c r="AW852" i="4"/>
  <c r="AX852" i="4"/>
  <c r="AY852" i="4"/>
  <c r="AZ852" i="4"/>
  <c r="BA852" i="4"/>
  <c r="BC852" i="4"/>
  <c r="BD852" i="4"/>
  <c r="BE852" i="4"/>
  <c r="BF852" i="4"/>
  <c r="C853" i="4"/>
  <c r="F853" i="4"/>
  <c r="M853" i="4" a="1"/>
  <c r="M853" i="4"/>
  <c r="R853" i="4" a="1"/>
  <c r="R853" i="4" s="1"/>
  <c r="Z853" i="4"/>
  <c r="AQ853" i="4"/>
  <c r="AR853" i="4"/>
  <c r="AS853" i="4"/>
  <c r="AT853" i="4"/>
  <c r="AU853" i="4"/>
  <c r="AW853" i="4"/>
  <c r="AX853" i="4"/>
  <c r="AY853" i="4"/>
  <c r="AZ853" i="4"/>
  <c r="BA853" i="4"/>
  <c r="BC853" i="4"/>
  <c r="BD853" i="4"/>
  <c r="BE853" i="4"/>
  <c r="BF853" i="4"/>
  <c r="C854" i="4"/>
  <c r="F854" i="4"/>
  <c r="M854" i="4" a="1"/>
  <c r="M854" i="4" s="1"/>
  <c r="R854" i="4" a="1"/>
  <c r="R854" i="4" s="1"/>
  <c r="Z854" i="4"/>
  <c r="AQ854" i="4"/>
  <c r="AR854" i="4"/>
  <c r="AS854" i="4"/>
  <c r="AT854" i="4"/>
  <c r="AU854" i="4"/>
  <c r="AW854" i="4"/>
  <c r="AX854" i="4"/>
  <c r="AY854" i="4"/>
  <c r="AZ854" i="4"/>
  <c r="BA854" i="4"/>
  <c r="BC854" i="4"/>
  <c r="BD854" i="4"/>
  <c r="BE854" i="4"/>
  <c r="BF854" i="4"/>
  <c r="C855" i="4"/>
  <c r="F855" i="4"/>
  <c r="M855" i="4" a="1"/>
  <c r="M855" i="4" s="1"/>
  <c r="R855" i="4" a="1"/>
  <c r="R855" i="4" s="1"/>
  <c r="Z855" i="4"/>
  <c r="AQ855" i="4"/>
  <c r="AR855" i="4"/>
  <c r="AS855" i="4"/>
  <c r="AT855" i="4"/>
  <c r="AU855" i="4"/>
  <c r="AW855" i="4"/>
  <c r="AX855" i="4"/>
  <c r="AY855" i="4"/>
  <c r="AZ855" i="4"/>
  <c r="BA855" i="4"/>
  <c r="BC855" i="4"/>
  <c r="BD855" i="4"/>
  <c r="BE855" i="4"/>
  <c r="BF855" i="4"/>
  <c r="C856" i="4"/>
  <c r="F856" i="4"/>
  <c r="M856" i="4" a="1"/>
  <c r="M856" i="4" s="1"/>
  <c r="R856" i="4" a="1"/>
  <c r="R856" i="4"/>
  <c r="Z856" i="4"/>
  <c r="AQ856" i="4"/>
  <c r="AR856" i="4"/>
  <c r="AS856" i="4"/>
  <c r="AT856" i="4"/>
  <c r="AU856" i="4"/>
  <c r="AW856" i="4"/>
  <c r="AX856" i="4"/>
  <c r="AY856" i="4"/>
  <c r="AZ856" i="4"/>
  <c r="BA856" i="4"/>
  <c r="BC856" i="4"/>
  <c r="BD856" i="4"/>
  <c r="BE856" i="4"/>
  <c r="BF856" i="4"/>
  <c r="C857" i="4"/>
  <c r="F857" i="4"/>
  <c r="M857" i="4" a="1"/>
  <c r="M857" i="4" s="1"/>
  <c r="R857" i="4" a="1"/>
  <c r="R857" i="4"/>
  <c r="Z857" i="4"/>
  <c r="AQ857" i="4"/>
  <c r="AR857" i="4"/>
  <c r="AS857" i="4"/>
  <c r="AT857" i="4"/>
  <c r="AU857" i="4"/>
  <c r="AW857" i="4"/>
  <c r="AX857" i="4"/>
  <c r="AY857" i="4"/>
  <c r="AZ857" i="4"/>
  <c r="BA857" i="4"/>
  <c r="BC857" i="4"/>
  <c r="BD857" i="4"/>
  <c r="BE857" i="4"/>
  <c r="BF857" i="4"/>
  <c r="C858" i="4"/>
  <c r="F858" i="4"/>
  <c r="M858" i="4" a="1"/>
  <c r="M858" i="4"/>
  <c r="R858" i="4" a="1"/>
  <c r="R858" i="4"/>
  <c r="Z858" i="4"/>
  <c r="AQ858" i="4"/>
  <c r="AR858" i="4"/>
  <c r="AS858" i="4"/>
  <c r="AT858" i="4"/>
  <c r="AU858" i="4"/>
  <c r="AW858" i="4"/>
  <c r="AX858" i="4"/>
  <c r="AY858" i="4"/>
  <c r="AZ858" i="4"/>
  <c r="BA858" i="4"/>
  <c r="BC858" i="4"/>
  <c r="BD858" i="4"/>
  <c r="BE858" i="4"/>
  <c r="BF858" i="4"/>
  <c r="C859" i="4"/>
  <c r="F859" i="4"/>
  <c r="M859" i="4" a="1"/>
  <c r="M859" i="4"/>
  <c r="R859" i="4" a="1"/>
  <c r="R859" i="4"/>
  <c r="Z859" i="4"/>
  <c r="AQ859" i="4"/>
  <c r="AR859" i="4"/>
  <c r="AS859" i="4"/>
  <c r="AT859" i="4"/>
  <c r="AU859" i="4"/>
  <c r="AW859" i="4"/>
  <c r="AX859" i="4"/>
  <c r="AY859" i="4"/>
  <c r="AZ859" i="4"/>
  <c r="BA859" i="4"/>
  <c r="BC859" i="4"/>
  <c r="BD859" i="4"/>
  <c r="BE859" i="4"/>
  <c r="BF859" i="4"/>
  <c r="C860" i="4"/>
  <c r="F860" i="4"/>
  <c r="M860" i="4" a="1"/>
  <c r="M860" i="4" s="1"/>
  <c r="R860" i="4" a="1"/>
  <c r="R860" i="4" s="1"/>
  <c r="Z860" i="4"/>
  <c r="AQ860" i="4"/>
  <c r="AR860" i="4"/>
  <c r="AS860" i="4"/>
  <c r="AT860" i="4"/>
  <c r="AU860" i="4"/>
  <c r="AW860" i="4"/>
  <c r="AX860" i="4"/>
  <c r="AY860" i="4"/>
  <c r="AZ860" i="4"/>
  <c r="BA860" i="4"/>
  <c r="BC860" i="4"/>
  <c r="BD860" i="4"/>
  <c r="BE860" i="4"/>
  <c r="BF860" i="4"/>
  <c r="C861" i="4"/>
  <c r="F861" i="4"/>
  <c r="M861" i="4" a="1"/>
  <c r="M861" i="4"/>
  <c r="R861" i="4" a="1"/>
  <c r="R861" i="4" s="1"/>
  <c r="Z861" i="4"/>
  <c r="AQ861" i="4"/>
  <c r="AR861" i="4"/>
  <c r="AS861" i="4"/>
  <c r="AT861" i="4"/>
  <c r="AU861" i="4"/>
  <c r="AW861" i="4"/>
  <c r="AX861" i="4"/>
  <c r="AY861" i="4"/>
  <c r="AZ861" i="4"/>
  <c r="BA861" i="4"/>
  <c r="BC861" i="4"/>
  <c r="BD861" i="4"/>
  <c r="BE861" i="4"/>
  <c r="BF861" i="4"/>
  <c r="C862" i="4"/>
  <c r="F862" i="4"/>
  <c r="M862" i="4" a="1"/>
  <c r="M862" i="4" s="1"/>
  <c r="R862" i="4" a="1"/>
  <c r="R862" i="4" s="1"/>
  <c r="Z862" i="4"/>
  <c r="AQ862" i="4"/>
  <c r="AR862" i="4"/>
  <c r="AS862" i="4"/>
  <c r="AT862" i="4"/>
  <c r="AU862" i="4"/>
  <c r="AW862" i="4"/>
  <c r="AX862" i="4"/>
  <c r="AY862" i="4"/>
  <c r="AZ862" i="4"/>
  <c r="BA862" i="4"/>
  <c r="BC862" i="4"/>
  <c r="BD862" i="4"/>
  <c r="BE862" i="4"/>
  <c r="BF862" i="4"/>
  <c r="C863" i="4"/>
  <c r="F863" i="4"/>
  <c r="M863" i="4" a="1"/>
  <c r="M863" i="4" s="1"/>
  <c r="R863" i="4" a="1"/>
  <c r="R863" i="4" s="1"/>
  <c r="Z863" i="4"/>
  <c r="AQ863" i="4"/>
  <c r="AR863" i="4"/>
  <c r="AS863" i="4"/>
  <c r="AT863" i="4"/>
  <c r="AU863" i="4"/>
  <c r="AW863" i="4"/>
  <c r="AX863" i="4"/>
  <c r="AY863" i="4"/>
  <c r="AZ863" i="4"/>
  <c r="BA863" i="4"/>
  <c r="BC863" i="4"/>
  <c r="BD863" i="4"/>
  <c r="BE863" i="4"/>
  <c r="BF863" i="4"/>
  <c r="C864" i="4"/>
  <c r="F864" i="4"/>
  <c r="M864" i="4" a="1"/>
  <c r="M864" i="4" s="1"/>
  <c r="R864" i="4" a="1"/>
  <c r="R864" i="4"/>
  <c r="Z864" i="4"/>
  <c r="AQ864" i="4"/>
  <c r="AR864" i="4"/>
  <c r="AS864" i="4"/>
  <c r="AT864" i="4"/>
  <c r="AU864" i="4"/>
  <c r="AW864" i="4"/>
  <c r="AX864" i="4"/>
  <c r="AY864" i="4"/>
  <c r="AZ864" i="4"/>
  <c r="BA864" i="4"/>
  <c r="BC864" i="4"/>
  <c r="BD864" i="4"/>
  <c r="BE864" i="4"/>
  <c r="BF864" i="4"/>
  <c r="C865" i="4"/>
  <c r="F865" i="4"/>
  <c r="M865" i="4" a="1"/>
  <c r="M865" i="4" s="1"/>
  <c r="R865" i="4" a="1"/>
  <c r="R865" i="4"/>
  <c r="Z865" i="4"/>
  <c r="AQ865" i="4"/>
  <c r="AR865" i="4"/>
  <c r="AS865" i="4"/>
  <c r="AT865" i="4"/>
  <c r="AU865" i="4"/>
  <c r="AW865" i="4"/>
  <c r="AX865" i="4"/>
  <c r="AY865" i="4"/>
  <c r="AZ865" i="4"/>
  <c r="BA865" i="4"/>
  <c r="BC865" i="4"/>
  <c r="BD865" i="4"/>
  <c r="BE865" i="4"/>
  <c r="BF865" i="4"/>
  <c r="C866" i="4"/>
  <c r="F866" i="4"/>
  <c r="M866" i="4" a="1"/>
  <c r="M866" i="4"/>
  <c r="R866" i="4" a="1"/>
  <c r="R866" i="4"/>
  <c r="Z866" i="4"/>
  <c r="AQ866" i="4"/>
  <c r="AR866" i="4"/>
  <c r="AS866" i="4"/>
  <c r="AT866" i="4"/>
  <c r="AU866" i="4"/>
  <c r="AW866" i="4"/>
  <c r="AX866" i="4"/>
  <c r="AY866" i="4"/>
  <c r="AZ866" i="4"/>
  <c r="BA866" i="4"/>
  <c r="BC866" i="4"/>
  <c r="BD866" i="4"/>
  <c r="BE866" i="4"/>
  <c r="BF866" i="4"/>
  <c r="C867" i="4"/>
  <c r="F867" i="4"/>
  <c r="M867" i="4" a="1"/>
  <c r="M867" i="4"/>
  <c r="R867" i="4" a="1"/>
  <c r="R867" i="4"/>
  <c r="Z867" i="4"/>
  <c r="AQ867" i="4"/>
  <c r="AR867" i="4"/>
  <c r="AS867" i="4"/>
  <c r="AT867" i="4"/>
  <c r="AU867" i="4"/>
  <c r="AW867" i="4"/>
  <c r="AX867" i="4"/>
  <c r="AY867" i="4"/>
  <c r="AZ867" i="4"/>
  <c r="BA867" i="4"/>
  <c r="BC867" i="4"/>
  <c r="BD867" i="4"/>
  <c r="BE867" i="4"/>
  <c r="BF867" i="4"/>
  <c r="C868" i="4"/>
  <c r="F868" i="4"/>
  <c r="M868" i="4" a="1"/>
  <c r="M868" i="4" s="1"/>
  <c r="R868" i="4" a="1"/>
  <c r="R868" i="4" s="1"/>
  <c r="Z868" i="4"/>
  <c r="AQ868" i="4"/>
  <c r="AR868" i="4"/>
  <c r="AS868" i="4"/>
  <c r="AT868" i="4"/>
  <c r="AU868" i="4"/>
  <c r="AW868" i="4"/>
  <c r="AX868" i="4"/>
  <c r="AY868" i="4"/>
  <c r="AZ868" i="4"/>
  <c r="BA868" i="4"/>
  <c r="BC868" i="4"/>
  <c r="BD868" i="4"/>
  <c r="BE868" i="4"/>
  <c r="BF868" i="4"/>
  <c r="C869" i="4"/>
  <c r="F869" i="4"/>
  <c r="M869" i="4" a="1"/>
  <c r="M869" i="4"/>
  <c r="R869" i="4" a="1"/>
  <c r="R869" i="4" s="1"/>
  <c r="Z869" i="4"/>
  <c r="AQ869" i="4"/>
  <c r="AR869" i="4"/>
  <c r="AS869" i="4"/>
  <c r="AT869" i="4"/>
  <c r="AU869" i="4"/>
  <c r="AW869" i="4"/>
  <c r="AX869" i="4"/>
  <c r="AY869" i="4"/>
  <c r="AZ869" i="4"/>
  <c r="BA869" i="4"/>
  <c r="BC869" i="4"/>
  <c r="BD869" i="4"/>
  <c r="BE869" i="4"/>
  <c r="BF869" i="4"/>
  <c r="C870" i="4"/>
  <c r="F870" i="4"/>
  <c r="M870" i="4" a="1"/>
  <c r="M870" i="4" s="1"/>
  <c r="R870" i="4" a="1"/>
  <c r="R870" i="4" s="1"/>
  <c r="Z870" i="4"/>
  <c r="AQ870" i="4"/>
  <c r="AR870" i="4"/>
  <c r="AS870" i="4"/>
  <c r="AT870" i="4"/>
  <c r="AU870" i="4"/>
  <c r="AW870" i="4"/>
  <c r="AX870" i="4"/>
  <c r="AY870" i="4"/>
  <c r="AZ870" i="4"/>
  <c r="BA870" i="4"/>
  <c r="BC870" i="4"/>
  <c r="BD870" i="4"/>
  <c r="BE870" i="4"/>
  <c r="BF870" i="4"/>
  <c r="C871" i="4"/>
  <c r="F871" i="4"/>
  <c r="M871" i="4" a="1"/>
  <c r="M871" i="4" s="1"/>
  <c r="R871" i="4" a="1"/>
  <c r="R871" i="4" s="1"/>
  <c r="Z871" i="4"/>
  <c r="AQ871" i="4"/>
  <c r="AR871" i="4"/>
  <c r="AS871" i="4"/>
  <c r="AT871" i="4"/>
  <c r="AU871" i="4"/>
  <c r="AW871" i="4"/>
  <c r="AX871" i="4"/>
  <c r="AY871" i="4"/>
  <c r="AZ871" i="4"/>
  <c r="BA871" i="4"/>
  <c r="BC871" i="4"/>
  <c r="BD871" i="4"/>
  <c r="BE871" i="4"/>
  <c r="BF871" i="4"/>
  <c r="C872" i="4"/>
  <c r="F872" i="4"/>
  <c r="M872" i="4" a="1"/>
  <c r="M872" i="4" s="1"/>
  <c r="R872" i="4" a="1"/>
  <c r="R872" i="4"/>
  <c r="Z872" i="4"/>
  <c r="AQ872" i="4"/>
  <c r="AR872" i="4"/>
  <c r="AS872" i="4"/>
  <c r="AT872" i="4"/>
  <c r="AU872" i="4"/>
  <c r="AW872" i="4"/>
  <c r="AX872" i="4"/>
  <c r="AY872" i="4"/>
  <c r="AZ872" i="4"/>
  <c r="BA872" i="4"/>
  <c r="BC872" i="4"/>
  <c r="BD872" i="4"/>
  <c r="BE872" i="4"/>
  <c r="BF872" i="4"/>
  <c r="C873" i="4"/>
  <c r="F873" i="4"/>
  <c r="M873" i="4" a="1"/>
  <c r="M873" i="4" s="1"/>
  <c r="R873" i="4" a="1"/>
  <c r="R873" i="4"/>
  <c r="Z873" i="4"/>
  <c r="AQ873" i="4"/>
  <c r="AR873" i="4"/>
  <c r="AS873" i="4"/>
  <c r="AT873" i="4"/>
  <c r="AU873" i="4"/>
  <c r="AW873" i="4"/>
  <c r="AX873" i="4"/>
  <c r="AY873" i="4"/>
  <c r="AZ873" i="4"/>
  <c r="BA873" i="4"/>
  <c r="BC873" i="4"/>
  <c r="BD873" i="4"/>
  <c r="BE873" i="4"/>
  <c r="BF873" i="4"/>
  <c r="C874" i="4"/>
  <c r="F874" i="4"/>
  <c r="M874" i="4" a="1"/>
  <c r="M874" i="4"/>
  <c r="R874" i="4" a="1"/>
  <c r="R874" i="4"/>
  <c r="Z874" i="4"/>
  <c r="AQ874" i="4"/>
  <c r="AR874" i="4"/>
  <c r="AS874" i="4"/>
  <c r="AT874" i="4"/>
  <c r="AU874" i="4"/>
  <c r="AW874" i="4"/>
  <c r="AX874" i="4"/>
  <c r="AY874" i="4"/>
  <c r="AZ874" i="4"/>
  <c r="BA874" i="4"/>
  <c r="BC874" i="4"/>
  <c r="BD874" i="4"/>
  <c r="BE874" i="4"/>
  <c r="BF874" i="4"/>
  <c r="C875" i="4"/>
  <c r="F875" i="4"/>
  <c r="M875" i="4" a="1"/>
  <c r="M875" i="4"/>
  <c r="R875" i="4" a="1"/>
  <c r="R875" i="4"/>
  <c r="Z875" i="4"/>
  <c r="AQ875" i="4"/>
  <c r="AR875" i="4"/>
  <c r="AS875" i="4"/>
  <c r="AT875" i="4"/>
  <c r="AU875" i="4"/>
  <c r="AW875" i="4"/>
  <c r="AX875" i="4"/>
  <c r="AY875" i="4"/>
  <c r="AZ875" i="4"/>
  <c r="BA875" i="4"/>
  <c r="BC875" i="4"/>
  <c r="BD875" i="4"/>
  <c r="BE875" i="4"/>
  <c r="BF875" i="4"/>
  <c r="C876" i="4"/>
  <c r="F876" i="4"/>
  <c r="M876" i="4" a="1"/>
  <c r="M876" i="4"/>
  <c r="R876" i="4" a="1"/>
  <c r="R876" i="4" s="1"/>
  <c r="Z876" i="4"/>
  <c r="AQ876" i="4"/>
  <c r="AR876" i="4"/>
  <c r="AS876" i="4"/>
  <c r="AT876" i="4"/>
  <c r="AU876" i="4"/>
  <c r="AW876" i="4"/>
  <c r="AX876" i="4"/>
  <c r="AY876" i="4"/>
  <c r="AZ876" i="4"/>
  <c r="BA876" i="4"/>
  <c r="BC876" i="4"/>
  <c r="BD876" i="4"/>
  <c r="BE876" i="4"/>
  <c r="BF876" i="4"/>
  <c r="C877" i="4"/>
  <c r="F877" i="4"/>
  <c r="M877" i="4" a="1"/>
  <c r="M877" i="4"/>
  <c r="R877" i="4" a="1"/>
  <c r="R877" i="4" s="1"/>
  <c r="Z877" i="4"/>
  <c r="AQ877" i="4"/>
  <c r="AR877" i="4"/>
  <c r="AS877" i="4"/>
  <c r="AT877" i="4"/>
  <c r="AU877" i="4"/>
  <c r="AW877" i="4"/>
  <c r="AX877" i="4"/>
  <c r="AY877" i="4"/>
  <c r="AZ877" i="4"/>
  <c r="BA877" i="4"/>
  <c r="BC877" i="4"/>
  <c r="BD877" i="4"/>
  <c r="BE877" i="4"/>
  <c r="BF877" i="4"/>
  <c r="C878" i="4"/>
  <c r="F878" i="4"/>
  <c r="M878" i="4" a="1"/>
  <c r="M878" i="4" s="1"/>
  <c r="R878" i="4" a="1"/>
  <c r="R878" i="4" s="1"/>
  <c r="Z878" i="4"/>
  <c r="AQ878" i="4"/>
  <c r="AR878" i="4"/>
  <c r="AS878" i="4"/>
  <c r="AT878" i="4"/>
  <c r="AU878" i="4"/>
  <c r="AW878" i="4"/>
  <c r="AX878" i="4"/>
  <c r="AY878" i="4"/>
  <c r="AZ878" i="4"/>
  <c r="BA878" i="4"/>
  <c r="BC878" i="4"/>
  <c r="BD878" i="4"/>
  <c r="BE878" i="4"/>
  <c r="BF878" i="4"/>
  <c r="C879" i="4"/>
  <c r="F879" i="4"/>
  <c r="M879" i="4" a="1"/>
  <c r="M879" i="4" s="1"/>
  <c r="R879" i="4" a="1"/>
  <c r="R879" i="4" s="1"/>
  <c r="Z879" i="4"/>
  <c r="AQ879" i="4"/>
  <c r="AR879" i="4"/>
  <c r="AS879" i="4"/>
  <c r="AT879" i="4"/>
  <c r="AU879" i="4"/>
  <c r="AW879" i="4"/>
  <c r="AX879" i="4"/>
  <c r="AY879" i="4"/>
  <c r="AZ879" i="4"/>
  <c r="BA879" i="4"/>
  <c r="BC879" i="4"/>
  <c r="BD879" i="4"/>
  <c r="BE879" i="4"/>
  <c r="BF879" i="4"/>
  <c r="C880" i="4"/>
  <c r="F880" i="4"/>
  <c r="M880" i="4" a="1"/>
  <c r="M880" i="4" s="1"/>
  <c r="R880" i="4" a="1"/>
  <c r="R880" i="4"/>
  <c r="Z880" i="4"/>
  <c r="AQ880" i="4"/>
  <c r="AR880" i="4"/>
  <c r="AS880" i="4"/>
  <c r="AT880" i="4"/>
  <c r="AU880" i="4"/>
  <c r="AW880" i="4"/>
  <c r="AX880" i="4"/>
  <c r="AY880" i="4"/>
  <c r="AZ880" i="4"/>
  <c r="BA880" i="4"/>
  <c r="BC880" i="4"/>
  <c r="BD880" i="4"/>
  <c r="BE880" i="4"/>
  <c r="BF880" i="4"/>
  <c r="C881" i="4"/>
  <c r="F881" i="4"/>
  <c r="M881" i="4" a="1"/>
  <c r="M881" i="4" s="1"/>
  <c r="R881" i="4" a="1"/>
  <c r="R881" i="4"/>
  <c r="Z881" i="4"/>
  <c r="AQ881" i="4"/>
  <c r="AR881" i="4"/>
  <c r="AS881" i="4"/>
  <c r="AT881" i="4"/>
  <c r="AU881" i="4"/>
  <c r="AW881" i="4"/>
  <c r="AX881" i="4"/>
  <c r="AY881" i="4"/>
  <c r="AZ881" i="4"/>
  <c r="BA881" i="4"/>
  <c r="BC881" i="4"/>
  <c r="BD881" i="4"/>
  <c r="BE881" i="4"/>
  <c r="BF881" i="4"/>
  <c r="C882" i="4"/>
  <c r="F882" i="4"/>
  <c r="M882" i="4" a="1"/>
  <c r="M882" i="4"/>
  <c r="R882" i="4" a="1"/>
  <c r="R882" i="4"/>
  <c r="Z882" i="4"/>
  <c r="AQ882" i="4"/>
  <c r="AR882" i="4"/>
  <c r="AS882" i="4"/>
  <c r="AT882" i="4"/>
  <c r="AU882" i="4"/>
  <c r="AW882" i="4"/>
  <c r="AX882" i="4"/>
  <c r="AY882" i="4"/>
  <c r="AZ882" i="4"/>
  <c r="BA882" i="4"/>
  <c r="BC882" i="4"/>
  <c r="BD882" i="4"/>
  <c r="BE882" i="4"/>
  <c r="BF882" i="4"/>
  <c r="C883" i="4"/>
  <c r="F883" i="4"/>
  <c r="M883" i="4" a="1"/>
  <c r="M883" i="4"/>
  <c r="R883" i="4" a="1"/>
  <c r="R883" i="4"/>
  <c r="Z883" i="4"/>
  <c r="AQ883" i="4"/>
  <c r="AR883" i="4"/>
  <c r="AS883" i="4"/>
  <c r="AT883" i="4"/>
  <c r="AU883" i="4"/>
  <c r="AW883" i="4"/>
  <c r="AX883" i="4"/>
  <c r="AY883" i="4"/>
  <c r="AZ883" i="4"/>
  <c r="BA883" i="4"/>
  <c r="BC883" i="4"/>
  <c r="BD883" i="4"/>
  <c r="BE883" i="4"/>
  <c r="BF883" i="4"/>
  <c r="C884" i="4"/>
  <c r="F884" i="4"/>
  <c r="M884" i="4" a="1"/>
  <c r="M884" i="4" s="1"/>
  <c r="R884" i="4" a="1"/>
  <c r="R884" i="4" s="1"/>
  <c r="Z884" i="4"/>
  <c r="AQ884" i="4"/>
  <c r="AR884" i="4"/>
  <c r="AS884" i="4"/>
  <c r="AT884" i="4"/>
  <c r="AU884" i="4"/>
  <c r="AW884" i="4"/>
  <c r="AX884" i="4"/>
  <c r="AY884" i="4"/>
  <c r="AZ884" i="4"/>
  <c r="BA884" i="4"/>
  <c r="BC884" i="4"/>
  <c r="BD884" i="4"/>
  <c r="BE884" i="4"/>
  <c r="BF884" i="4"/>
  <c r="C885" i="4"/>
  <c r="F885" i="4"/>
  <c r="M885" i="4" a="1"/>
  <c r="M885" i="4"/>
  <c r="R885" i="4" a="1"/>
  <c r="R885" i="4" s="1"/>
  <c r="Z885" i="4"/>
  <c r="AQ885" i="4"/>
  <c r="AR885" i="4"/>
  <c r="AS885" i="4"/>
  <c r="AT885" i="4"/>
  <c r="AU885" i="4"/>
  <c r="AW885" i="4"/>
  <c r="AX885" i="4"/>
  <c r="AY885" i="4"/>
  <c r="AZ885" i="4"/>
  <c r="BA885" i="4"/>
  <c r="BC885" i="4"/>
  <c r="BD885" i="4"/>
  <c r="BE885" i="4"/>
  <c r="BF885" i="4"/>
  <c r="C886" i="4"/>
  <c r="F886" i="4"/>
  <c r="M886" i="4" a="1"/>
  <c r="M886" i="4" s="1"/>
  <c r="R886" i="4" a="1"/>
  <c r="R886" i="4" s="1"/>
  <c r="Z886" i="4"/>
  <c r="AQ886" i="4"/>
  <c r="AR886" i="4"/>
  <c r="AS886" i="4"/>
  <c r="AT886" i="4"/>
  <c r="AU886" i="4"/>
  <c r="AW886" i="4"/>
  <c r="AX886" i="4"/>
  <c r="AY886" i="4"/>
  <c r="AZ886" i="4"/>
  <c r="BA886" i="4"/>
  <c r="BC886" i="4"/>
  <c r="BD886" i="4"/>
  <c r="BE886" i="4"/>
  <c r="BF886" i="4"/>
  <c r="C887" i="4"/>
  <c r="F887" i="4"/>
  <c r="M887" i="4" a="1"/>
  <c r="M887" i="4" s="1"/>
  <c r="R887" i="4" a="1"/>
  <c r="R887" i="4"/>
  <c r="Z887" i="4"/>
  <c r="AQ887" i="4"/>
  <c r="AR887" i="4"/>
  <c r="AS887" i="4"/>
  <c r="AT887" i="4"/>
  <c r="AU887" i="4"/>
  <c r="AW887" i="4"/>
  <c r="AX887" i="4"/>
  <c r="AY887" i="4"/>
  <c r="AZ887" i="4"/>
  <c r="BA887" i="4"/>
  <c r="BC887" i="4"/>
  <c r="BD887" i="4"/>
  <c r="BE887" i="4"/>
  <c r="BF887" i="4"/>
  <c r="C888" i="4"/>
  <c r="F888" i="4"/>
  <c r="M888" i="4" a="1"/>
  <c r="M888" i="4" s="1"/>
  <c r="R888" i="4" a="1"/>
  <c r="R888" i="4"/>
  <c r="Z888" i="4"/>
  <c r="AQ888" i="4"/>
  <c r="AR888" i="4"/>
  <c r="AS888" i="4"/>
  <c r="AT888" i="4"/>
  <c r="AU888" i="4"/>
  <c r="AW888" i="4"/>
  <c r="AX888" i="4"/>
  <c r="AY888" i="4"/>
  <c r="AZ888" i="4"/>
  <c r="BA888" i="4"/>
  <c r="BC888" i="4"/>
  <c r="BD888" i="4"/>
  <c r="BE888" i="4"/>
  <c r="BF888" i="4"/>
  <c r="C889" i="4"/>
  <c r="F889" i="4"/>
  <c r="M889" i="4" a="1"/>
  <c r="M889" i="4" s="1"/>
  <c r="R889" i="4" a="1"/>
  <c r="R889" i="4"/>
  <c r="Z889" i="4"/>
  <c r="AQ889" i="4"/>
  <c r="AR889" i="4"/>
  <c r="AS889" i="4"/>
  <c r="AT889" i="4"/>
  <c r="AU889" i="4"/>
  <c r="AW889" i="4"/>
  <c r="AX889" i="4"/>
  <c r="AY889" i="4"/>
  <c r="AZ889" i="4"/>
  <c r="BA889" i="4"/>
  <c r="BC889" i="4"/>
  <c r="BD889" i="4"/>
  <c r="BE889" i="4"/>
  <c r="BF889" i="4"/>
  <c r="C890" i="4"/>
  <c r="F890" i="4"/>
  <c r="M890" i="4" a="1"/>
  <c r="M890" i="4"/>
  <c r="R890" i="4" a="1"/>
  <c r="R890" i="4" s="1"/>
  <c r="Z890" i="4"/>
  <c r="AQ890" i="4"/>
  <c r="AR890" i="4"/>
  <c r="AS890" i="4"/>
  <c r="AT890" i="4"/>
  <c r="AU890" i="4"/>
  <c r="AW890" i="4"/>
  <c r="AX890" i="4"/>
  <c r="AY890" i="4"/>
  <c r="AZ890" i="4"/>
  <c r="BA890" i="4"/>
  <c r="BC890" i="4"/>
  <c r="BD890" i="4"/>
  <c r="BE890" i="4"/>
  <c r="BF890" i="4"/>
  <c r="C891" i="4"/>
  <c r="F891" i="4"/>
  <c r="M891" i="4" a="1"/>
  <c r="M891" i="4"/>
  <c r="R891" i="4" a="1"/>
  <c r="R891" i="4"/>
  <c r="Z891" i="4"/>
  <c r="AQ891" i="4"/>
  <c r="AR891" i="4"/>
  <c r="AS891" i="4"/>
  <c r="AT891" i="4"/>
  <c r="AU891" i="4"/>
  <c r="AW891" i="4"/>
  <c r="AX891" i="4"/>
  <c r="AY891" i="4"/>
  <c r="AZ891" i="4"/>
  <c r="BA891" i="4"/>
  <c r="BC891" i="4"/>
  <c r="BD891" i="4"/>
  <c r="BE891" i="4"/>
  <c r="BF891" i="4"/>
  <c r="C892" i="4"/>
  <c r="F892" i="4"/>
  <c r="M892" i="4" a="1"/>
  <c r="M892" i="4" s="1"/>
  <c r="R892" i="4" a="1"/>
  <c r="R892" i="4" s="1"/>
  <c r="Z892" i="4"/>
  <c r="AQ892" i="4"/>
  <c r="AR892" i="4"/>
  <c r="AS892" i="4"/>
  <c r="AT892" i="4"/>
  <c r="AU892" i="4"/>
  <c r="AW892" i="4"/>
  <c r="AX892" i="4"/>
  <c r="AY892" i="4"/>
  <c r="AZ892" i="4"/>
  <c r="BA892" i="4"/>
  <c r="BC892" i="4"/>
  <c r="BD892" i="4"/>
  <c r="BE892" i="4"/>
  <c r="BF892" i="4"/>
  <c r="C893" i="4"/>
  <c r="F893" i="4"/>
  <c r="M893" i="4" a="1"/>
  <c r="M893" i="4"/>
  <c r="R893" i="4" a="1"/>
  <c r="R893" i="4" s="1"/>
  <c r="Z893" i="4"/>
  <c r="AQ893" i="4"/>
  <c r="AR893" i="4"/>
  <c r="AS893" i="4"/>
  <c r="AT893" i="4"/>
  <c r="AU893" i="4"/>
  <c r="AW893" i="4"/>
  <c r="AX893" i="4"/>
  <c r="AY893" i="4"/>
  <c r="AZ893" i="4"/>
  <c r="BA893" i="4"/>
  <c r="BC893" i="4"/>
  <c r="BD893" i="4"/>
  <c r="BE893" i="4"/>
  <c r="BF893" i="4"/>
  <c r="C894" i="4"/>
  <c r="F894" i="4"/>
  <c r="M894" i="4" a="1"/>
  <c r="M894" i="4" s="1"/>
  <c r="R894" i="4" a="1"/>
  <c r="R894" i="4" s="1"/>
  <c r="Z894" i="4"/>
  <c r="AQ894" i="4"/>
  <c r="AR894" i="4"/>
  <c r="AS894" i="4"/>
  <c r="AT894" i="4"/>
  <c r="AU894" i="4"/>
  <c r="AW894" i="4"/>
  <c r="AX894" i="4"/>
  <c r="AY894" i="4"/>
  <c r="AZ894" i="4"/>
  <c r="BA894" i="4"/>
  <c r="BC894" i="4"/>
  <c r="BD894" i="4"/>
  <c r="BE894" i="4"/>
  <c r="BF894" i="4"/>
  <c r="C895" i="4"/>
  <c r="F895" i="4"/>
  <c r="M895" i="4" a="1"/>
  <c r="M895" i="4" s="1"/>
  <c r="R895" i="4" a="1"/>
  <c r="R895" i="4" s="1"/>
  <c r="Z895" i="4"/>
  <c r="AQ895" i="4"/>
  <c r="AR895" i="4"/>
  <c r="AS895" i="4"/>
  <c r="AT895" i="4"/>
  <c r="AU895" i="4"/>
  <c r="AW895" i="4"/>
  <c r="AX895" i="4"/>
  <c r="AY895" i="4"/>
  <c r="AZ895" i="4"/>
  <c r="BA895" i="4"/>
  <c r="BC895" i="4"/>
  <c r="BD895" i="4"/>
  <c r="BE895" i="4"/>
  <c r="BF895" i="4"/>
  <c r="C896" i="4"/>
  <c r="F896" i="4"/>
  <c r="M896" i="4" a="1"/>
  <c r="M896" i="4" s="1"/>
  <c r="R896" i="4" a="1"/>
  <c r="R896" i="4"/>
  <c r="Z896" i="4"/>
  <c r="AQ896" i="4"/>
  <c r="AR896" i="4"/>
  <c r="AS896" i="4"/>
  <c r="AT896" i="4"/>
  <c r="AU896" i="4"/>
  <c r="AW896" i="4"/>
  <c r="AX896" i="4"/>
  <c r="AY896" i="4"/>
  <c r="AZ896" i="4"/>
  <c r="BA896" i="4"/>
  <c r="BC896" i="4"/>
  <c r="BD896" i="4"/>
  <c r="BE896" i="4"/>
  <c r="BF896" i="4"/>
  <c r="C897" i="4"/>
  <c r="F897" i="4"/>
  <c r="M897" i="4" a="1"/>
  <c r="M897" i="4" s="1"/>
  <c r="R897" i="4" a="1"/>
  <c r="R897" i="4"/>
  <c r="Z897" i="4"/>
  <c r="AQ897" i="4"/>
  <c r="AR897" i="4"/>
  <c r="AS897" i="4"/>
  <c r="AT897" i="4"/>
  <c r="AU897" i="4"/>
  <c r="AW897" i="4"/>
  <c r="AX897" i="4"/>
  <c r="AY897" i="4"/>
  <c r="AZ897" i="4"/>
  <c r="BA897" i="4"/>
  <c r="BC897" i="4"/>
  <c r="BD897" i="4"/>
  <c r="BE897" i="4"/>
  <c r="BF897" i="4"/>
  <c r="C898" i="4"/>
  <c r="F898" i="4"/>
  <c r="M898" i="4" a="1"/>
  <c r="M898" i="4"/>
  <c r="R898" i="4" a="1"/>
  <c r="R898" i="4"/>
  <c r="Z898" i="4"/>
  <c r="AQ898" i="4"/>
  <c r="AR898" i="4"/>
  <c r="AS898" i="4"/>
  <c r="AT898" i="4"/>
  <c r="AU898" i="4"/>
  <c r="AW898" i="4"/>
  <c r="AX898" i="4"/>
  <c r="AY898" i="4"/>
  <c r="AZ898" i="4"/>
  <c r="BA898" i="4"/>
  <c r="BC898" i="4"/>
  <c r="BD898" i="4"/>
  <c r="BE898" i="4"/>
  <c r="BF898" i="4"/>
  <c r="C899" i="4"/>
  <c r="F899" i="4"/>
  <c r="M899" i="4" a="1"/>
  <c r="M899" i="4" s="1"/>
  <c r="R899" i="4" a="1"/>
  <c r="R899" i="4"/>
  <c r="Z899" i="4"/>
  <c r="AQ899" i="4"/>
  <c r="AR899" i="4"/>
  <c r="AS899" i="4"/>
  <c r="AT899" i="4"/>
  <c r="AU899" i="4"/>
  <c r="AW899" i="4"/>
  <c r="AX899" i="4"/>
  <c r="AY899" i="4"/>
  <c r="AZ899" i="4"/>
  <c r="BA899" i="4"/>
  <c r="BC899" i="4"/>
  <c r="BD899" i="4"/>
  <c r="BE899" i="4"/>
  <c r="BF899" i="4"/>
  <c r="C900" i="4"/>
  <c r="F900" i="4"/>
  <c r="M900" i="4" a="1"/>
  <c r="M900" i="4" s="1"/>
  <c r="R900" i="4" a="1"/>
  <c r="R900" i="4" s="1"/>
  <c r="Z900" i="4"/>
  <c r="AQ900" i="4"/>
  <c r="AR900" i="4"/>
  <c r="AS900" i="4"/>
  <c r="AT900" i="4"/>
  <c r="AU900" i="4"/>
  <c r="AW900" i="4"/>
  <c r="AX900" i="4"/>
  <c r="AY900" i="4"/>
  <c r="AZ900" i="4"/>
  <c r="BA900" i="4"/>
  <c r="BC900" i="4"/>
  <c r="BD900" i="4"/>
  <c r="BE900" i="4"/>
  <c r="BF900" i="4"/>
  <c r="C901" i="4"/>
  <c r="F901" i="4"/>
  <c r="M901" i="4" a="1"/>
  <c r="M901" i="4"/>
  <c r="R901" i="4" a="1"/>
  <c r="R901" i="4" s="1"/>
  <c r="Z901" i="4"/>
  <c r="AQ901" i="4"/>
  <c r="AR901" i="4"/>
  <c r="AS901" i="4"/>
  <c r="AT901" i="4"/>
  <c r="AU901" i="4"/>
  <c r="AW901" i="4"/>
  <c r="AX901" i="4"/>
  <c r="AY901" i="4"/>
  <c r="AZ901" i="4"/>
  <c r="BA901" i="4"/>
  <c r="BC901" i="4"/>
  <c r="BD901" i="4"/>
  <c r="BE901" i="4"/>
  <c r="BF901" i="4"/>
  <c r="C902" i="4"/>
  <c r="F902" i="4"/>
  <c r="M902" i="4" a="1"/>
  <c r="M902" i="4" s="1"/>
  <c r="R902" i="4" a="1"/>
  <c r="R902" i="4" s="1"/>
  <c r="Z902" i="4"/>
  <c r="AQ902" i="4"/>
  <c r="AR902" i="4"/>
  <c r="AS902" i="4"/>
  <c r="AT902" i="4"/>
  <c r="AU902" i="4"/>
  <c r="AW902" i="4"/>
  <c r="AX902" i="4"/>
  <c r="AY902" i="4"/>
  <c r="AZ902" i="4"/>
  <c r="BA902" i="4"/>
  <c r="BC902" i="4"/>
  <c r="BD902" i="4"/>
  <c r="BE902" i="4"/>
  <c r="BF902" i="4"/>
  <c r="C903" i="4"/>
  <c r="F903" i="4"/>
  <c r="M903" i="4" a="1"/>
  <c r="M903" i="4" s="1"/>
  <c r="R903" i="4" a="1"/>
  <c r="R903" i="4"/>
  <c r="Z903" i="4"/>
  <c r="AQ903" i="4"/>
  <c r="AR903" i="4"/>
  <c r="AS903" i="4"/>
  <c r="AT903" i="4"/>
  <c r="AU903" i="4"/>
  <c r="AW903" i="4"/>
  <c r="AX903" i="4"/>
  <c r="AY903" i="4"/>
  <c r="AZ903" i="4"/>
  <c r="BA903" i="4"/>
  <c r="BC903" i="4"/>
  <c r="BD903" i="4"/>
  <c r="BE903" i="4"/>
  <c r="BF903" i="4"/>
  <c r="C904" i="4"/>
  <c r="F904" i="4"/>
  <c r="M904" i="4" a="1"/>
  <c r="M904" i="4" s="1"/>
  <c r="R904" i="4" a="1"/>
  <c r="R904" i="4"/>
  <c r="Z904" i="4"/>
  <c r="AQ904" i="4"/>
  <c r="AR904" i="4"/>
  <c r="AS904" i="4"/>
  <c r="AT904" i="4"/>
  <c r="AU904" i="4"/>
  <c r="AW904" i="4"/>
  <c r="AX904" i="4"/>
  <c r="AY904" i="4"/>
  <c r="AZ904" i="4"/>
  <c r="BA904" i="4"/>
  <c r="BC904" i="4"/>
  <c r="BD904" i="4"/>
  <c r="BE904" i="4"/>
  <c r="BF904" i="4"/>
  <c r="C905" i="4"/>
  <c r="F905" i="4"/>
  <c r="M905" i="4" a="1"/>
  <c r="M905" i="4" s="1"/>
  <c r="R905" i="4" a="1"/>
  <c r="R905" i="4"/>
  <c r="Z905" i="4"/>
  <c r="AQ905" i="4"/>
  <c r="AR905" i="4"/>
  <c r="AS905" i="4"/>
  <c r="AT905" i="4"/>
  <c r="AU905" i="4"/>
  <c r="AW905" i="4"/>
  <c r="AX905" i="4"/>
  <c r="AY905" i="4"/>
  <c r="AZ905" i="4"/>
  <c r="BA905" i="4"/>
  <c r="BC905" i="4"/>
  <c r="BD905" i="4"/>
  <c r="BE905" i="4"/>
  <c r="BF905" i="4"/>
  <c r="C906" i="4"/>
  <c r="F906" i="4"/>
  <c r="M906" i="4" a="1"/>
  <c r="M906" i="4"/>
  <c r="R906" i="4" a="1"/>
  <c r="R906" i="4" s="1"/>
  <c r="Z906" i="4"/>
  <c r="AQ906" i="4"/>
  <c r="AR906" i="4"/>
  <c r="AS906" i="4"/>
  <c r="AT906" i="4"/>
  <c r="AU906" i="4"/>
  <c r="AW906" i="4"/>
  <c r="AX906" i="4"/>
  <c r="AY906" i="4"/>
  <c r="AZ906" i="4"/>
  <c r="BA906" i="4"/>
  <c r="BC906" i="4"/>
  <c r="BD906" i="4"/>
  <c r="BE906" i="4"/>
  <c r="BF906" i="4"/>
  <c r="C907" i="4"/>
  <c r="F907" i="4"/>
  <c r="M907" i="4" a="1"/>
  <c r="M907" i="4" s="1"/>
  <c r="R907" i="4" a="1"/>
  <c r="R907" i="4"/>
  <c r="Z907" i="4"/>
  <c r="AQ907" i="4"/>
  <c r="AR907" i="4"/>
  <c r="AS907" i="4"/>
  <c r="AT907" i="4"/>
  <c r="AU907" i="4"/>
  <c r="AW907" i="4"/>
  <c r="AX907" i="4"/>
  <c r="AY907" i="4"/>
  <c r="AZ907" i="4"/>
  <c r="BA907" i="4"/>
  <c r="BC907" i="4"/>
  <c r="BD907" i="4"/>
  <c r="BE907" i="4"/>
  <c r="BF907" i="4"/>
  <c r="C908" i="4"/>
  <c r="F908" i="4"/>
  <c r="M908" i="4" a="1"/>
  <c r="M908" i="4" s="1"/>
  <c r="R908" i="4" a="1"/>
  <c r="R908" i="4"/>
  <c r="Z908" i="4"/>
  <c r="AQ908" i="4"/>
  <c r="AR908" i="4"/>
  <c r="AS908" i="4"/>
  <c r="AT908" i="4"/>
  <c r="AU908" i="4"/>
  <c r="AW908" i="4"/>
  <c r="AX908" i="4"/>
  <c r="AY908" i="4"/>
  <c r="AZ908" i="4"/>
  <c r="BA908" i="4"/>
  <c r="BC908" i="4"/>
  <c r="BD908" i="4"/>
  <c r="BE908" i="4"/>
  <c r="BF908" i="4"/>
  <c r="C909" i="4"/>
  <c r="F909" i="4"/>
  <c r="M909" i="4" a="1"/>
  <c r="M909" i="4"/>
  <c r="R909" i="4" a="1"/>
  <c r="R909" i="4" s="1"/>
  <c r="Z909" i="4"/>
  <c r="AQ909" i="4"/>
  <c r="AR909" i="4"/>
  <c r="AS909" i="4"/>
  <c r="AT909" i="4"/>
  <c r="AU909" i="4"/>
  <c r="AW909" i="4"/>
  <c r="AX909" i="4"/>
  <c r="AY909" i="4"/>
  <c r="AZ909" i="4"/>
  <c r="BA909" i="4"/>
  <c r="BC909" i="4"/>
  <c r="BD909" i="4"/>
  <c r="BE909" i="4"/>
  <c r="BF909" i="4"/>
  <c r="C910" i="4"/>
  <c r="F910" i="4"/>
  <c r="M910" i="4" a="1"/>
  <c r="M910" i="4" s="1"/>
  <c r="R910" i="4" a="1"/>
  <c r="R910" i="4" s="1"/>
  <c r="Z910" i="4"/>
  <c r="AQ910" i="4"/>
  <c r="AR910" i="4"/>
  <c r="AS910" i="4"/>
  <c r="AT910" i="4"/>
  <c r="AU910" i="4"/>
  <c r="AW910" i="4"/>
  <c r="AX910" i="4"/>
  <c r="AY910" i="4"/>
  <c r="AZ910" i="4"/>
  <c r="BA910" i="4"/>
  <c r="BC910" i="4"/>
  <c r="BD910" i="4"/>
  <c r="BE910" i="4"/>
  <c r="BF910" i="4"/>
  <c r="C911" i="4"/>
  <c r="F911" i="4"/>
  <c r="M911" i="4" a="1"/>
  <c r="M911" i="4" s="1"/>
  <c r="R911" i="4" a="1"/>
  <c r="R911" i="4"/>
  <c r="Z911" i="4"/>
  <c r="AQ911" i="4"/>
  <c r="AR911" i="4"/>
  <c r="AS911" i="4"/>
  <c r="AT911" i="4"/>
  <c r="AU911" i="4"/>
  <c r="AW911" i="4"/>
  <c r="AX911" i="4"/>
  <c r="AY911" i="4"/>
  <c r="AZ911" i="4"/>
  <c r="BA911" i="4"/>
  <c r="BC911" i="4"/>
  <c r="BD911" i="4"/>
  <c r="BE911" i="4"/>
  <c r="BF911" i="4"/>
  <c r="C912" i="4"/>
  <c r="F912" i="4"/>
  <c r="M912" i="4" a="1"/>
  <c r="M912" i="4" s="1"/>
  <c r="R912" i="4" a="1"/>
  <c r="R912" i="4"/>
  <c r="Z912" i="4"/>
  <c r="AQ912" i="4"/>
  <c r="AR912" i="4"/>
  <c r="AS912" i="4"/>
  <c r="AT912" i="4"/>
  <c r="AU912" i="4"/>
  <c r="AW912" i="4"/>
  <c r="AX912" i="4"/>
  <c r="AY912" i="4"/>
  <c r="AZ912" i="4"/>
  <c r="BA912" i="4"/>
  <c r="BC912" i="4"/>
  <c r="BD912" i="4"/>
  <c r="BE912" i="4"/>
  <c r="BF912" i="4"/>
  <c r="C913" i="4"/>
  <c r="F913" i="4"/>
  <c r="M913" i="4" a="1"/>
  <c r="M913" i="4"/>
  <c r="R913" i="4" a="1"/>
  <c r="R913" i="4" s="1"/>
  <c r="Z913" i="4"/>
  <c r="AQ913" i="4"/>
  <c r="AR913" i="4"/>
  <c r="AS913" i="4"/>
  <c r="AT913" i="4"/>
  <c r="AU913" i="4"/>
  <c r="AW913" i="4"/>
  <c r="AX913" i="4"/>
  <c r="AY913" i="4"/>
  <c r="AZ913" i="4"/>
  <c r="BA913" i="4"/>
  <c r="BC913" i="4"/>
  <c r="BD913" i="4"/>
  <c r="BE913" i="4"/>
  <c r="BF913" i="4"/>
  <c r="C914" i="4"/>
  <c r="F914" i="4"/>
  <c r="M914" i="4" a="1"/>
  <c r="M914" i="4"/>
  <c r="R914" i="4" a="1"/>
  <c r="R914" i="4" s="1"/>
  <c r="Z914" i="4"/>
  <c r="AQ914" i="4"/>
  <c r="AR914" i="4"/>
  <c r="AS914" i="4"/>
  <c r="AT914" i="4"/>
  <c r="AU914" i="4"/>
  <c r="AW914" i="4"/>
  <c r="AX914" i="4"/>
  <c r="AY914" i="4"/>
  <c r="AZ914" i="4"/>
  <c r="BA914" i="4"/>
  <c r="BC914" i="4"/>
  <c r="BD914" i="4"/>
  <c r="BE914" i="4"/>
  <c r="BF914" i="4"/>
  <c r="C915" i="4"/>
  <c r="F915" i="4"/>
  <c r="M915" i="4" a="1"/>
  <c r="M915" i="4" s="1"/>
  <c r="R915" i="4" a="1"/>
  <c r="R915" i="4"/>
  <c r="Z915" i="4"/>
  <c r="AQ915" i="4"/>
  <c r="AR915" i="4"/>
  <c r="AS915" i="4"/>
  <c r="AT915" i="4"/>
  <c r="AU915" i="4"/>
  <c r="AW915" i="4"/>
  <c r="AX915" i="4"/>
  <c r="AY915" i="4"/>
  <c r="AZ915" i="4"/>
  <c r="BA915" i="4"/>
  <c r="BC915" i="4"/>
  <c r="BD915" i="4"/>
  <c r="BE915" i="4"/>
  <c r="BF915" i="4"/>
  <c r="C916" i="4"/>
  <c r="F916" i="4"/>
  <c r="M916" i="4" a="1"/>
  <c r="M916" i="4" s="1"/>
  <c r="R916" i="4" a="1"/>
  <c r="R916" i="4"/>
  <c r="Z916" i="4"/>
  <c r="AQ916" i="4"/>
  <c r="AR916" i="4"/>
  <c r="AS916" i="4"/>
  <c r="AT916" i="4"/>
  <c r="AU916" i="4"/>
  <c r="AW916" i="4"/>
  <c r="AX916" i="4"/>
  <c r="AY916" i="4"/>
  <c r="AZ916" i="4"/>
  <c r="BA916" i="4"/>
  <c r="BC916" i="4"/>
  <c r="BD916" i="4"/>
  <c r="BE916" i="4"/>
  <c r="BF916" i="4"/>
  <c r="C917" i="4"/>
  <c r="F917" i="4"/>
  <c r="M917" i="4" a="1"/>
  <c r="M917" i="4"/>
  <c r="R917" i="4" a="1"/>
  <c r="R917" i="4" s="1"/>
  <c r="Z917" i="4"/>
  <c r="AQ917" i="4"/>
  <c r="AR917" i="4"/>
  <c r="AS917" i="4"/>
  <c r="AT917" i="4"/>
  <c r="AU917" i="4"/>
  <c r="AW917" i="4"/>
  <c r="AX917" i="4"/>
  <c r="AY917" i="4"/>
  <c r="AZ917" i="4"/>
  <c r="BA917" i="4"/>
  <c r="BC917" i="4"/>
  <c r="BD917" i="4"/>
  <c r="BE917" i="4"/>
  <c r="BF917" i="4"/>
  <c r="C918" i="4"/>
  <c r="F918" i="4"/>
  <c r="M918" i="4" a="1"/>
  <c r="M918" i="4" s="1"/>
  <c r="R918" i="4" a="1"/>
  <c r="R918" i="4" s="1"/>
  <c r="Z918" i="4"/>
  <c r="AQ918" i="4"/>
  <c r="AR918" i="4"/>
  <c r="AS918" i="4"/>
  <c r="AT918" i="4"/>
  <c r="AU918" i="4"/>
  <c r="AW918" i="4"/>
  <c r="AX918" i="4"/>
  <c r="AY918" i="4"/>
  <c r="AZ918" i="4"/>
  <c r="BA918" i="4"/>
  <c r="BC918" i="4"/>
  <c r="BD918" i="4"/>
  <c r="BE918" i="4"/>
  <c r="BF918" i="4"/>
  <c r="C919" i="4"/>
  <c r="F919" i="4"/>
  <c r="M919" i="4" a="1"/>
  <c r="M919" i="4" s="1"/>
  <c r="R919" i="4" a="1"/>
  <c r="R919" i="4"/>
  <c r="Z919" i="4"/>
  <c r="AQ919" i="4"/>
  <c r="AR919" i="4"/>
  <c r="AS919" i="4"/>
  <c r="AT919" i="4"/>
  <c r="AU919" i="4"/>
  <c r="AW919" i="4"/>
  <c r="AX919" i="4"/>
  <c r="AY919" i="4"/>
  <c r="AZ919" i="4"/>
  <c r="BA919" i="4"/>
  <c r="BC919" i="4"/>
  <c r="BD919" i="4"/>
  <c r="BE919" i="4"/>
  <c r="BF919" i="4"/>
  <c r="C920" i="4"/>
  <c r="F920" i="4"/>
  <c r="M920" i="4" a="1"/>
  <c r="M920" i="4" s="1"/>
  <c r="R920" i="4" a="1"/>
  <c r="R920" i="4"/>
  <c r="Z920" i="4"/>
  <c r="AQ920" i="4"/>
  <c r="AR920" i="4"/>
  <c r="AS920" i="4"/>
  <c r="AT920" i="4"/>
  <c r="AU920" i="4"/>
  <c r="AW920" i="4"/>
  <c r="AX920" i="4"/>
  <c r="AY920" i="4"/>
  <c r="AZ920" i="4"/>
  <c r="BA920" i="4"/>
  <c r="BC920" i="4"/>
  <c r="BD920" i="4"/>
  <c r="BE920" i="4"/>
  <c r="BF920" i="4"/>
  <c r="C921" i="4"/>
  <c r="F921" i="4"/>
  <c r="M921" i="4" a="1"/>
  <c r="M921" i="4"/>
  <c r="R921" i="4" a="1"/>
  <c r="R921" i="4"/>
  <c r="Z921" i="4"/>
  <c r="AQ921" i="4"/>
  <c r="AR921" i="4"/>
  <c r="AS921" i="4"/>
  <c r="AT921" i="4"/>
  <c r="AU921" i="4"/>
  <c r="AW921" i="4"/>
  <c r="AX921" i="4"/>
  <c r="AY921" i="4"/>
  <c r="AZ921" i="4"/>
  <c r="BA921" i="4"/>
  <c r="BC921" i="4"/>
  <c r="BD921" i="4"/>
  <c r="BE921" i="4"/>
  <c r="BF921" i="4"/>
  <c r="C922" i="4"/>
  <c r="F922" i="4"/>
  <c r="M922" i="4" a="1"/>
  <c r="M922" i="4"/>
  <c r="R922" i="4" a="1"/>
  <c r="R922" i="4" s="1"/>
  <c r="Z922" i="4"/>
  <c r="AQ922" i="4"/>
  <c r="AR922" i="4"/>
  <c r="AS922" i="4"/>
  <c r="AT922" i="4"/>
  <c r="AU922" i="4"/>
  <c r="AW922" i="4"/>
  <c r="AX922" i="4"/>
  <c r="AY922" i="4"/>
  <c r="AZ922" i="4"/>
  <c r="BA922" i="4"/>
  <c r="BC922" i="4"/>
  <c r="BD922" i="4"/>
  <c r="BE922" i="4"/>
  <c r="BF922" i="4"/>
  <c r="C923" i="4"/>
  <c r="F923" i="4"/>
  <c r="M923" i="4" a="1"/>
  <c r="M923" i="4" s="1"/>
  <c r="R923" i="4" a="1"/>
  <c r="R923" i="4"/>
  <c r="Z923" i="4"/>
  <c r="AQ923" i="4"/>
  <c r="AR923" i="4"/>
  <c r="AS923" i="4"/>
  <c r="AT923" i="4"/>
  <c r="AU923" i="4"/>
  <c r="AW923" i="4"/>
  <c r="AX923" i="4"/>
  <c r="AY923" i="4"/>
  <c r="AZ923" i="4"/>
  <c r="BA923" i="4"/>
  <c r="BC923" i="4"/>
  <c r="BD923" i="4"/>
  <c r="BE923" i="4"/>
  <c r="BF923" i="4"/>
  <c r="C924" i="4"/>
  <c r="F924" i="4"/>
  <c r="M924" i="4" a="1"/>
  <c r="M924" i="4" s="1"/>
  <c r="R924" i="4" a="1"/>
  <c r="R924" i="4" s="1"/>
  <c r="Z924" i="4"/>
  <c r="AQ924" i="4"/>
  <c r="AR924" i="4"/>
  <c r="AS924" i="4"/>
  <c r="AT924" i="4"/>
  <c r="AU924" i="4"/>
  <c r="AW924" i="4"/>
  <c r="AX924" i="4"/>
  <c r="AY924" i="4"/>
  <c r="AZ924" i="4"/>
  <c r="BA924" i="4"/>
  <c r="BC924" i="4"/>
  <c r="BD924" i="4"/>
  <c r="BE924" i="4"/>
  <c r="BF924" i="4"/>
  <c r="C925" i="4"/>
  <c r="F925" i="4"/>
  <c r="M925" i="4" a="1"/>
  <c r="M925" i="4"/>
  <c r="R925" i="4" a="1"/>
  <c r="R925" i="4" s="1"/>
  <c r="Z925" i="4"/>
  <c r="AQ925" i="4"/>
  <c r="AR925" i="4"/>
  <c r="AS925" i="4"/>
  <c r="AT925" i="4"/>
  <c r="AU925" i="4"/>
  <c r="AW925" i="4"/>
  <c r="AX925" i="4"/>
  <c r="AY925" i="4"/>
  <c r="AZ925" i="4"/>
  <c r="BA925" i="4"/>
  <c r="BC925" i="4"/>
  <c r="BD925" i="4"/>
  <c r="BE925" i="4"/>
  <c r="BF925" i="4"/>
  <c r="C926" i="4"/>
  <c r="F926" i="4"/>
  <c r="M926" i="4" a="1"/>
  <c r="M926" i="4" s="1"/>
  <c r="R926" i="4" a="1"/>
  <c r="R926" i="4" s="1"/>
  <c r="Z926" i="4"/>
  <c r="AQ926" i="4"/>
  <c r="AR926" i="4"/>
  <c r="AS926" i="4"/>
  <c r="AT926" i="4"/>
  <c r="AU926" i="4"/>
  <c r="AW926" i="4"/>
  <c r="AX926" i="4"/>
  <c r="AY926" i="4"/>
  <c r="AZ926" i="4"/>
  <c r="BA926" i="4"/>
  <c r="BC926" i="4"/>
  <c r="BD926" i="4"/>
  <c r="BE926" i="4"/>
  <c r="BF926" i="4"/>
  <c r="C927" i="4"/>
  <c r="F927" i="4"/>
  <c r="M927" i="4" a="1"/>
  <c r="M927" i="4" s="1"/>
  <c r="R927" i="4" a="1"/>
  <c r="R927" i="4"/>
  <c r="Z927" i="4"/>
  <c r="AQ927" i="4"/>
  <c r="AR927" i="4"/>
  <c r="AS927" i="4"/>
  <c r="AT927" i="4"/>
  <c r="AU927" i="4"/>
  <c r="AW927" i="4"/>
  <c r="AX927" i="4"/>
  <c r="AY927" i="4"/>
  <c r="AZ927" i="4"/>
  <c r="BA927" i="4"/>
  <c r="BC927" i="4"/>
  <c r="BD927" i="4"/>
  <c r="BE927" i="4"/>
  <c r="BF927" i="4"/>
  <c r="C928" i="4"/>
  <c r="F928" i="4"/>
  <c r="M928" i="4" a="1"/>
  <c r="M928" i="4" s="1"/>
  <c r="R928" i="4" a="1"/>
  <c r="R928" i="4"/>
  <c r="Z928" i="4"/>
  <c r="AQ928" i="4"/>
  <c r="AR928" i="4"/>
  <c r="AS928" i="4"/>
  <c r="AT928" i="4"/>
  <c r="AU928" i="4"/>
  <c r="AW928" i="4"/>
  <c r="AX928" i="4"/>
  <c r="AY928" i="4"/>
  <c r="AZ928" i="4"/>
  <c r="BA928" i="4"/>
  <c r="BC928" i="4"/>
  <c r="BD928" i="4"/>
  <c r="BE928" i="4"/>
  <c r="BF928" i="4"/>
  <c r="C929" i="4"/>
  <c r="F929" i="4"/>
  <c r="M929" i="4" a="1"/>
  <c r="M929" i="4" s="1"/>
  <c r="R929" i="4" a="1"/>
  <c r="R929" i="4"/>
  <c r="Z929" i="4"/>
  <c r="AQ929" i="4"/>
  <c r="AR929" i="4"/>
  <c r="AS929" i="4"/>
  <c r="AT929" i="4"/>
  <c r="AU929" i="4"/>
  <c r="AW929" i="4"/>
  <c r="AX929" i="4"/>
  <c r="AY929" i="4"/>
  <c r="AZ929" i="4"/>
  <c r="BA929" i="4"/>
  <c r="BC929" i="4"/>
  <c r="BD929" i="4"/>
  <c r="BE929" i="4"/>
  <c r="BF929" i="4"/>
  <c r="C930" i="4"/>
  <c r="F930" i="4"/>
  <c r="M930" i="4" a="1"/>
  <c r="M930" i="4"/>
  <c r="R930" i="4" a="1"/>
  <c r="R930" i="4" s="1"/>
  <c r="Z930" i="4"/>
  <c r="AQ930" i="4"/>
  <c r="AR930" i="4"/>
  <c r="AS930" i="4"/>
  <c r="AT930" i="4"/>
  <c r="AU930" i="4"/>
  <c r="AW930" i="4"/>
  <c r="AX930" i="4"/>
  <c r="AY930" i="4"/>
  <c r="AZ930" i="4"/>
  <c r="BA930" i="4"/>
  <c r="BC930" i="4"/>
  <c r="BD930" i="4"/>
  <c r="BE930" i="4"/>
  <c r="BF930" i="4"/>
  <c r="C931" i="4"/>
  <c r="F931" i="4"/>
  <c r="M931" i="4" a="1"/>
  <c r="M931" i="4" s="1"/>
  <c r="R931" i="4" a="1"/>
  <c r="R931" i="4"/>
  <c r="Z931" i="4"/>
  <c r="AQ931" i="4"/>
  <c r="AR931" i="4"/>
  <c r="AS931" i="4"/>
  <c r="AT931" i="4"/>
  <c r="AU931" i="4"/>
  <c r="AW931" i="4"/>
  <c r="AX931" i="4"/>
  <c r="AY931" i="4"/>
  <c r="AZ931" i="4"/>
  <c r="BA931" i="4"/>
  <c r="BC931" i="4"/>
  <c r="BD931" i="4"/>
  <c r="BE931" i="4"/>
  <c r="BF931" i="4"/>
  <c r="C932" i="4"/>
  <c r="F932" i="4"/>
  <c r="M932" i="4" a="1"/>
  <c r="M932" i="4" s="1"/>
  <c r="R932" i="4" a="1"/>
  <c r="R932" i="4"/>
  <c r="Z932" i="4"/>
  <c r="AQ932" i="4"/>
  <c r="AR932" i="4"/>
  <c r="AS932" i="4"/>
  <c r="AT932" i="4"/>
  <c r="AU932" i="4"/>
  <c r="AW932" i="4"/>
  <c r="AX932" i="4"/>
  <c r="AY932" i="4"/>
  <c r="AZ932" i="4"/>
  <c r="BA932" i="4"/>
  <c r="BC932" i="4"/>
  <c r="BD932" i="4"/>
  <c r="BE932" i="4"/>
  <c r="BF932" i="4"/>
  <c r="C933" i="4"/>
  <c r="F933" i="4"/>
  <c r="M933" i="4" a="1"/>
  <c r="M933" i="4"/>
  <c r="R933" i="4" a="1"/>
  <c r="R933" i="4" s="1"/>
  <c r="Z933" i="4"/>
  <c r="AQ933" i="4"/>
  <c r="AR933" i="4"/>
  <c r="AS933" i="4"/>
  <c r="AT933" i="4"/>
  <c r="AU933" i="4"/>
  <c r="AW933" i="4"/>
  <c r="AX933" i="4"/>
  <c r="AY933" i="4"/>
  <c r="AZ933" i="4"/>
  <c r="BA933" i="4"/>
  <c r="BC933" i="4"/>
  <c r="BD933" i="4"/>
  <c r="BE933" i="4"/>
  <c r="BF933" i="4"/>
  <c r="C934" i="4"/>
  <c r="F934" i="4"/>
  <c r="M934" i="4" a="1"/>
  <c r="M934" i="4" s="1"/>
  <c r="R934" i="4" a="1"/>
  <c r="R934" i="4" s="1"/>
  <c r="Z934" i="4"/>
  <c r="AQ934" i="4"/>
  <c r="AR934" i="4"/>
  <c r="AS934" i="4"/>
  <c r="AT934" i="4"/>
  <c r="AU934" i="4"/>
  <c r="AW934" i="4"/>
  <c r="AX934" i="4"/>
  <c r="AY934" i="4"/>
  <c r="AZ934" i="4"/>
  <c r="BA934" i="4"/>
  <c r="BC934" i="4"/>
  <c r="BD934" i="4"/>
  <c r="BE934" i="4"/>
  <c r="BF934" i="4"/>
  <c r="C935" i="4"/>
  <c r="F935" i="4"/>
  <c r="M935" i="4" a="1"/>
  <c r="M935" i="4" s="1"/>
  <c r="R935" i="4" a="1"/>
  <c r="R935" i="4" s="1"/>
  <c r="Z935" i="4"/>
  <c r="AQ935" i="4"/>
  <c r="AR935" i="4"/>
  <c r="AS935" i="4"/>
  <c r="AT935" i="4"/>
  <c r="AU935" i="4"/>
  <c r="AW935" i="4"/>
  <c r="AX935" i="4"/>
  <c r="AY935" i="4"/>
  <c r="AZ935" i="4"/>
  <c r="BA935" i="4"/>
  <c r="BC935" i="4"/>
  <c r="BD935" i="4"/>
  <c r="BE935" i="4"/>
  <c r="BF935" i="4"/>
  <c r="C936" i="4"/>
  <c r="F936" i="4"/>
  <c r="M936" i="4" a="1"/>
  <c r="M936" i="4" s="1"/>
  <c r="R936" i="4" a="1"/>
  <c r="R936" i="4"/>
  <c r="Z936" i="4"/>
  <c r="AQ936" i="4"/>
  <c r="AR936" i="4"/>
  <c r="AS936" i="4"/>
  <c r="AT936" i="4"/>
  <c r="AU936" i="4"/>
  <c r="AW936" i="4"/>
  <c r="AX936" i="4"/>
  <c r="AY936" i="4"/>
  <c r="AZ936" i="4"/>
  <c r="BA936" i="4"/>
  <c r="BC936" i="4"/>
  <c r="BD936" i="4"/>
  <c r="BE936" i="4"/>
  <c r="BF936" i="4"/>
  <c r="C937" i="4"/>
  <c r="F937" i="4"/>
  <c r="M937" i="4" a="1"/>
  <c r="M937" i="4" s="1"/>
  <c r="R937" i="4" a="1"/>
  <c r="R937" i="4"/>
  <c r="Z937" i="4"/>
  <c r="AQ937" i="4"/>
  <c r="AR937" i="4"/>
  <c r="AS937" i="4"/>
  <c r="AT937" i="4"/>
  <c r="AU937" i="4"/>
  <c r="AW937" i="4"/>
  <c r="AX937" i="4"/>
  <c r="AY937" i="4"/>
  <c r="AZ937" i="4"/>
  <c r="BA937" i="4"/>
  <c r="BC937" i="4"/>
  <c r="BD937" i="4"/>
  <c r="BE937" i="4"/>
  <c r="BF937" i="4"/>
  <c r="C938" i="4"/>
  <c r="F938" i="4"/>
  <c r="M938" i="4" a="1"/>
  <c r="M938" i="4"/>
  <c r="R938" i="4" a="1"/>
  <c r="R938" i="4"/>
  <c r="Z938" i="4"/>
  <c r="AQ938" i="4"/>
  <c r="AR938" i="4"/>
  <c r="AS938" i="4"/>
  <c r="AT938" i="4"/>
  <c r="AU938" i="4"/>
  <c r="AW938" i="4"/>
  <c r="AX938" i="4"/>
  <c r="AY938" i="4"/>
  <c r="AZ938" i="4"/>
  <c r="BA938" i="4"/>
  <c r="BC938" i="4"/>
  <c r="BD938" i="4"/>
  <c r="BE938" i="4"/>
  <c r="BF938" i="4"/>
  <c r="C939" i="4"/>
  <c r="F939" i="4"/>
  <c r="M939" i="4" a="1"/>
  <c r="M939" i="4"/>
  <c r="R939" i="4" a="1"/>
  <c r="R939" i="4"/>
  <c r="Z939" i="4"/>
  <c r="AQ939" i="4"/>
  <c r="AR939" i="4"/>
  <c r="AS939" i="4"/>
  <c r="AT939" i="4"/>
  <c r="AU939" i="4"/>
  <c r="AW939" i="4"/>
  <c r="AX939" i="4"/>
  <c r="AY939" i="4"/>
  <c r="AZ939" i="4"/>
  <c r="BA939" i="4"/>
  <c r="BC939" i="4"/>
  <c r="BD939" i="4"/>
  <c r="BE939" i="4"/>
  <c r="BF939" i="4"/>
  <c r="C940" i="4"/>
  <c r="F940" i="4"/>
  <c r="M940" i="4" a="1"/>
  <c r="M940" i="4" s="1"/>
  <c r="R940" i="4" a="1"/>
  <c r="R940" i="4"/>
  <c r="Z940" i="4"/>
  <c r="AQ940" i="4"/>
  <c r="AR940" i="4"/>
  <c r="AS940" i="4"/>
  <c r="AT940" i="4"/>
  <c r="AU940" i="4"/>
  <c r="AW940" i="4"/>
  <c r="AX940" i="4"/>
  <c r="AY940" i="4"/>
  <c r="AZ940" i="4"/>
  <c r="BA940" i="4"/>
  <c r="BC940" i="4"/>
  <c r="BD940" i="4"/>
  <c r="BE940" i="4"/>
  <c r="BF940" i="4"/>
  <c r="C941" i="4"/>
  <c r="F941" i="4"/>
  <c r="M941" i="4" a="1"/>
  <c r="M941" i="4"/>
  <c r="R941" i="4" a="1"/>
  <c r="R941" i="4" s="1"/>
  <c r="Z941" i="4"/>
  <c r="AQ941" i="4"/>
  <c r="AR941" i="4"/>
  <c r="AS941" i="4"/>
  <c r="AT941" i="4"/>
  <c r="AU941" i="4"/>
  <c r="AW941" i="4"/>
  <c r="AX941" i="4"/>
  <c r="AY941" i="4"/>
  <c r="AZ941" i="4"/>
  <c r="BA941" i="4"/>
  <c r="BC941" i="4"/>
  <c r="BD941" i="4"/>
  <c r="BE941" i="4"/>
  <c r="BF941" i="4"/>
  <c r="C942" i="4"/>
  <c r="F942" i="4"/>
  <c r="M942" i="4" a="1"/>
  <c r="M942" i="4" s="1"/>
  <c r="R942" i="4" a="1"/>
  <c r="R942" i="4" s="1"/>
  <c r="Z942" i="4"/>
  <c r="AQ942" i="4"/>
  <c r="AR942" i="4"/>
  <c r="AS942" i="4"/>
  <c r="AT942" i="4"/>
  <c r="AU942" i="4"/>
  <c r="AW942" i="4"/>
  <c r="AX942" i="4"/>
  <c r="AY942" i="4"/>
  <c r="AZ942" i="4"/>
  <c r="BA942" i="4"/>
  <c r="BC942" i="4"/>
  <c r="BD942" i="4"/>
  <c r="BE942" i="4"/>
  <c r="BF942" i="4"/>
  <c r="C943" i="4"/>
  <c r="F943" i="4"/>
  <c r="M943" i="4" a="1"/>
  <c r="M943" i="4" s="1"/>
  <c r="R943" i="4" a="1"/>
  <c r="R943" i="4" s="1"/>
  <c r="Z943" i="4"/>
  <c r="AQ943" i="4"/>
  <c r="AR943" i="4"/>
  <c r="AS943" i="4"/>
  <c r="AT943" i="4"/>
  <c r="AU943" i="4"/>
  <c r="AW943" i="4"/>
  <c r="AX943" i="4"/>
  <c r="AY943" i="4"/>
  <c r="AZ943" i="4"/>
  <c r="BA943" i="4"/>
  <c r="BC943" i="4"/>
  <c r="BD943" i="4"/>
  <c r="BE943" i="4"/>
  <c r="BF943" i="4"/>
  <c r="C944" i="4"/>
  <c r="F944" i="4"/>
  <c r="M944" i="4" a="1"/>
  <c r="M944" i="4" s="1"/>
  <c r="R944" i="4" a="1"/>
  <c r="R944" i="4"/>
  <c r="Z944" i="4"/>
  <c r="AQ944" i="4"/>
  <c r="AR944" i="4"/>
  <c r="AS944" i="4"/>
  <c r="AT944" i="4"/>
  <c r="AU944" i="4"/>
  <c r="AW944" i="4"/>
  <c r="AX944" i="4"/>
  <c r="AY944" i="4"/>
  <c r="AZ944" i="4"/>
  <c r="BA944" i="4"/>
  <c r="BC944" i="4"/>
  <c r="BD944" i="4"/>
  <c r="BE944" i="4"/>
  <c r="BF944" i="4"/>
  <c r="C945" i="4"/>
  <c r="F945" i="4"/>
  <c r="M945" i="4" a="1"/>
  <c r="M945" i="4" s="1"/>
  <c r="R945" i="4" a="1"/>
  <c r="R945" i="4"/>
  <c r="Z945" i="4"/>
  <c r="AQ945" i="4"/>
  <c r="AR945" i="4"/>
  <c r="AS945" i="4"/>
  <c r="AT945" i="4"/>
  <c r="AU945" i="4"/>
  <c r="AW945" i="4"/>
  <c r="AX945" i="4"/>
  <c r="AY945" i="4"/>
  <c r="AZ945" i="4"/>
  <c r="BA945" i="4"/>
  <c r="BC945" i="4"/>
  <c r="BD945" i="4"/>
  <c r="BE945" i="4"/>
  <c r="BF945" i="4"/>
  <c r="C946" i="4"/>
  <c r="F946" i="4"/>
  <c r="M946" i="4" a="1"/>
  <c r="M946" i="4"/>
  <c r="R946" i="4" a="1"/>
  <c r="R946" i="4" s="1"/>
  <c r="Z946" i="4"/>
  <c r="AQ946" i="4"/>
  <c r="AR946" i="4"/>
  <c r="AS946" i="4"/>
  <c r="AT946" i="4"/>
  <c r="AU946" i="4"/>
  <c r="AW946" i="4"/>
  <c r="AX946" i="4"/>
  <c r="AY946" i="4"/>
  <c r="AZ946" i="4"/>
  <c r="BA946" i="4"/>
  <c r="BC946" i="4"/>
  <c r="BD946" i="4"/>
  <c r="BE946" i="4"/>
  <c r="BF946" i="4"/>
  <c r="C947" i="4"/>
  <c r="F947" i="4"/>
  <c r="M947" i="4" a="1"/>
  <c r="M947" i="4"/>
  <c r="R947" i="4" a="1"/>
  <c r="R947" i="4"/>
  <c r="Z947" i="4"/>
  <c r="AQ947" i="4"/>
  <c r="AR947" i="4"/>
  <c r="AS947" i="4"/>
  <c r="AT947" i="4"/>
  <c r="AU947" i="4"/>
  <c r="AW947" i="4"/>
  <c r="AX947" i="4"/>
  <c r="AY947" i="4"/>
  <c r="AZ947" i="4"/>
  <c r="BA947" i="4"/>
  <c r="BC947" i="4"/>
  <c r="BD947" i="4"/>
  <c r="BE947" i="4"/>
  <c r="BF947" i="4"/>
  <c r="C948" i="4"/>
  <c r="F948" i="4"/>
  <c r="M948" i="4" a="1"/>
  <c r="M948" i="4" s="1"/>
  <c r="R948" i="4" a="1"/>
  <c r="R948" i="4"/>
  <c r="Z948" i="4"/>
  <c r="AQ948" i="4"/>
  <c r="AR948" i="4"/>
  <c r="AS948" i="4"/>
  <c r="AT948" i="4"/>
  <c r="AU948" i="4"/>
  <c r="AW948" i="4"/>
  <c r="AX948" i="4"/>
  <c r="AY948" i="4"/>
  <c r="AZ948" i="4"/>
  <c r="BA948" i="4"/>
  <c r="BC948" i="4"/>
  <c r="BD948" i="4"/>
  <c r="BE948" i="4"/>
  <c r="BF948" i="4"/>
  <c r="C949" i="4"/>
  <c r="F949" i="4"/>
  <c r="M949" i="4" a="1"/>
  <c r="M949" i="4"/>
  <c r="R949" i="4" a="1"/>
  <c r="R949" i="4" s="1"/>
  <c r="Z949" i="4"/>
  <c r="AQ949" i="4"/>
  <c r="AR949" i="4"/>
  <c r="AS949" i="4"/>
  <c r="AT949" i="4"/>
  <c r="AU949" i="4"/>
  <c r="AW949" i="4"/>
  <c r="AX949" i="4"/>
  <c r="AY949" i="4"/>
  <c r="AZ949" i="4"/>
  <c r="BA949" i="4"/>
  <c r="BC949" i="4"/>
  <c r="BD949" i="4"/>
  <c r="BE949" i="4"/>
  <c r="BF949" i="4"/>
  <c r="C950" i="4"/>
  <c r="F950" i="4"/>
  <c r="M950" i="4" a="1"/>
  <c r="M950" i="4" s="1"/>
  <c r="R950" i="4" a="1"/>
  <c r="R950" i="4" s="1"/>
  <c r="Z950" i="4"/>
  <c r="AQ950" i="4"/>
  <c r="AR950" i="4"/>
  <c r="AS950" i="4"/>
  <c r="AT950" i="4"/>
  <c r="AU950" i="4"/>
  <c r="AW950" i="4"/>
  <c r="AX950" i="4"/>
  <c r="AY950" i="4"/>
  <c r="AZ950" i="4"/>
  <c r="BA950" i="4"/>
  <c r="BC950" i="4"/>
  <c r="BD950" i="4"/>
  <c r="BE950" i="4"/>
  <c r="BF950" i="4"/>
  <c r="C951" i="4"/>
  <c r="F951" i="4"/>
  <c r="M951" i="4" a="1"/>
  <c r="M951" i="4" s="1"/>
  <c r="R951" i="4" a="1"/>
  <c r="R951" i="4" s="1"/>
  <c r="Z951" i="4"/>
  <c r="AQ951" i="4"/>
  <c r="AR951" i="4"/>
  <c r="AS951" i="4"/>
  <c r="AT951" i="4"/>
  <c r="AU951" i="4"/>
  <c r="AW951" i="4"/>
  <c r="AX951" i="4"/>
  <c r="AY951" i="4"/>
  <c r="AZ951" i="4"/>
  <c r="BA951" i="4"/>
  <c r="BC951" i="4"/>
  <c r="BD951" i="4"/>
  <c r="BE951" i="4"/>
  <c r="BF951" i="4"/>
  <c r="C952" i="4"/>
  <c r="F952" i="4"/>
  <c r="M952" i="4" a="1"/>
  <c r="M952" i="4" s="1"/>
  <c r="R952" i="4" a="1"/>
  <c r="R952" i="4"/>
  <c r="Z952" i="4"/>
  <c r="AQ952" i="4"/>
  <c r="AR952" i="4"/>
  <c r="AS952" i="4"/>
  <c r="AT952" i="4"/>
  <c r="AU952" i="4"/>
  <c r="AW952" i="4"/>
  <c r="AX952" i="4"/>
  <c r="AY952" i="4"/>
  <c r="AZ952" i="4"/>
  <c r="BA952" i="4"/>
  <c r="BC952" i="4"/>
  <c r="BD952" i="4"/>
  <c r="BE952" i="4"/>
  <c r="BF952" i="4"/>
  <c r="C953" i="4"/>
  <c r="F953" i="4"/>
  <c r="M953" i="4" a="1"/>
  <c r="M953" i="4" s="1"/>
  <c r="R953" i="4" a="1"/>
  <c r="R953" i="4"/>
  <c r="Z953" i="4"/>
  <c r="AQ953" i="4"/>
  <c r="AR953" i="4"/>
  <c r="AS953" i="4"/>
  <c r="AT953" i="4"/>
  <c r="AU953" i="4"/>
  <c r="AW953" i="4"/>
  <c r="AX953" i="4"/>
  <c r="AY953" i="4"/>
  <c r="AZ953" i="4"/>
  <c r="BA953" i="4"/>
  <c r="BC953" i="4"/>
  <c r="BD953" i="4"/>
  <c r="BE953" i="4"/>
  <c r="BF953" i="4"/>
  <c r="C954" i="4"/>
  <c r="F954" i="4"/>
  <c r="M954" i="4" a="1"/>
  <c r="M954" i="4"/>
  <c r="R954" i="4" a="1"/>
  <c r="R954" i="4"/>
  <c r="Z954" i="4"/>
  <c r="AQ954" i="4"/>
  <c r="AR954" i="4"/>
  <c r="AS954" i="4"/>
  <c r="AT954" i="4"/>
  <c r="AU954" i="4"/>
  <c r="AW954" i="4"/>
  <c r="AX954" i="4"/>
  <c r="AY954" i="4"/>
  <c r="AZ954" i="4"/>
  <c r="BA954" i="4"/>
  <c r="BC954" i="4"/>
  <c r="BD954" i="4"/>
  <c r="BE954" i="4"/>
  <c r="BF954" i="4"/>
  <c r="C955" i="4"/>
  <c r="F955" i="4"/>
  <c r="M955" i="4" a="1"/>
  <c r="M955" i="4"/>
  <c r="R955" i="4" a="1"/>
  <c r="R955" i="4"/>
  <c r="Z955" i="4"/>
  <c r="AQ955" i="4"/>
  <c r="AR955" i="4"/>
  <c r="AS955" i="4"/>
  <c r="AT955" i="4"/>
  <c r="AU955" i="4"/>
  <c r="AW955" i="4"/>
  <c r="AX955" i="4"/>
  <c r="AY955" i="4"/>
  <c r="AZ955" i="4"/>
  <c r="BA955" i="4"/>
  <c r="BC955" i="4"/>
  <c r="BD955" i="4"/>
  <c r="BE955" i="4"/>
  <c r="BF955" i="4"/>
  <c r="C956" i="4"/>
  <c r="F956" i="4"/>
  <c r="M956" i="4" a="1"/>
  <c r="M956" i="4" s="1"/>
  <c r="R956" i="4" a="1"/>
  <c r="R956" i="4" s="1"/>
  <c r="Z956" i="4"/>
  <c r="AQ956" i="4"/>
  <c r="AR956" i="4"/>
  <c r="AS956" i="4"/>
  <c r="AT956" i="4"/>
  <c r="AU956" i="4"/>
  <c r="AW956" i="4"/>
  <c r="AX956" i="4"/>
  <c r="AY956" i="4"/>
  <c r="AZ956" i="4"/>
  <c r="BA956" i="4"/>
  <c r="BC956" i="4"/>
  <c r="BD956" i="4"/>
  <c r="BE956" i="4"/>
  <c r="BF956" i="4"/>
  <c r="C957" i="4"/>
  <c r="F957" i="4"/>
  <c r="M957" i="4" a="1"/>
  <c r="M957" i="4"/>
  <c r="R957" i="4" a="1"/>
  <c r="R957" i="4" s="1"/>
  <c r="Z957" i="4"/>
  <c r="AQ957" i="4"/>
  <c r="AR957" i="4"/>
  <c r="AS957" i="4"/>
  <c r="AT957" i="4"/>
  <c r="AU957" i="4"/>
  <c r="AW957" i="4"/>
  <c r="AX957" i="4"/>
  <c r="AY957" i="4"/>
  <c r="AZ957" i="4"/>
  <c r="BA957" i="4"/>
  <c r="BC957" i="4"/>
  <c r="BD957" i="4"/>
  <c r="BE957" i="4"/>
  <c r="BF957" i="4"/>
  <c r="C958" i="4"/>
  <c r="F958" i="4"/>
  <c r="M958" i="4" a="1"/>
  <c r="M958" i="4" s="1"/>
  <c r="R958" i="4" a="1"/>
  <c r="R958" i="4" s="1"/>
  <c r="Z958" i="4"/>
  <c r="AQ958" i="4"/>
  <c r="AR958" i="4"/>
  <c r="AS958" i="4"/>
  <c r="AT958" i="4"/>
  <c r="AU958" i="4"/>
  <c r="AW958" i="4"/>
  <c r="AX958" i="4"/>
  <c r="AY958" i="4"/>
  <c r="AZ958" i="4"/>
  <c r="BA958" i="4"/>
  <c r="BC958" i="4"/>
  <c r="BD958" i="4"/>
  <c r="BE958" i="4"/>
  <c r="BF958" i="4"/>
  <c r="C959" i="4"/>
  <c r="F959" i="4"/>
  <c r="M959" i="4" a="1"/>
  <c r="M959" i="4" s="1"/>
  <c r="R959" i="4" a="1"/>
  <c r="R959" i="4" s="1"/>
  <c r="Z959" i="4"/>
  <c r="AQ959" i="4"/>
  <c r="AR959" i="4"/>
  <c r="AS959" i="4"/>
  <c r="AT959" i="4"/>
  <c r="AU959" i="4"/>
  <c r="AW959" i="4"/>
  <c r="AX959" i="4"/>
  <c r="AY959" i="4"/>
  <c r="AZ959" i="4"/>
  <c r="BA959" i="4"/>
  <c r="BC959" i="4"/>
  <c r="BD959" i="4"/>
  <c r="BE959" i="4"/>
  <c r="BF959" i="4"/>
  <c r="C960" i="4"/>
  <c r="F960" i="4"/>
  <c r="M960" i="4" a="1"/>
  <c r="M960" i="4" s="1"/>
  <c r="R960" i="4" a="1"/>
  <c r="R960" i="4"/>
  <c r="Z960" i="4"/>
  <c r="AQ960" i="4"/>
  <c r="AR960" i="4"/>
  <c r="AS960" i="4"/>
  <c r="AT960" i="4"/>
  <c r="AU960" i="4"/>
  <c r="AW960" i="4"/>
  <c r="AX960" i="4"/>
  <c r="AY960" i="4"/>
  <c r="AZ960" i="4"/>
  <c r="BA960" i="4"/>
  <c r="BC960" i="4"/>
  <c r="BD960" i="4"/>
  <c r="BE960" i="4"/>
  <c r="BF960" i="4"/>
  <c r="C961" i="4"/>
  <c r="F961" i="4"/>
  <c r="M961" i="4" a="1"/>
  <c r="M961" i="4" s="1"/>
  <c r="R961" i="4" a="1"/>
  <c r="R961" i="4"/>
  <c r="Z961" i="4"/>
  <c r="AQ961" i="4"/>
  <c r="AR961" i="4"/>
  <c r="AS961" i="4"/>
  <c r="AT961" i="4"/>
  <c r="AU961" i="4"/>
  <c r="AW961" i="4"/>
  <c r="AX961" i="4"/>
  <c r="AY961" i="4"/>
  <c r="AZ961" i="4"/>
  <c r="BA961" i="4"/>
  <c r="BC961" i="4"/>
  <c r="BD961" i="4"/>
  <c r="BE961" i="4"/>
  <c r="BF961" i="4"/>
  <c r="C962" i="4"/>
  <c r="F962" i="4"/>
  <c r="M962" i="4" a="1"/>
  <c r="M962" i="4"/>
  <c r="R962" i="4" a="1"/>
  <c r="R962" i="4" s="1"/>
  <c r="Z962" i="4"/>
  <c r="AQ962" i="4"/>
  <c r="AR962" i="4"/>
  <c r="AS962" i="4"/>
  <c r="AT962" i="4"/>
  <c r="AU962" i="4"/>
  <c r="AW962" i="4"/>
  <c r="AX962" i="4"/>
  <c r="AY962" i="4"/>
  <c r="AZ962" i="4"/>
  <c r="BA962" i="4"/>
  <c r="BC962" i="4"/>
  <c r="BD962" i="4"/>
  <c r="BE962" i="4"/>
  <c r="BF962" i="4"/>
  <c r="C963" i="4"/>
  <c r="F963" i="4"/>
  <c r="M963" i="4" a="1"/>
  <c r="M963" i="4"/>
  <c r="R963" i="4" a="1"/>
  <c r="R963" i="4"/>
  <c r="Z963" i="4"/>
  <c r="AQ963" i="4"/>
  <c r="AR963" i="4"/>
  <c r="AS963" i="4"/>
  <c r="AT963" i="4"/>
  <c r="AU963" i="4"/>
  <c r="AW963" i="4"/>
  <c r="AX963" i="4"/>
  <c r="AY963" i="4"/>
  <c r="AZ963" i="4"/>
  <c r="BA963" i="4"/>
  <c r="BC963" i="4"/>
  <c r="BD963" i="4"/>
  <c r="BE963" i="4"/>
  <c r="BF963" i="4"/>
  <c r="C964" i="4"/>
  <c r="F964" i="4"/>
  <c r="M964" i="4" a="1"/>
  <c r="M964" i="4" s="1"/>
  <c r="R964" i="4" a="1"/>
  <c r="R964" i="4" s="1"/>
  <c r="Z964" i="4"/>
  <c r="AQ964" i="4"/>
  <c r="AR964" i="4"/>
  <c r="AS964" i="4"/>
  <c r="AT964" i="4"/>
  <c r="AU964" i="4"/>
  <c r="AW964" i="4"/>
  <c r="AX964" i="4"/>
  <c r="AY964" i="4"/>
  <c r="AZ964" i="4"/>
  <c r="BA964" i="4"/>
  <c r="BC964" i="4"/>
  <c r="BD964" i="4"/>
  <c r="BE964" i="4"/>
  <c r="BF964" i="4"/>
  <c r="C965" i="4"/>
  <c r="F965" i="4"/>
  <c r="M965" i="4" a="1"/>
  <c r="M965" i="4"/>
  <c r="R965" i="4" a="1"/>
  <c r="R965" i="4" s="1"/>
  <c r="Z965" i="4"/>
  <c r="AQ965" i="4"/>
  <c r="AR965" i="4"/>
  <c r="AS965" i="4"/>
  <c r="AT965" i="4"/>
  <c r="AU965" i="4"/>
  <c r="AW965" i="4"/>
  <c r="AX965" i="4"/>
  <c r="AY965" i="4"/>
  <c r="AZ965" i="4"/>
  <c r="BA965" i="4"/>
  <c r="BC965" i="4"/>
  <c r="BD965" i="4"/>
  <c r="BE965" i="4"/>
  <c r="BF965" i="4"/>
  <c r="C966" i="4"/>
  <c r="F966" i="4"/>
  <c r="M966" i="4" a="1"/>
  <c r="M966" i="4" s="1"/>
  <c r="R966" i="4" a="1"/>
  <c r="R966" i="4" s="1"/>
  <c r="Z966" i="4"/>
  <c r="AQ966" i="4"/>
  <c r="AR966" i="4"/>
  <c r="AS966" i="4"/>
  <c r="AT966" i="4"/>
  <c r="AU966" i="4"/>
  <c r="AW966" i="4"/>
  <c r="AX966" i="4"/>
  <c r="AY966" i="4"/>
  <c r="AZ966" i="4"/>
  <c r="BA966" i="4"/>
  <c r="BC966" i="4"/>
  <c r="BD966" i="4"/>
  <c r="BE966" i="4"/>
  <c r="BF966" i="4"/>
  <c r="C967" i="4"/>
  <c r="F967" i="4"/>
  <c r="M967" i="4" a="1"/>
  <c r="M967" i="4" s="1"/>
  <c r="R967" i="4" a="1"/>
  <c r="R967" i="4" s="1"/>
  <c r="Z967" i="4"/>
  <c r="AQ967" i="4"/>
  <c r="AR967" i="4"/>
  <c r="AS967" i="4"/>
  <c r="AT967" i="4"/>
  <c r="AU967" i="4"/>
  <c r="AW967" i="4"/>
  <c r="AX967" i="4"/>
  <c r="AY967" i="4"/>
  <c r="AZ967" i="4"/>
  <c r="BA967" i="4"/>
  <c r="BC967" i="4"/>
  <c r="BD967" i="4"/>
  <c r="BE967" i="4"/>
  <c r="BF967" i="4"/>
  <c r="C968" i="4"/>
  <c r="F968" i="4"/>
  <c r="M968" i="4" a="1"/>
  <c r="M968" i="4" s="1"/>
  <c r="R968" i="4" a="1"/>
  <c r="R968" i="4"/>
  <c r="Z968" i="4"/>
  <c r="AQ968" i="4"/>
  <c r="AR968" i="4"/>
  <c r="AS968" i="4"/>
  <c r="AT968" i="4"/>
  <c r="AU968" i="4"/>
  <c r="AW968" i="4"/>
  <c r="AX968" i="4"/>
  <c r="AY968" i="4"/>
  <c r="AZ968" i="4"/>
  <c r="BA968" i="4"/>
  <c r="BC968" i="4"/>
  <c r="BD968" i="4"/>
  <c r="BE968" i="4"/>
  <c r="BF968" i="4"/>
  <c r="C969" i="4"/>
  <c r="F969" i="4"/>
  <c r="M969" i="4" a="1"/>
  <c r="M969" i="4" s="1"/>
  <c r="R969" i="4" a="1"/>
  <c r="R969" i="4"/>
  <c r="Z969" i="4"/>
  <c r="AQ969" i="4"/>
  <c r="AR969" i="4"/>
  <c r="AS969" i="4"/>
  <c r="AT969" i="4"/>
  <c r="AU969" i="4"/>
  <c r="AW969" i="4"/>
  <c r="AX969" i="4"/>
  <c r="AY969" i="4"/>
  <c r="AZ969" i="4"/>
  <c r="BA969" i="4"/>
  <c r="BC969" i="4"/>
  <c r="BD969" i="4"/>
  <c r="BE969" i="4"/>
  <c r="BF969" i="4"/>
  <c r="C970" i="4"/>
  <c r="F970" i="4"/>
  <c r="M970" i="4" a="1"/>
  <c r="M970" i="4"/>
  <c r="R970" i="4" a="1"/>
  <c r="R970" i="4" s="1"/>
  <c r="Z970" i="4"/>
  <c r="AQ970" i="4"/>
  <c r="AR970" i="4"/>
  <c r="AS970" i="4"/>
  <c r="AT970" i="4"/>
  <c r="AU970" i="4"/>
  <c r="AW970" i="4"/>
  <c r="AX970" i="4"/>
  <c r="AY970" i="4"/>
  <c r="AZ970" i="4"/>
  <c r="BA970" i="4"/>
  <c r="BC970" i="4"/>
  <c r="BD970" i="4"/>
  <c r="BE970" i="4"/>
  <c r="BF970" i="4"/>
  <c r="C971" i="4"/>
  <c r="F971" i="4"/>
  <c r="M971" i="4" a="1"/>
  <c r="M971" i="4"/>
  <c r="R971" i="4" a="1"/>
  <c r="R971" i="4"/>
  <c r="Z971" i="4"/>
  <c r="AQ971" i="4"/>
  <c r="AR971" i="4"/>
  <c r="AS971" i="4"/>
  <c r="AT971" i="4"/>
  <c r="AU971" i="4"/>
  <c r="AW971" i="4"/>
  <c r="AX971" i="4"/>
  <c r="AY971" i="4"/>
  <c r="AZ971" i="4"/>
  <c r="BA971" i="4"/>
  <c r="BC971" i="4"/>
  <c r="BD971" i="4"/>
  <c r="BE971" i="4"/>
  <c r="BF971" i="4"/>
  <c r="C972" i="4"/>
  <c r="F972" i="4"/>
  <c r="M972" i="4" a="1"/>
  <c r="M972" i="4" s="1"/>
  <c r="R972" i="4" a="1"/>
  <c r="R972" i="4" s="1"/>
  <c r="Z972" i="4"/>
  <c r="AQ972" i="4"/>
  <c r="AR972" i="4"/>
  <c r="AS972" i="4"/>
  <c r="AT972" i="4"/>
  <c r="AU972" i="4"/>
  <c r="AW972" i="4"/>
  <c r="AX972" i="4"/>
  <c r="AY972" i="4"/>
  <c r="AZ972" i="4"/>
  <c r="BA972" i="4"/>
  <c r="BC972" i="4"/>
  <c r="BD972" i="4"/>
  <c r="BE972" i="4"/>
  <c r="BF972" i="4"/>
  <c r="C973" i="4"/>
  <c r="F973" i="4"/>
  <c r="M973" i="4" a="1"/>
  <c r="M973" i="4"/>
  <c r="R973" i="4" a="1"/>
  <c r="R973" i="4" s="1"/>
  <c r="Z973" i="4"/>
  <c r="AQ973" i="4"/>
  <c r="AR973" i="4"/>
  <c r="AS973" i="4"/>
  <c r="AT973" i="4"/>
  <c r="AU973" i="4"/>
  <c r="AW973" i="4"/>
  <c r="AX973" i="4"/>
  <c r="AY973" i="4"/>
  <c r="AZ973" i="4"/>
  <c r="BA973" i="4"/>
  <c r="BC973" i="4"/>
  <c r="BD973" i="4"/>
  <c r="BE973" i="4"/>
  <c r="BF973" i="4"/>
  <c r="C974" i="4"/>
  <c r="F974" i="4"/>
  <c r="M974" i="4" a="1"/>
  <c r="M974" i="4" s="1"/>
  <c r="R974" i="4" a="1"/>
  <c r="R974" i="4" s="1"/>
  <c r="Z974" i="4"/>
  <c r="AQ974" i="4"/>
  <c r="AR974" i="4"/>
  <c r="AS974" i="4"/>
  <c r="AT974" i="4"/>
  <c r="AU974" i="4"/>
  <c r="AW974" i="4"/>
  <c r="AX974" i="4"/>
  <c r="AY974" i="4"/>
  <c r="AZ974" i="4"/>
  <c r="BA974" i="4"/>
  <c r="BC974" i="4"/>
  <c r="BD974" i="4"/>
  <c r="BE974" i="4"/>
  <c r="BF974" i="4"/>
  <c r="C975" i="4"/>
  <c r="F975" i="4"/>
  <c r="M975" i="4" a="1"/>
  <c r="M975" i="4" s="1"/>
  <c r="R975" i="4" a="1"/>
  <c r="R975" i="4" s="1"/>
  <c r="Z975" i="4"/>
  <c r="AQ975" i="4"/>
  <c r="AR975" i="4"/>
  <c r="AS975" i="4"/>
  <c r="AT975" i="4"/>
  <c r="AU975" i="4"/>
  <c r="AW975" i="4"/>
  <c r="AX975" i="4"/>
  <c r="AY975" i="4"/>
  <c r="AZ975" i="4"/>
  <c r="BA975" i="4"/>
  <c r="BC975" i="4"/>
  <c r="BD975" i="4"/>
  <c r="BE975" i="4"/>
  <c r="BF975" i="4"/>
  <c r="C976" i="4"/>
  <c r="F976" i="4"/>
  <c r="M976" i="4" a="1"/>
  <c r="M976" i="4" s="1"/>
  <c r="R976" i="4" a="1"/>
  <c r="R976" i="4"/>
  <c r="Z976" i="4"/>
  <c r="AQ976" i="4"/>
  <c r="AR976" i="4"/>
  <c r="AS976" i="4"/>
  <c r="AT976" i="4"/>
  <c r="AU976" i="4"/>
  <c r="AW976" i="4"/>
  <c r="AX976" i="4"/>
  <c r="AY976" i="4"/>
  <c r="AZ976" i="4"/>
  <c r="BA976" i="4"/>
  <c r="BC976" i="4"/>
  <c r="BD976" i="4"/>
  <c r="BE976" i="4"/>
  <c r="BF976" i="4"/>
  <c r="C977" i="4"/>
  <c r="F977" i="4"/>
  <c r="M977" i="4" a="1"/>
  <c r="M977" i="4" s="1"/>
  <c r="R977" i="4" a="1"/>
  <c r="R977" i="4"/>
  <c r="Z977" i="4"/>
  <c r="AQ977" i="4"/>
  <c r="AR977" i="4"/>
  <c r="AS977" i="4"/>
  <c r="AT977" i="4"/>
  <c r="AU977" i="4"/>
  <c r="AW977" i="4"/>
  <c r="AX977" i="4"/>
  <c r="AY977" i="4"/>
  <c r="AZ977" i="4"/>
  <c r="BA977" i="4"/>
  <c r="BC977" i="4"/>
  <c r="BD977" i="4"/>
  <c r="BE977" i="4"/>
  <c r="BF977" i="4"/>
  <c r="C978" i="4"/>
  <c r="F978" i="4"/>
  <c r="M978" i="4" a="1"/>
  <c r="M978" i="4"/>
  <c r="R978" i="4" a="1"/>
  <c r="R978" i="4" s="1"/>
  <c r="Z978" i="4"/>
  <c r="AQ978" i="4"/>
  <c r="AR978" i="4"/>
  <c r="AS978" i="4"/>
  <c r="AT978" i="4"/>
  <c r="AU978" i="4"/>
  <c r="AW978" i="4"/>
  <c r="AX978" i="4"/>
  <c r="AY978" i="4"/>
  <c r="AZ978" i="4"/>
  <c r="BA978" i="4"/>
  <c r="BC978" i="4"/>
  <c r="BD978" i="4"/>
  <c r="BE978" i="4"/>
  <c r="BF978" i="4"/>
  <c r="C979" i="4"/>
  <c r="F979" i="4"/>
  <c r="M979" i="4" a="1"/>
  <c r="M979" i="4"/>
  <c r="R979" i="4" a="1"/>
  <c r="R979" i="4"/>
  <c r="Z979" i="4"/>
  <c r="AQ979" i="4"/>
  <c r="AR979" i="4"/>
  <c r="AS979" i="4"/>
  <c r="AT979" i="4"/>
  <c r="AU979" i="4"/>
  <c r="AW979" i="4"/>
  <c r="AX979" i="4"/>
  <c r="AY979" i="4"/>
  <c r="AZ979" i="4"/>
  <c r="BA979" i="4"/>
  <c r="BC979" i="4"/>
  <c r="BD979" i="4"/>
  <c r="BE979" i="4"/>
  <c r="BF979" i="4"/>
  <c r="C980" i="4"/>
  <c r="F980" i="4"/>
  <c r="M980" i="4" a="1"/>
  <c r="M980" i="4" s="1"/>
  <c r="R980" i="4" a="1"/>
  <c r="R980" i="4" s="1"/>
  <c r="Z980" i="4"/>
  <c r="AQ980" i="4"/>
  <c r="AR980" i="4"/>
  <c r="AS980" i="4"/>
  <c r="AT980" i="4"/>
  <c r="AU980" i="4"/>
  <c r="AW980" i="4"/>
  <c r="AX980" i="4"/>
  <c r="AY980" i="4"/>
  <c r="AZ980" i="4"/>
  <c r="BA980" i="4"/>
  <c r="BC980" i="4"/>
  <c r="BD980" i="4"/>
  <c r="BE980" i="4"/>
  <c r="BF980" i="4"/>
  <c r="C981" i="4"/>
  <c r="F981" i="4"/>
  <c r="M981" i="4" a="1"/>
  <c r="M981" i="4"/>
  <c r="R981" i="4" a="1"/>
  <c r="R981" i="4" s="1"/>
  <c r="Z981" i="4"/>
  <c r="AQ981" i="4"/>
  <c r="AR981" i="4"/>
  <c r="AS981" i="4"/>
  <c r="AT981" i="4"/>
  <c r="AU981" i="4"/>
  <c r="AW981" i="4"/>
  <c r="AX981" i="4"/>
  <c r="AY981" i="4"/>
  <c r="AZ981" i="4"/>
  <c r="BA981" i="4"/>
  <c r="BC981" i="4"/>
  <c r="BD981" i="4"/>
  <c r="BE981" i="4"/>
  <c r="BF981" i="4"/>
  <c r="C982" i="4"/>
  <c r="F982" i="4"/>
  <c r="M982" i="4" a="1"/>
  <c r="M982" i="4" s="1"/>
  <c r="R982" i="4" a="1"/>
  <c r="R982" i="4" s="1"/>
  <c r="Z982" i="4"/>
  <c r="AQ982" i="4"/>
  <c r="AR982" i="4"/>
  <c r="AS982" i="4"/>
  <c r="AT982" i="4"/>
  <c r="AU982" i="4"/>
  <c r="AW982" i="4"/>
  <c r="AX982" i="4"/>
  <c r="AY982" i="4"/>
  <c r="AZ982" i="4"/>
  <c r="BA982" i="4"/>
  <c r="BC982" i="4"/>
  <c r="BD982" i="4"/>
  <c r="BE982" i="4"/>
  <c r="BF982" i="4"/>
  <c r="C983" i="4"/>
  <c r="F983" i="4"/>
  <c r="M983" i="4" a="1"/>
  <c r="M983" i="4" s="1"/>
  <c r="R983" i="4" a="1"/>
  <c r="R983" i="4"/>
  <c r="Z983" i="4"/>
  <c r="AQ983" i="4"/>
  <c r="AR983" i="4"/>
  <c r="AS983" i="4"/>
  <c r="AT983" i="4"/>
  <c r="AU983" i="4"/>
  <c r="AW983" i="4"/>
  <c r="AX983" i="4"/>
  <c r="AY983" i="4"/>
  <c r="AZ983" i="4"/>
  <c r="BA983" i="4"/>
  <c r="BC983" i="4"/>
  <c r="BD983" i="4"/>
  <c r="BE983" i="4"/>
  <c r="BF983" i="4"/>
  <c r="C984" i="4"/>
  <c r="F984" i="4"/>
  <c r="M984" i="4" a="1"/>
  <c r="M984" i="4" s="1"/>
  <c r="R984" i="4" a="1"/>
  <c r="R984" i="4"/>
  <c r="Z984" i="4"/>
  <c r="AQ984" i="4"/>
  <c r="AR984" i="4"/>
  <c r="AS984" i="4"/>
  <c r="AT984" i="4"/>
  <c r="AU984" i="4"/>
  <c r="AW984" i="4"/>
  <c r="AX984" i="4"/>
  <c r="AY984" i="4"/>
  <c r="AZ984" i="4"/>
  <c r="BA984" i="4"/>
  <c r="BC984" i="4"/>
  <c r="BD984" i="4"/>
  <c r="BE984" i="4"/>
  <c r="BF984" i="4"/>
  <c r="C985" i="4"/>
  <c r="F985" i="4"/>
  <c r="M985" i="4" a="1"/>
  <c r="M985" i="4" s="1"/>
  <c r="R985" i="4" a="1"/>
  <c r="R985" i="4"/>
  <c r="Z985" i="4"/>
  <c r="AQ985" i="4"/>
  <c r="AR985" i="4"/>
  <c r="AS985" i="4"/>
  <c r="AT985" i="4"/>
  <c r="AU985" i="4"/>
  <c r="AW985" i="4"/>
  <c r="AX985" i="4"/>
  <c r="AY985" i="4"/>
  <c r="AZ985" i="4"/>
  <c r="BA985" i="4"/>
  <c r="BC985" i="4"/>
  <c r="BD985" i="4"/>
  <c r="BE985" i="4"/>
  <c r="BF985" i="4"/>
  <c r="C986" i="4"/>
  <c r="F986" i="4"/>
  <c r="M986" i="4" a="1"/>
  <c r="M986" i="4"/>
  <c r="R986" i="4" a="1"/>
  <c r="R986" i="4"/>
  <c r="Z986" i="4"/>
  <c r="AQ986" i="4"/>
  <c r="AR986" i="4"/>
  <c r="AS986" i="4"/>
  <c r="AT986" i="4"/>
  <c r="AU986" i="4"/>
  <c r="AW986" i="4"/>
  <c r="AX986" i="4"/>
  <c r="AY986" i="4"/>
  <c r="AZ986" i="4"/>
  <c r="BA986" i="4"/>
  <c r="BC986" i="4"/>
  <c r="BD986" i="4"/>
  <c r="BE986" i="4"/>
  <c r="BF986" i="4"/>
  <c r="C987" i="4"/>
  <c r="F987" i="4"/>
  <c r="M987" i="4" a="1"/>
  <c r="M987" i="4"/>
  <c r="R987" i="4" a="1"/>
  <c r="R987" i="4"/>
  <c r="Z987" i="4"/>
  <c r="AQ987" i="4"/>
  <c r="AR987" i="4"/>
  <c r="AS987" i="4"/>
  <c r="AT987" i="4"/>
  <c r="AU987" i="4"/>
  <c r="AW987" i="4"/>
  <c r="AX987" i="4"/>
  <c r="AY987" i="4"/>
  <c r="AZ987" i="4"/>
  <c r="BA987" i="4"/>
  <c r="BC987" i="4"/>
  <c r="BD987" i="4"/>
  <c r="BE987" i="4"/>
  <c r="BF987" i="4"/>
  <c r="C988" i="4"/>
  <c r="F988" i="4"/>
  <c r="M988" i="4" a="1"/>
  <c r="M988" i="4" s="1"/>
  <c r="R988" i="4" a="1"/>
  <c r="R988" i="4" s="1"/>
  <c r="Z988" i="4"/>
  <c r="AQ988" i="4"/>
  <c r="AR988" i="4"/>
  <c r="AS988" i="4"/>
  <c r="AT988" i="4"/>
  <c r="AU988" i="4"/>
  <c r="AW988" i="4"/>
  <c r="AX988" i="4"/>
  <c r="AY988" i="4"/>
  <c r="AZ988" i="4"/>
  <c r="BA988" i="4"/>
  <c r="BC988" i="4"/>
  <c r="BD988" i="4"/>
  <c r="BE988" i="4"/>
  <c r="BF988" i="4"/>
  <c r="C989" i="4"/>
  <c r="F989" i="4"/>
  <c r="M989" i="4" a="1"/>
  <c r="M989" i="4"/>
  <c r="R989" i="4" a="1"/>
  <c r="R989" i="4" s="1"/>
  <c r="Z989" i="4"/>
  <c r="AQ989" i="4"/>
  <c r="AR989" i="4"/>
  <c r="AS989" i="4"/>
  <c r="AT989" i="4"/>
  <c r="AU989" i="4"/>
  <c r="AW989" i="4"/>
  <c r="AX989" i="4"/>
  <c r="AY989" i="4"/>
  <c r="AZ989" i="4"/>
  <c r="BA989" i="4"/>
  <c r="BC989" i="4"/>
  <c r="BD989" i="4"/>
  <c r="BE989" i="4"/>
  <c r="BF989" i="4"/>
  <c r="C990" i="4"/>
  <c r="F990" i="4"/>
  <c r="M990" i="4" a="1"/>
  <c r="M990" i="4" s="1"/>
  <c r="R990" i="4" a="1"/>
  <c r="R990" i="4" s="1"/>
  <c r="Z990" i="4"/>
  <c r="AQ990" i="4"/>
  <c r="AR990" i="4"/>
  <c r="AS990" i="4"/>
  <c r="AT990" i="4"/>
  <c r="AU990" i="4"/>
  <c r="AW990" i="4"/>
  <c r="AX990" i="4"/>
  <c r="AY990" i="4"/>
  <c r="AZ990" i="4"/>
  <c r="BA990" i="4"/>
  <c r="BC990" i="4"/>
  <c r="BD990" i="4"/>
  <c r="BE990" i="4"/>
  <c r="BF990" i="4"/>
  <c r="C991" i="4"/>
  <c r="F991" i="4"/>
  <c r="M991" i="4" a="1"/>
  <c r="M991" i="4" s="1"/>
  <c r="R991" i="4" a="1"/>
  <c r="R991" i="4"/>
  <c r="Z991" i="4"/>
  <c r="AQ991" i="4"/>
  <c r="AR991" i="4"/>
  <c r="AS991" i="4"/>
  <c r="AT991" i="4"/>
  <c r="AU991" i="4"/>
  <c r="AW991" i="4"/>
  <c r="AX991" i="4"/>
  <c r="AY991" i="4"/>
  <c r="AZ991" i="4"/>
  <c r="BA991" i="4"/>
  <c r="BC991" i="4"/>
  <c r="BD991" i="4"/>
  <c r="BE991" i="4"/>
  <c r="BF991" i="4"/>
  <c r="C992" i="4"/>
  <c r="F992" i="4"/>
  <c r="M992" i="4" a="1"/>
  <c r="M992" i="4" s="1"/>
  <c r="R992" i="4" a="1"/>
  <c r="R992" i="4" s="1"/>
  <c r="Z992" i="4"/>
  <c r="AQ992" i="4"/>
  <c r="AR992" i="4"/>
  <c r="AS992" i="4"/>
  <c r="AT992" i="4"/>
  <c r="AU992" i="4"/>
  <c r="AW992" i="4"/>
  <c r="AX992" i="4"/>
  <c r="AY992" i="4"/>
  <c r="AZ992" i="4"/>
  <c r="BA992" i="4"/>
  <c r="BC992" i="4"/>
  <c r="BD992" i="4"/>
  <c r="BE992" i="4"/>
  <c r="BF992" i="4"/>
  <c r="C993" i="4"/>
  <c r="F993" i="4"/>
  <c r="M993" i="4" a="1"/>
  <c r="M993" i="4" s="1"/>
  <c r="R993" i="4" a="1"/>
  <c r="R993" i="4"/>
  <c r="Z993" i="4"/>
  <c r="AQ993" i="4"/>
  <c r="AR993" i="4"/>
  <c r="AS993" i="4"/>
  <c r="AT993" i="4"/>
  <c r="AU993" i="4"/>
  <c r="AW993" i="4"/>
  <c r="AX993" i="4"/>
  <c r="AY993" i="4"/>
  <c r="AZ993" i="4"/>
  <c r="BA993" i="4"/>
  <c r="BC993" i="4"/>
  <c r="BD993" i="4"/>
  <c r="BE993" i="4"/>
  <c r="BF993" i="4"/>
  <c r="C994" i="4"/>
  <c r="F994" i="4"/>
  <c r="M994" i="4" a="1"/>
  <c r="M994" i="4" s="1"/>
  <c r="R994" i="4" a="1"/>
  <c r="R994" i="4"/>
  <c r="Z994" i="4"/>
  <c r="AQ994" i="4"/>
  <c r="AR994" i="4"/>
  <c r="AS994" i="4"/>
  <c r="AT994" i="4"/>
  <c r="AU994" i="4"/>
  <c r="AW994" i="4"/>
  <c r="AX994" i="4"/>
  <c r="AY994" i="4"/>
  <c r="AZ994" i="4"/>
  <c r="BA994" i="4"/>
  <c r="BC994" i="4"/>
  <c r="BD994" i="4"/>
  <c r="BE994" i="4"/>
  <c r="BF994" i="4"/>
  <c r="C995" i="4"/>
  <c r="F995" i="4"/>
  <c r="M995" i="4" a="1"/>
  <c r="M995" i="4"/>
  <c r="R995" i="4" a="1"/>
  <c r="R995" i="4"/>
  <c r="Z995" i="4"/>
  <c r="AQ995" i="4"/>
  <c r="AR995" i="4"/>
  <c r="AS995" i="4"/>
  <c r="AT995" i="4"/>
  <c r="AU995" i="4"/>
  <c r="AW995" i="4"/>
  <c r="AX995" i="4"/>
  <c r="AY995" i="4"/>
  <c r="AZ995" i="4"/>
  <c r="BA995" i="4"/>
  <c r="BC995" i="4"/>
  <c r="BD995" i="4"/>
  <c r="BE995" i="4"/>
  <c r="BF995" i="4"/>
  <c r="C996" i="4"/>
  <c r="F996" i="4"/>
  <c r="M996" i="4" a="1"/>
  <c r="M996" i="4"/>
  <c r="R996" i="4" a="1"/>
  <c r="R996" i="4" s="1"/>
  <c r="Z996" i="4"/>
  <c r="AQ996" i="4"/>
  <c r="AR996" i="4"/>
  <c r="AS996" i="4"/>
  <c r="AT996" i="4"/>
  <c r="AU996" i="4"/>
  <c r="AW996" i="4"/>
  <c r="AX996" i="4"/>
  <c r="AY996" i="4"/>
  <c r="AZ996" i="4"/>
  <c r="BA996" i="4"/>
  <c r="BC996" i="4"/>
  <c r="BD996" i="4"/>
  <c r="BE996" i="4"/>
  <c r="BF996" i="4"/>
  <c r="C997" i="4"/>
  <c r="F997" i="4"/>
  <c r="M997" i="4" a="1"/>
  <c r="M997" i="4"/>
  <c r="R997" i="4" a="1"/>
  <c r="R997" i="4" s="1"/>
  <c r="Z997" i="4"/>
  <c r="AQ997" i="4"/>
  <c r="AR997" i="4"/>
  <c r="AS997" i="4"/>
  <c r="AT997" i="4"/>
  <c r="AU997" i="4"/>
  <c r="AW997" i="4"/>
  <c r="AX997" i="4"/>
  <c r="AY997" i="4"/>
  <c r="AZ997" i="4"/>
  <c r="BA997" i="4"/>
  <c r="BC997" i="4"/>
  <c r="BD997" i="4"/>
  <c r="BE997" i="4"/>
  <c r="BF997" i="4"/>
  <c r="C998" i="4"/>
  <c r="F998" i="4"/>
  <c r="M998" i="4" a="1"/>
  <c r="M998" i="4" s="1"/>
  <c r="R998" i="4" a="1"/>
  <c r="R998" i="4" s="1"/>
  <c r="Z998" i="4"/>
  <c r="AQ998" i="4"/>
  <c r="AR998" i="4"/>
  <c r="AS998" i="4"/>
  <c r="AT998" i="4"/>
  <c r="AU998" i="4"/>
  <c r="AW998" i="4"/>
  <c r="AX998" i="4"/>
  <c r="AY998" i="4"/>
  <c r="AZ998" i="4"/>
  <c r="BA998" i="4"/>
  <c r="BC998" i="4"/>
  <c r="BD998" i="4"/>
  <c r="BE998" i="4"/>
  <c r="BF998" i="4"/>
  <c r="C999" i="4"/>
  <c r="F999" i="4"/>
  <c r="M999" i="4" a="1"/>
  <c r="M999" i="4" s="1"/>
  <c r="R999" i="4" a="1"/>
  <c r="R999" i="4"/>
  <c r="Z999" i="4"/>
  <c r="AQ999" i="4"/>
  <c r="AR999" i="4"/>
  <c r="AS999" i="4"/>
  <c r="AT999" i="4"/>
  <c r="AU999" i="4"/>
  <c r="AW999" i="4"/>
  <c r="AX999" i="4"/>
  <c r="AY999" i="4"/>
  <c r="AZ999" i="4"/>
  <c r="BA999" i="4"/>
  <c r="BC999" i="4"/>
  <c r="BD999" i="4"/>
  <c r="BE999" i="4"/>
  <c r="BF999" i="4"/>
  <c r="C1000" i="4"/>
  <c r="F1000" i="4"/>
  <c r="M1000" i="4" a="1"/>
  <c r="M1000" i="4" s="1"/>
  <c r="R1000" i="4" a="1"/>
  <c r="R1000" i="4" s="1"/>
  <c r="Z1000" i="4"/>
  <c r="AQ1000" i="4"/>
  <c r="AR1000" i="4"/>
  <c r="AS1000" i="4"/>
  <c r="AT1000" i="4"/>
  <c r="AU1000" i="4"/>
  <c r="AW1000" i="4"/>
  <c r="AX1000" i="4"/>
  <c r="AY1000" i="4"/>
  <c r="AZ1000" i="4"/>
  <c r="BA1000" i="4"/>
  <c r="BC1000" i="4"/>
  <c r="BD1000" i="4"/>
  <c r="BE1000" i="4"/>
  <c r="BF1000" i="4"/>
  <c r="C1001" i="4"/>
  <c r="F1001" i="4"/>
  <c r="M1001" i="4" a="1"/>
  <c r="M1001" i="4" s="1"/>
  <c r="R1001" i="4" a="1"/>
  <c r="R1001" i="4"/>
  <c r="Z1001" i="4"/>
  <c r="AQ1001" i="4"/>
  <c r="AR1001" i="4"/>
  <c r="AS1001" i="4"/>
  <c r="AT1001" i="4"/>
  <c r="AU1001" i="4"/>
  <c r="AW1001" i="4"/>
  <c r="AX1001" i="4"/>
  <c r="AY1001" i="4"/>
  <c r="AZ1001" i="4"/>
  <c r="BA1001" i="4"/>
  <c r="BC1001" i="4"/>
  <c r="BD1001" i="4"/>
  <c r="BE1001" i="4"/>
  <c r="BF1001" i="4"/>
  <c r="C1002" i="4"/>
  <c r="F1002" i="4"/>
  <c r="M1002" i="4" a="1"/>
  <c r="M1002" i="4" s="1"/>
  <c r="R1002" i="4" a="1"/>
  <c r="R1002" i="4"/>
  <c r="Z1002" i="4"/>
  <c r="AQ1002" i="4"/>
  <c r="AR1002" i="4"/>
  <c r="AS1002" i="4"/>
  <c r="AT1002" i="4"/>
  <c r="AU1002" i="4"/>
  <c r="AW1002" i="4"/>
  <c r="AX1002" i="4"/>
  <c r="AY1002" i="4"/>
  <c r="AZ1002" i="4"/>
  <c r="BA1002" i="4"/>
  <c r="BC1002" i="4"/>
  <c r="BD1002" i="4"/>
  <c r="BE1002" i="4"/>
  <c r="BF1002" i="4"/>
  <c r="C1003" i="4"/>
  <c r="F1003" i="4"/>
  <c r="M1003" i="4" a="1"/>
  <c r="M1003" i="4" s="1"/>
  <c r="R1003" i="4" a="1"/>
  <c r="R1003" i="4"/>
  <c r="Z1003" i="4"/>
  <c r="AQ1003" i="4"/>
  <c r="AR1003" i="4"/>
  <c r="AS1003" i="4"/>
  <c r="AT1003" i="4"/>
  <c r="AU1003" i="4"/>
  <c r="AW1003" i="4"/>
  <c r="AX1003" i="4"/>
  <c r="AY1003" i="4"/>
  <c r="AZ1003" i="4"/>
  <c r="BA1003" i="4"/>
  <c r="BC1003" i="4"/>
  <c r="BD1003" i="4"/>
  <c r="BE1003" i="4"/>
  <c r="BF1003" i="4"/>
  <c r="C1004" i="4"/>
  <c r="F1004" i="4"/>
  <c r="M1004" i="4" a="1"/>
  <c r="M1004" i="4" s="1"/>
  <c r="R1004" i="4" a="1"/>
  <c r="R1004" i="4" s="1"/>
  <c r="Z1004" i="4"/>
  <c r="AQ1004" i="4"/>
  <c r="AR1004" i="4"/>
  <c r="AS1004" i="4"/>
  <c r="AT1004" i="4"/>
  <c r="AU1004" i="4"/>
  <c r="AW1004" i="4"/>
  <c r="AX1004" i="4"/>
  <c r="AY1004" i="4"/>
  <c r="AZ1004" i="4"/>
  <c r="BA1004" i="4"/>
  <c r="BC1004" i="4"/>
  <c r="BD1004" i="4"/>
  <c r="BE1004" i="4"/>
  <c r="BF1004" i="4"/>
  <c r="C1005" i="4"/>
  <c r="F1005" i="4"/>
  <c r="M1005" i="4" a="1"/>
  <c r="M1005" i="4"/>
  <c r="R1005" i="4" a="1"/>
  <c r="R1005" i="4" s="1"/>
  <c r="Z1005" i="4"/>
  <c r="AQ1005" i="4"/>
  <c r="AR1005" i="4"/>
  <c r="AS1005" i="4"/>
  <c r="AT1005" i="4"/>
  <c r="AU1005" i="4"/>
  <c r="AW1005" i="4"/>
  <c r="AX1005" i="4"/>
  <c r="AY1005" i="4"/>
  <c r="AZ1005" i="4"/>
  <c r="BA1005" i="4"/>
  <c r="BC1005" i="4"/>
  <c r="BD1005" i="4"/>
  <c r="BE1005" i="4"/>
  <c r="BF1005" i="4"/>
  <c r="C1006" i="4"/>
  <c r="F1006" i="4"/>
  <c r="M1006" i="4" a="1"/>
  <c r="M1006" i="4" s="1"/>
  <c r="R1006" i="4" a="1"/>
  <c r="R1006" i="4" s="1"/>
  <c r="Z1006" i="4"/>
  <c r="AQ1006" i="4"/>
  <c r="AR1006" i="4"/>
  <c r="AS1006" i="4"/>
  <c r="AT1006" i="4"/>
  <c r="AU1006" i="4"/>
  <c r="AW1006" i="4"/>
  <c r="AX1006" i="4"/>
  <c r="AY1006" i="4"/>
  <c r="AZ1006" i="4"/>
  <c r="BA1006" i="4"/>
  <c r="BC1006" i="4"/>
  <c r="BD1006" i="4"/>
  <c r="BE1006" i="4"/>
  <c r="BF1006" i="4"/>
  <c r="C1007" i="4"/>
  <c r="F1007" i="4"/>
  <c r="M1007" i="4" a="1"/>
  <c r="M1007" i="4" s="1"/>
  <c r="R1007" i="4" a="1"/>
  <c r="R1007" i="4"/>
  <c r="Z1007" i="4"/>
  <c r="AQ1007" i="4"/>
  <c r="AR1007" i="4"/>
  <c r="AS1007" i="4"/>
  <c r="AT1007" i="4"/>
  <c r="AU1007" i="4"/>
  <c r="AW1007" i="4"/>
  <c r="AX1007" i="4"/>
  <c r="AY1007" i="4"/>
  <c r="AZ1007" i="4"/>
  <c r="BA1007" i="4"/>
  <c r="BC1007" i="4"/>
  <c r="BD1007" i="4"/>
  <c r="BE1007" i="4"/>
  <c r="BF1007" i="4"/>
  <c r="C1008" i="4"/>
  <c r="F1008" i="4"/>
  <c r="M1008" i="4" a="1"/>
  <c r="M1008" i="4" s="1"/>
  <c r="R1008" i="4" a="1"/>
  <c r="R1008" i="4" s="1"/>
  <c r="Z1008" i="4"/>
  <c r="AQ1008" i="4"/>
  <c r="AR1008" i="4"/>
  <c r="AS1008" i="4"/>
  <c r="AT1008" i="4"/>
  <c r="AU1008" i="4"/>
  <c r="AW1008" i="4"/>
  <c r="AX1008" i="4"/>
  <c r="AY1008" i="4"/>
  <c r="AZ1008" i="4"/>
  <c r="BA1008" i="4"/>
  <c r="BC1008" i="4"/>
  <c r="BD1008" i="4"/>
  <c r="BE1008" i="4"/>
  <c r="BF1008" i="4"/>
  <c r="C1009" i="4"/>
  <c r="F1009" i="4"/>
  <c r="M1009" i="4" a="1"/>
  <c r="M1009" i="4" s="1"/>
  <c r="R1009" i="4" a="1"/>
  <c r="R1009" i="4"/>
  <c r="Z1009" i="4"/>
  <c r="AQ1009" i="4"/>
  <c r="AR1009" i="4"/>
  <c r="AS1009" i="4"/>
  <c r="AT1009" i="4"/>
  <c r="AU1009" i="4"/>
  <c r="AW1009" i="4"/>
  <c r="AX1009" i="4"/>
  <c r="AY1009" i="4"/>
  <c r="AZ1009" i="4"/>
  <c r="BA1009" i="4"/>
  <c r="BC1009" i="4"/>
  <c r="BD1009" i="4"/>
  <c r="BE1009" i="4"/>
  <c r="BF1009" i="4"/>
  <c r="C1010" i="4"/>
  <c r="F1010" i="4"/>
  <c r="M1010" i="4" a="1"/>
  <c r="M1010" i="4" s="1"/>
  <c r="R1010" i="4" a="1"/>
  <c r="R1010" i="4" s="1"/>
  <c r="Z1010" i="4"/>
  <c r="AQ1010" i="4"/>
  <c r="AR1010" i="4"/>
  <c r="AS1010" i="4"/>
  <c r="AT1010" i="4"/>
  <c r="AU1010" i="4"/>
  <c r="AW1010" i="4"/>
  <c r="AX1010" i="4"/>
  <c r="AY1010" i="4"/>
  <c r="AZ1010" i="4"/>
  <c r="BA1010" i="4"/>
  <c r="BC1010" i="4"/>
  <c r="BD1010" i="4"/>
  <c r="BE1010" i="4"/>
  <c r="BF1010" i="4"/>
  <c r="C1011" i="4"/>
  <c r="F1011" i="4"/>
  <c r="M1011" i="4" a="1"/>
  <c r="M1011" i="4" s="1"/>
  <c r="R1011" i="4" a="1"/>
  <c r="R1011" i="4"/>
  <c r="Z1011" i="4"/>
  <c r="AQ1011" i="4"/>
  <c r="AR1011" i="4"/>
  <c r="AS1011" i="4"/>
  <c r="AT1011" i="4"/>
  <c r="AU1011" i="4"/>
  <c r="AW1011" i="4"/>
  <c r="AX1011" i="4"/>
  <c r="AY1011" i="4"/>
  <c r="AZ1011" i="4"/>
  <c r="BA1011" i="4"/>
  <c r="BC1011" i="4"/>
  <c r="BD1011" i="4"/>
  <c r="BE1011" i="4"/>
  <c r="BF1011" i="4"/>
  <c r="C1012" i="4"/>
  <c r="F1012" i="4"/>
  <c r="M1012" i="4" a="1"/>
  <c r="M1012" i="4" s="1"/>
  <c r="R1012" i="4" a="1"/>
  <c r="R1012" i="4" s="1"/>
  <c r="Z1012" i="4"/>
  <c r="AQ1012" i="4"/>
  <c r="AR1012" i="4"/>
  <c r="AS1012" i="4"/>
  <c r="AT1012" i="4"/>
  <c r="AU1012" i="4"/>
  <c r="AW1012" i="4"/>
  <c r="AX1012" i="4"/>
  <c r="AY1012" i="4"/>
  <c r="AZ1012" i="4"/>
  <c r="BA1012" i="4"/>
  <c r="BC1012" i="4"/>
  <c r="BD1012" i="4"/>
  <c r="BE1012" i="4"/>
  <c r="BF1012" i="4"/>
  <c r="C1013" i="4"/>
  <c r="F1013" i="4"/>
  <c r="M1013" i="4" a="1"/>
  <c r="M1013" i="4"/>
  <c r="R1013" i="4" a="1"/>
  <c r="R1013" i="4" s="1"/>
  <c r="Z1013" i="4"/>
  <c r="AQ1013" i="4"/>
  <c r="AR1013" i="4"/>
  <c r="AS1013" i="4"/>
  <c r="AT1013" i="4"/>
  <c r="AU1013" i="4"/>
  <c r="AW1013" i="4"/>
  <c r="AX1013" i="4"/>
  <c r="AY1013" i="4"/>
  <c r="AZ1013" i="4"/>
  <c r="BA1013" i="4"/>
  <c r="BC1013" i="4"/>
  <c r="BD1013" i="4"/>
  <c r="BE1013" i="4"/>
  <c r="BF1013" i="4"/>
  <c r="C1014" i="4"/>
  <c r="F1014" i="4"/>
  <c r="M1014" i="4" a="1"/>
  <c r="M1014" i="4" s="1"/>
  <c r="R1014" i="4" a="1"/>
  <c r="R1014" i="4" s="1"/>
  <c r="Z1014" i="4"/>
  <c r="AQ1014" i="4"/>
  <c r="AR1014" i="4"/>
  <c r="AS1014" i="4"/>
  <c r="AT1014" i="4"/>
  <c r="AU1014" i="4"/>
  <c r="AW1014" i="4"/>
  <c r="AX1014" i="4"/>
  <c r="AY1014" i="4"/>
  <c r="AZ1014" i="4"/>
  <c r="BA1014" i="4"/>
  <c r="BC1014" i="4"/>
  <c r="BD1014" i="4"/>
  <c r="BE1014" i="4"/>
  <c r="BF1014" i="4"/>
  <c r="C1015" i="4"/>
  <c r="F1015" i="4"/>
  <c r="M1015" i="4" a="1"/>
  <c r="M1015" i="4" s="1"/>
  <c r="R1015" i="4" a="1"/>
  <c r="R1015" i="4"/>
  <c r="Z1015" i="4"/>
  <c r="AQ1015" i="4"/>
  <c r="AR1015" i="4"/>
  <c r="AS1015" i="4"/>
  <c r="AT1015" i="4"/>
  <c r="AU1015" i="4"/>
  <c r="AW1015" i="4"/>
  <c r="AX1015" i="4"/>
  <c r="AY1015" i="4"/>
  <c r="AZ1015" i="4"/>
  <c r="BA1015" i="4"/>
  <c r="BC1015" i="4"/>
  <c r="BD1015" i="4"/>
  <c r="BE1015" i="4"/>
  <c r="BF1015" i="4"/>
  <c r="C1016" i="4"/>
  <c r="F1016" i="4"/>
  <c r="M1016" i="4" a="1"/>
  <c r="M1016" i="4" s="1"/>
  <c r="R1016" i="4" a="1"/>
  <c r="R1016" i="4"/>
  <c r="Z1016" i="4"/>
  <c r="AQ1016" i="4"/>
  <c r="AR1016" i="4"/>
  <c r="AS1016" i="4"/>
  <c r="AT1016" i="4"/>
  <c r="AU1016" i="4"/>
  <c r="AW1016" i="4"/>
  <c r="AX1016" i="4"/>
  <c r="AY1016" i="4"/>
  <c r="AZ1016" i="4"/>
  <c r="BA1016" i="4"/>
  <c r="BC1016" i="4"/>
  <c r="BD1016" i="4"/>
  <c r="BE1016" i="4"/>
  <c r="BF1016" i="4"/>
  <c r="C1017" i="4"/>
  <c r="F1017" i="4"/>
  <c r="M1017" i="4" a="1"/>
  <c r="M1017" i="4" s="1"/>
  <c r="R1017" i="4" a="1"/>
  <c r="R1017" i="4"/>
  <c r="Z1017" i="4"/>
  <c r="AQ1017" i="4"/>
  <c r="AR1017" i="4"/>
  <c r="AS1017" i="4"/>
  <c r="AT1017" i="4"/>
  <c r="AU1017" i="4"/>
  <c r="AW1017" i="4"/>
  <c r="AX1017" i="4"/>
  <c r="AY1017" i="4"/>
  <c r="AZ1017" i="4"/>
  <c r="BA1017" i="4"/>
  <c r="BC1017" i="4"/>
  <c r="BD1017" i="4"/>
  <c r="BE1017" i="4"/>
  <c r="BF1017" i="4"/>
  <c r="C1018" i="4"/>
  <c r="F1018" i="4"/>
  <c r="M1018" i="4" a="1"/>
  <c r="M1018" i="4"/>
  <c r="R1018" i="4" a="1"/>
  <c r="R1018" i="4"/>
  <c r="Z1018" i="4"/>
  <c r="AQ1018" i="4"/>
  <c r="AR1018" i="4"/>
  <c r="AS1018" i="4"/>
  <c r="AT1018" i="4"/>
  <c r="AU1018" i="4"/>
  <c r="AW1018" i="4"/>
  <c r="AX1018" i="4"/>
  <c r="AY1018" i="4"/>
  <c r="AZ1018" i="4"/>
  <c r="BA1018" i="4"/>
  <c r="BC1018" i="4"/>
  <c r="BD1018" i="4"/>
  <c r="BE1018" i="4"/>
  <c r="BF1018" i="4"/>
  <c r="C1019" i="4"/>
  <c r="F1019" i="4"/>
  <c r="M1019" i="4" a="1"/>
  <c r="M1019" i="4" s="1"/>
  <c r="R1019" i="4" a="1"/>
  <c r="R1019" i="4"/>
  <c r="Z1019" i="4"/>
  <c r="AQ1019" i="4"/>
  <c r="AR1019" i="4"/>
  <c r="AS1019" i="4"/>
  <c r="AT1019" i="4"/>
  <c r="AU1019" i="4"/>
  <c r="AW1019" i="4"/>
  <c r="AX1019" i="4"/>
  <c r="AY1019" i="4"/>
  <c r="AZ1019" i="4"/>
  <c r="BA1019" i="4"/>
  <c r="BC1019" i="4"/>
  <c r="BD1019" i="4"/>
  <c r="BE1019" i="4"/>
  <c r="BF1019" i="4"/>
  <c r="C1020" i="4"/>
  <c r="F1020" i="4"/>
  <c r="M1020" i="4" a="1"/>
  <c r="M1020" i="4" s="1"/>
  <c r="R1020" i="4" a="1"/>
  <c r="R1020" i="4" s="1"/>
  <c r="Z1020" i="4"/>
  <c r="AQ1020" i="4"/>
  <c r="AR1020" i="4"/>
  <c r="AS1020" i="4"/>
  <c r="AT1020" i="4"/>
  <c r="AU1020" i="4"/>
  <c r="AW1020" i="4"/>
  <c r="AX1020" i="4"/>
  <c r="AY1020" i="4"/>
  <c r="AZ1020" i="4"/>
  <c r="BA1020" i="4"/>
  <c r="BC1020" i="4"/>
  <c r="BD1020" i="4"/>
  <c r="BE1020" i="4"/>
  <c r="BF1020" i="4"/>
  <c r="C1021" i="4"/>
  <c r="F1021" i="4"/>
  <c r="M1021" i="4" a="1"/>
  <c r="M1021" i="4"/>
  <c r="R1021" i="4" a="1"/>
  <c r="R1021" i="4" s="1"/>
  <c r="Z1021" i="4"/>
  <c r="AQ1021" i="4"/>
  <c r="AR1021" i="4"/>
  <c r="AS1021" i="4"/>
  <c r="AT1021" i="4"/>
  <c r="AU1021" i="4"/>
  <c r="AW1021" i="4"/>
  <c r="AX1021" i="4"/>
  <c r="AY1021" i="4"/>
  <c r="AZ1021" i="4"/>
  <c r="BA1021" i="4"/>
  <c r="BC1021" i="4"/>
  <c r="BD1021" i="4"/>
  <c r="BE1021" i="4"/>
  <c r="BF1021" i="4"/>
  <c r="C1022" i="4"/>
  <c r="F1022" i="4"/>
  <c r="M1022" i="4" a="1"/>
  <c r="M1022" i="4" s="1"/>
  <c r="R1022" i="4" a="1"/>
  <c r="R1022" i="4" s="1"/>
  <c r="Z1022" i="4"/>
  <c r="AQ1022" i="4"/>
  <c r="AR1022" i="4"/>
  <c r="AS1022" i="4"/>
  <c r="AT1022" i="4"/>
  <c r="AU1022" i="4"/>
  <c r="AW1022" i="4"/>
  <c r="AX1022" i="4"/>
  <c r="AY1022" i="4"/>
  <c r="AZ1022" i="4"/>
  <c r="BA1022" i="4"/>
  <c r="BC1022" i="4"/>
  <c r="BD1022" i="4"/>
  <c r="BE1022" i="4"/>
  <c r="BF1022" i="4"/>
  <c r="C1023" i="4"/>
  <c r="F1023" i="4"/>
  <c r="M1023" i="4" a="1"/>
  <c r="M1023" i="4" s="1"/>
  <c r="R1023" i="4" a="1"/>
  <c r="R1023" i="4"/>
  <c r="Z1023" i="4"/>
  <c r="AQ1023" i="4"/>
  <c r="AR1023" i="4"/>
  <c r="AS1023" i="4"/>
  <c r="AT1023" i="4"/>
  <c r="AU1023" i="4"/>
  <c r="AW1023" i="4"/>
  <c r="AX1023" i="4"/>
  <c r="AY1023" i="4"/>
  <c r="AZ1023" i="4"/>
  <c r="BA1023" i="4"/>
  <c r="BC1023" i="4"/>
  <c r="BD1023" i="4"/>
  <c r="BE1023" i="4"/>
  <c r="BF1023" i="4"/>
  <c r="C1024" i="4"/>
  <c r="F1024" i="4"/>
  <c r="M1024" i="4" a="1"/>
  <c r="M1024" i="4" s="1"/>
  <c r="R1024" i="4" a="1"/>
  <c r="R1024" i="4"/>
  <c r="Z1024" i="4"/>
  <c r="AQ1024" i="4"/>
  <c r="AR1024" i="4"/>
  <c r="AS1024" i="4"/>
  <c r="AT1024" i="4"/>
  <c r="AU1024" i="4"/>
  <c r="AW1024" i="4"/>
  <c r="AX1024" i="4"/>
  <c r="AY1024" i="4"/>
  <c r="AZ1024" i="4"/>
  <c r="BA1024" i="4"/>
  <c r="BC1024" i="4"/>
  <c r="BD1024" i="4"/>
  <c r="BE1024" i="4"/>
  <c r="BF1024" i="4"/>
  <c r="C1025" i="4"/>
  <c r="F1025" i="4"/>
  <c r="M1025" i="4" a="1"/>
  <c r="M1025" i="4" s="1"/>
  <c r="R1025" i="4" a="1"/>
  <c r="R1025" i="4"/>
  <c r="Z1025" i="4"/>
  <c r="AQ1025" i="4"/>
  <c r="AR1025" i="4"/>
  <c r="AS1025" i="4"/>
  <c r="AT1025" i="4"/>
  <c r="AU1025" i="4"/>
  <c r="AW1025" i="4"/>
  <c r="AX1025" i="4"/>
  <c r="AY1025" i="4"/>
  <c r="AZ1025" i="4"/>
  <c r="BA1025" i="4"/>
  <c r="BC1025" i="4"/>
  <c r="BD1025" i="4"/>
  <c r="BE1025" i="4"/>
  <c r="BF1025" i="4"/>
  <c r="C1026" i="4"/>
  <c r="F1026" i="4"/>
  <c r="M1026" i="4" a="1"/>
  <c r="M1026" i="4"/>
  <c r="R1026" i="4" a="1"/>
  <c r="R1026" i="4" s="1"/>
  <c r="Z1026" i="4"/>
  <c r="AQ1026" i="4"/>
  <c r="AR1026" i="4"/>
  <c r="AS1026" i="4"/>
  <c r="AT1026" i="4"/>
  <c r="AU1026" i="4"/>
  <c r="AW1026" i="4"/>
  <c r="AX1026" i="4"/>
  <c r="AY1026" i="4"/>
  <c r="AZ1026" i="4"/>
  <c r="BA1026" i="4"/>
  <c r="BC1026" i="4"/>
  <c r="BD1026" i="4"/>
  <c r="BE1026" i="4"/>
  <c r="BF1026" i="4"/>
  <c r="C1027" i="4"/>
  <c r="F1027" i="4"/>
  <c r="M1027" i="4" a="1"/>
  <c r="M1027" i="4"/>
  <c r="R1027" i="4" a="1"/>
  <c r="R1027" i="4"/>
  <c r="Z1027" i="4"/>
  <c r="AQ1027" i="4"/>
  <c r="AR1027" i="4"/>
  <c r="AS1027" i="4"/>
  <c r="AT1027" i="4"/>
  <c r="AU1027" i="4"/>
  <c r="AW1027" i="4"/>
  <c r="AX1027" i="4"/>
  <c r="AY1027" i="4"/>
  <c r="AZ1027" i="4"/>
  <c r="BA1027" i="4"/>
  <c r="BC1027" i="4"/>
  <c r="BD1027" i="4"/>
  <c r="BE1027" i="4"/>
  <c r="BF1027" i="4"/>
  <c r="C1028" i="4"/>
  <c r="F1028" i="4"/>
  <c r="M1028" i="4" a="1"/>
  <c r="M1028" i="4" s="1"/>
  <c r="R1028" i="4" a="1"/>
  <c r="R1028" i="4" s="1"/>
  <c r="Z1028" i="4"/>
  <c r="AQ1028" i="4"/>
  <c r="AR1028" i="4"/>
  <c r="AS1028" i="4"/>
  <c r="AT1028" i="4"/>
  <c r="AU1028" i="4"/>
  <c r="AW1028" i="4"/>
  <c r="AX1028" i="4"/>
  <c r="AY1028" i="4"/>
  <c r="AZ1028" i="4"/>
  <c r="BA1028" i="4"/>
  <c r="BC1028" i="4"/>
  <c r="BD1028" i="4"/>
  <c r="BE1028" i="4"/>
  <c r="BF1028" i="4"/>
  <c r="C1029" i="4"/>
  <c r="F1029" i="4"/>
  <c r="M1029" i="4" a="1"/>
  <c r="M1029" i="4"/>
  <c r="R1029" i="4" a="1"/>
  <c r="R1029" i="4" s="1"/>
  <c r="Z1029" i="4"/>
  <c r="AQ1029" i="4"/>
  <c r="AR1029" i="4"/>
  <c r="AS1029" i="4"/>
  <c r="AT1029" i="4"/>
  <c r="AU1029" i="4"/>
  <c r="AW1029" i="4"/>
  <c r="AX1029" i="4"/>
  <c r="AY1029" i="4"/>
  <c r="AZ1029" i="4"/>
  <c r="BA1029" i="4"/>
  <c r="BC1029" i="4"/>
  <c r="BD1029" i="4"/>
  <c r="BE1029" i="4"/>
  <c r="BF1029" i="4"/>
  <c r="C1030" i="4"/>
  <c r="F1030" i="4"/>
  <c r="M1030" i="4" a="1"/>
  <c r="M1030" i="4" s="1"/>
  <c r="R1030" i="4" a="1"/>
  <c r="R1030" i="4" s="1"/>
  <c r="Z1030" i="4"/>
  <c r="AQ1030" i="4"/>
  <c r="AR1030" i="4"/>
  <c r="AS1030" i="4"/>
  <c r="AT1030" i="4"/>
  <c r="AU1030" i="4"/>
  <c r="AW1030" i="4"/>
  <c r="AX1030" i="4"/>
  <c r="AY1030" i="4"/>
  <c r="AZ1030" i="4"/>
  <c r="BA1030" i="4"/>
  <c r="BC1030" i="4"/>
  <c r="BD1030" i="4"/>
  <c r="BE1030" i="4"/>
  <c r="BF1030" i="4"/>
  <c r="C1031" i="4"/>
  <c r="F1031" i="4"/>
  <c r="M1031" i="4" a="1"/>
  <c r="M1031" i="4" s="1"/>
  <c r="R1031" i="4" a="1"/>
  <c r="R1031" i="4" s="1"/>
  <c r="Z1031" i="4"/>
  <c r="AQ1031" i="4"/>
  <c r="AR1031" i="4"/>
  <c r="AS1031" i="4"/>
  <c r="AT1031" i="4"/>
  <c r="AU1031" i="4"/>
  <c r="AW1031" i="4"/>
  <c r="AX1031" i="4"/>
  <c r="AY1031" i="4"/>
  <c r="AZ1031" i="4"/>
  <c r="BA1031" i="4"/>
  <c r="BC1031" i="4"/>
  <c r="BD1031" i="4"/>
  <c r="BE1031" i="4"/>
  <c r="BF1031" i="4"/>
  <c r="C1032" i="4"/>
  <c r="F1032" i="4"/>
  <c r="M1032" i="4" a="1"/>
  <c r="M1032" i="4" s="1"/>
  <c r="R1032" i="4" a="1"/>
  <c r="R1032" i="4"/>
  <c r="Z1032" i="4"/>
  <c r="AQ1032" i="4"/>
  <c r="AR1032" i="4"/>
  <c r="AS1032" i="4"/>
  <c r="AT1032" i="4"/>
  <c r="AU1032" i="4"/>
  <c r="AW1032" i="4"/>
  <c r="AX1032" i="4"/>
  <c r="AY1032" i="4"/>
  <c r="AZ1032" i="4"/>
  <c r="BA1032" i="4"/>
  <c r="BC1032" i="4"/>
  <c r="BD1032" i="4"/>
  <c r="BE1032" i="4"/>
  <c r="BF1032" i="4"/>
  <c r="C1033" i="4"/>
  <c r="F1033" i="4"/>
  <c r="M1033" i="4" a="1"/>
  <c r="M1033" i="4" s="1"/>
  <c r="R1033" i="4" a="1"/>
  <c r="R1033" i="4"/>
  <c r="Z1033" i="4"/>
  <c r="AQ1033" i="4"/>
  <c r="AR1033" i="4"/>
  <c r="AS1033" i="4"/>
  <c r="AT1033" i="4"/>
  <c r="AU1033" i="4"/>
  <c r="AW1033" i="4"/>
  <c r="AX1033" i="4"/>
  <c r="AY1033" i="4"/>
  <c r="AZ1033" i="4"/>
  <c r="BA1033" i="4"/>
  <c r="BC1033" i="4"/>
  <c r="BD1033" i="4"/>
  <c r="BE1033" i="4"/>
  <c r="BF1033" i="4"/>
  <c r="C1034" i="4"/>
  <c r="F1034" i="4"/>
  <c r="M1034" i="4" a="1"/>
  <c r="M1034" i="4"/>
  <c r="R1034" i="4" a="1"/>
  <c r="R1034" i="4" s="1"/>
  <c r="Z1034" i="4"/>
  <c r="AQ1034" i="4"/>
  <c r="AR1034" i="4"/>
  <c r="AS1034" i="4"/>
  <c r="AT1034" i="4"/>
  <c r="AU1034" i="4"/>
  <c r="AW1034" i="4"/>
  <c r="AX1034" i="4"/>
  <c r="AY1034" i="4"/>
  <c r="AZ1034" i="4"/>
  <c r="BA1034" i="4"/>
  <c r="BC1034" i="4"/>
  <c r="BD1034" i="4"/>
  <c r="BE1034" i="4"/>
  <c r="BF1034" i="4"/>
  <c r="C1035" i="4"/>
  <c r="F1035" i="4"/>
  <c r="M1035" i="4" a="1"/>
  <c r="M1035" i="4"/>
  <c r="R1035" i="4" a="1"/>
  <c r="R1035" i="4"/>
  <c r="Z1035" i="4"/>
  <c r="AQ1035" i="4"/>
  <c r="AR1035" i="4"/>
  <c r="AS1035" i="4"/>
  <c r="AT1035" i="4"/>
  <c r="AU1035" i="4"/>
  <c r="AW1035" i="4"/>
  <c r="AX1035" i="4"/>
  <c r="AY1035" i="4"/>
  <c r="AZ1035" i="4"/>
  <c r="BA1035" i="4"/>
  <c r="BC1035" i="4"/>
  <c r="BD1035" i="4"/>
  <c r="BE1035" i="4"/>
  <c r="BF1035" i="4"/>
  <c r="C1036" i="4"/>
  <c r="F1036" i="4"/>
  <c r="M1036" i="4" a="1"/>
  <c r="M1036" i="4" s="1"/>
  <c r="R1036" i="4" a="1"/>
  <c r="R1036" i="4" s="1"/>
  <c r="Z1036" i="4"/>
  <c r="AQ1036" i="4"/>
  <c r="AR1036" i="4"/>
  <c r="AS1036" i="4"/>
  <c r="AT1036" i="4"/>
  <c r="AU1036" i="4"/>
  <c r="AW1036" i="4"/>
  <c r="AX1036" i="4"/>
  <c r="AY1036" i="4"/>
  <c r="AZ1036" i="4"/>
  <c r="BA1036" i="4"/>
  <c r="BC1036" i="4"/>
  <c r="BD1036" i="4"/>
  <c r="BE1036" i="4"/>
  <c r="BF1036" i="4"/>
  <c r="C1037" i="4"/>
  <c r="F1037" i="4"/>
  <c r="M1037" i="4" a="1"/>
  <c r="M1037" i="4"/>
  <c r="R1037" i="4" a="1"/>
  <c r="R1037" i="4" s="1"/>
  <c r="Z1037" i="4"/>
  <c r="AQ1037" i="4"/>
  <c r="AR1037" i="4"/>
  <c r="AS1037" i="4"/>
  <c r="AT1037" i="4"/>
  <c r="AU1037" i="4"/>
  <c r="AW1037" i="4"/>
  <c r="AX1037" i="4"/>
  <c r="AY1037" i="4"/>
  <c r="AZ1037" i="4"/>
  <c r="BA1037" i="4"/>
  <c r="BC1037" i="4"/>
  <c r="BD1037" i="4"/>
  <c r="BE1037" i="4"/>
  <c r="BF1037" i="4"/>
  <c r="C1038" i="4"/>
  <c r="F1038" i="4"/>
  <c r="M1038" i="4" a="1"/>
  <c r="M1038" i="4" s="1"/>
  <c r="R1038" i="4" a="1"/>
  <c r="R1038" i="4" s="1"/>
  <c r="Z1038" i="4"/>
  <c r="AQ1038" i="4"/>
  <c r="AR1038" i="4"/>
  <c r="AS1038" i="4"/>
  <c r="AT1038" i="4"/>
  <c r="AU1038" i="4"/>
  <c r="AW1038" i="4"/>
  <c r="AX1038" i="4"/>
  <c r="AY1038" i="4"/>
  <c r="AZ1038" i="4"/>
  <c r="BA1038" i="4"/>
  <c r="BC1038" i="4"/>
  <c r="BD1038" i="4"/>
  <c r="BE1038" i="4"/>
  <c r="BF1038" i="4"/>
  <c r="C1039" i="4"/>
  <c r="F1039" i="4"/>
  <c r="M1039" i="4" a="1"/>
  <c r="M1039" i="4" s="1"/>
  <c r="R1039" i="4" a="1"/>
  <c r="R1039" i="4" s="1"/>
  <c r="Z1039" i="4"/>
  <c r="AQ1039" i="4"/>
  <c r="AR1039" i="4"/>
  <c r="AS1039" i="4"/>
  <c r="AT1039" i="4"/>
  <c r="AU1039" i="4"/>
  <c r="AW1039" i="4"/>
  <c r="AX1039" i="4"/>
  <c r="AY1039" i="4"/>
  <c r="AZ1039" i="4"/>
  <c r="BA1039" i="4"/>
  <c r="BC1039" i="4"/>
  <c r="BD1039" i="4"/>
  <c r="BE1039" i="4"/>
  <c r="BF1039" i="4"/>
  <c r="C1040" i="4"/>
  <c r="F1040" i="4"/>
  <c r="M1040" i="4" a="1"/>
  <c r="M1040" i="4" s="1"/>
  <c r="R1040" i="4" a="1"/>
  <c r="R1040" i="4"/>
  <c r="Z1040" i="4"/>
  <c r="AQ1040" i="4"/>
  <c r="AR1040" i="4"/>
  <c r="AS1040" i="4"/>
  <c r="AT1040" i="4"/>
  <c r="AU1040" i="4"/>
  <c r="AW1040" i="4"/>
  <c r="AX1040" i="4"/>
  <c r="AY1040" i="4"/>
  <c r="AZ1040" i="4"/>
  <c r="BA1040" i="4"/>
  <c r="BC1040" i="4"/>
  <c r="BD1040" i="4"/>
  <c r="BE1040" i="4"/>
  <c r="BF1040" i="4"/>
  <c r="C1041" i="4"/>
  <c r="F1041" i="4"/>
  <c r="M1041" i="4" a="1"/>
  <c r="M1041" i="4" s="1"/>
  <c r="R1041" i="4" a="1"/>
  <c r="R1041" i="4"/>
  <c r="Z1041" i="4"/>
  <c r="AQ1041" i="4"/>
  <c r="AR1041" i="4"/>
  <c r="AS1041" i="4"/>
  <c r="AT1041" i="4"/>
  <c r="AU1041" i="4"/>
  <c r="AW1041" i="4"/>
  <c r="AX1041" i="4"/>
  <c r="AY1041" i="4"/>
  <c r="AZ1041" i="4"/>
  <c r="BA1041" i="4"/>
  <c r="BC1041" i="4"/>
  <c r="BD1041" i="4"/>
  <c r="BE1041" i="4"/>
  <c r="BF1041" i="4"/>
  <c r="C1042" i="4"/>
  <c r="F1042" i="4"/>
  <c r="M1042" i="4" a="1"/>
  <c r="M1042" i="4"/>
  <c r="R1042" i="4" a="1"/>
  <c r="R1042" i="4" s="1"/>
  <c r="Z1042" i="4"/>
  <c r="AQ1042" i="4"/>
  <c r="AR1042" i="4"/>
  <c r="AS1042" i="4"/>
  <c r="AT1042" i="4"/>
  <c r="AU1042" i="4"/>
  <c r="AW1042" i="4"/>
  <c r="AX1042" i="4"/>
  <c r="AY1042" i="4"/>
  <c r="AZ1042" i="4"/>
  <c r="BA1042" i="4"/>
  <c r="BC1042" i="4"/>
  <c r="BD1042" i="4"/>
  <c r="BE1042" i="4"/>
  <c r="BF1042" i="4"/>
  <c r="C1043" i="4"/>
  <c r="F1043" i="4"/>
  <c r="M1043" i="4" a="1"/>
  <c r="M1043" i="4"/>
  <c r="R1043" i="4" a="1"/>
  <c r="R1043" i="4"/>
  <c r="Z1043" i="4"/>
  <c r="AQ1043" i="4"/>
  <c r="AR1043" i="4"/>
  <c r="AS1043" i="4"/>
  <c r="AT1043" i="4"/>
  <c r="AU1043" i="4"/>
  <c r="AW1043" i="4"/>
  <c r="AX1043" i="4"/>
  <c r="AY1043" i="4"/>
  <c r="AZ1043" i="4"/>
  <c r="BA1043" i="4"/>
  <c r="BC1043" i="4"/>
  <c r="BD1043" i="4"/>
  <c r="BE1043" i="4"/>
  <c r="BF1043" i="4"/>
  <c r="C1044" i="4"/>
  <c r="F1044" i="4"/>
  <c r="M1044" i="4" a="1"/>
  <c r="M1044" i="4" s="1"/>
  <c r="R1044" i="4" a="1"/>
  <c r="R1044" i="4" s="1"/>
  <c r="Z1044" i="4"/>
  <c r="AQ1044" i="4"/>
  <c r="AR1044" i="4"/>
  <c r="AS1044" i="4"/>
  <c r="AT1044" i="4"/>
  <c r="AU1044" i="4"/>
  <c r="AW1044" i="4"/>
  <c r="AX1044" i="4"/>
  <c r="AY1044" i="4"/>
  <c r="AZ1044" i="4"/>
  <c r="BA1044" i="4"/>
  <c r="BC1044" i="4"/>
  <c r="BD1044" i="4"/>
  <c r="BE1044" i="4"/>
  <c r="BF1044" i="4"/>
  <c r="C1045" i="4"/>
  <c r="F1045" i="4"/>
  <c r="M1045" i="4" a="1"/>
  <c r="M1045" i="4"/>
  <c r="R1045" i="4" a="1"/>
  <c r="R1045" i="4" s="1"/>
  <c r="Z1045" i="4"/>
  <c r="AQ1045" i="4"/>
  <c r="AR1045" i="4"/>
  <c r="AS1045" i="4"/>
  <c r="AT1045" i="4"/>
  <c r="AU1045" i="4"/>
  <c r="AW1045" i="4"/>
  <c r="AX1045" i="4"/>
  <c r="AY1045" i="4"/>
  <c r="AZ1045" i="4"/>
  <c r="BA1045" i="4"/>
  <c r="BC1045" i="4"/>
  <c r="BD1045" i="4"/>
  <c r="BE1045" i="4"/>
  <c r="BF1045" i="4"/>
  <c r="C1046" i="4"/>
  <c r="F1046" i="4"/>
  <c r="M1046" i="4" a="1"/>
  <c r="M1046" i="4" s="1"/>
  <c r="R1046" i="4" a="1"/>
  <c r="R1046" i="4" s="1"/>
  <c r="Z1046" i="4"/>
  <c r="AQ1046" i="4"/>
  <c r="AR1046" i="4"/>
  <c r="AS1046" i="4"/>
  <c r="AT1046" i="4"/>
  <c r="AU1046" i="4"/>
  <c r="AW1046" i="4"/>
  <c r="AX1046" i="4"/>
  <c r="AY1046" i="4"/>
  <c r="AZ1046" i="4"/>
  <c r="BA1046" i="4"/>
  <c r="BC1046" i="4"/>
  <c r="BD1046" i="4"/>
  <c r="BE1046" i="4"/>
  <c r="BF1046" i="4"/>
  <c r="C1047" i="4"/>
  <c r="F1047" i="4"/>
  <c r="M1047" i="4" a="1"/>
  <c r="M1047" i="4" s="1"/>
  <c r="R1047" i="4" a="1"/>
  <c r="R1047" i="4" s="1"/>
  <c r="Z1047" i="4"/>
  <c r="AQ1047" i="4"/>
  <c r="AR1047" i="4"/>
  <c r="AS1047" i="4"/>
  <c r="AT1047" i="4"/>
  <c r="AU1047" i="4"/>
  <c r="AW1047" i="4"/>
  <c r="AX1047" i="4"/>
  <c r="AY1047" i="4"/>
  <c r="AZ1047" i="4"/>
  <c r="BA1047" i="4"/>
  <c r="BC1047" i="4"/>
  <c r="BD1047" i="4"/>
  <c r="BE1047" i="4"/>
  <c r="BF1047" i="4"/>
  <c r="C1048" i="4"/>
  <c r="F1048" i="4"/>
  <c r="M1048" i="4" a="1"/>
  <c r="M1048" i="4" s="1"/>
  <c r="R1048" i="4" a="1"/>
  <c r="R1048" i="4"/>
  <c r="Z1048" i="4"/>
  <c r="AQ1048" i="4"/>
  <c r="AR1048" i="4"/>
  <c r="AS1048" i="4"/>
  <c r="AT1048" i="4"/>
  <c r="AU1048" i="4"/>
  <c r="AW1048" i="4"/>
  <c r="AX1048" i="4"/>
  <c r="AY1048" i="4"/>
  <c r="AZ1048" i="4"/>
  <c r="BA1048" i="4"/>
  <c r="BC1048" i="4"/>
  <c r="BD1048" i="4"/>
  <c r="BE1048" i="4"/>
  <c r="BF1048" i="4"/>
  <c r="C1049" i="4"/>
  <c r="F1049" i="4"/>
  <c r="M1049" i="4" a="1"/>
  <c r="M1049" i="4" s="1"/>
  <c r="R1049" i="4" a="1"/>
  <c r="R1049" i="4"/>
  <c r="Z1049" i="4"/>
  <c r="AQ1049" i="4"/>
  <c r="AR1049" i="4"/>
  <c r="AS1049" i="4"/>
  <c r="AT1049" i="4"/>
  <c r="AU1049" i="4"/>
  <c r="AW1049" i="4"/>
  <c r="AX1049" i="4"/>
  <c r="AY1049" i="4"/>
  <c r="AZ1049" i="4"/>
  <c r="BA1049" i="4"/>
  <c r="BC1049" i="4"/>
  <c r="BD1049" i="4"/>
  <c r="BE1049" i="4"/>
  <c r="BF1049" i="4"/>
  <c r="C1050" i="4"/>
  <c r="F1050" i="4"/>
  <c r="M1050" i="4" a="1"/>
  <c r="M1050" i="4"/>
  <c r="R1050" i="4" a="1"/>
  <c r="R1050" i="4"/>
  <c r="Z1050" i="4"/>
  <c r="AQ1050" i="4"/>
  <c r="AR1050" i="4"/>
  <c r="AS1050" i="4"/>
  <c r="AT1050" i="4"/>
  <c r="AU1050" i="4"/>
  <c r="AW1050" i="4"/>
  <c r="AX1050" i="4"/>
  <c r="AY1050" i="4"/>
  <c r="AZ1050" i="4"/>
  <c r="BA1050" i="4"/>
  <c r="BC1050" i="4"/>
  <c r="BD1050" i="4"/>
  <c r="BE1050" i="4"/>
  <c r="BF1050" i="4"/>
  <c r="C1051" i="4"/>
  <c r="F1051" i="4"/>
  <c r="M1051" i="4" a="1"/>
  <c r="M1051" i="4"/>
  <c r="R1051" i="4" a="1"/>
  <c r="R1051" i="4"/>
  <c r="Z1051" i="4"/>
  <c r="AQ1051" i="4"/>
  <c r="AR1051" i="4"/>
  <c r="AS1051" i="4"/>
  <c r="AT1051" i="4"/>
  <c r="AU1051" i="4"/>
  <c r="AW1051" i="4"/>
  <c r="AX1051" i="4"/>
  <c r="AY1051" i="4"/>
  <c r="AZ1051" i="4"/>
  <c r="BA1051" i="4"/>
  <c r="BC1051" i="4"/>
  <c r="BD1051" i="4"/>
  <c r="BE1051" i="4"/>
  <c r="BF1051" i="4"/>
  <c r="C1052" i="4"/>
  <c r="F1052" i="4"/>
  <c r="M1052" i="4" a="1"/>
  <c r="M1052" i="4"/>
  <c r="R1052" i="4" a="1"/>
  <c r="R1052" i="4" s="1"/>
  <c r="Z1052" i="4"/>
  <c r="AQ1052" i="4"/>
  <c r="AR1052" i="4"/>
  <c r="AS1052" i="4"/>
  <c r="AT1052" i="4"/>
  <c r="AU1052" i="4"/>
  <c r="AW1052" i="4"/>
  <c r="AX1052" i="4"/>
  <c r="AY1052" i="4"/>
  <c r="AZ1052" i="4"/>
  <c r="BA1052" i="4"/>
  <c r="BC1052" i="4"/>
  <c r="BD1052" i="4"/>
  <c r="BE1052" i="4"/>
  <c r="BF1052" i="4"/>
  <c r="C1053" i="4"/>
  <c r="F1053" i="4"/>
  <c r="M1053" i="4" a="1"/>
  <c r="M1053" i="4"/>
  <c r="R1053" i="4" a="1"/>
  <c r="R1053" i="4" s="1"/>
  <c r="Z1053" i="4"/>
  <c r="AQ1053" i="4"/>
  <c r="AR1053" i="4"/>
  <c r="AS1053" i="4"/>
  <c r="AT1053" i="4"/>
  <c r="AU1053" i="4"/>
  <c r="AW1053" i="4"/>
  <c r="AX1053" i="4"/>
  <c r="AY1053" i="4"/>
  <c r="AZ1053" i="4"/>
  <c r="BA1053" i="4"/>
  <c r="BC1053" i="4"/>
  <c r="BD1053" i="4"/>
  <c r="BE1053" i="4"/>
  <c r="BF1053" i="4"/>
  <c r="C1054" i="4"/>
  <c r="F1054" i="4"/>
  <c r="M1054" i="4" a="1"/>
  <c r="M1054" i="4" s="1"/>
  <c r="R1054" i="4" a="1"/>
  <c r="R1054" i="4" s="1"/>
  <c r="Z1054" i="4"/>
  <c r="AQ1054" i="4"/>
  <c r="AR1054" i="4"/>
  <c r="AS1054" i="4"/>
  <c r="AT1054" i="4"/>
  <c r="AU1054" i="4"/>
  <c r="AW1054" i="4"/>
  <c r="AX1054" i="4"/>
  <c r="AY1054" i="4"/>
  <c r="AZ1054" i="4"/>
  <c r="BA1054" i="4"/>
  <c r="BC1054" i="4"/>
  <c r="BD1054" i="4"/>
  <c r="BE1054" i="4"/>
  <c r="BF1054" i="4"/>
  <c r="C1055" i="4"/>
  <c r="F1055" i="4"/>
  <c r="M1055" i="4" a="1"/>
  <c r="M1055" i="4" s="1"/>
  <c r="R1055" i="4" a="1"/>
  <c r="R1055" i="4" s="1"/>
  <c r="Z1055" i="4"/>
  <c r="AQ1055" i="4"/>
  <c r="AR1055" i="4"/>
  <c r="AS1055" i="4"/>
  <c r="AT1055" i="4"/>
  <c r="AU1055" i="4"/>
  <c r="AW1055" i="4"/>
  <c r="AX1055" i="4"/>
  <c r="AY1055" i="4"/>
  <c r="AZ1055" i="4"/>
  <c r="BA1055" i="4"/>
  <c r="BC1055" i="4"/>
  <c r="BD1055" i="4"/>
  <c r="BE1055" i="4"/>
  <c r="BF1055" i="4"/>
  <c r="C1056" i="4"/>
  <c r="F1056" i="4"/>
  <c r="M1056" i="4" a="1"/>
  <c r="M1056" i="4" s="1"/>
  <c r="R1056" i="4" a="1"/>
  <c r="R1056" i="4"/>
  <c r="Z1056" i="4"/>
  <c r="AQ1056" i="4"/>
  <c r="AR1056" i="4"/>
  <c r="AS1056" i="4"/>
  <c r="AT1056" i="4"/>
  <c r="AU1056" i="4"/>
  <c r="AW1056" i="4"/>
  <c r="AX1056" i="4"/>
  <c r="AY1056" i="4"/>
  <c r="AZ1056" i="4"/>
  <c r="BA1056" i="4"/>
  <c r="BC1056" i="4"/>
  <c r="BD1056" i="4"/>
  <c r="BE1056" i="4"/>
  <c r="BF1056" i="4"/>
  <c r="C1057" i="4"/>
  <c r="F1057" i="4"/>
  <c r="M1057" i="4" a="1"/>
  <c r="M1057" i="4" s="1"/>
  <c r="R1057" i="4" a="1"/>
  <c r="R1057" i="4"/>
  <c r="Z1057" i="4"/>
  <c r="AQ1057" i="4"/>
  <c r="AR1057" i="4"/>
  <c r="AS1057" i="4"/>
  <c r="AT1057" i="4"/>
  <c r="AU1057" i="4"/>
  <c r="AW1057" i="4"/>
  <c r="AX1057" i="4"/>
  <c r="AY1057" i="4"/>
  <c r="AZ1057" i="4"/>
  <c r="BA1057" i="4"/>
  <c r="BC1057" i="4"/>
  <c r="BD1057" i="4"/>
  <c r="BE1057" i="4"/>
  <c r="BF1057" i="4"/>
  <c r="C1058" i="4"/>
  <c r="F1058" i="4"/>
  <c r="M1058" i="4" a="1"/>
  <c r="M1058" i="4"/>
  <c r="R1058" i="4" a="1"/>
  <c r="R1058" i="4"/>
  <c r="Z1058" i="4"/>
  <c r="AQ1058" i="4"/>
  <c r="AR1058" i="4"/>
  <c r="AS1058" i="4"/>
  <c r="AT1058" i="4"/>
  <c r="AU1058" i="4"/>
  <c r="AW1058" i="4"/>
  <c r="AX1058" i="4"/>
  <c r="AY1058" i="4"/>
  <c r="AZ1058" i="4"/>
  <c r="BA1058" i="4"/>
  <c r="BC1058" i="4"/>
  <c r="BD1058" i="4"/>
  <c r="BE1058" i="4"/>
  <c r="BF1058" i="4"/>
  <c r="C1059" i="4"/>
  <c r="F1059" i="4"/>
  <c r="M1059" i="4" a="1"/>
  <c r="M1059" i="4"/>
  <c r="R1059" i="4" a="1"/>
  <c r="R1059" i="4"/>
  <c r="Z1059" i="4"/>
  <c r="AQ1059" i="4"/>
  <c r="AR1059" i="4"/>
  <c r="AS1059" i="4"/>
  <c r="AT1059" i="4"/>
  <c r="AU1059" i="4"/>
  <c r="AW1059" i="4"/>
  <c r="AX1059" i="4"/>
  <c r="AY1059" i="4"/>
  <c r="AZ1059" i="4"/>
  <c r="BA1059" i="4"/>
  <c r="BC1059" i="4"/>
  <c r="BD1059" i="4"/>
  <c r="BE1059" i="4"/>
  <c r="BF1059" i="4"/>
  <c r="C1060" i="4"/>
  <c r="F1060" i="4"/>
  <c r="M1060" i="4" a="1"/>
  <c r="M1060" i="4"/>
  <c r="R1060" i="4" a="1"/>
  <c r="R1060" i="4" s="1"/>
  <c r="Z1060" i="4"/>
  <c r="AQ1060" i="4"/>
  <c r="AR1060" i="4"/>
  <c r="AS1060" i="4"/>
  <c r="AT1060" i="4"/>
  <c r="AU1060" i="4"/>
  <c r="AW1060" i="4"/>
  <c r="AX1060" i="4"/>
  <c r="AY1060" i="4"/>
  <c r="AZ1060" i="4"/>
  <c r="BA1060" i="4"/>
  <c r="BC1060" i="4"/>
  <c r="BD1060" i="4"/>
  <c r="BE1060" i="4"/>
  <c r="BF1060" i="4"/>
  <c r="C1061" i="4"/>
  <c r="F1061" i="4"/>
  <c r="M1061" i="4" a="1"/>
  <c r="M1061" i="4"/>
  <c r="R1061" i="4" a="1"/>
  <c r="R1061" i="4" s="1"/>
  <c r="Z1061" i="4"/>
  <c r="AQ1061" i="4"/>
  <c r="AR1061" i="4"/>
  <c r="AS1061" i="4"/>
  <c r="AT1061" i="4"/>
  <c r="AU1061" i="4"/>
  <c r="AW1061" i="4"/>
  <c r="AX1061" i="4"/>
  <c r="AY1061" i="4"/>
  <c r="AZ1061" i="4"/>
  <c r="BA1061" i="4"/>
  <c r="BC1061" i="4"/>
  <c r="BD1061" i="4"/>
  <c r="BE1061" i="4"/>
  <c r="BF1061" i="4"/>
  <c r="C1062" i="4"/>
  <c r="F1062" i="4"/>
  <c r="M1062" i="4" a="1"/>
  <c r="M1062" i="4" s="1"/>
  <c r="R1062" i="4" a="1"/>
  <c r="R1062" i="4" s="1"/>
  <c r="Z1062" i="4"/>
  <c r="AQ1062" i="4"/>
  <c r="AR1062" i="4"/>
  <c r="AS1062" i="4"/>
  <c r="AT1062" i="4"/>
  <c r="AU1062" i="4"/>
  <c r="AW1062" i="4"/>
  <c r="AX1062" i="4"/>
  <c r="AY1062" i="4"/>
  <c r="AZ1062" i="4"/>
  <c r="BA1062" i="4"/>
  <c r="BC1062" i="4"/>
  <c r="BD1062" i="4"/>
  <c r="BE1062" i="4"/>
  <c r="BF1062" i="4"/>
  <c r="C1063" i="4"/>
  <c r="F1063" i="4"/>
  <c r="M1063" i="4" a="1"/>
  <c r="M1063" i="4" s="1"/>
  <c r="R1063" i="4" a="1"/>
  <c r="R1063" i="4" s="1"/>
  <c r="Z1063" i="4"/>
  <c r="AQ1063" i="4"/>
  <c r="AR1063" i="4"/>
  <c r="AS1063" i="4"/>
  <c r="AT1063" i="4"/>
  <c r="AU1063" i="4"/>
  <c r="AW1063" i="4"/>
  <c r="AX1063" i="4"/>
  <c r="AY1063" i="4"/>
  <c r="AZ1063" i="4"/>
  <c r="BA1063" i="4"/>
  <c r="BC1063" i="4"/>
  <c r="BD1063" i="4"/>
  <c r="BE1063" i="4"/>
  <c r="BF1063" i="4"/>
  <c r="C1064" i="4"/>
  <c r="F1064" i="4"/>
  <c r="M1064" i="4" a="1"/>
  <c r="M1064" i="4" s="1"/>
  <c r="R1064" i="4" a="1"/>
  <c r="R1064" i="4"/>
  <c r="Z1064" i="4"/>
  <c r="AQ1064" i="4"/>
  <c r="AR1064" i="4"/>
  <c r="AS1064" i="4"/>
  <c r="AT1064" i="4"/>
  <c r="AU1064" i="4"/>
  <c r="AW1064" i="4"/>
  <c r="AX1064" i="4"/>
  <c r="AY1064" i="4"/>
  <c r="AZ1064" i="4"/>
  <c r="BA1064" i="4"/>
  <c r="BC1064" i="4"/>
  <c r="BD1064" i="4"/>
  <c r="BE1064" i="4"/>
  <c r="BF1064" i="4"/>
  <c r="C1065" i="4"/>
  <c r="F1065" i="4"/>
  <c r="M1065" i="4" a="1"/>
  <c r="M1065" i="4" s="1"/>
  <c r="R1065" i="4" a="1"/>
  <c r="R1065" i="4"/>
  <c r="Z1065" i="4"/>
  <c r="AQ1065" i="4"/>
  <c r="AR1065" i="4"/>
  <c r="AS1065" i="4"/>
  <c r="AT1065" i="4"/>
  <c r="AU1065" i="4"/>
  <c r="AW1065" i="4"/>
  <c r="AX1065" i="4"/>
  <c r="AY1065" i="4"/>
  <c r="AZ1065" i="4"/>
  <c r="BA1065" i="4"/>
  <c r="BC1065" i="4"/>
  <c r="BD1065" i="4"/>
  <c r="BE1065" i="4"/>
  <c r="BF1065" i="4"/>
  <c r="C1066" i="4"/>
  <c r="F1066" i="4"/>
  <c r="M1066" i="4" a="1"/>
  <c r="M1066" i="4"/>
  <c r="R1066" i="4" a="1"/>
  <c r="R1066" i="4"/>
  <c r="Z1066" i="4"/>
  <c r="AQ1066" i="4"/>
  <c r="AR1066" i="4"/>
  <c r="AS1066" i="4"/>
  <c r="AT1066" i="4"/>
  <c r="AU1066" i="4"/>
  <c r="AW1066" i="4"/>
  <c r="AX1066" i="4"/>
  <c r="AY1066" i="4"/>
  <c r="AZ1066" i="4"/>
  <c r="BA1066" i="4"/>
  <c r="BC1066" i="4"/>
  <c r="BD1066" i="4"/>
  <c r="BE1066" i="4"/>
  <c r="BF1066" i="4"/>
  <c r="C1067" i="4"/>
  <c r="F1067" i="4"/>
  <c r="M1067" i="4" a="1"/>
  <c r="M1067" i="4"/>
  <c r="R1067" i="4" a="1"/>
  <c r="R1067" i="4"/>
  <c r="Z1067" i="4"/>
  <c r="AQ1067" i="4"/>
  <c r="AR1067" i="4"/>
  <c r="AS1067" i="4"/>
  <c r="AT1067" i="4"/>
  <c r="AU1067" i="4"/>
  <c r="AW1067" i="4"/>
  <c r="AX1067" i="4"/>
  <c r="AY1067" i="4"/>
  <c r="AZ1067" i="4"/>
  <c r="BA1067" i="4"/>
  <c r="BC1067" i="4"/>
  <c r="BD1067" i="4"/>
  <c r="BE1067" i="4"/>
  <c r="BF1067" i="4"/>
  <c r="C1068" i="4"/>
  <c r="F1068" i="4"/>
  <c r="M1068" i="4" a="1"/>
  <c r="M1068" i="4"/>
  <c r="R1068" i="4" a="1"/>
  <c r="R1068" i="4" s="1"/>
  <c r="Z1068" i="4"/>
  <c r="AQ1068" i="4"/>
  <c r="AR1068" i="4"/>
  <c r="AS1068" i="4"/>
  <c r="AT1068" i="4"/>
  <c r="AU1068" i="4"/>
  <c r="AW1068" i="4"/>
  <c r="AX1068" i="4"/>
  <c r="AY1068" i="4"/>
  <c r="AZ1068" i="4"/>
  <c r="BA1068" i="4"/>
  <c r="BC1068" i="4"/>
  <c r="BD1068" i="4"/>
  <c r="BE1068" i="4"/>
  <c r="BF1068" i="4"/>
  <c r="C1069" i="4"/>
  <c r="F1069" i="4"/>
  <c r="M1069" i="4" a="1"/>
  <c r="M1069" i="4"/>
  <c r="R1069" i="4" a="1"/>
  <c r="R1069" i="4" s="1"/>
  <c r="Z1069" i="4"/>
  <c r="AQ1069" i="4"/>
  <c r="AR1069" i="4"/>
  <c r="AS1069" i="4"/>
  <c r="AT1069" i="4"/>
  <c r="AU1069" i="4"/>
  <c r="AW1069" i="4"/>
  <c r="AX1069" i="4"/>
  <c r="AY1069" i="4"/>
  <c r="AZ1069" i="4"/>
  <c r="BA1069" i="4"/>
  <c r="BC1069" i="4"/>
  <c r="BD1069" i="4"/>
  <c r="BE1069" i="4"/>
  <c r="BF1069" i="4"/>
  <c r="C1070" i="4"/>
  <c r="F1070" i="4"/>
  <c r="M1070" i="4" a="1"/>
  <c r="M1070" i="4" s="1"/>
  <c r="R1070" i="4" a="1"/>
  <c r="R1070" i="4" s="1"/>
  <c r="Z1070" i="4"/>
  <c r="AQ1070" i="4"/>
  <c r="AR1070" i="4"/>
  <c r="AS1070" i="4"/>
  <c r="AT1070" i="4"/>
  <c r="AU1070" i="4"/>
  <c r="AW1070" i="4"/>
  <c r="AX1070" i="4"/>
  <c r="AY1070" i="4"/>
  <c r="AZ1070" i="4"/>
  <c r="BA1070" i="4"/>
  <c r="BC1070" i="4"/>
  <c r="BD1070" i="4"/>
  <c r="BE1070" i="4"/>
  <c r="BF1070" i="4"/>
  <c r="C1071" i="4"/>
  <c r="F1071" i="4"/>
  <c r="M1071" i="4" a="1"/>
  <c r="M1071" i="4" s="1"/>
  <c r="R1071" i="4" a="1"/>
  <c r="R1071" i="4" s="1"/>
  <c r="Z1071" i="4"/>
  <c r="AQ1071" i="4"/>
  <c r="AR1071" i="4"/>
  <c r="AS1071" i="4"/>
  <c r="AT1071" i="4"/>
  <c r="AU1071" i="4"/>
  <c r="AW1071" i="4"/>
  <c r="AX1071" i="4"/>
  <c r="AY1071" i="4"/>
  <c r="AZ1071" i="4"/>
  <c r="BA1071" i="4"/>
  <c r="BC1071" i="4"/>
  <c r="BD1071" i="4"/>
  <c r="BE1071" i="4"/>
  <c r="BF1071" i="4"/>
  <c r="C1072" i="4"/>
  <c r="F1072" i="4"/>
  <c r="M1072" i="4" a="1"/>
  <c r="M1072" i="4" s="1"/>
  <c r="R1072" i="4" a="1"/>
  <c r="R1072" i="4"/>
  <c r="Z1072" i="4"/>
  <c r="AQ1072" i="4"/>
  <c r="AR1072" i="4"/>
  <c r="AS1072" i="4"/>
  <c r="AT1072" i="4"/>
  <c r="AU1072" i="4"/>
  <c r="AW1072" i="4"/>
  <c r="AX1072" i="4"/>
  <c r="AY1072" i="4"/>
  <c r="AZ1072" i="4"/>
  <c r="BA1072" i="4"/>
  <c r="BC1072" i="4"/>
  <c r="BD1072" i="4"/>
  <c r="BE1072" i="4"/>
  <c r="BF1072" i="4"/>
  <c r="C1073" i="4"/>
  <c r="F1073" i="4"/>
  <c r="M1073" i="4" a="1"/>
  <c r="M1073" i="4" s="1"/>
  <c r="R1073" i="4" a="1"/>
  <c r="R1073" i="4"/>
  <c r="Z1073" i="4"/>
  <c r="AQ1073" i="4"/>
  <c r="AR1073" i="4"/>
  <c r="AS1073" i="4"/>
  <c r="AT1073" i="4"/>
  <c r="AU1073" i="4"/>
  <c r="AW1073" i="4"/>
  <c r="AX1073" i="4"/>
  <c r="AY1073" i="4"/>
  <c r="AZ1073" i="4"/>
  <c r="BA1073" i="4"/>
  <c r="BC1073" i="4"/>
  <c r="BD1073" i="4"/>
  <c r="BE1073" i="4"/>
  <c r="BF1073" i="4"/>
  <c r="C1074" i="4"/>
  <c r="F1074" i="4"/>
  <c r="M1074" i="4" a="1"/>
  <c r="M1074" i="4"/>
  <c r="R1074" i="4" a="1"/>
  <c r="R1074" i="4"/>
  <c r="Z1074" i="4"/>
  <c r="AQ1074" i="4"/>
  <c r="AR1074" i="4"/>
  <c r="AS1074" i="4"/>
  <c r="AT1074" i="4"/>
  <c r="AU1074" i="4"/>
  <c r="AW1074" i="4"/>
  <c r="AX1074" i="4"/>
  <c r="AY1074" i="4"/>
  <c r="AZ1074" i="4"/>
  <c r="BA1074" i="4"/>
  <c r="BC1074" i="4"/>
  <c r="BD1074" i="4"/>
  <c r="BE1074" i="4"/>
  <c r="BF1074" i="4"/>
  <c r="C1075" i="4"/>
  <c r="F1075" i="4"/>
  <c r="M1075" i="4" a="1"/>
  <c r="M1075" i="4"/>
  <c r="R1075" i="4" a="1"/>
  <c r="R1075" i="4"/>
  <c r="Z1075" i="4"/>
  <c r="AQ1075" i="4"/>
  <c r="AR1075" i="4"/>
  <c r="AS1075" i="4"/>
  <c r="AT1075" i="4"/>
  <c r="AU1075" i="4"/>
  <c r="AW1075" i="4"/>
  <c r="AX1075" i="4"/>
  <c r="AY1075" i="4"/>
  <c r="AZ1075" i="4"/>
  <c r="BA1075" i="4"/>
  <c r="BC1075" i="4"/>
  <c r="BD1075" i="4"/>
  <c r="BE1075" i="4"/>
  <c r="BF1075" i="4"/>
  <c r="C1076" i="4"/>
  <c r="F1076" i="4"/>
  <c r="M1076" i="4" a="1"/>
  <c r="M1076" i="4"/>
  <c r="R1076" i="4" a="1"/>
  <c r="R1076" i="4" s="1"/>
  <c r="Z1076" i="4"/>
  <c r="AQ1076" i="4"/>
  <c r="AR1076" i="4"/>
  <c r="AS1076" i="4"/>
  <c r="AT1076" i="4"/>
  <c r="AU1076" i="4"/>
  <c r="AW1076" i="4"/>
  <c r="AX1076" i="4"/>
  <c r="AY1076" i="4"/>
  <c r="AZ1076" i="4"/>
  <c r="BA1076" i="4"/>
  <c r="BC1076" i="4"/>
  <c r="BD1076" i="4"/>
  <c r="BE1076" i="4"/>
  <c r="BF1076" i="4"/>
  <c r="C1077" i="4"/>
  <c r="F1077" i="4"/>
  <c r="M1077" i="4" a="1"/>
  <c r="M1077" i="4"/>
  <c r="R1077" i="4" a="1"/>
  <c r="R1077" i="4" s="1"/>
  <c r="Z1077" i="4"/>
  <c r="AQ1077" i="4"/>
  <c r="AR1077" i="4"/>
  <c r="AS1077" i="4"/>
  <c r="AT1077" i="4"/>
  <c r="AU1077" i="4"/>
  <c r="AW1077" i="4"/>
  <c r="AX1077" i="4"/>
  <c r="AY1077" i="4"/>
  <c r="AZ1077" i="4"/>
  <c r="BA1077" i="4"/>
  <c r="BC1077" i="4"/>
  <c r="BD1077" i="4"/>
  <c r="BE1077" i="4"/>
  <c r="BF1077" i="4"/>
  <c r="C1078" i="4"/>
  <c r="F1078" i="4"/>
  <c r="M1078" i="4" a="1"/>
  <c r="M1078" i="4" s="1"/>
  <c r="R1078" i="4" a="1"/>
  <c r="R1078" i="4" s="1"/>
  <c r="Z1078" i="4"/>
  <c r="AQ1078" i="4"/>
  <c r="AR1078" i="4"/>
  <c r="AS1078" i="4"/>
  <c r="AT1078" i="4"/>
  <c r="AU1078" i="4"/>
  <c r="AW1078" i="4"/>
  <c r="AX1078" i="4"/>
  <c r="AY1078" i="4"/>
  <c r="AZ1078" i="4"/>
  <c r="BA1078" i="4"/>
  <c r="BC1078" i="4"/>
  <c r="BD1078" i="4"/>
  <c r="BE1078" i="4"/>
  <c r="BF1078" i="4"/>
  <c r="C1079" i="4"/>
  <c r="F1079" i="4"/>
  <c r="M1079" i="4" a="1"/>
  <c r="M1079" i="4" s="1"/>
  <c r="R1079" i="4" a="1"/>
  <c r="R1079" i="4" s="1"/>
  <c r="Z1079" i="4"/>
  <c r="AQ1079" i="4"/>
  <c r="AR1079" i="4"/>
  <c r="AS1079" i="4"/>
  <c r="AT1079" i="4"/>
  <c r="AU1079" i="4"/>
  <c r="AW1079" i="4"/>
  <c r="AX1079" i="4"/>
  <c r="AY1079" i="4"/>
  <c r="AZ1079" i="4"/>
  <c r="BA1079" i="4"/>
  <c r="BC1079" i="4"/>
  <c r="BD1079" i="4"/>
  <c r="BE1079" i="4"/>
  <c r="BF1079" i="4"/>
  <c r="C1080" i="4"/>
  <c r="F1080" i="4"/>
  <c r="M1080" i="4" a="1"/>
  <c r="M1080" i="4" s="1"/>
  <c r="R1080" i="4" a="1"/>
  <c r="R1080" i="4"/>
  <c r="Z1080" i="4"/>
  <c r="AQ1080" i="4"/>
  <c r="AR1080" i="4"/>
  <c r="AS1080" i="4"/>
  <c r="AT1080" i="4"/>
  <c r="AU1080" i="4"/>
  <c r="AW1080" i="4"/>
  <c r="AX1080" i="4"/>
  <c r="AY1080" i="4"/>
  <c r="AZ1080" i="4"/>
  <c r="BA1080" i="4"/>
  <c r="BC1080" i="4"/>
  <c r="BD1080" i="4"/>
  <c r="BE1080" i="4"/>
  <c r="BF1080" i="4"/>
  <c r="C1081" i="4"/>
  <c r="F1081" i="4"/>
  <c r="M1081" i="4" a="1"/>
  <c r="M1081" i="4" s="1"/>
  <c r="R1081" i="4" a="1"/>
  <c r="R1081" i="4"/>
  <c r="Z1081" i="4"/>
  <c r="AQ1081" i="4"/>
  <c r="AR1081" i="4"/>
  <c r="AS1081" i="4"/>
  <c r="AT1081" i="4"/>
  <c r="AU1081" i="4"/>
  <c r="AW1081" i="4"/>
  <c r="AX1081" i="4"/>
  <c r="AY1081" i="4"/>
  <c r="AZ1081" i="4"/>
  <c r="BA1081" i="4"/>
  <c r="BC1081" i="4"/>
  <c r="BD1081" i="4"/>
  <c r="BE1081" i="4"/>
  <c r="BF1081" i="4"/>
  <c r="C1082" i="4"/>
  <c r="F1082" i="4"/>
  <c r="M1082" i="4" a="1"/>
  <c r="M1082" i="4"/>
  <c r="R1082" i="4" a="1"/>
  <c r="R1082" i="4"/>
  <c r="Z1082" i="4"/>
  <c r="AQ1082" i="4"/>
  <c r="AR1082" i="4"/>
  <c r="AS1082" i="4"/>
  <c r="AT1082" i="4"/>
  <c r="AU1082" i="4"/>
  <c r="AW1082" i="4"/>
  <c r="AX1082" i="4"/>
  <c r="AY1082" i="4"/>
  <c r="AZ1082" i="4"/>
  <c r="BA1082" i="4"/>
  <c r="BC1082" i="4"/>
  <c r="BD1082" i="4"/>
  <c r="BE1082" i="4"/>
  <c r="BF1082" i="4"/>
  <c r="C1083" i="4"/>
  <c r="F1083" i="4"/>
  <c r="M1083" i="4" a="1"/>
  <c r="M1083" i="4"/>
  <c r="R1083" i="4" a="1"/>
  <c r="R1083" i="4"/>
  <c r="Z1083" i="4"/>
  <c r="AQ1083" i="4"/>
  <c r="AR1083" i="4"/>
  <c r="AS1083" i="4"/>
  <c r="AT1083" i="4"/>
  <c r="AU1083" i="4"/>
  <c r="AW1083" i="4"/>
  <c r="AX1083" i="4"/>
  <c r="AY1083" i="4"/>
  <c r="AZ1083" i="4"/>
  <c r="BA1083" i="4"/>
  <c r="BC1083" i="4"/>
  <c r="BD1083" i="4"/>
  <c r="BE1083" i="4"/>
  <c r="BF1083" i="4"/>
  <c r="C1084" i="4"/>
  <c r="F1084" i="4"/>
  <c r="M1084" i="4" a="1"/>
  <c r="M1084" i="4"/>
  <c r="R1084" i="4" a="1"/>
  <c r="R1084" i="4" s="1"/>
  <c r="Z1084" i="4"/>
  <c r="AQ1084" i="4"/>
  <c r="AR1084" i="4"/>
  <c r="AS1084" i="4"/>
  <c r="AT1084" i="4"/>
  <c r="AU1084" i="4"/>
  <c r="AW1084" i="4"/>
  <c r="AX1084" i="4"/>
  <c r="AY1084" i="4"/>
  <c r="AZ1084" i="4"/>
  <c r="BA1084" i="4"/>
  <c r="BC1084" i="4"/>
  <c r="BD1084" i="4"/>
  <c r="BE1084" i="4"/>
  <c r="BF1084" i="4"/>
  <c r="C1085" i="4"/>
  <c r="F1085" i="4"/>
  <c r="M1085" i="4" a="1"/>
  <c r="M1085" i="4"/>
  <c r="R1085" i="4" a="1"/>
  <c r="R1085" i="4" s="1"/>
  <c r="Z1085" i="4"/>
  <c r="AQ1085" i="4"/>
  <c r="AR1085" i="4"/>
  <c r="AS1085" i="4"/>
  <c r="AT1085" i="4"/>
  <c r="AU1085" i="4"/>
  <c r="AW1085" i="4"/>
  <c r="AX1085" i="4"/>
  <c r="AY1085" i="4"/>
  <c r="AZ1085" i="4"/>
  <c r="BA1085" i="4"/>
  <c r="BC1085" i="4"/>
  <c r="BD1085" i="4"/>
  <c r="BE1085" i="4"/>
  <c r="BF1085" i="4"/>
  <c r="C1086" i="4"/>
  <c r="F1086" i="4"/>
  <c r="M1086" i="4" a="1"/>
  <c r="M1086" i="4" s="1"/>
  <c r="R1086" i="4" a="1"/>
  <c r="R1086" i="4" s="1"/>
  <c r="Z1086" i="4"/>
  <c r="AQ1086" i="4"/>
  <c r="AR1086" i="4"/>
  <c r="AS1086" i="4"/>
  <c r="AT1086" i="4"/>
  <c r="AU1086" i="4"/>
  <c r="AW1086" i="4"/>
  <c r="AX1086" i="4"/>
  <c r="AY1086" i="4"/>
  <c r="AZ1086" i="4"/>
  <c r="BA1086" i="4"/>
  <c r="BC1086" i="4"/>
  <c r="BD1086" i="4"/>
  <c r="BE1086" i="4"/>
  <c r="BF1086" i="4"/>
  <c r="C1087" i="4"/>
  <c r="F1087" i="4"/>
  <c r="M1087" i="4" a="1"/>
  <c r="M1087" i="4" s="1"/>
  <c r="R1087" i="4" a="1"/>
  <c r="R1087" i="4" s="1"/>
  <c r="Z1087" i="4"/>
  <c r="AQ1087" i="4"/>
  <c r="AR1087" i="4"/>
  <c r="AS1087" i="4"/>
  <c r="AT1087" i="4"/>
  <c r="AU1087" i="4"/>
  <c r="AW1087" i="4"/>
  <c r="AX1087" i="4"/>
  <c r="AY1087" i="4"/>
  <c r="AZ1087" i="4"/>
  <c r="BA1087" i="4"/>
  <c r="BC1087" i="4"/>
  <c r="BD1087" i="4"/>
  <c r="BE1087" i="4"/>
  <c r="BF1087" i="4"/>
  <c r="C1088" i="4"/>
  <c r="F1088" i="4"/>
  <c r="M1088" i="4" a="1"/>
  <c r="M1088" i="4" s="1"/>
  <c r="R1088" i="4" a="1"/>
  <c r="R1088" i="4"/>
  <c r="Z1088" i="4"/>
  <c r="AQ1088" i="4"/>
  <c r="AR1088" i="4"/>
  <c r="AS1088" i="4"/>
  <c r="AT1088" i="4"/>
  <c r="AU1088" i="4"/>
  <c r="AW1088" i="4"/>
  <c r="AX1088" i="4"/>
  <c r="AY1088" i="4"/>
  <c r="AZ1088" i="4"/>
  <c r="BA1088" i="4"/>
  <c r="BC1088" i="4"/>
  <c r="BD1088" i="4"/>
  <c r="BE1088" i="4"/>
  <c r="BF1088" i="4"/>
  <c r="C1089" i="4"/>
  <c r="F1089" i="4"/>
  <c r="M1089" i="4" a="1"/>
  <c r="M1089" i="4" s="1"/>
  <c r="R1089" i="4" a="1"/>
  <c r="R1089" i="4"/>
  <c r="Z1089" i="4"/>
  <c r="AQ1089" i="4"/>
  <c r="AR1089" i="4"/>
  <c r="AS1089" i="4"/>
  <c r="AT1089" i="4"/>
  <c r="AU1089" i="4"/>
  <c r="AW1089" i="4"/>
  <c r="AX1089" i="4"/>
  <c r="AY1089" i="4"/>
  <c r="AZ1089" i="4"/>
  <c r="BA1089" i="4"/>
  <c r="BC1089" i="4"/>
  <c r="BD1089" i="4"/>
  <c r="BE1089" i="4"/>
  <c r="BF1089" i="4"/>
  <c r="C1090" i="4"/>
  <c r="F1090" i="4"/>
  <c r="M1090" i="4" a="1"/>
  <c r="M1090" i="4"/>
  <c r="R1090" i="4" a="1"/>
  <c r="R1090" i="4"/>
  <c r="Z1090" i="4"/>
  <c r="AQ1090" i="4"/>
  <c r="AR1090" i="4"/>
  <c r="AS1090" i="4"/>
  <c r="AT1090" i="4"/>
  <c r="AU1090" i="4"/>
  <c r="AW1090" i="4"/>
  <c r="AX1090" i="4"/>
  <c r="AY1090" i="4"/>
  <c r="AZ1090" i="4"/>
  <c r="BA1090" i="4"/>
  <c r="BC1090" i="4"/>
  <c r="BD1090" i="4"/>
  <c r="BE1090" i="4"/>
  <c r="BF1090" i="4"/>
  <c r="C1091" i="4"/>
  <c r="F1091" i="4"/>
  <c r="M1091" i="4" a="1"/>
  <c r="M1091" i="4"/>
  <c r="R1091" i="4" a="1"/>
  <c r="R1091" i="4"/>
  <c r="Z1091" i="4"/>
  <c r="AQ1091" i="4"/>
  <c r="AR1091" i="4"/>
  <c r="AS1091" i="4"/>
  <c r="AT1091" i="4"/>
  <c r="AU1091" i="4"/>
  <c r="AW1091" i="4"/>
  <c r="AX1091" i="4"/>
  <c r="AY1091" i="4"/>
  <c r="AZ1091" i="4"/>
  <c r="BA1091" i="4"/>
  <c r="BC1091" i="4"/>
  <c r="BD1091" i="4"/>
  <c r="BE1091" i="4"/>
  <c r="BF1091" i="4"/>
  <c r="C1092" i="4"/>
  <c r="F1092" i="4"/>
  <c r="M1092" i="4" a="1"/>
  <c r="M1092" i="4"/>
  <c r="R1092" i="4" a="1"/>
  <c r="R1092" i="4" s="1"/>
  <c r="Z1092" i="4"/>
  <c r="AQ1092" i="4"/>
  <c r="AR1092" i="4"/>
  <c r="AS1092" i="4"/>
  <c r="AT1092" i="4"/>
  <c r="AU1092" i="4"/>
  <c r="AW1092" i="4"/>
  <c r="AX1092" i="4"/>
  <c r="AY1092" i="4"/>
  <c r="AZ1092" i="4"/>
  <c r="BA1092" i="4"/>
  <c r="BC1092" i="4"/>
  <c r="BD1092" i="4"/>
  <c r="BE1092" i="4"/>
  <c r="BF1092" i="4"/>
  <c r="C1093" i="4"/>
  <c r="F1093" i="4"/>
  <c r="M1093" i="4" a="1"/>
  <c r="M1093" i="4"/>
  <c r="R1093" i="4" a="1"/>
  <c r="R1093" i="4" s="1"/>
  <c r="Z1093" i="4"/>
  <c r="AQ1093" i="4"/>
  <c r="AR1093" i="4"/>
  <c r="AS1093" i="4"/>
  <c r="AT1093" i="4"/>
  <c r="AU1093" i="4"/>
  <c r="AW1093" i="4"/>
  <c r="AX1093" i="4"/>
  <c r="AY1093" i="4"/>
  <c r="AZ1093" i="4"/>
  <c r="BA1093" i="4"/>
  <c r="BC1093" i="4"/>
  <c r="BD1093" i="4"/>
  <c r="BE1093" i="4"/>
  <c r="BF1093" i="4"/>
  <c r="C1094" i="4"/>
  <c r="F1094" i="4"/>
  <c r="M1094" i="4" a="1"/>
  <c r="M1094" i="4" s="1"/>
  <c r="R1094" i="4" a="1"/>
  <c r="R1094" i="4" s="1"/>
  <c r="Z1094" i="4"/>
  <c r="AQ1094" i="4"/>
  <c r="AR1094" i="4"/>
  <c r="AS1094" i="4"/>
  <c r="AT1094" i="4"/>
  <c r="AU1094" i="4"/>
  <c r="AW1094" i="4"/>
  <c r="AX1094" i="4"/>
  <c r="AY1094" i="4"/>
  <c r="AZ1094" i="4"/>
  <c r="BA1094" i="4"/>
  <c r="BC1094" i="4"/>
  <c r="BD1094" i="4"/>
  <c r="BE1094" i="4"/>
  <c r="BF1094" i="4"/>
  <c r="C1095" i="4"/>
  <c r="F1095" i="4"/>
  <c r="M1095" i="4" a="1"/>
  <c r="M1095" i="4" s="1"/>
  <c r="R1095" i="4" a="1"/>
  <c r="R1095" i="4" s="1"/>
  <c r="Z1095" i="4"/>
  <c r="AQ1095" i="4"/>
  <c r="AR1095" i="4"/>
  <c r="AS1095" i="4"/>
  <c r="AT1095" i="4"/>
  <c r="AU1095" i="4"/>
  <c r="AW1095" i="4"/>
  <c r="AX1095" i="4"/>
  <c r="AY1095" i="4"/>
  <c r="AZ1095" i="4"/>
  <c r="BA1095" i="4"/>
  <c r="BC1095" i="4"/>
  <c r="BD1095" i="4"/>
  <c r="BE1095" i="4"/>
  <c r="BF1095" i="4"/>
  <c r="C1096" i="4"/>
  <c r="F1096" i="4"/>
  <c r="M1096" i="4" a="1"/>
  <c r="M1096" i="4" s="1"/>
  <c r="R1096" i="4" a="1"/>
  <c r="R1096" i="4"/>
  <c r="Z1096" i="4"/>
  <c r="AQ1096" i="4"/>
  <c r="AR1096" i="4"/>
  <c r="AS1096" i="4"/>
  <c r="AT1096" i="4"/>
  <c r="AU1096" i="4"/>
  <c r="AW1096" i="4"/>
  <c r="AX1096" i="4"/>
  <c r="AY1096" i="4"/>
  <c r="AZ1096" i="4"/>
  <c r="BA1096" i="4"/>
  <c r="BC1096" i="4"/>
  <c r="BD1096" i="4"/>
  <c r="BE1096" i="4"/>
  <c r="BF1096" i="4"/>
  <c r="C1097" i="4"/>
  <c r="F1097" i="4"/>
  <c r="M1097" i="4" a="1"/>
  <c r="M1097" i="4" s="1"/>
  <c r="R1097" i="4" a="1"/>
  <c r="R1097" i="4"/>
  <c r="Z1097" i="4"/>
  <c r="AQ1097" i="4"/>
  <c r="AR1097" i="4"/>
  <c r="AS1097" i="4"/>
  <c r="AT1097" i="4"/>
  <c r="AU1097" i="4"/>
  <c r="AW1097" i="4"/>
  <c r="AX1097" i="4"/>
  <c r="AY1097" i="4"/>
  <c r="AZ1097" i="4"/>
  <c r="BA1097" i="4"/>
  <c r="BC1097" i="4"/>
  <c r="BD1097" i="4"/>
  <c r="BE1097" i="4"/>
  <c r="BF1097" i="4"/>
  <c r="C1098" i="4"/>
  <c r="F1098" i="4"/>
  <c r="M1098" i="4" a="1"/>
  <c r="M1098" i="4"/>
  <c r="R1098" i="4" a="1"/>
  <c r="R1098" i="4"/>
  <c r="Z1098" i="4"/>
  <c r="AQ1098" i="4"/>
  <c r="AR1098" i="4"/>
  <c r="AS1098" i="4"/>
  <c r="AT1098" i="4"/>
  <c r="AU1098" i="4"/>
  <c r="AW1098" i="4"/>
  <c r="AX1098" i="4"/>
  <c r="AY1098" i="4"/>
  <c r="AZ1098" i="4"/>
  <c r="BA1098" i="4"/>
  <c r="BC1098" i="4"/>
  <c r="BD1098" i="4"/>
  <c r="BE1098" i="4"/>
  <c r="BF1098" i="4"/>
  <c r="C1099" i="4"/>
  <c r="F1099" i="4"/>
  <c r="M1099" i="4" a="1"/>
  <c r="M1099" i="4"/>
  <c r="R1099" i="4" a="1"/>
  <c r="R1099" i="4"/>
  <c r="Z1099" i="4"/>
  <c r="AQ1099" i="4"/>
  <c r="AR1099" i="4"/>
  <c r="AS1099" i="4"/>
  <c r="AT1099" i="4"/>
  <c r="AU1099" i="4"/>
  <c r="AW1099" i="4"/>
  <c r="AX1099" i="4"/>
  <c r="AY1099" i="4"/>
  <c r="AZ1099" i="4"/>
  <c r="BA1099" i="4"/>
  <c r="BC1099" i="4"/>
  <c r="BD1099" i="4"/>
  <c r="BE1099" i="4"/>
  <c r="BF1099" i="4"/>
  <c r="C1100" i="4"/>
  <c r="F1100" i="4"/>
  <c r="M1100" i="4" a="1"/>
  <c r="M1100" i="4"/>
  <c r="R1100" i="4" a="1"/>
  <c r="R1100" i="4" s="1"/>
  <c r="Z1100" i="4"/>
  <c r="AQ1100" i="4"/>
  <c r="AR1100" i="4"/>
  <c r="AS1100" i="4"/>
  <c r="AT1100" i="4"/>
  <c r="AU1100" i="4"/>
  <c r="AW1100" i="4"/>
  <c r="AX1100" i="4"/>
  <c r="AY1100" i="4"/>
  <c r="AZ1100" i="4"/>
  <c r="BA1100" i="4"/>
  <c r="BC1100" i="4"/>
  <c r="BD1100" i="4"/>
  <c r="BE1100" i="4"/>
  <c r="BF1100" i="4"/>
  <c r="C1101" i="4"/>
  <c r="F1101" i="4"/>
  <c r="M1101" i="4" a="1"/>
  <c r="M1101" i="4" s="1"/>
  <c r="R1101" i="4" a="1"/>
  <c r="R1101" i="4" s="1"/>
  <c r="Z1101" i="4"/>
  <c r="AQ1101" i="4"/>
  <c r="AR1101" i="4"/>
  <c r="AS1101" i="4"/>
  <c r="AT1101" i="4"/>
  <c r="AU1101" i="4"/>
  <c r="AW1101" i="4"/>
  <c r="AX1101" i="4"/>
  <c r="AY1101" i="4"/>
  <c r="AZ1101" i="4"/>
  <c r="BA1101" i="4"/>
  <c r="BC1101" i="4"/>
  <c r="BD1101" i="4"/>
  <c r="BE1101" i="4"/>
  <c r="BF1101" i="4"/>
  <c r="C1102" i="4"/>
  <c r="F1102" i="4"/>
  <c r="M1102" i="4" a="1"/>
  <c r="M1102" i="4" s="1"/>
  <c r="R1102" i="4" a="1"/>
  <c r="R1102" i="4" s="1"/>
  <c r="Z1102" i="4"/>
  <c r="AQ1102" i="4"/>
  <c r="AR1102" i="4"/>
  <c r="AS1102" i="4"/>
  <c r="AT1102" i="4"/>
  <c r="AU1102" i="4"/>
  <c r="AW1102" i="4"/>
  <c r="AX1102" i="4"/>
  <c r="AY1102" i="4"/>
  <c r="AZ1102" i="4"/>
  <c r="BA1102" i="4"/>
  <c r="BC1102" i="4"/>
  <c r="BD1102" i="4"/>
  <c r="BE1102" i="4"/>
  <c r="BF1102" i="4"/>
  <c r="C1103" i="4"/>
  <c r="F1103" i="4"/>
  <c r="M1103" i="4" a="1"/>
  <c r="M1103" i="4" s="1"/>
  <c r="R1103" i="4" a="1"/>
  <c r="R1103" i="4" s="1"/>
  <c r="Z1103" i="4"/>
  <c r="AQ1103" i="4"/>
  <c r="AR1103" i="4"/>
  <c r="AS1103" i="4"/>
  <c r="AT1103" i="4"/>
  <c r="AU1103" i="4"/>
  <c r="AW1103" i="4"/>
  <c r="AX1103" i="4"/>
  <c r="AY1103" i="4"/>
  <c r="AZ1103" i="4"/>
  <c r="BA1103" i="4"/>
  <c r="BC1103" i="4"/>
  <c r="BD1103" i="4"/>
  <c r="BE1103" i="4"/>
  <c r="BF1103" i="4"/>
  <c r="C1104" i="4"/>
  <c r="F1104" i="4"/>
  <c r="M1104" i="4" a="1"/>
  <c r="M1104" i="4" s="1"/>
  <c r="R1104" i="4" a="1"/>
  <c r="R1104" i="4"/>
  <c r="Z1104" i="4"/>
  <c r="AQ1104" i="4"/>
  <c r="AR1104" i="4"/>
  <c r="AS1104" i="4"/>
  <c r="AT1104" i="4"/>
  <c r="AU1104" i="4"/>
  <c r="AW1104" i="4"/>
  <c r="AX1104" i="4"/>
  <c r="AY1104" i="4"/>
  <c r="AZ1104" i="4"/>
  <c r="BA1104" i="4"/>
  <c r="BC1104" i="4"/>
  <c r="BD1104" i="4"/>
  <c r="BE1104" i="4"/>
  <c r="BF1104" i="4"/>
  <c r="C1105" i="4"/>
  <c r="F1105" i="4"/>
  <c r="M1105" i="4" a="1"/>
  <c r="M1105" i="4" s="1"/>
  <c r="R1105" i="4" a="1"/>
  <c r="R1105" i="4"/>
  <c r="Z1105" i="4"/>
  <c r="AQ1105" i="4"/>
  <c r="AR1105" i="4"/>
  <c r="AS1105" i="4"/>
  <c r="AT1105" i="4"/>
  <c r="AU1105" i="4"/>
  <c r="AW1105" i="4"/>
  <c r="AX1105" i="4"/>
  <c r="AY1105" i="4"/>
  <c r="AZ1105" i="4"/>
  <c r="BA1105" i="4"/>
  <c r="BC1105" i="4"/>
  <c r="BD1105" i="4"/>
  <c r="BE1105" i="4"/>
  <c r="BF1105" i="4"/>
  <c r="C1106" i="4"/>
  <c r="F1106" i="4"/>
  <c r="M1106" i="4" a="1"/>
  <c r="M1106" i="4"/>
  <c r="R1106" i="4" a="1"/>
  <c r="R1106" i="4"/>
  <c r="Z1106" i="4"/>
  <c r="AQ1106" i="4"/>
  <c r="AR1106" i="4"/>
  <c r="AS1106" i="4"/>
  <c r="AT1106" i="4"/>
  <c r="AU1106" i="4"/>
  <c r="AW1106" i="4"/>
  <c r="AX1106" i="4"/>
  <c r="AY1106" i="4"/>
  <c r="AZ1106" i="4"/>
  <c r="BA1106" i="4"/>
  <c r="BC1106" i="4"/>
  <c r="BD1106" i="4"/>
  <c r="BE1106" i="4"/>
  <c r="BF1106" i="4"/>
  <c r="C1107" i="4"/>
  <c r="F1107" i="4"/>
  <c r="M1107" i="4" a="1"/>
  <c r="M1107" i="4"/>
  <c r="R1107" i="4" a="1"/>
  <c r="R1107" i="4"/>
  <c r="Z1107" i="4"/>
  <c r="AQ1107" i="4"/>
  <c r="AR1107" i="4"/>
  <c r="AS1107" i="4"/>
  <c r="AT1107" i="4"/>
  <c r="AU1107" i="4"/>
  <c r="AW1107" i="4"/>
  <c r="AX1107" i="4"/>
  <c r="AY1107" i="4"/>
  <c r="AZ1107" i="4"/>
  <c r="BA1107" i="4"/>
  <c r="BC1107" i="4"/>
  <c r="BD1107" i="4"/>
  <c r="BE1107" i="4"/>
  <c r="BF1107" i="4"/>
  <c r="C1108" i="4"/>
  <c r="F1108" i="4"/>
  <c r="M1108" i="4" a="1"/>
  <c r="M1108" i="4"/>
  <c r="R1108" i="4" a="1"/>
  <c r="R1108" i="4" s="1"/>
  <c r="Z1108" i="4"/>
  <c r="AQ1108" i="4"/>
  <c r="AR1108" i="4"/>
  <c r="AS1108" i="4"/>
  <c r="AT1108" i="4"/>
  <c r="AU1108" i="4"/>
  <c r="AW1108" i="4"/>
  <c r="AX1108" i="4"/>
  <c r="AY1108" i="4"/>
  <c r="AZ1108" i="4"/>
  <c r="BA1108" i="4"/>
  <c r="BC1108" i="4"/>
  <c r="BD1108" i="4"/>
  <c r="BE1108" i="4"/>
  <c r="BF1108" i="4"/>
  <c r="C1109" i="4"/>
  <c r="F1109" i="4"/>
  <c r="M1109" i="4" a="1"/>
  <c r="M1109" i="4" s="1"/>
  <c r="R1109" i="4" a="1"/>
  <c r="R1109" i="4" s="1"/>
  <c r="Z1109" i="4"/>
  <c r="AQ1109" i="4"/>
  <c r="AR1109" i="4"/>
  <c r="AS1109" i="4"/>
  <c r="AT1109" i="4"/>
  <c r="AU1109" i="4"/>
  <c r="AW1109" i="4"/>
  <c r="AX1109" i="4"/>
  <c r="AY1109" i="4"/>
  <c r="AZ1109" i="4"/>
  <c r="BA1109" i="4"/>
  <c r="BC1109" i="4"/>
  <c r="BD1109" i="4"/>
  <c r="BE1109" i="4"/>
  <c r="BF1109" i="4"/>
  <c r="C1110" i="4"/>
  <c r="F1110" i="4"/>
  <c r="M1110" i="4" a="1"/>
  <c r="M1110" i="4" s="1"/>
  <c r="R1110" i="4" a="1"/>
  <c r="R1110" i="4" s="1"/>
  <c r="Z1110" i="4"/>
  <c r="AQ1110" i="4"/>
  <c r="AR1110" i="4"/>
  <c r="AS1110" i="4"/>
  <c r="AT1110" i="4"/>
  <c r="AU1110" i="4"/>
  <c r="AW1110" i="4"/>
  <c r="AX1110" i="4"/>
  <c r="AY1110" i="4"/>
  <c r="AZ1110" i="4"/>
  <c r="BA1110" i="4"/>
  <c r="BC1110" i="4"/>
  <c r="BD1110" i="4"/>
  <c r="BE1110" i="4"/>
  <c r="BF1110" i="4"/>
  <c r="C1111" i="4"/>
  <c r="F1111" i="4"/>
  <c r="M1111" i="4" a="1"/>
  <c r="M1111" i="4" s="1"/>
  <c r="R1111" i="4" a="1"/>
  <c r="R1111" i="4" s="1"/>
  <c r="Z1111" i="4"/>
  <c r="AQ1111" i="4"/>
  <c r="AR1111" i="4"/>
  <c r="AS1111" i="4"/>
  <c r="AT1111" i="4"/>
  <c r="AU1111" i="4"/>
  <c r="AW1111" i="4"/>
  <c r="AX1111" i="4"/>
  <c r="AY1111" i="4"/>
  <c r="AZ1111" i="4"/>
  <c r="BA1111" i="4"/>
  <c r="BC1111" i="4"/>
  <c r="BD1111" i="4"/>
  <c r="BE1111" i="4"/>
  <c r="BF1111" i="4"/>
  <c r="C1112" i="4"/>
  <c r="F1112" i="4"/>
  <c r="M1112" i="4" a="1"/>
  <c r="M1112" i="4" s="1"/>
  <c r="R1112" i="4" a="1"/>
  <c r="R1112" i="4"/>
  <c r="Z1112" i="4"/>
  <c r="AQ1112" i="4"/>
  <c r="AR1112" i="4"/>
  <c r="AS1112" i="4"/>
  <c r="AT1112" i="4"/>
  <c r="AU1112" i="4"/>
  <c r="AW1112" i="4"/>
  <c r="AX1112" i="4"/>
  <c r="AY1112" i="4"/>
  <c r="AZ1112" i="4"/>
  <c r="BA1112" i="4"/>
  <c r="BC1112" i="4"/>
  <c r="BD1112" i="4"/>
  <c r="BE1112" i="4"/>
  <c r="BF1112" i="4"/>
  <c r="C1113" i="4"/>
  <c r="F1113" i="4"/>
  <c r="M1113" i="4" a="1"/>
  <c r="M1113" i="4" s="1"/>
  <c r="R1113" i="4" a="1"/>
  <c r="R1113" i="4"/>
  <c r="Z1113" i="4"/>
  <c r="AQ1113" i="4"/>
  <c r="AR1113" i="4"/>
  <c r="AS1113" i="4"/>
  <c r="AT1113" i="4"/>
  <c r="AU1113" i="4"/>
  <c r="AW1113" i="4"/>
  <c r="AX1113" i="4"/>
  <c r="AY1113" i="4"/>
  <c r="AZ1113" i="4"/>
  <c r="BA1113" i="4"/>
  <c r="BC1113" i="4"/>
  <c r="BD1113" i="4"/>
  <c r="BE1113" i="4"/>
  <c r="BF1113" i="4"/>
  <c r="C1114" i="4"/>
  <c r="F1114" i="4"/>
  <c r="M1114" i="4" a="1"/>
  <c r="M1114" i="4"/>
  <c r="R1114" i="4" a="1"/>
  <c r="R1114" i="4"/>
  <c r="Z1114" i="4"/>
  <c r="AQ1114" i="4"/>
  <c r="AR1114" i="4"/>
  <c r="AS1114" i="4"/>
  <c r="AT1114" i="4"/>
  <c r="AU1114" i="4"/>
  <c r="AW1114" i="4"/>
  <c r="AX1114" i="4"/>
  <c r="AY1114" i="4"/>
  <c r="AZ1114" i="4"/>
  <c r="BA1114" i="4"/>
  <c r="BC1114" i="4"/>
  <c r="BD1114" i="4"/>
  <c r="BE1114" i="4"/>
  <c r="BF1114" i="4"/>
  <c r="C1115" i="4"/>
  <c r="F1115" i="4"/>
  <c r="M1115" i="4" a="1"/>
  <c r="M1115" i="4"/>
  <c r="R1115" i="4" a="1"/>
  <c r="R1115" i="4"/>
  <c r="Z1115" i="4"/>
  <c r="AQ1115" i="4"/>
  <c r="AR1115" i="4"/>
  <c r="AS1115" i="4"/>
  <c r="AT1115" i="4"/>
  <c r="AU1115" i="4"/>
  <c r="AW1115" i="4"/>
  <c r="AX1115" i="4"/>
  <c r="AY1115" i="4"/>
  <c r="AZ1115" i="4"/>
  <c r="BA1115" i="4"/>
  <c r="BC1115" i="4"/>
  <c r="BD1115" i="4"/>
  <c r="BE1115" i="4"/>
  <c r="BF1115" i="4"/>
  <c r="C1116" i="4"/>
  <c r="F1116" i="4"/>
  <c r="M1116" i="4" a="1"/>
  <c r="M1116" i="4"/>
  <c r="R1116" i="4" a="1"/>
  <c r="R1116" i="4" s="1"/>
  <c r="Z1116" i="4"/>
  <c r="AQ1116" i="4"/>
  <c r="AR1116" i="4"/>
  <c r="AS1116" i="4"/>
  <c r="AT1116" i="4"/>
  <c r="AU1116" i="4"/>
  <c r="AW1116" i="4"/>
  <c r="AX1116" i="4"/>
  <c r="AY1116" i="4"/>
  <c r="AZ1116" i="4"/>
  <c r="BA1116" i="4"/>
  <c r="BC1116" i="4"/>
  <c r="BD1116" i="4"/>
  <c r="BE1116" i="4"/>
  <c r="BF1116" i="4"/>
  <c r="C1117" i="4"/>
  <c r="F1117" i="4"/>
  <c r="M1117" i="4" a="1"/>
  <c r="M1117" i="4" s="1"/>
  <c r="R1117" i="4" a="1"/>
  <c r="R1117" i="4" s="1"/>
  <c r="Z1117" i="4"/>
  <c r="AQ1117" i="4"/>
  <c r="AR1117" i="4"/>
  <c r="AS1117" i="4"/>
  <c r="AT1117" i="4"/>
  <c r="AU1117" i="4"/>
  <c r="AW1117" i="4"/>
  <c r="AX1117" i="4"/>
  <c r="AY1117" i="4"/>
  <c r="AZ1117" i="4"/>
  <c r="BA1117" i="4"/>
  <c r="BC1117" i="4"/>
  <c r="BD1117" i="4"/>
  <c r="BE1117" i="4"/>
  <c r="BF1117" i="4"/>
  <c r="C1118" i="4"/>
  <c r="F1118" i="4"/>
  <c r="M1118" i="4" a="1"/>
  <c r="M1118" i="4" s="1"/>
  <c r="R1118" i="4" a="1"/>
  <c r="R1118" i="4" s="1"/>
  <c r="Z1118" i="4"/>
  <c r="AQ1118" i="4"/>
  <c r="AR1118" i="4"/>
  <c r="AS1118" i="4"/>
  <c r="AT1118" i="4"/>
  <c r="AU1118" i="4"/>
  <c r="AW1118" i="4"/>
  <c r="AX1118" i="4"/>
  <c r="AY1118" i="4"/>
  <c r="AZ1118" i="4"/>
  <c r="BA1118" i="4"/>
  <c r="BC1118" i="4"/>
  <c r="BD1118" i="4"/>
  <c r="BE1118" i="4"/>
  <c r="BF1118" i="4"/>
  <c r="C1119" i="4"/>
  <c r="F1119" i="4"/>
  <c r="M1119" i="4" a="1"/>
  <c r="M1119" i="4" s="1"/>
  <c r="R1119" i="4" a="1"/>
  <c r="R1119" i="4" s="1"/>
  <c r="Z1119" i="4"/>
  <c r="AQ1119" i="4"/>
  <c r="AR1119" i="4"/>
  <c r="AS1119" i="4"/>
  <c r="AT1119" i="4"/>
  <c r="AU1119" i="4"/>
  <c r="AW1119" i="4"/>
  <c r="AX1119" i="4"/>
  <c r="AY1119" i="4"/>
  <c r="AZ1119" i="4"/>
  <c r="BA1119" i="4"/>
  <c r="BC1119" i="4"/>
  <c r="BD1119" i="4"/>
  <c r="BE1119" i="4"/>
  <c r="BF1119" i="4"/>
  <c r="C1120" i="4"/>
  <c r="F1120" i="4"/>
  <c r="M1120" i="4" a="1"/>
  <c r="M1120" i="4" s="1"/>
  <c r="R1120" i="4" a="1"/>
  <c r="R1120" i="4"/>
  <c r="Z1120" i="4"/>
  <c r="AQ1120" i="4"/>
  <c r="AR1120" i="4"/>
  <c r="AS1120" i="4"/>
  <c r="AT1120" i="4"/>
  <c r="AU1120" i="4"/>
  <c r="AW1120" i="4"/>
  <c r="AX1120" i="4"/>
  <c r="AY1120" i="4"/>
  <c r="AZ1120" i="4"/>
  <c r="BA1120" i="4"/>
  <c r="BC1120" i="4"/>
  <c r="BD1120" i="4"/>
  <c r="BE1120" i="4"/>
  <c r="BF1120" i="4"/>
  <c r="C1121" i="4"/>
  <c r="F1121" i="4"/>
  <c r="M1121" i="4" a="1"/>
  <c r="M1121" i="4" s="1"/>
  <c r="R1121" i="4" a="1"/>
  <c r="R1121" i="4" s="1"/>
  <c r="Z1121" i="4"/>
  <c r="AQ1121" i="4"/>
  <c r="AR1121" i="4"/>
  <c r="AS1121" i="4"/>
  <c r="AT1121" i="4"/>
  <c r="AU1121" i="4"/>
  <c r="AW1121" i="4"/>
  <c r="AX1121" i="4"/>
  <c r="AY1121" i="4"/>
  <c r="AZ1121" i="4"/>
  <c r="BA1121" i="4"/>
  <c r="BC1121" i="4"/>
  <c r="BD1121" i="4"/>
  <c r="BE1121" i="4"/>
  <c r="BF1121" i="4"/>
  <c r="C1122" i="4"/>
  <c r="F1122" i="4"/>
  <c r="M1122" i="4" a="1"/>
  <c r="M1122" i="4"/>
  <c r="R1122" i="4" a="1"/>
  <c r="R1122" i="4"/>
  <c r="Z1122" i="4"/>
  <c r="AQ1122" i="4"/>
  <c r="AR1122" i="4"/>
  <c r="AS1122" i="4"/>
  <c r="AT1122" i="4"/>
  <c r="AU1122" i="4"/>
  <c r="AW1122" i="4"/>
  <c r="AX1122" i="4"/>
  <c r="AY1122" i="4"/>
  <c r="AZ1122" i="4"/>
  <c r="BA1122" i="4"/>
  <c r="BC1122" i="4"/>
  <c r="BD1122" i="4"/>
  <c r="BE1122" i="4"/>
  <c r="BF1122" i="4"/>
  <c r="C1123" i="4"/>
  <c r="F1123" i="4"/>
  <c r="M1123" i="4" a="1"/>
  <c r="M1123" i="4" s="1"/>
  <c r="R1123" i="4" a="1"/>
  <c r="R1123" i="4"/>
  <c r="Z1123" i="4"/>
  <c r="AQ1123" i="4"/>
  <c r="AR1123" i="4"/>
  <c r="AS1123" i="4"/>
  <c r="AT1123" i="4"/>
  <c r="AU1123" i="4"/>
  <c r="AW1123" i="4"/>
  <c r="AX1123" i="4"/>
  <c r="AY1123" i="4"/>
  <c r="AZ1123" i="4"/>
  <c r="BA1123" i="4"/>
  <c r="BC1123" i="4"/>
  <c r="BD1123" i="4"/>
  <c r="BE1123" i="4"/>
  <c r="BF1123" i="4"/>
  <c r="C1124" i="4"/>
  <c r="F1124" i="4"/>
  <c r="M1124" i="4" a="1"/>
  <c r="M1124" i="4"/>
  <c r="R1124" i="4" a="1"/>
  <c r="R1124" i="4" s="1"/>
  <c r="Z1124" i="4"/>
  <c r="AQ1124" i="4"/>
  <c r="AR1124" i="4"/>
  <c r="AS1124" i="4"/>
  <c r="AT1124" i="4"/>
  <c r="AU1124" i="4"/>
  <c r="AW1124" i="4"/>
  <c r="AX1124" i="4"/>
  <c r="AY1124" i="4"/>
  <c r="AZ1124" i="4"/>
  <c r="BA1124" i="4"/>
  <c r="BC1124" i="4"/>
  <c r="BD1124" i="4"/>
  <c r="BE1124" i="4"/>
  <c r="BF1124" i="4"/>
  <c r="C1125" i="4"/>
  <c r="F1125" i="4"/>
  <c r="M1125" i="4" a="1"/>
  <c r="M1125" i="4" s="1"/>
  <c r="R1125" i="4" a="1"/>
  <c r="R1125" i="4" s="1"/>
  <c r="Z1125" i="4"/>
  <c r="AQ1125" i="4"/>
  <c r="AR1125" i="4"/>
  <c r="AS1125" i="4"/>
  <c r="AT1125" i="4"/>
  <c r="AU1125" i="4"/>
  <c r="AW1125" i="4"/>
  <c r="AX1125" i="4"/>
  <c r="AY1125" i="4"/>
  <c r="AZ1125" i="4"/>
  <c r="BA1125" i="4"/>
  <c r="BC1125" i="4"/>
  <c r="BD1125" i="4"/>
  <c r="BE1125" i="4"/>
  <c r="BF1125" i="4"/>
  <c r="C1126" i="4"/>
  <c r="F1126" i="4"/>
  <c r="M1126" i="4" a="1"/>
  <c r="M1126" i="4" s="1"/>
  <c r="R1126" i="4" a="1"/>
  <c r="R1126" i="4" s="1"/>
  <c r="Z1126" i="4"/>
  <c r="AQ1126" i="4"/>
  <c r="AR1126" i="4"/>
  <c r="AS1126" i="4"/>
  <c r="AT1126" i="4"/>
  <c r="AU1126" i="4"/>
  <c r="AW1126" i="4"/>
  <c r="AX1126" i="4"/>
  <c r="AY1126" i="4"/>
  <c r="AZ1126" i="4"/>
  <c r="BA1126" i="4"/>
  <c r="BC1126" i="4"/>
  <c r="BD1126" i="4"/>
  <c r="BE1126" i="4"/>
  <c r="BF1126" i="4"/>
  <c r="C1127" i="4"/>
  <c r="F1127" i="4"/>
  <c r="M1127" i="4" a="1"/>
  <c r="M1127" i="4" s="1"/>
  <c r="R1127" i="4" a="1"/>
  <c r="R1127" i="4" s="1"/>
  <c r="Z1127" i="4"/>
  <c r="AQ1127" i="4"/>
  <c r="AR1127" i="4"/>
  <c r="AS1127" i="4"/>
  <c r="AT1127" i="4"/>
  <c r="AU1127" i="4"/>
  <c r="AW1127" i="4"/>
  <c r="AX1127" i="4"/>
  <c r="AY1127" i="4"/>
  <c r="AZ1127" i="4"/>
  <c r="BA1127" i="4"/>
  <c r="BC1127" i="4"/>
  <c r="BD1127" i="4"/>
  <c r="BE1127" i="4"/>
  <c r="BF1127" i="4"/>
  <c r="C1128" i="4"/>
  <c r="F1128" i="4"/>
  <c r="M1128" i="4" a="1"/>
  <c r="M1128" i="4" s="1"/>
  <c r="R1128" i="4" a="1"/>
  <c r="R1128" i="4"/>
  <c r="Z1128" i="4"/>
  <c r="AQ1128" i="4"/>
  <c r="AR1128" i="4"/>
  <c r="AS1128" i="4"/>
  <c r="AT1128" i="4"/>
  <c r="AU1128" i="4"/>
  <c r="AW1128" i="4"/>
  <c r="AX1128" i="4"/>
  <c r="AY1128" i="4"/>
  <c r="AZ1128" i="4"/>
  <c r="BA1128" i="4"/>
  <c r="BC1128" i="4"/>
  <c r="BD1128" i="4"/>
  <c r="BE1128" i="4"/>
  <c r="BF1128" i="4"/>
  <c r="C1129" i="4"/>
  <c r="F1129" i="4"/>
  <c r="M1129" i="4" a="1"/>
  <c r="M1129" i="4" s="1"/>
  <c r="R1129" i="4" a="1"/>
  <c r="R1129" i="4" s="1"/>
  <c r="Z1129" i="4"/>
  <c r="AQ1129" i="4"/>
  <c r="AR1129" i="4"/>
  <c r="AS1129" i="4"/>
  <c r="AT1129" i="4"/>
  <c r="AU1129" i="4"/>
  <c r="AW1129" i="4"/>
  <c r="AX1129" i="4"/>
  <c r="AY1129" i="4"/>
  <c r="AZ1129" i="4"/>
  <c r="BA1129" i="4"/>
  <c r="BC1129" i="4"/>
  <c r="BD1129" i="4"/>
  <c r="BE1129" i="4"/>
  <c r="BF1129" i="4"/>
  <c r="C1130" i="4"/>
  <c r="F1130" i="4"/>
  <c r="M1130" i="4" a="1"/>
  <c r="M1130" i="4"/>
  <c r="R1130" i="4" a="1"/>
  <c r="R1130" i="4"/>
  <c r="Z1130" i="4"/>
  <c r="AQ1130" i="4"/>
  <c r="AR1130" i="4"/>
  <c r="AS1130" i="4"/>
  <c r="AT1130" i="4"/>
  <c r="AU1130" i="4"/>
  <c r="AW1130" i="4"/>
  <c r="AX1130" i="4"/>
  <c r="AY1130" i="4"/>
  <c r="AZ1130" i="4"/>
  <c r="BA1130" i="4"/>
  <c r="BC1130" i="4"/>
  <c r="BD1130" i="4"/>
  <c r="BE1130" i="4"/>
  <c r="BF1130" i="4"/>
  <c r="C1131" i="4"/>
  <c r="F1131" i="4"/>
  <c r="M1131" i="4" a="1"/>
  <c r="M1131" i="4" s="1"/>
  <c r="R1131" i="4" a="1"/>
  <c r="R1131" i="4"/>
  <c r="Z1131" i="4"/>
  <c r="AQ1131" i="4"/>
  <c r="AR1131" i="4"/>
  <c r="AS1131" i="4"/>
  <c r="AT1131" i="4"/>
  <c r="AU1131" i="4"/>
  <c r="AW1131" i="4"/>
  <c r="AX1131" i="4"/>
  <c r="AY1131" i="4"/>
  <c r="AZ1131" i="4"/>
  <c r="BA1131" i="4"/>
  <c r="BC1131" i="4"/>
  <c r="BD1131" i="4"/>
  <c r="BE1131" i="4"/>
  <c r="BF1131" i="4"/>
  <c r="C1132" i="4"/>
  <c r="F1132" i="4"/>
  <c r="M1132" i="4" a="1"/>
  <c r="M1132" i="4"/>
  <c r="R1132" i="4" a="1"/>
  <c r="R1132" i="4" s="1"/>
  <c r="Z1132" i="4"/>
  <c r="AQ1132" i="4"/>
  <c r="AR1132" i="4"/>
  <c r="AS1132" i="4"/>
  <c r="AT1132" i="4"/>
  <c r="AU1132" i="4"/>
  <c r="AW1132" i="4"/>
  <c r="AX1132" i="4"/>
  <c r="AY1132" i="4"/>
  <c r="AZ1132" i="4"/>
  <c r="BA1132" i="4"/>
  <c r="BC1132" i="4"/>
  <c r="BD1132" i="4"/>
  <c r="BE1132" i="4"/>
  <c r="BF1132" i="4"/>
  <c r="C1133" i="4"/>
  <c r="F1133" i="4"/>
  <c r="M1133" i="4" a="1"/>
  <c r="M1133" i="4"/>
  <c r="R1133" i="4" a="1"/>
  <c r="R1133" i="4" s="1"/>
  <c r="Z1133" i="4"/>
  <c r="AQ1133" i="4"/>
  <c r="AR1133" i="4"/>
  <c r="AS1133" i="4"/>
  <c r="AT1133" i="4"/>
  <c r="AU1133" i="4"/>
  <c r="AW1133" i="4"/>
  <c r="AX1133" i="4"/>
  <c r="AY1133" i="4"/>
  <c r="AZ1133" i="4"/>
  <c r="BA1133" i="4"/>
  <c r="BC1133" i="4"/>
  <c r="BD1133" i="4"/>
  <c r="BE1133" i="4"/>
  <c r="BF1133" i="4"/>
  <c r="C1134" i="4"/>
  <c r="F1134" i="4"/>
  <c r="M1134" i="4" a="1"/>
  <c r="M1134" i="4" s="1"/>
  <c r="R1134" i="4" a="1"/>
  <c r="R1134" i="4" s="1"/>
  <c r="Z1134" i="4"/>
  <c r="AQ1134" i="4"/>
  <c r="AR1134" i="4"/>
  <c r="AS1134" i="4"/>
  <c r="AT1134" i="4"/>
  <c r="AU1134" i="4"/>
  <c r="AW1134" i="4"/>
  <c r="AX1134" i="4"/>
  <c r="AY1134" i="4"/>
  <c r="AZ1134" i="4"/>
  <c r="BA1134" i="4"/>
  <c r="BC1134" i="4"/>
  <c r="BD1134" i="4"/>
  <c r="BE1134" i="4"/>
  <c r="BF1134" i="4"/>
  <c r="C1135" i="4"/>
  <c r="F1135" i="4"/>
  <c r="M1135" i="4" a="1"/>
  <c r="M1135" i="4" s="1"/>
  <c r="R1135" i="4" a="1"/>
  <c r="R1135" i="4" s="1"/>
  <c r="Z1135" i="4"/>
  <c r="AQ1135" i="4"/>
  <c r="AR1135" i="4"/>
  <c r="AS1135" i="4"/>
  <c r="AT1135" i="4"/>
  <c r="AU1135" i="4"/>
  <c r="AW1135" i="4"/>
  <c r="AX1135" i="4"/>
  <c r="AY1135" i="4"/>
  <c r="AZ1135" i="4"/>
  <c r="BA1135" i="4"/>
  <c r="BC1135" i="4"/>
  <c r="BD1135" i="4"/>
  <c r="BE1135" i="4"/>
  <c r="BF1135" i="4"/>
  <c r="C1136" i="4"/>
  <c r="F1136" i="4"/>
  <c r="M1136" i="4" a="1"/>
  <c r="M1136" i="4" s="1"/>
  <c r="R1136" i="4" a="1"/>
  <c r="R1136" i="4"/>
  <c r="Z1136" i="4"/>
  <c r="AQ1136" i="4"/>
  <c r="AR1136" i="4"/>
  <c r="AS1136" i="4"/>
  <c r="AT1136" i="4"/>
  <c r="AU1136" i="4"/>
  <c r="AW1136" i="4"/>
  <c r="AX1136" i="4"/>
  <c r="AY1136" i="4"/>
  <c r="AZ1136" i="4"/>
  <c r="BA1136" i="4"/>
  <c r="BC1136" i="4"/>
  <c r="BD1136" i="4"/>
  <c r="BE1136" i="4"/>
  <c r="BF1136" i="4"/>
  <c r="C1137" i="4"/>
  <c r="F1137" i="4"/>
  <c r="M1137" i="4" a="1"/>
  <c r="M1137" i="4" s="1"/>
  <c r="R1137" i="4" a="1"/>
  <c r="R1137" i="4" s="1"/>
  <c r="Z1137" i="4"/>
  <c r="AQ1137" i="4"/>
  <c r="AR1137" i="4"/>
  <c r="AS1137" i="4"/>
  <c r="AT1137" i="4"/>
  <c r="AU1137" i="4"/>
  <c r="AW1137" i="4"/>
  <c r="AX1137" i="4"/>
  <c r="AY1137" i="4"/>
  <c r="AZ1137" i="4"/>
  <c r="BA1137" i="4"/>
  <c r="BC1137" i="4"/>
  <c r="BD1137" i="4"/>
  <c r="BE1137" i="4"/>
  <c r="BF1137" i="4"/>
  <c r="C1138" i="4"/>
  <c r="F1138" i="4"/>
  <c r="M1138" i="4" a="1"/>
  <c r="M1138" i="4"/>
  <c r="R1138" i="4" a="1"/>
  <c r="R1138" i="4"/>
  <c r="Z1138" i="4"/>
  <c r="AQ1138" i="4"/>
  <c r="AR1138" i="4"/>
  <c r="AS1138" i="4"/>
  <c r="AT1138" i="4"/>
  <c r="AU1138" i="4"/>
  <c r="AW1138" i="4"/>
  <c r="AX1138" i="4"/>
  <c r="AY1138" i="4"/>
  <c r="AZ1138" i="4"/>
  <c r="BA1138" i="4"/>
  <c r="BC1138" i="4"/>
  <c r="BD1138" i="4"/>
  <c r="BE1138" i="4"/>
  <c r="BF1138" i="4"/>
  <c r="C1139" i="4"/>
  <c r="F1139" i="4"/>
  <c r="M1139" i="4" a="1"/>
  <c r="M1139" i="4" s="1"/>
  <c r="R1139" i="4" a="1"/>
  <c r="R1139" i="4" s="1"/>
  <c r="Z1139" i="4"/>
  <c r="AQ1139" i="4"/>
  <c r="AR1139" i="4"/>
  <c r="AS1139" i="4"/>
  <c r="AT1139" i="4"/>
  <c r="AU1139" i="4"/>
  <c r="AW1139" i="4"/>
  <c r="AX1139" i="4"/>
  <c r="AY1139" i="4"/>
  <c r="AZ1139" i="4"/>
  <c r="BA1139" i="4"/>
  <c r="BC1139" i="4"/>
  <c r="BD1139" i="4"/>
  <c r="BE1139" i="4"/>
  <c r="BF1139" i="4"/>
  <c r="C1140" i="4"/>
  <c r="F1140" i="4"/>
  <c r="M1140" i="4" a="1"/>
  <c r="M1140" i="4"/>
  <c r="R1140" i="4" a="1"/>
  <c r="R1140" i="4" s="1"/>
  <c r="Z1140" i="4"/>
  <c r="AQ1140" i="4"/>
  <c r="AR1140" i="4"/>
  <c r="AS1140" i="4"/>
  <c r="AT1140" i="4"/>
  <c r="AU1140" i="4"/>
  <c r="AW1140" i="4"/>
  <c r="AX1140" i="4"/>
  <c r="AY1140" i="4"/>
  <c r="AZ1140" i="4"/>
  <c r="BA1140" i="4"/>
  <c r="BC1140" i="4"/>
  <c r="BD1140" i="4"/>
  <c r="BE1140" i="4"/>
  <c r="BF1140" i="4"/>
  <c r="C1141" i="4"/>
  <c r="F1141" i="4"/>
  <c r="M1141" i="4" a="1"/>
  <c r="M1141" i="4" s="1"/>
  <c r="R1141" i="4" a="1"/>
  <c r="R1141" i="4" s="1"/>
  <c r="Z1141" i="4"/>
  <c r="AQ1141" i="4"/>
  <c r="AR1141" i="4"/>
  <c r="AS1141" i="4"/>
  <c r="AT1141" i="4"/>
  <c r="AU1141" i="4"/>
  <c r="AW1141" i="4"/>
  <c r="AX1141" i="4"/>
  <c r="AY1141" i="4"/>
  <c r="AZ1141" i="4"/>
  <c r="BA1141" i="4"/>
  <c r="BC1141" i="4"/>
  <c r="BD1141" i="4"/>
  <c r="BE1141" i="4"/>
  <c r="BF1141" i="4"/>
  <c r="C1142" i="4"/>
  <c r="F1142" i="4"/>
  <c r="M1142" i="4" a="1"/>
  <c r="M1142" i="4" s="1"/>
  <c r="R1142" i="4" a="1"/>
  <c r="R1142" i="4" s="1"/>
  <c r="Z1142" i="4"/>
  <c r="AQ1142" i="4"/>
  <c r="AR1142" i="4"/>
  <c r="AS1142" i="4"/>
  <c r="AT1142" i="4"/>
  <c r="AU1142" i="4"/>
  <c r="AW1142" i="4"/>
  <c r="AX1142" i="4"/>
  <c r="AY1142" i="4"/>
  <c r="AZ1142" i="4"/>
  <c r="BA1142" i="4"/>
  <c r="BC1142" i="4"/>
  <c r="BD1142" i="4"/>
  <c r="BE1142" i="4"/>
  <c r="BF1142" i="4"/>
  <c r="C1143" i="4"/>
  <c r="F1143" i="4"/>
  <c r="M1143" i="4" a="1"/>
  <c r="M1143" i="4" s="1"/>
  <c r="R1143" i="4" a="1"/>
  <c r="R1143" i="4" s="1"/>
  <c r="Z1143" i="4"/>
  <c r="AQ1143" i="4"/>
  <c r="AR1143" i="4"/>
  <c r="AS1143" i="4"/>
  <c r="AT1143" i="4"/>
  <c r="AU1143" i="4"/>
  <c r="AW1143" i="4"/>
  <c r="AX1143" i="4"/>
  <c r="AY1143" i="4"/>
  <c r="AZ1143" i="4"/>
  <c r="BA1143" i="4"/>
  <c r="BC1143" i="4"/>
  <c r="BD1143" i="4"/>
  <c r="BE1143" i="4"/>
  <c r="BF1143" i="4"/>
  <c r="C1144" i="4"/>
  <c r="F1144" i="4"/>
  <c r="M1144" i="4" a="1"/>
  <c r="M1144" i="4" s="1"/>
  <c r="R1144" i="4" a="1"/>
  <c r="R1144" i="4"/>
  <c r="Z1144" i="4"/>
  <c r="AQ1144" i="4"/>
  <c r="AR1144" i="4"/>
  <c r="AS1144" i="4"/>
  <c r="AT1144" i="4"/>
  <c r="AU1144" i="4"/>
  <c r="AW1144" i="4"/>
  <c r="AX1144" i="4"/>
  <c r="AY1144" i="4"/>
  <c r="AZ1144" i="4"/>
  <c r="BA1144" i="4"/>
  <c r="BC1144" i="4"/>
  <c r="BD1144" i="4"/>
  <c r="BE1144" i="4"/>
  <c r="BF1144" i="4"/>
  <c r="C1145" i="4"/>
  <c r="F1145" i="4"/>
  <c r="M1145" i="4" a="1"/>
  <c r="M1145" i="4" s="1"/>
  <c r="R1145" i="4" a="1"/>
  <c r="R1145" i="4" s="1"/>
  <c r="Z1145" i="4"/>
  <c r="AQ1145" i="4"/>
  <c r="AR1145" i="4"/>
  <c r="AS1145" i="4"/>
  <c r="AT1145" i="4"/>
  <c r="AU1145" i="4"/>
  <c r="AW1145" i="4"/>
  <c r="AX1145" i="4"/>
  <c r="AY1145" i="4"/>
  <c r="AZ1145" i="4"/>
  <c r="BA1145" i="4"/>
  <c r="BC1145" i="4"/>
  <c r="BD1145" i="4"/>
  <c r="BE1145" i="4"/>
  <c r="BF1145" i="4"/>
  <c r="C1146" i="4"/>
  <c r="F1146" i="4"/>
  <c r="M1146" i="4" a="1"/>
  <c r="M1146" i="4"/>
  <c r="R1146" i="4" a="1"/>
  <c r="R1146" i="4"/>
  <c r="Z1146" i="4"/>
  <c r="AQ1146" i="4"/>
  <c r="AR1146" i="4"/>
  <c r="AS1146" i="4"/>
  <c r="AT1146" i="4"/>
  <c r="AU1146" i="4"/>
  <c r="AW1146" i="4"/>
  <c r="AX1146" i="4"/>
  <c r="AY1146" i="4"/>
  <c r="AZ1146" i="4"/>
  <c r="BA1146" i="4"/>
  <c r="BC1146" i="4"/>
  <c r="BD1146" i="4"/>
  <c r="BE1146" i="4"/>
  <c r="BF1146" i="4"/>
  <c r="C1147" i="4"/>
  <c r="F1147" i="4"/>
  <c r="M1147" i="4" a="1"/>
  <c r="M1147" i="4" s="1"/>
  <c r="R1147" i="4" a="1"/>
  <c r="R1147" i="4" s="1"/>
  <c r="Z1147" i="4"/>
  <c r="AQ1147" i="4"/>
  <c r="AR1147" i="4"/>
  <c r="AS1147" i="4"/>
  <c r="AT1147" i="4"/>
  <c r="AU1147" i="4"/>
  <c r="AW1147" i="4"/>
  <c r="AX1147" i="4"/>
  <c r="AY1147" i="4"/>
  <c r="AZ1147" i="4"/>
  <c r="BA1147" i="4"/>
  <c r="BC1147" i="4"/>
  <c r="BD1147" i="4"/>
  <c r="BE1147" i="4"/>
  <c r="BF1147" i="4"/>
  <c r="C1148" i="4"/>
  <c r="F1148" i="4"/>
  <c r="M1148" i="4" a="1"/>
  <c r="M1148" i="4"/>
  <c r="R1148" i="4" a="1"/>
  <c r="R1148" i="4" s="1"/>
  <c r="Z1148" i="4"/>
  <c r="AQ1148" i="4"/>
  <c r="AR1148" i="4"/>
  <c r="AS1148" i="4"/>
  <c r="AT1148" i="4"/>
  <c r="AU1148" i="4"/>
  <c r="AW1148" i="4"/>
  <c r="AX1148" i="4"/>
  <c r="AY1148" i="4"/>
  <c r="AZ1148" i="4"/>
  <c r="BA1148" i="4"/>
  <c r="BC1148" i="4"/>
  <c r="BD1148" i="4"/>
  <c r="BE1148" i="4"/>
  <c r="BF1148" i="4"/>
  <c r="C1149" i="4"/>
  <c r="F1149" i="4"/>
  <c r="M1149" i="4" a="1"/>
  <c r="M1149" i="4" s="1"/>
  <c r="R1149" i="4" a="1"/>
  <c r="R1149" i="4" s="1"/>
  <c r="Z1149" i="4"/>
  <c r="AQ1149" i="4"/>
  <c r="AR1149" i="4"/>
  <c r="AS1149" i="4"/>
  <c r="AT1149" i="4"/>
  <c r="AU1149" i="4"/>
  <c r="AW1149" i="4"/>
  <c r="AX1149" i="4"/>
  <c r="AY1149" i="4"/>
  <c r="AZ1149" i="4"/>
  <c r="BA1149" i="4"/>
  <c r="BC1149" i="4"/>
  <c r="BD1149" i="4"/>
  <c r="BE1149" i="4"/>
  <c r="BF1149" i="4"/>
  <c r="C1150" i="4"/>
  <c r="F1150" i="4"/>
  <c r="M1150" i="4" a="1"/>
  <c r="M1150" i="4" s="1"/>
  <c r="R1150" i="4" a="1"/>
  <c r="R1150" i="4" s="1"/>
  <c r="Z1150" i="4"/>
  <c r="AQ1150" i="4"/>
  <c r="AR1150" i="4"/>
  <c r="AS1150" i="4"/>
  <c r="AT1150" i="4"/>
  <c r="AU1150" i="4"/>
  <c r="AW1150" i="4"/>
  <c r="AX1150" i="4"/>
  <c r="AY1150" i="4"/>
  <c r="AZ1150" i="4"/>
  <c r="BA1150" i="4"/>
  <c r="BC1150" i="4"/>
  <c r="BD1150" i="4"/>
  <c r="BE1150" i="4"/>
  <c r="BF1150" i="4"/>
  <c r="C1151" i="4"/>
  <c r="F1151" i="4"/>
  <c r="M1151" i="4" a="1"/>
  <c r="M1151" i="4" s="1"/>
  <c r="R1151" i="4" a="1"/>
  <c r="R1151" i="4" s="1"/>
  <c r="Z1151" i="4"/>
  <c r="AQ1151" i="4"/>
  <c r="AR1151" i="4"/>
  <c r="AS1151" i="4"/>
  <c r="AT1151" i="4"/>
  <c r="AU1151" i="4"/>
  <c r="AW1151" i="4"/>
  <c r="AX1151" i="4"/>
  <c r="AY1151" i="4"/>
  <c r="AZ1151" i="4"/>
  <c r="BA1151" i="4"/>
  <c r="BC1151" i="4"/>
  <c r="BD1151" i="4"/>
  <c r="BE1151" i="4"/>
  <c r="BF1151" i="4"/>
  <c r="C1152" i="4"/>
  <c r="F1152" i="4"/>
  <c r="M1152" i="4" a="1"/>
  <c r="M1152" i="4" s="1"/>
  <c r="R1152" i="4" a="1"/>
  <c r="R1152" i="4"/>
  <c r="Z1152" i="4"/>
  <c r="AQ1152" i="4"/>
  <c r="AR1152" i="4"/>
  <c r="AS1152" i="4"/>
  <c r="AT1152" i="4"/>
  <c r="AU1152" i="4"/>
  <c r="AW1152" i="4"/>
  <c r="AX1152" i="4"/>
  <c r="AY1152" i="4"/>
  <c r="AZ1152" i="4"/>
  <c r="BA1152" i="4"/>
  <c r="BC1152" i="4"/>
  <c r="BD1152" i="4"/>
  <c r="BE1152" i="4"/>
  <c r="BF1152" i="4"/>
  <c r="C1153" i="4"/>
  <c r="F1153" i="4"/>
  <c r="M1153" i="4" a="1"/>
  <c r="M1153" i="4" s="1"/>
  <c r="R1153" i="4" a="1"/>
  <c r="R1153" i="4" s="1"/>
  <c r="Z1153" i="4"/>
  <c r="AQ1153" i="4"/>
  <c r="AR1153" i="4"/>
  <c r="AS1153" i="4"/>
  <c r="AT1153" i="4"/>
  <c r="AU1153" i="4"/>
  <c r="AW1153" i="4"/>
  <c r="AX1153" i="4"/>
  <c r="AY1153" i="4"/>
  <c r="AZ1153" i="4"/>
  <c r="BA1153" i="4"/>
  <c r="BC1153" i="4"/>
  <c r="BD1153" i="4"/>
  <c r="BE1153" i="4"/>
  <c r="BF1153" i="4"/>
  <c r="C1154" i="4"/>
  <c r="F1154" i="4"/>
  <c r="M1154" i="4" a="1"/>
  <c r="M1154" i="4"/>
  <c r="R1154" i="4" a="1"/>
  <c r="R1154" i="4"/>
  <c r="Z1154" i="4"/>
  <c r="AQ1154" i="4"/>
  <c r="AR1154" i="4"/>
  <c r="AS1154" i="4"/>
  <c r="AT1154" i="4"/>
  <c r="AU1154" i="4"/>
  <c r="AW1154" i="4"/>
  <c r="AX1154" i="4"/>
  <c r="AY1154" i="4"/>
  <c r="AZ1154" i="4"/>
  <c r="BA1154" i="4"/>
  <c r="BC1154" i="4"/>
  <c r="BD1154" i="4"/>
  <c r="BE1154" i="4"/>
  <c r="BF1154" i="4"/>
  <c r="C1155" i="4"/>
  <c r="F1155" i="4"/>
  <c r="M1155" i="4" a="1"/>
  <c r="M1155" i="4" s="1"/>
  <c r="R1155" i="4" a="1"/>
  <c r="R1155" i="4"/>
  <c r="Z1155" i="4"/>
  <c r="AQ1155" i="4"/>
  <c r="AR1155" i="4"/>
  <c r="AS1155" i="4"/>
  <c r="AT1155" i="4"/>
  <c r="AU1155" i="4"/>
  <c r="AW1155" i="4"/>
  <c r="AX1155" i="4"/>
  <c r="AY1155" i="4"/>
  <c r="AZ1155" i="4"/>
  <c r="BA1155" i="4"/>
  <c r="BC1155" i="4"/>
  <c r="BD1155" i="4"/>
  <c r="BE1155" i="4"/>
  <c r="BF1155" i="4"/>
  <c r="C1156" i="4"/>
  <c r="F1156" i="4"/>
  <c r="M1156" i="4" a="1"/>
  <c r="M1156" i="4"/>
  <c r="R1156" i="4" a="1"/>
  <c r="R1156" i="4" s="1"/>
  <c r="Z1156" i="4"/>
  <c r="AQ1156" i="4"/>
  <c r="AR1156" i="4"/>
  <c r="AS1156" i="4"/>
  <c r="AT1156" i="4"/>
  <c r="AU1156" i="4"/>
  <c r="AW1156" i="4"/>
  <c r="AX1156" i="4"/>
  <c r="AY1156" i="4"/>
  <c r="AZ1156" i="4"/>
  <c r="BA1156" i="4"/>
  <c r="BC1156" i="4"/>
  <c r="BD1156" i="4"/>
  <c r="BE1156" i="4"/>
  <c r="BF1156" i="4"/>
  <c r="C1157" i="4"/>
  <c r="F1157" i="4"/>
  <c r="M1157" i="4" a="1"/>
  <c r="M1157" i="4" s="1"/>
  <c r="R1157" i="4" a="1"/>
  <c r="R1157" i="4" s="1"/>
  <c r="Z1157" i="4"/>
  <c r="AQ1157" i="4"/>
  <c r="AR1157" i="4"/>
  <c r="AS1157" i="4"/>
  <c r="AT1157" i="4"/>
  <c r="AU1157" i="4"/>
  <c r="AW1157" i="4"/>
  <c r="AX1157" i="4"/>
  <c r="AY1157" i="4"/>
  <c r="AZ1157" i="4"/>
  <c r="BA1157" i="4"/>
  <c r="BC1157" i="4"/>
  <c r="BD1157" i="4"/>
  <c r="BE1157" i="4"/>
  <c r="BF1157" i="4"/>
  <c r="C1158" i="4"/>
  <c r="F1158" i="4"/>
  <c r="M1158" i="4" a="1"/>
  <c r="M1158" i="4" s="1"/>
  <c r="R1158" i="4" a="1"/>
  <c r="R1158" i="4" s="1"/>
  <c r="Z1158" i="4"/>
  <c r="AQ1158" i="4"/>
  <c r="AR1158" i="4"/>
  <c r="AS1158" i="4"/>
  <c r="AT1158" i="4"/>
  <c r="AU1158" i="4"/>
  <c r="AW1158" i="4"/>
  <c r="AX1158" i="4"/>
  <c r="AY1158" i="4"/>
  <c r="AZ1158" i="4"/>
  <c r="BA1158" i="4"/>
  <c r="BC1158" i="4"/>
  <c r="BD1158" i="4"/>
  <c r="BE1158" i="4"/>
  <c r="BF1158" i="4"/>
  <c r="C1159" i="4"/>
  <c r="F1159" i="4"/>
  <c r="M1159" i="4" a="1"/>
  <c r="M1159" i="4" s="1"/>
  <c r="R1159" i="4" a="1"/>
  <c r="R1159" i="4" s="1"/>
  <c r="Z1159" i="4"/>
  <c r="AQ1159" i="4"/>
  <c r="AR1159" i="4"/>
  <c r="AS1159" i="4"/>
  <c r="AT1159" i="4"/>
  <c r="AU1159" i="4"/>
  <c r="AW1159" i="4"/>
  <c r="AX1159" i="4"/>
  <c r="AY1159" i="4"/>
  <c r="AZ1159" i="4"/>
  <c r="BA1159" i="4"/>
  <c r="BC1159" i="4"/>
  <c r="BD1159" i="4"/>
  <c r="BE1159" i="4"/>
  <c r="BF1159" i="4"/>
  <c r="C1160" i="4"/>
  <c r="F1160" i="4"/>
  <c r="M1160" i="4" a="1"/>
  <c r="M1160" i="4" s="1"/>
  <c r="R1160" i="4" a="1"/>
  <c r="R1160" i="4"/>
  <c r="Z1160" i="4"/>
  <c r="AQ1160" i="4"/>
  <c r="AR1160" i="4"/>
  <c r="AS1160" i="4"/>
  <c r="AT1160" i="4"/>
  <c r="AU1160" i="4"/>
  <c r="AW1160" i="4"/>
  <c r="AX1160" i="4"/>
  <c r="AY1160" i="4"/>
  <c r="AZ1160" i="4"/>
  <c r="BA1160" i="4"/>
  <c r="BC1160" i="4"/>
  <c r="BD1160" i="4"/>
  <c r="BE1160" i="4"/>
  <c r="BF1160" i="4"/>
  <c r="C1161" i="4"/>
  <c r="F1161" i="4"/>
  <c r="M1161" i="4" a="1"/>
  <c r="M1161" i="4" s="1"/>
  <c r="R1161" i="4" a="1"/>
  <c r="R1161" i="4" s="1"/>
  <c r="Z1161" i="4"/>
  <c r="AQ1161" i="4"/>
  <c r="AR1161" i="4"/>
  <c r="AS1161" i="4"/>
  <c r="AT1161" i="4"/>
  <c r="AU1161" i="4"/>
  <c r="AW1161" i="4"/>
  <c r="AX1161" i="4"/>
  <c r="AY1161" i="4"/>
  <c r="AZ1161" i="4"/>
  <c r="BA1161" i="4"/>
  <c r="BC1161" i="4"/>
  <c r="BD1161" i="4"/>
  <c r="BE1161" i="4"/>
  <c r="BF1161" i="4"/>
  <c r="C1162" i="4"/>
  <c r="F1162" i="4"/>
  <c r="M1162" i="4" a="1"/>
  <c r="M1162" i="4"/>
  <c r="R1162" i="4" a="1"/>
  <c r="R1162" i="4"/>
  <c r="Z1162" i="4"/>
  <c r="AQ1162" i="4"/>
  <c r="AR1162" i="4"/>
  <c r="AS1162" i="4"/>
  <c r="AT1162" i="4"/>
  <c r="AU1162" i="4"/>
  <c r="AW1162" i="4"/>
  <c r="AX1162" i="4"/>
  <c r="AY1162" i="4"/>
  <c r="AZ1162" i="4"/>
  <c r="BA1162" i="4"/>
  <c r="BC1162" i="4"/>
  <c r="BD1162" i="4"/>
  <c r="BE1162" i="4"/>
  <c r="BF1162" i="4"/>
  <c r="C1163" i="4"/>
  <c r="F1163" i="4"/>
  <c r="M1163" i="4" a="1"/>
  <c r="M1163" i="4" s="1"/>
  <c r="R1163" i="4" a="1"/>
  <c r="R1163" i="4"/>
  <c r="Z1163" i="4"/>
  <c r="AQ1163" i="4"/>
  <c r="AR1163" i="4"/>
  <c r="AS1163" i="4"/>
  <c r="AT1163" i="4"/>
  <c r="AU1163" i="4"/>
  <c r="AW1163" i="4"/>
  <c r="AX1163" i="4"/>
  <c r="AY1163" i="4"/>
  <c r="AZ1163" i="4"/>
  <c r="BA1163" i="4"/>
  <c r="BC1163" i="4"/>
  <c r="BD1163" i="4"/>
  <c r="BE1163" i="4"/>
  <c r="BF1163" i="4"/>
  <c r="C1164" i="4"/>
  <c r="F1164" i="4"/>
  <c r="M1164" i="4" a="1"/>
  <c r="M1164" i="4"/>
  <c r="R1164" i="4" a="1"/>
  <c r="R1164" i="4" s="1"/>
  <c r="Z1164" i="4"/>
  <c r="AQ1164" i="4"/>
  <c r="AR1164" i="4"/>
  <c r="AS1164" i="4"/>
  <c r="AT1164" i="4"/>
  <c r="AU1164" i="4"/>
  <c r="AW1164" i="4"/>
  <c r="AX1164" i="4"/>
  <c r="AY1164" i="4"/>
  <c r="AZ1164" i="4"/>
  <c r="BA1164" i="4"/>
  <c r="BC1164" i="4"/>
  <c r="BD1164" i="4"/>
  <c r="BE1164" i="4"/>
  <c r="BF1164" i="4"/>
  <c r="C1165" i="4"/>
  <c r="F1165" i="4"/>
  <c r="M1165" i="4" a="1"/>
  <c r="M1165" i="4" s="1"/>
  <c r="R1165" i="4" a="1"/>
  <c r="R1165" i="4" s="1"/>
  <c r="Z1165" i="4"/>
  <c r="AQ1165" i="4"/>
  <c r="AR1165" i="4"/>
  <c r="AS1165" i="4"/>
  <c r="AT1165" i="4"/>
  <c r="AU1165" i="4"/>
  <c r="AW1165" i="4"/>
  <c r="AX1165" i="4"/>
  <c r="AY1165" i="4"/>
  <c r="AZ1165" i="4"/>
  <c r="BA1165" i="4"/>
  <c r="BC1165" i="4"/>
  <c r="BD1165" i="4"/>
  <c r="BE1165" i="4"/>
  <c r="BF1165" i="4"/>
  <c r="C1166" i="4"/>
  <c r="F1166" i="4"/>
  <c r="M1166" i="4" a="1"/>
  <c r="M1166" i="4" s="1"/>
  <c r="R1166" i="4" a="1"/>
  <c r="R1166" i="4" s="1"/>
  <c r="Z1166" i="4"/>
  <c r="AQ1166" i="4"/>
  <c r="AR1166" i="4"/>
  <c r="AS1166" i="4"/>
  <c r="AT1166" i="4"/>
  <c r="AU1166" i="4"/>
  <c r="AW1166" i="4"/>
  <c r="AX1166" i="4"/>
  <c r="AY1166" i="4"/>
  <c r="AZ1166" i="4"/>
  <c r="BA1166" i="4"/>
  <c r="BC1166" i="4"/>
  <c r="BD1166" i="4"/>
  <c r="BE1166" i="4"/>
  <c r="BF1166" i="4"/>
  <c r="C1167" i="4"/>
  <c r="F1167" i="4"/>
  <c r="M1167" i="4" a="1"/>
  <c r="M1167" i="4" s="1"/>
  <c r="R1167" i="4" a="1"/>
  <c r="R1167" i="4" s="1"/>
  <c r="Z1167" i="4"/>
  <c r="AQ1167" i="4"/>
  <c r="AR1167" i="4"/>
  <c r="AS1167" i="4"/>
  <c r="AT1167" i="4"/>
  <c r="AU1167" i="4"/>
  <c r="AW1167" i="4"/>
  <c r="AX1167" i="4"/>
  <c r="AY1167" i="4"/>
  <c r="AZ1167" i="4"/>
  <c r="BA1167" i="4"/>
  <c r="BC1167" i="4"/>
  <c r="BD1167" i="4"/>
  <c r="BE1167" i="4"/>
  <c r="BF1167" i="4"/>
  <c r="C1168" i="4"/>
  <c r="F1168" i="4"/>
  <c r="M1168" i="4" a="1"/>
  <c r="M1168" i="4" s="1"/>
  <c r="R1168" i="4" a="1"/>
  <c r="R1168" i="4"/>
  <c r="Z1168" i="4"/>
  <c r="AQ1168" i="4"/>
  <c r="AR1168" i="4"/>
  <c r="AS1168" i="4"/>
  <c r="AT1168" i="4"/>
  <c r="AU1168" i="4"/>
  <c r="AW1168" i="4"/>
  <c r="AX1168" i="4"/>
  <c r="AY1168" i="4"/>
  <c r="AZ1168" i="4"/>
  <c r="BA1168" i="4"/>
  <c r="BC1168" i="4"/>
  <c r="BD1168" i="4"/>
  <c r="BE1168" i="4"/>
  <c r="BF1168" i="4"/>
  <c r="C1169" i="4"/>
  <c r="F1169" i="4"/>
  <c r="M1169" i="4" a="1"/>
  <c r="M1169" i="4" s="1"/>
  <c r="R1169" i="4" a="1"/>
  <c r="R1169" i="4" s="1"/>
  <c r="Z1169" i="4"/>
  <c r="AQ1169" i="4"/>
  <c r="AR1169" i="4"/>
  <c r="AS1169" i="4"/>
  <c r="AT1169" i="4"/>
  <c r="AU1169" i="4"/>
  <c r="AW1169" i="4"/>
  <c r="AX1169" i="4"/>
  <c r="AY1169" i="4"/>
  <c r="AZ1169" i="4"/>
  <c r="BA1169" i="4"/>
  <c r="BC1169" i="4"/>
  <c r="BD1169" i="4"/>
  <c r="BE1169" i="4"/>
  <c r="BF1169" i="4"/>
  <c r="C1170" i="4"/>
  <c r="F1170" i="4"/>
  <c r="M1170" i="4" a="1"/>
  <c r="M1170" i="4"/>
  <c r="R1170" i="4" a="1"/>
  <c r="R1170" i="4"/>
  <c r="Z1170" i="4"/>
  <c r="AQ1170" i="4"/>
  <c r="AR1170" i="4"/>
  <c r="AS1170" i="4"/>
  <c r="AT1170" i="4"/>
  <c r="AU1170" i="4"/>
  <c r="AW1170" i="4"/>
  <c r="AX1170" i="4"/>
  <c r="AY1170" i="4"/>
  <c r="AZ1170" i="4"/>
  <c r="BA1170" i="4"/>
  <c r="BC1170" i="4"/>
  <c r="BD1170" i="4"/>
  <c r="BE1170" i="4"/>
  <c r="BF1170" i="4"/>
  <c r="C1171" i="4"/>
  <c r="F1171" i="4"/>
  <c r="M1171" i="4" a="1"/>
  <c r="M1171" i="4" s="1"/>
  <c r="R1171" i="4" a="1"/>
  <c r="R1171" i="4"/>
  <c r="Z1171" i="4"/>
  <c r="AQ1171" i="4"/>
  <c r="AR1171" i="4"/>
  <c r="AS1171" i="4"/>
  <c r="AT1171" i="4"/>
  <c r="AU1171" i="4"/>
  <c r="AW1171" i="4"/>
  <c r="AX1171" i="4"/>
  <c r="AY1171" i="4"/>
  <c r="AZ1171" i="4"/>
  <c r="BA1171" i="4"/>
  <c r="BC1171" i="4"/>
  <c r="BD1171" i="4"/>
  <c r="BE1171" i="4"/>
  <c r="BF1171" i="4"/>
  <c r="C1172" i="4"/>
  <c r="F1172" i="4"/>
  <c r="M1172" i="4" a="1"/>
  <c r="M1172" i="4"/>
  <c r="R1172" i="4" a="1"/>
  <c r="R1172" i="4" s="1"/>
  <c r="Z1172" i="4"/>
  <c r="AQ1172" i="4"/>
  <c r="AR1172" i="4"/>
  <c r="AS1172" i="4"/>
  <c r="AT1172" i="4"/>
  <c r="AU1172" i="4"/>
  <c r="AW1172" i="4"/>
  <c r="AX1172" i="4"/>
  <c r="AY1172" i="4"/>
  <c r="AZ1172" i="4"/>
  <c r="BA1172" i="4"/>
  <c r="BC1172" i="4"/>
  <c r="BD1172" i="4"/>
  <c r="BE1172" i="4"/>
  <c r="BF1172" i="4"/>
  <c r="C1173" i="4"/>
  <c r="F1173" i="4"/>
  <c r="M1173" i="4" a="1"/>
  <c r="M1173" i="4" s="1"/>
  <c r="R1173" i="4" a="1"/>
  <c r="R1173" i="4" s="1"/>
  <c r="Z1173" i="4"/>
  <c r="AQ1173" i="4"/>
  <c r="AR1173" i="4"/>
  <c r="AS1173" i="4"/>
  <c r="AT1173" i="4"/>
  <c r="AU1173" i="4"/>
  <c r="AW1173" i="4"/>
  <c r="AX1173" i="4"/>
  <c r="AY1173" i="4"/>
  <c r="AZ1173" i="4"/>
  <c r="BA1173" i="4"/>
  <c r="BC1173" i="4"/>
  <c r="BD1173" i="4"/>
  <c r="BE1173" i="4"/>
  <c r="BF1173" i="4"/>
  <c r="C1174" i="4"/>
  <c r="F1174" i="4"/>
  <c r="M1174" i="4" a="1"/>
  <c r="M1174" i="4" s="1"/>
  <c r="R1174" i="4" a="1"/>
  <c r="R1174" i="4" s="1"/>
  <c r="Z1174" i="4"/>
  <c r="AQ1174" i="4"/>
  <c r="AR1174" i="4"/>
  <c r="AS1174" i="4"/>
  <c r="AT1174" i="4"/>
  <c r="AU1174" i="4"/>
  <c r="AW1174" i="4"/>
  <c r="AX1174" i="4"/>
  <c r="AY1174" i="4"/>
  <c r="AZ1174" i="4"/>
  <c r="BA1174" i="4"/>
  <c r="BC1174" i="4"/>
  <c r="BD1174" i="4"/>
  <c r="BE1174" i="4"/>
  <c r="BF1174" i="4"/>
  <c r="C1175" i="4"/>
  <c r="F1175" i="4"/>
  <c r="M1175" i="4" a="1"/>
  <c r="M1175" i="4" s="1"/>
  <c r="R1175" i="4" a="1"/>
  <c r="R1175" i="4" s="1"/>
  <c r="Z1175" i="4"/>
  <c r="AQ1175" i="4"/>
  <c r="AR1175" i="4"/>
  <c r="AS1175" i="4"/>
  <c r="AT1175" i="4"/>
  <c r="AU1175" i="4"/>
  <c r="AW1175" i="4"/>
  <c r="AX1175" i="4"/>
  <c r="AY1175" i="4"/>
  <c r="AZ1175" i="4"/>
  <c r="BA1175" i="4"/>
  <c r="BC1175" i="4"/>
  <c r="BD1175" i="4"/>
  <c r="BE1175" i="4"/>
  <c r="BF1175" i="4"/>
  <c r="C1176" i="4"/>
  <c r="F1176" i="4"/>
  <c r="M1176" i="4" a="1"/>
  <c r="M1176" i="4" s="1"/>
  <c r="R1176" i="4" a="1"/>
  <c r="R1176" i="4"/>
  <c r="Z1176" i="4"/>
  <c r="AQ1176" i="4"/>
  <c r="AR1176" i="4"/>
  <c r="AS1176" i="4"/>
  <c r="AT1176" i="4"/>
  <c r="AU1176" i="4"/>
  <c r="AW1176" i="4"/>
  <c r="AX1176" i="4"/>
  <c r="AY1176" i="4"/>
  <c r="AZ1176" i="4"/>
  <c r="BA1176" i="4"/>
  <c r="BC1176" i="4"/>
  <c r="BD1176" i="4"/>
  <c r="BE1176" i="4"/>
  <c r="BF1176" i="4"/>
  <c r="C1177" i="4"/>
  <c r="F1177" i="4"/>
  <c r="M1177" i="4" a="1"/>
  <c r="M1177" i="4" s="1"/>
  <c r="R1177" i="4" a="1"/>
  <c r="R1177" i="4" s="1"/>
  <c r="Z1177" i="4"/>
  <c r="AQ1177" i="4"/>
  <c r="AR1177" i="4"/>
  <c r="AS1177" i="4"/>
  <c r="AT1177" i="4"/>
  <c r="AU1177" i="4"/>
  <c r="AW1177" i="4"/>
  <c r="AX1177" i="4"/>
  <c r="AY1177" i="4"/>
  <c r="AZ1177" i="4"/>
  <c r="BA1177" i="4"/>
  <c r="BC1177" i="4"/>
  <c r="BD1177" i="4"/>
  <c r="BE1177" i="4"/>
  <c r="BF1177" i="4"/>
  <c r="C1178" i="4"/>
  <c r="F1178" i="4"/>
  <c r="M1178" i="4" a="1"/>
  <c r="M1178" i="4"/>
  <c r="R1178" i="4" a="1"/>
  <c r="R1178" i="4"/>
  <c r="Z1178" i="4"/>
  <c r="AQ1178" i="4"/>
  <c r="AR1178" i="4"/>
  <c r="AS1178" i="4"/>
  <c r="AT1178" i="4"/>
  <c r="AU1178" i="4"/>
  <c r="AW1178" i="4"/>
  <c r="AX1178" i="4"/>
  <c r="AY1178" i="4"/>
  <c r="AZ1178" i="4"/>
  <c r="BA1178" i="4"/>
  <c r="BC1178" i="4"/>
  <c r="BD1178" i="4"/>
  <c r="BE1178" i="4"/>
  <c r="BF1178" i="4"/>
  <c r="C1179" i="4"/>
  <c r="F1179" i="4"/>
  <c r="M1179" i="4" a="1"/>
  <c r="M1179" i="4" s="1"/>
  <c r="R1179" i="4" a="1"/>
  <c r="R1179" i="4"/>
  <c r="Z1179" i="4"/>
  <c r="AQ1179" i="4"/>
  <c r="AR1179" i="4"/>
  <c r="AS1179" i="4"/>
  <c r="AT1179" i="4"/>
  <c r="AU1179" i="4"/>
  <c r="AW1179" i="4"/>
  <c r="AX1179" i="4"/>
  <c r="AY1179" i="4"/>
  <c r="AZ1179" i="4"/>
  <c r="BA1179" i="4"/>
  <c r="BC1179" i="4"/>
  <c r="BD1179" i="4"/>
  <c r="BE1179" i="4"/>
  <c r="BF1179" i="4"/>
  <c r="C1180" i="4"/>
  <c r="F1180" i="4"/>
  <c r="M1180" i="4" a="1"/>
  <c r="M1180" i="4"/>
  <c r="R1180" i="4" a="1"/>
  <c r="R1180" i="4" s="1"/>
  <c r="Z1180" i="4"/>
  <c r="AQ1180" i="4"/>
  <c r="AR1180" i="4"/>
  <c r="AS1180" i="4"/>
  <c r="AT1180" i="4"/>
  <c r="AU1180" i="4"/>
  <c r="AW1180" i="4"/>
  <c r="AX1180" i="4"/>
  <c r="AY1180" i="4"/>
  <c r="AZ1180" i="4"/>
  <c r="BA1180" i="4"/>
  <c r="BC1180" i="4"/>
  <c r="BD1180" i="4"/>
  <c r="BE1180" i="4"/>
  <c r="BF1180" i="4"/>
  <c r="C1181" i="4"/>
  <c r="F1181" i="4"/>
  <c r="M1181" i="4" a="1"/>
  <c r="M1181" i="4" s="1"/>
  <c r="R1181" i="4" a="1"/>
  <c r="R1181" i="4" s="1"/>
  <c r="Z1181" i="4"/>
  <c r="AQ1181" i="4"/>
  <c r="AR1181" i="4"/>
  <c r="AS1181" i="4"/>
  <c r="AT1181" i="4"/>
  <c r="AU1181" i="4"/>
  <c r="AW1181" i="4"/>
  <c r="AX1181" i="4"/>
  <c r="AY1181" i="4"/>
  <c r="AZ1181" i="4"/>
  <c r="BA1181" i="4"/>
  <c r="BC1181" i="4"/>
  <c r="BD1181" i="4"/>
  <c r="BE1181" i="4"/>
  <c r="BF1181" i="4"/>
  <c r="C1182" i="4"/>
  <c r="F1182" i="4"/>
  <c r="M1182" i="4" a="1"/>
  <c r="M1182" i="4" s="1"/>
  <c r="R1182" i="4" a="1"/>
  <c r="R1182" i="4" s="1"/>
  <c r="Z1182" i="4"/>
  <c r="AQ1182" i="4"/>
  <c r="AR1182" i="4"/>
  <c r="AS1182" i="4"/>
  <c r="AT1182" i="4"/>
  <c r="AU1182" i="4"/>
  <c r="AW1182" i="4"/>
  <c r="AX1182" i="4"/>
  <c r="AY1182" i="4"/>
  <c r="AZ1182" i="4"/>
  <c r="BA1182" i="4"/>
  <c r="BC1182" i="4"/>
  <c r="BD1182" i="4"/>
  <c r="BE1182" i="4"/>
  <c r="BF1182" i="4"/>
  <c r="C1183" i="4"/>
  <c r="F1183" i="4"/>
  <c r="M1183" i="4" a="1"/>
  <c r="M1183" i="4" s="1"/>
  <c r="R1183" i="4" a="1"/>
  <c r="R1183" i="4" s="1"/>
  <c r="Z1183" i="4"/>
  <c r="AQ1183" i="4"/>
  <c r="AR1183" i="4"/>
  <c r="AS1183" i="4"/>
  <c r="AT1183" i="4"/>
  <c r="AU1183" i="4"/>
  <c r="AW1183" i="4"/>
  <c r="AX1183" i="4"/>
  <c r="AY1183" i="4"/>
  <c r="AZ1183" i="4"/>
  <c r="BA1183" i="4"/>
  <c r="BC1183" i="4"/>
  <c r="BD1183" i="4"/>
  <c r="BE1183" i="4"/>
  <c r="BF1183" i="4"/>
  <c r="C1184" i="4"/>
  <c r="F1184" i="4"/>
  <c r="M1184" i="4" a="1"/>
  <c r="M1184" i="4" s="1"/>
  <c r="R1184" i="4" a="1"/>
  <c r="R1184" i="4"/>
  <c r="Z1184" i="4"/>
  <c r="AQ1184" i="4"/>
  <c r="AR1184" i="4"/>
  <c r="AS1184" i="4"/>
  <c r="AT1184" i="4"/>
  <c r="AU1184" i="4"/>
  <c r="AW1184" i="4"/>
  <c r="AX1184" i="4"/>
  <c r="AY1184" i="4"/>
  <c r="AZ1184" i="4"/>
  <c r="BA1184" i="4"/>
  <c r="BC1184" i="4"/>
  <c r="BD1184" i="4"/>
  <c r="BE1184" i="4"/>
  <c r="BF1184" i="4"/>
  <c r="C1185" i="4"/>
  <c r="F1185" i="4"/>
  <c r="M1185" i="4" a="1"/>
  <c r="M1185" i="4" s="1"/>
  <c r="R1185" i="4" a="1"/>
  <c r="R1185" i="4" s="1"/>
  <c r="Z1185" i="4"/>
  <c r="AQ1185" i="4"/>
  <c r="AR1185" i="4"/>
  <c r="AS1185" i="4"/>
  <c r="AT1185" i="4"/>
  <c r="AU1185" i="4"/>
  <c r="AW1185" i="4"/>
  <c r="AX1185" i="4"/>
  <c r="AY1185" i="4"/>
  <c r="AZ1185" i="4"/>
  <c r="BA1185" i="4"/>
  <c r="BC1185" i="4"/>
  <c r="BD1185" i="4"/>
  <c r="BE1185" i="4"/>
  <c r="BF1185" i="4"/>
  <c r="C1186" i="4"/>
  <c r="F1186" i="4"/>
  <c r="M1186" i="4" a="1"/>
  <c r="M1186" i="4"/>
  <c r="R1186" i="4" a="1"/>
  <c r="R1186" i="4"/>
  <c r="Z1186" i="4"/>
  <c r="AQ1186" i="4"/>
  <c r="AR1186" i="4"/>
  <c r="AS1186" i="4"/>
  <c r="AT1186" i="4"/>
  <c r="AU1186" i="4"/>
  <c r="AW1186" i="4"/>
  <c r="AX1186" i="4"/>
  <c r="AY1186" i="4"/>
  <c r="AZ1186" i="4"/>
  <c r="BA1186" i="4"/>
  <c r="BC1186" i="4"/>
  <c r="BD1186" i="4"/>
  <c r="BE1186" i="4"/>
  <c r="BF1186" i="4"/>
  <c r="C1187" i="4"/>
  <c r="F1187" i="4"/>
  <c r="M1187" i="4" a="1"/>
  <c r="M1187" i="4" s="1"/>
  <c r="R1187" i="4" a="1"/>
  <c r="R1187" i="4"/>
  <c r="Z1187" i="4"/>
  <c r="AQ1187" i="4"/>
  <c r="AR1187" i="4"/>
  <c r="AS1187" i="4"/>
  <c r="AT1187" i="4"/>
  <c r="AU1187" i="4"/>
  <c r="AW1187" i="4"/>
  <c r="AX1187" i="4"/>
  <c r="AY1187" i="4"/>
  <c r="AZ1187" i="4"/>
  <c r="BA1187" i="4"/>
  <c r="BC1187" i="4"/>
  <c r="BD1187" i="4"/>
  <c r="BE1187" i="4"/>
  <c r="BF1187" i="4"/>
  <c r="C1188" i="4"/>
  <c r="F1188" i="4"/>
  <c r="M1188" i="4" a="1"/>
  <c r="M1188" i="4"/>
  <c r="R1188" i="4" a="1"/>
  <c r="R1188" i="4" s="1"/>
  <c r="Z1188" i="4"/>
  <c r="AQ1188" i="4"/>
  <c r="AR1188" i="4"/>
  <c r="AS1188" i="4"/>
  <c r="AT1188" i="4"/>
  <c r="AU1188" i="4"/>
  <c r="AW1188" i="4"/>
  <c r="AX1188" i="4"/>
  <c r="AY1188" i="4"/>
  <c r="AZ1188" i="4"/>
  <c r="BA1188" i="4"/>
  <c r="BC1188" i="4"/>
  <c r="BD1188" i="4"/>
  <c r="BE1188" i="4"/>
  <c r="BF1188" i="4"/>
  <c r="C1189" i="4"/>
  <c r="F1189" i="4"/>
  <c r="M1189" i="4" a="1"/>
  <c r="M1189" i="4" s="1"/>
  <c r="R1189" i="4" a="1"/>
  <c r="R1189" i="4" s="1"/>
  <c r="Z1189" i="4"/>
  <c r="AQ1189" i="4"/>
  <c r="AR1189" i="4"/>
  <c r="AS1189" i="4"/>
  <c r="AT1189" i="4"/>
  <c r="AU1189" i="4"/>
  <c r="AW1189" i="4"/>
  <c r="AX1189" i="4"/>
  <c r="AY1189" i="4"/>
  <c r="AZ1189" i="4"/>
  <c r="BA1189" i="4"/>
  <c r="BC1189" i="4"/>
  <c r="BD1189" i="4"/>
  <c r="BE1189" i="4"/>
  <c r="BF1189" i="4"/>
  <c r="C1190" i="4"/>
  <c r="F1190" i="4"/>
  <c r="M1190" i="4" a="1"/>
  <c r="M1190" i="4" s="1"/>
  <c r="R1190" i="4" a="1"/>
  <c r="R1190" i="4" s="1"/>
  <c r="Z1190" i="4"/>
  <c r="AQ1190" i="4"/>
  <c r="AR1190" i="4"/>
  <c r="AS1190" i="4"/>
  <c r="AT1190" i="4"/>
  <c r="AU1190" i="4"/>
  <c r="AW1190" i="4"/>
  <c r="AX1190" i="4"/>
  <c r="AY1190" i="4"/>
  <c r="AZ1190" i="4"/>
  <c r="BA1190" i="4"/>
  <c r="BC1190" i="4"/>
  <c r="BD1190" i="4"/>
  <c r="BE1190" i="4"/>
  <c r="BF1190" i="4"/>
  <c r="C1191" i="4"/>
  <c r="F1191" i="4"/>
  <c r="M1191" i="4" a="1"/>
  <c r="M1191" i="4" s="1"/>
  <c r="R1191" i="4" a="1"/>
  <c r="R1191" i="4" s="1"/>
  <c r="Z1191" i="4"/>
  <c r="AQ1191" i="4"/>
  <c r="AR1191" i="4"/>
  <c r="AS1191" i="4"/>
  <c r="AT1191" i="4"/>
  <c r="AU1191" i="4"/>
  <c r="AW1191" i="4"/>
  <c r="AX1191" i="4"/>
  <c r="AY1191" i="4"/>
  <c r="AZ1191" i="4"/>
  <c r="BA1191" i="4"/>
  <c r="BC1191" i="4"/>
  <c r="BD1191" i="4"/>
  <c r="BE1191" i="4"/>
  <c r="BF1191" i="4"/>
  <c r="C1192" i="4"/>
  <c r="F1192" i="4"/>
  <c r="M1192" i="4" a="1"/>
  <c r="M1192" i="4" s="1"/>
  <c r="R1192" i="4" a="1"/>
  <c r="R1192" i="4"/>
  <c r="Z1192" i="4"/>
  <c r="AQ1192" i="4"/>
  <c r="AR1192" i="4"/>
  <c r="AS1192" i="4"/>
  <c r="AT1192" i="4"/>
  <c r="AU1192" i="4"/>
  <c r="AW1192" i="4"/>
  <c r="AX1192" i="4"/>
  <c r="AY1192" i="4"/>
  <c r="AZ1192" i="4"/>
  <c r="BA1192" i="4"/>
  <c r="BC1192" i="4"/>
  <c r="BD1192" i="4"/>
  <c r="BE1192" i="4"/>
  <c r="BF1192" i="4"/>
  <c r="C1193" i="4"/>
  <c r="F1193" i="4"/>
  <c r="M1193" i="4" a="1"/>
  <c r="M1193" i="4" s="1"/>
  <c r="R1193" i="4" a="1"/>
  <c r="R1193" i="4" s="1"/>
  <c r="Z1193" i="4"/>
  <c r="AQ1193" i="4"/>
  <c r="AR1193" i="4"/>
  <c r="AS1193" i="4"/>
  <c r="AT1193" i="4"/>
  <c r="AU1193" i="4"/>
  <c r="AW1193" i="4"/>
  <c r="AX1193" i="4"/>
  <c r="AY1193" i="4"/>
  <c r="AZ1193" i="4"/>
  <c r="BA1193" i="4"/>
  <c r="BC1193" i="4"/>
  <c r="BD1193" i="4"/>
  <c r="BE1193" i="4"/>
  <c r="BF1193" i="4"/>
  <c r="C1194" i="4"/>
  <c r="F1194" i="4"/>
  <c r="M1194" i="4" a="1"/>
  <c r="M1194" i="4"/>
  <c r="R1194" i="4" a="1"/>
  <c r="R1194" i="4"/>
  <c r="Z1194" i="4"/>
  <c r="AQ1194" i="4"/>
  <c r="AR1194" i="4"/>
  <c r="AS1194" i="4"/>
  <c r="AT1194" i="4"/>
  <c r="AU1194" i="4"/>
  <c r="AW1194" i="4"/>
  <c r="AX1194" i="4"/>
  <c r="AY1194" i="4"/>
  <c r="AZ1194" i="4"/>
  <c r="BA1194" i="4"/>
  <c r="BC1194" i="4"/>
  <c r="BD1194" i="4"/>
  <c r="BE1194" i="4"/>
  <c r="BF1194" i="4"/>
  <c r="C1195" i="4"/>
  <c r="F1195" i="4"/>
  <c r="M1195" i="4" a="1"/>
  <c r="M1195" i="4" s="1"/>
  <c r="R1195" i="4" a="1"/>
  <c r="R1195" i="4"/>
  <c r="Z1195" i="4"/>
  <c r="AQ1195" i="4"/>
  <c r="AR1195" i="4"/>
  <c r="AS1195" i="4"/>
  <c r="AT1195" i="4"/>
  <c r="AU1195" i="4"/>
  <c r="AW1195" i="4"/>
  <c r="AX1195" i="4"/>
  <c r="AY1195" i="4"/>
  <c r="AZ1195" i="4"/>
  <c r="BA1195" i="4"/>
  <c r="BC1195" i="4"/>
  <c r="BD1195" i="4"/>
  <c r="BE1195" i="4"/>
  <c r="BF1195" i="4"/>
  <c r="C1196" i="4"/>
  <c r="F1196" i="4"/>
  <c r="M1196" i="4" a="1"/>
  <c r="M1196" i="4"/>
  <c r="R1196" i="4" a="1"/>
  <c r="R1196" i="4" s="1"/>
  <c r="Z1196" i="4"/>
  <c r="AQ1196" i="4"/>
  <c r="AR1196" i="4"/>
  <c r="AS1196" i="4"/>
  <c r="AT1196" i="4"/>
  <c r="AU1196" i="4"/>
  <c r="AW1196" i="4"/>
  <c r="AX1196" i="4"/>
  <c r="AY1196" i="4"/>
  <c r="AZ1196" i="4"/>
  <c r="BA1196" i="4"/>
  <c r="BC1196" i="4"/>
  <c r="BD1196" i="4"/>
  <c r="BE1196" i="4"/>
  <c r="BF1196" i="4"/>
  <c r="C1197" i="4"/>
  <c r="F1197" i="4"/>
  <c r="M1197" i="4" a="1"/>
  <c r="M1197" i="4" s="1"/>
  <c r="R1197" i="4" a="1"/>
  <c r="R1197" i="4" s="1"/>
  <c r="Z1197" i="4"/>
  <c r="AQ1197" i="4"/>
  <c r="AR1197" i="4"/>
  <c r="AS1197" i="4"/>
  <c r="AT1197" i="4"/>
  <c r="AU1197" i="4"/>
  <c r="AW1197" i="4"/>
  <c r="AX1197" i="4"/>
  <c r="AY1197" i="4"/>
  <c r="AZ1197" i="4"/>
  <c r="BA1197" i="4"/>
  <c r="BC1197" i="4"/>
  <c r="BD1197" i="4"/>
  <c r="BE1197" i="4"/>
  <c r="BF1197" i="4"/>
  <c r="C1198" i="4"/>
  <c r="F1198" i="4"/>
  <c r="M1198" i="4" a="1"/>
  <c r="M1198" i="4" s="1"/>
  <c r="R1198" i="4" a="1"/>
  <c r="R1198" i="4" s="1"/>
  <c r="Z1198" i="4"/>
  <c r="AQ1198" i="4"/>
  <c r="AR1198" i="4"/>
  <c r="AS1198" i="4"/>
  <c r="AT1198" i="4"/>
  <c r="AU1198" i="4"/>
  <c r="AW1198" i="4"/>
  <c r="AX1198" i="4"/>
  <c r="AY1198" i="4"/>
  <c r="AZ1198" i="4"/>
  <c r="BA1198" i="4"/>
  <c r="BC1198" i="4"/>
  <c r="BD1198" i="4"/>
  <c r="BE1198" i="4"/>
  <c r="BF1198" i="4"/>
  <c r="C1199" i="4"/>
  <c r="F1199" i="4"/>
  <c r="M1199" i="4" a="1"/>
  <c r="M1199" i="4" s="1"/>
  <c r="R1199" i="4" a="1"/>
  <c r="R1199" i="4" s="1"/>
  <c r="Z1199" i="4"/>
  <c r="AQ1199" i="4"/>
  <c r="AR1199" i="4"/>
  <c r="AS1199" i="4"/>
  <c r="AT1199" i="4"/>
  <c r="AU1199" i="4"/>
  <c r="AW1199" i="4"/>
  <c r="AX1199" i="4"/>
  <c r="AY1199" i="4"/>
  <c r="AZ1199" i="4"/>
  <c r="BA1199" i="4"/>
  <c r="BC1199" i="4"/>
  <c r="BD1199" i="4"/>
  <c r="BE1199" i="4"/>
  <c r="BF1199" i="4"/>
  <c r="C1200" i="4"/>
  <c r="F1200" i="4"/>
  <c r="M1200" i="4" a="1"/>
  <c r="M1200" i="4" s="1"/>
  <c r="R1200" i="4" a="1"/>
  <c r="R1200" i="4"/>
  <c r="Z1200" i="4"/>
  <c r="AQ1200" i="4"/>
  <c r="AR1200" i="4"/>
  <c r="AS1200" i="4"/>
  <c r="AT1200" i="4"/>
  <c r="AU1200" i="4"/>
  <c r="AW1200" i="4"/>
  <c r="AX1200" i="4"/>
  <c r="AY1200" i="4"/>
  <c r="AZ1200" i="4"/>
  <c r="BA1200" i="4"/>
  <c r="BC1200" i="4"/>
  <c r="BD1200" i="4"/>
  <c r="BE1200" i="4"/>
  <c r="BF1200" i="4"/>
  <c r="C1201" i="4"/>
  <c r="F1201" i="4"/>
  <c r="M1201" i="4" a="1"/>
  <c r="M1201" i="4" s="1"/>
  <c r="R1201" i="4" a="1"/>
  <c r="R1201" i="4" s="1"/>
  <c r="Z1201" i="4"/>
  <c r="AQ1201" i="4"/>
  <c r="AR1201" i="4"/>
  <c r="AS1201" i="4"/>
  <c r="AT1201" i="4"/>
  <c r="AU1201" i="4"/>
  <c r="AW1201" i="4"/>
  <c r="AX1201" i="4"/>
  <c r="AY1201" i="4"/>
  <c r="AZ1201" i="4"/>
  <c r="BA1201" i="4"/>
  <c r="BC1201" i="4"/>
  <c r="BD1201" i="4"/>
  <c r="BE1201" i="4"/>
  <c r="BF1201" i="4"/>
  <c r="C1202" i="4"/>
  <c r="F1202" i="4"/>
  <c r="M1202" i="4" a="1"/>
  <c r="M1202" i="4"/>
  <c r="R1202" i="4" a="1"/>
  <c r="R1202" i="4"/>
  <c r="Z1202" i="4"/>
  <c r="AQ1202" i="4"/>
  <c r="AR1202" i="4"/>
  <c r="AS1202" i="4"/>
  <c r="AT1202" i="4"/>
  <c r="AU1202" i="4"/>
  <c r="AW1202" i="4"/>
  <c r="AX1202" i="4"/>
  <c r="AY1202" i="4"/>
  <c r="AZ1202" i="4"/>
  <c r="BA1202" i="4"/>
  <c r="BC1202" i="4"/>
  <c r="BD1202" i="4"/>
  <c r="BE1202" i="4"/>
  <c r="BF1202" i="4"/>
  <c r="C1203" i="4"/>
  <c r="F1203" i="4"/>
  <c r="M1203" i="4" a="1"/>
  <c r="M1203" i="4" s="1"/>
  <c r="R1203" i="4" a="1"/>
  <c r="R1203" i="4"/>
  <c r="Z1203" i="4"/>
  <c r="AQ1203" i="4"/>
  <c r="AR1203" i="4"/>
  <c r="AS1203" i="4"/>
  <c r="AT1203" i="4"/>
  <c r="AU1203" i="4"/>
  <c r="AW1203" i="4"/>
  <c r="AX1203" i="4"/>
  <c r="AY1203" i="4"/>
  <c r="AZ1203" i="4"/>
  <c r="BA1203" i="4"/>
  <c r="BC1203" i="4"/>
  <c r="BD1203" i="4"/>
  <c r="BE1203" i="4"/>
  <c r="BF1203" i="4"/>
  <c r="C1204" i="4"/>
  <c r="F1204" i="4"/>
  <c r="M1204" i="4" a="1"/>
  <c r="M1204" i="4"/>
  <c r="R1204" i="4" a="1"/>
  <c r="R1204" i="4" s="1"/>
  <c r="Z1204" i="4"/>
  <c r="AQ1204" i="4"/>
  <c r="AR1204" i="4"/>
  <c r="AS1204" i="4"/>
  <c r="AT1204" i="4"/>
  <c r="AU1204" i="4"/>
  <c r="AW1204" i="4"/>
  <c r="AX1204" i="4"/>
  <c r="AY1204" i="4"/>
  <c r="AZ1204" i="4"/>
  <c r="BA1204" i="4"/>
  <c r="BC1204" i="4"/>
  <c r="BD1204" i="4"/>
  <c r="BE1204" i="4"/>
  <c r="BF1204" i="4"/>
  <c r="C1205" i="4"/>
  <c r="F1205" i="4"/>
  <c r="M1205" i="4" a="1"/>
  <c r="M1205" i="4" s="1"/>
  <c r="R1205" i="4" a="1"/>
  <c r="R1205" i="4" s="1"/>
  <c r="Z1205" i="4"/>
  <c r="AQ1205" i="4"/>
  <c r="AR1205" i="4"/>
  <c r="AS1205" i="4"/>
  <c r="AT1205" i="4"/>
  <c r="AU1205" i="4"/>
  <c r="AW1205" i="4"/>
  <c r="AX1205" i="4"/>
  <c r="AY1205" i="4"/>
  <c r="AZ1205" i="4"/>
  <c r="BA1205" i="4"/>
  <c r="BC1205" i="4"/>
  <c r="BD1205" i="4"/>
  <c r="BE1205" i="4"/>
  <c r="BF1205" i="4"/>
  <c r="C1206" i="4"/>
  <c r="F1206" i="4"/>
  <c r="M1206" i="4" a="1"/>
  <c r="M1206" i="4" s="1"/>
  <c r="R1206" i="4" a="1"/>
  <c r="R1206" i="4" s="1"/>
  <c r="Z1206" i="4"/>
  <c r="AQ1206" i="4"/>
  <c r="AR1206" i="4"/>
  <c r="AS1206" i="4"/>
  <c r="AT1206" i="4"/>
  <c r="AU1206" i="4"/>
  <c r="AW1206" i="4"/>
  <c r="AX1206" i="4"/>
  <c r="AY1206" i="4"/>
  <c r="AZ1206" i="4"/>
  <c r="BA1206" i="4"/>
  <c r="BC1206" i="4"/>
  <c r="BD1206" i="4"/>
  <c r="BE1206" i="4"/>
  <c r="BF1206" i="4"/>
  <c r="C1207" i="4"/>
  <c r="F1207" i="4"/>
  <c r="M1207" i="4" a="1"/>
  <c r="M1207" i="4" s="1"/>
  <c r="R1207" i="4" a="1"/>
  <c r="R1207" i="4" s="1"/>
  <c r="Z1207" i="4"/>
  <c r="AQ1207" i="4"/>
  <c r="AR1207" i="4"/>
  <c r="AS1207" i="4"/>
  <c r="AT1207" i="4"/>
  <c r="AU1207" i="4"/>
  <c r="AW1207" i="4"/>
  <c r="AX1207" i="4"/>
  <c r="AY1207" i="4"/>
  <c r="AZ1207" i="4"/>
  <c r="BA1207" i="4"/>
  <c r="BC1207" i="4"/>
  <c r="BD1207" i="4"/>
  <c r="BE1207" i="4"/>
  <c r="BF1207" i="4"/>
  <c r="C1208" i="4"/>
  <c r="F1208" i="4"/>
  <c r="M1208" i="4" a="1"/>
  <c r="M1208" i="4" s="1"/>
  <c r="R1208" i="4" a="1"/>
  <c r="R1208" i="4"/>
  <c r="Z1208" i="4"/>
  <c r="AQ1208" i="4"/>
  <c r="AR1208" i="4"/>
  <c r="AS1208" i="4"/>
  <c r="AT1208" i="4"/>
  <c r="AU1208" i="4"/>
  <c r="AW1208" i="4"/>
  <c r="AX1208" i="4"/>
  <c r="AY1208" i="4"/>
  <c r="AZ1208" i="4"/>
  <c r="BA1208" i="4"/>
  <c r="BC1208" i="4"/>
  <c r="BD1208" i="4"/>
  <c r="BE1208" i="4"/>
  <c r="BF1208" i="4"/>
  <c r="C1209" i="4"/>
  <c r="F1209" i="4"/>
  <c r="M1209" i="4" a="1"/>
  <c r="M1209" i="4" s="1"/>
  <c r="R1209" i="4" a="1"/>
  <c r="R1209" i="4" s="1"/>
  <c r="Z1209" i="4"/>
  <c r="AQ1209" i="4"/>
  <c r="AR1209" i="4"/>
  <c r="AS1209" i="4"/>
  <c r="AT1209" i="4"/>
  <c r="AU1209" i="4"/>
  <c r="AW1209" i="4"/>
  <c r="AX1209" i="4"/>
  <c r="AY1209" i="4"/>
  <c r="AZ1209" i="4"/>
  <c r="BA1209" i="4"/>
  <c r="BC1209" i="4"/>
  <c r="BD1209" i="4"/>
  <c r="BE1209" i="4"/>
  <c r="BF1209" i="4"/>
  <c r="C1210" i="4"/>
  <c r="F1210" i="4"/>
  <c r="M1210" i="4" a="1"/>
  <c r="M1210" i="4"/>
  <c r="R1210" i="4" a="1"/>
  <c r="R1210" i="4"/>
  <c r="Z1210" i="4"/>
  <c r="AQ1210" i="4"/>
  <c r="AR1210" i="4"/>
  <c r="AS1210" i="4"/>
  <c r="AT1210" i="4"/>
  <c r="AU1210" i="4"/>
  <c r="AW1210" i="4"/>
  <c r="AX1210" i="4"/>
  <c r="AY1210" i="4"/>
  <c r="AZ1210" i="4"/>
  <c r="BA1210" i="4"/>
  <c r="BC1210" i="4"/>
  <c r="BD1210" i="4"/>
  <c r="BE1210" i="4"/>
  <c r="BF1210" i="4"/>
  <c r="C1211" i="4"/>
  <c r="F1211" i="4"/>
  <c r="M1211" i="4" a="1"/>
  <c r="M1211" i="4" s="1"/>
  <c r="R1211" i="4" a="1"/>
  <c r="R1211" i="4" s="1"/>
  <c r="Z1211" i="4"/>
  <c r="AQ1211" i="4"/>
  <c r="AR1211" i="4"/>
  <c r="AS1211" i="4"/>
  <c r="AT1211" i="4"/>
  <c r="AU1211" i="4"/>
  <c r="AW1211" i="4"/>
  <c r="AX1211" i="4"/>
  <c r="AY1211" i="4"/>
  <c r="AZ1211" i="4"/>
  <c r="BA1211" i="4"/>
  <c r="BC1211" i="4"/>
  <c r="BD1211" i="4"/>
  <c r="BE1211" i="4"/>
  <c r="BF1211" i="4"/>
  <c r="C1212" i="4"/>
  <c r="F1212" i="4"/>
  <c r="M1212" i="4" a="1"/>
  <c r="M1212" i="4"/>
  <c r="R1212" i="4" a="1"/>
  <c r="R1212" i="4" s="1"/>
  <c r="Z1212" i="4"/>
  <c r="AQ1212" i="4"/>
  <c r="AR1212" i="4"/>
  <c r="AS1212" i="4"/>
  <c r="AT1212" i="4"/>
  <c r="AU1212" i="4"/>
  <c r="AW1212" i="4"/>
  <c r="AX1212" i="4"/>
  <c r="AY1212" i="4"/>
  <c r="AZ1212" i="4"/>
  <c r="BA1212" i="4"/>
  <c r="BC1212" i="4"/>
  <c r="BD1212" i="4"/>
  <c r="BE1212" i="4"/>
  <c r="BF1212" i="4"/>
  <c r="C1213" i="4"/>
  <c r="F1213" i="4"/>
  <c r="M1213" i="4" a="1"/>
  <c r="M1213" i="4" s="1"/>
  <c r="R1213" i="4" a="1"/>
  <c r="R1213" i="4" s="1"/>
  <c r="Z1213" i="4"/>
  <c r="AQ1213" i="4"/>
  <c r="AR1213" i="4"/>
  <c r="AS1213" i="4"/>
  <c r="AT1213" i="4"/>
  <c r="AU1213" i="4"/>
  <c r="AW1213" i="4"/>
  <c r="AX1213" i="4"/>
  <c r="AY1213" i="4"/>
  <c r="AZ1213" i="4"/>
  <c r="BA1213" i="4"/>
  <c r="BC1213" i="4"/>
  <c r="BD1213" i="4"/>
  <c r="BE1213" i="4"/>
  <c r="BF1213" i="4"/>
  <c r="C1214" i="4"/>
  <c r="F1214" i="4"/>
  <c r="M1214" i="4" a="1"/>
  <c r="M1214" i="4" s="1"/>
  <c r="R1214" i="4" a="1"/>
  <c r="R1214" i="4" s="1"/>
  <c r="Z1214" i="4"/>
  <c r="AQ1214" i="4"/>
  <c r="AR1214" i="4"/>
  <c r="AS1214" i="4"/>
  <c r="AT1214" i="4"/>
  <c r="AU1214" i="4"/>
  <c r="AW1214" i="4"/>
  <c r="AX1214" i="4"/>
  <c r="AY1214" i="4"/>
  <c r="AZ1214" i="4"/>
  <c r="BA1214" i="4"/>
  <c r="BC1214" i="4"/>
  <c r="BD1214" i="4"/>
  <c r="BE1214" i="4"/>
  <c r="BF1214" i="4"/>
  <c r="C1215" i="4"/>
  <c r="F1215" i="4"/>
  <c r="M1215" i="4" a="1"/>
  <c r="M1215" i="4" s="1"/>
  <c r="R1215" i="4" a="1"/>
  <c r="R1215" i="4" s="1"/>
  <c r="Z1215" i="4"/>
  <c r="AQ1215" i="4"/>
  <c r="AR1215" i="4"/>
  <c r="AS1215" i="4"/>
  <c r="AT1215" i="4"/>
  <c r="AU1215" i="4"/>
  <c r="AW1215" i="4"/>
  <c r="AX1215" i="4"/>
  <c r="AY1215" i="4"/>
  <c r="AZ1215" i="4"/>
  <c r="BA1215" i="4"/>
  <c r="BC1215" i="4"/>
  <c r="BD1215" i="4"/>
  <c r="BE1215" i="4"/>
  <c r="BF1215" i="4"/>
  <c r="C1216" i="4"/>
  <c r="F1216" i="4"/>
  <c r="M1216" i="4" a="1"/>
  <c r="M1216" i="4" s="1"/>
  <c r="R1216" i="4" a="1"/>
  <c r="R1216" i="4"/>
  <c r="Z1216" i="4"/>
  <c r="AQ1216" i="4"/>
  <c r="AR1216" i="4"/>
  <c r="AS1216" i="4"/>
  <c r="AT1216" i="4"/>
  <c r="AU1216" i="4"/>
  <c r="AW1216" i="4"/>
  <c r="AX1216" i="4"/>
  <c r="AY1216" i="4"/>
  <c r="AZ1216" i="4"/>
  <c r="BA1216" i="4"/>
  <c r="BC1216" i="4"/>
  <c r="BD1216" i="4"/>
  <c r="BE1216" i="4"/>
  <c r="BF1216" i="4"/>
  <c r="C1217" i="4"/>
  <c r="F1217" i="4"/>
  <c r="M1217" i="4" a="1"/>
  <c r="M1217" i="4" s="1"/>
  <c r="R1217" i="4" a="1"/>
  <c r="R1217" i="4" s="1"/>
  <c r="Z1217" i="4"/>
  <c r="AQ1217" i="4"/>
  <c r="AR1217" i="4"/>
  <c r="AS1217" i="4"/>
  <c r="AT1217" i="4"/>
  <c r="AU1217" i="4"/>
  <c r="AW1217" i="4"/>
  <c r="AX1217" i="4"/>
  <c r="AY1217" i="4"/>
  <c r="AZ1217" i="4"/>
  <c r="BA1217" i="4"/>
  <c r="BC1217" i="4"/>
  <c r="BD1217" i="4"/>
  <c r="BE1217" i="4"/>
  <c r="BF1217" i="4"/>
  <c r="C1218" i="4"/>
  <c r="F1218" i="4"/>
  <c r="M1218" i="4" a="1"/>
  <c r="M1218" i="4"/>
  <c r="R1218" i="4" a="1"/>
  <c r="R1218" i="4"/>
  <c r="Z1218" i="4"/>
  <c r="AQ1218" i="4"/>
  <c r="AR1218" i="4"/>
  <c r="AS1218" i="4"/>
  <c r="AT1218" i="4"/>
  <c r="AU1218" i="4"/>
  <c r="AW1218" i="4"/>
  <c r="AX1218" i="4"/>
  <c r="AY1218" i="4"/>
  <c r="AZ1218" i="4"/>
  <c r="BA1218" i="4"/>
  <c r="BC1218" i="4"/>
  <c r="BD1218" i="4"/>
  <c r="BE1218" i="4"/>
  <c r="BF1218" i="4"/>
  <c r="C1219" i="4"/>
  <c r="F1219" i="4"/>
  <c r="M1219" i="4" a="1"/>
  <c r="M1219" i="4" s="1"/>
  <c r="R1219" i="4" a="1"/>
  <c r="R1219" i="4" s="1"/>
  <c r="Z1219" i="4"/>
  <c r="AQ1219" i="4"/>
  <c r="AR1219" i="4"/>
  <c r="AS1219" i="4"/>
  <c r="AT1219" i="4"/>
  <c r="AU1219" i="4"/>
  <c r="AW1219" i="4"/>
  <c r="AX1219" i="4"/>
  <c r="AY1219" i="4"/>
  <c r="AZ1219" i="4"/>
  <c r="BA1219" i="4"/>
  <c r="BC1219" i="4"/>
  <c r="BD1219" i="4"/>
  <c r="BE1219" i="4"/>
  <c r="BF1219" i="4"/>
  <c r="C1220" i="4"/>
  <c r="F1220" i="4"/>
  <c r="M1220" i="4" a="1"/>
  <c r="M1220" i="4"/>
  <c r="R1220" i="4" a="1"/>
  <c r="R1220" i="4" s="1"/>
  <c r="Z1220" i="4"/>
  <c r="AQ1220" i="4"/>
  <c r="AR1220" i="4"/>
  <c r="AS1220" i="4"/>
  <c r="AT1220" i="4"/>
  <c r="AU1220" i="4"/>
  <c r="AW1220" i="4"/>
  <c r="AX1220" i="4"/>
  <c r="AY1220" i="4"/>
  <c r="AZ1220" i="4"/>
  <c r="BA1220" i="4"/>
  <c r="BC1220" i="4"/>
  <c r="BD1220" i="4"/>
  <c r="BE1220" i="4"/>
  <c r="BF1220" i="4"/>
  <c r="C1221" i="4"/>
  <c r="F1221" i="4"/>
  <c r="M1221" i="4" a="1"/>
  <c r="M1221" i="4" s="1"/>
  <c r="R1221" i="4" a="1"/>
  <c r="R1221" i="4" s="1"/>
  <c r="Z1221" i="4"/>
  <c r="AQ1221" i="4"/>
  <c r="AR1221" i="4"/>
  <c r="AS1221" i="4"/>
  <c r="AT1221" i="4"/>
  <c r="AU1221" i="4"/>
  <c r="AW1221" i="4"/>
  <c r="AX1221" i="4"/>
  <c r="AY1221" i="4"/>
  <c r="AZ1221" i="4"/>
  <c r="BA1221" i="4"/>
  <c r="BC1221" i="4"/>
  <c r="BD1221" i="4"/>
  <c r="BE1221" i="4"/>
  <c r="BF1221" i="4"/>
  <c r="C1222" i="4"/>
  <c r="F1222" i="4"/>
  <c r="M1222" i="4" a="1"/>
  <c r="M1222" i="4" s="1"/>
  <c r="R1222" i="4" a="1"/>
  <c r="R1222" i="4" s="1"/>
  <c r="Z1222" i="4"/>
  <c r="AQ1222" i="4"/>
  <c r="AR1222" i="4"/>
  <c r="AS1222" i="4"/>
  <c r="AT1222" i="4"/>
  <c r="AU1222" i="4"/>
  <c r="AW1222" i="4"/>
  <c r="AX1222" i="4"/>
  <c r="AY1222" i="4"/>
  <c r="AZ1222" i="4"/>
  <c r="BA1222" i="4"/>
  <c r="BC1222" i="4"/>
  <c r="BD1222" i="4"/>
  <c r="BE1222" i="4"/>
  <c r="BF1222" i="4"/>
  <c r="C1223" i="4"/>
  <c r="F1223" i="4"/>
  <c r="M1223" i="4" a="1"/>
  <c r="M1223" i="4" s="1"/>
  <c r="R1223" i="4" a="1"/>
  <c r="R1223" i="4" s="1"/>
  <c r="Z1223" i="4"/>
  <c r="AQ1223" i="4"/>
  <c r="AR1223" i="4"/>
  <c r="AS1223" i="4"/>
  <c r="AT1223" i="4"/>
  <c r="AU1223" i="4"/>
  <c r="AW1223" i="4"/>
  <c r="AX1223" i="4"/>
  <c r="AY1223" i="4"/>
  <c r="AZ1223" i="4"/>
  <c r="BA1223" i="4"/>
  <c r="BC1223" i="4"/>
  <c r="BD1223" i="4"/>
  <c r="BE1223" i="4"/>
  <c r="BF1223" i="4"/>
  <c r="C1224" i="4"/>
  <c r="F1224" i="4"/>
  <c r="M1224" i="4" a="1"/>
  <c r="M1224" i="4" s="1"/>
  <c r="R1224" i="4" a="1"/>
  <c r="R1224" i="4"/>
  <c r="Z1224" i="4"/>
  <c r="AQ1224" i="4"/>
  <c r="AR1224" i="4"/>
  <c r="AS1224" i="4"/>
  <c r="AT1224" i="4"/>
  <c r="AU1224" i="4"/>
  <c r="AW1224" i="4"/>
  <c r="AX1224" i="4"/>
  <c r="AY1224" i="4"/>
  <c r="AZ1224" i="4"/>
  <c r="BA1224" i="4"/>
  <c r="BC1224" i="4"/>
  <c r="BD1224" i="4"/>
  <c r="BE1224" i="4"/>
  <c r="BF1224" i="4"/>
  <c r="C1225" i="4"/>
  <c r="F1225" i="4"/>
  <c r="M1225" i="4" a="1"/>
  <c r="M1225" i="4" s="1"/>
  <c r="R1225" i="4" a="1"/>
  <c r="R1225" i="4" s="1"/>
  <c r="Z1225" i="4"/>
  <c r="AQ1225" i="4"/>
  <c r="AR1225" i="4"/>
  <c r="AS1225" i="4"/>
  <c r="AT1225" i="4"/>
  <c r="AU1225" i="4"/>
  <c r="AW1225" i="4"/>
  <c r="AX1225" i="4"/>
  <c r="AY1225" i="4"/>
  <c r="AZ1225" i="4"/>
  <c r="BA1225" i="4"/>
  <c r="BC1225" i="4"/>
  <c r="BD1225" i="4"/>
  <c r="BE1225" i="4"/>
  <c r="BF1225" i="4"/>
  <c r="C1226" i="4"/>
  <c r="F1226" i="4"/>
  <c r="M1226" i="4" a="1"/>
  <c r="M1226" i="4"/>
  <c r="R1226" i="4" a="1"/>
  <c r="R1226" i="4"/>
  <c r="Z1226" i="4"/>
  <c r="AQ1226" i="4"/>
  <c r="AR1226" i="4"/>
  <c r="AS1226" i="4"/>
  <c r="AT1226" i="4"/>
  <c r="AU1226" i="4"/>
  <c r="AW1226" i="4"/>
  <c r="AX1226" i="4"/>
  <c r="AY1226" i="4"/>
  <c r="AZ1226" i="4"/>
  <c r="BA1226" i="4"/>
  <c r="BC1226" i="4"/>
  <c r="BD1226" i="4"/>
  <c r="BE1226" i="4"/>
  <c r="BF1226" i="4"/>
  <c r="C1227" i="4"/>
  <c r="F1227" i="4"/>
  <c r="M1227" i="4" a="1"/>
  <c r="M1227" i="4" s="1"/>
  <c r="R1227" i="4" a="1"/>
  <c r="R1227" i="4" s="1"/>
  <c r="Z1227" i="4"/>
  <c r="AQ1227" i="4"/>
  <c r="AR1227" i="4"/>
  <c r="AS1227" i="4"/>
  <c r="AT1227" i="4"/>
  <c r="AU1227" i="4"/>
  <c r="AW1227" i="4"/>
  <c r="AX1227" i="4"/>
  <c r="AY1227" i="4"/>
  <c r="AZ1227" i="4"/>
  <c r="BA1227" i="4"/>
  <c r="BC1227" i="4"/>
  <c r="BD1227" i="4"/>
  <c r="BE1227" i="4"/>
  <c r="BF1227" i="4"/>
  <c r="C1228" i="4"/>
  <c r="F1228" i="4"/>
  <c r="M1228" i="4" a="1"/>
  <c r="M1228" i="4"/>
  <c r="R1228" i="4" a="1"/>
  <c r="R1228" i="4" s="1"/>
  <c r="Z1228" i="4"/>
  <c r="AQ1228" i="4"/>
  <c r="AR1228" i="4"/>
  <c r="AS1228" i="4"/>
  <c r="AT1228" i="4"/>
  <c r="AU1228" i="4"/>
  <c r="AW1228" i="4"/>
  <c r="AX1228" i="4"/>
  <c r="AY1228" i="4"/>
  <c r="AZ1228" i="4"/>
  <c r="BA1228" i="4"/>
  <c r="BC1228" i="4"/>
  <c r="BD1228" i="4"/>
  <c r="BE1228" i="4"/>
  <c r="BF1228" i="4"/>
  <c r="C1229" i="4"/>
  <c r="F1229" i="4"/>
  <c r="M1229" i="4" a="1"/>
  <c r="M1229" i="4" s="1"/>
  <c r="R1229" i="4" a="1"/>
  <c r="R1229" i="4" s="1"/>
  <c r="Z1229" i="4"/>
  <c r="AQ1229" i="4"/>
  <c r="AR1229" i="4"/>
  <c r="AS1229" i="4"/>
  <c r="AT1229" i="4"/>
  <c r="AU1229" i="4"/>
  <c r="AW1229" i="4"/>
  <c r="AX1229" i="4"/>
  <c r="AY1229" i="4"/>
  <c r="AZ1229" i="4"/>
  <c r="BA1229" i="4"/>
  <c r="BC1229" i="4"/>
  <c r="BD1229" i="4"/>
  <c r="BE1229" i="4"/>
  <c r="BF1229" i="4"/>
  <c r="C1230" i="4"/>
  <c r="F1230" i="4"/>
  <c r="M1230" i="4" a="1"/>
  <c r="M1230" i="4" s="1"/>
  <c r="R1230" i="4" a="1"/>
  <c r="R1230" i="4" s="1"/>
  <c r="Z1230" i="4"/>
  <c r="AQ1230" i="4"/>
  <c r="AR1230" i="4"/>
  <c r="AS1230" i="4"/>
  <c r="AT1230" i="4"/>
  <c r="AU1230" i="4"/>
  <c r="AW1230" i="4"/>
  <c r="AX1230" i="4"/>
  <c r="AY1230" i="4"/>
  <c r="AZ1230" i="4"/>
  <c r="BA1230" i="4"/>
  <c r="BC1230" i="4"/>
  <c r="BD1230" i="4"/>
  <c r="BE1230" i="4"/>
  <c r="BF1230" i="4"/>
  <c r="C1231" i="4"/>
  <c r="F1231" i="4"/>
  <c r="M1231" i="4" a="1"/>
  <c r="M1231" i="4" s="1"/>
  <c r="R1231" i="4" a="1"/>
  <c r="R1231" i="4" s="1"/>
  <c r="Z1231" i="4"/>
  <c r="AQ1231" i="4"/>
  <c r="AR1231" i="4"/>
  <c r="AS1231" i="4"/>
  <c r="AT1231" i="4"/>
  <c r="AU1231" i="4"/>
  <c r="AW1231" i="4"/>
  <c r="AX1231" i="4"/>
  <c r="AY1231" i="4"/>
  <c r="AZ1231" i="4"/>
  <c r="BA1231" i="4"/>
  <c r="BC1231" i="4"/>
  <c r="BD1231" i="4"/>
  <c r="BE1231" i="4"/>
  <c r="BF1231" i="4"/>
  <c r="C1232" i="4"/>
  <c r="F1232" i="4"/>
  <c r="M1232" i="4" a="1"/>
  <c r="M1232" i="4" s="1"/>
  <c r="R1232" i="4" a="1"/>
  <c r="R1232" i="4"/>
  <c r="Z1232" i="4"/>
  <c r="AQ1232" i="4"/>
  <c r="AR1232" i="4"/>
  <c r="AS1232" i="4"/>
  <c r="AT1232" i="4"/>
  <c r="AU1232" i="4"/>
  <c r="AW1232" i="4"/>
  <c r="AX1232" i="4"/>
  <c r="AY1232" i="4"/>
  <c r="AZ1232" i="4"/>
  <c r="BA1232" i="4"/>
  <c r="BC1232" i="4"/>
  <c r="BD1232" i="4"/>
  <c r="BE1232" i="4"/>
  <c r="BF1232" i="4"/>
  <c r="C1233" i="4"/>
  <c r="F1233" i="4"/>
  <c r="M1233" i="4" a="1"/>
  <c r="M1233" i="4" s="1"/>
  <c r="R1233" i="4" a="1"/>
  <c r="R1233" i="4" s="1"/>
  <c r="Z1233" i="4"/>
  <c r="AQ1233" i="4"/>
  <c r="AR1233" i="4"/>
  <c r="AS1233" i="4"/>
  <c r="AT1233" i="4"/>
  <c r="AU1233" i="4"/>
  <c r="AW1233" i="4"/>
  <c r="AX1233" i="4"/>
  <c r="AY1233" i="4"/>
  <c r="AZ1233" i="4"/>
  <c r="BA1233" i="4"/>
  <c r="BC1233" i="4"/>
  <c r="BD1233" i="4"/>
  <c r="BE1233" i="4"/>
  <c r="BF1233" i="4"/>
  <c r="C1234" i="4"/>
  <c r="F1234" i="4"/>
  <c r="M1234" i="4" a="1"/>
  <c r="M1234" i="4"/>
  <c r="R1234" i="4" a="1"/>
  <c r="R1234" i="4"/>
  <c r="Z1234" i="4"/>
  <c r="AQ1234" i="4"/>
  <c r="AR1234" i="4"/>
  <c r="AS1234" i="4"/>
  <c r="AT1234" i="4"/>
  <c r="AU1234" i="4"/>
  <c r="AW1234" i="4"/>
  <c r="AX1234" i="4"/>
  <c r="AY1234" i="4"/>
  <c r="AZ1234" i="4"/>
  <c r="BA1234" i="4"/>
  <c r="BC1234" i="4"/>
  <c r="BD1234" i="4"/>
  <c r="BE1234" i="4"/>
  <c r="BF1234" i="4"/>
  <c r="C1235" i="4"/>
  <c r="F1235" i="4"/>
  <c r="M1235" i="4" a="1"/>
  <c r="M1235" i="4" s="1"/>
  <c r="R1235" i="4" a="1"/>
  <c r="R1235" i="4" s="1"/>
  <c r="Z1235" i="4"/>
  <c r="AQ1235" i="4"/>
  <c r="AR1235" i="4"/>
  <c r="AS1235" i="4"/>
  <c r="AT1235" i="4"/>
  <c r="AU1235" i="4"/>
  <c r="AW1235" i="4"/>
  <c r="AX1235" i="4"/>
  <c r="AY1235" i="4"/>
  <c r="AZ1235" i="4"/>
  <c r="BA1235" i="4"/>
  <c r="BC1235" i="4"/>
  <c r="BD1235" i="4"/>
  <c r="BE1235" i="4"/>
  <c r="BF1235" i="4"/>
  <c r="C1236" i="4"/>
  <c r="F1236" i="4"/>
  <c r="M1236" i="4" a="1"/>
  <c r="M1236" i="4"/>
  <c r="R1236" i="4" a="1"/>
  <c r="R1236" i="4" s="1"/>
  <c r="Z1236" i="4"/>
  <c r="AQ1236" i="4"/>
  <c r="AR1236" i="4"/>
  <c r="AS1236" i="4"/>
  <c r="AT1236" i="4"/>
  <c r="AU1236" i="4"/>
  <c r="AW1236" i="4"/>
  <c r="AX1236" i="4"/>
  <c r="AY1236" i="4"/>
  <c r="AZ1236" i="4"/>
  <c r="BA1236" i="4"/>
  <c r="BC1236" i="4"/>
  <c r="BD1236" i="4"/>
  <c r="BE1236" i="4"/>
  <c r="BF1236" i="4"/>
  <c r="C1237" i="4"/>
  <c r="F1237" i="4"/>
  <c r="M1237" i="4" a="1"/>
  <c r="M1237" i="4" s="1"/>
  <c r="R1237" i="4" a="1"/>
  <c r="R1237" i="4" s="1"/>
  <c r="Z1237" i="4"/>
  <c r="AQ1237" i="4"/>
  <c r="AR1237" i="4"/>
  <c r="AS1237" i="4"/>
  <c r="AT1237" i="4"/>
  <c r="AU1237" i="4"/>
  <c r="AW1237" i="4"/>
  <c r="AX1237" i="4"/>
  <c r="AY1237" i="4"/>
  <c r="AZ1237" i="4"/>
  <c r="BA1237" i="4"/>
  <c r="BC1237" i="4"/>
  <c r="BD1237" i="4"/>
  <c r="BE1237" i="4"/>
  <c r="BF1237" i="4"/>
  <c r="C1238" i="4"/>
  <c r="F1238" i="4"/>
  <c r="M1238" i="4" a="1"/>
  <c r="M1238" i="4" s="1"/>
  <c r="R1238" i="4" a="1"/>
  <c r="R1238" i="4" s="1"/>
  <c r="Z1238" i="4"/>
  <c r="AQ1238" i="4"/>
  <c r="AR1238" i="4"/>
  <c r="AS1238" i="4"/>
  <c r="AT1238" i="4"/>
  <c r="AU1238" i="4"/>
  <c r="AW1238" i="4"/>
  <c r="AX1238" i="4"/>
  <c r="AY1238" i="4"/>
  <c r="AZ1238" i="4"/>
  <c r="BA1238" i="4"/>
  <c r="BC1238" i="4"/>
  <c r="BD1238" i="4"/>
  <c r="BE1238" i="4"/>
  <c r="BF1238" i="4"/>
  <c r="C1239" i="4"/>
  <c r="F1239" i="4"/>
  <c r="M1239" i="4" a="1"/>
  <c r="M1239" i="4" s="1"/>
  <c r="R1239" i="4" a="1"/>
  <c r="R1239" i="4" s="1"/>
  <c r="Z1239" i="4"/>
  <c r="AQ1239" i="4"/>
  <c r="AR1239" i="4"/>
  <c r="AS1239" i="4"/>
  <c r="AT1239" i="4"/>
  <c r="AU1239" i="4"/>
  <c r="AW1239" i="4"/>
  <c r="AX1239" i="4"/>
  <c r="AY1239" i="4"/>
  <c r="AZ1239" i="4"/>
  <c r="BA1239" i="4"/>
  <c r="BC1239" i="4"/>
  <c r="BD1239" i="4"/>
  <c r="BE1239" i="4"/>
  <c r="BF1239" i="4"/>
  <c r="C1240" i="4"/>
  <c r="F1240" i="4"/>
  <c r="M1240" i="4" a="1"/>
  <c r="M1240" i="4" s="1"/>
  <c r="R1240" i="4" a="1"/>
  <c r="R1240" i="4"/>
  <c r="Z1240" i="4"/>
  <c r="AQ1240" i="4"/>
  <c r="AR1240" i="4"/>
  <c r="AS1240" i="4"/>
  <c r="AT1240" i="4"/>
  <c r="AU1240" i="4"/>
  <c r="AW1240" i="4"/>
  <c r="AX1240" i="4"/>
  <c r="AY1240" i="4"/>
  <c r="AZ1240" i="4"/>
  <c r="BA1240" i="4"/>
  <c r="BC1240" i="4"/>
  <c r="BD1240" i="4"/>
  <c r="BE1240" i="4"/>
  <c r="BF1240" i="4"/>
  <c r="C1241" i="4"/>
  <c r="F1241" i="4"/>
  <c r="M1241" i="4" a="1"/>
  <c r="M1241" i="4" s="1"/>
  <c r="R1241" i="4" a="1"/>
  <c r="R1241" i="4" s="1"/>
  <c r="Z1241" i="4"/>
  <c r="AQ1241" i="4"/>
  <c r="AR1241" i="4"/>
  <c r="AS1241" i="4"/>
  <c r="AT1241" i="4"/>
  <c r="AU1241" i="4"/>
  <c r="AW1241" i="4"/>
  <c r="AX1241" i="4"/>
  <c r="AY1241" i="4"/>
  <c r="AZ1241" i="4"/>
  <c r="BA1241" i="4"/>
  <c r="BC1241" i="4"/>
  <c r="BD1241" i="4"/>
  <c r="BE1241" i="4"/>
  <c r="BF1241" i="4"/>
  <c r="C1242" i="4"/>
  <c r="F1242" i="4"/>
  <c r="M1242" i="4" a="1"/>
  <c r="M1242" i="4"/>
  <c r="R1242" i="4" a="1"/>
  <c r="R1242" i="4"/>
  <c r="Z1242" i="4"/>
  <c r="AQ1242" i="4"/>
  <c r="AR1242" i="4"/>
  <c r="AS1242" i="4"/>
  <c r="AT1242" i="4"/>
  <c r="AU1242" i="4"/>
  <c r="AW1242" i="4"/>
  <c r="AX1242" i="4"/>
  <c r="AY1242" i="4"/>
  <c r="AZ1242" i="4"/>
  <c r="BA1242" i="4"/>
  <c r="BC1242" i="4"/>
  <c r="BD1242" i="4"/>
  <c r="BE1242" i="4"/>
  <c r="BF1242" i="4"/>
  <c r="C1243" i="4"/>
  <c r="F1243" i="4"/>
  <c r="M1243" i="4" a="1"/>
  <c r="M1243" i="4" s="1"/>
  <c r="R1243" i="4" a="1"/>
  <c r="R1243" i="4" s="1"/>
  <c r="Z1243" i="4"/>
  <c r="AQ1243" i="4"/>
  <c r="AR1243" i="4"/>
  <c r="AS1243" i="4"/>
  <c r="AT1243" i="4"/>
  <c r="AU1243" i="4"/>
  <c r="AW1243" i="4"/>
  <c r="AX1243" i="4"/>
  <c r="AY1243" i="4"/>
  <c r="AZ1243" i="4"/>
  <c r="BA1243" i="4"/>
  <c r="BC1243" i="4"/>
  <c r="BD1243" i="4"/>
  <c r="BE1243" i="4"/>
  <c r="BF1243" i="4"/>
  <c r="C1244" i="4"/>
  <c r="F1244" i="4"/>
  <c r="M1244" i="4" a="1"/>
  <c r="M1244" i="4"/>
  <c r="R1244" i="4" a="1"/>
  <c r="R1244" i="4" s="1"/>
  <c r="Z1244" i="4"/>
  <c r="AQ1244" i="4"/>
  <c r="AR1244" i="4"/>
  <c r="AS1244" i="4"/>
  <c r="AT1244" i="4"/>
  <c r="AU1244" i="4"/>
  <c r="AW1244" i="4"/>
  <c r="AX1244" i="4"/>
  <c r="AY1244" i="4"/>
  <c r="AZ1244" i="4"/>
  <c r="BA1244" i="4"/>
  <c r="BC1244" i="4"/>
  <c r="BD1244" i="4"/>
  <c r="BE1244" i="4"/>
  <c r="BF1244" i="4"/>
  <c r="C1245" i="4"/>
  <c r="F1245" i="4"/>
  <c r="M1245" i="4" a="1"/>
  <c r="M1245" i="4" s="1"/>
  <c r="R1245" i="4" a="1"/>
  <c r="R1245" i="4" s="1"/>
  <c r="Z1245" i="4"/>
  <c r="AQ1245" i="4"/>
  <c r="AR1245" i="4"/>
  <c r="AS1245" i="4"/>
  <c r="AT1245" i="4"/>
  <c r="AU1245" i="4"/>
  <c r="AW1245" i="4"/>
  <c r="AX1245" i="4"/>
  <c r="AY1245" i="4"/>
  <c r="AZ1245" i="4"/>
  <c r="BA1245" i="4"/>
  <c r="BC1245" i="4"/>
  <c r="BD1245" i="4"/>
  <c r="BE1245" i="4"/>
  <c r="BF1245" i="4"/>
  <c r="C1246" i="4"/>
  <c r="F1246" i="4"/>
  <c r="M1246" i="4" a="1"/>
  <c r="M1246" i="4" s="1"/>
  <c r="R1246" i="4" a="1"/>
  <c r="R1246" i="4" s="1"/>
  <c r="Z1246" i="4"/>
  <c r="AQ1246" i="4"/>
  <c r="AR1246" i="4"/>
  <c r="AS1246" i="4"/>
  <c r="AT1246" i="4"/>
  <c r="AU1246" i="4"/>
  <c r="AW1246" i="4"/>
  <c r="AX1246" i="4"/>
  <c r="AY1246" i="4"/>
  <c r="AZ1246" i="4"/>
  <c r="BA1246" i="4"/>
  <c r="BC1246" i="4"/>
  <c r="BD1246" i="4"/>
  <c r="BE1246" i="4"/>
  <c r="BF1246" i="4"/>
  <c r="C1247" i="4"/>
  <c r="F1247" i="4"/>
  <c r="M1247" i="4" a="1"/>
  <c r="M1247" i="4" s="1"/>
  <c r="R1247" i="4" a="1"/>
  <c r="R1247" i="4" s="1"/>
  <c r="Z1247" i="4"/>
  <c r="AQ1247" i="4"/>
  <c r="AR1247" i="4"/>
  <c r="AS1247" i="4"/>
  <c r="AT1247" i="4"/>
  <c r="AU1247" i="4"/>
  <c r="AW1247" i="4"/>
  <c r="AX1247" i="4"/>
  <c r="AY1247" i="4"/>
  <c r="AZ1247" i="4"/>
  <c r="BA1247" i="4"/>
  <c r="BC1247" i="4"/>
  <c r="BD1247" i="4"/>
  <c r="BE1247" i="4"/>
  <c r="BF1247" i="4"/>
  <c r="C1248" i="4"/>
  <c r="F1248" i="4"/>
  <c r="M1248" i="4" a="1"/>
  <c r="M1248" i="4" s="1"/>
  <c r="R1248" i="4" a="1"/>
  <c r="R1248" i="4"/>
  <c r="Z1248" i="4"/>
  <c r="AQ1248" i="4"/>
  <c r="AR1248" i="4"/>
  <c r="AS1248" i="4"/>
  <c r="AT1248" i="4"/>
  <c r="AU1248" i="4"/>
  <c r="AW1248" i="4"/>
  <c r="AX1248" i="4"/>
  <c r="AY1248" i="4"/>
  <c r="AZ1248" i="4"/>
  <c r="BA1248" i="4"/>
  <c r="BC1248" i="4"/>
  <c r="BD1248" i="4"/>
  <c r="BE1248" i="4"/>
  <c r="BF1248" i="4"/>
  <c r="C1249" i="4"/>
  <c r="F1249" i="4"/>
  <c r="M1249" i="4" a="1"/>
  <c r="M1249" i="4" s="1"/>
  <c r="R1249" i="4" a="1"/>
  <c r="R1249" i="4" s="1"/>
  <c r="Z1249" i="4"/>
  <c r="AQ1249" i="4"/>
  <c r="AR1249" i="4"/>
  <c r="AS1249" i="4"/>
  <c r="AT1249" i="4"/>
  <c r="AU1249" i="4"/>
  <c r="AW1249" i="4"/>
  <c r="AX1249" i="4"/>
  <c r="AY1249" i="4"/>
  <c r="AZ1249" i="4"/>
  <c r="BA1249" i="4"/>
  <c r="BC1249" i="4"/>
  <c r="BD1249" i="4"/>
  <c r="BE1249" i="4"/>
  <c r="BF1249" i="4"/>
  <c r="C1250" i="4"/>
  <c r="F1250" i="4"/>
  <c r="M1250" i="4" a="1"/>
  <c r="M1250" i="4"/>
  <c r="R1250" i="4" a="1"/>
  <c r="R1250" i="4"/>
  <c r="Z1250" i="4"/>
  <c r="AQ1250" i="4"/>
  <c r="AR1250" i="4"/>
  <c r="AS1250" i="4"/>
  <c r="AT1250" i="4"/>
  <c r="AU1250" i="4"/>
  <c r="AW1250" i="4"/>
  <c r="AX1250" i="4"/>
  <c r="AY1250" i="4"/>
  <c r="AZ1250" i="4"/>
  <c r="BA1250" i="4"/>
  <c r="BC1250" i="4"/>
  <c r="BD1250" i="4"/>
  <c r="BE1250" i="4"/>
  <c r="BF1250" i="4"/>
  <c r="C1251" i="4"/>
  <c r="F1251" i="4"/>
  <c r="M1251" i="4" a="1"/>
  <c r="M1251" i="4" s="1"/>
  <c r="R1251" i="4" a="1"/>
  <c r="R1251" i="4"/>
  <c r="Z1251" i="4"/>
  <c r="AQ1251" i="4"/>
  <c r="AR1251" i="4"/>
  <c r="AS1251" i="4"/>
  <c r="AT1251" i="4"/>
  <c r="AU1251" i="4"/>
  <c r="AW1251" i="4"/>
  <c r="AX1251" i="4"/>
  <c r="AY1251" i="4"/>
  <c r="AZ1251" i="4"/>
  <c r="BA1251" i="4"/>
  <c r="BC1251" i="4"/>
  <c r="BD1251" i="4"/>
  <c r="BE1251" i="4"/>
  <c r="BF1251" i="4"/>
  <c r="C1252" i="4"/>
  <c r="F1252" i="4"/>
  <c r="M1252" i="4" a="1"/>
  <c r="M1252" i="4"/>
  <c r="R1252" i="4" a="1"/>
  <c r="R1252" i="4" s="1"/>
  <c r="Z1252" i="4"/>
  <c r="AQ1252" i="4"/>
  <c r="AR1252" i="4"/>
  <c r="AS1252" i="4"/>
  <c r="AT1252" i="4"/>
  <c r="AU1252" i="4"/>
  <c r="AW1252" i="4"/>
  <c r="AX1252" i="4"/>
  <c r="AY1252" i="4"/>
  <c r="AZ1252" i="4"/>
  <c r="BA1252" i="4"/>
  <c r="BC1252" i="4"/>
  <c r="BD1252" i="4"/>
  <c r="BE1252" i="4"/>
  <c r="BF1252" i="4"/>
  <c r="C1253" i="4"/>
  <c r="F1253" i="4"/>
  <c r="M1253" i="4" a="1"/>
  <c r="M1253" i="4"/>
  <c r="R1253" i="4" a="1"/>
  <c r="R1253" i="4" s="1"/>
  <c r="Z1253" i="4"/>
  <c r="AQ1253" i="4"/>
  <c r="AR1253" i="4"/>
  <c r="AS1253" i="4"/>
  <c r="AT1253" i="4"/>
  <c r="AU1253" i="4"/>
  <c r="AW1253" i="4"/>
  <c r="AX1253" i="4"/>
  <c r="AY1253" i="4"/>
  <c r="AZ1253" i="4"/>
  <c r="BA1253" i="4"/>
  <c r="BC1253" i="4"/>
  <c r="BD1253" i="4"/>
  <c r="BE1253" i="4"/>
  <c r="BF1253" i="4"/>
  <c r="C1254" i="4"/>
  <c r="F1254" i="4"/>
  <c r="M1254" i="4" a="1"/>
  <c r="M1254" i="4" s="1"/>
  <c r="R1254" i="4" a="1"/>
  <c r="R1254" i="4" s="1"/>
  <c r="Z1254" i="4"/>
  <c r="AQ1254" i="4"/>
  <c r="AR1254" i="4"/>
  <c r="AS1254" i="4"/>
  <c r="AT1254" i="4"/>
  <c r="AU1254" i="4"/>
  <c r="AW1254" i="4"/>
  <c r="AX1254" i="4"/>
  <c r="AY1254" i="4"/>
  <c r="AZ1254" i="4"/>
  <c r="BA1254" i="4"/>
  <c r="BC1254" i="4"/>
  <c r="BD1254" i="4"/>
  <c r="BE1254" i="4"/>
  <c r="BF1254" i="4"/>
  <c r="C1255" i="4"/>
  <c r="F1255" i="4"/>
  <c r="M1255" i="4" a="1"/>
  <c r="M1255" i="4" s="1"/>
  <c r="R1255" i="4" a="1"/>
  <c r="R1255" i="4" s="1"/>
  <c r="Z1255" i="4"/>
  <c r="AQ1255" i="4"/>
  <c r="AR1255" i="4"/>
  <c r="AS1255" i="4"/>
  <c r="AT1255" i="4"/>
  <c r="AU1255" i="4"/>
  <c r="AW1255" i="4"/>
  <c r="AX1255" i="4"/>
  <c r="AY1255" i="4"/>
  <c r="AZ1255" i="4"/>
  <c r="BA1255" i="4"/>
  <c r="BC1255" i="4"/>
  <c r="BD1255" i="4"/>
  <c r="BE1255" i="4"/>
  <c r="BF1255" i="4"/>
  <c r="C1256" i="4"/>
  <c r="F1256" i="4"/>
  <c r="M1256" i="4" a="1"/>
  <c r="M1256" i="4" s="1"/>
  <c r="R1256" i="4" a="1"/>
  <c r="R1256" i="4"/>
  <c r="Z1256" i="4"/>
  <c r="AQ1256" i="4"/>
  <c r="AR1256" i="4"/>
  <c r="AS1256" i="4"/>
  <c r="AT1256" i="4"/>
  <c r="AU1256" i="4"/>
  <c r="AW1256" i="4"/>
  <c r="AX1256" i="4"/>
  <c r="AY1256" i="4"/>
  <c r="AZ1256" i="4"/>
  <c r="BA1256" i="4"/>
  <c r="BC1256" i="4"/>
  <c r="BD1256" i="4"/>
  <c r="BE1256" i="4"/>
  <c r="BF1256" i="4"/>
  <c r="C1257" i="4"/>
  <c r="F1257" i="4"/>
  <c r="M1257" i="4" a="1"/>
  <c r="M1257" i="4" s="1"/>
  <c r="R1257" i="4" a="1"/>
  <c r="R1257" i="4" s="1"/>
  <c r="Z1257" i="4"/>
  <c r="AQ1257" i="4"/>
  <c r="AR1257" i="4"/>
  <c r="AS1257" i="4"/>
  <c r="AT1257" i="4"/>
  <c r="AU1257" i="4"/>
  <c r="AW1257" i="4"/>
  <c r="AX1257" i="4"/>
  <c r="AY1257" i="4"/>
  <c r="AZ1257" i="4"/>
  <c r="BA1257" i="4"/>
  <c r="BC1257" i="4"/>
  <c r="BD1257" i="4"/>
  <c r="BE1257" i="4"/>
  <c r="BF1257" i="4"/>
  <c r="C1258" i="4"/>
  <c r="F1258" i="4"/>
  <c r="M1258" i="4" a="1"/>
  <c r="M1258" i="4"/>
  <c r="R1258" i="4" a="1"/>
  <c r="R1258" i="4"/>
  <c r="Z1258" i="4"/>
  <c r="AQ1258" i="4"/>
  <c r="AR1258" i="4"/>
  <c r="AS1258" i="4"/>
  <c r="AT1258" i="4"/>
  <c r="AU1258" i="4"/>
  <c r="AW1258" i="4"/>
  <c r="AX1258" i="4"/>
  <c r="AY1258" i="4"/>
  <c r="AZ1258" i="4"/>
  <c r="BA1258" i="4"/>
  <c r="BC1258" i="4"/>
  <c r="BD1258" i="4"/>
  <c r="BE1258" i="4"/>
  <c r="BF1258" i="4"/>
  <c r="C1259" i="4"/>
  <c r="F1259" i="4"/>
  <c r="M1259" i="4" a="1"/>
  <c r="M1259" i="4" s="1"/>
  <c r="R1259" i="4" a="1"/>
  <c r="R1259" i="4"/>
  <c r="Z1259" i="4"/>
  <c r="AQ1259" i="4"/>
  <c r="AR1259" i="4"/>
  <c r="AS1259" i="4"/>
  <c r="AT1259" i="4"/>
  <c r="AU1259" i="4"/>
  <c r="AW1259" i="4"/>
  <c r="AX1259" i="4"/>
  <c r="AY1259" i="4"/>
  <c r="AZ1259" i="4"/>
  <c r="BA1259" i="4"/>
  <c r="BC1259" i="4"/>
  <c r="BD1259" i="4"/>
  <c r="BE1259" i="4"/>
  <c r="BF1259" i="4"/>
  <c r="C1260" i="4"/>
  <c r="F1260" i="4"/>
  <c r="M1260" i="4" a="1"/>
  <c r="M1260" i="4"/>
  <c r="R1260" i="4" a="1"/>
  <c r="R1260" i="4" s="1"/>
  <c r="Z1260" i="4"/>
  <c r="AQ1260" i="4"/>
  <c r="AR1260" i="4"/>
  <c r="AS1260" i="4"/>
  <c r="AT1260" i="4"/>
  <c r="AU1260" i="4"/>
  <c r="AW1260" i="4"/>
  <c r="AX1260" i="4"/>
  <c r="AY1260" i="4"/>
  <c r="AZ1260" i="4"/>
  <c r="BA1260" i="4"/>
  <c r="BC1260" i="4"/>
  <c r="BD1260" i="4"/>
  <c r="BE1260" i="4"/>
  <c r="BF1260" i="4"/>
  <c r="C1261" i="4"/>
  <c r="F1261" i="4"/>
  <c r="M1261" i="4" a="1"/>
  <c r="M1261" i="4"/>
  <c r="R1261" i="4" a="1"/>
  <c r="R1261" i="4" s="1"/>
  <c r="Z1261" i="4"/>
  <c r="AQ1261" i="4"/>
  <c r="AR1261" i="4"/>
  <c r="AS1261" i="4"/>
  <c r="AT1261" i="4"/>
  <c r="AU1261" i="4"/>
  <c r="AW1261" i="4"/>
  <c r="AX1261" i="4"/>
  <c r="AY1261" i="4"/>
  <c r="AZ1261" i="4"/>
  <c r="BA1261" i="4"/>
  <c r="BC1261" i="4"/>
  <c r="BD1261" i="4"/>
  <c r="BE1261" i="4"/>
  <c r="BF1261" i="4"/>
  <c r="C1262" i="4"/>
  <c r="F1262" i="4"/>
  <c r="M1262" i="4" a="1"/>
  <c r="M1262" i="4" s="1"/>
  <c r="R1262" i="4" a="1"/>
  <c r="R1262" i="4" s="1"/>
  <c r="Z1262" i="4"/>
  <c r="AQ1262" i="4"/>
  <c r="AR1262" i="4"/>
  <c r="AS1262" i="4"/>
  <c r="AT1262" i="4"/>
  <c r="AU1262" i="4"/>
  <c r="AW1262" i="4"/>
  <c r="AX1262" i="4"/>
  <c r="AY1262" i="4"/>
  <c r="AZ1262" i="4"/>
  <c r="BA1262" i="4"/>
  <c r="BC1262" i="4"/>
  <c r="BD1262" i="4"/>
  <c r="BE1262" i="4"/>
  <c r="BF1262" i="4"/>
  <c r="C1263" i="4"/>
  <c r="F1263" i="4"/>
  <c r="M1263" i="4" a="1"/>
  <c r="M1263" i="4" s="1"/>
  <c r="R1263" i="4" a="1"/>
  <c r="R1263" i="4" s="1"/>
  <c r="Z1263" i="4"/>
  <c r="AQ1263" i="4"/>
  <c r="AR1263" i="4"/>
  <c r="AS1263" i="4"/>
  <c r="AT1263" i="4"/>
  <c r="AU1263" i="4"/>
  <c r="AW1263" i="4"/>
  <c r="AX1263" i="4"/>
  <c r="AY1263" i="4"/>
  <c r="AZ1263" i="4"/>
  <c r="BA1263" i="4"/>
  <c r="BC1263" i="4"/>
  <c r="BD1263" i="4"/>
  <c r="BE1263" i="4"/>
  <c r="BF1263" i="4"/>
  <c r="C1264" i="4"/>
  <c r="F1264" i="4"/>
  <c r="M1264" i="4" a="1"/>
  <c r="M1264" i="4" s="1"/>
  <c r="R1264" i="4" a="1"/>
  <c r="R1264" i="4"/>
  <c r="Z1264" i="4"/>
  <c r="AQ1264" i="4"/>
  <c r="AR1264" i="4"/>
  <c r="AS1264" i="4"/>
  <c r="AT1264" i="4"/>
  <c r="AU1264" i="4"/>
  <c r="AW1264" i="4"/>
  <c r="AX1264" i="4"/>
  <c r="AY1264" i="4"/>
  <c r="AZ1264" i="4"/>
  <c r="BA1264" i="4"/>
  <c r="BC1264" i="4"/>
  <c r="BD1264" i="4"/>
  <c r="BE1264" i="4"/>
  <c r="BF1264" i="4"/>
  <c r="C1265" i="4"/>
  <c r="F1265" i="4"/>
  <c r="M1265" i="4" a="1"/>
  <c r="M1265" i="4" s="1"/>
  <c r="R1265" i="4" a="1"/>
  <c r="R1265" i="4" s="1"/>
  <c r="Z1265" i="4"/>
  <c r="AQ1265" i="4"/>
  <c r="AR1265" i="4"/>
  <c r="AS1265" i="4"/>
  <c r="AT1265" i="4"/>
  <c r="AU1265" i="4"/>
  <c r="AW1265" i="4"/>
  <c r="AX1265" i="4"/>
  <c r="AY1265" i="4"/>
  <c r="AZ1265" i="4"/>
  <c r="BA1265" i="4"/>
  <c r="BC1265" i="4"/>
  <c r="BD1265" i="4"/>
  <c r="BE1265" i="4"/>
  <c r="BF1265" i="4"/>
  <c r="C1266" i="4"/>
  <c r="F1266" i="4"/>
  <c r="M1266" i="4" a="1"/>
  <c r="M1266" i="4"/>
  <c r="R1266" i="4" a="1"/>
  <c r="R1266" i="4"/>
  <c r="Z1266" i="4"/>
  <c r="AQ1266" i="4"/>
  <c r="AR1266" i="4"/>
  <c r="AS1266" i="4"/>
  <c r="AT1266" i="4"/>
  <c r="AU1266" i="4"/>
  <c r="AW1266" i="4"/>
  <c r="AX1266" i="4"/>
  <c r="AY1266" i="4"/>
  <c r="AZ1266" i="4"/>
  <c r="BA1266" i="4"/>
  <c r="BC1266" i="4"/>
  <c r="BD1266" i="4"/>
  <c r="BE1266" i="4"/>
  <c r="BF1266" i="4"/>
  <c r="C1267" i="4"/>
  <c r="F1267" i="4"/>
  <c r="M1267" i="4" a="1"/>
  <c r="M1267" i="4" s="1"/>
  <c r="R1267" i="4" a="1"/>
  <c r="R1267" i="4"/>
  <c r="Z1267" i="4"/>
  <c r="AQ1267" i="4"/>
  <c r="AR1267" i="4"/>
  <c r="AS1267" i="4"/>
  <c r="AT1267" i="4"/>
  <c r="AU1267" i="4"/>
  <c r="AW1267" i="4"/>
  <c r="AX1267" i="4"/>
  <c r="AY1267" i="4"/>
  <c r="AZ1267" i="4"/>
  <c r="BA1267" i="4"/>
  <c r="BC1267" i="4"/>
  <c r="BD1267" i="4"/>
  <c r="BE1267" i="4"/>
  <c r="BF1267" i="4"/>
  <c r="C1268" i="4"/>
  <c r="F1268" i="4"/>
  <c r="M1268" i="4" a="1"/>
  <c r="M1268" i="4"/>
  <c r="R1268" i="4" a="1"/>
  <c r="R1268" i="4" s="1"/>
  <c r="Z1268" i="4"/>
  <c r="AQ1268" i="4"/>
  <c r="AR1268" i="4"/>
  <c r="AS1268" i="4"/>
  <c r="AT1268" i="4"/>
  <c r="AU1268" i="4"/>
  <c r="AW1268" i="4"/>
  <c r="AX1268" i="4"/>
  <c r="AY1268" i="4"/>
  <c r="AZ1268" i="4"/>
  <c r="BA1268" i="4"/>
  <c r="BC1268" i="4"/>
  <c r="BD1268" i="4"/>
  <c r="BE1268" i="4"/>
  <c r="BF1268" i="4"/>
  <c r="C1269" i="4"/>
  <c r="F1269" i="4"/>
  <c r="M1269" i="4" a="1"/>
  <c r="M1269" i="4"/>
  <c r="R1269" i="4" a="1"/>
  <c r="R1269" i="4" s="1"/>
  <c r="Z1269" i="4"/>
  <c r="AQ1269" i="4"/>
  <c r="AR1269" i="4"/>
  <c r="AS1269" i="4"/>
  <c r="AT1269" i="4"/>
  <c r="AU1269" i="4"/>
  <c r="AW1269" i="4"/>
  <c r="AX1269" i="4"/>
  <c r="AY1269" i="4"/>
  <c r="AZ1269" i="4"/>
  <c r="BA1269" i="4"/>
  <c r="BC1269" i="4"/>
  <c r="BD1269" i="4"/>
  <c r="BE1269" i="4"/>
  <c r="BF1269" i="4"/>
  <c r="C1270" i="4"/>
  <c r="F1270" i="4"/>
  <c r="M1270" i="4" a="1"/>
  <c r="M1270" i="4" s="1"/>
  <c r="R1270" i="4" a="1"/>
  <c r="R1270" i="4" s="1"/>
  <c r="Z1270" i="4"/>
  <c r="AQ1270" i="4"/>
  <c r="AR1270" i="4"/>
  <c r="AS1270" i="4"/>
  <c r="AT1270" i="4"/>
  <c r="AU1270" i="4"/>
  <c r="AW1270" i="4"/>
  <c r="AX1270" i="4"/>
  <c r="AY1270" i="4"/>
  <c r="AZ1270" i="4"/>
  <c r="BA1270" i="4"/>
  <c r="BC1270" i="4"/>
  <c r="BD1270" i="4"/>
  <c r="BE1270" i="4"/>
  <c r="BF1270" i="4"/>
  <c r="C1271" i="4"/>
  <c r="F1271" i="4"/>
  <c r="M1271" i="4" a="1"/>
  <c r="M1271" i="4" s="1"/>
  <c r="R1271" i="4" a="1"/>
  <c r="R1271" i="4" s="1"/>
  <c r="Z1271" i="4"/>
  <c r="AQ1271" i="4"/>
  <c r="AR1271" i="4"/>
  <c r="AS1271" i="4"/>
  <c r="AT1271" i="4"/>
  <c r="AU1271" i="4"/>
  <c r="AW1271" i="4"/>
  <c r="AX1271" i="4"/>
  <c r="AY1271" i="4"/>
  <c r="AZ1271" i="4"/>
  <c r="BA1271" i="4"/>
  <c r="BC1271" i="4"/>
  <c r="BD1271" i="4"/>
  <c r="BE1271" i="4"/>
  <c r="BF1271" i="4"/>
  <c r="C1272" i="4"/>
  <c r="F1272" i="4"/>
  <c r="M1272" i="4" a="1"/>
  <c r="M1272" i="4" s="1"/>
  <c r="R1272" i="4" a="1"/>
  <c r="R1272" i="4"/>
  <c r="Z1272" i="4"/>
  <c r="AQ1272" i="4"/>
  <c r="AR1272" i="4"/>
  <c r="AS1272" i="4"/>
  <c r="AT1272" i="4"/>
  <c r="AU1272" i="4"/>
  <c r="AW1272" i="4"/>
  <c r="AX1272" i="4"/>
  <c r="AY1272" i="4"/>
  <c r="AZ1272" i="4"/>
  <c r="BA1272" i="4"/>
  <c r="BC1272" i="4"/>
  <c r="BD1272" i="4"/>
  <c r="BE1272" i="4"/>
  <c r="BF1272" i="4"/>
  <c r="C1273" i="4"/>
  <c r="F1273" i="4"/>
  <c r="M1273" i="4" a="1"/>
  <c r="M1273" i="4" s="1"/>
  <c r="R1273" i="4" a="1"/>
  <c r="R1273" i="4" s="1"/>
  <c r="Z1273" i="4"/>
  <c r="AQ1273" i="4"/>
  <c r="AR1273" i="4"/>
  <c r="AS1273" i="4"/>
  <c r="AT1273" i="4"/>
  <c r="AU1273" i="4"/>
  <c r="AW1273" i="4"/>
  <c r="AX1273" i="4"/>
  <c r="AY1273" i="4"/>
  <c r="AZ1273" i="4"/>
  <c r="BA1273" i="4"/>
  <c r="BC1273" i="4"/>
  <c r="BD1273" i="4"/>
  <c r="BE1273" i="4"/>
  <c r="BF1273" i="4"/>
  <c r="C1274" i="4"/>
  <c r="F1274" i="4"/>
  <c r="M1274" i="4" a="1"/>
  <c r="M1274" i="4"/>
  <c r="R1274" i="4" a="1"/>
  <c r="R1274" i="4"/>
  <c r="Z1274" i="4"/>
  <c r="AQ1274" i="4"/>
  <c r="AR1274" i="4"/>
  <c r="AS1274" i="4"/>
  <c r="AT1274" i="4"/>
  <c r="AU1274" i="4"/>
  <c r="AW1274" i="4"/>
  <c r="AX1274" i="4"/>
  <c r="AY1274" i="4"/>
  <c r="AZ1274" i="4"/>
  <c r="BA1274" i="4"/>
  <c r="BC1274" i="4"/>
  <c r="BD1274" i="4"/>
  <c r="BE1274" i="4"/>
  <c r="BF1274" i="4"/>
  <c r="C1275" i="4"/>
  <c r="F1275" i="4"/>
  <c r="M1275" i="4" a="1"/>
  <c r="M1275" i="4" s="1"/>
  <c r="R1275" i="4" a="1"/>
  <c r="R1275" i="4"/>
  <c r="Z1275" i="4"/>
  <c r="AQ1275" i="4"/>
  <c r="AR1275" i="4"/>
  <c r="AS1275" i="4"/>
  <c r="AT1275" i="4"/>
  <c r="AU1275" i="4"/>
  <c r="AW1275" i="4"/>
  <c r="AX1275" i="4"/>
  <c r="AY1275" i="4"/>
  <c r="AZ1275" i="4"/>
  <c r="BA1275" i="4"/>
  <c r="BC1275" i="4"/>
  <c r="BD1275" i="4"/>
  <c r="BE1275" i="4"/>
  <c r="BF1275" i="4"/>
  <c r="C1276" i="4"/>
  <c r="F1276" i="4"/>
  <c r="M1276" i="4" a="1"/>
  <c r="M1276" i="4"/>
  <c r="R1276" i="4" a="1"/>
  <c r="R1276" i="4" s="1"/>
  <c r="Z1276" i="4"/>
  <c r="AQ1276" i="4"/>
  <c r="AR1276" i="4"/>
  <c r="AS1276" i="4"/>
  <c r="AT1276" i="4"/>
  <c r="AU1276" i="4"/>
  <c r="AW1276" i="4"/>
  <c r="AX1276" i="4"/>
  <c r="AY1276" i="4"/>
  <c r="AZ1276" i="4"/>
  <c r="BA1276" i="4"/>
  <c r="BC1276" i="4"/>
  <c r="BD1276" i="4"/>
  <c r="BE1276" i="4"/>
  <c r="BF1276" i="4"/>
  <c r="C1277" i="4"/>
  <c r="F1277" i="4"/>
  <c r="M1277" i="4" a="1"/>
  <c r="M1277" i="4" s="1"/>
  <c r="R1277" i="4" a="1"/>
  <c r="R1277" i="4" s="1"/>
  <c r="Z1277" i="4"/>
  <c r="AQ1277" i="4"/>
  <c r="AR1277" i="4"/>
  <c r="AS1277" i="4"/>
  <c r="AT1277" i="4"/>
  <c r="AU1277" i="4"/>
  <c r="AW1277" i="4"/>
  <c r="AX1277" i="4"/>
  <c r="AY1277" i="4"/>
  <c r="AZ1277" i="4"/>
  <c r="BA1277" i="4"/>
  <c r="BC1277" i="4"/>
  <c r="BD1277" i="4"/>
  <c r="BE1277" i="4"/>
  <c r="BF1277" i="4"/>
  <c r="C1278" i="4"/>
  <c r="F1278" i="4"/>
  <c r="M1278" i="4" a="1"/>
  <c r="M1278" i="4" s="1"/>
  <c r="R1278" i="4" a="1"/>
  <c r="R1278" i="4" s="1"/>
  <c r="Z1278" i="4"/>
  <c r="AQ1278" i="4"/>
  <c r="AR1278" i="4"/>
  <c r="AS1278" i="4"/>
  <c r="AT1278" i="4"/>
  <c r="AU1278" i="4"/>
  <c r="AW1278" i="4"/>
  <c r="AX1278" i="4"/>
  <c r="AY1278" i="4"/>
  <c r="AZ1278" i="4"/>
  <c r="BA1278" i="4"/>
  <c r="BC1278" i="4"/>
  <c r="BD1278" i="4"/>
  <c r="BE1278" i="4"/>
  <c r="BF1278" i="4"/>
  <c r="C1279" i="4"/>
  <c r="F1279" i="4"/>
  <c r="M1279" i="4" a="1"/>
  <c r="M1279" i="4" s="1"/>
  <c r="R1279" i="4" a="1"/>
  <c r="R1279" i="4" s="1"/>
  <c r="Z1279" i="4"/>
  <c r="AQ1279" i="4"/>
  <c r="AR1279" i="4"/>
  <c r="AS1279" i="4"/>
  <c r="AT1279" i="4"/>
  <c r="AU1279" i="4"/>
  <c r="AW1279" i="4"/>
  <c r="AX1279" i="4"/>
  <c r="AY1279" i="4"/>
  <c r="AZ1279" i="4"/>
  <c r="BA1279" i="4"/>
  <c r="BC1279" i="4"/>
  <c r="BD1279" i="4"/>
  <c r="BE1279" i="4"/>
  <c r="BF1279" i="4"/>
  <c r="C1280" i="4"/>
  <c r="F1280" i="4"/>
  <c r="M1280" i="4" a="1"/>
  <c r="M1280" i="4" s="1"/>
  <c r="R1280" i="4" a="1"/>
  <c r="R1280" i="4"/>
  <c r="Z1280" i="4"/>
  <c r="AQ1280" i="4"/>
  <c r="AR1280" i="4"/>
  <c r="AS1280" i="4"/>
  <c r="AT1280" i="4"/>
  <c r="AU1280" i="4"/>
  <c r="AW1280" i="4"/>
  <c r="AX1280" i="4"/>
  <c r="AY1280" i="4"/>
  <c r="AZ1280" i="4"/>
  <c r="BA1280" i="4"/>
  <c r="BC1280" i="4"/>
  <c r="BD1280" i="4"/>
  <c r="BE1280" i="4"/>
  <c r="BF1280" i="4"/>
  <c r="C1281" i="4"/>
  <c r="F1281" i="4"/>
  <c r="M1281" i="4" a="1"/>
  <c r="M1281" i="4" s="1"/>
  <c r="R1281" i="4" a="1"/>
  <c r="R1281" i="4" s="1"/>
  <c r="Z1281" i="4"/>
  <c r="AQ1281" i="4"/>
  <c r="AR1281" i="4"/>
  <c r="AS1281" i="4"/>
  <c r="AT1281" i="4"/>
  <c r="AU1281" i="4"/>
  <c r="AW1281" i="4"/>
  <c r="AX1281" i="4"/>
  <c r="AY1281" i="4"/>
  <c r="AZ1281" i="4"/>
  <c r="BA1281" i="4"/>
  <c r="BC1281" i="4"/>
  <c r="BD1281" i="4"/>
  <c r="BE1281" i="4"/>
  <c r="BF1281" i="4"/>
  <c r="C1282" i="4"/>
  <c r="F1282" i="4"/>
  <c r="M1282" i="4" a="1"/>
  <c r="M1282" i="4"/>
  <c r="R1282" i="4" a="1"/>
  <c r="R1282" i="4"/>
  <c r="Z1282" i="4"/>
  <c r="AQ1282" i="4"/>
  <c r="AR1282" i="4"/>
  <c r="AS1282" i="4"/>
  <c r="AT1282" i="4"/>
  <c r="AU1282" i="4"/>
  <c r="AW1282" i="4"/>
  <c r="AX1282" i="4"/>
  <c r="AY1282" i="4"/>
  <c r="AZ1282" i="4"/>
  <c r="BA1282" i="4"/>
  <c r="BC1282" i="4"/>
  <c r="BD1282" i="4"/>
  <c r="BE1282" i="4"/>
  <c r="BF1282" i="4"/>
  <c r="C1283" i="4"/>
  <c r="F1283" i="4"/>
  <c r="M1283" i="4" a="1"/>
  <c r="M1283" i="4" s="1"/>
  <c r="R1283" i="4" a="1"/>
  <c r="R1283" i="4"/>
  <c r="Z1283" i="4"/>
  <c r="AQ1283" i="4"/>
  <c r="AR1283" i="4"/>
  <c r="AS1283" i="4"/>
  <c r="AT1283" i="4"/>
  <c r="AU1283" i="4"/>
  <c r="AW1283" i="4"/>
  <c r="AX1283" i="4"/>
  <c r="AY1283" i="4"/>
  <c r="AZ1283" i="4"/>
  <c r="BA1283" i="4"/>
  <c r="BC1283" i="4"/>
  <c r="BD1283" i="4"/>
  <c r="BE1283" i="4"/>
  <c r="BF1283" i="4"/>
  <c r="C1284" i="4"/>
  <c r="F1284" i="4"/>
  <c r="M1284" i="4" a="1"/>
  <c r="M1284" i="4"/>
  <c r="R1284" i="4" a="1"/>
  <c r="R1284" i="4" s="1"/>
  <c r="Z1284" i="4"/>
  <c r="AQ1284" i="4"/>
  <c r="AR1284" i="4"/>
  <c r="AS1284" i="4"/>
  <c r="AT1284" i="4"/>
  <c r="AU1284" i="4"/>
  <c r="AW1284" i="4"/>
  <c r="AX1284" i="4"/>
  <c r="AY1284" i="4"/>
  <c r="AZ1284" i="4"/>
  <c r="BA1284" i="4"/>
  <c r="BC1284" i="4"/>
  <c r="BD1284" i="4"/>
  <c r="BE1284" i="4"/>
  <c r="BF1284" i="4"/>
  <c r="C1285" i="4"/>
  <c r="F1285" i="4"/>
  <c r="M1285" i="4" a="1"/>
  <c r="M1285" i="4" s="1"/>
  <c r="R1285" i="4" a="1"/>
  <c r="R1285" i="4" s="1"/>
  <c r="Z1285" i="4"/>
  <c r="AQ1285" i="4"/>
  <c r="AR1285" i="4"/>
  <c r="AS1285" i="4"/>
  <c r="AT1285" i="4"/>
  <c r="AU1285" i="4"/>
  <c r="AW1285" i="4"/>
  <c r="AX1285" i="4"/>
  <c r="AY1285" i="4"/>
  <c r="AZ1285" i="4"/>
  <c r="BA1285" i="4"/>
  <c r="BC1285" i="4"/>
  <c r="BD1285" i="4"/>
  <c r="BE1285" i="4"/>
  <c r="BF1285" i="4"/>
  <c r="C1286" i="4"/>
  <c r="F1286" i="4"/>
  <c r="M1286" i="4" a="1"/>
  <c r="M1286" i="4" s="1"/>
  <c r="R1286" i="4" a="1"/>
  <c r="R1286" i="4" s="1"/>
  <c r="Z1286" i="4"/>
  <c r="AQ1286" i="4"/>
  <c r="AR1286" i="4"/>
  <c r="AS1286" i="4"/>
  <c r="AT1286" i="4"/>
  <c r="AU1286" i="4"/>
  <c r="AW1286" i="4"/>
  <c r="AX1286" i="4"/>
  <c r="AY1286" i="4"/>
  <c r="AZ1286" i="4"/>
  <c r="BA1286" i="4"/>
  <c r="BC1286" i="4"/>
  <c r="BD1286" i="4"/>
  <c r="BE1286" i="4"/>
  <c r="BF1286" i="4"/>
  <c r="C1287" i="4"/>
  <c r="F1287" i="4"/>
  <c r="M1287" i="4" a="1"/>
  <c r="M1287" i="4" s="1"/>
  <c r="R1287" i="4" a="1"/>
  <c r="R1287" i="4" s="1"/>
  <c r="Z1287" i="4"/>
  <c r="AQ1287" i="4"/>
  <c r="AR1287" i="4"/>
  <c r="AS1287" i="4"/>
  <c r="AT1287" i="4"/>
  <c r="AU1287" i="4"/>
  <c r="AW1287" i="4"/>
  <c r="AX1287" i="4"/>
  <c r="AY1287" i="4"/>
  <c r="AZ1287" i="4"/>
  <c r="BA1287" i="4"/>
  <c r="BC1287" i="4"/>
  <c r="BD1287" i="4"/>
  <c r="BE1287" i="4"/>
  <c r="BF1287" i="4"/>
  <c r="C1288" i="4"/>
  <c r="F1288" i="4"/>
  <c r="M1288" i="4" a="1"/>
  <c r="M1288" i="4" s="1"/>
  <c r="R1288" i="4" a="1"/>
  <c r="R1288" i="4"/>
  <c r="Z1288" i="4"/>
  <c r="AQ1288" i="4"/>
  <c r="AR1288" i="4"/>
  <c r="AS1288" i="4"/>
  <c r="AT1288" i="4"/>
  <c r="AU1288" i="4"/>
  <c r="AW1288" i="4"/>
  <c r="AX1288" i="4"/>
  <c r="AY1288" i="4"/>
  <c r="AZ1288" i="4"/>
  <c r="BA1288" i="4"/>
  <c r="BC1288" i="4"/>
  <c r="BD1288" i="4"/>
  <c r="BE1288" i="4"/>
  <c r="BF1288" i="4"/>
  <c r="C1289" i="4"/>
  <c r="F1289" i="4"/>
  <c r="M1289" i="4" a="1"/>
  <c r="M1289" i="4" s="1"/>
  <c r="R1289" i="4" a="1"/>
  <c r="R1289" i="4" s="1"/>
  <c r="Z1289" i="4"/>
  <c r="AQ1289" i="4"/>
  <c r="AR1289" i="4"/>
  <c r="AS1289" i="4"/>
  <c r="AT1289" i="4"/>
  <c r="AU1289" i="4"/>
  <c r="AW1289" i="4"/>
  <c r="AX1289" i="4"/>
  <c r="AY1289" i="4"/>
  <c r="AZ1289" i="4"/>
  <c r="BA1289" i="4"/>
  <c r="BC1289" i="4"/>
  <c r="BD1289" i="4"/>
  <c r="BE1289" i="4"/>
  <c r="BF1289" i="4"/>
  <c r="C1290" i="4"/>
  <c r="F1290" i="4"/>
  <c r="M1290" i="4" a="1"/>
  <c r="M1290" i="4"/>
  <c r="R1290" i="4" a="1"/>
  <c r="R1290" i="4"/>
  <c r="Z1290" i="4"/>
  <c r="AQ1290" i="4"/>
  <c r="AR1290" i="4"/>
  <c r="AS1290" i="4"/>
  <c r="AT1290" i="4"/>
  <c r="AU1290" i="4"/>
  <c r="AW1290" i="4"/>
  <c r="AX1290" i="4"/>
  <c r="AY1290" i="4"/>
  <c r="AZ1290" i="4"/>
  <c r="BA1290" i="4"/>
  <c r="BC1290" i="4"/>
  <c r="BD1290" i="4"/>
  <c r="BE1290" i="4"/>
  <c r="BF1290" i="4"/>
  <c r="C1291" i="4"/>
  <c r="F1291" i="4"/>
  <c r="M1291" i="4" a="1"/>
  <c r="M1291" i="4" s="1"/>
  <c r="R1291" i="4" a="1"/>
  <c r="R1291" i="4"/>
  <c r="Z1291" i="4"/>
  <c r="AQ1291" i="4"/>
  <c r="AR1291" i="4"/>
  <c r="AS1291" i="4"/>
  <c r="AT1291" i="4"/>
  <c r="AU1291" i="4"/>
  <c r="AW1291" i="4"/>
  <c r="AX1291" i="4"/>
  <c r="AY1291" i="4"/>
  <c r="AZ1291" i="4"/>
  <c r="BA1291" i="4"/>
  <c r="BC1291" i="4"/>
  <c r="BD1291" i="4"/>
  <c r="BE1291" i="4"/>
  <c r="BF1291" i="4"/>
  <c r="C1292" i="4"/>
  <c r="F1292" i="4"/>
  <c r="M1292" i="4" a="1"/>
  <c r="M1292" i="4"/>
  <c r="R1292" i="4" a="1"/>
  <c r="R1292" i="4" s="1"/>
  <c r="Z1292" i="4"/>
  <c r="AQ1292" i="4"/>
  <c r="AR1292" i="4"/>
  <c r="AS1292" i="4"/>
  <c r="AT1292" i="4"/>
  <c r="AU1292" i="4"/>
  <c r="AW1292" i="4"/>
  <c r="AX1292" i="4"/>
  <c r="AY1292" i="4"/>
  <c r="AZ1292" i="4"/>
  <c r="BA1292" i="4"/>
  <c r="BC1292" i="4"/>
  <c r="BD1292" i="4"/>
  <c r="BE1292" i="4"/>
  <c r="BF1292" i="4"/>
  <c r="C1293" i="4"/>
  <c r="F1293" i="4"/>
  <c r="M1293" i="4" a="1"/>
  <c r="M1293" i="4" s="1"/>
  <c r="R1293" i="4" a="1"/>
  <c r="R1293" i="4" s="1"/>
  <c r="Z1293" i="4"/>
  <c r="AQ1293" i="4"/>
  <c r="AR1293" i="4"/>
  <c r="AS1293" i="4"/>
  <c r="AT1293" i="4"/>
  <c r="AU1293" i="4"/>
  <c r="AW1293" i="4"/>
  <c r="AX1293" i="4"/>
  <c r="AY1293" i="4"/>
  <c r="AZ1293" i="4"/>
  <c r="BA1293" i="4"/>
  <c r="BC1293" i="4"/>
  <c r="BD1293" i="4"/>
  <c r="BE1293" i="4"/>
  <c r="BF1293" i="4"/>
  <c r="C1294" i="4"/>
  <c r="F1294" i="4"/>
  <c r="M1294" i="4" a="1"/>
  <c r="M1294" i="4" s="1"/>
  <c r="R1294" i="4" a="1"/>
  <c r="R1294" i="4" s="1"/>
  <c r="Z1294" i="4"/>
  <c r="AQ1294" i="4"/>
  <c r="AR1294" i="4"/>
  <c r="AS1294" i="4"/>
  <c r="AT1294" i="4"/>
  <c r="AU1294" i="4"/>
  <c r="AW1294" i="4"/>
  <c r="AX1294" i="4"/>
  <c r="AY1294" i="4"/>
  <c r="AZ1294" i="4"/>
  <c r="BA1294" i="4"/>
  <c r="BC1294" i="4"/>
  <c r="BD1294" i="4"/>
  <c r="BE1294" i="4"/>
  <c r="BF1294" i="4"/>
  <c r="C1295" i="4"/>
  <c r="F1295" i="4"/>
  <c r="M1295" i="4" a="1"/>
  <c r="M1295" i="4" s="1"/>
  <c r="R1295" i="4" a="1"/>
  <c r="R1295" i="4" s="1"/>
  <c r="Z1295" i="4"/>
  <c r="AQ1295" i="4"/>
  <c r="AR1295" i="4"/>
  <c r="AS1295" i="4"/>
  <c r="AT1295" i="4"/>
  <c r="AU1295" i="4"/>
  <c r="AW1295" i="4"/>
  <c r="AX1295" i="4"/>
  <c r="AY1295" i="4"/>
  <c r="AZ1295" i="4"/>
  <c r="BA1295" i="4"/>
  <c r="BC1295" i="4"/>
  <c r="BD1295" i="4"/>
  <c r="BE1295" i="4"/>
  <c r="BF1295" i="4"/>
  <c r="C1296" i="4"/>
  <c r="F1296" i="4"/>
  <c r="M1296" i="4" a="1"/>
  <c r="M1296" i="4" s="1"/>
  <c r="R1296" i="4" a="1"/>
  <c r="R1296" i="4"/>
  <c r="Z1296" i="4"/>
  <c r="AQ1296" i="4"/>
  <c r="AR1296" i="4"/>
  <c r="AS1296" i="4"/>
  <c r="AT1296" i="4"/>
  <c r="AU1296" i="4"/>
  <c r="AW1296" i="4"/>
  <c r="AX1296" i="4"/>
  <c r="AY1296" i="4"/>
  <c r="AZ1296" i="4"/>
  <c r="BA1296" i="4"/>
  <c r="BC1296" i="4"/>
  <c r="BD1296" i="4"/>
  <c r="BE1296" i="4"/>
  <c r="BF1296" i="4"/>
  <c r="C1297" i="4"/>
  <c r="F1297" i="4"/>
  <c r="M1297" i="4" a="1"/>
  <c r="M1297" i="4" s="1"/>
  <c r="R1297" i="4" a="1"/>
  <c r="R1297" i="4" s="1"/>
  <c r="Z1297" i="4"/>
  <c r="AQ1297" i="4"/>
  <c r="AR1297" i="4"/>
  <c r="AS1297" i="4"/>
  <c r="AT1297" i="4"/>
  <c r="AU1297" i="4"/>
  <c r="AW1297" i="4"/>
  <c r="AX1297" i="4"/>
  <c r="AY1297" i="4"/>
  <c r="AZ1297" i="4"/>
  <c r="BA1297" i="4"/>
  <c r="BC1297" i="4"/>
  <c r="BD1297" i="4"/>
  <c r="BE1297" i="4"/>
  <c r="BF1297" i="4"/>
  <c r="C1298" i="4"/>
  <c r="F1298" i="4"/>
  <c r="M1298" i="4" a="1"/>
  <c r="M1298" i="4"/>
  <c r="R1298" i="4" a="1"/>
  <c r="R1298" i="4"/>
  <c r="Z1298" i="4"/>
  <c r="AQ1298" i="4"/>
  <c r="AR1298" i="4"/>
  <c r="AS1298" i="4"/>
  <c r="AT1298" i="4"/>
  <c r="AU1298" i="4"/>
  <c r="AW1298" i="4"/>
  <c r="AX1298" i="4"/>
  <c r="AY1298" i="4"/>
  <c r="AZ1298" i="4"/>
  <c r="BA1298" i="4"/>
  <c r="BC1298" i="4"/>
  <c r="BD1298" i="4"/>
  <c r="BE1298" i="4"/>
  <c r="BF1298" i="4"/>
  <c r="C1299" i="4"/>
  <c r="F1299" i="4"/>
  <c r="M1299" i="4" a="1"/>
  <c r="M1299" i="4" s="1"/>
  <c r="R1299" i="4" a="1"/>
  <c r="R1299" i="4"/>
  <c r="Z1299" i="4"/>
  <c r="AQ1299" i="4"/>
  <c r="AR1299" i="4"/>
  <c r="AS1299" i="4"/>
  <c r="AT1299" i="4"/>
  <c r="AU1299" i="4"/>
  <c r="AW1299" i="4"/>
  <c r="AX1299" i="4"/>
  <c r="AY1299" i="4"/>
  <c r="AZ1299" i="4"/>
  <c r="BA1299" i="4"/>
  <c r="BC1299" i="4"/>
  <c r="BD1299" i="4"/>
  <c r="BE1299" i="4"/>
  <c r="BF1299" i="4"/>
  <c r="C1300" i="4"/>
  <c r="F1300" i="4"/>
  <c r="M1300" i="4" a="1"/>
  <c r="M1300" i="4"/>
  <c r="R1300" i="4" a="1"/>
  <c r="R1300" i="4" s="1"/>
  <c r="Z1300" i="4"/>
  <c r="AQ1300" i="4"/>
  <c r="AR1300" i="4"/>
  <c r="AS1300" i="4"/>
  <c r="AT1300" i="4"/>
  <c r="AU1300" i="4"/>
  <c r="AW1300" i="4"/>
  <c r="AX1300" i="4"/>
  <c r="AY1300" i="4"/>
  <c r="AZ1300" i="4"/>
  <c r="BA1300" i="4"/>
  <c r="BC1300" i="4"/>
  <c r="BD1300" i="4"/>
  <c r="BE1300" i="4"/>
  <c r="BF1300" i="4"/>
  <c r="C1301" i="4"/>
  <c r="F1301" i="4"/>
  <c r="M1301" i="4" a="1"/>
  <c r="M1301" i="4" s="1"/>
  <c r="R1301" i="4" a="1"/>
  <c r="R1301" i="4" s="1"/>
  <c r="Z1301" i="4"/>
  <c r="AQ1301" i="4"/>
  <c r="AR1301" i="4"/>
  <c r="AS1301" i="4"/>
  <c r="AT1301" i="4"/>
  <c r="AU1301" i="4"/>
  <c r="AW1301" i="4"/>
  <c r="AX1301" i="4"/>
  <c r="AY1301" i="4"/>
  <c r="AZ1301" i="4"/>
  <c r="BA1301" i="4"/>
  <c r="BC1301" i="4"/>
  <c r="BD1301" i="4"/>
  <c r="BE1301" i="4"/>
  <c r="BF1301" i="4"/>
  <c r="C1302" i="4"/>
  <c r="F1302" i="4"/>
  <c r="M1302" i="4" a="1"/>
  <c r="M1302" i="4" s="1"/>
  <c r="R1302" i="4" a="1"/>
  <c r="R1302" i="4" s="1"/>
  <c r="Z1302" i="4"/>
  <c r="AQ1302" i="4"/>
  <c r="AR1302" i="4"/>
  <c r="AS1302" i="4"/>
  <c r="AT1302" i="4"/>
  <c r="AU1302" i="4"/>
  <c r="AW1302" i="4"/>
  <c r="AX1302" i="4"/>
  <c r="AY1302" i="4"/>
  <c r="AZ1302" i="4"/>
  <c r="BA1302" i="4"/>
  <c r="BC1302" i="4"/>
  <c r="BD1302" i="4"/>
  <c r="BE1302" i="4"/>
  <c r="BF1302" i="4"/>
  <c r="C1303" i="4"/>
  <c r="F1303" i="4"/>
  <c r="M1303" i="4" a="1"/>
  <c r="M1303" i="4" s="1"/>
  <c r="R1303" i="4" a="1"/>
  <c r="R1303" i="4" s="1"/>
  <c r="Z1303" i="4"/>
  <c r="AQ1303" i="4"/>
  <c r="AR1303" i="4"/>
  <c r="AS1303" i="4"/>
  <c r="AT1303" i="4"/>
  <c r="AU1303" i="4"/>
  <c r="AW1303" i="4"/>
  <c r="AX1303" i="4"/>
  <c r="AY1303" i="4"/>
  <c r="AZ1303" i="4"/>
  <c r="BA1303" i="4"/>
  <c r="BC1303" i="4"/>
  <c r="BD1303" i="4"/>
  <c r="BE1303" i="4"/>
  <c r="BF1303" i="4"/>
  <c r="C1304" i="4"/>
  <c r="F1304" i="4"/>
  <c r="M1304" i="4" a="1"/>
  <c r="M1304" i="4" s="1"/>
  <c r="R1304" i="4" a="1"/>
  <c r="R1304" i="4"/>
  <c r="Z1304" i="4"/>
  <c r="AQ1304" i="4"/>
  <c r="AR1304" i="4"/>
  <c r="AS1304" i="4"/>
  <c r="AT1304" i="4"/>
  <c r="AU1304" i="4"/>
  <c r="AW1304" i="4"/>
  <c r="AX1304" i="4"/>
  <c r="AY1304" i="4"/>
  <c r="AZ1304" i="4"/>
  <c r="BA1304" i="4"/>
  <c r="BC1304" i="4"/>
  <c r="BD1304" i="4"/>
  <c r="BE1304" i="4"/>
  <c r="BF1304" i="4"/>
  <c r="C1305" i="4"/>
  <c r="F1305" i="4"/>
  <c r="M1305" i="4" a="1"/>
  <c r="M1305" i="4" s="1"/>
  <c r="R1305" i="4" a="1"/>
  <c r="R1305" i="4" s="1"/>
  <c r="Z1305" i="4"/>
  <c r="AQ1305" i="4"/>
  <c r="AR1305" i="4"/>
  <c r="AS1305" i="4"/>
  <c r="AT1305" i="4"/>
  <c r="AU1305" i="4"/>
  <c r="AW1305" i="4"/>
  <c r="AX1305" i="4"/>
  <c r="AY1305" i="4"/>
  <c r="AZ1305" i="4"/>
  <c r="BA1305" i="4"/>
  <c r="BC1305" i="4"/>
  <c r="BD1305" i="4"/>
  <c r="BE1305" i="4"/>
  <c r="BF1305" i="4"/>
  <c r="C1306" i="4"/>
  <c r="F1306" i="4"/>
  <c r="M1306" i="4" a="1"/>
  <c r="M1306" i="4"/>
  <c r="R1306" i="4" a="1"/>
  <c r="R1306" i="4"/>
  <c r="Z1306" i="4"/>
  <c r="AQ1306" i="4"/>
  <c r="AR1306" i="4"/>
  <c r="AS1306" i="4"/>
  <c r="AT1306" i="4"/>
  <c r="AU1306" i="4"/>
  <c r="AW1306" i="4"/>
  <c r="AX1306" i="4"/>
  <c r="AY1306" i="4"/>
  <c r="AZ1306" i="4"/>
  <c r="BA1306" i="4"/>
  <c r="BC1306" i="4"/>
  <c r="BD1306" i="4"/>
  <c r="BE1306" i="4"/>
  <c r="BF1306" i="4"/>
  <c r="C1307" i="4"/>
  <c r="F1307" i="4"/>
  <c r="M1307" i="4" a="1"/>
  <c r="M1307" i="4" s="1"/>
  <c r="R1307" i="4" a="1"/>
  <c r="R1307" i="4"/>
  <c r="Z1307" i="4"/>
  <c r="AQ1307" i="4"/>
  <c r="AR1307" i="4"/>
  <c r="AS1307" i="4"/>
  <c r="AT1307" i="4"/>
  <c r="AU1307" i="4"/>
  <c r="AW1307" i="4"/>
  <c r="AX1307" i="4"/>
  <c r="AY1307" i="4"/>
  <c r="AZ1307" i="4"/>
  <c r="BA1307" i="4"/>
  <c r="BC1307" i="4"/>
  <c r="BD1307" i="4"/>
  <c r="BE1307" i="4"/>
  <c r="BF1307" i="4"/>
  <c r="C1308" i="4"/>
  <c r="F1308" i="4"/>
  <c r="M1308" i="4" a="1"/>
  <c r="M1308" i="4"/>
  <c r="R1308" i="4" a="1"/>
  <c r="R1308" i="4" s="1"/>
  <c r="Z1308" i="4"/>
  <c r="AQ1308" i="4"/>
  <c r="AR1308" i="4"/>
  <c r="AS1308" i="4"/>
  <c r="AT1308" i="4"/>
  <c r="AU1308" i="4"/>
  <c r="AW1308" i="4"/>
  <c r="AX1308" i="4"/>
  <c r="AY1308" i="4"/>
  <c r="AZ1308" i="4"/>
  <c r="BA1308" i="4"/>
  <c r="BC1308" i="4"/>
  <c r="BD1308" i="4"/>
  <c r="BE1308" i="4"/>
  <c r="BF1308" i="4"/>
  <c r="C1309" i="4"/>
  <c r="F1309" i="4"/>
  <c r="M1309" i="4" a="1"/>
  <c r="M1309" i="4" s="1"/>
  <c r="R1309" i="4" a="1"/>
  <c r="R1309" i="4" s="1"/>
  <c r="Z1309" i="4"/>
  <c r="AQ1309" i="4"/>
  <c r="AR1309" i="4"/>
  <c r="AS1309" i="4"/>
  <c r="AT1309" i="4"/>
  <c r="AU1309" i="4"/>
  <c r="AW1309" i="4"/>
  <c r="AX1309" i="4"/>
  <c r="AY1309" i="4"/>
  <c r="AZ1309" i="4"/>
  <c r="BA1309" i="4"/>
  <c r="BC1309" i="4"/>
  <c r="BD1309" i="4"/>
  <c r="BE1309" i="4"/>
  <c r="BF1309" i="4"/>
  <c r="C1310" i="4"/>
  <c r="F1310" i="4"/>
  <c r="M1310" i="4" a="1"/>
  <c r="M1310" i="4" s="1"/>
  <c r="R1310" i="4" a="1"/>
  <c r="R1310" i="4" s="1"/>
  <c r="Z1310" i="4"/>
  <c r="AQ1310" i="4"/>
  <c r="AR1310" i="4"/>
  <c r="AS1310" i="4"/>
  <c r="AT1310" i="4"/>
  <c r="AU1310" i="4"/>
  <c r="AW1310" i="4"/>
  <c r="AX1310" i="4"/>
  <c r="AY1310" i="4"/>
  <c r="AZ1310" i="4"/>
  <c r="BA1310" i="4"/>
  <c r="BC1310" i="4"/>
  <c r="BD1310" i="4"/>
  <c r="BE1310" i="4"/>
  <c r="BF1310" i="4"/>
  <c r="C1311" i="4"/>
  <c r="F1311" i="4"/>
  <c r="M1311" i="4" a="1"/>
  <c r="M1311" i="4" s="1"/>
  <c r="R1311" i="4" a="1"/>
  <c r="R1311" i="4" s="1"/>
  <c r="Z1311" i="4"/>
  <c r="AQ1311" i="4"/>
  <c r="AR1311" i="4"/>
  <c r="AS1311" i="4"/>
  <c r="AT1311" i="4"/>
  <c r="AU1311" i="4"/>
  <c r="AW1311" i="4"/>
  <c r="AX1311" i="4"/>
  <c r="AY1311" i="4"/>
  <c r="AZ1311" i="4"/>
  <c r="BA1311" i="4"/>
  <c r="BC1311" i="4"/>
  <c r="BD1311" i="4"/>
  <c r="BE1311" i="4"/>
  <c r="BF1311" i="4"/>
  <c r="C1312" i="4"/>
  <c r="F1312" i="4"/>
  <c r="M1312" i="4" a="1"/>
  <c r="M1312" i="4" s="1"/>
  <c r="R1312" i="4" a="1"/>
  <c r="R1312" i="4"/>
  <c r="Z1312" i="4"/>
  <c r="AQ1312" i="4"/>
  <c r="AR1312" i="4"/>
  <c r="AS1312" i="4"/>
  <c r="AT1312" i="4"/>
  <c r="AU1312" i="4"/>
  <c r="AW1312" i="4"/>
  <c r="AX1312" i="4"/>
  <c r="AY1312" i="4"/>
  <c r="AZ1312" i="4"/>
  <c r="BA1312" i="4"/>
  <c r="BC1312" i="4"/>
  <c r="BD1312" i="4"/>
  <c r="BE1312" i="4"/>
  <c r="BF1312" i="4"/>
  <c r="C1313" i="4"/>
  <c r="F1313" i="4"/>
  <c r="M1313" i="4" a="1"/>
  <c r="M1313" i="4" s="1"/>
  <c r="R1313" i="4" a="1"/>
  <c r="R1313" i="4" s="1"/>
  <c r="Z1313" i="4"/>
  <c r="AQ1313" i="4"/>
  <c r="AR1313" i="4"/>
  <c r="AS1313" i="4"/>
  <c r="AT1313" i="4"/>
  <c r="AU1313" i="4"/>
  <c r="AW1313" i="4"/>
  <c r="AX1313" i="4"/>
  <c r="AY1313" i="4"/>
  <c r="AZ1313" i="4"/>
  <c r="BA1313" i="4"/>
  <c r="BC1313" i="4"/>
  <c r="BD1313" i="4"/>
  <c r="BE1313" i="4"/>
  <c r="BF1313" i="4"/>
  <c r="C1314" i="4"/>
  <c r="F1314" i="4"/>
  <c r="M1314" i="4" a="1"/>
  <c r="M1314" i="4"/>
  <c r="R1314" i="4" a="1"/>
  <c r="R1314" i="4"/>
  <c r="Z1314" i="4"/>
  <c r="AQ1314" i="4"/>
  <c r="AR1314" i="4"/>
  <c r="AS1314" i="4"/>
  <c r="AT1314" i="4"/>
  <c r="AU1314" i="4"/>
  <c r="AW1314" i="4"/>
  <c r="AX1314" i="4"/>
  <c r="AY1314" i="4"/>
  <c r="AZ1314" i="4"/>
  <c r="BA1314" i="4"/>
  <c r="BC1314" i="4"/>
  <c r="BD1314" i="4"/>
  <c r="BE1314" i="4"/>
  <c r="BF1314" i="4"/>
  <c r="C1315" i="4"/>
  <c r="F1315" i="4"/>
  <c r="M1315" i="4" a="1"/>
  <c r="M1315" i="4" s="1"/>
  <c r="R1315" i="4" a="1"/>
  <c r="R1315" i="4" s="1"/>
  <c r="Z1315" i="4"/>
  <c r="AQ1315" i="4"/>
  <c r="AR1315" i="4"/>
  <c r="AS1315" i="4"/>
  <c r="AT1315" i="4"/>
  <c r="AU1315" i="4"/>
  <c r="AW1315" i="4"/>
  <c r="AX1315" i="4"/>
  <c r="AY1315" i="4"/>
  <c r="AZ1315" i="4"/>
  <c r="BA1315" i="4"/>
  <c r="BC1315" i="4"/>
  <c r="BD1315" i="4"/>
  <c r="BE1315" i="4"/>
  <c r="BF1315" i="4"/>
  <c r="C1316" i="4"/>
  <c r="F1316" i="4"/>
  <c r="M1316" i="4" a="1"/>
  <c r="M1316" i="4"/>
  <c r="R1316" i="4" a="1"/>
  <c r="R1316" i="4" s="1"/>
  <c r="Z1316" i="4"/>
  <c r="AQ1316" i="4"/>
  <c r="AR1316" i="4"/>
  <c r="AS1316" i="4"/>
  <c r="AT1316" i="4"/>
  <c r="AU1316" i="4"/>
  <c r="AW1316" i="4"/>
  <c r="AX1316" i="4"/>
  <c r="AY1316" i="4"/>
  <c r="AZ1316" i="4"/>
  <c r="BA1316" i="4"/>
  <c r="BC1316" i="4"/>
  <c r="BD1316" i="4"/>
  <c r="BE1316" i="4"/>
  <c r="BF1316" i="4"/>
  <c r="C1317" i="4"/>
  <c r="F1317" i="4"/>
  <c r="M1317" i="4" a="1"/>
  <c r="M1317" i="4" s="1"/>
  <c r="R1317" i="4" a="1"/>
  <c r="R1317" i="4" s="1"/>
  <c r="Z1317" i="4"/>
  <c r="AQ1317" i="4"/>
  <c r="AR1317" i="4"/>
  <c r="AS1317" i="4"/>
  <c r="AT1317" i="4"/>
  <c r="AU1317" i="4"/>
  <c r="AW1317" i="4"/>
  <c r="AX1317" i="4"/>
  <c r="AY1317" i="4"/>
  <c r="AZ1317" i="4"/>
  <c r="BA1317" i="4"/>
  <c r="BC1317" i="4"/>
  <c r="BD1317" i="4"/>
  <c r="BE1317" i="4"/>
  <c r="BF1317" i="4"/>
  <c r="C1318" i="4"/>
  <c r="F1318" i="4"/>
  <c r="M1318" i="4" a="1"/>
  <c r="M1318" i="4" s="1"/>
  <c r="R1318" i="4" a="1"/>
  <c r="R1318" i="4" s="1"/>
  <c r="Z1318" i="4"/>
  <c r="AQ1318" i="4"/>
  <c r="AR1318" i="4"/>
  <c r="AS1318" i="4"/>
  <c r="AT1318" i="4"/>
  <c r="AU1318" i="4"/>
  <c r="AW1318" i="4"/>
  <c r="AX1318" i="4"/>
  <c r="AY1318" i="4"/>
  <c r="AZ1318" i="4"/>
  <c r="BA1318" i="4"/>
  <c r="BC1318" i="4"/>
  <c r="BD1318" i="4"/>
  <c r="BE1318" i="4"/>
  <c r="BF1318" i="4"/>
  <c r="C1319" i="4"/>
  <c r="F1319" i="4"/>
  <c r="M1319" i="4" a="1"/>
  <c r="M1319" i="4" s="1"/>
  <c r="R1319" i="4" a="1"/>
  <c r="R1319" i="4" s="1"/>
  <c r="Z1319" i="4"/>
  <c r="AQ1319" i="4"/>
  <c r="AR1319" i="4"/>
  <c r="AS1319" i="4"/>
  <c r="AT1319" i="4"/>
  <c r="AU1319" i="4"/>
  <c r="AW1319" i="4"/>
  <c r="AX1319" i="4"/>
  <c r="AY1319" i="4"/>
  <c r="AZ1319" i="4"/>
  <c r="BA1319" i="4"/>
  <c r="BC1319" i="4"/>
  <c r="BD1319" i="4"/>
  <c r="BE1319" i="4"/>
  <c r="BF1319" i="4"/>
  <c r="C1320" i="4"/>
  <c r="F1320" i="4"/>
  <c r="M1320" i="4" a="1"/>
  <c r="M1320" i="4" s="1"/>
  <c r="R1320" i="4" a="1"/>
  <c r="R1320" i="4"/>
  <c r="Z1320" i="4"/>
  <c r="AQ1320" i="4"/>
  <c r="AR1320" i="4"/>
  <c r="AS1320" i="4"/>
  <c r="AT1320" i="4"/>
  <c r="AU1320" i="4"/>
  <c r="AW1320" i="4"/>
  <c r="AX1320" i="4"/>
  <c r="AY1320" i="4"/>
  <c r="AZ1320" i="4"/>
  <c r="BA1320" i="4"/>
  <c r="BC1320" i="4"/>
  <c r="BD1320" i="4"/>
  <c r="BE1320" i="4"/>
  <c r="BF1320" i="4"/>
  <c r="C1321" i="4"/>
  <c r="F1321" i="4"/>
  <c r="M1321" i="4" a="1"/>
  <c r="M1321" i="4" s="1"/>
  <c r="R1321" i="4" a="1"/>
  <c r="R1321" i="4" s="1"/>
  <c r="Z1321" i="4"/>
  <c r="AQ1321" i="4"/>
  <c r="AR1321" i="4"/>
  <c r="AS1321" i="4"/>
  <c r="AT1321" i="4"/>
  <c r="AU1321" i="4"/>
  <c r="AW1321" i="4"/>
  <c r="AX1321" i="4"/>
  <c r="AY1321" i="4"/>
  <c r="AZ1321" i="4"/>
  <c r="BA1321" i="4"/>
  <c r="BC1321" i="4"/>
  <c r="BD1321" i="4"/>
  <c r="BE1321" i="4"/>
  <c r="BF1321" i="4"/>
  <c r="C1322" i="4"/>
  <c r="F1322" i="4"/>
  <c r="M1322" i="4" a="1"/>
  <c r="M1322" i="4"/>
  <c r="R1322" i="4" a="1"/>
  <c r="R1322" i="4"/>
  <c r="Z1322" i="4"/>
  <c r="AQ1322" i="4"/>
  <c r="AR1322" i="4"/>
  <c r="AS1322" i="4"/>
  <c r="AT1322" i="4"/>
  <c r="AU1322" i="4"/>
  <c r="AW1322" i="4"/>
  <c r="AX1322" i="4"/>
  <c r="AY1322" i="4"/>
  <c r="AZ1322" i="4"/>
  <c r="BA1322" i="4"/>
  <c r="BC1322" i="4"/>
  <c r="BD1322" i="4"/>
  <c r="BE1322" i="4"/>
  <c r="BF1322" i="4"/>
  <c r="C1323" i="4"/>
  <c r="F1323" i="4"/>
  <c r="M1323" i="4" a="1"/>
  <c r="M1323" i="4" s="1"/>
  <c r="R1323" i="4" a="1"/>
  <c r="R1323" i="4"/>
  <c r="Z1323" i="4"/>
  <c r="AQ1323" i="4"/>
  <c r="AR1323" i="4"/>
  <c r="AS1323" i="4"/>
  <c r="AT1323" i="4"/>
  <c r="AU1323" i="4"/>
  <c r="AW1323" i="4"/>
  <c r="AX1323" i="4"/>
  <c r="AY1323" i="4"/>
  <c r="AZ1323" i="4"/>
  <c r="BA1323" i="4"/>
  <c r="BC1323" i="4"/>
  <c r="BD1323" i="4"/>
  <c r="BE1323" i="4"/>
  <c r="BF1323" i="4"/>
  <c r="C1324" i="4"/>
  <c r="F1324" i="4"/>
  <c r="M1324" i="4" a="1"/>
  <c r="M1324" i="4"/>
  <c r="R1324" i="4" a="1"/>
  <c r="R1324" i="4" s="1"/>
  <c r="Z1324" i="4"/>
  <c r="AQ1324" i="4"/>
  <c r="AR1324" i="4"/>
  <c r="AS1324" i="4"/>
  <c r="AT1324" i="4"/>
  <c r="AU1324" i="4"/>
  <c r="AW1324" i="4"/>
  <c r="AX1324" i="4"/>
  <c r="AY1324" i="4"/>
  <c r="AZ1324" i="4"/>
  <c r="BA1324" i="4"/>
  <c r="BC1324" i="4"/>
  <c r="BD1324" i="4"/>
  <c r="BE1324" i="4"/>
  <c r="BF1324" i="4"/>
  <c r="C1325" i="4"/>
  <c r="F1325" i="4"/>
  <c r="M1325" i="4" a="1"/>
  <c r="M1325" i="4" s="1"/>
  <c r="R1325" i="4" a="1"/>
  <c r="R1325" i="4" s="1"/>
  <c r="Z1325" i="4"/>
  <c r="AQ1325" i="4"/>
  <c r="AR1325" i="4"/>
  <c r="AS1325" i="4"/>
  <c r="AT1325" i="4"/>
  <c r="AU1325" i="4"/>
  <c r="AW1325" i="4"/>
  <c r="AX1325" i="4"/>
  <c r="AY1325" i="4"/>
  <c r="AZ1325" i="4"/>
  <c r="BA1325" i="4"/>
  <c r="BC1325" i="4"/>
  <c r="BD1325" i="4"/>
  <c r="BE1325" i="4"/>
  <c r="BF1325" i="4"/>
  <c r="C1326" i="4"/>
  <c r="F1326" i="4"/>
  <c r="M1326" i="4" a="1"/>
  <c r="M1326" i="4" s="1"/>
  <c r="R1326" i="4" a="1"/>
  <c r="R1326" i="4" s="1"/>
  <c r="Z1326" i="4"/>
  <c r="AQ1326" i="4"/>
  <c r="AR1326" i="4"/>
  <c r="AS1326" i="4"/>
  <c r="AT1326" i="4"/>
  <c r="AU1326" i="4"/>
  <c r="AW1326" i="4"/>
  <c r="AX1326" i="4"/>
  <c r="AY1326" i="4"/>
  <c r="AZ1326" i="4"/>
  <c r="BA1326" i="4"/>
  <c r="BC1326" i="4"/>
  <c r="BD1326" i="4"/>
  <c r="BE1326" i="4"/>
  <c r="BF1326" i="4"/>
  <c r="C1327" i="4"/>
  <c r="F1327" i="4"/>
  <c r="M1327" i="4" a="1"/>
  <c r="M1327" i="4" s="1"/>
  <c r="R1327" i="4" a="1"/>
  <c r="R1327" i="4" s="1"/>
  <c r="Z1327" i="4"/>
  <c r="AQ1327" i="4"/>
  <c r="AR1327" i="4"/>
  <c r="AS1327" i="4"/>
  <c r="AT1327" i="4"/>
  <c r="AU1327" i="4"/>
  <c r="AW1327" i="4"/>
  <c r="AX1327" i="4"/>
  <c r="AY1327" i="4"/>
  <c r="AZ1327" i="4"/>
  <c r="BA1327" i="4"/>
  <c r="BC1327" i="4"/>
  <c r="BD1327" i="4"/>
  <c r="BE1327" i="4"/>
  <c r="BF1327" i="4"/>
  <c r="C1328" i="4"/>
  <c r="F1328" i="4"/>
  <c r="M1328" i="4" a="1"/>
  <c r="M1328" i="4" s="1"/>
  <c r="R1328" i="4" a="1"/>
  <c r="R1328" i="4"/>
  <c r="Z1328" i="4"/>
  <c r="AQ1328" i="4"/>
  <c r="AR1328" i="4"/>
  <c r="AS1328" i="4"/>
  <c r="AT1328" i="4"/>
  <c r="AU1328" i="4"/>
  <c r="AW1328" i="4"/>
  <c r="AX1328" i="4"/>
  <c r="AY1328" i="4"/>
  <c r="AZ1328" i="4"/>
  <c r="BA1328" i="4"/>
  <c r="BC1328" i="4"/>
  <c r="BD1328" i="4"/>
  <c r="BE1328" i="4"/>
  <c r="BF1328" i="4"/>
  <c r="C1329" i="4"/>
  <c r="F1329" i="4"/>
  <c r="M1329" i="4" a="1"/>
  <c r="M1329" i="4" s="1"/>
  <c r="R1329" i="4" a="1"/>
  <c r="R1329" i="4" s="1"/>
  <c r="Z1329" i="4"/>
  <c r="AQ1329" i="4"/>
  <c r="AR1329" i="4"/>
  <c r="AS1329" i="4"/>
  <c r="AT1329" i="4"/>
  <c r="AU1329" i="4"/>
  <c r="AW1329" i="4"/>
  <c r="AX1329" i="4"/>
  <c r="AY1329" i="4"/>
  <c r="AZ1329" i="4"/>
  <c r="BA1329" i="4"/>
  <c r="BC1329" i="4"/>
  <c r="BD1329" i="4"/>
  <c r="BE1329" i="4"/>
  <c r="BF1329" i="4"/>
  <c r="C1330" i="4"/>
  <c r="F1330" i="4"/>
  <c r="M1330" i="4" a="1"/>
  <c r="M1330" i="4"/>
  <c r="R1330" i="4" a="1"/>
  <c r="R1330" i="4"/>
  <c r="Z1330" i="4"/>
  <c r="AQ1330" i="4"/>
  <c r="AR1330" i="4"/>
  <c r="AS1330" i="4"/>
  <c r="AT1330" i="4"/>
  <c r="AU1330" i="4"/>
  <c r="AW1330" i="4"/>
  <c r="AX1330" i="4"/>
  <c r="AY1330" i="4"/>
  <c r="AZ1330" i="4"/>
  <c r="BA1330" i="4"/>
  <c r="BC1330" i="4"/>
  <c r="BD1330" i="4"/>
  <c r="BE1330" i="4"/>
  <c r="BF1330" i="4"/>
  <c r="C1331" i="4"/>
  <c r="F1331" i="4"/>
  <c r="M1331" i="4" a="1"/>
  <c r="M1331" i="4" s="1"/>
  <c r="R1331" i="4" a="1"/>
  <c r="R1331" i="4"/>
  <c r="Z1331" i="4"/>
  <c r="AQ1331" i="4"/>
  <c r="AR1331" i="4"/>
  <c r="AS1331" i="4"/>
  <c r="AT1331" i="4"/>
  <c r="AU1331" i="4"/>
  <c r="AW1331" i="4"/>
  <c r="AX1331" i="4"/>
  <c r="AY1331" i="4"/>
  <c r="AZ1331" i="4"/>
  <c r="BA1331" i="4"/>
  <c r="BC1331" i="4"/>
  <c r="BD1331" i="4"/>
  <c r="BE1331" i="4"/>
  <c r="BF1331" i="4"/>
  <c r="C1332" i="4"/>
  <c r="F1332" i="4"/>
  <c r="M1332" i="4" a="1"/>
  <c r="M1332" i="4"/>
  <c r="R1332" i="4" a="1"/>
  <c r="R1332" i="4" s="1"/>
  <c r="Z1332" i="4"/>
  <c r="AQ1332" i="4"/>
  <c r="AR1332" i="4"/>
  <c r="AS1332" i="4"/>
  <c r="AT1332" i="4"/>
  <c r="AU1332" i="4"/>
  <c r="AW1332" i="4"/>
  <c r="AX1332" i="4"/>
  <c r="AY1332" i="4"/>
  <c r="AZ1332" i="4"/>
  <c r="BA1332" i="4"/>
  <c r="BC1332" i="4"/>
  <c r="BD1332" i="4"/>
  <c r="BE1332" i="4"/>
  <c r="BF1332" i="4"/>
  <c r="C1333" i="4"/>
  <c r="F1333" i="4"/>
  <c r="M1333" i="4" a="1"/>
  <c r="M1333" i="4" s="1"/>
  <c r="R1333" i="4" a="1"/>
  <c r="R1333" i="4" s="1"/>
  <c r="Z1333" i="4"/>
  <c r="AQ1333" i="4"/>
  <c r="AR1333" i="4"/>
  <c r="AS1333" i="4"/>
  <c r="AT1333" i="4"/>
  <c r="AU1333" i="4"/>
  <c r="AW1333" i="4"/>
  <c r="AX1333" i="4"/>
  <c r="AY1333" i="4"/>
  <c r="AZ1333" i="4"/>
  <c r="BA1333" i="4"/>
  <c r="BC1333" i="4"/>
  <c r="BD1333" i="4"/>
  <c r="BE1333" i="4"/>
  <c r="BF1333" i="4"/>
  <c r="C1334" i="4"/>
  <c r="F1334" i="4"/>
  <c r="M1334" i="4" a="1"/>
  <c r="M1334" i="4" s="1"/>
  <c r="R1334" i="4" a="1"/>
  <c r="R1334" i="4" s="1"/>
  <c r="Z1334" i="4"/>
  <c r="AQ1334" i="4"/>
  <c r="AR1334" i="4"/>
  <c r="AS1334" i="4"/>
  <c r="AT1334" i="4"/>
  <c r="AU1334" i="4"/>
  <c r="AW1334" i="4"/>
  <c r="AX1334" i="4"/>
  <c r="AY1334" i="4"/>
  <c r="AZ1334" i="4"/>
  <c r="BA1334" i="4"/>
  <c r="BC1334" i="4"/>
  <c r="BD1334" i="4"/>
  <c r="BE1334" i="4"/>
  <c r="BF1334" i="4"/>
  <c r="C1335" i="4"/>
  <c r="F1335" i="4"/>
  <c r="M1335" i="4" a="1"/>
  <c r="M1335" i="4" s="1"/>
  <c r="R1335" i="4" a="1"/>
  <c r="R1335" i="4" s="1"/>
  <c r="Z1335" i="4"/>
  <c r="AQ1335" i="4"/>
  <c r="AR1335" i="4"/>
  <c r="AS1335" i="4"/>
  <c r="AT1335" i="4"/>
  <c r="AU1335" i="4"/>
  <c r="AW1335" i="4"/>
  <c r="AX1335" i="4"/>
  <c r="AY1335" i="4"/>
  <c r="AZ1335" i="4"/>
  <c r="BA1335" i="4"/>
  <c r="BC1335" i="4"/>
  <c r="BD1335" i="4"/>
  <c r="BE1335" i="4"/>
  <c r="BF1335" i="4"/>
  <c r="C1336" i="4"/>
  <c r="F1336" i="4"/>
  <c r="M1336" i="4" a="1"/>
  <c r="M1336" i="4" s="1"/>
  <c r="R1336" i="4" a="1"/>
  <c r="R1336" i="4"/>
  <c r="Z1336" i="4"/>
  <c r="AQ1336" i="4"/>
  <c r="AR1336" i="4"/>
  <c r="AS1336" i="4"/>
  <c r="AT1336" i="4"/>
  <c r="AU1336" i="4"/>
  <c r="AW1336" i="4"/>
  <c r="AX1336" i="4"/>
  <c r="AY1336" i="4"/>
  <c r="AZ1336" i="4"/>
  <c r="BA1336" i="4"/>
  <c r="BC1336" i="4"/>
  <c r="BD1336" i="4"/>
  <c r="BE1336" i="4"/>
  <c r="BF1336" i="4"/>
  <c r="C1337" i="4"/>
  <c r="F1337" i="4"/>
  <c r="M1337" i="4" a="1"/>
  <c r="M1337" i="4" s="1"/>
  <c r="R1337" i="4" a="1"/>
  <c r="R1337" i="4" s="1"/>
  <c r="Z1337" i="4"/>
  <c r="AQ1337" i="4"/>
  <c r="AR1337" i="4"/>
  <c r="AS1337" i="4"/>
  <c r="AT1337" i="4"/>
  <c r="AU1337" i="4"/>
  <c r="AW1337" i="4"/>
  <c r="AX1337" i="4"/>
  <c r="AY1337" i="4"/>
  <c r="AZ1337" i="4"/>
  <c r="BA1337" i="4"/>
  <c r="BC1337" i="4"/>
  <c r="BD1337" i="4"/>
  <c r="BE1337" i="4"/>
  <c r="BF1337" i="4"/>
  <c r="C1338" i="4"/>
  <c r="F1338" i="4"/>
  <c r="M1338" i="4" a="1"/>
  <c r="M1338" i="4"/>
  <c r="R1338" i="4" a="1"/>
  <c r="R1338" i="4"/>
  <c r="Z1338" i="4"/>
  <c r="AQ1338" i="4"/>
  <c r="AR1338" i="4"/>
  <c r="AS1338" i="4"/>
  <c r="AT1338" i="4"/>
  <c r="AU1338" i="4"/>
  <c r="AW1338" i="4"/>
  <c r="AX1338" i="4"/>
  <c r="AY1338" i="4"/>
  <c r="AZ1338" i="4"/>
  <c r="BA1338" i="4"/>
  <c r="BC1338" i="4"/>
  <c r="BD1338" i="4"/>
  <c r="BE1338" i="4"/>
  <c r="BF1338" i="4"/>
  <c r="C1339" i="4"/>
  <c r="F1339" i="4"/>
  <c r="M1339" i="4" a="1"/>
  <c r="M1339" i="4" s="1"/>
  <c r="R1339" i="4" a="1"/>
  <c r="R1339" i="4"/>
  <c r="Z1339" i="4"/>
  <c r="AQ1339" i="4"/>
  <c r="AR1339" i="4"/>
  <c r="AS1339" i="4"/>
  <c r="AT1339" i="4"/>
  <c r="AU1339" i="4"/>
  <c r="AW1339" i="4"/>
  <c r="AX1339" i="4"/>
  <c r="AY1339" i="4"/>
  <c r="AZ1339" i="4"/>
  <c r="BA1339" i="4"/>
  <c r="BC1339" i="4"/>
  <c r="BD1339" i="4"/>
  <c r="BE1339" i="4"/>
  <c r="BF1339" i="4"/>
  <c r="C1340" i="4"/>
  <c r="F1340" i="4"/>
  <c r="M1340" i="4" a="1"/>
  <c r="M1340" i="4"/>
  <c r="R1340" i="4" a="1"/>
  <c r="R1340" i="4" s="1"/>
  <c r="Z1340" i="4"/>
  <c r="AQ1340" i="4"/>
  <c r="AR1340" i="4"/>
  <c r="AS1340" i="4"/>
  <c r="AT1340" i="4"/>
  <c r="AU1340" i="4"/>
  <c r="AW1340" i="4"/>
  <c r="AX1340" i="4"/>
  <c r="AY1340" i="4"/>
  <c r="AZ1340" i="4"/>
  <c r="BA1340" i="4"/>
  <c r="BC1340" i="4"/>
  <c r="BD1340" i="4"/>
  <c r="BE1340" i="4"/>
  <c r="BF1340" i="4"/>
  <c r="C1341" i="4"/>
  <c r="F1341" i="4"/>
  <c r="M1341" i="4" a="1"/>
  <c r="M1341" i="4" s="1"/>
  <c r="R1341" i="4" a="1"/>
  <c r="R1341" i="4" s="1"/>
  <c r="Z1341" i="4"/>
  <c r="AQ1341" i="4"/>
  <c r="AR1341" i="4"/>
  <c r="AS1341" i="4"/>
  <c r="AT1341" i="4"/>
  <c r="AU1341" i="4"/>
  <c r="AW1341" i="4"/>
  <c r="AX1341" i="4"/>
  <c r="AY1341" i="4"/>
  <c r="AZ1341" i="4"/>
  <c r="BA1341" i="4"/>
  <c r="BC1341" i="4"/>
  <c r="BD1341" i="4"/>
  <c r="BE1341" i="4"/>
  <c r="BF1341" i="4"/>
  <c r="C1342" i="4"/>
  <c r="F1342" i="4"/>
  <c r="M1342" i="4" a="1"/>
  <c r="M1342" i="4" s="1"/>
  <c r="R1342" i="4" a="1"/>
  <c r="R1342" i="4" s="1"/>
  <c r="Z1342" i="4"/>
  <c r="AQ1342" i="4"/>
  <c r="AR1342" i="4"/>
  <c r="AS1342" i="4"/>
  <c r="AT1342" i="4"/>
  <c r="AU1342" i="4"/>
  <c r="AW1342" i="4"/>
  <c r="AX1342" i="4"/>
  <c r="AY1342" i="4"/>
  <c r="AZ1342" i="4"/>
  <c r="BA1342" i="4"/>
  <c r="BC1342" i="4"/>
  <c r="BD1342" i="4"/>
  <c r="BE1342" i="4"/>
  <c r="BF1342" i="4"/>
  <c r="C1343" i="4"/>
  <c r="F1343" i="4"/>
  <c r="M1343" i="4" a="1"/>
  <c r="M1343" i="4" s="1"/>
  <c r="R1343" i="4" a="1"/>
  <c r="R1343" i="4" s="1"/>
  <c r="Z1343" i="4"/>
  <c r="AQ1343" i="4"/>
  <c r="AR1343" i="4"/>
  <c r="AS1343" i="4"/>
  <c r="AT1343" i="4"/>
  <c r="AU1343" i="4"/>
  <c r="AW1343" i="4"/>
  <c r="AX1343" i="4"/>
  <c r="AY1343" i="4"/>
  <c r="AZ1343" i="4"/>
  <c r="BA1343" i="4"/>
  <c r="BC1343" i="4"/>
  <c r="BD1343" i="4"/>
  <c r="BE1343" i="4"/>
  <c r="BF1343" i="4"/>
  <c r="C1344" i="4"/>
  <c r="F1344" i="4"/>
  <c r="M1344" i="4" a="1"/>
  <c r="M1344" i="4" s="1"/>
  <c r="R1344" i="4" a="1"/>
  <c r="R1344" i="4"/>
  <c r="Z1344" i="4"/>
  <c r="AQ1344" i="4"/>
  <c r="AR1344" i="4"/>
  <c r="AS1344" i="4"/>
  <c r="AT1344" i="4"/>
  <c r="AU1344" i="4"/>
  <c r="AW1344" i="4"/>
  <c r="AX1344" i="4"/>
  <c r="AY1344" i="4"/>
  <c r="AZ1344" i="4"/>
  <c r="BA1344" i="4"/>
  <c r="BC1344" i="4"/>
  <c r="BD1344" i="4"/>
  <c r="BE1344" i="4"/>
  <c r="BF1344" i="4"/>
  <c r="C1345" i="4"/>
  <c r="F1345" i="4"/>
  <c r="M1345" i="4" a="1"/>
  <c r="M1345" i="4" s="1"/>
  <c r="R1345" i="4" a="1"/>
  <c r="R1345" i="4" s="1"/>
  <c r="Z1345" i="4"/>
  <c r="AQ1345" i="4"/>
  <c r="AR1345" i="4"/>
  <c r="AS1345" i="4"/>
  <c r="AT1345" i="4"/>
  <c r="AU1345" i="4"/>
  <c r="AW1345" i="4"/>
  <c r="AX1345" i="4"/>
  <c r="AY1345" i="4"/>
  <c r="AZ1345" i="4"/>
  <c r="BA1345" i="4"/>
  <c r="BC1345" i="4"/>
  <c r="BD1345" i="4"/>
  <c r="BE1345" i="4"/>
  <c r="BF1345" i="4"/>
  <c r="C1346" i="4"/>
  <c r="F1346" i="4"/>
  <c r="M1346" i="4" a="1"/>
  <c r="M1346" i="4"/>
  <c r="R1346" i="4" a="1"/>
  <c r="R1346" i="4"/>
  <c r="Z1346" i="4"/>
  <c r="AQ1346" i="4"/>
  <c r="AR1346" i="4"/>
  <c r="AS1346" i="4"/>
  <c r="AT1346" i="4"/>
  <c r="AU1346" i="4"/>
  <c r="AW1346" i="4"/>
  <c r="AX1346" i="4"/>
  <c r="AY1346" i="4"/>
  <c r="AZ1346" i="4"/>
  <c r="BA1346" i="4"/>
  <c r="BC1346" i="4"/>
  <c r="BD1346" i="4"/>
  <c r="BE1346" i="4"/>
  <c r="BF1346" i="4"/>
  <c r="C1347" i="4"/>
  <c r="F1347" i="4"/>
  <c r="M1347" i="4" a="1"/>
  <c r="M1347" i="4" s="1"/>
  <c r="R1347" i="4" a="1"/>
  <c r="R1347" i="4"/>
  <c r="Z1347" i="4"/>
  <c r="AQ1347" i="4"/>
  <c r="AR1347" i="4"/>
  <c r="AS1347" i="4"/>
  <c r="AT1347" i="4"/>
  <c r="AU1347" i="4"/>
  <c r="AW1347" i="4"/>
  <c r="AX1347" i="4"/>
  <c r="AY1347" i="4"/>
  <c r="AZ1347" i="4"/>
  <c r="BA1347" i="4"/>
  <c r="BC1347" i="4"/>
  <c r="BD1347" i="4"/>
  <c r="BE1347" i="4"/>
  <c r="BF1347" i="4"/>
  <c r="C1348" i="4"/>
  <c r="F1348" i="4"/>
  <c r="M1348" i="4" a="1"/>
  <c r="M1348" i="4"/>
  <c r="R1348" i="4" a="1"/>
  <c r="R1348" i="4" s="1"/>
  <c r="Z1348" i="4"/>
  <c r="AQ1348" i="4"/>
  <c r="AR1348" i="4"/>
  <c r="AS1348" i="4"/>
  <c r="AT1348" i="4"/>
  <c r="AU1348" i="4"/>
  <c r="AW1348" i="4"/>
  <c r="AX1348" i="4"/>
  <c r="AY1348" i="4"/>
  <c r="AZ1348" i="4"/>
  <c r="BA1348" i="4"/>
  <c r="BC1348" i="4"/>
  <c r="BD1348" i="4"/>
  <c r="BE1348" i="4"/>
  <c r="BF1348" i="4"/>
  <c r="C1349" i="4"/>
  <c r="F1349" i="4"/>
  <c r="M1349" i="4" a="1"/>
  <c r="M1349" i="4" s="1"/>
  <c r="R1349" i="4" a="1"/>
  <c r="R1349" i="4" s="1"/>
  <c r="Z1349" i="4"/>
  <c r="AQ1349" i="4"/>
  <c r="AR1349" i="4"/>
  <c r="AS1349" i="4"/>
  <c r="AT1349" i="4"/>
  <c r="AU1349" i="4"/>
  <c r="AW1349" i="4"/>
  <c r="AX1349" i="4"/>
  <c r="AY1349" i="4"/>
  <c r="AZ1349" i="4"/>
  <c r="BA1349" i="4"/>
  <c r="BC1349" i="4"/>
  <c r="BD1349" i="4"/>
  <c r="BE1349" i="4"/>
  <c r="BF1349" i="4"/>
  <c r="C1350" i="4"/>
  <c r="F1350" i="4"/>
  <c r="M1350" i="4" a="1"/>
  <c r="M1350" i="4" s="1"/>
  <c r="R1350" i="4" a="1"/>
  <c r="R1350" i="4" s="1"/>
  <c r="Z1350" i="4"/>
  <c r="AQ1350" i="4"/>
  <c r="AR1350" i="4"/>
  <c r="AS1350" i="4"/>
  <c r="AT1350" i="4"/>
  <c r="AU1350" i="4"/>
  <c r="AW1350" i="4"/>
  <c r="AX1350" i="4"/>
  <c r="AY1350" i="4"/>
  <c r="AZ1350" i="4"/>
  <c r="BA1350" i="4"/>
  <c r="BC1350" i="4"/>
  <c r="BD1350" i="4"/>
  <c r="BE1350" i="4"/>
  <c r="BF1350" i="4"/>
  <c r="C1351" i="4"/>
  <c r="F1351" i="4"/>
  <c r="M1351" i="4" a="1"/>
  <c r="M1351" i="4" s="1"/>
  <c r="R1351" i="4" a="1"/>
  <c r="R1351" i="4" s="1"/>
  <c r="Z1351" i="4"/>
  <c r="AQ1351" i="4"/>
  <c r="AR1351" i="4"/>
  <c r="AS1351" i="4"/>
  <c r="AT1351" i="4"/>
  <c r="AU1351" i="4"/>
  <c r="AW1351" i="4"/>
  <c r="AX1351" i="4"/>
  <c r="AY1351" i="4"/>
  <c r="AZ1351" i="4"/>
  <c r="BA1351" i="4"/>
  <c r="BC1351" i="4"/>
  <c r="BD1351" i="4"/>
  <c r="BE1351" i="4"/>
  <c r="BF1351" i="4"/>
  <c r="C1352" i="4"/>
  <c r="F1352" i="4"/>
  <c r="M1352" i="4" a="1"/>
  <c r="M1352" i="4" s="1"/>
  <c r="R1352" i="4" a="1"/>
  <c r="R1352" i="4"/>
  <c r="Z1352" i="4"/>
  <c r="AQ1352" i="4"/>
  <c r="AR1352" i="4"/>
  <c r="AS1352" i="4"/>
  <c r="AT1352" i="4"/>
  <c r="AU1352" i="4"/>
  <c r="AW1352" i="4"/>
  <c r="AX1352" i="4"/>
  <c r="AY1352" i="4"/>
  <c r="AZ1352" i="4"/>
  <c r="BA1352" i="4"/>
  <c r="BC1352" i="4"/>
  <c r="BD1352" i="4"/>
  <c r="BE1352" i="4"/>
  <c r="BF1352" i="4"/>
  <c r="C1353" i="4"/>
  <c r="F1353" i="4"/>
  <c r="M1353" i="4" a="1"/>
  <c r="M1353" i="4" s="1"/>
  <c r="R1353" i="4" a="1"/>
  <c r="R1353" i="4" s="1"/>
  <c r="Z1353" i="4"/>
  <c r="AQ1353" i="4"/>
  <c r="AR1353" i="4"/>
  <c r="AS1353" i="4"/>
  <c r="AT1353" i="4"/>
  <c r="AU1353" i="4"/>
  <c r="AW1353" i="4"/>
  <c r="AX1353" i="4"/>
  <c r="AY1353" i="4"/>
  <c r="AZ1353" i="4"/>
  <c r="BA1353" i="4"/>
  <c r="BC1353" i="4"/>
  <c r="BD1353" i="4"/>
  <c r="BE1353" i="4"/>
  <c r="BF1353" i="4"/>
  <c r="C1354" i="4"/>
  <c r="F1354" i="4"/>
  <c r="M1354" i="4" a="1"/>
  <c r="M1354" i="4"/>
  <c r="R1354" i="4" a="1"/>
  <c r="R1354" i="4"/>
  <c r="Z1354" i="4"/>
  <c r="AQ1354" i="4"/>
  <c r="AR1354" i="4"/>
  <c r="AS1354" i="4"/>
  <c r="AT1354" i="4"/>
  <c r="AU1354" i="4"/>
  <c r="AW1354" i="4"/>
  <c r="AX1354" i="4"/>
  <c r="AY1354" i="4"/>
  <c r="AZ1354" i="4"/>
  <c r="BA1354" i="4"/>
  <c r="BC1354" i="4"/>
  <c r="BD1354" i="4"/>
  <c r="BE1354" i="4"/>
  <c r="BF1354" i="4"/>
  <c r="C1355" i="4"/>
  <c r="F1355" i="4"/>
  <c r="M1355" i="4" a="1"/>
  <c r="M1355" i="4" s="1"/>
  <c r="R1355" i="4" a="1"/>
  <c r="R1355" i="4"/>
  <c r="Z1355" i="4"/>
  <c r="AQ1355" i="4"/>
  <c r="AR1355" i="4"/>
  <c r="AS1355" i="4"/>
  <c r="AT1355" i="4"/>
  <c r="AU1355" i="4"/>
  <c r="AW1355" i="4"/>
  <c r="AX1355" i="4"/>
  <c r="AY1355" i="4"/>
  <c r="AZ1355" i="4"/>
  <c r="BA1355" i="4"/>
  <c r="BC1355" i="4"/>
  <c r="BD1355" i="4"/>
  <c r="BE1355" i="4"/>
  <c r="BF1355" i="4"/>
  <c r="C1356" i="4"/>
  <c r="F1356" i="4"/>
  <c r="M1356" i="4" a="1"/>
  <c r="M1356" i="4"/>
  <c r="R1356" i="4" a="1"/>
  <c r="R1356" i="4" s="1"/>
  <c r="Z1356" i="4"/>
  <c r="AQ1356" i="4"/>
  <c r="AR1356" i="4"/>
  <c r="AS1356" i="4"/>
  <c r="AT1356" i="4"/>
  <c r="AU1356" i="4"/>
  <c r="AW1356" i="4"/>
  <c r="AX1356" i="4"/>
  <c r="AY1356" i="4"/>
  <c r="AZ1356" i="4"/>
  <c r="BA1356" i="4"/>
  <c r="BC1356" i="4"/>
  <c r="BD1356" i="4"/>
  <c r="BE1356" i="4"/>
  <c r="BF1356" i="4"/>
  <c r="C1357" i="4"/>
  <c r="F1357" i="4"/>
  <c r="M1357" i="4" a="1"/>
  <c r="M1357" i="4" s="1"/>
  <c r="R1357" i="4" a="1"/>
  <c r="R1357" i="4" s="1"/>
  <c r="Z1357" i="4"/>
  <c r="AQ1357" i="4"/>
  <c r="AR1357" i="4"/>
  <c r="AS1357" i="4"/>
  <c r="AT1357" i="4"/>
  <c r="AU1357" i="4"/>
  <c r="AW1357" i="4"/>
  <c r="AX1357" i="4"/>
  <c r="AY1357" i="4"/>
  <c r="AZ1357" i="4"/>
  <c r="BA1357" i="4"/>
  <c r="BC1357" i="4"/>
  <c r="BD1357" i="4"/>
  <c r="BE1357" i="4"/>
  <c r="BF1357" i="4"/>
  <c r="C1358" i="4"/>
  <c r="F1358" i="4"/>
  <c r="M1358" i="4" a="1"/>
  <c r="M1358" i="4" s="1"/>
  <c r="R1358" i="4" a="1"/>
  <c r="R1358" i="4" s="1"/>
  <c r="Z1358" i="4"/>
  <c r="AQ1358" i="4"/>
  <c r="AR1358" i="4"/>
  <c r="AS1358" i="4"/>
  <c r="AT1358" i="4"/>
  <c r="AU1358" i="4"/>
  <c r="AW1358" i="4"/>
  <c r="AX1358" i="4"/>
  <c r="AY1358" i="4"/>
  <c r="AZ1358" i="4"/>
  <c r="BA1358" i="4"/>
  <c r="BC1358" i="4"/>
  <c r="BD1358" i="4"/>
  <c r="BE1358" i="4"/>
  <c r="BF1358" i="4"/>
  <c r="C1359" i="4"/>
  <c r="F1359" i="4"/>
  <c r="M1359" i="4" a="1"/>
  <c r="M1359" i="4" s="1"/>
  <c r="R1359" i="4" a="1"/>
  <c r="R1359" i="4" s="1"/>
  <c r="Z1359" i="4"/>
  <c r="AQ1359" i="4"/>
  <c r="AR1359" i="4"/>
  <c r="AS1359" i="4"/>
  <c r="AT1359" i="4"/>
  <c r="AU1359" i="4"/>
  <c r="AW1359" i="4"/>
  <c r="AX1359" i="4"/>
  <c r="AY1359" i="4"/>
  <c r="AZ1359" i="4"/>
  <c r="BA1359" i="4"/>
  <c r="BC1359" i="4"/>
  <c r="BD1359" i="4"/>
  <c r="BE1359" i="4"/>
  <c r="BF1359" i="4"/>
  <c r="C1360" i="4"/>
  <c r="F1360" i="4"/>
  <c r="M1360" i="4" a="1"/>
  <c r="M1360" i="4" s="1"/>
  <c r="R1360" i="4" a="1"/>
  <c r="R1360" i="4"/>
  <c r="Z1360" i="4"/>
  <c r="AQ1360" i="4"/>
  <c r="AR1360" i="4"/>
  <c r="AS1360" i="4"/>
  <c r="AT1360" i="4"/>
  <c r="AU1360" i="4"/>
  <c r="AW1360" i="4"/>
  <c r="AX1360" i="4"/>
  <c r="AY1360" i="4"/>
  <c r="AZ1360" i="4"/>
  <c r="BA1360" i="4"/>
  <c r="BC1360" i="4"/>
  <c r="BD1360" i="4"/>
  <c r="BE1360" i="4"/>
  <c r="BF1360" i="4"/>
  <c r="C1361" i="4"/>
  <c r="F1361" i="4"/>
  <c r="M1361" i="4" a="1"/>
  <c r="M1361" i="4" s="1"/>
  <c r="R1361" i="4" a="1"/>
  <c r="R1361" i="4" s="1"/>
  <c r="Z1361" i="4"/>
  <c r="AQ1361" i="4"/>
  <c r="AR1361" i="4"/>
  <c r="AS1361" i="4"/>
  <c r="AT1361" i="4"/>
  <c r="AU1361" i="4"/>
  <c r="AW1361" i="4"/>
  <c r="AX1361" i="4"/>
  <c r="AY1361" i="4"/>
  <c r="AZ1361" i="4"/>
  <c r="BA1361" i="4"/>
  <c r="BC1361" i="4"/>
  <c r="BD1361" i="4"/>
  <c r="BE1361" i="4"/>
  <c r="BF1361" i="4"/>
  <c r="C1362" i="4"/>
  <c r="F1362" i="4"/>
  <c r="M1362" i="4" a="1"/>
  <c r="M1362" i="4"/>
  <c r="R1362" i="4" a="1"/>
  <c r="R1362" i="4"/>
  <c r="Z1362" i="4"/>
  <c r="AQ1362" i="4"/>
  <c r="AR1362" i="4"/>
  <c r="AS1362" i="4"/>
  <c r="AT1362" i="4"/>
  <c r="AU1362" i="4"/>
  <c r="AW1362" i="4"/>
  <c r="AX1362" i="4"/>
  <c r="AY1362" i="4"/>
  <c r="AZ1362" i="4"/>
  <c r="BA1362" i="4"/>
  <c r="BC1362" i="4"/>
  <c r="BD1362" i="4"/>
  <c r="BE1362" i="4"/>
  <c r="BF1362" i="4"/>
  <c r="C1363" i="4"/>
  <c r="F1363" i="4"/>
  <c r="M1363" i="4" a="1"/>
  <c r="M1363" i="4" s="1"/>
  <c r="R1363" i="4" a="1"/>
  <c r="R1363" i="4"/>
  <c r="Z1363" i="4"/>
  <c r="AQ1363" i="4"/>
  <c r="AR1363" i="4"/>
  <c r="AS1363" i="4"/>
  <c r="AT1363" i="4"/>
  <c r="AU1363" i="4"/>
  <c r="AW1363" i="4"/>
  <c r="AX1363" i="4"/>
  <c r="AY1363" i="4"/>
  <c r="AZ1363" i="4"/>
  <c r="BA1363" i="4"/>
  <c r="BC1363" i="4"/>
  <c r="BD1363" i="4"/>
  <c r="BE1363" i="4"/>
  <c r="BF1363" i="4"/>
  <c r="C1364" i="4"/>
  <c r="F1364" i="4"/>
  <c r="M1364" i="4" a="1"/>
  <c r="M1364" i="4"/>
  <c r="R1364" i="4" a="1"/>
  <c r="R1364" i="4" s="1"/>
  <c r="Z1364" i="4"/>
  <c r="AQ1364" i="4"/>
  <c r="AR1364" i="4"/>
  <c r="AS1364" i="4"/>
  <c r="AT1364" i="4"/>
  <c r="AU1364" i="4"/>
  <c r="AW1364" i="4"/>
  <c r="AX1364" i="4"/>
  <c r="AY1364" i="4"/>
  <c r="AZ1364" i="4"/>
  <c r="BA1364" i="4"/>
  <c r="BC1364" i="4"/>
  <c r="BD1364" i="4"/>
  <c r="BE1364" i="4"/>
  <c r="BF1364" i="4"/>
  <c r="C1365" i="4"/>
  <c r="F1365" i="4"/>
  <c r="M1365" i="4" a="1"/>
  <c r="M1365" i="4" s="1"/>
  <c r="R1365" i="4" a="1"/>
  <c r="R1365" i="4" s="1"/>
  <c r="Z1365" i="4"/>
  <c r="AQ1365" i="4"/>
  <c r="AR1365" i="4"/>
  <c r="AS1365" i="4"/>
  <c r="AT1365" i="4"/>
  <c r="AU1365" i="4"/>
  <c r="AW1365" i="4"/>
  <c r="AX1365" i="4"/>
  <c r="AY1365" i="4"/>
  <c r="AZ1365" i="4"/>
  <c r="BA1365" i="4"/>
  <c r="BC1365" i="4"/>
  <c r="BD1365" i="4"/>
  <c r="BE1365" i="4"/>
  <c r="BF1365" i="4"/>
  <c r="C1366" i="4"/>
  <c r="F1366" i="4"/>
  <c r="M1366" i="4" a="1"/>
  <c r="M1366" i="4" s="1"/>
  <c r="R1366" i="4" a="1"/>
  <c r="R1366" i="4" s="1"/>
  <c r="Z1366" i="4"/>
  <c r="AQ1366" i="4"/>
  <c r="AR1366" i="4"/>
  <c r="AS1366" i="4"/>
  <c r="AT1366" i="4"/>
  <c r="AU1366" i="4"/>
  <c r="AW1366" i="4"/>
  <c r="AX1366" i="4"/>
  <c r="AY1366" i="4"/>
  <c r="AZ1366" i="4"/>
  <c r="BA1366" i="4"/>
  <c r="BC1366" i="4"/>
  <c r="BD1366" i="4"/>
  <c r="BE1366" i="4"/>
  <c r="BF1366" i="4"/>
  <c r="C1367" i="4"/>
  <c r="F1367" i="4"/>
  <c r="M1367" i="4" a="1"/>
  <c r="M1367" i="4" s="1"/>
  <c r="R1367" i="4" a="1"/>
  <c r="R1367" i="4" s="1"/>
  <c r="Z1367" i="4"/>
  <c r="AQ1367" i="4"/>
  <c r="AR1367" i="4"/>
  <c r="AS1367" i="4"/>
  <c r="AT1367" i="4"/>
  <c r="AU1367" i="4"/>
  <c r="AW1367" i="4"/>
  <c r="AX1367" i="4"/>
  <c r="AY1367" i="4"/>
  <c r="AZ1367" i="4"/>
  <c r="BA1367" i="4"/>
  <c r="BC1367" i="4"/>
  <c r="BD1367" i="4"/>
  <c r="BE1367" i="4"/>
  <c r="BF1367" i="4"/>
  <c r="C1368" i="4"/>
  <c r="F1368" i="4"/>
  <c r="M1368" i="4" a="1"/>
  <c r="M1368" i="4" s="1"/>
  <c r="R1368" i="4" a="1"/>
  <c r="R1368" i="4"/>
  <c r="Z1368" i="4"/>
  <c r="AQ1368" i="4"/>
  <c r="AR1368" i="4"/>
  <c r="AS1368" i="4"/>
  <c r="AT1368" i="4"/>
  <c r="AU1368" i="4"/>
  <c r="AW1368" i="4"/>
  <c r="AX1368" i="4"/>
  <c r="AY1368" i="4"/>
  <c r="AZ1368" i="4"/>
  <c r="BA1368" i="4"/>
  <c r="BC1368" i="4"/>
  <c r="BD1368" i="4"/>
  <c r="BE1368" i="4"/>
  <c r="BF1368" i="4"/>
  <c r="C1369" i="4"/>
  <c r="F1369" i="4"/>
  <c r="M1369" i="4" a="1"/>
  <c r="M1369" i="4"/>
  <c r="R1369" i="4" a="1"/>
  <c r="R1369" i="4" s="1"/>
  <c r="Z1369" i="4"/>
  <c r="AQ1369" i="4"/>
  <c r="AR1369" i="4"/>
  <c r="AS1369" i="4"/>
  <c r="AT1369" i="4"/>
  <c r="AU1369" i="4"/>
  <c r="AW1369" i="4"/>
  <c r="AX1369" i="4"/>
  <c r="AY1369" i="4"/>
  <c r="AZ1369" i="4"/>
  <c r="BA1369" i="4"/>
  <c r="BC1369" i="4"/>
  <c r="BD1369" i="4"/>
  <c r="BE1369" i="4"/>
  <c r="BF1369" i="4"/>
  <c r="C1370" i="4"/>
  <c r="F1370" i="4"/>
  <c r="M1370" i="4" a="1"/>
  <c r="M1370" i="4"/>
  <c r="R1370" i="4" a="1"/>
  <c r="R1370" i="4"/>
  <c r="Z1370" i="4"/>
  <c r="AQ1370" i="4"/>
  <c r="AR1370" i="4"/>
  <c r="AS1370" i="4"/>
  <c r="AT1370" i="4"/>
  <c r="AU1370" i="4"/>
  <c r="AW1370" i="4"/>
  <c r="AX1370" i="4"/>
  <c r="AY1370" i="4"/>
  <c r="AZ1370" i="4"/>
  <c r="BA1370" i="4"/>
  <c r="BC1370" i="4"/>
  <c r="BD1370" i="4"/>
  <c r="BE1370" i="4"/>
  <c r="BF1370" i="4"/>
  <c r="C1371" i="4"/>
  <c r="F1371" i="4"/>
  <c r="M1371" i="4" a="1"/>
  <c r="M1371" i="4" s="1"/>
  <c r="R1371" i="4" a="1"/>
  <c r="R1371" i="4"/>
  <c r="Z1371" i="4"/>
  <c r="AQ1371" i="4"/>
  <c r="AR1371" i="4"/>
  <c r="AS1371" i="4"/>
  <c r="AT1371" i="4"/>
  <c r="AU1371" i="4"/>
  <c r="AW1371" i="4"/>
  <c r="AX1371" i="4"/>
  <c r="AY1371" i="4"/>
  <c r="AZ1371" i="4"/>
  <c r="BA1371" i="4"/>
  <c r="BC1371" i="4"/>
  <c r="BD1371" i="4"/>
  <c r="BE1371" i="4"/>
  <c r="BF1371" i="4"/>
  <c r="C1372" i="4"/>
  <c r="F1372" i="4"/>
  <c r="M1372" i="4" a="1"/>
  <c r="M1372" i="4"/>
  <c r="R1372" i="4" a="1"/>
  <c r="R1372" i="4" s="1"/>
  <c r="Z1372" i="4"/>
  <c r="AQ1372" i="4"/>
  <c r="AR1372" i="4"/>
  <c r="AS1372" i="4"/>
  <c r="AT1372" i="4"/>
  <c r="AU1372" i="4"/>
  <c r="AW1372" i="4"/>
  <c r="AX1372" i="4"/>
  <c r="AY1372" i="4"/>
  <c r="AZ1372" i="4"/>
  <c r="BA1372" i="4"/>
  <c r="BC1372" i="4"/>
  <c r="BD1372" i="4"/>
  <c r="BE1372" i="4"/>
  <c r="BF1372" i="4"/>
  <c r="C1373" i="4"/>
  <c r="F1373" i="4"/>
  <c r="M1373" i="4" a="1"/>
  <c r="M1373" i="4"/>
  <c r="R1373" i="4" a="1"/>
  <c r="R1373" i="4" s="1"/>
  <c r="Z1373" i="4"/>
  <c r="AQ1373" i="4"/>
  <c r="AR1373" i="4"/>
  <c r="AS1373" i="4"/>
  <c r="AT1373" i="4"/>
  <c r="AU1373" i="4"/>
  <c r="AW1373" i="4"/>
  <c r="AX1373" i="4"/>
  <c r="AY1373" i="4"/>
  <c r="AZ1373" i="4"/>
  <c r="BA1373" i="4"/>
  <c r="BC1373" i="4"/>
  <c r="BD1373" i="4"/>
  <c r="BE1373" i="4"/>
  <c r="BF1373" i="4"/>
  <c r="C1374" i="4"/>
  <c r="F1374" i="4"/>
  <c r="M1374" i="4" a="1"/>
  <c r="M1374" i="4"/>
  <c r="R1374" i="4" a="1"/>
  <c r="R1374" i="4" s="1"/>
  <c r="Z1374" i="4"/>
  <c r="AQ1374" i="4"/>
  <c r="AR1374" i="4"/>
  <c r="AS1374" i="4"/>
  <c r="AT1374" i="4"/>
  <c r="AU1374" i="4"/>
  <c r="AW1374" i="4"/>
  <c r="AX1374" i="4"/>
  <c r="AY1374" i="4"/>
  <c r="AZ1374" i="4"/>
  <c r="BA1374" i="4"/>
  <c r="BC1374" i="4"/>
  <c r="BD1374" i="4"/>
  <c r="BE1374" i="4"/>
  <c r="BF1374" i="4"/>
  <c r="C1375" i="4"/>
  <c r="F1375" i="4"/>
  <c r="M1375" i="4" a="1"/>
  <c r="M1375" i="4" s="1"/>
  <c r="R1375" i="4" a="1"/>
  <c r="R1375" i="4" s="1"/>
  <c r="Z1375" i="4"/>
  <c r="AQ1375" i="4"/>
  <c r="AR1375" i="4"/>
  <c r="AS1375" i="4"/>
  <c r="AT1375" i="4"/>
  <c r="AU1375" i="4"/>
  <c r="AW1375" i="4"/>
  <c r="AX1375" i="4"/>
  <c r="AY1375" i="4"/>
  <c r="AZ1375" i="4"/>
  <c r="BA1375" i="4"/>
  <c r="BC1375" i="4"/>
  <c r="BD1375" i="4"/>
  <c r="BE1375" i="4"/>
  <c r="BF1375" i="4"/>
  <c r="C1376" i="4"/>
  <c r="F1376" i="4"/>
  <c r="M1376" i="4" a="1"/>
  <c r="M1376" i="4" s="1"/>
  <c r="R1376" i="4" a="1"/>
  <c r="R1376" i="4"/>
  <c r="Z1376" i="4"/>
  <c r="AQ1376" i="4"/>
  <c r="AR1376" i="4"/>
  <c r="AS1376" i="4"/>
  <c r="AT1376" i="4"/>
  <c r="AU1376" i="4"/>
  <c r="AW1376" i="4"/>
  <c r="AX1376" i="4"/>
  <c r="AY1376" i="4"/>
  <c r="AZ1376" i="4"/>
  <c r="BA1376" i="4"/>
  <c r="BC1376" i="4"/>
  <c r="BD1376" i="4"/>
  <c r="BE1376" i="4"/>
  <c r="BF1376" i="4"/>
  <c r="C1377" i="4"/>
  <c r="F1377" i="4"/>
  <c r="M1377" i="4" a="1"/>
  <c r="M1377" i="4"/>
  <c r="R1377" i="4" a="1"/>
  <c r="R1377" i="4" s="1"/>
  <c r="Z1377" i="4"/>
  <c r="AQ1377" i="4"/>
  <c r="AR1377" i="4"/>
  <c r="AS1377" i="4"/>
  <c r="AT1377" i="4"/>
  <c r="AU1377" i="4"/>
  <c r="AW1377" i="4"/>
  <c r="AX1377" i="4"/>
  <c r="AY1377" i="4"/>
  <c r="AZ1377" i="4"/>
  <c r="BA1377" i="4"/>
  <c r="BC1377" i="4"/>
  <c r="BD1377" i="4"/>
  <c r="BE1377" i="4"/>
  <c r="BF1377" i="4"/>
  <c r="C1378" i="4"/>
  <c r="F1378" i="4"/>
  <c r="M1378" i="4" a="1"/>
  <c r="M1378" i="4"/>
  <c r="R1378" i="4" a="1"/>
  <c r="R1378" i="4"/>
  <c r="Z1378" i="4"/>
  <c r="AQ1378" i="4"/>
  <c r="AR1378" i="4"/>
  <c r="AS1378" i="4"/>
  <c r="AT1378" i="4"/>
  <c r="AU1378" i="4"/>
  <c r="AW1378" i="4"/>
  <c r="AX1378" i="4"/>
  <c r="AY1378" i="4"/>
  <c r="AZ1378" i="4"/>
  <c r="BA1378" i="4"/>
  <c r="BC1378" i="4"/>
  <c r="BD1378" i="4"/>
  <c r="BE1378" i="4"/>
  <c r="BF1378" i="4"/>
  <c r="C1379" i="4"/>
  <c r="F1379" i="4"/>
  <c r="M1379" i="4" a="1"/>
  <c r="M1379" i="4" s="1"/>
  <c r="R1379" i="4" a="1"/>
  <c r="R1379" i="4"/>
  <c r="Z1379" i="4"/>
  <c r="AQ1379" i="4"/>
  <c r="AR1379" i="4"/>
  <c r="AS1379" i="4"/>
  <c r="AT1379" i="4"/>
  <c r="AU1379" i="4"/>
  <c r="AW1379" i="4"/>
  <c r="AX1379" i="4"/>
  <c r="AY1379" i="4"/>
  <c r="AZ1379" i="4"/>
  <c r="BA1379" i="4"/>
  <c r="BC1379" i="4"/>
  <c r="BD1379" i="4"/>
  <c r="BE1379" i="4"/>
  <c r="BF1379" i="4"/>
  <c r="C1380" i="4"/>
  <c r="F1380" i="4"/>
  <c r="M1380" i="4" a="1"/>
  <c r="M1380" i="4"/>
  <c r="R1380" i="4" a="1"/>
  <c r="R1380" i="4" s="1"/>
  <c r="Z1380" i="4"/>
  <c r="AQ1380" i="4"/>
  <c r="AR1380" i="4"/>
  <c r="AS1380" i="4"/>
  <c r="AT1380" i="4"/>
  <c r="AU1380" i="4"/>
  <c r="AW1380" i="4"/>
  <c r="AX1380" i="4"/>
  <c r="AY1380" i="4"/>
  <c r="AZ1380" i="4"/>
  <c r="BA1380" i="4"/>
  <c r="BC1380" i="4"/>
  <c r="BD1380" i="4"/>
  <c r="BE1380" i="4"/>
  <c r="BF1380" i="4"/>
  <c r="C1381" i="4"/>
  <c r="F1381" i="4"/>
  <c r="M1381" i="4" a="1"/>
  <c r="M1381" i="4" s="1"/>
  <c r="R1381" i="4" a="1"/>
  <c r="R1381" i="4" s="1"/>
  <c r="Z1381" i="4"/>
  <c r="AQ1381" i="4"/>
  <c r="AR1381" i="4"/>
  <c r="AS1381" i="4"/>
  <c r="AT1381" i="4"/>
  <c r="AU1381" i="4"/>
  <c r="AW1381" i="4"/>
  <c r="AX1381" i="4"/>
  <c r="AY1381" i="4"/>
  <c r="AZ1381" i="4"/>
  <c r="BA1381" i="4"/>
  <c r="BC1381" i="4"/>
  <c r="BD1381" i="4"/>
  <c r="BE1381" i="4"/>
  <c r="BF1381" i="4"/>
  <c r="C1382" i="4"/>
  <c r="F1382" i="4"/>
  <c r="M1382" i="4" a="1"/>
  <c r="M1382" i="4" s="1"/>
  <c r="R1382" i="4" a="1"/>
  <c r="R1382" i="4" s="1"/>
  <c r="Z1382" i="4"/>
  <c r="AQ1382" i="4"/>
  <c r="AR1382" i="4"/>
  <c r="AS1382" i="4"/>
  <c r="AT1382" i="4"/>
  <c r="AU1382" i="4"/>
  <c r="AW1382" i="4"/>
  <c r="AX1382" i="4"/>
  <c r="AY1382" i="4"/>
  <c r="AZ1382" i="4"/>
  <c r="BA1382" i="4"/>
  <c r="BC1382" i="4"/>
  <c r="BD1382" i="4"/>
  <c r="BE1382" i="4"/>
  <c r="BF1382" i="4"/>
  <c r="C1383" i="4"/>
  <c r="F1383" i="4"/>
  <c r="M1383" i="4" a="1"/>
  <c r="M1383" i="4" s="1"/>
  <c r="R1383" i="4" a="1"/>
  <c r="R1383" i="4"/>
  <c r="Z1383" i="4"/>
  <c r="AQ1383" i="4"/>
  <c r="AR1383" i="4"/>
  <c r="AS1383" i="4"/>
  <c r="AT1383" i="4"/>
  <c r="AU1383" i="4"/>
  <c r="AW1383" i="4"/>
  <c r="AX1383" i="4"/>
  <c r="AY1383" i="4"/>
  <c r="AZ1383" i="4"/>
  <c r="BA1383" i="4"/>
  <c r="BC1383" i="4"/>
  <c r="BD1383" i="4"/>
  <c r="BE1383" i="4"/>
  <c r="BF1383" i="4"/>
  <c r="C1384" i="4"/>
  <c r="F1384" i="4"/>
  <c r="M1384" i="4" a="1"/>
  <c r="M1384" i="4" s="1"/>
  <c r="R1384" i="4" a="1"/>
  <c r="R1384" i="4"/>
  <c r="Z1384" i="4"/>
  <c r="AQ1384" i="4"/>
  <c r="AR1384" i="4"/>
  <c r="AS1384" i="4"/>
  <c r="AT1384" i="4"/>
  <c r="AU1384" i="4"/>
  <c r="AW1384" i="4"/>
  <c r="AX1384" i="4"/>
  <c r="AY1384" i="4"/>
  <c r="AZ1384" i="4"/>
  <c r="BA1384" i="4"/>
  <c r="BC1384" i="4"/>
  <c r="BD1384" i="4"/>
  <c r="BE1384" i="4"/>
  <c r="BF1384" i="4"/>
  <c r="C1385" i="4"/>
  <c r="F1385" i="4"/>
  <c r="M1385" i="4" a="1"/>
  <c r="M1385" i="4" s="1"/>
  <c r="R1385" i="4" a="1"/>
  <c r="R1385" i="4" s="1"/>
  <c r="Z1385" i="4"/>
  <c r="AQ1385" i="4"/>
  <c r="AR1385" i="4"/>
  <c r="AS1385" i="4"/>
  <c r="AT1385" i="4"/>
  <c r="AU1385" i="4"/>
  <c r="AW1385" i="4"/>
  <c r="AX1385" i="4"/>
  <c r="AY1385" i="4"/>
  <c r="AZ1385" i="4"/>
  <c r="BA1385" i="4"/>
  <c r="BC1385" i="4"/>
  <c r="BD1385" i="4"/>
  <c r="BE1385" i="4"/>
  <c r="BF1385" i="4"/>
  <c r="C1386" i="4"/>
  <c r="F1386" i="4"/>
  <c r="M1386" i="4" a="1"/>
  <c r="M1386" i="4"/>
  <c r="R1386" i="4" a="1"/>
  <c r="R1386" i="4"/>
  <c r="Z1386" i="4"/>
  <c r="AQ1386" i="4"/>
  <c r="AR1386" i="4"/>
  <c r="AS1386" i="4"/>
  <c r="AT1386" i="4"/>
  <c r="AU1386" i="4"/>
  <c r="AW1386" i="4"/>
  <c r="AX1386" i="4"/>
  <c r="AY1386" i="4"/>
  <c r="AZ1386" i="4"/>
  <c r="BA1386" i="4"/>
  <c r="BC1386" i="4"/>
  <c r="BD1386" i="4"/>
  <c r="BE1386" i="4"/>
  <c r="BF1386" i="4"/>
  <c r="C1387" i="4"/>
  <c r="F1387" i="4"/>
  <c r="M1387" i="4" a="1"/>
  <c r="M1387" i="4" s="1"/>
  <c r="R1387" i="4" a="1"/>
  <c r="R1387" i="4"/>
  <c r="Z1387" i="4"/>
  <c r="AQ1387" i="4"/>
  <c r="AR1387" i="4"/>
  <c r="AS1387" i="4"/>
  <c r="AT1387" i="4"/>
  <c r="AU1387" i="4"/>
  <c r="AW1387" i="4"/>
  <c r="AX1387" i="4"/>
  <c r="AY1387" i="4"/>
  <c r="AZ1387" i="4"/>
  <c r="BA1387" i="4"/>
  <c r="BC1387" i="4"/>
  <c r="BD1387" i="4"/>
  <c r="BE1387" i="4"/>
  <c r="BF1387" i="4"/>
  <c r="C1388" i="4"/>
  <c r="F1388" i="4"/>
  <c r="M1388" i="4" a="1"/>
  <c r="M1388" i="4"/>
  <c r="R1388" i="4" a="1"/>
  <c r="R1388" i="4"/>
  <c r="Z1388" i="4"/>
  <c r="AQ1388" i="4"/>
  <c r="AR1388" i="4"/>
  <c r="AS1388" i="4"/>
  <c r="AT1388" i="4"/>
  <c r="AU1388" i="4"/>
  <c r="AW1388" i="4"/>
  <c r="AX1388" i="4"/>
  <c r="AY1388" i="4"/>
  <c r="AZ1388" i="4"/>
  <c r="BA1388" i="4"/>
  <c r="BC1388" i="4"/>
  <c r="BD1388" i="4"/>
  <c r="BE1388" i="4"/>
  <c r="BF1388" i="4"/>
  <c r="C1389" i="4"/>
  <c r="F1389" i="4"/>
  <c r="M1389" i="4" a="1"/>
  <c r="M1389" i="4" s="1"/>
  <c r="R1389" i="4" a="1"/>
  <c r="R1389" i="4" s="1"/>
  <c r="Z1389" i="4"/>
  <c r="AQ1389" i="4"/>
  <c r="AR1389" i="4"/>
  <c r="AS1389" i="4"/>
  <c r="AT1389" i="4"/>
  <c r="AU1389" i="4"/>
  <c r="AW1389" i="4"/>
  <c r="AX1389" i="4"/>
  <c r="AY1389" i="4"/>
  <c r="AZ1389" i="4"/>
  <c r="BA1389" i="4"/>
  <c r="BC1389" i="4"/>
  <c r="BD1389" i="4"/>
  <c r="BE1389" i="4"/>
  <c r="BF1389" i="4"/>
  <c r="C1390" i="4"/>
  <c r="F1390" i="4"/>
  <c r="M1390" i="4" a="1"/>
  <c r="M1390" i="4"/>
  <c r="R1390" i="4" a="1"/>
  <c r="R1390" i="4" s="1"/>
  <c r="Z1390" i="4"/>
  <c r="AQ1390" i="4"/>
  <c r="AR1390" i="4"/>
  <c r="AS1390" i="4"/>
  <c r="AT1390" i="4"/>
  <c r="AU1390" i="4"/>
  <c r="AW1390" i="4"/>
  <c r="AX1390" i="4"/>
  <c r="AY1390" i="4"/>
  <c r="AZ1390" i="4"/>
  <c r="BA1390" i="4"/>
  <c r="BC1390" i="4"/>
  <c r="BD1390" i="4"/>
  <c r="BE1390" i="4"/>
  <c r="BF1390" i="4"/>
  <c r="C1391" i="4"/>
  <c r="F1391" i="4"/>
  <c r="M1391" i="4" a="1"/>
  <c r="M1391" i="4" s="1"/>
  <c r="R1391" i="4" a="1"/>
  <c r="R1391" i="4" s="1"/>
  <c r="Z1391" i="4"/>
  <c r="AQ1391" i="4"/>
  <c r="AR1391" i="4"/>
  <c r="AS1391" i="4"/>
  <c r="AT1391" i="4"/>
  <c r="AU1391" i="4"/>
  <c r="AW1391" i="4"/>
  <c r="AX1391" i="4"/>
  <c r="AY1391" i="4"/>
  <c r="AZ1391" i="4"/>
  <c r="BA1391" i="4"/>
  <c r="BC1391" i="4"/>
  <c r="BD1391" i="4"/>
  <c r="BE1391" i="4"/>
  <c r="BF1391" i="4"/>
  <c r="C1392" i="4"/>
  <c r="F1392" i="4"/>
  <c r="M1392" i="4" a="1"/>
  <c r="M1392" i="4" s="1"/>
  <c r="R1392" i="4" a="1"/>
  <c r="R1392" i="4"/>
  <c r="Z1392" i="4"/>
  <c r="AQ1392" i="4"/>
  <c r="AR1392" i="4"/>
  <c r="AS1392" i="4"/>
  <c r="AT1392" i="4"/>
  <c r="AU1392" i="4"/>
  <c r="AW1392" i="4"/>
  <c r="AX1392" i="4"/>
  <c r="AY1392" i="4"/>
  <c r="AZ1392" i="4"/>
  <c r="BA1392" i="4"/>
  <c r="BC1392" i="4"/>
  <c r="BD1392" i="4"/>
  <c r="BE1392" i="4"/>
  <c r="BF1392" i="4"/>
  <c r="C1393" i="4"/>
  <c r="F1393" i="4"/>
  <c r="M1393" i="4" a="1"/>
  <c r="M1393" i="4"/>
  <c r="R1393" i="4" a="1"/>
  <c r="R1393" i="4" s="1"/>
  <c r="Z1393" i="4"/>
  <c r="AQ1393" i="4"/>
  <c r="AR1393" i="4"/>
  <c r="AS1393" i="4"/>
  <c r="AT1393" i="4"/>
  <c r="AU1393" i="4"/>
  <c r="AW1393" i="4"/>
  <c r="AX1393" i="4"/>
  <c r="AY1393" i="4"/>
  <c r="AZ1393" i="4"/>
  <c r="BA1393" i="4"/>
  <c r="BC1393" i="4"/>
  <c r="BD1393" i="4"/>
  <c r="BE1393" i="4"/>
  <c r="BF1393" i="4"/>
  <c r="C1394" i="4"/>
  <c r="F1394" i="4"/>
  <c r="M1394" i="4" a="1"/>
  <c r="M1394" i="4"/>
  <c r="R1394" i="4" a="1"/>
  <c r="R1394" i="4"/>
  <c r="Z1394" i="4"/>
  <c r="AQ1394" i="4"/>
  <c r="AR1394" i="4"/>
  <c r="AS1394" i="4"/>
  <c r="AT1394" i="4"/>
  <c r="AU1394" i="4"/>
  <c r="AW1394" i="4"/>
  <c r="AX1394" i="4"/>
  <c r="AY1394" i="4"/>
  <c r="AZ1394" i="4"/>
  <c r="BA1394" i="4"/>
  <c r="BC1394" i="4"/>
  <c r="BD1394" i="4"/>
  <c r="BE1394" i="4"/>
  <c r="BF1394" i="4"/>
  <c r="C1395" i="4"/>
  <c r="F1395" i="4"/>
  <c r="M1395" i="4" a="1"/>
  <c r="M1395" i="4" s="1"/>
  <c r="R1395" i="4" a="1"/>
  <c r="R1395" i="4"/>
  <c r="Z1395" i="4"/>
  <c r="AQ1395" i="4"/>
  <c r="AR1395" i="4"/>
  <c r="AS1395" i="4"/>
  <c r="AT1395" i="4"/>
  <c r="AU1395" i="4"/>
  <c r="AW1395" i="4"/>
  <c r="AX1395" i="4"/>
  <c r="AY1395" i="4"/>
  <c r="AZ1395" i="4"/>
  <c r="BA1395" i="4"/>
  <c r="BC1395" i="4"/>
  <c r="BD1395" i="4"/>
  <c r="BE1395" i="4"/>
  <c r="BF1395" i="4"/>
  <c r="C1396" i="4"/>
  <c r="F1396" i="4"/>
  <c r="M1396" i="4" a="1"/>
  <c r="M1396" i="4"/>
  <c r="R1396" i="4" a="1"/>
  <c r="R1396" i="4" s="1"/>
  <c r="Z1396" i="4"/>
  <c r="AQ1396" i="4"/>
  <c r="AR1396" i="4"/>
  <c r="AS1396" i="4"/>
  <c r="AT1396" i="4"/>
  <c r="AU1396" i="4"/>
  <c r="AW1396" i="4"/>
  <c r="AX1396" i="4"/>
  <c r="AY1396" i="4"/>
  <c r="AZ1396" i="4"/>
  <c r="BA1396" i="4"/>
  <c r="BC1396" i="4"/>
  <c r="BD1396" i="4"/>
  <c r="BE1396" i="4"/>
  <c r="BF1396" i="4"/>
  <c r="C1397" i="4"/>
  <c r="F1397" i="4"/>
  <c r="M1397" i="4" a="1"/>
  <c r="M1397" i="4" s="1"/>
  <c r="R1397" i="4" a="1"/>
  <c r="R1397" i="4" s="1"/>
  <c r="Z1397" i="4"/>
  <c r="AQ1397" i="4"/>
  <c r="AR1397" i="4"/>
  <c r="AS1397" i="4"/>
  <c r="AT1397" i="4"/>
  <c r="AU1397" i="4"/>
  <c r="AW1397" i="4"/>
  <c r="AX1397" i="4"/>
  <c r="AY1397" i="4"/>
  <c r="AZ1397" i="4"/>
  <c r="BA1397" i="4"/>
  <c r="BC1397" i="4"/>
  <c r="BD1397" i="4"/>
  <c r="BE1397" i="4"/>
  <c r="BF1397" i="4"/>
  <c r="C1398" i="4"/>
  <c r="F1398" i="4"/>
  <c r="M1398" i="4" a="1"/>
  <c r="M1398" i="4" s="1"/>
  <c r="R1398" i="4" a="1"/>
  <c r="R1398" i="4" s="1"/>
  <c r="Z1398" i="4"/>
  <c r="AQ1398" i="4"/>
  <c r="AR1398" i="4"/>
  <c r="AS1398" i="4"/>
  <c r="AT1398" i="4"/>
  <c r="AU1398" i="4"/>
  <c r="AW1398" i="4"/>
  <c r="AX1398" i="4"/>
  <c r="AY1398" i="4"/>
  <c r="AZ1398" i="4"/>
  <c r="BA1398" i="4"/>
  <c r="BC1398" i="4"/>
  <c r="BD1398" i="4"/>
  <c r="BE1398" i="4"/>
  <c r="BF1398" i="4"/>
  <c r="C1399" i="4"/>
  <c r="F1399" i="4"/>
  <c r="M1399" i="4" a="1"/>
  <c r="M1399" i="4" s="1"/>
  <c r="R1399" i="4" a="1"/>
  <c r="R1399" i="4"/>
  <c r="Z1399" i="4"/>
  <c r="AQ1399" i="4"/>
  <c r="AR1399" i="4"/>
  <c r="AS1399" i="4"/>
  <c r="AT1399" i="4"/>
  <c r="AU1399" i="4"/>
  <c r="AW1399" i="4"/>
  <c r="AX1399" i="4"/>
  <c r="AY1399" i="4"/>
  <c r="AZ1399" i="4"/>
  <c r="BA1399" i="4"/>
  <c r="BC1399" i="4"/>
  <c r="BD1399" i="4"/>
  <c r="BE1399" i="4"/>
  <c r="BF1399" i="4"/>
  <c r="C1400" i="4"/>
  <c r="F1400" i="4"/>
  <c r="M1400" i="4" a="1"/>
  <c r="M1400" i="4" s="1"/>
  <c r="R1400" i="4" a="1"/>
  <c r="R1400" i="4"/>
  <c r="Z1400" i="4"/>
  <c r="AQ1400" i="4"/>
  <c r="AR1400" i="4"/>
  <c r="AS1400" i="4"/>
  <c r="AT1400" i="4"/>
  <c r="AU1400" i="4"/>
  <c r="AW1400" i="4"/>
  <c r="AX1400" i="4"/>
  <c r="AY1400" i="4"/>
  <c r="AZ1400" i="4"/>
  <c r="BA1400" i="4"/>
  <c r="BC1400" i="4"/>
  <c r="BD1400" i="4"/>
  <c r="BE1400" i="4"/>
  <c r="BF1400" i="4"/>
  <c r="C1401" i="4"/>
  <c r="F1401" i="4"/>
  <c r="M1401" i="4" a="1"/>
  <c r="M1401" i="4" s="1"/>
  <c r="R1401" i="4" a="1"/>
  <c r="R1401" i="4" s="1"/>
  <c r="Z1401" i="4"/>
  <c r="AQ1401" i="4"/>
  <c r="AR1401" i="4"/>
  <c r="AS1401" i="4"/>
  <c r="AT1401" i="4"/>
  <c r="AU1401" i="4"/>
  <c r="AW1401" i="4"/>
  <c r="AX1401" i="4"/>
  <c r="AY1401" i="4"/>
  <c r="AZ1401" i="4"/>
  <c r="BA1401" i="4"/>
  <c r="BC1401" i="4"/>
  <c r="BD1401" i="4"/>
  <c r="BE1401" i="4"/>
  <c r="BF1401" i="4"/>
  <c r="C1402" i="4"/>
  <c r="F1402" i="4"/>
  <c r="M1402" i="4" a="1"/>
  <c r="M1402" i="4"/>
  <c r="R1402" i="4" a="1"/>
  <c r="R1402" i="4"/>
  <c r="Z1402" i="4"/>
  <c r="AQ1402" i="4"/>
  <c r="AR1402" i="4"/>
  <c r="AS1402" i="4"/>
  <c r="AT1402" i="4"/>
  <c r="AU1402" i="4"/>
  <c r="AW1402" i="4"/>
  <c r="AX1402" i="4"/>
  <c r="AY1402" i="4"/>
  <c r="AZ1402" i="4"/>
  <c r="BA1402" i="4"/>
  <c r="BC1402" i="4"/>
  <c r="BD1402" i="4"/>
  <c r="BE1402" i="4"/>
  <c r="BF1402" i="4"/>
  <c r="C1403" i="4"/>
  <c r="F1403" i="4"/>
  <c r="M1403" i="4" a="1"/>
  <c r="M1403" i="4" s="1"/>
  <c r="R1403" i="4" a="1"/>
  <c r="R1403" i="4" s="1"/>
  <c r="Z1403" i="4"/>
  <c r="AQ1403" i="4"/>
  <c r="AR1403" i="4"/>
  <c r="AS1403" i="4"/>
  <c r="AT1403" i="4"/>
  <c r="AU1403" i="4"/>
  <c r="AW1403" i="4"/>
  <c r="AX1403" i="4"/>
  <c r="AY1403" i="4"/>
  <c r="AZ1403" i="4"/>
  <c r="BA1403" i="4"/>
  <c r="BC1403" i="4"/>
  <c r="BD1403" i="4"/>
  <c r="BE1403" i="4"/>
  <c r="BF1403" i="4"/>
  <c r="C1404" i="4"/>
  <c r="F1404" i="4"/>
  <c r="M1404" i="4" a="1"/>
  <c r="M1404" i="4"/>
  <c r="R1404" i="4" a="1"/>
  <c r="R1404" i="4" s="1"/>
  <c r="Z1404" i="4"/>
  <c r="AQ1404" i="4"/>
  <c r="AR1404" i="4"/>
  <c r="AS1404" i="4"/>
  <c r="AT1404" i="4"/>
  <c r="AU1404" i="4"/>
  <c r="AW1404" i="4"/>
  <c r="AX1404" i="4"/>
  <c r="AY1404" i="4"/>
  <c r="AZ1404" i="4"/>
  <c r="BA1404" i="4"/>
  <c r="BC1404" i="4"/>
  <c r="BD1404" i="4"/>
  <c r="BE1404" i="4"/>
  <c r="BF1404" i="4"/>
  <c r="C1405" i="4"/>
  <c r="F1405" i="4"/>
  <c r="M1405" i="4" a="1"/>
  <c r="M1405" i="4" s="1"/>
  <c r="R1405" i="4" a="1"/>
  <c r="R1405" i="4" s="1"/>
  <c r="Z1405" i="4"/>
  <c r="AQ1405" i="4"/>
  <c r="AR1405" i="4"/>
  <c r="AS1405" i="4"/>
  <c r="AT1405" i="4"/>
  <c r="AU1405" i="4"/>
  <c r="AW1405" i="4"/>
  <c r="AX1405" i="4"/>
  <c r="AY1405" i="4"/>
  <c r="AZ1405" i="4"/>
  <c r="BA1405" i="4"/>
  <c r="BC1405" i="4"/>
  <c r="BD1405" i="4"/>
  <c r="BE1405" i="4"/>
  <c r="BF1405" i="4"/>
  <c r="C1406" i="4"/>
  <c r="F1406" i="4"/>
  <c r="M1406" i="4" a="1"/>
  <c r="M1406" i="4" s="1"/>
  <c r="R1406" i="4" a="1"/>
  <c r="R1406" i="4" s="1"/>
  <c r="Z1406" i="4"/>
  <c r="AQ1406" i="4"/>
  <c r="AR1406" i="4"/>
  <c r="AS1406" i="4"/>
  <c r="AT1406" i="4"/>
  <c r="AU1406" i="4"/>
  <c r="AW1406" i="4"/>
  <c r="AX1406" i="4"/>
  <c r="AY1406" i="4"/>
  <c r="AZ1406" i="4"/>
  <c r="BA1406" i="4"/>
  <c r="BC1406" i="4"/>
  <c r="BD1406" i="4"/>
  <c r="BE1406" i="4"/>
  <c r="BF1406" i="4"/>
  <c r="C1407" i="4"/>
  <c r="F1407" i="4"/>
  <c r="M1407" i="4" a="1"/>
  <c r="M1407" i="4" s="1"/>
  <c r="R1407" i="4" a="1"/>
  <c r="R1407" i="4"/>
  <c r="Z1407" i="4"/>
  <c r="AQ1407" i="4"/>
  <c r="AR1407" i="4"/>
  <c r="AS1407" i="4"/>
  <c r="AT1407" i="4"/>
  <c r="AU1407" i="4"/>
  <c r="AW1407" i="4"/>
  <c r="AX1407" i="4"/>
  <c r="AY1407" i="4"/>
  <c r="AZ1407" i="4"/>
  <c r="BA1407" i="4"/>
  <c r="BC1407" i="4"/>
  <c r="BD1407" i="4"/>
  <c r="BE1407" i="4"/>
  <c r="BF1407" i="4"/>
  <c r="C1408" i="4"/>
  <c r="F1408" i="4"/>
  <c r="M1408" i="4" a="1"/>
  <c r="M1408" i="4" s="1"/>
  <c r="R1408" i="4" a="1"/>
  <c r="R1408" i="4"/>
  <c r="Z1408" i="4"/>
  <c r="AQ1408" i="4"/>
  <c r="AR1408" i="4"/>
  <c r="AS1408" i="4"/>
  <c r="AT1408" i="4"/>
  <c r="AU1408" i="4"/>
  <c r="AW1408" i="4"/>
  <c r="AX1408" i="4"/>
  <c r="AY1408" i="4"/>
  <c r="AZ1408" i="4"/>
  <c r="BA1408" i="4"/>
  <c r="BC1408" i="4"/>
  <c r="BD1408" i="4"/>
  <c r="BE1408" i="4"/>
  <c r="BF1408" i="4"/>
  <c r="C1409" i="4"/>
  <c r="F1409" i="4"/>
  <c r="M1409" i="4" a="1"/>
  <c r="M1409" i="4" s="1"/>
  <c r="R1409" i="4" a="1"/>
  <c r="R1409" i="4" s="1"/>
  <c r="Z1409" i="4"/>
  <c r="AQ1409" i="4"/>
  <c r="AR1409" i="4"/>
  <c r="AS1409" i="4"/>
  <c r="AT1409" i="4"/>
  <c r="AU1409" i="4"/>
  <c r="AW1409" i="4"/>
  <c r="AX1409" i="4"/>
  <c r="AY1409" i="4"/>
  <c r="AZ1409" i="4"/>
  <c r="BA1409" i="4"/>
  <c r="BC1409" i="4"/>
  <c r="BD1409" i="4"/>
  <c r="BE1409" i="4"/>
  <c r="BF1409" i="4"/>
  <c r="C1410" i="4"/>
  <c r="F1410" i="4"/>
  <c r="M1410" i="4" a="1"/>
  <c r="M1410" i="4"/>
  <c r="R1410" i="4" a="1"/>
  <c r="R1410" i="4"/>
  <c r="Z1410" i="4"/>
  <c r="AQ1410" i="4"/>
  <c r="AR1410" i="4"/>
  <c r="AS1410" i="4"/>
  <c r="AT1410" i="4"/>
  <c r="AU1410" i="4"/>
  <c r="AW1410" i="4"/>
  <c r="AX1410" i="4"/>
  <c r="AY1410" i="4"/>
  <c r="AZ1410" i="4"/>
  <c r="BA1410" i="4"/>
  <c r="BC1410" i="4"/>
  <c r="BD1410" i="4"/>
  <c r="BE1410" i="4"/>
  <c r="BF1410" i="4"/>
  <c r="C1411" i="4"/>
  <c r="F1411" i="4"/>
  <c r="M1411" i="4" a="1"/>
  <c r="M1411" i="4" s="1"/>
  <c r="R1411" i="4" a="1"/>
  <c r="R1411" i="4"/>
  <c r="Z1411" i="4"/>
  <c r="AQ1411" i="4"/>
  <c r="AR1411" i="4"/>
  <c r="AS1411" i="4"/>
  <c r="AT1411" i="4"/>
  <c r="AU1411" i="4"/>
  <c r="AW1411" i="4"/>
  <c r="AX1411" i="4"/>
  <c r="AY1411" i="4"/>
  <c r="AZ1411" i="4"/>
  <c r="BA1411" i="4"/>
  <c r="BC1411" i="4"/>
  <c r="BD1411" i="4"/>
  <c r="BE1411" i="4"/>
  <c r="BF1411" i="4"/>
  <c r="C1412" i="4"/>
  <c r="F1412" i="4"/>
  <c r="M1412" i="4" a="1"/>
  <c r="M1412" i="4"/>
  <c r="R1412" i="4" a="1"/>
  <c r="R1412" i="4"/>
  <c r="Z1412" i="4"/>
  <c r="AQ1412" i="4"/>
  <c r="AR1412" i="4"/>
  <c r="AS1412" i="4"/>
  <c r="AT1412" i="4"/>
  <c r="AU1412" i="4"/>
  <c r="AW1412" i="4"/>
  <c r="AX1412" i="4"/>
  <c r="AY1412" i="4"/>
  <c r="AZ1412" i="4"/>
  <c r="BA1412" i="4"/>
  <c r="BC1412" i="4"/>
  <c r="BD1412" i="4"/>
  <c r="BE1412" i="4"/>
  <c r="BF1412" i="4"/>
  <c r="C1413" i="4"/>
  <c r="F1413" i="4"/>
  <c r="M1413" i="4" a="1"/>
  <c r="M1413" i="4" s="1"/>
  <c r="R1413" i="4" a="1"/>
  <c r="R1413" i="4" s="1"/>
  <c r="Z1413" i="4"/>
  <c r="AQ1413" i="4"/>
  <c r="AR1413" i="4"/>
  <c r="AS1413" i="4"/>
  <c r="AT1413" i="4"/>
  <c r="AU1413" i="4"/>
  <c r="AW1413" i="4"/>
  <c r="AX1413" i="4"/>
  <c r="AY1413" i="4"/>
  <c r="AZ1413" i="4"/>
  <c r="BA1413" i="4"/>
  <c r="BC1413" i="4"/>
  <c r="BD1413" i="4"/>
  <c r="BE1413" i="4"/>
  <c r="BF1413" i="4"/>
  <c r="C1414" i="4"/>
  <c r="F1414" i="4"/>
  <c r="M1414" i="4" a="1"/>
  <c r="M1414" i="4"/>
  <c r="R1414" i="4" a="1"/>
  <c r="R1414" i="4" s="1"/>
  <c r="Z1414" i="4"/>
  <c r="AQ1414" i="4"/>
  <c r="AR1414" i="4"/>
  <c r="AS1414" i="4"/>
  <c r="AT1414" i="4"/>
  <c r="AU1414" i="4"/>
  <c r="AW1414" i="4"/>
  <c r="AX1414" i="4"/>
  <c r="AY1414" i="4"/>
  <c r="AZ1414" i="4"/>
  <c r="BA1414" i="4"/>
  <c r="BC1414" i="4"/>
  <c r="BD1414" i="4"/>
  <c r="BE1414" i="4"/>
  <c r="BF1414" i="4"/>
  <c r="C1415" i="4"/>
  <c r="F1415" i="4"/>
  <c r="M1415" i="4" a="1"/>
  <c r="M1415" i="4" s="1"/>
  <c r="R1415" i="4" a="1"/>
  <c r="R1415" i="4" s="1"/>
  <c r="Z1415" i="4"/>
  <c r="AQ1415" i="4"/>
  <c r="AR1415" i="4"/>
  <c r="AS1415" i="4"/>
  <c r="AT1415" i="4"/>
  <c r="AU1415" i="4"/>
  <c r="AW1415" i="4"/>
  <c r="AX1415" i="4"/>
  <c r="AY1415" i="4"/>
  <c r="AZ1415" i="4"/>
  <c r="BA1415" i="4"/>
  <c r="BC1415" i="4"/>
  <c r="BD1415" i="4"/>
  <c r="BE1415" i="4"/>
  <c r="BF1415" i="4"/>
  <c r="C1416" i="4"/>
  <c r="F1416" i="4"/>
  <c r="M1416" i="4" a="1"/>
  <c r="M1416" i="4" s="1"/>
  <c r="R1416" i="4" a="1"/>
  <c r="R1416" i="4"/>
  <c r="Z1416" i="4"/>
  <c r="AQ1416" i="4"/>
  <c r="AR1416" i="4"/>
  <c r="AS1416" i="4"/>
  <c r="AT1416" i="4"/>
  <c r="AU1416" i="4"/>
  <c r="AW1416" i="4"/>
  <c r="AX1416" i="4"/>
  <c r="AY1416" i="4"/>
  <c r="AZ1416" i="4"/>
  <c r="BA1416" i="4"/>
  <c r="BC1416" i="4"/>
  <c r="BD1416" i="4"/>
  <c r="BE1416" i="4"/>
  <c r="BF1416" i="4"/>
  <c r="C1417" i="4"/>
  <c r="F1417" i="4"/>
  <c r="M1417" i="4" a="1"/>
  <c r="M1417" i="4"/>
  <c r="R1417" i="4" a="1"/>
  <c r="R1417" i="4" s="1"/>
  <c r="Z1417" i="4"/>
  <c r="AQ1417" i="4"/>
  <c r="AR1417" i="4"/>
  <c r="AS1417" i="4"/>
  <c r="AT1417" i="4"/>
  <c r="AU1417" i="4"/>
  <c r="AW1417" i="4"/>
  <c r="AX1417" i="4"/>
  <c r="AY1417" i="4"/>
  <c r="AZ1417" i="4"/>
  <c r="BA1417" i="4"/>
  <c r="BC1417" i="4"/>
  <c r="BD1417" i="4"/>
  <c r="BE1417" i="4"/>
  <c r="BF1417" i="4"/>
  <c r="C1418" i="4"/>
  <c r="F1418" i="4"/>
  <c r="M1418" i="4" a="1"/>
  <c r="M1418" i="4"/>
  <c r="R1418" i="4" a="1"/>
  <c r="R1418" i="4"/>
  <c r="Z1418" i="4"/>
  <c r="AQ1418" i="4"/>
  <c r="AR1418" i="4"/>
  <c r="AS1418" i="4"/>
  <c r="AT1418" i="4"/>
  <c r="AU1418" i="4"/>
  <c r="AW1418" i="4"/>
  <c r="AX1418" i="4"/>
  <c r="AY1418" i="4"/>
  <c r="AZ1418" i="4"/>
  <c r="BA1418" i="4"/>
  <c r="BC1418" i="4"/>
  <c r="BD1418" i="4"/>
  <c r="BE1418" i="4"/>
  <c r="BF1418" i="4"/>
  <c r="C1419" i="4"/>
  <c r="F1419" i="4"/>
  <c r="M1419" i="4" a="1"/>
  <c r="M1419" i="4" s="1"/>
  <c r="R1419" i="4" a="1"/>
  <c r="R1419" i="4"/>
  <c r="Z1419" i="4"/>
  <c r="AQ1419" i="4"/>
  <c r="AR1419" i="4"/>
  <c r="AS1419" i="4"/>
  <c r="AT1419" i="4"/>
  <c r="AU1419" i="4"/>
  <c r="AW1419" i="4"/>
  <c r="AX1419" i="4"/>
  <c r="AY1419" i="4"/>
  <c r="AZ1419" i="4"/>
  <c r="BA1419" i="4"/>
  <c r="BC1419" i="4"/>
  <c r="BD1419" i="4"/>
  <c r="BE1419" i="4"/>
  <c r="BF1419" i="4"/>
  <c r="C1420" i="4"/>
  <c r="F1420" i="4"/>
  <c r="M1420" i="4" a="1"/>
  <c r="M1420" i="4"/>
  <c r="R1420" i="4" a="1"/>
  <c r="R1420" i="4" s="1"/>
  <c r="Z1420" i="4"/>
  <c r="AQ1420" i="4"/>
  <c r="AR1420" i="4"/>
  <c r="AS1420" i="4"/>
  <c r="AT1420" i="4"/>
  <c r="AU1420" i="4"/>
  <c r="AW1420" i="4"/>
  <c r="AX1420" i="4"/>
  <c r="AY1420" i="4"/>
  <c r="AZ1420" i="4"/>
  <c r="BA1420" i="4"/>
  <c r="BC1420" i="4"/>
  <c r="BD1420" i="4"/>
  <c r="BE1420" i="4"/>
  <c r="BF1420" i="4"/>
  <c r="C1421" i="4"/>
  <c r="F1421" i="4"/>
  <c r="M1421" i="4" a="1"/>
  <c r="M1421" i="4"/>
  <c r="R1421" i="4" a="1"/>
  <c r="R1421" i="4" s="1"/>
  <c r="Z1421" i="4"/>
  <c r="AQ1421" i="4"/>
  <c r="AR1421" i="4"/>
  <c r="AS1421" i="4"/>
  <c r="AT1421" i="4"/>
  <c r="AU1421" i="4"/>
  <c r="AW1421" i="4"/>
  <c r="AX1421" i="4"/>
  <c r="AY1421" i="4"/>
  <c r="AZ1421" i="4"/>
  <c r="BA1421" i="4"/>
  <c r="BC1421" i="4"/>
  <c r="BD1421" i="4"/>
  <c r="BE1421" i="4"/>
  <c r="BF1421" i="4"/>
  <c r="C1422" i="4"/>
  <c r="F1422" i="4"/>
  <c r="M1422" i="4" a="1"/>
  <c r="M1422" i="4"/>
  <c r="R1422" i="4" a="1"/>
  <c r="R1422" i="4" s="1"/>
  <c r="Z1422" i="4"/>
  <c r="AQ1422" i="4"/>
  <c r="AR1422" i="4"/>
  <c r="AS1422" i="4"/>
  <c r="AT1422" i="4"/>
  <c r="AU1422" i="4"/>
  <c r="AW1422" i="4"/>
  <c r="AX1422" i="4"/>
  <c r="AY1422" i="4"/>
  <c r="AZ1422" i="4"/>
  <c r="BA1422" i="4"/>
  <c r="BC1422" i="4"/>
  <c r="BD1422" i="4"/>
  <c r="BE1422" i="4"/>
  <c r="BF1422" i="4"/>
  <c r="C1423" i="4"/>
  <c r="F1423" i="4"/>
  <c r="M1423" i="4" a="1"/>
  <c r="M1423" i="4" s="1"/>
  <c r="R1423" i="4" a="1"/>
  <c r="R1423" i="4" s="1"/>
  <c r="Z1423" i="4"/>
  <c r="AQ1423" i="4"/>
  <c r="AR1423" i="4"/>
  <c r="AS1423" i="4"/>
  <c r="AT1423" i="4"/>
  <c r="AU1423" i="4"/>
  <c r="AW1423" i="4"/>
  <c r="AX1423" i="4"/>
  <c r="AY1423" i="4"/>
  <c r="AZ1423" i="4"/>
  <c r="BA1423" i="4"/>
  <c r="BC1423" i="4"/>
  <c r="BD1423" i="4"/>
  <c r="BE1423" i="4"/>
  <c r="BF1423" i="4"/>
  <c r="C1424" i="4"/>
  <c r="F1424" i="4"/>
  <c r="M1424" i="4" a="1"/>
  <c r="M1424" i="4" s="1"/>
  <c r="R1424" i="4" a="1"/>
  <c r="R1424" i="4"/>
  <c r="Z1424" i="4"/>
  <c r="AQ1424" i="4"/>
  <c r="AR1424" i="4"/>
  <c r="AS1424" i="4"/>
  <c r="AT1424" i="4"/>
  <c r="AU1424" i="4"/>
  <c r="AW1424" i="4"/>
  <c r="AX1424" i="4"/>
  <c r="AY1424" i="4"/>
  <c r="AZ1424" i="4"/>
  <c r="BA1424" i="4"/>
  <c r="BC1424" i="4"/>
  <c r="BD1424" i="4"/>
  <c r="BE1424" i="4"/>
  <c r="BF1424" i="4"/>
  <c r="C1425" i="4"/>
  <c r="F1425" i="4"/>
  <c r="M1425" i="4" a="1"/>
  <c r="M1425" i="4" s="1"/>
  <c r="R1425" i="4" a="1"/>
  <c r="R1425" i="4" s="1"/>
  <c r="Z1425" i="4"/>
  <c r="AQ1425" i="4"/>
  <c r="AR1425" i="4"/>
  <c r="AS1425" i="4"/>
  <c r="AT1425" i="4"/>
  <c r="AU1425" i="4"/>
  <c r="AW1425" i="4"/>
  <c r="AX1425" i="4"/>
  <c r="AY1425" i="4"/>
  <c r="AZ1425" i="4"/>
  <c r="BA1425" i="4"/>
  <c r="BC1425" i="4"/>
  <c r="BD1425" i="4"/>
  <c r="BE1425" i="4"/>
  <c r="BF1425" i="4"/>
  <c r="C1426" i="4"/>
  <c r="F1426" i="4"/>
  <c r="M1426" i="4" a="1"/>
  <c r="M1426" i="4"/>
  <c r="R1426" i="4" a="1"/>
  <c r="R1426" i="4"/>
  <c r="Z1426" i="4"/>
  <c r="AQ1426" i="4"/>
  <c r="AR1426" i="4"/>
  <c r="AS1426" i="4"/>
  <c r="AT1426" i="4"/>
  <c r="AU1426" i="4"/>
  <c r="AW1426" i="4"/>
  <c r="AX1426" i="4"/>
  <c r="AY1426" i="4"/>
  <c r="AZ1426" i="4"/>
  <c r="BA1426" i="4"/>
  <c r="BC1426" i="4"/>
  <c r="BD1426" i="4"/>
  <c r="BE1426" i="4"/>
  <c r="BF1426" i="4"/>
  <c r="C1427" i="4"/>
  <c r="F1427" i="4"/>
  <c r="M1427" i="4" a="1"/>
  <c r="M1427" i="4" s="1"/>
  <c r="R1427" i="4" a="1"/>
  <c r="R1427" i="4"/>
  <c r="Z1427" i="4"/>
  <c r="AQ1427" i="4"/>
  <c r="AR1427" i="4"/>
  <c r="AS1427" i="4"/>
  <c r="AT1427" i="4"/>
  <c r="AU1427" i="4"/>
  <c r="AW1427" i="4"/>
  <c r="AX1427" i="4"/>
  <c r="AY1427" i="4"/>
  <c r="AZ1427" i="4"/>
  <c r="BA1427" i="4"/>
  <c r="BC1427" i="4"/>
  <c r="BD1427" i="4"/>
  <c r="BE1427" i="4"/>
  <c r="BF1427" i="4"/>
  <c r="C1428" i="4"/>
  <c r="F1428" i="4"/>
  <c r="M1428" i="4" a="1"/>
  <c r="M1428" i="4"/>
  <c r="R1428" i="4" a="1"/>
  <c r="R1428" i="4" s="1"/>
  <c r="Z1428" i="4"/>
  <c r="AQ1428" i="4"/>
  <c r="AR1428" i="4"/>
  <c r="AS1428" i="4"/>
  <c r="AT1428" i="4"/>
  <c r="AU1428" i="4"/>
  <c r="AW1428" i="4"/>
  <c r="AX1428" i="4"/>
  <c r="AY1428" i="4"/>
  <c r="AZ1428" i="4"/>
  <c r="BA1428" i="4"/>
  <c r="BC1428" i="4"/>
  <c r="BD1428" i="4"/>
  <c r="BE1428" i="4"/>
  <c r="BF1428" i="4"/>
  <c r="C1429" i="4"/>
  <c r="F1429" i="4"/>
  <c r="M1429" i="4" a="1"/>
  <c r="M1429" i="4" s="1"/>
  <c r="R1429" i="4" a="1"/>
  <c r="R1429" i="4" s="1"/>
  <c r="Z1429" i="4"/>
  <c r="AQ1429" i="4"/>
  <c r="AR1429" i="4"/>
  <c r="AS1429" i="4"/>
  <c r="AT1429" i="4"/>
  <c r="AU1429" i="4"/>
  <c r="AW1429" i="4"/>
  <c r="AX1429" i="4"/>
  <c r="AY1429" i="4"/>
  <c r="AZ1429" i="4"/>
  <c r="BA1429" i="4"/>
  <c r="BC1429" i="4"/>
  <c r="BD1429" i="4"/>
  <c r="BE1429" i="4"/>
  <c r="BF1429" i="4"/>
  <c r="C1430" i="4"/>
  <c r="F1430" i="4"/>
  <c r="M1430" i="4" a="1"/>
  <c r="M1430" i="4" s="1"/>
  <c r="R1430" i="4" a="1"/>
  <c r="R1430" i="4" s="1"/>
  <c r="Z1430" i="4"/>
  <c r="AQ1430" i="4"/>
  <c r="AR1430" i="4"/>
  <c r="AS1430" i="4"/>
  <c r="AT1430" i="4"/>
  <c r="AU1430" i="4"/>
  <c r="AW1430" i="4"/>
  <c r="AX1430" i="4"/>
  <c r="AY1430" i="4"/>
  <c r="AZ1430" i="4"/>
  <c r="BA1430" i="4"/>
  <c r="BC1430" i="4"/>
  <c r="BD1430" i="4"/>
  <c r="BE1430" i="4"/>
  <c r="BF1430" i="4"/>
  <c r="C1431" i="4"/>
  <c r="F1431" i="4"/>
  <c r="M1431" i="4" a="1"/>
  <c r="M1431" i="4" s="1"/>
  <c r="R1431" i="4" a="1"/>
  <c r="R1431" i="4"/>
  <c r="Z1431" i="4"/>
  <c r="AQ1431" i="4"/>
  <c r="AR1431" i="4"/>
  <c r="AS1431" i="4"/>
  <c r="AT1431" i="4"/>
  <c r="AU1431" i="4"/>
  <c r="AW1431" i="4"/>
  <c r="AX1431" i="4"/>
  <c r="AY1431" i="4"/>
  <c r="AZ1431" i="4"/>
  <c r="BA1431" i="4"/>
  <c r="BC1431" i="4"/>
  <c r="BD1431" i="4"/>
  <c r="BE1431" i="4"/>
  <c r="BF1431" i="4"/>
  <c r="C1432" i="4"/>
  <c r="F1432" i="4"/>
  <c r="M1432" i="4" a="1"/>
  <c r="M1432" i="4" s="1"/>
  <c r="R1432" i="4" a="1"/>
  <c r="R1432" i="4"/>
  <c r="Z1432" i="4"/>
  <c r="AQ1432" i="4"/>
  <c r="AR1432" i="4"/>
  <c r="AS1432" i="4"/>
  <c r="AT1432" i="4"/>
  <c r="AU1432" i="4"/>
  <c r="AW1432" i="4"/>
  <c r="AX1432" i="4"/>
  <c r="AY1432" i="4"/>
  <c r="AZ1432" i="4"/>
  <c r="BA1432" i="4"/>
  <c r="BC1432" i="4"/>
  <c r="BD1432" i="4"/>
  <c r="BE1432" i="4"/>
  <c r="BF1432" i="4"/>
  <c r="C1433" i="4"/>
  <c r="F1433" i="4"/>
  <c r="M1433" i="4" a="1"/>
  <c r="M1433" i="4" s="1"/>
  <c r="R1433" i="4" a="1"/>
  <c r="R1433" i="4" s="1"/>
  <c r="Z1433" i="4"/>
  <c r="AQ1433" i="4"/>
  <c r="AR1433" i="4"/>
  <c r="AS1433" i="4"/>
  <c r="AT1433" i="4"/>
  <c r="AU1433" i="4"/>
  <c r="AW1433" i="4"/>
  <c r="AX1433" i="4"/>
  <c r="AY1433" i="4"/>
  <c r="AZ1433" i="4"/>
  <c r="BA1433" i="4"/>
  <c r="BC1433" i="4"/>
  <c r="BD1433" i="4"/>
  <c r="BE1433" i="4"/>
  <c r="BF1433" i="4"/>
  <c r="C1434" i="4"/>
  <c r="F1434" i="4"/>
  <c r="M1434" i="4" a="1"/>
  <c r="M1434" i="4"/>
  <c r="R1434" i="4" a="1"/>
  <c r="R1434" i="4"/>
  <c r="Z1434" i="4"/>
  <c r="AQ1434" i="4"/>
  <c r="AR1434" i="4"/>
  <c r="AS1434" i="4"/>
  <c r="AT1434" i="4"/>
  <c r="AU1434" i="4"/>
  <c r="AW1434" i="4"/>
  <c r="AX1434" i="4"/>
  <c r="AY1434" i="4"/>
  <c r="AZ1434" i="4"/>
  <c r="BA1434" i="4"/>
  <c r="BC1434" i="4"/>
  <c r="BD1434" i="4"/>
  <c r="BE1434" i="4"/>
  <c r="BF1434" i="4"/>
  <c r="C1435" i="4"/>
  <c r="F1435" i="4"/>
  <c r="M1435" i="4" a="1"/>
  <c r="M1435" i="4" s="1"/>
  <c r="R1435" i="4" a="1"/>
  <c r="R1435" i="4"/>
  <c r="Z1435" i="4"/>
  <c r="AQ1435" i="4"/>
  <c r="AR1435" i="4"/>
  <c r="AS1435" i="4"/>
  <c r="AT1435" i="4"/>
  <c r="AU1435" i="4"/>
  <c r="AW1435" i="4"/>
  <c r="AX1435" i="4"/>
  <c r="AY1435" i="4"/>
  <c r="AZ1435" i="4"/>
  <c r="BA1435" i="4"/>
  <c r="BC1435" i="4"/>
  <c r="BD1435" i="4"/>
  <c r="BE1435" i="4"/>
  <c r="BF1435" i="4"/>
  <c r="C1436" i="4"/>
  <c r="F1436" i="4"/>
  <c r="M1436" i="4" a="1"/>
  <c r="M1436" i="4"/>
  <c r="R1436" i="4" a="1"/>
  <c r="R1436" i="4" s="1"/>
  <c r="Z1436" i="4"/>
  <c r="AQ1436" i="4"/>
  <c r="AR1436" i="4"/>
  <c r="AS1436" i="4"/>
  <c r="AT1436" i="4"/>
  <c r="AU1436" i="4"/>
  <c r="AW1436" i="4"/>
  <c r="AX1436" i="4"/>
  <c r="AY1436" i="4"/>
  <c r="AZ1436" i="4"/>
  <c r="BA1436" i="4"/>
  <c r="BC1436" i="4"/>
  <c r="BD1436" i="4"/>
  <c r="BE1436" i="4"/>
  <c r="BF1436" i="4"/>
  <c r="C1437" i="4"/>
  <c r="F1437" i="4"/>
  <c r="M1437" i="4" a="1"/>
  <c r="M1437" i="4" s="1"/>
  <c r="R1437" i="4" a="1"/>
  <c r="R1437" i="4" s="1"/>
  <c r="Z1437" i="4"/>
  <c r="AQ1437" i="4"/>
  <c r="AR1437" i="4"/>
  <c r="AS1437" i="4"/>
  <c r="AT1437" i="4"/>
  <c r="AU1437" i="4"/>
  <c r="AW1437" i="4"/>
  <c r="AX1437" i="4"/>
  <c r="AY1437" i="4"/>
  <c r="AZ1437" i="4"/>
  <c r="BA1437" i="4"/>
  <c r="BC1437" i="4"/>
  <c r="BD1437" i="4"/>
  <c r="BE1437" i="4"/>
  <c r="BF1437" i="4"/>
  <c r="C1438" i="4"/>
  <c r="F1438" i="4"/>
  <c r="M1438" i="4" a="1"/>
  <c r="M1438" i="4"/>
  <c r="R1438" i="4" a="1"/>
  <c r="R1438" i="4" s="1"/>
  <c r="Z1438" i="4"/>
  <c r="AQ1438" i="4"/>
  <c r="AR1438" i="4"/>
  <c r="AS1438" i="4"/>
  <c r="AT1438" i="4"/>
  <c r="AU1438" i="4"/>
  <c r="AW1438" i="4"/>
  <c r="AX1438" i="4"/>
  <c r="AY1438" i="4"/>
  <c r="AZ1438" i="4"/>
  <c r="BA1438" i="4"/>
  <c r="BC1438" i="4"/>
  <c r="BD1438" i="4"/>
  <c r="BE1438" i="4"/>
  <c r="BF1438" i="4"/>
  <c r="C1439" i="4"/>
  <c r="F1439" i="4"/>
  <c r="M1439" i="4" a="1"/>
  <c r="M1439" i="4" s="1"/>
  <c r="R1439" i="4" a="1"/>
  <c r="R1439" i="4" s="1"/>
  <c r="Z1439" i="4"/>
  <c r="AQ1439" i="4"/>
  <c r="AR1439" i="4"/>
  <c r="AS1439" i="4"/>
  <c r="AT1439" i="4"/>
  <c r="AU1439" i="4"/>
  <c r="AW1439" i="4"/>
  <c r="AX1439" i="4"/>
  <c r="AY1439" i="4"/>
  <c r="AZ1439" i="4"/>
  <c r="BA1439" i="4"/>
  <c r="BC1439" i="4"/>
  <c r="BD1439" i="4"/>
  <c r="BE1439" i="4"/>
  <c r="BF1439" i="4"/>
  <c r="C1440" i="4"/>
  <c r="F1440" i="4"/>
  <c r="M1440" i="4" a="1"/>
  <c r="M1440" i="4" s="1"/>
  <c r="R1440" i="4" a="1"/>
  <c r="R1440" i="4"/>
  <c r="Z1440" i="4"/>
  <c r="AQ1440" i="4"/>
  <c r="AR1440" i="4"/>
  <c r="AS1440" i="4"/>
  <c r="AT1440" i="4"/>
  <c r="AU1440" i="4"/>
  <c r="AW1440" i="4"/>
  <c r="AX1440" i="4"/>
  <c r="AY1440" i="4"/>
  <c r="AZ1440" i="4"/>
  <c r="BA1440" i="4"/>
  <c r="BC1440" i="4"/>
  <c r="BD1440" i="4"/>
  <c r="BE1440" i="4"/>
  <c r="BF1440" i="4"/>
  <c r="C1441" i="4"/>
  <c r="F1441" i="4"/>
  <c r="M1441" i="4" a="1"/>
  <c r="M1441" i="4"/>
  <c r="R1441" i="4" a="1"/>
  <c r="R1441" i="4" s="1"/>
  <c r="Z1441" i="4"/>
  <c r="AQ1441" i="4"/>
  <c r="AR1441" i="4"/>
  <c r="AS1441" i="4"/>
  <c r="AT1441" i="4"/>
  <c r="AU1441" i="4"/>
  <c r="AW1441" i="4"/>
  <c r="AX1441" i="4"/>
  <c r="AY1441" i="4"/>
  <c r="AZ1441" i="4"/>
  <c r="BA1441" i="4"/>
  <c r="BC1441" i="4"/>
  <c r="BD1441" i="4"/>
  <c r="BE1441" i="4"/>
  <c r="BF1441" i="4"/>
  <c r="C1442" i="4"/>
  <c r="F1442" i="4"/>
  <c r="M1442" i="4" a="1"/>
  <c r="M1442" i="4"/>
  <c r="R1442" i="4" a="1"/>
  <c r="R1442" i="4"/>
  <c r="Z1442" i="4"/>
  <c r="AQ1442" i="4"/>
  <c r="AR1442" i="4"/>
  <c r="AS1442" i="4"/>
  <c r="AT1442" i="4"/>
  <c r="AU1442" i="4"/>
  <c r="AW1442" i="4"/>
  <c r="AX1442" i="4"/>
  <c r="AY1442" i="4"/>
  <c r="AZ1442" i="4"/>
  <c r="BA1442" i="4"/>
  <c r="BC1442" i="4"/>
  <c r="BD1442" i="4"/>
  <c r="BE1442" i="4"/>
  <c r="BF1442" i="4"/>
  <c r="C1443" i="4"/>
  <c r="F1443" i="4"/>
  <c r="M1443" i="4" a="1"/>
  <c r="M1443" i="4" s="1"/>
  <c r="R1443" i="4" a="1"/>
  <c r="R1443" i="4" s="1"/>
  <c r="Z1443" i="4"/>
  <c r="AQ1443" i="4"/>
  <c r="AR1443" i="4"/>
  <c r="AS1443" i="4"/>
  <c r="AT1443" i="4"/>
  <c r="AU1443" i="4"/>
  <c r="AW1443" i="4"/>
  <c r="AX1443" i="4"/>
  <c r="AY1443" i="4"/>
  <c r="AZ1443" i="4"/>
  <c r="BA1443" i="4"/>
  <c r="BC1443" i="4"/>
  <c r="BD1443" i="4"/>
  <c r="BE1443" i="4"/>
  <c r="BF1443" i="4"/>
  <c r="C1444" i="4"/>
  <c r="F1444" i="4"/>
  <c r="M1444" i="4" a="1"/>
  <c r="M1444" i="4"/>
  <c r="R1444" i="4" a="1"/>
  <c r="R1444" i="4" s="1"/>
  <c r="Z1444" i="4"/>
  <c r="AQ1444" i="4"/>
  <c r="AR1444" i="4"/>
  <c r="AS1444" i="4"/>
  <c r="AT1444" i="4"/>
  <c r="AU1444" i="4"/>
  <c r="AW1444" i="4"/>
  <c r="AX1444" i="4"/>
  <c r="AY1444" i="4"/>
  <c r="AZ1444" i="4"/>
  <c r="BA1444" i="4"/>
  <c r="BC1444" i="4"/>
  <c r="BD1444" i="4"/>
  <c r="BE1444" i="4"/>
  <c r="BF1444" i="4"/>
  <c r="C1445" i="4"/>
  <c r="F1445" i="4"/>
  <c r="M1445" i="4" a="1"/>
  <c r="M1445" i="4" s="1"/>
  <c r="R1445" i="4" a="1"/>
  <c r="R1445" i="4"/>
  <c r="Z1445" i="4"/>
  <c r="AQ1445" i="4"/>
  <c r="AR1445" i="4"/>
  <c r="AS1445" i="4"/>
  <c r="AT1445" i="4"/>
  <c r="AU1445" i="4"/>
  <c r="AW1445" i="4"/>
  <c r="AX1445" i="4"/>
  <c r="AY1445" i="4"/>
  <c r="AZ1445" i="4"/>
  <c r="BA1445" i="4"/>
  <c r="BC1445" i="4"/>
  <c r="BD1445" i="4"/>
  <c r="BE1445" i="4"/>
  <c r="BF1445" i="4"/>
  <c r="C1446" i="4"/>
  <c r="F1446" i="4"/>
  <c r="M1446" i="4" a="1"/>
  <c r="M1446" i="4" s="1"/>
  <c r="R1446" i="4" a="1"/>
  <c r="R1446" i="4" s="1"/>
  <c r="Z1446" i="4"/>
  <c r="AQ1446" i="4"/>
  <c r="AR1446" i="4"/>
  <c r="AS1446" i="4"/>
  <c r="AT1446" i="4"/>
  <c r="AU1446" i="4"/>
  <c r="AW1446" i="4"/>
  <c r="AX1446" i="4"/>
  <c r="AY1446" i="4"/>
  <c r="AZ1446" i="4"/>
  <c r="BA1446" i="4"/>
  <c r="BC1446" i="4"/>
  <c r="BD1446" i="4"/>
  <c r="BE1446" i="4"/>
  <c r="BF1446" i="4"/>
  <c r="C1447" i="4"/>
  <c r="F1447" i="4"/>
  <c r="M1447" i="4" a="1"/>
  <c r="M1447" i="4" s="1"/>
  <c r="R1447" i="4" a="1"/>
  <c r="R1447" i="4" s="1"/>
  <c r="Z1447" i="4"/>
  <c r="AQ1447" i="4"/>
  <c r="AR1447" i="4"/>
  <c r="AS1447" i="4"/>
  <c r="AT1447" i="4"/>
  <c r="AU1447" i="4"/>
  <c r="AW1447" i="4"/>
  <c r="AX1447" i="4"/>
  <c r="AY1447" i="4"/>
  <c r="AZ1447" i="4"/>
  <c r="BA1447" i="4"/>
  <c r="BC1447" i="4"/>
  <c r="BD1447" i="4"/>
  <c r="BE1447" i="4"/>
  <c r="BF1447" i="4"/>
  <c r="C1448" i="4"/>
  <c r="F1448" i="4"/>
  <c r="M1448" i="4" a="1"/>
  <c r="M1448" i="4" s="1"/>
  <c r="R1448" i="4" a="1"/>
  <c r="R1448" i="4"/>
  <c r="Z1448" i="4"/>
  <c r="AQ1448" i="4"/>
  <c r="AR1448" i="4"/>
  <c r="AS1448" i="4"/>
  <c r="AT1448" i="4"/>
  <c r="AU1448" i="4"/>
  <c r="AW1448" i="4"/>
  <c r="AX1448" i="4"/>
  <c r="AY1448" i="4"/>
  <c r="AZ1448" i="4"/>
  <c r="BA1448" i="4"/>
  <c r="BC1448" i="4"/>
  <c r="BD1448" i="4"/>
  <c r="BE1448" i="4"/>
  <c r="BF1448" i="4"/>
  <c r="C1449" i="4"/>
  <c r="F1449" i="4"/>
  <c r="M1449" i="4" a="1"/>
  <c r="M1449" i="4"/>
  <c r="R1449" i="4" a="1"/>
  <c r="R1449" i="4"/>
  <c r="Z1449" i="4"/>
  <c r="AQ1449" i="4"/>
  <c r="AR1449" i="4"/>
  <c r="AS1449" i="4"/>
  <c r="AT1449" i="4"/>
  <c r="AU1449" i="4"/>
  <c r="AW1449" i="4"/>
  <c r="AX1449" i="4"/>
  <c r="AY1449" i="4"/>
  <c r="AZ1449" i="4"/>
  <c r="BA1449" i="4"/>
  <c r="BC1449" i="4"/>
  <c r="BD1449" i="4"/>
  <c r="BE1449" i="4"/>
  <c r="BF1449" i="4"/>
  <c r="C1450" i="4"/>
  <c r="F1450" i="4"/>
  <c r="M1450" i="4" a="1"/>
  <c r="M1450" i="4"/>
  <c r="R1450" i="4" a="1"/>
  <c r="R1450" i="4" s="1"/>
  <c r="Z1450" i="4"/>
  <c r="AQ1450" i="4"/>
  <c r="AR1450" i="4"/>
  <c r="AS1450" i="4"/>
  <c r="AT1450" i="4"/>
  <c r="AU1450" i="4"/>
  <c r="AW1450" i="4"/>
  <c r="AX1450" i="4"/>
  <c r="AY1450" i="4"/>
  <c r="AZ1450" i="4"/>
  <c r="BA1450" i="4"/>
  <c r="BC1450" i="4"/>
  <c r="BD1450" i="4"/>
  <c r="BE1450" i="4"/>
  <c r="BF1450" i="4"/>
  <c r="C1451" i="4"/>
  <c r="F1451" i="4"/>
  <c r="M1451" i="4" a="1"/>
  <c r="M1451" i="4"/>
  <c r="R1451" i="4" a="1"/>
  <c r="R1451" i="4"/>
  <c r="Z1451" i="4"/>
  <c r="AQ1451" i="4"/>
  <c r="AR1451" i="4"/>
  <c r="AS1451" i="4"/>
  <c r="AT1451" i="4"/>
  <c r="AU1451" i="4"/>
  <c r="AW1451" i="4"/>
  <c r="AX1451" i="4"/>
  <c r="AY1451" i="4"/>
  <c r="AZ1451" i="4"/>
  <c r="BA1451" i="4"/>
  <c r="BC1451" i="4"/>
  <c r="BD1451" i="4"/>
  <c r="BE1451" i="4"/>
  <c r="BF1451" i="4"/>
  <c r="C1452" i="4"/>
  <c r="F1452" i="4"/>
  <c r="M1452" i="4" a="1"/>
  <c r="M1452" i="4" s="1"/>
  <c r="R1452" i="4" a="1"/>
  <c r="R1452" i="4" s="1"/>
  <c r="Z1452" i="4"/>
  <c r="AQ1452" i="4"/>
  <c r="AR1452" i="4"/>
  <c r="AS1452" i="4"/>
  <c r="AT1452" i="4"/>
  <c r="AU1452" i="4"/>
  <c r="AW1452" i="4"/>
  <c r="AX1452" i="4"/>
  <c r="AY1452" i="4"/>
  <c r="AZ1452" i="4"/>
  <c r="BA1452" i="4"/>
  <c r="BC1452" i="4"/>
  <c r="BD1452" i="4"/>
  <c r="BE1452" i="4"/>
  <c r="BF1452" i="4"/>
  <c r="C1453" i="4"/>
  <c r="F1453" i="4"/>
  <c r="M1453" i="4" a="1"/>
  <c r="M1453" i="4" s="1"/>
  <c r="R1453" i="4" a="1"/>
  <c r="R1453" i="4"/>
  <c r="Z1453" i="4"/>
  <c r="AQ1453" i="4"/>
  <c r="AR1453" i="4"/>
  <c r="AS1453" i="4"/>
  <c r="AT1453" i="4"/>
  <c r="AU1453" i="4"/>
  <c r="AW1453" i="4"/>
  <c r="AX1453" i="4"/>
  <c r="AY1453" i="4"/>
  <c r="AZ1453" i="4"/>
  <c r="BA1453" i="4"/>
  <c r="BC1453" i="4"/>
  <c r="BD1453" i="4"/>
  <c r="BE1453" i="4"/>
  <c r="BF1453" i="4"/>
  <c r="C1454" i="4"/>
  <c r="F1454" i="4"/>
  <c r="M1454" i="4" a="1"/>
  <c r="M1454" i="4" s="1"/>
  <c r="R1454" i="4" a="1"/>
  <c r="R1454" i="4" s="1"/>
  <c r="Z1454" i="4"/>
  <c r="AQ1454" i="4"/>
  <c r="AR1454" i="4"/>
  <c r="AS1454" i="4"/>
  <c r="AT1454" i="4"/>
  <c r="AU1454" i="4"/>
  <c r="AW1454" i="4"/>
  <c r="AX1454" i="4"/>
  <c r="AY1454" i="4"/>
  <c r="AZ1454" i="4"/>
  <c r="BA1454" i="4"/>
  <c r="BC1454" i="4"/>
  <c r="BD1454" i="4"/>
  <c r="BE1454" i="4"/>
  <c r="BF1454" i="4"/>
  <c r="C1455" i="4"/>
  <c r="F1455" i="4"/>
  <c r="M1455" i="4" a="1"/>
  <c r="M1455" i="4"/>
  <c r="R1455" i="4" a="1"/>
  <c r="R1455" i="4"/>
  <c r="Z1455" i="4"/>
  <c r="AQ1455" i="4"/>
  <c r="AR1455" i="4"/>
  <c r="AS1455" i="4"/>
  <c r="AT1455" i="4"/>
  <c r="AU1455" i="4"/>
  <c r="AW1455" i="4"/>
  <c r="AX1455" i="4"/>
  <c r="AY1455" i="4"/>
  <c r="AZ1455" i="4"/>
  <c r="BA1455" i="4"/>
  <c r="BC1455" i="4"/>
  <c r="BD1455" i="4"/>
  <c r="BE1455" i="4"/>
  <c r="BF1455" i="4"/>
  <c r="C1456" i="4"/>
  <c r="F1456" i="4"/>
  <c r="M1456" i="4" a="1"/>
  <c r="M1456" i="4" s="1"/>
  <c r="R1456" i="4" a="1"/>
  <c r="R1456" i="4" s="1"/>
  <c r="Z1456" i="4"/>
  <c r="AQ1456" i="4"/>
  <c r="AR1456" i="4"/>
  <c r="AS1456" i="4"/>
  <c r="AT1456" i="4"/>
  <c r="AU1456" i="4"/>
  <c r="AW1456" i="4"/>
  <c r="AX1456" i="4"/>
  <c r="AY1456" i="4"/>
  <c r="AZ1456" i="4"/>
  <c r="BA1456" i="4"/>
  <c r="BC1456" i="4"/>
  <c r="BD1456" i="4"/>
  <c r="BE1456" i="4"/>
  <c r="BF1456" i="4"/>
  <c r="C1457" i="4"/>
  <c r="F1457" i="4"/>
  <c r="M1457" i="4" a="1"/>
  <c r="M1457" i="4"/>
  <c r="R1457" i="4" a="1"/>
  <c r="R1457" i="4"/>
  <c r="Z1457" i="4"/>
  <c r="AQ1457" i="4"/>
  <c r="AR1457" i="4"/>
  <c r="AS1457" i="4"/>
  <c r="AT1457" i="4"/>
  <c r="AU1457" i="4"/>
  <c r="AW1457" i="4"/>
  <c r="AX1457" i="4"/>
  <c r="AY1457" i="4"/>
  <c r="AZ1457" i="4"/>
  <c r="BA1457" i="4"/>
  <c r="BC1457" i="4"/>
  <c r="BD1457" i="4"/>
  <c r="BE1457" i="4"/>
  <c r="BF1457" i="4"/>
  <c r="C1458" i="4"/>
  <c r="F1458" i="4"/>
  <c r="M1458" i="4" a="1"/>
  <c r="M1458" i="4" s="1"/>
  <c r="R1458" i="4" a="1"/>
  <c r="R1458" i="4" s="1"/>
  <c r="Z1458" i="4"/>
  <c r="AQ1458" i="4"/>
  <c r="AR1458" i="4"/>
  <c r="AS1458" i="4"/>
  <c r="AT1458" i="4"/>
  <c r="AU1458" i="4"/>
  <c r="AW1458" i="4"/>
  <c r="AX1458" i="4"/>
  <c r="AY1458" i="4"/>
  <c r="AZ1458" i="4"/>
  <c r="BA1458" i="4"/>
  <c r="BC1458" i="4"/>
  <c r="BD1458" i="4"/>
  <c r="BE1458" i="4"/>
  <c r="BF1458" i="4"/>
  <c r="C1459" i="4"/>
  <c r="F1459" i="4"/>
  <c r="M1459" i="4" a="1"/>
  <c r="M1459" i="4"/>
  <c r="R1459" i="4" a="1"/>
  <c r="R1459" i="4" s="1"/>
  <c r="Z1459" i="4"/>
  <c r="AQ1459" i="4"/>
  <c r="AR1459" i="4"/>
  <c r="AS1459" i="4"/>
  <c r="AT1459" i="4"/>
  <c r="AU1459" i="4"/>
  <c r="AW1459" i="4"/>
  <c r="AX1459" i="4"/>
  <c r="AY1459" i="4"/>
  <c r="AZ1459" i="4"/>
  <c r="BA1459" i="4"/>
  <c r="BC1459" i="4"/>
  <c r="BD1459" i="4"/>
  <c r="BE1459" i="4"/>
  <c r="BF1459" i="4"/>
  <c r="C1460" i="4"/>
  <c r="F1460" i="4"/>
  <c r="M1460" i="4" a="1"/>
  <c r="M1460" i="4" s="1"/>
  <c r="R1460" i="4" a="1"/>
  <c r="R1460" i="4" s="1"/>
  <c r="Z1460" i="4"/>
  <c r="AQ1460" i="4"/>
  <c r="AR1460" i="4"/>
  <c r="AS1460" i="4"/>
  <c r="AT1460" i="4"/>
  <c r="AU1460" i="4"/>
  <c r="AW1460" i="4"/>
  <c r="AX1460" i="4"/>
  <c r="AY1460" i="4"/>
  <c r="AZ1460" i="4"/>
  <c r="BA1460" i="4"/>
  <c r="BC1460" i="4"/>
  <c r="BD1460" i="4"/>
  <c r="BE1460" i="4"/>
  <c r="BF1460" i="4"/>
  <c r="C1461" i="4"/>
  <c r="F1461" i="4"/>
  <c r="M1461" i="4" a="1"/>
  <c r="M1461" i="4" s="1"/>
  <c r="R1461" i="4" a="1"/>
  <c r="R1461" i="4"/>
  <c r="Z1461" i="4"/>
  <c r="AQ1461" i="4"/>
  <c r="AR1461" i="4"/>
  <c r="AS1461" i="4"/>
  <c r="AT1461" i="4"/>
  <c r="AU1461" i="4"/>
  <c r="AW1461" i="4"/>
  <c r="AX1461" i="4"/>
  <c r="AY1461" i="4"/>
  <c r="AZ1461" i="4"/>
  <c r="BA1461" i="4"/>
  <c r="BC1461" i="4"/>
  <c r="BD1461" i="4"/>
  <c r="BE1461" i="4"/>
  <c r="BF1461" i="4"/>
  <c r="C1462" i="4"/>
  <c r="F1462" i="4"/>
  <c r="M1462" i="4" a="1"/>
  <c r="M1462" i="4" s="1"/>
  <c r="R1462" i="4" a="1"/>
  <c r="R1462" i="4" s="1"/>
  <c r="Z1462" i="4"/>
  <c r="AQ1462" i="4"/>
  <c r="AR1462" i="4"/>
  <c r="AS1462" i="4"/>
  <c r="AT1462" i="4"/>
  <c r="AU1462" i="4"/>
  <c r="AW1462" i="4"/>
  <c r="AX1462" i="4"/>
  <c r="AY1462" i="4"/>
  <c r="AZ1462" i="4"/>
  <c r="BA1462" i="4"/>
  <c r="BC1462" i="4"/>
  <c r="BD1462" i="4"/>
  <c r="BE1462" i="4"/>
  <c r="BF1462" i="4"/>
  <c r="C1463" i="4"/>
  <c r="F1463" i="4"/>
  <c r="M1463" i="4" a="1"/>
  <c r="M1463" i="4"/>
  <c r="R1463" i="4" a="1"/>
  <c r="R1463" i="4"/>
  <c r="Z1463" i="4"/>
  <c r="AQ1463" i="4"/>
  <c r="AR1463" i="4"/>
  <c r="AS1463" i="4"/>
  <c r="AT1463" i="4"/>
  <c r="AU1463" i="4"/>
  <c r="AW1463" i="4"/>
  <c r="AX1463" i="4"/>
  <c r="AY1463" i="4"/>
  <c r="AZ1463" i="4"/>
  <c r="BA1463" i="4"/>
  <c r="BC1463" i="4"/>
  <c r="BD1463" i="4"/>
  <c r="BE1463" i="4"/>
  <c r="BF1463" i="4"/>
  <c r="C1464" i="4"/>
  <c r="F1464" i="4"/>
  <c r="M1464" i="4" a="1"/>
  <c r="M1464" i="4" s="1"/>
  <c r="R1464" i="4" a="1"/>
  <c r="R1464" i="4" s="1"/>
  <c r="Z1464" i="4"/>
  <c r="AQ1464" i="4"/>
  <c r="AR1464" i="4"/>
  <c r="AS1464" i="4"/>
  <c r="AT1464" i="4"/>
  <c r="AU1464" i="4"/>
  <c r="AW1464" i="4"/>
  <c r="AX1464" i="4"/>
  <c r="AY1464" i="4"/>
  <c r="AZ1464" i="4"/>
  <c r="BA1464" i="4"/>
  <c r="BC1464" i="4"/>
  <c r="BD1464" i="4"/>
  <c r="BE1464" i="4"/>
  <c r="BF1464" i="4"/>
  <c r="C1465" i="4"/>
  <c r="F1465" i="4"/>
  <c r="M1465" i="4" a="1"/>
  <c r="M1465" i="4"/>
  <c r="R1465" i="4" a="1"/>
  <c r="R1465" i="4"/>
  <c r="Z1465" i="4"/>
  <c r="AQ1465" i="4"/>
  <c r="AR1465" i="4"/>
  <c r="AS1465" i="4"/>
  <c r="AT1465" i="4"/>
  <c r="AU1465" i="4"/>
  <c r="AW1465" i="4"/>
  <c r="AX1465" i="4"/>
  <c r="AY1465" i="4"/>
  <c r="AZ1465" i="4"/>
  <c r="BA1465" i="4"/>
  <c r="BC1465" i="4"/>
  <c r="BD1465" i="4"/>
  <c r="BE1465" i="4"/>
  <c r="BF1465" i="4"/>
  <c r="C1466" i="4"/>
  <c r="F1466" i="4"/>
  <c r="M1466" i="4" a="1"/>
  <c r="M1466" i="4" s="1"/>
  <c r="R1466" i="4" a="1"/>
  <c r="R1466" i="4" s="1"/>
  <c r="Z1466" i="4"/>
  <c r="AQ1466" i="4"/>
  <c r="AR1466" i="4"/>
  <c r="AS1466" i="4"/>
  <c r="AT1466" i="4"/>
  <c r="AU1466" i="4"/>
  <c r="AW1466" i="4"/>
  <c r="AX1466" i="4"/>
  <c r="AY1466" i="4"/>
  <c r="AZ1466" i="4"/>
  <c r="BA1466" i="4"/>
  <c r="BC1466" i="4"/>
  <c r="BD1466" i="4"/>
  <c r="BE1466" i="4"/>
  <c r="BF1466" i="4"/>
  <c r="C1467" i="4"/>
  <c r="F1467" i="4"/>
  <c r="M1467" i="4" a="1"/>
  <c r="M1467" i="4"/>
  <c r="R1467" i="4" a="1"/>
  <c r="R1467" i="4"/>
  <c r="Z1467" i="4"/>
  <c r="AQ1467" i="4"/>
  <c r="AR1467" i="4"/>
  <c r="AS1467" i="4"/>
  <c r="AT1467" i="4"/>
  <c r="AU1467" i="4"/>
  <c r="AW1467" i="4"/>
  <c r="AX1467" i="4"/>
  <c r="AY1467" i="4"/>
  <c r="AZ1467" i="4"/>
  <c r="BA1467" i="4"/>
  <c r="BC1467" i="4"/>
  <c r="BD1467" i="4"/>
  <c r="BE1467" i="4"/>
  <c r="BF1467" i="4"/>
  <c r="C1468" i="4"/>
  <c r="F1468" i="4"/>
  <c r="M1468" i="4" a="1"/>
  <c r="M1468" i="4" s="1"/>
  <c r="R1468" i="4" a="1"/>
  <c r="R1468" i="4" s="1"/>
  <c r="Z1468" i="4"/>
  <c r="AQ1468" i="4"/>
  <c r="AR1468" i="4"/>
  <c r="AS1468" i="4"/>
  <c r="AT1468" i="4"/>
  <c r="AU1468" i="4"/>
  <c r="AW1468" i="4"/>
  <c r="AX1468" i="4"/>
  <c r="AY1468" i="4"/>
  <c r="AZ1468" i="4"/>
  <c r="BA1468" i="4"/>
  <c r="BC1468" i="4"/>
  <c r="BD1468" i="4"/>
  <c r="BE1468" i="4"/>
  <c r="BF1468" i="4"/>
  <c r="C1469" i="4"/>
  <c r="F1469" i="4"/>
  <c r="M1469" i="4" a="1"/>
  <c r="M1469" i="4"/>
  <c r="R1469" i="4" a="1"/>
  <c r="R1469" i="4"/>
  <c r="Z1469" i="4"/>
  <c r="AQ1469" i="4"/>
  <c r="AR1469" i="4"/>
  <c r="AS1469" i="4"/>
  <c r="AT1469" i="4"/>
  <c r="AU1469" i="4"/>
  <c r="AW1469" i="4"/>
  <c r="AX1469" i="4"/>
  <c r="AY1469" i="4"/>
  <c r="AZ1469" i="4"/>
  <c r="BA1469" i="4"/>
  <c r="BC1469" i="4"/>
  <c r="BD1469" i="4"/>
  <c r="BE1469" i="4"/>
  <c r="BF1469" i="4"/>
  <c r="C1470" i="4"/>
  <c r="F1470" i="4"/>
  <c r="M1470" i="4" a="1"/>
  <c r="M1470" i="4" s="1"/>
  <c r="R1470" i="4" a="1"/>
  <c r="R1470" i="4" s="1"/>
  <c r="Z1470" i="4"/>
  <c r="AQ1470" i="4"/>
  <c r="AR1470" i="4"/>
  <c r="AS1470" i="4"/>
  <c r="AT1470" i="4"/>
  <c r="AU1470" i="4"/>
  <c r="AW1470" i="4"/>
  <c r="AX1470" i="4"/>
  <c r="AY1470" i="4"/>
  <c r="AZ1470" i="4"/>
  <c r="BA1470" i="4"/>
  <c r="BC1470" i="4"/>
  <c r="BD1470" i="4"/>
  <c r="BE1470" i="4"/>
  <c r="BF1470" i="4"/>
  <c r="C1471" i="4"/>
  <c r="F1471" i="4"/>
  <c r="M1471" i="4" a="1"/>
  <c r="M1471" i="4"/>
  <c r="R1471" i="4" a="1"/>
  <c r="R1471" i="4"/>
  <c r="Z1471" i="4"/>
  <c r="AQ1471" i="4"/>
  <c r="AR1471" i="4"/>
  <c r="AS1471" i="4"/>
  <c r="AT1471" i="4"/>
  <c r="AU1471" i="4"/>
  <c r="AW1471" i="4"/>
  <c r="AX1471" i="4"/>
  <c r="AY1471" i="4"/>
  <c r="AZ1471" i="4"/>
  <c r="BA1471" i="4"/>
  <c r="BC1471" i="4"/>
  <c r="BD1471" i="4"/>
  <c r="BE1471" i="4"/>
  <c r="BF1471" i="4"/>
  <c r="C1472" i="4"/>
  <c r="F1472" i="4"/>
  <c r="M1472" i="4" a="1"/>
  <c r="M1472" i="4" s="1"/>
  <c r="R1472" i="4" a="1"/>
  <c r="R1472" i="4" s="1"/>
  <c r="Z1472" i="4"/>
  <c r="AQ1472" i="4"/>
  <c r="AR1472" i="4"/>
  <c r="AS1472" i="4"/>
  <c r="AT1472" i="4"/>
  <c r="AU1472" i="4"/>
  <c r="AW1472" i="4"/>
  <c r="AX1472" i="4"/>
  <c r="AY1472" i="4"/>
  <c r="AZ1472" i="4"/>
  <c r="BA1472" i="4"/>
  <c r="BC1472" i="4"/>
  <c r="BD1472" i="4"/>
  <c r="BE1472" i="4"/>
  <c r="BF1472" i="4"/>
  <c r="C1473" i="4"/>
  <c r="F1473" i="4"/>
  <c r="M1473" i="4" a="1"/>
  <c r="M1473" i="4"/>
  <c r="R1473" i="4" a="1"/>
  <c r="R1473" i="4"/>
  <c r="Z1473" i="4"/>
  <c r="AQ1473" i="4"/>
  <c r="AR1473" i="4"/>
  <c r="AS1473" i="4"/>
  <c r="AT1473" i="4"/>
  <c r="AU1473" i="4"/>
  <c r="AW1473" i="4"/>
  <c r="AX1473" i="4"/>
  <c r="AY1473" i="4"/>
  <c r="AZ1473" i="4"/>
  <c r="BA1473" i="4"/>
  <c r="BC1473" i="4"/>
  <c r="BD1473" i="4"/>
  <c r="BE1473" i="4"/>
  <c r="BF1473" i="4"/>
  <c r="C1474" i="4"/>
  <c r="F1474" i="4"/>
  <c r="M1474" i="4" a="1"/>
  <c r="M1474" i="4" s="1"/>
  <c r="R1474" i="4" a="1"/>
  <c r="R1474" i="4" s="1"/>
  <c r="Z1474" i="4"/>
  <c r="AQ1474" i="4"/>
  <c r="AR1474" i="4"/>
  <c r="AS1474" i="4"/>
  <c r="AT1474" i="4"/>
  <c r="AU1474" i="4"/>
  <c r="AW1474" i="4"/>
  <c r="AX1474" i="4"/>
  <c r="AY1474" i="4"/>
  <c r="AZ1474" i="4"/>
  <c r="BA1474" i="4"/>
  <c r="BC1474" i="4"/>
  <c r="BD1474" i="4"/>
  <c r="BE1474" i="4"/>
  <c r="BF1474" i="4"/>
  <c r="C1475" i="4"/>
  <c r="F1475" i="4"/>
  <c r="M1475" i="4" a="1"/>
  <c r="M1475" i="4"/>
  <c r="R1475" i="4" a="1"/>
  <c r="R1475" i="4"/>
  <c r="Z1475" i="4"/>
  <c r="AQ1475" i="4"/>
  <c r="AR1475" i="4"/>
  <c r="AS1475" i="4"/>
  <c r="AT1475" i="4"/>
  <c r="AU1475" i="4"/>
  <c r="AW1475" i="4"/>
  <c r="AX1475" i="4"/>
  <c r="AY1475" i="4"/>
  <c r="AZ1475" i="4"/>
  <c r="BA1475" i="4"/>
  <c r="BC1475" i="4"/>
  <c r="BD1475" i="4"/>
  <c r="BE1475" i="4"/>
  <c r="BF1475" i="4"/>
  <c r="C1476" i="4"/>
  <c r="F1476" i="4"/>
  <c r="M1476" i="4" a="1"/>
  <c r="M1476" i="4" s="1"/>
  <c r="R1476" i="4" a="1"/>
  <c r="R1476" i="4" s="1"/>
  <c r="Z1476" i="4"/>
  <c r="AQ1476" i="4"/>
  <c r="AR1476" i="4"/>
  <c r="AS1476" i="4"/>
  <c r="AT1476" i="4"/>
  <c r="AU1476" i="4"/>
  <c r="AW1476" i="4"/>
  <c r="AX1476" i="4"/>
  <c r="AY1476" i="4"/>
  <c r="AZ1476" i="4"/>
  <c r="BA1476" i="4"/>
  <c r="BC1476" i="4"/>
  <c r="BD1476" i="4"/>
  <c r="BE1476" i="4"/>
  <c r="BF1476" i="4"/>
  <c r="C1477" i="4"/>
  <c r="F1477" i="4"/>
  <c r="M1477" i="4" a="1"/>
  <c r="M1477" i="4"/>
  <c r="R1477" i="4" a="1"/>
  <c r="R1477" i="4"/>
  <c r="Z1477" i="4"/>
  <c r="AQ1477" i="4"/>
  <c r="AR1477" i="4"/>
  <c r="AS1477" i="4"/>
  <c r="AT1477" i="4"/>
  <c r="AU1477" i="4"/>
  <c r="AW1477" i="4"/>
  <c r="AX1477" i="4"/>
  <c r="AY1477" i="4"/>
  <c r="AZ1477" i="4"/>
  <c r="BA1477" i="4"/>
  <c r="BC1477" i="4"/>
  <c r="BD1477" i="4"/>
  <c r="BE1477" i="4"/>
  <c r="BF1477" i="4"/>
  <c r="C1478" i="4"/>
  <c r="F1478" i="4"/>
  <c r="M1478" i="4" a="1"/>
  <c r="M1478" i="4" s="1"/>
  <c r="R1478" i="4" a="1"/>
  <c r="R1478" i="4" s="1"/>
  <c r="Z1478" i="4"/>
  <c r="AQ1478" i="4"/>
  <c r="AR1478" i="4"/>
  <c r="AS1478" i="4"/>
  <c r="AT1478" i="4"/>
  <c r="AU1478" i="4"/>
  <c r="AW1478" i="4"/>
  <c r="AX1478" i="4"/>
  <c r="AY1478" i="4"/>
  <c r="AZ1478" i="4"/>
  <c r="BA1478" i="4"/>
  <c r="BC1478" i="4"/>
  <c r="BD1478" i="4"/>
  <c r="BE1478" i="4"/>
  <c r="BF1478" i="4"/>
  <c r="C1479" i="4"/>
  <c r="F1479" i="4"/>
  <c r="M1479" i="4" a="1"/>
  <c r="M1479" i="4"/>
  <c r="R1479" i="4" a="1"/>
  <c r="R1479" i="4"/>
  <c r="Z1479" i="4"/>
  <c r="AQ1479" i="4"/>
  <c r="AR1479" i="4"/>
  <c r="AS1479" i="4"/>
  <c r="AT1479" i="4"/>
  <c r="AU1479" i="4"/>
  <c r="AW1479" i="4"/>
  <c r="AX1479" i="4"/>
  <c r="AY1479" i="4"/>
  <c r="AZ1479" i="4"/>
  <c r="BA1479" i="4"/>
  <c r="BC1479" i="4"/>
  <c r="BD1479" i="4"/>
  <c r="BE1479" i="4"/>
  <c r="BF1479" i="4"/>
  <c r="C1480" i="4"/>
  <c r="F1480" i="4"/>
  <c r="M1480" i="4" a="1"/>
  <c r="M1480" i="4" s="1"/>
  <c r="R1480" i="4" a="1"/>
  <c r="R1480" i="4" s="1"/>
  <c r="Z1480" i="4"/>
  <c r="AQ1480" i="4"/>
  <c r="AR1480" i="4"/>
  <c r="AS1480" i="4"/>
  <c r="AT1480" i="4"/>
  <c r="AU1480" i="4"/>
  <c r="AW1480" i="4"/>
  <c r="AX1480" i="4"/>
  <c r="AY1480" i="4"/>
  <c r="AZ1480" i="4"/>
  <c r="BA1480" i="4"/>
  <c r="BC1480" i="4"/>
  <c r="BD1480" i="4"/>
  <c r="BE1480" i="4"/>
  <c r="BF1480" i="4"/>
  <c r="C1481" i="4"/>
  <c r="F1481" i="4"/>
  <c r="M1481" i="4" a="1"/>
  <c r="M1481" i="4"/>
  <c r="R1481" i="4" a="1"/>
  <c r="R1481" i="4"/>
  <c r="Z1481" i="4"/>
  <c r="AQ1481" i="4"/>
  <c r="AR1481" i="4"/>
  <c r="AS1481" i="4"/>
  <c r="AT1481" i="4"/>
  <c r="AU1481" i="4"/>
  <c r="AW1481" i="4"/>
  <c r="AX1481" i="4"/>
  <c r="AY1481" i="4"/>
  <c r="AZ1481" i="4"/>
  <c r="BA1481" i="4"/>
  <c r="BC1481" i="4"/>
  <c r="BD1481" i="4"/>
  <c r="BE1481" i="4"/>
  <c r="BF1481" i="4"/>
  <c r="C1482" i="4"/>
  <c r="F1482" i="4"/>
  <c r="M1482" i="4" a="1"/>
  <c r="M1482" i="4" s="1"/>
  <c r="R1482" i="4" a="1"/>
  <c r="R1482" i="4" s="1"/>
  <c r="Z1482" i="4"/>
  <c r="AQ1482" i="4"/>
  <c r="AR1482" i="4"/>
  <c r="AS1482" i="4"/>
  <c r="AT1482" i="4"/>
  <c r="AU1482" i="4"/>
  <c r="AW1482" i="4"/>
  <c r="AX1482" i="4"/>
  <c r="AY1482" i="4"/>
  <c r="AZ1482" i="4"/>
  <c r="BA1482" i="4"/>
  <c r="BC1482" i="4"/>
  <c r="BD1482" i="4"/>
  <c r="BE1482" i="4"/>
  <c r="BF1482" i="4"/>
  <c r="C1483" i="4"/>
  <c r="F1483" i="4"/>
  <c r="M1483" i="4" a="1"/>
  <c r="M1483" i="4"/>
  <c r="R1483" i="4" a="1"/>
  <c r="R1483" i="4"/>
  <c r="Z1483" i="4"/>
  <c r="AQ1483" i="4"/>
  <c r="AR1483" i="4"/>
  <c r="AS1483" i="4"/>
  <c r="AT1483" i="4"/>
  <c r="AU1483" i="4"/>
  <c r="AW1483" i="4"/>
  <c r="AX1483" i="4"/>
  <c r="AY1483" i="4"/>
  <c r="AZ1483" i="4"/>
  <c r="BA1483" i="4"/>
  <c r="BC1483" i="4"/>
  <c r="BD1483" i="4"/>
  <c r="BE1483" i="4"/>
  <c r="BF1483" i="4"/>
  <c r="C1484" i="4"/>
  <c r="F1484" i="4"/>
  <c r="M1484" i="4" a="1"/>
  <c r="M1484" i="4" s="1"/>
  <c r="R1484" i="4" a="1"/>
  <c r="R1484" i="4" s="1"/>
  <c r="Z1484" i="4"/>
  <c r="AQ1484" i="4"/>
  <c r="AR1484" i="4"/>
  <c r="AS1484" i="4"/>
  <c r="AT1484" i="4"/>
  <c r="AU1484" i="4"/>
  <c r="AW1484" i="4"/>
  <c r="AX1484" i="4"/>
  <c r="AY1484" i="4"/>
  <c r="AZ1484" i="4"/>
  <c r="BA1484" i="4"/>
  <c r="BC1484" i="4"/>
  <c r="BD1484" i="4"/>
  <c r="BE1484" i="4"/>
  <c r="BF1484" i="4"/>
  <c r="C1485" i="4"/>
  <c r="F1485" i="4"/>
  <c r="M1485" i="4" a="1"/>
  <c r="M1485" i="4"/>
  <c r="R1485" i="4" a="1"/>
  <c r="R1485" i="4"/>
  <c r="Z1485" i="4"/>
  <c r="AQ1485" i="4"/>
  <c r="AR1485" i="4"/>
  <c r="AS1485" i="4"/>
  <c r="AT1485" i="4"/>
  <c r="AU1485" i="4"/>
  <c r="AW1485" i="4"/>
  <c r="AX1485" i="4"/>
  <c r="AY1485" i="4"/>
  <c r="AZ1485" i="4"/>
  <c r="BA1485" i="4"/>
  <c r="BC1485" i="4"/>
  <c r="BD1485" i="4"/>
  <c r="BE1485" i="4"/>
  <c r="BF1485" i="4"/>
  <c r="C1486" i="4"/>
  <c r="F1486" i="4"/>
  <c r="M1486" i="4" a="1"/>
  <c r="M1486" i="4" s="1"/>
  <c r="R1486" i="4" a="1"/>
  <c r="R1486" i="4" s="1"/>
  <c r="Z1486" i="4"/>
  <c r="AQ1486" i="4"/>
  <c r="AR1486" i="4"/>
  <c r="AS1486" i="4"/>
  <c r="AT1486" i="4"/>
  <c r="AU1486" i="4"/>
  <c r="AW1486" i="4"/>
  <c r="AX1486" i="4"/>
  <c r="AY1486" i="4"/>
  <c r="AZ1486" i="4"/>
  <c r="BA1486" i="4"/>
  <c r="BC1486" i="4"/>
  <c r="BD1486" i="4"/>
  <c r="BE1486" i="4"/>
  <c r="BF1486" i="4"/>
  <c r="C1487" i="4"/>
  <c r="F1487" i="4"/>
  <c r="M1487" i="4" a="1"/>
  <c r="M1487" i="4"/>
  <c r="R1487" i="4" a="1"/>
  <c r="R1487" i="4" s="1"/>
  <c r="Z1487" i="4"/>
  <c r="AQ1487" i="4"/>
  <c r="AR1487" i="4"/>
  <c r="AS1487" i="4"/>
  <c r="AT1487" i="4"/>
  <c r="AU1487" i="4"/>
  <c r="AW1487" i="4"/>
  <c r="AX1487" i="4"/>
  <c r="AY1487" i="4"/>
  <c r="AZ1487" i="4"/>
  <c r="BA1487" i="4"/>
  <c r="BC1487" i="4"/>
  <c r="BD1487" i="4"/>
  <c r="BE1487" i="4"/>
  <c r="BF1487" i="4"/>
  <c r="C1488" i="4"/>
  <c r="F1488" i="4"/>
  <c r="M1488" i="4" a="1"/>
  <c r="M1488" i="4" s="1"/>
  <c r="R1488" i="4" a="1"/>
  <c r="R1488" i="4" s="1"/>
  <c r="Z1488" i="4"/>
  <c r="AQ1488" i="4"/>
  <c r="AR1488" i="4"/>
  <c r="AS1488" i="4"/>
  <c r="AT1488" i="4"/>
  <c r="AU1488" i="4"/>
  <c r="AW1488" i="4"/>
  <c r="AX1488" i="4"/>
  <c r="AY1488" i="4"/>
  <c r="AZ1488" i="4"/>
  <c r="BA1488" i="4"/>
  <c r="BC1488" i="4"/>
  <c r="BD1488" i="4"/>
  <c r="BE1488" i="4"/>
  <c r="BF1488" i="4"/>
  <c r="C1489" i="4"/>
  <c r="F1489" i="4"/>
  <c r="M1489" i="4" a="1"/>
  <c r="M1489" i="4" s="1"/>
  <c r="R1489" i="4" a="1"/>
  <c r="R1489" i="4"/>
  <c r="Z1489" i="4"/>
  <c r="AQ1489" i="4"/>
  <c r="AR1489" i="4"/>
  <c r="AS1489" i="4"/>
  <c r="AT1489" i="4"/>
  <c r="AU1489" i="4"/>
  <c r="AW1489" i="4"/>
  <c r="AX1489" i="4"/>
  <c r="AY1489" i="4"/>
  <c r="AZ1489" i="4"/>
  <c r="BA1489" i="4"/>
  <c r="BC1489" i="4"/>
  <c r="BD1489" i="4"/>
  <c r="BE1489" i="4"/>
  <c r="BF1489" i="4"/>
  <c r="C1490" i="4"/>
  <c r="F1490" i="4"/>
  <c r="M1490" i="4" a="1"/>
  <c r="M1490" i="4" s="1"/>
  <c r="R1490" i="4" a="1"/>
  <c r="R1490" i="4" s="1"/>
  <c r="Z1490" i="4"/>
  <c r="AQ1490" i="4"/>
  <c r="AR1490" i="4"/>
  <c r="AS1490" i="4"/>
  <c r="AT1490" i="4"/>
  <c r="AU1490" i="4"/>
  <c r="AW1490" i="4"/>
  <c r="AX1490" i="4"/>
  <c r="AY1490" i="4"/>
  <c r="AZ1490" i="4"/>
  <c r="BA1490" i="4"/>
  <c r="BC1490" i="4"/>
  <c r="BD1490" i="4"/>
  <c r="BE1490" i="4"/>
  <c r="BF1490" i="4"/>
  <c r="C1491" i="4"/>
  <c r="F1491" i="4"/>
  <c r="M1491" i="4" a="1"/>
  <c r="M1491" i="4"/>
  <c r="R1491" i="4" a="1"/>
  <c r="R1491" i="4"/>
  <c r="Z1491" i="4"/>
  <c r="AQ1491" i="4"/>
  <c r="AR1491" i="4"/>
  <c r="AS1491" i="4"/>
  <c r="AT1491" i="4"/>
  <c r="AU1491" i="4"/>
  <c r="AW1491" i="4"/>
  <c r="AX1491" i="4"/>
  <c r="AY1491" i="4"/>
  <c r="AZ1491" i="4"/>
  <c r="BA1491" i="4"/>
  <c r="BC1491" i="4"/>
  <c r="BD1491" i="4"/>
  <c r="BE1491" i="4"/>
  <c r="BF1491" i="4"/>
  <c r="C1492" i="4"/>
  <c r="F1492" i="4"/>
  <c r="M1492" i="4" a="1"/>
  <c r="M1492" i="4" s="1"/>
  <c r="R1492" i="4" a="1"/>
  <c r="R1492" i="4" s="1"/>
  <c r="Z1492" i="4"/>
  <c r="AQ1492" i="4"/>
  <c r="AR1492" i="4"/>
  <c r="AS1492" i="4"/>
  <c r="AT1492" i="4"/>
  <c r="AU1492" i="4"/>
  <c r="AW1492" i="4"/>
  <c r="AX1492" i="4"/>
  <c r="AY1492" i="4"/>
  <c r="AZ1492" i="4"/>
  <c r="BA1492" i="4"/>
  <c r="BC1492" i="4"/>
  <c r="BD1492" i="4"/>
  <c r="BE1492" i="4"/>
  <c r="BF1492" i="4"/>
  <c r="C1493" i="4"/>
  <c r="F1493" i="4"/>
  <c r="M1493" i="4" a="1"/>
  <c r="M1493" i="4"/>
  <c r="R1493" i="4" a="1"/>
  <c r="R1493" i="4"/>
  <c r="Z1493" i="4"/>
  <c r="AQ1493" i="4"/>
  <c r="AR1493" i="4"/>
  <c r="AS1493" i="4"/>
  <c r="AT1493" i="4"/>
  <c r="AU1493" i="4"/>
  <c r="AW1493" i="4"/>
  <c r="AX1493" i="4"/>
  <c r="AY1493" i="4"/>
  <c r="AZ1493" i="4"/>
  <c r="BA1493" i="4"/>
  <c r="BC1493" i="4"/>
  <c r="BD1493" i="4"/>
  <c r="BE1493" i="4"/>
  <c r="BF1493" i="4"/>
  <c r="C1494" i="4"/>
  <c r="F1494" i="4"/>
  <c r="M1494" i="4" a="1"/>
  <c r="M1494" i="4" s="1"/>
  <c r="R1494" i="4" a="1"/>
  <c r="R1494" i="4" s="1"/>
  <c r="Z1494" i="4"/>
  <c r="AQ1494" i="4"/>
  <c r="AR1494" i="4"/>
  <c r="AS1494" i="4"/>
  <c r="AT1494" i="4"/>
  <c r="AU1494" i="4"/>
  <c r="AW1494" i="4"/>
  <c r="AX1494" i="4"/>
  <c r="AY1494" i="4"/>
  <c r="AZ1494" i="4"/>
  <c r="BA1494" i="4"/>
  <c r="BC1494" i="4"/>
  <c r="BD1494" i="4"/>
  <c r="BE1494" i="4"/>
  <c r="BF1494" i="4"/>
  <c r="C1495" i="4"/>
  <c r="F1495" i="4"/>
  <c r="M1495" i="4" a="1"/>
  <c r="M1495" i="4"/>
  <c r="R1495" i="4" a="1"/>
  <c r="R1495" i="4" s="1"/>
  <c r="Z1495" i="4"/>
  <c r="AQ1495" i="4"/>
  <c r="AR1495" i="4"/>
  <c r="AS1495" i="4"/>
  <c r="AT1495" i="4"/>
  <c r="AU1495" i="4"/>
  <c r="AW1495" i="4"/>
  <c r="AX1495" i="4"/>
  <c r="AY1495" i="4"/>
  <c r="AZ1495" i="4"/>
  <c r="BA1495" i="4"/>
  <c r="BC1495" i="4"/>
  <c r="BD1495" i="4"/>
  <c r="BE1495" i="4"/>
  <c r="BF1495" i="4"/>
  <c r="C1496" i="4"/>
  <c r="F1496" i="4"/>
  <c r="M1496" i="4" a="1"/>
  <c r="M1496" i="4" s="1"/>
  <c r="R1496" i="4" a="1"/>
  <c r="R1496" i="4" s="1"/>
  <c r="Z1496" i="4"/>
  <c r="AQ1496" i="4"/>
  <c r="AR1496" i="4"/>
  <c r="AS1496" i="4"/>
  <c r="AT1496" i="4"/>
  <c r="AU1496" i="4"/>
  <c r="AW1496" i="4"/>
  <c r="AX1496" i="4"/>
  <c r="AY1496" i="4"/>
  <c r="AZ1496" i="4"/>
  <c r="BA1496" i="4"/>
  <c r="BC1496" i="4"/>
  <c r="BD1496" i="4"/>
  <c r="BE1496" i="4"/>
  <c r="BF1496" i="4"/>
  <c r="C1497" i="4"/>
  <c r="F1497" i="4"/>
  <c r="M1497" i="4" a="1"/>
  <c r="M1497" i="4" s="1"/>
  <c r="R1497" i="4" a="1"/>
  <c r="R1497" i="4"/>
  <c r="Z1497" i="4"/>
  <c r="AQ1497" i="4"/>
  <c r="AR1497" i="4"/>
  <c r="AS1497" i="4"/>
  <c r="AT1497" i="4"/>
  <c r="AU1497" i="4"/>
  <c r="AW1497" i="4"/>
  <c r="AX1497" i="4"/>
  <c r="AY1497" i="4"/>
  <c r="AZ1497" i="4"/>
  <c r="BA1497" i="4"/>
  <c r="BC1497" i="4"/>
  <c r="BD1497" i="4"/>
  <c r="BE1497" i="4"/>
  <c r="BF1497" i="4"/>
  <c r="C1498" i="4"/>
  <c r="F1498" i="4"/>
  <c r="M1498" i="4" a="1"/>
  <c r="M1498" i="4" s="1"/>
  <c r="R1498" i="4" a="1"/>
  <c r="R1498" i="4" s="1"/>
  <c r="Z1498" i="4"/>
  <c r="AQ1498" i="4"/>
  <c r="AR1498" i="4"/>
  <c r="AS1498" i="4"/>
  <c r="AT1498" i="4"/>
  <c r="AU1498" i="4"/>
  <c r="AW1498" i="4"/>
  <c r="AX1498" i="4"/>
  <c r="AY1498" i="4"/>
  <c r="AZ1498" i="4"/>
  <c r="BA1498" i="4"/>
  <c r="BC1498" i="4"/>
  <c r="BD1498" i="4"/>
  <c r="BE1498" i="4"/>
  <c r="BF1498" i="4"/>
  <c r="C1499" i="4"/>
  <c r="F1499" i="4"/>
  <c r="M1499" i="4" a="1"/>
  <c r="M1499" i="4"/>
  <c r="R1499" i="4" a="1"/>
  <c r="R1499" i="4"/>
  <c r="Z1499" i="4"/>
  <c r="AQ1499" i="4"/>
  <c r="AR1499" i="4"/>
  <c r="AS1499" i="4"/>
  <c r="AT1499" i="4"/>
  <c r="AU1499" i="4"/>
  <c r="AW1499" i="4"/>
  <c r="AX1499" i="4"/>
  <c r="AY1499" i="4"/>
  <c r="AZ1499" i="4"/>
  <c r="BA1499" i="4"/>
  <c r="BC1499" i="4"/>
  <c r="BD1499" i="4"/>
  <c r="BE1499" i="4"/>
  <c r="BF1499" i="4"/>
  <c r="C1500" i="4"/>
  <c r="F1500" i="4"/>
  <c r="M1500" i="4" a="1"/>
  <c r="M1500" i="4" s="1"/>
  <c r="R1500" i="4" a="1"/>
  <c r="R1500" i="4" s="1"/>
  <c r="Z1500" i="4"/>
  <c r="AQ1500" i="4"/>
  <c r="AR1500" i="4"/>
  <c r="AS1500" i="4"/>
  <c r="AT1500" i="4"/>
  <c r="AU1500" i="4"/>
  <c r="AW1500" i="4"/>
  <c r="AX1500" i="4"/>
  <c r="AY1500" i="4"/>
  <c r="AZ1500" i="4"/>
  <c r="BA1500" i="4"/>
  <c r="BC1500" i="4"/>
  <c r="BD1500" i="4"/>
  <c r="BE1500" i="4"/>
  <c r="BF1500" i="4"/>
  <c r="C1501" i="4"/>
  <c r="F1501" i="4"/>
  <c r="M1501" i="4" a="1"/>
  <c r="M1501" i="4" s="1"/>
  <c r="R1501" i="4" a="1"/>
  <c r="R1501" i="4"/>
  <c r="Z1501" i="4"/>
  <c r="AQ1501" i="4"/>
  <c r="AR1501" i="4"/>
  <c r="AS1501" i="4"/>
  <c r="AT1501" i="4"/>
  <c r="AU1501" i="4"/>
  <c r="AW1501" i="4"/>
  <c r="AX1501" i="4"/>
  <c r="AY1501" i="4"/>
  <c r="AZ1501" i="4"/>
  <c r="BA1501" i="4"/>
  <c r="BC1501" i="4"/>
  <c r="BD1501" i="4"/>
  <c r="BE1501" i="4"/>
  <c r="BF1501" i="4"/>
  <c r="C1502" i="4"/>
  <c r="F1502" i="4"/>
  <c r="M1502" i="4" a="1"/>
  <c r="M1502" i="4" s="1"/>
  <c r="R1502" i="4" a="1"/>
  <c r="R1502" i="4" s="1"/>
  <c r="Z1502" i="4"/>
  <c r="AQ1502" i="4"/>
  <c r="AR1502" i="4"/>
  <c r="AS1502" i="4"/>
  <c r="AT1502" i="4"/>
  <c r="AU1502" i="4"/>
  <c r="AW1502" i="4"/>
  <c r="AX1502" i="4"/>
  <c r="AY1502" i="4"/>
  <c r="AZ1502" i="4"/>
  <c r="BA1502" i="4"/>
  <c r="BC1502" i="4"/>
  <c r="BD1502" i="4"/>
  <c r="BE1502" i="4"/>
  <c r="BF1502" i="4"/>
  <c r="C1503" i="4"/>
  <c r="F1503" i="4"/>
  <c r="M1503" i="4" a="1"/>
  <c r="M1503" i="4"/>
  <c r="R1503" i="4" a="1"/>
  <c r="R1503" i="4" s="1"/>
  <c r="Z1503" i="4"/>
  <c r="AQ1503" i="4"/>
  <c r="AR1503" i="4"/>
  <c r="AS1503" i="4"/>
  <c r="AT1503" i="4"/>
  <c r="AU1503" i="4"/>
  <c r="AW1503" i="4"/>
  <c r="AX1503" i="4"/>
  <c r="AY1503" i="4"/>
  <c r="AZ1503" i="4"/>
  <c r="BA1503" i="4"/>
  <c r="BC1503" i="4"/>
  <c r="BD1503" i="4"/>
  <c r="BE1503" i="4"/>
  <c r="BF1503" i="4"/>
  <c r="C1504" i="4"/>
  <c r="F1504" i="4"/>
  <c r="M1504" i="4" a="1"/>
  <c r="M1504" i="4" s="1"/>
  <c r="R1504" i="4" a="1"/>
  <c r="R1504" i="4"/>
  <c r="Z1504" i="4"/>
  <c r="AQ1504" i="4"/>
  <c r="AR1504" i="4"/>
  <c r="AS1504" i="4"/>
  <c r="AT1504" i="4"/>
  <c r="AU1504" i="4"/>
  <c r="AW1504" i="4"/>
  <c r="AX1504" i="4"/>
  <c r="AY1504" i="4"/>
  <c r="AZ1504" i="4"/>
  <c r="BA1504" i="4"/>
  <c r="BC1504" i="4"/>
  <c r="BD1504" i="4"/>
  <c r="BE1504" i="4"/>
  <c r="BF1504" i="4"/>
  <c r="C1505" i="4"/>
  <c r="F1505" i="4"/>
  <c r="M1505" i="4" a="1"/>
  <c r="M1505" i="4" s="1"/>
  <c r="R1505" i="4" a="1"/>
  <c r="R1505" i="4"/>
  <c r="Z1505" i="4"/>
  <c r="AQ1505" i="4"/>
  <c r="AR1505" i="4"/>
  <c r="AS1505" i="4"/>
  <c r="AT1505" i="4"/>
  <c r="AU1505" i="4"/>
  <c r="AW1505" i="4"/>
  <c r="AX1505" i="4"/>
  <c r="AY1505" i="4"/>
  <c r="AZ1505" i="4"/>
  <c r="BA1505" i="4"/>
  <c r="BC1505" i="4"/>
  <c r="BD1505" i="4"/>
  <c r="BE1505" i="4"/>
  <c r="BF1505" i="4"/>
  <c r="C1506" i="4"/>
  <c r="F1506" i="4"/>
  <c r="M1506" i="4" a="1"/>
  <c r="M1506" i="4"/>
  <c r="R1506" i="4" a="1"/>
  <c r="R1506" i="4" s="1"/>
  <c r="Z1506" i="4"/>
  <c r="AQ1506" i="4"/>
  <c r="AR1506" i="4"/>
  <c r="AS1506" i="4"/>
  <c r="AT1506" i="4"/>
  <c r="AU1506" i="4"/>
  <c r="AW1506" i="4"/>
  <c r="AX1506" i="4"/>
  <c r="AY1506" i="4"/>
  <c r="AZ1506" i="4"/>
  <c r="BA1506" i="4"/>
  <c r="BC1506" i="4"/>
  <c r="BD1506" i="4"/>
  <c r="BE1506" i="4"/>
  <c r="BF1506" i="4"/>
  <c r="C1507" i="4"/>
  <c r="F1507" i="4"/>
  <c r="M1507" i="4" a="1"/>
  <c r="M1507" i="4"/>
  <c r="R1507" i="4" a="1"/>
  <c r="R1507" i="4"/>
  <c r="Z1507" i="4"/>
  <c r="AQ1507" i="4"/>
  <c r="AR1507" i="4"/>
  <c r="AS1507" i="4"/>
  <c r="AT1507" i="4"/>
  <c r="AU1507" i="4"/>
  <c r="AW1507" i="4"/>
  <c r="AX1507" i="4"/>
  <c r="AY1507" i="4"/>
  <c r="AZ1507" i="4"/>
  <c r="BA1507" i="4"/>
  <c r="BC1507" i="4"/>
  <c r="BD1507" i="4"/>
  <c r="BE1507" i="4"/>
  <c r="BF1507" i="4"/>
  <c r="C1508" i="4"/>
  <c r="F1508" i="4"/>
  <c r="M1508" i="4" a="1"/>
  <c r="M1508" i="4" s="1"/>
  <c r="R1508" i="4" a="1"/>
  <c r="R1508" i="4" s="1"/>
  <c r="Z1508" i="4"/>
  <c r="AQ1508" i="4"/>
  <c r="AR1508" i="4"/>
  <c r="AS1508" i="4"/>
  <c r="AT1508" i="4"/>
  <c r="AU1508" i="4"/>
  <c r="AW1508" i="4"/>
  <c r="AX1508" i="4"/>
  <c r="AY1508" i="4"/>
  <c r="AZ1508" i="4"/>
  <c r="BA1508" i="4"/>
  <c r="BC1508" i="4"/>
  <c r="BD1508" i="4"/>
  <c r="BE1508" i="4"/>
  <c r="BF1508" i="4"/>
  <c r="C1509" i="4"/>
  <c r="F1509" i="4"/>
  <c r="M1509" i="4" a="1"/>
  <c r="M1509" i="4" s="1"/>
  <c r="R1509" i="4" a="1"/>
  <c r="R1509" i="4"/>
  <c r="Z1509" i="4"/>
  <c r="AQ1509" i="4"/>
  <c r="AR1509" i="4"/>
  <c r="AS1509" i="4"/>
  <c r="AT1509" i="4"/>
  <c r="AU1509" i="4"/>
  <c r="AW1509" i="4"/>
  <c r="AX1509" i="4"/>
  <c r="AY1509" i="4"/>
  <c r="AZ1509" i="4"/>
  <c r="BA1509" i="4"/>
  <c r="BC1509" i="4"/>
  <c r="BD1509" i="4"/>
  <c r="BE1509" i="4"/>
  <c r="BF1509" i="4"/>
  <c r="C1510" i="4"/>
  <c r="F1510" i="4"/>
  <c r="M1510" i="4" a="1"/>
  <c r="M1510" i="4" s="1"/>
  <c r="R1510" i="4" a="1"/>
  <c r="R1510" i="4" s="1"/>
  <c r="Z1510" i="4"/>
  <c r="AQ1510" i="4"/>
  <c r="AR1510" i="4"/>
  <c r="AS1510" i="4"/>
  <c r="AT1510" i="4"/>
  <c r="AU1510" i="4"/>
  <c r="AW1510" i="4"/>
  <c r="AX1510" i="4"/>
  <c r="AY1510" i="4"/>
  <c r="AZ1510" i="4"/>
  <c r="BA1510" i="4"/>
  <c r="BC1510" i="4"/>
  <c r="BD1510" i="4"/>
  <c r="BE1510" i="4"/>
  <c r="BF1510" i="4"/>
  <c r="C1511" i="4"/>
  <c r="F1511" i="4"/>
  <c r="M1511" i="4" a="1"/>
  <c r="M1511" i="4"/>
  <c r="R1511" i="4" a="1"/>
  <c r="R1511" i="4" s="1"/>
  <c r="Z1511" i="4"/>
  <c r="AQ1511" i="4"/>
  <c r="AR1511" i="4"/>
  <c r="AS1511" i="4"/>
  <c r="AT1511" i="4"/>
  <c r="AU1511" i="4"/>
  <c r="AW1511" i="4"/>
  <c r="AX1511" i="4"/>
  <c r="AY1511" i="4"/>
  <c r="AZ1511" i="4"/>
  <c r="BA1511" i="4"/>
  <c r="BC1511" i="4"/>
  <c r="BD1511" i="4"/>
  <c r="BE1511" i="4"/>
  <c r="BF1511" i="4"/>
  <c r="C1512" i="4"/>
  <c r="F1512" i="4"/>
  <c r="M1512" i="4" a="1"/>
  <c r="M1512" i="4" s="1"/>
  <c r="R1512" i="4" a="1"/>
  <c r="R1512" i="4"/>
  <c r="Z1512" i="4"/>
  <c r="AQ1512" i="4"/>
  <c r="AR1512" i="4"/>
  <c r="AS1512" i="4"/>
  <c r="AT1512" i="4"/>
  <c r="AU1512" i="4"/>
  <c r="AW1512" i="4"/>
  <c r="AX1512" i="4"/>
  <c r="AY1512" i="4"/>
  <c r="AZ1512" i="4"/>
  <c r="BA1512" i="4"/>
  <c r="BC1512" i="4"/>
  <c r="BD1512" i="4"/>
  <c r="BE1512" i="4"/>
  <c r="BF1512" i="4"/>
  <c r="C1513" i="4"/>
  <c r="F1513" i="4"/>
  <c r="M1513" i="4" a="1"/>
  <c r="M1513" i="4" s="1"/>
  <c r="R1513" i="4" a="1"/>
  <c r="R1513" i="4"/>
  <c r="Z1513" i="4"/>
  <c r="AQ1513" i="4"/>
  <c r="AR1513" i="4"/>
  <c r="AS1513" i="4"/>
  <c r="AT1513" i="4"/>
  <c r="AU1513" i="4"/>
  <c r="AW1513" i="4"/>
  <c r="AX1513" i="4"/>
  <c r="AY1513" i="4"/>
  <c r="AZ1513" i="4"/>
  <c r="BA1513" i="4"/>
  <c r="BC1513" i="4"/>
  <c r="BD1513" i="4"/>
  <c r="BE1513" i="4"/>
  <c r="BF1513" i="4"/>
  <c r="C1514" i="4"/>
  <c r="F1514" i="4"/>
  <c r="M1514" i="4" a="1"/>
  <c r="M1514" i="4"/>
  <c r="R1514" i="4" a="1"/>
  <c r="R1514" i="4" s="1"/>
  <c r="Z1514" i="4"/>
  <c r="AQ1514" i="4"/>
  <c r="AR1514" i="4"/>
  <c r="AS1514" i="4"/>
  <c r="AT1514" i="4"/>
  <c r="AU1514" i="4"/>
  <c r="AW1514" i="4"/>
  <c r="AX1514" i="4"/>
  <c r="AY1514" i="4"/>
  <c r="AZ1514" i="4"/>
  <c r="BA1514" i="4"/>
  <c r="BC1514" i="4"/>
  <c r="BD1514" i="4"/>
  <c r="BE1514" i="4"/>
  <c r="BF1514" i="4"/>
  <c r="C1515" i="4"/>
  <c r="F1515" i="4"/>
  <c r="M1515" i="4" a="1"/>
  <c r="M1515" i="4"/>
  <c r="R1515" i="4" a="1"/>
  <c r="R1515" i="4"/>
  <c r="Z1515" i="4"/>
  <c r="AQ1515" i="4"/>
  <c r="AR1515" i="4"/>
  <c r="AS1515" i="4"/>
  <c r="AT1515" i="4"/>
  <c r="AU1515" i="4"/>
  <c r="AW1515" i="4"/>
  <c r="AX1515" i="4"/>
  <c r="AY1515" i="4"/>
  <c r="AZ1515" i="4"/>
  <c r="BA1515" i="4"/>
  <c r="BC1515" i="4"/>
  <c r="BD1515" i="4"/>
  <c r="BE1515" i="4"/>
  <c r="BF1515" i="4"/>
  <c r="C1516" i="4"/>
  <c r="F1516" i="4"/>
  <c r="M1516" i="4" a="1"/>
  <c r="M1516" i="4" s="1"/>
  <c r="R1516" i="4" a="1"/>
  <c r="R1516" i="4" s="1"/>
  <c r="Z1516" i="4"/>
  <c r="AQ1516" i="4"/>
  <c r="AR1516" i="4"/>
  <c r="AS1516" i="4"/>
  <c r="AT1516" i="4"/>
  <c r="AU1516" i="4"/>
  <c r="AW1516" i="4"/>
  <c r="AX1516" i="4"/>
  <c r="AY1516" i="4"/>
  <c r="AZ1516" i="4"/>
  <c r="BA1516" i="4"/>
  <c r="BC1516" i="4"/>
  <c r="BD1516" i="4"/>
  <c r="BE1516" i="4"/>
  <c r="BF1516" i="4"/>
  <c r="C1517" i="4"/>
  <c r="F1517" i="4"/>
  <c r="M1517" i="4" a="1"/>
  <c r="M1517" i="4"/>
  <c r="R1517" i="4" a="1"/>
  <c r="R1517" i="4"/>
  <c r="Z1517" i="4"/>
  <c r="AQ1517" i="4"/>
  <c r="AR1517" i="4"/>
  <c r="AS1517" i="4"/>
  <c r="AT1517" i="4"/>
  <c r="AU1517" i="4"/>
  <c r="AW1517" i="4"/>
  <c r="AX1517" i="4"/>
  <c r="AY1517" i="4"/>
  <c r="AZ1517" i="4"/>
  <c r="BA1517" i="4"/>
  <c r="BC1517" i="4"/>
  <c r="BD1517" i="4"/>
  <c r="BE1517" i="4"/>
  <c r="BF1517" i="4"/>
  <c r="C1518" i="4"/>
  <c r="F1518" i="4"/>
  <c r="M1518" i="4" a="1"/>
  <c r="M1518" i="4" s="1"/>
  <c r="R1518" i="4" a="1"/>
  <c r="R1518" i="4" s="1"/>
  <c r="Z1518" i="4"/>
  <c r="AQ1518" i="4"/>
  <c r="AR1518" i="4"/>
  <c r="AS1518" i="4"/>
  <c r="AT1518" i="4"/>
  <c r="AU1518" i="4"/>
  <c r="AW1518" i="4"/>
  <c r="AX1518" i="4"/>
  <c r="AY1518" i="4"/>
  <c r="AZ1518" i="4"/>
  <c r="BA1518" i="4"/>
  <c r="BC1518" i="4"/>
  <c r="BD1518" i="4"/>
  <c r="BE1518" i="4"/>
  <c r="BF1518" i="4"/>
  <c r="C1519" i="4"/>
  <c r="F1519" i="4"/>
  <c r="M1519" i="4" a="1"/>
  <c r="M1519" i="4"/>
  <c r="R1519" i="4" a="1"/>
  <c r="R1519" i="4" s="1"/>
  <c r="Z1519" i="4"/>
  <c r="AQ1519" i="4"/>
  <c r="AR1519" i="4"/>
  <c r="AS1519" i="4"/>
  <c r="AT1519" i="4"/>
  <c r="AU1519" i="4"/>
  <c r="AW1519" i="4"/>
  <c r="AX1519" i="4"/>
  <c r="AY1519" i="4"/>
  <c r="AZ1519" i="4"/>
  <c r="BA1519" i="4"/>
  <c r="BC1519" i="4"/>
  <c r="BD1519" i="4"/>
  <c r="BE1519" i="4"/>
  <c r="BF1519" i="4"/>
  <c r="C1520" i="4"/>
  <c r="F1520" i="4"/>
  <c r="M1520" i="4" a="1"/>
  <c r="M1520" i="4" s="1"/>
  <c r="R1520" i="4" a="1"/>
  <c r="R1520" i="4"/>
  <c r="Z1520" i="4"/>
  <c r="AQ1520" i="4"/>
  <c r="AR1520" i="4"/>
  <c r="AS1520" i="4"/>
  <c r="AT1520" i="4"/>
  <c r="AU1520" i="4"/>
  <c r="AW1520" i="4"/>
  <c r="AX1520" i="4"/>
  <c r="AY1520" i="4"/>
  <c r="AZ1520" i="4"/>
  <c r="BA1520" i="4"/>
  <c r="BC1520" i="4"/>
  <c r="BD1520" i="4"/>
  <c r="BE1520" i="4"/>
  <c r="BF1520" i="4"/>
  <c r="C1521" i="4"/>
  <c r="F1521" i="4"/>
  <c r="M1521" i="4" a="1"/>
  <c r="M1521" i="4" s="1"/>
  <c r="R1521" i="4" a="1"/>
  <c r="R1521" i="4"/>
  <c r="Z1521" i="4"/>
  <c r="AQ1521" i="4"/>
  <c r="AR1521" i="4"/>
  <c r="AS1521" i="4"/>
  <c r="AT1521" i="4"/>
  <c r="AU1521" i="4"/>
  <c r="AW1521" i="4"/>
  <c r="AX1521" i="4"/>
  <c r="AY1521" i="4"/>
  <c r="AZ1521" i="4"/>
  <c r="BA1521" i="4"/>
  <c r="BC1521" i="4"/>
  <c r="BD1521" i="4"/>
  <c r="BE1521" i="4"/>
  <c r="BF1521" i="4"/>
  <c r="C1522" i="4"/>
  <c r="F1522" i="4"/>
  <c r="M1522" i="4" a="1"/>
  <c r="M1522" i="4"/>
  <c r="R1522" i="4" a="1"/>
  <c r="R1522" i="4" s="1"/>
  <c r="Z1522" i="4"/>
  <c r="AQ1522" i="4"/>
  <c r="AR1522" i="4"/>
  <c r="AS1522" i="4"/>
  <c r="AT1522" i="4"/>
  <c r="AU1522" i="4"/>
  <c r="AW1522" i="4"/>
  <c r="AX1522" i="4"/>
  <c r="AY1522" i="4"/>
  <c r="AZ1522" i="4"/>
  <c r="BA1522" i="4"/>
  <c r="BC1522" i="4"/>
  <c r="BD1522" i="4"/>
  <c r="BE1522" i="4"/>
  <c r="BF1522" i="4"/>
  <c r="C1523" i="4"/>
  <c r="F1523" i="4"/>
  <c r="M1523" i="4" a="1"/>
  <c r="M1523" i="4"/>
  <c r="R1523" i="4" a="1"/>
  <c r="R1523" i="4"/>
  <c r="Z1523" i="4"/>
  <c r="AQ1523" i="4"/>
  <c r="AR1523" i="4"/>
  <c r="AS1523" i="4"/>
  <c r="AT1523" i="4"/>
  <c r="AU1523" i="4"/>
  <c r="AW1523" i="4"/>
  <c r="AX1523" i="4"/>
  <c r="AY1523" i="4"/>
  <c r="AZ1523" i="4"/>
  <c r="BA1523" i="4"/>
  <c r="BC1523" i="4"/>
  <c r="BD1523" i="4"/>
  <c r="BE1523" i="4"/>
  <c r="BF1523" i="4"/>
  <c r="C1524" i="4"/>
  <c r="F1524" i="4"/>
  <c r="M1524" i="4" a="1"/>
  <c r="M1524" i="4" s="1"/>
  <c r="R1524" i="4" a="1"/>
  <c r="R1524" i="4" s="1"/>
  <c r="Z1524" i="4"/>
  <c r="AQ1524" i="4"/>
  <c r="AR1524" i="4"/>
  <c r="AS1524" i="4"/>
  <c r="AT1524" i="4"/>
  <c r="AU1524" i="4"/>
  <c r="AW1524" i="4"/>
  <c r="AX1524" i="4"/>
  <c r="AY1524" i="4"/>
  <c r="AZ1524" i="4"/>
  <c r="BA1524" i="4"/>
  <c r="BC1524" i="4"/>
  <c r="BD1524" i="4"/>
  <c r="BE1524" i="4"/>
  <c r="BF1524" i="4"/>
  <c r="C1525" i="4"/>
  <c r="F1525" i="4"/>
  <c r="M1525" i="4" a="1"/>
  <c r="M1525" i="4" s="1"/>
  <c r="R1525" i="4" a="1"/>
  <c r="R1525" i="4"/>
  <c r="Z1525" i="4"/>
  <c r="AQ1525" i="4"/>
  <c r="AR1525" i="4"/>
  <c r="AS1525" i="4"/>
  <c r="AT1525" i="4"/>
  <c r="AU1525" i="4"/>
  <c r="AW1525" i="4"/>
  <c r="AX1525" i="4"/>
  <c r="AY1525" i="4"/>
  <c r="AZ1525" i="4"/>
  <c r="BA1525" i="4"/>
  <c r="BC1525" i="4"/>
  <c r="BD1525" i="4"/>
  <c r="BE1525" i="4"/>
  <c r="BF1525" i="4"/>
  <c r="C1526" i="4"/>
  <c r="F1526" i="4"/>
  <c r="M1526" i="4" a="1"/>
  <c r="M1526" i="4" s="1"/>
  <c r="R1526" i="4" a="1"/>
  <c r="R1526" i="4" s="1"/>
  <c r="Z1526" i="4"/>
  <c r="AQ1526" i="4"/>
  <c r="AR1526" i="4"/>
  <c r="AS1526" i="4"/>
  <c r="AT1526" i="4"/>
  <c r="AU1526" i="4"/>
  <c r="AW1526" i="4"/>
  <c r="AX1526" i="4"/>
  <c r="AY1526" i="4"/>
  <c r="AZ1526" i="4"/>
  <c r="BA1526" i="4"/>
  <c r="BC1526" i="4"/>
  <c r="BD1526" i="4"/>
  <c r="BE1526" i="4"/>
  <c r="BF1526" i="4"/>
  <c r="C1527" i="4"/>
  <c r="F1527" i="4"/>
  <c r="M1527" i="4" a="1"/>
  <c r="M1527" i="4"/>
  <c r="R1527" i="4" a="1"/>
  <c r="R1527" i="4" s="1"/>
  <c r="Z1527" i="4"/>
  <c r="AQ1527" i="4"/>
  <c r="AR1527" i="4"/>
  <c r="AS1527" i="4"/>
  <c r="AT1527" i="4"/>
  <c r="AU1527" i="4"/>
  <c r="AW1527" i="4"/>
  <c r="AX1527" i="4"/>
  <c r="AY1527" i="4"/>
  <c r="AZ1527" i="4"/>
  <c r="BA1527" i="4"/>
  <c r="BC1527" i="4"/>
  <c r="BD1527" i="4"/>
  <c r="BE1527" i="4"/>
  <c r="BF1527" i="4"/>
  <c r="C1528" i="4"/>
  <c r="F1528" i="4"/>
  <c r="M1528" i="4" a="1"/>
  <c r="M1528" i="4" s="1"/>
  <c r="R1528" i="4" a="1"/>
  <c r="R1528" i="4"/>
  <c r="Z1528" i="4"/>
  <c r="AQ1528" i="4"/>
  <c r="AR1528" i="4"/>
  <c r="AS1528" i="4"/>
  <c r="AT1528" i="4"/>
  <c r="AU1528" i="4"/>
  <c r="AW1528" i="4"/>
  <c r="AX1528" i="4"/>
  <c r="AY1528" i="4"/>
  <c r="AZ1528" i="4"/>
  <c r="BA1528" i="4"/>
  <c r="BC1528" i="4"/>
  <c r="BD1528" i="4"/>
  <c r="BE1528" i="4"/>
  <c r="BF1528" i="4"/>
  <c r="C1529" i="4"/>
  <c r="F1529" i="4"/>
  <c r="M1529" i="4" a="1"/>
  <c r="M1529" i="4" s="1"/>
  <c r="R1529" i="4" a="1"/>
  <c r="R1529" i="4"/>
  <c r="Z1529" i="4"/>
  <c r="AQ1529" i="4"/>
  <c r="AR1529" i="4"/>
  <c r="AS1529" i="4"/>
  <c r="AT1529" i="4"/>
  <c r="AU1529" i="4"/>
  <c r="AW1529" i="4"/>
  <c r="AX1529" i="4"/>
  <c r="AY1529" i="4"/>
  <c r="AZ1529" i="4"/>
  <c r="BA1529" i="4"/>
  <c r="BC1529" i="4"/>
  <c r="BD1529" i="4"/>
  <c r="BE1529" i="4"/>
  <c r="BF1529" i="4"/>
  <c r="C1530" i="4"/>
  <c r="F1530" i="4"/>
  <c r="M1530" i="4" a="1"/>
  <c r="M1530" i="4"/>
  <c r="R1530" i="4" a="1"/>
  <c r="R1530" i="4" s="1"/>
  <c r="Z1530" i="4"/>
  <c r="AQ1530" i="4"/>
  <c r="AR1530" i="4"/>
  <c r="AS1530" i="4"/>
  <c r="AT1530" i="4"/>
  <c r="AU1530" i="4"/>
  <c r="AW1530" i="4"/>
  <c r="AX1530" i="4"/>
  <c r="AY1530" i="4"/>
  <c r="AZ1530" i="4"/>
  <c r="BA1530" i="4"/>
  <c r="BC1530" i="4"/>
  <c r="BD1530" i="4"/>
  <c r="BE1530" i="4"/>
  <c r="BF1530" i="4"/>
  <c r="C1531" i="4"/>
  <c r="F1531" i="4"/>
  <c r="M1531" i="4" a="1"/>
  <c r="M1531" i="4" s="1"/>
  <c r="R1531" i="4" a="1"/>
  <c r="R1531" i="4" s="1"/>
  <c r="Z1531" i="4"/>
  <c r="AQ1531" i="4"/>
  <c r="AR1531" i="4"/>
  <c r="AS1531" i="4"/>
  <c r="AT1531" i="4"/>
  <c r="AU1531" i="4"/>
  <c r="AW1531" i="4"/>
  <c r="AX1531" i="4"/>
  <c r="AY1531" i="4"/>
  <c r="AZ1531" i="4"/>
  <c r="BA1531" i="4"/>
  <c r="BC1531" i="4"/>
  <c r="BD1531" i="4"/>
  <c r="BE1531" i="4"/>
  <c r="BF1531" i="4"/>
  <c r="C1532" i="4"/>
  <c r="F1532" i="4"/>
  <c r="M1532" i="4" a="1"/>
  <c r="M1532" i="4" s="1"/>
  <c r="R1532" i="4" a="1"/>
  <c r="R1532" i="4" s="1"/>
  <c r="Z1532" i="4"/>
  <c r="AQ1532" i="4"/>
  <c r="AR1532" i="4"/>
  <c r="AS1532" i="4"/>
  <c r="AT1532" i="4"/>
  <c r="AU1532" i="4"/>
  <c r="AW1532" i="4"/>
  <c r="AX1532" i="4"/>
  <c r="AY1532" i="4"/>
  <c r="AZ1532" i="4"/>
  <c r="BA1532" i="4"/>
  <c r="BC1532" i="4"/>
  <c r="BD1532" i="4"/>
  <c r="BE1532" i="4"/>
  <c r="BF1532" i="4"/>
  <c r="C1533" i="4"/>
  <c r="F1533" i="4"/>
  <c r="M1533" i="4" a="1"/>
  <c r="M1533" i="4" s="1"/>
  <c r="R1533" i="4" a="1"/>
  <c r="R1533" i="4"/>
  <c r="Z1533" i="4"/>
  <c r="AQ1533" i="4"/>
  <c r="AR1533" i="4"/>
  <c r="AS1533" i="4"/>
  <c r="AT1533" i="4"/>
  <c r="AU1533" i="4"/>
  <c r="AW1533" i="4"/>
  <c r="AX1533" i="4"/>
  <c r="AY1533" i="4"/>
  <c r="AZ1533" i="4"/>
  <c r="BA1533" i="4"/>
  <c r="BC1533" i="4"/>
  <c r="BD1533" i="4"/>
  <c r="BE1533" i="4"/>
  <c r="BF1533" i="4"/>
  <c r="C1534" i="4"/>
  <c r="F1534" i="4"/>
  <c r="M1534" i="4" a="1"/>
  <c r="M1534" i="4" s="1"/>
  <c r="R1534" i="4" a="1"/>
  <c r="R1534" i="4" s="1"/>
  <c r="Z1534" i="4"/>
  <c r="AQ1534" i="4"/>
  <c r="AR1534" i="4"/>
  <c r="AS1534" i="4"/>
  <c r="AT1534" i="4"/>
  <c r="AU1534" i="4"/>
  <c r="AW1534" i="4"/>
  <c r="AX1534" i="4"/>
  <c r="AY1534" i="4"/>
  <c r="AZ1534" i="4"/>
  <c r="BA1534" i="4"/>
  <c r="BC1534" i="4"/>
  <c r="BD1534" i="4"/>
  <c r="BE1534" i="4"/>
  <c r="BF1534" i="4"/>
  <c r="C1535" i="4"/>
  <c r="F1535" i="4"/>
  <c r="M1535" i="4" a="1"/>
  <c r="M1535" i="4"/>
  <c r="R1535" i="4" a="1"/>
  <c r="R1535" i="4" s="1"/>
  <c r="Z1535" i="4"/>
  <c r="AQ1535" i="4"/>
  <c r="AR1535" i="4"/>
  <c r="AS1535" i="4"/>
  <c r="AT1535" i="4"/>
  <c r="AU1535" i="4"/>
  <c r="AW1535" i="4"/>
  <c r="AX1535" i="4"/>
  <c r="AY1535" i="4"/>
  <c r="AZ1535" i="4"/>
  <c r="BA1535" i="4"/>
  <c r="BC1535" i="4"/>
  <c r="BD1535" i="4"/>
  <c r="BE1535" i="4"/>
  <c r="BF1535" i="4"/>
  <c r="C1536" i="4"/>
  <c r="F1536" i="4"/>
  <c r="M1536" i="4" a="1"/>
  <c r="M1536" i="4" s="1"/>
  <c r="R1536" i="4" a="1"/>
  <c r="R1536" i="4"/>
  <c r="Z1536" i="4"/>
  <c r="AQ1536" i="4"/>
  <c r="AR1536" i="4"/>
  <c r="AS1536" i="4"/>
  <c r="AT1536" i="4"/>
  <c r="AU1536" i="4"/>
  <c r="AW1536" i="4"/>
  <c r="AX1536" i="4"/>
  <c r="AY1536" i="4"/>
  <c r="AZ1536" i="4"/>
  <c r="BA1536" i="4"/>
  <c r="BC1536" i="4"/>
  <c r="BD1536" i="4"/>
  <c r="BE1536" i="4"/>
  <c r="BF1536" i="4"/>
  <c r="C1537" i="4"/>
  <c r="F1537" i="4"/>
  <c r="M1537" i="4" a="1"/>
  <c r="M1537" i="4" s="1"/>
  <c r="R1537" i="4" a="1"/>
  <c r="R1537" i="4"/>
  <c r="Z1537" i="4"/>
  <c r="AQ1537" i="4"/>
  <c r="AR1537" i="4"/>
  <c r="AS1537" i="4"/>
  <c r="AT1537" i="4"/>
  <c r="AU1537" i="4"/>
  <c r="AW1537" i="4"/>
  <c r="AX1537" i="4"/>
  <c r="AY1537" i="4"/>
  <c r="AZ1537" i="4"/>
  <c r="BA1537" i="4"/>
  <c r="BC1537" i="4"/>
  <c r="BD1537" i="4"/>
  <c r="BE1537" i="4"/>
  <c r="BF1537" i="4"/>
  <c r="C1538" i="4"/>
  <c r="F1538" i="4"/>
  <c r="M1538" i="4" a="1"/>
  <c r="M1538" i="4"/>
  <c r="R1538" i="4" a="1"/>
  <c r="R1538" i="4" s="1"/>
  <c r="Z1538" i="4"/>
  <c r="AQ1538" i="4"/>
  <c r="AR1538" i="4"/>
  <c r="AS1538" i="4"/>
  <c r="AT1538" i="4"/>
  <c r="AU1538" i="4"/>
  <c r="AW1538" i="4"/>
  <c r="AX1538" i="4"/>
  <c r="AY1538" i="4"/>
  <c r="AZ1538" i="4"/>
  <c r="BA1538" i="4"/>
  <c r="BC1538" i="4"/>
  <c r="BD1538" i="4"/>
  <c r="BE1538" i="4"/>
  <c r="BF1538" i="4"/>
  <c r="C1539" i="4"/>
  <c r="F1539" i="4"/>
  <c r="M1539" i="4" a="1"/>
  <c r="M1539" i="4" s="1"/>
  <c r="R1539" i="4" a="1"/>
  <c r="R1539" i="4"/>
  <c r="Z1539" i="4"/>
  <c r="AQ1539" i="4"/>
  <c r="AR1539" i="4"/>
  <c r="AS1539" i="4"/>
  <c r="AT1539" i="4"/>
  <c r="AU1539" i="4"/>
  <c r="AW1539" i="4"/>
  <c r="AX1539" i="4"/>
  <c r="AY1539" i="4"/>
  <c r="AZ1539" i="4"/>
  <c r="BA1539" i="4"/>
  <c r="BC1539" i="4"/>
  <c r="BD1539" i="4"/>
  <c r="BE1539" i="4"/>
  <c r="BF1539" i="4"/>
  <c r="C1540" i="4"/>
  <c r="F1540" i="4"/>
  <c r="M1540" i="4" a="1"/>
  <c r="M1540" i="4" s="1"/>
  <c r="R1540" i="4" a="1"/>
  <c r="R1540" i="4" s="1"/>
  <c r="Z1540" i="4"/>
  <c r="AQ1540" i="4"/>
  <c r="AR1540" i="4"/>
  <c r="AS1540" i="4"/>
  <c r="AT1540" i="4"/>
  <c r="AU1540" i="4"/>
  <c r="AW1540" i="4"/>
  <c r="AX1540" i="4"/>
  <c r="AY1540" i="4"/>
  <c r="AZ1540" i="4"/>
  <c r="BA1540" i="4"/>
  <c r="BC1540" i="4"/>
  <c r="BD1540" i="4"/>
  <c r="BE1540" i="4"/>
  <c r="BF1540" i="4"/>
  <c r="C1541" i="4"/>
  <c r="F1541" i="4"/>
  <c r="M1541" i="4" a="1"/>
  <c r="M1541" i="4" s="1"/>
  <c r="R1541" i="4" a="1"/>
  <c r="R1541" i="4"/>
  <c r="Z1541" i="4"/>
  <c r="AQ1541" i="4"/>
  <c r="AR1541" i="4"/>
  <c r="AS1541" i="4"/>
  <c r="AT1541" i="4"/>
  <c r="AU1541" i="4"/>
  <c r="AW1541" i="4"/>
  <c r="AX1541" i="4"/>
  <c r="AY1541" i="4"/>
  <c r="AZ1541" i="4"/>
  <c r="BA1541" i="4"/>
  <c r="BC1541" i="4"/>
  <c r="BD1541" i="4"/>
  <c r="BE1541" i="4"/>
  <c r="BF1541" i="4"/>
  <c r="C1542" i="4"/>
  <c r="F1542" i="4"/>
  <c r="M1542" i="4" a="1"/>
  <c r="M1542" i="4" s="1"/>
  <c r="R1542" i="4" a="1"/>
  <c r="R1542" i="4" s="1"/>
  <c r="Z1542" i="4"/>
  <c r="AQ1542" i="4"/>
  <c r="AR1542" i="4"/>
  <c r="AS1542" i="4"/>
  <c r="AT1542" i="4"/>
  <c r="AU1542" i="4"/>
  <c r="AW1542" i="4"/>
  <c r="AX1542" i="4"/>
  <c r="AY1542" i="4"/>
  <c r="AZ1542" i="4"/>
  <c r="BA1542" i="4"/>
  <c r="BC1542" i="4"/>
  <c r="BD1542" i="4"/>
  <c r="BE1542" i="4"/>
  <c r="BF1542" i="4"/>
  <c r="C1543" i="4"/>
  <c r="F1543" i="4"/>
  <c r="M1543" i="4" a="1"/>
  <c r="M1543" i="4"/>
  <c r="R1543" i="4" a="1"/>
  <c r="R1543" i="4" s="1"/>
  <c r="Z1543" i="4"/>
  <c r="AQ1543" i="4"/>
  <c r="AR1543" i="4"/>
  <c r="AS1543" i="4"/>
  <c r="AT1543" i="4"/>
  <c r="AU1543" i="4"/>
  <c r="AW1543" i="4"/>
  <c r="AX1543" i="4"/>
  <c r="AY1543" i="4"/>
  <c r="AZ1543" i="4"/>
  <c r="BA1543" i="4"/>
  <c r="BC1543" i="4"/>
  <c r="BD1543" i="4"/>
  <c r="BE1543" i="4"/>
  <c r="BF1543" i="4"/>
  <c r="C1544" i="4"/>
  <c r="F1544" i="4"/>
  <c r="M1544" i="4" a="1"/>
  <c r="M1544" i="4" s="1"/>
  <c r="R1544" i="4" a="1"/>
  <c r="R1544" i="4"/>
  <c r="Z1544" i="4"/>
  <c r="AQ1544" i="4"/>
  <c r="AR1544" i="4"/>
  <c r="AS1544" i="4"/>
  <c r="AT1544" i="4"/>
  <c r="AU1544" i="4"/>
  <c r="AW1544" i="4"/>
  <c r="AX1544" i="4"/>
  <c r="AY1544" i="4"/>
  <c r="AZ1544" i="4"/>
  <c r="BA1544" i="4"/>
  <c r="BC1544" i="4"/>
  <c r="BD1544" i="4"/>
  <c r="BE1544" i="4"/>
  <c r="BF1544" i="4"/>
  <c r="C1545" i="4"/>
  <c r="F1545" i="4"/>
  <c r="M1545" i="4" a="1"/>
  <c r="M1545" i="4" s="1"/>
  <c r="R1545" i="4" a="1"/>
  <c r="R1545" i="4"/>
  <c r="Z1545" i="4"/>
  <c r="AQ1545" i="4"/>
  <c r="AR1545" i="4"/>
  <c r="AS1545" i="4"/>
  <c r="AT1545" i="4"/>
  <c r="AU1545" i="4"/>
  <c r="AW1545" i="4"/>
  <c r="AX1545" i="4"/>
  <c r="AY1545" i="4"/>
  <c r="AZ1545" i="4"/>
  <c r="BA1545" i="4"/>
  <c r="BC1545" i="4"/>
  <c r="BD1545" i="4"/>
  <c r="BE1545" i="4"/>
  <c r="BF1545" i="4"/>
  <c r="C1546" i="4"/>
  <c r="F1546" i="4"/>
  <c r="M1546" i="4" a="1"/>
  <c r="M1546" i="4"/>
  <c r="R1546" i="4" a="1"/>
  <c r="R1546" i="4" s="1"/>
  <c r="Z1546" i="4"/>
  <c r="AQ1546" i="4"/>
  <c r="AR1546" i="4"/>
  <c r="AS1546" i="4"/>
  <c r="AT1546" i="4"/>
  <c r="AU1546" i="4"/>
  <c r="AW1546" i="4"/>
  <c r="AX1546" i="4"/>
  <c r="AY1546" i="4"/>
  <c r="AZ1546" i="4"/>
  <c r="BA1546" i="4"/>
  <c r="BC1546" i="4"/>
  <c r="BD1546" i="4"/>
  <c r="BE1546" i="4"/>
  <c r="BF1546" i="4"/>
  <c r="C1547" i="4"/>
  <c r="F1547" i="4"/>
  <c r="M1547" i="4" a="1"/>
  <c r="M1547" i="4" s="1"/>
  <c r="R1547" i="4" a="1"/>
  <c r="R1547" i="4"/>
  <c r="Z1547" i="4"/>
  <c r="AQ1547" i="4"/>
  <c r="AR1547" i="4"/>
  <c r="AS1547" i="4"/>
  <c r="AT1547" i="4"/>
  <c r="AU1547" i="4"/>
  <c r="AW1547" i="4"/>
  <c r="AX1547" i="4"/>
  <c r="AY1547" i="4"/>
  <c r="AZ1547" i="4"/>
  <c r="BA1547" i="4"/>
  <c r="BC1547" i="4"/>
  <c r="BD1547" i="4"/>
  <c r="BE1547" i="4"/>
  <c r="BF1547" i="4"/>
  <c r="C1548" i="4"/>
  <c r="F1548" i="4"/>
  <c r="M1548" i="4" a="1"/>
  <c r="M1548" i="4" s="1"/>
  <c r="R1548" i="4" a="1"/>
  <c r="R1548" i="4" s="1"/>
  <c r="Z1548" i="4"/>
  <c r="AQ1548" i="4"/>
  <c r="AR1548" i="4"/>
  <c r="AS1548" i="4"/>
  <c r="AT1548" i="4"/>
  <c r="AU1548" i="4"/>
  <c r="AW1548" i="4"/>
  <c r="AX1548" i="4"/>
  <c r="AY1548" i="4"/>
  <c r="AZ1548" i="4"/>
  <c r="BA1548" i="4"/>
  <c r="BC1548" i="4"/>
  <c r="BD1548" i="4"/>
  <c r="BE1548" i="4"/>
  <c r="BF1548" i="4"/>
  <c r="C1549" i="4"/>
  <c r="F1549" i="4"/>
  <c r="M1549" i="4" a="1"/>
  <c r="M1549" i="4"/>
  <c r="R1549" i="4" a="1"/>
  <c r="R1549" i="4"/>
  <c r="Z1549" i="4"/>
  <c r="AQ1549" i="4"/>
  <c r="AR1549" i="4"/>
  <c r="AS1549" i="4"/>
  <c r="AT1549" i="4"/>
  <c r="AU1549" i="4"/>
  <c r="AW1549" i="4"/>
  <c r="AX1549" i="4"/>
  <c r="AY1549" i="4"/>
  <c r="AZ1549" i="4"/>
  <c r="BA1549" i="4"/>
  <c r="BC1549" i="4"/>
  <c r="BD1549" i="4"/>
  <c r="BE1549" i="4"/>
  <c r="BF1549" i="4"/>
  <c r="C1550" i="4"/>
  <c r="F1550" i="4"/>
  <c r="M1550" i="4" a="1"/>
  <c r="M1550" i="4" s="1"/>
  <c r="R1550" i="4" a="1"/>
  <c r="R1550" i="4" s="1"/>
  <c r="Z1550" i="4"/>
  <c r="AQ1550" i="4"/>
  <c r="AR1550" i="4"/>
  <c r="AS1550" i="4"/>
  <c r="AT1550" i="4"/>
  <c r="AU1550" i="4"/>
  <c r="AW1550" i="4"/>
  <c r="AX1550" i="4"/>
  <c r="AY1550" i="4"/>
  <c r="AZ1550" i="4"/>
  <c r="BA1550" i="4"/>
  <c r="BC1550" i="4"/>
  <c r="BD1550" i="4"/>
  <c r="BE1550" i="4"/>
  <c r="BF1550" i="4"/>
  <c r="C1551" i="4"/>
  <c r="F1551" i="4"/>
  <c r="M1551" i="4" a="1"/>
  <c r="M1551" i="4"/>
  <c r="R1551" i="4" a="1"/>
  <c r="R1551" i="4" s="1"/>
  <c r="Z1551" i="4"/>
  <c r="AQ1551" i="4"/>
  <c r="AR1551" i="4"/>
  <c r="AS1551" i="4"/>
  <c r="AT1551" i="4"/>
  <c r="AU1551" i="4"/>
  <c r="AW1551" i="4"/>
  <c r="AX1551" i="4"/>
  <c r="AY1551" i="4"/>
  <c r="AZ1551" i="4"/>
  <c r="BA1551" i="4"/>
  <c r="BC1551" i="4"/>
  <c r="BD1551" i="4"/>
  <c r="BE1551" i="4"/>
  <c r="BF1551" i="4"/>
  <c r="C1552" i="4"/>
  <c r="F1552" i="4"/>
  <c r="M1552" i="4" a="1"/>
  <c r="M1552" i="4" s="1"/>
  <c r="R1552" i="4" a="1"/>
  <c r="R1552" i="4"/>
  <c r="Z1552" i="4"/>
  <c r="AQ1552" i="4"/>
  <c r="AR1552" i="4"/>
  <c r="AS1552" i="4"/>
  <c r="AT1552" i="4"/>
  <c r="AU1552" i="4"/>
  <c r="AW1552" i="4"/>
  <c r="AX1552" i="4"/>
  <c r="AY1552" i="4"/>
  <c r="AZ1552" i="4"/>
  <c r="BA1552" i="4"/>
  <c r="BC1552" i="4"/>
  <c r="BD1552" i="4"/>
  <c r="BE1552" i="4"/>
  <c r="BF1552" i="4"/>
  <c r="C1553" i="4"/>
  <c r="F1553" i="4"/>
  <c r="M1553" i="4" a="1"/>
  <c r="M1553" i="4" s="1"/>
  <c r="R1553" i="4" a="1"/>
  <c r="R1553" i="4"/>
  <c r="Z1553" i="4"/>
  <c r="AQ1553" i="4"/>
  <c r="AR1553" i="4"/>
  <c r="AS1553" i="4"/>
  <c r="AT1553" i="4"/>
  <c r="AU1553" i="4"/>
  <c r="AW1553" i="4"/>
  <c r="AX1553" i="4"/>
  <c r="AY1553" i="4"/>
  <c r="AZ1553" i="4"/>
  <c r="BA1553" i="4"/>
  <c r="BC1553" i="4"/>
  <c r="BD1553" i="4"/>
  <c r="BE1553" i="4"/>
  <c r="BF1553" i="4"/>
  <c r="C1554" i="4"/>
  <c r="F1554" i="4"/>
  <c r="M1554" i="4" a="1"/>
  <c r="M1554" i="4"/>
  <c r="R1554" i="4" a="1"/>
  <c r="R1554" i="4" s="1"/>
  <c r="Z1554" i="4"/>
  <c r="AQ1554" i="4"/>
  <c r="AR1554" i="4"/>
  <c r="AS1554" i="4"/>
  <c r="AT1554" i="4"/>
  <c r="AU1554" i="4"/>
  <c r="AW1554" i="4"/>
  <c r="AX1554" i="4"/>
  <c r="AY1554" i="4"/>
  <c r="AZ1554" i="4"/>
  <c r="BA1554" i="4"/>
  <c r="BC1554" i="4"/>
  <c r="BD1554" i="4"/>
  <c r="BE1554" i="4"/>
  <c r="BF1554" i="4"/>
  <c r="C1555" i="4"/>
  <c r="F1555" i="4"/>
  <c r="M1555" i="4" a="1"/>
  <c r="M1555" i="4" s="1"/>
  <c r="R1555" i="4" a="1"/>
  <c r="R1555" i="4"/>
  <c r="Z1555" i="4"/>
  <c r="AQ1555" i="4"/>
  <c r="AR1555" i="4"/>
  <c r="AS1555" i="4"/>
  <c r="AT1555" i="4"/>
  <c r="AU1555" i="4"/>
  <c r="AW1555" i="4"/>
  <c r="AX1555" i="4"/>
  <c r="AY1555" i="4"/>
  <c r="AZ1555" i="4"/>
  <c r="BA1555" i="4"/>
  <c r="BC1555" i="4"/>
  <c r="BD1555" i="4"/>
  <c r="BE1555" i="4"/>
  <c r="BF1555" i="4"/>
  <c r="C1556" i="4"/>
  <c r="F1556" i="4"/>
  <c r="M1556" i="4" a="1"/>
  <c r="M1556" i="4" s="1"/>
  <c r="R1556" i="4" a="1"/>
  <c r="R1556" i="4" s="1"/>
  <c r="Z1556" i="4"/>
  <c r="AQ1556" i="4"/>
  <c r="AR1556" i="4"/>
  <c r="AS1556" i="4"/>
  <c r="AT1556" i="4"/>
  <c r="AU1556" i="4"/>
  <c r="AW1556" i="4"/>
  <c r="AX1556" i="4"/>
  <c r="AY1556" i="4"/>
  <c r="AZ1556" i="4"/>
  <c r="BA1556" i="4"/>
  <c r="BC1556" i="4"/>
  <c r="BD1556" i="4"/>
  <c r="BE1556" i="4"/>
  <c r="BF1556" i="4"/>
  <c r="C1557" i="4"/>
  <c r="F1557" i="4"/>
  <c r="M1557" i="4" a="1"/>
  <c r="M1557" i="4" s="1"/>
  <c r="R1557" i="4" a="1"/>
  <c r="R1557" i="4"/>
  <c r="Z1557" i="4"/>
  <c r="AQ1557" i="4"/>
  <c r="AR1557" i="4"/>
  <c r="AS1557" i="4"/>
  <c r="AT1557" i="4"/>
  <c r="AU1557" i="4"/>
  <c r="AW1557" i="4"/>
  <c r="AX1557" i="4"/>
  <c r="AY1557" i="4"/>
  <c r="AZ1557" i="4"/>
  <c r="BA1557" i="4"/>
  <c r="BC1557" i="4"/>
  <c r="BD1557" i="4"/>
  <c r="BE1557" i="4"/>
  <c r="BF1557" i="4"/>
  <c r="C1558" i="4"/>
  <c r="F1558" i="4"/>
  <c r="M1558" i="4" a="1"/>
  <c r="M1558" i="4" s="1"/>
  <c r="R1558" i="4" a="1"/>
  <c r="R1558" i="4" s="1"/>
  <c r="Z1558" i="4"/>
  <c r="AQ1558" i="4"/>
  <c r="AR1558" i="4"/>
  <c r="AS1558" i="4"/>
  <c r="AT1558" i="4"/>
  <c r="AU1558" i="4"/>
  <c r="AW1558" i="4"/>
  <c r="AX1558" i="4"/>
  <c r="AY1558" i="4"/>
  <c r="AZ1558" i="4"/>
  <c r="BA1558" i="4"/>
  <c r="BC1558" i="4"/>
  <c r="BD1558" i="4"/>
  <c r="BE1558" i="4"/>
  <c r="BF1558" i="4"/>
  <c r="C1559" i="4"/>
  <c r="F1559" i="4"/>
  <c r="M1559" i="4" a="1"/>
  <c r="M1559" i="4"/>
  <c r="R1559" i="4" a="1"/>
  <c r="R1559" i="4" s="1"/>
  <c r="Z1559" i="4"/>
  <c r="AQ1559" i="4"/>
  <c r="AR1559" i="4"/>
  <c r="AS1559" i="4"/>
  <c r="AT1559" i="4"/>
  <c r="AU1559" i="4"/>
  <c r="AW1559" i="4"/>
  <c r="AX1559" i="4"/>
  <c r="AY1559" i="4"/>
  <c r="AZ1559" i="4"/>
  <c r="BA1559" i="4"/>
  <c r="BC1559" i="4"/>
  <c r="BD1559" i="4"/>
  <c r="BE1559" i="4"/>
  <c r="BF1559" i="4"/>
  <c r="C1560" i="4"/>
  <c r="F1560" i="4"/>
  <c r="M1560" i="4" a="1"/>
  <c r="M1560" i="4" s="1"/>
  <c r="R1560" i="4" a="1"/>
  <c r="R1560" i="4"/>
  <c r="Z1560" i="4"/>
  <c r="AQ1560" i="4"/>
  <c r="AR1560" i="4"/>
  <c r="AS1560" i="4"/>
  <c r="AT1560" i="4"/>
  <c r="AU1560" i="4"/>
  <c r="AW1560" i="4"/>
  <c r="AX1560" i="4"/>
  <c r="AY1560" i="4"/>
  <c r="AZ1560" i="4"/>
  <c r="BA1560" i="4"/>
  <c r="BC1560" i="4"/>
  <c r="BD1560" i="4"/>
  <c r="BE1560" i="4"/>
  <c r="BF1560" i="4"/>
  <c r="C1561" i="4"/>
  <c r="F1561" i="4"/>
  <c r="M1561" i="4" a="1"/>
  <c r="M1561" i="4" s="1"/>
  <c r="R1561" i="4" a="1"/>
  <c r="R1561" i="4" s="1"/>
  <c r="Z1561" i="4"/>
  <c r="AQ1561" i="4"/>
  <c r="AR1561" i="4"/>
  <c r="AS1561" i="4"/>
  <c r="AT1561" i="4"/>
  <c r="AU1561" i="4"/>
  <c r="AW1561" i="4"/>
  <c r="AX1561" i="4"/>
  <c r="AY1561" i="4"/>
  <c r="AZ1561" i="4"/>
  <c r="BA1561" i="4"/>
  <c r="BC1561" i="4"/>
  <c r="BD1561" i="4"/>
  <c r="BE1561" i="4"/>
  <c r="BF1561" i="4"/>
  <c r="C1562" i="4"/>
  <c r="F1562" i="4"/>
  <c r="M1562" i="4" a="1"/>
  <c r="M1562" i="4"/>
  <c r="R1562" i="4" a="1"/>
  <c r="R1562" i="4" s="1"/>
  <c r="Z1562" i="4"/>
  <c r="AQ1562" i="4"/>
  <c r="AR1562" i="4"/>
  <c r="AS1562" i="4"/>
  <c r="AT1562" i="4"/>
  <c r="AU1562" i="4"/>
  <c r="AW1562" i="4"/>
  <c r="AX1562" i="4"/>
  <c r="AY1562" i="4"/>
  <c r="AZ1562" i="4"/>
  <c r="BA1562" i="4"/>
  <c r="BC1562" i="4"/>
  <c r="BD1562" i="4"/>
  <c r="BE1562" i="4"/>
  <c r="BF1562" i="4"/>
  <c r="C1563" i="4"/>
  <c r="F1563" i="4"/>
  <c r="M1563" i="4" a="1"/>
  <c r="M1563" i="4" s="1"/>
  <c r="R1563" i="4" a="1"/>
  <c r="R1563" i="4"/>
  <c r="Z1563" i="4"/>
  <c r="AQ1563" i="4"/>
  <c r="AR1563" i="4"/>
  <c r="AS1563" i="4"/>
  <c r="AT1563" i="4"/>
  <c r="AU1563" i="4"/>
  <c r="AW1563" i="4"/>
  <c r="AX1563" i="4"/>
  <c r="AY1563" i="4"/>
  <c r="AZ1563" i="4"/>
  <c r="BA1563" i="4"/>
  <c r="BC1563" i="4"/>
  <c r="BD1563" i="4"/>
  <c r="BE1563" i="4"/>
  <c r="BF1563" i="4"/>
  <c r="C1564" i="4"/>
  <c r="F1564" i="4"/>
  <c r="M1564" i="4" a="1"/>
  <c r="M1564" i="4" s="1"/>
  <c r="R1564" i="4" a="1"/>
  <c r="R1564" i="4" s="1"/>
  <c r="Z1564" i="4"/>
  <c r="AQ1564" i="4"/>
  <c r="AR1564" i="4"/>
  <c r="AS1564" i="4"/>
  <c r="AT1564" i="4"/>
  <c r="AU1564" i="4"/>
  <c r="AW1564" i="4"/>
  <c r="AX1564" i="4"/>
  <c r="AY1564" i="4"/>
  <c r="AZ1564" i="4"/>
  <c r="BA1564" i="4"/>
  <c r="BC1564" i="4"/>
  <c r="BD1564" i="4"/>
  <c r="BE1564" i="4"/>
  <c r="BF1564" i="4"/>
  <c r="C1565" i="4"/>
  <c r="F1565" i="4"/>
  <c r="M1565" i="4" a="1"/>
  <c r="M1565" i="4" s="1"/>
  <c r="R1565" i="4" a="1"/>
  <c r="R1565" i="4"/>
  <c r="Z1565" i="4"/>
  <c r="AQ1565" i="4"/>
  <c r="AR1565" i="4"/>
  <c r="AS1565" i="4"/>
  <c r="AT1565" i="4"/>
  <c r="AU1565" i="4"/>
  <c r="AW1565" i="4"/>
  <c r="AX1565" i="4"/>
  <c r="AY1565" i="4"/>
  <c r="AZ1565" i="4"/>
  <c r="BA1565" i="4"/>
  <c r="BC1565" i="4"/>
  <c r="BD1565" i="4"/>
  <c r="BE1565" i="4"/>
  <c r="BF1565" i="4"/>
  <c r="C1566" i="4"/>
  <c r="F1566" i="4"/>
  <c r="M1566" i="4" a="1"/>
  <c r="M1566" i="4" s="1"/>
  <c r="R1566" i="4" a="1"/>
  <c r="R1566" i="4" s="1"/>
  <c r="Z1566" i="4"/>
  <c r="AQ1566" i="4"/>
  <c r="AR1566" i="4"/>
  <c r="AS1566" i="4"/>
  <c r="AT1566" i="4"/>
  <c r="AU1566" i="4"/>
  <c r="AW1566" i="4"/>
  <c r="AX1566" i="4"/>
  <c r="AY1566" i="4"/>
  <c r="AZ1566" i="4"/>
  <c r="BA1566" i="4"/>
  <c r="BC1566" i="4"/>
  <c r="BD1566" i="4"/>
  <c r="BE1566" i="4"/>
  <c r="BF1566" i="4"/>
  <c r="C1567" i="4"/>
  <c r="F1567" i="4"/>
  <c r="M1567" i="4" a="1"/>
  <c r="M1567" i="4"/>
  <c r="R1567" i="4" a="1"/>
  <c r="R1567" i="4" s="1"/>
  <c r="Z1567" i="4"/>
  <c r="AQ1567" i="4"/>
  <c r="AR1567" i="4"/>
  <c r="AS1567" i="4"/>
  <c r="AT1567" i="4"/>
  <c r="AU1567" i="4"/>
  <c r="AW1567" i="4"/>
  <c r="AX1567" i="4"/>
  <c r="AY1567" i="4"/>
  <c r="AZ1567" i="4"/>
  <c r="BA1567" i="4"/>
  <c r="BC1567" i="4"/>
  <c r="BD1567" i="4"/>
  <c r="BE1567" i="4"/>
  <c r="BF1567" i="4"/>
  <c r="C1568" i="4"/>
  <c r="F1568" i="4"/>
  <c r="M1568" i="4" a="1"/>
  <c r="M1568" i="4" s="1"/>
  <c r="R1568" i="4" a="1"/>
  <c r="R1568" i="4"/>
  <c r="Z1568" i="4"/>
  <c r="AQ1568" i="4"/>
  <c r="AR1568" i="4"/>
  <c r="AS1568" i="4"/>
  <c r="AT1568" i="4"/>
  <c r="AU1568" i="4"/>
  <c r="AW1568" i="4"/>
  <c r="AX1568" i="4"/>
  <c r="AY1568" i="4"/>
  <c r="AZ1568" i="4"/>
  <c r="BA1568" i="4"/>
  <c r="BC1568" i="4"/>
  <c r="BD1568" i="4"/>
  <c r="BE1568" i="4"/>
  <c r="BF1568" i="4"/>
  <c r="C1569" i="4"/>
  <c r="F1569" i="4"/>
  <c r="M1569" i="4" a="1"/>
  <c r="M1569" i="4" s="1"/>
  <c r="R1569" i="4" a="1"/>
  <c r="R1569" i="4" s="1"/>
  <c r="Z1569" i="4"/>
  <c r="AQ1569" i="4"/>
  <c r="AR1569" i="4"/>
  <c r="AS1569" i="4"/>
  <c r="AT1569" i="4"/>
  <c r="AU1569" i="4"/>
  <c r="AW1569" i="4"/>
  <c r="AX1569" i="4"/>
  <c r="AY1569" i="4"/>
  <c r="AZ1569" i="4"/>
  <c r="BA1569" i="4"/>
  <c r="BC1569" i="4"/>
  <c r="BD1569" i="4"/>
  <c r="BE1569" i="4"/>
  <c r="BF1569" i="4"/>
  <c r="C1570" i="4"/>
  <c r="F1570" i="4"/>
  <c r="M1570" i="4" a="1"/>
  <c r="M1570" i="4"/>
  <c r="R1570" i="4" a="1"/>
  <c r="R1570" i="4" s="1"/>
  <c r="Z1570" i="4"/>
  <c r="AQ1570" i="4"/>
  <c r="AR1570" i="4"/>
  <c r="AS1570" i="4"/>
  <c r="AT1570" i="4"/>
  <c r="AU1570" i="4"/>
  <c r="AW1570" i="4"/>
  <c r="AX1570" i="4"/>
  <c r="AY1570" i="4"/>
  <c r="AZ1570" i="4"/>
  <c r="BA1570" i="4"/>
  <c r="BC1570" i="4"/>
  <c r="BD1570" i="4"/>
  <c r="BE1570" i="4"/>
  <c r="BF1570" i="4"/>
  <c r="C1571" i="4"/>
  <c r="F1571" i="4"/>
  <c r="M1571" i="4" a="1"/>
  <c r="M1571" i="4" s="1"/>
  <c r="R1571" i="4" a="1"/>
  <c r="R1571" i="4"/>
  <c r="Z1571" i="4"/>
  <c r="AQ1571" i="4"/>
  <c r="AR1571" i="4"/>
  <c r="AS1571" i="4"/>
  <c r="AT1571" i="4"/>
  <c r="AU1571" i="4"/>
  <c r="AW1571" i="4"/>
  <c r="AX1571" i="4"/>
  <c r="AY1571" i="4"/>
  <c r="AZ1571" i="4"/>
  <c r="BA1571" i="4"/>
  <c r="BC1571" i="4"/>
  <c r="BD1571" i="4"/>
  <c r="BE1571" i="4"/>
  <c r="BF1571" i="4"/>
  <c r="C1572" i="4"/>
  <c r="F1572" i="4"/>
  <c r="M1572" i="4" a="1"/>
  <c r="M1572" i="4" s="1"/>
  <c r="R1572" i="4" a="1"/>
  <c r="R1572" i="4" s="1"/>
  <c r="Z1572" i="4"/>
  <c r="AQ1572" i="4"/>
  <c r="AR1572" i="4"/>
  <c r="AS1572" i="4"/>
  <c r="AT1572" i="4"/>
  <c r="AU1572" i="4"/>
  <c r="AW1572" i="4"/>
  <c r="AX1572" i="4"/>
  <c r="AY1572" i="4"/>
  <c r="AZ1572" i="4"/>
  <c r="BA1572" i="4"/>
  <c r="BC1572" i="4"/>
  <c r="BD1572" i="4"/>
  <c r="BE1572" i="4"/>
  <c r="BF1572" i="4"/>
  <c r="C1573" i="4"/>
  <c r="F1573" i="4"/>
  <c r="M1573" i="4" a="1"/>
  <c r="M1573" i="4"/>
  <c r="R1573" i="4" a="1"/>
  <c r="R1573" i="4"/>
  <c r="Z1573" i="4"/>
  <c r="AQ1573" i="4"/>
  <c r="AR1573" i="4"/>
  <c r="AS1573" i="4"/>
  <c r="AT1573" i="4"/>
  <c r="AU1573" i="4"/>
  <c r="AW1573" i="4"/>
  <c r="AX1573" i="4"/>
  <c r="AY1573" i="4"/>
  <c r="AZ1573" i="4"/>
  <c r="BA1573" i="4"/>
  <c r="BC1573" i="4"/>
  <c r="BD1573" i="4"/>
  <c r="BE1573" i="4"/>
  <c r="BF1573" i="4"/>
  <c r="C1574" i="4"/>
  <c r="F1574" i="4"/>
  <c r="M1574" i="4" a="1"/>
  <c r="M1574" i="4" s="1"/>
  <c r="R1574" i="4" a="1"/>
  <c r="R1574" i="4" s="1"/>
  <c r="Z1574" i="4"/>
  <c r="AQ1574" i="4"/>
  <c r="AR1574" i="4"/>
  <c r="AS1574" i="4"/>
  <c r="AT1574" i="4"/>
  <c r="AU1574" i="4"/>
  <c r="AW1574" i="4"/>
  <c r="AX1574" i="4"/>
  <c r="AY1574" i="4"/>
  <c r="AZ1574" i="4"/>
  <c r="BA1574" i="4"/>
  <c r="BC1574" i="4"/>
  <c r="BD1574" i="4"/>
  <c r="BE1574" i="4"/>
  <c r="BF1574" i="4"/>
  <c r="C1575" i="4"/>
  <c r="F1575" i="4"/>
  <c r="M1575" i="4" a="1"/>
  <c r="M1575" i="4"/>
  <c r="R1575" i="4" a="1"/>
  <c r="R1575" i="4" s="1"/>
  <c r="Z1575" i="4"/>
  <c r="AQ1575" i="4"/>
  <c r="AR1575" i="4"/>
  <c r="AS1575" i="4"/>
  <c r="AT1575" i="4"/>
  <c r="AU1575" i="4"/>
  <c r="AW1575" i="4"/>
  <c r="AX1575" i="4"/>
  <c r="AY1575" i="4"/>
  <c r="AZ1575" i="4"/>
  <c r="BA1575" i="4"/>
  <c r="BC1575" i="4"/>
  <c r="BD1575" i="4"/>
  <c r="BE1575" i="4"/>
  <c r="BF1575" i="4"/>
  <c r="C1576" i="4"/>
  <c r="F1576" i="4"/>
  <c r="M1576" i="4" a="1"/>
  <c r="M1576" i="4" s="1"/>
  <c r="R1576" i="4" a="1"/>
  <c r="R1576" i="4"/>
  <c r="Z1576" i="4"/>
  <c r="AQ1576" i="4"/>
  <c r="AR1576" i="4"/>
  <c r="AS1576" i="4"/>
  <c r="AT1576" i="4"/>
  <c r="AU1576" i="4"/>
  <c r="AW1576" i="4"/>
  <c r="AX1576" i="4"/>
  <c r="AY1576" i="4"/>
  <c r="AZ1576" i="4"/>
  <c r="BA1576" i="4"/>
  <c r="BC1576" i="4"/>
  <c r="BD1576" i="4"/>
  <c r="BE1576" i="4"/>
  <c r="BF1576" i="4"/>
  <c r="C1577" i="4"/>
  <c r="F1577" i="4"/>
  <c r="M1577" i="4" a="1"/>
  <c r="M1577" i="4" s="1"/>
  <c r="R1577" i="4" a="1"/>
  <c r="R1577" i="4" s="1"/>
  <c r="Z1577" i="4"/>
  <c r="AQ1577" i="4"/>
  <c r="AR1577" i="4"/>
  <c r="AS1577" i="4"/>
  <c r="AT1577" i="4"/>
  <c r="AU1577" i="4"/>
  <c r="AW1577" i="4"/>
  <c r="AX1577" i="4"/>
  <c r="AY1577" i="4"/>
  <c r="AZ1577" i="4"/>
  <c r="BA1577" i="4"/>
  <c r="BC1577" i="4"/>
  <c r="BD1577" i="4"/>
  <c r="BE1577" i="4"/>
  <c r="BF1577" i="4"/>
  <c r="C1578" i="4"/>
  <c r="F1578" i="4"/>
  <c r="M1578" i="4" a="1"/>
  <c r="M1578" i="4"/>
  <c r="R1578" i="4" a="1"/>
  <c r="R1578" i="4" s="1"/>
  <c r="Z1578" i="4"/>
  <c r="AQ1578" i="4"/>
  <c r="AR1578" i="4"/>
  <c r="AS1578" i="4"/>
  <c r="AT1578" i="4"/>
  <c r="AU1578" i="4"/>
  <c r="AW1578" i="4"/>
  <c r="AX1578" i="4"/>
  <c r="AY1578" i="4"/>
  <c r="AZ1578" i="4"/>
  <c r="BA1578" i="4"/>
  <c r="BC1578" i="4"/>
  <c r="BD1578" i="4"/>
  <c r="BE1578" i="4"/>
  <c r="BF1578" i="4"/>
  <c r="C1579" i="4"/>
  <c r="F1579" i="4"/>
  <c r="M1579" i="4" a="1"/>
  <c r="M1579" i="4" s="1"/>
  <c r="R1579" i="4" a="1"/>
  <c r="R1579" i="4"/>
  <c r="Z1579" i="4"/>
  <c r="AQ1579" i="4"/>
  <c r="AR1579" i="4"/>
  <c r="AS1579" i="4"/>
  <c r="AT1579" i="4"/>
  <c r="AU1579" i="4"/>
  <c r="AW1579" i="4"/>
  <c r="AX1579" i="4"/>
  <c r="AY1579" i="4"/>
  <c r="AZ1579" i="4"/>
  <c r="BA1579" i="4"/>
  <c r="BC1579" i="4"/>
  <c r="BD1579" i="4"/>
  <c r="BE1579" i="4"/>
  <c r="BF1579" i="4"/>
  <c r="C1580" i="4"/>
  <c r="F1580" i="4"/>
  <c r="M1580" i="4" a="1"/>
  <c r="M1580" i="4" s="1"/>
  <c r="R1580" i="4" a="1"/>
  <c r="R1580" i="4" s="1"/>
  <c r="Z1580" i="4"/>
  <c r="AQ1580" i="4"/>
  <c r="AR1580" i="4"/>
  <c r="AS1580" i="4"/>
  <c r="AT1580" i="4"/>
  <c r="AU1580" i="4"/>
  <c r="AW1580" i="4"/>
  <c r="AX1580" i="4"/>
  <c r="AY1580" i="4"/>
  <c r="AZ1580" i="4"/>
  <c r="BA1580" i="4"/>
  <c r="BC1580" i="4"/>
  <c r="BD1580" i="4"/>
  <c r="BE1580" i="4"/>
  <c r="BF1580" i="4"/>
  <c r="C1581" i="4"/>
  <c r="F1581" i="4"/>
  <c r="M1581" i="4" a="1"/>
  <c r="M1581" i="4" s="1"/>
  <c r="R1581" i="4" a="1"/>
  <c r="R1581" i="4"/>
  <c r="Z1581" i="4"/>
  <c r="AQ1581" i="4"/>
  <c r="AR1581" i="4"/>
  <c r="AS1581" i="4"/>
  <c r="AT1581" i="4"/>
  <c r="AU1581" i="4"/>
  <c r="AW1581" i="4"/>
  <c r="AX1581" i="4"/>
  <c r="AY1581" i="4"/>
  <c r="AZ1581" i="4"/>
  <c r="BA1581" i="4"/>
  <c r="BC1581" i="4"/>
  <c r="BD1581" i="4"/>
  <c r="BE1581" i="4"/>
  <c r="BF1581" i="4"/>
  <c r="C1582" i="4"/>
  <c r="F1582" i="4"/>
  <c r="M1582" i="4" a="1"/>
  <c r="M1582" i="4" s="1"/>
  <c r="R1582" i="4" a="1"/>
  <c r="R1582" i="4" s="1"/>
  <c r="Z1582" i="4"/>
  <c r="AQ1582" i="4"/>
  <c r="AR1582" i="4"/>
  <c r="AS1582" i="4"/>
  <c r="AT1582" i="4"/>
  <c r="AU1582" i="4"/>
  <c r="AW1582" i="4"/>
  <c r="AX1582" i="4"/>
  <c r="AY1582" i="4"/>
  <c r="AZ1582" i="4"/>
  <c r="BA1582" i="4"/>
  <c r="BC1582" i="4"/>
  <c r="BD1582" i="4"/>
  <c r="BE1582" i="4"/>
  <c r="BF1582" i="4"/>
  <c r="C1583" i="4"/>
  <c r="F1583" i="4"/>
  <c r="M1583" i="4" a="1"/>
  <c r="M1583" i="4"/>
  <c r="R1583" i="4" a="1"/>
  <c r="R1583" i="4" s="1"/>
  <c r="Z1583" i="4"/>
  <c r="AQ1583" i="4"/>
  <c r="AR1583" i="4"/>
  <c r="AS1583" i="4"/>
  <c r="AT1583" i="4"/>
  <c r="AU1583" i="4"/>
  <c r="AW1583" i="4"/>
  <c r="AX1583" i="4"/>
  <c r="AY1583" i="4"/>
  <c r="AZ1583" i="4"/>
  <c r="BA1583" i="4"/>
  <c r="BC1583" i="4"/>
  <c r="BD1583" i="4"/>
  <c r="BE1583" i="4"/>
  <c r="BF1583" i="4"/>
  <c r="C1584" i="4"/>
  <c r="F1584" i="4"/>
  <c r="M1584" i="4" a="1"/>
  <c r="M1584" i="4" s="1"/>
  <c r="R1584" i="4" a="1"/>
  <c r="R1584" i="4"/>
  <c r="Z1584" i="4"/>
  <c r="AQ1584" i="4"/>
  <c r="AR1584" i="4"/>
  <c r="AS1584" i="4"/>
  <c r="AT1584" i="4"/>
  <c r="AU1584" i="4"/>
  <c r="AW1584" i="4"/>
  <c r="AX1584" i="4"/>
  <c r="AY1584" i="4"/>
  <c r="AZ1584" i="4"/>
  <c r="BA1584" i="4"/>
  <c r="BC1584" i="4"/>
  <c r="BD1584" i="4"/>
  <c r="BE1584" i="4"/>
  <c r="BF1584" i="4"/>
  <c r="C1585" i="4"/>
  <c r="F1585" i="4"/>
  <c r="M1585" i="4" a="1"/>
  <c r="M1585" i="4" s="1"/>
  <c r="R1585" i="4" a="1"/>
  <c r="R1585" i="4" s="1"/>
  <c r="Z1585" i="4"/>
  <c r="AQ1585" i="4"/>
  <c r="AR1585" i="4"/>
  <c r="AS1585" i="4"/>
  <c r="AT1585" i="4"/>
  <c r="AU1585" i="4"/>
  <c r="AW1585" i="4"/>
  <c r="AX1585" i="4"/>
  <c r="AY1585" i="4"/>
  <c r="AZ1585" i="4"/>
  <c r="BA1585" i="4"/>
  <c r="BC1585" i="4"/>
  <c r="BD1585" i="4"/>
  <c r="BE1585" i="4"/>
  <c r="BF1585" i="4"/>
  <c r="C1586" i="4"/>
  <c r="F1586" i="4"/>
  <c r="M1586" i="4" a="1"/>
  <c r="M1586" i="4"/>
  <c r="R1586" i="4" a="1"/>
  <c r="R1586" i="4" s="1"/>
  <c r="Z1586" i="4"/>
  <c r="AQ1586" i="4"/>
  <c r="AR1586" i="4"/>
  <c r="AS1586" i="4"/>
  <c r="AT1586" i="4"/>
  <c r="AU1586" i="4"/>
  <c r="AW1586" i="4"/>
  <c r="AX1586" i="4"/>
  <c r="AY1586" i="4"/>
  <c r="AZ1586" i="4"/>
  <c r="BA1586" i="4"/>
  <c r="BC1586" i="4"/>
  <c r="BD1586" i="4"/>
  <c r="BE1586" i="4"/>
  <c r="BF1586" i="4"/>
  <c r="C1587" i="4"/>
  <c r="F1587" i="4"/>
  <c r="M1587" i="4" a="1"/>
  <c r="M1587" i="4" s="1"/>
  <c r="R1587" i="4" a="1"/>
  <c r="R1587" i="4" s="1"/>
  <c r="Z1587" i="4"/>
  <c r="AQ1587" i="4"/>
  <c r="AR1587" i="4"/>
  <c r="AS1587" i="4"/>
  <c r="AT1587" i="4"/>
  <c r="AU1587" i="4"/>
  <c r="AW1587" i="4"/>
  <c r="AX1587" i="4"/>
  <c r="AY1587" i="4"/>
  <c r="AZ1587" i="4"/>
  <c r="BA1587" i="4"/>
  <c r="BC1587" i="4"/>
  <c r="BD1587" i="4"/>
  <c r="BE1587" i="4"/>
  <c r="BF1587" i="4"/>
  <c r="C1588" i="4"/>
  <c r="F1588" i="4"/>
  <c r="M1588" i="4" a="1"/>
  <c r="M1588" i="4" s="1"/>
  <c r="R1588" i="4" a="1"/>
  <c r="R1588" i="4" s="1"/>
  <c r="Z1588" i="4"/>
  <c r="AQ1588" i="4"/>
  <c r="AR1588" i="4"/>
  <c r="AS1588" i="4"/>
  <c r="AT1588" i="4"/>
  <c r="AU1588" i="4"/>
  <c r="AW1588" i="4"/>
  <c r="AX1588" i="4"/>
  <c r="AY1588" i="4"/>
  <c r="AZ1588" i="4"/>
  <c r="BA1588" i="4"/>
  <c r="BC1588" i="4"/>
  <c r="BD1588" i="4"/>
  <c r="BE1588" i="4"/>
  <c r="BF1588" i="4"/>
  <c r="C1589" i="4"/>
  <c r="F1589" i="4"/>
  <c r="M1589" i="4" a="1"/>
  <c r="M1589" i="4" s="1"/>
  <c r="R1589" i="4" a="1"/>
  <c r="R1589" i="4"/>
  <c r="Z1589" i="4"/>
  <c r="AQ1589" i="4"/>
  <c r="AR1589" i="4"/>
  <c r="AS1589" i="4"/>
  <c r="AT1589" i="4"/>
  <c r="AU1589" i="4"/>
  <c r="AW1589" i="4"/>
  <c r="AX1589" i="4"/>
  <c r="AY1589" i="4"/>
  <c r="AZ1589" i="4"/>
  <c r="BA1589" i="4"/>
  <c r="BC1589" i="4"/>
  <c r="BD1589" i="4"/>
  <c r="BE1589" i="4"/>
  <c r="BF1589" i="4"/>
  <c r="C1590" i="4"/>
  <c r="F1590" i="4"/>
  <c r="M1590" i="4" a="1"/>
  <c r="M1590" i="4" s="1"/>
  <c r="R1590" i="4" a="1"/>
  <c r="R1590" i="4"/>
  <c r="Z1590" i="4"/>
  <c r="AQ1590" i="4"/>
  <c r="AR1590" i="4"/>
  <c r="AS1590" i="4"/>
  <c r="AT1590" i="4"/>
  <c r="AU1590" i="4"/>
  <c r="AW1590" i="4"/>
  <c r="AX1590" i="4"/>
  <c r="AY1590" i="4"/>
  <c r="AZ1590" i="4"/>
  <c r="BA1590" i="4"/>
  <c r="BC1590" i="4"/>
  <c r="BD1590" i="4"/>
  <c r="BE1590" i="4"/>
  <c r="BF1590" i="4"/>
  <c r="C1591" i="4"/>
  <c r="F1591" i="4"/>
  <c r="M1591" i="4" a="1"/>
  <c r="M1591" i="4"/>
  <c r="R1591" i="4" a="1"/>
  <c r="R1591" i="4" s="1"/>
  <c r="Z1591" i="4"/>
  <c r="AQ1591" i="4"/>
  <c r="AR1591" i="4"/>
  <c r="AS1591" i="4"/>
  <c r="AT1591" i="4"/>
  <c r="AU1591" i="4"/>
  <c r="AW1591" i="4"/>
  <c r="AX1591" i="4"/>
  <c r="AY1591" i="4"/>
  <c r="AZ1591" i="4"/>
  <c r="BA1591" i="4"/>
  <c r="BC1591" i="4"/>
  <c r="BD1591" i="4"/>
  <c r="BE1591" i="4"/>
  <c r="BF1591" i="4"/>
  <c r="C1592" i="4"/>
  <c r="F1592" i="4"/>
  <c r="M1592" i="4" a="1"/>
  <c r="M1592" i="4" s="1"/>
  <c r="R1592" i="4" a="1"/>
  <c r="R1592" i="4"/>
  <c r="Z1592" i="4"/>
  <c r="AQ1592" i="4"/>
  <c r="AR1592" i="4"/>
  <c r="AS1592" i="4"/>
  <c r="AT1592" i="4"/>
  <c r="AU1592" i="4"/>
  <c r="AW1592" i="4"/>
  <c r="AX1592" i="4"/>
  <c r="AY1592" i="4"/>
  <c r="AZ1592" i="4"/>
  <c r="BA1592" i="4"/>
  <c r="BC1592" i="4"/>
  <c r="BD1592" i="4"/>
  <c r="BE1592" i="4"/>
  <c r="BF1592" i="4"/>
  <c r="C1593" i="4"/>
  <c r="F1593" i="4"/>
  <c r="M1593" i="4" a="1"/>
  <c r="M1593" i="4" s="1"/>
  <c r="R1593" i="4" a="1"/>
  <c r="R1593" i="4" s="1"/>
  <c r="Z1593" i="4"/>
  <c r="AQ1593" i="4"/>
  <c r="AR1593" i="4"/>
  <c r="AS1593" i="4"/>
  <c r="AT1593" i="4"/>
  <c r="AU1593" i="4"/>
  <c r="AW1593" i="4"/>
  <c r="AX1593" i="4"/>
  <c r="AY1593" i="4"/>
  <c r="AZ1593" i="4"/>
  <c r="BA1593" i="4"/>
  <c r="BC1593" i="4"/>
  <c r="BD1593" i="4"/>
  <c r="BE1593" i="4"/>
  <c r="BF1593" i="4"/>
  <c r="C1594" i="4"/>
  <c r="F1594" i="4"/>
  <c r="M1594" i="4" a="1"/>
  <c r="M1594" i="4"/>
  <c r="R1594" i="4" a="1"/>
  <c r="R1594" i="4" s="1"/>
  <c r="Z1594" i="4"/>
  <c r="AQ1594" i="4"/>
  <c r="AR1594" i="4"/>
  <c r="AS1594" i="4"/>
  <c r="AT1594" i="4"/>
  <c r="AU1594" i="4"/>
  <c r="AW1594" i="4"/>
  <c r="AX1594" i="4"/>
  <c r="AY1594" i="4"/>
  <c r="AZ1594" i="4"/>
  <c r="BA1594" i="4"/>
  <c r="BC1594" i="4"/>
  <c r="BD1594" i="4"/>
  <c r="BE1594" i="4"/>
  <c r="BF1594" i="4"/>
  <c r="C1595" i="4"/>
  <c r="F1595" i="4"/>
  <c r="M1595" i="4" a="1"/>
  <c r="M1595" i="4" s="1"/>
  <c r="R1595" i="4" a="1"/>
  <c r="R1595" i="4" s="1"/>
  <c r="Z1595" i="4"/>
  <c r="AQ1595" i="4"/>
  <c r="AR1595" i="4"/>
  <c r="AS1595" i="4"/>
  <c r="AT1595" i="4"/>
  <c r="AU1595" i="4"/>
  <c r="AW1595" i="4"/>
  <c r="AX1595" i="4"/>
  <c r="AY1595" i="4"/>
  <c r="AZ1595" i="4"/>
  <c r="BA1595" i="4"/>
  <c r="BC1595" i="4"/>
  <c r="BD1595" i="4"/>
  <c r="BE1595" i="4"/>
  <c r="BF1595" i="4"/>
  <c r="C1596" i="4"/>
  <c r="F1596" i="4"/>
  <c r="M1596" i="4" a="1"/>
  <c r="M1596" i="4" s="1"/>
  <c r="R1596" i="4" a="1"/>
  <c r="R1596" i="4" s="1"/>
  <c r="Z1596" i="4"/>
  <c r="AQ1596" i="4"/>
  <c r="AR1596" i="4"/>
  <c r="AS1596" i="4"/>
  <c r="AT1596" i="4"/>
  <c r="AU1596" i="4"/>
  <c r="AW1596" i="4"/>
  <c r="AX1596" i="4"/>
  <c r="AY1596" i="4"/>
  <c r="AZ1596" i="4"/>
  <c r="BA1596" i="4"/>
  <c r="BC1596" i="4"/>
  <c r="BD1596" i="4"/>
  <c r="BE1596" i="4"/>
  <c r="BF1596" i="4"/>
  <c r="C1597" i="4"/>
  <c r="F1597" i="4"/>
  <c r="M1597" i="4" a="1"/>
  <c r="M1597" i="4" s="1"/>
  <c r="R1597" i="4" a="1"/>
  <c r="R1597" i="4"/>
  <c r="Z1597" i="4"/>
  <c r="AQ1597" i="4"/>
  <c r="AR1597" i="4"/>
  <c r="AS1597" i="4"/>
  <c r="AT1597" i="4"/>
  <c r="AU1597" i="4"/>
  <c r="AW1597" i="4"/>
  <c r="AX1597" i="4"/>
  <c r="AY1597" i="4"/>
  <c r="AZ1597" i="4"/>
  <c r="BA1597" i="4"/>
  <c r="BC1597" i="4"/>
  <c r="BD1597" i="4"/>
  <c r="BE1597" i="4"/>
  <c r="BF1597" i="4"/>
  <c r="C1598" i="4"/>
  <c r="F1598" i="4"/>
  <c r="M1598" i="4" a="1"/>
  <c r="M1598" i="4" s="1"/>
  <c r="R1598" i="4" a="1"/>
  <c r="R1598" i="4" s="1"/>
  <c r="Z1598" i="4"/>
  <c r="AQ1598" i="4"/>
  <c r="AR1598" i="4"/>
  <c r="AS1598" i="4"/>
  <c r="AT1598" i="4"/>
  <c r="AU1598" i="4"/>
  <c r="AW1598" i="4"/>
  <c r="AX1598" i="4"/>
  <c r="AY1598" i="4"/>
  <c r="AZ1598" i="4"/>
  <c r="BA1598" i="4"/>
  <c r="BC1598" i="4"/>
  <c r="BD1598" i="4"/>
  <c r="BE1598" i="4"/>
  <c r="BF1598" i="4"/>
  <c r="C1599" i="4"/>
  <c r="F1599" i="4"/>
  <c r="M1599" i="4" a="1"/>
  <c r="M1599" i="4"/>
  <c r="R1599" i="4" a="1"/>
  <c r="R1599" i="4" s="1"/>
  <c r="Z1599" i="4"/>
  <c r="AQ1599" i="4"/>
  <c r="AR1599" i="4"/>
  <c r="AS1599" i="4"/>
  <c r="AT1599" i="4"/>
  <c r="AU1599" i="4"/>
  <c r="AW1599" i="4"/>
  <c r="AX1599" i="4"/>
  <c r="AY1599" i="4"/>
  <c r="AZ1599" i="4"/>
  <c r="BA1599" i="4"/>
  <c r="BC1599" i="4"/>
  <c r="BD1599" i="4"/>
  <c r="BE1599" i="4"/>
  <c r="BF1599" i="4"/>
  <c r="C1600" i="4"/>
  <c r="F1600" i="4"/>
  <c r="M1600" i="4" a="1"/>
  <c r="M1600" i="4" s="1"/>
  <c r="R1600" i="4" a="1"/>
  <c r="R1600" i="4"/>
  <c r="Z1600" i="4"/>
  <c r="AQ1600" i="4"/>
  <c r="AR1600" i="4"/>
  <c r="AS1600" i="4"/>
  <c r="AT1600" i="4"/>
  <c r="AU1600" i="4"/>
  <c r="AW1600" i="4"/>
  <c r="AX1600" i="4"/>
  <c r="AY1600" i="4"/>
  <c r="AZ1600" i="4"/>
  <c r="BA1600" i="4"/>
  <c r="BC1600" i="4"/>
  <c r="BD1600" i="4"/>
  <c r="BE1600" i="4"/>
  <c r="BF1600" i="4"/>
  <c r="C1601" i="4"/>
  <c r="F1601" i="4"/>
  <c r="M1601" i="4" a="1"/>
  <c r="M1601" i="4" s="1"/>
  <c r="R1601" i="4" a="1"/>
  <c r="R1601" i="4" s="1"/>
  <c r="Z1601" i="4"/>
  <c r="AQ1601" i="4"/>
  <c r="AR1601" i="4"/>
  <c r="AS1601" i="4"/>
  <c r="AT1601" i="4"/>
  <c r="AU1601" i="4"/>
  <c r="AW1601" i="4"/>
  <c r="AX1601" i="4"/>
  <c r="AY1601" i="4"/>
  <c r="AZ1601" i="4"/>
  <c r="BA1601" i="4"/>
  <c r="BC1601" i="4"/>
  <c r="BD1601" i="4"/>
  <c r="BE1601" i="4"/>
  <c r="BF1601" i="4"/>
  <c r="C1602" i="4"/>
  <c r="F1602" i="4"/>
  <c r="M1602" i="4" a="1"/>
  <c r="M1602" i="4"/>
  <c r="R1602" i="4" a="1"/>
  <c r="R1602" i="4" s="1"/>
  <c r="Z1602" i="4"/>
  <c r="AQ1602" i="4"/>
  <c r="AR1602" i="4"/>
  <c r="AS1602" i="4"/>
  <c r="AT1602" i="4"/>
  <c r="AU1602" i="4"/>
  <c r="AW1602" i="4"/>
  <c r="AX1602" i="4"/>
  <c r="AY1602" i="4"/>
  <c r="AZ1602" i="4"/>
  <c r="BA1602" i="4"/>
  <c r="BC1602" i="4"/>
  <c r="BD1602" i="4"/>
  <c r="BE1602" i="4"/>
  <c r="BF1602" i="4"/>
  <c r="C1603" i="4"/>
  <c r="F1603" i="4"/>
  <c r="M1603" i="4" a="1"/>
  <c r="M1603" i="4" s="1"/>
  <c r="R1603" i="4" a="1"/>
  <c r="R1603" i="4" s="1"/>
  <c r="Z1603" i="4"/>
  <c r="AQ1603" i="4"/>
  <c r="AR1603" i="4"/>
  <c r="AS1603" i="4"/>
  <c r="AT1603" i="4"/>
  <c r="AU1603" i="4"/>
  <c r="AW1603" i="4"/>
  <c r="AX1603" i="4"/>
  <c r="AY1603" i="4"/>
  <c r="AZ1603" i="4"/>
  <c r="BA1603" i="4"/>
  <c r="BC1603" i="4"/>
  <c r="BD1603" i="4"/>
  <c r="BE1603" i="4"/>
  <c r="BF1603" i="4"/>
  <c r="C1604" i="4"/>
  <c r="F1604" i="4"/>
  <c r="M1604" i="4" a="1"/>
  <c r="M1604" i="4" s="1"/>
  <c r="R1604" i="4" a="1"/>
  <c r="R1604" i="4" s="1"/>
  <c r="Z1604" i="4"/>
  <c r="AQ1604" i="4"/>
  <c r="AR1604" i="4"/>
  <c r="AS1604" i="4"/>
  <c r="AT1604" i="4"/>
  <c r="AU1604" i="4"/>
  <c r="AW1604" i="4"/>
  <c r="AX1604" i="4"/>
  <c r="AY1604" i="4"/>
  <c r="AZ1604" i="4"/>
  <c r="BA1604" i="4"/>
  <c r="BC1604" i="4"/>
  <c r="BD1604" i="4"/>
  <c r="BE1604" i="4"/>
  <c r="BF1604" i="4"/>
  <c r="C1605" i="4"/>
  <c r="F1605" i="4"/>
  <c r="M1605" i="4" a="1"/>
  <c r="M1605" i="4" s="1"/>
  <c r="R1605" i="4" a="1"/>
  <c r="R1605" i="4"/>
  <c r="Z1605" i="4"/>
  <c r="AQ1605" i="4"/>
  <c r="AR1605" i="4"/>
  <c r="AS1605" i="4"/>
  <c r="AT1605" i="4"/>
  <c r="AU1605" i="4"/>
  <c r="AW1605" i="4"/>
  <c r="AX1605" i="4"/>
  <c r="AY1605" i="4"/>
  <c r="AZ1605" i="4"/>
  <c r="BA1605" i="4"/>
  <c r="BC1605" i="4"/>
  <c r="BD1605" i="4"/>
  <c r="BE1605" i="4"/>
  <c r="BF1605" i="4"/>
  <c r="C1606" i="4"/>
  <c r="F1606" i="4"/>
  <c r="M1606" i="4" a="1"/>
  <c r="M1606" i="4" s="1"/>
  <c r="R1606" i="4" a="1"/>
  <c r="R1606" i="4" s="1"/>
  <c r="Z1606" i="4"/>
  <c r="AQ1606" i="4"/>
  <c r="AR1606" i="4"/>
  <c r="AS1606" i="4"/>
  <c r="AT1606" i="4"/>
  <c r="AU1606" i="4"/>
  <c r="AW1606" i="4"/>
  <c r="AX1606" i="4"/>
  <c r="AY1606" i="4"/>
  <c r="AZ1606" i="4"/>
  <c r="BA1606" i="4"/>
  <c r="BC1606" i="4"/>
  <c r="BD1606" i="4"/>
  <c r="BE1606" i="4"/>
  <c r="BF1606" i="4"/>
  <c r="C1607" i="4"/>
  <c r="F1607" i="4"/>
  <c r="M1607" i="4" a="1"/>
  <c r="M1607" i="4"/>
  <c r="R1607" i="4" a="1"/>
  <c r="R1607" i="4" s="1"/>
  <c r="Z1607" i="4"/>
  <c r="AQ1607" i="4"/>
  <c r="AR1607" i="4"/>
  <c r="AS1607" i="4"/>
  <c r="AT1607" i="4"/>
  <c r="AU1607" i="4"/>
  <c r="AW1607" i="4"/>
  <c r="AX1607" i="4"/>
  <c r="AY1607" i="4"/>
  <c r="AZ1607" i="4"/>
  <c r="BA1607" i="4"/>
  <c r="BC1607" i="4"/>
  <c r="BD1607" i="4"/>
  <c r="BE1607" i="4"/>
  <c r="BF1607" i="4"/>
  <c r="C1608" i="4"/>
  <c r="F1608" i="4"/>
  <c r="M1608" i="4" a="1"/>
  <c r="M1608" i="4" s="1"/>
  <c r="R1608" i="4" a="1"/>
  <c r="R1608" i="4"/>
  <c r="Z1608" i="4"/>
  <c r="AQ1608" i="4"/>
  <c r="AR1608" i="4"/>
  <c r="AS1608" i="4"/>
  <c r="AT1608" i="4"/>
  <c r="AU1608" i="4"/>
  <c r="AW1608" i="4"/>
  <c r="AX1608" i="4"/>
  <c r="AY1608" i="4"/>
  <c r="AZ1608" i="4"/>
  <c r="BA1608" i="4"/>
  <c r="BC1608" i="4"/>
  <c r="BD1608" i="4"/>
  <c r="BE1608" i="4"/>
  <c r="BF1608" i="4"/>
  <c r="C1609" i="4"/>
  <c r="F1609" i="4"/>
  <c r="M1609" i="4" a="1"/>
  <c r="M1609" i="4" s="1"/>
  <c r="R1609" i="4" a="1"/>
  <c r="R1609" i="4" s="1"/>
  <c r="Z1609" i="4"/>
  <c r="AQ1609" i="4"/>
  <c r="AR1609" i="4"/>
  <c r="AS1609" i="4"/>
  <c r="AT1609" i="4"/>
  <c r="AU1609" i="4"/>
  <c r="AW1609" i="4"/>
  <c r="AX1609" i="4"/>
  <c r="AY1609" i="4"/>
  <c r="AZ1609" i="4"/>
  <c r="BA1609" i="4"/>
  <c r="BC1609" i="4"/>
  <c r="BD1609" i="4"/>
  <c r="BE1609" i="4"/>
  <c r="BF1609" i="4"/>
  <c r="C1610" i="4"/>
  <c r="F1610" i="4"/>
  <c r="M1610" i="4" a="1"/>
  <c r="M1610" i="4"/>
  <c r="R1610" i="4" a="1"/>
  <c r="R1610" i="4" s="1"/>
  <c r="Z1610" i="4"/>
  <c r="AQ1610" i="4"/>
  <c r="AR1610" i="4"/>
  <c r="AS1610" i="4"/>
  <c r="AT1610" i="4"/>
  <c r="AU1610" i="4"/>
  <c r="AW1610" i="4"/>
  <c r="AX1610" i="4"/>
  <c r="AY1610" i="4"/>
  <c r="AZ1610" i="4"/>
  <c r="BA1610" i="4"/>
  <c r="BC1610" i="4"/>
  <c r="BD1610" i="4"/>
  <c r="BE1610" i="4"/>
  <c r="BF1610" i="4"/>
  <c r="C1611" i="4"/>
  <c r="F1611" i="4"/>
  <c r="M1611" i="4" a="1"/>
  <c r="M1611" i="4" s="1"/>
  <c r="R1611" i="4" a="1"/>
  <c r="R1611" i="4" s="1"/>
  <c r="Z1611" i="4"/>
  <c r="AQ1611" i="4"/>
  <c r="AR1611" i="4"/>
  <c r="AS1611" i="4"/>
  <c r="AT1611" i="4"/>
  <c r="AU1611" i="4"/>
  <c r="AW1611" i="4"/>
  <c r="AX1611" i="4"/>
  <c r="AY1611" i="4"/>
  <c r="AZ1611" i="4"/>
  <c r="BA1611" i="4"/>
  <c r="BC1611" i="4"/>
  <c r="BD1611" i="4"/>
  <c r="BE1611" i="4"/>
  <c r="BF1611" i="4"/>
  <c r="C1612" i="4"/>
  <c r="F1612" i="4"/>
  <c r="M1612" i="4" a="1"/>
  <c r="M1612" i="4" s="1"/>
  <c r="R1612" i="4" a="1"/>
  <c r="R1612" i="4" s="1"/>
  <c r="Z1612" i="4"/>
  <c r="AQ1612" i="4"/>
  <c r="AR1612" i="4"/>
  <c r="AS1612" i="4"/>
  <c r="AT1612" i="4"/>
  <c r="AU1612" i="4"/>
  <c r="AW1612" i="4"/>
  <c r="AX1612" i="4"/>
  <c r="AY1612" i="4"/>
  <c r="AZ1612" i="4"/>
  <c r="BA1612" i="4"/>
  <c r="BC1612" i="4"/>
  <c r="BD1612" i="4"/>
  <c r="BE1612" i="4"/>
  <c r="BF1612" i="4"/>
  <c r="C1613" i="4"/>
  <c r="F1613" i="4"/>
  <c r="M1613" i="4" a="1"/>
  <c r="M1613" i="4" s="1"/>
  <c r="R1613" i="4" a="1"/>
  <c r="R1613" i="4"/>
  <c r="Z1613" i="4"/>
  <c r="AQ1613" i="4"/>
  <c r="AR1613" i="4"/>
  <c r="AS1613" i="4"/>
  <c r="AT1613" i="4"/>
  <c r="AU1613" i="4"/>
  <c r="AW1613" i="4"/>
  <c r="AX1613" i="4"/>
  <c r="AY1613" i="4"/>
  <c r="AZ1613" i="4"/>
  <c r="BA1613" i="4"/>
  <c r="BC1613" i="4"/>
  <c r="BD1613" i="4"/>
  <c r="BE1613" i="4"/>
  <c r="BF1613" i="4"/>
  <c r="C1614" i="4"/>
  <c r="F1614" i="4"/>
  <c r="M1614" i="4" a="1"/>
  <c r="M1614" i="4" s="1"/>
  <c r="R1614" i="4" a="1"/>
  <c r="R1614" i="4"/>
  <c r="Z1614" i="4"/>
  <c r="AQ1614" i="4"/>
  <c r="AR1614" i="4"/>
  <c r="AS1614" i="4"/>
  <c r="AT1614" i="4"/>
  <c r="AU1614" i="4"/>
  <c r="AW1614" i="4"/>
  <c r="AX1614" i="4"/>
  <c r="AY1614" i="4"/>
  <c r="AZ1614" i="4"/>
  <c r="BA1614" i="4"/>
  <c r="BC1614" i="4"/>
  <c r="BD1614" i="4"/>
  <c r="BE1614" i="4"/>
  <c r="BF1614" i="4"/>
  <c r="C1615" i="4"/>
  <c r="F1615" i="4"/>
  <c r="M1615" i="4" a="1"/>
  <c r="M1615" i="4"/>
  <c r="R1615" i="4" a="1"/>
  <c r="R1615" i="4" s="1"/>
  <c r="Z1615" i="4"/>
  <c r="AQ1615" i="4"/>
  <c r="AR1615" i="4"/>
  <c r="AS1615" i="4"/>
  <c r="AT1615" i="4"/>
  <c r="AU1615" i="4"/>
  <c r="AW1615" i="4"/>
  <c r="AX1615" i="4"/>
  <c r="AY1615" i="4"/>
  <c r="AZ1615" i="4"/>
  <c r="BA1615" i="4"/>
  <c r="BC1615" i="4"/>
  <c r="BD1615" i="4"/>
  <c r="BE1615" i="4"/>
  <c r="BF1615" i="4"/>
  <c r="C1616" i="4"/>
  <c r="F1616" i="4"/>
  <c r="M1616" i="4" a="1"/>
  <c r="M1616" i="4"/>
  <c r="R1616" i="4" a="1"/>
  <c r="R1616" i="4"/>
  <c r="Z1616" i="4"/>
  <c r="AQ1616" i="4"/>
  <c r="AR1616" i="4"/>
  <c r="AS1616" i="4"/>
  <c r="AT1616" i="4"/>
  <c r="AU1616" i="4"/>
  <c r="AW1616" i="4"/>
  <c r="AX1616" i="4"/>
  <c r="AY1616" i="4"/>
  <c r="AZ1616" i="4"/>
  <c r="BA1616" i="4"/>
  <c r="BC1616" i="4"/>
  <c r="BD1616" i="4"/>
  <c r="BE1616" i="4"/>
  <c r="BF1616" i="4"/>
  <c r="C1617" i="4"/>
  <c r="F1617" i="4"/>
  <c r="M1617" i="4" a="1"/>
  <c r="M1617" i="4" s="1"/>
  <c r="R1617" i="4" a="1"/>
  <c r="R1617" i="4" s="1"/>
  <c r="Z1617" i="4"/>
  <c r="AQ1617" i="4"/>
  <c r="AR1617" i="4"/>
  <c r="AS1617" i="4"/>
  <c r="AT1617" i="4"/>
  <c r="AU1617" i="4"/>
  <c r="AW1617" i="4"/>
  <c r="AX1617" i="4"/>
  <c r="AY1617" i="4"/>
  <c r="AZ1617" i="4"/>
  <c r="BA1617" i="4"/>
  <c r="BC1617" i="4"/>
  <c r="BD1617" i="4"/>
  <c r="BE1617" i="4"/>
  <c r="BF1617" i="4"/>
  <c r="C1618" i="4"/>
  <c r="F1618" i="4"/>
  <c r="M1618" i="4" a="1"/>
  <c r="M1618" i="4"/>
  <c r="R1618" i="4" a="1"/>
  <c r="R1618" i="4" s="1"/>
  <c r="Z1618" i="4"/>
  <c r="AQ1618" i="4"/>
  <c r="AR1618" i="4"/>
  <c r="AS1618" i="4"/>
  <c r="AT1618" i="4"/>
  <c r="AU1618" i="4"/>
  <c r="AW1618" i="4"/>
  <c r="AX1618" i="4"/>
  <c r="AY1618" i="4"/>
  <c r="AZ1618" i="4"/>
  <c r="BA1618" i="4"/>
  <c r="BC1618" i="4"/>
  <c r="BD1618" i="4"/>
  <c r="BE1618" i="4"/>
  <c r="BF1618" i="4"/>
  <c r="C1619" i="4"/>
  <c r="F1619" i="4"/>
  <c r="M1619" i="4" a="1"/>
  <c r="M1619" i="4" s="1"/>
  <c r="R1619" i="4" a="1"/>
  <c r="R1619" i="4" s="1"/>
  <c r="Z1619" i="4"/>
  <c r="AQ1619" i="4"/>
  <c r="AR1619" i="4"/>
  <c r="AS1619" i="4"/>
  <c r="AT1619" i="4"/>
  <c r="AU1619" i="4"/>
  <c r="AW1619" i="4"/>
  <c r="AX1619" i="4"/>
  <c r="AY1619" i="4"/>
  <c r="AZ1619" i="4"/>
  <c r="BA1619" i="4"/>
  <c r="BC1619" i="4"/>
  <c r="BD1619" i="4"/>
  <c r="BE1619" i="4"/>
  <c r="BF1619" i="4"/>
  <c r="C1620" i="4"/>
  <c r="F1620" i="4"/>
  <c r="M1620" i="4" a="1"/>
  <c r="M1620" i="4" s="1"/>
  <c r="R1620" i="4" a="1"/>
  <c r="R1620" i="4" s="1"/>
  <c r="Z1620" i="4"/>
  <c r="AQ1620" i="4"/>
  <c r="AR1620" i="4"/>
  <c r="AS1620" i="4"/>
  <c r="AT1620" i="4"/>
  <c r="AU1620" i="4"/>
  <c r="AW1620" i="4"/>
  <c r="AX1620" i="4"/>
  <c r="AY1620" i="4"/>
  <c r="AZ1620" i="4"/>
  <c r="BA1620" i="4"/>
  <c r="BC1620" i="4"/>
  <c r="BD1620" i="4"/>
  <c r="BE1620" i="4"/>
  <c r="BF1620" i="4"/>
  <c r="C1621" i="4"/>
  <c r="F1621" i="4"/>
  <c r="M1621" i="4" a="1"/>
  <c r="M1621" i="4" s="1"/>
  <c r="R1621" i="4" a="1"/>
  <c r="R1621" i="4"/>
  <c r="Z1621" i="4"/>
  <c r="AQ1621" i="4"/>
  <c r="AR1621" i="4"/>
  <c r="AS1621" i="4"/>
  <c r="AT1621" i="4"/>
  <c r="AU1621" i="4"/>
  <c r="AW1621" i="4"/>
  <c r="AX1621" i="4"/>
  <c r="AY1621" i="4"/>
  <c r="AZ1621" i="4"/>
  <c r="BA1621" i="4"/>
  <c r="BC1621" i="4"/>
  <c r="BD1621" i="4"/>
  <c r="BE1621" i="4"/>
  <c r="BF1621" i="4"/>
  <c r="C1622" i="4"/>
  <c r="F1622" i="4"/>
  <c r="M1622" i="4" a="1"/>
  <c r="M1622" i="4" s="1"/>
  <c r="R1622" i="4" a="1"/>
  <c r="R1622" i="4"/>
  <c r="Z1622" i="4"/>
  <c r="AQ1622" i="4"/>
  <c r="AR1622" i="4"/>
  <c r="AS1622" i="4"/>
  <c r="AT1622" i="4"/>
  <c r="AU1622" i="4"/>
  <c r="AW1622" i="4"/>
  <c r="AX1622" i="4"/>
  <c r="AY1622" i="4"/>
  <c r="AZ1622" i="4"/>
  <c r="BA1622" i="4"/>
  <c r="BC1622" i="4"/>
  <c r="BD1622" i="4"/>
  <c r="BE1622" i="4"/>
  <c r="BF1622" i="4"/>
  <c r="C1623" i="4"/>
  <c r="F1623" i="4"/>
  <c r="M1623" i="4" a="1"/>
  <c r="M1623" i="4"/>
  <c r="R1623" i="4" a="1"/>
  <c r="R1623" i="4" s="1"/>
  <c r="Z1623" i="4"/>
  <c r="AQ1623" i="4"/>
  <c r="AR1623" i="4"/>
  <c r="AS1623" i="4"/>
  <c r="AT1623" i="4"/>
  <c r="AU1623" i="4"/>
  <c r="AW1623" i="4"/>
  <c r="AX1623" i="4"/>
  <c r="AY1623" i="4"/>
  <c r="AZ1623" i="4"/>
  <c r="BA1623" i="4"/>
  <c r="BC1623" i="4"/>
  <c r="BD1623" i="4"/>
  <c r="BE1623" i="4"/>
  <c r="BF1623" i="4"/>
  <c r="C1624" i="4"/>
  <c r="F1624" i="4"/>
  <c r="M1624" i="4" a="1"/>
  <c r="M1624" i="4"/>
  <c r="R1624" i="4" a="1"/>
  <c r="R1624" i="4"/>
  <c r="Z1624" i="4"/>
  <c r="AQ1624" i="4"/>
  <c r="AR1624" i="4"/>
  <c r="AS1624" i="4"/>
  <c r="AT1624" i="4"/>
  <c r="AU1624" i="4"/>
  <c r="AW1624" i="4"/>
  <c r="AX1624" i="4"/>
  <c r="AY1624" i="4"/>
  <c r="AZ1624" i="4"/>
  <c r="BA1624" i="4"/>
  <c r="BC1624" i="4"/>
  <c r="BD1624" i="4"/>
  <c r="BE1624" i="4"/>
  <c r="BF1624" i="4"/>
  <c r="C1625" i="4"/>
  <c r="F1625" i="4"/>
  <c r="M1625" i="4" a="1"/>
  <c r="M1625" i="4" s="1"/>
  <c r="R1625" i="4" a="1"/>
  <c r="R1625" i="4" s="1"/>
  <c r="Z1625" i="4"/>
  <c r="AQ1625" i="4"/>
  <c r="AR1625" i="4"/>
  <c r="AS1625" i="4"/>
  <c r="AT1625" i="4"/>
  <c r="AU1625" i="4"/>
  <c r="AW1625" i="4"/>
  <c r="AX1625" i="4"/>
  <c r="AY1625" i="4"/>
  <c r="AZ1625" i="4"/>
  <c r="BA1625" i="4"/>
  <c r="BC1625" i="4"/>
  <c r="BD1625" i="4"/>
  <c r="BE1625" i="4"/>
  <c r="BF1625" i="4"/>
  <c r="C1626" i="4"/>
  <c r="F1626" i="4"/>
  <c r="M1626" i="4" a="1"/>
  <c r="M1626" i="4"/>
  <c r="R1626" i="4" a="1"/>
  <c r="R1626" i="4" s="1"/>
  <c r="Z1626" i="4"/>
  <c r="AQ1626" i="4"/>
  <c r="AR1626" i="4"/>
  <c r="AS1626" i="4"/>
  <c r="AT1626" i="4"/>
  <c r="AU1626" i="4"/>
  <c r="AW1626" i="4"/>
  <c r="AX1626" i="4"/>
  <c r="AY1626" i="4"/>
  <c r="AZ1626" i="4"/>
  <c r="BA1626" i="4"/>
  <c r="BC1626" i="4"/>
  <c r="BD1626" i="4"/>
  <c r="BE1626" i="4"/>
  <c r="BF1626" i="4"/>
  <c r="C1627" i="4"/>
  <c r="F1627" i="4"/>
  <c r="M1627" i="4" a="1"/>
  <c r="M1627" i="4" s="1"/>
  <c r="R1627" i="4" a="1"/>
  <c r="R1627" i="4" s="1"/>
  <c r="Z1627" i="4"/>
  <c r="AQ1627" i="4"/>
  <c r="AR1627" i="4"/>
  <c r="AS1627" i="4"/>
  <c r="AT1627" i="4"/>
  <c r="AU1627" i="4"/>
  <c r="AW1627" i="4"/>
  <c r="AX1627" i="4"/>
  <c r="AY1627" i="4"/>
  <c r="AZ1627" i="4"/>
  <c r="BA1627" i="4"/>
  <c r="BC1627" i="4"/>
  <c r="BD1627" i="4"/>
  <c r="BE1627" i="4"/>
  <c r="BF1627" i="4"/>
  <c r="C1628" i="4"/>
  <c r="F1628" i="4"/>
  <c r="M1628" i="4" a="1"/>
  <c r="M1628" i="4" s="1"/>
  <c r="R1628" i="4" a="1"/>
  <c r="R1628" i="4" s="1"/>
  <c r="Z1628" i="4"/>
  <c r="AQ1628" i="4"/>
  <c r="AR1628" i="4"/>
  <c r="AS1628" i="4"/>
  <c r="AT1628" i="4"/>
  <c r="AU1628" i="4"/>
  <c r="AW1628" i="4"/>
  <c r="AX1628" i="4"/>
  <c r="AY1628" i="4"/>
  <c r="AZ1628" i="4"/>
  <c r="BA1628" i="4"/>
  <c r="BC1628" i="4"/>
  <c r="BD1628" i="4"/>
  <c r="BE1628" i="4"/>
  <c r="BF1628" i="4"/>
  <c r="C1629" i="4"/>
  <c r="F1629" i="4"/>
  <c r="M1629" i="4" a="1"/>
  <c r="M1629" i="4" s="1"/>
  <c r="R1629" i="4" a="1"/>
  <c r="R1629" i="4"/>
  <c r="Z1629" i="4"/>
  <c r="AQ1629" i="4"/>
  <c r="AR1629" i="4"/>
  <c r="AS1629" i="4"/>
  <c r="AT1629" i="4"/>
  <c r="AU1629" i="4"/>
  <c r="AW1629" i="4"/>
  <c r="AX1629" i="4"/>
  <c r="AY1629" i="4"/>
  <c r="AZ1629" i="4"/>
  <c r="BA1629" i="4"/>
  <c r="BC1629" i="4"/>
  <c r="BD1629" i="4"/>
  <c r="BE1629" i="4"/>
  <c r="BF1629" i="4"/>
  <c r="C1630" i="4"/>
  <c r="F1630" i="4"/>
  <c r="M1630" i="4" a="1"/>
  <c r="M1630" i="4" s="1"/>
  <c r="R1630" i="4" a="1"/>
  <c r="R1630" i="4"/>
  <c r="Z1630" i="4"/>
  <c r="AQ1630" i="4"/>
  <c r="AR1630" i="4"/>
  <c r="AS1630" i="4"/>
  <c r="AT1630" i="4"/>
  <c r="AU1630" i="4"/>
  <c r="AW1630" i="4"/>
  <c r="AX1630" i="4"/>
  <c r="AY1630" i="4"/>
  <c r="AZ1630" i="4"/>
  <c r="BA1630" i="4"/>
  <c r="BC1630" i="4"/>
  <c r="BD1630" i="4"/>
  <c r="BE1630" i="4"/>
  <c r="BF1630" i="4"/>
  <c r="C1631" i="4"/>
  <c r="F1631" i="4"/>
  <c r="M1631" i="4" a="1"/>
  <c r="M1631" i="4"/>
  <c r="R1631" i="4" a="1"/>
  <c r="R1631" i="4" s="1"/>
  <c r="Z1631" i="4"/>
  <c r="AQ1631" i="4"/>
  <c r="AR1631" i="4"/>
  <c r="AS1631" i="4"/>
  <c r="AT1631" i="4"/>
  <c r="AU1631" i="4"/>
  <c r="AW1631" i="4"/>
  <c r="AX1631" i="4"/>
  <c r="AY1631" i="4"/>
  <c r="AZ1631" i="4"/>
  <c r="BA1631" i="4"/>
  <c r="BC1631" i="4"/>
  <c r="BD1631" i="4"/>
  <c r="BE1631" i="4"/>
  <c r="BF1631" i="4"/>
  <c r="C1632" i="4"/>
  <c r="F1632" i="4"/>
  <c r="M1632" i="4" a="1"/>
  <c r="M1632" i="4" s="1"/>
  <c r="R1632" i="4" a="1"/>
  <c r="R1632" i="4"/>
  <c r="Z1632" i="4"/>
  <c r="AQ1632" i="4"/>
  <c r="AR1632" i="4"/>
  <c r="AS1632" i="4"/>
  <c r="AT1632" i="4"/>
  <c r="AU1632" i="4"/>
  <c r="AW1632" i="4"/>
  <c r="AX1632" i="4"/>
  <c r="AY1632" i="4"/>
  <c r="AZ1632" i="4"/>
  <c r="BA1632" i="4"/>
  <c r="BC1632" i="4"/>
  <c r="BD1632" i="4"/>
  <c r="BE1632" i="4"/>
  <c r="BF1632" i="4"/>
  <c r="C1633" i="4"/>
  <c r="F1633" i="4"/>
  <c r="M1633" i="4" a="1"/>
  <c r="M1633" i="4" s="1"/>
  <c r="R1633" i="4" a="1"/>
  <c r="R1633" i="4" s="1"/>
  <c r="Z1633" i="4"/>
  <c r="AQ1633" i="4"/>
  <c r="AR1633" i="4"/>
  <c r="AS1633" i="4"/>
  <c r="AT1633" i="4"/>
  <c r="AU1633" i="4"/>
  <c r="AW1633" i="4"/>
  <c r="AX1633" i="4"/>
  <c r="AY1633" i="4"/>
  <c r="AZ1633" i="4"/>
  <c r="BA1633" i="4"/>
  <c r="BC1633" i="4"/>
  <c r="BD1633" i="4"/>
  <c r="BE1633" i="4"/>
  <c r="BF1633" i="4"/>
  <c r="C1634" i="4"/>
  <c r="F1634" i="4"/>
  <c r="M1634" i="4" a="1"/>
  <c r="M1634" i="4"/>
  <c r="R1634" i="4" a="1"/>
  <c r="R1634" i="4" s="1"/>
  <c r="Z1634" i="4"/>
  <c r="AQ1634" i="4"/>
  <c r="AR1634" i="4"/>
  <c r="AS1634" i="4"/>
  <c r="AT1634" i="4"/>
  <c r="AU1634" i="4"/>
  <c r="AW1634" i="4"/>
  <c r="AX1634" i="4"/>
  <c r="AY1634" i="4"/>
  <c r="AZ1634" i="4"/>
  <c r="BA1634" i="4"/>
  <c r="BC1634" i="4"/>
  <c r="BD1634" i="4"/>
  <c r="BE1634" i="4"/>
  <c r="BF1634" i="4"/>
  <c r="C1635" i="4"/>
  <c r="F1635" i="4"/>
  <c r="M1635" i="4" a="1"/>
  <c r="M1635" i="4" s="1"/>
  <c r="R1635" i="4" a="1"/>
  <c r="R1635" i="4" s="1"/>
  <c r="Z1635" i="4"/>
  <c r="AQ1635" i="4"/>
  <c r="AR1635" i="4"/>
  <c r="AS1635" i="4"/>
  <c r="AT1635" i="4"/>
  <c r="AU1635" i="4"/>
  <c r="AW1635" i="4"/>
  <c r="AX1635" i="4"/>
  <c r="AY1635" i="4"/>
  <c r="AZ1635" i="4"/>
  <c r="BA1635" i="4"/>
  <c r="BC1635" i="4"/>
  <c r="BD1635" i="4"/>
  <c r="BE1635" i="4"/>
  <c r="BF1635" i="4"/>
  <c r="C1636" i="4"/>
  <c r="F1636" i="4"/>
  <c r="M1636" i="4" a="1"/>
  <c r="M1636" i="4" s="1"/>
  <c r="R1636" i="4" a="1"/>
  <c r="R1636" i="4" s="1"/>
  <c r="Z1636" i="4"/>
  <c r="AQ1636" i="4"/>
  <c r="AR1636" i="4"/>
  <c r="AS1636" i="4"/>
  <c r="AT1636" i="4"/>
  <c r="AU1636" i="4"/>
  <c r="AW1636" i="4"/>
  <c r="AX1636" i="4"/>
  <c r="AY1636" i="4"/>
  <c r="AZ1636" i="4"/>
  <c r="BA1636" i="4"/>
  <c r="BC1636" i="4"/>
  <c r="BD1636" i="4"/>
  <c r="BE1636" i="4"/>
  <c r="BF1636" i="4"/>
  <c r="C1637" i="4"/>
  <c r="F1637" i="4"/>
  <c r="M1637" i="4" a="1"/>
  <c r="M1637" i="4" s="1"/>
  <c r="R1637" i="4" a="1"/>
  <c r="R1637" i="4"/>
  <c r="Z1637" i="4"/>
  <c r="AQ1637" i="4"/>
  <c r="AR1637" i="4"/>
  <c r="AS1637" i="4"/>
  <c r="AT1637" i="4"/>
  <c r="AU1637" i="4"/>
  <c r="AW1637" i="4"/>
  <c r="AX1637" i="4"/>
  <c r="AY1637" i="4"/>
  <c r="AZ1637" i="4"/>
  <c r="BA1637" i="4"/>
  <c r="BC1637" i="4"/>
  <c r="BD1637" i="4"/>
  <c r="BE1637" i="4"/>
  <c r="BF1637" i="4"/>
  <c r="C1638" i="4"/>
  <c r="F1638" i="4"/>
  <c r="M1638" i="4" a="1"/>
  <c r="M1638" i="4" s="1"/>
  <c r="R1638" i="4" a="1"/>
  <c r="R1638" i="4"/>
  <c r="Z1638" i="4"/>
  <c r="AQ1638" i="4"/>
  <c r="AR1638" i="4"/>
  <c r="AS1638" i="4"/>
  <c r="AT1638" i="4"/>
  <c r="AU1638" i="4"/>
  <c r="AW1638" i="4"/>
  <c r="AX1638" i="4"/>
  <c r="AY1638" i="4"/>
  <c r="AZ1638" i="4"/>
  <c r="BA1638" i="4"/>
  <c r="BC1638" i="4"/>
  <c r="BD1638" i="4"/>
  <c r="BE1638" i="4"/>
  <c r="BF1638" i="4"/>
  <c r="C1639" i="4"/>
  <c r="F1639" i="4"/>
  <c r="M1639" i="4" a="1"/>
  <c r="M1639" i="4"/>
  <c r="R1639" i="4" a="1"/>
  <c r="R1639" i="4" s="1"/>
  <c r="Z1639" i="4"/>
  <c r="AQ1639" i="4"/>
  <c r="AR1639" i="4"/>
  <c r="AS1639" i="4"/>
  <c r="AT1639" i="4"/>
  <c r="AU1639" i="4"/>
  <c r="AW1639" i="4"/>
  <c r="AX1639" i="4"/>
  <c r="AY1639" i="4"/>
  <c r="AZ1639" i="4"/>
  <c r="BA1639" i="4"/>
  <c r="BC1639" i="4"/>
  <c r="BD1639" i="4"/>
  <c r="BE1639" i="4"/>
  <c r="BF1639" i="4"/>
  <c r="C1640" i="4"/>
  <c r="F1640" i="4"/>
  <c r="M1640" i="4" a="1"/>
  <c r="M1640" i="4" s="1"/>
  <c r="R1640" i="4" a="1"/>
  <c r="R1640" i="4"/>
  <c r="Z1640" i="4"/>
  <c r="AQ1640" i="4"/>
  <c r="AR1640" i="4"/>
  <c r="AS1640" i="4"/>
  <c r="AT1640" i="4"/>
  <c r="AU1640" i="4"/>
  <c r="AW1640" i="4"/>
  <c r="AX1640" i="4"/>
  <c r="AY1640" i="4"/>
  <c r="AZ1640" i="4"/>
  <c r="BA1640" i="4"/>
  <c r="BC1640" i="4"/>
  <c r="BD1640" i="4"/>
  <c r="BE1640" i="4"/>
  <c r="BF1640" i="4"/>
  <c r="C1641" i="4"/>
  <c r="F1641" i="4"/>
  <c r="M1641" i="4" a="1"/>
  <c r="M1641" i="4" s="1"/>
  <c r="R1641" i="4" a="1"/>
  <c r="R1641" i="4" s="1"/>
  <c r="Z1641" i="4"/>
  <c r="AQ1641" i="4"/>
  <c r="AR1641" i="4"/>
  <c r="AS1641" i="4"/>
  <c r="AT1641" i="4"/>
  <c r="AU1641" i="4"/>
  <c r="AW1641" i="4"/>
  <c r="AX1641" i="4"/>
  <c r="AY1641" i="4"/>
  <c r="AZ1641" i="4"/>
  <c r="BA1641" i="4"/>
  <c r="BC1641" i="4"/>
  <c r="BD1641" i="4"/>
  <c r="BE1641" i="4"/>
  <c r="BF1641" i="4"/>
  <c r="C1642" i="4"/>
  <c r="F1642" i="4"/>
  <c r="M1642" i="4" a="1"/>
  <c r="M1642" i="4"/>
  <c r="R1642" i="4" a="1"/>
  <c r="R1642" i="4" s="1"/>
  <c r="Z1642" i="4"/>
  <c r="AQ1642" i="4"/>
  <c r="AR1642" i="4"/>
  <c r="AS1642" i="4"/>
  <c r="AT1642" i="4"/>
  <c r="AU1642" i="4"/>
  <c r="AW1642" i="4"/>
  <c r="AX1642" i="4"/>
  <c r="AY1642" i="4"/>
  <c r="AZ1642" i="4"/>
  <c r="BA1642" i="4"/>
  <c r="BC1642" i="4"/>
  <c r="BD1642" i="4"/>
  <c r="BE1642" i="4"/>
  <c r="BF1642" i="4"/>
  <c r="C1643" i="4"/>
  <c r="F1643" i="4"/>
  <c r="M1643" i="4" a="1"/>
  <c r="M1643" i="4" s="1"/>
  <c r="R1643" i="4" a="1"/>
  <c r="R1643" i="4" s="1"/>
  <c r="Z1643" i="4"/>
  <c r="AQ1643" i="4"/>
  <c r="AR1643" i="4"/>
  <c r="AS1643" i="4"/>
  <c r="AT1643" i="4"/>
  <c r="AU1643" i="4"/>
  <c r="AW1643" i="4"/>
  <c r="AX1643" i="4"/>
  <c r="AY1643" i="4"/>
  <c r="AZ1643" i="4"/>
  <c r="BA1643" i="4"/>
  <c r="BC1643" i="4"/>
  <c r="BD1643" i="4"/>
  <c r="BE1643" i="4"/>
  <c r="BF1643" i="4"/>
  <c r="C1644" i="4"/>
  <c r="F1644" i="4"/>
  <c r="M1644" i="4" a="1"/>
  <c r="M1644" i="4" s="1"/>
  <c r="R1644" i="4" a="1"/>
  <c r="R1644" i="4" s="1"/>
  <c r="Z1644" i="4"/>
  <c r="AQ1644" i="4"/>
  <c r="AR1644" i="4"/>
  <c r="AS1644" i="4"/>
  <c r="AT1644" i="4"/>
  <c r="AU1644" i="4"/>
  <c r="AW1644" i="4"/>
  <c r="AX1644" i="4"/>
  <c r="AY1644" i="4"/>
  <c r="AZ1644" i="4"/>
  <c r="BA1644" i="4"/>
  <c r="BC1644" i="4"/>
  <c r="BD1644" i="4"/>
  <c r="BE1644" i="4"/>
  <c r="BF1644" i="4"/>
  <c r="C1645" i="4"/>
  <c r="F1645" i="4"/>
  <c r="M1645" i="4" a="1"/>
  <c r="M1645" i="4" s="1"/>
  <c r="R1645" i="4" a="1"/>
  <c r="R1645" i="4"/>
  <c r="Z1645" i="4"/>
  <c r="AQ1645" i="4"/>
  <c r="AR1645" i="4"/>
  <c r="AS1645" i="4"/>
  <c r="AT1645" i="4"/>
  <c r="AU1645" i="4"/>
  <c r="AW1645" i="4"/>
  <c r="AX1645" i="4"/>
  <c r="AY1645" i="4"/>
  <c r="AZ1645" i="4"/>
  <c r="BA1645" i="4"/>
  <c r="BC1645" i="4"/>
  <c r="BD1645" i="4"/>
  <c r="BE1645" i="4"/>
  <c r="BF1645" i="4"/>
  <c r="C1646" i="4"/>
  <c r="F1646" i="4"/>
  <c r="M1646" i="4" a="1"/>
  <c r="M1646" i="4" s="1"/>
  <c r="R1646" i="4" a="1"/>
  <c r="R1646" i="4"/>
  <c r="Z1646" i="4"/>
  <c r="AQ1646" i="4"/>
  <c r="AR1646" i="4"/>
  <c r="AS1646" i="4"/>
  <c r="AT1646" i="4"/>
  <c r="AU1646" i="4"/>
  <c r="AW1646" i="4"/>
  <c r="AX1646" i="4"/>
  <c r="AY1646" i="4"/>
  <c r="AZ1646" i="4"/>
  <c r="BA1646" i="4"/>
  <c r="BC1646" i="4"/>
  <c r="BD1646" i="4"/>
  <c r="BE1646" i="4"/>
  <c r="BF1646" i="4"/>
  <c r="C1647" i="4"/>
  <c r="F1647" i="4"/>
  <c r="M1647" i="4" a="1"/>
  <c r="M1647" i="4"/>
  <c r="R1647" i="4" a="1"/>
  <c r="R1647" i="4" s="1"/>
  <c r="Z1647" i="4"/>
  <c r="AQ1647" i="4"/>
  <c r="AR1647" i="4"/>
  <c r="AS1647" i="4"/>
  <c r="AT1647" i="4"/>
  <c r="AU1647" i="4"/>
  <c r="AW1647" i="4"/>
  <c r="AX1647" i="4"/>
  <c r="AY1647" i="4"/>
  <c r="AZ1647" i="4"/>
  <c r="BA1647" i="4"/>
  <c r="BC1647" i="4"/>
  <c r="BD1647" i="4"/>
  <c r="BE1647" i="4"/>
  <c r="BF1647" i="4"/>
  <c r="C1648" i="4"/>
  <c r="F1648" i="4"/>
  <c r="M1648" i="4" a="1"/>
  <c r="M1648" i="4" s="1"/>
  <c r="R1648" i="4" a="1"/>
  <c r="R1648" i="4"/>
  <c r="Z1648" i="4"/>
  <c r="AQ1648" i="4"/>
  <c r="AR1648" i="4"/>
  <c r="AS1648" i="4"/>
  <c r="AT1648" i="4"/>
  <c r="AU1648" i="4"/>
  <c r="AW1648" i="4"/>
  <c r="AX1648" i="4"/>
  <c r="AY1648" i="4"/>
  <c r="AZ1648" i="4"/>
  <c r="BA1648" i="4"/>
  <c r="BC1648" i="4"/>
  <c r="BD1648" i="4"/>
  <c r="BE1648" i="4"/>
  <c r="BF1648" i="4"/>
  <c r="C1649" i="4"/>
  <c r="F1649" i="4"/>
  <c r="M1649" i="4" a="1"/>
  <c r="M1649" i="4" s="1"/>
  <c r="R1649" i="4" a="1"/>
  <c r="R1649" i="4" s="1"/>
  <c r="Z1649" i="4"/>
  <c r="AQ1649" i="4"/>
  <c r="AR1649" i="4"/>
  <c r="AS1649" i="4"/>
  <c r="AT1649" i="4"/>
  <c r="AU1649" i="4"/>
  <c r="AW1649" i="4"/>
  <c r="AX1649" i="4"/>
  <c r="AY1649" i="4"/>
  <c r="AZ1649" i="4"/>
  <c r="BA1649" i="4"/>
  <c r="BC1649" i="4"/>
  <c r="BD1649" i="4"/>
  <c r="BE1649" i="4"/>
  <c r="BF1649" i="4"/>
  <c r="C1650" i="4"/>
  <c r="F1650" i="4"/>
  <c r="M1650" i="4" a="1"/>
  <c r="M1650" i="4"/>
  <c r="R1650" i="4" a="1"/>
  <c r="R1650" i="4" s="1"/>
  <c r="Z1650" i="4"/>
  <c r="AQ1650" i="4"/>
  <c r="AR1650" i="4"/>
  <c r="AS1650" i="4"/>
  <c r="AT1650" i="4"/>
  <c r="AU1650" i="4"/>
  <c r="AW1650" i="4"/>
  <c r="AX1650" i="4"/>
  <c r="AY1650" i="4"/>
  <c r="AZ1650" i="4"/>
  <c r="BA1650" i="4"/>
  <c r="BC1650" i="4"/>
  <c r="BD1650" i="4"/>
  <c r="BE1650" i="4"/>
  <c r="BF1650" i="4"/>
  <c r="C1651" i="4"/>
  <c r="F1651" i="4"/>
  <c r="M1651" i="4" a="1"/>
  <c r="M1651" i="4" s="1"/>
  <c r="R1651" i="4" a="1"/>
  <c r="R1651" i="4" s="1"/>
  <c r="Z1651" i="4"/>
  <c r="AQ1651" i="4"/>
  <c r="AR1651" i="4"/>
  <c r="AS1651" i="4"/>
  <c r="AT1651" i="4"/>
  <c r="AU1651" i="4"/>
  <c r="AW1651" i="4"/>
  <c r="AX1651" i="4"/>
  <c r="AY1651" i="4"/>
  <c r="AZ1651" i="4"/>
  <c r="BA1651" i="4"/>
  <c r="BC1651" i="4"/>
  <c r="BD1651" i="4"/>
  <c r="BE1651" i="4"/>
  <c r="BF1651" i="4"/>
  <c r="C1652" i="4"/>
  <c r="F1652" i="4"/>
  <c r="M1652" i="4" a="1"/>
  <c r="M1652" i="4" s="1"/>
  <c r="R1652" i="4" a="1"/>
  <c r="R1652" i="4" s="1"/>
  <c r="Z1652" i="4"/>
  <c r="AQ1652" i="4"/>
  <c r="AR1652" i="4"/>
  <c r="AS1652" i="4"/>
  <c r="AT1652" i="4"/>
  <c r="AU1652" i="4"/>
  <c r="AW1652" i="4"/>
  <c r="AX1652" i="4"/>
  <c r="AY1652" i="4"/>
  <c r="AZ1652" i="4"/>
  <c r="BA1652" i="4"/>
  <c r="BC1652" i="4"/>
  <c r="BD1652" i="4"/>
  <c r="BE1652" i="4"/>
  <c r="BF1652" i="4"/>
  <c r="C1653" i="4"/>
  <c r="F1653" i="4"/>
  <c r="M1653" i="4" a="1"/>
  <c r="M1653" i="4" s="1"/>
  <c r="R1653" i="4" a="1"/>
  <c r="R1653" i="4"/>
  <c r="Z1653" i="4"/>
  <c r="AQ1653" i="4"/>
  <c r="AR1653" i="4"/>
  <c r="AS1653" i="4"/>
  <c r="AT1653" i="4"/>
  <c r="AU1653" i="4"/>
  <c r="AW1653" i="4"/>
  <c r="AX1653" i="4"/>
  <c r="AY1653" i="4"/>
  <c r="AZ1653" i="4"/>
  <c r="BA1653" i="4"/>
  <c r="BC1653" i="4"/>
  <c r="BD1653" i="4"/>
  <c r="BE1653" i="4"/>
  <c r="BF1653" i="4"/>
  <c r="C1654" i="4"/>
  <c r="F1654" i="4"/>
  <c r="M1654" i="4" a="1"/>
  <c r="M1654" i="4" s="1"/>
  <c r="R1654" i="4" a="1"/>
  <c r="R1654" i="4" s="1"/>
  <c r="Z1654" i="4"/>
  <c r="AQ1654" i="4"/>
  <c r="AR1654" i="4"/>
  <c r="AS1654" i="4"/>
  <c r="AT1654" i="4"/>
  <c r="AU1654" i="4"/>
  <c r="AW1654" i="4"/>
  <c r="AX1654" i="4"/>
  <c r="AY1654" i="4"/>
  <c r="AZ1654" i="4"/>
  <c r="BA1654" i="4"/>
  <c r="BC1654" i="4"/>
  <c r="BD1654" i="4"/>
  <c r="BE1654" i="4"/>
  <c r="BF1654" i="4"/>
  <c r="C1655" i="4"/>
  <c r="F1655" i="4"/>
  <c r="M1655" i="4" a="1"/>
  <c r="M1655" i="4"/>
  <c r="R1655" i="4" a="1"/>
  <c r="R1655" i="4" s="1"/>
  <c r="Z1655" i="4"/>
  <c r="AQ1655" i="4"/>
  <c r="AR1655" i="4"/>
  <c r="AS1655" i="4"/>
  <c r="AT1655" i="4"/>
  <c r="AU1655" i="4"/>
  <c r="AW1655" i="4"/>
  <c r="AX1655" i="4"/>
  <c r="AY1655" i="4"/>
  <c r="AZ1655" i="4"/>
  <c r="BA1655" i="4"/>
  <c r="BC1655" i="4"/>
  <c r="BD1655" i="4"/>
  <c r="BE1655" i="4"/>
  <c r="BF1655" i="4"/>
  <c r="C1656" i="4"/>
  <c r="F1656" i="4"/>
  <c r="M1656" i="4" a="1"/>
  <c r="M1656" i="4" s="1"/>
  <c r="R1656" i="4" a="1"/>
  <c r="R1656" i="4"/>
  <c r="Z1656" i="4"/>
  <c r="AQ1656" i="4"/>
  <c r="AR1656" i="4"/>
  <c r="AS1656" i="4"/>
  <c r="AT1656" i="4"/>
  <c r="AU1656" i="4"/>
  <c r="AW1656" i="4"/>
  <c r="AX1656" i="4"/>
  <c r="AY1656" i="4"/>
  <c r="AZ1656" i="4"/>
  <c r="BA1656" i="4"/>
  <c r="BC1656" i="4"/>
  <c r="BD1656" i="4"/>
  <c r="BE1656" i="4"/>
  <c r="BF1656" i="4"/>
  <c r="C1657" i="4"/>
  <c r="F1657" i="4"/>
  <c r="M1657" i="4" a="1"/>
  <c r="M1657" i="4" s="1"/>
  <c r="R1657" i="4" a="1"/>
  <c r="R1657" i="4"/>
  <c r="Z1657" i="4"/>
  <c r="AQ1657" i="4"/>
  <c r="AR1657" i="4"/>
  <c r="AS1657" i="4"/>
  <c r="AT1657" i="4"/>
  <c r="AU1657" i="4"/>
  <c r="AW1657" i="4"/>
  <c r="AX1657" i="4"/>
  <c r="AY1657" i="4"/>
  <c r="AZ1657" i="4"/>
  <c r="BA1657" i="4"/>
  <c r="BC1657" i="4"/>
  <c r="BD1657" i="4"/>
  <c r="BE1657" i="4"/>
  <c r="BF1657" i="4"/>
  <c r="C1658" i="4"/>
  <c r="F1658" i="4"/>
  <c r="M1658" i="4" a="1"/>
  <c r="M1658" i="4"/>
  <c r="R1658" i="4" a="1"/>
  <c r="R1658" i="4" s="1"/>
  <c r="Z1658" i="4"/>
  <c r="AQ1658" i="4"/>
  <c r="AR1658" i="4"/>
  <c r="AS1658" i="4"/>
  <c r="AT1658" i="4"/>
  <c r="AU1658" i="4"/>
  <c r="AW1658" i="4"/>
  <c r="AX1658" i="4"/>
  <c r="AY1658" i="4"/>
  <c r="AZ1658" i="4"/>
  <c r="BA1658" i="4"/>
  <c r="BC1658" i="4"/>
  <c r="BD1658" i="4"/>
  <c r="BE1658" i="4"/>
  <c r="BF1658" i="4"/>
  <c r="C1659" i="4"/>
  <c r="F1659" i="4"/>
  <c r="M1659" i="4" a="1"/>
  <c r="M1659" i="4" s="1"/>
  <c r="R1659" i="4" a="1"/>
  <c r="R1659" i="4" s="1"/>
  <c r="Z1659" i="4"/>
  <c r="AQ1659" i="4"/>
  <c r="AR1659" i="4"/>
  <c r="AS1659" i="4"/>
  <c r="AT1659" i="4"/>
  <c r="AU1659" i="4"/>
  <c r="AW1659" i="4"/>
  <c r="AX1659" i="4"/>
  <c r="AY1659" i="4"/>
  <c r="AZ1659" i="4"/>
  <c r="BA1659" i="4"/>
  <c r="BC1659" i="4"/>
  <c r="BD1659" i="4"/>
  <c r="BE1659" i="4"/>
  <c r="BF1659" i="4"/>
  <c r="C1660" i="4"/>
  <c r="F1660" i="4"/>
  <c r="M1660" i="4" a="1"/>
  <c r="M1660" i="4" s="1"/>
  <c r="R1660" i="4" a="1"/>
  <c r="R1660" i="4" s="1"/>
  <c r="Z1660" i="4"/>
  <c r="AQ1660" i="4"/>
  <c r="AR1660" i="4"/>
  <c r="AS1660" i="4"/>
  <c r="AT1660" i="4"/>
  <c r="AU1660" i="4"/>
  <c r="AW1660" i="4"/>
  <c r="AX1660" i="4"/>
  <c r="AY1660" i="4"/>
  <c r="AZ1660" i="4"/>
  <c r="BA1660" i="4"/>
  <c r="BC1660" i="4"/>
  <c r="BD1660" i="4"/>
  <c r="BE1660" i="4"/>
  <c r="BF1660" i="4"/>
  <c r="C1661" i="4"/>
  <c r="F1661" i="4"/>
  <c r="M1661" i="4" a="1"/>
  <c r="M1661" i="4" s="1"/>
  <c r="R1661" i="4" a="1"/>
  <c r="R1661" i="4"/>
  <c r="Z1661" i="4"/>
  <c r="AQ1661" i="4"/>
  <c r="AR1661" i="4"/>
  <c r="AS1661" i="4"/>
  <c r="AT1661" i="4"/>
  <c r="AU1661" i="4"/>
  <c r="AW1661" i="4"/>
  <c r="AX1661" i="4"/>
  <c r="AY1661" i="4"/>
  <c r="AZ1661" i="4"/>
  <c r="BA1661" i="4"/>
  <c r="BC1661" i="4"/>
  <c r="BD1661" i="4"/>
  <c r="BE1661" i="4"/>
  <c r="BF1661" i="4"/>
  <c r="C1662" i="4"/>
  <c r="F1662" i="4"/>
  <c r="M1662" i="4" a="1"/>
  <c r="M1662" i="4" s="1"/>
  <c r="R1662" i="4" a="1"/>
  <c r="R1662" i="4" s="1"/>
  <c r="Z1662" i="4"/>
  <c r="AQ1662" i="4"/>
  <c r="AR1662" i="4"/>
  <c r="AS1662" i="4"/>
  <c r="AT1662" i="4"/>
  <c r="AU1662" i="4"/>
  <c r="AW1662" i="4"/>
  <c r="AX1662" i="4"/>
  <c r="AY1662" i="4"/>
  <c r="AZ1662" i="4"/>
  <c r="BA1662" i="4"/>
  <c r="BC1662" i="4"/>
  <c r="BD1662" i="4"/>
  <c r="BE1662" i="4"/>
  <c r="BF1662" i="4"/>
  <c r="C1663" i="4"/>
  <c r="F1663" i="4"/>
  <c r="M1663" i="4" a="1"/>
  <c r="M1663" i="4"/>
  <c r="R1663" i="4" a="1"/>
  <c r="R1663" i="4" s="1"/>
  <c r="Z1663" i="4"/>
  <c r="AQ1663" i="4"/>
  <c r="AR1663" i="4"/>
  <c r="AS1663" i="4"/>
  <c r="AT1663" i="4"/>
  <c r="AU1663" i="4"/>
  <c r="AW1663" i="4"/>
  <c r="AX1663" i="4"/>
  <c r="AY1663" i="4"/>
  <c r="AZ1663" i="4"/>
  <c r="BA1663" i="4"/>
  <c r="BC1663" i="4"/>
  <c r="BD1663" i="4"/>
  <c r="BE1663" i="4"/>
  <c r="BF1663" i="4"/>
  <c r="C1664" i="4"/>
  <c r="F1664" i="4"/>
  <c r="M1664" i="4" a="1"/>
  <c r="M1664" i="4" s="1"/>
  <c r="R1664" i="4" a="1"/>
  <c r="R1664" i="4"/>
  <c r="Z1664" i="4"/>
  <c r="AQ1664" i="4"/>
  <c r="AR1664" i="4"/>
  <c r="AS1664" i="4"/>
  <c r="AT1664" i="4"/>
  <c r="AU1664" i="4"/>
  <c r="AW1664" i="4"/>
  <c r="AX1664" i="4"/>
  <c r="AY1664" i="4"/>
  <c r="AZ1664" i="4"/>
  <c r="BA1664" i="4"/>
  <c r="BC1664" i="4"/>
  <c r="BD1664" i="4"/>
  <c r="BE1664" i="4"/>
  <c r="BF1664" i="4"/>
  <c r="C1665" i="4"/>
  <c r="F1665" i="4"/>
  <c r="M1665" i="4" a="1"/>
  <c r="M1665" i="4" s="1"/>
  <c r="R1665" i="4" a="1"/>
  <c r="R1665" i="4"/>
  <c r="Z1665" i="4"/>
  <c r="AQ1665" i="4"/>
  <c r="AR1665" i="4"/>
  <c r="AS1665" i="4"/>
  <c r="AT1665" i="4"/>
  <c r="AU1665" i="4"/>
  <c r="AW1665" i="4"/>
  <c r="AX1665" i="4"/>
  <c r="AY1665" i="4"/>
  <c r="AZ1665" i="4"/>
  <c r="BA1665" i="4"/>
  <c r="BC1665" i="4"/>
  <c r="BD1665" i="4"/>
  <c r="BE1665" i="4"/>
  <c r="BF1665" i="4"/>
  <c r="C1666" i="4"/>
  <c r="F1666" i="4"/>
  <c r="M1666" i="4" a="1"/>
  <c r="M1666" i="4"/>
  <c r="R1666" i="4" a="1"/>
  <c r="R1666" i="4" s="1"/>
  <c r="Z1666" i="4"/>
  <c r="AQ1666" i="4"/>
  <c r="AR1666" i="4"/>
  <c r="AS1666" i="4"/>
  <c r="AT1666" i="4"/>
  <c r="AU1666" i="4"/>
  <c r="AW1666" i="4"/>
  <c r="AX1666" i="4"/>
  <c r="AY1666" i="4"/>
  <c r="AZ1666" i="4"/>
  <c r="BA1666" i="4"/>
  <c r="BC1666" i="4"/>
  <c r="BD1666" i="4"/>
  <c r="BE1666" i="4"/>
  <c r="BF1666" i="4"/>
  <c r="C1667" i="4"/>
  <c r="F1667" i="4"/>
  <c r="M1667" i="4" a="1"/>
  <c r="M1667" i="4"/>
  <c r="R1667" i="4" a="1"/>
  <c r="R1667" i="4" s="1"/>
  <c r="Z1667" i="4"/>
  <c r="AQ1667" i="4"/>
  <c r="AR1667" i="4"/>
  <c r="AS1667" i="4"/>
  <c r="AT1667" i="4"/>
  <c r="AU1667" i="4"/>
  <c r="AW1667" i="4"/>
  <c r="AX1667" i="4"/>
  <c r="AY1667" i="4"/>
  <c r="AZ1667" i="4"/>
  <c r="BA1667" i="4"/>
  <c r="BC1667" i="4"/>
  <c r="BD1667" i="4"/>
  <c r="BE1667" i="4"/>
  <c r="BF1667" i="4"/>
  <c r="C1668" i="4"/>
  <c r="F1668" i="4"/>
  <c r="M1668" i="4" a="1"/>
  <c r="M1668" i="4" s="1"/>
  <c r="R1668" i="4" a="1"/>
  <c r="R1668" i="4" s="1"/>
  <c r="Z1668" i="4"/>
  <c r="AQ1668" i="4"/>
  <c r="AR1668" i="4"/>
  <c r="AS1668" i="4"/>
  <c r="AT1668" i="4"/>
  <c r="AU1668" i="4"/>
  <c r="AW1668" i="4"/>
  <c r="AX1668" i="4"/>
  <c r="AY1668" i="4"/>
  <c r="AZ1668" i="4"/>
  <c r="BA1668" i="4"/>
  <c r="BC1668" i="4"/>
  <c r="BD1668" i="4"/>
  <c r="BE1668" i="4"/>
  <c r="BF1668" i="4"/>
  <c r="C1669" i="4"/>
  <c r="F1669" i="4"/>
  <c r="M1669" i="4" a="1"/>
  <c r="M1669" i="4" s="1"/>
  <c r="R1669" i="4" a="1"/>
  <c r="R1669" i="4"/>
  <c r="Z1669" i="4"/>
  <c r="AQ1669" i="4"/>
  <c r="AR1669" i="4"/>
  <c r="AS1669" i="4"/>
  <c r="AT1669" i="4"/>
  <c r="AU1669" i="4"/>
  <c r="AW1669" i="4"/>
  <c r="AX1669" i="4"/>
  <c r="AY1669" i="4"/>
  <c r="AZ1669" i="4"/>
  <c r="BA1669" i="4"/>
  <c r="BC1669" i="4"/>
  <c r="BD1669" i="4"/>
  <c r="BE1669" i="4"/>
  <c r="BF1669" i="4"/>
  <c r="C1670" i="4"/>
  <c r="F1670" i="4"/>
  <c r="M1670" i="4" a="1"/>
  <c r="M1670" i="4" s="1"/>
  <c r="R1670" i="4" a="1"/>
  <c r="R1670" i="4" s="1"/>
  <c r="Z1670" i="4"/>
  <c r="AQ1670" i="4"/>
  <c r="AR1670" i="4"/>
  <c r="AS1670" i="4"/>
  <c r="AT1670" i="4"/>
  <c r="AU1670" i="4"/>
  <c r="AW1670" i="4"/>
  <c r="AX1670" i="4"/>
  <c r="AY1670" i="4"/>
  <c r="AZ1670" i="4"/>
  <c r="BA1670" i="4"/>
  <c r="BC1670" i="4"/>
  <c r="BD1670" i="4"/>
  <c r="BE1670" i="4"/>
  <c r="BF1670" i="4"/>
  <c r="C1671" i="4"/>
  <c r="F1671" i="4"/>
  <c r="M1671" i="4" a="1"/>
  <c r="M1671" i="4"/>
  <c r="R1671" i="4" a="1"/>
  <c r="R1671" i="4" s="1"/>
  <c r="Z1671" i="4"/>
  <c r="AQ1671" i="4"/>
  <c r="AR1671" i="4"/>
  <c r="AS1671" i="4"/>
  <c r="AT1671" i="4"/>
  <c r="AU1671" i="4"/>
  <c r="AW1671" i="4"/>
  <c r="AX1671" i="4"/>
  <c r="AY1671" i="4"/>
  <c r="AZ1671" i="4"/>
  <c r="BA1671" i="4"/>
  <c r="BC1671" i="4"/>
  <c r="BD1671" i="4"/>
  <c r="BE1671" i="4"/>
  <c r="BF1671" i="4"/>
  <c r="C1672" i="4"/>
  <c r="F1672" i="4"/>
  <c r="M1672" i="4" a="1"/>
  <c r="M1672" i="4" s="1"/>
  <c r="R1672" i="4" a="1"/>
  <c r="R1672" i="4"/>
  <c r="Z1672" i="4"/>
  <c r="AQ1672" i="4"/>
  <c r="AR1672" i="4"/>
  <c r="AS1672" i="4"/>
  <c r="AT1672" i="4"/>
  <c r="AU1672" i="4"/>
  <c r="AW1672" i="4"/>
  <c r="AX1672" i="4"/>
  <c r="AY1672" i="4"/>
  <c r="AZ1672" i="4"/>
  <c r="BA1672" i="4"/>
  <c r="BC1672" i="4"/>
  <c r="BD1672" i="4"/>
  <c r="BE1672" i="4"/>
  <c r="BF1672" i="4"/>
  <c r="C1673" i="4"/>
  <c r="F1673" i="4"/>
  <c r="M1673" i="4" a="1"/>
  <c r="M1673" i="4" s="1"/>
  <c r="R1673" i="4" a="1"/>
  <c r="R1673" i="4"/>
  <c r="Z1673" i="4"/>
  <c r="AQ1673" i="4"/>
  <c r="AR1673" i="4"/>
  <c r="AS1673" i="4"/>
  <c r="AT1673" i="4"/>
  <c r="AU1673" i="4"/>
  <c r="AW1673" i="4"/>
  <c r="AX1673" i="4"/>
  <c r="AY1673" i="4"/>
  <c r="AZ1673" i="4"/>
  <c r="BA1673" i="4"/>
  <c r="BC1673" i="4"/>
  <c r="BD1673" i="4"/>
  <c r="BE1673" i="4"/>
  <c r="BF1673" i="4"/>
  <c r="C1674" i="4"/>
  <c r="F1674" i="4"/>
  <c r="M1674" i="4" a="1"/>
  <c r="M1674" i="4"/>
  <c r="R1674" i="4" a="1"/>
  <c r="R1674" i="4" s="1"/>
  <c r="Z1674" i="4"/>
  <c r="AQ1674" i="4"/>
  <c r="AR1674" i="4"/>
  <c r="AS1674" i="4"/>
  <c r="AT1674" i="4"/>
  <c r="AU1674" i="4"/>
  <c r="AW1674" i="4"/>
  <c r="AX1674" i="4"/>
  <c r="AY1674" i="4"/>
  <c r="AZ1674" i="4"/>
  <c r="BA1674" i="4"/>
  <c r="BC1674" i="4"/>
  <c r="BD1674" i="4"/>
  <c r="BE1674" i="4"/>
  <c r="BF1674" i="4"/>
  <c r="C1675" i="4"/>
  <c r="F1675" i="4"/>
  <c r="M1675" i="4" a="1"/>
  <c r="M1675" i="4"/>
  <c r="R1675" i="4" a="1"/>
  <c r="R1675" i="4" s="1"/>
  <c r="Z1675" i="4"/>
  <c r="AQ1675" i="4"/>
  <c r="AR1675" i="4"/>
  <c r="AS1675" i="4"/>
  <c r="AT1675" i="4"/>
  <c r="AU1675" i="4"/>
  <c r="AW1675" i="4"/>
  <c r="AX1675" i="4"/>
  <c r="AY1675" i="4"/>
  <c r="AZ1675" i="4"/>
  <c r="BA1675" i="4"/>
  <c r="BC1675" i="4"/>
  <c r="BD1675" i="4"/>
  <c r="BE1675" i="4"/>
  <c r="BF1675" i="4"/>
  <c r="C1676" i="4"/>
  <c r="F1676" i="4"/>
  <c r="M1676" i="4" a="1"/>
  <c r="M1676" i="4" s="1"/>
  <c r="R1676" i="4" a="1"/>
  <c r="R1676" i="4" s="1"/>
  <c r="Z1676" i="4"/>
  <c r="AQ1676" i="4"/>
  <c r="AR1676" i="4"/>
  <c r="AS1676" i="4"/>
  <c r="AT1676" i="4"/>
  <c r="AU1676" i="4"/>
  <c r="AW1676" i="4"/>
  <c r="AX1676" i="4"/>
  <c r="AY1676" i="4"/>
  <c r="AZ1676" i="4"/>
  <c r="BA1676" i="4"/>
  <c r="BC1676" i="4"/>
  <c r="BD1676" i="4"/>
  <c r="BE1676" i="4"/>
  <c r="BF1676" i="4"/>
  <c r="C1677" i="4"/>
  <c r="F1677" i="4"/>
  <c r="M1677" i="4" a="1"/>
  <c r="M1677" i="4" s="1"/>
  <c r="R1677" i="4" a="1"/>
  <c r="R1677" i="4"/>
  <c r="Z1677" i="4"/>
  <c r="AQ1677" i="4"/>
  <c r="AR1677" i="4"/>
  <c r="AS1677" i="4"/>
  <c r="AT1677" i="4"/>
  <c r="AU1677" i="4"/>
  <c r="AW1677" i="4"/>
  <c r="AX1677" i="4"/>
  <c r="AY1677" i="4"/>
  <c r="AZ1677" i="4"/>
  <c r="BA1677" i="4"/>
  <c r="BC1677" i="4"/>
  <c r="BD1677" i="4"/>
  <c r="BE1677" i="4"/>
  <c r="BF1677" i="4"/>
  <c r="C1678" i="4"/>
  <c r="F1678" i="4"/>
  <c r="M1678" i="4" a="1"/>
  <c r="M1678" i="4" s="1"/>
  <c r="R1678" i="4" a="1"/>
  <c r="R1678" i="4" s="1"/>
  <c r="Z1678" i="4"/>
  <c r="AQ1678" i="4"/>
  <c r="AR1678" i="4"/>
  <c r="AS1678" i="4"/>
  <c r="AT1678" i="4"/>
  <c r="AU1678" i="4"/>
  <c r="AW1678" i="4"/>
  <c r="AX1678" i="4"/>
  <c r="AY1678" i="4"/>
  <c r="AZ1678" i="4"/>
  <c r="BA1678" i="4"/>
  <c r="BC1678" i="4"/>
  <c r="BD1678" i="4"/>
  <c r="BE1678" i="4"/>
  <c r="BF1678" i="4"/>
  <c r="C1679" i="4"/>
  <c r="F1679" i="4"/>
  <c r="M1679" i="4" a="1"/>
  <c r="M1679" i="4"/>
  <c r="R1679" i="4" a="1"/>
  <c r="R1679" i="4" s="1"/>
  <c r="Z1679" i="4"/>
  <c r="AQ1679" i="4"/>
  <c r="AR1679" i="4"/>
  <c r="AS1679" i="4"/>
  <c r="AT1679" i="4"/>
  <c r="AU1679" i="4"/>
  <c r="AW1679" i="4"/>
  <c r="AX1679" i="4"/>
  <c r="AY1679" i="4"/>
  <c r="AZ1679" i="4"/>
  <c r="BA1679" i="4"/>
  <c r="BC1679" i="4"/>
  <c r="BD1679" i="4"/>
  <c r="BE1679" i="4"/>
  <c r="BF1679" i="4"/>
  <c r="C1680" i="4"/>
  <c r="F1680" i="4"/>
  <c r="M1680" i="4" a="1"/>
  <c r="M1680" i="4" s="1"/>
  <c r="R1680" i="4" a="1"/>
  <c r="R1680" i="4"/>
  <c r="Z1680" i="4"/>
  <c r="AQ1680" i="4"/>
  <c r="AR1680" i="4"/>
  <c r="AS1680" i="4"/>
  <c r="AT1680" i="4"/>
  <c r="AU1680" i="4"/>
  <c r="AW1680" i="4"/>
  <c r="AX1680" i="4"/>
  <c r="AY1680" i="4"/>
  <c r="AZ1680" i="4"/>
  <c r="BA1680" i="4"/>
  <c r="BC1680" i="4"/>
  <c r="BD1680" i="4"/>
  <c r="BE1680" i="4"/>
  <c r="BF1680" i="4"/>
  <c r="C1681" i="4"/>
  <c r="F1681" i="4"/>
  <c r="M1681" i="4" a="1"/>
  <c r="M1681" i="4" s="1"/>
  <c r="R1681" i="4" a="1"/>
  <c r="R1681" i="4"/>
  <c r="Z1681" i="4"/>
  <c r="AQ1681" i="4"/>
  <c r="AR1681" i="4"/>
  <c r="AS1681" i="4"/>
  <c r="AT1681" i="4"/>
  <c r="AU1681" i="4"/>
  <c r="AW1681" i="4"/>
  <c r="AX1681" i="4"/>
  <c r="AY1681" i="4"/>
  <c r="AZ1681" i="4"/>
  <c r="BA1681" i="4"/>
  <c r="BC1681" i="4"/>
  <c r="BD1681" i="4"/>
  <c r="BE1681" i="4"/>
  <c r="BF1681" i="4"/>
  <c r="C1682" i="4"/>
  <c r="F1682" i="4"/>
  <c r="M1682" i="4" a="1"/>
  <c r="M1682" i="4"/>
  <c r="R1682" i="4" a="1"/>
  <c r="R1682" i="4" s="1"/>
  <c r="Z1682" i="4"/>
  <c r="AQ1682" i="4"/>
  <c r="AR1682" i="4"/>
  <c r="AS1682" i="4"/>
  <c r="AT1682" i="4"/>
  <c r="AU1682" i="4"/>
  <c r="AW1682" i="4"/>
  <c r="AX1682" i="4"/>
  <c r="AY1682" i="4"/>
  <c r="AZ1682" i="4"/>
  <c r="BA1682" i="4"/>
  <c r="BC1682" i="4"/>
  <c r="BD1682" i="4"/>
  <c r="BE1682" i="4"/>
  <c r="BF1682" i="4"/>
  <c r="C1683" i="4"/>
  <c r="F1683" i="4"/>
  <c r="M1683" i="4" a="1"/>
  <c r="M1683" i="4"/>
  <c r="R1683" i="4" a="1"/>
  <c r="R1683" i="4"/>
  <c r="Z1683" i="4"/>
  <c r="AQ1683" i="4"/>
  <c r="AR1683" i="4"/>
  <c r="AS1683" i="4"/>
  <c r="AT1683" i="4"/>
  <c r="AU1683" i="4"/>
  <c r="AW1683" i="4"/>
  <c r="AX1683" i="4"/>
  <c r="AY1683" i="4"/>
  <c r="AZ1683" i="4"/>
  <c r="BA1683" i="4"/>
  <c r="BC1683" i="4"/>
  <c r="BD1683" i="4"/>
  <c r="BE1683" i="4"/>
  <c r="BF1683" i="4"/>
  <c r="C1684" i="4"/>
  <c r="F1684" i="4"/>
  <c r="M1684" i="4" a="1"/>
  <c r="M1684" i="4" s="1"/>
  <c r="R1684" i="4" a="1"/>
  <c r="R1684" i="4" s="1"/>
  <c r="Z1684" i="4"/>
  <c r="AQ1684" i="4"/>
  <c r="AR1684" i="4"/>
  <c r="AS1684" i="4"/>
  <c r="AT1684" i="4"/>
  <c r="AU1684" i="4"/>
  <c r="AW1684" i="4"/>
  <c r="AX1684" i="4"/>
  <c r="AY1684" i="4"/>
  <c r="AZ1684" i="4"/>
  <c r="BA1684" i="4"/>
  <c r="BC1684" i="4"/>
  <c r="BD1684" i="4"/>
  <c r="BE1684" i="4"/>
  <c r="BF1684" i="4"/>
  <c r="C1685" i="4"/>
  <c r="F1685" i="4"/>
  <c r="M1685" i="4" a="1"/>
  <c r="M1685" i="4" s="1"/>
  <c r="R1685" i="4" a="1"/>
  <c r="R1685" i="4"/>
  <c r="Z1685" i="4"/>
  <c r="AQ1685" i="4"/>
  <c r="AR1685" i="4"/>
  <c r="AS1685" i="4"/>
  <c r="AT1685" i="4"/>
  <c r="AU1685" i="4"/>
  <c r="AW1685" i="4"/>
  <c r="AX1685" i="4"/>
  <c r="AY1685" i="4"/>
  <c r="AZ1685" i="4"/>
  <c r="BA1685" i="4"/>
  <c r="BC1685" i="4"/>
  <c r="BD1685" i="4"/>
  <c r="BE1685" i="4"/>
  <c r="BF1685" i="4"/>
  <c r="C1686" i="4"/>
  <c r="F1686" i="4"/>
  <c r="M1686" i="4" a="1"/>
  <c r="M1686" i="4" s="1"/>
  <c r="R1686" i="4" a="1"/>
  <c r="R1686" i="4" s="1"/>
  <c r="Z1686" i="4"/>
  <c r="AQ1686" i="4"/>
  <c r="AR1686" i="4"/>
  <c r="AS1686" i="4"/>
  <c r="AT1686" i="4"/>
  <c r="AU1686" i="4"/>
  <c r="AW1686" i="4"/>
  <c r="AX1686" i="4"/>
  <c r="AY1686" i="4"/>
  <c r="AZ1686" i="4"/>
  <c r="BA1686" i="4"/>
  <c r="BC1686" i="4"/>
  <c r="BD1686" i="4"/>
  <c r="BE1686" i="4"/>
  <c r="BF1686" i="4"/>
  <c r="C1687" i="4"/>
  <c r="F1687" i="4"/>
  <c r="M1687" i="4" a="1"/>
  <c r="M1687" i="4"/>
  <c r="R1687" i="4" a="1"/>
  <c r="R1687" i="4" s="1"/>
  <c r="Z1687" i="4"/>
  <c r="AQ1687" i="4"/>
  <c r="AR1687" i="4"/>
  <c r="AS1687" i="4"/>
  <c r="AT1687" i="4"/>
  <c r="AU1687" i="4"/>
  <c r="AW1687" i="4"/>
  <c r="AX1687" i="4"/>
  <c r="AY1687" i="4"/>
  <c r="AZ1687" i="4"/>
  <c r="BA1687" i="4"/>
  <c r="BC1687" i="4"/>
  <c r="BD1687" i="4"/>
  <c r="BE1687" i="4"/>
  <c r="BF1687" i="4"/>
  <c r="C1688" i="4"/>
  <c r="F1688" i="4"/>
  <c r="M1688" i="4" a="1"/>
  <c r="M1688" i="4" s="1"/>
  <c r="R1688" i="4" a="1"/>
  <c r="R1688" i="4"/>
  <c r="Z1688" i="4"/>
  <c r="AQ1688" i="4"/>
  <c r="AR1688" i="4"/>
  <c r="AS1688" i="4"/>
  <c r="AT1688" i="4"/>
  <c r="AU1688" i="4"/>
  <c r="AW1688" i="4"/>
  <c r="AX1688" i="4"/>
  <c r="AY1688" i="4"/>
  <c r="AZ1688" i="4"/>
  <c r="BA1688" i="4"/>
  <c r="BC1688" i="4"/>
  <c r="BD1688" i="4"/>
  <c r="BE1688" i="4"/>
  <c r="BF1688" i="4"/>
  <c r="C1689" i="4"/>
  <c r="F1689" i="4"/>
  <c r="M1689" i="4" a="1"/>
  <c r="M1689" i="4" s="1"/>
  <c r="R1689" i="4" a="1"/>
  <c r="R1689" i="4"/>
  <c r="Z1689" i="4"/>
  <c r="AQ1689" i="4"/>
  <c r="AR1689" i="4"/>
  <c r="AS1689" i="4"/>
  <c r="AT1689" i="4"/>
  <c r="AU1689" i="4"/>
  <c r="AW1689" i="4"/>
  <c r="AX1689" i="4"/>
  <c r="AY1689" i="4"/>
  <c r="AZ1689" i="4"/>
  <c r="BA1689" i="4"/>
  <c r="BC1689" i="4"/>
  <c r="BD1689" i="4"/>
  <c r="BE1689" i="4"/>
  <c r="BF1689" i="4"/>
  <c r="C1690" i="4"/>
  <c r="F1690" i="4"/>
  <c r="M1690" i="4" a="1"/>
  <c r="M1690" i="4" s="1"/>
  <c r="R1690" i="4" a="1"/>
  <c r="R1690" i="4" s="1"/>
  <c r="Z1690" i="4"/>
  <c r="AQ1690" i="4"/>
  <c r="AR1690" i="4"/>
  <c r="AS1690" i="4"/>
  <c r="AT1690" i="4"/>
  <c r="AU1690" i="4"/>
  <c r="AW1690" i="4"/>
  <c r="AX1690" i="4"/>
  <c r="AY1690" i="4"/>
  <c r="AZ1690" i="4"/>
  <c r="BA1690" i="4"/>
  <c r="BC1690" i="4"/>
  <c r="BD1690" i="4"/>
  <c r="BE1690" i="4"/>
  <c r="BF1690" i="4"/>
  <c r="C1691" i="4"/>
  <c r="F1691" i="4"/>
  <c r="M1691" i="4" a="1"/>
  <c r="M1691" i="4" s="1"/>
  <c r="R1691" i="4" a="1"/>
  <c r="R1691" i="4" s="1"/>
  <c r="Z1691" i="4"/>
  <c r="AQ1691" i="4"/>
  <c r="AR1691" i="4"/>
  <c r="AS1691" i="4"/>
  <c r="AT1691" i="4"/>
  <c r="AU1691" i="4"/>
  <c r="AW1691" i="4"/>
  <c r="AX1691" i="4"/>
  <c r="AY1691" i="4"/>
  <c r="AZ1691" i="4"/>
  <c r="BA1691" i="4"/>
  <c r="BC1691" i="4"/>
  <c r="BD1691" i="4"/>
  <c r="BE1691" i="4"/>
  <c r="BF1691" i="4"/>
  <c r="C1692" i="4"/>
  <c r="F1692" i="4"/>
  <c r="M1692" i="4" a="1"/>
  <c r="M1692" i="4" s="1"/>
  <c r="R1692" i="4" a="1"/>
  <c r="R1692" i="4" s="1"/>
  <c r="Z1692" i="4"/>
  <c r="AQ1692" i="4"/>
  <c r="AR1692" i="4"/>
  <c r="AS1692" i="4"/>
  <c r="AT1692" i="4"/>
  <c r="AU1692" i="4"/>
  <c r="AW1692" i="4"/>
  <c r="AX1692" i="4"/>
  <c r="AY1692" i="4"/>
  <c r="AZ1692" i="4"/>
  <c r="BA1692" i="4"/>
  <c r="BC1692" i="4"/>
  <c r="BD1692" i="4"/>
  <c r="BE1692" i="4"/>
  <c r="BF1692" i="4"/>
  <c r="C1693" i="4"/>
  <c r="F1693" i="4"/>
  <c r="M1693" i="4" a="1"/>
  <c r="M1693" i="4" s="1"/>
  <c r="R1693" i="4" a="1"/>
  <c r="R1693" i="4"/>
  <c r="Z1693" i="4"/>
  <c r="AQ1693" i="4"/>
  <c r="AR1693" i="4"/>
  <c r="AS1693" i="4"/>
  <c r="AT1693" i="4"/>
  <c r="AU1693" i="4"/>
  <c r="AW1693" i="4"/>
  <c r="AX1693" i="4"/>
  <c r="AY1693" i="4"/>
  <c r="AZ1693" i="4"/>
  <c r="BA1693" i="4"/>
  <c r="BC1693" i="4"/>
  <c r="BD1693" i="4"/>
  <c r="BE1693" i="4"/>
  <c r="BF1693" i="4"/>
  <c r="C1694" i="4"/>
  <c r="F1694" i="4"/>
  <c r="M1694" i="4" a="1"/>
  <c r="M1694" i="4" s="1"/>
  <c r="R1694" i="4" a="1"/>
  <c r="R1694" i="4" s="1"/>
  <c r="Z1694" i="4"/>
  <c r="AQ1694" i="4"/>
  <c r="AR1694" i="4"/>
  <c r="AS1694" i="4"/>
  <c r="AT1694" i="4"/>
  <c r="AU1694" i="4"/>
  <c r="AW1694" i="4"/>
  <c r="AX1694" i="4"/>
  <c r="AY1694" i="4"/>
  <c r="AZ1694" i="4"/>
  <c r="BA1694" i="4"/>
  <c r="BC1694" i="4"/>
  <c r="BD1694" i="4"/>
  <c r="BE1694" i="4"/>
  <c r="BF1694" i="4"/>
  <c r="C1695" i="4"/>
  <c r="F1695" i="4"/>
  <c r="M1695" i="4" a="1"/>
  <c r="M1695" i="4"/>
  <c r="R1695" i="4" a="1"/>
  <c r="R1695" i="4" s="1"/>
  <c r="Z1695" i="4"/>
  <c r="AQ1695" i="4"/>
  <c r="AR1695" i="4"/>
  <c r="AS1695" i="4"/>
  <c r="AT1695" i="4"/>
  <c r="AU1695" i="4"/>
  <c r="AW1695" i="4"/>
  <c r="AX1695" i="4"/>
  <c r="AY1695" i="4"/>
  <c r="AZ1695" i="4"/>
  <c r="BA1695" i="4"/>
  <c r="BC1695" i="4"/>
  <c r="BD1695" i="4"/>
  <c r="BE1695" i="4"/>
  <c r="BF1695" i="4"/>
  <c r="C1696" i="4"/>
  <c r="F1696" i="4"/>
  <c r="M1696" i="4" a="1"/>
  <c r="M1696" i="4" s="1"/>
  <c r="R1696" i="4" a="1"/>
  <c r="R1696" i="4"/>
  <c r="Z1696" i="4"/>
  <c r="AQ1696" i="4"/>
  <c r="AR1696" i="4"/>
  <c r="AS1696" i="4"/>
  <c r="AT1696" i="4"/>
  <c r="AU1696" i="4"/>
  <c r="AW1696" i="4"/>
  <c r="AX1696" i="4"/>
  <c r="AY1696" i="4"/>
  <c r="AZ1696" i="4"/>
  <c r="BA1696" i="4"/>
  <c r="BC1696" i="4"/>
  <c r="BD1696" i="4"/>
  <c r="BE1696" i="4"/>
  <c r="BF1696" i="4"/>
  <c r="C1697" i="4"/>
  <c r="F1697" i="4"/>
  <c r="M1697" i="4" a="1"/>
  <c r="M1697" i="4" s="1"/>
  <c r="R1697" i="4" a="1"/>
  <c r="R1697" i="4"/>
  <c r="Z1697" i="4"/>
  <c r="AQ1697" i="4"/>
  <c r="AR1697" i="4"/>
  <c r="AS1697" i="4"/>
  <c r="AT1697" i="4"/>
  <c r="AU1697" i="4"/>
  <c r="AW1697" i="4"/>
  <c r="AX1697" i="4"/>
  <c r="AY1697" i="4"/>
  <c r="AZ1697" i="4"/>
  <c r="BA1697" i="4"/>
  <c r="BC1697" i="4"/>
  <c r="BD1697" i="4"/>
  <c r="BE1697" i="4"/>
  <c r="BF1697" i="4"/>
  <c r="C1698" i="4"/>
  <c r="F1698" i="4"/>
  <c r="M1698" i="4" a="1"/>
  <c r="M1698" i="4"/>
  <c r="R1698" i="4" a="1"/>
  <c r="R1698" i="4" s="1"/>
  <c r="Z1698" i="4"/>
  <c r="AQ1698" i="4"/>
  <c r="AR1698" i="4"/>
  <c r="AS1698" i="4"/>
  <c r="AT1698" i="4"/>
  <c r="AU1698" i="4"/>
  <c r="AW1698" i="4"/>
  <c r="AX1698" i="4"/>
  <c r="AY1698" i="4"/>
  <c r="AZ1698" i="4"/>
  <c r="BA1698" i="4"/>
  <c r="BC1698" i="4"/>
  <c r="BD1698" i="4"/>
  <c r="BE1698" i="4"/>
  <c r="BF1698" i="4"/>
  <c r="C1699" i="4"/>
  <c r="F1699" i="4"/>
  <c r="M1699" i="4" a="1"/>
  <c r="M1699" i="4" s="1"/>
  <c r="R1699" i="4" a="1"/>
  <c r="R1699" i="4" s="1"/>
  <c r="Z1699" i="4"/>
  <c r="AQ1699" i="4"/>
  <c r="AR1699" i="4"/>
  <c r="AS1699" i="4"/>
  <c r="AT1699" i="4"/>
  <c r="AU1699" i="4"/>
  <c r="AW1699" i="4"/>
  <c r="AX1699" i="4"/>
  <c r="AY1699" i="4"/>
  <c r="AZ1699" i="4"/>
  <c r="BA1699" i="4"/>
  <c r="BC1699" i="4"/>
  <c r="BD1699" i="4"/>
  <c r="BE1699" i="4"/>
  <c r="BF1699" i="4"/>
  <c r="C1700" i="4"/>
  <c r="F1700" i="4"/>
  <c r="M1700" i="4" a="1"/>
  <c r="M1700" i="4" s="1"/>
  <c r="R1700" i="4" a="1"/>
  <c r="R1700" i="4" s="1"/>
  <c r="Z1700" i="4"/>
  <c r="AQ1700" i="4"/>
  <c r="AR1700" i="4"/>
  <c r="AS1700" i="4"/>
  <c r="AT1700" i="4"/>
  <c r="AU1700" i="4"/>
  <c r="AW1700" i="4"/>
  <c r="AX1700" i="4"/>
  <c r="AY1700" i="4"/>
  <c r="AZ1700" i="4"/>
  <c r="BA1700" i="4"/>
  <c r="BC1700" i="4"/>
  <c r="BD1700" i="4"/>
  <c r="BE1700" i="4"/>
  <c r="BF1700" i="4"/>
  <c r="C1701" i="4"/>
  <c r="F1701" i="4"/>
  <c r="M1701" i="4" a="1"/>
  <c r="M1701" i="4" s="1"/>
  <c r="R1701" i="4" a="1"/>
  <c r="R1701" i="4"/>
  <c r="Z1701" i="4"/>
  <c r="AQ1701" i="4"/>
  <c r="AR1701" i="4"/>
  <c r="AS1701" i="4"/>
  <c r="AT1701" i="4"/>
  <c r="AU1701" i="4"/>
  <c r="AW1701" i="4"/>
  <c r="AX1701" i="4"/>
  <c r="AY1701" i="4"/>
  <c r="AZ1701" i="4"/>
  <c r="BA1701" i="4"/>
  <c r="BC1701" i="4"/>
  <c r="BD1701" i="4"/>
  <c r="BE1701" i="4"/>
  <c r="BF1701" i="4"/>
  <c r="C1702" i="4"/>
  <c r="F1702" i="4"/>
  <c r="M1702" i="4" a="1"/>
  <c r="M1702" i="4" s="1"/>
  <c r="R1702" i="4" a="1"/>
  <c r="R1702" i="4" s="1"/>
  <c r="Z1702" i="4"/>
  <c r="AQ1702" i="4"/>
  <c r="AR1702" i="4"/>
  <c r="AS1702" i="4"/>
  <c r="AT1702" i="4"/>
  <c r="AU1702" i="4"/>
  <c r="AW1702" i="4"/>
  <c r="AX1702" i="4"/>
  <c r="AY1702" i="4"/>
  <c r="AZ1702" i="4"/>
  <c r="BA1702" i="4"/>
  <c r="BC1702" i="4"/>
  <c r="BD1702" i="4"/>
  <c r="BE1702" i="4"/>
  <c r="BF1702" i="4"/>
  <c r="C1703" i="4"/>
  <c r="F1703" i="4"/>
  <c r="M1703" i="4" a="1"/>
  <c r="M1703" i="4"/>
  <c r="R1703" i="4" a="1"/>
  <c r="R1703" i="4" s="1"/>
  <c r="Z1703" i="4"/>
  <c r="AQ1703" i="4"/>
  <c r="AR1703" i="4"/>
  <c r="AS1703" i="4"/>
  <c r="AT1703" i="4"/>
  <c r="AU1703" i="4"/>
  <c r="AW1703" i="4"/>
  <c r="AX1703" i="4"/>
  <c r="AY1703" i="4"/>
  <c r="AZ1703" i="4"/>
  <c r="BA1703" i="4"/>
  <c r="BC1703" i="4"/>
  <c r="BD1703" i="4"/>
  <c r="BE1703" i="4"/>
  <c r="BF1703" i="4"/>
  <c r="C1704" i="4"/>
  <c r="F1704" i="4"/>
  <c r="M1704" i="4" a="1"/>
  <c r="M1704" i="4" s="1"/>
  <c r="R1704" i="4" a="1"/>
  <c r="R1704" i="4"/>
  <c r="Z1704" i="4"/>
  <c r="AQ1704" i="4"/>
  <c r="AR1704" i="4"/>
  <c r="AS1704" i="4"/>
  <c r="AT1704" i="4"/>
  <c r="AU1704" i="4"/>
  <c r="AW1704" i="4"/>
  <c r="AX1704" i="4"/>
  <c r="AY1704" i="4"/>
  <c r="AZ1704" i="4"/>
  <c r="BA1704" i="4"/>
  <c r="BC1704" i="4"/>
  <c r="BD1704" i="4"/>
  <c r="BE1704" i="4"/>
  <c r="BF1704" i="4"/>
  <c r="C1705" i="4"/>
  <c r="F1705" i="4"/>
  <c r="M1705" i="4" a="1"/>
  <c r="M1705" i="4" s="1"/>
  <c r="R1705" i="4" a="1"/>
  <c r="R1705" i="4"/>
  <c r="Z1705" i="4"/>
  <c r="AQ1705" i="4"/>
  <c r="AR1705" i="4"/>
  <c r="AS1705" i="4"/>
  <c r="AT1705" i="4"/>
  <c r="AU1705" i="4"/>
  <c r="AW1705" i="4"/>
  <c r="AX1705" i="4"/>
  <c r="AY1705" i="4"/>
  <c r="AZ1705" i="4"/>
  <c r="BA1705" i="4"/>
  <c r="BC1705" i="4"/>
  <c r="BD1705" i="4"/>
  <c r="BE1705" i="4"/>
  <c r="BF1705" i="4"/>
  <c r="C1706" i="4"/>
  <c r="F1706" i="4"/>
  <c r="M1706" i="4" a="1"/>
  <c r="M1706" i="4"/>
  <c r="R1706" i="4" a="1"/>
  <c r="R1706" i="4" s="1"/>
  <c r="Z1706" i="4"/>
  <c r="AQ1706" i="4"/>
  <c r="AR1706" i="4"/>
  <c r="AS1706" i="4"/>
  <c r="AT1706" i="4"/>
  <c r="AU1706" i="4"/>
  <c r="AW1706" i="4"/>
  <c r="AX1706" i="4"/>
  <c r="AY1706" i="4"/>
  <c r="AZ1706" i="4"/>
  <c r="BA1706" i="4"/>
  <c r="BC1706" i="4"/>
  <c r="BD1706" i="4"/>
  <c r="BE1706" i="4"/>
  <c r="BF1706" i="4"/>
  <c r="C1707" i="4"/>
  <c r="F1707" i="4"/>
  <c r="M1707" i="4" a="1"/>
  <c r="M1707" i="4" s="1"/>
  <c r="R1707" i="4" a="1"/>
  <c r="R1707" i="4" s="1"/>
  <c r="Z1707" i="4"/>
  <c r="AQ1707" i="4"/>
  <c r="AR1707" i="4"/>
  <c r="AS1707" i="4"/>
  <c r="AT1707" i="4"/>
  <c r="AU1707" i="4"/>
  <c r="AW1707" i="4"/>
  <c r="AX1707" i="4"/>
  <c r="AY1707" i="4"/>
  <c r="AZ1707" i="4"/>
  <c r="BA1707" i="4"/>
  <c r="BC1707" i="4"/>
  <c r="BD1707" i="4"/>
  <c r="BE1707" i="4"/>
  <c r="BF1707" i="4"/>
  <c r="C1708" i="4"/>
  <c r="F1708" i="4"/>
  <c r="M1708" i="4" a="1"/>
  <c r="M1708" i="4" s="1"/>
  <c r="R1708" i="4" a="1"/>
  <c r="R1708" i="4" s="1"/>
  <c r="Z1708" i="4"/>
  <c r="AQ1708" i="4"/>
  <c r="AR1708" i="4"/>
  <c r="AS1708" i="4"/>
  <c r="AT1708" i="4"/>
  <c r="AU1708" i="4"/>
  <c r="AW1708" i="4"/>
  <c r="AX1708" i="4"/>
  <c r="AY1708" i="4"/>
  <c r="AZ1708" i="4"/>
  <c r="BA1708" i="4"/>
  <c r="BC1708" i="4"/>
  <c r="BD1708" i="4"/>
  <c r="BE1708" i="4"/>
  <c r="BF1708" i="4"/>
  <c r="C1709" i="4"/>
  <c r="F1709" i="4"/>
  <c r="M1709" i="4" a="1"/>
  <c r="M1709" i="4" s="1"/>
  <c r="R1709" i="4" a="1"/>
  <c r="R1709" i="4"/>
  <c r="Z1709" i="4"/>
  <c r="AQ1709" i="4"/>
  <c r="AR1709" i="4"/>
  <c r="AS1709" i="4"/>
  <c r="AT1709" i="4"/>
  <c r="AU1709" i="4"/>
  <c r="AW1709" i="4"/>
  <c r="AX1709" i="4"/>
  <c r="AY1709" i="4"/>
  <c r="AZ1709" i="4"/>
  <c r="BA1709" i="4"/>
  <c r="BC1709" i="4"/>
  <c r="BD1709" i="4"/>
  <c r="BE1709" i="4"/>
  <c r="BF1709" i="4"/>
  <c r="C1710" i="4"/>
  <c r="F1710" i="4"/>
  <c r="M1710" i="4" a="1"/>
  <c r="M1710" i="4" s="1"/>
  <c r="R1710" i="4" a="1"/>
  <c r="R1710" i="4"/>
  <c r="Z1710" i="4"/>
  <c r="AQ1710" i="4"/>
  <c r="AR1710" i="4"/>
  <c r="AS1710" i="4"/>
  <c r="AT1710" i="4"/>
  <c r="AU1710" i="4"/>
  <c r="AW1710" i="4"/>
  <c r="AX1710" i="4"/>
  <c r="AY1710" i="4"/>
  <c r="AZ1710" i="4"/>
  <c r="BA1710" i="4"/>
  <c r="BC1710" i="4"/>
  <c r="BD1710" i="4"/>
  <c r="BE1710" i="4"/>
  <c r="BF1710" i="4"/>
  <c r="C1711" i="4"/>
  <c r="F1711" i="4"/>
  <c r="M1711" i="4" a="1"/>
  <c r="M1711" i="4"/>
  <c r="R1711" i="4" a="1"/>
  <c r="R1711" i="4" s="1"/>
  <c r="Z1711" i="4"/>
  <c r="AQ1711" i="4"/>
  <c r="AR1711" i="4"/>
  <c r="AS1711" i="4"/>
  <c r="AT1711" i="4"/>
  <c r="AU1711" i="4"/>
  <c r="AW1711" i="4"/>
  <c r="AX1711" i="4"/>
  <c r="AY1711" i="4"/>
  <c r="AZ1711" i="4"/>
  <c r="BA1711" i="4"/>
  <c r="BC1711" i="4"/>
  <c r="BD1711" i="4"/>
  <c r="BE1711" i="4"/>
  <c r="BF1711" i="4"/>
  <c r="C1712" i="4"/>
  <c r="F1712" i="4"/>
  <c r="M1712" i="4" a="1"/>
  <c r="M1712" i="4" s="1"/>
  <c r="R1712" i="4" a="1"/>
  <c r="R1712" i="4"/>
  <c r="Z1712" i="4"/>
  <c r="AQ1712" i="4"/>
  <c r="AR1712" i="4"/>
  <c r="AS1712" i="4"/>
  <c r="AT1712" i="4"/>
  <c r="AU1712" i="4"/>
  <c r="AW1712" i="4"/>
  <c r="AX1712" i="4"/>
  <c r="AY1712" i="4"/>
  <c r="AZ1712" i="4"/>
  <c r="BA1712" i="4"/>
  <c r="BC1712" i="4"/>
  <c r="BD1712" i="4"/>
  <c r="BE1712" i="4"/>
  <c r="BF1712" i="4"/>
  <c r="C1713" i="4"/>
  <c r="F1713" i="4"/>
  <c r="M1713" i="4" a="1"/>
  <c r="M1713" i="4" s="1"/>
  <c r="R1713" i="4" a="1"/>
  <c r="R1713" i="4" s="1"/>
  <c r="Z1713" i="4"/>
  <c r="AQ1713" i="4"/>
  <c r="AR1713" i="4"/>
  <c r="AS1713" i="4"/>
  <c r="AT1713" i="4"/>
  <c r="AU1713" i="4"/>
  <c r="AW1713" i="4"/>
  <c r="AX1713" i="4"/>
  <c r="AY1713" i="4"/>
  <c r="AZ1713" i="4"/>
  <c r="BA1713" i="4"/>
  <c r="BC1713" i="4"/>
  <c r="BD1713" i="4"/>
  <c r="BE1713" i="4"/>
  <c r="BF1713" i="4"/>
  <c r="C1714" i="4"/>
  <c r="F1714" i="4"/>
  <c r="M1714" i="4" a="1"/>
  <c r="M1714" i="4"/>
  <c r="R1714" i="4" a="1"/>
  <c r="R1714" i="4" s="1"/>
  <c r="Z1714" i="4"/>
  <c r="AQ1714" i="4"/>
  <c r="AR1714" i="4"/>
  <c r="AS1714" i="4"/>
  <c r="AT1714" i="4"/>
  <c r="AU1714" i="4"/>
  <c r="AW1714" i="4"/>
  <c r="AX1714" i="4"/>
  <c r="AY1714" i="4"/>
  <c r="AZ1714" i="4"/>
  <c r="BA1714" i="4"/>
  <c r="BC1714" i="4"/>
  <c r="BD1714" i="4"/>
  <c r="BE1714" i="4"/>
  <c r="BF1714" i="4"/>
  <c r="C1715" i="4"/>
  <c r="F1715" i="4"/>
  <c r="M1715" i="4" a="1"/>
  <c r="M1715" i="4" s="1"/>
  <c r="R1715" i="4" a="1"/>
  <c r="R1715" i="4" s="1"/>
  <c r="Z1715" i="4"/>
  <c r="AQ1715" i="4"/>
  <c r="AR1715" i="4"/>
  <c r="AS1715" i="4"/>
  <c r="AT1715" i="4"/>
  <c r="AU1715" i="4"/>
  <c r="AW1715" i="4"/>
  <c r="AX1715" i="4"/>
  <c r="AY1715" i="4"/>
  <c r="AZ1715" i="4"/>
  <c r="BA1715" i="4"/>
  <c r="BC1715" i="4"/>
  <c r="BD1715" i="4"/>
  <c r="BE1715" i="4"/>
  <c r="BF1715" i="4"/>
  <c r="C1716" i="4"/>
  <c r="F1716" i="4"/>
  <c r="M1716" i="4" a="1"/>
  <c r="M1716" i="4" s="1"/>
  <c r="R1716" i="4" a="1"/>
  <c r="R1716" i="4" s="1"/>
  <c r="Z1716" i="4"/>
  <c r="AQ1716" i="4"/>
  <c r="AR1716" i="4"/>
  <c r="AS1716" i="4"/>
  <c r="AT1716" i="4"/>
  <c r="AU1716" i="4"/>
  <c r="AW1716" i="4"/>
  <c r="AX1716" i="4"/>
  <c r="AY1716" i="4"/>
  <c r="AZ1716" i="4"/>
  <c r="BA1716" i="4"/>
  <c r="BC1716" i="4"/>
  <c r="BD1716" i="4"/>
  <c r="BE1716" i="4"/>
  <c r="BF1716" i="4"/>
  <c r="C1717" i="4"/>
  <c r="F1717" i="4"/>
  <c r="M1717" i="4" a="1"/>
  <c r="M1717" i="4" s="1"/>
  <c r="R1717" i="4" a="1"/>
  <c r="R1717" i="4"/>
  <c r="Z1717" i="4"/>
  <c r="AQ1717" i="4"/>
  <c r="AR1717" i="4"/>
  <c r="AS1717" i="4"/>
  <c r="AT1717" i="4"/>
  <c r="AU1717" i="4"/>
  <c r="AW1717" i="4"/>
  <c r="AX1717" i="4"/>
  <c r="AY1717" i="4"/>
  <c r="AZ1717" i="4"/>
  <c r="BA1717" i="4"/>
  <c r="BC1717" i="4"/>
  <c r="BD1717" i="4"/>
  <c r="BE1717" i="4"/>
  <c r="BF1717" i="4"/>
  <c r="C1718" i="4"/>
  <c r="F1718" i="4"/>
  <c r="M1718" i="4" a="1"/>
  <c r="M1718" i="4" s="1"/>
  <c r="R1718" i="4" a="1"/>
  <c r="R1718" i="4" s="1"/>
  <c r="Z1718" i="4"/>
  <c r="AQ1718" i="4"/>
  <c r="AR1718" i="4"/>
  <c r="AS1718" i="4"/>
  <c r="AT1718" i="4"/>
  <c r="AU1718" i="4"/>
  <c r="AW1718" i="4"/>
  <c r="AX1718" i="4"/>
  <c r="AY1718" i="4"/>
  <c r="AZ1718" i="4"/>
  <c r="BA1718" i="4"/>
  <c r="BC1718" i="4"/>
  <c r="BD1718" i="4"/>
  <c r="BE1718" i="4"/>
  <c r="BF1718" i="4"/>
  <c r="C1719" i="4"/>
  <c r="F1719" i="4"/>
  <c r="M1719" i="4" a="1"/>
  <c r="M1719" i="4"/>
  <c r="R1719" i="4" a="1"/>
  <c r="R1719" i="4" s="1"/>
  <c r="Z1719" i="4"/>
  <c r="AQ1719" i="4"/>
  <c r="AR1719" i="4"/>
  <c r="AS1719" i="4"/>
  <c r="AT1719" i="4"/>
  <c r="AU1719" i="4"/>
  <c r="AW1719" i="4"/>
  <c r="AX1719" i="4"/>
  <c r="AY1719" i="4"/>
  <c r="AZ1719" i="4"/>
  <c r="BA1719" i="4"/>
  <c r="BC1719" i="4"/>
  <c r="BD1719" i="4"/>
  <c r="BE1719" i="4"/>
  <c r="BF1719" i="4"/>
  <c r="C1720" i="4"/>
  <c r="F1720" i="4"/>
  <c r="M1720" i="4" a="1"/>
  <c r="M1720" i="4" s="1"/>
  <c r="R1720" i="4" a="1"/>
  <c r="R1720" i="4"/>
  <c r="Z1720" i="4"/>
  <c r="AQ1720" i="4"/>
  <c r="AR1720" i="4"/>
  <c r="AS1720" i="4"/>
  <c r="AT1720" i="4"/>
  <c r="AU1720" i="4"/>
  <c r="AW1720" i="4"/>
  <c r="AX1720" i="4"/>
  <c r="AY1720" i="4"/>
  <c r="AZ1720" i="4"/>
  <c r="BA1720" i="4"/>
  <c r="BC1720" i="4"/>
  <c r="BD1720" i="4"/>
  <c r="BE1720" i="4"/>
  <c r="BF1720" i="4"/>
  <c r="C1721" i="4"/>
  <c r="F1721" i="4"/>
  <c r="M1721" i="4" a="1"/>
  <c r="M1721" i="4" s="1"/>
  <c r="R1721" i="4" a="1"/>
  <c r="R1721" i="4"/>
  <c r="Z1721" i="4"/>
  <c r="AQ1721" i="4"/>
  <c r="AR1721" i="4"/>
  <c r="AS1721" i="4"/>
  <c r="AT1721" i="4"/>
  <c r="AU1721" i="4"/>
  <c r="AW1721" i="4"/>
  <c r="AX1721" i="4"/>
  <c r="AY1721" i="4"/>
  <c r="AZ1721" i="4"/>
  <c r="BA1721" i="4"/>
  <c r="BC1721" i="4"/>
  <c r="BD1721" i="4"/>
  <c r="BE1721" i="4"/>
  <c r="BF1721" i="4"/>
  <c r="C1722" i="4"/>
  <c r="F1722" i="4"/>
  <c r="M1722" i="4" a="1"/>
  <c r="M1722" i="4" s="1"/>
  <c r="R1722" i="4" a="1"/>
  <c r="R1722" i="4" s="1"/>
  <c r="Z1722" i="4"/>
  <c r="AQ1722" i="4"/>
  <c r="AR1722" i="4"/>
  <c r="AS1722" i="4"/>
  <c r="AT1722" i="4"/>
  <c r="AU1722" i="4"/>
  <c r="AW1722" i="4"/>
  <c r="AX1722" i="4"/>
  <c r="AY1722" i="4"/>
  <c r="AZ1722" i="4"/>
  <c r="BA1722" i="4"/>
  <c r="BC1722" i="4"/>
  <c r="BD1722" i="4"/>
  <c r="BE1722" i="4"/>
  <c r="BF1722" i="4"/>
  <c r="C1723" i="4"/>
  <c r="F1723" i="4"/>
  <c r="M1723" i="4" a="1"/>
  <c r="M1723" i="4" s="1"/>
  <c r="R1723" i="4" a="1"/>
  <c r="R1723" i="4"/>
  <c r="Z1723" i="4"/>
  <c r="AQ1723" i="4"/>
  <c r="AR1723" i="4"/>
  <c r="AS1723" i="4"/>
  <c r="AT1723" i="4"/>
  <c r="AU1723" i="4"/>
  <c r="AW1723" i="4"/>
  <c r="AX1723" i="4"/>
  <c r="AY1723" i="4"/>
  <c r="AZ1723" i="4"/>
  <c r="BA1723" i="4"/>
  <c r="BC1723" i="4"/>
  <c r="BD1723" i="4"/>
  <c r="BE1723" i="4"/>
  <c r="BF1723" i="4"/>
  <c r="C1724" i="4"/>
  <c r="F1724" i="4"/>
  <c r="M1724" i="4" a="1"/>
  <c r="M1724" i="4" s="1"/>
  <c r="R1724" i="4" a="1"/>
  <c r="R1724" i="4" s="1"/>
  <c r="Z1724" i="4"/>
  <c r="AQ1724" i="4"/>
  <c r="AR1724" i="4"/>
  <c r="AS1724" i="4"/>
  <c r="AT1724" i="4"/>
  <c r="AU1724" i="4"/>
  <c r="AW1724" i="4"/>
  <c r="AX1724" i="4"/>
  <c r="AY1724" i="4"/>
  <c r="AZ1724" i="4"/>
  <c r="BA1724" i="4"/>
  <c r="BC1724" i="4"/>
  <c r="BD1724" i="4"/>
  <c r="BE1724" i="4"/>
  <c r="BF1724" i="4"/>
  <c r="C1725" i="4"/>
  <c r="F1725" i="4"/>
  <c r="M1725" i="4" a="1"/>
  <c r="M1725" i="4" s="1"/>
  <c r="R1725" i="4" a="1"/>
  <c r="R1725" i="4"/>
  <c r="Z1725" i="4"/>
  <c r="AQ1725" i="4"/>
  <c r="AR1725" i="4"/>
  <c r="AS1725" i="4"/>
  <c r="AT1725" i="4"/>
  <c r="AU1725" i="4"/>
  <c r="AW1725" i="4"/>
  <c r="AX1725" i="4"/>
  <c r="AY1725" i="4"/>
  <c r="AZ1725" i="4"/>
  <c r="BA1725" i="4"/>
  <c r="BC1725" i="4"/>
  <c r="BD1725" i="4"/>
  <c r="BE1725" i="4"/>
  <c r="BF1725" i="4"/>
  <c r="C1726" i="4"/>
  <c r="F1726" i="4"/>
  <c r="M1726" i="4" a="1"/>
  <c r="M1726" i="4" s="1"/>
  <c r="R1726" i="4" a="1"/>
  <c r="R1726" i="4" s="1"/>
  <c r="Z1726" i="4"/>
  <c r="AQ1726" i="4"/>
  <c r="AR1726" i="4"/>
  <c r="AS1726" i="4"/>
  <c r="AT1726" i="4"/>
  <c r="AU1726" i="4"/>
  <c r="AW1726" i="4"/>
  <c r="AX1726" i="4"/>
  <c r="AY1726" i="4"/>
  <c r="AZ1726" i="4"/>
  <c r="BA1726" i="4"/>
  <c r="BC1726" i="4"/>
  <c r="BD1726" i="4"/>
  <c r="BE1726" i="4"/>
  <c r="BF1726" i="4"/>
  <c r="C1727" i="4"/>
  <c r="F1727" i="4"/>
  <c r="M1727" i="4" a="1"/>
  <c r="M1727" i="4"/>
  <c r="R1727" i="4" a="1"/>
  <c r="R1727" i="4" s="1"/>
  <c r="Z1727" i="4"/>
  <c r="AQ1727" i="4"/>
  <c r="AR1727" i="4"/>
  <c r="AS1727" i="4"/>
  <c r="AT1727" i="4"/>
  <c r="AU1727" i="4"/>
  <c r="AW1727" i="4"/>
  <c r="AX1727" i="4"/>
  <c r="AY1727" i="4"/>
  <c r="AZ1727" i="4"/>
  <c r="BA1727" i="4"/>
  <c r="BC1727" i="4"/>
  <c r="BD1727" i="4"/>
  <c r="BE1727" i="4"/>
  <c r="BF1727" i="4"/>
  <c r="C1728" i="4"/>
  <c r="F1728" i="4"/>
  <c r="M1728" i="4" a="1"/>
  <c r="M1728" i="4" s="1"/>
  <c r="R1728" i="4" a="1"/>
  <c r="R1728" i="4" s="1"/>
  <c r="Z1728" i="4"/>
  <c r="AQ1728" i="4"/>
  <c r="AR1728" i="4"/>
  <c r="AS1728" i="4"/>
  <c r="AT1728" i="4"/>
  <c r="AU1728" i="4"/>
  <c r="AW1728" i="4"/>
  <c r="AX1728" i="4"/>
  <c r="AY1728" i="4"/>
  <c r="AZ1728" i="4"/>
  <c r="BA1728" i="4"/>
  <c r="BC1728" i="4"/>
  <c r="BD1728" i="4"/>
  <c r="BE1728" i="4"/>
  <c r="BF1728" i="4"/>
  <c r="C1729" i="4"/>
  <c r="F1729" i="4"/>
  <c r="M1729" i="4" a="1"/>
  <c r="M1729" i="4" s="1"/>
  <c r="R1729" i="4" a="1"/>
  <c r="R1729" i="4"/>
  <c r="Z1729" i="4"/>
  <c r="AQ1729" i="4"/>
  <c r="AR1729" i="4"/>
  <c r="AS1729" i="4"/>
  <c r="AT1729" i="4"/>
  <c r="AU1729" i="4"/>
  <c r="AW1729" i="4"/>
  <c r="AX1729" i="4"/>
  <c r="AY1729" i="4"/>
  <c r="AZ1729" i="4"/>
  <c r="BA1729" i="4"/>
  <c r="BC1729" i="4"/>
  <c r="BD1729" i="4"/>
  <c r="BE1729" i="4"/>
  <c r="BF1729" i="4"/>
  <c r="C1730" i="4"/>
  <c r="F1730" i="4"/>
  <c r="M1730" i="4" a="1"/>
  <c r="M1730" i="4" s="1"/>
  <c r="R1730" i="4" a="1"/>
  <c r="R1730" i="4" s="1"/>
  <c r="Z1730" i="4"/>
  <c r="AQ1730" i="4"/>
  <c r="AR1730" i="4"/>
  <c r="AS1730" i="4"/>
  <c r="AT1730" i="4"/>
  <c r="AU1730" i="4"/>
  <c r="AW1730" i="4"/>
  <c r="AX1730" i="4"/>
  <c r="AY1730" i="4"/>
  <c r="AZ1730" i="4"/>
  <c r="BA1730" i="4"/>
  <c r="BC1730" i="4"/>
  <c r="BD1730" i="4"/>
  <c r="BE1730" i="4"/>
  <c r="BF1730" i="4"/>
  <c r="C1731" i="4"/>
  <c r="F1731" i="4"/>
  <c r="M1731" i="4" a="1"/>
  <c r="M1731" i="4" s="1"/>
  <c r="R1731" i="4" a="1"/>
  <c r="R1731" i="4"/>
  <c r="Z1731" i="4"/>
  <c r="AQ1731" i="4"/>
  <c r="AR1731" i="4"/>
  <c r="AS1731" i="4"/>
  <c r="AT1731" i="4"/>
  <c r="AU1731" i="4"/>
  <c r="AW1731" i="4"/>
  <c r="AX1731" i="4"/>
  <c r="AY1731" i="4"/>
  <c r="AZ1731" i="4"/>
  <c r="BA1731" i="4"/>
  <c r="BC1731" i="4"/>
  <c r="BD1731" i="4"/>
  <c r="BE1731" i="4"/>
  <c r="BF1731" i="4"/>
  <c r="C1732" i="4"/>
  <c r="F1732" i="4"/>
  <c r="M1732" i="4" a="1"/>
  <c r="M1732" i="4" s="1"/>
  <c r="R1732" i="4" a="1"/>
  <c r="R1732" i="4" s="1"/>
  <c r="Z1732" i="4"/>
  <c r="AQ1732" i="4"/>
  <c r="AR1732" i="4"/>
  <c r="AS1732" i="4"/>
  <c r="AT1732" i="4"/>
  <c r="AU1732" i="4"/>
  <c r="AW1732" i="4"/>
  <c r="AX1732" i="4"/>
  <c r="AY1732" i="4"/>
  <c r="AZ1732" i="4"/>
  <c r="BA1732" i="4"/>
  <c r="BC1732" i="4"/>
  <c r="BD1732" i="4"/>
  <c r="BE1732" i="4"/>
  <c r="BF1732" i="4"/>
  <c r="C1733" i="4"/>
  <c r="F1733" i="4"/>
  <c r="M1733" i="4" a="1"/>
  <c r="M1733" i="4" s="1"/>
  <c r="R1733" i="4" a="1"/>
  <c r="R1733" i="4"/>
  <c r="Z1733" i="4"/>
  <c r="AQ1733" i="4"/>
  <c r="AR1733" i="4"/>
  <c r="AS1733" i="4"/>
  <c r="AT1733" i="4"/>
  <c r="AU1733" i="4"/>
  <c r="AW1733" i="4"/>
  <c r="AX1733" i="4"/>
  <c r="AY1733" i="4"/>
  <c r="AZ1733" i="4"/>
  <c r="BA1733" i="4"/>
  <c r="BC1733" i="4"/>
  <c r="BD1733" i="4"/>
  <c r="BE1733" i="4"/>
  <c r="BF1733" i="4"/>
  <c r="C1734" i="4"/>
  <c r="F1734" i="4"/>
  <c r="M1734" i="4" a="1"/>
  <c r="M1734" i="4" s="1"/>
  <c r="R1734" i="4" a="1"/>
  <c r="R1734" i="4" s="1"/>
  <c r="Z1734" i="4"/>
  <c r="AQ1734" i="4"/>
  <c r="AR1734" i="4"/>
  <c r="AS1734" i="4"/>
  <c r="AT1734" i="4"/>
  <c r="AU1734" i="4"/>
  <c r="AW1734" i="4"/>
  <c r="AX1734" i="4"/>
  <c r="AY1734" i="4"/>
  <c r="AZ1734" i="4"/>
  <c r="BA1734" i="4"/>
  <c r="BC1734" i="4"/>
  <c r="BD1734" i="4"/>
  <c r="BE1734" i="4"/>
  <c r="BF1734" i="4"/>
  <c r="C1735" i="4"/>
  <c r="F1735" i="4"/>
  <c r="M1735" i="4" a="1"/>
  <c r="M1735" i="4"/>
  <c r="R1735" i="4" a="1"/>
  <c r="R1735" i="4" s="1"/>
  <c r="Z1735" i="4"/>
  <c r="AQ1735" i="4"/>
  <c r="AR1735" i="4"/>
  <c r="AS1735" i="4"/>
  <c r="AT1735" i="4"/>
  <c r="AU1735" i="4"/>
  <c r="AW1735" i="4"/>
  <c r="AX1735" i="4"/>
  <c r="AY1735" i="4"/>
  <c r="AZ1735" i="4"/>
  <c r="BA1735" i="4"/>
  <c r="BC1735" i="4"/>
  <c r="BD1735" i="4"/>
  <c r="BE1735" i="4"/>
  <c r="BF1735" i="4"/>
  <c r="C1736" i="4"/>
  <c r="F1736" i="4"/>
  <c r="M1736" i="4" a="1"/>
  <c r="M1736" i="4" s="1"/>
  <c r="R1736" i="4" a="1"/>
  <c r="R1736" i="4" s="1"/>
  <c r="Z1736" i="4"/>
  <c r="AQ1736" i="4"/>
  <c r="AR1736" i="4"/>
  <c r="AS1736" i="4"/>
  <c r="AT1736" i="4"/>
  <c r="AU1736" i="4"/>
  <c r="AW1736" i="4"/>
  <c r="AX1736" i="4"/>
  <c r="AY1736" i="4"/>
  <c r="AZ1736" i="4"/>
  <c r="BA1736" i="4"/>
  <c r="BC1736" i="4"/>
  <c r="BD1736" i="4"/>
  <c r="BE1736" i="4"/>
  <c r="BF1736" i="4"/>
  <c r="C1737" i="4"/>
  <c r="F1737" i="4"/>
  <c r="M1737" i="4" a="1"/>
  <c r="M1737" i="4" s="1"/>
  <c r="R1737" i="4" a="1"/>
  <c r="R1737" i="4"/>
  <c r="Z1737" i="4"/>
  <c r="AQ1737" i="4"/>
  <c r="AR1737" i="4"/>
  <c r="AS1737" i="4"/>
  <c r="AT1737" i="4"/>
  <c r="AU1737" i="4"/>
  <c r="AW1737" i="4"/>
  <c r="AX1737" i="4"/>
  <c r="AY1737" i="4"/>
  <c r="AZ1737" i="4"/>
  <c r="BA1737" i="4"/>
  <c r="BC1737" i="4"/>
  <c r="BD1737" i="4"/>
  <c r="BE1737" i="4"/>
  <c r="BF1737" i="4"/>
  <c r="C1738" i="4"/>
  <c r="F1738" i="4"/>
  <c r="M1738" i="4" a="1"/>
  <c r="M1738" i="4" s="1"/>
  <c r="R1738" i="4" a="1"/>
  <c r="R1738" i="4" s="1"/>
  <c r="Z1738" i="4"/>
  <c r="AQ1738" i="4"/>
  <c r="AR1738" i="4"/>
  <c r="AS1738" i="4"/>
  <c r="AT1738" i="4"/>
  <c r="AU1738" i="4"/>
  <c r="AW1738" i="4"/>
  <c r="AX1738" i="4"/>
  <c r="AY1738" i="4"/>
  <c r="AZ1738" i="4"/>
  <c r="BA1738" i="4"/>
  <c r="BC1738" i="4"/>
  <c r="BD1738" i="4"/>
  <c r="BE1738" i="4"/>
  <c r="BF1738" i="4"/>
  <c r="C1739" i="4"/>
  <c r="F1739" i="4"/>
  <c r="M1739" i="4" a="1"/>
  <c r="M1739" i="4"/>
  <c r="R1739" i="4" a="1"/>
  <c r="R1739" i="4"/>
  <c r="Z1739" i="4"/>
  <c r="AQ1739" i="4"/>
  <c r="AR1739" i="4"/>
  <c r="AS1739" i="4"/>
  <c r="AT1739" i="4"/>
  <c r="AU1739" i="4"/>
  <c r="AW1739" i="4"/>
  <c r="AX1739" i="4"/>
  <c r="AY1739" i="4"/>
  <c r="AZ1739" i="4"/>
  <c r="BA1739" i="4"/>
  <c r="BC1739" i="4"/>
  <c r="BD1739" i="4"/>
  <c r="BE1739" i="4"/>
  <c r="BF1739" i="4"/>
  <c r="C1740" i="4"/>
  <c r="F1740" i="4"/>
  <c r="M1740" i="4" a="1"/>
  <c r="M1740" i="4" s="1"/>
  <c r="R1740" i="4" a="1"/>
  <c r="R1740" i="4" s="1"/>
  <c r="Z1740" i="4"/>
  <c r="AQ1740" i="4"/>
  <c r="AR1740" i="4"/>
  <c r="AS1740" i="4"/>
  <c r="AT1740" i="4"/>
  <c r="AU1740" i="4"/>
  <c r="AW1740" i="4"/>
  <c r="AX1740" i="4"/>
  <c r="AY1740" i="4"/>
  <c r="AZ1740" i="4"/>
  <c r="BA1740" i="4"/>
  <c r="BC1740" i="4"/>
  <c r="BD1740" i="4"/>
  <c r="BE1740" i="4"/>
  <c r="BF1740" i="4"/>
  <c r="C1741" i="4"/>
  <c r="F1741" i="4"/>
  <c r="M1741" i="4" a="1"/>
  <c r="M1741" i="4" s="1"/>
  <c r="R1741" i="4" a="1"/>
  <c r="R1741" i="4"/>
  <c r="Z1741" i="4"/>
  <c r="AQ1741" i="4"/>
  <c r="AR1741" i="4"/>
  <c r="AS1741" i="4"/>
  <c r="AT1741" i="4"/>
  <c r="AU1741" i="4"/>
  <c r="AW1741" i="4"/>
  <c r="AX1741" i="4"/>
  <c r="AY1741" i="4"/>
  <c r="AZ1741" i="4"/>
  <c r="BA1741" i="4"/>
  <c r="BC1741" i="4"/>
  <c r="BD1741" i="4"/>
  <c r="BE1741" i="4"/>
  <c r="BF1741" i="4"/>
  <c r="C1742" i="4"/>
  <c r="F1742" i="4"/>
  <c r="M1742" i="4" a="1"/>
  <c r="M1742" i="4" s="1"/>
  <c r="R1742" i="4" a="1"/>
  <c r="R1742" i="4" s="1"/>
  <c r="Z1742" i="4"/>
  <c r="AQ1742" i="4"/>
  <c r="AR1742" i="4"/>
  <c r="AS1742" i="4"/>
  <c r="AT1742" i="4"/>
  <c r="AU1742" i="4"/>
  <c r="AW1742" i="4"/>
  <c r="AX1742" i="4"/>
  <c r="AY1742" i="4"/>
  <c r="AZ1742" i="4"/>
  <c r="BA1742" i="4"/>
  <c r="BC1742" i="4"/>
  <c r="BD1742" i="4"/>
  <c r="BE1742" i="4"/>
  <c r="BF1742" i="4"/>
  <c r="C1743" i="4"/>
  <c r="F1743" i="4"/>
  <c r="M1743" i="4" a="1"/>
  <c r="M1743" i="4"/>
  <c r="R1743" i="4" a="1"/>
  <c r="R1743" i="4" s="1"/>
  <c r="Z1743" i="4"/>
  <c r="AQ1743" i="4"/>
  <c r="AR1743" i="4"/>
  <c r="AS1743" i="4"/>
  <c r="AT1743" i="4"/>
  <c r="AU1743" i="4"/>
  <c r="AW1743" i="4"/>
  <c r="AX1743" i="4"/>
  <c r="AY1743" i="4"/>
  <c r="AZ1743" i="4"/>
  <c r="BA1743" i="4"/>
  <c r="BC1743" i="4"/>
  <c r="BD1743" i="4"/>
  <c r="BE1743" i="4"/>
  <c r="BF1743" i="4"/>
  <c r="C1744" i="4"/>
  <c r="F1744" i="4"/>
  <c r="M1744" i="4" a="1"/>
  <c r="M1744" i="4" s="1"/>
  <c r="R1744" i="4" a="1"/>
  <c r="R1744" i="4" s="1"/>
  <c r="Z1744" i="4"/>
  <c r="AQ1744" i="4"/>
  <c r="AR1744" i="4"/>
  <c r="AS1744" i="4"/>
  <c r="AT1744" i="4"/>
  <c r="AU1744" i="4"/>
  <c r="AW1744" i="4"/>
  <c r="AX1744" i="4"/>
  <c r="AY1744" i="4"/>
  <c r="AZ1744" i="4"/>
  <c r="BA1744" i="4"/>
  <c r="BC1744" i="4"/>
  <c r="BD1744" i="4"/>
  <c r="BE1744" i="4"/>
  <c r="BF1744" i="4"/>
  <c r="C1745" i="4"/>
  <c r="F1745" i="4"/>
  <c r="M1745" i="4" a="1"/>
  <c r="M1745" i="4" s="1"/>
  <c r="R1745" i="4" a="1"/>
  <c r="R1745" i="4" s="1"/>
  <c r="Z1745" i="4"/>
  <c r="AQ1745" i="4"/>
  <c r="AR1745" i="4"/>
  <c r="AS1745" i="4"/>
  <c r="AT1745" i="4"/>
  <c r="AU1745" i="4"/>
  <c r="AW1745" i="4"/>
  <c r="AX1745" i="4"/>
  <c r="AY1745" i="4"/>
  <c r="AZ1745" i="4"/>
  <c r="BA1745" i="4"/>
  <c r="BC1745" i="4"/>
  <c r="BD1745" i="4"/>
  <c r="BE1745" i="4"/>
  <c r="BF1745" i="4"/>
  <c r="C1746" i="4"/>
  <c r="F1746" i="4"/>
  <c r="M1746" i="4" a="1"/>
  <c r="M1746" i="4" s="1"/>
  <c r="R1746" i="4" a="1"/>
  <c r="R1746" i="4" s="1"/>
  <c r="Z1746" i="4"/>
  <c r="AQ1746" i="4"/>
  <c r="AR1746" i="4"/>
  <c r="AS1746" i="4"/>
  <c r="AT1746" i="4"/>
  <c r="AU1746" i="4"/>
  <c r="AW1746" i="4"/>
  <c r="AX1746" i="4"/>
  <c r="AY1746" i="4"/>
  <c r="AZ1746" i="4"/>
  <c r="BA1746" i="4"/>
  <c r="BC1746" i="4"/>
  <c r="BD1746" i="4"/>
  <c r="BE1746" i="4"/>
  <c r="BF1746" i="4"/>
  <c r="C1747" i="4"/>
  <c r="F1747" i="4"/>
  <c r="M1747" i="4" a="1"/>
  <c r="M1747" i="4" s="1"/>
  <c r="R1747" i="4" a="1"/>
  <c r="R1747" i="4"/>
  <c r="Z1747" i="4"/>
  <c r="AQ1747" i="4"/>
  <c r="AR1747" i="4"/>
  <c r="AS1747" i="4"/>
  <c r="AT1747" i="4"/>
  <c r="AU1747" i="4"/>
  <c r="AW1747" i="4"/>
  <c r="AX1747" i="4"/>
  <c r="AY1747" i="4"/>
  <c r="AZ1747" i="4"/>
  <c r="BA1747" i="4"/>
  <c r="BC1747" i="4"/>
  <c r="BD1747" i="4"/>
  <c r="BE1747" i="4"/>
  <c r="BF1747" i="4"/>
  <c r="C1748" i="4"/>
  <c r="F1748" i="4"/>
  <c r="M1748" i="4" a="1"/>
  <c r="M1748" i="4" s="1"/>
  <c r="R1748" i="4" a="1"/>
  <c r="R1748" i="4"/>
  <c r="Z1748" i="4"/>
  <c r="AQ1748" i="4"/>
  <c r="AR1748" i="4"/>
  <c r="AS1748" i="4"/>
  <c r="AT1748" i="4"/>
  <c r="AU1748" i="4"/>
  <c r="AW1748" i="4"/>
  <c r="AX1748" i="4"/>
  <c r="AY1748" i="4"/>
  <c r="AZ1748" i="4"/>
  <c r="BA1748" i="4"/>
  <c r="BC1748" i="4"/>
  <c r="BD1748" i="4"/>
  <c r="BE1748" i="4"/>
  <c r="BF1748" i="4"/>
  <c r="C1749" i="4"/>
  <c r="F1749" i="4"/>
  <c r="M1749" i="4" a="1"/>
  <c r="M1749" i="4" s="1"/>
  <c r="R1749" i="4" a="1"/>
  <c r="R1749" i="4"/>
  <c r="Z1749" i="4"/>
  <c r="AQ1749" i="4"/>
  <c r="AR1749" i="4"/>
  <c r="AS1749" i="4"/>
  <c r="AT1749" i="4"/>
  <c r="AU1749" i="4"/>
  <c r="AW1749" i="4"/>
  <c r="AX1749" i="4"/>
  <c r="AY1749" i="4"/>
  <c r="AZ1749" i="4"/>
  <c r="BA1749" i="4"/>
  <c r="BC1749" i="4"/>
  <c r="BD1749" i="4"/>
  <c r="BE1749" i="4"/>
  <c r="BF1749" i="4"/>
  <c r="C1750" i="4"/>
  <c r="F1750" i="4"/>
  <c r="M1750" i="4" a="1"/>
  <c r="M1750" i="4"/>
  <c r="R1750" i="4" a="1"/>
  <c r="R1750" i="4"/>
  <c r="Z1750" i="4"/>
  <c r="AQ1750" i="4"/>
  <c r="AR1750" i="4"/>
  <c r="AS1750" i="4"/>
  <c r="AT1750" i="4"/>
  <c r="AU1750" i="4"/>
  <c r="AW1750" i="4"/>
  <c r="AX1750" i="4"/>
  <c r="AY1750" i="4"/>
  <c r="AZ1750" i="4"/>
  <c r="BA1750" i="4"/>
  <c r="BC1750" i="4"/>
  <c r="BD1750" i="4"/>
  <c r="BE1750" i="4"/>
  <c r="BF1750" i="4"/>
  <c r="C1751" i="4"/>
  <c r="F1751" i="4"/>
  <c r="M1751" i="4" a="1"/>
  <c r="M1751" i="4"/>
  <c r="R1751" i="4" a="1"/>
  <c r="R1751" i="4" s="1"/>
  <c r="Z1751" i="4"/>
  <c r="AQ1751" i="4"/>
  <c r="AR1751" i="4"/>
  <c r="AS1751" i="4"/>
  <c r="AT1751" i="4"/>
  <c r="AU1751" i="4"/>
  <c r="AW1751" i="4"/>
  <c r="AX1751" i="4"/>
  <c r="AY1751" i="4"/>
  <c r="AZ1751" i="4"/>
  <c r="BA1751" i="4"/>
  <c r="BC1751" i="4"/>
  <c r="BD1751" i="4"/>
  <c r="BE1751" i="4"/>
  <c r="BF1751" i="4"/>
  <c r="C1752" i="4"/>
  <c r="F1752" i="4"/>
  <c r="M1752" i="4" a="1"/>
  <c r="M1752" i="4" s="1"/>
  <c r="R1752" i="4" a="1"/>
  <c r="R1752" i="4" s="1"/>
  <c r="Z1752" i="4"/>
  <c r="AQ1752" i="4"/>
  <c r="AR1752" i="4"/>
  <c r="AS1752" i="4"/>
  <c r="AT1752" i="4"/>
  <c r="AU1752" i="4"/>
  <c r="AW1752" i="4"/>
  <c r="AX1752" i="4"/>
  <c r="AY1752" i="4"/>
  <c r="AZ1752" i="4"/>
  <c r="BA1752" i="4"/>
  <c r="BC1752" i="4"/>
  <c r="BD1752" i="4"/>
  <c r="BE1752" i="4"/>
  <c r="BF1752" i="4"/>
  <c r="C1753" i="4"/>
  <c r="F1753" i="4"/>
  <c r="M1753" i="4" a="1"/>
  <c r="M1753" i="4" s="1"/>
  <c r="R1753" i="4" a="1"/>
  <c r="R1753" i="4" s="1"/>
  <c r="Z1753" i="4"/>
  <c r="AQ1753" i="4"/>
  <c r="AR1753" i="4"/>
  <c r="AS1753" i="4"/>
  <c r="AT1753" i="4"/>
  <c r="AU1753" i="4"/>
  <c r="AW1753" i="4"/>
  <c r="AX1753" i="4"/>
  <c r="AY1753" i="4"/>
  <c r="AZ1753" i="4"/>
  <c r="BA1753" i="4"/>
  <c r="BC1753" i="4"/>
  <c r="BD1753" i="4"/>
  <c r="BE1753" i="4"/>
  <c r="BF1753" i="4"/>
  <c r="C1754" i="4"/>
  <c r="F1754" i="4"/>
  <c r="M1754" i="4" a="1"/>
  <c r="M1754" i="4" s="1"/>
  <c r="R1754" i="4" a="1"/>
  <c r="R1754" i="4" s="1"/>
  <c r="Z1754" i="4"/>
  <c r="AQ1754" i="4"/>
  <c r="AR1754" i="4"/>
  <c r="AS1754" i="4"/>
  <c r="AT1754" i="4"/>
  <c r="AU1754" i="4"/>
  <c r="AW1754" i="4"/>
  <c r="AX1754" i="4"/>
  <c r="AY1754" i="4"/>
  <c r="AZ1754" i="4"/>
  <c r="BA1754" i="4"/>
  <c r="BC1754" i="4"/>
  <c r="BD1754" i="4"/>
  <c r="BE1754" i="4"/>
  <c r="BF1754" i="4"/>
  <c r="C1755" i="4"/>
  <c r="F1755" i="4"/>
  <c r="M1755" i="4" a="1"/>
  <c r="M1755" i="4" s="1"/>
  <c r="R1755" i="4" a="1"/>
  <c r="R1755" i="4"/>
  <c r="Z1755" i="4"/>
  <c r="AQ1755" i="4"/>
  <c r="AR1755" i="4"/>
  <c r="AS1755" i="4"/>
  <c r="AT1755" i="4"/>
  <c r="AU1755" i="4"/>
  <c r="AW1755" i="4"/>
  <c r="AX1755" i="4"/>
  <c r="AY1755" i="4"/>
  <c r="AZ1755" i="4"/>
  <c r="BA1755" i="4"/>
  <c r="BC1755" i="4"/>
  <c r="BD1755" i="4"/>
  <c r="BE1755" i="4"/>
  <c r="BF1755" i="4"/>
  <c r="C1756" i="4"/>
  <c r="F1756" i="4"/>
  <c r="M1756" i="4" a="1"/>
  <c r="M1756" i="4" s="1"/>
  <c r="R1756" i="4" a="1"/>
  <c r="R1756" i="4"/>
  <c r="Z1756" i="4"/>
  <c r="AQ1756" i="4"/>
  <c r="AR1756" i="4"/>
  <c r="AS1756" i="4"/>
  <c r="AT1756" i="4"/>
  <c r="AU1756" i="4"/>
  <c r="AW1756" i="4"/>
  <c r="AX1756" i="4"/>
  <c r="AY1756" i="4"/>
  <c r="AZ1756" i="4"/>
  <c r="BA1756" i="4"/>
  <c r="BC1756" i="4"/>
  <c r="BD1756" i="4"/>
  <c r="BE1756" i="4"/>
  <c r="BF1756" i="4"/>
  <c r="C1757" i="4"/>
  <c r="F1757" i="4"/>
  <c r="M1757" i="4" a="1"/>
  <c r="M1757" i="4" s="1"/>
  <c r="R1757" i="4" a="1"/>
  <c r="R1757" i="4"/>
  <c r="Z1757" i="4"/>
  <c r="AQ1757" i="4"/>
  <c r="AR1757" i="4"/>
  <c r="AS1757" i="4"/>
  <c r="AT1757" i="4"/>
  <c r="AU1757" i="4"/>
  <c r="AW1757" i="4"/>
  <c r="AX1757" i="4"/>
  <c r="AY1757" i="4"/>
  <c r="AZ1757" i="4"/>
  <c r="BA1757" i="4"/>
  <c r="BC1757" i="4"/>
  <c r="BD1757" i="4"/>
  <c r="BE1757" i="4"/>
  <c r="BF1757" i="4"/>
  <c r="C1758" i="4"/>
  <c r="F1758" i="4"/>
  <c r="M1758" i="4" a="1"/>
  <c r="M1758" i="4" s="1"/>
  <c r="R1758" i="4" a="1"/>
  <c r="R1758" i="4" s="1"/>
  <c r="Z1758" i="4"/>
  <c r="AQ1758" i="4"/>
  <c r="AR1758" i="4"/>
  <c r="AS1758" i="4"/>
  <c r="AT1758" i="4"/>
  <c r="AU1758" i="4"/>
  <c r="AW1758" i="4"/>
  <c r="AX1758" i="4"/>
  <c r="AY1758" i="4"/>
  <c r="AZ1758" i="4"/>
  <c r="BA1758" i="4"/>
  <c r="BC1758" i="4"/>
  <c r="BD1758" i="4"/>
  <c r="BE1758" i="4"/>
  <c r="BF1758" i="4"/>
  <c r="C1759" i="4"/>
  <c r="F1759" i="4"/>
  <c r="M1759" i="4" a="1"/>
  <c r="M1759" i="4"/>
  <c r="R1759" i="4" a="1"/>
  <c r="R1759" i="4" s="1"/>
  <c r="Z1759" i="4"/>
  <c r="AQ1759" i="4"/>
  <c r="AR1759" i="4"/>
  <c r="AS1759" i="4"/>
  <c r="AT1759" i="4"/>
  <c r="AU1759" i="4"/>
  <c r="AW1759" i="4"/>
  <c r="AX1759" i="4"/>
  <c r="AY1759" i="4"/>
  <c r="AZ1759" i="4"/>
  <c r="BA1759" i="4"/>
  <c r="BC1759" i="4"/>
  <c r="BD1759" i="4"/>
  <c r="BE1759" i="4"/>
  <c r="BF1759" i="4"/>
  <c r="C1760" i="4"/>
  <c r="F1760" i="4"/>
  <c r="M1760" i="4" a="1"/>
  <c r="M1760" i="4" s="1"/>
  <c r="R1760" i="4" a="1"/>
  <c r="R1760" i="4"/>
  <c r="Z1760" i="4"/>
  <c r="AQ1760" i="4"/>
  <c r="AR1760" i="4"/>
  <c r="AS1760" i="4"/>
  <c r="AT1760" i="4"/>
  <c r="AU1760" i="4"/>
  <c r="AW1760" i="4"/>
  <c r="AX1760" i="4"/>
  <c r="AY1760" i="4"/>
  <c r="AZ1760" i="4"/>
  <c r="BA1760" i="4"/>
  <c r="BC1760" i="4"/>
  <c r="BD1760" i="4"/>
  <c r="BE1760" i="4"/>
  <c r="BF1760" i="4"/>
  <c r="C1761" i="4"/>
  <c r="F1761" i="4"/>
  <c r="M1761" i="4" a="1"/>
  <c r="M1761" i="4" s="1"/>
  <c r="R1761" i="4" a="1"/>
  <c r="R1761" i="4"/>
  <c r="Z1761" i="4"/>
  <c r="AQ1761" i="4"/>
  <c r="AR1761" i="4"/>
  <c r="AS1761" i="4"/>
  <c r="AT1761" i="4"/>
  <c r="AU1761" i="4"/>
  <c r="AW1761" i="4"/>
  <c r="AX1761" i="4"/>
  <c r="AY1761" i="4"/>
  <c r="AZ1761" i="4"/>
  <c r="BA1761" i="4"/>
  <c r="BC1761" i="4"/>
  <c r="BD1761" i="4"/>
  <c r="BE1761" i="4"/>
  <c r="BF1761" i="4"/>
  <c r="C1762" i="4"/>
  <c r="F1762" i="4"/>
  <c r="M1762" i="4" a="1"/>
  <c r="M1762" i="4" s="1"/>
  <c r="R1762" i="4" a="1"/>
  <c r="R1762" i="4"/>
  <c r="Z1762" i="4"/>
  <c r="AQ1762" i="4"/>
  <c r="AR1762" i="4"/>
  <c r="AS1762" i="4"/>
  <c r="AT1762" i="4"/>
  <c r="AU1762" i="4"/>
  <c r="AW1762" i="4"/>
  <c r="AX1762" i="4"/>
  <c r="AY1762" i="4"/>
  <c r="AZ1762" i="4"/>
  <c r="BA1762" i="4"/>
  <c r="BC1762" i="4"/>
  <c r="BD1762" i="4"/>
  <c r="BE1762" i="4"/>
  <c r="BF1762" i="4"/>
  <c r="C1763" i="4"/>
  <c r="F1763" i="4"/>
  <c r="M1763" i="4" a="1"/>
  <c r="M1763" i="4" s="1"/>
  <c r="R1763" i="4" a="1"/>
  <c r="R1763" i="4" s="1"/>
  <c r="Z1763" i="4"/>
  <c r="AQ1763" i="4"/>
  <c r="AR1763" i="4"/>
  <c r="AS1763" i="4"/>
  <c r="AT1763" i="4"/>
  <c r="AU1763" i="4"/>
  <c r="AW1763" i="4"/>
  <c r="AX1763" i="4"/>
  <c r="AY1763" i="4"/>
  <c r="AZ1763" i="4"/>
  <c r="BA1763" i="4"/>
  <c r="BC1763" i="4"/>
  <c r="BD1763" i="4"/>
  <c r="BE1763" i="4"/>
  <c r="BF1763" i="4"/>
  <c r="C1764" i="4"/>
  <c r="F1764" i="4"/>
  <c r="M1764" i="4" a="1"/>
  <c r="M1764" i="4"/>
  <c r="R1764" i="4" a="1"/>
  <c r="R1764" i="4" s="1"/>
  <c r="Z1764" i="4"/>
  <c r="AQ1764" i="4"/>
  <c r="AR1764" i="4"/>
  <c r="AS1764" i="4"/>
  <c r="AT1764" i="4"/>
  <c r="AU1764" i="4"/>
  <c r="AW1764" i="4"/>
  <c r="AX1764" i="4"/>
  <c r="AY1764" i="4"/>
  <c r="AZ1764" i="4"/>
  <c r="BA1764" i="4"/>
  <c r="BC1764" i="4"/>
  <c r="BD1764" i="4"/>
  <c r="BE1764" i="4"/>
  <c r="BF1764" i="4"/>
  <c r="C1765" i="4"/>
  <c r="F1765" i="4"/>
  <c r="M1765" i="4" a="1"/>
  <c r="M1765" i="4" s="1"/>
  <c r="R1765" i="4" a="1"/>
  <c r="R1765" i="4"/>
  <c r="Z1765" i="4"/>
  <c r="AQ1765" i="4"/>
  <c r="AR1765" i="4"/>
  <c r="AS1765" i="4"/>
  <c r="AT1765" i="4"/>
  <c r="AU1765" i="4"/>
  <c r="AW1765" i="4"/>
  <c r="AX1765" i="4"/>
  <c r="AY1765" i="4"/>
  <c r="AZ1765" i="4"/>
  <c r="BA1765" i="4"/>
  <c r="BC1765" i="4"/>
  <c r="BD1765" i="4"/>
  <c r="BE1765" i="4"/>
  <c r="BF1765" i="4"/>
  <c r="C1766" i="4"/>
  <c r="F1766" i="4"/>
  <c r="M1766" i="4" a="1"/>
  <c r="M1766" i="4" s="1"/>
  <c r="R1766" i="4" a="1"/>
  <c r="R1766" i="4" s="1"/>
  <c r="Z1766" i="4"/>
  <c r="AQ1766" i="4"/>
  <c r="AR1766" i="4"/>
  <c r="AS1766" i="4"/>
  <c r="AT1766" i="4"/>
  <c r="AU1766" i="4"/>
  <c r="AW1766" i="4"/>
  <c r="AX1766" i="4"/>
  <c r="AY1766" i="4"/>
  <c r="AZ1766" i="4"/>
  <c r="BA1766" i="4"/>
  <c r="BC1766" i="4"/>
  <c r="BD1766" i="4"/>
  <c r="BE1766" i="4"/>
  <c r="BF1766" i="4"/>
  <c r="C1767" i="4"/>
  <c r="F1767" i="4"/>
  <c r="M1767" i="4" a="1"/>
  <c r="M1767" i="4"/>
  <c r="R1767" i="4" a="1"/>
  <c r="R1767" i="4" s="1"/>
  <c r="Z1767" i="4"/>
  <c r="AQ1767" i="4"/>
  <c r="AR1767" i="4"/>
  <c r="AS1767" i="4"/>
  <c r="AT1767" i="4"/>
  <c r="AU1767" i="4"/>
  <c r="AW1767" i="4"/>
  <c r="AX1767" i="4"/>
  <c r="AY1767" i="4"/>
  <c r="AZ1767" i="4"/>
  <c r="BA1767" i="4"/>
  <c r="BC1767" i="4"/>
  <c r="BD1767" i="4"/>
  <c r="BE1767" i="4"/>
  <c r="BF1767" i="4"/>
  <c r="C1768" i="4"/>
  <c r="F1768" i="4"/>
  <c r="M1768" i="4" a="1"/>
  <c r="M1768" i="4" s="1"/>
  <c r="R1768" i="4" a="1"/>
  <c r="R1768" i="4" s="1"/>
  <c r="Z1768" i="4"/>
  <c r="AQ1768" i="4"/>
  <c r="AR1768" i="4"/>
  <c r="AS1768" i="4"/>
  <c r="AT1768" i="4"/>
  <c r="AU1768" i="4"/>
  <c r="AW1768" i="4"/>
  <c r="AX1768" i="4"/>
  <c r="AY1768" i="4"/>
  <c r="AZ1768" i="4"/>
  <c r="BA1768" i="4"/>
  <c r="BC1768" i="4"/>
  <c r="BD1768" i="4"/>
  <c r="BE1768" i="4"/>
  <c r="BF1768" i="4"/>
  <c r="C1769" i="4"/>
  <c r="F1769" i="4"/>
  <c r="M1769" i="4" a="1"/>
  <c r="M1769" i="4" s="1"/>
  <c r="R1769" i="4" a="1"/>
  <c r="R1769" i="4"/>
  <c r="Z1769" i="4"/>
  <c r="AQ1769" i="4"/>
  <c r="AR1769" i="4"/>
  <c r="AS1769" i="4"/>
  <c r="AT1769" i="4"/>
  <c r="AU1769" i="4"/>
  <c r="AW1769" i="4"/>
  <c r="AX1769" i="4"/>
  <c r="AY1769" i="4"/>
  <c r="AZ1769" i="4"/>
  <c r="BA1769" i="4"/>
  <c r="BC1769" i="4"/>
  <c r="BD1769" i="4"/>
  <c r="BE1769" i="4"/>
  <c r="BF1769" i="4"/>
  <c r="C1770" i="4"/>
  <c r="F1770" i="4"/>
  <c r="M1770" i="4" a="1"/>
  <c r="M1770" i="4" s="1"/>
  <c r="R1770" i="4" a="1"/>
  <c r="R1770" i="4" s="1"/>
  <c r="Z1770" i="4"/>
  <c r="AQ1770" i="4"/>
  <c r="AR1770" i="4"/>
  <c r="AS1770" i="4"/>
  <c r="AT1770" i="4"/>
  <c r="AU1770" i="4"/>
  <c r="AW1770" i="4"/>
  <c r="AX1770" i="4"/>
  <c r="AY1770" i="4"/>
  <c r="AZ1770" i="4"/>
  <c r="BA1770" i="4"/>
  <c r="BC1770" i="4"/>
  <c r="BD1770" i="4"/>
  <c r="BE1770" i="4"/>
  <c r="BF1770" i="4"/>
  <c r="C1771" i="4"/>
  <c r="F1771" i="4"/>
  <c r="M1771" i="4" a="1"/>
  <c r="M1771" i="4" s="1"/>
  <c r="R1771" i="4" a="1"/>
  <c r="R1771" i="4"/>
  <c r="Z1771" i="4"/>
  <c r="AQ1771" i="4"/>
  <c r="AR1771" i="4"/>
  <c r="AS1771" i="4"/>
  <c r="AT1771" i="4"/>
  <c r="AU1771" i="4"/>
  <c r="AW1771" i="4"/>
  <c r="AX1771" i="4"/>
  <c r="AY1771" i="4"/>
  <c r="AZ1771" i="4"/>
  <c r="BA1771" i="4"/>
  <c r="BC1771" i="4"/>
  <c r="BD1771" i="4"/>
  <c r="BE1771" i="4"/>
  <c r="BF1771" i="4"/>
  <c r="C1772" i="4"/>
  <c r="F1772" i="4"/>
  <c r="M1772" i="4" a="1"/>
  <c r="M1772" i="4"/>
  <c r="R1772" i="4" a="1"/>
  <c r="R1772" i="4" s="1"/>
  <c r="Z1772" i="4"/>
  <c r="AQ1772" i="4"/>
  <c r="AR1772" i="4"/>
  <c r="AS1772" i="4"/>
  <c r="AT1772" i="4"/>
  <c r="AU1772" i="4"/>
  <c r="AW1772" i="4"/>
  <c r="AX1772" i="4"/>
  <c r="AY1772" i="4"/>
  <c r="AZ1772" i="4"/>
  <c r="BA1772" i="4"/>
  <c r="BC1772" i="4"/>
  <c r="BD1772" i="4"/>
  <c r="BE1772" i="4"/>
  <c r="BF1772" i="4"/>
  <c r="C1773" i="4"/>
  <c r="F1773" i="4"/>
  <c r="M1773" i="4" a="1"/>
  <c r="M1773" i="4" s="1"/>
  <c r="R1773" i="4" a="1"/>
  <c r="R1773" i="4"/>
  <c r="Z1773" i="4"/>
  <c r="AQ1773" i="4"/>
  <c r="AR1773" i="4"/>
  <c r="AS1773" i="4"/>
  <c r="AT1773" i="4"/>
  <c r="AU1773" i="4"/>
  <c r="AW1773" i="4"/>
  <c r="AX1773" i="4"/>
  <c r="AY1773" i="4"/>
  <c r="AZ1773" i="4"/>
  <c r="BA1773" i="4"/>
  <c r="BC1773" i="4"/>
  <c r="BD1773" i="4"/>
  <c r="BE1773" i="4"/>
  <c r="BF1773" i="4"/>
  <c r="C1774" i="4"/>
  <c r="F1774" i="4"/>
  <c r="M1774" i="4" a="1"/>
  <c r="M1774" i="4" s="1"/>
  <c r="R1774" i="4" a="1"/>
  <c r="R1774" i="4" s="1"/>
  <c r="Z1774" i="4"/>
  <c r="AQ1774" i="4"/>
  <c r="AR1774" i="4"/>
  <c r="AS1774" i="4"/>
  <c r="AT1774" i="4"/>
  <c r="AU1774" i="4"/>
  <c r="AW1774" i="4"/>
  <c r="AX1774" i="4"/>
  <c r="AY1774" i="4"/>
  <c r="AZ1774" i="4"/>
  <c r="BA1774" i="4"/>
  <c r="BC1774" i="4"/>
  <c r="BD1774" i="4"/>
  <c r="BE1774" i="4"/>
  <c r="BF1774" i="4"/>
  <c r="C1775" i="4"/>
  <c r="F1775" i="4"/>
  <c r="M1775" i="4" a="1"/>
  <c r="M1775" i="4"/>
  <c r="R1775" i="4" a="1"/>
  <c r="R1775" i="4" s="1"/>
  <c r="Z1775" i="4"/>
  <c r="AQ1775" i="4"/>
  <c r="AR1775" i="4"/>
  <c r="AS1775" i="4"/>
  <c r="AT1775" i="4"/>
  <c r="AU1775" i="4"/>
  <c r="AW1775" i="4"/>
  <c r="AX1775" i="4"/>
  <c r="AY1775" i="4"/>
  <c r="AZ1775" i="4"/>
  <c r="BA1775" i="4"/>
  <c r="BC1775" i="4"/>
  <c r="BD1775" i="4"/>
  <c r="BE1775" i="4"/>
  <c r="BF1775" i="4"/>
  <c r="C1776" i="4"/>
  <c r="F1776" i="4"/>
  <c r="M1776" i="4" a="1"/>
  <c r="M1776" i="4" s="1"/>
  <c r="R1776" i="4" a="1"/>
  <c r="R1776" i="4" s="1"/>
  <c r="Z1776" i="4"/>
  <c r="AQ1776" i="4"/>
  <c r="AR1776" i="4"/>
  <c r="AS1776" i="4"/>
  <c r="AT1776" i="4"/>
  <c r="AU1776" i="4"/>
  <c r="AW1776" i="4"/>
  <c r="AX1776" i="4"/>
  <c r="AY1776" i="4"/>
  <c r="AZ1776" i="4"/>
  <c r="BA1776" i="4"/>
  <c r="BC1776" i="4"/>
  <c r="BD1776" i="4"/>
  <c r="BE1776" i="4"/>
  <c r="BF1776" i="4"/>
  <c r="C1777" i="4"/>
  <c r="F1777" i="4"/>
  <c r="M1777" i="4" a="1"/>
  <c r="M1777" i="4" s="1"/>
  <c r="R1777" i="4" a="1"/>
  <c r="R1777" i="4"/>
  <c r="Z1777" i="4"/>
  <c r="AQ1777" i="4"/>
  <c r="AR1777" i="4"/>
  <c r="AS1777" i="4"/>
  <c r="AT1777" i="4"/>
  <c r="AU1777" i="4"/>
  <c r="AW1777" i="4"/>
  <c r="AX1777" i="4"/>
  <c r="AY1777" i="4"/>
  <c r="AZ1777" i="4"/>
  <c r="BA1777" i="4"/>
  <c r="BC1777" i="4"/>
  <c r="BD1777" i="4"/>
  <c r="BE1777" i="4"/>
  <c r="BF1777" i="4"/>
  <c r="C1778" i="4"/>
  <c r="F1778" i="4"/>
  <c r="M1778" i="4" a="1"/>
  <c r="M1778" i="4" s="1"/>
  <c r="R1778" i="4" a="1"/>
  <c r="R1778" i="4" s="1"/>
  <c r="Z1778" i="4"/>
  <c r="AQ1778" i="4"/>
  <c r="AR1778" i="4"/>
  <c r="AS1778" i="4"/>
  <c r="AT1778" i="4"/>
  <c r="AU1778" i="4"/>
  <c r="AW1778" i="4"/>
  <c r="AX1778" i="4"/>
  <c r="AY1778" i="4"/>
  <c r="AZ1778" i="4"/>
  <c r="BA1778" i="4"/>
  <c r="BC1778" i="4"/>
  <c r="BD1778" i="4"/>
  <c r="BE1778" i="4"/>
  <c r="BF1778" i="4"/>
  <c r="C1779" i="4"/>
  <c r="F1779" i="4"/>
  <c r="M1779" i="4" a="1"/>
  <c r="M1779" i="4"/>
  <c r="R1779" i="4" a="1"/>
  <c r="R1779" i="4"/>
  <c r="Z1779" i="4"/>
  <c r="AQ1779" i="4"/>
  <c r="AR1779" i="4"/>
  <c r="AS1779" i="4"/>
  <c r="AT1779" i="4"/>
  <c r="AU1779" i="4"/>
  <c r="AW1779" i="4"/>
  <c r="AX1779" i="4"/>
  <c r="AY1779" i="4"/>
  <c r="AZ1779" i="4"/>
  <c r="BA1779" i="4"/>
  <c r="BC1779" i="4"/>
  <c r="BD1779" i="4"/>
  <c r="BE1779" i="4"/>
  <c r="BF1779" i="4"/>
  <c r="C1780" i="4"/>
  <c r="F1780" i="4"/>
  <c r="M1780" i="4" a="1"/>
  <c r="M1780" i="4" s="1"/>
  <c r="R1780" i="4" a="1"/>
  <c r="R1780" i="4" s="1"/>
  <c r="Z1780" i="4"/>
  <c r="AQ1780" i="4"/>
  <c r="AR1780" i="4"/>
  <c r="AS1780" i="4"/>
  <c r="AT1780" i="4"/>
  <c r="AU1780" i="4"/>
  <c r="AW1780" i="4"/>
  <c r="AX1780" i="4"/>
  <c r="AY1780" i="4"/>
  <c r="AZ1780" i="4"/>
  <c r="BA1780" i="4"/>
  <c r="BC1780" i="4"/>
  <c r="BD1780" i="4"/>
  <c r="BE1780" i="4"/>
  <c r="BF1780" i="4"/>
  <c r="C1781" i="4"/>
  <c r="F1781" i="4"/>
  <c r="M1781" i="4" a="1"/>
  <c r="M1781" i="4" s="1"/>
  <c r="R1781" i="4" a="1"/>
  <c r="R1781" i="4"/>
  <c r="Z1781" i="4"/>
  <c r="AQ1781" i="4"/>
  <c r="AR1781" i="4"/>
  <c r="AS1781" i="4"/>
  <c r="AT1781" i="4"/>
  <c r="AU1781" i="4"/>
  <c r="AW1781" i="4"/>
  <c r="AX1781" i="4"/>
  <c r="AY1781" i="4"/>
  <c r="AZ1781" i="4"/>
  <c r="BA1781" i="4"/>
  <c r="BC1781" i="4"/>
  <c r="BD1781" i="4"/>
  <c r="BE1781" i="4"/>
  <c r="BF1781" i="4"/>
  <c r="C1782" i="4"/>
  <c r="F1782" i="4"/>
  <c r="M1782" i="4" a="1"/>
  <c r="M1782" i="4" s="1"/>
  <c r="R1782" i="4" a="1"/>
  <c r="R1782" i="4" s="1"/>
  <c r="Z1782" i="4"/>
  <c r="AQ1782" i="4"/>
  <c r="AR1782" i="4"/>
  <c r="AS1782" i="4"/>
  <c r="AT1782" i="4"/>
  <c r="AU1782" i="4"/>
  <c r="AW1782" i="4"/>
  <c r="AX1782" i="4"/>
  <c r="AY1782" i="4"/>
  <c r="AZ1782" i="4"/>
  <c r="BA1782" i="4"/>
  <c r="BC1782" i="4"/>
  <c r="BD1782" i="4"/>
  <c r="BE1782" i="4"/>
  <c r="BF1782" i="4"/>
  <c r="C1783" i="4"/>
  <c r="F1783" i="4"/>
  <c r="M1783" i="4" a="1"/>
  <c r="M1783" i="4"/>
  <c r="R1783" i="4" a="1"/>
  <c r="R1783" i="4" s="1"/>
  <c r="Z1783" i="4"/>
  <c r="AQ1783" i="4"/>
  <c r="AR1783" i="4"/>
  <c r="AS1783" i="4"/>
  <c r="AT1783" i="4"/>
  <c r="AU1783" i="4"/>
  <c r="AW1783" i="4"/>
  <c r="AX1783" i="4"/>
  <c r="AY1783" i="4"/>
  <c r="AZ1783" i="4"/>
  <c r="BA1783" i="4"/>
  <c r="BC1783" i="4"/>
  <c r="BD1783" i="4"/>
  <c r="BE1783" i="4"/>
  <c r="BF1783" i="4"/>
  <c r="C1784" i="4"/>
  <c r="F1784" i="4"/>
  <c r="M1784" i="4" a="1"/>
  <c r="M1784" i="4" s="1"/>
  <c r="R1784" i="4" a="1"/>
  <c r="R1784" i="4"/>
  <c r="Z1784" i="4"/>
  <c r="AQ1784" i="4"/>
  <c r="AR1784" i="4"/>
  <c r="AS1784" i="4"/>
  <c r="AT1784" i="4"/>
  <c r="AU1784" i="4"/>
  <c r="AW1784" i="4"/>
  <c r="AX1784" i="4"/>
  <c r="AY1784" i="4"/>
  <c r="AZ1784" i="4"/>
  <c r="BA1784" i="4"/>
  <c r="BC1784" i="4"/>
  <c r="BD1784" i="4"/>
  <c r="BE1784" i="4"/>
  <c r="BF1784" i="4"/>
  <c r="C1785" i="4"/>
  <c r="F1785" i="4"/>
  <c r="M1785" i="4" a="1"/>
  <c r="M1785" i="4" s="1"/>
  <c r="R1785" i="4" a="1"/>
  <c r="R1785" i="4"/>
  <c r="Z1785" i="4"/>
  <c r="AQ1785" i="4"/>
  <c r="AR1785" i="4"/>
  <c r="AS1785" i="4"/>
  <c r="AT1785" i="4"/>
  <c r="AU1785" i="4"/>
  <c r="AW1785" i="4"/>
  <c r="AX1785" i="4"/>
  <c r="AY1785" i="4"/>
  <c r="AZ1785" i="4"/>
  <c r="BA1785" i="4"/>
  <c r="BC1785" i="4"/>
  <c r="BD1785" i="4"/>
  <c r="BE1785" i="4"/>
  <c r="BF1785" i="4"/>
  <c r="C1786" i="4"/>
  <c r="F1786" i="4"/>
  <c r="M1786" i="4" a="1"/>
  <c r="M1786" i="4" s="1"/>
  <c r="R1786" i="4" a="1"/>
  <c r="R1786" i="4" s="1"/>
  <c r="Z1786" i="4"/>
  <c r="AQ1786" i="4"/>
  <c r="AR1786" i="4"/>
  <c r="AS1786" i="4"/>
  <c r="AT1786" i="4"/>
  <c r="AU1786" i="4"/>
  <c r="AW1786" i="4"/>
  <c r="AX1786" i="4"/>
  <c r="AY1786" i="4"/>
  <c r="AZ1786" i="4"/>
  <c r="BA1786" i="4"/>
  <c r="BC1786" i="4"/>
  <c r="BD1786" i="4"/>
  <c r="BE1786" i="4"/>
  <c r="BF1786" i="4"/>
  <c r="C1787" i="4"/>
  <c r="F1787" i="4"/>
  <c r="M1787" i="4" a="1"/>
  <c r="M1787" i="4" s="1"/>
  <c r="R1787" i="4" a="1"/>
  <c r="R1787" i="4"/>
  <c r="Z1787" i="4"/>
  <c r="AQ1787" i="4"/>
  <c r="AR1787" i="4"/>
  <c r="AS1787" i="4"/>
  <c r="AT1787" i="4"/>
  <c r="AU1787" i="4"/>
  <c r="AW1787" i="4"/>
  <c r="AX1787" i="4"/>
  <c r="AY1787" i="4"/>
  <c r="AZ1787" i="4"/>
  <c r="BA1787" i="4"/>
  <c r="BC1787" i="4"/>
  <c r="BD1787" i="4"/>
  <c r="BE1787" i="4"/>
  <c r="BF1787" i="4"/>
  <c r="C1788" i="4"/>
  <c r="F1788" i="4"/>
  <c r="M1788" i="4" a="1"/>
  <c r="M1788" i="4"/>
  <c r="R1788" i="4" a="1"/>
  <c r="R1788" i="4"/>
  <c r="Z1788" i="4"/>
  <c r="AQ1788" i="4"/>
  <c r="AR1788" i="4"/>
  <c r="AS1788" i="4"/>
  <c r="AT1788" i="4"/>
  <c r="AU1788" i="4"/>
  <c r="AW1788" i="4"/>
  <c r="AX1788" i="4"/>
  <c r="AY1788" i="4"/>
  <c r="AZ1788" i="4"/>
  <c r="BA1788" i="4"/>
  <c r="BC1788" i="4"/>
  <c r="BD1788" i="4"/>
  <c r="BE1788" i="4"/>
  <c r="BF1788" i="4"/>
  <c r="C1789" i="4"/>
  <c r="F1789" i="4"/>
  <c r="M1789" i="4" a="1"/>
  <c r="M1789" i="4" s="1"/>
  <c r="R1789" i="4" a="1"/>
  <c r="R1789" i="4"/>
  <c r="Z1789" i="4"/>
  <c r="AQ1789" i="4"/>
  <c r="AR1789" i="4"/>
  <c r="AS1789" i="4"/>
  <c r="AT1789" i="4"/>
  <c r="AU1789" i="4"/>
  <c r="AW1789" i="4"/>
  <c r="AX1789" i="4"/>
  <c r="AY1789" i="4"/>
  <c r="AZ1789" i="4"/>
  <c r="BA1789" i="4"/>
  <c r="BC1789" i="4"/>
  <c r="BD1789" i="4"/>
  <c r="BE1789" i="4"/>
  <c r="BF1789" i="4"/>
  <c r="C1790" i="4"/>
  <c r="F1790" i="4"/>
  <c r="M1790" i="4" a="1"/>
  <c r="M1790" i="4" s="1"/>
  <c r="R1790" i="4" a="1"/>
  <c r="R1790" i="4" s="1"/>
  <c r="Z1790" i="4"/>
  <c r="AQ1790" i="4"/>
  <c r="AR1790" i="4"/>
  <c r="AS1790" i="4"/>
  <c r="AT1790" i="4"/>
  <c r="AU1790" i="4"/>
  <c r="AW1790" i="4"/>
  <c r="AX1790" i="4"/>
  <c r="AY1790" i="4"/>
  <c r="AZ1790" i="4"/>
  <c r="BA1790" i="4"/>
  <c r="BC1790" i="4"/>
  <c r="BD1790" i="4"/>
  <c r="BE1790" i="4"/>
  <c r="BF1790" i="4"/>
  <c r="C1791" i="4"/>
  <c r="F1791" i="4"/>
  <c r="M1791" i="4" a="1"/>
  <c r="M1791" i="4"/>
  <c r="R1791" i="4" a="1"/>
  <c r="R1791" i="4" s="1"/>
  <c r="Z1791" i="4"/>
  <c r="AQ1791" i="4"/>
  <c r="AR1791" i="4"/>
  <c r="AS1791" i="4"/>
  <c r="AT1791" i="4"/>
  <c r="AU1791" i="4"/>
  <c r="AW1791" i="4"/>
  <c r="AX1791" i="4"/>
  <c r="AY1791" i="4"/>
  <c r="AZ1791" i="4"/>
  <c r="BA1791" i="4"/>
  <c r="BC1791" i="4"/>
  <c r="BD1791" i="4"/>
  <c r="BE1791" i="4"/>
  <c r="BF1791" i="4"/>
  <c r="C1792" i="4"/>
  <c r="F1792" i="4"/>
  <c r="M1792" i="4" a="1"/>
  <c r="M1792" i="4" s="1"/>
  <c r="R1792" i="4" a="1"/>
  <c r="R1792" i="4"/>
  <c r="Z1792" i="4"/>
  <c r="AQ1792" i="4"/>
  <c r="AR1792" i="4"/>
  <c r="AS1792" i="4"/>
  <c r="AT1792" i="4"/>
  <c r="AU1792" i="4"/>
  <c r="AW1792" i="4"/>
  <c r="AX1792" i="4"/>
  <c r="AY1792" i="4"/>
  <c r="AZ1792" i="4"/>
  <c r="BA1792" i="4"/>
  <c r="BC1792" i="4"/>
  <c r="BD1792" i="4"/>
  <c r="BE1792" i="4"/>
  <c r="BF1792" i="4"/>
  <c r="C1793" i="4"/>
  <c r="F1793" i="4"/>
  <c r="M1793" i="4" a="1"/>
  <c r="M1793" i="4" s="1"/>
  <c r="R1793" i="4" a="1"/>
  <c r="R1793" i="4" s="1"/>
  <c r="Z1793" i="4"/>
  <c r="AQ1793" i="4"/>
  <c r="AR1793" i="4"/>
  <c r="AS1793" i="4"/>
  <c r="AT1793" i="4"/>
  <c r="AU1793" i="4"/>
  <c r="AW1793" i="4"/>
  <c r="AX1793" i="4"/>
  <c r="AY1793" i="4"/>
  <c r="AZ1793" i="4"/>
  <c r="BA1793" i="4"/>
  <c r="BC1793" i="4"/>
  <c r="BD1793" i="4"/>
  <c r="BE1793" i="4"/>
  <c r="BF1793" i="4"/>
  <c r="C1794" i="4"/>
  <c r="F1794" i="4"/>
  <c r="M1794" i="4" a="1"/>
  <c r="M1794" i="4"/>
  <c r="R1794" i="4" a="1"/>
  <c r="R1794" i="4" s="1"/>
  <c r="Z1794" i="4"/>
  <c r="AQ1794" i="4"/>
  <c r="AR1794" i="4"/>
  <c r="AS1794" i="4"/>
  <c r="AT1794" i="4"/>
  <c r="AU1794" i="4"/>
  <c r="AW1794" i="4"/>
  <c r="AX1794" i="4"/>
  <c r="AY1794" i="4"/>
  <c r="AZ1794" i="4"/>
  <c r="BA1794" i="4"/>
  <c r="BC1794" i="4"/>
  <c r="BD1794" i="4"/>
  <c r="BE1794" i="4"/>
  <c r="BF1794" i="4"/>
  <c r="C1795" i="4"/>
  <c r="F1795" i="4"/>
  <c r="M1795" i="4" a="1"/>
  <c r="M1795" i="4" s="1"/>
  <c r="R1795" i="4" a="1"/>
  <c r="R1795" i="4"/>
  <c r="Z1795" i="4"/>
  <c r="AQ1795" i="4"/>
  <c r="AR1795" i="4"/>
  <c r="AS1795" i="4"/>
  <c r="AT1795" i="4"/>
  <c r="AU1795" i="4"/>
  <c r="AW1795" i="4"/>
  <c r="AX1795" i="4"/>
  <c r="AY1795" i="4"/>
  <c r="AZ1795" i="4"/>
  <c r="BA1795" i="4"/>
  <c r="BC1795" i="4"/>
  <c r="BD1795" i="4"/>
  <c r="BE1795" i="4"/>
  <c r="BF1795" i="4"/>
  <c r="C1796" i="4"/>
  <c r="F1796" i="4"/>
  <c r="M1796" i="4" a="1"/>
  <c r="M1796" i="4"/>
  <c r="R1796" i="4" a="1"/>
  <c r="R1796" i="4"/>
  <c r="Z1796" i="4"/>
  <c r="AQ1796" i="4"/>
  <c r="AR1796" i="4"/>
  <c r="AS1796" i="4"/>
  <c r="AT1796" i="4"/>
  <c r="AU1796" i="4"/>
  <c r="AW1796" i="4"/>
  <c r="AX1796" i="4"/>
  <c r="AY1796" i="4"/>
  <c r="AZ1796" i="4"/>
  <c r="BA1796" i="4"/>
  <c r="BC1796" i="4"/>
  <c r="BD1796" i="4"/>
  <c r="BE1796" i="4"/>
  <c r="BF1796" i="4"/>
  <c r="C1797" i="4"/>
  <c r="F1797" i="4"/>
  <c r="M1797" i="4" a="1"/>
  <c r="M1797" i="4" s="1"/>
  <c r="R1797" i="4" a="1"/>
  <c r="R1797" i="4"/>
  <c r="Z1797" i="4"/>
  <c r="AQ1797" i="4"/>
  <c r="AR1797" i="4"/>
  <c r="AS1797" i="4"/>
  <c r="AT1797" i="4"/>
  <c r="AU1797" i="4"/>
  <c r="AW1797" i="4"/>
  <c r="AX1797" i="4"/>
  <c r="AY1797" i="4"/>
  <c r="AZ1797" i="4"/>
  <c r="BA1797" i="4"/>
  <c r="BC1797" i="4"/>
  <c r="BD1797" i="4"/>
  <c r="BE1797" i="4"/>
  <c r="BF1797" i="4"/>
  <c r="C1798" i="4"/>
  <c r="F1798" i="4"/>
  <c r="M1798" i="4" a="1"/>
  <c r="M1798" i="4" s="1"/>
  <c r="R1798" i="4" a="1"/>
  <c r="R1798" i="4"/>
  <c r="Z1798" i="4"/>
  <c r="AQ1798" i="4"/>
  <c r="AR1798" i="4"/>
  <c r="AS1798" i="4"/>
  <c r="AT1798" i="4"/>
  <c r="AU1798" i="4"/>
  <c r="AW1798" i="4"/>
  <c r="AX1798" i="4"/>
  <c r="AY1798" i="4"/>
  <c r="AZ1798" i="4"/>
  <c r="BA1798" i="4"/>
  <c r="BC1798" i="4"/>
  <c r="BD1798" i="4"/>
  <c r="BE1798" i="4"/>
  <c r="BF1798" i="4"/>
  <c r="C1799" i="4"/>
  <c r="F1799" i="4"/>
  <c r="M1799" i="4" a="1"/>
  <c r="M1799" i="4"/>
  <c r="R1799" i="4" a="1"/>
  <c r="R1799" i="4" s="1"/>
  <c r="Z1799" i="4"/>
  <c r="AQ1799" i="4"/>
  <c r="AR1799" i="4"/>
  <c r="AS1799" i="4"/>
  <c r="AT1799" i="4"/>
  <c r="AU1799" i="4"/>
  <c r="AW1799" i="4"/>
  <c r="AX1799" i="4"/>
  <c r="AY1799" i="4"/>
  <c r="AZ1799" i="4"/>
  <c r="BA1799" i="4"/>
  <c r="BC1799" i="4"/>
  <c r="BD1799" i="4"/>
  <c r="BE1799" i="4"/>
  <c r="BF1799" i="4"/>
  <c r="C1800" i="4"/>
  <c r="F1800" i="4"/>
  <c r="M1800" i="4" a="1"/>
  <c r="M1800" i="4" s="1"/>
  <c r="R1800" i="4" a="1"/>
  <c r="R1800" i="4"/>
  <c r="Z1800" i="4"/>
  <c r="AQ1800" i="4"/>
  <c r="AR1800" i="4"/>
  <c r="AS1800" i="4"/>
  <c r="AT1800" i="4"/>
  <c r="AU1800" i="4"/>
  <c r="AW1800" i="4"/>
  <c r="AX1800" i="4"/>
  <c r="AY1800" i="4"/>
  <c r="AZ1800" i="4"/>
  <c r="BA1800" i="4"/>
  <c r="BC1800" i="4"/>
  <c r="BD1800" i="4"/>
  <c r="BE1800" i="4"/>
  <c r="BF1800" i="4"/>
  <c r="C1801" i="4"/>
  <c r="F1801" i="4"/>
  <c r="M1801" i="4" a="1"/>
  <c r="M1801" i="4" s="1"/>
  <c r="R1801" i="4" a="1"/>
  <c r="R1801" i="4" s="1"/>
  <c r="Z1801" i="4"/>
  <c r="AQ1801" i="4"/>
  <c r="AR1801" i="4"/>
  <c r="AS1801" i="4"/>
  <c r="AT1801" i="4"/>
  <c r="AU1801" i="4"/>
  <c r="AW1801" i="4"/>
  <c r="AX1801" i="4"/>
  <c r="AY1801" i="4"/>
  <c r="AZ1801" i="4"/>
  <c r="BA1801" i="4"/>
  <c r="BC1801" i="4"/>
  <c r="BD1801" i="4"/>
  <c r="BE1801" i="4"/>
  <c r="BF1801" i="4"/>
  <c r="C1802" i="4"/>
  <c r="F1802" i="4"/>
  <c r="M1802" i="4" a="1"/>
  <c r="M1802" i="4"/>
  <c r="R1802" i="4" a="1"/>
  <c r="R1802" i="4"/>
  <c r="Z1802" i="4"/>
  <c r="AQ1802" i="4"/>
  <c r="AR1802" i="4"/>
  <c r="AS1802" i="4"/>
  <c r="AT1802" i="4"/>
  <c r="AU1802" i="4"/>
  <c r="AW1802" i="4"/>
  <c r="AX1802" i="4"/>
  <c r="AY1802" i="4"/>
  <c r="AZ1802" i="4"/>
  <c r="BA1802" i="4"/>
  <c r="BC1802" i="4"/>
  <c r="BD1802" i="4"/>
  <c r="BE1802" i="4"/>
  <c r="BF1802" i="4"/>
  <c r="C1803" i="4"/>
  <c r="F1803" i="4"/>
  <c r="M1803" i="4" a="1"/>
  <c r="M1803" i="4" s="1"/>
  <c r="R1803" i="4" a="1"/>
  <c r="R1803" i="4"/>
  <c r="Z1803" i="4"/>
  <c r="AQ1803" i="4"/>
  <c r="AR1803" i="4"/>
  <c r="AS1803" i="4"/>
  <c r="AT1803" i="4"/>
  <c r="AU1803" i="4"/>
  <c r="AW1803" i="4"/>
  <c r="AX1803" i="4"/>
  <c r="AY1803" i="4"/>
  <c r="AZ1803" i="4"/>
  <c r="BA1803" i="4"/>
  <c r="BC1803" i="4"/>
  <c r="BD1803" i="4"/>
  <c r="BE1803" i="4"/>
  <c r="BF1803" i="4"/>
  <c r="C1804" i="4"/>
  <c r="F1804" i="4"/>
  <c r="M1804" i="4" a="1"/>
  <c r="M1804" i="4" s="1"/>
  <c r="R1804" i="4" a="1"/>
  <c r="R1804" i="4" s="1"/>
  <c r="Z1804" i="4"/>
  <c r="AQ1804" i="4"/>
  <c r="AR1804" i="4"/>
  <c r="AS1804" i="4"/>
  <c r="AT1804" i="4"/>
  <c r="AU1804" i="4"/>
  <c r="AW1804" i="4"/>
  <c r="AX1804" i="4"/>
  <c r="AY1804" i="4"/>
  <c r="AZ1804" i="4"/>
  <c r="BA1804" i="4"/>
  <c r="BC1804" i="4"/>
  <c r="BD1804" i="4"/>
  <c r="BE1804" i="4"/>
  <c r="BF1804" i="4"/>
  <c r="C1805" i="4"/>
  <c r="F1805" i="4"/>
  <c r="M1805" i="4" a="1"/>
  <c r="M1805" i="4"/>
  <c r="R1805" i="4" a="1"/>
  <c r="R1805" i="4"/>
  <c r="Z1805" i="4"/>
  <c r="AQ1805" i="4"/>
  <c r="AR1805" i="4"/>
  <c r="AS1805" i="4"/>
  <c r="AT1805" i="4"/>
  <c r="AU1805" i="4"/>
  <c r="AW1805" i="4"/>
  <c r="AX1805" i="4"/>
  <c r="AY1805" i="4"/>
  <c r="AZ1805" i="4"/>
  <c r="BA1805" i="4"/>
  <c r="BC1805" i="4"/>
  <c r="BD1805" i="4"/>
  <c r="BE1805" i="4"/>
  <c r="BF1805" i="4"/>
  <c r="C1806" i="4"/>
  <c r="F1806" i="4"/>
  <c r="M1806" i="4" a="1"/>
  <c r="M1806" i="4" s="1"/>
  <c r="R1806" i="4" a="1"/>
  <c r="R1806" i="4" s="1"/>
  <c r="Z1806" i="4"/>
  <c r="AQ1806" i="4"/>
  <c r="AR1806" i="4"/>
  <c r="AS1806" i="4"/>
  <c r="AT1806" i="4"/>
  <c r="AU1806" i="4"/>
  <c r="AW1806" i="4"/>
  <c r="AX1806" i="4"/>
  <c r="AY1806" i="4"/>
  <c r="AZ1806" i="4"/>
  <c r="BA1806" i="4"/>
  <c r="BC1806" i="4"/>
  <c r="BD1806" i="4"/>
  <c r="BE1806" i="4"/>
  <c r="BF1806" i="4"/>
  <c r="C1807" i="4"/>
  <c r="F1807" i="4"/>
  <c r="M1807" i="4" a="1"/>
  <c r="M1807" i="4"/>
  <c r="R1807" i="4" a="1"/>
  <c r="R1807" i="4" s="1"/>
  <c r="Z1807" i="4"/>
  <c r="AQ1807" i="4"/>
  <c r="AR1807" i="4"/>
  <c r="AS1807" i="4"/>
  <c r="AT1807" i="4"/>
  <c r="AU1807" i="4"/>
  <c r="AW1807" i="4"/>
  <c r="AX1807" i="4"/>
  <c r="AY1807" i="4"/>
  <c r="AZ1807" i="4"/>
  <c r="BA1807" i="4"/>
  <c r="BC1807" i="4"/>
  <c r="BD1807" i="4"/>
  <c r="BE1807" i="4"/>
  <c r="BF1807" i="4"/>
  <c r="C1808" i="4"/>
  <c r="F1808" i="4"/>
  <c r="M1808" i="4" a="1"/>
  <c r="M1808" i="4" s="1"/>
  <c r="R1808" i="4" a="1"/>
  <c r="R1808" i="4"/>
  <c r="Z1808" i="4"/>
  <c r="AQ1808" i="4"/>
  <c r="AR1808" i="4"/>
  <c r="AS1808" i="4"/>
  <c r="AT1808" i="4"/>
  <c r="AU1808" i="4"/>
  <c r="AW1808" i="4"/>
  <c r="AX1808" i="4"/>
  <c r="AY1808" i="4"/>
  <c r="AZ1808" i="4"/>
  <c r="BA1808" i="4"/>
  <c r="BC1808" i="4"/>
  <c r="BD1808" i="4"/>
  <c r="BE1808" i="4"/>
  <c r="BF1808" i="4"/>
  <c r="C1809" i="4"/>
  <c r="F1809" i="4"/>
  <c r="M1809" i="4" a="1"/>
  <c r="M1809" i="4" s="1"/>
  <c r="R1809" i="4" a="1"/>
  <c r="R1809" i="4" s="1"/>
  <c r="Z1809" i="4"/>
  <c r="AQ1809" i="4"/>
  <c r="AR1809" i="4"/>
  <c r="AS1809" i="4"/>
  <c r="AT1809" i="4"/>
  <c r="AU1809" i="4"/>
  <c r="AW1809" i="4"/>
  <c r="AX1809" i="4"/>
  <c r="AY1809" i="4"/>
  <c r="AZ1809" i="4"/>
  <c r="BA1809" i="4"/>
  <c r="BC1809" i="4"/>
  <c r="BD1809" i="4"/>
  <c r="BE1809" i="4"/>
  <c r="BF1809" i="4"/>
  <c r="C1810" i="4"/>
  <c r="F1810" i="4"/>
  <c r="M1810" i="4" a="1"/>
  <c r="M1810" i="4"/>
  <c r="R1810" i="4" a="1"/>
  <c r="R1810" i="4"/>
  <c r="Z1810" i="4"/>
  <c r="AQ1810" i="4"/>
  <c r="AR1810" i="4"/>
  <c r="AS1810" i="4"/>
  <c r="AT1810" i="4"/>
  <c r="AU1810" i="4"/>
  <c r="AW1810" i="4"/>
  <c r="AX1810" i="4"/>
  <c r="AY1810" i="4"/>
  <c r="AZ1810" i="4"/>
  <c r="BA1810" i="4"/>
  <c r="BC1810" i="4"/>
  <c r="BD1810" i="4"/>
  <c r="BE1810" i="4"/>
  <c r="BF1810" i="4"/>
  <c r="C1811" i="4"/>
  <c r="F1811" i="4"/>
  <c r="M1811" i="4" a="1"/>
  <c r="M1811" i="4" s="1"/>
  <c r="R1811" i="4" a="1"/>
  <c r="R1811" i="4"/>
  <c r="Z1811" i="4"/>
  <c r="AQ1811" i="4"/>
  <c r="AR1811" i="4"/>
  <c r="AS1811" i="4"/>
  <c r="AT1811" i="4"/>
  <c r="AU1811" i="4"/>
  <c r="AW1811" i="4"/>
  <c r="AX1811" i="4"/>
  <c r="AY1811" i="4"/>
  <c r="AZ1811" i="4"/>
  <c r="BA1811" i="4"/>
  <c r="BC1811" i="4"/>
  <c r="BD1811" i="4"/>
  <c r="BE1811" i="4"/>
  <c r="BF1811" i="4"/>
  <c r="C1812" i="4"/>
  <c r="F1812" i="4"/>
  <c r="M1812" i="4" a="1"/>
  <c r="M1812" i="4" s="1"/>
  <c r="R1812" i="4" a="1"/>
  <c r="R1812" i="4" s="1"/>
  <c r="Z1812" i="4"/>
  <c r="AQ1812" i="4"/>
  <c r="AR1812" i="4"/>
  <c r="AS1812" i="4"/>
  <c r="AT1812" i="4"/>
  <c r="AU1812" i="4"/>
  <c r="AW1812" i="4"/>
  <c r="AX1812" i="4"/>
  <c r="AY1812" i="4"/>
  <c r="AZ1812" i="4"/>
  <c r="BA1812" i="4"/>
  <c r="BC1812" i="4"/>
  <c r="BD1812" i="4"/>
  <c r="BE1812" i="4"/>
  <c r="BF1812" i="4"/>
  <c r="C1813" i="4"/>
  <c r="F1813" i="4"/>
  <c r="M1813" i="4" a="1"/>
  <c r="M1813" i="4" s="1"/>
  <c r="R1813" i="4" a="1"/>
  <c r="R1813" i="4"/>
  <c r="Z1813" i="4"/>
  <c r="AQ1813" i="4"/>
  <c r="AR1813" i="4"/>
  <c r="AS1813" i="4"/>
  <c r="AT1813" i="4"/>
  <c r="AU1813" i="4"/>
  <c r="AW1813" i="4"/>
  <c r="AX1813" i="4"/>
  <c r="AY1813" i="4"/>
  <c r="AZ1813" i="4"/>
  <c r="BA1813" i="4"/>
  <c r="BC1813" i="4"/>
  <c r="BD1813" i="4"/>
  <c r="BE1813" i="4"/>
  <c r="BF1813" i="4"/>
  <c r="C1814" i="4"/>
  <c r="F1814" i="4"/>
  <c r="M1814" i="4" a="1"/>
  <c r="M1814" i="4" s="1"/>
  <c r="R1814" i="4" a="1"/>
  <c r="R1814" i="4" s="1"/>
  <c r="Z1814" i="4"/>
  <c r="AQ1814" i="4"/>
  <c r="AR1814" i="4"/>
  <c r="AS1814" i="4"/>
  <c r="AT1814" i="4"/>
  <c r="AU1814" i="4"/>
  <c r="AW1814" i="4"/>
  <c r="AX1814" i="4"/>
  <c r="AY1814" i="4"/>
  <c r="AZ1814" i="4"/>
  <c r="BA1814" i="4"/>
  <c r="BC1814" i="4"/>
  <c r="BD1814" i="4"/>
  <c r="BE1814" i="4"/>
  <c r="BF1814" i="4"/>
  <c r="C1815" i="4"/>
  <c r="F1815" i="4"/>
  <c r="M1815" i="4" a="1"/>
  <c r="M1815" i="4"/>
  <c r="R1815" i="4" a="1"/>
  <c r="R1815" i="4" s="1"/>
  <c r="Z1815" i="4"/>
  <c r="AQ1815" i="4"/>
  <c r="AR1815" i="4"/>
  <c r="AS1815" i="4"/>
  <c r="AT1815" i="4"/>
  <c r="AU1815" i="4"/>
  <c r="AW1815" i="4"/>
  <c r="AX1815" i="4"/>
  <c r="AY1815" i="4"/>
  <c r="AZ1815" i="4"/>
  <c r="BA1815" i="4"/>
  <c r="BC1815" i="4"/>
  <c r="BD1815" i="4"/>
  <c r="BE1815" i="4"/>
  <c r="BF1815" i="4"/>
  <c r="C1816" i="4"/>
  <c r="F1816" i="4"/>
  <c r="M1816" i="4" a="1"/>
  <c r="M1816" i="4" s="1"/>
  <c r="R1816" i="4" a="1"/>
  <c r="R1816" i="4"/>
  <c r="Z1816" i="4"/>
  <c r="AQ1816" i="4"/>
  <c r="AR1816" i="4"/>
  <c r="AS1816" i="4"/>
  <c r="AT1816" i="4"/>
  <c r="AU1816" i="4"/>
  <c r="AW1816" i="4"/>
  <c r="AX1816" i="4"/>
  <c r="AY1816" i="4"/>
  <c r="AZ1816" i="4"/>
  <c r="BA1816" i="4"/>
  <c r="BC1816" i="4"/>
  <c r="BD1816" i="4"/>
  <c r="BE1816" i="4"/>
  <c r="BF1816" i="4"/>
  <c r="C1817" i="4"/>
  <c r="F1817" i="4"/>
  <c r="M1817" i="4" a="1"/>
  <c r="M1817" i="4" s="1"/>
  <c r="R1817" i="4" a="1"/>
  <c r="R1817" i="4"/>
  <c r="Z1817" i="4"/>
  <c r="AQ1817" i="4"/>
  <c r="AR1817" i="4"/>
  <c r="AS1817" i="4"/>
  <c r="AT1817" i="4"/>
  <c r="AU1817" i="4"/>
  <c r="AW1817" i="4"/>
  <c r="AX1817" i="4"/>
  <c r="AY1817" i="4"/>
  <c r="AZ1817" i="4"/>
  <c r="BA1817" i="4"/>
  <c r="BC1817" i="4"/>
  <c r="BD1817" i="4"/>
  <c r="BE1817" i="4"/>
  <c r="BF1817" i="4"/>
  <c r="C1818" i="4"/>
  <c r="F1818" i="4"/>
  <c r="M1818" i="4" a="1"/>
  <c r="M1818" i="4"/>
  <c r="R1818" i="4" a="1"/>
  <c r="R1818" i="4"/>
  <c r="Z1818" i="4"/>
  <c r="AQ1818" i="4"/>
  <c r="AR1818" i="4"/>
  <c r="AS1818" i="4"/>
  <c r="AT1818" i="4"/>
  <c r="AU1818" i="4"/>
  <c r="AW1818" i="4"/>
  <c r="AX1818" i="4"/>
  <c r="AY1818" i="4"/>
  <c r="AZ1818" i="4"/>
  <c r="BA1818" i="4"/>
  <c r="BC1818" i="4"/>
  <c r="BD1818" i="4"/>
  <c r="BE1818" i="4"/>
  <c r="BF1818" i="4"/>
  <c r="C1819" i="4"/>
  <c r="F1819" i="4"/>
  <c r="M1819" i="4" a="1"/>
  <c r="M1819" i="4" s="1"/>
  <c r="R1819" i="4" a="1"/>
  <c r="R1819" i="4"/>
  <c r="Z1819" i="4"/>
  <c r="AQ1819" i="4"/>
  <c r="AR1819" i="4"/>
  <c r="AS1819" i="4"/>
  <c r="AT1819" i="4"/>
  <c r="AU1819" i="4"/>
  <c r="AW1819" i="4"/>
  <c r="AX1819" i="4"/>
  <c r="AY1819" i="4"/>
  <c r="AZ1819" i="4"/>
  <c r="BA1819" i="4"/>
  <c r="BC1819" i="4"/>
  <c r="BD1819" i="4"/>
  <c r="BE1819" i="4"/>
  <c r="BF1819" i="4"/>
  <c r="C1820" i="4"/>
  <c r="F1820" i="4"/>
  <c r="M1820" i="4" a="1"/>
  <c r="M1820" i="4" s="1"/>
  <c r="R1820" i="4" a="1"/>
  <c r="R1820" i="4" s="1"/>
  <c r="Z1820" i="4"/>
  <c r="AQ1820" i="4"/>
  <c r="AR1820" i="4"/>
  <c r="AS1820" i="4"/>
  <c r="AT1820" i="4"/>
  <c r="AU1820" i="4"/>
  <c r="AW1820" i="4"/>
  <c r="AX1820" i="4"/>
  <c r="AY1820" i="4"/>
  <c r="AZ1820" i="4"/>
  <c r="BA1820" i="4"/>
  <c r="BC1820" i="4"/>
  <c r="BD1820" i="4"/>
  <c r="BE1820" i="4"/>
  <c r="BF1820" i="4"/>
  <c r="C1821" i="4"/>
  <c r="F1821" i="4"/>
  <c r="M1821" i="4" a="1"/>
  <c r="M1821" i="4" s="1"/>
  <c r="R1821" i="4" a="1"/>
  <c r="R1821" i="4"/>
  <c r="Z1821" i="4"/>
  <c r="AQ1821" i="4"/>
  <c r="AR1821" i="4"/>
  <c r="AS1821" i="4"/>
  <c r="AT1821" i="4"/>
  <c r="AU1821" i="4"/>
  <c r="AW1821" i="4"/>
  <c r="AX1821" i="4"/>
  <c r="AY1821" i="4"/>
  <c r="AZ1821" i="4"/>
  <c r="BA1821" i="4"/>
  <c r="BC1821" i="4"/>
  <c r="BD1821" i="4"/>
  <c r="BE1821" i="4"/>
  <c r="BF1821" i="4"/>
  <c r="C1822" i="4"/>
  <c r="F1822" i="4"/>
  <c r="M1822" i="4" a="1"/>
  <c r="M1822" i="4" s="1"/>
  <c r="R1822" i="4" a="1"/>
  <c r="R1822" i="4" s="1"/>
  <c r="Z1822" i="4"/>
  <c r="AQ1822" i="4"/>
  <c r="AR1822" i="4"/>
  <c r="AS1822" i="4"/>
  <c r="AT1822" i="4"/>
  <c r="AU1822" i="4"/>
  <c r="AW1822" i="4"/>
  <c r="AX1822" i="4"/>
  <c r="AY1822" i="4"/>
  <c r="AZ1822" i="4"/>
  <c r="BA1822" i="4"/>
  <c r="BC1822" i="4"/>
  <c r="BD1822" i="4"/>
  <c r="BE1822" i="4"/>
  <c r="BF1822" i="4"/>
  <c r="C1823" i="4"/>
  <c r="F1823" i="4"/>
  <c r="M1823" i="4" a="1"/>
  <c r="M1823" i="4"/>
  <c r="R1823" i="4" a="1"/>
  <c r="R1823" i="4" s="1"/>
  <c r="Z1823" i="4"/>
  <c r="AQ1823" i="4"/>
  <c r="AR1823" i="4"/>
  <c r="AS1823" i="4"/>
  <c r="AT1823" i="4"/>
  <c r="AU1823" i="4"/>
  <c r="AW1823" i="4"/>
  <c r="AX1823" i="4"/>
  <c r="AY1823" i="4"/>
  <c r="AZ1823" i="4"/>
  <c r="BA1823" i="4"/>
  <c r="BC1823" i="4"/>
  <c r="BD1823" i="4"/>
  <c r="BE1823" i="4"/>
  <c r="BF1823" i="4"/>
  <c r="C1824" i="4"/>
  <c r="F1824" i="4"/>
  <c r="M1824" i="4" a="1"/>
  <c r="M1824" i="4"/>
  <c r="R1824" i="4" a="1"/>
  <c r="R1824" i="4"/>
  <c r="Z1824" i="4"/>
  <c r="AQ1824" i="4"/>
  <c r="AR1824" i="4"/>
  <c r="AS1824" i="4"/>
  <c r="AT1824" i="4"/>
  <c r="AU1824" i="4"/>
  <c r="AW1824" i="4"/>
  <c r="AX1824" i="4"/>
  <c r="AY1824" i="4"/>
  <c r="AZ1824" i="4"/>
  <c r="BA1824" i="4"/>
  <c r="BC1824" i="4"/>
  <c r="BD1824" i="4"/>
  <c r="BE1824" i="4"/>
  <c r="BF1824" i="4"/>
  <c r="C1825" i="4"/>
  <c r="F1825" i="4"/>
  <c r="M1825" i="4" a="1"/>
  <c r="M1825" i="4" s="1"/>
  <c r="R1825" i="4" a="1"/>
  <c r="R1825" i="4" s="1"/>
  <c r="Z1825" i="4"/>
  <c r="AQ1825" i="4"/>
  <c r="AR1825" i="4"/>
  <c r="AS1825" i="4"/>
  <c r="AT1825" i="4"/>
  <c r="AU1825" i="4"/>
  <c r="AW1825" i="4"/>
  <c r="AX1825" i="4"/>
  <c r="AY1825" i="4"/>
  <c r="AZ1825" i="4"/>
  <c r="BA1825" i="4"/>
  <c r="BC1825" i="4"/>
  <c r="BD1825" i="4"/>
  <c r="BE1825" i="4"/>
  <c r="BF1825" i="4"/>
  <c r="C1826" i="4"/>
  <c r="F1826" i="4"/>
  <c r="M1826" i="4" a="1"/>
  <c r="M1826" i="4"/>
  <c r="R1826" i="4" a="1"/>
  <c r="R1826" i="4"/>
  <c r="Z1826" i="4"/>
  <c r="AQ1826" i="4"/>
  <c r="AR1826" i="4"/>
  <c r="AS1826" i="4"/>
  <c r="AT1826" i="4"/>
  <c r="AU1826" i="4"/>
  <c r="AW1826" i="4"/>
  <c r="AX1826" i="4"/>
  <c r="AY1826" i="4"/>
  <c r="AZ1826" i="4"/>
  <c r="BA1826" i="4"/>
  <c r="BC1826" i="4"/>
  <c r="BD1826" i="4"/>
  <c r="BE1826" i="4"/>
  <c r="BF1826" i="4"/>
  <c r="C1827" i="4"/>
  <c r="F1827" i="4"/>
  <c r="M1827" i="4" a="1"/>
  <c r="M1827" i="4" s="1"/>
  <c r="R1827" i="4" a="1"/>
  <c r="R1827" i="4" s="1"/>
  <c r="Z1827" i="4"/>
  <c r="AQ1827" i="4"/>
  <c r="AR1827" i="4"/>
  <c r="AS1827" i="4"/>
  <c r="AT1827" i="4"/>
  <c r="AU1827" i="4"/>
  <c r="AW1827" i="4"/>
  <c r="AX1827" i="4"/>
  <c r="AY1827" i="4"/>
  <c r="AZ1827" i="4"/>
  <c r="BA1827" i="4"/>
  <c r="BC1827" i="4"/>
  <c r="BD1827" i="4"/>
  <c r="BE1827" i="4"/>
  <c r="BF1827" i="4"/>
  <c r="C1828" i="4"/>
  <c r="F1828" i="4"/>
  <c r="M1828" i="4" a="1"/>
  <c r="M1828" i="4"/>
  <c r="R1828" i="4" a="1"/>
  <c r="R1828" i="4"/>
  <c r="Z1828" i="4"/>
  <c r="AQ1828" i="4"/>
  <c r="AR1828" i="4"/>
  <c r="AS1828" i="4"/>
  <c r="AT1828" i="4"/>
  <c r="AU1828" i="4"/>
  <c r="AW1828" i="4"/>
  <c r="AX1828" i="4"/>
  <c r="AY1828" i="4"/>
  <c r="AZ1828" i="4"/>
  <c r="BA1828" i="4"/>
  <c r="BC1828" i="4"/>
  <c r="BD1828" i="4"/>
  <c r="BE1828" i="4"/>
  <c r="BF1828" i="4"/>
  <c r="C1829" i="4"/>
  <c r="F1829" i="4"/>
  <c r="M1829" i="4" a="1"/>
  <c r="M1829" i="4" s="1"/>
  <c r="R1829" i="4" a="1"/>
  <c r="R1829" i="4" s="1"/>
  <c r="Z1829" i="4"/>
  <c r="AQ1829" i="4"/>
  <c r="AR1829" i="4"/>
  <c r="AS1829" i="4"/>
  <c r="AT1829" i="4"/>
  <c r="AU1829" i="4"/>
  <c r="AW1829" i="4"/>
  <c r="AX1829" i="4"/>
  <c r="AY1829" i="4"/>
  <c r="AZ1829" i="4"/>
  <c r="BA1829" i="4"/>
  <c r="BC1829" i="4"/>
  <c r="BD1829" i="4"/>
  <c r="BE1829" i="4"/>
  <c r="BF1829" i="4"/>
  <c r="C1830" i="4"/>
  <c r="F1830" i="4"/>
  <c r="M1830" i="4" a="1"/>
  <c r="M1830" i="4"/>
  <c r="R1830" i="4" a="1"/>
  <c r="R1830" i="4"/>
  <c r="Z1830" i="4"/>
  <c r="AQ1830" i="4"/>
  <c r="AR1830" i="4"/>
  <c r="AS1830" i="4"/>
  <c r="AT1830" i="4"/>
  <c r="AU1830" i="4"/>
  <c r="AW1830" i="4"/>
  <c r="AX1830" i="4"/>
  <c r="AY1830" i="4"/>
  <c r="AZ1830" i="4"/>
  <c r="BA1830" i="4"/>
  <c r="BC1830" i="4"/>
  <c r="BD1830" i="4"/>
  <c r="BE1830" i="4"/>
  <c r="BF1830" i="4"/>
  <c r="C1831" i="4"/>
  <c r="F1831" i="4"/>
  <c r="M1831" i="4" a="1"/>
  <c r="M1831" i="4" s="1"/>
  <c r="R1831" i="4" a="1"/>
  <c r="R1831" i="4" s="1"/>
  <c r="Z1831" i="4"/>
  <c r="AQ1831" i="4"/>
  <c r="AR1831" i="4"/>
  <c r="AS1831" i="4"/>
  <c r="AT1831" i="4"/>
  <c r="AU1831" i="4"/>
  <c r="AW1831" i="4"/>
  <c r="AX1831" i="4"/>
  <c r="AY1831" i="4"/>
  <c r="AZ1831" i="4"/>
  <c r="BA1831" i="4"/>
  <c r="BC1831" i="4"/>
  <c r="BD1831" i="4"/>
  <c r="BE1831" i="4"/>
  <c r="BF1831" i="4"/>
  <c r="C1832" i="4"/>
  <c r="F1832" i="4"/>
  <c r="M1832" i="4" a="1"/>
  <c r="M1832" i="4"/>
  <c r="R1832" i="4" a="1"/>
  <c r="R1832" i="4"/>
  <c r="Z1832" i="4"/>
  <c r="AQ1832" i="4"/>
  <c r="AR1832" i="4"/>
  <c r="AS1832" i="4"/>
  <c r="AT1832" i="4"/>
  <c r="AU1832" i="4"/>
  <c r="AW1832" i="4"/>
  <c r="AX1832" i="4"/>
  <c r="AY1832" i="4"/>
  <c r="AZ1832" i="4"/>
  <c r="BA1832" i="4"/>
  <c r="BC1832" i="4"/>
  <c r="BD1832" i="4"/>
  <c r="BE1832" i="4"/>
  <c r="BF1832" i="4"/>
  <c r="C1833" i="4"/>
  <c r="F1833" i="4"/>
  <c r="M1833" i="4" a="1"/>
  <c r="M1833" i="4" s="1"/>
  <c r="R1833" i="4" a="1"/>
  <c r="R1833" i="4" s="1"/>
  <c r="Z1833" i="4"/>
  <c r="AQ1833" i="4"/>
  <c r="AR1833" i="4"/>
  <c r="AS1833" i="4"/>
  <c r="AT1833" i="4"/>
  <c r="AU1833" i="4"/>
  <c r="AW1833" i="4"/>
  <c r="AX1833" i="4"/>
  <c r="AY1833" i="4"/>
  <c r="AZ1833" i="4"/>
  <c r="BA1833" i="4"/>
  <c r="BC1833" i="4"/>
  <c r="BD1833" i="4"/>
  <c r="BE1833" i="4"/>
  <c r="BF1833" i="4"/>
  <c r="C1834" i="4"/>
  <c r="F1834" i="4"/>
  <c r="M1834" i="4" a="1"/>
  <c r="M1834" i="4"/>
  <c r="R1834" i="4" a="1"/>
  <c r="R1834" i="4"/>
  <c r="Z1834" i="4"/>
  <c r="AQ1834" i="4"/>
  <c r="AR1834" i="4"/>
  <c r="AS1834" i="4"/>
  <c r="AT1834" i="4"/>
  <c r="AU1834" i="4"/>
  <c r="AW1834" i="4"/>
  <c r="AX1834" i="4"/>
  <c r="AY1834" i="4"/>
  <c r="AZ1834" i="4"/>
  <c r="BA1834" i="4"/>
  <c r="BC1834" i="4"/>
  <c r="BD1834" i="4"/>
  <c r="BE1834" i="4"/>
  <c r="BF1834" i="4"/>
  <c r="C1835" i="4"/>
  <c r="F1835" i="4"/>
  <c r="M1835" i="4" a="1"/>
  <c r="M1835" i="4" s="1"/>
  <c r="R1835" i="4" a="1"/>
  <c r="R1835" i="4" s="1"/>
  <c r="Z1835" i="4"/>
  <c r="AQ1835" i="4"/>
  <c r="AR1835" i="4"/>
  <c r="AS1835" i="4"/>
  <c r="AT1835" i="4"/>
  <c r="AU1835" i="4"/>
  <c r="AW1835" i="4"/>
  <c r="AX1835" i="4"/>
  <c r="AY1835" i="4"/>
  <c r="AZ1835" i="4"/>
  <c r="BA1835" i="4"/>
  <c r="BC1835" i="4"/>
  <c r="BD1835" i="4"/>
  <c r="BE1835" i="4"/>
  <c r="BF1835" i="4"/>
  <c r="C1836" i="4"/>
  <c r="F1836" i="4"/>
  <c r="M1836" i="4" a="1"/>
  <c r="M1836" i="4"/>
  <c r="R1836" i="4" a="1"/>
  <c r="R1836" i="4"/>
  <c r="Z1836" i="4"/>
  <c r="AQ1836" i="4"/>
  <c r="AR1836" i="4"/>
  <c r="AS1836" i="4"/>
  <c r="AT1836" i="4"/>
  <c r="AU1836" i="4"/>
  <c r="AW1836" i="4"/>
  <c r="AX1836" i="4"/>
  <c r="AY1836" i="4"/>
  <c r="AZ1836" i="4"/>
  <c r="BA1836" i="4"/>
  <c r="BC1836" i="4"/>
  <c r="BD1836" i="4"/>
  <c r="BE1836" i="4"/>
  <c r="BF1836" i="4"/>
  <c r="C1837" i="4"/>
  <c r="F1837" i="4"/>
  <c r="M1837" i="4" a="1"/>
  <c r="M1837" i="4" s="1"/>
  <c r="R1837" i="4" a="1"/>
  <c r="R1837" i="4" s="1"/>
  <c r="Z1837" i="4"/>
  <c r="AQ1837" i="4"/>
  <c r="AR1837" i="4"/>
  <c r="AS1837" i="4"/>
  <c r="AT1837" i="4"/>
  <c r="AU1837" i="4"/>
  <c r="AW1837" i="4"/>
  <c r="AX1837" i="4"/>
  <c r="AY1837" i="4"/>
  <c r="AZ1837" i="4"/>
  <c r="BA1837" i="4"/>
  <c r="BC1837" i="4"/>
  <c r="BD1837" i="4"/>
  <c r="BE1837" i="4"/>
  <c r="BF1837" i="4"/>
  <c r="C1838" i="4"/>
  <c r="F1838" i="4"/>
  <c r="M1838" i="4" a="1"/>
  <c r="M1838" i="4"/>
  <c r="R1838" i="4" a="1"/>
  <c r="R1838" i="4"/>
  <c r="Z1838" i="4"/>
  <c r="AQ1838" i="4"/>
  <c r="AR1838" i="4"/>
  <c r="AS1838" i="4"/>
  <c r="AT1838" i="4"/>
  <c r="AU1838" i="4"/>
  <c r="AW1838" i="4"/>
  <c r="AX1838" i="4"/>
  <c r="AY1838" i="4"/>
  <c r="AZ1838" i="4"/>
  <c r="BA1838" i="4"/>
  <c r="BC1838" i="4"/>
  <c r="BD1838" i="4"/>
  <c r="BE1838" i="4"/>
  <c r="BF1838" i="4"/>
  <c r="C1839" i="4"/>
  <c r="F1839" i="4"/>
  <c r="M1839" i="4" a="1"/>
  <c r="M1839" i="4" s="1"/>
  <c r="R1839" i="4" a="1"/>
  <c r="R1839" i="4" s="1"/>
  <c r="Z1839" i="4"/>
  <c r="AQ1839" i="4"/>
  <c r="AR1839" i="4"/>
  <c r="AS1839" i="4"/>
  <c r="AT1839" i="4"/>
  <c r="AU1839" i="4"/>
  <c r="AW1839" i="4"/>
  <c r="AX1839" i="4"/>
  <c r="AY1839" i="4"/>
  <c r="AZ1839" i="4"/>
  <c r="BA1839" i="4"/>
  <c r="BC1839" i="4"/>
  <c r="BD1839" i="4"/>
  <c r="BE1839" i="4"/>
  <c r="BF1839" i="4"/>
  <c r="C1840" i="4"/>
  <c r="F1840" i="4"/>
  <c r="M1840" i="4" a="1"/>
  <c r="M1840" i="4"/>
  <c r="R1840" i="4" a="1"/>
  <c r="R1840" i="4"/>
  <c r="Z1840" i="4"/>
  <c r="AQ1840" i="4"/>
  <c r="AR1840" i="4"/>
  <c r="AS1840" i="4"/>
  <c r="AT1840" i="4"/>
  <c r="AU1840" i="4"/>
  <c r="AW1840" i="4"/>
  <c r="AX1840" i="4"/>
  <c r="AY1840" i="4"/>
  <c r="AZ1840" i="4"/>
  <c r="BA1840" i="4"/>
  <c r="BC1840" i="4"/>
  <c r="BD1840" i="4"/>
  <c r="BE1840" i="4"/>
  <c r="BF1840" i="4"/>
  <c r="C1841" i="4"/>
  <c r="F1841" i="4"/>
  <c r="M1841" i="4" a="1"/>
  <c r="M1841" i="4" s="1"/>
  <c r="R1841" i="4" a="1"/>
  <c r="R1841" i="4" s="1"/>
  <c r="Z1841" i="4"/>
  <c r="AQ1841" i="4"/>
  <c r="AR1841" i="4"/>
  <c r="AS1841" i="4"/>
  <c r="AT1841" i="4"/>
  <c r="AU1841" i="4"/>
  <c r="AW1841" i="4"/>
  <c r="AX1841" i="4"/>
  <c r="AY1841" i="4"/>
  <c r="AZ1841" i="4"/>
  <c r="BA1841" i="4"/>
  <c r="BC1841" i="4"/>
  <c r="BD1841" i="4"/>
  <c r="BE1841" i="4"/>
  <c r="BF1841" i="4"/>
  <c r="C1842" i="4"/>
  <c r="F1842" i="4"/>
  <c r="M1842" i="4" a="1"/>
  <c r="M1842" i="4"/>
  <c r="R1842" i="4" a="1"/>
  <c r="R1842" i="4"/>
  <c r="Z1842" i="4"/>
  <c r="AQ1842" i="4"/>
  <c r="AR1842" i="4"/>
  <c r="AS1842" i="4"/>
  <c r="AT1842" i="4"/>
  <c r="AU1842" i="4"/>
  <c r="AW1842" i="4"/>
  <c r="AX1842" i="4"/>
  <c r="AY1842" i="4"/>
  <c r="AZ1842" i="4"/>
  <c r="BA1842" i="4"/>
  <c r="BC1842" i="4"/>
  <c r="BD1842" i="4"/>
  <c r="BE1842" i="4"/>
  <c r="BF1842" i="4"/>
  <c r="C1843" i="4"/>
  <c r="F1843" i="4"/>
  <c r="M1843" i="4" a="1"/>
  <c r="M1843" i="4" s="1"/>
  <c r="R1843" i="4" a="1"/>
  <c r="R1843" i="4" s="1"/>
  <c r="Z1843" i="4"/>
  <c r="AQ1843" i="4"/>
  <c r="AR1843" i="4"/>
  <c r="AS1843" i="4"/>
  <c r="AT1843" i="4"/>
  <c r="AU1843" i="4"/>
  <c r="AW1843" i="4"/>
  <c r="AX1843" i="4"/>
  <c r="AY1843" i="4"/>
  <c r="AZ1843" i="4"/>
  <c r="BA1843" i="4"/>
  <c r="BC1843" i="4"/>
  <c r="BD1843" i="4"/>
  <c r="BE1843" i="4"/>
  <c r="BF1843" i="4"/>
  <c r="C1844" i="4"/>
  <c r="F1844" i="4"/>
  <c r="M1844" i="4" a="1"/>
  <c r="M1844" i="4"/>
  <c r="R1844" i="4" a="1"/>
  <c r="R1844" i="4"/>
  <c r="Z1844" i="4"/>
  <c r="AQ1844" i="4"/>
  <c r="AR1844" i="4"/>
  <c r="AS1844" i="4"/>
  <c r="AT1844" i="4"/>
  <c r="AU1844" i="4"/>
  <c r="AW1844" i="4"/>
  <c r="AX1844" i="4"/>
  <c r="AY1844" i="4"/>
  <c r="AZ1844" i="4"/>
  <c r="BA1844" i="4"/>
  <c r="BC1844" i="4"/>
  <c r="BD1844" i="4"/>
  <c r="BE1844" i="4"/>
  <c r="BF1844" i="4"/>
  <c r="C1845" i="4"/>
  <c r="F1845" i="4"/>
  <c r="M1845" i="4" a="1"/>
  <c r="M1845" i="4" s="1"/>
  <c r="R1845" i="4" a="1"/>
  <c r="R1845" i="4" s="1"/>
  <c r="Z1845" i="4"/>
  <c r="AQ1845" i="4"/>
  <c r="AR1845" i="4"/>
  <c r="AS1845" i="4"/>
  <c r="AT1845" i="4"/>
  <c r="AU1845" i="4"/>
  <c r="AW1845" i="4"/>
  <c r="AX1845" i="4"/>
  <c r="AY1845" i="4"/>
  <c r="AZ1845" i="4"/>
  <c r="BA1845" i="4"/>
  <c r="BC1845" i="4"/>
  <c r="BD1845" i="4"/>
  <c r="BE1845" i="4"/>
  <c r="BF1845" i="4"/>
  <c r="C1846" i="4"/>
  <c r="F1846" i="4"/>
  <c r="M1846" i="4" a="1"/>
  <c r="M1846" i="4"/>
  <c r="R1846" i="4" a="1"/>
  <c r="R1846" i="4"/>
  <c r="Z1846" i="4"/>
  <c r="AQ1846" i="4"/>
  <c r="AR1846" i="4"/>
  <c r="AS1846" i="4"/>
  <c r="AT1846" i="4"/>
  <c r="AU1846" i="4"/>
  <c r="AW1846" i="4"/>
  <c r="AX1846" i="4"/>
  <c r="AY1846" i="4"/>
  <c r="AZ1846" i="4"/>
  <c r="BA1846" i="4"/>
  <c r="BC1846" i="4"/>
  <c r="BD1846" i="4"/>
  <c r="BE1846" i="4"/>
  <c r="BF1846" i="4"/>
  <c r="C1847" i="4"/>
  <c r="F1847" i="4"/>
  <c r="M1847" i="4" a="1"/>
  <c r="M1847" i="4" s="1"/>
  <c r="R1847" i="4" a="1"/>
  <c r="R1847" i="4" s="1"/>
  <c r="Z1847" i="4"/>
  <c r="AQ1847" i="4"/>
  <c r="AR1847" i="4"/>
  <c r="AS1847" i="4"/>
  <c r="AT1847" i="4"/>
  <c r="AU1847" i="4"/>
  <c r="AW1847" i="4"/>
  <c r="AX1847" i="4"/>
  <c r="AY1847" i="4"/>
  <c r="AZ1847" i="4"/>
  <c r="BA1847" i="4"/>
  <c r="BC1847" i="4"/>
  <c r="BD1847" i="4"/>
  <c r="BE1847" i="4"/>
  <c r="BF1847" i="4"/>
  <c r="C1848" i="4"/>
  <c r="F1848" i="4"/>
  <c r="M1848" i="4" a="1"/>
  <c r="M1848" i="4"/>
  <c r="R1848" i="4" a="1"/>
  <c r="R1848" i="4"/>
  <c r="Z1848" i="4"/>
  <c r="AQ1848" i="4"/>
  <c r="AR1848" i="4"/>
  <c r="AS1848" i="4"/>
  <c r="AT1848" i="4"/>
  <c r="AU1848" i="4"/>
  <c r="AW1848" i="4"/>
  <c r="AX1848" i="4"/>
  <c r="AY1848" i="4"/>
  <c r="AZ1848" i="4"/>
  <c r="BA1848" i="4"/>
  <c r="BC1848" i="4"/>
  <c r="BD1848" i="4"/>
  <c r="BE1848" i="4"/>
  <c r="BF1848" i="4"/>
  <c r="C1849" i="4"/>
  <c r="F1849" i="4"/>
  <c r="M1849" i="4" a="1"/>
  <c r="M1849" i="4" s="1"/>
  <c r="R1849" i="4" a="1"/>
  <c r="R1849" i="4" s="1"/>
  <c r="Z1849" i="4"/>
  <c r="AQ1849" i="4"/>
  <c r="AR1849" i="4"/>
  <c r="AS1849" i="4"/>
  <c r="AT1849" i="4"/>
  <c r="AU1849" i="4"/>
  <c r="AW1849" i="4"/>
  <c r="AX1849" i="4"/>
  <c r="AY1849" i="4"/>
  <c r="AZ1849" i="4"/>
  <c r="BA1849" i="4"/>
  <c r="BC1849" i="4"/>
  <c r="BD1849" i="4"/>
  <c r="BE1849" i="4"/>
  <c r="BF1849" i="4"/>
  <c r="C1850" i="4"/>
  <c r="F1850" i="4"/>
  <c r="M1850" i="4" a="1"/>
  <c r="M1850" i="4"/>
  <c r="R1850" i="4" a="1"/>
  <c r="R1850" i="4"/>
  <c r="Z1850" i="4"/>
  <c r="AQ1850" i="4"/>
  <c r="AR1850" i="4"/>
  <c r="AS1850" i="4"/>
  <c r="AT1850" i="4"/>
  <c r="AU1850" i="4"/>
  <c r="AW1850" i="4"/>
  <c r="AX1850" i="4"/>
  <c r="AY1850" i="4"/>
  <c r="AZ1850" i="4"/>
  <c r="BA1850" i="4"/>
  <c r="BC1850" i="4"/>
  <c r="BD1850" i="4"/>
  <c r="BE1850" i="4"/>
  <c r="BF1850" i="4"/>
  <c r="C1851" i="4"/>
  <c r="F1851" i="4"/>
  <c r="M1851" i="4" a="1"/>
  <c r="M1851" i="4" s="1"/>
  <c r="R1851" i="4" a="1"/>
  <c r="R1851" i="4" s="1"/>
  <c r="Z1851" i="4"/>
  <c r="AQ1851" i="4"/>
  <c r="AR1851" i="4"/>
  <c r="AS1851" i="4"/>
  <c r="AT1851" i="4"/>
  <c r="AU1851" i="4"/>
  <c r="AW1851" i="4"/>
  <c r="AX1851" i="4"/>
  <c r="AY1851" i="4"/>
  <c r="AZ1851" i="4"/>
  <c r="BA1851" i="4"/>
  <c r="BC1851" i="4"/>
  <c r="BD1851" i="4"/>
  <c r="BE1851" i="4"/>
  <c r="BF1851" i="4"/>
  <c r="C1852" i="4"/>
  <c r="F1852" i="4"/>
  <c r="M1852" i="4" a="1"/>
  <c r="M1852" i="4"/>
  <c r="R1852" i="4" a="1"/>
  <c r="R1852" i="4"/>
  <c r="Z1852" i="4"/>
  <c r="AQ1852" i="4"/>
  <c r="AR1852" i="4"/>
  <c r="AS1852" i="4"/>
  <c r="AT1852" i="4"/>
  <c r="AU1852" i="4"/>
  <c r="AW1852" i="4"/>
  <c r="AX1852" i="4"/>
  <c r="AY1852" i="4"/>
  <c r="AZ1852" i="4"/>
  <c r="BA1852" i="4"/>
  <c r="BC1852" i="4"/>
  <c r="BD1852" i="4"/>
  <c r="BE1852" i="4"/>
  <c r="BF1852" i="4"/>
  <c r="C1853" i="4"/>
  <c r="F1853" i="4"/>
  <c r="M1853" i="4" a="1"/>
  <c r="M1853" i="4" s="1"/>
  <c r="R1853" i="4" a="1"/>
  <c r="R1853" i="4" s="1"/>
  <c r="Z1853" i="4"/>
  <c r="AQ1853" i="4"/>
  <c r="AR1853" i="4"/>
  <c r="AS1853" i="4"/>
  <c r="AT1853" i="4"/>
  <c r="AU1853" i="4"/>
  <c r="AW1853" i="4"/>
  <c r="AX1853" i="4"/>
  <c r="AY1853" i="4"/>
  <c r="AZ1853" i="4"/>
  <c r="BA1853" i="4"/>
  <c r="BC1853" i="4"/>
  <c r="BD1853" i="4"/>
  <c r="BE1853" i="4"/>
  <c r="BF1853" i="4"/>
  <c r="C1854" i="4"/>
  <c r="F1854" i="4"/>
  <c r="M1854" i="4" a="1"/>
  <c r="M1854" i="4"/>
  <c r="R1854" i="4" a="1"/>
  <c r="R1854" i="4"/>
  <c r="Z1854" i="4"/>
  <c r="AQ1854" i="4"/>
  <c r="AR1854" i="4"/>
  <c r="AS1854" i="4"/>
  <c r="AT1854" i="4"/>
  <c r="AU1854" i="4"/>
  <c r="AW1854" i="4"/>
  <c r="AX1854" i="4"/>
  <c r="AY1854" i="4"/>
  <c r="AZ1854" i="4"/>
  <c r="BA1854" i="4"/>
  <c r="BC1854" i="4"/>
  <c r="BD1854" i="4"/>
  <c r="BE1854" i="4"/>
  <c r="BF1854" i="4"/>
  <c r="C1855" i="4"/>
  <c r="F1855" i="4"/>
  <c r="M1855" i="4" a="1"/>
  <c r="M1855" i="4" s="1"/>
  <c r="R1855" i="4" a="1"/>
  <c r="R1855" i="4" s="1"/>
  <c r="Z1855" i="4"/>
  <c r="AQ1855" i="4"/>
  <c r="AR1855" i="4"/>
  <c r="AS1855" i="4"/>
  <c r="AT1855" i="4"/>
  <c r="AU1855" i="4"/>
  <c r="AW1855" i="4"/>
  <c r="AX1855" i="4"/>
  <c r="AY1855" i="4"/>
  <c r="AZ1855" i="4"/>
  <c r="BA1855" i="4"/>
  <c r="BC1855" i="4"/>
  <c r="BD1855" i="4"/>
  <c r="BE1855" i="4"/>
  <c r="BF1855" i="4"/>
  <c r="C1856" i="4"/>
  <c r="F1856" i="4"/>
  <c r="M1856" i="4" a="1"/>
  <c r="M1856" i="4"/>
  <c r="R1856" i="4" a="1"/>
  <c r="R1856" i="4"/>
  <c r="Z1856" i="4"/>
  <c r="AQ1856" i="4"/>
  <c r="AR1856" i="4"/>
  <c r="AS1856" i="4"/>
  <c r="AT1856" i="4"/>
  <c r="AU1856" i="4"/>
  <c r="AW1856" i="4"/>
  <c r="AX1856" i="4"/>
  <c r="AY1856" i="4"/>
  <c r="AZ1856" i="4"/>
  <c r="BA1856" i="4"/>
  <c r="BC1856" i="4"/>
  <c r="BD1856" i="4"/>
  <c r="BE1856" i="4"/>
  <c r="BF1856" i="4"/>
  <c r="C1857" i="4"/>
  <c r="F1857" i="4"/>
  <c r="M1857" i="4" a="1"/>
  <c r="M1857" i="4" s="1"/>
  <c r="R1857" i="4" a="1"/>
  <c r="R1857" i="4" s="1"/>
  <c r="Z1857" i="4"/>
  <c r="AQ1857" i="4"/>
  <c r="AR1857" i="4"/>
  <c r="AS1857" i="4"/>
  <c r="AT1857" i="4"/>
  <c r="AU1857" i="4"/>
  <c r="AW1857" i="4"/>
  <c r="AX1857" i="4"/>
  <c r="AY1857" i="4"/>
  <c r="AZ1857" i="4"/>
  <c r="BA1857" i="4"/>
  <c r="BC1857" i="4"/>
  <c r="BD1857" i="4"/>
  <c r="BE1857" i="4"/>
  <c r="BF1857" i="4"/>
  <c r="C1858" i="4"/>
  <c r="F1858" i="4"/>
  <c r="M1858" i="4" a="1"/>
  <c r="M1858" i="4"/>
  <c r="R1858" i="4" a="1"/>
  <c r="R1858" i="4"/>
  <c r="Z1858" i="4"/>
  <c r="AQ1858" i="4"/>
  <c r="AR1858" i="4"/>
  <c r="AS1858" i="4"/>
  <c r="AT1858" i="4"/>
  <c r="AU1858" i="4"/>
  <c r="AW1858" i="4"/>
  <c r="AX1858" i="4"/>
  <c r="AY1858" i="4"/>
  <c r="AZ1858" i="4"/>
  <c r="BA1858" i="4"/>
  <c r="BC1858" i="4"/>
  <c r="BD1858" i="4"/>
  <c r="BE1858" i="4"/>
  <c r="BF1858" i="4"/>
  <c r="C1859" i="4"/>
  <c r="F1859" i="4"/>
  <c r="M1859" i="4" a="1"/>
  <c r="M1859" i="4" s="1"/>
  <c r="R1859" i="4" a="1"/>
  <c r="R1859" i="4" s="1"/>
  <c r="Z1859" i="4"/>
  <c r="AQ1859" i="4"/>
  <c r="AR1859" i="4"/>
  <c r="AS1859" i="4"/>
  <c r="AT1859" i="4"/>
  <c r="AU1859" i="4"/>
  <c r="AW1859" i="4"/>
  <c r="AX1859" i="4"/>
  <c r="AY1859" i="4"/>
  <c r="AZ1859" i="4"/>
  <c r="BA1859" i="4"/>
  <c r="BC1859" i="4"/>
  <c r="BD1859" i="4"/>
  <c r="BE1859" i="4"/>
  <c r="BF1859" i="4"/>
  <c r="C1860" i="4"/>
  <c r="F1860" i="4"/>
  <c r="M1860" i="4" a="1"/>
  <c r="M1860" i="4"/>
  <c r="R1860" i="4" a="1"/>
  <c r="R1860" i="4"/>
  <c r="Z1860" i="4"/>
  <c r="AQ1860" i="4"/>
  <c r="AR1860" i="4"/>
  <c r="AS1860" i="4"/>
  <c r="AT1860" i="4"/>
  <c r="AU1860" i="4"/>
  <c r="AW1860" i="4"/>
  <c r="AX1860" i="4"/>
  <c r="AY1860" i="4"/>
  <c r="AZ1860" i="4"/>
  <c r="BA1860" i="4"/>
  <c r="BC1860" i="4"/>
  <c r="BD1860" i="4"/>
  <c r="BE1860" i="4"/>
  <c r="BF1860" i="4"/>
  <c r="C1861" i="4"/>
  <c r="F1861" i="4"/>
  <c r="M1861" i="4" a="1"/>
  <c r="M1861" i="4" s="1"/>
  <c r="R1861" i="4" a="1"/>
  <c r="R1861" i="4" s="1"/>
  <c r="Z1861" i="4"/>
  <c r="AQ1861" i="4"/>
  <c r="AR1861" i="4"/>
  <c r="AS1861" i="4"/>
  <c r="AT1861" i="4"/>
  <c r="AU1861" i="4"/>
  <c r="AW1861" i="4"/>
  <c r="AX1861" i="4"/>
  <c r="AY1861" i="4"/>
  <c r="AZ1861" i="4"/>
  <c r="BA1861" i="4"/>
  <c r="BC1861" i="4"/>
  <c r="BD1861" i="4"/>
  <c r="BE1861" i="4"/>
  <c r="BF1861" i="4"/>
  <c r="C1862" i="4"/>
  <c r="F1862" i="4"/>
  <c r="M1862" i="4" a="1"/>
  <c r="M1862" i="4"/>
  <c r="R1862" i="4" a="1"/>
  <c r="R1862" i="4"/>
  <c r="Z1862" i="4"/>
  <c r="AQ1862" i="4"/>
  <c r="AR1862" i="4"/>
  <c r="AS1862" i="4"/>
  <c r="AT1862" i="4"/>
  <c r="AU1862" i="4"/>
  <c r="AW1862" i="4"/>
  <c r="AX1862" i="4"/>
  <c r="AY1862" i="4"/>
  <c r="AZ1862" i="4"/>
  <c r="BA1862" i="4"/>
  <c r="BC1862" i="4"/>
  <c r="BD1862" i="4"/>
  <c r="BE1862" i="4"/>
  <c r="BF1862" i="4"/>
  <c r="C1863" i="4"/>
  <c r="F1863" i="4"/>
  <c r="M1863" i="4" a="1"/>
  <c r="M1863" i="4" s="1"/>
  <c r="R1863" i="4" a="1"/>
  <c r="R1863" i="4" s="1"/>
  <c r="Z1863" i="4"/>
  <c r="AQ1863" i="4"/>
  <c r="AR1863" i="4"/>
  <c r="AS1863" i="4"/>
  <c r="AT1863" i="4"/>
  <c r="AU1863" i="4"/>
  <c r="AW1863" i="4"/>
  <c r="AX1863" i="4"/>
  <c r="AY1863" i="4"/>
  <c r="AZ1863" i="4"/>
  <c r="BA1863" i="4"/>
  <c r="BC1863" i="4"/>
  <c r="BD1863" i="4"/>
  <c r="BE1863" i="4"/>
  <c r="BF1863" i="4"/>
  <c r="C1864" i="4"/>
  <c r="F1864" i="4"/>
  <c r="M1864" i="4" a="1"/>
  <c r="M1864" i="4"/>
  <c r="R1864" i="4" a="1"/>
  <c r="R1864" i="4"/>
  <c r="Z1864" i="4"/>
  <c r="AQ1864" i="4"/>
  <c r="AR1864" i="4"/>
  <c r="AS1864" i="4"/>
  <c r="AT1864" i="4"/>
  <c r="AU1864" i="4"/>
  <c r="AW1864" i="4"/>
  <c r="AX1864" i="4"/>
  <c r="AY1864" i="4"/>
  <c r="AZ1864" i="4"/>
  <c r="BA1864" i="4"/>
  <c r="BC1864" i="4"/>
  <c r="BD1864" i="4"/>
  <c r="BE1864" i="4"/>
  <c r="BF1864" i="4"/>
  <c r="C1865" i="4"/>
  <c r="F1865" i="4"/>
  <c r="M1865" i="4" a="1"/>
  <c r="M1865" i="4" s="1"/>
  <c r="R1865" i="4" a="1"/>
  <c r="R1865" i="4" s="1"/>
  <c r="Z1865" i="4"/>
  <c r="AQ1865" i="4"/>
  <c r="AR1865" i="4"/>
  <c r="AS1865" i="4"/>
  <c r="AT1865" i="4"/>
  <c r="AU1865" i="4"/>
  <c r="AW1865" i="4"/>
  <c r="AX1865" i="4"/>
  <c r="AY1865" i="4"/>
  <c r="AZ1865" i="4"/>
  <c r="BA1865" i="4"/>
  <c r="BC1865" i="4"/>
  <c r="BD1865" i="4"/>
  <c r="BE1865" i="4"/>
  <c r="BF1865" i="4"/>
  <c r="C1866" i="4"/>
  <c r="F1866" i="4"/>
  <c r="M1866" i="4" a="1"/>
  <c r="M1866" i="4"/>
  <c r="R1866" i="4" a="1"/>
  <c r="R1866" i="4"/>
  <c r="Z1866" i="4"/>
  <c r="AQ1866" i="4"/>
  <c r="AR1866" i="4"/>
  <c r="AS1866" i="4"/>
  <c r="AT1866" i="4"/>
  <c r="AU1866" i="4"/>
  <c r="AW1866" i="4"/>
  <c r="AX1866" i="4"/>
  <c r="AY1866" i="4"/>
  <c r="AZ1866" i="4"/>
  <c r="BA1866" i="4"/>
  <c r="BC1866" i="4"/>
  <c r="BD1866" i="4"/>
  <c r="BE1866" i="4"/>
  <c r="BF1866" i="4"/>
  <c r="C1867" i="4"/>
  <c r="F1867" i="4"/>
  <c r="M1867" i="4" a="1"/>
  <c r="M1867" i="4" s="1"/>
  <c r="R1867" i="4" a="1"/>
  <c r="R1867" i="4" s="1"/>
  <c r="Z1867" i="4"/>
  <c r="AQ1867" i="4"/>
  <c r="AR1867" i="4"/>
  <c r="AS1867" i="4"/>
  <c r="AT1867" i="4"/>
  <c r="AU1867" i="4"/>
  <c r="AW1867" i="4"/>
  <c r="AX1867" i="4"/>
  <c r="AY1867" i="4"/>
  <c r="AZ1867" i="4"/>
  <c r="BA1867" i="4"/>
  <c r="BC1867" i="4"/>
  <c r="BD1867" i="4"/>
  <c r="BE1867" i="4"/>
  <c r="BF1867" i="4"/>
  <c r="C1868" i="4"/>
  <c r="F1868" i="4"/>
  <c r="M1868" i="4" a="1"/>
  <c r="M1868" i="4"/>
  <c r="R1868" i="4" a="1"/>
  <c r="R1868" i="4"/>
  <c r="Z1868" i="4"/>
  <c r="AQ1868" i="4"/>
  <c r="AR1868" i="4"/>
  <c r="AS1868" i="4"/>
  <c r="AT1868" i="4"/>
  <c r="AU1868" i="4"/>
  <c r="AW1868" i="4"/>
  <c r="AX1868" i="4"/>
  <c r="AY1868" i="4"/>
  <c r="AZ1868" i="4"/>
  <c r="BA1868" i="4"/>
  <c r="BC1868" i="4"/>
  <c r="BD1868" i="4"/>
  <c r="BE1868" i="4"/>
  <c r="BF1868" i="4"/>
  <c r="C1869" i="4"/>
  <c r="F1869" i="4"/>
  <c r="M1869" i="4" a="1"/>
  <c r="M1869" i="4" s="1"/>
  <c r="R1869" i="4" a="1"/>
  <c r="R1869" i="4" s="1"/>
  <c r="Z1869" i="4"/>
  <c r="AQ1869" i="4"/>
  <c r="AR1869" i="4"/>
  <c r="AS1869" i="4"/>
  <c r="AT1869" i="4"/>
  <c r="AU1869" i="4"/>
  <c r="AW1869" i="4"/>
  <c r="AX1869" i="4"/>
  <c r="AY1869" i="4"/>
  <c r="AZ1869" i="4"/>
  <c r="BA1869" i="4"/>
  <c r="BC1869" i="4"/>
  <c r="BD1869" i="4"/>
  <c r="BE1869" i="4"/>
  <c r="BF1869" i="4"/>
  <c r="C1870" i="4"/>
  <c r="F1870" i="4"/>
  <c r="M1870" i="4" a="1"/>
  <c r="M1870" i="4"/>
  <c r="R1870" i="4" a="1"/>
  <c r="R1870" i="4"/>
  <c r="Z1870" i="4"/>
  <c r="AQ1870" i="4"/>
  <c r="AR1870" i="4"/>
  <c r="AS1870" i="4"/>
  <c r="AT1870" i="4"/>
  <c r="AU1870" i="4"/>
  <c r="AW1870" i="4"/>
  <c r="AX1870" i="4"/>
  <c r="AY1870" i="4"/>
  <c r="AZ1870" i="4"/>
  <c r="BA1870" i="4"/>
  <c r="BC1870" i="4"/>
  <c r="BD1870" i="4"/>
  <c r="BE1870" i="4"/>
  <c r="BF1870" i="4"/>
  <c r="C1871" i="4"/>
  <c r="F1871" i="4"/>
  <c r="M1871" i="4" a="1"/>
  <c r="M1871" i="4" s="1"/>
  <c r="R1871" i="4" a="1"/>
  <c r="R1871" i="4" s="1"/>
  <c r="Z1871" i="4"/>
  <c r="AQ1871" i="4"/>
  <c r="AR1871" i="4"/>
  <c r="AS1871" i="4"/>
  <c r="AT1871" i="4"/>
  <c r="AU1871" i="4"/>
  <c r="AW1871" i="4"/>
  <c r="AX1871" i="4"/>
  <c r="AY1871" i="4"/>
  <c r="AZ1871" i="4"/>
  <c r="BA1871" i="4"/>
  <c r="BC1871" i="4"/>
  <c r="BD1871" i="4"/>
  <c r="BE1871" i="4"/>
  <c r="BF1871" i="4"/>
  <c r="C1872" i="4"/>
  <c r="F1872" i="4"/>
  <c r="M1872" i="4" a="1"/>
  <c r="M1872" i="4"/>
  <c r="R1872" i="4" a="1"/>
  <c r="R1872" i="4"/>
  <c r="Z1872" i="4"/>
  <c r="AQ1872" i="4"/>
  <c r="AR1872" i="4"/>
  <c r="AS1872" i="4"/>
  <c r="AT1872" i="4"/>
  <c r="AU1872" i="4"/>
  <c r="AW1872" i="4"/>
  <c r="AX1872" i="4"/>
  <c r="AY1872" i="4"/>
  <c r="AZ1872" i="4"/>
  <c r="BA1872" i="4"/>
  <c r="BC1872" i="4"/>
  <c r="BD1872" i="4"/>
  <c r="BE1872" i="4"/>
  <c r="BF1872" i="4"/>
  <c r="C1873" i="4"/>
  <c r="F1873" i="4"/>
  <c r="M1873" i="4" a="1"/>
  <c r="M1873" i="4" s="1"/>
  <c r="R1873" i="4" a="1"/>
  <c r="R1873" i="4" s="1"/>
  <c r="Z1873" i="4"/>
  <c r="AQ1873" i="4"/>
  <c r="AR1873" i="4"/>
  <c r="AS1873" i="4"/>
  <c r="AT1873" i="4"/>
  <c r="AU1873" i="4"/>
  <c r="AW1873" i="4"/>
  <c r="AX1873" i="4"/>
  <c r="AY1873" i="4"/>
  <c r="AZ1873" i="4"/>
  <c r="BA1873" i="4"/>
  <c r="BC1873" i="4"/>
  <c r="BD1873" i="4"/>
  <c r="BE1873" i="4"/>
  <c r="BF1873" i="4"/>
  <c r="C1874" i="4"/>
  <c r="F1874" i="4"/>
  <c r="M1874" i="4" a="1"/>
  <c r="M1874" i="4"/>
  <c r="R1874" i="4" a="1"/>
  <c r="R1874" i="4"/>
  <c r="Z1874" i="4"/>
  <c r="AQ1874" i="4"/>
  <c r="AR1874" i="4"/>
  <c r="AS1874" i="4"/>
  <c r="AT1874" i="4"/>
  <c r="AU1874" i="4"/>
  <c r="AW1874" i="4"/>
  <c r="AX1874" i="4"/>
  <c r="AY1874" i="4"/>
  <c r="AZ1874" i="4"/>
  <c r="BA1874" i="4"/>
  <c r="BC1874" i="4"/>
  <c r="BD1874" i="4"/>
  <c r="BE1874" i="4"/>
  <c r="BF1874" i="4"/>
  <c r="C1875" i="4"/>
  <c r="F1875" i="4"/>
  <c r="M1875" i="4" a="1"/>
  <c r="M1875" i="4" s="1"/>
  <c r="R1875" i="4" a="1"/>
  <c r="R1875" i="4" s="1"/>
  <c r="Z1875" i="4"/>
  <c r="AQ1875" i="4"/>
  <c r="AR1875" i="4"/>
  <c r="AS1875" i="4"/>
  <c r="AT1875" i="4"/>
  <c r="AU1875" i="4"/>
  <c r="AW1875" i="4"/>
  <c r="AX1875" i="4"/>
  <c r="AY1875" i="4"/>
  <c r="AZ1875" i="4"/>
  <c r="BA1875" i="4"/>
  <c r="BC1875" i="4"/>
  <c r="BD1875" i="4"/>
  <c r="BE1875" i="4"/>
  <c r="BF1875" i="4"/>
  <c r="C1876" i="4"/>
  <c r="F1876" i="4"/>
  <c r="M1876" i="4" a="1"/>
  <c r="M1876" i="4"/>
  <c r="R1876" i="4" a="1"/>
  <c r="R1876" i="4"/>
  <c r="Z1876" i="4"/>
  <c r="AQ1876" i="4"/>
  <c r="AR1876" i="4"/>
  <c r="AS1876" i="4"/>
  <c r="AT1876" i="4"/>
  <c r="AU1876" i="4"/>
  <c r="AW1876" i="4"/>
  <c r="AX1876" i="4"/>
  <c r="AY1876" i="4"/>
  <c r="AZ1876" i="4"/>
  <c r="BA1876" i="4"/>
  <c r="BC1876" i="4"/>
  <c r="BD1876" i="4"/>
  <c r="BE1876" i="4"/>
  <c r="BF1876" i="4"/>
  <c r="C1877" i="4"/>
  <c r="F1877" i="4"/>
  <c r="M1877" i="4" a="1"/>
  <c r="M1877" i="4" s="1"/>
  <c r="R1877" i="4" a="1"/>
  <c r="R1877" i="4" s="1"/>
  <c r="Z1877" i="4"/>
  <c r="AQ1877" i="4"/>
  <c r="AR1877" i="4"/>
  <c r="AS1877" i="4"/>
  <c r="AT1877" i="4"/>
  <c r="AU1877" i="4"/>
  <c r="AW1877" i="4"/>
  <c r="AX1877" i="4"/>
  <c r="AY1877" i="4"/>
  <c r="AZ1877" i="4"/>
  <c r="BA1877" i="4"/>
  <c r="BC1877" i="4"/>
  <c r="BD1877" i="4"/>
  <c r="BE1877" i="4"/>
  <c r="BF1877" i="4"/>
  <c r="C1878" i="4"/>
  <c r="F1878" i="4"/>
  <c r="M1878" i="4" a="1"/>
  <c r="M1878" i="4"/>
  <c r="R1878" i="4" a="1"/>
  <c r="R1878" i="4"/>
  <c r="Z1878" i="4"/>
  <c r="AQ1878" i="4"/>
  <c r="AR1878" i="4"/>
  <c r="AS1878" i="4"/>
  <c r="AT1878" i="4"/>
  <c r="AU1878" i="4"/>
  <c r="AW1878" i="4"/>
  <c r="AX1878" i="4"/>
  <c r="AY1878" i="4"/>
  <c r="AZ1878" i="4"/>
  <c r="BA1878" i="4"/>
  <c r="BC1878" i="4"/>
  <c r="BD1878" i="4"/>
  <c r="BE1878" i="4"/>
  <c r="BF1878" i="4"/>
  <c r="C1879" i="4"/>
  <c r="F1879" i="4"/>
  <c r="M1879" i="4" a="1"/>
  <c r="M1879" i="4" s="1"/>
  <c r="R1879" i="4" a="1"/>
  <c r="R1879" i="4" s="1"/>
  <c r="Z1879" i="4"/>
  <c r="AQ1879" i="4"/>
  <c r="AR1879" i="4"/>
  <c r="AS1879" i="4"/>
  <c r="AT1879" i="4"/>
  <c r="AU1879" i="4"/>
  <c r="AW1879" i="4"/>
  <c r="AX1879" i="4"/>
  <c r="AY1879" i="4"/>
  <c r="AZ1879" i="4"/>
  <c r="BA1879" i="4"/>
  <c r="BC1879" i="4"/>
  <c r="BD1879" i="4"/>
  <c r="BE1879" i="4"/>
  <c r="BF1879" i="4"/>
  <c r="C1880" i="4"/>
  <c r="F1880" i="4"/>
  <c r="M1880" i="4" a="1"/>
  <c r="M1880" i="4"/>
  <c r="R1880" i="4" a="1"/>
  <c r="R1880" i="4"/>
  <c r="Z1880" i="4"/>
  <c r="AQ1880" i="4"/>
  <c r="AR1880" i="4"/>
  <c r="AS1880" i="4"/>
  <c r="AT1880" i="4"/>
  <c r="AU1880" i="4"/>
  <c r="AW1880" i="4"/>
  <c r="AX1880" i="4"/>
  <c r="AY1880" i="4"/>
  <c r="AZ1880" i="4"/>
  <c r="BA1880" i="4"/>
  <c r="BC1880" i="4"/>
  <c r="BD1880" i="4"/>
  <c r="BE1880" i="4"/>
  <c r="BF1880" i="4"/>
  <c r="C1881" i="4"/>
  <c r="F1881" i="4"/>
  <c r="M1881" i="4" a="1"/>
  <c r="M1881" i="4" s="1"/>
  <c r="R1881" i="4" a="1"/>
  <c r="R1881" i="4" s="1"/>
  <c r="Z1881" i="4"/>
  <c r="AQ1881" i="4"/>
  <c r="AR1881" i="4"/>
  <c r="AS1881" i="4"/>
  <c r="AT1881" i="4"/>
  <c r="AU1881" i="4"/>
  <c r="AW1881" i="4"/>
  <c r="AX1881" i="4"/>
  <c r="AY1881" i="4"/>
  <c r="AZ1881" i="4"/>
  <c r="BA1881" i="4"/>
  <c r="BC1881" i="4"/>
  <c r="BD1881" i="4"/>
  <c r="BE1881" i="4"/>
  <c r="BF1881" i="4"/>
  <c r="C1882" i="4"/>
  <c r="F1882" i="4"/>
  <c r="M1882" i="4" a="1"/>
  <c r="M1882" i="4"/>
  <c r="R1882" i="4" a="1"/>
  <c r="R1882" i="4"/>
  <c r="Z1882" i="4"/>
  <c r="AQ1882" i="4"/>
  <c r="AR1882" i="4"/>
  <c r="AS1882" i="4"/>
  <c r="AT1882" i="4"/>
  <c r="AU1882" i="4"/>
  <c r="AW1882" i="4"/>
  <c r="AX1882" i="4"/>
  <c r="AY1882" i="4"/>
  <c r="AZ1882" i="4"/>
  <c r="BA1882" i="4"/>
  <c r="BC1882" i="4"/>
  <c r="BD1882" i="4"/>
  <c r="BE1882" i="4"/>
  <c r="BF1882" i="4"/>
  <c r="C1883" i="4"/>
  <c r="F1883" i="4"/>
  <c r="M1883" i="4" a="1"/>
  <c r="M1883" i="4" s="1"/>
  <c r="R1883" i="4" a="1"/>
  <c r="R1883" i="4" s="1"/>
  <c r="Z1883" i="4"/>
  <c r="AQ1883" i="4"/>
  <c r="AR1883" i="4"/>
  <c r="AS1883" i="4"/>
  <c r="AT1883" i="4"/>
  <c r="AU1883" i="4"/>
  <c r="AW1883" i="4"/>
  <c r="AX1883" i="4"/>
  <c r="AY1883" i="4"/>
  <c r="AZ1883" i="4"/>
  <c r="BA1883" i="4"/>
  <c r="BC1883" i="4"/>
  <c r="BD1883" i="4"/>
  <c r="BE1883" i="4"/>
  <c r="BF1883" i="4"/>
  <c r="C1884" i="4"/>
  <c r="F1884" i="4"/>
  <c r="M1884" i="4" a="1"/>
  <c r="M1884" i="4"/>
  <c r="R1884" i="4" a="1"/>
  <c r="R1884" i="4"/>
  <c r="Z1884" i="4"/>
  <c r="AQ1884" i="4"/>
  <c r="AR1884" i="4"/>
  <c r="AS1884" i="4"/>
  <c r="AT1884" i="4"/>
  <c r="AU1884" i="4"/>
  <c r="AW1884" i="4"/>
  <c r="AX1884" i="4"/>
  <c r="AY1884" i="4"/>
  <c r="AZ1884" i="4"/>
  <c r="BA1884" i="4"/>
  <c r="BC1884" i="4"/>
  <c r="BD1884" i="4"/>
  <c r="BE1884" i="4"/>
  <c r="BF1884" i="4"/>
  <c r="C1885" i="4"/>
  <c r="F1885" i="4"/>
  <c r="M1885" i="4" a="1"/>
  <c r="M1885" i="4" s="1"/>
  <c r="R1885" i="4" a="1"/>
  <c r="R1885" i="4" s="1"/>
  <c r="Z1885" i="4"/>
  <c r="AQ1885" i="4"/>
  <c r="AR1885" i="4"/>
  <c r="AS1885" i="4"/>
  <c r="AT1885" i="4"/>
  <c r="AU1885" i="4"/>
  <c r="AW1885" i="4"/>
  <c r="AX1885" i="4"/>
  <c r="AY1885" i="4"/>
  <c r="AZ1885" i="4"/>
  <c r="BA1885" i="4"/>
  <c r="BC1885" i="4"/>
  <c r="BD1885" i="4"/>
  <c r="BE1885" i="4"/>
  <c r="BF1885" i="4"/>
  <c r="C1886" i="4"/>
  <c r="F1886" i="4"/>
  <c r="M1886" i="4" a="1"/>
  <c r="M1886" i="4"/>
  <c r="R1886" i="4" a="1"/>
  <c r="R1886" i="4"/>
  <c r="Z1886" i="4"/>
  <c r="AQ1886" i="4"/>
  <c r="AR1886" i="4"/>
  <c r="AS1886" i="4"/>
  <c r="AT1886" i="4"/>
  <c r="AU1886" i="4"/>
  <c r="AW1886" i="4"/>
  <c r="AX1886" i="4"/>
  <c r="AY1886" i="4"/>
  <c r="AZ1886" i="4"/>
  <c r="BA1886" i="4"/>
  <c r="BC1886" i="4"/>
  <c r="BD1886" i="4"/>
  <c r="BE1886" i="4"/>
  <c r="BF1886" i="4"/>
  <c r="C1887" i="4"/>
  <c r="F1887" i="4"/>
  <c r="M1887" i="4" a="1"/>
  <c r="M1887" i="4" s="1"/>
  <c r="R1887" i="4" a="1"/>
  <c r="R1887" i="4" s="1"/>
  <c r="Z1887" i="4"/>
  <c r="AQ1887" i="4"/>
  <c r="AR1887" i="4"/>
  <c r="AS1887" i="4"/>
  <c r="AT1887" i="4"/>
  <c r="AU1887" i="4"/>
  <c r="AW1887" i="4"/>
  <c r="AX1887" i="4"/>
  <c r="AY1887" i="4"/>
  <c r="AZ1887" i="4"/>
  <c r="BA1887" i="4"/>
  <c r="BC1887" i="4"/>
  <c r="BD1887" i="4"/>
  <c r="BE1887" i="4"/>
  <c r="BF1887" i="4"/>
  <c r="C1888" i="4"/>
  <c r="F1888" i="4"/>
  <c r="M1888" i="4" a="1"/>
  <c r="M1888" i="4"/>
  <c r="R1888" i="4" a="1"/>
  <c r="R1888" i="4"/>
  <c r="Z1888" i="4"/>
  <c r="AQ1888" i="4"/>
  <c r="AR1888" i="4"/>
  <c r="AS1888" i="4"/>
  <c r="AT1888" i="4"/>
  <c r="AU1888" i="4"/>
  <c r="AW1888" i="4"/>
  <c r="AX1888" i="4"/>
  <c r="AY1888" i="4"/>
  <c r="AZ1888" i="4"/>
  <c r="BA1888" i="4"/>
  <c r="BC1888" i="4"/>
  <c r="BD1888" i="4"/>
  <c r="BE1888" i="4"/>
  <c r="BF1888" i="4"/>
  <c r="C1889" i="4"/>
  <c r="F1889" i="4"/>
  <c r="M1889" i="4" a="1"/>
  <c r="M1889" i="4" s="1"/>
  <c r="R1889" i="4" a="1"/>
  <c r="R1889" i="4" s="1"/>
  <c r="Z1889" i="4"/>
  <c r="AQ1889" i="4"/>
  <c r="AR1889" i="4"/>
  <c r="AS1889" i="4"/>
  <c r="AT1889" i="4"/>
  <c r="AU1889" i="4"/>
  <c r="AW1889" i="4"/>
  <c r="AX1889" i="4"/>
  <c r="AY1889" i="4"/>
  <c r="AZ1889" i="4"/>
  <c r="BA1889" i="4"/>
  <c r="BC1889" i="4"/>
  <c r="BD1889" i="4"/>
  <c r="BE1889" i="4"/>
  <c r="BF1889" i="4"/>
  <c r="C1890" i="4"/>
  <c r="F1890" i="4"/>
  <c r="M1890" i="4" a="1"/>
  <c r="M1890" i="4"/>
  <c r="R1890" i="4" a="1"/>
  <c r="R1890" i="4"/>
  <c r="Z1890" i="4"/>
  <c r="AQ1890" i="4"/>
  <c r="AR1890" i="4"/>
  <c r="AS1890" i="4"/>
  <c r="AT1890" i="4"/>
  <c r="AU1890" i="4"/>
  <c r="AW1890" i="4"/>
  <c r="AX1890" i="4"/>
  <c r="AY1890" i="4"/>
  <c r="AZ1890" i="4"/>
  <c r="BA1890" i="4"/>
  <c r="BC1890" i="4"/>
  <c r="BD1890" i="4"/>
  <c r="BE1890" i="4"/>
  <c r="BF1890" i="4"/>
  <c r="C1891" i="4"/>
  <c r="F1891" i="4"/>
  <c r="M1891" i="4" a="1"/>
  <c r="M1891" i="4" s="1"/>
  <c r="R1891" i="4" a="1"/>
  <c r="R1891" i="4" s="1"/>
  <c r="Z1891" i="4"/>
  <c r="AQ1891" i="4"/>
  <c r="AR1891" i="4"/>
  <c r="AS1891" i="4"/>
  <c r="AT1891" i="4"/>
  <c r="AU1891" i="4"/>
  <c r="AW1891" i="4"/>
  <c r="AX1891" i="4"/>
  <c r="AY1891" i="4"/>
  <c r="AZ1891" i="4"/>
  <c r="BA1891" i="4"/>
  <c r="BC1891" i="4"/>
  <c r="BD1891" i="4"/>
  <c r="BE1891" i="4"/>
  <c r="BF1891" i="4"/>
  <c r="C1892" i="4"/>
  <c r="F1892" i="4"/>
  <c r="M1892" i="4" a="1"/>
  <c r="M1892" i="4"/>
  <c r="R1892" i="4" a="1"/>
  <c r="R1892" i="4"/>
  <c r="Z1892" i="4"/>
  <c r="AQ1892" i="4"/>
  <c r="AR1892" i="4"/>
  <c r="AS1892" i="4"/>
  <c r="AT1892" i="4"/>
  <c r="AU1892" i="4"/>
  <c r="AW1892" i="4"/>
  <c r="AX1892" i="4"/>
  <c r="AY1892" i="4"/>
  <c r="AZ1892" i="4"/>
  <c r="BA1892" i="4"/>
  <c r="BC1892" i="4"/>
  <c r="BD1892" i="4"/>
  <c r="BE1892" i="4"/>
  <c r="BF1892" i="4"/>
  <c r="C1893" i="4"/>
  <c r="F1893" i="4"/>
  <c r="M1893" i="4" a="1"/>
  <c r="M1893" i="4" s="1"/>
  <c r="R1893" i="4" a="1"/>
  <c r="R1893" i="4" s="1"/>
  <c r="Z1893" i="4"/>
  <c r="AQ1893" i="4"/>
  <c r="AR1893" i="4"/>
  <c r="AS1893" i="4"/>
  <c r="AT1893" i="4"/>
  <c r="AU1893" i="4"/>
  <c r="AW1893" i="4"/>
  <c r="AX1893" i="4"/>
  <c r="AY1893" i="4"/>
  <c r="AZ1893" i="4"/>
  <c r="BA1893" i="4"/>
  <c r="BC1893" i="4"/>
  <c r="BD1893" i="4"/>
  <c r="BE1893" i="4"/>
  <c r="BF1893" i="4"/>
  <c r="C1894" i="4"/>
  <c r="F1894" i="4"/>
  <c r="M1894" i="4" a="1"/>
  <c r="M1894" i="4"/>
  <c r="R1894" i="4" a="1"/>
  <c r="R1894" i="4"/>
  <c r="Z1894" i="4"/>
  <c r="AQ1894" i="4"/>
  <c r="AR1894" i="4"/>
  <c r="AS1894" i="4"/>
  <c r="AT1894" i="4"/>
  <c r="AU1894" i="4"/>
  <c r="AW1894" i="4"/>
  <c r="AX1894" i="4"/>
  <c r="AY1894" i="4"/>
  <c r="AZ1894" i="4"/>
  <c r="BA1894" i="4"/>
  <c r="BC1894" i="4"/>
  <c r="BD1894" i="4"/>
  <c r="BE1894" i="4"/>
  <c r="BF1894" i="4"/>
  <c r="C1895" i="4"/>
  <c r="F1895" i="4"/>
  <c r="M1895" i="4" a="1"/>
  <c r="M1895" i="4" s="1"/>
  <c r="R1895" i="4" a="1"/>
  <c r="R1895" i="4" s="1"/>
  <c r="Z1895" i="4"/>
  <c r="AQ1895" i="4"/>
  <c r="AR1895" i="4"/>
  <c r="AS1895" i="4"/>
  <c r="AT1895" i="4"/>
  <c r="AU1895" i="4"/>
  <c r="AW1895" i="4"/>
  <c r="AX1895" i="4"/>
  <c r="AY1895" i="4"/>
  <c r="AZ1895" i="4"/>
  <c r="BA1895" i="4"/>
  <c r="BC1895" i="4"/>
  <c r="BD1895" i="4"/>
  <c r="BE1895" i="4"/>
  <c r="BF1895" i="4"/>
  <c r="C1896" i="4"/>
  <c r="F1896" i="4"/>
  <c r="M1896" i="4" a="1"/>
  <c r="M1896" i="4"/>
  <c r="R1896" i="4" a="1"/>
  <c r="R1896" i="4"/>
  <c r="Z1896" i="4"/>
  <c r="AQ1896" i="4"/>
  <c r="AR1896" i="4"/>
  <c r="AS1896" i="4"/>
  <c r="AT1896" i="4"/>
  <c r="AU1896" i="4"/>
  <c r="AW1896" i="4"/>
  <c r="AX1896" i="4"/>
  <c r="AY1896" i="4"/>
  <c r="AZ1896" i="4"/>
  <c r="BA1896" i="4"/>
  <c r="BC1896" i="4"/>
  <c r="BD1896" i="4"/>
  <c r="BE1896" i="4"/>
  <c r="BF1896" i="4"/>
  <c r="C1897" i="4"/>
  <c r="F1897" i="4"/>
  <c r="M1897" i="4" a="1"/>
  <c r="M1897" i="4" s="1"/>
  <c r="R1897" i="4" a="1"/>
  <c r="R1897" i="4" s="1"/>
  <c r="Z1897" i="4"/>
  <c r="AQ1897" i="4"/>
  <c r="AR1897" i="4"/>
  <c r="AS1897" i="4"/>
  <c r="AT1897" i="4"/>
  <c r="AU1897" i="4"/>
  <c r="AW1897" i="4"/>
  <c r="AX1897" i="4"/>
  <c r="AY1897" i="4"/>
  <c r="AZ1897" i="4"/>
  <c r="BA1897" i="4"/>
  <c r="BC1897" i="4"/>
  <c r="BD1897" i="4"/>
  <c r="BE1897" i="4"/>
  <c r="BF1897" i="4"/>
  <c r="C1898" i="4"/>
  <c r="F1898" i="4"/>
  <c r="M1898" i="4" a="1"/>
  <c r="M1898" i="4"/>
  <c r="R1898" i="4" a="1"/>
  <c r="R1898" i="4"/>
  <c r="Z1898" i="4"/>
  <c r="AQ1898" i="4"/>
  <c r="AR1898" i="4"/>
  <c r="AS1898" i="4"/>
  <c r="AT1898" i="4"/>
  <c r="AU1898" i="4"/>
  <c r="AW1898" i="4"/>
  <c r="AX1898" i="4"/>
  <c r="AY1898" i="4"/>
  <c r="AZ1898" i="4"/>
  <c r="BA1898" i="4"/>
  <c r="BC1898" i="4"/>
  <c r="BD1898" i="4"/>
  <c r="BE1898" i="4"/>
  <c r="BF1898" i="4"/>
  <c r="C1899" i="4"/>
  <c r="F1899" i="4"/>
  <c r="M1899" i="4" a="1"/>
  <c r="M1899" i="4" s="1"/>
  <c r="R1899" i="4" a="1"/>
  <c r="R1899" i="4" s="1"/>
  <c r="Z1899" i="4"/>
  <c r="AQ1899" i="4"/>
  <c r="AR1899" i="4"/>
  <c r="AS1899" i="4"/>
  <c r="AT1899" i="4"/>
  <c r="AU1899" i="4"/>
  <c r="AW1899" i="4"/>
  <c r="AX1899" i="4"/>
  <c r="AY1899" i="4"/>
  <c r="AZ1899" i="4"/>
  <c r="BA1899" i="4"/>
  <c r="BC1899" i="4"/>
  <c r="BD1899" i="4"/>
  <c r="BE1899" i="4"/>
  <c r="BF1899" i="4"/>
  <c r="C1900" i="4"/>
  <c r="F1900" i="4"/>
  <c r="M1900" i="4" a="1"/>
  <c r="M1900" i="4"/>
  <c r="R1900" i="4" a="1"/>
  <c r="R1900" i="4"/>
  <c r="Z1900" i="4"/>
  <c r="AQ1900" i="4"/>
  <c r="AR1900" i="4"/>
  <c r="AS1900" i="4"/>
  <c r="AT1900" i="4"/>
  <c r="AU1900" i="4"/>
  <c r="AW1900" i="4"/>
  <c r="AX1900" i="4"/>
  <c r="AY1900" i="4"/>
  <c r="AZ1900" i="4"/>
  <c r="BA1900" i="4"/>
  <c r="BC1900" i="4"/>
  <c r="BD1900" i="4"/>
  <c r="BE1900" i="4"/>
  <c r="BF1900" i="4"/>
  <c r="C1901" i="4"/>
  <c r="F1901" i="4"/>
  <c r="M1901" i="4" a="1"/>
  <c r="M1901" i="4" s="1"/>
  <c r="R1901" i="4" a="1"/>
  <c r="R1901" i="4" s="1"/>
  <c r="Z1901" i="4"/>
  <c r="AQ1901" i="4"/>
  <c r="AR1901" i="4"/>
  <c r="AS1901" i="4"/>
  <c r="AT1901" i="4"/>
  <c r="AU1901" i="4"/>
  <c r="AW1901" i="4"/>
  <c r="AX1901" i="4"/>
  <c r="AY1901" i="4"/>
  <c r="AZ1901" i="4"/>
  <c r="BA1901" i="4"/>
  <c r="BC1901" i="4"/>
  <c r="BD1901" i="4"/>
  <c r="BE1901" i="4"/>
  <c r="BF1901" i="4"/>
  <c r="C1902" i="4"/>
  <c r="F1902" i="4"/>
  <c r="M1902" i="4" a="1"/>
  <c r="M1902" i="4"/>
  <c r="R1902" i="4" a="1"/>
  <c r="R1902" i="4"/>
  <c r="Z1902" i="4"/>
  <c r="AQ1902" i="4"/>
  <c r="AR1902" i="4"/>
  <c r="AS1902" i="4"/>
  <c r="AT1902" i="4"/>
  <c r="AU1902" i="4"/>
  <c r="AW1902" i="4"/>
  <c r="AX1902" i="4"/>
  <c r="AY1902" i="4"/>
  <c r="AZ1902" i="4"/>
  <c r="BA1902" i="4"/>
  <c r="BC1902" i="4"/>
  <c r="BD1902" i="4"/>
  <c r="BE1902" i="4"/>
  <c r="BF1902" i="4"/>
  <c r="C1903" i="4"/>
  <c r="F1903" i="4"/>
  <c r="M1903" i="4" a="1"/>
  <c r="M1903" i="4" s="1"/>
  <c r="R1903" i="4" a="1"/>
  <c r="R1903" i="4" s="1"/>
  <c r="Z1903" i="4"/>
  <c r="AQ1903" i="4"/>
  <c r="AR1903" i="4"/>
  <c r="AS1903" i="4"/>
  <c r="AT1903" i="4"/>
  <c r="AU1903" i="4"/>
  <c r="AW1903" i="4"/>
  <c r="AX1903" i="4"/>
  <c r="AY1903" i="4"/>
  <c r="AZ1903" i="4"/>
  <c r="BA1903" i="4"/>
  <c r="BC1903" i="4"/>
  <c r="BD1903" i="4"/>
  <c r="BE1903" i="4"/>
  <c r="BF1903" i="4"/>
  <c r="C1904" i="4"/>
  <c r="F1904" i="4"/>
  <c r="M1904" i="4" a="1"/>
  <c r="M1904" i="4"/>
  <c r="R1904" i="4" a="1"/>
  <c r="R1904" i="4"/>
  <c r="Z1904" i="4"/>
  <c r="AQ1904" i="4"/>
  <c r="AR1904" i="4"/>
  <c r="AS1904" i="4"/>
  <c r="AT1904" i="4"/>
  <c r="AU1904" i="4"/>
  <c r="AW1904" i="4"/>
  <c r="AX1904" i="4"/>
  <c r="AY1904" i="4"/>
  <c r="AZ1904" i="4"/>
  <c r="BA1904" i="4"/>
  <c r="BC1904" i="4"/>
  <c r="BD1904" i="4"/>
  <c r="BE1904" i="4"/>
  <c r="BF1904" i="4"/>
  <c r="C1905" i="4"/>
  <c r="F1905" i="4"/>
  <c r="M1905" i="4" a="1"/>
  <c r="M1905" i="4" s="1"/>
  <c r="R1905" i="4" a="1"/>
  <c r="R1905" i="4" s="1"/>
  <c r="Z1905" i="4"/>
  <c r="AQ1905" i="4"/>
  <c r="AR1905" i="4"/>
  <c r="AS1905" i="4"/>
  <c r="AT1905" i="4"/>
  <c r="AU1905" i="4"/>
  <c r="AW1905" i="4"/>
  <c r="AX1905" i="4"/>
  <c r="AY1905" i="4"/>
  <c r="AZ1905" i="4"/>
  <c r="BA1905" i="4"/>
  <c r="BC1905" i="4"/>
  <c r="BD1905" i="4"/>
  <c r="BE1905" i="4"/>
  <c r="BF1905" i="4"/>
  <c r="C1906" i="4"/>
  <c r="F1906" i="4"/>
  <c r="M1906" i="4" a="1"/>
  <c r="M1906" i="4"/>
  <c r="R1906" i="4" a="1"/>
  <c r="R1906" i="4"/>
  <c r="Z1906" i="4"/>
  <c r="AQ1906" i="4"/>
  <c r="AR1906" i="4"/>
  <c r="AS1906" i="4"/>
  <c r="AT1906" i="4"/>
  <c r="AU1906" i="4"/>
  <c r="AW1906" i="4"/>
  <c r="AX1906" i="4"/>
  <c r="AY1906" i="4"/>
  <c r="AZ1906" i="4"/>
  <c r="BA1906" i="4"/>
  <c r="BC1906" i="4"/>
  <c r="BD1906" i="4"/>
  <c r="BE1906" i="4"/>
  <c r="BF1906" i="4"/>
  <c r="C1907" i="4"/>
  <c r="F1907" i="4"/>
  <c r="M1907" i="4" a="1"/>
  <c r="M1907" i="4" s="1"/>
  <c r="R1907" i="4" a="1"/>
  <c r="R1907" i="4" s="1"/>
  <c r="Z1907" i="4"/>
  <c r="AQ1907" i="4"/>
  <c r="AR1907" i="4"/>
  <c r="AS1907" i="4"/>
  <c r="AT1907" i="4"/>
  <c r="AU1907" i="4"/>
  <c r="AW1907" i="4"/>
  <c r="AX1907" i="4"/>
  <c r="AY1907" i="4"/>
  <c r="AZ1907" i="4"/>
  <c r="BA1907" i="4"/>
  <c r="BC1907" i="4"/>
  <c r="BD1907" i="4"/>
  <c r="BE1907" i="4"/>
  <c r="BF1907" i="4"/>
  <c r="C1908" i="4"/>
  <c r="F1908" i="4"/>
  <c r="M1908" i="4" a="1"/>
  <c r="M1908" i="4"/>
  <c r="R1908" i="4" a="1"/>
  <c r="R1908" i="4"/>
  <c r="Z1908" i="4"/>
  <c r="AQ1908" i="4"/>
  <c r="AR1908" i="4"/>
  <c r="AS1908" i="4"/>
  <c r="AT1908" i="4"/>
  <c r="AU1908" i="4"/>
  <c r="AW1908" i="4"/>
  <c r="AX1908" i="4"/>
  <c r="AY1908" i="4"/>
  <c r="AZ1908" i="4"/>
  <c r="BA1908" i="4"/>
  <c r="BC1908" i="4"/>
  <c r="BD1908" i="4"/>
  <c r="BE1908" i="4"/>
  <c r="BF1908" i="4"/>
  <c r="C1909" i="4"/>
  <c r="F1909" i="4"/>
  <c r="M1909" i="4" a="1"/>
  <c r="M1909" i="4" s="1"/>
  <c r="R1909" i="4" a="1"/>
  <c r="R1909" i="4" s="1"/>
  <c r="Z1909" i="4"/>
  <c r="AQ1909" i="4"/>
  <c r="AR1909" i="4"/>
  <c r="AS1909" i="4"/>
  <c r="AT1909" i="4"/>
  <c r="AU1909" i="4"/>
  <c r="AW1909" i="4"/>
  <c r="AX1909" i="4"/>
  <c r="AY1909" i="4"/>
  <c r="AZ1909" i="4"/>
  <c r="BA1909" i="4"/>
  <c r="BC1909" i="4"/>
  <c r="BD1909" i="4"/>
  <c r="BE1909" i="4"/>
  <c r="BF1909" i="4"/>
  <c r="C1910" i="4"/>
  <c r="F1910" i="4"/>
  <c r="M1910" i="4" a="1"/>
  <c r="M1910" i="4"/>
  <c r="R1910" i="4" a="1"/>
  <c r="R1910" i="4"/>
  <c r="Z1910" i="4"/>
  <c r="AQ1910" i="4"/>
  <c r="AR1910" i="4"/>
  <c r="AS1910" i="4"/>
  <c r="AT1910" i="4"/>
  <c r="AU1910" i="4"/>
  <c r="AW1910" i="4"/>
  <c r="AX1910" i="4"/>
  <c r="AY1910" i="4"/>
  <c r="AZ1910" i="4"/>
  <c r="BA1910" i="4"/>
  <c r="BC1910" i="4"/>
  <c r="BD1910" i="4"/>
  <c r="BE1910" i="4"/>
  <c r="BF1910" i="4"/>
  <c r="C1911" i="4"/>
  <c r="F1911" i="4"/>
  <c r="M1911" i="4" a="1"/>
  <c r="M1911" i="4" s="1"/>
  <c r="R1911" i="4" a="1"/>
  <c r="R1911" i="4" s="1"/>
  <c r="Z1911" i="4"/>
  <c r="AQ1911" i="4"/>
  <c r="AR1911" i="4"/>
  <c r="AS1911" i="4"/>
  <c r="AT1911" i="4"/>
  <c r="AU1911" i="4"/>
  <c r="AW1911" i="4"/>
  <c r="AX1911" i="4"/>
  <c r="AY1911" i="4"/>
  <c r="AZ1911" i="4"/>
  <c r="BA1911" i="4"/>
  <c r="BC1911" i="4"/>
  <c r="BD1911" i="4"/>
  <c r="BE1911" i="4"/>
  <c r="BF1911" i="4"/>
  <c r="C1912" i="4"/>
  <c r="F1912" i="4"/>
  <c r="M1912" i="4" a="1"/>
  <c r="M1912" i="4"/>
  <c r="R1912" i="4" a="1"/>
  <c r="R1912" i="4"/>
  <c r="Z1912" i="4"/>
  <c r="AQ1912" i="4"/>
  <c r="AR1912" i="4"/>
  <c r="AS1912" i="4"/>
  <c r="AT1912" i="4"/>
  <c r="AU1912" i="4"/>
  <c r="AW1912" i="4"/>
  <c r="AX1912" i="4"/>
  <c r="AY1912" i="4"/>
  <c r="AZ1912" i="4"/>
  <c r="BA1912" i="4"/>
  <c r="BC1912" i="4"/>
  <c r="BD1912" i="4"/>
  <c r="BE1912" i="4"/>
  <c r="BF1912" i="4"/>
  <c r="C1913" i="4"/>
  <c r="F1913" i="4"/>
  <c r="M1913" i="4" a="1"/>
  <c r="M1913" i="4" s="1"/>
  <c r="R1913" i="4" a="1"/>
  <c r="R1913" i="4" s="1"/>
  <c r="Z1913" i="4"/>
  <c r="AQ1913" i="4"/>
  <c r="AR1913" i="4"/>
  <c r="AS1913" i="4"/>
  <c r="AT1913" i="4"/>
  <c r="AU1913" i="4"/>
  <c r="AW1913" i="4"/>
  <c r="AX1913" i="4"/>
  <c r="AY1913" i="4"/>
  <c r="AZ1913" i="4"/>
  <c r="BA1913" i="4"/>
  <c r="BC1913" i="4"/>
  <c r="BD1913" i="4"/>
  <c r="BE1913" i="4"/>
  <c r="BF1913" i="4"/>
  <c r="C1914" i="4"/>
  <c r="F1914" i="4"/>
  <c r="M1914" i="4" a="1"/>
  <c r="M1914" i="4"/>
  <c r="R1914" i="4" a="1"/>
  <c r="R1914" i="4"/>
  <c r="Z1914" i="4"/>
  <c r="AQ1914" i="4"/>
  <c r="AR1914" i="4"/>
  <c r="AS1914" i="4"/>
  <c r="AT1914" i="4"/>
  <c r="AU1914" i="4"/>
  <c r="AW1914" i="4"/>
  <c r="AX1914" i="4"/>
  <c r="AY1914" i="4"/>
  <c r="AZ1914" i="4"/>
  <c r="BA1914" i="4"/>
  <c r="BC1914" i="4"/>
  <c r="BD1914" i="4"/>
  <c r="BE1914" i="4"/>
  <c r="BF1914" i="4"/>
  <c r="C1915" i="4"/>
  <c r="F1915" i="4"/>
  <c r="M1915" i="4" a="1"/>
  <c r="M1915" i="4" s="1"/>
  <c r="R1915" i="4" a="1"/>
  <c r="R1915" i="4" s="1"/>
  <c r="Z1915" i="4"/>
  <c r="AQ1915" i="4"/>
  <c r="AR1915" i="4"/>
  <c r="AS1915" i="4"/>
  <c r="AT1915" i="4"/>
  <c r="AU1915" i="4"/>
  <c r="AW1915" i="4"/>
  <c r="AX1915" i="4"/>
  <c r="AY1915" i="4"/>
  <c r="AZ1915" i="4"/>
  <c r="BA1915" i="4"/>
  <c r="BC1915" i="4"/>
  <c r="BD1915" i="4"/>
  <c r="BE1915" i="4"/>
  <c r="BF1915" i="4"/>
  <c r="C1916" i="4"/>
  <c r="F1916" i="4"/>
  <c r="M1916" i="4" a="1"/>
  <c r="M1916" i="4"/>
  <c r="R1916" i="4" a="1"/>
  <c r="R1916" i="4"/>
  <c r="Z1916" i="4"/>
  <c r="AQ1916" i="4"/>
  <c r="AR1916" i="4"/>
  <c r="AS1916" i="4"/>
  <c r="AT1916" i="4"/>
  <c r="AU1916" i="4"/>
  <c r="AW1916" i="4"/>
  <c r="AX1916" i="4"/>
  <c r="AY1916" i="4"/>
  <c r="AZ1916" i="4"/>
  <c r="BA1916" i="4"/>
  <c r="BC1916" i="4"/>
  <c r="BD1916" i="4"/>
  <c r="BE1916" i="4"/>
  <c r="BF1916" i="4"/>
  <c r="C1917" i="4"/>
  <c r="F1917" i="4"/>
  <c r="M1917" i="4" a="1"/>
  <c r="M1917" i="4" s="1"/>
  <c r="R1917" i="4" a="1"/>
  <c r="R1917" i="4" s="1"/>
  <c r="Z1917" i="4"/>
  <c r="AQ1917" i="4"/>
  <c r="AR1917" i="4"/>
  <c r="AS1917" i="4"/>
  <c r="AT1917" i="4"/>
  <c r="AU1917" i="4"/>
  <c r="AW1917" i="4"/>
  <c r="AX1917" i="4"/>
  <c r="AY1917" i="4"/>
  <c r="AZ1917" i="4"/>
  <c r="BA1917" i="4"/>
  <c r="BC1917" i="4"/>
  <c r="BD1917" i="4"/>
  <c r="BE1917" i="4"/>
  <c r="BF1917" i="4"/>
  <c r="C1918" i="4"/>
  <c r="F1918" i="4"/>
  <c r="M1918" i="4" a="1"/>
  <c r="M1918" i="4"/>
  <c r="R1918" i="4" a="1"/>
  <c r="R1918" i="4"/>
  <c r="Z1918" i="4"/>
  <c r="AQ1918" i="4"/>
  <c r="AR1918" i="4"/>
  <c r="AS1918" i="4"/>
  <c r="AT1918" i="4"/>
  <c r="AU1918" i="4"/>
  <c r="AW1918" i="4"/>
  <c r="AX1918" i="4"/>
  <c r="AY1918" i="4"/>
  <c r="AZ1918" i="4"/>
  <c r="BA1918" i="4"/>
  <c r="BC1918" i="4"/>
  <c r="BD1918" i="4"/>
  <c r="BE1918" i="4"/>
  <c r="BF1918" i="4"/>
  <c r="C1919" i="4"/>
  <c r="F1919" i="4"/>
  <c r="M1919" i="4" a="1"/>
  <c r="M1919" i="4" s="1"/>
  <c r="R1919" i="4" a="1"/>
  <c r="R1919" i="4" s="1"/>
  <c r="Z1919" i="4"/>
  <c r="AQ1919" i="4"/>
  <c r="AR1919" i="4"/>
  <c r="AS1919" i="4"/>
  <c r="AT1919" i="4"/>
  <c r="AU1919" i="4"/>
  <c r="AW1919" i="4"/>
  <c r="AX1919" i="4"/>
  <c r="AY1919" i="4"/>
  <c r="AZ1919" i="4"/>
  <c r="BA1919" i="4"/>
  <c r="BC1919" i="4"/>
  <c r="BD1919" i="4"/>
  <c r="BE1919" i="4"/>
  <c r="BF1919" i="4"/>
  <c r="C1920" i="4"/>
  <c r="F1920" i="4"/>
  <c r="M1920" i="4" a="1"/>
  <c r="M1920" i="4"/>
  <c r="R1920" i="4" a="1"/>
  <c r="R1920" i="4"/>
  <c r="Z1920" i="4"/>
  <c r="AQ1920" i="4"/>
  <c r="AR1920" i="4"/>
  <c r="AS1920" i="4"/>
  <c r="AT1920" i="4"/>
  <c r="AU1920" i="4"/>
  <c r="AW1920" i="4"/>
  <c r="AX1920" i="4"/>
  <c r="AY1920" i="4"/>
  <c r="AZ1920" i="4"/>
  <c r="BA1920" i="4"/>
  <c r="BC1920" i="4"/>
  <c r="BD1920" i="4"/>
  <c r="BE1920" i="4"/>
  <c r="BF1920" i="4"/>
  <c r="C1921" i="4"/>
  <c r="F1921" i="4"/>
  <c r="M1921" i="4" a="1"/>
  <c r="M1921" i="4" s="1"/>
  <c r="R1921" i="4" a="1"/>
  <c r="R1921" i="4" s="1"/>
  <c r="Z1921" i="4"/>
  <c r="AQ1921" i="4"/>
  <c r="AR1921" i="4"/>
  <c r="AS1921" i="4"/>
  <c r="AT1921" i="4"/>
  <c r="AU1921" i="4"/>
  <c r="AW1921" i="4"/>
  <c r="AX1921" i="4"/>
  <c r="AY1921" i="4"/>
  <c r="AZ1921" i="4"/>
  <c r="BA1921" i="4"/>
  <c r="BC1921" i="4"/>
  <c r="BD1921" i="4"/>
  <c r="BE1921" i="4"/>
  <c r="BF1921" i="4"/>
  <c r="C1922" i="4"/>
  <c r="F1922" i="4"/>
  <c r="M1922" i="4" a="1"/>
  <c r="M1922" i="4"/>
  <c r="R1922" i="4" a="1"/>
  <c r="R1922" i="4"/>
  <c r="Z1922" i="4"/>
  <c r="AQ1922" i="4"/>
  <c r="AR1922" i="4"/>
  <c r="AS1922" i="4"/>
  <c r="AT1922" i="4"/>
  <c r="AU1922" i="4"/>
  <c r="AW1922" i="4"/>
  <c r="AX1922" i="4"/>
  <c r="AY1922" i="4"/>
  <c r="AZ1922" i="4"/>
  <c r="BA1922" i="4"/>
  <c r="BC1922" i="4"/>
  <c r="BD1922" i="4"/>
  <c r="BE1922" i="4"/>
  <c r="BF1922" i="4"/>
  <c r="C1923" i="4"/>
  <c r="F1923" i="4"/>
  <c r="M1923" i="4" a="1"/>
  <c r="M1923" i="4" s="1"/>
  <c r="R1923" i="4" a="1"/>
  <c r="R1923" i="4" s="1"/>
  <c r="Z1923" i="4"/>
  <c r="AQ1923" i="4"/>
  <c r="AR1923" i="4"/>
  <c r="AS1923" i="4"/>
  <c r="AT1923" i="4"/>
  <c r="AU1923" i="4"/>
  <c r="AW1923" i="4"/>
  <c r="AX1923" i="4"/>
  <c r="AY1923" i="4"/>
  <c r="AZ1923" i="4"/>
  <c r="BA1923" i="4"/>
  <c r="BC1923" i="4"/>
  <c r="BD1923" i="4"/>
  <c r="BE1923" i="4"/>
  <c r="BF1923" i="4"/>
  <c r="C1924" i="4"/>
  <c r="F1924" i="4"/>
  <c r="M1924" i="4" a="1"/>
  <c r="M1924" i="4"/>
  <c r="R1924" i="4" a="1"/>
  <c r="R1924" i="4"/>
  <c r="Z1924" i="4"/>
  <c r="AQ1924" i="4"/>
  <c r="AR1924" i="4"/>
  <c r="AS1924" i="4"/>
  <c r="AT1924" i="4"/>
  <c r="AU1924" i="4"/>
  <c r="AW1924" i="4"/>
  <c r="AX1924" i="4"/>
  <c r="AY1924" i="4"/>
  <c r="AZ1924" i="4"/>
  <c r="BA1924" i="4"/>
  <c r="BC1924" i="4"/>
  <c r="BD1924" i="4"/>
  <c r="BE1924" i="4"/>
  <c r="BF1924" i="4"/>
  <c r="C1925" i="4"/>
  <c r="F1925" i="4"/>
  <c r="M1925" i="4" a="1"/>
  <c r="M1925" i="4" s="1"/>
  <c r="R1925" i="4" a="1"/>
  <c r="R1925" i="4" s="1"/>
  <c r="Z1925" i="4"/>
  <c r="AQ1925" i="4"/>
  <c r="AR1925" i="4"/>
  <c r="AS1925" i="4"/>
  <c r="AT1925" i="4"/>
  <c r="AU1925" i="4"/>
  <c r="AW1925" i="4"/>
  <c r="AX1925" i="4"/>
  <c r="AY1925" i="4"/>
  <c r="AZ1925" i="4"/>
  <c r="BA1925" i="4"/>
  <c r="BC1925" i="4"/>
  <c r="BD1925" i="4"/>
  <c r="BE1925" i="4"/>
  <c r="BF1925" i="4"/>
  <c r="C1926" i="4"/>
  <c r="F1926" i="4"/>
  <c r="M1926" i="4" a="1"/>
  <c r="M1926" i="4"/>
  <c r="R1926" i="4" a="1"/>
  <c r="R1926" i="4"/>
  <c r="Z1926" i="4"/>
  <c r="AQ1926" i="4"/>
  <c r="AR1926" i="4"/>
  <c r="AS1926" i="4"/>
  <c r="AT1926" i="4"/>
  <c r="AU1926" i="4"/>
  <c r="AW1926" i="4"/>
  <c r="AX1926" i="4"/>
  <c r="AY1926" i="4"/>
  <c r="AZ1926" i="4"/>
  <c r="BA1926" i="4"/>
  <c r="BC1926" i="4"/>
  <c r="BD1926" i="4"/>
  <c r="BE1926" i="4"/>
  <c r="BF1926" i="4"/>
  <c r="C1927" i="4"/>
  <c r="F1927" i="4"/>
  <c r="M1927" i="4" a="1"/>
  <c r="M1927" i="4" s="1"/>
  <c r="R1927" i="4" a="1"/>
  <c r="R1927" i="4" s="1"/>
  <c r="Z1927" i="4"/>
  <c r="AQ1927" i="4"/>
  <c r="AR1927" i="4"/>
  <c r="AS1927" i="4"/>
  <c r="AT1927" i="4"/>
  <c r="AU1927" i="4"/>
  <c r="AW1927" i="4"/>
  <c r="AX1927" i="4"/>
  <c r="AY1927" i="4"/>
  <c r="AZ1927" i="4"/>
  <c r="BA1927" i="4"/>
  <c r="BC1927" i="4"/>
  <c r="BD1927" i="4"/>
  <c r="BE1927" i="4"/>
  <c r="BF1927" i="4"/>
  <c r="C1928" i="4"/>
  <c r="F1928" i="4"/>
  <c r="M1928" i="4" a="1"/>
  <c r="M1928" i="4"/>
  <c r="R1928" i="4" a="1"/>
  <c r="R1928" i="4"/>
  <c r="Z1928" i="4"/>
  <c r="AQ1928" i="4"/>
  <c r="AR1928" i="4"/>
  <c r="AS1928" i="4"/>
  <c r="AT1928" i="4"/>
  <c r="AU1928" i="4"/>
  <c r="AW1928" i="4"/>
  <c r="AX1928" i="4"/>
  <c r="AY1928" i="4"/>
  <c r="AZ1928" i="4"/>
  <c r="BA1928" i="4"/>
  <c r="BC1928" i="4"/>
  <c r="BD1928" i="4"/>
  <c r="BE1928" i="4"/>
  <c r="BF1928" i="4"/>
  <c r="C1929" i="4"/>
  <c r="F1929" i="4"/>
  <c r="M1929" i="4" a="1"/>
  <c r="M1929" i="4" s="1"/>
  <c r="R1929" i="4" a="1"/>
  <c r="R1929" i="4" s="1"/>
  <c r="Z1929" i="4"/>
  <c r="AQ1929" i="4"/>
  <c r="AR1929" i="4"/>
  <c r="AS1929" i="4"/>
  <c r="AT1929" i="4"/>
  <c r="AU1929" i="4"/>
  <c r="AW1929" i="4"/>
  <c r="AX1929" i="4"/>
  <c r="AY1929" i="4"/>
  <c r="AZ1929" i="4"/>
  <c r="BA1929" i="4"/>
  <c r="BC1929" i="4"/>
  <c r="BD1929" i="4"/>
  <c r="BE1929" i="4"/>
  <c r="BF1929" i="4"/>
  <c r="C1930" i="4"/>
  <c r="F1930" i="4"/>
  <c r="M1930" i="4" a="1"/>
  <c r="M1930" i="4"/>
  <c r="R1930" i="4" a="1"/>
  <c r="R1930" i="4"/>
  <c r="Z1930" i="4"/>
  <c r="AQ1930" i="4"/>
  <c r="AR1930" i="4"/>
  <c r="AS1930" i="4"/>
  <c r="AT1930" i="4"/>
  <c r="AU1930" i="4"/>
  <c r="AW1930" i="4"/>
  <c r="AX1930" i="4"/>
  <c r="AY1930" i="4"/>
  <c r="AZ1930" i="4"/>
  <c r="BA1930" i="4"/>
  <c r="BC1930" i="4"/>
  <c r="BD1930" i="4"/>
  <c r="BE1930" i="4"/>
  <c r="BF1930" i="4"/>
  <c r="C1931" i="4"/>
  <c r="F1931" i="4"/>
  <c r="M1931" i="4" a="1"/>
  <c r="M1931" i="4" s="1"/>
  <c r="R1931" i="4" a="1"/>
  <c r="R1931" i="4" s="1"/>
  <c r="Z1931" i="4"/>
  <c r="AQ1931" i="4"/>
  <c r="AR1931" i="4"/>
  <c r="AS1931" i="4"/>
  <c r="AT1931" i="4"/>
  <c r="AU1931" i="4"/>
  <c r="AW1931" i="4"/>
  <c r="AX1931" i="4"/>
  <c r="AY1931" i="4"/>
  <c r="AZ1931" i="4"/>
  <c r="BA1931" i="4"/>
  <c r="BC1931" i="4"/>
  <c r="BD1931" i="4"/>
  <c r="BE1931" i="4"/>
  <c r="BF1931" i="4"/>
  <c r="C1932" i="4"/>
  <c r="F1932" i="4"/>
  <c r="M1932" i="4" a="1"/>
  <c r="M1932" i="4"/>
  <c r="R1932" i="4" a="1"/>
  <c r="R1932" i="4"/>
  <c r="Z1932" i="4"/>
  <c r="AQ1932" i="4"/>
  <c r="AR1932" i="4"/>
  <c r="AS1932" i="4"/>
  <c r="AT1932" i="4"/>
  <c r="AU1932" i="4"/>
  <c r="AW1932" i="4"/>
  <c r="AX1932" i="4"/>
  <c r="AY1932" i="4"/>
  <c r="AZ1932" i="4"/>
  <c r="BA1932" i="4"/>
  <c r="BC1932" i="4"/>
  <c r="BD1932" i="4"/>
  <c r="BE1932" i="4"/>
  <c r="BF1932" i="4"/>
  <c r="C1933" i="4"/>
  <c r="F1933" i="4"/>
  <c r="M1933" i="4" a="1"/>
  <c r="M1933" i="4" s="1"/>
  <c r="R1933" i="4" a="1"/>
  <c r="R1933" i="4" s="1"/>
  <c r="Z1933" i="4"/>
  <c r="AQ1933" i="4"/>
  <c r="AR1933" i="4"/>
  <c r="AS1933" i="4"/>
  <c r="AT1933" i="4"/>
  <c r="AU1933" i="4"/>
  <c r="AW1933" i="4"/>
  <c r="AX1933" i="4"/>
  <c r="AY1933" i="4"/>
  <c r="AZ1933" i="4"/>
  <c r="BA1933" i="4"/>
  <c r="BC1933" i="4"/>
  <c r="BD1933" i="4"/>
  <c r="BE1933" i="4"/>
  <c r="BF1933" i="4"/>
  <c r="C1934" i="4"/>
  <c r="F1934" i="4"/>
  <c r="M1934" i="4" a="1"/>
  <c r="M1934" i="4"/>
  <c r="R1934" i="4" a="1"/>
  <c r="R1934" i="4"/>
  <c r="Z1934" i="4"/>
  <c r="AQ1934" i="4"/>
  <c r="AR1934" i="4"/>
  <c r="AS1934" i="4"/>
  <c r="AT1934" i="4"/>
  <c r="AU1934" i="4"/>
  <c r="AW1934" i="4"/>
  <c r="AX1934" i="4"/>
  <c r="AY1934" i="4"/>
  <c r="AZ1934" i="4"/>
  <c r="BA1934" i="4"/>
  <c r="BC1934" i="4"/>
  <c r="BD1934" i="4"/>
  <c r="BE1934" i="4"/>
  <c r="BF1934" i="4"/>
  <c r="C1935" i="4"/>
  <c r="F1935" i="4"/>
  <c r="M1935" i="4" a="1"/>
  <c r="M1935" i="4" s="1"/>
  <c r="R1935" i="4" a="1"/>
  <c r="R1935" i="4" s="1"/>
  <c r="Z1935" i="4"/>
  <c r="AQ1935" i="4"/>
  <c r="AR1935" i="4"/>
  <c r="AS1935" i="4"/>
  <c r="AT1935" i="4"/>
  <c r="AU1935" i="4"/>
  <c r="AW1935" i="4"/>
  <c r="AX1935" i="4"/>
  <c r="AY1935" i="4"/>
  <c r="AZ1935" i="4"/>
  <c r="BA1935" i="4"/>
  <c r="BC1935" i="4"/>
  <c r="BD1935" i="4"/>
  <c r="BE1935" i="4"/>
  <c r="BF1935" i="4"/>
  <c r="C1936" i="4"/>
  <c r="F1936" i="4"/>
  <c r="M1936" i="4" a="1"/>
  <c r="M1936" i="4"/>
  <c r="R1936" i="4" a="1"/>
  <c r="R1936" i="4"/>
  <c r="Z1936" i="4"/>
  <c r="AQ1936" i="4"/>
  <c r="AR1936" i="4"/>
  <c r="AS1936" i="4"/>
  <c r="AT1936" i="4"/>
  <c r="AU1936" i="4"/>
  <c r="AW1936" i="4"/>
  <c r="AX1936" i="4"/>
  <c r="AY1936" i="4"/>
  <c r="AZ1936" i="4"/>
  <c r="BA1936" i="4"/>
  <c r="BC1936" i="4"/>
  <c r="BD1936" i="4"/>
  <c r="BE1936" i="4"/>
  <c r="BF1936" i="4"/>
  <c r="C1937" i="4"/>
  <c r="F1937" i="4"/>
  <c r="M1937" i="4" a="1"/>
  <c r="M1937" i="4" s="1"/>
  <c r="R1937" i="4" a="1"/>
  <c r="R1937" i="4" s="1"/>
  <c r="Z1937" i="4"/>
  <c r="AQ1937" i="4"/>
  <c r="AR1937" i="4"/>
  <c r="AS1937" i="4"/>
  <c r="AT1937" i="4"/>
  <c r="AU1937" i="4"/>
  <c r="AW1937" i="4"/>
  <c r="AX1937" i="4"/>
  <c r="AY1937" i="4"/>
  <c r="AZ1937" i="4"/>
  <c r="BA1937" i="4"/>
  <c r="BC1937" i="4"/>
  <c r="BD1937" i="4"/>
  <c r="BE1937" i="4"/>
  <c r="BF1937" i="4"/>
  <c r="C1938" i="4"/>
  <c r="F1938" i="4"/>
  <c r="M1938" i="4" a="1"/>
  <c r="M1938" i="4"/>
  <c r="R1938" i="4" a="1"/>
  <c r="R1938" i="4"/>
  <c r="Z1938" i="4"/>
  <c r="AQ1938" i="4"/>
  <c r="AR1938" i="4"/>
  <c r="AS1938" i="4"/>
  <c r="AT1938" i="4"/>
  <c r="AU1938" i="4"/>
  <c r="AW1938" i="4"/>
  <c r="AX1938" i="4"/>
  <c r="AY1938" i="4"/>
  <c r="AZ1938" i="4"/>
  <c r="BA1938" i="4"/>
  <c r="BC1938" i="4"/>
  <c r="BD1938" i="4"/>
  <c r="BE1938" i="4"/>
  <c r="BF1938" i="4"/>
  <c r="C1939" i="4"/>
  <c r="F1939" i="4"/>
  <c r="M1939" i="4" a="1"/>
  <c r="M1939" i="4" s="1"/>
  <c r="R1939" i="4" a="1"/>
  <c r="R1939" i="4" s="1"/>
  <c r="Z1939" i="4"/>
  <c r="AQ1939" i="4"/>
  <c r="AR1939" i="4"/>
  <c r="AS1939" i="4"/>
  <c r="AT1939" i="4"/>
  <c r="AU1939" i="4"/>
  <c r="AW1939" i="4"/>
  <c r="AX1939" i="4"/>
  <c r="AY1939" i="4"/>
  <c r="AZ1939" i="4"/>
  <c r="BA1939" i="4"/>
  <c r="BC1939" i="4"/>
  <c r="BD1939" i="4"/>
  <c r="BE1939" i="4"/>
  <c r="BF1939" i="4"/>
  <c r="C1940" i="4"/>
  <c r="F1940" i="4"/>
  <c r="M1940" i="4" a="1"/>
  <c r="M1940" i="4"/>
  <c r="R1940" i="4" a="1"/>
  <c r="R1940" i="4"/>
  <c r="Z1940" i="4"/>
  <c r="AQ1940" i="4"/>
  <c r="AR1940" i="4"/>
  <c r="AS1940" i="4"/>
  <c r="AT1940" i="4"/>
  <c r="AU1940" i="4"/>
  <c r="AW1940" i="4"/>
  <c r="AX1940" i="4"/>
  <c r="AY1940" i="4"/>
  <c r="AZ1940" i="4"/>
  <c r="BA1940" i="4"/>
  <c r="BC1940" i="4"/>
  <c r="BD1940" i="4"/>
  <c r="BE1940" i="4"/>
  <c r="BF1940" i="4"/>
  <c r="C1941" i="4"/>
  <c r="F1941" i="4"/>
  <c r="M1941" i="4" a="1"/>
  <c r="M1941" i="4" s="1"/>
  <c r="R1941" i="4" a="1"/>
  <c r="R1941" i="4" s="1"/>
  <c r="Z1941" i="4"/>
  <c r="AQ1941" i="4"/>
  <c r="AR1941" i="4"/>
  <c r="AS1941" i="4"/>
  <c r="AT1941" i="4"/>
  <c r="AU1941" i="4"/>
  <c r="AW1941" i="4"/>
  <c r="AX1941" i="4"/>
  <c r="AY1941" i="4"/>
  <c r="AZ1941" i="4"/>
  <c r="BA1941" i="4"/>
  <c r="BC1941" i="4"/>
  <c r="BD1941" i="4"/>
  <c r="BE1941" i="4"/>
  <c r="BF1941" i="4"/>
  <c r="C1942" i="4"/>
  <c r="F1942" i="4"/>
  <c r="M1942" i="4" a="1"/>
  <c r="M1942" i="4"/>
  <c r="R1942" i="4" a="1"/>
  <c r="R1942" i="4"/>
  <c r="Z1942" i="4"/>
  <c r="AQ1942" i="4"/>
  <c r="AR1942" i="4"/>
  <c r="AS1942" i="4"/>
  <c r="AT1942" i="4"/>
  <c r="AU1942" i="4"/>
  <c r="AW1942" i="4"/>
  <c r="AX1942" i="4"/>
  <c r="AY1942" i="4"/>
  <c r="AZ1942" i="4"/>
  <c r="BA1942" i="4"/>
  <c r="BC1942" i="4"/>
  <c r="BD1942" i="4"/>
  <c r="BE1942" i="4"/>
  <c r="BF1942" i="4"/>
  <c r="C1943" i="4"/>
  <c r="F1943" i="4"/>
  <c r="M1943" i="4" a="1"/>
  <c r="M1943" i="4" s="1"/>
  <c r="R1943" i="4" a="1"/>
  <c r="R1943" i="4" s="1"/>
  <c r="Z1943" i="4"/>
  <c r="AQ1943" i="4"/>
  <c r="AR1943" i="4"/>
  <c r="AS1943" i="4"/>
  <c r="AT1943" i="4"/>
  <c r="AU1943" i="4"/>
  <c r="AW1943" i="4"/>
  <c r="AX1943" i="4"/>
  <c r="AY1943" i="4"/>
  <c r="AZ1943" i="4"/>
  <c r="BA1943" i="4"/>
  <c r="BC1943" i="4"/>
  <c r="BD1943" i="4"/>
  <c r="BE1943" i="4"/>
  <c r="BF1943" i="4"/>
  <c r="C1944" i="4"/>
  <c r="F1944" i="4"/>
  <c r="M1944" i="4" a="1"/>
  <c r="M1944" i="4"/>
  <c r="R1944" i="4" a="1"/>
  <c r="R1944" i="4"/>
  <c r="Z1944" i="4"/>
  <c r="AQ1944" i="4"/>
  <c r="AR1944" i="4"/>
  <c r="AS1944" i="4"/>
  <c r="AT1944" i="4"/>
  <c r="AU1944" i="4"/>
  <c r="AW1944" i="4"/>
  <c r="AX1944" i="4"/>
  <c r="AY1944" i="4"/>
  <c r="AZ1944" i="4"/>
  <c r="BA1944" i="4"/>
  <c r="BC1944" i="4"/>
  <c r="BD1944" i="4"/>
  <c r="BE1944" i="4"/>
  <c r="BF1944" i="4"/>
  <c r="C1945" i="4"/>
  <c r="F1945" i="4"/>
  <c r="M1945" i="4" a="1"/>
  <c r="M1945" i="4" s="1"/>
  <c r="R1945" i="4" a="1"/>
  <c r="R1945" i="4" s="1"/>
  <c r="Z1945" i="4"/>
  <c r="AQ1945" i="4"/>
  <c r="AR1945" i="4"/>
  <c r="AS1945" i="4"/>
  <c r="AT1945" i="4"/>
  <c r="AU1945" i="4"/>
  <c r="AW1945" i="4"/>
  <c r="AX1945" i="4"/>
  <c r="AY1945" i="4"/>
  <c r="AZ1945" i="4"/>
  <c r="BA1945" i="4"/>
  <c r="BC1945" i="4"/>
  <c r="BD1945" i="4"/>
  <c r="BE1945" i="4"/>
  <c r="BF1945" i="4"/>
  <c r="C1946" i="4"/>
  <c r="F1946" i="4"/>
  <c r="M1946" i="4" a="1"/>
  <c r="M1946" i="4"/>
  <c r="R1946" i="4" a="1"/>
  <c r="R1946" i="4"/>
  <c r="Z1946" i="4"/>
  <c r="AQ1946" i="4"/>
  <c r="AR1946" i="4"/>
  <c r="AS1946" i="4"/>
  <c r="AT1946" i="4"/>
  <c r="AU1946" i="4"/>
  <c r="AW1946" i="4"/>
  <c r="AX1946" i="4"/>
  <c r="AY1946" i="4"/>
  <c r="AZ1946" i="4"/>
  <c r="BA1946" i="4"/>
  <c r="BC1946" i="4"/>
  <c r="BD1946" i="4"/>
  <c r="BE1946" i="4"/>
  <c r="BF1946" i="4"/>
  <c r="C1947" i="4"/>
  <c r="F1947" i="4"/>
  <c r="M1947" i="4" a="1"/>
  <c r="M1947" i="4" s="1"/>
  <c r="R1947" i="4" a="1"/>
  <c r="R1947" i="4" s="1"/>
  <c r="Z1947" i="4"/>
  <c r="AQ1947" i="4"/>
  <c r="AR1947" i="4"/>
  <c r="AS1947" i="4"/>
  <c r="AT1947" i="4"/>
  <c r="AU1947" i="4"/>
  <c r="AW1947" i="4"/>
  <c r="AX1947" i="4"/>
  <c r="AY1947" i="4"/>
  <c r="AZ1947" i="4"/>
  <c r="BA1947" i="4"/>
  <c r="BC1947" i="4"/>
  <c r="BD1947" i="4"/>
  <c r="BE1947" i="4"/>
  <c r="BF1947" i="4"/>
  <c r="C1948" i="4"/>
  <c r="F1948" i="4"/>
  <c r="M1948" i="4" a="1"/>
  <c r="M1948" i="4"/>
  <c r="R1948" i="4" a="1"/>
  <c r="R1948" i="4"/>
  <c r="Z1948" i="4"/>
  <c r="AQ1948" i="4"/>
  <c r="AR1948" i="4"/>
  <c r="AS1948" i="4"/>
  <c r="AT1948" i="4"/>
  <c r="AU1948" i="4"/>
  <c r="AW1948" i="4"/>
  <c r="AX1948" i="4"/>
  <c r="AY1948" i="4"/>
  <c r="AZ1948" i="4"/>
  <c r="BA1948" i="4"/>
  <c r="BC1948" i="4"/>
  <c r="BD1948" i="4"/>
  <c r="BE1948" i="4"/>
  <c r="BF1948" i="4"/>
  <c r="C1949" i="4"/>
  <c r="F1949" i="4"/>
  <c r="M1949" i="4" a="1"/>
  <c r="M1949" i="4" s="1"/>
  <c r="R1949" i="4" a="1"/>
  <c r="R1949" i="4" s="1"/>
  <c r="Z1949" i="4"/>
  <c r="AQ1949" i="4"/>
  <c r="AR1949" i="4"/>
  <c r="AS1949" i="4"/>
  <c r="AT1949" i="4"/>
  <c r="AU1949" i="4"/>
  <c r="AW1949" i="4"/>
  <c r="AX1949" i="4"/>
  <c r="AY1949" i="4"/>
  <c r="AZ1949" i="4"/>
  <c r="BA1949" i="4"/>
  <c r="BC1949" i="4"/>
  <c r="BD1949" i="4"/>
  <c r="BE1949" i="4"/>
  <c r="BF1949" i="4"/>
  <c r="C1950" i="4"/>
  <c r="F1950" i="4"/>
  <c r="M1950" i="4" a="1"/>
  <c r="M1950" i="4"/>
  <c r="R1950" i="4" a="1"/>
  <c r="R1950" i="4"/>
  <c r="Z1950" i="4"/>
  <c r="AQ1950" i="4"/>
  <c r="AR1950" i="4"/>
  <c r="AS1950" i="4"/>
  <c r="AT1950" i="4"/>
  <c r="AU1950" i="4"/>
  <c r="AW1950" i="4"/>
  <c r="AX1950" i="4"/>
  <c r="AY1950" i="4"/>
  <c r="AZ1950" i="4"/>
  <c r="BA1950" i="4"/>
  <c r="BC1950" i="4"/>
  <c r="BD1950" i="4"/>
  <c r="BE1950" i="4"/>
  <c r="BF1950" i="4"/>
  <c r="C1951" i="4"/>
  <c r="F1951" i="4"/>
  <c r="M1951" i="4" a="1"/>
  <c r="M1951" i="4" s="1"/>
  <c r="R1951" i="4" a="1"/>
  <c r="R1951" i="4" s="1"/>
  <c r="Z1951" i="4"/>
  <c r="AQ1951" i="4"/>
  <c r="AR1951" i="4"/>
  <c r="AS1951" i="4"/>
  <c r="AT1951" i="4"/>
  <c r="AU1951" i="4"/>
  <c r="AW1951" i="4"/>
  <c r="AX1951" i="4"/>
  <c r="AY1951" i="4"/>
  <c r="AZ1951" i="4"/>
  <c r="BA1951" i="4"/>
  <c r="BC1951" i="4"/>
  <c r="BD1951" i="4"/>
  <c r="BE1951" i="4"/>
  <c r="BF1951" i="4"/>
  <c r="C1952" i="4"/>
  <c r="F1952" i="4"/>
  <c r="M1952" i="4" a="1"/>
  <c r="M1952" i="4"/>
  <c r="R1952" i="4" a="1"/>
  <c r="R1952" i="4"/>
  <c r="Z1952" i="4"/>
  <c r="AQ1952" i="4"/>
  <c r="AR1952" i="4"/>
  <c r="AS1952" i="4"/>
  <c r="AT1952" i="4"/>
  <c r="AU1952" i="4"/>
  <c r="AW1952" i="4"/>
  <c r="AX1952" i="4"/>
  <c r="AY1952" i="4"/>
  <c r="AZ1952" i="4"/>
  <c r="BA1952" i="4"/>
  <c r="BC1952" i="4"/>
  <c r="BD1952" i="4"/>
  <c r="BE1952" i="4"/>
  <c r="BF1952" i="4"/>
  <c r="C1953" i="4"/>
  <c r="F1953" i="4"/>
  <c r="M1953" i="4" a="1"/>
  <c r="M1953" i="4" s="1"/>
  <c r="R1953" i="4" a="1"/>
  <c r="R1953" i="4" s="1"/>
  <c r="Z1953" i="4"/>
  <c r="AQ1953" i="4"/>
  <c r="AR1953" i="4"/>
  <c r="AS1953" i="4"/>
  <c r="AT1953" i="4"/>
  <c r="AU1953" i="4"/>
  <c r="AW1953" i="4"/>
  <c r="AX1953" i="4"/>
  <c r="AY1953" i="4"/>
  <c r="AZ1953" i="4"/>
  <c r="BA1953" i="4"/>
  <c r="BC1953" i="4"/>
  <c r="BD1953" i="4"/>
  <c r="BE1953" i="4"/>
  <c r="BF1953" i="4"/>
  <c r="C1954" i="4"/>
  <c r="F1954" i="4"/>
  <c r="M1954" i="4" a="1"/>
  <c r="M1954" i="4"/>
  <c r="R1954" i="4" a="1"/>
  <c r="R1954" i="4"/>
  <c r="Z1954" i="4"/>
  <c r="AQ1954" i="4"/>
  <c r="AR1954" i="4"/>
  <c r="AS1954" i="4"/>
  <c r="AT1954" i="4"/>
  <c r="AU1954" i="4"/>
  <c r="AW1954" i="4"/>
  <c r="AX1954" i="4"/>
  <c r="AY1954" i="4"/>
  <c r="AZ1954" i="4"/>
  <c r="BA1954" i="4"/>
  <c r="BC1954" i="4"/>
  <c r="BD1954" i="4"/>
  <c r="BE1954" i="4"/>
  <c r="BF1954" i="4"/>
  <c r="C1955" i="4"/>
  <c r="F1955" i="4"/>
  <c r="M1955" i="4" a="1"/>
  <c r="M1955" i="4" s="1"/>
  <c r="R1955" i="4" a="1"/>
  <c r="R1955" i="4" s="1"/>
  <c r="Z1955" i="4"/>
  <c r="AQ1955" i="4"/>
  <c r="AR1955" i="4"/>
  <c r="AS1955" i="4"/>
  <c r="AT1955" i="4"/>
  <c r="AU1955" i="4"/>
  <c r="AW1955" i="4"/>
  <c r="AX1955" i="4"/>
  <c r="AY1955" i="4"/>
  <c r="AZ1955" i="4"/>
  <c r="BA1955" i="4"/>
  <c r="BC1955" i="4"/>
  <c r="BD1955" i="4"/>
  <c r="BE1955" i="4"/>
  <c r="BF1955" i="4"/>
  <c r="C1956" i="4"/>
  <c r="F1956" i="4"/>
  <c r="M1956" i="4" a="1"/>
  <c r="M1956" i="4"/>
  <c r="R1956" i="4" a="1"/>
  <c r="R1956" i="4"/>
  <c r="Z1956" i="4"/>
  <c r="AQ1956" i="4"/>
  <c r="AR1956" i="4"/>
  <c r="AS1956" i="4"/>
  <c r="AT1956" i="4"/>
  <c r="AU1956" i="4"/>
  <c r="AW1956" i="4"/>
  <c r="AX1956" i="4"/>
  <c r="AY1956" i="4"/>
  <c r="AZ1956" i="4"/>
  <c r="BA1956" i="4"/>
  <c r="BC1956" i="4"/>
  <c r="BD1956" i="4"/>
  <c r="BE1956" i="4"/>
  <c r="BF1956" i="4"/>
  <c r="C1957" i="4"/>
  <c r="F1957" i="4"/>
  <c r="M1957" i="4" a="1"/>
  <c r="M1957" i="4" s="1"/>
  <c r="R1957" i="4" a="1"/>
  <c r="R1957" i="4" s="1"/>
  <c r="Z1957" i="4"/>
  <c r="AQ1957" i="4"/>
  <c r="AR1957" i="4"/>
  <c r="AS1957" i="4"/>
  <c r="AT1957" i="4"/>
  <c r="AU1957" i="4"/>
  <c r="AW1957" i="4"/>
  <c r="AX1957" i="4"/>
  <c r="AY1957" i="4"/>
  <c r="AZ1957" i="4"/>
  <c r="BA1957" i="4"/>
  <c r="BC1957" i="4"/>
  <c r="BD1957" i="4"/>
  <c r="BE1957" i="4"/>
  <c r="BF1957" i="4"/>
  <c r="C1958" i="4"/>
  <c r="F1958" i="4"/>
  <c r="M1958" i="4" a="1"/>
  <c r="M1958" i="4"/>
  <c r="R1958" i="4" a="1"/>
  <c r="R1958" i="4"/>
  <c r="Z1958" i="4"/>
  <c r="AQ1958" i="4"/>
  <c r="AR1958" i="4"/>
  <c r="AS1958" i="4"/>
  <c r="AT1958" i="4"/>
  <c r="AU1958" i="4"/>
  <c r="AW1958" i="4"/>
  <c r="AX1958" i="4"/>
  <c r="AY1958" i="4"/>
  <c r="AZ1958" i="4"/>
  <c r="BA1958" i="4"/>
  <c r="BC1958" i="4"/>
  <c r="BD1958" i="4"/>
  <c r="BE1958" i="4"/>
  <c r="BF1958" i="4"/>
  <c r="C1959" i="4"/>
  <c r="F1959" i="4"/>
  <c r="M1959" i="4" a="1"/>
  <c r="M1959" i="4" s="1"/>
  <c r="R1959" i="4" a="1"/>
  <c r="R1959" i="4" s="1"/>
  <c r="Z1959" i="4"/>
  <c r="AQ1959" i="4"/>
  <c r="AR1959" i="4"/>
  <c r="AS1959" i="4"/>
  <c r="AT1959" i="4"/>
  <c r="AU1959" i="4"/>
  <c r="AW1959" i="4"/>
  <c r="AX1959" i="4"/>
  <c r="AY1959" i="4"/>
  <c r="AZ1959" i="4"/>
  <c r="BA1959" i="4"/>
  <c r="BC1959" i="4"/>
  <c r="BD1959" i="4"/>
  <c r="BE1959" i="4"/>
  <c r="BF1959" i="4"/>
  <c r="C1960" i="4"/>
  <c r="F1960" i="4"/>
  <c r="M1960" i="4" a="1"/>
  <c r="M1960" i="4"/>
  <c r="R1960" i="4" a="1"/>
  <c r="R1960" i="4"/>
  <c r="Z1960" i="4"/>
  <c r="AQ1960" i="4"/>
  <c r="AR1960" i="4"/>
  <c r="AS1960" i="4"/>
  <c r="AT1960" i="4"/>
  <c r="AU1960" i="4"/>
  <c r="AW1960" i="4"/>
  <c r="AX1960" i="4"/>
  <c r="AY1960" i="4"/>
  <c r="AZ1960" i="4"/>
  <c r="BA1960" i="4"/>
  <c r="BC1960" i="4"/>
  <c r="BD1960" i="4"/>
  <c r="BE1960" i="4"/>
  <c r="BF1960" i="4"/>
  <c r="C1961" i="4"/>
  <c r="F1961" i="4"/>
  <c r="M1961" i="4" a="1"/>
  <c r="M1961" i="4" s="1"/>
  <c r="R1961" i="4" a="1"/>
  <c r="R1961" i="4" s="1"/>
  <c r="Z1961" i="4"/>
  <c r="AQ1961" i="4"/>
  <c r="AR1961" i="4"/>
  <c r="AS1961" i="4"/>
  <c r="AT1961" i="4"/>
  <c r="AU1961" i="4"/>
  <c r="AW1961" i="4"/>
  <c r="AX1961" i="4"/>
  <c r="AY1961" i="4"/>
  <c r="AZ1961" i="4"/>
  <c r="BA1961" i="4"/>
  <c r="BC1961" i="4"/>
  <c r="BD1961" i="4"/>
  <c r="BE1961" i="4"/>
  <c r="BF1961" i="4"/>
  <c r="C1962" i="4"/>
  <c r="F1962" i="4"/>
  <c r="M1962" i="4" a="1"/>
  <c r="M1962" i="4"/>
  <c r="R1962" i="4" a="1"/>
  <c r="R1962" i="4"/>
  <c r="Z1962" i="4"/>
  <c r="AQ1962" i="4"/>
  <c r="AR1962" i="4"/>
  <c r="AS1962" i="4"/>
  <c r="AT1962" i="4"/>
  <c r="AU1962" i="4"/>
  <c r="AW1962" i="4"/>
  <c r="AX1962" i="4"/>
  <c r="AY1962" i="4"/>
  <c r="AZ1962" i="4"/>
  <c r="BA1962" i="4"/>
  <c r="BC1962" i="4"/>
  <c r="BD1962" i="4"/>
  <c r="BE1962" i="4"/>
  <c r="BF1962" i="4"/>
  <c r="C1963" i="4"/>
  <c r="F1963" i="4"/>
  <c r="M1963" i="4" a="1"/>
  <c r="M1963" i="4" s="1"/>
  <c r="R1963" i="4" a="1"/>
  <c r="R1963" i="4" s="1"/>
  <c r="Z1963" i="4"/>
  <c r="AQ1963" i="4"/>
  <c r="AR1963" i="4"/>
  <c r="AS1963" i="4"/>
  <c r="AT1963" i="4"/>
  <c r="AU1963" i="4"/>
  <c r="AW1963" i="4"/>
  <c r="AX1963" i="4"/>
  <c r="AY1963" i="4"/>
  <c r="AZ1963" i="4"/>
  <c r="BA1963" i="4"/>
  <c r="BC1963" i="4"/>
  <c r="BD1963" i="4"/>
  <c r="BE1963" i="4"/>
  <c r="BF1963" i="4"/>
  <c r="C1964" i="4"/>
  <c r="F1964" i="4"/>
  <c r="M1964" i="4" a="1"/>
  <c r="M1964" i="4"/>
  <c r="R1964" i="4" a="1"/>
  <c r="R1964" i="4"/>
  <c r="Z1964" i="4"/>
  <c r="AQ1964" i="4"/>
  <c r="AR1964" i="4"/>
  <c r="AS1964" i="4"/>
  <c r="AT1964" i="4"/>
  <c r="AU1964" i="4"/>
  <c r="AW1964" i="4"/>
  <c r="AX1964" i="4"/>
  <c r="AY1964" i="4"/>
  <c r="AZ1964" i="4"/>
  <c r="BA1964" i="4"/>
  <c r="BC1964" i="4"/>
  <c r="BD1964" i="4"/>
  <c r="BE1964" i="4"/>
  <c r="BF1964" i="4"/>
  <c r="C1965" i="4"/>
  <c r="F1965" i="4"/>
  <c r="M1965" i="4" a="1"/>
  <c r="M1965" i="4" s="1"/>
  <c r="R1965" i="4" a="1"/>
  <c r="R1965" i="4" s="1"/>
  <c r="Z1965" i="4"/>
  <c r="AQ1965" i="4"/>
  <c r="AR1965" i="4"/>
  <c r="AS1965" i="4"/>
  <c r="AT1965" i="4"/>
  <c r="AU1965" i="4"/>
  <c r="AW1965" i="4"/>
  <c r="AX1965" i="4"/>
  <c r="AY1965" i="4"/>
  <c r="AZ1965" i="4"/>
  <c r="BA1965" i="4"/>
  <c r="BC1965" i="4"/>
  <c r="BD1965" i="4"/>
  <c r="BE1965" i="4"/>
  <c r="BF1965" i="4"/>
  <c r="C1966" i="4"/>
  <c r="F1966" i="4"/>
  <c r="M1966" i="4" a="1"/>
  <c r="M1966" i="4"/>
  <c r="R1966" i="4" a="1"/>
  <c r="R1966" i="4"/>
  <c r="Z1966" i="4"/>
  <c r="AQ1966" i="4"/>
  <c r="AR1966" i="4"/>
  <c r="AS1966" i="4"/>
  <c r="AT1966" i="4"/>
  <c r="AU1966" i="4"/>
  <c r="AW1966" i="4"/>
  <c r="AX1966" i="4"/>
  <c r="AY1966" i="4"/>
  <c r="AZ1966" i="4"/>
  <c r="BA1966" i="4"/>
  <c r="BC1966" i="4"/>
  <c r="BD1966" i="4"/>
  <c r="BE1966" i="4"/>
  <c r="BF1966" i="4"/>
  <c r="C1967" i="4"/>
  <c r="F1967" i="4"/>
  <c r="M1967" i="4" a="1"/>
  <c r="M1967" i="4" s="1"/>
  <c r="R1967" i="4" a="1"/>
  <c r="R1967" i="4" s="1"/>
  <c r="Z1967" i="4"/>
  <c r="AQ1967" i="4"/>
  <c r="AR1967" i="4"/>
  <c r="AS1967" i="4"/>
  <c r="AT1967" i="4"/>
  <c r="AU1967" i="4"/>
  <c r="AW1967" i="4"/>
  <c r="AX1967" i="4"/>
  <c r="AY1967" i="4"/>
  <c r="AZ1967" i="4"/>
  <c r="BA1967" i="4"/>
  <c r="BC1967" i="4"/>
  <c r="BD1967" i="4"/>
  <c r="BE1967" i="4"/>
  <c r="BF1967" i="4"/>
  <c r="C1968" i="4"/>
  <c r="F1968" i="4"/>
  <c r="M1968" i="4" a="1"/>
  <c r="M1968" i="4"/>
  <c r="R1968" i="4" a="1"/>
  <c r="R1968" i="4"/>
  <c r="Z1968" i="4"/>
  <c r="AQ1968" i="4"/>
  <c r="AR1968" i="4"/>
  <c r="AS1968" i="4"/>
  <c r="AT1968" i="4"/>
  <c r="AU1968" i="4"/>
  <c r="AW1968" i="4"/>
  <c r="AX1968" i="4"/>
  <c r="AY1968" i="4"/>
  <c r="AZ1968" i="4"/>
  <c r="BA1968" i="4"/>
  <c r="BC1968" i="4"/>
  <c r="BD1968" i="4"/>
  <c r="BE1968" i="4"/>
  <c r="BF1968" i="4"/>
  <c r="C1969" i="4"/>
  <c r="F1969" i="4"/>
  <c r="M1969" i="4" a="1"/>
  <c r="M1969" i="4" s="1"/>
  <c r="R1969" i="4" a="1"/>
  <c r="R1969" i="4" s="1"/>
  <c r="Z1969" i="4"/>
  <c r="AQ1969" i="4"/>
  <c r="AR1969" i="4"/>
  <c r="AS1969" i="4"/>
  <c r="AT1969" i="4"/>
  <c r="AU1969" i="4"/>
  <c r="AW1969" i="4"/>
  <c r="AX1969" i="4"/>
  <c r="AY1969" i="4"/>
  <c r="AZ1969" i="4"/>
  <c r="BA1969" i="4"/>
  <c r="BC1969" i="4"/>
  <c r="BD1969" i="4"/>
  <c r="BE1969" i="4"/>
  <c r="BF1969" i="4"/>
  <c r="C1970" i="4"/>
  <c r="F1970" i="4"/>
  <c r="M1970" i="4" a="1"/>
  <c r="M1970" i="4"/>
  <c r="R1970" i="4" a="1"/>
  <c r="R1970" i="4"/>
  <c r="Z1970" i="4"/>
  <c r="AQ1970" i="4"/>
  <c r="AR1970" i="4"/>
  <c r="AS1970" i="4"/>
  <c r="AT1970" i="4"/>
  <c r="AU1970" i="4"/>
  <c r="AW1970" i="4"/>
  <c r="AX1970" i="4"/>
  <c r="AY1970" i="4"/>
  <c r="AZ1970" i="4"/>
  <c r="BA1970" i="4"/>
  <c r="BC1970" i="4"/>
  <c r="BD1970" i="4"/>
  <c r="BE1970" i="4"/>
  <c r="BF1970" i="4"/>
  <c r="C1971" i="4"/>
  <c r="F1971" i="4"/>
  <c r="M1971" i="4" a="1"/>
  <c r="M1971" i="4" s="1"/>
  <c r="R1971" i="4" a="1"/>
  <c r="R1971" i="4" s="1"/>
  <c r="Z1971" i="4"/>
  <c r="AQ1971" i="4"/>
  <c r="AR1971" i="4"/>
  <c r="AS1971" i="4"/>
  <c r="AT1971" i="4"/>
  <c r="AU1971" i="4"/>
  <c r="AW1971" i="4"/>
  <c r="AX1971" i="4"/>
  <c r="AY1971" i="4"/>
  <c r="AZ1971" i="4"/>
  <c r="BA1971" i="4"/>
  <c r="BC1971" i="4"/>
  <c r="BD1971" i="4"/>
  <c r="BE1971" i="4"/>
  <c r="BF1971" i="4"/>
  <c r="C1972" i="4"/>
  <c r="F1972" i="4"/>
  <c r="M1972" i="4" a="1"/>
  <c r="M1972" i="4"/>
  <c r="R1972" i="4" a="1"/>
  <c r="R1972" i="4"/>
  <c r="Z1972" i="4"/>
  <c r="AQ1972" i="4"/>
  <c r="AR1972" i="4"/>
  <c r="AS1972" i="4"/>
  <c r="AT1972" i="4"/>
  <c r="AU1972" i="4"/>
  <c r="AW1972" i="4"/>
  <c r="AX1972" i="4"/>
  <c r="AY1972" i="4"/>
  <c r="AZ1972" i="4"/>
  <c r="BA1972" i="4"/>
  <c r="BC1972" i="4"/>
  <c r="BD1972" i="4"/>
  <c r="BE1972" i="4"/>
  <c r="BF1972" i="4"/>
  <c r="C1973" i="4"/>
  <c r="F1973" i="4"/>
  <c r="M1973" i="4" a="1"/>
  <c r="M1973" i="4" s="1"/>
  <c r="R1973" i="4" a="1"/>
  <c r="R1973" i="4" s="1"/>
  <c r="Z1973" i="4"/>
  <c r="AQ1973" i="4"/>
  <c r="AR1973" i="4"/>
  <c r="AS1973" i="4"/>
  <c r="AT1973" i="4"/>
  <c r="AU1973" i="4"/>
  <c r="AW1973" i="4"/>
  <c r="AX1973" i="4"/>
  <c r="AY1973" i="4"/>
  <c r="AZ1973" i="4"/>
  <c r="BA1973" i="4"/>
  <c r="BC1973" i="4"/>
  <c r="BD1973" i="4"/>
  <c r="BE1973" i="4"/>
  <c r="BF1973" i="4"/>
  <c r="C1974" i="4"/>
  <c r="F1974" i="4"/>
  <c r="M1974" i="4" a="1"/>
  <c r="M1974" i="4"/>
  <c r="R1974" i="4" a="1"/>
  <c r="R1974" i="4"/>
  <c r="Z1974" i="4"/>
  <c r="AQ1974" i="4"/>
  <c r="AR1974" i="4"/>
  <c r="AS1974" i="4"/>
  <c r="AT1974" i="4"/>
  <c r="AU1974" i="4"/>
  <c r="AW1974" i="4"/>
  <c r="AX1974" i="4"/>
  <c r="AY1974" i="4"/>
  <c r="AZ1974" i="4"/>
  <c r="BA1974" i="4"/>
  <c r="BC1974" i="4"/>
  <c r="BD1974" i="4"/>
  <c r="BE1974" i="4"/>
  <c r="BF1974" i="4"/>
  <c r="C1975" i="4"/>
  <c r="F1975" i="4"/>
  <c r="M1975" i="4" a="1"/>
  <c r="M1975" i="4" s="1"/>
  <c r="R1975" i="4" a="1"/>
  <c r="R1975" i="4" s="1"/>
  <c r="Z1975" i="4"/>
  <c r="AQ1975" i="4"/>
  <c r="AR1975" i="4"/>
  <c r="AS1975" i="4"/>
  <c r="AT1975" i="4"/>
  <c r="AU1975" i="4"/>
  <c r="AW1975" i="4"/>
  <c r="AX1975" i="4"/>
  <c r="AY1975" i="4"/>
  <c r="AZ1975" i="4"/>
  <c r="BA1975" i="4"/>
  <c r="BC1975" i="4"/>
  <c r="BD1975" i="4"/>
  <c r="BE1975" i="4"/>
  <c r="BF1975" i="4"/>
  <c r="C1976" i="4"/>
  <c r="F1976" i="4"/>
  <c r="M1976" i="4" a="1"/>
  <c r="M1976" i="4"/>
  <c r="R1976" i="4" a="1"/>
  <c r="R1976" i="4"/>
  <c r="Z1976" i="4"/>
  <c r="AQ1976" i="4"/>
  <c r="AR1976" i="4"/>
  <c r="AS1976" i="4"/>
  <c r="AT1976" i="4"/>
  <c r="AU1976" i="4"/>
  <c r="AW1976" i="4"/>
  <c r="AX1976" i="4"/>
  <c r="AY1976" i="4"/>
  <c r="AZ1976" i="4"/>
  <c r="BA1976" i="4"/>
  <c r="BC1976" i="4"/>
  <c r="BD1976" i="4"/>
  <c r="BE1976" i="4"/>
  <c r="BF1976" i="4"/>
  <c r="C1977" i="4"/>
  <c r="F1977" i="4"/>
  <c r="M1977" i="4" a="1"/>
  <c r="M1977" i="4" s="1"/>
  <c r="R1977" i="4" a="1"/>
  <c r="R1977" i="4" s="1"/>
  <c r="Z1977" i="4"/>
  <c r="AQ1977" i="4"/>
  <c r="AR1977" i="4"/>
  <c r="AS1977" i="4"/>
  <c r="AT1977" i="4"/>
  <c r="AU1977" i="4"/>
  <c r="AW1977" i="4"/>
  <c r="AX1977" i="4"/>
  <c r="AY1977" i="4"/>
  <c r="AZ1977" i="4"/>
  <c r="BA1977" i="4"/>
  <c r="BC1977" i="4"/>
  <c r="BD1977" i="4"/>
  <c r="BE1977" i="4"/>
  <c r="BF1977" i="4"/>
  <c r="C1978" i="4"/>
  <c r="F1978" i="4"/>
  <c r="M1978" i="4" a="1"/>
  <c r="M1978" i="4"/>
  <c r="R1978" i="4" a="1"/>
  <c r="R1978" i="4"/>
  <c r="Z1978" i="4"/>
  <c r="AQ1978" i="4"/>
  <c r="AR1978" i="4"/>
  <c r="AS1978" i="4"/>
  <c r="AT1978" i="4"/>
  <c r="AU1978" i="4"/>
  <c r="AW1978" i="4"/>
  <c r="AX1978" i="4"/>
  <c r="AY1978" i="4"/>
  <c r="AZ1978" i="4"/>
  <c r="BA1978" i="4"/>
  <c r="BC1978" i="4"/>
  <c r="BD1978" i="4"/>
  <c r="BE1978" i="4"/>
  <c r="BF1978" i="4"/>
  <c r="C1979" i="4"/>
  <c r="F1979" i="4"/>
  <c r="M1979" i="4" a="1"/>
  <c r="M1979" i="4" s="1"/>
  <c r="R1979" i="4" a="1"/>
  <c r="R1979" i="4" s="1"/>
  <c r="Z1979" i="4"/>
  <c r="AQ1979" i="4"/>
  <c r="AR1979" i="4"/>
  <c r="AS1979" i="4"/>
  <c r="AT1979" i="4"/>
  <c r="AU1979" i="4"/>
  <c r="AW1979" i="4"/>
  <c r="AX1979" i="4"/>
  <c r="AY1979" i="4"/>
  <c r="AZ1979" i="4"/>
  <c r="BA1979" i="4"/>
  <c r="BC1979" i="4"/>
  <c r="BD1979" i="4"/>
  <c r="BE1979" i="4"/>
  <c r="BF1979" i="4"/>
  <c r="C1980" i="4"/>
  <c r="F1980" i="4"/>
  <c r="M1980" i="4" a="1"/>
  <c r="M1980" i="4"/>
  <c r="R1980" i="4" a="1"/>
  <c r="R1980" i="4"/>
  <c r="Z1980" i="4"/>
  <c r="AQ1980" i="4"/>
  <c r="AR1980" i="4"/>
  <c r="AS1980" i="4"/>
  <c r="AT1980" i="4"/>
  <c r="AU1980" i="4"/>
  <c r="AW1980" i="4"/>
  <c r="AX1980" i="4"/>
  <c r="AY1980" i="4"/>
  <c r="AZ1980" i="4"/>
  <c r="BA1980" i="4"/>
  <c r="BC1980" i="4"/>
  <c r="BD1980" i="4"/>
  <c r="BE1980" i="4"/>
  <c r="BF1980" i="4"/>
  <c r="C1981" i="4"/>
  <c r="F1981" i="4"/>
  <c r="M1981" i="4" a="1"/>
  <c r="M1981" i="4" s="1"/>
  <c r="R1981" i="4" a="1"/>
  <c r="R1981" i="4" s="1"/>
  <c r="Z1981" i="4"/>
  <c r="AQ1981" i="4"/>
  <c r="AR1981" i="4"/>
  <c r="AS1981" i="4"/>
  <c r="AT1981" i="4"/>
  <c r="AU1981" i="4"/>
  <c r="AW1981" i="4"/>
  <c r="AX1981" i="4"/>
  <c r="AY1981" i="4"/>
  <c r="AZ1981" i="4"/>
  <c r="BA1981" i="4"/>
  <c r="BC1981" i="4"/>
  <c r="BD1981" i="4"/>
  <c r="BE1981" i="4"/>
  <c r="BF1981" i="4"/>
  <c r="C1982" i="4"/>
  <c r="F1982" i="4"/>
  <c r="M1982" i="4" a="1"/>
  <c r="M1982" i="4"/>
  <c r="R1982" i="4" a="1"/>
  <c r="R1982" i="4"/>
  <c r="Z1982" i="4"/>
  <c r="AQ1982" i="4"/>
  <c r="AR1982" i="4"/>
  <c r="AS1982" i="4"/>
  <c r="AT1982" i="4"/>
  <c r="AU1982" i="4"/>
  <c r="AW1982" i="4"/>
  <c r="AX1982" i="4"/>
  <c r="AY1982" i="4"/>
  <c r="AZ1982" i="4"/>
  <c r="BA1982" i="4"/>
  <c r="BC1982" i="4"/>
  <c r="BD1982" i="4"/>
  <c r="BE1982" i="4"/>
  <c r="BF1982" i="4"/>
  <c r="C1983" i="4"/>
  <c r="F1983" i="4"/>
  <c r="M1983" i="4" a="1"/>
  <c r="M1983" i="4" s="1"/>
  <c r="R1983" i="4" a="1"/>
  <c r="R1983" i="4" s="1"/>
  <c r="Z1983" i="4"/>
  <c r="AQ1983" i="4"/>
  <c r="AR1983" i="4"/>
  <c r="AS1983" i="4"/>
  <c r="AT1983" i="4"/>
  <c r="AU1983" i="4"/>
  <c r="AW1983" i="4"/>
  <c r="AX1983" i="4"/>
  <c r="AY1983" i="4"/>
  <c r="AZ1983" i="4"/>
  <c r="BA1983" i="4"/>
  <c r="BC1983" i="4"/>
  <c r="BD1983" i="4"/>
  <c r="BE1983" i="4"/>
  <c r="BF1983" i="4"/>
  <c r="C1984" i="4"/>
  <c r="F1984" i="4"/>
  <c r="M1984" i="4" a="1"/>
  <c r="M1984" i="4"/>
  <c r="R1984" i="4" a="1"/>
  <c r="R1984" i="4"/>
  <c r="Z1984" i="4"/>
  <c r="AQ1984" i="4"/>
  <c r="AR1984" i="4"/>
  <c r="AS1984" i="4"/>
  <c r="AT1984" i="4"/>
  <c r="AU1984" i="4"/>
  <c r="AW1984" i="4"/>
  <c r="AX1984" i="4"/>
  <c r="AY1984" i="4"/>
  <c r="AZ1984" i="4"/>
  <c r="BA1984" i="4"/>
  <c r="BC1984" i="4"/>
  <c r="BD1984" i="4"/>
  <c r="BE1984" i="4"/>
  <c r="BF1984" i="4"/>
  <c r="C1985" i="4"/>
  <c r="F1985" i="4"/>
  <c r="M1985" i="4" a="1"/>
  <c r="M1985" i="4" s="1"/>
  <c r="R1985" i="4" a="1"/>
  <c r="R1985" i="4" s="1"/>
  <c r="Z1985" i="4"/>
  <c r="AQ1985" i="4"/>
  <c r="AR1985" i="4"/>
  <c r="AS1985" i="4"/>
  <c r="AT1985" i="4"/>
  <c r="AU1985" i="4"/>
  <c r="AW1985" i="4"/>
  <c r="AX1985" i="4"/>
  <c r="AY1985" i="4"/>
  <c r="AZ1985" i="4"/>
  <c r="BA1985" i="4"/>
  <c r="BC1985" i="4"/>
  <c r="BD1985" i="4"/>
  <c r="BE1985" i="4"/>
  <c r="BF1985" i="4"/>
  <c r="C1986" i="4"/>
  <c r="F1986" i="4"/>
  <c r="M1986" i="4" a="1"/>
  <c r="M1986" i="4"/>
  <c r="R1986" i="4" a="1"/>
  <c r="R1986" i="4"/>
  <c r="Z1986" i="4"/>
  <c r="AQ1986" i="4"/>
  <c r="AR1986" i="4"/>
  <c r="AS1986" i="4"/>
  <c r="AT1986" i="4"/>
  <c r="AU1986" i="4"/>
  <c r="AW1986" i="4"/>
  <c r="AX1986" i="4"/>
  <c r="AY1986" i="4"/>
  <c r="AZ1986" i="4"/>
  <c r="BA1986" i="4"/>
  <c r="BC1986" i="4"/>
  <c r="BD1986" i="4"/>
  <c r="BE1986" i="4"/>
  <c r="BF1986" i="4"/>
  <c r="C1987" i="4"/>
  <c r="F1987" i="4"/>
  <c r="M1987" i="4" a="1"/>
  <c r="M1987" i="4" s="1"/>
  <c r="R1987" i="4" a="1"/>
  <c r="R1987" i="4" s="1"/>
  <c r="Z1987" i="4"/>
  <c r="AQ1987" i="4"/>
  <c r="AR1987" i="4"/>
  <c r="AS1987" i="4"/>
  <c r="AT1987" i="4"/>
  <c r="AU1987" i="4"/>
  <c r="AW1987" i="4"/>
  <c r="AX1987" i="4"/>
  <c r="AY1987" i="4"/>
  <c r="AZ1987" i="4"/>
  <c r="BA1987" i="4"/>
  <c r="BC1987" i="4"/>
  <c r="BD1987" i="4"/>
  <c r="BE1987" i="4"/>
  <c r="BF1987" i="4"/>
  <c r="C1988" i="4"/>
  <c r="F1988" i="4"/>
  <c r="M1988" i="4" a="1"/>
  <c r="M1988" i="4"/>
  <c r="R1988" i="4" a="1"/>
  <c r="R1988" i="4"/>
  <c r="Z1988" i="4"/>
  <c r="AQ1988" i="4"/>
  <c r="AR1988" i="4"/>
  <c r="AS1988" i="4"/>
  <c r="AT1988" i="4"/>
  <c r="AU1988" i="4"/>
  <c r="AW1988" i="4"/>
  <c r="AX1988" i="4"/>
  <c r="AY1988" i="4"/>
  <c r="AZ1988" i="4"/>
  <c r="BA1988" i="4"/>
  <c r="BC1988" i="4"/>
  <c r="BD1988" i="4"/>
  <c r="BE1988" i="4"/>
  <c r="BF1988" i="4"/>
  <c r="C1989" i="4"/>
  <c r="F1989" i="4"/>
  <c r="M1989" i="4" a="1"/>
  <c r="M1989" i="4" s="1"/>
  <c r="R1989" i="4" a="1"/>
  <c r="R1989" i="4" s="1"/>
  <c r="Z1989" i="4"/>
  <c r="AQ1989" i="4"/>
  <c r="AR1989" i="4"/>
  <c r="AS1989" i="4"/>
  <c r="AT1989" i="4"/>
  <c r="AU1989" i="4"/>
  <c r="AW1989" i="4"/>
  <c r="AX1989" i="4"/>
  <c r="AY1989" i="4"/>
  <c r="AZ1989" i="4"/>
  <c r="BA1989" i="4"/>
  <c r="BC1989" i="4"/>
  <c r="BD1989" i="4"/>
  <c r="BE1989" i="4"/>
  <c r="BF1989" i="4"/>
  <c r="C1990" i="4"/>
  <c r="F1990" i="4"/>
  <c r="M1990" i="4" a="1"/>
  <c r="M1990" i="4"/>
  <c r="R1990" i="4" a="1"/>
  <c r="R1990" i="4"/>
  <c r="Z1990" i="4"/>
  <c r="AQ1990" i="4"/>
  <c r="AR1990" i="4"/>
  <c r="AS1990" i="4"/>
  <c r="AT1990" i="4"/>
  <c r="AU1990" i="4"/>
  <c r="AW1990" i="4"/>
  <c r="AX1990" i="4"/>
  <c r="AY1990" i="4"/>
  <c r="AZ1990" i="4"/>
  <c r="BA1990" i="4"/>
  <c r="BC1990" i="4"/>
  <c r="BD1990" i="4"/>
  <c r="BE1990" i="4"/>
  <c r="BF1990" i="4"/>
  <c r="C1991" i="4"/>
  <c r="F1991" i="4"/>
  <c r="M1991" i="4" a="1"/>
  <c r="M1991" i="4" s="1"/>
  <c r="R1991" i="4" a="1"/>
  <c r="R1991" i="4" s="1"/>
  <c r="Z1991" i="4"/>
  <c r="AQ1991" i="4"/>
  <c r="AR1991" i="4"/>
  <c r="AS1991" i="4"/>
  <c r="AT1991" i="4"/>
  <c r="AU1991" i="4"/>
  <c r="AW1991" i="4"/>
  <c r="AX1991" i="4"/>
  <c r="AY1991" i="4"/>
  <c r="AZ1991" i="4"/>
  <c r="BA1991" i="4"/>
  <c r="BC1991" i="4"/>
  <c r="BD1991" i="4"/>
  <c r="BE1991" i="4"/>
  <c r="BF1991" i="4"/>
  <c r="C1992" i="4"/>
  <c r="F1992" i="4"/>
  <c r="M1992" i="4" a="1"/>
  <c r="M1992" i="4"/>
  <c r="R1992" i="4" a="1"/>
  <c r="R1992" i="4"/>
  <c r="Z1992" i="4"/>
  <c r="AQ1992" i="4"/>
  <c r="AR1992" i="4"/>
  <c r="AS1992" i="4"/>
  <c r="AT1992" i="4"/>
  <c r="AU1992" i="4"/>
  <c r="AW1992" i="4"/>
  <c r="AX1992" i="4"/>
  <c r="AY1992" i="4"/>
  <c r="AZ1992" i="4"/>
  <c r="BA1992" i="4"/>
  <c r="BC1992" i="4"/>
  <c r="BD1992" i="4"/>
  <c r="BE1992" i="4"/>
  <c r="BF1992" i="4"/>
  <c r="C1993" i="4"/>
  <c r="F1993" i="4"/>
  <c r="M1993" i="4" a="1"/>
  <c r="M1993" i="4" s="1"/>
  <c r="R1993" i="4" a="1"/>
  <c r="R1993" i="4" s="1"/>
  <c r="Z1993" i="4"/>
  <c r="AQ1993" i="4"/>
  <c r="AR1993" i="4"/>
  <c r="AS1993" i="4"/>
  <c r="AT1993" i="4"/>
  <c r="AU1993" i="4"/>
  <c r="AW1993" i="4"/>
  <c r="AX1993" i="4"/>
  <c r="AY1993" i="4"/>
  <c r="AZ1993" i="4"/>
  <c r="BA1993" i="4"/>
  <c r="BC1993" i="4"/>
  <c r="BD1993" i="4"/>
  <c r="BE1993" i="4"/>
  <c r="BF1993" i="4"/>
  <c r="C1994" i="4"/>
  <c r="F1994" i="4"/>
  <c r="M1994" i="4" a="1"/>
  <c r="M1994" i="4"/>
  <c r="R1994" i="4" a="1"/>
  <c r="R1994" i="4"/>
  <c r="Z1994" i="4"/>
  <c r="AQ1994" i="4"/>
  <c r="AR1994" i="4"/>
  <c r="AS1994" i="4"/>
  <c r="AT1994" i="4"/>
  <c r="AU1994" i="4"/>
  <c r="AW1994" i="4"/>
  <c r="AX1994" i="4"/>
  <c r="AY1994" i="4"/>
  <c r="AZ1994" i="4"/>
  <c r="BA1994" i="4"/>
  <c r="BC1994" i="4"/>
  <c r="BD1994" i="4"/>
  <c r="BE1994" i="4"/>
  <c r="BF1994" i="4"/>
  <c r="C1995" i="4"/>
  <c r="F1995" i="4"/>
  <c r="M1995" i="4" a="1"/>
  <c r="M1995" i="4" s="1"/>
  <c r="R1995" i="4" a="1"/>
  <c r="R1995" i="4" s="1"/>
  <c r="Z1995" i="4"/>
  <c r="AQ1995" i="4"/>
  <c r="AR1995" i="4"/>
  <c r="AS1995" i="4"/>
  <c r="AT1995" i="4"/>
  <c r="AU1995" i="4"/>
  <c r="AW1995" i="4"/>
  <c r="AX1995" i="4"/>
  <c r="AY1995" i="4"/>
  <c r="AZ1995" i="4"/>
  <c r="BA1995" i="4"/>
  <c r="BC1995" i="4"/>
  <c r="BD1995" i="4"/>
  <c r="BE1995" i="4"/>
  <c r="BF1995" i="4"/>
  <c r="C1996" i="4"/>
  <c r="F1996" i="4"/>
  <c r="M1996" i="4" a="1"/>
  <c r="M1996" i="4"/>
  <c r="R1996" i="4" a="1"/>
  <c r="R1996" i="4"/>
  <c r="Z1996" i="4"/>
  <c r="AQ1996" i="4"/>
  <c r="AR1996" i="4"/>
  <c r="AS1996" i="4"/>
  <c r="AT1996" i="4"/>
  <c r="AU1996" i="4"/>
  <c r="AW1996" i="4"/>
  <c r="AX1996" i="4"/>
  <c r="AY1996" i="4"/>
  <c r="AZ1996" i="4"/>
  <c r="BA1996" i="4"/>
  <c r="BC1996" i="4"/>
  <c r="BD1996" i="4"/>
  <c r="BE1996" i="4"/>
  <c r="BF1996" i="4"/>
  <c r="C1997" i="4"/>
  <c r="F1997" i="4"/>
  <c r="M1997" i="4" a="1"/>
  <c r="M1997" i="4" s="1"/>
  <c r="R1997" i="4" a="1"/>
  <c r="R1997" i="4" s="1"/>
  <c r="Z1997" i="4"/>
  <c r="AQ1997" i="4"/>
  <c r="AR1997" i="4"/>
  <c r="AS1997" i="4"/>
  <c r="AT1997" i="4"/>
  <c r="AU1997" i="4"/>
  <c r="AW1997" i="4"/>
  <c r="AX1997" i="4"/>
  <c r="AY1997" i="4"/>
  <c r="AZ1997" i="4"/>
  <c r="BA1997" i="4"/>
  <c r="BC1997" i="4"/>
  <c r="BD1997" i="4"/>
  <c r="BE1997" i="4"/>
  <c r="BF1997" i="4"/>
  <c r="C1998" i="4"/>
  <c r="F1998" i="4"/>
  <c r="M1998" i="4" a="1"/>
  <c r="M1998" i="4"/>
  <c r="R1998" i="4" a="1"/>
  <c r="R1998" i="4"/>
  <c r="Z1998" i="4"/>
  <c r="AQ1998" i="4"/>
  <c r="AR1998" i="4"/>
  <c r="AS1998" i="4"/>
  <c r="AT1998" i="4"/>
  <c r="AU1998" i="4"/>
  <c r="AW1998" i="4"/>
  <c r="AX1998" i="4"/>
  <c r="AY1998" i="4"/>
  <c r="AZ1998" i="4"/>
  <c r="BA1998" i="4"/>
  <c r="BC1998" i="4"/>
  <c r="BD1998" i="4"/>
  <c r="BE1998" i="4"/>
  <c r="BF1998" i="4"/>
  <c r="C1999" i="4"/>
  <c r="F1999" i="4"/>
  <c r="M1999" i="4" a="1"/>
  <c r="M1999" i="4" s="1"/>
  <c r="R1999" i="4" a="1"/>
  <c r="R1999" i="4" s="1"/>
  <c r="Z1999" i="4"/>
  <c r="AQ1999" i="4"/>
  <c r="AR1999" i="4"/>
  <c r="AS1999" i="4"/>
  <c r="AT1999" i="4"/>
  <c r="AU1999" i="4"/>
  <c r="AW1999" i="4"/>
  <c r="AX1999" i="4"/>
  <c r="AY1999" i="4"/>
  <c r="AZ1999" i="4"/>
  <c r="BA1999" i="4"/>
  <c r="BC1999" i="4"/>
  <c r="BD1999" i="4"/>
  <c r="BE1999" i="4"/>
  <c r="BF1999" i="4"/>
  <c r="C2000" i="4"/>
  <c r="F2000" i="4"/>
  <c r="M2000" i="4" a="1"/>
  <c r="M2000" i="4"/>
  <c r="R2000" i="4" a="1"/>
  <c r="R2000" i="4"/>
  <c r="Z2000" i="4"/>
  <c r="AQ2000" i="4"/>
  <c r="AR2000" i="4"/>
  <c r="AS2000" i="4"/>
  <c r="AT2000" i="4"/>
  <c r="AU2000" i="4"/>
  <c r="AW2000" i="4"/>
  <c r="AX2000" i="4"/>
  <c r="AY2000" i="4"/>
  <c r="AZ2000" i="4"/>
  <c r="BA2000" i="4"/>
  <c r="BC2000" i="4"/>
  <c r="BD2000" i="4"/>
  <c r="BE2000" i="4"/>
  <c r="BF2000" i="4"/>
  <c r="C2001" i="4"/>
  <c r="F2001" i="4"/>
  <c r="M2001" i="4" a="1"/>
  <c r="M2001" i="4" s="1"/>
  <c r="R2001" i="4" a="1"/>
  <c r="R2001" i="4" s="1"/>
  <c r="Z2001" i="4"/>
  <c r="AQ2001" i="4"/>
  <c r="AR2001" i="4"/>
  <c r="AS2001" i="4"/>
  <c r="AT2001" i="4"/>
  <c r="AU2001" i="4"/>
  <c r="AW2001" i="4"/>
  <c r="AX2001" i="4"/>
  <c r="AY2001" i="4"/>
  <c r="AZ2001" i="4"/>
  <c r="BA2001" i="4"/>
  <c r="BC2001" i="4"/>
  <c r="BD2001" i="4"/>
  <c r="BE2001" i="4"/>
  <c r="BF2001" i="4"/>
  <c r="C2002" i="4"/>
  <c r="F2002" i="4"/>
  <c r="M2002" i="4" a="1"/>
  <c r="M2002" i="4"/>
  <c r="R2002" i="4" a="1"/>
  <c r="R2002" i="4"/>
  <c r="Z2002" i="4"/>
  <c r="AQ2002" i="4"/>
  <c r="AR2002" i="4"/>
  <c r="AS2002" i="4"/>
  <c r="AT2002" i="4"/>
  <c r="AU2002" i="4"/>
  <c r="AW2002" i="4"/>
  <c r="AX2002" i="4"/>
  <c r="AY2002" i="4"/>
  <c r="AZ2002" i="4"/>
  <c r="BA2002" i="4"/>
  <c r="BC2002" i="4"/>
  <c r="BD2002" i="4"/>
  <c r="BE2002" i="4"/>
  <c r="BF2002" i="4"/>
  <c r="C2003" i="4"/>
  <c r="F2003" i="4"/>
  <c r="M2003" i="4" a="1"/>
  <c r="M2003" i="4" s="1"/>
  <c r="R2003" i="4" a="1"/>
  <c r="R2003" i="4" s="1"/>
  <c r="Z2003" i="4"/>
  <c r="AQ2003" i="4"/>
  <c r="AR2003" i="4"/>
  <c r="AS2003" i="4"/>
  <c r="AT2003" i="4"/>
  <c r="AU2003" i="4"/>
  <c r="AW2003" i="4"/>
  <c r="AX2003" i="4"/>
  <c r="AY2003" i="4"/>
  <c r="AZ2003" i="4"/>
  <c r="BA2003" i="4"/>
  <c r="BC2003" i="4"/>
  <c r="BD2003" i="4"/>
  <c r="BE2003" i="4"/>
  <c r="BF2003" i="4"/>
  <c r="C2004" i="4"/>
  <c r="F2004" i="4"/>
  <c r="M2004" i="4" a="1"/>
  <c r="M2004" i="4"/>
  <c r="R2004" i="4" a="1"/>
  <c r="R2004" i="4"/>
  <c r="Z2004" i="4"/>
  <c r="AQ2004" i="4"/>
  <c r="AR2004" i="4"/>
  <c r="AS2004" i="4"/>
  <c r="AT2004" i="4"/>
  <c r="AU2004" i="4"/>
  <c r="AW2004" i="4"/>
  <c r="AX2004" i="4"/>
  <c r="AY2004" i="4"/>
  <c r="AZ2004" i="4"/>
  <c r="BA2004" i="4"/>
  <c r="BC2004" i="4"/>
  <c r="BD2004" i="4"/>
  <c r="BE2004" i="4"/>
  <c r="BF2004" i="4"/>
  <c r="C2005" i="4"/>
  <c r="F2005" i="4"/>
  <c r="M2005" i="4" a="1"/>
  <c r="M2005" i="4" s="1"/>
  <c r="R2005" i="4" a="1"/>
  <c r="R2005" i="4" s="1"/>
  <c r="Z2005" i="4"/>
  <c r="AQ2005" i="4"/>
  <c r="AR2005" i="4"/>
  <c r="AS2005" i="4"/>
  <c r="AT2005" i="4"/>
  <c r="AU2005" i="4"/>
  <c r="AW2005" i="4"/>
  <c r="AX2005" i="4"/>
  <c r="AY2005" i="4"/>
  <c r="AZ2005" i="4"/>
  <c r="BA2005" i="4"/>
  <c r="BC2005" i="4"/>
  <c r="BD2005" i="4"/>
  <c r="BE2005" i="4"/>
  <c r="BF2005" i="4"/>
  <c r="C2006" i="4"/>
  <c r="F2006" i="4"/>
  <c r="M2006" i="4" a="1"/>
  <c r="M2006" i="4"/>
  <c r="R2006" i="4" a="1"/>
  <c r="R2006" i="4"/>
  <c r="Z2006" i="4"/>
  <c r="AQ2006" i="4"/>
  <c r="AR2006" i="4"/>
  <c r="AS2006" i="4"/>
  <c r="AT2006" i="4"/>
  <c r="AU2006" i="4"/>
  <c r="AW2006" i="4"/>
  <c r="AX2006" i="4"/>
  <c r="AY2006" i="4"/>
  <c r="AZ2006" i="4"/>
  <c r="BA2006" i="4"/>
  <c r="BC2006" i="4"/>
  <c r="BD2006" i="4"/>
  <c r="BE2006" i="4"/>
  <c r="BF2006" i="4"/>
  <c r="C2007" i="4"/>
  <c r="F2007" i="4"/>
  <c r="M2007" i="4" a="1"/>
  <c r="M2007" i="4" s="1"/>
  <c r="R2007" i="4" a="1"/>
  <c r="R2007" i="4" s="1"/>
  <c r="Z2007" i="4"/>
  <c r="AQ2007" i="4"/>
  <c r="AR2007" i="4"/>
  <c r="AS2007" i="4"/>
  <c r="AT2007" i="4"/>
  <c r="AU2007" i="4"/>
  <c r="AW2007" i="4"/>
  <c r="AX2007" i="4"/>
  <c r="AY2007" i="4"/>
  <c r="AZ2007" i="4"/>
  <c r="BA2007" i="4"/>
  <c r="BC2007" i="4"/>
  <c r="BD2007" i="4"/>
  <c r="BE2007" i="4"/>
  <c r="BF2007" i="4"/>
  <c r="C2008" i="4"/>
  <c r="F2008" i="4"/>
  <c r="M2008" i="4" a="1"/>
  <c r="M2008" i="4"/>
  <c r="R2008" i="4" a="1"/>
  <c r="R2008" i="4"/>
  <c r="Z2008" i="4"/>
  <c r="AQ2008" i="4"/>
  <c r="AR2008" i="4"/>
  <c r="AS2008" i="4"/>
  <c r="AT2008" i="4"/>
  <c r="AU2008" i="4"/>
  <c r="AW2008" i="4"/>
  <c r="AX2008" i="4"/>
  <c r="AY2008" i="4"/>
  <c r="AZ2008" i="4"/>
  <c r="BA2008" i="4"/>
  <c r="BC2008" i="4"/>
  <c r="BD2008" i="4"/>
  <c r="BE2008" i="4"/>
  <c r="BF2008" i="4"/>
  <c r="C2009" i="4"/>
  <c r="F2009" i="4"/>
  <c r="M2009" i="4" a="1"/>
  <c r="M2009" i="4" s="1"/>
  <c r="R2009" i="4" a="1"/>
  <c r="R2009" i="4" s="1"/>
  <c r="Z2009" i="4"/>
  <c r="AQ2009" i="4"/>
  <c r="AR2009" i="4"/>
  <c r="AS2009" i="4"/>
  <c r="AT2009" i="4"/>
  <c r="AU2009" i="4"/>
  <c r="AW2009" i="4"/>
  <c r="AX2009" i="4"/>
  <c r="AY2009" i="4"/>
  <c r="AZ2009" i="4"/>
  <c r="BA2009" i="4"/>
  <c r="BC2009" i="4"/>
  <c r="BD2009" i="4"/>
  <c r="BE2009" i="4"/>
  <c r="BF2009" i="4"/>
  <c r="C2010" i="4"/>
  <c r="F2010" i="4"/>
  <c r="M2010" i="4" a="1"/>
  <c r="M2010" i="4"/>
  <c r="R2010" i="4" a="1"/>
  <c r="R2010" i="4"/>
  <c r="Z2010" i="4"/>
  <c r="AQ2010" i="4"/>
  <c r="AR2010" i="4"/>
  <c r="AS2010" i="4"/>
  <c r="AT2010" i="4"/>
  <c r="AU2010" i="4"/>
  <c r="AW2010" i="4"/>
  <c r="AX2010" i="4"/>
  <c r="AY2010" i="4"/>
  <c r="AZ2010" i="4"/>
  <c r="BA2010" i="4"/>
  <c r="BC2010" i="4"/>
  <c r="BD2010" i="4"/>
  <c r="BE2010" i="4"/>
  <c r="BF2010" i="4"/>
  <c r="C2011" i="4"/>
  <c r="F2011" i="4"/>
  <c r="M2011" i="4" a="1"/>
  <c r="M2011" i="4" s="1"/>
  <c r="R2011" i="4" a="1"/>
  <c r="R2011" i="4" s="1"/>
  <c r="Z2011" i="4"/>
  <c r="AQ2011" i="4"/>
  <c r="AR2011" i="4"/>
  <c r="AS2011" i="4"/>
  <c r="AT2011" i="4"/>
  <c r="AU2011" i="4"/>
  <c r="AW2011" i="4"/>
  <c r="AX2011" i="4"/>
  <c r="AY2011" i="4"/>
  <c r="AZ2011" i="4"/>
  <c r="BA2011" i="4"/>
  <c r="BC2011" i="4"/>
  <c r="BD2011" i="4"/>
  <c r="BE2011" i="4"/>
  <c r="BF2011" i="4"/>
  <c r="C2012" i="4"/>
  <c r="F2012" i="4"/>
  <c r="M2012" i="4" a="1"/>
  <c r="M2012" i="4"/>
  <c r="R2012" i="4" a="1"/>
  <c r="R2012" i="4"/>
  <c r="Z2012" i="4"/>
  <c r="AQ2012" i="4"/>
  <c r="AR2012" i="4"/>
  <c r="AS2012" i="4"/>
  <c r="AT2012" i="4"/>
  <c r="AU2012" i="4"/>
  <c r="AW2012" i="4"/>
  <c r="AX2012" i="4"/>
  <c r="AY2012" i="4"/>
  <c r="AZ2012" i="4"/>
  <c r="BA2012" i="4"/>
  <c r="BC2012" i="4"/>
  <c r="BD2012" i="4"/>
  <c r="BE2012" i="4"/>
  <c r="BF2012" i="4"/>
  <c r="C2013" i="4"/>
  <c r="F2013" i="4"/>
  <c r="M2013" i="4" a="1"/>
  <c r="M2013" i="4" s="1"/>
  <c r="R2013" i="4" a="1"/>
  <c r="R2013" i="4" s="1"/>
  <c r="Z2013" i="4"/>
  <c r="AQ2013" i="4"/>
  <c r="AR2013" i="4"/>
  <c r="AS2013" i="4"/>
  <c r="AT2013" i="4"/>
  <c r="AU2013" i="4"/>
  <c r="AW2013" i="4"/>
  <c r="AX2013" i="4"/>
  <c r="AY2013" i="4"/>
  <c r="AZ2013" i="4"/>
  <c r="BA2013" i="4"/>
  <c r="BC2013" i="4"/>
  <c r="BD2013" i="4"/>
  <c r="BE2013" i="4"/>
  <c r="BF2013" i="4"/>
  <c r="C2014" i="4"/>
  <c r="F2014" i="4"/>
  <c r="M2014" i="4" a="1"/>
  <c r="M2014" i="4"/>
  <c r="R2014" i="4" a="1"/>
  <c r="R2014" i="4"/>
  <c r="Z2014" i="4"/>
  <c r="AQ2014" i="4"/>
  <c r="AR2014" i="4"/>
  <c r="AS2014" i="4"/>
  <c r="AT2014" i="4"/>
  <c r="AU2014" i="4"/>
  <c r="AW2014" i="4"/>
  <c r="AX2014" i="4"/>
  <c r="AY2014" i="4"/>
  <c r="AZ2014" i="4"/>
  <c r="BA2014" i="4"/>
  <c r="BC2014" i="4"/>
  <c r="BD2014" i="4"/>
  <c r="BE2014" i="4"/>
  <c r="BF2014" i="4"/>
  <c r="C2015" i="4"/>
  <c r="F2015" i="4"/>
  <c r="M2015" i="4" a="1"/>
  <c r="M2015" i="4" s="1"/>
  <c r="R2015" i="4" a="1"/>
  <c r="R2015" i="4" s="1"/>
  <c r="Z2015" i="4"/>
  <c r="AQ2015" i="4"/>
  <c r="AR2015" i="4"/>
  <c r="AS2015" i="4"/>
  <c r="AT2015" i="4"/>
  <c r="AU2015" i="4"/>
  <c r="AW2015" i="4"/>
  <c r="AX2015" i="4"/>
  <c r="AY2015" i="4"/>
  <c r="AZ2015" i="4"/>
  <c r="BA2015" i="4"/>
  <c r="BC2015" i="4"/>
  <c r="BD2015" i="4"/>
  <c r="BE2015" i="4"/>
  <c r="BF2015" i="4"/>
  <c r="C2016" i="4"/>
  <c r="F2016" i="4"/>
  <c r="M2016" i="4" a="1"/>
  <c r="M2016" i="4"/>
  <c r="R2016" i="4" a="1"/>
  <c r="R2016" i="4"/>
  <c r="Z2016" i="4"/>
  <c r="AQ2016" i="4"/>
  <c r="AR2016" i="4"/>
  <c r="AS2016" i="4"/>
  <c r="AT2016" i="4"/>
  <c r="AU2016" i="4"/>
  <c r="AW2016" i="4"/>
  <c r="AX2016" i="4"/>
  <c r="AY2016" i="4"/>
  <c r="AZ2016" i="4"/>
  <c r="BA2016" i="4"/>
  <c r="BC2016" i="4"/>
  <c r="BD2016" i="4"/>
  <c r="BE2016" i="4"/>
  <c r="BF2016" i="4"/>
  <c r="C2017" i="4"/>
  <c r="F2017" i="4"/>
  <c r="M2017" i="4" a="1"/>
  <c r="M2017" i="4" s="1"/>
  <c r="R2017" i="4" a="1"/>
  <c r="R2017" i="4" s="1"/>
  <c r="Z2017" i="4"/>
  <c r="AQ2017" i="4"/>
  <c r="AR2017" i="4"/>
  <c r="AS2017" i="4"/>
  <c r="AT2017" i="4"/>
  <c r="AU2017" i="4"/>
  <c r="AW2017" i="4"/>
  <c r="AX2017" i="4"/>
  <c r="AY2017" i="4"/>
  <c r="AZ2017" i="4"/>
  <c r="BA2017" i="4"/>
  <c r="BC2017" i="4"/>
  <c r="BD2017" i="4"/>
  <c r="BE2017" i="4"/>
  <c r="BF2017" i="4"/>
  <c r="C2018" i="4"/>
  <c r="F2018" i="4"/>
  <c r="M2018" i="4" a="1"/>
  <c r="M2018" i="4"/>
  <c r="R2018" i="4" a="1"/>
  <c r="R2018" i="4"/>
  <c r="Z2018" i="4"/>
  <c r="AQ2018" i="4"/>
  <c r="AR2018" i="4"/>
  <c r="AS2018" i="4"/>
  <c r="AT2018" i="4"/>
  <c r="AU2018" i="4"/>
  <c r="AW2018" i="4"/>
  <c r="AX2018" i="4"/>
  <c r="AY2018" i="4"/>
  <c r="AZ2018" i="4"/>
  <c r="BA2018" i="4"/>
  <c r="BC2018" i="4"/>
  <c r="BD2018" i="4"/>
  <c r="BE2018" i="4"/>
  <c r="BF2018" i="4"/>
  <c r="C2019" i="4"/>
  <c r="F2019" i="4"/>
  <c r="M2019" i="4" a="1"/>
  <c r="M2019" i="4" s="1"/>
  <c r="R2019" i="4" a="1"/>
  <c r="R2019" i="4" s="1"/>
  <c r="Z2019" i="4"/>
  <c r="AQ2019" i="4"/>
  <c r="AR2019" i="4"/>
  <c r="AS2019" i="4"/>
  <c r="AT2019" i="4"/>
  <c r="AU2019" i="4"/>
  <c r="AW2019" i="4"/>
  <c r="AX2019" i="4"/>
  <c r="AY2019" i="4"/>
  <c r="AZ2019" i="4"/>
  <c r="BA2019" i="4"/>
  <c r="BC2019" i="4"/>
  <c r="BD2019" i="4"/>
  <c r="BE2019" i="4"/>
  <c r="BF2019" i="4"/>
  <c r="C2020" i="4"/>
  <c r="F2020" i="4"/>
  <c r="M2020" i="4" a="1"/>
  <c r="M2020" i="4"/>
  <c r="R2020" i="4" a="1"/>
  <c r="R2020" i="4"/>
  <c r="Z2020" i="4"/>
  <c r="AQ2020" i="4"/>
  <c r="AR2020" i="4"/>
  <c r="AS2020" i="4"/>
  <c r="AT2020" i="4"/>
  <c r="AU2020" i="4"/>
  <c r="AW2020" i="4"/>
  <c r="AX2020" i="4"/>
  <c r="AY2020" i="4"/>
  <c r="AZ2020" i="4"/>
  <c r="BA2020" i="4"/>
  <c r="BC2020" i="4"/>
  <c r="BD2020" i="4"/>
  <c r="BE2020" i="4"/>
  <c r="BF2020" i="4"/>
  <c r="C2021" i="4"/>
  <c r="F2021" i="4"/>
  <c r="M2021" i="4" a="1"/>
  <c r="M2021" i="4" s="1"/>
  <c r="R2021" i="4" a="1"/>
  <c r="R2021" i="4" s="1"/>
  <c r="Z2021" i="4"/>
  <c r="AQ2021" i="4"/>
  <c r="AR2021" i="4"/>
  <c r="AS2021" i="4"/>
  <c r="AT2021" i="4"/>
  <c r="AU2021" i="4"/>
  <c r="AW2021" i="4"/>
  <c r="AX2021" i="4"/>
  <c r="AY2021" i="4"/>
  <c r="AZ2021" i="4"/>
  <c r="BA2021" i="4"/>
  <c r="BC2021" i="4"/>
  <c r="BD2021" i="4"/>
  <c r="BE2021" i="4"/>
  <c r="BF2021" i="4"/>
  <c r="C2022" i="4"/>
  <c r="F2022" i="4"/>
  <c r="M2022" i="4" a="1"/>
  <c r="M2022" i="4"/>
  <c r="R2022" i="4" a="1"/>
  <c r="R2022" i="4"/>
  <c r="Z2022" i="4"/>
  <c r="AQ2022" i="4"/>
  <c r="AR2022" i="4"/>
  <c r="AS2022" i="4"/>
  <c r="AT2022" i="4"/>
  <c r="AU2022" i="4"/>
  <c r="AW2022" i="4"/>
  <c r="AX2022" i="4"/>
  <c r="AY2022" i="4"/>
  <c r="AZ2022" i="4"/>
  <c r="BA2022" i="4"/>
  <c r="BC2022" i="4"/>
  <c r="BD2022" i="4"/>
  <c r="BE2022" i="4"/>
  <c r="BF2022" i="4"/>
  <c r="C2023" i="4"/>
  <c r="F2023" i="4"/>
  <c r="M2023" i="4" a="1"/>
  <c r="M2023" i="4" s="1"/>
  <c r="R2023" i="4" a="1"/>
  <c r="R2023" i="4" s="1"/>
  <c r="Z2023" i="4"/>
  <c r="AQ2023" i="4"/>
  <c r="AR2023" i="4"/>
  <c r="AS2023" i="4"/>
  <c r="AT2023" i="4"/>
  <c r="AU2023" i="4"/>
  <c r="AW2023" i="4"/>
  <c r="AX2023" i="4"/>
  <c r="AY2023" i="4"/>
  <c r="AZ2023" i="4"/>
  <c r="BA2023" i="4"/>
  <c r="BC2023" i="4"/>
  <c r="BD2023" i="4"/>
  <c r="BE2023" i="4"/>
  <c r="BF2023" i="4"/>
  <c r="C2024" i="4"/>
  <c r="F2024" i="4"/>
  <c r="M2024" i="4" a="1"/>
  <c r="M2024" i="4"/>
  <c r="R2024" i="4" a="1"/>
  <c r="R2024" i="4"/>
  <c r="Z2024" i="4"/>
  <c r="AQ2024" i="4"/>
  <c r="AR2024" i="4"/>
  <c r="AS2024" i="4"/>
  <c r="AT2024" i="4"/>
  <c r="AU2024" i="4"/>
  <c r="AW2024" i="4"/>
  <c r="AX2024" i="4"/>
  <c r="AY2024" i="4"/>
  <c r="AZ2024" i="4"/>
  <c r="BA2024" i="4"/>
  <c r="BC2024" i="4"/>
  <c r="BD2024" i="4"/>
  <c r="BE2024" i="4"/>
  <c r="BF2024" i="4"/>
  <c r="C2025" i="4"/>
  <c r="F2025" i="4"/>
  <c r="M2025" i="4" a="1"/>
  <c r="M2025" i="4" s="1"/>
  <c r="R2025" i="4" a="1"/>
  <c r="R2025" i="4" s="1"/>
  <c r="Z2025" i="4"/>
  <c r="AQ2025" i="4"/>
  <c r="AR2025" i="4"/>
  <c r="AS2025" i="4"/>
  <c r="AT2025" i="4"/>
  <c r="AU2025" i="4"/>
  <c r="AW2025" i="4"/>
  <c r="AX2025" i="4"/>
  <c r="AY2025" i="4"/>
  <c r="AZ2025" i="4"/>
  <c r="BA2025" i="4"/>
  <c r="BC2025" i="4"/>
  <c r="BD2025" i="4"/>
  <c r="BE2025" i="4"/>
  <c r="BF2025" i="4"/>
  <c r="C2026" i="4"/>
  <c r="F2026" i="4"/>
  <c r="M2026" i="4" a="1"/>
  <c r="M2026" i="4"/>
  <c r="R2026" i="4" a="1"/>
  <c r="R2026" i="4"/>
  <c r="Z2026" i="4"/>
  <c r="AQ2026" i="4"/>
  <c r="AR2026" i="4"/>
  <c r="AS2026" i="4"/>
  <c r="AT2026" i="4"/>
  <c r="AU2026" i="4"/>
  <c r="AW2026" i="4"/>
  <c r="AX2026" i="4"/>
  <c r="AY2026" i="4"/>
  <c r="AZ2026" i="4"/>
  <c r="BA2026" i="4"/>
  <c r="BC2026" i="4"/>
  <c r="BD2026" i="4"/>
  <c r="BE2026" i="4"/>
  <c r="BF2026" i="4"/>
  <c r="C2027" i="4"/>
  <c r="F2027" i="4"/>
  <c r="M2027" i="4" a="1"/>
  <c r="M2027" i="4" s="1"/>
  <c r="R2027" i="4" a="1"/>
  <c r="R2027" i="4" s="1"/>
  <c r="Z2027" i="4"/>
  <c r="AQ2027" i="4"/>
  <c r="AR2027" i="4"/>
  <c r="AS2027" i="4"/>
  <c r="AT2027" i="4"/>
  <c r="AU2027" i="4"/>
  <c r="AW2027" i="4"/>
  <c r="AX2027" i="4"/>
  <c r="AY2027" i="4"/>
  <c r="AZ2027" i="4"/>
  <c r="BA2027" i="4"/>
  <c r="BC2027" i="4"/>
  <c r="BD2027" i="4"/>
  <c r="BE2027" i="4"/>
  <c r="BF2027" i="4"/>
  <c r="C2028" i="4"/>
  <c r="F2028" i="4"/>
  <c r="M2028" i="4" a="1"/>
  <c r="M2028" i="4"/>
  <c r="R2028" i="4" a="1"/>
  <c r="R2028" i="4"/>
  <c r="Z2028" i="4"/>
  <c r="AQ2028" i="4"/>
  <c r="AR2028" i="4"/>
  <c r="AS2028" i="4"/>
  <c r="AT2028" i="4"/>
  <c r="AU2028" i="4"/>
  <c r="AW2028" i="4"/>
  <c r="AX2028" i="4"/>
  <c r="AY2028" i="4"/>
  <c r="AZ2028" i="4"/>
  <c r="BA2028" i="4"/>
  <c r="BC2028" i="4"/>
  <c r="BD2028" i="4"/>
  <c r="BE2028" i="4"/>
  <c r="BF2028" i="4"/>
  <c r="C2029" i="4"/>
  <c r="F2029" i="4"/>
  <c r="M2029" i="4" a="1"/>
  <c r="M2029" i="4" s="1"/>
  <c r="R2029" i="4" a="1"/>
  <c r="R2029" i="4" s="1"/>
  <c r="Z2029" i="4"/>
  <c r="AQ2029" i="4"/>
  <c r="AR2029" i="4"/>
  <c r="AS2029" i="4"/>
  <c r="AT2029" i="4"/>
  <c r="AU2029" i="4"/>
  <c r="AW2029" i="4"/>
  <c r="AX2029" i="4"/>
  <c r="AY2029" i="4"/>
  <c r="AZ2029" i="4"/>
  <c r="BA2029" i="4"/>
  <c r="BC2029" i="4"/>
  <c r="BD2029" i="4"/>
  <c r="BE2029" i="4"/>
  <c r="BF2029" i="4"/>
  <c r="C2030" i="4"/>
  <c r="F2030" i="4"/>
  <c r="M2030" i="4" a="1"/>
  <c r="M2030" i="4"/>
  <c r="R2030" i="4" a="1"/>
  <c r="R2030" i="4"/>
  <c r="Z2030" i="4"/>
  <c r="AQ2030" i="4"/>
  <c r="AR2030" i="4"/>
  <c r="AS2030" i="4"/>
  <c r="AT2030" i="4"/>
  <c r="AU2030" i="4"/>
  <c r="AW2030" i="4"/>
  <c r="AX2030" i="4"/>
  <c r="AY2030" i="4"/>
  <c r="AZ2030" i="4"/>
  <c r="BA2030" i="4"/>
  <c r="BC2030" i="4"/>
  <c r="BD2030" i="4"/>
  <c r="BE2030" i="4"/>
  <c r="BF2030" i="4"/>
  <c r="C2031" i="4"/>
  <c r="F2031" i="4"/>
  <c r="M2031" i="4" a="1"/>
  <c r="M2031" i="4" s="1"/>
  <c r="R2031" i="4" a="1"/>
  <c r="R2031" i="4" s="1"/>
  <c r="Z2031" i="4"/>
  <c r="AQ2031" i="4"/>
  <c r="AR2031" i="4"/>
  <c r="AS2031" i="4"/>
  <c r="AT2031" i="4"/>
  <c r="AU2031" i="4"/>
  <c r="AW2031" i="4"/>
  <c r="AX2031" i="4"/>
  <c r="AY2031" i="4"/>
  <c r="AZ2031" i="4"/>
  <c r="BA2031" i="4"/>
  <c r="BC2031" i="4"/>
  <c r="BD2031" i="4"/>
  <c r="BE2031" i="4"/>
  <c r="BF2031" i="4"/>
  <c r="C2032" i="4"/>
  <c r="F2032" i="4"/>
  <c r="M2032" i="4" a="1"/>
  <c r="M2032" i="4"/>
  <c r="R2032" i="4" a="1"/>
  <c r="R2032" i="4"/>
  <c r="Z2032" i="4"/>
  <c r="AQ2032" i="4"/>
  <c r="AR2032" i="4"/>
  <c r="AS2032" i="4"/>
  <c r="AT2032" i="4"/>
  <c r="AU2032" i="4"/>
  <c r="AW2032" i="4"/>
  <c r="AX2032" i="4"/>
  <c r="AY2032" i="4"/>
  <c r="AZ2032" i="4"/>
  <c r="BA2032" i="4"/>
  <c r="BC2032" i="4"/>
  <c r="BD2032" i="4"/>
  <c r="BE2032" i="4"/>
  <c r="BF2032" i="4"/>
  <c r="C2033" i="4"/>
  <c r="F2033" i="4"/>
  <c r="M2033" i="4" a="1"/>
  <c r="M2033" i="4" s="1"/>
  <c r="R2033" i="4" a="1"/>
  <c r="R2033" i="4" s="1"/>
  <c r="Z2033" i="4"/>
  <c r="AQ2033" i="4"/>
  <c r="AR2033" i="4"/>
  <c r="AS2033" i="4"/>
  <c r="AT2033" i="4"/>
  <c r="AU2033" i="4"/>
  <c r="AW2033" i="4"/>
  <c r="AX2033" i="4"/>
  <c r="AY2033" i="4"/>
  <c r="AZ2033" i="4"/>
  <c r="BA2033" i="4"/>
  <c r="BC2033" i="4"/>
  <c r="BD2033" i="4"/>
  <c r="BE2033" i="4"/>
  <c r="BF2033" i="4"/>
  <c r="C2034" i="4"/>
  <c r="F2034" i="4"/>
  <c r="M2034" i="4" a="1"/>
  <c r="M2034" i="4"/>
  <c r="R2034" i="4" a="1"/>
  <c r="R2034" i="4"/>
  <c r="Z2034" i="4"/>
  <c r="AQ2034" i="4"/>
  <c r="AR2034" i="4"/>
  <c r="AS2034" i="4"/>
  <c r="AT2034" i="4"/>
  <c r="AU2034" i="4"/>
  <c r="AW2034" i="4"/>
  <c r="AX2034" i="4"/>
  <c r="AY2034" i="4"/>
  <c r="AZ2034" i="4"/>
  <c r="BA2034" i="4"/>
  <c r="BC2034" i="4"/>
  <c r="BD2034" i="4"/>
  <c r="BE2034" i="4"/>
  <c r="BF2034" i="4"/>
  <c r="C2035" i="4"/>
  <c r="F2035" i="4"/>
  <c r="M2035" i="4" a="1"/>
  <c r="M2035" i="4" s="1"/>
  <c r="R2035" i="4" a="1"/>
  <c r="R2035" i="4" s="1"/>
  <c r="Z2035" i="4"/>
  <c r="AQ2035" i="4"/>
  <c r="AR2035" i="4"/>
  <c r="AS2035" i="4"/>
  <c r="AT2035" i="4"/>
  <c r="AU2035" i="4"/>
  <c r="AW2035" i="4"/>
  <c r="AX2035" i="4"/>
  <c r="AY2035" i="4"/>
  <c r="AZ2035" i="4"/>
  <c r="BA2035" i="4"/>
  <c r="BC2035" i="4"/>
  <c r="BD2035" i="4"/>
  <c r="BE2035" i="4"/>
  <c r="BF2035" i="4"/>
  <c r="C2036" i="4"/>
  <c r="F2036" i="4"/>
  <c r="M2036" i="4" a="1"/>
  <c r="M2036" i="4"/>
  <c r="R2036" i="4" a="1"/>
  <c r="R2036" i="4"/>
  <c r="Z2036" i="4"/>
  <c r="AQ2036" i="4"/>
  <c r="AR2036" i="4"/>
  <c r="AS2036" i="4"/>
  <c r="AT2036" i="4"/>
  <c r="AU2036" i="4"/>
  <c r="AW2036" i="4"/>
  <c r="AX2036" i="4"/>
  <c r="AY2036" i="4"/>
  <c r="AZ2036" i="4"/>
  <c r="BA2036" i="4"/>
  <c r="BC2036" i="4"/>
  <c r="BD2036" i="4"/>
  <c r="BE2036" i="4"/>
  <c r="BF2036" i="4"/>
  <c r="C2037" i="4"/>
  <c r="F2037" i="4"/>
  <c r="M2037" i="4" a="1"/>
  <c r="M2037" i="4" s="1"/>
  <c r="R2037" i="4" a="1"/>
  <c r="R2037" i="4" s="1"/>
  <c r="Z2037" i="4"/>
  <c r="AQ2037" i="4"/>
  <c r="AR2037" i="4"/>
  <c r="AS2037" i="4"/>
  <c r="AT2037" i="4"/>
  <c r="AU2037" i="4"/>
  <c r="AW2037" i="4"/>
  <c r="AX2037" i="4"/>
  <c r="AY2037" i="4"/>
  <c r="AZ2037" i="4"/>
  <c r="BA2037" i="4"/>
  <c r="BC2037" i="4"/>
  <c r="BD2037" i="4"/>
  <c r="BE2037" i="4"/>
  <c r="BF2037" i="4"/>
  <c r="C2038" i="4"/>
  <c r="F2038" i="4"/>
  <c r="M2038" i="4" a="1"/>
  <c r="M2038" i="4"/>
  <c r="R2038" i="4" a="1"/>
  <c r="R2038" i="4"/>
  <c r="Z2038" i="4"/>
  <c r="AQ2038" i="4"/>
  <c r="AR2038" i="4"/>
  <c r="AS2038" i="4"/>
  <c r="AT2038" i="4"/>
  <c r="AU2038" i="4"/>
  <c r="AW2038" i="4"/>
  <c r="AX2038" i="4"/>
  <c r="AY2038" i="4"/>
  <c r="AZ2038" i="4"/>
  <c r="BA2038" i="4"/>
  <c r="BC2038" i="4"/>
  <c r="BD2038" i="4"/>
  <c r="BE2038" i="4"/>
  <c r="BF2038" i="4"/>
  <c r="C2039" i="4"/>
  <c r="F2039" i="4"/>
  <c r="M2039" i="4" a="1"/>
  <c r="M2039" i="4" s="1"/>
  <c r="R2039" i="4" a="1"/>
  <c r="R2039" i="4" s="1"/>
  <c r="Z2039" i="4"/>
  <c r="AQ2039" i="4"/>
  <c r="AR2039" i="4"/>
  <c r="AS2039" i="4"/>
  <c r="AT2039" i="4"/>
  <c r="AU2039" i="4"/>
  <c r="AW2039" i="4"/>
  <c r="AX2039" i="4"/>
  <c r="AY2039" i="4"/>
  <c r="AZ2039" i="4"/>
  <c r="BA2039" i="4"/>
  <c r="BC2039" i="4"/>
  <c r="BD2039" i="4"/>
  <c r="BE2039" i="4"/>
  <c r="BF2039" i="4"/>
  <c r="C2040" i="4"/>
  <c r="F2040" i="4"/>
  <c r="M2040" i="4" a="1"/>
  <c r="M2040" i="4"/>
  <c r="R2040" i="4" a="1"/>
  <c r="R2040" i="4"/>
  <c r="Z2040" i="4"/>
  <c r="AQ2040" i="4"/>
  <c r="AR2040" i="4"/>
  <c r="AS2040" i="4"/>
  <c r="AT2040" i="4"/>
  <c r="AU2040" i="4"/>
  <c r="AW2040" i="4"/>
  <c r="AX2040" i="4"/>
  <c r="AY2040" i="4"/>
  <c r="AZ2040" i="4"/>
  <c r="BA2040" i="4"/>
  <c r="BC2040" i="4"/>
  <c r="BD2040" i="4"/>
  <c r="BE2040" i="4"/>
  <c r="BF2040" i="4"/>
  <c r="C2041" i="4"/>
  <c r="F2041" i="4"/>
  <c r="M2041" i="4" a="1"/>
  <c r="M2041" i="4" s="1"/>
  <c r="R2041" i="4" a="1"/>
  <c r="R2041" i="4" s="1"/>
  <c r="Z2041" i="4"/>
  <c r="AQ2041" i="4"/>
  <c r="AR2041" i="4"/>
  <c r="AS2041" i="4"/>
  <c r="AT2041" i="4"/>
  <c r="AU2041" i="4"/>
  <c r="AW2041" i="4"/>
  <c r="AX2041" i="4"/>
  <c r="AY2041" i="4"/>
  <c r="AZ2041" i="4"/>
  <c r="BA2041" i="4"/>
  <c r="BC2041" i="4"/>
  <c r="BD2041" i="4"/>
  <c r="BE2041" i="4"/>
  <c r="BF2041" i="4"/>
  <c r="C2042" i="4"/>
  <c r="F2042" i="4"/>
  <c r="M2042" i="4" a="1"/>
  <c r="M2042" i="4"/>
  <c r="R2042" i="4" a="1"/>
  <c r="R2042" i="4"/>
  <c r="Z2042" i="4"/>
  <c r="AQ2042" i="4"/>
  <c r="AR2042" i="4"/>
  <c r="AS2042" i="4"/>
  <c r="AT2042" i="4"/>
  <c r="AU2042" i="4"/>
  <c r="AW2042" i="4"/>
  <c r="AX2042" i="4"/>
  <c r="AY2042" i="4"/>
  <c r="AZ2042" i="4"/>
  <c r="BA2042" i="4"/>
  <c r="BC2042" i="4"/>
  <c r="BD2042" i="4"/>
  <c r="BE2042" i="4"/>
  <c r="BF2042" i="4"/>
  <c r="C2043" i="4"/>
  <c r="F2043" i="4"/>
  <c r="M2043" i="4" a="1"/>
  <c r="M2043" i="4" s="1"/>
  <c r="R2043" i="4" a="1"/>
  <c r="R2043" i="4" s="1"/>
  <c r="Z2043" i="4"/>
  <c r="AQ2043" i="4"/>
  <c r="AR2043" i="4"/>
  <c r="AS2043" i="4"/>
  <c r="AT2043" i="4"/>
  <c r="AU2043" i="4"/>
  <c r="AW2043" i="4"/>
  <c r="AX2043" i="4"/>
  <c r="AY2043" i="4"/>
  <c r="AZ2043" i="4"/>
  <c r="BA2043" i="4"/>
  <c r="BC2043" i="4"/>
  <c r="BD2043" i="4"/>
  <c r="BE2043" i="4"/>
  <c r="BF2043" i="4"/>
  <c r="C2044" i="4"/>
  <c r="F2044" i="4"/>
  <c r="M2044" i="4" a="1"/>
  <c r="M2044" i="4"/>
  <c r="R2044" i="4" a="1"/>
  <c r="R2044" i="4"/>
  <c r="Z2044" i="4"/>
  <c r="AQ2044" i="4"/>
  <c r="AR2044" i="4"/>
  <c r="AS2044" i="4"/>
  <c r="AT2044" i="4"/>
  <c r="AU2044" i="4"/>
  <c r="AW2044" i="4"/>
  <c r="AX2044" i="4"/>
  <c r="AY2044" i="4"/>
  <c r="AZ2044" i="4"/>
  <c r="BA2044" i="4"/>
  <c r="BC2044" i="4"/>
  <c r="BD2044" i="4"/>
  <c r="BE2044" i="4"/>
  <c r="BF2044" i="4"/>
  <c r="C2045" i="4"/>
  <c r="F2045" i="4"/>
  <c r="M2045" i="4" a="1"/>
  <c r="M2045" i="4" s="1"/>
  <c r="R2045" i="4" a="1"/>
  <c r="R2045" i="4" s="1"/>
  <c r="Z2045" i="4"/>
  <c r="AQ2045" i="4"/>
  <c r="AR2045" i="4"/>
  <c r="AS2045" i="4"/>
  <c r="AT2045" i="4"/>
  <c r="AU2045" i="4"/>
  <c r="AW2045" i="4"/>
  <c r="AX2045" i="4"/>
  <c r="AY2045" i="4"/>
  <c r="AZ2045" i="4"/>
  <c r="BA2045" i="4"/>
  <c r="BC2045" i="4"/>
  <c r="BD2045" i="4"/>
  <c r="BE2045" i="4"/>
  <c r="BF2045" i="4"/>
  <c r="C2046" i="4"/>
  <c r="F2046" i="4"/>
  <c r="M2046" i="4" a="1"/>
  <c r="M2046" i="4"/>
  <c r="R2046" i="4" a="1"/>
  <c r="R2046" i="4"/>
  <c r="Z2046" i="4"/>
  <c r="AQ2046" i="4"/>
  <c r="AR2046" i="4"/>
  <c r="AS2046" i="4"/>
  <c r="AT2046" i="4"/>
  <c r="AU2046" i="4"/>
  <c r="AW2046" i="4"/>
  <c r="AX2046" i="4"/>
  <c r="AY2046" i="4"/>
  <c r="AZ2046" i="4"/>
  <c r="BA2046" i="4"/>
  <c r="BC2046" i="4"/>
  <c r="BD2046" i="4"/>
  <c r="BE2046" i="4"/>
  <c r="BF2046" i="4"/>
  <c r="C2047" i="4"/>
  <c r="F2047" i="4"/>
  <c r="M2047" i="4" a="1"/>
  <c r="M2047" i="4" s="1"/>
  <c r="R2047" i="4" a="1"/>
  <c r="R2047" i="4" s="1"/>
  <c r="Z2047" i="4"/>
  <c r="AQ2047" i="4"/>
  <c r="AR2047" i="4"/>
  <c r="AS2047" i="4"/>
  <c r="AT2047" i="4"/>
  <c r="AU2047" i="4"/>
  <c r="AW2047" i="4"/>
  <c r="AX2047" i="4"/>
  <c r="AY2047" i="4"/>
  <c r="AZ2047" i="4"/>
  <c r="BA2047" i="4"/>
  <c r="BC2047" i="4"/>
  <c r="BD2047" i="4"/>
  <c r="BE2047" i="4"/>
  <c r="BF2047" i="4"/>
  <c r="C2048" i="4"/>
  <c r="F2048" i="4"/>
  <c r="M2048" i="4" a="1"/>
  <c r="M2048" i="4"/>
  <c r="R2048" i="4" a="1"/>
  <c r="R2048" i="4"/>
  <c r="Z2048" i="4"/>
  <c r="AQ2048" i="4"/>
  <c r="AR2048" i="4"/>
  <c r="AS2048" i="4"/>
  <c r="AT2048" i="4"/>
  <c r="AU2048" i="4"/>
  <c r="AW2048" i="4"/>
  <c r="AX2048" i="4"/>
  <c r="AY2048" i="4"/>
  <c r="AZ2048" i="4"/>
  <c r="BA2048" i="4"/>
  <c r="BC2048" i="4"/>
  <c r="BD2048" i="4"/>
  <c r="BE2048" i="4"/>
  <c r="BF2048" i="4"/>
  <c r="C2049" i="4"/>
  <c r="F2049" i="4"/>
  <c r="M2049" i="4" a="1"/>
  <c r="M2049" i="4" s="1"/>
  <c r="R2049" i="4" a="1"/>
  <c r="R2049" i="4" s="1"/>
  <c r="Z2049" i="4"/>
  <c r="AQ2049" i="4"/>
  <c r="AR2049" i="4"/>
  <c r="AS2049" i="4"/>
  <c r="AT2049" i="4"/>
  <c r="AU2049" i="4"/>
  <c r="AW2049" i="4"/>
  <c r="AX2049" i="4"/>
  <c r="AY2049" i="4"/>
  <c r="AZ2049" i="4"/>
  <c r="BA2049" i="4"/>
  <c r="BC2049" i="4"/>
  <c r="BD2049" i="4"/>
  <c r="BE2049" i="4"/>
  <c r="BF2049" i="4"/>
  <c r="C2050" i="4"/>
  <c r="F2050" i="4"/>
  <c r="M2050" i="4" a="1"/>
  <c r="M2050" i="4"/>
  <c r="R2050" i="4" a="1"/>
  <c r="R2050" i="4"/>
  <c r="Z2050" i="4"/>
  <c r="AQ2050" i="4"/>
  <c r="AR2050" i="4"/>
  <c r="AS2050" i="4"/>
  <c r="AT2050" i="4"/>
  <c r="AU2050" i="4"/>
  <c r="AW2050" i="4"/>
  <c r="AX2050" i="4"/>
  <c r="AY2050" i="4"/>
  <c r="AZ2050" i="4"/>
  <c r="BA2050" i="4"/>
  <c r="BC2050" i="4"/>
  <c r="BD2050" i="4"/>
  <c r="BE2050" i="4"/>
  <c r="BF2050" i="4"/>
  <c r="C2051" i="4"/>
  <c r="F2051" i="4"/>
  <c r="M2051" i="4" a="1"/>
  <c r="M2051" i="4" s="1"/>
  <c r="R2051" i="4" a="1"/>
  <c r="R2051" i="4" s="1"/>
  <c r="Z2051" i="4"/>
  <c r="AQ2051" i="4"/>
  <c r="AR2051" i="4"/>
  <c r="AS2051" i="4"/>
  <c r="AT2051" i="4"/>
  <c r="AU2051" i="4"/>
  <c r="AW2051" i="4"/>
  <c r="AX2051" i="4"/>
  <c r="AY2051" i="4"/>
  <c r="AZ2051" i="4"/>
  <c r="BA2051" i="4"/>
  <c r="BC2051" i="4"/>
  <c r="BD2051" i="4"/>
  <c r="BE2051" i="4"/>
  <c r="BF2051" i="4"/>
  <c r="C2052" i="4"/>
  <c r="F2052" i="4"/>
  <c r="M2052" i="4" a="1"/>
  <c r="M2052" i="4"/>
  <c r="R2052" i="4" a="1"/>
  <c r="R2052" i="4"/>
  <c r="Z2052" i="4"/>
  <c r="AQ2052" i="4"/>
  <c r="AR2052" i="4"/>
  <c r="AS2052" i="4"/>
  <c r="AT2052" i="4"/>
  <c r="AU2052" i="4"/>
  <c r="AW2052" i="4"/>
  <c r="AX2052" i="4"/>
  <c r="AY2052" i="4"/>
  <c r="AZ2052" i="4"/>
  <c r="BA2052" i="4"/>
  <c r="BC2052" i="4"/>
  <c r="BD2052" i="4"/>
  <c r="BE2052" i="4"/>
  <c r="BF2052" i="4"/>
  <c r="C2053" i="4"/>
  <c r="F2053" i="4"/>
  <c r="M2053" i="4" a="1"/>
  <c r="M2053" i="4" s="1"/>
  <c r="R2053" i="4" a="1"/>
  <c r="R2053" i="4" s="1"/>
  <c r="Z2053" i="4"/>
  <c r="AQ2053" i="4"/>
  <c r="AR2053" i="4"/>
  <c r="AS2053" i="4"/>
  <c r="AT2053" i="4"/>
  <c r="AU2053" i="4"/>
  <c r="AW2053" i="4"/>
  <c r="AX2053" i="4"/>
  <c r="AY2053" i="4"/>
  <c r="AZ2053" i="4"/>
  <c r="BA2053" i="4"/>
  <c r="BC2053" i="4"/>
  <c r="BD2053" i="4"/>
  <c r="BE2053" i="4"/>
  <c r="BF2053" i="4"/>
  <c r="C2054" i="4"/>
  <c r="F2054" i="4"/>
  <c r="M2054" i="4" a="1"/>
  <c r="M2054" i="4"/>
  <c r="R2054" i="4" a="1"/>
  <c r="R2054" i="4"/>
  <c r="Z2054" i="4"/>
  <c r="AQ2054" i="4"/>
  <c r="AR2054" i="4"/>
  <c r="AS2054" i="4"/>
  <c r="AT2054" i="4"/>
  <c r="AU2054" i="4"/>
  <c r="AW2054" i="4"/>
  <c r="AX2054" i="4"/>
  <c r="AY2054" i="4"/>
  <c r="AZ2054" i="4"/>
  <c r="BA2054" i="4"/>
  <c r="BC2054" i="4"/>
  <c r="BD2054" i="4"/>
  <c r="BE2054" i="4"/>
  <c r="BF2054" i="4"/>
  <c r="C2055" i="4"/>
  <c r="F2055" i="4"/>
  <c r="M2055" i="4" a="1"/>
  <c r="M2055" i="4" s="1"/>
  <c r="R2055" i="4" a="1"/>
  <c r="R2055" i="4" s="1"/>
  <c r="Z2055" i="4"/>
  <c r="AQ2055" i="4"/>
  <c r="AR2055" i="4"/>
  <c r="AS2055" i="4"/>
  <c r="AT2055" i="4"/>
  <c r="AU2055" i="4"/>
  <c r="AW2055" i="4"/>
  <c r="AX2055" i="4"/>
  <c r="AY2055" i="4"/>
  <c r="AZ2055" i="4"/>
  <c r="BA2055" i="4"/>
  <c r="BC2055" i="4"/>
  <c r="BD2055" i="4"/>
  <c r="BE2055" i="4"/>
  <c r="BF2055" i="4"/>
  <c r="C2056" i="4"/>
  <c r="F2056" i="4"/>
  <c r="M2056" i="4" a="1"/>
  <c r="M2056" i="4"/>
  <c r="R2056" i="4" a="1"/>
  <c r="R2056" i="4"/>
  <c r="Z2056" i="4"/>
  <c r="AQ2056" i="4"/>
  <c r="AR2056" i="4"/>
  <c r="AS2056" i="4"/>
  <c r="AT2056" i="4"/>
  <c r="AU2056" i="4"/>
  <c r="AW2056" i="4"/>
  <c r="AX2056" i="4"/>
  <c r="AY2056" i="4"/>
  <c r="AZ2056" i="4"/>
  <c r="BA2056" i="4"/>
  <c r="BC2056" i="4"/>
  <c r="BD2056" i="4"/>
  <c r="BE2056" i="4"/>
  <c r="BF2056" i="4"/>
  <c r="C2057" i="4"/>
  <c r="F2057" i="4"/>
  <c r="M2057" i="4" a="1"/>
  <c r="M2057" i="4" s="1"/>
  <c r="R2057" i="4" a="1"/>
  <c r="R2057" i="4" s="1"/>
  <c r="Z2057" i="4"/>
  <c r="AQ2057" i="4"/>
  <c r="AR2057" i="4"/>
  <c r="AS2057" i="4"/>
  <c r="AT2057" i="4"/>
  <c r="AU2057" i="4"/>
  <c r="AW2057" i="4"/>
  <c r="AX2057" i="4"/>
  <c r="AY2057" i="4"/>
  <c r="AZ2057" i="4"/>
  <c r="BA2057" i="4"/>
  <c r="BC2057" i="4"/>
  <c r="BD2057" i="4"/>
  <c r="BE2057" i="4"/>
  <c r="BF2057" i="4"/>
  <c r="C2058" i="4"/>
  <c r="F2058" i="4"/>
  <c r="M2058" i="4" a="1"/>
  <c r="M2058" i="4"/>
  <c r="R2058" i="4" a="1"/>
  <c r="R2058" i="4"/>
  <c r="Z2058" i="4"/>
  <c r="AQ2058" i="4"/>
  <c r="AR2058" i="4"/>
  <c r="AS2058" i="4"/>
  <c r="AT2058" i="4"/>
  <c r="AU2058" i="4"/>
  <c r="AW2058" i="4"/>
  <c r="AX2058" i="4"/>
  <c r="AY2058" i="4"/>
  <c r="AZ2058" i="4"/>
  <c r="BA2058" i="4"/>
  <c r="BC2058" i="4"/>
  <c r="BD2058" i="4"/>
  <c r="BE2058" i="4"/>
  <c r="BF2058" i="4"/>
  <c r="C2059" i="4"/>
  <c r="F2059" i="4"/>
  <c r="M2059" i="4" a="1"/>
  <c r="M2059" i="4" s="1"/>
  <c r="R2059" i="4" a="1"/>
  <c r="R2059" i="4" s="1"/>
  <c r="Z2059" i="4"/>
  <c r="AQ2059" i="4"/>
  <c r="AR2059" i="4"/>
  <c r="AS2059" i="4"/>
  <c r="AT2059" i="4"/>
  <c r="AU2059" i="4"/>
  <c r="AW2059" i="4"/>
  <c r="AX2059" i="4"/>
  <c r="AY2059" i="4"/>
  <c r="AZ2059" i="4"/>
  <c r="BA2059" i="4"/>
  <c r="BC2059" i="4"/>
  <c r="BD2059" i="4"/>
  <c r="BE2059" i="4"/>
  <c r="BF2059" i="4"/>
  <c r="C2060" i="4"/>
  <c r="F2060" i="4"/>
  <c r="M2060" i="4" a="1"/>
  <c r="M2060" i="4"/>
  <c r="R2060" i="4" a="1"/>
  <c r="R2060" i="4"/>
  <c r="Z2060" i="4"/>
  <c r="AQ2060" i="4"/>
  <c r="AR2060" i="4"/>
  <c r="AS2060" i="4"/>
  <c r="AT2060" i="4"/>
  <c r="AU2060" i="4"/>
  <c r="AW2060" i="4"/>
  <c r="AX2060" i="4"/>
  <c r="AY2060" i="4"/>
  <c r="AZ2060" i="4"/>
  <c r="BA2060" i="4"/>
  <c r="BC2060" i="4"/>
  <c r="BD2060" i="4"/>
  <c r="BE2060" i="4"/>
  <c r="BF2060" i="4"/>
  <c r="C2061" i="4"/>
  <c r="F2061" i="4"/>
  <c r="M2061" i="4" a="1"/>
  <c r="M2061" i="4" s="1"/>
  <c r="R2061" i="4" a="1"/>
  <c r="R2061" i="4" s="1"/>
  <c r="Z2061" i="4"/>
  <c r="AQ2061" i="4"/>
  <c r="AR2061" i="4"/>
  <c r="AS2061" i="4"/>
  <c r="AT2061" i="4"/>
  <c r="AU2061" i="4"/>
  <c r="AW2061" i="4"/>
  <c r="AX2061" i="4"/>
  <c r="AY2061" i="4"/>
  <c r="AZ2061" i="4"/>
  <c r="BA2061" i="4"/>
  <c r="BC2061" i="4"/>
  <c r="BD2061" i="4"/>
  <c r="BE2061" i="4"/>
  <c r="BF2061" i="4"/>
  <c r="C2062" i="4"/>
  <c r="F2062" i="4"/>
  <c r="M2062" i="4" a="1"/>
  <c r="M2062" i="4"/>
  <c r="R2062" i="4" a="1"/>
  <c r="R2062" i="4"/>
  <c r="Z2062" i="4"/>
  <c r="AQ2062" i="4"/>
  <c r="AR2062" i="4"/>
  <c r="AS2062" i="4"/>
  <c r="AT2062" i="4"/>
  <c r="AU2062" i="4"/>
  <c r="AW2062" i="4"/>
  <c r="AX2062" i="4"/>
  <c r="AY2062" i="4"/>
  <c r="AZ2062" i="4"/>
  <c r="BA2062" i="4"/>
  <c r="BC2062" i="4"/>
  <c r="BD2062" i="4"/>
  <c r="BE2062" i="4"/>
  <c r="BF2062" i="4"/>
  <c r="C2063" i="4"/>
  <c r="F2063" i="4"/>
  <c r="M2063" i="4" a="1"/>
  <c r="M2063" i="4" s="1"/>
  <c r="R2063" i="4" a="1"/>
  <c r="R2063" i="4" s="1"/>
  <c r="Z2063" i="4"/>
  <c r="AQ2063" i="4"/>
  <c r="AR2063" i="4"/>
  <c r="AS2063" i="4"/>
  <c r="AT2063" i="4"/>
  <c r="AU2063" i="4"/>
  <c r="AW2063" i="4"/>
  <c r="AX2063" i="4"/>
  <c r="AY2063" i="4"/>
  <c r="AZ2063" i="4"/>
  <c r="BA2063" i="4"/>
  <c r="BC2063" i="4"/>
  <c r="BD2063" i="4"/>
  <c r="BE2063" i="4"/>
  <c r="BF2063" i="4"/>
  <c r="C2064" i="4"/>
  <c r="F2064" i="4"/>
  <c r="M2064" i="4" a="1"/>
  <c r="M2064" i="4"/>
  <c r="R2064" i="4" a="1"/>
  <c r="R2064" i="4"/>
  <c r="Z2064" i="4"/>
  <c r="AQ2064" i="4"/>
  <c r="AR2064" i="4"/>
  <c r="AS2064" i="4"/>
  <c r="AT2064" i="4"/>
  <c r="AU2064" i="4"/>
  <c r="AW2064" i="4"/>
  <c r="AX2064" i="4"/>
  <c r="AY2064" i="4"/>
  <c r="AZ2064" i="4"/>
  <c r="BA2064" i="4"/>
  <c r="BC2064" i="4"/>
  <c r="BD2064" i="4"/>
  <c r="BE2064" i="4"/>
  <c r="BF2064" i="4"/>
  <c r="C2065" i="4"/>
  <c r="F2065" i="4"/>
  <c r="M2065" i="4" a="1"/>
  <c r="M2065" i="4" s="1"/>
  <c r="R2065" i="4" a="1"/>
  <c r="R2065" i="4" s="1"/>
  <c r="Z2065" i="4"/>
  <c r="AQ2065" i="4"/>
  <c r="AR2065" i="4"/>
  <c r="AS2065" i="4"/>
  <c r="AT2065" i="4"/>
  <c r="AU2065" i="4"/>
  <c r="AW2065" i="4"/>
  <c r="AX2065" i="4"/>
  <c r="AY2065" i="4"/>
  <c r="AZ2065" i="4"/>
  <c r="BA2065" i="4"/>
  <c r="BC2065" i="4"/>
  <c r="BD2065" i="4"/>
  <c r="BE2065" i="4"/>
  <c r="BF2065" i="4"/>
  <c r="C2066" i="4"/>
  <c r="F2066" i="4"/>
  <c r="M2066" i="4" a="1"/>
  <c r="M2066" i="4"/>
  <c r="R2066" i="4" a="1"/>
  <c r="R2066" i="4"/>
  <c r="Z2066" i="4"/>
  <c r="AQ2066" i="4"/>
  <c r="AR2066" i="4"/>
  <c r="AS2066" i="4"/>
  <c r="AT2066" i="4"/>
  <c r="AU2066" i="4"/>
  <c r="AW2066" i="4"/>
  <c r="AX2066" i="4"/>
  <c r="AY2066" i="4"/>
  <c r="AZ2066" i="4"/>
  <c r="BA2066" i="4"/>
  <c r="BC2066" i="4"/>
  <c r="BD2066" i="4"/>
  <c r="BE2066" i="4"/>
  <c r="BF2066" i="4"/>
  <c r="C2067" i="4"/>
  <c r="F2067" i="4"/>
  <c r="M2067" i="4" a="1"/>
  <c r="M2067" i="4" s="1"/>
  <c r="R2067" i="4" a="1"/>
  <c r="R2067" i="4" s="1"/>
  <c r="Z2067" i="4"/>
  <c r="AQ2067" i="4"/>
  <c r="AR2067" i="4"/>
  <c r="AS2067" i="4"/>
  <c r="AT2067" i="4"/>
  <c r="AU2067" i="4"/>
  <c r="AW2067" i="4"/>
  <c r="AX2067" i="4"/>
  <c r="AY2067" i="4"/>
  <c r="AZ2067" i="4"/>
  <c r="BA2067" i="4"/>
  <c r="BC2067" i="4"/>
  <c r="BD2067" i="4"/>
  <c r="BE2067" i="4"/>
  <c r="BF2067" i="4"/>
  <c r="C2068" i="4"/>
  <c r="F2068" i="4"/>
  <c r="M2068" i="4" a="1"/>
  <c r="M2068" i="4"/>
  <c r="R2068" i="4" a="1"/>
  <c r="R2068" i="4"/>
  <c r="Z2068" i="4"/>
  <c r="AQ2068" i="4"/>
  <c r="AR2068" i="4"/>
  <c r="AS2068" i="4"/>
  <c r="AT2068" i="4"/>
  <c r="AU2068" i="4"/>
  <c r="AW2068" i="4"/>
  <c r="AX2068" i="4"/>
  <c r="AY2068" i="4"/>
  <c r="AZ2068" i="4"/>
  <c r="BA2068" i="4"/>
  <c r="BC2068" i="4"/>
  <c r="BD2068" i="4"/>
  <c r="BE2068" i="4"/>
  <c r="BF2068" i="4"/>
  <c r="C2069" i="4"/>
  <c r="F2069" i="4"/>
  <c r="M2069" i="4" a="1"/>
  <c r="M2069" i="4" s="1"/>
  <c r="R2069" i="4" a="1"/>
  <c r="R2069" i="4" s="1"/>
  <c r="Z2069" i="4"/>
  <c r="AQ2069" i="4"/>
  <c r="AR2069" i="4"/>
  <c r="AS2069" i="4"/>
  <c r="AT2069" i="4"/>
  <c r="AU2069" i="4"/>
  <c r="AW2069" i="4"/>
  <c r="AX2069" i="4"/>
  <c r="AY2069" i="4"/>
  <c r="AZ2069" i="4"/>
  <c r="BA2069" i="4"/>
  <c r="BC2069" i="4"/>
  <c r="BD2069" i="4"/>
  <c r="BE2069" i="4"/>
  <c r="BF2069" i="4"/>
  <c r="C2070" i="4"/>
  <c r="F2070" i="4"/>
  <c r="M2070" i="4" a="1"/>
  <c r="M2070" i="4"/>
  <c r="R2070" i="4" a="1"/>
  <c r="R2070" i="4"/>
  <c r="Z2070" i="4"/>
  <c r="AQ2070" i="4"/>
  <c r="AR2070" i="4"/>
  <c r="AS2070" i="4"/>
  <c r="AT2070" i="4"/>
  <c r="AU2070" i="4"/>
  <c r="AW2070" i="4"/>
  <c r="AX2070" i="4"/>
  <c r="AY2070" i="4"/>
  <c r="AZ2070" i="4"/>
  <c r="BA2070" i="4"/>
  <c r="BC2070" i="4"/>
  <c r="BD2070" i="4"/>
  <c r="BE2070" i="4"/>
  <c r="BF2070" i="4"/>
  <c r="C2071" i="4"/>
  <c r="F2071" i="4"/>
  <c r="M2071" i="4" a="1"/>
  <c r="M2071" i="4" s="1"/>
  <c r="R2071" i="4" a="1"/>
  <c r="R2071" i="4" s="1"/>
  <c r="Z2071" i="4"/>
  <c r="AQ2071" i="4"/>
  <c r="AR2071" i="4"/>
  <c r="AS2071" i="4"/>
  <c r="AT2071" i="4"/>
  <c r="AU2071" i="4"/>
  <c r="AW2071" i="4"/>
  <c r="AX2071" i="4"/>
  <c r="AY2071" i="4"/>
  <c r="AZ2071" i="4"/>
  <c r="BA2071" i="4"/>
  <c r="BC2071" i="4"/>
  <c r="BD2071" i="4"/>
  <c r="BE2071" i="4"/>
  <c r="BF2071" i="4"/>
  <c r="C2072" i="4"/>
  <c r="F2072" i="4"/>
  <c r="M2072" i="4" a="1"/>
  <c r="M2072" i="4"/>
  <c r="R2072" i="4" a="1"/>
  <c r="R2072" i="4"/>
  <c r="Z2072" i="4"/>
  <c r="AQ2072" i="4"/>
  <c r="AR2072" i="4"/>
  <c r="AS2072" i="4"/>
  <c r="AT2072" i="4"/>
  <c r="AU2072" i="4"/>
  <c r="AW2072" i="4"/>
  <c r="AX2072" i="4"/>
  <c r="AY2072" i="4"/>
  <c r="AZ2072" i="4"/>
  <c r="BA2072" i="4"/>
  <c r="BC2072" i="4"/>
  <c r="BD2072" i="4"/>
  <c r="BE2072" i="4"/>
  <c r="BF2072" i="4"/>
  <c r="C2073" i="4"/>
  <c r="F2073" i="4"/>
  <c r="M2073" i="4" a="1"/>
  <c r="M2073" i="4" s="1"/>
  <c r="R2073" i="4" a="1"/>
  <c r="R2073" i="4" s="1"/>
  <c r="Z2073" i="4"/>
  <c r="AQ2073" i="4"/>
  <c r="AR2073" i="4"/>
  <c r="AS2073" i="4"/>
  <c r="AT2073" i="4"/>
  <c r="AU2073" i="4"/>
  <c r="AW2073" i="4"/>
  <c r="AX2073" i="4"/>
  <c r="AY2073" i="4"/>
  <c r="AZ2073" i="4"/>
  <c r="BA2073" i="4"/>
  <c r="BC2073" i="4"/>
  <c r="BD2073" i="4"/>
  <c r="BE2073" i="4"/>
  <c r="BF2073" i="4"/>
  <c r="C2074" i="4"/>
  <c r="F2074" i="4"/>
  <c r="M2074" i="4" a="1"/>
  <c r="M2074" i="4"/>
  <c r="R2074" i="4" a="1"/>
  <c r="R2074" i="4"/>
  <c r="Z2074" i="4"/>
  <c r="AQ2074" i="4"/>
  <c r="AR2074" i="4"/>
  <c r="AS2074" i="4"/>
  <c r="AT2074" i="4"/>
  <c r="AU2074" i="4"/>
  <c r="AW2074" i="4"/>
  <c r="AX2074" i="4"/>
  <c r="AY2074" i="4"/>
  <c r="AZ2074" i="4"/>
  <c r="BA2074" i="4"/>
  <c r="BC2074" i="4"/>
  <c r="BD2074" i="4"/>
  <c r="BE2074" i="4"/>
  <c r="BF2074" i="4"/>
  <c r="C2075" i="4"/>
  <c r="F2075" i="4"/>
  <c r="M2075" i="4" a="1"/>
  <c r="M2075" i="4" s="1"/>
  <c r="R2075" i="4" a="1"/>
  <c r="R2075" i="4" s="1"/>
  <c r="Z2075" i="4"/>
  <c r="AQ2075" i="4"/>
  <c r="AR2075" i="4"/>
  <c r="AS2075" i="4"/>
  <c r="AT2075" i="4"/>
  <c r="AU2075" i="4"/>
  <c r="AW2075" i="4"/>
  <c r="AX2075" i="4"/>
  <c r="AY2075" i="4"/>
  <c r="AZ2075" i="4"/>
  <c r="BA2075" i="4"/>
  <c r="BC2075" i="4"/>
  <c r="BD2075" i="4"/>
  <c r="BE2075" i="4"/>
  <c r="BF2075" i="4"/>
  <c r="C2076" i="4"/>
  <c r="F2076" i="4"/>
  <c r="M2076" i="4" a="1"/>
  <c r="M2076" i="4"/>
  <c r="R2076" i="4" a="1"/>
  <c r="R2076" i="4"/>
  <c r="Z2076" i="4"/>
  <c r="AQ2076" i="4"/>
  <c r="AR2076" i="4"/>
  <c r="AS2076" i="4"/>
  <c r="AT2076" i="4"/>
  <c r="AU2076" i="4"/>
  <c r="AW2076" i="4"/>
  <c r="AX2076" i="4"/>
  <c r="AY2076" i="4"/>
  <c r="AZ2076" i="4"/>
  <c r="BA2076" i="4"/>
  <c r="BC2076" i="4"/>
  <c r="BD2076" i="4"/>
  <c r="BE2076" i="4"/>
  <c r="BF2076" i="4"/>
  <c r="C2077" i="4"/>
  <c r="F2077" i="4"/>
  <c r="M2077" i="4" a="1"/>
  <c r="M2077" i="4" s="1"/>
  <c r="R2077" i="4" a="1"/>
  <c r="R2077" i="4" s="1"/>
  <c r="Z2077" i="4"/>
  <c r="AQ2077" i="4"/>
  <c r="AR2077" i="4"/>
  <c r="AS2077" i="4"/>
  <c r="AT2077" i="4"/>
  <c r="AU2077" i="4"/>
  <c r="AW2077" i="4"/>
  <c r="AX2077" i="4"/>
  <c r="AY2077" i="4"/>
  <c r="AZ2077" i="4"/>
  <c r="BA2077" i="4"/>
  <c r="BC2077" i="4"/>
  <c r="BD2077" i="4"/>
  <c r="BE2077" i="4"/>
  <c r="BF2077" i="4"/>
  <c r="C2078" i="4"/>
  <c r="F2078" i="4"/>
  <c r="M2078" i="4" a="1"/>
  <c r="M2078" i="4"/>
  <c r="R2078" i="4" a="1"/>
  <c r="R2078" i="4"/>
  <c r="Z2078" i="4"/>
  <c r="AQ2078" i="4"/>
  <c r="AR2078" i="4"/>
  <c r="AS2078" i="4"/>
  <c r="AT2078" i="4"/>
  <c r="AU2078" i="4"/>
  <c r="AW2078" i="4"/>
  <c r="AX2078" i="4"/>
  <c r="AY2078" i="4"/>
  <c r="AZ2078" i="4"/>
  <c r="BA2078" i="4"/>
  <c r="BC2078" i="4"/>
  <c r="BD2078" i="4"/>
  <c r="BE2078" i="4"/>
  <c r="BF2078" i="4"/>
  <c r="C2079" i="4"/>
  <c r="F2079" i="4"/>
  <c r="M2079" i="4" a="1"/>
  <c r="M2079" i="4" s="1"/>
  <c r="R2079" i="4" a="1"/>
  <c r="R2079" i="4" s="1"/>
  <c r="Z2079" i="4"/>
  <c r="AQ2079" i="4"/>
  <c r="AR2079" i="4"/>
  <c r="AS2079" i="4"/>
  <c r="AT2079" i="4"/>
  <c r="AU2079" i="4"/>
  <c r="AW2079" i="4"/>
  <c r="AX2079" i="4"/>
  <c r="AY2079" i="4"/>
  <c r="AZ2079" i="4"/>
  <c r="BA2079" i="4"/>
  <c r="BC2079" i="4"/>
  <c r="BD2079" i="4"/>
  <c r="BE2079" i="4"/>
  <c r="BF2079" i="4"/>
  <c r="C2080" i="4"/>
  <c r="F2080" i="4"/>
  <c r="M2080" i="4" a="1"/>
  <c r="M2080" i="4"/>
  <c r="R2080" i="4" a="1"/>
  <c r="R2080" i="4"/>
  <c r="Z2080" i="4"/>
  <c r="AQ2080" i="4"/>
  <c r="AR2080" i="4"/>
  <c r="AS2080" i="4"/>
  <c r="AT2080" i="4"/>
  <c r="AU2080" i="4"/>
  <c r="AW2080" i="4"/>
  <c r="AX2080" i="4"/>
  <c r="AY2080" i="4"/>
  <c r="AZ2080" i="4"/>
  <c r="BA2080" i="4"/>
  <c r="BC2080" i="4"/>
  <c r="BD2080" i="4"/>
  <c r="BE2080" i="4"/>
  <c r="BF2080" i="4"/>
  <c r="C2081" i="4"/>
  <c r="F2081" i="4"/>
  <c r="M2081" i="4" a="1"/>
  <c r="M2081" i="4" s="1"/>
  <c r="R2081" i="4" a="1"/>
  <c r="R2081" i="4" s="1"/>
  <c r="Z2081" i="4"/>
  <c r="AQ2081" i="4"/>
  <c r="AR2081" i="4"/>
  <c r="AS2081" i="4"/>
  <c r="AT2081" i="4"/>
  <c r="AU2081" i="4"/>
  <c r="AW2081" i="4"/>
  <c r="AX2081" i="4"/>
  <c r="AY2081" i="4"/>
  <c r="AZ2081" i="4"/>
  <c r="BA2081" i="4"/>
  <c r="BC2081" i="4"/>
  <c r="BD2081" i="4"/>
  <c r="BE2081" i="4"/>
  <c r="BF2081" i="4"/>
  <c r="C2082" i="4"/>
  <c r="F2082" i="4"/>
  <c r="M2082" i="4" a="1"/>
  <c r="M2082" i="4"/>
  <c r="R2082" i="4" a="1"/>
  <c r="R2082" i="4"/>
  <c r="Z2082" i="4"/>
  <c r="AQ2082" i="4"/>
  <c r="AR2082" i="4"/>
  <c r="AS2082" i="4"/>
  <c r="AT2082" i="4"/>
  <c r="AU2082" i="4"/>
  <c r="AW2082" i="4"/>
  <c r="AX2082" i="4"/>
  <c r="AY2082" i="4"/>
  <c r="AZ2082" i="4"/>
  <c r="BA2082" i="4"/>
  <c r="BC2082" i="4"/>
  <c r="BD2082" i="4"/>
  <c r="BE2082" i="4"/>
  <c r="BF2082" i="4"/>
  <c r="C2083" i="4"/>
  <c r="F2083" i="4"/>
  <c r="M2083" i="4" a="1"/>
  <c r="M2083" i="4" s="1"/>
  <c r="R2083" i="4" a="1"/>
  <c r="R2083" i="4" s="1"/>
  <c r="Z2083" i="4"/>
  <c r="AQ2083" i="4"/>
  <c r="AR2083" i="4"/>
  <c r="AS2083" i="4"/>
  <c r="AT2083" i="4"/>
  <c r="AU2083" i="4"/>
  <c r="AW2083" i="4"/>
  <c r="AX2083" i="4"/>
  <c r="AY2083" i="4"/>
  <c r="AZ2083" i="4"/>
  <c r="BA2083" i="4"/>
  <c r="BC2083" i="4"/>
  <c r="BD2083" i="4"/>
  <c r="BE2083" i="4"/>
  <c r="BF2083" i="4"/>
  <c r="C2084" i="4"/>
  <c r="F2084" i="4"/>
  <c r="M2084" i="4" a="1"/>
  <c r="M2084" i="4"/>
  <c r="R2084" i="4" a="1"/>
  <c r="R2084" i="4"/>
  <c r="Z2084" i="4"/>
  <c r="AQ2084" i="4"/>
  <c r="AR2084" i="4"/>
  <c r="AS2084" i="4"/>
  <c r="AT2084" i="4"/>
  <c r="AU2084" i="4"/>
  <c r="AW2084" i="4"/>
  <c r="AX2084" i="4"/>
  <c r="AY2084" i="4"/>
  <c r="AZ2084" i="4"/>
  <c r="BA2084" i="4"/>
  <c r="BC2084" i="4"/>
  <c r="BD2084" i="4"/>
  <c r="BE2084" i="4"/>
  <c r="BF2084" i="4"/>
  <c r="C2085" i="4"/>
  <c r="F2085" i="4"/>
  <c r="M2085" i="4" a="1"/>
  <c r="M2085" i="4" s="1"/>
  <c r="R2085" i="4" a="1"/>
  <c r="R2085" i="4" s="1"/>
  <c r="Z2085" i="4"/>
  <c r="AQ2085" i="4"/>
  <c r="AR2085" i="4"/>
  <c r="AS2085" i="4"/>
  <c r="AT2085" i="4"/>
  <c r="AU2085" i="4"/>
  <c r="AW2085" i="4"/>
  <c r="AX2085" i="4"/>
  <c r="AY2085" i="4"/>
  <c r="AZ2085" i="4"/>
  <c r="BA2085" i="4"/>
  <c r="BC2085" i="4"/>
  <c r="BD2085" i="4"/>
  <c r="BE2085" i="4"/>
  <c r="BF2085" i="4"/>
  <c r="C2086" i="4"/>
  <c r="F2086" i="4"/>
  <c r="M2086" i="4" a="1"/>
  <c r="M2086" i="4"/>
  <c r="R2086" i="4" a="1"/>
  <c r="R2086" i="4"/>
  <c r="Z2086" i="4"/>
  <c r="AQ2086" i="4"/>
  <c r="AR2086" i="4"/>
  <c r="AS2086" i="4"/>
  <c r="AT2086" i="4"/>
  <c r="AU2086" i="4"/>
  <c r="AW2086" i="4"/>
  <c r="AX2086" i="4"/>
  <c r="AY2086" i="4"/>
  <c r="AZ2086" i="4"/>
  <c r="BA2086" i="4"/>
  <c r="BC2086" i="4"/>
  <c r="BD2086" i="4"/>
  <c r="BE2086" i="4"/>
  <c r="BF2086" i="4"/>
  <c r="C2087" i="4"/>
  <c r="F2087" i="4"/>
  <c r="M2087" i="4" a="1"/>
  <c r="M2087" i="4" s="1"/>
  <c r="R2087" i="4" a="1"/>
  <c r="R2087" i="4" s="1"/>
  <c r="Z2087" i="4"/>
  <c r="AQ2087" i="4"/>
  <c r="AR2087" i="4"/>
  <c r="AS2087" i="4"/>
  <c r="AT2087" i="4"/>
  <c r="AU2087" i="4"/>
  <c r="AW2087" i="4"/>
  <c r="AX2087" i="4"/>
  <c r="AY2087" i="4"/>
  <c r="AZ2087" i="4"/>
  <c r="BA2087" i="4"/>
  <c r="BC2087" i="4"/>
  <c r="BD2087" i="4"/>
  <c r="BE2087" i="4"/>
  <c r="BF2087" i="4"/>
  <c r="C2088" i="4"/>
  <c r="F2088" i="4"/>
  <c r="M2088" i="4" a="1"/>
  <c r="M2088" i="4"/>
  <c r="R2088" i="4" a="1"/>
  <c r="R2088" i="4"/>
  <c r="Z2088" i="4"/>
  <c r="AQ2088" i="4"/>
  <c r="AR2088" i="4"/>
  <c r="AS2088" i="4"/>
  <c r="AT2088" i="4"/>
  <c r="AU2088" i="4"/>
  <c r="AW2088" i="4"/>
  <c r="AX2088" i="4"/>
  <c r="AY2088" i="4"/>
  <c r="AZ2088" i="4"/>
  <c r="BA2088" i="4"/>
  <c r="BC2088" i="4"/>
  <c r="BD2088" i="4"/>
  <c r="BE2088" i="4"/>
  <c r="BF2088" i="4"/>
  <c r="C2089" i="4"/>
  <c r="F2089" i="4"/>
  <c r="M2089" i="4" a="1"/>
  <c r="M2089" i="4" s="1"/>
  <c r="R2089" i="4" a="1"/>
  <c r="R2089" i="4" s="1"/>
  <c r="Z2089" i="4"/>
  <c r="AQ2089" i="4"/>
  <c r="AR2089" i="4"/>
  <c r="AS2089" i="4"/>
  <c r="AT2089" i="4"/>
  <c r="AU2089" i="4"/>
  <c r="AW2089" i="4"/>
  <c r="AX2089" i="4"/>
  <c r="AY2089" i="4"/>
  <c r="AZ2089" i="4"/>
  <c r="BA2089" i="4"/>
  <c r="BC2089" i="4"/>
  <c r="BD2089" i="4"/>
  <c r="BE2089" i="4"/>
  <c r="BF2089" i="4"/>
  <c r="C2090" i="4"/>
  <c r="F2090" i="4"/>
  <c r="M2090" i="4" a="1"/>
  <c r="M2090" i="4"/>
  <c r="R2090" i="4" a="1"/>
  <c r="R2090" i="4"/>
  <c r="Z2090" i="4"/>
  <c r="AQ2090" i="4"/>
  <c r="AR2090" i="4"/>
  <c r="AS2090" i="4"/>
  <c r="AT2090" i="4"/>
  <c r="AU2090" i="4"/>
  <c r="AW2090" i="4"/>
  <c r="AX2090" i="4"/>
  <c r="AY2090" i="4"/>
  <c r="AZ2090" i="4"/>
  <c r="BA2090" i="4"/>
  <c r="BC2090" i="4"/>
  <c r="BD2090" i="4"/>
  <c r="BE2090" i="4"/>
  <c r="BF2090" i="4"/>
  <c r="C2091" i="4"/>
  <c r="F2091" i="4"/>
  <c r="M2091" i="4" a="1"/>
  <c r="M2091" i="4" s="1"/>
  <c r="R2091" i="4" a="1"/>
  <c r="R2091" i="4" s="1"/>
  <c r="Z2091" i="4"/>
  <c r="AQ2091" i="4"/>
  <c r="AR2091" i="4"/>
  <c r="AS2091" i="4"/>
  <c r="AT2091" i="4"/>
  <c r="AU2091" i="4"/>
  <c r="AW2091" i="4"/>
  <c r="AX2091" i="4"/>
  <c r="AY2091" i="4"/>
  <c r="AZ2091" i="4"/>
  <c r="BA2091" i="4"/>
  <c r="BC2091" i="4"/>
  <c r="BD2091" i="4"/>
  <c r="BE2091" i="4"/>
  <c r="BF2091" i="4"/>
  <c r="C2092" i="4"/>
  <c r="F2092" i="4"/>
  <c r="M2092" i="4" a="1"/>
  <c r="M2092" i="4"/>
  <c r="R2092" i="4" a="1"/>
  <c r="R2092" i="4"/>
  <c r="Z2092" i="4"/>
  <c r="AQ2092" i="4"/>
  <c r="AR2092" i="4"/>
  <c r="AS2092" i="4"/>
  <c r="AT2092" i="4"/>
  <c r="AU2092" i="4"/>
  <c r="AW2092" i="4"/>
  <c r="AX2092" i="4"/>
  <c r="AY2092" i="4"/>
  <c r="AZ2092" i="4"/>
  <c r="BA2092" i="4"/>
  <c r="BC2092" i="4"/>
  <c r="BD2092" i="4"/>
  <c r="BE2092" i="4"/>
  <c r="BF2092" i="4"/>
  <c r="C2093" i="4"/>
  <c r="F2093" i="4"/>
  <c r="M2093" i="4" a="1"/>
  <c r="M2093" i="4" s="1"/>
  <c r="R2093" i="4" a="1"/>
  <c r="R2093" i="4" s="1"/>
  <c r="Z2093" i="4"/>
  <c r="AQ2093" i="4"/>
  <c r="AR2093" i="4"/>
  <c r="AS2093" i="4"/>
  <c r="AT2093" i="4"/>
  <c r="AU2093" i="4"/>
  <c r="AW2093" i="4"/>
  <c r="AX2093" i="4"/>
  <c r="AY2093" i="4"/>
  <c r="AZ2093" i="4"/>
  <c r="BA2093" i="4"/>
  <c r="BC2093" i="4"/>
  <c r="BD2093" i="4"/>
  <c r="BE2093" i="4"/>
  <c r="BF2093" i="4"/>
  <c r="C2094" i="4"/>
  <c r="F2094" i="4"/>
  <c r="M2094" i="4" a="1"/>
  <c r="M2094" i="4"/>
  <c r="R2094" i="4" a="1"/>
  <c r="R2094" i="4"/>
  <c r="Z2094" i="4"/>
  <c r="AQ2094" i="4"/>
  <c r="AR2094" i="4"/>
  <c r="AS2094" i="4"/>
  <c r="AT2094" i="4"/>
  <c r="AU2094" i="4"/>
  <c r="AW2094" i="4"/>
  <c r="AX2094" i="4"/>
  <c r="AY2094" i="4"/>
  <c r="AZ2094" i="4"/>
  <c r="BA2094" i="4"/>
  <c r="BC2094" i="4"/>
  <c r="BD2094" i="4"/>
  <c r="BE2094" i="4"/>
  <c r="BF2094" i="4"/>
  <c r="C2095" i="4"/>
  <c r="F2095" i="4"/>
  <c r="M2095" i="4" a="1"/>
  <c r="M2095" i="4" s="1"/>
  <c r="R2095" i="4" a="1"/>
  <c r="R2095" i="4" s="1"/>
  <c r="Z2095" i="4"/>
  <c r="AQ2095" i="4"/>
  <c r="AR2095" i="4"/>
  <c r="AS2095" i="4"/>
  <c r="AT2095" i="4"/>
  <c r="AU2095" i="4"/>
  <c r="AW2095" i="4"/>
  <c r="AX2095" i="4"/>
  <c r="AY2095" i="4"/>
  <c r="AZ2095" i="4"/>
  <c r="BA2095" i="4"/>
  <c r="BC2095" i="4"/>
  <c r="BD2095" i="4"/>
  <c r="BE2095" i="4"/>
  <c r="BF2095" i="4"/>
  <c r="C2096" i="4"/>
  <c r="F2096" i="4"/>
  <c r="M2096" i="4" a="1"/>
  <c r="M2096" i="4"/>
  <c r="R2096" i="4" a="1"/>
  <c r="R2096" i="4"/>
  <c r="Z2096" i="4"/>
  <c r="AQ2096" i="4"/>
  <c r="AR2096" i="4"/>
  <c r="AS2096" i="4"/>
  <c r="AT2096" i="4"/>
  <c r="AU2096" i="4"/>
  <c r="AW2096" i="4"/>
  <c r="AX2096" i="4"/>
  <c r="AY2096" i="4"/>
  <c r="AZ2096" i="4"/>
  <c r="BA2096" i="4"/>
  <c r="BC2096" i="4"/>
  <c r="BD2096" i="4"/>
  <c r="BE2096" i="4"/>
  <c r="BF2096" i="4"/>
  <c r="C2097" i="4"/>
  <c r="F2097" i="4"/>
  <c r="M2097" i="4" a="1"/>
  <c r="M2097" i="4" s="1"/>
  <c r="R2097" i="4" a="1"/>
  <c r="R2097" i="4" s="1"/>
  <c r="Z2097" i="4"/>
  <c r="AQ2097" i="4"/>
  <c r="AR2097" i="4"/>
  <c r="AS2097" i="4"/>
  <c r="AT2097" i="4"/>
  <c r="AU2097" i="4"/>
  <c r="AW2097" i="4"/>
  <c r="AX2097" i="4"/>
  <c r="AY2097" i="4"/>
  <c r="AZ2097" i="4"/>
  <c r="BA2097" i="4"/>
  <c r="BC2097" i="4"/>
  <c r="BD2097" i="4"/>
  <c r="BE2097" i="4"/>
  <c r="BF2097" i="4"/>
  <c r="C2098" i="4"/>
  <c r="F2098" i="4"/>
  <c r="M2098" i="4" a="1"/>
  <c r="M2098" i="4"/>
  <c r="R2098" i="4" a="1"/>
  <c r="R2098" i="4"/>
  <c r="Z2098" i="4"/>
  <c r="AQ2098" i="4"/>
  <c r="AR2098" i="4"/>
  <c r="AS2098" i="4"/>
  <c r="AT2098" i="4"/>
  <c r="AU2098" i="4"/>
  <c r="AW2098" i="4"/>
  <c r="AX2098" i="4"/>
  <c r="AY2098" i="4"/>
  <c r="AZ2098" i="4"/>
  <c r="BA2098" i="4"/>
  <c r="BC2098" i="4"/>
  <c r="BD2098" i="4"/>
  <c r="BE2098" i="4"/>
  <c r="BF2098" i="4"/>
  <c r="C2099" i="4"/>
  <c r="F2099" i="4"/>
  <c r="M2099" i="4" a="1"/>
  <c r="M2099" i="4" s="1"/>
  <c r="R2099" i="4" a="1"/>
  <c r="R2099" i="4" s="1"/>
  <c r="Z2099" i="4"/>
  <c r="AQ2099" i="4"/>
  <c r="AR2099" i="4"/>
  <c r="AS2099" i="4"/>
  <c r="AT2099" i="4"/>
  <c r="AU2099" i="4"/>
  <c r="AW2099" i="4"/>
  <c r="AX2099" i="4"/>
  <c r="AY2099" i="4"/>
  <c r="AZ2099" i="4"/>
  <c r="BA2099" i="4"/>
  <c r="BC2099" i="4"/>
  <c r="BD2099" i="4"/>
  <c r="BE2099" i="4"/>
  <c r="BF2099" i="4"/>
  <c r="C2100" i="4"/>
  <c r="F2100" i="4"/>
  <c r="M2100" i="4" a="1"/>
  <c r="M2100" i="4"/>
  <c r="R2100" i="4" a="1"/>
  <c r="R2100" i="4"/>
  <c r="Z2100" i="4"/>
  <c r="AQ2100" i="4"/>
  <c r="AR2100" i="4"/>
  <c r="AS2100" i="4"/>
  <c r="AT2100" i="4"/>
  <c r="AU2100" i="4"/>
  <c r="AW2100" i="4"/>
  <c r="AX2100" i="4"/>
  <c r="AY2100" i="4"/>
  <c r="AZ2100" i="4"/>
  <c r="BA2100" i="4"/>
  <c r="BC2100" i="4"/>
  <c r="BD2100" i="4"/>
  <c r="BE2100" i="4"/>
  <c r="BF2100" i="4"/>
  <c r="C2101" i="4"/>
  <c r="F2101" i="4"/>
  <c r="M2101" i="4" a="1"/>
  <c r="M2101" i="4" s="1"/>
  <c r="R2101" i="4" a="1"/>
  <c r="R2101" i="4" s="1"/>
  <c r="Z2101" i="4"/>
  <c r="AQ2101" i="4"/>
  <c r="AR2101" i="4"/>
  <c r="AS2101" i="4"/>
  <c r="AT2101" i="4"/>
  <c r="AU2101" i="4"/>
  <c r="AW2101" i="4"/>
  <c r="AX2101" i="4"/>
  <c r="AY2101" i="4"/>
  <c r="AZ2101" i="4"/>
  <c r="BA2101" i="4"/>
  <c r="BC2101" i="4"/>
  <c r="BD2101" i="4"/>
  <c r="BE2101" i="4"/>
  <c r="BF2101" i="4"/>
  <c r="C2102" i="4"/>
  <c r="F2102" i="4"/>
  <c r="M2102" i="4" a="1"/>
  <c r="M2102" i="4"/>
  <c r="R2102" i="4" a="1"/>
  <c r="R2102" i="4"/>
  <c r="Z2102" i="4"/>
  <c r="AQ2102" i="4"/>
  <c r="AR2102" i="4"/>
  <c r="AS2102" i="4"/>
  <c r="AT2102" i="4"/>
  <c r="AU2102" i="4"/>
  <c r="AW2102" i="4"/>
  <c r="AX2102" i="4"/>
  <c r="AY2102" i="4"/>
  <c r="AZ2102" i="4"/>
  <c r="BA2102" i="4"/>
  <c r="BC2102" i="4"/>
  <c r="BD2102" i="4"/>
  <c r="BE2102" i="4"/>
  <c r="BF2102" i="4"/>
  <c r="C2103" i="4"/>
  <c r="F2103" i="4"/>
  <c r="M2103" i="4" a="1"/>
  <c r="M2103" i="4" s="1"/>
  <c r="R2103" i="4" a="1"/>
  <c r="R2103" i="4" s="1"/>
  <c r="Z2103" i="4"/>
  <c r="AQ2103" i="4"/>
  <c r="AR2103" i="4"/>
  <c r="AS2103" i="4"/>
  <c r="AT2103" i="4"/>
  <c r="AU2103" i="4"/>
  <c r="AW2103" i="4"/>
  <c r="AX2103" i="4"/>
  <c r="AY2103" i="4"/>
  <c r="AZ2103" i="4"/>
  <c r="BA2103" i="4"/>
  <c r="BC2103" i="4"/>
  <c r="BD2103" i="4"/>
  <c r="BE2103" i="4"/>
  <c r="BF2103" i="4"/>
  <c r="C2104" i="4"/>
  <c r="F2104" i="4"/>
  <c r="M2104" i="4" a="1"/>
  <c r="M2104" i="4"/>
  <c r="R2104" i="4" a="1"/>
  <c r="R2104" i="4"/>
  <c r="Z2104" i="4"/>
  <c r="AQ2104" i="4"/>
  <c r="AR2104" i="4"/>
  <c r="AS2104" i="4"/>
  <c r="AT2104" i="4"/>
  <c r="AU2104" i="4"/>
  <c r="AW2104" i="4"/>
  <c r="AX2104" i="4"/>
  <c r="AY2104" i="4"/>
  <c r="AZ2104" i="4"/>
  <c r="BA2104" i="4"/>
  <c r="BC2104" i="4"/>
  <c r="BD2104" i="4"/>
  <c r="BE2104" i="4"/>
  <c r="BF2104" i="4"/>
  <c r="C2105" i="4"/>
  <c r="F2105" i="4"/>
  <c r="M2105" i="4" a="1"/>
  <c r="M2105" i="4" s="1"/>
  <c r="R2105" i="4" a="1"/>
  <c r="R2105" i="4" s="1"/>
  <c r="Z2105" i="4"/>
  <c r="AQ2105" i="4"/>
  <c r="AR2105" i="4"/>
  <c r="AS2105" i="4"/>
  <c r="AT2105" i="4"/>
  <c r="AU2105" i="4"/>
  <c r="AW2105" i="4"/>
  <c r="AX2105" i="4"/>
  <c r="AY2105" i="4"/>
  <c r="AZ2105" i="4"/>
  <c r="BA2105" i="4"/>
  <c r="BC2105" i="4"/>
  <c r="BD2105" i="4"/>
  <c r="BE2105" i="4"/>
  <c r="BF2105" i="4"/>
  <c r="C2106" i="4"/>
  <c r="F2106" i="4"/>
  <c r="M2106" i="4" a="1"/>
  <c r="M2106" i="4"/>
  <c r="R2106" i="4" a="1"/>
  <c r="R2106" i="4"/>
  <c r="Z2106" i="4"/>
  <c r="AQ2106" i="4"/>
  <c r="AR2106" i="4"/>
  <c r="AS2106" i="4"/>
  <c r="AT2106" i="4"/>
  <c r="AU2106" i="4"/>
  <c r="AW2106" i="4"/>
  <c r="AX2106" i="4"/>
  <c r="AY2106" i="4"/>
  <c r="AZ2106" i="4"/>
  <c r="BA2106" i="4"/>
  <c r="BC2106" i="4"/>
  <c r="BD2106" i="4"/>
  <c r="BE2106" i="4"/>
  <c r="BF2106" i="4"/>
  <c r="C2107" i="4"/>
  <c r="F2107" i="4"/>
  <c r="M2107" i="4" a="1"/>
  <c r="M2107" i="4" s="1"/>
  <c r="R2107" i="4" a="1"/>
  <c r="R2107" i="4" s="1"/>
  <c r="Z2107" i="4"/>
  <c r="AQ2107" i="4"/>
  <c r="AR2107" i="4"/>
  <c r="AS2107" i="4"/>
  <c r="AT2107" i="4"/>
  <c r="AU2107" i="4"/>
  <c r="AW2107" i="4"/>
  <c r="AX2107" i="4"/>
  <c r="AY2107" i="4"/>
  <c r="AZ2107" i="4"/>
  <c r="BA2107" i="4"/>
  <c r="BC2107" i="4"/>
  <c r="BD2107" i="4"/>
  <c r="BE2107" i="4"/>
  <c r="BF2107" i="4"/>
  <c r="C2108" i="4"/>
  <c r="F2108" i="4"/>
  <c r="M2108" i="4" a="1"/>
  <c r="M2108" i="4"/>
  <c r="R2108" i="4" a="1"/>
  <c r="R2108" i="4"/>
  <c r="Z2108" i="4"/>
  <c r="AQ2108" i="4"/>
  <c r="AR2108" i="4"/>
  <c r="AS2108" i="4"/>
  <c r="AT2108" i="4"/>
  <c r="AU2108" i="4"/>
  <c r="AW2108" i="4"/>
  <c r="AX2108" i="4"/>
  <c r="AY2108" i="4"/>
  <c r="AZ2108" i="4"/>
  <c r="BA2108" i="4"/>
  <c r="BC2108" i="4"/>
  <c r="BD2108" i="4"/>
  <c r="BE2108" i="4"/>
  <c r="BF2108" i="4"/>
  <c r="C2109" i="4"/>
  <c r="F2109" i="4"/>
  <c r="M2109" i="4" a="1"/>
  <c r="M2109" i="4" s="1"/>
  <c r="R2109" i="4" a="1"/>
  <c r="R2109" i="4" s="1"/>
  <c r="Z2109" i="4"/>
  <c r="AQ2109" i="4"/>
  <c r="AR2109" i="4"/>
  <c r="AS2109" i="4"/>
  <c r="AT2109" i="4"/>
  <c r="AU2109" i="4"/>
  <c r="AW2109" i="4"/>
  <c r="AX2109" i="4"/>
  <c r="AY2109" i="4"/>
  <c r="AZ2109" i="4"/>
  <c r="BA2109" i="4"/>
  <c r="BC2109" i="4"/>
  <c r="BD2109" i="4"/>
  <c r="BE2109" i="4"/>
  <c r="BF2109" i="4"/>
  <c r="C2110" i="4"/>
  <c r="F2110" i="4"/>
  <c r="M2110" i="4" a="1"/>
  <c r="M2110" i="4"/>
  <c r="R2110" i="4" a="1"/>
  <c r="R2110" i="4"/>
  <c r="Z2110" i="4"/>
  <c r="AQ2110" i="4"/>
  <c r="AR2110" i="4"/>
  <c r="AS2110" i="4"/>
  <c r="AT2110" i="4"/>
  <c r="AU2110" i="4"/>
  <c r="AW2110" i="4"/>
  <c r="AX2110" i="4"/>
  <c r="AY2110" i="4"/>
  <c r="AZ2110" i="4"/>
  <c r="BA2110" i="4"/>
  <c r="BC2110" i="4"/>
  <c r="BD2110" i="4"/>
  <c r="BE2110" i="4"/>
  <c r="BF2110" i="4"/>
  <c r="C2111" i="4"/>
  <c r="F2111" i="4"/>
  <c r="M2111" i="4" a="1"/>
  <c r="M2111" i="4" s="1"/>
  <c r="R2111" i="4" a="1"/>
  <c r="R2111" i="4" s="1"/>
  <c r="Z2111" i="4"/>
  <c r="AQ2111" i="4"/>
  <c r="AR2111" i="4"/>
  <c r="AS2111" i="4"/>
  <c r="AT2111" i="4"/>
  <c r="AU2111" i="4"/>
  <c r="AW2111" i="4"/>
  <c r="AX2111" i="4"/>
  <c r="AY2111" i="4"/>
  <c r="AZ2111" i="4"/>
  <c r="BA2111" i="4"/>
  <c r="BC2111" i="4"/>
  <c r="BD2111" i="4"/>
  <c r="BE2111" i="4"/>
  <c r="BF2111" i="4"/>
  <c r="C2112" i="4"/>
  <c r="F2112" i="4"/>
  <c r="M2112" i="4" a="1"/>
  <c r="M2112" i="4"/>
  <c r="R2112" i="4" a="1"/>
  <c r="R2112" i="4"/>
  <c r="Z2112" i="4"/>
  <c r="AQ2112" i="4"/>
  <c r="AR2112" i="4"/>
  <c r="AS2112" i="4"/>
  <c r="AT2112" i="4"/>
  <c r="AU2112" i="4"/>
  <c r="AW2112" i="4"/>
  <c r="AX2112" i="4"/>
  <c r="AY2112" i="4"/>
  <c r="AZ2112" i="4"/>
  <c r="BA2112" i="4"/>
  <c r="BC2112" i="4"/>
  <c r="BD2112" i="4"/>
  <c r="BE2112" i="4"/>
  <c r="BF2112" i="4"/>
  <c r="C2113" i="4"/>
  <c r="F2113" i="4"/>
  <c r="M2113" i="4" a="1"/>
  <c r="M2113" i="4" s="1"/>
  <c r="R2113" i="4" a="1"/>
  <c r="R2113" i="4" s="1"/>
  <c r="Z2113" i="4"/>
  <c r="AQ2113" i="4"/>
  <c r="AR2113" i="4"/>
  <c r="AS2113" i="4"/>
  <c r="AT2113" i="4"/>
  <c r="AU2113" i="4"/>
  <c r="AW2113" i="4"/>
  <c r="AX2113" i="4"/>
  <c r="AY2113" i="4"/>
  <c r="AZ2113" i="4"/>
  <c r="BA2113" i="4"/>
  <c r="BC2113" i="4"/>
  <c r="BD2113" i="4"/>
  <c r="BE2113" i="4"/>
  <c r="BF2113" i="4"/>
  <c r="C2114" i="4"/>
  <c r="F2114" i="4"/>
  <c r="M2114" i="4" a="1"/>
  <c r="M2114" i="4"/>
  <c r="R2114" i="4" a="1"/>
  <c r="R2114" i="4"/>
  <c r="Z2114" i="4"/>
  <c r="AQ2114" i="4"/>
  <c r="AR2114" i="4"/>
  <c r="AS2114" i="4"/>
  <c r="AT2114" i="4"/>
  <c r="AU2114" i="4"/>
  <c r="AW2114" i="4"/>
  <c r="AX2114" i="4"/>
  <c r="AY2114" i="4"/>
  <c r="AZ2114" i="4"/>
  <c r="BA2114" i="4"/>
  <c r="BC2114" i="4"/>
  <c r="BD2114" i="4"/>
  <c r="BE2114" i="4"/>
  <c r="BF2114" i="4"/>
  <c r="C2115" i="4"/>
  <c r="F2115" i="4"/>
  <c r="M2115" i="4" a="1"/>
  <c r="M2115" i="4" s="1"/>
  <c r="R2115" i="4" a="1"/>
  <c r="R2115" i="4" s="1"/>
  <c r="Z2115" i="4"/>
  <c r="AQ2115" i="4"/>
  <c r="AR2115" i="4"/>
  <c r="AS2115" i="4"/>
  <c r="AT2115" i="4"/>
  <c r="AU2115" i="4"/>
  <c r="AW2115" i="4"/>
  <c r="AX2115" i="4"/>
  <c r="AY2115" i="4"/>
  <c r="AZ2115" i="4"/>
  <c r="BA2115" i="4"/>
  <c r="BC2115" i="4"/>
  <c r="BD2115" i="4"/>
  <c r="BE2115" i="4"/>
  <c r="BF2115" i="4"/>
  <c r="C2116" i="4"/>
  <c r="F2116" i="4"/>
  <c r="M2116" i="4" a="1"/>
  <c r="M2116" i="4"/>
  <c r="R2116" i="4" a="1"/>
  <c r="R2116" i="4"/>
  <c r="Z2116" i="4"/>
  <c r="AQ2116" i="4"/>
  <c r="AR2116" i="4"/>
  <c r="AS2116" i="4"/>
  <c r="AT2116" i="4"/>
  <c r="AU2116" i="4"/>
  <c r="AW2116" i="4"/>
  <c r="AX2116" i="4"/>
  <c r="AY2116" i="4"/>
  <c r="AZ2116" i="4"/>
  <c r="BA2116" i="4"/>
  <c r="BC2116" i="4"/>
  <c r="BD2116" i="4"/>
  <c r="BE2116" i="4"/>
  <c r="BF2116" i="4"/>
  <c r="C2117" i="4"/>
  <c r="F2117" i="4"/>
  <c r="M2117" i="4" a="1"/>
  <c r="M2117" i="4" s="1"/>
  <c r="R2117" i="4" a="1"/>
  <c r="R2117" i="4" s="1"/>
  <c r="Z2117" i="4"/>
  <c r="AQ2117" i="4"/>
  <c r="AR2117" i="4"/>
  <c r="AS2117" i="4"/>
  <c r="AT2117" i="4"/>
  <c r="AU2117" i="4"/>
  <c r="AW2117" i="4"/>
  <c r="AX2117" i="4"/>
  <c r="AY2117" i="4"/>
  <c r="AZ2117" i="4"/>
  <c r="BA2117" i="4"/>
  <c r="BC2117" i="4"/>
  <c r="BD2117" i="4"/>
  <c r="BE2117" i="4"/>
  <c r="BF2117" i="4"/>
  <c r="C2118" i="4"/>
  <c r="F2118" i="4"/>
  <c r="M2118" i="4" a="1"/>
  <c r="M2118" i="4"/>
  <c r="R2118" i="4" a="1"/>
  <c r="R2118" i="4"/>
  <c r="Z2118" i="4"/>
  <c r="AQ2118" i="4"/>
  <c r="AR2118" i="4"/>
  <c r="AS2118" i="4"/>
  <c r="AT2118" i="4"/>
  <c r="AU2118" i="4"/>
  <c r="AW2118" i="4"/>
  <c r="AX2118" i="4"/>
  <c r="AY2118" i="4"/>
  <c r="AZ2118" i="4"/>
  <c r="BA2118" i="4"/>
  <c r="BC2118" i="4"/>
  <c r="BD2118" i="4"/>
  <c r="BE2118" i="4"/>
  <c r="BF2118" i="4"/>
  <c r="C2119" i="4"/>
  <c r="F2119" i="4"/>
  <c r="M2119" i="4" a="1"/>
  <c r="M2119" i="4" s="1"/>
  <c r="R2119" i="4" a="1"/>
  <c r="R2119" i="4" s="1"/>
  <c r="Z2119" i="4"/>
  <c r="AQ2119" i="4"/>
  <c r="AR2119" i="4"/>
  <c r="AS2119" i="4"/>
  <c r="AT2119" i="4"/>
  <c r="AU2119" i="4"/>
  <c r="AW2119" i="4"/>
  <c r="AX2119" i="4"/>
  <c r="AY2119" i="4"/>
  <c r="AZ2119" i="4"/>
  <c r="BA2119" i="4"/>
  <c r="BC2119" i="4"/>
  <c r="BD2119" i="4"/>
  <c r="BE2119" i="4"/>
  <c r="BF2119" i="4"/>
  <c r="C2120" i="4"/>
  <c r="F2120" i="4"/>
  <c r="M2120" i="4" a="1"/>
  <c r="M2120" i="4"/>
  <c r="R2120" i="4" a="1"/>
  <c r="R2120" i="4"/>
  <c r="Z2120" i="4"/>
  <c r="AQ2120" i="4"/>
  <c r="AR2120" i="4"/>
  <c r="AS2120" i="4"/>
  <c r="AT2120" i="4"/>
  <c r="AU2120" i="4"/>
  <c r="AW2120" i="4"/>
  <c r="AX2120" i="4"/>
  <c r="AY2120" i="4"/>
  <c r="AZ2120" i="4"/>
  <c r="BA2120" i="4"/>
  <c r="BC2120" i="4"/>
  <c r="BD2120" i="4"/>
  <c r="BE2120" i="4"/>
  <c r="BF2120" i="4"/>
  <c r="C2121" i="4"/>
  <c r="F2121" i="4"/>
  <c r="M2121" i="4" a="1"/>
  <c r="M2121" i="4" s="1"/>
  <c r="R2121" i="4" a="1"/>
  <c r="R2121" i="4" s="1"/>
  <c r="Z2121" i="4"/>
  <c r="AQ2121" i="4"/>
  <c r="AR2121" i="4"/>
  <c r="AS2121" i="4"/>
  <c r="AT2121" i="4"/>
  <c r="AU2121" i="4"/>
  <c r="AW2121" i="4"/>
  <c r="AX2121" i="4"/>
  <c r="AY2121" i="4"/>
  <c r="AZ2121" i="4"/>
  <c r="BA2121" i="4"/>
  <c r="BC2121" i="4"/>
  <c r="BD2121" i="4"/>
  <c r="BE2121" i="4"/>
  <c r="BF2121" i="4"/>
  <c r="C2122" i="4"/>
  <c r="F2122" i="4"/>
  <c r="M2122" i="4" a="1"/>
  <c r="M2122" i="4"/>
  <c r="R2122" i="4" a="1"/>
  <c r="R2122" i="4"/>
  <c r="Z2122" i="4"/>
  <c r="AQ2122" i="4"/>
  <c r="AR2122" i="4"/>
  <c r="AS2122" i="4"/>
  <c r="AT2122" i="4"/>
  <c r="AU2122" i="4"/>
  <c r="AW2122" i="4"/>
  <c r="AX2122" i="4"/>
  <c r="AY2122" i="4"/>
  <c r="AZ2122" i="4"/>
  <c r="BA2122" i="4"/>
  <c r="BC2122" i="4"/>
  <c r="BD2122" i="4"/>
  <c r="BE2122" i="4"/>
  <c r="BF2122" i="4"/>
  <c r="C2123" i="4"/>
  <c r="F2123" i="4"/>
  <c r="M2123" i="4" a="1"/>
  <c r="M2123" i="4" s="1"/>
  <c r="R2123" i="4" a="1"/>
  <c r="R2123" i="4" s="1"/>
  <c r="Z2123" i="4"/>
  <c r="AQ2123" i="4"/>
  <c r="AR2123" i="4"/>
  <c r="AS2123" i="4"/>
  <c r="AT2123" i="4"/>
  <c r="AU2123" i="4"/>
  <c r="AW2123" i="4"/>
  <c r="AX2123" i="4"/>
  <c r="AY2123" i="4"/>
  <c r="AZ2123" i="4"/>
  <c r="BA2123" i="4"/>
  <c r="BC2123" i="4"/>
  <c r="BD2123" i="4"/>
  <c r="BE2123" i="4"/>
  <c r="BF2123" i="4"/>
  <c r="C2124" i="4"/>
  <c r="F2124" i="4"/>
  <c r="M2124" i="4" a="1"/>
  <c r="M2124" i="4"/>
  <c r="R2124" i="4" a="1"/>
  <c r="R2124" i="4"/>
  <c r="Z2124" i="4"/>
  <c r="AQ2124" i="4"/>
  <c r="AR2124" i="4"/>
  <c r="AS2124" i="4"/>
  <c r="AT2124" i="4"/>
  <c r="AU2124" i="4"/>
  <c r="AW2124" i="4"/>
  <c r="AX2124" i="4"/>
  <c r="AY2124" i="4"/>
  <c r="AZ2124" i="4"/>
  <c r="BA2124" i="4"/>
  <c r="BC2124" i="4"/>
  <c r="BD2124" i="4"/>
  <c r="BE2124" i="4"/>
  <c r="BF2124" i="4"/>
  <c r="C2125" i="4"/>
  <c r="F2125" i="4"/>
  <c r="M2125" i="4" a="1"/>
  <c r="M2125" i="4" s="1"/>
  <c r="R2125" i="4" a="1"/>
  <c r="R2125" i="4" s="1"/>
  <c r="Z2125" i="4"/>
  <c r="AQ2125" i="4"/>
  <c r="AR2125" i="4"/>
  <c r="AS2125" i="4"/>
  <c r="AT2125" i="4"/>
  <c r="AU2125" i="4"/>
  <c r="AW2125" i="4"/>
  <c r="AX2125" i="4"/>
  <c r="AY2125" i="4"/>
  <c r="AZ2125" i="4"/>
  <c r="BA2125" i="4"/>
  <c r="BC2125" i="4"/>
  <c r="BD2125" i="4"/>
  <c r="BE2125" i="4"/>
  <c r="BF2125" i="4"/>
  <c r="C2126" i="4"/>
  <c r="F2126" i="4"/>
  <c r="M2126" i="4" a="1"/>
  <c r="M2126" i="4"/>
  <c r="R2126" i="4" a="1"/>
  <c r="R2126" i="4"/>
  <c r="Z2126" i="4"/>
  <c r="AQ2126" i="4"/>
  <c r="AR2126" i="4"/>
  <c r="AS2126" i="4"/>
  <c r="AT2126" i="4"/>
  <c r="AU2126" i="4"/>
  <c r="AW2126" i="4"/>
  <c r="AX2126" i="4"/>
  <c r="AY2126" i="4"/>
  <c r="AZ2126" i="4"/>
  <c r="BA2126" i="4"/>
  <c r="BC2126" i="4"/>
  <c r="BD2126" i="4"/>
  <c r="BE2126" i="4"/>
  <c r="BF2126" i="4"/>
  <c r="C2127" i="4"/>
  <c r="F2127" i="4"/>
  <c r="M2127" i="4" a="1"/>
  <c r="M2127" i="4" s="1"/>
  <c r="R2127" i="4" a="1"/>
  <c r="R2127" i="4" s="1"/>
  <c r="Z2127" i="4"/>
  <c r="AQ2127" i="4"/>
  <c r="AR2127" i="4"/>
  <c r="AS2127" i="4"/>
  <c r="AT2127" i="4"/>
  <c r="AU2127" i="4"/>
  <c r="AW2127" i="4"/>
  <c r="AX2127" i="4"/>
  <c r="AY2127" i="4"/>
  <c r="AZ2127" i="4"/>
  <c r="BA2127" i="4"/>
  <c r="BC2127" i="4"/>
  <c r="BD2127" i="4"/>
  <c r="BE2127" i="4"/>
  <c r="BF2127" i="4"/>
  <c r="C2128" i="4"/>
  <c r="F2128" i="4"/>
  <c r="M2128" i="4" a="1"/>
  <c r="M2128" i="4"/>
  <c r="R2128" i="4" a="1"/>
  <c r="R2128" i="4"/>
  <c r="Z2128" i="4"/>
  <c r="AQ2128" i="4"/>
  <c r="AR2128" i="4"/>
  <c r="AS2128" i="4"/>
  <c r="AT2128" i="4"/>
  <c r="AU2128" i="4"/>
  <c r="AW2128" i="4"/>
  <c r="AX2128" i="4"/>
  <c r="AY2128" i="4"/>
  <c r="AZ2128" i="4"/>
  <c r="BA2128" i="4"/>
  <c r="BC2128" i="4"/>
  <c r="BD2128" i="4"/>
  <c r="BE2128" i="4"/>
  <c r="BF2128" i="4"/>
  <c r="C2129" i="4"/>
  <c r="F2129" i="4"/>
  <c r="M2129" i="4" a="1"/>
  <c r="M2129" i="4" s="1"/>
  <c r="R2129" i="4" a="1"/>
  <c r="R2129" i="4" s="1"/>
  <c r="Z2129" i="4"/>
  <c r="AQ2129" i="4"/>
  <c r="AR2129" i="4"/>
  <c r="AS2129" i="4"/>
  <c r="AT2129" i="4"/>
  <c r="AU2129" i="4"/>
  <c r="AW2129" i="4"/>
  <c r="AX2129" i="4"/>
  <c r="AY2129" i="4"/>
  <c r="AZ2129" i="4"/>
  <c r="BA2129" i="4"/>
  <c r="BC2129" i="4"/>
  <c r="BD2129" i="4"/>
  <c r="BE2129" i="4"/>
  <c r="BF2129" i="4"/>
  <c r="C2130" i="4"/>
  <c r="F2130" i="4"/>
  <c r="M2130" i="4" a="1"/>
  <c r="M2130" i="4"/>
  <c r="R2130" i="4" a="1"/>
  <c r="R2130" i="4"/>
  <c r="Z2130" i="4"/>
  <c r="AQ2130" i="4"/>
  <c r="AR2130" i="4"/>
  <c r="AS2130" i="4"/>
  <c r="AT2130" i="4"/>
  <c r="AU2130" i="4"/>
  <c r="AW2130" i="4"/>
  <c r="AX2130" i="4"/>
  <c r="AY2130" i="4"/>
  <c r="AZ2130" i="4"/>
  <c r="BA2130" i="4"/>
  <c r="BC2130" i="4"/>
  <c r="BD2130" i="4"/>
  <c r="BE2130" i="4"/>
  <c r="BF2130" i="4"/>
  <c r="C2131" i="4"/>
  <c r="F2131" i="4"/>
  <c r="M2131" i="4" a="1"/>
  <c r="M2131" i="4" s="1"/>
  <c r="R2131" i="4" a="1"/>
  <c r="R2131" i="4" s="1"/>
  <c r="Z2131" i="4"/>
  <c r="AQ2131" i="4"/>
  <c r="AR2131" i="4"/>
  <c r="AS2131" i="4"/>
  <c r="AT2131" i="4"/>
  <c r="AU2131" i="4"/>
  <c r="AW2131" i="4"/>
  <c r="AX2131" i="4"/>
  <c r="AY2131" i="4"/>
  <c r="AZ2131" i="4"/>
  <c r="BA2131" i="4"/>
  <c r="BC2131" i="4"/>
  <c r="BD2131" i="4"/>
  <c r="BE2131" i="4"/>
  <c r="BF2131" i="4"/>
  <c r="C2132" i="4"/>
  <c r="F2132" i="4"/>
  <c r="M2132" i="4" a="1"/>
  <c r="M2132" i="4"/>
  <c r="R2132" i="4" a="1"/>
  <c r="R2132" i="4"/>
  <c r="Z2132" i="4"/>
  <c r="AQ2132" i="4"/>
  <c r="AR2132" i="4"/>
  <c r="AS2132" i="4"/>
  <c r="AT2132" i="4"/>
  <c r="AU2132" i="4"/>
  <c r="AW2132" i="4"/>
  <c r="AX2132" i="4"/>
  <c r="AY2132" i="4"/>
  <c r="AZ2132" i="4"/>
  <c r="BA2132" i="4"/>
  <c r="BC2132" i="4"/>
  <c r="BD2132" i="4"/>
  <c r="BE2132" i="4"/>
  <c r="BF2132" i="4"/>
  <c r="C2133" i="4"/>
  <c r="F2133" i="4"/>
  <c r="M2133" i="4" a="1"/>
  <c r="M2133" i="4" s="1"/>
  <c r="R2133" i="4" a="1"/>
  <c r="R2133" i="4" s="1"/>
  <c r="Z2133" i="4"/>
  <c r="AQ2133" i="4"/>
  <c r="AR2133" i="4"/>
  <c r="AS2133" i="4"/>
  <c r="AT2133" i="4"/>
  <c r="AU2133" i="4"/>
  <c r="AW2133" i="4"/>
  <c r="AX2133" i="4"/>
  <c r="AY2133" i="4"/>
  <c r="AZ2133" i="4"/>
  <c r="BA2133" i="4"/>
  <c r="BC2133" i="4"/>
  <c r="BD2133" i="4"/>
  <c r="BE2133" i="4"/>
  <c r="BF2133" i="4"/>
  <c r="C2134" i="4"/>
  <c r="F2134" i="4"/>
  <c r="M2134" i="4" a="1"/>
  <c r="M2134" i="4"/>
  <c r="R2134" i="4" a="1"/>
  <c r="R2134" i="4"/>
  <c r="Z2134" i="4"/>
  <c r="AQ2134" i="4"/>
  <c r="AR2134" i="4"/>
  <c r="AS2134" i="4"/>
  <c r="AT2134" i="4"/>
  <c r="AU2134" i="4"/>
  <c r="AW2134" i="4"/>
  <c r="AX2134" i="4"/>
  <c r="AY2134" i="4"/>
  <c r="AZ2134" i="4"/>
  <c r="BA2134" i="4"/>
  <c r="BC2134" i="4"/>
  <c r="BD2134" i="4"/>
  <c r="BE2134" i="4"/>
  <c r="BF2134" i="4"/>
  <c r="C2135" i="4"/>
  <c r="F2135" i="4"/>
  <c r="M2135" i="4" a="1"/>
  <c r="M2135" i="4" s="1"/>
  <c r="R2135" i="4" a="1"/>
  <c r="R2135" i="4" s="1"/>
  <c r="Z2135" i="4"/>
  <c r="AQ2135" i="4"/>
  <c r="AR2135" i="4"/>
  <c r="AS2135" i="4"/>
  <c r="AT2135" i="4"/>
  <c r="AU2135" i="4"/>
  <c r="AW2135" i="4"/>
  <c r="AX2135" i="4"/>
  <c r="AY2135" i="4"/>
  <c r="AZ2135" i="4"/>
  <c r="BA2135" i="4"/>
  <c r="BC2135" i="4"/>
  <c r="BD2135" i="4"/>
  <c r="BE2135" i="4"/>
  <c r="BF2135" i="4"/>
  <c r="C2136" i="4"/>
  <c r="F2136" i="4"/>
  <c r="M2136" i="4" a="1"/>
  <c r="M2136" i="4"/>
  <c r="R2136" i="4" a="1"/>
  <c r="R2136" i="4"/>
  <c r="Z2136" i="4"/>
  <c r="AQ2136" i="4"/>
  <c r="AR2136" i="4"/>
  <c r="AS2136" i="4"/>
  <c r="AT2136" i="4"/>
  <c r="AU2136" i="4"/>
  <c r="AW2136" i="4"/>
  <c r="AX2136" i="4"/>
  <c r="AY2136" i="4"/>
  <c r="AZ2136" i="4"/>
  <c r="BA2136" i="4"/>
  <c r="BC2136" i="4"/>
  <c r="BD2136" i="4"/>
  <c r="BE2136" i="4"/>
  <c r="BF2136" i="4"/>
  <c r="C2137" i="4"/>
  <c r="F2137" i="4"/>
  <c r="M2137" i="4" a="1"/>
  <c r="M2137" i="4" s="1"/>
  <c r="R2137" i="4" a="1"/>
  <c r="R2137" i="4" s="1"/>
  <c r="Z2137" i="4"/>
  <c r="AQ2137" i="4"/>
  <c r="AR2137" i="4"/>
  <c r="AS2137" i="4"/>
  <c r="AT2137" i="4"/>
  <c r="AU2137" i="4"/>
  <c r="AW2137" i="4"/>
  <c r="AX2137" i="4"/>
  <c r="AY2137" i="4"/>
  <c r="AZ2137" i="4"/>
  <c r="BA2137" i="4"/>
  <c r="BC2137" i="4"/>
  <c r="BD2137" i="4"/>
  <c r="BE2137" i="4"/>
  <c r="BF2137" i="4"/>
  <c r="C2138" i="4"/>
  <c r="F2138" i="4"/>
  <c r="M2138" i="4" a="1"/>
  <c r="M2138" i="4"/>
  <c r="R2138" i="4" a="1"/>
  <c r="R2138" i="4"/>
  <c r="Z2138" i="4"/>
  <c r="AQ2138" i="4"/>
  <c r="AR2138" i="4"/>
  <c r="AS2138" i="4"/>
  <c r="AT2138" i="4"/>
  <c r="AU2138" i="4"/>
  <c r="AW2138" i="4"/>
  <c r="AX2138" i="4"/>
  <c r="AY2138" i="4"/>
  <c r="AZ2138" i="4"/>
  <c r="BA2138" i="4"/>
  <c r="BC2138" i="4"/>
  <c r="BD2138" i="4"/>
  <c r="BE2138" i="4"/>
  <c r="BF2138" i="4"/>
  <c r="C2139" i="4"/>
  <c r="F2139" i="4"/>
  <c r="M2139" i="4" a="1"/>
  <c r="M2139" i="4" s="1"/>
  <c r="R2139" i="4" a="1"/>
  <c r="R2139" i="4" s="1"/>
  <c r="Z2139" i="4"/>
  <c r="AQ2139" i="4"/>
  <c r="AR2139" i="4"/>
  <c r="AS2139" i="4"/>
  <c r="AT2139" i="4"/>
  <c r="AU2139" i="4"/>
  <c r="AW2139" i="4"/>
  <c r="AX2139" i="4"/>
  <c r="AY2139" i="4"/>
  <c r="AZ2139" i="4"/>
  <c r="BA2139" i="4"/>
  <c r="BC2139" i="4"/>
  <c r="BD2139" i="4"/>
  <c r="BE2139" i="4"/>
  <c r="BF2139" i="4"/>
  <c r="C2140" i="4"/>
  <c r="F2140" i="4"/>
  <c r="M2140" i="4" a="1"/>
  <c r="M2140" i="4"/>
  <c r="R2140" i="4" a="1"/>
  <c r="R2140" i="4"/>
  <c r="Z2140" i="4"/>
  <c r="AQ2140" i="4"/>
  <c r="AR2140" i="4"/>
  <c r="AS2140" i="4"/>
  <c r="AT2140" i="4"/>
  <c r="AU2140" i="4"/>
  <c r="AW2140" i="4"/>
  <c r="AX2140" i="4"/>
  <c r="AY2140" i="4"/>
  <c r="AZ2140" i="4"/>
  <c r="BA2140" i="4"/>
  <c r="BC2140" i="4"/>
  <c r="BD2140" i="4"/>
  <c r="BE2140" i="4"/>
  <c r="BF2140" i="4"/>
  <c r="C2141" i="4"/>
  <c r="F2141" i="4"/>
  <c r="M2141" i="4" a="1"/>
  <c r="M2141" i="4" s="1"/>
  <c r="R2141" i="4" a="1"/>
  <c r="R2141" i="4" s="1"/>
  <c r="Z2141" i="4"/>
  <c r="AQ2141" i="4"/>
  <c r="AR2141" i="4"/>
  <c r="AS2141" i="4"/>
  <c r="AT2141" i="4"/>
  <c r="AU2141" i="4"/>
  <c r="AW2141" i="4"/>
  <c r="AX2141" i="4"/>
  <c r="AY2141" i="4"/>
  <c r="AZ2141" i="4"/>
  <c r="BA2141" i="4"/>
  <c r="BC2141" i="4"/>
  <c r="BD2141" i="4"/>
  <c r="BE2141" i="4"/>
  <c r="BF2141" i="4"/>
  <c r="C2142" i="4"/>
  <c r="F2142" i="4"/>
  <c r="M2142" i="4" a="1"/>
  <c r="M2142" i="4"/>
  <c r="R2142" i="4" a="1"/>
  <c r="R2142" i="4"/>
  <c r="Z2142" i="4"/>
  <c r="AQ2142" i="4"/>
  <c r="AR2142" i="4"/>
  <c r="AS2142" i="4"/>
  <c r="AT2142" i="4"/>
  <c r="AU2142" i="4"/>
  <c r="AW2142" i="4"/>
  <c r="AX2142" i="4"/>
  <c r="AY2142" i="4"/>
  <c r="AZ2142" i="4"/>
  <c r="BA2142" i="4"/>
  <c r="BC2142" i="4"/>
  <c r="BD2142" i="4"/>
  <c r="BE2142" i="4"/>
  <c r="BF2142" i="4"/>
  <c r="C2143" i="4"/>
  <c r="F2143" i="4"/>
  <c r="M2143" i="4" a="1"/>
  <c r="M2143" i="4" s="1"/>
  <c r="R2143" i="4" a="1"/>
  <c r="R2143" i="4" s="1"/>
  <c r="Z2143" i="4"/>
  <c r="AQ2143" i="4"/>
  <c r="AR2143" i="4"/>
  <c r="AS2143" i="4"/>
  <c r="AT2143" i="4"/>
  <c r="AU2143" i="4"/>
  <c r="AW2143" i="4"/>
  <c r="AX2143" i="4"/>
  <c r="AY2143" i="4"/>
  <c r="AZ2143" i="4"/>
  <c r="BA2143" i="4"/>
  <c r="BC2143" i="4"/>
  <c r="BD2143" i="4"/>
  <c r="BE2143" i="4"/>
  <c r="BF2143" i="4"/>
  <c r="C2144" i="4"/>
  <c r="F2144" i="4"/>
  <c r="M2144" i="4" a="1"/>
  <c r="M2144" i="4"/>
  <c r="R2144" i="4" a="1"/>
  <c r="R2144" i="4"/>
  <c r="Z2144" i="4"/>
  <c r="AQ2144" i="4"/>
  <c r="AR2144" i="4"/>
  <c r="AS2144" i="4"/>
  <c r="AT2144" i="4"/>
  <c r="AU2144" i="4"/>
  <c r="AW2144" i="4"/>
  <c r="AX2144" i="4"/>
  <c r="AY2144" i="4"/>
  <c r="AZ2144" i="4"/>
  <c r="BA2144" i="4"/>
  <c r="BC2144" i="4"/>
  <c r="BD2144" i="4"/>
  <c r="BE2144" i="4"/>
  <c r="BF2144" i="4"/>
  <c r="C2145" i="4"/>
  <c r="F2145" i="4"/>
  <c r="M2145" i="4" a="1"/>
  <c r="M2145" i="4" s="1"/>
  <c r="R2145" i="4" a="1"/>
  <c r="R2145" i="4" s="1"/>
  <c r="Z2145" i="4"/>
  <c r="AQ2145" i="4"/>
  <c r="AR2145" i="4"/>
  <c r="AS2145" i="4"/>
  <c r="AT2145" i="4"/>
  <c r="AU2145" i="4"/>
  <c r="AW2145" i="4"/>
  <c r="AX2145" i="4"/>
  <c r="AY2145" i="4"/>
  <c r="AZ2145" i="4"/>
  <c r="BA2145" i="4"/>
  <c r="BC2145" i="4"/>
  <c r="BD2145" i="4"/>
  <c r="BE2145" i="4"/>
  <c r="BF2145" i="4"/>
  <c r="C2146" i="4"/>
  <c r="F2146" i="4"/>
  <c r="M2146" i="4" a="1"/>
  <c r="M2146" i="4"/>
  <c r="R2146" i="4" a="1"/>
  <c r="R2146" i="4"/>
  <c r="Z2146" i="4"/>
  <c r="AQ2146" i="4"/>
  <c r="AR2146" i="4"/>
  <c r="AS2146" i="4"/>
  <c r="AT2146" i="4"/>
  <c r="AU2146" i="4"/>
  <c r="AW2146" i="4"/>
  <c r="AX2146" i="4"/>
  <c r="AY2146" i="4"/>
  <c r="AZ2146" i="4"/>
  <c r="BA2146" i="4"/>
  <c r="BC2146" i="4"/>
  <c r="BD2146" i="4"/>
  <c r="BE2146" i="4"/>
  <c r="BF2146" i="4"/>
  <c r="C2147" i="4"/>
  <c r="F2147" i="4"/>
  <c r="M2147" i="4" a="1"/>
  <c r="M2147" i="4" s="1"/>
  <c r="R2147" i="4" a="1"/>
  <c r="R2147" i="4" s="1"/>
  <c r="Z2147" i="4"/>
  <c r="AQ2147" i="4"/>
  <c r="AR2147" i="4"/>
  <c r="AS2147" i="4"/>
  <c r="AT2147" i="4"/>
  <c r="AU2147" i="4"/>
  <c r="AW2147" i="4"/>
  <c r="AX2147" i="4"/>
  <c r="AY2147" i="4"/>
  <c r="AZ2147" i="4"/>
  <c r="BA2147" i="4"/>
  <c r="BC2147" i="4"/>
  <c r="BD2147" i="4"/>
  <c r="BE2147" i="4"/>
  <c r="BF2147" i="4"/>
  <c r="C2148" i="4"/>
  <c r="F2148" i="4"/>
  <c r="M2148" i="4" a="1"/>
  <c r="M2148" i="4"/>
  <c r="R2148" i="4" a="1"/>
  <c r="R2148" i="4"/>
  <c r="Z2148" i="4"/>
  <c r="AQ2148" i="4"/>
  <c r="AR2148" i="4"/>
  <c r="AS2148" i="4"/>
  <c r="AT2148" i="4"/>
  <c r="AU2148" i="4"/>
  <c r="AW2148" i="4"/>
  <c r="AX2148" i="4"/>
  <c r="AY2148" i="4"/>
  <c r="AZ2148" i="4"/>
  <c r="BA2148" i="4"/>
  <c r="BC2148" i="4"/>
  <c r="BD2148" i="4"/>
  <c r="BE2148" i="4"/>
  <c r="BF2148" i="4"/>
  <c r="C2149" i="4"/>
  <c r="F2149" i="4"/>
  <c r="M2149" i="4" a="1"/>
  <c r="M2149" i="4" s="1"/>
  <c r="R2149" i="4" a="1"/>
  <c r="R2149" i="4" s="1"/>
  <c r="Z2149" i="4"/>
  <c r="AQ2149" i="4"/>
  <c r="AR2149" i="4"/>
  <c r="AS2149" i="4"/>
  <c r="AT2149" i="4"/>
  <c r="AU2149" i="4"/>
  <c r="AW2149" i="4"/>
  <c r="AX2149" i="4"/>
  <c r="AY2149" i="4"/>
  <c r="AZ2149" i="4"/>
  <c r="BA2149" i="4"/>
  <c r="BC2149" i="4"/>
  <c r="BD2149" i="4"/>
  <c r="BE2149" i="4"/>
  <c r="BF2149" i="4"/>
  <c r="C2150" i="4"/>
  <c r="F2150" i="4"/>
  <c r="M2150" i="4" a="1"/>
  <c r="M2150" i="4"/>
  <c r="R2150" i="4" a="1"/>
  <c r="R2150" i="4"/>
  <c r="Z2150" i="4"/>
  <c r="AQ2150" i="4"/>
  <c r="AR2150" i="4"/>
  <c r="AS2150" i="4"/>
  <c r="AT2150" i="4"/>
  <c r="AU2150" i="4"/>
  <c r="AW2150" i="4"/>
  <c r="AX2150" i="4"/>
  <c r="AY2150" i="4"/>
  <c r="AZ2150" i="4"/>
  <c r="BA2150" i="4"/>
  <c r="BC2150" i="4"/>
  <c r="BD2150" i="4"/>
  <c r="BE2150" i="4"/>
  <c r="BF2150" i="4"/>
  <c r="C2151" i="4"/>
  <c r="F2151" i="4"/>
  <c r="M2151" i="4" a="1"/>
  <c r="M2151" i="4" s="1"/>
  <c r="R2151" i="4" a="1"/>
  <c r="R2151" i="4" s="1"/>
  <c r="Z2151" i="4"/>
  <c r="AQ2151" i="4"/>
  <c r="AR2151" i="4"/>
  <c r="AS2151" i="4"/>
  <c r="AT2151" i="4"/>
  <c r="AU2151" i="4"/>
  <c r="AW2151" i="4"/>
  <c r="AX2151" i="4"/>
  <c r="AY2151" i="4"/>
  <c r="AZ2151" i="4"/>
  <c r="BA2151" i="4"/>
  <c r="BC2151" i="4"/>
  <c r="BD2151" i="4"/>
  <c r="BE2151" i="4"/>
  <c r="BF2151" i="4"/>
  <c r="C2152" i="4"/>
  <c r="F2152" i="4"/>
  <c r="M2152" i="4" a="1"/>
  <c r="M2152" i="4"/>
  <c r="R2152" i="4" a="1"/>
  <c r="R2152" i="4"/>
  <c r="Z2152" i="4"/>
  <c r="AQ2152" i="4"/>
  <c r="AR2152" i="4"/>
  <c r="AS2152" i="4"/>
  <c r="AT2152" i="4"/>
  <c r="AU2152" i="4"/>
  <c r="AW2152" i="4"/>
  <c r="AX2152" i="4"/>
  <c r="AY2152" i="4"/>
  <c r="AZ2152" i="4"/>
  <c r="BA2152" i="4"/>
  <c r="BC2152" i="4"/>
  <c r="BD2152" i="4"/>
  <c r="BE2152" i="4"/>
  <c r="BF2152" i="4"/>
  <c r="C2153" i="4"/>
  <c r="F2153" i="4"/>
  <c r="M2153" i="4" a="1"/>
  <c r="M2153" i="4" s="1"/>
  <c r="R2153" i="4" a="1"/>
  <c r="R2153" i="4" s="1"/>
  <c r="Z2153" i="4"/>
  <c r="AQ2153" i="4"/>
  <c r="AR2153" i="4"/>
  <c r="AS2153" i="4"/>
  <c r="AT2153" i="4"/>
  <c r="AU2153" i="4"/>
  <c r="AW2153" i="4"/>
  <c r="AX2153" i="4"/>
  <c r="AY2153" i="4"/>
  <c r="AZ2153" i="4"/>
  <c r="BA2153" i="4"/>
  <c r="BC2153" i="4"/>
  <c r="BD2153" i="4"/>
  <c r="BE2153" i="4"/>
  <c r="BF2153" i="4"/>
  <c r="C2154" i="4"/>
  <c r="F2154" i="4"/>
  <c r="M2154" i="4" a="1"/>
  <c r="M2154" i="4"/>
  <c r="R2154" i="4" a="1"/>
  <c r="R2154" i="4"/>
  <c r="Z2154" i="4"/>
  <c r="AQ2154" i="4"/>
  <c r="AR2154" i="4"/>
  <c r="AS2154" i="4"/>
  <c r="AT2154" i="4"/>
  <c r="AU2154" i="4"/>
  <c r="AW2154" i="4"/>
  <c r="AX2154" i="4"/>
  <c r="AY2154" i="4"/>
  <c r="AZ2154" i="4"/>
  <c r="BA2154" i="4"/>
  <c r="BC2154" i="4"/>
  <c r="BD2154" i="4"/>
  <c r="BE2154" i="4"/>
  <c r="BF2154" i="4"/>
  <c r="C2155" i="4"/>
  <c r="F2155" i="4"/>
  <c r="M2155" i="4" a="1"/>
  <c r="M2155" i="4" s="1"/>
  <c r="R2155" i="4" a="1"/>
  <c r="R2155" i="4" s="1"/>
  <c r="Z2155" i="4"/>
  <c r="AQ2155" i="4"/>
  <c r="AR2155" i="4"/>
  <c r="AS2155" i="4"/>
  <c r="AT2155" i="4"/>
  <c r="AU2155" i="4"/>
  <c r="AW2155" i="4"/>
  <c r="AX2155" i="4"/>
  <c r="AY2155" i="4"/>
  <c r="AZ2155" i="4"/>
  <c r="BA2155" i="4"/>
  <c r="BC2155" i="4"/>
  <c r="BD2155" i="4"/>
  <c r="BE2155" i="4"/>
  <c r="BF2155" i="4"/>
  <c r="C2156" i="4"/>
  <c r="F2156" i="4"/>
  <c r="M2156" i="4" a="1"/>
  <c r="M2156" i="4"/>
  <c r="R2156" i="4" a="1"/>
  <c r="R2156" i="4"/>
  <c r="Z2156" i="4"/>
  <c r="AQ2156" i="4"/>
  <c r="AR2156" i="4"/>
  <c r="AS2156" i="4"/>
  <c r="AT2156" i="4"/>
  <c r="AU2156" i="4"/>
  <c r="AW2156" i="4"/>
  <c r="AX2156" i="4"/>
  <c r="AY2156" i="4"/>
  <c r="AZ2156" i="4"/>
  <c r="BA2156" i="4"/>
  <c r="BC2156" i="4"/>
  <c r="BD2156" i="4"/>
  <c r="BE2156" i="4"/>
  <c r="BF2156" i="4"/>
  <c r="C2157" i="4"/>
  <c r="F2157" i="4"/>
  <c r="M2157" i="4" a="1"/>
  <c r="M2157" i="4" s="1"/>
  <c r="R2157" i="4" a="1"/>
  <c r="R2157" i="4" s="1"/>
  <c r="Z2157" i="4"/>
  <c r="AQ2157" i="4"/>
  <c r="AR2157" i="4"/>
  <c r="AS2157" i="4"/>
  <c r="AT2157" i="4"/>
  <c r="AU2157" i="4"/>
  <c r="AW2157" i="4"/>
  <c r="AX2157" i="4"/>
  <c r="AY2157" i="4"/>
  <c r="AZ2157" i="4"/>
  <c r="BA2157" i="4"/>
  <c r="BC2157" i="4"/>
  <c r="BD2157" i="4"/>
  <c r="BE2157" i="4"/>
  <c r="BF2157" i="4"/>
  <c r="C2158" i="4"/>
  <c r="F2158" i="4"/>
  <c r="M2158" i="4" a="1"/>
  <c r="M2158" i="4"/>
  <c r="R2158" i="4" a="1"/>
  <c r="R2158" i="4"/>
  <c r="Z2158" i="4"/>
  <c r="AQ2158" i="4"/>
  <c r="AR2158" i="4"/>
  <c r="AS2158" i="4"/>
  <c r="AT2158" i="4"/>
  <c r="AU2158" i="4"/>
  <c r="AW2158" i="4"/>
  <c r="AX2158" i="4"/>
  <c r="AY2158" i="4"/>
  <c r="AZ2158" i="4"/>
  <c r="BA2158" i="4"/>
  <c r="BC2158" i="4"/>
  <c r="BD2158" i="4"/>
  <c r="BE2158" i="4"/>
  <c r="BF2158" i="4"/>
  <c r="C2159" i="4"/>
  <c r="F2159" i="4"/>
  <c r="M2159" i="4" a="1"/>
  <c r="M2159" i="4" s="1"/>
  <c r="R2159" i="4" a="1"/>
  <c r="R2159" i="4" s="1"/>
  <c r="Z2159" i="4"/>
  <c r="AQ2159" i="4"/>
  <c r="AR2159" i="4"/>
  <c r="AS2159" i="4"/>
  <c r="AT2159" i="4"/>
  <c r="AU2159" i="4"/>
  <c r="AW2159" i="4"/>
  <c r="AX2159" i="4"/>
  <c r="AY2159" i="4"/>
  <c r="AZ2159" i="4"/>
  <c r="BA2159" i="4"/>
  <c r="BC2159" i="4"/>
  <c r="BD2159" i="4"/>
  <c r="BE2159" i="4"/>
  <c r="BF2159" i="4"/>
  <c r="C2160" i="4"/>
  <c r="F2160" i="4"/>
  <c r="M2160" i="4" a="1"/>
  <c r="M2160" i="4"/>
  <c r="R2160" i="4" a="1"/>
  <c r="R2160" i="4"/>
  <c r="Z2160" i="4"/>
  <c r="AQ2160" i="4"/>
  <c r="AR2160" i="4"/>
  <c r="AS2160" i="4"/>
  <c r="AT2160" i="4"/>
  <c r="AU2160" i="4"/>
  <c r="AW2160" i="4"/>
  <c r="AX2160" i="4"/>
  <c r="AY2160" i="4"/>
  <c r="AZ2160" i="4"/>
  <c r="BA2160" i="4"/>
  <c r="BC2160" i="4"/>
  <c r="BD2160" i="4"/>
  <c r="BE2160" i="4"/>
  <c r="BF2160" i="4"/>
  <c r="C2161" i="4"/>
  <c r="F2161" i="4"/>
  <c r="M2161" i="4" a="1"/>
  <c r="M2161" i="4"/>
  <c r="R2161" i="4" a="1"/>
  <c r="R2161" i="4" s="1"/>
  <c r="Z2161" i="4"/>
  <c r="AQ2161" i="4"/>
  <c r="AR2161" i="4"/>
  <c r="AS2161" i="4"/>
  <c r="AT2161" i="4"/>
  <c r="AU2161" i="4"/>
  <c r="AU2206" i="4" s="1"/>
  <c r="AW2161" i="4"/>
  <c r="AX2161" i="4"/>
  <c r="AY2161" i="4"/>
  <c r="AZ2161" i="4"/>
  <c r="BA2161" i="4"/>
  <c r="BC2161" i="4"/>
  <c r="BD2161" i="4"/>
  <c r="BE2161" i="4"/>
  <c r="BF2161" i="4"/>
  <c r="C2162" i="4"/>
  <c r="F2162" i="4"/>
  <c r="M2162" i="4" a="1"/>
  <c r="M2162" i="4" s="1"/>
  <c r="R2162" i="4" a="1"/>
  <c r="R2162" i="4"/>
  <c r="Z2162" i="4"/>
  <c r="AQ2162" i="4"/>
  <c r="AR2162" i="4"/>
  <c r="AS2162" i="4"/>
  <c r="AT2162" i="4"/>
  <c r="AU2162" i="4"/>
  <c r="AW2162" i="4"/>
  <c r="AX2162" i="4"/>
  <c r="AY2162" i="4"/>
  <c r="AY2206" i="4" s="1"/>
  <c r="AZ2162" i="4"/>
  <c r="BA2162" i="4"/>
  <c r="BC2162" i="4"/>
  <c r="BD2162" i="4"/>
  <c r="BE2162" i="4"/>
  <c r="BF2162" i="4"/>
  <c r="C2163" i="4"/>
  <c r="F2163" i="4"/>
  <c r="M2163" i="4" a="1"/>
  <c r="M2163" i="4" s="1"/>
  <c r="R2163" i="4" a="1"/>
  <c r="R2163" i="4"/>
  <c r="Z2163" i="4"/>
  <c r="AQ2163" i="4"/>
  <c r="AR2163" i="4"/>
  <c r="AS2163" i="4"/>
  <c r="AT2163" i="4"/>
  <c r="AU2163" i="4"/>
  <c r="AW2163" i="4"/>
  <c r="AX2163" i="4"/>
  <c r="AY2163" i="4"/>
  <c r="AZ2163" i="4"/>
  <c r="BA2163" i="4"/>
  <c r="BC2163" i="4"/>
  <c r="BD2163" i="4"/>
  <c r="BE2163" i="4"/>
  <c r="BF2163" i="4"/>
  <c r="C2164" i="4"/>
  <c r="F2164" i="4"/>
  <c r="M2164" i="4" a="1"/>
  <c r="M2164" i="4"/>
  <c r="R2164" i="4" a="1"/>
  <c r="R2164" i="4" s="1"/>
  <c r="Z2164" i="4"/>
  <c r="AQ2164" i="4"/>
  <c r="AR2164" i="4"/>
  <c r="AS2164" i="4"/>
  <c r="AT2164" i="4"/>
  <c r="AU2164" i="4"/>
  <c r="AW2164" i="4"/>
  <c r="AW2206" i="4" s="1"/>
  <c r="AX2164" i="4"/>
  <c r="AY2164" i="4"/>
  <c r="AZ2164" i="4"/>
  <c r="BA2164" i="4"/>
  <c r="BC2164" i="4"/>
  <c r="BD2164" i="4"/>
  <c r="BE2164" i="4"/>
  <c r="BF2164" i="4"/>
  <c r="C2165" i="4"/>
  <c r="F2165" i="4"/>
  <c r="M2165" i="4" a="1"/>
  <c r="M2165" i="4"/>
  <c r="R2165" i="4" a="1"/>
  <c r="R2165" i="4" s="1"/>
  <c r="Z2165" i="4"/>
  <c r="AQ2165" i="4"/>
  <c r="AQ2206" i="4" s="1"/>
  <c r="AR2165" i="4"/>
  <c r="AS2165" i="4"/>
  <c r="AT2165" i="4"/>
  <c r="AU2165" i="4"/>
  <c r="AW2165" i="4"/>
  <c r="AX2165" i="4"/>
  <c r="AY2165" i="4"/>
  <c r="AZ2165" i="4"/>
  <c r="BA2165" i="4"/>
  <c r="BC2165" i="4"/>
  <c r="BD2165" i="4"/>
  <c r="BE2165" i="4"/>
  <c r="BF2165" i="4"/>
  <c r="C2166" i="4"/>
  <c r="F2166" i="4"/>
  <c r="M2166" i="4" a="1"/>
  <c r="M2166" i="4" s="1"/>
  <c r="R2166" i="4" a="1"/>
  <c r="R2166" i="4"/>
  <c r="Z2166" i="4"/>
  <c r="AQ2166" i="4"/>
  <c r="AR2166" i="4"/>
  <c r="AS2166" i="4"/>
  <c r="AT2166" i="4"/>
  <c r="AT2206" i="4" s="1"/>
  <c r="AU2166" i="4"/>
  <c r="AW2166" i="4"/>
  <c r="AX2166" i="4"/>
  <c r="AY2166" i="4"/>
  <c r="AZ2166" i="4"/>
  <c r="BA2166" i="4"/>
  <c r="BC2166" i="4"/>
  <c r="BD2166" i="4"/>
  <c r="BE2166" i="4"/>
  <c r="BF2166" i="4"/>
  <c r="C2167" i="4"/>
  <c r="F2167" i="4"/>
  <c r="M2167" i="4" a="1"/>
  <c r="M2167" i="4" s="1"/>
  <c r="R2167" i="4" a="1"/>
  <c r="R2167" i="4"/>
  <c r="Z2167" i="4"/>
  <c r="AQ2167" i="4"/>
  <c r="AR2167" i="4"/>
  <c r="AS2167" i="4"/>
  <c r="AT2167" i="4"/>
  <c r="AU2167" i="4"/>
  <c r="AW2167" i="4"/>
  <c r="AX2167" i="4"/>
  <c r="AX2206" i="4" s="1"/>
  <c r="AY2167" i="4"/>
  <c r="AZ2167" i="4"/>
  <c r="BA2167" i="4"/>
  <c r="BC2167" i="4"/>
  <c r="BD2167" i="4"/>
  <c r="BE2167" i="4"/>
  <c r="BF2167" i="4"/>
  <c r="C2168" i="4"/>
  <c r="F2168" i="4"/>
  <c r="M2168" i="4" a="1"/>
  <c r="M2168" i="4"/>
  <c r="R2168" i="4" a="1"/>
  <c r="R2168" i="4" s="1"/>
  <c r="Z2168" i="4"/>
  <c r="AQ2168" i="4"/>
  <c r="AR2168" i="4"/>
  <c r="AR2206" i="4" s="1"/>
  <c r="AS2168" i="4"/>
  <c r="AT2168" i="4"/>
  <c r="AU2168" i="4"/>
  <c r="AW2168" i="4"/>
  <c r="AX2168" i="4"/>
  <c r="AY2168" i="4"/>
  <c r="AZ2168" i="4"/>
  <c r="BA2168" i="4"/>
  <c r="BC2168" i="4"/>
  <c r="BD2168" i="4"/>
  <c r="BE2168" i="4"/>
  <c r="BF2168" i="4"/>
  <c r="C2169" i="4"/>
  <c r="F2169" i="4"/>
  <c r="M2169" i="4" a="1"/>
  <c r="M2169" i="4"/>
  <c r="R2169" i="4" a="1"/>
  <c r="R2169" i="4" s="1"/>
  <c r="Z2169" i="4"/>
  <c r="AQ2169" i="4"/>
  <c r="AR2169" i="4"/>
  <c r="AS2169" i="4"/>
  <c r="AT2169" i="4"/>
  <c r="AU2169" i="4"/>
  <c r="AW2169" i="4"/>
  <c r="AX2169" i="4"/>
  <c r="AY2169" i="4"/>
  <c r="AZ2169" i="4"/>
  <c r="BA2169" i="4"/>
  <c r="BC2169" i="4"/>
  <c r="BD2169" i="4"/>
  <c r="BE2169" i="4"/>
  <c r="BF2169" i="4"/>
  <c r="C2170" i="4"/>
  <c r="F2170" i="4"/>
  <c r="M2170" i="4" a="1"/>
  <c r="M2170" i="4" s="1"/>
  <c r="R2170" i="4" a="1"/>
  <c r="R2170" i="4"/>
  <c r="Z2170" i="4"/>
  <c r="AQ2170" i="4"/>
  <c r="AR2170" i="4"/>
  <c r="AS2170" i="4"/>
  <c r="AT2170" i="4"/>
  <c r="AU2170" i="4"/>
  <c r="AW2170" i="4"/>
  <c r="AX2170" i="4"/>
  <c r="AY2170" i="4"/>
  <c r="AZ2170" i="4"/>
  <c r="BA2170" i="4"/>
  <c r="BC2170" i="4"/>
  <c r="BD2170" i="4"/>
  <c r="BE2170" i="4"/>
  <c r="BF2170" i="4"/>
  <c r="C2171" i="4"/>
  <c r="F2171" i="4"/>
  <c r="M2171" i="4" a="1"/>
  <c r="M2171" i="4" s="1"/>
  <c r="R2171" i="4" a="1"/>
  <c r="R2171" i="4"/>
  <c r="Z2171" i="4"/>
  <c r="AQ2171" i="4"/>
  <c r="AR2171" i="4"/>
  <c r="AS2171" i="4"/>
  <c r="AT2171" i="4"/>
  <c r="AU2171" i="4"/>
  <c r="AW2171" i="4"/>
  <c r="AX2171" i="4"/>
  <c r="AY2171" i="4"/>
  <c r="AZ2171" i="4"/>
  <c r="BA2171" i="4"/>
  <c r="BC2171" i="4"/>
  <c r="BD2171" i="4"/>
  <c r="BE2171" i="4"/>
  <c r="BF2171" i="4"/>
  <c r="C2172" i="4"/>
  <c r="F2172" i="4"/>
  <c r="M2172" i="4" a="1"/>
  <c r="M2172" i="4"/>
  <c r="R2172" i="4" a="1"/>
  <c r="R2172" i="4" s="1"/>
  <c r="Z2172" i="4"/>
  <c r="AQ2172" i="4"/>
  <c r="AR2172" i="4"/>
  <c r="AS2172" i="4"/>
  <c r="AT2172" i="4"/>
  <c r="AU2172" i="4"/>
  <c r="AW2172" i="4"/>
  <c r="AX2172" i="4"/>
  <c r="AY2172" i="4"/>
  <c r="AZ2172" i="4"/>
  <c r="BA2172" i="4"/>
  <c r="BC2172" i="4"/>
  <c r="BD2172" i="4"/>
  <c r="BE2172" i="4"/>
  <c r="BF2172" i="4"/>
  <c r="C2173" i="4"/>
  <c r="F2173" i="4"/>
  <c r="M2173" i="4" a="1"/>
  <c r="M2173" i="4"/>
  <c r="R2173" i="4" a="1"/>
  <c r="R2173" i="4" s="1"/>
  <c r="Z2173" i="4"/>
  <c r="AQ2173" i="4"/>
  <c r="AR2173" i="4"/>
  <c r="AS2173" i="4"/>
  <c r="AT2173" i="4"/>
  <c r="AU2173" i="4"/>
  <c r="AW2173" i="4"/>
  <c r="AX2173" i="4"/>
  <c r="AY2173" i="4"/>
  <c r="AZ2173" i="4"/>
  <c r="BA2173" i="4"/>
  <c r="BC2173" i="4"/>
  <c r="BD2173" i="4"/>
  <c r="BE2173" i="4"/>
  <c r="BF2173" i="4"/>
  <c r="C2174" i="4"/>
  <c r="F2174" i="4"/>
  <c r="M2174" i="4" a="1"/>
  <c r="M2174" i="4" s="1"/>
  <c r="R2174" i="4" a="1"/>
  <c r="R2174" i="4"/>
  <c r="Z2174" i="4"/>
  <c r="AQ2174" i="4"/>
  <c r="AR2174" i="4"/>
  <c r="AS2174" i="4"/>
  <c r="AT2174" i="4"/>
  <c r="AU2174" i="4"/>
  <c r="AW2174" i="4"/>
  <c r="AX2174" i="4"/>
  <c r="AY2174" i="4"/>
  <c r="AZ2174" i="4"/>
  <c r="BA2174" i="4"/>
  <c r="BC2174" i="4"/>
  <c r="BD2174" i="4"/>
  <c r="BE2174" i="4"/>
  <c r="BF2174" i="4"/>
  <c r="C2175" i="4"/>
  <c r="F2175" i="4"/>
  <c r="M2175" i="4" a="1"/>
  <c r="M2175" i="4" s="1"/>
  <c r="R2175" i="4" a="1"/>
  <c r="R2175" i="4"/>
  <c r="Z2175" i="4"/>
  <c r="AQ2175" i="4"/>
  <c r="AR2175" i="4"/>
  <c r="AS2175" i="4"/>
  <c r="AT2175" i="4"/>
  <c r="AU2175" i="4"/>
  <c r="AW2175" i="4"/>
  <c r="AX2175" i="4"/>
  <c r="AY2175" i="4"/>
  <c r="AZ2175" i="4"/>
  <c r="BA2175" i="4"/>
  <c r="BC2175" i="4"/>
  <c r="BD2175" i="4"/>
  <c r="BE2175" i="4"/>
  <c r="BF2175" i="4"/>
  <c r="C2176" i="4"/>
  <c r="F2176" i="4"/>
  <c r="M2176" i="4" a="1"/>
  <c r="M2176" i="4"/>
  <c r="R2176" i="4" a="1"/>
  <c r="R2176" i="4" s="1"/>
  <c r="Z2176" i="4"/>
  <c r="AQ2176" i="4"/>
  <c r="AR2176" i="4"/>
  <c r="AS2176" i="4"/>
  <c r="AT2176" i="4"/>
  <c r="AU2176" i="4"/>
  <c r="AW2176" i="4"/>
  <c r="AX2176" i="4"/>
  <c r="AY2176" i="4"/>
  <c r="AZ2176" i="4"/>
  <c r="BA2176" i="4"/>
  <c r="BC2176" i="4"/>
  <c r="BD2176" i="4"/>
  <c r="BE2176" i="4"/>
  <c r="BF2176" i="4"/>
  <c r="C2177" i="4"/>
  <c r="F2177" i="4"/>
  <c r="M2177" i="4" a="1"/>
  <c r="M2177" i="4"/>
  <c r="R2177" i="4" a="1"/>
  <c r="R2177" i="4" s="1"/>
  <c r="Z2177" i="4"/>
  <c r="AQ2177" i="4"/>
  <c r="AR2177" i="4"/>
  <c r="AS2177" i="4"/>
  <c r="AT2177" i="4"/>
  <c r="AU2177" i="4"/>
  <c r="AW2177" i="4"/>
  <c r="AX2177" i="4"/>
  <c r="AY2177" i="4"/>
  <c r="AZ2177" i="4"/>
  <c r="BA2177" i="4"/>
  <c r="BC2177" i="4"/>
  <c r="BD2177" i="4"/>
  <c r="BE2177" i="4"/>
  <c r="BF2177" i="4"/>
  <c r="C2178" i="4"/>
  <c r="F2178" i="4"/>
  <c r="M2178" i="4" a="1"/>
  <c r="M2178" i="4" s="1"/>
  <c r="R2178" i="4" a="1"/>
  <c r="R2178" i="4"/>
  <c r="Z2178" i="4"/>
  <c r="AQ2178" i="4"/>
  <c r="AR2178" i="4"/>
  <c r="AS2178" i="4"/>
  <c r="AT2178" i="4"/>
  <c r="AU2178" i="4"/>
  <c r="AW2178" i="4"/>
  <c r="AX2178" i="4"/>
  <c r="AY2178" i="4"/>
  <c r="AZ2178" i="4"/>
  <c r="BA2178" i="4"/>
  <c r="BC2178" i="4"/>
  <c r="BD2178" i="4"/>
  <c r="BE2178" i="4"/>
  <c r="BF2178" i="4"/>
  <c r="C2179" i="4"/>
  <c r="F2179" i="4"/>
  <c r="M2179" i="4" a="1"/>
  <c r="M2179" i="4" s="1"/>
  <c r="R2179" i="4" a="1"/>
  <c r="R2179" i="4"/>
  <c r="Z2179" i="4"/>
  <c r="AQ2179" i="4"/>
  <c r="AR2179" i="4"/>
  <c r="AS2179" i="4"/>
  <c r="AT2179" i="4"/>
  <c r="AU2179" i="4"/>
  <c r="AW2179" i="4"/>
  <c r="AX2179" i="4"/>
  <c r="AY2179" i="4"/>
  <c r="AZ2179" i="4"/>
  <c r="BA2179" i="4"/>
  <c r="BC2179" i="4"/>
  <c r="BD2179" i="4"/>
  <c r="BE2179" i="4"/>
  <c r="BF2179" i="4"/>
  <c r="C2180" i="4"/>
  <c r="F2180" i="4"/>
  <c r="M2180" i="4" a="1"/>
  <c r="M2180" i="4"/>
  <c r="R2180" i="4" a="1"/>
  <c r="R2180" i="4" s="1"/>
  <c r="Z2180" i="4"/>
  <c r="AQ2180" i="4"/>
  <c r="AR2180" i="4"/>
  <c r="AS2180" i="4"/>
  <c r="AT2180" i="4"/>
  <c r="AU2180" i="4"/>
  <c r="AW2180" i="4"/>
  <c r="AX2180" i="4"/>
  <c r="AY2180" i="4"/>
  <c r="AZ2180" i="4"/>
  <c r="BA2180" i="4"/>
  <c r="BC2180" i="4"/>
  <c r="BD2180" i="4"/>
  <c r="BE2180" i="4"/>
  <c r="BF2180" i="4"/>
  <c r="C2181" i="4"/>
  <c r="F2181" i="4"/>
  <c r="M2181" i="4" a="1"/>
  <c r="M2181" i="4"/>
  <c r="R2181" i="4" a="1"/>
  <c r="R2181" i="4" s="1"/>
  <c r="Z2181" i="4"/>
  <c r="AQ2181" i="4"/>
  <c r="AR2181" i="4"/>
  <c r="AS2181" i="4"/>
  <c r="AT2181" i="4"/>
  <c r="AU2181" i="4"/>
  <c r="AW2181" i="4"/>
  <c r="AX2181" i="4"/>
  <c r="AY2181" i="4"/>
  <c r="AZ2181" i="4"/>
  <c r="BA2181" i="4"/>
  <c r="BC2181" i="4"/>
  <c r="BD2181" i="4"/>
  <c r="BE2181" i="4"/>
  <c r="BF2181" i="4"/>
  <c r="C2182" i="4"/>
  <c r="F2182" i="4"/>
  <c r="M2182" i="4" a="1"/>
  <c r="M2182" i="4" s="1"/>
  <c r="R2182" i="4" a="1"/>
  <c r="R2182" i="4"/>
  <c r="Z2182" i="4"/>
  <c r="AQ2182" i="4"/>
  <c r="AR2182" i="4"/>
  <c r="AS2182" i="4"/>
  <c r="AT2182" i="4"/>
  <c r="AU2182" i="4"/>
  <c r="AW2182" i="4"/>
  <c r="AX2182" i="4"/>
  <c r="AY2182" i="4"/>
  <c r="AZ2182" i="4"/>
  <c r="BA2182" i="4"/>
  <c r="BC2182" i="4"/>
  <c r="BD2182" i="4"/>
  <c r="BE2182" i="4"/>
  <c r="BF2182" i="4"/>
  <c r="C2183" i="4"/>
  <c r="F2183" i="4"/>
  <c r="M2183" i="4" a="1"/>
  <c r="M2183" i="4" s="1"/>
  <c r="R2183" i="4" a="1"/>
  <c r="R2183" i="4"/>
  <c r="Z2183" i="4"/>
  <c r="AQ2183" i="4"/>
  <c r="AR2183" i="4"/>
  <c r="AS2183" i="4"/>
  <c r="AT2183" i="4"/>
  <c r="AU2183" i="4"/>
  <c r="AW2183" i="4"/>
  <c r="AX2183" i="4"/>
  <c r="AY2183" i="4"/>
  <c r="AZ2183" i="4"/>
  <c r="BA2183" i="4"/>
  <c r="BC2183" i="4"/>
  <c r="BD2183" i="4"/>
  <c r="BE2183" i="4"/>
  <c r="BF2183" i="4"/>
  <c r="C2184" i="4"/>
  <c r="F2184" i="4"/>
  <c r="M2184" i="4" a="1"/>
  <c r="M2184" i="4"/>
  <c r="R2184" i="4" a="1"/>
  <c r="R2184" i="4" s="1"/>
  <c r="Z2184" i="4"/>
  <c r="AQ2184" i="4"/>
  <c r="AR2184" i="4"/>
  <c r="AS2184" i="4"/>
  <c r="AT2184" i="4"/>
  <c r="AU2184" i="4"/>
  <c r="AW2184" i="4"/>
  <c r="AX2184" i="4"/>
  <c r="AY2184" i="4"/>
  <c r="AZ2184" i="4"/>
  <c r="BA2184" i="4"/>
  <c r="BC2184" i="4"/>
  <c r="BD2184" i="4"/>
  <c r="BE2184" i="4"/>
  <c r="BF2184" i="4"/>
  <c r="C2185" i="4"/>
  <c r="F2185" i="4"/>
  <c r="M2185" i="4" a="1"/>
  <c r="M2185" i="4"/>
  <c r="R2185" i="4" a="1"/>
  <c r="R2185" i="4" s="1"/>
  <c r="Z2185" i="4"/>
  <c r="AQ2185" i="4"/>
  <c r="AR2185" i="4"/>
  <c r="AS2185" i="4"/>
  <c r="AT2185" i="4"/>
  <c r="AU2185" i="4"/>
  <c r="AW2185" i="4"/>
  <c r="AX2185" i="4"/>
  <c r="AY2185" i="4"/>
  <c r="AZ2185" i="4"/>
  <c r="BA2185" i="4"/>
  <c r="BC2185" i="4"/>
  <c r="BD2185" i="4"/>
  <c r="BE2185" i="4"/>
  <c r="BF2185" i="4"/>
  <c r="C2186" i="4"/>
  <c r="F2186" i="4"/>
  <c r="M2186" i="4" a="1"/>
  <c r="M2186" i="4" s="1"/>
  <c r="R2186" i="4" a="1"/>
  <c r="R2186" i="4"/>
  <c r="Z2186" i="4"/>
  <c r="AQ2186" i="4"/>
  <c r="AR2186" i="4"/>
  <c r="AS2186" i="4"/>
  <c r="AT2186" i="4"/>
  <c r="AU2186" i="4"/>
  <c r="AW2186" i="4"/>
  <c r="AX2186" i="4"/>
  <c r="AY2186" i="4"/>
  <c r="AZ2186" i="4"/>
  <c r="BA2186" i="4"/>
  <c r="BC2186" i="4"/>
  <c r="BD2186" i="4"/>
  <c r="BE2186" i="4"/>
  <c r="BF2186" i="4"/>
  <c r="C2187" i="4"/>
  <c r="F2187" i="4"/>
  <c r="M2187" i="4" a="1"/>
  <c r="M2187" i="4" s="1"/>
  <c r="R2187" i="4" a="1"/>
  <c r="R2187" i="4"/>
  <c r="Z2187" i="4"/>
  <c r="AQ2187" i="4"/>
  <c r="AR2187" i="4"/>
  <c r="AS2187" i="4"/>
  <c r="AT2187" i="4"/>
  <c r="AU2187" i="4"/>
  <c r="AW2187" i="4"/>
  <c r="AX2187" i="4"/>
  <c r="AY2187" i="4"/>
  <c r="AZ2187" i="4"/>
  <c r="BA2187" i="4"/>
  <c r="BC2187" i="4"/>
  <c r="BD2187" i="4"/>
  <c r="BE2187" i="4"/>
  <c r="BF2187" i="4"/>
  <c r="C2188" i="4"/>
  <c r="F2188" i="4"/>
  <c r="M2188" i="4" a="1"/>
  <c r="M2188" i="4"/>
  <c r="R2188" i="4" a="1"/>
  <c r="R2188" i="4" s="1"/>
  <c r="Z2188" i="4"/>
  <c r="AQ2188" i="4"/>
  <c r="AR2188" i="4"/>
  <c r="AS2188" i="4"/>
  <c r="AT2188" i="4"/>
  <c r="AU2188" i="4"/>
  <c r="AW2188" i="4"/>
  <c r="AX2188" i="4"/>
  <c r="AY2188" i="4"/>
  <c r="AZ2188" i="4"/>
  <c r="BA2188" i="4"/>
  <c r="BC2188" i="4"/>
  <c r="BD2188" i="4"/>
  <c r="BE2188" i="4"/>
  <c r="BF2188" i="4"/>
  <c r="C2189" i="4"/>
  <c r="F2189" i="4"/>
  <c r="M2189" i="4" a="1"/>
  <c r="M2189" i="4"/>
  <c r="R2189" i="4" a="1"/>
  <c r="R2189" i="4" s="1"/>
  <c r="Z2189" i="4"/>
  <c r="AQ2189" i="4"/>
  <c r="AR2189" i="4"/>
  <c r="AS2189" i="4"/>
  <c r="AT2189" i="4"/>
  <c r="AU2189" i="4"/>
  <c r="AW2189" i="4"/>
  <c r="AX2189" i="4"/>
  <c r="AY2189" i="4"/>
  <c r="AZ2189" i="4"/>
  <c r="BA2189" i="4"/>
  <c r="BC2189" i="4"/>
  <c r="BD2189" i="4"/>
  <c r="BE2189" i="4"/>
  <c r="BF2189" i="4"/>
  <c r="C2190" i="4"/>
  <c r="F2190" i="4"/>
  <c r="M2190" i="4" a="1"/>
  <c r="M2190" i="4" s="1"/>
  <c r="R2190" i="4" a="1"/>
  <c r="R2190" i="4"/>
  <c r="Z2190" i="4"/>
  <c r="AQ2190" i="4"/>
  <c r="AR2190" i="4"/>
  <c r="AS2190" i="4"/>
  <c r="AT2190" i="4"/>
  <c r="AU2190" i="4"/>
  <c r="AW2190" i="4"/>
  <c r="AX2190" i="4"/>
  <c r="AY2190" i="4"/>
  <c r="AZ2190" i="4"/>
  <c r="BA2190" i="4"/>
  <c r="BC2190" i="4"/>
  <c r="BD2190" i="4"/>
  <c r="BE2190" i="4"/>
  <c r="BF2190" i="4"/>
  <c r="C2191" i="4"/>
  <c r="F2191" i="4"/>
  <c r="M2191" i="4" a="1"/>
  <c r="M2191" i="4" s="1"/>
  <c r="R2191" i="4" a="1"/>
  <c r="R2191" i="4"/>
  <c r="Z2191" i="4"/>
  <c r="AQ2191" i="4"/>
  <c r="AR2191" i="4"/>
  <c r="AS2191" i="4"/>
  <c r="AT2191" i="4"/>
  <c r="AU2191" i="4"/>
  <c r="AW2191" i="4"/>
  <c r="AX2191" i="4"/>
  <c r="AY2191" i="4"/>
  <c r="AZ2191" i="4"/>
  <c r="BA2191" i="4"/>
  <c r="BC2191" i="4"/>
  <c r="BD2191" i="4"/>
  <c r="BE2191" i="4"/>
  <c r="BF2191" i="4"/>
  <c r="C2192" i="4"/>
  <c r="F2192" i="4"/>
  <c r="M2192" i="4" a="1"/>
  <c r="M2192" i="4"/>
  <c r="R2192" i="4" a="1"/>
  <c r="R2192" i="4" s="1"/>
  <c r="Z2192" i="4"/>
  <c r="AQ2192" i="4"/>
  <c r="AR2192" i="4"/>
  <c r="AS2192" i="4"/>
  <c r="AT2192" i="4"/>
  <c r="AU2192" i="4"/>
  <c r="AW2192" i="4"/>
  <c r="AX2192" i="4"/>
  <c r="AY2192" i="4"/>
  <c r="AZ2192" i="4"/>
  <c r="BA2192" i="4"/>
  <c r="BC2192" i="4"/>
  <c r="BD2192" i="4"/>
  <c r="BE2192" i="4"/>
  <c r="BF2192" i="4"/>
  <c r="C2193" i="4"/>
  <c r="F2193" i="4"/>
  <c r="M2193" i="4" a="1"/>
  <c r="M2193" i="4"/>
  <c r="R2193" i="4" a="1"/>
  <c r="R2193" i="4" s="1"/>
  <c r="Z2193" i="4"/>
  <c r="AQ2193" i="4"/>
  <c r="AR2193" i="4"/>
  <c r="AS2193" i="4"/>
  <c r="AT2193" i="4"/>
  <c r="AU2193" i="4"/>
  <c r="AW2193" i="4"/>
  <c r="AX2193" i="4"/>
  <c r="AY2193" i="4"/>
  <c r="AZ2193" i="4"/>
  <c r="BA2193" i="4"/>
  <c r="BC2193" i="4"/>
  <c r="BD2193" i="4"/>
  <c r="BE2193" i="4"/>
  <c r="BF2193" i="4"/>
  <c r="C2194" i="4"/>
  <c r="F2194" i="4"/>
  <c r="M2194" i="4" a="1"/>
  <c r="M2194" i="4" s="1"/>
  <c r="R2194" i="4" a="1"/>
  <c r="R2194" i="4"/>
  <c r="Z2194" i="4"/>
  <c r="AQ2194" i="4"/>
  <c r="AR2194" i="4"/>
  <c r="AS2194" i="4"/>
  <c r="AT2194" i="4"/>
  <c r="AU2194" i="4"/>
  <c r="AW2194" i="4"/>
  <c r="AX2194" i="4"/>
  <c r="AY2194" i="4"/>
  <c r="AZ2194" i="4"/>
  <c r="BA2194" i="4"/>
  <c r="BC2194" i="4"/>
  <c r="BD2194" i="4"/>
  <c r="BE2194" i="4"/>
  <c r="BF2194" i="4"/>
  <c r="C2195" i="4"/>
  <c r="F2195" i="4"/>
  <c r="M2195" i="4" a="1"/>
  <c r="M2195" i="4" s="1"/>
  <c r="R2195" i="4" a="1"/>
  <c r="R2195" i="4"/>
  <c r="Z2195" i="4"/>
  <c r="AQ2195" i="4"/>
  <c r="AR2195" i="4"/>
  <c r="AS2195" i="4"/>
  <c r="AT2195" i="4"/>
  <c r="AU2195" i="4"/>
  <c r="AW2195" i="4"/>
  <c r="AX2195" i="4"/>
  <c r="AY2195" i="4"/>
  <c r="AZ2195" i="4"/>
  <c r="BA2195" i="4"/>
  <c r="BC2195" i="4"/>
  <c r="BD2195" i="4"/>
  <c r="BE2195" i="4"/>
  <c r="BF2195" i="4"/>
  <c r="C2196" i="4"/>
  <c r="F2196" i="4"/>
  <c r="M2196" i="4" a="1"/>
  <c r="M2196" i="4"/>
  <c r="R2196" i="4" a="1"/>
  <c r="R2196" i="4" s="1"/>
  <c r="Z2196" i="4"/>
  <c r="AQ2196" i="4"/>
  <c r="AR2196" i="4"/>
  <c r="AS2196" i="4"/>
  <c r="AT2196" i="4"/>
  <c r="AU2196" i="4"/>
  <c r="AW2196" i="4"/>
  <c r="AX2196" i="4"/>
  <c r="AY2196" i="4"/>
  <c r="AZ2196" i="4"/>
  <c r="BA2196" i="4"/>
  <c r="BC2196" i="4"/>
  <c r="BD2196" i="4"/>
  <c r="BE2196" i="4"/>
  <c r="BF2196" i="4"/>
  <c r="C2197" i="4"/>
  <c r="F2197" i="4"/>
  <c r="M2197" i="4" a="1"/>
  <c r="M2197" i="4"/>
  <c r="R2197" i="4" a="1"/>
  <c r="R2197" i="4" s="1"/>
  <c r="Z2197" i="4"/>
  <c r="AQ2197" i="4"/>
  <c r="AR2197" i="4"/>
  <c r="AS2197" i="4"/>
  <c r="AT2197" i="4"/>
  <c r="AU2197" i="4"/>
  <c r="AW2197" i="4"/>
  <c r="AX2197" i="4"/>
  <c r="AY2197" i="4"/>
  <c r="AZ2197" i="4"/>
  <c r="BA2197" i="4"/>
  <c r="BC2197" i="4"/>
  <c r="BD2197" i="4"/>
  <c r="BE2197" i="4"/>
  <c r="BF2197" i="4"/>
  <c r="C2198" i="4"/>
  <c r="F2198" i="4"/>
  <c r="M2198" i="4" a="1"/>
  <c r="M2198" i="4" s="1"/>
  <c r="R2198" i="4" a="1"/>
  <c r="R2198" i="4"/>
  <c r="Z2198" i="4"/>
  <c r="AQ2198" i="4"/>
  <c r="AR2198" i="4"/>
  <c r="AS2198" i="4"/>
  <c r="AT2198" i="4"/>
  <c r="AU2198" i="4"/>
  <c r="AW2198" i="4"/>
  <c r="AX2198" i="4"/>
  <c r="AY2198" i="4"/>
  <c r="AZ2198" i="4"/>
  <c r="BA2198" i="4"/>
  <c r="BC2198" i="4"/>
  <c r="BD2198" i="4"/>
  <c r="BE2198" i="4"/>
  <c r="BF2198" i="4"/>
  <c r="C2199" i="4"/>
  <c r="F2199" i="4"/>
  <c r="M2199" i="4" a="1"/>
  <c r="M2199" i="4" s="1"/>
  <c r="R2199" i="4" a="1"/>
  <c r="R2199" i="4"/>
  <c r="Z2199" i="4"/>
  <c r="AQ2199" i="4"/>
  <c r="AR2199" i="4"/>
  <c r="AS2199" i="4"/>
  <c r="AT2199" i="4"/>
  <c r="AU2199" i="4"/>
  <c r="AW2199" i="4"/>
  <c r="AX2199" i="4"/>
  <c r="AY2199" i="4"/>
  <c r="AZ2199" i="4"/>
  <c r="BA2199" i="4"/>
  <c r="BC2199" i="4"/>
  <c r="BD2199" i="4"/>
  <c r="BE2199" i="4"/>
  <c r="BF2199" i="4"/>
  <c r="C2200" i="4"/>
  <c r="F2200" i="4"/>
  <c r="M2200" i="4" a="1"/>
  <c r="M2200" i="4"/>
  <c r="R2200" i="4" a="1"/>
  <c r="R2200" i="4" s="1"/>
  <c r="Z2200" i="4"/>
  <c r="AQ2200" i="4"/>
  <c r="AR2200" i="4"/>
  <c r="AS2200" i="4"/>
  <c r="AT2200" i="4"/>
  <c r="AU2200" i="4"/>
  <c r="AW2200" i="4"/>
  <c r="AX2200" i="4"/>
  <c r="AY2200" i="4"/>
  <c r="AZ2200" i="4"/>
  <c r="BA2200" i="4"/>
  <c r="BC2200" i="4"/>
  <c r="BD2200" i="4"/>
  <c r="BE2200" i="4"/>
  <c r="BF2200" i="4"/>
  <c r="C2201" i="4"/>
  <c r="F2201" i="4"/>
  <c r="M2201" i="4" a="1"/>
  <c r="M2201" i="4"/>
  <c r="R2201" i="4" a="1"/>
  <c r="R2201" i="4" s="1"/>
  <c r="Z2201" i="4"/>
  <c r="AQ2201" i="4"/>
  <c r="AR2201" i="4"/>
  <c r="AS2201" i="4"/>
  <c r="AT2201" i="4"/>
  <c r="AU2201" i="4"/>
  <c r="AW2201" i="4"/>
  <c r="AX2201" i="4"/>
  <c r="AY2201" i="4"/>
  <c r="AZ2201" i="4"/>
  <c r="BA2201" i="4"/>
  <c r="BC2201" i="4"/>
  <c r="BD2201" i="4"/>
  <c r="BE2201" i="4"/>
  <c r="BF2201" i="4"/>
  <c r="C2202" i="4"/>
  <c r="F2202" i="4"/>
  <c r="M2202" i="4" a="1"/>
  <c r="M2202" i="4" s="1"/>
  <c r="R2202" i="4" a="1"/>
  <c r="R2202" i="4"/>
  <c r="Z2202" i="4"/>
  <c r="AQ2202" i="4"/>
  <c r="AR2202" i="4"/>
  <c r="AS2202" i="4"/>
  <c r="AT2202" i="4"/>
  <c r="AU2202" i="4"/>
  <c r="AW2202" i="4"/>
  <c r="AX2202" i="4"/>
  <c r="AY2202" i="4"/>
  <c r="AZ2202" i="4"/>
  <c r="BA2202" i="4"/>
  <c r="BC2202" i="4"/>
  <c r="BD2202" i="4"/>
  <c r="BE2202" i="4"/>
  <c r="BF2202" i="4"/>
  <c r="C2203" i="4"/>
  <c r="F2203" i="4"/>
  <c r="M2203" i="4" a="1"/>
  <c r="M2203" i="4" s="1"/>
  <c r="R2203" i="4" a="1"/>
  <c r="R2203" i="4"/>
  <c r="Z2203" i="4"/>
  <c r="AQ2203" i="4"/>
  <c r="AR2203" i="4"/>
  <c r="AS2203" i="4"/>
  <c r="AT2203" i="4"/>
  <c r="AU2203" i="4"/>
  <c r="AW2203" i="4"/>
  <c r="AX2203" i="4"/>
  <c r="AY2203" i="4"/>
  <c r="AZ2203" i="4"/>
  <c r="BA2203" i="4"/>
  <c r="BC2203" i="4"/>
  <c r="BD2203" i="4"/>
  <c r="BE2203" i="4"/>
  <c r="BF2203" i="4"/>
  <c r="C2204" i="4"/>
  <c r="F2204" i="4"/>
  <c r="M2204" i="4" a="1"/>
  <c r="M2204" i="4"/>
  <c r="R2204" i="4" a="1"/>
  <c r="R2204" i="4" s="1"/>
  <c r="Z2204" i="4"/>
  <c r="AQ2204" i="4"/>
  <c r="AR2204" i="4"/>
  <c r="AS2204" i="4"/>
  <c r="AT2204" i="4"/>
  <c r="AU2204" i="4"/>
  <c r="AW2204" i="4"/>
  <c r="AX2204" i="4"/>
  <c r="AY2204" i="4"/>
  <c r="AZ2204" i="4"/>
  <c r="BA2204" i="4"/>
  <c r="BC2204" i="4"/>
  <c r="BD2204" i="4"/>
  <c r="BE2204" i="4"/>
  <c r="BF2204" i="4"/>
  <c r="C2205" i="4"/>
  <c r="F2205" i="4"/>
  <c r="M2205" i="4" a="1"/>
  <c r="M2205" i="4"/>
  <c r="R2205" i="4" a="1"/>
  <c r="R2205" i="4" s="1"/>
  <c r="Z2205" i="4"/>
  <c r="AQ2205" i="4"/>
  <c r="AR2205" i="4"/>
  <c r="AS2205" i="4"/>
  <c r="AT2205" i="4"/>
  <c r="AU2205" i="4"/>
  <c r="AW2205" i="4"/>
  <c r="AX2205" i="4"/>
  <c r="AY2205" i="4"/>
  <c r="AZ2205" i="4"/>
  <c r="BA2205" i="4"/>
  <c r="BC2205" i="4"/>
  <c r="BD2205" i="4"/>
  <c r="BE2205" i="4"/>
  <c r="BF2205" i="4"/>
  <c r="AS2206" i="4"/>
  <c r="AZ2206" i="4"/>
  <c r="BA2206" i="4"/>
  <c r="BC2206" i="4"/>
  <c r="BD2206" i="4"/>
  <c r="BE2206" i="4"/>
  <c r="BF2206" i="4"/>
  <c r="O2" i="5" l="1"/>
  <c r="P2" i="5" s="1"/>
  <c r="C41" i="5"/>
  <c r="C7" i="5"/>
  <c r="S4" i="5"/>
  <c r="S3" i="5"/>
  <c r="S2" i="5"/>
  <c r="C6" i="5"/>
  <c r="Q4" i="5"/>
  <c r="Q3" i="5"/>
  <c r="Q2" i="5"/>
  <c r="O4" i="5"/>
  <c r="P4" i="5" s="1"/>
  <c r="O3" i="5"/>
  <c r="P3" i="5" s="1"/>
  <c r="C5" i="5"/>
  <c r="C4" i="5"/>
  <c r="C3" i="5"/>
  <c r="F2" i="3"/>
  <c r="F3" i="3"/>
  <c r="F8" i="3" s="1"/>
  <c r="H12" i="3" s="1"/>
  <c r="F5" i="3"/>
  <c r="F6" i="3"/>
  <c r="F7" i="3"/>
  <c r="F9" i="3"/>
  <c r="F10" i="3"/>
  <c r="F15" i="3"/>
  <c r="F16" i="3"/>
  <c r="F17" i="3"/>
  <c r="F18" i="3"/>
  <c r="F19" i="3"/>
  <c r="E2" i="2"/>
  <c r="L2" i="2" a="1"/>
  <c r="L2" i="2" s="1"/>
  <c r="Q2" i="2" a="1"/>
  <c r="Q2" i="2"/>
  <c r="AO2" i="2"/>
  <c r="AP2" i="2"/>
  <c r="AQ2" i="2"/>
  <c r="AR2" i="2"/>
  <c r="AS2" i="2"/>
  <c r="AU2" i="2"/>
  <c r="AV2" i="2"/>
  <c r="AW2" i="2"/>
  <c r="AX2" i="2"/>
  <c r="AY2" i="2"/>
  <c r="BA2" i="2"/>
  <c r="BB2" i="2"/>
  <c r="BC2" i="2"/>
  <c r="BD2" i="2"/>
  <c r="E3" i="2"/>
  <c r="L3" i="2" a="1"/>
  <c r="L3" i="2" s="1"/>
  <c r="Q3" i="2" a="1"/>
  <c r="Q3" i="2" s="1"/>
  <c r="AO3" i="2"/>
  <c r="AP3" i="2"/>
  <c r="AQ3" i="2"/>
  <c r="AR3" i="2"/>
  <c r="AS3" i="2"/>
  <c r="AU3" i="2"/>
  <c r="AV3" i="2"/>
  <c r="AW3" i="2"/>
  <c r="AX3" i="2"/>
  <c r="AY3" i="2"/>
  <c r="BA3" i="2"/>
  <c r="BB3" i="2"/>
  <c r="BC3" i="2"/>
  <c r="BD3" i="2"/>
  <c r="E4" i="2"/>
  <c r="L4" i="2" a="1"/>
  <c r="L4" i="2" s="1"/>
  <c r="Q4" i="2" a="1"/>
  <c r="Q4" i="2" s="1"/>
  <c r="AO4" i="2"/>
  <c r="AP4" i="2"/>
  <c r="AQ4" i="2"/>
  <c r="AR4" i="2"/>
  <c r="AS4" i="2"/>
  <c r="AU4" i="2"/>
  <c r="AV4" i="2"/>
  <c r="AW4" i="2"/>
  <c r="AX4" i="2"/>
  <c r="AY4" i="2"/>
  <c r="BA4" i="2"/>
  <c r="BB4" i="2"/>
  <c r="BC4" i="2"/>
  <c r="BD4" i="2"/>
  <c r="E5" i="2"/>
  <c r="L5" i="2" a="1"/>
  <c r="L5" i="2"/>
  <c r="Q5" i="2" a="1"/>
  <c r="Q5" i="2" s="1"/>
  <c r="AO5" i="2"/>
  <c r="AP5" i="2"/>
  <c r="AQ5" i="2"/>
  <c r="AR5" i="2"/>
  <c r="AS5" i="2"/>
  <c r="AU5" i="2"/>
  <c r="AV5" i="2"/>
  <c r="AW5" i="2"/>
  <c r="AX5" i="2"/>
  <c r="AY5" i="2"/>
  <c r="BA5" i="2"/>
  <c r="BB5" i="2"/>
  <c r="BC5" i="2"/>
  <c r="BD5" i="2"/>
  <c r="E6" i="2"/>
  <c r="L6" i="2" a="1"/>
  <c r="L6" i="2"/>
  <c r="Q6" i="2" a="1"/>
  <c r="Q6" i="2" s="1"/>
  <c r="AO6" i="2"/>
  <c r="AP6" i="2"/>
  <c r="AQ6" i="2"/>
  <c r="AR6" i="2"/>
  <c r="AS6" i="2"/>
  <c r="AU6" i="2"/>
  <c r="AV6" i="2"/>
  <c r="AW6" i="2"/>
  <c r="AX6" i="2"/>
  <c r="AY6" i="2"/>
  <c r="BA6" i="2"/>
  <c r="BB6" i="2"/>
  <c r="BC6" i="2"/>
  <c r="BD6" i="2"/>
  <c r="E7" i="2"/>
  <c r="L7" i="2" a="1"/>
  <c r="L7" i="2"/>
  <c r="Q7" i="2" a="1"/>
  <c r="Q7" i="2"/>
  <c r="AO7" i="2"/>
  <c r="AP7" i="2"/>
  <c r="AQ7" i="2"/>
  <c r="AR7" i="2"/>
  <c r="AS7" i="2"/>
  <c r="AU7" i="2"/>
  <c r="AV7" i="2"/>
  <c r="AW7" i="2"/>
  <c r="AX7" i="2"/>
  <c r="AY7" i="2"/>
  <c r="BA7" i="2"/>
  <c r="BB7" i="2"/>
  <c r="BC7" i="2"/>
  <c r="BD7" i="2"/>
  <c r="E8" i="2"/>
  <c r="L8" i="2" a="1"/>
  <c r="L8" i="2"/>
  <c r="Q8" i="2" a="1"/>
  <c r="Q8" i="2"/>
  <c r="AO8" i="2"/>
  <c r="AP8" i="2"/>
  <c r="AQ8" i="2"/>
  <c r="AR8" i="2"/>
  <c r="AS8" i="2"/>
  <c r="AU8" i="2"/>
  <c r="AV8" i="2"/>
  <c r="AW8" i="2"/>
  <c r="AX8" i="2"/>
  <c r="AY8" i="2"/>
  <c r="BA8" i="2"/>
  <c r="BB8" i="2"/>
  <c r="BC8" i="2"/>
  <c r="BD8" i="2"/>
  <c r="E9" i="2"/>
  <c r="L9" i="2" a="1"/>
  <c r="L9" i="2" s="1"/>
  <c r="Q9" i="2" a="1"/>
  <c r="Q9" i="2"/>
  <c r="AO9" i="2"/>
  <c r="AP9" i="2"/>
  <c r="AQ9" i="2"/>
  <c r="AR9" i="2"/>
  <c r="AS9" i="2"/>
  <c r="AU9" i="2"/>
  <c r="AV9" i="2"/>
  <c r="AW9" i="2"/>
  <c r="AX9" i="2"/>
  <c r="AY9" i="2"/>
  <c r="BA9" i="2"/>
  <c r="BB9" i="2"/>
  <c r="BC9" i="2"/>
  <c r="BD9" i="2"/>
  <c r="E10" i="2"/>
  <c r="L10" i="2" a="1"/>
  <c r="L10" i="2" s="1"/>
  <c r="Q10" i="2" a="1"/>
  <c r="Q10" i="2"/>
  <c r="AO10" i="2"/>
  <c r="AP10" i="2"/>
  <c r="AQ10" i="2"/>
  <c r="AR10" i="2"/>
  <c r="AS10" i="2"/>
  <c r="AU10" i="2"/>
  <c r="AV10" i="2"/>
  <c r="AW10" i="2"/>
  <c r="AX10" i="2"/>
  <c r="AY10" i="2"/>
  <c r="BA10" i="2"/>
  <c r="BB10" i="2"/>
  <c r="BC10" i="2"/>
  <c r="BD10" i="2"/>
  <c r="E11" i="2"/>
  <c r="L11" i="2" a="1"/>
  <c r="L11" i="2" s="1"/>
  <c r="Q11" i="2" a="1"/>
  <c r="Q11" i="2" s="1"/>
  <c r="AO11" i="2"/>
  <c r="AP11" i="2"/>
  <c r="AQ11" i="2"/>
  <c r="AR11" i="2"/>
  <c r="AS11" i="2"/>
  <c r="AU11" i="2"/>
  <c r="AV11" i="2"/>
  <c r="AW11" i="2"/>
  <c r="AX11" i="2"/>
  <c r="AY11" i="2"/>
  <c r="BA11" i="2"/>
  <c r="BB11" i="2"/>
  <c r="BC11" i="2"/>
  <c r="BD11" i="2"/>
  <c r="E12" i="2"/>
  <c r="L12" i="2" a="1"/>
  <c r="L12" i="2" s="1"/>
  <c r="Q12" i="2" a="1"/>
  <c r="Q12" i="2" s="1"/>
  <c r="AO12" i="2"/>
  <c r="AP12" i="2"/>
  <c r="AQ12" i="2"/>
  <c r="AR12" i="2"/>
  <c r="AS12" i="2"/>
  <c r="AU12" i="2"/>
  <c r="AV12" i="2"/>
  <c r="AW12" i="2"/>
  <c r="AX12" i="2"/>
  <c r="AY12" i="2"/>
  <c r="BA12" i="2"/>
  <c r="BB12" i="2"/>
  <c r="BC12" i="2"/>
  <c r="BD12" i="2"/>
  <c r="E13" i="2"/>
  <c r="L13" i="2" a="1"/>
  <c r="L13" i="2"/>
  <c r="Q13" i="2" a="1"/>
  <c r="Q13" i="2" s="1"/>
  <c r="AO13" i="2"/>
  <c r="AP13" i="2"/>
  <c r="AQ13" i="2"/>
  <c r="AR13" i="2"/>
  <c r="AS13" i="2"/>
  <c r="AU13" i="2"/>
  <c r="AV13" i="2"/>
  <c r="AW13" i="2"/>
  <c r="AX13" i="2"/>
  <c r="AY13" i="2"/>
  <c r="BA13" i="2"/>
  <c r="BB13" i="2"/>
  <c r="BC13" i="2"/>
  <c r="BD13" i="2"/>
  <c r="E14" i="2"/>
  <c r="L14" i="2" a="1"/>
  <c r="L14" i="2"/>
  <c r="Q14" i="2" a="1"/>
  <c r="Q14" i="2" s="1"/>
  <c r="AO14" i="2"/>
  <c r="AP14" i="2"/>
  <c r="AQ14" i="2"/>
  <c r="AR14" i="2"/>
  <c r="AS14" i="2"/>
  <c r="AU14" i="2"/>
  <c r="AV14" i="2"/>
  <c r="AW14" i="2"/>
  <c r="AX14" i="2"/>
  <c r="AY14" i="2"/>
  <c r="BA14" i="2"/>
  <c r="BB14" i="2"/>
  <c r="BC14" i="2"/>
  <c r="BD14" i="2"/>
  <c r="E15" i="2"/>
  <c r="L15" i="2" a="1"/>
  <c r="L15" i="2"/>
  <c r="Q15" i="2" a="1"/>
  <c r="Q15" i="2"/>
  <c r="AO15" i="2"/>
  <c r="AP15" i="2"/>
  <c r="AQ15" i="2"/>
  <c r="AR15" i="2"/>
  <c r="AS15" i="2"/>
  <c r="AU15" i="2"/>
  <c r="AV15" i="2"/>
  <c r="AW15" i="2"/>
  <c r="AX15" i="2"/>
  <c r="AY15" i="2"/>
  <c r="BA15" i="2"/>
  <c r="BB15" i="2"/>
  <c r="BC15" i="2"/>
  <c r="BD15" i="2"/>
  <c r="E16" i="2"/>
  <c r="L16" i="2" a="1"/>
  <c r="L16" i="2"/>
  <c r="Q16" i="2" a="1"/>
  <c r="Q16" i="2"/>
  <c r="AO16" i="2"/>
  <c r="AP16" i="2"/>
  <c r="AQ16" i="2"/>
  <c r="AR16" i="2"/>
  <c r="AS16" i="2"/>
  <c r="AU16" i="2"/>
  <c r="AV16" i="2"/>
  <c r="AW16" i="2"/>
  <c r="AX16" i="2"/>
  <c r="AY16" i="2"/>
  <c r="BA16" i="2"/>
  <c r="BB16" i="2"/>
  <c r="BC16" i="2"/>
  <c r="BD16" i="2"/>
  <c r="E17" i="2"/>
  <c r="L17" i="2" a="1"/>
  <c r="L17" i="2" s="1"/>
  <c r="Q17" i="2" a="1"/>
  <c r="Q17" i="2"/>
  <c r="AO17" i="2"/>
  <c r="AP17" i="2"/>
  <c r="AQ17" i="2"/>
  <c r="AR17" i="2"/>
  <c r="AS17" i="2"/>
  <c r="AU17" i="2"/>
  <c r="AV17" i="2"/>
  <c r="AW17" i="2"/>
  <c r="AX17" i="2"/>
  <c r="AY17" i="2"/>
  <c r="BA17" i="2"/>
  <c r="BB17" i="2"/>
  <c r="BC17" i="2"/>
  <c r="BD17" i="2"/>
  <c r="E18" i="2"/>
  <c r="L18" i="2" a="1"/>
  <c r="L18" i="2" s="1"/>
  <c r="Q18" i="2" a="1"/>
  <c r="Q18" i="2"/>
  <c r="AO18" i="2"/>
  <c r="AP18" i="2"/>
  <c r="AQ18" i="2"/>
  <c r="AR18" i="2"/>
  <c r="AS18" i="2"/>
  <c r="AU18" i="2"/>
  <c r="AV18" i="2"/>
  <c r="AW18" i="2"/>
  <c r="AX18" i="2"/>
  <c r="AY18" i="2"/>
  <c r="BA18" i="2"/>
  <c r="BB18" i="2"/>
  <c r="BC18" i="2"/>
  <c r="BD18" i="2"/>
  <c r="E19" i="2"/>
  <c r="L19" i="2" a="1"/>
  <c r="L19" i="2" s="1"/>
  <c r="Q19" i="2" a="1"/>
  <c r="Q19" i="2" s="1"/>
  <c r="AO19" i="2"/>
  <c r="AP19" i="2"/>
  <c r="AQ19" i="2"/>
  <c r="AR19" i="2"/>
  <c r="AS19" i="2"/>
  <c r="AU19" i="2"/>
  <c r="AV19" i="2"/>
  <c r="AW19" i="2"/>
  <c r="AX19" i="2"/>
  <c r="AY19" i="2"/>
  <c r="BA19" i="2"/>
  <c r="BB19" i="2"/>
  <c r="BC19" i="2"/>
  <c r="BD19" i="2"/>
  <c r="E20" i="2"/>
  <c r="L20" i="2" a="1"/>
  <c r="L20" i="2" s="1"/>
  <c r="Q20" i="2" a="1"/>
  <c r="Q20" i="2" s="1"/>
  <c r="AO20" i="2"/>
  <c r="AP20" i="2"/>
  <c r="AQ20" i="2"/>
  <c r="AR20" i="2"/>
  <c r="AS20" i="2"/>
  <c r="AU20" i="2"/>
  <c r="AV20" i="2"/>
  <c r="AW20" i="2"/>
  <c r="AX20" i="2"/>
  <c r="AY20" i="2"/>
  <c r="BA20" i="2"/>
  <c r="BB20" i="2"/>
  <c r="BC20" i="2"/>
  <c r="BD20" i="2"/>
  <c r="E21" i="2"/>
  <c r="L21" i="2" a="1"/>
  <c r="L21" i="2"/>
  <c r="Q21" i="2" a="1"/>
  <c r="Q21" i="2" s="1"/>
  <c r="AO21" i="2"/>
  <c r="AP21" i="2"/>
  <c r="AQ21" i="2"/>
  <c r="AR21" i="2"/>
  <c r="AS21" i="2"/>
  <c r="AU21" i="2"/>
  <c r="AV21" i="2"/>
  <c r="AW21" i="2"/>
  <c r="AX21" i="2"/>
  <c r="AY21" i="2"/>
  <c r="BA21" i="2"/>
  <c r="BB21" i="2"/>
  <c r="BC21" i="2"/>
  <c r="BD21" i="2"/>
  <c r="E22" i="2"/>
  <c r="L22" i="2" a="1"/>
  <c r="L22" i="2"/>
  <c r="Q22" i="2" a="1"/>
  <c r="Q22" i="2" s="1"/>
  <c r="AO22" i="2"/>
  <c r="AP22" i="2"/>
  <c r="AQ22" i="2"/>
  <c r="AR22" i="2"/>
  <c r="AS22" i="2"/>
  <c r="AU22" i="2"/>
  <c r="AV22" i="2"/>
  <c r="AW22" i="2"/>
  <c r="AX22" i="2"/>
  <c r="AY22" i="2"/>
  <c r="BA22" i="2"/>
  <c r="BB22" i="2"/>
  <c r="BC22" i="2"/>
  <c r="BD22" i="2"/>
  <c r="E23" i="2"/>
  <c r="L23" i="2" a="1"/>
  <c r="L23" i="2"/>
  <c r="Q23" i="2" a="1"/>
  <c r="Q23" i="2"/>
  <c r="AO23" i="2"/>
  <c r="AP23" i="2"/>
  <c r="AQ23" i="2"/>
  <c r="AR23" i="2"/>
  <c r="AS23" i="2"/>
  <c r="AU23" i="2"/>
  <c r="AV23" i="2"/>
  <c r="AW23" i="2"/>
  <c r="AX23" i="2"/>
  <c r="AY23" i="2"/>
  <c r="BA23" i="2"/>
  <c r="BB23" i="2"/>
  <c r="BC23" i="2"/>
  <c r="BD23" i="2"/>
  <c r="E24" i="2"/>
  <c r="L24" i="2" a="1"/>
  <c r="L24" i="2"/>
  <c r="Q24" i="2" a="1"/>
  <c r="Q24" i="2"/>
  <c r="AO24" i="2"/>
  <c r="AP24" i="2"/>
  <c r="AQ24" i="2"/>
  <c r="AR24" i="2"/>
  <c r="AS24" i="2"/>
  <c r="AU24" i="2"/>
  <c r="AV24" i="2"/>
  <c r="AW24" i="2"/>
  <c r="AX24" i="2"/>
  <c r="AY24" i="2"/>
  <c r="BA24" i="2"/>
  <c r="BB24" i="2"/>
  <c r="BC24" i="2"/>
  <c r="BD24" i="2"/>
  <c r="E25" i="2"/>
  <c r="L25" i="2" a="1"/>
  <c r="L25" i="2" s="1"/>
  <c r="Q25" i="2" a="1"/>
  <c r="Q25" i="2"/>
  <c r="AO25" i="2"/>
  <c r="AP25" i="2"/>
  <c r="AQ25" i="2"/>
  <c r="AR25" i="2"/>
  <c r="AS25" i="2"/>
  <c r="AU25" i="2"/>
  <c r="AV25" i="2"/>
  <c r="AW25" i="2"/>
  <c r="AX25" i="2"/>
  <c r="AY25" i="2"/>
  <c r="BA25" i="2"/>
  <c r="BB25" i="2"/>
  <c r="BC25" i="2"/>
  <c r="BD25" i="2"/>
  <c r="E26" i="2"/>
  <c r="L26" i="2" a="1"/>
  <c r="L26" i="2" s="1"/>
  <c r="Q26" i="2" a="1"/>
  <c r="Q26" i="2"/>
  <c r="AO26" i="2"/>
  <c r="AP26" i="2"/>
  <c r="AQ26" i="2"/>
  <c r="AR26" i="2"/>
  <c r="AS26" i="2"/>
  <c r="AU26" i="2"/>
  <c r="AV26" i="2"/>
  <c r="AW26" i="2"/>
  <c r="AX26" i="2"/>
  <c r="AY26" i="2"/>
  <c r="BA26" i="2"/>
  <c r="BB26" i="2"/>
  <c r="BC26" i="2"/>
  <c r="BD26" i="2"/>
  <c r="E27" i="2"/>
  <c r="L27" i="2" a="1"/>
  <c r="L27" i="2" s="1"/>
  <c r="Q27" i="2" a="1"/>
  <c r="Q27" i="2" s="1"/>
  <c r="AO27" i="2"/>
  <c r="AP27" i="2"/>
  <c r="AQ27" i="2"/>
  <c r="AR27" i="2"/>
  <c r="AS27" i="2"/>
  <c r="AU27" i="2"/>
  <c r="AV27" i="2"/>
  <c r="AW27" i="2"/>
  <c r="AX27" i="2"/>
  <c r="AY27" i="2"/>
  <c r="BA27" i="2"/>
  <c r="BB27" i="2"/>
  <c r="BC27" i="2"/>
  <c r="BD27" i="2"/>
  <c r="E28" i="2"/>
  <c r="L28" i="2" a="1"/>
  <c r="L28" i="2" s="1"/>
  <c r="Q28" i="2" a="1"/>
  <c r="Q28" i="2" s="1"/>
  <c r="AO28" i="2"/>
  <c r="AP28" i="2"/>
  <c r="AQ28" i="2"/>
  <c r="AR28" i="2"/>
  <c r="AS28" i="2"/>
  <c r="AU28" i="2"/>
  <c r="AV28" i="2"/>
  <c r="AW28" i="2"/>
  <c r="AX28" i="2"/>
  <c r="AY28" i="2"/>
  <c r="BA28" i="2"/>
  <c r="BB28" i="2"/>
  <c r="BC28" i="2"/>
  <c r="BD28" i="2"/>
  <c r="E29" i="2"/>
  <c r="L29" i="2" a="1"/>
  <c r="L29" i="2"/>
  <c r="Q29" i="2" a="1"/>
  <c r="Q29" i="2" s="1"/>
  <c r="AO29" i="2"/>
  <c r="AP29" i="2"/>
  <c r="AQ29" i="2"/>
  <c r="AR29" i="2"/>
  <c r="AS29" i="2"/>
  <c r="AU29" i="2"/>
  <c r="AV29" i="2"/>
  <c r="AW29" i="2"/>
  <c r="AX29" i="2"/>
  <c r="AY29" i="2"/>
  <c r="BA29" i="2"/>
  <c r="BB29" i="2"/>
  <c r="BC29" i="2"/>
  <c r="BD29" i="2"/>
  <c r="E30" i="2"/>
  <c r="L30" i="2" a="1"/>
  <c r="L30" i="2"/>
  <c r="Q30" i="2" a="1"/>
  <c r="Q30" i="2" s="1"/>
  <c r="AO30" i="2"/>
  <c r="AP30" i="2"/>
  <c r="AQ30" i="2"/>
  <c r="AR30" i="2"/>
  <c r="AS30" i="2"/>
  <c r="AU30" i="2"/>
  <c r="AV30" i="2"/>
  <c r="AW30" i="2"/>
  <c r="AX30" i="2"/>
  <c r="AY30" i="2"/>
  <c r="BA30" i="2"/>
  <c r="BB30" i="2"/>
  <c r="BC30" i="2"/>
  <c r="BD30" i="2"/>
  <c r="E31" i="2"/>
  <c r="L31" i="2" a="1"/>
  <c r="L31" i="2"/>
  <c r="Q31" i="2" a="1"/>
  <c r="Q31" i="2"/>
  <c r="AO31" i="2"/>
  <c r="AP31" i="2"/>
  <c r="AQ31" i="2"/>
  <c r="AR31" i="2"/>
  <c r="AS31" i="2"/>
  <c r="AU31" i="2"/>
  <c r="AV31" i="2"/>
  <c r="AW31" i="2"/>
  <c r="AX31" i="2"/>
  <c r="AY31" i="2"/>
  <c r="BA31" i="2"/>
  <c r="BB31" i="2"/>
  <c r="BC31" i="2"/>
  <c r="BD31" i="2"/>
  <c r="E32" i="2"/>
  <c r="L32" i="2" a="1"/>
  <c r="L32" i="2"/>
  <c r="Q32" i="2" a="1"/>
  <c r="Q32" i="2"/>
  <c r="AO32" i="2"/>
  <c r="AP32" i="2"/>
  <c r="AQ32" i="2"/>
  <c r="AR32" i="2"/>
  <c r="AS32" i="2"/>
  <c r="AU32" i="2"/>
  <c r="AV32" i="2"/>
  <c r="AW32" i="2"/>
  <c r="AX32" i="2"/>
  <c r="AY32" i="2"/>
  <c r="BA32" i="2"/>
  <c r="BB32" i="2"/>
  <c r="BC32" i="2"/>
  <c r="BD32" i="2"/>
  <c r="E33" i="2"/>
  <c r="L33" i="2" a="1"/>
  <c r="L33" i="2" s="1"/>
  <c r="Q33" i="2" a="1"/>
  <c r="Q33" i="2"/>
  <c r="AO33" i="2"/>
  <c r="AP33" i="2"/>
  <c r="AQ33" i="2"/>
  <c r="AR33" i="2"/>
  <c r="AS33" i="2"/>
  <c r="AU33" i="2"/>
  <c r="AV33" i="2"/>
  <c r="AW33" i="2"/>
  <c r="AX33" i="2"/>
  <c r="AY33" i="2"/>
  <c r="BA33" i="2"/>
  <c r="BB33" i="2"/>
  <c r="BC33" i="2"/>
  <c r="BD33" i="2"/>
  <c r="E34" i="2"/>
  <c r="L34" i="2" a="1"/>
  <c r="L34" i="2" s="1"/>
  <c r="Q34" i="2" a="1"/>
  <c r="Q34" i="2"/>
  <c r="AO34" i="2"/>
  <c r="AP34" i="2"/>
  <c r="AQ34" i="2"/>
  <c r="AR34" i="2"/>
  <c r="AS34" i="2"/>
  <c r="AU34" i="2"/>
  <c r="AV34" i="2"/>
  <c r="AW34" i="2"/>
  <c r="AX34" i="2"/>
  <c r="AY34" i="2"/>
  <c r="BA34" i="2"/>
  <c r="BB34" i="2"/>
  <c r="BC34" i="2"/>
  <c r="BD34" i="2"/>
  <c r="E35" i="2"/>
  <c r="L35" i="2" a="1"/>
  <c r="L35" i="2" s="1"/>
  <c r="Q35" i="2" a="1"/>
  <c r="Q35" i="2" s="1"/>
  <c r="AO35" i="2"/>
  <c r="AP35" i="2"/>
  <c r="AQ35" i="2"/>
  <c r="AR35" i="2"/>
  <c r="AS35" i="2"/>
  <c r="AU35" i="2"/>
  <c r="AV35" i="2"/>
  <c r="AW35" i="2"/>
  <c r="AX35" i="2"/>
  <c r="AY35" i="2"/>
  <c r="BA35" i="2"/>
  <c r="BB35" i="2"/>
  <c r="BC35" i="2"/>
  <c r="BD35" i="2"/>
  <c r="E36" i="2"/>
  <c r="L36" i="2" a="1"/>
  <c r="L36" i="2" s="1"/>
  <c r="Q36" i="2" a="1"/>
  <c r="Q36" i="2" s="1"/>
  <c r="AO36" i="2"/>
  <c r="AP36" i="2"/>
  <c r="AQ36" i="2"/>
  <c r="AR36" i="2"/>
  <c r="AS36" i="2"/>
  <c r="AU36" i="2"/>
  <c r="AV36" i="2"/>
  <c r="AW36" i="2"/>
  <c r="AX36" i="2"/>
  <c r="AY36" i="2"/>
  <c r="BA36" i="2"/>
  <c r="BB36" i="2"/>
  <c r="BC36" i="2"/>
  <c r="BD36" i="2"/>
  <c r="E37" i="2"/>
  <c r="L37" i="2" a="1"/>
  <c r="L37" i="2"/>
  <c r="Q37" i="2" a="1"/>
  <c r="Q37" i="2" s="1"/>
  <c r="AO37" i="2"/>
  <c r="AP37" i="2"/>
  <c r="AQ37" i="2"/>
  <c r="AR37" i="2"/>
  <c r="AS37" i="2"/>
  <c r="AU37" i="2"/>
  <c r="AV37" i="2"/>
  <c r="AW37" i="2"/>
  <c r="AX37" i="2"/>
  <c r="AY37" i="2"/>
  <c r="BA37" i="2"/>
  <c r="BB37" i="2"/>
  <c r="BC37" i="2"/>
  <c r="BD37" i="2"/>
  <c r="E38" i="2"/>
  <c r="L38" i="2" a="1"/>
  <c r="L38" i="2"/>
  <c r="Q38" i="2" a="1"/>
  <c r="Q38" i="2" s="1"/>
  <c r="AO38" i="2"/>
  <c r="AP38" i="2"/>
  <c r="AQ38" i="2"/>
  <c r="AR38" i="2"/>
  <c r="AS38" i="2"/>
  <c r="AU38" i="2"/>
  <c r="AV38" i="2"/>
  <c r="AW38" i="2"/>
  <c r="AX38" i="2"/>
  <c r="AY38" i="2"/>
  <c r="BA38" i="2"/>
  <c r="BB38" i="2"/>
  <c r="BC38" i="2"/>
  <c r="BD38" i="2"/>
  <c r="E39" i="2"/>
  <c r="L39" i="2" a="1"/>
  <c r="L39" i="2"/>
  <c r="Q39" i="2" a="1"/>
  <c r="Q39" i="2"/>
  <c r="AO39" i="2"/>
  <c r="AP39" i="2"/>
  <c r="AQ39" i="2"/>
  <c r="AR39" i="2"/>
  <c r="AS39" i="2"/>
  <c r="AU39" i="2"/>
  <c r="AV39" i="2"/>
  <c r="AW39" i="2"/>
  <c r="AX39" i="2"/>
  <c r="AY39" i="2"/>
  <c r="BA39" i="2"/>
  <c r="BB39" i="2"/>
  <c r="BC39" i="2"/>
  <c r="BD39" i="2"/>
  <c r="E40" i="2"/>
  <c r="L40" i="2" a="1"/>
  <c r="L40" i="2"/>
  <c r="Q40" i="2" a="1"/>
  <c r="Q40" i="2"/>
  <c r="AO40" i="2"/>
  <c r="AP40" i="2"/>
  <c r="AQ40" i="2"/>
  <c r="AR40" i="2"/>
  <c r="AS40" i="2"/>
  <c r="AU40" i="2"/>
  <c r="AV40" i="2"/>
  <c r="AW40" i="2"/>
  <c r="AX40" i="2"/>
  <c r="AY40" i="2"/>
  <c r="BA40" i="2"/>
  <c r="BB40" i="2"/>
  <c r="BC40" i="2"/>
  <c r="BD40" i="2"/>
  <c r="E41" i="2"/>
  <c r="L41" i="2" a="1"/>
  <c r="L41" i="2" s="1"/>
  <c r="Q41" i="2" a="1"/>
  <c r="Q41" i="2"/>
  <c r="AO41" i="2"/>
  <c r="AP41" i="2"/>
  <c r="AQ41" i="2"/>
  <c r="AR41" i="2"/>
  <c r="AS41" i="2"/>
  <c r="AU41" i="2"/>
  <c r="AV41" i="2"/>
  <c r="AW41" i="2"/>
  <c r="AX41" i="2"/>
  <c r="AY41" i="2"/>
  <c r="BA41" i="2"/>
  <c r="BB41" i="2"/>
  <c r="BC41" i="2"/>
  <c r="BD41" i="2"/>
  <c r="E42" i="2"/>
  <c r="L42" i="2" a="1"/>
  <c r="L42" i="2" s="1"/>
  <c r="Q42" i="2" a="1"/>
  <c r="Q42" i="2"/>
  <c r="AO42" i="2"/>
  <c r="AP42" i="2"/>
  <c r="AQ42" i="2"/>
  <c r="AR42" i="2"/>
  <c r="AS42" i="2"/>
  <c r="AU42" i="2"/>
  <c r="AV42" i="2"/>
  <c r="AW42" i="2"/>
  <c r="AX42" i="2"/>
  <c r="AY42" i="2"/>
  <c r="BA42" i="2"/>
  <c r="BB42" i="2"/>
  <c r="BC42" i="2"/>
  <c r="BD42" i="2"/>
  <c r="E43" i="2"/>
  <c r="L43" i="2" a="1"/>
  <c r="L43" i="2" s="1"/>
  <c r="Q43" i="2" a="1"/>
  <c r="Q43" i="2" s="1"/>
  <c r="AO43" i="2"/>
  <c r="AP43" i="2"/>
  <c r="AQ43" i="2"/>
  <c r="AR43" i="2"/>
  <c r="AS43" i="2"/>
  <c r="AU43" i="2"/>
  <c r="AV43" i="2"/>
  <c r="AW43" i="2"/>
  <c r="AX43" i="2"/>
  <c r="AY43" i="2"/>
  <c r="BA43" i="2"/>
  <c r="BB43" i="2"/>
  <c r="BC43" i="2"/>
  <c r="BD43" i="2"/>
  <c r="E44" i="2"/>
  <c r="L44" i="2" a="1"/>
  <c r="L44" i="2" s="1"/>
  <c r="Q44" i="2" a="1"/>
  <c r="Q44" i="2" s="1"/>
  <c r="AO44" i="2"/>
  <c r="AP44" i="2"/>
  <c r="AQ44" i="2"/>
  <c r="AR44" i="2"/>
  <c r="AS44" i="2"/>
  <c r="AU44" i="2"/>
  <c r="AV44" i="2"/>
  <c r="AW44" i="2"/>
  <c r="AX44" i="2"/>
  <c r="AY44" i="2"/>
  <c r="BA44" i="2"/>
  <c r="BB44" i="2"/>
  <c r="BC44" i="2"/>
  <c r="BD44" i="2"/>
  <c r="E45" i="2"/>
  <c r="L45" i="2" a="1"/>
  <c r="L45" i="2"/>
  <c r="Q45" i="2" a="1"/>
  <c r="Q45" i="2" s="1"/>
  <c r="AO45" i="2"/>
  <c r="AP45" i="2"/>
  <c r="AQ45" i="2"/>
  <c r="AR45" i="2"/>
  <c r="AS45" i="2"/>
  <c r="AU45" i="2"/>
  <c r="AV45" i="2"/>
  <c r="AW45" i="2"/>
  <c r="AX45" i="2"/>
  <c r="AY45" i="2"/>
  <c r="BA45" i="2"/>
  <c r="BB45" i="2"/>
  <c r="BC45" i="2"/>
  <c r="BD45" i="2"/>
  <c r="E46" i="2"/>
  <c r="L46" i="2" a="1"/>
  <c r="L46" i="2"/>
  <c r="Q46" i="2" a="1"/>
  <c r="Q46" i="2" s="1"/>
  <c r="AO46" i="2"/>
  <c r="AP46" i="2"/>
  <c r="AQ46" i="2"/>
  <c r="AR46" i="2"/>
  <c r="AS46" i="2"/>
  <c r="AU46" i="2"/>
  <c r="AV46" i="2"/>
  <c r="AW46" i="2"/>
  <c r="AX46" i="2"/>
  <c r="AY46" i="2"/>
  <c r="BA46" i="2"/>
  <c r="BB46" i="2"/>
  <c r="BC46" i="2"/>
  <c r="BD46" i="2"/>
  <c r="E47" i="2"/>
  <c r="L47" i="2" a="1"/>
  <c r="L47" i="2"/>
  <c r="Q47" i="2" a="1"/>
  <c r="Q47" i="2"/>
  <c r="AO47" i="2"/>
  <c r="AP47" i="2"/>
  <c r="AQ47" i="2"/>
  <c r="AR47" i="2"/>
  <c r="AS47" i="2"/>
  <c r="AU47" i="2"/>
  <c r="AV47" i="2"/>
  <c r="AW47" i="2"/>
  <c r="AX47" i="2"/>
  <c r="AY47" i="2"/>
  <c r="BA47" i="2"/>
  <c r="BB47" i="2"/>
  <c r="BC47" i="2"/>
  <c r="BD47" i="2"/>
  <c r="E48" i="2"/>
  <c r="L48" i="2" a="1"/>
  <c r="L48" i="2"/>
  <c r="Q48" i="2" a="1"/>
  <c r="Q48" i="2"/>
  <c r="AO48" i="2"/>
  <c r="AP48" i="2"/>
  <c r="AQ48" i="2"/>
  <c r="AR48" i="2"/>
  <c r="AS48" i="2"/>
  <c r="AU48" i="2"/>
  <c r="AV48" i="2"/>
  <c r="AW48" i="2"/>
  <c r="AX48" i="2"/>
  <c r="AY48" i="2"/>
  <c r="BA48" i="2"/>
  <c r="BB48" i="2"/>
  <c r="BC48" i="2"/>
  <c r="BD48" i="2"/>
  <c r="E49" i="2"/>
  <c r="L49" i="2" a="1"/>
  <c r="L49" i="2" s="1"/>
  <c r="Q49" i="2" a="1"/>
  <c r="Q49" i="2"/>
  <c r="AO49" i="2"/>
  <c r="AP49" i="2"/>
  <c r="AQ49" i="2"/>
  <c r="AR49" i="2"/>
  <c r="AS49" i="2"/>
  <c r="AU49" i="2"/>
  <c r="AV49" i="2"/>
  <c r="AW49" i="2"/>
  <c r="AX49" i="2"/>
  <c r="AY49" i="2"/>
  <c r="BA49" i="2"/>
  <c r="BB49" i="2"/>
  <c r="BC49" i="2"/>
  <c r="BD49" i="2"/>
  <c r="E50" i="2"/>
  <c r="L50" i="2" a="1"/>
  <c r="L50" i="2" s="1"/>
  <c r="Q50" i="2" a="1"/>
  <c r="Q50" i="2"/>
  <c r="AO50" i="2"/>
  <c r="AP50" i="2"/>
  <c r="AQ50" i="2"/>
  <c r="AR50" i="2"/>
  <c r="AS50" i="2"/>
  <c r="AU50" i="2"/>
  <c r="AV50" i="2"/>
  <c r="AW50" i="2"/>
  <c r="AX50" i="2"/>
  <c r="AY50" i="2"/>
  <c r="BA50" i="2"/>
  <c r="BB50" i="2"/>
  <c r="BC50" i="2"/>
  <c r="BD50" i="2"/>
  <c r="E51" i="2"/>
  <c r="L51" i="2" a="1"/>
  <c r="L51" i="2" s="1"/>
  <c r="Q51" i="2" a="1"/>
  <c r="Q51" i="2" s="1"/>
  <c r="AO51" i="2"/>
  <c r="AP51" i="2"/>
  <c r="AQ51" i="2"/>
  <c r="AR51" i="2"/>
  <c r="AS51" i="2"/>
  <c r="AU51" i="2"/>
  <c r="AV51" i="2"/>
  <c r="AW51" i="2"/>
  <c r="AX51" i="2"/>
  <c r="AY51" i="2"/>
  <c r="BA51" i="2"/>
  <c r="BB51" i="2"/>
  <c r="BC51" i="2"/>
  <c r="BD51" i="2"/>
  <c r="E52" i="2"/>
  <c r="L52" i="2" a="1"/>
  <c r="L52" i="2" s="1"/>
  <c r="Q52" i="2" a="1"/>
  <c r="Q52" i="2" s="1"/>
  <c r="AO52" i="2"/>
  <c r="AP52" i="2"/>
  <c r="AQ52" i="2"/>
  <c r="AR52" i="2"/>
  <c r="AS52" i="2"/>
  <c r="AU52" i="2"/>
  <c r="AV52" i="2"/>
  <c r="AW52" i="2"/>
  <c r="AX52" i="2"/>
  <c r="AY52" i="2"/>
  <c r="BA52" i="2"/>
  <c r="BB52" i="2"/>
  <c r="BC52" i="2"/>
  <c r="BD52" i="2"/>
  <c r="E53" i="2"/>
  <c r="L53" i="2" a="1"/>
  <c r="L53" i="2"/>
  <c r="Q53" i="2" a="1"/>
  <c r="Q53" i="2" s="1"/>
  <c r="AO53" i="2"/>
  <c r="AP53" i="2"/>
  <c r="AQ53" i="2"/>
  <c r="AR53" i="2"/>
  <c r="AS53" i="2"/>
  <c r="AU53" i="2"/>
  <c r="AV53" i="2"/>
  <c r="AW53" i="2"/>
  <c r="AX53" i="2"/>
  <c r="AY53" i="2"/>
  <c r="BA53" i="2"/>
  <c r="BB53" i="2"/>
  <c r="BC53" i="2"/>
  <c r="BD53" i="2"/>
  <c r="E54" i="2"/>
  <c r="L54" i="2" a="1"/>
  <c r="L54" i="2"/>
  <c r="Q54" i="2" a="1"/>
  <c r="Q54" i="2" s="1"/>
  <c r="AO54" i="2"/>
  <c r="AP54" i="2"/>
  <c r="AQ54" i="2"/>
  <c r="AR54" i="2"/>
  <c r="AS54" i="2"/>
  <c r="AU54" i="2"/>
  <c r="AV54" i="2"/>
  <c r="AW54" i="2"/>
  <c r="AX54" i="2"/>
  <c r="AY54" i="2"/>
  <c r="BA54" i="2"/>
  <c r="BB54" i="2"/>
  <c r="BC54" i="2"/>
  <c r="BD54" i="2"/>
  <c r="E55" i="2"/>
  <c r="L55" i="2" a="1"/>
  <c r="L55" i="2"/>
  <c r="Q55" i="2" a="1"/>
  <c r="Q55" i="2"/>
  <c r="AO55" i="2"/>
  <c r="AP55" i="2"/>
  <c r="AQ55" i="2"/>
  <c r="AR55" i="2"/>
  <c r="AS55" i="2"/>
  <c r="AU55" i="2"/>
  <c r="AV55" i="2"/>
  <c r="AW55" i="2"/>
  <c r="AX55" i="2"/>
  <c r="AY55" i="2"/>
  <c r="BA55" i="2"/>
  <c r="BB55" i="2"/>
  <c r="BC55" i="2"/>
  <c r="BD55" i="2"/>
  <c r="E56" i="2"/>
  <c r="L56" i="2" a="1"/>
  <c r="L56" i="2"/>
  <c r="Q56" i="2" a="1"/>
  <c r="Q56" i="2"/>
  <c r="AO56" i="2"/>
  <c r="AP56" i="2"/>
  <c r="AQ56" i="2"/>
  <c r="AR56" i="2"/>
  <c r="AS56" i="2"/>
  <c r="AU56" i="2"/>
  <c r="AV56" i="2"/>
  <c r="AW56" i="2"/>
  <c r="AX56" i="2"/>
  <c r="AY56" i="2"/>
  <c r="BA56" i="2"/>
  <c r="BB56" i="2"/>
  <c r="BC56" i="2"/>
  <c r="BD56" i="2"/>
  <c r="E57" i="2"/>
  <c r="L57" i="2" a="1"/>
  <c r="L57" i="2" s="1"/>
  <c r="Q57" i="2" a="1"/>
  <c r="Q57" i="2"/>
  <c r="AO57" i="2"/>
  <c r="AP57" i="2"/>
  <c r="AQ57" i="2"/>
  <c r="AR57" i="2"/>
  <c r="AS57" i="2"/>
  <c r="AU57" i="2"/>
  <c r="AV57" i="2"/>
  <c r="AW57" i="2"/>
  <c r="AX57" i="2"/>
  <c r="AY57" i="2"/>
  <c r="BA57" i="2"/>
  <c r="BB57" i="2"/>
  <c r="BC57" i="2"/>
  <c r="BD57" i="2"/>
  <c r="E58" i="2"/>
  <c r="L58" i="2" a="1"/>
  <c r="L58" i="2" s="1"/>
  <c r="Q58" i="2" a="1"/>
  <c r="Q58" i="2"/>
  <c r="AO58" i="2"/>
  <c r="AP58" i="2"/>
  <c r="AQ58" i="2"/>
  <c r="AR58" i="2"/>
  <c r="AS58" i="2"/>
  <c r="AU58" i="2"/>
  <c r="AV58" i="2"/>
  <c r="AW58" i="2"/>
  <c r="AX58" i="2"/>
  <c r="AY58" i="2"/>
  <c r="BA58" i="2"/>
  <c r="BB58" i="2"/>
  <c r="BC58" i="2"/>
  <c r="BD58" i="2"/>
  <c r="E59" i="2"/>
  <c r="L59" i="2" a="1"/>
  <c r="L59" i="2" s="1"/>
  <c r="Q59" i="2" a="1"/>
  <c r="Q59" i="2" s="1"/>
  <c r="AO59" i="2"/>
  <c r="AP59" i="2"/>
  <c r="AQ59" i="2"/>
  <c r="AR59" i="2"/>
  <c r="AS59" i="2"/>
  <c r="AU59" i="2"/>
  <c r="AV59" i="2"/>
  <c r="AW59" i="2"/>
  <c r="AX59" i="2"/>
  <c r="AY59" i="2"/>
  <c r="BA59" i="2"/>
  <c r="BB59" i="2"/>
  <c r="BC59" i="2"/>
  <c r="BD59" i="2"/>
  <c r="E60" i="2"/>
  <c r="L60" i="2" a="1"/>
  <c r="L60" i="2" s="1"/>
  <c r="Q60" i="2" a="1"/>
  <c r="Q60" i="2" s="1"/>
  <c r="AO60" i="2"/>
  <c r="AP60" i="2"/>
  <c r="AQ60" i="2"/>
  <c r="AR60" i="2"/>
  <c r="AS60" i="2"/>
  <c r="AU60" i="2"/>
  <c r="AV60" i="2"/>
  <c r="AW60" i="2"/>
  <c r="AX60" i="2"/>
  <c r="AY60" i="2"/>
  <c r="BA60" i="2"/>
  <c r="BB60" i="2"/>
  <c r="BC60" i="2"/>
  <c r="BD60" i="2"/>
  <c r="E61" i="2"/>
  <c r="L61" i="2" a="1"/>
  <c r="L61" i="2"/>
  <c r="Q61" i="2" a="1"/>
  <c r="Q61" i="2" s="1"/>
  <c r="AO61" i="2"/>
  <c r="AP61" i="2"/>
  <c r="AQ61" i="2"/>
  <c r="AR61" i="2"/>
  <c r="AS61" i="2"/>
  <c r="AU61" i="2"/>
  <c r="AV61" i="2"/>
  <c r="AW61" i="2"/>
  <c r="AX61" i="2"/>
  <c r="AY61" i="2"/>
  <c r="BA61" i="2"/>
  <c r="BB61" i="2"/>
  <c r="BC61" i="2"/>
  <c r="BD61" i="2"/>
  <c r="E62" i="2"/>
  <c r="L62" i="2" a="1"/>
  <c r="L62" i="2"/>
  <c r="Q62" i="2" a="1"/>
  <c r="Q62" i="2" s="1"/>
  <c r="AO62" i="2"/>
  <c r="AP62" i="2"/>
  <c r="AQ62" i="2"/>
  <c r="AR62" i="2"/>
  <c r="AS62" i="2"/>
  <c r="AU62" i="2"/>
  <c r="AV62" i="2"/>
  <c r="AW62" i="2"/>
  <c r="AX62" i="2"/>
  <c r="AY62" i="2"/>
  <c r="BA62" i="2"/>
  <c r="BB62" i="2"/>
  <c r="BC62" i="2"/>
  <c r="BD62" i="2"/>
  <c r="E63" i="2"/>
  <c r="L63" i="2" a="1"/>
  <c r="L63" i="2"/>
  <c r="Q63" i="2" a="1"/>
  <c r="Q63" i="2"/>
  <c r="AO63" i="2"/>
  <c r="AP63" i="2"/>
  <c r="AQ63" i="2"/>
  <c r="AR63" i="2"/>
  <c r="AS63" i="2"/>
  <c r="AU63" i="2"/>
  <c r="AV63" i="2"/>
  <c r="AW63" i="2"/>
  <c r="AX63" i="2"/>
  <c r="AY63" i="2"/>
  <c r="BA63" i="2"/>
  <c r="BB63" i="2"/>
  <c r="BC63" i="2"/>
  <c r="BD63" i="2"/>
  <c r="E64" i="2"/>
  <c r="L64" i="2" a="1"/>
  <c r="L64" i="2"/>
  <c r="Q64" i="2" a="1"/>
  <c r="Q64" i="2"/>
  <c r="AO64" i="2"/>
  <c r="AP64" i="2"/>
  <c r="AQ64" i="2"/>
  <c r="AR64" i="2"/>
  <c r="AS64" i="2"/>
  <c r="AU64" i="2"/>
  <c r="AV64" i="2"/>
  <c r="AW64" i="2"/>
  <c r="AX64" i="2"/>
  <c r="AY64" i="2"/>
  <c r="BA64" i="2"/>
  <c r="BB64" i="2"/>
  <c r="BC64" i="2"/>
  <c r="BD64" i="2"/>
  <c r="E65" i="2"/>
  <c r="L65" i="2" a="1"/>
  <c r="L65" i="2" s="1"/>
  <c r="Q65" i="2" a="1"/>
  <c r="Q65" i="2"/>
  <c r="AO65" i="2"/>
  <c r="AP65" i="2"/>
  <c r="AQ65" i="2"/>
  <c r="AR65" i="2"/>
  <c r="AS65" i="2"/>
  <c r="AU65" i="2"/>
  <c r="AV65" i="2"/>
  <c r="AW65" i="2"/>
  <c r="AX65" i="2"/>
  <c r="AY65" i="2"/>
  <c r="BA65" i="2"/>
  <c r="BB65" i="2"/>
  <c r="BC65" i="2"/>
  <c r="BD65" i="2"/>
  <c r="E66" i="2"/>
  <c r="L66" i="2" a="1"/>
  <c r="L66" i="2" s="1"/>
  <c r="Q66" i="2" a="1"/>
  <c r="Q66" i="2"/>
  <c r="AO66" i="2"/>
  <c r="AP66" i="2"/>
  <c r="AQ66" i="2"/>
  <c r="AR66" i="2"/>
  <c r="AS66" i="2"/>
  <c r="AU66" i="2"/>
  <c r="AV66" i="2"/>
  <c r="AW66" i="2"/>
  <c r="AX66" i="2"/>
  <c r="AY66" i="2"/>
  <c r="BA66" i="2"/>
  <c r="BB66" i="2"/>
  <c r="BC66" i="2"/>
  <c r="BD66" i="2"/>
  <c r="E67" i="2"/>
  <c r="L67" i="2" a="1"/>
  <c r="L67" i="2" s="1"/>
  <c r="Q67" i="2" a="1"/>
  <c r="Q67" i="2" s="1"/>
  <c r="AO67" i="2"/>
  <c r="AP67" i="2"/>
  <c r="AQ67" i="2"/>
  <c r="AR67" i="2"/>
  <c r="AS67" i="2"/>
  <c r="AU67" i="2"/>
  <c r="AV67" i="2"/>
  <c r="AW67" i="2"/>
  <c r="AX67" i="2"/>
  <c r="AY67" i="2"/>
  <c r="BA67" i="2"/>
  <c r="BB67" i="2"/>
  <c r="BC67" i="2"/>
  <c r="BD67" i="2"/>
  <c r="E68" i="2"/>
  <c r="L68" i="2" a="1"/>
  <c r="L68" i="2" s="1"/>
  <c r="Q68" i="2" a="1"/>
  <c r="Q68" i="2" s="1"/>
  <c r="AO68" i="2"/>
  <c r="AP68" i="2"/>
  <c r="AQ68" i="2"/>
  <c r="AR68" i="2"/>
  <c r="AS68" i="2"/>
  <c r="AU68" i="2"/>
  <c r="AV68" i="2"/>
  <c r="AW68" i="2"/>
  <c r="AX68" i="2"/>
  <c r="AY68" i="2"/>
  <c r="BA68" i="2"/>
  <c r="BB68" i="2"/>
  <c r="BC68" i="2"/>
  <c r="BD68" i="2"/>
  <c r="E69" i="2"/>
  <c r="L69" i="2" a="1"/>
  <c r="L69" i="2"/>
  <c r="Q69" i="2" a="1"/>
  <c r="Q69" i="2" s="1"/>
  <c r="AO69" i="2"/>
  <c r="AP69" i="2"/>
  <c r="AQ69" i="2"/>
  <c r="AR69" i="2"/>
  <c r="AS69" i="2"/>
  <c r="AU69" i="2"/>
  <c r="AV69" i="2"/>
  <c r="AW69" i="2"/>
  <c r="AX69" i="2"/>
  <c r="AY69" i="2"/>
  <c r="BA69" i="2"/>
  <c r="BB69" i="2"/>
  <c r="BC69" i="2"/>
  <c r="BD69" i="2"/>
  <c r="E70" i="2"/>
  <c r="L70" i="2" a="1"/>
  <c r="L70" i="2"/>
  <c r="Q70" i="2" a="1"/>
  <c r="Q70" i="2" s="1"/>
  <c r="AO70" i="2"/>
  <c r="AP70" i="2"/>
  <c r="AQ70" i="2"/>
  <c r="AR70" i="2"/>
  <c r="AS70" i="2"/>
  <c r="AU70" i="2"/>
  <c r="AV70" i="2"/>
  <c r="AW70" i="2"/>
  <c r="AX70" i="2"/>
  <c r="AY70" i="2"/>
  <c r="BA70" i="2"/>
  <c r="BB70" i="2"/>
  <c r="BC70" i="2"/>
  <c r="BD70" i="2"/>
  <c r="E71" i="2"/>
  <c r="L71" i="2" a="1"/>
  <c r="L71" i="2"/>
  <c r="Q71" i="2" a="1"/>
  <c r="Q71" i="2"/>
  <c r="AO71" i="2"/>
  <c r="AP71" i="2"/>
  <c r="AQ71" i="2"/>
  <c r="AR71" i="2"/>
  <c r="AS71" i="2"/>
  <c r="AU71" i="2"/>
  <c r="AV71" i="2"/>
  <c r="AW71" i="2"/>
  <c r="AX71" i="2"/>
  <c r="AY71" i="2"/>
  <c r="BA71" i="2"/>
  <c r="BB71" i="2"/>
  <c r="BC71" i="2"/>
  <c r="BD71" i="2"/>
  <c r="E72" i="2"/>
  <c r="L72" i="2" a="1"/>
  <c r="L72" i="2"/>
  <c r="Q72" i="2" a="1"/>
  <c r="Q72" i="2"/>
  <c r="AO72" i="2"/>
  <c r="AP72" i="2"/>
  <c r="AQ72" i="2"/>
  <c r="AR72" i="2"/>
  <c r="AS72" i="2"/>
  <c r="AU72" i="2"/>
  <c r="AV72" i="2"/>
  <c r="AW72" i="2"/>
  <c r="AX72" i="2"/>
  <c r="AY72" i="2"/>
  <c r="BA72" i="2"/>
  <c r="BB72" i="2"/>
  <c r="BC72" i="2"/>
  <c r="BD72" i="2"/>
  <c r="E73" i="2"/>
  <c r="L73" i="2" a="1"/>
  <c r="L73" i="2" s="1"/>
  <c r="Q73" i="2" a="1"/>
  <c r="Q73" i="2"/>
  <c r="AO73" i="2"/>
  <c r="AP73" i="2"/>
  <c r="AQ73" i="2"/>
  <c r="AR73" i="2"/>
  <c r="AS73" i="2"/>
  <c r="AU73" i="2"/>
  <c r="AV73" i="2"/>
  <c r="AW73" i="2"/>
  <c r="AX73" i="2"/>
  <c r="AY73" i="2"/>
  <c r="BA73" i="2"/>
  <c r="BB73" i="2"/>
  <c r="BC73" i="2"/>
  <c r="BD73" i="2"/>
  <c r="E74" i="2"/>
  <c r="L74" i="2" a="1"/>
  <c r="L74" i="2" s="1"/>
  <c r="Q74" i="2" a="1"/>
  <c r="Q74" i="2"/>
  <c r="AO74" i="2"/>
  <c r="AP74" i="2"/>
  <c r="AQ74" i="2"/>
  <c r="AR74" i="2"/>
  <c r="AS74" i="2"/>
  <c r="AU74" i="2"/>
  <c r="AV74" i="2"/>
  <c r="AW74" i="2"/>
  <c r="AX74" i="2"/>
  <c r="AY74" i="2"/>
  <c r="BA74" i="2"/>
  <c r="BB74" i="2"/>
  <c r="BC74" i="2"/>
  <c r="BD74" i="2"/>
  <c r="E75" i="2"/>
  <c r="L75" i="2" a="1"/>
  <c r="L75" i="2" s="1"/>
  <c r="Q75" i="2" a="1"/>
  <c r="Q75" i="2" s="1"/>
  <c r="AO75" i="2"/>
  <c r="AP75" i="2"/>
  <c r="AQ75" i="2"/>
  <c r="AR75" i="2"/>
  <c r="AS75" i="2"/>
  <c r="AU75" i="2"/>
  <c r="AV75" i="2"/>
  <c r="AW75" i="2"/>
  <c r="AX75" i="2"/>
  <c r="AY75" i="2"/>
  <c r="BA75" i="2"/>
  <c r="BB75" i="2"/>
  <c r="BC75" i="2"/>
  <c r="BD75" i="2"/>
  <c r="E76" i="2"/>
  <c r="L76" i="2" a="1"/>
  <c r="L76" i="2" s="1"/>
  <c r="Q76" i="2" a="1"/>
  <c r="Q76" i="2" s="1"/>
  <c r="AO76" i="2"/>
  <c r="AP76" i="2"/>
  <c r="AQ76" i="2"/>
  <c r="AR76" i="2"/>
  <c r="AS76" i="2"/>
  <c r="AU76" i="2"/>
  <c r="AV76" i="2"/>
  <c r="AW76" i="2"/>
  <c r="AX76" i="2"/>
  <c r="AY76" i="2"/>
  <c r="BA76" i="2"/>
  <c r="BB76" i="2"/>
  <c r="BC76" i="2"/>
  <c r="BD76" i="2"/>
  <c r="E77" i="2"/>
  <c r="L77" i="2" a="1"/>
  <c r="L77" i="2"/>
  <c r="Q77" i="2" a="1"/>
  <c r="Q77" i="2" s="1"/>
  <c r="AO77" i="2"/>
  <c r="AP77" i="2"/>
  <c r="AQ77" i="2"/>
  <c r="AR77" i="2"/>
  <c r="AS77" i="2"/>
  <c r="AU77" i="2"/>
  <c r="AV77" i="2"/>
  <c r="AW77" i="2"/>
  <c r="AX77" i="2"/>
  <c r="AY77" i="2"/>
  <c r="BA77" i="2"/>
  <c r="BB77" i="2"/>
  <c r="BC77" i="2"/>
  <c r="BD77" i="2"/>
  <c r="E78" i="2"/>
  <c r="L78" i="2" a="1"/>
  <c r="L78" i="2"/>
  <c r="Q78" i="2" a="1"/>
  <c r="Q78" i="2" s="1"/>
  <c r="AO78" i="2"/>
  <c r="AP78" i="2"/>
  <c r="AQ78" i="2"/>
  <c r="AR78" i="2"/>
  <c r="AS78" i="2"/>
  <c r="AU78" i="2"/>
  <c r="AV78" i="2"/>
  <c r="AW78" i="2"/>
  <c r="AX78" i="2"/>
  <c r="AY78" i="2"/>
  <c r="BA78" i="2"/>
  <c r="BB78" i="2"/>
  <c r="BC78" i="2"/>
  <c r="BD78" i="2"/>
  <c r="E79" i="2"/>
  <c r="L79" i="2" a="1"/>
  <c r="L79" i="2"/>
  <c r="Q79" i="2" a="1"/>
  <c r="Q79" i="2"/>
  <c r="AO79" i="2"/>
  <c r="AP79" i="2"/>
  <c r="AQ79" i="2"/>
  <c r="AR79" i="2"/>
  <c r="AS79" i="2"/>
  <c r="AU79" i="2"/>
  <c r="AV79" i="2"/>
  <c r="AW79" i="2"/>
  <c r="AX79" i="2"/>
  <c r="AY79" i="2"/>
  <c r="BA79" i="2"/>
  <c r="BB79" i="2"/>
  <c r="BC79" i="2"/>
  <c r="BD79" i="2"/>
  <c r="E80" i="2"/>
  <c r="L80" i="2" a="1"/>
  <c r="L80" i="2"/>
  <c r="Q80" i="2" a="1"/>
  <c r="Q80" i="2"/>
  <c r="AO80" i="2"/>
  <c r="AP80" i="2"/>
  <c r="AQ80" i="2"/>
  <c r="AR80" i="2"/>
  <c r="AS80" i="2"/>
  <c r="AU80" i="2"/>
  <c r="AV80" i="2"/>
  <c r="AW80" i="2"/>
  <c r="AX80" i="2"/>
  <c r="AY80" i="2"/>
  <c r="BA80" i="2"/>
  <c r="BB80" i="2"/>
  <c r="BC80" i="2"/>
  <c r="BD80" i="2"/>
  <c r="E81" i="2"/>
  <c r="L81" i="2" a="1"/>
  <c r="L81" i="2" s="1"/>
  <c r="Q81" i="2" a="1"/>
  <c r="Q81" i="2"/>
  <c r="AO81" i="2"/>
  <c r="AP81" i="2"/>
  <c r="AQ81" i="2"/>
  <c r="AR81" i="2"/>
  <c r="AS81" i="2"/>
  <c r="AU81" i="2"/>
  <c r="AV81" i="2"/>
  <c r="AW81" i="2"/>
  <c r="AX81" i="2"/>
  <c r="AY81" i="2"/>
  <c r="BA81" i="2"/>
  <c r="BB81" i="2"/>
  <c r="BC81" i="2"/>
  <c r="BD81" i="2"/>
  <c r="E82" i="2"/>
  <c r="L82" i="2" a="1"/>
  <c r="L82" i="2" s="1"/>
  <c r="Q82" i="2" a="1"/>
  <c r="Q82" i="2"/>
  <c r="AO82" i="2"/>
  <c r="AP82" i="2"/>
  <c r="AQ82" i="2"/>
  <c r="AR82" i="2"/>
  <c r="AS82" i="2"/>
  <c r="AU82" i="2"/>
  <c r="AV82" i="2"/>
  <c r="AW82" i="2"/>
  <c r="AX82" i="2"/>
  <c r="AY82" i="2"/>
  <c r="BA82" i="2"/>
  <c r="BB82" i="2"/>
  <c r="BC82" i="2"/>
  <c r="BD82" i="2"/>
  <c r="E83" i="2"/>
  <c r="L83" i="2" a="1"/>
  <c r="L83" i="2" s="1"/>
  <c r="Q83" i="2" a="1"/>
  <c r="Q83" i="2" s="1"/>
  <c r="AO83" i="2"/>
  <c r="AP83" i="2"/>
  <c r="AQ83" i="2"/>
  <c r="AR83" i="2"/>
  <c r="AS83" i="2"/>
  <c r="AU83" i="2"/>
  <c r="AV83" i="2"/>
  <c r="AW83" i="2"/>
  <c r="AX83" i="2"/>
  <c r="AY83" i="2"/>
  <c r="BA83" i="2"/>
  <c r="BB83" i="2"/>
  <c r="BC83" i="2"/>
  <c r="BD83" i="2"/>
  <c r="E84" i="2"/>
  <c r="L84" i="2" a="1"/>
  <c r="L84" i="2" s="1"/>
  <c r="Q84" i="2" a="1"/>
  <c r="Q84" i="2" s="1"/>
  <c r="AO84" i="2"/>
  <c r="AP84" i="2"/>
  <c r="AQ84" i="2"/>
  <c r="AR84" i="2"/>
  <c r="AS84" i="2"/>
  <c r="AU84" i="2"/>
  <c r="AV84" i="2"/>
  <c r="AW84" i="2"/>
  <c r="AX84" i="2"/>
  <c r="AY84" i="2"/>
  <c r="BA84" i="2"/>
  <c r="BB84" i="2"/>
  <c r="BC84" i="2"/>
  <c r="BD84" i="2"/>
  <c r="E85" i="2"/>
  <c r="L85" i="2" a="1"/>
  <c r="L85" i="2"/>
  <c r="Q85" i="2" a="1"/>
  <c r="Q85" i="2" s="1"/>
  <c r="AO85" i="2"/>
  <c r="AP85" i="2"/>
  <c r="AQ85" i="2"/>
  <c r="AR85" i="2"/>
  <c r="AS85" i="2"/>
  <c r="AU85" i="2"/>
  <c r="AV85" i="2"/>
  <c r="AW85" i="2"/>
  <c r="AX85" i="2"/>
  <c r="AY85" i="2"/>
  <c r="BA85" i="2"/>
  <c r="BB85" i="2"/>
  <c r="BC85" i="2"/>
  <c r="BD85" i="2"/>
  <c r="E86" i="2"/>
  <c r="L86" i="2" a="1"/>
  <c r="L86" i="2"/>
  <c r="Q86" i="2" a="1"/>
  <c r="Q86" i="2" s="1"/>
  <c r="AO86" i="2"/>
  <c r="AP86" i="2"/>
  <c r="AQ86" i="2"/>
  <c r="AR86" i="2"/>
  <c r="AS86" i="2"/>
  <c r="AU86" i="2"/>
  <c r="AV86" i="2"/>
  <c r="AW86" i="2"/>
  <c r="AX86" i="2"/>
  <c r="AY86" i="2"/>
  <c r="BA86" i="2"/>
  <c r="BB86" i="2"/>
  <c r="BC86" i="2"/>
  <c r="BD86" i="2"/>
  <c r="E87" i="2"/>
  <c r="L87" i="2" a="1"/>
  <c r="L87" i="2"/>
  <c r="Q87" i="2" a="1"/>
  <c r="Q87" i="2"/>
  <c r="AO87" i="2"/>
  <c r="AP87" i="2"/>
  <c r="AQ87" i="2"/>
  <c r="AR87" i="2"/>
  <c r="AS87" i="2"/>
  <c r="AU87" i="2"/>
  <c r="AV87" i="2"/>
  <c r="AW87" i="2"/>
  <c r="AX87" i="2"/>
  <c r="AY87" i="2"/>
  <c r="BA87" i="2"/>
  <c r="BB87" i="2"/>
  <c r="BC87" i="2"/>
  <c r="BD87" i="2"/>
  <c r="E88" i="2"/>
  <c r="L88" i="2" a="1"/>
  <c r="L88" i="2"/>
  <c r="Q88" i="2" a="1"/>
  <c r="Q88" i="2"/>
  <c r="AO88" i="2"/>
  <c r="AP88" i="2"/>
  <c r="AQ88" i="2"/>
  <c r="AR88" i="2"/>
  <c r="AS88" i="2"/>
  <c r="AU88" i="2"/>
  <c r="AV88" i="2"/>
  <c r="AW88" i="2"/>
  <c r="AX88" i="2"/>
  <c r="AY88" i="2"/>
  <c r="BA88" i="2"/>
  <c r="BB88" i="2"/>
  <c r="BC88" i="2"/>
  <c r="BD88" i="2"/>
  <c r="E89" i="2"/>
  <c r="L89" i="2" a="1"/>
  <c r="L89" i="2" s="1"/>
  <c r="Q89" i="2" a="1"/>
  <c r="Q89" i="2"/>
  <c r="AO89" i="2"/>
  <c r="AP89" i="2"/>
  <c r="AQ89" i="2"/>
  <c r="AR89" i="2"/>
  <c r="AS89" i="2"/>
  <c r="AU89" i="2"/>
  <c r="AV89" i="2"/>
  <c r="AW89" i="2"/>
  <c r="AX89" i="2"/>
  <c r="AY89" i="2"/>
  <c r="BA89" i="2"/>
  <c r="BB89" i="2"/>
  <c r="BC89" i="2"/>
  <c r="BD89" i="2"/>
  <c r="E90" i="2"/>
  <c r="L90" i="2" a="1"/>
  <c r="L90" i="2" s="1"/>
  <c r="Q90" i="2" a="1"/>
  <c r="Q90" i="2"/>
  <c r="AO90" i="2"/>
  <c r="AP90" i="2"/>
  <c r="AQ90" i="2"/>
  <c r="AR90" i="2"/>
  <c r="AS90" i="2"/>
  <c r="AU90" i="2"/>
  <c r="AV90" i="2"/>
  <c r="AW90" i="2"/>
  <c r="AX90" i="2"/>
  <c r="AY90" i="2"/>
  <c r="BA90" i="2"/>
  <c r="BB90" i="2"/>
  <c r="BC90" i="2"/>
  <c r="BD90" i="2"/>
  <c r="E91" i="2"/>
  <c r="L91" i="2" a="1"/>
  <c r="L91" i="2" s="1"/>
  <c r="Q91" i="2" a="1"/>
  <c r="Q91" i="2" s="1"/>
  <c r="AO91" i="2"/>
  <c r="AP91" i="2"/>
  <c r="AQ91" i="2"/>
  <c r="AR91" i="2"/>
  <c r="AS91" i="2"/>
  <c r="AU91" i="2"/>
  <c r="AV91" i="2"/>
  <c r="AW91" i="2"/>
  <c r="AX91" i="2"/>
  <c r="AY91" i="2"/>
  <c r="BA91" i="2"/>
  <c r="BB91" i="2"/>
  <c r="BC91" i="2"/>
  <c r="BD91" i="2"/>
  <c r="E92" i="2"/>
  <c r="L92" i="2" a="1"/>
  <c r="L92" i="2" s="1"/>
  <c r="Q92" i="2" a="1"/>
  <c r="Q92" i="2" s="1"/>
  <c r="AO92" i="2"/>
  <c r="AP92" i="2"/>
  <c r="AQ92" i="2"/>
  <c r="AR92" i="2"/>
  <c r="AS92" i="2"/>
  <c r="AU92" i="2"/>
  <c r="AV92" i="2"/>
  <c r="AW92" i="2"/>
  <c r="AX92" i="2"/>
  <c r="AY92" i="2"/>
  <c r="BA92" i="2"/>
  <c r="BB92" i="2"/>
  <c r="BC92" i="2"/>
  <c r="BD92" i="2"/>
  <c r="E93" i="2"/>
  <c r="L93" i="2" a="1"/>
  <c r="L93" i="2"/>
  <c r="Q93" i="2" a="1"/>
  <c r="Q93" i="2" s="1"/>
  <c r="AO93" i="2"/>
  <c r="AP93" i="2"/>
  <c r="AQ93" i="2"/>
  <c r="AR93" i="2"/>
  <c r="AS93" i="2"/>
  <c r="AU93" i="2"/>
  <c r="AV93" i="2"/>
  <c r="AW93" i="2"/>
  <c r="AX93" i="2"/>
  <c r="AY93" i="2"/>
  <c r="BA93" i="2"/>
  <c r="BB93" i="2"/>
  <c r="BC93" i="2"/>
  <c r="BD93" i="2"/>
  <c r="E94" i="2"/>
  <c r="L94" i="2" a="1"/>
  <c r="L94" i="2"/>
  <c r="Q94" i="2" a="1"/>
  <c r="Q94" i="2" s="1"/>
  <c r="AO94" i="2"/>
  <c r="AP94" i="2"/>
  <c r="AQ94" i="2"/>
  <c r="AR94" i="2"/>
  <c r="AS94" i="2"/>
  <c r="AU94" i="2"/>
  <c r="AV94" i="2"/>
  <c r="AW94" i="2"/>
  <c r="AX94" i="2"/>
  <c r="AY94" i="2"/>
  <c r="BA94" i="2"/>
  <c r="BB94" i="2"/>
  <c r="BC94" i="2"/>
  <c r="BD94" i="2"/>
  <c r="E95" i="2"/>
  <c r="L95" i="2" a="1"/>
  <c r="L95" i="2"/>
  <c r="Q95" i="2" a="1"/>
  <c r="Q95" i="2"/>
  <c r="AO95" i="2"/>
  <c r="AP95" i="2"/>
  <c r="AQ95" i="2"/>
  <c r="AR95" i="2"/>
  <c r="AS95" i="2"/>
  <c r="AU95" i="2"/>
  <c r="AV95" i="2"/>
  <c r="AW95" i="2"/>
  <c r="AX95" i="2"/>
  <c r="AY95" i="2"/>
  <c r="BA95" i="2"/>
  <c r="BB95" i="2"/>
  <c r="BC95" i="2"/>
  <c r="BD95" i="2"/>
  <c r="E96" i="2"/>
  <c r="L96" i="2" a="1"/>
  <c r="L96" i="2"/>
  <c r="Q96" i="2" a="1"/>
  <c r="Q96" i="2"/>
  <c r="AO96" i="2"/>
  <c r="AP96" i="2"/>
  <c r="AQ96" i="2"/>
  <c r="AR96" i="2"/>
  <c r="AS96" i="2"/>
  <c r="AU96" i="2"/>
  <c r="AV96" i="2"/>
  <c r="AW96" i="2"/>
  <c r="AX96" i="2"/>
  <c r="AY96" i="2"/>
  <c r="BA96" i="2"/>
  <c r="BB96" i="2"/>
  <c r="BC96" i="2"/>
  <c r="BD96" i="2"/>
  <c r="E97" i="2"/>
  <c r="L97" i="2" a="1"/>
  <c r="L97" i="2" s="1"/>
  <c r="Q97" i="2" a="1"/>
  <c r="Q97" i="2"/>
  <c r="AO97" i="2"/>
  <c r="AP97" i="2"/>
  <c r="AQ97" i="2"/>
  <c r="AR97" i="2"/>
  <c r="AS97" i="2"/>
  <c r="AU97" i="2"/>
  <c r="AV97" i="2"/>
  <c r="AW97" i="2"/>
  <c r="AX97" i="2"/>
  <c r="AY97" i="2"/>
  <c r="BA97" i="2"/>
  <c r="BB97" i="2"/>
  <c r="BC97" i="2"/>
  <c r="BD97" i="2"/>
  <c r="E98" i="2"/>
  <c r="L98" i="2" a="1"/>
  <c r="L98" i="2" s="1"/>
  <c r="Q98" i="2" a="1"/>
  <c r="Q98" i="2"/>
  <c r="AO98" i="2"/>
  <c r="AP98" i="2"/>
  <c r="AQ98" i="2"/>
  <c r="AR98" i="2"/>
  <c r="AS98" i="2"/>
  <c r="AU98" i="2"/>
  <c r="AV98" i="2"/>
  <c r="AW98" i="2"/>
  <c r="AX98" i="2"/>
  <c r="AY98" i="2"/>
  <c r="BA98" i="2"/>
  <c r="BB98" i="2"/>
  <c r="BC98" i="2"/>
  <c r="BD98" i="2"/>
  <c r="E99" i="2"/>
  <c r="L99" i="2" a="1"/>
  <c r="L99" i="2" s="1"/>
  <c r="Q99" i="2" a="1"/>
  <c r="Q99" i="2" s="1"/>
  <c r="AO99" i="2"/>
  <c r="AP99" i="2"/>
  <c r="AQ99" i="2"/>
  <c r="AR99" i="2"/>
  <c r="AS99" i="2"/>
  <c r="AU99" i="2"/>
  <c r="AV99" i="2"/>
  <c r="AW99" i="2"/>
  <c r="AX99" i="2"/>
  <c r="AY99" i="2"/>
  <c r="BA99" i="2"/>
  <c r="BB99" i="2"/>
  <c r="BC99" i="2"/>
  <c r="BD99" i="2"/>
  <c r="E100" i="2"/>
  <c r="L100" i="2" a="1"/>
  <c r="L100" i="2" s="1"/>
  <c r="Q100" i="2" a="1"/>
  <c r="Q100" i="2" s="1"/>
  <c r="AO100" i="2"/>
  <c r="AP100" i="2"/>
  <c r="AQ100" i="2"/>
  <c r="AR100" i="2"/>
  <c r="AS100" i="2"/>
  <c r="AU100" i="2"/>
  <c r="AV100" i="2"/>
  <c r="AW100" i="2"/>
  <c r="AX100" i="2"/>
  <c r="AY100" i="2"/>
  <c r="BA100" i="2"/>
  <c r="BB100" i="2"/>
  <c r="BC100" i="2"/>
  <c r="BD100" i="2"/>
  <c r="E101" i="2"/>
  <c r="L101" i="2" a="1"/>
  <c r="L101" i="2"/>
  <c r="Q101" i="2" a="1"/>
  <c r="Q101" i="2" s="1"/>
  <c r="AO101" i="2"/>
  <c r="AP101" i="2"/>
  <c r="AQ101" i="2"/>
  <c r="AR101" i="2"/>
  <c r="AS101" i="2"/>
  <c r="AU101" i="2"/>
  <c r="AV101" i="2"/>
  <c r="AW101" i="2"/>
  <c r="AX101" i="2"/>
  <c r="AY101" i="2"/>
  <c r="BA101" i="2"/>
  <c r="BB101" i="2"/>
  <c r="BC101" i="2"/>
  <c r="BD101" i="2"/>
  <c r="E102" i="2"/>
  <c r="L102" i="2" a="1"/>
  <c r="L102" i="2"/>
  <c r="Q102" i="2" a="1"/>
  <c r="Q102" i="2" s="1"/>
  <c r="AO102" i="2"/>
  <c r="AP102" i="2"/>
  <c r="AQ102" i="2"/>
  <c r="AR102" i="2"/>
  <c r="AS102" i="2"/>
  <c r="AU102" i="2"/>
  <c r="AV102" i="2"/>
  <c r="AW102" i="2"/>
  <c r="AX102" i="2"/>
  <c r="AY102" i="2"/>
  <c r="BA102" i="2"/>
  <c r="BB102" i="2"/>
  <c r="BC102" i="2"/>
  <c r="BD102" i="2"/>
  <c r="E103" i="2"/>
  <c r="L103" i="2" a="1"/>
  <c r="L103" i="2"/>
  <c r="Q103" i="2" a="1"/>
  <c r="Q103" i="2"/>
  <c r="AO103" i="2"/>
  <c r="AP103" i="2"/>
  <c r="AQ103" i="2"/>
  <c r="AR103" i="2"/>
  <c r="AS103" i="2"/>
  <c r="AU103" i="2"/>
  <c r="AV103" i="2"/>
  <c r="AW103" i="2"/>
  <c r="AX103" i="2"/>
  <c r="AY103" i="2"/>
  <c r="BA103" i="2"/>
  <c r="BB103" i="2"/>
  <c r="BC103" i="2"/>
  <c r="BD103" i="2"/>
  <c r="E104" i="2"/>
  <c r="L104" i="2" a="1"/>
  <c r="L104" i="2"/>
  <c r="Q104" i="2" a="1"/>
  <c r="Q104" i="2"/>
  <c r="AO104" i="2"/>
  <c r="AP104" i="2"/>
  <c r="AQ104" i="2"/>
  <c r="AR104" i="2"/>
  <c r="AS104" i="2"/>
  <c r="AU104" i="2"/>
  <c r="AV104" i="2"/>
  <c r="AW104" i="2"/>
  <c r="AX104" i="2"/>
  <c r="AY104" i="2"/>
  <c r="BA104" i="2"/>
  <c r="BB104" i="2"/>
  <c r="BC104" i="2"/>
  <c r="BD104" i="2"/>
  <c r="E105" i="2"/>
  <c r="L105" i="2" a="1"/>
  <c r="L105" i="2" s="1"/>
  <c r="Q105" i="2" a="1"/>
  <c r="Q105" i="2"/>
  <c r="AO105" i="2"/>
  <c r="AP105" i="2"/>
  <c r="AQ105" i="2"/>
  <c r="AR105" i="2"/>
  <c r="AS105" i="2"/>
  <c r="AU105" i="2"/>
  <c r="AV105" i="2"/>
  <c r="AW105" i="2"/>
  <c r="AX105" i="2"/>
  <c r="AY105" i="2"/>
  <c r="BA105" i="2"/>
  <c r="BB105" i="2"/>
  <c r="BC105" i="2"/>
  <c r="BD105" i="2"/>
  <c r="E106" i="2"/>
  <c r="L106" i="2" a="1"/>
  <c r="L106" i="2" s="1"/>
  <c r="Q106" i="2" a="1"/>
  <c r="Q106" i="2"/>
  <c r="AO106" i="2"/>
  <c r="AP106" i="2"/>
  <c r="AQ106" i="2"/>
  <c r="AR106" i="2"/>
  <c r="AS106" i="2"/>
  <c r="AU106" i="2"/>
  <c r="AV106" i="2"/>
  <c r="AW106" i="2"/>
  <c r="AX106" i="2"/>
  <c r="AY106" i="2"/>
  <c r="BA106" i="2"/>
  <c r="BB106" i="2"/>
  <c r="BC106" i="2"/>
  <c r="BD106" i="2"/>
  <c r="E107" i="2"/>
  <c r="L107" i="2" a="1"/>
  <c r="L107" i="2" s="1"/>
  <c r="Q107" i="2" a="1"/>
  <c r="Q107" i="2" s="1"/>
  <c r="AO107" i="2"/>
  <c r="AP107" i="2"/>
  <c r="AQ107" i="2"/>
  <c r="AR107" i="2"/>
  <c r="AS107" i="2"/>
  <c r="AU107" i="2"/>
  <c r="AV107" i="2"/>
  <c r="AW107" i="2"/>
  <c r="AX107" i="2"/>
  <c r="AY107" i="2"/>
  <c r="BA107" i="2"/>
  <c r="BB107" i="2"/>
  <c r="BC107" i="2"/>
  <c r="BD107" i="2"/>
  <c r="E108" i="2"/>
  <c r="L108" i="2" a="1"/>
  <c r="L108" i="2" s="1"/>
  <c r="Q108" i="2" a="1"/>
  <c r="Q108" i="2" s="1"/>
  <c r="AO108" i="2"/>
  <c r="AP108" i="2"/>
  <c r="AQ108" i="2"/>
  <c r="AR108" i="2"/>
  <c r="AS108" i="2"/>
  <c r="AU108" i="2"/>
  <c r="AV108" i="2"/>
  <c r="AW108" i="2"/>
  <c r="AX108" i="2"/>
  <c r="AY108" i="2"/>
  <c r="BA108" i="2"/>
  <c r="BB108" i="2"/>
  <c r="BC108" i="2"/>
  <c r="BD108" i="2"/>
  <c r="E109" i="2"/>
  <c r="L109" i="2" a="1"/>
  <c r="L109" i="2"/>
  <c r="Q109" i="2" a="1"/>
  <c r="Q109" i="2" s="1"/>
  <c r="AO109" i="2"/>
  <c r="AP109" i="2"/>
  <c r="AQ109" i="2"/>
  <c r="AR109" i="2"/>
  <c r="AS109" i="2"/>
  <c r="AU109" i="2"/>
  <c r="AV109" i="2"/>
  <c r="AW109" i="2"/>
  <c r="AX109" i="2"/>
  <c r="AY109" i="2"/>
  <c r="BA109" i="2"/>
  <c r="BB109" i="2"/>
  <c r="BC109" i="2"/>
  <c r="BD109" i="2"/>
  <c r="E110" i="2"/>
  <c r="L110" i="2" a="1"/>
  <c r="L110" i="2"/>
  <c r="Q110" i="2" a="1"/>
  <c r="Q110" i="2" s="1"/>
  <c r="AO110" i="2"/>
  <c r="AP110" i="2"/>
  <c r="AQ110" i="2"/>
  <c r="AR110" i="2"/>
  <c r="AS110" i="2"/>
  <c r="AU110" i="2"/>
  <c r="AV110" i="2"/>
  <c r="AW110" i="2"/>
  <c r="AX110" i="2"/>
  <c r="AY110" i="2"/>
  <c r="BA110" i="2"/>
  <c r="BB110" i="2"/>
  <c r="BC110" i="2"/>
  <c r="BD110" i="2"/>
  <c r="E111" i="2"/>
  <c r="L111" i="2" a="1"/>
  <c r="L111" i="2"/>
  <c r="Q111" i="2" a="1"/>
  <c r="Q111" i="2"/>
  <c r="AO111" i="2"/>
  <c r="AP111" i="2"/>
  <c r="AQ111" i="2"/>
  <c r="AR111" i="2"/>
  <c r="AS111" i="2"/>
  <c r="AU111" i="2"/>
  <c r="AV111" i="2"/>
  <c r="AW111" i="2"/>
  <c r="AX111" i="2"/>
  <c r="AY111" i="2"/>
  <c r="BA111" i="2"/>
  <c r="BB111" i="2"/>
  <c r="BC111" i="2"/>
  <c r="BD111" i="2"/>
  <c r="E112" i="2"/>
  <c r="L112" i="2" a="1"/>
  <c r="L112" i="2"/>
  <c r="Q112" i="2" a="1"/>
  <c r="Q112" i="2"/>
  <c r="AO112" i="2"/>
  <c r="AP112" i="2"/>
  <c r="AQ112" i="2"/>
  <c r="AR112" i="2"/>
  <c r="AS112" i="2"/>
  <c r="AU112" i="2"/>
  <c r="AV112" i="2"/>
  <c r="AW112" i="2"/>
  <c r="AX112" i="2"/>
  <c r="AY112" i="2"/>
  <c r="BA112" i="2"/>
  <c r="BB112" i="2"/>
  <c r="BC112" i="2"/>
  <c r="BD112" i="2"/>
  <c r="E113" i="2"/>
  <c r="L113" i="2" a="1"/>
  <c r="L113" i="2" s="1"/>
  <c r="Q113" i="2" a="1"/>
  <c r="Q113" i="2"/>
  <c r="AO113" i="2"/>
  <c r="AP113" i="2"/>
  <c r="AQ113" i="2"/>
  <c r="AR113" i="2"/>
  <c r="AS113" i="2"/>
  <c r="AU113" i="2"/>
  <c r="AV113" i="2"/>
  <c r="AW113" i="2"/>
  <c r="AX113" i="2"/>
  <c r="AY113" i="2"/>
  <c r="BA113" i="2"/>
  <c r="BB113" i="2"/>
  <c r="BC113" i="2"/>
  <c r="BD113" i="2"/>
  <c r="E114" i="2"/>
  <c r="L114" i="2" a="1"/>
  <c r="L114" i="2" s="1"/>
  <c r="Q114" i="2" a="1"/>
  <c r="Q114" i="2"/>
  <c r="AO114" i="2"/>
  <c r="AP114" i="2"/>
  <c r="AQ114" i="2"/>
  <c r="AR114" i="2"/>
  <c r="AS114" i="2"/>
  <c r="AU114" i="2"/>
  <c r="AV114" i="2"/>
  <c r="AW114" i="2"/>
  <c r="AX114" i="2"/>
  <c r="AY114" i="2"/>
  <c r="BA114" i="2"/>
  <c r="BB114" i="2"/>
  <c r="BC114" i="2"/>
  <c r="BD114" i="2"/>
  <c r="E115" i="2"/>
  <c r="L115" i="2" a="1"/>
  <c r="L115" i="2" s="1"/>
  <c r="Q115" i="2" a="1"/>
  <c r="Q115" i="2" s="1"/>
  <c r="AO115" i="2"/>
  <c r="AP115" i="2"/>
  <c r="AQ115" i="2"/>
  <c r="AR115" i="2"/>
  <c r="AS115" i="2"/>
  <c r="AU115" i="2"/>
  <c r="AV115" i="2"/>
  <c r="AW115" i="2"/>
  <c r="AX115" i="2"/>
  <c r="AY115" i="2"/>
  <c r="BA115" i="2"/>
  <c r="BB115" i="2"/>
  <c r="BC115" i="2"/>
  <c r="BD115" i="2"/>
  <c r="E116" i="2"/>
  <c r="L116" i="2" a="1"/>
  <c r="L116" i="2" s="1"/>
  <c r="Q116" i="2" a="1"/>
  <c r="Q116" i="2" s="1"/>
  <c r="AO116" i="2"/>
  <c r="AP116" i="2"/>
  <c r="AQ116" i="2"/>
  <c r="AR116" i="2"/>
  <c r="AS116" i="2"/>
  <c r="AU116" i="2"/>
  <c r="AV116" i="2"/>
  <c r="AW116" i="2"/>
  <c r="AX116" i="2"/>
  <c r="AY116" i="2"/>
  <c r="BA116" i="2"/>
  <c r="BB116" i="2"/>
  <c r="BC116" i="2"/>
  <c r="BD116" i="2"/>
  <c r="E117" i="2"/>
  <c r="L117" i="2" a="1"/>
  <c r="L117" i="2"/>
  <c r="Q117" i="2" a="1"/>
  <c r="Q117" i="2" s="1"/>
  <c r="AO117" i="2"/>
  <c r="AP117" i="2"/>
  <c r="AQ117" i="2"/>
  <c r="AR117" i="2"/>
  <c r="AS117" i="2"/>
  <c r="AU117" i="2"/>
  <c r="AV117" i="2"/>
  <c r="AW117" i="2"/>
  <c r="AX117" i="2"/>
  <c r="AY117" i="2"/>
  <c r="BA117" i="2"/>
  <c r="BB117" i="2"/>
  <c r="BC117" i="2"/>
  <c r="BD117" i="2"/>
  <c r="E118" i="2"/>
  <c r="L118" i="2" a="1"/>
  <c r="L118" i="2"/>
  <c r="Q118" i="2" a="1"/>
  <c r="Q118" i="2" s="1"/>
  <c r="AO118" i="2"/>
  <c r="AP118" i="2"/>
  <c r="AQ118" i="2"/>
  <c r="AR118" i="2"/>
  <c r="AS118" i="2"/>
  <c r="AU118" i="2"/>
  <c r="AV118" i="2"/>
  <c r="AW118" i="2"/>
  <c r="AX118" i="2"/>
  <c r="AY118" i="2"/>
  <c r="BA118" i="2"/>
  <c r="BB118" i="2"/>
  <c r="BC118" i="2"/>
  <c r="BD118" i="2"/>
  <c r="E119" i="2"/>
  <c r="L119" i="2" a="1"/>
  <c r="L119" i="2"/>
  <c r="Q119" i="2" a="1"/>
  <c r="Q119" i="2"/>
  <c r="AO119" i="2"/>
  <c r="AP119" i="2"/>
  <c r="AQ119" i="2"/>
  <c r="AR119" i="2"/>
  <c r="AS119" i="2"/>
  <c r="AU119" i="2"/>
  <c r="AV119" i="2"/>
  <c r="AW119" i="2"/>
  <c r="AX119" i="2"/>
  <c r="AY119" i="2"/>
  <c r="BA119" i="2"/>
  <c r="BB119" i="2"/>
  <c r="BC119" i="2"/>
  <c r="BD119" i="2"/>
  <c r="E120" i="2"/>
  <c r="L120" i="2" a="1"/>
  <c r="L120" i="2"/>
  <c r="Q120" i="2" a="1"/>
  <c r="Q120" i="2"/>
  <c r="AO120" i="2"/>
  <c r="AP120" i="2"/>
  <c r="AQ120" i="2"/>
  <c r="AR120" i="2"/>
  <c r="AS120" i="2"/>
  <c r="AU120" i="2"/>
  <c r="AV120" i="2"/>
  <c r="AW120" i="2"/>
  <c r="AX120" i="2"/>
  <c r="AY120" i="2"/>
  <c r="BA120" i="2"/>
  <c r="BB120" i="2"/>
  <c r="BC120" i="2"/>
  <c r="BD120" i="2"/>
  <c r="E121" i="2"/>
  <c r="L121" i="2" a="1"/>
  <c r="L121" i="2" s="1"/>
  <c r="Q121" i="2" a="1"/>
  <c r="Q121" i="2"/>
  <c r="AO121" i="2"/>
  <c r="AP121" i="2"/>
  <c r="AQ121" i="2"/>
  <c r="AR121" i="2"/>
  <c r="AS121" i="2"/>
  <c r="AU121" i="2"/>
  <c r="AV121" i="2"/>
  <c r="AW121" i="2"/>
  <c r="AX121" i="2"/>
  <c r="AY121" i="2"/>
  <c r="BA121" i="2"/>
  <c r="BB121" i="2"/>
  <c r="BC121" i="2"/>
  <c r="BD121" i="2"/>
  <c r="E122" i="2"/>
  <c r="L122" i="2" a="1"/>
  <c r="L122" i="2" s="1"/>
  <c r="Q122" i="2" a="1"/>
  <c r="Q122" i="2"/>
  <c r="AO122" i="2"/>
  <c r="AP122" i="2"/>
  <c r="AQ122" i="2"/>
  <c r="AR122" i="2"/>
  <c r="AS122" i="2"/>
  <c r="AU122" i="2"/>
  <c r="AV122" i="2"/>
  <c r="AW122" i="2"/>
  <c r="AX122" i="2"/>
  <c r="AY122" i="2"/>
  <c r="BA122" i="2"/>
  <c r="BB122" i="2"/>
  <c r="BC122" i="2"/>
  <c r="BD122" i="2"/>
  <c r="E123" i="2"/>
  <c r="L123" i="2" a="1"/>
  <c r="L123" i="2" s="1"/>
  <c r="Q123" i="2" a="1"/>
  <c r="Q123" i="2" s="1"/>
  <c r="AO123" i="2"/>
  <c r="AP123" i="2"/>
  <c r="AQ123" i="2"/>
  <c r="AR123" i="2"/>
  <c r="AS123" i="2"/>
  <c r="AU123" i="2"/>
  <c r="AV123" i="2"/>
  <c r="AW123" i="2"/>
  <c r="AX123" i="2"/>
  <c r="AY123" i="2"/>
  <c r="BA123" i="2"/>
  <c r="BB123" i="2"/>
  <c r="BC123" i="2"/>
  <c r="BD123" i="2"/>
  <c r="E124" i="2"/>
  <c r="L124" i="2" a="1"/>
  <c r="L124" i="2" s="1"/>
  <c r="Q124" i="2" a="1"/>
  <c r="Q124" i="2" s="1"/>
  <c r="AO124" i="2"/>
  <c r="AP124" i="2"/>
  <c r="AQ124" i="2"/>
  <c r="AR124" i="2"/>
  <c r="AS124" i="2"/>
  <c r="AU124" i="2"/>
  <c r="AV124" i="2"/>
  <c r="AW124" i="2"/>
  <c r="AX124" i="2"/>
  <c r="AY124" i="2"/>
  <c r="BA124" i="2"/>
  <c r="BB124" i="2"/>
  <c r="BC124" i="2"/>
  <c r="BD124" i="2"/>
  <c r="E125" i="2"/>
  <c r="L125" i="2" a="1"/>
  <c r="L125" i="2"/>
  <c r="Q125" i="2" a="1"/>
  <c r="Q125" i="2" s="1"/>
  <c r="AO125" i="2"/>
  <c r="AP125" i="2"/>
  <c r="AQ125" i="2"/>
  <c r="AR125" i="2"/>
  <c r="AS125" i="2"/>
  <c r="AU125" i="2"/>
  <c r="AV125" i="2"/>
  <c r="AW125" i="2"/>
  <c r="AX125" i="2"/>
  <c r="AY125" i="2"/>
  <c r="BA125" i="2"/>
  <c r="BB125" i="2"/>
  <c r="BC125" i="2"/>
  <c r="BD125" i="2"/>
  <c r="E126" i="2"/>
  <c r="L126" i="2" a="1"/>
  <c r="L126" i="2"/>
  <c r="Q126" i="2" a="1"/>
  <c r="Q126" i="2" s="1"/>
  <c r="AO126" i="2"/>
  <c r="AP126" i="2"/>
  <c r="AQ126" i="2"/>
  <c r="AR126" i="2"/>
  <c r="AS126" i="2"/>
  <c r="AU126" i="2"/>
  <c r="AV126" i="2"/>
  <c r="AW126" i="2"/>
  <c r="AX126" i="2"/>
  <c r="AY126" i="2"/>
  <c r="BA126" i="2"/>
  <c r="BB126" i="2"/>
  <c r="BC126" i="2"/>
  <c r="BD126" i="2"/>
  <c r="E127" i="2"/>
  <c r="L127" i="2" a="1"/>
  <c r="L127" i="2"/>
  <c r="Q127" i="2" a="1"/>
  <c r="Q127" i="2"/>
  <c r="AO127" i="2"/>
  <c r="AP127" i="2"/>
  <c r="AQ127" i="2"/>
  <c r="AR127" i="2"/>
  <c r="AS127" i="2"/>
  <c r="AU127" i="2"/>
  <c r="AV127" i="2"/>
  <c r="AW127" i="2"/>
  <c r="AX127" i="2"/>
  <c r="AY127" i="2"/>
  <c r="BA127" i="2"/>
  <c r="BB127" i="2"/>
  <c r="BC127" i="2"/>
  <c r="BD127" i="2"/>
  <c r="E128" i="2"/>
  <c r="L128" i="2" a="1"/>
  <c r="L128" i="2"/>
  <c r="Q128" i="2" a="1"/>
  <c r="Q128" i="2"/>
  <c r="AO128" i="2"/>
  <c r="AP128" i="2"/>
  <c r="AQ128" i="2"/>
  <c r="AR128" i="2"/>
  <c r="AS128" i="2"/>
  <c r="AU128" i="2"/>
  <c r="AV128" i="2"/>
  <c r="AW128" i="2"/>
  <c r="AX128" i="2"/>
  <c r="AY128" i="2"/>
  <c r="BA128" i="2"/>
  <c r="BB128" i="2"/>
  <c r="BC128" i="2"/>
  <c r="BD128" i="2"/>
  <c r="E129" i="2"/>
  <c r="L129" i="2" a="1"/>
  <c r="L129" i="2" s="1"/>
  <c r="Q129" i="2" a="1"/>
  <c r="Q129" i="2"/>
  <c r="AO129" i="2"/>
  <c r="AP129" i="2"/>
  <c r="AQ129" i="2"/>
  <c r="AR129" i="2"/>
  <c r="AS129" i="2"/>
  <c r="AU129" i="2"/>
  <c r="AV129" i="2"/>
  <c r="AW129" i="2"/>
  <c r="AX129" i="2"/>
  <c r="AY129" i="2"/>
  <c r="BA129" i="2"/>
  <c r="BB129" i="2"/>
  <c r="BC129" i="2"/>
  <c r="BD129" i="2"/>
  <c r="E130" i="2"/>
  <c r="L130" i="2" a="1"/>
  <c r="L130" i="2" s="1"/>
  <c r="Q130" i="2" a="1"/>
  <c r="Q130" i="2"/>
  <c r="AO130" i="2"/>
  <c r="AP130" i="2"/>
  <c r="AQ130" i="2"/>
  <c r="AR130" i="2"/>
  <c r="AS130" i="2"/>
  <c r="AU130" i="2"/>
  <c r="AV130" i="2"/>
  <c r="AW130" i="2"/>
  <c r="AX130" i="2"/>
  <c r="AY130" i="2"/>
  <c r="BA130" i="2"/>
  <c r="BB130" i="2"/>
  <c r="BC130" i="2"/>
  <c r="BD130" i="2"/>
  <c r="E131" i="2"/>
  <c r="L131" i="2" a="1"/>
  <c r="L131" i="2" s="1"/>
  <c r="Q131" i="2" a="1"/>
  <c r="Q131" i="2" s="1"/>
  <c r="AO131" i="2"/>
  <c r="AP131" i="2"/>
  <c r="AQ131" i="2"/>
  <c r="AR131" i="2"/>
  <c r="AS131" i="2"/>
  <c r="AU131" i="2"/>
  <c r="AV131" i="2"/>
  <c r="AW131" i="2"/>
  <c r="AX131" i="2"/>
  <c r="AY131" i="2"/>
  <c r="BA131" i="2"/>
  <c r="BB131" i="2"/>
  <c r="BC131" i="2"/>
  <c r="BD131" i="2"/>
  <c r="E132" i="2"/>
  <c r="L132" i="2" a="1"/>
  <c r="L132" i="2" s="1"/>
  <c r="Q132" i="2" a="1"/>
  <c r="Q132" i="2" s="1"/>
  <c r="AO132" i="2"/>
  <c r="AP132" i="2"/>
  <c r="AQ132" i="2"/>
  <c r="AR132" i="2"/>
  <c r="AS132" i="2"/>
  <c r="AU132" i="2"/>
  <c r="AV132" i="2"/>
  <c r="AW132" i="2"/>
  <c r="AX132" i="2"/>
  <c r="AY132" i="2"/>
  <c r="BA132" i="2"/>
  <c r="BB132" i="2"/>
  <c r="BC132" i="2"/>
  <c r="BD132" i="2"/>
  <c r="E133" i="2"/>
  <c r="L133" i="2" a="1"/>
  <c r="L133" i="2"/>
  <c r="Q133" i="2" a="1"/>
  <c r="Q133" i="2" s="1"/>
  <c r="AO133" i="2"/>
  <c r="AP133" i="2"/>
  <c r="AQ133" i="2"/>
  <c r="AR133" i="2"/>
  <c r="AS133" i="2"/>
  <c r="AU133" i="2"/>
  <c r="AV133" i="2"/>
  <c r="AW133" i="2"/>
  <c r="AX133" i="2"/>
  <c r="AY133" i="2"/>
  <c r="BA133" i="2"/>
  <c r="BB133" i="2"/>
  <c r="BC133" i="2"/>
  <c r="BD133" i="2"/>
  <c r="E134" i="2"/>
  <c r="L134" i="2" a="1"/>
  <c r="L134" i="2"/>
  <c r="Q134" i="2" a="1"/>
  <c r="Q134" i="2" s="1"/>
  <c r="AO134" i="2"/>
  <c r="AP134" i="2"/>
  <c r="AQ134" i="2"/>
  <c r="AR134" i="2"/>
  <c r="AS134" i="2"/>
  <c r="AU134" i="2"/>
  <c r="AV134" i="2"/>
  <c r="AW134" i="2"/>
  <c r="AX134" i="2"/>
  <c r="AY134" i="2"/>
  <c r="BA134" i="2"/>
  <c r="BB134" i="2"/>
  <c r="BC134" i="2"/>
  <c r="BD134" i="2"/>
  <c r="E135" i="2"/>
  <c r="L135" i="2" a="1"/>
  <c r="L135" i="2"/>
  <c r="Q135" i="2" a="1"/>
  <c r="Q135" i="2"/>
  <c r="AO135" i="2"/>
  <c r="AP135" i="2"/>
  <c r="AQ135" i="2"/>
  <c r="AR135" i="2"/>
  <c r="AS135" i="2"/>
  <c r="AU135" i="2"/>
  <c r="AV135" i="2"/>
  <c r="AW135" i="2"/>
  <c r="AX135" i="2"/>
  <c r="AY135" i="2"/>
  <c r="BA135" i="2"/>
  <c r="BB135" i="2"/>
  <c r="BC135" i="2"/>
  <c r="BD135" i="2"/>
  <c r="E136" i="2"/>
  <c r="L136" i="2" a="1"/>
  <c r="L136" i="2"/>
  <c r="Q136" i="2" a="1"/>
  <c r="Q136" i="2"/>
  <c r="AO136" i="2"/>
  <c r="AP136" i="2"/>
  <c r="AQ136" i="2"/>
  <c r="AR136" i="2"/>
  <c r="AS136" i="2"/>
  <c r="AU136" i="2"/>
  <c r="AV136" i="2"/>
  <c r="AW136" i="2"/>
  <c r="AX136" i="2"/>
  <c r="AY136" i="2"/>
  <c r="BA136" i="2"/>
  <c r="BB136" i="2"/>
  <c r="BC136" i="2"/>
  <c r="BD136" i="2"/>
  <c r="E137" i="2"/>
  <c r="L137" i="2" a="1"/>
  <c r="L137" i="2" s="1"/>
  <c r="Q137" i="2" a="1"/>
  <c r="Q137" i="2"/>
  <c r="AO137" i="2"/>
  <c r="AP137" i="2"/>
  <c r="AQ137" i="2"/>
  <c r="AR137" i="2"/>
  <c r="AS137" i="2"/>
  <c r="AU137" i="2"/>
  <c r="AV137" i="2"/>
  <c r="AW137" i="2"/>
  <c r="AX137" i="2"/>
  <c r="AY137" i="2"/>
  <c r="BA137" i="2"/>
  <c r="BB137" i="2"/>
  <c r="BC137" i="2"/>
  <c r="BD137" i="2"/>
  <c r="E138" i="2"/>
  <c r="L138" i="2" a="1"/>
  <c r="L138" i="2" s="1"/>
  <c r="Q138" i="2" a="1"/>
  <c r="Q138" i="2"/>
  <c r="AO138" i="2"/>
  <c r="AP138" i="2"/>
  <c r="AQ138" i="2"/>
  <c r="AR138" i="2"/>
  <c r="AS138" i="2"/>
  <c r="AU138" i="2"/>
  <c r="AV138" i="2"/>
  <c r="AW138" i="2"/>
  <c r="AX138" i="2"/>
  <c r="AY138" i="2"/>
  <c r="BA138" i="2"/>
  <c r="BB138" i="2"/>
  <c r="BC138" i="2"/>
  <c r="BD138" i="2"/>
  <c r="E139" i="2"/>
  <c r="L139" i="2" a="1"/>
  <c r="L139" i="2" s="1"/>
  <c r="Q139" i="2" a="1"/>
  <c r="Q139" i="2" s="1"/>
  <c r="AO139" i="2"/>
  <c r="AP139" i="2"/>
  <c r="AQ139" i="2"/>
  <c r="AR139" i="2"/>
  <c r="AS139" i="2"/>
  <c r="AU139" i="2"/>
  <c r="AV139" i="2"/>
  <c r="AW139" i="2"/>
  <c r="AX139" i="2"/>
  <c r="AY139" i="2"/>
  <c r="BA139" i="2"/>
  <c r="BB139" i="2"/>
  <c r="BC139" i="2"/>
  <c r="BD139" i="2"/>
  <c r="E140" i="2"/>
  <c r="L140" i="2" a="1"/>
  <c r="L140" i="2" s="1"/>
  <c r="Q140" i="2" a="1"/>
  <c r="Q140" i="2" s="1"/>
  <c r="AO140" i="2"/>
  <c r="AP140" i="2"/>
  <c r="AQ140" i="2"/>
  <c r="AR140" i="2"/>
  <c r="AS140" i="2"/>
  <c r="AU140" i="2"/>
  <c r="AV140" i="2"/>
  <c r="AW140" i="2"/>
  <c r="AX140" i="2"/>
  <c r="AY140" i="2"/>
  <c r="BA140" i="2"/>
  <c r="BB140" i="2"/>
  <c r="BC140" i="2"/>
  <c r="BD140" i="2"/>
  <c r="E141" i="2"/>
  <c r="L141" i="2" a="1"/>
  <c r="L141" i="2"/>
  <c r="Q141" i="2" a="1"/>
  <c r="Q141" i="2" s="1"/>
  <c r="AO141" i="2"/>
  <c r="AP141" i="2"/>
  <c r="AQ141" i="2"/>
  <c r="AR141" i="2"/>
  <c r="AS141" i="2"/>
  <c r="AU141" i="2"/>
  <c r="AV141" i="2"/>
  <c r="AW141" i="2"/>
  <c r="AX141" i="2"/>
  <c r="AY141" i="2"/>
  <c r="BA141" i="2"/>
  <c r="BB141" i="2"/>
  <c r="BC141" i="2"/>
  <c r="BD141" i="2"/>
  <c r="E142" i="2"/>
  <c r="L142" i="2" a="1"/>
  <c r="L142" i="2"/>
  <c r="Q142" i="2" a="1"/>
  <c r="Q142" i="2" s="1"/>
  <c r="AO142" i="2"/>
  <c r="AP142" i="2"/>
  <c r="AQ142" i="2"/>
  <c r="AR142" i="2"/>
  <c r="AS142" i="2"/>
  <c r="AU142" i="2"/>
  <c r="AV142" i="2"/>
  <c r="AW142" i="2"/>
  <c r="AX142" i="2"/>
  <c r="AY142" i="2"/>
  <c r="BA142" i="2"/>
  <c r="BB142" i="2"/>
  <c r="BC142" i="2"/>
  <c r="BD142" i="2"/>
  <c r="E143" i="2"/>
  <c r="L143" i="2" a="1"/>
  <c r="L143" i="2"/>
  <c r="Q143" i="2" a="1"/>
  <c r="Q143" i="2"/>
  <c r="AO143" i="2"/>
  <c r="AP143" i="2"/>
  <c r="AQ143" i="2"/>
  <c r="AR143" i="2"/>
  <c r="AS143" i="2"/>
  <c r="AU143" i="2"/>
  <c r="AV143" i="2"/>
  <c r="AW143" i="2"/>
  <c r="AX143" i="2"/>
  <c r="AY143" i="2"/>
  <c r="BA143" i="2"/>
  <c r="BB143" i="2"/>
  <c r="BC143" i="2"/>
  <c r="BD143" i="2"/>
  <c r="E144" i="2"/>
  <c r="L144" i="2" a="1"/>
  <c r="L144" i="2"/>
  <c r="Q144" i="2" a="1"/>
  <c r="Q144" i="2"/>
  <c r="AO144" i="2"/>
  <c r="AP144" i="2"/>
  <c r="AQ144" i="2"/>
  <c r="AR144" i="2"/>
  <c r="AS144" i="2"/>
  <c r="AU144" i="2"/>
  <c r="AV144" i="2"/>
  <c r="AW144" i="2"/>
  <c r="AX144" i="2"/>
  <c r="AY144" i="2"/>
  <c r="BA144" i="2"/>
  <c r="BB144" i="2"/>
  <c r="BC144" i="2"/>
  <c r="BD144" i="2"/>
  <c r="E145" i="2"/>
  <c r="L145" i="2" a="1"/>
  <c r="L145" i="2" s="1"/>
  <c r="Q145" i="2" a="1"/>
  <c r="Q145" i="2"/>
  <c r="AO145" i="2"/>
  <c r="AP145" i="2"/>
  <c r="AQ145" i="2"/>
  <c r="AR145" i="2"/>
  <c r="AS145" i="2"/>
  <c r="AU145" i="2"/>
  <c r="AV145" i="2"/>
  <c r="AW145" i="2"/>
  <c r="AX145" i="2"/>
  <c r="AY145" i="2"/>
  <c r="BA145" i="2"/>
  <c r="BB145" i="2"/>
  <c r="BC145" i="2"/>
  <c r="BD145" i="2"/>
  <c r="E146" i="2"/>
  <c r="L146" i="2" a="1"/>
  <c r="L146" i="2" s="1"/>
  <c r="Q146" i="2" a="1"/>
  <c r="Q146" i="2"/>
  <c r="AO146" i="2"/>
  <c r="AP146" i="2"/>
  <c r="AQ146" i="2"/>
  <c r="AR146" i="2"/>
  <c r="AS146" i="2"/>
  <c r="AU146" i="2"/>
  <c r="AV146" i="2"/>
  <c r="AW146" i="2"/>
  <c r="AX146" i="2"/>
  <c r="AY146" i="2"/>
  <c r="BA146" i="2"/>
  <c r="BB146" i="2"/>
  <c r="BC146" i="2"/>
  <c r="BD146" i="2"/>
  <c r="E147" i="2"/>
  <c r="L147" i="2" a="1"/>
  <c r="L147" i="2" s="1"/>
  <c r="Q147" i="2" a="1"/>
  <c r="Q147" i="2" s="1"/>
  <c r="AO147" i="2"/>
  <c r="AP147" i="2"/>
  <c r="AQ147" i="2"/>
  <c r="AR147" i="2"/>
  <c r="AS147" i="2"/>
  <c r="AU147" i="2"/>
  <c r="AV147" i="2"/>
  <c r="AW147" i="2"/>
  <c r="AX147" i="2"/>
  <c r="AY147" i="2"/>
  <c r="BA147" i="2"/>
  <c r="BB147" i="2"/>
  <c r="BC147" i="2"/>
  <c r="BD147" i="2"/>
  <c r="E148" i="2"/>
  <c r="L148" i="2" a="1"/>
  <c r="L148" i="2" s="1"/>
  <c r="Q148" i="2" a="1"/>
  <c r="Q148" i="2" s="1"/>
  <c r="AO148" i="2"/>
  <c r="AP148" i="2"/>
  <c r="AQ148" i="2"/>
  <c r="AR148" i="2"/>
  <c r="AS148" i="2"/>
  <c r="AU148" i="2"/>
  <c r="AV148" i="2"/>
  <c r="AW148" i="2"/>
  <c r="AX148" i="2"/>
  <c r="AY148" i="2"/>
  <c r="BA148" i="2"/>
  <c r="BB148" i="2"/>
  <c r="BC148" i="2"/>
  <c r="BD148" i="2"/>
  <c r="E149" i="2"/>
  <c r="L149" i="2" a="1"/>
  <c r="L149" i="2"/>
  <c r="Q149" i="2" a="1"/>
  <c r="Q149" i="2" s="1"/>
  <c r="AO149" i="2"/>
  <c r="AP149" i="2"/>
  <c r="AQ149" i="2"/>
  <c r="AR149" i="2"/>
  <c r="AS149" i="2"/>
  <c r="AU149" i="2"/>
  <c r="AV149" i="2"/>
  <c r="AW149" i="2"/>
  <c r="AX149" i="2"/>
  <c r="AY149" i="2"/>
  <c r="BA149" i="2"/>
  <c r="BB149" i="2"/>
  <c r="BC149" i="2"/>
  <c r="BD149" i="2"/>
  <c r="E150" i="2"/>
  <c r="L150" i="2" a="1"/>
  <c r="L150" i="2"/>
  <c r="Q150" i="2" a="1"/>
  <c r="Q150" i="2" s="1"/>
  <c r="AO150" i="2"/>
  <c r="AP150" i="2"/>
  <c r="AQ150" i="2"/>
  <c r="AR150" i="2"/>
  <c r="AS150" i="2"/>
  <c r="AU150" i="2"/>
  <c r="AV150" i="2"/>
  <c r="AW150" i="2"/>
  <c r="AX150" i="2"/>
  <c r="AY150" i="2"/>
  <c r="BA150" i="2"/>
  <c r="BB150" i="2"/>
  <c r="BC150" i="2"/>
  <c r="BD150" i="2"/>
  <c r="E151" i="2"/>
  <c r="L151" i="2" a="1"/>
  <c r="L151" i="2"/>
  <c r="Q151" i="2" a="1"/>
  <c r="Q151" i="2"/>
  <c r="AO151" i="2"/>
  <c r="AP151" i="2"/>
  <c r="AQ151" i="2"/>
  <c r="AR151" i="2"/>
  <c r="AS151" i="2"/>
  <c r="AU151" i="2"/>
  <c r="AV151" i="2"/>
  <c r="AW151" i="2"/>
  <c r="AX151" i="2"/>
  <c r="AY151" i="2"/>
  <c r="BA151" i="2"/>
  <c r="BB151" i="2"/>
  <c r="BC151" i="2"/>
  <c r="BD151" i="2"/>
  <c r="E152" i="2"/>
  <c r="L152" i="2" a="1"/>
  <c r="L152" i="2"/>
  <c r="Q152" i="2" a="1"/>
  <c r="Q152" i="2"/>
  <c r="AO152" i="2"/>
  <c r="AP152" i="2"/>
  <c r="AQ152" i="2"/>
  <c r="AR152" i="2"/>
  <c r="AS152" i="2"/>
  <c r="AU152" i="2"/>
  <c r="AV152" i="2"/>
  <c r="AW152" i="2"/>
  <c r="AX152" i="2"/>
  <c r="AY152" i="2"/>
  <c r="BA152" i="2"/>
  <c r="BB152" i="2"/>
  <c r="BC152" i="2"/>
  <c r="BD152" i="2"/>
  <c r="E153" i="2"/>
  <c r="L153" i="2" a="1"/>
  <c r="L153" i="2" s="1"/>
  <c r="Q153" i="2" a="1"/>
  <c r="Q153" i="2"/>
  <c r="AO153" i="2"/>
  <c r="AP153" i="2"/>
  <c r="AQ153" i="2"/>
  <c r="AR153" i="2"/>
  <c r="AS153" i="2"/>
  <c r="AU153" i="2"/>
  <c r="AV153" i="2"/>
  <c r="AW153" i="2"/>
  <c r="AX153" i="2"/>
  <c r="AY153" i="2"/>
  <c r="BA153" i="2"/>
  <c r="BB153" i="2"/>
  <c r="BC153" i="2"/>
  <c r="BD153" i="2"/>
  <c r="E154" i="2"/>
  <c r="L154" i="2" a="1"/>
  <c r="L154" i="2" s="1"/>
  <c r="Q154" i="2" a="1"/>
  <c r="Q154" i="2"/>
  <c r="AO154" i="2"/>
  <c r="AP154" i="2"/>
  <c r="AQ154" i="2"/>
  <c r="AR154" i="2"/>
  <c r="AS154" i="2"/>
  <c r="AU154" i="2"/>
  <c r="AV154" i="2"/>
  <c r="AW154" i="2"/>
  <c r="AX154" i="2"/>
  <c r="AY154" i="2"/>
  <c r="BA154" i="2"/>
  <c r="BB154" i="2"/>
  <c r="BC154" i="2"/>
  <c r="BD154" i="2"/>
  <c r="E155" i="2"/>
  <c r="L155" i="2" a="1"/>
  <c r="L155" i="2" s="1"/>
  <c r="Q155" i="2" a="1"/>
  <c r="Q155" i="2" s="1"/>
  <c r="AO155" i="2"/>
  <c r="AP155" i="2"/>
  <c r="AQ155" i="2"/>
  <c r="AR155" i="2"/>
  <c r="AS155" i="2"/>
  <c r="AU155" i="2"/>
  <c r="AV155" i="2"/>
  <c r="AW155" i="2"/>
  <c r="AX155" i="2"/>
  <c r="AY155" i="2"/>
  <c r="BA155" i="2"/>
  <c r="BB155" i="2"/>
  <c r="BC155" i="2"/>
  <c r="BD155" i="2"/>
  <c r="E156" i="2"/>
  <c r="L156" i="2" a="1"/>
  <c r="L156" i="2" s="1"/>
  <c r="Q156" i="2" a="1"/>
  <c r="Q156" i="2" s="1"/>
  <c r="AO156" i="2"/>
  <c r="AP156" i="2"/>
  <c r="AQ156" i="2"/>
  <c r="AR156" i="2"/>
  <c r="AS156" i="2"/>
  <c r="AU156" i="2"/>
  <c r="AV156" i="2"/>
  <c r="AW156" i="2"/>
  <c r="AX156" i="2"/>
  <c r="AY156" i="2"/>
  <c r="BA156" i="2"/>
  <c r="BB156" i="2"/>
  <c r="BC156" i="2"/>
  <c r="BD156" i="2"/>
  <c r="E157" i="2"/>
  <c r="L157" i="2" a="1"/>
  <c r="L157" i="2"/>
  <c r="Q157" i="2" a="1"/>
  <c r="Q157" i="2" s="1"/>
  <c r="AO157" i="2"/>
  <c r="AP157" i="2"/>
  <c r="AQ157" i="2"/>
  <c r="AR157" i="2"/>
  <c r="AS157" i="2"/>
  <c r="AU157" i="2"/>
  <c r="AV157" i="2"/>
  <c r="AW157" i="2"/>
  <c r="AX157" i="2"/>
  <c r="AY157" i="2"/>
  <c r="BA157" i="2"/>
  <c r="BB157" i="2"/>
  <c r="BC157" i="2"/>
  <c r="BD157" i="2"/>
  <c r="E158" i="2"/>
  <c r="L158" i="2" a="1"/>
  <c r="L158" i="2"/>
  <c r="Q158" i="2" a="1"/>
  <c r="Q158" i="2" s="1"/>
  <c r="AO158" i="2"/>
  <c r="AP158" i="2"/>
  <c r="AQ158" i="2"/>
  <c r="AR158" i="2"/>
  <c r="AS158" i="2"/>
  <c r="AU158" i="2"/>
  <c r="AV158" i="2"/>
  <c r="AW158" i="2"/>
  <c r="AX158" i="2"/>
  <c r="AY158" i="2"/>
  <c r="BA158" i="2"/>
  <c r="BB158" i="2"/>
  <c r="BC158" i="2"/>
  <c r="BD158" i="2"/>
  <c r="E159" i="2"/>
  <c r="L159" i="2" a="1"/>
  <c r="L159" i="2"/>
  <c r="Q159" i="2" a="1"/>
  <c r="Q159" i="2"/>
  <c r="AO159" i="2"/>
  <c r="AP159" i="2"/>
  <c r="AQ159" i="2"/>
  <c r="AR159" i="2"/>
  <c r="AS159" i="2"/>
  <c r="AU159" i="2"/>
  <c r="AV159" i="2"/>
  <c r="AW159" i="2"/>
  <c r="AX159" i="2"/>
  <c r="AY159" i="2"/>
  <c r="BA159" i="2"/>
  <c r="BB159" i="2"/>
  <c r="BC159" i="2"/>
  <c r="BD159" i="2"/>
  <c r="E160" i="2"/>
  <c r="L160" i="2" a="1"/>
  <c r="L160" i="2"/>
  <c r="Q160" i="2" a="1"/>
  <c r="Q160" i="2"/>
  <c r="AO160" i="2"/>
  <c r="AP160" i="2"/>
  <c r="AQ160" i="2"/>
  <c r="AR160" i="2"/>
  <c r="AS160" i="2"/>
  <c r="AU160" i="2"/>
  <c r="AV160" i="2"/>
  <c r="AW160" i="2"/>
  <c r="AX160" i="2"/>
  <c r="AY160" i="2"/>
  <c r="BA160" i="2"/>
  <c r="BB160" i="2"/>
  <c r="BC160" i="2"/>
  <c r="BD160" i="2"/>
  <c r="E161" i="2"/>
  <c r="L161" i="2" a="1"/>
  <c r="L161" i="2" s="1"/>
  <c r="Q161" i="2" a="1"/>
  <c r="Q161" i="2"/>
  <c r="AO161" i="2"/>
  <c r="AP161" i="2"/>
  <c r="AQ161" i="2"/>
  <c r="AR161" i="2"/>
  <c r="AS161" i="2"/>
  <c r="AU161" i="2"/>
  <c r="AV161" i="2"/>
  <c r="AW161" i="2"/>
  <c r="AX161" i="2"/>
  <c r="AY161" i="2"/>
  <c r="BA161" i="2"/>
  <c r="BB161" i="2"/>
  <c r="BC161" i="2"/>
  <c r="BD161" i="2"/>
  <c r="E162" i="2"/>
  <c r="L162" i="2" a="1"/>
  <c r="L162" i="2" s="1"/>
  <c r="Q162" i="2" a="1"/>
  <c r="Q162" i="2"/>
  <c r="AO162" i="2"/>
  <c r="AP162" i="2"/>
  <c r="AQ162" i="2"/>
  <c r="AR162" i="2"/>
  <c r="AS162" i="2"/>
  <c r="AU162" i="2"/>
  <c r="AV162" i="2"/>
  <c r="AW162" i="2"/>
  <c r="AX162" i="2"/>
  <c r="AY162" i="2"/>
  <c r="BA162" i="2"/>
  <c r="BB162" i="2"/>
  <c r="BC162" i="2"/>
  <c r="BD162" i="2"/>
  <c r="E163" i="2"/>
  <c r="L163" i="2" a="1"/>
  <c r="L163" i="2" s="1"/>
  <c r="Q163" i="2" a="1"/>
  <c r="Q163" i="2" s="1"/>
  <c r="AO163" i="2"/>
  <c r="AP163" i="2"/>
  <c r="AQ163" i="2"/>
  <c r="AR163" i="2"/>
  <c r="AS163" i="2"/>
  <c r="AU163" i="2"/>
  <c r="AV163" i="2"/>
  <c r="AW163" i="2"/>
  <c r="AX163" i="2"/>
  <c r="AY163" i="2"/>
  <c r="BA163" i="2"/>
  <c r="BB163" i="2"/>
  <c r="BC163" i="2"/>
  <c r="BD163" i="2"/>
  <c r="E164" i="2"/>
  <c r="L164" i="2" a="1"/>
  <c r="L164" i="2" s="1"/>
  <c r="Q164" i="2" a="1"/>
  <c r="Q164" i="2" s="1"/>
  <c r="AO164" i="2"/>
  <c r="AP164" i="2"/>
  <c r="AQ164" i="2"/>
  <c r="AR164" i="2"/>
  <c r="AS164" i="2"/>
  <c r="AU164" i="2"/>
  <c r="AV164" i="2"/>
  <c r="AW164" i="2"/>
  <c r="AX164" i="2"/>
  <c r="AY164" i="2"/>
  <c r="BA164" i="2"/>
  <c r="BB164" i="2"/>
  <c r="BC164" i="2"/>
  <c r="BD164" i="2"/>
  <c r="E165" i="2"/>
  <c r="L165" i="2" a="1"/>
  <c r="L165" i="2"/>
  <c r="Q165" i="2" a="1"/>
  <c r="Q165" i="2" s="1"/>
  <c r="AO165" i="2"/>
  <c r="AP165" i="2"/>
  <c r="AQ165" i="2"/>
  <c r="AR165" i="2"/>
  <c r="AS165" i="2"/>
  <c r="AU165" i="2"/>
  <c r="AV165" i="2"/>
  <c r="AW165" i="2"/>
  <c r="AX165" i="2"/>
  <c r="AY165" i="2"/>
  <c r="BA165" i="2"/>
  <c r="BB165" i="2"/>
  <c r="BC165" i="2"/>
  <c r="BD165" i="2"/>
  <c r="E166" i="2"/>
  <c r="L166" i="2" a="1"/>
  <c r="L166" i="2"/>
  <c r="Q166" i="2" a="1"/>
  <c r="Q166" i="2" s="1"/>
  <c r="AO166" i="2"/>
  <c r="AP166" i="2"/>
  <c r="AQ166" i="2"/>
  <c r="AR166" i="2"/>
  <c r="AS166" i="2"/>
  <c r="AU166" i="2"/>
  <c r="AV166" i="2"/>
  <c r="AW166" i="2"/>
  <c r="AX166" i="2"/>
  <c r="AY166" i="2"/>
  <c r="BA166" i="2"/>
  <c r="BB166" i="2"/>
  <c r="BC166" i="2"/>
  <c r="BD166" i="2"/>
  <c r="E167" i="2"/>
  <c r="L167" i="2" a="1"/>
  <c r="L167" i="2"/>
  <c r="Q167" i="2" a="1"/>
  <c r="Q167" i="2"/>
  <c r="AO167" i="2"/>
  <c r="AP167" i="2"/>
  <c r="AQ167" i="2"/>
  <c r="AR167" i="2"/>
  <c r="AS167" i="2"/>
  <c r="AU167" i="2"/>
  <c r="AV167" i="2"/>
  <c r="AW167" i="2"/>
  <c r="AX167" i="2"/>
  <c r="AY167" i="2"/>
  <c r="BA167" i="2"/>
  <c r="BB167" i="2"/>
  <c r="BC167" i="2"/>
  <c r="BD167" i="2"/>
  <c r="E168" i="2"/>
  <c r="L168" i="2" a="1"/>
  <c r="L168" i="2"/>
  <c r="Q168" i="2" a="1"/>
  <c r="Q168" i="2"/>
  <c r="AO168" i="2"/>
  <c r="AP168" i="2"/>
  <c r="AQ168" i="2"/>
  <c r="AR168" i="2"/>
  <c r="AS168" i="2"/>
  <c r="AU168" i="2"/>
  <c r="AV168" i="2"/>
  <c r="AW168" i="2"/>
  <c r="AX168" i="2"/>
  <c r="AY168" i="2"/>
  <c r="BA168" i="2"/>
  <c r="BB168" i="2"/>
  <c r="BC168" i="2"/>
  <c r="BD168" i="2"/>
  <c r="E169" i="2"/>
  <c r="L169" i="2" a="1"/>
  <c r="L169" i="2" s="1"/>
  <c r="Q169" i="2" a="1"/>
  <c r="Q169" i="2"/>
  <c r="AO169" i="2"/>
  <c r="AP169" i="2"/>
  <c r="AQ169" i="2"/>
  <c r="AR169" i="2"/>
  <c r="AS169" i="2"/>
  <c r="AU169" i="2"/>
  <c r="AV169" i="2"/>
  <c r="AW169" i="2"/>
  <c r="AX169" i="2"/>
  <c r="AY169" i="2"/>
  <c r="BA169" i="2"/>
  <c r="BB169" i="2"/>
  <c r="BC169" i="2"/>
  <c r="BD169" i="2"/>
  <c r="E170" i="2"/>
  <c r="L170" i="2" a="1"/>
  <c r="L170" i="2" s="1"/>
  <c r="Q170" i="2" a="1"/>
  <c r="Q170" i="2"/>
  <c r="AO170" i="2"/>
  <c r="AP170" i="2"/>
  <c r="AQ170" i="2"/>
  <c r="AR170" i="2"/>
  <c r="AS170" i="2"/>
  <c r="AU170" i="2"/>
  <c r="AV170" i="2"/>
  <c r="AW170" i="2"/>
  <c r="AX170" i="2"/>
  <c r="AY170" i="2"/>
  <c r="BA170" i="2"/>
  <c r="BB170" i="2"/>
  <c r="BC170" i="2"/>
  <c r="BD170" i="2"/>
  <c r="E171" i="2"/>
  <c r="L171" i="2" a="1"/>
  <c r="L171" i="2" s="1"/>
  <c r="Q171" i="2" a="1"/>
  <c r="Q171" i="2" s="1"/>
  <c r="AO171" i="2"/>
  <c r="AP171" i="2"/>
  <c r="AQ171" i="2"/>
  <c r="AR171" i="2"/>
  <c r="AS171" i="2"/>
  <c r="AU171" i="2"/>
  <c r="AV171" i="2"/>
  <c r="AW171" i="2"/>
  <c r="AX171" i="2"/>
  <c r="AY171" i="2"/>
  <c r="BA171" i="2"/>
  <c r="BB171" i="2"/>
  <c r="BC171" i="2"/>
  <c r="BD171" i="2"/>
  <c r="E172" i="2"/>
  <c r="L172" i="2" a="1"/>
  <c r="L172" i="2" s="1"/>
  <c r="Q172" i="2" a="1"/>
  <c r="Q172" i="2" s="1"/>
  <c r="AO172" i="2"/>
  <c r="AP172" i="2"/>
  <c r="AQ172" i="2"/>
  <c r="AR172" i="2"/>
  <c r="AS172" i="2"/>
  <c r="AU172" i="2"/>
  <c r="AV172" i="2"/>
  <c r="AW172" i="2"/>
  <c r="AX172" i="2"/>
  <c r="AY172" i="2"/>
  <c r="BA172" i="2"/>
  <c r="BB172" i="2"/>
  <c r="BC172" i="2"/>
  <c r="BD172" i="2"/>
  <c r="E173" i="2"/>
  <c r="L173" i="2" a="1"/>
  <c r="L173" i="2"/>
  <c r="Q173" i="2" a="1"/>
  <c r="Q173" i="2" s="1"/>
  <c r="AO173" i="2"/>
  <c r="AP173" i="2"/>
  <c r="AQ173" i="2"/>
  <c r="AR173" i="2"/>
  <c r="AS173" i="2"/>
  <c r="AU173" i="2"/>
  <c r="AV173" i="2"/>
  <c r="AW173" i="2"/>
  <c r="AX173" i="2"/>
  <c r="AY173" i="2"/>
  <c r="BA173" i="2"/>
  <c r="BB173" i="2"/>
  <c r="BC173" i="2"/>
  <c r="BD173" i="2"/>
  <c r="E174" i="2"/>
  <c r="L174" i="2" a="1"/>
  <c r="L174" i="2"/>
  <c r="Q174" i="2" a="1"/>
  <c r="Q174" i="2" s="1"/>
  <c r="AO174" i="2"/>
  <c r="AP174" i="2"/>
  <c r="AQ174" i="2"/>
  <c r="AR174" i="2"/>
  <c r="AS174" i="2"/>
  <c r="AU174" i="2"/>
  <c r="AV174" i="2"/>
  <c r="AW174" i="2"/>
  <c r="AX174" i="2"/>
  <c r="AY174" i="2"/>
  <c r="BA174" i="2"/>
  <c r="BB174" i="2"/>
  <c r="BC174" i="2"/>
  <c r="BD174" i="2"/>
  <c r="E175" i="2"/>
  <c r="L175" i="2" a="1"/>
  <c r="L175" i="2"/>
  <c r="Q175" i="2" a="1"/>
  <c r="Q175" i="2"/>
  <c r="AO175" i="2"/>
  <c r="AP175" i="2"/>
  <c r="AQ175" i="2"/>
  <c r="AR175" i="2"/>
  <c r="AS175" i="2"/>
  <c r="AU175" i="2"/>
  <c r="AV175" i="2"/>
  <c r="AW175" i="2"/>
  <c r="AX175" i="2"/>
  <c r="AY175" i="2"/>
  <c r="BA175" i="2"/>
  <c r="BB175" i="2"/>
  <c r="BC175" i="2"/>
  <c r="BD175" i="2"/>
  <c r="E176" i="2"/>
  <c r="L176" i="2" a="1"/>
  <c r="L176" i="2"/>
  <c r="Q176" i="2" a="1"/>
  <c r="Q176" i="2"/>
  <c r="AO176" i="2"/>
  <c r="AP176" i="2"/>
  <c r="AQ176" i="2"/>
  <c r="AR176" i="2"/>
  <c r="AS176" i="2"/>
  <c r="AU176" i="2"/>
  <c r="AV176" i="2"/>
  <c r="AW176" i="2"/>
  <c r="AX176" i="2"/>
  <c r="AY176" i="2"/>
  <c r="BA176" i="2"/>
  <c r="BB176" i="2"/>
  <c r="BC176" i="2"/>
  <c r="BD176" i="2"/>
  <c r="E177" i="2"/>
  <c r="L177" i="2" a="1"/>
  <c r="L177" i="2" s="1"/>
  <c r="Q177" i="2" a="1"/>
  <c r="Q177" i="2"/>
  <c r="AO177" i="2"/>
  <c r="AP177" i="2"/>
  <c r="AQ177" i="2"/>
  <c r="AR177" i="2"/>
  <c r="AS177" i="2"/>
  <c r="AU177" i="2"/>
  <c r="AV177" i="2"/>
  <c r="AW177" i="2"/>
  <c r="AX177" i="2"/>
  <c r="AY177" i="2"/>
  <c r="BA177" i="2"/>
  <c r="BB177" i="2"/>
  <c r="BC177" i="2"/>
  <c r="BD177" i="2"/>
  <c r="E178" i="2"/>
  <c r="L178" i="2" a="1"/>
  <c r="L178" i="2" s="1"/>
  <c r="Q178" i="2" a="1"/>
  <c r="Q178" i="2"/>
  <c r="AO178" i="2"/>
  <c r="AP178" i="2"/>
  <c r="AQ178" i="2"/>
  <c r="AR178" i="2"/>
  <c r="AS178" i="2"/>
  <c r="AU178" i="2"/>
  <c r="AV178" i="2"/>
  <c r="AW178" i="2"/>
  <c r="AX178" i="2"/>
  <c r="AY178" i="2"/>
  <c r="BA178" i="2"/>
  <c r="BB178" i="2"/>
  <c r="BC178" i="2"/>
  <c r="BD178" i="2"/>
  <c r="E179" i="2"/>
  <c r="L179" i="2" a="1"/>
  <c r="L179" i="2" s="1"/>
  <c r="Q179" i="2" a="1"/>
  <c r="Q179" i="2" s="1"/>
  <c r="AO179" i="2"/>
  <c r="AP179" i="2"/>
  <c r="AQ179" i="2"/>
  <c r="AR179" i="2"/>
  <c r="AS179" i="2"/>
  <c r="AU179" i="2"/>
  <c r="AV179" i="2"/>
  <c r="AW179" i="2"/>
  <c r="AX179" i="2"/>
  <c r="AY179" i="2"/>
  <c r="BA179" i="2"/>
  <c r="BB179" i="2"/>
  <c r="BC179" i="2"/>
  <c r="BD179" i="2"/>
  <c r="E180" i="2"/>
  <c r="L180" i="2" a="1"/>
  <c r="L180" i="2" s="1"/>
  <c r="Q180" i="2" a="1"/>
  <c r="Q180" i="2" s="1"/>
  <c r="AO180" i="2"/>
  <c r="AP180" i="2"/>
  <c r="AQ180" i="2"/>
  <c r="AR180" i="2"/>
  <c r="AS180" i="2"/>
  <c r="AU180" i="2"/>
  <c r="AV180" i="2"/>
  <c r="AW180" i="2"/>
  <c r="AX180" i="2"/>
  <c r="AY180" i="2"/>
  <c r="BA180" i="2"/>
  <c r="BB180" i="2"/>
  <c r="BC180" i="2"/>
  <c r="BD180" i="2"/>
  <c r="E181" i="2"/>
  <c r="L181" i="2" a="1"/>
  <c r="L181" i="2"/>
  <c r="Q181" i="2" a="1"/>
  <c r="Q181" i="2" s="1"/>
  <c r="AO181" i="2"/>
  <c r="AP181" i="2"/>
  <c r="AQ181" i="2"/>
  <c r="AR181" i="2"/>
  <c r="AS181" i="2"/>
  <c r="AU181" i="2"/>
  <c r="AV181" i="2"/>
  <c r="AW181" i="2"/>
  <c r="AX181" i="2"/>
  <c r="AY181" i="2"/>
  <c r="BA181" i="2"/>
  <c r="BB181" i="2"/>
  <c r="BC181" i="2"/>
  <c r="BD181" i="2"/>
  <c r="E182" i="2"/>
  <c r="L182" i="2" a="1"/>
  <c r="L182" i="2"/>
  <c r="Q182" i="2" a="1"/>
  <c r="Q182" i="2" s="1"/>
  <c r="AO182" i="2"/>
  <c r="AP182" i="2"/>
  <c r="AQ182" i="2"/>
  <c r="AR182" i="2"/>
  <c r="AS182" i="2"/>
  <c r="AU182" i="2"/>
  <c r="AV182" i="2"/>
  <c r="AW182" i="2"/>
  <c r="AX182" i="2"/>
  <c r="AY182" i="2"/>
  <c r="BA182" i="2"/>
  <c r="BB182" i="2"/>
  <c r="BC182" i="2"/>
  <c r="BD182" i="2"/>
  <c r="E183" i="2"/>
  <c r="L183" i="2" a="1"/>
  <c r="L183" i="2"/>
  <c r="Q183" i="2" a="1"/>
  <c r="Q183" i="2"/>
  <c r="AO183" i="2"/>
  <c r="AP183" i="2"/>
  <c r="AQ183" i="2"/>
  <c r="AR183" i="2"/>
  <c r="AS183" i="2"/>
  <c r="AU183" i="2"/>
  <c r="AV183" i="2"/>
  <c r="AW183" i="2"/>
  <c r="AX183" i="2"/>
  <c r="AY183" i="2"/>
  <c r="BA183" i="2"/>
  <c r="BB183" i="2"/>
  <c r="BC183" i="2"/>
  <c r="BD183" i="2"/>
  <c r="E184" i="2"/>
  <c r="L184" i="2" a="1"/>
  <c r="L184" i="2"/>
  <c r="Q184" i="2" a="1"/>
  <c r="Q184" i="2"/>
  <c r="AO184" i="2"/>
  <c r="AP184" i="2"/>
  <c r="AQ184" i="2"/>
  <c r="AR184" i="2"/>
  <c r="AS184" i="2"/>
  <c r="AU184" i="2"/>
  <c r="AV184" i="2"/>
  <c r="AW184" i="2"/>
  <c r="AX184" i="2"/>
  <c r="AY184" i="2"/>
  <c r="BA184" i="2"/>
  <c r="BB184" i="2"/>
  <c r="BC184" i="2"/>
  <c r="BD184" i="2"/>
  <c r="E185" i="2"/>
  <c r="L185" i="2" a="1"/>
  <c r="L185" i="2" s="1"/>
  <c r="Q185" i="2" a="1"/>
  <c r="Q185" i="2"/>
  <c r="AO185" i="2"/>
  <c r="AP185" i="2"/>
  <c r="AQ185" i="2"/>
  <c r="AR185" i="2"/>
  <c r="AS185" i="2"/>
  <c r="AU185" i="2"/>
  <c r="AV185" i="2"/>
  <c r="AW185" i="2"/>
  <c r="AX185" i="2"/>
  <c r="AY185" i="2"/>
  <c r="BA185" i="2"/>
  <c r="BB185" i="2"/>
  <c r="BC185" i="2"/>
  <c r="BD185" i="2"/>
  <c r="E186" i="2"/>
  <c r="L186" i="2" a="1"/>
  <c r="L186" i="2" s="1"/>
  <c r="Q186" i="2" a="1"/>
  <c r="Q186" i="2"/>
  <c r="AO186" i="2"/>
  <c r="AP186" i="2"/>
  <c r="AQ186" i="2"/>
  <c r="AR186" i="2"/>
  <c r="AS186" i="2"/>
  <c r="AU186" i="2"/>
  <c r="AV186" i="2"/>
  <c r="AW186" i="2"/>
  <c r="AX186" i="2"/>
  <c r="AY186" i="2"/>
  <c r="BA186" i="2"/>
  <c r="BB186" i="2"/>
  <c r="BC186" i="2"/>
  <c r="BD186" i="2"/>
  <c r="E187" i="2"/>
  <c r="L187" i="2" a="1"/>
  <c r="L187" i="2" s="1"/>
  <c r="Q187" i="2" a="1"/>
  <c r="Q187" i="2" s="1"/>
  <c r="AO187" i="2"/>
  <c r="AP187" i="2"/>
  <c r="AQ187" i="2"/>
  <c r="AR187" i="2"/>
  <c r="AS187" i="2"/>
  <c r="AU187" i="2"/>
  <c r="AV187" i="2"/>
  <c r="AW187" i="2"/>
  <c r="AX187" i="2"/>
  <c r="AY187" i="2"/>
  <c r="BA187" i="2"/>
  <c r="BB187" i="2"/>
  <c r="BC187" i="2"/>
  <c r="BD187" i="2"/>
  <c r="E188" i="2"/>
  <c r="L188" i="2" a="1"/>
  <c r="L188" i="2" s="1"/>
  <c r="Q188" i="2" a="1"/>
  <c r="Q188" i="2" s="1"/>
  <c r="AO188" i="2"/>
  <c r="AP188" i="2"/>
  <c r="AQ188" i="2"/>
  <c r="AR188" i="2"/>
  <c r="AS188" i="2"/>
  <c r="AU188" i="2"/>
  <c r="AV188" i="2"/>
  <c r="AW188" i="2"/>
  <c r="AX188" i="2"/>
  <c r="AY188" i="2"/>
  <c r="BA188" i="2"/>
  <c r="BB188" i="2"/>
  <c r="BC188" i="2"/>
  <c r="BD188" i="2"/>
  <c r="E189" i="2"/>
  <c r="L189" i="2" a="1"/>
  <c r="L189" i="2"/>
  <c r="Q189" i="2" a="1"/>
  <c r="Q189" i="2" s="1"/>
  <c r="AO189" i="2"/>
  <c r="AP189" i="2"/>
  <c r="AQ189" i="2"/>
  <c r="AR189" i="2"/>
  <c r="AS189" i="2"/>
  <c r="AU189" i="2"/>
  <c r="AV189" i="2"/>
  <c r="AW189" i="2"/>
  <c r="AX189" i="2"/>
  <c r="AY189" i="2"/>
  <c r="BA189" i="2"/>
  <c r="BB189" i="2"/>
  <c r="BC189" i="2"/>
  <c r="BD189" i="2"/>
  <c r="E190" i="2"/>
  <c r="L190" i="2" a="1"/>
  <c r="L190" i="2"/>
  <c r="Q190" i="2" a="1"/>
  <c r="Q190" i="2" s="1"/>
  <c r="AO190" i="2"/>
  <c r="AP190" i="2"/>
  <c r="AQ190" i="2"/>
  <c r="AR190" i="2"/>
  <c r="AS190" i="2"/>
  <c r="AU190" i="2"/>
  <c r="AV190" i="2"/>
  <c r="AW190" i="2"/>
  <c r="AX190" i="2"/>
  <c r="AY190" i="2"/>
  <c r="BA190" i="2"/>
  <c r="BB190" i="2"/>
  <c r="BC190" i="2"/>
  <c r="BD190" i="2"/>
  <c r="E191" i="2"/>
  <c r="L191" i="2" a="1"/>
  <c r="L191" i="2"/>
  <c r="Q191" i="2" a="1"/>
  <c r="Q191" i="2"/>
  <c r="AO191" i="2"/>
  <c r="AP191" i="2"/>
  <c r="AQ191" i="2"/>
  <c r="AR191" i="2"/>
  <c r="AS191" i="2"/>
  <c r="AU191" i="2"/>
  <c r="AV191" i="2"/>
  <c r="AW191" i="2"/>
  <c r="AX191" i="2"/>
  <c r="AY191" i="2"/>
  <c r="BA191" i="2"/>
  <c r="BB191" i="2"/>
  <c r="BC191" i="2"/>
  <c r="BD191" i="2"/>
  <c r="E192" i="2"/>
  <c r="L192" i="2" a="1"/>
  <c r="L192" i="2"/>
  <c r="Q192" i="2" a="1"/>
  <c r="Q192" i="2"/>
  <c r="AO192" i="2"/>
  <c r="AP192" i="2"/>
  <c r="AQ192" i="2"/>
  <c r="AR192" i="2"/>
  <c r="AS192" i="2"/>
  <c r="AU192" i="2"/>
  <c r="AV192" i="2"/>
  <c r="AW192" i="2"/>
  <c r="AX192" i="2"/>
  <c r="AY192" i="2"/>
  <c r="BA192" i="2"/>
  <c r="BB192" i="2"/>
  <c r="BC192" i="2"/>
  <c r="BD192" i="2"/>
  <c r="E193" i="2"/>
  <c r="L193" i="2" a="1"/>
  <c r="L193" i="2" s="1"/>
  <c r="Q193" i="2" a="1"/>
  <c r="Q193" i="2"/>
  <c r="AO193" i="2"/>
  <c r="AP193" i="2"/>
  <c r="AQ193" i="2"/>
  <c r="AR193" i="2"/>
  <c r="AS193" i="2"/>
  <c r="AU193" i="2"/>
  <c r="AV193" i="2"/>
  <c r="AW193" i="2"/>
  <c r="AX193" i="2"/>
  <c r="AY193" i="2"/>
  <c r="BA193" i="2"/>
  <c r="BB193" i="2"/>
  <c r="BC193" i="2"/>
  <c r="BD193" i="2"/>
  <c r="E194" i="2"/>
  <c r="L194" i="2" a="1"/>
  <c r="L194" i="2" s="1"/>
  <c r="Q194" i="2" a="1"/>
  <c r="Q194" i="2"/>
  <c r="AO194" i="2"/>
  <c r="AP194" i="2"/>
  <c r="AQ194" i="2"/>
  <c r="AR194" i="2"/>
  <c r="AS194" i="2"/>
  <c r="AU194" i="2"/>
  <c r="AV194" i="2"/>
  <c r="AW194" i="2"/>
  <c r="AX194" i="2"/>
  <c r="AY194" i="2"/>
  <c r="BA194" i="2"/>
  <c r="BB194" i="2"/>
  <c r="BC194" i="2"/>
  <c r="BD194" i="2"/>
  <c r="E195" i="2"/>
  <c r="L195" i="2" a="1"/>
  <c r="L195" i="2" s="1"/>
  <c r="Q195" i="2" a="1"/>
  <c r="Q195" i="2" s="1"/>
  <c r="AO195" i="2"/>
  <c r="AP195" i="2"/>
  <c r="AQ195" i="2"/>
  <c r="AR195" i="2"/>
  <c r="AS195" i="2"/>
  <c r="AU195" i="2"/>
  <c r="AV195" i="2"/>
  <c r="AW195" i="2"/>
  <c r="AX195" i="2"/>
  <c r="AY195" i="2"/>
  <c r="BA195" i="2"/>
  <c r="BB195" i="2"/>
  <c r="BC195" i="2"/>
  <c r="BD195" i="2"/>
  <c r="E196" i="2"/>
  <c r="L196" i="2" a="1"/>
  <c r="L196" i="2" s="1"/>
  <c r="Q196" i="2" a="1"/>
  <c r="Q196" i="2" s="1"/>
  <c r="AO196" i="2"/>
  <c r="AP196" i="2"/>
  <c r="AQ196" i="2"/>
  <c r="AR196" i="2"/>
  <c r="AS196" i="2"/>
  <c r="AU196" i="2"/>
  <c r="AV196" i="2"/>
  <c r="AW196" i="2"/>
  <c r="AX196" i="2"/>
  <c r="AY196" i="2"/>
  <c r="BA196" i="2"/>
  <c r="BB196" i="2"/>
  <c r="BC196" i="2"/>
  <c r="BD196" i="2"/>
  <c r="E197" i="2"/>
  <c r="L197" i="2" a="1"/>
  <c r="L197" i="2"/>
  <c r="Q197" i="2" a="1"/>
  <c r="Q197" i="2" s="1"/>
  <c r="AO197" i="2"/>
  <c r="AP197" i="2"/>
  <c r="AQ197" i="2"/>
  <c r="AR197" i="2"/>
  <c r="AS197" i="2"/>
  <c r="AU197" i="2"/>
  <c r="AV197" i="2"/>
  <c r="AW197" i="2"/>
  <c r="AX197" i="2"/>
  <c r="AY197" i="2"/>
  <c r="BA197" i="2"/>
  <c r="BB197" i="2"/>
  <c r="BC197" i="2"/>
  <c r="BD197" i="2"/>
  <c r="E198" i="2"/>
  <c r="L198" i="2" a="1"/>
  <c r="L198" i="2"/>
  <c r="Q198" i="2" a="1"/>
  <c r="Q198" i="2" s="1"/>
  <c r="AO198" i="2"/>
  <c r="AP198" i="2"/>
  <c r="AQ198" i="2"/>
  <c r="AR198" i="2"/>
  <c r="AS198" i="2"/>
  <c r="AU198" i="2"/>
  <c r="AV198" i="2"/>
  <c r="AW198" i="2"/>
  <c r="AX198" i="2"/>
  <c r="AY198" i="2"/>
  <c r="BA198" i="2"/>
  <c r="BB198" i="2"/>
  <c r="BC198" i="2"/>
  <c r="BD198" i="2"/>
  <c r="E199" i="2"/>
  <c r="L199" i="2" a="1"/>
  <c r="L199" i="2"/>
  <c r="Q199" i="2" a="1"/>
  <c r="Q199" i="2"/>
  <c r="AO199" i="2"/>
  <c r="AP199" i="2"/>
  <c r="AQ199" i="2"/>
  <c r="AR199" i="2"/>
  <c r="AS199" i="2"/>
  <c r="AU199" i="2"/>
  <c r="AV199" i="2"/>
  <c r="AW199" i="2"/>
  <c r="AX199" i="2"/>
  <c r="AY199" i="2"/>
  <c r="BA199" i="2"/>
  <c r="BB199" i="2"/>
  <c r="BC199" i="2"/>
  <c r="BD199" i="2"/>
  <c r="E200" i="2"/>
  <c r="L200" i="2" a="1"/>
  <c r="L200" i="2"/>
  <c r="Q200" i="2" a="1"/>
  <c r="Q200" i="2"/>
  <c r="AO200" i="2"/>
  <c r="AP200" i="2"/>
  <c r="AQ200" i="2"/>
  <c r="AR200" i="2"/>
  <c r="AS200" i="2"/>
  <c r="AU200" i="2"/>
  <c r="AV200" i="2"/>
  <c r="AW200" i="2"/>
  <c r="AX200" i="2"/>
  <c r="AY200" i="2"/>
  <c r="BA200" i="2"/>
  <c r="BB200" i="2"/>
  <c r="BC200" i="2"/>
  <c r="BD200" i="2"/>
  <c r="E201" i="2"/>
  <c r="L201" i="2" a="1"/>
  <c r="L201" i="2" s="1"/>
  <c r="Q201" i="2" a="1"/>
  <c r="Q201" i="2"/>
  <c r="AO201" i="2"/>
  <c r="AP201" i="2"/>
  <c r="AQ201" i="2"/>
  <c r="AR201" i="2"/>
  <c r="AS201" i="2"/>
  <c r="AU201" i="2"/>
  <c r="AV201" i="2"/>
  <c r="AW201" i="2"/>
  <c r="AX201" i="2"/>
  <c r="AY201" i="2"/>
  <c r="BA201" i="2"/>
  <c r="BB201" i="2"/>
  <c r="BC201" i="2"/>
  <c r="BD201" i="2"/>
  <c r="E202" i="2"/>
  <c r="L202" i="2" a="1"/>
  <c r="L202" i="2" s="1"/>
  <c r="Q202" i="2" a="1"/>
  <c r="Q202" i="2"/>
  <c r="AO202" i="2"/>
  <c r="AP202" i="2"/>
  <c r="AQ202" i="2"/>
  <c r="AR202" i="2"/>
  <c r="AS202" i="2"/>
  <c r="AU202" i="2"/>
  <c r="AV202" i="2"/>
  <c r="AW202" i="2"/>
  <c r="AX202" i="2"/>
  <c r="AY202" i="2"/>
  <c r="BA202" i="2"/>
  <c r="BB202" i="2"/>
  <c r="BC202" i="2"/>
  <c r="BD202" i="2"/>
  <c r="E203" i="2"/>
  <c r="L203" i="2" a="1"/>
  <c r="L203" i="2" s="1"/>
  <c r="Q203" i="2" a="1"/>
  <c r="Q203" i="2" s="1"/>
  <c r="AO203" i="2"/>
  <c r="AP203" i="2"/>
  <c r="AQ203" i="2"/>
  <c r="AR203" i="2"/>
  <c r="AS203" i="2"/>
  <c r="AU203" i="2"/>
  <c r="AV203" i="2"/>
  <c r="AW203" i="2"/>
  <c r="AX203" i="2"/>
  <c r="AY203" i="2"/>
  <c r="BA203" i="2"/>
  <c r="BB203" i="2"/>
  <c r="BC203" i="2"/>
  <c r="BD203" i="2"/>
  <c r="E204" i="2"/>
  <c r="L204" i="2" a="1"/>
  <c r="L204" i="2" s="1"/>
  <c r="Q204" i="2" a="1"/>
  <c r="Q204" i="2" s="1"/>
  <c r="AO204" i="2"/>
  <c r="AP204" i="2"/>
  <c r="AQ204" i="2"/>
  <c r="AR204" i="2"/>
  <c r="AS204" i="2"/>
  <c r="AU204" i="2"/>
  <c r="AV204" i="2"/>
  <c r="AW204" i="2"/>
  <c r="AX204" i="2"/>
  <c r="AY204" i="2"/>
  <c r="BA204" i="2"/>
  <c r="BB204" i="2"/>
  <c r="BC204" i="2"/>
  <c r="BD204" i="2"/>
  <c r="E205" i="2"/>
  <c r="L205" i="2" a="1"/>
  <c r="L205" i="2"/>
  <c r="Q205" i="2" a="1"/>
  <c r="Q205" i="2" s="1"/>
  <c r="AO205" i="2"/>
  <c r="AP205" i="2"/>
  <c r="AQ205" i="2"/>
  <c r="AR205" i="2"/>
  <c r="AS205" i="2"/>
  <c r="AU205" i="2"/>
  <c r="AV205" i="2"/>
  <c r="AW205" i="2"/>
  <c r="AX205" i="2"/>
  <c r="AY205" i="2"/>
  <c r="BA205" i="2"/>
  <c r="BB205" i="2"/>
  <c r="BC205" i="2"/>
  <c r="BD205" i="2"/>
  <c r="E206" i="2"/>
  <c r="L206" i="2" a="1"/>
  <c r="L206" i="2"/>
  <c r="Q206" i="2" a="1"/>
  <c r="Q206" i="2" s="1"/>
  <c r="AO206" i="2"/>
  <c r="AP206" i="2"/>
  <c r="AQ206" i="2"/>
  <c r="AR206" i="2"/>
  <c r="AS206" i="2"/>
  <c r="AU206" i="2"/>
  <c r="AV206" i="2"/>
  <c r="AW206" i="2"/>
  <c r="AX206" i="2"/>
  <c r="AY206" i="2"/>
  <c r="BA206" i="2"/>
  <c r="BB206" i="2"/>
  <c r="BC206" i="2"/>
  <c r="BD206" i="2"/>
  <c r="E207" i="2"/>
  <c r="L207" i="2" a="1"/>
  <c r="L207" i="2"/>
  <c r="Q207" i="2" a="1"/>
  <c r="Q207" i="2"/>
  <c r="AO207" i="2"/>
  <c r="AP207" i="2"/>
  <c r="AQ207" i="2"/>
  <c r="AR207" i="2"/>
  <c r="AS207" i="2"/>
  <c r="AU207" i="2"/>
  <c r="AV207" i="2"/>
  <c r="AW207" i="2"/>
  <c r="AX207" i="2"/>
  <c r="AY207" i="2"/>
  <c r="BA207" i="2"/>
  <c r="BB207" i="2"/>
  <c r="BC207" i="2"/>
  <c r="BD207" i="2"/>
  <c r="E208" i="2"/>
  <c r="L208" i="2" a="1"/>
  <c r="L208" i="2"/>
  <c r="Q208" i="2" a="1"/>
  <c r="Q208" i="2"/>
  <c r="AO208" i="2"/>
  <c r="AP208" i="2"/>
  <c r="AQ208" i="2"/>
  <c r="AR208" i="2"/>
  <c r="AS208" i="2"/>
  <c r="AU208" i="2"/>
  <c r="AV208" i="2"/>
  <c r="AW208" i="2"/>
  <c r="AX208" i="2"/>
  <c r="AY208" i="2"/>
  <c r="BA208" i="2"/>
  <c r="BB208" i="2"/>
  <c r="BC208" i="2"/>
  <c r="BD208" i="2"/>
  <c r="E209" i="2"/>
  <c r="L209" i="2" a="1"/>
  <c r="L209" i="2" s="1"/>
  <c r="Q209" i="2" a="1"/>
  <c r="Q209" i="2"/>
  <c r="AO209" i="2"/>
  <c r="AP209" i="2"/>
  <c r="AQ209" i="2"/>
  <c r="AR209" i="2"/>
  <c r="AS209" i="2"/>
  <c r="AU209" i="2"/>
  <c r="AV209" i="2"/>
  <c r="AW209" i="2"/>
  <c r="AX209" i="2"/>
  <c r="AY209" i="2"/>
  <c r="BA209" i="2"/>
  <c r="BB209" i="2"/>
  <c r="BC209" i="2"/>
  <c r="BD209" i="2"/>
  <c r="E210" i="2"/>
  <c r="L210" i="2" a="1"/>
  <c r="L210" i="2" s="1"/>
  <c r="Q210" i="2" a="1"/>
  <c r="Q210" i="2"/>
  <c r="AO210" i="2"/>
  <c r="AP210" i="2"/>
  <c r="AQ210" i="2"/>
  <c r="AR210" i="2"/>
  <c r="AS210" i="2"/>
  <c r="AU210" i="2"/>
  <c r="AV210" i="2"/>
  <c r="AW210" i="2"/>
  <c r="AX210" i="2"/>
  <c r="AY210" i="2"/>
  <c r="BA210" i="2"/>
  <c r="BB210" i="2"/>
  <c r="BC210" i="2"/>
  <c r="BD210" i="2"/>
  <c r="E211" i="2"/>
  <c r="L211" i="2" a="1"/>
  <c r="L211" i="2" s="1"/>
  <c r="Q211" i="2" a="1"/>
  <c r="Q211" i="2" s="1"/>
  <c r="AO211" i="2"/>
  <c r="AP211" i="2"/>
  <c r="AQ211" i="2"/>
  <c r="AR211" i="2"/>
  <c r="AS211" i="2"/>
  <c r="AU211" i="2"/>
  <c r="AV211" i="2"/>
  <c r="AW211" i="2"/>
  <c r="AX211" i="2"/>
  <c r="AY211" i="2"/>
  <c r="BA211" i="2"/>
  <c r="BB211" i="2"/>
  <c r="BC211" i="2"/>
  <c r="BD211" i="2"/>
  <c r="E212" i="2"/>
  <c r="L212" i="2" a="1"/>
  <c r="L212" i="2" s="1"/>
  <c r="Q212" i="2" a="1"/>
  <c r="Q212" i="2" s="1"/>
  <c r="AO212" i="2"/>
  <c r="AP212" i="2"/>
  <c r="AQ212" i="2"/>
  <c r="AR212" i="2"/>
  <c r="AS212" i="2"/>
  <c r="AU212" i="2"/>
  <c r="AV212" i="2"/>
  <c r="AW212" i="2"/>
  <c r="AX212" i="2"/>
  <c r="AY212" i="2"/>
  <c r="BA212" i="2"/>
  <c r="BB212" i="2"/>
  <c r="BC212" i="2"/>
  <c r="BD212" i="2"/>
  <c r="E213" i="2"/>
  <c r="L213" i="2" a="1"/>
  <c r="L213" i="2"/>
  <c r="Q213" i="2" a="1"/>
  <c r="Q213" i="2" s="1"/>
  <c r="AO213" i="2"/>
  <c r="AP213" i="2"/>
  <c r="AQ213" i="2"/>
  <c r="AR213" i="2"/>
  <c r="AS213" i="2"/>
  <c r="AU213" i="2"/>
  <c r="AV213" i="2"/>
  <c r="AW213" i="2"/>
  <c r="AX213" i="2"/>
  <c r="AY213" i="2"/>
  <c r="BA213" i="2"/>
  <c r="BB213" i="2"/>
  <c r="BC213" i="2"/>
  <c r="BD213" i="2"/>
  <c r="E214" i="2"/>
  <c r="L214" i="2" a="1"/>
  <c r="L214" i="2"/>
  <c r="Q214" i="2" a="1"/>
  <c r="Q214" i="2" s="1"/>
  <c r="AO214" i="2"/>
  <c r="AP214" i="2"/>
  <c r="AQ214" i="2"/>
  <c r="AR214" i="2"/>
  <c r="AS214" i="2"/>
  <c r="AU214" i="2"/>
  <c r="AV214" i="2"/>
  <c r="AW214" i="2"/>
  <c r="AX214" i="2"/>
  <c r="AY214" i="2"/>
  <c r="BA214" i="2"/>
  <c r="BB214" i="2"/>
  <c r="BC214" i="2"/>
  <c r="BD214" i="2"/>
  <c r="E215" i="2"/>
  <c r="L215" i="2" a="1"/>
  <c r="L215" i="2"/>
  <c r="Q215" i="2" a="1"/>
  <c r="Q215" i="2"/>
  <c r="AO215" i="2"/>
  <c r="AP215" i="2"/>
  <c r="AQ215" i="2"/>
  <c r="AR215" i="2"/>
  <c r="AS215" i="2"/>
  <c r="AU215" i="2"/>
  <c r="AV215" i="2"/>
  <c r="AW215" i="2"/>
  <c r="AX215" i="2"/>
  <c r="AY215" i="2"/>
  <c r="BA215" i="2"/>
  <c r="BB215" i="2"/>
  <c r="BC215" i="2"/>
  <c r="BD215" i="2"/>
  <c r="E216" i="2"/>
  <c r="L216" i="2" a="1"/>
  <c r="L216" i="2"/>
  <c r="Q216" i="2" a="1"/>
  <c r="Q216" i="2"/>
  <c r="AO216" i="2"/>
  <c r="AP216" i="2"/>
  <c r="AQ216" i="2"/>
  <c r="AR216" i="2"/>
  <c r="AS216" i="2"/>
  <c r="AU216" i="2"/>
  <c r="AV216" i="2"/>
  <c r="AW216" i="2"/>
  <c r="AX216" i="2"/>
  <c r="AY216" i="2"/>
  <c r="BA216" i="2"/>
  <c r="BB216" i="2"/>
  <c r="BC216" i="2"/>
  <c r="BD216" i="2"/>
  <c r="E217" i="2"/>
  <c r="L217" i="2" a="1"/>
  <c r="L217" i="2" s="1"/>
  <c r="Q217" i="2" a="1"/>
  <c r="Q217" i="2"/>
  <c r="AO217" i="2"/>
  <c r="AP217" i="2"/>
  <c r="AQ217" i="2"/>
  <c r="AR217" i="2"/>
  <c r="AS217" i="2"/>
  <c r="AU217" i="2"/>
  <c r="AV217" i="2"/>
  <c r="AW217" i="2"/>
  <c r="AX217" i="2"/>
  <c r="AY217" i="2"/>
  <c r="BA217" i="2"/>
  <c r="BB217" i="2"/>
  <c r="BC217" i="2"/>
  <c r="BD217" i="2"/>
  <c r="E218" i="2"/>
  <c r="L218" i="2" a="1"/>
  <c r="L218" i="2" s="1"/>
  <c r="Q218" i="2" a="1"/>
  <c r="Q218" i="2"/>
  <c r="AO218" i="2"/>
  <c r="AP218" i="2"/>
  <c r="AQ218" i="2"/>
  <c r="AR218" i="2"/>
  <c r="AS218" i="2"/>
  <c r="AU218" i="2"/>
  <c r="AV218" i="2"/>
  <c r="AW218" i="2"/>
  <c r="AX218" i="2"/>
  <c r="AY218" i="2"/>
  <c r="BA218" i="2"/>
  <c r="BB218" i="2"/>
  <c r="BC218" i="2"/>
  <c r="BD218" i="2"/>
  <c r="E219" i="2"/>
  <c r="L219" i="2" a="1"/>
  <c r="L219" i="2" s="1"/>
  <c r="Q219" i="2" a="1"/>
  <c r="Q219" i="2" s="1"/>
  <c r="AO219" i="2"/>
  <c r="AP219" i="2"/>
  <c r="AQ219" i="2"/>
  <c r="AR219" i="2"/>
  <c r="AS219" i="2"/>
  <c r="AU219" i="2"/>
  <c r="AV219" i="2"/>
  <c r="AW219" i="2"/>
  <c r="AX219" i="2"/>
  <c r="AY219" i="2"/>
  <c r="BA219" i="2"/>
  <c r="BB219" i="2"/>
  <c r="BC219" i="2"/>
  <c r="BD219" i="2"/>
  <c r="E220" i="2"/>
  <c r="L220" i="2" a="1"/>
  <c r="L220" i="2" s="1"/>
  <c r="Q220" i="2" a="1"/>
  <c r="Q220" i="2" s="1"/>
  <c r="AO220" i="2"/>
  <c r="AP220" i="2"/>
  <c r="AQ220" i="2"/>
  <c r="AR220" i="2"/>
  <c r="AS220" i="2"/>
  <c r="AU220" i="2"/>
  <c r="AV220" i="2"/>
  <c r="AW220" i="2"/>
  <c r="AX220" i="2"/>
  <c r="AY220" i="2"/>
  <c r="BA220" i="2"/>
  <c r="BB220" i="2"/>
  <c r="BC220" i="2"/>
  <c r="BD220" i="2"/>
  <c r="E221" i="2"/>
  <c r="L221" i="2" a="1"/>
  <c r="L221" i="2"/>
  <c r="Q221" i="2" a="1"/>
  <c r="Q221" i="2" s="1"/>
  <c r="AO221" i="2"/>
  <c r="AP221" i="2"/>
  <c r="AQ221" i="2"/>
  <c r="AR221" i="2"/>
  <c r="AS221" i="2"/>
  <c r="AU221" i="2"/>
  <c r="AV221" i="2"/>
  <c r="AW221" i="2"/>
  <c r="AX221" i="2"/>
  <c r="AY221" i="2"/>
  <c r="BA221" i="2"/>
  <c r="BB221" i="2"/>
  <c r="BC221" i="2"/>
  <c r="BD221" i="2"/>
  <c r="E222" i="2"/>
  <c r="L222" i="2" a="1"/>
  <c r="L222" i="2"/>
  <c r="Q222" i="2" a="1"/>
  <c r="Q222" i="2" s="1"/>
  <c r="AO222" i="2"/>
  <c r="AP222" i="2"/>
  <c r="AQ222" i="2"/>
  <c r="AR222" i="2"/>
  <c r="AS222" i="2"/>
  <c r="AU222" i="2"/>
  <c r="AV222" i="2"/>
  <c r="AW222" i="2"/>
  <c r="AX222" i="2"/>
  <c r="AY222" i="2"/>
  <c r="BA222" i="2"/>
  <c r="BB222" i="2"/>
  <c r="BC222" i="2"/>
  <c r="BD222" i="2"/>
  <c r="E223" i="2"/>
  <c r="L223" i="2" a="1"/>
  <c r="L223" i="2"/>
  <c r="Q223" i="2" a="1"/>
  <c r="Q223" i="2"/>
  <c r="AO223" i="2"/>
  <c r="AP223" i="2"/>
  <c r="AQ223" i="2"/>
  <c r="AR223" i="2"/>
  <c r="AS223" i="2"/>
  <c r="AU223" i="2"/>
  <c r="AV223" i="2"/>
  <c r="AW223" i="2"/>
  <c r="AX223" i="2"/>
  <c r="AY223" i="2"/>
  <c r="BA223" i="2"/>
  <c r="BB223" i="2"/>
  <c r="BC223" i="2"/>
  <c r="BD223" i="2"/>
  <c r="E224" i="2"/>
  <c r="L224" i="2" a="1"/>
  <c r="L224" i="2"/>
  <c r="Q224" i="2" a="1"/>
  <c r="Q224" i="2"/>
  <c r="AO224" i="2"/>
  <c r="AP224" i="2"/>
  <c r="AQ224" i="2"/>
  <c r="AR224" i="2"/>
  <c r="AS224" i="2"/>
  <c r="AU224" i="2"/>
  <c r="AV224" i="2"/>
  <c r="AW224" i="2"/>
  <c r="AX224" i="2"/>
  <c r="AY224" i="2"/>
  <c r="BA224" i="2"/>
  <c r="BB224" i="2"/>
  <c r="BC224" i="2"/>
  <c r="BD224" i="2"/>
  <c r="E225" i="2"/>
  <c r="L225" i="2" a="1"/>
  <c r="L225" i="2" s="1"/>
  <c r="Q225" i="2" a="1"/>
  <c r="Q225" i="2"/>
  <c r="AO225" i="2"/>
  <c r="AP225" i="2"/>
  <c r="AQ225" i="2"/>
  <c r="AR225" i="2"/>
  <c r="AS225" i="2"/>
  <c r="AU225" i="2"/>
  <c r="AV225" i="2"/>
  <c r="AW225" i="2"/>
  <c r="AX225" i="2"/>
  <c r="AY225" i="2"/>
  <c r="BA225" i="2"/>
  <c r="BB225" i="2"/>
  <c r="BC225" i="2"/>
  <c r="BD225" i="2"/>
  <c r="E226" i="2"/>
  <c r="L226" i="2" a="1"/>
  <c r="L226" i="2" s="1"/>
  <c r="Q226" i="2" a="1"/>
  <c r="Q226" i="2"/>
  <c r="AO226" i="2"/>
  <c r="AP226" i="2"/>
  <c r="AQ226" i="2"/>
  <c r="AR226" i="2"/>
  <c r="AS226" i="2"/>
  <c r="AU226" i="2"/>
  <c r="AV226" i="2"/>
  <c r="AW226" i="2"/>
  <c r="AX226" i="2"/>
  <c r="AY226" i="2"/>
  <c r="BA226" i="2"/>
  <c r="BB226" i="2"/>
  <c r="BC226" i="2"/>
  <c r="BD226" i="2"/>
  <c r="E227" i="2"/>
  <c r="L227" i="2" a="1"/>
  <c r="L227" i="2" s="1"/>
  <c r="Q227" i="2" a="1"/>
  <c r="Q227" i="2" s="1"/>
  <c r="AO227" i="2"/>
  <c r="AP227" i="2"/>
  <c r="AQ227" i="2"/>
  <c r="AR227" i="2"/>
  <c r="AS227" i="2"/>
  <c r="AU227" i="2"/>
  <c r="AV227" i="2"/>
  <c r="AW227" i="2"/>
  <c r="AX227" i="2"/>
  <c r="AY227" i="2"/>
  <c r="BA227" i="2"/>
  <c r="BB227" i="2"/>
  <c r="BC227" i="2"/>
  <c r="BD227" i="2"/>
  <c r="E228" i="2"/>
  <c r="L228" i="2" a="1"/>
  <c r="L228" i="2" s="1"/>
  <c r="Q228" i="2" a="1"/>
  <c r="Q228" i="2" s="1"/>
  <c r="AO228" i="2"/>
  <c r="AP228" i="2"/>
  <c r="AQ228" i="2"/>
  <c r="AR228" i="2"/>
  <c r="AS228" i="2"/>
  <c r="AU228" i="2"/>
  <c r="AV228" i="2"/>
  <c r="AW228" i="2"/>
  <c r="AX228" i="2"/>
  <c r="AY228" i="2"/>
  <c r="BA228" i="2"/>
  <c r="BB228" i="2"/>
  <c r="BC228" i="2"/>
  <c r="BD228" i="2"/>
  <c r="E229" i="2"/>
  <c r="L229" i="2" a="1"/>
  <c r="L229" i="2"/>
  <c r="Q229" i="2" a="1"/>
  <c r="Q229" i="2" s="1"/>
  <c r="AO229" i="2"/>
  <c r="AP229" i="2"/>
  <c r="AQ229" i="2"/>
  <c r="AR229" i="2"/>
  <c r="AS229" i="2"/>
  <c r="AU229" i="2"/>
  <c r="AV229" i="2"/>
  <c r="AW229" i="2"/>
  <c r="AX229" i="2"/>
  <c r="AY229" i="2"/>
  <c r="BA229" i="2"/>
  <c r="BB229" i="2"/>
  <c r="BC229" i="2"/>
  <c r="BD229" i="2"/>
  <c r="E230" i="2"/>
  <c r="L230" i="2" a="1"/>
  <c r="L230" i="2"/>
  <c r="Q230" i="2" a="1"/>
  <c r="Q230" i="2" s="1"/>
  <c r="AO230" i="2"/>
  <c r="AP230" i="2"/>
  <c r="AQ230" i="2"/>
  <c r="AR230" i="2"/>
  <c r="AS230" i="2"/>
  <c r="AU230" i="2"/>
  <c r="AV230" i="2"/>
  <c r="AW230" i="2"/>
  <c r="AX230" i="2"/>
  <c r="AY230" i="2"/>
  <c r="BA230" i="2"/>
  <c r="BB230" i="2"/>
  <c r="BC230" i="2"/>
  <c r="BD230" i="2"/>
  <c r="E231" i="2"/>
  <c r="L231" i="2" a="1"/>
  <c r="L231" i="2"/>
  <c r="Q231" i="2" a="1"/>
  <c r="Q231" i="2"/>
  <c r="AO231" i="2"/>
  <c r="AP231" i="2"/>
  <c r="AQ231" i="2"/>
  <c r="AR231" i="2"/>
  <c r="AS231" i="2"/>
  <c r="AU231" i="2"/>
  <c r="AV231" i="2"/>
  <c r="AW231" i="2"/>
  <c r="AX231" i="2"/>
  <c r="AY231" i="2"/>
  <c r="BA231" i="2"/>
  <c r="BB231" i="2"/>
  <c r="BC231" i="2"/>
  <c r="BD231" i="2"/>
  <c r="E232" i="2"/>
  <c r="L232" i="2" a="1"/>
  <c r="L232" i="2"/>
  <c r="Q232" i="2" a="1"/>
  <c r="Q232" i="2"/>
  <c r="AO232" i="2"/>
  <c r="AP232" i="2"/>
  <c r="AQ232" i="2"/>
  <c r="AR232" i="2"/>
  <c r="AS232" i="2"/>
  <c r="AU232" i="2"/>
  <c r="AV232" i="2"/>
  <c r="AW232" i="2"/>
  <c r="AX232" i="2"/>
  <c r="AY232" i="2"/>
  <c r="BA232" i="2"/>
  <c r="BB232" i="2"/>
  <c r="BC232" i="2"/>
  <c r="BD232" i="2"/>
  <c r="E233" i="2"/>
  <c r="L233" i="2" a="1"/>
  <c r="L233" i="2" s="1"/>
  <c r="Q233" i="2" a="1"/>
  <c r="Q233" i="2"/>
  <c r="AO233" i="2"/>
  <c r="AP233" i="2"/>
  <c r="AQ233" i="2"/>
  <c r="AR233" i="2"/>
  <c r="AS233" i="2"/>
  <c r="AU233" i="2"/>
  <c r="AV233" i="2"/>
  <c r="AW233" i="2"/>
  <c r="AX233" i="2"/>
  <c r="AY233" i="2"/>
  <c r="BA233" i="2"/>
  <c r="BB233" i="2"/>
  <c r="BC233" i="2"/>
  <c r="BD233" i="2"/>
  <c r="E234" i="2"/>
  <c r="L234" i="2" a="1"/>
  <c r="L234" i="2" s="1"/>
  <c r="Q234" i="2" a="1"/>
  <c r="Q234" i="2"/>
  <c r="AO234" i="2"/>
  <c r="AP234" i="2"/>
  <c r="AQ234" i="2"/>
  <c r="AR234" i="2"/>
  <c r="AS234" i="2"/>
  <c r="AU234" i="2"/>
  <c r="AV234" i="2"/>
  <c r="AW234" i="2"/>
  <c r="AX234" i="2"/>
  <c r="AY234" i="2"/>
  <c r="BA234" i="2"/>
  <c r="BB234" i="2"/>
  <c r="BC234" i="2"/>
  <c r="BD234" i="2"/>
  <c r="E235" i="2"/>
  <c r="L235" i="2" a="1"/>
  <c r="L235" i="2" s="1"/>
  <c r="Q235" i="2" a="1"/>
  <c r="Q235" i="2" s="1"/>
  <c r="AO235" i="2"/>
  <c r="AP235" i="2"/>
  <c r="AQ235" i="2"/>
  <c r="AR235" i="2"/>
  <c r="AS235" i="2"/>
  <c r="AU235" i="2"/>
  <c r="AV235" i="2"/>
  <c r="AW235" i="2"/>
  <c r="AX235" i="2"/>
  <c r="AY235" i="2"/>
  <c r="BA235" i="2"/>
  <c r="BB235" i="2"/>
  <c r="BC235" i="2"/>
  <c r="BD235" i="2"/>
  <c r="E236" i="2"/>
  <c r="L236" i="2" a="1"/>
  <c r="L236" i="2" s="1"/>
  <c r="Q236" i="2" a="1"/>
  <c r="Q236" i="2" s="1"/>
  <c r="AO236" i="2"/>
  <c r="AP236" i="2"/>
  <c r="AQ236" i="2"/>
  <c r="AR236" i="2"/>
  <c r="AS236" i="2"/>
  <c r="AU236" i="2"/>
  <c r="AV236" i="2"/>
  <c r="AW236" i="2"/>
  <c r="AX236" i="2"/>
  <c r="AY236" i="2"/>
  <c r="BA236" i="2"/>
  <c r="BB236" i="2"/>
  <c r="BC236" i="2"/>
  <c r="BD236" i="2"/>
  <c r="E237" i="2"/>
  <c r="L237" i="2" a="1"/>
  <c r="L237" i="2"/>
  <c r="Q237" i="2" a="1"/>
  <c r="Q237" i="2" s="1"/>
  <c r="AO237" i="2"/>
  <c r="AP237" i="2"/>
  <c r="AQ237" i="2"/>
  <c r="AR237" i="2"/>
  <c r="AS237" i="2"/>
  <c r="AU237" i="2"/>
  <c r="AV237" i="2"/>
  <c r="AW237" i="2"/>
  <c r="AX237" i="2"/>
  <c r="AY237" i="2"/>
  <c r="BA237" i="2"/>
  <c r="BB237" i="2"/>
  <c r="BC237" i="2"/>
  <c r="BD237" i="2"/>
  <c r="E238" i="2"/>
  <c r="L238" i="2" a="1"/>
  <c r="L238" i="2"/>
  <c r="Q238" i="2" a="1"/>
  <c r="Q238" i="2" s="1"/>
  <c r="AO238" i="2"/>
  <c r="AP238" i="2"/>
  <c r="AQ238" i="2"/>
  <c r="AR238" i="2"/>
  <c r="AS238" i="2"/>
  <c r="AU238" i="2"/>
  <c r="AV238" i="2"/>
  <c r="AW238" i="2"/>
  <c r="AX238" i="2"/>
  <c r="AY238" i="2"/>
  <c r="BA238" i="2"/>
  <c r="BB238" i="2"/>
  <c r="BC238" i="2"/>
  <c r="BD238" i="2"/>
  <c r="E239" i="2"/>
  <c r="L239" i="2" a="1"/>
  <c r="L239" i="2"/>
  <c r="Q239" i="2" a="1"/>
  <c r="Q239" i="2"/>
  <c r="AO239" i="2"/>
  <c r="AP239" i="2"/>
  <c r="AQ239" i="2"/>
  <c r="AR239" i="2"/>
  <c r="AS239" i="2"/>
  <c r="AU239" i="2"/>
  <c r="AV239" i="2"/>
  <c r="AW239" i="2"/>
  <c r="AX239" i="2"/>
  <c r="AY239" i="2"/>
  <c r="BA239" i="2"/>
  <c r="BB239" i="2"/>
  <c r="BC239" i="2"/>
  <c r="BD239" i="2"/>
  <c r="E240" i="2"/>
  <c r="L240" i="2" a="1"/>
  <c r="L240" i="2"/>
  <c r="Q240" i="2" a="1"/>
  <c r="Q240" i="2"/>
  <c r="AO240" i="2"/>
  <c r="AP240" i="2"/>
  <c r="AQ240" i="2"/>
  <c r="AR240" i="2"/>
  <c r="AS240" i="2"/>
  <c r="AU240" i="2"/>
  <c r="AV240" i="2"/>
  <c r="AW240" i="2"/>
  <c r="AX240" i="2"/>
  <c r="AY240" i="2"/>
  <c r="BA240" i="2"/>
  <c r="BB240" i="2"/>
  <c r="BC240" i="2"/>
  <c r="BD240" i="2"/>
  <c r="E241" i="2"/>
  <c r="L241" i="2" a="1"/>
  <c r="L241" i="2" s="1"/>
  <c r="Q241" i="2" a="1"/>
  <c r="Q241" i="2"/>
  <c r="AO241" i="2"/>
  <c r="AP241" i="2"/>
  <c r="AQ241" i="2"/>
  <c r="AR241" i="2"/>
  <c r="AS241" i="2"/>
  <c r="AU241" i="2"/>
  <c r="AV241" i="2"/>
  <c r="AW241" i="2"/>
  <c r="AX241" i="2"/>
  <c r="AY241" i="2"/>
  <c r="BA241" i="2"/>
  <c r="BB241" i="2"/>
  <c r="BC241" i="2"/>
  <c r="BD241" i="2"/>
  <c r="E242" i="2"/>
  <c r="L242" i="2" a="1"/>
  <c r="L242" i="2" s="1"/>
  <c r="Q242" i="2" a="1"/>
  <c r="Q242" i="2"/>
  <c r="AO242" i="2"/>
  <c r="AP242" i="2"/>
  <c r="AQ242" i="2"/>
  <c r="AR242" i="2"/>
  <c r="AS242" i="2"/>
  <c r="AU242" i="2"/>
  <c r="AV242" i="2"/>
  <c r="AW242" i="2"/>
  <c r="AX242" i="2"/>
  <c r="AY242" i="2"/>
  <c r="BA242" i="2"/>
  <c r="BB242" i="2"/>
  <c r="BC242" i="2"/>
  <c r="BD242" i="2"/>
  <c r="E243" i="2"/>
  <c r="L243" i="2" a="1"/>
  <c r="L243" i="2" s="1"/>
  <c r="Q243" i="2" a="1"/>
  <c r="Q243" i="2" s="1"/>
  <c r="AO243" i="2"/>
  <c r="AP243" i="2"/>
  <c r="AQ243" i="2"/>
  <c r="AR243" i="2"/>
  <c r="AS243" i="2"/>
  <c r="AU243" i="2"/>
  <c r="AV243" i="2"/>
  <c r="AW243" i="2"/>
  <c r="AX243" i="2"/>
  <c r="AY243" i="2"/>
  <c r="BA243" i="2"/>
  <c r="BB243" i="2"/>
  <c r="BC243" i="2"/>
  <c r="BD243" i="2"/>
  <c r="E244" i="2"/>
  <c r="L244" i="2" a="1"/>
  <c r="L244" i="2" s="1"/>
  <c r="Q244" i="2" a="1"/>
  <c r="Q244" i="2" s="1"/>
  <c r="AO244" i="2"/>
  <c r="AP244" i="2"/>
  <c r="AQ244" i="2"/>
  <c r="AR244" i="2"/>
  <c r="AS244" i="2"/>
  <c r="AU244" i="2"/>
  <c r="AV244" i="2"/>
  <c r="AW244" i="2"/>
  <c r="AX244" i="2"/>
  <c r="AY244" i="2"/>
  <c r="BA244" i="2"/>
  <c r="BB244" i="2"/>
  <c r="BC244" i="2"/>
  <c r="BD244" i="2"/>
  <c r="E245" i="2"/>
  <c r="L245" i="2" a="1"/>
  <c r="L245" i="2"/>
  <c r="Q245" i="2" a="1"/>
  <c r="Q245" i="2" s="1"/>
  <c r="AO245" i="2"/>
  <c r="AP245" i="2"/>
  <c r="AQ245" i="2"/>
  <c r="AR245" i="2"/>
  <c r="AS245" i="2"/>
  <c r="AU245" i="2"/>
  <c r="AV245" i="2"/>
  <c r="AW245" i="2"/>
  <c r="AX245" i="2"/>
  <c r="AY245" i="2"/>
  <c r="BA245" i="2"/>
  <c r="BB245" i="2"/>
  <c r="BC245" i="2"/>
  <c r="BD245" i="2"/>
  <c r="E246" i="2"/>
  <c r="L246" i="2" a="1"/>
  <c r="L246" i="2"/>
  <c r="Q246" i="2" a="1"/>
  <c r="Q246" i="2" s="1"/>
  <c r="AO246" i="2"/>
  <c r="AP246" i="2"/>
  <c r="AQ246" i="2"/>
  <c r="AR246" i="2"/>
  <c r="AS246" i="2"/>
  <c r="AU246" i="2"/>
  <c r="AV246" i="2"/>
  <c r="AW246" i="2"/>
  <c r="AX246" i="2"/>
  <c r="AY246" i="2"/>
  <c r="BA246" i="2"/>
  <c r="BB246" i="2"/>
  <c r="BC246" i="2"/>
  <c r="BD246" i="2"/>
  <c r="E247" i="2"/>
  <c r="L247" i="2" a="1"/>
  <c r="L247" i="2"/>
  <c r="Q247" i="2" a="1"/>
  <c r="Q247" i="2"/>
  <c r="AO247" i="2"/>
  <c r="AP247" i="2"/>
  <c r="AQ247" i="2"/>
  <c r="AR247" i="2"/>
  <c r="AS247" i="2"/>
  <c r="AU247" i="2"/>
  <c r="AV247" i="2"/>
  <c r="AW247" i="2"/>
  <c r="AX247" i="2"/>
  <c r="AY247" i="2"/>
  <c r="BA247" i="2"/>
  <c r="BB247" i="2"/>
  <c r="BC247" i="2"/>
  <c r="BD247" i="2"/>
  <c r="E248" i="2"/>
  <c r="L248" i="2" a="1"/>
  <c r="L248" i="2"/>
  <c r="Q248" i="2" a="1"/>
  <c r="Q248" i="2"/>
  <c r="AO248" i="2"/>
  <c r="AP248" i="2"/>
  <c r="AQ248" i="2"/>
  <c r="AR248" i="2"/>
  <c r="AS248" i="2"/>
  <c r="AU248" i="2"/>
  <c r="AV248" i="2"/>
  <c r="AW248" i="2"/>
  <c r="AX248" i="2"/>
  <c r="AY248" i="2"/>
  <c r="BA248" i="2"/>
  <c r="BB248" i="2"/>
  <c r="BC248" i="2"/>
  <c r="BD248" i="2"/>
  <c r="E249" i="2"/>
  <c r="L249" i="2" a="1"/>
  <c r="L249" i="2" s="1"/>
  <c r="Q249" i="2" a="1"/>
  <c r="Q249" i="2"/>
  <c r="AO249" i="2"/>
  <c r="AP249" i="2"/>
  <c r="AQ249" i="2"/>
  <c r="AR249" i="2"/>
  <c r="AS249" i="2"/>
  <c r="AU249" i="2"/>
  <c r="AV249" i="2"/>
  <c r="AW249" i="2"/>
  <c r="AX249" i="2"/>
  <c r="AY249" i="2"/>
  <c r="BA249" i="2"/>
  <c r="BB249" i="2"/>
  <c r="BC249" i="2"/>
  <c r="BD249" i="2"/>
  <c r="E250" i="2"/>
  <c r="L250" i="2" a="1"/>
  <c r="L250" i="2" s="1"/>
  <c r="Q250" i="2" a="1"/>
  <c r="Q250" i="2"/>
  <c r="AO250" i="2"/>
  <c r="AP250" i="2"/>
  <c r="AQ250" i="2"/>
  <c r="AR250" i="2"/>
  <c r="AS250" i="2"/>
  <c r="AU250" i="2"/>
  <c r="AV250" i="2"/>
  <c r="AW250" i="2"/>
  <c r="AX250" i="2"/>
  <c r="AY250" i="2"/>
  <c r="BA250" i="2"/>
  <c r="BB250" i="2"/>
  <c r="BC250" i="2"/>
  <c r="BD250" i="2"/>
  <c r="E251" i="2"/>
  <c r="L251" i="2" a="1"/>
  <c r="L251" i="2" s="1"/>
  <c r="Q251" i="2" a="1"/>
  <c r="Q251" i="2" s="1"/>
  <c r="AO251" i="2"/>
  <c r="AP251" i="2"/>
  <c r="AQ251" i="2"/>
  <c r="AR251" i="2"/>
  <c r="AS251" i="2"/>
  <c r="AU251" i="2"/>
  <c r="AV251" i="2"/>
  <c r="AW251" i="2"/>
  <c r="AX251" i="2"/>
  <c r="AY251" i="2"/>
  <c r="BA251" i="2"/>
  <c r="BB251" i="2"/>
  <c r="BC251" i="2"/>
  <c r="BD251" i="2"/>
  <c r="E252" i="2"/>
  <c r="L252" i="2" a="1"/>
  <c r="L252" i="2" s="1"/>
  <c r="Q252" i="2" a="1"/>
  <c r="Q252" i="2" s="1"/>
  <c r="AO252" i="2"/>
  <c r="AP252" i="2"/>
  <c r="AQ252" i="2"/>
  <c r="AR252" i="2"/>
  <c r="AS252" i="2"/>
  <c r="AU252" i="2"/>
  <c r="AV252" i="2"/>
  <c r="AW252" i="2"/>
  <c r="AX252" i="2"/>
  <c r="AY252" i="2"/>
  <c r="BA252" i="2"/>
  <c r="BB252" i="2"/>
  <c r="BC252" i="2"/>
  <c r="BD252" i="2"/>
  <c r="E253" i="2"/>
  <c r="L253" i="2" a="1"/>
  <c r="L253" i="2"/>
  <c r="Q253" i="2" a="1"/>
  <c r="Q253" i="2" s="1"/>
  <c r="AO253" i="2"/>
  <c r="AP253" i="2"/>
  <c r="AQ253" i="2"/>
  <c r="AR253" i="2"/>
  <c r="AS253" i="2"/>
  <c r="AU253" i="2"/>
  <c r="AV253" i="2"/>
  <c r="AW253" i="2"/>
  <c r="AX253" i="2"/>
  <c r="AY253" i="2"/>
  <c r="BA253" i="2"/>
  <c r="BB253" i="2"/>
  <c r="BC253" i="2"/>
  <c r="BD253" i="2"/>
  <c r="E254" i="2"/>
  <c r="L254" i="2" a="1"/>
  <c r="L254" i="2"/>
  <c r="Q254" i="2" a="1"/>
  <c r="Q254" i="2" s="1"/>
  <c r="AO254" i="2"/>
  <c r="AP254" i="2"/>
  <c r="AQ254" i="2"/>
  <c r="AR254" i="2"/>
  <c r="AS254" i="2"/>
  <c r="AU254" i="2"/>
  <c r="AV254" i="2"/>
  <c r="AW254" i="2"/>
  <c r="AX254" i="2"/>
  <c r="AY254" i="2"/>
  <c r="BA254" i="2"/>
  <c r="BB254" i="2"/>
  <c r="BC254" i="2"/>
  <c r="BD254" i="2"/>
  <c r="E255" i="2"/>
  <c r="L255" i="2" a="1"/>
  <c r="L255" i="2"/>
  <c r="Q255" i="2" a="1"/>
  <c r="Q255" i="2"/>
  <c r="AO255" i="2"/>
  <c r="AP255" i="2"/>
  <c r="AQ255" i="2"/>
  <c r="AR255" i="2"/>
  <c r="AS255" i="2"/>
  <c r="AU255" i="2"/>
  <c r="AV255" i="2"/>
  <c r="AW255" i="2"/>
  <c r="AX255" i="2"/>
  <c r="AY255" i="2"/>
  <c r="BA255" i="2"/>
  <c r="BB255" i="2"/>
  <c r="BC255" i="2"/>
  <c r="BD255" i="2"/>
  <c r="E256" i="2"/>
  <c r="L256" i="2" a="1"/>
  <c r="L256" i="2"/>
  <c r="Q256" i="2" a="1"/>
  <c r="Q256" i="2"/>
  <c r="AO256" i="2"/>
  <c r="AP256" i="2"/>
  <c r="AQ256" i="2"/>
  <c r="AR256" i="2"/>
  <c r="AS256" i="2"/>
  <c r="AU256" i="2"/>
  <c r="AV256" i="2"/>
  <c r="AW256" i="2"/>
  <c r="AX256" i="2"/>
  <c r="AY256" i="2"/>
  <c r="BA256" i="2"/>
  <c r="BB256" i="2"/>
  <c r="BC256" i="2"/>
  <c r="BD256" i="2"/>
  <c r="E257" i="2"/>
  <c r="L257" i="2" a="1"/>
  <c r="L257" i="2" s="1"/>
  <c r="Q257" i="2" a="1"/>
  <c r="Q257" i="2"/>
  <c r="AO257" i="2"/>
  <c r="AP257" i="2"/>
  <c r="AQ257" i="2"/>
  <c r="AR257" i="2"/>
  <c r="AS257" i="2"/>
  <c r="AU257" i="2"/>
  <c r="AV257" i="2"/>
  <c r="AW257" i="2"/>
  <c r="AX257" i="2"/>
  <c r="AY257" i="2"/>
  <c r="BA257" i="2"/>
  <c r="BB257" i="2"/>
  <c r="BC257" i="2"/>
  <c r="BD257" i="2"/>
  <c r="E258" i="2"/>
  <c r="L258" i="2" a="1"/>
  <c r="L258" i="2" s="1"/>
  <c r="Q258" i="2" a="1"/>
  <c r="Q258" i="2"/>
  <c r="AO258" i="2"/>
  <c r="AP258" i="2"/>
  <c r="AQ258" i="2"/>
  <c r="AR258" i="2"/>
  <c r="AS258" i="2"/>
  <c r="AU258" i="2"/>
  <c r="AV258" i="2"/>
  <c r="AW258" i="2"/>
  <c r="AX258" i="2"/>
  <c r="AY258" i="2"/>
  <c r="BA258" i="2"/>
  <c r="BB258" i="2"/>
  <c r="BC258" i="2"/>
  <c r="BD258" i="2"/>
  <c r="E259" i="2"/>
  <c r="L259" i="2" a="1"/>
  <c r="L259" i="2" s="1"/>
  <c r="Q259" i="2" a="1"/>
  <c r="Q259" i="2" s="1"/>
  <c r="AO259" i="2"/>
  <c r="AP259" i="2"/>
  <c r="AQ259" i="2"/>
  <c r="AR259" i="2"/>
  <c r="AS259" i="2"/>
  <c r="AU259" i="2"/>
  <c r="AV259" i="2"/>
  <c r="AW259" i="2"/>
  <c r="AX259" i="2"/>
  <c r="AY259" i="2"/>
  <c r="BA259" i="2"/>
  <c r="BB259" i="2"/>
  <c r="BC259" i="2"/>
  <c r="BD259" i="2"/>
  <c r="E260" i="2"/>
  <c r="L260" i="2" a="1"/>
  <c r="L260" i="2" s="1"/>
  <c r="Q260" i="2" a="1"/>
  <c r="Q260" i="2" s="1"/>
  <c r="AO260" i="2"/>
  <c r="AP260" i="2"/>
  <c r="AQ260" i="2"/>
  <c r="AR260" i="2"/>
  <c r="AS260" i="2"/>
  <c r="AU260" i="2"/>
  <c r="AV260" i="2"/>
  <c r="AW260" i="2"/>
  <c r="AX260" i="2"/>
  <c r="AY260" i="2"/>
  <c r="BA260" i="2"/>
  <c r="BB260" i="2"/>
  <c r="BC260" i="2"/>
  <c r="BD260" i="2"/>
  <c r="E261" i="2"/>
  <c r="L261" i="2" a="1"/>
  <c r="L261" i="2"/>
  <c r="Q261" i="2" a="1"/>
  <c r="Q261" i="2" s="1"/>
  <c r="AO261" i="2"/>
  <c r="AP261" i="2"/>
  <c r="AQ261" i="2"/>
  <c r="AR261" i="2"/>
  <c r="AS261" i="2"/>
  <c r="AU261" i="2"/>
  <c r="AV261" i="2"/>
  <c r="AW261" i="2"/>
  <c r="AX261" i="2"/>
  <c r="AY261" i="2"/>
  <c r="BA261" i="2"/>
  <c r="BB261" i="2"/>
  <c r="BC261" i="2"/>
  <c r="BD261" i="2"/>
  <c r="E262" i="2"/>
  <c r="L262" i="2" a="1"/>
  <c r="L262" i="2"/>
  <c r="Q262" i="2" a="1"/>
  <c r="Q262" i="2" s="1"/>
  <c r="AO262" i="2"/>
  <c r="AP262" i="2"/>
  <c r="AQ262" i="2"/>
  <c r="AR262" i="2"/>
  <c r="AS262" i="2"/>
  <c r="AU262" i="2"/>
  <c r="AV262" i="2"/>
  <c r="AW262" i="2"/>
  <c r="AX262" i="2"/>
  <c r="AY262" i="2"/>
  <c r="BA262" i="2"/>
  <c r="BB262" i="2"/>
  <c r="BC262" i="2"/>
  <c r="BD262" i="2"/>
  <c r="E263" i="2"/>
  <c r="L263" i="2" a="1"/>
  <c r="L263" i="2"/>
  <c r="Q263" i="2" a="1"/>
  <c r="Q263" i="2"/>
  <c r="AO263" i="2"/>
  <c r="AP263" i="2"/>
  <c r="AQ263" i="2"/>
  <c r="AR263" i="2"/>
  <c r="AS263" i="2"/>
  <c r="AU263" i="2"/>
  <c r="AV263" i="2"/>
  <c r="AW263" i="2"/>
  <c r="AX263" i="2"/>
  <c r="AY263" i="2"/>
  <c r="BA263" i="2"/>
  <c r="BB263" i="2"/>
  <c r="BC263" i="2"/>
  <c r="BD263" i="2"/>
  <c r="E264" i="2"/>
  <c r="L264" i="2" a="1"/>
  <c r="L264" i="2"/>
  <c r="Q264" i="2" a="1"/>
  <c r="Q264" i="2"/>
  <c r="AO264" i="2"/>
  <c r="AP264" i="2"/>
  <c r="AQ264" i="2"/>
  <c r="AR264" i="2"/>
  <c r="AS264" i="2"/>
  <c r="AU264" i="2"/>
  <c r="AV264" i="2"/>
  <c r="AW264" i="2"/>
  <c r="AX264" i="2"/>
  <c r="AY264" i="2"/>
  <c r="BA264" i="2"/>
  <c r="BB264" i="2"/>
  <c r="BC264" i="2"/>
  <c r="BD264" i="2"/>
  <c r="E265" i="2"/>
  <c r="L265" i="2" a="1"/>
  <c r="L265" i="2" s="1"/>
  <c r="Q265" i="2" a="1"/>
  <c r="Q265" i="2"/>
  <c r="AO265" i="2"/>
  <c r="AP265" i="2"/>
  <c r="AQ265" i="2"/>
  <c r="AR265" i="2"/>
  <c r="AS265" i="2"/>
  <c r="AU265" i="2"/>
  <c r="AV265" i="2"/>
  <c r="AW265" i="2"/>
  <c r="AX265" i="2"/>
  <c r="AY265" i="2"/>
  <c r="BA265" i="2"/>
  <c r="BB265" i="2"/>
  <c r="BC265" i="2"/>
  <c r="BD265" i="2"/>
  <c r="E266" i="2"/>
  <c r="L266" i="2" a="1"/>
  <c r="L266" i="2" s="1"/>
  <c r="Q266" i="2" a="1"/>
  <c r="Q266" i="2"/>
  <c r="AO266" i="2"/>
  <c r="AP266" i="2"/>
  <c r="AQ266" i="2"/>
  <c r="AR266" i="2"/>
  <c r="AS266" i="2"/>
  <c r="AU266" i="2"/>
  <c r="AV266" i="2"/>
  <c r="AW266" i="2"/>
  <c r="AX266" i="2"/>
  <c r="AY266" i="2"/>
  <c r="BA266" i="2"/>
  <c r="BB266" i="2"/>
  <c r="BC266" i="2"/>
  <c r="BD266" i="2"/>
  <c r="E267" i="2"/>
  <c r="L267" i="2" a="1"/>
  <c r="L267" i="2" s="1"/>
  <c r="Q267" i="2" a="1"/>
  <c r="Q267" i="2" s="1"/>
  <c r="AO267" i="2"/>
  <c r="AP267" i="2"/>
  <c r="AQ267" i="2"/>
  <c r="AR267" i="2"/>
  <c r="AS267" i="2"/>
  <c r="AU267" i="2"/>
  <c r="AV267" i="2"/>
  <c r="AW267" i="2"/>
  <c r="AX267" i="2"/>
  <c r="AY267" i="2"/>
  <c r="BA267" i="2"/>
  <c r="BB267" i="2"/>
  <c r="BC267" i="2"/>
  <c r="BD267" i="2"/>
  <c r="E268" i="2"/>
  <c r="L268" i="2" a="1"/>
  <c r="L268" i="2" s="1"/>
  <c r="Q268" i="2" a="1"/>
  <c r="Q268" i="2" s="1"/>
  <c r="AO268" i="2"/>
  <c r="AP268" i="2"/>
  <c r="AQ268" i="2"/>
  <c r="AR268" i="2"/>
  <c r="AS268" i="2"/>
  <c r="AU268" i="2"/>
  <c r="AV268" i="2"/>
  <c r="AW268" i="2"/>
  <c r="AX268" i="2"/>
  <c r="AY268" i="2"/>
  <c r="BA268" i="2"/>
  <c r="BB268" i="2"/>
  <c r="BC268" i="2"/>
  <c r="BD268" i="2"/>
  <c r="E269" i="2"/>
  <c r="L269" i="2" a="1"/>
  <c r="L269" i="2"/>
  <c r="Q269" i="2" a="1"/>
  <c r="Q269" i="2" s="1"/>
  <c r="AO269" i="2"/>
  <c r="AP269" i="2"/>
  <c r="AQ269" i="2"/>
  <c r="AR269" i="2"/>
  <c r="AS269" i="2"/>
  <c r="AU269" i="2"/>
  <c r="AV269" i="2"/>
  <c r="AW269" i="2"/>
  <c r="AX269" i="2"/>
  <c r="AY269" i="2"/>
  <c r="BA269" i="2"/>
  <c r="BB269" i="2"/>
  <c r="BC269" i="2"/>
  <c r="BD269" i="2"/>
  <c r="E270" i="2"/>
  <c r="L270" i="2" a="1"/>
  <c r="L270" i="2"/>
  <c r="Q270" i="2" a="1"/>
  <c r="Q270" i="2" s="1"/>
  <c r="AO270" i="2"/>
  <c r="AP270" i="2"/>
  <c r="AQ270" i="2"/>
  <c r="AR270" i="2"/>
  <c r="AS270" i="2"/>
  <c r="AU270" i="2"/>
  <c r="AV270" i="2"/>
  <c r="AW270" i="2"/>
  <c r="AX270" i="2"/>
  <c r="AY270" i="2"/>
  <c r="BA270" i="2"/>
  <c r="BB270" i="2"/>
  <c r="BC270" i="2"/>
  <c r="BD270" i="2"/>
  <c r="E271" i="2"/>
  <c r="L271" i="2" a="1"/>
  <c r="L271" i="2"/>
  <c r="Q271" i="2" a="1"/>
  <c r="Q271" i="2" s="1"/>
  <c r="AO271" i="2"/>
  <c r="AP271" i="2"/>
  <c r="AQ271" i="2"/>
  <c r="AR271" i="2"/>
  <c r="AS271" i="2"/>
  <c r="AU271" i="2"/>
  <c r="AV271" i="2"/>
  <c r="AW271" i="2"/>
  <c r="AX271" i="2"/>
  <c r="AY271" i="2"/>
  <c r="BA271" i="2"/>
  <c r="BB271" i="2"/>
  <c r="BC271" i="2"/>
  <c r="BD271" i="2"/>
  <c r="E272" i="2"/>
  <c r="L272" i="2" a="1"/>
  <c r="L272" i="2"/>
  <c r="Q272" i="2" a="1"/>
  <c r="Q272" i="2"/>
  <c r="AO272" i="2"/>
  <c r="AP272" i="2"/>
  <c r="AQ272" i="2"/>
  <c r="AR272" i="2"/>
  <c r="AS272" i="2"/>
  <c r="AU272" i="2"/>
  <c r="AV272" i="2"/>
  <c r="AW272" i="2"/>
  <c r="AX272" i="2"/>
  <c r="AY272" i="2"/>
  <c r="BA272" i="2"/>
  <c r="BB272" i="2"/>
  <c r="BC272" i="2"/>
  <c r="BD272" i="2"/>
  <c r="E273" i="2"/>
  <c r="L273" i="2" a="1"/>
  <c r="L273" i="2"/>
  <c r="Q273" i="2" a="1"/>
  <c r="Q273" i="2"/>
  <c r="AO273" i="2"/>
  <c r="AP273" i="2"/>
  <c r="AQ273" i="2"/>
  <c r="AR273" i="2"/>
  <c r="AS273" i="2"/>
  <c r="AU273" i="2"/>
  <c r="AV273" i="2"/>
  <c r="AW273" i="2"/>
  <c r="AX273" i="2"/>
  <c r="AY273" i="2"/>
  <c r="BA273" i="2"/>
  <c r="BB273" i="2"/>
  <c r="BC273" i="2"/>
  <c r="BD273" i="2"/>
  <c r="E274" i="2"/>
  <c r="L274" i="2" a="1"/>
  <c r="L274" i="2" s="1"/>
  <c r="Q274" i="2" a="1"/>
  <c r="Q274" i="2"/>
  <c r="AO274" i="2"/>
  <c r="AP274" i="2"/>
  <c r="AQ274" i="2"/>
  <c r="AR274" i="2"/>
  <c r="AS274" i="2"/>
  <c r="AU274" i="2"/>
  <c r="AV274" i="2"/>
  <c r="AW274" i="2"/>
  <c r="AX274" i="2"/>
  <c r="AY274" i="2"/>
  <c r="BA274" i="2"/>
  <c r="BB274" i="2"/>
  <c r="BC274" i="2"/>
  <c r="BD274" i="2"/>
  <c r="E275" i="2"/>
  <c r="L275" i="2" a="1"/>
  <c r="L275" i="2" s="1"/>
  <c r="Q275" i="2" a="1"/>
  <c r="Q275" i="2" s="1"/>
  <c r="AO275" i="2"/>
  <c r="AP275" i="2"/>
  <c r="AQ275" i="2"/>
  <c r="AR275" i="2"/>
  <c r="AS275" i="2"/>
  <c r="AU275" i="2"/>
  <c r="AV275" i="2"/>
  <c r="AW275" i="2"/>
  <c r="AX275" i="2"/>
  <c r="AY275" i="2"/>
  <c r="BA275" i="2"/>
  <c r="BB275" i="2"/>
  <c r="BC275" i="2"/>
  <c r="BD275" i="2"/>
  <c r="E276" i="2"/>
  <c r="L276" i="2" a="1"/>
  <c r="L276" i="2" s="1"/>
  <c r="Q276" i="2" a="1"/>
  <c r="Q276" i="2" s="1"/>
  <c r="AO276" i="2"/>
  <c r="AP276" i="2"/>
  <c r="AQ276" i="2"/>
  <c r="AR276" i="2"/>
  <c r="AS276" i="2"/>
  <c r="AU276" i="2"/>
  <c r="AV276" i="2"/>
  <c r="AW276" i="2"/>
  <c r="AX276" i="2"/>
  <c r="AY276" i="2"/>
  <c r="BA276" i="2"/>
  <c r="BB276" i="2"/>
  <c r="BC276" i="2"/>
  <c r="BD276" i="2"/>
  <c r="E277" i="2"/>
  <c r="L277" i="2" a="1"/>
  <c r="L277" i="2"/>
  <c r="Q277" i="2" a="1"/>
  <c r="Q277" i="2" s="1"/>
  <c r="AO277" i="2"/>
  <c r="AP277" i="2"/>
  <c r="AQ277" i="2"/>
  <c r="AR277" i="2"/>
  <c r="AS277" i="2"/>
  <c r="AU277" i="2"/>
  <c r="AV277" i="2"/>
  <c r="AW277" i="2"/>
  <c r="AX277" i="2"/>
  <c r="AY277" i="2"/>
  <c r="BA277" i="2"/>
  <c r="BB277" i="2"/>
  <c r="BC277" i="2"/>
  <c r="BD277" i="2"/>
  <c r="E278" i="2"/>
  <c r="L278" i="2" a="1"/>
  <c r="L278" i="2"/>
  <c r="Q278" i="2" a="1"/>
  <c r="Q278" i="2" s="1"/>
  <c r="AO278" i="2"/>
  <c r="AP278" i="2"/>
  <c r="AQ278" i="2"/>
  <c r="AR278" i="2"/>
  <c r="AS278" i="2"/>
  <c r="AU278" i="2"/>
  <c r="AV278" i="2"/>
  <c r="AW278" i="2"/>
  <c r="AX278" i="2"/>
  <c r="AY278" i="2"/>
  <c r="BA278" i="2"/>
  <c r="BB278" i="2"/>
  <c r="BC278" i="2"/>
  <c r="BD278" i="2"/>
  <c r="E279" i="2"/>
  <c r="L279" i="2" a="1"/>
  <c r="L279" i="2"/>
  <c r="Q279" i="2" a="1"/>
  <c r="Q279" i="2" s="1"/>
  <c r="AO279" i="2"/>
  <c r="AP279" i="2"/>
  <c r="AQ279" i="2"/>
  <c r="AR279" i="2"/>
  <c r="AS279" i="2"/>
  <c r="AU279" i="2"/>
  <c r="AV279" i="2"/>
  <c r="AW279" i="2"/>
  <c r="AX279" i="2"/>
  <c r="AY279" i="2"/>
  <c r="BA279" i="2"/>
  <c r="BB279" i="2"/>
  <c r="BC279" i="2"/>
  <c r="BD279" i="2"/>
  <c r="E280" i="2"/>
  <c r="L280" i="2" a="1"/>
  <c r="L280" i="2"/>
  <c r="Q280" i="2" a="1"/>
  <c r="Q280" i="2"/>
  <c r="AO280" i="2"/>
  <c r="AP280" i="2"/>
  <c r="AQ280" i="2"/>
  <c r="AR280" i="2"/>
  <c r="AS280" i="2"/>
  <c r="AU280" i="2"/>
  <c r="AV280" i="2"/>
  <c r="AW280" i="2"/>
  <c r="AX280" i="2"/>
  <c r="AY280" i="2"/>
  <c r="BA280" i="2"/>
  <c r="BB280" i="2"/>
  <c r="BC280" i="2"/>
  <c r="BD280" i="2"/>
  <c r="E281" i="2"/>
  <c r="L281" i="2" a="1"/>
  <c r="L281" i="2" s="1"/>
  <c r="Q281" i="2" a="1"/>
  <c r="Q281" i="2"/>
  <c r="AO281" i="2"/>
  <c r="AP281" i="2"/>
  <c r="AQ281" i="2"/>
  <c r="AR281" i="2"/>
  <c r="AS281" i="2"/>
  <c r="AU281" i="2"/>
  <c r="AV281" i="2"/>
  <c r="AW281" i="2"/>
  <c r="AX281" i="2"/>
  <c r="AY281" i="2"/>
  <c r="BA281" i="2"/>
  <c r="BB281" i="2"/>
  <c r="BC281" i="2"/>
  <c r="BD281" i="2"/>
  <c r="E282" i="2"/>
  <c r="L282" i="2" a="1"/>
  <c r="L282" i="2" s="1"/>
  <c r="Q282" i="2" a="1"/>
  <c r="Q282" i="2"/>
  <c r="AO282" i="2"/>
  <c r="AP282" i="2"/>
  <c r="AQ282" i="2"/>
  <c r="AR282" i="2"/>
  <c r="AS282" i="2"/>
  <c r="AU282" i="2"/>
  <c r="AV282" i="2"/>
  <c r="AW282" i="2"/>
  <c r="AX282" i="2"/>
  <c r="AY282" i="2"/>
  <c r="BA282" i="2"/>
  <c r="BB282" i="2"/>
  <c r="BC282" i="2"/>
  <c r="BD282" i="2"/>
  <c r="E283" i="2"/>
  <c r="L283" i="2" a="1"/>
  <c r="L283" i="2" s="1"/>
  <c r="Q283" i="2" a="1"/>
  <c r="Q283" i="2" s="1"/>
  <c r="AO283" i="2"/>
  <c r="AP283" i="2"/>
  <c r="AQ283" i="2"/>
  <c r="AR283" i="2"/>
  <c r="AS283" i="2"/>
  <c r="AU283" i="2"/>
  <c r="AV283" i="2"/>
  <c r="AW283" i="2"/>
  <c r="AX283" i="2"/>
  <c r="AY283" i="2"/>
  <c r="BA283" i="2"/>
  <c r="BB283" i="2"/>
  <c r="BC283" i="2"/>
  <c r="BD283" i="2"/>
  <c r="E284" i="2"/>
  <c r="L284" i="2" a="1"/>
  <c r="L284" i="2" s="1"/>
  <c r="Q284" i="2" a="1"/>
  <c r="Q284" i="2" s="1"/>
  <c r="AO284" i="2"/>
  <c r="AP284" i="2"/>
  <c r="AQ284" i="2"/>
  <c r="AR284" i="2"/>
  <c r="AS284" i="2"/>
  <c r="AU284" i="2"/>
  <c r="AV284" i="2"/>
  <c r="AW284" i="2"/>
  <c r="AX284" i="2"/>
  <c r="AY284" i="2"/>
  <c r="BA284" i="2"/>
  <c r="BB284" i="2"/>
  <c r="BC284" i="2"/>
  <c r="BD284" i="2"/>
  <c r="E285" i="2"/>
  <c r="L285" i="2" a="1"/>
  <c r="L285" i="2"/>
  <c r="Q285" i="2" a="1"/>
  <c r="Q285" i="2" s="1"/>
  <c r="AO285" i="2"/>
  <c r="AP285" i="2"/>
  <c r="AQ285" i="2"/>
  <c r="AR285" i="2"/>
  <c r="AS285" i="2"/>
  <c r="AU285" i="2"/>
  <c r="AV285" i="2"/>
  <c r="AW285" i="2"/>
  <c r="AX285" i="2"/>
  <c r="AY285" i="2"/>
  <c r="BA285" i="2"/>
  <c r="BB285" i="2"/>
  <c r="BC285" i="2"/>
  <c r="BD285" i="2"/>
  <c r="E286" i="2"/>
  <c r="L286" i="2" a="1"/>
  <c r="L286" i="2"/>
  <c r="Q286" i="2" a="1"/>
  <c r="Q286" i="2" s="1"/>
  <c r="AO286" i="2"/>
  <c r="AP286" i="2"/>
  <c r="AQ286" i="2"/>
  <c r="AR286" i="2"/>
  <c r="AS286" i="2"/>
  <c r="AU286" i="2"/>
  <c r="AV286" i="2"/>
  <c r="AW286" i="2"/>
  <c r="AX286" i="2"/>
  <c r="AY286" i="2"/>
  <c r="BA286" i="2"/>
  <c r="BB286" i="2"/>
  <c r="BC286" i="2"/>
  <c r="BD286" i="2"/>
  <c r="E287" i="2"/>
  <c r="L287" i="2" a="1"/>
  <c r="L287" i="2"/>
  <c r="Q287" i="2" a="1"/>
  <c r="Q287" i="2" s="1"/>
  <c r="AO287" i="2"/>
  <c r="AP287" i="2"/>
  <c r="AQ287" i="2"/>
  <c r="AR287" i="2"/>
  <c r="AS287" i="2"/>
  <c r="AU287" i="2"/>
  <c r="AV287" i="2"/>
  <c r="AW287" i="2"/>
  <c r="AX287" i="2"/>
  <c r="AY287" i="2"/>
  <c r="BA287" i="2"/>
  <c r="BB287" i="2"/>
  <c r="BC287" i="2"/>
  <c r="BD287" i="2"/>
  <c r="E288" i="2"/>
  <c r="L288" i="2" a="1"/>
  <c r="L288" i="2"/>
  <c r="Q288" i="2" a="1"/>
  <c r="Q288" i="2"/>
  <c r="AO288" i="2"/>
  <c r="AP288" i="2"/>
  <c r="AQ288" i="2"/>
  <c r="AR288" i="2"/>
  <c r="AS288" i="2"/>
  <c r="AU288" i="2"/>
  <c r="AV288" i="2"/>
  <c r="AW288" i="2"/>
  <c r="AX288" i="2"/>
  <c r="AY288" i="2"/>
  <c r="BA288" i="2"/>
  <c r="BB288" i="2"/>
  <c r="BC288" i="2"/>
  <c r="BD288" i="2"/>
  <c r="E289" i="2"/>
  <c r="L289" i="2" a="1"/>
  <c r="L289" i="2"/>
  <c r="Q289" i="2" a="1"/>
  <c r="Q289" i="2"/>
  <c r="AO289" i="2"/>
  <c r="AP289" i="2"/>
  <c r="AQ289" i="2"/>
  <c r="AR289" i="2"/>
  <c r="AS289" i="2"/>
  <c r="AU289" i="2"/>
  <c r="AV289" i="2"/>
  <c r="AW289" i="2"/>
  <c r="AX289" i="2"/>
  <c r="AY289" i="2"/>
  <c r="BA289" i="2"/>
  <c r="BB289" i="2"/>
  <c r="BC289" i="2"/>
  <c r="BD289" i="2"/>
  <c r="E290" i="2"/>
  <c r="L290" i="2" a="1"/>
  <c r="L290" i="2" s="1"/>
  <c r="Q290" i="2" a="1"/>
  <c r="Q290" i="2"/>
  <c r="AO290" i="2"/>
  <c r="AP290" i="2"/>
  <c r="AQ290" i="2"/>
  <c r="AR290" i="2"/>
  <c r="AS290" i="2"/>
  <c r="AU290" i="2"/>
  <c r="AV290" i="2"/>
  <c r="AW290" i="2"/>
  <c r="AX290" i="2"/>
  <c r="AY290" i="2"/>
  <c r="BA290" i="2"/>
  <c r="BB290" i="2"/>
  <c r="BC290" i="2"/>
  <c r="BD290" i="2"/>
  <c r="E291" i="2"/>
  <c r="L291" i="2" a="1"/>
  <c r="L291" i="2" s="1"/>
  <c r="Q291" i="2" a="1"/>
  <c r="Q291" i="2"/>
  <c r="AO291" i="2"/>
  <c r="AP291" i="2"/>
  <c r="AQ291" i="2"/>
  <c r="AR291" i="2"/>
  <c r="AS291" i="2"/>
  <c r="AU291" i="2"/>
  <c r="AV291" i="2"/>
  <c r="AW291" i="2"/>
  <c r="AX291" i="2"/>
  <c r="AY291" i="2"/>
  <c r="BA291" i="2"/>
  <c r="BB291" i="2"/>
  <c r="BC291" i="2"/>
  <c r="BD291" i="2"/>
  <c r="E292" i="2"/>
  <c r="L292" i="2" a="1"/>
  <c r="L292" i="2" s="1"/>
  <c r="Q292" i="2" a="1"/>
  <c r="Q292" i="2" s="1"/>
  <c r="AO292" i="2"/>
  <c r="AP292" i="2"/>
  <c r="AQ292" i="2"/>
  <c r="AR292" i="2"/>
  <c r="AS292" i="2"/>
  <c r="AU292" i="2"/>
  <c r="AV292" i="2"/>
  <c r="AW292" i="2"/>
  <c r="AX292" i="2"/>
  <c r="AY292" i="2"/>
  <c r="BA292" i="2"/>
  <c r="BB292" i="2"/>
  <c r="BC292" i="2"/>
  <c r="BD292" i="2"/>
  <c r="E293" i="2"/>
  <c r="L293" i="2" a="1"/>
  <c r="L293" i="2" s="1"/>
  <c r="Q293" i="2" a="1"/>
  <c r="Q293" i="2" s="1"/>
  <c r="AO293" i="2"/>
  <c r="AP293" i="2"/>
  <c r="AQ293" i="2"/>
  <c r="AR293" i="2"/>
  <c r="AS293" i="2"/>
  <c r="AU293" i="2"/>
  <c r="AV293" i="2"/>
  <c r="AW293" i="2"/>
  <c r="AX293" i="2"/>
  <c r="AY293" i="2"/>
  <c r="BA293" i="2"/>
  <c r="BB293" i="2"/>
  <c r="BC293" i="2"/>
  <c r="BD293" i="2"/>
  <c r="E294" i="2"/>
  <c r="L294" i="2" a="1"/>
  <c r="L294" i="2"/>
  <c r="Q294" i="2" a="1"/>
  <c r="Q294" i="2" s="1"/>
  <c r="AO294" i="2"/>
  <c r="AP294" i="2"/>
  <c r="AQ294" i="2"/>
  <c r="AR294" i="2"/>
  <c r="AS294" i="2"/>
  <c r="AU294" i="2"/>
  <c r="AV294" i="2"/>
  <c r="AW294" i="2"/>
  <c r="AX294" i="2"/>
  <c r="AY294" i="2"/>
  <c r="BA294" i="2"/>
  <c r="BB294" i="2"/>
  <c r="BC294" i="2"/>
  <c r="BD294" i="2"/>
  <c r="E295" i="2"/>
  <c r="L295" i="2" a="1"/>
  <c r="L295" i="2"/>
  <c r="Q295" i="2" a="1"/>
  <c r="Q295" i="2" s="1"/>
  <c r="AO295" i="2"/>
  <c r="AP295" i="2"/>
  <c r="AQ295" i="2"/>
  <c r="AR295" i="2"/>
  <c r="AS295" i="2"/>
  <c r="AU295" i="2"/>
  <c r="AV295" i="2"/>
  <c r="AW295" i="2"/>
  <c r="AX295" i="2"/>
  <c r="AY295" i="2"/>
  <c r="BA295" i="2"/>
  <c r="BB295" i="2"/>
  <c r="BC295" i="2"/>
  <c r="BD295" i="2"/>
  <c r="E296" i="2"/>
  <c r="L296" i="2" a="1"/>
  <c r="L296" i="2"/>
  <c r="Q296" i="2" a="1"/>
  <c r="Q296" i="2"/>
  <c r="AO296" i="2"/>
  <c r="AP296" i="2"/>
  <c r="AQ296" i="2"/>
  <c r="AR296" i="2"/>
  <c r="AS296" i="2"/>
  <c r="AU296" i="2"/>
  <c r="AV296" i="2"/>
  <c r="AW296" i="2"/>
  <c r="AX296" i="2"/>
  <c r="AY296" i="2"/>
  <c r="BA296" i="2"/>
  <c r="BB296" i="2"/>
  <c r="BC296" i="2"/>
  <c r="BD296" i="2"/>
  <c r="E297" i="2"/>
  <c r="L297" i="2" a="1"/>
  <c r="L297" i="2"/>
  <c r="Q297" i="2" a="1"/>
  <c r="Q297" i="2"/>
  <c r="AO297" i="2"/>
  <c r="AP297" i="2"/>
  <c r="AQ297" i="2"/>
  <c r="AR297" i="2"/>
  <c r="AS297" i="2"/>
  <c r="AU297" i="2"/>
  <c r="AV297" i="2"/>
  <c r="AW297" i="2"/>
  <c r="AX297" i="2"/>
  <c r="AY297" i="2"/>
  <c r="BA297" i="2"/>
  <c r="BB297" i="2"/>
  <c r="BC297" i="2"/>
  <c r="BD297" i="2"/>
  <c r="E298" i="2"/>
  <c r="L298" i="2" a="1"/>
  <c r="L298" i="2" s="1"/>
  <c r="Q298" i="2" a="1"/>
  <c r="Q298" i="2"/>
  <c r="AO298" i="2"/>
  <c r="AP298" i="2"/>
  <c r="AQ298" i="2"/>
  <c r="AR298" i="2"/>
  <c r="AS298" i="2"/>
  <c r="AU298" i="2"/>
  <c r="AV298" i="2"/>
  <c r="AW298" i="2"/>
  <c r="AX298" i="2"/>
  <c r="AY298" i="2"/>
  <c r="BA298" i="2"/>
  <c r="BB298" i="2"/>
  <c r="BC298" i="2"/>
  <c r="BD298" i="2"/>
  <c r="E299" i="2"/>
  <c r="L299" i="2" a="1"/>
  <c r="L299" i="2" s="1"/>
  <c r="Q299" i="2" a="1"/>
  <c r="Q299" i="2"/>
  <c r="AO299" i="2"/>
  <c r="AP299" i="2"/>
  <c r="AQ299" i="2"/>
  <c r="AR299" i="2"/>
  <c r="AS299" i="2"/>
  <c r="AU299" i="2"/>
  <c r="AV299" i="2"/>
  <c r="AW299" i="2"/>
  <c r="AX299" i="2"/>
  <c r="AY299" i="2"/>
  <c r="BA299" i="2"/>
  <c r="BB299" i="2"/>
  <c r="BC299" i="2"/>
  <c r="BD299" i="2"/>
  <c r="E300" i="2"/>
  <c r="L300" i="2" a="1"/>
  <c r="L300" i="2" s="1"/>
  <c r="Q300" i="2" a="1"/>
  <c r="Q300" i="2" s="1"/>
  <c r="AO300" i="2"/>
  <c r="AP300" i="2"/>
  <c r="AQ300" i="2"/>
  <c r="AR300" i="2"/>
  <c r="AS300" i="2"/>
  <c r="AU300" i="2"/>
  <c r="AV300" i="2"/>
  <c r="AW300" i="2"/>
  <c r="AX300" i="2"/>
  <c r="AY300" i="2"/>
  <c r="BA300" i="2"/>
  <c r="BB300" i="2"/>
  <c r="BC300" i="2"/>
  <c r="BD300" i="2"/>
  <c r="E301" i="2"/>
  <c r="L301" i="2" a="1"/>
  <c r="L301" i="2"/>
  <c r="Q301" i="2" a="1"/>
  <c r="Q301" i="2" s="1"/>
  <c r="AO301" i="2"/>
  <c r="AP301" i="2"/>
  <c r="AQ301" i="2"/>
  <c r="AR301" i="2"/>
  <c r="AS301" i="2"/>
  <c r="AU301" i="2"/>
  <c r="AV301" i="2"/>
  <c r="AW301" i="2"/>
  <c r="AX301" i="2"/>
  <c r="AY301" i="2"/>
  <c r="BA301" i="2"/>
  <c r="BB301" i="2"/>
  <c r="BC301" i="2"/>
  <c r="BD301" i="2"/>
  <c r="E302" i="2"/>
  <c r="L302" i="2" a="1"/>
  <c r="L302" i="2"/>
  <c r="Q302" i="2" a="1"/>
  <c r="Q302" i="2" s="1"/>
  <c r="AO302" i="2"/>
  <c r="AP302" i="2"/>
  <c r="AQ302" i="2"/>
  <c r="AR302" i="2"/>
  <c r="AS302" i="2"/>
  <c r="AU302" i="2"/>
  <c r="AV302" i="2"/>
  <c r="AW302" i="2"/>
  <c r="AX302" i="2"/>
  <c r="AY302" i="2"/>
  <c r="BA302" i="2"/>
  <c r="BB302" i="2"/>
  <c r="BC302" i="2"/>
  <c r="BD302" i="2"/>
  <c r="E303" i="2"/>
  <c r="L303" i="2" a="1"/>
  <c r="L303" i="2"/>
  <c r="Q303" i="2" a="1"/>
  <c r="Q303" i="2" s="1"/>
  <c r="AO303" i="2"/>
  <c r="AP303" i="2"/>
  <c r="AQ303" i="2"/>
  <c r="AR303" i="2"/>
  <c r="AS303" i="2"/>
  <c r="AU303" i="2"/>
  <c r="AV303" i="2"/>
  <c r="AW303" i="2"/>
  <c r="AX303" i="2"/>
  <c r="AY303" i="2"/>
  <c r="BA303" i="2"/>
  <c r="BB303" i="2"/>
  <c r="BC303" i="2"/>
  <c r="BD303" i="2"/>
  <c r="E304" i="2"/>
  <c r="L304" i="2" a="1"/>
  <c r="L304" i="2"/>
  <c r="Q304" i="2" a="1"/>
  <c r="Q304" i="2"/>
  <c r="AO304" i="2"/>
  <c r="AP304" i="2"/>
  <c r="AQ304" i="2"/>
  <c r="AR304" i="2"/>
  <c r="AS304" i="2"/>
  <c r="AU304" i="2"/>
  <c r="AV304" i="2"/>
  <c r="AW304" i="2"/>
  <c r="AX304" i="2"/>
  <c r="AY304" i="2"/>
  <c r="BA304" i="2"/>
  <c r="BB304" i="2"/>
  <c r="BC304" i="2"/>
  <c r="BD304" i="2"/>
  <c r="E305" i="2"/>
  <c r="L305" i="2" a="1"/>
  <c r="L305" i="2" s="1"/>
  <c r="Q305" i="2" a="1"/>
  <c r="Q305" i="2"/>
  <c r="AO305" i="2"/>
  <c r="AP305" i="2"/>
  <c r="AQ305" i="2"/>
  <c r="AR305" i="2"/>
  <c r="AS305" i="2"/>
  <c r="AU305" i="2"/>
  <c r="AV305" i="2"/>
  <c r="AW305" i="2"/>
  <c r="AX305" i="2"/>
  <c r="AY305" i="2"/>
  <c r="BA305" i="2"/>
  <c r="BB305" i="2"/>
  <c r="BC305" i="2"/>
  <c r="BD305" i="2"/>
  <c r="E306" i="2"/>
  <c r="L306" i="2" a="1"/>
  <c r="L306" i="2" s="1"/>
  <c r="Q306" i="2" a="1"/>
  <c r="Q306" i="2"/>
  <c r="AO306" i="2"/>
  <c r="AP306" i="2"/>
  <c r="AQ306" i="2"/>
  <c r="AR306" i="2"/>
  <c r="AS306" i="2"/>
  <c r="AU306" i="2"/>
  <c r="AV306" i="2"/>
  <c r="AW306" i="2"/>
  <c r="AX306" i="2"/>
  <c r="AY306" i="2"/>
  <c r="BA306" i="2"/>
  <c r="BB306" i="2"/>
  <c r="BC306" i="2"/>
  <c r="BD306" i="2"/>
  <c r="E307" i="2"/>
  <c r="L307" i="2" a="1"/>
  <c r="L307" i="2" s="1"/>
  <c r="Q307" i="2" a="1"/>
  <c r="Q307" i="2" s="1"/>
  <c r="AO307" i="2"/>
  <c r="AP307" i="2"/>
  <c r="AQ307" i="2"/>
  <c r="AR307" i="2"/>
  <c r="AS307" i="2"/>
  <c r="AU307" i="2"/>
  <c r="AV307" i="2"/>
  <c r="AW307" i="2"/>
  <c r="AX307" i="2"/>
  <c r="AY307" i="2"/>
  <c r="BA307" i="2"/>
  <c r="BB307" i="2"/>
  <c r="BC307" i="2"/>
  <c r="BD307" i="2"/>
  <c r="E308" i="2"/>
  <c r="L308" i="2" a="1"/>
  <c r="L308" i="2"/>
  <c r="Q308" i="2" a="1"/>
  <c r="Q308" i="2" s="1"/>
  <c r="AO308" i="2"/>
  <c r="AP308" i="2"/>
  <c r="AQ308" i="2"/>
  <c r="AR308" i="2"/>
  <c r="AS308" i="2"/>
  <c r="AU308" i="2"/>
  <c r="AV308" i="2"/>
  <c r="AW308" i="2"/>
  <c r="AX308" i="2"/>
  <c r="AY308" i="2"/>
  <c r="BA308" i="2"/>
  <c r="BB308" i="2"/>
  <c r="BC308" i="2"/>
  <c r="BD308" i="2"/>
  <c r="E309" i="2"/>
  <c r="L309" i="2" a="1"/>
  <c r="L309" i="2" s="1"/>
  <c r="Q309" i="2" a="1"/>
  <c r="Q309" i="2" s="1"/>
  <c r="AO309" i="2"/>
  <c r="AP309" i="2"/>
  <c r="AQ309" i="2"/>
  <c r="AR309" i="2"/>
  <c r="AS309" i="2"/>
  <c r="AU309" i="2"/>
  <c r="AV309" i="2"/>
  <c r="AW309" i="2"/>
  <c r="AX309" i="2"/>
  <c r="AY309" i="2"/>
  <c r="BA309" i="2"/>
  <c r="BB309" i="2"/>
  <c r="BC309" i="2"/>
  <c r="BD309" i="2"/>
  <c r="E310" i="2"/>
  <c r="L310" i="2" a="1"/>
  <c r="L310" i="2"/>
  <c r="Q310" i="2" a="1"/>
  <c r="Q310" i="2" s="1"/>
  <c r="AO310" i="2"/>
  <c r="AP310" i="2"/>
  <c r="AQ310" i="2"/>
  <c r="AR310" i="2"/>
  <c r="AS310" i="2"/>
  <c r="AU310" i="2"/>
  <c r="AV310" i="2"/>
  <c r="AW310" i="2"/>
  <c r="AX310" i="2"/>
  <c r="AY310" i="2"/>
  <c r="BA310" i="2"/>
  <c r="BB310" i="2"/>
  <c r="BC310" i="2"/>
  <c r="BD310" i="2"/>
  <c r="E311" i="2"/>
  <c r="L311" i="2" a="1"/>
  <c r="L311" i="2"/>
  <c r="Q311" i="2" a="1"/>
  <c r="Q311" i="2" s="1"/>
  <c r="AO311" i="2"/>
  <c r="AP311" i="2"/>
  <c r="AQ311" i="2"/>
  <c r="AR311" i="2"/>
  <c r="AS311" i="2"/>
  <c r="AU311" i="2"/>
  <c r="AV311" i="2"/>
  <c r="AW311" i="2"/>
  <c r="AX311" i="2"/>
  <c r="AY311" i="2"/>
  <c r="BA311" i="2"/>
  <c r="BB311" i="2"/>
  <c r="BC311" i="2"/>
  <c r="BD311" i="2"/>
  <c r="E312" i="2"/>
  <c r="L312" i="2" a="1"/>
  <c r="L312" i="2"/>
  <c r="Q312" i="2" a="1"/>
  <c r="Q312" i="2"/>
  <c r="AO312" i="2"/>
  <c r="AP312" i="2"/>
  <c r="AQ312" i="2"/>
  <c r="AR312" i="2"/>
  <c r="AS312" i="2"/>
  <c r="AU312" i="2"/>
  <c r="AV312" i="2"/>
  <c r="AW312" i="2"/>
  <c r="AX312" i="2"/>
  <c r="AY312" i="2"/>
  <c r="BA312" i="2"/>
  <c r="BB312" i="2"/>
  <c r="BC312" i="2"/>
  <c r="BD312" i="2"/>
  <c r="E313" i="2"/>
  <c r="L313" i="2" a="1"/>
  <c r="L313" i="2"/>
  <c r="Q313" i="2" a="1"/>
  <c r="Q313" i="2" s="1"/>
  <c r="AO313" i="2"/>
  <c r="AP313" i="2"/>
  <c r="AQ313" i="2"/>
  <c r="AR313" i="2"/>
  <c r="AS313" i="2"/>
  <c r="AU313" i="2"/>
  <c r="AV313" i="2"/>
  <c r="AW313" i="2"/>
  <c r="AX313" i="2"/>
  <c r="AY313" i="2"/>
  <c r="BA313" i="2"/>
  <c r="BB313" i="2"/>
  <c r="BC313" i="2"/>
  <c r="BD313" i="2"/>
  <c r="E314" i="2"/>
  <c r="L314" i="2" a="1"/>
  <c r="L314" i="2" s="1"/>
  <c r="Q314" i="2" a="1"/>
  <c r="Q314" i="2"/>
  <c r="AO314" i="2"/>
  <c r="AP314" i="2"/>
  <c r="AQ314" i="2"/>
  <c r="AR314" i="2"/>
  <c r="AS314" i="2"/>
  <c r="AU314" i="2"/>
  <c r="AV314" i="2"/>
  <c r="AW314" i="2"/>
  <c r="AX314" i="2"/>
  <c r="AY314" i="2"/>
  <c r="BA314" i="2"/>
  <c r="BB314" i="2"/>
  <c r="BC314" i="2"/>
  <c r="BD314" i="2"/>
  <c r="E315" i="2"/>
  <c r="L315" i="2" a="1"/>
  <c r="L315" i="2" s="1"/>
  <c r="Q315" i="2" a="1"/>
  <c r="Q315" i="2" s="1"/>
  <c r="AO315" i="2"/>
  <c r="AP315" i="2"/>
  <c r="AQ315" i="2"/>
  <c r="AR315" i="2"/>
  <c r="AS315" i="2"/>
  <c r="AU315" i="2"/>
  <c r="AV315" i="2"/>
  <c r="AW315" i="2"/>
  <c r="AX315" i="2"/>
  <c r="AY315" i="2"/>
  <c r="BA315" i="2"/>
  <c r="BB315" i="2"/>
  <c r="BC315" i="2"/>
  <c r="BD315" i="2"/>
  <c r="E316" i="2"/>
  <c r="L316" i="2" a="1"/>
  <c r="L316" i="2"/>
  <c r="Q316" i="2" a="1"/>
  <c r="Q316" i="2" s="1"/>
  <c r="AO316" i="2"/>
  <c r="AP316" i="2"/>
  <c r="AQ316" i="2"/>
  <c r="AR316" i="2"/>
  <c r="AS316" i="2"/>
  <c r="AU316" i="2"/>
  <c r="AV316" i="2"/>
  <c r="AW316" i="2"/>
  <c r="AX316" i="2"/>
  <c r="AY316" i="2"/>
  <c r="BA316" i="2"/>
  <c r="BB316" i="2"/>
  <c r="BC316" i="2"/>
  <c r="BD316" i="2"/>
  <c r="E317" i="2"/>
  <c r="L317" i="2" a="1"/>
  <c r="L317" i="2" s="1"/>
  <c r="Q317" i="2" a="1"/>
  <c r="Q317" i="2" s="1"/>
  <c r="AO317" i="2"/>
  <c r="AP317" i="2"/>
  <c r="AQ317" i="2"/>
  <c r="AR317" i="2"/>
  <c r="AS317" i="2"/>
  <c r="AU317" i="2"/>
  <c r="AV317" i="2"/>
  <c r="AW317" i="2"/>
  <c r="AX317" i="2"/>
  <c r="AY317" i="2"/>
  <c r="BA317" i="2"/>
  <c r="BB317" i="2"/>
  <c r="BC317" i="2"/>
  <c r="BD317" i="2"/>
  <c r="E318" i="2"/>
  <c r="L318" i="2" a="1"/>
  <c r="L318" i="2"/>
  <c r="Q318" i="2" a="1"/>
  <c r="Q318" i="2" s="1"/>
  <c r="AO318" i="2"/>
  <c r="AP318" i="2"/>
  <c r="AQ318" i="2"/>
  <c r="AR318" i="2"/>
  <c r="AS318" i="2"/>
  <c r="AU318" i="2"/>
  <c r="AV318" i="2"/>
  <c r="AW318" i="2"/>
  <c r="AX318" i="2"/>
  <c r="AY318" i="2"/>
  <c r="BA318" i="2"/>
  <c r="BB318" i="2"/>
  <c r="BC318" i="2"/>
  <c r="BD318" i="2"/>
  <c r="E319" i="2"/>
  <c r="L319" i="2" a="1"/>
  <c r="L319" i="2"/>
  <c r="Q319" i="2" a="1"/>
  <c r="Q319" i="2" s="1"/>
  <c r="AO319" i="2"/>
  <c r="AP319" i="2"/>
  <c r="AQ319" i="2"/>
  <c r="AR319" i="2"/>
  <c r="AS319" i="2"/>
  <c r="AU319" i="2"/>
  <c r="AV319" i="2"/>
  <c r="AW319" i="2"/>
  <c r="AX319" i="2"/>
  <c r="AY319" i="2"/>
  <c r="BA319" i="2"/>
  <c r="BB319" i="2"/>
  <c r="BC319" i="2"/>
  <c r="BD319" i="2"/>
  <c r="E320" i="2"/>
  <c r="L320" i="2" a="1"/>
  <c r="L320" i="2"/>
  <c r="Q320" i="2" a="1"/>
  <c r="Q320" i="2"/>
  <c r="AO320" i="2"/>
  <c r="AP320" i="2"/>
  <c r="AQ320" i="2"/>
  <c r="AR320" i="2"/>
  <c r="AS320" i="2"/>
  <c r="AU320" i="2"/>
  <c r="AV320" i="2"/>
  <c r="AW320" i="2"/>
  <c r="AX320" i="2"/>
  <c r="AY320" i="2"/>
  <c r="BA320" i="2"/>
  <c r="BB320" i="2"/>
  <c r="BC320" i="2"/>
  <c r="BD320" i="2"/>
  <c r="E321" i="2"/>
  <c r="L321" i="2" a="1"/>
  <c r="L321" i="2" s="1"/>
  <c r="Q321" i="2" a="1"/>
  <c r="Q321" i="2" s="1"/>
  <c r="AO321" i="2"/>
  <c r="AP321" i="2"/>
  <c r="AQ321" i="2"/>
  <c r="AR321" i="2"/>
  <c r="AS321" i="2"/>
  <c r="AU321" i="2"/>
  <c r="AV321" i="2"/>
  <c r="AW321" i="2"/>
  <c r="AX321" i="2"/>
  <c r="AY321" i="2"/>
  <c r="BA321" i="2"/>
  <c r="BB321" i="2"/>
  <c r="BC321" i="2"/>
  <c r="BD321" i="2"/>
  <c r="E322" i="2"/>
  <c r="L322" i="2" a="1"/>
  <c r="L322" i="2" s="1"/>
  <c r="Q322" i="2" a="1"/>
  <c r="Q322" i="2"/>
  <c r="AO322" i="2"/>
  <c r="AP322" i="2"/>
  <c r="AQ322" i="2"/>
  <c r="AR322" i="2"/>
  <c r="AS322" i="2"/>
  <c r="AU322" i="2"/>
  <c r="AV322" i="2"/>
  <c r="AW322" i="2"/>
  <c r="AX322" i="2"/>
  <c r="AY322" i="2"/>
  <c r="BA322" i="2"/>
  <c r="BB322" i="2"/>
  <c r="BC322" i="2"/>
  <c r="BD322" i="2"/>
  <c r="E323" i="2"/>
  <c r="L323" i="2" a="1"/>
  <c r="L323" i="2" s="1"/>
  <c r="Q323" i="2" a="1"/>
  <c r="Q323" i="2"/>
  <c r="AO323" i="2"/>
  <c r="AP323" i="2"/>
  <c r="AQ323" i="2"/>
  <c r="AR323" i="2"/>
  <c r="AS323" i="2"/>
  <c r="AU323" i="2"/>
  <c r="AV323" i="2"/>
  <c r="AW323" i="2"/>
  <c r="AX323" i="2"/>
  <c r="AY323" i="2"/>
  <c r="BA323" i="2"/>
  <c r="BB323" i="2"/>
  <c r="BC323" i="2"/>
  <c r="BD323" i="2"/>
  <c r="E324" i="2"/>
  <c r="L324" i="2" a="1"/>
  <c r="L324" i="2" s="1"/>
  <c r="Q324" i="2" a="1"/>
  <c r="Q324" i="2" s="1"/>
  <c r="AO324" i="2"/>
  <c r="AP324" i="2"/>
  <c r="AQ324" i="2"/>
  <c r="AR324" i="2"/>
  <c r="AS324" i="2"/>
  <c r="AU324" i="2"/>
  <c r="AV324" i="2"/>
  <c r="AW324" i="2"/>
  <c r="AX324" i="2"/>
  <c r="AY324" i="2"/>
  <c r="BA324" i="2"/>
  <c r="BB324" i="2"/>
  <c r="BC324" i="2"/>
  <c r="BD324" i="2"/>
  <c r="E325" i="2"/>
  <c r="L325" i="2" a="1"/>
  <c r="L325" i="2" s="1"/>
  <c r="Q325" i="2" a="1"/>
  <c r="Q325" i="2" s="1"/>
  <c r="AO325" i="2"/>
  <c r="AP325" i="2"/>
  <c r="AQ325" i="2"/>
  <c r="AR325" i="2"/>
  <c r="AS325" i="2"/>
  <c r="AU325" i="2"/>
  <c r="AV325" i="2"/>
  <c r="AW325" i="2"/>
  <c r="AX325" i="2"/>
  <c r="AY325" i="2"/>
  <c r="BA325" i="2"/>
  <c r="BB325" i="2"/>
  <c r="BC325" i="2"/>
  <c r="BD325" i="2"/>
  <c r="E326" i="2"/>
  <c r="L326" i="2" a="1"/>
  <c r="L326" i="2"/>
  <c r="Q326" i="2" a="1"/>
  <c r="Q326" i="2" s="1"/>
  <c r="AO326" i="2"/>
  <c r="AP326" i="2"/>
  <c r="AQ326" i="2"/>
  <c r="AR326" i="2"/>
  <c r="AS326" i="2"/>
  <c r="AU326" i="2"/>
  <c r="AV326" i="2"/>
  <c r="AW326" i="2"/>
  <c r="AX326" i="2"/>
  <c r="AY326" i="2"/>
  <c r="BA326" i="2"/>
  <c r="BB326" i="2"/>
  <c r="BC326" i="2"/>
  <c r="BD326" i="2"/>
  <c r="E327" i="2"/>
  <c r="L327" i="2" a="1"/>
  <c r="L327" i="2"/>
  <c r="Q327" i="2" a="1"/>
  <c r="Q327" i="2" s="1"/>
  <c r="AO327" i="2"/>
  <c r="AP327" i="2"/>
  <c r="AQ327" i="2"/>
  <c r="AR327" i="2"/>
  <c r="AS327" i="2"/>
  <c r="AU327" i="2"/>
  <c r="AV327" i="2"/>
  <c r="AW327" i="2"/>
  <c r="AX327" i="2"/>
  <c r="AY327" i="2"/>
  <c r="BA327" i="2"/>
  <c r="BB327" i="2"/>
  <c r="BC327" i="2"/>
  <c r="BD327" i="2"/>
  <c r="E328" i="2"/>
  <c r="L328" i="2" a="1"/>
  <c r="L328" i="2"/>
  <c r="Q328" i="2" a="1"/>
  <c r="Q328" i="2"/>
  <c r="AO328" i="2"/>
  <c r="AP328" i="2"/>
  <c r="AQ328" i="2"/>
  <c r="AR328" i="2"/>
  <c r="AS328" i="2"/>
  <c r="AU328" i="2"/>
  <c r="AV328" i="2"/>
  <c r="AW328" i="2"/>
  <c r="AX328" i="2"/>
  <c r="AY328" i="2"/>
  <c r="BA328" i="2"/>
  <c r="BB328" i="2"/>
  <c r="BC328" i="2"/>
  <c r="BD328" i="2"/>
  <c r="E329" i="2"/>
  <c r="L329" i="2" a="1"/>
  <c r="L329" i="2" s="1"/>
  <c r="Q329" i="2" a="1"/>
  <c r="Q329" i="2" s="1"/>
  <c r="AO329" i="2"/>
  <c r="AP329" i="2"/>
  <c r="AQ329" i="2"/>
  <c r="AR329" i="2"/>
  <c r="AS329" i="2"/>
  <c r="AU329" i="2"/>
  <c r="AV329" i="2"/>
  <c r="AW329" i="2"/>
  <c r="AX329" i="2"/>
  <c r="AY329" i="2"/>
  <c r="BA329" i="2"/>
  <c r="BB329" i="2"/>
  <c r="BC329" i="2"/>
  <c r="BD329" i="2"/>
  <c r="E330" i="2"/>
  <c r="L330" i="2" a="1"/>
  <c r="L330" i="2" s="1"/>
  <c r="Q330" i="2" a="1"/>
  <c r="Q330" i="2"/>
  <c r="AO330" i="2"/>
  <c r="AP330" i="2"/>
  <c r="AQ330" i="2"/>
  <c r="AR330" i="2"/>
  <c r="AS330" i="2"/>
  <c r="AU330" i="2"/>
  <c r="AV330" i="2"/>
  <c r="AW330" i="2"/>
  <c r="AX330" i="2"/>
  <c r="AY330" i="2"/>
  <c r="BA330" i="2"/>
  <c r="BB330" i="2"/>
  <c r="BC330" i="2"/>
  <c r="BD330" i="2"/>
  <c r="E331" i="2"/>
  <c r="L331" i="2" a="1"/>
  <c r="L331" i="2" s="1"/>
  <c r="Q331" i="2" a="1"/>
  <c r="Q331" i="2" s="1"/>
  <c r="AO331" i="2"/>
  <c r="AP331" i="2"/>
  <c r="AQ331" i="2"/>
  <c r="AR331" i="2"/>
  <c r="AS331" i="2"/>
  <c r="AU331" i="2"/>
  <c r="AV331" i="2"/>
  <c r="AW331" i="2"/>
  <c r="AX331" i="2"/>
  <c r="AY331" i="2"/>
  <c r="BA331" i="2"/>
  <c r="BB331" i="2"/>
  <c r="BC331" i="2"/>
  <c r="BD331" i="2"/>
  <c r="E332" i="2"/>
  <c r="L332" i="2" a="1"/>
  <c r="L332" i="2"/>
  <c r="Q332" i="2" a="1"/>
  <c r="Q332" i="2" s="1"/>
  <c r="AO332" i="2"/>
  <c r="AP332" i="2"/>
  <c r="AQ332" i="2"/>
  <c r="AR332" i="2"/>
  <c r="AS332" i="2"/>
  <c r="AU332" i="2"/>
  <c r="AV332" i="2"/>
  <c r="AW332" i="2"/>
  <c r="AX332" i="2"/>
  <c r="AY332" i="2"/>
  <c r="BA332" i="2"/>
  <c r="BB332" i="2"/>
  <c r="BC332" i="2"/>
  <c r="BD332" i="2"/>
  <c r="E333" i="2"/>
  <c r="L333" i="2" a="1"/>
  <c r="L333" i="2" s="1"/>
  <c r="Q333" i="2" a="1"/>
  <c r="Q333" i="2" s="1"/>
  <c r="AO333" i="2"/>
  <c r="AP333" i="2"/>
  <c r="AQ333" i="2"/>
  <c r="AR333" i="2"/>
  <c r="AS333" i="2"/>
  <c r="AU333" i="2"/>
  <c r="AV333" i="2"/>
  <c r="AW333" i="2"/>
  <c r="AX333" i="2"/>
  <c r="AY333" i="2"/>
  <c r="BA333" i="2"/>
  <c r="BB333" i="2"/>
  <c r="BC333" i="2"/>
  <c r="BD333" i="2"/>
  <c r="E334" i="2"/>
  <c r="L334" i="2" a="1"/>
  <c r="L334" i="2"/>
  <c r="Q334" i="2" a="1"/>
  <c r="Q334" i="2"/>
  <c r="AO334" i="2"/>
  <c r="AP334" i="2"/>
  <c r="AQ334" i="2"/>
  <c r="AR334" i="2"/>
  <c r="AS334" i="2"/>
  <c r="AU334" i="2"/>
  <c r="AV334" i="2"/>
  <c r="AW334" i="2"/>
  <c r="AX334" i="2"/>
  <c r="AY334" i="2"/>
  <c r="BA334" i="2"/>
  <c r="BB334" i="2"/>
  <c r="BC334" i="2"/>
  <c r="BD334" i="2"/>
  <c r="E335" i="2"/>
  <c r="L335" i="2" a="1"/>
  <c r="L335" i="2" s="1"/>
  <c r="Q335" i="2" a="1"/>
  <c r="Q335" i="2" s="1"/>
  <c r="AO335" i="2"/>
  <c r="AP335" i="2"/>
  <c r="AQ335" i="2"/>
  <c r="AR335" i="2"/>
  <c r="AS335" i="2"/>
  <c r="AU335" i="2"/>
  <c r="AV335" i="2"/>
  <c r="AW335" i="2"/>
  <c r="AX335" i="2"/>
  <c r="AY335" i="2"/>
  <c r="BA335" i="2"/>
  <c r="BB335" i="2"/>
  <c r="BC335" i="2"/>
  <c r="BD335" i="2"/>
  <c r="E336" i="2"/>
  <c r="L336" i="2" a="1"/>
  <c r="L336" i="2"/>
  <c r="Q336" i="2" a="1"/>
  <c r="Q336" i="2"/>
  <c r="AO336" i="2"/>
  <c r="AP336" i="2"/>
  <c r="AQ336" i="2"/>
  <c r="AR336" i="2"/>
  <c r="AS336" i="2"/>
  <c r="AU336" i="2"/>
  <c r="AV336" i="2"/>
  <c r="AW336" i="2"/>
  <c r="AX336" i="2"/>
  <c r="AY336" i="2"/>
  <c r="BA336" i="2"/>
  <c r="BB336" i="2"/>
  <c r="BC336" i="2"/>
  <c r="BD336" i="2"/>
  <c r="E337" i="2"/>
  <c r="L337" i="2" a="1"/>
  <c r="L337" i="2" s="1"/>
  <c r="Q337" i="2" a="1"/>
  <c r="Q337" i="2"/>
  <c r="AO337" i="2"/>
  <c r="AP337" i="2"/>
  <c r="AQ337" i="2"/>
  <c r="AR337" i="2"/>
  <c r="AS337" i="2"/>
  <c r="AU337" i="2"/>
  <c r="AV337" i="2"/>
  <c r="AW337" i="2"/>
  <c r="AX337" i="2"/>
  <c r="AY337" i="2"/>
  <c r="BA337" i="2"/>
  <c r="BB337" i="2"/>
  <c r="BC337" i="2"/>
  <c r="BD337" i="2"/>
  <c r="E338" i="2"/>
  <c r="L338" i="2" a="1"/>
  <c r="L338" i="2" s="1"/>
  <c r="Q338" i="2" a="1"/>
  <c r="Q338" i="2"/>
  <c r="AO338" i="2"/>
  <c r="AP338" i="2"/>
  <c r="AQ338" i="2"/>
  <c r="AR338" i="2"/>
  <c r="AS338" i="2"/>
  <c r="AU338" i="2"/>
  <c r="AV338" i="2"/>
  <c r="AW338" i="2"/>
  <c r="AX338" i="2"/>
  <c r="AY338" i="2"/>
  <c r="BA338" i="2"/>
  <c r="BB338" i="2"/>
  <c r="BC338" i="2"/>
  <c r="BD338" i="2"/>
  <c r="E339" i="2"/>
  <c r="L339" i="2" a="1"/>
  <c r="L339" i="2"/>
  <c r="Q339" i="2" a="1"/>
  <c r="Q339" i="2"/>
  <c r="AO339" i="2"/>
  <c r="AP339" i="2"/>
  <c r="AQ339" i="2"/>
  <c r="AR339" i="2"/>
  <c r="AS339" i="2"/>
  <c r="AU339" i="2"/>
  <c r="AV339" i="2"/>
  <c r="AW339" i="2"/>
  <c r="AX339" i="2"/>
  <c r="AY339" i="2"/>
  <c r="BA339" i="2"/>
  <c r="BB339" i="2"/>
  <c r="BC339" i="2"/>
  <c r="BD339" i="2"/>
  <c r="E340" i="2"/>
  <c r="L340" i="2" a="1"/>
  <c r="L340" i="2" s="1"/>
  <c r="Q340" i="2" a="1"/>
  <c r="Q340" i="2"/>
  <c r="AO340" i="2"/>
  <c r="AP340" i="2"/>
  <c r="AQ340" i="2"/>
  <c r="AR340" i="2"/>
  <c r="AS340" i="2"/>
  <c r="AU340" i="2"/>
  <c r="AV340" i="2"/>
  <c r="AW340" i="2"/>
  <c r="AX340" i="2"/>
  <c r="AY340" i="2"/>
  <c r="BA340" i="2"/>
  <c r="BB340" i="2"/>
  <c r="BC340" i="2"/>
  <c r="BD340" i="2"/>
  <c r="E341" i="2"/>
  <c r="L341" i="2" a="1"/>
  <c r="L341" i="2" s="1"/>
  <c r="Q341" i="2" a="1"/>
  <c r="Q341" i="2"/>
  <c r="AO341" i="2"/>
  <c r="AP341" i="2"/>
  <c r="AQ341" i="2"/>
  <c r="AR341" i="2"/>
  <c r="AS341" i="2"/>
  <c r="AU341" i="2"/>
  <c r="AV341" i="2"/>
  <c r="AW341" i="2"/>
  <c r="AX341" i="2"/>
  <c r="AY341" i="2"/>
  <c r="BA341" i="2"/>
  <c r="BB341" i="2"/>
  <c r="BC341" i="2"/>
  <c r="BD341" i="2"/>
  <c r="E342" i="2"/>
  <c r="L342" i="2" a="1"/>
  <c r="L342" i="2" s="1"/>
  <c r="Q342" i="2" a="1"/>
  <c r="Q342" i="2" s="1"/>
  <c r="AO342" i="2"/>
  <c r="AP342" i="2"/>
  <c r="AQ342" i="2"/>
  <c r="AR342" i="2"/>
  <c r="AS342" i="2"/>
  <c r="AU342" i="2"/>
  <c r="AV342" i="2"/>
  <c r="AW342" i="2"/>
  <c r="AX342" i="2"/>
  <c r="AY342" i="2"/>
  <c r="BA342" i="2"/>
  <c r="BB342" i="2"/>
  <c r="BC342" i="2"/>
  <c r="BD342" i="2"/>
  <c r="E343" i="2"/>
  <c r="L343" i="2" a="1"/>
  <c r="L343" i="2"/>
  <c r="Q343" i="2" a="1"/>
  <c r="Q343" i="2" s="1"/>
  <c r="AO343" i="2"/>
  <c r="AP343" i="2"/>
  <c r="AQ343" i="2"/>
  <c r="AR343" i="2"/>
  <c r="AS343" i="2"/>
  <c r="AU343" i="2"/>
  <c r="AV343" i="2"/>
  <c r="AW343" i="2"/>
  <c r="AX343" i="2"/>
  <c r="AY343" i="2"/>
  <c r="BA343" i="2"/>
  <c r="BB343" i="2"/>
  <c r="BC343" i="2"/>
  <c r="BD343" i="2"/>
  <c r="E344" i="2"/>
  <c r="L344" i="2" a="1"/>
  <c r="L344" i="2" s="1"/>
  <c r="Q344" i="2" a="1"/>
  <c r="Q344" i="2" s="1"/>
  <c r="AO344" i="2"/>
  <c r="AP344" i="2"/>
  <c r="AQ344" i="2"/>
  <c r="AR344" i="2"/>
  <c r="AS344" i="2"/>
  <c r="AU344" i="2"/>
  <c r="AV344" i="2"/>
  <c r="AW344" i="2"/>
  <c r="AX344" i="2"/>
  <c r="AY344" i="2"/>
  <c r="BA344" i="2"/>
  <c r="BB344" i="2"/>
  <c r="BC344" i="2"/>
  <c r="BD344" i="2"/>
  <c r="E345" i="2"/>
  <c r="L345" i="2" a="1"/>
  <c r="L345" i="2"/>
  <c r="Q345" i="2" a="1"/>
  <c r="Q345" i="2"/>
  <c r="AO345" i="2"/>
  <c r="AP345" i="2"/>
  <c r="AQ345" i="2"/>
  <c r="AR345" i="2"/>
  <c r="AS345" i="2"/>
  <c r="AU345" i="2"/>
  <c r="AV345" i="2"/>
  <c r="AW345" i="2"/>
  <c r="AX345" i="2"/>
  <c r="AY345" i="2"/>
  <c r="BA345" i="2"/>
  <c r="BB345" i="2"/>
  <c r="BC345" i="2"/>
  <c r="BD345" i="2"/>
  <c r="E346" i="2"/>
  <c r="L346" i="2" a="1"/>
  <c r="L346" i="2"/>
  <c r="Q346" i="2" a="1"/>
  <c r="Q346" i="2" s="1"/>
  <c r="AO346" i="2"/>
  <c r="AP346" i="2"/>
  <c r="AQ346" i="2"/>
  <c r="AR346" i="2"/>
  <c r="AS346" i="2"/>
  <c r="AU346" i="2"/>
  <c r="AV346" i="2"/>
  <c r="AW346" i="2"/>
  <c r="AX346" i="2"/>
  <c r="AY346" i="2"/>
  <c r="BA346" i="2"/>
  <c r="BB346" i="2"/>
  <c r="BC346" i="2"/>
  <c r="BD346" i="2"/>
  <c r="E347" i="2"/>
  <c r="L347" i="2" a="1"/>
  <c r="L347" i="2"/>
  <c r="Q347" i="2" a="1"/>
  <c r="Q347" i="2"/>
  <c r="AO347" i="2"/>
  <c r="AP347" i="2"/>
  <c r="AQ347" i="2"/>
  <c r="AR347" i="2"/>
  <c r="AS347" i="2"/>
  <c r="AU347" i="2"/>
  <c r="AV347" i="2"/>
  <c r="AW347" i="2"/>
  <c r="AX347" i="2"/>
  <c r="AY347" i="2"/>
  <c r="BA347" i="2"/>
  <c r="BB347" i="2"/>
  <c r="BC347" i="2"/>
  <c r="BD347" i="2"/>
  <c r="E348" i="2"/>
  <c r="L348" i="2" a="1"/>
  <c r="L348" i="2" s="1"/>
  <c r="Q348" i="2" a="1"/>
  <c r="Q348" i="2"/>
  <c r="AO348" i="2"/>
  <c r="AP348" i="2"/>
  <c r="AQ348" i="2"/>
  <c r="AR348" i="2"/>
  <c r="AS348" i="2"/>
  <c r="AU348" i="2"/>
  <c r="AV348" i="2"/>
  <c r="AW348" i="2"/>
  <c r="AX348" i="2"/>
  <c r="AY348" i="2"/>
  <c r="BA348" i="2"/>
  <c r="BB348" i="2"/>
  <c r="BC348" i="2"/>
  <c r="BD348" i="2"/>
  <c r="E349" i="2"/>
  <c r="L349" i="2" a="1"/>
  <c r="L349" i="2" s="1"/>
  <c r="Q349" i="2" a="1"/>
  <c r="Q349" i="2"/>
  <c r="AO349" i="2"/>
  <c r="AP349" i="2"/>
  <c r="AQ349" i="2"/>
  <c r="AR349" i="2"/>
  <c r="AS349" i="2"/>
  <c r="AU349" i="2"/>
  <c r="AV349" i="2"/>
  <c r="AW349" i="2"/>
  <c r="AX349" i="2"/>
  <c r="AY349" i="2"/>
  <c r="BA349" i="2"/>
  <c r="BB349" i="2"/>
  <c r="BC349" i="2"/>
  <c r="BD349" i="2"/>
  <c r="E350" i="2"/>
  <c r="L350" i="2" a="1"/>
  <c r="L350" i="2" s="1"/>
  <c r="Q350" i="2" a="1"/>
  <c r="Q350" i="2" s="1"/>
  <c r="AO350" i="2"/>
  <c r="AP350" i="2"/>
  <c r="AQ350" i="2"/>
  <c r="AR350" i="2"/>
  <c r="AS350" i="2"/>
  <c r="AU350" i="2"/>
  <c r="AV350" i="2"/>
  <c r="AW350" i="2"/>
  <c r="AX350" i="2"/>
  <c r="AY350" i="2"/>
  <c r="BA350" i="2"/>
  <c r="BB350" i="2"/>
  <c r="BC350" i="2"/>
  <c r="BD350" i="2"/>
  <c r="E351" i="2"/>
  <c r="L351" i="2" a="1"/>
  <c r="L351" i="2"/>
  <c r="Q351" i="2" a="1"/>
  <c r="Q351" i="2" s="1"/>
  <c r="AO351" i="2"/>
  <c r="AP351" i="2"/>
  <c r="AQ351" i="2"/>
  <c r="AR351" i="2"/>
  <c r="AS351" i="2"/>
  <c r="AU351" i="2"/>
  <c r="AV351" i="2"/>
  <c r="AW351" i="2"/>
  <c r="AX351" i="2"/>
  <c r="AY351" i="2"/>
  <c r="BA351" i="2"/>
  <c r="BB351" i="2"/>
  <c r="BC351" i="2"/>
  <c r="BD351" i="2"/>
  <c r="E352" i="2"/>
  <c r="L352" i="2" a="1"/>
  <c r="L352" i="2" s="1"/>
  <c r="Q352" i="2" a="1"/>
  <c r="Q352" i="2" s="1"/>
  <c r="AO352" i="2"/>
  <c r="AP352" i="2"/>
  <c r="AQ352" i="2"/>
  <c r="AR352" i="2"/>
  <c r="AS352" i="2"/>
  <c r="AU352" i="2"/>
  <c r="AV352" i="2"/>
  <c r="AW352" i="2"/>
  <c r="AX352" i="2"/>
  <c r="AY352" i="2"/>
  <c r="BA352" i="2"/>
  <c r="BB352" i="2"/>
  <c r="BC352" i="2"/>
  <c r="BD352" i="2"/>
  <c r="E353" i="2"/>
  <c r="L353" i="2" a="1"/>
  <c r="L353" i="2"/>
  <c r="Q353" i="2" a="1"/>
  <c r="Q353" i="2"/>
  <c r="AO353" i="2"/>
  <c r="AP353" i="2"/>
  <c r="AQ353" i="2"/>
  <c r="AR353" i="2"/>
  <c r="AS353" i="2"/>
  <c r="AU353" i="2"/>
  <c r="AV353" i="2"/>
  <c r="AW353" i="2"/>
  <c r="AX353" i="2"/>
  <c r="AY353" i="2"/>
  <c r="BA353" i="2"/>
  <c r="BB353" i="2"/>
  <c r="BC353" i="2"/>
  <c r="BD353" i="2"/>
  <c r="E354" i="2"/>
  <c r="L354" i="2" a="1"/>
  <c r="L354" i="2"/>
  <c r="Q354" i="2" a="1"/>
  <c r="Q354" i="2" s="1"/>
  <c r="AO354" i="2"/>
  <c r="AP354" i="2"/>
  <c r="AQ354" i="2"/>
  <c r="AR354" i="2"/>
  <c r="AS354" i="2"/>
  <c r="AU354" i="2"/>
  <c r="AV354" i="2"/>
  <c r="AW354" i="2"/>
  <c r="AX354" i="2"/>
  <c r="AY354" i="2"/>
  <c r="BA354" i="2"/>
  <c r="BB354" i="2"/>
  <c r="BC354" i="2"/>
  <c r="BD354" i="2"/>
  <c r="E355" i="2"/>
  <c r="L355" i="2" a="1"/>
  <c r="L355" i="2"/>
  <c r="Q355" i="2" a="1"/>
  <c r="Q355" i="2"/>
  <c r="AO355" i="2"/>
  <c r="AP355" i="2"/>
  <c r="AQ355" i="2"/>
  <c r="AR355" i="2"/>
  <c r="AS355" i="2"/>
  <c r="AU355" i="2"/>
  <c r="AV355" i="2"/>
  <c r="AW355" i="2"/>
  <c r="AX355" i="2"/>
  <c r="AY355" i="2"/>
  <c r="BA355" i="2"/>
  <c r="BB355" i="2"/>
  <c r="BC355" i="2"/>
  <c r="BD355" i="2"/>
  <c r="E356" i="2"/>
  <c r="L356" i="2" a="1"/>
  <c r="L356" i="2" s="1"/>
  <c r="Q356" i="2" a="1"/>
  <c r="Q356" i="2"/>
  <c r="AO356" i="2"/>
  <c r="AP356" i="2"/>
  <c r="AQ356" i="2"/>
  <c r="AR356" i="2"/>
  <c r="AS356" i="2"/>
  <c r="AU356" i="2"/>
  <c r="AV356" i="2"/>
  <c r="AW356" i="2"/>
  <c r="AX356" i="2"/>
  <c r="AY356" i="2"/>
  <c r="BA356" i="2"/>
  <c r="BB356" i="2"/>
  <c r="BC356" i="2"/>
  <c r="BD356" i="2"/>
  <c r="E357" i="2"/>
  <c r="L357" i="2" a="1"/>
  <c r="L357" i="2" s="1"/>
  <c r="Q357" i="2" a="1"/>
  <c r="Q357" i="2"/>
  <c r="AO357" i="2"/>
  <c r="AP357" i="2"/>
  <c r="AQ357" i="2"/>
  <c r="AR357" i="2"/>
  <c r="AS357" i="2"/>
  <c r="AU357" i="2"/>
  <c r="AV357" i="2"/>
  <c r="AW357" i="2"/>
  <c r="AX357" i="2"/>
  <c r="AY357" i="2"/>
  <c r="BA357" i="2"/>
  <c r="BB357" i="2"/>
  <c r="BC357" i="2"/>
  <c r="BD357" i="2"/>
  <c r="E358" i="2"/>
  <c r="L358" i="2" a="1"/>
  <c r="L358" i="2" s="1"/>
  <c r="Q358" i="2" a="1"/>
  <c r="Q358" i="2" s="1"/>
  <c r="AO358" i="2"/>
  <c r="AP358" i="2"/>
  <c r="AQ358" i="2"/>
  <c r="AR358" i="2"/>
  <c r="AS358" i="2"/>
  <c r="AU358" i="2"/>
  <c r="AV358" i="2"/>
  <c r="AW358" i="2"/>
  <c r="AX358" i="2"/>
  <c r="AY358" i="2"/>
  <c r="BA358" i="2"/>
  <c r="BB358" i="2"/>
  <c r="BC358" i="2"/>
  <c r="BD358" i="2"/>
  <c r="E359" i="2"/>
  <c r="L359" i="2" a="1"/>
  <c r="L359" i="2"/>
  <c r="Q359" i="2" a="1"/>
  <c r="Q359" i="2" s="1"/>
  <c r="AO359" i="2"/>
  <c r="AP359" i="2"/>
  <c r="AQ359" i="2"/>
  <c r="AR359" i="2"/>
  <c r="AS359" i="2"/>
  <c r="AU359" i="2"/>
  <c r="AV359" i="2"/>
  <c r="AW359" i="2"/>
  <c r="AX359" i="2"/>
  <c r="AY359" i="2"/>
  <c r="BA359" i="2"/>
  <c r="BB359" i="2"/>
  <c r="BC359" i="2"/>
  <c r="BD359" i="2"/>
  <c r="E360" i="2"/>
  <c r="L360" i="2" a="1"/>
  <c r="L360" i="2" s="1"/>
  <c r="Q360" i="2" a="1"/>
  <c r="Q360" i="2" s="1"/>
  <c r="AO360" i="2"/>
  <c r="AP360" i="2"/>
  <c r="AQ360" i="2"/>
  <c r="AR360" i="2"/>
  <c r="AS360" i="2"/>
  <c r="AU360" i="2"/>
  <c r="AV360" i="2"/>
  <c r="AW360" i="2"/>
  <c r="AX360" i="2"/>
  <c r="AY360" i="2"/>
  <c r="BA360" i="2"/>
  <c r="BB360" i="2"/>
  <c r="BC360" i="2"/>
  <c r="BD360" i="2"/>
  <c r="E361" i="2"/>
  <c r="L361" i="2" a="1"/>
  <c r="L361" i="2"/>
  <c r="Q361" i="2" a="1"/>
  <c r="Q361" i="2"/>
  <c r="AO361" i="2"/>
  <c r="AP361" i="2"/>
  <c r="AQ361" i="2"/>
  <c r="AR361" i="2"/>
  <c r="AS361" i="2"/>
  <c r="AU361" i="2"/>
  <c r="AV361" i="2"/>
  <c r="AW361" i="2"/>
  <c r="AX361" i="2"/>
  <c r="AY361" i="2"/>
  <c r="BA361" i="2"/>
  <c r="BB361" i="2"/>
  <c r="BC361" i="2"/>
  <c r="BD361" i="2"/>
  <c r="E362" i="2"/>
  <c r="L362" i="2" a="1"/>
  <c r="L362" i="2"/>
  <c r="Q362" i="2" a="1"/>
  <c r="Q362" i="2" s="1"/>
  <c r="AO362" i="2"/>
  <c r="AP362" i="2"/>
  <c r="AQ362" i="2"/>
  <c r="AR362" i="2"/>
  <c r="AS362" i="2"/>
  <c r="AU362" i="2"/>
  <c r="AV362" i="2"/>
  <c r="AW362" i="2"/>
  <c r="AX362" i="2"/>
  <c r="AY362" i="2"/>
  <c r="BA362" i="2"/>
  <c r="BB362" i="2"/>
  <c r="BC362" i="2"/>
  <c r="BD362" i="2"/>
  <c r="E363" i="2"/>
  <c r="L363" i="2" a="1"/>
  <c r="L363" i="2"/>
  <c r="Q363" i="2" a="1"/>
  <c r="Q363" i="2" s="1"/>
  <c r="AO363" i="2"/>
  <c r="AP363" i="2"/>
  <c r="AQ363" i="2"/>
  <c r="AR363" i="2"/>
  <c r="AS363" i="2"/>
  <c r="AU363" i="2"/>
  <c r="AV363" i="2"/>
  <c r="AW363" i="2"/>
  <c r="AX363" i="2"/>
  <c r="AY363" i="2"/>
  <c r="BA363" i="2"/>
  <c r="BB363" i="2"/>
  <c r="BC363" i="2"/>
  <c r="BD363" i="2"/>
  <c r="E364" i="2"/>
  <c r="L364" i="2" a="1"/>
  <c r="L364" i="2" s="1"/>
  <c r="Q364" i="2" a="1"/>
  <c r="Q364" i="2"/>
  <c r="AO364" i="2"/>
  <c r="AP364" i="2"/>
  <c r="AQ364" i="2"/>
  <c r="AR364" i="2"/>
  <c r="AS364" i="2"/>
  <c r="AU364" i="2"/>
  <c r="AV364" i="2"/>
  <c r="AW364" i="2"/>
  <c r="AX364" i="2"/>
  <c r="AY364" i="2"/>
  <c r="BA364" i="2"/>
  <c r="BB364" i="2"/>
  <c r="BC364" i="2"/>
  <c r="BD364" i="2"/>
  <c r="E365" i="2"/>
  <c r="L365" i="2" a="1"/>
  <c r="L365" i="2" s="1"/>
  <c r="Q365" i="2" a="1"/>
  <c r="Q365" i="2"/>
  <c r="AO365" i="2"/>
  <c r="AP365" i="2"/>
  <c r="AQ365" i="2"/>
  <c r="AR365" i="2"/>
  <c r="AS365" i="2"/>
  <c r="AU365" i="2"/>
  <c r="AV365" i="2"/>
  <c r="AW365" i="2"/>
  <c r="AX365" i="2"/>
  <c r="AY365" i="2"/>
  <c r="BA365" i="2"/>
  <c r="BB365" i="2"/>
  <c r="BC365" i="2"/>
  <c r="BD365" i="2"/>
  <c r="E366" i="2"/>
  <c r="L366" i="2" a="1"/>
  <c r="L366" i="2" s="1"/>
  <c r="Q366" i="2" a="1"/>
  <c r="Q366" i="2" s="1"/>
  <c r="AO366" i="2"/>
  <c r="AP366" i="2"/>
  <c r="AQ366" i="2"/>
  <c r="AR366" i="2"/>
  <c r="AS366" i="2"/>
  <c r="AU366" i="2"/>
  <c r="AV366" i="2"/>
  <c r="AW366" i="2"/>
  <c r="AX366" i="2"/>
  <c r="AY366" i="2"/>
  <c r="BA366" i="2"/>
  <c r="BB366" i="2"/>
  <c r="BC366" i="2"/>
  <c r="BD366" i="2"/>
  <c r="E367" i="2"/>
  <c r="L367" i="2" a="1"/>
  <c r="L367" i="2"/>
  <c r="Q367" i="2" a="1"/>
  <c r="Q367" i="2" s="1"/>
  <c r="AO367" i="2"/>
  <c r="AP367" i="2"/>
  <c r="AQ367" i="2"/>
  <c r="AR367" i="2"/>
  <c r="AS367" i="2"/>
  <c r="AU367" i="2"/>
  <c r="AV367" i="2"/>
  <c r="AW367" i="2"/>
  <c r="AX367" i="2"/>
  <c r="AY367" i="2"/>
  <c r="BA367" i="2"/>
  <c r="BB367" i="2"/>
  <c r="BC367" i="2"/>
  <c r="BD367" i="2"/>
  <c r="E368" i="2"/>
  <c r="L368" i="2" a="1"/>
  <c r="L368" i="2" s="1"/>
  <c r="Q368" i="2" a="1"/>
  <c r="Q368" i="2" s="1"/>
  <c r="AO368" i="2"/>
  <c r="AP368" i="2"/>
  <c r="AQ368" i="2"/>
  <c r="AR368" i="2"/>
  <c r="AS368" i="2"/>
  <c r="AU368" i="2"/>
  <c r="AV368" i="2"/>
  <c r="AW368" i="2"/>
  <c r="AX368" i="2"/>
  <c r="AY368" i="2"/>
  <c r="BA368" i="2"/>
  <c r="BB368" i="2"/>
  <c r="BC368" i="2"/>
  <c r="BD368" i="2"/>
  <c r="E369" i="2"/>
  <c r="L369" i="2" a="1"/>
  <c r="L369" i="2"/>
  <c r="Q369" i="2" a="1"/>
  <c r="Q369" i="2"/>
  <c r="AO369" i="2"/>
  <c r="AP369" i="2"/>
  <c r="AQ369" i="2"/>
  <c r="AR369" i="2"/>
  <c r="AS369" i="2"/>
  <c r="AU369" i="2"/>
  <c r="AV369" i="2"/>
  <c r="AW369" i="2"/>
  <c r="AX369" i="2"/>
  <c r="AY369" i="2"/>
  <c r="BA369" i="2"/>
  <c r="BB369" i="2"/>
  <c r="BC369" i="2"/>
  <c r="BD369" i="2"/>
  <c r="E370" i="2"/>
  <c r="L370" i="2" a="1"/>
  <c r="L370" i="2"/>
  <c r="Q370" i="2" a="1"/>
  <c r="Q370" i="2" s="1"/>
  <c r="AO370" i="2"/>
  <c r="AP370" i="2"/>
  <c r="AQ370" i="2"/>
  <c r="AR370" i="2"/>
  <c r="AS370" i="2"/>
  <c r="AU370" i="2"/>
  <c r="AV370" i="2"/>
  <c r="AW370" i="2"/>
  <c r="AX370" i="2"/>
  <c r="AY370" i="2"/>
  <c r="BA370" i="2"/>
  <c r="BB370" i="2"/>
  <c r="BC370" i="2"/>
  <c r="BD370" i="2"/>
  <c r="E371" i="2"/>
  <c r="L371" i="2" a="1"/>
  <c r="L371" i="2"/>
  <c r="Q371" i="2" a="1"/>
  <c r="Q371" i="2" s="1"/>
  <c r="AO371" i="2"/>
  <c r="AP371" i="2"/>
  <c r="AQ371" i="2"/>
  <c r="AR371" i="2"/>
  <c r="AS371" i="2"/>
  <c r="AU371" i="2"/>
  <c r="AV371" i="2"/>
  <c r="AW371" i="2"/>
  <c r="AX371" i="2"/>
  <c r="AY371" i="2"/>
  <c r="BA371" i="2"/>
  <c r="BB371" i="2"/>
  <c r="BC371" i="2"/>
  <c r="BD371" i="2"/>
  <c r="E372" i="2"/>
  <c r="L372" i="2" a="1"/>
  <c r="L372" i="2" s="1"/>
  <c r="Q372" i="2" a="1"/>
  <c r="Q372" i="2"/>
  <c r="AO372" i="2"/>
  <c r="AP372" i="2"/>
  <c r="AQ372" i="2"/>
  <c r="AR372" i="2"/>
  <c r="AS372" i="2"/>
  <c r="AU372" i="2"/>
  <c r="AV372" i="2"/>
  <c r="AW372" i="2"/>
  <c r="AX372" i="2"/>
  <c r="AY372" i="2"/>
  <c r="BA372" i="2"/>
  <c r="BB372" i="2"/>
  <c r="BC372" i="2"/>
  <c r="BD372" i="2"/>
  <c r="E373" i="2"/>
  <c r="L373" i="2" a="1"/>
  <c r="L373" i="2" s="1"/>
  <c r="Q373" i="2" a="1"/>
  <c r="Q373" i="2"/>
  <c r="AO373" i="2"/>
  <c r="AP373" i="2"/>
  <c r="AQ373" i="2"/>
  <c r="AR373" i="2"/>
  <c r="AS373" i="2"/>
  <c r="AU373" i="2"/>
  <c r="AV373" i="2"/>
  <c r="AW373" i="2"/>
  <c r="AX373" i="2"/>
  <c r="AY373" i="2"/>
  <c r="BA373" i="2"/>
  <c r="BB373" i="2"/>
  <c r="BC373" i="2"/>
  <c r="BD373" i="2"/>
  <c r="E374" i="2"/>
  <c r="L374" i="2" a="1"/>
  <c r="L374" i="2" s="1"/>
  <c r="Q374" i="2" a="1"/>
  <c r="Q374" i="2" s="1"/>
  <c r="AO374" i="2"/>
  <c r="AP374" i="2"/>
  <c r="AQ374" i="2"/>
  <c r="AR374" i="2"/>
  <c r="AS374" i="2"/>
  <c r="AU374" i="2"/>
  <c r="AV374" i="2"/>
  <c r="AW374" i="2"/>
  <c r="AX374" i="2"/>
  <c r="AY374" i="2"/>
  <c r="BA374" i="2"/>
  <c r="BB374" i="2"/>
  <c r="BC374" i="2"/>
  <c r="BD374" i="2"/>
  <c r="E375" i="2"/>
  <c r="L375" i="2" a="1"/>
  <c r="L375" i="2"/>
  <c r="Q375" i="2" a="1"/>
  <c r="Q375" i="2" s="1"/>
  <c r="AO375" i="2"/>
  <c r="AP375" i="2"/>
  <c r="AQ375" i="2"/>
  <c r="AR375" i="2"/>
  <c r="AS375" i="2"/>
  <c r="AU375" i="2"/>
  <c r="AV375" i="2"/>
  <c r="AW375" i="2"/>
  <c r="AX375" i="2"/>
  <c r="AY375" i="2"/>
  <c r="BA375" i="2"/>
  <c r="BB375" i="2"/>
  <c r="BC375" i="2"/>
  <c r="BD375" i="2"/>
  <c r="E376" i="2"/>
  <c r="L376" i="2" a="1"/>
  <c r="L376" i="2" s="1"/>
  <c r="Q376" i="2" a="1"/>
  <c r="Q376" i="2" s="1"/>
  <c r="AO376" i="2"/>
  <c r="AP376" i="2"/>
  <c r="AQ376" i="2"/>
  <c r="AR376" i="2"/>
  <c r="AS376" i="2"/>
  <c r="AU376" i="2"/>
  <c r="AV376" i="2"/>
  <c r="AW376" i="2"/>
  <c r="AX376" i="2"/>
  <c r="AY376" i="2"/>
  <c r="BA376" i="2"/>
  <c r="BB376" i="2"/>
  <c r="BC376" i="2"/>
  <c r="BD376" i="2"/>
  <c r="E377" i="2"/>
  <c r="L377" i="2" a="1"/>
  <c r="L377" i="2"/>
  <c r="Q377" i="2" a="1"/>
  <c r="Q377" i="2"/>
  <c r="AO377" i="2"/>
  <c r="AP377" i="2"/>
  <c r="AQ377" i="2"/>
  <c r="AR377" i="2"/>
  <c r="AS377" i="2"/>
  <c r="AU377" i="2"/>
  <c r="AV377" i="2"/>
  <c r="AW377" i="2"/>
  <c r="AX377" i="2"/>
  <c r="AY377" i="2"/>
  <c r="BA377" i="2"/>
  <c r="BB377" i="2"/>
  <c r="BC377" i="2"/>
  <c r="BD377" i="2"/>
  <c r="E378" i="2"/>
  <c r="L378" i="2" a="1"/>
  <c r="L378" i="2"/>
  <c r="Q378" i="2" a="1"/>
  <c r="Q378" i="2" s="1"/>
  <c r="AO378" i="2"/>
  <c r="AP378" i="2"/>
  <c r="AQ378" i="2"/>
  <c r="AR378" i="2"/>
  <c r="AS378" i="2"/>
  <c r="AU378" i="2"/>
  <c r="AV378" i="2"/>
  <c r="AW378" i="2"/>
  <c r="AX378" i="2"/>
  <c r="AY378" i="2"/>
  <c r="BA378" i="2"/>
  <c r="BB378" i="2"/>
  <c r="BC378" i="2"/>
  <c r="BD378" i="2"/>
  <c r="E379" i="2"/>
  <c r="L379" i="2" a="1"/>
  <c r="L379" i="2"/>
  <c r="Q379" i="2" a="1"/>
  <c r="Q379" i="2" s="1"/>
  <c r="AO379" i="2"/>
  <c r="AP379" i="2"/>
  <c r="AQ379" i="2"/>
  <c r="AR379" i="2"/>
  <c r="AS379" i="2"/>
  <c r="AU379" i="2"/>
  <c r="AV379" i="2"/>
  <c r="AW379" i="2"/>
  <c r="AX379" i="2"/>
  <c r="AY379" i="2"/>
  <c r="BA379" i="2"/>
  <c r="BB379" i="2"/>
  <c r="BC379" i="2"/>
  <c r="BD379" i="2"/>
  <c r="E380" i="2"/>
  <c r="L380" i="2" a="1"/>
  <c r="L380" i="2" s="1"/>
  <c r="Q380" i="2" a="1"/>
  <c r="Q380" i="2"/>
  <c r="AO380" i="2"/>
  <c r="AP380" i="2"/>
  <c r="AQ380" i="2"/>
  <c r="AR380" i="2"/>
  <c r="AS380" i="2"/>
  <c r="AU380" i="2"/>
  <c r="AV380" i="2"/>
  <c r="AW380" i="2"/>
  <c r="AX380" i="2"/>
  <c r="AY380" i="2"/>
  <c r="BA380" i="2"/>
  <c r="BB380" i="2"/>
  <c r="BC380" i="2"/>
  <c r="BD380" i="2"/>
  <c r="E381" i="2"/>
  <c r="L381" i="2" a="1"/>
  <c r="L381" i="2" s="1"/>
  <c r="Q381" i="2" a="1"/>
  <c r="Q381" i="2"/>
  <c r="AO381" i="2"/>
  <c r="AP381" i="2"/>
  <c r="AQ381" i="2"/>
  <c r="AR381" i="2"/>
  <c r="AS381" i="2"/>
  <c r="AU381" i="2"/>
  <c r="AV381" i="2"/>
  <c r="AW381" i="2"/>
  <c r="AX381" i="2"/>
  <c r="AY381" i="2"/>
  <c r="BA381" i="2"/>
  <c r="BB381" i="2"/>
  <c r="BC381" i="2"/>
  <c r="BD381" i="2"/>
  <c r="E382" i="2"/>
  <c r="L382" i="2" a="1"/>
  <c r="L382" i="2" s="1"/>
  <c r="Q382" i="2" a="1"/>
  <c r="Q382" i="2" s="1"/>
  <c r="AO382" i="2"/>
  <c r="AP382" i="2"/>
  <c r="AQ382" i="2"/>
  <c r="AR382" i="2"/>
  <c r="AS382" i="2"/>
  <c r="AU382" i="2"/>
  <c r="AV382" i="2"/>
  <c r="AW382" i="2"/>
  <c r="AX382" i="2"/>
  <c r="AY382" i="2"/>
  <c r="BA382" i="2"/>
  <c r="BB382" i="2"/>
  <c r="BC382" i="2"/>
  <c r="BD382" i="2"/>
  <c r="E383" i="2"/>
  <c r="L383" i="2" a="1"/>
  <c r="L383" i="2"/>
  <c r="Q383" i="2" a="1"/>
  <c r="Q383" i="2" s="1"/>
  <c r="AO383" i="2"/>
  <c r="AP383" i="2"/>
  <c r="AQ383" i="2"/>
  <c r="AR383" i="2"/>
  <c r="AS383" i="2"/>
  <c r="AU383" i="2"/>
  <c r="AV383" i="2"/>
  <c r="AW383" i="2"/>
  <c r="AX383" i="2"/>
  <c r="AY383" i="2"/>
  <c r="BA383" i="2"/>
  <c r="BB383" i="2"/>
  <c r="BC383" i="2"/>
  <c r="BD383" i="2"/>
  <c r="E384" i="2"/>
  <c r="L384" i="2" a="1"/>
  <c r="L384" i="2" s="1"/>
  <c r="Q384" i="2" a="1"/>
  <c r="Q384" i="2" s="1"/>
  <c r="AO384" i="2"/>
  <c r="AP384" i="2"/>
  <c r="AQ384" i="2"/>
  <c r="AR384" i="2"/>
  <c r="AS384" i="2"/>
  <c r="AU384" i="2"/>
  <c r="AV384" i="2"/>
  <c r="AW384" i="2"/>
  <c r="AX384" i="2"/>
  <c r="AY384" i="2"/>
  <c r="BA384" i="2"/>
  <c r="BB384" i="2"/>
  <c r="BC384" i="2"/>
  <c r="BD384" i="2"/>
  <c r="E385" i="2"/>
  <c r="L385" i="2" a="1"/>
  <c r="L385" i="2"/>
  <c r="Q385" i="2" a="1"/>
  <c r="Q385" i="2"/>
  <c r="AO385" i="2"/>
  <c r="AP385" i="2"/>
  <c r="AQ385" i="2"/>
  <c r="AR385" i="2"/>
  <c r="AS385" i="2"/>
  <c r="AU385" i="2"/>
  <c r="AV385" i="2"/>
  <c r="AW385" i="2"/>
  <c r="AX385" i="2"/>
  <c r="AY385" i="2"/>
  <c r="BA385" i="2"/>
  <c r="BB385" i="2"/>
  <c r="BC385" i="2"/>
  <c r="BD385" i="2"/>
  <c r="E386" i="2"/>
  <c r="L386" i="2" a="1"/>
  <c r="L386" i="2"/>
  <c r="Q386" i="2" a="1"/>
  <c r="Q386" i="2" s="1"/>
  <c r="AO386" i="2"/>
  <c r="AP386" i="2"/>
  <c r="AQ386" i="2"/>
  <c r="AR386" i="2"/>
  <c r="AS386" i="2"/>
  <c r="AU386" i="2"/>
  <c r="AV386" i="2"/>
  <c r="AW386" i="2"/>
  <c r="AX386" i="2"/>
  <c r="AY386" i="2"/>
  <c r="BA386" i="2"/>
  <c r="BB386" i="2"/>
  <c r="BC386" i="2"/>
  <c r="BD386" i="2"/>
  <c r="E387" i="2"/>
  <c r="L387" i="2" a="1"/>
  <c r="L387" i="2"/>
  <c r="Q387" i="2" a="1"/>
  <c r="Q387" i="2" s="1"/>
  <c r="AO387" i="2"/>
  <c r="AP387" i="2"/>
  <c r="AQ387" i="2"/>
  <c r="AR387" i="2"/>
  <c r="AS387" i="2"/>
  <c r="AU387" i="2"/>
  <c r="AV387" i="2"/>
  <c r="AW387" i="2"/>
  <c r="AX387" i="2"/>
  <c r="AY387" i="2"/>
  <c r="BA387" i="2"/>
  <c r="BB387" i="2"/>
  <c r="BC387" i="2"/>
  <c r="BD387" i="2"/>
  <c r="E388" i="2"/>
  <c r="L388" i="2" a="1"/>
  <c r="L388" i="2" s="1"/>
  <c r="Q388" i="2" a="1"/>
  <c r="Q388" i="2"/>
  <c r="AO388" i="2"/>
  <c r="AP388" i="2"/>
  <c r="AQ388" i="2"/>
  <c r="AR388" i="2"/>
  <c r="AS388" i="2"/>
  <c r="AU388" i="2"/>
  <c r="AV388" i="2"/>
  <c r="AW388" i="2"/>
  <c r="AX388" i="2"/>
  <c r="AY388" i="2"/>
  <c r="BA388" i="2"/>
  <c r="BB388" i="2"/>
  <c r="BC388" i="2"/>
  <c r="BD388" i="2"/>
  <c r="E389" i="2"/>
  <c r="L389" i="2" a="1"/>
  <c r="L389" i="2" s="1"/>
  <c r="Q389" i="2" a="1"/>
  <c r="Q389" i="2"/>
  <c r="AO389" i="2"/>
  <c r="AP389" i="2"/>
  <c r="AQ389" i="2"/>
  <c r="AR389" i="2"/>
  <c r="AS389" i="2"/>
  <c r="AU389" i="2"/>
  <c r="AV389" i="2"/>
  <c r="AW389" i="2"/>
  <c r="AX389" i="2"/>
  <c r="AY389" i="2"/>
  <c r="BA389" i="2"/>
  <c r="BB389" i="2"/>
  <c r="BC389" i="2"/>
  <c r="BD389" i="2"/>
  <c r="E390" i="2"/>
  <c r="L390" i="2" a="1"/>
  <c r="L390" i="2" s="1"/>
  <c r="Q390" i="2" a="1"/>
  <c r="Q390" i="2" s="1"/>
  <c r="AO390" i="2"/>
  <c r="AP390" i="2"/>
  <c r="AQ390" i="2"/>
  <c r="AR390" i="2"/>
  <c r="AS390" i="2"/>
  <c r="AU390" i="2"/>
  <c r="AV390" i="2"/>
  <c r="AW390" i="2"/>
  <c r="AX390" i="2"/>
  <c r="AY390" i="2"/>
  <c r="BA390" i="2"/>
  <c r="BB390" i="2"/>
  <c r="BC390" i="2"/>
  <c r="BD390" i="2"/>
  <c r="E391" i="2"/>
  <c r="L391" i="2" a="1"/>
  <c r="L391" i="2"/>
  <c r="Q391" i="2" a="1"/>
  <c r="Q391" i="2" s="1"/>
  <c r="AO391" i="2"/>
  <c r="AP391" i="2"/>
  <c r="AQ391" i="2"/>
  <c r="AR391" i="2"/>
  <c r="AS391" i="2"/>
  <c r="AU391" i="2"/>
  <c r="AV391" i="2"/>
  <c r="AW391" i="2"/>
  <c r="AX391" i="2"/>
  <c r="AY391" i="2"/>
  <c r="BA391" i="2"/>
  <c r="BB391" i="2"/>
  <c r="BC391" i="2"/>
  <c r="BD391" i="2"/>
  <c r="E392" i="2"/>
  <c r="L392" i="2" a="1"/>
  <c r="L392" i="2" s="1"/>
  <c r="Q392" i="2" a="1"/>
  <c r="Q392" i="2" s="1"/>
  <c r="AO392" i="2"/>
  <c r="AP392" i="2"/>
  <c r="AQ392" i="2"/>
  <c r="AR392" i="2"/>
  <c r="AS392" i="2"/>
  <c r="AU392" i="2"/>
  <c r="AV392" i="2"/>
  <c r="AW392" i="2"/>
  <c r="AX392" i="2"/>
  <c r="AY392" i="2"/>
  <c r="BA392" i="2"/>
  <c r="BB392" i="2"/>
  <c r="BC392" i="2"/>
  <c r="BD392" i="2"/>
  <c r="E393" i="2"/>
  <c r="L393" i="2" a="1"/>
  <c r="L393" i="2" s="1"/>
  <c r="Q393" i="2" a="1"/>
  <c r="Q393" i="2"/>
  <c r="AO393" i="2"/>
  <c r="AP393" i="2"/>
  <c r="AQ393" i="2"/>
  <c r="AR393" i="2"/>
  <c r="AS393" i="2"/>
  <c r="AU393" i="2"/>
  <c r="AV393" i="2"/>
  <c r="AW393" i="2"/>
  <c r="AX393" i="2"/>
  <c r="AY393" i="2"/>
  <c r="BA393" i="2"/>
  <c r="BB393" i="2"/>
  <c r="BC393" i="2"/>
  <c r="BD393" i="2"/>
  <c r="E394" i="2"/>
  <c r="L394" i="2" a="1"/>
  <c r="L394" i="2"/>
  <c r="Q394" i="2" a="1"/>
  <c r="Q394" i="2" s="1"/>
  <c r="AO394" i="2"/>
  <c r="AP394" i="2"/>
  <c r="AQ394" i="2"/>
  <c r="AR394" i="2"/>
  <c r="AS394" i="2"/>
  <c r="AU394" i="2"/>
  <c r="AV394" i="2"/>
  <c r="AW394" i="2"/>
  <c r="AX394" i="2"/>
  <c r="AY394" i="2"/>
  <c r="BA394" i="2"/>
  <c r="BB394" i="2"/>
  <c r="BC394" i="2"/>
  <c r="BD394" i="2"/>
  <c r="E395" i="2"/>
  <c r="L395" i="2" a="1"/>
  <c r="L395" i="2"/>
  <c r="Q395" i="2" a="1"/>
  <c r="Q395" i="2" s="1"/>
  <c r="AO395" i="2"/>
  <c r="AP395" i="2"/>
  <c r="AQ395" i="2"/>
  <c r="AR395" i="2"/>
  <c r="AS395" i="2"/>
  <c r="AU395" i="2"/>
  <c r="AV395" i="2"/>
  <c r="AW395" i="2"/>
  <c r="AX395" i="2"/>
  <c r="AY395" i="2"/>
  <c r="BA395" i="2"/>
  <c r="BB395" i="2"/>
  <c r="BC395" i="2"/>
  <c r="BD395" i="2"/>
  <c r="E396" i="2"/>
  <c r="L396" i="2" a="1"/>
  <c r="L396" i="2" s="1"/>
  <c r="Q396" i="2" a="1"/>
  <c r="Q396" i="2"/>
  <c r="AO396" i="2"/>
  <c r="AP396" i="2"/>
  <c r="AQ396" i="2"/>
  <c r="AR396" i="2"/>
  <c r="AS396" i="2"/>
  <c r="AU396" i="2"/>
  <c r="AV396" i="2"/>
  <c r="AW396" i="2"/>
  <c r="AX396" i="2"/>
  <c r="AY396" i="2"/>
  <c r="BA396" i="2"/>
  <c r="BB396" i="2"/>
  <c r="BC396" i="2"/>
  <c r="BD396" i="2"/>
  <c r="E397" i="2"/>
  <c r="L397" i="2" a="1"/>
  <c r="L397" i="2" s="1"/>
  <c r="Q397" i="2" a="1"/>
  <c r="Q397" i="2"/>
  <c r="AO397" i="2"/>
  <c r="AP397" i="2"/>
  <c r="AQ397" i="2"/>
  <c r="AR397" i="2"/>
  <c r="AS397" i="2"/>
  <c r="AU397" i="2"/>
  <c r="AV397" i="2"/>
  <c r="AW397" i="2"/>
  <c r="AX397" i="2"/>
  <c r="AY397" i="2"/>
  <c r="BA397" i="2"/>
  <c r="BB397" i="2"/>
  <c r="BC397" i="2"/>
  <c r="BD397" i="2"/>
  <c r="E398" i="2"/>
  <c r="L398" i="2" a="1"/>
  <c r="L398" i="2" s="1"/>
  <c r="Q398" i="2" a="1"/>
  <c r="Q398" i="2" s="1"/>
  <c r="AO398" i="2"/>
  <c r="AP398" i="2"/>
  <c r="AQ398" i="2"/>
  <c r="AR398" i="2"/>
  <c r="AS398" i="2"/>
  <c r="AU398" i="2"/>
  <c r="AV398" i="2"/>
  <c r="AW398" i="2"/>
  <c r="AX398" i="2"/>
  <c r="AY398" i="2"/>
  <c r="BA398" i="2"/>
  <c r="BB398" i="2"/>
  <c r="BC398" i="2"/>
  <c r="BD398" i="2"/>
  <c r="E399" i="2"/>
  <c r="L399" i="2" a="1"/>
  <c r="L399" i="2"/>
  <c r="Q399" i="2" a="1"/>
  <c r="Q399" i="2" s="1"/>
  <c r="AO399" i="2"/>
  <c r="AP399" i="2"/>
  <c r="AQ399" i="2"/>
  <c r="AR399" i="2"/>
  <c r="AS399" i="2"/>
  <c r="AU399" i="2"/>
  <c r="AV399" i="2"/>
  <c r="AW399" i="2"/>
  <c r="AX399" i="2"/>
  <c r="AY399" i="2"/>
  <c r="BA399" i="2"/>
  <c r="BB399" i="2"/>
  <c r="BC399" i="2"/>
  <c r="BD399" i="2"/>
  <c r="E400" i="2"/>
  <c r="L400" i="2" a="1"/>
  <c r="L400" i="2" s="1"/>
  <c r="Q400" i="2" a="1"/>
  <c r="Q400" i="2" s="1"/>
  <c r="AO400" i="2"/>
  <c r="AP400" i="2"/>
  <c r="AQ400" i="2"/>
  <c r="AR400" i="2"/>
  <c r="AS400" i="2"/>
  <c r="AU400" i="2"/>
  <c r="AV400" i="2"/>
  <c r="AW400" i="2"/>
  <c r="AX400" i="2"/>
  <c r="AY400" i="2"/>
  <c r="BA400" i="2"/>
  <c r="BB400" i="2"/>
  <c r="BC400" i="2"/>
  <c r="BD400" i="2"/>
  <c r="E401" i="2"/>
  <c r="L401" i="2" a="1"/>
  <c r="L401" i="2" s="1"/>
  <c r="Q401" i="2" a="1"/>
  <c r="Q401" i="2"/>
  <c r="AO401" i="2"/>
  <c r="AP401" i="2"/>
  <c r="AQ401" i="2"/>
  <c r="AR401" i="2"/>
  <c r="AS401" i="2"/>
  <c r="AU401" i="2"/>
  <c r="AV401" i="2"/>
  <c r="AW401" i="2"/>
  <c r="AX401" i="2"/>
  <c r="AY401" i="2"/>
  <c r="BA401" i="2"/>
  <c r="BB401" i="2"/>
  <c r="BC401" i="2"/>
  <c r="BD401" i="2"/>
  <c r="E402" i="2"/>
  <c r="L402" i="2" a="1"/>
  <c r="L402" i="2"/>
  <c r="Q402" i="2" a="1"/>
  <c r="Q402" i="2" s="1"/>
  <c r="AO402" i="2"/>
  <c r="AP402" i="2"/>
  <c r="AQ402" i="2"/>
  <c r="AR402" i="2"/>
  <c r="AS402" i="2"/>
  <c r="AU402" i="2"/>
  <c r="AV402" i="2"/>
  <c r="AW402" i="2"/>
  <c r="AX402" i="2"/>
  <c r="AY402" i="2"/>
  <c r="BA402" i="2"/>
  <c r="BB402" i="2"/>
  <c r="BC402" i="2"/>
  <c r="BD402" i="2"/>
  <c r="E403" i="2"/>
  <c r="L403" i="2" a="1"/>
  <c r="L403" i="2"/>
  <c r="Q403" i="2" a="1"/>
  <c r="Q403" i="2" s="1"/>
  <c r="AO403" i="2"/>
  <c r="AP403" i="2"/>
  <c r="AQ403" i="2"/>
  <c r="AR403" i="2"/>
  <c r="AS403" i="2"/>
  <c r="AU403" i="2"/>
  <c r="AV403" i="2"/>
  <c r="AW403" i="2"/>
  <c r="AX403" i="2"/>
  <c r="AY403" i="2"/>
  <c r="BA403" i="2"/>
  <c r="BB403" i="2"/>
  <c r="BC403" i="2"/>
  <c r="BD403" i="2"/>
  <c r="E404" i="2"/>
  <c r="L404" i="2" a="1"/>
  <c r="L404" i="2" s="1"/>
  <c r="Q404" i="2" a="1"/>
  <c r="Q404" i="2"/>
  <c r="AO404" i="2"/>
  <c r="AP404" i="2"/>
  <c r="AQ404" i="2"/>
  <c r="AR404" i="2"/>
  <c r="AS404" i="2"/>
  <c r="AU404" i="2"/>
  <c r="AV404" i="2"/>
  <c r="AW404" i="2"/>
  <c r="AX404" i="2"/>
  <c r="AY404" i="2"/>
  <c r="BA404" i="2"/>
  <c r="BB404" i="2"/>
  <c r="BC404" i="2"/>
  <c r="BD404" i="2"/>
  <c r="E405" i="2"/>
  <c r="L405" i="2" a="1"/>
  <c r="L405" i="2" s="1"/>
  <c r="Q405" i="2" a="1"/>
  <c r="Q405" i="2"/>
  <c r="AO405" i="2"/>
  <c r="AP405" i="2"/>
  <c r="AQ405" i="2"/>
  <c r="AR405" i="2"/>
  <c r="AS405" i="2"/>
  <c r="AU405" i="2"/>
  <c r="AV405" i="2"/>
  <c r="AW405" i="2"/>
  <c r="AX405" i="2"/>
  <c r="AY405" i="2"/>
  <c r="BA405" i="2"/>
  <c r="BB405" i="2"/>
  <c r="BC405" i="2"/>
  <c r="BD405" i="2"/>
  <c r="E406" i="2"/>
  <c r="L406" i="2" a="1"/>
  <c r="L406" i="2" s="1"/>
  <c r="Q406" i="2" a="1"/>
  <c r="Q406" i="2" s="1"/>
  <c r="AO406" i="2"/>
  <c r="AP406" i="2"/>
  <c r="AQ406" i="2"/>
  <c r="AR406" i="2"/>
  <c r="AS406" i="2"/>
  <c r="AU406" i="2"/>
  <c r="AV406" i="2"/>
  <c r="AW406" i="2"/>
  <c r="AX406" i="2"/>
  <c r="AY406" i="2"/>
  <c r="BA406" i="2"/>
  <c r="BB406" i="2"/>
  <c r="BC406" i="2"/>
  <c r="BD406" i="2"/>
  <c r="E407" i="2"/>
  <c r="L407" i="2" a="1"/>
  <c r="L407" i="2"/>
  <c r="Q407" i="2" a="1"/>
  <c r="Q407" i="2" s="1"/>
  <c r="AO407" i="2"/>
  <c r="AP407" i="2"/>
  <c r="AQ407" i="2"/>
  <c r="AR407" i="2"/>
  <c r="AS407" i="2"/>
  <c r="AU407" i="2"/>
  <c r="AV407" i="2"/>
  <c r="AW407" i="2"/>
  <c r="AX407" i="2"/>
  <c r="AY407" i="2"/>
  <c r="BA407" i="2"/>
  <c r="BB407" i="2"/>
  <c r="BC407" i="2"/>
  <c r="BD407" i="2"/>
  <c r="E408" i="2"/>
  <c r="L408" i="2" a="1"/>
  <c r="L408" i="2" s="1"/>
  <c r="Q408" i="2" a="1"/>
  <c r="Q408" i="2" s="1"/>
  <c r="AO408" i="2"/>
  <c r="AP408" i="2"/>
  <c r="AQ408" i="2"/>
  <c r="AR408" i="2"/>
  <c r="AS408" i="2"/>
  <c r="AU408" i="2"/>
  <c r="AV408" i="2"/>
  <c r="AW408" i="2"/>
  <c r="AX408" i="2"/>
  <c r="AY408" i="2"/>
  <c r="BA408" i="2"/>
  <c r="BB408" i="2"/>
  <c r="BC408" i="2"/>
  <c r="BD408" i="2"/>
  <c r="E409" i="2"/>
  <c r="L409" i="2" a="1"/>
  <c r="L409" i="2" s="1"/>
  <c r="Q409" i="2" a="1"/>
  <c r="Q409" i="2"/>
  <c r="AO409" i="2"/>
  <c r="AP409" i="2"/>
  <c r="AQ409" i="2"/>
  <c r="AR409" i="2"/>
  <c r="AS409" i="2"/>
  <c r="AU409" i="2"/>
  <c r="AV409" i="2"/>
  <c r="AW409" i="2"/>
  <c r="AX409" i="2"/>
  <c r="AY409" i="2"/>
  <c r="BA409" i="2"/>
  <c r="BB409" i="2"/>
  <c r="BC409" i="2"/>
  <c r="BD409" i="2"/>
  <c r="E410" i="2"/>
  <c r="L410" i="2" a="1"/>
  <c r="L410" i="2"/>
  <c r="Q410" i="2" a="1"/>
  <c r="Q410" i="2" s="1"/>
  <c r="AO410" i="2"/>
  <c r="AP410" i="2"/>
  <c r="AQ410" i="2"/>
  <c r="AR410" i="2"/>
  <c r="AS410" i="2"/>
  <c r="AU410" i="2"/>
  <c r="AV410" i="2"/>
  <c r="AW410" i="2"/>
  <c r="AX410" i="2"/>
  <c r="AY410" i="2"/>
  <c r="BA410" i="2"/>
  <c r="BB410" i="2"/>
  <c r="BC410" i="2"/>
  <c r="BD410" i="2"/>
  <c r="E411" i="2"/>
  <c r="L411" i="2" a="1"/>
  <c r="L411" i="2"/>
  <c r="Q411" i="2" a="1"/>
  <c r="Q411" i="2" s="1"/>
  <c r="AO411" i="2"/>
  <c r="AP411" i="2"/>
  <c r="AQ411" i="2"/>
  <c r="AR411" i="2"/>
  <c r="AS411" i="2"/>
  <c r="AU411" i="2"/>
  <c r="AV411" i="2"/>
  <c r="AW411" i="2"/>
  <c r="AX411" i="2"/>
  <c r="AY411" i="2"/>
  <c r="BA411" i="2"/>
  <c r="BB411" i="2"/>
  <c r="BC411" i="2"/>
  <c r="BD411" i="2"/>
  <c r="E412" i="2"/>
  <c r="L412" i="2" a="1"/>
  <c r="L412" i="2" s="1"/>
  <c r="Q412" i="2" a="1"/>
  <c r="Q412" i="2"/>
  <c r="AO412" i="2"/>
  <c r="AP412" i="2"/>
  <c r="AQ412" i="2"/>
  <c r="AR412" i="2"/>
  <c r="AS412" i="2"/>
  <c r="AU412" i="2"/>
  <c r="AV412" i="2"/>
  <c r="AW412" i="2"/>
  <c r="AX412" i="2"/>
  <c r="AY412" i="2"/>
  <c r="BA412" i="2"/>
  <c r="BB412" i="2"/>
  <c r="BC412" i="2"/>
  <c r="BD412" i="2"/>
  <c r="E413" i="2"/>
  <c r="L413" i="2" a="1"/>
  <c r="L413" i="2" s="1"/>
  <c r="Q413" i="2" a="1"/>
  <c r="Q413" i="2"/>
  <c r="AO413" i="2"/>
  <c r="AP413" i="2"/>
  <c r="AQ413" i="2"/>
  <c r="AR413" i="2"/>
  <c r="AS413" i="2"/>
  <c r="AU413" i="2"/>
  <c r="AV413" i="2"/>
  <c r="AW413" i="2"/>
  <c r="AX413" i="2"/>
  <c r="AY413" i="2"/>
  <c r="BA413" i="2"/>
  <c r="BB413" i="2"/>
  <c r="BC413" i="2"/>
  <c r="BD413" i="2"/>
  <c r="E414" i="2"/>
  <c r="L414" i="2" a="1"/>
  <c r="L414" i="2" s="1"/>
  <c r="Q414" i="2" a="1"/>
  <c r="Q414" i="2" s="1"/>
  <c r="AO414" i="2"/>
  <c r="AP414" i="2"/>
  <c r="AQ414" i="2"/>
  <c r="AR414" i="2"/>
  <c r="AS414" i="2"/>
  <c r="AU414" i="2"/>
  <c r="AV414" i="2"/>
  <c r="AW414" i="2"/>
  <c r="AX414" i="2"/>
  <c r="AY414" i="2"/>
  <c r="BA414" i="2"/>
  <c r="BB414" i="2"/>
  <c r="BC414" i="2"/>
  <c r="BD414" i="2"/>
  <c r="E415" i="2"/>
  <c r="L415" i="2" a="1"/>
  <c r="L415" i="2"/>
  <c r="Q415" i="2" a="1"/>
  <c r="Q415" i="2" s="1"/>
  <c r="AO415" i="2"/>
  <c r="AP415" i="2"/>
  <c r="AQ415" i="2"/>
  <c r="AR415" i="2"/>
  <c r="AS415" i="2"/>
  <c r="AU415" i="2"/>
  <c r="AV415" i="2"/>
  <c r="AW415" i="2"/>
  <c r="AX415" i="2"/>
  <c r="AY415" i="2"/>
  <c r="BA415" i="2"/>
  <c r="BB415" i="2"/>
  <c r="BC415" i="2"/>
  <c r="BD415" i="2"/>
  <c r="E416" i="2"/>
  <c r="L416" i="2" a="1"/>
  <c r="L416" i="2" s="1"/>
  <c r="Q416" i="2" a="1"/>
  <c r="Q416" i="2" s="1"/>
  <c r="AO416" i="2"/>
  <c r="AP416" i="2"/>
  <c r="AQ416" i="2"/>
  <c r="AR416" i="2"/>
  <c r="AS416" i="2"/>
  <c r="AU416" i="2"/>
  <c r="AV416" i="2"/>
  <c r="AW416" i="2"/>
  <c r="AX416" i="2"/>
  <c r="AY416" i="2"/>
  <c r="BA416" i="2"/>
  <c r="BB416" i="2"/>
  <c r="BC416" i="2"/>
  <c r="BD416" i="2"/>
  <c r="E417" i="2"/>
  <c r="L417" i="2" a="1"/>
  <c r="L417" i="2" s="1"/>
  <c r="Q417" i="2" a="1"/>
  <c r="Q417" i="2"/>
  <c r="AO417" i="2"/>
  <c r="AP417" i="2"/>
  <c r="AQ417" i="2"/>
  <c r="AR417" i="2"/>
  <c r="AS417" i="2"/>
  <c r="AU417" i="2"/>
  <c r="AV417" i="2"/>
  <c r="AW417" i="2"/>
  <c r="AX417" i="2"/>
  <c r="AY417" i="2"/>
  <c r="BA417" i="2"/>
  <c r="BB417" i="2"/>
  <c r="BC417" i="2"/>
  <c r="BD417" i="2"/>
  <c r="E418" i="2"/>
  <c r="L418" i="2" a="1"/>
  <c r="L418" i="2"/>
  <c r="Q418" i="2" a="1"/>
  <c r="Q418" i="2" s="1"/>
  <c r="AO418" i="2"/>
  <c r="AP418" i="2"/>
  <c r="AQ418" i="2"/>
  <c r="AR418" i="2"/>
  <c r="AS418" i="2"/>
  <c r="AU418" i="2"/>
  <c r="AV418" i="2"/>
  <c r="AW418" i="2"/>
  <c r="AX418" i="2"/>
  <c r="AY418" i="2"/>
  <c r="BA418" i="2"/>
  <c r="BB418" i="2"/>
  <c r="BC418" i="2"/>
  <c r="BD418" i="2"/>
  <c r="E419" i="2"/>
  <c r="L419" i="2" a="1"/>
  <c r="L419" i="2"/>
  <c r="Q419" i="2" a="1"/>
  <c r="Q419" i="2" s="1"/>
  <c r="AO419" i="2"/>
  <c r="AP419" i="2"/>
  <c r="AQ419" i="2"/>
  <c r="AR419" i="2"/>
  <c r="AS419" i="2"/>
  <c r="AU419" i="2"/>
  <c r="AV419" i="2"/>
  <c r="AW419" i="2"/>
  <c r="AX419" i="2"/>
  <c r="AY419" i="2"/>
  <c r="BA419" i="2"/>
  <c r="BB419" i="2"/>
  <c r="BC419" i="2"/>
  <c r="BD419" i="2"/>
  <c r="E420" i="2"/>
  <c r="L420" i="2" a="1"/>
  <c r="L420" i="2" s="1"/>
  <c r="Q420" i="2" a="1"/>
  <c r="Q420" i="2"/>
  <c r="AO420" i="2"/>
  <c r="AP420" i="2"/>
  <c r="AQ420" i="2"/>
  <c r="AR420" i="2"/>
  <c r="AS420" i="2"/>
  <c r="AU420" i="2"/>
  <c r="AV420" i="2"/>
  <c r="AW420" i="2"/>
  <c r="AX420" i="2"/>
  <c r="AY420" i="2"/>
  <c r="BA420" i="2"/>
  <c r="BB420" i="2"/>
  <c r="BC420" i="2"/>
  <c r="BD420" i="2"/>
  <c r="E421" i="2"/>
  <c r="L421" i="2" a="1"/>
  <c r="L421" i="2" s="1"/>
  <c r="Q421" i="2" a="1"/>
  <c r="Q421" i="2"/>
  <c r="AO421" i="2"/>
  <c r="AP421" i="2"/>
  <c r="AQ421" i="2"/>
  <c r="AR421" i="2"/>
  <c r="AS421" i="2"/>
  <c r="AU421" i="2"/>
  <c r="AV421" i="2"/>
  <c r="AW421" i="2"/>
  <c r="AX421" i="2"/>
  <c r="AY421" i="2"/>
  <c r="BA421" i="2"/>
  <c r="BB421" i="2"/>
  <c r="BC421" i="2"/>
  <c r="BD421" i="2"/>
  <c r="E422" i="2"/>
  <c r="L422" i="2" a="1"/>
  <c r="L422" i="2" s="1"/>
  <c r="Q422" i="2" a="1"/>
  <c r="Q422" i="2" s="1"/>
  <c r="AO422" i="2"/>
  <c r="AP422" i="2"/>
  <c r="AQ422" i="2"/>
  <c r="AR422" i="2"/>
  <c r="AS422" i="2"/>
  <c r="AU422" i="2"/>
  <c r="AV422" i="2"/>
  <c r="AW422" i="2"/>
  <c r="AX422" i="2"/>
  <c r="AY422" i="2"/>
  <c r="BA422" i="2"/>
  <c r="BB422" i="2"/>
  <c r="BC422" i="2"/>
  <c r="BD422" i="2"/>
  <c r="E423" i="2"/>
  <c r="L423" i="2" a="1"/>
  <c r="L423" i="2"/>
  <c r="Q423" i="2" a="1"/>
  <c r="Q423" i="2" s="1"/>
  <c r="AO423" i="2"/>
  <c r="AP423" i="2"/>
  <c r="AQ423" i="2"/>
  <c r="AR423" i="2"/>
  <c r="AS423" i="2"/>
  <c r="AU423" i="2"/>
  <c r="AV423" i="2"/>
  <c r="AW423" i="2"/>
  <c r="AX423" i="2"/>
  <c r="AY423" i="2"/>
  <c r="BA423" i="2"/>
  <c r="BB423" i="2"/>
  <c r="BC423" i="2"/>
  <c r="BD423" i="2"/>
  <c r="E424" i="2"/>
  <c r="L424" i="2" a="1"/>
  <c r="L424" i="2" s="1"/>
  <c r="Q424" i="2" a="1"/>
  <c r="Q424" i="2" s="1"/>
  <c r="AO424" i="2"/>
  <c r="AP424" i="2"/>
  <c r="AQ424" i="2"/>
  <c r="AR424" i="2"/>
  <c r="AS424" i="2"/>
  <c r="AU424" i="2"/>
  <c r="AV424" i="2"/>
  <c r="AW424" i="2"/>
  <c r="AX424" i="2"/>
  <c r="AY424" i="2"/>
  <c r="BA424" i="2"/>
  <c r="BB424" i="2"/>
  <c r="BC424" i="2"/>
  <c r="BD424" i="2"/>
  <c r="E425" i="2"/>
  <c r="L425" i="2" a="1"/>
  <c r="L425" i="2" s="1"/>
  <c r="Q425" i="2" a="1"/>
  <c r="Q425" i="2"/>
  <c r="AO425" i="2"/>
  <c r="AP425" i="2"/>
  <c r="AQ425" i="2"/>
  <c r="AR425" i="2"/>
  <c r="AS425" i="2"/>
  <c r="AU425" i="2"/>
  <c r="AV425" i="2"/>
  <c r="AW425" i="2"/>
  <c r="AX425" i="2"/>
  <c r="AY425" i="2"/>
  <c r="BA425" i="2"/>
  <c r="BB425" i="2"/>
  <c r="BC425" i="2"/>
  <c r="BD425" i="2"/>
  <c r="E426" i="2"/>
  <c r="L426" i="2" a="1"/>
  <c r="L426" i="2"/>
  <c r="Q426" i="2" a="1"/>
  <c r="Q426" i="2" s="1"/>
  <c r="AO426" i="2"/>
  <c r="AP426" i="2"/>
  <c r="AQ426" i="2"/>
  <c r="AR426" i="2"/>
  <c r="AS426" i="2"/>
  <c r="AU426" i="2"/>
  <c r="AV426" i="2"/>
  <c r="AW426" i="2"/>
  <c r="AX426" i="2"/>
  <c r="AY426" i="2"/>
  <c r="BA426" i="2"/>
  <c r="BB426" i="2"/>
  <c r="BC426" i="2"/>
  <c r="BD426" i="2"/>
  <c r="E427" i="2"/>
  <c r="L427" i="2" a="1"/>
  <c r="L427" i="2"/>
  <c r="Q427" i="2" a="1"/>
  <c r="Q427" i="2" s="1"/>
  <c r="AO427" i="2"/>
  <c r="AP427" i="2"/>
  <c r="AQ427" i="2"/>
  <c r="AR427" i="2"/>
  <c r="AS427" i="2"/>
  <c r="AU427" i="2"/>
  <c r="AV427" i="2"/>
  <c r="AW427" i="2"/>
  <c r="AX427" i="2"/>
  <c r="AY427" i="2"/>
  <c r="BA427" i="2"/>
  <c r="BB427" i="2"/>
  <c r="BC427" i="2"/>
  <c r="BD427" i="2"/>
  <c r="E428" i="2"/>
  <c r="L428" i="2" a="1"/>
  <c r="L428" i="2" s="1"/>
  <c r="Q428" i="2" a="1"/>
  <c r="Q428" i="2"/>
  <c r="AO428" i="2"/>
  <c r="AP428" i="2"/>
  <c r="AQ428" i="2"/>
  <c r="AR428" i="2"/>
  <c r="AS428" i="2"/>
  <c r="AU428" i="2"/>
  <c r="AV428" i="2"/>
  <c r="AW428" i="2"/>
  <c r="AX428" i="2"/>
  <c r="AY428" i="2"/>
  <c r="BA428" i="2"/>
  <c r="BB428" i="2"/>
  <c r="BC428" i="2"/>
  <c r="BD428" i="2"/>
  <c r="E429" i="2"/>
  <c r="L429" i="2" a="1"/>
  <c r="L429" i="2" s="1"/>
  <c r="Q429" i="2" a="1"/>
  <c r="Q429" i="2"/>
  <c r="AO429" i="2"/>
  <c r="AP429" i="2"/>
  <c r="AQ429" i="2"/>
  <c r="AR429" i="2"/>
  <c r="AS429" i="2"/>
  <c r="AU429" i="2"/>
  <c r="AV429" i="2"/>
  <c r="AW429" i="2"/>
  <c r="AX429" i="2"/>
  <c r="AY429" i="2"/>
  <c r="BA429" i="2"/>
  <c r="BB429" i="2"/>
  <c r="BC429" i="2"/>
  <c r="BD429" i="2"/>
  <c r="E430" i="2"/>
  <c r="L430" i="2" a="1"/>
  <c r="L430" i="2" s="1"/>
  <c r="Q430" i="2" a="1"/>
  <c r="Q430" i="2" s="1"/>
  <c r="AO430" i="2"/>
  <c r="AP430" i="2"/>
  <c r="AQ430" i="2"/>
  <c r="AR430" i="2"/>
  <c r="AS430" i="2"/>
  <c r="AU430" i="2"/>
  <c r="AV430" i="2"/>
  <c r="AW430" i="2"/>
  <c r="AX430" i="2"/>
  <c r="AY430" i="2"/>
  <c r="BA430" i="2"/>
  <c r="BB430" i="2"/>
  <c r="BC430" i="2"/>
  <c r="BD430" i="2"/>
  <c r="E431" i="2"/>
  <c r="L431" i="2" a="1"/>
  <c r="L431" i="2"/>
  <c r="Q431" i="2" a="1"/>
  <c r="Q431" i="2" s="1"/>
  <c r="AO431" i="2"/>
  <c r="AP431" i="2"/>
  <c r="AQ431" i="2"/>
  <c r="AR431" i="2"/>
  <c r="AS431" i="2"/>
  <c r="AU431" i="2"/>
  <c r="AV431" i="2"/>
  <c r="AW431" i="2"/>
  <c r="AX431" i="2"/>
  <c r="AY431" i="2"/>
  <c r="BA431" i="2"/>
  <c r="BB431" i="2"/>
  <c r="BC431" i="2"/>
  <c r="BD431" i="2"/>
  <c r="E432" i="2"/>
  <c r="L432" i="2" a="1"/>
  <c r="L432" i="2" s="1"/>
  <c r="Q432" i="2" a="1"/>
  <c r="Q432" i="2" s="1"/>
  <c r="AO432" i="2"/>
  <c r="AP432" i="2"/>
  <c r="AQ432" i="2"/>
  <c r="AR432" i="2"/>
  <c r="AS432" i="2"/>
  <c r="AU432" i="2"/>
  <c r="AV432" i="2"/>
  <c r="AW432" i="2"/>
  <c r="AX432" i="2"/>
  <c r="AY432" i="2"/>
  <c r="BA432" i="2"/>
  <c r="BB432" i="2"/>
  <c r="BC432" i="2"/>
  <c r="BD432" i="2"/>
  <c r="E433" i="2"/>
  <c r="L433" i="2" a="1"/>
  <c r="L433" i="2" s="1"/>
  <c r="Q433" i="2" a="1"/>
  <c r="Q433" i="2"/>
  <c r="AO433" i="2"/>
  <c r="AP433" i="2"/>
  <c r="AQ433" i="2"/>
  <c r="AR433" i="2"/>
  <c r="AS433" i="2"/>
  <c r="AU433" i="2"/>
  <c r="AV433" i="2"/>
  <c r="AW433" i="2"/>
  <c r="AX433" i="2"/>
  <c r="AY433" i="2"/>
  <c r="BA433" i="2"/>
  <c r="BB433" i="2"/>
  <c r="BC433" i="2"/>
  <c r="BD433" i="2"/>
  <c r="E434" i="2"/>
  <c r="L434" i="2" a="1"/>
  <c r="L434" i="2"/>
  <c r="Q434" i="2" a="1"/>
  <c r="Q434" i="2" s="1"/>
  <c r="AO434" i="2"/>
  <c r="AP434" i="2"/>
  <c r="AQ434" i="2"/>
  <c r="AR434" i="2"/>
  <c r="AS434" i="2"/>
  <c r="AU434" i="2"/>
  <c r="AV434" i="2"/>
  <c r="AW434" i="2"/>
  <c r="AX434" i="2"/>
  <c r="AY434" i="2"/>
  <c r="BA434" i="2"/>
  <c r="BB434" i="2"/>
  <c r="BC434" i="2"/>
  <c r="BD434" i="2"/>
  <c r="E435" i="2"/>
  <c r="L435" i="2" a="1"/>
  <c r="L435" i="2"/>
  <c r="Q435" i="2" a="1"/>
  <c r="Q435" i="2" s="1"/>
  <c r="AO435" i="2"/>
  <c r="AP435" i="2"/>
  <c r="AQ435" i="2"/>
  <c r="AR435" i="2"/>
  <c r="AS435" i="2"/>
  <c r="AU435" i="2"/>
  <c r="AV435" i="2"/>
  <c r="AW435" i="2"/>
  <c r="AX435" i="2"/>
  <c r="AY435" i="2"/>
  <c r="BA435" i="2"/>
  <c r="BB435" i="2"/>
  <c r="BC435" i="2"/>
  <c r="BD435" i="2"/>
  <c r="E436" i="2"/>
  <c r="L436" i="2" a="1"/>
  <c r="L436" i="2" s="1"/>
  <c r="Q436" i="2" a="1"/>
  <c r="Q436" i="2"/>
  <c r="AO436" i="2"/>
  <c r="AP436" i="2"/>
  <c r="AQ436" i="2"/>
  <c r="AR436" i="2"/>
  <c r="AS436" i="2"/>
  <c r="AU436" i="2"/>
  <c r="AV436" i="2"/>
  <c r="AW436" i="2"/>
  <c r="AX436" i="2"/>
  <c r="AY436" i="2"/>
  <c r="BA436" i="2"/>
  <c r="BB436" i="2"/>
  <c r="BC436" i="2"/>
  <c r="BD436" i="2"/>
  <c r="E437" i="2"/>
  <c r="L437" i="2" a="1"/>
  <c r="L437" i="2" s="1"/>
  <c r="Q437" i="2" a="1"/>
  <c r="Q437" i="2"/>
  <c r="AO437" i="2"/>
  <c r="AP437" i="2"/>
  <c r="AQ437" i="2"/>
  <c r="AR437" i="2"/>
  <c r="AS437" i="2"/>
  <c r="AU437" i="2"/>
  <c r="AV437" i="2"/>
  <c r="AW437" i="2"/>
  <c r="AX437" i="2"/>
  <c r="AY437" i="2"/>
  <c r="BA437" i="2"/>
  <c r="BB437" i="2"/>
  <c r="BC437" i="2"/>
  <c r="BD437" i="2"/>
  <c r="E438" i="2"/>
  <c r="L438" i="2" a="1"/>
  <c r="L438" i="2" s="1"/>
  <c r="Q438" i="2" a="1"/>
  <c r="Q438" i="2" s="1"/>
  <c r="AO438" i="2"/>
  <c r="AP438" i="2"/>
  <c r="AQ438" i="2"/>
  <c r="AR438" i="2"/>
  <c r="AS438" i="2"/>
  <c r="AU438" i="2"/>
  <c r="AV438" i="2"/>
  <c r="AW438" i="2"/>
  <c r="AX438" i="2"/>
  <c r="AY438" i="2"/>
  <c r="BA438" i="2"/>
  <c r="BB438" i="2"/>
  <c r="BC438" i="2"/>
  <c r="BD438" i="2"/>
  <c r="E439" i="2"/>
  <c r="L439" i="2" a="1"/>
  <c r="L439" i="2"/>
  <c r="Q439" i="2" a="1"/>
  <c r="Q439" i="2" s="1"/>
  <c r="AO439" i="2"/>
  <c r="AP439" i="2"/>
  <c r="AQ439" i="2"/>
  <c r="AR439" i="2"/>
  <c r="AS439" i="2"/>
  <c r="AU439" i="2"/>
  <c r="AV439" i="2"/>
  <c r="AW439" i="2"/>
  <c r="AX439" i="2"/>
  <c r="AY439" i="2"/>
  <c r="BA439" i="2"/>
  <c r="BB439" i="2"/>
  <c r="BC439" i="2"/>
  <c r="BD439" i="2"/>
  <c r="E440" i="2"/>
  <c r="L440" i="2" a="1"/>
  <c r="L440" i="2" s="1"/>
  <c r="Q440" i="2" a="1"/>
  <c r="Q440" i="2" s="1"/>
  <c r="AO440" i="2"/>
  <c r="AP440" i="2"/>
  <c r="AQ440" i="2"/>
  <c r="AR440" i="2"/>
  <c r="AS440" i="2"/>
  <c r="AU440" i="2"/>
  <c r="AV440" i="2"/>
  <c r="AW440" i="2"/>
  <c r="AX440" i="2"/>
  <c r="AY440" i="2"/>
  <c r="BA440" i="2"/>
  <c r="BB440" i="2"/>
  <c r="BC440" i="2"/>
  <c r="BD440" i="2"/>
  <c r="E441" i="2"/>
  <c r="L441" i="2" a="1"/>
  <c r="L441" i="2" s="1"/>
  <c r="Q441" i="2" a="1"/>
  <c r="Q441" i="2"/>
  <c r="AO441" i="2"/>
  <c r="AP441" i="2"/>
  <c r="AQ441" i="2"/>
  <c r="AR441" i="2"/>
  <c r="AS441" i="2"/>
  <c r="AU441" i="2"/>
  <c r="AV441" i="2"/>
  <c r="AW441" i="2"/>
  <c r="AX441" i="2"/>
  <c r="AY441" i="2"/>
  <c r="BA441" i="2"/>
  <c r="BB441" i="2"/>
  <c r="BC441" i="2"/>
  <c r="BD441" i="2"/>
  <c r="E442" i="2"/>
  <c r="L442" i="2" a="1"/>
  <c r="L442" i="2"/>
  <c r="Q442" i="2" a="1"/>
  <c r="Q442" i="2" s="1"/>
  <c r="AO442" i="2"/>
  <c r="AP442" i="2"/>
  <c r="AQ442" i="2"/>
  <c r="AR442" i="2"/>
  <c r="AS442" i="2"/>
  <c r="AU442" i="2"/>
  <c r="AV442" i="2"/>
  <c r="AW442" i="2"/>
  <c r="AX442" i="2"/>
  <c r="AY442" i="2"/>
  <c r="BA442" i="2"/>
  <c r="BB442" i="2"/>
  <c r="BC442" i="2"/>
  <c r="BD442" i="2"/>
  <c r="E443" i="2"/>
  <c r="L443" i="2" a="1"/>
  <c r="L443" i="2"/>
  <c r="Q443" i="2" a="1"/>
  <c r="Q443" i="2" s="1"/>
  <c r="AO443" i="2"/>
  <c r="AP443" i="2"/>
  <c r="AQ443" i="2"/>
  <c r="AR443" i="2"/>
  <c r="AS443" i="2"/>
  <c r="AU443" i="2"/>
  <c r="AV443" i="2"/>
  <c r="AW443" i="2"/>
  <c r="AX443" i="2"/>
  <c r="AY443" i="2"/>
  <c r="BA443" i="2"/>
  <c r="BB443" i="2"/>
  <c r="BC443" i="2"/>
  <c r="BD443" i="2"/>
  <c r="E444" i="2"/>
  <c r="L444" i="2" a="1"/>
  <c r="L444" i="2" s="1"/>
  <c r="Q444" i="2" a="1"/>
  <c r="Q444" i="2"/>
  <c r="AO444" i="2"/>
  <c r="AP444" i="2"/>
  <c r="AQ444" i="2"/>
  <c r="AR444" i="2"/>
  <c r="AS444" i="2"/>
  <c r="AU444" i="2"/>
  <c r="AV444" i="2"/>
  <c r="AW444" i="2"/>
  <c r="AX444" i="2"/>
  <c r="AY444" i="2"/>
  <c r="BA444" i="2"/>
  <c r="BB444" i="2"/>
  <c r="BC444" i="2"/>
  <c r="BD444" i="2"/>
  <c r="E445" i="2"/>
  <c r="L445" i="2" a="1"/>
  <c r="L445" i="2" s="1"/>
  <c r="Q445" i="2" a="1"/>
  <c r="Q445" i="2"/>
  <c r="AO445" i="2"/>
  <c r="AP445" i="2"/>
  <c r="AQ445" i="2"/>
  <c r="AR445" i="2"/>
  <c r="AS445" i="2"/>
  <c r="AU445" i="2"/>
  <c r="AV445" i="2"/>
  <c r="AW445" i="2"/>
  <c r="AX445" i="2"/>
  <c r="AY445" i="2"/>
  <c r="BA445" i="2"/>
  <c r="BB445" i="2"/>
  <c r="BC445" i="2"/>
  <c r="BD445" i="2"/>
  <c r="E446" i="2"/>
  <c r="L446" i="2" a="1"/>
  <c r="L446" i="2" s="1"/>
  <c r="Q446" i="2" a="1"/>
  <c r="Q446" i="2" s="1"/>
  <c r="AO446" i="2"/>
  <c r="AP446" i="2"/>
  <c r="AQ446" i="2"/>
  <c r="AR446" i="2"/>
  <c r="AS446" i="2"/>
  <c r="AU446" i="2"/>
  <c r="AV446" i="2"/>
  <c r="AW446" i="2"/>
  <c r="AX446" i="2"/>
  <c r="AY446" i="2"/>
  <c r="BA446" i="2"/>
  <c r="BB446" i="2"/>
  <c r="BC446" i="2"/>
  <c r="BD446" i="2"/>
  <c r="E447" i="2"/>
  <c r="L447" i="2" a="1"/>
  <c r="L447" i="2"/>
  <c r="Q447" i="2" a="1"/>
  <c r="Q447" i="2" s="1"/>
  <c r="AO447" i="2"/>
  <c r="AP447" i="2"/>
  <c r="AQ447" i="2"/>
  <c r="AR447" i="2"/>
  <c r="AS447" i="2"/>
  <c r="AU447" i="2"/>
  <c r="AV447" i="2"/>
  <c r="AW447" i="2"/>
  <c r="AX447" i="2"/>
  <c r="AY447" i="2"/>
  <c r="BA447" i="2"/>
  <c r="BB447" i="2"/>
  <c r="BC447" i="2"/>
  <c r="BD447" i="2"/>
  <c r="E448" i="2"/>
  <c r="L448" i="2" a="1"/>
  <c r="L448" i="2" s="1"/>
  <c r="Q448" i="2" a="1"/>
  <c r="Q448" i="2" s="1"/>
  <c r="AO448" i="2"/>
  <c r="AP448" i="2"/>
  <c r="AQ448" i="2"/>
  <c r="AR448" i="2"/>
  <c r="AS448" i="2"/>
  <c r="AU448" i="2"/>
  <c r="AV448" i="2"/>
  <c r="AW448" i="2"/>
  <c r="AX448" i="2"/>
  <c r="AY448" i="2"/>
  <c r="BA448" i="2"/>
  <c r="BB448" i="2"/>
  <c r="BC448" i="2"/>
  <c r="BD448" i="2"/>
  <c r="E449" i="2"/>
  <c r="L449" i="2" a="1"/>
  <c r="L449" i="2" s="1"/>
  <c r="Q449" i="2" a="1"/>
  <c r="Q449" i="2"/>
  <c r="AO449" i="2"/>
  <c r="AP449" i="2"/>
  <c r="AQ449" i="2"/>
  <c r="AR449" i="2"/>
  <c r="AS449" i="2"/>
  <c r="AU449" i="2"/>
  <c r="AV449" i="2"/>
  <c r="AW449" i="2"/>
  <c r="AX449" i="2"/>
  <c r="AY449" i="2"/>
  <c r="BA449" i="2"/>
  <c r="BB449" i="2"/>
  <c r="BC449" i="2"/>
  <c r="BD449" i="2"/>
  <c r="E450" i="2"/>
  <c r="L450" i="2" a="1"/>
  <c r="L450" i="2"/>
  <c r="Q450" i="2" a="1"/>
  <c r="Q450" i="2" s="1"/>
  <c r="AO450" i="2"/>
  <c r="AP450" i="2"/>
  <c r="AQ450" i="2"/>
  <c r="AR450" i="2"/>
  <c r="AS450" i="2"/>
  <c r="AU450" i="2"/>
  <c r="AV450" i="2"/>
  <c r="AW450" i="2"/>
  <c r="AX450" i="2"/>
  <c r="AY450" i="2"/>
  <c r="BA450" i="2"/>
  <c r="BB450" i="2"/>
  <c r="BC450" i="2"/>
  <c r="BD450" i="2"/>
  <c r="E451" i="2"/>
  <c r="L451" i="2" a="1"/>
  <c r="L451" i="2"/>
  <c r="Q451" i="2" a="1"/>
  <c r="Q451" i="2" s="1"/>
  <c r="AO451" i="2"/>
  <c r="AP451" i="2"/>
  <c r="AQ451" i="2"/>
  <c r="AR451" i="2"/>
  <c r="AS451" i="2"/>
  <c r="AU451" i="2"/>
  <c r="AV451" i="2"/>
  <c r="AW451" i="2"/>
  <c r="AX451" i="2"/>
  <c r="AY451" i="2"/>
  <c r="BA451" i="2"/>
  <c r="BB451" i="2"/>
  <c r="BC451" i="2"/>
  <c r="BD451" i="2"/>
  <c r="E452" i="2"/>
  <c r="L452" i="2" a="1"/>
  <c r="L452" i="2" s="1"/>
  <c r="Q452" i="2" a="1"/>
  <c r="Q452" i="2"/>
  <c r="AO452" i="2"/>
  <c r="AP452" i="2"/>
  <c r="AQ452" i="2"/>
  <c r="AR452" i="2"/>
  <c r="AS452" i="2"/>
  <c r="AU452" i="2"/>
  <c r="AV452" i="2"/>
  <c r="AW452" i="2"/>
  <c r="AX452" i="2"/>
  <c r="AY452" i="2"/>
  <c r="BA452" i="2"/>
  <c r="BB452" i="2"/>
  <c r="BC452" i="2"/>
  <c r="BD452" i="2"/>
  <c r="E453" i="2"/>
  <c r="L453" i="2" a="1"/>
  <c r="L453" i="2" s="1"/>
  <c r="Q453" i="2" a="1"/>
  <c r="Q453" i="2"/>
  <c r="AO453" i="2"/>
  <c r="AP453" i="2"/>
  <c r="AQ453" i="2"/>
  <c r="AR453" i="2"/>
  <c r="AS453" i="2"/>
  <c r="AU453" i="2"/>
  <c r="AV453" i="2"/>
  <c r="AW453" i="2"/>
  <c r="AX453" i="2"/>
  <c r="AY453" i="2"/>
  <c r="BA453" i="2"/>
  <c r="BB453" i="2"/>
  <c r="BC453" i="2"/>
  <c r="BD453" i="2"/>
  <c r="E454" i="2"/>
  <c r="L454" i="2" a="1"/>
  <c r="L454" i="2" s="1"/>
  <c r="Q454" i="2" a="1"/>
  <c r="Q454" i="2" s="1"/>
  <c r="AO454" i="2"/>
  <c r="AP454" i="2"/>
  <c r="AQ454" i="2"/>
  <c r="AR454" i="2"/>
  <c r="AS454" i="2"/>
  <c r="AU454" i="2"/>
  <c r="AV454" i="2"/>
  <c r="AW454" i="2"/>
  <c r="AX454" i="2"/>
  <c r="AY454" i="2"/>
  <c r="BA454" i="2"/>
  <c r="BB454" i="2"/>
  <c r="BC454" i="2"/>
  <c r="BD454" i="2"/>
  <c r="E455" i="2"/>
  <c r="L455" i="2" a="1"/>
  <c r="L455" i="2"/>
  <c r="Q455" i="2" a="1"/>
  <c r="Q455" i="2" s="1"/>
  <c r="AO455" i="2"/>
  <c r="AP455" i="2"/>
  <c r="AQ455" i="2"/>
  <c r="AR455" i="2"/>
  <c r="AS455" i="2"/>
  <c r="AU455" i="2"/>
  <c r="AV455" i="2"/>
  <c r="AW455" i="2"/>
  <c r="AX455" i="2"/>
  <c r="AY455" i="2"/>
  <c r="BA455" i="2"/>
  <c r="BB455" i="2"/>
  <c r="BC455" i="2"/>
  <c r="BD455" i="2"/>
  <c r="E456" i="2"/>
  <c r="L456" i="2" a="1"/>
  <c r="L456" i="2" s="1"/>
  <c r="Q456" i="2" a="1"/>
  <c r="Q456" i="2" s="1"/>
  <c r="AO456" i="2"/>
  <c r="AP456" i="2"/>
  <c r="AQ456" i="2"/>
  <c r="AR456" i="2"/>
  <c r="AS456" i="2"/>
  <c r="AU456" i="2"/>
  <c r="AV456" i="2"/>
  <c r="AW456" i="2"/>
  <c r="AX456" i="2"/>
  <c r="AY456" i="2"/>
  <c r="BA456" i="2"/>
  <c r="BB456" i="2"/>
  <c r="BC456" i="2"/>
  <c r="BD456" i="2"/>
  <c r="E457" i="2"/>
  <c r="L457" i="2" a="1"/>
  <c r="L457" i="2" s="1"/>
  <c r="Q457" i="2" a="1"/>
  <c r="Q457" i="2"/>
  <c r="AO457" i="2"/>
  <c r="AP457" i="2"/>
  <c r="AQ457" i="2"/>
  <c r="AR457" i="2"/>
  <c r="AS457" i="2"/>
  <c r="AU457" i="2"/>
  <c r="AV457" i="2"/>
  <c r="AW457" i="2"/>
  <c r="AX457" i="2"/>
  <c r="AY457" i="2"/>
  <c r="BA457" i="2"/>
  <c r="BB457" i="2"/>
  <c r="BC457" i="2"/>
  <c r="BD457" i="2"/>
  <c r="E458" i="2"/>
  <c r="L458" i="2" a="1"/>
  <c r="L458" i="2"/>
  <c r="Q458" i="2" a="1"/>
  <c r="Q458" i="2" s="1"/>
  <c r="AO458" i="2"/>
  <c r="AP458" i="2"/>
  <c r="AQ458" i="2"/>
  <c r="AR458" i="2"/>
  <c r="AS458" i="2"/>
  <c r="AU458" i="2"/>
  <c r="AV458" i="2"/>
  <c r="AW458" i="2"/>
  <c r="AX458" i="2"/>
  <c r="AY458" i="2"/>
  <c r="BA458" i="2"/>
  <c r="BB458" i="2"/>
  <c r="BC458" i="2"/>
  <c r="BD458" i="2"/>
  <c r="E459" i="2"/>
  <c r="L459" i="2" a="1"/>
  <c r="L459" i="2"/>
  <c r="Q459" i="2" a="1"/>
  <c r="Q459" i="2" s="1"/>
  <c r="AO459" i="2"/>
  <c r="AP459" i="2"/>
  <c r="AQ459" i="2"/>
  <c r="AR459" i="2"/>
  <c r="AS459" i="2"/>
  <c r="AU459" i="2"/>
  <c r="AV459" i="2"/>
  <c r="AW459" i="2"/>
  <c r="AX459" i="2"/>
  <c r="AY459" i="2"/>
  <c r="BA459" i="2"/>
  <c r="BB459" i="2"/>
  <c r="BC459" i="2"/>
  <c r="BD459" i="2"/>
  <c r="E460" i="2"/>
  <c r="L460" i="2" a="1"/>
  <c r="L460" i="2" s="1"/>
  <c r="Q460" i="2" a="1"/>
  <c r="Q460" i="2"/>
  <c r="AO460" i="2"/>
  <c r="AP460" i="2"/>
  <c r="AQ460" i="2"/>
  <c r="AR460" i="2"/>
  <c r="AS460" i="2"/>
  <c r="AU460" i="2"/>
  <c r="AV460" i="2"/>
  <c r="AW460" i="2"/>
  <c r="AX460" i="2"/>
  <c r="AY460" i="2"/>
  <c r="BA460" i="2"/>
  <c r="BB460" i="2"/>
  <c r="BC460" i="2"/>
  <c r="BD460" i="2"/>
  <c r="E461" i="2"/>
  <c r="L461" i="2" a="1"/>
  <c r="L461" i="2" s="1"/>
  <c r="Q461" i="2" a="1"/>
  <c r="Q461" i="2"/>
  <c r="AO461" i="2"/>
  <c r="AP461" i="2"/>
  <c r="AQ461" i="2"/>
  <c r="AR461" i="2"/>
  <c r="AS461" i="2"/>
  <c r="AU461" i="2"/>
  <c r="AV461" i="2"/>
  <c r="AW461" i="2"/>
  <c r="AX461" i="2"/>
  <c r="AY461" i="2"/>
  <c r="BA461" i="2"/>
  <c r="BB461" i="2"/>
  <c r="BC461" i="2"/>
  <c r="BD461" i="2"/>
  <c r="E462" i="2"/>
  <c r="L462" i="2" a="1"/>
  <c r="L462" i="2" s="1"/>
  <c r="Q462" i="2" a="1"/>
  <c r="Q462" i="2" s="1"/>
  <c r="AO462" i="2"/>
  <c r="AP462" i="2"/>
  <c r="AQ462" i="2"/>
  <c r="AR462" i="2"/>
  <c r="AS462" i="2"/>
  <c r="AU462" i="2"/>
  <c r="AV462" i="2"/>
  <c r="AW462" i="2"/>
  <c r="AX462" i="2"/>
  <c r="AY462" i="2"/>
  <c r="BA462" i="2"/>
  <c r="BB462" i="2"/>
  <c r="BC462" i="2"/>
  <c r="BD462" i="2"/>
  <c r="E463" i="2"/>
  <c r="L463" i="2" a="1"/>
  <c r="L463" i="2"/>
  <c r="Q463" i="2" a="1"/>
  <c r="Q463" i="2" s="1"/>
  <c r="AO463" i="2"/>
  <c r="AP463" i="2"/>
  <c r="AQ463" i="2"/>
  <c r="AR463" i="2"/>
  <c r="AS463" i="2"/>
  <c r="AU463" i="2"/>
  <c r="AV463" i="2"/>
  <c r="AW463" i="2"/>
  <c r="AX463" i="2"/>
  <c r="AY463" i="2"/>
  <c r="BA463" i="2"/>
  <c r="BB463" i="2"/>
  <c r="BC463" i="2"/>
  <c r="BD463" i="2"/>
  <c r="E464" i="2"/>
  <c r="L464" i="2" a="1"/>
  <c r="L464" i="2" s="1"/>
  <c r="Q464" i="2" a="1"/>
  <c r="Q464" i="2" s="1"/>
  <c r="AO464" i="2"/>
  <c r="AP464" i="2"/>
  <c r="AQ464" i="2"/>
  <c r="AR464" i="2"/>
  <c r="AS464" i="2"/>
  <c r="AU464" i="2"/>
  <c r="AV464" i="2"/>
  <c r="AW464" i="2"/>
  <c r="AX464" i="2"/>
  <c r="AY464" i="2"/>
  <c r="BA464" i="2"/>
  <c r="BB464" i="2"/>
  <c r="BC464" i="2"/>
  <c r="BD464" i="2"/>
  <c r="E465" i="2"/>
  <c r="L465" i="2" a="1"/>
  <c r="L465" i="2" s="1"/>
  <c r="Q465" i="2" a="1"/>
  <c r="Q465" i="2"/>
  <c r="AO465" i="2"/>
  <c r="AP465" i="2"/>
  <c r="AQ465" i="2"/>
  <c r="AR465" i="2"/>
  <c r="AS465" i="2"/>
  <c r="AU465" i="2"/>
  <c r="AV465" i="2"/>
  <c r="AW465" i="2"/>
  <c r="AX465" i="2"/>
  <c r="AY465" i="2"/>
  <c r="BA465" i="2"/>
  <c r="BB465" i="2"/>
  <c r="BC465" i="2"/>
  <c r="BD465" i="2"/>
  <c r="E466" i="2"/>
  <c r="L466" i="2" a="1"/>
  <c r="L466" i="2"/>
  <c r="Q466" i="2" a="1"/>
  <c r="Q466" i="2" s="1"/>
  <c r="AO466" i="2"/>
  <c r="AP466" i="2"/>
  <c r="AQ466" i="2"/>
  <c r="AR466" i="2"/>
  <c r="AS466" i="2"/>
  <c r="AU466" i="2"/>
  <c r="AV466" i="2"/>
  <c r="AW466" i="2"/>
  <c r="AX466" i="2"/>
  <c r="AY466" i="2"/>
  <c r="BA466" i="2"/>
  <c r="BB466" i="2"/>
  <c r="BC466" i="2"/>
  <c r="BD466" i="2"/>
  <c r="E467" i="2"/>
  <c r="L467" i="2" a="1"/>
  <c r="L467" i="2"/>
  <c r="Q467" i="2" a="1"/>
  <c r="Q467" i="2" s="1"/>
  <c r="AO467" i="2"/>
  <c r="AP467" i="2"/>
  <c r="AQ467" i="2"/>
  <c r="AR467" i="2"/>
  <c r="AS467" i="2"/>
  <c r="AU467" i="2"/>
  <c r="AV467" i="2"/>
  <c r="AW467" i="2"/>
  <c r="AX467" i="2"/>
  <c r="AY467" i="2"/>
  <c r="BA467" i="2"/>
  <c r="BB467" i="2"/>
  <c r="BC467" i="2"/>
  <c r="BD467" i="2"/>
  <c r="E468" i="2"/>
  <c r="L468" i="2" a="1"/>
  <c r="L468" i="2" s="1"/>
  <c r="Q468" i="2" a="1"/>
  <c r="Q468" i="2"/>
  <c r="AO468" i="2"/>
  <c r="AP468" i="2"/>
  <c r="AQ468" i="2"/>
  <c r="AR468" i="2"/>
  <c r="AS468" i="2"/>
  <c r="AU468" i="2"/>
  <c r="AV468" i="2"/>
  <c r="AW468" i="2"/>
  <c r="AX468" i="2"/>
  <c r="AY468" i="2"/>
  <c r="BA468" i="2"/>
  <c r="BB468" i="2"/>
  <c r="BC468" i="2"/>
  <c r="BD468" i="2"/>
  <c r="E469" i="2"/>
  <c r="L469" i="2" a="1"/>
  <c r="L469" i="2" s="1"/>
  <c r="Q469" i="2" a="1"/>
  <c r="Q469" i="2"/>
  <c r="AO469" i="2"/>
  <c r="AP469" i="2"/>
  <c r="AQ469" i="2"/>
  <c r="AR469" i="2"/>
  <c r="AS469" i="2"/>
  <c r="AU469" i="2"/>
  <c r="AV469" i="2"/>
  <c r="AW469" i="2"/>
  <c r="AX469" i="2"/>
  <c r="AY469" i="2"/>
  <c r="BA469" i="2"/>
  <c r="BB469" i="2"/>
  <c r="BC469" i="2"/>
  <c r="BD469" i="2"/>
  <c r="E470" i="2"/>
  <c r="L470" i="2" a="1"/>
  <c r="L470" i="2" s="1"/>
  <c r="Q470" i="2" a="1"/>
  <c r="Q470" i="2" s="1"/>
  <c r="AO470" i="2"/>
  <c r="AP470" i="2"/>
  <c r="AQ470" i="2"/>
  <c r="AR470" i="2"/>
  <c r="AS470" i="2"/>
  <c r="AU470" i="2"/>
  <c r="AV470" i="2"/>
  <c r="AW470" i="2"/>
  <c r="AX470" i="2"/>
  <c r="AY470" i="2"/>
  <c r="BA470" i="2"/>
  <c r="BB470" i="2"/>
  <c r="BC470" i="2"/>
  <c r="BD470" i="2"/>
  <c r="E471" i="2"/>
  <c r="L471" i="2" a="1"/>
  <c r="L471" i="2"/>
  <c r="Q471" i="2" a="1"/>
  <c r="Q471" i="2" s="1"/>
  <c r="AO471" i="2"/>
  <c r="AP471" i="2"/>
  <c r="AQ471" i="2"/>
  <c r="AR471" i="2"/>
  <c r="AS471" i="2"/>
  <c r="AU471" i="2"/>
  <c r="AV471" i="2"/>
  <c r="AW471" i="2"/>
  <c r="AX471" i="2"/>
  <c r="AY471" i="2"/>
  <c r="BA471" i="2"/>
  <c r="BB471" i="2"/>
  <c r="BC471" i="2"/>
  <c r="BD471" i="2"/>
  <c r="E472" i="2"/>
  <c r="L472" i="2" a="1"/>
  <c r="L472" i="2" s="1"/>
  <c r="Q472" i="2" a="1"/>
  <c r="Q472" i="2" s="1"/>
  <c r="AO472" i="2"/>
  <c r="AP472" i="2"/>
  <c r="AQ472" i="2"/>
  <c r="AR472" i="2"/>
  <c r="AS472" i="2"/>
  <c r="AU472" i="2"/>
  <c r="AV472" i="2"/>
  <c r="AW472" i="2"/>
  <c r="AX472" i="2"/>
  <c r="AY472" i="2"/>
  <c r="BA472" i="2"/>
  <c r="BB472" i="2"/>
  <c r="BC472" i="2"/>
  <c r="BD472" i="2"/>
  <c r="E473" i="2"/>
  <c r="L473" i="2" a="1"/>
  <c r="L473" i="2" s="1"/>
  <c r="Q473" i="2" a="1"/>
  <c r="Q473" i="2" s="1"/>
  <c r="AO473" i="2"/>
  <c r="AP473" i="2"/>
  <c r="AQ473" i="2"/>
  <c r="AR473" i="2"/>
  <c r="AS473" i="2"/>
  <c r="AU473" i="2"/>
  <c r="AV473" i="2"/>
  <c r="AW473" i="2"/>
  <c r="AX473" i="2"/>
  <c r="AY473" i="2"/>
  <c r="BA473" i="2"/>
  <c r="BB473" i="2"/>
  <c r="BC473" i="2"/>
  <c r="BD473" i="2"/>
  <c r="E474" i="2"/>
  <c r="L474" i="2" a="1"/>
  <c r="L474" i="2"/>
  <c r="Q474" i="2" a="1"/>
  <c r="Q474" i="2" s="1"/>
  <c r="AO474" i="2"/>
  <c r="AP474" i="2"/>
  <c r="AQ474" i="2"/>
  <c r="AR474" i="2"/>
  <c r="AS474" i="2"/>
  <c r="AU474" i="2"/>
  <c r="AV474" i="2"/>
  <c r="AW474" i="2"/>
  <c r="AX474" i="2"/>
  <c r="AY474" i="2"/>
  <c r="BA474" i="2"/>
  <c r="BB474" i="2"/>
  <c r="BC474" i="2"/>
  <c r="BD474" i="2"/>
  <c r="E475" i="2"/>
  <c r="L475" i="2" a="1"/>
  <c r="L475" i="2"/>
  <c r="Q475" i="2" a="1"/>
  <c r="Q475" i="2" s="1"/>
  <c r="AO475" i="2"/>
  <c r="AP475" i="2"/>
  <c r="AQ475" i="2"/>
  <c r="AR475" i="2"/>
  <c r="AS475" i="2"/>
  <c r="AU475" i="2"/>
  <c r="AV475" i="2"/>
  <c r="AW475" i="2"/>
  <c r="AX475" i="2"/>
  <c r="AY475" i="2"/>
  <c r="BA475" i="2"/>
  <c r="BB475" i="2"/>
  <c r="BC475" i="2"/>
  <c r="BD475" i="2"/>
  <c r="E476" i="2"/>
  <c r="L476" i="2" a="1"/>
  <c r="L476" i="2" s="1"/>
  <c r="Q476" i="2" a="1"/>
  <c r="Q476" i="2"/>
  <c r="AO476" i="2"/>
  <c r="AP476" i="2"/>
  <c r="AQ476" i="2"/>
  <c r="AR476" i="2"/>
  <c r="AS476" i="2"/>
  <c r="AU476" i="2"/>
  <c r="AV476" i="2"/>
  <c r="AW476" i="2"/>
  <c r="AX476" i="2"/>
  <c r="AY476" i="2"/>
  <c r="BA476" i="2"/>
  <c r="BB476" i="2"/>
  <c r="BC476" i="2"/>
  <c r="BD476" i="2"/>
  <c r="E477" i="2"/>
  <c r="L477" i="2" a="1"/>
  <c r="L477" i="2" s="1"/>
  <c r="Q477" i="2" a="1"/>
  <c r="Q477" i="2"/>
  <c r="AO477" i="2"/>
  <c r="AP477" i="2"/>
  <c r="AQ477" i="2"/>
  <c r="AR477" i="2"/>
  <c r="AS477" i="2"/>
  <c r="AU477" i="2"/>
  <c r="AV477" i="2"/>
  <c r="AW477" i="2"/>
  <c r="AX477" i="2"/>
  <c r="AY477" i="2"/>
  <c r="BA477" i="2"/>
  <c r="BB477" i="2"/>
  <c r="BC477" i="2"/>
  <c r="BD477" i="2"/>
  <c r="E478" i="2"/>
  <c r="L478" i="2" a="1"/>
  <c r="L478" i="2" s="1"/>
  <c r="Q478" i="2" a="1"/>
  <c r="Q478" i="2" s="1"/>
  <c r="AO478" i="2"/>
  <c r="AP478" i="2"/>
  <c r="AQ478" i="2"/>
  <c r="AR478" i="2"/>
  <c r="AS478" i="2"/>
  <c r="AU478" i="2"/>
  <c r="AV478" i="2"/>
  <c r="AW478" i="2"/>
  <c r="AX478" i="2"/>
  <c r="AY478" i="2"/>
  <c r="BA478" i="2"/>
  <c r="BB478" i="2"/>
  <c r="BC478" i="2"/>
  <c r="BD478" i="2"/>
  <c r="E479" i="2"/>
  <c r="L479" i="2" a="1"/>
  <c r="L479" i="2"/>
  <c r="Q479" i="2" a="1"/>
  <c r="Q479" i="2" s="1"/>
  <c r="AO479" i="2"/>
  <c r="AP479" i="2"/>
  <c r="AQ479" i="2"/>
  <c r="AR479" i="2"/>
  <c r="AS479" i="2"/>
  <c r="AU479" i="2"/>
  <c r="AV479" i="2"/>
  <c r="AW479" i="2"/>
  <c r="AX479" i="2"/>
  <c r="AY479" i="2"/>
  <c r="BA479" i="2"/>
  <c r="BB479" i="2"/>
  <c r="BC479" i="2"/>
  <c r="BD479" i="2"/>
  <c r="E480" i="2"/>
  <c r="L480" i="2" a="1"/>
  <c r="L480" i="2" s="1"/>
  <c r="Q480" i="2" a="1"/>
  <c r="Q480" i="2" s="1"/>
  <c r="AO480" i="2"/>
  <c r="AP480" i="2"/>
  <c r="AQ480" i="2"/>
  <c r="AR480" i="2"/>
  <c r="AS480" i="2"/>
  <c r="AU480" i="2"/>
  <c r="AV480" i="2"/>
  <c r="AW480" i="2"/>
  <c r="AX480" i="2"/>
  <c r="AY480" i="2"/>
  <c r="BA480" i="2"/>
  <c r="BB480" i="2"/>
  <c r="BC480" i="2"/>
  <c r="BD480" i="2"/>
  <c r="E481" i="2"/>
  <c r="L481" i="2" a="1"/>
  <c r="L481" i="2" s="1"/>
  <c r="Q481" i="2" a="1"/>
  <c r="Q481" i="2"/>
  <c r="AO481" i="2"/>
  <c r="AP481" i="2"/>
  <c r="AQ481" i="2"/>
  <c r="AR481" i="2"/>
  <c r="AS481" i="2"/>
  <c r="AU481" i="2"/>
  <c r="AV481" i="2"/>
  <c r="AW481" i="2"/>
  <c r="AX481" i="2"/>
  <c r="AY481" i="2"/>
  <c r="BA481" i="2"/>
  <c r="BB481" i="2"/>
  <c r="BC481" i="2"/>
  <c r="BD481" i="2"/>
  <c r="E482" i="2"/>
  <c r="L482" i="2" a="1"/>
  <c r="L482" i="2"/>
  <c r="Q482" i="2" a="1"/>
  <c r="Q482" i="2" s="1"/>
  <c r="AO482" i="2"/>
  <c r="AP482" i="2"/>
  <c r="AQ482" i="2"/>
  <c r="AR482" i="2"/>
  <c r="AS482" i="2"/>
  <c r="AU482" i="2"/>
  <c r="AV482" i="2"/>
  <c r="AW482" i="2"/>
  <c r="AX482" i="2"/>
  <c r="AY482" i="2"/>
  <c r="BA482" i="2"/>
  <c r="BB482" i="2"/>
  <c r="BC482" i="2"/>
  <c r="BD482" i="2"/>
  <c r="E483" i="2"/>
  <c r="L483" i="2" a="1"/>
  <c r="L483" i="2"/>
  <c r="Q483" i="2" a="1"/>
  <c r="Q483" i="2" s="1"/>
  <c r="AO483" i="2"/>
  <c r="AP483" i="2"/>
  <c r="AQ483" i="2"/>
  <c r="AR483" i="2"/>
  <c r="AS483" i="2"/>
  <c r="AU483" i="2"/>
  <c r="AV483" i="2"/>
  <c r="AW483" i="2"/>
  <c r="AX483" i="2"/>
  <c r="AY483" i="2"/>
  <c r="BA483" i="2"/>
  <c r="BB483" i="2"/>
  <c r="BC483" i="2"/>
  <c r="BD483" i="2"/>
  <c r="E484" i="2"/>
  <c r="L484" i="2" a="1"/>
  <c r="L484" i="2" s="1"/>
  <c r="Q484" i="2" a="1"/>
  <c r="Q484" i="2"/>
  <c r="AO484" i="2"/>
  <c r="AP484" i="2"/>
  <c r="AQ484" i="2"/>
  <c r="AR484" i="2"/>
  <c r="AS484" i="2"/>
  <c r="AU484" i="2"/>
  <c r="AV484" i="2"/>
  <c r="AW484" i="2"/>
  <c r="AX484" i="2"/>
  <c r="AY484" i="2"/>
  <c r="BA484" i="2"/>
  <c r="BB484" i="2"/>
  <c r="BC484" i="2"/>
  <c r="BD484" i="2"/>
  <c r="E485" i="2"/>
  <c r="L485" i="2" a="1"/>
  <c r="L485" i="2" s="1"/>
  <c r="Q485" i="2" a="1"/>
  <c r="Q485" i="2"/>
  <c r="AO485" i="2"/>
  <c r="AP485" i="2"/>
  <c r="AQ485" i="2"/>
  <c r="AR485" i="2"/>
  <c r="AS485" i="2"/>
  <c r="AU485" i="2"/>
  <c r="AV485" i="2"/>
  <c r="AW485" i="2"/>
  <c r="AX485" i="2"/>
  <c r="AY485" i="2"/>
  <c r="BA485" i="2"/>
  <c r="BB485" i="2"/>
  <c r="BC485" i="2"/>
  <c r="BD485" i="2"/>
  <c r="E486" i="2"/>
  <c r="L486" i="2" a="1"/>
  <c r="L486" i="2" s="1"/>
  <c r="Q486" i="2" a="1"/>
  <c r="Q486" i="2" s="1"/>
  <c r="AO486" i="2"/>
  <c r="AP486" i="2"/>
  <c r="AQ486" i="2"/>
  <c r="AR486" i="2"/>
  <c r="AS486" i="2"/>
  <c r="AU486" i="2"/>
  <c r="AV486" i="2"/>
  <c r="AW486" i="2"/>
  <c r="AX486" i="2"/>
  <c r="AY486" i="2"/>
  <c r="BA486" i="2"/>
  <c r="BB486" i="2"/>
  <c r="BC486" i="2"/>
  <c r="BD486" i="2"/>
  <c r="E487" i="2"/>
  <c r="L487" i="2" a="1"/>
  <c r="L487" i="2"/>
  <c r="Q487" i="2" a="1"/>
  <c r="Q487" i="2" s="1"/>
  <c r="AO487" i="2"/>
  <c r="AP487" i="2"/>
  <c r="AQ487" i="2"/>
  <c r="AR487" i="2"/>
  <c r="AS487" i="2"/>
  <c r="AU487" i="2"/>
  <c r="AV487" i="2"/>
  <c r="AW487" i="2"/>
  <c r="AX487" i="2"/>
  <c r="AY487" i="2"/>
  <c r="BA487" i="2"/>
  <c r="BB487" i="2"/>
  <c r="BC487" i="2"/>
  <c r="BD487" i="2"/>
  <c r="E488" i="2"/>
  <c r="L488" i="2" a="1"/>
  <c r="L488" i="2" s="1"/>
  <c r="Q488" i="2" a="1"/>
  <c r="Q488" i="2" s="1"/>
  <c r="AO488" i="2"/>
  <c r="AP488" i="2"/>
  <c r="AQ488" i="2"/>
  <c r="AR488" i="2"/>
  <c r="AS488" i="2"/>
  <c r="AU488" i="2"/>
  <c r="AV488" i="2"/>
  <c r="AW488" i="2"/>
  <c r="AX488" i="2"/>
  <c r="AY488" i="2"/>
  <c r="BA488" i="2"/>
  <c r="BB488" i="2"/>
  <c r="BC488" i="2"/>
  <c r="BD488" i="2"/>
  <c r="E489" i="2"/>
  <c r="L489" i="2" a="1"/>
  <c r="L489" i="2" s="1"/>
  <c r="Q489" i="2" a="1"/>
  <c r="Q489" i="2" s="1"/>
  <c r="AO489" i="2"/>
  <c r="AP489" i="2"/>
  <c r="AQ489" i="2"/>
  <c r="AR489" i="2"/>
  <c r="AS489" i="2"/>
  <c r="AU489" i="2"/>
  <c r="AV489" i="2"/>
  <c r="AW489" i="2"/>
  <c r="AX489" i="2"/>
  <c r="AY489" i="2"/>
  <c r="BA489" i="2"/>
  <c r="BB489" i="2"/>
  <c r="BC489" i="2"/>
  <c r="BD489" i="2"/>
  <c r="E490" i="2"/>
  <c r="L490" i="2" a="1"/>
  <c r="L490" i="2"/>
  <c r="Q490" i="2" a="1"/>
  <c r="Q490" i="2" s="1"/>
  <c r="AO490" i="2"/>
  <c r="AP490" i="2"/>
  <c r="AQ490" i="2"/>
  <c r="AR490" i="2"/>
  <c r="AS490" i="2"/>
  <c r="AU490" i="2"/>
  <c r="AV490" i="2"/>
  <c r="AW490" i="2"/>
  <c r="AX490" i="2"/>
  <c r="AY490" i="2"/>
  <c r="BA490" i="2"/>
  <c r="BB490" i="2"/>
  <c r="BC490" i="2"/>
  <c r="BD490" i="2"/>
  <c r="E491" i="2"/>
  <c r="L491" i="2" a="1"/>
  <c r="L491" i="2"/>
  <c r="Q491" i="2" a="1"/>
  <c r="Q491" i="2" s="1"/>
  <c r="AO491" i="2"/>
  <c r="AP491" i="2"/>
  <c r="AQ491" i="2"/>
  <c r="AR491" i="2"/>
  <c r="AS491" i="2"/>
  <c r="AU491" i="2"/>
  <c r="AV491" i="2"/>
  <c r="AW491" i="2"/>
  <c r="AX491" i="2"/>
  <c r="AY491" i="2"/>
  <c r="BA491" i="2"/>
  <c r="BB491" i="2"/>
  <c r="BC491" i="2"/>
  <c r="BD491" i="2"/>
  <c r="E492" i="2"/>
  <c r="L492" i="2" a="1"/>
  <c r="L492" i="2" s="1"/>
  <c r="Q492" i="2" a="1"/>
  <c r="Q492" i="2"/>
  <c r="AO492" i="2"/>
  <c r="AP492" i="2"/>
  <c r="AQ492" i="2"/>
  <c r="AR492" i="2"/>
  <c r="AS492" i="2"/>
  <c r="AU492" i="2"/>
  <c r="AV492" i="2"/>
  <c r="AW492" i="2"/>
  <c r="AX492" i="2"/>
  <c r="AY492" i="2"/>
  <c r="BA492" i="2"/>
  <c r="BB492" i="2"/>
  <c r="BC492" i="2"/>
  <c r="BD492" i="2"/>
  <c r="E493" i="2"/>
  <c r="L493" i="2" a="1"/>
  <c r="L493" i="2" s="1"/>
  <c r="Q493" i="2" a="1"/>
  <c r="Q493" i="2"/>
  <c r="AO493" i="2"/>
  <c r="AP493" i="2"/>
  <c r="AQ493" i="2"/>
  <c r="AR493" i="2"/>
  <c r="AS493" i="2"/>
  <c r="AU493" i="2"/>
  <c r="AV493" i="2"/>
  <c r="AW493" i="2"/>
  <c r="AX493" i="2"/>
  <c r="AY493" i="2"/>
  <c r="BA493" i="2"/>
  <c r="BB493" i="2"/>
  <c r="BC493" i="2"/>
  <c r="BD493" i="2"/>
  <c r="E494" i="2"/>
  <c r="L494" i="2" a="1"/>
  <c r="L494" i="2" s="1"/>
  <c r="Q494" i="2" a="1"/>
  <c r="Q494" i="2" s="1"/>
  <c r="AO494" i="2"/>
  <c r="AP494" i="2"/>
  <c r="AQ494" i="2"/>
  <c r="AR494" i="2"/>
  <c r="AS494" i="2"/>
  <c r="AU494" i="2"/>
  <c r="AV494" i="2"/>
  <c r="AW494" i="2"/>
  <c r="AX494" i="2"/>
  <c r="AY494" i="2"/>
  <c r="BA494" i="2"/>
  <c r="BB494" i="2"/>
  <c r="BC494" i="2"/>
  <c r="BD494" i="2"/>
  <c r="E495" i="2"/>
  <c r="L495" i="2" a="1"/>
  <c r="L495" i="2"/>
  <c r="Q495" i="2" a="1"/>
  <c r="Q495" i="2" s="1"/>
  <c r="AO495" i="2"/>
  <c r="AP495" i="2"/>
  <c r="AQ495" i="2"/>
  <c r="AR495" i="2"/>
  <c r="AS495" i="2"/>
  <c r="AU495" i="2"/>
  <c r="AV495" i="2"/>
  <c r="AW495" i="2"/>
  <c r="AX495" i="2"/>
  <c r="AY495" i="2"/>
  <c r="BA495" i="2"/>
  <c r="BB495" i="2"/>
  <c r="BC495" i="2"/>
  <c r="BD495" i="2"/>
  <c r="E496" i="2"/>
  <c r="L496" i="2" a="1"/>
  <c r="L496" i="2" s="1"/>
  <c r="Q496" i="2" a="1"/>
  <c r="Q496" i="2" s="1"/>
  <c r="AO496" i="2"/>
  <c r="AP496" i="2"/>
  <c r="AQ496" i="2"/>
  <c r="AR496" i="2"/>
  <c r="AS496" i="2"/>
  <c r="AU496" i="2"/>
  <c r="AV496" i="2"/>
  <c r="AW496" i="2"/>
  <c r="AX496" i="2"/>
  <c r="AY496" i="2"/>
  <c r="BA496" i="2"/>
  <c r="BB496" i="2"/>
  <c r="BC496" i="2"/>
  <c r="BD496" i="2"/>
  <c r="E497" i="2"/>
  <c r="L497" i="2" a="1"/>
  <c r="L497" i="2" s="1"/>
  <c r="Q497" i="2" a="1"/>
  <c r="Q497" i="2"/>
  <c r="AO497" i="2"/>
  <c r="AP497" i="2"/>
  <c r="AQ497" i="2"/>
  <c r="AR497" i="2"/>
  <c r="AS497" i="2"/>
  <c r="AU497" i="2"/>
  <c r="AV497" i="2"/>
  <c r="AW497" i="2"/>
  <c r="AX497" i="2"/>
  <c r="AY497" i="2"/>
  <c r="BA497" i="2"/>
  <c r="BB497" i="2"/>
  <c r="BC497" i="2"/>
  <c r="BD497" i="2"/>
  <c r="E498" i="2"/>
  <c r="L498" i="2" a="1"/>
  <c r="L498" i="2"/>
  <c r="Q498" i="2" a="1"/>
  <c r="Q498" i="2" s="1"/>
  <c r="AO498" i="2"/>
  <c r="AP498" i="2"/>
  <c r="AQ498" i="2"/>
  <c r="AR498" i="2"/>
  <c r="AS498" i="2"/>
  <c r="AU498" i="2"/>
  <c r="AV498" i="2"/>
  <c r="AW498" i="2"/>
  <c r="AX498" i="2"/>
  <c r="AY498" i="2"/>
  <c r="BA498" i="2"/>
  <c r="BB498" i="2"/>
  <c r="BC498" i="2"/>
  <c r="BD498" i="2"/>
  <c r="E499" i="2"/>
  <c r="L499" i="2" a="1"/>
  <c r="L499" i="2"/>
  <c r="Q499" i="2" a="1"/>
  <c r="Q499" i="2" s="1"/>
  <c r="AO499" i="2"/>
  <c r="AP499" i="2"/>
  <c r="AQ499" i="2"/>
  <c r="AR499" i="2"/>
  <c r="AS499" i="2"/>
  <c r="AU499" i="2"/>
  <c r="AV499" i="2"/>
  <c r="AW499" i="2"/>
  <c r="AX499" i="2"/>
  <c r="AY499" i="2"/>
  <c r="BA499" i="2"/>
  <c r="BB499" i="2"/>
  <c r="BC499" i="2"/>
  <c r="BD499" i="2"/>
  <c r="E500" i="2"/>
  <c r="L500" i="2" a="1"/>
  <c r="L500" i="2" s="1"/>
  <c r="Q500" i="2" a="1"/>
  <c r="Q500" i="2"/>
  <c r="AO500" i="2"/>
  <c r="AP500" i="2"/>
  <c r="AQ500" i="2"/>
  <c r="AR500" i="2"/>
  <c r="AS500" i="2"/>
  <c r="AU500" i="2"/>
  <c r="AV500" i="2"/>
  <c r="AW500" i="2"/>
  <c r="AX500" i="2"/>
  <c r="AY500" i="2"/>
  <c r="BA500" i="2"/>
  <c r="BB500" i="2"/>
  <c r="BC500" i="2"/>
  <c r="BD500" i="2"/>
  <c r="E501" i="2"/>
  <c r="L501" i="2" a="1"/>
  <c r="L501" i="2" s="1"/>
  <c r="Q501" i="2" a="1"/>
  <c r="Q501" i="2"/>
  <c r="AO501" i="2"/>
  <c r="AP501" i="2"/>
  <c r="AQ501" i="2"/>
  <c r="AR501" i="2"/>
  <c r="AS501" i="2"/>
  <c r="AU501" i="2"/>
  <c r="AV501" i="2"/>
  <c r="AW501" i="2"/>
  <c r="AX501" i="2"/>
  <c r="AY501" i="2"/>
  <c r="BA501" i="2"/>
  <c r="BB501" i="2"/>
  <c r="BC501" i="2"/>
  <c r="BD501" i="2"/>
  <c r="E502" i="2"/>
  <c r="L502" i="2" a="1"/>
  <c r="L502" i="2" s="1"/>
  <c r="Q502" i="2" a="1"/>
  <c r="Q502" i="2" s="1"/>
  <c r="AO502" i="2"/>
  <c r="AP502" i="2"/>
  <c r="AQ502" i="2"/>
  <c r="AR502" i="2"/>
  <c r="AS502" i="2"/>
  <c r="AU502" i="2"/>
  <c r="AV502" i="2"/>
  <c r="AW502" i="2"/>
  <c r="AX502" i="2"/>
  <c r="AY502" i="2"/>
  <c r="BA502" i="2"/>
  <c r="BB502" i="2"/>
  <c r="BC502" i="2"/>
  <c r="BD502" i="2"/>
  <c r="E503" i="2"/>
  <c r="L503" i="2" a="1"/>
  <c r="L503" i="2"/>
  <c r="Q503" i="2" a="1"/>
  <c r="Q503" i="2" s="1"/>
  <c r="AO503" i="2"/>
  <c r="AP503" i="2"/>
  <c r="AQ503" i="2"/>
  <c r="AR503" i="2"/>
  <c r="AS503" i="2"/>
  <c r="AU503" i="2"/>
  <c r="AV503" i="2"/>
  <c r="AW503" i="2"/>
  <c r="AX503" i="2"/>
  <c r="AY503" i="2"/>
  <c r="BA503" i="2"/>
  <c r="BB503" i="2"/>
  <c r="BC503" i="2"/>
  <c r="BD503" i="2"/>
  <c r="E504" i="2"/>
  <c r="L504" i="2" a="1"/>
  <c r="L504" i="2" s="1"/>
  <c r="Q504" i="2" a="1"/>
  <c r="Q504" i="2" s="1"/>
  <c r="AO504" i="2"/>
  <c r="AP504" i="2"/>
  <c r="AQ504" i="2"/>
  <c r="AR504" i="2"/>
  <c r="AS504" i="2"/>
  <c r="AU504" i="2"/>
  <c r="AV504" i="2"/>
  <c r="AW504" i="2"/>
  <c r="AX504" i="2"/>
  <c r="AY504" i="2"/>
  <c r="BA504" i="2"/>
  <c r="BB504" i="2"/>
  <c r="BC504" i="2"/>
  <c r="BD504" i="2"/>
  <c r="E505" i="2"/>
  <c r="L505" i="2" a="1"/>
  <c r="L505" i="2" s="1"/>
  <c r="Q505" i="2" a="1"/>
  <c r="Q505" i="2"/>
  <c r="AO505" i="2"/>
  <c r="AP505" i="2"/>
  <c r="AQ505" i="2"/>
  <c r="AR505" i="2"/>
  <c r="AS505" i="2"/>
  <c r="AU505" i="2"/>
  <c r="AV505" i="2"/>
  <c r="AW505" i="2"/>
  <c r="AX505" i="2"/>
  <c r="AY505" i="2"/>
  <c r="BA505" i="2"/>
  <c r="BB505" i="2"/>
  <c r="BC505" i="2"/>
  <c r="BD505" i="2"/>
  <c r="E506" i="2"/>
  <c r="L506" i="2" a="1"/>
  <c r="L506" i="2"/>
  <c r="Q506" i="2" a="1"/>
  <c r="Q506" i="2" s="1"/>
  <c r="AO506" i="2"/>
  <c r="AP506" i="2"/>
  <c r="AQ506" i="2"/>
  <c r="AR506" i="2"/>
  <c r="AS506" i="2"/>
  <c r="AU506" i="2"/>
  <c r="AV506" i="2"/>
  <c r="AW506" i="2"/>
  <c r="AX506" i="2"/>
  <c r="AY506" i="2"/>
  <c r="BA506" i="2"/>
  <c r="BB506" i="2"/>
  <c r="BC506" i="2"/>
  <c r="BD506" i="2"/>
  <c r="E507" i="2"/>
  <c r="L507" i="2" a="1"/>
  <c r="L507" i="2"/>
  <c r="Q507" i="2" a="1"/>
  <c r="Q507" i="2" s="1"/>
  <c r="AO507" i="2"/>
  <c r="AP507" i="2"/>
  <c r="AQ507" i="2"/>
  <c r="AR507" i="2"/>
  <c r="AS507" i="2"/>
  <c r="AU507" i="2"/>
  <c r="AV507" i="2"/>
  <c r="AW507" i="2"/>
  <c r="AX507" i="2"/>
  <c r="AY507" i="2"/>
  <c r="BA507" i="2"/>
  <c r="BB507" i="2"/>
  <c r="BC507" i="2"/>
  <c r="BD507" i="2"/>
  <c r="E508" i="2"/>
  <c r="L508" i="2" a="1"/>
  <c r="L508" i="2" s="1"/>
  <c r="Q508" i="2" a="1"/>
  <c r="Q508" i="2"/>
  <c r="AO508" i="2"/>
  <c r="AP508" i="2"/>
  <c r="AQ508" i="2"/>
  <c r="AR508" i="2"/>
  <c r="AS508" i="2"/>
  <c r="AU508" i="2"/>
  <c r="AV508" i="2"/>
  <c r="AW508" i="2"/>
  <c r="AX508" i="2"/>
  <c r="AY508" i="2"/>
  <c r="BA508" i="2"/>
  <c r="BB508" i="2"/>
  <c r="BC508" i="2"/>
  <c r="BD508" i="2"/>
  <c r="E509" i="2"/>
  <c r="L509" i="2" a="1"/>
  <c r="L509" i="2" s="1"/>
  <c r="Q509" i="2" a="1"/>
  <c r="Q509" i="2"/>
  <c r="AO509" i="2"/>
  <c r="AP509" i="2"/>
  <c r="AQ509" i="2"/>
  <c r="AR509" i="2"/>
  <c r="AS509" i="2"/>
  <c r="AU509" i="2"/>
  <c r="AV509" i="2"/>
  <c r="AW509" i="2"/>
  <c r="AX509" i="2"/>
  <c r="AY509" i="2"/>
  <c r="BA509" i="2"/>
  <c r="BB509" i="2"/>
  <c r="BC509" i="2"/>
  <c r="BD509" i="2"/>
  <c r="E510" i="2"/>
  <c r="L510" i="2" a="1"/>
  <c r="L510" i="2" s="1"/>
  <c r="Q510" i="2" a="1"/>
  <c r="Q510" i="2" s="1"/>
  <c r="AO510" i="2"/>
  <c r="AP510" i="2"/>
  <c r="AQ510" i="2"/>
  <c r="AR510" i="2"/>
  <c r="AS510" i="2"/>
  <c r="AU510" i="2"/>
  <c r="AV510" i="2"/>
  <c r="AW510" i="2"/>
  <c r="AX510" i="2"/>
  <c r="AY510" i="2"/>
  <c r="BA510" i="2"/>
  <c r="BB510" i="2"/>
  <c r="BC510" i="2"/>
  <c r="BD510" i="2"/>
  <c r="E511" i="2"/>
  <c r="L511" i="2" a="1"/>
  <c r="L511" i="2"/>
  <c r="Q511" i="2" a="1"/>
  <c r="Q511" i="2" s="1"/>
  <c r="AO511" i="2"/>
  <c r="AP511" i="2"/>
  <c r="AQ511" i="2"/>
  <c r="AR511" i="2"/>
  <c r="AS511" i="2"/>
  <c r="AU511" i="2"/>
  <c r="AV511" i="2"/>
  <c r="AW511" i="2"/>
  <c r="AX511" i="2"/>
  <c r="AY511" i="2"/>
  <c r="BA511" i="2"/>
  <c r="BB511" i="2"/>
  <c r="BC511" i="2"/>
  <c r="BD511" i="2"/>
  <c r="E512" i="2"/>
  <c r="L512" i="2" a="1"/>
  <c r="L512" i="2" s="1"/>
  <c r="Q512" i="2" a="1"/>
  <c r="Q512" i="2" s="1"/>
  <c r="AO512" i="2"/>
  <c r="AP512" i="2"/>
  <c r="AQ512" i="2"/>
  <c r="AR512" i="2"/>
  <c r="AS512" i="2"/>
  <c r="AU512" i="2"/>
  <c r="AV512" i="2"/>
  <c r="AW512" i="2"/>
  <c r="AX512" i="2"/>
  <c r="AY512" i="2"/>
  <c r="BA512" i="2"/>
  <c r="BB512" i="2"/>
  <c r="BC512" i="2"/>
  <c r="BD512" i="2"/>
  <c r="E513" i="2"/>
  <c r="L513" i="2" a="1"/>
  <c r="L513" i="2" s="1"/>
  <c r="Q513" i="2" a="1"/>
  <c r="Q513" i="2"/>
  <c r="AO513" i="2"/>
  <c r="AP513" i="2"/>
  <c r="AQ513" i="2"/>
  <c r="AR513" i="2"/>
  <c r="AS513" i="2"/>
  <c r="AU513" i="2"/>
  <c r="AV513" i="2"/>
  <c r="AW513" i="2"/>
  <c r="AX513" i="2"/>
  <c r="AY513" i="2"/>
  <c r="BA513" i="2"/>
  <c r="BB513" i="2"/>
  <c r="BC513" i="2"/>
  <c r="BD513" i="2"/>
  <c r="E514" i="2"/>
  <c r="L514" i="2" a="1"/>
  <c r="L514" i="2"/>
  <c r="Q514" i="2" a="1"/>
  <c r="Q514" i="2" s="1"/>
  <c r="AO514" i="2"/>
  <c r="AP514" i="2"/>
  <c r="AQ514" i="2"/>
  <c r="AR514" i="2"/>
  <c r="AS514" i="2"/>
  <c r="AU514" i="2"/>
  <c r="AV514" i="2"/>
  <c r="AW514" i="2"/>
  <c r="AX514" i="2"/>
  <c r="AY514" i="2"/>
  <c r="BA514" i="2"/>
  <c r="BB514" i="2"/>
  <c r="BC514" i="2"/>
  <c r="BD514" i="2"/>
  <c r="E515" i="2"/>
  <c r="L515" i="2" a="1"/>
  <c r="L515" i="2"/>
  <c r="Q515" i="2" a="1"/>
  <c r="Q515" i="2" s="1"/>
  <c r="AO515" i="2"/>
  <c r="AP515" i="2"/>
  <c r="AQ515" i="2"/>
  <c r="AR515" i="2"/>
  <c r="AS515" i="2"/>
  <c r="AU515" i="2"/>
  <c r="AV515" i="2"/>
  <c r="AW515" i="2"/>
  <c r="AX515" i="2"/>
  <c r="AY515" i="2"/>
  <c r="BA515" i="2"/>
  <c r="BB515" i="2"/>
  <c r="BC515" i="2"/>
  <c r="BD515" i="2"/>
  <c r="E516" i="2"/>
  <c r="L516" i="2" a="1"/>
  <c r="L516" i="2" s="1"/>
  <c r="Q516" i="2" a="1"/>
  <c r="Q516" i="2"/>
  <c r="AO516" i="2"/>
  <c r="AP516" i="2"/>
  <c r="AQ516" i="2"/>
  <c r="AR516" i="2"/>
  <c r="AS516" i="2"/>
  <c r="AU516" i="2"/>
  <c r="AV516" i="2"/>
  <c r="AW516" i="2"/>
  <c r="AX516" i="2"/>
  <c r="AY516" i="2"/>
  <c r="BA516" i="2"/>
  <c r="BB516" i="2"/>
  <c r="BC516" i="2"/>
  <c r="BD516" i="2"/>
  <c r="E517" i="2"/>
  <c r="L517" i="2" a="1"/>
  <c r="L517" i="2" s="1"/>
  <c r="Q517" i="2" a="1"/>
  <c r="Q517" i="2"/>
  <c r="AO517" i="2"/>
  <c r="AP517" i="2"/>
  <c r="AQ517" i="2"/>
  <c r="AR517" i="2"/>
  <c r="AS517" i="2"/>
  <c r="AU517" i="2"/>
  <c r="AV517" i="2"/>
  <c r="AW517" i="2"/>
  <c r="AX517" i="2"/>
  <c r="AY517" i="2"/>
  <c r="BA517" i="2"/>
  <c r="BB517" i="2"/>
  <c r="BC517" i="2"/>
  <c r="BD517" i="2"/>
  <c r="E518" i="2"/>
  <c r="L518" i="2" a="1"/>
  <c r="L518" i="2" s="1"/>
  <c r="Q518" i="2" a="1"/>
  <c r="Q518" i="2" s="1"/>
  <c r="AO518" i="2"/>
  <c r="AP518" i="2"/>
  <c r="AQ518" i="2"/>
  <c r="AR518" i="2"/>
  <c r="AS518" i="2"/>
  <c r="AU518" i="2"/>
  <c r="AV518" i="2"/>
  <c r="AW518" i="2"/>
  <c r="AX518" i="2"/>
  <c r="AY518" i="2"/>
  <c r="BA518" i="2"/>
  <c r="BB518" i="2"/>
  <c r="BC518" i="2"/>
  <c r="BD518" i="2"/>
  <c r="E519" i="2"/>
  <c r="L519" i="2" a="1"/>
  <c r="L519" i="2"/>
  <c r="Q519" i="2" a="1"/>
  <c r="Q519" i="2" s="1"/>
  <c r="AO519" i="2"/>
  <c r="AP519" i="2"/>
  <c r="AQ519" i="2"/>
  <c r="AR519" i="2"/>
  <c r="AS519" i="2"/>
  <c r="AU519" i="2"/>
  <c r="AV519" i="2"/>
  <c r="AW519" i="2"/>
  <c r="AX519" i="2"/>
  <c r="AY519" i="2"/>
  <c r="BA519" i="2"/>
  <c r="BB519" i="2"/>
  <c r="BC519" i="2"/>
  <c r="BD519" i="2"/>
  <c r="E520" i="2"/>
  <c r="L520" i="2" a="1"/>
  <c r="L520" i="2" s="1"/>
  <c r="Q520" i="2" a="1"/>
  <c r="Q520" i="2" s="1"/>
  <c r="AO520" i="2"/>
  <c r="AP520" i="2"/>
  <c r="AQ520" i="2"/>
  <c r="AR520" i="2"/>
  <c r="AS520" i="2"/>
  <c r="AU520" i="2"/>
  <c r="AV520" i="2"/>
  <c r="AW520" i="2"/>
  <c r="AX520" i="2"/>
  <c r="AY520" i="2"/>
  <c r="BA520" i="2"/>
  <c r="BB520" i="2"/>
  <c r="BC520" i="2"/>
  <c r="BD520" i="2"/>
  <c r="E521" i="2"/>
  <c r="L521" i="2" a="1"/>
  <c r="L521" i="2" s="1"/>
  <c r="Q521" i="2" a="1"/>
  <c r="Q521" i="2"/>
  <c r="AO521" i="2"/>
  <c r="AP521" i="2"/>
  <c r="AQ521" i="2"/>
  <c r="AR521" i="2"/>
  <c r="AS521" i="2"/>
  <c r="AU521" i="2"/>
  <c r="AV521" i="2"/>
  <c r="AW521" i="2"/>
  <c r="AX521" i="2"/>
  <c r="AY521" i="2"/>
  <c r="BA521" i="2"/>
  <c r="BB521" i="2"/>
  <c r="BC521" i="2"/>
  <c r="BD521" i="2"/>
  <c r="E522" i="2"/>
  <c r="L522" i="2" a="1"/>
  <c r="L522" i="2"/>
  <c r="Q522" i="2" a="1"/>
  <c r="Q522" i="2" s="1"/>
  <c r="AO522" i="2"/>
  <c r="AP522" i="2"/>
  <c r="AQ522" i="2"/>
  <c r="AR522" i="2"/>
  <c r="AS522" i="2"/>
  <c r="AU522" i="2"/>
  <c r="AV522" i="2"/>
  <c r="AW522" i="2"/>
  <c r="AX522" i="2"/>
  <c r="AY522" i="2"/>
  <c r="BA522" i="2"/>
  <c r="BB522" i="2"/>
  <c r="BC522" i="2"/>
  <c r="BD522" i="2"/>
  <c r="E523" i="2"/>
  <c r="L523" i="2" a="1"/>
  <c r="L523" i="2"/>
  <c r="Q523" i="2" a="1"/>
  <c r="Q523" i="2" s="1"/>
  <c r="AO523" i="2"/>
  <c r="AP523" i="2"/>
  <c r="AQ523" i="2"/>
  <c r="AR523" i="2"/>
  <c r="AS523" i="2"/>
  <c r="AU523" i="2"/>
  <c r="AV523" i="2"/>
  <c r="AW523" i="2"/>
  <c r="AX523" i="2"/>
  <c r="AY523" i="2"/>
  <c r="BA523" i="2"/>
  <c r="BB523" i="2"/>
  <c r="BC523" i="2"/>
  <c r="BD523" i="2"/>
  <c r="E524" i="2"/>
  <c r="L524" i="2" a="1"/>
  <c r="L524" i="2" s="1"/>
  <c r="Q524" i="2" a="1"/>
  <c r="Q524" i="2"/>
  <c r="AO524" i="2"/>
  <c r="AP524" i="2"/>
  <c r="AQ524" i="2"/>
  <c r="AR524" i="2"/>
  <c r="AS524" i="2"/>
  <c r="AU524" i="2"/>
  <c r="AV524" i="2"/>
  <c r="AW524" i="2"/>
  <c r="AX524" i="2"/>
  <c r="AY524" i="2"/>
  <c r="BA524" i="2"/>
  <c r="BB524" i="2"/>
  <c r="BC524" i="2"/>
  <c r="BD524" i="2"/>
  <c r="E525" i="2"/>
  <c r="L525" i="2" a="1"/>
  <c r="L525" i="2" s="1"/>
  <c r="Q525" i="2" a="1"/>
  <c r="Q525" i="2"/>
  <c r="AO525" i="2"/>
  <c r="AP525" i="2"/>
  <c r="AQ525" i="2"/>
  <c r="AR525" i="2"/>
  <c r="AS525" i="2"/>
  <c r="AU525" i="2"/>
  <c r="AV525" i="2"/>
  <c r="AW525" i="2"/>
  <c r="AX525" i="2"/>
  <c r="AY525" i="2"/>
  <c r="BA525" i="2"/>
  <c r="BB525" i="2"/>
  <c r="BC525" i="2"/>
  <c r="BD525" i="2"/>
  <c r="E526" i="2"/>
  <c r="L526" i="2" a="1"/>
  <c r="L526" i="2" s="1"/>
  <c r="Q526" i="2" a="1"/>
  <c r="Q526" i="2" s="1"/>
  <c r="AO526" i="2"/>
  <c r="AP526" i="2"/>
  <c r="AQ526" i="2"/>
  <c r="AR526" i="2"/>
  <c r="AS526" i="2"/>
  <c r="AU526" i="2"/>
  <c r="AV526" i="2"/>
  <c r="AW526" i="2"/>
  <c r="AX526" i="2"/>
  <c r="AY526" i="2"/>
  <c r="BA526" i="2"/>
  <c r="BB526" i="2"/>
  <c r="BC526" i="2"/>
  <c r="BD526" i="2"/>
  <c r="E527" i="2"/>
  <c r="L527" i="2" a="1"/>
  <c r="L527" i="2"/>
  <c r="Q527" i="2" a="1"/>
  <c r="Q527" i="2" s="1"/>
  <c r="AO527" i="2"/>
  <c r="AP527" i="2"/>
  <c r="AQ527" i="2"/>
  <c r="AR527" i="2"/>
  <c r="AS527" i="2"/>
  <c r="AU527" i="2"/>
  <c r="AV527" i="2"/>
  <c r="AW527" i="2"/>
  <c r="AX527" i="2"/>
  <c r="AY527" i="2"/>
  <c r="BA527" i="2"/>
  <c r="BB527" i="2"/>
  <c r="BC527" i="2"/>
  <c r="BD527" i="2"/>
  <c r="E528" i="2"/>
  <c r="L528" i="2" a="1"/>
  <c r="L528" i="2" s="1"/>
  <c r="Q528" i="2" a="1"/>
  <c r="Q528" i="2" s="1"/>
  <c r="AO528" i="2"/>
  <c r="AP528" i="2"/>
  <c r="AQ528" i="2"/>
  <c r="AR528" i="2"/>
  <c r="AS528" i="2"/>
  <c r="AU528" i="2"/>
  <c r="AV528" i="2"/>
  <c r="AW528" i="2"/>
  <c r="AX528" i="2"/>
  <c r="AY528" i="2"/>
  <c r="BA528" i="2"/>
  <c r="BB528" i="2"/>
  <c r="BC528" i="2"/>
  <c r="BD528" i="2"/>
  <c r="E529" i="2"/>
  <c r="L529" i="2" a="1"/>
  <c r="L529" i="2" s="1"/>
  <c r="Q529" i="2" a="1"/>
  <c r="Q529" i="2"/>
  <c r="AO529" i="2"/>
  <c r="AP529" i="2"/>
  <c r="AQ529" i="2"/>
  <c r="AR529" i="2"/>
  <c r="AS529" i="2"/>
  <c r="AU529" i="2"/>
  <c r="AV529" i="2"/>
  <c r="AW529" i="2"/>
  <c r="AX529" i="2"/>
  <c r="AY529" i="2"/>
  <c r="BA529" i="2"/>
  <c r="BB529" i="2"/>
  <c r="BC529" i="2"/>
  <c r="BD529" i="2"/>
  <c r="E530" i="2"/>
  <c r="L530" i="2" a="1"/>
  <c r="L530" i="2"/>
  <c r="Q530" i="2" a="1"/>
  <c r="Q530" i="2" s="1"/>
  <c r="AO530" i="2"/>
  <c r="AP530" i="2"/>
  <c r="AQ530" i="2"/>
  <c r="AR530" i="2"/>
  <c r="AS530" i="2"/>
  <c r="AU530" i="2"/>
  <c r="AV530" i="2"/>
  <c r="AW530" i="2"/>
  <c r="AX530" i="2"/>
  <c r="AY530" i="2"/>
  <c r="BA530" i="2"/>
  <c r="BB530" i="2"/>
  <c r="BC530" i="2"/>
  <c r="BD530" i="2"/>
  <c r="E531" i="2"/>
  <c r="L531" i="2" a="1"/>
  <c r="L531" i="2"/>
  <c r="Q531" i="2" a="1"/>
  <c r="Q531" i="2" s="1"/>
  <c r="AO531" i="2"/>
  <c r="AP531" i="2"/>
  <c r="AQ531" i="2"/>
  <c r="AR531" i="2"/>
  <c r="AS531" i="2"/>
  <c r="AU531" i="2"/>
  <c r="AV531" i="2"/>
  <c r="AW531" i="2"/>
  <c r="AX531" i="2"/>
  <c r="AY531" i="2"/>
  <c r="BA531" i="2"/>
  <c r="BB531" i="2"/>
  <c r="BC531" i="2"/>
  <c r="BD531" i="2"/>
  <c r="E532" i="2"/>
  <c r="L532" i="2" a="1"/>
  <c r="L532" i="2" s="1"/>
  <c r="Q532" i="2" a="1"/>
  <c r="Q532" i="2"/>
  <c r="AO532" i="2"/>
  <c r="AP532" i="2"/>
  <c r="AQ532" i="2"/>
  <c r="AR532" i="2"/>
  <c r="AS532" i="2"/>
  <c r="AU532" i="2"/>
  <c r="AV532" i="2"/>
  <c r="AW532" i="2"/>
  <c r="AX532" i="2"/>
  <c r="AY532" i="2"/>
  <c r="BA532" i="2"/>
  <c r="BB532" i="2"/>
  <c r="BC532" i="2"/>
  <c r="BD532" i="2"/>
  <c r="E533" i="2"/>
  <c r="L533" i="2" a="1"/>
  <c r="L533" i="2" s="1"/>
  <c r="Q533" i="2" a="1"/>
  <c r="Q533" i="2"/>
  <c r="AO533" i="2"/>
  <c r="AP533" i="2"/>
  <c r="AQ533" i="2"/>
  <c r="AR533" i="2"/>
  <c r="AS533" i="2"/>
  <c r="AU533" i="2"/>
  <c r="AV533" i="2"/>
  <c r="AW533" i="2"/>
  <c r="AX533" i="2"/>
  <c r="AY533" i="2"/>
  <c r="BA533" i="2"/>
  <c r="BB533" i="2"/>
  <c r="BC533" i="2"/>
  <c r="BD533" i="2"/>
  <c r="E534" i="2"/>
  <c r="L534" i="2" a="1"/>
  <c r="L534" i="2" s="1"/>
  <c r="Q534" i="2" a="1"/>
  <c r="Q534" i="2" s="1"/>
  <c r="AO534" i="2"/>
  <c r="AP534" i="2"/>
  <c r="AQ534" i="2"/>
  <c r="AR534" i="2"/>
  <c r="AS534" i="2"/>
  <c r="AU534" i="2"/>
  <c r="AV534" i="2"/>
  <c r="AW534" i="2"/>
  <c r="AX534" i="2"/>
  <c r="AY534" i="2"/>
  <c r="BA534" i="2"/>
  <c r="BB534" i="2"/>
  <c r="BC534" i="2"/>
  <c r="BD534" i="2"/>
  <c r="E535" i="2"/>
  <c r="L535" i="2" a="1"/>
  <c r="L535" i="2"/>
  <c r="Q535" i="2" a="1"/>
  <c r="Q535" i="2" s="1"/>
  <c r="AO535" i="2"/>
  <c r="AP535" i="2"/>
  <c r="AQ535" i="2"/>
  <c r="AR535" i="2"/>
  <c r="AS535" i="2"/>
  <c r="AU535" i="2"/>
  <c r="AV535" i="2"/>
  <c r="AW535" i="2"/>
  <c r="AX535" i="2"/>
  <c r="AY535" i="2"/>
  <c r="BA535" i="2"/>
  <c r="BB535" i="2"/>
  <c r="BC535" i="2"/>
  <c r="BD535" i="2"/>
  <c r="E536" i="2"/>
  <c r="L536" i="2" a="1"/>
  <c r="L536" i="2" s="1"/>
  <c r="Q536" i="2" a="1"/>
  <c r="Q536" i="2" s="1"/>
  <c r="AO536" i="2"/>
  <c r="AP536" i="2"/>
  <c r="AQ536" i="2"/>
  <c r="AR536" i="2"/>
  <c r="AS536" i="2"/>
  <c r="AU536" i="2"/>
  <c r="AV536" i="2"/>
  <c r="AW536" i="2"/>
  <c r="AX536" i="2"/>
  <c r="AY536" i="2"/>
  <c r="BA536" i="2"/>
  <c r="BB536" i="2"/>
  <c r="BC536" i="2"/>
  <c r="BD536" i="2"/>
  <c r="E537" i="2"/>
  <c r="L537" i="2" a="1"/>
  <c r="L537" i="2" s="1"/>
  <c r="Q537" i="2" a="1"/>
  <c r="Q537" i="2"/>
  <c r="AO537" i="2"/>
  <c r="AP537" i="2"/>
  <c r="AQ537" i="2"/>
  <c r="AR537" i="2"/>
  <c r="AS537" i="2"/>
  <c r="AU537" i="2"/>
  <c r="AV537" i="2"/>
  <c r="AW537" i="2"/>
  <c r="AX537" i="2"/>
  <c r="AY537" i="2"/>
  <c r="BA537" i="2"/>
  <c r="BB537" i="2"/>
  <c r="BC537" i="2"/>
  <c r="BD537" i="2"/>
  <c r="E538" i="2"/>
  <c r="L538" i="2" a="1"/>
  <c r="L538" i="2"/>
  <c r="Q538" i="2" a="1"/>
  <c r="Q538" i="2" s="1"/>
  <c r="AO538" i="2"/>
  <c r="AP538" i="2"/>
  <c r="AQ538" i="2"/>
  <c r="AR538" i="2"/>
  <c r="AS538" i="2"/>
  <c r="AU538" i="2"/>
  <c r="AV538" i="2"/>
  <c r="AW538" i="2"/>
  <c r="AX538" i="2"/>
  <c r="AY538" i="2"/>
  <c r="BA538" i="2"/>
  <c r="BB538" i="2"/>
  <c r="BC538" i="2"/>
  <c r="BD538" i="2"/>
  <c r="E539" i="2"/>
  <c r="L539" i="2" a="1"/>
  <c r="L539" i="2"/>
  <c r="Q539" i="2" a="1"/>
  <c r="Q539" i="2" s="1"/>
  <c r="AO539" i="2"/>
  <c r="AP539" i="2"/>
  <c r="AQ539" i="2"/>
  <c r="AR539" i="2"/>
  <c r="AS539" i="2"/>
  <c r="AU539" i="2"/>
  <c r="AV539" i="2"/>
  <c r="AW539" i="2"/>
  <c r="AX539" i="2"/>
  <c r="AY539" i="2"/>
  <c r="BA539" i="2"/>
  <c r="BB539" i="2"/>
  <c r="BC539" i="2"/>
  <c r="BD539" i="2"/>
  <c r="E540" i="2"/>
  <c r="L540" i="2" a="1"/>
  <c r="L540" i="2" s="1"/>
  <c r="Q540" i="2" a="1"/>
  <c r="Q540" i="2"/>
  <c r="AO540" i="2"/>
  <c r="AP540" i="2"/>
  <c r="AQ540" i="2"/>
  <c r="AR540" i="2"/>
  <c r="AS540" i="2"/>
  <c r="AU540" i="2"/>
  <c r="AV540" i="2"/>
  <c r="AW540" i="2"/>
  <c r="AX540" i="2"/>
  <c r="AY540" i="2"/>
  <c r="BA540" i="2"/>
  <c r="BB540" i="2"/>
  <c r="BC540" i="2"/>
  <c r="BD540" i="2"/>
  <c r="E541" i="2"/>
  <c r="L541" i="2" a="1"/>
  <c r="L541" i="2" s="1"/>
  <c r="Q541" i="2" a="1"/>
  <c r="Q541" i="2"/>
  <c r="AO541" i="2"/>
  <c r="AP541" i="2"/>
  <c r="AQ541" i="2"/>
  <c r="AR541" i="2"/>
  <c r="AS541" i="2"/>
  <c r="AU541" i="2"/>
  <c r="AV541" i="2"/>
  <c r="AW541" i="2"/>
  <c r="AX541" i="2"/>
  <c r="AY541" i="2"/>
  <c r="BA541" i="2"/>
  <c r="BB541" i="2"/>
  <c r="BC541" i="2"/>
  <c r="BD541" i="2"/>
  <c r="E542" i="2"/>
  <c r="L542" i="2" a="1"/>
  <c r="L542" i="2" s="1"/>
  <c r="Q542" i="2" a="1"/>
  <c r="Q542" i="2" s="1"/>
  <c r="AO542" i="2"/>
  <c r="AP542" i="2"/>
  <c r="AQ542" i="2"/>
  <c r="AR542" i="2"/>
  <c r="AS542" i="2"/>
  <c r="AU542" i="2"/>
  <c r="AV542" i="2"/>
  <c r="AW542" i="2"/>
  <c r="AX542" i="2"/>
  <c r="AY542" i="2"/>
  <c r="BA542" i="2"/>
  <c r="BB542" i="2"/>
  <c r="BC542" i="2"/>
  <c r="BD542" i="2"/>
  <c r="E543" i="2"/>
  <c r="L543" i="2" a="1"/>
  <c r="L543" i="2"/>
  <c r="Q543" i="2" a="1"/>
  <c r="Q543" i="2" s="1"/>
  <c r="AO543" i="2"/>
  <c r="AP543" i="2"/>
  <c r="AQ543" i="2"/>
  <c r="AR543" i="2"/>
  <c r="AS543" i="2"/>
  <c r="AU543" i="2"/>
  <c r="AV543" i="2"/>
  <c r="AW543" i="2"/>
  <c r="AX543" i="2"/>
  <c r="AY543" i="2"/>
  <c r="BA543" i="2"/>
  <c r="BB543" i="2"/>
  <c r="BC543" i="2"/>
  <c r="BD543" i="2"/>
  <c r="E544" i="2"/>
  <c r="L544" i="2" a="1"/>
  <c r="L544" i="2" s="1"/>
  <c r="Q544" i="2" a="1"/>
  <c r="Q544" i="2" s="1"/>
  <c r="AO544" i="2"/>
  <c r="AP544" i="2"/>
  <c r="AQ544" i="2"/>
  <c r="AR544" i="2"/>
  <c r="AS544" i="2"/>
  <c r="AU544" i="2"/>
  <c r="AV544" i="2"/>
  <c r="AW544" i="2"/>
  <c r="AX544" i="2"/>
  <c r="AY544" i="2"/>
  <c r="BA544" i="2"/>
  <c r="BB544" i="2"/>
  <c r="BC544" i="2"/>
  <c r="BD544" i="2"/>
  <c r="E545" i="2"/>
  <c r="L545" i="2" a="1"/>
  <c r="L545" i="2" s="1"/>
  <c r="Q545" i="2" a="1"/>
  <c r="Q545" i="2"/>
  <c r="AO545" i="2"/>
  <c r="AP545" i="2"/>
  <c r="AQ545" i="2"/>
  <c r="AR545" i="2"/>
  <c r="AS545" i="2"/>
  <c r="AU545" i="2"/>
  <c r="AV545" i="2"/>
  <c r="AW545" i="2"/>
  <c r="AX545" i="2"/>
  <c r="AY545" i="2"/>
  <c r="BA545" i="2"/>
  <c r="BB545" i="2"/>
  <c r="BC545" i="2"/>
  <c r="BD545" i="2"/>
  <c r="E546" i="2"/>
  <c r="L546" i="2" a="1"/>
  <c r="L546" i="2"/>
  <c r="Q546" i="2" a="1"/>
  <c r="Q546" i="2" s="1"/>
  <c r="AO546" i="2"/>
  <c r="AP546" i="2"/>
  <c r="AQ546" i="2"/>
  <c r="AR546" i="2"/>
  <c r="AS546" i="2"/>
  <c r="AU546" i="2"/>
  <c r="AV546" i="2"/>
  <c r="AW546" i="2"/>
  <c r="AX546" i="2"/>
  <c r="AY546" i="2"/>
  <c r="BA546" i="2"/>
  <c r="BB546" i="2"/>
  <c r="BC546" i="2"/>
  <c r="BD546" i="2"/>
  <c r="E547" i="2"/>
  <c r="L547" i="2" a="1"/>
  <c r="L547" i="2"/>
  <c r="Q547" i="2" a="1"/>
  <c r="Q547" i="2" s="1"/>
  <c r="AO547" i="2"/>
  <c r="AP547" i="2"/>
  <c r="AQ547" i="2"/>
  <c r="AR547" i="2"/>
  <c r="AS547" i="2"/>
  <c r="AU547" i="2"/>
  <c r="AV547" i="2"/>
  <c r="AW547" i="2"/>
  <c r="AX547" i="2"/>
  <c r="AY547" i="2"/>
  <c r="BA547" i="2"/>
  <c r="BB547" i="2"/>
  <c r="BC547" i="2"/>
  <c r="BD547" i="2"/>
  <c r="E548" i="2"/>
  <c r="L548" i="2" a="1"/>
  <c r="L548" i="2" s="1"/>
  <c r="Q548" i="2" a="1"/>
  <c r="Q548" i="2"/>
  <c r="AO548" i="2"/>
  <c r="AP548" i="2"/>
  <c r="AQ548" i="2"/>
  <c r="AR548" i="2"/>
  <c r="AS548" i="2"/>
  <c r="AU548" i="2"/>
  <c r="AV548" i="2"/>
  <c r="AW548" i="2"/>
  <c r="AX548" i="2"/>
  <c r="AY548" i="2"/>
  <c r="BA548" i="2"/>
  <c r="BB548" i="2"/>
  <c r="BC548" i="2"/>
  <c r="BD548" i="2"/>
  <c r="E549" i="2"/>
  <c r="L549" i="2" a="1"/>
  <c r="L549" i="2" s="1"/>
  <c r="Q549" i="2" a="1"/>
  <c r="Q549" i="2"/>
  <c r="AO549" i="2"/>
  <c r="AP549" i="2"/>
  <c r="AQ549" i="2"/>
  <c r="AR549" i="2"/>
  <c r="AS549" i="2"/>
  <c r="AU549" i="2"/>
  <c r="AV549" i="2"/>
  <c r="AW549" i="2"/>
  <c r="AX549" i="2"/>
  <c r="AY549" i="2"/>
  <c r="BA549" i="2"/>
  <c r="BB549" i="2"/>
  <c r="BC549" i="2"/>
  <c r="BD549" i="2"/>
  <c r="E550" i="2"/>
  <c r="L550" i="2" a="1"/>
  <c r="L550" i="2" s="1"/>
  <c r="Q550" i="2" a="1"/>
  <c r="Q550" i="2" s="1"/>
  <c r="AO550" i="2"/>
  <c r="AP550" i="2"/>
  <c r="AQ550" i="2"/>
  <c r="AR550" i="2"/>
  <c r="AS550" i="2"/>
  <c r="AU550" i="2"/>
  <c r="AV550" i="2"/>
  <c r="AW550" i="2"/>
  <c r="AX550" i="2"/>
  <c r="AY550" i="2"/>
  <c r="BA550" i="2"/>
  <c r="BB550" i="2"/>
  <c r="BC550" i="2"/>
  <c r="BD550" i="2"/>
  <c r="E551" i="2"/>
  <c r="L551" i="2" a="1"/>
  <c r="L551" i="2"/>
  <c r="Q551" i="2" a="1"/>
  <c r="Q551" i="2" s="1"/>
  <c r="AO551" i="2"/>
  <c r="AP551" i="2"/>
  <c r="AQ551" i="2"/>
  <c r="AR551" i="2"/>
  <c r="AS551" i="2"/>
  <c r="AU551" i="2"/>
  <c r="AV551" i="2"/>
  <c r="AW551" i="2"/>
  <c r="AX551" i="2"/>
  <c r="AY551" i="2"/>
  <c r="BA551" i="2"/>
  <c r="BB551" i="2"/>
  <c r="BC551" i="2"/>
  <c r="BD551" i="2"/>
  <c r="E552" i="2"/>
  <c r="L552" i="2" a="1"/>
  <c r="L552" i="2" s="1"/>
  <c r="Q552" i="2" a="1"/>
  <c r="Q552" i="2" s="1"/>
  <c r="AO552" i="2"/>
  <c r="AP552" i="2"/>
  <c r="AQ552" i="2"/>
  <c r="AR552" i="2"/>
  <c r="AS552" i="2"/>
  <c r="AU552" i="2"/>
  <c r="AV552" i="2"/>
  <c r="AW552" i="2"/>
  <c r="AX552" i="2"/>
  <c r="AY552" i="2"/>
  <c r="BA552" i="2"/>
  <c r="BB552" i="2"/>
  <c r="BC552" i="2"/>
  <c r="BD552" i="2"/>
  <c r="E553" i="2"/>
  <c r="L553" i="2" a="1"/>
  <c r="L553" i="2" s="1"/>
  <c r="Q553" i="2" a="1"/>
  <c r="Q553" i="2"/>
  <c r="AO553" i="2"/>
  <c r="AP553" i="2"/>
  <c r="AQ553" i="2"/>
  <c r="AR553" i="2"/>
  <c r="AS553" i="2"/>
  <c r="AU553" i="2"/>
  <c r="AV553" i="2"/>
  <c r="AW553" i="2"/>
  <c r="AX553" i="2"/>
  <c r="AY553" i="2"/>
  <c r="BA553" i="2"/>
  <c r="BB553" i="2"/>
  <c r="BC553" i="2"/>
  <c r="BD553" i="2"/>
  <c r="E554" i="2"/>
  <c r="L554" i="2" a="1"/>
  <c r="L554" i="2"/>
  <c r="Q554" i="2" a="1"/>
  <c r="Q554" i="2" s="1"/>
  <c r="AO554" i="2"/>
  <c r="AP554" i="2"/>
  <c r="AQ554" i="2"/>
  <c r="AR554" i="2"/>
  <c r="AS554" i="2"/>
  <c r="AU554" i="2"/>
  <c r="AV554" i="2"/>
  <c r="AW554" i="2"/>
  <c r="AX554" i="2"/>
  <c r="AY554" i="2"/>
  <c r="BA554" i="2"/>
  <c r="BB554" i="2"/>
  <c r="BC554" i="2"/>
  <c r="BD554" i="2"/>
  <c r="E555" i="2"/>
  <c r="L555" i="2" a="1"/>
  <c r="L555" i="2"/>
  <c r="Q555" i="2" a="1"/>
  <c r="Q555" i="2" s="1"/>
  <c r="AO555" i="2"/>
  <c r="AP555" i="2"/>
  <c r="AQ555" i="2"/>
  <c r="AR555" i="2"/>
  <c r="AS555" i="2"/>
  <c r="AU555" i="2"/>
  <c r="AV555" i="2"/>
  <c r="AW555" i="2"/>
  <c r="AX555" i="2"/>
  <c r="AY555" i="2"/>
  <c r="BA555" i="2"/>
  <c r="BB555" i="2"/>
  <c r="BC555" i="2"/>
  <c r="BD555" i="2"/>
  <c r="E556" i="2"/>
  <c r="L556" i="2" a="1"/>
  <c r="L556" i="2" s="1"/>
  <c r="Q556" i="2" a="1"/>
  <c r="Q556" i="2"/>
  <c r="AO556" i="2"/>
  <c r="AP556" i="2"/>
  <c r="AQ556" i="2"/>
  <c r="AR556" i="2"/>
  <c r="AS556" i="2"/>
  <c r="AU556" i="2"/>
  <c r="AV556" i="2"/>
  <c r="AW556" i="2"/>
  <c r="AX556" i="2"/>
  <c r="AY556" i="2"/>
  <c r="BA556" i="2"/>
  <c r="BB556" i="2"/>
  <c r="BC556" i="2"/>
  <c r="BD556" i="2"/>
  <c r="E557" i="2"/>
  <c r="L557" i="2" a="1"/>
  <c r="L557" i="2" s="1"/>
  <c r="Q557" i="2" a="1"/>
  <c r="Q557" i="2"/>
  <c r="AO557" i="2"/>
  <c r="AP557" i="2"/>
  <c r="AQ557" i="2"/>
  <c r="AR557" i="2"/>
  <c r="AS557" i="2"/>
  <c r="AU557" i="2"/>
  <c r="AV557" i="2"/>
  <c r="AW557" i="2"/>
  <c r="AX557" i="2"/>
  <c r="AY557" i="2"/>
  <c r="BA557" i="2"/>
  <c r="BB557" i="2"/>
  <c r="BC557" i="2"/>
  <c r="BD557" i="2"/>
  <c r="E558" i="2"/>
  <c r="L558" i="2" a="1"/>
  <c r="L558" i="2" s="1"/>
  <c r="Q558" i="2" a="1"/>
  <c r="Q558" i="2" s="1"/>
  <c r="AO558" i="2"/>
  <c r="AP558" i="2"/>
  <c r="AQ558" i="2"/>
  <c r="AR558" i="2"/>
  <c r="AS558" i="2"/>
  <c r="AU558" i="2"/>
  <c r="AV558" i="2"/>
  <c r="AW558" i="2"/>
  <c r="AX558" i="2"/>
  <c r="AY558" i="2"/>
  <c r="BA558" i="2"/>
  <c r="BB558" i="2"/>
  <c r="BC558" i="2"/>
  <c r="BD558" i="2"/>
  <c r="E559" i="2"/>
  <c r="L559" i="2" a="1"/>
  <c r="L559" i="2"/>
  <c r="Q559" i="2" a="1"/>
  <c r="Q559" i="2" s="1"/>
  <c r="AO559" i="2"/>
  <c r="AP559" i="2"/>
  <c r="AQ559" i="2"/>
  <c r="AR559" i="2"/>
  <c r="AS559" i="2"/>
  <c r="AU559" i="2"/>
  <c r="AV559" i="2"/>
  <c r="AW559" i="2"/>
  <c r="AX559" i="2"/>
  <c r="AY559" i="2"/>
  <c r="BA559" i="2"/>
  <c r="BB559" i="2"/>
  <c r="BC559" i="2"/>
  <c r="BD559" i="2"/>
  <c r="E560" i="2"/>
  <c r="L560" i="2" a="1"/>
  <c r="L560" i="2" s="1"/>
  <c r="Q560" i="2" a="1"/>
  <c r="Q560" i="2" s="1"/>
  <c r="AO560" i="2"/>
  <c r="AP560" i="2"/>
  <c r="AQ560" i="2"/>
  <c r="AR560" i="2"/>
  <c r="AS560" i="2"/>
  <c r="AU560" i="2"/>
  <c r="AV560" i="2"/>
  <c r="AW560" i="2"/>
  <c r="AX560" i="2"/>
  <c r="AY560" i="2"/>
  <c r="BA560" i="2"/>
  <c r="BB560" i="2"/>
  <c r="BC560" i="2"/>
  <c r="BD560" i="2"/>
  <c r="E561" i="2"/>
  <c r="L561" i="2" a="1"/>
  <c r="L561" i="2" s="1"/>
  <c r="Q561" i="2" a="1"/>
  <c r="Q561" i="2"/>
  <c r="AO561" i="2"/>
  <c r="AP561" i="2"/>
  <c r="AQ561" i="2"/>
  <c r="AR561" i="2"/>
  <c r="AS561" i="2"/>
  <c r="AU561" i="2"/>
  <c r="AV561" i="2"/>
  <c r="AW561" i="2"/>
  <c r="AX561" i="2"/>
  <c r="AY561" i="2"/>
  <c r="BA561" i="2"/>
  <c r="BB561" i="2"/>
  <c r="BC561" i="2"/>
  <c r="BD561" i="2"/>
  <c r="E562" i="2"/>
  <c r="L562" i="2" a="1"/>
  <c r="L562" i="2"/>
  <c r="Q562" i="2" a="1"/>
  <c r="Q562" i="2" s="1"/>
  <c r="AO562" i="2"/>
  <c r="AP562" i="2"/>
  <c r="AQ562" i="2"/>
  <c r="AR562" i="2"/>
  <c r="AS562" i="2"/>
  <c r="AU562" i="2"/>
  <c r="AV562" i="2"/>
  <c r="AW562" i="2"/>
  <c r="AX562" i="2"/>
  <c r="AY562" i="2"/>
  <c r="BA562" i="2"/>
  <c r="BB562" i="2"/>
  <c r="BC562" i="2"/>
  <c r="BD562" i="2"/>
  <c r="E563" i="2"/>
  <c r="L563" i="2" a="1"/>
  <c r="L563" i="2"/>
  <c r="Q563" i="2" a="1"/>
  <c r="Q563" i="2" s="1"/>
  <c r="AO563" i="2"/>
  <c r="AP563" i="2"/>
  <c r="AQ563" i="2"/>
  <c r="AR563" i="2"/>
  <c r="AS563" i="2"/>
  <c r="AU563" i="2"/>
  <c r="AV563" i="2"/>
  <c r="AW563" i="2"/>
  <c r="AX563" i="2"/>
  <c r="AY563" i="2"/>
  <c r="BA563" i="2"/>
  <c r="BB563" i="2"/>
  <c r="BC563" i="2"/>
  <c r="BD563" i="2"/>
  <c r="E564" i="2"/>
  <c r="L564" i="2" a="1"/>
  <c r="L564" i="2" s="1"/>
  <c r="Q564" i="2" a="1"/>
  <c r="Q564" i="2"/>
  <c r="AO564" i="2"/>
  <c r="AP564" i="2"/>
  <c r="AQ564" i="2"/>
  <c r="AR564" i="2"/>
  <c r="AS564" i="2"/>
  <c r="AU564" i="2"/>
  <c r="AV564" i="2"/>
  <c r="AW564" i="2"/>
  <c r="AX564" i="2"/>
  <c r="AY564" i="2"/>
  <c r="BA564" i="2"/>
  <c r="BB564" i="2"/>
  <c r="BC564" i="2"/>
  <c r="BD564" i="2"/>
  <c r="E565" i="2"/>
  <c r="L565" i="2" a="1"/>
  <c r="L565" i="2" s="1"/>
  <c r="Q565" i="2" a="1"/>
  <c r="Q565" i="2"/>
  <c r="AO565" i="2"/>
  <c r="AP565" i="2"/>
  <c r="AQ565" i="2"/>
  <c r="AR565" i="2"/>
  <c r="AS565" i="2"/>
  <c r="AU565" i="2"/>
  <c r="AV565" i="2"/>
  <c r="AW565" i="2"/>
  <c r="AX565" i="2"/>
  <c r="AY565" i="2"/>
  <c r="BA565" i="2"/>
  <c r="BB565" i="2"/>
  <c r="BC565" i="2"/>
  <c r="BD565" i="2"/>
  <c r="E566" i="2"/>
  <c r="L566" i="2" a="1"/>
  <c r="L566" i="2" s="1"/>
  <c r="Q566" i="2" a="1"/>
  <c r="Q566" i="2" s="1"/>
  <c r="AO566" i="2"/>
  <c r="AP566" i="2"/>
  <c r="AQ566" i="2"/>
  <c r="AR566" i="2"/>
  <c r="AS566" i="2"/>
  <c r="AU566" i="2"/>
  <c r="AV566" i="2"/>
  <c r="AW566" i="2"/>
  <c r="AX566" i="2"/>
  <c r="AY566" i="2"/>
  <c r="BA566" i="2"/>
  <c r="BB566" i="2"/>
  <c r="BC566" i="2"/>
  <c r="BD566" i="2"/>
  <c r="E567" i="2"/>
  <c r="L567" i="2" a="1"/>
  <c r="L567" i="2"/>
  <c r="Q567" i="2" a="1"/>
  <c r="Q567" i="2" s="1"/>
  <c r="AO567" i="2"/>
  <c r="AP567" i="2"/>
  <c r="AQ567" i="2"/>
  <c r="AR567" i="2"/>
  <c r="AS567" i="2"/>
  <c r="AU567" i="2"/>
  <c r="AV567" i="2"/>
  <c r="AW567" i="2"/>
  <c r="AX567" i="2"/>
  <c r="AY567" i="2"/>
  <c r="BA567" i="2"/>
  <c r="BB567" i="2"/>
  <c r="BC567" i="2"/>
  <c r="BD567" i="2"/>
  <c r="E568" i="2"/>
  <c r="L568" i="2" a="1"/>
  <c r="L568" i="2" s="1"/>
  <c r="Q568" i="2" a="1"/>
  <c r="Q568" i="2" s="1"/>
  <c r="AO568" i="2"/>
  <c r="AP568" i="2"/>
  <c r="AQ568" i="2"/>
  <c r="AR568" i="2"/>
  <c r="AS568" i="2"/>
  <c r="AU568" i="2"/>
  <c r="AV568" i="2"/>
  <c r="AW568" i="2"/>
  <c r="AX568" i="2"/>
  <c r="AY568" i="2"/>
  <c r="BA568" i="2"/>
  <c r="BB568" i="2"/>
  <c r="BC568" i="2"/>
  <c r="BD568" i="2"/>
  <c r="E569" i="2"/>
  <c r="L569" i="2" a="1"/>
  <c r="L569" i="2" s="1"/>
  <c r="Q569" i="2" a="1"/>
  <c r="Q569" i="2"/>
  <c r="AO569" i="2"/>
  <c r="AP569" i="2"/>
  <c r="AQ569" i="2"/>
  <c r="AR569" i="2"/>
  <c r="AS569" i="2"/>
  <c r="AU569" i="2"/>
  <c r="AV569" i="2"/>
  <c r="AW569" i="2"/>
  <c r="AX569" i="2"/>
  <c r="AY569" i="2"/>
  <c r="BA569" i="2"/>
  <c r="BB569" i="2"/>
  <c r="BC569" i="2"/>
  <c r="BD569" i="2"/>
  <c r="E570" i="2"/>
  <c r="L570" i="2" a="1"/>
  <c r="L570" i="2"/>
  <c r="Q570" i="2" a="1"/>
  <c r="Q570" i="2" s="1"/>
  <c r="AO570" i="2"/>
  <c r="AP570" i="2"/>
  <c r="AQ570" i="2"/>
  <c r="AR570" i="2"/>
  <c r="AS570" i="2"/>
  <c r="AU570" i="2"/>
  <c r="AV570" i="2"/>
  <c r="AW570" i="2"/>
  <c r="AX570" i="2"/>
  <c r="AY570" i="2"/>
  <c r="BA570" i="2"/>
  <c r="BB570" i="2"/>
  <c r="BC570" i="2"/>
  <c r="BD570" i="2"/>
  <c r="E571" i="2"/>
  <c r="L571" i="2" a="1"/>
  <c r="L571" i="2"/>
  <c r="Q571" i="2" a="1"/>
  <c r="Q571" i="2" s="1"/>
  <c r="AO571" i="2"/>
  <c r="AP571" i="2"/>
  <c r="AQ571" i="2"/>
  <c r="AR571" i="2"/>
  <c r="AS571" i="2"/>
  <c r="AU571" i="2"/>
  <c r="AV571" i="2"/>
  <c r="AW571" i="2"/>
  <c r="AX571" i="2"/>
  <c r="AY571" i="2"/>
  <c r="BA571" i="2"/>
  <c r="BB571" i="2"/>
  <c r="BC571" i="2"/>
  <c r="BD571" i="2"/>
  <c r="E572" i="2"/>
  <c r="L572" i="2" a="1"/>
  <c r="L572" i="2" s="1"/>
  <c r="Q572" i="2" a="1"/>
  <c r="Q572" i="2"/>
  <c r="AO572" i="2"/>
  <c r="AP572" i="2"/>
  <c r="AQ572" i="2"/>
  <c r="AR572" i="2"/>
  <c r="AS572" i="2"/>
  <c r="AU572" i="2"/>
  <c r="AV572" i="2"/>
  <c r="AW572" i="2"/>
  <c r="AX572" i="2"/>
  <c r="AY572" i="2"/>
  <c r="BA572" i="2"/>
  <c r="BB572" i="2"/>
  <c r="BC572" i="2"/>
  <c r="BD572" i="2"/>
  <c r="E573" i="2"/>
  <c r="L573" i="2" a="1"/>
  <c r="L573" i="2" s="1"/>
  <c r="Q573" i="2" a="1"/>
  <c r="Q573" i="2"/>
  <c r="AO573" i="2"/>
  <c r="AP573" i="2"/>
  <c r="AQ573" i="2"/>
  <c r="AR573" i="2"/>
  <c r="AS573" i="2"/>
  <c r="AU573" i="2"/>
  <c r="AV573" i="2"/>
  <c r="AW573" i="2"/>
  <c r="AX573" i="2"/>
  <c r="AY573" i="2"/>
  <c r="BA573" i="2"/>
  <c r="BB573" i="2"/>
  <c r="BC573" i="2"/>
  <c r="BD573" i="2"/>
  <c r="E574" i="2"/>
  <c r="L574" i="2" a="1"/>
  <c r="L574" i="2" s="1"/>
  <c r="Q574" i="2" a="1"/>
  <c r="Q574" i="2" s="1"/>
  <c r="AO574" i="2"/>
  <c r="AP574" i="2"/>
  <c r="AQ574" i="2"/>
  <c r="AR574" i="2"/>
  <c r="AS574" i="2"/>
  <c r="AU574" i="2"/>
  <c r="AV574" i="2"/>
  <c r="AW574" i="2"/>
  <c r="AX574" i="2"/>
  <c r="AY574" i="2"/>
  <c r="BA574" i="2"/>
  <c r="BB574" i="2"/>
  <c r="BC574" i="2"/>
  <c r="BD574" i="2"/>
  <c r="E575" i="2"/>
  <c r="L575" i="2" a="1"/>
  <c r="L575" i="2"/>
  <c r="Q575" i="2" a="1"/>
  <c r="Q575" i="2" s="1"/>
  <c r="AO575" i="2"/>
  <c r="AP575" i="2"/>
  <c r="AQ575" i="2"/>
  <c r="AR575" i="2"/>
  <c r="AS575" i="2"/>
  <c r="AU575" i="2"/>
  <c r="AV575" i="2"/>
  <c r="AW575" i="2"/>
  <c r="AX575" i="2"/>
  <c r="AY575" i="2"/>
  <c r="BA575" i="2"/>
  <c r="BB575" i="2"/>
  <c r="BC575" i="2"/>
  <c r="BD575" i="2"/>
  <c r="E576" i="2"/>
  <c r="L576" i="2" a="1"/>
  <c r="L576" i="2" s="1"/>
  <c r="Q576" i="2" a="1"/>
  <c r="Q576" i="2" s="1"/>
  <c r="AO576" i="2"/>
  <c r="AP576" i="2"/>
  <c r="AQ576" i="2"/>
  <c r="AR576" i="2"/>
  <c r="AS576" i="2"/>
  <c r="AU576" i="2"/>
  <c r="AV576" i="2"/>
  <c r="AW576" i="2"/>
  <c r="AX576" i="2"/>
  <c r="AY576" i="2"/>
  <c r="BA576" i="2"/>
  <c r="BB576" i="2"/>
  <c r="BC576" i="2"/>
  <c r="BD576" i="2"/>
  <c r="E577" i="2"/>
  <c r="L577" i="2" a="1"/>
  <c r="L577" i="2" s="1"/>
  <c r="Q577" i="2" a="1"/>
  <c r="Q577" i="2"/>
  <c r="AO577" i="2"/>
  <c r="AP577" i="2"/>
  <c r="AQ577" i="2"/>
  <c r="AR577" i="2"/>
  <c r="AS577" i="2"/>
  <c r="AU577" i="2"/>
  <c r="AV577" i="2"/>
  <c r="AW577" i="2"/>
  <c r="AX577" i="2"/>
  <c r="AY577" i="2"/>
  <c r="BA577" i="2"/>
  <c r="BB577" i="2"/>
  <c r="BC577" i="2"/>
  <c r="BD577" i="2"/>
  <c r="E578" i="2"/>
  <c r="L578" i="2" a="1"/>
  <c r="L578" i="2"/>
  <c r="Q578" i="2" a="1"/>
  <c r="Q578" i="2" s="1"/>
  <c r="AO578" i="2"/>
  <c r="AP578" i="2"/>
  <c r="AQ578" i="2"/>
  <c r="AR578" i="2"/>
  <c r="AS578" i="2"/>
  <c r="AU578" i="2"/>
  <c r="AV578" i="2"/>
  <c r="AW578" i="2"/>
  <c r="AX578" i="2"/>
  <c r="AY578" i="2"/>
  <c r="BA578" i="2"/>
  <c r="BB578" i="2"/>
  <c r="BC578" i="2"/>
  <c r="BD578" i="2"/>
  <c r="E579" i="2"/>
  <c r="L579" i="2" a="1"/>
  <c r="L579" i="2"/>
  <c r="Q579" i="2" a="1"/>
  <c r="Q579" i="2" s="1"/>
  <c r="AO579" i="2"/>
  <c r="AP579" i="2"/>
  <c r="AQ579" i="2"/>
  <c r="AR579" i="2"/>
  <c r="AS579" i="2"/>
  <c r="AU579" i="2"/>
  <c r="AV579" i="2"/>
  <c r="AW579" i="2"/>
  <c r="AX579" i="2"/>
  <c r="AY579" i="2"/>
  <c r="BA579" i="2"/>
  <c r="BB579" i="2"/>
  <c r="BC579" i="2"/>
  <c r="BD579" i="2"/>
  <c r="E580" i="2"/>
  <c r="L580" i="2" a="1"/>
  <c r="L580" i="2" s="1"/>
  <c r="Q580" i="2" a="1"/>
  <c r="Q580" i="2"/>
  <c r="AO580" i="2"/>
  <c r="AP580" i="2"/>
  <c r="AQ580" i="2"/>
  <c r="AR580" i="2"/>
  <c r="AS580" i="2"/>
  <c r="AU580" i="2"/>
  <c r="AV580" i="2"/>
  <c r="AW580" i="2"/>
  <c r="AX580" i="2"/>
  <c r="AY580" i="2"/>
  <c r="BA580" i="2"/>
  <c r="BB580" i="2"/>
  <c r="BC580" i="2"/>
  <c r="BD580" i="2"/>
  <c r="E581" i="2"/>
  <c r="L581" i="2" a="1"/>
  <c r="L581" i="2" s="1"/>
  <c r="Q581" i="2" a="1"/>
  <c r="Q581" i="2"/>
  <c r="AO581" i="2"/>
  <c r="AP581" i="2"/>
  <c r="AQ581" i="2"/>
  <c r="AR581" i="2"/>
  <c r="AS581" i="2"/>
  <c r="AU581" i="2"/>
  <c r="AV581" i="2"/>
  <c r="AW581" i="2"/>
  <c r="AX581" i="2"/>
  <c r="AY581" i="2"/>
  <c r="BA581" i="2"/>
  <c r="BB581" i="2"/>
  <c r="BC581" i="2"/>
  <c r="BD581" i="2"/>
  <c r="E582" i="2"/>
  <c r="L582" i="2" a="1"/>
  <c r="L582" i="2" s="1"/>
  <c r="Q582" i="2" a="1"/>
  <c r="Q582" i="2" s="1"/>
  <c r="AO582" i="2"/>
  <c r="AP582" i="2"/>
  <c r="AQ582" i="2"/>
  <c r="AR582" i="2"/>
  <c r="AS582" i="2"/>
  <c r="AU582" i="2"/>
  <c r="AV582" i="2"/>
  <c r="AW582" i="2"/>
  <c r="AX582" i="2"/>
  <c r="AY582" i="2"/>
  <c r="BA582" i="2"/>
  <c r="BB582" i="2"/>
  <c r="BC582" i="2"/>
  <c r="BD582" i="2"/>
  <c r="E583" i="2"/>
  <c r="L583" i="2" a="1"/>
  <c r="L583" i="2"/>
  <c r="Q583" i="2" a="1"/>
  <c r="Q583" i="2" s="1"/>
  <c r="AO583" i="2"/>
  <c r="AP583" i="2"/>
  <c r="AQ583" i="2"/>
  <c r="AR583" i="2"/>
  <c r="AS583" i="2"/>
  <c r="AU583" i="2"/>
  <c r="AV583" i="2"/>
  <c r="AW583" i="2"/>
  <c r="AX583" i="2"/>
  <c r="AY583" i="2"/>
  <c r="BA583" i="2"/>
  <c r="BB583" i="2"/>
  <c r="BC583" i="2"/>
  <c r="BD583" i="2"/>
  <c r="E584" i="2"/>
  <c r="L584" i="2" a="1"/>
  <c r="L584" i="2" s="1"/>
  <c r="Q584" i="2" a="1"/>
  <c r="Q584" i="2" s="1"/>
  <c r="AO584" i="2"/>
  <c r="AP584" i="2"/>
  <c r="AQ584" i="2"/>
  <c r="AR584" i="2"/>
  <c r="AS584" i="2"/>
  <c r="AU584" i="2"/>
  <c r="AV584" i="2"/>
  <c r="AW584" i="2"/>
  <c r="AX584" i="2"/>
  <c r="AY584" i="2"/>
  <c r="BA584" i="2"/>
  <c r="BB584" i="2"/>
  <c r="BC584" i="2"/>
  <c r="BD584" i="2"/>
  <c r="E585" i="2"/>
  <c r="L585" i="2" a="1"/>
  <c r="L585" i="2" s="1"/>
  <c r="Q585" i="2" a="1"/>
  <c r="Q585" i="2"/>
  <c r="AO585" i="2"/>
  <c r="AP585" i="2"/>
  <c r="AQ585" i="2"/>
  <c r="AR585" i="2"/>
  <c r="AS585" i="2"/>
  <c r="AU585" i="2"/>
  <c r="AV585" i="2"/>
  <c r="AW585" i="2"/>
  <c r="AX585" i="2"/>
  <c r="AY585" i="2"/>
  <c r="BA585" i="2"/>
  <c r="BB585" i="2"/>
  <c r="BC585" i="2"/>
  <c r="BD585" i="2"/>
  <c r="E586" i="2"/>
  <c r="L586" i="2" a="1"/>
  <c r="L586" i="2"/>
  <c r="Q586" i="2" a="1"/>
  <c r="Q586" i="2" s="1"/>
  <c r="AO586" i="2"/>
  <c r="AP586" i="2"/>
  <c r="AQ586" i="2"/>
  <c r="AR586" i="2"/>
  <c r="AS586" i="2"/>
  <c r="AU586" i="2"/>
  <c r="AV586" i="2"/>
  <c r="AW586" i="2"/>
  <c r="AX586" i="2"/>
  <c r="AY586" i="2"/>
  <c r="BA586" i="2"/>
  <c r="BB586" i="2"/>
  <c r="BC586" i="2"/>
  <c r="BD586" i="2"/>
  <c r="E587" i="2"/>
  <c r="L587" i="2" a="1"/>
  <c r="L587" i="2"/>
  <c r="Q587" i="2" a="1"/>
  <c r="Q587" i="2" s="1"/>
  <c r="AO587" i="2"/>
  <c r="AP587" i="2"/>
  <c r="AQ587" i="2"/>
  <c r="AR587" i="2"/>
  <c r="AS587" i="2"/>
  <c r="AU587" i="2"/>
  <c r="AV587" i="2"/>
  <c r="AW587" i="2"/>
  <c r="AX587" i="2"/>
  <c r="AY587" i="2"/>
  <c r="BA587" i="2"/>
  <c r="BB587" i="2"/>
  <c r="BC587" i="2"/>
  <c r="BD587" i="2"/>
  <c r="E588" i="2"/>
  <c r="L588" i="2" a="1"/>
  <c r="L588" i="2" s="1"/>
  <c r="Q588" i="2" a="1"/>
  <c r="Q588" i="2"/>
  <c r="AO588" i="2"/>
  <c r="AP588" i="2"/>
  <c r="AQ588" i="2"/>
  <c r="AR588" i="2"/>
  <c r="AS588" i="2"/>
  <c r="AU588" i="2"/>
  <c r="AV588" i="2"/>
  <c r="AW588" i="2"/>
  <c r="AX588" i="2"/>
  <c r="AY588" i="2"/>
  <c r="BA588" i="2"/>
  <c r="BB588" i="2"/>
  <c r="BC588" i="2"/>
  <c r="BD588" i="2"/>
  <c r="E589" i="2"/>
  <c r="L589" i="2" a="1"/>
  <c r="L589" i="2" s="1"/>
  <c r="Q589" i="2" a="1"/>
  <c r="Q589" i="2"/>
  <c r="AO589" i="2"/>
  <c r="AP589" i="2"/>
  <c r="AQ589" i="2"/>
  <c r="AR589" i="2"/>
  <c r="AS589" i="2"/>
  <c r="AU589" i="2"/>
  <c r="AV589" i="2"/>
  <c r="AW589" i="2"/>
  <c r="AX589" i="2"/>
  <c r="AY589" i="2"/>
  <c r="BA589" i="2"/>
  <c r="BB589" i="2"/>
  <c r="BC589" i="2"/>
  <c r="BD589" i="2"/>
  <c r="E590" i="2"/>
  <c r="L590" i="2" a="1"/>
  <c r="L590" i="2" s="1"/>
  <c r="Q590" i="2" a="1"/>
  <c r="Q590" i="2" s="1"/>
  <c r="AO590" i="2"/>
  <c r="AP590" i="2"/>
  <c r="AQ590" i="2"/>
  <c r="AR590" i="2"/>
  <c r="AS590" i="2"/>
  <c r="AU590" i="2"/>
  <c r="AV590" i="2"/>
  <c r="AW590" i="2"/>
  <c r="AX590" i="2"/>
  <c r="AY590" i="2"/>
  <c r="BA590" i="2"/>
  <c r="BB590" i="2"/>
  <c r="BC590" i="2"/>
  <c r="BD590" i="2"/>
  <c r="E591" i="2"/>
  <c r="L591" i="2" a="1"/>
  <c r="L591" i="2"/>
  <c r="Q591" i="2" a="1"/>
  <c r="Q591" i="2" s="1"/>
  <c r="AO591" i="2"/>
  <c r="AP591" i="2"/>
  <c r="AQ591" i="2"/>
  <c r="AR591" i="2"/>
  <c r="AS591" i="2"/>
  <c r="AU591" i="2"/>
  <c r="AV591" i="2"/>
  <c r="AW591" i="2"/>
  <c r="AX591" i="2"/>
  <c r="AY591" i="2"/>
  <c r="BA591" i="2"/>
  <c r="BB591" i="2"/>
  <c r="BC591" i="2"/>
  <c r="BD591" i="2"/>
  <c r="E592" i="2"/>
  <c r="L592" i="2" a="1"/>
  <c r="L592" i="2" s="1"/>
  <c r="Q592" i="2" a="1"/>
  <c r="Q592" i="2" s="1"/>
  <c r="AO592" i="2"/>
  <c r="AP592" i="2"/>
  <c r="AQ592" i="2"/>
  <c r="AR592" i="2"/>
  <c r="AS592" i="2"/>
  <c r="AU592" i="2"/>
  <c r="AV592" i="2"/>
  <c r="AW592" i="2"/>
  <c r="AX592" i="2"/>
  <c r="AY592" i="2"/>
  <c r="BA592" i="2"/>
  <c r="BB592" i="2"/>
  <c r="BC592" i="2"/>
  <c r="BD592" i="2"/>
  <c r="E593" i="2"/>
  <c r="L593" i="2" a="1"/>
  <c r="L593" i="2" s="1"/>
  <c r="Q593" i="2" a="1"/>
  <c r="Q593" i="2"/>
  <c r="AO593" i="2"/>
  <c r="AP593" i="2"/>
  <c r="AQ593" i="2"/>
  <c r="AR593" i="2"/>
  <c r="AS593" i="2"/>
  <c r="AU593" i="2"/>
  <c r="AV593" i="2"/>
  <c r="AW593" i="2"/>
  <c r="AX593" i="2"/>
  <c r="AY593" i="2"/>
  <c r="BA593" i="2"/>
  <c r="BB593" i="2"/>
  <c r="BC593" i="2"/>
  <c r="BD593" i="2"/>
  <c r="E594" i="2"/>
  <c r="L594" i="2" a="1"/>
  <c r="L594" i="2"/>
  <c r="Q594" i="2" a="1"/>
  <c r="Q594" i="2" s="1"/>
  <c r="AO594" i="2"/>
  <c r="AP594" i="2"/>
  <c r="AQ594" i="2"/>
  <c r="AR594" i="2"/>
  <c r="AS594" i="2"/>
  <c r="AU594" i="2"/>
  <c r="AV594" i="2"/>
  <c r="AW594" i="2"/>
  <c r="AX594" i="2"/>
  <c r="AY594" i="2"/>
  <c r="BA594" i="2"/>
  <c r="BB594" i="2"/>
  <c r="BC594" i="2"/>
  <c r="BD594" i="2"/>
  <c r="E595" i="2"/>
  <c r="L595" i="2" a="1"/>
  <c r="L595" i="2"/>
  <c r="Q595" i="2" a="1"/>
  <c r="Q595" i="2" s="1"/>
  <c r="AO595" i="2"/>
  <c r="AP595" i="2"/>
  <c r="AQ595" i="2"/>
  <c r="AR595" i="2"/>
  <c r="AS595" i="2"/>
  <c r="AU595" i="2"/>
  <c r="AV595" i="2"/>
  <c r="AW595" i="2"/>
  <c r="AX595" i="2"/>
  <c r="AY595" i="2"/>
  <c r="BA595" i="2"/>
  <c r="BB595" i="2"/>
  <c r="BC595" i="2"/>
  <c r="BD595" i="2"/>
  <c r="E596" i="2"/>
  <c r="L596" i="2" a="1"/>
  <c r="L596" i="2" s="1"/>
  <c r="Q596" i="2" a="1"/>
  <c r="Q596" i="2"/>
  <c r="AO596" i="2"/>
  <c r="AP596" i="2"/>
  <c r="AQ596" i="2"/>
  <c r="AR596" i="2"/>
  <c r="AS596" i="2"/>
  <c r="AU596" i="2"/>
  <c r="AV596" i="2"/>
  <c r="AW596" i="2"/>
  <c r="AX596" i="2"/>
  <c r="AY596" i="2"/>
  <c r="BA596" i="2"/>
  <c r="BB596" i="2"/>
  <c r="BC596" i="2"/>
  <c r="BD596" i="2"/>
  <c r="E597" i="2"/>
  <c r="L597" i="2" a="1"/>
  <c r="L597" i="2" s="1"/>
  <c r="Q597" i="2" a="1"/>
  <c r="Q597" i="2"/>
  <c r="AO597" i="2"/>
  <c r="AP597" i="2"/>
  <c r="AQ597" i="2"/>
  <c r="AR597" i="2"/>
  <c r="AS597" i="2"/>
  <c r="AU597" i="2"/>
  <c r="AV597" i="2"/>
  <c r="AW597" i="2"/>
  <c r="AX597" i="2"/>
  <c r="AY597" i="2"/>
  <c r="BA597" i="2"/>
  <c r="BB597" i="2"/>
  <c r="BC597" i="2"/>
  <c r="BD597" i="2"/>
  <c r="E598" i="2"/>
  <c r="L598" i="2" a="1"/>
  <c r="L598" i="2" s="1"/>
  <c r="Q598" i="2" a="1"/>
  <c r="Q598" i="2" s="1"/>
  <c r="AO598" i="2"/>
  <c r="AP598" i="2"/>
  <c r="AQ598" i="2"/>
  <c r="AR598" i="2"/>
  <c r="AS598" i="2"/>
  <c r="AU598" i="2"/>
  <c r="AV598" i="2"/>
  <c r="AW598" i="2"/>
  <c r="AX598" i="2"/>
  <c r="AY598" i="2"/>
  <c r="BA598" i="2"/>
  <c r="BB598" i="2"/>
  <c r="BC598" i="2"/>
  <c r="BD598" i="2"/>
  <c r="E599" i="2"/>
  <c r="L599" i="2" a="1"/>
  <c r="L599" i="2"/>
  <c r="Q599" i="2" a="1"/>
  <c r="Q599" i="2" s="1"/>
  <c r="AO599" i="2"/>
  <c r="AP599" i="2"/>
  <c r="AQ599" i="2"/>
  <c r="AR599" i="2"/>
  <c r="AS599" i="2"/>
  <c r="AU599" i="2"/>
  <c r="AV599" i="2"/>
  <c r="AW599" i="2"/>
  <c r="AX599" i="2"/>
  <c r="AY599" i="2"/>
  <c r="BA599" i="2"/>
  <c r="BB599" i="2"/>
  <c r="BC599" i="2"/>
  <c r="BD599" i="2"/>
  <c r="E600" i="2"/>
  <c r="L600" i="2" a="1"/>
  <c r="L600" i="2" s="1"/>
  <c r="Q600" i="2" a="1"/>
  <c r="Q600" i="2" s="1"/>
  <c r="AO600" i="2"/>
  <c r="AP600" i="2"/>
  <c r="AQ600" i="2"/>
  <c r="AR600" i="2"/>
  <c r="AS600" i="2"/>
  <c r="AU600" i="2"/>
  <c r="AV600" i="2"/>
  <c r="AW600" i="2"/>
  <c r="AX600" i="2"/>
  <c r="AY600" i="2"/>
  <c r="BA600" i="2"/>
  <c r="BB600" i="2"/>
  <c r="BC600" i="2"/>
  <c r="BD600" i="2"/>
  <c r="E601" i="2"/>
  <c r="L601" i="2" a="1"/>
  <c r="L601" i="2" s="1"/>
  <c r="Q601" i="2" a="1"/>
  <c r="Q601" i="2"/>
  <c r="AO601" i="2"/>
  <c r="AP601" i="2"/>
  <c r="AQ601" i="2"/>
  <c r="AR601" i="2"/>
  <c r="AS601" i="2"/>
  <c r="AU601" i="2"/>
  <c r="AV601" i="2"/>
  <c r="AW601" i="2"/>
  <c r="AX601" i="2"/>
  <c r="AY601" i="2"/>
  <c r="BA601" i="2"/>
  <c r="BB601" i="2"/>
  <c r="BC601" i="2"/>
  <c r="BD601" i="2"/>
  <c r="E602" i="2"/>
  <c r="L602" i="2" a="1"/>
  <c r="L602" i="2"/>
  <c r="Q602" i="2" a="1"/>
  <c r="Q602" i="2" s="1"/>
  <c r="AO602" i="2"/>
  <c r="AP602" i="2"/>
  <c r="AQ602" i="2"/>
  <c r="AR602" i="2"/>
  <c r="AS602" i="2"/>
  <c r="AU602" i="2"/>
  <c r="AV602" i="2"/>
  <c r="AW602" i="2"/>
  <c r="AX602" i="2"/>
  <c r="AY602" i="2"/>
  <c r="BA602" i="2"/>
  <c r="BB602" i="2"/>
  <c r="BC602" i="2"/>
  <c r="BD602" i="2"/>
  <c r="E603" i="2"/>
  <c r="L603" i="2" a="1"/>
  <c r="L603" i="2"/>
  <c r="Q603" i="2" a="1"/>
  <c r="Q603" i="2" s="1"/>
  <c r="AO603" i="2"/>
  <c r="AP603" i="2"/>
  <c r="AQ603" i="2"/>
  <c r="AR603" i="2"/>
  <c r="AS603" i="2"/>
  <c r="AU603" i="2"/>
  <c r="AV603" i="2"/>
  <c r="AW603" i="2"/>
  <c r="AX603" i="2"/>
  <c r="AY603" i="2"/>
  <c r="BA603" i="2"/>
  <c r="BB603" i="2"/>
  <c r="BC603" i="2"/>
  <c r="BD603" i="2"/>
  <c r="E604" i="2"/>
  <c r="L604" i="2" a="1"/>
  <c r="L604" i="2" s="1"/>
  <c r="Q604" i="2" a="1"/>
  <c r="Q604" i="2"/>
  <c r="AO604" i="2"/>
  <c r="AP604" i="2"/>
  <c r="AQ604" i="2"/>
  <c r="AR604" i="2"/>
  <c r="AS604" i="2"/>
  <c r="AU604" i="2"/>
  <c r="AV604" i="2"/>
  <c r="AW604" i="2"/>
  <c r="AX604" i="2"/>
  <c r="AY604" i="2"/>
  <c r="BA604" i="2"/>
  <c r="BB604" i="2"/>
  <c r="BC604" i="2"/>
  <c r="BD604" i="2"/>
  <c r="E605" i="2"/>
  <c r="L605" i="2" a="1"/>
  <c r="L605" i="2" s="1"/>
  <c r="Q605" i="2" a="1"/>
  <c r="Q605" i="2"/>
  <c r="AO605" i="2"/>
  <c r="AP605" i="2"/>
  <c r="AQ605" i="2"/>
  <c r="AR605" i="2"/>
  <c r="AS605" i="2"/>
  <c r="AU605" i="2"/>
  <c r="AV605" i="2"/>
  <c r="AW605" i="2"/>
  <c r="AX605" i="2"/>
  <c r="AY605" i="2"/>
  <c r="BA605" i="2"/>
  <c r="BB605" i="2"/>
  <c r="BC605" i="2"/>
  <c r="BD605" i="2"/>
  <c r="E606" i="2"/>
  <c r="L606" i="2" a="1"/>
  <c r="L606" i="2" s="1"/>
  <c r="Q606" i="2" a="1"/>
  <c r="Q606" i="2" s="1"/>
  <c r="AO606" i="2"/>
  <c r="AP606" i="2"/>
  <c r="AQ606" i="2"/>
  <c r="AR606" i="2"/>
  <c r="AS606" i="2"/>
  <c r="AU606" i="2"/>
  <c r="AV606" i="2"/>
  <c r="AW606" i="2"/>
  <c r="AX606" i="2"/>
  <c r="AY606" i="2"/>
  <c r="BA606" i="2"/>
  <c r="BB606" i="2"/>
  <c r="BC606" i="2"/>
  <c r="BD606" i="2"/>
  <c r="E607" i="2"/>
  <c r="L607" i="2" a="1"/>
  <c r="L607" i="2"/>
  <c r="Q607" i="2" a="1"/>
  <c r="Q607" i="2" s="1"/>
  <c r="AO607" i="2"/>
  <c r="AP607" i="2"/>
  <c r="AQ607" i="2"/>
  <c r="AR607" i="2"/>
  <c r="AS607" i="2"/>
  <c r="AU607" i="2"/>
  <c r="AV607" i="2"/>
  <c r="AW607" i="2"/>
  <c r="AX607" i="2"/>
  <c r="AY607" i="2"/>
  <c r="BA607" i="2"/>
  <c r="BB607" i="2"/>
  <c r="BC607" i="2"/>
  <c r="BD607" i="2"/>
  <c r="E608" i="2"/>
  <c r="L608" i="2" a="1"/>
  <c r="L608" i="2" s="1"/>
  <c r="Q608" i="2" a="1"/>
  <c r="Q608" i="2" s="1"/>
  <c r="AO608" i="2"/>
  <c r="AP608" i="2"/>
  <c r="AQ608" i="2"/>
  <c r="AR608" i="2"/>
  <c r="AS608" i="2"/>
  <c r="AU608" i="2"/>
  <c r="AV608" i="2"/>
  <c r="AW608" i="2"/>
  <c r="AX608" i="2"/>
  <c r="AY608" i="2"/>
  <c r="BA608" i="2"/>
  <c r="BB608" i="2"/>
  <c r="BC608" i="2"/>
  <c r="BD608" i="2"/>
  <c r="E609" i="2"/>
  <c r="L609" i="2" a="1"/>
  <c r="L609" i="2" s="1"/>
  <c r="Q609" i="2" a="1"/>
  <c r="Q609" i="2"/>
  <c r="AO609" i="2"/>
  <c r="AP609" i="2"/>
  <c r="AQ609" i="2"/>
  <c r="AR609" i="2"/>
  <c r="AS609" i="2"/>
  <c r="AU609" i="2"/>
  <c r="AV609" i="2"/>
  <c r="AW609" i="2"/>
  <c r="AX609" i="2"/>
  <c r="AY609" i="2"/>
  <c r="BA609" i="2"/>
  <c r="BB609" i="2"/>
  <c r="BC609" i="2"/>
  <c r="BD609" i="2"/>
  <c r="E610" i="2"/>
  <c r="L610" i="2" a="1"/>
  <c r="L610" i="2"/>
  <c r="Q610" i="2" a="1"/>
  <c r="Q610" i="2" s="1"/>
  <c r="AO610" i="2"/>
  <c r="AP610" i="2"/>
  <c r="AQ610" i="2"/>
  <c r="AR610" i="2"/>
  <c r="AS610" i="2"/>
  <c r="AU610" i="2"/>
  <c r="AV610" i="2"/>
  <c r="AW610" i="2"/>
  <c r="AX610" i="2"/>
  <c r="AY610" i="2"/>
  <c r="BA610" i="2"/>
  <c r="BB610" i="2"/>
  <c r="BC610" i="2"/>
  <c r="BD610" i="2"/>
  <c r="E611" i="2"/>
  <c r="L611" i="2" a="1"/>
  <c r="L611" i="2"/>
  <c r="Q611" i="2" a="1"/>
  <c r="Q611" i="2" s="1"/>
  <c r="AO611" i="2"/>
  <c r="AP611" i="2"/>
  <c r="AQ611" i="2"/>
  <c r="AR611" i="2"/>
  <c r="AS611" i="2"/>
  <c r="AU611" i="2"/>
  <c r="AV611" i="2"/>
  <c r="AW611" i="2"/>
  <c r="AX611" i="2"/>
  <c r="AY611" i="2"/>
  <c r="BA611" i="2"/>
  <c r="BB611" i="2"/>
  <c r="BC611" i="2"/>
  <c r="BD611" i="2"/>
  <c r="E612" i="2"/>
  <c r="L612" i="2" a="1"/>
  <c r="L612" i="2" s="1"/>
  <c r="Q612" i="2" a="1"/>
  <c r="Q612" i="2"/>
  <c r="AO612" i="2"/>
  <c r="AP612" i="2"/>
  <c r="AQ612" i="2"/>
  <c r="AR612" i="2"/>
  <c r="AS612" i="2"/>
  <c r="AU612" i="2"/>
  <c r="AV612" i="2"/>
  <c r="AW612" i="2"/>
  <c r="AX612" i="2"/>
  <c r="AY612" i="2"/>
  <c r="BA612" i="2"/>
  <c r="BB612" i="2"/>
  <c r="BC612" i="2"/>
  <c r="BD612" i="2"/>
  <c r="E613" i="2"/>
  <c r="L613" i="2" a="1"/>
  <c r="L613" i="2" s="1"/>
  <c r="Q613" i="2" a="1"/>
  <c r="Q613" i="2"/>
  <c r="AO613" i="2"/>
  <c r="AP613" i="2"/>
  <c r="AQ613" i="2"/>
  <c r="AR613" i="2"/>
  <c r="AS613" i="2"/>
  <c r="AU613" i="2"/>
  <c r="AV613" i="2"/>
  <c r="AW613" i="2"/>
  <c r="AX613" i="2"/>
  <c r="AY613" i="2"/>
  <c r="BA613" i="2"/>
  <c r="BB613" i="2"/>
  <c r="BC613" i="2"/>
  <c r="BD613" i="2"/>
  <c r="E614" i="2"/>
  <c r="L614" i="2" a="1"/>
  <c r="L614" i="2" s="1"/>
  <c r="Q614" i="2" a="1"/>
  <c r="Q614" i="2" s="1"/>
  <c r="AO614" i="2"/>
  <c r="AP614" i="2"/>
  <c r="AQ614" i="2"/>
  <c r="AR614" i="2"/>
  <c r="AS614" i="2"/>
  <c r="AU614" i="2"/>
  <c r="AV614" i="2"/>
  <c r="AW614" i="2"/>
  <c r="AX614" i="2"/>
  <c r="AY614" i="2"/>
  <c r="BA614" i="2"/>
  <c r="BB614" i="2"/>
  <c r="BC614" i="2"/>
  <c r="BD614" i="2"/>
  <c r="E615" i="2"/>
  <c r="L615" i="2" a="1"/>
  <c r="L615" i="2"/>
  <c r="Q615" i="2" a="1"/>
  <c r="Q615" i="2" s="1"/>
  <c r="AO615" i="2"/>
  <c r="AP615" i="2"/>
  <c r="AQ615" i="2"/>
  <c r="AR615" i="2"/>
  <c r="AS615" i="2"/>
  <c r="AU615" i="2"/>
  <c r="AV615" i="2"/>
  <c r="AW615" i="2"/>
  <c r="AX615" i="2"/>
  <c r="AY615" i="2"/>
  <c r="BA615" i="2"/>
  <c r="BB615" i="2"/>
  <c r="BC615" i="2"/>
  <c r="BD615" i="2"/>
  <c r="E616" i="2"/>
  <c r="L616" i="2" a="1"/>
  <c r="L616" i="2" s="1"/>
  <c r="Q616" i="2" a="1"/>
  <c r="Q616" i="2" s="1"/>
  <c r="AO616" i="2"/>
  <c r="AP616" i="2"/>
  <c r="AQ616" i="2"/>
  <c r="AR616" i="2"/>
  <c r="AS616" i="2"/>
  <c r="AU616" i="2"/>
  <c r="AV616" i="2"/>
  <c r="AW616" i="2"/>
  <c r="AX616" i="2"/>
  <c r="AY616" i="2"/>
  <c r="BA616" i="2"/>
  <c r="BB616" i="2"/>
  <c r="BC616" i="2"/>
  <c r="BD616" i="2"/>
  <c r="E617" i="2"/>
  <c r="L617" i="2" a="1"/>
  <c r="L617" i="2" s="1"/>
  <c r="Q617" i="2" a="1"/>
  <c r="Q617" i="2"/>
  <c r="AO617" i="2"/>
  <c r="AP617" i="2"/>
  <c r="AQ617" i="2"/>
  <c r="AR617" i="2"/>
  <c r="AS617" i="2"/>
  <c r="AU617" i="2"/>
  <c r="AV617" i="2"/>
  <c r="AW617" i="2"/>
  <c r="AX617" i="2"/>
  <c r="AY617" i="2"/>
  <c r="BA617" i="2"/>
  <c r="BB617" i="2"/>
  <c r="BC617" i="2"/>
  <c r="BD617" i="2"/>
  <c r="E618" i="2"/>
  <c r="L618" i="2" a="1"/>
  <c r="L618" i="2"/>
  <c r="Q618" i="2" a="1"/>
  <c r="Q618" i="2" s="1"/>
  <c r="AO618" i="2"/>
  <c r="AP618" i="2"/>
  <c r="AQ618" i="2"/>
  <c r="AR618" i="2"/>
  <c r="AS618" i="2"/>
  <c r="AU618" i="2"/>
  <c r="AV618" i="2"/>
  <c r="AW618" i="2"/>
  <c r="AX618" i="2"/>
  <c r="AY618" i="2"/>
  <c r="BA618" i="2"/>
  <c r="BB618" i="2"/>
  <c r="BC618" i="2"/>
  <c r="BD618" i="2"/>
  <c r="E619" i="2"/>
  <c r="L619" i="2" a="1"/>
  <c r="L619" i="2"/>
  <c r="Q619" i="2" a="1"/>
  <c r="Q619" i="2" s="1"/>
  <c r="AO619" i="2"/>
  <c r="AP619" i="2"/>
  <c r="AQ619" i="2"/>
  <c r="AR619" i="2"/>
  <c r="AS619" i="2"/>
  <c r="AU619" i="2"/>
  <c r="AV619" i="2"/>
  <c r="AW619" i="2"/>
  <c r="AX619" i="2"/>
  <c r="AY619" i="2"/>
  <c r="BA619" i="2"/>
  <c r="BB619" i="2"/>
  <c r="BC619" i="2"/>
  <c r="BD619" i="2"/>
  <c r="E620" i="2"/>
  <c r="L620" i="2" a="1"/>
  <c r="L620" i="2" s="1"/>
  <c r="Q620" i="2" a="1"/>
  <c r="Q620" i="2"/>
  <c r="AO620" i="2"/>
  <c r="AP620" i="2"/>
  <c r="AQ620" i="2"/>
  <c r="AR620" i="2"/>
  <c r="AS620" i="2"/>
  <c r="AU620" i="2"/>
  <c r="AV620" i="2"/>
  <c r="AW620" i="2"/>
  <c r="AX620" i="2"/>
  <c r="AY620" i="2"/>
  <c r="BA620" i="2"/>
  <c r="BB620" i="2"/>
  <c r="BC620" i="2"/>
  <c r="BD620" i="2"/>
  <c r="E621" i="2"/>
  <c r="L621" i="2" a="1"/>
  <c r="L621" i="2" s="1"/>
  <c r="Q621" i="2" a="1"/>
  <c r="Q621" i="2"/>
  <c r="AO621" i="2"/>
  <c r="AP621" i="2"/>
  <c r="AQ621" i="2"/>
  <c r="AR621" i="2"/>
  <c r="AS621" i="2"/>
  <c r="AU621" i="2"/>
  <c r="AV621" i="2"/>
  <c r="AW621" i="2"/>
  <c r="AX621" i="2"/>
  <c r="AY621" i="2"/>
  <c r="BA621" i="2"/>
  <c r="BB621" i="2"/>
  <c r="BC621" i="2"/>
  <c r="BD621" i="2"/>
  <c r="E622" i="2"/>
  <c r="L622" i="2" a="1"/>
  <c r="L622" i="2" s="1"/>
  <c r="Q622" i="2" a="1"/>
  <c r="Q622" i="2" s="1"/>
  <c r="AO622" i="2"/>
  <c r="AP622" i="2"/>
  <c r="AQ622" i="2"/>
  <c r="AR622" i="2"/>
  <c r="AS622" i="2"/>
  <c r="AU622" i="2"/>
  <c r="AV622" i="2"/>
  <c r="AW622" i="2"/>
  <c r="AX622" i="2"/>
  <c r="AY622" i="2"/>
  <c r="BA622" i="2"/>
  <c r="BB622" i="2"/>
  <c r="BC622" i="2"/>
  <c r="BD622" i="2"/>
  <c r="E623" i="2"/>
  <c r="L623" i="2" a="1"/>
  <c r="L623" i="2"/>
  <c r="Q623" i="2" a="1"/>
  <c r="Q623" i="2" s="1"/>
  <c r="AO623" i="2"/>
  <c r="AP623" i="2"/>
  <c r="AQ623" i="2"/>
  <c r="AR623" i="2"/>
  <c r="AS623" i="2"/>
  <c r="AU623" i="2"/>
  <c r="AV623" i="2"/>
  <c r="AW623" i="2"/>
  <c r="AX623" i="2"/>
  <c r="AY623" i="2"/>
  <c r="BA623" i="2"/>
  <c r="BB623" i="2"/>
  <c r="BC623" i="2"/>
  <c r="BD623" i="2"/>
  <c r="E624" i="2"/>
  <c r="L624" i="2" a="1"/>
  <c r="L624" i="2" s="1"/>
  <c r="Q624" i="2" a="1"/>
  <c r="Q624" i="2" s="1"/>
  <c r="AO624" i="2"/>
  <c r="AP624" i="2"/>
  <c r="AQ624" i="2"/>
  <c r="AR624" i="2"/>
  <c r="AS624" i="2"/>
  <c r="AU624" i="2"/>
  <c r="AV624" i="2"/>
  <c r="AW624" i="2"/>
  <c r="AX624" i="2"/>
  <c r="AY624" i="2"/>
  <c r="BA624" i="2"/>
  <c r="BB624" i="2"/>
  <c r="BC624" i="2"/>
  <c r="BD624" i="2"/>
  <c r="E625" i="2"/>
  <c r="L625" i="2" a="1"/>
  <c r="L625" i="2" s="1"/>
  <c r="Q625" i="2" a="1"/>
  <c r="Q625" i="2"/>
  <c r="AO625" i="2"/>
  <c r="AP625" i="2"/>
  <c r="AQ625" i="2"/>
  <c r="AR625" i="2"/>
  <c r="AS625" i="2"/>
  <c r="AU625" i="2"/>
  <c r="AV625" i="2"/>
  <c r="AW625" i="2"/>
  <c r="AX625" i="2"/>
  <c r="AY625" i="2"/>
  <c r="BA625" i="2"/>
  <c r="BB625" i="2"/>
  <c r="BC625" i="2"/>
  <c r="BD625" i="2"/>
  <c r="E626" i="2"/>
  <c r="L626" i="2" a="1"/>
  <c r="L626" i="2"/>
  <c r="Q626" i="2" a="1"/>
  <c r="Q626" i="2" s="1"/>
  <c r="AO626" i="2"/>
  <c r="AP626" i="2"/>
  <c r="AQ626" i="2"/>
  <c r="AR626" i="2"/>
  <c r="AS626" i="2"/>
  <c r="AU626" i="2"/>
  <c r="AV626" i="2"/>
  <c r="AW626" i="2"/>
  <c r="AX626" i="2"/>
  <c r="AY626" i="2"/>
  <c r="BA626" i="2"/>
  <c r="BB626" i="2"/>
  <c r="BC626" i="2"/>
  <c r="BD626" i="2"/>
  <c r="E627" i="2"/>
  <c r="L627" i="2" a="1"/>
  <c r="L627" i="2"/>
  <c r="Q627" i="2" a="1"/>
  <c r="Q627" i="2" s="1"/>
  <c r="AO627" i="2"/>
  <c r="AP627" i="2"/>
  <c r="AQ627" i="2"/>
  <c r="AR627" i="2"/>
  <c r="AS627" i="2"/>
  <c r="AU627" i="2"/>
  <c r="AV627" i="2"/>
  <c r="AW627" i="2"/>
  <c r="AX627" i="2"/>
  <c r="AY627" i="2"/>
  <c r="BA627" i="2"/>
  <c r="BB627" i="2"/>
  <c r="BC627" i="2"/>
  <c r="BD627" i="2"/>
  <c r="E628" i="2"/>
  <c r="L628" i="2" a="1"/>
  <c r="L628" i="2" s="1"/>
  <c r="Q628" i="2" a="1"/>
  <c r="Q628" i="2"/>
  <c r="AO628" i="2"/>
  <c r="AP628" i="2"/>
  <c r="AQ628" i="2"/>
  <c r="AR628" i="2"/>
  <c r="AS628" i="2"/>
  <c r="AU628" i="2"/>
  <c r="AV628" i="2"/>
  <c r="AW628" i="2"/>
  <c r="AX628" i="2"/>
  <c r="AY628" i="2"/>
  <c r="BA628" i="2"/>
  <c r="BB628" i="2"/>
  <c r="BC628" i="2"/>
  <c r="BD628" i="2"/>
  <c r="E629" i="2"/>
  <c r="L629" i="2" a="1"/>
  <c r="L629" i="2" s="1"/>
  <c r="Q629" i="2" a="1"/>
  <c r="Q629" i="2"/>
  <c r="AO629" i="2"/>
  <c r="AP629" i="2"/>
  <c r="AQ629" i="2"/>
  <c r="AR629" i="2"/>
  <c r="AS629" i="2"/>
  <c r="AU629" i="2"/>
  <c r="AV629" i="2"/>
  <c r="AW629" i="2"/>
  <c r="AX629" i="2"/>
  <c r="AY629" i="2"/>
  <c r="BA629" i="2"/>
  <c r="BB629" i="2"/>
  <c r="BC629" i="2"/>
  <c r="BD629" i="2"/>
  <c r="E630" i="2"/>
  <c r="L630" i="2" a="1"/>
  <c r="L630" i="2" s="1"/>
  <c r="Q630" i="2" a="1"/>
  <c r="Q630" i="2" s="1"/>
  <c r="AO630" i="2"/>
  <c r="AP630" i="2"/>
  <c r="AQ630" i="2"/>
  <c r="AR630" i="2"/>
  <c r="AS630" i="2"/>
  <c r="AU630" i="2"/>
  <c r="AV630" i="2"/>
  <c r="AW630" i="2"/>
  <c r="AX630" i="2"/>
  <c r="AY630" i="2"/>
  <c r="BA630" i="2"/>
  <c r="BB630" i="2"/>
  <c r="BC630" i="2"/>
  <c r="BD630" i="2"/>
  <c r="E631" i="2"/>
  <c r="L631" i="2" a="1"/>
  <c r="L631" i="2"/>
  <c r="Q631" i="2" a="1"/>
  <c r="Q631" i="2" s="1"/>
  <c r="AO631" i="2"/>
  <c r="AP631" i="2"/>
  <c r="AQ631" i="2"/>
  <c r="AR631" i="2"/>
  <c r="AS631" i="2"/>
  <c r="AU631" i="2"/>
  <c r="AV631" i="2"/>
  <c r="AW631" i="2"/>
  <c r="AX631" i="2"/>
  <c r="AY631" i="2"/>
  <c r="BA631" i="2"/>
  <c r="BB631" i="2"/>
  <c r="BC631" i="2"/>
  <c r="BD631" i="2"/>
  <c r="E632" i="2"/>
  <c r="L632" i="2" a="1"/>
  <c r="L632" i="2" s="1"/>
  <c r="Q632" i="2" a="1"/>
  <c r="Q632" i="2" s="1"/>
  <c r="AO632" i="2"/>
  <c r="AP632" i="2"/>
  <c r="AQ632" i="2"/>
  <c r="AR632" i="2"/>
  <c r="AS632" i="2"/>
  <c r="AU632" i="2"/>
  <c r="AV632" i="2"/>
  <c r="AW632" i="2"/>
  <c r="AX632" i="2"/>
  <c r="AY632" i="2"/>
  <c r="BA632" i="2"/>
  <c r="BB632" i="2"/>
  <c r="BC632" i="2"/>
  <c r="BD632" i="2"/>
  <c r="E633" i="2"/>
  <c r="L633" i="2" a="1"/>
  <c r="L633" i="2" s="1"/>
  <c r="Q633" i="2" a="1"/>
  <c r="Q633" i="2"/>
  <c r="AO633" i="2"/>
  <c r="AP633" i="2"/>
  <c r="AQ633" i="2"/>
  <c r="AR633" i="2"/>
  <c r="AS633" i="2"/>
  <c r="AU633" i="2"/>
  <c r="AV633" i="2"/>
  <c r="AW633" i="2"/>
  <c r="AX633" i="2"/>
  <c r="AY633" i="2"/>
  <c r="BA633" i="2"/>
  <c r="BB633" i="2"/>
  <c r="BC633" i="2"/>
  <c r="BD633" i="2"/>
  <c r="E634" i="2"/>
  <c r="L634" i="2" a="1"/>
  <c r="L634" i="2"/>
  <c r="Q634" i="2" a="1"/>
  <c r="Q634" i="2" s="1"/>
  <c r="AO634" i="2"/>
  <c r="AP634" i="2"/>
  <c r="AQ634" i="2"/>
  <c r="AR634" i="2"/>
  <c r="AS634" i="2"/>
  <c r="AU634" i="2"/>
  <c r="AV634" i="2"/>
  <c r="AW634" i="2"/>
  <c r="AX634" i="2"/>
  <c r="AY634" i="2"/>
  <c r="BA634" i="2"/>
  <c r="BB634" i="2"/>
  <c r="BC634" i="2"/>
  <c r="BD634" i="2"/>
  <c r="E635" i="2"/>
  <c r="L635" i="2" a="1"/>
  <c r="L635" i="2"/>
  <c r="Q635" i="2" a="1"/>
  <c r="Q635" i="2" s="1"/>
  <c r="AO635" i="2"/>
  <c r="AP635" i="2"/>
  <c r="AQ635" i="2"/>
  <c r="AR635" i="2"/>
  <c r="AS635" i="2"/>
  <c r="AU635" i="2"/>
  <c r="AV635" i="2"/>
  <c r="AW635" i="2"/>
  <c r="AX635" i="2"/>
  <c r="AY635" i="2"/>
  <c r="BA635" i="2"/>
  <c r="BB635" i="2"/>
  <c r="BC635" i="2"/>
  <c r="BD635" i="2"/>
  <c r="E636" i="2"/>
  <c r="L636" i="2" a="1"/>
  <c r="L636" i="2" s="1"/>
  <c r="Q636" i="2" a="1"/>
  <c r="Q636" i="2"/>
  <c r="AO636" i="2"/>
  <c r="AP636" i="2"/>
  <c r="AQ636" i="2"/>
  <c r="AR636" i="2"/>
  <c r="AS636" i="2"/>
  <c r="AU636" i="2"/>
  <c r="AV636" i="2"/>
  <c r="AW636" i="2"/>
  <c r="AX636" i="2"/>
  <c r="AY636" i="2"/>
  <c r="BA636" i="2"/>
  <c r="BB636" i="2"/>
  <c r="BC636" i="2"/>
  <c r="BD636" i="2"/>
  <c r="E637" i="2"/>
  <c r="L637" i="2" a="1"/>
  <c r="L637" i="2" s="1"/>
  <c r="Q637" i="2" a="1"/>
  <c r="Q637" i="2"/>
  <c r="AO637" i="2"/>
  <c r="AP637" i="2"/>
  <c r="AQ637" i="2"/>
  <c r="AR637" i="2"/>
  <c r="AS637" i="2"/>
  <c r="AU637" i="2"/>
  <c r="AV637" i="2"/>
  <c r="AW637" i="2"/>
  <c r="AX637" i="2"/>
  <c r="AY637" i="2"/>
  <c r="BA637" i="2"/>
  <c r="BB637" i="2"/>
  <c r="BC637" i="2"/>
  <c r="BD637" i="2"/>
  <c r="E638" i="2"/>
  <c r="L638" i="2" a="1"/>
  <c r="L638" i="2" s="1"/>
  <c r="Q638" i="2" a="1"/>
  <c r="Q638" i="2" s="1"/>
  <c r="AO638" i="2"/>
  <c r="AP638" i="2"/>
  <c r="AQ638" i="2"/>
  <c r="AR638" i="2"/>
  <c r="AS638" i="2"/>
  <c r="AU638" i="2"/>
  <c r="AV638" i="2"/>
  <c r="AW638" i="2"/>
  <c r="AX638" i="2"/>
  <c r="AY638" i="2"/>
  <c r="BA638" i="2"/>
  <c r="BB638" i="2"/>
  <c r="BC638" i="2"/>
  <c r="BD638" i="2"/>
  <c r="E639" i="2"/>
  <c r="L639" i="2" a="1"/>
  <c r="L639" i="2"/>
  <c r="Q639" i="2" a="1"/>
  <c r="Q639" i="2" s="1"/>
  <c r="AO639" i="2"/>
  <c r="AP639" i="2"/>
  <c r="AQ639" i="2"/>
  <c r="AR639" i="2"/>
  <c r="AS639" i="2"/>
  <c r="AU639" i="2"/>
  <c r="AV639" i="2"/>
  <c r="AW639" i="2"/>
  <c r="AX639" i="2"/>
  <c r="AY639" i="2"/>
  <c r="BA639" i="2"/>
  <c r="BB639" i="2"/>
  <c r="BC639" i="2"/>
  <c r="BD639" i="2"/>
  <c r="E640" i="2"/>
  <c r="L640" i="2" a="1"/>
  <c r="L640" i="2" s="1"/>
  <c r="Q640" i="2" a="1"/>
  <c r="Q640" i="2" s="1"/>
  <c r="AO640" i="2"/>
  <c r="AP640" i="2"/>
  <c r="AQ640" i="2"/>
  <c r="AR640" i="2"/>
  <c r="AS640" i="2"/>
  <c r="AU640" i="2"/>
  <c r="AV640" i="2"/>
  <c r="AW640" i="2"/>
  <c r="AX640" i="2"/>
  <c r="AY640" i="2"/>
  <c r="BA640" i="2"/>
  <c r="BB640" i="2"/>
  <c r="BC640" i="2"/>
  <c r="BD640" i="2"/>
  <c r="E641" i="2"/>
  <c r="L641" i="2" a="1"/>
  <c r="L641" i="2" s="1"/>
  <c r="Q641" i="2" a="1"/>
  <c r="Q641" i="2"/>
  <c r="AO641" i="2"/>
  <c r="AP641" i="2"/>
  <c r="AQ641" i="2"/>
  <c r="AR641" i="2"/>
  <c r="AS641" i="2"/>
  <c r="AU641" i="2"/>
  <c r="AV641" i="2"/>
  <c r="AW641" i="2"/>
  <c r="AX641" i="2"/>
  <c r="AY641" i="2"/>
  <c r="BA641" i="2"/>
  <c r="BB641" i="2"/>
  <c r="BC641" i="2"/>
  <c r="BD641" i="2"/>
  <c r="E642" i="2"/>
  <c r="L642" i="2" a="1"/>
  <c r="L642" i="2"/>
  <c r="Q642" i="2" a="1"/>
  <c r="Q642" i="2" s="1"/>
  <c r="AO642" i="2"/>
  <c r="AP642" i="2"/>
  <c r="AQ642" i="2"/>
  <c r="AR642" i="2"/>
  <c r="AS642" i="2"/>
  <c r="AU642" i="2"/>
  <c r="AV642" i="2"/>
  <c r="AW642" i="2"/>
  <c r="AX642" i="2"/>
  <c r="AY642" i="2"/>
  <c r="BA642" i="2"/>
  <c r="BB642" i="2"/>
  <c r="BC642" i="2"/>
  <c r="BD642" i="2"/>
  <c r="E643" i="2"/>
  <c r="L643" i="2" a="1"/>
  <c r="L643" i="2"/>
  <c r="Q643" i="2" a="1"/>
  <c r="Q643" i="2" s="1"/>
  <c r="AO643" i="2"/>
  <c r="AP643" i="2"/>
  <c r="AQ643" i="2"/>
  <c r="AR643" i="2"/>
  <c r="AS643" i="2"/>
  <c r="AU643" i="2"/>
  <c r="AV643" i="2"/>
  <c r="AW643" i="2"/>
  <c r="AX643" i="2"/>
  <c r="AY643" i="2"/>
  <c r="BA643" i="2"/>
  <c r="BB643" i="2"/>
  <c r="BC643" i="2"/>
  <c r="BD643" i="2"/>
  <c r="E644" i="2"/>
  <c r="L644" i="2" a="1"/>
  <c r="L644" i="2" s="1"/>
  <c r="Q644" i="2" a="1"/>
  <c r="Q644" i="2"/>
  <c r="AO644" i="2"/>
  <c r="AP644" i="2"/>
  <c r="AQ644" i="2"/>
  <c r="AR644" i="2"/>
  <c r="AS644" i="2"/>
  <c r="AU644" i="2"/>
  <c r="AV644" i="2"/>
  <c r="AW644" i="2"/>
  <c r="AX644" i="2"/>
  <c r="AY644" i="2"/>
  <c r="BA644" i="2"/>
  <c r="BB644" i="2"/>
  <c r="BC644" i="2"/>
  <c r="BD644" i="2"/>
  <c r="E645" i="2"/>
  <c r="L645" i="2" a="1"/>
  <c r="L645" i="2" s="1"/>
  <c r="Q645" i="2" a="1"/>
  <c r="Q645" i="2"/>
  <c r="AO645" i="2"/>
  <c r="AP645" i="2"/>
  <c r="AQ645" i="2"/>
  <c r="AR645" i="2"/>
  <c r="AS645" i="2"/>
  <c r="AU645" i="2"/>
  <c r="AV645" i="2"/>
  <c r="AW645" i="2"/>
  <c r="AX645" i="2"/>
  <c r="AY645" i="2"/>
  <c r="BA645" i="2"/>
  <c r="BB645" i="2"/>
  <c r="BC645" i="2"/>
  <c r="BD645" i="2"/>
  <c r="E646" i="2"/>
  <c r="L646" i="2" a="1"/>
  <c r="L646" i="2" s="1"/>
  <c r="Q646" i="2" a="1"/>
  <c r="Q646" i="2" s="1"/>
  <c r="AO646" i="2"/>
  <c r="AP646" i="2"/>
  <c r="AQ646" i="2"/>
  <c r="AR646" i="2"/>
  <c r="AS646" i="2"/>
  <c r="AU646" i="2"/>
  <c r="AV646" i="2"/>
  <c r="AW646" i="2"/>
  <c r="AX646" i="2"/>
  <c r="AY646" i="2"/>
  <c r="BA646" i="2"/>
  <c r="BB646" i="2"/>
  <c r="BC646" i="2"/>
  <c r="BD646" i="2"/>
  <c r="E647" i="2"/>
  <c r="L647" i="2" a="1"/>
  <c r="L647" i="2"/>
  <c r="Q647" i="2" a="1"/>
  <c r="Q647" i="2" s="1"/>
  <c r="AO647" i="2"/>
  <c r="AP647" i="2"/>
  <c r="AQ647" i="2"/>
  <c r="AR647" i="2"/>
  <c r="AS647" i="2"/>
  <c r="AU647" i="2"/>
  <c r="AV647" i="2"/>
  <c r="AW647" i="2"/>
  <c r="AX647" i="2"/>
  <c r="AY647" i="2"/>
  <c r="BA647" i="2"/>
  <c r="BB647" i="2"/>
  <c r="BC647" i="2"/>
  <c r="BD647" i="2"/>
  <c r="E648" i="2"/>
  <c r="L648" i="2" a="1"/>
  <c r="L648" i="2" s="1"/>
  <c r="Q648" i="2" a="1"/>
  <c r="Q648" i="2" s="1"/>
  <c r="AO648" i="2"/>
  <c r="AP648" i="2"/>
  <c r="AQ648" i="2"/>
  <c r="AR648" i="2"/>
  <c r="AS648" i="2"/>
  <c r="AU648" i="2"/>
  <c r="AV648" i="2"/>
  <c r="AW648" i="2"/>
  <c r="AX648" i="2"/>
  <c r="AY648" i="2"/>
  <c r="BA648" i="2"/>
  <c r="BB648" i="2"/>
  <c r="BC648" i="2"/>
  <c r="BD648" i="2"/>
  <c r="E649" i="2"/>
  <c r="L649" i="2" a="1"/>
  <c r="L649" i="2" s="1"/>
  <c r="Q649" i="2" a="1"/>
  <c r="Q649" i="2" s="1"/>
  <c r="AO649" i="2"/>
  <c r="AP649" i="2"/>
  <c r="AQ649" i="2"/>
  <c r="AR649" i="2"/>
  <c r="AS649" i="2"/>
  <c r="AU649" i="2"/>
  <c r="AV649" i="2"/>
  <c r="AW649" i="2"/>
  <c r="AX649" i="2"/>
  <c r="AY649" i="2"/>
  <c r="BA649" i="2"/>
  <c r="BB649" i="2"/>
  <c r="BC649" i="2"/>
  <c r="BD649" i="2"/>
  <c r="E650" i="2"/>
  <c r="L650" i="2" a="1"/>
  <c r="L650" i="2"/>
  <c r="Q650" i="2" a="1"/>
  <c r="Q650" i="2" s="1"/>
  <c r="AO650" i="2"/>
  <c r="AP650" i="2"/>
  <c r="AQ650" i="2"/>
  <c r="AR650" i="2"/>
  <c r="AS650" i="2"/>
  <c r="AU650" i="2"/>
  <c r="AV650" i="2"/>
  <c r="AW650" i="2"/>
  <c r="AX650" i="2"/>
  <c r="AY650" i="2"/>
  <c r="BA650" i="2"/>
  <c r="BB650" i="2"/>
  <c r="BC650" i="2"/>
  <c r="BD650" i="2"/>
  <c r="E651" i="2"/>
  <c r="L651" i="2" a="1"/>
  <c r="L651" i="2"/>
  <c r="Q651" i="2" a="1"/>
  <c r="Q651" i="2" s="1"/>
  <c r="AO651" i="2"/>
  <c r="AP651" i="2"/>
  <c r="AQ651" i="2"/>
  <c r="AR651" i="2"/>
  <c r="AS651" i="2"/>
  <c r="AU651" i="2"/>
  <c r="AV651" i="2"/>
  <c r="AW651" i="2"/>
  <c r="AX651" i="2"/>
  <c r="AY651" i="2"/>
  <c r="BA651" i="2"/>
  <c r="BB651" i="2"/>
  <c r="BC651" i="2"/>
  <c r="BD651" i="2"/>
  <c r="E652" i="2"/>
  <c r="L652" i="2" a="1"/>
  <c r="L652" i="2" s="1"/>
  <c r="Q652" i="2" a="1"/>
  <c r="Q652" i="2"/>
  <c r="AO652" i="2"/>
  <c r="AP652" i="2"/>
  <c r="AQ652" i="2"/>
  <c r="AR652" i="2"/>
  <c r="AS652" i="2"/>
  <c r="AU652" i="2"/>
  <c r="AV652" i="2"/>
  <c r="AW652" i="2"/>
  <c r="AX652" i="2"/>
  <c r="AY652" i="2"/>
  <c r="BA652" i="2"/>
  <c r="BB652" i="2"/>
  <c r="BC652" i="2"/>
  <c r="BD652" i="2"/>
  <c r="E653" i="2"/>
  <c r="L653" i="2" a="1"/>
  <c r="L653" i="2" s="1"/>
  <c r="Q653" i="2" a="1"/>
  <c r="Q653" i="2"/>
  <c r="AO653" i="2"/>
  <c r="AP653" i="2"/>
  <c r="AQ653" i="2"/>
  <c r="AR653" i="2"/>
  <c r="AS653" i="2"/>
  <c r="AU653" i="2"/>
  <c r="AV653" i="2"/>
  <c r="AW653" i="2"/>
  <c r="AX653" i="2"/>
  <c r="AY653" i="2"/>
  <c r="BA653" i="2"/>
  <c r="BB653" i="2"/>
  <c r="BC653" i="2"/>
  <c r="BD653" i="2"/>
  <c r="E654" i="2"/>
  <c r="L654" i="2" a="1"/>
  <c r="L654" i="2" s="1"/>
  <c r="Q654" i="2" a="1"/>
  <c r="Q654" i="2" s="1"/>
  <c r="AO654" i="2"/>
  <c r="AP654" i="2"/>
  <c r="AQ654" i="2"/>
  <c r="AR654" i="2"/>
  <c r="AS654" i="2"/>
  <c r="AU654" i="2"/>
  <c r="AV654" i="2"/>
  <c r="AW654" i="2"/>
  <c r="AX654" i="2"/>
  <c r="AY654" i="2"/>
  <c r="BA654" i="2"/>
  <c r="BB654" i="2"/>
  <c r="BC654" i="2"/>
  <c r="BD654" i="2"/>
  <c r="E655" i="2"/>
  <c r="L655" i="2" a="1"/>
  <c r="L655" i="2"/>
  <c r="Q655" i="2" a="1"/>
  <c r="Q655" i="2" s="1"/>
  <c r="AO655" i="2"/>
  <c r="AP655" i="2"/>
  <c r="AQ655" i="2"/>
  <c r="AR655" i="2"/>
  <c r="AS655" i="2"/>
  <c r="AU655" i="2"/>
  <c r="AV655" i="2"/>
  <c r="AW655" i="2"/>
  <c r="AX655" i="2"/>
  <c r="AY655" i="2"/>
  <c r="BA655" i="2"/>
  <c r="BB655" i="2"/>
  <c r="BC655" i="2"/>
  <c r="BD655" i="2"/>
  <c r="E656" i="2"/>
  <c r="L656" i="2" a="1"/>
  <c r="L656" i="2" s="1"/>
  <c r="Q656" i="2" a="1"/>
  <c r="Q656" i="2" s="1"/>
  <c r="AO656" i="2"/>
  <c r="AP656" i="2"/>
  <c r="AQ656" i="2"/>
  <c r="AR656" i="2"/>
  <c r="AS656" i="2"/>
  <c r="AU656" i="2"/>
  <c r="AV656" i="2"/>
  <c r="AW656" i="2"/>
  <c r="AX656" i="2"/>
  <c r="AY656" i="2"/>
  <c r="BA656" i="2"/>
  <c r="BB656" i="2"/>
  <c r="BC656" i="2"/>
  <c r="BD656" i="2"/>
  <c r="E657" i="2"/>
  <c r="L657" i="2" a="1"/>
  <c r="L657" i="2" s="1"/>
  <c r="Q657" i="2" a="1"/>
  <c r="Q657" i="2" s="1"/>
  <c r="AO657" i="2"/>
  <c r="AP657" i="2"/>
  <c r="AQ657" i="2"/>
  <c r="AR657" i="2"/>
  <c r="AS657" i="2"/>
  <c r="AU657" i="2"/>
  <c r="AV657" i="2"/>
  <c r="AW657" i="2"/>
  <c r="AX657" i="2"/>
  <c r="AY657" i="2"/>
  <c r="BA657" i="2"/>
  <c r="BB657" i="2"/>
  <c r="BC657" i="2"/>
  <c r="BD657" i="2"/>
  <c r="E658" i="2"/>
  <c r="L658" i="2" a="1"/>
  <c r="L658" i="2"/>
  <c r="Q658" i="2" a="1"/>
  <c r="Q658" i="2" s="1"/>
  <c r="AO658" i="2"/>
  <c r="AP658" i="2"/>
  <c r="AQ658" i="2"/>
  <c r="AR658" i="2"/>
  <c r="AS658" i="2"/>
  <c r="AU658" i="2"/>
  <c r="AV658" i="2"/>
  <c r="AW658" i="2"/>
  <c r="AX658" i="2"/>
  <c r="AY658" i="2"/>
  <c r="BA658" i="2"/>
  <c r="BB658" i="2"/>
  <c r="BC658" i="2"/>
  <c r="BD658" i="2"/>
  <c r="E659" i="2"/>
  <c r="L659" i="2" a="1"/>
  <c r="L659" i="2" s="1"/>
  <c r="Q659" i="2" a="1"/>
  <c r="Q659" i="2"/>
  <c r="AO659" i="2"/>
  <c r="AP659" i="2"/>
  <c r="AQ659" i="2"/>
  <c r="AR659" i="2"/>
  <c r="AS659" i="2"/>
  <c r="AU659" i="2"/>
  <c r="AV659" i="2"/>
  <c r="AW659" i="2"/>
  <c r="AX659" i="2"/>
  <c r="AY659" i="2"/>
  <c r="BA659" i="2"/>
  <c r="BB659" i="2"/>
  <c r="BC659" i="2"/>
  <c r="BD659" i="2"/>
  <c r="E660" i="2"/>
  <c r="L660" i="2" a="1"/>
  <c r="L660" i="2"/>
  <c r="Q660" i="2" a="1"/>
  <c r="Q660" i="2" s="1"/>
  <c r="AO660" i="2"/>
  <c r="AP660" i="2"/>
  <c r="AQ660" i="2"/>
  <c r="AR660" i="2"/>
  <c r="AS660" i="2"/>
  <c r="AU660" i="2"/>
  <c r="AV660" i="2"/>
  <c r="AW660" i="2"/>
  <c r="AX660" i="2"/>
  <c r="AY660" i="2"/>
  <c r="BA660" i="2"/>
  <c r="BB660" i="2"/>
  <c r="BC660" i="2"/>
  <c r="BD660" i="2"/>
  <c r="E661" i="2"/>
  <c r="L661" i="2" a="1"/>
  <c r="L661" i="2"/>
  <c r="Q661" i="2" a="1"/>
  <c r="Q661" i="2" s="1"/>
  <c r="AO661" i="2"/>
  <c r="AP661" i="2"/>
  <c r="AQ661" i="2"/>
  <c r="AR661" i="2"/>
  <c r="AS661" i="2"/>
  <c r="AU661" i="2"/>
  <c r="AV661" i="2"/>
  <c r="AW661" i="2"/>
  <c r="AX661" i="2"/>
  <c r="AY661" i="2"/>
  <c r="BA661" i="2"/>
  <c r="BB661" i="2"/>
  <c r="BC661" i="2"/>
  <c r="BD661" i="2"/>
  <c r="E662" i="2"/>
  <c r="L662" i="2" a="1"/>
  <c r="L662" i="2" s="1"/>
  <c r="Q662" i="2" a="1"/>
  <c r="Q662" i="2"/>
  <c r="AO662" i="2"/>
  <c r="AP662" i="2"/>
  <c r="AQ662" i="2"/>
  <c r="AR662" i="2"/>
  <c r="AS662" i="2"/>
  <c r="AU662" i="2"/>
  <c r="AV662" i="2"/>
  <c r="AW662" i="2"/>
  <c r="AX662" i="2"/>
  <c r="AY662" i="2"/>
  <c r="BA662" i="2"/>
  <c r="BB662" i="2"/>
  <c r="BC662" i="2"/>
  <c r="BD662" i="2"/>
  <c r="E663" i="2"/>
  <c r="L663" i="2" a="1"/>
  <c r="L663" i="2" s="1"/>
  <c r="Q663" i="2" a="1"/>
  <c r="Q663" i="2"/>
  <c r="AO663" i="2"/>
  <c r="AP663" i="2"/>
  <c r="AQ663" i="2"/>
  <c r="AR663" i="2"/>
  <c r="AS663" i="2"/>
  <c r="AU663" i="2"/>
  <c r="AV663" i="2"/>
  <c r="AW663" i="2"/>
  <c r="AX663" i="2"/>
  <c r="AY663" i="2"/>
  <c r="BA663" i="2"/>
  <c r="BB663" i="2"/>
  <c r="BC663" i="2"/>
  <c r="BD663" i="2"/>
  <c r="E664" i="2"/>
  <c r="L664" i="2" a="1"/>
  <c r="L664" i="2"/>
  <c r="Q664" i="2" a="1"/>
  <c r="Q664" i="2" s="1"/>
  <c r="AO664" i="2"/>
  <c r="AP664" i="2"/>
  <c r="AQ664" i="2"/>
  <c r="AR664" i="2"/>
  <c r="AS664" i="2"/>
  <c r="AU664" i="2"/>
  <c r="AV664" i="2"/>
  <c r="AW664" i="2"/>
  <c r="AX664" i="2"/>
  <c r="AY664" i="2"/>
  <c r="BA664" i="2"/>
  <c r="BB664" i="2"/>
  <c r="BC664" i="2"/>
  <c r="BD664" i="2"/>
  <c r="E665" i="2"/>
  <c r="L665" i="2" a="1"/>
  <c r="L665" i="2"/>
  <c r="Q665" i="2" a="1"/>
  <c r="Q665" i="2" s="1"/>
  <c r="AO665" i="2"/>
  <c r="AP665" i="2"/>
  <c r="AQ665" i="2"/>
  <c r="AR665" i="2"/>
  <c r="AS665" i="2"/>
  <c r="AU665" i="2"/>
  <c r="AV665" i="2"/>
  <c r="AW665" i="2"/>
  <c r="AX665" i="2"/>
  <c r="AY665" i="2"/>
  <c r="BA665" i="2"/>
  <c r="BB665" i="2"/>
  <c r="BC665" i="2"/>
  <c r="BD665" i="2"/>
  <c r="E666" i="2"/>
  <c r="L666" i="2" a="1"/>
  <c r="L666" i="2" s="1"/>
  <c r="Q666" i="2" a="1"/>
  <c r="Q666" i="2"/>
  <c r="AO666" i="2"/>
  <c r="AP666" i="2"/>
  <c r="AQ666" i="2"/>
  <c r="AR666" i="2"/>
  <c r="AS666" i="2"/>
  <c r="AU666" i="2"/>
  <c r="AV666" i="2"/>
  <c r="AW666" i="2"/>
  <c r="AX666" i="2"/>
  <c r="AY666" i="2"/>
  <c r="BA666" i="2"/>
  <c r="BB666" i="2"/>
  <c r="BC666" i="2"/>
  <c r="BD666" i="2"/>
  <c r="E667" i="2"/>
  <c r="L667" i="2" a="1"/>
  <c r="L667" i="2" s="1"/>
  <c r="Q667" i="2" a="1"/>
  <c r="Q667" i="2"/>
  <c r="AO667" i="2"/>
  <c r="AP667" i="2"/>
  <c r="AQ667" i="2"/>
  <c r="AR667" i="2"/>
  <c r="AS667" i="2"/>
  <c r="AU667" i="2"/>
  <c r="AV667" i="2"/>
  <c r="AW667" i="2"/>
  <c r="AX667" i="2"/>
  <c r="AY667" i="2"/>
  <c r="BA667" i="2"/>
  <c r="BB667" i="2"/>
  <c r="BC667" i="2"/>
  <c r="BD667" i="2"/>
  <c r="E668" i="2"/>
  <c r="L668" i="2" a="1"/>
  <c r="L668" i="2"/>
  <c r="Q668" i="2" a="1"/>
  <c r="Q668" i="2" s="1"/>
  <c r="AO668" i="2"/>
  <c r="AP668" i="2"/>
  <c r="AQ668" i="2"/>
  <c r="AR668" i="2"/>
  <c r="AS668" i="2"/>
  <c r="AU668" i="2"/>
  <c r="AV668" i="2"/>
  <c r="AW668" i="2"/>
  <c r="AX668" i="2"/>
  <c r="AY668" i="2"/>
  <c r="BA668" i="2"/>
  <c r="BB668" i="2"/>
  <c r="BC668" i="2"/>
  <c r="BD668" i="2"/>
  <c r="E669" i="2"/>
  <c r="L669" i="2" a="1"/>
  <c r="L669" i="2"/>
  <c r="Q669" i="2" a="1"/>
  <c r="Q669" i="2" s="1"/>
  <c r="AO669" i="2"/>
  <c r="AP669" i="2"/>
  <c r="AQ669" i="2"/>
  <c r="AR669" i="2"/>
  <c r="AS669" i="2"/>
  <c r="AU669" i="2"/>
  <c r="AV669" i="2"/>
  <c r="AW669" i="2"/>
  <c r="AX669" i="2"/>
  <c r="AY669" i="2"/>
  <c r="BA669" i="2"/>
  <c r="BB669" i="2"/>
  <c r="BC669" i="2"/>
  <c r="BD669" i="2"/>
  <c r="E670" i="2"/>
  <c r="L670" i="2" a="1"/>
  <c r="L670" i="2" s="1"/>
  <c r="Q670" i="2" a="1"/>
  <c r="Q670" i="2"/>
  <c r="AO670" i="2"/>
  <c r="AP670" i="2"/>
  <c r="AQ670" i="2"/>
  <c r="AR670" i="2"/>
  <c r="AS670" i="2"/>
  <c r="AU670" i="2"/>
  <c r="AV670" i="2"/>
  <c r="AW670" i="2"/>
  <c r="AX670" i="2"/>
  <c r="AY670" i="2"/>
  <c r="BA670" i="2"/>
  <c r="BB670" i="2"/>
  <c r="BC670" i="2"/>
  <c r="BD670" i="2"/>
  <c r="E671" i="2"/>
  <c r="L671" i="2" a="1"/>
  <c r="L671" i="2" s="1"/>
  <c r="Q671" i="2" a="1"/>
  <c r="Q671" i="2"/>
  <c r="AO671" i="2"/>
  <c r="AP671" i="2"/>
  <c r="AQ671" i="2"/>
  <c r="AR671" i="2"/>
  <c r="AS671" i="2"/>
  <c r="AU671" i="2"/>
  <c r="AV671" i="2"/>
  <c r="AW671" i="2"/>
  <c r="AX671" i="2"/>
  <c r="AY671" i="2"/>
  <c r="BA671" i="2"/>
  <c r="BB671" i="2"/>
  <c r="BC671" i="2"/>
  <c r="BD671" i="2"/>
  <c r="E672" i="2"/>
  <c r="L672" i="2" a="1"/>
  <c r="L672" i="2"/>
  <c r="Q672" i="2" a="1"/>
  <c r="Q672" i="2" s="1"/>
  <c r="AO672" i="2"/>
  <c r="AP672" i="2"/>
  <c r="AQ672" i="2"/>
  <c r="AR672" i="2"/>
  <c r="AS672" i="2"/>
  <c r="AU672" i="2"/>
  <c r="AV672" i="2"/>
  <c r="AW672" i="2"/>
  <c r="AX672" i="2"/>
  <c r="AY672" i="2"/>
  <c r="BA672" i="2"/>
  <c r="BB672" i="2"/>
  <c r="BC672" i="2"/>
  <c r="BD672" i="2"/>
  <c r="E673" i="2"/>
  <c r="L673" i="2" a="1"/>
  <c r="L673" i="2"/>
  <c r="Q673" i="2" a="1"/>
  <c r="Q673" i="2" s="1"/>
  <c r="AO673" i="2"/>
  <c r="AP673" i="2"/>
  <c r="AQ673" i="2"/>
  <c r="AR673" i="2"/>
  <c r="AS673" i="2"/>
  <c r="AU673" i="2"/>
  <c r="AV673" i="2"/>
  <c r="AW673" i="2"/>
  <c r="AX673" i="2"/>
  <c r="AY673" i="2"/>
  <c r="BA673" i="2"/>
  <c r="BB673" i="2"/>
  <c r="BC673" i="2"/>
  <c r="BD673" i="2"/>
  <c r="E674" i="2"/>
  <c r="L674" i="2" a="1"/>
  <c r="L674" i="2" s="1"/>
  <c r="Q674" i="2" a="1"/>
  <c r="Q674" i="2" s="1"/>
  <c r="AO674" i="2"/>
  <c r="AP674" i="2"/>
  <c r="AQ674" i="2"/>
  <c r="AR674" i="2"/>
  <c r="AS674" i="2"/>
  <c r="AU674" i="2"/>
  <c r="AV674" i="2"/>
  <c r="AW674" i="2"/>
  <c r="AX674" i="2"/>
  <c r="AY674" i="2"/>
  <c r="BA674" i="2"/>
  <c r="BB674" i="2"/>
  <c r="BC674" i="2"/>
  <c r="BD674" i="2"/>
  <c r="E675" i="2"/>
  <c r="L675" i="2" a="1"/>
  <c r="L675" i="2" s="1"/>
  <c r="Q675" i="2" a="1"/>
  <c r="Q675" i="2"/>
  <c r="AO675" i="2"/>
  <c r="AP675" i="2"/>
  <c r="AQ675" i="2"/>
  <c r="AR675" i="2"/>
  <c r="AS675" i="2"/>
  <c r="AU675" i="2"/>
  <c r="AV675" i="2"/>
  <c r="AW675" i="2"/>
  <c r="AX675" i="2"/>
  <c r="AY675" i="2"/>
  <c r="BA675" i="2"/>
  <c r="BB675" i="2"/>
  <c r="BC675" i="2"/>
  <c r="BD675" i="2"/>
  <c r="E676" i="2"/>
  <c r="L676" i="2" a="1"/>
  <c r="L676" i="2"/>
  <c r="Q676" i="2" a="1"/>
  <c r="Q676" i="2" s="1"/>
  <c r="AO676" i="2"/>
  <c r="AP676" i="2"/>
  <c r="AQ676" i="2"/>
  <c r="AR676" i="2"/>
  <c r="AS676" i="2"/>
  <c r="AU676" i="2"/>
  <c r="AV676" i="2"/>
  <c r="AW676" i="2"/>
  <c r="AX676" i="2"/>
  <c r="AY676" i="2"/>
  <c r="BA676" i="2"/>
  <c r="BB676" i="2"/>
  <c r="BC676" i="2"/>
  <c r="BD676" i="2"/>
  <c r="E677" i="2"/>
  <c r="L677" i="2" a="1"/>
  <c r="L677" i="2"/>
  <c r="Q677" i="2" a="1"/>
  <c r="Q677" i="2" s="1"/>
  <c r="AO677" i="2"/>
  <c r="AP677" i="2"/>
  <c r="AQ677" i="2"/>
  <c r="AR677" i="2"/>
  <c r="AS677" i="2"/>
  <c r="AU677" i="2"/>
  <c r="AV677" i="2"/>
  <c r="AW677" i="2"/>
  <c r="AX677" i="2"/>
  <c r="AY677" i="2"/>
  <c r="BA677" i="2"/>
  <c r="BB677" i="2"/>
  <c r="BC677" i="2"/>
  <c r="BD677" i="2"/>
  <c r="E678" i="2"/>
  <c r="L678" i="2" a="1"/>
  <c r="L678" i="2" s="1"/>
  <c r="Q678" i="2" a="1"/>
  <c r="Q678" i="2"/>
  <c r="AO678" i="2"/>
  <c r="AP678" i="2"/>
  <c r="AQ678" i="2"/>
  <c r="AR678" i="2"/>
  <c r="AS678" i="2"/>
  <c r="AU678" i="2"/>
  <c r="AV678" i="2"/>
  <c r="AW678" i="2"/>
  <c r="AX678" i="2"/>
  <c r="AY678" i="2"/>
  <c r="BA678" i="2"/>
  <c r="BB678" i="2"/>
  <c r="BC678" i="2"/>
  <c r="BD678" i="2"/>
  <c r="E679" i="2"/>
  <c r="L679" i="2" a="1"/>
  <c r="L679" i="2" s="1"/>
  <c r="Q679" i="2" a="1"/>
  <c r="Q679" i="2"/>
  <c r="AO679" i="2"/>
  <c r="AP679" i="2"/>
  <c r="AQ679" i="2"/>
  <c r="AR679" i="2"/>
  <c r="AS679" i="2"/>
  <c r="AU679" i="2"/>
  <c r="AV679" i="2"/>
  <c r="AW679" i="2"/>
  <c r="AX679" i="2"/>
  <c r="AY679" i="2"/>
  <c r="BA679" i="2"/>
  <c r="BB679" i="2"/>
  <c r="BC679" i="2"/>
  <c r="BD679" i="2"/>
  <c r="E680" i="2"/>
  <c r="L680" i="2" a="1"/>
  <c r="L680" i="2"/>
  <c r="Q680" i="2" a="1"/>
  <c r="Q680" i="2" s="1"/>
  <c r="AO680" i="2"/>
  <c r="AP680" i="2"/>
  <c r="AQ680" i="2"/>
  <c r="AR680" i="2"/>
  <c r="AS680" i="2"/>
  <c r="AU680" i="2"/>
  <c r="AV680" i="2"/>
  <c r="AW680" i="2"/>
  <c r="AX680" i="2"/>
  <c r="AY680" i="2"/>
  <c r="BA680" i="2"/>
  <c r="BB680" i="2"/>
  <c r="BC680" i="2"/>
  <c r="BD680" i="2"/>
  <c r="E681" i="2"/>
  <c r="L681" i="2" a="1"/>
  <c r="L681" i="2"/>
  <c r="Q681" i="2" a="1"/>
  <c r="Q681" i="2" s="1"/>
  <c r="AO681" i="2"/>
  <c r="AP681" i="2"/>
  <c r="AQ681" i="2"/>
  <c r="AR681" i="2"/>
  <c r="AS681" i="2"/>
  <c r="AU681" i="2"/>
  <c r="AV681" i="2"/>
  <c r="AW681" i="2"/>
  <c r="AX681" i="2"/>
  <c r="AY681" i="2"/>
  <c r="BA681" i="2"/>
  <c r="BB681" i="2"/>
  <c r="BC681" i="2"/>
  <c r="BD681" i="2"/>
  <c r="E682" i="2"/>
  <c r="L682" i="2" a="1"/>
  <c r="L682" i="2" s="1"/>
  <c r="Q682" i="2" a="1"/>
  <c r="Q682" i="2" s="1"/>
  <c r="AO682" i="2"/>
  <c r="AP682" i="2"/>
  <c r="AQ682" i="2"/>
  <c r="AR682" i="2"/>
  <c r="AS682" i="2"/>
  <c r="AU682" i="2"/>
  <c r="AV682" i="2"/>
  <c r="AW682" i="2"/>
  <c r="AX682" i="2"/>
  <c r="AY682" i="2"/>
  <c r="BA682" i="2"/>
  <c r="BB682" i="2"/>
  <c r="BC682" i="2"/>
  <c r="BD682" i="2"/>
  <c r="E683" i="2"/>
  <c r="L683" i="2" a="1"/>
  <c r="L683" i="2"/>
  <c r="Q683" i="2" a="1"/>
  <c r="Q683" i="2"/>
  <c r="AO683" i="2"/>
  <c r="AP683" i="2"/>
  <c r="AQ683" i="2"/>
  <c r="AR683" i="2"/>
  <c r="AS683" i="2"/>
  <c r="AU683" i="2"/>
  <c r="AV683" i="2"/>
  <c r="AW683" i="2"/>
  <c r="AX683" i="2"/>
  <c r="AY683" i="2"/>
  <c r="BA683" i="2"/>
  <c r="BB683" i="2"/>
  <c r="BC683" i="2"/>
  <c r="BD683" i="2"/>
  <c r="E684" i="2"/>
  <c r="L684" i="2" a="1"/>
  <c r="L684" i="2"/>
  <c r="Q684" i="2" a="1"/>
  <c r="Q684" i="2" s="1"/>
  <c r="AO684" i="2"/>
  <c r="AP684" i="2"/>
  <c r="AQ684" i="2"/>
  <c r="AR684" i="2"/>
  <c r="AS684" i="2"/>
  <c r="AU684" i="2"/>
  <c r="AV684" i="2"/>
  <c r="AW684" i="2"/>
  <c r="AX684" i="2"/>
  <c r="AY684" i="2"/>
  <c r="BA684" i="2"/>
  <c r="BB684" i="2"/>
  <c r="BC684" i="2"/>
  <c r="BD684" i="2"/>
  <c r="E685" i="2"/>
  <c r="L685" i="2" a="1"/>
  <c r="L685" i="2"/>
  <c r="Q685" i="2" a="1"/>
  <c r="Q685" i="2" s="1"/>
  <c r="AO685" i="2"/>
  <c r="AP685" i="2"/>
  <c r="AQ685" i="2"/>
  <c r="AR685" i="2"/>
  <c r="AS685" i="2"/>
  <c r="AU685" i="2"/>
  <c r="AV685" i="2"/>
  <c r="AW685" i="2"/>
  <c r="AX685" i="2"/>
  <c r="AY685" i="2"/>
  <c r="BA685" i="2"/>
  <c r="BB685" i="2"/>
  <c r="BC685" i="2"/>
  <c r="BD685" i="2"/>
  <c r="E686" i="2"/>
  <c r="L686" i="2" a="1"/>
  <c r="L686" i="2" s="1"/>
  <c r="Q686" i="2" a="1"/>
  <c r="Q686" i="2"/>
  <c r="AO686" i="2"/>
  <c r="AP686" i="2"/>
  <c r="AQ686" i="2"/>
  <c r="AR686" i="2"/>
  <c r="AS686" i="2"/>
  <c r="AU686" i="2"/>
  <c r="AV686" i="2"/>
  <c r="AW686" i="2"/>
  <c r="AX686" i="2"/>
  <c r="AY686" i="2"/>
  <c r="BA686" i="2"/>
  <c r="BB686" i="2"/>
  <c r="BC686" i="2"/>
  <c r="BD686" i="2"/>
  <c r="E687" i="2"/>
  <c r="L687" i="2" a="1"/>
  <c r="L687" i="2" s="1"/>
  <c r="Q687" i="2" a="1"/>
  <c r="Q687" i="2"/>
  <c r="AO687" i="2"/>
  <c r="AP687" i="2"/>
  <c r="AQ687" i="2"/>
  <c r="AR687" i="2"/>
  <c r="AS687" i="2"/>
  <c r="AU687" i="2"/>
  <c r="AV687" i="2"/>
  <c r="AW687" i="2"/>
  <c r="AX687" i="2"/>
  <c r="AY687" i="2"/>
  <c r="BA687" i="2"/>
  <c r="BB687" i="2"/>
  <c r="BC687" i="2"/>
  <c r="BD687" i="2"/>
  <c r="E688" i="2"/>
  <c r="L688" i="2" a="1"/>
  <c r="L688" i="2" s="1"/>
  <c r="Q688" i="2" a="1"/>
  <c r="Q688" i="2" s="1"/>
  <c r="AO688" i="2"/>
  <c r="AP688" i="2"/>
  <c r="AQ688" i="2"/>
  <c r="AR688" i="2"/>
  <c r="AS688" i="2"/>
  <c r="AU688" i="2"/>
  <c r="AV688" i="2"/>
  <c r="AW688" i="2"/>
  <c r="AX688" i="2"/>
  <c r="AY688" i="2"/>
  <c r="BA688" i="2"/>
  <c r="BB688" i="2"/>
  <c r="BC688" i="2"/>
  <c r="BD688" i="2"/>
  <c r="E689" i="2"/>
  <c r="L689" i="2" a="1"/>
  <c r="L689" i="2"/>
  <c r="Q689" i="2" a="1"/>
  <c r="Q689" i="2" s="1"/>
  <c r="AO689" i="2"/>
  <c r="AP689" i="2"/>
  <c r="AQ689" i="2"/>
  <c r="AR689" i="2"/>
  <c r="AS689" i="2"/>
  <c r="AU689" i="2"/>
  <c r="AV689" i="2"/>
  <c r="AW689" i="2"/>
  <c r="AX689" i="2"/>
  <c r="AY689" i="2"/>
  <c r="BA689" i="2"/>
  <c r="BB689" i="2"/>
  <c r="BC689" i="2"/>
  <c r="BD689" i="2"/>
  <c r="E690" i="2"/>
  <c r="L690" i="2" a="1"/>
  <c r="L690" i="2" s="1"/>
  <c r="Q690" i="2" a="1"/>
  <c r="Q690" i="2" s="1"/>
  <c r="AO690" i="2"/>
  <c r="AP690" i="2"/>
  <c r="AQ690" i="2"/>
  <c r="AR690" i="2"/>
  <c r="AS690" i="2"/>
  <c r="AU690" i="2"/>
  <c r="AV690" i="2"/>
  <c r="AW690" i="2"/>
  <c r="AX690" i="2"/>
  <c r="AY690" i="2"/>
  <c r="BA690" i="2"/>
  <c r="BB690" i="2"/>
  <c r="BC690" i="2"/>
  <c r="BD690" i="2"/>
  <c r="E691" i="2"/>
  <c r="L691" i="2" a="1"/>
  <c r="L691" i="2"/>
  <c r="Q691" i="2" a="1"/>
  <c r="Q691" i="2"/>
  <c r="AO691" i="2"/>
  <c r="AP691" i="2"/>
  <c r="AQ691" i="2"/>
  <c r="AR691" i="2"/>
  <c r="AS691" i="2"/>
  <c r="AU691" i="2"/>
  <c r="AV691" i="2"/>
  <c r="AW691" i="2"/>
  <c r="AX691" i="2"/>
  <c r="AY691" i="2"/>
  <c r="BA691" i="2"/>
  <c r="BB691" i="2"/>
  <c r="BC691" i="2"/>
  <c r="BD691" i="2"/>
  <c r="E692" i="2"/>
  <c r="L692" i="2" a="1"/>
  <c r="L692" i="2"/>
  <c r="Q692" i="2" a="1"/>
  <c r="Q692" i="2" s="1"/>
  <c r="AO692" i="2"/>
  <c r="AP692" i="2"/>
  <c r="AQ692" i="2"/>
  <c r="AR692" i="2"/>
  <c r="AS692" i="2"/>
  <c r="AU692" i="2"/>
  <c r="AV692" i="2"/>
  <c r="AW692" i="2"/>
  <c r="AX692" i="2"/>
  <c r="AY692" i="2"/>
  <c r="BA692" i="2"/>
  <c r="BB692" i="2"/>
  <c r="BC692" i="2"/>
  <c r="BD692" i="2"/>
  <c r="E693" i="2"/>
  <c r="L693" i="2" a="1"/>
  <c r="L693" i="2"/>
  <c r="Q693" i="2" a="1"/>
  <c r="Q693" i="2"/>
  <c r="AO693" i="2"/>
  <c r="AP693" i="2"/>
  <c r="AQ693" i="2"/>
  <c r="AR693" i="2"/>
  <c r="AS693" i="2"/>
  <c r="AU693" i="2"/>
  <c r="AV693" i="2"/>
  <c r="AW693" i="2"/>
  <c r="AX693" i="2"/>
  <c r="AY693" i="2"/>
  <c r="BA693" i="2"/>
  <c r="BB693" i="2"/>
  <c r="BC693" i="2"/>
  <c r="BD693" i="2"/>
  <c r="E694" i="2"/>
  <c r="L694" i="2" a="1"/>
  <c r="L694" i="2" s="1"/>
  <c r="Q694" i="2" a="1"/>
  <c r="Q694" i="2"/>
  <c r="AO694" i="2"/>
  <c r="AP694" i="2"/>
  <c r="AQ694" i="2"/>
  <c r="AR694" i="2"/>
  <c r="AS694" i="2"/>
  <c r="AU694" i="2"/>
  <c r="AV694" i="2"/>
  <c r="AW694" i="2"/>
  <c r="AX694" i="2"/>
  <c r="AY694" i="2"/>
  <c r="BA694" i="2"/>
  <c r="BB694" i="2"/>
  <c r="BC694" i="2"/>
  <c r="BD694" i="2"/>
  <c r="E695" i="2"/>
  <c r="L695" i="2" a="1"/>
  <c r="L695" i="2" s="1"/>
  <c r="Q695" i="2" a="1"/>
  <c r="Q695" i="2"/>
  <c r="AO695" i="2"/>
  <c r="AP695" i="2"/>
  <c r="AQ695" i="2"/>
  <c r="AR695" i="2"/>
  <c r="AS695" i="2"/>
  <c r="AU695" i="2"/>
  <c r="AV695" i="2"/>
  <c r="AW695" i="2"/>
  <c r="AX695" i="2"/>
  <c r="AY695" i="2"/>
  <c r="BA695" i="2"/>
  <c r="BB695" i="2"/>
  <c r="BC695" i="2"/>
  <c r="BD695" i="2"/>
  <c r="E696" i="2"/>
  <c r="L696" i="2" a="1"/>
  <c r="L696" i="2" s="1"/>
  <c r="Q696" i="2" a="1"/>
  <c r="Q696" i="2" s="1"/>
  <c r="AO696" i="2"/>
  <c r="AP696" i="2"/>
  <c r="AQ696" i="2"/>
  <c r="AR696" i="2"/>
  <c r="AS696" i="2"/>
  <c r="AU696" i="2"/>
  <c r="AV696" i="2"/>
  <c r="AW696" i="2"/>
  <c r="AX696" i="2"/>
  <c r="AY696" i="2"/>
  <c r="BA696" i="2"/>
  <c r="BB696" i="2"/>
  <c r="BC696" i="2"/>
  <c r="BD696" i="2"/>
  <c r="E697" i="2"/>
  <c r="L697" i="2" a="1"/>
  <c r="L697" i="2"/>
  <c r="Q697" i="2" a="1"/>
  <c r="Q697" i="2" s="1"/>
  <c r="AO697" i="2"/>
  <c r="AP697" i="2"/>
  <c r="AQ697" i="2"/>
  <c r="AR697" i="2"/>
  <c r="AS697" i="2"/>
  <c r="AU697" i="2"/>
  <c r="AV697" i="2"/>
  <c r="AW697" i="2"/>
  <c r="AX697" i="2"/>
  <c r="AY697" i="2"/>
  <c r="BA697" i="2"/>
  <c r="BB697" i="2"/>
  <c r="BC697" i="2"/>
  <c r="BD697" i="2"/>
  <c r="E698" i="2"/>
  <c r="L698" i="2" a="1"/>
  <c r="L698" i="2" s="1"/>
  <c r="Q698" i="2" a="1"/>
  <c r="Q698" i="2" s="1"/>
  <c r="AO698" i="2"/>
  <c r="AP698" i="2"/>
  <c r="AQ698" i="2"/>
  <c r="AR698" i="2"/>
  <c r="AS698" i="2"/>
  <c r="AU698" i="2"/>
  <c r="AV698" i="2"/>
  <c r="AW698" i="2"/>
  <c r="AX698" i="2"/>
  <c r="AY698" i="2"/>
  <c r="BA698" i="2"/>
  <c r="BB698" i="2"/>
  <c r="BC698" i="2"/>
  <c r="BD698" i="2"/>
  <c r="E699" i="2"/>
  <c r="L699" i="2" a="1"/>
  <c r="L699" i="2"/>
  <c r="Q699" i="2" a="1"/>
  <c r="Q699" i="2"/>
  <c r="AO699" i="2"/>
  <c r="AP699" i="2"/>
  <c r="AQ699" i="2"/>
  <c r="AR699" i="2"/>
  <c r="AS699" i="2"/>
  <c r="AU699" i="2"/>
  <c r="AV699" i="2"/>
  <c r="AW699" i="2"/>
  <c r="AX699" i="2"/>
  <c r="AY699" i="2"/>
  <c r="BA699" i="2"/>
  <c r="BB699" i="2"/>
  <c r="BC699" i="2"/>
  <c r="BD699" i="2"/>
  <c r="E700" i="2"/>
  <c r="L700" i="2" a="1"/>
  <c r="L700" i="2"/>
  <c r="Q700" i="2" a="1"/>
  <c r="Q700" i="2" s="1"/>
  <c r="AO700" i="2"/>
  <c r="AP700" i="2"/>
  <c r="AQ700" i="2"/>
  <c r="AR700" i="2"/>
  <c r="AS700" i="2"/>
  <c r="AU700" i="2"/>
  <c r="AV700" i="2"/>
  <c r="AW700" i="2"/>
  <c r="AX700" i="2"/>
  <c r="AY700" i="2"/>
  <c r="BA700" i="2"/>
  <c r="BB700" i="2"/>
  <c r="BC700" i="2"/>
  <c r="BD700" i="2"/>
  <c r="E701" i="2"/>
  <c r="L701" i="2" a="1"/>
  <c r="L701" i="2"/>
  <c r="Q701" i="2" a="1"/>
  <c r="Q701" i="2"/>
  <c r="AO701" i="2"/>
  <c r="AP701" i="2"/>
  <c r="AQ701" i="2"/>
  <c r="AR701" i="2"/>
  <c r="AS701" i="2"/>
  <c r="AU701" i="2"/>
  <c r="AV701" i="2"/>
  <c r="AW701" i="2"/>
  <c r="AX701" i="2"/>
  <c r="AY701" i="2"/>
  <c r="BA701" i="2"/>
  <c r="BB701" i="2"/>
  <c r="BC701" i="2"/>
  <c r="BD701" i="2"/>
  <c r="E702" i="2"/>
  <c r="L702" i="2" a="1"/>
  <c r="L702" i="2" s="1"/>
  <c r="Q702" i="2" a="1"/>
  <c r="Q702" i="2"/>
  <c r="AO702" i="2"/>
  <c r="AP702" i="2"/>
  <c r="AQ702" i="2"/>
  <c r="AR702" i="2"/>
  <c r="AS702" i="2"/>
  <c r="AU702" i="2"/>
  <c r="AV702" i="2"/>
  <c r="AW702" i="2"/>
  <c r="AX702" i="2"/>
  <c r="AY702" i="2"/>
  <c r="BA702" i="2"/>
  <c r="BB702" i="2"/>
  <c r="BC702" i="2"/>
  <c r="BD702" i="2"/>
  <c r="E703" i="2"/>
  <c r="L703" i="2" a="1"/>
  <c r="L703" i="2" s="1"/>
  <c r="Q703" i="2" a="1"/>
  <c r="Q703" i="2"/>
  <c r="AO703" i="2"/>
  <c r="AP703" i="2"/>
  <c r="AQ703" i="2"/>
  <c r="AR703" i="2"/>
  <c r="AS703" i="2"/>
  <c r="AU703" i="2"/>
  <c r="AV703" i="2"/>
  <c r="AW703" i="2"/>
  <c r="AX703" i="2"/>
  <c r="AY703" i="2"/>
  <c r="BA703" i="2"/>
  <c r="BB703" i="2"/>
  <c r="BC703" i="2"/>
  <c r="BD703" i="2"/>
  <c r="E704" i="2"/>
  <c r="L704" i="2" a="1"/>
  <c r="L704" i="2" s="1"/>
  <c r="Q704" i="2" a="1"/>
  <c r="Q704" i="2" s="1"/>
  <c r="AO704" i="2"/>
  <c r="AP704" i="2"/>
  <c r="AQ704" i="2"/>
  <c r="AR704" i="2"/>
  <c r="AS704" i="2"/>
  <c r="AU704" i="2"/>
  <c r="AV704" i="2"/>
  <c r="AW704" i="2"/>
  <c r="AX704" i="2"/>
  <c r="AY704" i="2"/>
  <c r="BA704" i="2"/>
  <c r="BB704" i="2"/>
  <c r="BC704" i="2"/>
  <c r="BD704" i="2"/>
  <c r="E705" i="2"/>
  <c r="L705" i="2" a="1"/>
  <c r="L705" i="2"/>
  <c r="Q705" i="2" a="1"/>
  <c r="Q705" i="2" s="1"/>
  <c r="AO705" i="2"/>
  <c r="AP705" i="2"/>
  <c r="AQ705" i="2"/>
  <c r="AR705" i="2"/>
  <c r="AS705" i="2"/>
  <c r="AU705" i="2"/>
  <c r="AV705" i="2"/>
  <c r="AW705" i="2"/>
  <c r="AX705" i="2"/>
  <c r="AY705" i="2"/>
  <c r="BA705" i="2"/>
  <c r="BB705" i="2"/>
  <c r="BC705" i="2"/>
  <c r="BD705" i="2"/>
  <c r="E706" i="2"/>
  <c r="L706" i="2" a="1"/>
  <c r="L706" i="2" s="1"/>
  <c r="Q706" i="2" a="1"/>
  <c r="Q706" i="2" s="1"/>
  <c r="AO706" i="2"/>
  <c r="AP706" i="2"/>
  <c r="AQ706" i="2"/>
  <c r="AR706" i="2"/>
  <c r="AS706" i="2"/>
  <c r="AU706" i="2"/>
  <c r="AV706" i="2"/>
  <c r="AW706" i="2"/>
  <c r="AX706" i="2"/>
  <c r="AY706" i="2"/>
  <c r="BA706" i="2"/>
  <c r="BB706" i="2"/>
  <c r="BC706" i="2"/>
  <c r="BD706" i="2"/>
  <c r="E707" i="2"/>
  <c r="L707" i="2" a="1"/>
  <c r="L707" i="2"/>
  <c r="Q707" i="2" a="1"/>
  <c r="Q707" i="2"/>
  <c r="AO707" i="2"/>
  <c r="AP707" i="2"/>
  <c r="AQ707" i="2"/>
  <c r="AR707" i="2"/>
  <c r="AS707" i="2"/>
  <c r="AU707" i="2"/>
  <c r="AV707" i="2"/>
  <c r="AW707" i="2"/>
  <c r="AX707" i="2"/>
  <c r="AY707" i="2"/>
  <c r="BA707" i="2"/>
  <c r="BB707" i="2"/>
  <c r="BC707" i="2"/>
  <c r="BD707" i="2"/>
  <c r="E708" i="2"/>
  <c r="L708" i="2" a="1"/>
  <c r="L708" i="2"/>
  <c r="Q708" i="2" a="1"/>
  <c r="Q708" i="2" s="1"/>
  <c r="AO708" i="2"/>
  <c r="AP708" i="2"/>
  <c r="AQ708" i="2"/>
  <c r="AR708" i="2"/>
  <c r="AS708" i="2"/>
  <c r="AU708" i="2"/>
  <c r="AV708" i="2"/>
  <c r="AW708" i="2"/>
  <c r="AX708" i="2"/>
  <c r="AY708" i="2"/>
  <c r="BA708" i="2"/>
  <c r="BB708" i="2"/>
  <c r="BC708" i="2"/>
  <c r="BD708" i="2"/>
  <c r="E709" i="2"/>
  <c r="L709" i="2" a="1"/>
  <c r="L709" i="2"/>
  <c r="Q709" i="2" a="1"/>
  <c r="Q709" i="2"/>
  <c r="AO709" i="2"/>
  <c r="AP709" i="2"/>
  <c r="AQ709" i="2"/>
  <c r="AR709" i="2"/>
  <c r="AS709" i="2"/>
  <c r="AU709" i="2"/>
  <c r="AV709" i="2"/>
  <c r="AW709" i="2"/>
  <c r="AX709" i="2"/>
  <c r="AY709" i="2"/>
  <c r="BA709" i="2"/>
  <c r="BB709" i="2"/>
  <c r="BC709" i="2"/>
  <c r="BD709" i="2"/>
  <c r="E710" i="2"/>
  <c r="L710" i="2" a="1"/>
  <c r="L710" i="2" s="1"/>
  <c r="Q710" i="2" a="1"/>
  <c r="Q710" i="2"/>
  <c r="AO710" i="2"/>
  <c r="AP710" i="2"/>
  <c r="AQ710" i="2"/>
  <c r="AR710" i="2"/>
  <c r="AS710" i="2"/>
  <c r="AU710" i="2"/>
  <c r="AV710" i="2"/>
  <c r="AW710" i="2"/>
  <c r="AX710" i="2"/>
  <c r="AY710" i="2"/>
  <c r="BA710" i="2"/>
  <c r="BB710" i="2"/>
  <c r="BC710" i="2"/>
  <c r="BD710" i="2"/>
  <c r="E711" i="2"/>
  <c r="L711" i="2" a="1"/>
  <c r="L711" i="2" s="1"/>
  <c r="Q711" i="2" a="1"/>
  <c r="Q711" i="2"/>
  <c r="AO711" i="2"/>
  <c r="AP711" i="2"/>
  <c r="AQ711" i="2"/>
  <c r="AR711" i="2"/>
  <c r="AS711" i="2"/>
  <c r="AU711" i="2"/>
  <c r="AV711" i="2"/>
  <c r="AW711" i="2"/>
  <c r="AX711" i="2"/>
  <c r="AY711" i="2"/>
  <c r="BA711" i="2"/>
  <c r="BB711" i="2"/>
  <c r="BC711" i="2"/>
  <c r="BD711" i="2"/>
  <c r="E712" i="2"/>
  <c r="L712" i="2" a="1"/>
  <c r="L712" i="2" s="1"/>
  <c r="Q712" i="2" a="1"/>
  <c r="Q712" i="2" s="1"/>
  <c r="AO712" i="2"/>
  <c r="AP712" i="2"/>
  <c r="AQ712" i="2"/>
  <c r="AR712" i="2"/>
  <c r="AS712" i="2"/>
  <c r="AU712" i="2"/>
  <c r="AV712" i="2"/>
  <c r="AW712" i="2"/>
  <c r="AX712" i="2"/>
  <c r="AY712" i="2"/>
  <c r="BA712" i="2"/>
  <c r="BB712" i="2"/>
  <c r="BC712" i="2"/>
  <c r="BD712" i="2"/>
  <c r="E713" i="2"/>
  <c r="L713" i="2" a="1"/>
  <c r="L713" i="2"/>
  <c r="Q713" i="2" a="1"/>
  <c r="Q713" i="2" s="1"/>
  <c r="AO713" i="2"/>
  <c r="AP713" i="2"/>
  <c r="AQ713" i="2"/>
  <c r="AR713" i="2"/>
  <c r="AS713" i="2"/>
  <c r="AU713" i="2"/>
  <c r="AV713" i="2"/>
  <c r="AW713" i="2"/>
  <c r="AX713" i="2"/>
  <c r="AY713" i="2"/>
  <c r="BA713" i="2"/>
  <c r="BB713" i="2"/>
  <c r="BC713" i="2"/>
  <c r="BD713" i="2"/>
  <c r="E714" i="2"/>
  <c r="L714" i="2" a="1"/>
  <c r="L714" i="2" s="1"/>
  <c r="Q714" i="2" a="1"/>
  <c r="Q714" i="2" s="1"/>
  <c r="AO714" i="2"/>
  <c r="AP714" i="2"/>
  <c r="AQ714" i="2"/>
  <c r="AR714" i="2"/>
  <c r="AS714" i="2"/>
  <c r="AU714" i="2"/>
  <c r="AV714" i="2"/>
  <c r="AW714" i="2"/>
  <c r="AX714" i="2"/>
  <c r="AY714" i="2"/>
  <c r="BA714" i="2"/>
  <c r="BB714" i="2"/>
  <c r="BC714" i="2"/>
  <c r="BD714" i="2"/>
  <c r="E715" i="2"/>
  <c r="L715" i="2" a="1"/>
  <c r="L715" i="2"/>
  <c r="Q715" i="2" a="1"/>
  <c r="Q715" i="2"/>
  <c r="AO715" i="2"/>
  <c r="AP715" i="2"/>
  <c r="AQ715" i="2"/>
  <c r="AR715" i="2"/>
  <c r="AS715" i="2"/>
  <c r="AU715" i="2"/>
  <c r="AV715" i="2"/>
  <c r="AW715" i="2"/>
  <c r="AX715" i="2"/>
  <c r="AY715" i="2"/>
  <c r="BA715" i="2"/>
  <c r="BB715" i="2"/>
  <c r="BC715" i="2"/>
  <c r="BD715" i="2"/>
  <c r="E716" i="2"/>
  <c r="L716" i="2" a="1"/>
  <c r="L716" i="2"/>
  <c r="Q716" i="2" a="1"/>
  <c r="Q716" i="2" s="1"/>
  <c r="AO716" i="2"/>
  <c r="AP716" i="2"/>
  <c r="AQ716" i="2"/>
  <c r="AR716" i="2"/>
  <c r="AS716" i="2"/>
  <c r="AU716" i="2"/>
  <c r="AV716" i="2"/>
  <c r="AW716" i="2"/>
  <c r="AX716" i="2"/>
  <c r="AY716" i="2"/>
  <c r="BA716" i="2"/>
  <c r="BB716" i="2"/>
  <c r="BC716" i="2"/>
  <c r="BD716" i="2"/>
  <c r="E717" i="2"/>
  <c r="L717" i="2" a="1"/>
  <c r="L717" i="2"/>
  <c r="Q717" i="2" a="1"/>
  <c r="Q717" i="2"/>
  <c r="AO717" i="2"/>
  <c r="AP717" i="2"/>
  <c r="AQ717" i="2"/>
  <c r="AR717" i="2"/>
  <c r="AS717" i="2"/>
  <c r="AU717" i="2"/>
  <c r="AV717" i="2"/>
  <c r="AW717" i="2"/>
  <c r="AX717" i="2"/>
  <c r="AY717" i="2"/>
  <c r="BA717" i="2"/>
  <c r="BB717" i="2"/>
  <c r="BC717" i="2"/>
  <c r="BD717" i="2"/>
  <c r="E718" i="2"/>
  <c r="L718" i="2" a="1"/>
  <c r="L718" i="2" s="1"/>
  <c r="Q718" i="2" a="1"/>
  <c r="Q718" i="2"/>
  <c r="AO718" i="2"/>
  <c r="AP718" i="2"/>
  <c r="AQ718" i="2"/>
  <c r="AR718" i="2"/>
  <c r="AS718" i="2"/>
  <c r="AU718" i="2"/>
  <c r="AV718" i="2"/>
  <c r="AW718" i="2"/>
  <c r="AX718" i="2"/>
  <c r="AY718" i="2"/>
  <c r="BA718" i="2"/>
  <c r="BB718" i="2"/>
  <c r="BC718" i="2"/>
  <c r="BD718" i="2"/>
  <c r="E719" i="2"/>
  <c r="L719" i="2" a="1"/>
  <c r="L719" i="2" s="1"/>
  <c r="Q719" i="2" a="1"/>
  <c r="Q719" i="2"/>
  <c r="AO719" i="2"/>
  <c r="AP719" i="2"/>
  <c r="AQ719" i="2"/>
  <c r="AR719" i="2"/>
  <c r="AS719" i="2"/>
  <c r="AU719" i="2"/>
  <c r="AV719" i="2"/>
  <c r="AW719" i="2"/>
  <c r="AX719" i="2"/>
  <c r="AY719" i="2"/>
  <c r="BA719" i="2"/>
  <c r="BB719" i="2"/>
  <c r="BC719" i="2"/>
  <c r="BD719" i="2"/>
  <c r="E720" i="2"/>
  <c r="L720" i="2" a="1"/>
  <c r="L720" i="2" s="1"/>
  <c r="Q720" i="2" a="1"/>
  <c r="Q720" i="2" s="1"/>
  <c r="AO720" i="2"/>
  <c r="AP720" i="2"/>
  <c r="AQ720" i="2"/>
  <c r="AR720" i="2"/>
  <c r="AS720" i="2"/>
  <c r="AU720" i="2"/>
  <c r="AV720" i="2"/>
  <c r="AW720" i="2"/>
  <c r="AX720" i="2"/>
  <c r="AY720" i="2"/>
  <c r="BA720" i="2"/>
  <c r="BB720" i="2"/>
  <c r="BC720" i="2"/>
  <c r="BD720" i="2"/>
  <c r="E721" i="2"/>
  <c r="L721" i="2" a="1"/>
  <c r="L721" i="2"/>
  <c r="Q721" i="2" a="1"/>
  <c r="Q721" i="2" s="1"/>
  <c r="AO721" i="2"/>
  <c r="AP721" i="2"/>
  <c r="AQ721" i="2"/>
  <c r="AR721" i="2"/>
  <c r="AS721" i="2"/>
  <c r="AU721" i="2"/>
  <c r="AV721" i="2"/>
  <c r="AW721" i="2"/>
  <c r="AX721" i="2"/>
  <c r="AY721" i="2"/>
  <c r="BA721" i="2"/>
  <c r="BB721" i="2"/>
  <c r="BC721" i="2"/>
  <c r="BD721" i="2"/>
  <c r="E722" i="2"/>
  <c r="L722" i="2" a="1"/>
  <c r="L722" i="2" s="1"/>
  <c r="Q722" i="2" a="1"/>
  <c r="Q722" i="2" s="1"/>
  <c r="AO722" i="2"/>
  <c r="AP722" i="2"/>
  <c r="AQ722" i="2"/>
  <c r="AR722" i="2"/>
  <c r="AS722" i="2"/>
  <c r="AU722" i="2"/>
  <c r="AV722" i="2"/>
  <c r="AW722" i="2"/>
  <c r="AX722" i="2"/>
  <c r="AY722" i="2"/>
  <c r="BA722" i="2"/>
  <c r="BB722" i="2"/>
  <c r="BC722" i="2"/>
  <c r="BD722" i="2"/>
  <c r="E723" i="2"/>
  <c r="L723" i="2" a="1"/>
  <c r="L723" i="2"/>
  <c r="Q723" i="2" a="1"/>
  <c r="Q723" i="2"/>
  <c r="AO723" i="2"/>
  <c r="AP723" i="2"/>
  <c r="AQ723" i="2"/>
  <c r="AR723" i="2"/>
  <c r="AS723" i="2"/>
  <c r="AU723" i="2"/>
  <c r="AV723" i="2"/>
  <c r="AW723" i="2"/>
  <c r="AX723" i="2"/>
  <c r="AY723" i="2"/>
  <c r="BA723" i="2"/>
  <c r="BB723" i="2"/>
  <c r="BC723" i="2"/>
  <c r="BD723" i="2"/>
  <c r="E724" i="2"/>
  <c r="L724" i="2" a="1"/>
  <c r="L724" i="2"/>
  <c r="Q724" i="2" a="1"/>
  <c r="Q724" i="2" s="1"/>
  <c r="AO724" i="2"/>
  <c r="AP724" i="2"/>
  <c r="AQ724" i="2"/>
  <c r="AR724" i="2"/>
  <c r="AS724" i="2"/>
  <c r="AU724" i="2"/>
  <c r="AV724" i="2"/>
  <c r="AW724" i="2"/>
  <c r="AX724" i="2"/>
  <c r="AY724" i="2"/>
  <c r="BA724" i="2"/>
  <c r="BB724" i="2"/>
  <c r="BC724" i="2"/>
  <c r="BD724" i="2"/>
  <c r="E725" i="2"/>
  <c r="L725" i="2" a="1"/>
  <c r="L725" i="2"/>
  <c r="Q725" i="2" a="1"/>
  <c r="Q725" i="2"/>
  <c r="AO725" i="2"/>
  <c r="AP725" i="2"/>
  <c r="AQ725" i="2"/>
  <c r="AR725" i="2"/>
  <c r="AS725" i="2"/>
  <c r="AU725" i="2"/>
  <c r="AV725" i="2"/>
  <c r="AW725" i="2"/>
  <c r="AX725" i="2"/>
  <c r="AY725" i="2"/>
  <c r="BA725" i="2"/>
  <c r="BB725" i="2"/>
  <c r="BC725" i="2"/>
  <c r="BD725" i="2"/>
  <c r="E726" i="2"/>
  <c r="L726" i="2" a="1"/>
  <c r="L726" i="2" s="1"/>
  <c r="Q726" i="2" a="1"/>
  <c r="Q726" i="2"/>
  <c r="AO726" i="2"/>
  <c r="AP726" i="2"/>
  <c r="AQ726" i="2"/>
  <c r="AR726" i="2"/>
  <c r="AS726" i="2"/>
  <c r="AU726" i="2"/>
  <c r="AV726" i="2"/>
  <c r="AW726" i="2"/>
  <c r="AX726" i="2"/>
  <c r="AY726" i="2"/>
  <c r="BA726" i="2"/>
  <c r="BB726" i="2"/>
  <c r="BC726" i="2"/>
  <c r="BD726" i="2"/>
  <c r="E727" i="2"/>
  <c r="L727" i="2" a="1"/>
  <c r="L727" i="2" s="1"/>
  <c r="Q727" i="2" a="1"/>
  <c r="Q727" i="2"/>
  <c r="AO727" i="2"/>
  <c r="AP727" i="2"/>
  <c r="AQ727" i="2"/>
  <c r="AR727" i="2"/>
  <c r="AS727" i="2"/>
  <c r="AU727" i="2"/>
  <c r="AV727" i="2"/>
  <c r="AW727" i="2"/>
  <c r="AX727" i="2"/>
  <c r="AY727" i="2"/>
  <c r="BA727" i="2"/>
  <c r="BB727" i="2"/>
  <c r="BC727" i="2"/>
  <c r="BD727" i="2"/>
  <c r="E728" i="2"/>
  <c r="L728" i="2" a="1"/>
  <c r="L728" i="2" s="1"/>
  <c r="Q728" i="2" a="1"/>
  <c r="Q728" i="2" s="1"/>
  <c r="AO728" i="2"/>
  <c r="AP728" i="2"/>
  <c r="AQ728" i="2"/>
  <c r="AR728" i="2"/>
  <c r="AS728" i="2"/>
  <c r="AU728" i="2"/>
  <c r="AV728" i="2"/>
  <c r="AW728" i="2"/>
  <c r="AX728" i="2"/>
  <c r="AY728" i="2"/>
  <c r="BA728" i="2"/>
  <c r="BB728" i="2"/>
  <c r="BC728" i="2"/>
  <c r="BD728" i="2"/>
  <c r="E729" i="2"/>
  <c r="L729" i="2" a="1"/>
  <c r="L729" i="2"/>
  <c r="Q729" i="2" a="1"/>
  <c r="Q729" i="2" s="1"/>
  <c r="AO729" i="2"/>
  <c r="AP729" i="2"/>
  <c r="AQ729" i="2"/>
  <c r="AR729" i="2"/>
  <c r="AS729" i="2"/>
  <c r="AU729" i="2"/>
  <c r="AV729" i="2"/>
  <c r="AW729" i="2"/>
  <c r="AX729" i="2"/>
  <c r="AY729" i="2"/>
  <c r="BA729" i="2"/>
  <c r="BB729" i="2"/>
  <c r="BC729" i="2"/>
  <c r="BD729" i="2"/>
  <c r="E730" i="2"/>
  <c r="L730" i="2" a="1"/>
  <c r="L730" i="2" s="1"/>
  <c r="Q730" i="2" a="1"/>
  <c r="Q730" i="2" s="1"/>
  <c r="AO730" i="2"/>
  <c r="AP730" i="2"/>
  <c r="AQ730" i="2"/>
  <c r="AR730" i="2"/>
  <c r="AS730" i="2"/>
  <c r="AU730" i="2"/>
  <c r="AV730" i="2"/>
  <c r="AW730" i="2"/>
  <c r="AX730" i="2"/>
  <c r="AY730" i="2"/>
  <c r="BA730" i="2"/>
  <c r="BB730" i="2"/>
  <c r="BC730" i="2"/>
  <c r="BD730" i="2"/>
  <c r="E731" i="2"/>
  <c r="L731" i="2" a="1"/>
  <c r="L731" i="2"/>
  <c r="Q731" i="2" a="1"/>
  <c r="Q731" i="2"/>
  <c r="AO731" i="2"/>
  <c r="AP731" i="2"/>
  <c r="AQ731" i="2"/>
  <c r="AR731" i="2"/>
  <c r="AS731" i="2"/>
  <c r="AU731" i="2"/>
  <c r="AV731" i="2"/>
  <c r="AW731" i="2"/>
  <c r="AX731" i="2"/>
  <c r="AY731" i="2"/>
  <c r="BA731" i="2"/>
  <c r="BB731" i="2"/>
  <c r="BC731" i="2"/>
  <c r="BD731" i="2"/>
  <c r="E732" i="2"/>
  <c r="L732" i="2" a="1"/>
  <c r="L732" i="2"/>
  <c r="Q732" i="2" a="1"/>
  <c r="Q732" i="2" s="1"/>
  <c r="AO732" i="2"/>
  <c r="AP732" i="2"/>
  <c r="AQ732" i="2"/>
  <c r="AR732" i="2"/>
  <c r="AS732" i="2"/>
  <c r="AU732" i="2"/>
  <c r="AV732" i="2"/>
  <c r="AW732" i="2"/>
  <c r="AX732" i="2"/>
  <c r="AY732" i="2"/>
  <c r="BA732" i="2"/>
  <c r="BB732" i="2"/>
  <c r="BC732" i="2"/>
  <c r="BD732" i="2"/>
  <c r="E733" i="2"/>
  <c r="L733" i="2" a="1"/>
  <c r="L733" i="2"/>
  <c r="Q733" i="2" a="1"/>
  <c r="Q733" i="2"/>
  <c r="AO733" i="2"/>
  <c r="AP733" i="2"/>
  <c r="AQ733" i="2"/>
  <c r="AR733" i="2"/>
  <c r="AS733" i="2"/>
  <c r="AU733" i="2"/>
  <c r="AV733" i="2"/>
  <c r="AW733" i="2"/>
  <c r="AX733" i="2"/>
  <c r="AY733" i="2"/>
  <c r="BA733" i="2"/>
  <c r="BB733" i="2"/>
  <c r="BC733" i="2"/>
  <c r="BD733" i="2"/>
  <c r="E734" i="2"/>
  <c r="L734" i="2" a="1"/>
  <c r="L734" i="2" s="1"/>
  <c r="Q734" i="2" a="1"/>
  <c r="Q734" i="2"/>
  <c r="AO734" i="2"/>
  <c r="AP734" i="2"/>
  <c r="AQ734" i="2"/>
  <c r="AR734" i="2"/>
  <c r="AS734" i="2"/>
  <c r="AU734" i="2"/>
  <c r="AV734" i="2"/>
  <c r="AW734" i="2"/>
  <c r="AX734" i="2"/>
  <c r="AY734" i="2"/>
  <c r="BA734" i="2"/>
  <c r="BB734" i="2"/>
  <c r="BC734" i="2"/>
  <c r="BD734" i="2"/>
  <c r="E735" i="2"/>
  <c r="L735" i="2" a="1"/>
  <c r="L735" i="2" s="1"/>
  <c r="Q735" i="2" a="1"/>
  <c r="Q735" i="2"/>
  <c r="AO735" i="2"/>
  <c r="AP735" i="2"/>
  <c r="AQ735" i="2"/>
  <c r="AR735" i="2"/>
  <c r="AS735" i="2"/>
  <c r="AU735" i="2"/>
  <c r="AV735" i="2"/>
  <c r="AW735" i="2"/>
  <c r="AX735" i="2"/>
  <c r="AY735" i="2"/>
  <c r="BA735" i="2"/>
  <c r="BB735" i="2"/>
  <c r="BC735" i="2"/>
  <c r="BD735" i="2"/>
  <c r="E736" i="2"/>
  <c r="L736" i="2" a="1"/>
  <c r="L736" i="2" s="1"/>
  <c r="Q736" i="2" a="1"/>
  <c r="Q736" i="2" s="1"/>
  <c r="AO736" i="2"/>
  <c r="AP736" i="2"/>
  <c r="AQ736" i="2"/>
  <c r="AR736" i="2"/>
  <c r="AS736" i="2"/>
  <c r="AU736" i="2"/>
  <c r="AV736" i="2"/>
  <c r="AW736" i="2"/>
  <c r="AX736" i="2"/>
  <c r="AY736" i="2"/>
  <c r="BA736" i="2"/>
  <c r="BB736" i="2"/>
  <c r="BC736" i="2"/>
  <c r="BD736" i="2"/>
  <c r="E737" i="2"/>
  <c r="L737" i="2" a="1"/>
  <c r="L737" i="2"/>
  <c r="Q737" i="2" a="1"/>
  <c r="Q737" i="2" s="1"/>
  <c r="AO737" i="2"/>
  <c r="AP737" i="2"/>
  <c r="AQ737" i="2"/>
  <c r="AR737" i="2"/>
  <c r="AS737" i="2"/>
  <c r="AU737" i="2"/>
  <c r="AV737" i="2"/>
  <c r="AW737" i="2"/>
  <c r="AX737" i="2"/>
  <c r="AY737" i="2"/>
  <c r="BA737" i="2"/>
  <c r="BB737" i="2"/>
  <c r="BC737" i="2"/>
  <c r="BD737" i="2"/>
  <c r="E738" i="2"/>
  <c r="L738" i="2" a="1"/>
  <c r="L738" i="2" s="1"/>
  <c r="Q738" i="2" a="1"/>
  <c r="Q738" i="2" s="1"/>
  <c r="AO738" i="2"/>
  <c r="AP738" i="2"/>
  <c r="AQ738" i="2"/>
  <c r="AR738" i="2"/>
  <c r="AS738" i="2"/>
  <c r="AU738" i="2"/>
  <c r="AV738" i="2"/>
  <c r="AW738" i="2"/>
  <c r="AX738" i="2"/>
  <c r="AY738" i="2"/>
  <c r="BA738" i="2"/>
  <c r="BB738" i="2"/>
  <c r="BC738" i="2"/>
  <c r="BD738" i="2"/>
  <c r="E739" i="2"/>
  <c r="L739" i="2" a="1"/>
  <c r="L739" i="2"/>
  <c r="Q739" i="2" a="1"/>
  <c r="Q739" i="2"/>
  <c r="AO739" i="2"/>
  <c r="AP739" i="2"/>
  <c r="AQ739" i="2"/>
  <c r="AR739" i="2"/>
  <c r="AS739" i="2"/>
  <c r="AU739" i="2"/>
  <c r="AV739" i="2"/>
  <c r="AW739" i="2"/>
  <c r="AX739" i="2"/>
  <c r="AY739" i="2"/>
  <c r="BA739" i="2"/>
  <c r="BB739" i="2"/>
  <c r="BC739" i="2"/>
  <c r="BD739" i="2"/>
  <c r="E740" i="2"/>
  <c r="L740" i="2" a="1"/>
  <c r="L740" i="2"/>
  <c r="Q740" i="2" a="1"/>
  <c r="Q740" i="2" s="1"/>
  <c r="AO740" i="2"/>
  <c r="AP740" i="2"/>
  <c r="AQ740" i="2"/>
  <c r="AR740" i="2"/>
  <c r="AS740" i="2"/>
  <c r="AU740" i="2"/>
  <c r="AV740" i="2"/>
  <c r="AW740" i="2"/>
  <c r="AX740" i="2"/>
  <c r="AY740" i="2"/>
  <c r="BA740" i="2"/>
  <c r="BB740" i="2"/>
  <c r="BC740" i="2"/>
  <c r="BD740" i="2"/>
  <c r="E741" i="2"/>
  <c r="L741" i="2" a="1"/>
  <c r="L741" i="2"/>
  <c r="Q741" i="2" a="1"/>
  <c r="Q741" i="2"/>
  <c r="AO741" i="2"/>
  <c r="AP741" i="2"/>
  <c r="AQ741" i="2"/>
  <c r="AR741" i="2"/>
  <c r="AS741" i="2"/>
  <c r="AU741" i="2"/>
  <c r="AV741" i="2"/>
  <c r="AW741" i="2"/>
  <c r="AX741" i="2"/>
  <c r="AY741" i="2"/>
  <c r="BA741" i="2"/>
  <c r="BB741" i="2"/>
  <c r="BC741" i="2"/>
  <c r="BD741" i="2"/>
  <c r="E742" i="2"/>
  <c r="L742" i="2" a="1"/>
  <c r="L742" i="2" s="1"/>
  <c r="Q742" i="2" a="1"/>
  <c r="Q742" i="2"/>
  <c r="AO742" i="2"/>
  <c r="AP742" i="2"/>
  <c r="AQ742" i="2"/>
  <c r="AR742" i="2"/>
  <c r="AS742" i="2"/>
  <c r="AU742" i="2"/>
  <c r="AV742" i="2"/>
  <c r="AW742" i="2"/>
  <c r="AX742" i="2"/>
  <c r="AY742" i="2"/>
  <c r="BA742" i="2"/>
  <c r="BB742" i="2"/>
  <c r="BC742" i="2"/>
  <c r="BD742" i="2"/>
  <c r="E743" i="2"/>
  <c r="L743" i="2" a="1"/>
  <c r="L743" i="2" s="1"/>
  <c r="Q743" i="2" a="1"/>
  <c r="Q743" i="2"/>
  <c r="AO743" i="2"/>
  <c r="AP743" i="2"/>
  <c r="AQ743" i="2"/>
  <c r="AR743" i="2"/>
  <c r="AS743" i="2"/>
  <c r="AU743" i="2"/>
  <c r="AV743" i="2"/>
  <c r="AW743" i="2"/>
  <c r="AX743" i="2"/>
  <c r="AY743" i="2"/>
  <c r="BA743" i="2"/>
  <c r="BB743" i="2"/>
  <c r="BC743" i="2"/>
  <c r="BD743" i="2"/>
  <c r="E744" i="2"/>
  <c r="L744" i="2" a="1"/>
  <c r="L744" i="2" s="1"/>
  <c r="Q744" i="2" a="1"/>
  <c r="Q744" i="2" s="1"/>
  <c r="AO744" i="2"/>
  <c r="AP744" i="2"/>
  <c r="AQ744" i="2"/>
  <c r="AR744" i="2"/>
  <c r="AS744" i="2"/>
  <c r="AU744" i="2"/>
  <c r="AV744" i="2"/>
  <c r="AW744" i="2"/>
  <c r="AX744" i="2"/>
  <c r="AY744" i="2"/>
  <c r="BA744" i="2"/>
  <c r="BB744" i="2"/>
  <c r="BC744" i="2"/>
  <c r="BD744" i="2"/>
  <c r="E745" i="2"/>
  <c r="L745" i="2" a="1"/>
  <c r="L745" i="2"/>
  <c r="Q745" i="2" a="1"/>
  <c r="Q745" i="2" s="1"/>
  <c r="AO745" i="2"/>
  <c r="AP745" i="2"/>
  <c r="AQ745" i="2"/>
  <c r="AR745" i="2"/>
  <c r="AS745" i="2"/>
  <c r="AU745" i="2"/>
  <c r="AV745" i="2"/>
  <c r="AW745" i="2"/>
  <c r="AX745" i="2"/>
  <c r="AY745" i="2"/>
  <c r="BA745" i="2"/>
  <c r="BB745" i="2"/>
  <c r="BC745" i="2"/>
  <c r="BD745" i="2"/>
  <c r="E746" i="2"/>
  <c r="L746" i="2" a="1"/>
  <c r="L746" i="2" s="1"/>
  <c r="Q746" i="2" a="1"/>
  <c r="Q746" i="2" s="1"/>
  <c r="AO746" i="2"/>
  <c r="AP746" i="2"/>
  <c r="AQ746" i="2"/>
  <c r="AR746" i="2"/>
  <c r="AS746" i="2"/>
  <c r="AU746" i="2"/>
  <c r="AV746" i="2"/>
  <c r="AW746" i="2"/>
  <c r="AX746" i="2"/>
  <c r="AY746" i="2"/>
  <c r="BA746" i="2"/>
  <c r="BB746" i="2"/>
  <c r="BC746" i="2"/>
  <c r="BD746" i="2"/>
  <c r="E747" i="2"/>
  <c r="L747" i="2" a="1"/>
  <c r="L747" i="2"/>
  <c r="Q747" i="2" a="1"/>
  <c r="Q747" i="2"/>
  <c r="AO747" i="2"/>
  <c r="AP747" i="2"/>
  <c r="AQ747" i="2"/>
  <c r="AR747" i="2"/>
  <c r="AS747" i="2"/>
  <c r="AU747" i="2"/>
  <c r="AV747" i="2"/>
  <c r="AW747" i="2"/>
  <c r="AX747" i="2"/>
  <c r="AY747" i="2"/>
  <c r="BA747" i="2"/>
  <c r="BB747" i="2"/>
  <c r="BC747" i="2"/>
  <c r="BD747" i="2"/>
  <c r="E748" i="2"/>
  <c r="L748" i="2" a="1"/>
  <c r="L748" i="2"/>
  <c r="Q748" i="2" a="1"/>
  <c r="Q748" i="2" s="1"/>
  <c r="AO748" i="2"/>
  <c r="AP748" i="2"/>
  <c r="AQ748" i="2"/>
  <c r="AR748" i="2"/>
  <c r="AS748" i="2"/>
  <c r="AU748" i="2"/>
  <c r="AV748" i="2"/>
  <c r="AW748" i="2"/>
  <c r="AX748" i="2"/>
  <c r="AY748" i="2"/>
  <c r="BA748" i="2"/>
  <c r="BB748" i="2"/>
  <c r="BC748" i="2"/>
  <c r="BD748" i="2"/>
  <c r="E749" i="2"/>
  <c r="L749" i="2" a="1"/>
  <c r="L749" i="2"/>
  <c r="Q749" i="2" a="1"/>
  <c r="Q749" i="2"/>
  <c r="AO749" i="2"/>
  <c r="AP749" i="2"/>
  <c r="AQ749" i="2"/>
  <c r="AR749" i="2"/>
  <c r="AS749" i="2"/>
  <c r="AU749" i="2"/>
  <c r="AV749" i="2"/>
  <c r="AW749" i="2"/>
  <c r="AX749" i="2"/>
  <c r="AY749" i="2"/>
  <c r="BA749" i="2"/>
  <c r="BB749" i="2"/>
  <c r="BC749" i="2"/>
  <c r="BD749" i="2"/>
  <c r="E750" i="2"/>
  <c r="L750" i="2" a="1"/>
  <c r="L750" i="2" s="1"/>
  <c r="Q750" i="2" a="1"/>
  <c r="Q750" i="2"/>
  <c r="AO750" i="2"/>
  <c r="AP750" i="2"/>
  <c r="AQ750" i="2"/>
  <c r="AR750" i="2"/>
  <c r="AS750" i="2"/>
  <c r="AU750" i="2"/>
  <c r="AV750" i="2"/>
  <c r="AW750" i="2"/>
  <c r="AX750" i="2"/>
  <c r="AY750" i="2"/>
  <c r="BA750" i="2"/>
  <c r="BB750" i="2"/>
  <c r="BC750" i="2"/>
  <c r="BD750" i="2"/>
  <c r="E751" i="2"/>
  <c r="L751" i="2" a="1"/>
  <c r="L751" i="2" s="1"/>
  <c r="Q751" i="2" a="1"/>
  <c r="Q751" i="2"/>
  <c r="AO751" i="2"/>
  <c r="AP751" i="2"/>
  <c r="AQ751" i="2"/>
  <c r="AR751" i="2"/>
  <c r="AS751" i="2"/>
  <c r="AU751" i="2"/>
  <c r="AV751" i="2"/>
  <c r="AW751" i="2"/>
  <c r="AX751" i="2"/>
  <c r="AY751" i="2"/>
  <c r="BA751" i="2"/>
  <c r="BB751" i="2"/>
  <c r="BC751" i="2"/>
  <c r="BD751" i="2"/>
  <c r="E752" i="2"/>
  <c r="L752" i="2" a="1"/>
  <c r="L752" i="2" s="1"/>
  <c r="Q752" i="2" a="1"/>
  <c r="Q752" i="2" s="1"/>
  <c r="AO752" i="2"/>
  <c r="AP752" i="2"/>
  <c r="AQ752" i="2"/>
  <c r="AR752" i="2"/>
  <c r="AS752" i="2"/>
  <c r="AU752" i="2"/>
  <c r="AV752" i="2"/>
  <c r="AW752" i="2"/>
  <c r="AX752" i="2"/>
  <c r="AY752" i="2"/>
  <c r="BA752" i="2"/>
  <c r="BB752" i="2"/>
  <c r="BC752" i="2"/>
  <c r="BD752" i="2"/>
  <c r="E753" i="2"/>
  <c r="L753" i="2" a="1"/>
  <c r="L753" i="2"/>
  <c r="Q753" i="2" a="1"/>
  <c r="Q753" i="2" s="1"/>
  <c r="AO753" i="2"/>
  <c r="AP753" i="2"/>
  <c r="AQ753" i="2"/>
  <c r="AR753" i="2"/>
  <c r="AS753" i="2"/>
  <c r="AU753" i="2"/>
  <c r="AV753" i="2"/>
  <c r="AW753" i="2"/>
  <c r="AX753" i="2"/>
  <c r="AY753" i="2"/>
  <c r="BA753" i="2"/>
  <c r="BB753" i="2"/>
  <c r="BC753" i="2"/>
  <c r="BD753" i="2"/>
  <c r="E754" i="2"/>
  <c r="L754" i="2" a="1"/>
  <c r="L754" i="2" s="1"/>
  <c r="Q754" i="2" a="1"/>
  <c r="Q754" i="2" s="1"/>
  <c r="AO754" i="2"/>
  <c r="AP754" i="2"/>
  <c r="AQ754" i="2"/>
  <c r="AR754" i="2"/>
  <c r="AS754" i="2"/>
  <c r="AU754" i="2"/>
  <c r="AV754" i="2"/>
  <c r="AW754" i="2"/>
  <c r="AX754" i="2"/>
  <c r="AY754" i="2"/>
  <c r="BA754" i="2"/>
  <c r="BB754" i="2"/>
  <c r="BC754" i="2"/>
  <c r="BD754" i="2"/>
  <c r="E755" i="2"/>
  <c r="L755" i="2" a="1"/>
  <c r="L755" i="2"/>
  <c r="Q755" i="2" a="1"/>
  <c r="Q755" i="2"/>
  <c r="AO755" i="2"/>
  <c r="AP755" i="2"/>
  <c r="AQ755" i="2"/>
  <c r="AR755" i="2"/>
  <c r="AS755" i="2"/>
  <c r="AU755" i="2"/>
  <c r="AV755" i="2"/>
  <c r="AW755" i="2"/>
  <c r="AX755" i="2"/>
  <c r="AY755" i="2"/>
  <c r="BA755" i="2"/>
  <c r="BB755" i="2"/>
  <c r="BC755" i="2"/>
  <c r="BD755" i="2"/>
  <c r="E756" i="2"/>
  <c r="L756" i="2" a="1"/>
  <c r="L756" i="2"/>
  <c r="Q756" i="2" a="1"/>
  <c r="Q756" i="2" s="1"/>
  <c r="AO756" i="2"/>
  <c r="AP756" i="2"/>
  <c r="AQ756" i="2"/>
  <c r="AR756" i="2"/>
  <c r="AS756" i="2"/>
  <c r="AU756" i="2"/>
  <c r="AV756" i="2"/>
  <c r="AW756" i="2"/>
  <c r="AX756" i="2"/>
  <c r="AY756" i="2"/>
  <c r="BA756" i="2"/>
  <c r="BB756" i="2"/>
  <c r="BC756" i="2"/>
  <c r="BD756" i="2"/>
  <c r="E757" i="2"/>
  <c r="L757" i="2" a="1"/>
  <c r="L757" i="2"/>
  <c r="Q757" i="2" a="1"/>
  <c r="Q757" i="2"/>
  <c r="AO757" i="2"/>
  <c r="AP757" i="2"/>
  <c r="AQ757" i="2"/>
  <c r="AR757" i="2"/>
  <c r="AS757" i="2"/>
  <c r="AU757" i="2"/>
  <c r="AV757" i="2"/>
  <c r="AW757" i="2"/>
  <c r="AX757" i="2"/>
  <c r="AY757" i="2"/>
  <c r="BA757" i="2"/>
  <c r="BB757" i="2"/>
  <c r="BC757" i="2"/>
  <c r="BD757" i="2"/>
  <c r="E758" i="2"/>
  <c r="L758" i="2" a="1"/>
  <c r="L758" i="2" s="1"/>
  <c r="Q758" i="2" a="1"/>
  <c r="Q758" i="2"/>
  <c r="AO758" i="2"/>
  <c r="AP758" i="2"/>
  <c r="AQ758" i="2"/>
  <c r="AR758" i="2"/>
  <c r="AS758" i="2"/>
  <c r="AU758" i="2"/>
  <c r="AV758" i="2"/>
  <c r="AW758" i="2"/>
  <c r="AX758" i="2"/>
  <c r="AY758" i="2"/>
  <c r="BA758" i="2"/>
  <c r="BB758" i="2"/>
  <c r="BC758" i="2"/>
  <c r="BD758" i="2"/>
  <c r="E759" i="2"/>
  <c r="L759" i="2" a="1"/>
  <c r="L759" i="2" s="1"/>
  <c r="Q759" i="2" a="1"/>
  <c r="Q759" i="2"/>
  <c r="AO759" i="2"/>
  <c r="AP759" i="2"/>
  <c r="AQ759" i="2"/>
  <c r="AR759" i="2"/>
  <c r="AS759" i="2"/>
  <c r="AU759" i="2"/>
  <c r="AV759" i="2"/>
  <c r="AW759" i="2"/>
  <c r="AX759" i="2"/>
  <c r="AY759" i="2"/>
  <c r="BA759" i="2"/>
  <c r="BB759" i="2"/>
  <c r="BC759" i="2"/>
  <c r="BD759" i="2"/>
  <c r="E760" i="2"/>
  <c r="L760" i="2" a="1"/>
  <c r="L760" i="2" s="1"/>
  <c r="Q760" i="2" a="1"/>
  <c r="Q760" i="2" s="1"/>
  <c r="AO760" i="2"/>
  <c r="AP760" i="2"/>
  <c r="AQ760" i="2"/>
  <c r="AR760" i="2"/>
  <c r="AS760" i="2"/>
  <c r="AU760" i="2"/>
  <c r="AV760" i="2"/>
  <c r="AW760" i="2"/>
  <c r="AX760" i="2"/>
  <c r="AY760" i="2"/>
  <c r="BA760" i="2"/>
  <c r="BB760" i="2"/>
  <c r="BC760" i="2"/>
  <c r="BD760" i="2"/>
  <c r="E761" i="2"/>
  <c r="L761" i="2" a="1"/>
  <c r="L761" i="2"/>
  <c r="Q761" i="2" a="1"/>
  <c r="Q761" i="2" s="1"/>
  <c r="AO761" i="2"/>
  <c r="AP761" i="2"/>
  <c r="AQ761" i="2"/>
  <c r="AR761" i="2"/>
  <c r="AS761" i="2"/>
  <c r="AU761" i="2"/>
  <c r="AV761" i="2"/>
  <c r="AW761" i="2"/>
  <c r="AX761" i="2"/>
  <c r="AY761" i="2"/>
  <c r="BA761" i="2"/>
  <c r="BB761" i="2"/>
  <c r="BC761" i="2"/>
  <c r="BD761" i="2"/>
  <c r="E762" i="2"/>
  <c r="L762" i="2" a="1"/>
  <c r="L762" i="2" s="1"/>
  <c r="Q762" i="2" a="1"/>
  <c r="Q762" i="2" s="1"/>
  <c r="AO762" i="2"/>
  <c r="AP762" i="2"/>
  <c r="AQ762" i="2"/>
  <c r="AR762" i="2"/>
  <c r="AS762" i="2"/>
  <c r="AU762" i="2"/>
  <c r="AV762" i="2"/>
  <c r="AW762" i="2"/>
  <c r="AX762" i="2"/>
  <c r="AY762" i="2"/>
  <c r="BA762" i="2"/>
  <c r="BB762" i="2"/>
  <c r="BC762" i="2"/>
  <c r="BD762" i="2"/>
  <c r="E763" i="2"/>
  <c r="L763" i="2" a="1"/>
  <c r="L763" i="2"/>
  <c r="Q763" i="2" a="1"/>
  <c r="Q763" i="2"/>
  <c r="AO763" i="2"/>
  <c r="AP763" i="2"/>
  <c r="AQ763" i="2"/>
  <c r="AR763" i="2"/>
  <c r="AS763" i="2"/>
  <c r="AU763" i="2"/>
  <c r="AV763" i="2"/>
  <c r="AW763" i="2"/>
  <c r="AX763" i="2"/>
  <c r="AY763" i="2"/>
  <c r="BA763" i="2"/>
  <c r="BB763" i="2"/>
  <c r="BC763" i="2"/>
  <c r="BD763" i="2"/>
  <c r="E764" i="2"/>
  <c r="L764" i="2" a="1"/>
  <c r="L764" i="2"/>
  <c r="Q764" i="2" a="1"/>
  <c r="Q764" i="2" s="1"/>
  <c r="AO764" i="2"/>
  <c r="AP764" i="2"/>
  <c r="AQ764" i="2"/>
  <c r="AR764" i="2"/>
  <c r="AS764" i="2"/>
  <c r="AU764" i="2"/>
  <c r="AV764" i="2"/>
  <c r="AW764" i="2"/>
  <c r="AX764" i="2"/>
  <c r="AY764" i="2"/>
  <c r="BA764" i="2"/>
  <c r="BB764" i="2"/>
  <c r="BC764" i="2"/>
  <c r="BD764" i="2"/>
  <c r="E765" i="2"/>
  <c r="L765" i="2" a="1"/>
  <c r="L765" i="2"/>
  <c r="Q765" i="2" a="1"/>
  <c r="Q765" i="2"/>
  <c r="AO765" i="2"/>
  <c r="AP765" i="2"/>
  <c r="AQ765" i="2"/>
  <c r="AR765" i="2"/>
  <c r="AS765" i="2"/>
  <c r="AU765" i="2"/>
  <c r="AV765" i="2"/>
  <c r="AW765" i="2"/>
  <c r="AX765" i="2"/>
  <c r="AY765" i="2"/>
  <c r="BA765" i="2"/>
  <c r="BB765" i="2"/>
  <c r="BC765" i="2"/>
  <c r="BD765" i="2"/>
  <c r="E766" i="2"/>
  <c r="L766" i="2" a="1"/>
  <c r="L766" i="2" s="1"/>
  <c r="Q766" i="2" a="1"/>
  <c r="Q766" i="2"/>
  <c r="AO766" i="2"/>
  <c r="AP766" i="2"/>
  <c r="AQ766" i="2"/>
  <c r="AR766" i="2"/>
  <c r="AS766" i="2"/>
  <c r="AU766" i="2"/>
  <c r="AV766" i="2"/>
  <c r="AW766" i="2"/>
  <c r="AX766" i="2"/>
  <c r="AY766" i="2"/>
  <c r="BA766" i="2"/>
  <c r="BB766" i="2"/>
  <c r="BC766" i="2"/>
  <c r="BD766" i="2"/>
  <c r="E767" i="2"/>
  <c r="L767" i="2" a="1"/>
  <c r="L767" i="2" s="1"/>
  <c r="Q767" i="2" a="1"/>
  <c r="Q767" i="2"/>
  <c r="AO767" i="2"/>
  <c r="AP767" i="2"/>
  <c r="AQ767" i="2"/>
  <c r="AR767" i="2"/>
  <c r="AS767" i="2"/>
  <c r="AU767" i="2"/>
  <c r="AV767" i="2"/>
  <c r="AW767" i="2"/>
  <c r="AX767" i="2"/>
  <c r="AY767" i="2"/>
  <c r="BA767" i="2"/>
  <c r="BB767" i="2"/>
  <c r="BC767" i="2"/>
  <c r="BD767" i="2"/>
  <c r="E768" i="2"/>
  <c r="L768" i="2" a="1"/>
  <c r="L768" i="2" s="1"/>
  <c r="Q768" i="2" a="1"/>
  <c r="Q768" i="2" s="1"/>
  <c r="AO768" i="2"/>
  <c r="AP768" i="2"/>
  <c r="AQ768" i="2"/>
  <c r="AR768" i="2"/>
  <c r="AS768" i="2"/>
  <c r="AU768" i="2"/>
  <c r="AV768" i="2"/>
  <c r="AW768" i="2"/>
  <c r="AX768" i="2"/>
  <c r="AY768" i="2"/>
  <c r="BA768" i="2"/>
  <c r="BB768" i="2"/>
  <c r="BC768" i="2"/>
  <c r="BD768" i="2"/>
  <c r="E769" i="2"/>
  <c r="L769" i="2" a="1"/>
  <c r="L769" i="2"/>
  <c r="Q769" i="2" a="1"/>
  <c r="Q769" i="2" s="1"/>
  <c r="AO769" i="2"/>
  <c r="AP769" i="2"/>
  <c r="AQ769" i="2"/>
  <c r="AR769" i="2"/>
  <c r="AS769" i="2"/>
  <c r="AU769" i="2"/>
  <c r="AV769" i="2"/>
  <c r="AW769" i="2"/>
  <c r="AX769" i="2"/>
  <c r="AY769" i="2"/>
  <c r="BA769" i="2"/>
  <c r="BB769" i="2"/>
  <c r="BC769" i="2"/>
  <c r="BD769" i="2"/>
  <c r="E770" i="2"/>
  <c r="L770" i="2" a="1"/>
  <c r="L770" i="2" s="1"/>
  <c r="Q770" i="2" a="1"/>
  <c r="Q770" i="2" s="1"/>
  <c r="AO770" i="2"/>
  <c r="AP770" i="2"/>
  <c r="AQ770" i="2"/>
  <c r="AR770" i="2"/>
  <c r="AS770" i="2"/>
  <c r="AU770" i="2"/>
  <c r="AV770" i="2"/>
  <c r="AW770" i="2"/>
  <c r="AX770" i="2"/>
  <c r="AY770" i="2"/>
  <c r="BA770" i="2"/>
  <c r="BB770" i="2"/>
  <c r="BC770" i="2"/>
  <c r="BD770" i="2"/>
  <c r="E771" i="2"/>
  <c r="L771" i="2" a="1"/>
  <c r="L771" i="2"/>
  <c r="Q771" i="2" a="1"/>
  <c r="Q771" i="2"/>
  <c r="AO771" i="2"/>
  <c r="AP771" i="2"/>
  <c r="AQ771" i="2"/>
  <c r="AR771" i="2"/>
  <c r="AS771" i="2"/>
  <c r="AU771" i="2"/>
  <c r="AV771" i="2"/>
  <c r="AW771" i="2"/>
  <c r="AX771" i="2"/>
  <c r="AY771" i="2"/>
  <c r="BA771" i="2"/>
  <c r="BB771" i="2"/>
  <c r="BC771" i="2"/>
  <c r="BD771" i="2"/>
  <c r="E772" i="2"/>
  <c r="L772" i="2" a="1"/>
  <c r="L772" i="2"/>
  <c r="Q772" i="2" a="1"/>
  <c r="Q772" i="2" s="1"/>
  <c r="AO772" i="2"/>
  <c r="AP772" i="2"/>
  <c r="AQ772" i="2"/>
  <c r="AR772" i="2"/>
  <c r="AS772" i="2"/>
  <c r="AU772" i="2"/>
  <c r="AV772" i="2"/>
  <c r="AW772" i="2"/>
  <c r="AX772" i="2"/>
  <c r="AY772" i="2"/>
  <c r="BA772" i="2"/>
  <c r="BB772" i="2"/>
  <c r="BC772" i="2"/>
  <c r="BD772" i="2"/>
  <c r="E773" i="2"/>
  <c r="L773" i="2" a="1"/>
  <c r="L773" i="2"/>
  <c r="Q773" i="2" a="1"/>
  <c r="Q773" i="2"/>
  <c r="AO773" i="2"/>
  <c r="AP773" i="2"/>
  <c r="AQ773" i="2"/>
  <c r="AR773" i="2"/>
  <c r="AS773" i="2"/>
  <c r="AU773" i="2"/>
  <c r="AV773" i="2"/>
  <c r="AW773" i="2"/>
  <c r="AX773" i="2"/>
  <c r="AY773" i="2"/>
  <c r="BA773" i="2"/>
  <c r="BB773" i="2"/>
  <c r="BC773" i="2"/>
  <c r="BD773" i="2"/>
  <c r="E774" i="2"/>
  <c r="L774" i="2" a="1"/>
  <c r="L774" i="2" s="1"/>
  <c r="Q774" i="2" a="1"/>
  <c r="Q774" i="2"/>
  <c r="AO774" i="2"/>
  <c r="AP774" i="2"/>
  <c r="AQ774" i="2"/>
  <c r="AR774" i="2"/>
  <c r="AS774" i="2"/>
  <c r="AU774" i="2"/>
  <c r="AV774" i="2"/>
  <c r="AW774" i="2"/>
  <c r="AX774" i="2"/>
  <c r="AY774" i="2"/>
  <c r="BA774" i="2"/>
  <c r="BB774" i="2"/>
  <c r="BC774" i="2"/>
  <c r="BD774" i="2"/>
  <c r="E775" i="2"/>
  <c r="L775" i="2" a="1"/>
  <c r="L775" i="2" s="1"/>
  <c r="Q775" i="2" a="1"/>
  <c r="Q775" i="2"/>
  <c r="AO775" i="2"/>
  <c r="AP775" i="2"/>
  <c r="AQ775" i="2"/>
  <c r="AR775" i="2"/>
  <c r="AS775" i="2"/>
  <c r="AU775" i="2"/>
  <c r="AV775" i="2"/>
  <c r="AW775" i="2"/>
  <c r="AX775" i="2"/>
  <c r="AY775" i="2"/>
  <c r="BA775" i="2"/>
  <c r="BB775" i="2"/>
  <c r="BC775" i="2"/>
  <c r="BD775" i="2"/>
  <c r="E776" i="2"/>
  <c r="L776" i="2" a="1"/>
  <c r="L776" i="2" s="1"/>
  <c r="Q776" i="2" a="1"/>
  <c r="Q776" i="2" s="1"/>
  <c r="AO776" i="2"/>
  <c r="AP776" i="2"/>
  <c r="AQ776" i="2"/>
  <c r="AR776" i="2"/>
  <c r="AS776" i="2"/>
  <c r="AU776" i="2"/>
  <c r="AV776" i="2"/>
  <c r="AW776" i="2"/>
  <c r="AX776" i="2"/>
  <c r="AY776" i="2"/>
  <c r="BA776" i="2"/>
  <c r="BB776" i="2"/>
  <c r="BC776" i="2"/>
  <c r="BD776" i="2"/>
  <c r="E777" i="2"/>
  <c r="L777" i="2" a="1"/>
  <c r="L777" i="2"/>
  <c r="Q777" i="2" a="1"/>
  <c r="Q777" i="2" s="1"/>
  <c r="AO777" i="2"/>
  <c r="AP777" i="2"/>
  <c r="AQ777" i="2"/>
  <c r="AR777" i="2"/>
  <c r="AS777" i="2"/>
  <c r="AU777" i="2"/>
  <c r="AV777" i="2"/>
  <c r="AW777" i="2"/>
  <c r="AX777" i="2"/>
  <c r="AY777" i="2"/>
  <c r="BA777" i="2"/>
  <c r="BB777" i="2"/>
  <c r="BC777" i="2"/>
  <c r="BD777" i="2"/>
  <c r="E778" i="2"/>
  <c r="L778" i="2" a="1"/>
  <c r="L778" i="2" s="1"/>
  <c r="Q778" i="2" a="1"/>
  <c r="Q778" i="2" s="1"/>
  <c r="AO778" i="2"/>
  <c r="AP778" i="2"/>
  <c r="AQ778" i="2"/>
  <c r="AR778" i="2"/>
  <c r="AS778" i="2"/>
  <c r="AU778" i="2"/>
  <c r="AV778" i="2"/>
  <c r="AW778" i="2"/>
  <c r="AX778" i="2"/>
  <c r="AY778" i="2"/>
  <c r="BA778" i="2"/>
  <c r="BB778" i="2"/>
  <c r="BC778" i="2"/>
  <c r="BD778" i="2"/>
  <c r="E779" i="2"/>
  <c r="L779" i="2" a="1"/>
  <c r="L779" i="2"/>
  <c r="Q779" i="2" a="1"/>
  <c r="Q779" i="2"/>
  <c r="AO779" i="2"/>
  <c r="AP779" i="2"/>
  <c r="AQ779" i="2"/>
  <c r="AR779" i="2"/>
  <c r="AS779" i="2"/>
  <c r="AU779" i="2"/>
  <c r="AV779" i="2"/>
  <c r="AW779" i="2"/>
  <c r="AX779" i="2"/>
  <c r="AY779" i="2"/>
  <c r="BA779" i="2"/>
  <c r="BB779" i="2"/>
  <c r="BC779" i="2"/>
  <c r="BD779" i="2"/>
  <c r="E780" i="2"/>
  <c r="L780" i="2" a="1"/>
  <c r="L780" i="2"/>
  <c r="Q780" i="2" a="1"/>
  <c r="Q780" i="2" s="1"/>
  <c r="AO780" i="2"/>
  <c r="AP780" i="2"/>
  <c r="AQ780" i="2"/>
  <c r="AR780" i="2"/>
  <c r="AS780" i="2"/>
  <c r="AU780" i="2"/>
  <c r="AV780" i="2"/>
  <c r="AW780" i="2"/>
  <c r="AX780" i="2"/>
  <c r="AY780" i="2"/>
  <c r="BA780" i="2"/>
  <c r="BB780" i="2"/>
  <c r="BC780" i="2"/>
  <c r="BD780" i="2"/>
  <c r="E781" i="2"/>
  <c r="L781" i="2" a="1"/>
  <c r="L781" i="2"/>
  <c r="Q781" i="2" a="1"/>
  <c r="Q781" i="2"/>
  <c r="AO781" i="2"/>
  <c r="AP781" i="2"/>
  <c r="AQ781" i="2"/>
  <c r="AR781" i="2"/>
  <c r="AS781" i="2"/>
  <c r="AU781" i="2"/>
  <c r="AV781" i="2"/>
  <c r="AW781" i="2"/>
  <c r="AX781" i="2"/>
  <c r="AY781" i="2"/>
  <c r="BA781" i="2"/>
  <c r="BB781" i="2"/>
  <c r="BC781" i="2"/>
  <c r="BD781" i="2"/>
  <c r="E782" i="2"/>
  <c r="L782" i="2" a="1"/>
  <c r="L782" i="2" s="1"/>
  <c r="Q782" i="2" a="1"/>
  <c r="Q782" i="2"/>
  <c r="AO782" i="2"/>
  <c r="AP782" i="2"/>
  <c r="AQ782" i="2"/>
  <c r="AR782" i="2"/>
  <c r="AS782" i="2"/>
  <c r="AU782" i="2"/>
  <c r="AV782" i="2"/>
  <c r="AW782" i="2"/>
  <c r="AX782" i="2"/>
  <c r="AY782" i="2"/>
  <c r="BA782" i="2"/>
  <c r="BB782" i="2"/>
  <c r="BC782" i="2"/>
  <c r="BD782" i="2"/>
  <c r="E783" i="2"/>
  <c r="L783" i="2" a="1"/>
  <c r="L783" i="2" s="1"/>
  <c r="Q783" i="2" a="1"/>
  <c r="Q783" i="2"/>
  <c r="AO783" i="2"/>
  <c r="AP783" i="2"/>
  <c r="AQ783" i="2"/>
  <c r="AR783" i="2"/>
  <c r="AS783" i="2"/>
  <c r="AU783" i="2"/>
  <c r="AV783" i="2"/>
  <c r="AW783" i="2"/>
  <c r="AX783" i="2"/>
  <c r="AY783" i="2"/>
  <c r="BA783" i="2"/>
  <c r="BB783" i="2"/>
  <c r="BC783" i="2"/>
  <c r="BD783" i="2"/>
  <c r="E784" i="2"/>
  <c r="L784" i="2" a="1"/>
  <c r="L784" i="2" s="1"/>
  <c r="Q784" i="2" a="1"/>
  <c r="Q784" i="2" s="1"/>
  <c r="AO784" i="2"/>
  <c r="AP784" i="2"/>
  <c r="AQ784" i="2"/>
  <c r="AR784" i="2"/>
  <c r="AS784" i="2"/>
  <c r="AU784" i="2"/>
  <c r="AV784" i="2"/>
  <c r="AW784" i="2"/>
  <c r="AX784" i="2"/>
  <c r="AY784" i="2"/>
  <c r="BA784" i="2"/>
  <c r="BB784" i="2"/>
  <c r="BC784" i="2"/>
  <c r="BD784" i="2"/>
  <c r="E785" i="2"/>
  <c r="L785" i="2" a="1"/>
  <c r="L785" i="2"/>
  <c r="Q785" i="2" a="1"/>
  <c r="Q785" i="2" s="1"/>
  <c r="AO785" i="2"/>
  <c r="AP785" i="2"/>
  <c r="AQ785" i="2"/>
  <c r="AR785" i="2"/>
  <c r="AS785" i="2"/>
  <c r="AU785" i="2"/>
  <c r="AV785" i="2"/>
  <c r="AW785" i="2"/>
  <c r="AX785" i="2"/>
  <c r="AY785" i="2"/>
  <c r="BA785" i="2"/>
  <c r="BB785" i="2"/>
  <c r="BC785" i="2"/>
  <c r="BD785" i="2"/>
  <c r="E786" i="2"/>
  <c r="L786" i="2" a="1"/>
  <c r="L786" i="2" s="1"/>
  <c r="Q786" i="2" a="1"/>
  <c r="Q786" i="2" s="1"/>
  <c r="AO786" i="2"/>
  <c r="AP786" i="2"/>
  <c r="AQ786" i="2"/>
  <c r="AR786" i="2"/>
  <c r="AS786" i="2"/>
  <c r="AU786" i="2"/>
  <c r="AV786" i="2"/>
  <c r="AW786" i="2"/>
  <c r="AX786" i="2"/>
  <c r="AY786" i="2"/>
  <c r="BA786" i="2"/>
  <c r="BB786" i="2"/>
  <c r="BC786" i="2"/>
  <c r="BD786" i="2"/>
  <c r="E787" i="2"/>
  <c r="L787" i="2" a="1"/>
  <c r="L787" i="2"/>
  <c r="Q787" i="2" a="1"/>
  <c r="Q787" i="2"/>
  <c r="AO787" i="2"/>
  <c r="AP787" i="2"/>
  <c r="AQ787" i="2"/>
  <c r="AR787" i="2"/>
  <c r="AS787" i="2"/>
  <c r="AU787" i="2"/>
  <c r="AV787" i="2"/>
  <c r="AW787" i="2"/>
  <c r="AX787" i="2"/>
  <c r="AY787" i="2"/>
  <c r="BA787" i="2"/>
  <c r="BB787" i="2"/>
  <c r="BC787" i="2"/>
  <c r="BD787" i="2"/>
  <c r="E788" i="2"/>
  <c r="L788" i="2" a="1"/>
  <c r="L788" i="2"/>
  <c r="Q788" i="2" a="1"/>
  <c r="Q788" i="2" s="1"/>
  <c r="AO788" i="2"/>
  <c r="AP788" i="2"/>
  <c r="AQ788" i="2"/>
  <c r="AR788" i="2"/>
  <c r="AS788" i="2"/>
  <c r="AU788" i="2"/>
  <c r="AV788" i="2"/>
  <c r="AW788" i="2"/>
  <c r="AX788" i="2"/>
  <c r="AY788" i="2"/>
  <c r="BA788" i="2"/>
  <c r="BB788" i="2"/>
  <c r="BC788" i="2"/>
  <c r="BD788" i="2"/>
  <c r="E789" i="2"/>
  <c r="L789" i="2" a="1"/>
  <c r="L789" i="2"/>
  <c r="Q789" i="2" a="1"/>
  <c r="Q789" i="2"/>
  <c r="AO789" i="2"/>
  <c r="AP789" i="2"/>
  <c r="AQ789" i="2"/>
  <c r="AR789" i="2"/>
  <c r="AS789" i="2"/>
  <c r="AU789" i="2"/>
  <c r="AV789" i="2"/>
  <c r="AW789" i="2"/>
  <c r="AX789" i="2"/>
  <c r="AY789" i="2"/>
  <c r="BA789" i="2"/>
  <c r="BB789" i="2"/>
  <c r="BC789" i="2"/>
  <c r="BD789" i="2"/>
  <c r="E790" i="2"/>
  <c r="L790" i="2" a="1"/>
  <c r="L790" i="2" s="1"/>
  <c r="Q790" i="2" a="1"/>
  <c r="Q790" i="2"/>
  <c r="AO790" i="2"/>
  <c r="AP790" i="2"/>
  <c r="AQ790" i="2"/>
  <c r="AR790" i="2"/>
  <c r="AS790" i="2"/>
  <c r="AU790" i="2"/>
  <c r="AV790" i="2"/>
  <c r="AW790" i="2"/>
  <c r="AX790" i="2"/>
  <c r="AY790" i="2"/>
  <c r="BA790" i="2"/>
  <c r="BB790" i="2"/>
  <c r="BC790" i="2"/>
  <c r="BD790" i="2"/>
  <c r="E791" i="2"/>
  <c r="L791" i="2" a="1"/>
  <c r="L791" i="2" s="1"/>
  <c r="Q791" i="2" a="1"/>
  <c r="Q791" i="2"/>
  <c r="AO791" i="2"/>
  <c r="AP791" i="2"/>
  <c r="AQ791" i="2"/>
  <c r="AR791" i="2"/>
  <c r="AS791" i="2"/>
  <c r="AU791" i="2"/>
  <c r="AV791" i="2"/>
  <c r="AW791" i="2"/>
  <c r="AX791" i="2"/>
  <c r="AY791" i="2"/>
  <c r="BA791" i="2"/>
  <c r="BB791" i="2"/>
  <c r="BC791" i="2"/>
  <c r="BD791" i="2"/>
  <c r="E792" i="2"/>
  <c r="L792" i="2" a="1"/>
  <c r="L792" i="2" s="1"/>
  <c r="Q792" i="2" a="1"/>
  <c r="Q792" i="2" s="1"/>
  <c r="AO792" i="2"/>
  <c r="AP792" i="2"/>
  <c r="AQ792" i="2"/>
  <c r="AR792" i="2"/>
  <c r="AS792" i="2"/>
  <c r="AU792" i="2"/>
  <c r="AV792" i="2"/>
  <c r="AW792" i="2"/>
  <c r="AX792" i="2"/>
  <c r="AY792" i="2"/>
  <c r="BA792" i="2"/>
  <c r="BB792" i="2"/>
  <c r="BC792" i="2"/>
  <c r="BD792" i="2"/>
  <c r="E793" i="2"/>
  <c r="L793" i="2" a="1"/>
  <c r="L793" i="2"/>
  <c r="Q793" i="2" a="1"/>
  <c r="Q793" i="2" s="1"/>
  <c r="AO793" i="2"/>
  <c r="AP793" i="2"/>
  <c r="AQ793" i="2"/>
  <c r="AR793" i="2"/>
  <c r="AS793" i="2"/>
  <c r="AU793" i="2"/>
  <c r="AV793" i="2"/>
  <c r="AW793" i="2"/>
  <c r="AX793" i="2"/>
  <c r="AY793" i="2"/>
  <c r="BA793" i="2"/>
  <c r="BB793" i="2"/>
  <c r="BC793" i="2"/>
  <c r="BD793" i="2"/>
  <c r="E794" i="2"/>
  <c r="L794" i="2" a="1"/>
  <c r="L794" i="2" s="1"/>
  <c r="Q794" i="2" a="1"/>
  <c r="Q794" i="2" s="1"/>
  <c r="AO794" i="2"/>
  <c r="AP794" i="2"/>
  <c r="AQ794" i="2"/>
  <c r="AR794" i="2"/>
  <c r="AS794" i="2"/>
  <c r="AU794" i="2"/>
  <c r="AV794" i="2"/>
  <c r="AW794" i="2"/>
  <c r="AX794" i="2"/>
  <c r="AY794" i="2"/>
  <c r="BA794" i="2"/>
  <c r="BB794" i="2"/>
  <c r="BC794" i="2"/>
  <c r="BD794" i="2"/>
  <c r="E795" i="2"/>
  <c r="L795" i="2" a="1"/>
  <c r="L795" i="2"/>
  <c r="Q795" i="2" a="1"/>
  <c r="Q795" i="2"/>
  <c r="AO795" i="2"/>
  <c r="AP795" i="2"/>
  <c r="AQ795" i="2"/>
  <c r="AR795" i="2"/>
  <c r="AS795" i="2"/>
  <c r="AU795" i="2"/>
  <c r="AV795" i="2"/>
  <c r="AW795" i="2"/>
  <c r="AX795" i="2"/>
  <c r="AY795" i="2"/>
  <c r="BA795" i="2"/>
  <c r="BB795" i="2"/>
  <c r="BC795" i="2"/>
  <c r="BD795" i="2"/>
  <c r="E796" i="2"/>
  <c r="L796" i="2" a="1"/>
  <c r="L796" i="2"/>
  <c r="Q796" i="2" a="1"/>
  <c r="Q796" i="2" s="1"/>
  <c r="AO796" i="2"/>
  <c r="AP796" i="2"/>
  <c r="AQ796" i="2"/>
  <c r="AR796" i="2"/>
  <c r="AS796" i="2"/>
  <c r="AU796" i="2"/>
  <c r="AV796" i="2"/>
  <c r="AW796" i="2"/>
  <c r="AX796" i="2"/>
  <c r="AY796" i="2"/>
  <c r="BA796" i="2"/>
  <c r="BB796" i="2"/>
  <c r="BC796" i="2"/>
  <c r="BD796" i="2"/>
  <c r="E797" i="2"/>
  <c r="L797" i="2" a="1"/>
  <c r="L797" i="2"/>
  <c r="Q797" i="2" a="1"/>
  <c r="Q797" i="2"/>
  <c r="AO797" i="2"/>
  <c r="AP797" i="2"/>
  <c r="AQ797" i="2"/>
  <c r="AR797" i="2"/>
  <c r="AS797" i="2"/>
  <c r="AU797" i="2"/>
  <c r="AV797" i="2"/>
  <c r="AW797" i="2"/>
  <c r="AX797" i="2"/>
  <c r="AY797" i="2"/>
  <c r="BA797" i="2"/>
  <c r="BB797" i="2"/>
  <c r="BC797" i="2"/>
  <c r="BD797" i="2"/>
  <c r="E798" i="2"/>
  <c r="L798" i="2" a="1"/>
  <c r="L798" i="2" s="1"/>
  <c r="Q798" i="2" a="1"/>
  <c r="Q798" i="2"/>
  <c r="AO798" i="2"/>
  <c r="AP798" i="2"/>
  <c r="AQ798" i="2"/>
  <c r="AR798" i="2"/>
  <c r="AS798" i="2"/>
  <c r="AU798" i="2"/>
  <c r="AV798" i="2"/>
  <c r="AW798" i="2"/>
  <c r="AX798" i="2"/>
  <c r="AY798" i="2"/>
  <c r="BA798" i="2"/>
  <c r="BB798" i="2"/>
  <c r="BC798" i="2"/>
  <c r="BD798" i="2"/>
  <c r="E799" i="2"/>
  <c r="L799" i="2" a="1"/>
  <c r="L799" i="2" s="1"/>
  <c r="Q799" i="2" a="1"/>
  <c r="Q799" i="2" s="1"/>
  <c r="AO799" i="2"/>
  <c r="AP799" i="2"/>
  <c r="AQ799" i="2"/>
  <c r="AR799" i="2"/>
  <c r="AS799" i="2"/>
  <c r="AU799" i="2"/>
  <c r="AV799" i="2"/>
  <c r="AW799" i="2"/>
  <c r="AX799" i="2"/>
  <c r="AY799" i="2"/>
  <c r="BA799" i="2"/>
  <c r="BB799" i="2"/>
  <c r="BC799" i="2"/>
  <c r="BD799" i="2"/>
  <c r="E800" i="2"/>
  <c r="L800" i="2" a="1"/>
  <c r="L800" i="2" s="1"/>
  <c r="Q800" i="2" a="1"/>
  <c r="Q800" i="2" s="1"/>
  <c r="AO800" i="2"/>
  <c r="AP800" i="2"/>
  <c r="AQ800" i="2"/>
  <c r="AR800" i="2"/>
  <c r="AS800" i="2"/>
  <c r="AU800" i="2"/>
  <c r="AV800" i="2"/>
  <c r="AW800" i="2"/>
  <c r="AX800" i="2"/>
  <c r="AY800" i="2"/>
  <c r="BA800" i="2"/>
  <c r="BB800" i="2"/>
  <c r="BC800" i="2"/>
  <c r="BD800" i="2"/>
  <c r="E801" i="2"/>
  <c r="L801" i="2" a="1"/>
  <c r="L801" i="2"/>
  <c r="Q801" i="2" a="1"/>
  <c r="Q801" i="2" s="1"/>
  <c r="AO801" i="2"/>
  <c r="AP801" i="2"/>
  <c r="AQ801" i="2"/>
  <c r="AR801" i="2"/>
  <c r="AS801" i="2"/>
  <c r="AU801" i="2"/>
  <c r="AV801" i="2"/>
  <c r="AW801" i="2"/>
  <c r="AX801" i="2"/>
  <c r="AY801" i="2"/>
  <c r="BA801" i="2"/>
  <c r="BB801" i="2"/>
  <c r="BC801" i="2"/>
  <c r="BD801" i="2"/>
  <c r="E802" i="2"/>
  <c r="L802" i="2" a="1"/>
  <c r="L802" i="2" s="1"/>
  <c r="Q802" i="2" a="1"/>
  <c r="Q802" i="2" s="1"/>
  <c r="AO802" i="2"/>
  <c r="AP802" i="2"/>
  <c r="AQ802" i="2"/>
  <c r="AR802" i="2"/>
  <c r="AS802" i="2"/>
  <c r="AU802" i="2"/>
  <c r="AV802" i="2"/>
  <c r="AW802" i="2"/>
  <c r="AX802" i="2"/>
  <c r="AY802" i="2"/>
  <c r="BA802" i="2"/>
  <c r="BB802" i="2"/>
  <c r="BC802" i="2"/>
  <c r="BD802" i="2"/>
  <c r="E803" i="2"/>
  <c r="L803" i="2" a="1"/>
  <c r="L803" i="2"/>
  <c r="Q803" i="2" a="1"/>
  <c r="Q803" i="2"/>
  <c r="AO803" i="2"/>
  <c r="AP803" i="2"/>
  <c r="AQ803" i="2"/>
  <c r="AR803" i="2"/>
  <c r="AS803" i="2"/>
  <c r="AU803" i="2"/>
  <c r="AV803" i="2"/>
  <c r="AW803" i="2"/>
  <c r="AX803" i="2"/>
  <c r="AY803" i="2"/>
  <c r="BA803" i="2"/>
  <c r="BB803" i="2"/>
  <c r="BC803" i="2"/>
  <c r="BD803" i="2"/>
  <c r="E804" i="2"/>
  <c r="L804" i="2" a="1"/>
  <c r="L804" i="2"/>
  <c r="Q804" i="2" a="1"/>
  <c r="Q804" i="2" s="1"/>
  <c r="AO804" i="2"/>
  <c r="AP804" i="2"/>
  <c r="AQ804" i="2"/>
  <c r="AR804" i="2"/>
  <c r="AS804" i="2"/>
  <c r="AU804" i="2"/>
  <c r="AV804" i="2"/>
  <c r="AW804" i="2"/>
  <c r="AX804" i="2"/>
  <c r="AY804" i="2"/>
  <c r="BA804" i="2"/>
  <c r="BB804" i="2"/>
  <c r="BC804" i="2"/>
  <c r="BD804" i="2"/>
  <c r="E805" i="2"/>
  <c r="L805" i="2" a="1"/>
  <c r="L805" i="2"/>
  <c r="Q805" i="2" a="1"/>
  <c r="Q805" i="2"/>
  <c r="AO805" i="2"/>
  <c r="AP805" i="2"/>
  <c r="AQ805" i="2"/>
  <c r="AR805" i="2"/>
  <c r="AS805" i="2"/>
  <c r="AU805" i="2"/>
  <c r="AV805" i="2"/>
  <c r="AW805" i="2"/>
  <c r="AX805" i="2"/>
  <c r="AY805" i="2"/>
  <c r="BA805" i="2"/>
  <c r="BB805" i="2"/>
  <c r="BC805" i="2"/>
  <c r="BD805" i="2"/>
  <c r="E806" i="2"/>
  <c r="L806" i="2" a="1"/>
  <c r="L806" i="2" s="1"/>
  <c r="Q806" i="2" a="1"/>
  <c r="Q806" i="2"/>
  <c r="AO806" i="2"/>
  <c r="AP806" i="2"/>
  <c r="AQ806" i="2"/>
  <c r="AR806" i="2"/>
  <c r="AS806" i="2"/>
  <c r="AU806" i="2"/>
  <c r="AV806" i="2"/>
  <c r="AW806" i="2"/>
  <c r="AX806" i="2"/>
  <c r="AY806" i="2"/>
  <c r="BA806" i="2"/>
  <c r="BB806" i="2"/>
  <c r="BC806" i="2"/>
  <c r="BD806" i="2"/>
  <c r="E807" i="2"/>
  <c r="L807" i="2" a="1"/>
  <c r="L807" i="2" s="1"/>
  <c r="Q807" i="2" a="1"/>
  <c r="Q807" i="2"/>
  <c r="AO807" i="2"/>
  <c r="AP807" i="2"/>
  <c r="AQ807" i="2"/>
  <c r="AR807" i="2"/>
  <c r="AS807" i="2"/>
  <c r="AU807" i="2"/>
  <c r="AV807" i="2"/>
  <c r="AW807" i="2"/>
  <c r="AX807" i="2"/>
  <c r="AY807" i="2"/>
  <c r="BA807" i="2"/>
  <c r="BB807" i="2"/>
  <c r="BC807" i="2"/>
  <c r="BD807" i="2"/>
  <c r="E808" i="2"/>
  <c r="L808" i="2" a="1"/>
  <c r="L808" i="2" s="1"/>
  <c r="Q808" i="2" a="1"/>
  <c r="Q808" i="2" s="1"/>
  <c r="AO808" i="2"/>
  <c r="AP808" i="2"/>
  <c r="AQ808" i="2"/>
  <c r="AR808" i="2"/>
  <c r="AS808" i="2"/>
  <c r="AU808" i="2"/>
  <c r="AV808" i="2"/>
  <c r="AW808" i="2"/>
  <c r="AX808" i="2"/>
  <c r="AY808" i="2"/>
  <c r="BA808" i="2"/>
  <c r="BB808" i="2"/>
  <c r="BC808" i="2"/>
  <c r="BD808" i="2"/>
  <c r="E809" i="2"/>
  <c r="L809" i="2" a="1"/>
  <c r="L809" i="2"/>
  <c r="Q809" i="2" a="1"/>
  <c r="Q809" i="2" s="1"/>
  <c r="AO809" i="2"/>
  <c r="AP809" i="2"/>
  <c r="AQ809" i="2"/>
  <c r="AR809" i="2"/>
  <c r="AS809" i="2"/>
  <c r="AU809" i="2"/>
  <c r="AV809" i="2"/>
  <c r="AW809" i="2"/>
  <c r="AX809" i="2"/>
  <c r="AY809" i="2"/>
  <c r="BA809" i="2"/>
  <c r="BB809" i="2"/>
  <c r="BC809" i="2"/>
  <c r="BD809" i="2"/>
  <c r="E810" i="2"/>
  <c r="L810" i="2" a="1"/>
  <c r="L810" i="2" s="1"/>
  <c r="Q810" i="2" a="1"/>
  <c r="Q810" i="2" s="1"/>
  <c r="AO810" i="2"/>
  <c r="AP810" i="2"/>
  <c r="AQ810" i="2"/>
  <c r="AR810" i="2"/>
  <c r="AS810" i="2"/>
  <c r="AU810" i="2"/>
  <c r="AV810" i="2"/>
  <c r="AW810" i="2"/>
  <c r="AX810" i="2"/>
  <c r="AY810" i="2"/>
  <c r="BA810" i="2"/>
  <c r="BB810" i="2"/>
  <c r="BC810" i="2"/>
  <c r="BD810" i="2"/>
  <c r="E811" i="2"/>
  <c r="L811" i="2" a="1"/>
  <c r="L811" i="2"/>
  <c r="Q811" i="2" a="1"/>
  <c r="Q811" i="2"/>
  <c r="AO811" i="2"/>
  <c r="AP811" i="2"/>
  <c r="AQ811" i="2"/>
  <c r="AR811" i="2"/>
  <c r="AS811" i="2"/>
  <c r="AU811" i="2"/>
  <c r="AV811" i="2"/>
  <c r="AW811" i="2"/>
  <c r="AX811" i="2"/>
  <c r="AY811" i="2"/>
  <c r="BA811" i="2"/>
  <c r="BB811" i="2"/>
  <c r="BC811" i="2"/>
  <c r="BD811" i="2"/>
  <c r="E812" i="2"/>
  <c r="L812" i="2" a="1"/>
  <c r="L812" i="2"/>
  <c r="Q812" i="2" a="1"/>
  <c r="Q812" i="2" s="1"/>
  <c r="AO812" i="2"/>
  <c r="AP812" i="2"/>
  <c r="AQ812" i="2"/>
  <c r="AR812" i="2"/>
  <c r="AS812" i="2"/>
  <c r="AU812" i="2"/>
  <c r="AV812" i="2"/>
  <c r="AW812" i="2"/>
  <c r="AX812" i="2"/>
  <c r="AY812" i="2"/>
  <c r="BA812" i="2"/>
  <c r="BB812" i="2"/>
  <c r="BC812" i="2"/>
  <c r="BD812" i="2"/>
  <c r="E813" i="2"/>
  <c r="L813" i="2" a="1"/>
  <c r="L813" i="2"/>
  <c r="Q813" i="2" a="1"/>
  <c r="Q813" i="2"/>
  <c r="AO813" i="2"/>
  <c r="AP813" i="2"/>
  <c r="AQ813" i="2"/>
  <c r="AR813" i="2"/>
  <c r="AS813" i="2"/>
  <c r="AU813" i="2"/>
  <c r="AV813" i="2"/>
  <c r="AW813" i="2"/>
  <c r="AX813" i="2"/>
  <c r="AY813" i="2"/>
  <c r="BA813" i="2"/>
  <c r="BB813" i="2"/>
  <c r="BC813" i="2"/>
  <c r="BD813" i="2"/>
  <c r="E814" i="2"/>
  <c r="L814" i="2" a="1"/>
  <c r="L814" i="2" s="1"/>
  <c r="Q814" i="2" a="1"/>
  <c r="Q814" i="2"/>
  <c r="AO814" i="2"/>
  <c r="AP814" i="2"/>
  <c r="AQ814" i="2"/>
  <c r="AR814" i="2"/>
  <c r="AS814" i="2"/>
  <c r="AU814" i="2"/>
  <c r="AV814" i="2"/>
  <c r="AW814" i="2"/>
  <c r="AX814" i="2"/>
  <c r="AY814" i="2"/>
  <c r="BA814" i="2"/>
  <c r="BB814" i="2"/>
  <c r="BC814" i="2"/>
  <c r="BD814" i="2"/>
  <c r="E815" i="2"/>
  <c r="L815" i="2" a="1"/>
  <c r="L815" i="2" s="1"/>
  <c r="Q815" i="2" a="1"/>
  <c r="Q815" i="2" s="1"/>
  <c r="AO815" i="2"/>
  <c r="AP815" i="2"/>
  <c r="AQ815" i="2"/>
  <c r="AR815" i="2"/>
  <c r="AS815" i="2"/>
  <c r="AU815" i="2"/>
  <c r="AV815" i="2"/>
  <c r="AW815" i="2"/>
  <c r="AX815" i="2"/>
  <c r="AY815" i="2"/>
  <c r="BA815" i="2"/>
  <c r="BB815" i="2"/>
  <c r="BC815" i="2"/>
  <c r="BD815" i="2"/>
  <c r="E816" i="2"/>
  <c r="L816" i="2" a="1"/>
  <c r="L816" i="2" s="1"/>
  <c r="Q816" i="2" a="1"/>
  <c r="Q816" i="2" s="1"/>
  <c r="AO816" i="2"/>
  <c r="AP816" i="2"/>
  <c r="AQ816" i="2"/>
  <c r="AR816" i="2"/>
  <c r="AS816" i="2"/>
  <c r="AU816" i="2"/>
  <c r="AV816" i="2"/>
  <c r="AW816" i="2"/>
  <c r="AX816" i="2"/>
  <c r="AY816" i="2"/>
  <c r="BA816" i="2"/>
  <c r="BB816" i="2"/>
  <c r="BC816" i="2"/>
  <c r="BD816" i="2"/>
  <c r="E817" i="2"/>
  <c r="L817" i="2" a="1"/>
  <c r="L817" i="2"/>
  <c r="Q817" i="2" a="1"/>
  <c r="Q817" i="2" s="1"/>
  <c r="AO817" i="2"/>
  <c r="AP817" i="2"/>
  <c r="AQ817" i="2"/>
  <c r="AR817" i="2"/>
  <c r="AS817" i="2"/>
  <c r="AU817" i="2"/>
  <c r="AV817" i="2"/>
  <c r="AW817" i="2"/>
  <c r="AX817" i="2"/>
  <c r="AY817" i="2"/>
  <c r="BA817" i="2"/>
  <c r="BB817" i="2"/>
  <c r="BC817" i="2"/>
  <c r="BD817" i="2"/>
  <c r="E818" i="2"/>
  <c r="L818" i="2" a="1"/>
  <c r="L818" i="2" s="1"/>
  <c r="Q818" i="2" a="1"/>
  <c r="Q818" i="2" s="1"/>
  <c r="AO818" i="2"/>
  <c r="AP818" i="2"/>
  <c r="AQ818" i="2"/>
  <c r="AR818" i="2"/>
  <c r="AS818" i="2"/>
  <c r="AU818" i="2"/>
  <c r="AV818" i="2"/>
  <c r="AW818" i="2"/>
  <c r="AX818" i="2"/>
  <c r="AY818" i="2"/>
  <c r="BA818" i="2"/>
  <c r="BB818" i="2"/>
  <c r="BC818" i="2"/>
  <c r="BD818" i="2"/>
  <c r="E819" i="2"/>
  <c r="L819" i="2" a="1"/>
  <c r="L819" i="2"/>
  <c r="Q819" i="2" a="1"/>
  <c r="Q819" i="2"/>
  <c r="AO819" i="2"/>
  <c r="AP819" i="2"/>
  <c r="AQ819" i="2"/>
  <c r="AR819" i="2"/>
  <c r="AS819" i="2"/>
  <c r="AU819" i="2"/>
  <c r="AV819" i="2"/>
  <c r="AW819" i="2"/>
  <c r="AX819" i="2"/>
  <c r="AY819" i="2"/>
  <c r="BA819" i="2"/>
  <c r="BB819" i="2"/>
  <c r="BC819" i="2"/>
  <c r="BD819" i="2"/>
  <c r="E820" i="2"/>
  <c r="L820" i="2" a="1"/>
  <c r="L820" i="2"/>
  <c r="Q820" i="2" a="1"/>
  <c r="Q820" i="2" s="1"/>
  <c r="AO820" i="2"/>
  <c r="AP820" i="2"/>
  <c r="AQ820" i="2"/>
  <c r="AR820" i="2"/>
  <c r="AS820" i="2"/>
  <c r="AU820" i="2"/>
  <c r="AV820" i="2"/>
  <c r="AW820" i="2"/>
  <c r="AX820" i="2"/>
  <c r="AY820" i="2"/>
  <c r="BA820" i="2"/>
  <c r="BB820" i="2"/>
  <c r="BC820" i="2"/>
  <c r="BD820" i="2"/>
  <c r="E821" i="2"/>
  <c r="L821" i="2" a="1"/>
  <c r="L821" i="2"/>
  <c r="Q821" i="2" a="1"/>
  <c r="Q821" i="2"/>
  <c r="AO821" i="2"/>
  <c r="AP821" i="2"/>
  <c r="AQ821" i="2"/>
  <c r="AR821" i="2"/>
  <c r="AS821" i="2"/>
  <c r="AU821" i="2"/>
  <c r="AV821" i="2"/>
  <c r="AW821" i="2"/>
  <c r="AX821" i="2"/>
  <c r="AY821" i="2"/>
  <c r="BA821" i="2"/>
  <c r="BB821" i="2"/>
  <c r="BC821" i="2"/>
  <c r="BD821" i="2"/>
  <c r="E822" i="2"/>
  <c r="L822" i="2" a="1"/>
  <c r="L822" i="2" s="1"/>
  <c r="Q822" i="2" a="1"/>
  <c r="Q822" i="2"/>
  <c r="AO822" i="2"/>
  <c r="AP822" i="2"/>
  <c r="AQ822" i="2"/>
  <c r="AR822" i="2"/>
  <c r="AS822" i="2"/>
  <c r="AU822" i="2"/>
  <c r="AV822" i="2"/>
  <c r="AW822" i="2"/>
  <c r="AX822" i="2"/>
  <c r="AY822" i="2"/>
  <c r="BA822" i="2"/>
  <c r="BB822" i="2"/>
  <c r="BC822" i="2"/>
  <c r="BD822" i="2"/>
  <c r="E823" i="2"/>
  <c r="L823" i="2" a="1"/>
  <c r="L823" i="2" s="1"/>
  <c r="Q823" i="2" a="1"/>
  <c r="Q823" i="2" s="1"/>
  <c r="AO823" i="2"/>
  <c r="AP823" i="2"/>
  <c r="AQ823" i="2"/>
  <c r="AR823" i="2"/>
  <c r="AS823" i="2"/>
  <c r="AU823" i="2"/>
  <c r="AV823" i="2"/>
  <c r="AW823" i="2"/>
  <c r="AX823" i="2"/>
  <c r="AY823" i="2"/>
  <c r="BA823" i="2"/>
  <c r="BB823" i="2"/>
  <c r="BC823" i="2"/>
  <c r="BD823" i="2"/>
  <c r="E824" i="2"/>
  <c r="L824" i="2" a="1"/>
  <c r="L824" i="2" s="1"/>
  <c r="Q824" i="2" a="1"/>
  <c r="Q824" i="2" s="1"/>
  <c r="AO824" i="2"/>
  <c r="AP824" i="2"/>
  <c r="AQ824" i="2"/>
  <c r="AR824" i="2"/>
  <c r="AS824" i="2"/>
  <c r="AU824" i="2"/>
  <c r="AV824" i="2"/>
  <c r="AW824" i="2"/>
  <c r="AX824" i="2"/>
  <c r="AY824" i="2"/>
  <c r="BA824" i="2"/>
  <c r="BB824" i="2"/>
  <c r="BC824" i="2"/>
  <c r="BD824" i="2"/>
  <c r="E825" i="2"/>
  <c r="L825" i="2" a="1"/>
  <c r="L825" i="2"/>
  <c r="Q825" i="2" a="1"/>
  <c r="Q825" i="2" s="1"/>
  <c r="AO825" i="2"/>
  <c r="AP825" i="2"/>
  <c r="AQ825" i="2"/>
  <c r="AR825" i="2"/>
  <c r="AS825" i="2"/>
  <c r="AU825" i="2"/>
  <c r="AV825" i="2"/>
  <c r="AW825" i="2"/>
  <c r="AX825" i="2"/>
  <c r="AY825" i="2"/>
  <c r="BA825" i="2"/>
  <c r="BB825" i="2"/>
  <c r="BC825" i="2"/>
  <c r="BD825" i="2"/>
  <c r="E826" i="2"/>
  <c r="L826" i="2" a="1"/>
  <c r="L826" i="2" s="1"/>
  <c r="Q826" i="2" a="1"/>
  <c r="Q826" i="2" s="1"/>
  <c r="AO826" i="2"/>
  <c r="AP826" i="2"/>
  <c r="AQ826" i="2"/>
  <c r="AR826" i="2"/>
  <c r="AS826" i="2"/>
  <c r="AU826" i="2"/>
  <c r="AV826" i="2"/>
  <c r="AW826" i="2"/>
  <c r="AX826" i="2"/>
  <c r="AY826" i="2"/>
  <c r="BA826" i="2"/>
  <c r="BB826" i="2"/>
  <c r="BC826" i="2"/>
  <c r="BD826" i="2"/>
  <c r="E827" i="2"/>
  <c r="L827" i="2" a="1"/>
  <c r="L827" i="2"/>
  <c r="Q827" i="2" a="1"/>
  <c r="Q827" i="2"/>
  <c r="AO827" i="2"/>
  <c r="AP827" i="2"/>
  <c r="AQ827" i="2"/>
  <c r="AR827" i="2"/>
  <c r="AS827" i="2"/>
  <c r="AU827" i="2"/>
  <c r="AV827" i="2"/>
  <c r="AW827" i="2"/>
  <c r="AX827" i="2"/>
  <c r="AY827" i="2"/>
  <c r="BA827" i="2"/>
  <c r="BB827" i="2"/>
  <c r="BC827" i="2"/>
  <c r="BD827" i="2"/>
  <c r="E828" i="2"/>
  <c r="L828" i="2" a="1"/>
  <c r="L828" i="2"/>
  <c r="Q828" i="2" a="1"/>
  <c r="Q828" i="2" s="1"/>
  <c r="AO828" i="2"/>
  <c r="AP828" i="2"/>
  <c r="AQ828" i="2"/>
  <c r="AR828" i="2"/>
  <c r="AS828" i="2"/>
  <c r="AU828" i="2"/>
  <c r="AV828" i="2"/>
  <c r="AW828" i="2"/>
  <c r="AX828" i="2"/>
  <c r="AY828" i="2"/>
  <c r="BA828" i="2"/>
  <c r="BB828" i="2"/>
  <c r="BC828" i="2"/>
  <c r="BD828" i="2"/>
  <c r="E829" i="2"/>
  <c r="L829" i="2" a="1"/>
  <c r="L829" i="2"/>
  <c r="Q829" i="2" a="1"/>
  <c r="Q829" i="2"/>
  <c r="AO829" i="2"/>
  <c r="AP829" i="2"/>
  <c r="AQ829" i="2"/>
  <c r="AR829" i="2"/>
  <c r="AS829" i="2"/>
  <c r="AU829" i="2"/>
  <c r="AV829" i="2"/>
  <c r="AW829" i="2"/>
  <c r="AX829" i="2"/>
  <c r="AY829" i="2"/>
  <c r="BA829" i="2"/>
  <c r="BB829" i="2"/>
  <c r="BC829" i="2"/>
  <c r="BD829" i="2"/>
  <c r="E830" i="2"/>
  <c r="L830" i="2" a="1"/>
  <c r="L830" i="2" s="1"/>
  <c r="Q830" i="2" a="1"/>
  <c r="Q830" i="2"/>
  <c r="AO830" i="2"/>
  <c r="AP830" i="2"/>
  <c r="AQ830" i="2"/>
  <c r="AR830" i="2"/>
  <c r="AS830" i="2"/>
  <c r="AU830" i="2"/>
  <c r="AV830" i="2"/>
  <c r="AW830" i="2"/>
  <c r="AX830" i="2"/>
  <c r="AY830" i="2"/>
  <c r="BA830" i="2"/>
  <c r="BB830" i="2"/>
  <c r="BC830" i="2"/>
  <c r="BD830" i="2"/>
  <c r="E831" i="2"/>
  <c r="L831" i="2" a="1"/>
  <c r="L831" i="2" s="1"/>
  <c r="Q831" i="2" a="1"/>
  <c r="Q831" i="2" s="1"/>
  <c r="AO831" i="2"/>
  <c r="AP831" i="2"/>
  <c r="AQ831" i="2"/>
  <c r="AR831" i="2"/>
  <c r="AS831" i="2"/>
  <c r="AU831" i="2"/>
  <c r="AV831" i="2"/>
  <c r="AW831" i="2"/>
  <c r="AX831" i="2"/>
  <c r="AY831" i="2"/>
  <c r="BA831" i="2"/>
  <c r="BB831" i="2"/>
  <c r="BC831" i="2"/>
  <c r="BD831" i="2"/>
  <c r="E832" i="2"/>
  <c r="L832" i="2" a="1"/>
  <c r="L832" i="2" s="1"/>
  <c r="Q832" i="2" a="1"/>
  <c r="Q832" i="2" s="1"/>
  <c r="AO832" i="2"/>
  <c r="AP832" i="2"/>
  <c r="AQ832" i="2"/>
  <c r="AR832" i="2"/>
  <c r="AS832" i="2"/>
  <c r="AU832" i="2"/>
  <c r="AV832" i="2"/>
  <c r="AW832" i="2"/>
  <c r="AX832" i="2"/>
  <c r="AY832" i="2"/>
  <c r="BA832" i="2"/>
  <c r="BB832" i="2"/>
  <c r="BC832" i="2"/>
  <c r="BD832" i="2"/>
  <c r="E833" i="2"/>
  <c r="L833" i="2" a="1"/>
  <c r="L833" i="2"/>
  <c r="Q833" i="2" a="1"/>
  <c r="Q833" i="2" s="1"/>
  <c r="AO833" i="2"/>
  <c r="AP833" i="2"/>
  <c r="AQ833" i="2"/>
  <c r="AR833" i="2"/>
  <c r="AS833" i="2"/>
  <c r="AU833" i="2"/>
  <c r="AV833" i="2"/>
  <c r="AW833" i="2"/>
  <c r="AX833" i="2"/>
  <c r="AY833" i="2"/>
  <c r="BA833" i="2"/>
  <c r="BB833" i="2"/>
  <c r="BC833" i="2"/>
  <c r="BD833" i="2"/>
  <c r="E834" i="2"/>
  <c r="L834" i="2" a="1"/>
  <c r="L834" i="2" s="1"/>
  <c r="Q834" i="2" a="1"/>
  <c r="Q834" i="2" s="1"/>
  <c r="AO834" i="2"/>
  <c r="AP834" i="2"/>
  <c r="AQ834" i="2"/>
  <c r="AR834" i="2"/>
  <c r="AS834" i="2"/>
  <c r="AU834" i="2"/>
  <c r="AV834" i="2"/>
  <c r="AW834" i="2"/>
  <c r="AX834" i="2"/>
  <c r="AY834" i="2"/>
  <c r="BA834" i="2"/>
  <c r="BB834" i="2"/>
  <c r="BC834" i="2"/>
  <c r="BD834" i="2"/>
  <c r="E835" i="2"/>
  <c r="L835" i="2" a="1"/>
  <c r="L835" i="2"/>
  <c r="Q835" i="2" a="1"/>
  <c r="Q835" i="2"/>
  <c r="AO835" i="2"/>
  <c r="AP835" i="2"/>
  <c r="AQ835" i="2"/>
  <c r="AR835" i="2"/>
  <c r="AS835" i="2"/>
  <c r="AU835" i="2"/>
  <c r="AV835" i="2"/>
  <c r="AW835" i="2"/>
  <c r="AX835" i="2"/>
  <c r="AY835" i="2"/>
  <c r="BA835" i="2"/>
  <c r="BB835" i="2"/>
  <c r="BC835" i="2"/>
  <c r="BD835" i="2"/>
  <c r="E836" i="2"/>
  <c r="L836" i="2" a="1"/>
  <c r="L836" i="2"/>
  <c r="Q836" i="2" a="1"/>
  <c r="Q836" i="2" s="1"/>
  <c r="AO836" i="2"/>
  <c r="AP836" i="2"/>
  <c r="AQ836" i="2"/>
  <c r="AR836" i="2"/>
  <c r="AS836" i="2"/>
  <c r="AU836" i="2"/>
  <c r="AV836" i="2"/>
  <c r="AW836" i="2"/>
  <c r="AX836" i="2"/>
  <c r="AY836" i="2"/>
  <c r="BA836" i="2"/>
  <c r="BB836" i="2"/>
  <c r="BC836" i="2"/>
  <c r="BD836" i="2"/>
  <c r="E837" i="2"/>
  <c r="L837" i="2" a="1"/>
  <c r="L837" i="2"/>
  <c r="Q837" i="2" a="1"/>
  <c r="Q837" i="2"/>
  <c r="AO837" i="2"/>
  <c r="AP837" i="2"/>
  <c r="AQ837" i="2"/>
  <c r="AR837" i="2"/>
  <c r="AS837" i="2"/>
  <c r="AU837" i="2"/>
  <c r="AV837" i="2"/>
  <c r="AW837" i="2"/>
  <c r="AX837" i="2"/>
  <c r="AY837" i="2"/>
  <c r="BA837" i="2"/>
  <c r="BB837" i="2"/>
  <c r="BC837" i="2"/>
  <c r="BD837" i="2"/>
  <c r="E838" i="2"/>
  <c r="L838" i="2" a="1"/>
  <c r="L838" i="2" s="1"/>
  <c r="Q838" i="2" a="1"/>
  <c r="Q838" i="2"/>
  <c r="AO838" i="2"/>
  <c r="AP838" i="2"/>
  <c r="AQ838" i="2"/>
  <c r="AR838" i="2"/>
  <c r="AS838" i="2"/>
  <c r="AU838" i="2"/>
  <c r="AV838" i="2"/>
  <c r="AW838" i="2"/>
  <c r="AX838" i="2"/>
  <c r="AY838" i="2"/>
  <c r="BA838" i="2"/>
  <c r="BB838" i="2"/>
  <c r="BC838" i="2"/>
  <c r="BD838" i="2"/>
  <c r="E839" i="2"/>
  <c r="L839" i="2" a="1"/>
  <c r="L839" i="2" s="1"/>
  <c r="Q839" i="2" a="1"/>
  <c r="Q839" i="2" s="1"/>
  <c r="AO839" i="2"/>
  <c r="AP839" i="2"/>
  <c r="AQ839" i="2"/>
  <c r="AR839" i="2"/>
  <c r="AS839" i="2"/>
  <c r="AU839" i="2"/>
  <c r="AV839" i="2"/>
  <c r="AW839" i="2"/>
  <c r="AX839" i="2"/>
  <c r="AY839" i="2"/>
  <c r="BA839" i="2"/>
  <c r="BB839" i="2"/>
  <c r="BC839" i="2"/>
  <c r="BD839" i="2"/>
  <c r="E840" i="2"/>
  <c r="L840" i="2" a="1"/>
  <c r="L840" i="2" s="1"/>
  <c r="Q840" i="2" a="1"/>
  <c r="Q840" i="2" s="1"/>
  <c r="AO840" i="2"/>
  <c r="AP840" i="2"/>
  <c r="AQ840" i="2"/>
  <c r="AR840" i="2"/>
  <c r="AS840" i="2"/>
  <c r="AU840" i="2"/>
  <c r="AV840" i="2"/>
  <c r="AW840" i="2"/>
  <c r="AX840" i="2"/>
  <c r="AY840" i="2"/>
  <c r="BA840" i="2"/>
  <c r="BB840" i="2"/>
  <c r="BC840" i="2"/>
  <c r="BD840" i="2"/>
  <c r="E841" i="2"/>
  <c r="L841" i="2" a="1"/>
  <c r="L841" i="2"/>
  <c r="Q841" i="2" a="1"/>
  <c r="Q841" i="2" s="1"/>
  <c r="AO841" i="2"/>
  <c r="AP841" i="2"/>
  <c r="AQ841" i="2"/>
  <c r="AR841" i="2"/>
  <c r="AS841" i="2"/>
  <c r="AU841" i="2"/>
  <c r="AV841" i="2"/>
  <c r="AW841" i="2"/>
  <c r="AX841" i="2"/>
  <c r="AY841" i="2"/>
  <c r="BA841" i="2"/>
  <c r="BB841" i="2"/>
  <c r="BC841" i="2"/>
  <c r="BD841" i="2"/>
  <c r="E842" i="2"/>
  <c r="L842" i="2" a="1"/>
  <c r="L842" i="2" s="1"/>
  <c r="Q842" i="2" a="1"/>
  <c r="Q842" i="2" s="1"/>
  <c r="AO842" i="2"/>
  <c r="AP842" i="2"/>
  <c r="AQ842" i="2"/>
  <c r="AR842" i="2"/>
  <c r="AS842" i="2"/>
  <c r="AU842" i="2"/>
  <c r="AV842" i="2"/>
  <c r="AW842" i="2"/>
  <c r="AX842" i="2"/>
  <c r="AY842" i="2"/>
  <c r="BA842" i="2"/>
  <c r="BB842" i="2"/>
  <c r="BC842" i="2"/>
  <c r="BD842" i="2"/>
  <c r="E843" i="2"/>
  <c r="L843" i="2" a="1"/>
  <c r="L843" i="2"/>
  <c r="Q843" i="2" a="1"/>
  <c r="Q843" i="2"/>
  <c r="AO843" i="2"/>
  <c r="AP843" i="2"/>
  <c r="AQ843" i="2"/>
  <c r="AR843" i="2"/>
  <c r="AS843" i="2"/>
  <c r="AU843" i="2"/>
  <c r="AV843" i="2"/>
  <c r="AW843" i="2"/>
  <c r="AX843" i="2"/>
  <c r="AY843" i="2"/>
  <c r="BA843" i="2"/>
  <c r="BB843" i="2"/>
  <c r="BC843" i="2"/>
  <c r="BD843" i="2"/>
  <c r="E844" i="2"/>
  <c r="L844" i="2" a="1"/>
  <c r="L844" i="2"/>
  <c r="Q844" i="2" a="1"/>
  <c r="Q844" i="2" s="1"/>
  <c r="AO844" i="2"/>
  <c r="AP844" i="2"/>
  <c r="AQ844" i="2"/>
  <c r="AR844" i="2"/>
  <c r="AS844" i="2"/>
  <c r="AU844" i="2"/>
  <c r="AV844" i="2"/>
  <c r="AW844" i="2"/>
  <c r="AX844" i="2"/>
  <c r="AY844" i="2"/>
  <c r="BA844" i="2"/>
  <c r="BB844" i="2"/>
  <c r="BC844" i="2"/>
  <c r="BD844" i="2"/>
  <c r="E845" i="2"/>
  <c r="L845" i="2" a="1"/>
  <c r="L845" i="2" s="1"/>
  <c r="Q845" i="2" a="1"/>
  <c r="Q845" i="2"/>
  <c r="AO845" i="2"/>
  <c r="AP845" i="2"/>
  <c r="AQ845" i="2"/>
  <c r="AR845" i="2"/>
  <c r="AS845" i="2"/>
  <c r="AU845" i="2"/>
  <c r="AV845" i="2"/>
  <c r="AW845" i="2"/>
  <c r="AX845" i="2"/>
  <c r="AY845" i="2"/>
  <c r="BA845" i="2"/>
  <c r="BB845" i="2"/>
  <c r="BC845" i="2"/>
  <c r="BD845" i="2"/>
  <c r="E846" i="2"/>
  <c r="L846" i="2" a="1"/>
  <c r="L846" i="2" s="1"/>
  <c r="Q846" i="2" a="1"/>
  <c r="Q846" i="2"/>
  <c r="AO846" i="2"/>
  <c r="AP846" i="2"/>
  <c r="AQ846" i="2"/>
  <c r="AR846" i="2"/>
  <c r="AS846" i="2"/>
  <c r="AU846" i="2"/>
  <c r="AV846" i="2"/>
  <c r="AW846" i="2"/>
  <c r="AX846" i="2"/>
  <c r="AY846" i="2"/>
  <c r="BA846" i="2"/>
  <c r="BB846" i="2"/>
  <c r="BC846" i="2"/>
  <c r="BD846" i="2"/>
  <c r="E847" i="2"/>
  <c r="L847" i="2" a="1"/>
  <c r="L847" i="2" s="1"/>
  <c r="Q847" i="2" a="1"/>
  <c r="Q847" i="2" s="1"/>
  <c r="AO847" i="2"/>
  <c r="AP847" i="2"/>
  <c r="AQ847" i="2"/>
  <c r="AR847" i="2"/>
  <c r="AS847" i="2"/>
  <c r="AU847" i="2"/>
  <c r="AV847" i="2"/>
  <c r="AW847" i="2"/>
  <c r="AX847" i="2"/>
  <c r="AY847" i="2"/>
  <c r="BA847" i="2"/>
  <c r="BB847" i="2"/>
  <c r="BC847" i="2"/>
  <c r="BD847" i="2"/>
  <c r="E848" i="2"/>
  <c r="L848" i="2" a="1"/>
  <c r="L848" i="2" s="1"/>
  <c r="Q848" i="2" a="1"/>
  <c r="Q848" i="2" s="1"/>
  <c r="AO848" i="2"/>
  <c r="AP848" i="2"/>
  <c r="AQ848" i="2"/>
  <c r="AR848" i="2"/>
  <c r="AS848" i="2"/>
  <c r="AU848" i="2"/>
  <c r="AV848" i="2"/>
  <c r="AW848" i="2"/>
  <c r="AX848" i="2"/>
  <c r="AY848" i="2"/>
  <c r="BA848" i="2"/>
  <c r="BB848" i="2"/>
  <c r="BC848" i="2"/>
  <c r="BD848" i="2"/>
  <c r="E849" i="2"/>
  <c r="L849" i="2" a="1"/>
  <c r="L849" i="2"/>
  <c r="Q849" i="2" a="1"/>
  <c r="Q849" i="2" s="1"/>
  <c r="AO849" i="2"/>
  <c r="AP849" i="2"/>
  <c r="AQ849" i="2"/>
  <c r="AR849" i="2"/>
  <c r="AS849" i="2"/>
  <c r="AU849" i="2"/>
  <c r="AV849" i="2"/>
  <c r="AW849" i="2"/>
  <c r="AX849" i="2"/>
  <c r="AY849" i="2"/>
  <c r="BA849" i="2"/>
  <c r="BB849" i="2"/>
  <c r="BC849" i="2"/>
  <c r="BD849" i="2"/>
  <c r="E850" i="2"/>
  <c r="L850" i="2" a="1"/>
  <c r="L850" i="2" s="1"/>
  <c r="Q850" i="2" a="1"/>
  <c r="Q850" i="2" s="1"/>
  <c r="AO850" i="2"/>
  <c r="AP850" i="2"/>
  <c r="AQ850" i="2"/>
  <c r="AR850" i="2"/>
  <c r="AS850" i="2"/>
  <c r="AU850" i="2"/>
  <c r="AV850" i="2"/>
  <c r="AW850" i="2"/>
  <c r="AX850" i="2"/>
  <c r="AY850" i="2"/>
  <c r="BA850" i="2"/>
  <c r="BB850" i="2"/>
  <c r="BC850" i="2"/>
  <c r="BD850" i="2"/>
  <c r="E851" i="2"/>
  <c r="L851" i="2" a="1"/>
  <c r="L851" i="2"/>
  <c r="Q851" i="2" a="1"/>
  <c r="Q851" i="2"/>
  <c r="AO851" i="2"/>
  <c r="AP851" i="2"/>
  <c r="AQ851" i="2"/>
  <c r="AR851" i="2"/>
  <c r="AS851" i="2"/>
  <c r="AU851" i="2"/>
  <c r="AV851" i="2"/>
  <c r="AW851" i="2"/>
  <c r="AX851" i="2"/>
  <c r="AY851" i="2"/>
  <c r="BA851" i="2"/>
  <c r="BB851" i="2"/>
  <c r="BC851" i="2"/>
  <c r="BD851" i="2"/>
  <c r="E852" i="2"/>
  <c r="L852" i="2" a="1"/>
  <c r="L852" i="2"/>
  <c r="Q852" i="2" a="1"/>
  <c r="Q852" i="2" s="1"/>
  <c r="AO852" i="2"/>
  <c r="AP852" i="2"/>
  <c r="AQ852" i="2"/>
  <c r="AR852" i="2"/>
  <c r="AS852" i="2"/>
  <c r="AU852" i="2"/>
  <c r="AV852" i="2"/>
  <c r="AW852" i="2"/>
  <c r="AX852" i="2"/>
  <c r="AY852" i="2"/>
  <c r="BA852" i="2"/>
  <c r="BB852" i="2"/>
  <c r="BC852" i="2"/>
  <c r="BD852" i="2"/>
  <c r="E853" i="2"/>
  <c r="L853" i="2" a="1"/>
  <c r="L853" i="2" s="1"/>
  <c r="Q853" i="2" a="1"/>
  <c r="Q853" i="2"/>
  <c r="AO853" i="2"/>
  <c r="AP853" i="2"/>
  <c r="AQ853" i="2"/>
  <c r="AR853" i="2"/>
  <c r="AS853" i="2"/>
  <c r="AU853" i="2"/>
  <c r="AV853" i="2"/>
  <c r="AW853" i="2"/>
  <c r="AX853" i="2"/>
  <c r="AY853" i="2"/>
  <c r="BA853" i="2"/>
  <c r="BB853" i="2"/>
  <c r="BC853" i="2"/>
  <c r="BD853" i="2"/>
  <c r="E854" i="2"/>
  <c r="L854" i="2" a="1"/>
  <c r="L854" i="2" s="1"/>
  <c r="Q854" i="2" a="1"/>
  <c r="Q854" i="2"/>
  <c r="AO854" i="2"/>
  <c r="AP854" i="2"/>
  <c r="AQ854" i="2"/>
  <c r="AR854" i="2"/>
  <c r="AS854" i="2"/>
  <c r="AU854" i="2"/>
  <c r="AV854" i="2"/>
  <c r="AW854" i="2"/>
  <c r="AX854" i="2"/>
  <c r="AY854" i="2"/>
  <c r="BA854" i="2"/>
  <c r="BB854" i="2"/>
  <c r="BC854" i="2"/>
  <c r="BD854" i="2"/>
  <c r="E855" i="2"/>
  <c r="L855" i="2" a="1"/>
  <c r="L855" i="2" s="1"/>
  <c r="Q855" i="2" a="1"/>
  <c r="Q855" i="2" s="1"/>
  <c r="AO855" i="2"/>
  <c r="AP855" i="2"/>
  <c r="AQ855" i="2"/>
  <c r="AR855" i="2"/>
  <c r="AS855" i="2"/>
  <c r="AU855" i="2"/>
  <c r="AV855" i="2"/>
  <c r="AW855" i="2"/>
  <c r="AX855" i="2"/>
  <c r="AY855" i="2"/>
  <c r="BA855" i="2"/>
  <c r="BB855" i="2"/>
  <c r="BC855" i="2"/>
  <c r="BD855" i="2"/>
  <c r="E856" i="2"/>
  <c r="L856" i="2" a="1"/>
  <c r="L856" i="2" s="1"/>
  <c r="Q856" i="2" a="1"/>
  <c r="Q856" i="2" s="1"/>
  <c r="AO856" i="2"/>
  <c r="AP856" i="2"/>
  <c r="AQ856" i="2"/>
  <c r="AR856" i="2"/>
  <c r="AS856" i="2"/>
  <c r="AU856" i="2"/>
  <c r="AV856" i="2"/>
  <c r="AW856" i="2"/>
  <c r="AX856" i="2"/>
  <c r="AY856" i="2"/>
  <c r="BA856" i="2"/>
  <c r="BB856" i="2"/>
  <c r="BC856" i="2"/>
  <c r="BD856" i="2"/>
  <c r="E857" i="2"/>
  <c r="L857" i="2" a="1"/>
  <c r="L857" i="2"/>
  <c r="Q857" i="2" a="1"/>
  <c r="Q857" i="2" s="1"/>
  <c r="AO857" i="2"/>
  <c r="AP857" i="2"/>
  <c r="AQ857" i="2"/>
  <c r="AR857" i="2"/>
  <c r="AS857" i="2"/>
  <c r="AU857" i="2"/>
  <c r="AV857" i="2"/>
  <c r="AW857" i="2"/>
  <c r="AX857" i="2"/>
  <c r="AY857" i="2"/>
  <c r="BA857" i="2"/>
  <c r="BB857" i="2"/>
  <c r="BC857" i="2"/>
  <c r="BD857" i="2"/>
  <c r="E858" i="2"/>
  <c r="L858" i="2" a="1"/>
  <c r="L858" i="2" s="1"/>
  <c r="Q858" i="2" a="1"/>
  <c r="Q858" i="2" s="1"/>
  <c r="AO858" i="2"/>
  <c r="AP858" i="2"/>
  <c r="AQ858" i="2"/>
  <c r="AR858" i="2"/>
  <c r="AS858" i="2"/>
  <c r="AU858" i="2"/>
  <c r="AV858" i="2"/>
  <c r="AW858" i="2"/>
  <c r="AX858" i="2"/>
  <c r="AY858" i="2"/>
  <c r="BA858" i="2"/>
  <c r="BB858" i="2"/>
  <c r="BC858" i="2"/>
  <c r="BD858" i="2"/>
  <c r="E859" i="2"/>
  <c r="L859" i="2" a="1"/>
  <c r="L859" i="2"/>
  <c r="Q859" i="2" a="1"/>
  <c r="Q859" i="2"/>
  <c r="AO859" i="2"/>
  <c r="AP859" i="2"/>
  <c r="AQ859" i="2"/>
  <c r="AR859" i="2"/>
  <c r="AS859" i="2"/>
  <c r="AU859" i="2"/>
  <c r="AV859" i="2"/>
  <c r="AW859" i="2"/>
  <c r="AX859" i="2"/>
  <c r="AY859" i="2"/>
  <c r="BA859" i="2"/>
  <c r="BB859" i="2"/>
  <c r="BC859" i="2"/>
  <c r="BD859" i="2"/>
  <c r="E860" i="2"/>
  <c r="L860" i="2" a="1"/>
  <c r="L860" i="2"/>
  <c r="Q860" i="2" a="1"/>
  <c r="Q860" i="2" s="1"/>
  <c r="AO860" i="2"/>
  <c r="AP860" i="2"/>
  <c r="AQ860" i="2"/>
  <c r="AR860" i="2"/>
  <c r="AS860" i="2"/>
  <c r="AU860" i="2"/>
  <c r="AV860" i="2"/>
  <c r="AW860" i="2"/>
  <c r="AX860" i="2"/>
  <c r="AY860" i="2"/>
  <c r="BA860" i="2"/>
  <c r="BB860" i="2"/>
  <c r="BC860" i="2"/>
  <c r="BD860" i="2"/>
  <c r="E861" i="2"/>
  <c r="L861" i="2" a="1"/>
  <c r="L861" i="2"/>
  <c r="Q861" i="2" a="1"/>
  <c r="Q861" i="2"/>
  <c r="AO861" i="2"/>
  <c r="AP861" i="2"/>
  <c r="AQ861" i="2"/>
  <c r="AR861" i="2"/>
  <c r="AS861" i="2"/>
  <c r="AU861" i="2"/>
  <c r="AV861" i="2"/>
  <c r="AW861" i="2"/>
  <c r="AX861" i="2"/>
  <c r="AY861" i="2"/>
  <c r="BA861" i="2"/>
  <c r="BB861" i="2"/>
  <c r="BC861" i="2"/>
  <c r="BD861" i="2"/>
  <c r="E862" i="2"/>
  <c r="L862" i="2" a="1"/>
  <c r="L862" i="2" s="1"/>
  <c r="Q862" i="2" a="1"/>
  <c r="Q862" i="2"/>
  <c r="AO862" i="2"/>
  <c r="AP862" i="2"/>
  <c r="AQ862" i="2"/>
  <c r="AR862" i="2"/>
  <c r="AS862" i="2"/>
  <c r="AU862" i="2"/>
  <c r="AV862" i="2"/>
  <c r="AW862" i="2"/>
  <c r="AX862" i="2"/>
  <c r="AY862" i="2"/>
  <c r="BA862" i="2"/>
  <c r="BB862" i="2"/>
  <c r="BC862" i="2"/>
  <c r="BD862" i="2"/>
  <c r="E863" i="2"/>
  <c r="L863" i="2" a="1"/>
  <c r="L863" i="2" s="1"/>
  <c r="Q863" i="2" a="1"/>
  <c r="Q863" i="2" s="1"/>
  <c r="AO863" i="2"/>
  <c r="AP863" i="2"/>
  <c r="AQ863" i="2"/>
  <c r="AR863" i="2"/>
  <c r="AS863" i="2"/>
  <c r="AU863" i="2"/>
  <c r="AV863" i="2"/>
  <c r="AW863" i="2"/>
  <c r="AX863" i="2"/>
  <c r="AY863" i="2"/>
  <c r="BA863" i="2"/>
  <c r="BB863" i="2"/>
  <c r="BC863" i="2"/>
  <c r="BD863" i="2"/>
  <c r="E864" i="2"/>
  <c r="L864" i="2" a="1"/>
  <c r="L864" i="2" s="1"/>
  <c r="Q864" i="2" a="1"/>
  <c r="Q864" i="2" s="1"/>
  <c r="AO864" i="2"/>
  <c r="AP864" i="2"/>
  <c r="AQ864" i="2"/>
  <c r="AR864" i="2"/>
  <c r="AS864" i="2"/>
  <c r="AU864" i="2"/>
  <c r="AV864" i="2"/>
  <c r="AW864" i="2"/>
  <c r="AX864" i="2"/>
  <c r="AY864" i="2"/>
  <c r="BA864" i="2"/>
  <c r="BB864" i="2"/>
  <c r="BC864" i="2"/>
  <c r="BD864" i="2"/>
  <c r="E865" i="2"/>
  <c r="L865" i="2" a="1"/>
  <c r="L865" i="2"/>
  <c r="Q865" i="2" a="1"/>
  <c r="Q865" i="2" s="1"/>
  <c r="AO865" i="2"/>
  <c r="AP865" i="2"/>
  <c r="AQ865" i="2"/>
  <c r="AR865" i="2"/>
  <c r="AS865" i="2"/>
  <c r="AU865" i="2"/>
  <c r="AV865" i="2"/>
  <c r="AW865" i="2"/>
  <c r="AX865" i="2"/>
  <c r="AY865" i="2"/>
  <c r="BA865" i="2"/>
  <c r="BB865" i="2"/>
  <c r="BC865" i="2"/>
  <c r="BD865" i="2"/>
  <c r="E866" i="2"/>
  <c r="L866" i="2" a="1"/>
  <c r="L866" i="2" s="1"/>
  <c r="Q866" i="2" a="1"/>
  <c r="Q866" i="2" s="1"/>
  <c r="AO866" i="2"/>
  <c r="AP866" i="2"/>
  <c r="AQ866" i="2"/>
  <c r="AR866" i="2"/>
  <c r="AS866" i="2"/>
  <c r="AU866" i="2"/>
  <c r="AV866" i="2"/>
  <c r="AW866" i="2"/>
  <c r="AX866" i="2"/>
  <c r="AY866" i="2"/>
  <c r="BA866" i="2"/>
  <c r="BB866" i="2"/>
  <c r="BC866" i="2"/>
  <c r="BD866" i="2"/>
  <c r="E867" i="2"/>
  <c r="L867" i="2" a="1"/>
  <c r="L867" i="2"/>
  <c r="Q867" i="2" a="1"/>
  <c r="Q867" i="2"/>
  <c r="AO867" i="2"/>
  <c r="AP867" i="2"/>
  <c r="AQ867" i="2"/>
  <c r="AR867" i="2"/>
  <c r="AS867" i="2"/>
  <c r="AU867" i="2"/>
  <c r="AV867" i="2"/>
  <c r="AW867" i="2"/>
  <c r="AX867" i="2"/>
  <c r="AY867" i="2"/>
  <c r="BA867" i="2"/>
  <c r="BB867" i="2"/>
  <c r="BC867" i="2"/>
  <c r="BD867" i="2"/>
  <c r="E868" i="2"/>
  <c r="L868" i="2" a="1"/>
  <c r="L868" i="2"/>
  <c r="Q868" i="2" a="1"/>
  <c r="Q868" i="2" s="1"/>
  <c r="AO868" i="2"/>
  <c r="AP868" i="2"/>
  <c r="AQ868" i="2"/>
  <c r="AR868" i="2"/>
  <c r="AS868" i="2"/>
  <c r="AU868" i="2"/>
  <c r="AV868" i="2"/>
  <c r="AW868" i="2"/>
  <c r="AX868" i="2"/>
  <c r="AY868" i="2"/>
  <c r="BA868" i="2"/>
  <c r="BB868" i="2"/>
  <c r="BC868" i="2"/>
  <c r="BD868" i="2"/>
  <c r="E869" i="2"/>
  <c r="L869" i="2" a="1"/>
  <c r="L869" i="2"/>
  <c r="Q869" i="2" a="1"/>
  <c r="Q869" i="2"/>
  <c r="AO869" i="2"/>
  <c r="AP869" i="2"/>
  <c r="AQ869" i="2"/>
  <c r="AR869" i="2"/>
  <c r="AS869" i="2"/>
  <c r="AU869" i="2"/>
  <c r="AV869" i="2"/>
  <c r="AW869" i="2"/>
  <c r="AX869" i="2"/>
  <c r="AY869" i="2"/>
  <c r="BA869" i="2"/>
  <c r="BB869" i="2"/>
  <c r="BC869" i="2"/>
  <c r="BD869" i="2"/>
  <c r="E870" i="2"/>
  <c r="L870" i="2" a="1"/>
  <c r="L870" i="2" s="1"/>
  <c r="Q870" i="2" a="1"/>
  <c r="Q870" i="2"/>
  <c r="AO870" i="2"/>
  <c r="AP870" i="2"/>
  <c r="AQ870" i="2"/>
  <c r="AR870" i="2"/>
  <c r="AS870" i="2"/>
  <c r="AU870" i="2"/>
  <c r="AV870" i="2"/>
  <c r="AW870" i="2"/>
  <c r="AX870" i="2"/>
  <c r="AY870" i="2"/>
  <c r="BA870" i="2"/>
  <c r="BB870" i="2"/>
  <c r="BC870" i="2"/>
  <c r="BD870" i="2"/>
  <c r="E871" i="2"/>
  <c r="L871" i="2" a="1"/>
  <c r="L871" i="2" s="1"/>
  <c r="Q871" i="2" a="1"/>
  <c r="Q871" i="2" s="1"/>
  <c r="AO871" i="2"/>
  <c r="AP871" i="2"/>
  <c r="AQ871" i="2"/>
  <c r="AR871" i="2"/>
  <c r="AS871" i="2"/>
  <c r="AU871" i="2"/>
  <c r="AV871" i="2"/>
  <c r="AW871" i="2"/>
  <c r="AX871" i="2"/>
  <c r="AY871" i="2"/>
  <c r="BA871" i="2"/>
  <c r="BB871" i="2"/>
  <c r="BC871" i="2"/>
  <c r="BD871" i="2"/>
  <c r="E872" i="2"/>
  <c r="L872" i="2" a="1"/>
  <c r="L872" i="2" s="1"/>
  <c r="Q872" i="2" a="1"/>
  <c r="Q872" i="2" s="1"/>
  <c r="AO872" i="2"/>
  <c r="AP872" i="2"/>
  <c r="AQ872" i="2"/>
  <c r="AR872" i="2"/>
  <c r="AS872" i="2"/>
  <c r="AU872" i="2"/>
  <c r="AV872" i="2"/>
  <c r="AW872" i="2"/>
  <c r="AX872" i="2"/>
  <c r="AY872" i="2"/>
  <c r="BA872" i="2"/>
  <c r="BB872" i="2"/>
  <c r="BC872" i="2"/>
  <c r="BD872" i="2"/>
  <c r="E873" i="2"/>
  <c r="L873" i="2" a="1"/>
  <c r="L873" i="2"/>
  <c r="Q873" i="2" a="1"/>
  <c r="Q873" i="2" s="1"/>
  <c r="AO873" i="2"/>
  <c r="AP873" i="2"/>
  <c r="AQ873" i="2"/>
  <c r="AR873" i="2"/>
  <c r="AS873" i="2"/>
  <c r="AU873" i="2"/>
  <c r="AV873" i="2"/>
  <c r="AW873" i="2"/>
  <c r="AX873" i="2"/>
  <c r="AY873" i="2"/>
  <c r="BA873" i="2"/>
  <c r="BB873" i="2"/>
  <c r="BC873" i="2"/>
  <c r="BD873" i="2"/>
  <c r="E874" i="2"/>
  <c r="L874" i="2" a="1"/>
  <c r="L874" i="2" s="1"/>
  <c r="Q874" i="2" a="1"/>
  <c r="Q874" i="2" s="1"/>
  <c r="AO874" i="2"/>
  <c r="AP874" i="2"/>
  <c r="AQ874" i="2"/>
  <c r="AR874" i="2"/>
  <c r="AS874" i="2"/>
  <c r="AU874" i="2"/>
  <c r="AV874" i="2"/>
  <c r="AW874" i="2"/>
  <c r="AX874" i="2"/>
  <c r="AY874" i="2"/>
  <c r="BA874" i="2"/>
  <c r="BB874" i="2"/>
  <c r="BC874" i="2"/>
  <c r="BD874" i="2"/>
  <c r="E875" i="2"/>
  <c r="L875" i="2" a="1"/>
  <c r="L875" i="2"/>
  <c r="Q875" i="2" a="1"/>
  <c r="Q875" i="2"/>
  <c r="AO875" i="2"/>
  <c r="AP875" i="2"/>
  <c r="AQ875" i="2"/>
  <c r="AR875" i="2"/>
  <c r="AS875" i="2"/>
  <c r="AU875" i="2"/>
  <c r="AV875" i="2"/>
  <c r="AW875" i="2"/>
  <c r="AX875" i="2"/>
  <c r="AY875" i="2"/>
  <c r="BA875" i="2"/>
  <c r="BB875" i="2"/>
  <c r="BC875" i="2"/>
  <c r="BD875" i="2"/>
  <c r="E876" i="2"/>
  <c r="L876" i="2" a="1"/>
  <c r="L876" i="2"/>
  <c r="Q876" i="2" a="1"/>
  <c r="Q876" i="2" s="1"/>
  <c r="AO876" i="2"/>
  <c r="AP876" i="2"/>
  <c r="AQ876" i="2"/>
  <c r="AR876" i="2"/>
  <c r="AS876" i="2"/>
  <c r="AU876" i="2"/>
  <c r="AV876" i="2"/>
  <c r="AW876" i="2"/>
  <c r="AX876" i="2"/>
  <c r="AY876" i="2"/>
  <c r="BA876" i="2"/>
  <c r="BB876" i="2"/>
  <c r="BC876" i="2"/>
  <c r="BD876" i="2"/>
  <c r="E877" i="2"/>
  <c r="L877" i="2" a="1"/>
  <c r="L877" i="2"/>
  <c r="Q877" i="2" a="1"/>
  <c r="Q877" i="2"/>
  <c r="AO877" i="2"/>
  <c r="AP877" i="2"/>
  <c r="AQ877" i="2"/>
  <c r="AR877" i="2"/>
  <c r="AS877" i="2"/>
  <c r="AU877" i="2"/>
  <c r="AV877" i="2"/>
  <c r="AW877" i="2"/>
  <c r="AX877" i="2"/>
  <c r="AY877" i="2"/>
  <c r="BA877" i="2"/>
  <c r="BB877" i="2"/>
  <c r="BC877" i="2"/>
  <c r="BD877" i="2"/>
  <c r="E878" i="2"/>
  <c r="L878" i="2" a="1"/>
  <c r="L878" i="2" s="1"/>
  <c r="Q878" i="2" a="1"/>
  <c r="Q878" i="2"/>
  <c r="AO878" i="2"/>
  <c r="AP878" i="2"/>
  <c r="AQ878" i="2"/>
  <c r="AR878" i="2"/>
  <c r="AS878" i="2"/>
  <c r="AU878" i="2"/>
  <c r="AV878" i="2"/>
  <c r="AW878" i="2"/>
  <c r="AX878" i="2"/>
  <c r="AY878" i="2"/>
  <c r="BA878" i="2"/>
  <c r="BB878" i="2"/>
  <c r="BC878" i="2"/>
  <c r="BD878" i="2"/>
  <c r="E879" i="2"/>
  <c r="L879" i="2" a="1"/>
  <c r="L879" i="2" s="1"/>
  <c r="Q879" i="2" a="1"/>
  <c r="Q879" i="2" s="1"/>
  <c r="AO879" i="2"/>
  <c r="AP879" i="2"/>
  <c r="AQ879" i="2"/>
  <c r="AR879" i="2"/>
  <c r="AS879" i="2"/>
  <c r="AU879" i="2"/>
  <c r="AV879" i="2"/>
  <c r="AW879" i="2"/>
  <c r="AX879" i="2"/>
  <c r="AY879" i="2"/>
  <c r="BA879" i="2"/>
  <c r="BB879" i="2"/>
  <c r="BC879" i="2"/>
  <c r="BD879" i="2"/>
  <c r="E880" i="2"/>
  <c r="L880" i="2" a="1"/>
  <c r="L880" i="2" s="1"/>
  <c r="Q880" i="2" a="1"/>
  <c r="Q880" i="2" s="1"/>
  <c r="AO880" i="2"/>
  <c r="AP880" i="2"/>
  <c r="AQ880" i="2"/>
  <c r="AR880" i="2"/>
  <c r="AS880" i="2"/>
  <c r="AU880" i="2"/>
  <c r="AV880" i="2"/>
  <c r="AW880" i="2"/>
  <c r="AX880" i="2"/>
  <c r="AY880" i="2"/>
  <c r="BA880" i="2"/>
  <c r="BB880" i="2"/>
  <c r="BC880" i="2"/>
  <c r="BD880" i="2"/>
  <c r="E881" i="2"/>
  <c r="L881" i="2" a="1"/>
  <c r="L881" i="2"/>
  <c r="Q881" i="2" a="1"/>
  <c r="Q881" i="2" s="1"/>
  <c r="AO881" i="2"/>
  <c r="AP881" i="2"/>
  <c r="AQ881" i="2"/>
  <c r="AR881" i="2"/>
  <c r="AS881" i="2"/>
  <c r="AU881" i="2"/>
  <c r="AV881" i="2"/>
  <c r="AW881" i="2"/>
  <c r="AX881" i="2"/>
  <c r="AY881" i="2"/>
  <c r="BA881" i="2"/>
  <c r="BB881" i="2"/>
  <c r="BC881" i="2"/>
  <c r="BD881" i="2"/>
  <c r="E882" i="2"/>
  <c r="L882" i="2" a="1"/>
  <c r="L882" i="2" s="1"/>
  <c r="Q882" i="2" a="1"/>
  <c r="Q882" i="2" s="1"/>
  <c r="AO882" i="2"/>
  <c r="AP882" i="2"/>
  <c r="AQ882" i="2"/>
  <c r="AR882" i="2"/>
  <c r="AS882" i="2"/>
  <c r="AU882" i="2"/>
  <c r="AV882" i="2"/>
  <c r="AW882" i="2"/>
  <c r="AX882" i="2"/>
  <c r="AY882" i="2"/>
  <c r="BA882" i="2"/>
  <c r="BB882" i="2"/>
  <c r="BC882" i="2"/>
  <c r="BD882" i="2"/>
  <c r="E883" i="2"/>
  <c r="L883" i="2" a="1"/>
  <c r="L883" i="2"/>
  <c r="Q883" i="2" a="1"/>
  <c r="Q883" i="2"/>
  <c r="AO883" i="2"/>
  <c r="AP883" i="2"/>
  <c r="AQ883" i="2"/>
  <c r="AR883" i="2"/>
  <c r="AS883" i="2"/>
  <c r="AU883" i="2"/>
  <c r="AV883" i="2"/>
  <c r="AW883" i="2"/>
  <c r="AX883" i="2"/>
  <c r="AY883" i="2"/>
  <c r="BA883" i="2"/>
  <c r="BB883" i="2"/>
  <c r="BC883" i="2"/>
  <c r="BD883" i="2"/>
  <c r="E884" i="2"/>
  <c r="L884" i="2" a="1"/>
  <c r="L884" i="2"/>
  <c r="Q884" i="2" a="1"/>
  <c r="Q884" i="2" s="1"/>
  <c r="AO884" i="2"/>
  <c r="AP884" i="2"/>
  <c r="AQ884" i="2"/>
  <c r="AR884" i="2"/>
  <c r="AS884" i="2"/>
  <c r="AU884" i="2"/>
  <c r="AV884" i="2"/>
  <c r="AW884" i="2"/>
  <c r="AX884" i="2"/>
  <c r="AY884" i="2"/>
  <c r="BA884" i="2"/>
  <c r="BB884" i="2"/>
  <c r="BC884" i="2"/>
  <c r="BD884" i="2"/>
  <c r="E885" i="2"/>
  <c r="L885" i="2" a="1"/>
  <c r="L885" i="2"/>
  <c r="Q885" i="2" a="1"/>
  <c r="Q885" i="2"/>
  <c r="AO885" i="2"/>
  <c r="AP885" i="2"/>
  <c r="AQ885" i="2"/>
  <c r="AR885" i="2"/>
  <c r="AS885" i="2"/>
  <c r="AU885" i="2"/>
  <c r="AV885" i="2"/>
  <c r="AW885" i="2"/>
  <c r="AX885" i="2"/>
  <c r="AY885" i="2"/>
  <c r="BA885" i="2"/>
  <c r="BB885" i="2"/>
  <c r="BC885" i="2"/>
  <c r="BD885" i="2"/>
  <c r="E886" i="2"/>
  <c r="L886" i="2" a="1"/>
  <c r="L886" i="2"/>
  <c r="Q886" i="2" a="1"/>
  <c r="Q886" i="2"/>
  <c r="AO886" i="2"/>
  <c r="AP886" i="2"/>
  <c r="AQ886" i="2"/>
  <c r="AR886" i="2"/>
  <c r="AS886" i="2"/>
  <c r="AU886" i="2"/>
  <c r="AV886" i="2"/>
  <c r="AW886" i="2"/>
  <c r="AX886" i="2"/>
  <c r="AY886" i="2"/>
  <c r="BA886" i="2"/>
  <c r="BB886" i="2"/>
  <c r="BC886" i="2"/>
  <c r="BD886" i="2"/>
  <c r="E887" i="2"/>
  <c r="L887" i="2" a="1"/>
  <c r="L887" i="2" s="1"/>
  <c r="Q887" i="2" a="1"/>
  <c r="Q887" i="2" s="1"/>
  <c r="AO887" i="2"/>
  <c r="AP887" i="2"/>
  <c r="AQ887" i="2"/>
  <c r="AR887" i="2"/>
  <c r="AS887" i="2"/>
  <c r="AU887" i="2"/>
  <c r="AV887" i="2"/>
  <c r="AW887" i="2"/>
  <c r="AX887" i="2"/>
  <c r="AY887" i="2"/>
  <c r="BA887" i="2"/>
  <c r="BB887" i="2"/>
  <c r="BC887" i="2"/>
  <c r="BD887" i="2"/>
  <c r="E888" i="2"/>
  <c r="L888" i="2" a="1"/>
  <c r="L888" i="2" s="1"/>
  <c r="Q888" i="2" a="1"/>
  <c r="Q888" i="2" s="1"/>
  <c r="AO888" i="2"/>
  <c r="AP888" i="2"/>
  <c r="AQ888" i="2"/>
  <c r="AR888" i="2"/>
  <c r="AS888" i="2"/>
  <c r="AU888" i="2"/>
  <c r="AV888" i="2"/>
  <c r="AW888" i="2"/>
  <c r="AX888" i="2"/>
  <c r="AY888" i="2"/>
  <c r="BA888" i="2"/>
  <c r="BB888" i="2"/>
  <c r="BC888" i="2"/>
  <c r="BD888" i="2"/>
  <c r="E889" i="2"/>
  <c r="L889" i="2" a="1"/>
  <c r="L889" i="2"/>
  <c r="Q889" i="2" a="1"/>
  <c r="Q889" i="2" s="1"/>
  <c r="AO889" i="2"/>
  <c r="AP889" i="2"/>
  <c r="AQ889" i="2"/>
  <c r="AR889" i="2"/>
  <c r="AS889" i="2"/>
  <c r="AU889" i="2"/>
  <c r="AV889" i="2"/>
  <c r="AW889" i="2"/>
  <c r="AX889" i="2"/>
  <c r="AY889" i="2"/>
  <c r="BA889" i="2"/>
  <c r="BB889" i="2"/>
  <c r="BC889" i="2"/>
  <c r="BD889" i="2"/>
  <c r="E890" i="2"/>
  <c r="L890" i="2" a="1"/>
  <c r="L890" i="2" s="1"/>
  <c r="Q890" i="2" a="1"/>
  <c r="Q890" i="2" s="1"/>
  <c r="AO890" i="2"/>
  <c r="AP890" i="2"/>
  <c r="AQ890" i="2"/>
  <c r="AR890" i="2"/>
  <c r="AS890" i="2"/>
  <c r="AU890" i="2"/>
  <c r="AV890" i="2"/>
  <c r="AW890" i="2"/>
  <c r="AX890" i="2"/>
  <c r="AY890" i="2"/>
  <c r="BA890" i="2"/>
  <c r="BB890" i="2"/>
  <c r="BC890" i="2"/>
  <c r="BD890" i="2"/>
  <c r="E891" i="2"/>
  <c r="L891" i="2" a="1"/>
  <c r="L891" i="2"/>
  <c r="Q891" i="2" a="1"/>
  <c r="Q891" i="2"/>
  <c r="AO891" i="2"/>
  <c r="AP891" i="2"/>
  <c r="AQ891" i="2"/>
  <c r="AR891" i="2"/>
  <c r="AS891" i="2"/>
  <c r="AU891" i="2"/>
  <c r="AV891" i="2"/>
  <c r="AW891" i="2"/>
  <c r="AX891" i="2"/>
  <c r="AY891" i="2"/>
  <c r="BA891" i="2"/>
  <c r="BB891" i="2"/>
  <c r="BC891" i="2"/>
  <c r="BD891" i="2"/>
  <c r="E892" i="2"/>
  <c r="L892" i="2" a="1"/>
  <c r="L892" i="2"/>
  <c r="Q892" i="2" a="1"/>
  <c r="Q892" i="2" s="1"/>
  <c r="AO892" i="2"/>
  <c r="AP892" i="2"/>
  <c r="AQ892" i="2"/>
  <c r="AR892" i="2"/>
  <c r="AS892" i="2"/>
  <c r="AU892" i="2"/>
  <c r="AV892" i="2"/>
  <c r="AW892" i="2"/>
  <c r="AX892" i="2"/>
  <c r="AY892" i="2"/>
  <c r="BA892" i="2"/>
  <c r="BB892" i="2"/>
  <c r="BC892" i="2"/>
  <c r="BD892" i="2"/>
  <c r="E893" i="2"/>
  <c r="L893" i="2" a="1"/>
  <c r="L893" i="2" s="1"/>
  <c r="Q893" i="2" a="1"/>
  <c r="Q893" i="2"/>
  <c r="AO893" i="2"/>
  <c r="AP893" i="2"/>
  <c r="AQ893" i="2"/>
  <c r="AR893" i="2"/>
  <c r="AS893" i="2"/>
  <c r="AU893" i="2"/>
  <c r="AV893" i="2"/>
  <c r="AW893" i="2"/>
  <c r="AX893" i="2"/>
  <c r="AY893" i="2"/>
  <c r="BA893" i="2"/>
  <c r="BB893" i="2"/>
  <c r="BC893" i="2"/>
  <c r="BD893" i="2"/>
  <c r="E894" i="2"/>
  <c r="L894" i="2" a="1"/>
  <c r="L894" i="2" s="1"/>
  <c r="Q894" i="2" a="1"/>
  <c r="Q894" i="2"/>
  <c r="AO894" i="2"/>
  <c r="AP894" i="2"/>
  <c r="AQ894" i="2"/>
  <c r="AR894" i="2"/>
  <c r="AS894" i="2"/>
  <c r="AU894" i="2"/>
  <c r="AV894" i="2"/>
  <c r="AW894" i="2"/>
  <c r="AX894" i="2"/>
  <c r="AY894" i="2"/>
  <c r="BA894" i="2"/>
  <c r="BB894" i="2"/>
  <c r="BC894" i="2"/>
  <c r="BD894" i="2"/>
  <c r="E895" i="2"/>
  <c r="L895" i="2" a="1"/>
  <c r="L895" i="2" s="1"/>
  <c r="Q895" i="2" a="1"/>
  <c r="Q895" i="2" s="1"/>
  <c r="AO895" i="2"/>
  <c r="AP895" i="2"/>
  <c r="AQ895" i="2"/>
  <c r="AR895" i="2"/>
  <c r="AS895" i="2"/>
  <c r="AU895" i="2"/>
  <c r="AV895" i="2"/>
  <c r="AW895" i="2"/>
  <c r="AX895" i="2"/>
  <c r="AY895" i="2"/>
  <c r="BA895" i="2"/>
  <c r="BB895" i="2"/>
  <c r="BC895" i="2"/>
  <c r="BD895" i="2"/>
  <c r="E896" i="2"/>
  <c r="L896" i="2" a="1"/>
  <c r="L896" i="2" s="1"/>
  <c r="Q896" i="2" a="1"/>
  <c r="Q896" i="2" s="1"/>
  <c r="AO896" i="2"/>
  <c r="AP896" i="2"/>
  <c r="AQ896" i="2"/>
  <c r="AR896" i="2"/>
  <c r="AS896" i="2"/>
  <c r="AU896" i="2"/>
  <c r="AV896" i="2"/>
  <c r="AW896" i="2"/>
  <c r="AX896" i="2"/>
  <c r="AY896" i="2"/>
  <c r="BA896" i="2"/>
  <c r="BB896" i="2"/>
  <c r="BC896" i="2"/>
  <c r="BD896" i="2"/>
  <c r="E897" i="2"/>
  <c r="L897" i="2" a="1"/>
  <c r="L897" i="2"/>
  <c r="Q897" i="2" a="1"/>
  <c r="Q897" i="2" s="1"/>
  <c r="AO897" i="2"/>
  <c r="AP897" i="2"/>
  <c r="AQ897" i="2"/>
  <c r="AR897" i="2"/>
  <c r="AS897" i="2"/>
  <c r="AU897" i="2"/>
  <c r="AV897" i="2"/>
  <c r="AW897" i="2"/>
  <c r="AX897" i="2"/>
  <c r="AY897" i="2"/>
  <c r="BA897" i="2"/>
  <c r="BB897" i="2"/>
  <c r="BC897" i="2"/>
  <c r="BD897" i="2"/>
  <c r="E898" i="2"/>
  <c r="L898" i="2" a="1"/>
  <c r="L898" i="2" s="1"/>
  <c r="Q898" i="2" a="1"/>
  <c r="Q898" i="2" s="1"/>
  <c r="AO898" i="2"/>
  <c r="AP898" i="2"/>
  <c r="AQ898" i="2"/>
  <c r="AR898" i="2"/>
  <c r="AS898" i="2"/>
  <c r="AU898" i="2"/>
  <c r="AV898" i="2"/>
  <c r="AW898" i="2"/>
  <c r="AX898" i="2"/>
  <c r="AY898" i="2"/>
  <c r="BA898" i="2"/>
  <c r="BB898" i="2"/>
  <c r="BC898" i="2"/>
  <c r="BD898" i="2"/>
  <c r="E899" i="2"/>
  <c r="L899" i="2" a="1"/>
  <c r="L899" i="2"/>
  <c r="Q899" i="2" a="1"/>
  <c r="Q899" i="2"/>
  <c r="AO899" i="2"/>
  <c r="AP899" i="2"/>
  <c r="AQ899" i="2"/>
  <c r="AR899" i="2"/>
  <c r="AS899" i="2"/>
  <c r="AU899" i="2"/>
  <c r="AV899" i="2"/>
  <c r="AW899" i="2"/>
  <c r="AX899" i="2"/>
  <c r="AY899" i="2"/>
  <c r="BA899" i="2"/>
  <c r="BB899" i="2"/>
  <c r="BC899" i="2"/>
  <c r="BD899" i="2"/>
  <c r="E900" i="2"/>
  <c r="L900" i="2" a="1"/>
  <c r="L900" i="2"/>
  <c r="Q900" i="2" a="1"/>
  <c r="Q900" i="2" s="1"/>
  <c r="AO900" i="2"/>
  <c r="AP900" i="2"/>
  <c r="AQ900" i="2"/>
  <c r="AR900" i="2"/>
  <c r="AS900" i="2"/>
  <c r="AU900" i="2"/>
  <c r="AV900" i="2"/>
  <c r="AW900" i="2"/>
  <c r="AX900" i="2"/>
  <c r="AY900" i="2"/>
  <c r="BA900" i="2"/>
  <c r="BB900" i="2"/>
  <c r="BC900" i="2"/>
  <c r="BD900" i="2"/>
  <c r="E901" i="2"/>
  <c r="L901" i="2" a="1"/>
  <c r="L901" i="2" s="1"/>
  <c r="Q901" i="2" a="1"/>
  <c r="Q901" i="2"/>
  <c r="AO901" i="2"/>
  <c r="AP901" i="2"/>
  <c r="AQ901" i="2"/>
  <c r="AR901" i="2"/>
  <c r="AS901" i="2"/>
  <c r="AU901" i="2"/>
  <c r="AV901" i="2"/>
  <c r="AW901" i="2"/>
  <c r="AX901" i="2"/>
  <c r="AY901" i="2"/>
  <c r="BA901" i="2"/>
  <c r="BB901" i="2"/>
  <c r="BC901" i="2"/>
  <c r="BD901" i="2"/>
  <c r="E902" i="2"/>
  <c r="L902" i="2" a="1"/>
  <c r="L902" i="2" s="1"/>
  <c r="Q902" i="2" a="1"/>
  <c r="Q902" i="2"/>
  <c r="AO902" i="2"/>
  <c r="AP902" i="2"/>
  <c r="AQ902" i="2"/>
  <c r="AR902" i="2"/>
  <c r="AS902" i="2"/>
  <c r="AU902" i="2"/>
  <c r="AV902" i="2"/>
  <c r="AW902" i="2"/>
  <c r="AX902" i="2"/>
  <c r="AY902" i="2"/>
  <c r="BA902" i="2"/>
  <c r="BB902" i="2"/>
  <c r="BC902" i="2"/>
  <c r="BD902" i="2"/>
  <c r="E903" i="2"/>
  <c r="L903" i="2" a="1"/>
  <c r="L903" i="2" s="1"/>
  <c r="Q903" i="2" a="1"/>
  <c r="Q903" i="2" s="1"/>
  <c r="AO903" i="2"/>
  <c r="AP903" i="2"/>
  <c r="AQ903" i="2"/>
  <c r="AR903" i="2"/>
  <c r="AS903" i="2"/>
  <c r="AU903" i="2"/>
  <c r="AV903" i="2"/>
  <c r="AW903" i="2"/>
  <c r="AX903" i="2"/>
  <c r="AY903" i="2"/>
  <c r="BA903" i="2"/>
  <c r="BB903" i="2"/>
  <c r="BC903" i="2"/>
  <c r="BD903" i="2"/>
  <c r="E904" i="2"/>
  <c r="L904" i="2" a="1"/>
  <c r="L904" i="2" s="1"/>
  <c r="Q904" i="2" a="1"/>
  <c r="Q904" i="2" s="1"/>
  <c r="AO904" i="2"/>
  <c r="AP904" i="2"/>
  <c r="AQ904" i="2"/>
  <c r="AR904" i="2"/>
  <c r="AS904" i="2"/>
  <c r="AU904" i="2"/>
  <c r="AV904" i="2"/>
  <c r="AW904" i="2"/>
  <c r="AX904" i="2"/>
  <c r="AY904" i="2"/>
  <c r="BA904" i="2"/>
  <c r="BB904" i="2"/>
  <c r="BC904" i="2"/>
  <c r="BD904" i="2"/>
  <c r="E905" i="2"/>
  <c r="L905" i="2" a="1"/>
  <c r="L905" i="2"/>
  <c r="Q905" i="2" a="1"/>
  <c r="Q905" i="2" s="1"/>
  <c r="AO905" i="2"/>
  <c r="AP905" i="2"/>
  <c r="AQ905" i="2"/>
  <c r="AR905" i="2"/>
  <c r="AS905" i="2"/>
  <c r="AU905" i="2"/>
  <c r="AV905" i="2"/>
  <c r="AW905" i="2"/>
  <c r="AX905" i="2"/>
  <c r="AY905" i="2"/>
  <c r="BA905" i="2"/>
  <c r="BB905" i="2"/>
  <c r="BC905" i="2"/>
  <c r="BD905" i="2"/>
  <c r="E906" i="2"/>
  <c r="L906" i="2" a="1"/>
  <c r="L906" i="2" s="1"/>
  <c r="Q906" i="2" a="1"/>
  <c r="Q906" i="2" s="1"/>
  <c r="AO906" i="2"/>
  <c r="AP906" i="2"/>
  <c r="AQ906" i="2"/>
  <c r="AR906" i="2"/>
  <c r="AS906" i="2"/>
  <c r="AU906" i="2"/>
  <c r="AV906" i="2"/>
  <c r="AW906" i="2"/>
  <c r="AX906" i="2"/>
  <c r="AY906" i="2"/>
  <c r="BA906" i="2"/>
  <c r="BB906" i="2"/>
  <c r="BC906" i="2"/>
  <c r="BD906" i="2"/>
  <c r="E907" i="2"/>
  <c r="L907" i="2" a="1"/>
  <c r="L907" i="2"/>
  <c r="Q907" i="2" a="1"/>
  <c r="Q907" i="2"/>
  <c r="AO907" i="2"/>
  <c r="AP907" i="2"/>
  <c r="AQ907" i="2"/>
  <c r="AR907" i="2"/>
  <c r="AS907" i="2"/>
  <c r="AU907" i="2"/>
  <c r="AV907" i="2"/>
  <c r="AW907" i="2"/>
  <c r="AX907" i="2"/>
  <c r="AY907" i="2"/>
  <c r="BA907" i="2"/>
  <c r="BB907" i="2"/>
  <c r="BC907" i="2"/>
  <c r="BD907" i="2"/>
  <c r="E908" i="2"/>
  <c r="L908" i="2" a="1"/>
  <c r="L908" i="2"/>
  <c r="Q908" i="2" a="1"/>
  <c r="Q908" i="2" s="1"/>
  <c r="AO908" i="2"/>
  <c r="AP908" i="2"/>
  <c r="AQ908" i="2"/>
  <c r="AR908" i="2"/>
  <c r="AS908" i="2"/>
  <c r="AU908" i="2"/>
  <c r="AV908" i="2"/>
  <c r="AW908" i="2"/>
  <c r="AX908" i="2"/>
  <c r="AY908" i="2"/>
  <c r="BA908" i="2"/>
  <c r="BB908" i="2"/>
  <c r="BC908" i="2"/>
  <c r="BD908" i="2"/>
  <c r="E909" i="2"/>
  <c r="L909" i="2" a="1"/>
  <c r="L909" i="2" s="1"/>
  <c r="Q909" i="2" a="1"/>
  <c r="Q909" i="2"/>
  <c r="AO909" i="2"/>
  <c r="AP909" i="2"/>
  <c r="AQ909" i="2"/>
  <c r="AR909" i="2"/>
  <c r="AS909" i="2"/>
  <c r="AU909" i="2"/>
  <c r="AV909" i="2"/>
  <c r="AW909" i="2"/>
  <c r="AX909" i="2"/>
  <c r="AY909" i="2"/>
  <c r="BA909" i="2"/>
  <c r="BB909" i="2"/>
  <c r="BC909" i="2"/>
  <c r="BD909" i="2"/>
  <c r="E910" i="2"/>
  <c r="L910" i="2" a="1"/>
  <c r="L910" i="2" s="1"/>
  <c r="Q910" i="2" a="1"/>
  <c r="Q910" i="2"/>
  <c r="AO910" i="2"/>
  <c r="AP910" i="2"/>
  <c r="AQ910" i="2"/>
  <c r="AR910" i="2"/>
  <c r="AS910" i="2"/>
  <c r="AU910" i="2"/>
  <c r="AV910" i="2"/>
  <c r="AW910" i="2"/>
  <c r="AX910" i="2"/>
  <c r="AY910" i="2"/>
  <c r="BA910" i="2"/>
  <c r="BB910" i="2"/>
  <c r="BC910" i="2"/>
  <c r="BD910" i="2"/>
  <c r="E911" i="2"/>
  <c r="L911" i="2" a="1"/>
  <c r="L911" i="2" s="1"/>
  <c r="Q911" i="2" a="1"/>
  <c r="Q911" i="2" s="1"/>
  <c r="AO911" i="2"/>
  <c r="AP911" i="2"/>
  <c r="AQ911" i="2"/>
  <c r="AR911" i="2"/>
  <c r="AS911" i="2"/>
  <c r="AU911" i="2"/>
  <c r="AV911" i="2"/>
  <c r="AW911" i="2"/>
  <c r="AX911" i="2"/>
  <c r="AY911" i="2"/>
  <c r="BA911" i="2"/>
  <c r="BB911" i="2"/>
  <c r="BC911" i="2"/>
  <c r="BD911" i="2"/>
  <c r="E912" i="2"/>
  <c r="L912" i="2" a="1"/>
  <c r="L912" i="2" s="1"/>
  <c r="Q912" i="2" a="1"/>
  <c r="Q912" i="2" s="1"/>
  <c r="AO912" i="2"/>
  <c r="AP912" i="2"/>
  <c r="AQ912" i="2"/>
  <c r="AR912" i="2"/>
  <c r="AS912" i="2"/>
  <c r="AU912" i="2"/>
  <c r="AV912" i="2"/>
  <c r="AW912" i="2"/>
  <c r="AX912" i="2"/>
  <c r="AY912" i="2"/>
  <c r="BA912" i="2"/>
  <c r="BB912" i="2"/>
  <c r="BC912" i="2"/>
  <c r="BD912" i="2"/>
  <c r="E913" i="2"/>
  <c r="L913" i="2" a="1"/>
  <c r="L913" i="2"/>
  <c r="Q913" i="2" a="1"/>
  <c r="Q913" i="2" s="1"/>
  <c r="AO913" i="2"/>
  <c r="AP913" i="2"/>
  <c r="AQ913" i="2"/>
  <c r="AR913" i="2"/>
  <c r="AS913" i="2"/>
  <c r="AU913" i="2"/>
  <c r="AV913" i="2"/>
  <c r="AW913" i="2"/>
  <c r="AX913" i="2"/>
  <c r="AY913" i="2"/>
  <c r="BA913" i="2"/>
  <c r="BB913" i="2"/>
  <c r="BC913" i="2"/>
  <c r="BD913" i="2"/>
  <c r="E914" i="2"/>
  <c r="L914" i="2" a="1"/>
  <c r="L914" i="2" s="1"/>
  <c r="Q914" i="2" a="1"/>
  <c r="Q914" i="2" s="1"/>
  <c r="AO914" i="2"/>
  <c r="AP914" i="2"/>
  <c r="AQ914" i="2"/>
  <c r="AR914" i="2"/>
  <c r="AS914" i="2"/>
  <c r="AU914" i="2"/>
  <c r="AV914" i="2"/>
  <c r="AW914" i="2"/>
  <c r="AX914" i="2"/>
  <c r="AY914" i="2"/>
  <c r="BA914" i="2"/>
  <c r="BB914" i="2"/>
  <c r="BC914" i="2"/>
  <c r="BD914" i="2"/>
  <c r="E915" i="2"/>
  <c r="L915" i="2" a="1"/>
  <c r="L915" i="2"/>
  <c r="Q915" i="2" a="1"/>
  <c r="Q915" i="2"/>
  <c r="AO915" i="2"/>
  <c r="AP915" i="2"/>
  <c r="AQ915" i="2"/>
  <c r="AR915" i="2"/>
  <c r="AS915" i="2"/>
  <c r="AU915" i="2"/>
  <c r="AV915" i="2"/>
  <c r="AW915" i="2"/>
  <c r="AX915" i="2"/>
  <c r="AY915" i="2"/>
  <c r="BA915" i="2"/>
  <c r="BB915" i="2"/>
  <c r="BC915" i="2"/>
  <c r="BD915" i="2"/>
  <c r="E916" i="2"/>
  <c r="L916" i="2" a="1"/>
  <c r="L916" i="2"/>
  <c r="Q916" i="2" a="1"/>
  <c r="Q916" i="2" s="1"/>
  <c r="AO916" i="2"/>
  <c r="AP916" i="2"/>
  <c r="AQ916" i="2"/>
  <c r="AR916" i="2"/>
  <c r="AS916" i="2"/>
  <c r="AU916" i="2"/>
  <c r="AV916" i="2"/>
  <c r="AW916" i="2"/>
  <c r="AX916" i="2"/>
  <c r="AY916" i="2"/>
  <c r="BA916" i="2"/>
  <c r="BB916" i="2"/>
  <c r="BC916" i="2"/>
  <c r="BD916" i="2"/>
  <c r="E917" i="2"/>
  <c r="L917" i="2" a="1"/>
  <c r="L917" i="2"/>
  <c r="Q917" i="2" a="1"/>
  <c r="Q917" i="2"/>
  <c r="AO917" i="2"/>
  <c r="AP917" i="2"/>
  <c r="AQ917" i="2"/>
  <c r="AR917" i="2"/>
  <c r="AS917" i="2"/>
  <c r="AU917" i="2"/>
  <c r="AV917" i="2"/>
  <c r="AW917" i="2"/>
  <c r="AX917" i="2"/>
  <c r="AY917" i="2"/>
  <c r="BA917" i="2"/>
  <c r="BB917" i="2"/>
  <c r="BC917" i="2"/>
  <c r="BD917" i="2"/>
  <c r="E918" i="2"/>
  <c r="L918" i="2" a="1"/>
  <c r="L918" i="2" s="1"/>
  <c r="Q918" i="2" a="1"/>
  <c r="Q918" i="2"/>
  <c r="AO918" i="2"/>
  <c r="AP918" i="2"/>
  <c r="AQ918" i="2"/>
  <c r="AR918" i="2"/>
  <c r="AS918" i="2"/>
  <c r="AU918" i="2"/>
  <c r="AV918" i="2"/>
  <c r="AW918" i="2"/>
  <c r="AX918" i="2"/>
  <c r="AY918" i="2"/>
  <c r="BA918" i="2"/>
  <c r="BB918" i="2"/>
  <c r="BC918" i="2"/>
  <c r="BD918" i="2"/>
  <c r="E919" i="2"/>
  <c r="L919" i="2" a="1"/>
  <c r="L919" i="2" s="1"/>
  <c r="Q919" i="2" a="1"/>
  <c r="Q919" i="2" s="1"/>
  <c r="AO919" i="2"/>
  <c r="AP919" i="2"/>
  <c r="AQ919" i="2"/>
  <c r="AR919" i="2"/>
  <c r="AS919" i="2"/>
  <c r="AU919" i="2"/>
  <c r="AV919" i="2"/>
  <c r="AW919" i="2"/>
  <c r="AX919" i="2"/>
  <c r="AY919" i="2"/>
  <c r="BA919" i="2"/>
  <c r="BB919" i="2"/>
  <c r="BC919" i="2"/>
  <c r="BD919" i="2"/>
  <c r="E920" i="2"/>
  <c r="L920" i="2" a="1"/>
  <c r="L920" i="2" s="1"/>
  <c r="Q920" i="2" a="1"/>
  <c r="Q920" i="2" s="1"/>
  <c r="AO920" i="2"/>
  <c r="AP920" i="2"/>
  <c r="AQ920" i="2"/>
  <c r="AR920" i="2"/>
  <c r="AS920" i="2"/>
  <c r="AU920" i="2"/>
  <c r="AV920" i="2"/>
  <c r="AW920" i="2"/>
  <c r="AX920" i="2"/>
  <c r="AY920" i="2"/>
  <c r="BA920" i="2"/>
  <c r="BB920" i="2"/>
  <c r="BC920" i="2"/>
  <c r="BD920" i="2"/>
  <c r="E921" i="2"/>
  <c r="L921" i="2" a="1"/>
  <c r="L921" i="2"/>
  <c r="Q921" i="2" a="1"/>
  <c r="Q921" i="2" s="1"/>
  <c r="AO921" i="2"/>
  <c r="AP921" i="2"/>
  <c r="AQ921" i="2"/>
  <c r="AR921" i="2"/>
  <c r="AS921" i="2"/>
  <c r="AU921" i="2"/>
  <c r="AV921" i="2"/>
  <c r="AW921" i="2"/>
  <c r="AX921" i="2"/>
  <c r="AY921" i="2"/>
  <c r="BA921" i="2"/>
  <c r="BB921" i="2"/>
  <c r="BC921" i="2"/>
  <c r="BD921" i="2"/>
  <c r="E922" i="2"/>
  <c r="L922" i="2" a="1"/>
  <c r="L922" i="2" s="1"/>
  <c r="Q922" i="2" a="1"/>
  <c r="Q922" i="2" s="1"/>
  <c r="AO922" i="2"/>
  <c r="AP922" i="2"/>
  <c r="AQ922" i="2"/>
  <c r="AR922" i="2"/>
  <c r="AS922" i="2"/>
  <c r="AU922" i="2"/>
  <c r="AV922" i="2"/>
  <c r="AW922" i="2"/>
  <c r="AX922" i="2"/>
  <c r="AY922" i="2"/>
  <c r="BA922" i="2"/>
  <c r="BB922" i="2"/>
  <c r="BC922" i="2"/>
  <c r="BD922" i="2"/>
  <c r="E923" i="2"/>
  <c r="L923" i="2" a="1"/>
  <c r="L923" i="2"/>
  <c r="Q923" i="2" a="1"/>
  <c r="Q923" i="2"/>
  <c r="AO923" i="2"/>
  <c r="AP923" i="2"/>
  <c r="AQ923" i="2"/>
  <c r="AR923" i="2"/>
  <c r="AS923" i="2"/>
  <c r="AU923" i="2"/>
  <c r="AV923" i="2"/>
  <c r="AW923" i="2"/>
  <c r="AX923" i="2"/>
  <c r="AY923" i="2"/>
  <c r="BA923" i="2"/>
  <c r="BB923" i="2"/>
  <c r="BC923" i="2"/>
  <c r="BD923" i="2"/>
  <c r="E924" i="2"/>
  <c r="L924" i="2" a="1"/>
  <c r="L924" i="2"/>
  <c r="Q924" i="2" a="1"/>
  <c r="Q924" i="2" s="1"/>
  <c r="AO924" i="2"/>
  <c r="AP924" i="2"/>
  <c r="AQ924" i="2"/>
  <c r="AR924" i="2"/>
  <c r="AS924" i="2"/>
  <c r="AU924" i="2"/>
  <c r="AV924" i="2"/>
  <c r="AW924" i="2"/>
  <c r="AX924" i="2"/>
  <c r="AY924" i="2"/>
  <c r="BA924" i="2"/>
  <c r="BB924" i="2"/>
  <c r="BC924" i="2"/>
  <c r="BD924" i="2"/>
  <c r="E925" i="2"/>
  <c r="L925" i="2" a="1"/>
  <c r="L925" i="2" s="1"/>
  <c r="Q925" i="2" a="1"/>
  <c r="Q925" i="2" s="1"/>
  <c r="AO925" i="2"/>
  <c r="AP925" i="2"/>
  <c r="AQ925" i="2"/>
  <c r="AR925" i="2"/>
  <c r="AS925" i="2"/>
  <c r="AU925" i="2"/>
  <c r="AV925" i="2"/>
  <c r="AW925" i="2"/>
  <c r="AX925" i="2"/>
  <c r="AY925" i="2"/>
  <c r="BA925" i="2"/>
  <c r="BB925" i="2"/>
  <c r="BC925" i="2"/>
  <c r="BD925" i="2"/>
  <c r="E926" i="2"/>
  <c r="L926" i="2" a="1"/>
  <c r="L926" i="2" s="1"/>
  <c r="Q926" i="2" a="1"/>
  <c r="Q926" i="2"/>
  <c r="AO926" i="2"/>
  <c r="AP926" i="2"/>
  <c r="AQ926" i="2"/>
  <c r="AR926" i="2"/>
  <c r="AS926" i="2"/>
  <c r="AU926" i="2"/>
  <c r="AV926" i="2"/>
  <c r="AW926" i="2"/>
  <c r="AX926" i="2"/>
  <c r="AY926" i="2"/>
  <c r="BA926" i="2"/>
  <c r="BB926" i="2"/>
  <c r="BC926" i="2"/>
  <c r="BD926" i="2"/>
  <c r="E927" i="2"/>
  <c r="L927" i="2" a="1"/>
  <c r="L927" i="2" s="1"/>
  <c r="Q927" i="2" a="1"/>
  <c r="Q927" i="2" s="1"/>
  <c r="AO927" i="2"/>
  <c r="AP927" i="2"/>
  <c r="AQ927" i="2"/>
  <c r="AR927" i="2"/>
  <c r="AS927" i="2"/>
  <c r="AU927" i="2"/>
  <c r="AV927" i="2"/>
  <c r="AW927" i="2"/>
  <c r="AX927" i="2"/>
  <c r="AY927" i="2"/>
  <c r="BA927" i="2"/>
  <c r="BB927" i="2"/>
  <c r="BC927" i="2"/>
  <c r="BD927" i="2"/>
  <c r="E928" i="2"/>
  <c r="L928" i="2" a="1"/>
  <c r="L928" i="2" s="1"/>
  <c r="Q928" i="2" a="1"/>
  <c r="Q928" i="2" s="1"/>
  <c r="AO928" i="2"/>
  <c r="AP928" i="2"/>
  <c r="AQ928" i="2"/>
  <c r="AR928" i="2"/>
  <c r="AS928" i="2"/>
  <c r="AU928" i="2"/>
  <c r="AV928" i="2"/>
  <c r="AW928" i="2"/>
  <c r="AX928" i="2"/>
  <c r="AY928" i="2"/>
  <c r="BA928" i="2"/>
  <c r="BB928" i="2"/>
  <c r="BC928" i="2"/>
  <c r="BD928" i="2"/>
  <c r="E929" i="2"/>
  <c r="L929" i="2" a="1"/>
  <c r="L929" i="2"/>
  <c r="Q929" i="2" a="1"/>
  <c r="Q929" i="2" s="1"/>
  <c r="AO929" i="2"/>
  <c r="AP929" i="2"/>
  <c r="AQ929" i="2"/>
  <c r="AR929" i="2"/>
  <c r="AS929" i="2"/>
  <c r="AU929" i="2"/>
  <c r="AV929" i="2"/>
  <c r="AW929" i="2"/>
  <c r="AX929" i="2"/>
  <c r="AY929" i="2"/>
  <c r="BA929" i="2"/>
  <c r="BB929" i="2"/>
  <c r="BC929" i="2"/>
  <c r="BD929" i="2"/>
  <c r="E930" i="2"/>
  <c r="L930" i="2" a="1"/>
  <c r="L930" i="2" s="1"/>
  <c r="Q930" i="2" a="1"/>
  <c r="Q930" i="2" s="1"/>
  <c r="AO930" i="2"/>
  <c r="AP930" i="2"/>
  <c r="AQ930" i="2"/>
  <c r="AR930" i="2"/>
  <c r="AS930" i="2"/>
  <c r="AU930" i="2"/>
  <c r="AV930" i="2"/>
  <c r="AW930" i="2"/>
  <c r="AX930" i="2"/>
  <c r="AY930" i="2"/>
  <c r="BA930" i="2"/>
  <c r="BB930" i="2"/>
  <c r="BC930" i="2"/>
  <c r="BD930" i="2"/>
  <c r="E931" i="2"/>
  <c r="L931" i="2" a="1"/>
  <c r="L931" i="2"/>
  <c r="Q931" i="2" a="1"/>
  <c r="Q931" i="2"/>
  <c r="AO931" i="2"/>
  <c r="AP931" i="2"/>
  <c r="AQ931" i="2"/>
  <c r="AR931" i="2"/>
  <c r="AS931" i="2"/>
  <c r="AU931" i="2"/>
  <c r="AV931" i="2"/>
  <c r="AW931" i="2"/>
  <c r="AX931" i="2"/>
  <c r="AY931" i="2"/>
  <c r="BA931" i="2"/>
  <c r="BB931" i="2"/>
  <c r="BC931" i="2"/>
  <c r="BD931" i="2"/>
  <c r="E932" i="2"/>
  <c r="L932" i="2" a="1"/>
  <c r="L932" i="2"/>
  <c r="Q932" i="2" a="1"/>
  <c r="Q932" i="2" s="1"/>
  <c r="AO932" i="2"/>
  <c r="AP932" i="2"/>
  <c r="AQ932" i="2"/>
  <c r="AR932" i="2"/>
  <c r="AS932" i="2"/>
  <c r="AU932" i="2"/>
  <c r="AV932" i="2"/>
  <c r="AW932" i="2"/>
  <c r="AX932" i="2"/>
  <c r="AY932" i="2"/>
  <c r="BA932" i="2"/>
  <c r="BB932" i="2"/>
  <c r="BC932" i="2"/>
  <c r="BD932" i="2"/>
  <c r="E933" i="2"/>
  <c r="L933" i="2" a="1"/>
  <c r="L933" i="2"/>
  <c r="Q933" i="2" a="1"/>
  <c r="Q933" i="2" s="1"/>
  <c r="AO933" i="2"/>
  <c r="AP933" i="2"/>
  <c r="AQ933" i="2"/>
  <c r="AR933" i="2"/>
  <c r="AS933" i="2"/>
  <c r="AU933" i="2"/>
  <c r="AV933" i="2"/>
  <c r="AW933" i="2"/>
  <c r="AX933" i="2"/>
  <c r="AY933" i="2"/>
  <c r="BA933" i="2"/>
  <c r="BB933" i="2"/>
  <c r="BC933" i="2"/>
  <c r="BD933" i="2"/>
  <c r="E934" i="2"/>
  <c r="L934" i="2" a="1"/>
  <c r="L934" i="2" s="1"/>
  <c r="Q934" i="2" a="1"/>
  <c r="Q934" i="2"/>
  <c r="AO934" i="2"/>
  <c r="AP934" i="2"/>
  <c r="AQ934" i="2"/>
  <c r="AR934" i="2"/>
  <c r="AS934" i="2"/>
  <c r="AU934" i="2"/>
  <c r="AV934" i="2"/>
  <c r="AW934" i="2"/>
  <c r="AX934" i="2"/>
  <c r="AY934" i="2"/>
  <c r="BA934" i="2"/>
  <c r="BB934" i="2"/>
  <c r="BC934" i="2"/>
  <c r="BD934" i="2"/>
  <c r="E935" i="2"/>
  <c r="L935" i="2" a="1"/>
  <c r="L935" i="2" s="1"/>
  <c r="Q935" i="2" a="1"/>
  <c r="Q935" i="2" s="1"/>
  <c r="AO935" i="2"/>
  <c r="AP935" i="2"/>
  <c r="AQ935" i="2"/>
  <c r="AR935" i="2"/>
  <c r="AS935" i="2"/>
  <c r="AU935" i="2"/>
  <c r="AV935" i="2"/>
  <c r="AW935" i="2"/>
  <c r="AX935" i="2"/>
  <c r="AY935" i="2"/>
  <c r="BA935" i="2"/>
  <c r="BB935" i="2"/>
  <c r="BC935" i="2"/>
  <c r="BD935" i="2"/>
  <c r="E936" i="2"/>
  <c r="L936" i="2" a="1"/>
  <c r="L936" i="2" s="1"/>
  <c r="Q936" i="2" a="1"/>
  <c r="Q936" i="2" s="1"/>
  <c r="AO936" i="2"/>
  <c r="AP936" i="2"/>
  <c r="AQ936" i="2"/>
  <c r="AR936" i="2"/>
  <c r="AS936" i="2"/>
  <c r="AU936" i="2"/>
  <c r="AV936" i="2"/>
  <c r="AW936" i="2"/>
  <c r="AX936" i="2"/>
  <c r="AY936" i="2"/>
  <c r="BA936" i="2"/>
  <c r="BB936" i="2"/>
  <c r="BC936" i="2"/>
  <c r="BD936" i="2"/>
  <c r="E937" i="2"/>
  <c r="L937" i="2" a="1"/>
  <c r="L937" i="2"/>
  <c r="Q937" i="2" a="1"/>
  <c r="Q937" i="2" s="1"/>
  <c r="AO937" i="2"/>
  <c r="AP937" i="2"/>
  <c r="AQ937" i="2"/>
  <c r="AR937" i="2"/>
  <c r="AS937" i="2"/>
  <c r="AU937" i="2"/>
  <c r="AV937" i="2"/>
  <c r="AW937" i="2"/>
  <c r="AX937" i="2"/>
  <c r="AY937" i="2"/>
  <c r="BA937" i="2"/>
  <c r="BB937" i="2"/>
  <c r="BC937" i="2"/>
  <c r="BD937" i="2"/>
  <c r="E938" i="2"/>
  <c r="L938" i="2" a="1"/>
  <c r="L938" i="2" s="1"/>
  <c r="Q938" i="2" a="1"/>
  <c r="Q938" i="2" s="1"/>
  <c r="AO938" i="2"/>
  <c r="AP938" i="2"/>
  <c r="AQ938" i="2"/>
  <c r="AR938" i="2"/>
  <c r="AS938" i="2"/>
  <c r="AU938" i="2"/>
  <c r="AV938" i="2"/>
  <c r="AW938" i="2"/>
  <c r="AX938" i="2"/>
  <c r="AY938" i="2"/>
  <c r="BA938" i="2"/>
  <c r="BB938" i="2"/>
  <c r="BC938" i="2"/>
  <c r="BD938" i="2"/>
  <c r="E939" i="2"/>
  <c r="L939" i="2" a="1"/>
  <c r="L939" i="2"/>
  <c r="Q939" i="2" a="1"/>
  <c r="Q939" i="2"/>
  <c r="AO939" i="2"/>
  <c r="AP939" i="2"/>
  <c r="AQ939" i="2"/>
  <c r="AR939" i="2"/>
  <c r="AS939" i="2"/>
  <c r="AU939" i="2"/>
  <c r="AV939" i="2"/>
  <c r="AW939" i="2"/>
  <c r="AX939" i="2"/>
  <c r="AY939" i="2"/>
  <c r="BA939" i="2"/>
  <c r="BB939" i="2"/>
  <c r="BC939" i="2"/>
  <c r="BD939" i="2"/>
  <c r="E940" i="2"/>
  <c r="L940" i="2" a="1"/>
  <c r="L940" i="2"/>
  <c r="Q940" i="2" a="1"/>
  <c r="Q940" i="2" s="1"/>
  <c r="AO940" i="2"/>
  <c r="AP940" i="2"/>
  <c r="AQ940" i="2"/>
  <c r="AR940" i="2"/>
  <c r="AS940" i="2"/>
  <c r="AU940" i="2"/>
  <c r="AV940" i="2"/>
  <c r="AW940" i="2"/>
  <c r="AX940" i="2"/>
  <c r="AY940" i="2"/>
  <c r="BA940" i="2"/>
  <c r="BB940" i="2"/>
  <c r="BC940" i="2"/>
  <c r="BD940" i="2"/>
  <c r="E941" i="2"/>
  <c r="L941" i="2" a="1"/>
  <c r="L941" i="2"/>
  <c r="Q941" i="2" a="1"/>
  <c r="Q941" i="2" s="1"/>
  <c r="AO941" i="2"/>
  <c r="AP941" i="2"/>
  <c r="AQ941" i="2"/>
  <c r="AR941" i="2"/>
  <c r="AS941" i="2"/>
  <c r="AU941" i="2"/>
  <c r="AV941" i="2"/>
  <c r="AW941" i="2"/>
  <c r="AX941" i="2"/>
  <c r="AY941" i="2"/>
  <c r="BA941" i="2"/>
  <c r="BB941" i="2"/>
  <c r="BC941" i="2"/>
  <c r="BD941" i="2"/>
  <c r="E942" i="2"/>
  <c r="L942" i="2" a="1"/>
  <c r="L942" i="2" s="1"/>
  <c r="Q942" i="2" a="1"/>
  <c r="Q942" i="2"/>
  <c r="AO942" i="2"/>
  <c r="AP942" i="2"/>
  <c r="AQ942" i="2"/>
  <c r="AR942" i="2"/>
  <c r="AS942" i="2"/>
  <c r="AU942" i="2"/>
  <c r="AV942" i="2"/>
  <c r="AW942" i="2"/>
  <c r="AX942" i="2"/>
  <c r="AY942" i="2"/>
  <c r="BA942" i="2"/>
  <c r="BB942" i="2"/>
  <c r="BC942" i="2"/>
  <c r="BD942" i="2"/>
  <c r="E943" i="2"/>
  <c r="L943" i="2" a="1"/>
  <c r="L943" i="2" s="1"/>
  <c r="Q943" i="2" a="1"/>
  <c r="Q943" i="2" s="1"/>
  <c r="AO943" i="2"/>
  <c r="AP943" i="2"/>
  <c r="AQ943" i="2"/>
  <c r="AR943" i="2"/>
  <c r="AS943" i="2"/>
  <c r="AU943" i="2"/>
  <c r="AV943" i="2"/>
  <c r="AW943" i="2"/>
  <c r="AX943" i="2"/>
  <c r="AY943" i="2"/>
  <c r="BA943" i="2"/>
  <c r="BB943" i="2"/>
  <c r="BC943" i="2"/>
  <c r="BD943" i="2"/>
  <c r="E944" i="2"/>
  <c r="L944" i="2" a="1"/>
  <c r="L944" i="2" s="1"/>
  <c r="Q944" i="2" a="1"/>
  <c r="Q944" i="2" s="1"/>
  <c r="AO944" i="2"/>
  <c r="AP944" i="2"/>
  <c r="AQ944" i="2"/>
  <c r="AR944" i="2"/>
  <c r="AS944" i="2"/>
  <c r="AU944" i="2"/>
  <c r="AV944" i="2"/>
  <c r="AW944" i="2"/>
  <c r="AX944" i="2"/>
  <c r="AY944" i="2"/>
  <c r="BA944" i="2"/>
  <c r="BB944" i="2"/>
  <c r="BC944" i="2"/>
  <c r="BD944" i="2"/>
  <c r="E945" i="2"/>
  <c r="L945" i="2" a="1"/>
  <c r="L945" i="2"/>
  <c r="Q945" i="2" a="1"/>
  <c r="Q945" i="2" s="1"/>
  <c r="AO945" i="2"/>
  <c r="AP945" i="2"/>
  <c r="AQ945" i="2"/>
  <c r="AR945" i="2"/>
  <c r="AS945" i="2"/>
  <c r="AU945" i="2"/>
  <c r="AV945" i="2"/>
  <c r="AW945" i="2"/>
  <c r="AX945" i="2"/>
  <c r="AY945" i="2"/>
  <c r="BA945" i="2"/>
  <c r="BB945" i="2"/>
  <c r="BC945" i="2"/>
  <c r="BD945" i="2"/>
  <c r="E946" i="2"/>
  <c r="L946" i="2" a="1"/>
  <c r="L946" i="2" s="1"/>
  <c r="Q946" i="2" a="1"/>
  <c r="Q946" i="2" s="1"/>
  <c r="AO946" i="2"/>
  <c r="AP946" i="2"/>
  <c r="AQ946" i="2"/>
  <c r="AR946" i="2"/>
  <c r="AS946" i="2"/>
  <c r="AU946" i="2"/>
  <c r="AV946" i="2"/>
  <c r="AW946" i="2"/>
  <c r="AX946" i="2"/>
  <c r="AY946" i="2"/>
  <c r="BA946" i="2"/>
  <c r="BB946" i="2"/>
  <c r="BC946" i="2"/>
  <c r="BD946" i="2"/>
  <c r="E947" i="2"/>
  <c r="L947" i="2" a="1"/>
  <c r="L947" i="2"/>
  <c r="Q947" i="2" a="1"/>
  <c r="Q947" i="2"/>
  <c r="AO947" i="2"/>
  <c r="AP947" i="2"/>
  <c r="AQ947" i="2"/>
  <c r="AR947" i="2"/>
  <c r="AS947" i="2"/>
  <c r="AU947" i="2"/>
  <c r="AV947" i="2"/>
  <c r="AW947" i="2"/>
  <c r="AX947" i="2"/>
  <c r="AY947" i="2"/>
  <c r="BA947" i="2"/>
  <c r="BB947" i="2"/>
  <c r="BC947" i="2"/>
  <c r="BD947" i="2"/>
  <c r="E948" i="2"/>
  <c r="L948" i="2" a="1"/>
  <c r="L948" i="2"/>
  <c r="Q948" i="2" a="1"/>
  <c r="Q948" i="2" s="1"/>
  <c r="AO948" i="2"/>
  <c r="AP948" i="2"/>
  <c r="AQ948" i="2"/>
  <c r="AR948" i="2"/>
  <c r="AS948" i="2"/>
  <c r="AU948" i="2"/>
  <c r="AV948" i="2"/>
  <c r="AW948" i="2"/>
  <c r="AX948" i="2"/>
  <c r="AY948" i="2"/>
  <c r="BA948" i="2"/>
  <c r="BB948" i="2"/>
  <c r="BC948" i="2"/>
  <c r="BD948" i="2"/>
  <c r="E949" i="2"/>
  <c r="L949" i="2" a="1"/>
  <c r="L949" i="2" s="1"/>
  <c r="Q949" i="2" a="1"/>
  <c r="Q949" i="2" s="1"/>
  <c r="AO949" i="2"/>
  <c r="AP949" i="2"/>
  <c r="AQ949" i="2"/>
  <c r="AR949" i="2"/>
  <c r="AS949" i="2"/>
  <c r="AU949" i="2"/>
  <c r="AV949" i="2"/>
  <c r="AW949" i="2"/>
  <c r="AX949" i="2"/>
  <c r="AY949" i="2"/>
  <c r="BA949" i="2"/>
  <c r="BB949" i="2"/>
  <c r="BC949" i="2"/>
  <c r="BD949" i="2"/>
  <c r="E950" i="2"/>
  <c r="L950" i="2" a="1"/>
  <c r="L950" i="2" s="1"/>
  <c r="Q950" i="2" a="1"/>
  <c r="Q950" i="2"/>
  <c r="AO950" i="2"/>
  <c r="AP950" i="2"/>
  <c r="AQ950" i="2"/>
  <c r="AR950" i="2"/>
  <c r="AS950" i="2"/>
  <c r="AU950" i="2"/>
  <c r="AV950" i="2"/>
  <c r="AW950" i="2"/>
  <c r="AX950" i="2"/>
  <c r="AY950" i="2"/>
  <c r="BA950" i="2"/>
  <c r="BB950" i="2"/>
  <c r="BC950" i="2"/>
  <c r="BD950" i="2"/>
  <c r="E951" i="2"/>
  <c r="L951" i="2" a="1"/>
  <c r="L951" i="2" s="1"/>
  <c r="Q951" i="2" a="1"/>
  <c r="Q951" i="2" s="1"/>
  <c r="AO951" i="2"/>
  <c r="AP951" i="2"/>
  <c r="AQ951" i="2"/>
  <c r="AR951" i="2"/>
  <c r="AS951" i="2"/>
  <c r="AU951" i="2"/>
  <c r="AV951" i="2"/>
  <c r="AW951" i="2"/>
  <c r="AX951" i="2"/>
  <c r="AY951" i="2"/>
  <c r="BA951" i="2"/>
  <c r="BB951" i="2"/>
  <c r="BC951" i="2"/>
  <c r="BD951" i="2"/>
  <c r="E952" i="2"/>
  <c r="L952" i="2" a="1"/>
  <c r="L952" i="2" s="1"/>
  <c r="Q952" i="2" a="1"/>
  <c r="Q952" i="2" s="1"/>
  <c r="AO952" i="2"/>
  <c r="AP952" i="2"/>
  <c r="AQ952" i="2"/>
  <c r="AR952" i="2"/>
  <c r="AS952" i="2"/>
  <c r="AU952" i="2"/>
  <c r="AV952" i="2"/>
  <c r="AW952" i="2"/>
  <c r="AX952" i="2"/>
  <c r="AY952" i="2"/>
  <c r="BA952" i="2"/>
  <c r="BB952" i="2"/>
  <c r="BC952" i="2"/>
  <c r="BD952" i="2"/>
  <c r="E953" i="2"/>
  <c r="L953" i="2" a="1"/>
  <c r="L953" i="2"/>
  <c r="Q953" i="2" a="1"/>
  <c r="Q953" i="2" s="1"/>
  <c r="AO953" i="2"/>
  <c r="AP953" i="2"/>
  <c r="AQ953" i="2"/>
  <c r="AR953" i="2"/>
  <c r="AS953" i="2"/>
  <c r="AU953" i="2"/>
  <c r="AV953" i="2"/>
  <c r="AW953" i="2"/>
  <c r="AX953" i="2"/>
  <c r="AY953" i="2"/>
  <c r="BA953" i="2"/>
  <c r="BB953" i="2"/>
  <c r="BC953" i="2"/>
  <c r="BD953" i="2"/>
  <c r="E954" i="2"/>
  <c r="L954" i="2" a="1"/>
  <c r="L954" i="2" s="1"/>
  <c r="Q954" i="2" a="1"/>
  <c r="Q954" i="2" s="1"/>
  <c r="AO954" i="2"/>
  <c r="AP954" i="2"/>
  <c r="AQ954" i="2"/>
  <c r="AR954" i="2"/>
  <c r="AS954" i="2"/>
  <c r="AU954" i="2"/>
  <c r="AV954" i="2"/>
  <c r="AW954" i="2"/>
  <c r="AX954" i="2"/>
  <c r="AY954" i="2"/>
  <c r="BA954" i="2"/>
  <c r="BB954" i="2"/>
  <c r="BC954" i="2"/>
  <c r="BD954" i="2"/>
  <c r="E955" i="2"/>
  <c r="L955" i="2" a="1"/>
  <c r="L955" i="2" s="1"/>
  <c r="Q955" i="2" a="1"/>
  <c r="Q955" i="2"/>
  <c r="AO955" i="2"/>
  <c r="AP955" i="2"/>
  <c r="AQ955" i="2"/>
  <c r="AR955" i="2"/>
  <c r="AS955" i="2"/>
  <c r="AU955" i="2"/>
  <c r="AV955" i="2"/>
  <c r="AW955" i="2"/>
  <c r="AX955" i="2"/>
  <c r="AY955" i="2"/>
  <c r="BA955" i="2"/>
  <c r="BB955" i="2"/>
  <c r="BC955" i="2"/>
  <c r="BD955" i="2"/>
  <c r="E956" i="2"/>
  <c r="L956" i="2" a="1"/>
  <c r="L956" i="2"/>
  <c r="Q956" i="2" a="1"/>
  <c r="Q956" i="2" s="1"/>
  <c r="AO956" i="2"/>
  <c r="AP956" i="2"/>
  <c r="AQ956" i="2"/>
  <c r="AR956" i="2"/>
  <c r="AS956" i="2"/>
  <c r="AU956" i="2"/>
  <c r="AV956" i="2"/>
  <c r="AW956" i="2"/>
  <c r="AX956" i="2"/>
  <c r="AY956" i="2"/>
  <c r="BA956" i="2"/>
  <c r="BB956" i="2"/>
  <c r="BC956" i="2"/>
  <c r="BD956" i="2"/>
  <c r="E957" i="2"/>
  <c r="L957" i="2" a="1"/>
  <c r="L957" i="2" s="1"/>
  <c r="Q957" i="2" a="1"/>
  <c r="Q957" i="2" s="1"/>
  <c r="AO957" i="2"/>
  <c r="AP957" i="2"/>
  <c r="AQ957" i="2"/>
  <c r="AR957" i="2"/>
  <c r="AS957" i="2"/>
  <c r="AU957" i="2"/>
  <c r="AV957" i="2"/>
  <c r="AW957" i="2"/>
  <c r="AX957" i="2"/>
  <c r="AY957" i="2"/>
  <c r="BA957" i="2"/>
  <c r="BB957" i="2"/>
  <c r="BC957" i="2"/>
  <c r="BD957" i="2"/>
  <c r="E958" i="2"/>
  <c r="L958" i="2" a="1"/>
  <c r="L958" i="2" s="1"/>
  <c r="Q958" i="2" a="1"/>
  <c r="Q958" i="2"/>
  <c r="AO958" i="2"/>
  <c r="AP958" i="2"/>
  <c r="AQ958" i="2"/>
  <c r="AR958" i="2"/>
  <c r="AS958" i="2"/>
  <c r="AU958" i="2"/>
  <c r="AV958" i="2"/>
  <c r="AW958" i="2"/>
  <c r="AX958" i="2"/>
  <c r="AY958" i="2"/>
  <c r="BA958" i="2"/>
  <c r="BB958" i="2"/>
  <c r="BC958" i="2"/>
  <c r="BD958" i="2"/>
  <c r="E959" i="2"/>
  <c r="L959" i="2" a="1"/>
  <c r="L959" i="2" s="1"/>
  <c r="Q959" i="2" a="1"/>
  <c r="Q959" i="2" s="1"/>
  <c r="AO959" i="2"/>
  <c r="AP959" i="2"/>
  <c r="AQ959" i="2"/>
  <c r="AR959" i="2"/>
  <c r="AS959" i="2"/>
  <c r="AU959" i="2"/>
  <c r="AV959" i="2"/>
  <c r="AW959" i="2"/>
  <c r="AX959" i="2"/>
  <c r="AY959" i="2"/>
  <c r="BA959" i="2"/>
  <c r="BB959" i="2"/>
  <c r="BC959" i="2"/>
  <c r="BD959" i="2"/>
  <c r="E960" i="2"/>
  <c r="L960" i="2" a="1"/>
  <c r="L960" i="2" s="1"/>
  <c r="Q960" i="2" a="1"/>
  <c r="Q960" i="2" s="1"/>
  <c r="AO960" i="2"/>
  <c r="AP960" i="2"/>
  <c r="AQ960" i="2"/>
  <c r="AR960" i="2"/>
  <c r="AS960" i="2"/>
  <c r="AU960" i="2"/>
  <c r="AV960" i="2"/>
  <c r="AW960" i="2"/>
  <c r="AX960" i="2"/>
  <c r="AY960" i="2"/>
  <c r="BA960" i="2"/>
  <c r="BB960" i="2"/>
  <c r="BC960" i="2"/>
  <c r="BD960" i="2"/>
  <c r="E961" i="2"/>
  <c r="L961" i="2" a="1"/>
  <c r="L961" i="2"/>
  <c r="Q961" i="2" a="1"/>
  <c r="Q961" i="2" s="1"/>
  <c r="AO961" i="2"/>
  <c r="AP961" i="2"/>
  <c r="AQ961" i="2"/>
  <c r="AR961" i="2"/>
  <c r="AS961" i="2"/>
  <c r="AU961" i="2"/>
  <c r="AV961" i="2"/>
  <c r="AW961" i="2"/>
  <c r="AX961" i="2"/>
  <c r="AY961" i="2"/>
  <c r="BA961" i="2"/>
  <c r="BB961" i="2"/>
  <c r="BC961" i="2"/>
  <c r="BD961" i="2"/>
  <c r="E962" i="2"/>
  <c r="L962" i="2" a="1"/>
  <c r="L962" i="2" s="1"/>
  <c r="Q962" i="2" a="1"/>
  <c r="Q962" i="2" s="1"/>
  <c r="AO962" i="2"/>
  <c r="AP962" i="2"/>
  <c r="AQ962" i="2"/>
  <c r="AR962" i="2"/>
  <c r="AS962" i="2"/>
  <c r="AU962" i="2"/>
  <c r="AV962" i="2"/>
  <c r="AW962" i="2"/>
  <c r="AX962" i="2"/>
  <c r="AY962" i="2"/>
  <c r="BA962" i="2"/>
  <c r="BB962" i="2"/>
  <c r="BC962" i="2"/>
  <c r="BD962" i="2"/>
  <c r="E963" i="2"/>
  <c r="L963" i="2" a="1"/>
  <c r="L963" i="2"/>
  <c r="Q963" i="2" a="1"/>
  <c r="Q963" i="2"/>
  <c r="AO963" i="2"/>
  <c r="AP963" i="2"/>
  <c r="AQ963" i="2"/>
  <c r="AR963" i="2"/>
  <c r="AS963" i="2"/>
  <c r="AU963" i="2"/>
  <c r="AV963" i="2"/>
  <c r="AW963" i="2"/>
  <c r="AX963" i="2"/>
  <c r="AY963" i="2"/>
  <c r="BA963" i="2"/>
  <c r="BB963" i="2"/>
  <c r="BC963" i="2"/>
  <c r="BD963" i="2"/>
  <c r="E964" i="2"/>
  <c r="L964" i="2" a="1"/>
  <c r="L964" i="2"/>
  <c r="Q964" i="2" a="1"/>
  <c r="Q964" i="2" s="1"/>
  <c r="AO964" i="2"/>
  <c r="AP964" i="2"/>
  <c r="AQ964" i="2"/>
  <c r="AR964" i="2"/>
  <c r="AS964" i="2"/>
  <c r="AU964" i="2"/>
  <c r="AV964" i="2"/>
  <c r="AW964" i="2"/>
  <c r="AX964" i="2"/>
  <c r="AY964" i="2"/>
  <c r="BA964" i="2"/>
  <c r="BB964" i="2"/>
  <c r="BC964" i="2"/>
  <c r="BD964" i="2"/>
  <c r="E965" i="2"/>
  <c r="L965" i="2" a="1"/>
  <c r="L965" i="2" s="1"/>
  <c r="Q965" i="2" a="1"/>
  <c r="Q965" i="2" s="1"/>
  <c r="AO965" i="2"/>
  <c r="AP965" i="2"/>
  <c r="AQ965" i="2"/>
  <c r="AR965" i="2"/>
  <c r="AS965" i="2"/>
  <c r="AU965" i="2"/>
  <c r="AV965" i="2"/>
  <c r="AW965" i="2"/>
  <c r="AX965" i="2"/>
  <c r="AY965" i="2"/>
  <c r="BA965" i="2"/>
  <c r="BB965" i="2"/>
  <c r="BC965" i="2"/>
  <c r="BD965" i="2"/>
  <c r="E966" i="2"/>
  <c r="L966" i="2" a="1"/>
  <c r="L966" i="2" s="1"/>
  <c r="Q966" i="2" a="1"/>
  <c r="Q966" i="2"/>
  <c r="AO966" i="2"/>
  <c r="AP966" i="2"/>
  <c r="AQ966" i="2"/>
  <c r="AR966" i="2"/>
  <c r="AS966" i="2"/>
  <c r="AU966" i="2"/>
  <c r="AV966" i="2"/>
  <c r="AW966" i="2"/>
  <c r="AX966" i="2"/>
  <c r="AY966" i="2"/>
  <c r="BA966" i="2"/>
  <c r="BB966" i="2"/>
  <c r="BC966" i="2"/>
  <c r="BD966" i="2"/>
  <c r="E967" i="2"/>
  <c r="L967" i="2" a="1"/>
  <c r="L967" i="2" s="1"/>
  <c r="Q967" i="2" a="1"/>
  <c r="Q967" i="2" s="1"/>
  <c r="AO967" i="2"/>
  <c r="AP967" i="2"/>
  <c r="AQ967" i="2"/>
  <c r="AR967" i="2"/>
  <c r="AS967" i="2"/>
  <c r="AU967" i="2"/>
  <c r="AV967" i="2"/>
  <c r="AW967" i="2"/>
  <c r="AX967" i="2"/>
  <c r="AY967" i="2"/>
  <c r="BA967" i="2"/>
  <c r="BB967" i="2"/>
  <c r="BC967" i="2"/>
  <c r="BD967" i="2"/>
  <c r="E968" i="2"/>
  <c r="L968" i="2" a="1"/>
  <c r="L968" i="2" s="1"/>
  <c r="Q968" i="2" a="1"/>
  <c r="Q968" i="2" s="1"/>
  <c r="AO968" i="2"/>
  <c r="AP968" i="2"/>
  <c r="AQ968" i="2"/>
  <c r="AR968" i="2"/>
  <c r="AS968" i="2"/>
  <c r="AU968" i="2"/>
  <c r="AV968" i="2"/>
  <c r="AW968" i="2"/>
  <c r="AX968" i="2"/>
  <c r="AY968" i="2"/>
  <c r="BA968" i="2"/>
  <c r="BB968" i="2"/>
  <c r="BC968" i="2"/>
  <c r="BD968" i="2"/>
  <c r="E969" i="2"/>
  <c r="L969" i="2" a="1"/>
  <c r="L969" i="2"/>
  <c r="Q969" i="2" a="1"/>
  <c r="Q969" i="2" s="1"/>
  <c r="AO969" i="2"/>
  <c r="AP969" i="2"/>
  <c r="AQ969" i="2"/>
  <c r="AR969" i="2"/>
  <c r="AS969" i="2"/>
  <c r="AU969" i="2"/>
  <c r="AV969" i="2"/>
  <c r="AW969" i="2"/>
  <c r="AX969" i="2"/>
  <c r="AY969" i="2"/>
  <c r="BA969" i="2"/>
  <c r="BB969" i="2"/>
  <c r="BC969" i="2"/>
  <c r="BD969" i="2"/>
  <c r="E970" i="2"/>
  <c r="L970" i="2" a="1"/>
  <c r="L970" i="2"/>
  <c r="Q970" i="2" a="1"/>
  <c r="Q970" i="2" s="1"/>
  <c r="AO970" i="2"/>
  <c r="AP970" i="2"/>
  <c r="AQ970" i="2"/>
  <c r="AR970" i="2"/>
  <c r="AS970" i="2"/>
  <c r="AU970" i="2"/>
  <c r="AV970" i="2"/>
  <c r="AW970" i="2"/>
  <c r="AX970" i="2"/>
  <c r="AY970" i="2"/>
  <c r="BA970" i="2"/>
  <c r="BB970" i="2"/>
  <c r="BC970" i="2"/>
  <c r="BD970" i="2"/>
  <c r="E971" i="2"/>
  <c r="L971" i="2" a="1"/>
  <c r="L971" i="2"/>
  <c r="Q971" i="2" a="1"/>
  <c r="Q971" i="2"/>
  <c r="AO971" i="2"/>
  <c r="AP971" i="2"/>
  <c r="AQ971" i="2"/>
  <c r="AR971" i="2"/>
  <c r="AS971" i="2"/>
  <c r="AU971" i="2"/>
  <c r="AV971" i="2"/>
  <c r="AW971" i="2"/>
  <c r="AX971" i="2"/>
  <c r="AY971" i="2"/>
  <c r="BA971" i="2"/>
  <c r="BB971" i="2"/>
  <c r="BC971" i="2"/>
  <c r="BD971" i="2"/>
  <c r="E972" i="2"/>
  <c r="L972" i="2" a="1"/>
  <c r="L972" i="2"/>
  <c r="Q972" i="2" a="1"/>
  <c r="Q972" i="2" s="1"/>
  <c r="AO972" i="2"/>
  <c r="AP972" i="2"/>
  <c r="AQ972" i="2"/>
  <c r="AR972" i="2"/>
  <c r="AS972" i="2"/>
  <c r="AU972" i="2"/>
  <c r="AV972" i="2"/>
  <c r="AW972" i="2"/>
  <c r="AX972" i="2"/>
  <c r="AY972" i="2"/>
  <c r="BA972" i="2"/>
  <c r="BB972" i="2"/>
  <c r="BC972" i="2"/>
  <c r="BD972" i="2"/>
  <c r="E973" i="2"/>
  <c r="L973" i="2" a="1"/>
  <c r="L973" i="2" s="1"/>
  <c r="Q973" i="2" a="1"/>
  <c r="Q973" i="2"/>
  <c r="AO973" i="2"/>
  <c r="AP973" i="2"/>
  <c r="AQ973" i="2"/>
  <c r="AR973" i="2"/>
  <c r="AS973" i="2"/>
  <c r="AU973" i="2"/>
  <c r="AV973" i="2"/>
  <c r="AW973" i="2"/>
  <c r="AX973" i="2"/>
  <c r="AY973" i="2"/>
  <c r="BA973" i="2"/>
  <c r="BB973" i="2"/>
  <c r="BC973" i="2"/>
  <c r="BD973" i="2"/>
  <c r="E974" i="2"/>
  <c r="L974" i="2" a="1"/>
  <c r="L974" i="2" s="1"/>
  <c r="Q974" i="2" a="1"/>
  <c r="Q974" i="2"/>
  <c r="AO974" i="2"/>
  <c r="AP974" i="2"/>
  <c r="AQ974" i="2"/>
  <c r="AR974" i="2"/>
  <c r="AS974" i="2"/>
  <c r="AU974" i="2"/>
  <c r="AV974" i="2"/>
  <c r="AW974" i="2"/>
  <c r="AX974" i="2"/>
  <c r="AY974" i="2"/>
  <c r="BA974" i="2"/>
  <c r="BB974" i="2"/>
  <c r="BC974" i="2"/>
  <c r="BD974" i="2"/>
  <c r="E975" i="2"/>
  <c r="L975" i="2" a="1"/>
  <c r="L975" i="2" s="1"/>
  <c r="Q975" i="2" a="1"/>
  <c r="Q975" i="2" s="1"/>
  <c r="AO975" i="2"/>
  <c r="AP975" i="2"/>
  <c r="AQ975" i="2"/>
  <c r="AR975" i="2"/>
  <c r="AS975" i="2"/>
  <c r="AU975" i="2"/>
  <c r="AV975" i="2"/>
  <c r="AW975" i="2"/>
  <c r="AX975" i="2"/>
  <c r="AY975" i="2"/>
  <c r="BA975" i="2"/>
  <c r="BB975" i="2"/>
  <c r="BC975" i="2"/>
  <c r="BD975" i="2"/>
  <c r="E976" i="2"/>
  <c r="L976" i="2" a="1"/>
  <c r="L976" i="2" s="1"/>
  <c r="Q976" i="2" a="1"/>
  <c r="Q976" i="2" s="1"/>
  <c r="AO976" i="2"/>
  <c r="AP976" i="2"/>
  <c r="AQ976" i="2"/>
  <c r="AR976" i="2"/>
  <c r="AS976" i="2"/>
  <c r="AU976" i="2"/>
  <c r="AV976" i="2"/>
  <c r="AW976" i="2"/>
  <c r="AX976" i="2"/>
  <c r="AY976" i="2"/>
  <c r="BA976" i="2"/>
  <c r="BB976" i="2"/>
  <c r="BC976" i="2"/>
  <c r="BD976" i="2"/>
  <c r="E977" i="2"/>
  <c r="L977" i="2" a="1"/>
  <c r="L977" i="2"/>
  <c r="Q977" i="2" a="1"/>
  <c r="Q977" i="2" s="1"/>
  <c r="AO977" i="2"/>
  <c r="AP977" i="2"/>
  <c r="AQ977" i="2"/>
  <c r="AR977" i="2"/>
  <c r="AS977" i="2"/>
  <c r="AU977" i="2"/>
  <c r="AV977" i="2"/>
  <c r="AW977" i="2"/>
  <c r="AX977" i="2"/>
  <c r="AY977" i="2"/>
  <c r="BA977" i="2"/>
  <c r="BB977" i="2"/>
  <c r="BC977" i="2"/>
  <c r="BD977" i="2"/>
  <c r="E978" i="2"/>
  <c r="L978" i="2" a="1"/>
  <c r="L978" i="2"/>
  <c r="Q978" i="2" a="1"/>
  <c r="Q978" i="2" s="1"/>
  <c r="AO978" i="2"/>
  <c r="AP978" i="2"/>
  <c r="AQ978" i="2"/>
  <c r="AR978" i="2"/>
  <c r="AS978" i="2"/>
  <c r="AU978" i="2"/>
  <c r="AV978" i="2"/>
  <c r="AW978" i="2"/>
  <c r="AX978" i="2"/>
  <c r="AY978" i="2"/>
  <c r="BA978" i="2"/>
  <c r="BB978" i="2"/>
  <c r="BC978" i="2"/>
  <c r="BD978" i="2"/>
  <c r="E979" i="2"/>
  <c r="L979" i="2" a="1"/>
  <c r="L979" i="2"/>
  <c r="Q979" i="2" a="1"/>
  <c r="Q979" i="2"/>
  <c r="AO979" i="2"/>
  <c r="AP979" i="2"/>
  <c r="AQ979" i="2"/>
  <c r="AR979" i="2"/>
  <c r="AS979" i="2"/>
  <c r="AU979" i="2"/>
  <c r="AV979" i="2"/>
  <c r="AW979" i="2"/>
  <c r="AX979" i="2"/>
  <c r="AY979" i="2"/>
  <c r="BA979" i="2"/>
  <c r="BB979" i="2"/>
  <c r="BC979" i="2"/>
  <c r="BD979" i="2"/>
  <c r="E980" i="2"/>
  <c r="L980" i="2" a="1"/>
  <c r="L980" i="2" s="1"/>
  <c r="Q980" i="2" a="1"/>
  <c r="Q980" i="2" s="1"/>
  <c r="AO980" i="2"/>
  <c r="AP980" i="2"/>
  <c r="AQ980" i="2"/>
  <c r="AR980" i="2"/>
  <c r="AS980" i="2"/>
  <c r="AU980" i="2"/>
  <c r="AV980" i="2"/>
  <c r="AW980" i="2"/>
  <c r="AX980" i="2"/>
  <c r="AY980" i="2"/>
  <c r="BA980" i="2"/>
  <c r="BB980" i="2"/>
  <c r="BC980" i="2"/>
  <c r="BD980" i="2"/>
  <c r="E981" i="2"/>
  <c r="L981" i="2" a="1"/>
  <c r="L981" i="2" s="1"/>
  <c r="Q981" i="2" a="1"/>
  <c r="Q981" i="2"/>
  <c r="AO981" i="2"/>
  <c r="AP981" i="2"/>
  <c r="AQ981" i="2"/>
  <c r="AR981" i="2"/>
  <c r="AS981" i="2"/>
  <c r="AU981" i="2"/>
  <c r="AV981" i="2"/>
  <c r="AW981" i="2"/>
  <c r="AX981" i="2"/>
  <c r="AY981" i="2"/>
  <c r="BA981" i="2"/>
  <c r="BB981" i="2"/>
  <c r="BC981" i="2"/>
  <c r="BD981" i="2"/>
  <c r="E982" i="2"/>
  <c r="L982" i="2" a="1"/>
  <c r="L982" i="2" s="1"/>
  <c r="Q982" i="2" a="1"/>
  <c r="Q982" i="2" s="1"/>
  <c r="AO982" i="2"/>
  <c r="AP982" i="2"/>
  <c r="AQ982" i="2"/>
  <c r="AR982" i="2"/>
  <c r="AS982" i="2"/>
  <c r="AU982" i="2"/>
  <c r="AV982" i="2"/>
  <c r="AW982" i="2"/>
  <c r="AX982" i="2"/>
  <c r="AY982" i="2"/>
  <c r="BA982" i="2"/>
  <c r="BB982" i="2"/>
  <c r="BC982" i="2"/>
  <c r="BD982" i="2"/>
  <c r="E983" i="2"/>
  <c r="L983" i="2" a="1"/>
  <c r="L983" i="2" s="1"/>
  <c r="Q983" i="2" a="1"/>
  <c r="Q983" i="2" s="1"/>
  <c r="AO983" i="2"/>
  <c r="AP983" i="2"/>
  <c r="AQ983" i="2"/>
  <c r="AR983" i="2"/>
  <c r="AS983" i="2"/>
  <c r="AU983" i="2"/>
  <c r="AV983" i="2"/>
  <c r="AW983" i="2"/>
  <c r="AX983" i="2"/>
  <c r="AY983" i="2"/>
  <c r="BA983" i="2"/>
  <c r="BB983" i="2"/>
  <c r="BC983" i="2"/>
  <c r="BD983" i="2"/>
  <c r="E984" i="2"/>
  <c r="L984" i="2" a="1"/>
  <c r="L984" i="2" s="1"/>
  <c r="Q984" i="2" a="1"/>
  <c r="Q984" i="2" s="1"/>
  <c r="AO984" i="2"/>
  <c r="AP984" i="2"/>
  <c r="AQ984" i="2"/>
  <c r="AR984" i="2"/>
  <c r="AS984" i="2"/>
  <c r="AU984" i="2"/>
  <c r="AV984" i="2"/>
  <c r="AW984" i="2"/>
  <c r="AX984" i="2"/>
  <c r="AY984" i="2"/>
  <c r="BA984" i="2"/>
  <c r="BB984" i="2"/>
  <c r="BC984" i="2"/>
  <c r="BD984" i="2"/>
  <c r="E985" i="2"/>
  <c r="L985" i="2" a="1"/>
  <c r="L985" i="2"/>
  <c r="Q985" i="2" a="1"/>
  <c r="Q985" i="2" s="1"/>
  <c r="AO985" i="2"/>
  <c r="AP985" i="2"/>
  <c r="AQ985" i="2"/>
  <c r="AR985" i="2"/>
  <c r="AS985" i="2"/>
  <c r="AU985" i="2"/>
  <c r="AV985" i="2"/>
  <c r="AW985" i="2"/>
  <c r="AX985" i="2"/>
  <c r="AY985" i="2"/>
  <c r="BA985" i="2"/>
  <c r="BB985" i="2"/>
  <c r="BC985" i="2"/>
  <c r="BD985" i="2"/>
  <c r="E986" i="2"/>
  <c r="L986" i="2" a="1"/>
  <c r="L986" i="2"/>
  <c r="Q986" i="2" a="1"/>
  <c r="Q986" i="2" s="1"/>
  <c r="AO986" i="2"/>
  <c r="AP986" i="2"/>
  <c r="AQ986" i="2"/>
  <c r="AR986" i="2"/>
  <c r="AS986" i="2"/>
  <c r="AU986" i="2"/>
  <c r="AV986" i="2"/>
  <c r="AW986" i="2"/>
  <c r="AX986" i="2"/>
  <c r="AY986" i="2"/>
  <c r="BA986" i="2"/>
  <c r="BB986" i="2"/>
  <c r="BC986" i="2"/>
  <c r="BD986" i="2"/>
  <c r="E987" i="2"/>
  <c r="L987" i="2" a="1"/>
  <c r="L987" i="2"/>
  <c r="Q987" i="2" a="1"/>
  <c r="Q987" i="2"/>
  <c r="AO987" i="2"/>
  <c r="AP987" i="2"/>
  <c r="AQ987" i="2"/>
  <c r="AR987" i="2"/>
  <c r="AS987" i="2"/>
  <c r="AU987" i="2"/>
  <c r="AV987" i="2"/>
  <c r="AW987" i="2"/>
  <c r="AX987" i="2"/>
  <c r="AY987" i="2"/>
  <c r="BA987" i="2"/>
  <c r="BB987" i="2"/>
  <c r="BC987" i="2"/>
  <c r="BD987" i="2"/>
  <c r="E988" i="2"/>
  <c r="L988" i="2" a="1"/>
  <c r="L988" i="2" s="1"/>
  <c r="Q988" i="2" a="1"/>
  <c r="Q988" i="2" s="1"/>
  <c r="AO988" i="2"/>
  <c r="AP988" i="2"/>
  <c r="AQ988" i="2"/>
  <c r="AR988" i="2"/>
  <c r="AS988" i="2"/>
  <c r="AU988" i="2"/>
  <c r="AV988" i="2"/>
  <c r="AW988" i="2"/>
  <c r="AX988" i="2"/>
  <c r="AY988" i="2"/>
  <c r="BA988" i="2"/>
  <c r="BB988" i="2"/>
  <c r="BC988" i="2"/>
  <c r="BD988" i="2"/>
  <c r="E989" i="2"/>
  <c r="L989" i="2" a="1"/>
  <c r="L989" i="2" s="1"/>
  <c r="Q989" i="2" a="1"/>
  <c r="Q989" i="2"/>
  <c r="AO989" i="2"/>
  <c r="AP989" i="2"/>
  <c r="AQ989" i="2"/>
  <c r="AR989" i="2"/>
  <c r="AS989" i="2"/>
  <c r="AU989" i="2"/>
  <c r="AV989" i="2"/>
  <c r="AW989" i="2"/>
  <c r="AX989" i="2"/>
  <c r="AY989" i="2"/>
  <c r="BA989" i="2"/>
  <c r="BB989" i="2"/>
  <c r="BC989" i="2"/>
  <c r="BD989" i="2"/>
  <c r="E990" i="2"/>
  <c r="L990" i="2" a="1"/>
  <c r="L990" i="2" s="1"/>
  <c r="Q990" i="2" a="1"/>
  <c r="Q990" i="2" s="1"/>
  <c r="AO990" i="2"/>
  <c r="AP990" i="2"/>
  <c r="AQ990" i="2"/>
  <c r="AR990" i="2"/>
  <c r="AS990" i="2"/>
  <c r="AU990" i="2"/>
  <c r="AV990" i="2"/>
  <c r="AW990" i="2"/>
  <c r="AX990" i="2"/>
  <c r="AY990" i="2"/>
  <c r="BA990" i="2"/>
  <c r="BB990" i="2"/>
  <c r="BC990" i="2"/>
  <c r="BD990" i="2"/>
  <c r="E991" i="2"/>
  <c r="L991" i="2" a="1"/>
  <c r="L991" i="2" s="1"/>
  <c r="Q991" i="2" a="1"/>
  <c r="Q991" i="2" s="1"/>
  <c r="AO991" i="2"/>
  <c r="AP991" i="2"/>
  <c r="AQ991" i="2"/>
  <c r="AR991" i="2"/>
  <c r="AS991" i="2"/>
  <c r="AU991" i="2"/>
  <c r="AV991" i="2"/>
  <c r="AW991" i="2"/>
  <c r="AX991" i="2"/>
  <c r="AY991" i="2"/>
  <c r="BA991" i="2"/>
  <c r="BB991" i="2"/>
  <c r="BC991" i="2"/>
  <c r="BD991" i="2"/>
  <c r="E992" i="2"/>
  <c r="L992" i="2" a="1"/>
  <c r="L992" i="2" s="1"/>
  <c r="Q992" i="2" a="1"/>
  <c r="Q992" i="2" s="1"/>
  <c r="AO992" i="2"/>
  <c r="AP992" i="2"/>
  <c r="AQ992" i="2"/>
  <c r="AR992" i="2"/>
  <c r="AS992" i="2"/>
  <c r="AU992" i="2"/>
  <c r="AV992" i="2"/>
  <c r="AW992" i="2"/>
  <c r="AX992" i="2"/>
  <c r="AY992" i="2"/>
  <c r="BA992" i="2"/>
  <c r="BB992" i="2"/>
  <c r="BC992" i="2"/>
  <c r="BD992" i="2"/>
  <c r="E993" i="2"/>
  <c r="L993" i="2" a="1"/>
  <c r="L993" i="2"/>
  <c r="Q993" i="2" a="1"/>
  <c r="Q993" i="2" s="1"/>
  <c r="AO993" i="2"/>
  <c r="AP993" i="2"/>
  <c r="AQ993" i="2"/>
  <c r="AR993" i="2"/>
  <c r="AS993" i="2"/>
  <c r="AU993" i="2"/>
  <c r="AV993" i="2"/>
  <c r="AW993" i="2"/>
  <c r="AX993" i="2"/>
  <c r="AY993" i="2"/>
  <c r="BA993" i="2"/>
  <c r="BB993" i="2"/>
  <c r="BC993" i="2"/>
  <c r="BD993" i="2"/>
  <c r="E994" i="2"/>
  <c r="L994" i="2" a="1"/>
  <c r="L994" i="2"/>
  <c r="Q994" i="2" a="1"/>
  <c r="Q994" i="2" s="1"/>
  <c r="AO994" i="2"/>
  <c r="AP994" i="2"/>
  <c r="AQ994" i="2"/>
  <c r="AR994" i="2"/>
  <c r="AS994" i="2"/>
  <c r="AU994" i="2"/>
  <c r="AV994" i="2"/>
  <c r="AW994" i="2"/>
  <c r="AX994" i="2"/>
  <c r="AY994" i="2"/>
  <c r="BA994" i="2"/>
  <c r="BB994" i="2"/>
  <c r="BC994" i="2"/>
  <c r="BD994" i="2"/>
  <c r="E995" i="2"/>
  <c r="L995" i="2" a="1"/>
  <c r="L995" i="2"/>
  <c r="Q995" i="2" a="1"/>
  <c r="Q995" i="2" s="1"/>
  <c r="AO995" i="2"/>
  <c r="AP995" i="2"/>
  <c r="AQ995" i="2"/>
  <c r="AR995" i="2"/>
  <c r="AS995" i="2"/>
  <c r="AU995" i="2"/>
  <c r="AV995" i="2"/>
  <c r="AW995" i="2"/>
  <c r="AX995" i="2"/>
  <c r="AY995" i="2"/>
  <c r="BA995" i="2"/>
  <c r="BB995" i="2"/>
  <c r="BC995" i="2"/>
  <c r="BD995" i="2"/>
  <c r="E996" i="2"/>
  <c r="L996" i="2" a="1"/>
  <c r="L996" i="2"/>
  <c r="Q996" i="2" a="1"/>
  <c r="Q996" i="2" s="1"/>
  <c r="AO996" i="2"/>
  <c r="AP996" i="2"/>
  <c r="AQ996" i="2"/>
  <c r="AR996" i="2"/>
  <c r="AS996" i="2"/>
  <c r="AU996" i="2"/>
  <c r="AV996" i="2"/>
  <c r="AW996" i="2"/>
  <c r="AX996" i="2"/>
  <c r="AY996" i="2"/>
  <c r="BA996" i="2"/>
  <c r="BB996" i="2"/>
  <c r="BC996" i="2"/>
  <c r="BD996" i="2"/>
  <c r="E997" i="2"/>
  <c r="L997" i="2" a="1"/>
  <c r="L997" i="2"/>
  <c r="Q997" i="2" a="1"/>
  <c r="Q997" i="2" s="1"/>
  <c r="AO997" i="2"/>
  <c r="AP997" i="2"/>
  <c r="AQ997" i="2"/>
  <c r="AR997" i="2"/>
  <c r="AS997" i="2"/>
  <c r="AU997" i="2"/>
  <c r="AV997" i="2"/>
  <c r="AW997" i="2"/>
  <c r="AX997" i="2"/>
  <c r="AY997" i="2"/>
  <c r="BA997" i="2"/>
  <c r="BB997" i="2"/>
  <c r="BC997" i="2"/>
  <c r="BD997" i="2"/>
  <c r="E998" i="2"/>
  <c r="L998" i="2" a="1"/>
  <c r="L998" i="2" s="1"/>
  <c r="Q998" i="2" a="1"/>
  <c r="Q998" i="2"/>
  <c r="AO998" i="2"/>
  <c r="AP998" i="2"/>
  <c r="AQ998" i="2"/>
  <c r="AR998" i="2"/>
  <c r="AS998" i="2"/>
  <c r="AU998" i="2"/>
  <c r="AV998" i="2"/>
  <c r="AW998" i="2"/>
  <c r="AX998" i="2"/>
  <c r="AY998" i="2"/>
  <c r="BA998" i="2"/>
  <c r="BB998" i="2"/>
  <c r="BC998" i="2"/>
  <c r="BD998" i="2"/>
  <c r="E999" i="2"/>
  <c r="L999" i="2" a="1"/>
  <c r="L999" i="2" s="1"/>
  <c r="Q999" i="2" a="1"/>
  <c r="Q999" i="2"/>
  <c r="AO999" i="2"/>
  <c r="AP999" i="2"/>
  <c r="AQ999" i="2"/>
  <c r="AR999" i="2"/>
  <c r="AS999" i="2"/>
  <c r="AU999" i="2"/>
  <c r="AV999" i="2"/>
  <c r="AW999" i="2"/>
  <c r="AX999" i="2"/>
  <c r="AY999" i="2"/>
  <c r="BA999" i="2"/>
  <c r="BB999" i="2"/>
  <c r="BC999" i="2"/>
  <c r="BD999" i="2"/>
  <c r="E1000" i="2"/>
  <c r="L1000" i="2" a="1"/>
  <c r="L1000" i="2" s="1"/>
  <c r="Q1000" i="2" a="1"/>
  <c r="Q1000" i="2" s="1"/>
  <c r="AO1000" i="2"/>
  <c r="AP1000" i="2"/>
  <c r="AQ1000" i="2"/>
  <c r="AR1000" i="2"/>
  <c r="AS1000" i="2"/>
  <c r="AU1000" i="2"/>
  <c r="AV1000" i="2"/>
  <c r="AW1000" i="2"/>
  <c r="AX1000" i="2"/>
  <c r="AY1000" i="2"/>
  <c r="BA1000" i="2"/>
  <c r="BB1000" i="2"/>
  <c r="BC1000" i="2"/>
  <c r="BD1000" i="2"/>
  <c r="E1001" i="2"/>
  <c r="L1001" i="2" a="1"/>
  <c r="L1001" i="2" s="1"/>
  <c r="Q1001" i="2" a="1"/>
  <c r="Q1001" i="2" s="1"/>
  <c r="AO1001" i="2"/>
  <c r="AP1001" i="2"/>
  <c r="AQ1001" i="2"/>
  <c r="AR1001" i="2"/>
  <c r="AS1001" i="2"/>
  <c r="AU1001" i="2"/>
  <c r="AV1001" i="2"/>
  <c r="AW1001" i="2"/>
  <c r="AX1001" i="2"/>
  <c r="AY1001" i="2"/>
  <c r="BA1001" i="2"/>
  <c r="BB1001" i="2"/>
  <c r="BC1001" i="2"/>
  <c r="BD1001" i="2"/>
  <c r="E1002" i="2"/>
  <c r="L1002" i="2" a="1"/>
  <c r="L1002" i="2" s="1"/>
  <c r="Q1002" i="2" a="1"/>
  <c r="Q1002" i="2" s="1"/>
  <c r="AO1002" i="2"/>
  <c r="AP1002" i="2"/>
  <c r="AQ1002" i="2"/>
  <c r="AR1002" i="2"/>
  <c r="AS1002" i="2"/>
  <c r="AU1002" i="2"/>
  <c r="AV1002" i="2"/>
  <c r="AW1002" i="2"/>
  <c r="AX1002" i="2"/>
  <c r="AY1002" i="2"/>
  <c r="BA1002" i="2"/>
  <c r="BB1002" i="2"/>
  <c r="BC1002" i="2"/>
  <c r="BD1002" i="2"/>
  <c r="E1003" i="2"/>
  <c r="L1003" i="2" a="1"/>
  <c r="L1003" i="2" s="1"/>
  <c r="Q1003" i="2" a="1"/>
  <c r="Q1003" i="2" s="1"/>
  <c r="AO1003" i="2"/>
  <c r="AP1003" i="2"/>
  <c r="AQ1003" i="2"/>
  <c r="AR1003" i="2"/>
  <c r="AS1003" i="2"/>
  <c r="AU1003" i="2"/>
  <c r="AV1003" i="2"/>
  <c r="AW1003" i="2"/>
  <c r="AX1003" i="2"/>
  <c r="AY1003" i="2"/>
  <c r="BA1003" i="2"/>
  <c r="BB1003" i="2"/>
  <c r="BC1003" i="2"/>
  <c r="BD1003" i="2"/>
  <c r="E1004" i="2"/>
  <c r="L1004" i="2" a="1"/>
  <c r="L1004" i="2"/>
  <c r="Q1004" i="2" a="1"/>
  <c r="Q1004" i="2" s="1"/>
  <c r="AO1004" i="2"/>
  <c r="AP1004" i="2"/>
  <c r="AQ1004" i="2"/>
  <c r="AR1004" i="2"/>
  <c r="AS1004" i="2"/>
  <c r="AU1004" i="2"/>
  <c r="AV1004" i="2"/>
  <c r="AW1004" i="2"/>
  <c r="AX1004" i="2"/>
  <c r="AY1004" i="2"/>
  <c r="BA1004" i="2"/>
  <c r="BB1004" i="2"/>
  <c r="BC1004" i="2"/>
  <c r="BD1004" i="2"/>
  <c r="E1005" i="2"/>
  <c r="L1005" i="2" a="1"/>
  <c r="L1005" i="2"/>
  <c r="Q1005" i="2" a="1"/>
  <c r="Q1005" i="2" s="1"/>
  <c r="AO1005" i="2"/>
  <c r="AP1005" i="2"/>
  <c r="AQ1005" i="2"/>
  <c r="AR1005" i="2"/>
  <c r="AS1005" i="2"/>
  <c r="AU1005" i="2"/>
  <c r="AV1005" i="2"/>
  <c r="AW1005" i="2"/>
  <c r="AX1005" i="2"/>
  <c r="AY1005" i="2"/>
  <c r="BA1005" i="2"/>
  <c r="BB1005" i="2"/>
  <c r="BC1005" i="2"/>
  <c r="BD1005" i="2"/>
  <c r="E1006" i="2"/>
  <c r="L1006" i="2" a="1"/>
  <c r="L1006" i="2" s="1"/>
  <c r="Q1006" i="2" a="1"/>
  <c r="Q1006" i="2"/>
  <c r="AO1006" i="2"/>
  <c r="AP1006" i="2"/>
  <c r="AQ1006" i="2"/>
  <c r="AR1006" i="2"/>
  <c r="AS1006" i="2"/>
  <c r="AU1006" i="2"/>
  <c r="AV1006" i="2"/>
  <c r="AW1006" i="2"/>
  <c r="AX1006" i="2"/>
  <c r="AY1006" i="2"/>
  <c r="BA1006" i="2"/>
  <c r="BB1006" i="2"/>
  <c r="BC1006" i="2"/>
  <c r="BD1006" i="2"/>
  <c r="E1007" i="2"/>
  <c r="L1007" i="2" a="1"/>
  <c r="L1007" i="2" s="1"/>
  <c r="Q1007" i="2" a="1"/>
  <c r="Q1007" i="2"/>
  <c r="AO1007" i="2"/>
  <c r="AP1007" i="2"/>
  <c r="AQ1007" i="2"/>
  <c r="AR1007" i="2"/>
  <c r="AS1007" i="2"/>
  <c r="AU1007" i="2"/>
  <c r="AV1007" i="2"/>
  <c r="AW1007" i="2"/>
  <c r="AX1007" i="2"/>
  <c r="AY1007" i="2"/>
  <c r="BA1007" i="2"/>
  <c r="BB1007" i="2"/>
  <c r="BC1007" i="2"/>
  <c r="BD1007" i="2"/>
  <c r="E1008" i="2"/>
  <c r="L1008" i="2" a="1"/>
  <c r="L1008" i="2" s="1"/>
  <c r="Q1008" i="2" a="1"/>
  <c r="Q1008" i="2" s="1"/>
  <c r="AO1008" i="2"/>
  <c r="AP1008" i="2"/>
  <c r="AQ1008" i="2"/>
  <c r="AR1008" i="2"/>
  <c r="AS1008" i="2"/>
  <c r="AU1008" i="2"/>
  <c r="AV1008" i="2"/>
  <c r="AW1008" i="2"/>
  <c r="AX1008" i="2"/>
  <c r="AY1008" i="2"/>
  <c r="BA1008" i="2"/>
  <c r="BB1008" i="2"/>
  <c r="BC1008" i="2"/>
  <c r="BD1008" i="2"/>
  <c r="E1009" i="2"/>
  <c r="L1009" i="2" a="1"/>
  <c r="L1009" i="2" s="1"/>
  <c r="Q1009" i="2" a="1"/>
  <c r="Q1009" i="2" s="1"/>
  <c r="AO1009" i="2"/>
  <c r="AP1009" i="2"/>
  <c r="AQ1009" i="2"/>
  <c r="AR1009" i="2"/>
  <c r="AS1009" i="2"/>
  <c r="AU1009" i="2"/>
  <c r="AV1009" i="2"/>
  <c r="AW1009" i="2"/>
  <c r="AX1009" i="2"/>
  <c r="AY1009" i="2"/>
  <c r="BA1009" i="2"/>
  <c r="BB1009" i="2"/>
  <c r="BC1009" i="2"/>
  <c r="BD1009" i="2"/>
  <c r="E1010" i="2"/>
  <c r="L1010" i="2" a="1"/>
  <c r="L1010" i="2" s="1"/>
  <c r="Q1010" i="2" a="1"/>
  <c r="Q1010" i="2" s="1"/>
  <c r="AO1010" i="2"/>
  <c r="AP1010" i="2"/>
  <c r="AQ1010" i="2"/>
  <c r="AR1010" i="2"/>
  <c r="AS1010" i="2"/>
  <c r="AU1010" i="2"/>
  <c r="AV1010" i="2"/>
  <c r="AW1010" i="2"/>
  <c r="AX1010" i="2"/>
  <c r="AY1010" i="2"/>
  <c r="BA1010" i="2"/>
  <c r="BB1010" i="2"/>
  <c r="BC1010" i="2"/>
  <c r="BD1010" i="2"/>
  <c r="E1011" i="2"/>
  <c r="L1011" i="2" a="1"/>
  <c r="L1011" i="2" s="1"/>
  <c r="Q1011" i="2" a="1"/>
  <c r="Q1011" i="2" s="1"/>
  <c r="AO1011" i="2"/>
  <c r="AP1011" i="2"/>
  <c r="AQ1011" i="2"/>
  <c r="AR1011" i="2"/>
  <c r="AS1011" i="2"/>
  <c r="AU1011" i="2"/>
  <c r="AV1011" i="2"/>
  <c r="AW1011" i="2"/>
  <c r="AX1011" i="2"/>
  <c r="AY1011" i="2"/>
  <c r="BA1011" i="2"/>
  <c r="BB1011" i="2"/>
  <c r="BC1011" i="2"/>
  <c r="BD1011" i="2"/>
  <c r="E1012" i="2"/>
  <c r="L1012" i="2" a="1"/>
  <c r="L1012" i="2"/>
  <c r="Q1012" i="2" a="1"/>
  <c r="Q1012" i="2" s="1"/>
  <c r="AO1012" i="2"/>
  <c r="AP1012" i="2"/>
  <c r="AQ1012" i="2"/>
  <c r="AR1012" i="2"/>
  <c r="AS1012" i="2"/>
  <c r="AU1012" i="2"/>
  <c r="AV1012" i="2"/>
  <c r="AW1012" i="2"/>
  <c r="AX1012" i="2"/>
  <c r="AY1012" i="2"/>
  <c r="BA1012" i="2"/>
  <c r="BB1012" i="2"/>
  <c r="BC1012" i="2"/>
  <c r="BD1012" i="2"/>
  <c r="E1013" i="2"/>
  <c r="L1013" i="2" a="1"/>
  <c r="L1013" i="2"/>
  <c r="Q1013" i="2" a="1"/>
  <c r="Q1013" i="2" s="1"/>
  <c r="AO1013" i="2"/>
  <c r="AP1013" i="2"/>
  <c r="AQ1013" i="2"/>
  <c r="AR1013" i="2"/>
  <c r="AS1013" i="2"/>
  <c r="AU1013" i="2"/>
  <c r="AV1013" i="2"/>
  <c r="AW1013" i="2"/>
  <c r="AX1013" i="2"/>
  <c r="AY1013" i="2"/>
  <c r="BA1013" i="2"/>
  <c r="BB1013" i="2"/>
  <c r="BC1013" i="2"/>
  <c r="BD1013" i="2"/>
  <c r="E1014" i="2"/>
  <c r="L1014" i="2" a="1"/>
  <c r="L1014" i="2" s="1"/>
  <c r="Q1014" i="2" a="1"/>
  <c r="Q1014" i="2"/>
  <c r="AO1014" i="2"/>
  <c r="AP1014" i="2"/>
  <c r="AQ1014" i="2"/>
  <c r="AR1014" i="2"/>
  <c r="AS1014" i="2"/>
  <c r="AU1014" i="2"/>
  <c r="AV1014" i="2"/>
  <c r="AW1014" i="2"/>
  <c r="AX1014" i="2"/>
  <c r="AY1014" i="2"/>
  <c r="BA1014" i="2"/>
  <c r="BB1014" i="2"/>
  <c r="BC1014" i="2"/>
  <c r="BD1014" i="2"/>
  <c r="E1015" i="2"/>
  <c r="L1015" i="2" a="1"/>
  <c r="L1015" i="2" s="1"/>
  <c r="Q1015" i="2" a="1"/>
  <c r="Q1015" i="2"/>
  <c r="AO1015" i="2"/>
  <c r="AP1015" i="2"/>
  <c r="AQ1015" i="2"/>
  <c r="AR1015" i="2"/>
  <c r="AS1015" i="2"/>
  <c r="AU1015" i="2"/>
  <c r="AV1015" i="2"/>
  <c r="AW1015" i="2"/>
  <c r="AX1015" i="2"/>
  <c r="AY1015" i="2"/>
  <c r="BA1015" i="2"/>
  <c r="BB1015" i="2"/>
  <c r="BC1015" i="2"/>
  <c r="BD1015" i="2"/>
  <c r="E1016" i="2"/>
  <c r="L1016" i="2" a="1"/>
  <c r="L1016" i="2" s="1"/>
  <c r="Q1016" i="2" a="1"/>
  <c r="Q1016" i="2" s="1"/>
  <c r="AO1016" i="2"/>
  <c r="AP1016" i="2"/>
  <c r="AQ1016" i="2"/>
  <c r="AR1016" i="2"/>
  <c r="AS1016" i="2"/>
  <c r="AU1016" i="2"/>
  <c r="AV1016" i="2"/>
  <c r="AW1016" i="2"/>
  <c r="AX1016" i="2"/>
  <c r="AY1016" i="2"/>
  <c r="BA1016" i="2"/>
  <c r="BB1016" i="2"/>
  <c r="BC1016" i="2"/>
  <c r="BD1016" i="2"/>
  <c r="E1017" i="2"/>
  <c r="L1017" i="2" a="1"/>
  <c r="L1017" i="2"/>
  <c r="Q1017" i="2" a="1"/>
  <c r="Q1017" i="2" s="1"/>
  <c r="AO1017" i="2"/>
  <c r="AP1017" i="2"/>
  <c r="AQ1017" i="2"/>
  <c r="AR1017" i="2"/>
  <c r="AS1017" i="2"/>
  <c r="AU1017" i="2"/>
  <c r="AV1017" i="2"/>
  <c r="AW1017" i="2"/>
  <c r="AX1017" i="2"/>
  <c r="AY1017" i="2"/>
  <c r="BA1017" i="2"/>
  <c r="BB1017" i="2"/>
  <c r="BC1017" i="2"/>
  <c r="BD1017" i="2"/>
  <c r="E1018" i="2"/>
  <c r="L1018" i="2" a="1"/>
  <c r="L1018" i="2" s="1"/>
  <c r="Q1018" i="2" a="1"/>
  <c r="Q1018" i="2" s="1"/>
  <c r="AO1018" i="2"/>
  <c r="AP1018" i="2"/>
  <c r="AQ1018" i="2"/>
  <c r="AR1018" i="2"/>
  <c r="AS1018" i="2"/>
  <c r="AU1018" i="2"/>
  <c r="AV1018" i="2"/>
  <c r="AW1018" i="2"/>
  <c r="AX1018" i="2"/>
  <c r="AY1018" i="2"/>
  <c r="BA1018" i="2"/>
  <c r="BB1018" i="2"/>
  <c r="BC1018" i="2"/>
  <c r="BD1018" i="2"/>
  <c r="E1019" i="2"/>
  <c r="L1019" i="2" a="1"/>
  <c r="L1019" i="2" s="1"/>
  <c r="Q1019" i="2" a="1"/>
  <c r="Q1019" i="2" s="1"/>
  <c r="AO1019" i="2"/>
  <c r="AP1019" i="2"/>
  <c r="AQ1019" i="2"/>
  <c r="AR1019" i="2"/>
  <c r="AS1019" i="2"/>
  <c r="AU1019" i="2"/>
  <c r="AV1019" i="2"/>
  <c r="AW1019" i="2"/>
  <c r="AX1019" i="2"/>
  <c r="AY1019" i="2"/>
  <c r="BA1019" i="2"/>
  <c r="BB1019" i="2"/>
  <c r="BC1019" i="2"/>
  <c r="BD1019" i="2"/>
  <c r="E1020" i="2"/>
  <c r="L1020" i="2" a="1"/>
  <c r="L1020" i="2"/>
  <c r="Q1020" i="2" a="1"/>
  <c r="Q1020" i="2" s="1"/>
  <c r="AO1020" i="2"/>
  <c r="AP1020" i="2"/>
  <c r="AQ1020" i="2"/>
  <c r="AR1020" i="2"/>
  <c r="AS1020" i="2"/>
  <c r="AU1020" i="2"/>
  <c r="AV1020" i="2"/>
  <c r="AW1020" i="2"/>
  <c r="AX1020" i="2"/>
  <c r="AY1020" i="2"/>
  <c r="BA1020" i="2"/>
  <c r="BB1020" i="2"/>
  <c r="BC1020" i="2"/>
  <c r="BD1020" i="2"/>
  <c r="E1021" i="2"/>
  <c r="L1021" i="2" a="1"/>
  <c r="L1021" i="2"/>
  <c r="Q1021" i="2" a="1"/>
  <c r="Q1021" i="2" s="1"/>
  <c r="AO1021" i="2"/>
  <c r="AP1021" i="2"/>
  <c r="AQ1021" i="2"/>
  <c r="AR1021" i="2"/>
  <c r="AS1021" i="2"/>
  <c r="AU1021" i="2"/>
  <c r="AV1021" i="2"/>
  <c r="AW1021" i="2"/>
  <c r="AX1021" i="2"/>
  <c r="AY1021" i="2"/>
  <c r="BA1021" i="2"/>
  <c r="BB1021" i="2"/>
  <c r="BC1021" i="2"/>
  <c r="BD1021" i="2"/>
  <c r="E1022" i="2"/>
  <c r="L1022" i="2" a="1"/>
  <c r="L1022" i="2" s="1"/>
  <c r="Q1022" i="2" a="1"/>
  <c r="Q1022" i="2"/>
  <c r="AO1022" i="2"/>
  <c r="AP1022" i="2"/>
  <c r="AQ1022" i="2"/>
  <c r="AR1022" i="2"/>
  <c r="AS1022" i="2"/>
  <c r="AU1022" i="2"/>
  <c r="AV1022" i="2"/>
  <c r="AW1022" i="2"/>
  <c r="AX1022" i="2"/>
  <c r="AY1022" i="2"/>
  <c r="BA1022" i="2"/>
  <c r="BB1022" i="2"/>
  <c r="BC1022" i="2"/>
  <c r="BD1022" i="2"/>
  <c r="E1023" i="2"/>
  <c r="L1023" i="2" a="1"/>
  <c r="L1023" i="2" s="1"/>
  <c r="Q1023" i="2" a="1"/>
  <c r="Q1023" i="2"/>
  <c r="AO1023" i="2"/>
  <c r="AP1023" i="2"/>
  <c r="AQ1023" i="2"/>
  <c r="AR1023" i="2"/>
  <c r="AS1023" i="2"/>
  <c r="AU1023" i="2"/>
  <c r="AV1023" i="2"/>
  <c r="AW1023" i="2"/>
  <c r="AX1023" i="2"/>
  <c r="AY1023" i="2"/>
  <c r="BA1023" i="2"/>
  <c r="BB1023" i="2"/>
  <c r="BC1023" i="2"/>
  <c r="BD1023" i="2"/>
  <c r="E1024" i="2"/>
  <c r="L1024" i="2" a="1"/>
  <c r="L1024" i="2" s="1"/>
  <c r="Q1024" i="2" a="1"/>
  <c r="Q1024" i="2" s="1"/>
  <c r="AO1024" i="2"/>
  <c r="AP1024" i="2"/>
  <c r="AQ1024" i="2"/>
  <c r="AR1024" i="2"/>
  <c r="AS1024" i="2"/>
  <c r="AU1024" i="2"/>
  <c r="AV1024" i="2"/>
  <c r="AW1024" i="2"/>
  <c r="AX1024" i="2"/>
  <c r="AY1024" i="2"/>
  <c r="BA1024" i="2"/>
  <c r="BB1024" i="2"/>
  <c r="BC1024" i="2"/>
  <c r="BD1024" i="2"/>
  <c r="E1025" i="2"/>
  <c r="L1025" i="2" a="1"/>
  <c r="L1025" i="2"/>
  <c r="Q1025" i="2" a="1"/>
  <c r="Q1025" i="2" s="1"/>
  <c r="AO1025" i="2"/>
  <c r="AP1025" i="2"/>
  <c r="AQ1025" i="2"/>
  <c r="AR1025" i="2"/>
  <c r="AS1025" i="2"/>
  <c r="AU1025" i="2"/>
  <c r="AV1025" i="2"/>
  <c r="AW1025" i="2"/>
  <c r="AX1025" i="2"/>
  <c r="AY1025" i="2"/>
  <c r="BA1025" i="2"/>
  <c r="BB1025" i="2"/>
  <c r="BC1025" i="2"/>
  <c r="BD1025" i="2"/>
  <c r="E1026" i="2"/>
  <c r="L1026" i="2" a="1"/>
  <c r="L1026" i="2" s="1"/>
  <c r="Q1026" i="2" a="1"/>
  <c r="Q1026" i="2" s="1"/>
  <c r="AO1026" i="2"/>
  <c r="AP1026" i="2"/>
  <c r="AQ1026" i="2"/>
  <c r="AR1026" i="2"/>
  <c r="AS1026" i="2"/>
  <c r="AU1026" i="2"/>
  <c r="AV1026" i="2"/>
  <c r="AW1026" i="2"/>
  <c r="AX1026" i="2"/>
  <c r="AY1026" i="2"/>
  <c r="BA1026" i="2"/>
  <c r="BB1026" i="2"/>
  <c r="BC1026" i="2"/>
  <c r="BD1026" i="2"/>
  <c r="E1027" i="2"/>
  <c r="L1027" i="2" a="1"/>
  <c r="L1027" i="2" s="1"/>
  <c r="Q1027" i="2" a="1"/>
  <c r="Q1027" i="2" s="1"/>
  <c r="AO1027" i="2"/>
  <c r="AP1027" i="2"/>
  <c r="AQ1027" i="2"/>
  <c r="AR1027" i="2"/>
  <c r="AS1027" i="2"/>
  <c r="AU1027" i="2"/>
  <c r="AV1027" i="2"/>
  <c r="AW1027" i="2"/>
  <c r="AX1027" i="2"/>
  <c r="AY1027" i="2"/>
  <c r="BA1027" i="2"/>
  <c r="BB1027" i="2"/>
  <c r="BC1027" i="2"/>
  <c r="BD1027" i="2"/>
  <c r="E1028" i="2"/>
  <c r="L1028" i="2" a="1"/>
  <c r="L1028" i="2"/>
  <c r="Q1028" i="2" a="1"/>
  <c r="Q1028" i="2" s="1"/>
  <c r="AO1028" i="2"/>
  <c r="AP1028" i="2"/>
  <c r="AQ1028" i="2"/>
  <c r="AR1028" i="2"/>
  <c r="AS1028" i="2"/>
  <c r="AU1028" i="2"/>
  <c r="AV1028" i="2"/>
  <c r="AW1028" i="2"/>
  <c r="AX1028" i="2"/>
  <c r="AY1028" i="2"/>
  <c r="BA1028" i="2"/>
  <c r="BB1028" i="2"/>
  <c r="BC1028" i="2"/>
  <c r="BD1028" i="2"/>
  <c r="E1029" i="2"/>
  <c r="L1029" i="2" a="1"/>
  <c r="L1029" i="2"/>
  <c r="Q1029" i="2" a="1"/>
  <c r="Q1029" i="2" s="1"/>
  <c r="AO1029" i="2"/>
  <c r="AP1029" i="2"/>
  <c r="AQ1029" i="2"/>
  <c r="AR1029" i="2"/>
  <c r="AS1029" i="2"/>
  <c r="AU1029" i="2"/>
  <c r="AV1029" i="2"/>
  <c r="AW1029" i="2"/>
  <c r="AX1029" i="2"/>
  <c r="AY1029" i="2"/>
  <c r="BA1029" i="2"/>
  <c r="BB1029" i="2"/>
  <c r="BC1029" i="2"/>
  <c r="BD1029" i="2"/>
  <c r="E1030" i="2"/>
  <c r="L1030" i="2" a="1"/>
  <c r="L1030" i="2" s="1"/>
  <c r="Q1030" i="2" a="1"/>
  <c r="Q1030" i="2"/>
  <c r="AO1030" i="2"/>
  <c r="AP1030" i="2"/>
  <c r="AQ1030" i="2"/>
  <c r="AR1030" i="2"/>
  <c r="AS1030" i="2"/>
  <c r="AU1030" i="2"/>
  <c r="AV1030" i="2"/>
  <c r="AW1030" i="2"/>
  <c r="AX1030" i="2"/>
  <c r="AY1030" i="2"/>
  <c r="BA1030" i="2"/>
  <c r="BB1030" i="2"/>
  <c r="BC1030" i="2"/>
  <c r="BD1030" i="2"/>
  <c r="E1031" i="2"/>
  <c r="L1031" i="2" a="1"/>
  <c r="L1031" i="2" s="1"/>
  <c r="Q1031" i="2" a="1"/>
  <c r="Q1031" i="2"/>
  <c r="AO1031" i="2"/>
  <c r="AP1031" i="2"/>
  <c r="AQ1031" i="2"/>
  <c r="AR1031" i="2"/>
  <c r="AS1031" i="2"/>
  <c r="AU1031" i="2"/>
  <c r="AV1031" i="2"/>
  <c r="AW1031" i="2"/>
  <c r="AX1031" i="2"/>
  <c r="AY1031" i="2"/>
  <c r="BA1031" i="2"/>
  <c r="BB1031" i="2"/>
  <c r="BC1031" i="2"/>
  <c r="BD1031" i="2"/>
  <c r="E1032" i="2"/>
  <c r="L1032" i="2" a="1"/>
  <c r="L1032" i="2" s="1"/>
  <c r="Q1032" i="2" a="1"/>
  <c r="Q1032" i="2" s="1"/>
  <c r="AO1032" i="2"/>
  <c r="AP1032" i="2"/>
  <c r="AQ1032" i="2"/>
  <c r="AR1032" i="2"/>
  <c r="AS1032" i="2"/>
  <c r="AU1032" i="2"/>
  <c r="AV1032" i="2"/>
  <c r="AW1032" i="2"/>
  <c r="AX1032" i="2"/>
  <c r="AY1032" i="2"/>
  <c r="BA1032" i="2"/>
  <c r="BB1032" i="2"/>
  <c r="BC1032" i="2"/>
  <c r="BD1032" i="2"/>
  <c r="E1033" i="2"/>
  <c r="L1033" i="2" a="1"/>
  <c r="L1033" i="2"/>
  <c r="Q1033" i="2" a="1"/>
  <c r="Q1033" i="2" s="1"/>
  <c r="AO1033" i="2"/>
  <c r="AP1033" i="2"/>
  <c r="AQ1033" i="2"/>
  <c r="AR1033" i="2"/>
  <c r="AS1033" i="2"/>
  <c r="AU1033" i="2"/>
  <c r="AV1033" i="2"/>
  <c r="AW1033" i="2"/>
  <c r="AX1033" i="2"/>
  <c r="AY1033" i="2"/>
  <c r="BA1033" i="2"/>
  <c r="BB1033" i="2"/>
  <c r="BC1033" i="2"/>
  <c r="BD1033" i="2"/>
  <c r="E1034" i="2"/>
  <c r="L1034" i="2" a="1"/>
  <c r="L1034" i="2" s="1"/>
  <c r="Q1034" i="2" a="1"/>
  <c r="Q1034" i="2" s="1"/>
  <c r="AO1034" i="2"/>
  <c r="AP1034" i="2"/>
  <c r="AQ1034" i="2"/>
  <c r="AR1034" i="2"/>
  <c r="AS1034" i="2"/>
  <c r="AU1034" i="2"/>
  <c r="AV1034" i="2"/>
  <c r="AW1034" i="2"/>
  <c r="AX1034" i="2"/>
  <c r="AY1034" i="2"/>
  <c r="BA1034" i="2"/>
  <c r="BB1034" i="2"/>
  <c r="BC1034" i="2"/>
  <c r="BD1034" i="2"/>
  <c r="E1035" i="2"/>
  <c r="L1035" i="2" a="1"/>
  <c r="L1035" i="2" s="1"/>
  <c r="Q1035" i="2" a="1"/>
  <c r="Q1035" i="2"/>
  <c r="AO1035" i="2"/>
  <c r="AP1035" i="2"/>
  <c r="AQ1035" i="2"/>
  <c r="AR1035" i="2"/>
  <c r="AS1035" i="2"/>
  <c r="AU1035" i="2"/>
  <c r="AV1035" i="2"/>
  <c r="AW1035" i="2"/>
  <c r="AX1035" i="2"/>
  <c r="AY1035" i="2"/>
  <c r="BA1035" i="2"/>
  <c r="BB1035" i="2"/>
  <c r="BC1035" i="2"/>
  <c r="BD1035" i="2"/>
  <c r="E1036" i="2"/>
  <c r="L1036" i="2" a="1"/>
  <c r="L1036" i="2"/>
  <c r="Q1036" i="2" a="1"/>
  <c r="Q1036" i="2" s="1"/>
  <c r="AO1036" i="2"/>
  <c r="AP1036" i="2"/>
  <c r="AQ1036" i="2"/>
  <c r="AR1036" i="2"/>
  <c r="AS1036" i="2"/>
  <c r="AU1036" i="2"/>
  <c r="AV1036" i="2"/>
  <c r="AW1036" i="2"/>
  <c r="AX1036" i="2"/>
  <c r="AY1036" i="2"/>
  <c r="BA1036" i="2"/>
  <c r="BB1036" i="2"/>
  <c r="BC1036" i="2"/>
  <c r="BD1036" i="2"/>
  <c r="E1037" i="2"/>
  <c r="L1037" i="2" a="1"/>
  <c r="L1037" i="2"/>
  <c r="Q1037" i="2" a="1"/>
  <c r="Q1037" i="2" s="1"/>
  <c r="AO1037" i="2"/>
  <c r="AP1037" i="2"/>
  <c r="AQ1037" i="2"/>
  <c r="AR1037" i="2"/>
  <c r="AS1037" i="2"/>
  <c r="AU1037" i="2"/>
  <c r="AV1037" i="2"/>
  <c r="AW1037" i="2"/>
  <c r="AX1037" i="2"/>
  <c r="AY1037" i="2"/>
  <c r="BA1037" i="2"/>
  <c r="BB1037" i="2"/>
  <c r="BC1037" i="2"/>
  <c r="BD1037" i="2"/>
  <c r="E1038" i="2"/>
  <c r="L1038" i="2" a="1"/>
  <c r="L1038" i="2" s="1"/>
  <c r="Q1038" i="2" a="1"/>
  <c r="Q1038" i="2"/>
  <c r="AO1038" i="2"/>
  <c r="AP1038" i="2"/>
  <c r="AQ1038" i="2"/>
  <c r="AR1038" i="2"/>
  <c r="AS1038" i="2"/>
  <c r="AU1038" i="2"/>
  <c r="AV1038" i="2"/>
  <c r="AW1038" i="2"/>
  <c r="AX1038" i="2"/>
  <c r="AY1038" i="2"/>
  <c r="BA1038" i="2"/>
  <c r="BB1038" i="2"/>
  <c r="BC1038" i="2"/>
  <c r="BD1038" i="2"/>
  <c r="E1039" i="2"/>
  <c r="L1039" i="2" a="1"/>
  <c r="L1039" i="2" s="1"/>
  <c r="Q1039" i="2" a="1"/>
  <c r="Q1039" i="2"/>
  <c r="AO1039" i="2"/>
  <c r="AP1039" i="2"/>
  <c r="AQ1039" i="2"/>
  <c r="AR1039" i="2"/>
  <c r="AS1039" i="2"/>
  <c r="AU1039" i="2"/>
  <c r="AV1039" i="2"/>
  <c r="AW1039" i="2"/>
  <c r="AX1039" i="2"/>
  <c r="AY1039" i="2"/>
  <c r="BA1039" i="2"/>
  <c r="BB1039" i="2"/>
  <c r="BC1039" i="2"/>
  <c r="BD1039" i="2"/>
  <c r="E1040" i="2"/>
  <c r="L1040" i="2" a="1"/>
  <c r="L1040" i="2" s="1"/>
  <c r="Q1040" i="2" a="1"/>
  <c r="Q1040" i="2" s="1"/>
  <c r="AO1040" i="2"/>
  <c r="AP1040" i="2"/>
  <c r="AQ1040" i="2"/>
  <c r="AR1040" i="2"/>
  <c r="AS1040" i="2"/>
  <c r="AU1040" i="2"/>
  <c r="AV1040" i="2"/>
  <c r="AW1040" i="2"/>
  <c r="AX1040" i="2"/>
  <c r="AY1040" i="2"/>
  <c r="BA1040" i="2"/>
  <c r="BB1040" i="2"/>
  <c r="BC1040" i="2"/>
  <c r="BD1040" i="2"/>
  <c r="E1041" i="2"/>
  <c r="L1041" i="2" a="1"/>
  <c r="L1041" i="2"/>
  <c r="Q1041" i="2" a="1"/>
  <c r="Q1041" i="2" s="1"/>
  <c r="AO1041" i="2"/>
  <c r="AP1041" i="2"/>
  <c r="AQ1041" i="2"/>
  <c r="AR1041" i="2"/>
  <c r="AS1041" i="2"/>
  <c r="AU1041" i="2"/>
  <c r="AV1041" i="2"/>
  <c r="AW1041" i="2"/>
  <c r="AX1041" i="2"/>
  <c r="AY1041" i="2"/>
  <c r="BA1041" i="2"/>
  <c r="BB1041" i="2"/>
  <c r="BC1041" i="2"/>
  <c r="BD1041" i="2"/>
  <c r="E1042" i="2"/>
  <c r="L1042" i="2" a="1"/>
  <c r="L1042" i="2"/>
  <c r="Q1042" i="2" a="1"/>
  <c r="Q1042" i="2" s="1"/>
  <c r="AO1042" i="2"/>
  <c r="AP1042" i="2"/>
  <c r="AQ1042" i="2"/>
  <c r="AR1042" i="2"/>
  <c r="AS1042" i="2"/>
  <c r="AU1042" i="2"/>
  <c r="AV1042" i="2"/>
  <c r="AW1042" i="2"/>
  <c r="AX1042" i="2"/>
  <c r="AY1042" i="2"/>
  <c r="BA1042" i="2"/>
  <c r="BB1042" i="2"/>
  <c r="BC1042" i="2"/>
  <c r="BD1042" i="2"/>
  <c r="E1043" i="2"/>
  <c r="L1043" i="2" a="1"/>
  <c r="L1043" i="2" s="1"/>
  <c r="Q1043" i="2" a="1"/>
  <c r="Q1043" i="2"/>
  <c r="AO1043" i="2"/>
  <c r="AP1043" i="2"/>
  <c r="AQ1043" i="2"/>
  <c r="AR1043" i="2"/>
  <c r="AS1043" i="2"/>
  <c r="AU1043" i="2"/>
  <c r="AV1043" i="2"/>
  <c r="AW1043" i="2"/>
  <c r="AX1043" i="2"/>
  <c r="AY1043" i="2"/>
  <c r="BA1043" i="2"/>
  <c r="BB1043" i="2"/>
  <c r="BC1043" i="2"/>
  <c r="BD1043" i="2"/>
  <c r="E1044" i="2"/>
  <c r="L1044" i="2" a="1"/>
  <c r="L1044" i="2"/>
  <c r="Q1044" i="2" a="1"/>
  <c r="Q1044" i="2"/>
  <c r="AO1044" i="2"/>
  <c r="AP1044" i="2"/>
  <c r="AQ1044" i="2"/>
  <c r="AR1044" i="2"/>
  <c r="AS1044" i="2"/>
  <c r="AU1044" i="2"/>
  <c r="AV1044" i="2"/>
  <c r="AW1044" i="2"/>
  <c r="AX1044" i="2"/>
  <c r="AY1044" i="2"/>
  <c r="BA1044" i="2"/>
  <c r="BB1044" i="2"/>
  <c r="BC1044" i="2"/>
  <c r="BD1044" i="2"/>
  <c r="E1045" i="2"/>
  <c r="L1045" i="2" a="1"/>
  <c r="L1045" i="2"/>
  <c r="Q1045" i="2" a="1"/>
  <c r="Q1045" i="2" s="1"/>
  <c r="AO1045" i="2"/>
  <c r="AP1045" i="2"/>
  <c r="AQ1045" i="2"/>
  <c r="AR1045" i="2"/>
  <c r="AS1045" i="2"/>
  <c r="AU1045" i="2"/>
  <c r="AV1045" i="2"/>
  <c r="AW1045" i="2"/>
  <c r="AX1045" i="2"/>
  <c r="AY1045" i="2"/>
  <c r="BA1045" i="2"/>
  <c r="BB1045" i="2"/>
  <c r="BC1045" i="2"/>
  <c r="BD1045" i="2"/>
  <c r="E1046" i="2"/>
  <c r="L1046" i="2" a="1"/>
  <c r="L1046" i="2" s="1"/>
  <c r="Q1046" i="2" a="1"/>
  <c r="Q1046" i="2"/>
  <c r="AO1046" i="2"/>
  <c r="AP1046" i="2"/>
  <c r="AQ1046" i="2"/>
  <c r="AR1046" i="2"/>
  <c r="AS1046" i="2"/>
  <c r="AU1046" i="2"/>
  <c r="AV1046" i="2"/>
  <c r="AW1046" i="2"/>
  <c r="AX1046" i="2"/>
  <c r="AY1046" i="2"/>
  <c r="BA1046" i="2"/>
  <c r="BB1046" i="2"/>
  <c r="BC1046" i="2"/>
  <c r="BD1046" i="2"/>
  <c r="E1047" i="2"/>
  <c r="L1047" i="2" a="1"/>
  <c r="L1047" i="2" s="1"/>
  <c r="Q1047" i="2" a="1"/>
  <c r="Q1047" i="2"/>
  <c r="AO1047" i="2"/>
  <c r="AP1047" i="2"/>
  <c r="AQ1047" i="2"/>
  <c r="AR1047" i="2"/>
  <c r="AS1047" i="2"/>
  <c r="AU1047" i="2"/>
  <c r="AV1047" i="2"/>
  <c r="AW1047" i="2"/>
  <c r="AX1047" i="2"/>
  <c r="AY1047" i="2"/>
  <c r="BA1047" i="2"/>
  <c r="BB1047" i="2"/>
  <c r="BC1047" i="2"/>
  <c r="BD1047" i="2"/>
  <c r="E1048" i="2"/>
  <c r="L1048" i="2" a="1"/>
  <c r="L1048" i="2" s="1"/>
  <c r="Q1048" i="2" a="1"/>
  <c r="Q1048" i="2" s="1"/>
  <c r="AO1048" i="2"/>
  <c r="AP1048" i="2"/>
  <c r="AQ1048" i="2"/>
  <c r="AR1048" i="2"/>
  <c r="AS1048" i="2"/>
  <c r="AU1048" i="2"/>
  <c r="AV1048" i="2"/>
  <c r="AW1048" i="2"/>
  <c r="AX1048" i="2"/>
  <c r="AY1048" i="2"/>
  <c r="BA1048" i="2"/>
  <c r="BB1048" i="2"/>
  <c r="BC1048" i="2"/>
  <c r="BD1048" i="2"/>
  <c r="E1049" i="2"/>
  <c r="L1049" i="2" a="1"/>
  <c r="L1049" i="2"/>
  <c r="Q1049" i="2" a="1"/>
  <c r="Q1049" i="2" s="1"/>
  <c r="AO1049" i="2"/>
  <c r="AP1049" i="2"/>
  <c r="AQ1049" i="2"/>
  <c r="AR1049" i="2"/>
  <c r="AS1049" i="2"/>
  <c r="AU1049" i="2"/>
  <c r="AV1049" i="2"/>
  <c r="AW1049" i="2"/>
  <c r="AX1049" i="2"/>
  <c r="AY1049" i="2"/>
  <c r="BA1049" i="2"/>
  <c r="BB1049" i="2"/>
  <c r="BC1049" i="2"/>
  <c r="BD1049" i="2"/>
  <c r="E1050" i="2"/>
  <c r="L1050" i="2" a="1"/>
  <c r="L1050" i="2"/>
  <c r="Q1050" i="2" a="1"/>
  <c r="Q1050" i="2" s="1"/>
  <c r="AO1050" i="2"/>
  <c r="AP1050" i="2"/>
  <c r="AQ1050" i="2"/>
  <c r="AR1050" i="2"/>
  <c r="AS1050" i="2"/>
  <c r="AU1050" i="2"/>
  <c r="AV1050" i="2"/>
  <c r="AW1050" i="2"/>
  <c r="AX1050" i="2"/>
  <c r="AY1050" i="2"/>
  <c r="BA1050" i="2"/>
  <c r="BB1050" i="2"/>
  <c r="BC1050" i="2"/>
  <c r="BD1050" i="2"/>
  <c r="E1051" i="2"/>
  <c r="L1051" i="2" a="1"/>
  <c r="L1051" i="2" s="1"/>
  <c r="Q1051" i="2" a="1"/>
  <c r="Q1051" i="2"/>
  <c r="AO1051" i="2"/>
  <c r="AP1051" i="2"/>
  <c r="AQ1051" i="2"/>
  <c r="AR1051" i="2"/>
  <c r="AS1051" i="2"/>
  <c r="AU1051" i="2"/>
  <c r="AV1051" i="2"/>
  <c r="AW1051" i="2"/>
  <c r="AX1051" i="2"/>
  <c r="AY1051" i="2"/>
  <c r="BA1051" i="2"/>
  <c r="BB1051" i="2"/>
  <c r="BC1051" i="2"/>
  <c r="BD1051" i="2"/>
  <c r="E1052" i="2"/>
  <c r="L1052" i="2" a="1"/>
  <c r="L1052" i="2"/>
  <c r="Q1052" i="2" a="1"/>
  <c r="Q1052" i="2"/>
  <c r="AO1052" i="2"/>
  <c r="AP1052" i="2"/>
  <c r="AQ1052" i="2"/>
  <c r="AR1052" i="2"/>
  <c r="AS1052" i="2"/>
  <c r="AU1052" i="2"/>
  <c r="AV1052" i="2"/>
  <c r="AW1052" i="2"/>
  <c r="AX1052" i="2"/>
  <c r="AY1052" i="2"/>
  <c r="BA1052" i="2"/>
  <c r="BB1052" i="2"/>
  <c r="BC1052" i="2"/>
  <c r="BD1052" i="2"/>
  <c r="E1053" i="2"/>
  <c r="L1053" i="2" a="1"/>
  <c r="L1053" i="2"/>
  <c r="Q1053" i="2" a="1"/>
  <c r="Q1053" i="2" s="1"/>
  <c r="AO1053" i="2"/>
  <c r="AP1053" i="2"/>
  <c r="AQ1053" i="2"/>
  <c r="AR1053" i="2"/>
  <c r="AS1053" i="2"/>
  <c r="AU1053" i="2"/>
  <c r="AV1053" i="2"/>
  <c r="AW1053" i="2"/>
  <c r="AX1053" i="2"/>
  <c r="AY1053" i="2"/>
  <c r="BA1053" i="2"/>
  <c r="BB1053" i="2"/>
  <c r="BC1053" i="2"/>
  <c r="BD1053" i="2"/>
  <c r="E1054" i="2"/>
  <c r="L1054" i="2" a="1"/>
  <c r="L1054" i="2" s="1"/>
  <c r="Q1054" i="2" a="1"/>
  <c r="Q1054" i="2"/>
  <c r="AO1054" i="2"/>
  <c r="AP1054" i="2"/>
  <c r="AQ1054" i="2"/>
  <c r="AR1054" i="2"/>
  <c r="AS1054" i="2"/>
  <c r="AU1054" i="2"/>
  <c r="AV1054" i="2"/>
  <c r="AW1054" i="2"/>
  <c r="AX1054" i="2"/>
  <c r="AY1054" i="2"/>
  <c r="BA1054" i="2"/>
  <c r="BB1054" i="2"/>
  <c r="BC1054" i="2"/>
  <c r="BD1054" i="2"/>
  <c r="E1055" i="2"/>
  <c r="L1055" i="2" a="1"/>
  <c r="L1055" i="2" s="1"/>
  <c r="Q1055" i="2" a="1"/>
  <c r="Q1055" i="2"/>
  <c r="AO1055" i="2"/>
  <c r="AP1055" i="2"/>
  <c r="AQ1055" i="2"/>
  <c r="AR1055" i="2"/>
  <c r="AS1055" i="2"/>
  <c r="AU1055" i="2"/>
  <c r="AV1055" i="2"/>
  <c r="AW1055" i="2"/>
  <c r="AX1055" i="2"/>
  <c r="AY1055" i="2"/>
  <c r="BA1055" i="2"/>
  <c r="BB1055" i="2"/>
  <c r="BC1055" i="2"/>
  <c r="BD1055" i="2"/>
  <c r="E1056" i="2"/>
  <c r="L1056" i="2" a="1"/>
  <c r="L1056" i="2" s="1"/>
  <c r="Q1056" i="2" a="1"/>
  <c r="Q1056" i="2" s="1"/>
  <c r="AO1056" i="2"/>
  <c r="AP1056" i="2"/>
  <c r="AQ1056" i="2"/>
  <c r="AR1056" i="2"/>
  <c r="AS1056" i="2"/>
  <c r="AU1056" i="2"/>
  <c r="AV1056" i="2"/>
  <c r="AW1056" i="2"/>
  <c r="AX1056" i="2"/>
  <c r="AY1056" i="2"/>
  <c r="BA1056" i="2"/>
  <c r="BB1056" i="2"/>
  <c r="BC1056" i="2"/>
  <c r="BD1056" i="2"/>
  <c r="E1057" i="2"/>
  <c r="L1057" i="2" a="1"/>
  <c r="L1057" i="2"/>
  <c r="Q1057" i="2" a="1"/>
  <c r="Q1057" i="2" s="1"/>
  <c r="AO1057" i="2"/>
  <c r="AP1057" i="2"/>
  <c r="AQ1057" i="2"/>
  <c r="AR1057" i="2"/>
  <c r="AS1057" i="2"/>
  <c r="AU1057" i="2"/>
  <c r="AV1057" i="2"/>
  <c r="AW1057" i="2"/>
  <c r="AX1057" i="2"/>
  <c r="AY1057" i="2"/>
  <c r="BA1057" i="2"/>
  <c r="BB1057" i="2"/>
  <c r="BC1057" i="2"/>
  <c r="BD1057" i="2"/>
  <c r="E1058" i="2"/>
  <c r="L1058" i="2" a="1"/>
  <c r="L1058" i="2"/>
  <c r="Q1058" i="2" a="1"/>
  <c r="Q1058" i="2" s="1"/>
  <c r="AO1058" i="2"/>
  <c r="AP1058" i="2"/>
  <c r="AQ1058" i="2"/>
  <c r="AR1058" i="2"/>
  <c r="AS1058" i="2"/>
  <c r="AU1058" i="2"/>
  <c r="AV1058" i="2"/>
  <c r="AW1058" i="2"/>
  <c r="AX1058" i="2"/>
  <c r="AY1058" i="2"/>
  <c r="BA1058" i="2"/>
  <c r="BB1058" i="2"/>
  <c r="BC1058" i="2"/>
  <c r="BD1058" i="2"/>
  <c r="E1059" i="2"/>
  <c r="L1059" i="2" a="1"/>
  <c r="L1059" i="2" s="1"/>
  <c r="Q1059" i="2" a="1"/>
  <c r="Q1059" i="2"/>
  <c r="AO1059" i="2"/>
  <c r="AP1059" i="2"/>
  <c r="AQ1059" i="2"/>
  <c r="AR1059" i="2"/>
  <c r="AS1059" i="2"/>
  <c r="AU1059" i="2"/>
  <c r="AV1059" i="2"/>
  <c r="AW1059" i="2"/>
  <c r="AX1059" i="2"/>
  <c r="AY1059" i="2"/>
  <c r="BA1059" i="2"/>
  <c r="BB1059" i="2"/>
  <c r="BC1059" i="2"/>
  <c r="BD1059" i="2"/>
  <c r="E1060" i="2"/>
  <c r="L1060" i="2" a="1"/>
  <c r="L1060" i="2"/>
  <c r="Q1060" i="2" a="1"/>
  <c r="Q1060" i="2"/>
  <c r="AO1060" i="2"/>
  <c r="AP1060" i="2"/>
  <c r="AQ1060" i="2"/>
  <c r="AR1060" i="2"/>
  <c r="AS1060" i="2"/>
  <c r="AU1060" i="2"/>
  <c r="AV1060" i="2"/>
  <c r="AW1060" i="2"/>
  <c r="AX1060" i="2"/>
  <c r="AY1060" i="2"/>
  <c r="BA1060" i="2"/>
  <c r="BB1060" i="2"/>
  <c r="BC1060" i="2"/>
  <c r="BD1060" i="2"/>
  <c r="E1061" i="2"/>
  <c r="L1061" i="2" a="1"/>
  <c r="L1061" i="2"/>
  <c r="Q1061" i="2" a="1"/>
  <c r="Q1061" i="2" s="1"/>
  <c r="AO1061" i="2"/>
  <c r="AP1061" i="2"/>
  <c r="AQ1061" i="2"/>
  <c r="AR1061" i="2"/>
  <c r="AS1061" i="2"/>
  <c r="AU1061" i="2"/>
  <c r="AV1061" i="2"/>
  <c r="AW1061" i="2"/>
  <c r="AX1061" i="2"/>
  <c r="AY1061" i="2"/>
  <c r="BA1061" i="2"/>
  <c r="BB1061" i="2"/>
  <c r="BC1061" i="2"/>
  <c r="BD1061" i="2"/>
  <c r="E1062" i="2"/>
  <c r="L1062" i="2" a="1"/>
  <c r="L1062" i="2" s="1"/>
  <c r="Q1062" i="2" a="1"/>
  <c r="Q1062" i="2"/>
  <c r="AO1062" i="2"/>
  <c r="AP1062" i="2"/>
  <c r="AQ1062" i="2"/>
  <c r="AR1062" i="2"/>
  <c r="AS1062" i="2"/>
  <c r="AU1062" i="2"/>
  <c r="AV1062" i="2"/>
  <c r="AW1062" i="2"/>
  <c r="AX1062" i="2"/>
  <c r="AY1062" i="2"/>
  <c r="BA1062" i="2"/>
  <c r="BB1062" i="2"/>
  <c r="BC1062" i="2"/>
  <c r="BD1062" i="2"/>
  <c r="E1063" i="2"/>
  <c r="L1063" i="2" a="1"/>
  <c r="L1063" i="2" s="1"/>
  <c r="Q1063" i="2" a="1"/>
  <c r="Q1063" i="2"/>
  <c r="AO1063" i="2"/>
  <c r="AP1063" i="2"/>
  <c r="AQ1063" i="2"/>
  <c r="AR1063" i="2"/>
  <c r="AS1063" i="2"/>
  <c r="AU1063" i="2"/>
  <c r="AV1063" i="2"/>
  <c r="AW1063" i="2"/>
  <c r="AX1063" i="2"/>
  <c r="AY1063" i="2"/>
  <c r="BA1063" i="2"/>
  <c r="BB1063" i="2"/>
  <c r="BC1063" i="2"/>
  <c r="BD1063" i="2"/>
  <c r="E1064" i="2"/>
  <c r="L1064" i="2" a="1"/>
  <c r="L1064" i="2" s="1"/>
  <c r="Q1064" i="2" a="1"/>
  <c r="Q1064" i="2" s="1"/>
  <c r="AO1064" i="2"/>
  <c r="AP1064" i="2"/>
  <c r="AQ1064" i="2"/>
  <c r="AR1064" i="2"/>
  <c r="AS1064" i="2"/>
  <c r="AU1064" i="2"/>
  <c r="AV1064" i="2"/>
  <c r="AW1064" i="2"/>
  <c r="AX1064" i="2"/>
  <c r="AY1064" i="2"/>
  <c r="BA1064" i="2"/>
  <c r="BB1064" i="2"/>
  <c r="BC1064" i="2"/>
  <c r="BD1064" i="2"/>
  <c r="E1065" i="2"/>
  <c r="L1065" i="2" a="1"/>
  <c r="L1065" i="2"/>
  <c r="Q1065" i="2" a="1"/>
  <c r="Q1065" i="2" s="1"/>
  <c r="AO1065" i="2"/>
  <c r="AP1065" i="2"/>
  <c r="AQ1065" i="2"/>
  <c r="AR1065" i="2"/>
  <c r="AS1065" i="2"/>
  <c r="AU1065" i="2"/>
  <c r="AV1065" i="2"/>
  <c r="AW1065" i="2"/>
  <c r="AX1065" i="2"/>
  <c r="AY1065" i="2"/>
  <c r="BA1065" i="2"/>
  <c r="BB1065" i="2"/>
  <c r="BC1065" i="2"/>
  <c r="BD1065" i="2"/>
  <c r="E1066" i="2"/>
  <c r="L1066" i="2" a="1"/>
  <c r="L1066" i="2"/>
  <c r="Q1066" i="2" a="1"/>
  <c r="Q1066" i="2" s="1"/>
  <c r="AO1066" i="2"/>
  <c r="AP1066" i="2"/>
  <c r="AQ1066" i="2"/>
  <c r="AR1066" i="2"/>
  <c r="AS1066" i="2"/>
  <c r="AU1066" i="2"/>
  <c r="AV1066" i="2"/>
  <c r="AW1066" i="2"/>
  <c r="AX1066" i="2"/>
  <c r="AY1066" i="2"/>
  <c r="BA1066" i="2"/>
  <c r="BB1066" i="2"/>
  <c r="BC1066" i="2"/>
  <c r="BD1066" i="2"/>
  <c r="E1067" i="2"/>
  <c r="L1067" i="2" a="1"/>
  <c r="L1067" i="2"/>
  <c r="Q1067" i="2" a="1"/>
  <c r="Q1067" i="2"/>
  <c r="AO1067" i="2"/>
  <c r="AP1067" i="2"/>
  <c r="AQ1067" i="2"/>
  <c r="AR1067" i="2"/>
  <c r="AS1067" i="2"/>
  <c r="AU1067" i="2"/>
  <c r="AV1067" i="2"/>
  <c r="AW1067" i="2"/>
  <c r="AX1067" i="2"/>
  <c r="AY1067" i="2"/>
  <c r="BA1067" i="2"/>
  <c r="BB1067" i="2"/>
  <c r="BC1067" i="2"/>
  <c r="BD1067" i="2"/>
  <c r="E1068" i="2"/>
  <c r="L1068" i="2" a="1"/>
  <c r="L1068" i="2"/>
  <c r="Q1068" i="2" a="1"/>
  <c r="Q1068" i="2"/>
  <c r="AO1068" i="2"/>
  <c r="AP1068" i="2"/>
  <c r="AQ1068" i="2"/>
  <c r="AR1068" i="2"/>
  <c r="AS1068" i="2"/>
  <c r="AU1068" i="2"/>
  <c r="AV1068" i="2"/>
  <c r="AW1068" i="2"/>
  <c r="AX1068" i="2"/>
  <c r="AY1068" i="2"/>
  <c r="BA1068" i="2"/>
  <c r="BB1068" i="2"/>
  <c r="BC1068" i="2"/>
  <c r="BD1068" i="2"/>
  <c r="E1069" i="2"/>
  <c r="L1069" i="2" a="1"/>
  <c r="L1069" i="2"/>
  <c r="Q1069" i="2" a="1"/>
  <c r="Q1069" i="2" s="1"/>
  <c r="AO1069" i="2"/>
  <c r="AP1069" i="2"/>
  <c r="AQ1069" i="2"/>
  <c r="AR1069" i="2"/>
  <c r="AS1069" i="2"/>
  <c r="AU1069" i="2"/>
  <c r="AV1069" i="2"/>
  <c r="AW1069" i="2"/>
  <c r="AX1069" i="2"/>
  <c r="AY1069" i="2"/>
  <c r="BA1069" i="2"/>
  <c r="BB1069" i="2"/>
  <c r="BC1069" i="2"/>
  <c r="BD1069" i="2"/>
  <c r="E1070" i="2"/>
  <c r="L1070" i="2" a="1"/>
  <c r="L1070" i="2" s="1"/>
  <c r="Q1070" i="2" a="1"/>
  <c r="Q1070" i="2"/>
  <c r="AO1070" i="2"/>
  <c r="AP1070" i="2"/>
  <c r="AQ1070" i="2"/>
  <c r="AR1070" i="2"/>
  <c r="AS1070" i="2"/>
  <c r="AU1070" i="2"/>
  <c r="AV1070" i="2"/>
  <c r="AW1070" i="2"/>
  <c r="AX1070" i="2"/>
  <c r="AY1070" i="2"/>
  <c r="BA1070" i="2"/>
  <c r="BB1070" i="2"/>
  <c r="BC1070" i="2"/>
  <c r="BD1070" i="2"/>
  <c r="E1071" i="2"/>
  <c r="L1071" i="2" a="1"/>
  <c r="L1071" i="2" s="1"/>
  <c r="Q1071" i="2" a="1"/>
  <c r="Q1071" i="2"/>
  <c r="AO1071" i="2"/>
  <c r="AP1071" i="2"/>
  <c r="AQ1071" i="2"/>
  <c r="AR1071" i="2"/>
  <c r="AS1071" i="2"/>
  <c r="AU1071" i="2"/>
  <c r="AV1071" i="2"/>
  <c r="AW1071" i="2"/>
  <c r="AX1071" i="2"/>
  <c r="AY1071" i="2"/>
  <c r="BA1071" i="2"/>
  <c r="BB1071" i="2"/>
  <c r="BC1071" i="2"/>
  <c r="BD1071" i="2"/>
  <c r="E1072" i="2"/>
  <c r="L1072" i="2" a="1"/>
  <c r="L1072" i="2" s="1"/>
  <c r="Q1072" i="2" a="1"/>
  <c r="Q1072" i="2" s="1"/>
  <c r="AO1072" i="2"/>
  <c r="AP1072" i="2"/>
  <c r="AQ1072" i="2"/>
  <c r="AR1072" i="2"/>
  <c r="AS1072" i="2"/>
  <c r="AU1072" i="2"/>
  <c r="AV1072" i="2"/>
  <c r="AW1072" i="2"/>
  <c r="AX1072" i="2"/>
  <c r="AY1072" i="2"/>
  <c r="BA1072" i="2"/>
  <c r="BB1072" i="2"/>
  <c r="BC1072" i="2"/>
  <c r="BD1072" i="2"/>
  <c r="E1073" i="2"/>
  <c r="L1073" i="2" a="1"/>
  <c r="L1073" i="2"/>
  <c r="Q1073" i="2" a="1"/>
  <c r="Q1073" i="2" s="1"/>
  <c r="AO1073" i="2"/>
  <c r="AP1073" i="2"/>
  <c r="AQ1073" i="2"/>
  <c r="AR1073" i="2"/>
  <c r="AS1073" i="2"/>
  <c r="AU1073" i="2"/>
  <c r="AV1073" i="2"/>
  <c r="AW1073" i="2"/>
  <c r="AX1073" i="2"/>
  <c r="AY1073" i="2"/>
  <c r="BA1073" i="2"/>
  <c r="BB1073" i="2"/>
  <c r="BC1073" i="2"/>
  <c r="BD1073" i="2"/>
  <c r="E1074" i="2"/>
  <c r="L1074" i="2" a="1"/>
  <c r="L1074" i="2"/>
  <c r="Q1074" i="2" a="1"/>
  <c r="Q1074" i="2" s="1"/>
  <c r="AO1074" i="2"/>
  <c r="AP1074" i="2"/>
  <c r="AQ1074" i="2"/>
  <c r="AR1074" i="2"/>
  <c r="AS1074" i="2"/>
  <c r="AU1074" i="2"/>
  <c r="AV1074" i="2"/>
  <c r="AW1074" i="2"/>
  <c r="AX1074" i="2"/>
  <c r="AY1074" i="2"/>
  <c r="BA1074" i="2"/>
  <c r="BB1074" i="2"/>
  <c r="BC1074" i="2"/>
  <c r="BD1074" i="2"/>
  <c r="E1075" i="2"/>
  <c r="L1075" i="2" a="1"/>
  <c r="L1075" i="2"/>
  <c r="Q1075" i="2" a="1"/>
  <c r="Q1075" i="2"/>
  <c r="AO1075" i="2"/>
  <c r="AP1075" i="2"/>
  <c r="AQ1075" i="2"/>
  <c r="AR1075" i="2"/>
  <c r="AS1075" i="2"/>
  <c r="AU1075" i="2"/>
  <c r="AV1075" i="2"/>
  <c r="AW1075" i="2"/>
  <c r="AX1075" i="2"/>
  <c r="AY1075" i="2"/>
  <c r="BA1075" i="2"/>
  <c r="BB1075" i="2"/>
  <c r="BC1075" i="2"/>
  <c r="BD1075" i="2"/>
  <c r="E1076" i="2"/>
  <c r="L1076" i="2" a="1"/>
  <c r="L1076" i="2"/>
  <c r="Q1076" i="2" a="1"/>
  <c r="Q1076" i="2"/>
  <c r="AO1076" i="2"/>
  <c r="AP1076" i="2"/>
  <c r="AQ1076" i="2"/>
  <c r="AR1076" i="2"/>
  <c r="AS1076" i="2"/>
  <c r="AU1076" i="2"/>
  <c r="AV1076" i="2"/>
  <c r="AW1076" i="2"/>
  <c r="AX1076" i="2"/>
  <c r="AY1076" i="2"/>
  <c r="BA1076" i="2"/>
  <c r="BB1076" i="2"/>
  <c r="BC1076" i="2"/>
  <c r="BD1076" i="2"/>
  <c r="E1077" i="2"/>
  <c r="L1077" i="2" a="1"/>
  <c r="L1077" i="2"/>
  <c r="Q1077" i="2" a="1"/>
  <c r="Q1077" i="2"/>
  <c r="AO1077" i="2"/>
  <c r="AP1077" i="2"/>
  <c r="AQ1077" i="2"/>
  <c r="AR1077" i="2"/>
  <c r="AS1077" i="2"/>
  <c r="AU1077" i="2"/>
  <c r="AV1077" i="2"/>
  <c r="AW1077" i="2"/>
  <c r="AX1077" i="2"/>
  <c r="AY1077" i="2"/>
  <c r="BA1077" i="2"/>
  <c r="BB1077" i="2"/>
  <c r="BC1077" i="2"/>
  <c r="BD1077" i="2"/>
  <c r="E1078" i="2"/>
  <c r="L1078" i="2" a="1"/>
  <c r="L1078" i="2" s="1"/>
  <c r="Q1078" i="2" a="1"/>
  <c r="Q1078" i="2"/>
  <c r="AO1078" i="2"/>
  <c r="AP1078" i="2"/>
  <c r="AQ1078" i="2"/>
  <c r="AR1078" i="2"/>
  <c r="AS1078" i="2"/>
  <c r="AU1078" i="2"/>
  <c r="AV1078" i="2"/>
  <c r="AW1078" i="2"/>
  <c r="AX1078" i="2"/>
  <c r="AY1078" i="2"/>
  <c r="BA1078" i="2"/>
  <c r="BB1078" i="2"/>
  <c r="BC1078" i="2"/>
  <c r="BD1078" i="2"/>
  <c r="E1079" i="2"/>
  <c r="L1079" i="2" a="1"/>
  <c r="L1079" i="2" s="1"/>
  <c r="Q1079" i="2" a="1"/>
  <c r="Q1079" i="2"/>
  <c r="AO1079" i="2"/>
  <c r="AP1079" i="2"/>
  <c r="AQ1079" i="2"/>
  <c r="AR1079" i="2"/>
  <c r="AS1079" i="2"/>
  <c r="AU1079" i="2"/>
  <c r="AV1079" i="2"/>
  <c r="AW1079" i="2"/>
  <c r="AX1079" i="2"/>
  <c r="AY1079" i="2"/>
  <c r="BA1079" i="2"/>
  <c r="BB1079" i="2"/>
  <c r="BC1079" i="2"/>
  <c r="BD1079" i="2"/>
  <c r="E1080" i="2"/>
  <c r="L1080" i="2" a="1"/>
  <c r="L1080" i="2" s="1"/>
  <c r="Q1080" i="2" a="1"/>
  <c r="Q1080" i="2" s="1"/>
  <c r="AO1080" i="2"/>
  <c r="AP1080" i="2"/>
  <c r="AQ1080" i="2"/>
  <c r="AR1080" i="2"/>
  <c r="AS1080" i="2"/>
  <c r="AU1080" i="2"/>
  <c r="AV1080" i="2"/>
  <c r="AW1080" i="2"/>
  <c r="AX1080" i="2"/>
  <c r="AY1080" i="2"/>
  <c r="BA1080" i="2"/>
  <c r="BB1080" i="2"/>
  <c r="BC1080" i="2"/>
  <c r="BD1080" i="2"/>
  <c r="E1081" i="2"/>
  <c r="L1081" i="2" a="1"/>
  <c r="L1081" i="2"/>
  <c r="Q1081" i="2" a="1"/>
  <c r="Q1081" i="2" s="1"/>
  <c r="AO1081" i="2"/>
  <c r="AP1081" i="2"/>
  <c r="AQ1081" i="2"/>
  <c r="AR1081" i="2"/>
  <c r="AS1081" i="2"/>
  <c r="AU1081" i="2"/>
  <c r="AV1081" i="2"/>
  <c r="AW1081" i="2"/>
  <c r="AX1081" i="2"/>
  <c r="AY1081" i="2"/>
  <c r="BA1081" i="2"/>
  <c r="BB1081" i="2"/>
  <c r="BC1081" i="2"/>
  <c r="BD1081" i="2"/>
  <c r="E1082" i="2"/>
  <c r="L1082" i="2" a="1"/>
  <c r="L1082" i="2"/>
  <c r="Q1082" i="2" a="1"/>
  <c r="Q1082" i="2" s="1"/>
  <c r="AO1082" i="2"/>
  <c r="AP1082" i="2"/>
  <c r="AQ1082" i="2"/>
  <c r="AR1082" i="2"/>
  <c r="AS1082" i="2"/>
  <c r="AU1082" i="2"/>
  <c r="AV1082" i="2"/>
  <c r="AW1082" i="2"/>
  <c r="AX1082" i="2"/>
  <c r="AY1082" i="2"/>
  <c r="BA1082" i="2"/>
  <c r="BB1082" i="2"/>
  <c r="BC1082" i="2"/>
  <c r="BD1082" i="2"/>
  <c r="E1083" i="2"/>
  <c r="L1083" i="2" a="1"/>
  <c r="L1083" i="2"/>
  <c r="Q1083" i="2" a="1"/>
  <c r="Q1083" i="2"/>
  <c r="AO1083" i="2"/>
  <c r="AP1083" i="2"/>
  <c r="AQ1083" i="2"/>
  <c r="AR1083" i="2"/>
  <c r="AS1083" i="2"/>
  <c r="AU1083" i="2"/>
  <c r="AV1083" i="2"/>
  <c r="AW1083" i="2"/>
  <c r="AX1083" i="2"/>
  <c r="AY1083" i="2"/>
  <c r="BA1083" i="2"/>
  <c r="BB1083" i="2"/>
  <c r="BC1083" i="2"/>
  <c r="BD1083" i="2"/>
  <c r="E1084" i="2"/>
  <c r="L1084" i="2" a="1"/>
  <c r="L1084" i="2"/>
  <c r="Q1084" i="2" a="1"/>
  <c r="Q1084" i="2"/>
  <c r="AO1084" i="2"/>
  <c r="AP1084" i="2"/>
  <c r="AQ1084" i="2"/>
  <c r="AR1084" i="2"/>
  <c r="AS1084" i="2"/>
  <c r="AU1084" i="2"/>
  <c r="AV1084" i="2"/>
  <c r="AW1084" i="2"/>
  <c r="AX1084" i="2"/>
  <c r="AY1084" i="2"/>
  <c r="BA1084" i="2"/>
  <c r="BB1084" i="2"/>
  <c r="BC1084" i="2"/>
  <c r="BD1084" i="2"/>
  <c r="E1085" i="2"/>
  <c r="L1085" i="2" a="1"/>
  <c r="L1085" i="2"/>
  <c r="Q1085" i="2" a="1"/>
  <c r="Q1085" i="2"/>
  <c r="AO1085" i="2"/>
  <c r="AP1085" i="2"/>
  <c r="AQ1085" i="2"/>
  <c r="AR1085" i="2"/>
  <c r="AS1085" i="2"/>
  <c r="AU1085" i="2"/>
  <c r="AV1085" i="2"/>
  <c r="AW1085" i="2"/>
  <c r="AX1085" i="2"/>
  <c r="AY1085" i="2"/>
  <c r="BA1085" i="2"/>
  <c r="BB1085" i="2"/>
  <c r="BC1085" i="2"/>
  <c r="BD1085" i="2"/>
  <c r="E1086" i="2"/>
  <c r="L1086" i="2" a="1"/>
  <c r="L1086" i="2" s="1"/>
  <c r="Q1086" i="2" a="1"/>
  <c r="Q1086" i="2"/>
  <c r="AO1086" i="2"/>
  <c r="AP1086" i="2"/>
  <c r="AQ1086" i="2"/>
  <c r="AR1086" i="2"/>
  <c r="AS1086" i="2"/>
  <c r="AU1086" i="2"/>
  <c r="AV1086" i="2"/>
  <c r="AW1086" i="2"/>
  <c r="AX1086" i="2"/>
  <c r="AY1086" i="2"/>
  <c r="BA1086" i="2"/>
  <c r="BB1086" i="2"/>
  <c r="BC1086" i="2"/>
  <c r="BD1086" i="2"/>
  <c r="E1087" i="2"/>
  <c r="L1087" i="2" a="1"/>
  <c r="L1087" i="2" s="1"/>
  <c r="Q1087" i="2" a="1"/>
  <c r="Q1087" i="2"/>
  <c r="AO1087" i="2"/>
  <c r="AP1087" i="2"/>
  <c r="AQ1087" i="2"/>
  <c r="AR1087" i="2"/>
  <c r="AS1087" i="2"/>
  <c r="AU1087" i="2"/>
  <c r="AV1087" i="2"/>
  <c r="AW1087" i="2"/>
  <c r="AX1087" i="2"/>
  <c r="AY1087" i="2"/>
  <c r="BA1087" i="2"/>
  <c r="BB1087" i="2"/>
  <c r="BC1087" i="2"/>
  <c r="BD1087" i="2"/>
  <c r="E1088" i="2"/>
  <c r="L1088" i="2" a="1"/>
  <c r="L1088" i="2" s="1"/>
  <c r="Q1088" i="2" a="1"/>
  <c r="Q1088" i="2" s="1"/>
  <c r="AO1088" i="2"/>
  <c r="AP1088" i="2"/>
  <c r="AQ1088" i="2"/>
  <c r="AR1088" i="2"/>
  <c r="AS1088" i="2"/>
  <c r="AU1088" i="2"/>
  <c r="AV1088" i="2"/>
  <c r="AW1088" i="2"/>
  <c r="AX1088" i="2"/>
  <c r="AY1088" i="2"/>
  <c r="BA1088" i="2"/>
  <c r="BB1088" i="2"/>
  <c r="BC1088" i="2"/>
  <c r="BD1088" i="2"/>
  <c r="E1089" i="2"/>
  <c r="L1089" i="2" a="1"/>
  <c r="L1089" i="2"/>
  <c r="Q1089" i="2" a="1"/>
  <c r="Q1089" i="2" s="1"/>
  <c r="AO1089" i="2"/>
  <c r="AP1089" i="2"/>
  <c r="AQ1089" i="2"/>
  <c r="AR1089" i="2"/>
  <c r="AS1089" i="2"/>
  <c r="AU1089" i="2"/>
  <c r="AV1089" i="2"/>
  <c r="AW1089" i="2"/>
  <c r="AX1089" i="2"/>
  <c r="AY1089" i="2"/>
  <c r="BA1089" i="2"/>
  <c r="BB1089" i="2"/>
  <c r="BC1089" i="2"/>
  <c r="BD1089" i="2"/>
  <c r="E1090" i="2"/>
  <c r="L1090" i="2" a="1"/>
  <c r="L1090" i="2"/>
  <c r="Q1090" i="2" a="1"/>
  <c r="Q1090" i="2" s="1"/>
  <c r="AO1090" i="2"/>
  <c r="AP1090" i="2"/>
  <c r="AQ1090" i="2"/>
  <c r="AR1090" i="2"/>
  <c r="AS1090" i="2"/>
  <c r="AU1090" i="2"/>
  <c r="AV1090" i="2"/>
  <c r="AW1090" i="2"/>
  <c r="AX1090" i="2"/>
  <c r="AY1090" i="2"/>
  <c r="BA1090" i="2"/>
  <c r="BB1090" i="2"/>
  <c r="BC1090" i="2"/>
  <c r="BD1090" i="2"/>
  <c r="E1091" i="2"/>
  <c r="L1091" i="2" a="1"/>
  <c r="L1091" i="2"/>
  <c r="Q1091" i="2" a="1"/>
  <c r="Q1091" i="2"/>
  <c r="AO1091" i="2"/>
  <c r="AP1091" i="2"/>
  <c r="AQ1091" i="2"/>
  <c r="AR1091" i="2"/>
  <c r="AS1091" i="2"/>
  <c r="AU1091" i="2"/>
  <c r="AV1091" i="2"/>
  <c r="AW1091" i="2"/>
  <c r="AX1091" i="2"/>
  <c r="AY1091" i="2"/>
  <c r="BA1091" i="2"/>
  <c r="BB1091" i="2"/>
  <c r="BC1091" i="2"/>
  <c r="BD1091" i="2"/>
  <c r="E1092" i="2"/>
  <c r="L1092" i="2" a="1"/>
  <c r="L1092" i="2"/>
  <c r="Q1092" i="2" a="1"/>
  <c r="Q1092" i="2"/>
  <c r="AO1092" i="2"/>
  <c r="AP1092" i="2"/>
  <c r="AQ1092" i="2"/>
  <c r="AR1092" i="2"/>
  <c r="AS1092" i="2"/>
  <c r="AU1092" i="2"/>
  <c r="AV1092" i="2"/>
  <c r="AW1092" i="2"/>
  <c r="AX1092" i="2"/>
  <c r="AY1092" i="2"/>
  <c r="BA1092" i="2"/>
  <c r="BB1092" i="2"/>
  <c r="BC1092" i="2"/>
  <c r="BD1092" i="2"/>
  <c r="E1093" i="2"/>
  <c r="L1093" i="2" a="1"/>
  <c r="L1093" i="2"/>
  <c r="Q1093" i="2" a="1"/>
  <c r="Q1093" i="2"/>
  <c r="AO1093" i="2"/>
  <c r="AP1093" i="2"/>
  <c r="AQ1093" i="2"/>
  <c r="AR1093" i="2"/>
  <c r="AS1093" i="2"/>
  <c r="AU1093" i="2"/>
  <c r="AV1093" i="2"/>
  <c r="AW1093" i="2"/>
  <c r="AX1093" i="2"/>
  <c r="AY1093" i="2"/>
  <c r="BA1093" i="2"/>
  <c r="BB1093" i="2"/>
  <c r="BC1093" i="2"/>
  <c r="BD1093" i="2"/>
  <c r="E1094" i="2"/>
  <c r="L1094" i="2" a="1"/>
  <c r="L1094" i="2" s="1"/>
  <c r="Q1094" i="2" a="1"/>
  <c r="Q1094" i="2"/>
  <c r="AO1094" i="2"/>
  <c r="AP1094" i="2"/>
  <c r="AQ1094" i="2"/>
  <c r="AR1094" i="2"/>
  <c r="AS1094" i="2"/>
  <c r="AU1094" i="2"/>
  <c r="AV1094" i="2"/>
  <c r="AW1094" i="2"/>
  <c r="AX1094" i="2"/>
  <c r="AY1094" i="2"/>
  <c r="BA1094" i="2"/>
  <c r="BB1094" i="2"/>
  <c r="BC1094" i="2"/>
  <c r="BD1094" i="2"/>
  <c r="E1095" i="2"/>
  <c r="L1095" i="2" a="1"/>
  <c r="L1095" i="2" s="1"/>
  <c r="Q1095" i="2" a="1"/>
  <c r="Q1095" i="2"/>
  <c r="AO1095" i="2"/>
  <c r="AP1095" i="2"/>
  <c r="AQ1095" i="2"/>
  <c r="AR1095" i="2"/>
  <c r="AS1095" i="2"/>
  <c r="AU1095" i="2"/>
  <c r="AV1095" i="2"/>
  <c r="AW1095" i="2"/>
  <c r="AX1095" i="2"/>
  <c r="AY1095" i="2"/>
  <c r="BA1095" i="2"/>
  <c r="BB1095" i="2"/>
  <c r="BC1095" i="2"/>
  <c r="BD1095" i="2"/>
  <c r="E1096" i="2"/>
  <c r="L1096" i="2" a="1"/>
  <c r="L1096" i="2" s="1"/>
  <c r="Q1096" i="2" a="1"/>
  <c r="Q1096" i="2" s="1"/>
  <c r="AO1096" i="2"/>
  <c r="AP1096" i="2"/>
  <c r="AQ1096" i="2"/>
  <c r="AR1096" i="2"/>
  <c r="AS1096" i="2"/>
  <c r="AU1096" i="2"/>
  <c r="AV1096" i="2"/>
  <c r="AW1096" i="2"/>
  <c r="AX1096" i="2"/>
  <c r="AY1096" i="2"/>
  <c r="BA1096" i="2"/>
  <c r="BB1096" i="2"/>
  <c r="BC1096" i="2"/>
  <c r="BD1096" i="2"/>
  <c r="E1097" i="2"/>
  <c r="L1097" i="2" a="1"/>
  <c r="L1097" i="2"/>
  <c r="Q1097" i="2" a="1"/>
  <c r="Q1097" i="2" s="1"/>
  <c r="AO1097" i="2"/>
  <c r="AP1097" i="2"/>
  <c r="AQ1097" i="2"/>
  <c r="AR1097" i="2"/>
  <c r="AS1097" i="2"/>
  <c r="AU1097" i="2"/>
  <c r="AV1097" i="2"/>
  <c r="AW1097" i="2"/>
  <c r="AX1097" i="2"/>
  <c r="AY1097" i="2"/>
  <c r="BA1097" i="2"/>
  <c r="BB1097" i="2"/>
  <c r="BC1097" i="2"/>
  <c r="BD1097" i="2"/>
  <c r="E1098" i="2"/>
  <c r="L1098" i="2" a="1"/>
  <c r="L1098" i="2"/>
  <c r="Q1098" i="2" a="1"/>
  <c r="Q1098" i="2" s="1"/>
  <c r="AO1098" i="2"/>
  <c r="AP1098" i="2"/>
  <c r="AQ1098" i="2"/>
  <c r="AR1098" i="2"/>
  <c r="AS1098" i="2"/>
  <c r="AU1098" i="2"/>
  <c r="AV1098" i="2"/>
  <c r="AW1098" i="2"/>
  <c r="AX1098" i="2"/>
  <c r="AY1098" i="2"/>
  <c r="BA1098" i="2"/>
  <c r="BB1098" i="2"/>
  <c r="BC1098" i="2"/>
  <c r="BD1098" i="2"/>
  <c r="E1099" i="2"/>
  <c r="L1099" i="2" a="1"/>
  <c r="L1099" i="2"/>
  <c r="Q1099" i="2" a="1"/>
  <c r="Q1099" i="2"/>
  <c r="AO1099" i="2"/>
  <c r="AP1099" i="2"/>
  <c r="AQ1099" i="2"/>
  <c r="AR1099" i="2"/>
  <c r="AS1099" i="2"/>
  <c r="AU1099" i="2"/>
  <c r="AV1099" i="2"/>
  <c r="AW1099" i="2"/>
  <c r="AX1099" i="2"/>
  <c r="AY1099" i="2"/>
  <c r="BA1099" i="2"/>
  <c r="BB1099" i="2"/>
  <c r="BC1099" i="2"/>
  <c r="BD1099" i="2"/>
  <c r="E1100" i="2"/>
  <c r="L1100" i="2" a="1"/>
  <c r="L1100" i="2"/>
  <c r="Q1100" i="2" a="1"/>
  <c r="Q1100" i="2"/>
  <c r="AO1100" i="2"/>
  <c r="AP1100" i="2"/>
  <c r="AQ1100" i="2"/>
  <c r="AR1100" i="2"/>
  <c r="AS1100" i="2"/>
  <c r="AU1100" i="2"/>
  <c r="AV1100" i="2"/>
  <c r="AW1100" i="2"/>
  <c r="AX1100" i="2"/>
  <c r="AY1100" i="2"/>
  <c r="BA1100" i="2"/>
  <c r="BB1100" i="2"/>
  <c r="BC1100" i="2"/>
  <c r="BD1100" i="2"/>
  <c r="E1101" i="2"/>
  <c r="L1101" i="2" a="1"/>
  <c r="L1101" i="2"/>
  <c r="Q1101" i="2" a="1"/>
  <c r="Q1101" i="2"/>
  <c r="AO1101" i="2"/>
  <c r="AP1101" i="2"/>
  <c r="AQ1101" i="2"/>
  <c r="AR1101" i="2"/>
  <c r="AS1101" i="2"/>
  <c r="AU1101" i="2"/>
  <c r="AV1101" i="2"/>
  <c r="AW1101" i="2"/>
  <c r="AX1101" i="2"/>
  <c r="AY1101" i="2"/>
  <c r="BA1101" i="2"/>
  <c r="BB1101" i="2"/>
  <c r="BC1101" i="2"/>
  <c r="BD1101" i="2"/>
  <c r="E1102" i="2"/>
  <c r="L1102" i="2" a="1"/>
  <c r="L1102" i="2" s="1"/>
  <c r="Q1102" i="2" a="1"/>
  <c r="Q1102" i="2"/>
  <c r="AO1102" i="2"/>
  <c r="AP1102" i="2"/>
  <c r="AQ1102" i="2"/>
  <c r="AR1102" i="2"/>
  <c r="AS1102" i="2"/>
  <c r="AU1102" i="2"/>
  <c r="AV1102" i="2"/>
  <c r="AW1102" i="2"/>
  <c r="AX1102" i="2"/>
  <c r="AY1102" i="2"/>
  <c r="BA1102" i="2"/>
  <c r="BB1102" i="2"/>
  <c r="BC1102" i="2"/>
  <c r="BD1102" i="2"/>
  <c r="E1103" i="2"/>
  <c r="L1103" i="2" a="1"/>
  <c r="L1103" i="2" s="1"/>
  <c r="Q1103" i="2" a="1"/>
  <c r="Q1103" i="2"/>
  <c r="AO1103" i="2"/>
  <c r="AP1103" i="2"/>
  <c r="AQ1103" i="2"/>
  <c r="AR1103" i="2"/>
  <c r="AS1103" i="2"/>
  <c r="AU1103" i="2"/>
  <c r="AV1103" i="2"/>
  <c r="AW1103" i="2"/>
  <c r="AX1103" i="2"/>
  <c r="AY1103" i="2"/>
  <c r="BA1103" i="2"/>
  <c r="BB1103" i="2"/>
  <c r="BC1103" i="2"/>
  <c r="BD1103" i="2"/>
  <c r="E1104" i="2"/>
  <c r="L1104" i="2" a="1"/>
  <c r="L1104" i="2" s="1"/>
  <c r="Q1104" i="2" a="1"/>
  <c r="Q1104" i="2" s="1"/>
  <c r="AO1104" i="2"/>
  <c r="AP1104" i="2"/>
  <c r="AQ1104" i="2"/>
  <c r="AR1104" i="2"/>
  <c r="AS1104" i="2"/>
  <c r="AU1104" i="2"/>
  <c r="AV1104" i="2"/>
  <c r="AW1104" i="2"/>
  <c r="AX1104" i="2"/>
  <c r="AY1104" i="2"/>
  <c r="BA1104" i="2"/>
  <c r="BB1104" i="2"/>
  <c r="BC1104" i="2"/>
  <c r="BD1104" i="2"/>
  <c r="E1105" i="2"/>
  <c r="L1105" i="2" a="1"/>
  <c r="L1105" i="2"/>
  <c r="Q1105" i="2" a="1"/>
  <c r="Q1105" i="2" s="1"/>
  <c r="AO1105" i="2"/>
  <c r="AP1105" i="2"/>
  <c r="AQ1105" i="2"/>
  <c r="AR1105" i="2"/>
  <c r="AS1105" i="2"/>
  <c r="AU1105" i="2"/>
  <c r="AV1105" i="2"/>
  <c r="AW1105" i="2"/>
  <c r="AX1105" i="2"/>
  <c r="AY1105" i="2"/>
  <c r="BA1105" i="2"/>
  <c r="BB1105" i="2"/>
  <c r="BC1105" i="2"/>
  <c r="BD1105" i="2"/>
  <c r="E1106" i="2"/>
  <c r="L1106" i="2" a="1"/>
  <c r="L1106" i="2"/>
  <c r="Q1106" i="2" a="1"/>
  <c r="Q1106" i="2" s="1"/>
  <c r="AO1106" i="2"/>
  <c r="AP1106" i="2"/>
  <c r="AQ1106" i="2"/>
  <c r="AR1106" i="2"/>
  <c r="AS1106" i="2"/>
  <c r="AU1106" i="2"/>
  <c r="AV1106" i="2"/>
  <c r="AW1106" i="2"/>
  <c r="AX1106" i="2"/>
  <c r="AY1106" i="2"/>
  <c r="BA1106" i="2"/>
  <c r="BB1106" i="2"/>
  <c r="BC1106" i="2"/>
  <c r="BD1106" i="2"/>
  <c r="E1107" i="2"/>
  <c r="L1107" i="2" a="1"/>
  <c r="L1107" i="2"/>
  <c r="Q1107" i="2" a="1"/>
  <c r="Q1107" i="2"/>
  <c r="AO1107" i="2"/>
  <c r="AP1107" i="2"/>
  <c r="AQ1107" i="2"/>
  <c r="AR1107" i="2"/>
  <c r="AS1107" i="2"/>
  <c r="AU1107" i="2"/>
  <c r="AV1107" i="2"/>
  <c r="AW1107" i="2"/>
  <c r="AX1107" i="2"/>
  <c r="AY1107" i="2"/>
  <c r="BA1107" i="2"/>
  <c r="BB1107" i="2"/>
  <c r="BC1107" i="2"/>
  <c r="BD1107" i="2"/>
  <c r="E1108" i="2"/>
  <c r="L1108" i="2" a="1"/>
  <c r="L1108" i="2"/>
  <c r="Q1108" i="2" a="1"/>
  <c r="Q1108" i="2"/>
  <c r="AO1108" i="2"/>
  <c r="AP1108" i="2"/>
  <c r="AQ1108" i="2"/>
  <c r="AR1108" i="2"/>
  <c r="AS1108" i="2"/>
  <c r="AU1108" i="2"/>
  <c r="AV1108" i="2"/>
  <c r="AW1108" i="2"/>
  <c r="AX1108" i="2"/>
  <c r="AY1108" i="2"/>
  <c r="BA1108" i="2"/>
  <c r="BB1108" i="2"/>
  <c r="BC1108" i="2"/>
  <c r="BD1108" i="2"/>
  <c r="E1109" i="2"/>
  <c r="L1109" i="2" a="1"/>
  <c r="L1109" i="2"/>
  <c r="Q1109" i="2" a="1"/>
  <c r="Q1109" i="2"/>
  <c r="AO1109" i="2"/>
  <c r="AP1109" i="2"/>
  <c r="AQ1109" i="2"/>
  <c r="AR1109" i="2"/>
  <c r="AS1109" i="2"/>
  <c r="AU1109" i="2"/>
  <c r="AV1109" i="2"/>
  <c r="AW1109" i="2"/>
  <c r="AX1109" i="2"/>
  <c r="AY1109" i="2"/>
  <c r="BA1109" i="2"/>
  <c r="BB1109" i="2"/>
  <c r="BC1109" i="2"/>
  <c r="BD1109" i="2"/>
  <c r="E1110" i="2"/>
  <c r="L1110" i="2" a="1"/>
  <c r="L1110" i="2" s="1"/>
  <c r="Q1110" i="2" a="1"/>
  <c r="Q1110" i="2"/>
  <c r="AO1110" i="2"/>
  <c r="AP1110" i="2"/>
  <c r="AQ1110" i="2"/>
  <c r="AR1110" i="2"/>
  <c r="AS1110" i="2"/>
  <c r="AU1110" i="2"/>
  <c r="AV1110" i="2"/>
  <c r="AW1110" i="2"/>
  <c r="AX1110" i="2"/>
  <c r="AY1110" i="2"/>
  <c r="BA1110" i="2"/>
  <c r="BB1110" i="2"/>
  <c r="BC1110" i="2"/>
  <c r="BD1110" i="2"/>
  <c r="E1111" i="2"/>
  <c r="L1111" i="2" a="1"/>
  <c r="L1111" i="2" s="1"/>
  <c r="Q1111" i="2" a="1"/>
  <c r="Q1111" i="2"/>
  <c r="AO1111" i="2"/>
  <c r="AP1111" i="2"/>
  <c r="AQ1111" i="2"/>
  <c r="AR1111" i="2"/>
  <c r="AS1111" i="2"/>
  <c r="AU1111" i="2"/>
  <c r="AV1111" i="2"/>
  <c r="AW1111" i="2"/>
  <c r="AX1111" i="2"/>
  <c r="AY1111" i="2"/>
  <c r="BA1111" i="2"/>
  <c r="BB1111" i="2"/>
  <c r="BC1111" i="2"/>
  <c r="BD1111" i="2"/>
  <c r="E1112" i="2"/>
  <c r="L1112" i="2" a="1"/>
  <c r="L1112" i="2" s="1"/>
  <c r="Q1112" i="2" a="1"/>
  <c r="Q1112" i="2" s="1"/>
  <c r="AO1112" i="2"/>
  <c r="AP1112" i="2"/>
  <c r="AQ1112" i="2"/>
  <c r="AR1112" i="2"/>
  <c r="AS1112" i="2"/>
  <c r="AU1112" i="2"/>
  <c r="AV1112" i="2"/>
  <c r="AW1112" i="2"/>
  <c r="AX1112" i="2"/>
  <c r="AY1112" i="2"/>
  <c r="BA1112" i="2"/>
  <c r="BB1112" i="2"/>
  <c r="BC1112" i="2"/>
  <c r="BD1112" i="2"/>
  <c r="E1113" i="2"/>
  <c r="L1113" i="2" a="1"/>
  <c r="L1113" i="2"/>
  <c r="Q1113" i="2" a="1"/>
  <c r="Q1113" i="2" s="1"/>
  <c r="AO1113" i="2"/>
  <c r="AP1113" i="2"/>
  <c r="AQ1113" i="2"/>
  <c r="AR1113" i="2"/>
  <c r="AS1113" i="2"/>
  <c r="AU1113" i="2"/>
  <c r="AV1113" i="2"/>
  <c r="AW1113" i="2"/>
  <c r="AX1113" i="2"/>
  <c r="AY1113" i="2"/>
  <c r="BA1113" i="2"/>
  <c r="BB1113" i="2"/>
  <c r="BC1113" i="2"/>
  <c r="BD1113" i="2"/>
  <c r="E1114" i="2"/>
  <c r="L1114" i="2" a="1"/>
  <c r="L1114" i="2"/>
  <c r="Q1114" i="2" a="1"/>
  <c r="Q1114" i="2" s="1"/>
  <c r="AO1114" i="2"/>
  <c r="AP1114" i="2"/>
  <c r="AQ1114" i="2"/>
  <c r="AR1114" i="2"/>
  <c r="AS1114" i="2"/>
  <c r="AU1114" i="2"/>
  <c r="AV1114" i="2"/>
  <c r="AW1114" i="2"/>
  <c r="AX1114" i="2"/>
  <c r="AY1114" i="2"/>
  <c r="BA1114" i="2"/>
  <c r="BB1114" i="2"/>
  <c r="BC1114" i="2"/>
  <c r="BD1114" i="2"/>
  <c r="E1115" i="2"/>
  <c r="L1115" i="2" a="1"/>
  <c r="L1115" i="2"/>
  <c r="Q1115" i="2" a="1"/>
  <c r="Q1115" i="2"/>
  <c r="AO1115" i="2"/>
  <c r="AP1115" i="2"/>
  <c r="AQ1115" i="2"/>
  <c r="AR1115" i="2"/>
  <c r="AS1115" i="2"/>
  <c r="AU1115" i="2"/>
  <c r="AV1115" i="2"/>
  <c r="AW1115" i="2"/>
  <c r="AX1115" i="2"/>
  <c r="AY1115" i="2"/>
  <c r="BA1115" i="2"/>
  <c r="BB1115" i="2"/>
  <c r="BC1115" i="2"/>
  <c r="BD1115" i="2"/>
  <c r="E1116" i="2"/>
  <c r="L1116" i="2" a="1"/>
  <c r="L1116" i="2"/>
  <c r="Q1116" i="2" a="1"/>
  <c r="Q1116" i="2"/>
  <c r="AO1116" i="2"/>
  <c r="AP1116" i="2"/>
  <c r="AQ1116" i="2"/>
  <c r="AR1116" i="2"/>
  <c r="AS1116" i="2"/>
  <c r="AU1116" i="2"/>
  <c r="AV1116" i="2"/>
  <c r="AW1116" i="2"/>
  <c r="AX1116" i="2"/>
  <c r="AY1116" i="2"/>
  <c r="BA1116" i="2"/>
  <c r="BB1116" i="2"/>
  <c r="BC1116" i="2"/>
  <c r="BD1116" i="2"/>
  <c r="E1117" i="2"/>
  <c r="L1117" i="2" a="1"/>
  <c r="L1117" i="2"/>
  <c r="Q1117" i="2" a="1"/>
  <c r="Q1117" i="2"/>
  <c r="AO1117" i="2"/>
  <c r="AP1117" i="2"/>
  <c r="AQ1117" i="2"/>
  <c r="AR1117" i="2"/>
  <c r="AS1117" i="2"/>
  <c r="AU1117" i="2"/>
  <c r="AV1117" i="2"/>
  <c r="AW1117" i="2"/>
  <c r="AX1117" i="2"/>
  <c r="AY1117" i="2"/>
  <c r="BA1117" i="2"/>
  <c r="BB1117" i="2"/>
  <c r="BC1117" i="2"/>
  <c r="BD1117" i="2"/>
  <c r="E1118" i="2"/>
  <c r="L1118" i="2" a="1"/>
  <c r="L1118" i="2" s="1"/>
  <c r="Q1118" i="2" a="1"/>
  <c r="Q1118" i="2"/>
  <c r="AO1118" i="2"/>
  <c r="AP1118" i="2"/>
  <c r="AQ1118" i="2"/>
  <c r="AR1118" i="2"/>
  <c r="AS1118" i="2"/>
  <c r="AU1118" i="2"/>
  <c r="AV1118" i="2"/>
  <c r="AW1118" i="2"/>
  <c r="AX1118" i="2"/>
  <c r="AY1118" i="2"/>
  <c r="BA1118" i="2"/>
  <c r="BB1118" i="2"/>
  <c r="BC1118" i="2"/>
  <c r="BD1118" i="2"/>
  <c r="E1119" i="2"/>
  <c r="L1119" i="2" a="1"/>
  <c r="L1119" i="2" s="1"/>
  <c r="Q1119" i="2" a="1"/>
  <c r="Q1119" i="2"/>
  <c r="AO1119" i="2"/>
  <c r="AP1119" i="2"/>
  <c r="AQ1119" i="2"/>
  <c r="AR1119" i="2"/>
  <c r="AS1119" i="2"/>
  <c r="AU1119" i="2"/>
  <c r="AV1119" i="2"/>
  <c r="AW1119" i="2"/>
  <c r="AX1119" i="2"/>
  <c r="AY1119" i="2"/>
  <c r="BA1119" i="2"/>
  <c r="BB1119" i="2"/>
  <c r="BC1119" i="2"/>
  <c r="BD1119" i="2"/>
  <c r="E1120" i="2"/>
  <c r="L1120" i="2" a="1"/>
  <c r="L1120" i="2" s="1"/>
  <c r="Q1120" i="2" a="1"/>
  <c r="Q1120" i="2" s="1"/>
  <c r="AO1120" i="2"/>
  <c r="AP1120" i="2"/>
  <c r="AQ1120" i="2"/>
  <c r="AR1120" i="2"/>
  <c r="AS1120" i="2"/>
  <c r="AU1120" i="2"/>
  <c r="AV1120" i="2"/>
  <c r="AW1120" i="2"/>
  <c r="AX1120" i="2"/>
  <c r="AY1120" i="2"/>
  <c r="BA1120" i="2"/>
  <c r="BB1120" i="2"/>
  <c r="BC1120" i="2"/>
  <c r="BD1120" i="2"/>
  <c r="E1121" i="2"/>
  <c r="L1121" i="2" a="1"/>
  <c r="L1121" i="2"/>
  <c r="Q1121" i="2" a="1"/>
  <c r="Q1121" i="2" s="1"/>
  <c r="AO1121" i="2"/>
  <c r="AP1121" i="2"/>
  <c r="AQ1121" i="2"/>
  <c r="AR1121" i="2"/>
  <c r="AS1121" i="2"/>
  <c r="AU1121" i="2"/>
  <c r="AV1121" i="2"/>
  <c r="AW1121" i="2"/>
  <c r="AX1121" i="2"/>
  <c r="AY1121" i="2"/>
  <c r="BA1121" i="2"/>
  <c r="BB1121" i="2"/>
  <c r="BC1121" i="2"/>
  <c r="BD1121" i="2"/>
  <c r="E1122" i="2"/>
  <c r="L1122" i="2" a="1"/>
  <c r="L1122" i="2"/>
  <c r="Q1122" i="2" a="1"/>
  <c r="Q1122" i="2" s="1"/>
  <c r="AO1122" i="2"/>
  <c r="AP1122" i="2"/>
  <c r="AQ1122" i="2"/>
  <c r="AR1122" i="2"/>
  <c r="AS1122" i="2"/>
  <c r="AU1122" i="2"/>
  <c r="AV1122" i="2"/>
  <c r="AW1122" i="2"/>
  <c r="AX1122" i="2"/>
  <c r="AY1122" i="2"/>
  <c r="BA1122" i="2"/>
  <c r="BB1122" i="2"/>
  <c r="BC1122" i="2"/>
  <c r="BD1122" i="2"/>
  <c r="E1123" i="2"/>
  <c r="L1123" i="2" a="1"/>
  <c r="L1123" i="2"/>
  <c r="Q1123" i="2" a="1"/>
  <c r="Q1123" i="2"/>
  <c r="AO1123" i="2"/>
  <c r="AP1123" i="2"/>
  <c r="AQ1123" i="2"/>
  <c r="AR1123" i="2"/>
  <c r="AS1123" i="2"/>
  <c r="AU1123" i="2"/>
  <c r="AV1123" i="2"/>
  <c r="AW1123" i="2"/>
  <c r="AX1123" i="2"/>
  <c r="AY1123" i="2"/>
  <c r="BA1123" i="2"/>
  <c r="BB1123" i="2"/>
  <c r="BC1123" i="2"/>
  <c r="BD1123" i="2"/>
  <c r="E1124" i="2"/>
  <c r="L1124" i="2" a="1"/>
  <c r="L1124" i="2"/>
  <c r="Q1124" i="2" a="1"/>
  <c r="Q1124" i="2"/>
  <c r="AO1124" i="2"/>
  <c r="AP1124" i="2"/>
  <c r="AQ1124" i="2"/>
  <c r="AR1124" i="2"/>
  <c r="AS1124" i="2"/>
  <c r="AU1124" i="2"/>
  <c r="AV1124" i="2"/>
  <c r="AW1124" i="2"/>
  <c r="AX1124" i="2"/>
  <c r="AY1124" i="2"/>
  <c r="BA1124" i="2"/>
  <c r="BB1124" i="2"/>
  <c r="BC1124" i="2"/>
  <c r="BD1124" i="2"/>
  <c r="E1125" i="2"/>
  <c r="L1125" i="2" a="1"/>
  <c r="L1125" i="2"/>
  <c r="Q1125" i="2" a="1"/>
  <c r="Q1125" i="2"/>
  <c r="AO1125" i="2"/>
  <c r="AP1125" i="2"/>
  <c r="AQ1125" i="2"/>
  <c r="AR1125" i="2"/>
  <c r="AS1125" i="2"/>
  <c r="AU1125" i="2"/>
  <c r="AV1125" i="2"/>
  <c r="AW1125" i="2"/>
  <c r="AX1125" i="2"/>
  <c r="AY1125" i="2"/>
  <c r="BA1125" i="2"/>
  <c r="BB1125" i="2"/>
  <c r="BC1125" i="2"/>
  <c r="BD1125" i="2"/>
  <c r="E1126" i="2"/>
  <c r="L1126" i="2" a="1"/>
  <c r="L1126" i="2" s="1"/>
  <c r="Q1126" i="2" a="1"/>
  <c r="Q1126" i="2"/>
  <c r="AO1126" i="2"/>
  <c r="AP1126" i="2"/>
  <c r="AQ1126" i="2"/>
  <c r="AR1126" i="2"/>
  <c r="AS1126" i="2"/>
  <c r="AU1126" i="2"/>
  <c r="AV1126" i="2"/>
  <c r="AW1126" i="2"/>
  <c r="AX1126" i="2"/>
  <c r="AY1126" i="2"/>
  <c r="BA1126" i="2"/>
  <c r="BB1126" i="2"/>
  <c r="BC1126" i="2"/>
  <c r="BD1126" i="2"/>
  <c r="E1127" i="2"/>
  <c r="L1127" i="2" a="1"/>
  <c r="L1127" i="2" s="1"/>
  <c r="Q1127" i="2" a="1"/>
  <c r="Q1127" i="2"/>
  <c r="AO1127" i="2"/>
  <c r="AP1127" i="2"/>
  <c r="AQ1127" i="2"/>
  <c r="AR1127" i="2"/>
  <c r="AS1127" i="2"/>
  <c r="AU1127" i="2"/>
  <c r="AV1127" i="2"/>
  <c r="AW1127" i="2"/>
  <c r="AX1127" i="2"/>
  <c r="AY1127" i="2"/>
  <c r="BA1127" i="2"/>
  <c r="BB1127" i="2"/>
  <c r="BC1127" i="2"/>
  <c r="BD1127" i="2"/>
  <c r="E1128" i="2"/>
  <c r="L1128" i="2" a="1"/>
  <c r="L1128" i="2" s="1"/>
  <c r="Q1128" i="2" a="1"/>
  <c r="Q1128" i="2" s="1"/>
  <c r="AO1128" i="2"/>
  <c r="AP1128" i="2"/>
  <c r="AQ1128" i="2"/>
  <c r="AR1128" i="2"/>
  <c r="AS1128" i="2"/>
  <c r="AU1128" i="2"/>
  <c r="AV1128" i="2"/>
  <c r="AW1128" i="2"/>
  <c r="AX1128" i="2"/>
  <c r="AY1128" i="2"/>
  <c r="BA1128" i="2"/>
  <c r="BB1128" i="2"/>
  <c r="BC1128" i="2"/>
  <c r="BD1128" i="2"/>
  <c r="E1129" i="2"/>
  <c r="L1129" i="2" a="1"/>
  <c r="L1129" i="2"/>
  <c r="Q1129" i="2" a="1"/>
  <c r="Q1129" i="2" s="1"/>
  <c r="AO1129" i="2"/>
  <c r="AP1129" i="2"/>
  <c r="AQ1129" i="2"/>
  <c r="AR1129" i="2"/>
  <c r="AS1129" i="2"/>
  <c r="AU1129" i="2"/>
  <c r="AV1129" i="2"/>
  <c r="AW1129" i="2"/>
  <c r="AX1129" i="2"/>
  <c r="AY1129" i="2"/>
  <c r="BA1129" i="2"/>
  <c r="BB1129" i="2"/>
  <c r="BC1129" i="2"/>
  <c r="BD1129" i="2"/>
  <c r="E1130" i="2"/>
  <c r="L1130" i="2" a="1"/>
  <c r="L1130" i="2"/>
  <c r="Q1130" i="2" a="1"/>
  <c r="Q1130" i="2" s="1"/>
  <c r="AO1130" i="2"/>
  <c r="AP1130" i="2"/>
  <c r="AQ1130" i="2"/>
  <c r="AR1130" i="2"/>
  <c r="AS1130" i="2"/>
  <c r="AU1130" i="2"/>
  <c r="AV1130" i="2"/>
  <c r="AW1130" i="2"/>
  <c r="AX1130" i="2"/>
  <c r="AY1130" i="2"/>
  <c r="BA1130" i="2"/>
  <c r="BB1130" i="2"/>
  <c r="BC1130" i="2"/>
  <c r="BD1130" i="2"/>
  <c r="E1131" i="2"/>
  <c r="L1131" i="2" a="1"/>
  <c r="L1131" i="2"/>
  <c r="Q1131" i="2" a="1"/>
  <c r="Q1131" i="2"/>
  <c r="AO1131" i="2"/>
  <c r="AP1131" i="2"/>
  <c r="AQ1131" i="2"/>
  <c r="AR1131" i="2"/>
  <c r="AS1131" i="2"/>
  <c r="AU1131" i="2"/>
  <c r="AV1131" i="2"/>
  <c r="AW1131" i="2"/>
  <c r="AX1131" i="2"/>
  <c r="AY1131" i="2"/>
  <c r="BA1131" i="2"/>
  <c r="BB1131" i="2"/>
  <c r="BC1131" i="2"/>
  <c r="BD1131" i="2"/>
  <c r="E1132" i="2"/>
  <c r="L1132" i="2" a="1"/>
  <c r="L1132" i="2"/>
  <c r="Q1132" i="2" a="1"/>
  <c r="Q1132" i="2"/>
  <c r="AO1132" i="2"/>
  <c r="AP1132" i="2"/>
  <c r="AQ1132" i="2"/>
  <c r="AR1132" i="2"/>
  <c r="AS1132" i="2"/>
  <c r="AU1132" i="2"/>
  <c r="AV1132" i="2"/>
  <c r="AW1132" i="2"/>
  <c r="AX1132" i="2"/>
  <c r="AY1132" i="2"/>
  <c r="BA1132" i="2"/>
  <c r="BB1132" i="2"/>
  <c r="BC1132" i="2"/>
  <c r="BD1132" i="2"/>
  <c r="E1133" i="2"/>
  <c r="L1133" i="2" a="1"/>
  <c r="L1133" i="2"/>
  <c r="Q1133" i="2" a="1"/>
  <c r="Q1133" i="2"/>
  <c r="AO1133" i="2"/>
  <c r="AP1133" i="2"/>
  <c r="AQ1133" i="2"/>
  <c r="AR1133" i="2"/>
  <c r="AS1133" i="2"/>
  <c r="AU1133" i="2"/>
  <c r="AV1133" i="2"/>
  <c r="AW1133" i="2"/>
  <c r="AX1133" i="2"/>
  <c r="AY1133" i="2"/>
  <c r="BA1133" i="2"/>
  <c r="BB1133" i="2"/>
  <c r="BC1133" i="2"/>
  <c r="BD1133" i="2"/>
  <c r="E1134" i="2"/>
  <c r="L1134" i="2" a="1"/>
  <c r="L1134" i="2" s="1"/>
  <c r="Q1134" i="2" a="1"/>
  <c r="Q1134" i="2"/>
  <c r="AO1134" i="2"/>
  <c r="AP1134" i="2"/>
  <c r="AQ1134" i="2"/>
  <c r="AR1134" i="2"/>
  <c r="AS1134" i="2"/>
  <c r="AU1134" i="2"/>
  <c r="AV1134" i="2"/>
  <c r="AW1134" i="2"/>
  <c r="AX1134" i="2"/>
  <c r="AY1134" i="2"/>
  <c r="BA1134" i="2"/>
  <c r="BB1134" i="2"/>
  <c r="BC1134" i="2"/>
  <c r="BD1134" i="2"/>
  <c r="E1135" i="2"/>
  <c r="L1135" i="2" a="1"/>
  <c r="L1135" i="2" s="1"/>
  <c r="Q1135" i="2" a="1"/>
  <c r="Q1135" i="2"/>
  <c r="AO1135" i="2"/>
  <c r="AP1135" i="2"/>
  <c r="AQ1135" i="2"/>
  <c r="AR1135" i="2"/>
  <c r="AS1135" i="2"/>
  <c r="AU1135" i="2"/>
  <c r="AV1135" i="2"/>
  <c r="AW1135" i="2"/>
  <c r="AX1135" i="2"/>
  <c r="AY1135" i="2"/>
  <c r="BA1135" i="2"/>
  <c r="BB1135" i="2"/>
  <c r="BC1135" i="2"/>
  <c r="BD1135" i="2"/>
  <c r="E1136" i="2"/>
  <c r="L1136" i="2" a="1"/>
  <c r="L1136" i="2" s="1"/>
  <c r="Q1136" i="2" a="1"/>
  <c r="Q1136" i="2" s="1"/>
  <c r="AO1136" i="2"/>
  <c r="AP1136" i="2"/>
  <c r="AQ1136" i="2"/>
  <c r="AR1136" i="2"/>
  <c r="AS1136" i="2"/>
  <c r="AU1136" i="2"/>
  <c r="AV1136" i="2"/>
  <c r="AW1136" i="2"/>
  <c r="AX1136" i="2"/>
  <c r="AY1136" i="2"/>
  <c r="BA1136" i="2"/>
  <c r="BB1136" i="2"/>
  <c r="BC1136" i="2"/>
  <c r="BD1136" i="2"/>
  <c r="E1137" i="2"/>
  <c r="L1137" i="2" a="1"/>
  <c r="L1137" i="2"/>
  <c r="Q1137" i="2" a="1"/>
  <c r="Q1137" i="2" s="1"/>
  <c r="AO1137" i="2"/>
  <c r="AP1137" i="2"/>
  <c r="AQ1137" i="2"/>
  <c r="AR1137" i="2"/>
  <c r="AS1137" i="2"/>
  <c r="AU1137" i="2"/>
  <c r="AV1137" i="2"/>
  <c r="AW1137" i="2"/>
  <c r="AX1137" i="2"/>
  <c r="AY1137" i="2"/>
  <c r="BA1137" i="2"/>
  <c r="BB1137" i="2"/>
  <c r="BC1137" i="2"/>
  <c r="BD1137" i="2"/>
  <c r="E1138" i="2"/>
  <c r="L1138" i="2" a="1"/>
  <c r="L1138" i="2"/>
  <c r="Q1138" i="2" a="1"/>
  <c r="Q1138" i="2" s="1"/>
  <c r="AO1138" i="2"/>
  <c r="AP1138" i="2"/>
  <c r="AQ1138" i="2"/>
  <c r="AR1138" i="2"/>
  <c r="AS1138" i="2"/>
  <c r="AU1138" i="2"/>
  <c r="AV1138" i="2"/>
  <c r="AW1138" i="2"/>
  <c r="AX1138" i="2"/>
  <c r="AY1138" i="2"/>
  <c r="BA1138" i="2"/>
  <c r="BB1138" i="2"/>
  <c r="BC1138" i="2"/>
  <c r="BD1138" i="2"/>
  <c r="E1139" i="2"/>
  <c r="L1139" i="2" a="1"/>
  <c r="L1139" i="2"/>
  <c r="Q1139" i="2" a="1"/>
  <c r="Q1139" i="2"/>
  <c r="AO1139" i="2"/>
  <c r="AP1139" i="2"/>
  <c r="AQ1139" i="2"/>
  <c r="AR1139" i="2"/>
  <c r="AS1139" i="2"/>
  <c r="AU1139" i="2"/>
  <c r="AV1139" i="2"/>
  <c r="AW1139" i="2"/>
  <c r="AX1139" i="2"/>
  <c r="AY1139" i="2"/>
  <c r="BA1139" i="2"/>
  <c r="BB1139" i="2"/>
  <c r="BC1139" i="2"/>
  <c r="BD1139" i="2"/>
  <c r="E1140" i="2"/>
  <c r="L1140" i="2" a="1"/>
  <c r="L1140" i="2"/>
  <c r="Q1140" i="2" a="1"/>
  <c r="Q1140" i="2"/>
  <c r="AO1140" i="2"/>
  <c r="AP1140" i="2"/>
  <c r="AQ1140" i="2"/>
  <c r="AR1140" i="2"/>
  <c r="AS1140" i="2"/>
  <c r="AU1140" i="2"/>
  <c r="AV1140" i="2"/>
  <c r="AW1140" i="2"/>
  <c r="AX1140" i="2"/>
  <c r="AY1140" i="2"/>
  <c r="BA1140" i="2"/>
  <c r="BB1140" i="2"/>
  <c r="BC1140" i="2"/>
  <c r="BD1140" i="2"/>
  <c r="E1141" i="2"/>
  <c r="L1141" i="2" a="1"/>
  <c r="L1141" i="2"/>
  <c r="Q1141" i="2" a="1"/>
  <c r="Q1141" i="2"/>
  <c r="AO1141" i="2"/>
  <c r="AP1141" i="2"/>
  <c r="AQ1141" i="2"/>
  <c r="AR1141" i="2"/>
  <c r="AS1141" i="2"/>
  <c r="AU1141" i="2"/>
  <c r="AV1141" i="2"/>
  <c r="AW1141" i="2"/>
  <c r="AX1141" i="2"/>
  <c r="AY1141" i="2"/>
  <c r="BA1141" i="2"/>
  <c r="BB1141" i="2"/>
  <c r="BC1141" i="2"/>
  <c r="BD1141" i="2"/>
  <c r="E1142" i="2"/>
  <c r="L1142" i="2" a="1"/>
  <c r="L1142" i="2" s="1"/>
  <c r="Q1142" i="2" a="1"/>
  <c r="Q1142" i="2" s="1"/>
  <c r="AO1142" i="2"/>
  <c r="AP1142" i="2"/>
  <c r="AQ1142" i="2"/>
  <c r="AR1142" i="2"/>
  <c r="AS1142" i="2"/>
  <c r="AU1142" i="2"/>
  <c r="AV1142" i="2"/>
  <c r="AW1142" i="2"/>
  <c r="AX1142" i="2"/>
  <c r="AY1142" i="2"/>
  <c r="BA1142" i="2"/>
  <c r="BB1142" i="2"/>
  <c r="BC1142" i="2"/>
  <c r="BD1142" i="2"/>
  <c r="E1143" i="2"/>
  <c r="L1143" i="2" a="1"/>
  <c r="L1143" i="2" s="1"/>
  <c r="Q1143" i="2" a="1"/>
  <c r="Q1143" i="2"/>
  <c r="AO1143" i="2"/>
  <c r="AP1143" i="2"/>
  <c r="AQ1143" i="2"/>
  <c r="AR1143" i="2"/>
  <c r="AS1143" i="2"/>
  <c r="AU1143" i="2"/>
  <c r="AV1143" i="2"/>
  <c r="AW1143" i="2"/>
  <c r="AX1143" i="2"/>
  <c r="AY1143" i="2"/>
  <c r="BA1143" i="2"/>
  <c r="BB1143" i="2"/>
  <c r="BC1143" i="2"/>
  <c r="BD1143" i="2"/>
  <c r="E1144" i="2"/>
  <c r="L1144" i="2" a="1"/>
  <c r="L1144" i="2" s="1"/>
  <c r="Q1144" i="2" a="1"/>
  <c r="Q1144" i="2" s="1"/>
  <c r="AO1144" i="2"/>
  <c r="AP1144" i="2"/>
  <c r="AQ1144" i="2"/>
  <c r="AR1144" i="2"/>
  <c r="AS1144" i="2"/>
  <c r="AU1144" i="2"/>
  <c r="AV1144" i="2"/>
  <c r="AW1144" i="2"/>
  <c r="AX1144" i="2"/>
  <c r="AY1144" i="2"/>
  <c r="BA1144" i="2"/>
  <c r="BB1144" i="2"/>
  <c r="BC1144" i="2"/>
  <c r="BD1144" i="2"/>
  <c r="E1145" i="2"/>
  <c r="L1145" i="2" a="1"/>
  <c r="L1145" i="2"/>
  <c r="Q1145" i="2" a="1"/>
  <c r="Q1145" i="2" s="1"/>
  <c r="AO1145" i="2"/>
  <c r="AP1145" i="2"/>
  <c r="AQ1145" i="2"/>
  <c r="AR1145" i="2"/>
  <c r="AS1145" i="2"/>
  <c r="AU1145" i="2"/>
  <c r="AV1145" i="2"/>
  <c r="AW1145" i="2"/>
  <c r="AX1145" i="2"/>
  <c r="AY1145" i="2"/>
  <c r="BA1145" i="2"/>
  <c r="BB1145" i="2"/>
  <c r="BC1145" i="2"/>
  <c r="BD1145" i="2"/>
  <c r="E1146" i="2"/>
  <c r="L1146" i="2" a="1"/>
  <c r="L1146" i="2"/>
  <c r="Q1146" i="2" a="1"/>
  <c r="Q1146" i="2" s="1"/>
  <c r="AO1146" i="2"/>
  <c r="AP1146" i="2"/>
  <c r="AQ1146" i="2"/>
  <c r="AR1146" i="2"/>
  <c r="AS1146" i="2"/>
  <c r="AU1146" i="2"/>
  <c r="AV1146" i="2"/>
  <c r="AW1146" i="2"/>
  <c r="AX1146" i="2"/>
  <c r="AY1146" i="2"/>
  <c r="BA1146" i="2"/>
  <c r="BB1146" i="2"/>
  <c r="BC1146" i="2"/>
  <c r="BD1146" i="2"/>
  <c r="E1147" i="2"/>
  <c r="L1147" i="2" a="1"/>
  <c r="L1147" i="2"/>
  <c r="Q1147" i="2" a="1"/>
  <c r="Q1147" i="2"/>
  <c r="AO1147" i="2"/>
  <c r="AP1147" i="2"/>
  <c r="AQ1147" i="2"/>
  <c r="AR1147" i="2"/>
  <c r="AS1147" i="2"/>
  <c r="AU1147" i="2"/>
  <c r="AV1147" i="2"/>
  <c r="AW1147" i="2"/>
  <c r="AX1147" i="2"/>
  <c r="AY1147" i="2"/>
  <c r="BA1147" i="2"/>
  <c r="BB1147" i="2"/>
  <c r="BC1147" i="2"/>
  <c r="BD1147" i="2"/>
  <c r="E1148" i="2"/>
  <c r="L1148" i="2" a="1"/>
  <c r="L1148" i="2" s="1"/>
  <c r="Q1148" i="2" a="1"/>
  <c r="Q1148" i="2"/>
  <c r="AO1148" i="2"/>
  <c r="AP1148" i="2"/>
  <c r="AQ1148" i="2"/>
  <c r="AR1148" i="2"/>
  <c r="AS1148" i="2"/>
  <c r="AU1148" i="2"/>
  <c r="AV1148" i="2"/>
  <c r="AW1148" i="2"/>
  <c r="AX1148" i="2"/>
  <c r="AY1148" i="2"/>
  <c r="BA1148" i="2"/>
  <c r="BB1148" i="2"/>
  <c r="BC1148" i="2"/>
  <c r="BD1148" i="2"/>
  <c r="E1149" i="2"/>
  <c r="L1149" i="2" a="1"/>
  <c r="L1149" i="2"/>
  <c r="Q1149" i="2" a="1"/>
  <c r="Q1149" i="2"/>
  <c r="AO1149" i="2"/>
  <c r="AP1149" i="2"/>
  <c r="AQ1149" i="2"/>
  <c r="AR1149" i="2"/>
  <c r="AS1149" i="2"/>
  <c r="AU1149" i="2"/>
  <c r="AV1149" i="2"/>
  <c r="AW1149" i="2"/>
  <c r="AX1149" i="2"/>
  <c r="AY1149" i="2"/>
  <c r="BA1149" i="2"/>
  <c r="BB1149" i="2"/>
  <c r="BC1149" i="2"/>
  <c r="BD1149" i="2"/>
  <c r="E1150" i="2"/>
  <c r="L1150" i="2" a="1"/>
  <c r="L1150" i="2" s="1"/>
  <c r="Q1150" i="2" a="1"/>
  <c r="Q1150" i="2" s="1"/>
  <c r="AO1150" i="2"/>
  <c r="AP1150" i="2"/>
  <c r="AQ1150" i="2"/>
  <c r="AR1150" i="2"/>
  <c r="AS1150" i="2"/>
  <c r="AU1150" i="2"/>
  <c r="AV1150" i="2"/>
  <c r="AW1150" i="2"/>
  <c r="AX1150" i="2"/>
  <c r="AY1150" i="2"/>
  <c r="BA1150" i="2"/>
  <c r="BB1150" i="2"/>
  <c r="BC1150" i="2"/>
  <c r="BD1150" i="2"/>
  <c r="E1151" i="2"/>
  <c r="L1151" i="2" a="1"/>
  <c r="L1151" i="2" s="1"/>
  <c r="Q1151" i="2" a="1"/>
  <c r="Q1151" i="2"/>
  <c r="AO1151" i="2"/>
  <c r="AP1151" i="2"/>
  <c r="AQ1151" i="2"/>
  <c r="AR1151" i="2"/>
  <c r="AS1151" i="2"/>
  <c r="AU1151" i="2"/>
  <c r="AV1151" i="2"/>
  <c r="AW1151" i="2"/>
  <c r="AX1151" i="2"/>
  <c r="AY1151" i="2"/>
  <c r="BA1151" i="2"/>
  <c r="BB1151" i="2"/>
  <c r="BC1151" i="2"/>
  <c r="BD1151" i="2"/>
  <c r="E1152" i="2"/>
  <c r="L1152" i="2" a="1"/>
  <c r="L1152" i="2" s="1"/>
  <c r="Q1152" i="2" a="1"/>
  <c r="Q1152" i="2" s="1"/>
  <c r="AO1152" i="2"/>
  <c r="AP1152" i="2"/>
  <c r="AQ1152" i="2"/>
  <c r="AR1152" i="2"/>
  <c r="AS1152" i="2"/>
  <c r="AU1152" i="2"/>
  <c r="AV1152" i="2"/>
  <c r="AW1152" i="2"/>
  <c r="AX1152" i="2"/>
  <c r="AY1152" i="2"/>
  <c r="BA1152" i="2"/>
  <c r="BB1152" i="2"/>
  <c r="BC1152" i="2"/>
  <c r="BD1152" i="2"/>
  <c r="E1153" i="2"/>
  <c r="L1153" i="2" a="1"/>
  <c r="L1153" i="2"/>
  <c r="Q1153" i="2" a="1"/>
  <c r="Q1153" i="2" s="1"/>
  <c r="AO1153" i="2"/>
  <c r="AP1153" i="2"/>
  <c r="AQ1153" i="2"/>
  <c r="AR1153" i="2"/>
  <c r="AS1153" i="2"/>
  <c r="AU1153" i="2"/>
  <c r="AV1153" i="2"/>
  <c r="AW1153" i="2"/>
  <c r="AX1153" i="2"/>
  <c r="AY1153" i="2"/>
  <c r="BA1153" i="2"/>
  <c r="BB1153" i="2"/>
  <c r="BC1153" i="2"/>
  <c r="BD1153" i="2"/>
  <c r="E1154" i="2"/>
  <c r="L1154" i="2" a="1"/>
  <c r="L1154" i="2"/>
  <c r="Q1154" i="2" a="1"/>
  <c r="Q1154" i="2" s="1"/>
  <c r="AO1154" i="2"/>
  <c r="AP1154" i="2"/>
  <c r="AQ1154" i="2"/>
  <c r="AR1154" i="2"/>
  <c r="AS1154" i="2"/>
  <c r="AU1154" i="2"/>
  <c r="AV1154" i="2"/>
  <c r="AW1154" i="2"/>
  <c r="AX1154" i="2"/>
  <c r="AY1154" i="2"/>
  <c r="BA1154" i="2"/>
  <c r="BB1154" i="2"/>
  <c r="BC1154" i="2"/>
  <c r="BD1154" i="2"/>
  <c r="E1155" i="2"/>
  <c r="L1155" i="2" a="1"/>
  <c r="L1155" i="2"/>
  <c r="Q1155" i="2" a="1"/>
  <c r="Q1155" i="2"/>
  <c r="AO1155" i="2"/>
  <c r="AP1155" i="2"/>
  <c r="AQ1155" i="2"/>
  <c r="AR1155" i="2"/>
  <c r="AS1155" i="2"/>
  <c r="AU1155" i="2"/>
  <c r="AV1155" i="2"/>
  <c r="AW1155" i="2"/>
  <c r="AX1155" i="2"/>
  <c r="AY1155" i="2"/>
  <c r="BA1155" i="2"/>
  <c r="BB1155" i="2"/>
  <c r="BC1155" i="2"/>
  <c r="BD1155" i="2"/>
  <c r="E1156" i="2"/>
  <c r="L1156" i="2" a="1"/>
  <c r="L1156" i="2" s="1"/>
  <c r="Q1156" i="2" a="1"/>
  <c r="Q1156" i="2"/>
  <c r="AO1156" i="2"/>
  <c r="AP1156" i="2"/>
  <c r="AQ1156" i="2"/>
  <c r="AR1156" i="2"/>
  <c r="AS1156" i="2"/>
  <c r="AU1156" i="2"/>
  <c r="AV1156" i="2"/>
  <c r="AW1156" i="2"/>
  <c r="AX1156" i="2"/>
  <c r="AY1156" i="2"/>
  <c r="BA1156" i="2"/>
  <c r="BB1156" i="2"/>
  <c r="BC1156" i="2"/>
  <c r="BD1156" i="2"/>
  <c r="E1157" i="2"/>
  <c r="L1157" i="2" a="1"/>
  <c r="L1157" i="2"/>
  <c r="Q1157" i="2" a="1"/>
  <c r="Q1157" i="2"/>
  <c r="AO1157" i="2"/>
  <c r="AP1157" i="2"/>
  <c r="AQ1157" i="2"/>
  <c r="AR1157" i="2"/>
  <c r="AS1157" i="2"/>
  <c r="AU1157" i="2"/>
  <c r="AV1157" i="2"/>
  <c r="AW1157" i="2"/>
  <c r="AX1157" i="2"/>
  <c r="AY1157" i="2"/>
  <c r="BA1157" i="2"/>
  <c r="BB1157" i="2"/>
  <c r="BC1157" i="2"/>
  <c r="BD1157" i="2"/>
  <c r="E1158" i="2"/>
  <c r="L1158" i="2" a="1"/>
  <c r="L1158" i="2" s="1"/>
  <c r="Q1158" i="2" a="1"/>
  <c r="Q1158" i="2" s="1"/>
  <c r="AO1158" i="2"/>
  <c r="AP1158" i="2"/>
  <c r="AQ1158" i="2"/>
  <c r="AR1158" i="2"/>
  <c r="AS1158" i="2"/>
  <c r="AU1158" i="2"/>
  <c r="AV1158" i="2"/>
  <c r="AW1158" i="2"/>
  <c r="AX1158" i="2"/>
  <c r="AY1158" i="2"/>
  <c r="BA1158" i="2"/>
  <c r="BB1158" i="2"/>
  <c r="BC1158" i="2"/>
  <c r="BD1158" i="2"/>
  <c r="E1159" i="2"/>
  <c r="L1159" i="2" a="1"/>
  <c r="L1159" i="2" s="1"/>
  <c r="Q1159" i="2" a="1"/>
  <c r="Q1159" i="2"/>
  <c r="AO1159" i="2"/>
  <c r="AP1159" i="2"/>
  <c r="AQ1159" i="2"/>
  <c r="AR1159" i="2"/>
  <c r="AS1159" i="2"/>
  <c r="AU1159" i="2"/>
  <c r="AV1159" i="2"/>
  <c r="AW1159" i="2"/>
  <c r="AX1159" i="2"/>
  <c r="AY1159" i="2"/>
  <c r="BA1159" i="2"/>
  <c r="BB1159" i="2"/>
  <c r="BC1159" i="2"/>
  <c r="BD1159" i="2"/>
  <c r="E1160" i="2"/>
  <c r="L1160" i="2" a="1"/>
  <c r="L1160" i="2" s="1"/>
  <c r="Q1160" i="2" a="1"/>
  <c r="Q1160" i="2" s="1"/>
  <c r="AO1160" i="2"/>
  <c r="AP1160" i="2"/>
  <c r="AQ1160" i="2"/>
  <c r="AR1160" i="2"/>
  <c r="AS1160" i="2"/>
  <c r="AU1160" i="2"/>
  <c r="AV1160" i="2"/>
  <c r="AW1160" i="2"/>
  <c r="AX1160" i="2"/>
  <c r="AY1160" i="2"/>
  <c r="BA1160" i="2"/>
  <c r="BB1160" i="2"/>
  <c r="BC1160" i="2"/>
  <c r="BD1160" i="2"/>
  <c r="E1161" i="2"/>
  <c r="L1161" i="2" a="1"/>
  <c r="L1161" i="2"/>
  <c r="Q1161" i="2" a="1"/>
  <c r="Q1161" i="2" s="1"/>
  <c r="AO1161" i="2"/>
  <c r="AP1161" i="2"/>
  <c r="AQ1161" i="2"/>
  <c r="AR1161" i="2"/>
  <c r="AS1161" i="2"/>
  <c r="AU1161" i="2"/>
  <c r="AV1161" i="2"/>
  <c r="AW1161" i="2"/>
  <c r="AX1161" i="2"/>
  <c r="AY1161" i="2"/>
  <c r="BA1161" i="2"/>
  <c r="BB1161" i="2"/>
  <c r="BC1161" i="2"/>
  <c r="BD1161" i="2"/>
  <c r="E1162" i="2"/>
  <c r="L1162" i="2" a="1"/>
  <c r="L1162" i="2"/>
  <c r="Q1162" i="2" a="1"/>
  <c r="Q1162" i="2" s="1"/>
  <c r="AO1162" i="2"/>
  <c r="AP1162" i="2"/>
  <c r="AQ1162" i="2"/>
  <c r="AR1162" i="2"/>
  <c r="AS1162" i="2"/>
  <c r="AU1162" i="2"/>
  <c r="AV1162" i="2"/>
  <c r="AW1162" i="2"/>
  <c r="AX1162" i="2"/>
  <c r="AY1162" i="2"/>
  <c r="BA1162" i="2"/>
  <c r="BB1162" i="2"/>
  <c r="BC1162" i="2"/>
  <c r="BD1162" i="2"/>
  <c r="E1163" i="2"/>
  <c r="L1163" i="2" a="1"/>
  <c r="L1163" i="2"/>
  <c r="Q1163" i="2" a="1"/>
  <c r="Q1163" i="2"/>
  <c r="AO1163" i="2"/>
  <c r="AP1163" i="2"/>
  <c r="AQ1163" i="2"/>
  <c r="AR1163" i="2"/>
  <c r="AS1163" i="2"/>
  <c r="AU1163" i="2"/>
  <c r="AV1163" i="2"/>
  <c r="AW1163" i="2"/>
  <c r="AX1163" i="2"/>
  <c r="AY1163" i="2"/>
  <c r="BA1163" i="2"/>
  <c r="BB1163" i="2"/>
  <c r="BC1163" i="2"/>
  <c r="BD1163" i="2"/>
  <c r="E1164" i="2"/>
  <c r="L1164" i="2" a="1"/>
  <c r="L1164" i="2" s="1"/>
  <c r="Q1164" i="2" a="1"/>
  <c r="Q1164" i="2"/>
  <c r="AO1164" i="2"/>
  <c r="AP1164" i="2"/>
  <c r="AQ1164" i="2"/>
  <c r="AR1164" i="2"/>
  <c r="AS1164" i="2"/>
  <c r="AU1164" i="2"/>
  <c r="AV1164" i="2"/>
  <c r="AW1164" i="2"/>
  <c r="AX1164" i="2"/>
  <c r="AY1164" i="2"/>
  <c r="BA1164" i="2"/>
  <c r="BB1164" i="2"/>
  <c r="BC1164" i="2"/>
  <c r="BD1164" i="2"/>
  <c r="E1165" i="2"/>
  <c r="L1165" i="2" a="1"/>
  <c r="L1165" i="2"/>
  <c r="Q1165" i="2" a="1"/>
  <c r="Q1165" i="2"/>
  <c r="AO1165" i="2"/>
  <c r="AP1165" i="2"/>
  <c r="AQ1165" i="2"/>
  <c r="AR1165" i="2"/>
  <c r="AS1165" i="2"/>
  <c r="AU1165" i="2"/>
  <c r="AV1165" i="2"/>
  <c r="AW1165" i="2"/>
  <c r="AX1165" i="2"/>
  <c r="AY1165" i="2"/>
  <c r="BA1165" i="2"/>
  <c r="BB1165" i="2"/>
  <c r="BC1165" i="2"/>
  <c r="BD1165" i="2"/>
  <c r="E1166" i="2"/>
  <c r="L1166" i="2" a="1"/>
  <c r="L1166" i="2" s="1"/>
  <c r="Q1166" i="2" a="1"/>
  <c r="Q1166" i="2" s="1"/>
  <c r="AO1166" i="2"/>
  <c r="AP1166" i="2"/>
  <c r="AQ1166" i="2"/>
  <c r="AR1166" i="2"/>
  <c r="AS1166" i="2"/>
  <c r="AU1166" i="2"/>
  <c r="AV1166" i="2"/>
  <c r="AW1166" i="2"/>
  <c r="AX1166" i="2"/>
  <c r="AY1166" i="2"/>
  <c r="BA1166" i="2"/>
  <c r="BB1166" i="2"/>
  <c r="BC1166" i="2"/>
  <c r="BD1166" i="2"/>
  <c r="E1167" i="2"/>
  <c r="L1167" i="2" a="1"/>
  <c r="L1167" i="2" s="1"/>
  <c r="Q1167" i="2" a="1"/>
  <c r="Q1167" i="2"/>
  <c r="AO1167" i="2"/>
  <c r="AP1167" i="2"/>
  <c r="AQ1167" i="2"/>
  <c r="AR1167" i="2"/>
  <c r="AS1167" i="2"/>
  <c r="AU1167" i="2"/>
  <c r="AV1167" i="2"/>
  <c r="AW1167" i="2"/>
  <c r="AX1167" i="2"/>
  <c r="AY1167" i="2"/>
  <c r="BA1167" i="2"/>
  <c r="BB1167" i="2"/>
  <c r="BC1167" i="2"/>
  <c r="BD1167" i="2"/>
  <c r="E1168" i="2"/>
  <c r="L1168" i="2" a="1"/>
  <c r="L1168" i="2" s="1"/>
  <c r="Q1168" i="2" a="1"/>
  <c r="Q1168" i="2" s="1"/>
  <c r="AO1168" i="2"/>
  <c r="AP1168" i="2"/>
  <c r="AQ1168" i="2"/>
  <c r="AR1168" i="2"/>
  <c r="AS1168" i="2"/>
  <c r="AU1168" i="2"/>
  <c r="AV1168" i="2"/>
  <c r="AW1168" i="2"/>
  <c r="AX1168" i="2"/>
  <c r="AY1168" i="2"/>
  <c r="BA1168" i="2"/>
  <c r="BB1168" i="2"/>
  <c r="BC1168" i="2"/>
  <c r="BD1168" i="2"/>
  <c r="E1169" i="2"/>
  <c r="L1169" i="2" a="1"/>
  <c r="L1169" i="2"/>
  <c r="Q1169" i="2" a="1"/>
  <c r="Q1169" i="2" s="1"/>
  <c r="AO1169" i="2"/>
  <c r="AP1169" i="2"/>
  <c r="AQ1169" i="2"/>
  <c r="AR1169" i="2"/>
  <c r="AS1169" i="2"/>
  <c r="AU1169" i="2"/>
  <c r="AV1169" i="2"/>
  <c r="AW1169" i="2"/>
  <c r="AX1169" i="2"/>
  <c r="AY1169" i="2"/>
  <c r="BA1169" i="2"/>
  <c r="BB1169" i="2"/>
  <c r="BC1169" i="2"/>
  <c r="BD1169" i="2"/>
  <c r="E1170" i="2"/>
  <c r="L1170" i="2" a="1"/>
  <c r="L1170" i="2"/>
  <c r="Q1170" i="2" a="1"/>
  <c r="Q1170" i="2" s="1"/>
  <c r="AO1170" i="2"/>
  <c r="AP1170" i="2"/>
  <c r="AQ1170" i="2"/>
  <c r="AR1170" i="2"/>
  <c r="AS1170" i="2"/>
  <c r="AU1170" i="2"/>
  <c r="AV1170" i="2"/>
  <c r="AW1170" i="2"/>
  <c r="AX1170" i="2"/>
  <c r="AY1170" i="2"/>
  <c r="BA1170" i="2"/>
  <c r="BB1170" i="2"/>
  <c r="BC1170" i="2"/>
  <c r="BD1170" i="2"/>
  <c r="E1171" i="2"/>
  <c r="L1171" i="2" a="1"/>
  <c r="L1171" i="2"/>
  <c r="Q1171" i="2" a="1"/>
  <c r="Q1171" i="2"/>
  <c r="AO1171" i="2"/>
  <c r="AP1171" i="2"/>
  <c r="AQ1171" i="2"/>
  <c r="AR1171" i="2"/>
  <c r="AS1171" i="2"/>
  <c r="AU1171" i="2"/>
  <c r="AV1171" i="2"/>
  <c r="AW1171" i="2"/>
  <c r="AX1171" i="2"/>
  <c r="AY1171" i="2"/>
  <c r="BA1171" i="2"/>
  <c r="BB1171" i="2"/>
  <c r="BC1171" i="2"/>
  <c r="BD1171" i="2"/>
  <c r="E1172" i="2"/>
  <c r="L1172" i="2" a="1"/>
  <c r="L1172" i="2" s="1"/>
  <c r="Q1172" i="2" a="1"/>
  <c r="Q1172" i="2"/>
  <c r="AO1172" i="2"/>
  <c r="AP1172" i="2"/>
  <c r="AQ1172" i="2"/>
  <c r="AR1172" i="2"/>
  <c r="AS1172" i="2"/>
  <c r="AU1172" i="2"/>
  <c r="AV1172" i="2"/>
  <c r="AW1172" i="2"/>
  <c r="AX1172" i="2"/>
  <c r="AY1172" i="2"/>
  <c r="BA1172" i="2"/>
  <c r="BB1172" i="2"/>
  <c r="BC1172" i="2"/>
  <c r="BD1172" i="2"/>
  <c r="E1173" i="2"/>
  <c r="L1173" i="2" a="1"/>
  <c r="L1173" i="2"/>
  <c r="Q1173" i="2" a="1"/>
  <c r="Q1173" i="2"/>
  <c r="AO1173" i="2"/>
  <c r="AP1173" i="2"/>
  <c r="AQ1173" i="2"/>
  <c r="AR1173" i="2"/>
  <c r="AS1173" i="2"/>
  <c r="AU1173" i="2"/>
  <c r="AV1173" i="2"/>
  <c r="AW1173" i="2"/>
  <c r="AX1173" i="2"/>
  <c r="AY1173" i="2"/>
  <c r="BA1173" i="2"/>
  <c r="BB1173" i="2"/>
  <c r="BC1173" i="2"/>
  <c r="BD1173" i="2"/>
  <c r="E1174" i="2"/>
  <c r="L1174" i="2" a="1"/>
  <c r="L1174" i="2" s="1"/>
  <c r="Q1174" i="2" a="1"/>
  <c r="Q1174" i="2" s="1"/>
  <c r="AO1174" i="2"/>
  <c r="AP1174" i="2"/>
  <c r="AQ1174" i="2"/>
  <c r="AR1174" i="2"/>
  <c r="AS1174" i="2"/>
  <c r="AU1174" i="2"/>
  <c r="AV1174" i="2"/>
  <c r="AW1174" i="2"/>
  <c r="AX1174" i="2"/>
  <c r="AY1174" i="2"/>
  <c r="BA1174" i="2"/>
  <c r="BB1174" i="2"/>
  <c r="BC1174" i="2"/>
  <c r="BD1174" i="2"/>
  <c r="E1175" i="2"/>
  <c r="L1175" i="2" a="1"/>
  <c r="L1175" i="2" s="1"/>
  <c r="Q1175" i="2" a="1"/>
  <c r="Q1175" i="2"/>
  <c r="AO1175" i="2"/>
  <c r="AP1175" i="2"/>
  <c r="AQ1175" i="2"/>
  <c r="AR1175" i="2"/>
  <c r="AS1175" i="2"/>
  <c r="AU1175" i="2"/>
  <c r="AV1175" i="2"/>
  <c r="AW1175" i="2"/>
  <c r="AX1175" i="2"/>
  <c r="AY1175" i="2"/>
  <c r="BA1175" i="2"/>
  <c r="BB1175" i="2"/>
  <c r="BC1175" i="2"/>
  <c r="BD1175" i="2"/>
  <c r="E1176" i="2"/>
  <c r="L1176" i="2" a="1"/>
  <c r="L1176" i="2" s="1"/>
  <c r="Q1176" i="2" a="1"/>
  <c r="Q1176" i="2" s="1"/>
  <c r="AO1176" i="2"/>
  <c r="AP1176" i="2"/>
  <c r="AQ1176" i="2"/>
  <c r="AR1176" i="2"/>
  <c r="AS1176" i="2"/>
  <c r="AU1176" i="2"/>
  <c r="AV1176" i="2"/>
  <c r="AW1176" i="2"/>
  <c r="AX1176" i="2"/>
  <c r="AY1176" i="2"/>
  <c r="BA1176" i="2"/>
  <c r="BB1176" i="2"/>
  <c r="BC1176" i="2"/>
  <c r="BD1176" i="2"/>
  <c r="E1177" i="2"/>
  <c r="L1177" i="2" a="1"/>
  <c r="L1177" i="2"/>
  <c r="Q1177" i="2" a="1"/>
  <c r="Q1177" i="2" s="1"/>
  <c r="AO1177" i="2"/>
  <c r="AP1177" i="2"/>
  <c r="AQ1177" i="2"/>
  <c r="AR1177" i="2"/>
  <c r="AS1177" i="2"/>
  <c r="AU1177" i="2"/>
  <c r="AV1177" i="2"/>
  <c r="AW1177" i="2"/>
  <c r="AX1177" i="2"/>
  <c r="AY1177" i="2"/>
  <c r="BA1177" i="2"/>
  <c r="BB1177" i="2"/>
  <c r="BC1177" i="2"/>
  <c r="BD1177" i="2"/>
  <c r="E1178" i="2"/>
  <c r="L1178" i="2" a="1"/>
  <c r="L1178" i="2"/>
  <c r="Q1178" i="2" a="1"/>
  <c r="Q1178" i="2" s="1"/>
  <c r="AO1178" i="2"/>
  <c r="AP1178" i="2"/>
  <c r="AQ1178" i="2"/>
  <c r="AR1178" i="2"/>
  <c r="AS1178" i="2"/>
  <c r="AU1178" i="2"/>
  <c r="AV1178" i="2"/>
  <c r="AW1178" i="2"/>
  <c r="AX1178" i="2"/>
  <c r="AY1178" i="2"/>
  <c r="BA1178" i="2"/>
  <c r="BB1178" i="2"/>
  <c r="BC1178" i="2"/>
  <c r="BD1178" i="2"/>
  <c r="E1179" i="2"/>
  <c r="L1179" i="2" a="1"/>
  <c r="L1179" i="2"/>
  <c r="Q1179" i="2" a="1"/>
  <c r="Q1179" i="2"/>
  <c r="AO1179" i="2"/>
  <c r="AP1179" i="2"/>
  <c r="AQ1179" i="2"/>
  <c r="AR1179" i="2"/>
  <c r="AS1179" i="2"/>
  <c r="AU1179" i="2"/>
  <c r="AV1179" i="2"/>
  <c r="AW1179" i="2"/>
  <c r="AX1179" i="2"/>
  <c r="AY1179" i="2"/>
  <c r="BA1179" i="2"/>
  <c r="BB1179" i="2"/>
  <c r="BC1179" i="2"/>
  <c r="BD1179" i="2"/>
  <c r="E1180" i="2"/>
  <c r="L1180" i="2" a="1"/>
  <c r="L1180" i="2" s="1"/>
  <c r="Q1180" i="2" a="1"/>
  <c r="Q1180" i="2"/>
  <c r="AO1180" i="2"/>
  <c r="AP1180" i="2"/>
  <c r="AQ1180" i="2"/>
  <c r="AR1180" i="2"/>
  <c r="AS1180" i="2"/>
  <c r="AU1180" i="2"/>
  <c r="AV1180" i="2"/>
  <c r="AW1180" i="2"/>
  <c r="AX1180" i="2"/>
  <c r="AY1180" i="2"/>
  <c r="BA1180" i="2"/>
  <c r="BB1180" i="2"/>
  <c r="BC1180" i="2"/>
  <c r="BD1180" i="2"/>
  <c r="E1181" i="2"/>
  <c r="L1181" i="2" a="1"/>
  <c r="L1181" i="2"/>
  <c r="Q1181" i="2" a="1"/>
  <c r="Q1181" i="2"/>
  <c r="AO1181" i="2"/>
  <c r="AP1181" i="2"/>
  <c r="AQ1181" i="2"/>
  <c r="AR1181" i="2"/>
  <c r="AS1181" i="2"/>
  <c r="AU1181" i="2"/>
  <c r="AV1181" i="2"/>
  <c r="AW1181" i="2"/>
  <c r="AX1181" i="2"/>
  <c r="AY1181" i="2"/>
  <c r="BA1181" i="2"/>
  <c r="BB1181" i="2"/>
  <c r="BC1181" i="2"/>
  <c r="BD1181" i="2"/>
  <c r="E1182" i="2"/>
  <c r="L1182" i="2" a="1"/>
  <c r="L1182" i="2" s="1"/>
  <c r="Q1182" i="2" a="1"/>
  <c r="Q1182" i="2" s="1"/>
  <c r="AO1182" i="2"/>
  <c r="AP1182" i="2"/>
  <c r="AQ1182" i="2"/>
  <c r="AR1182" i="2"/>
  <c r="AS1182" i="2"/>
  <c r="AU1182" i="2"/>
  <c r="AV1182" i="2"/>
  <c r="AW1182" i="2"/>
  <c r="AX1182" i="2"/>
  <c r="AY1182" i="2"/>
  <c r="BA1182" i="2"/>
  <c r="BB1182" i="2"/>
  <c r="BC1182" i="2"/>
  <c r="BD1182" i="2"/>
  <c r="E1183" i="2"/>
  <c r="L1183" i="2" a="1"/>
  <c r="L1183" i="2" s="1"/>
  <c r="Q1183" i="2" a="1"/>
  <c r="Q1183" i="2"/>
  <c r="AO1183" i="2"/>
  <c r="AP1183" i="2"/>
  <c r="AQ1183" i="2"/>
  <c r="AR1183" i="2"/>
  <c r="AS1183" i="2"/>
  <c r="AU1183" i="2"/>
  <c r="AV1183" i="2"/>
  <c r="AW1183" i="2"/>
  <c r="AX1183" i="2"/>
  <c r="AY1183" i="2"/>
  <c r="BA1183" i="2"/>
  <c r="BB1183" i="2"/>
  <c r="BC1183" i="2"/>
  <c r="BD1183" i="2"/>
  <c r="E1184" i="2"/>
  <c r="L1184" i="2" a="1"/>
  <c r="L1184" i="2" s="1"/>
  <c r="Q1184" i="2" a="1"/>
  <c r="Q1184" i="2" s="1"/>
  <c r="AO1184" i="2"/>
  <c r="AP1184" i="2"/>
  <c r="AQ1184" i="2"/>
  <c r="AR1184" i="2"/>
  <c r="AS1184" i="2"/>
  <c r="AU1184" i="2"/>
  <c r="AV1184" i="2"/>
  <c r="AW1184" i="2"/>
  <c r="AX1184" i="2"/>
  <c r="AY1184" i="2"/>
  <c r="BA1184" i="2"/>
  <c r="BB1184" i="2"/>
  <c r="BC1184" i="2"/>
  <c r="BD1184" i="2"/>
  <c r="E1185" i="2"/>
  <c r="L1185" i="2" a="1"/>
  <c r="L1185" i="2"/>
  <c r="Q1185" i="2" a="1"/>
  <c r="Q1185" i="2" s="1"/>
  <c r="AO1185" i="2"/>
  <c r="AP1185" i="2"/>
  <c r="AQ1185" i="2"/>
  <c r="AR1185" i="2"/>
  <c r="AS1185" i="2"/>
  <c r="AU1185" i="2"/>
  <c r="AV1185" i="2"/>
  <c r="AW1185" i="2"/>
  <c r="AX1185" i="2"/>
  <c r="AY1185" i="2"/>
  <c r="BA1185" i="2"/>
  <c r="BB1185" i="2"/>
  <c r="BC1185" i="2"/>
  <c r="BD1185" i="2"/>
  <c r="E1186" i="2"/>
  <c r="L1186" i="2" a="1"/>
  <c r="L1186" i="2"/>
  <c r="Q1186" i="2" a="1"/>
  <c r="Q1186" i="2" s="1"/>
  <c r="AO1186" i="2"/>
  <c r="AP1186" i="2"/>
  <c r="AQ1186" i="2"/>
  <c r="AR1186" i="2"/>
  <c r="AS1186" i="2"/>
  <c r="AU1186" i="2"/>
  <c r="AV1186" i="2"/>
  <c r="AW1186" i="2"/>
  <c r="AX1186" i="2"/>
  <c r="AY1186" i="2"/>
  <c r="BA1186" i="2"/>
  <c r="BB1186" i="2"/>
  <c r="BC1186" i="2"/>
  <c r="BD1186" i="2"/>
  <c r="E1187" i="2"/>
  <c r="L1187" i="2" a="1"/>
  <c r="L1187" i="2"/>
  <c r="Q1187" i="2" a="1"/>
  <c r="Q1187" i="2"/>
  <c r="AO1187" i="2"/>
  <c r="AP1187" i="2"/>
  <c r="AQ1187" i="2"/>
  <c r="AR1187" i="2"/>
  <c r="AS1187" i="2"/>
  <c r="AU1187" i="2"/>
  <c r="AV1187" i="2"/>
  <c r="AW1187" i="2"/>
  <c r="AX1187" i="2"/>
  <c r="AY1187" i="2"/>
  <c r="BA1187" i="2"/>
  <c r="BB1187" i="2"/>
  <c r="BC1187" i="2"/>
  <c r="BD1187" i="2"/>
  <c r="E1188" i="2"/>
  <c r="L1188" i="2" a="1"/>
  <c r="L1188" i="2" s="1"/>
  <c r="Q1188" i="2" a="1"/>
  <c r="Q1188" i="2"/>
  <c r="AO1188" i="2"/>
  <c r="AP1188" i="2"/>
  <c r="AQ1188" i="2"/>
  <c r="AR1188" i="2"/>
  <c r="AS1188" i="2"/>
  <c r="AU1188" i="2"/>
  <c r="AV1188" i="2"/>
  <c r="AW1188" i="2"/>
  <c r="AX1188" i="2"/>
  <c r="AY1188" i="2"/>
  <c r="BA1188" i="2"/>
  <c r="BB1188" i="2"/>
  <c r="BC1188" i="2"/>
  <c r="BD1188" i="2"/>
  <c r="E1189" i="2"/>
  <c r="L1189" i="2" a="1"/>
  <c r="L1189" i="2"/>
  <c r="Q1189" i="2" a="1"/>
  <c r="Q1189" i="2"/>
  <c r="AO1189" i="2"/>
  <c r="AP1189" i="2"/>
  <c r="AQ1189" i="2"/>
  <c r="AR1189" i="2"/>
  <c r="AS1189" i="2"/>
  <c r="AU1189" i="2"/>
  <c r="AV1189" i="2"/>
  <c r="AW1189" i="2"/>
  <c r="AX1189" i="2"/>
  <c r="AY1189" i="2"/>
  <c r="BA1189" i="2"/>
  <c r="BB1189" i="2"/>
  <c r="BC1189" i="2"/>
  <c r="BD1189" i="2"/>
  <c r="E1190" i="2"/>
  <c r="L1190" i="2" a="1"/>
  <c r="L1190" i="2" s="1"/>
  <c r="Q1190" i="2" a="1"/>
  <c r="Q1190" i="2" s="1"/>
  <c r="AO1190" i="2"/>
  <c r="AP1190" i="2"/>
  <c r="AQ1190" i="2"/>
  <c r="AR1190" i="2"/>
  <c r="AS1190" i="2"/>
  <c r="AU1190" i="2"/>
  <c r="AV1190" i="2"/>
  <c r="AW1190" i="2"/>
  <c r="AX1190" i="2"/>
  <c r="AY1190" i="2"/>
  <c r="BA1190" i="2"/>
  <c r="BB1190" i="2"/>
  <c r="BC1190" i="2"/>
  <c r="BD1190" i="2"/>
  <c r="E1191" i="2"/>
  <c r="L1191" i="2" a="1"/>
  <c r="L1191" i="2" s="1"/>
  <c r="Q1191" i="2" a="1"/>
  <c r="Q1191" i="2"/>
  <c r="AO1191" i="2"/>
  <c r="AP1191" i="2"/>
  <c r="AQ1191" i="2"/>
  <c r="AR1191" i="2"/>
  <c r="AS1191" i="2"/>
  <c r="AU1191" i="2"/>
  <c r="AV1191" i="2"/>
  <c r="AW1191" i="2"/>
  <c r="AX1191" i="2"/>
  <c r="AY1191" i="2"/>
  <c r="BA1191" i="2"/>
  <c r="BB1191" i="2"/>
  <c r="BC1191" i="2"/>
  <c r="BD1191" i="2"/>
  <c r="E1192" i="2"/>
  <c r="L1192" i="2" a="1"/>
  <c r="L1192" i="2" s="1"/>
  <c r="Q1192" i="2" a="1"/>
  <c r="Q1192" i="2" s="1"/>
  <c r="AO1192" i="2"/>
  <c r="AP1192" i="2"/>
  <c r="AQ1192" i="2"/>
  <c r="AR1192" i="2"/>
  <c r="AS1192" i="2"/>
  <c r="AU1192" i="2"/>
  <c r="AV1192" i="2"/>
  <c r="AW1192" i="2"/>
  <c r="AX1192" i="2"/>
  <c r="AY1192" i="2"/>
  <c r="BA1192" i="2"/>
  <c r="BB1192" i="2"/>
  <c r="BC1192" i="2"/>
  <c r="BD1192" i="2"/>
  <c r="E1193" i="2"/>
  <c r="L1193" i="2" a="1"/>
  <c r="L1193" i="2"/>
  <c r="Q1193" i="2" a="1"/>
  <c r="Q1193" i="2" s="1"/>
  <c r="AO1193" i="2"/>
  <c r="AP1193" i="2"/>
  <c r="AQ1193" i="2"/>
  <c r="AR1193" i="2"/>
  <c r="AS1193" i="2"/>
  <c r="AU1193" i="2"/>
  <c r="AV1193" i="2"/>
  <c r="AW1193" i="2"/>
  <c r="AX1193" i="2"/>
  <c r="AY1193" i="2"/>
  <c r="BA1193" i="2"/>
  <c r="BB1193" i="2"/>
  <c r="BC1193" i="2"/>
  <c r="BD1193" i="2"/>
  <c r="E1194" i="2"/>
  <c r="L1194" i="2" a="1"/>
  <c r="L1194" i="2"/>
  <c r="Q1194" i="2" a="1"/>
  <c r="Q1194" i="2" s="1"/>
  <c r="AO1194" i="2"/>
  <c r="AP1194" i="2"/>
  <c r="AQ1194" i="2"/>
  <c r="AR1194" i="2"/>
  <c r="AS1194" i="2"/>
  <c r="AU1194" i="2"/>
  <c r="AV1194" i="2"/>
  <c r="AW1194" i="2"/>
  <c r="AX1194" i="2"/>
  <c r="AY1194" i="2"/>
  <c r="BA1194" i="2"/>
  <c r="BB1194" i="2"/>
  <c r="BC1194" i="2"/>
  <c r="BD1194" i="2"/>
  <c r="E1195" i="2"/>
  <c r="L1195" i="2" a="1"/>
  <c r="L1195" i="2"/>
  <c r="Q1195" i="2" a="1"/>
  <c r="Q1195" i="2"/>
  <c r="AO1195" i="2"/>
  <c r="AP1195" i="2"/>
  <c r="AQ1195" i="2"/>
  <c r="AR1195" i="2"/>
  <c r="AS1195" i="2"/>
  <c r="AU1195" i="2"/>
  <c r="AV1195" i="2"/>
  <c r="AW1195" i="2"/>
  <c r="AX1195" i="2"/>
  <c r="AY1195" i="2"/>
  <c r="BA1195" i="2"/>
  <c r="BB1195" i="2"/>
  <c r="BC1195" i="2"/>
  <c r="BD1195" i="2"/>
  <c r="E1196" i="2"/>
  <c r="L1196" i="2" a="1"/>
  <c r="L1196" i="2" s="1"/>
  <c r="Q1196" i="2" a="1"/>
  <c r="Q1196" i="2"/>
  <c r="AO1196" i="2"/>
  <c r="AP1196" i="2"/>
  <c r="AQ1196" i="2"/>
  <c r="AR1196" i="2"/>
  <c r="AS1196" i="2"/>
  <c r="AU1196" i="2"/>
  <c r="AV1196" i="2"/>
  <c r="AW1196" i="2"/>
  <c r="AX1196" i="2"/>
  <c r="AY1196" i="2"/>
  <c r="BA1196" i="2"/>
  <c r="BB1196" i="2"/>
  <c r="BC1196" i="2"/>
  <c r="BD1196" i="2"/>
  <c r="E1197" i="2"/>
  <c r="L1197" i="2" a="1"/>
  <c r="L1197" i="2"/>
  <c r="Q1197" i="2" a="1"/>
  <c r="Q1197" i="2"/>
  <c r="AO1197" i="2"/>
  <c r="AP1197" i="2"/>
  <c r="AQ1197" i="2"/>
  <c r="AR1197" i="2"/>
  <c r="AS1197" i="2"/>
  <c r="AU1197" i="2"/>
  <c r="AV1197" i="2"/>
  <c r="AW1197" i="2"/>
  <c r="AX1197" i="2"/>
  <c r="AY1197" i="2"/>
  <c r="BA1197" i="2"/>
  <c r="BB1197" i="2"/>
  <c r="BC1197" i="2"/>
  <c r="BD1197" i="2"/>
  <c r="E1198" i="2"/>
  <c r="L1198" i="2" a="1"/>
  <c r="L1198" i="2" s="1"/>
  <c r="Q1198" i="2" a="1"/>
  <c r="Q1198" i="2" s="1"/>
  <c r="AO1198" i="2"/>
  <c r="AP1198" i="2"/>
  <c r="AQ1198" i="2"/>
  <c r="AR1198" i="2"/>
  <c r="AS1198" i="2"/>
  <c r="AU1198" i="2"/>
  <c r="AV1198" i="2"/>
  <c r="AW1198" i="2"/>
  <c r="AX1198" i="2"/>
  <c r="AY1198" i="2"/>
  <c r="BA1198" i="2"/>
  <c r="BB1198" i="2"/>
  <c r="BC1198" i="2"/>
  <c r="BD1198" i="2"/>
  <c r="E1199" i="2"/>
  <c r="L1199" i="2" a="1"/>
  <c r="L1199" i="2" s="1"/>
  <c r="Q1199" i="2" a="1"/>
  <c r="Q1199" i="2"/>
  <c r="AO1199" i="2"/>
  <c r="AP1199" i="2"/>
  <c r="AQ1199" i="2"/>
  <c r="AR1199" i="2"/>
  <c r="AS1199" i="2"/>
  <c r="AU1199" i="2"/>
  <c r="AV1199" i="2"/>
  <c r="AW1199" i="2"/>
  <c r="AX1199" i="2"/>
  <c r="AY1199" i="2"/>
  <c r="BA1199" i="2"/>
  <c r="BB1199" i="2"/>
  <c r="BC1199" i="2"/>
  <c r="BD1199" i="2"/>
  <c r="E1200" i="2"/>
  <c r="L1200" i="2" a="1"/>
  <c r="L1200" i="2" s="1"/>
  <c r="Q1200" i="2" a="1"/>
  <c r="Q1200" i="2" s="1"/>
  <c r="AO1200" i="2"/>
  <c r="AP1200" i="2"/>
  <c r="AQ1200" i="2"/>
  <c r="AR1200" i="2"/>
  <c r="AS1200" i="2"/>
  <c r="AU1200" i="2"/>
  <c r="AV1200" i="2"/>
  <c r="AW1200" i="2"/>
  <c r="AX1200" i="2"/>
  <c r="AY1200" i="2"/>
  <c r="BA1200" i="2"/>
  <c r="BB1200" i="2"/>
  <c r="BC1200" i="2"/>
  <c r="BD1200" i="2"/>
  <c r="E1201" i="2"/>
  <c r="L1201" i="2" a="1"/>
  <c r="L1201" i="2"/>
  <c r="Q1201" i="2" a="1"/>
  <c r="Q1201" i="2" s="1"/>
  <c r="AO1201" i="2"/>
  <c r="AP1201" i="2"/>
  <c r="AQ1201" i="2"/>
  <c r="AR1201" i="2"/>
  <c r="AS1201" i="2"/>
  <c r="AU1201" i="2"/>
  <c r="AV1201" i="2"/>
  <c r="AW1201" i="2"/>
  <c r="AX1201" i="2"/>
  <c r="AY1201" i="2"/>
  <c r="BA1201" i="2"/>
  <c r="BB1201" i="2"/>
  <c r="BC1201" i="2"/>
  <c r="BD1201" i="2"/>
  <c r="E1202" i="2"/>
  <c r="L1202" i="2" a="1"/>
  <c r="L1202" i="2"/>
  <c r="Q1202" i="2" a="1"/>
  <c r="Q1202" i="2" s="1"/>
  <c r="AO1202" i="2"/>
  <c r="AP1202" i="2"/>
  <c r="AQ1202" i="2"/>
  <c r="AR1202" i="2"/>
  <c r="AS1202" i="2"/>
  <c r="AU1202" i="2"/>
  <c r="AV1202" i="2"/>
  <c r="AW1202" i="2"/>
  <c r="AX1202" i="2"/>
  <c r="AY1202" i="2"/>
  <c r="BA1202" i="2"/>
  <c r="BB1202" i="2"/>
  <c r="BC1202" i="2"/>
  <c r="BD1202" i="2"/>
  <c r="E1203" i="2"/>
  <c r="L1203" i="2" a="1"/>
  <c r="L1203" i="2"/>
  <c r="Q1203" i="2" a="1"/>
  <c r="Q1203" i="2"/>
  <c r="AO1203" i="2"/>
  <c r="AP1203" i="2"/>
  <c r="AQ1203" i="2"/>
  <c r="AR1203" i="2"/>
  <c r="AS1203" i="2"/>
  <c r="AU1203" i="2"/>
  <c r="AV1203" i="2"/>
  <c r="AW1203" i="2"/>
  <c r="AX1203" i="2"/>
  <c r="AY1203" i="2"/>
  <c r="BA1203" i="2"/>
  <c r="BB1203" i="2"/>
  <c r="BC1203" i="2"/>
  <c r="BD1203" i="2"/>
  <c r="E1204" i="2"/>
  <c r="L1204" i="2" a="1"/>
  <c r="L1204" i="2" s="1"/>
  <c r="Q1204" i="2" a="1"/>
  <c r="Q1204" i="2"/>
  <c r="AO1204" i="2"/>
  <c r="AP1204" i="2"/>
  <c r="AQ1204" i="2"/>
  <c r="AR1204" i="2"/>
  <c r="AS1204" i="2"/>
  <c r="AU1204" i="2"/>
  <c r="AV1204" i="2"/>
  <c r="AW1204" i="2"/>
  <c r="AX1204" i="2"/>
  <c r="AY1204" i="2"/>
  <c r="BA1204" i="2"/>
  <c r="BB1204" i="2"/>
  <c r="BC1204" i="2"/>
  <c r="BD1204" i="2"/>
  <c r="E1205" i="2"/>
  <c r="L1205" i="2" a="1"/>
  <c r="L1205" i="2"/>
  <c r="Q1205" i="2" a="1"/>
  <c r="Q1205" i="2"/>
  <c r="AO1205" i="2"/>
  <c r="AP1205" i="2"/>
  <c r="AQ1205" i="2"/>
  <c r="AR1205" i="2"/>
  <c r="AS1205" i="2"/>
  <c r="AU1205" i="2"/>
  <c r="AV1205" i="2"/>
  <c r="AW1205" i="2"/>
  <c r="AX1205" i="2"/>
  <c r="AY1205" i="2"/>
  <c r="BA1205" i="2"/>
  <c r="BB1205" i="2"/>
  <c r="BC1205" i="2"/>
  <c r="BD1205" i="2"/>
  <c r="E1206" i="2"/>
  <c r="L1206" i="2" a="1"/>
  <c r="L1206" i="2" s="1"/>
  <c r="Q1206" i="2" a="1"/>
  <c r="Q1206" i="2" s="1"/>
  <c r="AO1206" i="2"/>
  <c r="AP1206" i="2"/>
  <c r="AQ1206" i="2"/>
  <c r="AR1206" i="2"/>
  <c r="AS1206" i="2"/>
  <c r="AU1206" i="2"/>
  <c r="AV1206" i="2"/>
  <c r="AW1206" i="2"/>
  <c r="AX1206" i="2"/>
  <c r="AY1206" i="2"/>
  <c r="BA1206" i="2"/>
  <c r="BB1206" i="2"/>
  <c r="BC1206" i="2"/>
  <c r="BD1206" i="2"/>
  <c r="E1207" i="2"/>
  <c r="L1207" i="2" a="1"/>
  <c r="L1207" i="2" s="1"/>
  <c r="Q1207" i="2" a="1"/>
  <c r="Q1207" i="2"/>
  <c r="AO1207" i="2"/>
  <c r="AP1207" i="2"/>
  <c r="AQ1207" i="2"/>
  <c r="AR1207" i="2"/>
  <c r="AS1207" i="2"/>
  <c r="AU1207" i="2"/>
  <c r="AV1207" i="2"/>
  <c r="AW1207" i="2"/>
  <c r="AX1207" i="2"/>
  <c r="AY1207" i="2"/>
  <c r="BA1207" i="2"/>
  <c r="BB1207" i="2"/>
  <c r="BC1207" i="2"/>
  <c r="BD1207" i="2"/>
  <c r="E1208" i="2"/>
  <c r="L1208" i="2" a="1"/>
  <c r="L1208" i="2" s="1"/>
  <c r="Q1208" i="2" a="1"/>
  <c r="Q1208" i="2" s="1"/>
  <c r="AO1208" i="2"/>
  <c r="AP1208" i="2"/>
  <c r="AQ1208" i="2"/>
  <c r="AR1208" i="2"/>
  <c r="AS1208" i="2"/>
  <c r="AU1208" i="2"/>
  <c r="AV1208" i="2"/>
  <c r="AW1208" i="2"/>
  <c r="AX1208" i="2"/>
  <c r="AY1208" i="2"/>
  <c r="BA1208" i="2"/>
  <c r="BB1208" i="2"/>
  <c r="BC1208" i="2"/>
  <c r="BD1208" i="2"/>
  <c r="E1209" i="2"/>
  <c r="L1209" i="2" a="1"/>
  <c r="L1209" i="2"/>
  <c r="Q1209" i="2" a="1"/>
  <c r="Q1209" i="2" s="1"/>
  <c r="AO1209" i="2"/>
  <c r="AP1209" i="2"/>
  <c r="AQ1209" i="2"/>
  <c r="AR1209" i="2"/>
  <c r="AS1209" i="2"/>
  <c r="AU1209" i="2"/>
  <c r="AV1209" i="2"/>
  <c r="AW1209" i="2"/>
  <c r="AX1209" i="2"/>
  <c r="AY1209" i="2"/>
  <c r="BA1209" i="2"/>
  <c r="BB1209" i="2"/>
  <c r="BC1209" i="2"/>
  <c r="BD1209" i="2"/>
  <c r="E1210" i="2"/>
  <c r="L1210" i="2" a="1"/>
  <c r="L1210" i="2"/>
  <c r="Q1210" i="2" a="1"/>
  <c r="Q1210" i="2" s="1"/>
  <c r="AO1210" i="2"/>
  <c r="AP1210" i="2"/>
  <c r="AQ1210" i="2"/>
  <c r="AR1210" i="2"/>
  <c r="AS1210" i="2"/>
  <c r="AU1210" i="2"/>
  <c r="AV1210" i="2"/>
  <c r="AW1210" i="2"/>
  <c r="AX1210" i="2"/>
  <c r="AY1210" i="2"/>
  <c r="BA1210" i="2"/>
  <c r="BB1210" i="2"/>
  <c r="BC1210" i="2"/>
  <c r="BD1210" i="2"/>
  <c r="E1211" i="2"/>
  <c r="L1211" i="2" a="1"/>
  <c r="L1211" i="2"/>
  <c r="Q1211" i="2" a="1"/>
  <c r="Q1211" i="2"/>
  <c r="AO1211" i="2"/>
  <c r="AP1211" i="2"/>
  <c r="AQ1211" i="2"/>
  <c r="AR1211" i="2"/>
  <c r="AS1211" i="2"/>
  <c r="AU1211" i="2"/>
  <c r="AV1211" i="2"/>
  <c r="AW1211" i="2"/>
  <c r="AX1211" i="2"/>
  <c r="AY1211" i="2"/>
  <c r="BA1211" i="2"/>
  <c r="BB1211" i="2"/>
  <c r="BC1211" i="2"/>
  <c r="BD1211" i="2"/>
  <c r="E1212" i="2"/>
  <c r="L1212" i="2" a="1"/>
  <c r="L1212" i="2" s="1"/>
  <c r="Q1212" i="2" a="1"/>
  <c r="Q1212" i="2"/>
  <c r="AO1212" i="2"/>
  <c r="AP1212" i="2"/>
  <c r="AQ1212" i="2"/>
  <c r="AR1212" i="2"/>
  <c r="AS1212" i="2"/>
  <c r="AU1212" i="2"/>
  <c r="AV1212" i="2"/>
  <c r="AW1212" i="2"/>
  <c r="AX1212" i="2"/>
  <c r="AY1212" i="2"/>
  <c r="BA1212" i="2"/>
  <c r="BB1212" i="2"/>
  <c r="BC1212" i="2"/>
  <c r="BD1212" i="2"/>
  <c r="E1213" i="2"/>
  <c r="L1213" i="2" a="1"/>
  <c r="L1213" i="2"/>
  <c r="Q1213" i="2" a="1"/>
  <c r="Q1213" i="2"/>
  <c r="AO1213" i="2"/>
  <c r="AP1213" i="2"/>
  <c r="AQ1213" i="2"/>
  <c r="AR1213" i="2"/>
  <c r="AS1213" i="2"/>
  <c r="AU1213" i="2"/>
  <c r="AV1213" i="2"/>
  <c r="AW1213" i="2"/>
  <c r="AX1213" i="2"/>
  <c r="AY1213" i="2"/>
  <c r="BA1213" i="2"/>
  <c r="BB1213" i="2"/>
  <c r="BC1213" i="2"/>
  <c r="BD1213" i="2"/>
  <c r="E1214" i="2"/>
  <c r="L1214" i="2" a="1"/>
  <c r="L1214" i="2" s="1"/>
  <c r="Q1214" i="2" a="1"/>
  <c r="Q1214" i="2" s="1"/>
  <c r="AO1214" i="2"/>
  <c r="AP1214" i="2"/>
  <c r="AQ1214" i="2"/>
  <c r="AR1214" i="2"/>
  <c r="AS1214" i="2"/>
  <c r="AU1214" i="2"/>
  <c r="AV1214" i="2"/>
  <c r="AW1214" i="2"/>
  <c r="AX1214" i="2"/>
  <c r="AY1214" i="2"/>
  <c r="BA1214" i="2"/>
  <c r="BB1214" i="2"/>
  <c r="BC1214" i="2"/>
  <c r="BD1214" i="2"/>
  <c r="E1215" i="2"/>
  <c r="L1215" i="2" a="1"/>
  <c r="L1215" i="2" s="1"/>
  <c r="Q1215" i="2" a="1"/>
  <c r="Q1215" i="2"/>
  <c r="AO1215" i="2"/>
  <c r="AP1215" i="2"/>
  <c r="AQ1215" i="2"/>
  <c r="AR1215" i="2"/>
  <c r="AS1215" i="2"/>
  <c r="AU1215" i="2"/>
  <c r="AV1215" i="2"/>
  <c r="AW1215" i="2"/>
  <c r="AX1215" i="2"/>
  <c r="AY1215" i="2"/>
  <c r="BA1215" i="2"/>
  <c r="BB1215" i="2"/>
  <c r="BC1215" i="2"/>
  <c r="BD1215" i="2"/>
  <c r="E1216" i="2"/>
  <c r="L1216" i="2" a="1"/>
  <c r="L1216" i="2" s="1"/>
  <c r="Q1216" i="2" a="1"/>
  <c r="Q1216" i="2" s="1"/>
  <c r="AO1216" i="2"/>
  <c r="AP1216" i="2"/>
  <c r="AQ1216" i="2"/>
  <c r="AR1216" i="2"/>
  <c r="AS1216" i="2"/>
  <c r="AU1216" i="2"/>
  <c r="AV1216" i="2"/>
  <c r="AW1216" i="2"/>
  <c r="AX1216" i="2"/>
  <c r="AY1216" i="2"/>
  <c r="BA1216" i="2"/>
  <c r="BB1216" i="2"/>
  <c r="BC1216" i="2"/>
  <c r="BD1216" i="2"/>
  <c r="E1217" i="2"/>
  <c r="L1217" i="2" a="1"/>
  <c r="L1217" i="2"/>
  <c r="Q1217" i="2" a="1"/>
  <c r="Q1217" i="2" s="1"/>
  <c r="AO1217" i="2"/>
  <c r="AP1217" i="2"/>
  <c r="AQ1217" i="2"/>
  <c r="AR1217" i="2"/>
  <c r="AS1217" i="2"/>
  <c r="AU1217" i="2"/>
  <c r="AV1217" i="2"/>
  <c r="AW1217" i="2"/>
  <c r="AX1217" i="2"/>
  <c r="AY1217" i="2"/>
  <c r="BA1217" i="2"/>
  <c r="BB1217" i="2"/>
  <c r="BC1217" i="2"/>
  <c r="BD1217" i="2"/>
  <c r="E1218" i="2"/>
  <c r="L1218" i="2" a="1"/>
  <c r="L1218" i="2"/>
  <c r="Q1218" i="2" a="1"/>
  <c r="Q1218" i="2" s="1"/>
  <c r="AO1218" i="2"/>
  <c r="AP1218" i="2"/>
  <c r="AQ1218" i="2"/>
  <c r="AR1218" i="2"/>
  <c r="AS1218" i="2"/>
  <c r="AU1218" i="2"/>
  <c r="AV1218" i="2"/>
  <c r="AW1218" i="2"/>
  <c r="AX1218" i="2"/>
  <c r="AY1218" i="2"/>
  <c r="BA1218" i="2"/>
  <c r="BB1218" i="2"/>
  <c r="BC1218" i="2"/>
  <c r="BD1218" i="2"/>
  <c r="E1219" i="2"/>
  <c r="L1219" i="2" a="1"/>
  <c r="L1219" i="2"/>
  <c r="Q1219" i="2" a="1"/>
  <c r="Q1219" i="2"/>
  <c r="AO1219" i="2"/>
  <c r="AP1219" i="2"/>
  <c r="AQ1219" i="2"/>
  <c r="AR1219" i="2"/>
  <c r="AS1219" i="2"/>
  <c r="AU1219" i="2"/>
  <c r="AV1219" i="2"/>
  <c r="AW1219" i="2"/>
  <c r="AX1219" i="2"/>
  <c r="AY1219" i="2"/>
  <c r="BA1219" i="2"/>
  <c r="BB1219" i="2"/>
  <c r="BC1219" i="2"/>
  <c r="BD1219" i="2"/>
  <c r="E1220" i="2"/>
  <c r="L1220" i="2" a="1"/>
  <c r="L1220" i="2" s="1"/>
  <c r="Q1220" i="2" a="1"/>
  <c r="Q1220" i="2"/>
  <c r="AO1220" i="2"/>
  <c r="AP1220" i="2"/>
  <c r="AQ1220" i="2"/>
  <c r="AR1220" i="2"/>
  <c r="AS1220" i="2"/>
  <c r="AU1220" i="2"/>
  <c r="AV1220" i="2"/>
  <c r="AW1220" i="2"/>
  <c r="AX1220" i="2"/>
  <c r="AY1220" i="2"/>
  <c r="BA1220" i="2"/>
  <c r="BB1220" i="2"/>
  <c r="BC1220" i="2"/>
  <c r="BD1220" i="2"/>
  <c r="E1221" i="2"/>
  <c r="L1221" i="2" a="1"/>
  <c r="L1221" i="2"/>
  <c r="Q1221" i="2" a="1"/>
  <c r="Q1221" i="2"/>
  <c r="AO1221" i="2"/>
  <c r="AP1221" i="2"/>
  <c r="AQ1221" i="2"/>
  <c r="AR1221" i="2"/>
  <c r="AS1221" i="2"/>
  <c r="AU1221" i="2"/>
  <c r="AV1221" i="2"/>
  <c r="AW1221" i="2"/>
  <c r="AX1221" i="2"/>
  <c r="AY1221" i="2"/>
  <c r="BA1221" i="2"/>
  <c r="BB1221" i="2"/>
  <c r="BC1221" i="2"/>
  <c r="BD1221" i="2"/>
  <c r="E1222" i="2"/>
  <c r="L1222" i="2" a="1"/>
  <c r="L1222" i="2" s="1"/>
  <c r="Q1222" i="2" a="1"/>
  <c r="Q1222" i="2" s="1"/>
  <c r="AO1222" i="2"/>
  <c r="AP1222" i="2"/>
  <c r="AQ1222" i="2"/>
  <c r="AR1222" i="2"/>
  <c r="AS1222" i="2"/>
  <c r="AU1222" i="2"/>
  <c r="AV1222" i="2"/>
  <c r="AW1222" i="2"/>
  <c r="AX1222" i="2"/>
  <c r="AY1222" i="2"/>
  <c r="BA1222" i="2"/>
  <c r="BB1222" i="2"/>
  <c r="BC1222" i="2"/>
  <c r="BD1222" i="2"/>
  <c r="E1223" i="2"/>
  <c r="L1223" i="2" a="1"/>
  <c r="L1223" i="2" s="1"/>
  <c r="Q1223" i="2" a="1"/>
  <c r="Q1223" i="2"/>
  <c r="AO1223" i="2"/>
  <c r="AP1223" i="2"/>
  <c r="AQ1223" i="2"/>
  <c r="AR1223" i="2"/>
  <c r="AS1223" i="2"/>
  <c r="AU1223" i="2"/>
  <c r="AV1223" i="2"/>
  <c r="AW1223" i="2"/>
  <c r="AX1223" i="2"/>
  <c r="AY1223" i="2"/>
  <c r="BA1223" i="2"/>
  <c r="BB1223" i="2"/>
  <c r="BC1223" i="2"/>
  <c r="BD1223" i="2"/>
  <c r="E1224" i="2"/>
  <c r="L1224" i="2" a="1"/>
  <c r="L1224" i="2" s="1"/>
  <c r="Q1224" i="2" a="1"/>
  <c r="Q1224" i="2" s="1"/>
  <c r="AO1224" i="2"/>
  <c r="AP1224" i="2"/>
  <c r="AQ1224" i="2"/>
  <c r="AR1224" i="2"/>
  <c r="AS1224" i="2"/>
  <c r="AU1224" i="2"/>
  <c r="AV1224" i="2"/>
  <c r="AW1224" i="2"/>
  <c r="AX1224" i="2"/>
  <c r="AY1224" i="2"/>
  <c r="BA1224" i="2"/>
  <c r="BB1224" i="2"/>
  <c r="BC1224" i="2"/>
  <c r="BD1224" i="2"/>
  <c r="E1225" i="2"/>
  <c r="L1225" i="2" a="1"/>
  <c r="L1225" i="2"/>
  <c r="Q1225" i="2" a="1"/>
  <c r="Q1225" i="2" s="1"/>
  <c r="AO1225" i="2"/>
  <c r="AP1225" i="2"/>
  <c r="AQ1225" i="2"/>
  <c r="AR1225" i="2"/>
  <c r="AS1225" i="2"/>
  <c r="AU1225" i="2"/>
  <c r="AV1225" i="2"/>
  <c r="AW1225" i="2"/>
  <c r="AX1225" i="2"/>
  <c r="AY1225" i="2"/>
  <c r="BA1225" i="2"/>
  <c r="BB1225" i="2"/>
  <c r="BC1225" i="2"/>
  <c r="BD1225" i="2"/>
  <c r="E1226" i="2"/>
  <c r="L1226" i="2" a="1"/>
  <c r="L1226" i="2"/>
  <c r="Q1226" i="2" a="1"/>
  <c r="Q1226" i="2" s="1"/>
  <c r="AO1226" i="2"/>
  <c r="AP1226" i="2"/>
  <c r="AQ1226" i="2"/>
  <c r="AR1226" i="2"/>
  <c r="AS1226" i="2"/>
  <c r="AU1226" i="2"/>
  <c r="AV1226" i="2"/>
  <c r="AW1226" i="2"/>
  <c r="AX1226" i="2"/>
  <c r="AY1226" i="2"/>
  <c r="BA1226" i="2"/>
  <c r="BB1226" i="2"/>
  <c r="BC1226" i="2"/>
  <c r="BD1226" i="2"/>
  <c r="E1227" i="2"/>
  <c r="L1227" i="2" a="1"/>
  <c r="L1227" i="2"/>
  <c r="Q1227" i="2" a="1"/>
  <c r="Q1227" i="2"/>
  <c r="AO1227" i="2"/>
  <c r="AP1227" i="2"/>
  <c r="AQ1227" i="2"/>
  <c r="AR1227" i="2"/>
  <c r="AS1227" i="2"/>
  <c r="AU1227" i="2"/>
  <c r="AV1227" i="2"/>
  <c r="AW1227" i="2"/>
  <c r="AX1227" i="2"/>
  <c r="AY1227" i="2"/>
  <c r="BA1227" i="2"/>
  <c r="BB1227" i="2"/>
  <c r="BC1227" i="2"/>
  <c r="BD1227" i="2"/>
  <c r="E1228" i="2"/>
  <c r="L1228" i="2" a="1"/>
  <c r="L1228" i="2" s="1"/>
  <c r="Q1228" i="2" a="1"/>
  <c r="Q1228" i="2"/>
  <c r="AO1228" i="2"/>
  <c r="AP1228" i="2"/>
  <c r="AQ1228" i="2"/>
  <c r="AR1228" i="2"/>
  <c r="AS1228" i="2"/>
  <c r="AU1228" i="2"/>
  <c r="AV1228" i="2"/>
  <c r="AW1228" i="2"/>
  <c r="AX1228" i="2"/>
  <c r="AY1228" i="2"/>
  <c r="BA1228" i="2"/>
  <c r="BB1228" i="2"/>
  <c r="BC1228" i="2"/>
  <c r="BD1228" i="2"/>
  <c r="E1229" i="2"/>
  <c r="L1229" i="2" a="1"/>
  <c r="L1229" i="2"/>
  <c r="Q1229" i="2" a="1"/>
  <c r="Q1229" i="2"/>
  <c r="AO1229" i="2"/>
  <c r="AP1229" i="2"/>
  <c r="AQ1229" i="2"/>
  <c r="AR1229" i="2"/>
  <c r="AS1229" i="2"/>
  <c r="AU1229" i="2"/>
  <c r="AV1229" i="2"/>
  <c r="AW1229" i="2"/>
  <c r="AX1229" i="2"/>
  <c r="AY1229" i="2"/>
  <c r="BA1229" i="2"/>
  <c r="BB1229" i="2"/>
  <c r="BC1229" i="2"/>
  <c r="BD1229" i="2"/>
  <c r="E1230" i="2"/>
  <c r="L1230" i="2" a="1"/>
  <c r="L1230" i="2" s="1"/>
  <c r="Q1230" i="2" a="1"/>
  <c r="Q1230" i="2" s="1"/>
  <c r="AO1230" i="2"/>
  <c r="AP1230" i="2"/>
  <c r="AQ1230" i="2"/>
  <c r="AR1230" i="2"/>
  <c r="AS1230" i="2"/>
  <c r="AU1230" i="2"/>
  <c r="AV1230" i="2"/>
  <c r="AW1230" i="2"/>
  <c r="AX1230" i="2"/>
  <c r="AY1230" i="2"/>
  <c r="BA1230" i="2"/>
  <c r="BB1230" i="2"/>
  <c r="BC1230" i="2"/>
  <c r="BD1230" i="2"/>
  <c r="E1231" i="2"/>
  <c r="L1231" i="2" a="1"/>
  <c r="L1231" i="2" s="1"/>
  <c r="Q1231" i="2" a="1"/>
  <c r="Q1231" i="2"/>
  <c r="AO1231" i="2"/>
  <c r="AP1231" i="2"/>
  <c r="AQ1231" i="2"/>
  <c r="AR1231" i="2"/>
  <c r="AS1231" i="2"/>
  <c r="AU1231" i="2"/>
  <c r="AV1231" i="2"/>
  <c r="AW1231" i="2"/>
  <c r="AX1231" i="2"/>
  <c r="AY1231" i="2"/>
  <c r="BA1231" i="2"/>
  <c r="BB1231" i="2"/>
  <c r="BC1231" i="2"/>
  <c r="BD1231" i="2"/>
  <c r="E1232" i="2"/>
  <c r="L1232" i="2" a="1"/>
  <c r="L1232" i="2" s="1"/>
  <c r="Q1232" i="2" a="1"/>
  <c r="Q1232" i="2" s="1"/>
  <c r="AO1232" i="2"/>
  <c r="AP1232" i="2"/>
  <c r="AQ1232" i="2"/>
  <c r="AR1232" i="2"/>
  <c r="AS1232" i="2"/>
  <c r="AU1232" i="2"/>
  <c r="AV1232" i="2"/>
  <c r="AW1232" i="2"/>
  <c r="AX1232" i="2"/>
  <c r="AY1232" i="2"/>
  <c r="BA1232" i="2"/>
  <c r="BB1232" i="2"/>
  <c r="BC1232" i="2"/>
  <c r="BD1232" i="2"/>
  <c r="E1233" i="2"/>
  <c r="L1233" i="2" a="1"/>
  <c r="L1233" i="2"/>
  <c r="Q1233" i="2" a="1"/>
  <c r="Q1233" i="2" s="1"/>
  <c r="AO1233" i="2"/>
  <c r="AP1233" i="2"/>
  <c r="AQ1233" i="2"/>
  <c r="AR1233" i="2"/>
  <c r="AS1233" i="2"/>
  <c r="AU1233" i="2"/>
  <c r="AV1233" i="2"/>
  <c r="AW1233" i="2"/>
  <c r="AX1233" i="2"/>
  <c r="AY1233" i="2"/>
  <c r="BA1233" i="2"/>
  <c r="BB1233" i="2"/>
  <c r="BC1233" i="2"/>
  <c r="BD1233" i="2"/>
  <c r="E1234" i="2"/>
  <c r="L1234" i="2" a="1"/>
  <c r="L1234" i="2"/>
  <c r="Q1234" i="2" a="1"/>
  <c r="Q1234" i="2" s="1"/>
  <c r="AO1234" i="2"/>
  <c r="AP1234" i="2"/>
  <c r="AQ1234" i="2"/>
  <c r="AR1234" i="2"/>
  <c r="AS1234" i="2"/>
  <c r="AU1234" i="2"/>
  <c r="AV1234" i="2"/>
  <c r="AW1234" i="2"/>
  <c r="AX1234" i="2"/>
  <c r="AY1234" i="2"/>
  <c r="BA1234" i="2"/>
  <c r="BB1234" i="2"/>
  <c r="BC1234" i="2"/>
  <c r="BD1234" i="2"/>
  <c r="E1235" i="2"/>
  <c r="L1235" i="2" a="1"/>
  <c r="L1235" i="2"/>
  <c r="Q1235" i="2" a="1"/>
  <c r="Q1235" i="2"/>
  <c r="AO1235" i="2"/>
  <c r="AP1235" i="2"/>
  <c r="AQ1235" i="2"/>
  <c r="AR1235" i="2"/>
  <c r="AS1235" i="2"/>
  <c r="AU1235" i="2"/>
  <c r="AV1235" i="2"/>
  <c r="AW1235" i="2"/>
  <c r="AX1235" i="2"/>
  <c r="AY1235" i="2"/>
  <c r="BA1235" i="2"/>
  <c r="BB1235" i="2"/>
  <c r="BC1235" i="2"/>
  <c r="BD1235" i="2"/>
  <c r="E1236" i="2"/>
  <c r="L1236" i="2" a="1"/>
  <c r="L1236" i="2" s="1"/>
  <c r="Q1236" i="2" a="1"/>
  <c r="Q1236" i="2"/>
  <c r="AO1236" i="2"/>
  <c r="AP1236" i="2"/>
  <c r="AQ1236" i="2"/>
  <c r="AR1236" i="2"/>
  <c r="AS1236" i="2"/>
  <c r="AU1236" i="2"/>
  <c r="AV1236" i="2"/>
  <c r="AW1236" i="2"/>
  <c r="AX1236" i="2"/>
  <c r="AY1236" i="2"/>
  <c r="BA1236" i="2"/>
  <c r="BB1236" i="2"/>
  <c r="BC1236" i="2"/>
  <c r="BD1236" i="2"/>
  <c r="E1237" i="2"/>
  <c r="L1237" i="2" a="1"/>
  <c r="L1237" i="2"/>
  <c r="Q1237" i="2" a="1"/>
  <c r="Q1237" i="2"/>
  <c r="AO1237" i="2"/>
  <c r="AP1237" i="2"/>
  <c r="AQ1237" i="2"/>
  <c r="AR1237" i="2"/>
  <c r="AS1237" i="2"/>
  <c r="AU1237" i="2"/>
  <c r="AV1237" i="2"/>
  <c r="AW1237" i="2"/>
  <c r="AX1237" i="2"/>
  <c r="AY1237" i="2"/>
  <c r="BA1237" i="2"/>
  <c r="BB1237" i="2"/>
  <c r="BC1237" i="2"/>
  <c r="BD1237" i="2"/>
  <c r="E1238" i="2"/>
  <c r="L1238" i="2" a="1"/>
  <c r="L1238" i="2" s="1"/>
  <c r="Q1238" i="2" a="1"/>
  <c r="Q1238" i="2" s="1"/>
  <c r="AO1238" i="2"/>
  <c r="AP1238" i="2"/>
  <c r="AQ1238" i="2"/>
  <c r="AR1238" i="2"/>
  <c r="AS1238" i="2"/>
  <c r="AU1238" i="2"/>
  <c r="AV1238" i="2"/>
  <c r="AW1238" i="2"/>
  <c r="AX1238" i="2"/>
  <c r="AY1238" i="2"/>
  <c r="BA1238" i="2"/>
  <c r="BB1238" i="2"/>
  <c r="BC1238" i="2"/>
  <c r="BD1238" i="2"/>
  <c r="E1239" i="2"/>
  <c r="L1239" i="2" a="1"/>
  <c r="L1239" i="2" s="1"/>
  <c r="Q1239" i="2" a="1"/>
  <c r="Q1239" i="2"/>
  <c r="AO1239" i="2"/>
  <c r="AP1239" i="2"/>
  <c r="AQ1239" i="2"/>
  <c r="AR1239" i="2"/>
  <c r="AS1239" i="2"/>
  <c r="AU1239" i="2"/>
  <c r="AV1239" i="2"/>
  <c r="AW1239" i="2"/>
  <c r="AX1239" i="2"/>
  <c r="AY1239" i="2"/>
  <c r="BA1239" i="2"/>
  <c r="BB1239" i="2"/>
  <c r="BC1239" i="2"/>
  <c r="BD1239" i="2"/>
  <c r="E1240" i="2"/>
  <c r="L1240" i="2" a="1"/>
  <c r="L1240" i="2" s="1"/>
  <c r="Q1240" i="2" a="1"/>
  <c r="Q1240" i="2" s="1"/>
  <c r="AO1240" i="2"/>
  <c r="AP1240" i="2"/>
  <c r="AQ1240" i="2"/>
  <c r="AR1240" i="2"/>
  <c r="AS1240" i="2"/>
  <c r="AU1240" i="2"/>
  <c r="AV1240" i="2"/>
  <c r="AW1240" i="2"/>
  <c r="AX1240" i="2"/>
  <c r="AY1240" i="2"/>
  <c r="BA1240" i="2"/>
  <c r="BB1240" i="2"/>
  <c r="BC1240" i="2"/>
  <c r="BD1240" i="2"/>
  <c r="E1241" i="2"/>
  <c r="L1241" i="2" a="1"/>
  <c r="L1241" i="2"/>
  <c r="Q1241" i="2" a="1"/>
  <c r="Q1241" i="2" s="1"/>
  <c r="AO1241" i="2"/>
  <c r="AP1241" i="2"/>
  <c r="AQ1241" i="2"/>
  <c r="AR1241" i="2"/>
  <c r="AS1241" i="2"/>
  <c r="AU1241" i="2"/>
  <c r="AV1241" i="2"/>
  <c r="AW1241" i="2"/>
  <c r="AX1241" i="2"/>
  <c r="AY1241" i="2"/>
  <c r="BA1241" i="2"/>
  <c r="BB1241" i="2"/>
  <c r="BC1241" i="2"/>
  <c r="BD1241" i="2"/>
  <c r="E1242" i="2"/>
  <c r="L1242" i="2" a="1"/>
  <c r="L1242" i="2"/>
  <c r="Q1242" i="2" a="1"/>
  <c r="Q1242" i="2" s="1"/>
  <c r="AO1242" i="2"/>
  <c r="AP1242" i="2"/>
  <c r="AQ1242" i="2"/>
  <c r="AR1242" i="2"/>
  <c r="AS1242" i="2"/>
  <c r="AU1242" i="2"/>
  <c r="AV1242" i="2"/>
  <c r="AW1242" i="2"/>
  <c r="AX1242" i="2"/>
  <c r="AY1242" i="2"/>
  <c r="BA1242" i="2"/>
  <c r="BB1242" i="2"/>
  <c r="BC1242" i="2"/>
  <c r="BD1242" i="2"/>
  <c r="E1243" i="2"/>
  <c r="L1243" i="2" a="1"/>
  <c r="L1243" i="2"/>
  <c r="Q1243" i="2" a="1"/>
  <c r="Q1243" i="2"/>
  <c r="AO1243" i="2"/>
  <c r="AP1243" i="2"/>
  <c r="AQ1243" i="2"/>
  <c r="AR1243" i="2"/>
  <c r="AS1243" i="2"/>
  <c r="AU1243" i="2"/>
  <c r="AV1243" i="2"/>
  <c r="AW1243" i="2"/>
  <c r="AX1243" i="2"/>
  <c r="AY1243" i="2"/>
  <c r="BA1243" i="2"/>
  <c r="BB1243" i="2"/>
  <c r="BC1243" i="2"/>
  <c r="BD1243" i="2"/>
  <c r="E1244" i="2"/>
  <c r="L1244" i="2" a="1"/>
  <c r="L1244" i="2" s="1"/>
  <c r="Q1244" i="2" a="1"/>
  <c r="Q1244" i="2"/>
  <c r="AO1244" i="2"/>
  <c r="AP1244" i="2"/>
  <c r="AQ1244" i="2"/>
  <c r="AR1244" i="2"/>
  <c r="AS1244" i="2"/>
  <c r="AU1244" i="2"/>
  <c r="AV1244" i="2"/>
  <c r="AW1244" i="2"/>
  <c r="AX1244" i="2"/>
  <c r="AY1244" i="2"/>
  <c r="BA1244" i="2"/>
  <c r="BB1244" i="2"/>
  <c r="BC1244" i="2"/>
  <c r="BD1244" i="2"/>
  <c r="E1245" i="2"/>
  <c r="L1245" i="2" a="1"/>
  <c r="L1245" i="2"/>
  <c r="Q1245" i="2" a="1"/>
  <c r="Q1245" i="2"/>
  <c r="AO1245" i="2"/>
  <c r="AP1245" i="2"/>
  <c r="AQ1245" i="2"/>
  <c r="AR1245" i="2"/>
  <c r="AS1245" i="2"/>
  <c r="AU1245" i="2"/>
  <c r="AV1245" i="2"/>
  <c r="AW1245" i="2"/>
  <c r="AX1245" i="2"/>
  <c r="AY1245" i="2"/>
  <c r="BA1245" i="2"/>
  <c r="BB1245" i="2"/>
  <c r="BC1245" i="2"/>
  <c r="BD1245" i="2"/>
  <c r="E1246" i="2"/>
  <c r="L1246" i="2" a="1"/>
  <c r="L1246" i="2" s="1"/>
  <c r="Q1246" i="2" a="1"/>
  <c r="Q1246" i="2" s="1"/>
  <c r="AO1246" i="2"/>
  <c r="AP1246" i="2"/>
  <c r="AQ1246" i="2"/>
  <c r="AR1246" i="2"/>
  <c r="AS1246" i="2"/>
  <c r="AU1246" i="2"/>
  <c r="AV1246" i="2"/>
  <c r="AW1246" i="2"/>
  <c r="AX1246" i="2"/>
  <c r="AY1246" i="2"/>
  <c r="BA1246" i="2"/>
  <c r="BB1246" i="2"/>
  <c r="BC1246" i="2"/>
  <c r="BD1246" i="2"/>
  <c r="E1247" i="2"/>
  <c r="L1247" i="2" a="1"/>
  <c r="L1247" i="2" s="1"/>
  <c r="Q1247" i="2" a="1"/>
  <c r="Q1247" i="2"/>
  <c r="AO1247" i="2"/>
  <c r="AP1247" i="2"/>
  <c r="AQ1247" i="2"/>
  <c r="AR1247" i="2"/>
  <c r="AS1247" i="2"/>
  <c r="AU1247" i="2"/>
  <c r="AV1247" i="2"/>
  <c r="AW1247" i="2"/>
  <c r="AX1247" i="2"/>
  <c r="AY1247" i="2"/>
  <c r="BA1247" i="2"/>
  <c r="BB1247" i="2"/>
  <c r="BC1247" i="2"/>
  <c r="BD1247" i="2"/>
  <c r="E1248" i="2"/>
  <c r="L1248" i="2" a="1"/>
  <c r="L1248" i="2" s="1"/>
  <c r="Q1248" i="2" a="1"/>
  <c r="Q1248" i="2" s="1"/>
  <c r="AO1248" i="2"/>
  <c r="AP1248" i="2"/>
  <c r="AQ1248" i="2"/>
  <c r="AR1248" i="2"/>
  <c r="AS1248" i="2"/>
  <c r="AU1248" i="2"/>
  <c r="AV1248" i="2"/>
  <c r="AW1248" i="2"/>
  <c r="AX1248" i="2"/>
  <c r="AY1248" i="2"/>
  <c r="BA1248" i="2"/>
  <c r="BB1248" i="2"/>
  <c r="BC1248" i="2"/>
  <c r="BD1248" i="2"/>
  <c r="E1249" i="2"/>
  <c r="L1249" i="2" a="1"/>
  <c r="L1249" i="2"/>
  <c r="Q1249" i="2" a="1"/>
  <c r="Q1249" i="2" s="1"/>
  <c r="AO1249" i="2"/>
  <c r="AP1249" i="2"/>
  <c r="AQ1249" i="2"/>
  <c r="AR1249" i="2"/>
  <c r="AS1249" i="2"/>
  <c r="AU1249" i="2"/>
  <c r="AV1249" i="2"/>
  <c r="AW1249" i="2"/>
  <c r="AX1249" i="2"/>
  <c r="AY1249" i="2"/>
  <c r="BA1249" i="2"/>
  <c r="BB1249" i="2"/>
  <c r="BC1249" i="2"/>
  <c r="BD1249" i="2"/>
  <c r="E1250" i="2"/>
  <c r="L1250" i="2" a="1"/>
  <c r="L1250" i="2"/>
  <c r="Q1250" i="2" a="1"/>
  <c r="Q1250" i="2" s="1"/>
  <c r="AO1250" i="2"/>
  <c r="AP1250" i="2"/>
  <c r="AQ1250" i="2"/>
  <c r="AR1250" i="2"/>
  <c r="AS1250" i="2"/>
  <c r="AU1250" i="2"/>
  <c r="AV1250" i="2"/>
  <c r="AW1250" i="2"/>
  <c r="AX1250" i="2"/>
  <c r="AY1250" i="2"/>
  <c r="BA1250" i="2"/>
  <c r="BB1250" i="2"/>
  <c r="BC1250" i="2"/>
  <c r="BD1250" i="2"/>
  <c r="E1251" i="2"/>
  <c r="L1251" i="2" a="1"/>
  <c r="L1251" i="2"/>
  <c r="Q1251" i="2" a="1"/>
  <c r="Q1251" i="2"/>
  <c r="AO1251" i="2"/>
  <c r="AP1251" i="2"/>
  <c r="AQ1251" i="2"/>
  <c r="AR1251" i="2"/>
  <c r="AS1251" i="2"/>
  <c r="AU1251" i="2"/>
  <c r="AV1251" i="2"/>
  <c r="AW1251" i="2"/>
  <c r="AX1251" i="2"/>
  <c r="AY1251" i="2"/>
  <c r="BA1251" i="2"/>
  <c r="BB1251" i="2"/>
  <c r="BC1251" i="2"/>
  <c r="BD1251" i="2"/>
  <c r="E1252" i="2"/>
  <c r="L1252" i="2" a="1"/>
  <c r="L1252" i="2" s="1"/>
  <c r="Q1252" i="2" a="1"/>
  <c r="Q1252" i="2"/>
  <c r="AO1252" i="2"/>
  <c r="AP1252" i="2"/>
  <c r="AQ1252" i="2"/>
  <c r="AR1252" i="2"/>
  <c r="AS1252" i="2"/>
  <c r="AU1252" i="2"/>
  <c r="AV1252" i="2"/>
  <c r="AW1252" i="2"/>
  <c r="AX1252" i="2"/>
  <c r="AY1252" i="2"/>
  <c r="BA1252" i="2"/>
  <c r="BB1252" i="2"/>
  <c r="BC1252" i="2"/>
  <c r="BD1252" i="2"/>
  <c r="E1253" i="2"/>
  <c r="L1253" i="2" a="1"/>
  <c r="L1253" i="2"/>
  <c r="Q1253" i="2" a="1"/>
  <c r="Q1253" i="2"/>
  <c r="AO1253" i="2"/>
  <c r="AP1253" i="2"/>
  <c r="AQ1253" i="2"/>
  <c r="AR1253" i="2"/>
  <c r="AS1253" i="2"/>
  <c r="AU1253" i="2"/>
  <c r="AV1253" i="2"/>
  <c r="AW1253" i="2"/>
  <c r="AX1253" i="2"/>
  <c r="AY1253" i="2"/>
  <c r="BA1253" i="2"/>
  <c r="BB1253" i="2"/>
  <c r="BC1253" i="2"/>
  <c r="BD1253" i="2"/>
  <c r="E1254" i="2"/>
  <c r="L1254" i="2" a="1"/>
  <c r="L1254" i="2" s="1"/>
  <c r="Q1254" i="2" a="1"/>
  <c r="Q1254" i="2" s="1"/>
  <c r="AO1254" i="2"/>
  <c r="AP1254" i="2"/>
  <c r="AQ1254" i="2"/>
  <c r="AR1254" i="2"/>
  <c r="AS1254" i="2"/>
  <c r="AU1254" i="2"/>
  <c r="AV1254" i="2"/>
  <c r="AW1254" i="2"/>
  <c r="AX1254" i="2"/>
  <c r="AY1254" i="2"/>
  <c r="BA1254" i="2"/>
  <c r="BB1254" i="2"/>
  <c r="BC1254" i="2"/>
  <c r="BD1254" i="2"/>
  <c r="E1255" i="2"/>
  <c r="L1255" i="2" a="1"/>
  <c r="L1255" i="2" s="1"/>
  <c r="Q1255" i="2" a="1"/>
  <c r="Q1255" i="2"/>
  <c r="AO1255" i="2"/>
  <c r="AP1255" i="2"/>
  <c r="AQ1255" i="2"/>
  <c r="AR1255" i="2"/>
  <c r="AS1255" i="2"/>
  <c r="AU1255" i="2"/>
  <c r="AV1255" i="2"/>
  <c r="AW1255" i="2"/>
  <c r="AX1255" i="2"/>
  <c r="AY1255" i="2"/>
  <c r="BA1255" i="2"/>
  <c r="BB1255" i="2"/>
  <c r="BC1255" i="2"/>
  <c r="BD1255" i="2"/>
  <c r="E1256" i="2"/>
  <c r="L1256" i="2" a="1"/>
  <c r="L1256" i="2" s="1"/>
  <c r="Q1256" i="2" a="1"/>
  <c r="Q1256" i="2" s="1"/>
  <c r="AO1256" i="2"/>
  <c r="AP1256" i="2"/>
  <c r="AQ1256" i="2"/>
  <c r="AR1256" i="2"/>
  <c r="AS1256" i="2"/>
  <c r="AU1256" i="2"/>
  <c r="AV1256" i="2"/>
  <c r="AW1256" i="2"/>
  <c r="AX1256" i="2"/>
  <c r="AY1256" i="2"/>
  <c r="BA1256" i="2"/>
  <c r="BB1256" i="2"/>
  <c r="BC1256" i="2"/>
  <c r="BD1256" i="2"/>
  <c r="E1257" i="2"/>
  <c r="L1257" i="2" a="1"/>
  <c r="L1257" i="2"/>
  <c r="Q1257" i="2" a="1"/>
  <c r="Q1257" i="2" s="1"/>
  <c r="AO1257" i="2"/>
  <c r="AP1257" i="2"/>
  <c r="AQ1257" i="2"/>
  <c r="AR1257" i="2"/>
  <c r="AS1257" i="2"/>
  <c r="AU1257" i="2"/>
  <c r="AV1257" i="2"/>
  <c r="AW1257" i="2"/>
  <c r="AX1257" i="2"/>
  <c r="AY1257" i="2"/>
  <c r="BA1257" i="2"/>
  <c r="BB1257" i="2"/>
  <c r="BC1257" i="2"/>
  <c r="BD1257" i="2"/>
  <c r="E1258" i="2"/>
  <c r="L1258" i="2" a="1"/>
  <c r="L1258" i="2"/>
  <c r="Q1258" i="2" a="1"/>
  <c r="Q1258" i="2" s="1"/>
  <c r="AO1258" i="2"/>
  <c r="AP1258" i="2"/>
  <c r="AQ1258" i="2"/>
  <c r="AR1258" i="2"/>
  <c r="AS1258" i="2"/>
  <c r="AU1258" i="2"/>
  <c r="AV1258" i="2"/>
  <c r="AW1258" i="2"/>
  <c r="AX1258" i="2"/>
  <c r="AY1258" i="2"/>
  <c r="BA1258" i="2"/>
  <c r="BB1258" i="2"/>
  <c r="BC1258" i="2"/>
  <c r="BD1258" i="2"/>
  <c r="E1259" i="2"/>
  <c r="L1259" i="2" a="1"/>
  <c r="L1259" i="2"/>
  <c r="Q1259" i="2" a="1"/>
  <c r="Q1259" i="2"/>
  <c r="AO1259" i="2"/>
  <c r="AP1259" i="2"/>
  <c r="AQ1259" i="2"/>
  <c r="AR1259" i="2"/>
  <c r="AS1259" i="2"/>
  <c r="AU1259" i="2"/>
  <c r="AV1259" i="2"/>
  <c r="AW1259" i="2"/>
  <c r="AX1259" i="2"/>
  <c r="AY1259" i="2"/>
  <c r="BA1259" i="2"/>
  <c r="BB1259" i="2"/>
  <c r="BC1259" i="2"/>
  <c r="BD1259" i="2"/>
  <c r="E1260" i="2"/>
  <c r="L1260" i="2" a="1"/>
  <c r="L1260" i="2" s="1"/>
  <c r="Q1260" i="2" a="1"/>
  <c r="Q1260" i="2"/>
  <c r="AO1260" i="2"/>
  <c r="AP1260" i="2"/>
  <c r="AQ1260" i="2"/>
  <c r="AR1260" i="2"/>
  <c r="AS1260" i="2"/>
  <c r="AU1260" i="2"/>
  <c r="AV1260" i="2"/>
  <c r="AW1260" i="2"/>
  <c r="AX1260" i="2"/>
  <c r="AY1260" i="2"/>
  <c r="BA1260" i="2"/>
  <c r="BB1260" i="2"/>
  <c r="BC1260" i="2"/>
  <c r="BD1260" i="2"/>
  <c r="E1261" i="2"/>
  <c r="L1261" i="2" a="1"/>
  <c r="L1261" i="2"/>
  <c r="Q1261" i="2" a="1"/>
  <c r="Q1261" i="2"/>
  <c r="AO1261" i="2"/>
  <c r="AP1261" i="2"/>
  <c r="AQ1261" i="2"/>
  <c r="AR1261" i="2"/>
  <c r="AS1261" i="2"/>
  <c r="AU1261" i="2"/>
  <c r="AV1261" i="2"/>
  <c r="AW1261" i="2"/>
  <c r="AX1261" i="2"/>
  <c r="AY1261" i="2"/>
  <c r="BA1261" i="2"/>
  <c r="BB1261" i="2"/>
  <c r="BC1261" i="2"/>
  <c r="BD1261" i="2"/>
  <c r="E1262" i="2"/>
  <c r="L1262" i="2" a="1"/>
  <c r="L1262" i="2" s="1"/>
  <c r="Q1262" i="2" a="1"/>
  <c r="Q1262" i="2" s="1"/>
  <c r="AO1262" i="2"/>
  <c r="AP1262" i="2"/>
  <c r="AQ1262" i="2"/>
  <c r="AR1262" i="2"/>
  <c r="AS1262" i="2"/>
  <c r="AU1262" i="2"/>
  <c r="AV1262" i="2"/>
  <c r="AW1262" i="2"/>
  <c r="AX1262" i="2"/>
  <c r="AY1262" i="2"/>
  <c r="BA1262" i="2"/>
  <c r="BB1262" i="2"/>
  <c r="BC1262" i="2"/>
  <c r="BD1262" i="2"/>
  <c r="E1263" i="2"/>
  <c r="L1263" i="2" a="1"/>
  <c r="L1263" i="2" s="1"/>
  <c r="Q1263" i="2" a="1"/>
  <c r="Q1263" i="2"/>
  <c r="AO1263" i="2"/>
  <c r="AP1263" i="2"/>
  <c r="AQ1263" i="2"/>
  <c r="AR1263" i="2"/>
  <c r="AS1263" i="2"/>
  <c r="AU1263" i="2"/>
  <c r="AV1263" i="2"/>
  <c r="AW1263" i="2"/>
  <c r="AX1263" i="2"/>
  <c r="AY1263" i="2"/>
  <c r="BA1263" i="2"/>
  <c r="BB1263" i="2"/>
  <c r="BC1263" i="2"/>
  <c r="BD1263" i="2"/>
  <c r="E1264" i="2"/>
  <c r="L1264" i="2" a="1"/>
  <c r="L1264" i="2" s="1"/>
  <c r="Q1264" i="2" a="1"/>
  <c r="Q1264" i="2" s="1"/>
  <c r="AO1264" i="2"/>
  <c r="AP1264" i="2"/>
  <c r="AQ1264" i="2"/>
  <c r="AR1264" i="2"/>
  <c r="AS1264" i="2"/>
  <c r="AU1264" i="2"/>
  <c r="AV1264" i="2"/>
  <c r="AW1264" i="2"/>
  <c r="AX1264" i="2"/>
  <c r="AY1264" i="2"/>
  <c r="BA1264" i="2"/>
  <c r="BB1264" i="2"/>
  <c r="BC1264" i="2"/>
  <c r="BD1264" i="2"/>
  <c r="E1265" i="2"/>
  <c r="L1265" i="2" a="1"/>
  <c r="L1265" i="2"/>
  <c r="Q1265" i="2" a="1"/>
  <c r="Q1265" i="2" s="1"/>
  <c r="AO1265" i="2"/>
  <c r="AP1265" i="2"/>
  <c r="AQ1265" i="2"/>
  <c r="AR1265" i="2"/>
  <c r="AS1265" i="2"/>
  <c r="AU1265" i="2"/>
  <c r="AV1265" i="2"/>
  <c r="AW1265" i="2"/>
  <c r="AX1265" i="2"/>
  <c r="AY1265" i="2"/>
  <c r="BA1265" i="2"/>
  <c r="BB1265" i="2"/>
  <c r="BC1265" i="2"/>
  <c r="BD1265" i="2"/>
  <c r="E1266" i="2"/>
  <c r="L1266" i="2" a="1"/>
  <c r="L1266" i="2"/>
  <c r="Q1266" i="2" a="1"/>
  <c r="Q1266" i="2" s="1"/>
  <c r="AO1266" i="2"/>
  <c r="AP1266" i="2"/>
  <c r="AQ1266" i="2"/>
  <c r="AR1266" i="2"/>
  <c r="AS1266" i="2"/>
  <c r="AU1266" i="2"/>
  <c r="AV1266" i="2"/>
  <c r="AW1266" i="2"/>
  <c r="AX1266" i="2"/>
  <c r="AY1266" i="2"/>
  <c r="BA1266" i="2"/>
  <c r="BB1266" i="2"/>
  <c r="BC1266" i="2"/>
  <c r="BD1266" i="2"/>
  <c r="E1267" i="2"/>
  <c r="L1267" i="2" a="1"/>
  <c r="L1267" i="2"/>
  <c r="Q1267" i="2" a="1"/>
  <c r="Q1267" i="2"/>
  <c r="AO1267" i="2"/>
  <c r="AP1267" i="2"/>
  <c r="AQ1267" i="2"/>
  <c r="AR1267" i="2"/>
  <c r="AS1267" i="2"/>
  <c r="AU1267" i="2"/>
  <c r="AV1267" i="2"/>
  <c r="AW1267" i="2"/>
  <c r="AX1267" i="2"/>
  <c r="AY1267" i="2"/>
  <c r="BA1267" i="2"/>
  <c r="BB1267" i="2"/>
  <c r="BC1267" i="2"/>
  <c r="BD1267" i="2"/>
  <c r="E1268" i="2"/>
  <c r="L1268" i="2" a="1"/>
  <c r="L1268" i="2" s="1"/>
  <c r="Q1268" i="2" a="1"/>
  <c r="Q1268" i="2"/>
  <c r="AO1268" i="2"/>
  <c r="AP1268" i="2"/>
  <c r="AQ1268" i="2"/>
  <c r="AR1268" i="2"/>
  <c r="AS1268" i="2"/>
  <c r="AU1268" i="2"/>
  <c r="AV1268" i="2"/>
  <c r="AW1268" i="2"/>
  <c r="AX1268" i="2"/>
  <c r="AY1268" i="2"/>
  <c r="BA1268" i="2"/>
  <c r="BB1268" i="2"/>
  <c r="BC1268" i="2"/>
  <c r="BD1268" i="2"/>
  <c r="E1269" i="2"/>
  <c r="L1269" i="2" a="1"/>
  <c r="L1269" i="2"/>
  <c r="Q1269" i="2" a="1"/>
  <c r="Q1269" i="2"/>
  <c r="AO1269" i="2"/>
  <c r="AP1269" i="2"/>
  <c r="AQ1269" i="2"/>
  <c r="AR1269" i="2"/>
  <c r="AS1269" i="2"/>
  <c r="AU1269" i="2"/>
  <c r="AV1269" i="2"/>
  <c r="AW1269" i="2"/>
  <c r="AX1269" i="2"/>
  <c r="AY1269" i="2"/>
  <c r="BA1269" i="2"/>
  <c r="BB1269" i="2"/>
  <c r="BC1269" i="2"/>
  <c r="BD1269" i="2"/>
  <c r="E1270" i="2"/>
  <c r="L1270" i="2" a="1"/>
  <c r="L1270" i="2" s="1"/>
  <c r="Q1270" i="2" a="1"/>
  <c r="Q1270" i="2" s="1"/>
  <c r="AO1270" i="2"/>
  <c r="AP1270" i="2"/>
  <c r="AQ1270" i="2"/>
  <c r="AR1270" i="2"/>
  <c r="AS1270" i="2"/>
  <c r="AU1270" i="2"/>
  <c r="AV1270" i="2"/>
  <c r="AW1270" i="2"/>
  <c r="AX1270" i="2"/>
  <c r="AY1270" i="2"/>
  <c r="BA1270" i="2"/>
  <c r="BB1270" i="2"/>
  <c r="BC1270" i="2"/>
  <c r="BD1270" i="2"/>
  <c r="E1271" i="2"/>
  <c r="L1271" i="2" a="1"/>
  <c r="L1271" i="2" s="1"/>
  <c r="Q1271" i="2" a="1"/>
  <c r="Q1271" i="2"/>
  <c r="AO1271" i="2"/>
  <c r="AP1271" i="2"/>
  <c r="AQ1271" i="2"/>
  <c r="AR1271" i="2"/>
  <c r="AS1271" i="2"/>
  <c r="AU1271" i="2"/>
  <c r="AV1271" i="2"/>
  <c r="AW1271" i="2"/>
  <c r="AX1271" i="2"/>
  <c r="AY1271" i="2"/>
  <c r="BA1271" i="2"/>
  <c r="BB1271" i="2"/>
  <c r="BC1271" i="2"/>
  <c r="BD1271" i="2"/>
  <c r="E1272" i="2"/>
  <c r="L1272" i="2" a="1"/>
  <c r="L1272" i="2" s="1"/>
  <c r="Q1272" i="2" a="1"/>
  <c r="Q1272" i="2" s="1"/>
  <c r="AO1272" i="2"/>
  <c r="AP1272" i="2"/>
  <c r="AQ1272" i="2"/>
  <c r="AR1272" i="2"/>
  <c r="AS1272" i="2"/>
  <c r="AU1272" i="2"/>
  <c r="AV1272" i="2"/>
  <c r="AW1272" i="2"/>
  <c r="AX1272" i="2"/>
  <c r="AY1272" i="2"/>
  <c r="BA1272" i="2"/>
  <c r="BB1272" i="2"/>
  <c r="BC1272" i="2"/>
  <c r="BD1272" i="2"/>
  <c r="E1273" i="2"/>
  <c r="L1273" i="2" a="1"/>
  <c r="L1273" i="2"/>
  <c r="Q1273" i="2" a="1"/>
  <c r="Q1273" i="2" s="1"/>
  <c r="AO1273" i="2"/>
  <c r="AP1273" i="2"/>
  <c r="AQ1273" i="2"/>
  <c r="AR1273" i="2"/>
  <c r="AS1273" i="2"/>
  <c r="AU1273" i="2"/>
  <c r="AV1273" i="2"/>
  <c r="AW1273" i="2"/>
  <c r="AX1273" i="2"/>
  <c r="AY1273" i="2"/>
  <c r="BA1273" i="2"/>
  <c r="BB1273" i="2"/>
  <c r="BC1273" i="2"/>
  <c r="BD1273" i="2"/>
  <c r="E1274" i="2"/>
  <c r="L1274" i="2" a="1"/>
  <c r="L1274" i="2"/>
  <c r="Q1274" i="2" a="1"/>
  <c r="Q1274" i="2" s="1"/>
  <c r="AO1274" i="2"/>
  <c r="AP1274" i="2"/>
  <c r="AQ1274" i="2"/>
  <c r="AR1274" i="2"/>
  <c r="AS1274" i="2"/>
  <c r="AU1274" i="2"/>
  <c r="AV1274" i="2"/>
  <c r="AW1274" i="2"/>
  <c r="AX1274" i="2"/>
  <c r="AY1274" i="2"/>
  <c r="BA1274" i="2"/>
  <c r="BB1274" i="2"/>
  <c r="BC1274" i="2"/>
  <c r="BD1274" i="2"/>
  <c r="E1275" i="2"/>
  <c r="L1275" i="2" a="1"/>
  <c r="L1275" i="2"/>
  <c r="Q1275" i="2" a="1"/>
  <c r="Q1275" i="2"/>
  <c r="AO1275" i="2"/>
  <c r="AP1275" i="2"/>
  <c r="AQ1275" i="2"/>
  <c r="AR1275" i="2"/>
  <c r="AS1275" i="2"/>
  <c r="AU1275" i="2"/>
  <c r="AV1275" i="2"/>
  <c r="AW1275" i="2"/>
  <c r="AX1275" i="2"/>
  <c r="AY1275" i="2"/>
  <c r="BA1275" i="2"/>
  <c r="BB1275" i="2"/>
  <c r="BC1275" i="2"/>
  <c r="BD1275" i="2"/>
  <c r="E1276" i="2"/>
  <c r="L1276" i="2" a="1"/>
  <c r="L1276" i="2" s="1"/>
  <c r="Q1276" i="2" a="1"/>
  <c r="Q1276" i="2"/>
  <c r="AO1276" i="2"/>
  <c r="AP1276" i="2"/>
  <c r="AQ1276" i="2"/>
  <c r="AR1276" i="2"/>
  <c r="AS1276" i="2"/>
  <c r="AU1276" i="2"/>
  <c r="AV1276" i="2"/>
  <c r="AW1276" i="2"/>
  <c r="AX1276" i="2"/>
  <c r="AY1276" i="2"/>
  <c r="BA1276" i="2"/>
  <c r="BB1276" i="2"/>
  <c r="BC1276" i="2"/>
  <c r="BD1276" i="2"/>
  <c r="E1277" i="2"/>
  <c r="L1277" i="2" a="1"/>
  <c r="L1277" i="2"/>
  <c r="Q1277" i="2" a="1"/>
  <c r="Q1277" i="2"/>
  <c r="AO1277" i="2"/>
  <c r="AP1277" i="2"/>
  <c r="AQ1277" i="2"/>
  <c r="AR1277" i="2"/>
  <c r="AS1277" i="2"/>
  <c r="AU1277" i="2"/>
  <c r="AV1277" i="2"/>
  <c r="AW1277" i="2"/>
  <c r="AX1277" i="2"/>
  <c r="AY1277" i="2"/>
  <c r="BA1277" i="2"/>
  <c r="BB1277" i="2"/>
  <c r="BC1277" i="2"/>
  <c r="BD1277" i="2"/>
  <c r="E1278" i="2"/>
  <c r="L1278" i="2" a="1"/>
  <c r="L1278" i="2" s="1"/>
  <c r="Q1278" i="2" a="1"/>
  <c r="Q1278" i="2" s="1"/>
  <c r="AO1278" i="2"/>
  <c r="AP1278" i="2"/>
  <c r="AQ1278" i="2"/>
  <c r="AR1278" i="2"/>
  <c r="AS1278" i="2"/>
  <c r="AU1278" i="2"/>
  <c r="AV1278" i="2"/>
  <c r="AW1278" i="2"/>
  <c r="AX1278" i="2"/>
  <c r="AY1278" i="2"/>
  <c r="BA1278" i="2"/>
  <c r="BB1278" i="2"/>
  <c r="BC1278" i="2"/>
  <c r="BD1278" i="2"/>
  <c r="E1279" i="2"/>
  <c r="L1279" i="2" a="1"/>
  <c r="L1279" i="2" s="1"/>
  <c r="Q1279" i="2" a="1"/>
  <c r="Q1279" i="2"/>
  <c r="AO1279" i="2"/>
  <c r="AP1279" i="2"/>
  <c r="AQ1279" i="2"/>
  <c r="AR1279" i="2"/>
  <c r="AS1279" i="2"/>
  <c r="AU1279" i="2"/>
  <c r="AV1279" i="2"/>
  <c r="AW1279" i="2"/>
  <c r="AX1279" i="2"/>
  <c r="AY1279" i="2"/>
  <c r="BA1279" i="2"/>
  <c r="BB1279" i="2"/>
  <c r="BC1279" i="2"/>
  <c r="BD1279" i="2"/>
  <c r="E1280" i="2"/>
  <c r="L1280" i="2" a="1"/>
  <c r="L1280" i="2" s="1"/>
  <c r="Q1280" i="2" a="1"/>
  <c r="Q1280" i="2" s="1"/>
  <c r="AO1280" i="2"/>
  <c r="AP1280" i="2"/>
  <c r="AQ1280" i="2"/>
  <c r="AR1280" i="2"/>
  <c r="AS1280" i="2"/>
  <c r="AU1280" i="2"/>
  <c r="AV1280" i="2"/>
  <c r="AW1280" i="2"/>
  <c r="AX1280" i="2"/>
  <c r="AY1280" i="2"/>
  <c r="BA1280" i="2"/>
  <c r="BB1280" i="2"/>
  <c r="BC1280" i="2"/>
  <c r="BD1280" i="2"/>
  <c r="E1281" i="2"/>
  <c r="L1281" i="2" a="1"/>
  <c r="L1281" i="2"/>
  <c r="Q1281" i="2" a="1"/>
  <c r="Q1281" i="2" s="1"/>
  <c r="AO1281" i="2"/>
  <c r="AP1281" i="2"/>
  <c r="AQ1281" i="2"/>
  <c r="AR1281" i="2"/>
  <c r="AS1281" i="2"/>
  <c r="AU1281" i="2"/>
  <c r="AV1281" i="2"/>
  <c r="AW1281" i="2"/>
  <c r="AX1281" i="2"/>
  <c r="AY1281" i="2"/>
  <c r="BA1281" i="2"/>
  <c r="BB1281" i="2"/>
  <c r="BC1281" i="2"/>
  <c r="BD1281" i="2"/>
  <c r="E1282" i="2"/>
  <c r="L1282" i="2" a="1"/>
  <c r="L1282" i="2"/>
  <c r="Q1282" i="2" a="1"/>
  <c r="Q1282" i="2" s="1"/>
  <c r="AO1282" i="2"/>
  <c r="AP1282" i="2"/>
  <c r="AQ1282" i="2"/>
  <c r="AR1282" i="2"/>
  <c r="AS1282" i="2"/>
  <c r="AU1282" i="2"/>
  <c r="AV1282" i="2"/>
  <c r="AW1282" i="2"/>
  <c r="AX1282" i="2"/>
  <c r="AY1282" i="2"/>
  <c r="BA1282" i="2"/>
  <c r="BB1282" i="2"/>
  <c r="BC1282" i="2"/>
  <c r="BD1282" i="2"/>
  <c r="E1283" i="2"/>
  <c r="L1283" i="2" a="1"/>
  <c r="L1283" i="2"/>
  <c r="Q1283" i="2" a="1"/>
  <c r="Q1283" i="2"/>
  <c r="AO1283" i="2"/>
  <c r="AP1283" i="2"/>
  <c r="AQ1283" i="2"/>
  <c r="AR1283" i="2"/>
  <c r="AS1283" i="2"/>
  <c r="AU1283" i="2"/>
  <c r="AV1283" i="2"/>
  <c r="AW1283" i="2"/>
  <c r="AX1283" i="2"/>
  <c r="AY1283" i="2"/>
  <c r="BA1283" i="2"/>
  <c r="BB1283" i="2"/>
  <c r="BC1283" i="2"/>
  <c r="BD1283" i="2"/>
  <c r="E1284" i="2"/>
  <c r="L1284" i="2" a="1"/>
  <c r="L1284" i="2" s="1"/>
  <c r="Q1284" i="2" a="1"/>
  <c r="Q1284" i="2"/>
  <c r="AO1284" i="2"/>
  <c r="AP1284" i="2"/>
  <c r="AQ1284" i="2"/>
  <c r="AR1284" i="2"/>
  <c r="AS1284" i="2"/>
  <c r="AU1284" i="2"/>
  <c r="AV1284" i="2"/>
  <c r="AW1284" i="2"/>
  <c r="AX1284" i="2"/>
  <c r="AY1284" i="2"/>
  <c r="BA1284" i="2"/>
  <c r="BB1284" i="2"/>
  <c r="BC1284" i="2"/>
  <c r="BD1284" i="2"/>
  <c r="E1285" i="2"/>
  <c r="L1285" i="2" a="1"/>
  <c r="L1285" i="2"/>
  <c r="Q1285" i="2" a="1"/>
  <c r="Q1285" i="2"/>
  <c r="AO1285" i="2"/>
  <c r="AP1285" i="2"/>
  <c r="AQ1285" i="2"/>
  <c r="AR1285" i="2"/>
  <c r="AS1285" i="2"/>
  <c r="AU1285" i="2"/>
  <c r="AV1285" i="2"/>
  <c r="AW1285" i="2"/>
  <c r="AX1285" i="2"/>
  <c r="AY1285" i="2"/>
  <c r="BA1285" i="2"/>
  <c r="BB1285" i="2"/>
  <c r="BC1285" i="2"/>
  <c r="BD1285" i="2"/>
  <c r="E1286" i="2"/>
  <c r="L1286" i="2" a="1"/>
  <c r="L1286" i="2" s="1"/>
  <c r="Q1286" i="2" a="1"/>
  <c r="Q1286" i="2" s="1"/>
  <c r="AO1286" i="2"/>
  <c r="AP1286" i="2"/>
  <c r="AQ1286" i="2"/>
  <c r="AR1286" i="2"/>
  <c r="AS1286" i="2"/>
  <c r="AU1286" i="2"/>
  <c r="AV1286" i="2"/>
  <c r="AW1286" i="2"/>
  <c r="AX1286" i="2"/>
  <c r="AY1286" i="2"/>
  <c r="BA1286" i="2"/>
  <c r="BB1286" i="2"/>
  <c r="BC1286" i="2"/>
  <c r="BD1286" i="2"/>
  <c r="E1287" i="2"/>
  <c r="L1287" i="2" a="1"/>
  <c r="L1287" i="2" s="1"/>
  <c r="Q1287" i="2" a="1"/>
  <c r="Q1287" i="2"/>
  <c r="AO1287" i="2"/>
  <c r="AP1287" i="2"/>
  <c r="AQ1287" i="2"/>
  <c r="AR1287" i="2"/>
  <c r="AS1287" i="2"/>
  <c r="AU1287" i="2"/>
  <c r="AV1287" i="2"/>
  <c r="AW1287" i="2"/>
  <c r="AX1287" i="2"/>
  <c r="AY1287" i="2"/>
  <c r="BA1287" i="2"/>
  <c r="BB1287" i="2"/>
  <c r="BC1287" i="2"/>
  <c r="BD1287" i="2"/>
  <c r="E1288" i="2"/>
  <c r="L1288" i="2" a="1"/>
  <c r="L1288" i="2" s="1"/>
  <c r="Q1288" i="2" a="1"/>
  <c r="Q1288" i="2" s="1"/>
  <c r="AO1288" i="2"/>
  <c r="AP1288" i="2"/>
  <c r="AQ1288" i="2"/>
  <c r="AR1288" i="2"/>
  <c r="AS1288" i="2"/>
  <c r="AU1288" i="2"/>
  <c r="AV1288" i="2"/>
  <c r="AW1288" i="2"/>
  <c r="AX1288" i="2"/>
  <c r="AY1288" i="2"/>
  <c r="BA1288" i="2"/>
  <c r="BB1288" i="2"/>
  <c r="BC1288" i="2"/>
  <c r="BD1288" i="2"/>
  <c r="E1289" i="2"/>
  <c r="L1289" i="2" a="1"/>
  <c r="L1289" i="2"/>
  <c r="Q1289" i="2" a="1"/>
  <c r="Q1289" i="2" s="1"/>
  <c r="AO1289" i="2"/>
  <c r="AP1289" i="2"/>
  <c r="AQ1289" i="2"/>
  <c r="AR1289" i="2"/>
  <c r="AS1289" i="2"/>
  <c r="AU1289" i="2"/>
  <c r="AV1289" i="2"/>
  <c r="AW1289" i="2"/>
  <c r="AX1289" i="2"/>
  <c r="AY1289" i="2"/>
  <c r="BA1289" i="2"/>
  <c r="BB1289" i="2"/>
  <c r="BC1289" i="2"/>
  <c r="BD1289" i="2"/>
  <c r="E1290" i="2"/>
  <c r="L1290" i="2" a="1"/>
  <c r="L1290" i="2"/>
  <c r="Q1290" i="2" a="1"/>
  <c r="Q1290" i="2" s="1"/>
  <c r="AO1290" i="2"/>
  <c r="AP1290" i="2"/>
  <c r="AQ1290" i="2"/>
  <c r="AR1290" i="2"/>
  <c r="AS1290" i="2"/>
  <c r="AU1290" i="2"/>
  <c r="AV1290" i="2"/>
  <c r="AW1290" i="2"/>
  <c r="AX1290" i="2"/>
  <c r="AY1290" i="2"/>
  <c r="BA1290" i="2"/>
  <c r="BB1290" i="2"/>
  <c r="BC1290" i="2"/>
  <c r="BD1290" i="2"/>
  <c r="E1291" i="2"/>
  <c r="L1291" i="2" a="1"/>
  <c r="L1291" i="2"/>
  <c r="Q1291" i="2" a="1"/>
  <c r="Q1291" i="2"/>
  <c r="AO1291" i="2"/>
  <c r="AP1291" i="2"/>
  <c r="AQ1291" i="2"/>
  <c r="AR1291" i="2"/>
  <c r="AS1291" i="2"/>
  <c r="AU1291" i="2"/>
  <c r="AV1291" i="2"/>
  <c r="AW1291" i="2"/>
  <c r="AX1291" i="2"/>
  <c r="AY1291" i="2"/>
  <c r="BA1291" i="2"/>
  <c r="BB1291" i="2"/>
  <c r="BC1291" i="2"/>
  <c r="BD1291" i="2"/>
  <c r="E1292" i="2"/>
  <c r="L1292" i="2" a="1"/>
  <c r="L1292" i="2" s="1"/>
  <c r="Q1292" i="2" a="1"/>
  <c r="Q1292" i="2"/>
  <c r="AO1292" i="2"/>
  <c r="AP1292" i="2"/>
  <c r="AQ1292" i="2"/>
  <c r="AR1292" i="2"/>
  <c r="AS1292" i="2"/>
  <c r="AU1292" i="2"/>
  <c r="AV1292" i="2"/>
  <c r="AW1292" i="2"/>
  <c r="AX1292" i="2"/>
  <c r="AY1292" i="2"/>
  <c r="BA1292" i="2"/>
  <c r="BB1292" i="2"/>
  <c r="BC1292" i="2"/>
  <c r="BD1292" i="2"/>
  <c r="E1293" i="2"/>
  <c r="L1293" i="2" a="1"/>
  <c r="L1293" i="2" s="1"/>
  <c r="Q1293" i="2" a="1"/>
  <c r="Q1293" i="2"/>
  <c r="AO1293" i="2"/>
  <c r="AP1293" i="2"/>
  <c r="AQ1293" i="2"/>
  <c r="AR1293" i="2"/>
  <c r="AS1293" i="2"/>
  <c r="AU1293" i="2"/>
  <c r="AV1293" i="2"/>
  <c r="AW1293" i="2"/>
  <c r="AX1293" i="2"/>
  <c r="AY1293" i="2"/>
  <c r="BA1293" i="2"/>
  <c r="BB1293" i="2"/>
  <c r="BC1293" i="2"/>
  <c r="BD1293" i="2"/>
  <c r="E1294" i="2"/>
  <c r="L1294" i="2" a="1"/>
  <c r="L1294" i="2" s="1"/>
  <c r="Q1294" i="2" a="1"/>
  <c r="Q1294" i="2" s="1"/>
  <c r="AO1294" i="2"/>
  <c r="AP1294" i="2"/>
  <c r="AQ1294" i="2"/>
  <c r="AR1294" i="2"/>
  <c r="AS1294" i="2"/>
  <c r="AU1294" i="2"/>
  <c r="AV1294" i="2"/>
  <c r="AW1294" i="2"/>
  <c r="AX1294" i="2"/>
  <c r="AY1294" i="2"/>
  <c r="BA1294" i="2"/>
  <c r="BB1294" i="2"/>
  <c r="BC1294" i="2"/>
  <c r="BD1294" i="2"/>
  <c r="E1295" i="2"/>
  <c r="L1295" i="2" a="1"/>
  <c r="L1295" i="2" s="1"/>
  <c r="Q1295" i="2" a="1"/>
  <c r="Q1295" i="2"/>
  <c r="AO1295" i="2"/>
  <c r="AP1295" i="2"/>
  <c r="AQ1295" i="2"/>
  <c r="AR1295" i="2"/>
  <c r="AS1295" i="2"/>
  <c r="AU1295" i="2"/>
  <c r="AV1295" i="2"/>
  <c r="AW1295" i="2"/>
  <c r="AX1295" i="2"/>
  <c r="AY1295" i="2"/>
  <c r="BA1295" i="2"/>
  <c r="BB1295" i="2"/>
  <c r="BC1295" i="2"/>
  <c r="BD1295" i="2"/>
  <c r="E1296" i="2"/>
  <c r="L1296" i="2" a="1"/>
  <c r="L1296" i="2" s="1"/>
  <c r="Q1296" i="2" a="1"/>
  <c r="Q1296" i="2" s="1"/>
  <c r="AO1296" i="2"/>
  <c r="AP1296" i="2"/>
  <c r="AQ1296" i="2"/>
  <c r="AR1296" i="2"/>
  <c r="AS1296" i="2"/>
  <c r="AU1296" i="2"/>
  <c r="AV1296" i="2"/>
  <c r="AW1296" i="2"/>
  <c r="AX1296" i="2"/>
  <c r="AY1296" i="2"/>
  <c r="BA1296" i="2"/>
  <c r="BB1296" i="2"/>
  <c r="BC1296" i="2"/>
  <c r="BD1296" i="2"/>
  <c r="E1297" i="2"/>
  <c r="L1297" i="2" a="1"/>
  <c r="L1297" i="2"/>
  <c r="Q1297" i="2" a="1"/>
  <c r="Q1297" i="2" s="1"/>
  <c r="AO1297" i="2"/>
  <c r="AP1297" i="2"/>
  <c r="AQ1297" i="2"/>
  <c r="AR1297" i="2"/>
  <c r="AS1297" i="2"/>
  <c r="AU1297" i="2"/>
  <c r="AV1297" i="2"/>
  <c r="AW1297" i="2"/>
  <c r="AX1297" i="2"/>
  <c r="AY1297" i="2"/>
  <c r="BA1297" i="2"/>
  <c r="BB1297" i="2"/>
  <c r="BC1297" i="2"/>
  <c r="BD1297" i="2"/>
  <c r="E1298" i="2"/>
  <c r="L1298" i="2" a="1"/>
  <c r="L1298" i="2"/>
  <c r="Q1298" i="2" a="1"/>
  <c r="Q1298" i="2" s="1"/>
  <c r="AO1298" i="2"/>
  <c r="AP1298" i="2"/>
  <c r="AQ1298" i="2"/>
  <c r="AR1298" i="2"/>
  <c r="AS1298" i="2"/>
  <c r="AU1298" i="2"/>
  <c r="AV1298" i="2"/>
  <c r="AW1298" i="2"/>
  <c r="AX1298" i="2"/>
  <c r="AY1298" i="2"/>
  <c r="BA1298" i="2"/>
  <c r="BB1298" i="2"/>
  <c r="BC1298" i="2"/>
  <c r="BD1298" i="2"/>
  <c r="E1299" i="2"/>
  <c r="L1299" i="2" a="1"/>
  <c r="L1299" i="2"/>
  <c r="Q1299" i="2" a="1"/>
  <c r="Q1299" i="2"/>
  <c r="AO1299" i="2"/>
  <c r="AP1299" i="2"/>
  <c r="AQ1299" i="2"/>
  <c r="AR1299" i="2"/>
  <c r="AS1299" i="2"/>
  <c r="AU1299" i="2"/>
  <c r="AV1299" i="2"/>
  <c r="AW1299" i="2"/>
  <c r="AX1299" i="2"/>
  <c r="AY1299" i="2"/>
  <c r="BA1299" i="2"/>
  <c r="BB1299" i="2"/>
  <c r="BC1299" i="2"/>
  <c r="BD1299" i="2"/>
  <c r="E1300" i="2"/>
  <c r="L1300" i="2" a="1"/>
  <c r="L1300" i="2" s="1"/>
  <c r="Q1300" i="2" a="1"/>
  <c r="Q1300" i="2"/>
  <c r="AO1300" i="2"/>
  <c r="AP1300" i="2"/>
  <c r="AQ1300" i="2"/>
  <c r="AR1300" i="2"/>
  <c r="AS1300" i="2"/>
  <c r="AU1300" i="2"/>
  <c r="AV1300" i="2"/>
  <c r="AW1300" i="2"/>
  <c r="AX1300" i="2"/>
  <c r="AY1300" i="2"/>
  <c r="BA1300" i="2"/>
  <c r="BB1300" i="2"/>
  <c r="BC1300" i="2"/>
  <c r="BD1300" i="2"/>
  <c r="E1301" i="2"/>
  <c r="L1301" i="2" a="1"/>
  <c r="L1301" i="2" s="1"/>
  <c r="Q1301" i="2" a="1"/>
  <c r="Q1301" i="2"/>
  <c r="AO1301" i="2"/>
  <c r="AP1301" i="2"/>
  <c r="AQ1301" i="2"/>
  <c r="AR1301" i="2"/>
  <c r="AS1301" i="2"/>
  <c r="AU1301" i="2"/>
  <c r="AV1301" i="2"/>
  <c r="AW1301" i="2"/>
  <c r="AX1301" i="2"/>
  <c r="AY1301" i="2"/>
  <c r="BA1301" i="2"/>
  <c r="BB1301" i="2"/>
  <c r="BC1301" i="2"/>
  <c r="BD1301" i="2"/>
  <c r="E1302" i="2"/>
  <c r="L1302" i="2" a="1"/>
  <c r="L1302" i="2" s="1"/>
  <c r="Q1302" i="2" a="1"/>
  <c r="Q1302" i="2" s="1"/>
  <c r="AO1302" i="2"/>
  <c r="AP1302" i="2"/>
  <c r="AQ1302" i="2"/>
  <c r="AR1302" i="2"/>
  <c r="AS1302" i="2"/>
  <c r="AU1302" i="2"/>
  <c r="AV1302" i="2"/>
  <c r="AW1302" i="2"/>
  <c r="AX1302" i="2"/>
  <c r="AY1302" i="2"/>
  <c r="BA1302" i="2"/>
  <c r="BB1302" i="2"/>
  <c r="BC1302" i="2"/>
  <c r="BD1302" i="2"/>
  <c r="E1303" i="2"/>
  <c r="L1303" i="2" a="1"/>
  <c r="L1303" i="2" s="1"/>
  <c r="Q1303" i="2" a="1"/>
  <c r="Q1303" i="2"/>
  <c r="AO1303" i="2"/>
  <c r="AP1303" i="2"/>
  <c r="AQ1303" i="2"/>
  <c r="AR1303" i="2"/>
  <c r="AS1303" i="2"/>
  <c r="AU1303" i="2"/>
  <c r="AV1303" i="2"/>
  <c r="AW1303" i="2"/>
  <c r="AX1303" i="2"/>
  <c r="AY1303" i="2"/>
  <c r="BA1303" i="2"/>
  <c r="BB1303" i="2"/>
  <c r="BC1303" i="2"/>
  <c r="BD1303" i="2"/>
  <c r="E1304" i="2"/>
  <c r="L1304" i="2" a="1"/>
  <c r="L1304" i="2" s="1"/>
  <c r="Q1304" i="2" a="1"/>
  <c r="Q1304" i="2" s="1"/>
  <c r="AO1304" i="2"/>
  <c r="AP1304" i="2"/>
  <c r="AQ1304" i="2"/>
  <c r="AR1304" i="2"/>
  <c r="AS1304" i="2"/>
  <c r="AU1304" i="2"/>
  <c r="AV1304" i="2"/>
  <c r="AW1304" i="2"/>
  <c r="AX1304" i="2"/>
  <c r="AY1304" i="2"/>
  <c r="BA1304" i="2"/>
  <c r="BB1304" i="2"/>
  <c r="BC1304" i="2"/>
  <c r="BD1304" i="2"/>
  <c r="E1305" i="2"/>
  <c r="L1305" i="2" a="1"/>
  <c r="L1305" i="2"/>
  <c r="Q1305" i="2" a="1"/>
  <c r="Q1305" i="2" s="1"/>
  <c r="AO1305" i="2"/>
  <c r="AP1305" i="2"/>
  <c r="AQ1305" i="2"/>
  <c r="AR1305" i="2"/>
  <c r="AS1305" i="2"/>
  <c r="AU1305" i="2"/>
  <c r="AV1305" i="2"/>
  <c r="AW1305" i="2"/>
  <c r="AX1305" i="2"/>
  <c r="AY1305" i="2"/>
  <c r="BA1305" i="2"/>
  <c r="BB1305" i="2"/>
  <c r="BC1305" i="2"/>
  <c r="BD1305" i="2"/>
  <c r="E1306" i="2"/>
  <c r="L1306" i="2" a="1"/>
  <c r="L1306" i="2"/>
  <c r="Q1306" i="2" a="1"/>
  <c r="Q1306" i="2" s="1"/>
  <c r="AO1306" i="2"/>
  <c r="AP1306" i="2"/>
  <c r="AQ1306" i="2"/>
  <c r="AR1306" i="2"/>
  <c r="AS1306" i="2"/>
  <c r="AU1306" i="2"/>
  <c r="AV1306" i="2"/>
  <c r="AW1306" i="2"/>
  <c r="AX1306" i="2"/>
  <c r="AY1306" i="2"/>
  <c r="BA1306" i="2"/>
  <c r="BB1306" i="2"/>
  <c r="BC1306" i="2"/>
  <c r="BD1306" i="2"/>
  <c r="E1307" i="2"/>
  <c r="L1307" i="2" a="1"/>
  <c r="L1307" i="2"/>
  <c r="Q1307" i="2" a="1"/>
  <c r="Q1307" i="2"/>
  <c r="AO1307" i="2"/>
  <c r="AP1307" i="2"/>
  <c r="AQ1307" i="2"/>
  <c r="AR1307" i="2"/>
  <c r="AS1307" i="2"/>
  <c r="AU1307" i="2"/>
  <c r="AV1307" i="2"/>
  <c r="AW1307" i="2"/>
  <c r="AX1307" i="2"/>
  <c r="AY1307" i="2"/>
  <c r="BA1307" i="2"/>
  <c r="BB1307" i="2"/>
  <c r="BC1307" i="2"/>
  <c r="BD1307" i="2"/>
  <c r="E1308" i="2"/>
  <c r="L1308" i="2" a="1"/>
  <c r="L1308" i="2" s="1"/>
  <c r="Q1308" i="2" a="1"/>
  <c r="Q1308" i="2"/>
  <c r="AO1308" i="2"/>
  <c r="AP1308" i="2"/>
  <c r="AQ1308" i="2"/>
  <c r="AR1308" i="2"/>
  <c r="AS1308" i="2"/>
  <c r="AU1308" i="2"/>
  <c r="AV1308" i="2"/>
  <c r="AW1308" i="2"/>
  <c r="AX1308" i="2"/>
  <c r="AY1308" i="2"/>
  <c r="BA1308" i="2"/>
  <c r="BB1308" i="2"/>
  <c r="BC1308" i="2"/>
  <c r="BD1308" i="2"/>
  <c r="E1309" i="2"/>
  <c r="L1309" i="2" a="1"/>
  <c r="L1309" i="2" s="1"/>
  <c r="Q1309" i="2" a="1"/>
  <c r="Q1309" i="2"/>
  <c r="AO1309" i="2"/>
  <c r="AP1309" i="2"/>
  <c r="AQ1309" i="2"/>
  <c r="AR1309" i="2"/>
  <c r="AS1309" i="2"/>
  <c r="AU1309" i="2"/>
  <c r="AV1309" i="2"/>
  <c r="AW1309" i="2"/>
  <c r="AX1309" i="2"/>
  <c r="AY1309" i="2"/>
  <c r="BA1309" i="2"/>
  <c r="BB1309" i="2"/>
  <c r="BC1309" i="2"/>
  <c r="BD1309" i="2"/>
  <c r="E1310" i="2"/>
  <c r="L1310" i="2" a="1"/>
  <c r="L1310" i="2" s="1"/>
  <c r="Q1310" i="2" a="1"/>
  <c r="Q1310" i="2" s="1"/>
  <c r="AO1310" i="2"/>
  <c r="AP1310" i="2"/>
  <c r="AQ1310" i="2"/>
  <c r="AR1310" i="2"/>
  <c r="AS1310" i="2"/>
  <c r="AU1310" i="2"/>
  <c r="AV1310" i="2"/>
  <c r="AW1310" i="2"/>
  <c r="AX1310" i="2"/>
  <c r="AY1310" i="2"/>
  <c r="BA1310" i="2"/>
  <c r="BB1310" i="2"/>
  <c r="BC1310" i="2"/>
  <c r="BD1310" i="2"/>
  <c r="E1311" i="2"/>
  <c r="L1311" i="2" a="1"/>
  <c r="L1311" i="2" s="1"/>
  <c r="Q1311" i="2" a="1"/>
  <c r="Q1311" i="2"/>
  <c r="AO1311" i="2"/>
  <c r="AP1311" i="2"/>
  <c r="AQ1311" i="2"/>
  <c r="AR1311" i="2"/>
  <c r="AS1311" i="2"/>
  <c r="AU1311" i="2"/>
  <c r="AV1311" i="2"/>
  <c r="AW1311" i="2"/>
  <c r="AX1311" i="2"/>
  <c r="AY1311" i="2"/>
  <c r="BA1311" i="2"/>
  <c r="BB1311" i="2"/>
  <c r="BC1311" i="2"/>
  <c r="BD1311" i="2"/>
  <c r="E1312" i="2"/>
  <c r="L1312" i="2" a="1"/>
  <c r="L1312" i="2" s="1"/>
  <c r="Q1312" i="2" a="1"/>
  <c r="Q1312" i="2" s="1"/>
  <c r="AO1312" i="2"/>
  <c r="AP1312" i="2"/>
  <c r="AQ1312" i="2"/>
  <c r="AR1312" i="2"/>
  <c r="AS1312" i="2"/>
  <c r="AU1312" i="2"/>
  <c r="AV1312" i="2"/>
  <c r="AW1312" i="2"/>
  <c r="AX1312" i="2"/>
  <c r="AY1312" i="2"/>
  <c r="BA1312" i="2"/>
  <c r="BB1312" i="2"/>
  <c r="BC1312" i="2"/>
  <c r="BD1312" i="2"/>
  <c r="E1313" i="2"/>
  <c r="L1313" i="2" a="1"/>
  <c r="L1313" i="2"/>
  <c r="Q1313" i="2" a="1"/>
  <c r="Q1313" i="2" s="1"/>
  <c r="AO1313" i="2"/>
  <c r="AP1313" i="2"/>
  <c r="AQ1313" i="2"/>
  <c r="AR1313" i="2"/>
  <c r="AS1313" i="2"/>
  <c r="AU1313" i="2"/>
  <c r="AV1313" i="2"/>
  <c r="AW1313" i="2"/>
  <c r="AX1313" i="2"/>
  <c r="AY1313" i="2"/>
  <c r="BA1313" i="2"/>
  <c r="BB1313" i="2"/>
  <c r="BC1313" i="2"/>
  <c r="BD1313" i="2"/>
  <c r="E1314" i="2"/>
  <c r="L1314" i="2" a="1"/>
  <c r="L1314" i="2"/>
  <c r="Q1314" i="2" a="1"/>
  <c r="Q1314" i="2" s="1"/>
  <c r="AO1314" i="2"/>
  <c r="AP1314" i="2"/>
  <c r="AQ1314" i="2"/>
  <c r="AR1314" i="2"/>
  <c r="AS1314" i="2"/>
  <c r="AU1314" i="2"/>
  <c r="AV1314" i="2"/>
  <c r="AW1314" i="2"/>
  <c r="AX1314" i="2"/>
  <c r="AY1314" i="2"/>
  <c r="BA1314" i="2"/>
  <c r="BB1314" i="2"/>
  <c r="BC1314" i="2"/>
  <c r="BD1314" i="2"/>
  <c r="E1315" i="2"/>
  <c r="L1315" i="2" a="1"/>
  <c r="L1315" i="2" s="1"/>
  <c r="Q1315" i="2" a="1"/>
  <c r="Q1315" i="2"/>
  <c r="AO1315" i="2"/>
  <c r="AP1315" i="2"/>
  <c r="AQ1315" i="2"/>
  <c r="AR1315" i="2"/>
  <c r="AS1315" i="2"/>
  <c r="AU1315" i="2"/>
  <c r="AV1315" i="2"/>
  <c r="AW1315" i="2"/>
  <c r="AX1315" i="2"/>
  <c r="AY1315" i="2"/>
  <c r="BA1315" i="2"/>
  <c r="BB1315" i="2"/>
  <c r="BC1315" i="2"/>
  <c r="BD1315" i="2"/>
  <c r="E1316" i="2"/>
  <c r="L1316" i="2" a="1"/>
  <c r="L1316" i="2" s="1"/>
  <c r="Q1316" i="2" a="1"/>
  <c r="Q1316" i="2"/>
  <c r="AO1316" i="2"/>
  <c r="AP1316" i="2"/>
  <c r="AQ1316" i="2"/>
  <c r="AR1316" i="2"/>
  <c r="AS1316" i="2"/>
  <c r="AU1316" i="2"/>
  <c r="AV1316" i="2"/>
  <c r="AW1316" i="2"/>
  <c r="AX1316" i="2"/>
  <c r="AY1316" i="2"/>
  <c r="BA1316" i="2"/>
  <c r="BB1316" i="2"/>
  <c r="BC1316" i="2"/>
  <c r="BD1316" i="2"/>
  <c r="E1317" i="2"/>
  <c r="L1317" i="2" a="1"/>
  <c r="L1317" i="2"/>
  <c r="Q1317" i="2" a="1"/>
  <c r="Q1317" i="2" s="1"/>
  <c r="AO1317" i="2"/>
  <c r="AP1317" i="2"/>
  <c r="AQ1317" i="2"/>
  <c r="AR1317" i="2"/>
  <c r="AS1317" i="2"/>
  <c r="AU1317" i="2"/>
  <c r="AV1317" i="2"/>
  <c r="AW1317" i="2"/>
  <c r="AX1317" i="2"/>
  <c r="AY1317" i="2"/>
  <c r="BA1317" i="2"/>
  <c r="BB1317" i="2"/>
  <c r="BC1317" i="2"/>
  <c r="BD1317" i="2"/>
  <c r="E1318" i="2"/>
  <c r="L1318" i="2" a="1"/>
  <c r="L1318" i="2" s="1"/>
  <c r="Q1318" i="2" a="1"/>
  <c r="Q1318" i="2"/>
  <c r="AO1318" i="2"/>
  <c r="AP1318" i="2"/>
  <c r="AQ1318" i="2"/>
  <c r="AR1318" i="2"/>
  <c r="AS1318" i="2"/>
  <c r="AU1318" i="2"/>
  <c r="AV1318" i="2"/>
  <c r="AW1318" i="2"/>
  <c r="AX1318" i="2"/>
  <c r="AY1318" i="2"/>
  <c r="BA1318" i="2"/>
  <c r="BB1318" i="2"/>
  <c r="BC1318" i="2"/>
  <c r="BD1318" i="2"/>
  <c r="E1319" i="2"/>
  <c r="L1319" i="2" a="1"/>
  <c r="L1319" i="2" s="1"/>
  <c r="Q1319" i="2" a="1"/>
  <c r="Q1319" i="2" s="1"/>
  <c r="AO1319" i="2"/>
  <c r="AP1319" i="2"/>
  <c r="AQ1319" i="2"/>
  <c r="AR1319" i="2"/>
  <c r="AS1319" i="2"/>
  <c r="AU1319" i="2"/>
  <c r="AV1319" i="2"/>
  <c r="AW1319" i="2"/>
  <c r="AX1319" i="2"/>
  <c r="AY1319" i="2"/>
  <c r="BA1319" i="2"/>
  <c r="BB1319" i="2"/>
  <c r="BC1319" i="2"/>
  <c r="BD1319" i="2"/>
  <c r="E1320" i="2"/>
  <c r="L1320" i="2" a="1"/>
  <c r="L1320" i="2" s="1"/>
  <c r="Q1320" i="2" a="1"/>
  <c r="Q1320" i="2" s="1"/>
  <c r="AO1320" i="2"/>
  <c r="AP1320" i="2"/>
  <c r="AQ1320" i="2"/>
  <c r="AR1320" i="2"/>
  <c r="AS1320" i="2"/>
  <c r="AU1320" i="2"/>
  <c r="AV1320" i="2"/>
  <c r="AW1320" i="2"/>
  <c r="AX1320" i="2"/>
  <c r="AY1320" i="2"/>
  <c r="BA1320" i="2"/>
  <c r="BB1320" i="2"/>
  <c r="BC1320" i="2"/>
  <c r="BD1320" i="2"/>
  <c r="E1321" i="2"/>
  <c r="L1321" i="2" a="1"/>
  <c r="L1321" i="2"/>
  <c r="Q1321" i="2" a="1"/>
  <c r="Q1321" i="2" s="1"/>
  <c r="AO1321" i="2"/>
  <c r="AP1321" i="2"/>
  <c r="AQ1321" i="2"/>
  <c r="AR1321" i="2"/>
  <c r="AS1321" i="2"/>
  <c r="AU1321" i="2"/>
  <c r="AV1321" i="2"/>
  <c r="AW1321" i="2"/>
  <c r="AX1321" i="2"/>
  <c r="AY1321" i="2"/>
  <c r="BA1321" i="2"/>
  <c r="BB1321" i="2"/>
  <c r="BC1321" i="2"/>
  <c r="BD1321" i="2"/>
  <c r="E1322" i="2"/>
  <c r="L1322" i="2" a="1"/>
  <c r="L1322" i="2"/>
  <c r="Q1322" i="2" a="1"/>
  <c r="Q1322" i="2" s="1"/>
  <c r="AO1322" i="2"/>
  <c r="AP1322" i="2"/>
  <c r="AQ1322" i="2"/>
  <c r="AR1322" i="2"/>
  <c r="AS1322" i="2"/>
  <c r="AU1322" i="2"/>
  <c r="AV1322" i="2"/>
  <c r="AW1322" i="2"/>
  <c r="AX1322" i="2"/>
  <c r="AY1322" i="2"/>
  <c r="BA1322" i="2"/>
  <c r="BB1322" i="2"/>
  <c r="BC1322" i="2"/>
  <c r="BD1322" i="2"/>
  <c r="E1323" i="2"/>
  <c r="L1323" i="2" a="1"/>
  <c r="L1323" i="2" s="1"/>
  <c r="Q1323" i="2" a="1"/>
  <c r="Q1323" i="2"/>
  <c r="AO1323" i="2"/>
  <c r="AP1323" i="2"/>
  <c r="AQ1323" i="2"/>
  <c r="AR1323" i="2"/>
  <c r="AS1323" i="2"/>
  <c r="AU1323" i="2"/>
  <c r="AV1323" i="2"/>
  <c r="AW1323" i="2"/>
  <c r="AX1323" i="2"/>
  <c r="AY1323" i="2"/>
  <c r="BA1323" i="2"/>
  <c r="BB1323" i="2"/>
  <c r="BC1323" i="2"/>
  <c r="BD1323" i="2"/>
  <c r="E1324" i="2"/>
  <c r="L1324" i="2" a="1"/>
  <c r="L1324" i="2"/>
  <c r="Q1324" i="2" a="1"/>
  <c r="Q1324" i="2"/>
  <c r="AO1324" i="2"/>
  <c r="AP1324" i="2"/>
  <c r="AQ1324" i="2"/>
  <c r="AR1324" i="2"/>
  <c r="AS1324" i="2"/>
  <c r="AU1324" i="2"/>
  <c r="AV1324" i="2"/>
  <c r="AW1324" i="2"/>
  <c r="AX1324" i="2"/>
  <c r="AY1324" i="2"/>
  <c r="BA1324" i="2"/>
  <c r="BB1324" i="2"/>
  <c r="BC1324" i="2"/>
  <c r="BD1324" i="2"/>
  <c r="E1325" i="2"/>
  <c r="L1325" i="2" a="1"/>
  <c r="L1325" i="2"/>
  <c r="Q1325" i="2" a="1"/>
  <c r="Q1325" i="2" s="1"/>
  <c r="AO1325" i="2"/>
  <c r="AP1325" i="2"/>
  <c r="AQ1325" i="2"/>
  <c r="AR1325" i="2"/>
  <c r="AS1325" i="2"/>
  <c r="AU1325" i="2"/>
  <c r="AV1325" i="2"/>
  <c r="AW1325" i="2"/>
  <c r="AX1325" i="2"/>
  <c r="AY1325" i="2"/>
  <c r="BA1325" i="2"/>
  <c r="BB1325" i="2"/>
  <c r="BC1325" i="2"/>
  <c r="BD1325" i="2"/>
  <c r="E1326" i="2"/>
  <c r="L1326" i="2" a="1"/>
  <c r="L1326" i="2" s="1"/>
  <c r="Q1326" i="2" a="1"/>
  <c r="Q1326" i="2"/>
  <c r="AO1326" i="2"/>
  <c r="AP1326" i="2"/>
  <c r="AQ1326" i="2"/>
  <c r="AR1326" i="2"/>
  <c r="AS1326" i="2"/>
  <c r="AU1326" i="2"/>
  <c r="AV1326" i="2"/>
  <c r="AW1326" i="2"/>
  <c r="AX1326" i="2"/>
  <c r="AY1326" i="2"/>
  <c r="BA1326" i="2"/>
  <c r="BB1326" i="2"/>
  <c r="BC1326" i="2"/>
  <c r="BD1326" i="2"/>
  <c r="E1327" i="2"/>
  <c r="L1327" i="2" a="1"/>
  <c r="L1327" i="2" s="1"/>
  <c r="Q1327" i="2" a="1"/>
  <c r="Q1327" i="2" s="1"/>
  <c r="AO1327" i="2"/>
  <c r="AP1327" i="2"/>
  <c r="AQ1327" i="2"/>
  <c r="AR1327" i="2"/>
  <c r="AS1327" i="2"/>
  <c r="AU1327" i="2"/>
  <c r="AV1327" i="2"/>
  <c r="AW1327" i="2"/>
  <c r="AX1327" i="2"/>
  <c r="AY1327" i="2"/>
  <c r="BA1327" i="2"/>
  <c r="BB1327" i="2"/>
  <c r="BC1327" i="2"/>
  <c r="BD1327" i="2"/>
  <c r="E1328" i="2"/>
  <c r="L1328" i="2" a="1"/>
  <c r="L1328" i="2" s="1"/>
  <c r="Q1328" i="2" a="1"/>
  <c r="Q1328" i="2" s="1"/>
  <c r="AO1328" i="2"/>
  <c r="AP1328" i="2"/>
  <c r="AQ1328" i="2"/>
  <c r="AR1328" i="2"/>
  <c r="AS1328" i="2"/>
  <c r="AU1328" i="2"/>
  <c r="AV1328" i="2"/>
  <c r="AW1328" i="2"/>
  <c r="AX1328" i="2"/>
  <c r="AY1328" i="2"/>
  <c r="BA1328" i="2"/>
  <c r="BB1328" i="2"/>
  <c r="BC1328" i="2"/>
  <c r="BD1328" i="2"/>
  <c r="E1329" i="2"/>
  <c r="L1329" i="2" a="1"/>
  <c r="L1329" i="2"/>
  <c r="Q1329" i="2" a="1"/>
  <c r="Q1329" i="2" s="1"/>
  <c r="AO1329" i="2"/>
  <c r="AP1329" i="2"/>
  <c r="AQ1329" i="2"/>
  <c r="AR1329" i="2"/>
  <c r="AS1329" i="2"/>
  <c r="AU1329" i="2"/>
  <c r="AV1329" i="2"/>
  <c r="AW1329" i="2"/>
  <c r="AX1329" i="2"/>
  <c r="AY1329" i="2"/>
  <c r="BA1329" i="2"/>
  <c r="BB1329" i="2"/>
  <c r="BC1329" i="2"/>
  <c r="BD1329" i="2"/>
  <c r="E1330" i="2"/>
  <c r="L1330" i="2" a="1"/>
  <c r="L1330" i="2" s="1"/>
  <c r="Q1330" i="2" a="1"/>
  <c r="Q1330" i="2"/>
  <c r="AO1330" i="2"/>
  <c r="AP1330" i="2"/>
  <c r="AQ1330" i="2"/>
  <c r="AR1330" i="2"/>
  <c r="AS1330" i="2"/>
  <c r="AU1330" i="2"/>
  <c r="AV1330" i="2"/>
  <c r="AW1330" i="2"/>
  <c r="AX1330" i="2"/>
  <c r="AY1330" i="2"/>
  <c r="BA1330" i="2"/>
  <c r="BB1330" i="2"/>
  <c r="BC1330" i="2"/>
  <c r="BD1330" i="2"/>
  <c r="E1331" i="2"/>
  <c r="L1331" i="2" a="1"/>
  <c r="L1331" i="2" s="1"/>
  <c r="Q1331" i="2" a="1"/>
  <c r="Q1331" i="2"/>
  <c r="AO1331" i="2"/>
  <c r="AP1331" i="2"/>
  <c r="AQ1331" i="2"/>
  <c r="AR1331" i="2"/>
  <c r="AS1331" i="2"/>
  <c r="AU1331" i="2"/>
  <c r="AV1331" i="2"/>
  <c r="AW1331" i="2"/>
  <c r="AX1331" i="2"/>
  <c r="AY1331" i="2"/>
  <c r="BA1331" i="2"/>
  <c r="BB1331" i="2"/>
  <c r="BC1331" i="2"/>
  <c r="BD1331" i="2"/>
  <c r="E1332" i="2"/>
  <c r="L1332" i="2" a="1"/>
  <c r="L1332" i="2" s="1"/>
  <c r="Q1332" i="2" a="1"/>
  <c r="Q1332" i="2" s="1"/>
  <c r="AO1332" i="2"/>
  <c r="AP1332" i="2"/>
  <c r="AQ1332" i="2"/>
  <c r="AR1332" i="2"/>
  <c r="AS1332" i="2"/>
  <c r="AU1332" i="2"/>
  <c r="AV1332" i="2"/>
  <c r="AW1332" i="2"/>
  <c r="AX1332" i="2"/>
  <c r="AY1332" i="2"/>
  <c r="BA1332" i="2"/>
  <c r="BB1332" i="2"/>
  <c r="BC1332" i="2"/>
  <c r="BD1332" i="2"/>
  <c r="E1333" i="2"/>
  <c r="L1333" i="2" a="1"/>
  <c r="L1333" i="2"/>
  <c r="Q1333" i="2" a="1"/>
  <c r="Q1333" i="2" s="1"/>
  <c r="AO1333" i="2"/>
  <c r="AP1333" i="2"/>
  <c r="AQ1333" i="2"/>
  <c r="AR1333" i="2"/>
  <c r="AS1333" i="2"/>
  <c r="AU1333" i="2"/>
  <c r="AV1333" i="2"/>
  <c r="AW1333" i="2"/>
  <c r="AX1333" i="2"/>
  <c r="AY1333" i="2"/>
  <c r="BA1333" i="2"/>
  <c r="BB1333" i="2"/>
  <c r="BC1333" i="2"/>
  <c r="BD1333" i="2"/>
  <c r="E1334" i="2"/>
  <c r="L1334" i="2" a="1"/>
  <c r="L1334" i="2" s="1"/>
  <c r="Q1334" i="2" a="1"/>
  <c r="Q1334" i="2" s="1"/>
  <c r="AO1334" i="2"/>
  <c r="AP1334" i="2"/>
  <c r="AQ1334" i="2"/>
  <c r="AR1334" i="2"/>
  <c r="AS1334" i="2"/>
  <c r="AU1334" i="2"/>
  <c r="AV1334" i="2"/>
  <c r="AW1334" i="2"/>
  <c r="AX1334" i="2"/>
  <c r="AY1334" i="2"/>
  <c r="BA1334" i="2"/>
  <c r="BB1334" i="2"/>
  <c r="BC1334" i="2"/>
  <c r="BD1334" i="2"/>
  <c r="E1335" i="2"/>
  <c r="L1335" i="2" a="1"/>
  <c r="L1335" i="2" s="1"/>
  <c r="Q1335" i="2" a="1"/>
  <c r="Q1335" i="2"/>
  <c r="AO1335" i="2"/>
  <c r="AP1335" i="2"/>
  <c r="AQ1335" i="2"/>
  <c r="AR1335" i="2"/>
  <c r="AS1335" i="2"/>
  <c r="AU1335" i="2"/>
  <c r="AV1335" i="2"/>
  <c r="AW1335" i="2"/>
  <c r="AX1335" i="2"/>
  <c r="AY1335" i="2"/>
  <c r="BA1335" i="2"/>
  <c r="BB1335" i="2"/>
  <c r="BC1335" i="2"/>
  <c r="BD1335" i="2"/>
  <c r="E1336" i="2"/>
  <c r="L1336" i="2" a="1"/>
  <c r="L1336" i="2"/>
  <c r="Q1336" i="2" a="1"/>
  <c r="Q1336" i="2" s="1"/>
  <c r="AO1336" i="2"/>
  <c r="AP1336" i="2"/>
  <c r="AQ1336" i="2"/>
  <c r="AR1336" i="2"/>
  <c r="AS1336" i="2"/>
  <c r="AU1336" i="2"/>
  <c r="AV1336" i="2"/>
  <c r="AW1336" i="2"/>
  <c r="AX1336" i="2"/>
  <c r="AY1336" i="2"/>
  <c r="BA1336" i="2"/>
  <c r="BB1336" i="2"/>
  <c r="BC1336" i="2"/>
  <c r="BD1336" i="2"/>
  <c r="E1337" i="2"/>
  <c r="L1337" i="2" a="1"/>
  <c r="L1337" i="2"/>
  <c r="Q1337" i="2" a="1"/>
  <c r="Q1337" i="2" s="1"/>
  <c r="AO1337" i="2"/>
  <c r="AP1337" i="2"/>
  <c r="AQ1337" i="2"/>
  <c r="AR1337" i="2"/>
  <c r="AS1337" i="2"/>
  <c r="AU1337" i="2"/>
  <c r="AV1337" i="2"/>
  <c r="AW1337" i="2"/>
  <c r="AX1337" i="2"/>
  <c r="AY1337" i="2"/>
  <c r="BA1337" i="2"/>
  <c r="BB1337" i="2"/>
  <c r="BC1337" i="2"/>
  <c r="BD1337" i="2"/>
  <c r="E1338" i="2"/>
  <c r="L1338" i="2" a="1"/>
  <c r="L1338" i="2" s="1"/>
  <c r="Q1338" i="2" a="1"/>
  <c r="Q1338" i="2"/>
  <c r="AO1338" i="2"/>
  <c r="AP1338" i="2"/>
  <c r="AQ1338" i="2"/>
  <c r="AR1338" i="2"/>
  <c r="AS1338" i="2"/>
  <c r="AU1338" i="2"/>
  <c r="AV1338" i="2"/>
  <c r="AW1338" i="2"/>
  <c r="AX1338" i="2"/>
  <c r="AY1338" i="2"/>
  <c r="BA1338" i="2"/>
  <c r="BB1338" i="2"/>
  <c r="BC1338" i="2"/>
  <c r="BD1338" i="2"/>
  <c r="E1339" i="2"/>
  <c r="L1339" i="2" a="1"/>
  <c r="L1339" i="2" s="1"/>
  <c r="Q1339" i="2" a="1"/>
  <c r="Q1339" i="2"/>
  <c r="AO1339" i="2"/>
  <c r="AP1339" i="2"/>
  <c r="AQ1339" i="2"/>
  <c r="AR1339" i="2"/>
  <c r="AS1339" i="2"/>
  <c r="AU1339" i="2"/>
  <c r="AV1339" i="2"/>
  <c r="AW1339" i="2"/>
  <c r="AX1339" i="2"/>
  <c r="AY1339" i="2"/>
  <c r="BA1339" i="2"/>
  <c r="BB1339" i="2"/>
  <c r="BC1339" i="2"/>
  <c r="BD1339" i="2"/>
  <c r="E1340" i="2"/>
  <c r="L1340" i="2" a="1"/>
  <c r="L1340" i="2" s="1"/>
  <c r="Q1340" i="2" a="1"/>
  <c r="Q1340" i="2" s="1"/>
  <c r="AO1340" i="2"/>
  <c r="AP1340" i="2"/>
  <c r="AQ1340" i="2"/>
  <c r="AR1340" i="2"/>
  <c r="AS1340" i="2"/>
  <c r="AU1340" i="2"/>
  <c r="AV1340" i="2"/>
  <c r="AW1340" i="2"/>
  <c r="AX1340" i="2"/>
  <c r="AY1340" i="2"/>
  <c r="BA1340" i="2"/>
  <c r="BB1340" i="2"/>
  <c r="BC1340" i="2"/>
  <c r="BD1340" i="2"/>
  <c r="E1341" i="2"/>
  <c r="L1341" i="2" a="1"/>
  <c r="L1341" i="2"/>
  <c r="Q1341" i="2" a="1"/>
  <c r="Q1341" i="2" s="1"/>
  <c r="AO1341" i="2"/>
  <c r="AP1341" i="2"/>
  <c r="AQ1341" i="2"/>
  <c r="AR1341" i="2"/>
  <c r="AS1341" i="2"/>
  <c r="AU1341" i="2"/>
  <c r="AV1341" i="2"/>
  <c r="AW1341" i="2"/>
  <c r="AX1341" i="2"/>
  <c r="AY1341" i="2"/>
  <c r="BA1341" i="2"/>
  <c r="BB1341" i="2"/>
  <c r="BC1341" i="2"/>
  <c r="BD1341" i="2"/>
  <c r="E1342" i="2"/>
  <c r="L1342" i="2" a="1"/>
  <c r="L1342" i="2" s="1"/>
  <c r="Q1342" i="2" a="1"/>
  <c r="Q1342" i="2" s="1"/>
  <c r="AO1342" i="2"/>
  <c r="AP1342" i="2"/>
  <c r="AQ1342" i="2"/>
  <c r="AR1342" i="2"/>
  <c r="AS1342" i="2"/>
  <c r="AU1342" i="2"/>
  <c r="AV1342" i="2"/>
  <c r="AW1342" i="2"/>
  <c r="AX1342" i="2"/>
  <c r="AY1342" i="2"/>
  <c r="BA1342" i="2"/>
  <c r="BB1342" i="2"/>
  <c r="BC1342" i="2"/>
  <c r="BD1342" i="2"/>
  <c r="E1343" i="2"/>
  <c r="L1343" i="2" a="1"/>
  <c r="L1343" i="2" s="1"/>
  <c r="Q1343" i="2" a="1"/>
  <c r="Q1343" i="2"/>
  <c r="AO1343" i="2"/>
  <c r="AP1343" i="2"/>
  <c r="AQ1343" i="2"/>
  <c r="AR1343" i="2"/>
  <c r="AS1343" i="2"/>
  <c r="AU1343" i="2"/>
  <c r="AV1343" i="2"/>
  <c r="AW1343" i="2"/>
  <c r="AX1343" i="2"/>
  <c r="AY1343" i="2"/>
  <c r="BA1343" i="2"/>
  <c r="BB1343" i="2"/>
  <c r="BC1343" i="2"/>
  <c r="BD1343" i="2"/>
  <c r="E1344" i="2"/>
  <c r="L1344" i="2" a="1"/>
  <c r="L1344" i="2"/>
  <c r="Q1344" i="2" a="1"/>
  <c r="Q1344" i="2" s="1"/>
  <c r="AO1344" i="2"/>
  <c r="AP1344" i="2"/>
  <c r="AQ1344" i="2"/>
  <c r="AR1344" i="2"/>
  <c r="AS1344" i="2"/>
  <c r="AU1344" i="2"/>
  <c r="AV1344" i="2"/>
  <c r="AW1344" i="2"/>
  <c r="AX1344" i="2"/>
  <c r="AY1344" i="2"/>
  <c r="BA1344" i="2"/>
  <c r="BB1344" i="2"/>
  <c r="BC1344" i="2"/>
  <c r="BD1344" i="2"/>
  <c r="E1345" i="2"/>
  <c r="L1345" i="2" a="1"/>
  <c r="L1345" i="2"/>
  <c r="Q1345" i="2" a="1"/>
  <c r="Q1345" i="2" s="1"/>
  <c r="AO1345" i="2"/>
  <c r="AP1345" i="2"/>
  <c r="AQ1345" i="2"/>
  <c r="AR1345" i="2"/>
  <c r="AS1345" i="2"/>
  <c r="AU1345" i="2"/>
  <c r="AV1345" i="2"/>
  <c r="AW1345" i="2"/>
  <c r="AX1345" i="2"/>
  <c r="AY1345" i="2"/>
  <c r="BA1345" i="2"/>
  <c r="BB1345" i="2"/>
  <c r="BC1345" i="2"/>
  <c r="BD1345" i="2"/>
  <c r="E1346" i="2"/>
  <c r="L1346" i="2" a="1"/>
  <c r="L1346" i="2" s="1"/>
  <c r="Q1346" i="2" a="1"/>
  <c r="Q1346" i="2"/>
  <c r="AO1346" i="2"/>
  <c r="AP1346" i="2"/>
  <c r="AQ1346" i="2"/>
  <c r="AR1346" i="2"/>
  <c r="AS1346" i="2"/>
  <c r="AU1346" i="2"/>
  <c r="AV1346" i="2"/>
  <c r="AW1346" i="2"/>
  <c r="AX1346" i="2"/>
  <c r="AY1346" i="2"/>
  <c r="BA1346" i="2"/>
  <c r="BB1346" i="2"/>
  <c r="BC1346" i="2"/>
  <c r="BD1346" i="2"/>
  <c r="E1347" i="2"/>
  <c r="L1347" i="2" a="1"/>
  <c r="L1347" i="2" s="1"/>
  <c r="Q1347" i="2" a="1"/>
  <c r="Q1347" i="2"/>
  <c r="AO1347" i="2"/>
  <c r="AP1347" i="2"/>
  <c r="AQ1347" i="2"/>
  <c r="AR1347" i="2"/>
  <c r="AS1347" i="2"/>
  <c r="AU1347" i="2"/>
  <c r="AV1347" i="2"/>
  <c r="AW1347" i="2"/>
  <c r="AX1347" i="2"/>
  <c r="AY1347" i="2"/>
  <c r="BA1347" i="2"/>
  <c r="BB1347" i="2"/>
  <c r="BC1347" i="2"/>
  <c r="BD1347" i="2"/>
  <c r="E1348" i="2"/>
  <c r="L1348" i="2" a="1"/>
  <c r="L1348" i="2" s="1"/>
  <c r="Q1348" i="2" a="1"/>
  <c r="Q1348" i="2" s="1"/>
  <c r="AO1348" i="2"/>
  <c r="AP1348" i="2"/>
  <c r="AQ1348" i="2"/>
  <c r="AR1348" i="2"/>
  <c r="AS1348" i="2"/>
  <c r="AU1348" i="2"/>
  <c r="AV1348" i="2"/>
  <c r="AW1348" i="2"/>
  <c r="AX1348" i="2"/>
  <c r="AY1348" i="2"/>
  <c r="BA1348" i="2"/>
  <c r="BB1348" i="2"/>
  <c r="BC1348" i="2"/>
  <c r="BD1348" i="2"/>
  <c r="E1349" i="2"/>
  <c r="L1349" i="2" a="1"/>
  <c r="L1349" i="2"/>
  <c r="Q1349" i="2" a="1"/>
  <c r="Q1349" i="2" s="1"/>
  <c r="AO1349" i="2"/>
  <c r="AP1349" i="2"/>
  <c r="AQ1349" i="2"/>
  <c r="AR1349" i="2"/>
  <c r="AS1349" i="2"/>
  <c r="AU1349" i="2"/>
  <c r="AV1349" i="2"/>
  <c r="AW1349" i="2"/>
  <c r="AX1349" i="2"/>
  <c r="AY1349" i="2"/>
  <c r="BA1349" i="2"/>
  <c r="BB1349" i="2"/>
  <c r="BC1349" i="2"/>
  <c r="BD1349" i="2"/>
  <c r="E1350" i="2"/>
  <c r="L1350" i="2" a="1"/>
  <c r="L1350" i="2" s="1"/>
  <c r="Q1350" i="2" a="1"/>
  <c r="Q1350" i="2" s="1"/>
  <c r="AO1350" i="2"/>
  <c r="AP1350" i="2"/>
  <c r="AQ1350" i="2"/>
  <c r="AR1350" i="2"/>
  <c r="AS1350" i="2"/>
  <c r="AU1350" i="2"/>
  <c r="AV1350" i="2"/>
  <c r="AW1350" i="2"/>
  <c r="AX1350" i="2"/>
  <c r="AY1350" i="2"/>
  <c r="BA1350" i="2"/>
  <c r="BB1350" i="2"/>
  <c r="BC1350" i="2"/>
  <c r="BD1350" i="2"/>
  <c r="E1351" i="2"/>
  <c r="L1351" i="2" a="1"/>
  <c r="L1351" i="2" s="1"/>
  <c r="Q1351" i="2" a="1"/>
  <c r="Q1351" i="2"/>
  <c r="AO1351" i="2"/>
  <c r="AP1351" i="2"/>
  <c r="AQ1351" i="2"/>
  <c r="AR1351" i="2"/>
  <c r="AS1351" i="2"/>
  <c r="AU1351" i="2"/>
  <c r="AV1351" i="2"/>
  <c r="AW1351" i="2"/>
  <c r="AX1351" i="2"/>
  <c r="AY1351" i="2"/>
  <c r="BA1351" i="2"/>
  <c r="BB1351" i="2"/>
  <c r="BC1351" i="2"/>
  <c r="BD1351" i="2"/>
  <c r="E1352" i="2"/>
  <c r="L1352" i="2" a="1"/>
  <c r="L1352" i="2"/>
  <c r="Q1352" i="2" a="1"/>
  <c r="Q1352" i="2" s="1"/>
  <c r="AO1352" i="2"/>
  <c r="AP1352" i="2"/>
  <c r="AQ1352" i="2"/>
  <c r="AR1352" i="2"/>
  <c r="AS1352" i="2"/>
  <c r="AU1352" i="2"/>
  <c r="AV1352" i="2"/>
  <c r="AW1352" i="2"/>
  <c r="AX1352" i="2"/>
  <c r="AY1352" i="2"/>
  <c r="BA1352" i="2"/>
  <c r="BB1352" i="2"/>
  <c r="BC1352" i="2"/>
  <c r="BD1352" i="2"/>
  <c r="E1353" i="2"/>
  <c r="L1353" i="2" a="1"/>
  <c r="L1353" i="2"/>
  <c r="Q1353" i="2" a="1"/>
  <c r="Q1353" i="2" s="1"/>
  <c r="AO1353" i="2"/>
  <c r="AP1353" i="2"/>
  <c r="AQ1353" i="2"/>
  <c r="AR1353" i="2"/>
  <c r="AS1353" i="2"/>
  <c r="AU1353" i="2"/>
  <c r="AV1353" i="2"/>
  <c r="AW1353" i="2"/>
  <c r="AX1353" i="2"/>
  <c r="AY1353" i="2"/>
  <c r="BA1353" i="2"/>
  <c r="BB1353" i="2"/>
  <c r="BC1353" i="2"/>
  <c r="BD1353" i="2"/>
  <c r="E1354" i="2"/>
  <c r="L1354" i="2" a="1"/>
  <c r="L1354" i="2" s="1"/>
  <c r="Q1354" i="2" a="1"/>
  <c r="Q1354" i="2"/>
  <c r="AO1354" i="2"/>
  <c r="AP1354" i="2"/>
  <c r="AQ1354" i="2"/>
  <c r="AR1354" i="2"/>
  <c r="AS1354" i="2"/>
  <c r="AU1354" i="2"/>
  <c r="AV1354" i="2"/>
  <c r="AW1354" i="2"/>
  <c r="AX1354" i="2"/>
  <c r="AY1354" i="2"/>
  <c r="BA1354" i="2"/>
  <c r="BB1354" i="2"/>
  <c r="BC1354" i="2"/>
  <c r="BD1354" i="2"/>
  <c r="E1355" i="2"/>
  <c r="L1355" i="2" a="1"/>
  <c r="L1355" i="2" s="1"/>
  <c r="Q1355" i="2" a="1"/>
  <c r="Q1355" i="2"/>
  <c r="AO1355" i="2"/>
  <c r="AP1355" i="2"/>
  <c r="AQ1355" i="2"/>
  <c r="AR1355" i="2"/>
  <c r="AS1355" i="2"/>
  <c r="AU1355" i="2"/>
  <c r="AV1355" i="2"/>
  <c r="AW1355" i="2"/>
  <c r="AX1355" i="2"/>
  <c r="AY1355" i="2"/>
  <c r="BA1355" i="2"/>
  <c r="BB1355" i="2"/>
  <c r="BC1355" i="2"/>
  <c r="BD1355" i="2"/>
  <c r="E1356" i="2"/>
  <c r="L1356" i="2" a="1"/>
  <c r="L1356" i="2" s="1"/>
  <c r="Q1356" i="2" a="1"/>
  <c r="Q1356" i="2" s="1"/>
  <c r="AO1356" i="2"/>
  <c r="AP1356" i="2"/>
  <c r="AQ1356" i="2"/>
  <c r="AR1356" i="2"/>
  <c r="AS1356" i="2"/>
  <c r="AU1356" i="2"/>
  <c r="AV1356" i="2"/>
  <c r="AW1356" i="2"/>
  <c r="AX1356" i="2"/>
  <c r="AY1356" i="2"/>
  <c r="BA1356" i="2"/>
  <c r="BB1356" i="2"/>
  <c r="BC1356" i="2"/>
  <c r="BD1356" i="2"/>
  <c r="E1357" i="2"/>
  <c r="L1357" i="2" a="1"/>
  <c r="L1357" i="2"/>
  <c r="Q1357" i="2" a="1"/>
  <c r="Q1357" i="2" s="1"/>
  <c r="AO1357" i="2"/>
  <c r="AP1357" i="2"/>
  <c r="AQ1357" i="2"/>
  <c r="AR1357" i="2"/>
  <c r="AS1357" i="2"/>
  <c r="AU1357" i="2"/>
  <c r="AV1357" i="2"/>
  <c r="AW1357" i="2"/>
  <c r="AX1357" i="2"/>
  <c r="AY1357" i="2"/>
  <c r="BA1357" i="2"/>
  <c r="BB1357" i="2"/>
  <c r="BC1357" i="2"/>
  <c r="BD1357" i="2"/>
  <c r="E1358" i="2"/>
  <c r="L1358" i="2" a="1"/>
  <c r="L1358" i="2" s="1"/>
  <c r="Q1358" i="2" a="1"/>
  <c r="Q1358" i="2" s="1"/>
  <c r="AO1358" i="2"/>
  <c r="AP1358" i="2"/>
  <c r="AQ1358" i="2"/>
  <c r="AR1358" i="2"/>
  <c r="AS1358" i="2"/>
  <c r="AU1358" i="2"/>
  <c r="AV1358" i="2"/>
  <c r="AW1358" i="2"/>
  <c r="AX1358" i="2"/>
  <c r="AY1358" i="2"/>
  <c r="BA1358" i="2"/>
  <c r="BB1358" i="2"/>
  <c r="BC1358" i="2"/>
  <c r="BD1358" i="2"/>
  <c r="E1359" i="2"/>
  <c r="L1359" i="2" a="1"/>
  <c r="L1359" i="2" s="1"/>
  <c r="Q1359" i="2" a="1"/>
  <c r="Q1359" i="2"/>
  <c r="AO1359" i="2"/>
  <c r="AP1359" i="2"/>
  <c r="AQ1359" i="2"/>
  <c r="AR1359" i="2"/>
  <c r="AS1359" i="2"/>
  <c r="AU1359" i="2"/>
  <c r="AV1359" i="2"/>
  <c r="AW1359" i="2"/>
  <c r="AX1359" i="2"/>
  <c r="AY1359" i="2"/>
  <c r="BA1359" i="2"/>
  <c r="BB1359" i="2"/>
  <c r="BC1359" i="2"/>
  <c r="BD1359" i="2"/>
  <c r="E1360" i="2"/>
  <c r="L1360" i="2" a="1"/>
  <c r="L1360" i="2"/>
  <c r="Q1360" i="2" a="1"/>
  <c r="Q1360" i="2" s="1"/>
  <c r="AO1360" i="2"/>
  <c r="AP1360" i="2"/>
  <c r="AQ1360" i="2"/>
  <c r="AR1360" i="2"/>
  <c r="AS1360" i="2"/>
  <c r="AU1360" i="2"/>
  <c r="AV1360" i="2"/>
  <c r="AW1360" i="2"/>
  <c r="AX1360" i="2"/>
  <c r="AY1360" i="2"/>
  <c r="BA1360" i="2"/>
  <c r="BB1360" i="2"/>
  <c r="BC1360" i="2"/>
  <c r="BD1360" i="2"/>
  <c r="E1361" i="2"/>
  <c r="L1361" i="2" a="1"/>
  <c r="L1361" i="2"/>
  <c r="Q1361" i="2" a="1"/>
  <c r="Q1361" i="2" s="1"/>
  <c r="AO1361" i="2"/>
  <c r="AP1361" i="2"/>
  <c r="AQ1361" i="2"/>
  <c r="AR1361" i="2"/>
  <c r="AS1361" i="2"/>
  <c r="AU1361" i="2"/>
  <c r="AV1361" i="2"/>
  <c r="AW1361" i="2"/>
  <c r="AX1361" i="2"/>
  <c r="AY1361" i="2"/>
  <c r="BA1361" i="2"/>
  <c r="BB1361" i="2"/>
  <c r="BC1361" i="2"/>
  <c r="BD1361" i="2"/>
  <c r="E1362" i="2"/>
  <c r="L1362" i="2" a="1"/>
  <c r="L1362" i="2" s="1"/>
  <c r="Q1362" i="2" a="1"/>
  <c r="Q1362" i="2"/>
  <c r="AO1362" i="2"/>
  <c r="AP1362" i="2"/>
  <c r="AQ1362" i="2"/>
  <c r="AR1362" i="2"/>
  <c r="AS1362" i="2"/>
  <c r="AU1362" i="2"/>
  <c r="AV1362" i="2"/>
  <c r="AW1362" i="2"/>
  <c r="AX1362" i="2"/>
  <c r="AY1362" i="2"/>
  <c r="BA1362" i="2"/>
  <c r="BB1362" i="2"/>
  <c r="BC1362" i="2"/>
  <c r="BD1362" i="2"/>
  <c r="E1363" i="2"/>
  <c r="L1363" i="2" a="1"/>
  <c r="L1363" i="2" s="1"/>
  <c r="Q1363" i="2" a="1"/>
  <c r="Q1363" i="2"/>
  <c r="AO1363" i="2"/>
  <c r="AP1363" i="2"/>
  <c r="AQ1363" i="2"/>
  <c r="AR1363" i="2"/>
  <c r="AS1363" i="2"/>
  <c r="AU1363" i="2"/>
  <c r="AV1363" i="2"/>
  <c r="AW1363" i="2"/>
  <c r="AX1363" i="2"/>
  <c r="AY1363" i="2"/>
  <c r="BA1363" i="2"/>
  <c r="BB1363" i="2"/>
  <c r="BC1363" i="2"/>
  <c r="BD1363" i="2"/>
  <c r="E1364" i="2"/>
  <c r="L1364" i="2" a="1"/>
  <c r="L1364" i="2" s="1"/>
  <c r="Q1364" i="2" a="1"/>
  <c r="Q1364" i="2" s="1"/>
  <c r="AO1364" i="2"/>
  <c r="AP1364" i="2"/>
  <c r="AQ1364" i="2"/>
  <c r="AR1364" i="2"/>
  <c r="AS1364" i="2"/>
  <c r="AU1364" i="2"/>
  <c r="AV1364" i="2"/>
  <c r="AW1364" i="2"/>
  <c r="AX1364" i="2"/>
  <c r="AY1364" i="2"/>
  <c r="BA1364" i="2"/>
  <c r="BB1364" i="2"/>
  <c r="BC1364" i="2"/>
  <c r="BD1364" i="2"/>
  <c r="E1365" i="2"/>
  <c r="L1365" i="2" a="1"/>
  <c r="L1365" i="2"/>
  <c r="Q1365" i="2" a="1"/>
  <c r="Q1365" i="2" s="1"/>
  <c r="AO1365" i="2"/>
  <c r="AP1365" i="2"/>
  <c r="AQ1365" i="2"/>
  <c r="AR1365" i="2"/>
  <c r="AS1365" i="2"/>
  <c r="AU1365" i="2"/>
  <c r="AV1365" i="2"/>
  <c r="AW1365" i="2"/>
  <c r="AX1365" i="2"/>
  <c r="AY1365" i="2"/>
  <c r="BA1365" i="2"/>
  <c r="BB1365" i="2"/>
  <c r="BC1365" i="2"/>
  <c r="BD1365" i="2"/>
  <c r="E1366" i="2"/>
  <c r="L1366" i="2" a="1"/>
  <c r="L1366" i="2" s="1"/>
  <c r="Q1366" i="2" a="1"/>
  <c r="Q1366" i="2" s="1"/>
  <c r="AO1366" i="2"/>
  <c r="AP1366" i="2"/>
  <c r="AQ1366" i="2"/>
  <c r="AR1366" i="2"/>
  <c r="AS1366" i="2"/>
  <c r="AU1366" i="2"/>
  <c r="AV1366" i="2"/>
  <c r="AW1366" i="2"/>
  <c r="AX1366" i="2"/>
  <c r="AY1366" i="2"/>
  <c r="BA1366" i="2"/>
  <c r="BB1366" i="2"/>
  <c r="BC1366" i="2"/>
  <c r="BD1366" i="2"/>
  <c r="E1367" i="2"/>
  <c r="L1367" i="2" a="1"/>
  <c r="L1367" i="2" s="1"/>
  <c r="Q1367" i="2" a="1"/>
  <c r="Q1367" i="2"/>
  <c r="AO1367" i="2"/>
  <c r="AP1367" i="2"/>
  <c r="AQ1367" i="2"/>
  <c r="AR1367" i="2"/>
  <c r="AS1367" i="2"/>
  <c r="AU1367" i="2"/>
  <c r="AV1367" i="2"/>
  <c r="AW1367" i="2"/>
  <c r="AX1367" i="2"/>
  <c r="AY1367" i="2"/>
  <c r="BA1367" i="2"/>
  <c r="BB1367" i="2"/>
  <c r="BC1367" i="2"/>
  <c r="BD1367" i="2"/>
  <c r="E1368" i="2"/>
  <c r="L1368" i="2" a="1"/>
  <c r="L1368" i="2"/>
  <c r="Q1368" i="2" a="1"/>
  <c r="Q1368" i="2" s="1"/>
  <c r="AO1368" i="2"/>
  <c r="AP1368" i="2"/>
  <c r="AQ1368" i="2"/>
  <c r="AR1368" i="2"/>
  <c r="AS1368" i="2"/>
  <c r="AU1368" i="2"/>
  <c r="AV1368" i="2"/>
  <c r="AW1368" i="2"/>
  <c r="AX1368" i="2"/>
  <c r="AY1368" i="2"/>
  <c r="BA1368" i="2"/>
  <c r="BB1368" i="2"/>
  <c r="BC1368" i="2"/>
  <c r="BD1368" i="2"/>
  <c r="E1369" i="2"/>
  <c r="L1369" i="2" a="1"/>
  <c r="L1369" i="2"/>
  <c r="Q1369" i="2" a="1"/>
  <c r="Q1369" i="2" s="1"/>
  <c r="AO1369" i="2"/>
  <c r="AP1369" i="2"/>
  <c r="AQ1369" i="2"/>
  <c r="AR1369" i="2"/>
  <c r="AS1369" i="2"/>
  <c r="AU1369" i="2"/>
  <c r="AV1369" i="2"/>
  <c r="AW1369" i="2"/>
  <c r="AX1369" i="2"/>
  <c r="AY1369" i="2"/>
  <c r="BA1369" i="2"/>
  <c r="BB1369" i="2"/>
  <c r="BC1369" i="2"/>
  <c r="BD1369" i="2"/>
  <c r="E1370" i="2"/>
  <c r="L1370" i="2" a="1"/>
  <c r="L1370" i="2" s="1"/>
  <c r="Q1370" i="2" a="1"/>
  <c r="Q1370" i="2"/>
  <c r="AO1370" i="2"/>
  <c r="AP1370" i="2"/>
  <c r="AQ1370" i="2"/>
  <c r="AR1370" i="2"/>
  <c r="AS1370" i="2"/>
  <c r="AU1370" i="2"/>
  <c r="AV1370" i="2"/>
  <c r="AW1370" i="2"/>
  <c r="AX1370" i="2"/>
  <c r="AY1370" i="2"/>
  <c r="BA1370" i="2"/>
  <c r="BB1370" i="2"/>
  <c r="BC1370" i="2"/>
  <c r="BD1370" i="2"/>
  <c r="E1371" i="2"/>
  <c r="L1371" i="2" a="1"/>
  <c r="L1371" i="2" s="1"/>
  <c r="Q1371" i="2" a="1"/>
  <c r="Q1371" i="2"/>
  <c r="AO1371" i="2"/>
  <c r="AP1371" i="2"/>
  <c r="AQ1371" i="2"/>
  <c r="AR1371" i="2"/>
  <c r="AS1371" i="2"/>
  <c r="AU1371" i="2"/>
  <c r="AV1371" i="2"/>
  <c r="AW1371" i="2"/>
  <c r="AX1371" i="2"/>
  <c r="AY1371" i="2"/>
  <c r="BA1371" i="2"/>
  <c r="BB1371" i="2"/>
  <c r="BC1371" i="2"/>
  <c r="BD1371" i="2"/>
  <c r="E1372" i="2"/>
  <c r="L1372" i="2" a="1"/>
  <c r="L1372" i="2" s="1"/>
  <c r="Q1372" i="2" a="1"/>
  <c r="Q1372" i="2" s="1"/>
  <c r="AO1372" i="2"/>
  <c r="AP1372" i="2"/>
  <c r="AQ1372" i="2"/>
  <c r="AR1372" i="2"/>
  <c r="AS1372" i="2"/>
  <c r="AU1372" i="2"/>
  <c r="AV1372" i="2"/>
  <c r="AW1372" i="2"/>
  <c r="AX1372" i="2"/>
  <c r="AY1372" i="2"/>
  <c r="BA1372" i="2"/>
  <c r="BB1372" i="2"/>
  <c r="BC1372" i="2"/>
  <c r="BD1372" i="2"/>
  <c r="E1373" i="2"/>
  <c r="L1373" i="2" a="1"/>
  <c r="L1373" i="2"/>
  <c r="Q1373" i="2" a="1"/>
  <c r="Q1373" i="2" s="1"/>
  <c r="AO1373" i="2"/>
  <c r="AP1373" i="2"/>
  <c r="AQ1373" i="2"/>
  <c r="AR1373" i="2"/>
  <c r="AS1373" i="2"/>
  <c r="AU1373" i="2"/>
  <c r="AV1373" i="2"/>
  <c r="AW1373" i="2"/>
  <c r="AX1373" i="2"/>
  <c r="AY1373" i="2"/>
  <c r="BA1373" i="2"/>
  <c r="BB1373" i="2"/>
  <c r="BC1373" i="2"/>
  <c r="BD1373" i="2"/>
  <c r="E1374" i="2"/>
  <c r="L1374" i="2" a="1"/>
  <c r="L1374" i="2" s="1"/>
  <c r="Q1374" i="2" a="1"/>
  <c r="Q1374" i="2" s="1"/>
  <c r="AO1374" i="2"/>
  <c r="AP1374" i="2"/>
  <c r="AQ1374" i="2"/>
  <c r="AR1374" i="2"/>
  <c r="AS1374" i="2"/>
  <c r="AU1374" i="2"/>
  <c r="AV1374" i="2"/>
  <c r="AW1374" i="2"/>
  <c r="AX1374" i="2"/>
  <c r="AY1374" i="2"/>
  <c r="BA1374" i="2"/>
  <c r="BB1374" i="2"/>
  <c r="BC1374" i="2"/>
  <c r="BD1374" i="2"/>
  <c r="E1375" i="2"/>
  <c r="L1375" i="2" a="1"/>
  <c r="L1375" i="2" s="1"/>
  <c r="Q1375" i="2" a="1"/>
  <c r="Q1375" i="2"/>
  <c r="AO1375" i="2"/>
  <c r="AP1375" i="2"/>
  <c r="AQ1375" i="2"/>
  <c r="AR1375" i="2"/>
  <c r="AS1375" i="2"/>
  <c r="AU1375" i="2"/>
  <c r="AV1375" i="2"/>
  <c r="AW1375" i="2"/>
  <c r="AX1375" i="2"/>
  <c r="AY1375" i="2"/>
  <c r="BA1375" i="2"/>
  <c r="BB1375" i="2"/>
  <c r="BC1375" i="2"/>
  <c r="BD1375" i="2"/>
  <c r="E1376" i="2"/>
  <c r="L1376" i="2" a="1"/>
  <c r="L1376" i="2"/>
  <c r="Q1376" i="2" a="1"/>
  <c r="Q1376" i="2" s="1"/>
  <c r="AO1376" i="2"/>
  <c r="AP1376" i="2"/>
  <c r="AQ1376" i="2"/>
  <c r="AR1376" i="2"/>
  <c r="AS1376" i="2"/>
  <c r="AU1376" i="2"/>
  <c r="AV1376" i="2"/>
  <c r="AW1376" i="2"/>
  <c r="AX1376" i="2"/>
  <c r="AY1376" i="2"/>
  <c r="BA1376" i="2"/>
  <c r="BB1376" i="2"/>
  <c r="BC1376" i="2"/>
  <c r="BD1376" i="2"/>
  <c r="E1377" i="2"/>
  <c r="L1377" i="2" a="1"/>
  <c r="L1377" i="2"/>
  <c r="Q1377" i="2" a="1"/>
  <c r="Q1377" i="2" s="1"/>
  <c r="AO1377" i="2"/>
  <c r="AP1377" i="2"/>
  <c r="AQ1377" i="2"/>
  <c r="AR1377" i="2"/>
  <c r="AS1377" i="2"/>
  <c r="AU1377" i="2"/>
  <c r="AV1377" i="2"/>
  <c r="AW1377" i="2"/>
  <c r="AX1377" i="2"/>
  <c r="AY1377" i="2"/>
  <c r="BA1377" i="2"/>
  <c r="BB1377" i="2"/>
  <c r="BC1377" i="2"/>
  <c r="BD1377" i="2"/>
  <c r="E1378" i="2"/>
  <c r="L1378" i="2" a="1"/>
  <c r="L1378" i="2" s="1"/>
  <c r="Q1378" i="2" a="1"/>
  <c r="Q1378" i="2"/>
  <c r="AO1378" i="2"/>
  <c r="AP1378" i="2"/>
  <c r="AQ1378" i="2"/>
  <c r="AR1378" i="2"/>
  <c r="AS1378" i="2"/>
  <c r="AU1378" i="2"/>
  <c r="AV1378" i="2"/>
  <c r="AW1378" i="2"/>
  <c r="AX1378" i="2"/>
  <c r="AY1378" i="2"/>
  <c r="BA1378" i="2"/>
  <c r="BB1378" i="2"/>
  <c r="BC1378" i="2"/>
  <c r="BD1378" i="2"/>
  <c r="E1379" i="2"/>
  <c r="L1379" i="2" a="1"/>
  <c r="L1379" i="2" s="1"/>
  <c r="Q1379" i="2" a="1"/>
  <c r="Q1379" i="2"/>
  <c r="AO1379" i="2"/>
  <c r="AP1379" i="2"/>
  <c r="AQ1379" i="2"/>
  <c r="AR1379" i="2"/>
  <c r="AS1379" i="2"/>
  <c r="AU1379" i="2"/>
  <c r="AV1379" i="2"/>
  <c r="AW1379" i="2"/>
  <c r="AX1379" i="2"/>
  <c r="AY1379" i="2"/>
  <c r="BA1379" i="2"/>
  <c r="BB1379" i="2"/>
  <c r="BC1379" i="2"/>
  <c r="BD1379" i="2"/>
  <c r="E1380" i="2"/>
  <c r="L1380" i="2" a="1"/>
  <c r="L1380" i="2" s="1"/>
  <c r="Q1380" i="2" a="1"/>
  <c r="Q1380" i="2" s="1"/>
  <c r="AO1380" i="2"/>
  <c r="AP1380" i="2"/>
  <c r="AQ1380" i="2"/>
  <c r="AR1380" i="2"/>
  <c r="AS1380" i="2"/>
  <c r="AU1380" i="2"/>
  <c r="AV1380" i="2"/>
  <c r="AW1380" i="2"/>
  <c r="AX1380" i="2"/>
  <c r="AY1380" i="2"/>
  <c r="BA1380" i="2"/>
  <c r="BB1380" i="2"/>
  <c r="BC1380" i="2"/>
  <c r="BD1380" i="2"/>
  <c r="E1381" i="2"/>
  <c r="L1381" i="2" a="1"/>
  <c r="L1381" i="2"/>
  <c r="Q1381" i="2" a="1"/>
  <c r="Q1381" i="2" s="1"/>
  <c r="AO1381" i="2"/>
  <c r="AP1381" i="2"/>
  <c r="AQ1381" i="2"/>
  <c r="AR1381" i="2"/>
  <c r="AS1381" i="2"/>
  <c r="AU1381" i="2"/>
  <c r="AV1381" i="2"/>
  <c r="AW1381" i="2"/>
  <c r="AX1381" i="2"/>
  <c r="AY1381" i="2"/>
  <c r="BA1381" i="2"/>
  <c r="BB1381" i="2"/>
  <c r="BC1381" i="2"/>
  <c r="BD1381" i="2"/>
  <c r="E1382" i="2"/>
  <c r="L1382" i="2" a="1"/>
  <c r="L1382" i="2" s="1"/>
  <c r="Q1382" i="2" a="1"/>
  <c r="Q1382" i="2" s="1"/>
  <c r="AO1382" i="2"/>
  <c r="AP1382" i="2"/>
  <c r="AQ1382" i="2"/>
  <c r="AR1382" i="2"/>
  <c r="AS1382" i="2"/>
  <c r="AU1382" i="2"/>
  <c r="AV1382" i="2"/>
  <c r="AW1382" i="2"/>
  <c r="AX1382" i="2"/>
  <c r="AY1382" i="2"/>
  <c r="BA1382" i="2"/>
  <c r="BB1382" i="2"/>
  <c r="BC1382" i="2"/>
  <c r="BD1382" i="2"/>
  <c r="E1383" i="2"/>
  <c r="L1383" i="2" a="1"/>
  <c r="L1383" i="2" s="1"/>
  <c r="Q1383" i="2" a="1"/>
  <c r="Q1383" i="2"/>
  <c r="AO1383" i="2"/>
  <c r="AP1383" i="2"/>
  <c r="AQ1383" i="2"/>
  <c r="AR1383" i="2"/>
  <c r="AS1383" i="2"/>
  <c r="AU1383" i="2"/>
  <c r="AV1383" i="2"/>
  <c r="AW1383" i="2"/>
  <c r="AX1383" i="2"/>
  <c r="AY1383" i="2"/>
  <c r="BA1383" i="2"/>
  <c r="BB1383" i="2"/>
  <c r="BC1383" i="2"/>
  <c r="BD1383" i="2"/>
  <c r="E1384" i="2"/>
  <c r="L1384" i="2" a="1"/>
  <c r="L1384" i="2"/>
  <c r="Q1384" i="2" a="1"/>
  <c r="Q1384" i="2" s="1"/>
  <c r="AO1384" i="2"/>
  <c r="AP1384" i="2"/>
  <c r="AQ1384" i="2"/>
  <c r="AR1384" i="2"/>
  <c r="AS1384" i="2"/>
  <c r="AU1384" i="2"/>
  <c r="AV1384" i="2"/>
  <c r="AW1384" i="2"/>
  <c r="AX1384" i="2"/>
  <c r="AY1384" i="2"/>
  <c r="BA1384" i="2"/>
  <c r="BB1384" i="2"/>
  <c r="BC1384" i="2"/>
  <c r="BD1384" i="2"/>
  <c r="E1385" i="2"/>
  <c r="L1385" i="2" a="1"/>
  <c r="L1385" i="2"/>
  <c r="Q1385" i="2" a="1"/>
  <c r="Q1385" i="2" s="1"/>
  <c r="AO1385" i="2"/>
  <c r="AP1385" i="2"/>
  <c r="AQ1385" i="2"/>
  <c r="AR1385" i="2"/>
  <c r="AS1385" i="2"/>
  <c r="AU1385" i="2"/>
  <c r="AV1385" i="2"/>
  <c r="AW1385" i="2"/>
  <c r="AX1385" i="2"/>
  <c r="AY1385" i="2"/>
  <c r="BA1385" i="2"/>
  <c r="BB1385" i="2"/>
  <c r="BC1385" i="2"/>
  <c r="BD1385" i="2"/>
  <c r="E1386" i="2"/>
  <c r="L1386" i="2" a="1"/>
  <c r="L1386" i="2" s="1"/>
  <c r="Q1386" i="2" a="1"/>
  <c r="Q1386" i="2"/>
  <c r="AO1386" i="2"/>
  <c r="AP1386" i="2"/>
  <c r="AQ1386" i="2"/>
  <c r="AR1386" i="2"/>
  <c r="AS1386" i="2"/>
  <c r="AU1386" i="2"/>
  <c r="AV1386" i="2"/>
  <c r="AW1386" i="2"/>
  <c r="AX1386" i="2"/>
  <c r="AY1386" i="2"/>
  <c r="BA1386" i="2"/>
  <c r="BB1386" i="2"/>
  <c r="BC1386" i="2"/>
  <c r="BD1386" i="2"/>
  <c r="E1387" i="2"/>
  <c r="L1387" i="2" a="1"/>
  <c r="L1387" i="2" s="1"/>
  <c r="Q1387" i="2" a="1"/>
  <c r="Q1387" i="2"/>
  <c r="AO1387" i="2"/>
  <c r="AP1387" i="2"/>
  <c r="AQ1387" i="2"/>
  <c r="AR1387" i="2"/>
  <c r="AS1387" i="2"/>
  <c r="AU1387" i="2"/>
  <c r="AV1387" i="2"/>
  <c r="AW1387" i="2"/>
  <c r="AX1387" i="2"/>
  <c r="AY1387" i="2"/>
  <c r="BA1387" i="2"/>
  <c r="BB1387" i="2"/>
  <c r="BC1387" i="2"/>
  <c r="BD1387" i="2"/>
  <c r="E1388" i="2"/>
  <c r="L1388" i="2" a="1"/>
  <c r="L1388" i="2" s="1"/>
  <c r="Q1388" i="2" a="1"/>
  <c r="Q1388" i="2" s="1"/>
  <c r="AO1388" i="2"/>
  <c r="AP1388" i="2"/>
  <c r="AQ1388" i="2"/>
  <c r="AR1388" i="2"/>
  <c r="AS1388" i="2"/>
  <c r="AU1388" i="2"/>
  <c r="AV1388" i="2"/>
  <c r="AW1388" i="2"/>
  <c r="AX1388" i="2"/>
  <c r="AY1388" i="2"/>
  <c r="BA1388" i="2"/>
  <c r="BB1388" i="2"/>
  <c r="BC1388" i="2"/>
  <c r="BD1388" i="2"/>
  <c r="E1389" i="2"/>
  <c r="L1389" i="2" a="1"/>
  <c r="L1389" i="2"/>
  <c r="Q1389" i="2" a="1"/>
  <c r="Q1389" i="2" s="1"/>
  <c r="AO1389" i="2"/>
  <c r="AP1389" i="2"/>
  <c r="AQ1389" i="2"/>
  <c r="AR1389" i="2"/>
  <c r="AS1389" i="2"/>
  <c r="AU1389" i="2"/>
  <c r="AV1389" i="2"/>
  <c r="AW1389" i="2"/>
  <c r="AX1389" i="2"/>
  <c r="AY1389" i="2"/>
  <c r="BA1389" i="2"/>
  <c r="BB1389" i="2"/>
  <c r="BC1389" i="2"/>
  <c r="BD1389" i="2"/>
  <c r="E1390" i="2"/>
  <c r="L1390" i="2" a="1"/>
  <c r="L1390" i="2" s="1"/>
  <c r="Q1390" i="2" a="1"/>
  <c r="Q1390" i="2" s="1"/>
  <c r="AO1390" i="2"/>
  <c r="AP1390" i="2"/>
  <c r="AQ1390" i="2"/>
  <c r="AR1390" i="2"/>
  <c r="AS1390" i="2"/>
  <c r="AU1390" i="2"/>
  <c r="AV1390" i="2"/>
  <c r="AW1390" i="2"/>
  <c r="AX1390" i="2"/>
  <c r="AY1390" i="2"/>
  <c r="BA1390" i="2"/>
  <c r="BB1390" i="2"/>
  <c r="BC1390" i="2"/>
  <c r="BD1390" i="2"/>
  <c r="E1391" i="2"/>
  <c r="L1391" i="2" a="1"/>
  <c r="L1391" i="2" s="1"/>
  <c r="Q1391" i="2" a="1"/>
  <c r="Q1391" i="2"/>
  <c r="AO1391" i="2"/>
  <c r="AP1391" i="2"/>
  <c r="AQ1391" i="2"/>
  <c r="AR1391" i="2"/>
  <c r="AS1391" i="2"/>
  <c r="AU1391" i="2"/>
  <c r="AV1391" i="2"/>
  <c r="AW1391" i="2"/>
  <c r="AX1391" i="2"/>
  <c r="AY1391" i="2"/>
  <c r="BA1391" i="2"/>
  <c r="BB1391" i="2"/>
  <c r="BC1391" i="2"/>
  <c r="BD1391" i="2"/>
  <c r="E1392" i="2"/>
  <c r="L1392" i="2" a="1"/>
  <c r="L1392" i="2"/>
  <c r="Q1392" i="2" a="1"/>
  <c r="Q1392" i="2" s="1"/>
  <c r="AO1392" i="2"/>
  <c r="AP1392" i="2"/>
  <c r="AQ1392" i="2"/>
  <c r="AR1392" i="2"/>
  <c r="AS1392" i="2"/>
  <c r="AU1392" i="2"/>
  <c r="AV1392" i="2"/>
  <c r="AW1392" i="2"/>
  <c r="AX1392" i="2"/>
  <c r="AY1392" i="2"/>
  <c r="BA1392" i="2"/>
  <c r="BB1392" i="2"/>
  <c r="BC1392" i="2"/>
  <c r="BD1392" i="2"/>
  <c r="E1393" i="2"/>
  <c r="L1393" i="2" a="1"/>
  <c r="L1393" i="2"/>
  <c r="Q1393" i="2" a="1"/>
  <c r="Q1393" i="2" s="1"/>
  <c r="AO1393" i="2"/>
  <c r="AP1393" i="2"/>
  <c r="AQ1393" i="2"/>
  <c r="AR1393" i="2"/>
  <c r="AS1393" i="2"/>
  <c r="AU1393" i="2"/>
  <c r="AV1393" i="2"/>
  <c r="AW1393" i="2"/>
  <c r="AX1393" i="2"/>
  <c r="AY1393" i="2"/>
  <c r="BA1393" i="2"/>
  <c r="BB1393" i="2"/>
  <c r="BC1393" i="2"/>
  <c r="BD1393" i="2"/>
  <c r="E1394" i="2"/>
  <c r="L1394" i="2" a="1"/>
  <c r="L1394" i="2" s="1"/>
  <c r="Q1394" i="2" a="1"/>
  <c r="Q1394" i="2"/>
  <c r="AO1394" i="2"/>
  <c r="AP1394" i="2"/>
  <c r="AQ1394" i="2"/>
  <c r="AR1394" i="2"/>
  <c r="AS1394" i="2"/>
  <c r="AU1394" i="2"/>
  <c r="AV1394" i="2"/>
  <c r="AW1394" i="2"/>
  <c r="AX1394" i="2"/>
  <c r="AY1394" i="2"/>
  <c r="BA1394" i="2"/>
  <c r="BB1394" i="2"/>
  <c r="BC1394" i="2"/>
  <c r="BD1394" i="2"/>
  <c r="E1395" i="2"/>
  <c r="L1395" i="2" a="1"/>
  <c r="L1395" i="2" s="1"/>
  <c r="Q1395" i="2" a="1"/>
  <c r="Q1395" i="2"/>
  <c r="AO1395" i="2"/>
  <c r="AP1395" i="2"/>
  <c r="AQ1395" i="2"/>
  <c r="AR1395" i="2"/>
  <c r="AS1395" i="2"/>
  <c r="AU1395" i="2"/>
  <c r="AV1395" i="2"/>
  <c r="AW1395" i="2"/>
  <c r="AX1395" i="2"/>
  <c r="AY1395" i="2"/>
  <c r="BA1395" i="2"/>
  <c r="BB1395" i="2"/>
  <c r="BC1395" i="2"/>
  <c r="BD1395" i="2"/>
  <c r="E1396" i="2"/>
  <c r="L1396" i="2" a="1"/>
  <c r="L1396" i="2" s="1"/>
  <c r="Q1396" i="2" a="1"/>
  <c r="Q1396" i="2" s="1"/>
  <c r="AO1396" i="2"/>
  <c r="AP1396" i="2"/>
  <c r="AQ1396" i="2"/>
  <c r="AR1396" i="2"/>
  <c r="AS1396" i="2"/>
  <c r="AU1396" i="2"/>
  <c r="AV1396" i="2"/>
  <c r="AW1396" i="2"/>
  <c r="AX1396" i="2"/>
  <c r="AY1396" i="2"/>
  <c r="BA1396" i="2"/>
  <c r="BB1396" i="2"/>
  <c r="BC1396" i="2"/>
  <c r="BD1396" i="2"/>
  <c r="E1397" i="2"/>
  <c r="L1397" i="2" a="1"/>
  <c r="L1397" i="2"/>
  <c r="Q1397" i="2" a="1"/>
  <c r="Q1397" i="2" s="1"/>
  <c r="AO1397" i="2"/>
  <c r="AP1397" i="2"/>
  <c r="AQ1397" i="2"/>
  <c r="AR1397" i="2"/>
  <c r="AS1397" i="2"/>
  <c r="AU1397" i="2"/>
  <c r="AV1397" i="2"/>
  <c r="AW1397" i="2"/>
  <c r="AX1397" i="2"/>
  <c r="AY1397" i="2"/>
  <c r="BA1397" i="2"/>
  <c r="BB1397" i="2"/>
  <c r="BC1397" i="2"/>
  <c r="BD1397" i="2"/>
  <c r="E1398" i="2"/>
  <c r="L1398" i="2" a="1"/>
  <c r="L1398" i="2" s="1"/>
  <c r="Q1398" i="2" a="1"/>
  <c r="Q1398" i="2" s="1"/>
  <c r="AO1398" i="2"/>
  <c r="AP1398" i="2"/>
  <c r="AQ1398" i="2"/>
  <c r="AR1398" i="2"/>
  <c r="AS1398" i="2"/>
  <c r="AU1398" i="2"/>
  <c r="AV1398" i="2"/>
  <c r="AW1398" i="2"/>
  <c r="AX1398" i="2"/>
  <c r="AY1398" i="2"/>
  <c r="BA1398" i="2"/>
  <c r="BB1398" i="2"/>
  <c r="BC1398" i="2"/>
  <c r="BD1398" i="2"/>
  <c r="E1399" i="2"/>
  <c r="L1399" i="2" a="1"/>
  <c r="L1399" i="2" s="1"/>
  <c r="Q1399" i="2" a="1"/>
  <c r="Q1399" i="2"/>
  <c r="AO1399" i="2"/>
  <c r="AP1399" i="2"/>
  <c r="AQ1399" i="2"/>
  <c r="AR1399" i="2"/>
  <c r="AS1399" i="2"/>
  <c r="AU1399" i="2"/>
  <c r="AV1399" i="2"/>
  <c r="AW1399" i="2"/>
  <c r="AX1399" i="2"/>
  <c r="AY1399" i="2"/>
  <c r="BA1399" i="2"/>
  <c r="BB1399" i="2"/>
  <c r="BC1399" i="2"/>
  <c r="BD1399" i="2"/>
  <c r="E1400" i="2"/>
  <c r="L1400" i="2" a="1"/>
  <c r="L1400" i="2"/>
  <c r="Q1400" i="2" a="1"/>
  <c r="Q1400" i="2" s="1"/>
  <c r="AO1400" i="2"/>
  <c r="AP1400" i="2"/>
  <c r="AQ1400" i="2"/>
  <c r="AR1400" i="2"/>
  <c r="AS1400" i="2"/>
  <c r="AU1400" i="2"/>
  <c r="AV1400" i="2"/>
  <c r="AW1400" i="2"/>
  <c r="AX1400" i="2"/>
  <c r="AY1400" i="2"/>
  <c r="BA1400" i="2"/>
  <c r="BB1400" i="2"/>
  <c r="BC1400" i="2"/>
  <c r="BD1400" i="2"/>
  <c r="E1401" i="2"/>
  <c r="L1401" i="2" a="1"/>
  <c r="L1401" i="2"/>
  <c r="Q1401" i="2" a="1"/>
  <c r="Q1401" i="2" s="1"/>
  <c r="AO1401" i="2"/>
  <c r="AP1401" i="2"/>
  <c r="AQ1401" i="2"/>
  <c r="AR1401" i="2"/>
  <c r="AS1401" i="2"/>
  <c r="AU1401" i="2"/>
  <c r="AV1401" i="2"/>
  <c r="AW1401" i="2"/>
  <c r="AX1401" i="2"/>
  <c r="AY1401" i="2"/>
  <c r="BA1401" i="2"/>
  <c r="BB1401" i="2"/>
  <c r="BC1401" i="2"/>
  <c r="BD1401" i="2"/>
  <c r="E1402" i="2"/>
  <c r="L1402" i="2" a="1"/>
  <c r="L1402" i="2" s="1"/>
  <c r="Q1402" i="2" a="1"/>
  <c r="Q1402" i="2"/>
  <c r="AO1402" i="2"/>
  <c r="AP1402" i="2"/>
  <c r="AQ1402" i="2"/>
  <c r="AR1402" i="2"/>
  <c r="AS1402" i="2"/>
  <c r="AU1402" i="2"/>
  <c r="AV1402" i="2"/>
  <c r="AW1402" i="2"/>
  <c r="AX1402" i="2"/>
  <c r="AY1402" i="2"/>
  <c r="BA1402" i="2"/>
  <c r="BB1402" i="2"/>
  <c r="BC1402" i="2"/>
  <c r="BD1402" i="2"/>
  <c r="E1403" i="2"/>
  <c r="L1403" i="2" a="1"/>
  <c r="L1403" i="2" s="1"/>
  <c r="Q1403" i="2" a="1"/>
  <c r="Q1403" i="2"/>
  <c r="AO1403" i="2"/>
  <c r="AP1403" i="2"/>
  <c r="AQ1403" i="2"/>
  <c r="AR1403" i="2"/>
  <c r="AS1403" i="2"/>
  <c r="AU1403" i="2"/>
  <c r="AV1403" i="2"/>
  <c r="AW1403" i="2"/>
  <c r="AX1403" i="2"/>
  <c r="AY1403" i="2"/>
  <c r="BA1403" i="2"/>
  <c r="BB1403" i="2"/>
  <c r="BC1403" i="2"/>
  <c r="BD1403" i="2"/>
  <c r="E1404" i="2"/>
  <c r="L1404" i="2" a="1"/>
  <c r="L1404" i="2" s="1"/>
  <c r="Q1404" i="2" a="1"/>
  <c r="Q1404" i="2" s="1"/>
  <c r="AO1404" i="2"/>
  <c r="AP1404" i="2"/>
  <c r="AQ1404" i="2"/>
  <c r="AR1404" i="2"/>
  <c r="AS1404" i="2"/>
  <c r="AU1404" i="2"/>
  <c r="AV1404" i="2"/>
  <c r="AW1404" i="2"/>
  <c r="AX1404" i="2"/>
  <c r="AY1404" i="2"/>
  <c r="BA1404" i="2"/>
  <c r="BB1404" i="2"/>
  <c r="BC1404" i="2"/>
  <c r="BD1404" i="2"/>
  <c r="E1405" i="2"/>
  <c r="L1405" i="2" a="1"/>
  <c r="L1405" i="2"/>
  <c r="Q1405" i="2" a="1"/>
  <c r="Q1405" i="2" s="1"/>
  <c r="AO1405" i="2"/>
  <c r="AP1405" i="2"/>
  <c r="AQ1405" i="2"/>
  <c r="AR1405" i="2"/>
  <c r="AS1405" i="2"/>
  <c r="AU1405" i="2"/>
  <c r="AV1405" i="2"/>
  <c r="AW1405" i="2"/>
  <c r="AX1405" i="2"/>
  <c r="AY1405" i="2"/>
  <c r="BA1405" i="2"/>
  <c r="BB1405" i="2"/>
  <c r="BC1405" i="2"/>
  <c r="BD1405" i="2"/>
  <c r="E1406" i="2"/>
  <c r="L1406" i="2" a="1"/>
  <c r="L1406" i="2" s="1"/>
  <c r="Q1406" i="2" a="1"/>
  <c r="Q1406" i="2" s="1"/>
  <c r="AO1406" i="2"/>
  <c r="AP1406" i="2"/>
  <c r="AQ1406" i="2"/>
  <c r="AR1406" i="2"/>
  <c r="AS1406" i="2"/>
  <c r="AU1406" i="2"/>
  <c r="AV1406" i="2"/>
  <c r="AW1406" i="2"/>
  <c r="AX1406" i="2"/>
  <c r="AY1406" i="2"/>
  <c r="BA1406" i="2"/>
  <c r="BB1406" i="2"/>
  <c r="BC1406" i="2"/>
  <c r="BD1406" i="2"/>
  <c r="E1407" i="2"/>
  <c r="L1407" i="2" a="1"/>
  <c r="L1407" i="2" s="1"/>
  <c r="Q1407" i="2" a="1"/>
  <c r="Q1407" i="2"/>
  <c r="AO1407" i="2"/>
  <c r="AP1407" i="2"/>
  <c r="AQ1407" i="2"/>
  <c r="AR1407" i="2"/>
  <c r="AS1407" i="2"/>
  <c r="AU1407" i="2"/>
  <c r="AV1407" i="2"/>
  <c r="AW1407" i="2"/>
  <c r="AX1407" i="2"/>
  <c r="AY1407" i="2"/>
  <c r="BA1407" i="2"/>
  <c r="BB1407" i="2"/>
  <c r="BC1407" i="2"/>
  <c r="BD1407" i="2"/>
  <c r="E1408" i="2"/>
  <c r="L1408" i="2" a="1"/>
  <c r="L1408" i="2"/>
  <c r="Q1408" i="2" a="1"/>
  <c r="Q1408" i="2" s="1"/>
  <c r="AO1408" i="2"/>
  <c r="AP1408" i="2"/>
  <c r="AQ1408" i="2"/>
  <c r="AR1408" i="2"/>
  <c r="AS1408" i="2"/>
  <c r="AU1408" i="2"/>
  <c r="AV1408" i="2"/>
  <c r="AW1408" i="2"/>
  <c r="AX1408" i="2"/>
  <c r="AY1408" i="2"/>
  <c r="BA1408" i="2"/>
  <c r="BB1408" i="2"/>
  <c r="BC1408" i="2"/>
  <c r="BD1408" i="2"/>
  <c r="E1409" i="2"/>
  <c r="L1409" i="2" a="1"/>
  <c r="L1409" i="2"/>
  <c r="Q1409" i="2" a="1"/>
  <c r="Q1409" i="2" s="1"/>
  <c r="AO1409" i="2"/>
  <c r="AP1409" i="2"/>
  <c r="AQ1409" i="2"/>
  <c r="AR1409" i="2"/>
  <c r="AS1409" i="2"/>
  <c r="AU1409" i="2"/>
  <c r="AV1409" i="2"/>
  <c r="AW1409" i="2"/>
  <c r="AX1409" i="2"/>
  <c r="AY1409" i="2"/>
  <c r="BA1409" i="2"/>
  <c r="BB1409" i="2"/>
  <c r="BC1409" i="2"/>
  <c r="BD1409" i="2"/>
  <c r="E1410" i="2"/>
  <c r="L1410" i="2" a="1"/>
  <c r="L1410" i="2" s="1"/>
  <c r="Q1410" i="2" a="1"/>
  <c r="Q1410" i="2"/>
  <c r="AO1410" i="2"/>
  <c r="AP1410" i="2"/>
  <c r="AQ1410" i="2"/>
  <c r="AR1410" i="2"/>
  <c r="AS1410" i="2"/>
  <c r="AU1410" i="2"/>
  <c r="AV1410" i="2"/>
  <c r="AW1410" i="2"/>
  <c r="AX1410" i="2"/>
  <c r="AY1410" i="2"/>
  <c r="BA1410" i="2"/>
  <c r="BB1410" i="2"/>
  <c r="BC1410" i="2"/>
  <c r="BD1410" i="2"/>
  <c r="E1411" i="2"/>
  <c r="L1411" i="2" a="1"/>
  <c r="L1411" i="2" s="1"/>
  <c r="Q1411" i="2" a="1"/>
  <c r="Q1411" i="2"/>
  <c r="AO1411" i="2"/>
  <c r="AP1411" i="2"/>
  <c r="AQ1411" i="2"/>
  <c r="AR1411" i="2"/>
  <c r="AS1411" i="2"/>
  <c r="AU1411" i="2"/>
  <c r="AV1411" i="2"/>
  <c r="AW1411" i="2"/>
  <c r="AX1411" i="2"/>
  <c r="AY1411" i="2"/>
  <c r="BA1411" i="2"/>
  <c r="BB1411" i="2"/>
  <c r="BC1411" i="2"/>
  <c r="BD1411" i="2"/>
  <c r="E1412" i="2"/>
  <c r="L1412" i="2" a="1"/>
  <c r="L1412" i="2" s="1"/>
  <c r="Q1412" i="2" a="1"/>
  <c r="Q1412" i="2" s="1"/>
  <c r="AO1412" i="2"/>
  <c r="AP1412" i="2"/>
  <c r="AQ1412" i="2"/>
  <c r="AR1412" i="2"/>
  <c r="AS1412" i="2"/>
  <c r="AU1412" i="2"/>
  <c r="AV1412" i="2"/>
  <c r="AW1412" i="2"/>
  <c r="AX1412" i="2"/>
  <c r="AY1412" i="2"/>
  <c r="BA1412" i="2"/>
  <c r="BB1412" i="2"/>
  <c r="BC1412" i="2"/>
  <c r="BD1412" i="2"/>
  <c r="E1413" i="2"/>
  <c r="L1413" i="2" a="1"/>
  <c r="L1413" i="2"/>
  <c r="Q1413" i="2" a="1"/>
  <c r="Q1413" i="2" s="1"/>
  <c r="AO1413" i="2"/>
  <c r="AP1413" i="2"/>
  <c r="AQ1413" i="2"/>
  <c r="AR1413" i="2"/>
  <c r="AS1413" i="2"/>
  <c r="AU1413" i="2"/>
  <c r="AV1413" i="2"/>
  <c r="AW1413" i="2"/>
  <c r="AX1413" i="2"/>
  <c r="AY1413" i="2"/>
  <c r="BA1413" i="2"/>
  <c r="BB1413" i="2"/>
  <c r="BC1413" i="2"/>
  <c r="BD1413" i="2"/>
  <c r="E1414" i="2"/>
  <c r="L1414" i="2" a="1"/>
  <c r="L1414" i="2" s="1"/>
  <c r="Q1414" i="2" a="1"/>
  <c r="Q1414" i="2" s="1"/>
  <c r="AO1414" i="2"/>
  <c r="AP1414" i="2"/>
  <c r="AQ1414" i="2"/>
  <c r="AR1414" i="2"/>
  <c r="AS1414" i="2"/>
  <c r="AU1414" i="2"/>
  <c r="AV1414" i="2"/>
  <c r="AW1414" i="2"/>
  <c r="AX1414" i="2"/>
  <c r="AY1414" i="2"/>
  <c r="BA1414" i="2"/>
  <c r="BB1414" i="2"/>
  <c r="BC1414" i="2"/>
  <c r="BD1414" i="2"/>
  <c r="E1415" i="2"/>
  <c r="L1415" i="2" a="1"/>
  <c r="L1415" i="2" s="1"/>
  <c r="Q1415" i="2" a="1"/>
  <c r="Q1415" i="2"/>
  <c r="AO1415" i="2"/>
  <c r="AP1415" i="2"/>
  <c r="AQ1415" i="2"/>
  <c r="AR1415" i="2"/>
  <c r="AS1415" i="2"/>
  <c r="AU1415" i="2"/>
  <c r="AV1415" i="2"/>
  <c r="AW1415" i="2"/>
  <c r="AX1415" i="2"/>
  <c r="AY1415" i="2"/>
  <c r="BA1415" i="2"/>
  <c r="BB1415" i="2"/>
  <c r="BC1415" i="2"/>
  <c r="BD1415" i="2"/>
  <c r="E1416" i="2"/>
  <c r="L1416" i="2" a="1"/>
  <c r="L1416" i="2"/>
  <c r="Q1416" i="2" a="1"/>
  <c r="Q1416" i="2" s="1"/>
  <c r="AO1416" i="2"/>
  <c r="AP1416" i="2"/>
  <c r="AQ1416" i="2"/>
  <c r="AR1416" i="2"/>
  <c r="AS1416" i="2"/>
  <c r="AU1416" i="2"/>
  <c r="AV1416" i="2"/>
  <c r="AW1416" i="2"/>
  <c r="AX1416" i="2"/>
  <c r="AY1416" i="2"/>
  <c r="BA1416" i="2"/>
  <c r="BB1416" i="2"/>
  <c r="BC1416" i="2"/>
  <c r="BD1416" i="2"/>
  <c r="E1417" i="2"/>
  <c r="L1417" i="2" a="1"/>
  <c r="L1417" i="2"/>
  <c r="Q1417" i="2" a="1"/>
  <c r="Q1417" i="2" s="1"/>
  <c r="AO1417" i="2"/>
  <c r="AP1417" i="2"/>
  <c r="AQ1417" i="2"/>
  <c r="AR1417" i="2"/>
  <c r="AS1417" i="2"/>
  <c r="AU1417" i="2"/>
  <c r="AV1417" i="2"/>
  <c r="AW1417" i="2"/>
  <c r="AX1417" i="2"/>
  <c r="AY1417" i="2"/>
  <c r="BA1417" i="2"/>
  <c r="BB1417" i="2"/>
  <c r="BC1417" i="2"/>
  <c r="BD1417" i="2"/>
  <c r="E1418" i="2"/>
  <c r="L1418" i="2" a="1"/>
  <c r="L1418" i="2" s="1"/>
  <c r="Q1418" i="2" a="1"/>
  <c r="Q1418" i="2"/>
  <c r="AO1418" i="2"/>
  <c r="AP1418" i="2"/>
  <c r="AQ1418" i="2"/>
  <c r="AR1418" i="2"/>
  <c r="AS1418" i="2"/>
  <c r="AU1418" i="2"/>
  <c r="AV1418" i="2"/>
  <c r="AW1418" i="2"/>
  <c r="AX1418" i="2"/>
  <c r="AY1418" i="2"/>
  <c r="BA1418" i="2"/>
  <c r="BB1418" i="2"/>
  <c r="BC1418" i="2"/>
  <c r="BD1418" i="2"/>
  <c r="E1419" i="2"/>
  <c r="L1419" i="2" a="1"/>
  <c r="L1419" i="2" s="1"/>
  <c r="Q1419" i="2" a="1"/>
  <c r="Q1419" i="2"/>
  <c r="AO1419" i="2"/>
  <c r="AP1419" i="2"/>
  <c r="AQ1419" i="2"/>
  <c r="AR1419" i="2"/>
  <c r="AS1419" i="2"/>
  <c r="AU1419" i="2"/>
  <c r="AV1419" i="2"/>
  <c r="AW1419" i="2"/>
  <c r="AX1419" i="2"/>
  <c r="AY1419" i="2"/>
  <c r="BA1419" i="2"/>
  <c r="BB1419" i="2"/>
  <c r="BC1419" i="2"/>
  <c r="BD1419" i="2"/>
  <c r="E1420" i="2"/>
  <c r="L1420" i="2" a="1"/>
  <c r="L1420" i="2" s="1"/>
  <c r="Q1420" i="2" a="1"/>
  <c r="Q1420" i="2" s="1"/>
  <c r="AO1420" i="2"/>
  <c r="AP1420" i="2"/>
  <c r="AQ1420" i="2"/>
  <c r="AR1420" i="2"/>
  <c r="AS1420" i="2"/>
  <c r="AU1420" i="2"/>
  <c r="AV1420" i="2"/>
  <c r="AW1420" i="2"/>
  <c r="AX1420" i="2"/>
  <c r="AY1420" i="2"/>
  <c r="BA1420" i="2"/>
  <c r="BB1420" i="2"/>
  <c r="BC1420" i="2"/>
  <c r="BD1420" i="2"/>
  <c r="E1421" i="2"/>
  <c r="L1421" i="2" a="1"/>
  <c r="L1421" i="2"/>
  <c r="Q1421" i="2" a="1"/>
  <c r="Q1421" i="2" s="1"/>
  <c r="AO1421" i="2"/>
  <c r="AP1421" i="2"/>
  <c r="AQ1421" i="2"/>
  <c r="AR1421" i="2"/>
  <c r="AS1421" i="2"/>
  <c r="AU1421" i="2"/>
  <c r="AV1421" i="2"/>
  <c r="AW1421" i="2"/>
  <c r="AX1421" i="2"/>
  <c r="AY1421" i="2"/>
  <c r="BA1421" i="2"/>
  <c r="BB1421" i="2"/>
  <c r="BC1421" i="2"/>
  <c r="BD1421" i="2"/>
  <c r="E1422" i="2"/>
  <c r="L1422" i="2" a="1"/>
  <c r="L1422" i="2" s="1"/>
  <c r="Q1422" i="2" a="1"/>
  <c r="Q1422" i="2" s="1"/>
  <c r="AO1422" i="2"/>
  <c r="AP1422" i="2"/>
  <c r="AQ1422" i="2"/>
  <c r="AR1422" i="2"/>
  <c r="AS1422" i="2"/>
  <c r="AU1422" i="2"/>
  <c r="AV1422" i="2"/>
  <c r="AW1422" i="2"/>
  <c r="AX1422" i="2"/>
  <c r="AY1422" i="2"/>
  <c r="BA1422" i="2"/>
  <c r="BB1422" i="2"/>
  <c r="BC1422" i="2"/>
  <c r="BD1422" i="2"/>
  <c r="E1423" i="2"/>
  <c r="L1423" i="2" a="1"/>
  <c r="L1423" i="2" s="1"/>
  <c r="Q1423" i="2" a="1"/>
  <c r="Q1423" i="2"/>
  <c r="AO1423" i="2"/>
  <c r="AP1423" i="2"/>
  <c r="AQ1423" i="2"/>
  <c r="AR1423" i="2"/>
  <c r="AS1423" i="2"/>
  <c r="AU1423" i="2"/>
  <c r="AV1423" i="2"/>
  <c r="AW1423" i="2"/>
  <c r="AX1423" i="2"/>
  <c r="AY1423" i="2"/>
  <c r="BA1423" i="2"/>
  <c r="BB1423" i="2"/>
  <c r="BC1423" i="2"/>
  <c r="BD1423" i="2"/>
  <c r="E1424" i="2"/>
  <c r="L1424" i="2" a="1"/>
  <c r="L1424" i="2"/>
  <c r="Q1424" i="2" a="1"/>
  <c r="Q1424" i="2" s="1"/>
  <c r="AO1424" i="2"/>
  <c r="AP1424" i="2"/>
  <c r="AQ1424" i="2"/>
  <c r="AR1424" i="2"/>
  <c r="AS1424" i="2"/>
  <c r="AU1424" i="2"/>
  <c r="AV1424" i="2"/>
  <c r="AW1424" i="2"/>
  <c r="AX1424" i="2"/>
  <c r="AY1424" i="2"/>
  <c r="BA1424" i="2"/>
  <c r="BB1424" i="2"/>
  <c r="BC1424" i="2"/>
  <c r="BD1424" i="2"/>
  <c r="E1425" i="2"/>
  <c r="L1425" i="2" a="1"/>
  <c r="L1425" i="2"/>
  <c r="Q1425" i="2" a="1"/>
  <c r="Q1425" i="2" s="1"/>
  <c r="AO1425" i="2"/>
  <c r="AP1425" i="2"/>
  <c r="AQ1425" i="2"/>
  <c r="AR1425" i="2"/>
  <c r="AS1425" i="2"/>
  <c r="AU1425" i="2"/>
  <c r="AV1425" i="2"/>
  <c r="AW1425" i="2"/>
  <c r="AX1425" i="2"/>
  <c r="AY1425" i="2"/>
  <c r="BA1425" i="2"/>
  <c r="BB1425" i="2"/>
  <c r="BC1425" i="2"/>
  <c r="BD1425" i="2"/>
  <c r="E1426" i="2"/>
  <c r="L1426" i="2" a="1"/>
  <c r="L1426" i="2" s="1"/>
  <c r="Q1426" i="2" a="1"/>
  <c r="Q1426" i="2"/>
  <c r="AO1426" i="2"/>
  <c r="AP1426" i="2"/>
  <c r="AQ1426" i="2"/>
  <c r="AR1426" i="2"/>
  <c r="AS1426" i="2"/>
  <c r="AU1426" i="2"/>
  <c r="AV1426" i="2"/>
  <c r="AW1426" i="2"/>
  <c r="AX1426" i="2"/>
  <c r="AY1426" i="2"/>
  <c r="BA1426" i="2"/>
  <c r="BB1426" i="2"/>
  <c r="BC1426" i="2"/>
  <c r="BD1426" i="2"/>
  <c r="E1427" i="2"/>
  <c r="L1427" i="2" a="1"/>
  <c r="L1427" i="2" s="1"/>
  <c r="Q1427" i="2" a="1"/>
  <c r="Q1427" i="2"/>
  <c r="AO1427" i="2"/>
  <c r="AP1427" i="2"/>
  <c r="AQ1427" i="2"/>
  <c r="AR1427" i="2"/>
  <c r="AS1427" i="2"/>
  <c r="AU1427" i="2"/>
  <c r="AV1427" i="2"/>
  <c r="AW1427" i="2"/>
  <c r="AX1427" i="2"/>
  <c r="AY1427" i="2"/>
  <c r="BA1427" i="2"/>
  <c r="BB1427" i="2"/>
  <c r="BC1427" i="2"/>
  <c r="BD1427" i="2"/>
  <c r="E1428" i="2"/>
  <c r="L1428" i="2" a="1"/>
  <c r="L1428" i="2" s="1"/>
  <c r="Q1428" i="2" a="1"/>
  <c r="Q1428" i="2" s="1"/>
  <c r="AO1428" i="2"/>
  <c r="AP1428" i="2"/>
  <c r="AQ1428" i="2"/>
  <c r="AR1428" i="2"/>
  <c r="AS1428" i="2"/>
  <c r="AU1428" i="2"/>
  <c r="AV1428" i="2"/>
  <c r="AW1428" i="2"/>
  <c r="AX1428" i="2"/>
  <c r="AY1428" i="2"/>
  <c r="BA1428" i="2"/>
  <c r="BB1428" i="2"/>
  <c r="BC1428" i="2"/>
  <c r="BD1428" i="2"/>
  <c r="E1429" i="2"/>
  <c r="L1429" i="2" a="1"/>
  <c r="L1429" i="2"/>
  <c r="Q1429" i="2" a="1"/>
  <c r="Q1429" i="2" s="1"/>
  <c r="AO1429" i="2"/>
  <c r="AP1429" i="2"/>
  <c r="AQ1429" i="2"/>
  <c r="AR1429" i="2"/>
  <c r="AS1429" i="2"/>
  <c r="AU1429" i="2"/>
  <c r="AV1429" i="2"/>
  <c r="AW1429" i="2"/>
  <c r="AX1429" i="2"/>
  <c r="AY1429" i="2"/>
  <c r="BA1429" i="2"/>
  <c r="BB1429" i="2"/>
  <c r="BC1429" i="2"/>
  <c r="BD1429" i="2"/>
  <c r="E1430" i="2"/>
  <c r="L1430" i="2" a="1"/>
  <c r="L1430" i="2" s="1"/>
  <c r="Q1430" i="2" a="1"/>
  <c r="Q1430" i="2" s="1"/>
  <c r="AO1430" i="2"/>
  <c r="AP1430" i="2"/>
  <c r="AQ1430" i="2"/>
  <c r="AR1430" i="2"/>
  <c r="AS1430" i="2"/>
  <c r="AU1430" i="2"/>
  <c r="AV1430" i="2"/>
  <c r="AW1430" i="2"/>
  <c r="AX1430" i="2"/>
  <c r="AY1430" i="2"/>
  <c r="BA1430" i="2"/>
  <c r="BB1430" i="2"/>
  <c r="BC1430" i="2"/>
  <c r="BD1430" i="2"/>
  <c r="E1431" i="2"/>
  <c r="L1431" i="2" a="1"/>
  <c r="L1431" i="2" s="1"/>
  <c r="Q1431" i="2" a="1"/>
  <c r="Q1431" i="2"/>
  <c r="AO1431" i="2"/>
  <c r="AP1431" i="2"/>
  <c r="AQ1431" i="2"/>
  <c r="AR1431" i="2"/>
  <c r="AS1431" i="2"/>
  <c r="AU1431" i="2"/>
  <c r="AV1431" i="2"/>
  <c r="AW1431" i="2"/>
  <c r="AX1431" i="2"/>
  <c r="AY1431" i="2"/>
  <c r="BA1431" i="2"/>
  <c r="BB1431" i="2"/>
  <c r="BC1431" i="2"/>
  <c r="BD1431" i="2"/>
  <c r="E1432" i="2"/>
  <c r="L1432" i="2" a="1"/>
  <c r="L1432" i="2"/>
  <c r="Q1432" i="2" a="1"/>
  <c r="Q1432" i="2" s="1"/>
  <c r="AO1432" i="2"/>
  <c r="AP1432" i="2"/>
  <c r="AQ1432" i="2"/>
  <c r="AR1432" i="2"/>
  <c r="AS1432" i="2"/>
  <c r="AU1432" i="2"/>
  <c r="AV1432" i="2"/>
  <c r="AW1432" i="2"/>
  <c r="AX1432" i="2"/>
  <c r="AY1432" i="2"/>
  <c r="BA1432" i="2"/>
  <c r="BB1432" i="2"/>
  <c r="BC1432" i="2"/>
  <c r="BD1432" i="2"/>
  <c r="E1433" i="2"/>
  <c r="L1433" i="2" a="1"/>
  <c r="L1433" i="2"/>
  <c r="Q1433" i="2" a="1"/>
  <c r="Q1433" i="2" s="1"/>
  <c r="AO1433" i="2"/>
  <c r="AP1433" i="2"/>
  <c r="AQ1433" i="2"/>
  <c r="AR1433" i="2"/>
  <c r="AS1433" i="2"/>
  <c r="AU1433" i="2"/>
  <c r="AV1433" i="2"/>
  <c r="AW1433" i="2"/>
  <c r="AX1433" i="2"/>
  <c r="AY1433" i="2"/>
  <c r="BA1433" i="2"/>
  <c r="BB1433" i="2"/>
  <c r="BC1433" i="2"/>
  <c r="BD1433" i="2"/>
  <c r="E1434" i="2"/>
  <c r="L1434" i="2" a="1"/>
  <c r="L1434" i="2" s="1"/>
  <c r="Q1434" i="2" a="1"/>
  <c r="Q1434" i="2"/>
  <c r="AO1434" i="2"/>
  <c r="AP1434" i="2"/>
  <c r="AQ1434" i="2"/>
  <c r="AR1434" i="2"/>
  <c r="AS1434" i="2"/>
  <c r="AU1434" i="2"/>
  <c r="AV1434" i="2"/>
  <c r="AW1434" i="2"/>
  <c r="AX1434" i="2"/>
  <c r="AY1434" i="2"/>
  <c r="BA1434" i="2"/>
  <c r="BB1434" i="2"/>
  <c r="BC1434" i="2"/>
  <c r="BD1434" i="2"/>
  <c r="E1435" i="2"/>
  <c r="L1435" i="2" a="1"/>
  <c r="L1435" i="2" s="1"/>
  <c r="Q1435" i="2" a="1"/>
  <c r="Q1435" i="2"/>
  <c r="AO1435" i="2"/>
  <c r="AP1435" i="2"/>
  <c r="AQ1435" i="2"/>
  <c r="AR1435" i="2"/>
  <c r="AS1435" i="2"/>
  <c r="AU1435" i="2"/>
  <c r="AV1435" i="2"/>
  <c r="AW1435" i="2"/>
  <c r="AX1435" i="2"/>
  <c r="AY1435" i="2"/>
  <c r="BA1435" i="2"/>
  <c r="BB1435" i="2"/>
  <c r="BC1435" i="2"/>
  <c r="BD1435" i="2"/>
  <c r="E1436" i="2"/>
  <c r="L1436" i="2" a="1"/>
  <c r="L1436" i="2" s="1"/>
  <c r="Q1436" i="2" a="1"/>
  <c r="Q1436" i="2" s="1"/>
  <c r="AO1436" i="2"/>
  <c r="AP1436" i="2"/>
  <c r="AQ1436" i="2"/>
  <c r="AR1436" i="2"/>
  <c r="AS1436" i="2"/>
  <c r="AU1436" i="2"/>
  <c r="AV1436" i="2"/>
  <c r="AW1436" i="2"/>
  <c r="AX1436" i="2"/>
  <c r="AY1436" i="2"/>
  <c r="BA1436" i="2"/>
  <c r="BB1436" i="2"/>
  <c r="BC1436" i="2"/>
  <c r="BD1436" i="2"/>
  <c r="E1437" i="2"/>
  <c r="L1437" i="2" a="1"/>
  <c r="L1437" i="2"/>
  <c r="Q1437" i="2" a="1"/>
  <c r="Q1437" i="2" s="1"/>
  <c r="AO1437" i="2"/>
  <c r="AP1437" i="2"/>
  <c r="AQ1437" i="2"/>
  <c r="AR1437" i="2"/>
  <c r="AS1437" i="2"/>
  <c r="AU1437" i="2"/>
  <c r="AV1437" i="2"/>
  <c r="AW1437" i="2"/>
  <c r="AX1437" i="2"/>
  <c r="AY1437" i="2"/>
  <c r="BA1437" i="2"/>
  <c r="BB1437" i="2"/>
  <c r="BC1437" i="2"/>
  <c r="BD1437" i="2"/>
  <c r="E1438" i="2"/>
  <c r="L1438" i="2" a="1"/>
  <c r="L1438" i="2" s="1"/>
  <c r="Q1438" i="2" a="1"/>
  <c r="Q1438" i="2" s="1"/>
  <c r="AO1438" i="2"/>
  <c r="AP1438" i="2"/>
  <c r="AQ1438" i="2"/>
  <c r="AR1438" i="2"/>
  <c r="AS1438" i="2"/>
  <c r="AU1438" i="2"/>
  <c r="AV1438" i="2"/>
  <c r="AW1438" i="2"/>
  <c r="AX1438" i="2"/>
  <c r="AY1438" i="2"/>
  <c r="BA1438" i="2"/>
  <c r="BB1438" i="2"/>
  <c r="BC1438" i="2"/>
  <c r="BD1438" i="2"/>
  <c r="E1439" i="2"/>
  <c r="L1439" i="2" a="1"/>
  <c r="L1439" i="2" s="1"/>
  <c r="Q1439" i="2" a="1"/>
  <c r="Q1439" i="2"/>
  <c r="AO1439" i="2"/>
  <c r="AP1439" i="2"/>
  <c r="AQ1439" i="2"/>
  <c r="AR1439" i="2"/>
  <c r="AS1439" i="2"/>
  <c r="AU1439" i="2"/>
  <c r="AV1439" i="2"/>
  <c r="AW1439" i="2"/>
  <c r="AX1439" i="2"/>
  <c r="AY1439" i="2"/>
  <c r="BA1439" i="2"/>
  <c r="BB1439" i="2"/>
  <c r="BC1439" i="2"/>
  <c r="BD1439" i="2"/>
  <c r="E1440" i="2"/>
  <c r="L1440" i="2" a="1"/>
  <c r="L1440" i="2"/>
  <c r="Q1440" i="2" a="1"/>
  <c r="Q1440" i="2" s="1"/>
  <c r="AO1440" i="2"/>
  <c r="AP1440" i="2"/>
  <c r="AQ1440" i="2"/>
  <c r="AR1440" i="2"/>
  <c r="AS1440" i="2"/>
  <c r="AU1440" i="2"/>
  <c r="AV1440" i="2"/>
  <c r="AW1440" i="2"/>
  <c r="AX1440" i="2"/>
  <c r="AY1440" i="2"/>
  <c r="BA1440" i="2"/>
  <c r="BB1440" i="2"/>
  <c r="BC1440" i="2"/>
  <c r="BD1440" i="2"/>
  <c r="E1441" i="2"/>
  <c r="L1441" i="2" a="1"/>
  <c r="L1441" i="2"/>
  <c r="Q1441" i="2" a="1"/>
  <c r="Q1441" i="2" s="1"/>
  <c r="AO1441" i="2"/>
  <c r="AP1441" i="2"/>
  <c r="AQ1441" i="2"/>
  <c r="AR1441" i="2"/>
  <c r="AS1441" i="2"/>
  <c r="AU1441" i="2"/>
  <c r="AV1441" i="2"/>
  <c r="AW1441" i="2"/>
  <c r="AX1441" i="2"/>
  <c r="AY1441" i="2"/>
  <c r="BA1441" i="2"/>
  <c r="BB1441" i="2"/>
  <c r="BC1441" i="2"/>
  <c r="BD1441" i="2"/>
  <c r="E1442" i="2"/>
  <c r="L1442" i="2" a="1"/>
  <c r="L1442" i="2" s="1"/>
  <c r="Q1442" i="2" a="1"/>
  <c r="Q1442" i="2" s="1"/>
  <c r="AO1442" i="2"/>
  <c r="AP1442" i="2"/>
  <c r="AQ1442" i="2"/>
  <c r="AR1442" i="2"/>
  <c r="AS1442" i="2"/>
  <c r="AU1442" i="2"/>
  <c r="AV1442" i="2"/>
  <c r="AW1442" i="2"/>
  <c r="AX1442" i="2"/>
  <c r="AY1442" i="2"/>
  <c r="BA1442" i="2"/>
  <c r="BB1442" i="2"/>
  <c r="BC1442" i="2"/>
  <c r="BD1442" i="2"/>
  <c r="E1443" i="2"/>
  <c r="L1443" i="2" a="1"/>
  <c r="L1443" i="2" s="1"/>
  <c r="Q1443" i="2" a="1"/>
  <c r="Q1443" i="2"/>
  <c r="AO1443" i="2"/>
  <c r="AP1443" i="2"/>
  <c r="AQ1443" i="2"/>
  <c r="AR1443" i="2"/>
  <c r="AS1443" i="2"/>
  <c r="AU1443" i="2"/>
  <c r="AV1443" i="2"/>
  <c r="AW1443" i="2"/>
  <c r="AX1443" i="2"/>
  <c r="AY1443" i="2"/>
  <c r="BA1443" i="2"/>
  <c r="BB1443" i="2"/>
  <c r="BC1443" i="2"/>
  <c r="BD1443" i="2"/>
  <c r="E1444" i="2"/>
  <c r="L1444" i="2" a="1"/>
  <c r="L1444" i="2" s="1"/>
  <c r="Q1444" i="2" a="1"/>
  <c r="Q1444" i="2" s="1"/>
  <c r="AO1444" i="2"/>
  <c r="AP1444" i="2"/>
  <c r="AQ1444" i="2"/>
  <c r="AR1444" i="2"/>
  <c r="AS1444" i="2"/>
  <c r="AU1444" i="2"/>
  <c r="AV1444" i="2"/>
  <c r="AW1444" i="2"/>
  <c r="AX1444" i="2"/>
  <c r="AY1444" i="2"/>
  <c r="BA1444" i="2"/>
  <c r="BB1444" i="2"/>
  <c r="BC1444" i="2"/>
  <c r="BD1444" i="2"/>
  <c r="E1445" i="2"/>
  <c r="L1445" i="2" a="1"/>
  <c r="L1445" i="2"/>
  <c r="Q1445" i="2" a="1"/>
  <c r="Q1445" i="2" s="1"/>
  <c r="AO1445" i="2"/>
  <c r="AP1445" i="2"/>
  <c r="AQ1445" i="2"/>
  <c r="AR1445" i="2"/>
  <c r="AS1445" i="2"/>
  <c r="AU1445" i="2"/>
  <c r="AV1445" i="2"/>
  <c r="AW1445" i="2"/>
  <c r="AX1445" i="2"/>
  <c r="AY1445" i="2"/>
  <c r="BA1445" i="2"/>
  <c r="BB1445" i="2"/>
  <c r="BC1445" i="2"/>
  <c r="BD1445" i="2"/>
  <c r="E1446" i="2"/>
  <c r="L1446" i="2" a="1"/>
  <c r="L1446" i="2" s="1"/>
  <c r="Q1446" i="2" a="1"/>
  <c r="Q1446" i="2" s="1"/>
  <c r="AO1446" i="2"/>
  <c r="AP1446" i="2"/>
  <c r="AQ1446" i="2"/>
  <c r="AR1446" i="2"/>
  <c r="AS1446" i="2"/>
  <c r="AU1446" i="2"/>
  <c r="AV1446" i="2"/>
  <c r="AW1446" i="2"/>
  <c r="AX1446" i="2"/>
  <c r="AY1446" i="2"/>
  <c r="BA1446" i="2"/>
  <c r="BB1446" i="2"/>
  <c r="BC1446" i="2"/>
  <c r="BD1446" i="2"/>
  <c r="E1447" i="2"/>
  <c r="L1447" i="2" a="1"/>
  <c r="L1447" i="2" s="1"/>
  <c r="Q1447" i="2" a="1"/>
  <c r="Q1447" i="2"/>
  <c r="AO1447" i="2"/>
  <c r="AP1447" i="2"/>
  <c r="AQ1447" i="2"/>
  <c r="AR1447" i="2"/>
  <c r="AS1447" i="2"/>
  <c r="AU1447" i="2"/>
  <c r="AV1447" i="2"/>
  <c r="AW1447" i="2"/>
  <c r="AX1447" i="2"/>
  <c r="AY1447" i="2"/>
  <c r="BA1447" i="2"/>
  <c r="BB1447" i="2"/>
  <c r="BC1447" i="2"/>
  <c r="BD1447" i="2"/>
  <c r="E1448" i="2"/>
  <c r="L1448" i="2" a="1"/>
  <c r="L1448" i="2"/>
  <c r="Q1448" i="2" a="1"/>
  <c r="Q1448" i="2" s="1"/>
  <c r="AO1448" i="2"/>
  <c r="AP1448" i="2"/>
  <c r="AQ1448" i="2"/>
  <c r="AR1448" i="2"/>
  <c r="AS1448" i="2"/>
  <c r="AU1448" i="2"/>
  <c r="AV1448" i="2"/>
  <c r="AW1448" i="2"/>
  <c r="AX1448" i="2"/>
  <c r="AY1448" i="2"/>
  <c r="BA1448" i="2"/>
  <c r="BB1448" i="2"/>
  <c r="BC1448" i="2"/>
  <c r="BD1448" i="2"/>
  <c r="E1449" i="2"/>
  <c r="L1449" i="2" a="1"/>
  <c r="L1449" i="2"/>
  <c r="Q1449" i="2" a="1"/>
  <c r="Q1449" i="2" s="1"/>
  <c r="AO1449" i="2"/>
  <c r="AP1449" i="2"/>
  <c r="AQ1449" i="2"/>
  <c r="AR1449" i="2"/>
  <c r="AS1449" i="2"/>
  <c r="AU1449" i="2"/>
  <c r="AV1449" i="2"/>
  <c r="AW1449" i="2"/>
  <c r="AX1449" i="2"/>
  <c r="AY1449" i="2"/>
  <c r="BA1449" i="2"/>
  <c r="BB1449" i="2"/>
  <c r="BC1449" i="2"/>
  <c r="BD1449" i="2"/>
  <c r="E1450" i="2"/>
  <c r="L1450" i="2" a="1"/>
  <c r="L1450" i="2" s="1"/>
  <c r="Q1450" i="2" a="1"/>
  <c r="Q1450" i="2" s="1"/>
  <c r="AO1450" i="2"/>
  <c r="AP1450" i="2"/>
  <c r="AQ1450" i="2"/>
  <c r="AR1450" i="2"/>
  <c r="AS1450" i="2"/>
  <c r="AU1450" i="2"/>
  <c r="AV1450" i="2"/>
  <c r="AW1450" i="2"/>
  <c r="AX1450" i="2"/>
  <c r="AY1450" i="2"/>
  <c r="BA1450" i="2"/>
  <c r="BB1450" i="2"/>
  <c r="BC1450" i="2"/>
  <c r="BD1450" i="2"/>
  <c r="E1451" i="2"/>
  <c r="L1451" i="2" a="1"/>
  <c r="L1451" i="2" s="1"/>
  <c r="Q1451" i="2" a="1"/>
  <c r="Q1451" i="2"/>
  <c r="AO1451" i="2"/>
  <c r="AP1451" i="2"/>
  <c r="AQ1451" i="2"/>
  <c r="AR1451" i="2"/>
  <c r="AS1451" i="2"/>
  <c r="AU1451" i="2"/>
  <c r="AV1451" i="2"/>
  <c r="AW1451" i="2"/>
  <c r="AX1451" i="2"/>
  <c r="AY1451" i="2"/>
  <c r="BA1451" i="2"/>
  <c r="BB1451" i="2"/>
  <c r="BC1451" i="2"/>
  <c r="BD1451" i="2"/>
  <c r="E1452" i="2"/>
  <c r="L1452" i="2" a="1"/>
  <c r="L1452" i="2" s="1"/>
  <c r="Q1452" i="2" a="1"/>
  <c r="Q1452" i="2" s="1"/>
  <c r="AO1452" i="2"/>
  <c r="AP1452" i="2"/>
  <c r="AQ1452" i="2"/>
  <c r="AR1452" i="2"/>
  <c r="AS1452" i="2"/>
  <c r="AU1452" i="2"/>
  <c r="AV1452" i="2"/>
  <c r="AW1452" i="2"/>
  <c r="AX1452" i="2"/>
  <c r="AY1452" i="2"/>
  <c r="BA1452" i="2"/>
  <c r="BB1452" i="2"/>
  <c r="BC1452" i="2"/>
  <c r="BD1452" i="2"/>
  <c r="E1453" i="2"/>
  <c r="L1453" i="2" a="1"/>
  <c r="L1453" i="2"/>
  <c r="Q1453" i="2" a="1"/>
  <c r="Q1453" i="2" s="1"/>
  <c r="AO1453" i="2"/>
  <c r="AP1453" i="2"/>
  <c r="AQ1453" i="2"/>
  <c r="AR1453" i="2"/>
  <c r="AS1453" i="2"/>
  <c r="AU1453" i="2"/>
  <c r="AV1453" i="2"/>
  <c r="AW1453" i="2"/>
  <c r="AX1453" i="2"/>
  <c r="AY1453" i="2"/>
  <c r="BA1453" i="2"/>
  <c r="BB1453" i="2"/>
  <c r="BC1453" i="2"/>
  <c r="BD1453" i="2"/>
  <c r="E1454" i="2"/>
  <c r="L1454" i="2" a="1"/>
  <c r="L1454" i="2" s="1"/>
  <c r="Q1454" i="2" a="1"/>
  <c r="Q1454" i="2" s="1"/>
  <c r="AO1454" i="2"/>
  <c r="AP1454" i="2"/>
  <c r="AQ1454" i="2"/>
  <c r="AR1454" i="2"/>
  <c r="AS1454" i="2"/>
  <c r="AU1454" i="2"/>
  <c r="AV1454" i="2"/>
  <c r="AW1454" i="2"/>
  <c r="AX1454" i="2"/>
  <c r="AY1454" i="2"/>
  <c r="BA1454" i="2"/>
  <c r="BB1454" i="2"/>
  <c r="BC1454" i="2"/>
  <c r="BD1454" i="2"/>
  <c r="E1455" i="2"/>
  <c r="L1455" i="2" a="1"/>
  <c r="L1455" i="2" s="1"/>
  <c r="Q1455" i="2" a="1"/>
  <c r="Q1455" i="2"/>
  <c r="AO1455" i="2"/>
  <c r="AP1455" i="2"/>
  <c r="AQ1455" i="2"/>
  <c r="AR1455" i="2"/>
  <c r="AS1455" i="2"/>
  <c r="AU1455" i="2"/>
  <c r="AV1455" i="2"/>
  <c r="AW1455" i="2"/>
  <c r="AX1455" i="2"/>
  <c r="AY1455" i="2"/>
  <c r="BA1455" i="2"/>
  <c r="BB1455" i="2"/>
  <c r="BC1455" i="2"/>
  <c r="BD1455" i="2"/>
  <c r="E1456" i="2"/>
  <c r="L1456" i="2" a="1"/>
  <c r="L1456" i="2"/>
  <c r="Q1456" i="2" a="1"/>
  <c r="Q1456" i="2" s="1"/>
  <c r="AO1456" i="2"/>
  <c r="AP1456" i="2"/>
  <c r="AQ1456" i="2"/>
  <c r="AR1456" i="2"/>
  <c r="AS1456" i="2"/>
  <c r="AU1456" i="2"/>
  <c r="AV1456" i="2"/>
  <c r="AW1456" i="2"/>
  <c r="AX1456" i="2"/>
  <c r="AY1456" i="2"/>
  <c r="BA1456" i="2"/>
  <c r="BB1456" i="2"/>
  <c r="BC1456" i="2"/>
  <c r="BD1456" i="2"/>
  <c r="E1457" i="2"/>
  <c r="L1457" i="2" a="1"/>
  <c r="L1457" i="2"/>
  <c r="Q1457" i="2" a="1"/>
  <c r="Q1457" i="2" s="1"/>
  <c r="AO1457" i="2"/>
  <c r="AP1457" i="2"/>
  <c r="AQ1457" i="2"/>
  <c r="AR1457" i="2"/>
  <c r="AS1457" i="2"/>
  <c r="AU1457" i="2"/>
  <c r="AV1457" i="2"/>
  <c r="AW1457" i="2"/>
  <c r="AX1457" i="2"/>
  <c r="AY1457" i="2"/>
  <c r="BA1457" i="2"/>
  <c r="BB1457" i="2"/>
  <c r="BC1457" i="2"/>
  <c r="BD1457" i="2"/>
  <c r="E1458" i="2"/>
  <c r="L1458" i="2" a="1"/>
  <c r="L1458" i="2" s="1"/>
  <c r="Q1458" i="2" a="1"/>
  <c r="Q1458" i="2" s="1"/>
  <c r="AO1458" i="2"/>
  <c r="AP1458" i="2"/>
  <c r="AQ1458" i="2"/>
  <c r="AR1458" i="2"/>
  <c r="AS1458" i="2"/>
  <c r="AU1458" i="2"/>
  <c r="AV1458" i="2"/>
  <c r="AW1458" i="2"/>
  <c r="AX1458" i="2"/>
  <c r="AY1458" i="2"/>
  <c r="BA1458" i="2"/>
  <c r="BB1458" i="2"/>
  <c r="BC1458" i="2"/>
  <c r="BD1458" i="2"/>
  <c r="E1459" i="2"/>
  <c r="L1459" i="2" a="1"/>
  <c r="L1459" i="2" s="1"/>
  <c r="Q1459" i="2" a="1"/>
  <c r="Q1459" i="2"/>
  <c r="AO1459" i="2"/>
  <c r="AP1459" i="2"/>
  <c r="AQ1459" i="2"/>
  <c r="AR1459" i="2"/>
  <c r="AS1459" i="2"/>
  <c r="AU1459" i="2"/>
  <c r="AV1459" i="2"/>
  <c r="AW1459" i="2"/>
  <c r="AX1459" i="2"/>
  <c r="AY1459" i="2"/>
  <c r="BA1459" i="2"/>
  <c r="BB1459" i="2"/>
  <c r="BC1459" i="2"/>
  <c r="BD1459" i="2"/>
  <c r="E1460" i="2"/>
  <c r="L1460" i="2" a="1"/>
  <c r="L1460" i="2" s="1"/>
  <c r="Q1460" i="2" a="1"/>
  <c r="Q1460" i="2" s="1"/>
  <c r="AO1460" i="2"/>
  <c r="AP1460" i="2"/>
  <c r="AQ1460" i="2"/>
  <c r="AR1460" i="2"/>
  <c r="AS1460" i="2"/>
  <c r="AU1460" i="2"/>
  <c r="AV1460" i="2"/>
  <c r="AW1460" i="2"/>
  <c r="AX1460" i="2"/>
  <c r="AY1460" i="2"/>
  <c r="BA1460" i="2"/>
  <c r="BB1460" i="2"/>
  <c r="BC1460" i="2"/>
  <c r="BD1460" i="2"/>
  <c r="E1461" i="2"/>
  <c r="L1461" i="2" a="1"/>
  <c r="L1461" i="2"/>
  <c r="Q1461" i="2" a="1"/>
  <c r="Q1461" i="2" s="1"/>
  <c r="AO1461" i="2"/>
  <c r="AP1461" i="2"/>
  <c r="AQ1461" i="2"/>
  <c r="AR1461" i="2"/>
  <c r="AS1461" i="2"/>
  <c r="AU1461" i="2"/>
  <c r="AV1461" i="2"/>
  <c r="AW1461" i="2"/>
  <c r="AX1461" i="2"/>
  <c r="AY1461" i="2"/>
  <c r="BA1461" i="2"/>
  <c r="BB1461" i="2"/>
  <c r="BC1461" i="2"/>
  <c r="BD1461" i="2"/>
  <c r="E1462" i="2"/>
  <c r="L1462" i="2" a="1"/>
  <c r="L1462" i="2" s="1"/>
  <c r="Q1462" i="2" a="1"/>
  <c r="Q1462" i="2" s="1"/>
  <c r="AO1462" i="2"/>
  <c r="AP1462" i="2"/>
  <c r="AQ1462" i="2"/>
  <c r="AR1462" i="2"/>
  <c r="AS1462" i="2"/>
  <c r="AU1462" i="2"/>
  <c r="AV1462" i="2"/>
  <c r="AW1462" i="2"/>
  <c r="AX1462" i="2"/>
  <c r="AY1462" i="2"/>
  <c r="BA1462" i="2"/>
  <c r="BB1462" i="2"/>
  <c r="BC1462" i="2"/>
  <c r="BD1462" i="2"/>
  <c r="E1463" i="2"/>
  <c r="L1463" i="2" a="1"/>
  <c r="L1463" i="2" s="1"/>
  <c r="Q1463" i="2" a="1"/>
  <c r="Q1463" i="2"/>
  <c r="AO1463" i="2"/>
  <c r="AP1463" i="2"/>
  <c r="AQ1463" i="2"/>
  <c r="AR1463" i="2"/>
  <c r="AS1463" i="2"/>
  <c r="AU1463" i="2"/>
  <c r="AV1463" i="2"/>
  <c r="AW1463" i="2"/>
  <c r="AX1463" i="2"/>
  <c r="AY1463" i="2"/>
  <c r="BA1463" i="2"/>
  <c r="BB1463" i="2"/>
  <c r="BC1463" i="2"/>
  <c r="BD1463" i="2"/>
  <c r="E1464" i="2"/>
  <c r="L1464" i="2" a="1"/>
  <c r="L1464" i="2"/>
  <c r="Q1464" i="2" a="1"/>
  <c r="Q1464" i="2" s="1"/>
  <c r="AO1464" i="2"/>
  <c r="AP1464" i="2"/>
  <c r="AQ1464" i="2"/>
  <c r="AR1464" i="2"/>
  <c r="AS1464" i="2"/>
  <c r="AU1464" i="2"/>
  <c r="AV1464" i="2"/>
  <c r="AW1464" i="2"/>
  <c r="AX1464" i="2"/>
  <c r="AY1464" i="2"/>
  <c r="BA1464" i="2"/>
  <c r="BB1464" i="2"/>
  <c r="BC1464" i="2"/>
  <c r="BD1464" i="2"/>
  <c r="E1465" i="2"/>
  <c r="L1465" i="2" a="1"/>
  <c r="L1465" i="2"/>
  <c r="Q1465" i="2" a="1"/>
  <c r="Q1465" i="2" s="1"/>
  <c r="AO1465" i="2"/>
  <c r="AP1465" i="2"/>
  <c r="AQ1465" i="2"/>
  <c r="AR1465" i="2"/>
  <c r="AS1465" i="2"/>
  <c r="AU1465" i="2"/>
  <c r="AV1465" i="2"/>
  <c r="AW1465" i="2"/>
  <c r="AX1465" i="2"/>
  <c r="AY1465" i="2"/>
  <c r="BA1465" i="2"/>
  <c r="BB1465" i="2"/>
  <c r="BC1465" i="2"/>
  <c r="BD1465" i="2"/>
  <c r="E1466" i="2"/>
  <c r="L1466" i="2" a="1"/>
  <c r="L1466" i="2" s="1"/>
  <c r="Q1466" i="2" a="1"/>
  <c r="Q1466" i="2" s="1"/>
  <c r="AO1466" i="2"/>
  <c r="AP1466" i="2"/>
  <c r="AQ1466" i="2"/>
  <c r="AR1466" i="2"/>
  <c r="AS1466" i="2"/>
  <c r="AU1466" i="2"/>
  <c r="AV1466" i="2"/>
  <c r="AW1466" i="2"/>
  <c r="AX1466" i="2"/>
  <c r="AY1466" i="2"/>
  <c r="BA1466" i="2"/>
  <c r="BB1466" i="2"/>
  <c r="BC1466" i="2"/>
  <c r="BD1466" i="2"/>
  <c r="E1467" i="2"/>
  <c r="L1467" i="2" a="1"/>
  <c r="L1467" i="2" s="1"/>
  <c r="Q1467" i="2" a="1"/>
  <c r="Q1467" i="2"/>
  <c r="AO1467" i="2"/>
  <c r="AP1467" i="2"/>
  <c r="AQ1467" i="2"/>
  <c r="AR1467" i="2"/>
  <c r="AS1467" i="2"/>
  <c r="AU1467" i="2"/>
  <c r="AV1467" i="2"/>
  <c r="AW1467" i="2"/>
  <c r="AX1467" i="2"/>
  <c r="AY1467" i="2"/>
  <c r="BA1467" i="2"/>
  <c r="BB1467" i="2"/>
  <c r="BC1467" i="2"/>
  <c r="BD1467" i="2"/>
  <c r="E1468" i="2"/>
  <c r="L1468" i="2" a="1"/>
  <c r="L1468" i="2" s="1"/>
  <c r="Q1468" i="2" a="1"/>
  <c r="Q1468" i="2" s="1"/>
  <c r="AO1468" i="2"/>
  <c r="AP1468" i="2"/>
  <c r="AQ1468" i="2"/>
  <c r="AR1468" i="2"/>
  <c r="AS1468" i="2"/>
  <c r="AU1468" i="2"/>
  <c r="AV1468" i="2"/>
  <c r="AW1468" i="2"/>
  <c r="AX1468" i="2"/>
  <c r="AY1468" i="2"/>
  <c r="BA1468" i="2"/>
  <c r="BB1468" i="2"/>
  <c r="BC1468" i="2"/>
  <c r="BD1468" i="2"/>
  <c r="E1469" i="2"/>
  <c r="L1469" i="2" a="1"/>
  <c r="L1469" i="2"/>
  <c r="Q1469" i="2" a="1"/>
  <c r="Q1469" i="2" s="1"/>
  <c r="AO1469" i="2"/>
  <c r="AP1469" i="2"/>
  <c r="AQ1469" i="2"/>
  <c r="AR1469" i="2"/>
  <c r="AS1469" i="2"/>
  <c r="AU1469" i="2"/>
  <c r="AV1469" i="2"/>
  <c r="AW1469" i="2"/>
  <c r="AX1469" i="2"/>
  <c r="AY1469" i="2"/>
  <c r="BA1469" i="2"/>
  <c r="BB1469" i="2"/>
  <c r="BC1469" i="2"/>
  <c r="BD1469" i="2"/>
  <c r="E1470" i="2"/>
  <c r="L1470" i="2" a="1"/>
  <c r="L1470" i="2" s="1"/>
  <c r="Q1470" i="2" a="1"/>
  <c r="Q1470" i="2" s="1"/>
  <c r="AO1470" i="2"/>
  <c r="AP1470" i="2"/>
  <c r="AQ1470" i="2"/>
  <c r="AR1470" i="2"/>
  <c r="AS1470" i="2"/>
  <c r="AU1470" i="2"/>
  <c r="AV1470" i="2"/>
  <c r="AW1470" i="2"/>
  <c r="AX1470" i="2"/>
  <c r="AY1470" i="2"/>
  <c r="BA1470" i="2"/>
  <c r="BB1470" i="2"/>
  <c r="BC1470" i="2"/>
  <c r="BD1470" i="2"/>
  <c r="E1471" i="2"/>
  <c r="L1471" i="2" a="1"/>
  <c r="L1471" i="2" s="1"/>
  <c r="Q1471" i="2" a="1"/>
  <c r="Q1471" i="2"/>
  <c r="AO1471" i="2"/>
  <c r="AP1471" i="2"/>
  <c r="AQ1471" i="2"/>
  <c r="AR1471" i="2"/>
  <c r="AS1471" i="2"/>
  <c r="AU1471" i="2"/>
  <c r="AV1471" i="2"/>
  <c r="AW1471" i="2"/>
  <c r="AX1471" i="2"/>
  <c r="AY1471" i="2"/>
  <c r="BA1471" i="2"/>
  <c r="BB1471" i="2"/>
  <c r="BC1471" i="2"/>
  <c r="BD1471" i="2"/>
  <c r="E1472" i="2"/>
  <c r="L1472" i="2" a="1"/>
  <c r="L1472" i="2" s="1"/>
  <c r="Q1472" i="2" a="1"/>
  <c r="Q1472" i="2" s="1"/>
  <c r="AO1472" i="2"/>
  <c r="AP1472" i="2"/>
  <c r="AQ1472" i="2"/>
  <c r="AR1472" i="2"/>
  <c r="AS1472" i="2"/>
  <c r="AU1472" i="2"/>
  <c r="AV1472" i="2"/>
  <c r="AW1472" i="2"/>
  <c r="AX1472" i="2"/>
  <c r="AY1472" i="2"/>
  <c r="BA1472" i="2"/>
  <c r="BB1472" i="2"/>
  <c r="BC1472" i="2"/>
  <c r="BD1472" i="2"/>
  <c r="E1473" i="2"/>
  <c r="L1473" i="2" a="1"/>
  <c r="L1473" i="2"/>
  <c r="Q1473" i="2" a="1"/>
  <c r="Q1473" i="2" s="1"/>
  <c r="AO1473" i="2"/>
  <c r="AP1473" i="2"/>
  <c r="AQ1473" i="2"/>
  <c r="AR1473" i="2"/>
  <c r="AS1473" i="2"/>
  <c r="AU1473" i="2"/>
  <c r="AV1473" i="2"/>
  <c r="AW1473" i="2"/>
  <c r="AX1473" i="2"/>
  <c r="AY1473" i="2"/>
  <c r="BA1473" i="2"/>
  <c r="BB1473" i="2"/>
  <c r="BC1473" i="2"/>
  <c r="BD1473" i="2"/>
  <c r="E1474" i="2"/>
  <c r="L1474" i="2" a="1"/>
  <c r="L1474" i="2" s="1"/>
  <c r="Q1474" i="2" a="1"/>
  <c r="Q1474" i="2" s="1"/>
  <c r="AO1474" i="2"/>
  <c r="AP1474" i="2"/>
  <c r="AQ1474" i="2"/>
  <c r="AR1474" i="2"/>
  <c r="AS1474" i="2"/>
  <c r="AU1474" i="2"/>
  <c r="AV1474" i="2"/>
  <c r="AW1474" i="2"/>
  <c r="AX1474" i="2"/>
  <c r="AY1474" i="2"/>
  <c r="BA1474" i="2"/>
  <c r="BB1474" i="2"/>
  <c r="BC1474" i="2"/>
  <c r="BD1474" i="2"/>
  <c r="E1475" i="2"/>
  <c r="L1475" i="2" a="1"/>
  <c r="L1475" i="2" s="1"/>
  <c r="Q1475" i="2" a="1"/>
  <c r="Q1475" i="2"/>
  <c r="AO1475" i="2"/>
  <c r="AP1475" i="2"/>
  <c r="AQ1475" i="2"/>
  <c r="AR1475" i="2"/>
  <c r="AS1475" i="2"/>
  <c r="AU1475" i="2"/>
  <c r="AV1475" i="2"/>
  <c r="AW1475" i="2"/>
  <c r="AX1475" i="2"/>
  <c r="AY1475" i="2"/>
  <c r="BA1475" i="2"/>
  <c r="BB1475" i="2"/>
  <c r="BC1475" i="2"/>
  <c r="BD1475" i="2"/>
  <c r="E1476" i="2"/>
  <c r="L1476" i="2" a="1"/>
  <c r="L1476" i="2" s="1"/>
  <c r="Q1476" i="2" a="1"/>
  <c r="Q1476" i="2" s="1"/>
  <c r="AO1476" i="2"/>
  <c r="AP1476" i="2"/>
  <c r="AQ1476" i="2"/>
  <c r="AR1476" i="2"/>
  <c r="AS1476" i="2"/>
  <c r="AU1476" i="2"/>
  <c r="AV1476" i="2"/>
  <c r="AW1476" i="2"/>
  <c r="AX1476" i="2"/>
  <c r="AY1476" i="2"/>
  <c r="BA1476" i="2"/>
  <c r="BB1476" i="2"/>
  <c r="BC1476" i="2"/>
  <c r="BD1476" i="2"/>
  <c r="E1477" i="2"/>
  <c r="L1477" i="2" a="1"/>
  <c r="L1477" i="2"/>
  <c r="Q1477" i="2" a="1"/>
  <c r="Q1477" i="2" s="1"/>
  <c r="AO1477" i="2"/>
  <c r="AP1477" i="2"/>
  <c r="AQ1477" i="2"/>
  <c r="AR1477" i="2"/>
  <c r="AS1477" i="2"/>
  <c r="AU1477" i="2"/>
  <c r="AV1477" i="2"/>
  <c r="AW1477" i="2"/>
  <c r="AX1477" i="2"/>
  <c r="AY1477" i="2"/>
  <c r="BA1477" i="2"/>
  <c r="BB1477" i="2"/>
  <c r="BC1477" i="2"/>
  <c r="BD1477" i="2"/>
  <c r="E1478" i="2"/>
  <c r="L1478" i="2" a="1"/>
  <c r="L1478" i="2" s="1"/>
  <c r="Q1478" i="2" a="1"/>
  <c r="Q1478" i="2" s="1"/>
  <c r="AO1478" i="2"/>
  <c r="AP1478" i="2"/>
  <c r="AQ1478" i="2"/>
  <c r="AR1478" i="2"/>
  <c r="AS1478" i="2"/>
  <c r="AU1478" i="2"/>
  <c r="AV1478" i="2"/>
  <c r="AW1478" i="2"/>
  <c r="AX1478" i="2"/>
  <c r="AY1478" i="2"/>
  <c r="BA1478" i="2"/>
  <c r="BB1478" i="2"/>
  <c r="BC1478" i="2"/>
  <c r="BD1478" i="2"/>
  <c r="E1479" i="2"/>
  <c r="L1479" i="2" a="1"/>
  <c r="L1479" i="2" s="1"/>
  <c r="Q1479" i="2" a="1"/>
  <c r="Q1479" i="2"/>
  <c r="AO1479" i="2"/>
  <c r="AP1479" i="2"/>
  <c r="AQ1479" i="2"/>
  <c r="AR1479" i="2"/>
  <c r="AS1479" i="2"/>
  <c r="AU1479" i="2"/>
  <c r="AV1479" i="2"/>
  <c r="AW1479" i="2"/>
  <c r="AX1479" i="2"/>
  <c r="AY1479" i="2"/>
  <c r="BA1479" i="2"/>
  <c r="BB1479" i="2"/>
  <c r="BC1479" i="2"/>
  <c r="BD1479" i="2"/>
  <c r="E1480" i="2"/>
  <c r="L1480" i="2" a="1"/>
  <c r="L1480" i="2" s="1"/>
  <c r="Q1480" i="2" a="1"/>
  <c r="Q1480" i="2" s="1"/>
  <c r="AO1480" i="2"/>
  <c r="AP1480" i="2"/>
  <c r="AQ1480" i="2"/>
  <c r="AR1480" i="2"/>
  <c r="AS1480" i="2"/>
  <c r="AU1480" i="2"/>
  <c r="AV1480" i="2"/>
  <c r="AW1480" i="2"/>
  <c r="AX1480" i="2"/>
  <c r="AY1480" i="2"/>
  <c r="BA1480" i="2"/>
  <c r="BB1480" i="2"/>
  <c r="BC1480" i="2"/>
  <c r="BD1480" i="2"/>
  <c r="E1481" i="2"/>
  <c r="L1481" i="2" a="1"/>
  <c r="L1481" i="2"/>
  <c r="Q1481" i="2" a="1"/>
  <c r="Q1481" i="2" s="1"/>
  <c r="AO1481" i="2"/>
  <c r="AP1481" i="2"/>
  <c r="AQ1481" i="2"/>
  <c r="AR1481" i="2"/>
  <c r="AS1481" i="2"/>
  <c r="AU1481" i="2"/>
  <c r="AV1481" i="2"/>
  <c r="AW1481" i="2"/>
  <c r="AX1481" i="2"/>
  <c r="AY1481" i="2"/>
  <c r="BA1481" i="2"/>
  <c r="BB1481" i="2"/>
  <c r="BC1481" i="2"/>
  <c r="BD1481" i="2"/>
  <c r="E1482" i="2"/>
  <c r="L1482" i="2" a="1"/>
  <c r="L1482" i="2" s="1"/>
  <c r="Q1482" i="2" a="1"/>
  <c r="Q1482" i="2" s="1"/>
  <c r="AO1482" i="2"/>
  <c r="AP1482" i="2"/>
  <c r="AQ1482" i="2"/>
  <c r="AR1482" i="2"/>
  <c r="AS1482" i="2"/>
  <c r="AU1482" i="2"/>
  <c r="AV1482" i="2"/>
  <c r="AW1482" i="2"/>
  <c r="AX1482" i="2"/>
  <c r="AY1482" i="2"/>
  <c r="BA1482" i="2"/>
  <c r="BB1482" i="2"/>
  <c r="BC1482" i="2"/>
  <c r="BD1482" i="2"/>
  <c r="E1483" i="2"/>
  <c r="L1483" i="2" a="1"/>
  <c r="L1483" i="2" s="1"/>
  <c r="Q1483" i="2" a="1"/>
  <c r="Q1483" i="2"/>
  <c r="AO1483" i="2"/>
  <c r="AP1483" i="2"/>
  <c r="AQ1483" i="2"/>
  <c r="AR1483" i="2"/>
  <c r="AS1483" i="2"/>
  <c r="AU1483" i="2"/>
  <c r="AV1483" i="2"/>
  <c r="AW1483" i="2"/>
  <c r="AX1483" i="2"/>
  <c r="AY1483" i="2"/>
  <c r="BA1483" i="2"/>
  <c r="BB1483" i="2"/>
  <c r="BC1483" i="2"/>
  <c r="BD1483" i="2"/>
  <c r="E1484" i="2"/>
  <c r="L1484" i="2" a="1"/>
  <c r="L1484" i="2" s="1"/>
  <c r="Q1484" i="2" a="1"/>
  <c r="Q1484" i="2" s="1"/>
  <c r="AO1484" i="2"/>
  <c r="AP1484" i="2"/>
  <c r="AQ1484" i="2"/>
  <c r="AR1484" i="2"/>
  <c r="AS1484" i="2"/>
  <c r="AU1484" i="2"/>
  <c r="AV1484" i="2"/>
  <c r="AW1484" i="2"/>
  <c r="AX1484" i="2"/>
  <c r="AY1484" i="2"/>
  <c r="BA1484" i="2"/>
  <c r="BB1484" i="2"/>
  <c r="BC1484" i="2"/>
  <c r="BD1484" i="2"/>
  <c r="E1485" i="2"/>
  <c r="L1485" i="2" a="1"/>
  <c r="L1485" i="2"/>
  <c r="Q1485" i="2" a="1"/>
  <c r="Q1485" i="2" s="1"/>
  <c r="AO1485" i="2"/>
  <c r="AP1485" i="2"/>
  <c r="AQ1485" i="2"/>
  <c r="AR1485" i="2"/>
  <c r="AS1485" i="2"/>
  <c r="AU1485" i="2"/>
  <c r="AV1485" i="2"/>
  <c r="AW1485" i="2"/>
  <c r="AX1485" i="2"/>
  <c r="AY1485" i="2"/>
  <c r="BA1485" i="2"/>
  <c r="BB1485" i="2"/>
  <c r="BC1485" i="2"/>
  <c r="BD1485" i="2"/>
  <c r="E1486" i="2"/>
  <c r="L1486" i="2" a="1"/>
  <c r="L1486" i="2" s="1"/>
  <c r="Q1486" i="2" a="1"/>
  <c r="Q1486" i="2" s="1"/>
  <c r="AO1486" i="2"/>
  <c r="AP1486" i="2"/>
  <c r="AQ1486" i="2"/>
  <c r="AR1486" i="2"/>
  <c r="AS1486" i="2"/>
  <c r="AU1486" i="2"/>
  <c r="AV1486" i="2"/>
  <c r="AW1486" i="2"/>
  <c r="AX1486" i="2"/>
  <c r="AY1486" i="2"/>
  <c r="BA1486" i="2"/>
  <c r="BB1486" i="2"/>
  <c r="BC1486" i="2"/>
  <c r="BD1486" i="2"/>
  <c r="E1487" i="2"/>
  <c r="L1487" i="2" a="1"/>
  <c r="L1487" i="2" s="1"/>
  <c r="Q1487" i="2" a="1"/>
  <c r="Q1487" i="2"/>
  <c r="AO1487" i="2"/>
  <c r="AP1487" i="2"/>
  <c r="AQ1487" i="2"/>
  <c r="AR1487" i="2"/>
  <c r="AS1487" i="2"/>
  <c r="AU1487" i="2"/>
  <c r="AV1487" i="2"/>
  <c r="AW1487" i="2"/>
  <c r="AX1487" i="2"/>
  <c r="AY1487" i="2"/>
  <c r="BA1487" i="2"/>
  <c r="BB1487" i="2"/>
  <c r="BC1487" i="2"/>
  <c r="BD1487" i="2"/>
  <c r="E1488" i="2"/>
  <c r="L1488" i="2" a="1"/>
  <c r="L1488" i="2" s="1"/>
  <c r="Q1488" i="2" a="1"/>
  <c r="Q1488" i="2" s="1"/>
  <c r="AO1488" i="2"/>
  <c r="AP1488" i="2"/>
  <c r="AQ1488" i="2"/>
  <c r="AR1488" i="2"/>
  <c r="AS1488" i="2"/>
  <c r="AU1488" i="2"/>
  <c r="AV1488" i="2"/>
  <c r="AW1488" i="2"/>
  <c r="AX1488" i="2"/>
  <c r="AY1488" i="2"/>
  <c r="BA1488" i="2"/>
  <c r="BB1488" i="2"/>
  <c r="BC1488" i="2"/>
  <c r="BD1488" i="2"/>
  <c r="E1489" i="2"/>
  <c r="L1489" i="2" a="1"/>
  <c r="L1489" i="2"/>
  <c r="Q1489" i="2" a="1"/>
  <c r="Q1489" i="2" s="1"/>
  <c r="AO1489" i="2"/>
  <c r="AP1489" i="2"/>
  <c r="AQ1489" i="2"/>
  <c r="AR1489" i="2"/>
  <c r="AS1489" i="2"/>
  <c r="AU1489" i="2"/>
  <c r="AV1489" i="2"/>
  <c r="AW1489" i="2"/>
  <c r="AX1489" i="2"/>
  <c r="AY1489" i="2"/>
  <c r="BA1489" i="2"/>
  <c r="BB1489" i="2"/>
  <c r="BC1489" i="2"/>
  <c r="BD1489" i="2"/>
  <c r="E1490" i="2"/>
  <c r="L1490" i="2" a="1"/>
  <c r="L1490" i="2" s="1"/>
  <c r="Q1490" i="2" a="1"/>
  <c r="Q1490" i="2" s="1"/>
  <c r="AO1490" i="2"/>
  <c r="AP1490" i="2"/>
  <c r="AQ1490" i="2"/>
  <c r="AR1490" i="2"/>
  <c r="AS1490" i="2"/>
  <c r="AU1490" i="2"/>
  <c r="AV1490" i="2"/>
  <c r="AW1490" i="2"/>
  <c r="AX1490" i="2"/>
  <c r="AY1490" i="2"/>
  <c r="BA1490" i="2"/>
  <c r="BB1490" i="2"/>
  <c r="BC1490" i="2"/>
  <c r="BD1490" i="2"/>
  <c r="E1491" i="2"/>
  <c r="L1491" i="2" a="1"/>
  <c r="L1491" i="2" s="1"/>
  <c r="Q1491" i="2" a="1"/>
  <c r="Q1491" i="2"/>
  <c r="AO1491" i="2"/>
  <c r="AP1491" i="2"/>
  <c r="AQ1491" i="2"/>
  <c r="AR1491" i="2"/>
  <c r="AS1491" i="2"/>
  <c r="AU1491" i="2"/>
  <c r="AV1491" i="2"/>
  <c r="AW1491" i="2"/>
  <c r="AX1491" i="2"/>
  <c r="AY1491" i="2"/>
  <c r="BA1491" i="2"/>
  <c r="BB1491" i="2"/>
  <c r="BC1491" i="2"/>
  <c r="BD1491" i="2"/>
  <c r="E1492" i="2"/>
  <c r="L1492" i="2" a="1"/>
  <c r="L1492" i="2" s="1"/>
  <c r="Q1492" i="2" a="1"/>
  <c r="Q1492" i="2" s="1"/>
  <c r="AO1492" i="2"/>
  <c r="AP1492" i="2"/>
  <c r="AQ1492" i="2"/>
  <c r="AR1492" i="2"/>
  <c r="AS1492" i="2"/>
  <c r="AU1492" i="2"/>
  <c r="AV1492" i="2"/>
  <c r="AW1492" i="2"/>
  <c r="AX1492" i="2"/>
  <c r="AY1492" i="2"/>
  <c r="BA1492" i="2"/>
  <c r="BB1492" i="2"/>
  <c r="BC1492" i="2"/>
  <c r="BD1492" i="2"/>
  <c r="E1493" i="2"/>
  <c r="L1493" i="2" a="1"/>
  <c r="L1493" i="2"/>
  <c r="Q1493" i="2" a="1"/>
  <c r="Q1493" i="2" s="1"/>
  <c r="AO1493" i="2"/>
  <c r="AP1493" i="2"/>
  <c r="AQ1493" i="2"/>
  <c r="AR1493" i="2"/>
  <c r="AS1493" i="2"/>
  <c r="AU1493" i="2"/>
  <c r="AV1493" i="2"/>
  <c r="AW1493" i="2"/>
  <c r="AX1493" i="2"/>
  <c r="AY1493" i="2"/>
  <c r="BA1493" i="2"/>
  <c r="BB1493" i="2"/>
  <c r="BC1493" i="2"/>
  <c r="BD1493" i="2"/>
  <c r="E1494" i="2"/>
  <c r="L1494" i="2" a="1"/>
  <c r="L1494" i="2" s="1"/>
  <c r="Q1494" i="2" a="1"/>
  <c r="Q1494" i="2" s="1"/>
  <c r="AO1494" i="2"/>
  <c r="AP1494" i="2"/>
  <c r="AQ1494" i="2"/>
  <c r="AR1494" i="2"/>
  <c r="AS1494" i="2"/>
  <c r="AU1494" i="2"/>
  <c r="AV1494" i="2"/>
  <c r="AW1494" i="2"/>
  <c r="AX1494" i="2"/>
  <c r="AY1494" i="2"/>
  <c r="BA1494" i="2"/>
  <c r="BB1494" i="2"/>
  <c r="BC1494" i="2"/>
  <c r="BD1494" i="2"/>
  <c r="E1495" i="2"/>
  <c r="L1495" i="2" a="1"/>
  <c r="L1495" i="2" s="1"/>
  <c r="Q1495" i="2" a="1"/>
  <c r="Q1495" i="2"/>
  <c r="AO1495" i="2"/>
  <c r="AP1495" i="2"/>
  <c r="AQ1495" i="2"/>
  <c r="AR1495" i="2"/>
  <c r="AS1495" i="2"/>
  <c r="AU1495" i="2"/>
  <c r="AV1495" i="2"/>
  <c r="AW1495" i="2"/>
  <c r="AX1495" i="2"/>
  <c r="AY1495" i="2"/>
  <c r="BA1495" i="2"/>
  <c r="BB1495" i="2"/>
  <c r="BC1495" i="2"/>
  <c r="BD1495" i="2"/>
  <c r="E1496" i="2"/>
  <c r="L1496" i="2" a="1"/>
  <c r="L1496" i="2" s="1"/>
  <c r="Q1496" i="2" a="1"/>
  <c r="Q1496" i="2" s="1"/>
  <c r="AO1496" i="2"/>
  <c r="AP1496" i="2"/>
  <c r="AQ1496" i="2"/>
  <c r="AR1496" i="2"/>
  <c r="AS1496" i="2"/>
  <c r="AU1496" i="2"/>
  <c r="AV1496" i="2"/>
  <c r="AW1496" i="2"/>
  <c r="AX1496" i="2"/>
  <c r="AY1496" i="2"/>
  <c r="BA1496" i="2"/>
  <c r="BB1496" i="2"/>
  <c r="BC1496" i="2"/>
  <c r="BD1496" i="2"/>
  <c r="E1497" i="2"/>
  <c r="L1497" i="2" a="1"/>
  <c r="L1497" i="2"/>
  <c r="Q1497" i="2" a="1"/>
  <c r="Q1497" i="2" s="1"/>
  <c r="AO1497" i="2"/>
  <c r="AP1497" i="2"/>
  <c r="AQ1497" i="2"/>
  <c r="AR1497" i="2"/>
  <c r="AS1497" i="2"/>
  <c r="AU1497" i="2"/>
  <c r="AV1497" i="2"/>
  <c r="AW1497" i="2"/>
  <c r="AX1497" i="2"/>
  <c r="AY1497" i="2"/>
  <c r="BA1497" i="2"/>
  <c r="BB1497" i="2"/>
  <c r="BC1497" i="2"/>
  <c r="BD1497" i="2"/>
  <c r="E1498" i="2"/>
  <c r="L1498" i="2" a="1"/>
  <c r="L1498" i="2" s="1"/>
  <c r="Q1498" i="2" a="1"/>
  <c r="Q1498" i="2" s="1"/>
  <c r="AO1498" i="2"/>
  <c r="AP1498" i="2"/>
  <c r="AQ1498" i="2"/>
  <c r="AR1498" i="2"/>
  <c r="AS1498" i="2"/>
  <c r="AU1498" i="2"/>
  <c r="AV1498" i="2"/>
  <c r="AW1498" i="2"/>
  <c r="AX1498" i="2"/>
  <c r="AY1498" i="2"/>
  <c r="BA1498" i="2"/>
  <c r="BB1498" i="2"/>
  <c r="BC1498" i="2"/>
  <c r="BD1498" i="2"/>
  <c r="E1499" i="2"/>
  <c r="L1499" i="2" a="1"/>
  <c r="L1499" i="2" s="1"/>
  <c r="Q1499" i="2" a="1"/>
  <c r="Q1499" i="2"/>
  <c r="AO1499" i="2"/>
  <c r="AP1499" i="2"/>
  <c r="AQ1499" i="2"/>
  <c r="AR1499" i="2"/>
  <c r="AS1499" i="2"/>
  <c r="AU1499" i="2"/>
  <c r="AV1499" i="2"/>
  <c r="AW1499" i="2"/>
  <c r="AX1499" i="2"/>
  <c r="AY1499" i="2"/>
  <c r="BA1499" i="2"/>
  <c r="BB1499" i="2"/>
  <c r="BC1499" i="2"/>
  <c r="BD1499" i="2"/>
  <c r="E1500" i="2"/>
  <c r="L1500" i="2" a="1"/>
  <c r="L1500" i="2" s="1"/>
  <c r="Q1500" i="2" a="1"/>
  <c r="Q1500" i="2" s="1"/>
  <c r="AO1500" i="2"/>
  <c r="AP1500" i="2"/>
  <c r="AQ1500" i="2"/>
  <c r="AR1500" i="2"/>
  <c r="AS1500" i="2"/>
  <c r="AU1500" i="2"/>
  <c r="AV1500" i="2"/>
  <c r="AW1500" i="2"/>
  <c r="AX1500" i="2"/>
  <c r="AY1500" i="2"/>
  <c r="BA1500" i="2"/>
  <c r="BB1500" i="2"/>
  <c r="BC1500" i="2"/>
  <c r="BD1500" i="2"/>
  <c r="E1501" i="2"/>
  <c r="L1501" i="2" a="1"/>
  <c r="L1501" i="2"/>
  <c r="Q1501" i="2" a="1"/>
  <c r="Q1501" i="2" s="1"/>
  <c r="AO1501" i="2"/>
  <c r="AP1501" i="2"/>
  <c r="AQ1501" i="2"/>
  <c r="AR1501" i="2"/>
  <c r="AS1501" i="2"/>
  <c r="AU1501" i="2"/>
  <c r="AV1501" i="2"/>
  <c r="AW1501" i="2"/>
  <c r="AX1501" i="2"/>
  <c r="AY1501" i="2"/>
  <c r="BA1501" i="2"/>
  <c r="BB1501" i="2"/>
  <c r="BC1501" i="2"/>
  <c r="BD1501" i="2"/>
  <c r="E1502" i="2"/>
  <c r="L1502" i="2" a="1"/>
  <c r="L1502" i="2" s="1"/>
  <c r="Q1502" i="2" a="1"/>
  <c r="Q1502" i="2" s="1"/>
  <c r="AO1502" i="2"/>
  <c r="AP1502" i="2"/>
  <c r="AQ1502" i="2"/>
  <c r="AR1502" i="2"/>
  <c r="AS1502" i="2"/>
  <c r="AU1502" i="2"/>
  <c r="AV1502" i="2"/>
  <c r="AW1502" i="2"/>
  <c r="AX1502" i="2"/>
  <c r="AY1502" i="2"/>
  <c r="BA1502" i="2"/>
  <c r="BB1502" i="2"/>
  <c r="BC1502" i="2"/>
  <c r="BD1502" i="2"/>
  <c r="E1503" i="2"/>
  <c r="L1503" i="2" a="1"/>
  <c r="L1503" i="2" s="1"/>
  <c r="Q1503" i="2" a="1"/>
  <c r="Q1503" i="2"/>
  <c r="AO1503" i="2"/>
  <c r="AP1503" i="2"/>
  <c r="AQ1503" i="2"/>
  <c r="AR1503" i="2"/>
  <c r="AS1503" i="2"/>
  <c r="AU1503" i="2"/>
  <c r="AV1503" i="2"/>
  <c r="AW1503" i="2"/>
  <c r="AX1503" i="2"/>
  <c r="AY1503" i="2"/>
  <c r="BA1503" i="2"/>
  <c r="BB1503" i="2"/>
  <c r="BC1503" i="2"/>
  <c r="BD1503" i="2"/>
  <c r="E1504" i="2"/>
  <c r="L1504" i="2" a="1"/>
  <c r="L1504" i="2" s="1"/>
  <c r="Q1504" i="2" a="1"/>
  <c r="Q1504" i="2" s="1"/>
  <c r="AO1504" i="2"/>
  <c r="AP1504" i="2"/>
  <c r="AQ1504" i="2"/>
  <c r="AR1504" i="2"/>
  <c r="AS1504" i="2"/>
  <c r="AU1504" i="2"/>
  <c r="AV1504" i="2"/>
  <c r="AW1504" i="2"/>
  <c r="AX1504" i="2"/>
  <c r="AY1504" i="2"/>
  <c r="BA1504" i="2"/>
  <c r="BB1504" i="2"/>
  <c r="BC1504" i="2"/>
  <c r="BD1504" i="2"/>
  <c r="E1505" i="2"/>
  <c r="L1505" i="2" a="1"/>
  <c r="L1505" i="2"/>
  <c r="Q1505" i="2" a="1"/>
  <c r="Q1505" i="2" s="1"/>
  <c r="AO1505" i="2"/>
  <c r="AP1505" i="2"/>
  <c r="AQ1505" i="2"/>
  <c r="AR1505" i="2"/>
  <c r="AS1505" i="2"/>
  <c r="AU1505" i="2"/>
  <c r="AV1505" i="2"/>
  <c r="AW1505" i="2"/>
  <c r="AX1505" i="2"/>
  <c r="AY1505" i="2"/>
  <c r="BA1505" i="2"/>
  <c r="BB1505" i="2"/>
  <c r="BC1505" i="2"/>
  <c r="BD1505" i="2"/>
  <c r="E1506" i="2"/>
  <c r="L1506" i="2" a="1"/>
  <c r="L1506" i="2" s="1"/>
  <c r="Q1506" i="2" a="1"/>
  <c r="Q1506" i="2" s="1"/>
  <c r="AO1506" i="2"/>
  <c r="AP1506" i="2"/>
  <c r="AQ1506" i="2"/>
  <c r="AR1506" i="2"/>
  <c r="AS1506" i="2"/>
  <c r="AU1506" i="2"/>
  <c r="AV1506" i="2"/>
  <c r="AW1506" i="2"/>
  <c r="AX1506" i="2"/>
  <c r="AY1506" i="2"/>
  <c r="BA1506" i="2"/>
  <c r="BB1506" i="2"/>
  <c r="BC1506" i="2"/>
  <c r="BD1506" i="2"/>
  <c r="E1507" i="2"/>
  <c r="L1507" i="2" a="1"/>
  <c r="L1507" i="2" s="1"/>
  <c r="Q1507" i="2" a="1"/>
  <c r="Q1507" i="2"/>
  <c r="AO1507" i="2"/>
  <c r="AP1507" i="2"/>
  <c r="AQ1507" i="2"/>
  <c r="AR1507" i="2"/>
  <c r="AS1507" i="2"/>
  <c r="AU1507" i="2"/>
  <c r="AV1507" i="2"/>
  <c r="AW1507" i="2"/>
  <c r="AX1507" i="2"/>
  <c r="AY1507" i="2"/>
  <c r="BA1507" i="2"/>
  <c r="BB1507" i="2"/>
  <c r="BC1507" i="2"/>
  <c r="BD1507" i="2"/>
  <c r="E1508" i="2"/>
  <c r="L1508" i="2" a="1"/>
  <c r="L1508" i="2" s="1"/>
  <c r="Q1508" i="2" a="1"/>
  <c r="Q1508" i="2" s="1"/>
  <c r="AO1508" i="2"/>
  <c r="AP1508" i="2"/>
  <c r="AQ1508" i="2"/>
  <c r="AR1508" i="2"/>
  <c r="AS1508" i="2"/>
  <c r="AU1508" i="2"/>
  <c r="AV1508" i="2"/>
  <c r="AW1508" i="2"/>
  <c r="AX1508" i="2"/>
  <c r="AY1508" i="2"/>
  <c r="BA1508" i="2"/>
  <c r="BB1508" i="2"/>
  <c r="BC1508" i="2"/>
  <c r="BD1508" i="2"/>
  <c r="E1509" i="2"/>
  <c r="L1509" i="2" a="1"/>
  <c r="L1509" i="2"/>
  <c r="Q1509" i="2" a="1"/>
  <c r="Q1509" i="2" s="1"/>
  <c r="AO1509" i="2"/>
  <c r="AP1509" i="2"/>
  <c r="AQ1509" i="2"/>
  <c r="AR1509" i="2"/>
  <c r="AS1509" i="2"/>
  <c r="AU1509" i="2"/>
  <c r="AV1509" i="2"/>
  <c r="AW1509" i="2"/>
  <c r="AX1509" i="2"/>
  <c r="AY1509" i="2"/>
  <c r="BA1509" i="2"/>
  <c r="BB1509" i="2"/>
  <c r="BC1509" i="2"/>
  <c r="BD1509" i="2"/>
  <c r="E1510" i="2"/>
  <c r="L1510" i="2" a="1"/>
  <c r="L1510" i="2" s="1"/>
  <c r="Q1510" i="2" a="1"/>
  <c r="Q1510" i="2" s="1"/>
  <c r="AO1510" i="2"/>
  <c r="AP1510" i="2"/>
  <c r="AQ1510" i="2"/>
  <c r="AR1510" i="2"/>
  <c r="AS1510" i="2"/>
  <c r="AU1510" i="2"/>
  <c r="AV1510" i="2"/>
  <c r="AW1510" i="2"/>
  <c r="AX1510" i="2"/>
  <c r="AY1510" i="2"/>
  <c r="BA1510" i="2"/>
  <c r="BB1510" i="2"/>
  <c r="BC1510" i="2"/>
  <c r="BD1510" i="2"/>
  <c r="E1511" i="2"/>
  <c r="L1511" i="2" a="1"/>
  <c r="L1511" i="2" s="1"/>
  <c r="Q1511" i="2" a="1"/>
  <c r="Q1511" i="2"/>
  <c r="AO1511" i="2"/>
  <c r="AP1511" i="2"/>
  <c r="AQ1511" i="2"/>
  <c r="AR1511" i="2"/>
  <c r="AS1511" i="2"/>
  <c r="AU1511" i="2"/>
  <c r="AV1511" i="2"/>
  <c r="AW1511" i="2"/>
  <c r="AX1511" i="2"/>
  <c r="AY1511" i="2"/>
  <c r="BA1511" i="2"/>
  <c r="BB1511" i="2"/>
  <c r="BC1511" i="2"/>
  <c r="BD1511" i="2"/>
  <c r="E1512" i="2"/>
  <c r="L1512" i="2" a="1"/>
  <c r="L1512" i="2" s="1"/>
  <c r="Q1512" i="2" a="1"/>
  <c r="Q1512" i="2" s="1"/>
  <c r="AO1512" i="2"/>
  <c r="AP1512" i="2"/>
  <c r="AQ1512" i="2"/>
  <c r="AR1512" i="2"/>
  <c r="AS1512" i="2"/>
  <c r="AU1512" i="2"/>
  <c r="AV1512" i="2"/>
  <c r="AW1512" i="2"/>
  <c r="AX1512" i="2"/>
  <c r="AY1512" i="2"/>
  <c r="BA1512" i="2"/>
  <c r="BB1512" i="2"/>
  <c r="BC1512" i="2"/>
  <c r="BD1512" i="2"/>
  <c r="E1513" i="2"/>
  <c r="L1513" i="2" a="1"/>
  <c r="L1513" i="2"/>
  <c r="Q1513" i="2" a="1"/>
  <c r="Q1513" i="2" s="1"/>
  <c r="AO1513" i="2"/>
  <c r="AP1513" i="2"/>
  <c r="AQ1513" i="2"/>
  <c r="AR1513" i="2"/>
  <c r="AS1513" i="2"/>
  <c r="AU1513" i="2"/>
  <c r="AV1513" i="2"/>
  <c r="AW1513" i="2"/>
  <c r="AX1513" i="2"/>
  <c r="AY1513" i="2"/>
  <c r="BA1513" i="2"/>
  <c r="BB1513" i="2"/>
  <c r="BC1513" i="2"/>
  <c r="BD1513" i="2"/>
  <c r="E1514" i="2"/>
  <c r="L1514" i="2" a="1"/>
  <c r="L1514" i="2" s="1"/>
  <c r="Q1514" i="2" a="1"/>
  <c r="Q1514" i="2" s="1"/>
  <c r="AO1514" i="2"/>
  <c r="AP1514" i="2"/>
  <c r="AQ1514" i="2"/>
  <c r="AR1514" i="2"/>
  <c r="AS1514" i="2"/>
  <c r="AU1514" i="2"/>
  <c r="AV1514" i="2"/>
  <c r="AW1514" i="2"/>
  <c r="AX1514" i="2"/>
  <c r="AY1514" i="2"/>
  <c r="BA1514" i="2"/>
  <c r="BB1514" i="2"/>
  <c r="BC1514" i="2"/>
  <c r="BD1514" i="2"/>
  <c r="E1515" i="2"/>
  <c r="L1515" i="2" a="1"/>
  <c r="L1515" i="2" s="1"/>
  <c r="Q1515" i="2" a="1"/>
  <c r="Q1515" i="2"/>
  <c r="AO1515" i="2"/>
  <c r="AP1515" i="2"/>
  <c r="AQ1515" i="2"/>
  <c r="AR1515" i="2"/>
  <c r="AS1515" i="2"/>
  <c r="AU1515" i="2"/>
  <c r="AV1515" i="2"/>
  <c r="AW1515" i="2"/>
  <c r="AX1515" i="2"/>
  <c r="AY1515" i="2"/>
  <c r="BA1515" i="2"/>
  <c r="BB1515" i="2"/>
  <c r="BC1515" i="2"/>
  <c r="BD1515" i="2"/>
  <c r="E1516" i="2"/>
  <c r="L1516" i="2" a="1"/>
  <c r="L1516" i="2" s="1"/>
  <c r="Q1516" i="2" a="1"/>
  <c r="Q1516" i="2" s="1"/>
  <c r="AO1516" i="2"/>
  <c r="AP1516" i="2"/>
  <c r="AQ1516" i="2"/>
  <c r="AR1516" i="2"/>
  <c r="AS1516" i="2"/>
  <c r="AU1516" i="2"/>
  <c r="AV1516" i="2"/>
  <c r="AW1516" i="2"/>
  <c r="AX1516" i="2"/>
  <c r="AY1516" i="2"/>
  <c r="BA1516" i="2"/>
  <c r="BB1516" i="2"/>
  <c r="BC1516" i="2"/>
  <c r="BD1516" i="2"/>
  <c r="E1517" i="2"/>
  <c r="L1517" i="2" a="1"/>
  <c r="L1517" i="2"/>
  <c r="Q1517" i="2" a="1"/>
  <c r="Q1517" i="2" s="1"/>
  <c r="AO1517" i="2"/>
  <c r="AP1517" i="2"/>
  <c r="AQ1517" i="2"/>
  <c r="AR1517" i="2"/>
  <c r="AS1517" i="2"/>
  <c r="AU1517" i="2"/>
  <c r="AV1517" i="2"/>
  <c r="AW1517" i="2"/>
  <c r="AX1517" i="2"/>
  <c r="AY1517" i="2"/>
  <c r="BA1517" i="2"/>
  <c r="BB1517" i="2"/>
  <c r="BC1517" i="2"/>
  <c r="BD1517" i="2"/>
  <c r="E1518" i="2"/>
  <c r="L1518" i="2" a="1"/>
  <c r="L1518" i="2" s="1"/>
  <c r="Q1518" i="2" a="1"/>
  <c r="Q1518" i="2" s="1"/>
  <c r="AO1518" i="2"/>
  <c r="AP1518" i="2"/>
  <c r="AQ1518" i="2"/>
  <c r="AR1518" i="2"/>
  <c r="AS1518" i="2"/>
  <c r="AU1518" i="2"/>
  <c r="AV1518" i="2"/>
  <c r="AW1518" i="2"/>
  <c r="AX1518" i="2"/>
  <c r="AY1518" i="2"/>
  <c r="BA1518" i="2"/>
  <c r="BB1518" i="2"/>
  <c r="BC1518" i="2"/>
  <c r="BD1518" i="2"/>
  <c r="E1519" i="2"/>
  <c r="L1519" i="2" a="1"/>
  <c r="L1519" i="2" s="1"/>
  <c r="Q1519" i="2" a="1"/>
  <c r="Q1519" i="2"/>
  <c r="AO1519" i="2"/>
  <c r="AP1519" i="2"/>
  <c r="AQ1519" i="2"/>
  <c r="AR1519" i="2"/>
  <c r="AS1519" i="2"/>
  <c r="AU1519" i="2"/>
  <c r="AV1519" i="2"/>
  <c r="AW1519" i="2"/>
  <c r="AX1519" i="2"/>
  <c r="AY1519" i="2"/>
  <c r="BA1519" i="2"/>
  <c r="BB1519" i="2"/>
  <c r="BC1519" i="2"/>
  <c r="BD1519" i="2"/>
  <c r="E1520" i="2"/>
  <c r="L1520" i="2" a="1"/>
  <c r="L1520" i="2" s="1"/>
  <c r="Q1520" i="2" a="1"/>
  <c r="Q1520" i="2" s="1"/>
  <c r="AO1520" i="2"/>
  <c r="AP1520" i="2"/>
  <c r="AQ1520" i="2"/>
  <c r="AR1520" i="2"/>
  <c r="AS1520" i="2"/>
  <c r="AU1520" i="2"/>
  <c r="AV1520" i="2"/>
  <c r="AW1520" i="2"/>
  <c r="AX1520" i="2"/>
  <c r="AY1520" i="2"/>
  <c r="BA1520" i="2"/>
  <c r="BB1520" i="2"/>
  <c r="BC1520" i="2"/>
  <c r="BD1520" i="2"/>
  <c r="E1521" i="2"/>
  <c r="L1521" i="2" a="1"/>
  <c r="L1521" i="2"/>
  <c r="Q1521" i="2" a="1"/>
  <c r="Q1521" i="2" s="1"/>
  <c r="AO1521" i="2"/>
  <c r="AP1521" i="2"/>
  <c r="AQ1521" i="2"/>
  <c r="AR1521" i="2"/>
  <c r="AS1521" i="2"/>
  <c r="AU1521" i="2"/>
  <c r="AV1521" i="2"/>
  <c r="AW1521" i="2"/>
  <c r="AX1521" i="2"/>
  <c r="AY1521" i="2"/>
  <c r="BA1521" i="2"/>
  <c r="BB1521" i="2"/>
  <c r="BC1521" i="2"/>
  <c r="BD1521" i="2"/>
  <c r="E1522" i="2"/>
  <c r="L1522" i="2" a="1"/>
  <c r="L1522" i="2" s="1"/>
  <c r="Q1522" i="2" a="1"/>
  <c r="Q1522" i="2" s="1"/>
  <c r="AO1522" i="2"/>
  <c r="AP1522" i="2"/>
  <c r="AQ1522" i="2"/>
  <c r="AR1522" i="2"/>
  <c r="AS1522" i="2"/>
  <c r="AU1522" i="2"/>
  <c r="AV1522" i="2"/>
  <c r="AW1522" i="2"/>
  <c r="AX1522" i="2"/>
  <c r="AY1522" i="2"/>
  <c r="BA1522" i="2"/>
  <c r="BB1522" i="2"/>
  <c r="BC1522" i="2"/>
  <c r="BD1522" i="2"/>
  <c r="E1523" i="2"/>
  <c r="L1523" i="2" a="1"/>
  <c r="L1523" i="2" s="1"/>
  <c r="Q1523" i="2" a="1"/>
  <c r="Q1523" i="2"/>
  <c r="AO1523" i="2"/>
  <c r="AP1523" i="2"/>
  <c r="AQ1523" i="2"/>
  <c r="AR1523" i="2"/>
  <c r="AS1523" i="2"/>
  <c r="AU1523" i="2"/>
  <c r="AV1523" i="2"/>
  <c r="AW1523" i="2"/>
  <c r="AX1523" i="2"/>
  <c r="AY1523" i="2"/>
  <c r="BA1523" i="2"/>
  <c r="BB1523" i="2"/>
  <c r="BC1523" i="2"/>
  <c r="BD1523" i="2"/>
  <c r="E1524" i="2"/>
  <c r="L1524" i="2" a="1"/>
  <c r="L1524" i="2" s="1"/>
  <c r="Q1524" i="2" a="1"/>
  <c r="Q1524" i="2" s="1"/>
  <c r="AO1524" i="2"/>
  <c r="AP1524" i="2"/>
  <c r="AQ1524" i="2"/>
  <c r="AR1524" i="2"/>
  <c r="AS1524" i="2"/>
  <c r="AU1524" i="2"/>
  <c r="AV1524" i="2"/>
  <c r="AW1524" i="2"/>
  <c r="AX1524" i="2"/>
  <c r="AY1524" i="2"/>
  <c r="BA1524" i="2"/>
  <c r="BB1524" i="2"/>
  <c r="BC1524" i="2"/>
  <c r="BD1524" i="2"/>
  <c r="E1525" i="2"/>
  <c r="L1525" i="2" a="1"/>
  <c r="L1525" i="2"/>
  <c r="Q1525" i="2" a="1"/>
  <c r="Q1525" i="2" s="1"/>
  <c r="AO1525" i="2"/>
  <c r="AP1525" i="2"/>
  <c r="AQ1525" i="2"/>
  <c r="AR1525" i="2"/>
  <c r="AS1525" i="2"/>
  <c r="AU1525" i="2"/>
  <c r="AV1525" i="2"/>
  <c r="AW1525" i="2"/>
  <c r="AX1525" i="2"/>
  <c r="AY1525" i="2"/>
  <c r="BA1525" i="2"/>
  <c r="BB1525" i="2"/>
  <c r="BC1525" i="2"/>
  <c r="BD1525" i="2"/>
  <c r="E1526" i="2"/>
  <c r="L1526" i="2" a="1"/>
  <c r="L1526" i="2" s="1"/>
  <c r="Q1526" i="2" a="1"/>
  <c r="Q1526" i="2" s="1"/>
  <c r="AO1526" i="2"/>
  <c r="AP1526" i="2"/>
  <c r="AQ1526" i="2"/>
  <c r="AR1526" i="2"/>
  <c r="AS1526" i="2"/>
  <c r="AU1526" i="2"/>
  <c r="AV1526" i="2"/>
  <c r="AW1526" i="2"/>
  <c r="AX1526" i="2"/>
  <c r="AY1526" i="2"/>
  <c r="BA1526" i="2"/>
  <c r="BB1526" i="2"/>
  <c r="BC1526" i="2"/>
  <c r="BD1526" i="2"/>
  <c r="E1527" i="2"/>
  <c r="L1527" i="2" a="1"/>
  <c r="L1527" i="2" s="1"/>
  <c r="Q1527" i="2" a="1"/>
  <c r="Q1527" i="2"/>
  <c r="AO1527" i="2"/>
  <c r="AP1527" i="2"/>
  <c r="AQ1527" i="2"/>
  <c r="AR1527" i="2"/>
  <c r="AS1527" i="2"/>
  <c r="AU1527" i="2"/>
  <c r="AV1527" i="2"/>
  <c r="AW1527" i="2"/>
  <c r="AX1527" i="2"/>
  <c r="AY1527" i="2"/>
  <c r="BA1527" i="2"/>
  <c r="BB1527" i="2"/>
  <c r="BC1527" i="2"/>
  <c r="BD1527" i="2"/>
  <c r="E1528" i="2"/>
  <c r="L1528" i="2" a="1"/>
  <c r="L1528" i="2" s="1"/>
  <c r="Q1528" i="2" a="1"/>
  <c r="Q1528" i="2" s="1"/>
  <c r="AO1528" i="2"/>
  <c r="AP1528" i="2"/>
  <c r="AQ1528" i="2"/>
  <c r="AR1528" i="2"/>
  <c r="AS1528" i="2"/>
  <c r="AU1528" i="2"/>
  <c r="AV1528" i="2"/>
  <c r="AW1528" i="2"/>
  <c r="AX1528" i="2"/>
  <c r="AY1528" i="2"/>
  <c r="BA1528" i="2"/>
  <c r="BB1528" i="2"/>
  <c r="BC1528" i="2"/>
  <c r="BD1528" i="2"/>
  <c r="E1529" i="2"/>
  <c r="L1529" i="2" a="1"/>
  <c r="L1529" i="2"/>
  <c r="Q1529" i="2" a="1"/>
  <c r="Q1529" i="2" s="1"/>
  <c r="AO1529" i="2"/>
  <c r="AP1529" i="2"/>
  <c r="AQ1529" i="2"/>
  <c r="AR1529" i="2"/>
  <c r="AS1529" i="2"/>
  <c r="AU1529" i="2"/>
  <c r="AV1529" i="2"/>
  <c r="AW1529" i="2"/>
  <c r="AX1529" i="2"/>
  <c r="AY1529" i="2"/>
  <c r="BA1529" i="2"/>
  <c r="BB1529" i="2"/>
  <c r="BC1529" i="2"/>
  <c r="BD1529" i="2"/>
  <c r="E1530" i="2"/>
  <c r="L1530" i="2" a="1"/>
  <c r="L1530" i="2" s="1"/>
  <c r="Q1530" i="2" a="1"/>
  <c r="Q1530" i="2" s="1"/>
  <c r="AO1530" i="2"/>
  <c r="AP1530" i="2"/>
  <c r="AQ1530" i="2"/>
  <c r="AR1530" i="2"/>
  <c r="AS1530" i="2"/>
  <c r="AU1530" i="2"/>
  <c r="AV1530" i="2"/>
  <c r="AW1530" i="2"/>
  <c r="AX1530" i="2"/>
  <c r="AY1530" i="2"/>
  <c r="BA1530" i="2"/>
  <c r="BB1530" i="2"/>
  <c r="BC1530" i="2"/>
  <c r="BD1530" i="2"/>
  <c r="E1531" i="2"/>
  <c r="L1531" i="2" a="1"/>
  <c r="L1531" i="2" s="1"/>
  <c r="Q1531" i="2" a="1"/>
  <c r="Q1531" i="2"/>
  <c r="AO1531" i="2"/>
  <c r="AP1531" i="2"/>
  <c r="AQ1531" i="2"/>
  <c r="AR1531" i="2"/>
  <c r="AS1531" i="2"/>
  <c r="AU1531" i="2"/>
  <c r="AV1531" i="2"/>
  <c r="AW1531" i="2"/>
  <c r="AX1531" i="2"/>
  <c r="AY1531" i="2"/>
  <c r="BA1531" i="2"/>
  <c r="BB1531" i="2"/>
  <c r="BC1531" i="2"/>
  <c r="BD1531" i="2"/>
  <c r="E1532" i="2"/>
  <c r="L1532" i="2" a="1"/>
  <c r="L1532" i="2" s="1"/>
  <c r="Q1532" i="2" a="1"/>
  <c r="Q1532" i="2" s="1"/>
  <c r="AO1532" i="2"/>
  <c r="AP1532" i="2"/>
  <c r="AQ1532" i="2"/>
  <c r="AR1532" i="2"/>
  <c r="AS1532" i="2"/>
  <c r="AU1532" i="2"/>
  <c r="AV1532" i="2"/>
  <c r="AW1532" i="2"/>
  <c r="AX1532" i="2"/>
  <c r="AY1532" i="2"/>
  <c r="BA1532" i="2"/>
  <c r="BB1532" i="2"/>
  <c r="BC1532" i="2"/>
  <c r="BD1532" i="2"/>
  <c r="E1533" i="2"/>
  <c r="L1533" i="2" a="1"/>
  <c r="L1533" i="2"/>
  <c r="Q1533" i="2" a="1"/>
  <c r="Q1533" i="2" s="1"/>
  <c r="AO1533" i="2"/>
  <c r="AP1533" i="2"/>
  <c r="AQ1533" i="2"/>
  <c r="AR1533" i="2"/>
  <c r="AS1533" i="2"/>
  <c r="AU1533" i="2"/>
  <c r="AV1533" i="2"/>
  <c r="AW1533" i="2"/>
  <c r="AX1533" i="2"/>
  <c r="AY1533" i="2"/>
  <c r="BA1533" i="2"/>
  <c r="BB1533" i="2"/>
  <c r="BC1533" i="2"/>
  <c r="BD1533" i="2"/>
  <c r="E1534" i="2"/>
  <c r="L1534" i="2" a="1"/>
  <c r="L1534" i="2" s="1"/>
  <c r="Q1534" i="2" a="1"/>
  <c r="Q1534" i="2" s="1"/>
  <c r="AO1534" i="2"/>
  <c r="AP1534" i="2"/>
  <c r="AQ1534" i="2"/>
  <c r="AR1534" i="2"/>
  <c r="AS1534" i="2"/>
  <c r="AU1534" i="2"/>
  <c r="AV1534" i="2"/>
  <c r="AW1534" i="2"/>
  <c r="AX1534" i="2"/>
  <c r="AY1534" i="2"/>
  <c r="BA1534" i="2"/>
  <c r="BB1534" i="2"/>
  <c r="BC1534" i="2"/>
  <c r="BD1534" i="2"/>
  <c r="E1535" i="2"/>
  <c r="L1535" i="2" a="1"/>
  <c r="L1535" i="2" s="1"/>
  <c r="Q1535" i="2" a="1"/>
  <c r="Q1535" i="2"/>
  <c r="AO1535" i="2"/>
  <c r="AP1535" i="2"/>
  <c r="AQ1535" i="2"/>
  <c r="AR1535" i="2"/>
  <c r="AS1535" i="2"/>
  <c r="AU1535" i="2"/>
  <c r="AV1535" i="2"/>
  <c r="AW1535" i="2"/>
  <c r="AX1535" i="2"/>
  <c r="AY1535" i="2"/>
  <c r="BA1535" i="2"/>
  <c r="BB1535" i="2"/>
  <c r="BC1535" i="2"/>
  <c r="BD1535" i="2"/>
  <c r="E1536" i="2"/>
  <c r="L1536" i="2" a="1"/>
  <c r="L1536" i="2" s="1"/>
  <c r="Q1536" i="2" a="1"/>
  <c r="Q1536" i="2" s="1"/>
  <c r="AO1536" i="2"/>
  <c r="AP1536" i="2"/>
  <c r="AQ1536" i="2"/>
  <c r="AR1536" i="2"/>
  <c r="AS1536" i="2"/>
  <c r="AU1536" i="2"/>
  <c r="AV1536" i="2"/>
  <c r="AW1536" i="2"/>
  <c r="AX1536" i="2"/>
  <c r="AY1536" i="2"/>
  <c r="BA1536" i="2"/>
  <c r="BB1536" i="2"/>
  <c r="BC1536" i="2"/>
  <c r="BD1536" i="2"/>
  <c r="E1537" i="2"/>
  <c r="L1537" i="2" a="1"/>
  <c r="L1537" i="2"/>
  <c r="Q1537" i="2" a="1"/>
  <c r="Q1537" i="2" s="1"/>
  <c r="AO1537" i="2"/>
  <c r="AP1537" i="2"/>
  <c r="AQ1537" i="2"/>
  <c r="AR1537" i="2"/>
  <c r="AS1537" i="2"/>
  <c r="AU1537" i="2"/>
  <c r="AV1537" i="2"/>
  <c r="AW1537" i="2"/>
  <c r="AX1537" i="2"/>
  <c r="AY1537" i="2"/>
  <c r="BA1537" i="2"/>
  <c r="BB1537" i="2"/>
  <c r="BC1537" i="2"/>
  <c r="BD1537" i="2"/>
  <c r="E1538" i="2"/>
  <c r="L1538" i="2" a="1"/>
  <c r="L1538" i="2" s="1"/>
  <c r="Q1538" i="2" a="1"/>
  <c r="Q1538" i="2" s="1"/>
  <c r="AO1538" i="2"/>
  <c r="AP1538" i="2"/>
  <c r="AQ1538" i="2"/>
  <c r="AR1538" i="2"/>
  <c r="AS1538" i="2"/>
  <c r="AU1538" i="2"/>
  <c r="AV1538" i="2"/>
  <c r="AW1538" i="2"/>
  <c r="AX1538" i="2"/>
  <c r="AY1538" i="2"/>
  <c r="BA1538" i="2"/>
  <c r="BB1538" i="2"/>
  <c r="BC1538" i="2"/>
  <c r="BD1538" i="2"/>
  <c r="E1539" i="2"/>
  <c r="L1539" i="2" a="1"/>
  <c r="L1539" i="2" s="1"/>
  <c r="Q1539" i="2" a="1"/>
  <c r="Q1539" i="2"/>
  <c r="AO1539" i="2"/>
  <c r="AP1539" i="2"/>
  <c r="AQ1539" i="2"/>
  <c r="AR1539" i="2"/>
  <c r="AS1539" i="2"/>
  <c r="AU1539" i="2"/>
  <c r="AV1539" i="2"/>
  <c r="AW1539" i="2"/>
  <c r="AX1539" i="2"/>
  <c r="AY1539" i="2"/>
  <c r="BA1539" i="2"/>
  <c r="BB1539" i="2"/>
  <c r="BC1539" i="2"/>
  <c r="BD1539" i="2"/>
  <c r="E1540" i="2"/>
  <c r="L1540" i="2" a="1"/>
  <c r="L1540" i="2" s="1"/>
  <c r="Q1540" i="2" a="1"/>
  <c r="Q1540" i="2" s="1"/>
  <c r="AO1540" i="2"/>
  <c r="AP1540" i="2"/>
  <c r="AQ1540" i="2"/>
  <c r="AR1540" i="2"/>
  <c r="AS1540" i="2"/>
  <c r="AU1540" i="2"/>
  <c r="AV1540" i="2"/>
  <c r="AW1540" i="2"/>
  <c r="AX1540" i="2"/>
  <c r="AY1540" i="2"/>
  <c r="BA1540" i="2"/>
  <c r="BB1540" i="2"/>
  <c r="BC1540" i="2"/>
  <c r="BD1540" i="2"/>
  <c r="E1541" i="2"/>
  <c r="L1541" i="2" a="1"/>
  <c r="L1541" i="2"/>
  <c r="Q1541" i="2" a="1"/>
  <c r="Q1541" i="2" s="1"/>
  <c r="AO1541" i="2"/>
  <c r="AP1541" i="2"/>
  <c r="AQ1541" i="2"/>
  <c r="AR1541" i="2"/>
  <c r="AS1541" i="2"/>
  <c r="AU1541" i="2"/>
  <c r="AV1541" i="2"/>
  <c r="AW1541" i="2"/>
  <c r="AX1541" i="2"/>
  <c r="AY1541" i="2"/>
  <c r="BA1541" i="2"/>
  <c r="BB1541" i="2"/>
  <c r="BC1541" i="2"/>
  <c r="BD1541" i="2"/>
  <c r="E1542" i="2"/>
  <c r="L1542" i="2" a="1"/>
  <c r="L1542" i="2" s="1"/>
  <c r="Q1542" i="2" a="1"/>
  <c r="Q1542" i="2" s="1"/>
  <c r="AO1542" i="2"/>
  <c r="AP1542" i="2"/>
  <c r="AQ1542" i="2"/>
  <c r="AR1542" i="2"/>
  <c r="AS1542" i="2"/>
  <c r="AU1542" i="2"/>
  <c r="AV1542" i="2"/>
  <c r="AW1542" i="2"/>
  <c r="AX1542" i="2"/>
  <c r="AY1542" i="2"/>
  <c r="BA1542" i="2"/>
  <c r="BB1542" i="2"/>
  <c r="BC1542" i="2"/>
  <c r="BD1542" i="2"/>
  <c r="E1543" i="2"/>
  <c r="L1543" i="2" a="1"/>
  <c r="L1543" i="2" s="1"/>
  <c r="Q1543" i="2" a="1"/>
  <c r="Q1543" i="2"/>
  <c r="AO1543" i="2"/>
  <c r="AP1543" i="2"/>
  <c r="AQ1543" i="2"/>
  <c r="AR1543" i="2"/>
  <c r="AS1543" i="2"/>
  <c r="AU1543" i="2"/>
  <c r="AV1543" i="2"/>
  <c r="AW1543" i="2"/>
  <c r="AX1543" i="2"/>
  <c r="AY1543" i="2"/>
  <c r="BA1543" i="2"/>
  <c r="BB1543" i="2"/>
  <c r="BC1543" i="2"/>
  <c r="BD1543" i="2"/>
  <c r="E1544" i="2"/>
  <c r="L1544" i="2" a="1"/>
  <c r="L1544" i="2" s="1"/>
  <c r="Q1544" i="2" a="1"/>
  <c r="Q1544" i="2" s="1"/>
  <c r="AO1544" i="2"/>
  <c r="AP1544" i="2"/>
  <c r="AQ1544" i="2"/>
  <c r="AR1544" i="2"/>
  <c r="AS1544" i="2"/>
  <c r="AU1544" i="2"/>
  <c r="AV1544" i="2"/>
  <c r="AW1544" i="2"/>
  <c r="AX1544" i="2"/>
  <c r="AY1544" i="2"/>
  <c r="BA1544" i="2"/>
  <c r="BB1544" i="2"/>
  <c r="BC1544" i="2"/>
  <c r="BD1544" i="2"/>
  <c r="E1545" i="2"/>
  <c r="L1545" i="2" a="1"/>
  <c r="L1545" i="2"/>
  <c r="Q1545" i="2" a="1"/>
  <c r="Q1545" i="2" s="1"/>
  <c r="AO1545" i="2"/>
  <c r="AP1545" i="2"/>
  <c r="AQ1545" i="2"/>
  <c r="AR1545" i="2"/>
  <c r="AS1545" i="2"/>
  <c r="AU1545" i="2"/>
  <c r="AV1545" i="2"/>
  <c r="AW1545" i="2"/>
  <c r="AX1545" i="2"/>
  <c r="AY1545" i="2"/>
  <c r="BA1545" i="2"/>
  <c r="BB1545" i="2"/>
  <c r="BC1545" i="2"/>
  <c r="BD1545" i="2"/>
  <c r="E1546" i="2"/>
  <c r="L1546" i="2" a="1"/>
  <c r="L1546" i="2" s="1"/>
  <c r="Q1546" i="2" a="1"/>
  <c r="Q1546" i="2" s="1"/>
  <c r="AO1546" i="2"/>
  <c r="AP1546" i="2"/>
  <c r="AQ1546" i="2"/>
  <c r="AR1546" i="2"/>
  <c r="AS1546" i="2"/>
  <c r="AU1546" i="2"/>
  <c r="AV1546" i="2"/>
  <c r="AW1546" i="2"/>
  <c r="AX1546" i="2"/>
  <c r="AY1546" i="2"/>
  <c r="BA1546" i="2"/>
  <c r="BB1546" i="2"/>
  <c r="BC1546" i="2"/>
  <c r="BD1546" i="2"/>
  <c r="E1547" i="2"/>
  <c r="L1547" i="2" a="1"/>
  <c r="L1547" i="2" s="1"/>
  <c r="Q1547" i="2" a="1"/>
  <c r="Q1547" i="2"/>
  <c r="AO1547" i="2"/>
  <c r="AP1547" i="2"/>
  <c r="AQ1547" i="2"/>
  <c r="AR1547" i="2"/>
  <c r="AS1547" i="2"/>
  <c r="AU1547" i="2"/>
  <c r="AV1547" i="2"/>
  <c r="AW1547" i="2"/>
  <c r="AX1547" i="2"/>
  <c r="AY1547" i="2"/>
  <c r="BA1547" i="2"/>
  <c r="BB1547" i="2"/>
  <c r="BC1547" i="2"/>
  <c r="BD1547" i="2"/>
  <c r="E1548" i="2"/>
  <c r="L1548" i="2" a="1"/>
  <c r="L1548" i="2" s="1"/>
  <c r="Q1548" i="2" a="1"/>
  <c r="Q1548" i="2" s="1"/>
  <c r="AO1548" i="2"/>
  <c r="AP1548" i="2"/>
  <c r="AQ1548" i="2"/>
  <c r="AR1548" i="2"/>
  <c r="AS1548" i="2"/>
  <c r="AU1548" i="2"/>
  <c r="AV1548" i="2"/>
  <c r="AW1548" i="2"/>
  <c r="AX1548" i="2"/>
  <c r="AY1548" i="2"/>
  <c r="BA1548" i="2"/>
  <c r="BB1548" i="2"/>
  <c r="BC1548" i="2"/>
  <c r="BD1548" i="2"/>
  <c r="E1549" i="2"/>
  <c r="L1549" i="2" a="1"/>
  <c r="L1549" i="2"/>
  <c r="Q1549" i="2" a="1"/>
  <c r="Q1549" i="2" s="1"/>
  <c r="AO1549" i="2"/>
  <c r="AP1549" i="2"/>
  <c r="AQ1549" i="2"/>
  <c r="AR1549" i="2"/>
  <c r="AS1549" i="2"/>
  <c r="AU1549" i="2"/>
  <c r="AV1549" i="2"/>
  <c r="AW1549" i="2"/>
  <c r="AX1549" i="2"/>
  <c r="AY1549" i="2"/>
  <c r="BA1549" i="2"/>
  <c r="BB1549" i="2"/>
  <c r="BC1549" i="2"/>
  <c r="BD1549" i="2"/>
  <c r="E1550" i="2"/>
  <c r="L1550" i="2" a="1"/>
  <c r="L1550" i="2" s="1"/>
  <c r="Q1550" i="2" a="1"/>
  <c r="Q1550" i="2" s="1"/>
  <c r="AO1550" i="2"/>
  <c r="AP1550" i="2"/>
  <c r="AQ1550" i="2"/>
  <c r="AR1550" i="2"/>
  <c r="AS1550" i="2"/>
  <c r="AU1550" i="2"/>
  <c r="AV1550" i="2"/>
  <c r="AW1550" i="2"/>
  <c r="AX1550" i="2"/>
  <c r="AY1550" i="2"/>
  <c r="BA1550" i="2"/>
  <c r="BB1550" i="2"/>
  <c r="BC1550" i="2"/>
  <c r="BD1550" i="2"/>
  <c r="E1551" i="2"/>
  <c r="L1551" i="2" a="1"/>
  <c r="L1551" i="2" s="1"/>
  <c r="Q1551" i="2" a="1"/>
  <c r="Q1551" i="2"/>
  <c r="AO1551" i="2"/>
  <c r="AP1551" i="2"/>
  <c r="AQ1551" i="2"/>
  <c r="AR1551" i="2"/>
  <c r="AS1551" i="2"/>
  <c r="AU1551" i="2"/>
  <c r="AV1551" i="2"/>
  <c r="AW1551" i="2"/>
  <c r="AX1551" i="2"/>
  <c r="AY1551" i="2"/>
  <c r="BA1551" i="2"/>
  <c r="BB1551" i="2"/>
  <c r="BC1551" i="2"/>
  <c r="BD1551" i="2"/>
  <c r="E1552" i="2"/>
  <c r="L1552" i="2" a="1"/>
  <c r="L1552" i="2" s="1"/>
  <c r="Q1552" i="2" a="1"/>
  <c r="Q1552" i="2" s="1"/>
  <c r="AO1552" i="2"/>
  <c r="AP1552" i="2"/>
  <c r="AQ1552" i="2"/>
  <c r="AR1552" i="2"/>
  <c r="AS1552" i="2"/>
  <c r="AU1552" i="2"/>
  <c r="AV1552" i="2"/>
  <c r="AW1552" i="2"/>
  <c r="AX1552" i="2"/>
  <c r="AY1552" i="2"/>
  <c r="BA1552" i="2"/>
  <c r="BB1552" i="2"/>
  <c r="BC1552" i="2"/>
  <c r="BD1552" i="2"/>
  <c r="E1553" i="2"/>
  <c r="L1553" i="2" a="1"/>
  <c r="L1553" i="2"/>
  <c r="Q1553" i="2" a="1"/>
  <c r="Q1553" i="2" s="1"/>
  <c r="AO1553" i="2"/>
  <c r="AP1553" i="2"/>
  <c r="AQ1553" i="2"/>
  <c r="AR1553" i="2"/>
  <c r="AS1553" i="2"/>
  <c r="AU1553" i="2"/>
  <c r="AV1553" i="2"/>
  <c r="AW1553" i="2"/>
  <c r="AX1553" i="2"/>
  <c r="AY1553" i="2"/>
  <c r="BA1553" i="2"/>
  <c r="BB1553" i="2"/>
  <c r="BC1553" i="2"/>
  <c r="BD1553" i="2"/>
  <c r="E1554" i="2"/>
  <c r="L1554" i="2" a="1"/>
  <c r="L1554" i="2" s="1"/>
  <c r="Q1554" i="2" a="1"/>
  <c r="Q1554" i="2" s="1"/>
  <c r="AO1554" i="2"/>
  <c r="AP1554" i="2"/>
  <c r="AQ1554" i="2"/>
  <c r="AR1554" i="2"/>
  <c r="AS1554" i="2"/>
  <c r="AU1554" i="2"/>
  <c r="AV1554" i="2"/>
  <c r="AW1554" i="2"/>
  <c r="AX1554" i="2"/>
  <c r="AY1554" i="2"/>
  <c r="BA1554" i="2"/>
  <c r="BB1554" i="2"/>
  <c r="BC1554" i="2"/>
  <c r="BD1554" i="2"/>
  <c r="E1555" i="2"/>
  <c r="L1555" i="2" a="1"/>
  <c r="L1555" i="2" s="1"/>
  <c r="Q1555" i="2" a="1"/>
  <c r="Q1555" i="2"/>
  <c r="AO1555" i="2"/>
  <c r="AP1555" i="2"/>
  <c r="AQ1555" i="2"/>
  <c r="AR1555" i="2"/>
  <c r="AS1555" i="2"/>
  <c r="AU1555" i="2"/>
  <c r="AV1555" i="2"/>
  <c r="AW1555" i="2"/>
  <c r="AX1555" i="2"/>
  <c r="AY1555" i="2"/>
  <c r="BA1555" i="2"/>
  <c r="BB1555" i="2"/>
  <c r="BC1555" i="2"/>
  <c r="BD1555" i="2"/>
  <c r="E1556" i="2"/>
  <c r="L1556" i="2" a="1"/>
  <c r="L1556" i="2" s="1"/>
  <c r="Q1556" i="2" a="1"/>
  <c r="Q1556" i="2" s="1"/>
  <c r="AO1556" i="2"/>
  <c r="AP1556" i="2"/>
  <c r="AQ1556" i="2"/>
  <c r="AR1556" i="2"/>
  <c r="AS1556" i="2"/>
  <c r="AU1556" i="2"/>
  <c r="AV1556" i="2"/>
  <c r="AW1556" i="2"/>
  <c r="AX1556" i="2"/>
  <c r="AY1556" i="2"/>
  <c r="BA1556" i="2"/>
  <c r="BB1556" i="2"/>
  <c r="BC1556" i="2"/>
  <c r="BD1556" i="2"/>
  <c r="E1557" i="2"/>
  <c r="L1557" i="2" a="1"/>
  <c r="L1557" i="2"/>
  <c r="Q1557" i="2" a="1"/>
  <c r="Q1557" i="2" s="1"/>
  <c r="AO1557" i="2"/>
  <c r="AP1557" i="2"/>
  <c r="AQ1557" i="2"/>
  <c r="AR1557" i="2"/>
  <c r="AS1557" i="2"/>
  <c r="AU1557" i="2"/>
  <c r="AV1557" i="2"/>
  <c r="AW1557" i="2"/>
  <c r="AX1557" i="2"/>
  <c r="AY1557" i="2"/>
  <c r="BA1557" i="2"/>
  <c r="BB1557" i="2"/>
  <c r="BC1557" i="2"/>
  <c r="BD1557" i="2"/>
  <c r="E1558" i="2"/>
  <c r="L1558" i="2" a="1"/>
  <c r="L1558" i="2" s="1"/>
  <c r="Q1558" i="2" a="1"/>
  <c r="Q1558" i="2" s="1"/>
  <c r="AO1558" i="2"/>
  <c r="AP1558" i="2"/>
  <c r="AQ1558" i="2"/>
  <c r="AR1558" i="2"/>
  <c r="AS1558" i="2"/>
  <c r="AU1558" i="2"/>
  <c r="AV1558" i="2"/>
  <c r="AW1558" i="2"/>
  <c r="AX1558" i="2"/>
  <c r="AY1558" i="2"/>
  <c r="BA1558" i="2"/>
  <c r="BB1558" i="2"/>
  <c r="BC1558" i="2"/>
  <c r="BD1558" i="2"/>
  <c r="E1559" i="2"/>
  <c r="L1559" i="2" a="1"/>
  <c r="L1559" i="2" s="1"/>
  <c r="Q1559" i="2" a="1"/>
  <c r="Q1559" i="2"/>
  <c r="AO1559" i="2"/>
  <c r="AP1559" i="2"/>
  <c r="AQ1559" i="2"/>
  <c r="AR1559" i="2"/>
  <c r="AS1559" i="2"/>
  <c r="AU1559" i="2"/>
  <c r="AV1559" i="2"/>
  <c r="AW1559" i="2"/>
  <c r="AX1559" i="2"/>
  <c r="AY1559" i="2"/>
  <c r="BA1559" i="2"/>
  <c r="BB1559" i="2"/>
  <c r="BC1559" i="2"/>
  <c r="BD1559" i="2"/>
  <c r="E1560" i="2"/>
  <c r="L1560" i="2" a="1"/>
  <c r="L1560" i="2" s="1"/>
  <c r="Q1560" i="2" a="1"/>
  <c r="Q1560" i="2" s="1"/>
  <c r="AO1560" i="2"/>
  <c r="AP1560" i="2"/>
  <c r="AQ1560" i="2"/>
  <c r="AR1560" i="2"/>
  <c r="AS1560" i="2"/>
  <c r="AU1560" i="2"/>
  <c r="AV1560" i="2"/>
  <c r="AW1560" i="2"/>
  <c r="AX1560" i="2"/>
  <c r="AY1560" i="2"/>
  <c r="BA1560" i="2"/>
  <c r="BB1560" i="2"/>
  <c r="BC1560" i="2"/>
  <c r="BD1560" i="2"/>
  <c r="E1561" i="2"/>
  <c r="L1561" i="2" a="1"/>
  <c r="L1561" i="2"/>
  <c r="Q1561" i="2" a="1"/>
  <c r="Q1561" i="2" s="1"/>
  <c r="AO1561" i="2"/>
  <c r="AP1561" i="2"/>
  <c r="AQ1561" i="2"/>
  <c r="AR1561" i="2"/>
  <c r="AS1561" i="2"/>
  <c r="AU1561" i="2"/>
  <c r="AV1561" i="2"/>
  <c r="AW1561" i="2"/>
  <c r="AX1561" i="2"/>
  <c r="AY1561" i="2"/>
  <c r="BA1561" i="2"/>
  <c r="BB1561" i="2"/>
  <c r="BC1561" i="2"/>
  <c r="BD1561" i="2"/>
  <c r="E1562" i="2"/>
  <c r="L1562" i="2" a="1"/>
  <c r="L1562" i="2" s="1"/>
  <c r="Q1562" i="2" a="1"/>
  <c r="Q1562" i="2" s="1"/>
  <c r="AO1562" i="2"/>
  <c r="AP1562" i="2"/>
  <c r="AQ1562" i="2"/>
  <c r="AR1562" i="2"/>
  <c r="AS1562" i="2"/>
  <c r="AU1562" i="2"/>
  <c r="AV1562" i="2"/>
  <c r="AW1562" i="2"/>
  <c r="AX1562" i="2"/>
  <c r="AY1562" i="2"/>
  <c r="BA1562" i="2"/>
  <c r="BB1562" i="2"/>
  <c r="BC1562" i="2"/>
  <c r="BD1562" i="2"/>
  <c r="E1563" i="2"/>
  <c r="L1563" i="2" a="1"/>
  <c r="L1563" i="2" s="1"/>
  <c r="Q1563" i="2" a="1"/>
  <c r="Q1563" i="2"/>
  <c r="AO1563" i="2"/>
  <c r="AP1563" i="2"/>
  <c r="AQ1563" i="2"/>
  <c r="AR1563" i="2"/>
  <c r="AS1563" i="2"/>
  <c r="AU1563" i="2"/>
  <c r="AV1563" i="2"/>
  <c r="AW1563" i="2"/>
  <c r="AX1563" i="2"/>
  <c r="AY1563" i="2"/>
  <c r="BA1563" i="2"/>
  <c r="BB1563" i="2"/>
  <c r="BC1563" i="2"/>
  <c r="BD1563" i="2"/>
  <c r="E1564" i="2"/>
  <c r="L1564" i="2" a="1"/>
  <c r="L1564" i="2" s="1"/>
  <c r="Q1564" i="2" a="1"/>
  <c r="Q1564" i="2" s="1"/>
  <c r="AO1564" i="2"/>
  <c r="AP1564" i="2"/>
  <c r="AQ1564" i="2"/>
  <c r="AR1564" i="2"/>
  <c r="AS1564" i="2"/>
  <c r="AU1564" i="2"/>
  <c r="AV1564" i="2"/>
  <c r="AW1564" i="2"/>
  <c r="AX1564" i="2"/>
  <c r="AY1564" i="2"/>
  <c r="BA1564" i="2"/>
  <c r="BB1564" i="2"/>
  <c r="BC1564" i="2"/>
  <c r="BD1564" i="2"/>
  <c r="E1565" i="2"/>
  <c r="L1565" i="2" a="1"/>
  <c r="L1565" i="2"/>
  <c r="Q1565" i="2" a="1"/>
  <c r="Q1565" i="2" s="1"/>
  <c r="AO1565" i="2"/>
  <c r="AP1565" i="2"/>
  <c r="AQ1565" i="2"/>
  <c r="AR1565" i="2"/>
  <c r="AS1565" i="2"/>
  <c r="AU1565" i="2"/>
  <c r="AV1565" i="2"/>
  <c r="AW1565" i="2"/>
  <c r="AX1565" i="2"/>
  <c r="AY1565" i="2"/>
  <c r="BA1565" i="2"/>
  <c r="BB1565" i="2"/>
  <c r="BC1565" i="2"/>
  <c r="BD1565" i="2"/>
  <c r="E1566" i="2"/>
  <c r="L1566" i="2" a="1"/>
  <c r="L1566" i="2" s="1"/>
  <c r="Q1566" i="2" a="1"/>
  <c r="Q1566" i="2" s="1"/>
  <c r="AO1566" i="2"/>
  <c r="AP1566" i="2"/>
  <c r="AQ1566" i="2"/>
  <c r="AR1566" i="2"/>
  <c r="AS1566" i="2"/>
  <c r="AU1566" i="2"/>
  <c r="AV1566" i="2"/>
  <c r="AW1566" i="2"/>
  <c r="AX1566" i="2"/>
  <c r="AY1566" i="2"/>
  <c r="BA1566" i="2"/>
  <c r="BB1566" i="2"/>
  <c r="BC1566" i="2"/>
  <c r="BD1566" i="2"/>
  <c r="E1567" i="2"/>
  <c r="L1567" i="2" a="1"/>
  <c r="L1567" i="2" s="1"/>
  <c r="Q1567" i="2" a="1"/>
  <c r="Q1567" i="2"/>
  <c r="AO1567" i="2"/>
  <c r="AP1567" i="2"/>
  <c r="AQ1567" i="2"/>
  <c r="AR1567" i="2"/>
  <c r="AS1567" i="2"/>
  <c r="AU1567" i="2"/>
  <c r="AV1567" i="2"/>
  <c r="AW1567" i="2"/>
  <c r="AX1567" i="2"/>
  <c r="AY1567" i="2"/>
  <c r="BA1567" i="2"/>
  <c r="BB1567" i="2"/>
  <c r="BC1567" i="2"/>
  <c r="BD1567" i="2"/>
  <c r="E1568" i="2"/>
  <c r="L1568" i="2" a="1"/>
  <c r="L1568" i="2" s="1"/>
  <c r="Q1568" i="2" a="1"/>
  <c r="Q1568" i="2" s="1"/>
  <c r="AO1568" i="2"/>
  <c r="AP1568" i="2"/>
  <c r="AQ1568" i="2"/>
  <c r="AR1568" i="2"/>
  <c r="AS1568" i="2"/>
  <c r="AU1568" i="2"/>
  <c r="AV1568" i="2"/>
  <c r="AW1568" i="2"/>
  <c r="AX1568" i="2"/>
  <c r="AY1568" i="2"/>
  <c r="BA1568" i="2"/>
  <c r="BB1568" i="2"/>
  <c r="BC1568" i="2"/>
  <c r="BD1568" i="2"/>
  <c r="E1569" i="2"/>
  <c r="L1569" i="2" a="1"/>
  <c r="L1569" i="2"/>
  <c r="Q1569" i="2" a="1"/>
  <c r="Q1569" i="2" s="1"/>
  <c r="AO1569" i="2"/>
  <c r="AP1569" i="2"/>
  <c r="AQ1569" i="2"/>
  <c r="AR1569" i="2"/>
  <c r="AS1569" i="2"/>
  <c r="AU1569" i="2"/>
  <c r="AV1569" i="2"/>
  <c r="AW1569" i="2"/>
  <c r="AX1569" i="2"/>
  <c r="AY1569" i="2"/>
  <c r="BA1569" i="2"/>
  <c r="BB1569" i="2"/>
  <c r="BC1569" i="2"/>
  <c r="BD1569" i="2"/>
  <c r="E1570" i="2"/>
  <c r="L1570" i="2" a="1"/>
  <c r="L1570" i="2" s="1"/>
  <c r="Q1570" i="2" a="1"/>
  <c r="Q1570" i="2" s="1"/>
  <c r="AO1570" i="2"/>
  <c r="AP1570" i="2"/>
  <c r="AQ1570" i="2"/>
  <c r="AR1570" i="2"/>
  <c r="AS1570" i="2"/>
  <c r="AU1570" i="2"/>
  <c r="AV1570" i="2"/>
  <c r="AW1570" i="2"/>
  <c r="AX1570" i="2"/>
  <c r="AY1570" i="2"/>
  <c r="BA1570" i="2"/>
  <c r="BB1570" i="2"/>
  <c r="BC1570" i="2"/>
  <c r="BD1570" i="2"/>
  <c r="E1571" i="2"/>
  <c r="L1571" i="2" a="1"/>
  <c r="L1571" i="2" s="1"/>
  <c r="Q1571" i="2" a="1"/>
  <c r="Q1571" i="2"/>
  <c r="AO1571" i="2"/>
  <c r="AP1571" i="2"/>
  <c r="AQ1571" i="2"/>
  <c r="AR1571" i="2"/>
  <c r="AS1571" i="2"/>
  <c r="AU1571" i="2"/>
  <c r="AV1571" i="2"/>
  <c r="AW1571" i="2"/>
  <c r="AX1571" i="2"/>
  <c r="AY1571" i="2"/>
  <c r="BA1571" i="2"/>
  <c r="BB1571" i="2"/>
  <c r="BC1571" i="2"/>
  <c r="BD1571" i="2"/>
  <c r="E1572" i="2"/>
  <c r="L1572" i="2" a="1"/>
  <c r="L1572" i="2" s="1"/>
  <c r="Q1572" i="2" a="1"/>
  <c r="Q1572" i="2" s="1"/>
  <c r="AO1572" i="2"/>
  <c r="AP1572" i="2"/>
  <c r="AQ1572" i="2"/>
  <c r="AR1572" i="2"/>
  <c r="AS1572" i="2"/>
  <c r="AU1572" i="2"/>
  <c r="AV1572" i="2"/>
  <c r="AW1572" i="2"/>
  <c r="AX1572" i="2"/>
  <c r="AY1572" i="2"/>
  <c r="BA1572" i="2"/>
  <c r="BB1572" i="2"/>
  <c r="BC1572" i="2"/>
  <c r="BD1572" i="2"/>
  <c r="E1573" i="2"/>
  <c r="L1573" i="2" a="1"/>
  <c r="L1573" i="2"/>
  <c r="Q1573" i="2" a="1"/>
  <c r="Q1573" i="2" s="1"/>
  <c r="AO1573" i="2"/>
  <c r="AP1573" i="2"/>
  <c r="AQ1573" i="2"/>
  <c r="AR1573" i="2"/>
  <c r="AS1573" i="2"/>
  <c r="AU1573" i="2"/>
  <c r="AV1573" i="2"/>
  <c r="AW1573" i="2"/>
  <c r="AX1573" i="2"/>
  <c r="AY1573" i="2"/>
  <c r="BA1573" i="2"/>
  <c r="BB1573" i="2"/>
  <c r="BC1573" i="2"/>
  <c r="BD1573" i="2"/>
  <c r="E1574" i="2"/>
  <c r="L1574" i="2" a="1"/>
  <c r="L1574" i="2" s="1"/>
  <c r="Q1574" i="2" a="1"/>
  <c r="Q1574" i="2" s="1"/>
  <c r="AO1574" i="2"/>
  <c r="AP1574" i="2"/>
  <c r="AQ1574" i="2"/>
  <c r="AR1574" i="2"/>
  <c r="AS1574" i="2"/>
  <c r="AU1574" i="2"/>
  <c r="AV1574" i="2"/>
  <c r="AW1574" i="2"/>
  <c r="AX1574" i="2"/>
  <c r="AY1574" i="2"/>
  <c r="BA1574" i="2"/>
  <c r="BB1574" i="2"/>
  <c r="BC1574" i="2"/>
  <c r="BD1574" i="2"/>
  <c r="E1575" i="2"/>
  <c r="L1575" i="2" a="1"/>
  <c r="L1575" i="2" s="1"/>
  <c r="Q1575" i="2" a="1"/>
  <c r="Q1575" i="2"/>
  <c r="AO1575" i="2"/>
  <c r="AP1575" i="2"/>
  <c r="AQ1575" i="2"/>
  <c r="AR1575" i="2"/>
  <c r="AS1575" i="2"/>
  <c r="AU1575" i="2"/>
  <c r="AV1575" i="2"/>
  <c r="AW1575" i="2"/>
  <c r="AX1575" i="2"/>
  <c r="AY1575" i="2"/>
  <c r="BA1575" i="2"/>
  <c r="BB1575" i="2"/>
  <c r="BC1575" i="2"/>
  <c r="BD1575" i="2"/>
  <c r="E1576" i="2"/>
  <c r="L1576" i="2" a="1"/>
  <c r="L1576" i="2" s="1"/>
  <c r="Q1576" i="2" a="1"/>
  <c r="Q1576" i="2" s="1"/>
  <c r="AO1576" i="2"/>
  <c r="AP1576" i="2"/>
  <c r="AQ1576" i="2"/>
  <c r="AR1576" i="2"/>
  <c r="AS1576" i="2"/>
  <c r="AU1576" i="2"/>
  <c r="AV1576" i="2"/>
  <c r="AW1576" i="2"/>
  <c r="AX1576" i="2"/>
  <c r="AY1576" i="2"/>
  <c r="BA1576" i="2"/>
  <c r="BB1576" i="2"/>
  <c r="BC1576" i="2"/>
  <c r="BD1576" i="2"/>
  <c r="E1577" i="2"/>
  <c r="L1577" i="2" a="1"/>
  <c r="L1577" i="2"/>
  <c r="Q1577" i="2" a="1"/>
  <c r="Q1577" i="2" s="1"/>
  <c r="AO1577" i="2"/>
  <c r="AP1577" i="2"/>
  <c r="AQ1577" i="2"/>
  <c r="AR1577" i="2"/>
  <c r="AS1577" i="2"/>
  <c r="AU1577" i="2"/>
  <c r="AV1577" i="2"/>
  <c r="AW1577" i="2"/>
  <c r="AX1577" i="2"/>
  <c r="AY1577" i="2"/>
  <c r="BA1577" i="2"/>
  <c r="BB1577" i="2"/>
  <c r="BC1577" i="2"/>
  <c r="BD1577" i="2"/>
  <c r="E1578" i="2"/>
  <c r="L1578" i="2" a="1"/>
  <c r="L1578" i="2" s="1"/>
  <c r="Q1578" i="2" a="1"/>
  <c r="Q1578" i="2" s="1"/>
  <c r="AO1578" i="2"/>
  <c r="AP1578" i="2"/>
  <c r="AQ1578" i="2"/>
  <c r="AR1578" i="2"/>
  <c r="AS1578" i="2"/>
  <c r="AU1578" i="2"/>
  <c r="AV1578" i="2"/>
  <c r="AW1578" i="2"/>
  <c r="AX1578" i="2"/>
  <c r="AY1578" i="2"/>
  <c r="BA1578" i="2"/>
  <c r="BB1578" i="2"/>
  <c r="BC1578" i="2"/>
  <c r="BD1578" i="2"/>
  <c r="E1579" i="2"/>
  <c r="L1579" i="2" a="1"/>
  <c r="L1579" i="2" s="1"/>
  <c r="Q1579" i="2" a="1"/>
  <c r="Q1579" i="2"/>
  <c r="AO1579" i="2"/>
  <c r="AP1579" i="2"/>
  <c r="AQ1579" i="2"/>
  <c r="AR1579" i="2"/>
  <c r="AS1579" i="2"/>
  <c r="AU1579" i="2"/>
  <c r="AV1579" i="2"/>
  <c r="AW1579" i="2"/>
  <c r="AX1579" i="2"/>
  <c r="AY1579" i="2"/>
  <c r="BA1579" i="2"/>
  <c r="BB1579" i="2"/>
  <c r="BC1579" i="2"/>
  <c r="BD1579" i="2"/>
  <c r="E1580" i="2"/>
  <c r="L1580" i="2" a="1"/>
  <c r="L1580" i="2" s="1"/>
  <c r="Q1580" i="2" a="1"/>
  <c r="Q1580" i="2" s="1"/>
  <c r="AO1580" i="2"/>
  <c r="AP1580" i="2"/>
  <c r="AQ1580" i="2"/>
  <c r="AR1580" i="2"/>
  <c r="AS1580" i="2"/>
  <c r="AU1580" i="2"/>
  <c r="AV1580" i="2"/>
  <c r="AW1580" i="2"/>
  <c r="AX1580" i="2"/>
  <c r="AY1580" i="2"/>
  <c r="BA1580" i="2"/>
  <c r="BB1580" i="2"/>
  <c r="BC1580" i="2"/>
  <c r="BD1580" i="2"/>
  <c r="E1581" i="2"/>
  <c r="L1581" i="2" a="1"/>
  <c r="L1581" i="2"/>
  <c r="Q1581" i="2" a="1"/>
  <c r="Q1581" i="2" s="1"/>
  <c r="AO1581" i="2"/>
  <c r="AP1581" i="2"/>
  <c r="AQ1581" i="2"/>
  <c r="AR1581" i="2"/>
  <c r="AS1581" i="2"/>
  <c r="AU1581" i="2"/>
  <c r="AV1581" i="2"/>
  <c r="AW1581" i="2"/>
  <c r="AX1581" i="2"/>
  <c r="AY1581" i="2"/>
  <c r="BA1581" i="2"/>
  <c r="BB1581" i="2"/>
  <c r="BC1581" i="2"/>
  <c r="BD1581" i="2"/>
  <c r="E1582" i="2"/>
  <c r="L1582" i="2" a="1"/>
  <c r="L1582" i="2" s="1"/>
  <c r="Q1582" i="2" a="1"/>
  <c r="Q1582" i="2" s="1"/>
  <c r="AO1582" i="2"/>
  <c r="AP1582" i="2"/>
  <c r="AQ1582" i="2"/>
  <c r="AR1582" i="2"/>
  <c r="AS1582" i="2"/>
  <c r="AU1582" i="2"/>
  <c r="AV1582" i="2"/>
  <c r="AW1582" i="2"/>
  <c r="AX1582" i="2"/>
  <c r="AY1582" i="2"/>
  <c r="BA1582" i="2"/>
  <c r="BB1582" i="2"/>
  <c r="BC1582" i="2"/>
  <c r="BD1582" i="2"/>
  <c r="E1583" i="2"/>
  <c r="L1583" i="2" a="1"/>
  <c r="L1583" i="2" s="1"/>
  <c r="Q1583" i="2" a="1"/>
  <c r="Q1583" i="2"/>
  <c r="AO1583" i="2"/>
  <c r="AP1583" i="2"/>
  <c r="AQ1583" i="2"/>
  <c r="AR1583" i="2"/>
  <c r="AS1583" i="2"/>
  <c r="AU1583" i="2"/>
  <c r="AV1583" i="2"/>
  <c r="AW1583" i="2"/>
  <c r="AX1583" i="2"/>
  <c r="AY1583" i="2"/>
  <c r="BA1583" i="2"/>
  <c r="BB1583" i="2"/>
  <c r="BC1583" i="2"/>
  <c r="BD1583" i="2"/>
  <c r="E1584" i="2"/>
  <c r="L1584" i="2" a="1"/>
  <c r="L1584" i="2" s="1"/>
  <c r="Q1584" i="2" a="1"/>
  <c r="Q1584" i="2" s="1"/>
  <c r="AO1584" i="2"/>
  <c r="AP1584" i="2"/>
  <c r="AQ1584" i="2"/>
  <c r="AR1584" i="2"/>
  <c r="AS1584" i="2"/>
  <c r="AU1584" i="2"/>
  <c r="AV1584" i="2"/>
  <c r="AW1584" i="2"/>
  <c r="AX1584" i="2"/>
  <c r="AY1584" i="2"/>
  <c r="BA1584" i="2"/>
  <c r="BB1584" i="2"/>
  <c r="BC1584" i="2"/>
  <c r="BD1584" i="2"/>
  <c r="E1585" i="2"/>
  <c r="L1585" i="2" a="1"/>
  <c r="L1585" i="2"/>
  <c r="Q1585" i="2" a="1"/>
  <c r="Q1585" i="2" s="1"/>
  <c r="AO1585" i="2"/>
  <c r="AP1585" i="2"/>
  <c r="AQ1585" i="2"/>
  <c r="AR1585" i="2"/>
  <c r="AS1585" i="2"/>
  <c r="AU1585" i="2"/>
  <c r="AV1585" i="2"/>
  <c r="AW1585" i="2"/>
  <c r="AX1585" i="2"/>
  <c r="AY1585" i="2"/>
  <c r="BA1585" i="2"/>
  <c r="BB1585" i="2"/>
  <c r="BC1585" i="2"/>
  <c r="BD1585" i="2"/>
  <c r="E1586" i="2"/>
  <c r="L1586" i="2" a="1"/>
  <c r="L1586" i="2" s="1"/>
  <c r="Q1586" i="2" a="1"/>
  <c r="Q1586" i="2" s="1"/>
  <c r="AO1586" i="2"/>
  <c r="AP1586" i="2"/>
  <c r="AQ1586" i="2"/>
  <c r="AR1586" i="2"/>
  <c r="AS1586" i="2"/>
  <c r="AU1586" i="2"/>
  <c r="AV1586" i="2"/>
  <c r="AW1586" i="2"/>
  <c r="AX1586" i="2"/>
  <c r="AY1586" i="2"/>
  <c r="BA1586" i="2"/>
  <c r="BB1586" i="2"/>
  <c r="BC1586" i="2"/>
  <c r="BD1586" i="2"/>
  <c r="E1587" i="2"/>
  <c r="L1587" i="2" a="1"/>
  <c r="L1587" i="2" s="1"/>
  <c r="Q1587" i="2" a="1"/>
  <c r="Q1587" i="2"/>
  <c r="AO1587" i="2"/>
  <c r="AP1587" i="2"/>
  <c r="AQ1587" i="2"/>
  <c r="AR1587" i="2"/>
  <c r="AS1587" i="2"/>
  <c r="AU1587" i="2"/>
  <c r="AV1587" i="2"/>
  <c r="AW1587" i="2"/>
  <c r="AX1587" i="2"/>
  <c r="AY1587" i="2"/>
  <c r="BA1587" i="2"/>
  <c r="BB1587" i="2"/>
  <c r="BC1587" i="2"/>
  <c r="BD1587" i="2"/>
  <c r="E1588" i="2"/>
  <c r="L1588" i="2" a="1"/>
  <c r="L1588" i="2" s="1"/>
  <c r="Q1588" i="2" a="1"/>
  <c r="Q1588" i="2" s="1"/>
  <c r="AO1588" i="2"/>
  <c r="AP1588" i="2"/>
  <c r="AQ1588" i="2"/>
  <c r="AR1588" i="2"/>
  <c r="AS1588" i="2"/>
  <c r="AU1588" i="2"/>
  <c r="AV1588" i="2"/>
  <c r="AW1588" i="2"/>
  <c r="AX1588" i="2"/>
  <c r="AY1588" i="2"/>
  <c r="BA1588" i="2"/>
  <c r="BB1588" i="2"/>
  <c r="BC1588" i="2"/>
  <c r="BD1588" i="2"/>
  <c r="E1589" i="2"/>
  <c r="L1589" i="2" a="1"/>
  <c r="L1589" i="2"/>
  <c r="Q1589" i="2" a="1"/>
  <c r="Q1589" i="2" s="1"/>
  <c r="AO1589" i="2"/>
  <c r="AP1589" i="2"/>
  <c r="AQ1589" i="2"/>
  <c r="AR1589" i="2"/>
  <c r="AS1589" i="2"/>
  <c r="AU1589" i="2"/>
  <c r="AV1589" i="2"/>
  <c r="AW1589" i="2"/>
  <c r="AX1589" i="2"/>
  <c r="AY1589" i="2"/>
  <c r="BA1589" i="2"/>
  <c r="BB1589" i="2"/>
  <c r="BC1589" i="2"/>
  <c r="BD1589" i="2"/>
  <c r="E1590" i="2"/>
  <c r="L1590" i="2" a="1"/>
  <c r="L1590" i="2" s="1"/>
  <c r="Q1590" i="2" a="1"/>
  <c r="Q1590" i="2" s="1"/>
  <c r="AO1590" i="2"/>
  <c r="AP1590" i="2"/>
  <c r="AQ1590" i="2"/>
  <c r="AR1590" i="2"/>
  <c r="AS1590" i="2"/>
  <c r="AU1590" i="2"/>
  <c r="AV1590" i="2"/>
  <c r="AW1590" i="2"/>
  <c r="AX1590" i="2"/>
  <c r="AY1590" i="2"/>
  <c r="BA1590" i="2"/>
  <c r="BB1590" i="2"/>
  <c r="BC1590" i="2"/>
  <c r="BD1590" i="2"/>
  <c r="E1591" i="2"/>
  <c r="L1591" i="2" a="1"/>
  <c r="L1591" i="2" s="1"/>
  <c r="Q1591" i="2" a="1"/>
  <c r="Q1591" i="2"/>
  <c r="AO1591" i="2"/>
  <c r="AP1591" i="2"/>
  <c r="AQ1591" i="2"/>
  <c r="AR1591" i="2"/>
  <c r="AS1591" i="2"/>
  <c r="AU1591" i="2"/>
  <c r="AV1591" i="2"/>
  <c r="AW1591" i="2"/>
  <c r="AX1591" i="2"/>
  <c r="AY1591" i="2"/>
  <c r="BA1591" i="2"/>
  <c r="BB1591" i="2"/>
  <c r="BC1591" i="2"/>
  <c r="BD1591" i="2"/>
  <c r="E1592" i="2"/>
  <c r="L1592" i="2" a="1"/>
  <c r="L1592" i="2" s="1"/>
  <c r="Q1592" i="2" a="1"/>
  <c r="Q1592" i="2" s="1"/>
  <c r="AO1592" i="2"/>
  <c r="AP1592" i="2"/>
  <c r="AQ1592" i="2"/>
  <c r="AR1592" i="2"/>
  <c r="AS1592" i="2"/>
  <c r="AU1592" i="2"/>
  <c r="AV1592" i="2"/>
  <c r="AW1592" i="2"/>
  <c r="AX1592" i="2"/>
  <c r="AY1592" i="2"/>
  <c r="BA1592" i="2"/>
  <c r="BB1592" i="2"/>
  <c r="BC1592" i="2"/>
  <c r="BD1592" i="2"/>
  <c r="E1593" i="2"/>
  <c r="L1593" i="2" a="1"/>
  <c r="L1593" i="2"/>
  <c r="Q1593" i="2" a="1"/>
  <c r="Q1593" i="2" s="1"/>
  <c r="AO1593" i="2"/>
  <c r="AP1593" i="2"/>
  <c r="AQ1593" i="2"/>
  <c r="AR1593" i="2"/>
  <c r="AS1593" i="2"/>
  <c r="AU1593" i="2"/>
  <c r="AV1593" i="2"/>
  <c r="AW1593" i="2"/>
  <c r="AX1593" i="2"/>
  <c r="AY1593" i="2"/>
  <c r="BA1593" i="2"/>
  <c r="BB1593" i="2"/>
  <c r="BC1593" i="2"/>
  <c r="BD1593" i="2"/>
  <c r="E1594" i="2"/>
  <c r="L1594" i="2" a="1"/>
  <c r="L1594" i="2" s="1"/>
  <c r="Q1594" i="2" a="1"/>
  <c r="Q1594" i="2" s="1"/>
  <c r="AO1594" i="2"/>
  <c r="AP1594" i="2"/>
  <c r="AQ1594" i="2"/>
  <c r="AR1594" i="2"/>
  <c r="AS1594" i="2"/>
  <c r="AU1594" i="2"/>
  <c r="AV1594" i="2"/>
  <c r="AW1594" i="2"/>
  <c r="AX1594" i="2"/>
  <c r="AY1594" i="2"/>
  <c r="BA1594" i="2"/>
  <c r="BB1594" i="2"/>
  <c r="BC1594" i="2"/>
  <c r="BD1594" i="2"/>
  <c r="E1595" i="2"/>
  <c r="L1595" i="2" a="1"/>
  <c r="L1595" i="2" s="1"/>
  <c r="Q1595" i="2" a="1"/>
  <c r="Q1595" i="2"/>
  <c r="AO1595" i="2"/>
  <c r="AP1595" i="2"/>
  <c r="AQ1595" i="2"/>
  <c r="AR1595" i="2"/>
  <c r="AS1595" i="2"/>
  <c r="AU1595" i="2"/>
  <c r="AV1595" i="2"/>
  <c r="AW1595" i="2"/>
  <c r="AX1595" i="2"/>
  <c r="AY1595" i="2"/>
  <c r="BA1595" i="2"/>
  <c r="BB1595" i="2"/>
  <c r="BC1595" i="2"/>
  <c r="BD1595" i="2"/>
  <c r="E1596" i="2"/>
  <c r="L1596" i="2" a="1"/>
  <c r="L1596" i="2" s="1"/>
  <c r="Q1596" i="2" a="1"/>
  <c r="Q1596" i="2" s="1"/>
  <c r="AO1596" i="2"/>
  <c r="AP1596" i="2"/>
  <c r="AQ1596" i="2"/>
  <c r="AR1596" i="2"/>
  <c r="AS1596" i="2"/>
  <c r="AU1596" i="2"/>
  <c r="AV1596" i="2"/>
  <c r="AW1596" i="2"/>
  <c r="AX1596" i="2"/>
  <c r="AY1596" i="2"/>
  <c r="BA1596" i="2"/>
  <c r="BB1596" i="2"/>
  <c r="BC1596" i="2"/>
  <c r="BD1596" i="2"/>
  <c r="E1597" i="2"/>
  <c r="L1597" i="2" a="1"/>
  <c r="L1597" i="2"/>
  <c r="Q1597" i="2" a="1"/>
  <c r="Q1597" i="2" s="1"/>
  <c r="AO1597" i="2"/>
  <c r="AP1597" i="2"/>
  <c r="AQ1597" i="2"/>
  <c r="AR1597" i="2"/>
  <c r="AS1597" i="2"/>
  <c r="AU1597" i="2"/>
  <c r="AV1597" i="2"/>
  <c r="AW1597" i="2"/>
  <c r="AX1597" i="2"/>
  <c r="AY1597" i="2"/>
  <c r="BA1597" i="2"/>
  <c r="BB1597" i="2"/>
  <c r="BC1597" i="2"/>
  <c r="BD1597" i="2"/>
  <c r="E1598" i="2"/>
  <c r="L1598" i="2" a="1"/>
  <c r="L1598" i="2" s="1"/>
  <c r="Q1598" i="2" a="1"/>
  <c r="Q1598" i="2" s="1"/>
  <c r="AO1598" i="2"/>
  <c r="AP1598" i="2"/>
  <c r="AQ1598" i="2"/>
  <c r="AR1598" i="2"/>
  <c r="AS1598" i="2"/>
  <c r="AU1598" i="2"/>
  <c r="AV1598" i="2"/>
  <c r="AW1598" i="2"/>
  <c r="AX1598" i="2"/>
  <c r="AY1598" i="2"/>
  <c r="BA1598" i="2"/>
  <c r="BB1598" i="2"/>
  <c r="BC1598" i="2"/>
  <c r="BD1598" i="2"/>
  <c r="E1599" i="2"/>
  <c r="L1599" i="2" a="1"/>
  <c r="L1599" i="2" s="1"/>
  <c r="Q1599" i="2" a="1"/>
  <c r="Q1599" i="2"/>
  <c r="AO1599" i="2"/>
  <c r="AP1599" i="2"/>
  <c r="AQ1599" i="2"/>
  <c r="AR1599" i="2"/>
  <c r="AS1599" i="2"/>
  <c r="AU1599" i="2"/>
  <c r="AV1599" i="2"/>
  <c r="AW1599" i="2"/>
  <c r="AX1599" i="2"/>
  <c r="AY1599" i="2"/>
  <c r="BA1599" i="2"/>
  <c r="BB1599" i="2"/>
  <c r="BC1599" i="2"/>
  <c r="BD1599" i="2"/>
  <c r="E1600" i="2"/>
  <c r="L1600" i="2" a="1"/>
  <c r="L1600" i="2" s="1"/>
  <c r="Q1600" i="2" a="1"/>
  <c r="Q1600" i="2" s="1"/>
  <c r="AO1600" i="2"/>
  <c r="AP1600" i="2"/>
  <c r="AQ1600" i="2"/>
  <c r="AR1600" i="2"/>
  <c r="AS1600" i="2"/>
  <c r="AU1600" i="2"/>
  <c r="AV1600" i="2"/>
  <c r="AW1600" i="2"/>
  <c r="AX1600" i="2"/>
  <c r="AY1600" i="2"/>
  <c r="BA1600" i="2"/>
  <c r="BB1600" i="2"/>
  <c r="BC1600" i="2"/>
  <c r="BD1600" i="2"/>
  <c r="E1601" i="2"/>
  <c r="L1601" i="2" a="1"/>
  <c r="L1601" i="2"/>
  <c r="Q1601" i="2" a="1"/>
  <c r="Q1601" i="2" s="1"/>
  <c r="AO1601" i="2"/>
  <c r="AP1601" i="2"/>
  <c r="AQ1601" i="2"/>
  <c r="AR1601" i="2"/>
  <c r="AS1601" i="2"/>
  <c r="AU1601" i="2"/>
  <c r="AV1601" i="2"/>
  <c r="AW1601" i="2"/>
  <c r="AX1601" i="2"/>
  <c r="AY1601" i="2"/>
  <c r="BA1601" i="2"/>
  <c r="BB1601" i="2"/>
  <c r="BC1601" i="2"/>
  <c r="BD1601" i="2"/>
  <c r="E1602" i="2"/>
  <c r="L1602" i="2" a="1"/>
  <c r="L1602" i="2" s="1"/>
  <c r="Q1602" i="2" a="1"/>
  <c r="Q1602" i="2" s="1"/>
  <c r="AO1602" i="2"/>
  <c r="AP1602" i="2"/>
  <c r="AQ1602" i="2"/>
  <c r="AR1602" i="2"/>
  <c r="AS1602" i="2"/>
  <c r="AU1602" i="2"/>
  <c r="AV1602" i="2"/>
  <c r="AW1602" i="2"/>
  <c r="AX1602" i="2"/>
  <c r="AY1602" i="2"/>
  <c r="BA1602" i="2"/>
  <c r="BB1602" i="2"/>
  <c r="BC1602" i="2"/>
  <c r="BD1602" i="2"/>
  <c r="E1603" i="2"/>
  <c r="L1603" i="2" a="1"/>
  <c r="L1603" i="2" s="1"/>
  <c r="Q1603" i="2" a="1"/>
  <c r="Q1603" i="2"/>
  <c r="AO1603" i="2"/>
  <c r="AP1603" i="2"/>
  <c r="AQ1603" i="2"/>
  <c r="AR1603" i="2"/>
  <c r="AS1603" i="2"/>
  <c r="AU1603" i="2"/>
  <c r="AV1603" i="2"/>
  <c r="AW1603" i="2"/>
  <c r="AX1603" i="2"/>
  <c r="AY1603" i="2"/>
  <c r="BA1603" i="2"/>
  <c r="BB1603" i="2"/>
  <c r="BC1603" i="2"/>
  <c r="BD1603" i="2"/>
  <c r="E1604" i="2"/>
  <c r="L1604" i="2" a="1"/>
  <c r="L1604" i="2" s="1"/>
  <c r="Q1604" i="2" a="1"/>
  <c r="Q1604" i="2" s="1"/>
  <c r="AO1604" i="2"/>
  <c r="AP1604" i="2"/>
  <c r="AQ1604" i="2"/>
  <c r="AR1604" i="2"/>
  <c r="AS1604" i="2"/>
  <c r="AU1604" i="2"/>
  <c r="AV1604" i="2"/>
  <c r="AW1604" i="2"/>
  <c r="AX1604" i="2"/>
  <c r="AY1604" i="2"/>
  <c r="BA1604" i="2"/>
  <c r="BB1604" i="2"/>
  <c r="BC1604" i="2"/>
  <c r="BD1604" i="2"/>
  <c r="E1605" i="2"/>
  <c r="L1605" i="2" a="1"/>
  <c r="L1605" i="2"/>
  <c r="Q1605" i="2" a="1"/>
  <c r="Q1605" i="2" s="1"/>
  <c r="AO1605" i="2"/>
  <c r="AP1605" i="2"/>
  <c r="AQ1605" i="2"/>
  <c r="AR1605" i="2"/>
  <c r="AS1605" i="2"/>
  <c r="AU1605" i="2"/>
  <c r="AV1605" i="2"/>
  <c r="AW1605" i="2"/>
  <c r="AX1605" i="2"/>
  <c r="AY1605" i="2"/>
  <c r="BA1605" i="2"/>
  <c r="BB1605" i="2"/>
  <c r="BC1605" i="2"/>
  <c r="BD1605" i="2"/>
  <c r="E1606" i="2"/>
  <c r="L1606" i="2" a="1"/>
  <c r="L1606" i="2" s="1"/>
  <c r="Q1606" i="2" a="1"/>
  <c r="Q1606" i="2" s="1"/>
  <c r="AO1606" i="2"/>
  <c r="AP1606" i="2"/>
  <c r="AQ1606" i="2"/>
  <c r="AR1606" i="2"/>
  <c r="AS1606" i="2"/>
  <c r="AU1606" i="2"/>
  <c r="AV1606" i="2"/>
  <c r="AW1606" i="2"/>
  <c r="AX1606" i="2"/>
  <c r="AY1606" i="2"/>
  <c r="BA1606" i="2"/>
  <c r="BB1606" i="2"/>
  <c r="BC1606" i="2"/>
  <c r="BD1606" i="2"/>
  <c r="E1607" i="2"/>
  <c r="L1607" i="2" a="1"/>
  <c r="L1607" i="2" s="1"/>
  <c r="Q1607" i="2" a="1"/>
  <c r="Q1607" i="2"/>
  <c r="AO1607" i="2"/>
  <c r="AP1607" i="2"/>
  <c r="AQ1607" i="2"/>
  <c r="AR1607" i="2"/>
  <c r="AS1607" i="2"/>
  <c r="AU1607" i="2"/>
  <c r="AV1607" i="2"/>
  <c r="AW1607" i="2"/>
  <c r="AX1607" i="2"/>
  <c r="AY1607" i="2"/>
  <c r="BA1607" i="2"/>
  <c r="BB1607" i="2"/>
  <c r="BC1607" i="2"/>
  <c r="BD1607" i="2"/>
  <c r="E1608" i="2"/>
  <c r="L1608" i="2" a="1"/>
  <c r="L1608" i="2" s="1"/>
  <c r="Q1608" i="2" a="1"/>
  <c r="Q1608" i="2" s="1"/>
  <c r="AO1608" i="2"/>
  <c r="AP1608" i="2"/>
  <c r="AQ1608" i="2"/>
  <c r="AR1608" i="2"/>
  <c r="AS1608" i="2"/>
  <c r="AU1608" i="2"/>
  <c r="AV1608" i="2"/>
  <c r="AW1608" i="2"/>
  <c r="AX1608" i="2"/>
  <c r="AY1608" i="2"/>
  <c r="BA1608" i="2"/>
  <c r="BB1608" i="2"/>
  <c r="BC1608" i="2"/>
  <c r="BD1608" i="2"/>
  <c r="E1609" i="2"/>
  <c r="L1609" i="2" a="1"/>
  <c r="L1609" i="2"/>
  <c r="Q1609" i="2" a="1"/>
  <c r="Q1609" i="2" s="1"/>
  <c r="AO1609" i="2"/>
  <c r="AP1609" i="2"/>
  <c r="AQ1609" i="2"/>
  <c r="AR1609" i="2"/>
  <c r="AS1609" i="2"/>
  <c r="AU1609" i="2"/>
  <c r="AV1609" i="2"/>
  <c r="AW1609" i="2"/>
  <c r="AX1609" i="2"/>
  <c r="AY1609" i="2"/>
  <c r="BA1609" i="2"/>
  <c r="BB1609" i="2"/>
  <c r="BC1609" i="2"/>
  <c r="BD1609" i="2"/>
  <c r="E1610" i="2"/>
  <c r="L1610" i="2" a="1"/>
  <c r="L1610" i="2" s="1"/>
  <c r="Q1610" i="2" a="1"/>
  <c r="Q1610" i="2" s="1"/>
  <c r="AO1610" i="2"/>
  <c r="AP1610" i="2"/>
  <c r="AQ1610" i="2"/>
  <c r="AR1610" i="2"/>
  <c r="AS1610" i="2"/>
  <c r="AU1610" i="2"/>
  <c r="AV1610" i="2"/>
  <c r="AW1610" i="2"/>
  <c r="AX1610" i="2"/>
  <c r="AY1610" i="2"/>
  <c r="BA1610" i="2"/>
  <c r="BB1610" i="2"/>
  <c r="BC1610" i="2"/>
  <c r="BD1610" i="2"/>
  <c r="E1611" i="2"/>
  <c r="L1611" i="2" a="1"/>
  <c r="L1611" i="2" s="1"/>
  <c r="Q1611" i="2" a="1"/>
  <c r="Q1611" i="2"/>
  <c r="AO1611" i="2"/>
  <c r="AP1611" i="2"/>
  <c r="AQ1611" i="2"/>
  <c r="AR1611" i="2"/>
  <c r="AS1611" i="2"/>
  <c r="AU1611" i="2"/>
  <c r="AV1611" i="2"/>
  <c r="AW1611" i="2"/>
  <c r="AX1611" i="2"/>
  <c r="AY1611" i="2"/>
  <c r="BA1611" i="2"/>
  <c r="BB1611" i="2"/>
  <c r="BC1611" i="2"/>
  <c r="BD1611" i="2"/>
  <c r="E1612" i="2"/>
  <c r="L1612" i="2" a="1"/>
  <c r="L1612" i="2" s="1"/>
  <c r="Q1612" i="2" a="1"/>
  <c r="Q1612" i="2" s="1"/>
  <c r="AO1612" i="2"/>
  <c r="AP1612" i="2"/>
  <c r="AQ1612" i="2"/>
  <c r="AR1612" i="2"/>
  <c r="AS1612" i="2"/>
  <c r="AU1612" i="2"/>
  <c r="AV1612" i="2"/>
  <c r="AW1612" i="2"/>
  <c r="AX1612" i="2"/>
  <c r="AY1612" i="2"/>
  <c r="BA1612" i="2"/>
  <c r="BB1612" i="2"/>
  <c r="BC1612" i="2"/>
  <c r="BD1612" i="2"/>
  <c r="E1613" i="2"/>
  <c r="L1613" i="2" a="1"/>
  <c r="L1613" i="2"/>
  <c r="Q1613" i="2" a="1"/>
  <c r="Q1613" i="2" s="1"/>
  <c r="AO1613" i="2"/>
  <c r="AP1613" i="2"/>
  <c r="AQ1613" i="2"/>
  <c r="AR1613" i="2"/>
  <c r="AS1613" i="2"/>
  <c r="AU1613" i="2"/>
  <c r="AV1613" i="2"/>
  <c r="AW1613" i="2"/>
  <c r="AX1613" i="2"/>
  <c r="AY1613" i="2"/>
  <c r="BA1613" i="2"/>
  <c r="BB1613" i="2"/>
  <c r="BC1613" i="2"/>
  <c r="BD1613" i="2"/>
  <c r="E1614" i="2"/>
  <c r="L1614" i="2" a="1"/>
  <c r="L1614" i="2" s="1"/>
  <c r="Q1614" i="2" a="1"/>
  <c r="Q1614" i="2" s="1"/>
  <c r="AO1614" i="2"/>
  <c r="AP1614" i="2"/>
  <c r="AQ1614" i="2"/>
  <c r="AR1614" i="2"/>
  <c r="AS1614" i="2"/>
  <c r="AU1614" i="2"/>
  <c r="AV1614" i="2"/>
  <c r="AW1614" i="2"/>
  <c r="AX1614" i="2"/>
  <c r="AY1614" i="2"/>
  <c r="BA1614" i="2"/>
  <c r="BB1614" i="2"/>
  <c r="BC1614" i="2"/>
  <c r="BD1614" i="2"/>
  <c r="E1615" i="2"/>
  <c r="L1615" i="2" a="1"/>
  <c r="L1615" i="2" s="1"/>
  <c r="Q1615" i="2" a="1"/>
  <c r="Q1615" i="2"/>
  <c r="AO1615" i="2"/>
  <c r="AP1615" i="2"/>
  <c r="AQ1615" i="2"/>
  <c r="AR1615" i="2"/>
  <c r="AS1615" i="2"/>
  <c r="AU1615" i="2"/>
  <c r="AV1615" i="2"/>
  <c r="AW1615" i="2"/>
  <c r="AX1615" i="2"/>
  <c r="AY1615" i="2"/>
  <c r="BA1615" i="2"/>
  <c r="BB1615" i="2"/>
  <c r="BC1615" i="2"/>
  <c r="BD1615" i="2"/>
  <c r="E1616" i="2"/>
  <c r="L1616" i="2" a="1"/>
  <c r="L1616" i="2" s="1"/>
  <c r="Q1616" i="2" a="1"/>
  <c r="Q1616" i="2" s="1"/>
  <c r="AO1616" i="2"/>
  <c r="AP1616" i="2"/>
  <c r="AQ1616" i="2"/>
  <c r="AR1616" i="2"/>
  <c r="AS1616" i="2"/>
  <c r="AU1616" i="2"/>
  <c r="AV1616" i="2"/>
  <c r="AW1616" i="2"/>
  <c r="AX1616" i="2"/>
  <c r="AY1616" i="2"/>
  <c r="BA1616" i="2"/>
  <c r="BB1616" i="2"/>
  <c r="BC1616" i="2"/>
  <c r="BD1616" i="2"/>
  <c r="E1617" i="2"/>
  <c r="L1617" i="2" a="1"/>
  <c r="L1617" i="2"/>
  <c r="Q1617" i="2" a="1"/>
  <c r="Q1617" i="2" s="1"/>
  <c r="AO1617" i="2"/>
  <c r="AP1617" i="2"/>
  <c r="AQ1617" i="2"/>
  <c r="AR1617" i="2"/>
  <c r="AS1617" i="2"/>
  <c r="AU1617" i="2"/>
  <c r="AV1617" i="2"/>
  <c r="AW1617" i="2"/>
  <c r="AX1617" i="2"/>
  <c r="AY1617" i="2"/>
  <c r="BA1617" i="2"/>
  <c r="BB1617" i="2"/>
  <c r="BC1617" i="2"/>
  <c r="BD1617" i="2"/>
  <c r="E1618" i="2"/>
  <c r="L1618" i="2" a="1"/>
  <c r="L1618" i="2" s="1"/>
  <c r="Q1618" i="2" a="1"/>
  <c r="Q1618" i="2" s="1"/>
  <c r="AO1618" i="2"/>
  <c r="AP1618" i="2"/>
  <c r="AQ1618" i="2"/>
  <c r="AR1618" i="2"/>
  <c r="AS1618" i="2"/>
  <c r="AU1618" i="2"/>
  <c r="AV1618" i="2"/>
  <c r="AW1618" i="2"/>
  <c r="AX1618" i="2"/>
  <c r="AY1618" i="2"/>
  <c r="BA1618" i="2"/>
  <c r="BB1618" i="2"/>
  <c r="BC1618" i="2"/>
  <c r="BD1618" i="2"/>
  <c r="E1619" i="2"/>
  <c r="L1619" i="2" a="1"/>
  <c r="L1619" i="2" s="1"/>
  <c r="Q1619" i="2" a="1"/>
  <c r="Q1619" i="2"/>
  <c r="AO1619" i="2"/>
  <c r="AP1619" i="2"/>
  <c r="AQ1619" i="2"/>
  <c r="AR1619" i="2"/>
  <c r="AS1619" i="2"/>
  <c r="AU1619" i="2"/>
  <c r="AV1619" i="2"/>
  <c r="AW1619" i="2"/>
  <c r="AX1619" i="2"/>
  <c r="AY1619" i="2"/>
  <c r="BA1619" i="2"/>
  <c r="BB1619" i="2"/>
  <c r="BC1619" i="2"/>
  <c r="BD1619" i="2"/>
  <c r="E1620" i="2"/>
  <c r="L1620" i="2" a="1"/>
  <c r="L1620" i="2" s="1"/>
  <c r="Q1620" i="2" a="1"/>
  <c r="Q1620" i="2" s="1"/>
  <c r="AO1620" i="2"/>
  <c r="AP1620" i="2"/>
  <c r="AQ1620" i="2"/>
  <c r="AR1620" i="2"/>
  <c r="AS1620" i="2"/>
  <c r="AU1620" i="2"/>
  <c r="AV1620" i="2"/>
  <c r="AW1620" i="2"/>
  <c r="AX1620" i="2"/>
  <c r="AY1620" i="2"/>
  <c r="BA1620" i="2"/>
  <c r="BB1620" i="2"/>
  <c r="BC1620" i="2"/>
  <c r="BD1620" i="2"/>
  <c r="E1621" i="2"/>
  <c r="L1621" i="2" a="1"/>
  <c r="L1621" i="2"/>
  <c r="Q1621" i="2" a="1"/>
  <c r="Q1621" i="2" s="1"/>
  <c r="AO1621" i="2"/>
  <c r="AP1621" i="2"/>
  <c r="AQ1621" i="2"/>
  <c r="AR1621" i="2"/>
  <c r="AS1621" i="2"/>
  <c r="AU1621" i="2"/>
  <c r="AV1621" i="2"/>
  <c r="AW1621" i="2"/>
  <c r="AX1621" i="2"/>
  <c r="AY1621" i="2"/>
  <c r="BA1621" i="2"/>
  <c r="BB1621" i="2"/>
  <c r="BC1621" i="2"/>
  <c r="BD1621" i="2"/>
  <c r="E1622" i="2"/>
  <c r="L1622" i="2" a="1"/>
  <c r="L1622" i="2" s="1"/>
  <c r="Q1622" i="2" a="1"/>
  <c r="Q1622" i="2" s="1"/>
  <c r="AO1622" i="2"/>
  <c r="AP1622" i="2"/>
  <c r="AQ1622" i="2"/>
  <c r="AR1622" i="2"/>
  <c r="AS1622" i="2"/>
  <c r="AU1622" i="2"/>
  <c r="AV1622" i="2"/>
  <c r="AW1622" i="2"/>
  <c r="AX1622" i="2"/>
  <c r="AY1622" i="2"/>
  <c r="BA1622" i="2"/>
  <c r="BB1622" i="2"/>
  <c r="BC1622" i="2"/>
  <c r="BD1622" i="2"/>
  <c r="E1623" i="2"/>
  <c r="L1623" i="2" a="1"/>
  <c r="L1623" i="2" s="1"/>
  <c r="Q1623" i="2" a="1"/>
  <c r="Q1623" i="2"/>
  <c r="AO1623" i="2"/>
  <c r="AP1623" i="2"/>
  <c r="AQ1623" i="2"/>
  <c r="AR1623" i="2"/>
  <c r="AS1623" i="2"/>
  <c r="AU1623" i="2"/>
  <c r="AV1623" i="2"/>
  <c r="AW1623" i="2"/>
  <c r="AX1623" i="2"/>
  <c r="AY1623" i="2"/>
  <c r="BA1623" i="2"/>
  <c r="BB1623" i="2"/>
  <c r="BC1623" i="2"/>
  <c r="BD1623" i="2"/>
  <c r="E1624" i="2"/>
  <c r="L1624" i="2" a="1"/>
  <c r="L1624" i="2" s="1"/>
  <c r="Q1624" i="2" a="1"/>
  <c r="Q1624" i="2" s="1"/>
  <c r="AO1624" i="2"/>
  <c r="AP1624" i="2"/>
  <c r="AQ1624" i="2"/>
  <c r="AR1624" i="2"/>
  <c r="AS1624" i="2"/>
  <c r="AU1624" i="2"/>
  <c r="AV1624" i="2"/>
  <c r="AW1624" i="2"/>
  <c r="AX1624" i="2"/>
  <c r="AY1624" i="2"/>
  <c r="BA1624" i="2"/>
  <c r="BB1624" i="2"/>
  <c r="BC1624" i="2"/>
  <c r="BD1624" i="2"/>
  <c r="E1625" i="2"/>
  <c r="L1625" i="2" a="1"/>
  <c r="L1625" i="2"/>
  <c r="Q1625" i="2" a="1"/>
  <c r="Q1625" i="2" s="1"/>
  <c r="AO1625" i="2"/>
  <c r="AP1625" i="2"/>
  <c r="AQ1625" i="2"/>
  <c r="AR1625" i="2"/>
  <c r="AS1625" i="2"/>
  <c r="AU1625" i="2"/>
  <c r="AV1625" i="2"/>
  <c r="AW1625" i="2"/>
  <c r="AX1625" i="2"/>
  <c r="AY1625" i="2"/>
  <c r="BA1625" i="2"/>
  <c r="BB1625" i="2"/>
  <c r="BC1625" i="2"/>
  <c r="BD1625" i="2"/>
  <c r="E1626" i="2"/>
  <c r="L1626" i="2" a="1"/>
  <c r="L1626" i="2" s="1"/>
  <c r="Q1626" i="2" a="1"/>
  <c r="Q1626" i="2" s="1"/>
  <c r="AO1626" i="2"/>
  <c r="AP1626" i="2"/>
  <c r="AQ1626" i="2"/>
  <c r="AR1626" i="2"/>
  <c r="AS1626" i="2"/>
  <c r="AU1626" i="2"/>
  <c r="AV1626" i="2"/>
  <c r="AW1626" i="2"/>
  <c r="AX1626" i="2"/>
  <c r="AY1626" i="2"/>
  <c r="BA1626" i="2"/>
  <c r="BB1626" i="2"/>
  <c r="BC1626" i="2"/>
  <c r="BD1626" i="2"/>
  <c r="E1627" i="2"/>
  <c r="L1627" i="2" a="1"/>
  <c r="L1627" i="2" s="1"/>
  <c r="Q1627" i="2" a="1"/>
  <c r="Q1627" i="2"/>
  <c r="AO1627" i="2"/>
  <c r="AP1627" i="2"/>
  <c r="AQ1627" i="2"/>
  <c r="AR1627" i="2"/>
  <c r="AS1627" i="2"/>
  <c r="AU1627" i="2"/>
  <c r="AV1627" i="2"/>
  <c r="AW1627" i="2"/>
  <c r="AX1627" i="2"/>
  <c r="AY1627" i="2"/>
  <c r="BA1627" i="2"/>
  <c r="BB1627" i="2"/>
  <c r="BC1627" i="2"/>
  <c r="BD1627" i="2"/>
  <c r="E1628" i="2"/>
  <c r="L1628" i="2" a="1"/>
  <c r="L1628" i="2" s="1"/>
  <c r="Q1628" i="2" a="1"/>
  <c r="Q1628" i="2" s="1"/>
  <c r="AO1628" i="2"/>
  <c r="AP1628" i="2"/>
  <c r="AQ1628" i="2"/>
  <c r="AR1628" i="2"/>
  <c r="AS1628" i="2"/>
  <c r="AU1628" i="2"/>
  <c r="AV1628" i="2"/>
  <c r="AW1628" i="2"/>
  <c r="AX1628" i="2"/>
  <c r="AY1628" i="2"/>
  <c r="BA1628" i="2"/>
  <c r="BB1628" i="2"/>
  <c r="BC1628" i="2"/>
  <c r="BD1628" i="2"/>
  <c r="E1629" i="2"/>
  <c r="L1629" i="2" a="1"/>
  <c r="L1629" i="2"/>
  <c r="Q1629" i="2" a="1"/>
  <c r="Q1629" i="2" s="1"/>
  <c r="AO1629" i="2"/>
  <c r="AP1629" i="2"/>
  <c r="AQ1629" i="2"/>
  <c r="AR1629" i="2"/>
  <c r="AS1629" i="2"/>
  <c r="AU1629" i="2"/>
  <c r="AV1629" i="2"/>
  <c r="AW1629" i="2"/>
  <c r="AX1629" i="2"/>
  <c r="AY1629" i="2"/>
  <c r="BA1629" i="2"/>
  <c r="BB1629" i="2"/>
  <c r="BC1629" i="2"/>
  <c r="BD1629" i="2"/>
  <c r="E1630" i="2"/>
  <c r="L1630" i="2" a="1"/>
  <c r="L1630" i="2" s="1"/>
  <c r="Q1630" i="2" a="1"/>
  <c r="Q1630" i="2" s="1"/>
  <c r="AO1630" i="2"/>
  <c r="AP1630" i="2"/>
  <c r="AQ1630" i="2"/>
  <c r="AR1630" i="2"/>
  <c r="AS1630" i="2"/>
  <c r="AU1630" i="2"/>
  <c r="AV1630" i="2"/>
  <c r="AW1630" i="2"/>
  <c r="AX1630" i="2"/>
  <c r="AY1630" i="2"/>
  <c r="BA1630" i="2"/>
  <c r="BB1630" i="2"/>
  <c r="BC1630" i="2"/>
  <c r="BD1630" i="2"/>
  <c r="E1631" i="2"/>
  <c r="L1631" i="2" a="1"/>
  <c r="L1631" i="2" s="1"/>
  <c r="Q1631" i="2" a="1"/>
  <c r="Q1631" i="2"/>
  <c r="AO1631" i="2"/>
  <c r="AP1631" i="2"/>
  <c r="AQ1631" i="2"/>
  <c r="AR1631" i="2"/>
  <c r="AS1631" i="2"/>
  <c r="AU1631" i="2"/>
  <c r="AV1631" i="2"/>
  <c r="AW1631" i="2"/>
  <c r="AX1631" i="2"/>
  <c r="AY1631" i="2"/>
  <c r="BA1631" i="2"/>
  <c r="BB1631" i="2"/>
  <c r="BC1631" i="2"/>
  <c r="BD1631" i="2"/>
  <c r="E1632" i="2"/>
  <c r="L1632" i="2" a="1"/>
  <c r="L1632" i="2" s="1"/>
  <c r="Q1632" i="2" a="1"/>
  <c r="Q1632" i="2" s="1"/>
  <c r="AO1632" i="2"/>
  <c r="AP1632" i="2"/>
  <c r="AQ1632" i="2"/>
  <c r="AR1632" i="2"/>
  <c r="AS1632" i="2"/>
  <c r="AU1632" i="2"/>
  <c r="AV1632" i="2"/>
  <c r="AW1632" i="2"/>
  <c r="AX1632" i="2"/>
  <c r="AY1632" i="2"/>
  <c r="BA1632" i="2"/>
  <c r="BB1632" i="2"/>
  <c r="BC1632" i="2"/>
  <c r="BD1632" i="2"/>
  <c r="E1633" i="2"/>
  <c r="L1633" i="2" a="1"/>
  <c r="L1633" i="2"/>
  <c r="Q1633" i="2" a="1"/>
  <c r="Q1633" i="2" s="1"/>
  <c r="AO1633" i="2"/>
  <c r="AP1633" i="2"/>
  <c r="AQ1633" i="2"/>
  <c r="AR1633" i="2"/>
  <c r="AS1633" i="2"/>
  <c r="AU1633" i="2"/>
  <c r="AV1633" i="2"/>
  <c r="AW1633" i="2"/>
  <c r="AX1633" i="2"/>
  <c r="AY1633" i="2"/>
  <c r="BA1633" i="2"/>
  <c r="BB1633" i="2"/>
  <c r="BC1633" i="2"/>
  <c r="BD1633" i="2"/>
  <c r="E1634" i="2"/>
  <c r="L1634" i="2" a="1"/>
  <c r="L1634" i="2" s="1"/>
  <c r="Q1634" i="2" a="1"/>
  <c r="Q1634" i="2"/>
  <c r="AO1634" i="2"/>
  <c r="AP1634" i="2"/>
  <c r="AQ1634" i="2"/>
  <c r="AR1634" i="2"/>
  <c r="AS1634" i="2"/>
  <c r="AU1634" i="2"/>
  <c r="AV1634" i="2"/>
  <c r="AW1634" i="2"/>
  <c r="AW2206" i="2" s="1"/>
  <c r="AX1634" i="2"/>
  <c r="AY1634" i="2"/>
  <c r="BA1634" i="2"/>
  <c r="BB1634" i="2"/>
  <c r="BC1634" i="2"/>
  <c r="BD1634" i="2"/>
  <c r="E1635" i="2"/>
  <c r="L1635" i="2" a="1"/>
  <c r="L1635" i="2" s="1"/>
  <c r="Q1635" i="2" a="1"/>
  <c r="Q1635" i="2"/>
  <c r="AO1635" i="2"/>
  <c r="AP1635" i="2"/>
  <c r="AQ1635" i="2"/>
  <c r="AR1635" i="2"/>
  <c r="AS1635" i="2"/>
  <c r="AU1635" i="2"/>
  <c r="AV1635" i="2"/>
  <c r="AW1635" i="2"/>
  <c r="AX1635" i="2"/>
  <c r="AY1635" i="2"/>
  <c r="BA1635" i="2"/>
  <c r="BB1635" i="2"/>
  <c r="BC1635" i="2"/>
  <c r="BD1635" i="2"/>
  <c r="E1636" i="2"/>
  <c r="L1636" i="2" a="1"/>
  <c r="L1636" i="2" s="1"/>
  <c r="Q1636" i="2" a="1"/>
  <c r="Q1636" i="2" s="1"/>
  <c r="AO1636" i="2"/>
  <c r="AP1636" i="2"/>
  <c r="AQ1636" i="2"/>
  <c r="AR1636" i="2"/>
  <c r="AS1636" i="2"/>
  <c r="AS2206" i="2" s="1"/>
  <c r="AU1636" i="2"/>
  <c r="AV1636" i="2"/>
  <c r="AW1636" i="2"/>
  <c r="AX1636" i="2"/>
  <c r="AY1636" i="2"/>
  <c r="BA1636" i="2"/>
  <c r="BB1636" i="2"/>
  <c r="BC1636" i="2"/>
  <c r="BC2206" i="2" s="1"/>
  <c r="BD1636" i="2"/>
  <c r="E1637" i="2"/>
  <c r="L1637" i="2" a="1"/>
  <c r="L1637" i="2"/>
  <c r="Q1637" i="2" a="1"/>
  <c r="Q1637" i="2" s="1"/>
  <c r="AO1637" i="2"/>
  <c r="AP1637" i="2"/>
  <c r="AQ1637" i="2"/>
  <c r="AR1637" i="2"/>
  <c r="AS1637" i="2"/>
  <c r="AU1637" i="2"/>
  <c r="AV1637" i="2"/>
  <c r="AW1637" i="2"/>
  <c r="AX1637" i="2"/>
  <c r="AY1637" i="2"/>
  <c r="BA1637" i="2"/>
  <c r="BB1637" i="2"/>
  <c r="BC1637" i="2"/>
  <c r="BD1637" i="2"/>
  <c r="E1638" i="2"/>
  <c r="L1638" i="2" a="1"/>
  <c r="L1638" i="2" s="1"/>
  <c r="Q1638" i="2" a="1"/>
  <c r="Q1638" i="2" s="1"/>
  <c r="AO1638" i="2"/>
  <c r="AP1638" i="2"/>
  <c r="AQ1638" i="2"/>
  <c r="AR1638" i="2"/>
  <c r="AS1638" i="2"/>
  <c r="AU1638" i="2"/>
  <c r="AV1638" i="2"/>
  <c r="AW1638" i="2"/>
  <c r="AX1638" i="2"/>
  <c r="AY1638" i="2"/>
  <c r="BA1638" i="2"/>
  <c r="BB1638" i="2"/>
  <c r="BC1638" i="2"/>
  <c r="BD1638" i="2"/>
  <c r="E1639" i="2"/>
  <c r="L1639" i="2" a="1"/>
  <c r="L1639" i="2" s="1"/>
  <c r="Q1639" i="2" a="1"/>
  <c r="Q1639" i="2"/>
  <c r="AO1639" i="2"/>
  <c r="AP1639" i="2"/>
  <c r="AQ1639" i="2"/>
  <c r="AR1639" i="2"/>
  <c r="AS1639" i="2"/>
  <c r="AU1639" i="2"/>
  <c r="AV1639" i="2"/>
  <c r="AW1639" i="2"/>
  <c r="AX1639" i="2"/>
  <c r="AY1639" i="2"/>
  <c r="BA1639" i="2"/>
  <c r="BB1639" i="2"/>
  <c r="BC1639" i="2"/>
  <c r="BD1639" i="2"/>
  <c r="E1640" i="2"/>
  <c r="L1640" i="2" a="1"/>
  <c r="L1640" i="2" s="1"/>
  <c r="Q1640" i="2" a="1"/>
  <c r="Q1640" i="2" s="1"/>
  <c r="AO1640" i="2"/>
  <c r="AP1640" i="2"/>
  <c r="AQ1640" i="2"/>
  <c r="AR1640" i="2"/>
  <c r="AS1640" i="2"/>
  <c r="AU1640" i="2"/>
  <c r="AV1640" i="2"/>
  <c r="AW1640" i="2"/>
  <c r="AX1640" i="2"/>
  <c r="AY1640" i="2"/>
  <c r="BA1640" i="2"/>
  <c r="BB1640" i="2"/>
  <c r="BC1640" i="2"/>
  <c r="BD1640" i="2"/>
  <c r="E1641" i="2"/>
  <c r="L1641" i="2" a="1"/>
  <c r="L1641" i="2"/>
  <c r="Q1641" i="2" a="1"/>
  <c r="Q1641" i="2"/>
  <c r="AO1641" i="2"/>
  <c r="AP1641" i="2"/>
  <c r="AQ1641" i="2"/>
  <c r="AR1641" i="2"/>
  <c r="AS1641" i="2"/>
  <c r="AU1641" i="2"/>
  <c r="AV1641" i="2"/>
  <c r="AW1641" i="2"/>
  <c r="AX1641" i="2"/>
  <c r="AY1641" i="2"/>
  <c r="BA1641" i="2"/>
  <c r="BB1641" i="2"/>
  <c r="BC1641" i="2"/>
  <c r="BD1641" i="2"/>
  <c r="E1642" i="2"/>
  <c r="L1642" i="2" a="1"/>
  <c r="L1642" i="2" s="1"/>
  <c r="Q1642" i="2" a="1"/>
  <c r="Q1642" i="2" s="1"/>
  <c r="AO1642" i="2"/>
  <c r="AP1642" i="2"/>
  <c r="AQ1642" i="2"/>
  <c r="AR1642" i="2"/>
  <c r="AS1642" i="2"/>
  <c r="AU1642" i="2"/>
  <c r="AV1642" i="2"/>
  <c r="AW1642" i="2"/>
  <c r="AX1642" i="2"/>
  <c r="AY1642" i="2"/>
  <c r="BA1642" i="2"/>
  <c r="BB1642" i="2"/>
  <c r="BC1642" i="2"/>
  <c r="BD1642" i="2"/>
  <c r="E1643" i="2"/>
  <c r="L1643" i="2" a="1"/>
  <c r="L1643" i="2" s="1"/>
  <c r="Q1643" i="2" a="1"/>
  <c r="Q1643" i="2"/>
  <c r="AO1643" i="2"/>
  <c r="AP1643" i="2"/>
  <c r="AQ1643" i="2"/>
  <c r="AR1643" i="2"/>
  <c r="AS1643" i="2"/>
  <c r="AU1643" i="2"/>
  <c r="AV1643" i="2"/>
  <c r="AW1643" i="2"/>
  <c r="AX1643" i="2"/>
  <c r="AY1643" i="2"/>
  <c r="BA1643" i="2"/>
  <c r="BB1643" i="2"/>
  <c r="BC1643" i="2"/>
  <c r="BD1643" i="2"/>
  <c r="E1644" i="2"/>
  <c r="L1644" i="2" a="1"/>
  <c r="L1644" i="2"/>
  <c r="Q1644" i="2" a="1"/>
  <c r="Q1644" i="2" s="1"/>
  <c r="AO1644" i="2"/>
  <c r="AP1644" i="2"/>
  <c r="AQ1644" i="2"/>
  <c r="AR1644" i="2"/>
  <c r="AS1644" i="2"/>
  <c r="AU1644" i="2"/>
  <c r="AV1644" i="2"/>
  <c r="AW1644" i="2"/>
  <c r="AX1644" i="2"/>
  <c r="AY1644" i="2"/>
  <c r="BA1644" i="2"/>
  <c r="BB1644" i="2"/>
  <c r="BC1644" i="2"/>
  <c r="BD1644" i="2"/>
  <c r="E1645" i="2"/>
  <c r="L1645" i="2" a="1"/>
  <c r="L1645" i="2"/>
  <c r="Q1645" i="2" a="1"/>
  <c r="Q1645" i="2" s="1"/>
  <c r="AO1645" i="2"/>
  <c r="AP1645" i="2"/>
  <c r="AQ1645" i="2"/>
  <c r="AR1645" i="2"/>
  <c r="AS1645" i="2"/>
  <c r="AU1645" i="2"/>
  <c r="AV1645" i="2"/>
  <c r="AW1645" i="2"/>
  <c r="AX1645" i="2"/>
  <c r="AY1645" i="2"/>
  <c r="BA1645" i="2"/>
  <c r="BB1645" i="2"/>
  <c r="BC1645" i="2"/>
  <c r="BD1645" i="2"/>
  <c r="E1646" i="2"/>
  <c r="L1646" i="2" a="1"/>
  <c r="L1646" i="2" s="1"/>
  <c r="Q1646" i="2" a="1"/>
  <c r="Q1646" i="2" s="1"/>
  <c r="AO1646" i="2"/>
  <c r="AP1646" i="2"/>
  <c r="AQ1646" i="2"/>
  <c r="AR1646" i="2"/>
  <c r="AS1646" i="2"/>
  <c r="AU1646" i="2"/>
  <c r="AV1646" i="2"/>
  <c r="AW1646" i="2"/>
  <c r="AX1646" i="2"/>
  <c r="AY1646" i="2"/>
  <c r="BA1646" i="2"/>
  <c r="BB1646" i="2"/>
  <c r="BC1646" i="2"/>
  <c r="BD1646" i="2"/>
  <c r="E1647" i="2"/>
  <c r="L1647" i="2" a="1"/>
  <c r="L1647" i="2"/>
  <c r="Q1647" i="2" a="1"/>
  <c r="Q1647" i="2"/>
  <c r="AO1647" i="2"/>
  <c r="AP1647" i="2"/>
  <c r="AQ1647" i="2"/>
  <c r="AR1647" i="2"/>
  <c r="AS1647" i="2"/>
  <c r="AU1647" i="2"/>
  <c r="AV1647" i="2"/>
  <c r="AW1647" i="2"/>
  <c r="AX1647" i="2"/>
  <c r="AY1647" i="2"/>
  <c r="BA1647" i="2"/>
  <c r="BB1647" i="2"/>
  <c r="BC1647" i="2"/>
  <c r="BD1647" i="2"/>
  <c r="E1648" i="2"/>
  <c r="L1648" i="2" a="1"/>
  <c r="L1648" i="2" s="1"/>
  <c r="Q1648" i="2" a="1"/>
  <c r="Q1648" i="2" s="1"/>
  <c r="AO1648" i="2"/>
  <c r="AP1648" i="2"/>
  <c r="AQ1648" i="2"/>
  <c r="AR1648" i="2"/>
  <c r="AS1648" i="2"/>
  <c r="AU1648" i="2"/>
  <c r="AV1648" i="2"/>
  <c r="AW1648" i="2"/>
  <c r="AX1648" i="2"/>
  <c r="AY1648" i="2"/>
  <c r="BA1648" i="2"/>
  <c r="BB1648" i="2"/>
  <c r="BC1648" i="2"/>
  <c r="BD1648" i="2"/>
  <c r="E1649" i="2"/>
  <c r="L1649" i="2" a="1"/>
  <c r="L1649" i="2"/>
  <c r="Q1649" i="2" a="1"/>
  <c r="Q1649" i="2" s="1"/>
  <c r="AO1649" i="2"/>
  <c r="AP1649" i="2"/>
  <c r="AQ1649" i="2"/>
  <c r="AR1649" i="2"/>
  <c r="AS1649" i="2"/>
  <c r="AU1649" i="2"/>
  <c r="AV1649" i="2"/>
  <c r="AW1649" i="2"/>
  <c r="AX1649" i="2"/>
  <c r="AY1649" i="2"/>
  <c r="BA1649" i="2"/>
  <c r="BB1649" i="2"/>
  <c r="BC1649" i="2"/>
  <c r="BD1649" i="2"/>
  <c r="E1650" i="2"/>
  <c r="L1650" i="2" a="1"/>
  <c r="L1650" i="2" s="1"/>
  <c r="Q1650" i="2" a="1"/>
  <c r="Q1650" i="2" s="1"/>
  <c r="AO1650" i="2"/>
  <c r="AP1650" i="2"/>
  <c r="AQ1650" i="2"/>
  <c r="AR1650" i="2"/>
  <c r="AS1650" i="2"/>
  <c r="AU1650" i="2"/>
  <c r="AV1650" i="2"/>
  <c r="AW1650" i="2"/>
  <c r="AX1650" i="2"/>
  <c r="AY1650" i="2"/>
  <c r="BA1650" i="2"/>
  <c r="BB1650" i="2"/>
  <c r="BC1650" i="2"/>
  <c r="BD1650" i="2"/>
  <c r="E1651" i="2"/>
  <c r="L1651" i="2" a="1"/>
  <c r="L1651" i="2"/>
  <c r="Q1651" i="2" a="1"/>
  <c r="Q1651" i="2"/>
  <c r="AO1651" i="2"/>
  <c r="AP1651" i="2"/>
  <c r="AQ1651" i="2"/>
  <c r="AR1651" i="2"/>
  <c r="AS1651" i="2"/>
  <c r="AU1651" i="2"/>
  <c r="AV1651" i="2"/>
  <c r="AW1651" i="2"/>
  <c r="AX1651" i="2"/>
  <c r="AY1651" i="2"/>
  <c r="BA1651" i="2"/>
  <c r="BB1651" i="2"/>
  <c r="BC1651" i="2"/>
  <c r="BD1651" i="2"/>
  <c r="E1652" i="2"/>
  <c r="L1652" i="2" a="1"/>
  <c r="L1652" i="2"/>
  <c r="Q1652" i="2" a="1"/>
  <c r="Q1652" i="2" s="1"/>
  <c r="AO1652" i="2"/>
  <c r="AP1652" i="2"/>
  <c r="AQ1652" i="2"/>
  <c r="AR1652" i="2"/>
  <c r="AS1652" i="2"/>
  <c r="AU1652" i="2"/>
  <c r="AV1652" i="2"/>
  <c r="AW1652" i="2"/>
  <c r="AX1652" i="2"/>
  <c r="AY1652" i="2"/>
  <c r="BA1652" i="2"/>
  <c r="BB1652" i="2"/>
  <c r="BC1652" i="2"/>
  <c r="BD1652" i="2"/>
  <c r="E1653" i="2"/>
  <c r="L1653" i="2" a="1"/>
  <c r="L1653" i="2"/>
  <c r="Q1653" i="2" a="1"/>
  <c r="Q1653" i="2"/>
  <c r="AO1653" i="2"/>
  <c r="AP1653" i="2"/>
  <c r="AQ1653" i="2"/>
  <c r="AR1653" i="2"/>
  <c r="AS1653" i="2"/>
  <c r="AU1653" i="2"/>
  <c r="AV1653" i="2"/>
  <c r="AW1653" i="2"/>
  <c r="AX1653" i="2"/>
  <c r="AY1653" i="2"/>
  <c r="BA1653" i="2"/>
  <c r="BB1653" i="2"/>
  <c r="BC1653" i="2"/>
  <c r="BD1653" i="2"/>
  <c r="E1654" i="2"/>
  <c r="L1654" i="2" a="1"/>
  <c r="L1654" i="2" s="1"/>
  <c r="Q1654" i="2" a="1"/>
  <c r="Q1654" i="2"/>
  <c r="AO1654" i="2"/>
  <c r="AP1654" i="2"/>
  <c r="AQ1654" i="2"/>
  <c r="AQ2206" i="2" s="1"/>
  <c r="AR1654" i="2"/>
  <c r="AS1654" i="2"/>
  <c r="AU1654" i="2"/>
  <c r="AV1654" i="2"/>
  <c r="AW1654" i="2"/>
  <c r="AX1654" i="2"/>
  <c r="AY1654" i="2"/>
  <c r="BA1654" i="2"/>
  <c r="BA2206" i="2" s="1"/>
  <c r="BB1654" i="2"/>
  <c r="BC1654" i="2"/>
  <c r="BD1654" i="2"/>
  <c r="E1655" i="2"/>
  <c r="L1655" i="2" a="1"/>
  <c r="L1655" i="2" s="1"/>
  <c r="Q1655" i="2" a="1"/>
  <c r="Q1655" i="2"/>
  <c r="AO1655" i="2"/>
  <c r="AP1655" i="2"/>
  <c r="AQ1655" i="2"/>
  <c r="AR1655" i="2"/>
  <c r="AS1655" i="2"/>
  <c r="AU1655" i="2"/>
  <c r="AV1655" i="2"/>
  <c r="AW1655" i="2"/>
  <c r="AX1655" i="2"/>
  <c r="AY1655" i="2"/>
  <c r="BA1655" i="2"/>
  <c r="BB1655" i="2"/>
  <c r="BC1655" i="2"/>
  <c r="BD1655" i="2"/>
  <c r="E1656" i="2"/>
  <c r="L1656" i="2" a="1"/>
  <c r="L1656" i="2" s="1"/>
  <c r="Q1656" i="2" a="1"/>
  <c r="Q1656" i="2" s="1"/>
  <c r="AO1656" i="2"/>
  <c r="AP1656" i="2"/>
  <c r="AQ1656" i="2"/>
  <c r="AR1656" i="2"/>
  <c r="AS1656" i="2"/>
  <c r="AU1656" i="2"/>
  <c r="AV1656" i="2"/>
  <c r="AW1656" i="2"/>
  <c r="AX1656" i="2"/>
  <c r="AY1656" i="2"/>
  <c r="BA1656" i="2"/>
  <c r="BB1656" i="2"/>
  <c r="BC1656" i="2"/>
  <c r="BD1656" i="2"/>
  <c r="E1657" i="2"/>
  <c r="L1657" i="2" a="1"/>
  <c r="L1657" i="2"/>
  <c r="Q1657" i="2" a="1"/>
  <c r="Q1657" i="2" s="1"/>
  <c r="AO1657" i="2"/>
  <c r="AP1657" i="2"/>
  <c r="AQ1657" i="2"/>
  <c r="AR1657" i="2"/>
  <c r="AS1657" i="2"/>
  <c r="AU1657" i="2"/>
  <c r="AV1657" i="2"/>
  <c r="AW1657" i="2"/>
  <c r="AX1657" i="2"/>
  <c r="AY1657" i="2"/>
  <c r="BA1657" i="2"/>
  <c r="BB1657" i="2"/>
  <c r="BC1657" i="2"/>
  <c r="BD1657" i="2"/>
  <c r="E1658" i="2"/>
  <c r="L1658" i="2" a="1"/>
  <c r="L1658" i="2" s="1"/>
  <c r="Q1658" i="2" a="1"/>
  <c r="Q1658" i="2" s="1"/>
  <c r="AO1658" i="2"/>
  <c r="AP1658" i="2"/>
  <c r="AQ1658" i="2"/>
  <c r="AR1658" i="2"/>
  <c r="AS1658" i="2"/>
  <c r="AU1658" i="2"/>
  <c r="AV1658" i="2"/>
  <c r="AW1658" i="2"/>
  <c r="AX1658" i="2"/>
  <c r="AY1658" i="2"/>
  <c r="BA1658" i="2"/>
  <c r="BB1658" i="2"/>
  <c r="BC1658" i="2"/>
  <c r="BD1658" i="2"/>
  <c r="E1659" i="2"/>
  <c r="L1659" i="2" a="1"/>
  <c r="L1659" i="2"/>
  <c r="Q1659" i="2" a="1"/>
  <c r="Q1659" i="2"/>
  <c r="AO1659" i="2"/>
  <c r="AP1659" i="2"/>
  <c r="AQ1659" i="2"/>
  <c r="AR1659" i="2"/>
  <c r="AS1659" i="2"/>
  <c r="AU1659" i="2"/>
  <c r="AV1659" i="2"/>
  <c r="AW1659" i="2"/>
  <c r="AX1659" i="2"/>
  <c r="AY1659" i="2"/>
  <c r="BA1659" i="2"/>
  <c r="BB1659" i="2"/>
  <c r="BC1659" i="2"/>
  <c r="BD1659" i="2"/>
  <c r="E1660" i="2"/>
  <c r="L1660" i="2" a="1"/>
  <c r="L1660" i="2"/>
  <c r="Q1660" i="2" a="1"/>
  <c r="Q1660" i="2" s="1"/>
  <c r="AO1660" i="2"/>
  <c r="AP1660" i="2"/>
  <c r="AQ1660" i="2"/>
  <c r="AR1660" i="2"/>
  <c r="AS1660" i="2"/>
  <c r="AU1660" i="2"/>
  <c r="AV1660" i="2"/>
  <c r="AW1660" i="2"/>
  <c r="AX1660" i="2"/>
  <c r="AY1660" i="2"/>
  <c r="BA1660" i="2"/>
  <c r="BB1660" i="2"/>
  <c r="BC1660" i="2"/>
  <c r="BD1660" i="2"/>
  <c r="E1661" i="2"/>
  <c r="L1661" i="2" a="1"/>
  <c r="L1661" i="2"/>
  <c r="Q1661" i="2" a="1"/>
  <c r="Q1661" i="2"/>
  <c r="AO1661" i="2"/>
  <c r="AP1661" i="2"/>
  <c r="AQ1661" i="2"/>
  <c r="AR1661" i="2"/>
  <c r="AS1661" i="2"/>
  <c r="AU1661" i="2"/>
  <c r="AV1661" i="2"/>
  <c r="AW1661" i="2"/>
  <c r="AX1661" i="2"/>
  <c r="AY1661" i="2"/>
  <c r="BA1661" i="2"/>
  <c r="BB1661" i="2"/>
  <c r="BC1661" i="2"/>
  <c r="BD1661" i="2"/>
  <c r="E1662" i="2"/>
  <c r="L1662" i="2" a="1"/>
  <c r="L1662" i="2" s="1"/>
  <c r="Q1662" i="2" a="1"/>
  <c r="Q1662" i="2"/>
  <c r="AO1662" i="2"/>
  <c r="AP1662" i="2"/>
  <c r="AQ1662" i="2"/>
  <c r="AR1662" i="2"/>
  <c r="AS1662" i="2"/>
  <c r="AU1662" i="2"/>
  <c r="AV1662" i="2"/>
  <c r="AW1662" i="2"/>
  <c r="AX1662" i="2"/>
  <c r="AY1662" i="2"/>
  <c r="BA1662" i="2"/>
  <c r="BB1662" i="2"/>
  <c r="BC1662" i="2"/>
  <c r="BD1662" i="2"/>
  <c r="E1663" i="2"/>
  <c r="L1663" i="2" a="1"/>
  <c r="L1663" i="2" s="1"/>
  <c r="Q1663" i="2" a="1"/>
  <c r="Q1663" i="2"/>
  <c r="AO1663" i="2"/>
  <c r="AP1663" i="2"/>
  <c r="AQ1663" i="2"/>
  <c r="AR1663" i="2"/>
  <c r="AS1663" i="2"/>
  <c r="AU1663" i="2"/>
  <c r="AV1663" i="2"/>
  <c r="AW1663" i="2"/>
  <c r="AX1663" i="2"/>
  <c r="AY1663" i="2"/>
  <c r="BA1663" i="2"/>
  <c r="BB1663" i="2"/>
  <c r="BC1663" i="2"/>
  <c r="BD1663" i="2"/>
  <c r="E1664" i="2"/>
  <c r="L1664" i="2" a="1"/>
  <c r="L1664" i="2" s="1"/>
  <c r="Q1664" i="2" a="1"/>
  <c r="Q1664" i="2" s="1"/>
  <c r="AO1664" i="2"/>
  <c r="AP1664" i="2"/>
  <c r="AQ1664" i="2"/>
  <c r="AR1664" i="2"/>
  <c r="AS1664" i="2"/>
  <c r="AU1664" i="2"/>
  <c r="AV1664" i="2"/>
  <c r="AW1664" i="2"/>
  <c r="AX1664" i="2"/>
  <c r="AY1664" i="2"/>
  <c r="BA1664" i="2"/>
  <c r="BB1664" i="2"/>
  <c r="BC1664" i="2"/>
  <c r="BD1664" i="2"/>
  <c r="E1665" i="2"/>
  <c r="L1665" i="2" a="1"/>
  <c r="L1665" i="2"/>
  <c r="Q1665" i="2" a="1"/>
  <c r="Q1665" i="2" s="1"/>
  <c r="AO1665" i="2"/>
  <c r="AP1665" i="2"/>
  <c r="AQ1665" i="2"/>
  <c r="AR1665" i="2"/>
  <c r="AS1665" i="2"/>
  <c r="AU1665" i="2"/>
  <c r="AV1665" i="2"/>
  <c r="AW1665" i="2"/>
  <c r="AX1665" i="2"/>
  <c r="AY1665" i="2"/>
  <c r="BA1665" i="2"/>
  <c r="BB1665" i="2"/>
  <c r="BC1665" i="2"/>
  <c r="BD1665" i="2"/>
  <c r="E1666" i="2"/>
  <c r="L1666" i="2" a="1"/>
  <c r="L1666" i="2" s="1"/>
  <c r="Q1666" i="2" a="1"/>
  <c r="Q1666" i="2" s="1"/>
  <c r="AO1666" i="2"/>
  <c r="AP1666" i="2"/>
  <c r="AQ1666" i="2"/>
  <c r="AR1666" i="2"/>
  <c r="AS1666" i="2"/>
  <c r="AU1666" i="2"/>
  <c r="AV1666" i="2"/>
  <c r="AW1666" i="2"/>
  <c r="AX1666" i="2"/>
  <c r="AY1666" i="2"/>
  <c r="BA1666" i="2"/>
  <c r="BB1666" i="2"/>
  <c r="BC1666" i="2"/>
  <c r="BD1666" i="2"/>
  <c r="E1667" i="2"/>
  <c r="L1667" i="2" a="1"/>
  <c r="L1667" i="2"/>
  <c r="Q1667" i="2" a="1"/>
  <c r="Q1667" i="2"/>
  <c r="AO1667" i="2"/>
  <c r="AP1667" i="2"/>
  <c r="AQ1667" i="2"/>
  <c r="AR1667" i="2"/>
  <c r="AS1667" i="2"/>
  <c r="AU1667" i="2"/>
  <c r="AV1667" i="2"/>
  <c r="AW1667" i="2"/>
  <c r="AX1667" i="2"/>
  <c r="AY1667" i="2"/>
  <c r="BA1667" i="2"/>
  <c r="BB1667" i="2"/>
  <c r="BC1667" i="2"/>
  <c r="BD1667" i="2"/>
  <c r="E1668" i="2"/>
  <c r="L1668" i="2" a="1"/>
  <c r="L1668" i="2"/>
  <c r="Q1668" i="2" a="1"/>
  <c r="Q1668" i="2" s="1"/>
  <c r="AO1668" i="2"/>
  <c r="AP1668" i="2"/>
  <c r="AQ1668" i="2"/>
  <c r="AR1668" i="2"/>
  <c r="AS1668" i="2"/>
  <c r="AU1668" i="2"/>
  <c r="AV1668" i="2"/>
  <c r="AW1668" i="2"/>
  <c r="AX1668" i="2"/>
  <c r="AY1668" i="2"/>
  <c r="BA1668" i="2"/>
  <c r="BB1668" i="2"/>
  <c r="BC1668" i="2"/>
  <c r="BD1668" i="2"/>
  <c r="E1669" i="2"/>
  <c r="L1669" i="2" a="1"/>
  <c r="L1669" i="2"/>
  <c r="Q1669" i="2" a="1"/>
  <c r="Q1669" i="2"/>
  <c r="AO1669" i="2"/>
  <c r="AP1669" i="2"/>
  <c r="AQ1669" i="2"/>
  <c r="AR1669" i="2"/>
  <c r="AS1669" i="2"/>
  <c r="AU1669" i="2"/>
  <c r="AV1669" i="2"/>
  <c r="AW1669" i="2"/>
  <c r="AX1669" i="2"/>
  <c r="AY1669" i="2"/>
  <c r="BA1669" i="2"/>
  <c r="BB1669" i="2"/>
  <c r="BC1669" i="2"/>
  <c r="BD1669" i="2"/>
  <c r="E1670" i="2"/>
  <c r="L1670" i="2" a="1"/>
  <c r="L1670" i="2" s="1"/>
  <c r="Q1670" i="2" a="1"/>
  <c r="Q1670" i="2"/>
  <c r="AO1670" i="2"/>
  <c r="AP1670" i="2"/>
  <c r="AQ1670" i="2"/>
  <c r="AR1670" i="2"/>
  <c r="AS1670" i="2"/>
  <c r="AU1670" i="2"/>
  <c r="AV1670" i="2"/>
  <c r="AW1670" i="2"/>
  <c r="AX1670" i="2"/>
  <c r="AY1670" i="2"/>
  <c r="BA1670" i="2"/>
  <c r="BB1670" i="2"/>
  <c r="BC1670" i="2"/>
  <c r="BD1670" i="2"/>
  <c r="E1671" i="2"/>
  <c r="L1671" i="2" a="1"/>
  <c r="L1671" i="2" s="1"/>
  <c r="Q1671" i="2" a="1"/>
  <c r="Q1671" i="2"/>
  <c r="AO1671" i="2"/>
  <c r="AP1671" i="2"/>
  <c r="AQ1671" i="2"/>
  <c r="AR1671" i="2"/>
  <c r="AS1671" i="2"/>
  <c r="AU1671" i="2"/>
  <c r="AV1671" i="2"/>
  <c r="AW1671" i="2"/>
  <c r="AX1671" i="2"/>
  <c r="AY1671" i="2"/>
  <c r="BA1671" i="2"/>
  <c r="BB1671" i="2"/>
  <c r="BC1671" i="2"/>
  <c r="BD1671" i="2"/>
  <c r="E1672" i="2"/>
  <c r="L1672" i="2" a="1"/>
  <c r="L1672" i="2" s="1"/>
  <c r="Q1672" i="2" a="1"/>
  <c r="Q1672" i="2" s="1"/>
  <c r="AO1672" i="2"/>
  <c r="AP1672" i="2"/>
  <c r="AQ1672" i="2"/>
  <c r="AR1672" i="2"/>
  <c r="AS1672" i="2"/>
  <c r="AU1672" i="2"/>
  <c r="AV1672" i="2"/>
  <c r="AW1672" i="2"/>
  <c r="AX1672" i="2"/>
  <c r="AY1672" i="2"/>
  <c r="BA1672" i="2"/>
  <c r="BB1672" i="2"/>
  <c r="BC1672" i="2"/>
  <c r="BD1672" i="2"/>
  <c r="E1673" i="2"/>
  <c r="L1673" i="2" a="1"/>
  <c r="L1673" i="2"/>
  <c r="Q1673" i="2" a="1"/>
  <c r="Q1673" i="2" s="1"/>
  <c r="AO1673" i="2"/>
  <c r="AP1673" i="2"/>
  <c r="AQ1673" i="2"/>
  <c r="AR1673" i="2"/>
  <c r="AS1673" i="2"/>
  <c r="AU1673" i="2"/>
  <c r="AV1673" i="2"/>
  <c r="AW1673" i="2"/>
  <c r="AX1673" i="2"/>
  <c r="AY1673" i="2"/>
  <c r="BA1673" i="2"/>
  <c r="BB1673" i="2"/>
  <c r="BC1673" i="2"/>
  <c r="BD1673" i="2"/>
  <c r="E1674" i="2"/>
  <c r="L1674" i="2" a="1"/>
  <c r="L1674" i="2" s="1"/>
  <c r="Q1674" i="2" a="1"/>
  <c r="Q1674" i="2" s="1"/>
  <c r="AO1674" i="2"/>
  <c r="AP1674" i="2"/>
  <c r="AQ1674" i="2"/>
  <c r="AR1674" i="2"/>
  <c r="AS1674" i="2"/>
  <c r="AU1674" i="2"/>
  <c r="AV1674" i="2"/>
  <c r="AW1674" i="2"/>
  <c r="AX1674" i="2"/>
  <c r="AY1674" i="2"/>
  <c r="BA1674" i="2"/>
  <c r="BB1674" i="2"/>
  <c r="BC1674" i="2"/>
  <c r="BD1674" i="2"/>
  <c r="E1675" i="2"/>
  <c r="L1675" i="2" a="1"/>
  <c r="L1675" i="2"/>
  <c r="Q1675" i="2" a="1"/>
  <c r="Q1675" i="2"/>
  <c r="AO1675" i="2"/>
  <c r="AP1675" i="2"/>
  <c r="AQ1675" i="2"/>
  <c r="AR1675" i="2"/>
  <c r="AS1675" i="2"/>
  <c r="AU1675" i="2"/>
  <c r="AV1675" i="2"/>
  <c r="AW1675" i="2"/>
  <c r="AX1675" i="2"/>
  <c r="AY1675" i="2"/>
  <c r="BA1675" i="2"/>
  <c r="BB1675" i="2"/>
  <c r="BC1675" i="2"/>
  <c r="BD1675" i="2"/>
  <c r="E1676" i="2"/>
  <c r="L1676" i="2" a="1"/>
  <c r="L1676" i="2"/>
  <c r="Q1676" i="2" a="1"/>
  <c r="Q1676" i="2" s="1"/>
  <c r="AO1676" i="2"/>
  <c r="AP1676" i="2"/>
  <c r="AQ1676" i="2"/>
  <c r="AR1676" i="2"/>
  <c r="AS1676" i="2"/>
  <c r="AU1676" i="2"/>
  <c r="AV1676" i="2"/>
  <c r="AW1676" i="2"/>
  <c r="AX1676" i="2"/>
  <c r="AY1676" i="2"/>
  <c r="BA1676" i="2"/>
  <c r="BB1676" i="2"/>
  <c r="BC1676" i="2"/>
  <c r="BD1676" i="2"/>
  <c r="E1677" i="2"/>
  <c r="L1677" i="2" a="1"/>
  <c r="L1677" i="2"/>
  <c r="Q1677" i="2" a="1"/>
  <c r="Q1677" i="2"/>
  <c r="AO1677" i="2"/>
  <c r="AP1677" i="2"/>
  <c r="AQ1677" i="2"/>
  <c r="AR1677" i="2"/>
  <c r="AS1677" i="2"/>
  <c r="AU1677" i="2"/>
  <c r="AV1677" i="2"/>
  <c r="AW1677" i="2"/>
  <c r="AX1677" i="2"/>
  <c r="AY1677" i="2"/>
  <c r="BA1677" i="2"/>
  <c r="BB1677" i="2"/>
  <c r="BC1677" i="2"/>
  <c r="BD1677" i="2"/>
  <c r="E1678" i="2"/>
  <c r="L1678" i="2" a="1"/>
  <c r="L1678" i="2" s="1"/>
  <c r="Q1678" i="2" a="1"/>
  <c r="Q1678" i="2" s="1"/>
  <c r="AO1678" i="2"/>
  <c r="AP1678" i="2"/>
  <c r="AQ1678" i="2"/>
  <c r="AR1678" i="2"/>
  <c r="AS1678" i="2"/>
  <c r="AU1678" i="2"/>
  <c r="AV1678" i="2"/>
  <c r="AW1678" i="2"/>
  <c r="AX1678" i="2"/>
  <c r="AY1678" i="2"/>
  <c r="BA1678" i="2"/>
  <c r="BB1678" i="2"/>
  <c r="BC1678" i="2"/>
  <c r="BD1678" i="2"/>
  <c r="E1679" i="2"/>
  <c r="L1679" i="2" a="1"/>
  <c r="L1679" i="2"/>
  <c r="Q1679" i="2" a="1"/>
  <c r="Q1679" i="2"/>
  <c r="AO1679" i="2"/>
  <c r="AP1679" i="2"/>
  <c r="AQ1679" i="2"/>
  <c r="AR1679" i="2"/>
  <c r="AS1679" i="2"/>
  <c r="AU1679" i="2"/>
  <c r="AV1679" i="2"/>
  <c r="AW1679" i="2"/>
  <c r="AX1679" i="2"/>
  <c r="AY1679" i="2"/>
  <c r="BA1679" i="2"/>
  <c r="BB1679" i="2"/>
  <c r="BC1679" i="2"/>
  <c r="BD1679" i="2"/>
  <c r="E1680" i="2"/>
  <c r="L1680" i="2" a="1"/>
  <c r="L1680" i="2" s="1"/>
  <c r="Q1680" i="2" a="1"/>
  <c r="Q1680" i="2" s="1"/>
  <c r="AO1680" i="2"/>
  <c r="AP1680" i="2"/>
  <c r="AQ1680" i="2"/>
  <c r="AR1680" i="2"/>
  <c r="AS1680" i="2"/>
  <c r="AU1680" i="2"/>
  <c r="AV1680" i="2"/>
  <c r="AW1680" i="2"/>
  <c r="AX1680" i="2"/>
  <c r="AY1680" i="2"/>
  <c r="BA1680" i="2"/>
  <c r="BB1680" i="2"/>
  <c r="BC1680" i="2"/>
  <c r="BD1680" i="2"/>
  <c r="E1681" i="2"/>
  <c r="L1681" i="2" a="1"/>
  <c r="L1681" i="2"/>
  <c r="Q1681" i="2" a="1"/>
  <c r="Q1681" i="2"/>
  <c r="AO1681" i="2"/>
  <c r="AP1681" i="2"/>
  <c r="AQ1681" i="2"/>
  <c r="AR1681" i="2"/>
  <c r="AS1681" i="2"/>
  <c r="AU1681" i="2"/>
  <c r="AV1681" i="2"/>
  <c r="AW1681" i="2"/>
  <c r="AX1681" i="2"/>
  <c r="AY1681" i="2"/>
  <c r="BA1681" i="2"/>
  <c r="BB1681" i="2"/>
  <c r="BC1681" i="2"/>
  <c r="BD1681" i="2"/>
  <c r="E1682" i="2"/>
  <c r="L1682" i="2" a="1"/>
  <c r="L1682" i="2" s="1"/>
  <c r="Q1682" i="2" a="1"/>
  <c r="Q1682" i="2" s="1"/>
  <c r="AO1682" i="2"/>
  <c r="AP1682" i="2"/>
  <c r="AQ1682" i="2"/>
  <c r="AR1682" i="2"/>
  <c r="AS1682" i="2"/>
  <c r="AU1682" i="2"/>
  <c r="AV1682" i="2"/>
  <c r="AW1682" i="2"/>
  <c r="AX1682" i="2"/>
  <c r="AY1682" i="2"/>
  <c r="BA1682" i="2"/>
  <c r="BB1682" i="2"/>
  <c r="BC1682" i="2"/>
  <c r="BD1682" i="2"/>
  <c r="E1683" i="2"/>
  <c r="L1683" i="2" a="1"/>
  <c r="L1683" i="2"/>
  <c r="Q1683" i="2" a="1"/>
  <c r="Q1683" i="2"/>
  <c r="AO1683" i="2"/>
  <c r="AP1683" i="2"/>
  <c r="AQ1683" i="2"/>
  <c r="AR1683" i="2"/>
  <c r="AS1683" i="2"/>
  <c r="AU1683" i="2"/>
  <c r="AV1683" i="2"/>
  <c r="AW1683" i="2"/>
  <c r="AX1683" i="2"/>
  <c r="AY1683" i="2"/>
  <c r="BA1683" i="2"/>
  <c r="BB1683" i="2"/>
  <c r="BC1683" i="2"/>
  <c r="BD1683" i="2"/>
  <c r="E1684" i="2"/>
  <c r="L1684" i="2" a="1"/>
  <c r="L1684" i="2" s="1"/>
  <c r="Q1684" i="2" a="1"/>
  <c r="Q1684" i="2" s="1"/>
  <c r="AO1684" i="2"/>
  <c r="AP1684" i="2"/>
  <c r="AQ1684" i="2"/>
  <c r="AR1684" i="2"/>
  <c r="AS1684" i="2"/>
  <c r="AU1684" i="2"/>
  <c r="AV1684" i="2"/>
  <c r="AW1684" i="2"/>
  <c r="AX1684" i="2"/>
  <c r="AY1684" i="2"/>
  <c r="BA1684" i="2"/>
  <c r="BB1684" i="2"/>
  <c r="BC1684" i="2"/>
  <c r="BD1684" i="2"/>
  <c r="E1685" i="2"/>
  <c r="L1685" i="2" a="1"/>
  <c r="L1685" i="2"/>
  <c r="Q1685" i="2" a="1"/>
  <c r="Q1685" i="2"/>
  <c r="AO1685" i="2"/>
  <c r="AP1685" i="2"/>
  <c r="AQ1685" i="2"/>
  <c r="AR1685" i="2"/>
  <c r="AS1685" i="2"/>
  <c r="AU1685" i="2"/>
  <c r="AV1685" i="2"/>
  <c r="AW1685" i="2"/>
  <c r="AX1685" i="2"/>
  <c r="AY1685" i="2"/>
  <c r="BA1685" i="2"/>
  <c r="BB1685" i="2"/>
  <c r="BC1685" i="2"/>
  <c r="BD1685" i="2"/>
  <c r="E1686" i="2"/>
  <c r="L1686" i="2" a="1"/>
  <c r="L1686" i="2" s="1"/>
  <c r="Q1686" i="2" a="1"/>
  <c r="Q1686" i="2" s="1"/>
  <c r="AO1686" i="2"/>
  <c r="AP1686" i="2"/>
  <c r="AQ1686" i="2"/>
  <c r="AR1686" i="2"/>
  <c r="AS1686" i="2"/>
  <c r="AU1686" i="2"/>
  <c r="AV1686" i="2"/>
  <c r="AW1686" i="2"/>
  <c r="AX1686" i="2"/>
  <c r="AY1686" i="2"/>
  <c r="BA1686" i="2"/>
  <c r="BB1686" i="2"/>
  <c r="BC1686" i="2"/>
  <c r="BD1686" i="2"/>
  <c r="E1687" i="2"/>
  <c r="L1687" i="2" a="1"/>
  <c r="L1687" i="2"/>
  <c r="Q1687" i="2" a="1"/>
  <c r="Q1687" i="2"/>
  <c r="AO1687" i="2"/>
  <c r="AP1687" i="2"/>
  <c r="AQ1687" i="2"/>
  <c r="AR1687" i="2"/>
  <c r="AS1687" i="2"/>
  <c r="AU1687" i="2"/>
  <c r="AV1687" i="2"/>
  <c r="AW1687" i="2"/>
  <c r="AX1687" i="2"/>
  <c r="AY1687" i="2"/>
  <c r="BA1687" i="2"/>
  <c r="BB1687" i="2"/>
  <c r="BC1687" i="2"/>
  <c r="BD1687" i="2"/>
  <c r="E1688" i="2"/>
  <c r="L1688" i="2" a="1"/>
  <c r="L1688" i="2" s="1"/>
  <c r="Q1688" i="2" a="1"/>
  <c r="Q1688" i="2" s="1"/>
  <c r="AO1688" i="2"/>
  <c r="AP1688" i="2"/>
  <c r="AQ1688" i="2"/>
  <c r="AR1688" i="2"/>
  <c r="AS1688" i="2"/>
  <c r="AU1688" i="2"/>
  <c r="AV1688" i="2"/>
  <c r="AW1688" i="2"/>
  <c r="AX1688" i="2"/>
  <c r="AY1688" i="2"/>
  <c r="BA1688" i="2"/>
  <c r="BB1688" i="2"/>
  <c r="BC1688" i="2"/>
  <c r="BD1688" i="2"/>
  <c r="E1689" i="2"/>
  <c r="L1689" i="2" a="1"/>
  <c r="L1689" i="2"/>
  <c r="Q1689" i="2" a="1"/>
  <c r="Q1689" i="2"/>
  <c r="AO1689" i="2"/>
  <c r="AP1689" i="2"/>
  <c r="AQ1689" i="2"/>
  <c r="AR1689" i="2"/>
  <c r="AS1689" i="2"/>
  <c r="AU1689" i="2"/>
  <c r="AV1689" i="2"/>
  <c r="AW1689" i="2"/>
  <c r="AX1689" i="2"/>
  <c r="AY1689" i="2"/>
  <c r="BA1689" i="2"/>
  <c r="BB1689" i="2"/>
  <c r="BC1689" i="2"/>
  <c r="BD1689" i="2"/>
  <c r="E1690" i="2"/>
  <c r="L1690" i="2" a="1"/>
  <c r="L1690" i="2" s="1"/>
  <c r="Q1690" i="2" a="1"/>
  <c r="Q1690" i="2" s="1"/>
  <c r="AO1690" i="2"/>
  <c r="AP1690" i="2"/>
  <c r="AQ1690" i="2"/>
  <c r="AR1690" i="2"/>
  <c r="AS1690" i="2"/>
  <c r="AU1690" i="2"/>
  <c r="AV1690" i="2"/>
  <c r="AW1690" i="2"/>
  <c r="AX1690" i="2"/>
  <c r="AY1690" i="2"/>
  <c r="BA1690" i="2"/>
  <c r="BB1690" i="2"/>
  <c r="BC1690" i="2"/>
  <c r="BD1690" i="2"/>
  <c r="E1691" i="2"/>
  <c r="L1691" i="2" a="1"/>
  <c r="L1691" i="2"/>
  <c r="Q1691" i="2" a="1"/>
  <c r="Q1691" i="2"/>
  <c r="AO1691" i="2"/>
  <c r="AP1691" i="2"/>
  <c r="AQ1691" i="2"/>
  <c r="AR1691" i="2"/>
  <c r="AS1691" i="2"/>
  <c r="AU1691" i="2"/>
  <c r="AV1691" i="2"/>
  <c r="AW1691" i="2"/>
  <c r="AX1691" i="2"/>
  <c r="AY1691" i="2"/>
  <c r="BA1691" i="2"/>
  <c r="BB1691" i="2"/>
  <c r="BC1691" i="2"/>
  <c r="BD1691" i="2"/>
  <c r="E1692" i="2"/>
  <c r="L1692" i="2" a="1"/>
  <c r="L1692" i="2" s="1"/>
  <c r="Q1692" i="2" a="1"/>
  <c r="Q1692" i="2" s="1"/>
  <c r="AO1692" i="2"/>
  <c r="AP1692" i="2"/>
  <c r="AQ1692" i="2"/>
  <c r="AR1692" i="2"/>
  <c r="AS1692" i="2"/>
  <c r="AU1692" i="2"/>
  <c r="AV1692" i="2"/>
  <c r="AW1692" i="2"/>
  <c r="AX1692" i="2"/>
  <c r="AY1692" i="2"/>
  <c r="BA1692" i="2"/>
  <c r="BB1692" i="2"/>
  <c r="BC1692" i="2"/>
  <c r="BD1692" i="2"/>
  <c r="E1693" i="2"/>
  <c r="L1693" i="2" a="1"/>
  <c r="L1693" i="2"/>
  <c r="Q1693" i="2" a="1"/>
  <c r="Q1693" i="2"/>
  <c r="AO1693" i="2"/>
  <c r="AP1693" i="2"/>
  <c r="AQ1693" i="2"/>
  <c r="AR1693" i="2"/>
  <c r="AS1693" i="2"/>
  <c r="AU1693" i="2"/>
  <c r="AV1693" i="2"/>
  <c r="AW1693" i="2"/>
  <c r="AX1693" i="2"/>
  <c r="AY1693" i="2"/>
  <c r="BA1693" i="2"/>
  <c r="BB1693" i="2"/>
  <c r="BC1693" i="2"/>
  <c r="BD1693" i="2"/>
  <c r="E1694" i="2"/>
  <c r="L1694" i="2" a="1"/>
  <c r="L1694" i="2" s="1"/>
  <c r="Q1694" i="2" a="1"/>
  <c r="Q1694" i="2" s="1"/>
  <c r="AO1694" i="2"/>
  <c r="AP1694" i="2"/>
  <c r="AQ1694" i="2"/>
  <c r="AR1694" i="2"/>
  <c r="AS1694" i="2"/>
  <c r="AU1694" i="2"/>
  <c r="AV1694" i="2"/>
  <c r="AW1694" i="2"/>
  <c r="AX1694" i="2"/>
  <c r="AY1694" i="2"/>
  <c r="BA1694" i="2"/>
  <c r="BB1694" i="2"/>
  <c r="BC1694" i="2"/>
  <c r="BD1694" i="2"/>
  <c r="E1695" i="2"/>
  <c r="L1695" i="2" a="1"/>
  <c r="L1695" i="2"/>
  <c r="Q1695" i="2" a="1"/>
  <c r="Q1695" i="2"/>
  <c r="AO1695" i="2"/>
  <c r="AP1695" i="2"/>
  <c r="AQ1695" i="2"/>
  <c r="AR1695" i="2"/>
  <c r="AS1695" i="2"/>
  <c r="AU1695" i="2"/>
  <c r="AV1695" i="2"/>
  <c r="AW1695" i="2"/>
  <c r="AX1695" i="2"/>
  <c r="AY1695" i="2"/>
  <c r="BA1695" i="2"/>
  <c r="BB1695" i="2"/>
  <c r="BC1695" i="2"/>
  <c r="BD1695" i="2"/>
  <c r="E1696" i="2"/>
  <c r="L1696" i="2" a="1"/>
  <c r="L1696" i="2" s="1"/>
  <c r="Q1696" i="2" a="1"/>
  <c r="Q1696" i="2" s="1"/>
  <c r="AO1696" i="2"/>
  <c r="AP1696" i="2"/>
  <c r="AQ1696" i="2"/>
  <c r="AR1696" i="2"/>
  <c r="AS1696" i="2"/>
  <c r="AU1696" i="2"/>
  <c r="AV1696" i="2"/>
  <c r="AW1696" i="2"/>
  <c r="AX1696" i="2"/>
  <c r="AY1696" i="2"/>
  <c r="BA1696" i="2"/>
  <c r="BB1696" i="2"/>
  <c r="BC1696" i="2"/>
  <c r="BD1696" i="2"/>
  <c r="E1697" i="2"/>
  <c r="L1697" i="2" a="1"/>
  <c r="L1697" i="2"/>
  <c r="Q1697" i="2" a="1"/>
  <c r="Q1697" i="2"/>
  <c r="AO1697" i="2"/>
  <c r="AP1697" i="2"/>
  <c r="AQ1697" i="2"/>
  <c r="AR1697" i="2"/>
  <c r="AS1697" i="2"/>
  <c r="AU1697" i="2"/>
  <c r="AV1697" i="2"/>
  <c r="AW1697" i="2"/>
  <c r="AX1697" i="2"/>
  <c r="AY1697" i="2"/>
  <c r="BA1697" i="2"/>
  <c r="BB1697" i="2"/>
  <c r="BC1697" i="2"/>
  <c r="BD1697" i="2"/>
  <c r="E1698" i="2"/>
  <c r="L1698" i="2" a="1"/>
  <c r="L1698" i="2" s="1"/>
  <c r="Q1698" i="2" a="1"/>
  <c r="Q1698" i="2" s="1"/>
  <c r="AO1698" i="2"/>
  <c r="AP1698" i="2"/>
  <c r="AQ1698" i="2"/>
  <c r="AR1698" i="2"/>
  <c r="AS1698" i="2"/>
  <c r="AU1698" i="2"/>
  <c r="AV1698" i="2"/>
  <c r="AW1698" i="2"/>
  <c r="AX1698" i="2"/>
  <c r="AY1698" i="2"/>
  <c r="BA1698" i="2"/>
  <c r="BB1698" i="2"/>
  <c r="BC1698" i="2"/>
  <c r="BD1698" i="2"/>
  <c r="E1699" i="2"/>
  <c r="L1699" i="2" a="1"/>
  <c r="L1699" i="2"/>
  <c r="Q1699" i="2" a="1"/>
  <c r="Q1699" i="2"/>
  <c r="AO1699" i="2"/>
  <c r="AP1699" i="2"/>
  <c r="AQ1699" i="2"/>
  <c r="AR1699" i="2"/>
  <c r="AS1699" i="2"/>
  <c r="AU1699" i="2"/>
  <c r="AV1699" i="2"/>
  <c r="AW1699" i="2"/>
  <c r="AX1699" i="2"/>
  <c r="AY1699" i="2"/>
  <c r="BA1699" i="2"/>
  <c r="BB1699" i="2"/>
  <c r="BC1699" i="2"/>
  <c r="BD1699" i="2"/>
  <c r="E1700" i="2"/>
  <c r="L1700" i="2" a="1"/>
  <c r="L1700" i="2" s="1"/>
  <c r="Q1700" i="2" a="1"/>
  <c r="Q1700" i="2" s="1"/>
  <c r="AO1700" i="2"/>
  <c r="AP1700" i="2"/>
  <c r="AQ1700" i="2"/>
  <c r="AR1700" i="2"/>
  <c r="AS1700" i="2"/>
  <c r="AU1700" i="2"/>
  <c r="AV1700" i="2"/>
  <c r="AW1700" i="2"/>
  <c r="AX1700" i="2"/>
  <c r="AY1700" i="2"/>
  <c r="BA1700" i="2"/>
  <c r="BB1700" i="2"/>
  <c r="BC1700" i="2"/>
  <c r="BD1700" i="2"/>
  <c r="E1701" i="2"/>
  <c r="L1701" i="2" a="1"/>
  <c r="L1701" i="2"/>
  <c r="Q1701" i="2" a="1"/>
  <c r="Q1701" i="2"/>
  <c r="AO1701" i="2"/>
  <c r="AP1701" i="2"/>
  <c r="AQ1701" i="2"/>
  <c r="AR1701" i="2"/>
  <c r="AS1701" i="2"/>
  <c r="AU1701" i="2"/>
  <c r="AV1701" i="2"/>
  <c r="AW1701" i="2"/>
  <c r="AX1701" i="2"/>
  <c r="AY1701" i="2"/>
  <c r="BA1701" i="2"/>
  <c r="BB1701" i="2"/>
  <c r="BC1701" i="2"/>
  <c r="BD1701" i="2"/>
  <c r="E1702" i="2"/>
  <c r="L1702" i="2" a="1"/>
  <c r="L1702" i="2" s="1"/>
  <c r="Q1702" i="2" a="1"/>
  <c r="Q1702" i="2" s="1"/>
  <c r="AO1702" i="2"/>
  <c r="AP1702" i="2"/>
  <c r="AQ1702" i="2"/>
  <c r="AR1702" i="2"/>
  <c r="AS1702" i="2"/>
  <c r="AU1702" i="2"/>
  <c r="AV1702" i="2"/>
  <c r="AW1702" i="2"/>
  <c r="AX1702" i="2"/>
  <c r="AY1702" i="2"/>
  <c r="BA1702" i="2"/>
  <c r="BB1702" i="2"/>
  <c r="BC1702" i="2"/>
  <c r="BD1702" i="2"/>
  <c r="E1703" i="2"/>
  <c r="L1703" i="2" a="1"/>
  <c r="L1703" i="2"/>
  <c r="Q1703" i="2" a="1"/>
  <c r="Q1703" i="2"/>
  <c r="AO1703" i="2"/>
  <c r="AP1703" i="2"/>
  <c r="AQ1703" i="2"/>
  <c r="AR1703" i="2"/>
  <c r="AS1703" i="2"/>
  <c r="AU1703" i="2"/>
  <c r="AV1703" i="2"/>
  <c r="AW1703" i="2"/>
  <c r="AX1703" i="2"/>
  <c r="AY1703" i="2"/>
  <c r="BA1703" i="2"/>
  <c r="BB1703" i="2"/>
  <c r="BC1703" i="2"/>
  <c r="BD1703" i="2"/>
  <c r="E1704" i="2"/>
  <c r="L1704" i="2" a="1"/>
  <c r="L1704" i="2" s="1"/>
  <c r="Q1704" i="2" a="1"/>
  <c r="Q1704" i="2" s="1"/>
  <c r="AO1704" i="2"/>
  <c r="AP1704" i="2"/>
  <c r="AQ1704" i="2"/>
  <c r="AR1704" i="2"/>
  <c r="AS1704" i="2"/>
  <c r="AU1704" i="2"/>
  <c r="AV1704" i="2"/>
  <c r="AW1704" i="2"/>
  <c r="AX1704" i="2"/>
  <c r="AY1704" i="2"/>
  <c r="BA1704" i="2"/>
  <c r="BB1704" i="2"/>
  <c r="BC1704" i="2"/>
  <c r="BD1704" i="2"/>
  <c r="E1705" i="2"/>
  <c r="L1705" i="2" a="1"/>
  <c r="L1705" i="2"/>
  <c r="Q1705" i="2" a="1"/>
  <c r="Q1705" i="2"/>
  <c r="AO1705" i="2"/>
  <c r="AP1705" i="2"/>
  <c r="AQ1705" i="2"/>
  <c r="AR1705" i="2"/>
  <c r="AS1705" i="2"/>
  <c r="AU1705" i="2"/>
  <c r="AV1705" i="2"/>
  <c r="AW1705" i="2"/>
  <c r="AX1705" i="2"/>
  <c r="AY1705" i="2"/>
  <c r="BA1705" i="2"/>
  <c r="BB1705" i="2"/>
  <c r="BC1705" i="2"/>
  <c r="BD1705" i="2"/>
  <c r="E1706" i="2"/>
  <c r="L1706" i="2" a="1"/>
  <c r="L1706" i="2" s="1"/>
  <c r="Q1706" i="2" a="1"/>
  <c r="Q1706" i="2" s="1"/>
  <c r="AO1706" i="2"/>
  <c r="AP1706" i="2"/>
  <c r="AQ1706" i="2"/>
  <c r="AR1706" i="2"/>
  <c r="AS1706" i="2"/>
  <c r="AU1706" i="2"/>
  <c r="AV1706" i="2"/>
  <c r="AW1706" i="2"/>
  <c r="AX1706" i="2"/>
  <c r="AY1706" i="2"/>
  <c r="BA1706" i="2"/>
  <c r="BB1706" i="2"/>
  <c r="BC1706" i="2"/>
  <c r="BD1706" i="2"/>
  <c r="E1707" i="2"/>
  <c r="L1707" i="2" a="1"/>
  <c r="L1707" i="2"/>
  <c r="Q1707" i="2" a="1"/>
  <c r="Q1707" i="2"/>
  <c r="AO1707" i="2"/>
  <c r="AP1707" i="2"/>
  <c r="AQ1707" i="2"/>
  <c r="AR1707" i="2"/>
  <c r="AS1707" i="2"/>
  <c r="AU1707" i="2"/>
  <c r="AV1707" i="2"/>
  <c r="AW1707" i="2"/>
  <c r="AX1707" i="2"/>
  <c r="AY1707" i="2"/>
  <c r="BA1707" i="2"/>
  <c r="BB1707" i="2"/>
  <c r="BC1707" i="2"/>
  <c r="BD1707" i="2"/>
  <c r="E1708" i="2"/>
  <c r="L1708" i="2" a="1"/>
  <c r="L1708" i="2" s="1"/>
  <c r="Q1708" i="2" a="1"/>
  <c r="Q1708" i="2" s="1"/>
  <c r="AO1708" i="2"/>
  <c r="AP1708" i="2"/>
  <c r="AQ1708" i="2"/>
  <c r="AR1708" i="2"/>
  <c r="AS1708" i="2"/>
  <c r="AU1708" i="2"/>
  <c r="AV1708" i="2"/>
  <c r="AW1708" i="2"/>
  <c r="AX1708" i="2"/>
  <c r="AY1708" i="2"/>
  <c r="BA1708" i="2"/>
  <c r="BB1708" i="2"/>
  <c r="BC1708" i="2"/>
  <c r="BD1708" i="2"/>
  <c r="E1709" i="2"/>
  <c r="L1709" i="2" a="1"/>
  <c r="L1709" i="2"/>
  <c r="Q1709" i="2" a="1"/>
  <c r="Q1709" i="2"/>
  <c r="AO1709" i="2"/>
  <c r="AP1709" i="2"/>
  <c r="AQ1709" i="2"/>
  <c r="AR1709" i="2"/>
  <c r="AS1709" i="2"/>
  <c r="AU1709" i="2"/>
  <c r="AV1709" i="2"/>
  <c r="AW1709" i="2"/>
  <c r="AX1709" i="2"/>
  <c r="AY1709" i="2"/>
  <c r="BA1709" i="2"/>
  <c r="BB1709" i="2"/>
  <c r="BC1709" i="2"/>
  <c r="BD1709" i="2"/>
  <c r="E1710" i="2"/>
  <c r="L1710" i="2" a="1"/>
  <c r="L1710" i="2" s="1"/>
  <c r="Q1710" i="2" a="1"/>
  <c r="Q1710" i="2" s="1"/>
  <c r="AO1710" i="2"/>
  <c r="AP1710" i="2"/>
  <c r="AQ1710" i="2"/>
  <c r="AR1710" i="2"/>
  <c r="AS1710" i="2"/>
  <c r="AU1710" i="2"/>
  <c r="AV1710" i="2"/>
  <c r="AW1710" i="2"/>
  <c r="AX1710" i="2"/>
  <c r="AY1710" i="2"/>
  <c r="BA1710" i="2"/>
  <c r="BB1710" i="2"/>
  <c r="BC1710" i="2"/>
  <c r="BD1710" i="2"/>
  <c r="E1711" i="2"/>
  <c r="L1711" i="2" a="1"/>
  <c r="L1711" i="2"/>
  <c r="Q1711" i="2" a="1"/>
  <c r="Q1711" i="2"/>
  <c r="AO1711" i="2"/>
  <c r="AP1711" i="2"/>
  <c r="AQ1711" i="2"/>
  <c r="AR1711" i="2"/>
  <c r="AS1711" i="2"/>
  <c r="AU1711" i="2"/>
  <c r="AV1711" i="2"/>
  <c r="AW1711" i="2"/>
  <c r="AX1711" i="2"/>
  <c r="AY1711" i="2"/>
  <c r="BA1711" i="2"/>
  <c r="BB1711" i="2"/>
  <c r="BC1711" i="2"/>
  <c r="BD1711" i="2"/>
  <c r="E1712" i="2"/>
  <c r="L1712" i="2" a="1"/>
  <c r="L1712" i="2" s="1"/>
  <c r="Q1712" i="2" a="1"/>
  <c r="Q1712" i="2" s="1"/>
  <c r="AO1712" i="2"/>
  <c r="AP1712" i="2"/>
  <c r="AQ1712" i="2"/>
  <c r="AR1712" i="2"/>
  <c r="AS1712" i="2"/>
  <c r="AU1712" i="2"/>
  <c r="AV1712" i="2"/>
  <c r="AW1712" i="2"/>
  <c r="AX1712" i="2"/>
  <c r="AY1712" i="2"/>
  <c r="BA1712" i="2"/>
  <c r="BB1712" i="2"/>
  <c r="BC1712" i="2"/>
  <c r="BD1712" i="2"/>
  <c r="E1713" i="2"/>
  <c r="L1713" i="2" a="1"/>
  <c r="L1713" i="2"/>
  <c r="Q1713" i="2" a="1"/>
  <c r="Q1713" i="2"/>
  <c r="AO1713" i="2"/>
  <c r="AP1713" i="2"/>
  <c r="AQ1713" i="2"/>
  <c r="AR1713" i="2"/>
  <c r="AS1713" i="2"/>
  <c r="AU1713" i="2"/>
  <c r="AV1713" i="2"/>
  <c r="AW1713" i="2"/>
  <c r="AX1713" i="2"/>
  <c r="AY1713" i="2"/>
  <c r="BA1713" i="2"/>
  <c r="BB1713" i="2"/>
  <c r="BC1713" i="2"/>
  <c r="BD1713" i="2"/>
  <c r="E1714" i="2"/>
  <c r="L1714" i="2" a="1"/>
  <c r="L1714" i="2" s="1"/>
  <c r="Q1714" i="2" a="1"/>
  <c r="Q1714" i="2" s="1"/>
  <c r="AO1714" i="2"/>
  <c r="AP1714" i="2"/>
  <c r="AQ1714" i="2"/>
  <c r="AR1714" i="2"/>
  <c r="AS1714" i="2"/>
  <c r="AU1714" i="2"/>
  <c r="AV1714" i="2"/>
  <c r="AW1714" i="2"/>
  <c r="AX1714" i="2"/>
  <c r="AY1714" i="2"/>
  <c r="BA1714" i="2"/>
  <c r="BB1714" i="2"/>
  <c r="BC1714" i="2"/>
  <c r="BD1714" i="2"/>
  <c r="E1715" i="2"/>
  <c r="L1715" i="2" a="1"/>
  <c r="L1715" i="2"/>
  <c r="Q1715" i="2" a="1"/>
  <c r="Q1715" i="2"/>
  <c r="AO1715" i="2"/>
  <c r="AP1715" i="2"/>
  <c r="AQ1715" i="2"/>
  <c r="AR1715" i="2"/>
  <c r="AS1715" i="2"/>
  <c r="AU1715" i="2"/>
  <c r="AV1715" i="2"/>
  <c r="AW1715" i="2"/>
  <c r="AX1715" i="2"/>
  <c r="AY1715" i="2"/>
  <c r="BA1715" i="2"/>
  <c r="BB1715" i="2"/>
  <c r="BC1715" i="2"/>
  <c r="BD1715" i="2"/>
  <c r="E1716" i="2"/>
  <c r="L1716" i="2" a="1"/>
  <c r="L1716" i="2" s="1"/>
  <c r="Q1716" i="2" a="1"/>
  <c r="Q1716" i="2" s="1"/>
  <c r="AO1716" i="2"/>
  <c r="AP1716" i="2"/>
  <c r="AQ1716" i="2"/>
  <c r="AR1716" i="2"/>
  <c r="AS1716" i="2"/>
  <c r="AU1716" i="2"/>
  <c r="AV1716" i="2"/>
  <c r="AW1716" i="2"/>
  <c r="AX1716" i="2"/>
  <c r="AY1716" i="2"/>
  <c r="BA1716" i="2"/>
  <c r="BB1716" i="2"/>
  <c r="BC1716" i="2"/>
  <c r="BD1716" i="2"/>
  <c r="E1717" i="2"/>
  <c r="L1717" i="2" a="1"/>
  <c r="L1717" i="2"/>
  <c r="Q1717" i="2" a="1"/>
  <c r="Q1717" i="2"/>
  <c r="AO1717" i="2"/>
  <c r="AP1717" i="2"/>
  <c r="AQ1717" i="2"/>
  <c r="AR1717" i="2"/>
  <c r="AS1717" i="2"/>
  <c r="AU1717" i="2"/>
  <c r="AV1717" i="2"/>
  <c r="AW1717" i="2"/>
  <c r="AX1717" i="2"/>
  <c r="AY1717" i="2"/>
  <c r="BA1717" i="2"/>
  <c r="BB1717" i="2"/>
  <c r="BC1717" i="2"/>
  <c r="BD1717" i="2"/>
  <c r="E1718" i="2"/>
  <c r="L1718" i="2" a="1"/>
  <c r="L1718" i="2" s="1"/>
  <c r="Q1718" i="2" a="1"/>
  <c r="Q1718" i="2" s="1"/>
  <c r="AO1718" i="2"/>
  <c r="AP1718" i="2"/>
  <c r="AQ1718" i="2"/>
  <c r="AR1718" i="2"/>
  <c r="AS1718" i="2"/>
  <c r="AU1718" i="2"/>
  <c r="AV1718" i="2"/>
  <c r="AW1718" i="2"/>
  <c r="AX1718" i="2"/>
  <c r="AY1718" i="2"/>
  <c r="BA1718" i="2"/>
  <c r="BB1718" i="2"/>
  <c r="BC1718" i="2"/>
  <c r="BD1718" i="2"/>
  <c r="E1719" i="2"/>
  <c r="L1719" i="2" a="1"/>
  <c r="L1719" i="2"/>
  <c r="Q1719" i="2" a="1"/>
  <c r="Q1719" i="2"/>
  <c r="AO1719" i="2"/>
  <c r="AP1719" i="2"/>
  <c r="AQ1719" i="2"/>
  <c r="AR1719" i="2"/>
  <c r="AS1719" i="2"/>
  <c r="AU1719" i="2"/>
  <c r="AV1719" i="2"/>
  <c r="AW1719" i="2"/>
  <c r="AX1719" i="2"/>
  <c r="AY1719" i="2"/>
  <c r="BA1719" i="2"/>
  <c r="BB1719" i="2"/>
  <c r="BC1719" i="2"/>
  <c r="BD1719" i="2"/>
  <c r="E1720" i="2"/>
  <c r="L1720" i="2" a="1"/>
  <c r="L1720" i="2" s="1"/>
  <c r="Q1720" i="2" a="1"/>
  <c r="Q1720" i="2" s="1"/>
  <c r="AO1720" i="2"/>
  <c r="AP1720" i="2"/>
  <c r="AQ1720" i="2"/>
  <c r="AR1720" i="2"/>
  <c r="AS1720" i="2"/>
  <c r="AU1720" i="2"/>
  <c r="AV1720" i="2"/>
  <c r="AW1720" i="2"/>
  <c r="AX1720" i="2"/>
  <c r="AY1720" i="2"/>
  <c r="BA1720" i="2"/>
  <c r="BB1720" i="2"/>
  <c r="BC1720" i="2"/>
  <c r="BD1720" i="2"/>
  <c r="E1721" i="2"/>
  <c r="L1721" i="2" a="1"/>
  <c r="L1721" i="2"/>
  <c r="Q1721" i="2" a="1"/>
  <c r="Q1721" i="2"/>
  <c r="AO1721" i="2"/>
  <c r="AP1721" i="2"/>
  <c r="AQ1721" i="2"/>
  <c r="AR1721" i="2"/>
  <c r="AS1721" i="2"/>
  <c r="AU1721" i="2"/>
  <c r="AV1721" i="2"/>
  <c r="AW1721" i="2"/>
  <c r="AX1721" i="2"/>
  <c r="AY1721" i="2"/>
  <c r="BA1721" i="2"/>
  <c r="BB1721" i="2"/>
  <c r="BC1721" i="2"/>
  <c r="BD1721" i="2"/>
  <c r="E1722" i="2"/>
  <c r="L1722" i="2" a="1"/>
  <c r="L1722" i="2" s="1"/>
  <c r="Q1722" i="2" a="1"/>
  <c r="Q1722" i="2" s="1"/>
  <c r="AO1722" i="2"/>
  <c r="AP1722" i="2"/>
  <c r="AQ1722" i="2"/>
  <c r="AR1722" i="2"/>
  <c r="AS1722" i="2"/>
  <c r="AU1722" i="2"/>
  <c r="AV1722" i="2"/>
  <c r="AW1722" i="2"/>
  <c r="AX1722" i="2"/>
  <c r="AY1722" i="2"/>
  <c r="BA1722" i="2"/>
  <c r="BB1722" i="2"/>
  <c r="BC1722" i="2"/>
  <c r="BD1722" i="2"/>
  <c r="E1723" i="2"/>
  <c r="L1723" i="2" a="1"/>
  <c r="L1723" i="2"/>
  <c r="Q1723" i="2" a="1"/>
  <c r="Q1723" i="2"/>
  <c r="AO1723" i="2"/>
  <c r="AP1723" i="2"/>
  <c r="AQ1723" i="2"/>
  <c r="AR1723" i="2"/>
  <c r="AS1723" i="2"/>
  <c r="AU1723" i="2"/>
  <c r="AV1723" i="2"/>
  <c r="AW1723" i="2"/>
  <c r="AX1723" i="2"/>
  <c r="AY1723" i="2"/>
  <c r="BA1723" i="2"/>
  <c r="BB1723" i="2"/>
  <c r="BC1723" i="2"/>
  <c r="BD1723" i="2"/>
  <c r="E1724" i="2"/>
  <c r="L1724" i="2" a="1"/>
  <c r="L1724" i="2" s="1"/>
  <c r="Q1724" i="2" a="1"/>
  <c r="Q1724" i="2" s="1"/>
  <c r="AO1724" i="2"/>
  <c r="AP1724" i="2"/>
  <c r="AQ1724" i="2"/>
  <c r="AR1724" i="2"/>
  <c r="AS1724" i="2"/>
  <c r="AU1724" i="2"/>
  <c r="AV1724" i="2"/>
  <c r="AW1724" i="2"/>
  <c r="AX1724" i="2"/>
  <c r="AY1724" i="2"/>
  <c r="BA1724" i="2"/>
  <c r="BB1724" i="2"/>
  <c r="BC1724" i="2"/>
  <c r="BD1724" i="2"/>
  <c r="E1725" i="2"/>
  <c r="L1725" i="2" a="1"/>
  <c r="L1725" i="2"/>
  <c r="Q1725" i="2" a="1"/>
  <c r="Q1725" i="2"/>
  <c r="AO1725" i="2"/>
  <c r="AP1725" i="2"/>
  <c r="AQ1725" i="2"/>
  <c r="AR1725" i="2"/>
  <c r="AS1725" i="2"/>
  <c r="AU1725" i="2"/>
  <c r="AV1725" i="2"/>
  <c r="AW1725" i="2"/>
  <c r="AX1725" i="2"/>
  <c r="AY1725" i="2"/>
  <c r="BA1725" i="2"/>
  <c r="BB1725" i="2"/>
  <c r="BC1725" i="2"/>
  <c r="BD1725" i="2"/>
  <c r="E1726" i="2"/>
  <c r="L1726" i="2" a="1"/>
  <c r="L1726" i="2" s="1"/>
  <c r="Q1726" i="2" a="1"/>
  <c r="Q1726" i="2" s="1"/>
  <c r="AO1726" i="2"/>
  <c r="AP1726" i="2"/>
  <c r="AQ1726" i="2"/>
  <c r="AR1726" i="2"/>
  <c r="AS1726" i="2"/>
  <c r="AU1726" i="2"/>
  <c r="AV1726" i="2"/>
  <c r="AW1726" i="2"/>
  <c r="AX1726" i="2"/>
  <c r="AY1726" i="2"/>
  <c r="BA1726" i="2"/>
  <c r="BB1726" i="2"/>
  <c r="BC1726" i="2"/>
  <c r="BD1726" i="2"/>
  <c r="E1727" i="2"/>
  <c r="L1727" i="2" a="1"/>
  <c r="L1727" i="2"/>
  <c r="Q1727" i="2" a="1"/>
  <c r="Q1727" i="2"/>
  <c r="AO1727" i="2"/>
  <c r="AP1727" i="2"/>
  <c r="AQ1727" i="2"/>
  <c r="AR1727" i="2"/>
  <c r="AS1727" i="2"/>
  <c r="AU1727" i="2"/>
  <c r="AV1727" i="2"/>
  <c r="AW1727" i="2"/>
  <c r="AX1727" i="2"/>
  <c r="AY1727" i="2"/>
  <c r="BA1727" i="2"/>
  <c r="BB1727" i="2"/>
  <c r="BC1727" i="2"/>
  <c r="BD1727" i="2"/>
  <c r="E1728" i="2"/>
  <c r="L1728" i="2" a="1"/>
  <c r="L1728" i="2" s="1"/>
  <c r="Q1728" i="2" a="1"/>
  <c r="Q1728" i="2" s="1"/>
  <c r="AO1728" i="2"/>
  <c r="AP1728" i="2"/>
  <c r="AQ1728" i="2"/>
  <c r="AR1728" i="2"/>
  <c r="AS1728" i="2"/>
  <c r="AU1728" i="2"/>
  <c r="AV1728" i="2"/>
  <c r="AW1728" i="2"/>
  <c r="AX1728" i="2"/>
  <c r="AY1728" i="2"/>
  <c r="BA1728" i="2"/>
  <c r="BB1728" i="2"/>
  <c r="BC1728" i="2"/>
  <c r="BD1728" i="2"/>
  <c r="E1729" i="2"/>
  <c r="L1729" i="2" a="1"/>
  <c r="L1729" i="2"/>
  <c r="Q1729" i="2" a="1"/>
  <c r="Q1729" i="2"/>
  <c r="AO1729" i="2"/>
  <c r="AP1729" i="2"/>
  <c r="AQ1729" i="2"/>
  <c r="AR1729" i="2"/>
  <c r="AS1729" i="2"/>
  <c r="AU1729" i="2"/>
  <c r="AV1729" i="2"/>
  <c r="AW1729" i="2"/>
  <c r="AX1729" i="2"/>
  <c r="AY1729" i="2"/>
  <c r="BA1729" i="2"/>
  <c r="BB1729" i="2"/>
  <c r="BC1729" i="2"/>
  <c r="BD1729" i="2"/>
  <c r="E1730" i="2"/>
  <c r="L1730" i="2" a="1"/>
  <c r="L1730" i="2" s="1"/>
  <c r="Q1730" i="2" a="1"/>
  <c r="Q1730" i="2" s="1"/>
  <c r="AO1730" i="2"/>
  <c r="AP1730" i="2"/>
  <c r="AQ1730" i="2"/>
  <c r="AR1730" i="2"/>
  <c r="AS1730" i="2"/>
  <c r="AU1730" i="2"/>
  <c r="AV1730" i="2"/>
  <c r="AW1730" i="2"/>
  <c r="AX1730" i="2"/>
  <c r="AY1730" i="2"/>
  <c r="BA1730" i="2"/>
  <c r="BB1730" i="2"/>
  <c r="BC1730" i="2"/>
  <c r="BD1730" i="2"/>
  <c r="E1731" i="2"/>
  <c r="L1731" i="2" a="1"/>
  <c r="L1731" i="2"/>
  <c r="Q1731" i="2" a="1"/>
  <c r="Q1731" i="2"/>
  <c r="AO1731" i="2"/>
  <c r="AP1731" i="2"/>
  <c r="AQ1731" i="2"/>
  <c r="AR1731" i="2"/>
  <c r="AS1731" i="2"/>
  <c r="AU1731" i="2"/>
  <c r="AV1731" i="2"/>
  <c r="AW1731" i="2"/>
  <c r="AX1731" i="2"/>
  <c r="AY1731" i="2"/>
  <c r="BA1731" i="2"/>
  <c r="BB1731" i="2"/>
  <c r="BC1731" i="2"/>
  <c r="BD1731" i="2"/>
  <c r="E1732" i="2"/>
  <c r="L1732" i="2" a="1"/>
  <c r="L1732" i="2" s="1"/>
  <c r="Q1732" i="2" a="1"/>
  <c r="Q1732" i="2" s="1"/>
  <c r="AO1732" i="2"/>
  <c r="AP1732" i="2"/>
  <c r="AQ1732" i="2"/>
  <c r="AR1732" i="2"/>
  <c r="AS1732" i="2"/>
  <c r="AU1732" i="2"/>
  <c r="AV1732" i="2"/>
  <c r="AW1732" i="2"/>
  <c r="AX1732" i="2"/>
  <c r="AY1732" i="2"/>
  <c r="BA1732" i="2"/>
  <c r="BB1732" i="2"/>
  <c r="BC1732" i="2"/>
  <c r="BD1732" i="2"/>
  <c r="E1733" i="2"/>
  <c r="L1733" i="2" a="1"/>
  <c r="L1733" i="2"/>
  <c r="Q1733" i="2" a="1"/>
  <c r="Q1733" i="2"/>
  <c r="AO1733" i="2"/>
  <c r="AP1733" i="2"/>
  <c r="AQ1733" i="2"/>
  <c r="AR1733" i="2"/>
  <c r="AS1733" i="2"/>
  <c r="AU1733" i="2"/>
  <c r="AV1733" i="2"/>
  <c r="AW1733" i="2"/>
  <c r="AX1733" i="2"/>
  <c r="AY1733" i="2"/>
  <c r="BA1733" i="2"/>
  <c r="BB1733" i="2"/>
  <c r="BC1733" i="2"/>
  <c r="BD1733" i="2"/>
  <c r="E1734" i="2"/>
  <c r="L1734" i="2" a="1"/>
  <c r="L1734" i="2" s="1"/>
  <c r="Q1734" i="2" a="1"/>
  <c r="Q1734" i="2" s="1"/>
  <c r="AO1734" i="2"/>
  <c r="AP1734" i="2"/>
  <c r="AQ1734" i="2"/>
  <c r="AR1734" i="2"/>
  <c r="AS1734" i="2"/>
  <c r="AU1734" i="2"/>
  <c r="AV1734" i="2"/>
  <c r="AW1734" i="2"/>
  <c r="AX1734" i="2"/>
  <c r="AY1734" i="2"/>
  <c r="BA1734" i="2"/>
  <c r="BB1734" i="2"/>
  <c r="BC1734" i="2"/>
  <c r="BD1734" i="2"/>
  <c r="E1735" i="2"/>
  <c r="L1735" i="2" a="1"/>
  <c r="L1735" i="2"/>
  <c r="Q1735" i="2" a="1"/>
  <c r="Q1735" i="2"/>
  <c r="AO1735" i="2"/>
  <c r="AP1735" i="2"/>
  <c r="AQ1735" i="2"/>
  <c r="AR1735" i="2"/>
  <c r="AS1735" i="2"/>
  <c r="AU1735" i="2"/>
  <c r="AV1735" i="2"/>
  <c r="AW1735" i="2"/>
  <c r="AX1735" i="2"/>
  <c r="AY1735" i="2"/>
  <c r="BA1735" i="2"/>
  <c r="BB1735" i="2"/>
  <c r="BC1735" i="2"/>
  <c r="BD1735" i="2"/>
  <c r="E1736" i="2"/>
  <c r="L1736" i="2" a="1"/>
  <c r="L1736" i="2" s="1"/>
  <c r="Q1736" i="2" a="1"/>
  <c r="Q1736" i="2" s="1"/>
  <c r="AO1736" i="2"/>
  <c r="AP1736" i="2"/>
  <c r="AQ1736" i="2"/>
  <c r="AR1736" i="2"/>
  <c r="AS1736" i="2"/>
  <c r="AU1736" i="2"/>
  <c r="AV1736" i="2"/>
  <c r="AW1736" i="2"/>
  <c r="AX1736" i="2"/>
  <c r="AY1736" i="2"/>
  <c r="BA1736" i="2"/>
  <c r="BB1736" i="2"/>
  <c r="BC1736" i="2"/>
  <c r="BD1736" i="2"/>
  <c r="E1737" i="2"/>
  <c r="L1737" i="2" a="1"/>
  <c r="L1737" i="2"/>
  <c r="Q1737" i="2" a="1"/>
  <c r="Q1737" i="2"/>
  <c r="AO1737" i="2"/>
  <c r="AP1737" i="2"/>
  <c r="AQ1737" i="2"/>
  <c r="AR1737" i="2"/>
  <c r="AS1737" i="2"/>
  <c r="AU1737" i="2"/>
  <c r="AV1737" i="2"/>
  <c r="AW1737" i="2"/>
  <c r="AX1737" i="2"/>
  <c r="AY1737" i="2"/>
  <c r="BA1737" i="2"/>
  <c r="BB1737" i="2"/>
  <c r="BC1737" i="2"/>
  <c r="BD1737" i="2"/>
  <c r="E1738" i="2"/>
  <c r="L1738" i="2" a="1"/>
  <c r="L1738" i="2" s="1"/>
  <c r="Q1738" i="2" a="1"/>
  <c r="Q1738" i="2" s="1"/>
  <c r="AO1738" i="2"/>
  <c r="AP1738" i="2"/>
  <c r="AQ1738" i="2"/>
  <c r="AR1738" i="2"/>
  <c r="AS1738" i="2"/>
  <c r="AU1738" i="2"/>
  <c r="AV1738" i="2"/>
  <c r="AW1738" i="2"/>
  <c r="AX1738" i="2"/>
  <c r="AY1738" i="2"/>
  <c r="BA1738" i="2"/>
  <c r="BB1738" i="2"/>
  <c r="BC1738" i="2"/>
  <c r="BD1738" i="2"/>
  <c r="E1739" i="2"/>
  <c r="L1739" i="2" a="1"/>
  <c r="L1739" i="2"/>
  <c r="Q1739" i="2" a="1"/>
  <c r="Q1739" i="2"/>
  <c r="AO1739" i="2"/>
  <c r="AP1739" i="2"/>
  <c r="AQ1739" i="2"/>
  <c r="AR1739" i="2"/>
  <c r="AS1739" i="2"/>
  <c r="AU1739" i="2"/>
  <c r="AV1739" i="2"/>
  <c r="AW1739" i="2"/>
  <c r="AX1739" i="2"/>
  <c r="AY1739" i="2"/>
  <c r="BA1739" i="2"/>
  <c r="BB1739" i="2"/>
  <c r="BC1739" i="2"/>
  <c r="BD1739" i="2"/>
  <c r="E1740" i="2"/>
  <c r="L1740" i="2" a="1"/>
  <c r="L1740" i="2" s="1"/>
  <c r="Q1740" i="2" a="1"/>
  <c r="Q1740" i="2" s="1"/>
  <c r="AO1740" i="2"/>
  <c r="AP1740" i="2"/>
  <c r="AQ1740" i="2"/>
  <c r="AR1740" i="2"/>
  <c r="AS1740" i="2"/>
  <c r="AU1740" i="2"/>
  <c r="AV1740" i="2"/>
  <c r="AW1740" i="2"/>
  <c r="AX1740" i="2"/>
  <c r="AY1740" i="2"/>
  <c r="BA1740" i="2"/>
  <c r="BB1740" i="2"/>
  <c r="BC1740" i="2"/>
  <c r="BD1740" i="2"/>
  <c r="E1741" i="2"/>
  <c r="L1741" i="2" a="1"/>
  <c r="L1741" i="2"/>
  <c r="Q1741" i="2" a="1"/>
  <c r="Q1741" i="2"/>
  <c r="AO1741" i="2"/>
  <c r="AP1741" i="2"/>
  <c r="AQ1741" i="2"/>
  <c r="AR1741" i="2"/>
  <c r="AS1741" i="2"/>
  <c r="AU1741" i="2"/>
  <c r="AV1741" i="2"/>
  <c r="AW1741" i="2"/>
  <c r="AX1741" i="2"/>
  <c r="AY1741" i="2"/>
  <c r="BA1741" i="2"/>
  <c r="BB1741" i="2"/>
  <c r="BC1741" i="2"/>
  <c r="BD1741" i="2"/>
  <c r="E1742" i="2"/>
  <c r="L1742" i="2" a="1"/>
  <c r="L1742" i="2" s="1"/>
  <c r="Q1742" i="2" a="1"/>
  <c r="Q1742" i="2" s="1"/>
  <c r="AO1742" i="2"/>
  <c r="AP1742" i="2"/>
  <c r="AQ1742" i="2"/>
  <c r="AR1742" i="2"/>
  <c r="AS1742" i="2"/>
  <c r="AU1742" i="2"/>
  <c r="AV1742" i="2"/>
  <c r="AW1742" i="2"/>
  <c r="AX1742" i="2"/>
  <c r="AY1742" i="2"/>
  <c r="BA1742" i="2"/>
  <c r="BB1742" i="2"/>
  <c r="BC1742" i="2"/>
  <c r="BD1742" i="2"/>
  <c r="E1743" i="2"/>
  <c r="L1743" i="2" a="1"/>
  <c r="L1743" i="2"/>
  <c r="Q1743" i="2" a="1"/>
  <c r="Q1743" i="2"/>
  <c r="AO1743" i="2"/>
  <c r="AP1743" i="2"/>
  <c r="AQ1743" i="2"/>
  <c r="AR1743" i="2"/>
  <c r="AS1743" i="2"/>
  <c r="AU1743" i="2"/>
  <c r="AV1743" i="2"/>
  <c r="AW1743" i="2"/>
  <c r="AX1743" i="2"/>
  <c r="AY1743" i="2"/>
  <c r="BA1743" i="2"/>
  <c r="BB1743" i="2"/>
  <c r="BC1743" i="2"/>
  <c r="BD1743" i="2"/>
  <c r="E1744" i="2"/>
  <c r="L1744" i="2" a="1"/>
  <c r="L1744" i="2" s="1"/>
  <c r="Q1744" i="2" a="1"/>
  <c r="Q1744" i="2" s="1"/>
  <c r="AO1744" i="2"/>
  <c r="AP1744" i="2"/>
  <c r="AQ1744" i="2"/>
  <c r="AR1744" i="2"/>
  <c r="AS1744" i="2"/>
  <c r="AU1744" i="2"/>
  <c r="AV1744" i="2"/>
  <c r="AW1744" i="2"/>
  <c r="AX1744" i="2"/>
  <c r="AY1744" i="2"/>
  <c r="BA1744" i="2"/>
  <c r="BB1744" i="2"/>
  <c r="BC1744" i="2"/>
  <c r="BD1744" i="2"/>
  <c r="E1745" i="2"/>
  <c r="L1745" i="2" a="1"/>
  <c r="L1745" i="2"/>
  <c r="Q1745" i="2" a="1"/>
  <c r="Q1745" i="2"/>
  <c r="AO1745" i="2"/>
  <c r="AP1745" i="2"/>
  <c r="AQ1745" i="2"/>
  <c r="AR1745" i="2"/>
  <c r="AS1745" i="2"/>
  <c r="AU1745" i="2"/>
  <c r="AV1745" i="2"/>
  <c r="AW1745" i="2"/>
  <c r="AX1745" i="2"/>
  <c r="AY1745" i="2"/>
  <c r="BA1745" i="2"/>
  <c r="BB1745" i="2"/>
  <c r="BC1745" i="2"/>
  <c r="BD1745" i="2"/>
  <c r="E1746" i="2"/>
  <c r="L1746" i="2" a="1"/>
  <c r="L1746" i="2" s="1"/>
  <c r="Q1746" i="2" a="1"/>
  <c r="Q1746" i="2" s="1"/>
  <c r="AO1746" i="2"/>
  <c r="AP1746" i="2"/>
  <c r="AQ1746" i="2"/>
  <c r="AR1746" i="2"/>
  <c r="AS1746" i="2"/>
  <c r="AU1746" i="2"/>
  <c r="AV1746" i="2"/>
  <c r="AW1746" i="2"/>
  <c r="AX1746" i="2"/>
  <c r="AY1746" i="2"/>
  <c r="BA1746" i="2"/>
  <c r="BB1746" i="2"/>
  <c r="BC1746" i="2"/>
  <c r="BD1746" i="2"/>
  <c r="E1747" i="2"/>
  <c r="L1747" i="2" a="1"/>
  <c r="L1747" i="2"/>
  <c r="Q1747" i="2" a="1"/>
  <c r="Q1747" i="2"/>
  <c r="AO1747" i="2"/>
  <c r="AP1747" i="2"/>
  <c r="AQ1747" i="2"/>
  <c r="AR1747" i="2"/>
  <c r="AS1747" i="2"/>
  <c r="AU1747" i="2"/>
  <c r="AV1747" i="2"/>
  <c r="AW1747" i="2"/>
  <c r="AX1747" i="2"/>
  <c r="AY1747" i="2"/>
  <c r="BA1747" i="2"/>
  <c r="BB1747" i="2"/>
  <c r="BC1747" i="2"/>
  <c r="BD1747" i="2"/>
  <c r="E1748" i="2"/>
  <c r="L1748" i="2" a="1"/>
  <c r="L1748" i="2" s="1"/>
  <c r="Q1748" i="2" a="1"/>
  <c r="Q1748" i="2" s="1"/>
  <c r="AO1748" i="2"/>
  <c r="AP1748" i="2"/>
  <c r="AQ1748" i="2"/>
  <c r="AR1748" i="2"/>
  <c r="AS1748" i="2"/>
  <c r="AU1748" i="2"/>
  <c r="AV1748" i="2"/>
  <c r="AW1748" i="2"/>
  <c r="AX1748" i="2"/>
  <c r="AY1748" i="2"/>
  <c r="BA1748" i="2"/>
  <c r="BB1748" i="2"/>
  <c r="BC1748" i="2"/>
  <c r="BD1748" i="2"/>
  <c r="E1749" i="2"/>
  <c r="L1749" i="2" a="1"/>
  <c r="L1749" i="2"/>
  <c r="Q1749" i="2" a="1"/>
  <c r="Q1749" i="2"/>
  <c r="AO1749" i="2"/>
  <c r="AP1749" i="2"/>
  <c r="AQ1749" i="2"/>
  <c r="AR1749" i="2"/>
  <c r="AS1749" i="2"/>
  <c r="AU1749" i="2"/>
  <c r="AV1749" i="2"/>
  <c r="AW1749" i="2"/>
  <c r="AX1749" i="2"/>
  <c r="AY1749" i="2"/>
  <c r="BA1749" i="2"/>
  <c r="BB1749" i="2"/>
  <c r="BC1749" i="2"/>
  <c r="BD1749" i="2"/>
  <c r="E1750" i="2"/>
  <c r="L1750" i="2" a="1"/>
  <c r="L1750" i="2" s="1"/>
  <c r="Q1750" i="2" a="1"/>
  <c r="Q1750" i="2" s="1"/>
  <c r="AO1750" i="2"/>
  <c r="AP1750" i="2"/>
  <c r="AQ1750" i="2"/>
  <c r="AR1750" i="2"/>
  <c r="AS1750" i="2"/>
  <c r="AU1750" i="2"/>
  <c r="AV1750" i="2"/>
  <c r="AW1750" i="2"/>
  <c r="AX1750" i="2"/>
  <c r="AY1750" i="2"/>
  <c r="BA1750" i="2"/>
  <c r="BB1750" i="2"/>
  <c r="BC1750" i="2"/>
  <c r="BD1750" i="2"/>
  <c r="E1751" i="2"/>
  <c r="L1751" i="2" a="1"/>
  <c r="L1751" i="2"/>
  <c r="Q1751" i="2" a="1"/>
  <c r="Q1751" i="2"/>
  <c r="AO1751" i="2"/>
  <c r="AP1751" i="2"/>
  <c r="AQ1751" i="2"/>
  <c r="AR1751" i="2"/>
  <c r="AS1751" i="2"/>
  <c r="AU1751" i="2"/>
  <c r="AV1751" i="2"/>
  <c r="AW1751" i="2"/>
  <c r="AX1751" i="2"/>
  <c r="AY1751" i="2"/>
  <c r="BA1751" i="2"/>
  <c r="BB1751" i="2"/>
  <c r="BC1751" i="2"/>
  <c r="BD1751" i="2"/>
  <c r="E1752" i="2"/>
  <c r="L1752" i="2" a="1"/>
  <c r="L1752" i="2" s="1"/>
  <c r="Q1752" i="2" a="1"/>
  <c r="Q1752" i="2" s="1"/>
  <c r="AO1752" i="2"/>
  <c r="AP1752" i="2"/>
  <c r="AQ1752" i="2"/>
  <c r="AR1752" i="2"/>
  <c r="AS1752" i="2"/>
  <c r="AU1752" i="2"/>
  <c r="AV1752" i="2"/>
  <c r="AW1752" i="2"/>
  <c r="AX1752" i="2"/>
  <c r="AY1752" i="2"/>
  <c r="BA1752" i="2"/>
  <c r="BB1752" i="2"/>
  <c r="BC1752" i="2"/>
  <c r="BD1752" i="2"/>
  <c r="E1753" i="2"/>
  <c r="L1753" i="2" a="1"/>
  <c r="L1753" i="2"/>
  <c r="Q1753" i="2" a="1"/>
  <c r="Q1753" i="2"/>
  <c r="AO1753" i="2"/>
  <c r="AP1753" i="2"/>
  <c r="AQ1753" i="2"/>
  <c r="AR1753" i="2"/>
  <c r="AS1753" i="2"/>
  <c r="AU1753" i="2"/>
  <c r="AV1753" i="2"/>
  <c r="AW1753" i="2"/>
  <c r="AX1753" i="2"/>
  <c r="AY1753" i="2"/>
  <c r="BA1753" i="2"/>
  <c r="BB1753" i="2"/>
  <c r="BC1753" i="2"/>
  <c r="BD1753" i="2"/>
  <c r="E1754" i="2"/>
  <c r="L1754" i="2" a="1"/>
  <c r="L1754" i="2" s="1"/>
  <c r="Q1754" i="2" a="1"/>
  <c r="Q1754" i="2" s="1"/>
  <c r="AO1754" i="2"/>
  <c r="AP1754" i="2"/>
  <c r="AQ1754" i="2"/>
  <c r="AR1754" i="2"/>
  <c r="AS1754" i="2"/>
  <c r="AU1754" i="2"/>
  <c r="AV1754" i="2"/>
  <c r="AW1754" i="2"/>
  <c r="AX1754" i="2"/>
  <c r="AY1754" i="2"/>
  <c r="BA1754" i="2"/>
  <c r="BB1754" i="2"/>
  <c r="BC1754" i="2"/>
  <c r="BD1754" i="2"/>
  <c r="E1755" i="2"/>
  <c r="L1755" i="2" a="1"/>
  <c r="L1755" i="2"/>
  <c r="Q1755" i="2" a="1"/>
  <c r="Q1755" i="2"/>
  <c r="AO1755" i="2"/>
  <c r="AP1755" i="2"/>
  <c r="AQ1755" i="2"/>
  <c r="AR1755" i="2"/>
  <c r="AS1755" i="2"/>
  <c r="AU1755" i="2"/>
  <c r="AV1755" i="2"/>
  <c r="AW1755" i="2"/>
  <c r="AX1755" i="2"/>
  <c r="AY1755" i="2"/>
  <c r="BA1755" i="2"/>
  <c r="BB1755" i="2"/>
  <c r="BC1755" i="2"/>
  <c r="BD1755" i="2"/>
  <c r="E1756" i="2"/>
  <c r="L1756" i="2" a="1"/>
  <c r="L1756" i="2" s="1"/>
  <c r="Q1756" i="2" a="1"/>
  <c r="Q1756" i="2" s="1"/>
  <c r="AO1756" i="2"/>
  <c r="AP1756" i="2"/>
  <c r="AQ1756" i="2"/>
  <c r="AR1756" i="2"/>
  <c r="AS1756" i="2"/>
  <c r="AU1756" i="2"/>
  <c r="AV1756" i="2"/>
  <c r="AW1756" i="2"/>
  <c r="AX1756" i="2"/>
  <c r="AY1756" i="2"/>
  <c r="BA1756" i="2"/>
  <c r="BB1756" i="2"/>
  <c r="BC1756" i="2"/>
  <c r="BD1756" i="2"/>
  <c r="E1757" i="2"/>
  <c r="L1757" i="2" a="1"/>
  <c r="L1757" i="2"/>
  <c r="Q1757" i="2" a="1"/>
  <c r="Q1757" i="2"/>
  <c r="AO1757" i="2"/>
  <c r="AP1757" i="2"/>
  <c r="AQ1757" i="2"/>
  <c r="AR1757" i="2"/>
  <c r="AS1757" i="2"/>
  <c r="AU1757" i="2"/>
  <c r="AV1757" i="2"/>
  <c r="AW1757" i="2"/>
  <c r="AX1757" i="2"/>
  <c r="AY1757" i="2"/>
  <c r="BA1757" i="2"/>
  <c r="BB1757" i="2"/>
  <c r="BC1757" i="2"/>
  <c r="BD1757" i="2"/>
  <c r="E1758" i="2"/>
  <c r="L1758" i="2" a="1"/>
  <c r="L1758" i="2" s="1"/>
  <c r="Q1758" i="2" a="1"/>
  <c r="Q1758" i="2" s="1"/>
  <c r="AO1758" i="2"/>
  <c r="AP1758" i="2"/>
  <c r="AQ1758" i="2"/>
  <c r="AR1758" i="2"/>
  <c r="AS1758" i="2"/>
  <c r="AU1758" i="2"/>
  <c r="AV1758" i="2"/>
  <c r="AW1758" i="2"/>
  <c r="AX1758" i="2"/>
  <c r="AY1758" i="2"/>
  <c r="BA1758" i="2"/>
  <c r="BB1758" i="2"/>
  <c r="BC1758" i="2"/>
  <c r="BD1758" i="2"/>
  <c r="E1759" i="2"/>
  <c r="L1759" i="2" a="1"/>
  <c r="L1759" i="2"/>
  <c r="Q1759" i="2" a="1"/>
  <c r="Q1759" i="2"/>
  <c r="AO1759" i="2"/>
  <c r="AP1759" i="2"/>
  <c r="AQ1759" i="2"/>
  <c r="AR1759" i="2"/>
  <c r="AS1759" i="2"/>
  <c r="AU1759" i="2"/>
  <c r="AV1759" i="2"/>
  <c r="AW1759" i="2"/>
  <c r="AX1759" i="2"/>
  <c r="AY1759" i="2"/>
  <c r="BA1759" i="2"/>
  <c r="BB1759" i="2"/>
  <c r="BC1759" i="2"/>
  <c r="BD1759" i="2"/>
  <c r="E1760" i="2"/>
  <c r="L1760" i="2" a="1"/>
  <c r="L1760" i="2" s="1"/>
  <c r="Q1760" i="2" a="1"/>
  <c r="Q1760" i="2" s="1"/>
  <c r="AO1760" i="2"/>
  <c r="AP1760" i="2"/>
  <c r="AQ1760" i="2"/>
  <c r="AR1760" i="2"/>
  <c r="AS1760" i="2"/>
  <c r="AU1760" i="2"/>
  <c r="AV1760" i="2"/>
  <c r="AW1760" i="2"/>
  <c r="AX1760" i="2"/>
  <c r="AY1760" i="2"/>
  <c r="BA1760" i="2"/>
  <c r="BB1760" i="2"/>
  <c r="BC1760" i="2"/>
  <c r="BD1760" i="2"/>
  <c r="E1761" i="2"/>
  <c r="L1761" i="2" a="1"/>
  <c r="L1761" i="2"/>
  <c r="Q1761" i="2" a="1"/>
  <c r="Q1761" i="2"/>
  <c r="AO1761" i="2"/>
  <c r="AP1761" i="2"/>
  <c r="AQ1761" i="2"/>
  <c r="AR1761" i="2"/>
  <c r="AS1761" i="2"/>
  <c r="AU1761" i="2"/>
  <c r="AV1761" i="2"/>
  <c r="AW1761" i="2"/>
  <c r="AX1761" i="2"/>
  <c r="AY1761" i="2"/>
  <c r="BA1761" i="2"/>
  <c r="BB1761" i="2"/>
  <c r="BC1761" i="2"/>
  <c r="BD1761" i="2"/>
  <c r="E1762" i="2"/>
  <c r="L1762" i="2" a="1"/>
  <c r="L1762" i="2" s="1"/>
  <c r="Q1762" i="2" a="1"/>
  <c r="Q1762" i="2" s="1"/>
  <c r="AO1762" i="2"/>
  <c r="AP1762" i="2"/>
  <c r="AQ1762" i="2"/>
  <c r="AR1762" i="2"/>
  <c r="AS1762" i="2"/>
  <c r="AU1762" i="2"/>
  <c r="AV1762" i="2"/>
  <c r="AW1762" i="2"/>
  <c r="AX1762" i="2"/>
  <c r="AY1762" i="2"/>
  <c r="BA1762" i="2"/>
  <c r="BB1762" i="2"/>
  <c r="BC1762" i="2"/>
  <c r="BD1762" i="2"/>
  <c r="E1763" i="2"/>
  <c r="L1763" i="2" a="1"/>
  <c r="L1763" i="2"/>
  <c r="Q1763" i="2" a="1"/>
  <c r="Q1763" i="2"/>
  <c r="AO1763" i="2"/>
  <c r="AP1763" i="2"/>
  <c r="AQ1763" i="2"/>
  <c r="AR1763" i="2"/>
  <c r="AS1763" i="2"/>
  <c r="AU1763" i="2"/>
  <c r="AV1763" i="2"/>
  <c r="AW1763" i="2"/>
  <c r="AX1763" i="2"/>
  <c r="AY1763" i="2"/>
  <c r="BA1763" i="2"/>
  <c r="BB1763" i="2"/>
  <c r="BC1763" i="2"/>
  <c r="BD1763" i="2"/>
  <c r="E1764" i="2"/>
  <c r="L1764" i="2" a="1"/>
  <c r="L1764" i="2" s="1"/>
  <c r="Q1764" i="2" a="1"/>
  <c r="Q1764" i="2" s="1"/>
  <c r="AO1764" i="2"/>
  <c r="AP1764" i="2"/>
  <c r="AQ1764" i="2"/>
  <c r="AR1764" i="2"/>
  <c r="AS1764" i="2"/>
  <c r="AU1764" i="2"/>
  <c r="AV1764" i="2"/>
  <c r="AW1764" i="2"/>
  <c r="AX1764" i="2"/>
  <c r="AY1764" i="2"/>
  <c r="BA1764" i="2"/>
  <c r="BB1764" i="2"/>
  <c r="BC1764" i="2"/>
  <c r="BD1764" i="2"/>
  <c r="E1765" i="2"/>
  <c r="L1765" i="2" a="1"/>
  <c r="L1765" i="2"/>
  <c r="Q1765" i="2" a="1"/>
  <c r="Q1765" i="2"/>
  <c r="AO1765" i="2"/>
  <c r="AP1765" i="2"/>
  <c r="AQ1765" i="2"/>
  <c r="AR1765" i="2"/>
  <c r="AS1765" i="2"/>
  <c r="AU1765" i="2"/>
  <c r="AV1765" i="2"/>
  <c r="AW1765" i="2"/>
  <c r="AX1765" i="2"/>
  <c r="AY1765" i="2"/>
  <c r="BA1765" i="2"/>
  <c r="BB1765" i="2"/>
  <c r="BC1765" i="2"/>
  <c r="BD1765" i="2"/>
  <c r="E1766" i="2"/>
  <c r="L1766" i="2" a="1"/>
  <c r="L1766" i="2" s="1"/>
  <c r="Q1766" i="2" a="1"/>
  <c r="Q1766" i="2" s="1"/>
  <c r="AO1766" i="2"/>
  <c r="AP1766" i="2"/>
  <c r="AQ1766" i="2"/>
  <c r="AR1766" i="2"/>
  <c r="AS1766" i="2"/>
  <c r="AU1766" i="2"/>
  <c r="AV1766" i="2"/>
  <c r="AW1766" i="2"/>
  <c r="AX1766" i="2"/>
  <c r="AY1766" i="2"/>
  <c r="BA1766" i="2"/>
  <c r="BB1766" i="2"/>
  <c r="BC1766" i="2"/>
  <c r="BD1766" i="2"/>
  <c r="E1767" i="2"/>
  <c r="L1767" i="2" a="1"/>
  <c r="L1767" i="2"/>
  <c r="Q1767" i="2" a="1"/>
  <c r="Q1767" i="2"/>
  <c r="AO1767" i="2"/>
  <c r="AP1767" i="2"/>
  <c r="AQ1767" i="2"/>
  <c r="AR1767" i="2"/>
  <c r="AS1767" i="2"/>
  <c r="AU1767" i="2"/>
  <c r="AV1767" i="2"/>
  <c r="AW1767" i="2"/>
  <c r="AX1767" i="2"/>
  <c r="AY1767" i="2"/>
  <c r="BA1767" i="2"/>
  <c r="BB1767" i="2"/>
  <c r="BC1767" i="2"/>
  <c r="BD1767" i="2"/>
  <c r="E1768" i="2"/>
  <c r="L1768" i="2" a="1"/>
  <c r="L1768" i="2" s="1"/>
  <c r="Q1768" i="2" a="1"/>
  <c r="Q1768" i="2" s="1"/>
  <c r="AO1768" i="2"/>
  <c r="AP1768" i="2"/>
  <c r="AQ1768" i="2"/>
  <c r="AR1768" i="2"/>
  <c r="AS1768" i="2"/>
  <c r="AU1768" i="2"/>
  <c r="AV1768" i="2"/>
  <c r="AW1768" i="2"/>
  <c r="AX1768" i="2"/>
  <c r="AY1768" i="2"/>
  <c r="BA1768" i="2"/>
  <c r="BB1768" i="2"/>
  <c r="BC1768" i="2"/>
  <c r="BD1768" i="2"/>
  <c r="E1769" i="2"/>
  <c r="L1769" i="2" a="1"/>
  <c r="L1769" i="2"/>
  <c r="Q1769" i="2" a="1"/>
  <c r="Q1769" i="2"/>
  <c r="AO1769" i="2"/>
  <c r="AP1769" i="2"/>
  <c r="AQ1769" i="2"/>
  <c r="AR1769" i="2"/>
  <c r="AS1769" i="2"/>
  <c r="AU1769" i="2"/>
  <c r="AV1769" i="2"/>
  <c r="AW1769" i="2"/>
  <c r="AX1769" i="2"/>
  <c r="AY1769" i="2"/>
  <c r="BA1769" i="2"/>
  <c r="BB1769" i="2"/>
  <c r="BC1769" i="2"/>
  <c r="BD1769" i="2"/>
  <c r="E1770" i="2"/>
  <c r="L1770" i="2" a="1"/>
  <c r="L1770" i="2" s="1"/>
  <c r="Q1770" i="2" a="1"/>
  <c r="Q1770" i="2" s="1"/>
  <c r="AO1770" i="2"/>
  <c r="AP1770" i="2"/>
  <c r="AQ1770" i="2"/>
  <c r="AR1770" i="2"/>
  <c r="AS1770" i="2"/>
  <c r="AU1770" i="2"/>
  <c r="AV1770" i="2"/>
  <c r="AW1770" i="2"/>
  <c r="AX1770" i="2"/>
  <c r="AY1770" i="2"/>
  <c r="BA1770" i="2"/>
  <c r="BB1770" i="2"/>
  <c r="BC1770" i="2"/>
  <c r="BD1770" i="2"/>
  <c r="E1771" i="2"/>
  <c r="L1771" i="2" a="1"/>
  <c r="L1771" i="2"/>
  <c r="Q1771" i="2" a="1"/>
  <c r="Q1771" i="2"/>
  <c r="AO1771" i="2"/>
  <c r="AP1771" i="2"/>
  <c r="AQ1771" i="2"/>
  <c r="AR1771" i="2"/>
  <c r="AS1771" i="2"/>
  <c r="AU1771" i="2"/>
  <c r="AV1771" i="2"/>
  <c r="AW1771" i="2"/>
  <c r="AX1771" i="2"/>
  <c r="AY1771" i="2"/>
  <c r="BA1771" i="2"/>
  <c r="BB1771" i="2"/>
  <c r="BC1771" i="2"/>
  <c r="BD1771" i="2"/>
  <c r="E1772" i="2"/>
  <c r="L1772" i="2" a="1"/>
  <c r="L1772" i="2" s="1"/>
  <c r="Q1772" i="2" a="1"/>
  <c r="Q1772" i="2" s="1"/>
  <c r="AO1772" i="2"/>
  <c r="AP1772" i="2"/>
  <c r="AQ1772" i="2"/>
  <c r="AR1772" i="2"/>
  <c r="AS1772" i="2"/>
  <c r="AU1772" i="2"/>
  <c r="AV1772" i="2"/>
  <c r="AW1772" i="2"/>
  <c r="AX1772" i="2"/>
  <c r="AY1772" i="2"/>
  <c r="BA1772" i="2"/>
  <c r="BB1772" i="2"/>
  <c r="BC1772" i="2"/>
  <c r="BD1772" i="2"/>
  <c r="E1773" i="2"/>
  <c r="L1773" i="2" a="1"/>
  <c r="L1773" i="2"/>
  <c r="Q1773" i="2" a="1"/>
  <c r="Q1773" i="2"/>
  <c r="AO1773" i="2"/>
  <c r="AP1773" i="2"/>
  <c r="AQ1773" i="2"/>
  <c r="AR1773" i="2"/>
  <c r="AS1773" i="2"/>
  <c r="AU1773" i="2"/>
  <c r="AV1773" i="2"/>
  <c r="AW1773" i="2"/>
  <c r="AX1773" i="2"/>
  <c r="AY1773" i="2"/>
  <c r="BA1773" i="2"/>
  <c r="BB1773" i="2"/>
  <c r="BC1773" i="2"/>
  <c r="BD1773" i="2"/>
  <c r="E1774" i="2"/>
  <c r="L1774" i="2" a="1"/>
  <c r="L1774" i="2" s="1"/>
  <c r="Q1774" i="2" a="1"/>
  <c r="Q1774" i="2" s="1"/>
  <c r="AO1774" i="2"/>
  <c r="AP1774" i="2"/>
  <c r="AQ1774" i="2"/>
  <c r="AR1774" i="2"/>
  <c r="AS1774" i="2"/>
  <c r="AU1774" i="2"/>
  <c r="AV1774" i="2"/>
  <c r="AW1774" i="2"/>
  <c r="AX1774" i="2"/>
  <c r="AY1774" i="2"/>
  <c r="BA1774" i="2"/>
  <c r="BB1774" i="2"/>
  <c r="BC1774" i="2"/>
  <c r="BD1774" i="2"/>
  <c r="E1775" i="2"/>
  <c r="L1775" i="2" a="1"/>
  <c r="L1775" i="2"/>
  <c r="Q1775" i="2" a="1"/>
  <c r="Q1775" i="2"/>
  <c r="AO1775" i="2"/>
  <c r="AP1775" i="2"/>
  <c r="AQ1775" i="2"/>
  <c r="AR1775" i="2"/>
  <c r="AS1775" i="2"/>
  <c r="AU1775" i="2"/>
  <c r="AV1775" i="2"/>
  <c r="AW1775" i="2"/>
  <c r="AX1775" i="2"/>
  <c r="AY1775" i="2"/>
  <c r="BA1775" i="2"/>
  <c r="BB1775" i="2"/>
  <c r="BC1775" i="2"/>
  <c r="BD1775" i="2"/>
  <c r="E1776" i="2"/>
  <c r="L1776" i="2" a="1"/>
  <c r="L1776" i="2" s="1"/>
  <c r="Q1776" i="2" a="1"/>
  <c r="Q1776" i="2" s="1"/>
  <c r="AO1776" i="2"/>
  <c r="AP1776" i="2"/>
  <c r="AQ1776" i="2"/>
  <c r="AR1776" i="2"/>
  <c r="AS1776" i="2"/>
  <c r="AU1776" i="2"/>
  <c r="AV1776" i="2"/>
  <c r="AW1776" i="2"/>
  <c r="AX1776" i="2"/>
  <c r="AY1776" i="2"/>
  <c r="BA1776" i="2"/>
  <c r="BB1776" i="2"/>
  <c r="BC1776" i="2"/>
  <c r="BD1776" i="2"/>
  <c r="E1777" i="2"/>
  <c r="L1777" i="2" a="1"/>
  <c r="L1777" i="2"/>
  <c r="Q1777" i="2" a="1"/>
  <c r="Q1777" i="2"/>
  <c r="AO1777" i="2"/>
  <c r="AP1777" i="2"/>
  <c r="AQ1777" i="2"/>
  <c r="AR1777" i="2"/>
  <c r="AS1777" i="2"/>
  <c r="AU1777" i="2"/>
  <c r="AV1777" i="2"/>
  <c r="AW1777" i="2"/>
  <c r="AX1777" i="2"/>
  <c r="AY1777" i="2"/>
  <c r="BA1777" i="2"/>
  <c r="BB1777" i="2"/>
  <c r="BC1777" i="2"/>
  <c r="BD1777" i="2"/>
  <c r="E1778" i="2"/>
  <c r="L1778" i="2" a="1"/>
  <c r="L1778" i="2" s="1"/>
  <c r="Q1778" i="2" a="1"/>
  <c r="Q1778" i="2" s="1"/>
  <c r="AO1778" i="2"/>
  <c r="AP1778" i="2"/>
  <c r="AQ1778" i="2"/>
  <c r="AR1778" i="2"/>
  <c r="AS1778" i="2"/>
  <c r="AU1778" i="2"/>
  <c r="AV1778" i="2"/>
  <c r="AW1778" i="2"/>
  <c r="AX1778" i="2"/>
  <c r="AY1778" i="2"/>
  <c r="BA1778" i="2"/>
  <c r="BB1778" i="2"/>
  <c r="BC1778" i="2"/>
  <c r="BD1778" i="2"/>
  <c r="E1779" i="2"/>
  <c r="L1779" i="2" a="1"/>
  <c r="L1779" i="2"/>
  <c r="Q1779" i="2" a="1"/>
  <c r="Q1779" i="2"/>
  <c r="AO1779" i="2"/>
  <c r="AP1779" i="2"/>
  <c r="AQ1779" i="2"/>
  <c r="AR1779" i="2"/>
  <c r="AS1779" i="2"/>
  <c r="AU1779" i="2"/>
  <c r="AV1779" i="2"/>
  <c r="AW1779" i="2"/>
  <c r="AX1779" i="2"/>
  <c r="AY1779" i="2"/>
  <c r="BA1779" i="2"/>
  <c r="BB1779" i="2"/>
  <c r="BC1779" i="2"/>
  <c r="BD1779" i="2"/>
  <c r="E1780" i="2"/>
  <c r="L1780" i="2" a="1"/>
  <c r="L1780" i="2" s="1"/>
  <c r="Q1780" i="2" a="1"/>
  <c r="Q1780" i="2" s="1"/>
  <c r="AO1780" i="2"/>
  <c r="AP1780" i="2"/>
  <c r="AQ1780" i="2"/>
  <c r="AR1780" i="2"/>
  <c r="AS1780" i="2"/>
  <c r="AU1780" i="2"/>
  <c r="AV1780" i="2"/>
  <c r="AW1780" i="2"/>
  <c r="AX1780" i="2"/>
  <c r="AY1780" i="2"/>
  <c r="BA1780" i="2"/>
  <c r="BB1780" i="2"/>
  <c r="BC1780" i="2"/>
  <c r="BD1780" i="2"/>
  <c r="E1781" i="2"/>
  <c r="L1781" i="2" a="1"/>
  <c r="L1781" i="2"/>
  <c r="Q1781" i="2" a="1"/>
  <c r="Q1781" i="2"/>
  <c r="AO1781" i="2"/>
  <c r="AP1781" i="2"/>
  <c r="AQ1781" i="2"/>
  <c r="AR1781" i="2"/>
  <c r="AS1781" i="2"/>
  <c r="AU1781" i="2"/>
  <c r="AV1781" i="2"/>
  <c r="AW1781" i="2"/>
  <c r="AX1781" i="2"/>
  <c r="AY1781" i="2"/>
  <c r="BA1781" i="2"/>
  <c r="BB1781" i="2"/>
  <c r="BC1781" i="2"/>
  <c r="BD1781" i="2"/>
  <c r="E1782" i="2"/>
  <c r="L1782" i="2" a="1"/>
  <c r="L1782" i="2" s="1"/>
  <c r="Q1782" i="2" a="1"/>
  <c r="Q1782" i="2" s="1"/>
  <c r="AO1782" i="2"/>
  <c r="AP1782" i="2"/>
  <c r="AQ1782" i="2"/>
  <c r="AR1782" i="2"/>
  <c r="AS1782" i="2"/>
  <c r="AU1782" i="2"/>
  <c r="AV1782" i="2"/>
  <c r="AW1782" i="2"/>
  <c r="AX1782" i="2"/>
  <c r="AY1782" i="2"/>
  <c r="BA1782" i="2"/>
  <c r="BB1782" i="2"/>
  <c r="BC1782" i="2"/>
  <c r="BD1782" i="2"/>
  <c r="E1783" i="2"/>
  <c r="L1783" i="2" a="1"/>
  <c r="L1783" i="2"/>
  <c r="Q1783" i="2" a="1"/>
  <c r="Q1783" i="2"/>
  <c r="AO1783" i="2"/>
  <c r="AP1783" i="2"/>
  <c r="AQ1783" i="2"/>
  <c r="AR1783" i="2"/>
  <c r="AS1783" i="2"/>
  <c r="AU1783" i="2"/>
  <c r="AV1783" i="2"/>
  <c r="AW1783" i="2"/>
  <c r="AX1783" i="2"/>
  <c r="AY1783" i="2"/>
  <c r="BA1783" i="2"/>
  <c r="BB1783" i="2"/>
  <c r="BC1783" i="2"/>
  <c r="BD1783" i="2"/>
  <c r="E1784" i="2"/>
  <c r="L1784" i="2" a="1"/>
  <c r="L1784" i="2" s="1"/>
  <c r="Q1784" i="2" a="1"/>
  <c r="Q1784" i="2" s="1"/>
  <c r="AO1784" i="2"/>
  <c r="AP1784" i="2"/>
  <c r="AQ1784" i="2"/>
  <c r="AR1784" i="2"/>
  <c r="AS1784" i="2"/>
  <c r="AU1784" i="2"/>
  <c r="AV1784" i="2"/>
  <c r="AW1784" i="2"/>
  <c r="AX1784" i="2"/>
  <c r="AY1784" i="2"/>
  <c r="BA1784" i="2"/>
  <c r="BB1784" i="2"/>
  <c r="BC1784" i="2"/>
  <c r="BD1784" i="2"/>
  <c r="E1785" i="2"/>
  <c r="L1785" i="2" a="1"/>
  <c r="L1785" i="2"/>
  <c r="Q1785" i="2" a="1"/>
  <c r="Q1785" i="2"/>
  <c r="AO1785" i="2"/>
  <c r="AP1785" i="2"/>
  <c r="AQ1785" i="2"/>
  <c r="AR1785" i="2"/>
  <c r="AS1785" i="2"/>
  <c r="AU1785" i="2"/>
  <c r="AV1785" i="2"/>
  <c r="AW1785" i="2"/>
  <c r="AX1785" i="2"/>
  <c r="AY1785" i="2"/>
  <c r="BA1785" i="2"/>
  <c r="BB1785" i="2"/>
  <c r="BC1785" i="2"/>
  <c r="BD1785" i="2"/>
  <c r="E1786" i="2"/>
  <c r="L1786" i="2" a="1"/>
  <c r="L1786" i="2" s="1"/>
  <c r="Q1786" i="2" a="1"/>
  <c r="Q1786" i="2" s="1"/>
  <c r="AO1786" i="2"/>
  <c r="AP1786" i="2"/>
  <c r="AQ1786" i="2"/>
  <c r="AR1786" i="2"/>
  <c r="AS1786" i="2"/>
  <c r="AU1786" i="2"/>
  <c r="AV1786" i="2"/>
  <c r="AW1786" i="2"/>
  <c r="AX1786" i="2"/>
  <c r="AY1786" i="2"/>
  <c r="BA1786" i="2"/>
  <c r="BB1786" i="2"/>
  <c r="BC1786" i="2"/>
  <c r="BD1786" i="2"/>
  <c r="E1787" i="2"/>
  <c r="L1787" i="2" a="1"/>
  <c r="L1787" i="2"/>
  <c r="Q1787" i="2" a="1"/>
  <c r="Q1787" i="2"/>
  <c r="AO1787" i="2"/>
  <c r="AP1787" i="2"/>
  <c r="AQ1787" i="2"/>
  <c r="AR1787" i="2"/>
  <c r="AS1787" i="2"/>
  <c r="AU1787" i="2"/>
  <c r="AV1787" i="2"/>
  <c r="AW1787" i="2"/>
  <c r="AX1787" i="2"/>
  <c r="AY1787" i="2"/>
  <c r="BA1787" i="2"/>
  <c r="BB1787" i="2"/>
  <c r="BC1787" i="2"/>
  <c r="BD1787" i="2"/>
  <c r="E1788" i="2"/>
  <c r="L1788" i="2" a="1"/>
  <c r="L1788" i="2" s="1"/>
  <c r="Q1788" i="2" a="1"/>
  <c r="Q1788" i="2" s="1"/>
  <c r="AO1788" i="2"/>
  <c r="AP1788" i="2"/>
  <c r="AQ1788" i="2"/>
  <c r="AR1788" i="2"/>
  <c r="AS1788" i="2"/>
  <c r="AU1788" i="2"/>
  <c r="AV1788" i="2"/>
  <c r="AW1788" i="2"/>
  <c r="AX1788" i="2"/>
  <c r="AY1788" i="2"/>
  <c r="BA1788" i="2"/>
  <c r="BB1788" i="2"/>
  <c r="BC1788" i="2"/>
  <c r="BD1788" i="2"/>
  <c r="E1789" i="2"/>
  <c r="L1789" i="2" a="1"/>
  <c r="L1789" i="2"/>
  <c r="Q1789" i="2" a="1"/>
  <c r="Q1789" i="2"/>
  <c r="AO1789" i="2"/>
  <c r="AP1789" i="2"/>
  <c r="AQ1789" i="2"/>
  <c r="AR1789" i="2"/>
  <c r="AS1789" i="2"/>
  <c r="AU1789" i="2"/>
  <c r="AV1789" i="2"/>
  <c r="AW1789" i="2"/>
  <c r="AX1789" i="2"/>
  <c r="AY1789" i="2"/>
  <c r="BA1789" i="2"/>
  <c r="BB1789" i="2"/>
  <c r="BC1789" i="2"/>
  <c r="BD1789" i="2"/>
  <c r="E1790" i="2"/>
  <c r="L1790" i="2" a="1"/>
  <c r="L1790" i="2" s="1"/>
  <c r="Q1790" i="2" a="1"/>
  <c r="Q1790" i="2" s="1"/>
  <c r="AO1790" i="2"/>
  <c r="AP1790" i="2"/>
  <c r="AQ1790" i="2"/>
  <c r="AR1790" i="2"/>
  <c r="AS1790" i="2"/>
  <c r="AU1790" i="2"/>
  <c r="AV1790" i="2"/>
  <c r="AW1790" i="2"/>
  <c r="AX1790" i="2"/>
  <c r="AY1790" i="2"/>
  <c r="BA1790" i="2"/>
  <c r="BB1790" i="2"/>
  <c r="BC1790" i="2"/>
  <c r="BD1790" i="2"/>
  <c r="E1791" i="2"/>
  <c r="L1791" i="2" a="1"/>
  <c r="L1791" i="2"/>
  <c r="Q1791" i="2" a="1"/>
  <c r="Q1791" i="2"/>
  <c r="AO1791" i="2"/>
  <c r="AP1791" i="2"/>
  <c r="AQ1791" i="2"/>
  <c r="AR1791" i="2"/>
  <c r="AS1791" i="2"/>
  <c r="AU1791" i="2"/>
  <c r="AV1791" i="2"/>
  <c r="AW1791" i="2"/>
  <c r="AX1791" i="2"/>
  <c r="AY1791" i="2"/>
  <c r="BA1791" i="2"/>
  <c r="BB1791" i="2"/>
  <c r="BC1791" i="2"/>
  <c r="BD1791" i="2"/>
  <c r="E1792" i="2"/>
  <c r="L1792" i="2" a="1"/>
  <c r="L1792" i="2" s="1"/>
  <c r="Q1792" i="2" a="1"/>
  <c r="Q1792" i="2" s="1"/>
  <c r="AO1792" i="2"/>
  <c r="AP1792" i="2"/>
  <c r="AQ1792" i="2"/>
  <c r="AR1792" i="2"/>
  <c r="AS1792" i="2"/>
  <c r="AU1792" i="2"/>
  <c r="AV1792" i="2"/>
  <c r="AW1792" i="2"/>
  <c r="AX1792" i="2"/>
  <c r="AY1792" i="2"/>
  <c r="BA1792" i="2"/>
  <c r="BB1792" i="2"/>
  <c r="BC1792" i="2"/>
  <c r="BD1792" i="2"/>
  <c r="E1793" i="2"/>
  <c r="L1793" i="2" a="1"/>
  <c r="L1793" i="2"/>
  <c r="Q1793" i="2" a="1"/>
  <c r="Q1793" i="2"/>
  <c r="AO1793" i="2"/>
  <c r="AP1793" i="2"/>
  <c r="AQ1793" i="2"/>
  <c r="AR1793" i="2"/>
  <c r="AS1793" i="2"/>
  <c r="AU1793" i="2"/>
  <c r="AV1793" i="2"/>
  <c r="AW1793" i="2"/>
  <c r="AX1793" i="2"/>
  <c r="AY1793" i="2"/>
  <c r="BA1793" i="2"/>
  <c r="BB1793" i="2"/>
  <c r="BC1793" i="2"/>
  <c r="BD1793" i="2"/>
  <c r="E1794" i="2"/>
  <c r="L1794" i="2" a="1"/>
  <c r="L1794" i="2" s="1"/>
  <c r="Q1794" i="2" a="1"/>
  <c r="Q1794" i="2" s="1"/>
  <c r="AO1794" i="2"/>
  <c r="AP1794" i="2"/>
  <c r="AQ1794" i="2"/>
  <c r="AR1794" i="2"/>
  <c r="AS1794" i="2"/>
  <c r="AU1794" i="2"/>
  <c r="AV1794" i="2"/>
  <c r="AW1794" i="2"/>
  <c r="AX1794" i="2"/>
  <c r="AY1794" i="2"/>
  <c r="BA1794" i="2"/>
  <c r="BB1794" i="2"/>
  <c r="BC1794" i="2"/>
  <c r="BD1794" i="2"/>
  <c r="E1795" i="2"/>
  <c r="L1795" i="2" a="1"/>
  <c r="L1795" i="2"/>
  <c r="Q1795" i="2" a="1"/>
  <c r="Q1795" i="2"/>
  <c r="AO1795" i="2"/>
  <c r="AP1795" i="2"/>
  <c r="AQ1795" i="2"/>
  <c r="AR1795" i="2"/>
  <c r="AS1795" i="2"/>
  <c r="AU1795" i="2"/>
  <c r="AV1795" i="2"/>
  <c r="AW1795" i="2"/>
  <c r="AX1795" i="2"/>
  <c r="AY1795" i="2"/>
  <c r="BA1795" i="2"/>
  <c r="BB1795" i="2"/>
  <c r="BC1795" i="2"/>
  <c r="BD1795" i="2"/>
  <c r="E1796" i="2"/>
  <c r="L1796" i="2" a="1"/>
  <c r="L1796" i="2" s="1"/>
  <c r="Q1796" i="2" a="1"/>
  <c r="Q1796" i="2" s="1"/>
  <c r="AO1796" i="2"/>
  <c r="AP1796" i="2"/>
  <c r="AQ1796" i="2"/>
  <c r="AR1796" i="2"/>
  <c r="AS1796" i="2"/>
  <c r="AU1796" i="2"/>
  <c r="AV1796" i="2"/>
  <c r="AW1796" i="2"/>
  <c r="AX1796" i="2"/>
  <c r="AY1796" i="2"/>
  <c r="BA1796" i="2"/>
  <c r="BB1796" i="2"/>
  <c r="BC1796" i="2"/>
  <c r="BD1796" i="2"/>
  <c r="E1797" i="2"/>
  <c r="L1797" i="2" a="1"/>
  <c r="L1797" i="2"/>
  <c r="Q1797" i="2" a="1"/>
  <c r="Q1797" i="2"/>
  <c r="AO1797" i="2"/>
  <c r="AP1797" i="2"/>
  <c r="AQ1797" i="2"/>
  <c r="AR1797" i="2"/>
  <c r="AS1797" i="2"/>
  <c r="AU1797" i="2"/>
  <c r="AV1797" i="2"/>
  <c r="AW1797" i="2"/>
  <c r="AX1797" i="2"/>
  <c r="AY1797" i="2"/>
  <c r="BA1797" i="2"/>
  <c r="BB1797" i="2"/>
  <c r="BC1797" i="2"/>
  <c r="BD1797" i="2"/>
  <c r="E1798" i="2"/>
  <c r="L1798" i="2" a="1"/>
  <c r="L1798" i="2" s="1"/>
  <c r="Q1798" i="2" a="1"/>
  <c r="Q1798" i="2" s="1"/>
  <c r="AO1798" i="2"/>
  <c r="AP1798" i="2"/>
  <c r="AQ1798" i="2"/>
  <c r="AR1798" i="2"/>
  <c r="AS1798" i="2"/>
  <c r="AU1798" i="2"/>
  <c r="AV1798" i="2"/>
  <c r="AW1798" i="2"/>
  <c r="AX1798" i="2"/>
  <c r="AY1798" i="2"/>
  <c r="BA1798" i="2"/>
  <c r="BB1798" i="2"/>
  <c r="BC1798" i="2"/>
  <c r="BD1798" i="2"/>
  <c r="E1799" i="2"/>
  <c r="L1799" i="2" a="1"/>
  <c r="L1799" i="2"/>
  <c r="Q1799" i="2" a="1"/>
  <c r="Q1799" i="2"/>
  <c r="AO1799" i="2"/>
  <c r="AP1799" i="2"/>
  <c r="AQ1799" i="2"/>
  <c r="AR1799" i="2"/>
  <c r="AS1799" i="2"/>
  <c r="AU1799" i="2"/>
  <c r="AV1799" i="2"/>
  <c r="AW1799" i="2"/>
  <c r="AX1799" i="2"/>
  <c r="AY1799" i="2"/>
  <c r="BA1799" i="2"/>
  <c r="BB1799" i="2"/>
  <c r="BC1799" i="2"/>
  <c r="BD1799" i="2"/>
  <c r="E1800" i="2"/>
  <c r="L1800" i="2" a="1"/>
  <c r="L1800" i="2" s="1"/>
  <c r="Q1800" i="2" a="1"/>
  <c r="Q1800" i="2" s="1"/>
  <c r="AO1800" i="2"/>
  <c r="AP1800" i="2"/>
  <c r="AQ1800" i="2"/>
  <c r="AR1800" i="2"/>
  <c r="AS1800" i="2"/>
  <c r="AU1800" i="2"/>
  <c r="AV1800" i="2"/>
  <c r="AW1800" i="2"/>
  <c r="AX1800" i="2"/>
  <c r="AY1800" i="2"/>
  <c r="BA1800" i="2"/>
  <c r="BB1800" i="2"/>
  <c r="BC1800" i="2"/>
  <c r="BD1800" i="2"/>
  <c r="E1801" i="2"/>
  <c r="L1801" i="2" a="1"/>
  <c r="L1801" i="2"/>
  <c r="Q1801" i="2" a="1"/>
  <c r="Q1801" i="2"/>
  <c r="AO1801" i="2"/>
  <c r="AP1801" i="2"/>
  <c r="AQ1801" i="2"/>
  <c r="AR1801" i="2"/>
  <c r="AS1801" i="2"/>
  <c r="AU1801" i="2"/>
  <c r="AV1801" i="2"/>
  <c r="AW1801" i="2"/>
  <c r="AX1801" i="2"/>
  <c r="AY1801" i="2"/>
  <c r="BA1801" i="2"/>
  <c r="BB1801" i="2"/>
  <c r="BC1801" i="2"/>
  <c r="BD1801" i="2"/>
  <c r="E1802" i="2"/>
  <c r="L1802" i="2" a="1"/>
  <c r="L1802" i="2" s="1"/>
  <c r="Q1802" i="2" a="1"/>
  <c r="Q1802" i="2" s="1"/>
  <c r="AO1802" i="2"/>
  <c r="AP1802" i="2"/>
  <c r="AQ1802" i="2"/>
  <c r="AR1802" i="2"/>
  <c r="AS1802" i="2"/>
  <c r="AU1802" i="2"/>
  <c r="AV1802" i="2"/>
  <c r="AW1802" i="2"/>
  <c r="AX1802" i="2"/>
  <c r="AY1802" i="2"/>
  <c r="BA1802" i="2"/>
  <c r="BB1802" i="2"/>
  <c r="BC1802" i="2"/>
  <c r="BD1802" i="2"/>
  <c r="E1803" i="2"/>
  <c r="L1803" i="2" a="1"/>
  <c r="L1803" i="2"/>
  <c r="Q1803" i="2" a="1"/>
  <c r="Q1803" i="2"/>
  <c r="AO1803" i="2"/>
  <c r="AP1803" i="2"/>
  <c r="AQ1803" i="2"/>
  <c r="AR1803" i="2"/>
  <c r="AS1803" i="2"/>
  <c r="AU1803" i="2"/>
  <c r="AV1803" i="2"/>
  <c r="AW1803" i="2"/>
  <c r="AX1803" i="2"/>
  <c r="AY1803" i="2"/>
  <c r="BA1803" i="2"/>
  <c r="BB1803" i="2"/>
  <c r="BC1803" i="2"/>
  <c r="BD1803" i="2"/>
  <c r="E1804" i="2"/>
  <c r="L1804" i="2" a="1"/>
  <c r="L1804" i="2" s="1"/>
  <c r="Q1804" i="2" a="1"/>
  <c r="Q1804" i="2" s="1"/>
  <c r="AO1804" i="2"/>
  <c r="AP1804" i="2"/>
  <c r="AQ1804" i="2"/>
  <c r="AR1804" i="2"/>
  <c r="AS1804" i="2"/>
  <c r="AU1804" i="2"/>
  <c r="AV1804" i="2"/>
  <c r="AW1804" i="2"/>
  <c r="AX1804" i="2"/>
  <c r="AY1804" i="2"/>
  <c r="BA1804" i="2"/>
  <c r="BB1804" i="2"/>
  <c r="BC1804" i="2"/>
  <c r="BD1804" i="2"/>
  <c r="E1805" i="2"/>
  <c r="L1805" i="2" a="1"/>
  <c r="L1805" i="2"/>
  <c r="Q1805" i="2" a="1"/>
  <c r="Q1805" i="2"/>
  <c r="AO1805" i="2"/>
  <c r="AP1805" i="2"/>
  <c r="AQ1805" i="2"/>
  <c r="AR1805" i="2"/>
  <c r="AS1805" i="2"/>
  <c r="AU1805" i="2"/>
  <c r="AV1805" i="2"/>
  <c r="AW1805" i="2"/>
  <c r="AX1805" i="2"/>
  <c r="AY1805" i="2"/>
  <c r="BA1805" i="2"/>
  <c r="BB1805" i="2"/>
  <c r="BC1805" i="2"/>
  <c r="BD1805" i="2"/>
  <c r="E1806" i="2"/>
  <c r="L1806" i="2" a="1"/>
  <c r="L1806" i="2" s="1"/>
  <c r="Q1806" i="2" a="1"/>
  <c r="Q1806" i="2" s="1"/>
  <c r="AO1806" i="2"/>
  <c r="AP1806" i="2"/>
  <c r="AQ1806" i="2"/>
  <c r="AR1806" i="2"/>
  <c r="AS1806" i="2"/>
  <c r="AU1806" i="2"/>
  <c r="AV1806" i="2"/>
  <c r="AW1806" i="2"/>
  <c r="AX1806" i="2"/>
  <c r="AY1806" i="2"/>
  <c r="BA1806" i="2"/>
  <c r="BB1806" i="2"/>
  <c r="BC1806" i="2"/>
  <c r="BD1806" i="2"/>
  <c r="E1807" i="2"/>
  <c r="L1807" i="2" a="1"/>
  <c r="L1807" i="2"/>
  <c r="Q1807" i="2" a="1"/>
  <c r="Q1807" i="2"/>
  <c r="AO1807" i="2"/>
  <c r="AP1807" i="2"/>
  <c r="AQ1807" i="2"/>
  <c r="AR1807" i="2"/>
  <c r="AS1807" i="2"/>
  <c r="AU1807" i="2"/>
  <c r="AV1807" i="2"/>
  <c r="AW1807" i="2"/>
  <c r="AX1807" i="2"/>
  <c r="AY1807" i="2"/>
  <c r="BA1807" i="2"/>
  <c r="BB1807" i="2"/>
  <c r="BC1807" i="2"/>
  <c r="BD1807" i="2"/>
  <c r="E1808" i="2"/>
  <c r="L1808" i="2" a="1"/>
  <c r="L1808" i="2" s="1"/>
  <c r="Q1808" i="2" a="1"/>
  <c r="Q1808" i="2" s="1"/>
  <c r="AO1808" i="2"/>
  <c r="AP1808" i="2"/>
  <c r="AQ1808" i="2"/>
  <c r="AR1808" i="2"/>
  <c r="AS1808" i="2"/>
  <c r="AU1808" i="2"/>
  <c r="AV1808" i="2"/>
  <c r="AW1808" i="2"/>
  <c r="AX1808" i="2"/>
  <c r="AY1808" i="2"/>
  <c r="BA1808" i="2"/>
  <c r="BB1808" i="2"/>
  <c r="BC1808" i="2"/>
  <c r="BD1808" i="2"/>
  <c r="E1809" i="2"/>
  <c r="L1809" i="2" a="1"/>
  <c r="L1809" i="2"/>
  <c r="Q1809" i="2" a="1"/>
  <c r="Q1809" i="2"/>
  <c r="AO1809" i="2"/>
  <c r="AP1809" i="2"/>
  <c r="AQ1809" i="2"/>
  <c r="AR1809" i="2"/>
  <c r="AS1809" i="2"/>
  <c r="AU1809" i="2"/>
  <c r="AV1809" i="2"/>
  <c r="AW1809" i="2"/>
  <c r="AX1809" i="2"/>
  <c r="AY1809" i="2"/>
  <c r="BA1809" i="2"/>
  <c r="BB1809" i="2"/>
  <c r="BC1809" i="2"/>
  <c r="BD1809" i="2"/>
  <c r="E1810" i="2"/>
  <c r="L1810" i="2" a="1"/>
  <c r="L1810" i="2" s="1"/>
  <c r="Q1810" i="2" a="1"/>
  <c r="Q1810" i="2" s="1"/>
  <c r="AO1810" i="2"/>
  <c r="AP1810" i="2"/>
  <c r="AQ1810" i="2"/>
  <c r="AR1810" i="2"/>
  <c r="AS1810" i="2"/>
  <c r="AU1810" i="2"/>
  <c r="AV1810" i="2"/>
  <c r="AW1810" i="2"/>
  <c r="AX1810" i="2"/>
  <c r="AY1810" i="2"/>
  <c r="BA1810" i="2"/>
  <c r="BB1810" i="2"/>
  <c r="BC1810" i="2"/>
  <c r="BD1810" i="2"/>
  <c r="E1811" i="2"/>
  <c r="L1811" i="2" a="1"/>
  <c r="L1811" i="2"/>
  <c r="Q1811" i="2" a="1"/>
  <c r="Q1811" i="2"/>
  <c r="AO1811" i="2"/>
  <c r="AP1811" i="2"/>
  <c r="AQ1811" i="2"/>
  <c r="AR1811" i="2"/>
  <c r="AS1811" i="2"/>
  <c r="AU1811" i="2"/>
  <c r="AV1811" i="2"/>
  <c r="AW1811" i="2"/>
  <c r="AX1811" i="2"/>
  <c r="AY1811" i="2"/>
  <c r="BA1811" i="2"/>
  <c r="BB1811" i="2"/>
  <c r="BC1811" i="2"/>
  <c r="BD1811" i="2"/>
  <c r="E1812" i="2"/>
  <c r="L1812" i="2" a="1"/>
  <c r="L1812" i="2" s="1"/>
  <c r="Q1812" i="2" a="1"/>
  <c r="Q1812" i="2" s="1"/>
  <c r="AO1812" i="2"/>
  <c r="AP1812" i="2"/>
  <c r="AQ1812" i="2"/>
  <c r="AR1812" i="2"/>
  <c r="AS1812" i="2"/>
  <c r="AU1812" i="2"/>
  <c r="AV1812" i="2"/>
  <c r="AW1812" i="2"/>
  <c r="AX1812" i="2"/>
  <c r="AY1812" i="2"/>
  <c r="BA1812" i="2"/>
  <c r="BB1812" i="2"/>
  <c r="BC1812" i="2"/>
  <c r="BD1812" i="2"/>
  <c r="E1813" i="2"/>
  <c r="L1813" i="2" a="1"/>
  <c r="L1813" i="2"/>
  <c r="Q1813" i="2" a="1"/>
  <c r="Q1813" i="2"/>
  <c r="AO1813" i="2"/>
  <c r="AP1813" i="2"/>
  <c r="AQ1813" i="2"/>
  <c r="AR1813" i="2"/>
  <c r="AS1813" i="2"/>
  <c r="AU1813" i="2"/>
  <c r="AV1813" i="2"/>
  <c r="AW1813" i="2"/>
  <c r="AX1813" i="2"/>
  <c r="AY1813" i="2"/>
  <c r="BA1813" i="2"/>
  <c r="BB1813" i="2"/>
  <c r="BC1813" i="2"/>
  <c r="BD1813" i="2"/>
  <c r="E1814" i="2"/>
  <c r="L1814" i="2" a="1"/>
  <c r="L1814" i="2" s="1"/>
  <c r="Q1814" i="2" a="1"/>
  <c r="Q1814" i="2" s="1"/>
  <c r="AO1814" i="2"/>
  <c r="AP1814" i="2"/>
  <c r="AQ1814" i="2"/>
  <c r="AR1814" i="2"/>
  <c r="AS1814" i="2"/>
  <c r="AU1814" i="2"/>
  <c r="AV1814" i="2"/>
  <c r="AW1814" i="2"/>
  <c r="AX1814" i="2"/>
  <c r="AY1814" i="2"/>
  <c r="BA1814" i="2"/>
  <c r="BB1814" i="2"/>
  <c r="BC1814" i="2"/>
  <c r="BD1814" i="2"/>
  <c r="E1815" i="2"/>
  <c r="L1815" i="2" a="1"/>
  <c r="L1815" i="2"/>
  <c r="Q1815" i="2" a="1"/>
  <c r="Q1815" i="2"/>
  <c r="AO1815" i="2"/>
  <c r="AP1815" i="2"/>
  <c r="AQ1815" i="2"/>
  <c r="AR1815" i="2"/>
  <c r="AS1815" i="2"/>
  <c r="AU1815" i="2"/>
  <c r="AV1815" i="2"/>
  <c r="AW1815" i="2"/>
  <c r="AX1815" i="2"/>
  <c r="AY1815" i="2"/>
  <c r="BA1815" i="2"/>
  <c r="BB1815" i="2"/>
  <c r="BC1815" i="2"/>
  <c r="BD1815" i="2"/>
  <c r="E1816" i="2"/>
  <c r="L1816" i="2" a="1"/>
  <c r="L1816" i="2" s="1"/>
  <c r="Q1816" i="2" a="1"/>
  <c r="Q1816" i="2" s="1"/>
  <c r="AO1816" i="2"/>
  <c r="AP1816" i="2"/>
  <c r="AQ1816" i="2"/>
  <c r="AR1816" i="2"/>
  <c r="AS1816" i="2"/>
  <c r="AU1816" i="2"/>
  <c r="AV1816" i="2"/>
  <c r="AW1816" i="2"/>
  <c r="AX1816" i="2"/>
  <c r="AY1816" i="2"/>
  <c r="BA1816" i="2"/>
  <c r="BB1816" i="2"/>
  <c r="BC1816" i="2"/>
  <c r="BD1816" i="2"/>
  <c r="E1817" i="2"/>
  <c r="L1817" i="2" a="1"/>
  <c r="L1817" i="2"/>
  <c r="Q1817" i="2" a="1"/>
  <c r="Q1817" i="2"/>
  <c r="AO1817" i="2"/>
  <c r="AP1817" i="2"/>
  <c r="AQ1817" i="2"/>
  <c r="AR1817" i="2"/>
  <c r="AS1817" i="2"/>
  <c r="AU1817" i="2"/>
  <c r="AV1817" i="2"/>
  <c r="AW1817" i="2"/>
  <c r="AX1817" i="2"/>
  <c r="AY1817" i="2"/>
  <c r="BA1817" i="2"/>
  <c r="BB1817" i="2"/>
  <c r="BC1817" i="2"/>
  <c r="BD1817" i="2"/>
  <c r="E1818" i="2"/>
  <c r="L1818" i="2" a="1"/>
  <c r="L1818" i="2" s="1"/>
  <c r="Q1818" i="2" a="1"/>
  <c r="Q1818" i="2" s="1"/>
  <c r="AO1818" i="2"/>
  <c r="AP1818" i="2"/>
  <c r="AQ1818" i="2"/>
  <c r="AR1818" i="2"/>
  <c r="AS1818" i="2"/>
  <c r="AU1818" i="2"/>
  <c r="AV1818" i="2"/>
  <c r="AW1818" i="2"/>
  <c r="AX1818" i="2"/>
  <c r="AY1818" i="2"/>
  <c r="BA1818" i="2"/>
  <c r="BB1818" i="2"/>
  <c r="BC1818" i="2"/>
  <c r="BD1818" i="2"/>
  <c r="E1819" i="2"/>
  <c r="L1819" i="2" a="1"/>
  <c r="L1819" i="2"/>
  <c r="Q1819" i="2" a="1"/>
  <c r="Q1819" i="2"/>
  <c r="AO1819" i="2"/>
  <c r="AP1819" i="2"/>
  <c r="AQ1819" i="2"/>
  <c r="AR1819" i="2"/>
  <c r="AS1819" i="2"/>
  <c r="AU1819" i="2"/>
  <c r="AV1819" i="2"/>
  <c r="AW1819" i="2"/>
  <c r="AX1819" i="2"/>
  <c r="AY1819" i="2"/>
  <c r="BA1819" i="2"/>
  <c r="BB1819" i="2"/>
  <c r="BC1819" i="2"/>
  <c r="BD1819" i="2"/>
  <c r="E1820" i="2"/>
  <c r="L1820" i="2" a="1"/>
  <c r="L1820" i="2" s="1"/>
  <c r="Q1820" i="2" a="1"/>
  <c r="Q1820" i="2" s="1"/>
  <c r="AO1820" i="2"/>
  <c r="AP1820" i="2"/>
  <c r="AQ1820" i="2"/>
  <c r="AR1820" i="2"/>
  <c r="AS1820" i="2"/>
  <c r="AU1820" i="2"/>
  <c r="AV1820" i="2"/>
  <c r="AW1820" i="2"/>
  <c r="AX1820" i="2"/>
  <c r="AY1820" i="2"/>
  <c r="BA1820" i="2"/>
  <c r="BB1820" i="2"/>
  <c r="BC1820" i="2"/>
  <c r="BD1820" i="2"/>
  <c r="E1821" i="2"/>
  <c r="L1821" i="2" a="1"/>
  <c r="L1821" i="2"/>
  <c r="Q1821" i="2" a="1"/>
  <c r="Q1821" i="2"/>
  <c r="AO1821" i="2"/>
  <c r="AP1821" i="2"/>
  <c r="AQ1821" i="2"/>
  <c r="AR1821" i="2"/>
  <c r="AS1821" i="2"/>
  <c r="AU1821" i="2"/>
  <c r="AV1821" i="2"/>
  <c r="AW1821" i="2"/>
  <c r="AX1821" i="2"/>
  <c r="AY1821" i="2"/>
  <c r="BA1821" i="2"/>
  <c r="BB1821" i="2"/>
  <c r="BC1821" i="2"/>
  <c r="BD1821" i="2"/>
  <c r="E1822" i="2"/>
  <c r="L1822" i="2" a="1"/>
  <c r="L1822" i="2" s="1"/>
  <c r="Q1822" i="2" a="1"/>
  <c r="Q1822" i="2" s="1"/>
  <c r="AO1822" i="2"/>
  <c r="AP1822" i="2"/>
  <c r="AQ1822" i="2"/>
  <c r="AR1822" i="2"/>
  <c r="AS1822" i="2"/>
  <c r="AU1822" i="2"/>
  <c r="AV1822" i="2"/>
  <c r="AW1822" i="2"/>
  <c r="AX1822" i="2"/>
  <c r="AY1822" i="2"/>
  <c r="BA1822" i="2"/>
  <c r="BB1822" i="2"/>
  <c r="BC1822" i="2"/>
  <c r="BD1822" i="2"/>
  <c r="E1823" i="2"/>
  <c r="L1823" i="2" a="1"/>
  <c r="L1823" i="2"/>
  <c r="Q1823" i="2" a="1"/>
  <c r="Q1823" i="2"/>
  <c r="AO1823" i="2"/>
  <c r="AP1823" i="2"/>
  <c r="AQ1823" i="2"/>
  <c r="AR1823" i="2"/>
  <c r="AS1823" i="2"/>
  <c r="AU1823" i="2"/>
  <c r="AV1823" i="2"/>
  <c r="AW1823" i="2"/>
  <c r="AX1823" i="2"/>
  <c r="AY1823" i="2"/>
  <c r="BA1823" i="2"/>
  <c r="BB1823" i="2"/>
  <c r="BC1823" i="2"/>
  <c r="BD1823" i="2"/>
  <c r="E1824" i="2"/>
  <c r="L1824" i="2" a="1"/>
  <c r="L1824" i="2" s="1"/>
  <c r="Q1824" i="2" a="1"/>
  <c r="Q1824" i="2" s="1"/>
  <c r="AO1824" i="2"/>
  <c r="AP1824" i="2"/>
  <c r="AQ1824" i="2"/>
  <c r="AR1824" i="2"/>
  <c r="AS1824" i="2"/>
  <c r="AU1824" i="2"/>
  <c r="AV1824" i="2"/>
  <c r="AW1824" i="2"/>
  <c r="AX1824" i="2"/>
  <c r="AY1824" i="2"/>
  <c r="BA1824" i="2"/>
  <c r="BB1824" i="2"/>
  <c r="BC1824" i="2"/>
  <c r="BD1824" i="2"/>
  <c r="E1825" i="2"/>
  <c r="L1825" i="2" a="1"/>
  <c r="L1825" i="2"/>
  <c r="Q1825" i="2" a="1"/>
  <c r="Q1825" i="2"/>
  <c r="AO1825" i="2"/>
  <c r="AP1825" i="2"/>
  <c r="AQ1825" i="2"/>
  <c r="AR1825" i="2"/>
  <c r="AS1825" i="2"/>
  <c r="AU1825" i="2"/>
  <c r="AV1825" i="2"/>
  <c r="AW1825" i="2"/>
  <c r="AX1825" i="2"/>
  <c r="AY1825" i="2"/>
  <c r="BA1825" i="2"/>
  <c r="BB1825" i="2"/>
  <c r="BC1825" i="2"/>
  <c r="BD1825" i="2"/>
  <c r="E1826" i="2"/>
  <c r="L1826" i="2" a="1"/>
  <c r="L1826" i="2" s="1"/>
  <c r="Q1826" i="2" a="1"/>
  <c r="Q1826" i="2" s="1"/>
  <c r="AO1826" i="2"/>
  <c r="AP1826" i="2"/>
  <c r="AQ1826" i="2"/>
  <c r="AR1826" i="2"/>
  <c r="AS1826" i="2"/>
  <c r="AU1826" i="2"/>
  <c r="AV1826" i="2"/>
  <c r="AW1826" i="2"/>
  <c r="AX1826" i="2"/>
  <c r="AY1826" i="2"/>
  <c r="BA1826" i="2"/>
  <c r="BB1826" i="2"/>
  <c r="BC1826" i="2"/>
  <c r="BD1826" i="2"/>
  <c r="E1827" i="2"/>
  <c r="L1827" i="2" a="1"/>
  <c r="L1827" i="2"/>
  <c r="Q1827" i="2" a="1"/>
  <c r="Q1827" i="2"/>
  <c r="AO1827" i="2"/>
  <c r="AP1827" i="2"/>
  <c r="AQ1827" i="2"/>
  <c r="AR1827" i="2"/>
  <c r="AS1827" i="2"/>
  <c r="AU1827" i="2"/>
  <c r="AV1827" i="2"/>
  <c r="AW1827" i="2"/>
  <c r="AX1827" i="2"/>
  <c r="AY1827" i="2"/>
  <c r="BA1827" i="2"/>
  <c r="BB1827" i="2"/>
  <c r="BC1827" i="2"/>
  <c r="BD1827" i="2"/>
  <c r="E1828" i="2"/>
  <c r="L1828" i="2" a="1"/>
  <c r="L1828" i="2" s="1"/>
  <c r="Q1828" i="2" a="1"/>
  <c r="Q1828" i="2" s="1"/>
  <c r="AO1828" i="2"/>
  <c r="AP1828" i="2"/>
  <c r="AQ1828" i="2"/>
  <c r="AR1828" i="2"/>
  <c r="AS1828" i="2"/>
  <c r="AU1828" i="2"/>
  <c r="AV1828" i="2"/>
  <c r="AW1828" i="2"/>
  <c r="AX1828" i="2"/>
  <c r="AY1828" i="2"/>
  <c r="BA1828" i="2"/>
  <c r="BB1828" i="2"/>
  <c r="BC1828" i="2"/>
  <c r="BD1828" i="2"/>
  <c r="E1829" i="2"/>
  <c r="L1829" i="2" a="1"/>
  <c r="L1829" i="2"/>
  <c r="Q1829" i="2" a="1"/>
  <c r="Q1829" i="2"/>
  <c r="AO1829" i="2"/>
  <c r="AP1829" i="2"/>
  <c r="AQ1829" i="2"/>
  <c r="AR1829" i="2"/>
  <c r="AS1829" i="2"/>
  <c r="AU1829" i="2"/>
  <c r="AV1829" i="2"/>
  <c r="AW1829" i="2"/>
  <c r="AX1829" i="2"/>
  <c r="AY1829" i="2"/>
  <c r="BA1829" i="2"/>
  <c r="BB1829" i="2"/>
  <c r="BC1829" i="2"/>
  <c r="BD1829" i="2"/>
  <c r="E1830" i="2"/>
  <c r="L1830" i="2" a="1"/>
  <c r="L1830" i="2" s="1"/>
  <c r="Q1830" i="2" a="1"/>
  <c r="Q1830" i="2" s="1"/>
  <c r="AO1830" i="2"/>
  <c r="AP1830" i="2"/>
  <c r="AQ1830" i="2"/>
  <c r="AR1830" i="2"/>
  <c r="AS1830" i="2"/>
  <c r="AU1830" i="2"/>
  <c r="AV1830" i="2"/>
  <c r="AW1830" i="2"/>
  <c r="AX1830" i="2"/>
  <c r="AY1830" i="2"/>
  <c r="BA1830" i="2"/>
  <c r="BB1830" i="2"/>
  <c r="BC1830" i="2"/>
  <c r="BD1830" i="2"/>
  <c r="E1831" i="2"/>
  <c r="L1831" i="2" a="1"/>
  <c r="L1831" i="2"/>
  <c r="Q1831" i="2" a="1"/>
  <c r="Q1831" i="2"/>
  <c r="AO1831" i="2"/>
  <c r="AP1831" i="2"/>
  <c r="AQ1831" i="2"/>
  <c r="AR1831" i="2"/>
  <c r="AS1831" i="2"/>
  <c r="AU1831" i="2"/>
  <c r="AV1831" i="2"/>
  <c r="AW1831" i="2"/>
  <c r="AX1831" i="2"/>
  <c r="AY1831" i="2"/>
  <c r="BA1831" i="2"/>
  <c r="BB1831" i="2"/>
  <c r="BC1831" i="2"/>
  <c r="BD1831" i="2"/>
  <c r="E1832" i="2"/>
  <c r="L1832" i="2" a="1"/>
  <c r="L1832" i="2" s="1"/>
  <c r="Q1832" i="2" a="1"/>
  <c r="Q1832" i="2" s="1"/>
  <c r="AO1832" i="2"/>
  <c r="AP1832" i="2"/>
  <c r="AQ1832" i="2"/>
  <c r="AR1832" i="2"/>
  <c r="AS1832" i="2"/>
  <c r="AU1832" i="2"/>
  <c r="AV1832" i="2"/>
  <c r="AW1832" i="2"/>
  <c r="AX1832" i="2"/>
  <c r="AY1832" i="2"/>
  <c r="BA1832" i="2"/>
  <c r="BB1832" i="2"/>
  <c r="BC1832" i="2"/>
  <c r="BD1832" i="2"/>
  <c r="E1833" i="2"/>
  <c r="L1833" i="2" a="1"/>
  <c r="L1833" i="2"/>
  <c r="Q1833" i="2" a="1"/>
  <c r="Q1833" i="2"/>
  <c r="AO1833" i="2"/>
  <c r="AP1833" i="2"/>
  <c r="AQ1833" i="2"/>
  <c r="AR1833" i="2"/>
  <c r="AS1833" i="2"/>
  <c r="AU1833" i="2"/>
  <c r="AV1833" i="2"/>
  <c r="AW1833" i="2"/>
  <c r="AX1833" i="2"/>
  <c r="AY1833" i="2"/>
  <c r="BA1833" i="2"/>
  <c r="BB1833" i="2"/>
  <c r="BC1833" i="2"/>
  <c r="BD1833" i="2"/>
  <c r="E1834" i="2"/>
  <c r="L1834" i="2" a="1"/>
  <c r="L1834" i="2" s="1"/>
  <c r="Q1834" i="2" a="1"/>
  <c r="Q1834" i="2" s="1"/>
  <c r="AO1834" i="2"/>
  <c r="AP1834" i="2"/>
  <c r="AQ1834" i="2"/>
  <c r="AR1834" i="2"/>
  <c r="AS1834" i="2"/>
  <c r="AU1834" i="2"/>
  <c r="AV1834" i="2"/>
  <c r="AW1834" i="2"/>
  <c r="AX1834" i="2"/>
  <c r="AY1834" i="2"/>
  <c r="BA1834" i="2"/>
  <c r="BB1834" i="2"/>
  <c r="BC1834" i="2"/>
  <c r="BD1834" i="2"/>
  <c r="E1835" i="2"/>
  <c r="L1835" i="2" a="1"/>
  <c r="L1835" i="2"/>
  <c r="Q1835" i="2" a="1"/>
  <c r="Q1835" i="2"/>
  <c r="AO1835" i="2"/>
  <c r="AP1835" i="2"/>
  <c r="AQ1835" i="2"/>
  <c r="AR1835" i="2"/>
  <c r="AS1835" i="2"/>
  <c r="AU1835" i="2"/>
  <c r="AV1835" i="2"/>
  <c r="AW1835" i="2"/>
  <c r="AX1835" i="2"/>
  <c r="AY1835" i="2"/>
  <c r="BA1835" i="2"/>
  <c r="BB1835" i="2"/>
  <c r="BC1835" i="2"/>
  <c r="BD1835" i="2"/>
  <c r="E1836" i="2"/>
  <c r="L1836" i="2" a="1"/>
  <c r="L1836" i="2" s="1"/>
  <c r="Q1836" i="2" a="1"/>
  <c r="Q1836" i="2" s="1"/>
  <c r="AO1836" i="2"/>
  <c r="AP1836" i="2"/>
  <c r="AQ1836" i="2"/>
  <c r="AR1836" i="2"/>
  <c r="AS1836" i="2"/>
  <c r="AU1836" i="2"/>
  <c r="AV1836" i="2"/>
  <c r="AW1836" i="2"/>
  <c r="AX1836" i="2"/>
  <c r="AY1836" i="2"/>
  <c r="BA1836" i="2"/>
  <c r="BB1836" i="2"/>
  <c r="BC1836" i="2"/>
  <c r="BD1836" i="2"/>
  <c r="E1837" i="2"/>
  <c r="L1837" i="2" a="1"/>
  <c r="L1837" i="2"/>
  <c r="Q1837" i="2" a="1"/>
  <c r="Q1837" i="2"/>
  <c r="AO1837" i="2"/>
  <c r="AP1837" i="2"/>
  <c r="AQ1837" i="2"/>
  <c r="AR1837" i="2"/>
  <c r="AS1837" i="2"/>
  <c r="AU1837" i="2"/>
  <c r="AV1837" i="2"/>
  <c r="AW1837" i="2"/>
  <c r="AX1837" i="2"/>
  <c r="AY1837" i="2"/>
  <c r="BA1837" i="2"/>
  <c r="BB1837" i="2"/>
  <c r="BC1837" i="2"/>
  <c r="BD1837" i="2"/>
  <c r="E1838" i="2"/>
  <c r="L1838" i="2" a="1"/>
  <c r="L1838" i="2" s="1"/>
  <c r="Q1838" i="2" a="1"/>
  <c r="Q1838" i="2" s="1"/>
  <c r="AO1838" i="2"/>
  <c r="AP1838" i="2"/>
  <c r="AQ1838" i="2"/>
  <c r="AR1838" i="2"/>
  <c r="AS1838" i="2"/>
  <c r="AU1838" i="2"/>
  <c r="AV1838" i="2"/>
  <c r="AW1838" i="2"/>
  <c r="AX1838" i="2"/>
  <c r="AY1838" i="2"/>
  <c r="BA1838" i="2"/>
  <c r="BB1838" i="2"/>
  <c r="BC1838" i="2"/>
  <c r="BD1838" i="2"/>
  <c r="E1839" i="2"/>
  <c r="L1839" i="2" a="1"/>
  <c r="L1839" i="2"/>
  <c r="Q1839" i="2" a="1"/>
  <c r="Q1839" i="2"/>
  <c r="AO1839" i="2"/>
  <c r="AP1839" i="2"/>
  <c r="AQ1839" i="2"/>
  <c r="AR1839" i="2"/>
  <c r="AS1839" i="2"/>
  <c r="AU1839" i="2"/>
  <c r="AV1839" i="2"/>
  <c r="AW1839" i="2"/>
  <c r="AX1839" i="2"/>
  <c r="AY1839" i="2"/>
  <c r="BA1839" i="2"/>
  <c r="BB1839" i="2"/>
  <c r="BC1839" i="2"/>
  <c r="BD1839" i="2"/>
  <c r="E1840" i="2"/>
  <c r="L1840" i="2" a="1"/>
  <c r="L1840" i="2" s="1"/>
  <c r="Q1840" i="2" a="1"/>
  <c r="Q1840" i="2" s="1"/>
  <c r="AO1840" i="2"/>
  <c r="AP1840" i="2"/>
  <c r="AQ1840" i="2"/>
  <c r="AR1840" i="2"/>
  <c r="AS1840" i="2"/>
  <c r="AU1840" i="2"/>
  <c r="AV1840" i="2"/>
  <c r="AW1840" i="2"/>
  <c r="AX1840" i="2"/>
  <c r="AY1840" i="2"/>
  <c r="BA1840" i="2"/>
  <c r="BB1840" i="2"/>
  <c r="BC1840" i="2"/>
  <c r="BD1840" i="2"/>
  <c r="E1841" i="2"/>
  <c r="L1841" i="2" a="1"/>
  <c r="L1841" i="2"/>
  <c r="Q1841" i="2" a="1"/>
  <c r="Q1841" i="2"/>
  <c r="AO1841" i="2"/>
  <c r="AP1841" i="2"/>
  <c r="AQ1841" i="2"/>
  <c r="AR1841" i="2"/>
  <c r="AS1841" i="2"/>
  <c r="AU1841" i="2"/>
  <c r="AV1841" i="2"/>
  <c r="AW1841" i="2"/>
  <c r="AX1841" i="2"/>
  <c r="AY1841" i="2"/>
  <c r="BA1841" i="2"/>
  <c r="BB1841" i="2"/>
  <c r="BC1841" i="2"/>
  <c r="BD1841" i="2"/>
  <c r="E1842" i="2"/>
  <c r="L1842" i="2" a="1"/>
  <c r="L1842" i="2" s="1"/>
  <c r="Q1842" i="2" a="1"/>
  <c r="Q1842" i="2" s="1"/>
  <c r="AO1842" i="2"/>
  <c r="AP1842" i="2"/>
  <c r="AQ1842" i="2"/>
  <c r="AR1842" i="2"/>
  <c r="AS1842" i="2"/>
  <c r="AU1842" i="2"/>
  <c r="AV1842" i="2"/>
  <c r="AW1842" i="2"/>
  <c r="AX1842" i="2"/>
  <c r="AY1842" i="2"/>
  <c r="BA1842" i="2"/>
  <c r="BB1842" i="2"/>
  <c r="BC1842" i="2"/>
  <c r="BD1842" i="2"/>
  <c r="E1843" i="2"/>
  <c r="L1843" i="2" a="1"/>
  <c r="L1843" i="2"/>
  <c r="Q1843" i="2" a="1"/>
  <c r="Q1843" i="2"/>
  <c r="AO1843" i="2"/>
  <c r="AP1843" i="2"/>
  <c r="AQ1843" i="2"/>
  <c r="AR1843" i="2"/>
  <c r="AS1843" i="2"/>
  <c r="AU1843" i="2"/>
  <c r="AV1843" i="2"/>
  <c r="AW1843" i="2"/>
  <c r="AX1843" i="2"/>
  <c r="AY1843" i="2"/>
  <c r="BA1843" i="2"/>
  <c r="BB1843" i="2"/>
  <c r="BC1843" i="2"/>
  <c r="BD1843" i="2"/>
  <c r="E1844" i="2"/>
  <c r="L1844" i="2" a="1"/>
  <c r="L1844" i="2" s="1"/>
  <c r="Q1844" i="2" a="1"/>
  <c r="Q1844" i="2" s="1"/>
  <c r="AO1844" i="2"/>
  <c r="AP1844" i="2"/>
  <c r="AQ1844" i="2"/>
  <c r="AR1844" i="2"/>
  <c r="AS1844" i="2"/>
  <c r="AU1844" i="2"/>
  <c r="AV1844" i="2"/>
  <c r="AW1844" i="2"/>
  <c r="AX1844" i="2"/>
  <c r="AY1844" i="2"/>
  <c r="BA1844" i="2"/>
  <c r="BB1844" i="2"/>
  <c r="BC1844" i="2"/>
  <c r="BD1844" i="2"/>
  <c r="E1845" i="2"/>
  <c r="L1845" i="2" a="1"/>
  <c r="L1845" i="2"/>
  <c r="Q1845" i="2" a="1"/>
  <c r="Q1845" i="2"/>
  <c r="AO1845" i="2"/>
  <c r="AP1845" i="2"/>
  <c r="AQ1845" i="2"/>
  <c r="AR1845" i="2"/>
  <c r="AS1845" i="2"/>
  <c r="AU1845" i="2"/>
  <c r="AV1845" i="2"/>
  <c r="AW1845" i="2"/>
  <c r="AX1845" i="2"/>
  <c r="AY1845" i="2"/>
  <c r="BA1845" i="2"/>
  <c r="BB1845" i="2"/>
  <c r="BC1845" i="2"/>
  <c r="BD1845" i="2"/>
  <c r="E1846" i="2"/>
  <c r="L1846" i="2" a="1"/>
  <c r="L1846" i="2" s="1"/>
  <c r="Q1846" i="2" a="1"/>
  <c r="Q1846" i="2" s="1"/>
  <c r="AO1846" i="2"/>
  <c r="AP1846" i="2"/>
  <c r="AQ1846" i="2"/>
  <c r="AR1846" i="2"/>
  <c r="AS1846" i="2"/>
  <c r="AU1846" i="2"/>
  <c r="AV1846" i="2"/>
  <c r="AW1846" i="2"/>
  <c r="AX1846" i="2"/>
  <c r="AY1846" i="2"/>
  <c r="BA1846" i="2"/>
  <c r="BB1846" i="2"/>
  <c r="BC1846" i="2"/>
  <c r="BD1846" i="2"/>
  <c r="E1847" i="2"/>
  <c r="L1847" i="2" a="1"/>
  <c r="L1847" i="2"/>
  <c r="Q1847" i="2" a="1"/>
  <c r="Q1847" i="2"/>
  <c r="AO1847" i="2"/>
  <c r="AP1847" i="2"/>
  <c r="AQ1847" i="2"/>
  <c r="AR1847" i="2"/>
  <c r="AS1847" i="2"/>
  <c r="AU1847" i="2"/>
  <c r="AV1847" i="2"/>
  <c r="AW1847" i="2"/>
  <c r="AX1847" i="2"/>
  <c r="AY1847" i="2"/>
  <c r="BA1847" i="2"/>
  <c r="BB1847" i="2"/>
  <c r="BC1847" i="2"/>
  <c r="BD1847" i="2"/>
  <c r="E1848" i="2"/>
  <c r="L1848" i="2" a="1"/>
  <c r="L1848" i="2" s="1"/>
  <c r="Q1848" i="2" a="1"/>
  <c r="Q1848" i="2" s="1"/>
  <c r="AO1848" i="2"/>
  <c r="AP1848" i="2"/>
  <c r="AQ1848" i="2"/>
  <c r="AR1848" i="2"/>
  <c r="AS1848" i="2"/>
  <c r="AU1848" i="2"/>
  <c r="AV1848" i="2"/>
  <c r="AW1848" i="2"/>
  <c r="AX1848" i="2"/>
  <c r="AY1848" i="2"/>
  <c r="BA1848" i="2"/>
  <c r="BB1848" i="2"/>
  <c r="BC1848" i="2"/>
  <c r="BD1848" i="2"/>
  <c r="E1849" i="2"/>
  <c r="L1849" i="2" a="1"/>
  <c r="L1849" i="2"/>
  <c r="Q1849" i="2" a="1"/>
  <c r="Q1849" i="2"/>
  <c r="AO1849" i="2"/>
  <c r="AP1849" i="2"/>
  <c r="AQ1849" i="2"/>
  <c r="AR1849" i="2"/>
  <c r="AS1849" i="2"/>
  <c r="AU1849" i="2"/>
  <c r="AV1849" i="2"/>
  <c r="AW1849" i="2"/>
  <c r="AX1849" i="2"/>
  <c r="AY1849" i="2"/>
  <c r="BA1849" i="2"/>
  <c r="BB1849" i="2"/>
  <c r="BC1849" i="2"/>
  <c r="BD1849" i="2"/>
  <c r="E1850" i="2"/>
  <c r="L1850" i="2" a="1"/>
  <c r="L1850" i="2" s="1"/>
  <c r="Q1850" i="2" a="1"/>
  <c r="Q1850" i="2" s="1"/>
  <c r="AO1850" i="2"/>
  <c r="AP1850" i="2"/>
  <c r="AQ1850" i="2"/>
  <c r="AR1850" i="2"/>
  <c r="AS1850" i="2"/>
  <c r="AU1850" i="2"/>
  <c r="AV1850" i="2"/>
  <c r="AW1850" i="2"/>
  <c r="AX1850" i="2"/>
  <c r="AY1850" i="2"/>
  <c r="BA1850" i="2"/>
  <c r="BB1850" i="2"/>
  <c r="BC1850" i="2"/>
  <c r="BD1850" i="2"/>
  <c r="E1851" i="2"/>
  <c r="L1851" i="2" a="1"/>
  <c r="L1851" i="2"/>
  <c r="Q1851" i="2" a="1"/>
  <c r="Q1851" i="2"/>
  <c r="AO1851" i="2"/>
  <c r="AP1851" i="2"/>
  <c r="AQ1851" i="2"/>
  <c r="AR1851" i="2"/>
  <c r="AS1851" i="2"/>
  <c r="AU1851" i="2"/>
  <c r="AV1851" i="2"/>
  <c r="AW1851" i="2"/>
  <c r="AX1851" i="2"/>
  <c r="AY1851" i="2"/>
  <c r="BA1851" i="2"/>
  <c r="BB1851" i="2"/>
  <c r="BC1851" i="2"/>
  <c r="BD1851" i="2"/>
  <c r="E1852" i="2"/>
  <c r="L1852" i="2" a="1"/>
  <c r="L1852" i="2" s="1"/>
  <c r="Q1852" i="2" a="1"/>
  <c r="Q1852" i="2" s="1"/>
  <c r="AO1852" i="2"/>
  <c r="AP1852" i="2"/>
  <c r="AQ1852" i="2"/>
  <c r="AR1852" i="2"/>
  <c r="AS1852" i="2"/>
  <c r="AU1852" i="2"/>
  <c r="AV1852" i="2"/>
  <c r="AW1852" i="2"/>
  <c r="AX1852" i="2"/>
  <c r="AY1852" i="2"/>
  <c r="BA1852" i="2"/>
  <c r="BB1852" i="2"/>
  <c r="BC1852" i="2"/>
  <c r="BD1852" i="2"/>
  <c r="E1853" i="2"/>
  <c r="L1853" i="2" a="1"/>
  <c r="L1853" i="2"/>
  <c r="Q1853" i="2" a="1"/>
  <c r="Q1853" i="2"/>
  <c r="AO1853" i="2"/>
  <c r="AP1853" i="2"/>
  <c r="AQ1853" i="2"/>
  <c r="AR1853" i="2"/>
  <c r="AS1853" i="2"/>
  <c r="AU1853" i="2"/>
  <c r="AV1853" i="2"/>
  <c r="AW1853" i="2"/>
  <c r="AX1853" i="2"/>
  <c r="AY1853" i="2"/>
  <c r="BA1853" i="2"/>
  <c r="BB1853" i="2"/>
  <c r="BC1853" i="2"/>
  <c r="BD1853" i="2"/>
  <c r="E1854" i="2"/>
  <c r="L1854" i="2" a="1"/>
  <c r="L1854" i="2" s="1"/>
  <c r="Q1854" i="2" a="1"/>
  <c r="Q1854" i="2" s="1"/>
  <c r="AO1854" i="2"/>
  <c r="AP1854" i="2"/>
  <c r="AQ1854" i="2"/>
  <c r="AR1854" i="2"/>
  <c r="AS1854" i="2"/>
  <c r="AU1854" i="2"/>
  <c r="AV1854" i="2"/>
  <c r="AW1854" i="2"/>
  <c r="AX1854" i="2"/>
  <c r="AY1854" i="2"/>
  <c r="BA1854" i="2"/>
  <c r="BB1854" i="2"/>
  <c r="BC1854" i="2"/>
  <c r="BD1854" i="2"/>
  <c r="E1855" i="2"/>
  <c r="L1855" i="2" a="1"/>
  <c r="L1855" i="2"/>
  <c r="Q1855" i="2" a="1"/>
  <c r="Q1855" i="2"/>
  <c r="AO1855" i="2"/>
  <c r="AP1855" i="2"/>
  <c r="AQ1855" i="2"/>
  <c r="AR1855" i="2"/>
  <c r="AS1855" i="2"/>
  <c r="AU1855" i="2"/>
  <c r="AV1855" i="2"/>
  <c r="AW1855" i="2"/>
  <c r="AX1855" i="2"/>
  <c r="AY1855" i="2"/>
  <c r="BA1855" i="2"/>
  <c r="BB1855" i="2"/>
  <c r="BC1855" i="2"/>
  <c r="BD1855" i="2"/>
  <c r="E1856" i="2"/>
  <c r="L1856" i="2" a="1"/>
  <c r="L1856" i="2" s="1"/>
  <c r="Q1856" i="2" a="1"/>
  <c r="Q1856" i="2" s="1"/>
  <c r="AO1856" i="2"/>
  <c r="AP1856" i="2"/>
  <c r="AQ1856" i="2"/>
  <c r="AR1856" i="2"/>
  <c r="AS1856" i="2"/>
  <c r="AU1856" i="2"/>
  <c r="AV1856" i="2"/>
  <c r="AW1856" i="2"/>
  <c r="AX1856" i="2"/>
  <c r="AY1856" i="2"/>
  <c r="BA1856" i="2"/>
  <c r="BB1856" i="2"/>
  <c r="BC1856" i="2"/>
  <c r="BD1856" i="2"/>
  <c r="E1857" i="2"/>
  <c r="L1857" i="2" a="1"/>
  <c r="L1857" i="2"/>
  <c r="Q1857" i="2" a="1"/>
  <c r="Q1857" i="2"/>
  <c r="AO1857" i="2"/>
  <c r="AP1857" i="2"/>
  <c r="AQ1857" i="2"/>
  <c r="AR1857" i="2"/>
  <c r="AS1857" i="2"/>
  <c r="AU1857" i="2"/>
  <c r="AV1857" i="2"/>
  <c r="AW1857" i="2"/>
  <c r="AX1857" i="2"/>
  <c r="AY1857" i="2"/>
  <c r="BA1857" i="2"/>
  <c r="BB1857" i="2"/>
  <c r="BC1857" i="2"/>
  <c r="BD1857" i="2"/>
  <c r="E1858" i="2"/>
  <c r="L1858" i="2" a="1"/>
  <c r="L1858" i="2" s="1"/>
  <c r="Q1858" i="2" a="1"/>
  <c r="Q1858" i="2" s="1"/>
  <c r="AO1858" i="2"/>
  <c r="AP1858" i="2"/>
  <c r="AQ1858" i="2"/>
  <c r="AR1858" i="2"/>
  <c r="AS1858" i="2"/>
  <c r="AU1858" i="2"/>
  <c r="AV1858" i="2"/>
  <c r="AW1858" i="2"/>
  <c r="AX1858" i="2"/>
  <c r="AY1858" i="2"/>
  <c r="BA1858" i="2"/>
  <c r="BB1858" i="2"/>
  <c r="BC1858" i="2"/>
  <c r="BD1858" i="2"/>
  <c r="E1859" i="2"/>
  <c r="L1859" i="2" a="1"/>
  <c r="L1859" i="2"/>
  <c r="Q1859" i="2" a="1"/>
  <c r="Q1859" i="2"/>
  <c r="AO1859" i="2"/>
  <c r="AP1859" i="2"/>
  <c r="AQ1859" i="2"/>
  <c r="AR1859" i="2"/>
  <c r="AS1859" i="2"/>
  <c r="AU1859" i="2"/>
  <c r="AV1859" i="2"/>
  <c r="AW1859" i="2"/>
  <c r="AX1859" i="2"/>
  <c r="AY1859" i="2"/>
  <c r="BA1859" i="2"/>
  <c r="BB1859" i="2"/>
  <c r="BC1859" i="2"/>
  <c r="BD1859" i="2"/>
  <c r="E1860" i="2"/>
  <c r="L1860" i="2" a="1"/>
  <c r="L1860" i="2" s="1"/>
  <c r="Q1860" i="2" a="1"/>
  <c r="Q1860" i="2" s="1"/>
  <c r="AO1860" i="2"/>
  <c r="AP1860" i="2"/>
  <c r="AQ1860" i="2"/>
  <c r="AR1860" i="2"/>
  <c r="AS1860" i="2"/>
  <c r="AU1860" i="2"/>
  <c r="AV1860" i="2"/>
  <c r="AW1860" i="2"/>
  <c r="AX1860" i="2"/>
  <c r="AY1860" i="2"/>
  <c r="BA1860" i="2"/>
  <c r="BB1860" i="2"/>
  <c r="BC1860" i="2"/>
  <c r="BD1860" i="2"/>
  <c r="E1861" i="2"/>
  <c r="L1861" i="2" a="1"/>
  <c r="L1861" i="2"/>
  <c r="Q1861" i="2" a="1"/>
  <c r="Q1861" i="2"/>
  <c r="AO1861" i="2"/>
  <c r="AP1861" i="2"/>
  <c r="AQ1861" i="2"/>
  <c r="AR1861" i="2"/>
  <c r="AS1861" i="2"/>
  <c r="AU1861" i="2"/>
  <c r="AV1861" i="2"/>
  <c r="AW1861" i="2"/>
  <c r="AX1861" i="2"/>
  <c r="AY1861" i="2"/>
  <c r="BA1861" i="2"/>
  <c r="BB1861" i="2"/>
  <c r="BC1861" i="2"/>
  <c r="BD1861" i="2"/>
  <c r="E1862" i="2"/>
  <c r="L1862" i="2" a="1"/>
  <c r="L1862" i="2" s="1"/>
  <c r="Q1862" i="2" a="1"/>
  <c r="Q1862" i="2" s="1"/>
  <c r="AO1862" i="2"/>
  <c r="AP1862" i="2"/>
  <c r="AQ1862" i="2"/>
  <c r="AR1862" i="2"/>
  <c r="AS1862" i="2"/>
  <c r="AU1862" i="2"/>
  <c r="AV1862" i="2"/>
  <c r="AW1862" i="2"/>
  <c r="AX1862" i="2"/>
  <c r="AY1862" i="2"/>
  <c r="BA1862" i="2"/>
  <c r="BB1862" i="2"/>
  <c r="BC1862" i="2"/>
  <c r="BD1862" i="2"/>
  <c r="E1863" i="2"/>
  <c r="L1863" i="2" a="1"/>
  <c r="L1863" i="2"/>
  <c r="Q1863" i="2" a="1"/>
  <c r="Q1863" i="2"/>
  <c r="AO1863" i="2"/>
  <c r="AP1863" i="2"/>
  <c r="AQ1863" i="2"/>
  <c r="AR1863" i="2"/>
  <c r="AS1863" i="2"/>
  <c r="AU1863" i="2"/>
  <c r="AV1863" i="2"/>
  <c r="AW1863" i="2"/>
  <c r="AX1863" i="2"/>
  <c r="AY1863" i="2"/>
  <c r="BA1863" i="2"/>
  <c r="BB1863" i="2"/>
  <c r="BC1863" i="2"/>
  <c r="BD1863" i="2"/>
  <c r="E1864" i="2"/>
  <c r="L1864" i="2" a="1"/>
  <c r="L1864" i="2" s="1"/>
  <c r="Q1864" i="2" a="1"/>
  <c r="Q1864" i="2" s="1"/>
  <c r="AO1864" i="2"/>
  <c r="AP1864" i="2"/>
  <c r="AQ1864" i="2"/>
  <c r="AR1864" i="2"/>
  <c r="AS1864" i="2"/>
  <c r="AU1864" i="2"/>
  <c r="AV1864" i="2"/>
  <c r="AW1864" i="2"/>
  <c r="AX1864" i="2"/>
  <c r="AY1864" i="2"/>
  <c r="BA1864" i="2"/>
  <c r="BB1864" i="2"/>
  <c r="BC1864" i="2"/>
  <c r="BD1864" i="2"/>
  <c r="E1865" i="2"/>
  <c r="L1865" i="2" a="1"/>
  <c r="L1865" i="2"/>
  <c r="Q1865" i="2" a="1"/>
  <c r="Q1865" i="2"/>
  <c r="AO1865" i="2"/>
  <c r="AP1865" i="2"/>
  <c r="AQ1865" i="2"/>
  <c r="AR1865" i="2"/>
  <c r="AS1865" i="2"/>
  <c r="AU1865" i="2"/>
  <c r="AV1865" i="2"/>
  <c r="AW1865" i="2"/>
  <c r="AX1865" i="2"/>
  <c r="AY1865" i="2"/>
  <c r="BA1865" i="2"/>
  <c r="BB1865" i="2"/>
  <c r="BC1865" i="2"/>
  <c r="BD1865" i="2"/>
  <c r="E1866" i="2"/>
  <c r="L1866" i="2" a="1"/>
  <c r="L1866" i="2" s="1"/>
  <c r="Q1866" i="2" a="1"/>
  <c r="Q1866" i="2" s="1"/>
  <c r="AO1866" i="2"/>
  <c r="AP1866" i="2"/>
  <c r="AQ1866" i="2"/>
  <c r="AR1866" i="2"/>
  <c r="AS1866" i="2"/>
  <c r="AU1866" i="2"/>
  <c r="AV1866" i="2"/>
  <c r="AW1866" i="2"/>
  <c r="AX1866" i="2"/>
  <c r="AY1866" i="2"/>
  <c r="BA1866" i="2"/>
  <c r="BB1866" i="2"/>
  <c r="BC1866" i="2"/>
  <c r="BD1866" i="2"/>
  <c r="E1867" i="2"/>
  <c r="L1867" i="2" a="1"/>
  <c r="L1867" i="2"/>
  <c r="Q1867" i="2" a="1"/>
  <c r="Q1867" i="2"/>
  <c r="AO1867" i="2"/>
  <c r="AP1867" i="2"/>
  <c r="AQ1867" i="2"/>
  <c r="AR1867" i="2"/>
  <c r="AS1867" i="2"/>
  <c r="AU1867" i="2"/>
  <c r="AV1867" i="2"/>
  <c r="AW1867" i="2"/>
  <c r="AX1867" i="2"/>
  <c r="AY1867" i="2"/>
  <c r="BA1867" i="2"/>
  <c r="BB1867" i="2"/>
  <c r="BC1867" i="2"/>
  <c r="BD1867" i="2"/>
  <c r="E1868" i="2"/>
  <c r="L1868" i="2" a="1"/>
  <c r="L1868" i="2" s="1"/>
  <c r="Q1868" i="2" a="1"/>
  <c r="Q1868" i="2" s="1"/>
  <c r="AO1868" i="2"/>
  <c r="AP1868" i="2"/>
  <c r="AQ1868" i="2"/>
  <c r="AR1868" i="2"/>
  <c r="AS1868" i="2"/>
  <c r="AU1868" i="2"/>
  <c r="AV1868" i="2"/>
  <c r="AW1868" i="2"/>
  <c r="AX1868" i="2"/>
  <c r="AY1868" i="2"/>
  <c r="BA1868" i="2"/>
  <c r="BB1868" i="2"/>
  <c r="BC1868" i="2"/>
  <c r="BD1868" i="2"/>
  <c r="E1869" i="2"/>
  <c r="L1869" i="2" a="1"/>
  <c r="L1869" i="2"/>
  <c r="Q1869" i="2" a="1"/>
  <c r="Q1869" i="2"/>
  <c r="AO1869" i="2"/>
  <c r="AP1869" i="2"/>
  <c r="AQ1869" i="2"/>
  <c r="AR1869" i="2"/>
  <c r="AS1869" i="2"/>
  <c r="AU1869" i="2"/>
  <c r="AV1869" i="2"/>
  <c r="AW1869" i="2"/>
  <c r="AX1869" i="2"/>
  <c r="AY1869" i="2"/>
  <c r="BA1869" i="2"/>
  <c r="BB1869" i="2"/>
  <c r="BC1869" i="2"/>
  <c r="BD1869" i="2"/>
  <c r="E1870" i="2"/>
  <c r="L1870" i="2" a="1"/>
  <c r="L1870" i="2" s="1"/>
  <c r="Q1870" i="2" a="1"/>
  <c r="Q1870" i="2" s="1"/>
  <c r="AO1870" i="2"/>
  <c r="AP1870" i="2"/>
  <c r="AQ1870" i="2"/>
  <c r="AR1870" i="2"/>
  <c r="AS1870" i="2"/>
  <c r="AU1870" i="2"/>
  <c r="AV1870" i="2"/>
  <c r="AW1870" i="2"/>
  <c r="AX1870" i="2"/>
  <c r="AY1870" i="2"/>
  <c r="BA1870" i="2"/>
  <c r="BB1870" i="2"/>
  <c r="BC1870" i="2"/>
  <c r="BD1870" i="2"/>
  <c r="E1871" i="2"/>
  <c r="L1871" i="2" a="1"/>
  <c r="L1871" i="2"/>
  <c r="Q1871" i="2" a="1"/>
  <c r="Q1871" i="2"/>
  <c r="AO1871" i="2"/>
  <c r="AP1871" i="2"/>
  <c r="AQ1871" i="2"/>
  <c r="AR1871" i="2"/>
  <c r="AS1871" i="2"/>
  <c r="AU1871" i="2"/>
  <c r="AV1871" i="2"/>
  <c r="AW1871" i="2"/>
  <c r="AX1871" i="2"/>
  <c r="AY1871" i="2"/>
  <c r="BA1871" i="2"/>
  <c r="BB1871" i="2"/>
  <c r="BC1871" i="2"/>
  <c r="BD1871" i="2"/>
  <c r="E1872" i="2"/>
  <c r="L1872" i="2" a="1"/>
  <c r="L1872" i="2" s="1"/>
  <c r="Q1872" i="2" a="1"/>
  <c r="Q1872" i="2" s="1"/>
  <c r="AO1872" i="2"/>
  <c r="AP1872" i="2"/>
  <c r="AQ1872" i="2"/>
  <c r="AR1872" i="2"/>
  <c r="AS1872" i="2"/>
  <c r="AU1872" i="2"/>
  <c r="AV1872" i="2"/>
  <c r="AW1872" i="2"/>
  <c r="AX1872" i="2"/>
  <c r="AY1872" i="2"/>
  <c r="BA1872" i="2"/>
  <c r="BB1872" i="2"/>
  <c r="BC1872" i="2"/>
  <c r="BD1872" i="2"/>
  <c r="E1873" i="2"/>
  <c r="L1873" i="2" a="1"/>
  <c r="L1873" i="2"/>
  <c r="Q1873" i="2" a="1"/>
  <c r="Q1873" i="2"/>
  <c r="AO1873" i="2"/>
  <c r="AP1873" i="2"/>
  <c r="AQ1873" i="2"/>
  <c r="AR1873" i="2"/>
  <c r="AS1873" i="2"/>
  <c r="AU1873" i="2"/>
  <c r="AV1873" i="2"/>
  <c r="AW1873" i="2"/>
  <c r="AX1873" i="2"/>
  <c r="AY1873" i="2"/>
  <c r="BA1873" i="2"/>
  <c r="BB1873" i="2"/>
  <c r="BC1873" i="2"/>
  <c r="BD1873" i="2"/>
  <c r="E1874" i="2"/>
  <c r="L1874" i="2" a="1"/>
  <c r="L1874" i="2" s="1"/>
  <c r="Q1874" i="2" a="1"/>
  <c r="Q1874" i="2" s="1"/>
  <c r="AO1874" i="2"/>
  <c r="AP1874" i="2"/>
  <c r="AQ1874" i="2"/>
  <c r="AR1874" i="2"/>
  <c r="AS1874" i="2"/>
  <c r="AU1874" i="2"/>
  <c r="AV1874" i="2"/>
  <c r="AW1874" i="2"/>
  <c r="AX1874" i="2"/>
  <c r="AY1874" i="2"/>
  <c r="BA1874" i="2"/>
  <c r="BB1874" i="2"/>
  <c r="BC1874" i="2"/>
  <c r="BD1874" i="2"/>
  <c r="E1875" i="2"/>
  <c r="L1875" i="2" a="1"/>
  <c r="L1875" i="2"/>
  <c r="Q1875" i="2" a="1"/>
  <c r="Q1875" i="2"/>
  <c r="AO1875" i="2"/>
  <c r="AP1875" i="2"/>
  <c r="AQ1875" i="2"/>
  <c r="AR1875" i="2"/>
  <c r="AS1875" i="2"/>
  <c r="AU1875" i="2"/>
  <c r="AV1875" i="2"/>
  <c r="AW1875" i="2"/>
  <c r="AX1875" i="2"/>
  <c r="AY1875" i="2"/>
  <c r="BA1875" i="2"/>
  <c r="BB1875" i="2"/>
  <c r="BC1875" i="2"/>
  <c r="BD1875" i="2"/>
  <c r="E1876" i="2"/>
  <c r="L1876" i="2" a="1"/>
  <c r="L1876" i="2" s="1"/>
  <c r="Q1876" i="2" a="1"/>
  <c r="Q1876" i="2" s="1"/>
  <c r="AO1876" i="2"/>
  <c r="AP1876" i="2"/>
  <c r="AQ1876" i="2"/>
  <c r="AR1876" i="2"/>
  <c r="AS1876" i="2"/>
  <c r="AU1876" i="2"/>
  <c r="AV1876" i="2"/>
  <c r="AW1876" i="2"/>
  <c r="AX1876" i="2"/>
  <c r="AY1876" i="2"/>
  <c r="BA1876" i="2"/>
  <c r="BB1876" i="2"/>
  <c r="BC1876" i="2"/>
  <c r="BD1876" i="2"/>
  <c r="E1877" i="2"/>
  <c r="L1877" i="2" a="1"/>
  <c r="L1877" i="2"/>
  <c r="Q1877" i="2" a="1"/>
  <c r="Q1877" i="2"/>
  <c r="AO1877" i="2"/>
  <c r="AP1877" i="2"/>
  <c r="AQ1877" i="2"/>
  <c r="AR1877" i="2"/>
  <c r="AS1877" i="2"/>
  <c r="AU1877" i="2"/>
  <c r="AV1877" i="2"/>
  <c r="AW1877" i="2"/>
  <c r="AX1877" i="2"/>
  <c r="AY1877" i="2"/>
  <c r="BA1877" i="2"/>
  <c r="BB1877" i="2"/>
  <c r="BC1877" i="2"/>
  <c r="BD1877" i="2"/>
  <c r="E1878" i="2"/>
  <c r="L1878" i="2" a="1"/>
  <c r="L1878" i="2" s="1"/>
  <c r="Q1878" i="2" a="1"/>
  <c r="Q1878" i="2" s="1"/>
  <c r="AO1878" i="2"/>
  <c r="AP1878" i="2"/>
  <c r="AQ1878" i="2"/>
  <c r="AR1878" i="2"/>
  <c r="AS1878" i="2"/>
  <c r="AU1878" i="2"/>
  <c r="AV1878" i="2"/>
  <c r="AW1878" i="2"/>
  <c r="AX1878" i="2"/>
  <c r="AY1878" i="2"/>
  <c r="BA1878" i="2"/>
  <c r="BB1878" i="2"/>
  <c r="BC1878" i="2"/>
  <c r="BD1878" i="2"/>
  <c r="E1879" i="2"/>
  <c r="L1879" i="2" a="1"/>
  <c r="L1879" i="2"/>
  <c r="Q1879" i="2" a="1"/>
  <c r="Q1879" i="2"/>
  <c r="AO1879" i="2"/>
  <c r="AP1879" i="2"/>
  <c r="AQ1879" i="2"/>
  <c r="AR1879" i="2"/>
  <c r="AS1879" i="2"/>
  <c r="AU1879" i="2"/>
  <c r="AV1879" i="2"/>
  <c r="AW1879" i="2"/>
  <c r="AX1879" i="2"/>
  <c r="AY1879" i="2"/>
  <c r="BA1879" i="2"/>
  <c r="BB1879" i="2"/>
  <c r="BC1879" i="2"/>
  <c r="BD1879" i="2"/>
  <c r="E1880" i="2"/>
  <c r="L1880" i="2" a="1"/>
  <c r="L1880" i="2" s="1"/>
  <c r="Q1880" i="2" a="1"/>
  <c r="Q1880" i="2" s="1"/>
  <c r="AO1880" i="2"/>
  <c r="AP1880" i="2"/>
  <c r="AQ1880" i="2"/>
  <c r="AR1880" i="2"/>
  <c r="AS1880" i="2"/>
  <c r="AU1880" i="2"/>
  <c r="AV1880" i="2"/>
  <c r="AW1880" i="2"/>
  <c r="AX1880" i="2"/>
  <c r="AY1880" i="2"/>
  <c r="BA1880" i="2"/>
  <c r="BB1880" i="2"/>
  <c r="BC1880" i="2"/>
  <c r="BD1880" i="2"/>
  <c r="E1881" i="2"/>
  <c r="L1881" i="2" a="1"/>
  <c r="L1881" i="2"/>
  <c r="Q1881" i="2" a="1"/>
  <c r="Q1881" i="2"/>
  <c r="AO1881" i="2"/>
  <c r="AP1881" i="2"/>
  <c r="AQ1881" i="2"/>
  <c r="AR1881" i="2"/>
  <c r="AS1881" i="2"/>
  <c r="AU1881" i="2"/>
  <c r="AV1881" i="2"/>
  <c r="AW1881" i="2"/>
  <c r="AX1881" i="2"/>
  <c r="AY1881" i="2"/>
  <c r="BA1881" i="2"/>
  <c r="BB1881" i="2"/>
  <c r="BC1881" i="2"/>
  <c r="BD1881" i="2"/>
  <c r="E1882" i="2"/>
  <c r="L1882" i="2" a="1"/>
  <c r="L1882" i="2" s="1"/>
  <c r="Q1882" i="2" a="1"/>
  <c r="Q1882" i="2" s="1"/>
  <c r="AO1882" i="2"/>
  <c r="AP1882" i="2"/>
  <c r="AQ1882" i="2"/>
  <c r="AR1882" i="2"/>
  <c r="AS1882" i="2"/>
  <c r="AU1882" i="2"/>
  <c r="AV1882" i="2"/>
  <c r="AW1882" i="2"/>
  <c r="AX1882" i="2"/>
  <c r="AY1882" i="2"/>
  <c r="BA1882" i="2"/>
  <c r="BB1882" i="2"/>
  <c r="BC1882" i="2"/>
  <c r="BD1882" i="2"/>
  <c r="E1883" i="2"/>
  <c r="L1883" i="2" a="1"/>
  <c r="L1883" i="2"/>
  <c r="Q1883" i="2" a="1"/>
  <c r="Q1883" i="2"/>
  <c r="AO1883" i="2"/>
  <c r="AP1883" i="2"/>
  <c r="AQ1883" i="2"/>
  <c r="AR1883" i="2"/>
  <c r="AS1883" i="2"/>
  <c r="AU1883" i="2"/>
  <c r="AV1883" i="2"/>
  <c r="AW1883" i="2"/>
  <c r="AX1883" i="2"/>
  <c r="AY1883" i="2"/>
  <c r="BA1883" i="2"/>
  <c r="BB1883" i="2"/>
  <c r="BC1883" i="2"/>
  <c r="BD1883" i="2"/>
  <c r="E1884" i="2"/>
  <c r="L1884" i="2" a="1"/>
  <c r="L1884" i="2" s="1"/>
  <c r="Q1884" i="2" a="1"/>
  <c r="Q1884" i="2" s="1"/>
  <c r="AO1884" i="2"/>
  <c r="AP1884" i="2"/>
  <c r="AQ1884" i="2"/>
  <c r="AR1884" i="2"/>
  <c r="AS1884" i="2"/>
  <c r="AU1884" i="2"/>
  <c r="AV1884" i="2"/>
  <c r="AW1884" i="2"/>
  <c r="AX1884" i="2"/>
  <c r="AY1884" i="2"/>
  <c r="BA1884" i="2"/>
  <c r="BB1884" i="2"/>
  <c r="BC1884" i="2"/>
  <c r="BD1884" i="2"/>
  <c r="E1885" i="2"/>
  <c r="L1885" i="2" a="1"/>
  <c r="L1885" i="2"/>
  <c r="Q1885" i="2" a="1"/>
  <c r="Q1885" i="2"/>
  <c r="AO1885" i="2"/>
  <c r="AP1885" i="2"/>
  <c r="AQ1885" i="2"/>
  <c r="AR1885" i="2"/>
  <c r="AS1885" i="2"/>
  <c r="AU1885" i="2"/>
  <c r="AV1885" i="2"/>
  <c r="AW1885" i="2"/>
  <c r="AX1885" i="2"/>
  <c r="AY1885" i="2"/>
  <c r="BA1885" i="2"/>
  <c r="BB1885" i="2"/>
  <c r="BC1885" i="2"/>
  <c r="BD1885" i="2"/>
  <c r="E1886" i="2"/>
  <c r="L1886" i="2" a="1"/>
  <c r="L1886" i="2" s="1"/>
  <c r="Q1886" i="2" a="1"/>
  <c r="Q1886" i="2" s="1"/>
  <c r="AO1886" i="2"/>
  <c r="AP1886" i="2"/>
  <c r="AQ1886" i="2"/>
  <c r="AR1886" i="2"/>
  <c r="AS1886" i="2"/>
  <c r="AU1886" i="2"/>
  <c r="AV1886" i="2"/>
  <c r="AW1886" i="2"/>
  <c r="AX1886" i="2"/>
  <c r="AY1886" i="2"/>
  <c r="BA1886" i="2"/>
  <c r="BB1886" i="2"/>
  <c r="BC1886" i="2"/>
  <c r="BD1886" i="2"/>
  <c r="E1887" i="2"/>
  <c r="L1887" i="2" a="1"/>
  <c r="L1887" i="2"/>
  <c r="Q1887" i="2" a="1"/>
  <c r="Q1887" i="2"/>
  <c r="AO1887" i="2"/>
  <c r="AP1887" i="2"/>
  <c r="AQ1887" i="2"/>
  <c r="AR1887" i="2"/>
  <c r="AS1887" i="2"/>
  <c r="AU1887" i="2"/>
  <c r="AV1887" i="2"/>
  <c r="AW1887" i="2"/>
  <c r="AX1887" i="2"/>
  <c r="AY1887" i="2"/>
  <c r="BA1887" i="2"/>
  <c r="BB1887" i="2"/>
  <c r="BC1887" i="2"/>
  <c r="BD1887" i="2"/>
  <c r="E1888" i="2"/>
  <c r="L1888" i="2" a="1"/>
  <c r="L1888" i="2" s="1"/>
  <c r="Q1888" i="2" a="1"/>
  <c r="Q1888" i="2" s="1"/>
  <c r="AO1888" i="2"/>
  <c r="AP1888" i="2"/>
  <c r="AQ1888" i="2"/>
  <c r="AR1888" i="2"/>
  <c r="AS1888" i="2"/>
  <c r="AU1888" i="2"/>
  <c r="AV1888" i="2"/>
  <c r="AW1888" i="2"/>
  <c r="AX1888" i="2"/>
  <c r="AY1888" i="2"/>
  <c r="BA1888" i="2"/>
  <c r="BB1888" i="2"/>
  <c r="BC1888" i="2"/>
  <c r="BD1888" i="2"/>
  <c r="E1889" i="2"/>
  <c r="L1889" i="2" a="1"/>
  <c r="L1889" i="2"/>
  <c r="Q1889" i="2" a="1"/>
  <c r="Q1889" i="2"/>
  <c r="AO1889" i="2"/>
  <c r="AP1889" i="2"/>
  <c r="AQ1889" i="2"/>
  <c r="AR1889" i="2"/>
  <c r="AS1889" i="2"/>
  <c r="AU1889" i="2"/>
  <c r="AV1889" i="2"/>
  <c r="AW1889" i="2"/>
  <c r="AX1889" i="2"/>
  <c r="AY1889" i="2"/>
  <c r="BA1889" i="2"/>
  <c r="BB1889" i="2"/>
  <c r="BC1889" i="2"/>
  <c r="BD1889" i="2"/>
  <c r="E1890" i="2"/>
  <c r="L1890" i="2" a="1"/>
  <c r="L1890" i="2" s="1"/>
  <c r="Q1890" i="2" a="1"/>
  <c r="Q1890" i="2" s="1"/>
  <c r="AO1890" i="2"/>
  <c r="AP1890" i="2"/>
  <c r="AQ1890" i="2"/>
  <c r="AR1890" i="2"/>
  <c r="AS1890" i="2"/>
  <c r="AU1890" i="2"/>
  <c r="AV1890" i="2"/>
  <c r="AW1890" i="2"/>
  <c r="AX1890" i="2"/>
  <c r="AY1890" i="2"/>
  <c r="BA1890" i="2"/>
  <c r="BB1890" i="2"/>
  <c r="BC1890" i="2"/>
  <c r="BD1890" i="2"/>
  <c r="E1891" i="2"/>
  <c r="L1891" i="2" a="1"/>
  <c r="L1891" i="2"/>
  <c r="Q1891" i="2" a="1"/>
  <c r="Q1891" i="2"/>
  <c r="AO1891" i="2"/>
  <c r="AP1891" i="2"/>
  <c r="AQ1891" i="2"/>
  <c r="AR1891" i="2"/>
  <c r="AS1891" i="2"/>
  <c r="AU1891" i="2"/>
  <c r="AV1891" i="2"/>
  <c r="AW1891" i="2"/>
  <c r="AX1891" i="2"/>
  <c r="AY1891" i="2"/>
  <c r="BA1891" i="2"/>
  <c r="BB1891" i="2"/>
  <c r="BC1891" i="2"/>
  <c r="BD1891" i="2"/>
  <c r="E1892" i="2"/>
  <c r="L1892" i="2" a="1"/>
  <c r="L1892" i="2" s="1"/>
  <c r="Q1892" i="2" a="1"/>
  <c r="Q1892" i="2" s="1"/>
  <c r="AO1892" i="2"/>
  <c r="AP1892" i="2"/>
  <c r="AQ1892" i="2"/>
  <c r="AR1892" i="2"/>
  <c r="AS1892" i="2"/>
  <c r="AU1892" i="2"/>
  <c r="AV1892" i="2"/>
  <c r="AW1892" i="2"/>
  <c r="AX1892" i="2"/>
  <c r="AY1892" i="2"/>
  <c r="BA1892" i="2"/>
  <c r="BB1892" i="2"/>
  <c r="BC1892" i="2"/>
  <c r="BD1892" i="2"/>
  <c r="E1893" i="2"/>
  <c r="L1893" i="2" a="1"/>
  <c r="L1893" i="2"/>
  <c r="Q1893" i="2" a="1"/>
  <c r="Q1893" i="2"/>
  <c r="AO1893" i="2"/>
  <c r="AP1893" i="2"/>
  <c r="AQ1893" i="2"/>
  <c r="AR1893" i="2"/>
  <c r="AS1893" i="2"/>
  <c r="AU1893" i="2"/>
  <c r="AV1893" i="2"/>
  <c r="AW1893" i="2"/>
  <c r="AX1893" i="2"/>
  <c r="AY1893" i="2"/>
  <c r="BA1893" i="2"/>
  <c r="BB1893" i="2"/>
  <c r="BC1893" i="2"/>
  <c r="BD1893" i="2"/>
  <c r="E1894" i="2"/>
  <c r="L1894" i="2" a="1"/>
  <c r="L1894" i="2" s="1"/>
  <c r="Q1894" i="2" a="1"/>
  <c r="Q1894" i="2" s="1"/>
  <c r="AO1894" i="2"/>
  <c r="AP1894" i="2"/>
  <c r="AQ1894" i="2"/>
  <c r="AR1894" i="2"/>
  <c r="AS1894" i="2"/>
  <c r="AU1894" i="2"/>
  <c r="AV1894" i="2"/>
  <c r="AW1894" i="2"/>
  <c r="AX1894" i="2"/>
  <c r="AY1894" i="2"/>
  <c r="BA1894" i="2"/>
  <c r="BB1894" i="2"/>
  <c r="BC1894" i="2"/>
  <c r="BD1894" i="2"/>
  <c r="E1895" i="2"/>
  <c r="L1895" i="2" a="1"/>
  <c r="L1895" i="2"/>
  <c r="Q1895" i="2" a="1"/>
  <c r="Q1895" i="2"/>
  <c r="AO1895" i="2"/>
  <c r="AP1895" i="2"/>
  <c r="AQ1895" i="2"/>
  <c r="AR1895" i="2"/>
  <c r="AS1895" i="2"/>
  <c r="AU1895" i="2"/>
  <c r="AV1895" i="2"/>
  <c r="AW1895" i="2"/>
  <c r="AX1895" i="2"/>
  <c r="AY1895" i="2"/>
  <c r="BA1895" i="2"/>
  <c r="BB1895" i="2"/>
  <c r="BC1895" i="2"/>
  <c r="BD1895" i="2"/>
  <c r="E1896" i="2"/>
  <c r="L1896" i="2" a="1"/>
  <c r="L1896" i="2" s="1"/>
  <c r="Q1896" i="2" a="1"/>
  <c r="Q1896" i="2" s="1"/>
  <c r="AO1896" i="2"/>
  <c r="AP1896" i="2"/>
  <c r="AQ1896" i="2"/>
  <c r="AR1896" i="2"/>
  <c r="AS1896" i="2"/>
  <c r="AU1896" i="2"/>
  <c r="AV1896" i="2"/>
  <c r="AW1896" i="2"/>
  <c r="AX1896" i="2"/>
  <c r="AY1896" i="2"/>
  <c r="BA1896" i="2"/>
  <c r="BB1896" i="2"/>
  <c r="BC1896" i="2"/>
  <c r="BD1896" i="2"/>
  <c r="E1897" i="2"/>
  <c r="L1897" i="2" a="1"/>
  <c r="L1897" i="2"/>
  <c r="Q1897" i="2" a="1"/>
  <c r="Q1897" i="2"/>
  <c r="AO1897" i="2"/>
  <c r="AP1897" i="2"/>
  <c r="AQ1897" i="2"/>
  <c r="AR1897" i="2"/>
  <c r="AS1897" i="2"/>
  <c r="AU1897" i="2"/>
  <c r="AV1897" i="2"/>
  <c r="AW1897" i="2"/>
  <c r="AX1897" i="2"/>
  <c r="AY1897" i="2"/>
  <c r="BA1897" i="2"/>
  <c r="BB1897" i="2"/>
  <c r="BC1897" i="2"/>
  <c r="BD1897" i="2"/>
  <c r="E1898" i="2"/>
  <c r="L1898" i="2" a="1"/>
  <c r="L1898" i="2" s="1"/>
  <c r="Q1898" i="2" a="1"/>
  <c r="Q1898" i="2" s="1"/>
  <c r="AO1898" i="2"/>
  <c r="AP1898" i="2"/>
  <c r="AQ1898" i="2"/>
  <c r="AR1898" i="2"/>
  <c r="AS1898" i="2"/>
  <c r="AU1898" i="2"/>
  <c r="AV1898" i="2"/>
  <c r="AW1898" i="2"/>
  <c r="AX1898" i="2"/>
  <c r="AY1898" i="2"/>
  <c r="BA1898" i="2"/>
  <c r="BB1898" i="2"/>
  <c r="BC1898" i="2"/>
  <c r="BD1898" i="2"/>
  <c r="E1899" i="2"/>
  <c r="L1899" i="2" a="1"/>
  <c r="L1899" i="2"/>
  <c r="Q1899" i="2" a="1"/>
  <c r="Q1899" i="2"/>
  <c r="AO1899" i="2"/>
  <c r="AP1899" i="2"/>
  <c r="AQ1899" i="2"/>
  <c r="AR1899" i="2"/>
  <c r="AS1899" i="2"/>
  <c r="AU1899" i="2"/>
  <c r="AV1899" i="2"/>
  <c r="AW1899" i="2"/>
  <c r="AX1899" i="2"/>
  <c r="AY1899" i="2"/>
  <c r="BA1899" i="2"/>
  <c r="BB1899" i="2"/>
  <c r="BC1899" i="2"/>
  <c r="BD1899" i="2"/>
  <c r="E1900" i="2"/>
  <c r="L1900" i="2" a="1"/>
  <c r="L1900" i="2" s="1"/>
  <c r="Q1900" i="2" a="1"/>
  <c r="Q1900" i="2" s="1"/>
  <c r="AO1900" i="2"/>
  <c r="AP1900" i="2"/>
  <c r="AQ1900" i="2"/>
  <c r="AR1900" i="2"/>
  <c r="AS1900" i="2"/>
  <c r="AU1900" i="2"/>
  <c r="AV1900" i="2"/>
  <c r="AW1900" i="2"/>
  <c r="AX1900" i="2"/>
  <c r="AY1900" i="2"/>
  <c r="BA1900" i="2"/>
  <c r="BB1900" i="2"/>
  <c r="BC1900" i="2"/>
  <c r="BD1900" i="2"/>
  <c r="E1901" i="2"/>
  <c r="L1901" i="2" a="1"/>
  <c r="L1901" i="2"/>
  <c r="Q1901" i="2" a="1"/>
  <c r="Q1901" i="2"/>
  <c r="AO1901" i="2"/>
  <c r="AP1901" i="2"/>
  <c r="AQ1901" i="2"/>
  <c r="AR1901" i="2"/>
  <c r="AS1901" i="2"/>
  <c r="AU1901" i="2"/>
  <c r="AV1901" i="2"/>
  <c r="AW1901" i="2"/>
  <c r="AX1901" i="2"/>
  <c r="AY1901" i="2"/>
  <c r="BA1901" i="2"/>
  <c r="BB1901" i="2"/>
  <c r="BC1901" i="2"/>
  <c r="BD1901" i="2"/>
  <c r="E1902" i="2"/>
  <c r="L1902" i="2" a="1"/>
  <c r="L1902" i="2" s="1"/>
  <c r="Q1902" i="2" a="1"/>
  <c r="Q1902" i="2" s="1"/>
  <c r="AO1902" i="2"/>
  <c r="AP1902" i="2"/>
  <c r="AQ1902" i="2"/>
  <c r="AR1902" i="2"/>
  <c r="AS1902" i="2"/>
  <c r="AU1902" i="2"/>
  <c r="AV1902" i="2"/>
  <c r="AW1902" i="2"/>
  <c r="AX1902" i="2"/>
  <c r="AY1902" i="2"/>
  <c r="BA1902" i="2"/>
  <c r="BB1902" i="2"/>
  <c r="BC1902" i="2"/>
  <c r="BD1902" i="2"/>
  <c r="E1903" i="2"/>
  <c r="L1903" i="2" a="1"/>
  <c r="L1903" i="2"/>
  <c r="Q1903" i="2" a="1"/>
  <c r="Q1903" i="2"/>
  <c r="AO1903" i="2"/>
  <c r="AP1903" i="2"/>
  <c r="AQ1903" i="2"/>
  <c r="AR1903" i="2"/>
  <c r="AS1903" i="2"/>
  <c r="AU1903" i="2"/>
  <c r="AV1903" i="2"/>
  <c r="AW1903" i="2"/>
  <c r="AX1903" i="2"/>
  <c r="AY1903" i="2"/>
  <c r="BA1903" i="2"/>
  <c r="BB1903" i="2"/>
  <c r="BC1903" i="2"/>
  <c r="BD1903" i="2"/>
  <c r="E1904" i="2"/>
  <c r="L1904" i="2" a="1"/>
  <c r="L1904" i="2" s="1"/>
  <c r="Q1904" i="2" a="1"/>
  <c r="Q1904" i="2" s="1"/>
  <c r="AO1904" i="2"/>
  <c r="AP1904" i="2"/>
  <c r="AQ1904" i="2"/>
  <c r="AR1904" i="2"/>
  <c r="AS1904" i="2"/>
  <c r="AU1904" i="2"/>
  <c r="AV1904" i="2"/>
  <c r="AW1904" i="2"/>
  <c r="AX1904" i="2"/>
  <c r="AY1904" i="2"/>
  <c r="BA1904" i="2"/>
  <c r="BB1904" i="2"/>
  <c r="BC1904" i="2"/>
  <c r="BD1904" i="2"/>
  <c r="E1905" i="2"/>
  <c r="L1905" i="2" a="1"/>
  <c r="L1905" i="2"/>
  <c r="Q1905" i="2" a="1"/>
  <c r="Q1905" i="2"/>
  <c r="AO1905" i="2"/>
  <c r="AP1905" i="2"/>
  <c r="AQ1905" i="2"/>
  <c r="AR1905" i="2"/>
  <c r="AS1905" i="2"/>
  <c r="AU1905" i="2"/>
  <c r="AV1905" i="2"/>
  <c r="AW1905" i="2"/>
  <c r="AX1905" i="2"/>
  <c r="AY1905" i="2"/>
  <c r="BA1905" i="2"/>
  <c r="BB1905" i="2"/>
  <c r="BC1905" i="2"/>
  <c r="BD1905" i="2"/>
  <c r="E1906" i="2"/>
  <c r="L1906" i="2" a="1"/>
  <c r="L1906" i="2" s="1"/>
  <c r="Q1906" i="2" a="1"/>
  <c r="Q1906" i="2" s="1"/>
  <c r="AO1906" i="2"/>
  <c r="AP1906" i="2"/>
  <c r="AQ1906" i="2"/>
  <c r="AR1906" i="2"/>
  <c r="AS1906" i="2"/>
  <c r="AU1906" i="2"/>
  <c r="AV1906" i="2"/>
  <c r="AW1906" i="2"/>
  <c r="AX1906" i="2"/>
  <c r="AY1906" i="2"/>
  <c r="BA1906" i="2"/>
  <c r="BB1906" i="2"/>
  <c r="BC1906" i="2"/>
  <c r="BD1906" i="2"/>
  <c r="E1907" i="2"/>
  <c r="L1907" i="2" a="1"/>
  <c r="L1907" i="2"/>
  <c r="Q1907" i="2" a="1"/>
  <c r="Q1907" i="2"/>
  <c r="AO1907" i="2"/>
  <c r="AP1907" i="2"/>
  <c r="AQ1907" i="2"/>
  <c r="AR1907" i="2"/>
  <c r="AS1907" i="2"/>
  <c r="AU1907" i="2"/>
  <c r="AV1907" i="2"/>
  <c r="AW1907" i="2"/>
  <c r="AX1907" i="2"/>
  <c r="AY1907" i="2"/>
  <c r="BA1907" i="2"/>
  <c r="BB1907" i="2"/>
  <c r="BC1907" i="2"/>
  <c r="BD1907" i="2"/>
  <c r="E1908" i="2"/>
  <c r="L1908" i="2" a="1"/>
  <c r="L1908" i="2" s="1"/>
  <c r="Q1908" i="2" a="1"/>
  <c r="Q1908" i="2" s="1"/>
  <c r="AO1908" i="2"/>
  <c r="AP1908" i="2"/>
  <c r="AQ1908" i="2"/>
  <c r="AR1908" i="2"/>
  <c r="AS1908" i="2"/>
  <c r="AU1908" i="2"/>
  <c r="AV1908" i="2"/>
  <c r="AW1908" i="2"/>
  <c r="AX1908" i="2"/>
  <c r="AY1908" i="2"/>
  <c r="BA1908" i="2"/>
  <c r="BB1908" i="2"/>
  <c r="BC1908" i="2"/>
  <c r="BD1908" i="2"/>
  <c r="E1909" i="2"/>
  <c r="L1909" i="2" a="1"/>
  <c r="L1909" i="2"/>
  <c r="Q1909" i="2" a="1"/>
  <c r="Q1909" i="2"/>
  <c r="AO1909" i="2"/>
  <c r="AP1909" i="2"/>
  <c r="AQ1909" i="2"/>
  <c r="AR1909" i="2"/>
  <c r="AS1909" i="2"/>
  <c r="AU1909" i="2"/>
  <c r="AV1909" i="2"/>
  <c r="AW1909" i="2"/>
  <c r="AX1909" i="2"/>
  <c r="AY1909" i="2"/>
  <c r="BA1909" i="2"/>
  <c r="BB1909" i="2"/>
  <c r="BC1909" i="2"/>
  <c r="BD1909" i="2"/>
  <c r="E1910" i="2"/>
  <c r="L1910" i="2" a="1"/>
  <c r="L1910" i="2" s="1"/>
  <c r="Q1910" i="2" a="1"/>
  <c r="Q1910" i="2" s="1"/>
  <c r="AO1910" i="2"/>
  <c r="AP1910" i="2"/>
  <c r="AQ1910" i="2"/>
  <c r="AR1910" i="2"/>
  <c r="AS1910" i="2"/>
  <c r="AU1910" i="2"/>
  <c r="AV1910" i="2"/>
  <c r="AW1910" i="2"/>
  <c r="AX1910" i="2"/>
  <c r="AY1910" i="2"/>
  <c r="BA1910" i="2"/>
  <c r="BB1910" i="2"/>
  <c r="BC1910" i="2"/>
  <c r="BD1910" i="2"/>
  <c r="E1911" i="2"/>
  <c r="L1911" i="2" a="1"/>
  <c r="L1911" i="2"/>
  <c r="Q1911" i="2" a="1"/>
  <c r="Q1911" i="2"/>
  <c r="AO1911" i="2"/>
  <c r="AP1911" i="2"/>
  <c r="AQ1911" i="2"/>
  <c r="AR1911" i="2"/>
  <c r="AS1911" i="2"/>
  <c r="AU1911" i="2"/>
  <c r="AV1911" i="2"/>
  <c r="AW1911" i="2"/>
  <c r="AX1911" i="2"/>
  <c r="AY1911" i="2"/>
  <c r="BA1911" i="2"/>
  <c r="BB1911" i="2"/>
  <c r="BC1911" i="2"/>
  <c r="BD1911" i="2"/>
  <c r="E1912" i="2"/>
  <c r="L1912" i="2" a="1"/>
  <c r="L1912" i="2" s="1"/>
  <c r="Q1912" i="2" a="1"/>
  <c r="Q1912" i="2" s="1"/>
  <c r="AO1912" i="2"/>
  <c r="AP1912" i="2"/>
  <c r="AQ1912" i="2"/>
  <c r="AR1912" i="2"/>
  <c r="AS1912" i="2"/>
  <c r="AU1912" i="2"/>
  <c r="AV1912" i="2"/>
  <c r="AW1912" i="2"/>
  <c r="AX1912" i="2"/>
  <c r="AY1912" i="2"/>
  <c r="BA1912" i="2"/>
  <c r="BB1912" i="2"/>
  <c r="BC1912" i="2"/>
  <c r="BD1912" i="2"/>
  <c r="E1913" i="2"/>
  <c r="L1913" i="2" a="1"/>
  <c r="L1913" i="2"/>
  <c r="Q1913" i="2" a="1"/>
  <c r="Q1913" i="2"/>
  <c r="AO1913" i="2"/>
  <c r="AP1913" i="2"/>
  <c r="AQ1913" i="2"/>
  <c r="AR1913" i="2"/>
  <c r="AS1913" i="2"/>
  <c r="AU1913" i="2"/>
  <c r="AV1913" i="2"/>
  <c r="AW1913" i="2"/>
  <c r="AX1913" i="2"/>
  <c r="AY1913" i="2"/>
  <c r="BA1913" i="2"/>
  <c r="BB1913" i="2"/>
  <c r="BC1913" i="2"/>
  <c r="BD1913" i="2"/>
  <c r="E1914" i="2"/>
  <c r="L1914" i="2" a="1"/>
  <c r="L1914" i="2" s="1"/>
  <c r="Q1914" i="2" a="1"/>
  <c r="Q1914" i="2" s="1"/>
  <c r="AO1914" i="2"/>
  <c r="AP1914" i="2"/>
  <c r="AQ1914" i="2"/>
  <c r="AR1914" i="2"/>
  <c r="AS1914" i="2"/>
  <c r="AU1914" i="2"/>
  <c r="AV1914" i="2"/>
  <c r="AW1914" i="2"/>
  <c r="AX1914" i="2"/>
  <c r="AY1914" i="2"/>
  <c r="BA1914" i="2"/>
  <c r="BB1914" i="2"/>
  <c r="BC1914" i="2"/>
  <c r="BD1914" i="2"/>
  <c r="E1915" i="2"/>
  <c r="L1915" i="2" a="1"/>
  <c r="L1915" i="2"/>
  <c r="Q1915" i="2" a="1"/>
  <c r="Q1915" i="2"/>
  <c r="AO1915" i="2"/>
  <c r="AP1915" i="2"/>
  <c r="AQ1915" i="2"/>
  <c r="AR1915" i="2"/>
  <c r="AS1915" i="2"/>
  <c r="AU1915" i="2"/>
  <c r="AV1915" i="2"/>
  <c r="AW1915" i="2"/>
  <c r="AX1915" i="2"/>
  <c r="AY1915" i="2"/>
  <c r="BA1915" i="2"/>
  <c r="BB1915" i="2"/>
  <c r="BC1915" i="2"/>
  <c r="BD1915" i="2"/>
  <c r="E1916" i="2"/>
  <c r="L1916" i="2" a="1"/>
  <c r="L1916" i="2" s="1"/>
  <c r="Q1916" i="2" a="1"/>
  <c r="Q1916" i="2" s="1"/>
  <c r="AO1916" i="2"/>
  <c r="AP1916" i="2"/>
  <c r="AQ1916" i="2"/>
  <c r="AR1916" i="2"/>
  <c r="AS1916" i="2"/>
  <c r="AU1916" i="2"/>
  <c r="AV1916" i="2"/>
  <c r="AW1916" i="2"/>
  <c r="AX1916" i="2"/>
  <c r="AY1916" i="2"/>
  <c r="BA1916" i="2"/>
  <c r="BB1916" i="2"/>
  <c r="BC1916" i="2"/>
  <c r="BD1916" i="2"/>
  <c r="E1917" i="2"/>
  <c r="L1917" i="2" a="1"/>
  <c r="L1917" i="2"/>
  <c r="Q1917" i="2" a="1"/>
  <c r="Q1917" i="2"/>
  <c r="AO1917" i="2"/>
  <c r="AP1917" i="2"/>
  <c r="AQ1917" i="2"/>
  <c r="AR1917" i="2"/>
  <c r="AS1917" i="2"/>
  <c r="AU1917" i="2"/>
  <c r="AV1917" i="2"/>
  <c r="AW1917" i="2"/>
  <c r="AX1917" i="2"/>
  <c r="AY1917" i="2"/>
  <c r="BA1917" i="2"/>
  <c r="BB1917" i="2"/>
  <c r="BC1917" i="2"/>
  <c r="BD1917" i="2"/>
  <c r="E1918" i="2"/>
  <c r="L1918" i="2" a="1"/>
  <c r="L1918" i="2" s="1"/>
  <c r="Q1918" i="2" a="1"/>
  <c r="Q1918" i="2" s="1"/>
  <c r="AO1918" i="2"/>
  <c r="AP1918" i="2"/>
  <c r="AQ1918" i="2"/>
  <c r="AR1918" i="2"/>
  <c r="AS1918" i="2"/>
  <c r="AU1918" i="2"/>
  <c r="AV1918" i="2"/>
  <c r="AW1918" i="2"/>
  <c r="AX1918" i="2"/>
  <c r="AY1918" i="2"/>
  <c r="BA1918" i="2"/>
  <c r="BB1918" i="2"/>
  <c r="BC1918" i="2"/>
  <c r="BD1918" i="2"/>
  <c r="E1919" i="2"/>
  <c r="L1919" i="2" a="1"/>
  <c r="L1919" i="2"/>
  <c r="Q1919" i="2" a="1"/>
  <c r="Q1919" i="2"/>
  <c r="AO1919" i="2"/>
  <c r="AP1919" i="2"/>
  <c r="AQ1919" i="2"/>
  <c r="AR1919" i="2"/>
  <c r="AS1919" i="2"/>
  <c r="AU1919" i="2"/>
  <c r="AV1919" i="2"/>
  <c r="AW1919" i="2"/>
  <c r="AX1919" i="2"/>
  <c r="AY1919" i="2"/>
  <c r="BA1919" i="2"/>
  <c r="BB1919" i="2"/>
  <c r="BC1919" i="2"/>
  <c r="BD1919" i="2"/>
  <c r="E1920" i="2"/>
  <c r="L1920" i="2" a="1"/>
  <c r="L1920" i="2" s="1"/>
  <c r="Q1920" i="2" a="1"/>
  <c r="Q1920" i="2" s="1"/>
  <c r="AO1920" i="2"/>
  <c r="AP1920" i="2"/>
  <c r="AQ1920" i="2"/>
  <c r="AR1920" i="2"/>
  <c r="AS1920" i="2"/>
  <c r="AU1920" i="2"/>
  <c r="AV1920" i="2"/>
  <c r="AW1920" i="2"/>
  <c r="AX1920" i="2"/>
  <c r="AY1920" i="2"/>
  <c r="BA1920" i="2"/>
  <c r="BB1920" i="2"/>
  <c r="BC1920" i="2"/>
  <c r="BD1920" i="2"/>
  <c r="E1921" i="2"/>
  <c r="L1921" i="2" a="1"/>
  <c r="L1921" i="2"/>
  <c r="Q1921" i="2" a="1"/>
  <c r="Q1921" i="2"/>
  <c r="AO1921" i="2"/>
  <c r="AP1921" i="2"/>
  <c r="AQ1921" i="2"/>
  <c r="AR1921" i="2"/>
  <c r="AS1921" i="2"/>
  <c r="AU1921" i="2"/>
  <c r="AV1921" i="2"/>
  <c r="AW1921" i="2"/>
  <c r="AX1921" i="2"/>
  <c r="AY1921" i="2"/>
  <c r="BA1921" i="2"/>
  <c r="BB1921" i="2"/>
  <c r="BC1921" i="2"/>
  <c r="BD1921" i="2"/>
  <c r="E1922" i="2"/>
  <c r="L1922" i="2" a="1"/>
  <c r="L1922" i="2" s="1"/>
  <c r="Q1922" i="2" a="1"/>
  <c r="Q1922" i="2" s="1"/>
  <c r="AO1922" i="2"/>
  <c r="AP1922" i="2"/>
  <c r="AQ1922" i="2"/>
  <c r="AR1922" i="2"/>
  <c r="AS1922" i="2"/>
  <c r="AU1922" i="2"/>
  <c r="AV1922" i="2"/>
  <c r="AW1922" i="2"/>
  <c r="AX1922" i="2"/>
  <c r="AY1922" i="2"/>
  <c r="BA1922" i="2"/>
  <c r="BB1922" i="2"/>
  <c r="BC1922" i="2"/>
  <c r="BD1922" i="2"/>
  <c r="E1923" i="2"/>
  <c r="L1923" i="2" a="1"/>
  <c r="L1923" i="2"/>
  <c r="Q1923" i="2" a="1"/>
  <c r="Q1923" i="2"/>
  <c r="AO1923" i="2"/>
  <c r="AP1923" i="2"/>
  <c r="AQ1923" i="2"/>
  <c r="AR1923" i="2"/>
  <c r="AS1923" i="2"/>
  <c r="AU1923" i="2"/>
  <c r="AV1923" i="2"/>
  <c r="AW1923" i="2"/>
  <c r="AX1923" i="2"/>
  <c r="AY1923" i="2"/>
  <c r="BA1923" i="2"/>
  <c r="BB1923" i="2"/>
  <c r="BC1923" i="2"/>
  <c r="BD1923" i="2"/>
  <c r="E1924" i="2"/>
  <c r="L1924" i="2" a="1"/>
  <c r="L1924" i="2" s="1"/>
  <c r="Q1924" i="2" a="1"/>
  <c r="Q1924" i="2" s="1"/>
  <c r="AO1924" i="2"/>
  <c r="AP1924" i="2"/>
  <c r="AQ1924" i="2"/>
  <c r="AR1924" i="2"/>
  <c r="AS1924" i="2"/>
  <c r="AU1924" i="2"/>
  <c r="AV1924" i="2"/>
  <c r="AW1924" i="2"/>
  <c r="AX1924" i="2"/>
  <c r="AY1924" i="2"/>
  <c r="BA1924" i="2"/>
  <c r="BB1924" i="2"/>
  <c r="BC1924" i="2"/>
  <c r="BD1924" i="2"/>
  <c r="E1925" i="2"/>
  <c r="L1925" i="2" a="1"/>
  <c r="L1925" i="2"/>
  <c r="Q1925" i="2" a="1"/>
  <c r="Q1925" i="2"/>
  <c r="AO1925" i="2"/>
  <c r="AP1925" i="2"/>
  <c r="AQ1925" i="2"/>
  <c r="AR1925" i="2"/>
  <c r="AS1925" i="2"/>
  <c r="AU1925" i="2"/>
  <c r="AV1925" i="2"/>
  <c r="AW1925" i="2"/>
  <c r="AX1925" i="2"/>
  <c r="AY1925" i="2"/>
  <c r="BA1925" i="2"/>
  <c r="BB1925" i="2"/>
  <c r="BC1925" i="2"/>
  <c r="BD1925" i="2"/>
  <c r="E1926" i="2"/>
  <c r="L1926" i="2" a="1"/>
  <c r="L1926" i="2" s="1"/>
  <c r="Q1926" i="2" a="1"/>
  <c r="Q1926" i="2" s="1"/>
  <c r="AO1926" i="2"/>
  <c r="AP1926" i="2"/>
  <c r="AQ1926" i="2"/>
  <c r="AR1926" i="2"/>
  <c r="AS1926" i="2"/>
  <c r="AU1926" i="2"/>
  <c r="AV1926" i="2"/>
  <c r="AW1926" i="2"/>
  <c r="AX1926" i="2"/>
  <c r="AY1926" i="2"/>
  <c r="BA1926" i="2"/>
  <c r="BB1926" i="2"/>
  <c r="BC1926" i="2"/>
  <c r="BD1926" i="2"/>
  <c r="E1927" i="2"/>
  <c r="L1927" i="2" a="1"/>
  <c r="L1927" i="2"/>
  <c r="Q1927" i="2" a="1"/>
  <c r="Q1927" i="2"/>
  <c r="AO1927" i="2"/>
  <c r="AP1927" i="2"/>
  <c r="AQ1927" i="2"/>
  <c r="AR1927" i="2"/>
  <c r="AS1927" i="2"/>
  <c r="AU1927" i="2"/>
  <c r="AV1927" i="2"/>
  <c r="AW1927" i="2"/>
  <c r="AX1927" i="2"/>
  <c r="AY1927" i="2"/>
  <c r="BA1927" i="2"/>
  <c r="BB1927" i="2"/>
  <c r="BC1927" i="2"/>
  <c r="BD1927" i="2"/>
  <c r="E1928" i="2"/>
  <c r="L1928" i="2" a="1"/>
  <c r="L1928" i="2" s="1"/>
  <c r="Q1928" i="2" a="1"/>
  <c r="Q1928" i="2" s="1"/>
  <c r="AO1928" i="2"/>
  <c r="AP1928" i="2"/>
  <c r="AQ1928" i="2"/>
  <c r="AR1928" i="2"/>
  <c r="AS1928" i="2"/>
  <c r="AU1928" i="2"/>
  <c r="AV1928" i="2"/>
  <c r="AW1928" i="2"/>
  <c r="AX1928" i="2"/>
  <c r="AY1928" i="2"/>
  <c r="BA1928" i="2"/>
  <c r="BB1928" i="2"/>
  <c r="BC1928" i="2"/>
  <c r="BD1928" i="2"/>
  <c r="E1929" i="2"/>
  <c r="L1929" i="2" a="1"/>
  <c r="L1929" i="2"/>
  <c r="Q1929" i="2" a="1"/>
  <c r="Q1929" i="2"/>
  <c r="AO1929" i="2"/>
  <c r="AP1929" i="2"/>
  <c r="AQ1929" i="2"/>
  <c r="AR1929" i="2"/>
  <c r="AS1929" i="2"/>
  <c r="AU1929" i="2"/>
  <c r="AV1929" i="2"/>
  <c r="AW1929" i="2"/>
  <c r="AX1929" i="2"/>
  <c r="AY1929" i="2"/>
  <c r="BA1929" i="2"/>
  <c r="BB1929" i="2"/>
  <c r="BC1929" i="2"/>
  <c r="BD1929" i="2"/>
  <c r="E1930" i="2"/>
  <c r="L1930" i="2" a="1"/>
  <c r="L1930" i="2" s="1"/>
  <c r="Q1930" i="2" a="1"/>
  <c r="Q1930" i="2" s="1"/>
  <c r="AO1930" i="2"/>
  <c r="AP1930" i="2"/>
  <c r="AQ1930" i="2"/>
  <c r="AR1930" i="2"/>
  <c r="AS1930" i="2"/>
  <c r="AU1930" i="2"/>
  <c r="AV1930" i="2"/>
  <c r="AW1930" i="2"/>
  <c r="AX1930" i="2"/>
  <c r="AY1930" i="2"/>
  <c r="BA1930" i="2"/>
  <c r="BB1930" i="2"/>
  <c r="BC1930" i="2"/>
  <c r="BD1930" i="2"/>
  <c r="E1931" i="2"/>
  <c r="L1931" i="2" a="1"/>
  <c r="L1931" i="2"/>
  <c r="Q1931" i="2" a="1"/>
  <c r="Q1931" i="2"/>
  <c r="AO1931" i="2"/>
  <c r="AP1931" i="2"/>
  <c r="AQ1931" i="2"/>
  <c r="AR1931" i="2"/>
  <c r="AS1931" i="2"/>
  <c r="AU1931" i="2"/>
  <c r="AV1931" i="2"/>
  <c r="AW1931" i="2"/>
  <c r="AX1931" i="2"/>
  <c r="AY1931" i="2"/>
  <c r="BA1931" i="2"/>
  <c r="BB1931" i="2"/>
  <c r="BC1931" i="2"/>
  <c r="BD1931" i="2"/>
  <c r="E1932" i="2"/>
  <c r="L1932" i="2" a="1"/>
  <c r="L1932" i="2" s="1"/>
  <c r="Q1932" i="2" a="1"/>
  <c r="Q1932" i="2" s="1"/>
  <c r="AO1932" i="2"/>
  <c r="AP1932" i="2"/>
  <c r="AQ1932" i="2"/>
  <c r="AR1932" i="2"/>
  <c r="AS1932" i="2"/>
  <c r="AU1932" i="2"/>
  <c r="AV1932" i="2"/>
  <c r="AW1932" i="2"/>
  <c r="AX1932" i="2"/>
  <c r="AY1932" i="2"/>
  <c r="BA1932" i="2"/>
  <c r="BB1932" i="2"/>
  <c r="BC1932" i="2"/>
  <c r="BD1932" i="2"/>
  <c r="E1933" i="2"/>
  <c r="L1933" i="2" a="1"/>
  <c r="L1933" i="2"/>
  <c r="Q1933" i="2" a="1"/>
  <c r="Q1933" i="2"/>
  <c r="AO1933" i="2"/>
  <c r="AP1933" i="2"/>
  <c r="AQ1933" i="2"/>
  <c r="AR1933" i="2"/>
  <c r="AS1933" i="2"/>
  <c r="AU1933" i="2"/>
  <c r="AV1933" i="2"/>
  <c r="AW1933" i="2"/>
  <c r="AX1933" i="2"/>
  <c r="AY1933" i="2"/>
  <c r="BA1933" i="2"/>
  <c r="BB1933" i="2"/>
  <c r="BC1933" i="2"/>
  <c r="BD1933" i="2"/>
  <c r="E1934" i="2"/>
  <c r="L1934" i="2" a="1"/>
  <c r="L1934" i="2" s="1"/>
  <c r="Q1934" i="2" a="1"/>
  <c r="Q1934" i="2" s="1"/>
  <c r="AO1934" i="2"/>
  <c r="AP1934" i="2"/>
  <c r="AQ1934" i="2"/>
  <c r="AR1934" i="2"/>
  <c r="AS1934" i="2"/>
  <c r="AU1934" i="2"/>
  <c r="AV1934" i="2"/>
  <c r="AW1934" i="2"/>
  <c r="AX1934" i="2"/>
  <c r="AY1934" i="2"/>
  <c r="BA1934" i="2"/>
  <c r="BB1934" i="2"/>
  <c r="BC1934" i="2"/>
  <c r="BD1934" i="2"/>
  <c r="E1935" i="2"/>
  <c r="L1935" i="2" a="1"/>
  <c r="L1935" i="2"/>
  <c r="Q1935" i="2" a="1"/>
  <c r="Q1935" i="2"/>
  <c r="AO1935" i="2"/>
  <c r="AP1935" i="2"/>
  <c r="AQ1935" i="2"/>
  <c r="AR1935" i="2"/>
  <c r="AS1935" i="2"/>
  <c r="AU1935" i="2"/>
  <c r="AV1935" i="2"/>
  <c r="AW1935" i="2"/>
  <c r="AX1935" i="2"/>
  <c r="AY1935" i="2"/>
  <c r="BA1935" i="2"/>
  <c r="BB1935" i="2"/>
  <c r="BC1935" i="2"/>
  <c r="BD1935" i="2"/>
  <c r="E1936" i="2"/>
  <c r="L1936" i="2" a="1"/>
  <c r="L1936" i="2" s="1"/>
  <c r="Q1936" i="2" a="1"/>
  <c r="Q1936" i="2" s="1"/>
  <c r="AO1936" i="2"/>
  <c r="AP1936" i="2"/>
  <c r="AQ1936" i="2"/>
  <c r="AR1936" i="2"/>
  <c r="AS1936" i="2"/>
  <c r="AU1936" i="2"/>
  <c r="AV1936" i="2"/>
  <c r="AW1936" i="2"/>
  <c r="AX1936" i="2"/>
  <c r="AY1936" i="2"/>
  <c r="BA1936" i="2"/>
  <c r="BB1936" i="2"/>
  <c r="BC1936" i="2"/>
  <c r="BD1936" i="2"/>
  <c r="E1937" i="2"/>
  <c r="L1937" i="2" a="1"/>
  <c r="L1937" i="2"/>
  <c r="Q1937" i="2" a="1"/>
  <c r="Q1937" i="2"/>
  <c r="AO1937" i="2"/>
  <c r="AP1937" i="2"/>
  <c r="AQ1937" i="2"/>
  <c r="AR1937" i="2"/>
  <c r="AS1937" i="2"/>
  <c r="AU1937" i="2"/>
  <c r="AV1937" i="2"/>
  <c r="AW1937" i="2"/>
  <c r="AX1937" i="2"/>
  <c r="AY1937" i="2"/>
  <c r="BA1937" i="2"/>
  <c r="BB1937" i="2"/>
  <c r="BC1937" i="2"/>
  <c r="BD1937" i="2"/>
  <c r="E1938" i="2"/>
  <c r="L1938" i="2" a="1"/>
  <c r="L1938" i="2" s="1"/>
  <c r="Q1938" i="2" a="1"/>
  <c r="Q1938" i="2" s="1"/>
  <c r="AO1938" i="2"/>
  <c r="AP1938" i="2"/>
  <c r="AQ1938" i="2"/>
  <c r="AR1938" i="2"/>
  <c r="AS1938" i="2"/>
  <c r="AU1938" i="2"/>
  <c r="AV1938" i="2"/>
  <c r="AW1938" i="2"/>
  <c r="AX1938" i="2"/>
  <c r="AY1938" i="2"/>
  <c r="BA1938" i="2"/>
  <c r="BB1938" i="2"/>
  <c r="BC1938" i="2"/>
  <c r="BD1938" i="2"/>
  <c r="E1939" i="2"/>
  <c r="L1939" i="2" a="1"/>
  <c r="L1939" i="2"/>
  <c r="Q1939" i="2" a="1"/>
  <c r="Q1939" i="2"/>
  <c r="AO1939" i="2"/>
  <c r="AP1939" i="2"/>
  <c r="AQ1939" i="2"/>
  <c r="AR1939" i="2"/>
  <c r="AS1939" i="2"/>
  <c r="AU1939" i="2"/>
  <c r="AV1939" i="2"/>
  <c r="AW1939" i="2"/>
  <c r="AX1939" i="2"/>
  <c r="AY1939" i="2"/>
  <c r="BA1939" i="2"/>
  <c r="BB1939" i="2"/>
  <c r="BC1939" i="2"/>
  <c r="BD1939" i="2"/>
  <c r="E1940" i="2"/>
  <c r="L1940" i="2" a="1"/>
  <c r="L1940" i="2" s="1"/>
  <c r="Q1940" i="2" a="1"/>
  <c r="Q1940" i="2" s="1"/>
  <c r="AO1940" i="2"/>
  <c r="AP1940" i="2"/>
  <c r="AQ1940" i="2"/>
  <c r="AR1940" i="2"/>
  <c r="AS1940" i="2"/>
  <c r="AU1940" i="2"/>
  <c r="AV1940" i="2"/>
  <c r="AW1940" i="2"/>
  <c r="AX1940" i="2"/>
  <c r="AY1940" i="2"/>
  <c r="BA1940" i="2"/>
  <c r="BB1940" i="2"/>
  <c r="BC1940" i="2"/>
  <c r="BD1940" i="2"/>
  <c r="E1941" i="2"/>
  <c r="L1941" i="2" a="1"/>
  <c r="L1941" i="2"/>
  <c r="Q1941" i="2" a="1"/>
  <c r="Q1941" i="2"/>
  <c r="AO1941" i="2"/>
  <c r="AP1941" i="2"/>
  <c r="AQ1941" i="2"/>
  <c r="AR1941" i="2"/>
  <c r="AS1941" i="2"/>
  <c r="AU1941" i="2"/>
  <c r="AV1941" i="2"/>
  <c r="AW1941" i="2"/>
  <c r="AX1941" i="2"/>
  <c r="AY1941" i="2"/>
  <c r="BA1941" i="2"/>
  <c r="BB1941" i="2"/>
  <c r="BC1941" i="2"/>
  <c r="BD1941" i="2"/>
  <c r="E1942" i="2"/>
  <c r="L1942" i="2" a="1"/>
  <c r="L1942" i="2" s="1"/>
  <c r="Q1942" i="2" a="1"/>
  <c r="Q1942" i="2" s="1"/>
  <c r="AO1942" i="2"/>
  <c r="AP1942" i="2"/>
  <c r="AQ1942" i="2"/>
  <c r="AR1942" i="2"/>
  <c r="AS1942" i="2"/>
  <c r="AU1942" i="2"/>
  <c r="AV1942" i="2"/>
  <c r="AW1942" i="2"/>
  <c r="AX1942" i="2"/>
  <c r="AY1942" i="2"/>
  <c r="BA1942" i="2"/>
  <c r="BB1942" i="2"/>
  <c r="BC1942" i="2"/>
  <c r="BD1942" i="2"/>
  <c r="E1943" i="2"/>
  <c r="L1943" i="2" a="1"/>
  <c r="L1943" i="2"/>
  <c r="Q1943" i="2" a="1"/>
  <c r="Q1943" i="2"/>
  <c r="AO1943" i="2"/>
  <c r="AP1943" i="2"/>
  <c r="AQ1943" i="2"/>
  <c r="AR1943" i="2"/>
  <c r="AS1943" i="2"/>
  <c r="AU1943" i="2"/>
  <c r="AV1943" i="2"/>
  <c r="AW1943" i="2"/>
  <c r="AX1943" i="2"/>
  <c r="AY1943" i="2"/>
  <c r="BA1943" i="2"/>
  <c r="BB1943" i="2"/>
  <c r="BC1943" i="2"/>
  <c r="BD1943" i="2"/>
  <c r="E1944" i="2"/>
  <c r="L1944" i="2" a="1"/>
  <c r="L1944" i="2" s="1"/>
  <c r="Q1944" i="2" a="1"/>
  <c r="Q1944" i="2" s="1"/>
  <c r="AO1944" i="2"/>
  <c r="AP1944" i="2"/>
  <c r="AQ1944" i="2"/>
  <c r="AR1944" i="2"/>
  <c r="AS1944" i="2"/>
  <c r="AU1944" i="2"/>
  <c r="AV1944" i="2"/>
  <c r="AW1944" i="2"/>
  <c r="AX1944" i="2"/>
  <c r="AY1944" i="2"/>
  <c r="BA1944" i="2"/>
  <c r="BB1944" i="2"/>
  <c r="BC1944" i="2"/>
  <c r="BD1944" i="2"/>
  <c r="E1945" i="2"/>
  <c r="L1945" i="2" a="1"/>
  <c r="L1945" i="2"/>
  <c r="Q1945" i="2" a="1"/>
  <c r="Q1945" i="2"/>
  <c r="AO1945" i="2"/>
  <c r="AP1945" i="2"/>
  <c r="AQ1945" i="2"/>
  <c r="AR1945" i="2"/>
  <c r="AS1945" i="2"/>
  <c r="AU1945" i="2"/>
  <c r="AV1945" i="2"/>
  <c r="AW1945" i="2"/>
  <c r="AX1945" i="2"/>
  <c r="AY1945" i="2"/>
  <c r="BA1945" i="2"/>
  <c r="BB1945" i="2"/>
  <c r="BC1945" i="2"/>
  <c r="BD1945" i="2"/>
  <c r="E1946" i="2"/>
  <c r="L1946" i="2" a="1"/>
  <c r="L1946" i="2" s="1"/>
  <c r="Q1946" i="2" a="1"/>
  <c r="Q1946" i="2" s="1"/>
  <c r="AO1946" i="2"/>
  <c r="AP1946" i="2"/>
  <c r="AQ1946" i="2"/>
  <c r="AR1946" i="2"/>
  <c r="AS1946" i="2"/>
  <c r="AU1946" i="2"/>
  <c r="AV1946" i="2"/>
  <c r="AW1946" i="2"/>
  <c r="AX1946" i="2"/>
  <c r="AY1946" i="2"/>
  <c r="BA1946" i="2"/>
  <c r="BB1946" i="2"/>
  <c r="BC1946" i="2"/>
  <c r="BD1946" i="2"/>
  <c r="E1947" i="2"/>
  <c r="L1947" i="2" a="1"/>
  <c r="L1947" i="2"/>
  <c r="Q1947" i="2" a="1"/>
  <c r="Q1947" i="2"/>
  <c r="AO1947" i="2"/>
  <c r="AP1947" i="2"/>
  <c r="AQ1947" i="2"/>
  <c r="AR1947" i="2"/>
  <c r="AS1947" i="2"/>
  <c r="AU1947" i="2"/>
  <c r="AV1947" i="2"/>
  <c r="AW1947" i="2"/>
  <c r="AX1947" i="2"/>
  <c r="AY1947" i="2"/>
  <c r="BA1947" i="2"/>
  <c r="BB1947" i="2"/>
  <c r="BC1947" i="2"/>
  <c r="BD1947" i="2"/>
  <c r="E1948" i="2"/>
  <c r="L1948" i="2" a="1"/>
  <c r="L1948" i="2" s="1"/>
  <c r="Q1948" i="2" a="1"/>
  <c r="Q1948" i="2" s="1"/>
  <c r="AO1948" i="2"/>
  <c r="AP1948" i="2"/>
  <c r="AQ1948" i="2"/>
  <c r="AR1948" i="2"/>
  <c r="AS1948" i="2"/>
  <c r="AU1948" i="2"/>
  <c r="AV1948" i="2"/>
  <c r="AW1948" i="2"/>
  <c r="AX1948" i="2"/>
  <c r="AY1948" i="2"/>
  <c r="BA1948" i="2"/>
  <c r="BB1948" i="2"/>
  <c r="BC1948" i="2"/>
  <c r="BD1948" i="2"/>
  <c r="E1949" i="2"/>
  <c r="L1949" i="2" a="1"/>
  <c r="L1949" i="2"/>
  <c r="Q1949" i="2" a="1"/>
  <c r="Q1949" i="2"/>
  <c r="AO1949" i="2"/>
  <c r="AP1949" i="2"/>
  <c r="AQ1949" i="2"/>
  <c r="AR1949" i="2"/>
  <c r="AS1949" i="2"/>
  <c r="AU1949" i="2"/>
  <c r="AV1949" i="2"/>
  <c r="AW1949" i="2"/>
  <c r="AX1949" i="2"/>
  <c r="AY1949" i="2"/>
  <c r="BA1949" i="2"/>
  <c r="BB1949" i="2"/>
  <c r="BC1949" i="2"/>
  <c r="BD1949" i="2"/>
  <c r="E1950" i="2"/>
  <c r="L1950" i="2" a="1"/>
  <c r="L1950" i="2" s="1"/>
  <c r="Q1950" i="2" a="1"/>
  <c r="Q1950" i="2" s="1"/>
  <c r="AO1950" i="2"/>
  <c r="AP1950" i="2"/>
  <c r="AQ1950" i="2"/>
  <c r="AR1950" i="2"/>
  <c r="AS1950" i="2"/>
  <c r="AU1950" i="2"/>
  <c r="AV1950" i="2"/>
  <c r="AW1950" i="2"/>
  <c r="AX1950" i="2"/>
  <c r="AY1950" i="2"/>
  <c r="BA1950" i="2"/>
  <c r="BB1950" i="2"/>
  <c r="BC1950" i="2"/>
  <c r="BD1950" i="2"/>
  <c r="E1951" i="2"/>
  <c r="L1951" i="2" a="1"/>
  <c r="L1951" i="2"/>
  <c r="Q1951" i="2" a="1"/>
  <c r="Q1951" i="2"/>
  <c r="AO1951" i="2"/>
  <c r="AP1951" i="2"/>
  <c r="AQ1951" i="2"/>
  <c r="AR1951" i="2"/>
  <c r="AS1951" i="2"/>
  <c r="AU1951" i="2"/>
  <c r="AV1951" i="2"/>
  <c r="AW1951" i="2"/>
  <c r="AX1951" i="2"/>
  <c r="AY1951" i="2"/>
  <c r="BA1951" i="2"/>
  <c r="BB1951" i="2"/>
  <c r="BC1951" i="2"/>
  <c r="BD1951" i="2"/>
  <c r="E1952" i="2"/>
  <c r="L1952" i="2" a="1"/>
  <c r="L1952" i="2" s="1"/>
  <c r="Q1952" i="2" a="1"/>
  <c r="Q1952" i="2" s="1"/>
  <c r="AO1952" i="2"/>
  <c r="AP1952" i="2"/>
  <c r="AQ1952" i="2"/>
  <c r="AR1952" i="2"/>
  <c r="AS1952" i="2"/>
  <c r="AU1952" i="2"/>
  <c r="AV1952" i="2"/>
  <c r="AW1952" i="2"/>
  <c r="AX1952" i="2"/>
  <c r="AY1952" i="2"/>
  <c r="BA1952" i="2"/>
  <c r="BB1952" i="2"/>
  <c r="BC1952" i="2"/>
  <c r="BD1952" i="2"/>
  <c r="E1953" i="2"/>
  <c r="L1953" i="2" a="1"/>
  <c r="L1953" i="2"/>
  <c r="Q1953" i="2" a="1"/>
  <c r="Q1953" i="2"/>
  <c r="AO1953" i="2"/>
  <c r="AP1953" i="2"/>
  <c r="AQ1953" i="2"/>
  <c r="AR1953" i="2"/>
  <c r="AS1953" i="2"/>
  <c r="AU1953" i="2"/>
  <c r="AV1953" i="2"/>
  <c r="AW1953" i="2"/>
  <c r="AX1953" i="2"/>
  <c r="AY1953" i="2"/>
  <c r="BA1953" i="2"/>
  <c r="BB1953" i="2"/>
  <c r="BC1953" i="2"/>
  <c r="BD1953" i="2"/>
  <c r="E1954" i="2"/>
  <c r="L1954" i="2" a="1"/>
  <c r="L1954" i="2" s="1"/>
  <c r="Q1954" i="2" a="1"/>
  <c r="Q1954" i="2" s="1"/>
  <c r="AO1954" i="2"/>
  <c r="AP1954" i="2"/>
  <c r="AQ1954" i="2"/>
  <c r="AR1954" i="2"/>
  <c r="AS1954" i="2"/>
  <c r="AU1954" i="2"/>
  <c r="AV1954" i="2"/>
  <c r="AW1954" i="2"/>
  <c r="AX1954" i="2"/>
  <c r="AY1954" i="2"/>
  <c r="BA1954" i="2"/>
  <c r="BB1954" i="2"/>
  <c r="BC1954" i="2"/>
  <c r="BD1954" i="2"/>
  <c r="E1955" i="2"/>
  <c r="L1955" i="2" a="1"/>
  <c r="L1955" i="2"/>
  <c r="Q1955" i="2" a="1"/>
  <c r="Q1955" i="2"/>
  <c r="AO1955" i="2"/>
  <c r="AP1955" i="2"/>
  <c r="AQ1955" i="2"/>
  <c r="AR1955" i="2"/>
  <c r="AS1955" i="2"/>
  <c r="AU1955" i="2"/>
  <c r="AV1955" i="2"/>
  <c r="AW1955" i="2"/>
  <c r="AX1955" i="2"/>
  <c r="AY1955" i="2"/>
  <c r="BA1955" i="2"/>
  <c r="BB1955" i="2"/>
  <c r="BC1955" i="2"/>
  <c r="BD1955" i="2"/>
  <c r="E1956" i="2"/>
  <c r="L1956" i="2" a="1"/>
  <c r="L1956" i="2" s="1"/>
  <c r="Q1956" i="2" a="1"/>
  <c r="Q1956" i="2" s="1"/>
  <c r="AO1956" i="2"/>
  <c r="AP1956" i="2"/>
  <c r="AQ1956" i="2"/>
  <c r="AR1956" i="2"/>
  <c r="AS1956" i="2"/>
  <c r="AU1956" i="2"/>
  <c r="AV1956" i="2"/>
  <c r="AW1956" i="2"/>
  <c r="AX1956" i="2"/>
  <c r="AY1956" i="2"/>
  <c r="BA1956" i="2"/>
  <c r="BB1956" i="2"/>
  <c r="BC1956" i="2"/>
  <c r="BD1956" i="2"/>
  <c r="E1957" i="2"/>
  <c r="L1957" i="2" a="1"/>
  <c r="L1957" i="2"/>
  <c r="Q1957" i="2" a="1"/>
  <c r="Q1957" i="2"/>
  <c r="AO1957" i="2"/>
  <c r="AP1957" i="2"/>
  <c r="AQ1957" i="2"/>
  <c r="AR1957" i="2"/>
  <c r="AS1957" i="2"/>
  <c r="AU1957" i="2"/>
  <c r="AV1957" i="2"/>
  <c r="AW1957" i="2"/>
  <c r="AX1957" i="2"/>
  <c r="AY1957" i="2"/>
  <c r="BA1957" i="2"/>
  <c r="BB1957" i="2"/>
  <c r="BC1957" i="2"/>
  <c r="BD1957" i="2"/>
  <c r="E1958" i="2"/>
  <c r="L1958" i="2" a="1"/>
  <c r="L1958" i="2" s="1"/>
  <c r="Q1958" i="2" a="1"/>
  <c r="Q1958" i="2" s="1"/>
  <c r="AO1958" i="2"/>
  <c r="AP1958" i="2"/>
  <c r="AQ1958" i="2"/>
  <c r="AR1958" i="2"/>
  <c r="AS1958" i="2"/>
  <c r="AU1958" i="2"/>
  <c r="AV1958" i="2"/>
  <c r="AW1958" i="2"/>
  <c r="AX1958" i="2"/>
  <c r="AY1958" i="2"/>
  <c r="BA1958" i="2"/>
  <c r="BB1958" i="2"/>
  <c r="BC1958" i="2"/>
  <c r="BD1958" i="2"/>
  <c r="E1959" i="2"/>
  <c r="L1959" i="2" a="1"/>
  <c r="L1959" i="2"/>
  <c r="Q1959" i="2" a="1"/>
  <c r="Q1959" i="2"/>
  <c r="AO1959" i="2"/>
  <c r="AP1959" i="2"/>
  <c r="AQ1959" i="2"/>
  <c r="AR1959" i="2"/>
  <c r="AS1959" i="2"/>
  <c r="AU1959" i="2"/>
  <c r="AV1959" i="2"/>
  <c r="AW1959" i="2"/>
  <c r="AX1959" i="2"/>
  <c r="AY1959" i="2"/>
  <c r="BA1959" i="2"/>
  <c r="BB1959" i="2"/>
  <c r="BC1959" i="2"/>
  <c r="BD1959" i="2"/>
  <c r="E1960" i="2"/>
  <c r="L1960" i="2" a="1"/>
  <c r="L1960" i="2" s="1"/>
  <c r="Q1960" i="2" a="1"/>
  <c r="Q1960" i="2" s="1"/>
  <c r="AO1960" i="2"/>
  <c r="AP1960" i="2"/>
  <c r="AQ1960" i="2"/>
  <c r="AR1960" i="2"/>
  <c r="AS1960" i="2"/>
  <c r="AU1960" i="2"/>
  <c r="AV1960" i="2"/>
  <c r="AW1960" i="2"/>
  <c r="AX1960" i="2"/>
  <c r="AY1960" i="2"/>
  <c r="BA1960" i="2"/>
  <c r="BB1960" i="2"/>
  <c r="BC1960" i="2"/>
  <c r="BD1960" i="2"/>
  <c r="E1961" i="2"/>
  <c r="L1961" i="2" a="1"/>
  <c r="L1961" i="2"/>
  <c r="Q1961" i="2" a="1"/>
  <c r="Q1961" i="2"/>
  <c r="AO1961" i="2"/>
  <c r="AP1961" i="2"/>
  <c r="AQ1961" i="2"/>
  <c r="AR1961" i="2"/>
  <c r="AS1961" i="2"/>
  <c r="AU1961" i="2"/>
  <c r="AV1961" i="2"/>
  <c r="AW1961" i="2"/>
  <c r="AX1961" i="2"/>
  <c r="AY1961" i="2"/>
  <c r="BA1961" i="2"/>
  <c r="BB1961" i="2"/>
  <c r="BC1961" i="2"/>
  <c r="BD1961" i="2"/>
  <c r="E1962" i="2"/>
  <c r="L1962" i="2" a="1"/>
  <c r="L1962" i="2" s="1"/>
  <c r="Q1962" i="2" a="1"/>
  <c r="Q1962" i="2" s="1"/>
  <c r="AO1962" i="2"/>
  <c r="AP1962" i="2"/>
  <c r="AQ1962" i="2"/>
  <c r="AR1962" i="2"/>
  <c r="AS1962" i="2"/>
  <c r="AU1962" i="2"/>
  <c r="AV1962" i="2"/>
  <c r="AW1962" i="2"/>
  <c r="AX1962" i="2"/>
  <c r="AY1962" i="2"/>
  <c r="BA1962" i="2"/>
  <c r="BB1962" i="2"/>
  <c r="BC1962" i="2"/>
  <c r="BD1962" i="2"/>
  <c r="E1963" i="2"/>
  <c r="L1963" i="2" a="1"/>
  <c r="L1963" i="2"/>
  <c r="Q1963" i="2" a="1"/>
  <c r="Q1963" i="2"/>
  <c r="AO1963" i="2"/>
  <c r="AP1963" i="2"/>
  <c r="AQ1963" i="2"/>
  <c r="AR1963" i="2"/>
  <c r="AS1963" i="2"/>
  <c r="AU1963" i="2"/>
  <c r="AV1963" i="2"/>
  <c r="AW1963" i="2"/>
  <c r="AX1963" i="2"/>
  <c r="AY1963" i="2"/>
  <c r="BA1963" i="2"/>
  <c r="BB1963" i="2"/>
  <c r="BC1963" i="2"/>
  <c r="BD1963" i="2"/>
  <c r="E1964" i="2"/>
  <c r="L1964" i="2" a="1"/>
  <c r="L1964" i="2" s="1"/>
  <c r="Q1964" i="2" a="1"/>
  <c r="Q1964" i="2" s="1"/>
  <c r="AO1964" i="2"/>
  <c r="AP1964" i="2"/>
  <c r="AQ1964" i="2"/>
  <c r="AR1964" i="2"/>
  <c r="AS1964" i="2"/>
  <c r="AU1964" i="2"/>
  <c r="AV1964" i="2"/>
  <c r="AW1964" i="2"/>
  <c r="AX1964" i="2"/>
  <c r="AY1964" i="2"/>
  <c r="BA1964" i="2"/>
  <c r="BB1964" i="2"/>
  <c r="BC1964" i="2"/>
  <c r="BD1964" i="2"/>
  <c r="E1965" i="2"/>
  <c r="L1965" i="2" a="1"/>
  <c r="L1965" i="2"/>
  <c r="Q1965" i="2" a="1"/>
  <c r="Q1965" i="2"/>
  <c r="AO1965" i="2"/>
  <c r="AP1965" i="2"/>
  <c r="AQ1965" i="2"/>
  <c r="AR1965" i="2"/>
  <c r="AS1965" i="2"/>
  <c r="AU1965" i="2"/>
  <c r="AV1965" i="2"/>
  <c r="AW1965" i="2"/>
  <c r="AX1965" i="2"/>
  <c r="AY1965" i="2"/>
  <c r="BA1965" i="2"/>
  <c r="BB1965" i="2"/>
  <c r="BC1965" i="2"/>
  <c r="BD1965" i="2"/>
  <c r="E1966" i="2"/>
  <c r="L1966" i="2" a="1"/>
  <c r="L1966" i="2" s="1"/>
  <c r="Q1966" i="2" a="1"/>
  <c r="Q1966" i="2" s="1"/>
  <c r="AO1966" i="2"/>
  <c r="AP1966" i="2"/>
  <c r="AQ1966" i="2"/>
  <c r="AR1966" i="2"/>
  <c r="AS1966" i="2"/>
  <c r="AU1966" i="2"/>
  <c r="AV1966" i="2"/>
  <c r="AW1966" i="2"/>
  <c r="AX1966" i="2"/>
  <c r="AY1966" i="2"/>
  <c r="BA1966" i="2"/>
  <c r="BB1966" i="2"/>
  <c r="BC1966" i="2"/>
  <c r="BD1966" i="2"/>
  <c r="E1967" i="2"/>
  <c r="L1967" i="2" a="1"/>
  <c r="L1967" i="2"/>
  <c r="Q1967" i="2" a="1"/>
  <c r="Q1967" i="2"/>
  <c r="AO1967" i="2"/>
  <c r="AP1967" i="2"/>
  <c r="AQ1967" i="2"/>
  <c r="AR1967" i="2"/>
  <c r="AS1967" i="2"/>
  <c r="AU1967" i="2"/>
  <c r="AV1967" i="2"/>
  <c r="AW1967" i="2"/>
  <c r="AX1967" i="2"/>
  <c r="AY1967" i="2"/>
  <c r="BA1967" i="2"/>
  <c r="BB1967" i="2"/>
  <c r="BC1967" i="2"/>
  <c r="BD1967" i="2"/>
  <c r="E1968" i="2"/>
  <c r="L1968" i="2" a="1"/>
  <c r="L1968" i="2" s="1"/>
  <c r="Q1968" i="2" a="1"/>
  <c r="Q1968" i="2" s="1"/>
  <c r="AO1968" i="2"/>
  <c r="AP1968" i="2"/>
  <c r="AQ1968" i="2"/>
  <c r="AR1968" i="2"/>
  <c r="AS1968" i="2"/>
  <c r="AU1968" i="2"/>
  <c r="AV1968" i="2"/>
  <c r="AW1968" i="2"/>
  <c r="AX1968" i="2"/>
  <c r="AY1968" i="2"/>
  <c r="BA1968" i="2"/>
  <c r="BB1968" i="2"/>
  <c r="BC1968" i="2"/>
  <c r="BD1968" i="2"/>
  <c r="E1969" i="2"/>
  <c r="L1969" i="2" a="1"/>
  <c r="L1969" i="2"/>
  <c r="Q1969" i="2" a="1"/>
  <c r="Q1969" i="2"/>
  <c r="AO1969" i="2"/>
  <c r="AP1969" i="2"/>
  <c r="AQ1969" i="2"/>
  <c r="AR1969" i="2"/>
  <c r="AS1969" i="2"/>
  <c r="AU1969" i="2"/>
  <c r="AV1969" i="2"/>
  <c r="AW1969" i="2"/>
  <c r="AX1969" i="2"/>
  <c r="AY1969" i="2"/>
  <c r="BA1969" i="2"/>
  <c r="BB1969" i="2"/>
  <c r="BC1969" i="2"/>
  <c r="BD1969" i="2"/>
  <c r="E1970" i="2"/>
  <c r="L1970" i="2" a="1"/>
  <c r="L1970" i="2" s="1"/>
  <c r="Q1970" i="2" a="1"/>
  <c r="Q1970" i="2" s="1"/>
  <c r="AO1970" i="2"/>
  <c r="AP1970" i="2"/>
  <c r="AQ1970" i="2"/>
  <c r="AR1970" i="2"/>
  <c r="AS1970" i="2"/>
  <c r="AU1970" i="2"/>
  <c r="AV1970" i="2"/>
  <c r="AW1970" i="2"/>
  <c r="AX1970" i="2"/>
  <c r="AY1970" i="2"/>
  <c r="BA1970" i="2"/>
  <c r="BB1970" i="2"/>
  <c r="BC1970" i="2"/>
  <c r="BD1970" i="2"/>
  <c r="E1971" i="2"/>
  <c r="L1971" i="2" a="1"/>
  <c r="L1971" i="2"/>
  <c r="Q1971" i="2" a="1"/>
  <c r="Q1971" i="2"/>
  <c r="AO1971" i="2"/>
  <c r="AP1971" i="2"/>
  <c r="AQ1971" i="2"/>
  <c r="AR1971" i="2"/>
  <c r="AS1971" i="2"/>
  <c r="AU1971" i="2"/>
  <c r="AV1971" i="2"/>
  <c r="AW1971" i="2"/>
  <c r="AX1971" i="2"/>
  <c r="AY1971" i="2"/>
  <c r="BA1971" i="2"/>
  <c r="BB1971" i="2"/>
  <c r="BC1971" i="2"/>
  <c r="BD1971" i="2"/>
  <c r="E1972" i="2"/>
  <c r="L1972" i="2" a="1"/>
  <c r="L1972" i="2" s="1"/>
  <c r="Q1972" i="2" a="1"/>
  <c r="Q1972" i="2" s="1"/>
  <c r="AO1972" i="2"/>
  <c r="AP1972" i="2"/>
  <c r="AQ1972" i="2"/>
  <c r="AR1972" i="2"/>
  <c r="AS1972" i="2"/>
  <c r="AU1972" i="2"/>
  <c r="AV1972" i="2"/>
  <c r="AW1972" i="2"/>
  <c r="AX1972" i="2"/>
  <c r="AY1972" i="2"/>
  <c r="BA1972" i="2"/>
  <c r="BB1972" i="2"/>
  <c r="BC1972" i="2"/>
  <c r="BD1972" i="2"/>
  <c r="E1973" i="2"/>
  <c r="L1973" i="2" a="1"/>
  <c r="L1973" i="2"/>
  <c r="Q1973" i="2" a="1"/>
  <c r="Q1973" i="2"/>
  <c r="AO1973" i="2"/>
  <c r="AP1973" i="2"/>
  <c r="AQ1973" i="2"/>
  <c r="AR1973" i="2"/>
  <c r="AS1973" i="2"/>
  <c r="AU1973" i="2"/>
  <c r="AV1973" i="2"/>
  <c r="AW1973" i="2"/>
  <c r="AX1973" i="2"/>
  <c r="AY1973" i="2"/>
  <c r="BA1973" i="2"/>
  <c r="BB1973" i="2"/>
  <c r="BC1973" i="2"/>
  <c r="BD1973" i="2"/>
  <c r="E1974" i="2"/>
  <c r="L1974" i="2" a="1"/>
  <c r="L1974" i="2" s="1"/>
  <c r="Q1974" i="2" a="1"/>
  <c r="Q1974" i="2" s="1"/>
  <c r="AO1974" i="2"/>
  <c r="AP1974" i="2"/>
  <c r="AQ1974" i="2"/>
  <c r="AR1974" i="2"/>
  <c r="AS1974" i="2"/>
  <c r="AU1974" i="2"/>
  <c r="AV1974" i="2"/>
  <c r="AW1974" i="2"/>
  <c r="AX1974" i="2"/>
  <c r="AY1974" i="2"/>
  <c r="BA1974" i="2"/>
  <c r="BB1974" i="2"/>
  <c r="BC1974" i="2"/>
  <c r="BD1974" i="2"/>
  <c r="E1975" i="2"/>
  <c r="L1975" i="2" a="1"/>
  <c r="L1975" i="2"/>
  <c r="Q1975" i="2" a="1"/>
  <c r="Q1975" i="2"/>
  <c r="AO1975" i="2"/>
  <c r="AP1975" i="2"/>
  <c r="AQ1975" i="2"/>
  <c r="AR1975" i="2"/>
  <c r="AS1975" i="2"/>
  <c r="AU1975" i="2"/>
  <c r="AV1975" i="2"/>
  <c r="AW1975" i="2"/>
  <c r="AX1975" i="2"/>
  <c r="AY1975" i="2"/>
  <c r="BA1975" i="2"/>
  <c r="BB1975" i="2"/>
  <c r="BC1975" i="2"/>
  <c r="BD1975" i="2"/>
  <c r="E1976" i="2"/>
  <c r="L1976" i="2" a="1"/>
  <c r="L1976" i="2" s="1"/>
  <c r="Q1976" i="2" a="1"/>
  <c r="Q1976" i="2" s="1"/>
  <c r="AO1976" i="2"/>
  <c r="AP1976" i="2"/>
  <c r="AQ1976" i="2"/>
  <c r="AR1976" i="2"/>
  <c r="AS1976" i="2"/>
  <c r="AU1976" i="2"/>
  <c r="AV1976" i="2"/>
  <c r="AW1976" i="2"/>
  <c r="AX1976" i="2"/>
  <c r="AY1976" i="2"/>
  <c r="BA1976" i="2"/>
  <c r="BB1976" i="2"/>
  <c r="BC1976" i="2"/>
  <c r="BD1976" i="2"/>
  <c r="E1977" i="2"/>
  <c r="L1977" i="2" a="1"/>
  <c r="L1977" i="2"/>
  <c r="Q1977" i="2" a="1"/>
  <c r="Q1977" i="2"/>
  <c r="AO1977" i="2"/>
  <c r="AP1977" i="2"/>
  <c r="AQ1977" i="2"/>
  <c r="AR1977" i="2"/>
  <c r="AS1977" i="2"/>
  <c r="AU1977" i="2"/>
  <c r="AV1977" i="2"/>
  <c r="AW1977" i="2"/>
  <c r="AX1977" i="2"/>
  <c r="AY1977" i="2"/>
  <c r="BA1977" i="2"/>
  <c r="BB1977" i="2"/>
  <c r="BC1977" i="2"/>
  <c r="BD1977" i="2"/>
  <c r="E1978" i="2"/>
  <c r="L1978" i="2" a="1"/>
  <c r="L1978" i="2" s="1"/>
  <c r="Q1978" i="2" a="1"/>
  <c r="Q1978" i="2" s="1"/>
  <c r="AO1978" i="2"/>
  <c r="AP1978" i="2"/>
  <c r="AQ1978" i="2"/>
  <c r="AR1978" i="2"/>
  <c r="AS1978" i="2"/>
  <c r="AU1978" i="2"/>
  <c r="AV1978" i="2"/>
  <c r="AW1978" i="2"/>
  <c r="AX1978" i="2"/>
  <c r="AY1978" i="2"/>
  <c r="BA1978" i="2"/>
  <c r="BB1978" i="2"/>
  <c r="BC1978" i="2"/>
  <c r="BD1978" i="2"/>
  <c r="E1979" i="2"/>
  <c r="L1979" i="2" a="1"/>
  <c r="L1979" i="2"/>
  <c r="Q1979" i="2" a="1"/>
  <c r="Q1979" i="2"/>
  <c r="AO1979" i="2"/>
  <c r="AP1979" i="2"/>
  <c r="AQ1979" i="2"/>
  <c r="AR1979" i="2"/>
  <c r="AS1979" i="2"/>
  <c r="AU1979" i="2"/>
  <c r="AV1979" i="2"/>
  <c r="AW1979" i="2"/>
  <c r="AX1979" i="2"/>
  <c r="AY1979" i="2"/>
  <c r="BA1979" i="2"/>
  <c r="BB1979" i="2"/>
  <c r="BC1979" i="2"/>
  <c r="BD1979" i="2"/>
  <c r="E1980" i="2"/>
  <c r="L1980" i="2" a="1"/>
  <c r="L1980" i="2" s="1"/>
  <c r="Q1980" i="2" a="1"/>
  <c r="Q1980" i="2" s="1"/>
  <c r="AO1980" i="2"/>
  <c r="AP1980" i="2"/>
  <c r="AQ1980" i="2"/>
  <c r="AR1980" i="2"/>
  <c r="AS1980" i="2"/>
  <c r="AU1980" i="2"/>
  <c r="AV1980" i="2"/>
  <c r="AW1980" i="2"/>
  <c r="AX1980" i="2"/>
  <c r="AY1980" i="2"/>
  <c r="BA1980" i="2"/>
  <c r="BB1980" i="2"/>
  <c r="BC1980" i="2"/>
  <c r="BD1980" i="2"/>
  <c r="E1981" i="2"/>
  <c r="L1981" i="2" a="1"/>
  <c r="L1981" i="2"/>
  <c r="Q1981" i="2" a="1"/>
  <c r="Q1981" i="2"/>
  <c r="AO1981" i="2"/>
  <c r="AP1981" i="2"/>
  <c r="AQ1981" i="2"/>
  <c r="AR1981" i="2"/>
  <c r="AS1981" i="2"/>
  <c r="AU1981" i="2"/>
  <c r="AV1981" i="2"/>
  <c r="AW1981" i="2"/>
  <c r="AX1981" i="2"/>
  <c r="AY1981" i="2"/>
  <c r="BA1981" i="2"/>
  <c r="BB1981" i="2"/>
  <c r="BC1981" i="2"/>
  <c r="BD1981" i="2"/>
  <c r="E1982" i="2"/>
  <c r="L1982" i="2" a="1"/>
  <c r="L1982" i="2" s="1"/>
  <c r="Q1982" i="2" a="1"/>
  <c r="Q1982" i="2" s="1"/>
  <c r="AO1982" i="2"/>
  <c r="AP1982" i="2"/>
  <c r="AQ1982" i="2"/>
  <c r="AR1982" i="2"/>
  <c r="AS1982" i="2"/>
  <c r="AU1982" i="2"/>
  <c r="AV1982" i="2"/>
  <c r="AW1982" i="2"/>
  <c r="AX1982" i="2"/>
  <c r="AY1982" i="2"/>
  <c r="BA1982" i="2"/>
  <c r="BB1982" i="2"/>
  <c r="BC1982" i="2"/>
  <c r="BD1982" i="2"/>
  <c r="E1983" i="2"/>
  <c r="L1983" i="2" a="1"/>
  <c r="L1983" i="2"/>
  <c r="Q1983" i="2" a="1"/>
  <c r="Q1983" i="2"/>
  <c r="AO1983" i="2"/>
  <c r="AP1983" i="2"/>
  <c r="AQ1983" i="2"/>
  <c r="AR1983" i="2"/>
  <c r="AS1983" i="2"/>
  <c r="AU1983" i="2"/>
  <c r="AV1983" i="2"/>
  <c r="AW1983" i="2"/>
  <c r="AX1983" i="2"/>
  <c r="AY1983" i="2"/>
  <c r="BA1983" i="2"/>
  <c r="BB1983" i="2"/>
  <c r="BC1983" i="2"/>
  <c r="BD1983" i="2"/>
  <c r="E1984" i="2"/>
  <c r="L1984" i="2" a="1"/>
  <c r="L1984" i="2" s="1"/>
  <c r="Q1984" i="2" a="1"/>
  <c r="Q1984" i="2" s="1"/>
  <c r="AO1984" i="2"/>
  <c r="AP1984" i="2"/>
  <c r="AQ1984" i="2"/>
  <c r="AR1984" i="2"/>
  <c r="AS1984" i="2"/>
  <c r="AU1984" i="2"/>
  <c r="AV1984" i="2"/>
  <c r="AW1984" i="2"/>
  <c r="AX1984" i="2"/>
  <c r="AY1984" i="2"/>
  <c r="BA1984" i="2"/>
  <c r="BB1984" i="2"/>
  <c r="BC1984" i="2"/>
  <c r="BD1984" i="2"/>
  <c r="E1985" i="2"/>
  <c r="L1985" i="2" a="1"/>
  <c r="L1985" i="2"/>
  <c r="Q1985" i="2" a="1"/>
  <c r="Q1985" i="2"/>
  <c r="AO1985" i="2"/>
  <c r="AP1985" i="2"/>
  <c r="AQ1985" i="2"/>
  <c r="AR1985" i="2"/>
  <c r="AS1985" i="2"/>
  <c r="AU1985" i="2"/>
  <c r="AV1985" i="2"/>
  <c r="AW1985" i="2"/>
  <c r="AX1985" i="2"/>
  <c r="AY1985" i="2"/>
  <c r="BA1985" i="2"/>
  <c r="BB1985" i="2"/>
  <c r="BC1985" i="2"/>
  <c r="BD1985" i="2"/>
  <c r="E1986" i="2"/>
  <c r="L1986" i="2" a="1"/>
  <c r="L1986" i="2" s="1"/>
  <c r="Q1986" i="2" a="1"/>
  <c r="Q1986" i="2" s="1"/>
  <c r="AO1986" i="2"/>
  <c r="AP1986" i="2"/>
  <c r="AQ1986" i="2"/>
  <c r="AR1986" i="2"/>
  <c r="AS1986" i="2"/>
  <c r="AU1986" i="2"/>
  <c r="AV1986" i="2"/>
  <c r="AW1986" i="2"/>
  <c r="AX1986" i="2"/>
  <c r="AY1986" i="2"/>
  <c r="BA1986" i="2"/>
  <c r="BB1986" i="2"/>
  <c r="BC1986" i="2"/>
  <c r="BD1986" i="2"/>
  <c r="E1987" i="2"/>
  <c r="L1987" i="2" a="1"/>
  <c r="L1987" i="2"/>
  <c r="Q1987" i="2" a="1"/>
  <c r="Q1987" i="2"/>
  <c r="AO1987" i="2"/>
  <c r="AP1987" i="2"/>
  <c r="AQ1987" i="2"/>
  <c r="AR1987" i="2"/>
  <c r="AS1987" i="2"/>
  <c r="AU1987" i="2"/>
  <c r="AV1987" i="2"/>
  <c r="AW1987" i="2"/>
  <c r="AX1987" i="2"/>
  <c r="AY1987" i="2"/>
  <c r="BA1987" i="2"/>
  <c r="BB1987" i="2"/>
  <c r="BC1987" i="2"/>
  <c r="BD1987" i="2"/>
  <c r="E1988" i="2"/>
  <c r="L1988" i="2" a="1"/>
  <c r="L1988" i="2" s="1"/>
  <c r="Q1988" i="2" a="1"/>
  <c r="Q1988" i="2" s="1"/>
  <c r="AO1988" i="2"/>
  <c r="AP1988" i="2"/>
  <c r="AQ1988" i="2"/>
  <c r="AR1988" i="2"/>
  <c r="AS1988" i="2"/>
  <c r="AU1988" i="2"/>
  <c r="AV1988" i="2"/>
  <c r="AW1988" i="2"/>
  <c r="AX1988" i="2"/>
  <c r="AY1988" i="2"/>
  <c r="BA1988" i="2"/>
  <c r="BB1988" i="2"/>
  <c r="BC1988" i="2"/>
  <c r="BD1988" i="2"/>
  <c r="E1989" i="2"/>
  <c r="L1989" i="2" a="1"/>
  <c r="L1989" i="2"/>
  <c r="Q1989" i="2" a="1"/>
  <c r="Q1989" i="2"/>
  <c r="AO1989" i="2"/>
  <c r="AP1989" i="2"/>
  <c r="AQ1989" i="2"/>
  <c r="AR1989" i="2"/>
  <c r="AS1989" i="2"/>
  <c r="AU1989" i="2"/>
  <c r="AV1989" i="2"/>
  <c r="AW1989" i="2"/>
  <c r="AX1989" i="2"/>
  <c r="AY1989" i="2"/>
  <c r="BA1989" i="2"/>
  <c r="BB1989" i="2"/>
  <c r="BC1989" i="2"/>
  <c r="BD1989" i="2"/>
  <c r="E1990" i="2"/>
  <c r="L1990" i="2" a="1"/>
  <c r="L1990" i="2" s="1"/>
  <c r="Q1990" i="2" a="1"/>
  <c r="Q1990" i="2" s="1"/>
  <c r="AO1990" i="2"/>
  <c r="AP1990" i="2"/>
  <c r="AQ1990" i="2"/>
  <c r="AR1990" i="2"/>
  <c r="AS1990" i="2"/>
  <c r="AU1990" i="2"/>
  <c r="AV1990" i="2"/>
  <c r="AW1990" i="2"/>
  <c r="AX1990" i="2"/>
  <c r="AY1990" i="2"/>
  <c r="BA1990" i="2"/>
  <c r="BB1990" i="2"/>
  <c r="BC1990" i="2"/>
  <c r="BD1990" i="2"/>
  <c r="E1991" i="2"/>
  <c r="L1991" i="2" a="1"/>
  <c r="L1991" i="2"/>
  <c r="Q1991" i="2" a="1"/>
  <c r="Q1991" i="2"/>
  <c r="AO1991" i="2"/>
  <c r="AP1991" i="2"/>
  <c r="AQ1991" i="2"/>
  <c r="AR1991" i="2"/>
  <c r="AS1991" i="2"/>
  <c r="AU1991" i="2"/>
  <c r="AV1991" i="2"/>
  <c r="AW1991" i="2"/>
  <c r="AX1991" i="2"/>
  <c r="AY1991" i="2"/>
  <c r="BA1991" i="2"/>
  <c r="BB1991" i="2"/>
  <c r="BC1991" i="2"/>
  <c r="BD1991" i="2"/>
  <c r="E1992" i="2"/>
  <c r="L1992" i="2" a="1"/>
  <c r="L1992" i="2" s="1"/>
  <c r="Q1992" i="2" a="1"/>
  <c r="Q1992" i="2" s="1"/>
  <c r="AO1992" i="2"/>
  <c r="AP1992" i="2"/>
  <c r="AQ1992" i="2"/>
  <c r="AR1992" i="2"/>
  <c r="AS1992" i="2"/>
  <c r="AU1992" i="2"/>
  <c r="AV1992" i="2"/>
  <c r="AW1992" i="2"/>
  <c r="AX1992" i="2"/>
  <c r="AY1992" i="2"/>
  <c r="BA1992" i="2"/>
  <c r="BB1992" i="2"/>
  <c r="BC1992" i="2"/>
  <c r="BD1992" i="2"/>
  <c r="E1993" i="2"/>
  <c r="L1993" i="2" a="1"/>
  <c r="L1993" i="2"/>
  <c r="Q1993" i="2" a="1"/>
  <c r="Q1993" i="2"/>
  <c r="AO1993" i="2"/>
  <c r="AP1993" i="2"/>
  <c r="AQ1993" i="2"/>
  <c r="AR1993" i="2"/>
  <c r="AS1993" i="2"/>
  <c r="AU1993" i="2"/>
  <c r="AV1993" i="2"/>
  <c r="AW1993" i="2"/>
  <c r="AX1993" i="2"/>
  <c r="AY1993" i="2"/>
  <c r="BA1993" i="2"/>
  <c r="BB1993" i="2"/>
  <c r="BC1993" i="2"/>
  <c r="BD1993" i="2"/>
  <c r="E1994" i="2"/>
  <c r="L1994" i="2" a="1"/>
  <c r="L1994" i="2" s="1"/>
  <c r="Q1994" i="2" a="1"/>
  <c r="Q1994" i="2" s="1"/>
  <c r="AO1994" i="2"/>
  <c r="AP1994" i="2"/>
  <c r="AQ1994" i="2"/>
  <c r="AR1994" i="2"/>
  <c r="AS1994" i="2"/>
  <c r="AU1994" i="2"/>
  <c r="AV1994" i="2"/>
  <c r="AW1994" i="2"/>
  <c r="AX1994" i="2"/>
  <c r="AY1994" i="2"/>
  <c r="BA1994" i="2"/>
  <c r="BB1994" i="2"/>
  <c r="BC1994" i="2"/>
  <c r="BD1994" i="2"/>
  <c r="E1995" i="2"/>
  <c r="L1995" i="2" a="1"/>
  <c r="L1995" i="2"/>
  <c r="Q1995" i="2" a="1"/>
  <c r="Q1995" i="2"/>
  <c r="AO1995" i="2"/>
  <c r="AP1995" i="2"/>
  <c r="AQ1995" i="2"/>
  <c r="AR1995" i="2"/>
  <c r="AS1995" i="2"/>
  <c r="AU1995" i="2"/>
  <c r="AV1995" i="2"/>
  <c r="AW1995" i="2"/>
  <c r="AX1995" i="2"/>
  <c r="AY1995" i="2"/>
  <c r="BA1995" i="2"/>
  <c r="BB1995" i="2"/>
  <c r="BC1995" i="2"/>
  <c r="BD1995" i="2"/>
  <c r="E1996" i="2"/>
  <c r="L1996" i="2" a="1"/>
  <c r="L1996" i="2" s="1"/>
  <c r="Q1996" i="2" a="1"/>
  <c r="Q1996" i="2" s="1"/>
  <c r="AO1996" i="2"/>
  <c r="AP1996" i="2"/>
  <c r="AQ1996" i="2"/>
  <c r="AR1996" i="2"/>
  <c r="AS1996" i="2"/>
  <c r="AU1996" i="2"/>
  <c r="AV1996" i="2"/>
  <c r="AW1996" i="2"/>
  <c r="AX1996" i="2"/>
  <c r="AY1996" i="2"/>
  <c r="BA1996" i="2"/>
  <c r="BB1996" i="2"/>
  <c r="BC1996" i="2"/>
  <c r="BD1996" i="2"/>
  <c r="E1997" i="2"/>
  <c r="L1997" i="2" a="1"/>
  <c r="L1997" i="2"/>
  <c r="Q1997" i="2" a="1"/>
  <c r="Q1997" i="2"/>
  <c r="AO1997" i="2"/>
  <c r="AP1997" i="2"/>
  <c r="AQ1997" i="2"/>
  <c r="AR1997" i="2"/>
  <c r="AS1997" i="2"/>
  <c r="AU1997" i="2"/>
  <c r="AV1997" i="2"/>
  <c r="AW1997" i="2"/>
  <c r="AX1997" i="2"/>
  <c r="AY1997" i="2"/>
  <c r="BA1997" i="2"/>
  <c r="BB1997" i="2"/>
  <c r="BC1997" i="2"/>
  <c r="BD1997" i="2"/>
  <c r="E1998" i="2"/>
  <c r="L1998" i="2" a="1"/>
  <c r="L1998" i="2" s="1"/>
  <c r="Q1998" i="2" a="1"/>
  <c r="Q1998" i="2" s="1"/>
  <c r="AO1998" i="2"/>
  <c r="AP1998" i="2"/>
  <c r="AQ1998" i="2"/>
  <c r="AR1998" i="2"/>
  <c r="AS1998" i="2"/>
  <c r="AU1998" i="2"/>
  <c r="AV1998" i="2"/>
  <c r="AW1998" i="2"/>
  <c r="AX1998" i="2"/>
  <c r="AY1998" i="2"/>
  <c r="BA1998" i="2"/>
  <c r="BB1998" i="2"/>
  <c r="BC1998" i="2"/>
  <c r="BD1998" i="2"/>
  <c r="E1999" i="2"/>
  <c r="L1999" i="2" a="1"/>
  <c r="L1999" i="2"/>
  <c r="Q1999" i="2" a="1"/>
  <c r="Q1999" i="2"/>
  <c r="AO1999" i="2"/>
  <c r="AP1999" i="2"/>
  <c r="AQ1999" i="2"/>
  <c r="AR1999" i="2"/>
  <c r="AS1999" i="2"/>
  <c r="AU1999" i="2"/>
  <c r="AV1999" i="2"/>
  <c r="AW1999" i="2"/>
  <c r="AX1999" i="2"/>
  <c r="AY1999" i="2"/>
  <c r="BA1999" i="2"/>
  <c r="BB1999" i="2"/>
  <c r="BC1999" i="2"/>
  <c r="BD1999" i="2"/>
  <c r="E2000" i="2"/>
  <c r="L2000" i="2" a="1"/>
  <c r="L2000" i="2" s="1"/>
  <c r="Q2000" i="2" a="1"/>
  <c r="Q2000" i="2" s="1"/>
  <c r="AO2000" i="2"/>
  <c r="AP2000" i="2"/>
  <c r="AQ2000" i="2"/>
  <c r="AR2000" i="2"/>
  <c r="AS2000" i="2"/>
  <c r="AU2000" i="2"/>
  <c r="AV2000" i="2"/>
  <c r="AW2000" i="2"/>
  <c r="AX2000" i="2"/>
  <c r="AY2000" i="2"/>
  <c r="BA2000" i="2"/>
  <c r="BB2000" i="2"/>
  <c r="BC2000" i="2"/>
  <c r="BD2000" i="2"/>
  <c r="E2001" i="2"/>
  <c r="L2001" i="2" a="1"/>
  <c r="L2001" i="2"/>
  <c r="Q2001" i="2" a="1"/>
  <c r="Q2001" i="2"/>
  <c r="AO2001" i="2"/>
  <c r="AP2001" i="2"/>
  <c r="AQ2001" i="2"/>
  <c r="AR2001" i="2"/>
  <c r="AS2001" i="2"/>
  <c r="AU2001" i="2"/>
  <c r="AV2001" i="2"/>
  <c r="AW2001" i="2"/>
  <c r="AX2001" i="2"/>
  <c r="AY2001" i="2"/>
  <c r="BA2001" i="2"/>
  <c r="BB2001" i="2"/>
  <c r="BC2001" i="2"/>
  <c r="BD2001" i="2"/>
  <c r="E2002" i="2"/>
  <c r="L2002" i="2" a="1"/>
  <c r="L2002" i="2" s="1"/>
  <c r="Q2002" i="2" a="1"/>
  <c r="Q2002" i="2" s="1"/>
  <c r="AO2002" i="2"/>
  <c r="AP2002" i="2"/>
  <c r="AQ2002" i="2"/>
  <c r="AR2002" i="2"/>
  <c r="AS2002" i="2"/>
  <c r="AU2002" i="2"/>
  <c r="AV2002" i="2"/>
  <c r="AW2002" i="2"/>
  <c r="AX2002" i="2"/>
  <c r="AY2002" i="2"/>
  <c r="BA2002" i="2"/>
  <c r="BB2002" i="2"/>
  <c r="BC2002" i="2"/>
  <c r="BD2002" i="2"/>
  <c r="E2003" i="2"/>
  <c r="L2003" i="2" a="1"/>
  <c r="L2003" i="2"/>
  <c r="Q2003" i="2" a="1"/>
  <c r="Q2003" i="2"/>
  <c r="AO2003" i="2"/>
  <c r="AP2003" i="2"/>
  <c r="AQ2003" i="2"/>
  <c r="AR2003" i="2"/>
  <c r="AS2003" i="2"/>
  <c r="AU2003" i="2"/>
  <c r="AV2003" i="2"/>
  <c r="AW2003" i="2"/>
  <c r="AX2003" i="2"/>
  <c r="AY2003" i="2"/>
  <c r="BA2003" i="2"/>
  <c r="BB2003" i="2"/>
  <c r="BC2003" i="2"/>
  <c r="BD2003" i="2"/>
  <c r="E2004" i="2"/>
  <c r="L2004" i="2" a="1"/>
  <c r="L2004" i="2" s="1"/>
  <c r="Q2004" i="2" a="1"/>
  <c r="Q2004" i="2" s="1"/>
  <c r="AO2004" i="2"/>
  <c r="AP2004" i="2"/>
  <c r="AQ2004" i="2"/>
  <c r="AR2004" i="2"/>
  <c r="AS2004" i="2"/>
  <c r="AU2004" i="2"/>
  <c r="AV2004" i="2"/>
  <c r="AW2004" i="2"/>
  <c r="AX2004" i="2"/>
  <c r="AY2004" i="2"/>
  <c r="BA2004" i="2"/>
  <c r="BB2004" i="2"/>
  <c r="BC2004" i="2"/>
  <c r="BD2004" i="2"/>
  <c r="E2005" i="2"/>
  <c r="L2005" i="2" a="1"/>
  <c r="L2005" i="2"/>
  <c r="Q2005" i="2" a="1"/>
  <c r="Q2005" i="2"/>
  <c r="AO2005" i="2"/>
  <c r="AP2005" i="2"/>
  <c r="AQ2005" i="2"/>
  <c r="AR2005" i="2"/>
  <c r="AS2005" i="2"/>
  <c r="AU2005" i="2"/>
  <c r="AV2005" i="2"/>
  <c r="AW2005" i="2"/>
  <c r="AX2005" i="2"/>
  <c r="AY2005" i="2"/>
  <c r="BA2005" i="2"/>
  <c r="BB2005" i="2"/>
  <c r="BC2005" i="2"/>
  <c r="BD2005" i="2"/>
  <c r="E2006" i="2"/>
  <c r="L2006" i="2" a="1"/>
  <c r="L2006" i="2" s="1"/>
  <c r="Q2006" i="2" a="1"/>
  <c r="Q2006" i="2" s="1"/>
  <c r="AO2006" i="2"/>
  <c r="AP2006" i="2"/>
  <c r="AQ2006" i="2"/>
  <c r="AR2006" i="2"/>
  <c r="AS2006" i="2"/>
  <c r="AU2006" i="2"/>
  <c r="AV2006" i="2"/>
  <c r="AW2006" i="2"/>
  <c r="AX2006" i="2"/>
  <c r="AY2006" i="2"/>
  <c r="BA2006" i="2"/>
  <c r="BB2006" i="2"/>
  <c r="BC2006" i="2"/>
  <c r="BD2006" i="2"/>
  <c r="E2007" i="2"/>
  <c r="L2007" i="2" a="1"/>
  <c r="L2007" i="2"/>
  <c r="Q2007" i="2" a="1"/>
  <c r="Q2007" i="2"/>
  <c r="AO2007" i="2"/>
  <c r="AP2007" i="2"/>
  <c r="AQ2007" i="2"/>
  <c r="AR2007" i="2"/>
  <c r="AS2007" i="2"/>
  <c r="AU2007" i="2"/>
  <c r="AV2007" i="2"/>
  <c r="AW2007" i="2"/>
  <c r="AX2007" i="2"/>
  <c r="AY2007" i="2"/>
  <c r="BA2007" i="2"/>
  <c r="BB2007" i="2"/>
  <c r="BC2007" i="2"/>
  <c r="BD2007" i="2"/>
  <c r="E2008" i="2"/>
  <c r="L2008" i="2" a="1"/>
  <c r="L2008" i="2" s="1"/>
  <c r="Q2008" i="2" a="1"/>
  <c r="Q2008" i="2" s="1"/>
  <c r="AO2008" i="2"/>
  <c r="AP2008" i="2"/>
  <c r="AQ2008" i="2"/>
  <c r="AR2008" i="2"/>
  <c r="AS2008" i="2"/>
  <c r="AU2008" i="2"/>
  <c r="AV2008" i="2"/>
  <c r="AW2008" i="2"/>
  <c r="AX2008" i="2"/>
  <c r="AY2008" i="2"/>
  <c r="BA2008" i="2"/>
  <c r="BB2008" i="2"/>
  <c r="BC2008" i="2"/>
  <c r="BD2008" i="2"/>
  <c r="E2009" i="2"/>
  <c r="L2009" i="2" a="1"/>
  <c r="L2009" i="2"/>
  <c r="Q2009" i="2" a="1"/>
  <c r="Q2009" i="2"/>
  <c r="AO2009" i="2"/>
  <c r="AP2009" i="2"/>
  <c r="AQ2009" i="2"/>
  <c r="AR2009" i="2"/>
  <c r="AS2009" i="2"/>
  <c r="AU2009" i="2"/>
  <c r="AV2009" i="2"/>
  <c r="AW2009" i="2"/>
  <c r="AX2009" i="2"/>
  <c r="AY2009" i="2"/>
  <c r="BA2009" i="2"/>
  <c r="BB2009" i="2"/>
  <c r="BC2009" i="2"/>
  <c r="BD2009" i="2"/>
  <c r="E2010" i="2"/>
  <c r="L2010" i="2" a="1"/>
  <c r="L2010" i="2" s="1"/>
  <c r="Q2010" i="2" a="1"/>
  <c r="Q2010" i="2" s="1"/>
  <c r="AO2010" i="2"/>
  <c r="AP2010" i="2"/>
  <c r="AQ2010" i="2"/>
  <c r="AR2010" i="2"/>
  <c r="AS2010" i="2"/>
  <c r="AU2010" i="2"/>
  <c r="AV2010" i="2"/>
  <c r="AW2010" i="2"/>
  <c r="AX2010" i="2"/>
  <c r="AY2010" i="2"/>
  <c r="BA2010" i="2"/>
  <c r="BB2010" i="2"/>
  <c r="BC2010" i="2"/>
  <c r="BD2010" i="2"/>
  <c r="E2011" i="2"/>
  <c r="L2011" i="2" a="1"/>
  <c r="L2011" i="2"/>
  <c r="Q2011" i="2" a="1"/>
  <c r="Q2011" i="2"/>
  <c r="AO2011" i="2"/>
  <c r="AP2011" i="2"/>
  <c r="AQ2011" i="2"/>
  <c r="AR2011" i="2"/>
  <c r="AS2011" i="2"/>
  <c r="AU2011" i="2"/>
  <c r="AV2011" i="2"/>
  <c r="AW2011" i="2"/>
  <c r="AX2011" i="2"/>
  <c r="AY2011" i="2"/>
  <c r="BA2011" i="2"/>
  <c r="BB2011" i="2"/>
  <c r="BC2011" i="2"/>
  <c r="BD2011" i="2"/>
  <c r="E2012" i="2"/>
  <c r="L2012" i="2" a="1"/>
  <c r="L2012" i="2" s="1"/>
  <c r="Q2012" i="2" a="1"/>
  <c r="Q2012" i="2" s="1"/>
  <c r="AO2012" i="2"/>
  <c r="AP2012" i="2"/>
  <c r="AQ2012" i="2"/>
  <c r="AR2012" i="2"/>
  <c r="AS2012" i="2"/>
  <c r="AU2012" i="2"/>
  <c r="AV2012" i="2"/>
  <c r="AW2012" i="2"/>
  <c r="AX2012" i="2"/>
  <c r="AY2012" i="2"/>
  <c r="BA2012" i="2"/>
  <c r="BB2012" i="2"/>
  <c r="BC2012" i="2"/>
  <c r="BD2012" i="2"/>
  <c r="E2013" i="2"/>
  <c r="L2013" i="2" a="1"/>
  <c r="L2013" i="2"/>
  <c r="Q2013" i="2" a="1"/>
  <c r="Q2013" i="2"/>
  <c r="AO2013" i="2"/>
  <c r="AP2013" i="2"/>
  <c r="AQ2013" i="2"/>
  <c r="AR2013" i="2"/>
  <c r="AS2013" i="2"/>
  <c r="AU2013" i="2"/>
  <c r="AV2013" i="2"/>
  <c r="AW2013" i="2"/>
  <c r="AX2013" i="2"/>
  <c r="AY2013" i="2"/>
  <c r="BA2013" i="2"/>
  <c r="BB2013" i="2"/>
  <c r="BC2013" i="2"/>
  <c r="BD2013" i="2"/>
  <c r="E2014" i="2"/>
  <c r="L2014" i="2" a="1"/>
  <c r="L2014" i="2" s="1"/>
  <c r="Q2014" i="2" a="1"/>
  <c r="Q2014" i="2" s="1"/>
  <c r="AO2014" i="2"/>
  <c r="AP2014" i="2"/>
  <c r="AQ2014" i="2"/>
  <c r="AR2014" i="2"/>
  <c r="AR2206" i="2" s="1"/>
  <c r="AS2014" i="2"/>
  <c r="AU2014" i="2"/>
  <c r="AV2014" i="2"/>
  <c r="AW2014" i="2"/>
  <c r="AX2014" i="2"/>
  <c r="AY2014" i="2"/>
  <c r="BA2014" i="2"/>
  <c r="BB2014" i="2"/>
  <c r="BB2206" i="2" s="1"/>
  <c r="BC2014" i="2"/>
  <c r="BD2014" i="2"/>
  <c r="E2015" i="2"/>
  <c r="L2015" i="2" a="1"/>
  <c r="L2015" i="2" s="1"/>
  <c r="Q2015" i="2" a="1"/>
  <c r="Q2015" i="2"/>
  <c r="AO2015" i="2"/>
  <c r="AO2206" i="2" s="1"/>
  <c r="AP2015" i="2"/>
  <c r="AQ2015" i="2"/>
  <c r="AR2015" i="2"/>
  <c r="AS2015" i="2"/>
  <c r="AU2015" i="2"/>
  <c r="AV2015" i="2"/>
  <c r="AW2015" i="2"/>
  <c r="AX2015" i="2"/>
  <c r="AX2206" i="2" s="1"/>
  <c r="AY2015" i="2"/>
  <c r="BA2015" i="2"/>
  <c r="BB2015" i="2"/>
  <c r="BC2015" i="2"/>
  <c r="BD2015" i="2"/>
  <c r="E2016" i="2"/>
  <c r="L2016" i="2" a="1"/>
  <c r="L2016" i="2"/>
  <c r="Q2016" i="2" a="1"/>
  <c r="Q2016" i="2" s="1"/>
  <c r="AO2016" i="2"/>
  <c r="AP2016" i="2"/>
  <c r="AQ2016" i="2"/>
  <c r="AR2016" i="2"/>
  <c r="AS2016" i="2"/>
  <c r="AU2016" i="2"/>
  <c r="AV2016" i="2"/>
  <c r="AV2206" i="2" s="1"/>
  <c r="AW2016" i="2"/>
  <c r="AX2016" i="2"/>
  <c r="AY2016" i="2"/>
  <c r="BA2016" i="2"/>
  <c r="BB2016" i="2"/>
  <c r="BC2016" i="2"/>
  <c r="BD2016" i="2"/>
  <c r="E2017" i="2"/>
  <c r="L2017" i="2" a="1"/>
  <c r="L2017" i="2"/>
  <c r="Q2017" i="2" a="1"/>
  <c r="Q2017" i="2" s="1"/>
  <c r="AO2017" i="2"/>
  <c r="AP2017" i="2"/>
  <c r="AQ2017" i="2"/>
  <c r="AR2017" i="2"/>
  <c r="AS2017" i="2"/>
  <c r="AU2017" i="2"/>
  <c r="AV2017" i="2"/>
  <c r="AW2017" i="2"/>
  <c r="AX2017" i="2"/>
  <c r="AY2017" i="2"/>
  <c r="BA2017" i="2"/>
  <c r="BB2017" i="2"/>
  <c r="BC2017" i="2"/>
  <c r="BD2017" i="2"/>
  <c r="E2018" i="2"/>
  <c r="L2018" i="2" a="1"/>
  <c r="L2018" i="2" s="1"/>
  <c r="Q2018" i="2" a="1"/>
  <c r="Q2018" i="2"/>
  <c r="AO2018" i="2"/>
  <c r="AP2018" i="2"/>
  <c r="AQ2018" i="2"/>
  <c r="AR2018" i="2"/>
  <c r="AS2018" i="2"/>
  <c r="AU2018" i="2"/>
  <c r="AV2018" i="2"/>
  <c r="AW2018" i="2"/>
  <c r="AX2018" i="2"/>
  <c r="AY2018" i="2"/>
  <c r="BA2018" i="2"/>
  <c r="BB2018" i="2"/>
  <c r="BC2018" i="2"/>
  <c r="BD2018" i="2"/>
  <c r="E2019" i="2"/>
  <c r="L2019" i="2" a="1"/>
  <c r="L2019" i="2"/>
  <c r="Q2019" i="2" a="1"/>
  <c r="Q2019" i="2" s="1"/>
  <c r="AO2019" i="2"/>
  <c r="AP2019" i="2"/>
  <c r="AQ2019" i="2"/>
  <c r="AR2019" i="2"/>
  <c r="AS2019" i="2"/>
  <c r="AU2019" i="2"/>
  <c r="AU2206" i="2" s="1"/>
  <c r="AV2019" i="2"/>
  <c r="AW2019" i="2"/>
  <c r="AX2019" i="2"/>
  <c r="AY2019" i="2"/>
  <c r="BA2019" i="2"/>
  <c r="BB2019" i="2"/>
  <c r="BC2019" i="2"/>
  <c r="BD2019" i="2"/>
  <c r="BD2206" i="2" s="1"/>
  <c r="E2020" i="2"/>
  <c r="L2020" i="2" a="1"/>
  <c r="L2020" i="2"/>
  <c r="Q2020" i="2" a="1"/>
  <c r="Q2020" i="2" s="1"/>
  <c r="AO2020" i="2"/>
  <c r="AP2020" i="2"/>
  <c r="AQ2020" i="2"/>
  <c r="AR2020" i="2"/>
  <c r="AS2020" i="2"/>
  <c r="AU2020" i="2"/>
  <c r="AV2020" i="2"/>
  <c r="AW2020" i="2"/>
  <c r="AX2020" i="2"/>
  <c r="AY2020" i="2"/>
  <c r="BA2020" i="2"/>
  <c r="BB2020" i="2"/>
  <c r="BC2020" i="2"/>
  <c r="BD2020" i="2"/>
  <c r="E2021" i="2"/>
  <c r="L2021" i="2" a="1"/>
  <c r="L2021" i="2" s="1"/>
  <c r="Q2021" i="2" a="1"/>
  <c r="Q2021" i="2"/>
  <c r="AO2021" i="2"/>
  <c r="AP2021" i="2"/>
  <c r="AQ2021" i="2"/>
  <c r="AR2021" i="2"/>
  <c r="AS2021" i="2"/>
  <c r="AU2021" i="2"/>
  <c r="AV2021" i="2"/>
  <c r="AW2021" i="2"/>
  <c r="AX2021" i="2"/>
  <c r="AY2021" i="2"/>
  <c r="BA2021" i="2"/>
  <c r="BB2021" i="2"/>
  <c r="BC2021" i="2"/>
  <c r="BD2021" i="2"/>
  <c r="E2022" i="2"/>
  <c r="L2022" i="2" a="1"/>
  <c r="L2022" i="2" s="1"/>
  <c r="Q2022" i="2" a="1"/>
  <c r="Q2022" i="2"/>
  <c r="AO2022" i="2"/>
  <c r="AP2022" i="2"/>
  <c r="AQ2022" i="2"/>
  <c r="AR2022" i="2"/>
  <c r="AS2022" i="2"/>
  <c r="AU2022" i="2"/>
  <c r="AV2022" i="2"/>
  <c r="AW2022" i="2"/>
  <c r="AX2022" i="2"/>
  <c r="AY2022" i="2"/>
  <c r="BA2022" i="2"/>
  <c r="BB2022" i="2"/>
  <c r="BC2022" i="2"/>
  <c r="BD2022" i="2"/>
  <c r="E2023" i="2"/>
  <c r="L2023" i="2" a="1"/>
  <c r="L2023" i="2" s="1"/>
  <c r="Q2023" i="2" a="1"/>
  <c r="Q2023" i="2" s="1"/>
  <c r="AO2023" i="2"/>
  <c r="AP2023" i="2"/>
  <c r="AQ2023" i="2"/>
  <c r="AR2023" i="2"/>
  <c r="AS2023" i="2"/>
  <c r="AU2023" i="2"/>
  <c r="AV2023" i="2"/>
  <c r="AW2023" i="2"/>
  <c r="AX2023" i="2"/>
  <c r="AY2023" i="2"/>
  <c r="BA2023" i="2"/>
  <c r="BB2023" i="2"/>
  <c r="BC2023" i="2"/>
  <c r="BD2023" i="2"/>
  <c r="E2024" i="2"/>
  <c r="L2024" i="2" a="1"/>
  <c r="L2024" i="2"/>
  <c r="Q2024" i="2" a="1"/>
  <c r="Q2024" i="2" s="1"/>
  <c r="AO2024" i="2"/>
  <c r="AP2024" i="2"/>
  <c r="AQ2024" i="2"/>
  <c r="AR2024" i="2"/>
  <c r="AS2024" i="2"/>
  <c r="AU2024" i="2"/>
  <c r="AV2024" i="2"/>
  <c r="AW2024" i="2"/>
  <c r="AX2024" i="2"/>
  <c r="AY2024" i="2"/>
  <c r="BA2024" i="2"/>
  <c r="BB2024" i="2"/>
  <c r="BC2024" i="2"/>
  <c r="BD2024" i="2"/>
  <c r="E2025" i="2"/>
  <c r="L2025" i="2" a="1"/>
  <c r="L2025" i="2" s="1"/>
  <c r="Q2025" i="2" a="1"/>
  <c r="Q2025" i="2" s="1"/>
  <c r="AO2025" i="2"/>
  <c r="AP2025" i="2"/>
  <c r="AQ2025" i="2"/>
  <c r="AR2025" i="2"/>
  <c r="AS2025" i="2"/>
  <c r="AU2025" i="2"/>
  <c r="AV2025" i="2"/>
  <c r="AW2025" i="2"/>
  <c r="AX2025" i="2"/>
  <c r="AY2025" i="2"/>
  <c r="BA2025" i="2"/>
  <c r="BB2025" i="2"/>
  <c r="BC2025" i="2"/>
  <c r="BD2025" i="2"/>
  <c r="E2026" i="2"/>
  <c r="L2026" i="2" a="1"/>
  <c r="L2026" i="2" s="1"/>
  <c r="Q2026" i="2" a="1"/>
  <c r="Q2026" i="2"/>
  <c r="AO2026" i="2"/>
  <c r="AP2026" i="2"/>
  <c r="AQ2026" i="2"/>
  <c r="AR2026" i="2"/>
  <c r="AS2026" i="2"/>
  <c r="AU2026" i="2"/>
  <c r="AV2026" i="2"/>
  <c r="AW2026" i="2"/>
  <c r="AX2026" i="2"/>
  <c r="AY2026" i="2"/>
  <c r="BA2026" i="2"/>
  <c r="BB2026" i="2"/>
  <c r="BC2026" i="2"/>
  <c r="BD2026" i="2"/>
  <c r="E2027" i="2"/>
  <c r="L2027" i="2" a="1"/>
  <c r="L2027" i="2"/>
  <c r="Q2027" i="2" a="1"/>
  <c r="Q2027" i="2" s="1"/>
  <c r="AO2027" i="2"/>
  <c r="AP2027" i="2"/>
  <c r="AQ2027" i="2"/>
  <c r="AR2027" i="2"/>
  <c r="AS2027" i="2"/>
  <c r="AU2027" i="2"/>
  <c r="AV2027" i="2"/>
  <c r="AW2027" i="2"/>
  <c r="AX2027" i="2"/>
  <c r="AY2027" i="2"/>
  <c r="BA2027" i="2"/>
  <c r="BB2027" i="2"/>
  <c r="BC2027" i="2"/>
  <c r="BD2027" i="2"/>
  <c r="E2028" i="2"/>
  <c r="L2028" i="2" a="1"/>
  <c r="L2028" i="2"/>
  <c r="Q2028" i="2" a="1"/>
  <c r="Q2028" i="2" s="1"/>
  <c r="AO2028" i="2"/>
  <c r="AP2028" i="2"/>
  <c r="AQ2028" i="2"/>
  <c r="AR2028" i="2"/>
  <c r="AS2028" i="2"/>
  <c r="AU2028" i="2"/>
  <c r="AV2028" i="2"/>
  <c r="AW2028" i="2"/>
  <c r="AX2028" i="2"/>
  <c r="AY2028" i="2"/>
  <c r="BA2028" i="2"/>
  <c r="BB2028" i="2"/>
  <c r="BC2028" i="2"/>
  <c r="BD2028" i="2"/>
  <c r="E2029" i="2"/>
  <c r="L2029" i="2" a="1"/>
  <c r="L2029" i="2" s="1"/>
  <c r="Q2029" i="2" a="1"/>
  <c r="Q2029" i="2"/>
  <c r="AO2029" i="2"/>
  <c r="AP2029" i="2"/>
  <c r="AQ2029" i="2"/>
  <c r="AR2029" i="2"/>
  <c r="AS2029" i="2"/>
  <c r="AU2029" i="2"/>
  <c r="AV2029" i="2"/>
  <c r="AW2029" i="2"/>
  <c r="AX2029" i="2"/>
  <c r="AY2029" i="2"/>
  <c r="BA2029" i="2"/>
  <c r="BB2029" i="2"/>
  <c r="BC2029" i="2"/>
  <c r="BD2029" i="2"/>
  <c r="E2030" i="2"/>
  <c r="L2030" i="2" a="1"/>
  <c r="L2030" i="2" s="1"/>
  <c r="Q2030" i="2" a="1"/>
  <c r="Q2030" i="2"/>
  <c r="AO2030" i="2"/>
  <c r="AP2030" i="2"/>
  <c r="AQ2030" i="2"/>
  <c r="AR2030" i="2"/>
  <c r="AS2030" i="2"/>
  <c r="AU2030" i="2"/>
  <c r="AV2030" i="2"/>
  <c r="AW2030" i="2"/>
  <c r="AX2030" i="2"/>
  <c r="AY2030" i="2"/>
  <c r="BA2030" i="2"/>
  <c r="BB2030" i="2"/>
  <c r="BC2030" i="2"/>
  <c r="BD2030" i="2"/>
  <c r="E2031" i="2"/>
  <c r="L2031" i="2" a="1"/>
  <c r="L2031" i="2" s="1"/>
  <c r="Q2031" i="2" a="1"/>
  <c r="Q2031" i="2" s="1"/>
  <c r="AO2031" i="2"/>
  <c r="AP2031" i="2"/>
  <c r="AQ2031" i="2"/>
  <c r="AR2031" i="2"/>
  <c r="AS2031" i="2"/>
  <c r="AU2031" i="2"/>
  <c r="AV2031" i="2"/>
  <c r="AW2031" i="2"/>
  <c r="AX2031" i="2"/>
  <c r="AY2031" i="2"/>
  <c r="BA2031" i="2"/>
  <c r="BB2031" i="2"/>
  <c r="BC2031" i="2"/>
  <c r="BD2031" i="2"/>
  <c r="E2032" i="2"/>
  <c r="L2032" i="2" a="1"/>
  <c r="L2032" i="2"/>
  <c r="Q2032" i="2" a="1"/>
  <c r="Q2032" i="2" s="1"/>
  <c r="AO2032" i="2"/>
  <c r="AP2032" i="2"/>
  <c r="AQ2032" i="2"/>
  <c r="AR2032" i="2"/>
  <c r="AS2032" i="2"/>
  <c r="AU2032" i="2"/>
  <c r="AV2032" i="2"/>
  <c r="AW2032" i="2"/>
  <c r="AX2032" i="2"/>
  <c r="AY2032" i="2"/>
  <c r="BA2032" i="2"/>
  <c r="BB2032" i="2"/>
  <c r="BC2032" i="2"/>
  <c r="BD2032" i="2"/>
  <c r="E2033" i="2"/>
  <c r="L2033" i="2" a="1"/>
  <c r="L2033" i="2" s="1"/>
  <c r="Q2033" i="2" a="1"/>
  <c r="Q2033" i="2" s="1"/>
  <c r="AO2033" i="2"/>
  <c r="AP2033" i="2"/>
  <c r="AQ2033" i="2"/>
  <c r="AR2033" i="2"/>
  <c r="AS2033" i="2"/>
  <c r="AU2033" i="2"/>
  <c r="AV2033" i="2"/>
  <c r="AW2033" i="2"/>
  <c r="AX2033" i="2"/>
  <c r="AY2033" i="2"/>
  <c r="BA2033" i="2"/>
  <c r="BB2033" i="2"/>
  <c r="BC2033" i="2"/>
  <c r="BD2033" i="2"/>
  <c r="E2034" i="2"/>
  <c r="L2034" i="2" a="1"/>
  <c r="L2034" i="2" s="1"/>
  <c r="Q2034" i="2" a="1"/>
  <c r="Q2034" i="2"/>
  <c r="AO2034" i="2"/>
  <c r="AP2034" i="2"/>
  <c r="AQ2034" i="2"/>
  <c r="AR2034" i="2"/>
  <c r="AS2034" i="2"/>
  <c r="AU2034" i="2"/>
  <c r="AV2034" i="2"/>
  <c r="AW2034" i="2"/>
  <c r="AX2034" i="2"/>
  <c r="AY2034" i="2"/>
  <c r="BA2034" i="2"/>
  <c r="BB2034" i="2"/>
  <c r="BC2034" i="2"/>
  <c r="BD2034" i="2"/>
  <c r="E2035" i="2"/>
  <c r="L2035" i="2" a="1"/>
  <c r="L2035" i="2"/>
  <c r="Q2035" i="2" a="1"/>
  <c r="Q2035" i="2" s="1"/>
  <c r="AO2035" i="2"/>
  <c r="AP2035" i="2"/>
  <c r="AQ2035" i="2"/>
  <c r="AR2035" i="2"/>
  <c r="AS2035" i="2"/>
  <c r="AU2035" i="2"/>
  <c r="AV2035" i="2"/>
  <c r="AW2035" i="2"/>
  <c r="AX2035" i="2"/>
  <c r="AY2035" i="2"/>
  <c r="BA2035" i="2"/>
  <c r="BB2035" i="2"/>
  <c r="BC2035" i="2"/>
  <c r="BD2035" i="2"/>
  <c r="E2036" i="2"/>
  <c r="L2036" i="2" a="1"/>
  <c r="L2036" i="2"/>
  <c r="Q2036" i="2" a="1"/>
  <c r="Q2036" i="2" s="1"/>
  <c r="AO2036" i="2"/>
  <c r="AP2036" i="2"/>
  <c r="AQ2036" i="2"/>
  <c r="AR2036" i="2"/>
  <c r="AS2036" i="2"/>
  <c r="AU2036" i="2"/>
  <c r="AV2036" i="2"/>
  <c r="AW2036" i="2"/>
  <c r="AX2036" i="2"/>
  <c r="AY2036" i="2"/>
  <c r="BA2036" i="2"/>
  <c r="BB2036" i="2"/>
  <c r="BC2036" i="2"/>
  <c r="BD2036" i="2"/>
  <c r="E2037" i="2"/>
  <c r="L2037" i="2" a="1"/>
  <c r="L2037" i="2" s="1"/>
  <c r="Q2037" i="2" a="1"/>
  <c r="Q2037" i="2"/>
  <c r="AO2037" i="2"/>
  <c r="AP2037" i="2"/>
  <c r="AQ2037" i="2"/>
  <c r="AR2037" i="2"/>
  <c r="AS2037" i="2"/>
  <c r="AU2037" i="2"/>
  <c r="AV2037" i="2"/>
  <c r="AW2037" i="2"/>
  <c r="AX2037" i="2"/>
  <c r="AY2037" i="2"/>
  <c r="BA2037" i="2"/>
  <c r="BB2037" i="2"/>
  <c r="BC2037" i="2"/>
  <c r="BD2037" i="2"/>
  <c r="E2038" i="2"/>
  <c r="L2038" i="2" a="1"/>
  <c r="L2038" i="2" s="1"/>
  <c r="Q2038" i="2" a="1"/>
  <c r="Q2038" i="2"/>
  <c r="AO2038" i="2"/>
  <c r="AP2038" i="2"/>
  <c r="AQ2038" i="2"/>
  <c r="AR2038" i="2"/>
  <c r="AS2038" i="2"/>
  <c r="AU2038" i="2"/>
  <c r="AV2038" i="2"/>
  <c r="AW2038" i="2"/>
  <c r="AX2038" i="2"/>
  <c r="AY2038" i="2"/>
  <c r="BA2038" i="2"/>
  <c r="BB2038" i="2"/>
  <c r="BC2038" i="2"/>
  <c r="BD2038" i="2"/>
  <c r="E2039" i="2"/>
  <c r="L2039" i="2" a="1"/>
  <c r="L2039" i="2" s="1"/>
  <c r="Q2039" i="2" a="1"/>
  <c r="Q2039" i="2" s="1"/>
  <c r="AO2039" i="2"/>
  <c r="AP2039" i="2"/>
  <c r="AQ2039" i="2"/>
  <c r="AR2039" i="2"/>
  <c r="AS2039" i="2"/>
  <c r="AU2039" i="2"/>
  <c r="AV2039" i="2"/>
  <c r="AW2039" i="2"/>
  <c r="AX2039" i="2"/>
  <c r="AY2039" i="2"/>
  <c r="BA2039" i="2"/>
  <c r="BB2039" i="2"/>
  <c r="BC2039" i="2"/>
  <c r="BD2039" i="2"/>
  <c r="E2040" i="2"/>
  <c r="L2040" i="2" a="1"/>
  <c r="L2040" i="2"/>
  <c r="Q2040" i="2" a="1"/>
  <c r="Q2040" i="2" s="1"/>
  <c r="AO2040" i="2"/>
  <c r="AP2040" i="2"/>
  <c r="AQ2040" i="2"/>
  <c r="AR2040" i="2"/>
  <c r="AS2040" i="2"/>
  <c r="AU2040" i="2"/>
  <c r="AV2040" i="2"/>
  <c r="AW2040" i="2"/>
  <c r="AX2040" i="2"/>
  <c r="AY2040" i="2"/>
  <c r="BA2040" i="2"/>
  <c r="BB2040" i="2"/>
  <c r="BC2040" i="2"/>
  <c r="BD2040" i="2"/>
  <c r="E2041" i="2"/>
  <c r="L2041" i="2" a="1"/>
  <c r="L2041" i="2" s="1"/>
  <c r="Q2041" i="2" a="1"/>
  <c r="Q2041" i="2" s="1"/>
  <c r="AO2041" i="2"/>
  <c r="AP2041" i="2"/>
  <c r="AQ2041" i="2"/>
  <c r="AR2041" i="2"/>
  <c r="AS2041" i="2"/>
  <c r="AU2041" i="2"/>
  <c r="AV2041" i="2"/>
  <c r="AW2041" i="2"/>
  <c r="AX2041" i="2"/>
  <c r="AY2041" i="2"/>
  <c r="BA2041" i="2"/>
  <c r="BB2041" i="2"/>
  <c r="BC2041" i="2"/>
  <c r="BD2041" i="2"/>
  <c r="E2042" i="2"/>
  <c r="L2042" i="2" a="1"/>
  <c r="L2042" i="2" s="1"/>
  <c r="Q2042" i="2" a="1"/>
  <c r="Q2042" i="2"/>
  <c r="AO2042" i="2"/>
  <c r="AP2042" i="2"/>
  <c r="AQ2042" i="2"/>
  <c r="AR2042" i="2"/>
  <c r="AS2042" i="2"/>
  <c r="AU2042" i="2"/>
  <c r="AV2042" i="2"/>
  <c r="AW2042" i="2"/>
  <c r="AX2042" i="2"/>
  <c r="AY2042" i="2"/>
  <c r="BA2042" i="2"/>
  <c r="BB2042" i="2"/>
  <c r="BC2042" i="2"/>
  <c r="BD2042" i="2"/>
  <c r="E2043" i="2"/>
  <c r="L2043" i="2" a="1"/>
  <c r="L2043" i="2"/>
  <c r="Q2043" i="2" a="1"/>
  <c r="Q2043" i="2" s="1"/>
  <c r="AO2043" i="2"/>
  <c r="AP2043" i="2"/>
  <c r="AQ2043" i="2"/>
  <c r="AR2043" i="2"/>
  <c r="AS2043" i="2"/>
  <c r="AU2043" i="2"/>
  <c r="AV2043" i="2"/>
  <c r="AW2043" i="2"/>
  <c r="AX2043" i="2"/>
  <c r="AY2043" i="2"/>
  <c r="BA2043" i="2"/>
  <c r="BB2043" i="2"/>
  <c r="BC2043" i="2"/>
  <c r="BD2043" i="2"/>
  <c r="E2044" i="2"/>
  <c r="L2044" i="2" a="1"/>
  <c r="L2044" i="2"/>
  <c r="Q2044" i="2" a="1"/>
  <c r="Q2044" i="2" s="1"/>
  <c r="AO2044" i="2"/>
  <c r="AP2044" i="2"/>
  <c r="AQ2044" i="2"/>
  <c r="AR2044" i="2"/>
  <c r="AS2044" i="2"/>
  <c r="AU2044" i="2"/>
  <c r="AV2044" i="2"/>
  <c r="AW2044" i="2"/>
  <c r="AX2044" i="2"/>
  <c r="AY2044" i="2"/>
  <c r="BA2044" i="2"/>
  <c r="BB2044" i="2"/>
  <c r="BC2044" i="2"/>
  <c r="BD2044" i="2"/>
  <c r="E2045" i="2"/>
  <c r="L2045" i="2" a="1"/>
  <c r="L2045" i="2" s="1"/>
  <c r="Q2045" i="2" a="1"/>
  <c r="Q2045" i="2"/>
  <c r="AO2045" i="2"/>
  <c r="AP2045" i="2"/>
  <c r="AQ2045" i="2"/>
  <c r="AR2045" i="2"/>
  <c r="AS2045" i="2"/>
  <c r="AU2045" i="2"/>
  <c r="AV2045" i="2"/>
  <c r="AW2045" i="2"/>
  <c r="AX2045" i="2"/>
  <c r="AY2045" i="2"/>
  <c r="BA2045" i="2"/>
  <c r="BB2045" i="2"/>
  <c r="BC2045" i="2"/>
  <c r="BD2045" i="2"/>
  <c r="E2046" i="2"/>
  <c r="L2046" i="2" a="1"/>
  <c r="L2046" i="2" s="1"/>
  <c r="Q2046" i="2" a="1"/>
  <c r="Q2046" i="2"/>
  <c r="AO2046" i="2"/>
  <c r="AP2046" i="2"/>
  <c r="AQ2046" i="2"/>
  <c r="AR2046" i="2"/>
  <c r="AS2046" i="2"/>
  <c r="AU2046" i="2"/>
  <c r="AV2046" i="2"/>
  <c r="AW2046" i="2"/>
  <c r="AX2046" i="2"/>
  <c r="AY2046" i="2"/>
  <c r="BA2046" i="2"/>
  <c r="BB2046" i="2"/>
  <c r="BC2046" i="2"/>
  <c r="BD2046" i="2"/>
  <c r="E2047" i="2"/>
  <c r="L2047" i="2" a="1"/>
  <c r="L2047" i="2" s="1"/>
  <c r="Q2047" i="2" a="1"/>
  <c r="Q2047" i="2" s="1"/>
  <c r="AO2047" i="2"/>
  <c r="AP2047" i="2"/>
  <c r="AQ2047" i="2"/>
  <c r="AR2047" i="2"/>
  <c r="AS2047" i="2"/>
  <c r="AU2047" i="2"/>
  <c r="AV2047" i="2"/>
  <c r="AW2047" i="2"/>
  <c r="AX2047" i="2"/>
  <c r="AY2047" i="2"/>
  <c r="BA2047" i="2"/>
  <c r="BB2047" i="2"/>
  <c r="BC2047" i="2"/>
  <c r="BD2047" i="2"/>
  <c r="E2048" i="2"/>
  <c r="L2048" i="2" a="1"/>
  <c r="L2048" i="2"/>
  <c r="Q2048" i="2" a="1"/>
  <c r="Q2048" i="2" s="1"/>
  <c r="AO2048" i="2"/>
  <c r="AP2048" i="2"/>
  <c r="AQ2048" i="2"/>
  <c r="AR2048" i="2"/>
  <c r="AS2048" i="2"/>
  <c r="AU2048" i="2"/>
  <c r="AV2048" i="2"/>
  <c r="AW2048" i="2"/>
  <c r="AX2048" i="2"/>
  <c r="AY2048" i="2"/>
  <c r="BA2048" i="2"/>
  <c r="BB2048" i="2"/>
  <c r="BC2048" i="2"/>
  <c r="BD2048" i="2"/>
  <c r="E2049" i="2"/>
  <c r="L2049" i="2" a="1"/>
  <c r="L2049" i="2" s="1"/>
  <c r="Q2049" i="2" a="1"/>
  <c r="Q2049" i="2" s="1"/>
  <c r="AO2049" i="2"/>
  <c r="AP2049" i="2"/>
  <c r="AQ2049" i="2"/>
  <c r="AR2049" i="2"/>
  <c r="AS2049" i="2"/>
  <c r="AU2049" i="2"/>
  <c r="AV2049" i="2"/>
  <c r="AW2049" i="2"/>
  <c r="AX2049" i="2"/>
  <c r="AY2049" i="2"/>
  <c r="BA2049" i="2"/>
  <c r="BB2049" i="2"/>
  <c r="BC2049" i="2"/>
  <c r="BD2049" i="2"/>
  <c r="E2050" i="2"/>
  <c r="L2050" i="2" a="1"/>
  <c r="L2050" i="2" s="1"/>
  <c r="Q2050" i="2" a="1"/>
  <c r="Q2050" i="2"/>
  <c r="AO2050" i="2"/>
  <c r="AP2050" i="2"/>
  <c r="AQ2050" i="2"/>
  <c r="AR2050" i="2"/>
  <c r="AS2050" i="2"/>
  <c r="AU2050" i="2"/>
  <c r="AV2050" i="2"/>
  <c r="AW2050" i="2"/>
  <c r="AX2050" i="2"/>
  <c r="AY2050" i="2"/>
  <c r="BA2050" i="2"/>
  <c r="BB2050" i="2"/>
  <c r="BC2050" i="2"/>
  <c r="BD2050" i="2"/>
  <c r="E2051" i="2"/>
  <c r="L2051" i="2" a="1"/>
  <c r="L2051" i="2"/>
  <c r="Q2051" i="2" a="1"/>
  <c r="Q2051" i="2" s="1"/>
  <c r="AO2051" i="2"/>
  <c r="AP2051" i="2"/>
  <c r="AQ2051" i="2"/>
  <c r="AR2051" i="2"/>
  <c r="AS2051" i="2"/>
  <c r="AU2051" i="2"/>
  <c r="AV2051" i="2"/>
  <c r="AW2051" i="2"/>
  <c r="AX2051" i="2"/>
  <c r="AY2051" i="2"/>
  <c r="BA2051" i="2"/>
  <c r="BB2051" i="2"/>
  <c r="BC2051" i="2"/>
  <c r="BD2051" i="2"/>
  <c r="E2052" i="2"/>
  <c r="L2052" i="2" a="1"/>
  <c r="L2052" i="2"/>
  <c r="Q2052" i="2" a="1"/>
  <c r="Q2052" i="2" s="1"/>
  <c r="AO2052" i="2"/>
  <c r="AP2052" i="2"/>
  <c r="AQ2052" i="2"/>
  <c r="AR2052" i="2"/>
  <c r="AS2052" i="2"/>
  <c r="AU2052" i="2"/>
  <c r="AV2052" i="2"/>
  <c r="AW2052" i="2"/>
  <c r="AX2052" i="2"/>
  <c r="AY2052" i="2"/>
  <c r="BA2052" i="2"/>
  <c r="BB2052" i="2"/>
  <c r="BC2052" i="2"/>
  <c r="BD2052" i="2"/>
  <c r="E2053" i="2"/>
  <c r="L2053" i="2" a="1"/>
  <c r="L2053" i="2" s="1"/>
  <c r="Q2053" i="2" a="1"/>
  <c r="Q2053" i="2"/>
  <c r="AO2053" i="2"/>
  <c r="AP2053" i="2"/>
  <c r="AQ2053" i="2"/>
  <c r="AR2053" i="2"/>
  <c r="AS2053" i="2"/>
  <c r="AU2053" i="2"/>
  <c r="AV2053" i="2"/>
  <c r="AW2053" i="2"/>
  <c r="AX2053" i="2"/>
  <c r="AY2053" i="2"/>
  <c r="BA2053" i="2"/>
  <c r="BB2053" i="2"/>
  <c r="BC2053" i="2"/>
  <c r="BD2053" i="2"/>
  <c r="E2054" i="2"/>
  <c r="L2054" i="2" a="1"/>
  <c r="L2054" i="2" s="1"/>
  <c r="Q2054" i="2" a="1"/>
  <c r="Q2054" i="2"/>
  <c r="AO2054" i="2"/>
  <c r="AP2054" i="2"/>
  <c r="AQ2054" i="2"/>
  <c r="AR2054" i="2"/>
  <c r="AS2054" i="2"/>
  <c r="AU2054" i="2"/>
  <c r="AV2054" i="2"/>
  <c r="AW2054" i="2"/>
  <c r="AX2054" i="2"/>
  <c r="AY2054" i="2"/>
  <c r="BA2054" i="2"/>
  <c r="BB2054" i="2"/>
  <c r="BC2054" i="2"/>
  <c r="BD2054" i="2"/>
  <c r="E2055" i="2"/>
  <c r="L2055" i="2" a="1"/>
  <c r="L2055" i="2" s="1"/>
  <c r="Q2055" i="2" a="1"/>
  <c r="Q2055" i="2" s="1"/>
  <c r="AO2055" i="2"/>
  <c r="AP2055" i="2"/>
  <c r="AQ2055" i="2"/>
  <c r="AR2055" i="2"/>
  <c r="AS2055" i="2"/>
  <c r="AU2055" i="2"/>
  <c r="AV2055" i="2"/>
  <c r="AW2055" i="2"/>
  <c r="AX2055" i="2"/>
  <c r="AY2055" i="2"/>
  <c r="BA2055" i="2"/>
  <c r="BB2055" i="2"/>
  <c r="BC2055" i="2"/>
  <c r="BD2055" i="2"/>
  <c r="E2056" i="2"/>
  <c r="L2056" i="2" a="1"/>
  <c r="L2056" i="2"/>
  <c r="Q2056" i="2" a="1"/>
  <c r="Q2056" i="2" s="1"/>
  <c r="AO2056" i="2"/>
  <c r="AP2056" i="2"/>
  <c r="AQ2056" i="2"/>
  <c r="AR2056" i="2"/>
  <c r="AS2056" i="2"/>
  <c r="AU2056" i="2"/>
  <c r="AV2056" i="2"/>
  <c r="AW2056" i="2"/>
  <c r="AX2056" i="2"/>
  <c r="AY2056" i="2"/>
  <c r="BA2056" i="2"/>
  <c r="BB2056" i="2"/>
  <c r="BC2056" i="2"/>
  <c r="BD2056" i="2"/>
  <c r="E2057" i="2"/>
  <c r="L2057" i="2" a="1"/>
  <c r="L2057" i="2" s="1"/>
  <c r="Q2057" i="2" a="1"/>
  <c r="Q2057" i="2" s="1"/>
  <c r="AO2057" i="2"/>
  <c r="AP2057" i="2"/>
  <c r="AQ2057" i="2"/>
  <c r="AR2057" i="2"/>
  <c r="AS2057" i="2"/>
  <c r="AU2057" i="2"/>
  <c r="AV2057" i="2"/>
  <c r="AW2057" i="2"/>
  <c r="AX2057" i="2"/>
  <c r="AY2057" i="2"/>
  <c r="BA2057" i="2"/>
  <c r="BB2057" i="2"/>
  <c r="BC2057" i="2"/>
  <c r="BD2057" i="2"/>
  <c r="E2058" i="2"/>
  <c r="L2058" i="2" a="1"/>
  <c r="L2058" i="2" s="1"/>
  <c r="Q2058" i="2" a="1"/>
  <c r="Q2058" i="2"/>
  <c r="AO2058" i="2"/>
  <c r="AP2058" i="2"/>
  <c r="AQ2058" i="2"/>
  <c r="AR2058" i="2"/>
  <c r="AS2058" i="2"/>
  <c r="AU2058" i="2"/>
  <c r="AV2058" i="2"/>
  <c r="AW2058" i="2"/>
  <c r="AX2058" i="2"/>
  <c r="AY2058" i="2"/>
  <c r="BA2058" i="2"/>
  <c r="BB2058" i="2"/>
  <c r="BC2058" i="2"/>
  <c r="BD2058" i="2"/>
  <c r="E2059" i="2"/>
  <c r="L2059" i="2" a="1"/>
  <c r="L2059" i="2"/>
  <c r="Q2059" i="2" a="1"/>
  <c r="Q2059" i="2" s="1"/>
  <c r="AO2059" i="2"/>
  <c r="AP2059" i="2"/>
  <c r="AQ2059" i="2"/>
  <c r="AR2059" i="2"/>
  <c r="AS2059" i="2"/>
  <c r="AU2059" i="2"/>
  <c r="AV2059" i="2"/>
  <c r="AW2059" i="2"/>
  <c r="AX2059" i="2"/>
  <c r="AY2059" i="2"/>
  <c r="BA2059" i="2"/>
  <c r="BB2059" i="2"/>
  <c r="BC2059" i="2"/>
  <c r="BD2059" i="2"/>
  <c r="E2060" i="2"/>
  <c r="L2060" i="2" a="1"/>
  <c r="L2060" i="2"/>
  <c r="Q2060" i="2" a="1"/>
  <c r="Q2060" i="2" s="1"/>
  <c r="AO2060" i="2"/>
  <c r="AP2060" i="2"/>
  <c r="AQ2060" i="2"/>
  <c r="AR2060" i="2"/>
  <c r="AS2060" i="2"/>
  <c r="AU2060" i="2"/>
  <c r="AV2060" i="2"/>
  <c r="AW2060" i="2"/>
  <c r="AX2060" i="2"/>
  <c r="AY2060" i="2"/>
  <c r="BA2060" i="2"/>
  <c r="BB2060" i="2"/>
  <c r="BC2060" i="2"/>
  <c r="BD2060" i="2"/>
  <c r="E2061" i="2"/>
  <c r="L2061" i="2" a="1"/>
  <c r="L2061" i="2" s="1"/>
  <c r="Q2061" i="2" a="1"/>
  <c r="Q2061" i="2"/>
  <c r="AO2061" i="2"/>
  <c r="AP2061" i="2"/>
  <c r="AQ2061" i="2"/>
  <c r="AR2061" i="2"/>
  <c r="AS2061" i="2"/>
  <c r="AU2061" i="2"/>
  <c r="AV2061" i="2"/>
  <c r="AW2061" i="2"/>
  <c r="AX2061" i="2"/>
  <c r="AY2061" i="2"/>
  <c r="BA2061" i="2"/>
  <c r="BB2061" i="2"/>
  <c r="BC2061" i="2"/>
  <c r="BD2061" i="2"/>
  <c r="E2062" i="2"/>
  <c r="L2062" i="2" a="1"/>
  <c r="L2062" i="2" s="1"/>
  <c r="Q2062" i="2" a="1"/>
  <c r="Q2062" i="2"/>
  <c r="AO2062" i="2"/>
  <c r="AP2062" i="2"/>
  <c r="AQ2062" i="2"/>
  <c r="AR2062" i="2"/>
  <c r="AS2062" i="2"/>
  <c r="AU2062" i="2"/>
  <c r="AV2062" i="2"/>
  <c r="AW2062" i="2"/>
  <c r="AX2062" i="2"/>
  <c r="AY2062" i="2"/>
  <c r="BA2062" i="2"/>
  <c r="BB2062" i="2"/>
  <c r="BC2062" i="2"/>
  <c r="BD2062" i="2"/>
  <c r="E2063" i="2"/>
  <c r="L2063" i="2" a="1"/>
  <c r="L2063" i="2" s="1"/>
  <c r="Q2063" i="2" a="1"/>
  <c r="Q2063" i="2" s="1"/>
  <c r="AO2063" i="2"/>
  <c r="AP2063" i="2"/>
  <c r="AQ2063" i="2"/>
  <c r="AR2063" i="2"/>
  <c r="AS2063" i="2"/>
  <c r="AU2063" i="2"/>
  <c r="AV2063" i="2"/>
  <c r="AW2063" i="2"/>
  <c r="AX2063" i="2"/>
  <c r="AY2063" i="2"/>
  <c r="BA2063" i="2"/>
  <c r="BB2063" i="2"/>
  <c r="BC2063" i="2"/>
  <c r="BD2063" i="2"/>
  <c r="E2064" i="2"/>
  <c r="L2064" i="2" a="1"/>
  <c r="L2064" i="2"/>
  <c r="Q2064" i="2" a="1"/>
  <c r="Q2064" i="2" s="1"/>
  <c r="AO2064" i="2"/>
  <c r="AP2064" i="2"/>
  <c r="AQ2064" i="2"/>
  <c r="AR2064" i="2"/>
  <c r="AS2064" i="2"/>
  <c r="AU2064" i="2"/>
  <c r="AV2064" i="2"/>
  <c r="AW2064" i="2"/>
  <c r="AX2064" i="2"/>
  <c r="AY2064" i="2"/>
  <c r="BA2064" i="2"/>
  <c r="BB2064" i="2"/>
  <c r="BC2064" i="2"/>
  <c r="BD2064" i="2"/>
  <c r="E2065" i="2"/>
  <c r="L2065" i="2" a="1"/>
  <c r="L2065" i="2" s="1"/>
  <c r="Q2065" i="2" a="1"/>
  <c r="Q2065" i="2" s="1"/>
  <c r="AO2065" i="2"/>
  <c r="AP2065" i="2"/>
  <c r="AQ2065" i="2"/>
  <c r="AR2065" i="2"/>
  <c r="AS2065" i="2"/>
  <c r="AU2065" i="2"/>
  <c r="AV2065" i="2"/>
  <c r="AW2065" i="2"/>
  <c r="AX2065" i="2"/>
  <c r="AY2065" i="2"/>
  <c r="BA2065" i="2"/>
  <c r="BB2065" i="2"/>
  <c r="BC2065" i="2"/>
  <c r="BD2065" i="2"/>
  <c r="E2066" i="2"/>
  <c r="L2066" i="2" a="1"/>
  <c r="L2066" i="2" s="1"/>
  <c r="Q2066" i="2" a="1"/>
  <c r="Q2066" i="2"/>
  <c r="AO2066" i="2"/>
  <c r="AP2066" i="2"/>
  <c r="AQ2066" i="2"/>
  <c r="AR2066" i="2"/>
  <c r="AS2066" i="2"/>
  <c r="AU2066" i="2"/>
  <c r="AV2066" i="2"/>
  <c r="AW2066" i="2"/>
  <c r="AX2066" i="2"/>
  <c r="AY2066" i="2"/>
  <c r="BA2066" i="2"/>
  <c r="BB2066" i="2"/>
  <c r="BC2066" i="2"/>
  <c r="BD2066" i="2"/>
  <c r="E2067" i="2"/>
  <c r="L2067" i="2" a="1"/>
  <c r="L2067" i="2"/>
  <c r="Q2067" i="2" a="1"/>
  <c r="Q2067" i="2" s="1"/>
  <c r="AO2067" i="2"/>
  <c r="AP2067" i="2"/>
  <c r="AQ2067" i="2"/>
  <c r="AR2067" i="2"/>
  <c r="AS2067" i="2"/>
  <c r="AU2067" i="2"/>
  <c r="AV2067" i="2"/>
  <c r="AW2067" i="2"/>
  <c r="AX2067" i="2"/>
  <c r="AY2067" i="2"/>
  <c r="BA2067" i="2"/>
  <c r="BB2067" i="2"/>
  <c r="BC2067" i="2"/>
  <c r="BD2067" i="2"/>
  <c r="E2068" i="2"/>
  <c r="L2068" i="2" a="1"/>
  <c r="L2068" i="2"/>
  <c r="Q2068" i="2" a="1"/>
  <c r="Q2068" i="2" s="1"/>
  <c r="AO2068" i="2"/>
  <c r="AP2068" i="2"/>
  <c r="AQ2068" i="2"/>
  <c r="AR2068" i="2"/>
  <c r="AS2068" i="2"/>
  <c r="AU2068" i="2"/>
  <c r="AV2068" i="2"/>
  <c r="AW2068" i="2"/>
  <c r="AX2068" i="2"/>
  <c r="AY2068" i="2"/>
  <c r="BA2068" i="2"/>
  <c r="BB2068" i="2"/>
  <c r="BC2068" i="2"/>
  <c r="BD2068" i="2"/>
  <c r="E2069" i="2"/>
  <c r="L2069" i="2" a="1"/>
  <c r="L2069" i="2" s="1"/>
  <c r="Q2069" i="2" a="1"/>
  <c r="Q2069" i="2"/>
  <c r="AO2069" i="2"/>
  <c r="AP2069" i="2"/>
  <c r="AQ2069" i="2"/>
  <c r="AR2069" i="2"/>
  <c r="AS2069" i="2"/>
  <c r="AU2069" i="2"/>
  <c r="AV2069" i="2"/>
  <c r="AW2069" i="2"/>
  <c r="AX2069" i="2"/>
  <c r="AY2069" i="2"/>
  <c r="BA2069" i="2"/>
  <c r="BB2069" i="2"/>
  <c r="BC2069" i="2"/>
  <c r="BD2069" i="2"/>
  <c r="E2070" i="2"/>
  <c r="L2070" i="2" a="1"/>
  <c r="L2070" i="2" s="1"/>
  <c r="Q2070" i="2" a="1"/>
  <c r="Q2070" i="2"/>
  <c r="AO2070" i="2"/>
  <c r="AP2070" i="2"/>
  <c r="AQ2070" i="2"/>
  <c r="AR2070" i="2"/>
  <c r="AS2070" i="2"/>
  <c r="AU2070" i="2"/>
  <c r="AV2070" i="2"/>
  <c r="AW2070" i="2"/>
  <c r="AX2070" i="2"/>
  <c r="AY2070" i="2"/>
  <c r="BA2070" i="2"/>
  <c r="BB2070" i="2"/>
  <c r="BC2070" i="2"/>
  <c r="BD2070" i="2"/>
  <c r="E2071" i="2"/>
  <c r="L2071" i="2" a="1"/>
  <c r="L2071" i="2" s="1"/>
  <c r="Q2071" i="2" a="1"/>
  <c r="Q2071" i="2" s="1"/>
  <c r="AO2071" i="2"/>
  <c r="AP2071" i="2"/>
  <c r="AQ2071" i="2"/>
  <c r="AR2071" i="2"/>
  <c r="AS2071" i="2"/>
  <c r="AU2071" i="2"/>
  <c r="AV2071" i="2"/>
  <c r="AW2071" i="2"/>
  <c r="AX2071" i="2"/>
  <c r="AY2071" i="2"/>
  <c r="BA2071" i="2"/>
  <c r="BB2071" i="2"/>
  <c r="BC2071" i="2"/>
  <c r="BD2071" i="2"/>
  <c r="E2072" i="2"/>
  <c r="L2072" i="2" a="1"/>
  <c r="L2072" i="2"/>
  <c r="Q2072" i="2" a="1"/>
  <c r="Q2072" i="2" s="1"/>
  <c r="AO2072" i="2"/>
  <c r="AP2072" i="2"/>
  <c r="AQ2072" i="2"/>
  <c r="AR2072" i="2"/>
  <c r="AS2072" i="2"/>
  <c r="AU2072" i="2"/>
  <c r="AV2072" i="2"/>
  <c r="AW2072" i="2"/>
  <c r="AX2072" i="2"/>
  <c r="AY2072" i="2"/>
  <c r="BA2072" i="2"/>
  <c r="BB2072" i="2"/>
  <c r="BC2072" i="2"/>
  <c r="BD2072" i="2"/>
  <c r="E2073" i="2"/>
  <c r="L2073" i="2" a="1"/>
  <c r="L2073" i="2" s="1"/>
  <c r="Q2073" i="2" a="1"/>
  <c r="Q2073" i="2" s="1"/>
  <c r="AO2073" i="2"/>
  <c r="AP2073" i="2"/>
  <c r="AQ2073" i="2"/>
  <c r="AR2073" i="2"/>
  <c r="AS2073" i="2"/>
  <c r="AU2073" i="2"/>
  <c r="AV2073" i="2"/>
  <c r="AW2073" i="2"/>
  <c r="AX2073" i="2"/>
  <c r="AY2073" i="2"/>
  <c r="BA2073" i="2"/>
  <c r="BB2073" i="2"/>
  <c r="BC2073" i="2"/>
  <c r="BD2073" i="2"/>
  <c r="E2074" i="2"/>
  <c r="L2074" i="2" a="1"/>
  <c r="L2074" i="2" s="1"/>
  <c r="Q2074" i="2" a="1"/>
  <c r="Q2074" i="2"/>
  <c r="AO2074" i="2"/>
  <c r="AP2074" i="2"/>
  <c r="AQ2074" i="2"/>
  <c r="AR2074" i="2"/>
  <c r="AS2074" i="2"/>
  <c r="AU2074" i="2"/>
  <c r="AV2074" i="2"/>
  <c r="AW2074" i="2"/>
  <c r="AX2074" i="2"/>
  <c r="AY2074" i="2"/>
  <c r="BA2074" i="2"/>
  <c r="BB2074" i="2"/>
  <c r="BC2074" i="2"/>
  <c r="BD2074" i="2"/>
  <c r="E2075" i="2"/>
  <c r="L2075" i="2" a="1"/>
  <c r="L2075" i="2"/>
  <c r="Q2075" i="2" a="1"/>
  <c r="Q2075" i="2" s="1"/>
  <c r="AO2075" i="2"/>
  <c r="AP2075" i="2"/>
  <c r="AQ2075" i="2"/>
  <c r="AR2075" i="2"/>
  <c r="AS2075" i="2"/>
  <c r="AU2075" i="2"/>
  <c r="AV2075" i="2"/>
  <c r="AW2075" i="2"/>
  <c r="AX2075" i="2"/>
  <c r="AY2075" i="2"/>
  <c r="BA2075" i="2"/>
  <c r="BB2075" i="2"/>
  <c r="BC2075" i="2"/>
  <c r="BD2075" i="2"/>
  <c r="E2076" i="2"/>
  <c r="L2076" i="2" a="1"/>
  <c r="L2076" i="2"/>
  <c r="Q2076" i="2" a="1"/>
  <c r="Q2076" i="2" s="1"/>
  <c r="AO2076" i="2"/>
  <c r="AP2076" i="2"/>
  <c r="AQ2076" i="2"/>
  <c r="AR2076" i="2"/>
  <c r="AS2076" i="2"/>
  <c r="AU2076" i="2"/>
  <c r="AV2076" i="2"/>
  <c r="AW2076" i="2"/>
  <c r="AX2076" i="2"/>
  <c r="AY2076" i="2"/>
  <c r="BA2076" i="2"/>
  <c r="BB2076" i="2"/>
  <c r="BC2076" i="2"/>
  <c r="BD2076" i="2"/>
  <c r="E2077" i="2"/>
  <c r="L2077" i="2" a="1"/>
  <c r="L2077" i="2" s="1"/>
  <c r="Q2077" i="2" a="1"/>
  <c r="Q2077" i="2"/>
  <c r="AO2077" i="2"/>
  <c r="AP2077" i="2"/>
  <c r="AQ2077" i="2"/>
  <c r="AR2077" i="2"/>
  <c r="AS2077" i="2"/>
  <c r="AU2077" i="2"/>
  <c r="AV2077" i="2"/>
  <c r="AW2077" i="2"/>
  <c r="AX2077" i="2"/>
  <c r="AY2077" i="2"/>
  <c r="BA2077" i="2"/>
  <c r="BB2077" i="2"/>
  <c r="BC2077" i="2"/>
  <c r="BD2077" i="2"/>
  <c r="E2078" i="2"/>
  <c r="L2078" i="2" a="1"/>
  <c r="L2078" i="2" s="1"/>
  <c r="Q2078" i="2" a="1"/>
  <c r="Q2078" i="2"/>
  <c r="AO2078" i="2"/>
  <c r="AP2078" i="2"/>
  <c r="AQ2078" i="2"/>
  <c r="AR2078" i="2"/>
  <c r="AS2078" i="2"/>
  <c r="AU2078" i="2"/>
  <c r="AV2078" i="2"/>
  <c r="AW2078" i="2"/>
  <c r="AX2078" i="2"/>
  <c r="AY2078" i="2"/>
  <c r="BA2078" i="2"/>
  <c r="BB2078" i="2"/>
  <c r="BC2078" i="2"/>
  <c r="BD2078" i="2"/>
  <c r="E2079" i="2"/>
  <c r="L2079" i="2" a="1"/>
  <c r="L2079" i="2" s="1"/>
  <c r="Q2079" i="2" a="1"/>
  <c r="Q2079" i="2" s="1"/>
  <c r="AO2079" i="2"/>
  <c r="AP2079" i="2"/>
  <c r="AQ2079" i="2"/>
  <c r="AR2079" i="2"/>
  <c r="AS2079" i="2"/>
  <c r="AU2079" i="2"/>
  <c r="AV2079" i="2"/>
  <c r="AW2079" i="2"/>
  <c r="AX2079" i="2"/>
  <c r="AY2079" i="2"/>
  <c r="BA2079" i="2"/>
  <c r="BB2079" i="2"/>
  <c r="BC2079" i="2"/>
  <c r="BD2079" i="2"/>
  <c r="E2080" i="2"/>
  <c r="L2080" i="2" a="1"/>
  <c r="L2080" i="2"/>
  <c r="Q2080" i="2" a="1"/>
  <c r="Q2080" i="2" s="1"/>
  <c r="AO2080" i="2"/>
  <c r="AP2080" i="2"/>
  <c r="AQ2080" i="2"/>
  <c r="AR2080" i="2"/>
  <c r="AS2080" i="2"/>
  <c r="AU2080" i="2"/>
  <c r="AV2080" i="2"/>
  <c r="AW2080" i="2"/>
  <c r="AX2080" i="2"/>
  <c r="AY2080" i="2"/>
  <c r="BA2080" i="2"/>
  <c r="BB2080" i="2"/>
  <c r="BC2080" i="2"/>
  <c r="BD2080" i="2"/>
  <c r="E2081" i="2"/>
  <c r="L2081" i="2" a="1"/>
  <c r="L2081" i="2" s="1"/>
  <c r="Q2081" i="2" a="1"/>
  <c r="Q2081" i="2" s="1"/>
  <c r="AO2081" i="2"/>
  <c r="AP2081" i="2"/>
  <c r="AQ2081" i="2"/>
  <c r="AR2081" i="2"/>
  <c r="AS2081" i="2"/>
  <c r="AU2081" i="2"/>
  <c r="AV2081" i="2"/>
  <c r="AW2081" i="2"/>
  <c r="AX2081" i="2"/>
  <c r="AY2081" i="2"/>
  <c r="BA2081" i="2"/>
  <c r="BB2081" i="2"/>
  <c r="BC2081" i="2"/>
  <c r="BD2081" i="2"/>
  <c r="E2082" i="2"/>
  <c r="L2082" i="2" a="1"/>
  <c r="L2082" i="2" s="1"/>
  <c r="Q2082" i="2" a="1"/>
  <c r="Q2082" i="2"/>
  <c r="AO2082" i="2"/>
  <c r="AP2082" i="2"/>
  <c r="AQ2082" i="2"/>
  <c r="AR2082" i="2"/>
  <c r="AS2082" i="2"/>
  <c r="AU2082" i="2"/>
  <c r="AV2082" i="2"/>
  <c r="AW2082" i="2"/>
  <c r="AX2082" i="2"/>
  <c r="AY2082" i="2"/>
  <c r="BA2082" i="2"/>
  <c r="BB2082" i="2"/>
  <c r="BC2082" i="2"/>
  <c r="BD2082" i="2"/>
  <c r="E2083" i="2"/>
  <c r="L2083" i="2" a="1"/>
  <c r="L2083" i="2"/>
  <c r="Q2083" i="2" a="1"/>
  <c r="Q2083" i="2" s="1"/>
  <c r="AO2083" i="2"/>
  <c r="AP2083" i="2"/>
  <c r="AQ2083" i="2"/>
  <c r="AR2083" i="2"/>
  <c r="AS2083" i="2"/>
  <c r="AU2083" i="2"/>
  <c r="AV2083" i="2"/>
  <c r="AW2083" i="2"/>
  <c r="AX2083" i="2"/>
  <c r="AY2083" i="2"/>
  <c r="BA2083" i="2"/>
  <c r="BB2083" i="2"/>
  <c r="BC2083" i="2"/>
  <c r="BD2083" i="2"/>
  <c r="E2084" i="2"/>
  <c r="L2084" i="2" a="1"/>
  <c r="L2084" i="2"/>
  <c r="Q2084" i="2" a="1"/>
  <c r="Q2084" i="2" s="1"/>
  <c r="AO2084" i="2"/>
  <c r="AP2084" i="2"/>
  <c r="AQ2084" i="2"/>
  <c r="AR2084" i="2"/>
  <c r="AS2084" i="2"/>
  <c r="AU2084" i="2"/>
  <c r="AV2084" i="2"/>
  <c r="AW2084" i="2"/>
  <c r="AX2084" i="2"/>
  <c r="AY2084" i="2"/>
  <c r="BA2084" i="2"/>
  <c r="BB2084" i="2"/>
  <c r="BC2084" i="2"/>
  <c r="BD2084" i="2"/>
  <c r="E2085" i="2"/>
  <c r="L2085" i="2" a="1"/>
  <c r="L2085" i="2" s="1"/>
  <c r="Q2085" i="2" a="1"/>
  <c r="Q2085" i="2"/>
  <c r="AO2085" i="2"/>
  <c r="AP2085" i="2"/>
  <c r="AQ2085" i="2"/>
  <c r="AR2085" i="2"/>
  <c r="AS2085" i="2"/>
  <c r="AU2085" i="2"/>
  <c r="AV2085" i="2"/>
  <c r="AW2085" i="2"/>
  <c r="AX2085" i="2"/>
  <c r="AY2085" i="2"/>
  <c r="BA2085" i="2"/>
  <c r="BB2085" i="2"/>
  <c r="BC2085" i="2"/>
  <c r="BD2085" i="2"/>
  <c r="E2086" i="2"/>
  <c r="L2086" i="2" a="1"/>
  <c r="L2086" i="2" s="1"/>
  <c r="Q2086" i="2" a="1"/>
  <c r="Q2086" i="2"/>
  <c r="AO2086" i="2"/>
  <c r="AP2086" i="2"/>
  <c r="AQ2086" i="2"/>
  <c r="AR2086" i="2"/>
  <c r="AS2086" i="2"/>
  <c r="AU2086" i="2"/>
  <c r="AV2086" i="2"/>
  <c r="AW2086" i="2"/>
  <c r="AX2086" i="2"/>
  <c r="AY2086" i="2"/>
  <c r="BA2086" i="2"/>
  <c r="BB2086" i="2"/>
  <c r="BC2086" i="2"/>
  <c r="BD2086" i="2"/>
  <c r="E2087" i="2"/>
  <c r="L2087" i="2" a="1"/>
  <c r="L2087" i="2" s="1"/>
  <c r="Q2087" i="2" a="1"/>
  <c r="Q2087" i="2" s="1"/>
  <c r="AO2087" i="2"/>
  <c r="AP2087" i="2"/>
  <c r="AQ2087" i="2"/>
  <c r="AR2087" i="2"/>
  <c r="AS2087" i="2"/>
  <c r="AU2087" i="2"/>
  <c r="AV2087" i="2"/>
  <c r="AW2087" i="2"/>
  <c r="AX2087" i="2"/>
  <c r="AY2087" i="2"/>
  <c r="BA2087" i="2"/>
  <c r="BB2087" i="2"/>
  <c r="BC2087" i="2"/>
  <c r="BD2087" i="2"/>
  <c r="E2088" i="2"/>
  <c r="L2088" i="2" a="1"/>
  <c r="L2088" i="2"/>
  <c r="Q2088" i="2" a="1"/>
  <c r="Q2088" i="2" s="1"/>
  <c r="AO2088" i="2"/>
  <c r="AP2088" i="2"/>
  <c r="AQ2088" i="2"/>
  <c r="AR2088" i="2"/>
  <c r="AS2088" i="2"/>
  <c r="AU2088" i="2"/>
  <c r="AV2088" i="2"/>
  <c r="AW2088" i="2"/>
  <c r="AX2088" i="2"/>
  <c r="AY2088" i="2"/>
  <c r="BA2088" i="2"/>
  <c r="BB2088" i="2"/>
  <c r="BC2088" i="2"/>
  <c r="BD2088" i="2"/>
  <c r="E2089" i="2"/>
  <c r="L2089" i="2" a="1"/>
  <c r="L2089" i="2" s="1"/>
  <c r="Q2089" i="2" a="1"/>
  <c r="Q2089" i="2" s="1"/>
  <c r="AO2089" i="2"/>
  <c r="AP2089" i="2"/>
  <c r="AQ2089" i="2"/>
  <c r="AR2089" i="2"/>
  <c r="AS2089" i="2"/>
  <c r="AU2089" i="2"/>
  <c r="AV2089" i="2"/>
  <c r="AW2089" i="2"/>
  <c r="AX2089" i="2"/>
  <c r="AY2089" i="2"/>
  <c r="BA2089" i="2"/>
  <c r="BB2089" i="2"/>
  <c r="BC2089" i="2"/>
  <c r="BD2089" i="2"/>
  <c r="E2090" i="2"/>
  <c r="L2090" i="2" a="1"/>
  <c r="L2090" i="2" s="1"/>
  <c r="Q2090" i="2" a="1"/>
  <c r="Q2090" i="2"/>
  <c r="AO2090" i="2"/>
  <c r="AP2090" i="2"/>
  <c r="AQ2090" i="2"/>
  <c r="AR2090" i="2"/>
  <c r="AS2090" i="2"/>
  <c r="AU2090" i="2"/>
  <c r="AV2090" i="2"/>
  <c r="AW2090" i="2"/>
  <c r="AX2090" i="2"/>
  <c r="AY2090" i="2"/>
  <c r="BA2090" i="2"/>
  <c r="BB2090" i="2"/>
  <c r="BC2090" i="2"/>
  <c r="BD2090" i="2"/>
  <c r="E2091" i="2"/>
  <c r="L2091" i="2" a="1"/>
  <c r="L2091" i="2"/>
  <c r="Q2091" i="2" a="1"/>
  <c r="Q2091" i="2" s="1"/>
  <c r="AO2091" i="2"/>
  <c r="AP2091" i="2"/>
  <c r="AQ2091" i="2"/>
  <c r="AR2091" i="2"/>
  <c r="AS2091" i="2"/>
  <c r="AU2091" i="2"/>
  <c r="AV2091" i="2"/>
  <c r="AW2091" i="2"/>
  <c r="AX2091" i="2"/>
  <c r="AY2091" i="2"/>
  <c r="BA2091" i="2"/>
  <c r="BB2091" i="2"/>
  <c r="BC2091" i="2"/>
  <c r="BD2091" i="2"/>
  <c r="E2092" i="2"/>
  <c r="L2092" i="2" a="1"/>
  <c r="L2092" i="2"/>
  <c r="Q2092" i="2" a="1"/>
  <c r="Q2092" i="2" s="1"/>
  <c r="AO2092" i="2"/>
  <c r="AP2092" i="2"/>
  <c r="AQ2092" i="2"/>
  <c r="AR2092" i="2"/>
  <c r="AS2092" i="2"/>
  <c r="AU2092" i="2"/>
  <c r="AV2092" i="2"/>
  <c r="AW2092" i="2"/>
  <c r="AX2092" i="2"/>
  <c r="AY2092" i="2"/>
  <c r="BA2092" i="2"/>
  <c r="BB2092" i="2"/>
  <c r="BC2092" i="2"/>
  <c r="BD2092" i="2"/>
  <c r="E2093" i="2"/>
  <c r="L2093" i="2" a="1"/>
  <c r="L2093" i="2" s="1"/>
  <c r="Q2093" i="2" a="1"/>
  <c r="Q2093" i="2"/>
  <c r="AO2093" i="2"/>
  <c r="AP2093" i="2"/>
  <c r="AQ2093" i="2"/>
  <c r="AR2093" i="2"/>
  <c r="AS2093" i="2"/>
  <c r="AU2093" i="2"/>
  <c r="AV2093" i="2"/>
  <c r="AW2093" i="2"/>
  <c r="AX2093" i="2"/>
  <c r="AY2093" i="2"/>
  <c r="BA2093" i="2"/>
  <c r="BB2093" i="2"/>
  <c r="BC2093" i="2"/>
  <c r="BD2093" i="2"/>
  <c r="E2094" i="2"/>
  <c r="L2094" i="2" a="1"/>
  <c r="L2094" i="2" s="1"/>
  <c r="Q2094" i="2" a="1"/>
  <c r="Q2094" i="2"/>
  <c r="AO2094" i="2"/>
  <c r="AP2094" i="2"/>
  <c r="AQ2094" i="2"/>
  <c r="AR2094" i="2"/>
  <c r="AS2094" i="2"/>
  <c r="AU2094" i="2"/>
  <c r="AV2094" i="2"/>
  <c r="AW2094" i="2"/>
  <c r="AX2094" i="2"/>
  <c r="AY2094" i="2"/>
  <c r="BA2094" i="2"/>
  <c r="BB2094" i="2"/>
  <c r="BC2094" i="2"/>
  <c r="BD2094" i="2"/>
  <c r="E2095" i="2"/>
  <c r="L2095" i="2" a="1"/>
  <c r="L2095" i="2" s="1"/>
  <c r="Q2095" i="2" a="1"/>
  <c r="Q2095" i="2" s="1"/>
  <c r="AO2095" i="2"/>
  <c r="AP2095" i="2"/>
  <c r="AQ2095" i="2"/>
  <c r="AR2095" i="2"/>
  <c r="AS2095" i="2"/>
  <c r="AU2095" i="2"/>
  <c r="AV2095" i="2"/>
  <c r="AW2095" i="2"/>
  <c r="AX2095" i="2"/>
  <c r="AY2095" i="2"/>
  <c r="BA2095" i="2"/>
  <c r="BB2095" i="2"/>
  <c r="BC2095" i="2"/>
  <c r="BD2095" i="2"/>
  <c r="E2096" i="2"/>
  <c r="L2096" i="2" a="1"/>
  <c r="L2096" i="2"/>
  <c r="Q2096" i="2" a="1"/>
  <c r="Q2096" i="2" s="1"/>
  <c r="AO2096" i="2"/>
  <c r="AP2096" i="2"/>
  <c r="AQ2096" i="2"/>
  <c r="AR2096" i="2"/>
  <c r="AS2096" i="2"/>
  <c r="AU2096" i="2"/>
  <c r="AV2096" i="2"/>
  <c r="AW2096" i="2"/>
  <c r="AX2096" i="2"/>
  <c r="AY2096" i="2"/>
  <c r="BA2096" i="2"/>
  <c r="BB2096" i="2"/>
  <c r="BC2096" i="2"/>
  <c r="BD2096" i="2"/>
  <c r="E2097" i="2"/>
  <c r="L2097" i="2" a="1"/>
  <c r="L2097" i="2" s="1"/>
  <c r="Q2097" i="2" a="1"/>
  <c r="Q2097" i="2" s="1"/>
  <c r="AO2097" i="2"/>
  <c r="AP2097" i="2"/>
  <c r="AQ2097" i="2"/>
  <c r="AR2097" i="2"/>
  <c r="AS2097" i="2"/>
  <c r="AU2097" i="2"/>
  <c r="AV2097" i="2"/>
  <c r="AW2097" i="2"/>
  <c r="AX2097" i="2"/>
  <c r="AY2097" i="2"/>
  <c r="BA2097" i="2"/>
  <c r="BB2097" i="2"/>
  <c r="BC2097" i="2"/>
  <c r="BD2097" i="2"/>
  <c r="E2098" i="2"/>
  <c r="L2098" i="2" a="1"/>
  <c r="L2098" i="2" s="1"/>
  <c r="Q2098" i="2" a="1"/>
  <c r="Q2098" i="2"/>
  <c r="AO2098" i="2"/>
  <c r="AP2098" i="2"/>
  <c r="AQ2098" i="2"/>
  <c r="AR2098" i="2"/>
  <c r="AS2098" i="2"/>
  <c r="AU2098" i="2"/>
  <c r="AV2098" i="2"/>
  <c r="AW2098" i="2"/>
  <c r="AX2098" i="2"/>
  <c r="AY2098" i="2"/>
  <c r="BA2098" i="2"/>
  <c r="BB2098" i="2"/>
  <c r="BC2098" i="2"/>
  <c r="BD2098" i="2"/>
  <c r="E2099" i="2"/>
  <c r="L2099" i="2" a="1"/>
  <c r="L2099" i="2"/>
  <c r="Q2099" i="2" a="1"/>
  <c r="Q2099" i="2" s="1"/>
  <c r="AO2099" i="2"/>
  <c r="AP2099" i="2"/>
  <c r="AQ2099" i="2"/>
  <c r="AR2099" i="2"/>
  <c r="AS2099" i="2"/>
  <c r="AU2099" i="2"/>
  <c r="AV2099" i="2"/>
  <c r="AW2099" i="2"/>
  <c r="AX2099" i="2"/>
  <c r="AY2099" i="2"/>
  <c r="BA2099" i="2"/>
  <c r="BB2099" i="2"/>
  <c r="BC2099" i="2"/>
  <c r="BD2099" i="2"/>
  <c r="E2100" i="2"/>
  <c r="L2100" i="2" a="1"/>
  <c r="L2100" i="2"/>
  <c r="Q2100" i="2" a="1"/>
  <c r="Q2100" i="2" s="1"/>
  <c r="AO2100" i="2"/>
  <c r="AP2100" i="2"/>
  <c r="AQ2100" i="2"/>
  <c r="AR2100" i="2"/>
  <c r="AS2100" i="2"/>
  <c r="AU2100" i="2"/>
  <c r="AV2100" i="2"/>
  <c r="AW2100" i="2"/>
  <c r="AX2100" i="2"/>
  <c r="AY2100" i="2"/>
  <c r="BA2100" i="2"/>
  <c r="BB2100" i="2"/>
  <c r="BC2100" i="2"/>
  <c r="BD2100" i="2"/>
  <c r="E2101" i="2"/>
  <c r="L2101" i="2" a="1"/>
  <c r="L2101" i="2" s="1"/>
  <c r="Q2101" i="2" a="1"/>
  <c r="Q2101" i="2"/>
  <c r="AO2101" i="2"/>
  <c r="AP2101" i="2"/>
  <c r="AQ2101" i="2"/>
  <c r="AR2101" i="2"/>
  <c r="AS2101" i="2"/>
  <c r="AU2101" i="2"/>
  <c r="AV2101" i="2"/>
  <c r="AW2101" i="2"/>
  <c r="AX2101" i="2"/>
  <c r="AY2101" i="2"/>
  <c r="BA2101" i="2"/>
  <c r="BB2101" i="2"/>
  <c r="BC2101" i="2"/>
  <c r="BD2101" i="2"/>
  <c r="E2102" i="2"/>
  <c r="L2102" i="2" a="1"/>
  <c r="L2102" i="2" s="1"/>
  <c r="Q2102" i="2" a="1"/>
  <c r="Q2102" i="2"/>
  <c r="AO2102" i="2"/>
  <c r="AP2102" i="2"/>
  <c r="AQ2102" i="2"/>
  <c r="AR2102" i="2"/>
  <c r="AS2102" i="2"/>
  <c r="AU2102" i="2"/>
  <c r="AV2102" i="2"/>
  <c r="AW2102" i="2"/>
  <c r="AX2102" i="2"/>
  <c r="AY2102" i="2"/>
  <c r="BA2102" i="2"/>
  <c r="BB2102" i="2"/>
  <c r="BC2102" i="2"/>
  <c r="BD2102" i="2"/>
  <c r="E2103" i="2"/>
  <c r="L2103" i="2" a="1"/>
  <c r="L2103" i="2" s="1"/>
  <c r="Q2103" i="2" a="1"/>
  <c r="Q2103" i="2" s="1"/>
  <c r="AO2103" i="2"/>
  <c r="AP2103" i="2"/>
  <c r="AQ2103" i="2"/>
  <c r="AR2103" i="2"/>
  <c r="AS2103" i="2"/>
  <c r="AU2103" i="2"/>
  <c r="AV2103" i="2"/>
  <c r="AW2103" i="2"/>
  <c r="AX2103" i="2"/>
  <c r="AY2103" i="2"/>
  <c r="BA2103" i="2"/>
  <c r="BB2103" i="2"/>
  <c r="BC2103" i="2"/>
  <c r="BD2103" i="2"/>
  <c r="E2104" i="2"/>
  <c r="L2104" i="2" a="1"/>
  <c r="L2104" i="2"/>
  <c r="Q2104" i="2" a="1"/>
  <c r="Q2104" i="2" s="1"/>
  <c r="AO2104" i="2"/>
  <c r="AP2104" i="2"/>
  <c r="AQ2104" i="2"/>
  <c r="AR2104" i="2"/>
  <c r="AS2104" i="2"/>
  <c r="AU2104" i="2"/>
  <c r="AV2104" i="2"/>
  <c r="AW2104" i="2"/>
  <c r="AX2104" i="2"/>
  <c r="AY2104" i="2"/>
  <c r="BA2104" i="2"/>
  <c r="BB2104" i="2"/>
  <c r="BC2104" i="2"/>
  <c r="BD2104" i="2"/>
  <c r="E2105" i="2"/>
  <c r="L2105" i="2" a="1"/>
  <c r="L2105" i="2" s="1"/>
  <c r="Q2105" i="2" a="1"/>
  <c r="Q2105" i="2" s="1"/>
  <c r="AO2105" i="2"/>
  <c r="AP2105" i="2"/>
  <c r="AQ2105" i="2"/>
  <c r="AR2105" i="2"/>
  <c r="AS2105" i="2"/>
  <c r="AU2105" i="2"/>
  <c r="AV2105" i="2"/>
  <c r="AW2105" i="2"/>
  <c r="AX2105" i="2"/>
  <c r="AY2105" i="2"/>
  <c r="BA2105" i="2"/>
  <c r="BB2105" i="2"/>
  <c r="BC2105" i="2"/>
  <c r="BD2105" i="2"/>
  <c r="E2106" i="2"/>
  <c r="L2106" i="2" a="1"/>
  <c r="L2106" i="2" s="1"/>
  <c r="Q2106" i="2" a="1"/>
  <c r="Q2106" i="2"/>
  <c r="AO2106" i="2"/>
  <c r="AP2106" i="2"/>
  <c r="AQ2106" i="2"/>
  <c r="AR2106" i="2"/>
  <c r="AS2106" i="2"/>
  <c r="AU2106" i="2"/>
  <c r="AV2106" i="2"/>
  <c r="AW2106" i="2"/>
  <c r="AX2106" i="2"/>
  <c r="AY2106" i="2"/>
  <c r="BA2106" i="2"/>
  <c r="BB2106" i="2"/>
  <c r="BC2106" i="2"/>
  <c r="BD2106" i="2"/>
  <c r="E2107" i="2"/>
  <c r="L2107" i="2" a="1"/>
  <c r="L2107" i="2"/>
  <c r="Q2107" i="2" a="1"/>
  <c r="Q2107" i="2" s="1"/>
  <c r="AO2107" i="2"/>
  <c r="AP2107" i="2"/>
  <c r="AQ2107" i="2"/>
  <c r="AR2107" i="2"/>
  <c r="AS2107" i="2"/>
  <c r="AU2107" i="2"/>
  <c r="AV2107" i="2"/>
  <c r="AW2107" i="2"/>
  <c r="AX2107" i="2"/>
  <c r="AY2107" i="2"/>
  <c r="BA2107" i="2"/>
  <c r="BB2107" i="2"/>
  <c r="BC2107" i="2"/>
  <c r="BD2107" i="2"/>
  <c r="E2108" i="2"/>
  <c r="L2108" i="2" a="1"/>
  <c r="L2108" i="2"/>
  <c r="Q2108" i="2" a="1"/>
  <c r="Q2108" i="2" s="1"/>
  <c r="AO2108" i="2"/>
  <c r="AP2108" i="2"/>
  <c r="AQ2108" i="2"/>
  <c r="AR2108" i="2"/>
  <c r="AS2108" i="2"/>
  <c r="AU2108" i="2"/>
  <c r="AV2108" i="2"/>
  <c r="AW2108" i="2"/>
  <c r="AX2108" i="2"/>
  <c r="AY2108" i="2"/>
  <c r="BA2108" i="2"/>
  <c r="BB2108" i="2"/>
  <c r="BC2108" i="2"/>
  <c r="BD2108" i="2"/>
  <c r="E2109" i="2"/>
  <c r="L2109" i="2" a="1"/>
  <c r="L2109" i="2" s="1"/>
  <c r="Q2109" i="2" a="1"/>
  <c r="Q2109" i="2"/>
  <c r="AO2109" i="2"/>
  <c r="AP2109" i="2"/>
  <c r="AQ2109" i="2"/>
  <c r="AR2109" i="2"/>
  <c r="AS2109" i="2"/>
  <c r="AU2109" i="2"/>
  <c r="AV2109" i="2"/>
  <c r="AW2109" i="2"/>
  <c r="AX2109" i="2"/>
  <c r="AY2109" i="2"/>
  <c r="BA2109" i="2"/>
  <c r="BB2109" i="2"/>
  <c r="BC2109" i="2"/>
  <c r="BD2109" i="2"/>
  <c r="E2110" i="2"/>
  <c r="L2110" i="2" a="1"/>
  <c r="L2110" i="2" s="1"/>
  <c r="Q2110" i="2" a="1"/>
  <c r="Q2110" i="2"/>
  <c r="AO2110" i="2"/>
  <c r="AP2110" i="2"/>
  <c r="AQ2110" i="2"/>
  <c r="AR2110" i="2"/>
  <c r="AS2110" i="2"/>
  <c r="AU2110" i="2"/>
  <c r="AV2110" i="2"/>
  <c r="AW2110" i="2"/>
  <c r="AX2110" i="2"/>
  <c r="AY2110" i="2"/>
  <c r="BA2110" i="2"/>
  <c r="BB2110" i="2"/>
  <c r="BC2110" i="2"/>
  <c r="BD2110" i="2"/>
  <c r="E2111" i="2"/>
  <c r="L2111" i="2" a="1"/>
  <c r="L2111" i="2" s="1"/>
  <c r="Q2111" i="2" a="1"/>
  <c r="Q2111" i="2" s="1"/>
  <c r="AO2111" i="2"/>
  <c r="AP2111" i="2"/>
  <c r="AQ2111" i="2"/>
  <c r="AR2111" i="2"/>
  <c r="AS2111" i="2"/>
  <c r="AU2111" i="2"/>
  <c r="AV2111" i="2"/>
  <c r="AW2111" i="2"/>
  <c r="AX2111" i="2"/>
  <c r="AY2111" i="2"/>
  <c r="BA2111" i="2"/>
  <c r="BB2111" i="2"/>
  <c r="BC2111" i="2"/>
  <c r="BD2111" i="2"/>
  <c r="E2112" i="2"/>
  <c r="L2112" i="2" a="1"/>
  <c r="L2112" i="2"/>
  <c r="Q2112" i="2" a="1"/>
  <c r="Q2112" i="2" s="1"/>
  <c r="AO2112" i="2"/>
  <c r="AP2112" i="2"/>
  <c r="AQ2112" i="2"/>
  <c r="AR2112" i="2"/>
  <c r="AS2112" i="2"/>
  <c r="AU2112" i="2"/>
  <c r="AV2112" i="2"/>
  <c r="AW2112" i="2"/>
  <c r="AX2112" i="2"/>
  <c r="AY2112" i="2"/>
  <c r="BA2112" i="2"/>
  <c r="BB2112" i="2"/>
  <c r="BC2112" i="2"/>
  <c r="BD2112" i="2"/>
  <c r="E2113" i="2"/>
  <c r="L2113" i="2" a="1"/>
  <c r="L2113" i="2" s="1"/>
  <c r="Q2113" i="2" a="1"/>
  <c r="Q2113" i="2" s="1"/>
  <c r="AO2113" i="2"/>
  <c r="AP2113" i="2"/>
  <c r="AQ2113" i="2"/>
  <c r="AR2113" i="2"/>
  <c r="AS2113" i="2"/>
  <c r="AU2113" i="2"/>
  <c r="AV2113" i="2"/>
  <c r="AW2113" i="2"/>
  <c r="AX2113" i="2"/>
  <c r="AY2113" i="2"/>
  <c r="BA2113" i="2"/>
  <c r="BB2113" i="2"/>
  <c r="BC2113" i="2"/>
  <c r="BD2113" i="2"/>
  <c r="E2114" i="2"/>
  <c r="L2114" i="2" a="1"/>
  <c r="L2114" i="2" s="1"/>
  <c r="Q2114" i="2" a="1"/>
  <c r="Q2114" i="2"/>
  <c r="AO2114" i="2"/>
  <c r="AP2114" i="2"/>
  <c r="AQ2114" i="2"/>
  <c r="AR2114" i="2"/>
  <c r="AS2114" i="2"/>
  <c r="AU2114" i="2"/>
  <c r="AV2114" i="2"/>
  <c r="AW2114" i="2"/>
  <c r="AX2114" i="2"/>
  <c r="AY2114" i="2"/>
  <c r="BA2114" i="2"/>
  <c r="BB2114" i="2"/>
  <c r="BC2114" i="2"/>
  <c r="BD2114" i="2"/>
  <c r="E2115" i="2"/>
  <c r="L2115" i="2" a="1"/>
  <c r="L2115" i="2"/>
  <c r="Q2115" i="2" a="1"/>
  <c r="Q2115" i="2" s="1"/>
  <c r="AO2115" i="2"/>
  <c r="AP2115" i="2"/>
  <c r="AQ2115" i="2"/>
  <c r="AR2115" i="2"/>
  <c r="AS2115" i="2"/>
  <c r="AU2115" i="2"/>
  <c r="AV2115" i="2"/>
  <c r="AW2115" i="2"/>
  <c r="AX2115" i="2"/>
  <c r="AY2115" i="2"/>
  <c r="BA2115" i="2"/>
  <c r="BB2115" i="2"/>
  <c r="BC2115" i="2"/>
  <c r="BD2115" i="2"/>
  <c r="E2116" i="2"/>
  <c r="L2116" i="2" a="1"/>
  <c r="L2116" i="2"/>
  <c r="Q2116" i="2" a="1"/>
  <c r="Q2116" i="2" s="1"/>
  <c r="AO2116" i="2"/>
  <c r="AP2116" i="2"/>
  <c r="AQ2116" i="2"/>
  <c r="AR2116" i="2"/>
  <c r="AS2116" i="2"/>
  <c r="AU2116" i="2"/>
  <c r="AV2116" i="2"/>
  <c r="AW2116" i="2"/>
  <c r="AX2116" i="2"/>
  <c r="AY2116" i="2"/>
  <c r="BA2116" i="2"/>
  <c r="BB2116" i="2"/>
  <c r="BC2116" i="2"/>
  <c r="BD2116" i="2"/>
  <c r="E2117" i="2"/>
  <c r="L2117" i="2" a="1"/>
  <c r="L2117" i="2" s="1"/>
  <c r="Q2117" i="2" a="1"/>
  <c r="Q2117" i="2"/>
  <c r="AO2117" i="2"/>
  <c r="AP2117" i="2"/>
  <c r="AQ2117" i="2"/>
  <c r="AR2117" i="2"/>
  <c r="AS2117" i="2"/>
  <c r="AU2117" i="2"/>
  <c r="AV2117" i="2"/>
  <c r="AW2117" i="2"/>
  <c r="AX2117" i="2"/>
  <c r="AY2117" i="2"/>
  <c r="BA2117" i="2"/>
  <c r="BB2117" i="2"/>
  <c r="BC2117" i="2"/>
  <c r="BD2117" i="2"/>
  <c r="E2118" i="2"/>
  <c r="L2118" i="2" a="1"/>
  <c r="L2118" i="2" s="1"/>
  <c r="Q2118" i="2" a="1"/>
  <c r="Q2118" i="2"/>
  <c r="AO2118" i="2"/>
  <c r="AP2118" i="2"/>
  <c r="AQ2118" i="2"/>
  <c r="AR2118" i="2"/>
  <c r="AS2118" i="2"/>
  <c r="AU2118" i="2"/>
  <c r="AV2118" i="2"/>
  <c r="AW2118" i="2"/>
  <c r="AX2118" i="2"/>
  <c r="AY2118" i="2"/>
  <c r="BA2118" i="2"/>
  <c r="BB2118" i="2"/>
  <c r="BC2118" i="2"/>
  <c r="BD2118" i="2"/>
  <c r="E2119" i="2"/>
  <c r="L2119" i="2" a="1"/>
  <c r="L2119" i="2" s="1"/>
  <c r="Q2119" i="2" a="1"/>
  <c r="Q2119" i="2" s="1"/>
  <c r="AO2119" i="2"/>
  <c r="AP2119" i="2"/>
  <c r="AQ2119" i="2"/>
  <c r="AR2119" i="2"/>
  <c r="AS2119" i="2"/>
  <c r="AU2119" i="2"/>
  <c r="AV2119" i="2"/>
  <c r="AW2119" i="2"/>
  <c r="AX2119" i="2"/>
  <c r="AY2119" i="2"/>
  <c r="BA2119" i="2"/>
  <c r="BB2119" i="2"/>
  <c r="BC2119" i="2"/>
  <c r="BD2119" i="2"/>
  <c r="E2120" i="2"/>
  <c r="L2120" i="2" a="1"/>
  <c r="L2120" i="2"/>
  <c r="Q2120" i="2" a="1"/>
  <c r="Q2120" i="2" s="1"/>
  <c r="AO2120" i="2"/>
  <c r="AP2120" i="2"/>
  <c r="AQ2120" i="2"/>
  <c r="AR2120" i="2"/>
  <c r="AS2120" i="2"/>
  <c r="AU2120" i="2"/>
  <c r="AV2120" i="2"/>
  <c r="AW2120" i="2"/>
  <c r="AX2120" i="2"/>
  <c r="AY2120" i="2"/>
  <c r="BA2120" i="2"/>
  <c r="BB2120" i="2"/>
  <c r="BC2120" i="2"/>
  <c r="BD2120" i="2"/>
  <c r="E2121" i="2"/>
  <c r="L2121" i="2" a="1"/>
  <c r="L2121" i="2" s="1"/>
  <c r="Q2121" i="2" a="1"/>
  <c r="Q2121" i="2" s="1"/>
  <c r="AO2121" i="2"/>
  <c r="AP2121" i="2"/>
  <c r="AQ2121" i="2"/>
  <c r="AR2121" i="2"/>
  <c r="AS2121" i="2"/>
  <c r="AU2121" i="2"/>
  <c r="AV2121" i="2"/>
  <c r="AW2121" i="2"/>
  <c r="AX2121" i="2"/>
  <c r="AY2121" i="2"/>
  <c r="BA2121" i="2"/>
  <c r="BB2121" i="2"/>
  <c r="BC2121" i="2"/>
  <c r="BD2121" i="2"/>
  <c r="E2122" i="2"/>
  <c r="L2122" i="2" a="1"/>
  <c r="L2122" i="2" s="1"/>
  <c r="Q2122" i="2" a="1"/>
  <c r="Q2122" i="2"/>
  <c r="AO2122" i="2"/>
  <c r="AP2122" i="2"/>
  <c r="AQ2122" i="2"/>
  <c r="AR2122" i="2"/>
  <c r="AS2122" i="2"/>
  <c r="AU2122" i="2"/>
  <c r="AV2122" i="2"/>
  <c r="AW2122" i="2"/>
  <c r="AX2122" i="2"/>
  <c r="AY2122" i="2"/>
  <c r="BA2122" i="2"/>
  <c r="BB2122" i="2"/>
  <c r="BC2122" i="2"/>
  <c r="BD2122" i="2"/>
  <c r="E2123" i="2"/>
  <c r="L2123" i="2" a="1"/>
  <c r="L2123" i="2"/>
  <c r="Q2123" i="2" a="1"/>
  <c r="Q2123" i="2" s="1"/>
  <c r="AO2123" i="2"/>
  <c r="AP2123" i="2"/>
  <c r="AQ2123" i="2"/>
  <c r="AR2123" i="2"/>
  <c r="AS2123" i="2"/>
  <c r="AU2123" i="2"/>
  <c r="AV2123" i="2"/>
  <c r="AW2123" i="2"/>
  <c r="AX2123" i="2"/>
  <c r="AY2123" i="2"/>
  <c r="BA2123" i="2"/>
  <c r="BB2123" i="2"/>
  <c r="BC2123" i="2"/>
  <c r="BD2123" i="2"/>
  <c r="E2124" i="2"/>
  <c r="L2124" i="2" a="1"/>
  <c r="L2124" i="2"/>
  <c r="Q2124" i="2" a="1"/>
  <c r="Q2124" i="2" s="1"/>
  <c r="AO2124" i="2"/>
  <c r="AP2124" i="2"/>
  <c r="AQ2124" i="2"/>
  <c r="AR2124" i="2"/>
  <c r="AS2124" i="2"/>
  <c r="AU2124" i="2"/>
  <c r="AV2124" i="2"/>
  <c r="AW2124" i="2"/>
  <c r="AX2124" i="2"/>
  <c r="AY2124" i="2"/>
  <c r="BA2124" i="2"/>
  <c r="BB2124" i="2"/>
  <c r="BC2124" i="2"/>
  <c r="BD2124" i="2"/>
  <c r="E2125" i="2"/>
  <c r="L2125" i="2" a="1"/>
  <c r="L2125" i="2" s="1"/>
  <c r="Q2125" i="2" a="1"/>
  <c r="Q2125" i="2"/>
  <c r="AO2125" i="2"/>
  <c r="AP2125" i="2"/>
  <c r="AQ2125" i="2"/>
  <c r="AR2125" i="2"/>
  <c r="AS2125" i="2"/>
  <c r="AU2125" i="2"/>
  <c r="AV2125" i="2"/>
  <c r="AW2125" i="2"/>
  <c r="AX2125" i="2"/>
  <c r="AY2125" i="2"/>
  <c r="BA2125" i="2"/>
  <c r="BB2125" i="2"/>
  <c r="BC2125" i="2"/>
  <c r="BD2125" i="2"/>
  <c r="E2126" i="2"/>
  <c r="L2126" i="2" a="1"/>
  <c r="L2126" i="2" s="1"/>
  <c r="Q2126" i="2" a="1"/>
  <c r="Q2126" i="2"/>
  <c r="AO2126" i="2"/>
  <c r="AP2126" i="2"/>
  <c r="AQ2126" i="2"/>
  <c r="AR2126" i="2"/>
  <c r="AS2126" i="2"/>
  <c r="AU2126" i="2"/>
  <c r="AV2126" i="2"/>
  <c r="AW2126" i="2"/>
  <c r="AX2126" i="2"/>
  <c r="AY2126" i="2"/>
  <c r="BA2126" i="2"/>
  <c r="BB2126" i="2"/>
  <c r="BC2126" i="2"/>
  <c r="BD2126" i="2"/>
  <c r="E2127" i="2"/>
  <c r="L2127" i="2" a="1"/>
  <c r="L2127" i="2" s="1"/>
  <c r="Q2127" i="2" a="1"/>
  <c r="Q2127" i="2" s="1"/>
  <c r="AO2127" i="2"/>
  <c r="AP2127" i="2"/>
  <c r="AQ2127" i="2"/>
  <c r="AR2127" i="2"/>
  <c r="AS2127" i="2"/>
  <c r="AU2127" i="2"/>
  <c r="AV2127" i="2"/>
  <c r="AW2127" i="2"/>
  <c r="AX2127" i="2"/>
  <c r="AY2127" i="2"/>
  <c r="BA2127" i="2"/>
  <c r="BB2127" i="2"/>
  <c r="BC2127" i="2"/>
  <c r="BD2127" i="2"/>
  <c r="E2128" i="2"/>
  <c r="L2128" i="2" a="1"/>
  <c r="L2128" i="2"/>
  <c r="Q2128" i="2" a="1"/>
  <c r="Q2128" i="2" s="1"/>
  <c r="AO2128" i="2"/>
  <c r="AP2128" i="2"/>
  <c r="AQ2128" i="2"/>
  <c r="AR2128" i="2"/>
  <c r="AS2128" i="2"/>
  <c r="AU2128" i="2"/>
  <c r="AV2128" i="2"/>
  <c r="AW2128" i="2"/>
  <c r="AX2128" i="2"/>
  <c r="AY2128" i="2"/>
  <c r="BA2128" i="2"/>
  <c r="BB2128" i="2"/>
  <c r="BC2128" i="2"/>
  <c r="BD2128" i="2"/>
  <c r="E2129" i="2"/>
  <c r="L2129" i="2" a="1"/>
  <c r="L2129" i="2" s="1"/>
  <c r="Q2129" i="2" a="1"/>
  <c r="Q2129" i="2" s="1"/>
  <c r="AO2129" i="2"/>
  <c r="AP2129" i="2"/>
  <c r="AQ2129" i="2"/>
  <c r="AR2129" i="2"/>
  <c r="AS2129" i="2"/>
  <c r="AU2129" i="2"/>
  <c r="AV2129" i="2"/>
  <c r="AW2129" i="2"/>
  <c r="AX2129" i="2"/>
  <c r="AY2129" i="2"/>
  <c r="BA2129" i="2"/>
  <c r="BB2129" i="2"/>
  <c r="BC2129" i="2"/>
  <c r="BD2129" i="2"/>
  <c r="E2130" i="2"/>
  <c r="L2130" i="2" a="1"/>
  <c r="L2130" i="2" s="1"/>
  <c r="Q2130" i="2" a="1"/>
  <c r="Q2130" i="2"/>
  <c r="AO2130" i="2"/>
  <c r="AP2130" i="2"/>
  <c r="AQ2130" i="2"/>
  <c r="AR2130" i="2"/>
  <c r="AS2130" i="2"/>
  <c r="AU2130" i="2"/>
  <c r="AV2130" i="2"/>
  <c r="AW2130" i="2"/>
  <c r="AX2130" i="2"/>
  <c r="AY2130" i="2"/>
  <c r="BA2130" i="2"/>
  <c r="BB2130" i="2"/>
  <c r="BC2130" i="2"/>
  <c r="BD2130" i="2"/>
  <c r="E2131" i="2"/>
  <c r="L2131" i="2" a="1"/>
  <c r="L2131" i="2"/>
  <c r="Q2131" i="2" a="1"/>
  <c r="Q2131" i="2" s="1"/>
  <c r="AO2131" i="2"/>
  <c r="AP2131" i="2"/>
  <c r="AQ2131" i="2"/>
  <c r="AR2131" i="2"/>
  <c r="AS2131" i="2"/>
  <c r="AU2131" i="2"/>
  <c r="AV2131" i="2"/>
  <c r="AW2131" i="2"/>
  <c r="AX2131" i="2"/>
  <c r="AY2131" i="2"/>
  <c r="BA2131" i="2"/>
  <c r="BB2131" i="2"/>
  <c r="BC2131" i="2"/>
  <c r="BD2131" i="2"/>
  <c r="E2132" i="2"/>
  <c r="L2132" i="2" a="1"/>
  <c r="L2132" i="2"/>
  <c r="Q2132" i="2" a="1"/>
  <c r="Q2132" i="2" s="1"/>
  <c r="AO2132" i="2"/>
  <c r="AP2132" i="2"/>
  <c r="AQ2132" i="2"/>
  <c r="AR2132" i="2"/>
  <c r="AS2132" i="2"/>
  <c r="AU2132" i="2"/>
  <c r="AV2132" i="2"/>
  <c r="AW2132" i="2"/>
  <c r="AX2132" i="2"/>
  <c r="AY2132" i="2"/>
  <c r="BA2132" i="2"/>
  <c r="BB2132" i="2"/>
  <c r="BC2132" i="2"/>
  <c r="BD2132" i="2"/>
  <c r="E2133" i="2"/>
  <c r="L2133" i="2" a="1"/>
  <c r="L2133" i="2" s="1"/>
  <c r="Q2133" i="2" a="1"/>
  <c r="Q2133" i="2"/>
  <c r="AO2133" i="2"/>
  <c r="AP2133" i="2"/>
  <c r="AQ2133" i="2"/>
  <c r="AR2133" i="2"/>
  <c r="AS2133" i="2"/>
  <c r="AU2133" i="2"/>
  <c r="AV2133" i="2"/>
  <c r="AW2133" i="2"/>
  <c r="AX2133" i="2"/>
  <c r="AY2133" i="2"/>
  <c r="BA2133" i="2"/>
  <c r="BB2133" i="2"/>
  <c r="BC2133" i="2"/>
  <c r="BD2133" i="2"/>
  <c r="E2134" i="2"/>
  <c r="L2134" i="2" a="1"/>
  <c r="L2134" i="2" s="1"/>
  <c r="Q2134" i="2" a="1"/>
  <c r="Q2134" i="2"/>
  <c r="AO2134" i="2"/>
  <c r="AP2134" i="2"/>
  <c r="AQ2134" i="2"/>
  <c r="AR2134" i="2"/>
  <c r="AS2134" i="2"/>
  <c r="AU2134" i="2"/>
  <c r="AV2134" i="2"/>
  <c r="AW2134" i="2"/>
  <c r="AX2134" i="2"/>
  <c r="AY2134" i="2"/>
  <c r="BA2134" i="2"/>
  <c r="BB2134" i="2"/>
  <c r="BC2134" i="2"/>
  <c r="BD2134" i="2"/>
  <c r="E2135" i="2"/>
  <c r="L2135" i="2" a="1"/>
  <c r="L2135" i="2" s="1"/>
  <c r="Q2135" i="2" a="1"/>
  <c r="Q2135" i="2" s="1"/>
  <c r="AO2135" i="2"/>
  <c r="AP2135" i="2"/>
  <c r="AQ2135" i="2"/>
  <c r="AR2135" i="2"/>
  <c r="AS2135" i="2"/>
  <c r="AU2135" i="2"/>
  <c r="AV2135" i="2"/>
  <c r="AW2135" i="2"/>
  <c r="AX2135" i="2"/>
  <c r="AY2135" i="2"/>
  <c r="BA2135" i="2"/>
  <c r="BB2135" i="2"/>
  <c r="BC2135" i="2"/>
  <c r="BD2135" i="2"/>
  <c r="E2136" i="2"/>
  <c r="L2136" i="2" a="1"/>
  <c r="L2136" i="2"/>
  <c r="Q2136" i="2" a="1"/>
  <c r="Q2136" i="2" s="1"/>
  <c r="AO2136" i="2"/>
  <c r="AP2136" i="2"/>
  <c r="AQ2136" i="2"/>
  <c r="AR2136" i="2"/>
  <c r="AS2136" i="2"/>
  <c r="AU2136" i="2"/>
  <c r="AV2136" i="2"/>
  <c r="AW2136" i="2"/>
  <c r="AX2136" i="2"/>
  <c r="AY2136" i="2"/>
  <c r="BA2136" i="2"/>
  <c r="BB2136" i="2"/>
  <c r="BC2136" i="2"/>
  <c r="BD2136" i="2"/>
  <c r="E2137" i="2"/>
  <c r="L2137" i="2" a="1"/>
  <c r="L2137" i="2" s="1"/>
  <c r="Q2137" i="2" a="1"/>
  <c r="Q2137" i="2" s="1"/>
  <c r="AO2137" i="2"/>
  <c r="AP2137" i="2"/>
  <c r="AQ2137" i="2"/>
  <c r="AR2137" i="2"/>
  <c r="AS2137" i="2"/>
  <c r="AU2137" i="2"/>
  <c r="AV2137" i="2"/>
  <c r="AW2137" i="2"/>
  <c r="AX2137" i="2"/>
  <c r="AY2137" i="2"/>
  <c r="BA2137" i="2"/>
  <c r="BB2137" i="2"/>
  <c r="BC2137" i="2"/>
  <c r="BD2137" i="2"/>
  <c r="E2138" i="2"/>
  <c r="L2138" i="2" a="1"/>
  <c r="L2138" i="2" s="1"/>
  <c r="Q2138" i="2" a="1"/>
  <c r="Q2138" i="2"/>
  <c r="AO2138" i="2"/>
  <c r="AP2138" i="2"/>
  <c r="AQ2138" i="2"/>
  <c r="AR2138" i="2"/>
  <c r="AS2138" i="2"/>
  <c r="AU2138" i="2"/>
  <c r="AV2138" i="2"/>
  <c r="AW2138" i="2"/>
  <c r="AX2138" i="2"/>
  <c r="AY2138" i="2"/>
  <c r="BA2138" i="2"/>
  <c r="BB2138" i="2"/>
  <c r="BC2138" i="2"/>
  <c r="BD2138" i="2"/>
  <c r="E2139" i="2"/>
  <c r="L2139" i="2" a="1"/>
  <c r="L2139" i="2"/>
  <c r="Q2139" i="2" a="1"/>
  <c r="Q2139" i="2" s="1"/>
  <c r="AO2139" i="2"/>
  <c r="AP2139" i="2"/>
  <c r="AQ2139" i="2"/>
  <c r="AR2139" i="2"/>
  <c r="AS2139" i="2"/>
  <c r="AU2139" i="2"/>
  <c r="AV2139" i="2"/>
  <c r="AW2139" i="2"/>
  <c r="AX2139" i="2"/>
  <c r="AY2139" i="2"/>
  <c r="BA2139" i="2"/>
  <c r="BB2139" i="2"/>
  <c r="BC2139" i="2"/>
  <c r="BD2139" i="2"/>
  <c r="E2140" i="2"/>
  <c r="L2140" i="2" a="1"/>
  <c r="L2140" i="2"/>
  <c r="Q2140" i="2" a="1"/>
  <c r="Q2140" i="2" s="1"/>
  <c r="AO2140" i="2"/>
  <c r="AP2140" i="2"/>
  <c r="AQ2140" i="2"/>
  <c r="AR2140" i="2"/>
  <c r="AS2140" i="2"/>
  <c r="AU2140" i="2"/>
  <c r="AV2140" i="2"/>
  <c r="AW2140" i="2"/>
  <c r="AX2140" i="2"/>
  <c r="AY2140" i="2"/>
  <c r="BA2140" i="2"/>
  <c r="BB2140" i="2"/>
  <c r="BC2140" i="2"/>
  <c r="BD2140" i="2"/>
  <c r="E2141" i="2"/>
  <c r="L2141" i="2" a="1"/>
  <c r="L2141" i="2" s="1"/>
  <c r="Q2141" i="2" a="1"/>
  <c r="Q2141" i="2"/>
  <c r="AO2141" i="2"/>
  <c r="AP2141" i="2"/>
  <c r="AQ2141" i="2"/>
  <c r="AR2141" i="2"/>
  <c r="AS2141" i="2"/>
  <c r="AU2141" i="2"/>
  <c r="AV2141" i="2"/>
  <c r="AW2141" i="2"/>
  <c r="AX2141" i="2"/>
  <c r="AY2141" i="2"/>
  <c r="BA2141" i="2"/>
  <c r="BB2141" i="2"/>
  <c r="BC2141" i="2"/>
  <c r="BD2141" i="2"/>
  <c r="E2142" i="2"/>
  <c r="L2142" i="2" a="1"/>
  <c r="L2142" i="2" s="1"/>
  <c r="Q2142" i="2" a="1"/>
  <c r="Q2142" i="2"/>
  <c r="AO2142" i="2"/>
  <c r="AP2142" i="2"/>
  <c r="AQ2142" i="2"/>
  <c r="AR2142" i="2"/>
  <c r="AS2142" i="2"/>
  <c r="AU2142" i="2"/>
  <c r="AV2142" i="2"/>
  <c r="AW2142" i="2"/>
  <c r="AX2142" i="2"/>
  <c r="AY2142" i="2"/>
  <c r="BA2142" i="2"/>
  <c r="BB2142" i="2"/>
  <c r="BC2142" i="2"/>
  <c r="BD2142" i="2"/>
  <c r="E2143" i="2"/>
  <c r="L2143" i="2" a="1"/>
  <c r="L2143" i="2" s="1"/>
  <c r="Q2143" i="2" a="1"/>
  <c r="Q2143" i="2" s="1"/>
  <c r="AO2143" i="2"/>
  <c r="AP2143" i="2"/>
  <c r="AQ2143" i="2"/>
  <c r="AR2143" i="2"/>
  <c r="AS2143" i="2"/>
  <c r="AU2143" i="2"/>
  <c r="AV2143" i="2"/>
  <c r="AW2143" i="2"/>
  <c r="AX2143" i="2"/>
  <c r="AY2143" i="2"/>
  <c r="BA2143" i="2"/>
  <c r="BB2143" i="2"/>
  <c r="BC2143" i="2"/>
  <c r="BD2143" i="2"/>
  <c r="E2144" i="2"/>
  <c r="L2144" i="2" a="1"/>
  <c r="L2144" i="2"/>
  <c r="Q2144" i="2" a="1"/>
  <c r="Q2144" i="2" s="1"/>
  <c r="AO2144" i="2"/>
  <c r="AP2144" i="2"/>
  <c r="AQ2144" i="2"/>
  <c r="AR2144" i="2"/>
  <c r="AS2144" i="2"/>
  <c r="AU2144" i="2"/>
  <c r="AV2144" i="2"/>
  <c r="AW2144" i="2"/>
  <c r="AX2144" i="2"/>
  <c r="AY2144" i="2"/>
  <c r="BA2144" i="2"/>
  <c r="BB2144" i="2"/>
  <c r="BC2144" i="2"/>
  <c r="BD2144" i="2"/>
  <c r="E2145" i="2"/>
  <c r="L2145" i="2" a="1"/>
  <c r="L2145" i="2" s="1"/>
  <c r="Q2145" i="2" a="1"/>
  <c r="Q2145" i="2" s="1"/>
  <c r="AO2145" i="2"/>
  <c r="AP2145" i="2"/>
  <c r="AQ2145" i="2"/>
  <c r="AR2145" i="2"/>
  <c r="AS2145" i="2"/>
  <c r="AU2145" i="2"/>
  <c r="AV2145" i="2"/>
  <c r="AW2145" i="2"/>
  <c r="AX2145" i="2"/>
  <c r="AY2145" i="2"/>
  <c r="BA2145" i="2"/>
  <c r="BB2145" i="2"/>
  <c r="BC2145" i="2"/>
  <c r="BD2145" i="2"/>
  <c r="E2146" i="2"/>
  <c r="L2146" i="2" a="1"/>
  <c r="L2146" i="2" s="1"/>
  <c r="Q2146" i="2" a="1"/>
  <c r="Q2146" i="2"/>
  <c r="AO2146" i="2"/>
  <c r="AP2146" i="2"/>
  <c r="AQ2146" i="2"/>
  <c r="AR2146" i="2"/>
  <c r="AS2146" i="2"/>
  <c r="AU2146" i="2"/>
  <c r="AV2146" i="2"/>
  <c r="AW2146" i="2"/>
  <c r="AX2146" i="2"/>
  <c r="AY2146" i="2"/>
  <c r="BA2146" i="2"/>
  <c r="BB2146" i="2"/>
  <c r="BC2146" i="2"/>
  <c r="BD2146" i="2"/>
  <c r="E2147" i="2"/>
  <c r="L2147" i="2" a="1"/>
  <c r="L2147" i="2"/>
  <c r="Q2147" i="2" a="1"/>
  <c r="Q2147" i="2" s="1"/>
  <c r="AO2147" i="2"/>
  <c r="AP2147" i="2"/>
  <c r="AQ2147" i="2"/>
  <c r="AR2147" i="2"/>
  <c r="AS2147" i="2"/>
  <c r="AU2147" i="2"/>
  <c r="AV2147" i="2"/>
  <c r="AW2147" i="2"/>
  <c r="AX2147" i="2"/>
  <c r="AY2147" i="2"/>
  <c r="BA2147" i="2"/>
  <c r="BB2147" i="2"/>
  <c r="BC2147" i="2"/>
  <c r="BD2147" i="2"/>
  <c r="E2148" i="2"/>
  <c r="L2148" i="2" a="1"/>
  <c r="L2148" i="2"/>
  <c r="Q2148" i="2" a="1"/>
  <c r="Q2148" i="2" s="1"/>
  <c r="AO2148" i="2"/>
  <c r="AP2148" i="2"/>
  <c r="AQ2148" i="2"/>
  <c r="AR2148" i="2"/>
  <c r="AS2148" i="2"/>
  <c r="AU2148" i="2"/>
  <c r="AV2148" i="2"/>
  <c r="AW2148" i="2"/>
  <c r="AX2148" i="2"/>
  <c r="AY2148" i="2"/>
  <c r="BA2148" i="2"/>
  <c r="BB2148" i="2"/>
  <c r="BC2148" i="2"/>
  <c r="BD2148" i="2"/>
  <c r="E2149" i="2"/>
  <c r="L2149" i="2" a="1"/>
  <c r="L2149" i="2" s="1"/>
  <c r="Q2149" i="2" a="1"/>
  <c r="Q2149" i="2"/>
  <c r="AO2149" i="2"/>
  <c r="AP2149" i="2"/>
  <c r="AQ2149" i="2"/>
  <c r="AR2149" i="2"/>
  <c r="AS2149" i="2"/>
  <c r="AU2149" i="2"/>
  <c r="AV2149" i="2"/>
  <c r="AW2149" i="2"/>
  <c r="AX2149" i="2"/>
  <c r="AY2149" i="2"/>
  <c r="BA2149" i="2"/>
  <c r="BB2149" i="2"/>
  <c r="BC2149" i="2"/>
  <c r="BD2149" i="2"/>
  <c r="E2150" i="2"/>
  <c r="L2150" i="2" a="1"/>
  <c r="L2150" i="2" s="1"/>
  <c r="Q2150" i="2" a="1"/>
  <c r="Q2150" i="2"/>
  <c r="AO2150" i="2"/>
  <c r="AP2150" i="2"/>
  <c r="AQ2150" i="2"/>
  <c r="AR2150" i="2"/>
  <c r="AS2150" i="2"/>
  <c r="AU2150" i="2"/>
  <c r="AV2150" i="2"/>
  <c r="AW2150" i="2"/>
  <c r="AX2150" i="2"/>
  <c r="AY2150" i="2"/>
  <c r="BA2150" i="2"/>
  <c r="BB2150" i="2"/>
  <c r="BC2150" i="2"/>
  <c r="BD2150" i="2"/>
  <c r="E2151" i="2"/>
  <c r="L2151" i="2" a="1"/>
  <c r="L2151" i="2" s="1"/>
  <c r="Q2151" i="2" a="1"/>
  <c r="Q2151" i="2" s="1"/>
  <c r="AO2151" i="2"/>
  <c r="AP2151" i="2"/>
  <c r="AQ2151" i="2"/>
  <c r="AR2151" i="2"/>
  <c r="AS2151" i="2"/>
  <c r="AU2151" i="2"/>
  <c r="AV2151" i="2"/>
  <c r="AW2151" i="2"/>
  <c r="AX2151" i="2"/>
  <c r="AY2151" i="2"/>
  <c r="BA2151" i="2"/>
  <c r="BB2151" i="2"/>
  <c r="BC2151" i="2"/>
  <c r="BD2151" i="2"/>
  <c r="E2152" i="2"/>
  <c r="L2152" i="2" a="1"/>
  <c r="L2152" i="2"/>
  <c r="Q2152" i="2" a="1"/>
  <c r="Q2152" i="2" s="1"/>
  <c r="AO2152" i="2"/>
  <c r="AP2152" i="2"/>
  <c r="AQ2152" i="2"/>
  <c r="AR2152" i="2"/>
  <c r="AS2152" i="2"/>
  <c r="AU2152" i="2"/>
  <c r="AV2152" i="2"/>
  <c r="AW2152" i="2"/>
  <c r="AX2152" i="2"/>
  <c r="AY2152" i="2"/>
  <c r="BA2152" i="2"/>
  <c r="BB2152" i="2"/>
  <c r="BC2152" i="2"/>
  <c r="BD2152" i="2"/>
  <c r="E2153" i="2"/>
  <c r="L2153" i="2" a="1"/>
  <c r="L2153" i="2" s="1"/>
  <c r="Q2153" i="2" a="1"/>
  <c r="Q2153" i="2" s="1"/>
  <c r="AO2153" i="2"/>
  <c r="AP2153" i="2"/>
  <c r="AQ2153" i="2"/>
  <c r="AR2153" i="2"/>
  <c r="AS2153" i="2"/>
  <c r="AU2153" i="2"/>
  <c r="AV2153" i="2"/>
  <c r="AW2153" i="2"/>
  <c r="AX2153" i="2"/>
  <c r="AY2153" i="2"/>
  <c r="BA2153" i="2"/>
  <c r="BB2153" i="2"/>
  <c r="BC2153" i="2"/>
  <c r="BD2153" i="2"/>
  <c r="E2154" i="2"/>
  <c r="L2154" i="2" a="1"/>
  <c r="L2154" i="2" s="1"/>
  <c r="Q2154" i="2" a="1"/>
  <c r="Q2154" i="2"/>
  <c r="AO2154" i="2"/>
  <c r="AP2154" i="2"/>
  <c r="AQ2154" i="2"/>
  <c r="AR2154" i="2"/>
  <c r="AS2154" i="2"/>
  <c r="AU2154" i="2"/>
  <c r="AV2154" i="2"/>
  <c r="AW2154" i="2"/>
  <c r="AX2154" i="2"/>
  <c r="AY2154" i="2"/>
  <c r="BA2154" i="2"/>
  <c r="BB2154" i="2"/>
  <c r="BC2154" i="2"/>
  <c r="BD2154" i="2"/>
  <c r="E2155" i="2"/>
  <c r="L2155" i="2" a="1"/>
  <c r="L2155" i="2"/>
  <c r="Q2155" i="2" a="1"/>
  <c r="Q2155" i="2" s="1"/>
  <c r="AO2155" i="2"/>
  <c r="AP2155" i="2"/>
  <c r="AQ2155" i="2"/>
  <c r="AR2155" i="2"/>
  <c r="AS2155" i="2"/>
  <c r="AU2155" i="2"/>
  <c r="AV2155" i="2"/>
  <c r="AW2155" i="2"/>
  <c r="AX2155" i="2"/>
  <c r="AY2155" i="2"/>
  <c r="BA2155" i="2"/>
  <c r="BB2155" i="2"/>
  <c r="BC2155" i="2"/>
  <c r="BD2155" i="2"/>
  <c r="E2156" i="2"/>
  <c r="L2156" i="2" a="1"/>
  <c r="L2156" i="2"/>
  <c r="Q2156" i="2" a="1"/>
  <c r="Q2156" i="2" s="1"/>
  <c r="AO2156" i="2"/>
  <c r="AP2156" i="2"/>
  <c r="AQ2156" i="2"/>
  <c r="AR2156" i="2"/>
  <c r="AS2156" i="2"/>
  <c r="AU2156" i="2"/>
  <c r="AV2156" i="2"/>
  <c r="AW2156" i="2"/>
  <c r="AX2156" i="2"/>
  <c r="AY2156" i="2"/>
  <c r="BA2156" i="2"/>
  <c r="BB2156" i="2"/>
  <c r="BC2156" i="2"/>
  <c r="BD2156" i="2"/>
  <c r="E2157" i="2"/>
  <c r="L2157" i="2" a="1"/>
  <c r="L2157" i="2" s="1"/>
  <c r="Q2157" i="2" a="1"/>
  <c r="Q2157" i="2"/>
  <c r="AO2157" i="2"/>
  <c r="AP2157" i="2"/>
  <c r="AQ2157" i="2"/>
  <c r="AR2157" i="2"/>
  <c r="AS2157" i="2"/>
  <c r="AU2157" i="2"/>
  <c r="AV2157" i="2"/>
  <c r="AW2157" i="2"/>
  <c r="AX2157" i="2"/>
  <c r="AY2157" i="2"/>
  <c r="BA2157" i="2"/>
  <c r="BB2157" i="2"/>
  <c r="BC2157" i="2"/>
  <c r="BD2157" i="2"/>
  <c r="E2158" i="2"/>
  <c r="L2158" i="2" a="1"/>
  <c r="L2158" i="2" s="1"/>
  <c r="Q2158" i="2" a="1"/>
  <c r="Q2158" i="2"/>
  <c r="AO2158" i="2"/>
  <c r="AP2158" i="2"/>
  <c r="AQ2158" i="2"/>
  <c r="AR2158" i="2"/>
  <c r="AS2158" i="2"/>
  <c r="AU2158" i="2"/>
  <c r="AV2158" i="2"/>
  <c r="AW2158" i="2"/>
  <c r="AX2158" i="2"/>
  <c r="AY2158" i="2"/>
  <c r="BA2158" i="2"/>
  <c r="BB2158" i="2"/>
  <c r="BC2158" i="2"/>
  <c r="BD2158" i="2"/>
  <c r="E2159" i="2"/>
  <c r="L2159" i="2" a="1"/>
  <c r="L2159" i="2" s="1"/>
  <c r="Q2159" i="2" a="1"/>
  <c r="Q2159" i="2" s="1"/>
  <c r="AO2159" i="2"/>
  <c r="AP2159" i="2"/>
  <c r="AQ2159" i="2"/>
  <c r="AR2159" i="2"/>
  <c r="AS2159" i="2"/>
  <c r="AU2159" i="2"/>
  <c r="AV2159" i="2"/>
  <c r="AW2159" i="2"/>
  <c r="AX2159" i="2"/>
  <c r="AY2159" i="2"/>
  <c r="BA2159" i="2"/>
  <c r="BB2159" i="2"/>
  <c r="BC2159" i="2"/>
  <c r="BD2159" i="2"/>
  <c r="E2160" i="2"/>
  <c r="L2160" i="2" a="1"/>
  <c r="L2160" i="2"/>
  <c r="Q2160" i="2" a="1"/>
  <c r="Q2160" i="2" s="1"/>
  <c r="AO2160" i="2"/>
  <c r="AP2160" i="2"/>
  <c r="AQ2160" i="2"/>
  <c r="AR2160" i="2"/>
  <c r="AS2160" i="2"/>
  <c r="AU2160" i="2"/>
  <c r="AV2160" i="2"/>
  <c r="AW2160" i="2"/>
  <c r="AX2160" i="2"/>
  <c r="AY2160" i="2"/>
  <c r="BA2160" i="2"/>
  <c r="BB2160" i="2"/>
  <c r="BC2160" i="2"/>
  <c r="BD2160" i="2"/>
  <c r="E2161" i="2"/>
  <c r="L2161" i="2" a="1"/>
  <c r="L2161" i="2" s="1"/>
  <c r="Q2161" i="2" a="1"/>
  <c r="Q2161" i="2" s="1"/>
  <c r="AO2161" i="2"/>
  <c r="AP2161" i="2"/>
  <c r="AQ2161" i="2"/>
  <c r="AR2161" i="2"/>
  <c r="AS2161" i="2"/>
  <c r="AU2161" i="2"/>
  <c r="AV2161" i="2"/>
  <c r="AW2161" i="2"/>
  <c r="AX2161" i="2"/>
  <c r="AY2161" i="2"/>
  <c r="BA2161" i="2"/>
  <c r="BB2161" i="2"/>
  <c r="BC2161" i="2"/>
  <c r="BD2161" i="2"/>
  <c r="E2162" i="2"/>
  <c r="L2162" i="2" a="1"/>
  <c r="L2162" i="2" s="1"/>
  <c r="Q2162" i="2" a="1"/>
  <c r="Q2162" i="2"/>
  <c r="AO2162" i="2"/>
  <c r="AP2162" i="2"/>
  <c r="AQ2162" i="2"/>
  <c r="AR2162" i="2"/>
  <c r="AS2162" i="2"/>
  <c r="AU2162" i="2"/>
  <c r="AV2162" i="2"/>
  <c r="AW2162" i="2"/>
  <c r="AX2162" i="2"/>
  <c r="AY2162" i="2"/>
  <c r="BA2162" i="2"/>
  <c r="BB2162" i="2"/>
  <c r="BC2162" i="2"/>
  <c r="BD2162" i="2"/>
  <c r="E2163" i="2"/>
  <c r="L2163" i="2" a="1"/>
  <c r="L2163" i="2"/>
  <c r="Q2163" i="2" a="1"/>
  <c r="Q2163" i="2" s="1"/>
  <c r="AO2163" i="2"/>
  <c r="AP2163" i="2"/>
  <c r="AQ2163" i="2"/>
  <c r="AR2163" i="2"/>
  <c r="AS2163" i="2"/>
  <c r="AU2163" i="2"/>
  <c r="AV2163" i="2"/>
  <c r="AW2163" i="2"/>
  <c r="AX2163" i="2"/>
  <c r="AY2163" i="2"/>
  <c r="BA2163" i="2"/>
  <c r="BB2163" i="2"/>
  <c r="BC2163" i="2"/>
  <c r="BD2163" i="2"/>
  <c r="E2164" i="2"/>
  <c r="L2164" i="2" a="1"/>
  <c r="L2164" i="2"/>
  <c r="Q2164" i="2" a="1"/>
  <c r="Q2164" i="2" s="1"/>
  <c r="AO2164" i="2"/>
  <c r="AP2164" i="2"/>
  <c r="AQ2164" i="2"/>
  <c r="AR2164" i="2"/>
  <c r="AS2164" i="2"/>
  <c r="AU2164" i="2"/>
  <c r="AV2164" i="2"/>
  <c r="AW2164" i="2"/>
  <c r="AX2164" i="2"/>
  <c r="AY2164" i="2"/>
  <c r="BA2164" i="2"/>
  <c r="BB2164" i="2"/>
  <c r="BC2164" i="2"/>
  <c r="BD2164" i="2"/>
  <c r="E2165" i="2"/>
  <c r="L2165" i="2" a="1"/>
  <c r="L2165" i="2" s="1"/>
  <c r="Q2165" i="2" a="1"/>
  <c r="Q2165" i="2"/>
  <c r="AO2165" i="2"/>
  <c r="AP2165" i="2"/>
  <c r="AQ2165" i="2"/>
  <c r="AR2165" i="2"/>
  <c r="AS2165" i="2"/>
  <c r="AU2165" i="2"/>
  <c r="AV2165" i="2"/>
  <c r="AW2165" i="2"/>
  <c r="AX2165" i="2"/>
  <c r="AY2165" i="2"/>
  <c r="BA2165" i="2"/>
  <c r="BB2165" i="2"/>
  <c r="BC2165" i="2"/>
  <c r="BD2165" i="2"/>
  <c r="E2166" i="2"/>
  <c r="L2166" i="2" a="1"/>
  <c r="L2166" i="2" s="1"/>
  <c r="Q2166" i="2" a="1"/>
  <c r="Q2166" i="2"/>
  <c r="AO2166" i="2"/>
  <c r="AP2166" i="2"/>
  <c r="AQ2166" i="2"/>
  <c r="AR2166" i="2"/>
  <c r="AS2166" i="2"/>
  <c r="AU2166" i="2"/>
  <c r="AV2166" i="2"/>
  <c r="AW2166" i="2"/>
  <c r="AX2166" i="2"/>
  <c r="AY2166" i="2"/>
  <c r="BA2166" i="2"/>
  <c r="BB2166" i="2"/>
  <c r="BC2166" i="2"/>
  <c r="BD2166" i="2"/>
  <c r="E2167" i="2"/>
  <c r="L2167" i="2" a="1"/>
  <c r="L2167" i="2" s="1"/>
  <c r="Q2167" i="2" a="1"/>
  <c r="Q2167" i="2" s="1"/>
  <c r="AO2167" i="2"/>
  <c r="AP2167" i="2"/>
  <c r="AQ2167" i="2"/>
  <c r="AR2167" i="2"/>
  <c r="AS2167" i="2"/>
  <c r="AU2167" i="2"/>
  <c r="AV2167" i="2"/>
  <c r="AW2167" i="2"/>
  <c r="AX2167" i="2"/>
  <c r="AY2167" i="2"/>
  <c r="BA2167" i="2"/>
  <c r="BB2167" i="2"/>
  <c r="BC2167" i="2"/>
  <c r="BD2167" i="2"/>
  <c r="E2168" i="2"/>
  <c r="L2168" i="2" a="1"/>
  <c r="L2168" i="2"/>
  <c r="Q2168" i="2" a="1"/>
  <c r="Q2168" i="2" s="1"/>
  <c r="AO2168" i="2"/>
  <c r="AP2168" i="2"/>
  <c r="AQ2168" i="2"/>
  <c r="AR2168" i="2"/>
  <c r="AS2168" i="2"/>
  <c r="AU2168" i="2"/>
  <c r="AV2168" i="2"/>
  <c r="AW2168" i="2"/>
  <c r="AX2168" i="2"/>
  <c r="AY2168" i="2"/>
  <c r="BA2168" i="2"/>
  <c r="BB2168" i="2"/>
  <c r="BC2168" i="2"/>
  <c r="BD2168" i="2"/>
  <c r="E2169" i="2"/>
  <c r="L2169" i="2" a="1"/>
  <c r="L2169" i="2" s="1"/>
  <c r="Q2169" i="2" a="1"/>
  <c r="Q2169" i="2" s="1"/>
  <c r="AO2169" i="2"/>
  <c r="AP2169" i="2"/>
  <c r="AQ2169" i="2"/>
  <c r="AR2169" i="2"/>
  <c r="AS2169" i="2"/>
  <c r="AU2169" i="2"/>
  <c r="AV2169" i="2"/>
  <c r="AW2169" i="2"/>
  <c r="AX2169" i="2"/>
  <c r="AY2169" i="2"/>
  <c r="BA2169" i="2"/>
  <c r="BB2169" i="2"/>
  <c r="BC2169" i="2"/>
  <c r="BD2169" i="2"/>
  <c r="E2170" i="2"/>
  <c r="L2170" i="2" a="1"/>
  <c r="L2170" i="2" s="1"/>
  <c r="Q2170" i="2" a="1"/>
  <c r="Q2170" i="2"/>
  <c r="AO2170" i="2"/>
  <c r="AP2170" i="2"/>
  <c r="AQ2170" i="2"/>
  <c r="AR2170" i="2"/>
  <c r="AS2170" i="2"/>
  <c r="AU2170" i="2"/>
  <c r="AV2170" i="2"/>
  <c r="AW2170" i="2"/>
  <c r="AX2170" i="2"/>
  <c r="AY2170" i="2"/>
  <c r="BA2170" i="2"/>
  <c r="BB2170" i="2"/>
  <c r="BC2170" i="2"/>
  <c r="BD2170" i="2"/>
  <c r="E2171" i="2"/>
  <c r="L2171" i="2" a="1"/>
  <c r="L2171" i="2"/>
  <c r="Q2171" i="2" a="1"/>
  <c r="Q2171" i="2" s="1"/>
  <c r="AO2171" i="2"/>
  <c r="AP2171" i="2"/>
  <c r="AQ2171" i="2"/>
  <c r="AR2171" i="2"/>
  <c r="AS2171" i="2"/>
  <c r="AU2171" i="2"/>
  <c r="AV2171" i="2"/>
  <c r="AW2171" i="2"/>
  <c r="AX2171" i="2"/>
  <c r="AY2171" i="2"/>
  <c r="BA2171" i="2"/>
  <c r="BB2171" i="2"/>
  <c r="BC2171" i="2"/>
  <c r="BD2171" i="2"/>
  <c r="E2172" i="2"/>
  <c r="L2172" i="2" a="1"/>
  <c r="L2172" i="2"/>
  <c r="Q2172" i="2" a="1"/>
  <c r="Q2172" i="2" s="1"/>
  <c r="AO2172" i="2"/>
  <c r="AP2172" i="2"/>
  <c r="AQ2172" i="2"/>
  <c r="AR2172" i="2"/>
  <c r="AS2172" i="2"/>
  <c r="AU2172" i="2"/>
  <c r="AV2172" i="2"/>
  <c r="AW2172" i="2"/>
  <c r="AX2172" i="2"/>
  <c r="AY2172" i="2"/>
  <c r="BA2172" i="2"/>
  <c r="BB2172" i="2"/>
  <c r="BC2172" i="2"/>
  <c r="BD2172" i="2"/>
  <c r="E2173" i="2"/>
  <c r="L2173" i="2" a="1"/>
  <c r="L2173" i="2" s="1"/>
  <c r="Q2173" i="2" a="1"/>
  <c r="Q2173" i="2"/>
  <c r="AO2173" i="2"/>
  <c r="AP2173" i="2"/>
  <c r="AQ2173" i="2"/>
  <c r="AR2173" i="2"/>
  <c r="AS2173" i="2"/>
  <c r="AU2173" i="2"/>
  <c r="AV2173" i="2"/>
  <c r="AW2173" i="2"/>
  <c r="AX2173" i="2"/>
  <c r="AY2173" i="2"/>
  <c r="BA2173" i="2"/>
  <c r="BB2173" i="2"/>
  <c r="BC2173" i="2"/>
  <c r="BD2173" i="2"/>
  <c r="E2174" i="2"/>
  <c r="L2174" i="2" a="1"/>
  <c r="L2174" i="2" s="1"/>
  <c r="Q2174" i="2" a="1"/>
  <c r="Q2174" i="2"/>
  <c r="AO2174" i="2"/>
  <c r="AP2174" i="2"/>
  <c r="AQ2174" i="2"/>
  <c r="AR2174" i="2"/>
  <c r="AS2174" i="2"/>
  <c r="AU2174" i="2"/>
  <c r="AV2174" i="2"/>
  <c r="AW2174" i="2"/>
  <c r="AX2174" i="2"/>
  <c r="AY2174" i="2"/>
  <c r="BA2174" i="2"/>
  <c r="BB2174" i="2"/>
  <c r="BC2174" i="2"/>
  <c r="BD2174" i="2"/>
  <c r="E2175" i="2"/>
  <c r="L2175" i="2" a="1"/>
  <c r="L2175" i="2" s="1"/>
  <c r="Q2175" i="2" a="1"/>
  <c r="Q2175" i="2" s="1"/>
  <c r="AO2175" i="2"/>
  <c r="AP2175" i="2"/>
  <c r="AQ2175" i="2"/>
  <c r="AR2175" i="2"/>
  <c r="AS2175" i="2"/>
  <c r="AU2175" i="2"/>
  <c r="AV2175" i="2"/>
  <c r="AW2175" i="2"/>
  <c r="AX2175" i="2"/>
  <c r="AY2175" i="2"/>
  <c r="BA2175" i="2"/>
  <c r="BB2175" i="2"/>
  <c r="BC2175" i="2"/>
  <c r="BD2175" i="2"/>
  <c r="E2176" i="2"/>
  <c r="L2176" i="2" a="1"/>
  <c r="L2176" i="2"/>
  <c r="Q2176" i="2" a="1"/>
  <c r="Q2176" i="2" s="1"/>
  <c r="AO2176" i="2"/>
  <c r="AP2176" i="2"/>
  <c r="AQ2176" i="2"/>
  <c r="AR2176" i="2"/>
  <c r="AS2176" i="2"/>
  <c r="AU2176" i="2"/>
  <c r="AV2176" i="2"/>
  <c r="AW2176" i="2"/>
  <c r="AX2176" i="2"/>
  <c r="AY2176" i="2"/>
  <c r="BA2176" i="2"/>
  <c r="BB2176" i="2"/>
  <c r="BC2176" i="2"/>
  <c r="BD2176" i="2"/>
  <c r="E2177" i="2"/>
  <c r="L2177" i="2" a="1"/>
  <c r="L2177" i="2" s="1"/>
  <c r="Q2177" i="2" a="1"/>
  <c r="Q2177" i="2" s="1"/>
  <c r="AO2177" i="2"/>
  <c r="AP2177" i="2"/>
  <c r="AQ2177" i="2"/>
  <c r="AR2177" i="2"/>
  <c r="AS2177" i="2"/>
  <c r="AU2177" i="2"/>
  <c r="AV2177" i="2"/>
  <c r="AW2177" i="2"/>
  <c r="AX2177" i="2"/>
  <c r="AY2177" i="2"/>
  <c r="BA2177" i="2"/>
  <c r="BB2177" i="2"/>
  <c r="BC2177" i="2"/>
  <c r="BD2177" i="2"/>
  <c r="E2178" i="2"/>
  <c r="L2178" i="2" a="1"/>
  <c r="L2178" i="2" s="1"/>
  <c r="Q2178" i="2" a="1"/>
  <c r="Q2178" i="2"/>
  <c r="AO2178" i="2"/>
  <c r="AP2178" i="2"/>
  <c r="AQ2178" i="2"/>
  <c r="AR2178" i="2"/>
  <c r="AS2178" i="2"/>
  <c r="AU2178" i="2"/>
  <c r="AV2178" i="2"/>
  <c r="AW2178" i="2"/>
  <c r="AX2178" i="2"/>
  <c r="AY2178" i="2"/>
  <c r="BA2178" i="2"/>
  <c r="BB2178" i="2"/>
  <c r="BC2178" i="2"/>
  <c r="BD2178" i="2"/>
  <c r="E2179" i="2"/>
  <c r="L2179" i="2" a="1"/>
  <c r="L2179" i="2"/>
  <c r="Q2179" i="2" a="1"/>
  <c r="Q2179" i="2" s="1"/>
  <c r="AO2179" i="2"/>
  <c r="AP2179" i="2"/>
  <c r="AQ2179" i="2"/>
  <c r="AR2179" i="2"/>
  <c r="AS2179" i="2"/>
  <c r="AU2179" i="2"/>
  <c r="AV2179" i="2"/>
  <c r="AW2179" i="2"/>
  <c r="AX2179" i="2"/>
  <c r="AY2179" i="2"/>
  <c r="BA2179" i="2"/>
  <c r="BB2179" i="2"/>
  <c r="BC2179" i="2"/>
  <c r="BD2179" i="2"/>
  <c r="E2180" i="2"/>
  <c r="L2180" i="2" a="1"/>
  <c r="L2180" i="2"/>
  <c r="Q2180" i="2" a="1"/>
  <c r="Q2180" i="2" s="1"/>
  <c r="AO2180" i="2"/>
  <c r="AP2180" i="2"/>
  <c r="AQ2180" i="2"/>
  <c r="AR2180" i="2"/>
  <c r="AS2180" i="2"/>
  <c r="AU2180" i="2"/>
  <c r="AV2180" i="2"/>
  <c r="AW2180" i="2"/>
  <c r="AX2180" i="2"/>
  <c r="AY2180" i="2"/>
  <c r="BA2180" i="2"/>
  <c r="BB2180" i="2"/>
  <c r="BC2180" i="2"/>
  <c r="BD2180" i="2"/>
  <c r="E2181" i="2"/>
  <c r="L2181" i="2" a="1"/>
  <c r="L2181" i="2" s="1"/>
  <c r="Q2181" i="2" a="1"/>
  <c r="Q2181" i="2"/>
  <c r="AO2181" i="2"/>
  <c r="AP2181" i="2"/>
  <c r="AQ2181" i="2"/>
  <c r="AR2181" i="2"/>
  <c r="AS2181" i="2"/>
  <c r="AU2181" i="2"/>
  <c r="AV2181" i="2"/>
  <c r="AW2181" i="2"/>
  <c r="AX2181" i="2"/>
  <c r="AY2181" i="2"/>
  <c r="BA2181" i="2"/>
  <c r="BB2181" i="2"/>
  <c r="BC2181" i="2"/>
  <c r="BD2181" i="2"/>
  <c r="E2182" i="2"/>
  <c r="L2182" i="2" a="1"/>
  <c r="L2182" i="2" s="1"/>
  <c r="Q2182" i="2" a="1"/>
  <c r="Q2182" i="2"/>
  <c r="AO2182" i="2"/>
  <c r="AP2182" i="2"/>
  <c r="AQ2182" i="2"/>
  <c r="AR2182" i="2"/>
  <c r="AS2182" i="2"/>
  <c r="AU2182" i="2"/>
  <c r="AV2182" i="2"/>
  <c r="AW2182" i="2"/>
  <c r="AX2182" i="2"/>
  <c r="AY2182" i="2"/>
  <c r="BA2182" i="2"/>
  <c r="BB2182" i="2"/>
  <c r="BC2182" i="2"/>
  <c r="BD2182" i="2"/>
  <c r="E2183" i="2"/>
  <c r="L2183" i="2" a="1"/>
  <c r="L2183" i="2" s="1"/>
  <c r="Q2183" i="2" a="1"/>
  <c r="Q2183" i="2" s="1"/>
  <c r="AO2183" i="2"/>
  <c r="AP2183" i="2"/>
  <c r="AQ2183" i="2"/>
  <c r="AR2183" i="2"/>
  <c r="AS2183" i="2"/>
  <c r="AU2183" i="2"/>
  <c r="AV2183" i="2"/>
  <c r="AW2183" i="2"/>
  <c r="AX2183" i="2"/>
  <c r="AY2183" i="2"/>
  <c r="BA2183" i="2"/>
  <c r="BB2183" i="2"/>
  <c r="BC2183" i="2"/>
  <c r="BD2183" i="2"/>
  <c r="E2184" i="2"/>
  <c r="L2184" i="2" a="1"/>
  <c r="L2184" i="2"/>
  <c r="Q2184" i="2" a="1"/>
  <c r="Q2184" i="2" s="1"/>
  <c r="AO2184" i="2"/>
  <c r="AP2184" i="2"/>
  <c r="AQ2184" i="2"/>
  <c r="AR2184" i="2"/>
  <c r="AS2184" i="2"/>
  <c r="AU2184" i="2"/>
  <c r="AV2184" i="2"/>
  <c r="AW2184" i="2"/>
  <c r="AX2184" i="2"/>
  <c r="AY2184" i="2"/>
  <c r="BA2184" i="2"/>
  <c r="BB2184" i="2"/>
  <c r="BC2184" i="2"/>
  <c r="BD2184" i="2"/>
  <c r="E2185" i="2"/>
  <c r="L2185" i="2" a="1"/>
  <c r="L2185" i="2" s="1"/>
  <c r="Q2185" i="2" a="1"/>
  <c r="Q2185" i="2" s="1"/>
  <c r="AO2185" i="2"/>
  <c r="AP2185" i="2"/>
  <c r="AQ2185" i="2"/>
  <c r="AR2185" i="2"/>
  <c r="AS2185" i="2"/>
  <c r="AU2185" i="2"/>
  <c r="AV2185" i="2"/>
  <c r="AW2185" i="2"/>
  <c r="AX2185" i="2"/>
  <c r="AY2185" i="2"/>
  <c r="BA2185" i="2"/>
  <c r="BB2185" i="2"/>
  <c r="BC2185" i="2"/>
  <c r="BD2185" i="2"/>
  <c r="E2186" i="2"/>
  <c r="L2186" i="2" a="1"/>
  <c r="L2186" i="2" s="1"/>
  <c r="Q2186" i="2" a="1"/>
  <c r="Q2186" i="2"/>
  <c r="AO2186" i="2"/>
  <c r="AP2186" i="2"/>
  <c r="AQ2186" i="2"/>
  <c r="AR2186" i="2"/>
  <c r="AS2186" i="2"/>
  <c r="AU2186" i="2"/>
  <c r="AV2186" i="2"/>
  <c r="AW2186" i="2"/>
  <c r="AX2186" i="2"/>
  <c r="AY2186" i="2"/>
  <c r="BA2186" i="2"/>
  <c r="BB2186" i="2"/>
  <c r="BC2186" i="2"/>
  <c r="BD2186" i="2"/>
  <c r="E2187" i="2"/>
  <c r="L2187" i="2" a="1"/>
  <c r="L2187" i="2"/>
  <c r="Q2187" i="2" a="1"/>
  <c r="Q2187" i="2" s="1"/>
  <c r="AO2187" i="2"/>
  <c r="AP2187" i="2"/>
  <c r="AQ2187" i="2"/>
  <c r="AR2187" i="2"/>
  <c r="AS2187" i="2"/>
  <c r="AU2187" i="2"/>
  <c r="AV2187" i="2"/>
  <c r="AW2187" i="2"/>
  <c r="AX2187" i="2"/>
  <c r="AY2187" i="2"/>
  <c r="BA2187" i="2"/>
  <c r="BB2187" i="2"/>
  <c r="BC2187" i="2"/>
  <c r="BD2187" i="2"/>
  <c r="E2188" i="2"/>
  <c r="L2188" i="2" a="1"/>
  <c r="L2188" i="2"/>
  <c r="Q2188" i="2" a="1"/>
  <c r="Q2188" i="2" s="1"/>
  <c r="AO2188" i="2"/>
  <c r="AP2188" i="2"/>
  <c r="AQ2188" i="2"/>
  <c r="AR2188" i="2"/>
  <c r="AS2188" i="2"/>
  <c r="AU2188" i="2"/>
  <c r="AV2188" i="2"/>
  <c r="AW2188" i="2"/>
  <c r="AX2188" i="2"/>
  <c r="AY2188" i="2"/>
  <c r="BA2188" i="2"/>
  <c r="BB2188" i="2"/>
  <c r="BC2188" i="2"/>
  <c r="BD2188" i="2"/>
  <c r="E2189" i="2"/>
  <c r="L2189" i="2" a="1"/>
  <c r="L2189" i="2" s="1"/>
  <c r="Q2189" i="2" a="1"/>
  <c r="Q2189" i="2"/>
  <c r="AO2189" i="2"/>
  <c r="AP2189" i="2"/>
  <c r="AQ2189" i="2"/>
  <c r="AR2189" i="2"/>
  <c r="AS2189" i="2"/>
  <c r="AU2189" i="2"/>
  <c r="AV2189" i="2"/>
  <c r="AW2189" i="2"/>
  <c r="AX2189" i="2"/>
  <c r="AY2189" i="2"/>
  <c r="BA2189" i="2"/>
  <c r="BB2189" i="2"/>
  <c r="BC2189" i="2"/>
  <c r="BD2189" i="2"/>
  <c r="E2190" i="2"/>
  <c r="L2190" i="2" a="1"/>
  <c r="L2190" i="2" s="1"/>
  <c r="Q2190" i="2" a="1"/>
  <c r="Q2190" i="2"/>
  <c r="AO2190" i="2"/>
  <c r="AP2190" i="2"/>
  <c r="AQ2190" i="2"/>
  <c r="AR2190" i="2"/>
  <c r="AS2190" i="2"/>
  <c r="AU2190" i="2"/>
  <c r="AV2190" i="2"/>
  <c r="AW2190" i="2"/>
  <c r="AX2190" i="2"/>
  <c r="AY2190" i="2"/>
  <c r="BA2190" i="2"/>
  <c r="BB2190" i="2"/>
  <c r="BC2190" i="2"/>
  <c r="BD2190" i="2"/>
  <c r="E2191" i="2"/>
  <c r="L2191" i="2" a="1"/>
  <c r="L2191" i="2" s="1"/>
  <c r="Q2191" i="2" a="1"/>
  <c r="Q2191" i="2" s="1"/>
  <c r="AO2191" i="2"/>
  <c r="AP2191" i="2"/>
  <c r="AQ2191" i="2"/>
  <c r="AR2191" i="2"/>
  <c r="AS2191" i="2"/>
  <c r="AU2191" i="2"/>
  <c r="AV2191" i="2"/>
  <c r="AW2191" i="2"/>
  <c r="AX2191" i="2"/>
  <c r="AY2191" i="2"/>
  <c r="BA2191" i="2"/>
  <c r="BB2191" i="2"/>
  <c r="BC2191" i="2"/>
  <c r="BD2191" i="2"/>
  <c r="E2192" i="2"/>
  <c r="L2192" i="2" a="1"/>
  <c r="L2192" i="2"/>
  <c r="Q2192" i="2" a="1"/>
  <c r="Q2192" i="2" s="1"/>
  <c r="AO2192" i="2"/>
  <c r="AP2192" i="2"/>
  <c r="AQ2192" i="2"/>
  <c r="AR2192" i="2"/>
  <c r="AS2192" i="2"/>
  <c r="AU2192" i="2"/>
  <c r="AV2192" i="2"/>
  <c r="AW2192" i="2"/>
  <c r="AX2192" i="2"/>
  <c r="AY2192" i="2"/>
  <c r="BA2192" i="2"/>
  <c r="BB2192" i="2"/>
  <c r="BC2192" i="2"/>
  <c r="BD2192" i="2"/>
  <c r="E2193" i="2"/>
  <c r="L2193" i="2" a="1"/>
  <c r="L2193" i="2" s="1"/>
  <c r="Q2193" i="2" a="1"/>
  <c r="Q2193" i="2" s="1"/>
  <c r="AO2193" i="2"/>
  <c r="AP2193" i="2"/>
  <c r="AQ2193" i="2"/>
  <c r="AR2193" i="2"/>
  <c r="AS2193" i="2"/>
  <c r="AU2193" i="2"/>
  <c r="AV2193" i="2"/>
  <c r="AW2193" i="2"/>
  <c r="AX2193" i="2"/>
  <c r="AY2193" i="2"/>
  <c r="BA2193" i="2"/>
  <c r="BB2193" i="2"/>
  <c r="BC2193" i="2"/>
  <c r="BD2193" i="2"/>
  <c r="E2194" i="2"/>
  <c r="L2194" i="2" a="1"/>
  <c r="L2194" i="2" s="1"/>
  <c r="Q2194" i="2" a="1"/>
  <c r="Q2194" i="2"/>
  <c r="AO2194" i="2"/>
  <c r="AP2194" i="2"/>
  <c r="AQ2194" i="2"/>
  <c r="AR2194" i="2"/>
  <c r="AS2194" i="2"/>
  <c r="AU2194" i="2"/>
  <c r="AV2194" i="2"/>
  <c r="AW2194" i="2"/>
  <c r="AX2194" i="2"/>
  <c r="AY2194" i="2"/>
  <c r="BA2194" i="2"/>
  <c r="BB2194" i="2"/>
  <c r="BC2194" i="2"/>
  <c r="BD2194" i="2"/>
  <c r="E2195" i="2"/>
  <c r="L2195" i="2" a="1"/>
  <c r="L2195" i="2"/>
  <c r="Q2195" i="2" a="1"/>
  <c r="Q2195" i="2" s="1"/>
  <c r="AO2195" i="2"/>
  <c r="AP2195" i="2"/>
  <c r="AQ2195" i="2"/>
  <c r="AR2195" i="2"/>
  <c r="AS2195" i="2"/>
  <c r="AU2195" i="2"/>
  <c r="AV2195" i="2"/>
  <c r="AW2195" i="2"/>
  <c r="AX2195" i="2"/>
  <c r="AY2195" i="2"/>
  <c r="BA2195" i="2"/>
  <c r="BB2195" i="2"/>
  <c r="BC2195" i="2"/>
  <c r="BD2195" i="2"/>
  <c r="E2196" i="2"/>
  <c r="L2196" i="2" a="1"/>
  <c r="L2196" i="2"/>
  <c r="Q2196" i="2" a="1"/>
  <c r="Q2196" i="2" s="1"/>
  <c r="AO2196" i="2"/>
  <c r="AP2196" i="2"/>
  <c r="AQ2196" i="2"/>
  <c r="AR2196" i="2"/>
  <c r="AS2196" i="2"/>
  <c r="AU2196" i="2"/>
  <c r="AV2196" i="2"/>
  <c r="AW2196" i="2"/>
  <c r="AX2196" i="2"/>
  <c r="AY2196" i="2"/>
  <c r="BA2196" i="2"/>
  <c r="BB2196" i="2"/>
  <c r="BC2196" i="2"/>
  <c r="BD2196" i="2"/>
  <c r="E2197" i="2"/>
  <c r="L2197" i="2" a="1"/>
  <c r="L2197" i="2" s="1"/>
  <c r="Q2197" i="2" a="1"/>
  <c r="Q2197" i="2"/>
  <c r="AO2197" i="2"/>
  <c r="AP2197" i="2"/>
  <c r="AQ2197" i="2"/>
  <c r="AR2197" i="2"/>
  <c r="AS2197" i="2"/>
  <c r="AU2197" i="2"/>
  <c r="AV2197" i="2"/>
  <c r="AW2197" i="2"/>
  <c r="AX2197" i="2"/>
  <c r="AY2197" i="2"/>
  <c r="BA2197" i="2"/>
  <c r="BB2197" i="2"/>
  <c r="BC2197" i="2"/>
  <c r="BD2197" i="2"/>
  <c r="E2198" i="2"/>
  <c r="L2198" i="2" a="1"/>
  <c r="L2198" i="2" s="1"/>
  <c r="Q2198" i="2" a="1"/>
  <c r="Q2198" i="2"/>
  <c r="AO2198" i="2"/>
  <c r="AP2198" i="2"/>
  <c r="AQ2198" i="2"/>
  <c r="AR2198" i="2"/>
  <c r="AS2198" i="2"/>
  <c r="AU2198" i="2"/>
  <c r="AV2198" i="2"/>
  <c r="AW2198" i="2"/>
  <c r="AX2198" i="2"/>
  <c r="AY2198" i="2"/>
  <c r="BA2198" i="2"/>
  <c r="BB2198" i="2"/>
  <c r="BC2198" i="2"/>
  <c r="BD2198" i="2"/>
  <c r="E2199" i="2"/>
  <c r="L2199" i="2" a="1"/>
  <c r="L2199" i="2" s="1"/>
  <c r="Q2199" i="2" a="1"/>
  <c r="Q2199" i="2" s="1"/>
  <c r="AO2199" i="2"/>
  <c r="AP2199" i="2"/>
  <c r="AQ2199" i="2"/>
  <c r="AR2199" i="2"/>
  <c r="AS2199" i="2"/>
  <c r="AU2199" i="2"/>
  <c r="AV2199" i="2"/>
  <c r="AW2199" i="2"/>
  <c r="AX2199" i="2"/>
  <c r="AY2199" i="2"/>
  <c r="BA2199" i="2"/>
  <c r="BB2199" i="2"/>
  <c r="BC2199" i="2"/>
  <c r="BD2199" i="2"/>
  <c r="E2200" i="2"/>
  <c r="L2200" i="2" a="1"/>
  <c r="L2200" i="2"/>
  <c r="Q2200" i="2" a="1"/>
  <c r="Q2200" i="2" s="1"/>
  <c r="AO2200" i="2"/>
  <c r="AP2200" i="2"/>
  <c r="AQ2200" i="2"/>
  <c r="AR2200" i="2"/>
  <c r="AS2200" i="2"/>
  <c r="AU2200" i="2"/>
  <c r="AV2200" i="2"/>
  <c r="AW2200" i="2"/>
  <c r="AX2200" i="2"/>
  <c r="AY2200" i="2"/>
  <c r="BA2200" i="2"/>
  <c r="BB2200" i="2"/>
  <c r="BC2200" i="2"/>
  <c r="BD2200" i="2"/>
  <c r="E2201" i="2"/>
  <c r="L2201" i="2" a="1"/>
  <c r="L2201" i="2" s="1"/>
  <c r="Q2201" i="2" a="1"/>
  <c r="Q2201" i="2" s="1"/>
  <c r="AO2201" i="2"/>
  <c r="AP2201" i="2"/>
  <c r="AQ2201" i="2"/>
  <c r="AR2201" i="2"/>
  <c r="AS2201" i="2"/>
  <c r="AU2201" i="2"/>
  <c r="AV2201" i="2"/>
  <c r="AW2201" i="2"/>
  <c r="AX2201" i="2"/>
  <c r="AY2201" i="2"/>
  <c r="BA2201" i="2"/>
  <c r="BB2201" i="2"/>
  <c r="BC2201" i="2"/>
  <c r="BD2201" i="2"/>
  <c r="E2202" i="2"/>
  <c r="L2202" i="2" a="1"/>
  <c r="L2202" i="2" s="1"/>
  <c r="Q2202" i="2" a="1"/>
  <c r="Q2202" i="2"/>
  <c r="AO2202" i="2"/>
  <c r="AP2202" i="2"/>
  <c r="AQ2202" i="2"/>
  <c r="AR2202" i="2"/>
  <c r="AS2202" i="2"/>
  <c r="AU2202" i="2"/>
  <c r="AV2202" i="2"/>
  <c r="AW2202" i="2"/>
  <c r="AX2202" i="2"/>
  <c r="AY2202" i="2"/>
  <c r="BA2202" i="2"/>
  <c r="BB2202" i="2"/>
  <c r="BC2202" i="2"/>
  <c r="BD2202" i="2"/>
  <c r="E2203" i="2"/>
  <c r="L2203" i="2" a="1"/>
  <c r="L2203" i="2"/>
  <c r="Q2203" i="2" a="1"/>
  <c r="Q2203" i="2" s="1"/>
  <c r="AO2203" i="2"/>
  <c r="AP2203" i="2"/>
  <c r="AQ2203" i="2"/>
  <c r="AR2203" i="2"/>
  <c r="AS2203" i="2"/>
  <c r="AU2203" i="2"/>
  <c r="AV2203" i="2"/>
  <c r="AW2203" i="2"/>
  <c r="AX2203" i="2"/>
  <c r="AY2203" i="2"/>
  <c r="BA2203" i="2"/>
  <c r="BB2203" i="2"/>
  <c r="BC2203" i="2"/>
  <c r="BD2203" i="2"/>
  <c r="E2204" i="2"/>
  <c r="L2204" i="2" a="1"/>
  <c r="L2204" i="2"/>
  <c r="Q2204" i="2" a="1"/>
  <c r="Q2204" i="2" s="1"/>
  <c r="AO2204" i="2"/>
  <c r="AP2204" i="2"/>
  <c r="AQ2204" i="2"/>
  <c r="AR2204" i="2"/>
  <c r="AS2204" i="2"/>
  <c r="AU2204" i="2"/>
  <c r="AV2204" i="2"/>
  <c r="AW2204" i="2"/>
  <c r="AX2204" i="2"/>
  <c r="AY2204" i="2"/>
  <c r="BA2204" i="2"/>
  <c r="BB2204" i="2"/>
  <c r="BC2204" i="2"/>
  <c r="BD2204" i="2"/>
  <c r="E2205" i="2"/>
  <c r="L2205" i="2" a="1"/>
  <c r="L2205" i="2" s="1"/>
  <c r="Q2205" i="2" a="1"/>
  <c r="Q2205" i="2"/>
  <c r="AO2205" i="2"/>
  <c r="AP2205" i="2"/>
  <c r="AQ2205" i="2"/>
  <c r="AR2205" i="2"/>
  <c r="AS2205" i="2"/>
  <c r="AU2205" i="2"/>
  <c r="AV2205" i="2"/>
  <c r="AW2205" i="2"/>
  <c r="AX2205" i="2"/>
  <c r="AY2205" i="2"/>
  <c r="BA2205" i="2"/>
  <c r="BB2205" i="2"/>
  <c r="BC2205" i="2"/>
  <c r="BD2205" i="2"/>
  <c r="AP2206" i="2"/>
  <c r="AY2206" i="2"/>
  <c r="S5" i="5" l="1"/>
  <c r="T2" i="5" s="1"/>
  <c r="Q5" i="5"/>
  <c r="R3" i="5" s="1"/>
  <c r="O5" i="5"/>
  <c r="Q2" i="1" a="1"/>
  <c r="Q2" i="1"/>
  <c r="Q3" i="1" a="1"/>
  <c r="Q3" i="1"/>
  <c r="Q4" i="1" a="1"/>
  <c r="Q4" i="1"/>
  <c r="Q5" i="1" a="1"/>
  <c r="Q5" i="1"/>
  <c r="Q6" i="1" a="1"/>
  <c r="Q6" i="1"/>
  <c r="Q7" i="1" a="1"/>
  <c r="Q7" i="1"/>
  <c r="Q8" i="1" a="1"/>
  <c r="Q8" i="1"/>
  <c r="Q9" i="1" a="1"/>
  <c r="Q9" i="1"/>
  <c r="Q10" i="1" a="1"/>
  <c r="Q10" i="1"/>
  <c r="Q11" i="1" a="1"/>
  <c r="Q11" i="1"/>
  <c r="Q12" i="1" a="1"/>
  <c r="Q12" i="1"/>
  <c r="Q13" i="1" a="1"/>
  <c r="Q13" i="1"/>
  <c r="Q14" i="1" a="1"/>
  <c r="Q14" i="1"/>
  <c r="Q15" i="1" a="1"/>
  <c r="Q15" i="1"/>
  <c r="Q16" i="1" a="1"/>
  <c r="Q16" i="1"/>
  <c r="Q17" i="1" a="1"/>
  <c r="Q17" i="1"/>
  <c r="Q18" i="1" a="1"/>
  <c r="Q18" i="1"/>
  <c r="Q19" i="1" a="1"/>
  <c r="Q19" i="1"/>
  <c r="Q20" i="1" a="1"/>
  <c r="Q20" i="1"/>
  <c r="Q21" i="1" a="1"/>
  <c r="Q21" i="1"/>
  <c r="Q22" i="1" a="1"/>
  <c r="Q22" i="1"/>
  <c r="Q23" i="1" a="1"/>
  <c r="Q23" i="1"/>
  <c r="Q24" i="1" a="1"/>
  <c r="Q24" i="1"/>
  <c r="Q25" i="1" a="1"/>
  <c r="Q25" i="1"/>
  <c r="Q26" i="1" a="1"/>
  <c r="Q26" i="1"/>
  <c r="Q27" i="1" a="1"/>
  <c r="Q27" i="1"/>
  <c r="Q28" i="1" a="1"/>
  <c r="Q28" i="1"/>
  <c r="Q29" i="1" a="1"/>
  <c r="Q29" i="1"/>
  <c r="Q30" i="1" a="1"/>
  <c r="Q30" i="1"/>
  <c r="Q31" i="1" a="1"/>
  <c r="Q31" i="1"/>
  <c r="Q32" i="1" a="1"/>
  <c r="Q32" i="1"/>
  <c r="Q33" i="1" a="1"/>
  <c r="Q33" i="1"/>
  <c r="Q34" i="1" a="1"/>
  <c r="Q34" i="1"/>
  <c r="Q35" i="1" a="1"/>
  <c r="Q35" i="1"/>
  <c r="Q36" i="1" a="1"/>
  <c r="Q36" i="1"/>
  <c r="Q37" i="1" a="1"/>
  <c r="Q37" i="1"/>
  <c r="Q38" i="1" a="1"/>
  <c r="Q38" i="1"/>
  <c r="Q39" i="1" a="1"/>
  <c r="Q39" i="1"/>
  <c r="Q40" i="1" a="1"/>
  <c r="Q40" i="1"/>
  <c r="Q41" i="1" a="1"/>
  <c r="Q41" i="1"/>
  <c r="Q42" i="1" a="1"/>
  <c r="Q42" i="1"/>
  <c r="Q43" i="1" a="1"/>
  <c r="Q43" i="1"/>
  <c r="Q44" i="1" a="1"/>
  <c r="Q44" i="1"/>
  <c r="Q45" i="1" a="1"/>
  <c r="Q45" i="1"/>
  <c r="Q46" i="1" a="1"/>
  <c r="Q46" i="1"/>
  <c r="Q47" i="1" a="1"/>
  <c r="Q47" i="1"/>
  <c r="Q48" i="1" a="1"/>
  <c r="Q48" i="1"/>
  <c r="Q49" i="1" a="1"/>
  <c r="Q49" i="1"/>
  <c r="Q50" i="1" a="1"/>
  <c r="Q50" i="1"/>
  <c r="Q51" i="1" a="1"/>
  <c r="Q51" i="1"/>
  <c r="Q52" i="1" a="1"/>
  <c r="Q52" i="1"/>
  <c r="Q53" i="1" a="1"/>
  <c r="Q53" i="1"/>
  <c r="Q54" i="1" a="1"/>
  <c r="Q54" i="1"/>
  <c r="Q55" i="1" a="1"/>
  <c r="Q55" i="1"/>
  <c r="Q56" i="1" a="1"/>
  <c r="Q56" i="1"/>
  <c r="Q57" i="1" a="1"/>
  <c r="Q57" i="1"/>
  <c r="Q58" i="1" a="1"/>
  <c r="Q58" i="1"/>
  <c r="Q59" i="1" a="1"/>
  <c r="Q59" i="1"/>
  <c r="Q60" i="1" a="1"/>
  <c r="Q60" i="1"/>
  <c r="Q61" i="1" a="1"/>
  <c r="Q61" i="1"/>
  <c r="Q62" i="1" a="1"/>
  <c r="Q62" i="1"/>
  <c r="Q63" i="1" a="1"/>
  <c r="Q63" i="1"/>
  <c r="Q64" i="1" a="1"/>
  <c r="Q64" i="1"/>
  <c r="Q65" i="1" a="1"/>
  <c r="Q65" i="1"/>
  <c r="Q66" i="1" a="1"/>
  <c r="Q66" i="1"/>
  <c r="Q67" i="1" a="1"/>
  <c r="Q67" i="1"/>
  <c r="Q68" i="1" a="1"/>
  <c r="Q68" i="1"/>
  <c r="Q69" i="1" a="1"/>
  <c r="Q69" i="1"/>
  <c r="Q70" i="1" a="1"/>
  <c r="Q70" i="1"/>
  <c r="Q71" i="1" a="1"/>
  <c r="Q71" i="1"/>
  <c r="Q72" i="1" a="1"/>
  <c r="Q72" i="1"/>
  <c r="Q73" i="1" a="1"/>
  <c r="Q73" i="1"/>
  <c r="Q74" i="1" a="1"/>
  <c r="Q74" i="1"/>
  <c r="Q75" i="1" a="1"/>
  <c r="Q75" i="1"/>
  <c r="Q76" i="1" a="1"/>
  <c r="Q76" i="1"/>
  <c r="Q77" i="1" a="1"/>
  <c r="Q77" i="1"/>
  <c r="Q78" i="1" a="1"/>
  <c r="Q78" i="1"/>
  <c r="Q79" i="1" a="1"/>
  <c r="Q79" i="1"/>
  <c r="Q80" i="1" a="1"/>
  <c r="Q80" i="1"/>
  <c r="Q81" i="1" a="1"/>
  <c r="Q81" i="1"/>
  <c r="Q82" i="1" a="1"/>
  <c r="Q82" i="1"/>
  <c r="Q83" i="1" a="1"/>
  <c r="Q83" i="1"/>
  <c r="Q84" i="1" a="1"/>
  <c r="Q84" i="1"/>
  <c r="Q85" i="1" a="1"/>
  <c r="Q85" i="1"/>
  <c r="Q86" i="1" a="1"/>
  <c r="Q86" i="1"/>
  <c r="Q87" i="1" a="1"/>
  <c r="Q87" i="1"/>
  <c r="Q88" i="1" a="1"/>
  <c r="Q88" i="1"/>
  <c r="Q89" i="1" a="1"/>
  <c r="Q89" i="1"/>
  <c r="Q90" i="1" a="1"/>
  <c r="Q90" i="1"/>
  <c r="Q91" i="1" a="1"/>
  <c r="Q91" i="1"/>
  <c r="Q92" i="1" a="1"/>
  <c r="Q92" i="1"/>
  <c r="Q93" i="1" a="1"/>
  <c r="Q93" i="1"/>
  <c r="Q94" i="1" a="1"/>
  <c r="Q94" i="1"/>
  <c r="Q95" i="1" a="1"/>
  <c r="Q95" i="1"/>
  <c r="Q96" i="1" a="1"/>
  <c r="Q96" i="1"/>
  <c r="Q97" i="1" a="1"/>
  <c r="Q97" i="1"/>
  <c r="Q98" i="1" a="1"/>
  <c r="Q98" i="1"/>
  <c r="Q99" i="1" a="1"/>
  <c r="Q99" i="1"/>
  <c r="Q100" i="1" a="1"/>
  <c r="Q100" i="1"/>
  <c r="Q101" i="1" a="1"/>
  <c r="Q101" i="1"/>
  <c r="Q102" i="1" a="1"/>
  <c r="Q102" i="1"/>
  <c r="Q103" i="1" a="1"/>
  <c r="Q103" i="1"/>
  <c r="Q104" i="1" a="1"/>
  <c r="Q104" i="1"/>
  <c r="Q105" i="1" a="1"/>
  <c r="Q105" i="1"/>
  <c r="Q106" i="1" a="1"/>
  <c r="Q106" i="1"/>
  <c r="Q107" i="1" a="1"/>
  <c r="Q107" i="1"/>
  <c r="Q108" i="1" a="1"/>
  <c r="Q108" i="1"/>
  <c r="Q109" i="1" a="1"/>
  <c r="Q109" i="1"/>
  <c r="Q110" i="1" a="1"/>
  <c r="Q110" i="1"/>
  <c r="Q111" i="1" a="1"/>
  <c r="Q111" i="1"/>
  <c r="Q112" i="1" a="1"/>
  <c r="Q112" i="1"/>
  <c r="Q113" i="1" a="1"/>
  <c r="Q113" i="1"/>
  <c r="Q114" i="1" a="1"/>
  <c r="Q114" i="1"/>
  <c r="Q115" i="1" a="1"/>
  <c r="Q115" i="1"/>
  <c r="Q116" i="1" a="1"/>
  <c r="Q116" i="1"/>
  <c r="Q117" i="1" a="1"/>
  <c r="Q117" i="1"/>
  <c r="Q118" i="1" a="1"/>
  <c r="Q118" i="1"/>
  <c r="Q119" i="1" a="1"/>
  <c r="Q119" i="1"/>
  <c r="Q120" i="1" a="1"/>
  <c r="Q120" i="1"/>
  <c r="Q121" i="1" a="1"/>
  <c r="Q121" i="1"/>
  <c r="Q122" i="1" a="1"/>
  <c r="Q122" i="1"/>
  <c r="Q123" i="1" a="1"/>
  <c r="Q123" i="1"/>
  <c r="Q124" i="1" a="1"/>
  <c r="Q124" i="1"/>
  <c r="Q125" i="1" a="1"/>
  <c r="Q125" i="1"/>
  <c r="Q126" i="1" a="1"/>
  <c r="Q126" i="1"/>
  <c r="Q127" i="1" a="1"/>
  <c r="Q127" i="1"/>
  <c r="Q128" i="1" a="1"/>
  <c r="Q128" i="1"/>
  <c r="Q129" i="1" a="1"/>
  <c r="Q129" i="1"/>
  <c r="Q130" i="1" a="1"/>
  <c r="Q130" i="1"/>
  <c r="Q131" i="1" a="1"/>
  <c r="Q131" i="1"/>
  <c r="Q132" i="1" a="1"/>
  <c r="Q132" i="1"/>
  <c r="Q133" i="1" a="1"/>
  <c r="Q133" i="1"/>
  <c r="Q134" i="1" a="1"/>
  <c r="Q134" i="1"/>
  <c r="Q135" i="1" a="1"/>
  <c r="Q135" i="1"/>
  <c r="Q136" i="1" a="1"/>
  <c r="Q136" i="1"/>
  <c r="Q137" i="1" a="1"/>
  <c r="Q137" i="1"/>
  <c r="Q138" i="1" a="1"/>
  <c r="Q138" i="1"/>
  <c r="Q139" i="1" a="1"/>
  <c r="Q139" i="1"/>
  <c r="Q140" i="1" a="1"/>
  <c r="Q140" i="1"/>
  <c r="Q141" i="1" a="1"/>
  <c r="Q141" i="1"/>
  <c r="Q142" i="1" a="1"/>
  <c r="Q142" i="1"/>
  <c r="Q143" i="1" a="1"/>
  <c r="Q143" i="1"/>
  <c r="Q144" i="1" a="1"/>
  <c r="Q144" i="1"/>
  <c r="Q145" i="1" a="1"/>
  <c r="Q145" i="1"/>
  <c r="Q146" i="1" a="1"/>
  <c r="Q146" i="1"/>
  <c r="Q147" i="1" a="1"/>
  <c r="Q147" i="1"/>
  <c r="Q148" i="1" a="1"/>
  <c r="Q148" i="1"/>
  <c r="Q149" i="1" a="1"/>
  <c r="Q149" i="1"/>
  <c r="Q150" i="1" a="1"/>
  <c r="Q150" i="1"/>
  <c r="Q151" i="1" a="1"/>
  <c r="Q151" i="1"/>
  <c r="Q152" i="1" a="1"/>
  <c r="Q152" i="1"/>
  <c r="Q153" i="1" a="1"/>
  <c r="Q153" i="1"/>
  <c r="Q154" i="1" a="1"/>
  <c r="Q154" i="1"/>
  <c r="Q155" i="1" a="1"/>
  <c r="Q155" i="1"/>
  <c r="Q156" i="1" a="1"/>
  <c r="Q156" i="1"/>
  <c r="Q157" i="1" a="1"/>
  <c r="Q157" i="1"/>
  <c r="Q158" i="1" a="1"/>
  <c r="Q158" i="1"/>
  <c r="Q159" i="1" a="1"/>
  <c r="Q159" i="1"/>
  <c r="Q160" i="1" a="1"/>
  <c r="Q160" i="1"/>
  <c r="Q161" i="1" a="1"/>
  <c r="Q161" i="1"/>
  <c r="Q162" i="1" a="1"/>
  <c r="Q162" i="1"/>
  <c r="Q163" i="1" a="1"/>
  <c r="Q163" i="1"/>
  <c r="Q164" i="1" a="1"/>
  <c r="Q164" i="1"/>
  <c r="Q165" i="1" a="1"/>
  <c r="Q165" i="1"/>
  <c r="Q166" i="1" a="1"/>
  <c r="Q166" i="1"/>
  <c r="Q167" i="1" a="1"/>
  <c r="Q167" i="1"/>
  <c r="Q168" i="1" a="1"/>
  <c r="Q168" i="1"/>
  <c r="Q169" i="1" a="1"/>
  <c r="Q169" i="1"/>
  <c r="Q170" i="1" a="1"/>
  <c r="Q170" i="1"/>
  <c r="Q171" i="1" a="1"/>
  <c r="Q171" i="1"/>
  <c r="Q172" i="1" a="1"/>
  <c r="Q172" i="1"/>
  <c r="Q173" i="1" a="1"/>
  <c r="Q173" i="1"/>
  <c r="Q174" i="1" a="1"/>
  <c r="Q174" i="1"/>
  <c r="Q175" i="1" a="1"/>
  <c r="Q175" i="1"/>
  <c r="Q176" i="1" a="1"/>
  <c r="Q176" i="1"/>
  <c r="Q177" i="1" a="1"/>
  <c r="Q177" i="1"/>
  <c r="Q178" i="1" a="1"/>
  <c r="Q178" i="1"/>
  <c r="Q179" i="1" a="1"/>
  <c r="Q179" i="1"/>
  <c r="Q180" i="1" a="1"/>
  <c r="Q180" i="1"/>
  <c r="Q181" i="1" a="1"/>
  <c r="Q181" i="1"/>
  <c r="Q182" i="1" a="1"/>
  <c r="Q182" i="1"/>
  <c r="Q183" i="1" a="1"/>
  <c r="Q183" i="1"/>
  <c r="Q184" i="1" a="1"/>
  <c r="Q184" i="1"/>
  <c r="Q185" i="1" a="1"/>
  <c r="Q185" i="1"/>
  <c r="Q186" i="1" a="1"/>
  <c r="Q186" i="1"/>
  <c r="Q187" i="1" a="1"/>
  <c r="Q187" i="1"/>
  <c r="Q188" i="1" a="1"/>
  <c r="Q188" i="1"/>
  <c r="Q189" i="1" a="1"/>
  <c r="Q189" i="1"/>
  <c r="Q190" i="1" a="1"/>
  <c r="Q190" i="1"/>
  <c r="Q191" i="1" a="1"/>
  <c r="Q191" i="1"/>
  <c r="Q192" i="1" a="1"/>
  <c r="Q192" i="1"/>
  <c r="Q193" i="1" a="1"/>
  <c r="Q193" i="1"/>
  <c r="Q194" i="1" a="1"/>
  <c r="Q194" i="1"/>
  <c r="Q195" i="1" a="1"/>
  <c r="Q195" i="1"/>
  <c r="Q196" i="1" a="1"/>
  <c r="Q196" i="1"/>
  <c r="Q197" i="1" a="1"/>
  <c r="Q197" i="1"/>
  <c r="Q198" i="1" a="1"/>
  <c r="Q198" i="1"/>
  <c r="Q199" i="1" a="1"/>
  <c r="Q199" i="1"/>
  <c r="Q200" i="1" a="1"/>
  <c r="Q200" i="1"/>
  <c r="Q201" i="1" a="1"/>
  <c r="Q201" i="1"/>
  <c r="Q202" i="1" a="1"/>
  <c r="Q202" i="1"/>
  <c r="Q203" i="1" a="1"/>
  <c r="Q203" i="1"/>
  <c r="Q204" i="1" a="1"/>
  <c r="Q204" i="1"/>
  <c r="Q205" i="1" a="1"/>
  <c r="Q205" i="1"/>
  <c r="Q206" i="1" a="1"/>
  <c r="Q206" i="1"/>
  <c r="Q207" i="1" a="1"/>
  <c r="Q207" i="1"/>
  <c r="Q208" i="1" a="1"/>
  <c r="Q208" i="1"/>
  <c r="Q209" i="1" a="1"/>
  <c r="Q209" i="1"/>
  <c r="Q210" i="1" a="1"/>
  <c r="Q210" i="1"/>
  <c r="Q211" i="1" a="1"/>
  <c r="Q211" i="1"/>
  <c r="Q212" i="1" a="1"/>
  <c r="Q212" i="1"/>
  <c r="Q213" i="1" a="1"/>
  <c r="Q213" i="1"/>
  <c r="Q214" i="1" a="1"/>
  <c r="Q214" i="1"/>
  <c r="Q215" i="1" a="1"/>
  <c r="Q215" i="1"/>
  <c r="Q216" i="1" a="1"/>
  <c r="Q216" i="1"/>
  <c r="Q217" i="1" a="1"/>
  <c r="Q217" i="1"/>
  <c r="Q218" i="1" a="1"/>
  <c r="Q218" i="1"/>
  <c r="Q219" i="1" a="1"/>
  <c r="Q219" i="1"/>
  <c r="Q220" i="1" a="1"/>
  <c r="Q220" i="1"/>
  <c r="Q221" i="1" a="1"/>
  <c r="Q221" i="1"/>
  <c r="Q222" i="1" a="1"/>
  <c r="Q222" i="1"/>
  <c r="Q223" i="1" a="1"/>
  <c r="Q223" i="1"/>
  <c r="Q224" i="1" a="1"/>
  <c r="Q224" i="1"/>
  <c r="Q225" i="1" a="1"/>
  <c r="Q225" i="1"/>
  <c r="Q226" i="1" a="1"/>
  <c r="Q226" i="1"/>
  <c r="Q227" i="1" a="1"/>
  <c r="Q227" i="1"/>
  <c r="Q228" i="1" a="1"/>
  <c r="Q228" i="1"/>
  <c r="Q229" i="1" a="1"/>
  <c r="Q229" i="1"/>
  <c r="Q230" i="1" a="1"/>
  <c r="Q230" i="1"/>
  <c r="Q231" i="1" a="1"/>
  <c r="Q231" i="1"/>
  <c r="Q232" i="1" a="1"/>
  <c r="Q232" i="1"/>
  <c r="Q233" i="1" a="1"/>
  <c r="Q233" i="1"/>
  <c r="Q234" i="1" a="1"/>
  <c r="Q234" i="1"/>
  <c r="Q235" i="1" a="1"/>
  <c r="Q235" i="1"/>
  <c r="Q236" i="1" a="1"/>
  <c r="Q236" i="1"/>
  <c r="Q237" i="1" a="1"/>
  <c r="Q237" i="1"/>
  <c r="Q238" i="1" a="1"/>
  <c r="Q238" i="1"/>
  <c r="Q239" i="1" a="1"/>
  <c r="Q239" i="1"/>
  <c r="Q240" i="1" a="1"/>
  <c r="Q240" i="1"/>
  <c r="Q241" i="1" a="1"/>
  <c r="Q241" i="1"/>
  <c r="Q242" i="1" a="1"/>
  <c r="Q242" i="1"/>
  <c r="Q243" i="1" a="1"/>
  <c r="Q243" i="1"/>
  <c r="Q244" i="1" a="1"/>
  <c r="Q244" i="1"/>
  <c r="Q245" i="1" a="1"/>
  <c r="Q245" i="1"/>
  <c r="Q246" i="1" a="1"/>
  <c r="Q246" i="1"/>
  <c r="Q247" i="1" a="1"/>
  <c r="Q247" i="1"/>
  <c r="Q248" i="1" a="1"/>
  <c r="Q248" i="1"/>
  <c r="Q249" i="1" a="1"/>
  <c r="Q249" i="1"/>
  <c r="Q250" i="1" a="1"/>
  <c r="Q250" i="1"/>
  <c r="Q251" i="1" a="1"/>
  <c r="Q251" i="1"/>
  <c r="Q252" i="1" a="1"/>
  <c r="Q252" i="1"/>
  <c r="Q253" i="1" a="1"/>
  <c r="Q253" i="1"/>
  <c r="Q254" i="1" a="1"/>
  <c r="Q254" i="1"/>
  <c r="Q255" i="1" a="1"/>
  <c r="Q255" i="1"/>
  <c r="Q256" i="1" a="1"/>
  <c r="Q256" i="1"/>
  <c r="Q257" i="1" a="1"/>
  <c r="Q257" i="1"/>
  <c r="Q258" i="1" a="1"/>
  <c r="Q258" i="1"/>
  <c r="Q259" i="1" a="1"/>
  <c r="Q259" i="1"/>
  <c r="Q260" i="1" a="1"/>
  <c r="Q260" i="1"/>
  <c r="Q261" i="1" a="1"/>
  <c r="Q261" i="1"/>
  <c r="Q262" i="1" a="1"/>
  <c r="Q262" i="1"/>
  <c r="Q263" i="1" a="1"/>
  <c r="Q263" i="1"/>
  <c r="Q264" i="1" a="1"/>
  <c r="Q264" i="1"/>
  <c r="Q265" i="1" a="1"/>
  <c r="Q265" i="1"/>
  <c r="Q266" i="1" a="1"/>
  <c r="Q266" i="1"/>
  <c r="Q267" i="1" a="1"/>
  <c r="Q267" i="1"/>
  <c r="Q268" i="1" a="1"/>
  <c r="Q268" i="1"/>
  <c r="Q269" i="1" a="1"/>
  <c r="Q269" i="1"/>
  <c r="Q270" i="1" a="1"/>
  <c r="Q270" i="1"/>
  <c r="Q271" i="1" a="1"/>
  <c r="Q271" i="1"/>
  <c r="Q272" i="1" a="1"/>
  <c r="Q272" i="1"/>
  <c r="Q273" i="1" a="1"/>
  <c r="Q273" i="1"/>
  <c r="Q274" i="1" a="1"/>
  <c r="Q274" i="1"/>
  <c r="Q275" i="1" a="1"/>
  <c r="Q275" i="1"/>
  <c r="Q276" i="1" a="1"/>
  <c r="Q276" i="1"/>
  <c r="Q277" i="1" a="1"/>
  <c r="Q277" i="1"/>
  <c r="Q278" i="1" a="1"/>
  <c r="Q278" i="1"/>
  <c r="Q279" i="1" a="1"/>
  <c r="Q279" i="1"/>
  <c r="Q280" i="1" a="1"/>
  <c r="Q280" i="1"/>
  <c r="Q281" i="1" a="1"/>
  <c r="Q281" i="1"/>
  <c r="Q282" i="1" a="1"/>
  <c r="Q282" i="1"/>
  <c r="Q283" i="1" a="1"/>
  <c r="Q283" i="1"/>
  <c r="Q284" i="1" a="1"/>
  <c r="Q284" i="1"/>
  <c r="Q285" i="1" a="1"/>
  <c r="Q285" i="1"/>
  <c r="Q286" i="1" a="1"/>
  <c r="Q286" i="1"/>
  <c r="Q287" i="1" a="1"/>
  <c r="Q287" i="1"/>
  <c r="Q288" i="1" a="1"/>
  <c r="Q288" i="1"/>
  <c r="Q289" i="1" a="1"/>
  <c r="Q289" i="1"/>
  <c r="Q290" i="1" a="1"/>
  <c r="Q290" i="1"/>
  <c r="Q291" i="1" a="1"/>
  <c r="Q291" i="1"/>
  <c r="Q292" i="1" a="1"/>
  <c r="Q292" i="1"/>
  <c r="Q293" i="1" a="1"/>
  <c r="Q293" i="1"/>
  <c r="Q294" i="1" a="1"/>
  <c r="Q294" i="1"/>
  <c r="Q295" i="1" a="1"/>
  <c r="Q295" i="1"/>
  <c r="Q296" i="1" a="1"/>
  <c r="Q296" i="1"/>
  <c r="Q297" i="1" a="1"/>
  <c r="Q297" i="1"/>
  <c r="Q298" i="1" a="1"/>
  <c r="Q298" i="1"/>
  <c r="Q299" i="1" a="1"/>
  <c r="Q299" i="1"/>
  <c r="Q300" i="1" a="1"/>
  <c r="Q300" i="1"/>
  <c r="Q301" i="1" a="1"/>
  <c r="Q301" i="1"/>
  <c r="Q302" i="1" a="1"/>
  <c r="Q302" i="1"/>
  <c r="Q303" i="1" a="1"/>
  <c r="Q303" i="1"/>
  <c r="Q304" i="1" a="1"/>
  <c r="Q304" i="1"/>
  <c r="Q305" i="1" a="1"/>
  <c r="Q305" i="1"/>
  <c r="Q306" i="1" a="1"/>
  <c r="Q306" i="1"/>
  <c r="Q307" i="1" a="1"/>
  <c r="Q307" i="1"/>
  <c r="Q308" i="1" a="1"/>
  <c r="Q308" i="1"/>
  <c r="Q309" i="1" a="1"/>
  <c r="Q309" i="1"/>
  <c r="Q310" i="1" a="1"/>
  <c r="Q310" i="1"/>
  <c r="Q311" i="1" a="1"/>
  <c r="Q311" i="1"/>
  <c r="Q312" i="1" a="1"/>
  <c r="Q312" i="1"/>
  <c r="Q313" i="1" a="1"/>
  <c r="Q313" i="1"/>
  <c r="Q314" i="1" a="1"/>
  <c r="Q314" i="1"/>
  <c r="Q315" i="1" a="1"/>
  <c r="Q315" i="1"/>
  <c r="Q316" i="1" a="1"/>
  <c r="Q316" i="1"/>
  <c r="Q317" i="1" a="1"/>
  <c r="Q317" i="1"/>
  <c r="Q318" i="1" a="1"/>
  <c r="Q318" i="1"/>
  <c r="Q319" i="1" a="1"/>
  <c r="Q319" i="1"/>
  <c r="Q320" i="1" a="1"/>
  <c r="Q320" i="1"/>
  <c r="Q321" i="1" a="1"/>
  <c r="Q321" i="1"/>
  <c r="Q322" i="1" a="1"/>
  <c r="Q322" i="1"/>
  <c r="Q323" i="1" a="1"/>
  <c r="Q323" i="1"/>
  <c r="Q324" i="1" a="1"/>
  <c r="Q324" i="1"/>
  <c r="Q325" i="1" a="1"/>
  <c r="Q325" i="1"/>
  <c r="Q326" i="1" a="1"/>
  <c r="Q326" i="1"/>
  <c r="Q327" i="1" a="1"/>
  <c r="Q327" i="1"/>
  <c r="Q328" i="1" a="1"/>
  <c r="Q328" i="1"/>
  <c r="Q329" i="1" a="1"/>
  <c r="Q329" i="1"/>
  <c r="Q330" i="1" a="1"/>
  <c r="Q330" i="1"/>
  <c r="Q331" i="1" a="1"/>
  <c r="Q331" i="1"/>
  <c r="Q332" i="1" a="1"/>
  <c r="Q332" i="1"/>
  <c r="Q333" i="1" a="1"/>
  <c r="Q333" i="1"/>
  <c r="Q334" i="1" a="1"/>
  <c r="Q334" i="1"/>
  <c r="Q335" i="1" a="1"/>
  <c r="Q335" i="1"/>
  <c r="Q336" i="1" a="1"/>
  <c r="Q336" i="1"/>
  <c r="Q337" i="1" a="1"/>
  <c r="Q337" i="1"/>
  <c r="Q338" i="1" a="1"/>
  <c r="Q338" i="1"/>
  <c r="Q339" i="1" a="1"/>
  <c r="Q339" i="1"/>
  <c r="Q340" i="1" a="1"/>
  <c r="Q340" i="1"/>
  <c r="Q341" i="1" a="1"/>
  <c r="Q341" i="1"/>
  <c r="Q342" i="1" a="1"/>
  <c r="Q342" i="1"/>
  <c r="Q343" i="1" a="1"/>
  <c r="Q343" i="1"/>
  <c r="Q344" i="1" a="1"/>
  <c r="Q344" i="1"/>
  <c r="Q345" i="1" a="1"/>
  <c r="Q345" i="1"/>
  <c r="Q346" i="1" a="1"/>
  <c r="Q346" i="1"/>
  <c r="Q347" i="1" a="1"/>
  <c r="Q347" i="1"/>
  <c r="Q348" i="1" a="1"/>
  <c r="Q348" i="1"/>
  <c r="Q349" i="1" a="1"/>
  <c r="Q349" i="1"/>
  <c r="Q350" i="1" a="1"/>
  <c r="Q350" i="1"/>
  <c r="Q351" i="1" a="1"/>
  <c r="Q351" i="1"/>
  <c r="Q352" i="1" a="1"/>
  <c r="Q352" i="1"/>
  <c r="Q353" i="1" a="1"/>
  <c r="Q353" i="1"/>
  <c r="Q354" i="1" a="1"/>
  <c r="Q354" i="1"/>
  <c r="Q355" i="1" a="1"/>
  <c r="Q355" i="1"/>
  <c r="Q356" i="1" a="1"/>
  <c r="Q356" i="1"/>
  <c r="Q357" i="1" a="1"/>
  <c r="Q357" i="1"/>
  <c r="Q358" i="1" a="1"/>
  <c r="Q358" i="1"/>
  <c r="Q359" i="1" a="1"/>
  <c r="Q359" i="1"/>
  <c r="Q360" i="1" a="1"/>
  <c r="Q360" i="1"/>
  <c r="Q361" i="1" a="1"/>
  <c r="Q361" i="1"/>
  <c r="Q362" i="1" a="1"/>
  <c r="Q362" i="1"/>
  <c r="Q363" i="1" a="1"/>
  <c r="Q363" i="1"/>
  <c r="Q364" i="1" a="1"/>
  <c r="Q364" i="1"/>
  <c r="Q365" i="1" a="1"/>
  <c r="Q365" i="1"/>
  <c r="Q366" i="1" a="1"/>
  <c r="Q366" i="1"/>
  <c r="Q367" i="1" a="1"/>
  <c r="Q367" i="1"/>
  <c r="Q368" i="1" a="1"/>
  <c r="Q368" i="1"/>
  <c r="Q369" i="1" a="1"/>
  <c r="Q369" i="1"/>
  <c r="Q370" i="1" a="1"/>
  <c r="Q370" i="1"/>
  <c r="Q371" i="1" a="1"/>
  <c r="Q371" i="1"/>
  <c r="Q372" i="1" a="1"/>
  <c r="Q372" i="1"/>
  <c r="Q373" i="1" a="1"/>
  <c r="Q373" i="1"/>
  <c r="Q374" i="1" a="1"/>
  <c r="Q374" i="1"/>
  <c r="Q375" i="1" a="1"/>
  <c r="Q375" i="1"/>
  <c r="Q376" i="1" a="1"/>
  <c r="Q376" i="1"/>
  <c r="Q377" i="1" a="1"/>
  <c r="Q377" i="1"/>
  <c r="Q378" i="1" a="1"/>
  <c r="Q378" i="1"/>
  <c r="Q379" i="1" a="1"/>
  <c r="Q379" i="1"/>
  <c r="Q380" i="1" a="1"/>
  <c r="Q380" i="1"/>
  <c r="Q381" i="1" a="1"/>
  <c r="Q381" i="1"/>
  <c r="Q382" i="1" a="1"/>
  <c r="Q382" i="1"/>
  <c r="Q383" i="1" a="1"/>
  <c r="Q383" i="1"/>
  <c r="Q384" i="1" a="1"/>
  <c r="Q384" i="1"/>
  <c r="Q385" i="1" a="1"/>
  <c r="Q385" i="1"/>
  <c r="Q386" i="1" a="1"/>
  <c r="Q386" i="1"/>
  <c r="Q387" i="1" a="1"/>
  <c r="Q387" i="1"/>
  <c r="Q388" i="1" a="1"/>
  <c r="Q388" i="1"/>
  <c r="Q389" i="1" a="1"/>
  <c r="Q389" i="1"/>
  <c r="Q390" i="1" a="1"/>
  <c r="Q390" i="1"/>
  <c r="Q391" i="1" a="1"/>
  <c r="Q391" i="1"/>
  <c r="Q392" i="1" a="1"/>
  <c r="Q392" i="1"/>
  <c r="Q393" i="1" a="1"/>
  <c r="Q393" i="1"/>
  <c r="Q394" i="1" a="1"/>
  <c r="Q394" i="1"/>
  <c r="Q395" i="1" a="1"/>
  <c r="Q395" i="1"/>
  <c r="Q396" i="1" a="1"/>
  <c r="Q396" i="1"/>
  <c r="Q397" i="1" a="1"/>
  <c r="Q397" i="1"/>
  <c r="Q398" i="1" a="1"/>
  <c r="Q398" i="1"/>
  <c r="Q399" i="1" a="1"/>
  <c r="Q399" i="1"/>
  <c r="Q400" i="1" a="1"/>
  <c r="Q400" i="1"/>
  <c r="Q401" i="1" a="1"/>
  <c r="Q401" i="1"/>
  <c r="Q402" i="1" a="1"/>
  <c r="Q402" i="1"/>
  <c r="Q403" i="1" a="1"/>
  <c r="Q403" i="1"/>
  <c r="Q404" i="1" a="1"/>
  <c r="Q404" i="1"/>
  <c r="Q405" i="1" a="1"/>
  <c r="Q405" i="1"/>
  <c r="Q406" i="1" a="1"/>
  <c r="Q406" i="1"/>
  <c r="Q407" i="1" a="1"/>
  <c r="Q407" i="1"/>
  <c r="Q408" i="1" a="1"/>
  <c r="Q408" i="1"/>
  <c r="Q409" i="1" a="1"/>
  <c r="Q409" i="1"/>
  <c r="Q410" i="1" a="1"/>
  <c r="Q410" i="1"/>
  <c r="Q411" i="1" a="1"/>
  <c r="Q411" i="1"/>
  <c r="Q412" i="1" a="1"/>
  <c r="Q412" i="1"/>
  <c r="Q413" i="1" a="1"/>
  <c r="Q413" i="1"/>
  <c r="Q414" i="1" a="1"/>
  <c r="Q414" i="1"/>
  <c r="Q415" i="1" a="1"/>
  <c r="Q415" i="1"/>
  <c r="Q416" i="1" a="1"/>
  <c r="Q416" i="1"/>
  <c r="Q417" i="1" a="1"/>
  <c r="Q417" i="1"/>
  <c r="Q418" i="1" a="1"/>
  <c r="Q418" i="1"/>
  <c r="Q419" i="1" a="1"/>
  <c r="Q419" i="1"/>
  <c r="Q420" i="1" a="1"/>
  <c r="Q420" i="1"/>
  <c r="Q421" i="1" a="1"/>
  <c r="Q421" i="1"/>
  <c r="Q422" i="1" a="1"/>
  <c r="Q422" i="1"/>
  <c r="Q423" i="1" a="1"/>
  <c r="Q423" i="1"/>
  <c r="Q424" i="1" a="1"/>
  <c r="Q424" i="1"/>
  <c r="Q425" i="1" a="1"/>
  <c r="Q425" i="1"/>
  <c r="Q426" i="1" a="1"/>
  <c r="Q426" i="1"/>
  <c r="Q427" i="1" a="1"/>
  <c r="Q427" i="1"/>
  <c r="Q428" i="1" a="1"/>
  <c r="Q428" i="1"/>
  <c r="Q429" i="1" a="1"/>
  <c r="Q429" i="1"/>
  <c r="Q430" i="1" a="1"/>
  <c r="Q430" i="1"/>
  <c r="Q431" i="1" a="1"/>
  <c r="Q431" i="1"/>
  <c r="Q432" i="1" a="1"/>
  <c r="Q432" i="1"/>
  <c r="Q433" i="1" a="1"/>
  <c r="Q433" i="1"/>
  <c r="Q434" i="1" a="1"/>
  <c r="Q434" i="1"/>
  <c r="Q435" i="1" a="1"/>
  <c r="Q435" i="1"/>
  <c r="Q436" i="1" a="1"/>
  <c r="Q436" i="1"/>
  <c r="Q437" i="1" a="1"/>
  <c r="Q437" i="1"/>
  <c r="Q438" i="1" a="1"/>
  <c r="Q438" i="1"/>
  <c r="Q439" i="1" a="1"/>
  <c r="Q439" i="1"/>
  <c r="Q440" i="1" a="1"/>
  <c r="Q440" i="1"/>
  <c r="Q441" i="1" a="1"/>
  <c r="Q441" i="1"/>
  <c r="Q442" i="1" a="1"/>
  <c r="Q442" i="1"/>
  <c r="Q443" i="1" a="1"/>
  <c r="Q443" i="1"/>
  <c r="Q444" i="1" a="1"/>
  <c r="Q444" i="1"/>
  <c r="Q445" i="1" a="1"/>
  <c r="Q445" i="1"/>
  <c r="Q446" i="1" a="1"/>
  <c r="Q446" i="1"/>
  <c r="Q447" i="1" a="1"/>
  <c r="Q447" i="1"/>
  <c r="Q448" i="1" a="1"/>
  <c r="Q448" i="1"/>
  <c r="Q449" i="1" a="1"/>
  <c r="Q449" i="1"/>
  <c r="Q450" i="1" a="1"/>
  <c r="Q450" i="1"/>
  <c r="Q451" i="1" a="1"/>
  <c r="Q451" i="1"/>
  <c r="Q452" i="1" a="1"/>
  <c r="Q452" i="1"/>
  <c r="Q453" i="1" a="1"/>
  <c r="Q453" i="1"/>
  <c r="Q454" i="1" a="1"/>
  <c r="Q454" i="1"/>
  <c r="Q455" i="1" a="1"/>
  <c r="Q455" i="1"/>
  <c r="Q456" i="1" a="1"/>
  <c r="Q456" i="1"/>
  <c r="Q457" i="1" a="1"/>
  <c r="Q457" i="1"/>
  <c r="Q458" i="1" a="1"/>
  <c r="Q458" i="1"/>
  <c r="Q459" i="1" a="1"/>
  <c r="Q459" i="1"/>
  <c r="Q460" i="1" a="1"/>
  <c r="Q460" i="1"/>
  <c r="Q461" i="1" a="1"/>
  <c r="Q461" i="1"/>
  <c r="Q462" i="1" a="1"/>
  <c r="Q462" i="1"/>
  <c r="Q463" i="1" a="1"/>
  <c r="Q463" i="1"/>
  <c r="Q464" i="1" a="1"/>
  <c r="Q464" i="1"/>
  <c r="Q465" i="1" a="1"/>
  <c r="Q465" i="1"/>
  <c r="Q466" i="1" a="1"/>
  <c r="Q466" i="1"/>
  <c r="Q467" i="1" a="1"/>
  <c r="Q467" i="1"/>
  <c r="Q468" i="1" a="1"/>
  <c r="Q468" i="1"/>
  <c r="Q469" i="1" a="1"/>
  <c r="Q469" i="1"/>
  <c r="Q470" i="1" a="1"/>
  <c r="Q470" i="1"/>
  <c r="Q471" i="1" a="1"/>
  <c r="Q471" i="1"/>
  <c r="Q472" i="1" a="1"/>
  <c r="Q472" i="1"/>
  <c r="Q473" i="1" a="1"/>
  <c r="Q473" i="1"/>
  <c r="Q474" i="1" a="1"/>
  <c r="Q474" i="1"/>
  <c r="Q475" i="1" a="1"/>
  <c r="Q475" i="1"/>
  <c r="Q476" i="1" a="1"/>
  <c r="Q476" i="1"/>
  <c r="Q477" i="1" a="1"/>
  <c r="Q477" i="1"/>
  <c r="Q478" i="1" a="1"/>
  <c r="Q478" i="1"/>
  <c r="Q479" i="1" a="1"/>
  <c r="Q479" i="1"/>
  <c r="Q480" i="1" a="1"/>
  <c r="Q480" i="1"/>
  <c r="Q481" i="1" a="1"/>
  <c r="Q481" i="1"/>
  <c r="Q482" i="1" a="1"/>
  <c r="Q482" i="1"/>
  <c r="Q483" i="1" a="1"/>
  <c r="Q483" i="1"/>
  <c r="Q484" i="1" a="1"/>
  <c r="Q484" i="1"/>
  <c r="Q485" i="1" a="1"/>
  <c r="Q485" i="1"/>
  <c r="Q486" i="1" a="1"/>
  <c r="Q486" i="1"/>
  <c r="Q487" i="1" a="1"/>
  <c r="Q487" i="1"/>
  <c r="Q488" i="1" a="1"/>
  <c r="Q488" i="1"/>
  <c r="Q489" i="1" a="1"/>
  <c r="Q489" i="1"/>
  <c r="Q490" i="1" a="1"/>
  <c r="Q490" i="1"/>
  <c r="Q491" i="1" a="1"/>
  <c r="Q491" i="1"/>
  <c r="Q492" i="1" a="1"/>
  <c r="Q492" i="1"/>
  <c r="Q493" i="1" a="1"/>
  <c r="Q493" i="1"/>
  <c r="Q494" i="1" a="1"/>
  <c r="Q494" i="1"/>
  <c r="Q495" i="1" a="1"/>
  <c r="Q495" i="1"/>
  <c r="Q496" i="1" a="1"/>
  <c r="Q496" i="1"/>
  <c r="Q497" i="1" a="1"/>
  <c r="Q497" i="1"/>
  <c r="Q498" i="1" a="1"/>
  <c r="Q498" i="1"/>
  <c r="Q499" i="1" a="1"/>
  <c r="Q499" i="1"/>
  <c r="Q500" i="1" a="1"/>
  <c r="Q500" i="1"/>
  <c r="Q501" i="1" a="1"/>
  <c r="Q501" i="1"/>
  <c r="Q502" i="1" a="1"/>
  <c r="Q502" i="1"/>
  <c r="Q503" i="1" a="1"/>
  <c r="Q503" i="1"/>
  <c r="Q504" i="1" a="1"/>
  <c r="Q504" i="1"/>
  <c r="Q505" i="1" a="1"/>
  <c r="Q505" i="1"/>
  <c r="Q506" i="1" a="1"/>
  <c r="Q506" i="1"/>
  <c r="Q507" i="1" a="1"/>
  <c r="Q507" i="1"/>
  <c r="Q508" i="1" a="1"/>
  <c r="Q508" i="1"/>
  <c r="Q509" i="1" a="1"/>
  <c r="Q509" i="1"/>
  <c r="Q510" i="1" a="1"/>
  <c r="Q510" i="1"/>
  <c r="Q511" i="1" a="1"/>
  <c r="Q511" i="1"/>
  <c r="Q512" i="1" a="1"/>
  <c r="Q512" i="1"/>
  <c r="Q513" i="1" a="1"/>
  <c r="Q513" i="1"/>
  <c r="Q514" i="1" a="1"/>
  <c r="Q514" i="1"/>
  <c r="Q515" i="1" a="1"/>
  <c r="Q515" i="1"/>
  <c r="Q516" i="1" a="1"/>
  <c r="Q516" i="1"/>
  <c r="Q517" i="1" a="1"/>
  <c r="Q517" i="1"/>
  <c r="Q518" i="1" a="1"/>
  <c r="Q518" i="1"/>
  <c r="Q519" i="1" a="1"/>
  <c r="Q519" i="1"/>
  <c r="Q520" i="1" a="1"/>
  <c r="Q520" i="1"/>
  <c r="Q521" i="1" a="1"/>
  <c r="Q521" i="1"/>
  <c r="Q522" i="1" a="1"/>
  <c r="Q522" i="1"/>
  <c r="Q523" i="1" a="1"/>
  <c r="Q523" i="1"/>
  <c r="Q524" i="1" a="1"/>
  <c r="Q524" i="1"/>
  <c r="Q525" i="1" a="1"/>
  <c r="Q525" i="1"/>
  <c r="Q526" i="1" a="1"/>
  <c r="Q526" i="1"/>
  <c r="Q527" i="1" a="1"/>
  <c r="Q527" i="1"/>
  <c r="Q528" i="1" a="1"/>
  <c r="Q528" i="1"/>
  <c r="Q529" i="1" a="1"/>
  <c r="Q529" i="1"/>
  <c r="Q530" i="1" a="1"/>
  <c r="Q530" i="1"/>
  <c r="Q531" i="1" a="1"/>
  <c r="Q531" i="1"/>
  <c r="Q532" i="1" a="1"/>
  <c r="Q532" i="1"/>
  <c r="Q533" i="1" a="1"/>
  <c r="Q533" i="1"/>
  <c r="Q534" i="1" a="1"/>
  <c r="Q534" i="1"/>
  <c r="Q535" i="1" a="1"/>
  <c r="Q535" i="1"/>
  <c r="Q536" i="1" a="1"/>
  <c r="Q536" i="1"/>
  <c r="Q537" i="1" a="1"/>
  <c r="Q537" i="1"/>
  <c r="Q538" i="1" a="1"/>
  <c r="Q538" i="1"/>
  <c r="Q539" i="1" a="1"/>
  <c r="Q539" i="1"/>
  <c r="Q540" i="1" a="1"/>
  <c r="Q540" i="1"/>
  <c r="Q541" i="1" a="1"/>
  <c r="Q541" i="1"/>
  <c r="Q542" i="1" a="1"/>
  <c r="Q542" i="1"/>
  <c r="Q543" i="1" a="1"/>
  <c r="Q543" i="1"/>
  <c r="Q544" i="1" a="1"/>
  <c r="Q544" i="1"/>
  <c r="Q545" i="1" a="1"/>
  <c r="Q545" i="1"/>
  <c r="Q546" i="1" a="1"/>
  <c r="Q546" i="1"/>
  <c r="Q547" i="1" a="1"/>
  <c r="Q547" i="1"/>
  <c r="Q548" i="1" a="1"/>
  <c r="Q548" i="1"/>
  <c r="Q549" i="1" a="1"/>
  <c r="Q549" i="1"/>
  <c r="Q550" i="1" a="1"/>
  <c r="Q550" i="1"/>
  <c r="Q551" i="1" a="1"/>
  <c r="Q551" i="1"/>
  <c r="Q552" i="1" a="1"/>
  <c r="Q552" i="1"/>
  <c r="Q553" i="1" a="1"/>
  <c r="Q553" i="1"/>
  <c r="Q554" i="1" a="1"/>
  <c r="Q554" i="1"/>
  <c r="Q555" i="1" a="1"/>
  <c r="Q555" i="1"/>
  <c r="Q556" i="1" a="1"/>
  <c r="Q556" i="1"/>
  <c r="Q557" i="1" a="1"/>
  <c r="Q557" i="1"/>
  <c r="Q558" i="1" a="1"/>
  <c r="Q558" i="1"/>
  <c r="Q559" i="1" a="1"/>
  <c r="Q559" i="1"/>
  <c r="Q560" i="1" a="1"/>
  <c r="Q560" i="1"/>
  <c r="Q561" i="1" a="1"/>
  <c r="Q561" i="1"/>
  <c r="Q562" i="1" a="1"/>
  <c r="Q562" i="1"/>
  <c r="Q563" i="1" a="1"/>
  <c r="Q563" i="1"/>
  <c r="Q564" i="1" a="1"/>
  <c r="Q564" i="1"/>
  <c r="Q565" i="1" a="1"/>
  <c r="Q565" i="1"/>
  <c r="Q566" i="1" a="1"/>
  <c r="Q566" i="1"/>
  <c r="Q567" i="1" a="1"/>
  <c r="Q567" i="1"/>
  <c r="Q568" i="1" a="1"/>
  <c r="Q568" i="1"/>
  <c r="Q569" i="1" a="1"/>
  <c r="Q569" i="1"/>
  <c r="Q570" i="1" a="1"/>
  <c r="Q570" i="1"/>
  <c r="Q571" i="1" a="1"/>
  <c r="Q571" i="1"/>
  <c r="Q572" i="1" a="1"/>
  <c r="Q572" i="1"/>
  <c r="Q573" i="1" a="1"/>
  <c r="Q573" i="1"/>
  <c r="Q574" i="1" a="1"/>
  <c r="Q574" i="1"/>
  <c r="Q575" i="1" a="1"/>
  <c r="Q575" i="1"/>
  <c r="Q576" i="1" a="1"/>
  <c r="Q576" i="1"/>
  <c r="Q577" i="1" a="1"/>
  <c r="Q577" i="1"/>
  <c r="Q578" i="1" a="1"/>
  <c r="Q578" i="1"/>
  <c r="Q579" i="1" a="1"/>
  <c r="Q579" i="1"/>
  <c r="Q580" i="1" a="1"/>
  <c r="Q580" i="1"/>
  <c r="Q581" i="1" a="1"/>
  <c r="Q581" i="1"/>
  <c r="Q582" i="1" a="1"/>
  <c r="Q582" i="1"/>
  <c r="Q583" i="1" a="1"/>
  <c r="Q583" i="1"/>
  <c r="Q584" i="1" a="1"/>
  <c r="Q584" i="1"/>
  <c r="Q585" i="1" a="1"/>
  <c r="Q585" i="1"/>
  <c r="Q586" i="1" a="1"/>
  <c r="Q586" i="1"/>
  <c r="Q587" i="1" a="1"/>
  <c r="Q587" i="1"/>
  <c r="Q588" i="1" a="1"/>
  <c r="Q588" i="1"/>
  <c r="Q589" i="1" a="1"/>
  <c r="Q589" i="1"/>
  <c r="Q590" i="1" a="1"/>
  <c r="Q590" i="1"/>
  <c r="Q591" i="1" a="1"/>
  <c r="Q591" i="1"/>
  <c r="Q592" i="1" a="1"/>
  <c r="Q592" i="1"/>
  <c r="Q593" i="1" a="1"/>
  <c r="Q593" i="1"/>
  <c r="Q594" i="1" a="1"/>
  <c r="Q594" i="1"/>
  <c r="Q595" i="1" a="1"/>
  <c r="Q595" i="1"/>
  <c r="Q596" i="1" a="1"/>
  <c r="Q596" i="1"/>
  <c r="Q597" i="1" a="1"/>
  <c r="Q597" i="1"/>
  <c r="Q598" i="1" a="1"/>
  <c r="Q598" i="1"/>
  <c r="Q599" i="1" a="1"/>
  <c r="Q599" i="1"/>
  <c r="Q600" i="1" a="1"/>
  <c r="Q600" i="1"/>
  <c r="Q601" i="1" a="1"/>
  <c r="Q601" i="1"/>
  <c r="Q602" i="1" a="1"/>
  <c r="Q602" i="1"/>
  <c r="Q603" i="1" a="1"/>
  <c r="Q603" i="1"/>
  <c r="Q604" i="1" a="1"/>
  <c r="Q604" i="1"/>
  <c r="Q605" i="1" a="1"/>
  <c r="Q605" i="1"/>
  <c r="Q606" i="1" a="1"/>
  <c r="Q606" i="1"/>
  <c r="Q607" i="1" a="1"/>
  <c r="Q607" i="1"/>
  <c r="Q608" i="1" a="1"/>
  <c r="Q608" i="1"/>
  <c r="Q609" i="1" a="1"/>
  <c r="Q609" i="1"/>
  <c r="Q610" i="1" a="1"/>
  <c r="Q610" i="1"/>
  <c r="Q611" i="1" a="1"/>
  <c r="Q611" i="1"/>
  <c r="Q612" i="1" a="1"/>
  <c r="Q612" i="1"/>
  <c r="Q613" i="1" a="1"/>
  <c r="Q613" i="1"/>
  <c r="Q614" i="1" a="1"/>
  <c r="Q614" i="1"/>
  <c r="Q615" i="1" a="1"/>
  <c r="Q615" i="1"/>
  <c r="Q616" i="1" a="1"/>
  <c r="Q616" i="1"/>
  <c r="Q617" i="1" a="1"/>
  <c r="Q617" i="1"/>
  <c r="Q618" i="1" a="1"/>
  <c r="Q618" i="1"/>
  <c r="Q619" i="1" a="1"/>
  <c r="Q619" i="1"/>
  <c r="Q620" i="1" a="1"/>
  <c r="Q620" i="1"/>
  <c r="Q621" i="1" a="1"/>
  <c r="Q621" i="1"/>
  <c r="Q622" i="1" a="1"/>
  <c r="Q622" i="1"/>
  <c r="Q623" i="1" a="1"/>
  <c r="Q623" i="1"/>
  <c r="Q624" i="1" a="1"/>
  <c r="Q624" i="1"/>
  <c r="Q625" i="1" a="1"/>
  <c r="Q625" i="1"/>
  <c r="Q626" i="1" a="1"/>
  <c r="Q626" i="1"/>
  <c r="Q627" i="1" a="1"/>
  <c r="Q627" i="1"/>
  <c r="Q628" i="1" a="1"/>
  <c r="Q628" i="1"/>
  <c r="Q629" i="1" a="1"/>
  <c r="Q629" i="1"/>
  <c r="Q630" i="1" a="1"/>
  <c r="Q630" i="1"/>
  <c r="Q631" i="1" a="1"/>
  <c r="Q631" i="1"/>
  <c r="Q632" i="1" a="1"/>
  <c r="Q632" i="1"/>
  <c r="Q633" i="1" a="1"/>
  <c r="Q633" i="1"/>
  <c r="Q634" i="1" a="1"/>
  <c r="Q634" i="1"/>
  <c r="Q635" i="1" a="1"/>
  <c r="Q635" i="1"/>
  <c r="Q636" i="1" a="1"/>
  <c r="Q636" i="1"/>
  <c r="Q637" i="1" a="1"/>
  <c r="Q637" i="1"/>
  <c r="Q638" i="1" a="1"/>
  <c r="Q638" i="1"/>
  <c r="Q639" i="1" a="1"/>
  <c r="Q639" i="1"/>
  <c r="Q640" i="1" a="1"/>
  <c r="Q640" i="1"/>
  <c r="Q641" i="1" a="1"/>
  <c r="Q641" i="1"/>
  <c r="Q642" i="1" a="1"/>
  <c r="Q642" i="1"/>
  <c r="Q643" i="1" a="1"/>
  <c r="Q643" i="1"/>
  <c r="Q644" i="1" a="1"/>
  <c r="Q644" i="1"/>
  <c r="Q645" i="1" a="1"/>
  <c r="Q645" i="1"/>
  <c r="Q646" i="1" a="1"/>
  <c r="Q646" i="1"/>
  <c r="Q647" i="1" a="1"/>
  <c r="Q647" i="1"/>
  <c r="Q648" i="1" a="1"/>
  <c r="Q648" i="1"/>
  <c r="Q649" i="1" a="1"/>
  <c r="Q649" i="1"/>
  <c r="Q650" i="1" a="1"/>
  <c r="Q650" i="1"/>
  <c r="Q651" i="1" a="1"/>
  <c r="Q651" i="1"/>
  <c r="Q652" i="1" a="1"/>
  <c r="Q652" i="1"/>
  <c r="Q653" i="1" a="1"/>
  <c r="Q653" i="1"/>
  <c r="Q654" i="1" a="1"/>
  <c r="Q654" i="1"/>
  <c r="Q655" i="1" a="1"/>
  <c r="Q655" i="1"/>
  <c r="Q656" i="1" a="1"/>
  <c r="Q656" i="1"/>
  <c r="Q657" i="1" a="1"/>
  <c r="Q657" i="1"/>
  <c r="Q658" i="1" a="1"/>
  <c r="Q658" i="1"/>
  <c r="Q659" i="1" a="1"/>
  <c r="Q659" i="1"/>
  <c r="Q660" i="1" a="1"/>
  <c r="Q660" i="1"/>
  <c r="Q661" i="1" a="1"/>
  <c r="Q661" i="1"/>
  <c r="Q662" i="1" a="1"/>
  <c r="Q662" i="1"/>
  <c r="Q663" i="1" a="1"/>
  <c r="Q663" i="1"/>
  <c r="Q664" i="1" a="1"/>
  <c r="Q664" i="1"/>
  <c r="Q665" i="1" a="1"/>
  <c r="Q665" i="1"/>
  <c r="Q666" i="1" a="1"/>
  <c r="Q666" i="1"/>
  <c r="Q667" i="1" a="1"/>
  <c r="Q667" i="1"/>
  <c r="Q668" i="1" a="1"/>
  <c r="Q668" i="1"/>
  <c r="Q669" i="1" a="1"/>
  <c r="Q669" i="1"/>
  <c r="Q670" i="1" a="1"/>
  <c r="Q670" i="1"/>
  <c r="Q671" i="1" a="1"/>
  <c r="Q671" i="1"/>
  <c r="Q672" i="1" a="1"/>
  <c r="Q672" i="1"/>
  <c r="Q673" i="1" a="1"/>
  <c r="Q673" i="1"/>
  <c r="Q674" i="1" a="1"/>
  <c r="Q674" i="1"/>
  <c r="Q675" i="1" a="1"/>
  <c r="Q675" i="1"/>
  <c r="Q676" i="1" a="1"/>
  <c r="Q676" i="1"/>
  <c r="Q677" i="1" a="1"/>
  <c r="Q677" i="1"/>
  <c r="Q678" i="1" a="1"/>
  <c r="Q678" i="1"/>
  <c r="Q679" i="1" a="1"/>
  <c r="Q679" i="1"/>
  <c r="Q680" i="1" a="1"/>
  <c r="Q680" i="1"/>
  <c r="Q681" i="1" a="1"/>
  <c r="Q681" i="1"/>
  <c r="Q682" i="1" a="1"/>
  <c r="Q682" i="1"/>
  <c r="Q683" i="1" a="1"/>
  <c r="Q683" i="1"/>
  <c r="Q684" i="1" a="1"/>
  <c r="Q684" i="1"/>
  <c r="Q685" i="1" a="1"/>
  <c r="Q685" i="1"/>
  <c r="Q686" i="1" a="1"/>
  <c r="Q686" i="1"/>
  <c r="Q687" i="1" a="1"/>
  <c r="Q687" i="1"/>
  <c r="Q688" i="1" a="1"/>
  <c r="Q688" i="1"/>
  <c r="Q689" i="1" a="1"/>
  <c r="Q689" i="1"/>
  <c r="Q690" i="1" a="1"/>
  <c r="Q690" i="1"/>
  <c r="Q691" i="1" a="1"/>
  <c r="Q691" i="1"/>
  <c r="Q692" i="1" a="1"/>
  <c r="Q692" i="1"/>
  <c r="Q693" i="1" a="1"/>
  <c r="Q693" i="1"/>
  <c r="Q694" i="1" a="1"/>
  <c r="Q694" i="1"/>
  <c r="Q695" i="1" a="1"/>
  <c r="Q695" i="1"/>
  <c r="Q696" i="1" a="1"/>
  <c r="Q696" i="1"/>
  <c r="Q697" i="1" a="1"/>
  <c r="Q697" i="1"/>
  <c r="Q698" i="1" a="1"/>
  <c r="Q698" i="1"/>
  <c r="Q699" i="1" a="1"/>
  <c r="Q699" i="1"/>
  <c r="Q700" i="1" a="1"/>
  <c r="Q700" i="1"/>
  <c r="Q701" i="1" a="1"/>
  <c r="Q701" i="1"/>
  <c r="Q702" i="1" a="1"/>
  <c r="Q702" i="1"/>
  <c r="Q703" i="1" a="1"/>
  <c r="Q703" i="1"/>
  <c r="Q704" i="1" a="1"/>
  <c r="Q704" i="1"/>
  <c r="Q705" i="1" a="1"/>
  <c r="Q705" i="1"/>
  <c r="Q706" i="1" a="1"/>
  <c r="Q706" i="1"/>
  <c r="Q707" i="1" a="1"/>
  <c r="Q707" i="1"/>
  <c r="Q708" i="1" a="1"/>
  <c r="Q708" i="1"/>
  <c r="Q709" i="1" a="1"/>
  <c r="Q709" i="1"/>
  <c r="Q710" i="1" a="1"/>
  <c r="Q710" i="1"/>
  <c r="Q711" i="1" a="1"/>
  <c r="Q711" i="1"/>
  <c r="Q712" i="1" a="1"/>
  <c r="Q712" i="1"/>
  <c r="Q713" i="1" a="1"/>
  <c r="Q713" i="1"/>
  <c r="Q714" i="1" a="1"/>
  <c r="Q714" i="1"/>
  <c r="Q715" i="1" a="1"/>
  <c r="Q715" i="1"/>
  <c r="Q716" i="1" a="1"/>
  <c r="Q716" i="1"/>
  <c r="Q717" i="1" a="1"/>
  <c r="Q717" i="1"/>
  <c r="Q718" i="1" a="1"/>
  <c r="Q718" i="1"/>
  <c r="Q719" i="1" a="1"/>
  <c r="Q719" i="1"/>
  <c r="Q720" i="1" a="1"/>
  <c r="Q720" i="1"/>
  <c r="Q721" i="1" a="1"/>
  <c r="Q721" i="1"/>
  <c r="Q722" i="1" a="1"/>
  <c r="Q722" i="1"/>
  <c r="Q723" i="1" a="1"/>
  <c r="Q723" i="1"/>
  <c r="Q724" i="1" a="1"/>
  <c r="Q724" i="1"/>
  <c r="Q725" i="1" a="1"/>
  <c r="Q725" i="1"/>
  <c r="Q726" i="1" a="1"/>
  <c r="Q726" i="1"/>
  <c r="Q727" i="1" a="1"/>
  <c r="Q727" i="1"/>
  <c r="Q728" i="1" a="1"/>
  <c r="Q728" i="1"/>
  <c r="Q729" i="1" a="1"/>
  <c r="Q729" i="1"/>
  <c r="Q730" i="1" a="1"/>
  <c r="Q730" i="1"/>
  <c r="Q731" i="1" a="1"/>
  <c r="Q731" i="1"/>
  <c r="Q732" i="1" a="1"/>
  <c r="Q732" i="1"/>
  <c r="Q733" i="1" a="1"/>
  <c r="Q733" i="1"/>
  <c r="Q734" i="1" a="1"/>
  <c r="Q734" i="1"/>
  <c r="Q735" i="1" a="1"/>
  <c r="Q735" i="1"/>
  <c r="Q736" i="1" a="1"/>
  <c r="Q736" i="1"/>
  <c r="Q737" i="1" a="1"/>
  <c r="Q737" i="1"/>
  <c r="Q738" i="1" a="1"/>
  <c r="Q738" i="1"/>
  <c r="Q739" i="1" a="1"/>
  <c r="Q739" i="1"/>
  <c r="Q740" i="1" a="1"/>
  <c r="Q740" i="1"/>
  <c r="Q741" i="1" a="1"/>
  <c r="Q741" i="1"/>
  <c r="Q742" i="1" a="1"/>
  <c r="Q742" i="1"/>
  <c r="Q743" i="1" a="1"/>
  <c r="Q743" i="1"/>
  <c r="Q744" i="1" a="1"/>
  <c r="Q744" i="1"/>
  <c r="Q745" i="1" a="1"/>
  <c r="Q745" i="1"/>
  <c r="Q746" i="1" a="1"/>
  <c r="Q746" i="1"/>
  <c r="Q747" i="1" a="1"/>
  <c r="Q747" i="1"/>
  <c r="Q748" i="1" a="1"/>
  <c r="Q748" i="1"/>
  <c r="Q749" i="1" a="1"/>
  <c r="Q749" i="1"/>
  <c r="Q750" i="1" a="1"/>
  <c r="Q750" i="1"/>
  <c r="Q751" i="1" a="1"/>
  <c r="Q751" i="1"/>
  <c r="Q752" i="1" a="1"/>
  <c r="Q752" i="1"/>
  <c r="Q753" i="1" a="1"/>
  <c r="Q753" i="1"/>
  <c r="Q754" i="1" a="1"/>
  <c r="Q754" i="1"/>
  <c r="Q755" i="1" a="1"/>
  <c r="Q755" i="1"/>
  <c r="Q756" i="1" a="1"/>
  <c r="Q756" i="1"/>
  <c r="Q757" i="1" a="1"/>
  <c r="Q757" i="1"/>
  <c r="Q758" i="1" a="1"/>
  <c r="Q758" i="1"/>
  <c r="Q759" i="1" a="1"/>
  <c r="Q759" i="1"/>
  <c r="Q760" i="1" a="1"/>
  <c r="Q760" i="1"/>
  <c r="Q761" i="1" a="1"/>
  <c r="Q761" i="1"/>
  <c r="Q762" i="1" a="1"/>
  <c r="Q762" i="1"/>
  <c r="Q763" i="1" a="1"/>
  <c r="Q763" i="1"/>
  <c r="Q764" i="1" a="1"/>
  <c r="Q764" i="1"/>
  <c r="Q765" i="1" a="1"/>
  <c r="Q765" i="1"/>
  <c r="Q766" i="1" a="1"/>
  <c r="Q766" i="1"/>
  <c r="Q767" i="1" a="1"/>
  <c r="Q767" i="1"/>
  <c r="Q768" i="1" a="1"/>
  <c r="Q768" i="1"/>
  <c r="Q769" i="1" a="1"/>
  <c r="Q769" i="1"/>
  <c r="Q770" i="1" a="1"/>
  <c r="Q770" i="1"/>
  <c r="Q771" i="1" a="1"/>
  <c r="Q771" i="1"/>
  <c r="Q772" i="1" a="1"/>
  <c r="Q772" i="1"/>
  <c r="Q773" i="1" a="1"/>
  <c r="Q773" i="1"/>
  <c r="Q774" i="1" a="1"/>
  <c r="Q774" i="1"/>
  <c r="Q775" i="1" a="1"/>
  <c r="Q775" i="1"/>
  <c r="Q776" i="1" a="1"/>
  <c r="Q776" i="1"/>
  <c r="Q777" i="1" a="1"/>
  <c r="Q777" i="1"/>
  <c r="Q778" i="1" a="1"/>
  <c r="Q778" i="1"/>
  <c r="Q779" i="1" a="1"/>
  <c r="Q779" i="1"/>
  <c r="Q780" i="1" a="1"/>
  <c r="Q780" i="1"/>
  <c r="Q781" i="1" a="1"/>
  <c r="Q781" i="1"/>
  <c r="Q782" i="1" a="1"/>
  <c r="Q782" i="1"/>
  <c r="Q783" i="1" a="1"/>
  <c r="Q783" i="1"/>
  <c r="Q784" i="1" a="1"/>
  <c r="Q784" i="1"/>
  <c r="Q785" i="1" a="1"/>
  <c r="Q785" i="1"/>
  <c r="Q786" i="1" a="1"/>
  <c r="Q786" i="1"/>
  <c r="Q787" i="1" a="1"/>
  <c r="Q787" i="1"/>
  <c r="Q788" i="1" a="1"/>
  <c r="Q788" i="1"/>
  <c r="Q789" i="1" a="1"/>
  <c r="Q789" i="1"/>
  <c r="Q790" i="1" a="1"/>
  <c r="Q790" i="1"/>
  <c r="Q791" i="1" a="1"/>
  <c r="Q791" i="1"/>
  <c r="Q792" i="1" a="1"/>
  <c r="Q792" i="1"/>
  <c r="Q793" i="1" a="1"/>
  <c r="Q793" i="1"/>
  <c r="Q794" i="1" a="1"/>
  <c r="Q794" i="1"/>
  <c r="Q795" i="1" a="1"/>
  <c r="Q795" i="1"/>
  <c r="Q796" i="1" a="1"/>
  <c r="Q796" i="1"/>
  <c r="Q797" i="1" a="1"/>
  <c r="Q797" i="1"/>
  <c r="Q798" i="1" a="1"/>
  <c r="Q798" i="1"/>
  <c r="Q799" i="1" a="1"/>
  <c r="Q799" i="1"/>
  <c r="Q800" i="1" a="1"/>
  <c r="Q800" i="1"/>
  <c r="Q801" i="1" a="1"/>
  <c r="Q801" i="1"/>
  <c r="Q802" i="1" a="1"/>
  <c r="Q802" i="1"/>
  <c r="Q803" i="1" a="1"/>
  <c r="Q803" i="1"/>
  <c r="Q804" i="1" a="1"/>
  <c r="Q804" i="1"/>
  <c r="Q805" i="1" a="1"/>
  <c r="Q805" i="1"/>
  <c r="Q806" i="1" a="1"/>
  <c r="Q806" i="1"/>
  <c r="Q807" i="1" a="1"/>
  <c r="Q807" i="1"/>
  <c r="Q808" i="1" a="1"/>
  <c r="Q808" i="1"/>
  <c r="Q809" i="1" a="1"/>
  <c r="Q809" i="1"/>
  <c r="Q810" i="1" a="1"/>
  <c r="Q810" i="1"/>
  <c r="Q811" i="1" a="1"/>
  <c r="Q811" i="1"/>
  <c r="Q812" i="1" a="1"/>
  <c r="Q812" i="1"/>
  <c r="Q813" i="1" a="1"/>
  <c r="Q813" i="1"/>
  <c r="Q814" i="1" a="1"/>
  <c r="Q814" i="1"/>
  <c r="Q815" i="1" a="1"/>
  <c r="Q815" i="1"/>
  <c r="Q816" i="1" a="1"/>
  <c r="Q816" i="1"/>
  <c r="Q817" i="1" a="1"/>
  <c r="Q817" i="1"/>
  <c r="Q818" i="1" a="1"/>
  <c r="Q818" i="1"/>
  <c r="Q819" i="1" a="1"/>
  <c r="Q819" i="1"/>
  <c r="Q820" i="1" a="1"/>
  <c r="Q820" i="1"/>
  <c r="Q821" i="1" a="1"/>
  <c r="Q821" i="1"/>
  <c r="Q822" i="1" a="1"/>
  <c r="Q822" i="1"/>
  <c r="Q823" i="1" a="1"/>
  <c r="Q823" i="1"/>
  <c r="Q824" i="1" a="1"/>
  <c r="Q824" i="1"/>
  <c r="Q825" i="1" a="1"/>
  <c r="Q825" i="1"/>
  <c r="Q826" i="1" a="1"/>
  <c r="Q826" i="1"/>
  <c r="Q827" i="1" a="1"/>
  <c r="Q827" i="1"/>
  <c r="Q828" i="1" a="1"/>
  <c r="Q828" i="1"/>
  <c r="Q829" i="1" a="1"/>
  <c r="Q829" i="1"/>
  <c r="Q830" i="1" a="1"/>
  <c r="Q830" i="1"/>
  <c r="Q831" i="1" a="1"/>
  <c r="Q831" i="1"/>
  <c r="Q832" i="1" a="1"/>
  <c r="Q832" i="1"/>
  <c r="Q833" i="1" a="1"/>
  <c r="Q833" i="1"/>
  <c r="Q834" i="1" a="1"/>
  <c r="Q834" i="1"/>
  <c r="Q835" i="1" a="1"/>
  <c r="Q835" i="1"/>
  <c r="Q836" i="1" a="1"/>
  <c r="Q836" i="1"/>
  <c r="Q837" i="1" a="1"/>
  <c r="Q837" i="1"/>
  <c r="Q838" i="1" a="1"/>
  <c r="Q838" i="1"/>
  <c r="Q839" i="1" a="1"/>
  <c r="Q839" i="1"/>
  <c r="Q840" i="1" a="1"/>
  <c r="Q840" i="1"/>
  <c r="Q841" i="1" a="1"/>
  <c r="Q841" i="1"/>
  <c r="Q842" i="1" a="1"/>
  <c r="Q842" i="1"/>
  <c r="Q843" i="1" a="1"/>
  <c r="Q843" i="1"/>
  <c r="Q844" i="1" a="1"/>
  <c r="Q844" i="1"/>
  <c r="Q845" i="1" a="1"/>
  <c r="Q845" i="1"/>
  <c r="Q846" i="1" a="1"/>
  <c r="Q846" i="1"/>
  <c r="Q847" i="1" a="1"/>
  <c r="Q847" i="1"/>
  <c r="Q848" i="1" a="1"/>
  <c r="Q848" i="1"/>
  <c r="Q849" i="1" a="1"/>
  <c r="Q849" i="1"/>
  <c r="Q850" i="1" a="1"/>
  <c r="Q850" i="1"/>
  <c r="Q851" i="1" a="1"/>
  <c r="Q851" i="1"/>
  <c r="Q852" i="1" a="1"/>
  <c r="Q852" i="1"/>
  <c r="Q853" i="1" a="1"/>
  <c r="Q853" i="1"/>
  <c r="Q854" i="1" a="1"/>
  <c r="Q854" i="1"/>
  <c r="Q855" i="1" a="1"/>
  <c r="Q855" i="1"/>
  <c r="Q856" i="1" a="1"/>
  <c r="Q856" i="1"/>
  <c r="Q857" i="1" a="1"/>
  <c r="Q857" i="1"/>
  <c r="Q858" i="1" a="1"/>
  <c r="Q858" i="1"/>
  <c r="Q859" i="1" a="1"/>
  <c r="Q859" i="1"/>
  <c r="Q860" i="1" a="1"/>
  <c r="Q860" i="1"/>
  <c r="Q861" i="1" a="1"/>
  <c r="Q861" i="1"/>
  <c r="Q862" i="1" a="1"/>
  <c r="Q862" i="1"/>
  <c r="Q863" i="1" a="1"/>
  <c r="Q863" i="1"/>
  <c r="Q864" i="1" a="1"/>
  <c r="Q864" i="1"/>
  <c r="Q865" i="1" a="1"/>
  <c r="Q865" i="1"/>
  <c r="Q866" i="1" a="1"/>
  <c r="Q866" i="1"/>
  <c r="Q867" i="1" a="1"/>
  <c r="Q867" i="1"/>
  <c r="Q868" i="1" a="1"/>
  <c r="Q868" i="1"/>
  <c r="Q869" i="1" a="1"/>
  <c r="Q869" i="1"/>
  <c r="Q870" i="1" a="1"/>
  <c r="Q870" i="1"/>
  <c r="Q871" i="1" a="1"/>
  <c r="Q871" i="1"/>
  <c r="Q872" i="1" a="1"/>
  <c r="Q872" i="1"/>
  <c r="Q873" i="1" a="1"/>
  <c r="Q873" i="1"/>
  <c r="Q874" i="1" a="1"/>
  <c r="Q874" i="1"/>
  <c r="Q875" i="1" a="1"/>
  <c r="Q875" i="1"/>
  <c r="Q876" i="1" a="1"/>
  <c r="Q876" i="1"/>
  <c r="Q877" i="1" a="1"/>
  <c r="Q877" i="1"/>
  <c r="Q878" i="1" a="1"/>
  <c r="Q878" i="1"/>
  <c r="Q879" i="1" a="1"/>
  <c r="Q879" i="1"/>
  <c r="Q880" i="1" a="1"/>
  <c r="Q880" i="1"/>
  <c r="Q881" i="1" a="1"/>
  <c r="Q881" i="1"/>
  <c r="Q882" i="1" a="1"/>
  <c r="Q882" i="1"/>
  <c r="Q883" i="1" a="1"/>
  <c r="Q883" i="1"/>
  <c r="Q884" i="1" a="1"/>
  <c r="Q884" i="1"/>
  <c r="Q885" i="1" a="1"/>
  <c r="Q885" i="1"/>
  <c r="Q886" i="1" a="1"/>
  <c r="Q886" i="1"/>
  <c r="Q887" i="1" a="1"/>
  <c r="Q887" i="1"/>
  <c r="Q888" i="1" a="1"/>
  <c r="Q888" i="1"/>
  <c r="Q889" i="1" a="1"/>
  <c r="Q889" i="1"/>
  <c r="Q890" i="1" a="1"/>
  <c r="Q890" i="1"/>
  <c r="Q891" i="1" a="1"/>
  <c r="Q891" i="1"/>
  <c r="Q892" i="1" a="1"/>
  <c r="Q892" i="1"/>
  <c r="Q893" i="1" a="1"/>
  <c r="Q893" i="1"/>
  <c r="Q894" i="1" a="1"/>
  <c r="Q894" i="1"/>
  <c r="Q895" i="1" a="1"/>
  <c r="Q895" i="1"/>
  <c r="Q896" i="1" a="1"/>
  <c r="Q896" i="1"/>
  <c r="Q897" i="1" a="1"/>
  <c r="Q897" i="1"/>
  <c r="Q898" i="1" a="1"/>
  <c r="Q898" i="1"/>
  <c r="Q899" i="1" a="1"/>
  <c r="Q899" i="1"/>
  <c r="Q900" i="1" a="1"/>
  <c r="Q900" i="1"/>
  <c r="Q901" i="1" a="1"/>
  <c r="Q901" i="1"/>
  <c r="Q902" i="1" a="1"/>
  <c r="Q902" i="1"/>
  <c r="Q903" i="1" a="1"/>
  <c r="Q903" i="1"/>
  <c r="Q904" i="1" a="1"/>
  <c r="Q904" i="1"/>
  <c r="Q905" i="1" a="1"/>
  <c r="Q905" i="1"/>
  <c r="Q906" i="1" a="1"/>
  <c r="Q906" i="1"/>
  <c r="Q907" i="1" a="1"/>
  <c r="Q907" i="1"/>
  <c r="Q908" i="1" a="1"/>
  <c r="Q908" i="1"/>
  <c r="Q909" i="1" a="1"/>
  <c r="Q909" i="1"/>
  <c r="Q910" i="1" a="1"/>
  <c r="Q910" i="1"/>
  <c r="Q911" i="1" a="1"/>
  <c r="Q911" i="1"/>
  <c r="Q912" i="1" a="1"/>
  <c r="Q912" i="1"/>
  <c r="Q913" i="1" a="1"/>
  <c r="Q913" i="1"/>
  <c r="Q914" i="1" a="1"/>
  <c r="Q914" i="1"/>
  <c r="Q915" i="1" a="1"/>
  <c r="Q915" i="1"/>
  <c r="Q916" i="1" a="1"/>
  <c r="Q916" i="1"/>
  <c r="Q917" i="1" a="1"/>
  <c r="Q917" i="1"/>
  <c r="Q918" i="1" a="1"/>
  <c r="Q918" i="1"/>
  <c r="Q919" i="1" a="1"/>
  <c r="Q919" i="1"/>
  <c r="Q920" i="1" a="1"/>
  <c r="Q920" i="1"/>
  <c r="Q921" i="1" a="1"/>
  <c r="Q921" i="1"/>
  <c r="Q922" i="1" a="1"/>
  <c r="Q922" i="1"/>
  <c r="Q923" i="1" a="1"/>
  <c r="Q923" i="1"/>
  <c r="Q924" i="1" a="1"/>
  <c r="Q924" i="1"/>
  <c r="Q925" i="1" a="1"/>
  <c r="Q925" i="1"/>
  <c r="Q926" i="1" a="1"/>
  <c r="Q926" i="1"/>
  <c r="Q927" i="1" a="1"/>
  <c r="Q927" i="1"/>
  <c r="Q928" i="1" a="1"/>
  <c r="Q928" i="1"/>
  <c r="Q929" i="1" a="1"/>
  <c r="Q929" i="1"/>
  <c r="Q930" i="1" a="1"/>
  <c r="Q930" i="1"/>
  <c r="Q931" i="1" a="1"/>
  <c r="Q931" i="1"/>
  <c r="Q932" i="1" a="1"/>
  <c r="Q932" i="1"/>
  <c r="Q933" i="1" a="1"/>
  <c r="Q933" i="1"/>
  <c r="Q934" i="1" a="1"/>
  <c r="Q934" i="1"/>
  <c r="Q935" i="1" a="1"/>
  <c r="Q935" i="1"/>
  <c r="Q936" i="1" a="1"/>
  <c r="Q936" i="1"/>
  <c r="Q937" i="1" a="1"/>
  <c r="Q937" i="1"/>
  <c r="Q938" i="1" a="1"/>
  <c r="Q938" i="1"/>
  <c r="Q939" i="1" a="1"/>
  <c r="Q939" i="1"/>
  <c r="Q940" i="1" a="1"/>
  <c r="Q940" i="1"/>
  <c r="Q941" i="1" a="1"/>
  <c r="Q941" i="1"/>
  <c r="Q942" i="1" a="1"/>
  <c r="Q942" i="1"/>
  <c r="Q943" i="1" a="1"/>
  <c r="Q943" i="1"/>
  <c r="Q944" i="1" a="1"/>
  <c r="Q944" i="1"/>
  <c r="Q945" i="1" a="1"/>
  <c r="Q945" i="1"/>
  <c r="Q946" i="1" a="1"/>
  <c r="Q946" i="1"/>
  <c r="Q947" i="1" a="1"/>
  <c r="Q947" i="1"/>
  <c r="Q948" i="1" a="1"/>
  <c r="Q948" i="1"/>
  <c r="Q949" i="1" a="1"/>
  <c r="Q949" i="1"/>
  <c r="Q950" i="1" a="1"/>
  <c r="Q950" i="1"/>
  <c r="Q951" i="1" a="1"/>
  <c r="Q951" i="1"/>
  <c r="Q952" i="1" a="1"/>
  <c r="Q952" i="1"/>
  <c r="Q953" i="1" a="1"/>
  <c r="Q953" i="1"/>
  <c r="Q954" i="1" a="1"/>
  <c r="Q954" i="1"/>
  <c r="Q955" i="1" a="1"/>
  <c r="Q955" i="1"/>
  <c r="Q956" i="1" a="1"/>
  <c r="Q956" i="1"/>
  <c r="Q957" i="1" a="1"/>
  <c r="Q957" i="1"/>
  <c r="Q958" i="1" a="1"/>
  <c r="Q958" i="1"/>
  <c r="Q959" i="1" a="1"/>
  <c r="Q959" i="1"/>
  <c r="Q960" i="1" a="1"/>
  <c r="Q960" i="1"/>
  <c r="Q961" i="1" a="1"/>
  <c r="Q961" i="1"/>
  <c r="Q962" i="1" a="1"/>
  <c r="Q962" i="1"/>
  <c r="Q963" i="1" a="1"/>
  <c r="Q963" i="1"/>
  <c r="Q964" i="1" a="1"/>
  <c r="Q964" i="1"/>
  <c r="Q965" i="1" a="1"/>
  <c r="Q965" i="1"/>
  <c r="Q966" i="1" a="1"/>
  <c r="Q966" i="1"/>
  <c r="Q967" i="1" a="1"/>
  <c r="Q967" i="1"/>
  <c r="Q968" i="1" a="1"/>
  <c r="Q968" i="1"/>
  <c r="Q969" i="1" a="1"/>
  <c r="Q969" i="1"/>
  <c r="Q970" i="1" a="1"/>
  <c r="Q970" i="1"/>
  <c r="Q971" i="1" a="1"/>
  <c r="Q971" i="1"/>
  <c r="Q972" i="1" a="1"/>
  <c r="Q972" i="1"/>
  <c r="Q973" i="1" a="1"/>
  <c r="Q973" i="1"/>
  <c r="Q974" i="1" a="1"/>
  <c r="Q974" i="1"/>
  <c r="Q975" i="1" a="1"/>
  <c r="Q975" i="1"/>
  <c r="Q976" i="1" a="1"/>
  <c r="Q976" i="1"/>
  <c r="Q977" i="1" a="1"/>
  <c r="Q977" i="1"/>
  <c r="Q978" i="1" a="1"/>
  <c r="Q978" i="1"/>
  <c r="Q979" i="1" a="1"/>
  <c r="Q979" i="1"/>
  <c r="Q980" i="1" a="1"/>
  <c r="Q980" i="1"/>
  <c r="Q981" i="1" a="1"/>
  <c r="Q981" i="1"/>
  <c r="Q982" i="1" a="1"/>
  <c r="Q982" i="1"/>
  <c r="Q983" i="1" a="1"/>
  <c r="Q983" i="1"/>
  <c r="Q984" i="1" a="1"/>
  <c r="Q984" i="1"/>
  <c r="Q985" i="1" a="1"/>
  <c r="Q985" i="1"/>
  <c r="Q986" i="1" a="1"/>
  <c r="Q986" i="1"/>
  <c r="Q987" i="1" a="1"/>
  <c r="Q987" i="1"/>
  <c r="Q988" i="1" a="1"/>
  <c r="Q988" i="1"/>
  <c r="Q989" i="1" a="1"/>
  <c r="Q989" i="1"/>
  <c r="Q990" i="1" a="1"/>
  <c r="Q990" i="1"/>
  <c r="Q991" i="1" a="1"/>
  <c r="Q991" i="1"/>
  <c r="Q992" i="1" a="1"/>
  <c r="Q992" i="1"/>
  <c r="Q993" i="1" a="1"/>
  <c r="Q993" i="1"/>
  <c r="Q994" i="1" a="1"/>
  <c r="Q994" i="1"/>
  <c r="Q995" i="1" a="1"/>
  <c r="Q995" i="1"/>
  <c r="Q996" i="1" a="1"/>
  <c r="Q996" i="1"/>
  <c r="Q997" i="1" a="1"/>
  <c r="Q997" i="1"/>
  <c r="Q998" i="1" a="1"/>
  <c r="Q998" i="1"/>
  <c r="Q999" i="1" a="1"/>
  <c r="Q999" i="1"/>
  <c r="Q1000" i="1" a="1"/>
  <c r="Q1000" i="1"/>
  <c r="Q1001" i="1" a="1"/>
  <c r="Q1001" i="1"/>
  <c r="Q1002" i="1" a="1"/>
  <c r="Q1002" i="1"/>
  <c r="Q1003" i="1" a="1"/>
  <c r="Q1003" i="1"/>
  <c r="Q1004" i="1" a="1"/>
  <c r="Q1004" i="1"/>
  <c r="Q1005" i="1" a="1"/>
  <c r="Q1005" i="1"/>
  <c r="Q1006" i="1" a="1"/>
  <c r="Q1006" i="1"/>
  <c r="Q1007" i="1" a="1"/>
  <c r="Q1007" i="1"/>
  <c r="Q1008" i="1" a="1"/>
  <c r="Q1008" i="1"/>
  <c r="Q1009" i="1" a="1"/>
  <c r="Q1009" i="1"/>
  <c r="Q1010" i="1" a="1"/>
  <c r="Q1010" i="1"/>
  <c r="Q1011" i="1" a="1"/>
  <c r="Q1011" i="1"/>
  <c r="Q1012" i="1" a="1"/>
  <c r="Q1012" i="1"/>
  <c r="Q1013" i="1" a="1"/>
  <c r="Q1013" i="1"/>
  <c r="Q1014" i="1" a="1"/>
  <c r="Q1014" i="1"/>
  <c r="Q1015" i="1" a="1"/>
  <c r="Q1015" i="1"/>
  <c r="Q1016" i="1" a="1"/>
  <c r="Q1016" i="1"/>
  <c r="Q1017" i="1" a="1"/>
  <c r="Q1017" i="1"/>
  <c r="Q1018" i="1" a="1"/>
  <c r="Q1018" i="1"/>
  <c r="Q1019" i="1" a="1"/>
  <c r="Q1019" i="1"/>
  <c r="Q1020" i="1" a="1"/>
  <c r="Q1020" i="1"/>
  <c r="Q1021" i="1" a="1"/>
  <c r="Q1021" i="1"/>
  <c r="Q1022" i="1" a="1"/>
  <c r="Q1022" i="1"/>
  <c r="Q1023" i="1" a="1"/>
  <c r="Q1023" i="1"/>
  <c r="Q1024" i="1" a="1"/>
  <c r="Q1024" i="1"/>
  <c r="Q1025" i="1" a="1"/>
  <c r="Q1025" i="1"/>
  <c r="Q1026" i="1" a="1"/>
  <c r="Q1026" i="1"/>
  <c r="Q1027" i="1" a="1"/>
  <c r="Q1027" i="1"/>
  <c r="Q1028" i="1" a="1"/>
  <c r="Q1028" i="1"/>
  <c r="Q1029" i="1" a="1"/>
  <c r="Q1029" i="1"/>
  <c r="Q1030" i="1" a="1"/>
  <c r="Q1030" i="1"/>
  <c r="Q1031" i="1" a="1"/>
  <c r="Q1031" i="1"/>
  <c r="Q1032" i="1" a="1"/>
  <c r="Q1032" i="1"/>
  <c r="Q1033" i="1" a="1"/>
  <c r="Q1033" i="1"/>
  <c r="Q1034" i="1" a="1"/>
  <c r="Q1034" i="1"/>
  <c r="Q1035" i="1" a="1"/>
  <c r="Q1035" i="1"/>
  <c r="Q1036" i="1" a="1"/>
  <c r="Q1036" i="1"/>
  <c r="Q1037" i="1" a="1"/>
  <c r="Q1037" i="1"/>
  <c r="Q1038" i="1" a="1"/>
  <c r="Q1038" i="1"/>
  <c r="Q1039" i="1" a="1"/>
  <c r="Q1039" i="1"/>
  <c r="Q1040" i="1" a="1"/>
  <c r="Q1040" i="1"/>
  <c r="Q1041" i="1" a="1"/>
  <c r="Q1041" i="1"/>
  <c r="Q1042" i="1" a="1"/>
  <c r="Q1042" i="1"/>
  <c r="Q1043" i="1" a="1"/>
  <c r="Q1043" i="1"/>
  <c r="Q1044" i="1" a="1"/>
  <c r="Q1044" i="1"/>
  <c r="Q1045" i="1" a="1"/>
  <c r="Q1045" i="1"/>
  <c r="Q1046" i="1" a="1"/>
  <c r="Q1046" i="1"/>
  <c r="Q1047" i="1" a="1"/>
  <c r="Q1047" i="1"/>
  <c r="Q1048" i="1" a="1"/>
  <c r="Q1048" i="1"/>
  <c r="Q1049" i="1" a="1"/>
  <c r="Q1049" i="1"/>
  <c r="Q1050" i="1" a="1"/>
  <c r="Q1050" i="1"/>
  <c r="Q1051" i="1" a="1"/>
  <c r="Q1051" i="1"/>
  <c r="Q1052" i="1" a="1"/>
  <c r="Q1052" i="1"/>
  <c r="Q1053" i="1" a="1"/>
  <c r="Q1053" i="1"/>
  <c r="Q1054" i="1" a="1"/>
  <c r="Q1054" i="1"/>
  <c r="Q1055" i="1" a="1"/>
  <c r="Q1055" i="1"/>
  <c r="Q1056" i="1" a="1"/>
  <c r="Q1056" i="1"/>
  <c r="Q1057" i="1" a="1"/>
  <c r="Q1057" i="1"/>
  <c r="Q1058" i="1" a="1"/>
  <c r="Q1058" i="1"/>
  <c r="Q1059" i="1" a="1"/>
  <c r="Q1059" i="1"/>
  <c r="Q1060" i="1" a="1"/>
  <c r="Q1060" i="1"/>
  <c r="Q1061" i="1" a="1"/>
  <c r="Q1061" i="1"/>
  <c r="Q1062" i="1" a="1"/>
  <c r="Q1062" i="1"/>
  <c r="Q1063" i="1" a="1"/>
  <c r="Q1063" i="1"/>
  <c r="Q1064" i="1" a="1"/>
  <c r="Q1064" i="1"/>
  <c r="Q1065" i="1" a="1"/>
  <c r="Q1065" i="1"/>
  <c r="Q1066" i="1" a="1"/>
  <c r="Q1066" i="1"/>
  <c r="Q1067" i="1" a="1"/>
  <c r="Q1067" i="1"/>
  <c r="Q1068" i="1" a="1"/>
  <c r="Q1068" i="1"/>
  <c r="Q1069" i="1" a="1"/>
  <c r="Q1069" i="1"/>
  <c r="Q1070" i="1" a="1"/>
  <c r="Q1070" i="1"/>
  <c r="Q1071" i="1" a="1"/>
  <c r="Q1071" i="1"/>
  <c r="Q1072" i="1" a="1"/>
  <c r="Q1072" i="1"/>
  <c r="Q1073" i="1" a="1"/>
  <c r="Q1073" i="1"/>
  <c r="Q1074" i="1" a="1"/>
  <c r="Q1074" i="1"/>
  <c r="Q1075" i="1" a="1"/>
  <c r="Q1075" i="1"/>
  <c r="Q1076" i="1" a="1"/>
  <c r="Q1076" i="1"/>
  <c r="Q1077" i="1" a="1"/>
  <c r="Q1077" i="1"/>
  <c r="Q1078" i="1" a="1"/>
  <c r="Q1078" i="1"/>
  <c r="Q1079" i="1" a="1"/>
  <c r="Q1079" i="1"/>
  <c r="Q1080" i="1" a="1"/>
  <c r="Q1080" i="1"/>
  <c r="Q1081" i="1" a="1"/>
  <c r="Q1081" i="1"/>
  <c r="Q1082" i="1" a="1"/>
  <c r="Q1082" i="1"/>
  <c r="Q1083" i="1" a="1"/>
  <c r="Q1083" i="1"/>
  <c r="Q1084" i="1" a="1"/>
  <c r="Q1084" i="1"/>
  <c r="Q1085" i="1" a="1"/>
  <c r="Q1085" i="1"/>
  <c r="Q1086" i="1" a="1"/>
  <c r="Q1086" i="1"/>
  <c r="Q1087" i="1" a="1"/>
  <c r="Q1087" i="1"/>
  <c r="Q1088" i="1" a="1"/>
  <c r="Q1088" i="1"/>
  <c r="Q1089" i="1" a="1"/>
  <c r="Q1089" i="1"/>
  <c r="Q1090" i="1" a="1"/>
  <c r="Q1090" i="1"/>
  <c r="Q1091" i="1" a="1"/>
  <c r="Q1091" i="1"/>
  <c r="Q1092" i="1" a="1"/>
  <c r="Q1092" i="1"/>
  <c r="Q1093" i="1" a="1"/>
  <c r="Q1093" i="1"/>
  <c r="Q1094" i="1" a="1"/>
  <c r="Q1094" i="1"/>
  <c r="Q1095" i="1" a="1"/>
  <c r="Q1095" i="1"/>
  <c r="Q1096" i="1" a="1"/>
  <c r="Q1096" i="1"/>
  <c r="Q1097" i="1" a="1"/>
  <c r="Q1097" i="1"/>
  <c r="Q1098" i="1" a="1"/>
  <c r="Q1098" i="1"/>
  <c r="Q1099" i="1" a="1"/>
  <c r="Q1099" i="1"/>
  <c r="Q1100" i="1" a="1"/>
  <c r="Q1100" i="1"/>
  <c r="Q1101" i="1" a="1"/>
  <c r="Q1101" i="1"/>
  <c r="Q1102" i="1" a="1"/>
  <c r="Q1102" i="1"/>
  <c r="Q1103" i="1" a="1"/>
  <c r="Q1103" i="1"/>
  <c r="Q1104" i="1" a="1"/>
  <c r="Q1104" i="1"/>
  <c r="Q1105" i="1" a="1"/>
  <c r="Q1105" i="1"/>
  <c r="Q1106" i="1" a="1"/>
  <c r="Q1106" i="1"/>
  <c r="Q1107" i="1" a="1"/>
  <c r="Q1107" i="1"/>
  <c r="Q1108" i="1" a="1"/>
  <c r="Q1108" i="1"/>
  <c r="Q1109" i="1" a="1"/>
  <c r="Q1109" i="1"/>
  <c r="Q1110" i="1" a="1"/>
  <c r="Q1110" i="1"/>
  <c r="Q1111" i="1" a="1"/>
  <c r="Q1111" i="1"/>
  <c r="Q1112" i="1" a="1"/>
  <c r="Q1112" i="1"/>
  <c r="Q1113" i="1" a="1"/>
  <c r="Q1113" i="1"/>
  <c r="Q1114" i="1" a="1"/>
  <c r="Q1114" i="1"/>
  <c r="Q1115" i="1" a="1"/>
  <c r="Q1115" i="1"/>
  <c r="Q1116" i="1" a="1"/>
  <c r="Q1116" i="1"/>
  <c r="Q1117" i="1" a="1"/>
  <c r="Q1117" i="1"/>
  <c r="Q1118" i="1" a="1"/>
  <c r="Q1118" i="1"/>
  <c r="Q1119" i="1" a="1"/>
  <c r="Q1119" i="1"/>
  <c r="Q1120" i="1" a="1"/>
  <c r="Q1120" i="1"/>
  <c r="Q1121" i="1" a="1"/>
  <c r="Q1121" i="1"/>
  <c r="Q1122" i="1" a="1"/>
  <c r="Q1122" i="1"/>
  <c r="Q1123" i="1" a="1"/>
  <c r="Q1123" i="1"/>
  <c r="Q1124" i="1" a="1"/>
  <c r="Q1124" i="1"/>
  <c r="Q1125" i="1" a="1"/>
  <c r="Q1125" i="1"/>
  <c r="Q1126" i="1" a="1"/>
  <c r="Q1126" i="1"/>
  <c r="Q1127" i="1" a="1"/>
  <c r="Q1127" i="1"/>
  <c r="Q1128" i="1" a="1"/>
  <c r="Q1128" i="1"/>
  <c r="Q1129" i="1" a="1"/>
  <c r="Q1129" i="1"/>
  <c r="Q1130" i="1" a="1"/>
  <c r="Q1130" i="1"/>
  <c r="Q1131" i="1" a="1"/>
  <c r="Q1131" i="1"/>
  <c r="Q1132" i="1" a="1"/>
  <c r="Q1132" i="1"/>
  <c r="Q1133" i="1" a="1"/>
  <c r="Q1133" i="1"/>
  <c r="Q1134" i="1" a="1"/>
  <c r="Q1134" i="1"/>
  <c r="Q1135" i="1" a="1"/>
  <c r="Q1135" i="1"/>
  <c r="Q1136" i="1" a="1"/>
  <c r="Q1136" i="1"/>
  <c r="Q1137" i="1" a="1"/>
  <c r="Q1137" i="1"/>
  <c r="Q1138" i="1" a="1"/>
  <c r="Q1138" i="1"/>
  <c r="Q1139" i="1" a="1"/>
  <c r="Q1139" i="1"/>
  <c r="Q1140" i="1" a="1"/>
  <c r="Q1140" i="1"/>
  <c r="Q1141" i="1" a="1"/>
  <c r="Q1141" i="1"/>
  <c r="Q1142" i="1" a="1"/>
  <c r="Q1142" i="1"/>
  <c r="Q1143" i="1" a="1"/>
  <c r="Q1143" i="1"/>
  <c r="Q1144" i="1" a="1"/>
  <c r="Q1144" i="1"/>
  <c r="Q1145" i="1" a="1"/>
  <c r="Q1145" i="1"/>
  <c r="Q1146" i="1" a="1"/>
  <c r="Q1146" i="1"/>
  <c r="Q1147" i="1" a="1"/>
  <c r="Q1147" i="1"/>
  <c r="Q1148" i="1" a="1"/>
  <c r="Q1148" i="1"/>
  <c r="Q1149" i="1" a="1"/>
  <c r="Q1149" i="1"/>
  <c r="Q1150" i="1" a="1"/>
  <c r="Q1150" i="1"/>
  <c r="Q1151" i="1" a="1"/>
  <c r="Q1151" i="1"/>
  <c r="Q1152" i="1" a="1"/>
  <c r="Q1152" i="1"/>
  <c r="Q1153" i="1" a="1"/>
  <c r="Q1153" i="1"/>
  <c r="Q1154" i="1" a="1"/>
  <c r="Q1154" i="1"/>
  <c r="Q1155" i="1" a="1"/>
  <c r="Q1155" i="1"/>
  <c r="Q1156" i="1" a="1"/>
  <c r="Q1156" i="1"/>
  <c r="Q1157" i="1" a="1"/>
  <c r="Q1157" i="1"/>
  <c r="Q1158" i="1" a="1"/>
  <c r="Q1158" i="1"/>
  <c r="Q1159" i="1" a="1"/>
  <c r="Q1159" i="1"/>
  <c r="Q1160" i="1" a="1"/>
  <c r="Q1160" i="1"/>
  <c r="Q1161" i="1" a="1"/>
  <c r="Q1161" i="1"/>
  <c r="Q1162" i="1" a="1"/>
  <c r="Q1162" i="1"/>
  <c r="Q1163" i="1" a="1"/>
  <c r="Q1163" i="1"/>
  <c r="Q1164" i="1" a="1"/>
  <c r="Q1164" i="1"/>
  <c r="Q1165" i="1" a="1"/>
  <c r="Q1165" i="1"/>
  <c r="Q1166" i="1" a="1"/>
  <c r="Q1166" i="1"/>
  <c r="Q1167" i="1" a="1"/>
  <c r="Q1167" i="1"/>
  <c r="Q1168" i="1" a="1"/>
  <c r="Q1168" i="1"/>
  <c r="Q1169" i="1" a="1"/>
  <c r="Q1169" i="1"/>
  <c r="Q1170" i="1" a="1"/>
  <c r="Q1170" i="1"/>
  <c r="Q1171" i="1" a="1"/>
  <c r="Q1171" i="1"/>
  <c r="Q1172" i="1" a="1"/>
  <c r="Q1172" i="1"/>
  <c r="Q1173" i="1" a="1"/>
  <c r="Q1173" i="1"/>
  <c r="Q1174" i="1" a="1"/>
  <c r="Q1174" i="1"/>
  <c r="Q1175" i="1" a="1"/>
  <c r="Q1175" i="1"/>
  <c r="Q1176" i="1" a="1"/>
  <c r="Q1176" i="1"/>
  <c r="Q1177" i="1" a="1"/>
  <c r="Q1177" i="1"/>
  <c r="Q1178" i="1" a="1"/>
  <c r="Q1178" i="1"/>
  <c r="Q1179" i="1" a="1"/>
  <c r="Q1179" i="1"/>
  <c r="Q1180" i="1" a="1"/>
  <c r="Q1180" i="1"/>
  <c r="Q1181" i="1" a="1"/>
  <c r="Q1181" i="1"/>
  <c r="Q1182" i="1" a="1"/>
  <c r="Q1182" i="1"/>
  <c r="Q1183" i="1" a="1"/>
  <c r="Q1183" i="1"/>
  <c r="Q1184" i="1" a="1"/>
  <c r="Q1184" i="1"/>
  <c r="Q1185" i="1" a="1"/>
  <c r="Q1185" i="1"/>
  <c r="Q1186" i="1" a="1"/>
  <c r="Q1186" i="1"/>
  <c r="Q1187" i="1" a="1"/>
  <c r="Q1187" i="1"/>
  <c r="Q1188" i="1" a="1"/>
  <c r="Q1188" i="1"/>
  <c r="Q1189" i="1" a="1"/>
  <c r="Q1189" i="1"/>
  <c r="Q1190" i="1" a="1"/>
  <c r="Q1190" i="1"/>
  <c r="Q1191" i="1" a="1"/>
  <c r="Q1191" i="1"/>
  <c r="Q1192" i="1" a="1"/>
  <c r="Q1192" i="1"/>
  <c r="Q1193" i="1" a="1"/>
  <c r="Q1193" i="1"/>
  <c r="Q1194" i="1" a="1"/>
  <c r="Q1194" i="1"/>
  <c r="Q1195" i="1" a="1"/>
  <c r="Q1195" i="1"/>
  <c r="Q1196" i="1" a="1"/>
  <c r="Q1196" i="1"/>
  <c r="Q1197" i="1" a="1"/>
  <c r="Q1197" i="1"/>
  <c r="Q1198" i="1" a="1"/>
  <c r="Q1198" i="1"/>
  <c r="Q1199" i="1" a="1"/>
  <c r="Q1199" i="1"/>
  <c r="Q1200" i="1" a="1"/>
  <c r="Q1200" i="1"/>
  <c r="Q1201" i="1" a="1"/>
  <c r="Q1201" i="1"/>
  <c r="Q1202" i="1" a="1"/>
  <c r="Q1202" i="1"/>
  <c r="Q1203" i="1" a="1"/>
  <c r="Q1203" i="1"/>
  <c r="Q1204" i="1" a="1"/>
  <c r="Q1204" i="1"/>
  <c r="Q1205" i="1" a="1"/>
  <c r="Q1205" i="1"/>
  <c r="Q1206" i="1" a="1"/>
  <c r="Q1206" i="1"/>
  <c r="Q1207" i="1" a="1"/>
  <c r="Q1207" i="1"/>
  <c r="Q1208" i="1" a="1"/>
  <c r="Q1208" i="1"/>
  <c r="Q1209" i="1" a="1"/>
  <c r="Q1209" i="1"/>
  <c r="Q1210" i="1" a="1"/>
  <c r="Q1210" i="1"/>
  <c r="Q1211" i="1" a="1"/>
  <c r="Q1211" i="1"/>
  <c r="Q1212" i="1" a="1"/>
  <c r="Q1212" i="1"/>
  <c r="Q1213" i="1" a="1"/>
  <c r="Q1213" i="1"/>
  <c r="Q1214" i="1" a="1"/>
  <c r="Q1214" i="1"/>
  <c r="Q1215" i="1" a="1"/>
  <c r="Q1215" i="1"/>
  <c r="Q1216" i="1" a="1"/>
  <c r="Q1216" i="1"/>
  <c r="Q1217" i="1" a="1"/>
  <c r="Q1217" i="1"/>
  <c r="Q1218" i="1" a="1"/>
  <c r="Q1218" i="1"/>
  <c r="Q1219" i="1" a="1"/>
  <c r="Q1219" i="1"/>
  <c r="Q1220" i="1" a="1"/>
  <c r="Q1220" i="1"/>
  <c r="Q1221" i="1" a="1"/>
  <c r="Q1221" i="1"/>
  <c r="Q1222" i="1" a="1"/>
  <c r="Q1222" i="1"/>
  <c r="Q1223" i="1" a="1"/>
  <c r="Q1223" i="1"/>
  <c r="Q1224" i="1" a="1"/>
  <c r="Q1224" i="1"/>
  <c r="Q1225" i="1" a="1"/>
  <c r="Q1225" i="1"/>
  <c r="Q1226" i="1" a="1"/>
  <c r="Q1226" i="1"/>
  <c r="Q1227" i="1" a="1"/>
  <c r="Q1227" i="1"/>
  <c r="Q1228" i="1" a="1"/>
  <c r="Q1228" i="1"/>
  <c r="Q1229" i="1" a="1"/>
  <c r="Q1229" i="1"/>
  <c r="Q1230" i="1" a="1"/>
  <c r="Q1230" i="1"/>
  <c r="Q1231" i="1" a="1"/>
  <c r="Q1231" i="1"/>
  <c r="Q1232" i="1" a="1"/>
  <c r="Q1232" i="1"/>
  <c r="Q1233" i="1" a="1"/>
  <c r="Q1233" i="1"/>
  <c r="Q1234" i="1" a="1"/>
  <c r="Q1234" i="1"/>
  <c r="Q1235" i="1" a="1"/>
  <c r="Q1235" i="1"/>
  <c r="Q1236" i="1" a="1"/>
  <c r="Q1236" i="1"/>
  <c r="Q1237" i="1" a="1"/>
  <c r="Q1237" i="1"/>
  <c r="Q1238" i="1" a="1"/>
  <c r="Q1238" i="1"/>
  <c r="Q1239" i="1" a="1"/>
  <c r="Q1239" i="1"/>
  <c r="Q1240" i="1" a="1"/>
  <c r="Q1240" i="1"/>
  <c r="Q1241" i="1" a="1"/>
  <c r="Q1241" i="1"/>
  <c r="Q1242" i="1" a="1"/>
  <c r="Q1242" i="1"/>
  <c r="Q1243" i="1" a="1"/>
  <c r="Q1243" i="1"/>
  <c r="Q1244" i="1" a="1"/>
  <c r="Q1244" i="1"/>
  <c r="Q1245" i="1" a="1"/>
  <c r="Q1245" i="1"/>
  <c r="Q1246" i="1" a="1"/>
  <c r="Q1246" i="1"/>
  <c r="Q1247" i="1" a="1"/>
  <c r="Q1247" i="1"/>
  <c r="Q1248" i="1" a="1"/>
  <c r="Q1248" i="1"/>
  <c r="Q1249" i="1" a="1"/>
  <c r="Q1249" i="1"/>
  <c r="Q1250" i="1" a="1"/>
  <c r="Q1250" i="1"/>
  <c r="Q1251" i="1" a="1"/>
  <c r="Q1251" i="1"/>
  <c r="Q1252" i="1" a="1"/>
  <c r="Q1252" i="1"/>
  <c r="Q1253" i="1" a="1"/>
  <c r="Q1253" i="1"/>
  <c r="Q1254" i="1" a="1"/>
  <c r="Q1254" i="1"/>
  <c r="Q1255" i="1" a="1"/>
  <c r="Q1255" i="1"/>
  <c r="Q1256" i="1" a="1"/>
  <c r="Q1256" i="1"/>
  <c r="Q1257" i="1" a="1"/>
  <c r="Q1257" i="1"/>
  <c r="Q1258" i="1" a="1"/>
  <c r="Q1258" i="1"/>
  <c r="Q1259" i="1" a="1"/>
  <c r="Q1259" i="1"/>
  <c r="Q1260" i="1" a="1"/>
  <c r="Q1260" i="1"/>
  <c r="Q1261" i="1" a="1"/>
  <c r="Q1261" i="1"/>
  <c r="Q1262" i="1" a="1"/>
  <c r="Q1262" i="1"/>
  <c r="Q1263" i="1" a="1"/>
  <c r="Q1263" i="1"/>
  <c r="Q1264" i="1" a="1"/>
  <c r="Q1264" i="1"/>
  <c r="Q1265" i="1" a="1"/>
  <c r="Q1265" i="1"/>
  <c r="Q1266" i="1" a="1"/>
  <c r="Q1266" i="1"/>
  <c r="Q1267" i="1" a="1"/>
  <c r="Q1267" i="1"/>
  <c r="Q1268" i="1" a="1"/>
  <c r="Q1268" i="1"/>
  <c r="Q1269" i="1" a="1"/>
  <c r="Q1269" i="1"/>
  <c r="Q1270" i="1" a="1"/>
  <c r="Q1270" i="1"/>
  <c r="Q1271" i="1" a="1"/>
  <c r="Q1271" i="1"/>
  <c r="Q1272" i="1" a="1"/>
  <c r="Q1272" i="1"/>
  <c r="Q1273" i="1" a="1"/>
  <c r="Q1273" i="1"/>
  <c r="Q1274" i="1" a="1"/>
  <c r="Q1274" i="1"/>
  <c r="Q1275" i="1" a="1"/>
  <c r="Q1275" i="1"/>
  <c r="Q1276" i="1" a="1"/>
  <c r="Q1276" i="1"/>
  <c r="Q1277" i="1" a="1"/>
  <c r="Q1277" i="1"/>
  <c r="Q1278" i="1" a="1"/>
  <c r="Q1278" i="1"/>
  <c r="Q1279" i="1" a="1"/>
  <c r="Q1279" i="1"/>
  <c r="Q1280" i="1" a="1"/>
  <c r="Q1280" i="1"/>
  <c r="Q1281" i="1" a="1"/>
  <c r="Q1281" i="1"/>
  <c r="Q1282" i="1" a="1"/>
  <c r="Q1282" i="1"/>
  <c r="Q1283" i="1" a="1"/>
  <c r="Q1283" i="1"/>
  <c r="Q1284" i="1" a="1"/>
  <c r="Q1284" i="1"/>
  <c r="Q1285" i="1" a="1"/>
  <c r="Q1285" i="1"/>
  <c r="Q1286" i="1" a="1"/>
  <c r="Q1286" i="1"/>
  <c r="Q1287" i="1" a="1"/>
  <c r="Q1287" i="1"/>
  <c r="Q1288" i="1" a="1"/>
  <c r="Q1288" i="1"/>
  <c r="Q1289" i="1" a="1"/>
  <c r="Q1289" i="1"/>
  <c r="Q1290" i="1" a="1"/>
  <c r="Q1290" i="1"/>
  <c r="Q1291" i="1" a="1"/>
  <c r="Q1291" i="1"/>
  <c r="Q1292" i="1" a="1"/>
  <c r="Q1292" i="1"/>
  <c r="Q1293" i="1" a="1"/>
  <c r="Q1293" i="1"/>
  <c r="Q1294" i="1" a="1"/>
  <c r="Q1294" i="1"/>
  <c r="Q1295" i="1" a="1"/>
  <c r="Q1295" i="1"/>
  <c r="Q1296" i="1" a="1"/>
  <c r="Q1296" i="1"/>
  <c r="Q1297" i="1" a="1"/>
  <c r="Q1297" i="1"/>
  <c r="Q1298" i="1" a="1"/>
  <c r="Q1298" i="1"/>
  <c r="Q1299" i="1" a="1"/>
  <c r="Q1299" i="1"/>
  <c r="Q1300" i="1" a="1"/>
  <c r="Q1300" i="1"/>
  <c r="Q1301" i="1" a="1"/>
  <c r="Q1301" i="1"/>
  <c r="Q1302" i="1" a="1"/>
  <c r="Q1302" i="1"/>
  <c r="Q1303" i="1" a="1"/>
  <c r="Q1303" i="1"/>
  <c r="Q1304" i="1" a="1"/>
  <c r="Q1304" i="1"/>
  <c r="Q1305" i="1" a="1"/>
  <c r="Q1305" i="1"/>
  <c r="Q1306" i="1" a="1"/>
  <c r="Q1306" i="1"/>
  <c r="Q1307" i="1" a="1"/>
  <c r="Q1307" i="1"/>
  <c r="Q1308" i="1" a="1"/>
  <c r="Q1308" i="1"/>
  <c r="Q1309" i="1" a="1"/>
  <c r="Q1309" i="1"/>
  <c r="Q1310" i="1" a="1"/>
  <c r="Q1310" i="1"/>
  <c r="Q1311" i="1" a="1"/>
  <c r="Q1311" i="1"/>
  <c r="Q1312" i="1" a="1"/>
  <c r="Q1312" i="1"/>
  <c r="Q1313" i="1" a="1"/>
  <c r="Q1313" i="1"/>
  <c r="Q1314" i="1" a="1"/>
  <c r="Q1314" i="1"/>
  <c r="Q1315" i="1" a="1"/>
  <c r="Q1315" i="1"/>
  <c r="Q1316" i="1" a="1"/>
  <c r="Q1316" i="1"/>
  <c r="Q1317" i="1" a="1"/>
  <c r="Q1317" i="1"/>
  <c r="Q1318" i="1" a="1"/>
  <c r="Q1318" i="1"/>
  <c r="Q1319" i="1" a="1"/>
  <c r="Q1319" i="1"/>
  <c r="Q1320" i="1" a="1"/>
  <c r="Q1320" i="1"/>
  <c r="Q1321" i="1" a="1"/>
  <c r="Q1321" i="1"/>
  <c r="Q1322" i="1" a="1"/>
  <c r="Q1322" i="1"/>
  <c r="Q1323" i="1" a="1"/>
  <c r="Q1323" i="1"/>
  <c r="Q1324" i="1" a="1"/>
  <c r="Q1324" i="1"/>
  <c r="Q1325" i="1" a="1"/>
  <c r="Q1325" i="1"/>
  <c r="Q1326" i="1" a="1"/>
  <c r="Q1326" i="1"/>
  <c r="Q1327" i="1" a="1"/>
  <c r="Q1327" i="1"/>
  <c r="Q1328" i="1" a="1"/>
  <c r="Q1328" i="1"/>
  <c r="Q1329" i="1" a="1"/>
  <c r="Q1329" i="1"/>
  <c r="Q1330" i="1" a="1"/>
  <c r="Q1330" i="1"/>
  <c r="Q1331" i="1" a="1"/>
  <c r="Q1331" i="1"/>
  <c r="Q1332" i="1" a="1"/>
  <c r="Q1332" i="1"/>
  <c r="Q1333" i="1" a="1"/>
  <c r="Q1333" i="1"/>
  <c r="Q1334" i="1" a="1"/>
  <c r="Q1334" i="1"/>
  <c r="Q1335" i="1" a="1"/>
  <c r="Q1335" i="1"/>
  <c r="Q1336" i="1" a="1"/>
  <c r="Q1336" i="1"/>
  <c r="Q1337" i="1" a="1"/>
  <c r="Q1337" i="1"/>
  <c r="Q1338" i="1" a="1"/>
  <c r="Q1338" i="1"/>
  <c r="Q1339" i="1" a="1"/>
  <c r="Q1339" i="1"/>
  <c r="Q1340" i="1" a="1"/>
  <c r="Q1340" i="1"/>
  <c r="Q1341" i="1" a="1"/>
  <c r="Q1341" i="1"/>
  <c r="Q1342" i="1" a="1"/>
  <c r="Q1342" i="1"/>
  <c r="Q1343" i="1" a="1"/>
  <c r="Q1343" i="1"/>
  <c r="Q1344" i="1" a="1"/>
  <c r="Q1344" i="1"/>
  <c r="Q1345" i="1" a="1"/>
  <c r="Q1345" i="1"/>
  <c r="Q1346" i="1" a="1"/>
  <c r="Q1346" i="1"/>
  <c r="Q1347" i="1" a="1"/>
  <c r="Q1347" i="1"/>
  <c r="Q1348" i="1" a="1"/>
  <c r="Q1348" i="1"/>
  <c r="Q1349" i="1" a="1"/>
  <c r="Q1349" i="1"/>
  <c r="Q1350" i="1" a="1"/>
  <c r="Q1350" i="1"/>
  <c r="Q1351" i="1" a="1"/>
  <c r="Q1351" i="1"/>
  <c r="Q1352" i="1" a="1"/>
  <c r="Q1352" i="1"/>
  <c r="Q1353" i="1" a="1"/>
  <c r="Q1353" i="1"/>
  <c r="Q1354" i="1" a="1"/>
  <c r="Q1354" i="1"/>
  <c r="Q1355" i="1" a="1"/>
  <c r="Q1355" i="1"/>
  <c r="Q1356" i="1" a="1"/>
  <c r="Q1356" i="1"/>
  <c r="Q1357" i="1" a="1"/>
  <c r="Q1357" i="1"/>
  <c r="Q1358" i="1" a="1"/>
  <c r="Q1358" i="1"/>
  <c r="Q1359" i="1" a="1"/>
  <c r="Q1359" i="1"/>
  <c r="Q1360" i="1" a="1"/>
  <c r="Q1360" i="1"/>
  <c r="Q1361" i="1" a="1"/>
  <c r="Q1361" i="1"/>
  <c r="Q1362" i="1" a="1"/>
  <c r="Q1362" i="1"/>
  <c r="Q1363" i="1" a="1"/>
  <c r="Q1363" i="1"/>
  <c r="Q1364" i="1" a="1"/>
  <c r="Q1364" i="1"/>
  <c r="Q1365" i="1" a="1"/>
  <c r="Q1365" i="1"/>
  <c r="Q1366" i="1" a="1"/>
  <c r="Q1366" i="1"/>
  <c r="Q1367" i="1" a="1"/>
  <c r="Q1367" i="1"/>
  <c r="Q1368" i="1" a="1"/>
  <c r="Q1368" i="1"/>
  <c r="Q1369" i="1" a="1"/>
  <c r="Q1369" i="1"/>
  <c r="Q1370" i="1" a="1"/>
  <c r="Q1370" i="1"/>
  <c r="Q1371" i="1" a="1"/>
  <c r="Q1371" i="1"/>
  <c r="Q1372" i="1" a="1"/>
  <c r="Q1372" i="1"/>
  <c r="Q1373" i="1" a="1"/>
  <c r="Q1373" i="1"/>
  <c r="Q1374" i="1" a="1"/>
  <c r="Q1374" i="1"/>
  <c r="Q1375" i="1" a="1"/>
  <c r="Q1375" i="1"/>
  <c r="Q1376" i="1" a="1"/>
  <c r="Q1376" i="1"/>
  <c r="Q1377" i="1" a="1"/>
  <c r="Q1377" i="1"/>
  <c r="Q1378" i="1" a="1"/>
  <c r="Q1378" i="1"/>
  <c r="Q1379" i="1" a="1"/>
  <c r="Q1379" i="1"/>
  <c r="Q1380" i="1" a="1"/>
  <c r="Q1380" i="1"/>
  <c r="Q1381" i="1" a="1"/>
  <c r="Q1381" i="1"/>
  <c r="Q1382" i="1" a="1"/>
  <c r="Q1382" i="1"/>
  <c r="Q1383" i="1" a="1"/>
  <c r="Q1383" i="1"/>
  <c r="Q1384" i="1" a="1"/>
  <c r="Q1384" i="1"/>
  <c r="Q1385" i="1" a="1"/>
  <c r="Q1385" i="1"/>
  <c r="Q1386" i="1" a="1"/>
  <c r="Q1386" i="1"/>
  <c r="Q1387" i="1" a="1"/>
  <c r="Q1387" i="1"/>
  <c r="Q1388" i="1" a="1"/>
  <c r="Q1388" i="1"/>
  <c r="Q1389" i="1" a="1"/>
  <c r="Q1389" i="1"/>
  <c r="Q1390" i="1" a="1"/>
  <c r="Q1390" i="1"/>
  <c r="Q1391" i="1" a="1"/>
  <c r="Q1391" i="1"/>
  <c r="Q1392" i="1" a="1"/>
  <c r="Q1392" i="1"/>
  <c r="Q1393" i="1" a="1"/>
  <c r="Q1393" i="1"/>
  <c r="Q1394" i="1" a="1"/>
  <c r="Q1394" i="1"/>
  <c r="Q1395" i="1" a="1"/>
  <c r="Q1395" i="1"/>
  <c r="Q1396" i="1" a="1"/>
  <c r="Q1396" i="1"/>
  <c r="Q1397" i="1" a="1"/>
  <c r="Q1397" i="1"/>
  <c r="Q1398" i="1" a="1"/>
  <c r="Q1398" i="1"/>
  <c r="Q1399" i="1" a="1"/>
  <c r="Q1399" i="1"/>
  <c r="Q1400" i="1" a="1"/>
  <c r="Q1400" i="1"/>
  <c r="Q1401" i="1" a="1"/>
  <c r="Q1401" i="1"/>
  <c r="Q1402" i="1" a="1"/>
  <c r="Q1402" i="1"/>
  <c r="Q1403" i="1" a="1"/>
  <c r="Q1403" i="1"/>
  <c r="Q1404" i="1" a="1"/>
  <c r="Q1404" i="1"/>
  <c r="Q1405" i="1" a="1"/>
  <c r="Q1405" i="1"/>
  <c r="Q1406" i="1" a="1"/>
  <c r="Q1406" i="1"/>
  <c r="Q1407" i="1" a="1"/>
  <c r="Q1407" i="1"/>
  <c r="Q1408" i="1" a="1"/>
  <c r="Q1408" i="1"/>
  <c r="Q1409" i="1" a="1"/>
  <c r="Q1409" i="1"/>
  <c r="Q1410" i="1" a="1"/>
  <c r="Q1410" i="1"/>
  <c r="Q1411" i="1" a="1"/>
  <c r="Q1411" i="1"/>
  <c r="Q1412" i="1" a="1"/>
  <c r="Q1412" i="1"/>
  <c r="Q1413" i="1" a="1"/>
  <c r="Q1413" i="1"/>
  <c r="Q1414" i="1" a="1"/>
  <c r="Q1414" i="1"/>
  <c r="Q1415" i="1" a="1"/>
  <c r="Q1415" i="1"/>
  <c r="Q1416" i="1" a="1"/>
  <c r="Q1416" i="1"/>
  <c r="Q1417" i="1" a="1"/>
  <c r="Q1417" i="1"/>
  <c r="Q1418" i="1" a="1"/>
  <c r="Q1418" i="1"/>
  <c r="Q1419" i="1" a="1"/>
  <c r="Q1419" i="1"/>
  <c r="Q1420" i="1" a="1"/>
  <c r="Q1420" i="1"/>
  <c r="Q1421" i="1" a="1"/>
  <c r="Q1421" i="1"/>
  <c r="Q1422" i="1" a="1"/>
  <c r="Q1422" i="1"/>
  <c r="Q1423" i="1" a="1"/>
  <c r="Q1423" i="1"/>
  <c r="Q1424" i="1" a="1"/>
  <c r="Q1424" i="1"/>
  <c r="Q1425" i="1" a="1"/>
  <c r="Q1425" i="1"/>
  <c r="Q1426" i="1" a="1"/>
  <c r="Q1426" i="1"/>
  <c r="Q1427" i="1" a="1"/>
  <c r="Q1427" i="1"/>
  <c r="Q1428" i="1" a="1"/>
  <c r="Q1428" i="1"/>
  <c r="Q1429" i="1" a="1"/>
  <c r="Q1429" i="1"/>
  <c r="Q1430" i="1" a="1"/>
  <c r="Q1430" i="1"/>
  <c r="Q1431" i="1" a="1"/>
  <c r="Q1431" i="1"/>
  <c r="Q1432" i="1" a="1"/>
  <c r="Q1432" i="1"/>
  <c r="Q1433" i="1" a="1"/>
  <c r="Q1433" i="1"/>
  <c r="Q1434" i="1" a="1"/>
  <c r="Q1434" i="1"/>
  <c r="Q1435" i="1" a="1"/>
  <c r="Q1435" i="1"/>
  <c r="Q1436" i="1" a="1"/>
  <c r="Q1436" i="1"/>
  <c r="Q1437" i="1" a="1"/>
  <c r="Q1437" i="1"/>
  <c r="Q1438" i="1" a="1"/>
  <c r="Q1438" i="1"/>
  <c r="Q1439" i="1" a="1"/>
  <c r="Q1439" i="1"/>
  <c r="Q1440" i="1" a="1"/>
  <c r="Q1440" i="1"/>
  <c r="Q1441" i="1" a="1"/>
  <c r="Q1441" i="1"/>
  <c r="Q1442" i="1" a="1"/>
  <c r="Q1442" i="1"/>
  <c r="Q1443" i="1" a="1"/>
  <c r="Q1443" i="1"/>
  <c r="Q1444" i="1" a="1"/>
  <c r="Q1444" i="1"/>
  <c r="Q1445" i="1" a="1"/>
  <c r="Q1445" i="1"/>
  <c r="Q1446" i="1" a="1"/>
  <c r="Q1446" i="1"/>
  <c r="Q1447" i="1" a="1"/>
  <c r="Q1447" i="1"/>
  <c r="Q1448" i="1" a="1"/>
  <c r="Q1448" i="1"/>
  <c r="Q1449" i="1" a="1"/>
  <c r="Q1449" i="1"/>
  <c r="Q1450" i="1" a="1"/>
  <c r="Q1450" i="1"/>
  <c r="Q1451" i="1" a="1"/>
  <c r="Q1451" i="1"/>
  <c r="Q1452" i="1" a="1"/>
  <c r="Q1452" i="1"/>
  <c r="Q1453" i="1" a="1"/>
  <c r="Q1453" i="1"/>
  <c r="Q1454" i="1" a="1"/>
  <c r="Q1454" i="1"/>
  <c r="Q1455" i="1" a="1"/>
  <c r="Q1455" i="1"/>
  <c r="Q1456" i="1" a="1"/>
  <c r="Q1456" i="1"/>
  <c r="Q1457" i="1" a="1"/>
  <c r="Q1457" i="1"/>
  <c r="Q1458" i="1" a="1"/>
  <c r="Q1458" i="1"/>
  <c r="Q1459" i="1" a="1"/>
  <c r="Q1459" i="1"/>
  <c r="Q1460" i="1" a="1"/>
  <c r="Q1460" i="1"/>
  <c r="Q1461" i="1" a="1"/>
  <c r="Q1461" i="1"/>
  <c r="Q1462" i="1" a="1"/>
  <c r="Q1462" i="1"/>
  <c r="Q1463" i="1" a="1"/>
  <c r="Q1463" i="1"/>
  <c r="Q1464" i="1" a="1"/>
  <c r="Q1464" i="1"/>
  <c r="Q1465" i="1" a="1"/>
  <c r="Q1465" i="1"/>
  <c r="Q1466" i="1" a="1"/>
  <c r="Q1466" i="1"/>
  <c r="Q1467" i="1" a="1"/>
  <c r="Q1467" i="1"/>
  <c r="Q1468" i="1" a="1"/>
  <c r="Q1468" i="1"/>
  <c r="Q1469" i="1" a="1"/>
  <c r="Q1469" i="1"/>
  <c r="Q1470" i="1" a="1"/>
  <c r="Q1470" i="1"/>
  <c r="Q1471" i="1" a="1"/>
  <c r="Q1471" i="1"/>
  <c r="Q1472" i="1" a="1"/>
  <c r="Q1472" i="1"/>
  <c r="Q1473" i="1" a="1"/>
  <c r="Q1473" i="1"/>
  <c r="Q1474" i="1" a="1"/>
  <c r="Q1474" i="1"/>
  <c r="Q1475" i="1" a="1"/>
  <c r="Q1475" i="1"/>
  <c r="Q1476" i="1" a="1"/>
  <c r="Q1476" i="1"/>
  <c r="Q1477" i="1" a="1"/>
  <c r="Q1477" i="1"/>
  <c r="Q1478" i="1" a="1"/>
  <c r="Q1478" i="1"/>
  <c r="Q1479" i="1" a="1"/>
  <c r="Q1479" i="1"/>
  <c r="Q1480" i="1" a="1"/>
  <c r="Q1480" i="1"/>
  <c r="Q1481" i="1" a="1"/>
  <c r="Q1481" i="1"/>
  <c r="Q1482" i="1" a="1"/>
  <c r="Q1482" i="1"/>
  <c r="Q1483" i="1" a="1"/>
  <c r="Q1483" i="1"/>
  <c r="Q1484" i="1" a="1"/>
  <c r="Q1484" i="1"/>
  <c r="Q1485" i="1" a="1"/>
  <c r="Q1485" i="1"/>
  <c r="Q1486" i="1" a="1"/>
  <c r="Q1486" i="1"/>
  <c r="Q1487" i="1" a="1"/>
  <c r="Q1487" i="1"/>
  <c r="Q1488" i="1" a="1"/>
  <c r="Q1488" i="1"/>
  <c r="Q1489" i="1" a="1"/>
  <c r="Q1489" i="1"/>
  <c r="Q1490" i="1" a="1"/>
  <c r="Q1490" i="1"/>
  <c r="Q1491" i="1" a="1"/>
  <c r="Q1491" i="1"/>
  <c r="Q1492" i="1" a="1"/>
  <c r="Q1492" i="1"/>
  <c r="Q1493" i="1" a="1"/>
  <c r="Q1493" i="1"/>
  <c r="Q1494" i="1" a="1"/>
  <c r="Q1494" i="1"/>
  <c r="Q1495" i="1" a="1"/>
  <c r="Q1495" i="1"/>
  <c r="Q1496" i="1" a="1"/>
  <c r="Q1496" i="1"/>
  <c r="Q1497" i="1" a="1"/>
  <c r="Q1497" i="1"/>
  <c r="Q1498" i="1" a="1"/>
  <c r="Q1498" i="1"/>
  <c r="Q1499" i="1" a="1"/>
  <c r="Q1499" i="1"/>
  <c r="Q1500" i="1" a="1"/>
  <c r="Q1500" i="1"/>
  <c r="Q1501" i="1" a="1"/>
  <c r="Q1501" i="1"/>
  <c r="Q1502" i="1" a="1"/>
  <c r="Q1502" i="1"/>
  <c r="Q1503" i="1" a="1"/>
  <c r="Q1503" i="1"/>
  <c r="Q1504" i="1" a="1"/>
  <c r="Q1504" i="1"/>
  <c r="Q1505" i="1" a="1"/>
  <c r="Q1505" i="1"/>
  <c r="Q1506" i="1" a="1"/>
  <c r="Q1506" i="1"/>
  <c r="Q1507" i="1" a="1"/>
  <c r="Q1507" i="1"/>
  <c r="Q1508" i="1" a="1"/>
  <c r="Q1508" i="1"/>
  <c r="Q1509" i="1" a="1"/>
  <c r="Q1509" i="1"/>
  <c r="Q1510" i="1" a="1"/>
  <c r="Q1510" i="1"/>
  <c r="Q1511" i="1" a="1"/>
  <c r="Q1511" i="1"/>
  <c r="Q1512" i="1" a="1"/>
  <c r="Q1512" i="1"/>
  <c r="Q1513" i="1" a="1"/>
  <c r="Q1513" i="1"/>
  <c r="Q1514" i="1" a="1"/>
  <c r="Q1514" i="1"/>
  <c r="Q1515" i="1" a="1"/>
  <c r="Q1515" i="1"/>
  <c r="Q1516" i="1" a="1"/>
  <c r="Q1516" i="1"/>
  <c r="Q1517" i="1" a="1"/>
  <c r="Q1517" i="1"/>
  <c r="Q1518" i="1" a="1"/>
  <c r="Q1518" i="1"/>
  <c r="Q1519" i="1" a="1"/>
  <c r="Q1519" i="1"/>
  <c r="Q1520" i="1" a="1"/>
  <c r="Q1520" i="1"/>
  <c r="Q1521" i="1" a="1"/>
  <c r="Q1521" i="1"/>
  <c r="Q1522" i="1" a="1"/>
  <c r="Q1522" i="1"/>
  <c r="Q1523" i="1" a="1"/>
  <c r="Q1523" i="1"/>
  <c r="Q1524" i="1" a="1"/>
  <c r="Q1524" i="1"/>
  <c r="Q1525" i="1" a="1"/>
  <c r="Q1525" i="1"/>
  <c r="Q1526" i="1" a="1"/>
  <c r="Q1526" i="1"/>
  <c r="Q1527" i="1" a="1"/>
  <c r="Q1527" i="1"/>
  <c r="Q1528" i="1" a="1"/>
  <c r="Q1528" i="1"/>
  <c r="Q1529" i="1" a="1"/>
  <c r="Q1529" i="1"/>
  <c r="Q1530" i="1" a="1"/>
  <c r="Q1530" i="1"/>
  <c r="Q1531" i="1" a="1"/>
  <c r="Q1531" i="1"/>
  <c r="Q1532" i="1" a="1"/>
  <c r="Q1532" i="1"/>
  <c r="Q1533" i="1" a="1"/>
  <c r="Q1533" i="1"/>
  <c r="Q1534" i="1" a="1"/>
  <c r="Q1534" i="1"/>
  <c r="Q1535" i="1" a="1"/>
  <c r="Q1535" i="1"/>
  <c r="Q1536" i="1" a="1"/>
  <c r="Q1536" i="1"/>
  <c r="Q1537" i="1" a="1"/>
  <c r="Q1537" i="1"/>
  <c r="Q1538" i="1" a="1"/>
  <c r="Q1538" i="1"/>
  <c r="Q1539" i="1" a="1"/>
  <c r="Q1539" i="1"/>
  <c r="Q1540" i="1" a="1"/>
  <c r="Q1540" i="1"/>
  <c r="Q1541" i="1" a="1"/>
  <c r="Q1541" i="1"/>
  <c r="Q1542" i="1" a="1"/>
  <c r="Q1542" i="1"/>
  <c r="Q1543" i="1" a="1"/>
  <c r="Q1543" i="1"/>
  <c r="Q1544" i="1" a="1"/>
  <c r="Q1544" i="1"/>
  <c r="Q1545" i="1" a="1"/>
  <c r="Q1545" i="1"/>
  <c r="Q1546" i="1" a="1"/>
  <c r="Q1546" i="1"/>
  <c r="Q1547" i="1" a="1"/>
  <c r="Q1547" i="1"/>
  <c r="Q1548" i="1" a="1"/>
  <c r="Q1548" i="1"/>
  <c r="Q1549" i="1" a="1"/>
  <c r="Q1549" i="1"/>
  <c r="Q1550" i="1" a="1"/>
  <c r="Q1550" i="1"/>
  <c r="Q1551" i="1" a="1"/>
  <c r="Q1551" i="1"/>
  <c r="Q1552" i="1" a="1"/>
  <c r="Q1552" i="1"/>
  <c r="Q1553" i="1" a="1"/>
  <c r="Q1553" i="1"/>
  <c r="Q1554" i="1" a="1"/>
  <c r="Q1554" i="1"/>
  <c r="Q1555" i="1" a="1"/>
  <c r="Q1555" i="1"/>
  <c r="Q1556" i="1" a="1"/>
  <c r="Q1556" i="1"/>
  <c r="Q1557" i="1" a="1"/>
  <c r="Q1557" i="1"/>
  <c r="Q1558" i="1" a="1"/>
  <c r="Q1558" i="1"/>
  <c r="Q1559" i="1" a="1"/>
  <c r="Q1559" i="1"/>
  <c r="Q1560" i="1" a="1"/>
  <c r="Q1560" i="1"/>
  <c r="Q1561" i="1" a="1"/>
  <c r="Q1561" i="1"/>
  <c r="Q1562" i="1" a="1"/>
  <c r="Q1562" i="1"/>
  <c r="Q1563" i="1" a="1"/>
  <c r="Q1563" i="1"/>
  <c r="Q1564" i="1" a="1"/>
  <c r="Q1564" i="1"/>
  <c r="Q1565" i="1" a="1"/>
  <c r="Q1565" i="1"/>
  <c r="Q1566" i="1" a="1"/>
  <c r="Q1566" i="1"/>
  <c r="Q1567" i="1" a="1"/>
  <c r="Q1567" i="1"/>
  <c r="Q1568" i="1" a="1"/>
  <c r="Q1568" i="1"/>
  <c r="Q1569" i="1" a="1"/>
  <c r="Q1569" i="1"/>
  <c r="Q1570" i="1" a="1"/>
  <c r="Q1570" i="1"/>
  <c r="Q1571" i="1" a="1"/>
  <c r="Q1571" i="1"/>
  <c r="Q1572" i="1" a="1"/>
  <c r="Q1572" i="1"/>
  <c r="Q1573" i="1" a="1"/>
  <c r="Q1573" i="1"/>
  <c r="Q1574" i="1" a="1"/>
  <c r="Q1574" i="1"/>
  <c r="Q1575" i="1" a="1"/>
  <c r="Q1575" i="1"/>
  <c r="Q1576" i="1" a="1"/>
  <c r="Q1576" i="1"/>
  <c r="Q1577" i="1" a="1"/>
  <c r="Q1577" i="1"/>
  <c r="Q1578" i="1" a="1"/>
  <c r="Q1578" i="1"/>
  <c r="Q1579" i="1" a="1"/>
  <c r="Q1579" i="1"/>
  <c r="Q1580" i="1" a="1"/>
  <c r="Q1580" i="1"/>
  <c r="Q1581" i="1" a="1"/>
  <c r="Q1581" i="1"/>
  <c r="Q1582" i="1" a="1"/>
  <c r="Q1582" i="1"/>
  <c r="Q1583" i="1" a="1"/>
  <c r="Q1583" i="1"/>
  <c r="Q1584" i="1" a="1"/>
  <c r="Q1584" i="1"/>
  <c r="Q1585" i="1" a="1"/>
  <c r="Q1585" i="1"/>
  <c r="Q1586" i="1" a="1"/>
  <c r="Q1586" i="1"/>
  <c r="Q1587" i="1" a="1"/>
  <c r="Q1587" i="1"/>
  <c r="Q1588" i="1" a="1"/>
  <c r="Q1588" i="1"/>
  <c r="Q1589" i="1" a="1"/>
  <c r="Q1589" i="1"/>
  <c r="Q1590" i="1" a="1"/>
  <c r="Q1590" i="1"/>
  <c r="Q1591" i="1" a="1"/>
  <c r="Q1591" i="1"/>
  <c r="Q1592" i="1" a="1"/>
  <c r="Q1592" i="1"/>
  <c r="Q1593" i="1" a="1"/>
  <c r="Q1593" i="1"/>
  <c r="Q1594" i="1" a="1"/>
  <c r="Q1594" i="1"/>
  <c r="Q1595" i="1" a="1"/>
  <c r="Q1595" i="1"/>
  <c r="Q1596" i="1" a="1"/>
  <c r="Q1596" i="1"/>
  <c r="Q1597" i="1" a="1"/>
  <c r="Q1597" i="1"/>
  <c r="Q1598" i="1" a="1"/>
  <c r="Q1598" i="1"/>
  <c r="Q1599" i="1" a="1"/>
  <c r="Q1599" i="1"/>
  <c r="Q1600" i="1" a="1"/>
  <c r="Q1600" i="1"/>
  <c r="Q1601" i="1" a="1"/>
  <c r="Q1601" i="1"/>
  <c r="Q1602" i="1" a="1"/>
  <c r="Q1602" i="1"/>
  <c r="Q1603" i="1" a="1"/>
  <c r="Q1603" i="1"/>
  <c r="Q1604" i="1" a="1"/>
  <c r="Q1604" i="1"/>
  <c r="Q1605" i="1" a="1"/>
  <c r="Q1605" i="1"/>
  <c r="Q1606" i="1" a="1"/>
  <c r="Q1606" i="1"/>
  <c r="Q1607" i="1" a="1"/>
  <c r="Q1607" i="1"/>
  <c r="Q1608" i="1" a="1"/>
  <c r="Q1608" i="1"/>
  <c r="Q1609" i="1" a="1"/>
  <c r="Q1609" i="1"/>
  <c r="Q1610" i="1" a="1"/>
  <c r="Q1610" i="1"/>
  <c r="Q1611" i="1" a="1"/>
  <c r="Q1611" i="1"/>
  <c r="Q1612" i="1" a="1"/>
  <c r="Q1612" i="1"/>
  <c r="Q1613" i="1" a="1"/>
  <c r="Q1613" i="1"/>
  <c r="Q1614" i="1" a="1"/>
  <c r="Q1614" i="1"/>
  <c r="Q1615" i="1" a="1"/>
  <c r="Q1615" i="1"/>
  <c r="Q1616" i="1" a="1"/>
  <c r="Q1616" i="1"/>
  <c r="Q1617" i="1" a="1"/>
  <c r="Q1617" i="1"/>
  <c r="Q1618" i="1" a="1"/>
  <c r="Q1618" i="1"/>
  <c r="Q1619" i="1" a="1"/>
  <c r="Q1619" i="1"/>
  <c r="Q1620" i="1" a="1"/>
  <c r="Q1620" i="1"/>
  <c r="Q1621" i="1" a="1"/>
  <c r="Q1621" i="1"/>
  <c r="Q1622" i="1" a="1"/>
  <c r="Q1622" i="1"/>
  <c r="Q1623" i="1" a="1"/>
  <c r="Q1623" i="1"/>
  <c r="Q1624" i="1" a="1"/>
  <c r="Q1624" i="1"/>
  <c r="Q1625" i="1" a="1"/>
  <c r="Q1625" i="1"/>
  <c r="Q1626" i="1" a="1"/>
  <c r="Q1626" i="1"/>
  <c r="Q1627" i="1" a="1"/>
  <c r="Q1627" i="1"/>
  <c r="Q1628" i="1" a="1"/>
  <c r="Q1628" i="1"/>
  <c r="Q1629" i="1" a="1"/>
  <c r="Q1629" i="1"/>
  <c r="Q1630" i="1" a="1"/>
  <c r="Q1630" i="1"/>
  <c r="Q1631" i="1" a="1"/>
  <c r="Q1631" i="1"/>
  <c r="Q1632" i="1" a="1"/>
  <c r="Q1632" i="1"/>
  <c r="Q1633" i="1" a="1"/>
  <c r="Q1633" i="1"/>
  <c r="Q1634" i="1" a="1"/>
  <c r="Q1634" i="1"/>
  <c r="Q1635" i="1" a="1"/>
  <c r="Q1635" i="1"/>
  <c r="Q1636" i="1" a="1"/>
  <c r="Q1636" i="1"/>
  <c r="Q1637" i="1" a="1"/>
  <c r="Q1637" i="1"/>
  <c r="Q1638" i="1" a="1"/>
  <c r="Q1638" i="1"/>
  <c r="Q1639" i="1" a="1"/>
  <c r="Q1639" i="1"/>
  <c r="Q1640" i="1" a="1"/>
  <c r="Q1640" i="1"/>
  <c r="Q1641" i="1" a="1"/>
  <c r="Q1641" i="1"/>
  <c r="Q1642" i="1" a="1"/>
  <c r="Q1642" i="1"/>
  <c r="Q1643" i="1" a="1"/>
  <c r="Q1643" i="1"/>
  <c r="Q1644" i="1" a="1"/>
  <c r="Q1644" i="1"/>
  <c r="Q1645" i="1" a="1"/>
  <c r="Q1645" i="1"/>
  <c r="Q1646" i="1" a="1"/>
  <c r="Q1646" i="1"/>
  <c r="Q1647" i="1" a="1"/>
  <c r="Q1647" i="1"/>
  <c r="Q1648" i="1" a="1"/>
  <c r="Q1648" i="1"/>
  <c r="Q1649" i="1" a="1"/>
  <c r="Q1649" i="1"/>
  <c r="Q1650" i="1" a="1"/>
  <c r="Q1650" i="1"/>
  <c r="Q1651" i="1" a="1"/>
  <c r="Q1651" i="1"/>
  <c r="Q1652" i="1" a="1"/>
  <c r="Q1652" i="1"/>
  <c r="Q1653" i="1" a="1"/>
  <c r="Q1653" i="1"/>
  <c r="Q1654" i="1" a="1"/>
  <c r="Q1654" i="1"/>
  <c r="Q1655" i="1" a="1"/>
  <c r="Q1655" i="1"/>
  <c r="Q1656" i="1" a="1"/>
  <c r="Q1656" i="1"/>
  <c r="Q1657" i="1" a="1"/>
  <c r="Q1657" i="1"/>
  <c r="Q1658" i="1" a="1"/>
  <c r="Q1658" i="1"/>
  <c r="Q1659" i="1" a="1"/>
  <c r="Q1659" i="1"/>
  <c r="Q1660" i="1" a="1"/>
  <c r="Q1660" i="1"/>
  <c r="Q1661" i="1" a="1"/>
  <c r="Q1661" i="1"/>
  <c r="Q1662" i="1" a="1"/>
  <c r="Q1662" i="1"/>
  <c r="Q1663" i="1" a="1"/>
  <c r="Q1663" i="1"/>
  <c r="Q1664" i="1" a="1"/>
  <c r="Q1664" i="1"/>
  <c r="Q1665" i="1" a="1"/>
  <c r="Q1665" i="1"/>
  <c r="Q1666" i="1" a="1"/>
  <c r="Q1666" i="1"/>
  <c r="Q1667" i="1" a="1"/>
  <c r="Q1667" i="1"/>
  <c r="Q1668" i="1" a="1"/>
  <c r="Q1668" i="1"/>
  <c r="Q1669" i="1" a="1"/>
  <c r="Q1669" i="1"/>
  <c r="Q1670" i="1" a="1"/>
  <c r="Q1670" i="1"/>
  <c r="Q1671" i="1" a="1"/>
  <c r="Q1671" i="1"/>
  <c r="Q1672" i="1" a="1"/>
  <c r="Q1672" i="1"/>
  <c r="Q1673" i="1" a="1"/>
  <c r="Q1673" i="1"/>
  <c r="Q1674" i="1" a="1"/>
  <c r="Q1674" i="1"/>
  <c r="Q1675" i="1" a="1"/>
  <c r="Q1675" i="1"/>
  <c r="Q1676" i="1" a="1"/>
  <c r="Q1676" i="1"/>
  <c r="Q1677" i="1" a="1"/>
  <c r="Q1677" i="1"/>
  <c r="Q1678" i="1" a="1"/>
  <c r="Q1678" i="1"/>
  <c r="Q1679" i="1" a="1"/>
  <c r="Q1679" i="1"/>
  <c r="Q1680" i="1" a="1"/>
  <c r="Q1680" i="1"/>
  <c r="Q1681" i="1" a="1"/>
  <c r="Q1681" i="1"/>
  <c r="Q1682" i="1" a="1"/>
  <c r="Q1682" i="1"/>
  <c r="Q1683" i="1" a="1"/>
  <c r="Q1683" i="1"/>
  <c r="Q1684" i="1" a="1"/>
  <c r="Q1684" i="1"/>
  <c r="Q1685" i="1" a="1"/>
  <c r="Q1685" i="1"/>
  <c r="Q1686" i="1" a="1"/>
  <c r="Q1686" i="1"/>
  <c r="Q1687" i="1" a="1"/>
  <c r="Q1687" i="1"/>
  <c r="Q1688" i="1" a="1"/>
  <c r="Q1688" i="1"/>
  <c r="Q1689" i="1" a="1"/>
  <c r="Q1689" i="1"/>
  <c r="Q1690" i="1" a="1"/>
  <c r="Q1690" i="1"/>
  <c r="Q1691" i="1" a="1"/>
  <c r="Q1691" i="1"/>
  <c r="Q1692" i="1" a="1"/>
  <c r="Q1692" i="1"/>
  <c r="Q1693" i="1" a="1"/>
  <c r="Q1693" i="1"/>
  <c r="Q1694" i="1" a="1"/>
  <c r="Q1694" i="1"/>
  <c r="Q1695" i="1" a="1"/>
  <c r="Q1695" i="1"/>
  <c r="Q1696" i="1" a="1"/>
  <c r="Q1696" i="1"/>
  <c r="Q1697" i="1" a="1"/>
  <c r="Q1697" i="1"/>
  <c r="Q1698" i="1" a="1"/>
  <c r="Q1698" i="1"/>
  <c r="Q1699" i="1" a="1"/>
  <c r="Q1699" i="1"/>
  <c r="Q1700" i="1" a="1"/>
  <c r="Q1700" i="1"/>
  <c r="Q1701" i="1" a="1"/>
  <c r="Q1701" i="1"/>
  <c r="Q1702" i="1" a="1"/>
  <c r="Q1702" i="1"/>
  <c r="Q1703" i="1" a="1"/>
  <c r="Q1703" i="1"/>
  <c r="Q1704" i="1" a="1"/>
  <c r="Q1704" i="1"/>
  <c r="Q1705" i="1" a="1"/>
  <c r="Q1705" i="1"/>
  <c r="Q1706" i="1" a="1"/>
  <c r="Q1706" i="1"/>
  <c r="Q1707" i="1" a="1"/>
  <c r="Q1707" i="1"/>
  <c r="Q1708" i="1" a="1"/>
  <c r="Q1708" i="1"/>
  <c r="Q1709" i="1" a="1"/>
  <c r="Q1709" i="1"/>
  <c r="Q1710" i="1" a="1"/>
  <c r="Q1710" i="1"/>
  <c r="Q1711" i="1" a="1"/>
  <c r="Q1711" i="1"/>
  <c r="Q1712" i="1" a="1"/>
  <c r="Q1712" i="1"/>
  <c r="Q1713" i="1" a="1"/>
  <c r="Q1713" i="1"/>
  <c r="Q1714" i="1" a="1"/>
  <c r="Q1714" i="1"/>
  <c r="Q1715" i="1" a="1"/>
  <c r="Q1715" i="1"/>
  <c r="Q1716" i="1" a="1"/>
  <c r="Q1716" i="1"/>
  <c r="Q1717" i="1" a="1"/>
  <c r="Q1717" i="1"/>
  <c r="Q1718" i="1" a="1"/>
  <c r="Q1718" i="1"/>
  <c r="Q1719" i="1" a="1"/>
  <c r="Q1719" i="1"/>
  <c r="Q1720" i="1" a="1"/>
  <c r="Q1720" i="1"/>
  <c r="Q1721" i="1" a="1"/>
  <c r="Q1721" i="1"/>
  <c r="Q1722" i="1" a="1"/>
  <c r="Q1722" i="1"/>
  <c r="Q1723" i="1" a="1"/>
  <c r="Q1723" i="1"/>
  <c r="Q1724" i="1" a="1"/>
  <c r="Q1724" i="1"/>
  <c r="Q1725" i="1" a="1"/>
  <c r="Q1725" i="1"/>
  <c r="Q1726" i="1" a="1"/>
  <c r="Q1726" i="1"/>
  <c r="Q1727" i="1" a="1"/>
  <c r="Q1727" i="1"/>
  <c r="Q1728" i="1" a="1"/>
  <c r="Q1728" i="1"/>
  <c r="Q1729" i="1" a="1"/>
  <c r="Q1729" i="1"/>
  <c r="Q1730" i="1" a="1"/>
  <c r="Q1730" i="1"/>
  <c r="Q1731" i="1" a="1"/>
  <c r="Q1731" i="1"/>
  <c r="Q1732" i="1" a="1"/>
  <c r="Q1732" i="1"/>
  <c r="Q1733" i="1" a="1"/>
  <c r="Q1733" i="1"/>
  <c r="Q1734" i="1" a="1"/>
  <c r="Q1734" i="1"/>
  <c r="Q1735" i="1" a="1"/>
  <c r="Q1735" i="1"/>
  <c r="Q1736" i="1" a="1"/>
  <c r="Q1736" i="1"/>
  <c r="Q1737" i="1" a="1"/>
  <c r="Q1737" i="1"/>
  <c r="Q1738" i="1" a="1"/>
  <c r="Q1738" i="1"/>
  <c r="Q1739" i="1" a="1"/>
  <c r="Q1739" i="1"/>
  <c r="Q1740" i="1" a="1"/>
  <c r="Q1740" i="1"/>
  <c r="Q1741" i="1" a="1"/>
  <c r="Q1741" i="1"/>
  <c r="Q1742" i="1" a="1"/>
  <c r="Q1742" i="1"/>
  <c r="Q1743" i="1" a="1"/>
  <c r="Q1743" i="1"/>
  <c r="Q1744" i="1" a="1"/>
  <c r="Q1744" i="1"/>
  <c r="Q1745" i="1" a="1"/>
  <c r="Q1745" i="1"/>
  <c r="Q1746" i="1" a="1"/>
  <c r="Q1746" i="1"/>
  <c r="Q1747" i="1" a="1"/>
  <c r="Q1747" i="1"/>
  <c r="Q1748" i="1" a="1"/>
  <c r="Q1748" i="1"/>
  <c r="Q1749" i="1" a="1"/>
  <c r="Q1749" i="1"/>
  <c r="Q1750" i="1" a="1"/>
  <c r="Q1750" i="1"/>
  <c r="Q1751" i="1" a="1"/>
  <c r="Q1751" i="1"/>
  <c r="Q1752" i="1" a="1"/>
  <c r="Q1752" i="1"/>
  <c r="Q1753" i="1" a="1"/>
  <c r="Q1753" i="1"/>
  <c r="Q1754" i="1" a="1"/>
  <c r="Q1754" i="1"/>
  <c r="Q1755" i="1" a="1"/>
  <c r="Q1755" i="1"/>
  <c r="Q1756" i="1" a="1"/>
  <c r="Q1756" i="1"/>
  <c r="Q1757" i="1" a="1"/>
  <c r="Q1757" i="1"/>
  <c r="Q1758" i="1" a="1"/>
  <c r="Q1758" i="1"/>
  <c r="Q1759" i="1" a="1"/>
  <c r="Q1759" i="1"/>
  <c r="Q1760" i="1" a="1"/>
  <c r="Q1760" i="1"/>
  <c r="Q1761" i="1" a="1"/>
  <c r="Q1761" i="1"/>
  <c r="Q1762" i="1" a="1"/>
  <c r="Q1762" i="1"/>
  <c r="Q1763" i="1" a="1"/>
  <c r="Q1763" i="1"/>
  <c r="Q1764" i="1" a="1"/>
  <c r="Q1764" i="1"/>
  <c r="Q1765" i="1" a="1"/>
  <c r="Q1765" i="1"/>
  <c r="Q1766" i="1" a="1"/>
  <c r="Q1766" i="1"/>
  <c r="Q1767" i="1" a="1"/>
  <c r="Q1767" i="1"/>
  <c r="Q1768" i="1" a="1"/>
  <c r="Q1768" i="1"/>
  <c r="Q1769" i="1" a="1"/>
  <c r="Q1769" i="1"/>
  <c r="Q1770" i="1" a="1"/>
  <c r="Q1770" i="1"/>
  <c r="Q1771" i="1" a="1"/>
  <c r="Q1771" i="1"/>
  <c r="Q1772" i="1" a="1"/>
  <c r="Q1772" i="1"/>
  <c r="Q1773" i="1" a="1"/>
  <c r="Q1773" i="1"/>
  <c r="Q1774" i="1" a="1"/>
  <c r="Q1774" i="1"/>
  <c r="Q1775" i="1" a="1"/>
  <c r="Q1775" i="1"/>
  <c r="Q1776" i="1" a="1"/>
  <c r="Q1776" i="1"/>
  <c r="Q1777" i="1" a="1"/>
  <c r="Q1777" i="1"/>
  <c r="Q1778" i="1" a="1"/>
  <c r="Q1778" i="1"/>
  <c r="Q1779" i="1" a="1"/>
  <c r="Q1779" i="1"/>
  <c r="Q1780" i="1" a="1"/>
  <c r="Q1780" i="1"/>
  <c r="Q1781" i="1" a="1"/>
  <c r="Q1781" i="1"/>
  <c r="Q1782" i="1" a="1"/>
  <c r="Q1782" i="1"/>
  <c r="Q1783" i="1" a="1"/>
  <c r="Q1783" i="1"/>
  <c r="Q1784" i="1" a="1"/>
  <c r="Q1784" i="1"/>
  <c r="Q1785" i="1" a="1"/>
  <c r="Q1785" i="1"/>
  <c r="Q1786" i="1" a="1"/>
  <c r="Q1786" i="1"/>
  <c r="Q1787" i="1" a="1"/>
  <c r="Q1787" i="1"/>
  <c r="Q1788" i="1" a="1"/>
  <c r="Q1788" i="1"/>
  <c r="Q1789" i="1" a="1"/>
  <c r="Q1789" i="1"/>
  <c r="Q1790" i="1" a="1"/>
  <c r="Q1790" i="1"/>
  <c r="Q1791" i="1" a="1"/>
  <c r="Q1791" i="1"/>
  <c r="Q1792" i="1" a="1"/>
  <c r="Q1792" i="1"/>
  <c r="Q1793" i="1" a="1"/>
  <c r="Q1793" i="1"/>
  <c r="Q1794" i="1" a="1"/>
  <c r="Q1794" i="1"/>
  <c r="Q1795" i="1" a="1"/>
  <c r="Q1795" i="1"/>
  <c r="Q1796" i="1" a="1"/>
  <c r="Q1796" i="1"/>
  <c r="Q1797" i="1" a="1"/>
  <c r="Q1797" i="1"/>
  <c r="Q1798" i="1" a="1"/>
  <c r="Q1798" i="1"/>
  <c r="Q1799" i="1" a="1"/>
  <c r="Q1799" i="1"/>
  <c r="Q1800" i="1" a="1"/>
  <c r="Q1800" i="1"/>
  <c r="Q1801" i="1" a="1"/>
  <c r="Q1801" i="1"/>
  <c r="Q1802" i="1" a="1"/>
  <c r="Q1802" i="1"/>
  <c r="Q1803" i="1" a="1"/>
  <c r="Q1803" i="1"/>
  <c r="Q1804" i="1" a="1"/>
  <c r="Q1804" i="1"/>
  <c r="Q1805" i="1" a="1"/>
  <c r="Q1805" i="1"/>
  <c r="Q1806" i="1" a="1"/>
  <c r="Q1806" i="1"/>
  <c r="Q1807" i="1" a="1"/>
  <c r="Q1807" i="1"/>
  <c r="Q1808" i="1" a="1"/>
  <c r="Q1808" i="1"/>
  <c r="Q1809" i="1" a="1"/>
  <c r="Q1809" i="1"/>
  <c r="Q1810" i="1" a="1"/>
  <c r="Q1810" i="1"/>
  <c r="Q1811" i="1" a="1"/>
  <c r="Q1811" i="1"/>
  <c r="Q1812" i="1" a="1"/>
  <c r="Q1812" i="1"/>
  <c r="Q1813" i="1" a="1"/>
  <c r="Q1813" i="1"/>
  <c r="Q1814" i="1" a="1"/>
  <c r="Q1814" i="1"/>
  <c r="Q1815" i="1" a="1"/>
  <c r="Q1815" i="1"/>
  <c r="Q1816" i="1" a="1"/>
  <c r="Q1816" i="1"/>
  <c r="Q1817" i="1" a="1"/>
  <c r="Q1817" i="1"/>
  <c r="Q1818" i="1" a="1"/>
  <c r="Q1818" i="1"/>
  <c r="Q1819" i="1" a="1"/>
  <c r="Q1819" i="1"/>
  <c r="Q1820" i="1" a="1"/>
  <c r="Q1820" i="1"/>
  <c r="Q1821" i="1" a="1"/>
  <c r="Q1821" i="1"/>
  <c r="Q1822" i="1" a="1"/>
  <c r="Q1822" i="1"/>
  <c r="Q1823" i="1" a="1"/>
  <c r="Q1823" i="1"/>
  <c r="Q1824" i="1" a="1"/>
  <c r="Q1824" i="1"/>
  <c r="Q1825" i="1" a="1"/>
  <c r="Q1825" i="1"/>
  <c r="Q1826" i="1" a="1"/>
  <c r="Q1826" i="1"/>
  <c r="Q1827" i="1" a="1"/>
  <c r="Q1827" i="1"/>
  <c r="Q1828" i="1" a="1"/>
  <c r="Q1828" i="1"/>
  <c r="Q1829" i="1" a="1"/>
  <c r="Q1829" i="1"/>
  <c r="Q1830" i="1" a="1"/>
  <c r="Q1830" i="1"/>
  <c r="Q1831" i="1" a="1"/>
  <c r="Q1831" i="1"/>
  <c r="Q1832" i="1" a="1"/>
  <c r="Q1832" i="1"/>
  <c r="Q1833" i="1" a="1"/>
  <c r="Q1833" i="1"/>
  <c r="Q1834" i="1" a="1"/>
  <c r="Q1834" i="1"/>
  <c r="Q1835" i="1" a="1"/>
  <c r="Q1835" i="1"/>
  <c r="Q1836" i="1" a="1"/>
  <c r="Q1836" i="1"/>
  <c r="Q1837" i="1" a="1"/>
  <c r="Q1837" i="1"/>
  <c r="Q1838" i="1" a="1"/>
  <c r="Q1838" i="1"/>
  <c r="Q1839" i="1" a="1"/>
  <c r="Q1839" i="1"/>
  <c r="Q1840" i="1" a="1"/>
  <c r="Q1840" i="1"/>
  <c r="Q1841" i="1" a="1"/>
  <c r="Q1841" i="1"/>
  <c r="Q1842" i="1" a="1"/>
  <c r="Q1842" i="1"/>
  <c r="Q1843" i="1" a="1"/>
  <c r="Q1843" i="1"/>
  <c r="Q1844" i="1" a="1"/>
  <c r="Q1844" i="1"/>
  <c r="Q1845" i="1" a="1"/>
  <c r="Q1845" i="1"/>
  <c r="Q1846" i="1" a="1"/>
  <c r="Q1846" i="1"/>
  <c r="Q1847" i="1" a="1"/>
  <c r="Q1847" i="1"/>
  <c r="Q1848" i="1" a="1"/>
  <c r="Q1848" i="1"/>
  <c r="Q1849" i="1" a="1"/>
  <c r="Q1849" i="1"/>
  <c r="Q1850" i="1" a="1"/>
  <c r="Q1850" i="1"/>
  <c r="Q1851" i="1" a="1"/>
  <c r="Q1851" i="1"/>
  <c r="Q1852" i="1" a="1"/>
  <c r="Q1852" i="1"/>
  <c r="Q1853" i="1" a="1"/>
  <c r="Q1853" i="1"/>
  <c r="Q1854" i="1" a="1"/>
  <c r="Q1854" i="1"/>
  <c r="Q1855" i="1" a="1"/>
  <c r="Q1855" i="1"/>
  <c r="Q1856" i="1" a="1"/>
  <c r="Q1856" i="1"/>
  <c r="Q1857" i="1" a="1"/>
  <c r="Q1857" i="1"/>
  <c r="Q1858" i="1" a="1"/>
  <c r="Q1858" i="1"/>
  <c r="Q1859" i="1" a="1"/>
  <c r="Q1859" i="1"/>
  <c r="Q1860" i="1" a="1"/>
  <c r="Q1860" i="1"/>
  <c r="Q1861" i="1" a="1"/>
  <c r="Q1861" i="1"/>
  <c r="Q1862" i="1" a="1"/>
  <c r="Q1862" i="1"/>
  <c r="Q1863" i="1" a="1"/>
  <c r="Q1863" i="1"/>
  <c r="Q1864" i="1" a="1"/>
  <c r="Q1864" i="1"/>
  <c r="Q1865" i="1" a="1"/>
  <c r="Q1865" i="1"/>
  <c r="Q1866" i="1" a="1"/>
  <c r="Q1866" i="1"/>
  <c r="Q1867" i="1" a="1"/>
  <c r="Q1867" i="1"/>
  <c r="Q1868" i="1" a="1"/>
  <c r="Q1868" i="1"/>
  <c r="Q1869" i="1" a="1"/>
  <c r="Q1869" i="1"/>
  <c r="Q1870" i="1" a="1"/>
  <c r="Q1870" i="1"/>
  <c r="Q1871" i="1" a="1"/>
  <c r="Q1871" i="1"/>
  <c r="Q1872" i="1" a="1"/>
  <c r="Q1872" i="1"/>
  <c r="Q1873" i="1" a="1"/>
  <c r="Q1873" i="1"/>
  <c r="Q1874" i="1" a="1"/>
  <c r="Q1874" i="1"/>
  <c r="Q1875" i="1" a="1"/>
  <c r="Q1875" i="1"/>
  <c r="Q1876" i="1" a="1"/>
  <c r="Q1876" i="1"/>
  <c r="Q1877" i="1" a="1"/>
  <c r="Q1877" i="1"/>
  <c r="Q1878" i="1" a="1"/>
  <c r="Q1878" i="1"/>
  <c r="Q1879" i="1" a="1"/>
  <c r="Q1879" i="1"/>
  <c r="Q1880" i="1" a="1"/>
  <c r="Q1880" i="1"/>
  <c r="Q1881" i="1" a="1"/>
  <c r="Q1881" i="1"/>
  <c r="Q1882" i="1" a="1"/>
  <c r="Q1882" i="1"/>
  <c r="Q1883" i="1" a="1"/>
  <c r="Q1883" i="1"/>
  <c r="Q1884" i="1" a="1"/>
  <c r="Q1884" i="1"/>
  <c r="Q1885" i="1" a="1"/>
  <c r="Q1885" i="1"/>
  <c r="Q1886" i="1" a="1"/>
  <c r="Q1886" i="1"/>
  <c r="Q1887" i="1" a="1"/>
  <c r="Q1887" i="1"/>
  <c r="Q1888" i="1" a="1"/>
  <c r="Q1888" i="1"/>
  <c r="Q1889" i="1" a="1"/>
  <c r="Q1889" i="1"/>
  <c r="Q1890" i="1" a="1"/>
  <c r="Q1890" i="1"/>
  <c r="Q1891" i="1" a="1"/>
  <c r="Q1891" i="1"/>
  <c r="Q1892" i="1" a="1"/>
  <c r="Q1892" i="1"/>
  <c r="Q1893" i="1" a="1"/>
  <c r="Q1893" i="1"/>
  <c r="Q1894" i="1" a="1"/>
  <c r="Q1894" i="1"/>
  <c r="Q1895" i="1" a="1"/>
  <c r="Q1895" i="1"/>
  <c r="Q1896" i="1" a="1"/>
  <c r="Q1896" i="1"/>
  <c r="Q1897" i="1" a="1"/>
  <c r="Q1897" i="1"/>
  <c r="Q1898" i="1" a="1"/>
  <c r="Q1898" i="1"/>
  <c r="Q1899" i="1" a="1"/>
  <c r="Q1899" i="1"/>
  <c r="Q1900" i="1" a="1"/>
  <c r="Q1900" i="1"/>
  <c r="Q1901" i="1" a="1"/>
  <c r="Q1901" i="1"/>
  <c r="Q1902" i="1" a="1"/>
  <c r="Q1902" i="1"/>
  <c r="Q1903" i="1" a="1"/>
  <c r="Q1903" i="1"/>
  <c r="Q1904" i="1" a="1"/>
  <c r="Q1904" i="1"/>
  <c r="Q1905" i="1" a="1"/>
  <c r="Q1905" i="1"/>
  <c r="Q1906" i="1" a="1"/>
  <c r="Q1906" i="1"/>
  <c r="Q1907" i="1" a="1"/>
  <c r="Q1907" i="1"/>
  <c r="Q1908" i="1" a="1"/>
  <c r="Q1908" i="1"/>
  <c r="Q1909" i="1" a="1"/>
  <c r="Q1909" i="1"/>
  <c r="Q1910" i="1" a="1"/>
  <c r="Q1910" i="1"/>
  <c r="Q1911" i="1" a="1"/>
  <c r="Q1911" i="1"/>
  <c r="Q1912" i="1" a="1"/>
  <c r="Q1912" i="1"/>
  <c r="Q1913" i="1" a="1"/>
  <c r="Q1913" i="1"/>
  <c r="Q1914" i="1" a="1"/>
  <c r="Q1914" i="1"/>
  <c r="Q1915" i="1" a="1"/>
  <c r="Q1915" i="1"/>
  <c r="Q1916" i="1" a="1"/>
  <c r="Q1916" i="1"/>
  <c r="Q1917" i="1" a="1"/>
  <c r="Q1917" i="1"/>
  <c r="Q1918" i="1" a="1"/>
  <c r="Q1918" i="1"/>
  <c r="Q1919" i="1" a="1"/>
  <c r="Q1919" i="1"/>
  <c r="Q1920" i="1" a="1"/>
  <c r="Q1920" i="1"/>
  <c r="Q1921" i="1" a="1"/>
  <c r="Q1921" i="1"/>
  <c r="Q1922" i="1" a="1"/>
  <c r="Q1922" i="1"/>
  <c r="Q1923" i="1" a="1"/>
  <c r="Q1923" i="1"/>
  <c r="Q1924" i="1" a="1"/>
  <c r="Q1924" i="1"/>
  <c r="Q1925" i="1" a="1"/>
  <c r="Q1925" i="1"/>
  <c r="Q1926" i="1" a="1"/>
  <c r="Q1926" i="1"/>
  <c r="Q1927" i="1" a="1"/>
  <c r="Q1927" i="1"/>
  <c r="Q1928" i="1" a="1"/>
  <c r="Q1928" i="1"/>
  <c r="Q1929" i="1" a="1"/>
  <c r="Q1929" i="1"/>
  <c r="Q1930" i="1" a="1"/>
  <c r="Q1930" i="1"/>
  <c r="Q1931" i="1" a="1"/>
  <c r="Q1931" i="1"/>
  <c r="Q1932" i="1" a="1"/>
  <c r="Q1932" i="1"/>
  <c r="Q1933" i="1" a="1"/>
  <c r="Q1933" i="1"/>
  <c r="Q1934" i="1" a="1"/>
  <c r="Q1934" i="1"/>
  <c r="Q1935" i="1" a="1"/>
  <c r="Q1935" i="1"/>
  <c r="Q1936" i="1" a="1"/>
  <c r="Q1936" i="1"/>
  <c r="Q1937" i="1" a="1"/>
  <c r="Q1937" i="1"/>
  <c r="Q1938" i="1" a="1"/>
  <c r="Q1938" i="1"/>
  <c r="Q1939" i="1" a="1"/>
  <c r="Q1939" i="1"/>
  <c r="Q1940" i="1" a="1"/>
  <c r="Q1940" i="1"/>
  <c r="Q1941" i="1" a="1"/>
  <c r="Q1941" i="1"/>
  <c r="Q1942" i="1" a="1"/>
  <c r="Q1942" i="1"/>
  <c r="Q1943" i="1" a="1"/>
  <c r="Q1943" i="1"/>
  <c r="Q1944" i="1" a="1"/>
  <c r="Q1944" i="1"/>
  <c r="Q1945" i="1" a="1"/>
  <c r="Q1945" i="1"/>
  <c r="Q1946" i="1" a="1"/>
  <c r="Q1946" i="1"/>
  <c r="Q1947" i="1" a="1"/>
  <c r="Q1947" i="1"/>
  <c r="Q1948" i="1" a="1"/>
  <c r="Q1948" i="1"/>
  <c r="Q1949" i="1" a="1"/>
  <c r="Q1949" i="1"/>
  <c r="Q1950" i="1" a="1"/>
  <c r="Q1950" i="1"/>
  <c r="Q1951" i="1" a="1"/>
  <c r="Q1951" i="1"/>
  <c r="Q1952" i="1" a="1"/>
  <c r="Q1952" i="1"/>
  <c r="Q1953" i="1" a="1"/>
  <c r="Q1953" i="1"/>
  <c r="Q1954" i="1" a="1"/>
  <c r="Q1954" i="1"/>
  <c r="Q1955" i="1" a="1"/>
  <c r="Q1955" i="1"/>
  <c r="Q1956" i="1" a="1"/>
  <c r="Q1956" i="1"/>
  <c r="Q1957" i="1" a="1"/>
  <c r="Q1957" i="1"/>
  <c r="Q1958" i="1" a="1"/>
  <c r="Q1958" i="1"/>
  <c r="Q1959" i="1" a="1"/>
  <c r="Q1959" i="1"/>
  <c r="Q1960" i="1" a="1"/>
  <c r="Q1960" i="1"/>
  <c r="Q1961" i="1" a="1"/>
  <c r="Q1961" i="1"/>
  <c r="Q1962" i="1" a="1"/>
  <c r="Q1962" i="1"/>
  <c r="Q1963" i="1" a="1"/>
  <c r="Q1963" i="1"/>
  <c r="Q1964" i="1" a="1"/>
  <c r="Q1964" i="1"/>
  <c r="Q1965" i="1" a="1"/>
  <c r="Q1965" i="1"/>
  <c r="Q1966" i="1" a="1"/>
  <c r="Q1966" i="1"/>
  <c r="Q1967" i="1" a="1"/>
  <c r="Q1967" i="1"/>
  <c r="Q1968" i="1" a="1"/>
  <c r="Q1968" i="1"/>
  <c r="Q1969" i="1" a="1"/>
  <c r="Q1969" i="1"/>
  <c r="Q1970" i="1" a="1"/>
  <c r="Q1970" i="1"/>
  <c r="Q1971" i="1" a="1"/>
  <c r="Q1971" i="1"/>
  <c r="Q1972" i="1" a="1"/>
  <c r="Q1972" i="1"/>
  <c r="Q1973" i="1" a="1"/>
  <c r="Q1973" i="1"/>
  <c r="Q1974" i="1" a="1"/>
  <c r="Q1974" i="1"/>
  <c r="Q1975" i="1" a="1"/>
  <c r="Q1975" i="1"/>
  <c r="Q1976" i="1" a="1"/>
  <c r="Q1976" i="1"/>
  <c r="Q1977" i="1" a="1"/>
  <c r="Q1977" i="1"/>
  <c r="Q1978" i="1" a="1"/>
  <c r="Q1978" i="1"/>
  <c r="Q1979" i="1" a="1"/>
  <c r="Q1979" i="1"/>
  <c r="Q1980" i="1" a="1"/>
  <c r="Q1980" i="1"/>
  <c r="Q1981" i="1" a="1"/>
  <c r="Q1981" i="1"/>
  <c r="Q1982" i="1" a="1"/>
  <c r="Q1982" i="1"/>
  <c r="Q1983" i="1" a="1"/>
  <c r="Q1983" i="1"/>
  <c r="Q1984" i="1" a="1"/>
  <c r="Q1984" i="1"/>
  <c r="Q1985" i="1" a="1"/>
  <c r="Q1985" i="1"/>
  <c r="Q1986" i="1" a="1"/>
  <c r="Q1986" i="1"/>
  <c r="Q1987" i="1" a="1"/>
  <c r="Q1987" i="1"/>
  <c r="Q1988" i="1" a="1"/>
  <c r="Q1988" i="1"/>
  <c r="Q1989" i="1" a="1"/>
  <c r="Q1989" i="1"/>
  <c r="Q1990" i="1" a="1"/>
  <c r="Q1990" i="1"/>
  <c r="Q1991" i="1" a="1"/>
  <c r="Q1991" i="1"/>
  <c r="Q1992" i="1" a="1"/>
  <c r="Q1992" i="1"/>
  <c r="Q1993" i="1" a="1"/>
  <c r="Q1993" i="1"/>
  <c r="Q1994" i="1" a="1"/>
  <c r="Q1994" i="1"/>
  <c r="Q1995" i="1" a="1"/>
  <c r="Q1995" i="1"/>
  <c r="Q1996" i="1" a="1"/>
  <c r="Q1996" i="1"/>
  <c r="Q1997" i="1" a="1"/>
  <c r="Q1997" i="1"/>
  <c r="Q1998" i="1" a="1"/>
  <c r="Q1998" i="1"/>
  <c r="Q1999" i="1" a="1"/>
  <c r="Q1999" i="1"/>
  <c r="Q2000" i="1" a="1"/>
  <c r="Q2000" i="1"/>
  <c r="Q2001" i="1" a="1"/>
  <c r="Q2001" i="1"/>
  <c r="Q2002" i="1" a="1"/>
  <c r="Q2002" i="1"/>
  <c r="Q2003" i="1" a="1"/>
  <c r="Q2003" i="1"/>
  <c r="Q2004" i="1" a="1"/>
  <c r="Q2004" i="1"/>
  <c r="Q2005" i="1" a="1"/>
  <c r="Q2005" i="1"/>
  <c r="Q2006" i="1" a="1"/>
  <c r="Q2006" i="1"/>
  <c r="Q2007" i="1" a="1"/>
  <c r="Q2007" i="1"/>
  <c r="Q2008" i="1" a="1"/>
  <c r="Q2008" i="1"/>
  <c r="Q2009" i="1" a="1"/>
  <c r="Q2009" i="1"/>
  <c r="Q2010" i="1" a="1"/>
  <c r="Q2010" i="1"/>
  <c r="Q2011" i="1" a="1"/>
  <c r="Q2011" i="1"/>
  <c r="Q2012" i="1" a="1"/>
  <c r="Q2012" i="1"/>
  <c r="Q2013" i="1" a="1"/>
  <c r="Q2013" i="1"/>
  <c r="Q2014" i="1" a="1"/>
  <c r="Q2014" i="1"/>
  <c r="Q2015" i="1" a="1"/>
  <c r="Q2015" i="1"/>
  <c r="Q2016" i="1" a="1"/>
  <c r="Q2016" i="1"/>
  <c r="Q2017" i="1" a="1"/>
  <c r="Q2017" i="1"/>
  <c r="Q2018" i="1" a="1"/>
  <c r="Q2018" i="1"/>
  <c r="Q2019" i="1" a="1"/>
  <c r="Q2019" i="1"/>
  <c r="Q2020" i="1" a="1"/>
  <c r="Q2020" i="1"/>
  <c r="Q2021" i="1" a="1"/>
  <c r="Q2021" i="1"/>
  <c r="Q2022" i="1" a="1"/>
  <c r="Q2022" i="1"/>
  <c r="Q2023" i="1" a="1"/>
  <c r="Q2023" i="1"/>
  <c r="Q2024" i="1" a="1"/>
  <c r="Q2024" i="1"/>
  <c r="Q2025" i="1" a="1"/>
  <c r="Q2025" i="1"/>
  <c r="Q2026" i="1" a="1"/>
  <c r="Q2026" i="1"/>
  <c r="Q2027" i="1" a="1"/>
  <c r="Q2027" i="1"/>
  <c r="Q2028" i="1" a="1"/>
  <c r="Q2028" i="1"/>
  <c r="Q2029" i="1" a="1"/>
  <c r="Q2029" i="1"/>
  <c r="Q2030" i="1" a="1"/>
  <c r="Q2030" i="1"/>
  <c r="Q2031" i="1" a="1"/>
  <c r="Q2031" i="1"/>
  <c r="Q2032" i="1" a="1"/>
  <c r="Q2032" i="1"/>
  <c r="Q2033" i="1" a="1"/>
  <c r="Q2033" i="1"/>
  <c r="Q2034" i="1" a="1"/>
  <c r="Q2034" i="1"/>
  <c r="Q2035" i="1" a="1"/>
  <c r="Q2035" i="1"/>
  <c r="Q2036" i="1" a="1"/>
  <c r="Q2036" i="1"/>
  <c r="Q2037" i="1" a="1"/>
  <c r="Q2037" i="1"/>
  <c r="Q2038" i="1" a="1"/>
  <c r="Q2038" i="1"/>
  <c r="Q2039" i="1" a="1"/>
  <c r="Q2039" i="1"/>
  <c r="Q2040" i="1" a="1"/>
  <c r="Q2040" i="1"/>
  <c r="Q2041" i="1" a="1"/>
  <c r="Q2041" i="1"/>
  <c r="Q2042" i="1" a="1"/>
  <c r="Q2042" i="1"/>
  <c r="Q2043" i="1" a="1"/>
  <c r="Q2043" i="1"/>
  <c r="Q2044" i="1" a="1"/>
  <c r="Q2044" i="1"/>
  <c r="Q2045" i="1" a="1"/>
  <c r="Q2045" i="1"/>
  <c r="Q2046" i="1" a="1"/>
  <c r="Q2046" i="1"/>
  <c r="Q2047" i="1" a="1"/>
  <c r="Q2047" i="1"/>
  <c r="Q2048" i="1" a="1"/>
  <c r="Q2048" i="1"/>
  <c r="Q2049" i="1" a="1"/>
  <c r="Q2049" i="1"/>
  <c r="Q2050" i="1" a="1"/>
  <c r="Q2050" i="1"/>
  <c r="Q2051" i="1" a="1"/>
  <c r="Q2051" i="1"/>
  <c r="Q2052" i="1" a="1"/>
  <c r="Q2052" i="1"/>
  <c r="Q2053" i="1" a="1"/>
  <c r="Q2053" i="1"/>
  <c r="Q2054" i="1" a="1"/>
  <c r="Q2054" i="1"/>
  <c r="Q2055" i="1" a="1"/>
  <c r="Q2055" i="1"/>
  <c r="Q2056" i="1" a="1"/>
  <c r="Q2056" i="1"/>
  <c r="Q2057" i="1" a="1"/>
  <c r="Q2057" i="1"/>
  <c r="Q2058" i="1" a="1"/>
  <c r="Q2058" i="1"/>
  <c r="Q2059" i="1" a="1"/>
  <c r="Q2059" i="1"/>
  <c r="Q2060" i="1" a="1"/>
  <c r="Q2060" i="1"/>
  <c r="Q2061" i="1" a="1"/>
  <c r="Q2061" i="1"/>
  <c r="Q2062" i="1" a="1"/>
  <c r="Q2062" i="1"/>
  <c r="Q2063" i="1" a="1"/>
  <c r="Q2063" i="1"/>
  <c r="Q2064" i="1" a="1"/>
  <c r="Q2064" i="1"/>
  <c r="Q2065" i="1" a="1"/>
  <c r="Q2065" i="1"/>
  <c r="Q2066" i="1" a="1"/>
  <c r="Q2066" i="1"/>
  <c r="Q2067" i="1" a="1"/>
  <c r="Q2067" i="1"/>
  <c r="Q2068" i="1" a="1"/>
  <c r="Q2068" i="1"/>
  <c r="Q2069" i="1" a="1"/>
  <c r="Q2069" i="1"/>
  <c r="Q2070" i="1" a="1"/>
  <c r="Q2070" i="1"/>
  <c r="Q2071" i="1" a="1"/>
  <c r="Q2071" i="1"/>
  <c r="Q2072" i="1" a="1"/>
  <c r="Q2072" i="1"/>
  <c r="Q2073" i="1" a="1"/>
  <c r="Q2073" i="1"/>
  <c r="Q2074" i="1" a="1"/>
  <c r="Q2074" i="1"/>
  <c r="Q2075" i="1" a="1"/>
  <c r="Q2075" i="1"/>
  <c r="Q2076" i="1" a="1"/>
  <c r="Q2076" i="1"/>
  <c r="Q2077" i="1" a="1"/>
  <c r="Q2077" i="1"/>
  <c r="Q2078" i="1" a="1"/>
  <c r="Q2078" i="1"/>
  <c r="Q2079" i="1" a="1"/>
  <c r="Q2079" i="1"/>
  <c r="Q2080" i="1" a="1"/>
  <c r="Q2080" i="1"/>
  <c r="Q2081" i="1" a="1"/>
  <c r="Q2081" i="1"/>
  <c r="Q2082" i="1" a="1"/>
  <c r="Q2082" i="1"/>
  <c r="Q2083" i="1" a="1"/>
  <c r="Q2083" i="1"/>
  <c r="Q2084" i="1" a="1"/>
  <c r="Q2084" i="1"/>
  <c r="Q2085" i="1" a="1"/>
  <c r="Q2085" i="1"/>
  <c r="Q2086" i="1" a="1"/>
  <c r="Q2086" i="1"/>
  <c r="Q2087" i="1" a="1"/>
  <c r="Q2087" i="1"/>
  <c r="Q2088" i="1" a="1"/>
  <c r="Q2088" i="1"/>
  <c r="Q2089" i="1" a="1"/>
  <c r="Q2089" i="1"/>
  <c r="Q2090" i="1" a="1"/>
  <c r="Q2090" i="1"/>
  <c r="Q2091" i="1" a="1"/>
  <c r="Q2091" i="1"/>
  <c r="Q2092" i="1" a="1"/>
  <c r="Q2092" i="1"/>
  <c r="Q2093" i="1" a="1"/>
  <c r="Q2093" i="1"/>
  <c r="Q2094" i="1" a="1"/>
  <c r="Q2094" i="1"/>
  <c r="Q2095" i="1" a="1"/>
  <c r="Q2095" i="1"/>
  <c r="Q2096" i="1" a="1"/>
  <c r="Q2096" i="1"/>
  <c r="Q2097" i="1" a="1"/>
  <c r="Q2097" i="1"/>
  <c r="Q2098" i="1" a="1"/>
  <c r="Q2098" i="1"/>
  <c r="Q2099" i="1" a="1"/>
  <c r="Q2099" i="1"/>
  <c r="Q2100" i="1" a="1"/>
  <c r="Q2100" i="1"/>
  <c r="Q2101" i="1" a="1"/>
  <c r="Q2101" i="1"/>
  <c r="Q2102" i="1" a="1"/>
  <c r="Q2102" i="1"/>
  <c r="Q2103" i="1" a="1"/>
  <c r="Q2103" i="1"/>
  <c r="Q2104" i="1" a="1"/>
  <c r="Q2104" i="1"/>
  <c r="Q2105" i="1" a="1"/>
  <c r="Q2105" i="1"/>
  <c r="Q2106" i="1" a="1"/>
  <c r="Q2106" i="1"/>
  <c r="Q2107" i="1" a="1"/>
  <c r="Q2107" i="1"/>
  <c r="Q2108" i="1" a="1"/>
  <c r="Q2108" i="1"/>
  <c r="Q2109" i="1" a="1"/>
  <c r="Q2109" i="1"/>
  <c r="Q2110" i="1" a="1"/>
  <c r="Q2110" i="1"/>
  <c r="Q2111" i="1" a="1"/>
  <c r="Q2111" i="1"/>
  <c r="Q2112" i="1" a="1"/>
  <c r="Q2112" i="1"/>
  <c r="Q2113" i="1" a="1"/>
  <c r="Q2113" i="1"/>
  <c r="Q2114" i="1" a="1"/>
  <c r="Q2114" i="1"/>
  <c r="Q2115" i="1" a="1"/>
  <c r="Q2115" i="1"/>
  <c r="Q2116" i="1" a="1"/>
  <c r="Q2116" i="1"/>
  <c r="Q2117" i="1" a="1"/>
  <c r="Q2117" i="1"/>
  <c r="Q2118" i="1" a="1"/>
  <c r="Q2118" i="1"/>
  <c r="Q2119" i="1" a="1"/>
  <c r="Q2119" i="1"/>
  <c r="Q2120" i="1" a="1"/>
  <c r="Q2120" i="1"/>
  <c r="Q2121" i="1" a="1"/>
  <c r="Q2121" i="1"/>
  <c r="Q2122" i="1" a="1"/>
  <c r="Q2122" i="1"/>
  <c r="Q2123" i="1" a="1"/>
  <c r="Q2123" i="1"/>
  <c r="Q2124" i="1" a="1"/>
  <c r="Q2124" i="1"/>
  <c r="Q2125" i="1" a="1"/>
  <c r="Q2125" i="1"/>
  <c r="Q2126" i="1" a="1"/>
  <c r="Q2126" i="1"/>
  <c r="Q2127" i="1" a="1"/>
  <c r="Q2127" i="1"/>
  <c r="Q2128" i="1" a="1"/>
  <c r="Q2128" i="1"/>
  <c r="Q2129" i="1" a="1"/>
  <c r="Q2129" i="1"/>
  <c r="Q2130" i="1" a="1"/>
  <c r="Q2130" i="1"/>
  <c r="Q2131" i="1" a="1"/>
  <c r="Q2131" i="1"/>
  <c r="Q2132" i="1" a="1"/>
  <c r="Q2132" i="1"/>
  <c r="Q2133" i="1" a="1"/>
  <c r="Q2133" i="1"/>
  <c r="Q2134" i="1" a="1"/>
  <c r="Q2134" i="1"/>
  <c r="Q2135" i="1" a="1"/>
  <c r="Q2135" i="1"/>
  <c r="Q2136" i="1" a="1"/>
  <c r="Q2136" i="1"/>
  <c r="Q2137" i="1" a="1"/>
  <c r="Q2137" i="1"/>
  <c r="Q2138" i="1" a="1"/>
  <c r="Q2138" i="1"/>
  <c r="Q2139" i="1" a="1"/>
  <c r="Q2139" i="1"/>
  <c r="Q2140" i="1" a="1"/>
  <c r="Q2140" i="1"/>
  <c r="Q2141" i="1" a="1"/>
  <c r="Q2141" i="1"/>
  <c r="Q2142" i="1" a="1"/>
  <c r="Q2142" i="1"/>
  <c r="Q2143" i="1" a="1"/>
  <c r="Q2143" i="1"/>
  <c r="Q2144" i="1" a="1"/>
  <c r="Q2144" i="1"/>
  <c r="Q2145" i="1" a="1"/>
  <c r="Q2145" i="1"/>
  <c r="Q2146" i="1" a="1"/>
  <c r="Q2146" i="1"/>
  <c r="Q2147" i="1" a="1"/>
  <c r="Q2147" i="1"/>
  <c r="Q2148" i="1" a="1"/>
  <c r="Q2148" i="1"/>
  <c r="Q2149" i="1" a="1"/>
  <c r="Q2149" i="1"/>
  <c r="Q2150" i="1" a="1"/>
  <c r="Q2150" i="1"/>
  <c r="Q2151" i="1" a="1"/>
  <c r="Q2151" i="1"/>
  <c r="Q2152" i="1" a="1"/>
  <c r="Q2152" i="1"/>
  <c r="Q2153" i="1" a="1"/>
  <c r="Q2153" i="1"/>
  <c r="Q2154" i="1" a="1"/>
  <c r="Q2154" i="1"/>
  <c r="Q2155" i="1" a="1"/>
  <c r="Q2155" i="1"/>
  <c r="Q2156" i="1" a="1"/>
  <c r="Q2156" i="1"/>
  <c r="Q2157" i="1" a="1"/>
  <c r="Q2157" i="1"/>
  <c r="Q2158" i="1" a="1"/>
  <c r="Q2158" i="1"/>
  <c r="Q2159" i="1" a="1"/>
  <c r="Q2159" i="1"/>
  <c r="Q2160" i="1" a="1"/>
  <c r="Q2160" i="1"/>
  <c r="Q2161" i="1" a="1"/>
  <c r="Q2161" i="1"/>
  <c r="Q2162" i="1" a="1"/>
  <c r="Q2162" i="1"/>
  <c r="Q2163" i="1" a="1"/>
  <c r="Q2163" i="1"/>
  <c r="Q2164" i="1" a="1"/>
  <c r="Q2164" i="1"/>
  <c r="Q2165" i="1" a="1"/>
  <c r="Q2165" i="1"/>
  <c r="Q2166" i="1" a="1"/>
  <c r="Q2166" i="1"/>
  <c r="Q2167" i="1" a="1"/>
  <c r="Q2167" i="1"/>
  <c r="Q2168" i="1" a="1"/>
  <c r="Q2168" i="1"/>
  <c r="Q2169" i="1" a="1"/>
  <c r="Q2169" i="1"/>
  <c r="Q2170" i="1" a="1"/>
  <c r="Q2170" i="1"/>
  <c r="Q2171" i="1" a="1"/>
  <c r="Q2171" i="1"/>
  <c r="Q2172" i="1" a="1"/>
  <c r="Q2172" i="1"/>
  <c r="Q2173" i="1" a="1"/>
  <c r="Q2173" i="1"/>
  <c r="Q2174" i="1" a="1"/>
  <c r="Q2174" i="1"/>
  <c r="Q2175" i="1" a="1"/>
  <c r="Q2175" i="1"/>
  <c r="Q2176" i="1" a="1"/>
  <c r="Q2176" i="1"/>
  <c r="Q2177" i="1" a="1"/>
  <c r="Q2177" i="1"/>
  <c r="Q2178" i="1" a="1"/>
  <c r="Q2178" i="1"/>
  <c r="Q2179" i="1" a="1"/>
  <c r="Q2179" i="1"/>
  <c r="Q2180" i="1" a="1"/>
  <c r="Q2180" i="1"/>
  <c r="Q2181" i="1" a="1"/>
  <c r="Q2181" i="1"/>
  <c r="Q2182" i="1" a="1"/>
  <c r="Q2182" i="1"/>
  <c r="Q2183" i="1" a="1"/>
  <c r="Q2183" i="1"/>
  <c r="Q2184" i="1" a="1"/>
  <c r="Q2184" i="1"/>
  <c r="Q2185" i="1" a="1"/>
  <c r="Q2185" i="1"/>
  <c r="Q2186" i="1" a="1"/>
  <c r="Q2186" i="1"/>
  <c r="Q2187" i="1" a="1"/>
  <c r="Q2187" i="1"/>
  <c r="Q2188" i="1" a="1"/>
  <c r="Q2188" i="1"/>
  <c r="Q2189" i="1" a="1"/>
  <c r="Q2189" i="1"/>
  <c r="Q2190" i="1" a="1"/>
  <c r="Q2190" i="1"/>
  <c r="Q2191" i="1" a="1"/>
  <c r="Q2191" i="1"/>
  <c r="Q2192" i="1" a="1"/>
  <c r="Q2192" i="1"/>
  <c r="Q2193" i="1" a="1"/>
  <c r="Q2193" i="1"/>
  <c r="Q2194" i="1" a="1"/>
  <c r="Q2194" i="1"/>
  <c r="Q2195" i="1" a="1"/>
  <c r="Q2195" i="1"/>
  <c r="Q2196" i="1" a="1"/>
  <c r="Q2196" i="1"/>
  <c r="Q2197" i="1" a="1"/>
  <c r="Q2197" i="1"/>
  <c r="Q2198" i="1" a="1"/>
  <c r="Q2198" i="1"/>
  <c r="Q2199" i="1" a="1"/>
  <c r="Q2199" i="1"/>
  <c r="Q2200" i="1" a="1"/>
  <c r="Q2200" i="1"/>
  <c r="Q2201" i="1" a="1"/>
  <c r="Q2201" i="1"/>
  <c r="Q2202" i="1" a="1"/>
  <c r="Q2202" i="1"/>
  <c r="Q2203" i="1" a="1"/>
  <c r="Q2203" i="1"/>
  <c r="Q2204" i="1" a="1"/>
  <c r="Q2204" i="1"/>
  <c r="Q2205" i="1" a="1"/>
  <c r="Q2205" i="1"/>
  <c r="L2" i="1" a="1"/>
  <c r="L2" i="1"/>
  <c r="L3" i="1" a="1"/>
  <c r="L3" i="1"/>
  <c r="L4" i="1" a="1"/>
  <c r="L4" i="1"/>
  <c r="L5" i="1" a="1"/>
  <c r="L5" i="1"/>
  <c r="L6" i="1" a="1"/>
  <c r="L6" i="1"/>
  <c r="L7" i="1" a="1"/>
  <c r="L7" i="1"/>
  <c r="L8" i="1" a="1"/>
  <c r="L8" i="1"/>
  <c r="L9" i="1" a="1"/>
  <c r="L9" i="1"/>
  <c r="L10" i="1" a="1"/>
  <c r="L10" i="1"/>
  <c r="L11" i="1" a="1"/>
  <c r="L11" i="1"/>
  <c r="L12" i="1" a="1"/>
  <c r="L12" i="1"/>
  <c r="L13" i="1" a="1"/>
  <c r="L13" i="1"/>
  <c r="L14" i="1" a="1"/>
  <c r="L14" i="1"/>
  <c r="L15" i="1" a="1"/>
  <c r="L15" i="1"/>
  <c r="L16" i="1" a="1"/>
  <c r="L16" i="1"/>
  <c r="L17" i="1" a="1"/>
  <c r="L17" i="1"/>
  <c r="L18" i="1" a="1"/>
  <c r="L18" i="1"/>
  <c r="L19" i="1" a="1"/>
  <c r="L19" i="1"/>
  <c r="L20" i="1" a="1"/>
  <c r="L20" i="1"/>
  <c r="L21" i="1" a="1"/>
  <c r="L21" i="1"/>
  <c r="L22" i="1" a="1"/>
  <c r="L22" i="1"/>
  <c r="L23" i="1" a="1"/>
  <c r="L23" i="1"/>
  <c r="L24" i="1" a="1"/>
  <c r="L24" i="1"/>
  <c r="L25" i="1" a="1"/>
  <c r="L25" i="1"/>
  <c r="L26" i="1" a="1"/>
  <c r="L26" i="1"/>
  <c r="L27" i="1" a="1"/>
  <c r="L27" i="1"/>
  <c r="L28" i="1" a="1"/>
  <c r="L28" i="1"/>
  <c r="L29" i="1" a="1"/>
  <c r="L29" i="1"/>
  <c r="L30" i="1" a="1"/>
  <c r="L30" i="1"/>
  <c r="L31" i="1" a="1"/>
  <c r="L31" i="1"/>
  <c r="L32" i="1" a="1"/>
  <c r="L32" i="1"/>
  <c r="L33" i="1" a="1"/>
  <c r="L33" i="1"/>
  <c r="L34" i="1" a="1"/>
  <c r="L34" i="1"/>
  <c r="L35" i="1" a="1"/>
  <c r="L35" i="1"/>
  <c r="L36" i="1" a="1"/>
  <c r="L36" i="1"/>
  <c r="L37" i="1" a="1"/>
  <c r="L37" i="1"/>
  <c r="L38" i="1" a="1"/>
  <c r="L38" i="1"/>
  <c r="L39" i="1" a="1"/>
  <c r="L39" i="1"/>
  <c r="L40" i="1" a="1"/>
  <c r="L40" i="1"/>
  <c r="L41" i="1" a="1"/>
  <c r="L41" i="1"/>
  <c r="L42" i="1" a="1"/>
  <c r="L42" i="1"/>
  <c r="L43" i="1" a="1"/>
  <c r="L43" i="1"/>
  <c r="L44" i="1" a="1"/>
  <c r="L44" i="1"/>
  <c r="L45" i="1" a="1"/>
  <c r="L45" i="1"/>
  <c r="L46" i="1" a="1"/>
  <c r="L46" i="1"/>
  <c r="L47" i="1" a="1"/>
  <c r="L47" i="1"/>
  <c r="L48" i="1" a="1"/>
  <c r="L48" i="1"/>
  <c r="L49" i="1" a="1"/>
  <c r="L49" i="1"/>
  <c r="L50" i="1" a="1"/>
  <c r="L50" i="1"/>
  <c r="L51" i="1" a="1"/>
  <c r="L51" i="1"/>
  <c r="L52" i="1" a="1"/>
  <c r="L52" i="1"/>
  <c r="L53" i="1" a="1"/>
  <c r="L53" i="1"/>
  <c r="L54" i="1" a="1"/>
  <c r="L54" i="1"/>
  <c r="L55" i="1" a="1"/>
  <c r="L55" i="1"/>
  <c r="L56" i="1" a="1"/>
  <c r="L56" i="1"/>
  <c r="L57" i="1" a="1"/>
  <c r="L57" i="1"/>
  <c r="L58" i="1" a="1"/>
  <c r="L58" i="1"/>
  <c r="L59" i="1" a="1"/>
  <c r="L59" i="1"/>
  <c r="L60" i="1" a="1"/>
  <c r="L60" i="1"/>
  <c r="L61" i="1" a="1"/>
  <c r="L61" i="1"/>
  <c r="L62" i="1" a="1"/>
  <c r="L62" i="1"/>
  <c r="L63" i="1" a="1"/>
  <c r="L63" i="1"/>
  <c r="L64" i="1" a="1"/>
  <c r="L64" i="1"/>
  <c r="L65" i="1" a="1"/>
  <c r="L65" i="1"/>
  <c r="L66" i="1" a="1"/>
  <c r="L66" i="1"/>
  <c r="L67" i="1" a="1"/>
  <c r="L67" i="1"/>
  <c r="L68" i="1" a="1"/>
  <c r="L68" i="1"/>
  <c r="L69" i="1" a="1"/>
  <c r="L69" i="1"/>
  <c r="L70" i="1" a="1"/>
  <c r="L70" i="1"/>
  <c r="L71" i="1" a="1"/>
  <c r="L71" i="1"/>
  <c r="L72" i="1" a="1"/>
  <c r="L72" i="1"/>
  <c r="L73" i="1" a="1"/>
  <c r="L73" i="1"/>
  <c r="L74" i="1" a="1"/>
  <c r="L74" i="1"/>
  <c r="L75" i="1" a="1"/>
  <c r="L75" i="1"/>
  <c r="L76" i="1" a="1"/>
  <c r="L76" i="1"/>
  <c r="L77" i="1" a="1"/>
  <c r="L77" i="1"/>
  <c r="L78" i="1" a="1"/>
  <c r="L78" i="1"/>
  <c r="L79" i="1" a="1"/>
  <c r="L79" i="1"/>
  <c r="L80" i="1" a="1"/>
  <c r="L80" i="1"/>
  <c r="L81" i="1" a="1"/>
  <c r="L81" i="1"/>
  <c r="L82" i="1" a="1"/>
  <c r="L82" i="1"/>
  <c r="L83" i="1" a="1"/>
  <c r="L83" i="1"/>
  <c r="L84" i="1" a="1"/>
  <c r="L84" i="1"/>
  <c r="L85" i="1" a="1"/>
  <c r="L85" i="1"/>
  <c r="L86" i="1" a="1"/>
  <c r="L86" i="1"/>
  <c r="L87" i="1" a="1"/>
  <c r="L87" i="1"/>
  <c r="L88" i="1" a="1"/>
  <c r="L88" i="1"/>
  <c r="L89" i="1" a="1"/>
  <c r="L89" i="1"/>
  <c r="L90" i="1" a="1"/>
  <c r="L90" i="1"/>
  <c r="L91" i="1" a="1"/>
  <c r="L91" i="1"/>
  <c r="L92" i="1" a="1"/>
  <c r="L92" i="1"/>
  <c r="L93" i="1" a="1"/>
  <c r="L93" i="1"/>
  <c r="L94" i="1" a="1"/>
  <c r="L94" i="1"/>
  <c r="L95" i="1" a="1"/>
  <c r="L95" i="1"/>
  <c r="L96" i="1" a="1"/>
  <c r="L96" i="1"/>
  <c r="L97" i="1" a="1"/>
  <c r="L97" i="1"/>
  <c r="L98" i="1" a="1"/>
  <c r="L98" i="1"/>
  <c r="L99" i="1" a="1"/>
  <c r="L99" i="1"/>
  <c r="L100" i="1" a="1"/>
  <c r="L100" i="1"/>
  <c r="L101" i="1" a="1"/>
  <c r="L101" i="1"/>
  <c r="L102" i="1" a="1"/>
  <c r="L102" i="1"/>
  <c r="L103" i="1" a="1"/>
  <c r="L103" i="1"/>
  <c r="L104" i="1" a="1"/>
  <c r="L104" i="1"/>
  <c r="L105" i="1" a="1"/>
  <c r="L105" i="1"/>
  <c r="L106" i="1" a="1"/>
  <c r="L106" i="1"/>
  <c r="L107" i="1" a="1"/>
  <c r="L107" i="1"/>
  <c r="L108" i="1" a="1"/>
  <c r="L108" i="1"/>
  <c r="L109" i="1" a="1"/>
  <c r="L109" i="1"/>
  <c r="L110" i="1" a="1"/>
  <c r="L110" i="1"/>
  <c r="L111" i="1" a="1"/>
  <c r="L111" i="1"/>
  <c r="L112" i="1" a="1"/>
  <c r="L112" i="1"/>
  <c r="L113" i="1" a="1"/>
  <c r="L113" i="1"/>
  <c r="L114" i="1" a="1"/>
  <c r="L114" i="1"/>
  <c r="L115" i="1" a="1"/>
  <c r="L115" i="1"/>
  <c r="L116" i="1" a="1"/>
  <c r="L116" i="1"/>
  <c r="L117" i="1" a="1"/>
  <c r="L117" i="1"/>
  <c r="L118" i="1" a="1"/>
  <c r="L118" i="1"/>
  <c r="L119" i="1" a="1"/>
  <c r="L119" i="1"/>
  <c r="L120" i="1" a="1"/>
  <c r="L120" i="1"/>
  <c r="L121" i="1" a="1"/>
  <c r="L121" i="1"/>
  <c r="L122" i="1" a="1"/>
  <c r="L122" i="1"/>
  <c r="L123" i="1" a="1"/>
  <c r="L123" i="1"/>
  <c r="L124" i="1" a="1"/>
  <c r="L124" i="1"/>
  <c r="L125" i="1" a="1"/>
  <c r="L125" i="1"/>
  <c r="L126" i="1" a="1"/>
  <c r="L126" i="1"/>
  <c r="L127" i="1" a="1"/>
  <c r="L127" i="1"/>
  <c r="L128" i="1" a="1"/>
  <c r="L128" i="1"/>
  <c r="L129" i="1" a="1"/>
  <c r="L129" i="1"/>
  <c r="L130" i="1" a="1"/>
  <c r="L130" i="1"/>
  <c r="L131" i="1" a="1"/>
  <c r="L131" i="1"/>
  <c r="L132" i="1" a="1"/>
  <c r="L132" i="1"/>
  <c r="L133" i="1" a="1"/>
  <c r="L133" i="1"/>
  <c r="L134" i="1" a="1"/>
  <c r="L134" i="1"/>
  <c r="L135" i="1" a="1"/>
  <c r="L135" i="1"/>
  <c r="L136" i="1" a="1"/>
  <c r="L136" i="1"/>
  <c r="L137" i="1" a="1"/>
  <c r="L137" i="1"/>
  <c r="L138" i="1" a="1"/>
  <c r="L138" i="1"/>
  <c r="L139" i="1" a="1"/>
  <c r="L139" i="1"/>
  <c r="L140" i="1" a="1"/>
  <c r="L140" i="1"/>
  <c r="L141" i="1" a="1"/>
  <c r="L141" i="1"/>
  <c r="L142" i="1" a="1"/>
  <c r="L142" i="1"/>
  <c r="L143" i="1" a="1"/>
  <c r="L143" i="1"/>
  <c r="L144" i="1" a="1"/>
  <c r="L144" i="1"/>
  <c r="L145" i="1" a="1"/>
  <c r="L145" i="1"/>
  <c r="L146" i="1" a="1"/>
  <c r="L146" i="1"/>
  <c r="L147" i="1" a="1"/>
  <c r="L147" i="1"/>
  <c r="L148" i="1" a="1"/>
  <c r="L148" i="1"/>
  <c r="L149" i="1" a="1"/>
  <c r="L149" i="1"/>
  <c r="L150" i="1" a="1"/>
  <c r="L150" i="1"/>
  <c r="L151" i="1" a="1"/>
  <c r="L151" i="1"/>
  <c r="L152" i="1" a="1"/>
  <c r="L152" i="1"/>
  <c r="L153" i="1" a="1"/>
  <c r="L153" i="1"/>
  <c r="L154" i="1" a="1"/>
  <c r="L154" i="1"/>
  <c r="L155" i="1" a="1"/>
  <c r="L155" i="1"/>
  <c r="L156" i="1" a="1"/>
  <c r="L156" i="1"/>
  <c r="L157" i="1" a="1"/>
  <c r="L157" i="1"/>
  <c r="L158" i="1" a="1"/>
  <c r="L158" i="1"/>
  <c r="L159" i="1" a="1"/>
  <c r="L159" i="1"/>
  <c r="L160" i="1" a="1"/>
  <c r="L160" i="1"/>
  <c r="L161" i="1" a="1"/>
  <c r="L161" i="1"/>
  <c r="L162" i="1" a="1"/>
  <c r="L162" i="1"/>
  <c r="L163" i="1" a="1"/>
  <c r="L163" i="1"/>
  <c r="L164" i="1" a="1"/>
  <c r="L164" i="1"/>
  <c r="L165" i="1" a="1"/>
  <c r="L165" i="1"/>
  <c r="L166" i="1" a="1"/>
  <c r="L166" i="1"/>
  <c r="L167" i="1" a="1"/>
  <c r="L167" i="1"/>
  <c r="L168" i="1" a="1"/>
  <c r="L168" i="1"/>
  <c r="L169" i="1" a="1"/>
  <c r="L169" i="1"/>
  <c r="L170" i="1" a="1"/>
  <c r="L170" i="1"/>
  <c r="L171" i="1" a="1"/>
  <c r="L171" i="1"/>
  <c r="L172" i="1" a="1"/>
  <c r="L172" i="1"/>
  <c r="L173" i="1" a="1"/>
  <c r="L173" i="1"/>
  <c r="L174" i="1" a="1"/>
  <c r="L174" i="1"/>
  <c r="L175" i="1" a="1"/>
  <c r="L175" i="1"/>
  <c r="L176" i="1" a="1"/>
  <c r="L176" i="1"/>
  <c r="L177" i="1" a="1"/>
  <c r="L177" i="1"/>
  <c r="L178" i="1" a="1"/>
  <c r="L178" i="1"/>
  <c r="L179" i="1" a="1"/>
  <c r="L179" i="1"/>
  <c r="L180" i="1" a="1"/>
  <c r="L180" i="1"/>
  <c r="L181" i="1" a="1"/>
  <c r="L181" i="1"/>
  <c r="L182" i="1" a="1"/>
  <c r="L182" i="1"/>
  <c r="L183" i="1" a="1"/>
  <c r="L183" i="1"/>
  <c r="L184" i="1" a="1"/>
  <c r="L184" i="1"/>
  <c r="L185" i="1" a="1"/>
  <c r="L185" i="1"/>
  <c r="L186" i="1" a="1"/>
  <c r="L186" i="1"/>
  <c r="L187" i="1" a="1"/>
  <c r="L187" i="1"/>
  <c r="L188" i="1" a="1"/>
  <c r="L188" i="1"/>
  <c r="L189" i="1" a="1"/>
  <c r="L189" i="1"/>
  <c r="L190" i="1" a="1"/>
  <c r="L190" i="1"/>
  <c r="L191" i="1" a="1"/>
  <c r="L191" i="1"/>
  <c r="L192" i="1" a="1"/>
  <c r="L192" i="1"/>
  <c r="L193" i="1" a="1"/>
  <c r="L193" i="1"/>
  <c r="L194" i="1" a="1"/>
  <c r="L194" i="1"/>
  <c r="L195" i="1" a="1"/>
  <c r="L195" i="1"/>
  <c r="L196" i="1" a="1"/>
  <c r="L196" i="1"/>
  <c r="L197" i="1" a="1"/>
  <c r="L197" i="1"/>
  <c r="L198" i="1" a="1"/>
  <c r="L198" i="1"/>
  <c r="L199" i="1" a="1"/>
  <c r="L199" i="1"/>
  <c r="L200" i="1" a="1"/>
  <c r="L200" i="1"/>
  <c r="L201" i="1" a="1"/>
  <c r="L201" i="1"/>
  <c r="L202" i="1" a="1"/>
  <c r="L202" i="1"/>
  <c r="L203" i="1" a="1"/>
  <c r="L203" i="1"/>
  <c r="L204" i="1" a="1"/>
  <c r="L204" i="1"/>
  <c r="L205" i="1" a="1"/>
  <c r="L205" i="1"/>
  <c r="L206" i="1" a="1"/>
  <c r="L206" i="1"/>
  <c r="L207" i="1" a="1"/>
  <c r="L207" i="1"/>
  <c r="L208" i="1" a="1"/>
  <c r="L208" i="1"/>
  <c r="L209" i="1" a="1"/>
  <c r="L209" i="1"/>
  <c r="L210" i="1" a="1"/>
  <c r="L210" i="1"/>
  <c r="L211" i="1" a="1"/>
  <c r="L211" i="1"/>
  <c r="L212" i="1" a="1"/>
  <c r="L212" i="1"/>
  <c r="L213" i="1" a="1"/>
  <c r="L213" i="1"/>
  <c r="L214" i="1" a="1"/>
  <c r="L214" i="1"/>
  <c r="L215" i="1" a="1"/>
  <c r="L215" i="1"/>
  <c r="L216" i="1" a="1"/>
  <c r="L216" i="1"/>
  <c r="L217" i="1" a="1"/>
  <c r="L217" i="1"/>
  <c r="L218" i="1" a="1"/>
  <c r="L218" i="1"/>
  <c r="L219" i="1" a="1"/>
  <c r="L219" i="1"/>
  <c r="L220" i="1" a="1"/>
  <c r="L220" i="1"/>
  <c r="L221" i="1" a="1"/>
  <c r="L221" i="1"/>
  <c r="L222" i="1" a="1"/>
  <c r="L222" i="1"/>
  <c r="L223" i="1" a="1"/>
  <c r="L223" i="1"/>
  <c r="L224" i="1" a="1"/>
  <c r="L224" i="1"/>
  <c r="L225" i="1" a="1"/>
  <c r="L225" i="1"/>
  <c r="L226" i="1" a="1"/>
  <c r="L226" i="1"/>
  <c r="L227" i="1" a="1"/>
  <c r="L227" i="1"/>
  <c r="L228" i="1" a="1"/>
  <c r="L228" i="1"/>
  <c r="L229" i="1" a="1"/>
  <c r="L229" i="1"/>
  <c r="L230" i="1" a="1"/>
  <c r="L230" i="1"/>
  <c r="L231" i="1" a="1"/>
  <c r="L231" i="1"/>
  <c r="L232" i="1" a="1"/>
  <c r="L232" i="1"/>
  <c r="L233" i="1" a="1"/>
  <c r="L233" i="1"/>
  <c r="L234" i="1" a="1"/>
  <c r="L234" i="1"/>
  <c r="L235" i="1" a="1"/>
  <c r="L235" i="1"/>
  <c r="L236" i="1" a="1"/>
  <c r="L236" i="1"/>
  <c r="L237" i="1" a="1"/>
  <c r="L237" i="1"/>
  <c r="L238" i="1" a="1"/>
  <c r="L238" i="1"/>
  <c r="L239" i="1" a="1"/>
  <c r="L239" i="1"/>
  <c r="L240" i="1" a="1"/>
  <c r="L240" i="1"/>
  <c r="L241" i="1" a="1"/>
  <c r="L241" i="1"/>
  <c r="L242" i="1" a="1"/>
  <c r="L242" i="1"/>
  <c r="L243" i="1" a="1"/>
  <c r="L243" i="1"/>
  <c r="L244" i="1" a="1"/>
  <c r="L244" i="1"/>
  <c r="L245" i="1" a="1"/>
  <c r="L245" i="1"/>
  <c r="L246" i="1" a="1"/>
  <c r="L246" i="1"/>
  <c r="L247" i="1" a="1"/>
  <c r="L247" i="1"/>
  <c r="L248" i="1" a="1"/>
  <c r="L248" i="1"/>
  <c r="L249" i="1" a="1"/>
  <c r="L249" i="1"/>
  <c r="L250" i="1" a="1"/>
  <c r="L250" i="1"/>
  <c r="L251" i="1" a="1"/>
  <c r="L251" i="1"/>
  <c r="L252" i="1" a="1"/>
  <c r="L252" i="1"/>
  <c r="L253" i="1" a="1"/>
  <c r="L253" i="1"/>
  <c r="L254" i="1" a="1"/>
  <c r="L254" i="1"/>
  <c r="L255" i="1" a="1"/>
  <c r="L255" i="1"/>
  <c r="L256" i="1" a="1"/>
  <c r="L256" i="1"/>
  <c r="L257" i="1" a="1"/>
  <c r="L257" i="1"/>
  <c r="L258" i="1" a="1"/>
  <c r="L258" i="1"/>
  <c r="L259" i="1" a="1"/>
  <c r="L259" i="1"/>
  <c r="L260" i="1" a="1"/>
  <c r="L260" i="1"/>
  <c r="L261" i="1" a="1"/>
  <c r="L261" i="1"/>
  <c r="L262" i="1" a="1"/>
  <c r="L262" i="1"/>
  <c r="L263" i="1" a="1"/>
  <c r="L263" i="1"/>
  <c r="L264" i="1" a="1"/>
  <c r="L264" i="1"/>
  <c r="L265" i="1" a="1"/>
  <c r="L265" i="1"/>
  <c r="L266" i="1" a="1"/>
  <c r="L266" i="1"/>
  <c r="L267" i="1" a="1"/>
  <c r="L267" i="1"/>
  <c r="L268" i="1" a="1"/>
  <c r="L268" i="1"/>
  <c r="L269" i="1" a="1"/>
  <c r="L269" i="1"/>
  <c r="L270" i="1" a="1"/>
  <c r="L270" i="1"/>
  <c r="L271" i="1" a="1"/>
  <c r="L271" i="1"/>
  <c r="L272" i="1" a="1"/>
  <c r="L272" i="1"/>
  <c r="L273" i="1" a="1"/>
  <c r="L273" i="1"/>
  <c r="L274" i="1" a="1"/>
  <c r="L274" i="1"/>
  <c r="L275" i="1" a="1"/>
  <c r="L275" i="1"/>
  <c r="L276" i="1" a="1"/>
  <c r="L276" i="1"/>
  <c r="L277" i="1" a="1"/>
  <c r="L277" i="1"/>
  <c r="L278" i="1" a="1"/>
  <c r="L278" i="1"/>
  <c r="L279" i="1" a="1"/>
  <c r="L279" i="1"/>
  <c r="L280" i="1" a="1"/>
  <c r="L280" i="1"/>
  <c r="L281" i="1" a="1"/>
  <c r="L281" i="1"/>
  <c r="L282" i="1" a="1"/>
  <c r="L282" i="1"/>
  <c r="L283" i="1" a="1"/>
  <c r="L283" i="1"/>
  <c r="L284" i="1" a="1"/>
  <c r="L284" i="1"/>
  <c r="L285" i="1" a="1"/>
  <c r="L285" i="1"/>
  <c r="L286" i="1" a="1"/>
  <c r="L286" i="1"/>
  <c r="L287" i="1" a="1"/>
  <c r="L287" i="1"/>
  <c r="L288" i="1" a="1"/>
  <c r="L288" i="1"/>
  <c r="L289" i="1" a="1"/>
  <c r="L289" i="1"/>
  <c r="L290" i="1" a="1"/>
  <c r="L290" i="1"/>
  <c r="L291" i="1" a="1"/>
  <c r="L291" i="1"/>
  <c r="L292" i="1" a="1"/>
  <c r="L292" i="1"/>
  <c r="L293" i="1" a="1"/>
  <c r="L293" i="1"/>
  <c r="L294" i="1" a="1"/>
  <c r="L294" i="1"/>
  <c r="L295" i="1" a="1"/>
  <c r="L295" i="1"/>
  <c r="L296" i="1" a="1"/>
  <c r="L296" i="1"/>
  <c r="L297" i="1" a="1"/>
  <c r="L297" i="1"/>
  <c r="L298" i="1" a="1"/>
  <c r="L298" i="1"/>
  <c r="L299" i="1" a="1"/>
  <c r="L299" i="1"/>
  <c r="L300" i="1" a="1"/>
  <c r="L300" i="1"/>
  <c r="L301" i="1" a="1"/>
  <c r="L301" i="1"/>
  <c r="L302" i="1" a="1"/>
  <c r="L302" i="1"/>
  <c r="L303" i="1" a="1"/>
  <c r="L303" i="1"/>
  <c r="L304" i="1" a="1"/>
  <c r="L304" i="1"/>
  <c r="L305" i="1" a="1"/>
  <c r="L305" i="1"/>
  <c r="L306" i="1" a="1"/>
  <c r="L306" i="1"/>
  <c r="L307" i="1" a="1"/>
  <c r="L307" i="1"/>
  <c r="L308" i="1" a="1"/>
  <c r="L308" i="1"/>
  <c r="L309" i="1" a="1"/>
  <c r="L309" i="1"/>
  <c r="L310" i="1" a="1"/>
  <c r="L310" i="1"/>
  <c r="L311" i="1" a="1"/>
  <c r="L311" i="1"/>
  <c r="L312" i="1" a="1"/>
  <c r="L312" i="1"/>
  <c r="L313" i="1" a="1"/>
  <c r="L313" i="1"/>
  <c r="L314" i="1" a="1"/>
  <c r="L314" i="1"/>
  <c r="L315" i="1" a="1"/>
  <c r="L315" i="1"/>
  <c r="L316" i="1" a="1"/>
  <c r="L316" i="1"/>
  <c r="L317" i="1" a="1"/>
  <c r="L317" i="1"/>
  <c r="L318" i="1" a="1"/>
  <c r="L318" i="1"/>
  <c r="L319" i="1" a="1"/>
  <c r="L319" i="1"/>
  <c r="L320" i="1" a="1"/>
  <c r="L320" i="1"/>
  <c r="L321" i="1" a="1"/>
  <c r="L321" i="1"/>
  <c r="L322" i="1" a="1"/>
  <c r="L322" i="1"/>
  <c r="L323" i="1" a="1"/>
  <c r="L323" i="1"/>
  <c r="L324" i="1" a="1"/>
  <c r="L324" i="1"/>
  <c r="L325" i="1" a="1"/>
  <c r="L325" i="1"/>
  <c r="L326" i="1" a="1"/>
  <c r="L326" i="1"/>
  <c r="L327" i="1" a="1"/>
  <c r="L327" i="1"/>
  <c r="L328" i="1" a="1"/>
  <c r="L328" i="1"/>
  <c r="L329" i="1" a="1"/>
  <c r="L329" i="1"/>
  <c r="L330" i="1" a="1"/>
  <c r="L330" i="1"/>
  <c r="L331" i="1" a="1"/>
  <c r="L331" i="1"/>
  <c r="L332" i="1" a="1"/>
  <c r="L332" i="1"/>
  <c r="L333" i="1" a="1"/>
  <c r="L333" i="1"/>
  <c r="L334" i="1" a="1"/>
  <c r="L334" i="1"/>
  <c r="L335" i="1" a="1"/>
  <c r="L335" i="1"/>
  <c r="L336" i="1" a="1"/>
  <c r="L336" i="1"/>
  <c r="L337" i="1" a="1"/>
  <c r="L337" i="1"/>
  <c r="L338" i="1" a="1"/>
  <c r="L338" i="1"/>
  <c r="L339" i="1" a="1"/>
  <c r="L339" i="1"/>
  <c r="L340" i="1" a="1"/>
  <c r="L340" i="1"/>
  <c r="L341" i="1" a="1"/>
  <c r="L341" i="1"/>
  <c r="L342" i="1" a="1"/>
  <c r="L342" i="1"/>
  <c r="L343" i="1" a="1"/>
  <c r="L343" i="1"/>
  <c r="L344" i="1" a="1"/>
  <c r="L344" i="1"/>
  <c r="L345" i="1" a="1"/>
  <c r="L345" i="1"/>
  <c r="L346" i="1" a="1"/>
  <c r="L346" i="1"/>
  <c r="L347" i="1" a="1"/>
  <c r="L347" i="1"/>
  <c r="L348" i="1" a="1"/>
  <c r="L348" i="1"/>
  <c r="L349" i="1" a="1"/>
  <c r="L349" i="1"/>
  <c r="L350" i="1" a="1"/>
  <c r="L350" i="1"/>
  <c r="L351" i="1" a="1"/>
  <c r="L351" i="1"/>
  <c r="L352" i="1" a="1"/>
  <c r="L352" i="1"/>
  <c r="L353" i="1" a="1"/>
  <c r="L353" i="1"/>
  <c r="L354" i="1" a="1"/>
  <c r="L354" i="1"/>
  <c r="L355" i="1" a="1"/>
  <c r="L355" i="1"/>
  <c r="L356" i="1" a="1"/>
  <c r="L356" i="1"/>
  <c r="L357" i="1" a="1"/>
  <c r="L357" i="1"/>
  <c r="L358" i="1" a="1"/>
  <c r="L358" i="1"/>
  <c r="L359" i="1" a="1"/>
  <c r="L359" i="1"/>
  <c r="L360" i="1" a="1"/>
  <c r="L360" i="1"/>
  <c r="L361" i="1" a="1"/>
  <c r="L361" i="1"/>
  <c r="L362" i="1" a="1"/>
  <c r="L362" i="1"/>
  <c r="L363" i="1" a="1"/>
  <c r="L363" i="1"/>
  <c r="L364" i="1" a="1"/>
  <c r="L364" i="1"/>
  <c r="L365" i="1" a="1"/>
  <c r="L365" i="1"/>
  <c r="L366" i="1" a="1"/>
  <c r="L366" i="1"/>
  <c r="L367" i="1" a="1"/>
  <c r="L367" i="1"/>
  <c r="L368" i="1" a="1"/>
  <c r="L368" i="1"/>
  <c r="L369" i="1" a="1"/>
  <c r="L369" i="1"/>
  <c r="L370" i="1" a="1"/>
  <c r="L370" i="1"/>
  <c r="L371" i="1" a="1"/>
  <c r="L371" i="1"/>
  <c r="L372" i="1" a="1"/>
  <c r="L372" i="1"/>
  <c r="L373" i="1" a="1"/>
  <c r="L373" i="1"/>
  <c r="L374" i="1" a="1"/>
  <c r="L374" i="1"/>
  <c r="L375" i="1" a="1"/>
  <c r="L375" i="1"/>
  <c r="L376" i="1" a="1"/>
  <c r="L376" i="1"/>
  <c r="L377" i="1" a="1"/>
  <c r="L377" i="1"/>
  <c r="L378" i="1" a="1"/>
  <c r="L378" i="1"/>
  <c r="L379" i="1" a="1"/>
  <c r="L379" i="1"/>
  <c r="L380" i="1" a="1"/>
  <c r="L380" i="1"/>
  <c r="L381" i="1" a="1"/>
  <c r="L381" i="1"/>
  <c r="L382" i="1" a="1"/>
  <c r="L382" i="1"/>
  <c r="L383" i="1" a="1"/>
  <c r="L383" i="1"/>
  <c r="L384" i="1" a="1"/>
  <c r="L384" i="1"/>
  <c r="L385" i="1" a="1"/>
  <c r="L385" i="1"/>
  <c r="L386" i="1" a="1"/>
  <c r="L386" i="1"/>
  <c r="L387" i="1" a="1"/>
  <c r="L387" i="1"/>
  <c r="L388" i="1" a="1"/>
  <c r="L388" i="1"/>
  <c r="L389" i="1" a="1"/>
  <c r="L389" i="1"/>
  <c r="L390" i="1" a="1"/>
  <c r="L390" i="1"/>
  <c r="L391" i="1" a="1"/>
  <c r="L391" i="1"/>
  <c r="L392" i="1" a="1"/>
  <c r="L392" i="1"/>
  <c r="L393" i="1" a="1"/>
  <c r="L393" i="1"/>
  <c r="L394" i="1" a="1"/>
  <c r="L394" i="1"/>
  <c r="L395" i="1" a="1"/>
  <c r="L395" i="1"/>
  <c r="L396" i="1" a="1"/>
  <c r="L396" i="1"/>
  <c r="L397" i="1" a="1"/>
  <c r="L397" i="1"/>
  <c r="L398" i="1" a="1"/>
  <c r="L398" i="1"/>
  <c r="L399" i="1" a="1"/>
  <c r="L399" i="1"/>
  <c r="L400" i="1" a="1"/>
  <c r="L400" i="1"/>
  <c r="L401" i="1" a="1"/>
  <c r="L401" i="1"/>
  <c r="L402" i="1" a="1"/>
  <c r="L402" i="1"/>
  <c r="L403" i="1" a="1"/>
  <c r="L403" i="1"/>
  <c r="L404" i="1" a="1"/>
  <c r="L404" i="1"/>
  <c r="L405" i="1" a="1"/>
  <c r="L405" i="1"/>
  <c r="L406" i="1" a="1"/>
  <c r="L406" i="1"/>
  <c r="L407" i="1" a="1"/>
  <c r="L407" i="1"/>
  <c r="L408" i="1" a="1"/>
  <c r="L408" i="1"/>
  <c r="L409" i="1" a="1"/>
  <c r="L409" i="1"/>
  <c r="L410" i="1" a="1"/>
  <c r="L410" i="1"/>
  <c r="L411" i="1" a="1"/>
  <c r="L411" i="1"/>
  <c r="L412" i="1" a="1"/>
  <c r="L412" i="1"/>
  <c r="L413" i="1" a="1"/>
  <c r="L413" i="1"/>
  <c r="L414" i="1" a="1"/>
  <c r="L414" i="1"/>
  <c r="L415" i="1" a="1"/>
  <c r="L415" i="1"/>
  <c r="L416" i="1" a="1"/>
  <c r="L416" i="1"/>
  <c r="L417" i="1" a="1"/>
  <c r="L417" i="1"/>
  <c r="L418" i="1" a="1"/>
  <c r="L418" i="1"/>
  <c r="L419" i="1" a="1"/>
  <c r="L419" i="1"/>
  <c r="L420" i="1" a="1"/>
  <c r="L420" i="1"/>
  <c r="L421" i="1" a="1"/>
  <c r="L421" i="1"/>
  <c r="L422" i="1" a="1"/>
  <c r="L422" i="1"/>
  <c r="L423" i="1" a="1"/>
  <c r="L423" i="1"/>
  <c r="L424" i="1" a="1"/>
  <c r="L424" i="1"/>
  <c r="L425" i="1" a="1"/>
  <c r="L425" i="1"/>
  <c r="L426" i="1" a="1"/>
  <c r="L426" i="1"/>
  <c r="L427" i="1" a="1"/>
  <c r="L427" i="1"/>
  <c r="L428" i="1" a="1"/>
  <c r="L428" i="1"/>
  <c r="L429" i="1" a="1"/>
  <c r="L429" i="1"/>
  <c r="L430" i="1" a="1"/>
  <c r="L430" i="1"/>
  <c r="L431" i="1" a="1"/>
  <c r="L431" i="1"/>
  <c r="L432" i="1" a="1"/>
  <c r="L432" i="1"/>
  <c r="L433" i="1" a="1"/>
  <c r="L433" i="1"/>
  <c r="L434" i="1" a="1"/>
  <c r="L434" i="1"/>
  <c r="L435" i="1" a="1"/>
  <c r="L435" i="1"/>
  <c r="L436" i="1" a="1"/>
  <c r="L436" i="1"/>
  <c r="L437" i="1" a="1"/>
  <c r="L437" i="1"/>
  <c r="L438" i="1" a="1"/>
  <c r="L438" i="1"/>
  <c r="L439" i="1" a="1"/>
  <c r="L439" i="1"/>
  <c r="L440" i="1" a="1"/>
  <c r="L440" i="1"/>
  <c r="L441" i="1" a="1"/>
  <c r="L441" i="1"/>
  <c r="L442" i="1" a="1"/>
  <c r="L442" i="1"/>
  <c r="L443" i="1" a="1"/>
  <c r="L443" i="1"/>
  <c r="L444" i="1" a="1"/>
  <c r="L444" i="1"/>
  <c r="L445" i="1" a="1"/>
  <c r="L445" i="1"/>
  <c r="L446" i="1" a="1"/>
  <c r="L446" i="1"/>
  <c r="L447" i="1" a="1"/>
  <c r="L447" i="1"/>
  <c r="L448" i="1" a="1"/>
  <c r="L448" i="1"/>
  <c r="L449" i="1" a="1"/>
  <c r="L449" i="1"/>
  <c r="L450" i="1" a="1"/>
  <c r="L450" i="1"/>
  <c r="L451" i="1" a="1"/>
  <c r="L451" i="1"/>
  <c r="L452" i="1" a="1"/>
  <c r="L452" i="1"/>
  <c r="L453" i="1" a="1"/>
  <c r="L453" i="1"/>
  <c r="L454" i="1" a="1"/>
  <c r="L454" i="1"/>
  <c r="L455" i="1" a="1"/>
  <c r="L455" i="1"/>
  <c r="L456" i="1" a="1"/>
  <c r="L456" i="1"/>
  <c r="L457" i="1" a="1"/>
  <c r="L457" i="1"/>
  <c r="L458" i="1" a="1"/>
  <c r="L458" i="1"/>
  <c r="L459" i="1" a="1"/>
  <c r="L459" i="1"/>
  <c r="L460" i="1" a="1"/>
  <c r="L460" i="1"/>
  <c r="L461" i="1" a="1"/>
  <c r="L461" i="1"/>
  <c r="L462" i="1" a="1"/>
  <c r="L462" i="1"/>
  <c r="L463" i="1" a="1"/>
  <c r="L463" i="1"/>
  <c r="L464" i="1" a="1"/>
  <c r="L464" i="1"/>
  <c r="L465" i="1" a="1"/>
  <c r="L465" i="1"/>
  <c r="L466" i="1" a="1"/>
  <c r="L466" i="1"/>
  <c r="L467" i="1" a="1"/>
  <c r="L467" i="1"/>
  <c r="L468" i="1" a="1"/>
  <c r="L468" i="1"/>
  <c r="L469" i="1" a="1"/>
  <c r="L469" i="1"/>
  <c r="L470" i="1" a="1"/>
  <c r="L470" i="1"/>
  <c r="L471" i="1" a="1"/>
  <c r="L471" i="1"/>
  <c r="L472" i="1" a="1"/>
  <c r="L472" i="1"/>
  <c r="L473" i="1" a="1"/>
  <c r="L473" i="1"/>
  <c r="L474" i="1" a="1"/>
  <c r="L474" i="1"/>
  <c r="L475" i="1" a="1"/>
  <c r="L475" i="1"/>
  <c r="L476" i="1" a="1"/>
  <c r="L476" i="1"/>
  <c r="L477" i="1" a="1"/>
  <c r="L477" i="1"/>
  <c r="L478" i="1" a="1"/>
  <c r="L478" i="1"/>
  <c r="L479" i="1" a="1"/>
  <c r="L479" i="1"/>
  <c r="L480" i="1" a="1"/>
  <c r="L480" i="1"/>
  <c r="L481" i="1" a="1"/>
  <c r="L481" i="1"/>
  <c r="L482" i="1" a="1"/>
  <c r="L482" i="1"/>
  <c r="L483" i="1" a="1"/>
  <c r="L483" i="1"/>
  <c r="L484" i="1" a="1"/>
  <c r="L484" i="1"/>
  <c r="L485" i="1" a="1"/>
  <c r="L485" i="1"/>
  <c r="L486" i="1" a="1"/>
  <c r="L486" i="1"/>
  <c r="L487" i="1" a="1"/>
  <c r="L487" i="1"/>
  <c r="L488" i="1" a="1"/>
  <c r="L488" i="1"/>
  <c r="L489" i="1" a="1"/>
  <c r="L489" i="1"/>
  <c r="L490" i="1" a="1"/>
  <c r="L490" i="1"/>
  <c r="L491" i="1" a="1"/>
  <c r="L491" i="1"/>
  <c r="L492" i="1" a="1"/>
  <c r="L492" i="1"/>
  <c r="L493" i="1" a="1"/>
  <c r="L493" i="1"/>
  <c r="L494" i="1" a="1"/>
  <c r="L494" i="1"/>
  <c r="L495" i="1" a="1"/>
  <c r="L495" i="1"/>
  <c r="L496" i="1" a="1"/>
  <c r="L496" i="1"/>
  <c r="L497" i="1" a="1"/>
  <c r="L497" i="1"/>
  <c r="L498" i="1" a="1"/>
  <c r="L498" i="1"/>
  <c r="L499" i="1" a="1"/>
  <c r="L499" i="1"/>
  <c r="L500" i="1" a="1"/>
  <c r="L500" i="1"/>
  <c r="L501" i="1" a="1"/>
  <c r="L501" i="1"/>
  <c r="L502" i="1" a="1"/>
  <c r="L502" i="1"/>
  <c r="L503" i="1" a="1"/>
  <c r="L503" i="1"/>
  <c r="L504" i="1" a="1"/>
  <c r="L504" i="1"/>
  <c r="L505" i="1" a="1"/>
  <c r="L505" i="1"/>
  <c r="L506" i="1" a="1"/>
  <c r="L506" i="1"/>
  <c r="L507" i="1" a="1"/>
  <c r="L507" i="1"/>
  <c r="L508" i="1" a="1"/>
  <c r="L508" i="1"/>
  <c r="L509" i="1" a="1"/>
  <c r="L509" i="1"/>
  <c r="L510" i="1" a="1"/>
  <c r="L510" i="1"/>
  <c r="L511" i="1" a="1"/>
  <c r="L511" i="1"/>
  <c r="L512" i="1" a="1"/>
  <c r="L512" i="1"/>
  <c r="L513" i="1" a="1"/>
  <c r="L513" i="1"/>
  <c r="L514" i="1" a="1"/>
  <c r="L514" i="1"/>
  <c r="L515" i="1" a="1"/>
  <c r="L515" i="1"/>
  <c r="L516" i="1" a="1"/>
  <c r="L516" i="1"/>
  <c r="L517" i="1" a="1"/>
  <c r="L517" i="1"/>
  <c r="L518" i="1" a="1"/>
  <c r="L518" i="1"/>
  <c r="L519" i="1" a="1"/>
  <c r="L519" i="1"/>
  <c r="L520" i="1" a="1"/>
  <c r="L520" i="1"/>
  <c r="L521" i="1" a="1"/>
  <c r="L521" i="1"/>
  <c r="L522" i="1" a="1"/>
  <c r="L522" i="1"/>
  <c r="L523" i="1" a="1"/>
  <c r="L523" i="1"/>
  <c r="L524" i="1" a="1"/>
  <c r="L524" i="1"/>
  <c r="L525" i="1" a="1"/>
  <c r="L525" i="1"/>
  <c r="L526" i="1" a="1"/>
  <c r="L526" i="1"/>
  <c r="L527" i="1" a="1"/>
  <c r="L527" i="1"/>
  <c r="L528" i="1" a="1"/>
  <c r="L528" i="1"/>
  <c r="L529" i="1" a="1"/>
  <c r="L529" i="1"/>
  <c r="L530" i="1" a="1"/>
  <c r="L530" i="1"/>
  <c r="L531" i="1" a="1"/>
  <c r="L531" i="1"/>
  <c r="L532" i="1" a="1"/>
  <c r="L532" i="1"/>
  <c r="L533" i="1" a="1"/>
  <c r="L533" i="1"/>
  <c r="L534" i="1" a="1"/>
  <c r="L534" i="1"/>
  <c r="L535" i="1" a="1"/>
  <c r="L535" i="1"/>
  <c r="L536" i="1" a="1"/>
  <c r="L536" i="1"/>
  <c r="L537" i="1" a="1"/>
  <c r="L537" i="1"/>
  <c r="L538" i="1" a="1"/>
  <c r="L538" i="1"/>
  <c r="L539" i="1" a="1"/>
  <c r="L539" i="1"/>
  <c r="L540" i="1" a="1"/>
  <c r="L540" i="1"/>
  <c r="L541" i="1" a="1"/>
  <c r="L541" i="1"/>
  <c r="L542" i="1" a="1"/>
  <c r="L542" i="1"/>
  <c r="L543" i="1" a="1"/>
  <c r="L543" i="1"/>
  <c r="L544" i="1" a="1"/>
  <c r="L544" i="1"/>
  <c r="L545" i="1" a="1"/>
  <c r="L545" i="1"/>
  <c r="L546" i="1" a="1"/>
  <c r="L546" i="1"/>
  <c r="L547" i="1" a="1"/>
  <c r="L547" i="1"/>
  <c r="L548" i="1" a="1"/>
  <c r="L548" i="1"/>
  <c r="L549" i="1" a="1"/>
  <c r="L549" i="1"/>
  <c r="L550" i="1" a="1"/>
  <c r="L550" i="1"/>
  <c r="L551" i="1" a="1"/>
  <c r="L551" i="1"/>
  <c r="L552" i="1" a="1"/>
  <c r="L552" i="1"/>
  <c r="L553" i="1" a="1"/>
  <c r="L553" i="1"/>
  <c r="L554" i="1" a="1"/>
  <c r="L554" i="1"/>
  <c r="L555" i="1" a="1"/>
  <c r="L555" i="1"/>
  <c r="L556" i="1" a="1"/>
  <c r="L556" i="1"/>
  <c r="L557" i="1" a="1"/>
  <c r="L557" i="1"/>
  <c r="L558" i="1" a="1"/>
  <c r="L558" i="1"/>
  <c r="L559" i="1" a="1"/>
  <c r="L559" i="1"/>
  <c r="L560" i="1" a="1"/>
  <c r="L560" i="1"/>
  <c r="L561" i="1" a="1"/>
  <c r="L561" i="1"/>
  <c r="L562" i="1" a="1"/>
  <c r="L562" i="1"/>
  <c r="L563" i="1" a="1"/>
  <c r="L563" i="1"/>
  <c r="L564" i="1" a="1"/>
  <c r="L564" i="1"/>
  <c r="L565" i="1" a="1"/>
  <c r="L565" i="1"/>
  <c r="L566" i="1" a="1"/>
  <c r="L566" i="1"/>
  <c r="L567" i="1" a="1"/>
  <c r="L567" i="1"/>
  <c r="L568" i="1" a="1"/>
  <c r="L568" i="1"/>
  <c r="L569" i="1" a="1"/>
  <c r="L569" i="1"/>
  <c r="L570" i="1" a="1"/>
  <c r="L570" i="1"/>
  <c r="L571" i="1" a="1"/>
  <c r="L571" i="1"/>
  <c r="L572" i="1" a="1"/>
  <c r="L572" i="1"/>
  <c r="L573" i="1" a="1"/>
  <c r="L573" i="1"/>
  <c r="L574" i="1" a="1"/>
  <c r="L574" i="1"/>
  <c r="L575" i="1" a="1"/>
  <c r="L575" i="1"/>
  <c r="L576" i="1" a="1"/>
  <c r="L576" i="1"/>
  <c r="L577" i="1" a="1"/>
  <c r="L577" i="1"/>
  <c r="L578" i="1" a="1"/>
  <c r="L578" i="1"/>
  <c r="L579" i="1" a="1"/>
  <c r="L579" i="1"/>
  <c r="L580" i="1" a="1"/>
  <c r="L580" i="1"/>
  <c r="L581" i="1" a="1"/>
  <c r="L581" i="1"/>
  <c r="L582" i="1" a="1"/>
  <c r="L582" i="1"/>
  <c r="L583" i="1" a="1"/>
  <c r="L583" i="1"/>
  <c r="L584" i="1" a="1"/>
  <c r="L584" i="1"/>
  <c r="L585" i="1" a="1"/>
  <c r="L585" i="1"/>
  <c r="L586" i="1" a="1"/>
  <c r="L586" i="1"/>
  <c r="L587" i="1" a="1"/>
  <c r="L587" i="1"/>
  <c r="L588" i="1" a="1"/>
  <c r="L588" i="1"/>
  <c r="L589" i="1" a="1"/>
  <c r="L589" i="1"/>
  <c r="L590" i="1" a="1"/>
  <c r="L590" i="1"/>
  <c r="L591" i="1" a="1"/>
  <c r="L591" i="1"/>
  <c r="L592" i="1" a="1"/>
  <c r="L592" i="1"/>
  <c r="L593" i="1" a="1"/>
  <c r="L593" i="1"/>
  <c r="L594" i="1" a="1"/>
  <c r="L594" i="1"/>
  <c r="L595" i="1" a="1"/>
  <c r="L595" i="1"/>
  <c r="L596" i="1" a="1"/>
  <c r="L596" i="1"/>
  <c r="L597" i="1" a="1"/>
  <c r="L597" i="1"/>
  <c r="L598" i="1" a="1"/>
  <c r="L598" i="1"/>
  <c r="L599" i="1" a="1"/>
  <c r="L599" i="1"/>
  <c r="L600" i="1" a="1"/>
  <c r="L600" i="1"/>
  <c r="L601" i="1" a="1"/>
  <c r="L601" i="1"/>
  <c r="L602" i="1" a="1"/>
  <c r="L602" i="1"/>
  <c r="L603" i="1" a="1"/>
  <c r="L603" i="1"/>
  <c r="L604" i="1" a="1"/>
  <c r="L604" i="1"/>
  <c r="L605" i="1" a="1"/>
  <c r="L605" i="1"/>
  <c r="L606" i="1" a="1"/>
  <c r="L606" i="1"/>
  <c r="L607" i="1" a="1"/>
  <c r="L607" i="1"/>
  <c r="L608" i="1" a="1"/>
  <c r="L608" i="1"/>
  <c r="L609" i="1" a="1"/>
  <c r="L609" i="1"/>
  <c r="L610" i="1" a="1"/>
  <c r="L610" i="1"/>
  <c r="L611" i="1" a="1"/>
  <c r="L611" i="1"/>
  <c r="L612" i="1" a="1"/>
  <c r="L612" i="1"/>
  <c r="L613" i="1" a="1"/>
  <c r="L613" i="1"/>
  <c r="L614" i="1" a="1"/>
  <c r="L614" i="1"/>
  <c r="L615" i="1" a="1"/>
  <c r="L615" i="1"/>
  <c r="L616" i="1" a="1"/>
  <c r="L616" i="1"/>
  <c r="L617" i="1" a="1"/>
  <c r="L617" i="1"/>
  <c r="L618" i="1" a="1"/>
  <c r="L618" i="1"/>
  <c r="L619" i="1" a="1"/>
  <c r="L619" i="1"/>
  <c r="L620" i="1" a="1"/>
  <c r="L620" i="1"/>
  <c r="L621" i="1" a="1"/>
  <c r="L621" i="1"/>
  <c r="L622" i="1" a="1"/>
  <c r="L622" i="1"/>
  <c r="L623" i="1" a="1"/>
  <c r="L623" i="1"/>
  <c r="L624" i="1" a="1"/>
  <c r="L624" i="1"/>
  <c r="L625" i="1" a="1"/>
  <c r="L625" i="1"/>
  <c r="L626" i="1" a="1"/>
  <c r="L626" i="1"/>
  <c r="L627" i="1" a="1"/>
  <c r="L627" i="1"/>
  <c r="L628" i="1" a="1"/>
  <c r="L628" i="1"/>
  <c r="L629" i="1" a="1"/>
  <c r="L629" i="1"/>
  <c r="L630" i="1" a="1"/>
  <c r="L630" i="1"/>
  <c r="L631" i="1" a="1"/>
  <c r="L631" i="1"/>
  <c r="L632" i="1" a="1"/>
  <c r="L632" i="1"/>
  <c r="L633" i="1" a="1"/>
  <c r="L633" i="1"/>
  <c r="L634" i="1" a="1"/>
  <c r="L634" i="1"/>
  <c r="L635" i="1" a="1"/>
  <c r="L635" i="1"/>
  <c r="L636" i="1" a="1"/>
  <c r="L636" i="1"/>
  <c r="L637" i="1" a="1"/>
  <c r="L637" i="1"/>
  <c r="L638" i="1" a="1"/>
  <c r="L638" i="1"/>
  <c r="L639" i="1" a="1"/>
  <c r="L639" i="1"/>
  <c r="L640" i="1" a="1"/>
  <c r="L640" i="1"/>
  <c r="L641" i="1" a="1"/>
  <c r="L641" i="1"/>
  <c r="L642" i="1" a="1"/>
  <c r="L642" i="1"/>
  <c r="L643" i="1" a="1"/>
  <c r="L643" i="1"/>
  <c r="L644" i="1" a="1"/>
  <c r="L644" i="1"/>
  <c r="L645" i="1" a="1"/>
  <c r="L645" i="1"/>
  <c r="L646" i="1" a="1"/>
  <c r="L646" i="1"/>
  <c r="L647" i="1" a="1"/>
  <c r="L647" i="1"/>
  <c r="L648" i="1" a="1"/>
  <c r="L648" i="1"/>
  <c r="L649" i="1" a="1"/>
  <c r="L649" i="1"/>
  <c r="L650" i="1" a="1"/>
  <c r="L650" i="1"/>
  <c r="L651" i="1" a="1"/>
  <c r="L651" i="1"/>
  <c r="L652" i="1" a="1"/>
  <c r="L652" i="1"/>
  <c r="L653" i="1" a="1"/>
  <c r="L653" i="1"/>
  <c r="L654" i="1" a="1"/>
  <c r="L654" i="1"/>
  <c r="L655" i="1" a="1"/>
  <c r="L655" i="1"/>
  <c r="L656" i="1" a="1"/>
  <c r="L656" i="1"/>
  <c r="L657" i="1" a="1"/>
  <c r="L657" i="1"/>
  <c r="L658" i="1" a="1"/>
  <c r="L658" i="1"/>
  <c r="L659" i="1" a="1"/>
  <c r="L659" i="1"/>
  <c r="L660" i="1" a="1"/>
  <c r="L660" i="1"/>
  <c r="L661" i="1" a="1"/>
  <c r="L661" i="1"/>
  <c r="L662" i="1" a="1"/>
  <c r="L662" i="1"/>
  <c r="L663" i="1" a="1"/>
  <c r="L663" i="1"/>
  <c r="L664" i="1" a="1"/>
  <c r="L664" i="1"/>
  <c r="L665" i="1" a="1"/>
  <c r="L665" i="1"/>
  <c r="L666" i="1" a="1"/>
  <c r="L666" i="1"/>
  <c r="L667" i="1" a="1"/>
  <c r="L667" i="1"/>
  <c r="L668" i="1" a="1"/>
  <c r="L668" i="1"/>
  <c r="L669" i="1" a="1"/>
  <c r="L669" i="1"/>
  <c r="L670" i="1" a="1"/>
  <c r="L670" i="1"/>
  <c r="L671" i="1" a="1"/>
  <c r="L671" i="1"/>
  <c r="L672" i="1" a="1"/>
  <c r="L672" i="1"/>
  <c r="L673" i="1" a="1"/>
  <c r="L673" i="1"/>
  <c r="L674" i="1" a="1"/>
  <c r="L674" i="1"/>
  <c r="L675" i="1" a="1"/>
  <c r="L675" i="1"/>
  <c r="L676" i="1" a="1"/>
  <c r="L676" i="1"/>
  <c r="L677" i="1" a="1"/>
  <c r="L677" i="1"/>
  <c r="L678" i="1" a="1"/>
  <c r="L678" i="1"/>
  <c r="L679" i="1" a="1"/>
  <c r="L679" i="1"/>
  <c r="L680" i="1" a="1"/>
  <c r="L680" i="1"/>
  <c r="L681" i="1" a="1"/>
  <c r="L681" i="1"/>
  <c r="L682" i="1" a="1"/>
  <c r="L682" i="1"/>
  <c r="L683" i="1" a="1"/>
  <c r="L683" i="1"/>
  <c r="L684" i="1" a="1"/>
  <c r="L684" i="1"/>
  <c r="L685" i="1" a="1"/>
  <c r="L685" i="1"/>
  <c r="L686" i="1" a="1"/>
  <c r="L686" i="1"/>
  <c r="L687" i="1" a="1"/>
  <c r="L687" i="1"/>
  <c r="L688" i="1" a="1"/>
  <c r="L688" i="1"/>
  <c r="L689" i="1" a="1"/>
  <c r="L689" i="1"/>
  <c r="L690" i="1" a="1"/>
  <c r="L690" i="1"/>
  <c r="L691" i="1" a="1"/>
  <c r="L691" i="1"/>
  <c r="L692" i="1" a="1"/>
  <c r="L692" i="1"/>
  <c r="L693" i="1" a="1"/>
  <c r="L693" i="1"/>
  <c r="L694" i="1" a="1"/>
  <c r="L694" i="1"/>
  <c r="L695" i="1" a="1"/>
  <c r="L695" i="1"/>
  <c r="L696" i="1" a="1"/>
  <c r="L696" i="1"/>
  <c r="L697" i="1" a="1"/>
  <c r="L697" i="1"/>
  <c r="L698" i="1" a="1"/>
  <c r="L698" i="1"/>
  <c r="L699" i="1" a="1"/>
  <c r="L699" i="1"/>
  <c r="L700" i="1" a="1"/>
  <c r="L700" i="1"/>
  <c r="L701" i="1" a="1"/>
  <c r="L701" i="1"/>
  <c r="L702" i="1" a="1"/>
  <c r="L702" i="1"/>
  <c r="L703" i="1" a="1"/>
  <c r="L703" i="1"/>
  <c r="L704" i="1" a="1"/>
  <c r="L704" i="1"/>
  <c r="L705" i="1" a="1"/>
  <c r="L705" i="1"/>
  <c r="L706" i="1" a="1"/>
  <c r="L706" i="1"/>
  <c r="L707" i="1" a="1"/>
  <c r="L707" i="1"/>
  <c r="L708" i="1" a="1"/>
  <c r="L708" i="1"/>
  <c r="L709" i="1" a="1"/>
  <c r="L709" i="1"/>
  <c r="L710" i="1" a="1"/>
  <c r="L710" i="1"/>
  <c r="L711" i="1" a="1"/>
  <c r="L711" i="1"/>
  <c r="L712" i="1" a="1"/>
  <c r="L712" i="1"/>
  <c r="L713" i="1" a="1"/>
  <c r="L713" i="1"/>
  <c r="L714" i="1" a="1"/>
  <c r="L714" i="1"/>
  <c r="L715" i="1" a="1"/>
  <c r="L715" i="1"/>
  <c r="L716" i="1" a="1"/>
  <c r="L716" i="1"/>
  <c r="L717" i="1" a="1"/>
  <c r="L717" i="1"/>
  <c r="L718" i="1" a="1"/>
  <c r="L718" i="1"/>
  <c r="L719" i="1" a="1"/>
  <c r="L719" i="1"/>
  <c r="L720" i="1" a="1"/>
  <c r="L720" i="1"/>
  <c r="L721" i="1" a="1"/>
  <c r="L721" i="1"/>
  <c r="L722" i="1" a="1"/>
  <c r="L722" i="1"/>
  <c r="L723" i="1" a="1"/>
  <c r="L723" i="1"/>
  <c r="L724" i="1" a="1"/>
  <c r="L724" i="1"/>
  <c r="L725" i="1" a="1"/>
  <c r="L725" i="1"/>
  <c r="L726" i="1" a="1"/>
  <c r="L726" i="1"/>
  <c r="L727" i="1" a="1"/>
  <c r="L727" i="1"/>
  <c r="L728" i="1" a="1"/>
  <c r="L728" i="1"/>
  <c r="L729" i="1" a="1"/>
  <c r="L729" i="1"/>
  <c r="L730" i="1" a="1"/>
  <c r="L730" i="1"/>
  <c r="L731" i="1" a="1"/>
  <c r="L731" i="1"/>
  <c r="L732" i="1" a="1"/>
  <c r="L732" i="1"/>
  <c r="L733" i="1" a="1"/>
  <c r="L733" i="1"/>
  <c r="L734" i="1" a="1"/>
  <c r="L734" i="1"/>
  <c r="L735" i="1" a="1"/>
  <c r="L735" i="1"/>
  <c r="L736" i="1" a="1"/>
  <c r="L736" i="1"/>
  <c r="L737" i="1" a="1"/>
  <c r="L737" i="1"/>
  <c r="L738" i="1" a="1"/>
  <c r="L738" i="1"/>
  <c r="L739" i="1" a="1"/>
  <c r="L739" i="1"/>
  <c r="L740" i="1" a="1"/>
  <c r="L740" i="1"/>
  <c r="L741" i="1" a="1"/>
  <c r="L741" i="1"/>
  <c r="L742" i="1" a="1"/>
  <c r="L742" i="1"/>
  <c r="L743" i="1" a="1"/>
  <c r="L743" i="1"/>
  <c r="L744" i="1" a="1"/>
  <c r="L744" i="1"/>
  <c r="L745" i="1" a="1"/>
  <c r="L745" i="1"/>
  <c r="L746" i="1" a="1"/>
  <c r="L746" i="1"/>
  <c r="L747" i="1" a="1"/>
  <c r="L747" i="1"/>
  <c r="L748" i="1" a="1"/>
  <c r="L748" i="1"/>
  <c r="L749" i="1" a="1"/>
  <c r="L749" i="1"/>
  <c r="L750" i="1" a="1"/>
  <c r="L750" i="1"/>
  <c r="L751" i="1" a="1"/>
  <c r="L751" i="1"/>
  <c r="L752" i="1" a="1"/>
  <c r="L752" i="1"/>
  <c r="L753" i="1" a="1"/>
  <c r="L753" i="1"/>
  <c r="L754" i="1" a="1"/>
  <c r="L754" i="1"/>
  <c r="L755" i="1" a="1"/>
  <c r="L755" i="1"/>
  <c r="L756" i="1" a="1"/>
  <c r="L756" i="1"/>
  <c r="L757" i="1" a="1"/>
  <c r="L757" i="1"/>
  <c r="L758" i="1" a="1"/>
  <c r="L758" i="1"/>
  <c r="L759" i="1" a="1"/>
  <c r="L759" i="1"/>
  <c r="L760" i="1" a="1"/>
  <c r="L760" i="1"/>
  <c r="L761" i="1" a="1"/>
  <c r="L761" i="1"/>
  <c r="L762" i="1" a="1"/>
  <c r="L762" i="1"/>
  <c r="L763" i="1" a="1"/>
  <c r="L763" i="1"/>
  <c r="L764" i="1" a="1"/>
  <c r="L764" i="1"/>
  <c r="L765" i="1" a="1"/>
  <c r="L765" i="1"/>
  <c r="L766" i="1" a="1"/>
  <c r="L766" i="1"/>
  <c r="L767" i="1" a="1"/>
  <c r="L767" i="1"/>
  <c r="L768" i="1" a="1"/>
  <c r="L768" i="1"/>
  <c r="L769" i="1" a="1"/>
  <c r="L769" i="1"/>
  <c r="L770" i="1" a="1"/>
  <c r="L770" i="1"/>
  <c r="L771" i="1" a="1"/>
  <c r="L771" i="1"/>
  <c r="L772" i="1" a="1"/>
  <c r="L772" i="1"/>
  <c r="L773" i="1" a="1"/>
  <c r="L773" i="1"/>
  <c r="L774" i="1" a="1"/>
  <c r="L774" i="1"/>
  <c r="L775" i="1" a="1"/>
  <c r="L775" i="1"/>
  <c r="L776" i="1" a="1"/>
  <c r="L776" i="1"/>
  <c r="L777" i="1" a="1"/>
  <c r="L777" i="1"/>
  <c r="L778" i="1" a="1"/>
  <c r="L778" i="1"/>
  <c r="L779" i="1" a="1"/>
  <c r="L779" i="1"/>
  <c r="L780" i="1" a="1"/>
  <c r="L780" i="1"/>
  <c r="L781" i="1" a="1"/>
  <c r="L781" i="1"/>
  <c r="L782" i="1" a="1"/>
  <c r="L782" i="1"/>
  <c r="L783" i="1" a="1"/>
  <c r="L783" i="1"/>
  <c r="L784" i="1" a="1"/>
  <c r="L784" i="1"/>
  <c r="L785" i="1" a="1"/>
  <c r="L785" i="1"/>
  <c r="L786" i="1" a="1"/>
  <c r="L786" i="1"/>
  <c r="L787" i="1" a="1"/>
  <c r="L787" i="1"/>
  <c r="L788" i="1" a="1"/>
  <c r="L788" i="1"/>
  <c r="L789" i="1" a="1"/>
  <c r="L789" i="1"/>
  <c r="L790" i="1" a="1"/>
  <c r="L790" i="1"/>
  <c r="L791" i="1" a="1"/>
  <c r="L791" i="1"/>
  <c r="L792" i="1" a="1"/>
  <c r="L792" i="1"/>
  <c r="L793" i="1" a="1"/>
  <c r="L793" i="1"/>
  <c r="L794" i="1" a="1"/>
  <c r="L794" i="1"/>
  <c r="L795" i="1" a="1"/>
  <c r="L795" i="1"/>
  <c r="L796" i="1" a="1"/>
  <c r="L796" i="1"/>
  <c r="L797" i="1" a="1"/>
  <c r="L797" i="1"/>
  <c r="L798" i="1" a="1"/>
  <c r="L798" i="1"/>
  <c r="L799" i="1" a="1"/>
  <c r="L799" i="1"/>
  <c r="L800" i="1" a="1"/>
  <c r="L800" i="1"/>
  <c r="L801" i="1" a="1"/>
  <c r="L801" i="1"/>
  <c r="L802" i="1" a="1"/>
  <c r="L802" i="1"/>
  <c r="L803" i="1" a="1"/>
  <c r="L803" i="1"/>
  <c r="L804" i="1" a="1"/>
  <c r="L804" i="1"/>
  <c r="L805" i="1" a="1"/>
  <c r="L805" i="1"/>
  <c r="L806" i="1" a="1"/>
  <c r="L806" i="1"/>
  <c r="L807" i="1" a="1"/>
  <c r="L807" i="1"/>
  <c r="L808" i="1" a="1"/>
  <c r="L808" i="1"/>
  <c r="L809" i="1" a="1"/>
  <c r="L809" i="1"/>
  <c r="L810" i="1" a="1"/>
  <c r="L810" i="1"/>
  <c r="L811" i="1" a="1"/>
  <c r="L811" i="1"/>
  <c r="L812" i="1" a="1"/>
  <c r="L812" i="1"/>
  <c r="L813" i="1" a="1"/>
  <c r="L813" i="1"/>
  <c r="L814" i="1" a="1"/>
  <c r="L814" i="1"/>
  <c r="L815" i="1" a="1"/>
  <c r="L815" i="1"/>
  <c r="L816" i="1" a="1"/>
  <c r="L816" i="1"/>
  <c r="L817" i="1" a="1"/>
  <c r="L817" i="1"/>
  <c r="L818" i="1" a="1"/>
  <c r="L818" i="1"/>
  <c r="L819" i="1" a="1"/>
  <c r="L819" i="1"/>
  <c r="L820" i="1" a="1"/>
  <c r="L820" i="1"/>
  <c r="L821" i="1" a="1"/>
  <c r="L821" i="1"/>
  <c r="L822" i="1" a="1"/>
  <c r="L822" i="1"/>
  <c r="L823" i="1" a="1"/>
  <c r="L823" i="1"/>
  <c r="L824" i="1" a="1"/>
  <c r="L824" i="1"/>
  <c r="L825" i="1" a="1"/>
  <c r="L825" i="1"/>
  <c r="L826" i="1" a="1"/>
  <c r="L826" i="1"/>
  <c r="L827" i="1" a="1"/>
  <c r="L827" i="1"/>
  <c r="L828" i="1" a="1"/>
  <c r="L828" i="1"/>
  <c r="L829" i="1" a="1"/>
  <c r="L829" i="1"/>
  <c r="L830" i="1" a="1"/>
  <c r="L830" i="1"/>
  <c r="L831" i="1" a="1"/>
  <c r="L831" i="1"/>
  <c r="L832" i="1" a="1"/>
  <c r="L832" i="1"/>
  <c r="L833" i="1" a="1"/>
  <c r="L833" i="1"/>
  <c r="L834" i="1" a="1"/>
  <c r="L834" i="1"/>
  <c r="L835" i="1" a="1"/>
  <c r="L835" i="1"/>
  <c r="L836" i="1" a="1"/>
  <c r="L836" i="1"/>
  <c r="L837" i="1" a="1"/>
  <c r="L837" i="1"/>
  <c r="L838" i="1" a="1"/>
  <c r="L838" i="1"/>
  <c r="L839" i="1" a="1"/>
  <c r="L839" i="1"/>
  <c r="L840" i="1" a="1"/>
  <c r="L840" i="1"/>
  <c r="L841" i="1" a="1"/>
  <c r="L841" i="1"/>
  <c r="L842" i="1" a="1"/>
  <c r="L842" i="1"/>
  <c r="L843" i="1" a="1"/>
  <c r="L843" i="1"/>
  <c r="L844" i="1" a="1"/>
  <c r="L844" i="1"/>
  <c r="L845" i="1" a="1"/>
  <c r="L845" i="1"/>
  <c r="L846" i="1" a="1"/>
  <c r="L846" i="1"/>
  <c r="L847" i="1" a="1"/>
  <c r="L847" i="1"/>
  <c r="L848" i="1" a="1"/>
  <c r="L848" i="1"/>
  <c r="L849" i="1" a="1"/>
  <c r="L849" i="1"/>
  <c r="L850" i="1" a="1"/>
  <c r="L850" i="1"/>
  <c r="L851" i="1" a="1"/>
  <c r="L851" i="1"/>
  <c r="L852" i="1" a="1"/>
  <c r="L852" i="1"/>
  <c r="L853" i="1" a="1"/>
  <c r="L853" i="1"/>
  <c r="L854" i="1" a="1"/>
  <c r="L854" i="1"/>
  <c r="L855" i="1" a="1"/>
  <c r="L855" i="1"/>
  <c r="L856" i="1" a="1"/>
  <c r="L856" i="1"/>
  <c r="L857" i="1" a="1"/>
  <c r="L857" i="1"/>
  <c r="L858" i="1" a="1"/>
  <c r="L858" i="1"/>
  <c r="L859" i="1" a="1"/>
  <c r="L859" i="1"/>
  <c r="L860" i="1" a="1"/>
  <c r="L860" i="1"/>
  <c r="L861" i="1" a="1"/>
  <c r="L861" i="1"/>
  <c r="L862" i="1" a="1"/>
  <c r="L862" i="1"/>
  <c r="L863" i="1" a="1"/>
  <c r="L863" i="1"/>
  <c r="L864" i="1" a="1"/>
  <c r="L864" i="1"/>
  <c r="L865" i="1" a="1"/>
  <c r="L865" i="1"/>
  <c r="L866" i="1" a="1"/>
  <c r="L866" i="1"/>
  <c r="L867" i="1" a="1"/>
  <c r="L867" i="1"/>
  <c r="L868" i="1" a="1"/>
  <c r="L868" i="1"/>
  <c r="L869" i="1" a="1"/>
  <c r="L869" i="1"/>
  <c r="L870" i="1" a="1"/>
  <c r="L870" i="1"/>
  <c r="L871" i="1" a="1"/>
  <c r="L871" i="1"/>
  <c r="L872" i="1" a="1"/>
  <c r="L872" i="1"/>
  <c r="L873" i="1" a="1"/>
  <c r="L873" i="1"/>
  <c r="L874" i="1" a="1"/>
  <c r="L874" i="1"/>
  <c r="L875" i="1" a="1"/>
  <c r="L875" i="1"/>
  <c r="L876" i="1" a="1"/>
  <c r="L876" i="1"/>
  <c r="L877" i="1" a="1"/>
  <c r="L877" i="1"/>
  <c r="L878" i="1" a="1"/>
  <c r="L878" i="1"/>
  <c r="L879" i="1" a="1"/>
  <c r="L879" i="1"/>
  <c r="L880" i="1" a="1"/>
  <c r="L880" i="1"/>
  <c r="L881" i="1" a="1"/>
  <c r="L881" i="1"/>
  <c r="L882" i="1" a="1"/>
  <c r="L882" i="1"/>
  <c r="L883" i="1" a="1"/>
  <c r="L883" i="1"/>
  <c r="L884" i="1" a="1"/>
  <c r="L884" i="1"/>
  <c r="L885" i="1" a="1"/>
  <c r="L885" i="1"/>
  <c r="L886" i="1" a="1"/>
  <c r="L886" i="1"/>
  <c r="L887" i="1" a="1"/>
  <c r="L887" i="1"/>
  <c r="L888" i="1" a="1"/>
  <c r="L888" i="1"/>
  <c r="L889" i="1" a="1"/>
  <c r="L889" i="1"/>
  <c r="L890" i="1" a="1"/>
  <c r="L890" i="1"/>
  <c r="L891" i="1" a="1"/>
  <c r="L891" i="1"/>
  <c r="L892" i="1" a="1"/>
  <c r="L892" i="1"/>
  <c r="L893" i="1" a="1"/>
  <c r="L893" i="1"/>
  <c r="L894" i="1" a="1"/>
  <c r="L894" i="1"/>
  <c r="L895" i="1" a="1"/>
  <c r="L895" i="1"/>
  <c r="L896" i="1" a="1"/>
  <c r="L896" i="1"/>
  <c r="L897" i="1" a="1"/>
  <c r="L897" i="1"/>
  <c r="L898" i="1" a="1"/>
  <c r="L898" i="1"/>
  <c r="L899" i="1" a="1"/>
  <c r="L899" i="1"/>
  <c r="L900" i="1" a="1"/>
  <c r="L900" i="1"/>
  <c r="L901" i="1" a="1"/>
  <c r="L901" i="1"/>
  <c r="L902" i="1" a="1"/>
  <c r="L902" i="1"/>
  <c r="L903" i="1" a="1"/>
  <c r="L903" i="1"/>
  <c r="L904" i="1" a="1"/>
  <c r="L904" i="1"/>
  <c r="L905" i="1" a="1"/>
  <c r="L905" i="1"/>
  <c r="L906" i="1" a="1"/>
  <c r="L906" i="1"/>
  <c r="L907" i="1" a="1"/>
  <c r="L907" i="1"/>
  <c r="L908" i="1" a="1"/>
  <c r="L908" i="1"/>
  <c r="L909" i="1" a="1"/>
  <c r="L909" i="1"/>
  <c r="L910" i="1" a="1"/>
  <c r="L910" i="1"/>
  <c r="L911" i="1" a="1"/>
  <c r="L911" i="1"/>
  <c r="L912" i="1" a="1"/>
  <c r="L912" i="1"/>
  <c r="L913" i="1" a="1"/>
  <c r="L913" i="1"/>
  <c r="L914" i="1" a="1"/>
  <c r="L914" i="1"/>
  <c r="L915" i="1" a="1"/>
  <c r="L915" i="1"/>
  <c r="L916" i="1" a="1"/>
  <c r="L916" i="1"/>
  <c r="L917" i="1" a="1"/>
  <c r="L917" i="1"/>
  <c r="L918" i="1" a="1"/>
  <c r="L918" i="1"/>
  <c r="L919" i="1" a="1"/>
  <c r="L919" i="1"/>
  <c r="L920" i="1" a="1"/>
  <c r="L920" i="1"/>
  <c r="L921" i="1" a="1"/>
  <c r="L921" i="1"/>
  <c r="L922" i="1" a="1"/>
  <c r="L922" i="1"/>
  <c r="L923" i="1" a="1"/>
  <c r="L923" i="1"/>
  <c r="L924" i="1" a="1"/>
  <c r="L924" i="1"/>
  <c r="L925" i="1" a="1"/>
  <c r="L925" i="1"/>
  <c r="L926" i="1" a="1"/>
  <c r="L926" i="1"/>
  <c r="L927" i="1" a="1"/>
  <c r="L927" i="1"/>
  <c r="L928" i="1" a="1"/>
  <c r="L928" i="1"/>
  <c r="L929" i="1" a="1"/>
  <c r="L929" i="1"/>
  <c r="L930" i="1" a="1"/>
  <c r="L930" i="1"/>
  <c r="L931" i="1" a="1"/>
  <c r="L931" i="1"/>
  <c r="L932" i="1" a="1"/>
  <c r="L932" i="1"/>
  <c r="L933" i="1" a="1"/>
  <c r="L933" i="1"/>
  <c r="L934" i="1" a="1"/>
  <c r="L934" i="1"/>
  <c r="L935" i="1" a="1"/>
  <c r="L935" i="1"/>
  <c r="L936" i="1" a="1"/>
  <c r="L936" i="1"/>
  <c r="L937" i="1" a="1"/>
  <c r="L937" i="1"/>
  <c r="L938" i="1" a="1"/>
  <c r="L938" i="1"/>
  <c r="L939" i="1" a="1"/>
  <c r="L939" i="1"/>
  <c r="L940" i="1" a="1"/>
  <c r="L940" i="1"/>
  <c r="L941" i="1" a="1"/>
  <c r="L941" i="1"/>
  <c r="L942" i="1" a="1"/>
  <c r="L942" i="1"/>
  <c r="L943" i="1" a="1"/>
  <c r="L943" i="1"/>
  <c r="L944" i="1" a="1"/>
  <c r="L944" i="1"/>
  <c r="L945" i="1" a="1"/>
  <c r="L945" i="1"/>
  <c r="L946" i="1" a="1"/>
  <c r="L946" i="1"/>
  <c r="L947" i="1" a="1"/>
  <c r="L947" i="1"/>
  <c r="L948" i="1" a="1"/>
  <c r="L948" i="1"/>
  <c r="L949" i="1" a="1"/>
  <c r="L949" i="1"/>
  <c r="L950" i="1" a="1"/>
  <c r="L950" i="1"/>
  <c r="L951" i="1" a="1"/>
  <c r="L951" i="1"/>
  <c r="L952" i="1" a="1"/>
  <c r="L952" i="1"/>
  <c r="L953" i="1" a="1"/>
  <c r="L953" i="1"/>
  <c r="L954" i="1" a="1"/>
  <c r="L954" i="1"/>
  <c r="L955" i="1" a="1"/>
  <c r="L955" i="1"/>
  <c r="L956" i="1" a="1"/>
  <c r="L956" i="1"/>
  <c r="L957" i="1" a="1"/>
  <c r="L957" i="1"/>
  <c r="L958" i="1" a="1"/>
  <c r="L958" i="1"/>
  <c r="L959" i="1" a="1"/>
  <c r="L959" i="1"/>
  <c r="L960" i="1" a="1"/>
  <c r="L960" i="1"/>
  <c r="L961" i="1" a="1"/>
  <c r="L961" i="1"/>
  <c r="L962" i="1" a="1"/>
  <c r="L962" i="1"/>
  <c r="L963" i="1" a="1"/>
  <c r="L963" i="1"/>
  <c r="L964" i="1" a="1"/>
  <c r="L964" i="1"/>
  <c r="L965" i="1" a="1"/>
  <c r="L965" i="1"/>
  <c r="L966" i="1" a="1"/>
  <c r="L966" i="1"/>
  <c r="L967" i="1" a="1"/>
  <c r="L967" i="1"/>
  <c r="L968" i="1" a="1"/>
  <c r="L968" i="1"/>
  <c r="L969" i="1" a="1"/>
  <c r="L969" i="1"/>
  <c r="L970" i="1" a="1"/>
  <c r="L970" i="1"/>
  <c r="L971" i="1" a="1"/>
  <c r="L971" i="1"/>
  <c r="L972" i="1" a="1"/>
  <c r="L972" i="1"/>
  <c r="L973" i="1" a="1"/>
  <c r="L973" i="1"/>
  <c r="L974" i="1" a="1"/>
  <c r="L974" i="1"/>
  <c r="L975" i="1" a="1"/>
  <c r="L975" i="1"/>
  <c r="L976" i="1" a="1"/>
  <c r="L976" i="1"/>
  <c r="L977" i="1" a="1"/>
  <c r="L977" i="1"/>
  <c r="L978" i="1" a="1"/>
  <c r="L978" i="1"/>
  <c r="L979" i="1" a="1"/>
  <c r="L979" i="1"/>
  <c r="L980" i="1" a="1"/>
  <c r="L980" i="1"/>
  <c r="L981" i="1" a="1"/>
  <c r="L981" i="1"/>
  <c r="L982" i="1" a="1"/>
  <c r="L982" i="1"/>
  <c r="L983" i="1" a="1"/>
  <c r="L983" i="1"/>
  <c r="L984" i="1" a="1"/>
  <c r="L984" i="1"/>
  <c r="L985" i="1" a="1"/>
  <c r="L985" i="1"/>
  <c r="L986" i="1" a="1"/>
  <c r="L986" i="1"/>
  <c r="L987" i="1" a="1"/>
  <c r="L987" i="1"/>
  <c r="L988" i="1" a="1"/>
  <c r="L988" i="1"/>
  <c r="L989" i="1" a="1"/>
  <c r="L989" i="1"/>
  <c r="L990" i="1" a="1"/>
  <c r="L990" i="1"/>
  <c r="L991" i="1" a="1"/>
  <c r="L991" i="1"/>
  <c r="L992" i="1" a="1"/>
  <c r="L992" i="1"/>
  <c r="L993" i="1" a="1"/>
  <c r="L993" i="1"/>
  <c r="L994" i="1" a="1"/>
  <c r="L994" i="1"/>
  <c r="L995" i="1" a="1"/>
  <c r="L995" i="1"/>
  <c r="L996" i="1" a="1"/>
  <c r="L996" i="1"/>
  <c r="L997" i="1" a="1"/>
  <c r="L997" i="1"/>
  <c r="L998" i="1" a="1"/>
  <c r="L998" i="1"/>
  <c r="L999" i="1" a="1"/>
  <c r="L999" i="1"/>
  <c r="L1000" i="1" a="1"/>
  <c r="L1000" i="1"/>
  <c r="L1001" i="1" a="1"/>
  <c r="L1001" i="1"/>
  <c r="L1002" i="1" a="1"/>
  <c r="L1002" i="1"/>
  <c r="L1003" i="1" a="1"/>
  <c r="L1003" i="1"/>
  <c r="L1004" i="1" a="1"/>
  <c r="L1004" i="1"/>
  <c r="L1005" i="1" a="1"/>
  <c r="L1005" i="1"/>
  <c r="L1006" i="1" a="1"/>
  <c r="L1006" i="1"/>
  <c r="L1007" i="1" a="1"/>
  <c r="L1007" i="1"/>
  <c r="L1008" i="1" a="1"/>
  <c r="L1008" i="1"/>
  <c r="L1009" i="1" a="1"/>
  <c r="L1009" i="1"/>
  <c r="L1010" i="1" a="1"/>
  <c r="L1010" i="1"/>
  <c r="L1011" i="1" a="1"/>
  <c r="L1011" i="1"/>
  <c r="L1012" i="1" a="1"/>
  <c r="L1012" i="1"/>
  <c r="L1013" i="1" a="1"/>
  <c r="L1013" i="1"/>
  <c r="L1014" i="1" a="1"/>
  <c r="L1014" i="1"/>
  <c r="L1015" i="1" a="1"/>
  <c r="L1015" i="1"/>
  <c r="L1016" i="1" a="1"/>
  <c r="L1016" i="1"/>
  <c r="L1017" i="1" a="1"/>
  <c r="L1017" i="1"/>
  <c r="L1018" i="1" a="1"/>
  <c r="L1018" i="1"/>
  <c r="L1019" i="1" a="1"/>
  <c r="L1019" i="1"/>
  <c r="L1020" i="1" a="1"/>
  <c r="L1020" i="1"/>
  <c r="L1021" i="1" a="1"/>
  <c r="L1021" i="1"/>
  <c r="L1022" i="1" a="1"/>
  <c r="L1022" i="1"/>
  <c r="L1023" i="1" a="1"/>
  <c r="L1023" i="1"/>
  <c r="L1024" i="1" a="1"/>
  <c r="L1024" i="1"/>
  <c r="L1025" i="1" a="1"/>
  <c r="L1025" i="1"/>
  <c r="L1026" i="1" a="1"/>
  <c r="L1026" i="1"/>
  <c r="L1027" i="1" a="1"/>
  <c r="L1027" i="1"/>
  <c r="L1028" i="1" a="1"/>
  <c r="L1028" i="1"/>
  <c r="L1029" i="1" a="1"/>
  <c r="L1029" i="1"/>
  <c r="L1030" i="1" a="1"/>
  <c r="L1030" i="1"/>
  <c r="L1031" i="1" a="1"/>
  <c r="L1031" i="1"/>
  <c r="L1032" i="1" a="1"/>
  <c r="L1032" i="1"/>
  <c r="L1033" i="1" a="1"/>
  <c r="L1033" i="1"/>
  <c r="L1034" i="1" a="1"/>
  <c r="L1034" i="1"/>
  <c r="L1035" i="1" a="1"/>
  <c r="L1035" i="1"/>
  <c r="L1036" i="1" a="1"/>
  <c r="L1036" i="1"/>
  <c r="L1037" i="1" a="1"/>
  <c r="L1037" i="1"/>
  <c r="L1038" i="1" a="1"/>
  <c r="L1038" i="1"/>
  <c r="L1039" i="1" a="1"/>
  <c r="L1039" i="1"/>
  <c r="L1040" i="1" a="1"/>
  <c r="L1040" i="1"/>
  <c r="L1041" i="1" a="1"/>
  <c r="L1041" i="1"/>
  <c r="L1042" i="1" a="1"/>
  <c r="L1042" i="1"/>
  <c r="L1043" i="1" a="1"/>
  <c r="L1043" i="1"/>
  <c r="L1044" i="1" a="1"/>
  <c r="L1044" i="1"/>
  <c r="L1045" i="1" a="1"/>
  <c r="L1045" i="1"/>
  <c r="L1046" i="1" a="1"/>
  <c r="L1046" i="1"/>
  <c r="L1047" i="1" a="1"/>
  <c r="L1047" i="1"/>
  <c r="L1048" i="1" a="1"/>
  <c r="L1048" i="1"/>
  <c r="L1049" i="1" a="1"/>
  <c r="L1049" i="1"/>
  <c r="L1050" i="1" a="1"/>
  <c r="L1050" i="1"/>
  <c r="L1051" i="1" a="1"/>
  <c r="L1051" i="1"/>
  <c r="L1052" i="1" a="1"/>
  <c r="L1052" i="1"/>
  <c r="L1053" i="1" a="1"/>
  <c r="L1053" i="1"/>
  <c r="L1054" i="1" a="1"/>
  <c r="L1054" i="1"/>
  <c r="L1055" i="1" a="1"/>
  <c r="L1055" i="1"/>
  <c r="L1056" i="1" a="1"/>
  <c r="L1056" i="1"/>
  <c r="L1057" i="1" a="1"/>
  <c r="L1057" i="1"/>
  <c r="L1058" i="1" a="1"/>
  <c r="L1058" i="1"/>
  <c r="L1059" i="1" a="1"/>
  <c r="L1059" i="1"/>
  <c r="L1060" i="1" a="1"/>
  <c r="L1060" i="1"/>
  <c r="L1061" i="1" a="1"/>
  <c r="L1061" i="1"/>
  <c r="L1062" i="1" a="1"/>
  <c r="L1062" i="1"/>
  <c r="L1063" i="1" a="1"/>
  <c r="L1063" i="1"/>
  <c r="L1064" i="1" a="1"/>
  <c r="L1064" i="1"/>
  <c r="L1065" i="1" a="1"/>
  <c r="L1065" i="1"/>
  <c r="L1066" i="1" a="1"/>
  <c r="L1066" i="1"/>
  <c r="L1067" i="1" a="1"/>
  <c r="L1067" i="1"/>
  <c r="L1068" i="1" a="1"/>
  <c r="L1068" i="1"/>
  <c r="L1069" i="1" a="1"/>
  <c r="L1069" i="1"/>
  <c r="L1070" i="1" a="1"/>
  <c r="L1070" i="1"/>
  <c r="L1071" i="1" a="1"/>
  <c r="L1071" i="1"/>
  <c r="L1072" i="1" a="1"/>
  <c r="L1072" i="1"/>
  <c r="L1073" i="1" a="1"/>
  <c r="L1073" i="1"/>
  <c r="L1074" i="1" a="1"/>
  <c r="L1074" i="1"/>
  <c r="L1075" i="1" a="1"/>
  <c r="L1075" i="1"/>
  <c r="L1076" i="1" a="1"/>
  <c r="L1076" i="1"/>
  <c r="L1077" i="1" a="1"/>
  <c r="L1077" i="1"/>
  <c r="L1078" i="1" a="1"/>
  <c r="L1078" i="1"/>
  <c r="L1079" i="1" a="1"/>
  <c r="L1079" i="1"/>
  <c r="L1080" i="1" a="1"/>
  <c r="L1080" i="1"/>
  <c r="L1081" i="1" a="1"/>
  <c r="L1081" i="1"/>
  <c r="L1082" i="1" a="1"/>
  <c r="L1082" i="1"/>
  <c r="L1083" i="1" a="1"/>
  <c r="L1083" i="1"/>
  <c r="L1084" i="1" a="1"/>
  <c r="L1084" i="1"/>
  <c r="L1085" i="1" a="1"/>
  <c r="L1085" i="1"/>
  <c r="L1086" i="1" a="1"/>
  <c r="L1086" i="1"/>
  <c r="L1087" i="1" a="1"/>
  <c r="L1087" i="1"/>
  <c r="L1088" i="1" a="1"/>
  <c r="L1088" i="1"/>
  <c r="L1089" i="1" a="1"/>
  <c r="L1089" i="1"/>
  <c r="L1090" i="1" a="1"/>
  <c r="L1090" i="1"/>
  <c r="L1091" i="1" a="1"/>
  <c r="L1091" i="1"/>
  <c r="L1092" i="1" a="1"/>
  <c r="L1092" i="1"/>
  <c r="L1093" i="1" a="1"/>
  <c r="L1093" i="1"/>
  <c r="L1094" i="1" a="1"/>
  <c r="L1094" i="1"/>
  <c r="L1095" i="1" a="1"/>
  <c r="L1095" i="1"/>
  <c r="L1096" i="1" a="1"/>
  <c r="L1096" i="1"/>
  <c r="L1097" i="1" a="1"/>
  <c r="L1097" i="1"/>
  <c r="L1098" i="1" a="1"/>
  <c r="L1098" i="1"/>
  <c r="L1099" i="1" a="1"/>
  <c r="L1099" i="1"/>
  <c r="L1100" i="1" a="1"/>
  <c r="L1100" i="1"/>
  <c r="L1101" i="1" a="1"/>
  <c r="L1101" i="1"/>
  <c r="L1102" i="1" a="1"/>
  <c r="L1102" i="1"/>
  <c r="L1103" i="1" a="1"/>
  <c r="L1103" i="1"/>
  <c r="L1104" i="1" a="1"/>
  <c r="L1104" i="1"/>
  <c r="L1105" i="1" a="1"/>
  <c r="L1105" i="1"/>
  <c r="L1106" i="1" a="1"/>
  <c r="L1106" i="1"/>
  <c r="L1107" i="1" a="1"/>
  <c r="L1107" i="1"/>
  <c r="L1108" i="1" a="1"/>
  <c r="L1108" i="1"/>
  <c r="L1109" i="1" a="1"/>
  <c r="L1109" i="1"/>
  <c r="L1110" i="1" a="1"/>
  <c r="L1110" i="1"/>
  <c r="L1111" i="1" a="1"/>
  <c r="L1111" i="1"/>
  <c r="L1112" i="1" a="1"/>
  <c r="L1112" i="1"/>
  <c r="L1113" i="1" a="1"/>
  <c r="L1113" i="1"/>
  <c r="L1114" i="1" a="1"/>
  <c r="L1114" i="1"/>
  <c r="L1115" i="1" a="1"/>
  <c r="L1115" i="1"/>
  <c r="L1116" i="1" a="1"/>
  <c r="L1116" i="1"/>
  <c r="L1117" i="1" a="1"/>
  <c r="L1117" i="1"/>
  <c r="L1118" i="1" a="1"/>
  <c r="L1118" i="1"/>
  <c r="L1119" i="1" a="1"/>
  <c r="L1119" i="1"/>
  <c r="L1120" i="1" a="1"/>
  <c r="L1120" i="1"/>
  <c r="L1121" i="1" a="1"/>
  <c r="L1121" i="1"/>
  <c r="L1122" i="1" a="1"/>
  <c r="L1122" i="1"/>
  <c r="L1123" i="1" a="1"/>
  <c r="L1123" i="1"/>
  <c r="L1124" i="1" a="1"/>
  <c r="L1124" i="1"/>
  <c r="L1125" i="1" a="1"/>
  <c r="L1125" i="1"/>
  <c r="L1126" i="1" a="1"/>
  <c r="L1126" i="1"/>
  <c r="L1127" i="1" a="1"/>
  <c r="L1127" i="1"/>
  <c r="L1128" i="1" a="1"/>
  <c r="L1128" i="1"/>
  <c r="L1129" i="1" a="1"/>
  <c r="L1129" i="1"/>
  <c r="L1130" i="1" a="1"/>
  <c r="L1130" i="1"/>
  <c r="L1131" i="1" a="1"/>
  <c r="L1131" i="1"/>
  <c r="L1132" i="1" a="1"/>
  <c r="L1132" i="1"/>
  <c r="L1133" i="1" a="1"/>
  <c r="L1133" i="1"/>
  <c r="L1134" i="1" a="1"/>
  <c r="L1134" i="1"/>
  <c r="L1135" i="1" a="1"/>
  <c r="L1135" i="1"/>
  <c r="L1136" i="1" a="1"/>
  <c r="L1136" i="1"/>
  <c r="L1137" i="1" a="1"/>
  <c r="L1137" i="1"/>
  <c r="L1138" i="1" a="1"/>
  <c r="L1138" i="1"/>
  <c r="L1139" i="1" a="1"/>
  <c r="L1139" i="1"/>
  <c r="L1140" i="1" a="1"/>
  <c r="L1140" i="1"/>
  <c r="L1141" i="1" a="1"/>
  <c r="L1141" i="1"/>
  <c r="L1142" i="1" a="1"/>
  <c r="L1142" i="1"/>
  <c r="L1143" i="1" a="1"/>
  <c r="L1143" i="1"/>
  <c r="L1144" i="1" a="1"/>
  <c r="L1144" i="1"/>
  <c r="L1145" i="1" a="1"/>
  <c r="L1145" i="1"/>
  <c r="L1146" i="1" a="1"/>
  <c r="L1146" i="1"/>
  <c r="L1147" i="1" a="1"/>
  <c r="L1147" i="1"/>
  <c r="L1148" i="1" a="1"/>
  <c r="L1148" i="1"/>
  <c r="L1149" i="1" a="1"/>
  <c r="L1149" i="1"/>
  <c r="L1150" i="1" a="1"/>
  <c r="L1150" i="1"/>
  <c r="L1151" i="1" a="1"/>
  <c r="L1151" i="1"/>
  <c r="L1152" i="1" a="1"/>
  <c r="L1152" i="1"/>
  <c r="L1153" i="1" a="1"/>
  <c r="L1153" i="1"/>
  <c r="L1154" i="1" a="1"/>
  <c r="L1154" i="1"/>
  <c r="L1155" i="1" a="1"/>
  <c r="L1155" i="1"/>
  <c r="L1156" i="1" a="1"/>
  <c r="L1156" i="1"/>
  <c r="L1157" i="1" a="1"/>
  <c r="L1157" i="1"/>
  <c r="L1158" i="1" a="1"/>
  <c r="L1158" i="1"/>
  <c r="L1159" i="1" a="1"/>
  <c r="L1159" i="1"/>
  <c r="L1160" i="1" a="1"/>
  <c r="L1160" i="1"/>
  <c r="L1161" i="1" a="1"/>
  <c r="L1161" i="1"/>
  <c r="L1162" i="1" a="1"/>
  <c r="L1162" i="1"/>
  <c r="L1163" i="1" a="1"/>
  <c r="L1163" i="1"/>
  <c r="L1164" i="1" a="1"/>
  <c r="L1164" i="1"/>
  <c r="L1165" i="1" a="1"/>
  <c r="L1165" i="1"/>
  <c r="L1166" i="1" a="1"/>
  <c r="L1166" i="1"/>
  <c r="L1167" i="1" a="1"/>
  <c r="L1167" i="1"/>
  <c r="L1168" i="1" a="1"/>
  <c r="L1168" i="1"/>
  <c r="L1169" i="1" a="1"/>
  <c r="L1169" i="1"/>
  <c r="L1170" i="1" a="1"/>
  <c r="L1170" i="1"/>
  <c r="L1171" i="1" a="1"/>
  <c r="L1171" i="1"/>
  <c r="L1172" i="1" a="1"/>
  <c r="L1172" i="1"/>
  <c r="L1173" i="1" a="1"/>
  <c r="L1173" i="1"/>
  <c r="L1174" i="1" a="1"/>
  <c r="L1174" i="1"/>
  <c r="L1175" i="1" a="1"/>
  <c r="L1175" i="1"/>
  <c r="L1176" i="1" a="1"/>
  <c r="L1176" i="1"/>
  <c r="L1177" i="1" a="1"/>
  <c r="L1177" i="1"/>
  <c r="L1178" i="1" a="1"/>
  <c r="L1178" i="1"/>
  <c r="L1179" i="1" a="1"/>
  <c r="L1179" i="1"/>
  <c r="L1180" i="1" a="1"/>
  <c r="L1180" i="1"/>
  <c r="L1181" i="1" a="1"/>
  <c r="L1181" i="1"/>
  <c r="L1182" i="1" a="1"/>
  <c r="L1182" i="1"/>
  <c r="L1183" i="1" a="1"/>
  <c r="L1183" i="1"/>
  <c r="L1184" i="1" a="1"/>
  <c r="L1184" i="1"/>
  <c r="L1185" i="1" a="1"/>
  <c r="L1185" i="1"/>
  <c r="L1186" i="1" a="1"/>
  <c r="L1186" i="1"/>
  <c r="L1187" i="1" a="1"/>
  <c r="L1187" i="1"/>
  <c r="L1188" i="1" a="1"/>
  <c r="L1188" i="1"/>
  <c r="L1189" i="1" a="1"/>
  <c r="L1189" i="1"/>
  <c r="L1190" i="1" a="1"/>
  <c r="L1190" i="1"/>
  <c r="L1191" i="1" a="1"/>
  <c r="L1191" i="1"/>
  <c r="L1192" i="1" a="1"/>
  <c r="L1192" i="1"/>
  <c r="L1193" i="1" a="1"/>
  <c r="L1193" i="1"/>
  <c r="L1194" i="1" a="1"/>
  <c r="L1194" i="1"/>
  <c r="L1195" i="1" a="1"/>
  <c r="L1195" i="1"/>
  <c r="L1196" i="1" a="1"/>
  <c r="L1196" i="1"/>
  <c r="L1197" i="1" a="1"/>
  <c r="L1197" i="1"/>
  <c r="L1198" i="1" a="1"/>
  <c r="L1198" i="1"/>
  <c r="L1199" i="1" a="1"/>
  <c r="L1199" i="1"/>
  <c r="L1200" i="1" a="1"/>
  <c r="L1200" i="1"/>
  <c r="L1201" i="1" a="1"/>
  <c r="L1201" i="1"/>
  <c r="L1202" i="1" a="1"/>
  <c r="L1202" i="1"/>
  <c r="L1203" i="1" a="1"/>
  <c r="L1203" i="1"/>
  <c r="L1204" i="1" a="1"/>
  <c r="L1204" i="1"/>
  <c r="L1205" i="1" a="1"/>
  <c r="L1205" i="1"/>
  <c r="L1206" i="1" a="1"/>
  <c r="L1206" i="1"/>
  <c r="L1207" i="1" a="1"/>
  <c r="L1207" i="1"/>
  <c r="L1208" i="1" a="1"/>
  <c r="L1208" i="1"/>
  <c r="L1209" i="1" a="1"/>
  <c r="L1209" i="1"/>
  <c r="L1210" i="1" a="1"/>
  <c r="L1210" i="1"/>
  <c r="L1211" i="1" a="1"/>
  <c r="L1211" i="1"/>
  <c r="L1212" i="1" a="1"/>
  <c r="L1212" i="1"/>
  <c r="L1213" i="1" a="1"/>
  <c r="L1213" i="1"/>
  <c r="L1214" i="1" a="1"/>
  <c r="L1214" i="1"/>
  <c r="L1215" i="1" a="1"/>
  <c r="L1215" i="1"/>
  <c r="L1216" i="1" a="1"/>
  <c r="L1216" i="1"/>
  <c r="L1217" i="1" a="1"/>
  <c r="L1217" i="1"/>
  <c r="L1218" i="1" a="1"/>
  <c r="L1218" i="1"/>
  <c r="L1219" i="1" a="1"/>
  <c r="L1219" i="1"/>
  <c r="L1220" i="1" a="1"/>
  <c r="L1220" i="1"/>
  <c r="L1221" i="1" a="1"/>
  <c r="L1221" i="1"/>
  <c r="L1222" i="1" a="1"/>
  <c r="L1222" i="1"/>
  <c r="L1223" i="1" a="1"/>
  <c r="L1223" i="1"/>
  <c r="L1224" i="1" a="1"/>
  <c r="L1224" i="1"/>
  <c r="L1225" i="1" a="1"/>
  <c r="L1225" i="1"/>
  <c r="L1226" i="1" a="1"/>
  <c r="L1226" i="1"/>
  <c r="L1227" i="1" a="1"/>
  <c r="L1227" i="1"/>
  <c r="L1228" i="1" a="1"/>
  <c r="L1228" i="1"/>
  <c r="L1229" i="1" a="1"/>
  <c r="L1229" i="1"/>
  <c r="L1230" i="1" a="1"/>
  <c r="L1230" i="1"/>
  <c r="L1231" i="1" a="1"/>
  <c r="L1231" i="1"/>
  <c r="L1232" i="1" a="1"/>
  <c r="L1232" i="1"/>
  <c r="L1233" i="1" a="1"/>
  <c r="L1233" i="1"/>
  <c r="L1234" i="1" a="1"/>
  <c r="L1234" i="1"/>
  <c r="L1235" i="1" a="1"/>
  <c r="L1235" i="1"/>
  <c r="L1236" i="1" a="1"/>
  <c r="L1236" i="1"/>
  <c r="L1237" i="1" a="1"/>
  <c r="L1237" i="1"/>
  <c r="L1238" i="1" a="1"/>
  <c r="L1238" i="1"/>
  <c r="L1239" i="1" a="1"/>
  <c r="L1239" i="1"/>
  <c r="L1240" i="1" a="1"/>
  <c r="L1240" i="1"/>
  <c r="L1241" i="1" a="1"/>
  <c r="L1241" i="1"/>
  <c r="L1242" i="1" a="1"/>
  <c r="L1242" i="1"/>
  <c r="L1243" i="1" a="1"/>
  <c r="L1243" i="1"/>
  <c r="L1244" i="1" a="1"/>
  <c r="L1244" i="1"/>
  <c r="L1245" i="1" a="1"/>
  <c r="L1245" i="1"/>
  <c r="L1246" i="1" a="1"/>
  <c r="L1246" i="1"/>
  <c r="L1247" i="1" a="1"/>
  <c r="L1247" i="1"/>
  <c r="L1248" i="1" a="1"/>
  <c r="L1248" i="1"/>
  <c r="L1249" i="1" a="1"/>
  <c r="L1249" i="1"/>
  <c r="L1250" i="1" a="1"/>
  <c r="L1250" i="1"/>
  <c r="L1251" i="1" a="1"/>
  <c r="L1251" i="1"/>
  <c r="L1252" i="1" a="1"/>
  <c r="L1252" i="1"/>
  <c r="L1253" i="1" a="1"/>
  <c r="L1253" i="1"/>
  <c r="L1254" i="1" a="1"/>
  <c r="L1254" i="1"/>
  <c r="L1255" i="1" a="1"/>
  <c r="L1255" i="1"/>
  <c r="L1256" i="1" a="1"/>
  <c r="L1256" i="1"/>
  <c r="L1257" i="1" a="1"/>
  <c r="L1257" i="1"/>
  <c r="L1258" i="1" a="1"/>
  <c r="L1258" i="1"/>
  <c r="L1259" i="1" a="1"/>
  <c r="L1259" i="1"/>
  <c r="L1260" i="1" a="1"/>
  <c r="L1260" i="1"/>
  <c r="L1261" i="1" a="1"/>
  <c r="L1261" i="1"/>
  <c r="L1262" i="1" a="1"/>
  <c r="L1262" i="1"/>
  <c r="L1263" i="1" a="1"/>
  <c r="L1263" i="1"/>
  <c r="L1264" i="1" a="1"/>
  <c r="L1264" i="1"/>
  <c r="L1265" i="1" a="1"/>
  <c r="L1265" i="1"/>
  <c r="L1266" i="1" a="1"/>
  <c r="L1266" i="1"/>
  <c r="L1267" i="1" a="1"/>
  <c r="L1267" i="1"/>
  <c r="L1268" i="1" a="1"/>
  <c r="L1268" i="1"/>
  <c r="L1269" i="1" a="1"/>
  <c r="L1269" i="1"/>
  <c r="L1270" i="1" a="1"/>
  <c r="L1270" i="1"/>
  <c r="L1271" i="1" a="1"/>
  <c r="L1271" i="1"/>
  <c r="L1272" i="1" a="1"/>
  <c r="L1272" i="1"/>
  <c r="L1273" i="1" a="1"/>
  <c r="L1273" i="1"/>
  <c r="L1274" i="1" a="1"/>
  <c r="L1274" i="1"/>
  <c r="L1275" i="1" a="1"/>
  <c r="L1275" i="1"/>
  <c r="L1276" i="1" a="1"/>
  <c r="L1276" i="1"/>
  <c r="L1277" i="1" a="1"/>
  <c r="L1277" i="1"/>
  <c r="L1278" i="1" a="1"/>
  <c r="L1278" i="1"/>
  <c r="L1279" i="1" a="1"/>
  <c r="L1279" i="1"/>
  <c r="L1280" i="1" a="1"/>
  <c r="L1280" i="1"/>
  <c r="L1281" i="1" a="1"/>
  <c r="L1281" i="1"/>
  <c r="L1282" i="1" a="1"/>
  <c r="L1282" i="1"/>
  <c r="L1283" i="1" a="1"/>
  <c r="L1283" i="1"/>
  <c r="L1284" i="1" a="1"/>
  <c r="L1284" i="1"/>
  <c r="L1285" i="1" a="1"/>
  <c r="L1285" i="1"/>
  <c r="L1286" i="1" a="1"/>
  <c r="L1286" i="1"/>
  <c r="L1287" i="1" a="1"/>
  <c r="L1287" i="1"/>
  <c r="L1288" i="1" a="1"/>
  <c r="L1288" i="1"/>
  <c r="L1289" i="1" a="1"/>
  <c r="L1289" i="1"/>
  <c r="L1290" i="1" a="1"/>
  <c r="L1290" i="1"/>
  <c r="L1291" i="1" a="1"/>
  <c r="L1291" i="1"/>
  <c r="L1292" i="1" a="1"/>
  <c r="L1292" i="1"/>
  <c r="L1293" i="1" a="1"/>
  <c r="L1293" i="1"/>
  <c r="L1294" i="1" a="1"/>
  <c r="L1294" i="1"/>
  <c r="L1295" i="1" a="1"/>
  <c r="L1295" i="1"/>
  <c r="L1296" i="1" a="1"/>
  <c r="L1296" i="1"/>
  <c r="L1297" i="1" a="1"/>
  <c r="L1297" i="1"/>
  <c r="L1298" i="1" a="1"/>
  <c r="L1298" i="1"/>
  <c r="L1299" i="1" a="1"/>
  <c r="L1299" i="1"/>
  <c r="L1300" i="1" a="1"/>
  <c r="L1300" i="1"/>
  <c r="L1301" i="1" a="1"/>
  <c r="L1301" i="1"/>
  <c r="L1302" i="1" a="1"/>
  <c r="L1302" i="1"/>
  <c r="L1303" i="1" a="1"/>
  <c r="L1303" i="1"/>
  <c r="L1304" i="1" a="1"/>
  <c r="L1304" i="1"/>
  <c r="L1305" i="1" a="1"/>
  <c r="L1305" i="1"/>
  <c r="L1306" i="1" a="1"/>
  <c r="L1306" i="1"/>
  <c r="L1307" i="1" a="1"/>
  <c r="L1307" i="1"/>
  <c r="L1308" i="1" a="1"/>
  <c r="L1308" i="1"/>
  <c r="L1309" i="1" a="1"/>
  <c r="L1309" i="1"/>
  <c r="L1310" i="1" a="1"/>
  <c r="L1310" i="1"/>
  <c r="L1311" i="1" a="1"/>
  <c r="L1311" i="1"/>
  <c r="L1312" i="1" a="1"/>
  <c r="L1312" i="1"/>
  <c r="L1313" i="1" a="1"/>
  <c r="L1313" i="1"/>
  <c r="L1314" i="1" a="1"/>
  <c r="L1314" i="1"/>
  <c r="L1315" i="1" a="1"/>
  <c r="L1315" i="1"/>
  <c r="L1316" i="1" a="1"/>
  <c r="L1316" i="1"/>
  <c r="L1317" i="1" a="1"/>
  <c r="L1317" i="1"/>
  <c r="L1318" i="1" a="1"/>
  <c r="L1318" i="1"/>
  <c r="L1319" i="1" a="1"/>
  <c r="L1319" i="1"/>
  <c r="L1320" i="1" a="1"/>
  <c r="L1320" i="1"/>
  <c r="L1321" i="1" a="1"/>
  <c r="L1321" i="1"/>
  <c r="L1322" i="1" a="1"/>
  <c r="L1322" i="1"/>
  <c r="L1323" i="1" a="1"/>
  <c r="L1323" i="1"/>
  <c r="L1324" i="1" a="1"/>
  <c r="L1324" i="1"/>
  <c r="L1325" i="1" a="1"/>
  <c r="L1325" i="1"/>
  <c r="L1326" i="1" a="1"/>
  <c r="L1326" i="1"/>
  <c r="L1327" i="1" a="1"/>
  <c r="L1327" i="1"/>
  <c r="L1328" i="1" a="1"/>
  <c r="L1328" i="1"/>
  <c r="L1329" i="1" a="1"/>
  <c r="L1329" i="1"/>
  <c r="L1330" i="1" a="1"/>
  <c r="L1330" i="1"/>
  <c r="L1331" i="1" a="1"/>
  <c r="L1331" i="1"/>
  <c r="L1332" i="1" a="1"/>
  <c r="L1332" i="1"/>
  <c r="L1333" i="1" a="1"/>
  <c r="L1333" i="1"/>
  <c r="L1334" i="1" a="1"/>
  <c r="L1334" i="1"/>
  <c r="L1335" i="1" a="1"/>
  <c r="L1335" i="1"/>
  <c r="L1336" i="1" a="1"/>
  <c r="L1336" i="1"/>
  <c r="L1337" i="1" a="1"/>
  <c r="L1337" i="1"/>
  <c r="L1338" i="1" a="1"/>
  <c r="L1338" i="1"/>
  <c r="L1339" i="1" a="1"/>
  <c r="L1339" i="1"/>
  <c r="L1340" i="1" a="1"/>
  <c r="L1340" i="1"/>
  <c r="L1341" i="1" a="1"/>
  <c r="L1341" i="1"/>
  <c r="L1342" i="1" a="1"/>
  <c r="L1342" i="1"/>
  <c r="L1343" i="1" a="1"/>
  <c r="L1343" i="1"/>
  <c r="L1344" i="1" a="1"/>
  <c r="L1344" i="1"/>
  <c r="L1345" i="1" a="1"/>
  <c r="L1345" i="1"/>
  <c r="L1346" i="1" a="1"/>
  <c r="L1346" i="1"/>
  <c r="L1347" i="1" a="1"/>
  <c r="L1347" i="1"/>
  <c r="L1348" i="1" a="1"/>
  <c r="L1348" i="1"/>
  <c r="L1349" i="1" a="1"/>
  <c r="L1349" i="1"/>
  <c r="L1350" i="1" a="1"/>
  <c r="L1350" i="1"/>
  <c r="L1351" i="1" a="1"/>
  <c r="L1351" i="1"/>
  <c r="L1352" i="1" a="1"/>
  <c r="L1352" i="1"/>
  <c r="L1353" i="1" a="1"/>
  <c r="L1353" i="1"/>
  <c r="L1354" i="1" a="1"/>
  <c r="L1354" i="1"/>
  <c r="L1355" i="1" a="1"/>
  <c r="L1355" i="1"/>
  <c r="L1356" i="1" a="1"/>
  <c r="L1356" i="1"/>
  <c r="L1357" i="1" a="1"/>
  <c r="L1357" i="1"/>
  <c r="L1358" i="1" a="1"/>
  <c r="L1358" i="1"/>
  <c r="L1359" i="1" a="1"/>
  <c r="L1359" i="1"/>
  <c r="L1360" i="1" a="1"/>
  <c r="L1360" i="1"/>
  <c r="L1361" i="1" a="1"/>
  <c r="L1361" i="1"/>
  <c r="L1362" i="1" a="1"/>
  <c r="L1362" i="1"/>
  <c r="L1363" i="1" a="1"/>
  <c r="L1363" i="1"/>
  <c r="L1364" i="1" a="1"/>
  <c r="L1364" i="1"/>
  <c r="L1365" i="1" a="1"/>
  <c r="L1365" i="1"/>
  <c r="L1366" i="1" a="1"/>
  <c r="L1366" i="1"/>
  <c r="L1367" i="1" a="1"/>
  <c r="L1367" i="1"/>
  <c r="L1368" i="1" a="1"/>
  <c r="L1368" i="1"/>
  <c r="L1369" i="1" a="1"/>
  <c r="L1369" i="1"/>
  <c r="L1370" i="1" a="1"/>
  <c r="L1370" i="1"/>
  <c r="L1371" i="1" a="1"/>
  <c r="L1371" i="1"/>
  <c r="L1372" i="1" a="1"/>
  <c r="L1372" i="1"/>
  <c r="L1373" i="1" a="1"/>
  <c r="L1373" i="1"/>
  <c r="L1374" i="1" a="1"/>
  <c r="L1374" i="1"/>
  <c r="L1375" i="1" a="1"/>
  <c r="L1375" i="1"/>
  <c r="L1376" i="1" a="1"/>
  <c r="L1376" i="1"/>
  <c r="L1377" i="1" a="1"/>
  <c r="L1377" i="1"/>
  <c r="L1378" i="1" a="1"/>
  <c r="L1378" i="1"/>
  <c r="L1379" i="1" a="1"/>
  <c r="L1379" i="1"/>
  <c r="L1380" i="1" a="1"/>
  <c r="L1380" i="1"/>
  <c r="L1381" i="1" a="1"/>
  <c r="L1381" i="1"/>
  <c r="L1382" i="1" a="1"/>
  <c r="L1382" i="1"/>
  <c r="L1383" i="1" a="1"/>
  <c r="L1383" i="1"/>
  <c r="L1384" i="1" a="1"/>
  <c r="L1384" i="1"/>
  <c r="L1385" i="1" a="1"/>
  <c r="L1385" i="1"/>
  <c r="L1386" i="1" a="1"/>
  <c r="L1386" i="1"/>
  <c r="L1387" i="1" a="1"/>
  <c r="L1387" i="1"/>
  <c r="L1388" i="1" a="1"/>
  <c r="L1388" i="1"/>
  <c r="L1389" i="1" a="1"/>
  <c r="L1389" i="1"/>
  <c r="L1390" i="1" a="1"/>
  <c r="L1390" i="1"/>
  <c r="L1391" i="1" a="1"/>
  <c r="L1391" i="1"/>
  <c r="L1392" i="1" a="1"/>
  <c r="L1392" i="1"/>
  <c r="L1393" i="1" a="1"/>
  <c r="L1393" i="1"/>
  <c r="L1394" i="1" a="1"/>
  <c r="L1394" i="1"/>
  <c r="L1395" i="1" a="1"/>
  <c r="L1395" i="1"/>
  <c r="L1396" i="1" a="1"/>
  <c r="L1396" i="1"/>
  <c r="L1397" i="1" a="1"/>
  <c r="L1397" i="1"/>
  <c r="L1398" i="1" a="1"/>
  <c r="L1398" i="1"/>
  <c r="L1399" i="1" a="1"/>
  <c r="L1399" i="1"/>
  <c r="L1400" i="1" a="1"/>
  <c r="L1400" i="1"/>
  <c r="L1401" i="1" a="1"/>
  <c r="L1401" i="1"/>
  <c r="L1402" i="1" a="1"/>
  <c r="L1402" i="1"/>
  <c r="L1403" i="1" a="1"/>
  <c r="L1403" i="1"/>
  <c r="L1404" i="1" a="1"/>
  <c r="L1404" i="1"/>
  <c r="L1405" i="1" a="1"/>
  <c r="L1405" i="1"/>
  <c r="L1406" i="1" a="1"/>
  <c r="L1406" i="1"/>
  <c r="L1407" i="1" a="1"/>
  <c r="L1407" i="1"/>
  <c r="L1408" i="1" a="1"/>
  <c r="L1408" i="1"/>
  <c r="L1409" i="1" a="1"/>
  <c r="L1409" i="1"/>
  <c r="L1410" i="1" a="1"/>
  <c r="L1410" i="1"/>
  <c r="L1411" i="1" a="1"/>
  <c r="L1411" i="1"/>
  <c r="L1412" i="1" a="1"/>
  <c r="L1412" i="1"/>
  <c r="L1413" i="1" a="1"/>
  <c r="L1413" i="1"/>
  <c r="L1414" i="1" a="1"/>
  <c r="L1414" i="1"/>
  <c r="L1415" i="1" a="1"/>
  <c r="L1415" i="1"/>
  <c r="L1416" i="1" a="1"/>
  <c r="L1416" i="1"/>
  <c r="L1417" i="1" a="1"/>
  <c r="L1417" i="1"/>
  <c r="L1418" i="1" a="1"/>
  <c r="L1418" i="1"/>
  <c r="L1419" i="1" a="1"/>
  <c r="L1419" i="1"/>
  <c r="L1420" i="1" a="1"/>
  <c r="L1420" i="1"/>
  <c r="L1421" i="1" a="1"/>
  <c r="L1421" i="1"/>
  <c r="L1422" i="1" a="1"/>
  <c r="L1422" i="1"/>
  <c r="L1423" i="1" a="1"/>
  <c r="L1423" i="1"/>
  <c r="L1424" i="1" a="1"/>
  <c r="L1424" i="1"/>
  <c r="L1425" i="1" a="1"/>
  <c r="L1425" i="1"/>
  <c r="L1426" i="1" a="1"/>
  <c r="L1426" i="1"/>
  <c r="L1427" i="1" a="1"/>
  <c r="L1427" i="1"/>
  <c r="L1428" i="1" a="1"/>
  <c r="L1428" i="1"/>
  <c r="L1429" i="1" a="1"/>
  <c r="L1429" i="1"/>
  <c r="L1430" i="1" a="1"/>
  <c r="L1430" i="1"/>
  <c r="L1431" i="1" a="1"/>
  <c r="L1431" i="1"/>
  <c r="L1432" i="1" a="1"/>
  <c r="L1432" i="1"/>
  <c r="L1433" i="1" a="1"/>
  <c r="L1433" i="1"/>
  <c r="L1434" i="1" a="1"/>
  <c r="L1434" i="1"/>
  <c r="L1435" i="1" a="1"/>
  <c r="L1435" i="1"/>
  <c r="L1436" i="1" a="1"/>
  <c r="L1436" i="1"/>
  <c r="L1437" i="1" a="1"/>
  <c r="L1437" i="1"/>
  <c r="L1438" i="1" a="1"/>
  <c r="L1438" i="1"/>
  <c r="L1439" i="1" a="1"/>
  <c r="L1439" i="1"/>
  <c r="L1440" i="1" a="1"/>
  <c r="L1440" i="1"/>
  <c r="L1441" i="1" a="1"/>
  <c r="L1441" i="1"/>
  <c r="L1442" i="1" a="1"/>
  <c r="L1442" i="1"/>
  <c r="L1443" i="1" a="1"/>
  <c r="L1443" i="1"/>
  <c r="L1444" i="1" a="1"/>
  <c r="L1444" i="1"/>
  <c r="L1445" i="1" a="1"/>
  <c r="L1445" i="1"/>
  <c r="L1446" i="1" a="1"/>
  <c r="L1446" i="1"/>
  <c r="L1447" i="1" a="1"/>
  <c r="L1447" i="1"/>
  <c r="L1448" i="1" a="1"/>
  <c r="L1448" i="1"/>
  <c r="L1449" i="1" a="1"/>
  <c r="L1449" i="1"/>
  <c r="L1450" i="1" a="1"/>
  <c r="L1450" i="1"/>
  <c r="L1451" i="1" a="1"/>
  <c r="L1451" i="1"/>
  <c r="L1452" i="1" a="1"/>
  <c r="L1452" i="1"/>
  <c r="L1453" i="1" a="1"/>
  <c r="L1453" i="1"/>
  <c r="L1454" i="1" a="1"/>
  <c r="L1454" i="1"/>
  <c r="L1455" i="1" a="1"/>
  <c r="L1455" i="1"/>
  <c r="L1456" i="1" a="1"/>
  <c r="L1456" i="1"/>
  <c r="L1457" i="1" a="1"/>
  <c r="L1457" i="1"/>
  <c r="L1458" i="1" a="1"/>
  <c r="L1458" i="1"/>
  <c r="L1459" i="1" a="1"/>
  <c r="L1459" i="1"/>
  <c r="L1460" i="1" a="1"/>
  <c r="L1460" i="1"/>
  <c r="L1461" i="1" a="1"/>
  <c r="L1461" i="1"/>
  <c r="L1462" i="1" a="1"/>
  <c r="L1462" i="1"/>
  <c r="L1463" i="1" a="1"/>
  <c r="L1463" i="1"/>
  <c r="L1464" i="1" a="1"/>
  <c r="L1464" i="1"/>
  <c r="L1465" i="1" a="1"/>
  <c r="L1465" i="1"/>
  <c r="L1466" i="1" a="1"/>
  <c r="L1466" i="1"/>
  <c r="L1467" i="1" a="1"/>
  <c r="L1467" i="1"/>
  <c r="L1468" i="1" a="1"/>
  <c r="L1468" i="1"/>
  <c r="L1469" i="1" a="1"/>
  <c r="L1469" i="1"/>
  <c r="L1470" i="1" a="1"/>
  <c r="L1470" i="1"/>
  <c r="L1471" i="1" a="1"/>
  <c r="L1471" i="1"/>
  <c r="L1472" i="1" a="1"/>
  <c r="L1472" i="1"/>
  <c r="L1473" i="1" a="1"/>
  <c r="L1473" i="1"/>
  <c r="L1474" i="1" a="1"/>
  <c r="L1474" i="1"/>
  <c r="L1475" i="1" a="1"/>
  <c r="L1475" i="1"/>
  <c r="L1476" i="1" a="1"/>
  <c r="L1476" i="1"/>
  <c r="L1477" i="1" a="1"/>
  <c r="L1477" i="1"/>
  <c r="L1478" i="1" a="1"/>
  <c r="L1478" i="1"/>
  <c r="L1479" i="1" a="1"/>
  <c r="L1479" i="1"/>
  <c r="L1480" i="1" a="1"/>
  <c r="L1480" i="1"/>
  <c r="L1481" i="1" a="1"/>
  <c r="L1481" i="1"/>
  <c r="L1482" i="1" a="1"/>
  <c r="L1482" i="1"/>
  <c r="L1483" i="1" a="1"/>
  <c r="L1483" i="1"/>
  <c r="L1484" i="1" a="1"/>
  <c r="L1484" i="1"/>
  <c r="L1485" i="1" a="1"/>
  <c r="L1485" i="1"/>
  <c r="L1486" i="1" a="1"/>
  <c r="L1486" i="1"/>
  <c r="L1487" i="1" a="1"/>
  <c r="L1487" i="1"/>
  <c r="L1488" i="1" a="1"/>
  <c r="L1488" i="1"/>
  <c r="L1489" i="1" a="1"/>
  <c r="L1489" i="1"/>
  <c r="L1490" i="1" a="1"/>
  <c r="L1490" i="1"/>
  <c r="L1491" i="1" a="1"/>
  <c r="L1491" i="1"/>
  <c r="L1492" i="1" a="1"/>
  <c r="L1492" i="1"/>
  <c r="L1493" i="1" a="1"/>
  <c r="L1493" i="1"/>
  <c r="L1494" i="1" a="1"/>
  <c r="L1494" i="1"/>
  <c r="L1495" i="1" a="1"/>
  <c r="L1495" i="1"/>
  <c r="L1496" i="1" a="1"/>
  <c r="L1496" i="1"/>
  <c r="L1497" i="1" a="1"/>
  <c r="L1497" i="1"/>
  <c r="L1498" i="1" a="1"/>
  <c r="L1498" i="1"/>
  <c r="L1499" i="1" a="1"/>
  <c r="L1499" i="1"/>
  <c r="L1500" i="1" a="1"/>
  <c r="L1500" i="1"/>
  <c r="L1501" i="1" a="1"/>
  <c r="L1501" i="1"/>
  <c r="L1502" i="1" a="1"/>
  <c r="L1502" i="1"/>
  <c r="L1503" i="1" a="1"/>
  <c r="L1503" i="1"/>
  <c r="L1504" i="1" a="1"/>
  <c r="L1504" i="1"/>
  <c r="L1505" i="1" a="1"/>
  <c r="L1505" i="1"/>
  <c r="L1506" i="1" a="1"/>
  <c r="L1506" i="1"/>
  <c r="L1507" i="1" a="1"/>
  <c r="L1507" i="1"/>
  <c r="L1508" i="1" a="1"/>
  <c r="L1508" i="1"/>
  <c r="L1509" i="1" a="1"/>
  <c r="L1509" i="1"/>
  <c r="L1510" i="1" a="1"/>
  <c r="L1510" i="1"/>
  <c r="L1511" i="1" a="1"/>
  <c r="L1511" i="1"/>
  <c r="L1512" i="1" a="1"/>
  <c r="L1512" i="1"/>
  <c r="L1513" i="1" a="1"/>
  <c r="L1513" i="1"/>
  <c r="L1514" i="1" a="1"/>
  <c r="L1514" i="1"/>
  <c r="L1515" i="1" a="1"/>
  <c r="L1515" i="1"/>
  <c r="L1516" i="1" a="1"/>
  <c r="L1516" i="1"/>
  <c r="L1517" i="1" a="1"/>
  <c r="L1517" i="1"/>
  <c r="L1518" i="1" a="1"/>
  <c r="L1518" i="1"/>
  <c r="L1519" i="1" a="1"/>
  <c r="L1519" i="1"/>
  <c r="L1520" i="1" a="1"/>
  <c r="L1520" i="1"/>
  <c r="L1521" i="1" a="1"/>
  <c r="L1521" i="1"/>
  <c r="L1522" i="1" a="1"/>
  <c r="L1522" i="1"/>
  <c r="L1523" i="1" a="1"/>
  <c r="L1523" i="1"/>
  <c r="L1524" i="1" a="1"/>
  <c r="L1524" i="1"/>
  <c r="L1525" i="1" a="1"/>
  <c r="L1525" i="1"/>
  <c r="L1526" i="1" a="1"/>
  <c r="L1526" i="1"/>
  <c r="L1527" i="1" a="1"/>
  <c r="L1527" i="1"/>
  <c r="L1528" i="1" a="1"/>
  <c r="L1528" i="1"/>
  <c r="L1529" i="1" a="1"/>
  <c r="L1529" i="1"/>
  <c r="L1530" i="1" a="1"/>
  <c r="L1530" i="1"/>
  <c r="L1531" i="1" a="1"/>
  <c r="L1531" i="1"/>
  <c r="L1532" i="1" a="1"/>
  <c r="L1532" i="1"/>
  <c r="L1533" i="1" a="1"/>
  <c r="L1533" i="1"/>
  <c r="L1534" i="1" a="1"/>
  <c r="L1534" i="1"/>
  <c r="L1535" i="1" a="1"/>
  <c r="L1535" i="1"/>
  <c r="L1536" i="1" a="1"/>
  <c r="L1536" i="1"/>
  <c r="L1537" i="1" a="1"/>
  <c r="L1537" i="1"/>
  <c r="L1538" i="1" a="1"/>
  <c r="L1538" i="1"/>
  <c r="L1539" i="1" a="1"/>
  <c r="L1539" i="1"/>
  <c r="L1540" i="1" a="1"/>
  <c r="L1540" i="1"/>
  <c r="L1541" i="1" a="1"/>
  <c r="L1541" i="1"/>
  <c r="L1542" i="1" a="1"/>
  <c r="L1542" i="1"/>
  <c r="L1543" i="1" a="1"/>
  <c r="L1543" i="1"/>
  <c r="L1544" i="1" a="1"/>
  <c r="L1544" i="1"/>
  <c r="L1545" i="1" a="1"/>
  <c r="L1545" i="1"/>
  <c r="L1546" i="1" a="1"/>
  <c r="L1546" i="1"/>
  <c r="L1547" i="1" a="1"/>
  <c r="L1547" i="1"/>
  <c r="L1548" i="1" a="1"/>
  <c r="L1548" i="1"/>
  <c r="L1549" i="1" a="1"/>
  <c r="L1549" i="1"/>
  <c r="L1550" i="1" a="1"/>
  <c r="L1550" i="1"/>
  <c r="L1551" i="1" a="1"/>
  <c r="L1551" i="1"/>
  <c r="L1552" i="1" a="1"/>
  <c r="L1552" i="1"/>
  <c r="L1553" i="1" a="1"/>
  <c r="L1553" i="1"/>
  <c r="L1554" i="1" a="1"/>
  <c r="L1554" i="1"/>
  <c r="L1555" i="1" a="1"/>
  <c r="L1555" i="1"/>
  <c r="L1556" i="1" a="1"/>
  <c r="L1556" i="1"/>
  <c r="L1557" i="1" a="1"/>
  <c r="L1557" i="1"/>
  <c r="L1558" i="1" a="1"/>
  <c r="L1558" i="1"/>
  <c r="L1559" i="1" a="1"/>
  <c r="L1559" i="1"/>
  <c r="L1560" i="1" a="1"/>
  <c r="L1560" i="1"/>
  <c r="L1561" i="1" a="1"/>
  <c r="L1561" i="1"/>
  <c r="L1562" i="1" a="1"/>
  <c r="L1562" i="1"/>
  <c r="L1563" i="1" a="1"/>
  <c r="L1563" i="1"/>
  <c r="L1564" i="1" a="1"/>
  <c r="L1564" i="1"/>
  <c r="L1565" i="1" a="1"/>
  <c r="L1565" i="1"/>
  <c r="L1566" i="1" a="1"/>
  <c r="L1566" i="1"/>
  <c r="L1567" i="1" a="1"/>
  <c r="L1567" i="1"/>
  <c r="L1568" i="1" a="1"/>
  <c r="L1568" i="1"/>
  <c r="L1569" i="1" a="1"/>
  <c r="L1569" i="1"/>
  <c r="L1570" i="1" a="1"/>
  <c r="L1570" i="1"/>
  <c r="L1571" i="1" a="1"/>
  <c r="L1571" i="1"/>
  <c r="L1572" i="1" a="1"/>
  <c r="L1572" i="1"/>
  <c r="L1573" i="1" a="1"/>
  <c r="L1573" i="1"/>
  <c r="L1574" i="1" a="1"/>
  <c r="L1574" i="1"/>
  <c r="L1575" i="1" a="1"/>
  <c r="L1575" i="1"/>
  <c r="L1576" i="1" a="1"/>
  <c r="L1576" i="1"/>
  <c r="L1577" i="1" a="1"/>
  <c r="L1577" i="1"/>
  <c r="L1578" i="1" a="1"/>
  <c r="L1578" i="1"/>
  <c r="L1579" i="1" a="1"/>
  <c r="L1579" i="1"/>
  <c r="L1580" i="1" a="1"/>
  <c r="L1580" i="1"/>
  <c r="L1581" i="1" a="1"/>
  <c r="L1581" i="1"/>
  <c r="L1582" i="1" a="1"/>
  <c r="L1582" i="1"/>
  <c r="L1583" i="1" a="1"/>
  <c r="L1583" i="1"/>
  <c r="L1584" i="1" a="1"/>
  <c r="L1584" i="1"/>
  <c r="L1585" i="1" a="1"/>
  <c r="L1585" i="1"/>
  <c r="L1586" i="1" a="1"/>
  <c r="L1586" i="1"/>
  <c r="L1587" i="1" a="1"/>
  <c r="L1587" i="1"/>
  <c r="L1588" i="1" a="1"/>
  <c r="L1588" i="1"/>
  <c r="L1589" i="1" a="1"/>
  <c r="L1589" i="1"/>
  <c r="L1590" i="1" a="1"/>
  <c r="L1590" i="1"/>
  <c r="L1591" i="1" a="1"/>
  <c r="L1591" i="1"/>
  <c r="L1592" i="1" a="1"/>
  <c r="L1592" i="1"/>
  <c r="L1593" i="1" a="1"/>
  <c r="L1593" i="1"/>
  <c r="L1594" i="1" a="1"/>
  <c r="L1594" i="1"/>
  <c r="L1595" i="1" a="1"/>
  <c r="L1595" i="1"/>
  <c r="L1596" i="1" a="1"/>
  <c r="L1596" i="1"/>
  <c r="L1597" i="1" a="1"/>
  <c r="L1597" i="1"/>
  <c r="L1598" i="1" a="1"/>
  <c r="L1598" i="1"/>
  <c r="L1599" i="1" a="1"/>
  <c r="L1599" i="1"/>
  <c r="L1600" i="1" a="1"/>
  <c r="L1600" i="1"/>
  <c r="L1601" i="1" a="1"/>
  <c r="L1601" i="1"/>
  <c r="L1602" i="1" a="1"/>
  <c r="L1602" i="1"/>
  <c r="L1603" i="1" a="1"/>
  <c r="L1603" i="1"/>
  <c r="L1604" i="1" a="1"/>
  <c r="L1604" i="1"/>
  <c r="L1605" i="1" a="1"/>
  <c r="L1605" i="1"/>
  <c r="L1606" i="1" a="1"/>
  <c r="L1606" i="1"/>
  <c r="L1607" i="1" a="1"/>
  <c r="L1607" i="1"/>
  <c r="L1608" i="1" a="1"/>
  <c r="L1608" i="1"/>
  <c r="L1609" i="1" a="1"/>
  <c r="L1609" i="1"/>
  <c r="L1610" i="1" a="1"/>
  <c r="L1610" i="1"/>
  <c r="L1611" i="1" a="1"/>
  <c r="L1611" i="1"/>
  <c r="L1612" i="1" a="1"/>
  <c r="L1612" i="1"/>
  <c r="L1613" i="1" a="1"/>
  <c r="L1613" i="1"/>
  <c r="L1614" i="1" a="1"/>
  <c r="L1614" i="1"/>
  <c r="L1615" i="1" a="1"/>
  <c r="L1615" i="1"/>
  <c r="L1616" i="1" a="1"/>
  <c r="L1616" i="1"/>
  <c r="L1617" i="1" a="1"/>
  <c r="L1617" i="1"/>
  <c r="L1618" i="1" a="1"/>
  <c r="L1618" i="1"/>
  <c r="L1619" i="1" a="1"/>
  <c r="L1619" i="1"/>
  <c r="L1620" i="1" a="1"/>
  <c r="L1620" i="1"/>
  <c r="L1621" i="1" a="1"/>
  <c r="L1621" i="1"/>
  <c r="L1622" i="1" a="1"/>
  <c r="L1622" i="1"/>
  <c r="L1623" i="1" a="1"/>
  <c r="L1623" i="1"/>
  <c r="L1624" i="1" a="1"/>
  <c r="L1624" i="1"/>
  <c r="L1625" i="1" a="1"/>
  <c r="L1625" i="1"/>
  <c r="L1626" i="1" a="1"/>
  <c r="L1626" i="1"/>
  <c r="L1627" i="1" a="1"/>
  <c r="L1627" i="1"/>
  <c r="L1628" i="1" a="1"/>
  <c r="L1628" i="1"/>
  <c r="L1629" i="1" a="1"/>
  <c r="L1629" i="1"/>
  <c r="L1630" i="1" a="1"/>
  <c r="L1630" i="1"/>
  <c r="L1631" i="1" a="1"/>
  <c r="L1631" i="1"/>
  <c r="L1632" i="1" a="1"/>
  <c r="L1632" i="1"/>
  <c r="L1633" i="1" a="1"/>
  <c r="L1633" i="1"/>
  <c r="L1634" i="1" a="1"/>
  <c r="L1634" i="1"/>
  <c r="L1635" i="1" a="1"/>
  <c r="L1635" i="1"/>
  <c r="L1636" i="1" a="1"/>
  <c r="L1636" i="1"/>
  <c r="L1637" i="1" a="1"/>
  <c r="L1637" i="1"/>
  <c r="L1638" i="1" a="1"/>
  <c r="L1638" i="1"/>
  <c r="L1639" i="1" a="1"/>
  <c r="L1639" i="1"/>
  <c r="L1640" i="1" a="1"/>
  <c r="L1640" i="1"/>
  <c r="L1641" i="1" a="1"/>
  <c r="L1641" i="1"/>
  <c r="L1642" i="1" a="1"/>
  <c r="L1642" i="1"/>
  <c r="L1643" i="1" a="1"/>
  <c r="L1643" i="1"/>
  <c r="L1644" i="1" a="1"/>
  <c r="L1644" i="1"/>
  <c r="L1645" i="1" a="1"/>
  <c r="L1645" i="1"/>
  <c r="L1646" i="1" a="1"/>
  <c r="L1646" i="1"/>
  <c r="L1647" i="1" a="1"/>
  <c r="L1647" i="1"/>
  <c r="L1648" i="1" a="1"/>
  <c r="L1648" i="1"/>
  <c r="L1649" i="1" a="1"/>
  <c r="L1649" i="1"/>
  <c r="L1650" i="1" a="1"/>
  <c r="L1650" i="1"/>
  <c r="L1651" i="1" a="1"/>
  <c r="L1651" i="1"/>
  <c r="L1652" i="1" a="1"/>
  <c r="L1652" i="1"/>
  <c r="L1653" i="1" a="1"/>
  <c r="L1653" i="1"/>
  <c r="L1654" i="1" a="1"/>
  <c r="L1654" i="1"/>
  <c r="L1655" i="1" a="1"/>
  <c r="L1655" i="1"/>
  <c r="L1656" i="1" a="1"/>
  <c r="L1656" i="1"/>
  <c r="L1657" i="1" a="1"/>
  <c r="L1657" i="1"/>
  <c r="L1658" i="1" a="1"/>
  <c r="L1658" i="1"/>
  <c r="L1659" i="1" a="1"/>
  <c r="L1659" i="1"/>
  <c r="L1660" i="1" a="1"/>
  <c r="L1660" i="1"/>
  <c r="L1661" i="1" a="1"/>
  <c r="L1661" i="1"/>
  <c r="L1662" i="1" a="1"/>
  <c r="L1662" i="1"/>
  <c r="L1663" i="1" a="1"/>
  <c r="L1663" i="1"/>
  <c r="L1664" i="1" a="1"/>
  <c r="L1664" i="1"/>
  <c r="L1665" i="1" a="1"/>
  <c r="L1665" i="1"/>
  <c r="L1666" i="1" a="1"/>
  <c r="L1666" i="1"/>
  <c r="L1667" i="1" a="1"/>
  <c r="L1667" i="1"/>
  <c r="L1668" i="1" a="1"/>
  <c r="L1668" i="1"/>
  <c r="L1669" i="1" a="1"/>
  <c r="L1669" i="1"/>
  <c r="L1670" i="1" a="1"/>
  <c r="L1670" i="1"/>
  <c r="L1671" i="1" a="1"/>
  <c r="L1671" i="1"/>
  <c r="L1672" i="1" a="1"/>
  <c r="L1672" i="1"/>
  <c r="L1673" i="1" a="1"/>
  <c r="L1673" i="1"/>
  <c r="L1674" i="1" a="1"/>
  <c r="L1674" i="1"/>
  <c r="L1675" i="1" a="1"/>
  <c r="L1675" i="1"/>
  <c r="L1676" i="1" a="1"/>
  <c r="L1676" i="1"/>
  <c r="L1677" i="1" a="1"/>
  <c r="L1677" i="1"/>
  <c r="L1678" i="1" a="1"/>
  <c r="L1678" i="1"/>
  <c r="L1679" i="1" a="1"/>
  <c r="L1679" i="1"/>
  <c r="L1680" i="1" a="1"/>
  <c r="L1680" i="1"/>
  <c r="L1681" i="1" a="1"/>
  <c r="L1681" i="1"/>
  <c r="L1682" i="1" a="1"/>
  <c r="L1682" i="1"/>
  <c r="L1683" i="1" a="1"/>
  <c r="L1683" i="1"/>
  <c r="L1684" i="1" a="1"/>
  <c r="L1684" i="1"/>
  <c r="L1685" i="1" a="1"/>
  <c r="L1685" i="1"/>
  <c r="L1686" i="1" a="1"/>
  <c r="L1686" i="1"/>
  <c r="L1687" i="1" a="1"/>
  <c r="L1687" i="1"/>
  <c r="L1688" i="1" a="1"/>
  <c r="L1688" i="1"/>
  <c r="L1689" i="1" a="1"/>
  <c r="L1689" i="1"/>
  <c r="L1690" i="1" a="1"/>
  <c r="L1690" i="1"/>
  <c r="L1691" i="1" a="1"/>
  <c r="L1691" i="1"/>
  <c r="L1692" i="1" a="1"/>
  <c r="L1692" i="1"/>
  <c r="L1693" i="1" a="1"/>
  <c r="L1693" i="1"/>
  <c r="L1694" i="1" a="1"/>
  <c r="L1694" i="1"/>
  <c r="L1695" i="1" a="1"/>
  <c r="L1695" i="1"/>
  <c r="L1696" i="1" a="1"/>
  <c r="L1696" i="1"/>
  <c r="L1697" i="1" a="1"/>
  <c r="L1697" i="1"/>
  <c r="L1698" i="1" a="1"/>
  <c r="L1698" i="1"/>
  <c r="L1699" i="1" a="1"/>
  <c r="L1699" i="1"/>
  <c r="L1700" i="1" a="1"/>
  <c r="L1700" i="1"/>
  <c r="L1701" i="1" a="1"/>
  <c r="L1701" i="1"/>
  <c r="L1702" i="1" a="1"/>
  <c r="L1702" i="1"/>
  <c r="L1703" i="1" a="1"/>
  <c r="L1703" i="1"/>
  <c r="L1704" i="1" a="1"/>
  <c r="L1704" i="1"/>
  <c r="L1705" i="1" a="1"/>
  <c r="L1705" i="1"/>
  <c r="L1706" i="1" a="1"/>
  <c r="L1706" i="1"/>
  <c r="L1707" i="1" a="1"/>
  <c r="L1707" i="1"/>
  <c r="L1708" i="1" a="1"/>
  <c r="L1708" i="1"/>
  <c r="L1709" i="1" a="1"/>
  <c r="L1709" i="1"/>
  <c r="L1710" i="1" a="1"/>
  <c r="L1710" i="1"/>
  <c r="L1711" i="1" a="1"/>
  <c r="L1711" i="1"/>
  <c r="L1712" i="1" a="1"/>
  <c r="L1712" i="1"/>
  <c r="L1713" i="1" a="1"/>
  <c r="L1713" i="1"/>
  <c r="L1714" i="1" a="1"/>
  <c r="L1714" i="1"/>
  <c r="L1715" i="1" a="1"/>
  <c r="L1715" i="1"/>
  <c r="L1716" i="1" a="1"/>
  <c r="L1716" i="1"/>
  <c r="L1717" i="1" a="1"/>
  <c r="L1717" i="1"/>
  <c r="L1718" i="1" a="1"/>
  <c r="L1718" i="1"/>
  <c r="L1719" i="1" a="1"/>
  <c r="L1719" i="1"/>
  <c r="L1720" i="1" a="1"/>
  <c r="L1720" i="1"/>
  <c r="L1721" i="1" a="1"/>
  <c r="L1721" i="1"/>
  <c r="L1722" i="1" a="1"/>
  <c r="L1722" i="1"/>
  <c r="L1723" i="1" a="1"/>
  <c r="L1723" i="1"/>
  <c r="L1724" i="1" a="1"/>
  <c r="L1724" i="1"/>
  <c r="L1725" i="1" a="1"/>
  <c r="L1725" i="1"/>
  <c r="L1726" i="1" a="1"/>
  <c r="L1726" i="1"/>
  <c r="L1727" i="1" a="1"/>
  <c r="L1727" i="1"/>
  <c r="L1728" i="1" a="1"/>
  <c r="L1728" i="1"/>
  <c r="L1729" i="1" a="1"/>
  <c r="L1729" i="1"/>
  <c r="L1730" i="1" a="1"/>
  <c r="L1730" i="1"/>
  <c r="L1731" i="1" a="1"/>
  <c r="L1731" i="1"/>
  <c r="L1732" i="1" a="1"/>
  <c r="L1732" i="1"/>
  <c r="L1733" i="1" a="1"/>
  <c r="L1733" i="1"/>
  <c r="L1734" i="1" a="1"/>
  <c r="L1734" i="1"/>
  <c r="L1735" i="1" a="1"/>
  <c r="L1735" i="1"/>
  <c r="L1736" i="1" a="1"/>
  <c r="L1736" i="1"/>
  <c r="L1737" i="1" a="1"/>
  <c r="L1737" i="1"/>
  <c r="L1738" i="1" a="1"/>
  <c r="L1738" i="1"/>
  <c r="L1739" i="1" a="1"/>
  <c r="L1739" i="1"/>
  <c r="L1740" i="1" a="1"/>
  <c r="L1740" i="1"/>
  <c r="L1741" i="1" a="1"/>
  <c r="L1741" i="1"/>
  <c r="L1742" i="1" a="1"/>
  <c r="L1742" i="1"/>
  <c r="L1743" i="1" a="1"/>
  <c r="L1743" i="1"/>
  <c r="L1744" i="1" a="1"/>
  <c r="L1744" i="1"/>
  <c r="L1745" i="1" a="1"/>
  <c r="L1745" i="1"/>
  <c r="L1746" i="1" a="1"/>
  <c r="L1746" i="1"/>
  <c r="L1747" i="1" a="1"/>
  <c r="L1747" i="1"/>
  <c r="L1748" i="1" a="1"/>
  <c r="L1748" i="1"/>
  <c r="L1749" i="1" a="1"/>
  <c r="L1749" i="1"/>
  <c r="L1750" i="1" a="1"/>
  <c r="L1750" i="1"/>
  <c r="L1751" i="1" a="1"/>
  <c r="L1751" i="1"/>
  <c r="L1752" i="1" a="1"/>
  <c r="L1752" i="1"/>
  <c r="L1753" i="1" a="1"/>
  <c r="L1753" i="1"/>
  <c r="L1754" i="1" a="1"/>
  <c r="L1754" i="1"/>
  <c r="L1755" i="1" a="1"/>
  <c r="L1755" i="1"/>
  <c r="L1756" i="1" a="1"/>
  <c r="L1756" i="1"/>
  <c r="L1757" i="1" a="1"/>
  <c r="L1757" i="1"/>
  <c r="L1758" i="1" a="1"/>
  <c r="L1758" i="1"/>
  <c r="L1759" i="1" a="1"/>
  <c r="L1759" i="1"/>
  <c r="L1760" i="1" a="1"/>
  <c r="L1760" i="1"/>
  <c r="L1761" i="1" a="1"/>
  <c r="L1761" i="1"/>
  <c r="L1762" i="1" a="1"/>
  <c r="L1762" i="1"/>
  <c r="L1763" i="1" a="1"/>
  <c r="L1763" i="1"/>
  <c r="L1764" i="1" a="1"/>
  <c r="L1764" i="1"/>
  <c r="L1765" i="1" a="1"/>
  <c r="L1765" i="1"/>
  <c r="L1766" i="1" a="1"/>
  <c r="L1766" i="1"/>
  <c r="L1767" i="1" a="1"/>
  <c r="L1767" i="1"/>
  <c r="L1768" i="1" a="1"/>
  <c r="L1768" i="1"/>
  <c r="L1769" i="1" a="1"/>
  <c r="L1769" i="1"/>
  <c r="L1770" i="1" a="1"/>
  <c r="L1770" i="1"/>
  <c r="L1771" i="1" a="1"/>
  <c r="L1771" i="1"/>
  <c r="L1772" i="1" a="1"/>
  <c r="L1772" i="1"/>
  <c r="L1773" i="1" a="1"/>
  <c r="L1773" i="1"/>
  <c r="L1774" i="1" a="1"/>
  <c r="L1774" i="1"/>
  <c r="L1775" i="1" a="1"/>
  <c r="L1775" i="1"/>
  <c r="L1776" i="1" a="1"/>
  <c r="L1776" i="1"/>
  <c r="L1777" i="1" a="1"/>
  <c r="L1777" i="1"/>
  <c r="L1778" i="1" a="1"/>
  <c r="L1778" i="1"/>
  <c r="L1779" i="1" a="1"/>
  <c r="L1779" i="1"/>
  <c r="L1780" i="1" a="1"/>
  <c r="L1780" i="1"/>
  <c r="L1781" i="1" a="1"/>
  <c r="L1781" i="1"/>
  <c r="L1782" i="1" a="1"/>
  <c r="L1782" i="1"/>
  <c r="L1783" i="1" a="1"/>
  <c r="L1783" i="1"/>
  <c r="L1784" i="1" a="1"/>
  <c r="L1784" i="1"/>
  <c r="L1785" i="1" a="1"/>
  <c r="L1785" i="1"/>
  <c r="L1786" i="1" a="1"/>
  <c r="L1786" i="1"/>
  <c r="L1787" i="1" a="1"/>
  <c r="L1787" i="1"/>
  <c r="L1788" i="1" a="1"/>
  <c r="L1788" i="1"/>
  <c r="L1789" i="1" a="1"/>
  <c r="L1789" i="1"/>
  <c r="L1790" i="1" a="1"/>
  <c r="L1790" i="1"/>
  <c r="L1791" i="1" a="1"/>
  <c r="L1791" i="1"/>
  <c r="L1792" i="1" a="1"/>
  <c r="L1792" i="1"/>
  <c r="L1793" i="1" a="1"/>
  <c r="L1793" i="1"/>
  <c r="L1794" i="1" a="1"/>
  <c r="L1794" i="1"/>
  <c r="L1795" i="1" a="1"/>
  <c r="L1795" i="1"/>
  <c r="L1796" i="1" a="1"/>
  <c r="L1796" i="1"/>
  <c r="L1797" i="1" a="1"/>
  <c r="L1797" i="1"/>
  <c r="L1798" i="1" a="1"/>
  <c r="L1798" i="1"/>
  <c r="L1799" i="1" a="1"/>
  <c r="L1799" i="1"/>
  <c r="L1800" i="1" a="1"/>
  <c r="L1800" i="1"/>
  <c r="L1801" i="1" a="1"/>
  <c r="L1801" i="1"/>
  <c r="L1802" i="1" a="1"/>
  <c r="L1802" i="1"/>
  <c r="L1803" i="1" a="1"/>
  <c r="L1803" i="1"/>
  <c r="L1804" i="1" a="1"/>
  <c r="L1804" i="1"/>
  <c r="L1805" i="1" a="1"/>
  <c r="L1805" i="1"/>
  <c r="L1806" i="1" a="1"/>
  <c r="L1806" i="1"/>
  <c r="L1807" i="1" a="1"/>
  <c r="L1807" i="1"/>
  <c r="L1808" i="1" a="1"/>
  <c r="L1808" i="1"/>
  <c r="L1809" i="1" a="1"/>
  <c r="L1809" i="1"/>
  <c r="L1810" i="1" a="1"/>
  <c r="L1810" i="1"/>
  <c r="L1811" i="1" a="1"/>
  <c r="L1811" i="1"/>
  <c r="L1812" i="1" a="1"/>
  <c r="L1812" i="1"/>
  <c r="L1813" i="1" a="1"/>
  <c r="L1813" i="1"/>
  <c r="L1814" i="1" a="1"/>
  <c r="L1814" i="1"/>
  <c r="L1815" i="1" a="1"/>
  <c r="L1815" i="1"/>
  <c r="L1816" i="1" a="1"/>
  <c r="L1816" i="1"/>
  <c r="L1817" i="1" a="1"/>
  <c r="L1817" i="1"/>
  <c r="L1818" i="1" a="1"/>
  <c r="L1818" i="1"/>
  <c r="L1819" i="1" a="1"/>
  <c r="L1819" i="1"/>
  <c r="L1820" i="1" a="1"/>
  <c r="L1820" i="1"/>
  <c r="L1821" i="1" a="1"/>
  <c r="L1821" i="1"/>
  <c r="L1822" i="1" a="1"/>
  <c r="L1822" i="1"/>
  <c r="L1823" i="1" a="1"/>
  <c r="L1823" i="1"/>
  <c r="L1824" i="1" a="1"/>
  <c r="L1824" i="1"/>
  <c r="L1825" i="1" a="1"/>
  <c r="L1825" i="1"/>
  <c r="L1826" i="1" a="1"/>
  <c r="L1826" i="1"/>
  <c r="L1827" i="1" a="1"/>
  <c r="L1827" i="1"/>
  <c r="L1828" i="1" a="1"/>
  <c r="L1828" i="1"/>
  <c r="L1829" i="1" a="1"/>
  <c r="L1829" i="1"/>
  <c r="L1830" i="1" a="1"/>
  <c r="L1830" i="1"/>
  <c r="L1831" i="1" a="1"/>
  <c r="L1831" i="1"/>
  <c r="L1832" i="1" a="1"/>
  <c r="L1832" i="1"/>
  <c r="L1833" i="1" a="1"/>
  <c r="L1833" i="1"/>
  <c r="L1834" i="1" a="1"/>
  <c r="L1834" i="1"/>
  <c r="L1835" i="1" a="1"/>
  <c r="L1835" i="1"/>
  <c r="L1836" i="1" a="1"/>
  <c r="L1836" i="1"/>
  <c r="L1837" i="1" a="1"/>
  <c r="L1837" i="1"/>
  <c r="L1838" i="1" a="1"/>
  <c r="L1838" i="1"/>
  <c r="L1839" i="1" a="1"/>
  <c r="L1839" i="1"/>
  <c r="L1840" i="1" a="1"/>
  <c r="L1840" i="1"/>
  <c r="L1841" i="1" a="1"/>
  <c r="L1841" i="1"/>
  <c r="L1842" i="1" a="1"/>
  <c r="L1842" i="1"/>
  <c r="L1843" i="1" a="1"/>
  <c r="L1843" i="1"/>
  <c r="L1844" i="1" a="1"/>
  <c r="L1844" i="1"/>
  <c r="L1845" i="1" a="1"/>
  <c r="L1845" i="1"/>
  <c r="L1846" i="1" a="1"/>
  <c r="L1846" i="1"/>
  <c r="L1847" i="1" a="1"/>
  <c r="L1847" i="1"/>
  <c r="L1848" i="1" a="1"/>
  <c r="L1848" i="1"/>
  <c r="L1849" i="1" a="1"/>
  <c r="L1849" i="1"/>
  <c r="L1850" i="1" a="1"/>
  <c r="L1850" i="1"/>
  <c r="L1851" i="1" a="1"/>
  <c r="L1851" i="1"/>
  <c r="L1852" i="1" a="1"/>
  <c r="L1852" i="1"/>
  <c r="L1853" i="1" a="1"/>
  <c r="L1853" i="1"/>
  <c r="L1854" i="1" a="1"/>
  <c r="L1854" i="1"/>
  <c r="L1855" i="1" a="1"/>
  <c r="L1855" i="1"/>
  <c r="L1856" i="1" a="1"/>
  <c r="L1856" i="1"/>
  <c r="L1857" i="1" a="1"/>
  <c r="L1857" i="1"/>
  <c r="L1858" i="1" a="1"/>
  <c r="L1858" i="1"/>
  <c r="L1859" i="1" a="1"/>
  <c r="L1859" i="1"/>
  <c r="L1860" i="1" a="1"/>
  <c r="L1860" i="1"/>
  <c r="L1861" i="1" a="1"/>
  <c r="L1861" i="1"/>
  <c r="L1862" i="1" a="1"/>
  <c r="L1862" i="1"/>
  <c r="L1863" i="1" a="1"/>
  <c r="L1863" i="1"/>
  <c r="L1864" i="1" a="1"/>
  <c r="L1864" i="1"/>
  <c r="L1865" i="1" a="1"/>
  <c r="L1865" i="1"/>
  <c r="L1866" i="1" a="1"/>
  <c r="L1866" i="1"/>
  <c r="L1867" i="1" a="1"/>
  <c r="L1867" i="1"/>
  <c r="L1868" i="1" a="1"/>
  <c r="L1868" i="1"/>
  <c r="L1869" i="1" a="1"/>
  <c r="L1869" i="1"/>
  <c r="L1870" i="1" a="1"/>
  <c r="L1870" i="1"/>
  <c r="L1871" i="1" a="1"/>
  <c r="L1871" i="1"/>
  <c r="L1872" i="1" a="1"/>
  <c r="L1872" i="1"/>
  <c r="L1873" i="1" a="1"/>
  <c r="L1873" i="1"/>
  <c r="L1874" i="1" a="1"/>
  <c r="L1874" i="1"/>
  <c r="L1875" i="1" a="1"/>
  <c r="L1875" i="1"/>
  <c r="L1876" i="1" a="1"/>
  <c r="L1876" i="1"/>
  <c r="L1877" i="1" a="1"/>
  <c r="L1877" i="1"/>
  <c r="L1878" i="1" a="1"/>
  <c r="L1878" i="1"/>
  <c r="L1879" i="1" a="1"/>
  <c r="L1879" i="1"/>
  <c r="L1880" i="1" a="1"/>
  <c r="L1880" i="1"/>
  <c r="L1881" i="1" a="1"/>
  <c r="L1881" i="1"/>
  <c r="L1882" i="1" a="1"/>
  <c r="L1882" i="1"/>
  <c r="L1883" i="1" a="1"/>
  <c r="L1883" i="1"/>
  <c r="L1884" i="1" a="1"/>
  <c r="L1884" i="1"/>
  <c r="L1885" i="1" a="1"/>
  <c r="L1885" i="1"/>
  <c r="L1886" i="1" a="1"/>
  <c r="L1886" i="1"/>
  <c r="L1887" i="1" a="1"/>
  <c r="L1887" i="1"/>
  <c r="L1888" i="1" a="1"/>
  <c r="L1888" i="1"/>
  <c r="L1889" i="1" a="1"/>
  <c r="L1889" i="1"/>
  <c r="L1890" i="1" a="1"/>
  <c r="L1890" i="1"/>
  <c r="L1891" i="1" a="1"/>
  <c r="L1891" i="1"/>
  <c r="L1892" i="1" a="1"/>
  <c r="L1892" i="1"/>
  <c r="L1893" i="1" a="1"/>
  <c r="L1893" i="1"/>
  <c r="L1894" i="1" a="1"/>
  <c r="L1894" i="1"/>
  <c r="L1895" i="1" a="1"/>
  <c r="L1895" i="1"/>
  <c r="L1896" i="1" a="1"/>
  <c r="L1896" i="1"/>
  <c r="L1897" i="1" a="1"/>
  <c r="L1897" i="1"/>
  <c r="L1898" i="1" a="1"/>
  <c r="L1898" i="1"/>
  <c r="L1899" i="1" a="1"/>
  <c r="L1899" i="1"/>
  <c r="L1900" i="1" a="1"/>
  <c r="L1900" i="1"/>
  <c r="L1901" i="1" a="1"/>
  <c r="L1901" i="1"/>
  <c r="L1902" i="1" a="1"/>
  <c r="L1902" i="1"/>
  <c r="L1903" i="1" a="1"/>
  <c r="L1903" i="1"/>
  <c r="L1904" i="1" a="1"/>
  <c r="L1904" i="1"/>
  <c r="L1905" i="1" a="1"/>
  <c r="L1905" i="1"/>
  <c r="L1906" i="1" a="1"/>
  <c r="L1906" i="1"/>
  <c r="L1907" i="1" a="1"/>
  <c r="L1907" i="1"/>
  <c r="L1908" i="1" a="1"/>
  <c r="L1908" i="1"/>
  <c r="L1909" i="1" a="1"/>
  <c r="L1909" i="1"/>
  <c r="L1910" i="1" a="1"/>
  <c r="L1910" i="1"/>
  <c r="L1911" i="1" a="1"/>
  <c r="L1911" i="1"/>
  <c r="L1912" i="1" a="1"/>
  <c r="L1912" i="1"/>
  <c r="L1913" i="1" a="1"/>
  <c r="L1913" i="1"/>
  <c r="L1914" i="1" a="1"/>
  <c r="L1914" i="1"/>
  <c r="L1915" i="1" a="1"/>
  <c r="L1915" i="1"/>
  <c r="L1916" i="1" a="1"/>
  <c r="L1916" i="1"/>
  <c r="L1917" i="1" a="1"/>
  <c r="L1917" i="1"/>
  <c r="L1918" i="1" a="1"/>
  <c r="L1918" i="1"/>
  <c r="L1919" i="1" a="1"/>
  <c r="L1919" i="1"/>
  <c r="L1920" i="1" a="1"/>
  <c r="L1920" i="1"/>
  <c r="L1921" i="1" a="1"/>
  <c r="L1921" i="1"/>
  <c r="L1922" i="1" a="1"/>
  <c r="L1922" i="1"/>
  <c r="L1923" i="1" a="1"/>
  <c r="L1923" i="1"/>
  <c r="L1924" i="1" a="1"/>
  <c r="L1924" i="1"/>
  <c r="L1925" i="1" a="1"/>
  <c r="L1925" i="1"/>
  <c r="L1926" i="1" a="1"/>
  <c r="L1926" i="1"/>
  <c r="L1927" i="1" a="1"/>
  <c r="L1927" i="1"/>
  <c r="L1928" i="1" a="1"/>
  <c r="L1928" i="1"/>
  <c r="L1929" i="1" a="1"/>
  <c r="L1929" i="1"/>
  <c r="L1930" i="1" a="1"/>
  <c r="L1930" i="1"/>
  <c r="L1931" i="1" a="1"/>
  <c r="L1931" i="1"/>
  <c r="L1932" i="1" a="1"/>
  <c r="L1932" i="1"/>
  <c r="L1933" i="1" a="1"/>
  <c r="L1933" i="1"/>
  <c r="L1934" i="1" a="1"/>
  <c r="L1934" i="1"/>
  <c r="L1935" i="1" a="1"/>
  <c r="L1935" i="1"/>
  <c r="L1936" i="1" a="1"/>
  <c r="L1936" i="1"/>
  <c r="L1937" i="1" a="1"/>
  <c r="L1937" i="1"/>
  <c r="L1938" i="1" a="1"/>
  <c r="L1938" i="1"/>
  <c r="L1939" i="1" a="1"/>
  <c r="L1939" i="1"/>
  <c r="L1940" i="1" a="1"/>
  <c r="L1940" i="1"/>
  <c r="L1941" i="1" a="1"/>
  <c r="L1941" i="1"/>
  <c r="L1942" i="1" a="1"/>
  <c r="L1942" i="1"/>
  <c r="L1943" i="1" a="1"/>
  <c r="L1943" i="1"/>
  <c r="L1944" i="1" a="1"/>
  <c r="L1944" i="1"/>
  <c r="L1945" i="1" a="1"/>
  <c r="L1945" i="1"/>
  <c r="L1946" i="1" a="1"/>
  <c r="L1946" i="1"/>
  <c r="L1947" i="1" a="1"/>
  <c r="L1947" i="1"/>
  <c r="L1948" i="1" a="1"/>
  <c r="L1948" i="1"/>
  <c r="L1949" i="1" a="1"/>
  <c r="L1949" i="1"/>
  <c r="L1950" i="1" a="1"/>
  <c r="L1950" i="1"/>
  <c r="L1951" i="1" a="1"/>
  <c r="L1951" i="1"/>
  <c r="L1952" i="1" a="1"/>
  <c r="L1952" i="1"/>
  <c r="L1953" i="1" a="1"/>
  <c r="L1953" i="1"/>
  <c r="L1954" i="1" a="1"/>
  <c r="L1954" i="1"/>
  <c r="L1955" i="1" a="1"/>
  <c r="L1955" i="1"/>
  <c r="L1956" i="1" a="1"/>
  <c r="L1956" i="1"/>
  <c r="L1957" i="1" a="1"/>
  <c r="L1957" i="1"/>
  <c r="L1958" i="1" a="1"/>
  <c r="L1958" i="1"/>
  <c r="L1959" i="1" a="1"/>
  <c r="L1959" i="1"/>
  <c r="L1960" i="1" a="1"/>
  <c r="L1960" i="1"/>
  <c r="L1961" i="1" a="1"/>
  <c r="L1961" i="1"/>
  <c r="L1962" i="1" a="1"/>
  <c r="L1962" i="1"/>
  <c r="L1963" i="1" a="1"/>
  <c r="L1963" i="1"/>
  <c r="L1964" i="1" a="1"/>
  <c r="L1964" i="1"/>
  <c r="L1965" i="1" a="1"/>
  <c r="L1965" i="1"/>
  <c r="L1966" i="1" a="1"/>
  <c r="L1966" i="1"/>
  <c r="L1967" i="1" a="1"/>
  <c r="L1967" i="1"/>
  <c r="L1968" i="1" a="1"/>
  <c r="L1968" i="1"/>
  <c r="L1969" i="1" a="1"/>
  <c r="L1969" i="1"/>
  <c r="L1970" i="1" a="1"/>
  <c r="L1970" i="1"/>
  <c r="L1971" i="1" a="1"/>
  <c r="L1971" i="1"/>
  <c r="L1972" i="1" a="1"/>
  <c r="L1972" i="1"/>
  <c r="L1973" i="1" a="1"/>
  <c r="L1973" i="1"/>
  <c r="L1974" i="1" a="1"/>
  <c r="L1974" i="1"/>
  <c r="L1975" i="1" a="1"/>
  <c r="L1975" i="1"/>
  <c r="L1976" i="1" a="1"/>
  <c r="L1976" i="1"/>
  <c r="L1977" i="1" a="1"/>
  <c r="L1977" i="1"/>
  <c r="L1978" i="1" a="1"/>
  <c r="L1978" i="1"/>
  <c r="L1979" i="1" a="1"/>
  <c r="L1979" i="1"/>
  <c r="L1980" i="1" a="1"/>
  <c r="L1980" i="1"/>
  <c r="L1981" i="1" a="1"/>
  <c r="L1981" i="1"/>
  <c r="L1982" i="1" a="1"/>
  <c r="L1982" i="1"/>
  <c r="L1983" i="1" a="1"/>
  <c r="L1983" i="1"/>
  <c r="L1984" i="1" a="1"/>
  <c r="L1984" i="1"/>
  <c r="L1985" i="1" a="1"/>
  <c r="L1985" i="1"/>
  <c r="L1986" i="1" a="1"/>
  <c r="L1986" i="1"/>
  <c r="L1987" i="1" a="1"/>
  <c r="L1987" i="1"/>
  <c r="L1988" i="1" a="1"/>
  <c r="L1988" i="1"/>
  <c r="L1989" i="1" a="1"/>
  <c r="L1989" i="1"/>
  <c r="L1990" i="1" a="1"/>
  <c r="L1990" i="1"/>
  <c r="L1991" i="1" a="1"/>
  <c r="L1991" i="1"/>
  <c r="L1992" i="1" a="1"/>
  <c r="L1992" i="1"/>
  <c r="L1993" i="1" a="1"/>
  <c r="L1993" i="1"/>
  <c r="L1994" i="1" a="1"/>
  <c r="L1994" i="1"/>
  <c r="L1995" i="1" a="1"/>
  <c r="L1995" i="1"/>
  <c r="L1996" i="1" a="1"/>
  <c r="L1996" i="1"/>
  <c r="L1997" i="1" a="1"/>
  <c r="L1997" i="1"/>
  <c r="L1998" i="1" a="1"/>
  <c r="L1998" i="1"/>
  <c r="L1999" i="1" a="1"/>
  <c r="L1999" i="1"/>
  <c r="L2000" i="1" a="1"/>
  <c r="L2000" i="1"/>
  <c r="L2001" i="1" a="1"/>
  <c r="L2001" i="1"/>
  <c r="L2002" i="1" a="1"/>
  <c r="L2002" i="1"/>
  <c r="L2003" i="1" a="1"/>
  <c r="L2003" i="1"/>
  <c r="L2004" i="1" a="1"/>
  <c r="L2004" i="1"/>
  <c r="L2005" i="1" a="1"/>
  <c r="L2005" i="1"/>
  <c r="L2006" i="1" a="1"/>
  <c r="L2006" i="1"/>
  <c r="L2007" i="1" a="1"/>
  <c r="L2007" i="1"/>
  <c r="L2008" i="1" a="1"/>
  <c r="L2008" i="1"/>
  <c r="L2009" i="1" a="1"/>
  <c r="L2009" i="1"/>
  <c r="L2010" i="1" a="1"/>
  <c r="L2010" i="1"/>
  <c r="L2011" i="1" a="1"/>
  <c r="L2011" i="1"/>
  <c r="L2012" i="1" a="1"/>
  <c r="L2012" i="1"/>
  <c r="L2013" i="1" a="1"/>
  <c r="L2013" i="1"/>
  <c r="L2014" i="1" a="1"/>
  <c r="L2014" i="1"/>
  <c r="L2015" i="1" a="1"/>
  <c r="L2015" i="1"/>
  <c r="L2016" i="1" a="1"/>
  <c r="L2016" i="1"/>
  <c r="L2017" i="1" a="1"/>
  <c r="L2017" i="1"/>
  <c r="L2018" i="1" a="1"/>
  <c r="L2018" i="1"/>
  <c r="L2019" i="1" a="1"/>
  <c r="L2019" i="1"/>
  <c r="L2020" i="1" a="1"/>
  <c r="L2020" i="1"/>
  <c r="L2021" i="1" a="1"/>
  <c r="L2021" i="1"/>
  <c r="L2022" i="1" a="1"/>
  <c r="L2022" i="1"/>
  <c r="L2023" i="1" a="1"/>
  <c r="L2023" i="1"/>
  <c r="L2024" i="1" a="1"/>
  <c r="L2024" i="1"/>
  <c r="L2025" i="1" a="1"/>
  <c r="L2025" i="1"/>
  <c r="L2026" i="1" a="1"/>
  <c r="L2026" i="1"/>
  <c r="L2027" i="1" a="1"/>
  <c r="L2027" i="1"/>
  <c r="L2028" i="1" a="1"/>
  <c r="L2028" i="1"/>
  <c r="L2029" i="1" a="1"/>
  <c r="L2029" i="1"/>
  <c r="L2030" i="1" a="1"/>
  <c r="L2030" i="1"/>
  <c r="L2031" i="1" a="1"/>
  <c r="L2031" i="1"/>
  <c r="L2032" i="1" a="1"/>
  <c r="L2032" i="1"/>
  <c r="L2033" i="1" a="1"/>
  <c r="L2033" i="1"/>
  <c r="L2034" i="1" a="1"/>
  <c r="L2034" i="1"/>
  <c r="L2035" i="1" a="1"/>
  <c r="L2035" i="1"/>
  <c r="L2036" i="1" a="1"/>
  <c r="L2036" i="1"/>
  <c r="L2037" i="1" a="1"/>
  <c r="L2037" i="1"/>
  <c r="L2038" i="1" a="1"/>
  <c r="L2038" i="1"/>
  <c r="L2039" i="1" a="1"/>
  <c r="L2039" i="1"/>
  <c r="L2040" i="1" a="1"/>
  <c r="L2040" i="1"/>
  <c r="L2041" i="1" a="1"/>
  <c r="L2041" i="1"/>
  <c r="L2042" i="1" a="1"/>
  <c r="L2042" i="1"/>
  <c r="L2043" i="1" a="1"/>
  <c r="L2043" i="1"/>
  <c r="L2044" i="1" a="1"/>
  <c r="L2044" i="1"/>
  <c r="L2045" i="1" a="1"/>
  <c r="L2045" i="1"/>
  <c r="L2046" i="1" a="1"/>
  <c r="L2046" i="1"/>
  <c r="L2047" i="1" a="1"/>
  <c r="L2047" i="1"/>
  <c r="L2048" i="1" a="1"/>
  <c r="L2048" i="1"/>
  <c r="L2049" i="1" a="1"/>
  <c r="L2049" i="1"/>
  <c r="L2050" i="1" a="1"/>
  <c r="L2050" i="1"/>
  <c r="L2051" i="1" a="1"/>
  <c r="L2051" i="1"/>
  <c r="L2052" i="1" a="1"/>
  <c r="L2052" i="1"/>
  <c r="L2053" i="1" a="1"/>
  <c r="L2053" i="1"/>
  <c r="L2054" i="1" a="1"/>
  <c r="L2054" i="1"/>
  <c r="L2055" i="1" a="1"/>
  <c r="L2055" i="1"/>
  <c r="L2056" i="1" a="1"/>
  <c r="L2056" i="1"/>
  <c r="L2057" i="1" a="1"/>
  <c r="L2057" i="1"/>
  <c r="L2058" i="1" a="1"/>
  <c r="L2058" i="1"/>
  <c r="L2059" i="1" a="1"/>
  <c r="L2059" i="1"/>
  <c r="L2060" i="1" a="1"/>
  <c r="L2060" i="1"/>
  <c r="L2061" i="1" a="1"/>
  <c r="L2061" i="1"/>
  <c r="L2062" i="1" a="1"/>
  <c r="L2062" i="1"/>
  <c r="L2063" i="1" a="1"/>
  <c r="L2063" i="1"/>
  <c r="L2064" i="1" a="1"/>
  <c r="L2064" i="1"/>
  <c r="L2065" i="1" a="1"/>
  <c r="L2065" i="1"/>
  <c r="L2066" i="1" a="1"/>
  <c r="L2066" i="1"/>
  <c r="L2067" i="1" a="1"/>
  <c r="L2067" i="1"/>
  <c r="L2068" i="1" a="1"/>
  <c r="L2068" i="1"/>
  <c r="L2069" i="1" a="1"/>
  <c r="L2069" i="1"/>
  <c r="L2070" i="1" a="1"/>
  <c r="L2070" i="1"/>
  <c r="L2071" i="1" a="1"/>
  <c r="L2071" i="1"/>
  <c r="L2072" i="1" a="1"/>
  <c r="L2072" i="1"/>
  <c r="L2073" i="1" a="1"/>
  <c r="L2073" i="1"/>
  <c r="L2074" i="1" a="1"/>
  <c r="L2074" i="1"/>
  <c r="L2075" i="1" a="1"/>
  <c r="L2075" i="1"/>
  <c r="L2076" i="1" a="1"/>
  <c r="L2076" i="1"/>
  <c r="L2077" i="1" a="1"/>
  <c r="L2077" i="1"/>
  <c r="L2078" i="1" a="1"/>
  <c r="L2078" i="1"/>
  <c r="L2079" i="1" a="1"/>
  <c r="L2079" i="1"/>
  <c r="L2080" i="1" a="1"/>
  <c r="L2080" i="1"/>
  <c r="L2081" i="1" a="1"/>
  <c r="L2081" i="1"/>
  <c r="L2082" i="1" a="1"/>
  <c r="L2082" i="1"/>
  <c r="L2083" i="1" a="1"/>
  <c r="L2083" i="1"/>
  <c r="L2084" i="1" a="1"/>
  <c r="L2084" i="1"/>
  <c r="L2085" i="1" a="1"/>
  <c r="L2085" i="1"/>
  <c r="L2086" i="1" a="1"/>
  <c r="L2086" i="1"/>
  <c r="L2087" i="1" a="1"/>
  <c r="L2087" i="1"/>
  <c r="L2088" i="1" a="1"/>
  <c r="L2088" i="1"/>
  <c r="L2089" i="1" a="1"/>
  <c r="L2089" i="1"/>
  <c r="L2090" i="1" a="1"/>
  <c r="L2090" i="1"/>
  <c r="L2091" i="1" a="1"/>
  <c r="L2091" i="1"/>
  <c r="L2092" i="1" a="1"/>
  <c r="L2092" i="1"/>
  <c r="L2093" i="1" a="1"/>
  <c r="L2093" i="1"/>
  <c r="L2094" i="1" a="1"/>
  <c r="L2094" i="1"/>
  <c r="L2095" i="1" a="1"/>
  <c r="L2095" i="1"/>
  <c r="L2096" i="1" a="1"/>
  <c r="L2096" i="1"/>
  <c r="L2097" i="1" a="1"/>
  <c r="L2097" i="1"/>
  <c r="L2098" i="1" a="1"/>
  <c r="L2098" i="1"/>
  <c r="L2099" i="1" a="1"/>
  <c r="L2099" i="1"/>
  <c r="L2100" i="1" a="1"/>
  <c r="L2100" i="1"/>
  <c r="L2101" i="1" a="1"/>
  <c r="L2101" i="1"/>
  <c r="L2102" i="1" a="1"/>
  <c r="L2102" i="1"/>
  <c r="L2103" i="1" a="1"/>
  <c r="L2103" i="1"/>
  <c r="L2104" i="1" a="1"/>
  <c r="L2104" i="1"/>
  <c r="L2105" i="1" a="1"/>
  <c r="L2105" i="1"/>
  <c r="L2106" i="1" a="1"/>
  <c r="L2106" i="1"/>
  <c r="L2107" i="1" a="1"/>
  <c r="L2107" i="1"/>
  <c r="L2108" i="1" a="1"/>
  <c r="L2108" i="1"/>
  <c r="L2109" i="1" a="1"/>
  <c r="L2109" i="1"/>
  <c r="L2110" i="1" a="1"/>
  <c r="L2110" i="1"/>
  <c r="L2111" i="1" a="1"/>
  <c r="L2111" i="1"/>
  <c r="L2112" i="1" a="1"/>
  <c r="L2112" i="1"/>
  <c r="L2113" i="1" a="1"/>
  <c r="L2113" i="1"/>
  <c r="L2114" i="1" a="1"/>
  <c r="L2114" i="1"/>
  <c r="L2115" i="1" a="1"/>
  <c r="L2115" i="1"/>
  <c r="L2116" i="1" a="1"/>
  <c r="L2116" i="1"/>
  <c r="L2117" i="1" a="1"/>
  <c r="L2117" i="1"/>
  <c r="L2118" i="1" a="1"/>
  <c r="L2118" i="1"/>
  <c r="L2119" i="1" a="1"/>
  <c r="L2119" i="1"/>
  <c r="L2120" i="1" a="1"/>
  <c r="L2120" i="1"/>
  <c r="L2121" i="1" a="1"/>
  <c r="L2121" i="1"/>
  <c r="L2122" i="1" a="1"/>
  <c r="L2122" i="1"/>
  <c r="L2123" i="1" a="1"/>
  <c r="L2123" i="1"/>
  <c r="L2124" i="1" a="1"/>
  <c r="L2124" i="1"/>
  <c r="L2125" i="1" a="1"/>
  <c r="L2125" i="1"/>
  <c r="L2126" i="1" a="1"/>
  <c r="L2126" i="1"/>
  <c r="L2127" i="1" a="1"/>
  <c r="L2127" i="1"/>
  <c r="L2128" i="1" a="1"/>
  <c r="L2128" i="1"/>
  <c r="L2129" i="1" a="1"/>
  <c r="L2129" i="1"/>
  <c r="L2130" i="1" a="1"/>
  <c r="L2130" i="1"/>
  <c r="L2131" i="1" a="1"/>
  <c r="L2131" i="1"/>
  <c r="L2132" i="1" a="1"/>
  <c r="L2132" i="1"/>
  <c r="L2133" i="1" a="1"/>
  <c r="L2133" i="1"/>
  <c r="L2134" i="1" a="1"/>
  <c r="L2134" i="1"/>
  <c r="L2135" i="1" a="1"/>
  <c r="L2135" i="1"/>
  <c r="L2136" i="1" a="1"/>
  <c r="L2136" i="1"/>
  <c r="L2137" i="1" a="1"/>
  <c r="L2137" i="1"/>
  <c r="L2138" i="1" a="1"/>
  <c r="L2138" i="1"/>
  <c r="L2139" i="1" a="1"/>
  <c r="L2139" i="1"/>
  <c r="L2140" i="1" a="1"/>
  <c r="L2140" i="1"/>
  <c r="L2141" i="1" a="1"/>
  <c r="L2141" i="1"/>
  <c r="L2142" i="1" a="1"/>
  <c r="L2142" i="1"/>
  <c r="L2143" i="1" a="1"/>
  <c r="L2143" i="1"/>
  <c r="L2144" i="1" a="1"/>
  <c r="L2144" i="1"/>
  <c r="L2145" i="1" a="1"/>
  <c r="L2145" i="1"/>
  <c r="L2146" i="1" a="1"/>
  <c r="L2146" i="1"/>
  <c r="L2147" i="1" a="1"/>
  <c r="L2147" i="1"/>
  <c r="L2148" i="1" a="1"/>
  <c r="L2148" i="1"/>
  <c r="L2149" i="1" a="1"/>
  <c r="L2149" i="1"/>
  <c r="L2150" i="1" a="1"/>
  <c r="L2150" i="1"/>
  <c r="L2151" i="1" a="1"/>
  <c r="L2151" i="1"/>
  <c r="L2152" i="1" a="1"/>
  <c r="L2152" i="1"/>
  <c r="L2153" i="1" a="1"/>
  <c r="L2153" i="1"/>
  <c r="L2154" i="1" a="1"/>
  <c r="L2154" i="1"/>
  <c r="L2155" i="1" a="1"/>
  <c r="L2155" i="1"/>
  <c r="L2156" i="1" a="1"/>
  <c r="L2156" i="1"/>
  <c r="L2157" i="1" a="1"/>
  <c r="L2157" i="1"/>
  <c r="L2158" i="1" a="1"/>
  <c r="L2158" i="1"/>
  <c r="L2159" i="1" a="1"/>
  <c r="L2159" i="1"/>
  <c r="L2160" i="1" a="1"/>
  <c r="L2160" i="1"/>
  <c r="L2161" i="1" a="1"/>
  <c r="L2161" i="1"/>
  <c r="L2162" i="1" a="1"/>
  <c r="L2162" i="1"/>
  <c r="L2163" i="1" a="1"/>
  <c r="L2163" i="1"/>
  <c r="L2164" i="1" a="1"/>
  <c r="L2164" i="1"/>
  <c r="L2165" i="1" a="1"/>
  <c r="L2165" i="1"/>
  <c r="L2166" i="1" a="1"/>
  <c r="L2166" i="1"/>
  <c r="L2167" i="1" a="1"/>
  <c r="L2167" i="1"/>
  <c r="L2168" i="1" a="1"/>
  <c r="L2168" i="1"/>
  <c r="L2169" i="1" a="1"/>
  <c r="L2169" i="1"/>
  <c r="L2170" i="1" a="1"/>
  <c r="L2170" i="1"/>
  <c r="L2171" i="1" a="1"/>
  <c r="L2171" i="1"/>
  <c r="L2172" i="1" a="1"/>
  <c r="L2172" i="1"/>
  <c r="L2173" i="1" a="1"/>
  <c r="L2173" i="1"/>
  <c r="L2174" i="1" a="1"/>
  <c r="L2174" i="1"/>
  <c r="L2175" i="1" a="1"/>
  <c r="L2175" i="1"/>
  <c r="L2176" i="1" a="1"/>
  <c r="L2176" i="1"/>
  <c r="L2177" i="1" a="1"/>
  <c r="L2177" i="1"/>
  <c r="L2178" i="1" a="1"/>
  <c r="L2178" i="1"/>
  <c r="L2179" i="1" a="1"/>
  <c r="L2179" i="1"/>
  <c r="L2180" i="1" a="1"/>
  <c r="L2180" i="1"/>
  <c r="L2181" i="1" a="1"/>
  <c r="L2181" i="1"/>
  <c r="L2182" i="1" a="1"/>
  <c r="L2182" i="1"/>
  <c r="L2183" i="1" a="1"/>
  <c r="L2183" i="1"/>
  <c r="L2184" i="1" a="1"/>
  <c r="L2184" i="1"/>
  <c r="L2185" i="1" a="1"/>
  <c r="L2185" i="1"/>
  <c r="L2186" i="1" a="1"/>
  <c r="L2186" i="1"/>
  <c r="L2187" i="1" a="1"/>
  <c r="L2187" i="1"/>
  <c r="L2188" i="1" a="1"/>
  <c r="L2188" i="1"/>
  <c r="L2189" i="1" a="1"/>
  <c r="L2189" i="1"/>
  <c r="L2190" i="1" a="1"/>
  <c r="L2190" i="1"/>
  <c r="L2191" i="1" a="1"/>
  <c r="L2191" i="1"/>
  <c r="L2192" i="1" a="1"/>
  <c r="L2192" i="1"/>
  <c r="L2193" i="1" a="1"/>
  <c r="L2193" i="1"/>
  <c r="L2194" i="1" a="1"/>
  <c r="L2194" i="1"/>
  <c r="L2195" i="1" a="1"/>
  <c r="L2195" i="1"/>
  <c r="L2196" i="1" a="1"/>
  <c r="L2196" i="1"/>
  <c r="L2197" i="1" a="1"/>
  <c r="L2197" i="1"/>
  <c r="L2198" i="1" a="1"/>
  <c r="L2198" i="1"/>
  <c r="L2199" i="1" a="1"/>
  <c r="L2199" i="1"/>
  <c r="L2200" i="1" a="1"/>
  <c r="L2200" i="1"/>
  <c r="L2201" i="1" a="1"/>
  <c r="L2201" i="1"/>
  <c r="L2202" i="1" a="1"/>
  <c r="L2202" i="1"/>
  <c r="L2203" i="1" a="1"/>
  <c r="L2203" i="1"/>
  <c r="L2204" i="1" a="1"/>
  <c r="L2204" i="1"/>
  <c r="L2205" i="1" a="1"/>
  <c r="L2205" i="1"/>
  <c r="BD2205" i="1"/>
  <c r="BC2205" i="1"/>
  <c r="BB2205" i="1"/>
  <c r="BA2205" i="1"/>
  <c r="AY2205" i="1"/>
  <c r="AX2205" i="1"/>
  <c r="AW2205" i="1"/>
  <c r="AV2205" i="1"/>
  <c r="AU2205" i="1"/>
  <c r="AS2205" i="1"/>
  <c r="AR2205" i="1"/>
  <c r="AQ2205" i="1"/>
  <c r="AP2205" i="1"/>
  <c r="AO2205" i="1"/>
  <c r="E2205" i="1"/>
  <c r="BD2204" i="1"/>
  <c r="BC2204" i="1"/>
  <c r="BB2204" i="1"/>
  <c r="BA2204" i="1"/>
  <c r="AY2204" i="1"/>
  <c r="AX2204" i="1"/>
  <c r="AW2204" i="1"/>
  <c r="AV2204" i="1"/>
  <c r="AU2204" i="1"/>
  <c r="AS2204" i="1"/>
  <c r="AR2204" i="1"/>
  <c r="AQ2204" i="1"/>
  <c r="AP2204" i="1"/>
  <c r="AO2204" i="1"/>
  <c r="E2204" i="1"/>
  <c r="BD2203" i="1"/>
  <c r="BC2203" i="1"/>
  <c r="BB2203" i="1"/>
  <c r="BA2203" i="1"/>
  <c r="AY2203" i="1"/>
  <c r="AX2203" i="1"/>
  <c r="AW2203" i="1"/>
  <c r="AV2203" i="1"/>
  <c r="AU2203" i="1"/>
  <c r="AS2203" i="1"/>
  <c r="AR2203" i="1"/>
  <c r="AQ2203" i="1"/>
  <c r="AP2203" i="1"/>
  <c r="AO2203" i="1"/>
  <c r="E2203" i="1"/>
  <c r="BD2202" i="1"/>
  <c r="BC2202" i="1"/>
  <c r="BB2202" i="1"/>
  <c r="BA2202" i="1"/>
  <c r="AY2202" i="1"/>
  <c r="AX2202" i="1"/>
  <c r="AW2202" i="1"/>
  <c r="AV2202" i="1"/>
  <c r="AU2202" i="1"/>
  <c r="AS2202" i="1"/>
  <c r="AR2202" i="1"/>
  <c r="AQ2202" i="1"/>
  <c r="AP2202" i="1"/>
  <c r="AO2202" i="1"/>
  <c r="E2202" i="1"/>
  <c r="BD2201" i="1"/>
  <c r="BC2201" i="1"/>
  <c r="BB2201" i="1"/>
  <c r="BA2201" i="1"/>
  <c r="AY2201" i="1"/>
  <c r="AX2201" i="1"/>
  <c r="AW2201" i="1"/>
  <c r="AV2201" i="1"/>
  <c r="AU2201" i="1"/>
  <c r="AS2201" i="1"/>
  <c r="AR2201" i="1"/>
  <c r="AQ2201" i="1"/>
  <c r="AP2201" i="1"/>
  <c r="AO2201" i="1"/>
  <c r="E2201" i="1"/>
  <c r="BD2200" i="1"/>
  <c r="BC2200" i="1"/>
  <c r="BB2200" i="1"/>
  <c r="BA2200" i="1"/>
  <c r="AY2200" i="1"/>
  <c r="AX2200" i="1"/>
  <c r="AW2200" i="1"/>
  <c r="AV2200" i="1"/>
  <c r="AU2200" i="1"/>
  <c r="AS2200" i="1"/>
  <c r="AR2200" i="1"/>
  <c r="AQ2200" i="1"/>
  <c r="AP2200" i="1"/>
  <c r="AO2200" i="1"/>
  <c r="E2200" i="1"/>
  <c r="BD2199" i="1"/>
  <c r="BC2199" i="1"/>
  <c r="BB2199" i="1"/>
  <c r="BA2199" i="1"/>
  <c r="AY2199" i="1"/>
  <c r="AX2199" i="1"/>
  <c r="AW2199" i="1"/>
  <c r="AV2199" i="1"/>
  <c r="AU2199" i="1"/>
  <c r="AS2199" i="1"/>
  <c r="AR2199" i="1"/>
  <c r="AQ2199" i="1"/>
  <c r="AP2199" i="1"/>
  <c r="AO2199" i="1"/>
  <c r="E2199" i="1"/>
  <c r="BD2198" i="1"/>
  <c r="BC2198" i="1"/>
  <c r="BB2198" i="1"/>
  <c r="BA2198" i="1"/>
  <c r="AY2198" i="1"/>
  <c r="AX2198" i="1"/>
  <c r="AW2198" i="1"/>
  <c r="AV2198" i="1"/>
  <c r="AU2198" i="1"/>
  <c r="AS2198" i="1"/>
  <c r="AR2198" i="1"/>
  <c r="AQ2198" i="1"/>
  <c r="AP2198" i="1"/>
  <c r="AO2198" i="1"/>
  <c r="E2198" i="1"/>
  <c r="BD2197" i="1"/>
  <c r="BC2197" i="1"/>
  <c r="BB2197" i="1"/>
  <c r="BA2197" i="1"/>
  <c r="AY2197" i="1"/>
  <c r="AX2197" i="1"/>
  <c r="AW2197" i="1"/>
  <c r="AV2197" i="1"/>
  <c r="AU2197" i="1"/>
  <c r="AS2197" i="1"/>
  <c r="AR2197" i="1"/>
  <c r="AQ2197" i="1"/>
  <c r="AP2197" i="1"/>
  <c r="AO2197" i="1"/>
  <c r="E2197" i="1"/>
  <c r="BD2196" i="1"/>
  <c r="BC2196" i="1"/>
  <c r="BB2196" i="1"/>
  <c r="BA2196" i="1"/>
  <c r="AY2196" i="1"/>
  <c r="AX2196" i="1"/>
  <c r="AW2196" i="1"/>
  <c r="AV2196" i="1"/>
  <c r="AU2196" i="1"/>
  <c r="AS2196" i="1"/>
  <c r="AR2196" i="1"/>
  <c r="AQ2196" i="1"/>
  <c r="AP2196" i="1"/>
  <c r="AO2196" i="1"/>
  <c r="E2196" i="1"/>
  <c r="BD2195" i="1"/>
  <c r="BC2195" i="1"/>
  <c r="BB2195" i="1"/>
  <c r="BA2195" i="1"/>
  <c r="AY2195" i="1"/>
  <c r="AX2195" i="1"/>
  <c r="AW2195" i="1"/>
  <c r="AV2195" i="1"/>
  <c r="AU2195" i="1"/>
  <c r="AS2195" i="1"/>
  <c r="AR2195" i="1"/>
  <c r="AQ2195" i="1"/>
  <c r="AP2195" i="1"/>
  <c r="AO2195" i="1"/>
  <c r="E2195" i="1"/>
  <c r="BD2194" i="1"/>
  <c r="BC2194" i="1"/>
  <c r="BB2194" i="1"/>
  <c r="BA2194" i="1"/>
  <c r="AY2194" i="1"/>
  <c r="AX2194" i="1"/>
  <c r="AW2194" i="1"/>
  <c r="AV2194" i="1"/>
  <c r="AU2194" i="1"/>
  <c r="AS2194" i="1"/>
  <c r="AR2194" i="1"/>
  <c r="AQ2194" i="1"/>
  <c r="AP2194" i="1"/>
  <c r="AO2194" i="1"/>
  <c r="E2194" i="1"/>
  <c r="BD2193" i="1"/>
  <c r="BC2193" i="1"/>
  <c r="BB2193" i="1"/>
  <c r="BA2193" i="1"/>
  <c r="AY2193" i="1"/>
  <c r="AX2193" i="1"/>
  <c r="AW2193" i="1"/>
  <c r="AV2193" i="1"/>
  <c r="AU2193" i="1"/>
  <c r="AS2193" i="1"/>
  <c r="AR2193" i="1"/>
  <c r="AQ2193" i="1"/>
  <c r="AP2193" i="1"/>
  <c r="AO2193" i="1"/>
  <c r="E2193" i="1"/>
  <c r="BD2192" i="1"/>
  <c r="BC2192" i="1"/>
  <c r="BB2192" i="1"/>
  <c r="BA2192" i="1"/>
  <c r="AY2192" i="1"/>
  <c r="AX2192" i="1"/>
  <c r="AW2192" i="1"/>
  <c r="AV2192" i="1"/>
  <c r="AU2192" i="1"/>
  <c r="AS2192" i="1"/>
  <c r="AR2192" i="1"/>
  <c r="AQ2192" i="1"/>
  <c r="AP2192" i="1"/>
  <c r="AO2192" i="1"/>
  <c r="E2192" i="1"/>
  <c r="BD2191" i="1"/>
  <c r="BC2191" i="1"/>
  <c r="BB2191" i="1"/>
  <c r="BA2191" i="1"/>
  <c r="AY2191" i="1"/>
  <c r="AX2191" i="1"/>
  <c r="AW2191" i="1"/>
  <c r="AV2191" i="1"/>
  <c r="AU2191" i="1"/>
  <c r="AS2191" i="1"/>
  <c r="AR2191" i="1"/>
  <c r="AQ2191" i="1"/>
  <c r="AP2191" i="1"/>
  <c r="AO2191" i="1"/>
  <c r="E2191" i="1"/>
  <c r="BD2190" i="1"/>
  <c r="BC2190" i="1"/>
  <c r="BB2190" i="1"/>
  <c r="BA2190" i="1"/>
  <c r="AY2190" i="1"/>
  <c r="AX2190" i="1"/>
  <c r="AW2190" i="1"/>
  <c r="AV2190" i="1"/>
  <c r="AU2190" i="1"/>
  <c r="AS2190" i="1"/>
  <c r="AR2190" i="1"/>
  <c r="AQ2190" i="1"/>
  <c r="AP2190" i="1"/>
  <c r="AO2190" i="1"/>
  <c r="E2190" i="1"/>
  <c r="BD2189" i="1"/>
  <c r="BC2189" i="1"/>
  <c r="BB2189" i="1"/>
  <c r="BA2189" i="1"/>
  <c r="AY2189" i="1"/>
  <c r="AX2189" i="1"/>
  <c r="AW2189" i="1"/>
  <c r="AV2189" i="1"/>
  <c r="AU2189" i="1"/>
  <c r="AS2189" i="1"/>
  <c r="AR2189" i="1"/>
  <c r="AQ2189" i="1"/>
  <c r="AP2189" i="1"/>
  <c r="AO2189" i="1"/>
  <c r="E2189" i="1"/>
  <c r="BD2188" i="1"/>
  <c r="BC2188" i="1"/>
  <c r="BB2188" i="1"/>
  <c r="BA2188" i="1"/>
  <c r="AY2188" i="1"/>
  <c r="AX2188" i="1"/>
  <c r="AW2188" i="1"/>
  <c r="AV2188" i="1"/>
  <c r="AU2188" i="1"/>
  <c r="AS2188" i="1"/>
  <c r="AR2188" i="1"/>
  <c r="AQ2188" i="1"/>
  <c r="AP2188" i="1"/>
  <c r="AO2188" i="1"/>
  <c r="E2188" i="1"/>
  <c r="BD2187" i="1"/>
  <c r="BC2187" i="1"/>
  <c r="BB2187" i="1"/>
  <c r="BA2187" i="1"/>
  <c r="AY2187" i="1"/>
  <c r="AX2187" i="1"/>
  <c r="AW2187" i="1"/>
  <c r="AV2187" i="1"/>
  <c r="AU2187" i="1"/>
  <c r="AS2187" i="1"/>
  <c r="AR2187" i="1"/>
  <c r="AQ2187" i="1"/>
  <c r="AP2187" i="1"/>
  <c r="AO2187" i="1"/>
  <c r="E2187" i="1"/>
  <c r="BD2186" i="1"/>
  <c r="BC2186" i="1"/>
  <c r="BB2186" i="1"/>
  <c r="BA2186" i="1"/>
  <c r="AY2186" i="1"/>
  <c r="AX2186" i="1"/>
  <c r="AW2186" i="1"/>
  <c r="AV2186" i="1"/>
  <c r="AU2186" i="1"/>
  <c r="AS2186" i="1"/>
  <c r="AR2186" i="1"/>
  <c r="AQ2186" i="1"/>
  <c r="AP2186" i="1"/>
  <c r="AO2186" i="1"/>
  <c r="E2186" i="1"/>
  <c r="BD2185" i="1"/>
  <c r="BC2185" i="1"/>
  <c r="BB2185" i="1"/>
  <c r="BA2185" i="1"/>
  <c r="AY2185" i="1"/>
  <c r="AX2185" i="1"/>
  <c r="AW2185" i="1"/>
  <c r="AV2185" i="1"/>
  <c r="AU2185" i="1"/>
  <c r="AS2185" i="1"/>
  <c r="AR2185" i="1"/>
  <c r="AQ2185" i="1"/>
  <c r="AP2185" i="1"/>
  <c r="AO2185" i="1"/>
  <c r="E2185" i="1"/>
  <c r="BD2184" i="1"/>
  <c r="BC2184" i="1"/>
  <c r="BB2184" i="1"/>
  <c r="BA2184" i="1"/>
  <c r="AY2184" i="1"/>
  <c r="AX2184" i="1"/>
  <c r="AW2184" i="1"/>
  <c r="AV2184" i="1"/>
  <c r="AU2184" i="1"/>
  <c r="AS2184" i="1"/>
  <c r="AR2184" i="1"/>
  <c r="AQ2184" i="1"/>
  <c r="AP2184" i="1"/>
  <c r="AO2184" i="1"/>
  <c r="E2184" i="1"/>
  <c r="BD2183" i="1"/>
  <c r="BC2183" i="1"/>
  <c r="BB2183" i="1"/>
  <c r="BA2183" i="1"/>
  <c r="AY2183" i="1"/>
  <c r="AX2183" i="1"/>
  <c r="AW2183" i="1"/>
  <c r="AV2183" i="1"/>
  <c r="AU2183" i="1"/>
  <c r="AS2183" i="1"/>
  <c r="AR2183" i="1"/>
  <c r="AQ2183" i="1"/>
  <c r="AP2183" i="1"/>
  <c r="AO2183" i="1"/>
  <c r="E2183" i="1"/>
  <c r="BD2182" i="1"/>
  <c r="BC2182" i="1"/>
  <c r="BB2182" i="1"/>
  <c r="BA2182" i="1"/>
  <c r="AY2182" i="1"/>
  <c r="AX2182" i="1"/>
  <c r="AW2182" i="1"/>
  <c r="AV2182" i="1"/>
  <c r="AU2182" i="1"/>
  <c r="AS2182" i="1"/>
  <c r="AR2182" i="1"/>
  <c r="AQ2182" i="1"/>
  <c r="AP2182" i="1"/>
  <c r="AO2182" i="1"/>
  <c r="E2182" i="1"/>
  <c r="BD2181" i="1"/>
  <c r="BC2181" i="1"/>
  <c r="BB2181" i="1"/>
  <c r="BA2181" i="1"/>
  <c r="AY2181" i="1"/>
  <c r="AX2181" i="1"/>
  <c r="AW2181" i="1"/>
  <c r="AV2181" i="1"/>
  <c r="AU2181" i="1"/>
  <c r="AS2181" i="1"/>
  <c r="AR2181" i="1"/>
  <c r="AQ2181" i="1"/>
  <c r="AP2181" i="1"/>
  <c r="AO2181" i="1"/>
  <c r="E2181" i="1"/>
  <c r="BD2180" i="1"/>
  <c r="BC2180" i="1"/>
  <c r="BB2180" i="1"/>
  <c r="BA2180" i="1"/>
  <c r="AY2180" i="1"/>
  <c r="AX2180" i="1"/>
  <c r="AW2180" i="1"/>
  <c r="AV2180" i="1"/>
  <c r="AU2180" i="1"/>
  <c r="AS2180" i="1"/>
  <c r="AR2180" i="1"/>
  <c r="AQ2180" i="1"/>
  <c r="AP2180" i="1"/>
  <c r="AO2180" i="1"/>
  <c r="E2180" i="1"/>
  <c r="BD2179" i="1"/>
  <c r="BC2179" i="1"/>
  <c r="BB2179" i="1"/>
  <c r="BA2179" i="1"/>
  <c r="AY2179" i="1"/>
  <c r="AX2179" i="1"/>
  <c r="AW2179" i="1"/>
  <c r="AV2179" i="1"/>
  <c r="AU2179" i="1"/>
  <c r="AS2179" i="1"/>
  <c r="AR2179" i="1"/>
  <c r="AQ2179" i="1"/>
  <c r="AP2179" i="1"/>
  <c r="AO2179" i="1"/>
  <c r="E2179" i="1"/>
  <c r="BD2178" i="1"/>
  <c r="BC2178" i="1"/>
  <c r="BB2178" i="1"/>
  <c r="BA2178" i="1"/>
  <c r="AY2178" i="1"/>
  <c r="AX2178" i="1"/>
  <c r="AW2178" i="1"/>
  <c r="AV2178" i="1"/>
  <c r="AU2178" i="1"/>
  <c r="AS2178" i="1"/>
  <c r="AR2178" i="1"/>
  <c r="AQ2178" i="1"/>
  <c r="AP2178" i="1"/>
  <c r="AO2178" i="1"/>
  <c r="E2178" i="1"/>
  <c r="BD2177" i="1"/>
  <c r="BC2177" i="1"/>
  <c r="BB2177" i="1"/>
  <c r="BA2177" i="1"/>
  <c r="AY2177" i="1"/>
  <c r="AX2177" i="1"/>
  <c r="AW2177" i="1"/>
  <c r="AV2177" i="1"/>
  <c r="AU2177" i="1"/>
  <c r="AS2177" i="1"/>
  <c r="AR2177" i="1"/>
  <c r="AQ2177" i="1"/>
  <c r="AP2177" i="1"/>
  <c r="AO2177" i="1"/>
  <c r="E2177" i="1"/>
  <c r="BD2176" i="1"/>
  <c r="BC2176" i="1"/>
  <c r="BB2176" i="1"/>
  <c r="BA2176" i="1"/>
  <c r="AY2176" i="1"/>
  <c r="AX2176" i="1"/>
  <c r="AW2176" i="1"/>
  <c r="AV2176" i="1"/>
  <c r="AU2176" i="1"/>
  <c r="AS2176" i="1"/>
  <c r="AR2176" i="1"/>
  <c r="AQ2176" i="1"/>
  <c r="AP2176" i="1"/>
  <c r="AO2176" i="1"/>
  <c r="E2176" i="1"/>
  <c r="BD2175" i="1"/>
  <c r="BC2175" i="1"/>
  <c r="BB2175" i="1"/>
  <c r="BA2175" i="1"/>
  <c r="AY2175" i="1"/>
  <c r="AX2175" i="1"/>
  <c r="AW2175" i="1"/>
  <c r="AV2175" i="1"/>
  <c r="AU2175" i="1"/>
  <c r="AS2175" i="1"/>
  <c r="AR2175" i="1"/>
  <c r="AQ2175" i="1"/>
  <c r="AP2175" i="1"/>
  <c r="AO2175" i="1"/>
  <c r="E2175" i="1"/>
  <c r="BD2174" i="1"/>
  <c r="BC2174" i="1"/>
  <c r="BB2174" i="1"/>
  <c r="BA2174" i="1"/>
  <c r="AY2174" i="1"/>
  <c r="AX2174" i="1"/>
  <c r="AW2174" i="1"/>
  <c r="AV2174" i="1"/>
  <c r="AU2174" i="1"/>
  <c r="AS2174" i="1"/>
  <c r="AR2174" i="1"/>
  <c r="AQ2174" i="1"/>
  <c r="AP2174" i="1"/>
  <c r="AO2174" i="1"/>
  <c r="E2174" i="1"/>
  <c r="BD2173" i="1"/>
  <c r="BC2173" i="1"/>
  <c r="BB2173" i="1"/>
  <c r="BA2173" i="1"/>
  <c r="AY2173" i="1"/>
  <c r="AX2173" i="1"/>
  <c r="AW2173" i="1"/>
  <c r="AV2173" i="1"/>
  <c r="AU2173" i="1"/>
  <c r="AS2173" i="1"/>
  <c r="AR2173" i="1"/>
  <c r="AQ2173" i="1"/>
  <c r="AP2173" i="1"/>
  <c r="AO2173" i="1"/>
  <c r="E2173" i="1"/>
  <c r="BD2172" i="1"/>
  <c r="BC2172" i="1"/>
  <c r="BB2172" i="1"/>
  <c r="BA2172" i="1"/>
  <c r="AY2172" i="1"/>
  <c r="AX2172" i="1"/>
  <c r="AW2172" i="1"/>
  <c r="AV2172" i="1"/>
  <c r="AU2172" i="1"/>
  <c r="AS2172" i="1"/>
  <c r="AR2172" i="1"/>
  <c r="AQ2172" i="1"/>
  <c r="AP2172" i="1"/>
  <c r="AO2172" i="1"/>
  <c r="E2172" i="1"/>
  <c r="BD2171" i="1"/>
  <c r="BC2171" i="1"/>
  <c r="BB2171" i="1"/>
  <c r="BA2171" i="1"/>
  <c r="AY2171" i="1"/>
  <c r="AX2171" i="1"/>
  <c r="AW2171" i="1"/>
  <c r="AV2171" i="1"/>
  <c r="AU2171" i="1"/>
  <c r="AS2171" i="1"/>
  <c r="AR2171" i="1"/>
  <c r="AQ2171" i="1"/>
  <c r="AP2171" i="1"/>
  <c r="AO2171" i="1"/>
  <c r="E2171" i="1"/>
  <c r="BD2170" i="1"/>
  <c r="BC2170" i="1"/>
  <c r="BB2170" i="1"/>
  <c r="BA2170" i="1"/>
  <c r="AY2170" i="1"/>
  <c r="AX2170" i="1"/>
  <c r="AW2170" i="1"/>
  <c r="AV2170" i="1"/>
  <c r="AU2170" i="1"/>
  <c r="AS2170" i="1"/>
  <c r="AR2170" i="1"/>
  <c r="AQ2170" i="1"/>
  <c r="AP2170" i="1"/>
  <c r="AO2170" i="1"/>
  <c r="E2170" i="1"/>
  <c r="BD2169" i="1"/>
  <c r="BC2169" i="1"/>
  <c r="BB2169" i="1"/>
  <c r="BA2169" i="1"/>
  <c r="AY2169" i="1"/>
  <c r="AX2169" i="1"/>
  <c r="AW2169" i="1"/>
  <c r="AV2169" i="1"/>
  <c r="AU2169" i="1"/>
  <c r="AS2169" i="1"/>
  <c r="AR2169" i="1"/>
  <c r="AQ2169" i="1"/>
  <c r="AP2169" i="1"/>
  <c r="AO2169" i="1"/>
  <c r="E2169" i="1"/>
  <c r="BD2168" i="1"/>
  <c r="BC2168" i="1"/>
  <c r="BB2168" i="1"/>
  <c r="BA2168" i="1"/>
  <c r="AY2168" i="1"/>
  <c r="AX2168" i="1"/>
  <c r="AW2168" i="1"/>
  <c r="AV2168" i="1"/>
  <c r="AU2168" i="1"/>
  <c r="AS2168" i="1"/>
  <c r="AR2168" i="1"/>
  <c r="AQ2168" i="1"/>
  <c r="AP2168" i="1"/>
  <c r="AO2168" i="1"/>
  <c r="E2168" i="1"/>
  <c r="BD2167" i="1"/>
  <c r="BC2167" i="1"/>
  <c r="BB2167" i="1"/>
  <c r="BA2167" i="1"/>
  <c r="AY2167" i="1"/>
  <c r="AX2167" i="1"/>
  <c r="AW2167" i="1"/>
  <c r="AV2167" i="1"/>
  <c r="AU2167" i="1"/>
  <c r="AS2167" i="1"/>
  <c r="AR2167" i="1"/>
  <c r="AQ2167" i="1"/>
  <c r="AP2167" i="1"/>
  <c r="AO2167" i="1"/>
  <c r="E2167" i="1"/>
  <c r="BD2166" i="1"/>
  <c r="BC2166" i="1"/>
  <c r="BB2166" i="1"/>
  <c r="BA2166" i="1"/>
  <c r="AY2166" i="1"/>
  <c r="AX2166" i="1"/>
  <c r="AW2166" i="1"/>
  <c r="AV2166" i="1"/>
  <c r="AU2166" i="1"/>
  <c r="AS2166" i="1"/>
  <c r="AR2166" i="1"/>
  <c r="AQ2166" i="1"/>
  <c r="AP2166" i="1"/>
  <c r="AO2166" i="1"/>
  <c r="E2166" i="1"/>
  <c r="BD2165" i="1"/>
  <c r="BC2165" i="1"/>
  <c r="BB2165" i="1"/>
  <c r="BA2165" i="1"/>
  <c r="AY2165" i="1"/>
  <c r="AX2165" i="1"/>
  <c r="AW2165" i="1"/>
  <c r="AV2165" i="1"/>
  <c r="AU2165" i="1"/>
  <c r="AS2165" i="1"/>
  <c r="AR2165" i="1"/>
  <c r="AQ2165" i="1"/>
  <c r="AP2165" i="1"/>
  <c r="AO2165" i="1"/>
  <c r="E2165" i="1"/>
  <c r="BD2164" i="1"/>
  <c r="BC2164" i="1"/>
  <c r="BB2164" i="1"/>
  <c r="BA2164" i="1"/>
  <c r="AY2164" i="1"/>
  <c r="AX2164" i="1"/>
  <c r="AW2164" i="1"/>
  <c r="AV2164" i="1"/>
  <c r="AU2164" i="1"/>
  <c r="AS2164" i="1"/>
  <c r="AR2164" i="1"/>
  <c r="AQ2164" i="1"/>
  <c r="AP2164" i="1"/>
  <c r="AO2164" i="1"/>
  <c r="E2164" i="1"/>
  <c r="BD2163" i="1"/>
  <c r="BC2163" i="1"/>
  <c r="BB2163" i="1"/>
  <c r="BA2163" i="1"/>
  <c r="AY2163" i="1"/>
  <c r="AX2163" i="1"/>
  <c r="AW2163" i="1"/>
  <c r="AV2163" i="1"/>
  <c r="AU2163" i="1"/>
  <c r="AS2163" i="1"/>
  <c r="AR2163" i="1"/>
  <c r="AQ2163" i="1"/>
  <c r="AP2163" i="1"/>
  <c r="AO2163" i="1"/>
  <c r="E2163" i="1"/>
  <c r="BD2162" i="1"/>
  <c r="BC2162" i="1"/>
  <c r="BB2162" i="1"/>
  <c r="BA2162" i="1"/>
  <c r="AY2162" i="1"/>
  <c r="AX2162" i="1"/>
  <c r="AW2162" i="1"/>
  <c r="AV2162" i="1"/>
  <c r="AU2162" i="1"/>
  <c r="AS2162" i="1"/>
  <c r="AR2162" i="1"/>
  <c r="AQ2162" i="1"/>
  <c r="AP2162" i="1"/>
  <c r="AO2162" i="1"/>
  <c r="E2162" i="1"/>
  <c r="BD2161" i="1"/>
  <c r="BC2161" i="1"/>
  <c r="BB2161" i="1"/>
  <c r="BA2161" i="1"/>
  <c r="AY2161" i="1"/>
  <c r="AX2161" i="1"/>
  <c r="AW2161" i="1"/>
  <c r="AV2161" i="1"/>
  <c r="AU2161" i="1"/>
  <c r="AS2161" i="1"/>
  <c r="AR2161" i="1"/>
  <c r="AQ2161" i="1"/>
  <c r="AP2161" i="1"/>
  <c r="AO2161" i="1"/>
  <c r="E2161" i="1"/>
  <c r="BD2160" i="1"/>
  <c r="BC2160" i="1"/>
  <c r="BB2160" i="1"/>
  <c r="BA2160" i="1"/>
  <c r="AY2160" i="1"/>
  <c r="AX2160" i="1"/>
  <c r="AW2160" i="1"/>
  <c r="AV2160" i="1"/>
  <c r="AU2160" i="1"/>
  <c r="AS2160" i="1"/>
  <c r="AR2160" i="1"/>
  <c r="AQ2160" i="1"/>
  <c r="AP2160" i="1"/>
  <c r="AO2160" i="1"/>
  <c r="E2160" i="1"/>
  <c r="BD2159" i="1"/>
  <c r="BC2159" i="1"/>
  <c r="BB2159" i="1"/>
  <c r="BA2159" i="1"/>
  <c r="AY2159" i="1"/>
  <c r="AX2159" i="1"/>
  <c r="AW2159" i="1"/>
  <c r="AV2159" i="1"/>
  <c r="AU2159" i="1"/>
  <c r="AS2159" i="1"/>
  <c r="AR2159" i="1"/>
  <c r="AQ2159" i="1"/>
  <c r="AP2159" i="1"/>
  <c r="AO2159" i="1"/>
  <c r="E2159" i="1"/>
  <c r="BD2158" i="1"/>
  <c r="BC2158" i="1"/>
  <c r="BB2158" i="1"/>
  <c r="BA2158" i="1"/>
  <c r="AY2158" i="1"/>
  <c r="AX2158" i="1"/>
  <c r="AW2158" i="1"/>
  <c r="AV2158" i="1"/>
  <c r="AU2158" i="1"/>
  <c r="AS2158" i="1"/>
  <c r="AR2158" i="1"/>
  <c r="AQ2158" i="1"/>
  <c r="AP2158" i="1"/>
  <c r="AO2158" i="1"/>
  <c r="E2158" i="1"/>
  <c r="BD2157" i="1"/>
  <c r="BC2157" i="1"/>
  <c r="BB2157" i="1"/>
  <c r="BA2157" i="1"/>
  <c r="AY2157" i="1"/>
  <c r="AX2157" i="1"/>
  <c r="AW2157" i="1"/>
  <c r="AV2157" i="1"/>
  <c r="AU2157" i="1"/>
  <c r="AS2157" i="1"/>
  <c r="AR2157" i="1"/>
  <c r="AQ2157" i="1"/>
  <c r="AP2157" i="1"/>
  <c r="AO2157" i="1"/>
  <c r="E2157" i="1"/>
  <c r="BD2156" i="1"/>
  <c r="BC2156" i="1"/>
  <c r="BB2156" i="1"/>
  <c r="BA2156" i="1"/>
  <c r="AY2156" i="1"/>
  <c r="AX2156" i="1"/>
  <c r="AW2156" i="1"/>
  <c r="AV2156" i="1"/>
  <c r="AU2156" i="1"/>
  <c r="AS2156" i="1"/>
  <c r="AR2156" i="1"/>
  <c r="AQ2156" i="1"/>
  <c r="AP2156" i="1"/>
  <c r="AO2156" i="1"/>
  <c r="E2156" i="1"/>
  <c r="BD2155" i="1"/>
  <c r="BC2155" i="1"/>
  <c r="BB2155" i="1"/>
  <c r="BA2155" i="1"/>
  <c r="AY2155" i="1"/>
  <c r="AX2155" i="1"/>
  <c r="AW2155" i="1"/>
  <c r="AV2155" i="1"/>
  <c r="AU2155" i="1"/>
  <c r="AS2155" i="1"/>
  <c r="AR2155" i="1"/>
  <c r="AQ2155" i="1"/>
  <c r="AP2155" i="1"/>
  <c r="AO2155" i="1"/>
  <c r="E2155" i="1"/>
  <c r="BD2154" i="1"/>
  <c r="BC2154" i="1"/>
  <c r="BB2154" i="1"/>
  <c r="BA2154" i="1"/>
  <c r="AY2154" i="1"/>
  <c r="AX2154" i="1"/>
  <c r="AW2154" i="1"/>
  <c r="AV2154" i="1"/>
  <c r="AU2154" i="1"/>
  <c r="AS2154" i="1"/>
  <c r="AR2154" i="1"/>
  <c r="AQ2154" i="1"/>
  <c r="AP2154" i="1"/>
  <c r="AO2154" i="1"/>
  <c r="E2154" i="1"/>
  <c r="BD2153" i="1"/>
  <c r="BC2153" i="1"/>
  <c r="BB2153" i="1"/>
  <c r="BA2153" i="1"/>
  <c r="AY2153" i="1"/>
  <c r="AX2153" i="1"/>
  <c r="AW2153" i="1"/>
  <c r="AV2153" i="1"/>
  <c r="AU2153" i="1"/>
  <c r="AS2153" i="1"/>
  <c r="AR2153" i="1"/>
  <c r="AQ2153" i="1"/>
  <c r="AP2153" i="1"/>
  <c r="AO2153" i="1"/>
  <c r="E2153" i="1"/>
  <c r="BD2152" i="1"/>
  <c r="BC2152" i="1"/>
  <c r="BB2152" i="1"/>
  <c r="BA2152" i="1"/>
  <c r="AY2152" i="1"/>
  <c r="AX2152" i="1"/>
  <c r="AW2152" i="1"/>
  <c r="AV2152" i="1"/>
  <c r="AU2152" i="1"/>
  <c r="AS2152" i="1"/>
  <c r="AR2152" i="1"/>
  <c r="AQ2152" i="1"/>
  <c r="AP2152" i="1"/>
  <c r="AO2152" i="1"/>
  <c r="E2152" i="1"/>
  <c r="BD2151" i="1"/>
  <c r="BC2151" i="1"/>
  <c r="BB2151" i="1"/>
  <c r="BA2151" i="1"/>
  <c r="AY2151" i="1"/>
  <c r="AX2151" i="1"/>
  <c r="AW2151" i="1"/>
  <c r="AV2151" i="1"/>
  <c r="AU2151" i="1"/>
  <c r="AS2151" i="1"/>
  <c r="AR2151" i="1"/>
  <c r="AQ2151" i="1"/>
  <c r="AP2151" i="1"/>
  <c r="AO2151" i="1"/>
  <c r="E2151" i="1"/>
  <c r="BD2150" i="1"/>
  <c r="BC2150" i="1"/>
  <c r="BB2150" i="1"/>
  <c r="BA2150" i="1"/>
  <c r="AY2150" i="1"/>
  <c r="AX2150" i="1"/>
  <c r="AW2150" i="1"/>
  <c r="AV2150" i="1"/>
  <c r="AU2150" i="1"/>
  <c r="AS2150" i="1"/>
  <c r="AR2150" i="1"/>
  <c r="AQ2150" i="1"/>
  <c r="AP2150" i="1"/>
  <c r="AO2150" i="1"/>
  <c r="E2150" i="1"/>
  <c r="BD2149" i="1"/>
  <c r="BC2149" i="1"/>
  <c r="BB2149" i="1"/>
  <c r="BA2149" i="1"/>
  <c r="AY2149" i="1"/>
  <c r="AX2149" i="1"/>
  <c r="AW2149" i="1"/>
  <c r="AV2149" i="1"/>
  <c r="AU2149" i="1"/>
  <c r="AS2149" i="1"/>
  <c r="AR2149" i="1"/>
  <c r="AQ2149" i="1"/>
  <c r="AP2149" i="1"/>
  <c r="AO2149" i="1"/>
  <c r="E2149" i="1"/>
  <c r="BD2148" i="1"/>
  <c r="BC2148" i="1"/>
  <c r="BB2148" i="1"/>
  <c r="BA2148" i="1"/>
  <c r="AY2148" i="1"/>
  <c r="AX2148" i="1"/>
  <c r="AW2148" i="1"/>
  <c r="AV2148" i="1"/>
  <c r="AU2148" i="1"/>
  <c r="AS2148" i="1"/>
  <c r="AR2148" i="1"/>
  <c r="AQ2148" i="1"/>
  <c r="AP2148" i="1"/>
  <c r="AO2148" i="1"/>
  <c r="E2148" i="1"/>
  <c r="BD2147" i="1"/>
  <c r="BC2147" i="1"/>
  <c r="BB2147" i="1"/>
  <c r="BA2147" i="1"/>
  <c r="AY2147" i="1"/>
  <c r="AX2147" i="1"/>
  <c r="AW2147" i="1"/>
  <c r="AV2147" i="1"/>
  <c r="AU2147" i="1"/>
  <c r="AS2147" i="1"/>
  <c r="AR2147" i="1"/>
  <c r="AQ2147" i="1"/>
  <c r="AP2147" i="1"/>
  <c r="AO2147" i="1"/>
  <c r="E2147" i="1"/>
  <c r="BD2146" i="1"/>
  <c r="BC2146" i="1"/>
  <c r="BB2146" i="1"/>
  <c r="BA2146" i="1"/>
  <c r="AY2146" i="1"/>
  <c r="AX2146" i="1"/>
  <c r="AW2146" i="1"/>
  <c r="AV2146" i="1"/>
  <c r="AU2146" i="1"/>
  <c r="AS2146" i="1"/>
  <c r="AR2146" i="1"/>
  <c r="AQ2146" i="1"/>
  <c r="AP2146" i="1"/>
  <c r="AO2146" i="1"/>
  <c r="E2146" i="1"/>
  <c r="BD2145" i="1"/>
  <c r="BC2145" i="1"/>
  <c r="BB2145" i="1"/>
  <c r="BA2145" i="1"/>
  <c r="AY2145" i="1"/>
  <c r="AX2145" i="1"/>
  <c r="AW2145" i="1"/>
  <c r="AV2145" i="1"/>
  <c r="AU2145" i="1"/>
  <c r="AS2145" i="1"/>
  <c r="AR2145" i="1"/>
  <c r="AQ2145" i="1"/>
  <c r="AP2145" i="1"/>
  <c r="AO2145" i="1"/>
  <c r="E2145" i="1"/>
  <c r="BD2144" i="1"/>
  <c r="BC2144" i="1"/>
  <c r="BB2144" i="1"/>
  <c r="BA2144" i="1"/>
  <c r="AY2144" i="1"/>
  <c r="AX2144" i="1"/>
  <c r="AW2144" i="1"/>
  <c r="AV2144" i="1"/>
  <c r="AU2144" i="1"/>
  <c r="AS2144" i="1"/>
  <c r="AR2144" i="1"/>
  <c r="AQ2144" i="1"/>
  <c r="AP2144" i="1"/>
  <c r="AO2144" i="1"/>
  <c r="E2144" i="1"/>
  <c r="BD2143" i="1"/>
  <c r="BC2143" i="1"/>
  <c r="BB2143" i="1"/>
  <c r="BA2143" i="1"/>
  <c r="AY2143" i="1"/>
  <c r="AX2143" i="1"/>
  <c r="AW2143" i="1"/>
  <c r="AV2143" i="1"/>
  <c r="AU2143" i="1"/>
  <c r="AS2143" i="1"/>
  <c r="AR2143" i="1"/>
  <c r="AQ2143" i="1"/>
  <c r="AP2143" i="1"/>
  <c r="AO2143" i="1"/>
  <c r="E2143" i="1"/>
  <c r="BD2142" i="1"/>
  <c r="BC2142" i="1"/>
  <c r="BB2142" i="1"/>
  <c r="BA2142" i="1"/>
  <c r="AY2142" i="1"/>
  <c r="AX2142" i="1"/>
  <c r="AW2142" i="1"/>
  <c r="AV2142" i="1"/>
  <c r="AU2142" i="1"/>
  <c r="AS2142" i="1"/>
  <c r="AR2142" i="1"/>
  <c r="AQ2142" i="1"/>
  <c r="AP2142" i="1"/>
  <c r="AO2142" i="1"/>
  <c r="E2142" i="1"/>
  <c r="BD2141" i="1"/>
  <c r="BC2141" i="1"/>
  <c r="BB2141" i="1"/>
  <c r="BA2141" i="1"/>
  <c r="AY2141" i="1"/>
  <c r="AX2141" i="1"/>
  <c r="AW2141" i="1"/>
  <c r="AV2141" i="1"/>
  <c r="AU2141" i="1"/>
  <c r="AS2141" i="1"/>
  <c r="AR2141" i="1"/>
  <c r="AQ2141" i="1"/>
  <c r="AP2141" i="1"/>
  <c r="AO2141" i="1"/>
  <c r="E2141" i="1"/>
  <c r="BD2140" i="1"/>
  <c r="BC2140" i="1"/>
  <c r="BB2140" i="1"/>
  <c r="BA2140" i="1"/>
  <c r="AY2140" i="1"/>
  <c r="AX2140" i="1"/>
  <c r="AW2140" i="1"/>
  <c r="AV2140" i="1"/>
  <c r="AU2140" i="1"/>
  <c r="AS2140" i="1"/>
  <c r="AR2140" i="1"/>
  <c r="AQ2140" i="1"/>
  <c r="AP2140" i="1"/>
  <c r="AO2140" i="1"/>
  <c r="E2140" i="1"/>
  <c r="BD2139" i="1"/>
  <c r="BC2139" i="1"/>
  <c r="BB2139" i="1"/>
  <c r="BA2139" i="1"/>
  <c r="AY2139" i="1"/>
  <c r="AX2139" i="1"/>
  <c r="AW2139" i="1"/>
  <c r="AV2139" i="1"/>
  <c r="AU2139" i="1"/>
  <c r="AS2139" i="1"/>
  <c r="AR2139" i="1"/>
  <c r="AQ2139" i="1"/>
  <c r="AP2139" i="1"/>
  <c r="AO2139" i="1"/>
  <c r="E2139" i="1"/>
  <c r="BD2138" i="1"/>
  <c r="BC2138" i="1"/>
  <c r="BB2138" i="1"/>
  <c r="BA2138" i="1"/>
  <c r="AY2138" i="1"/>
  <c r="AX2138" i="1"/>
  <c r="AW2138" i="1"/>
  <c r="AV2138" i="1"/>
  <c r="AU2138" i="1"/>
  <c r="AS2138" i="1"/>
  <c r="AR2138" i="1"/>
  <c r="AQ2138" i="1"/>
  <c r="AP2138" i="1"/>
  <c r="AO2138" i="1"/>
  <c r="E2138" i="1"/>
  <c r="BD2137" i="1"/>
  <c r="BC2137" i="1"/>
  <c r="BB2137" i="1"/>
  <c r="BA2137" i="1"/>
  <c r="AY2137" i="1"/>
  <c r="AX2137" i="1"/>
  <c r="AW2137" i="1"/>
  <c r="AV2137" i="1"/>
  <c r="AU2137" i="1"/>
  <c r="AS2137" i="1"/>
  <c r="AR2137" i="1"/>
  <c r="AQ2137" i="1"/>
  <c r="AP2137" i="1"/>
  <c r="AO2137" i="1"/>
  <c r="E2137" i="1"/>
  <c r="BD2136" i="1"/>
  <c r="BC2136" i="1"/>
  <c r="BB2136" i="1"/>
  <c r="BA2136" i="1"/>
  <c r="AY2136" i="1"/>
  <c r="AX2136" i="1"/>
  <c r="AW2136" i="1"/>
  <c r="AV2136" i="1"/>
  <c r="AU2136" i="1"/>
  <c r="AS2136" i="1"/>
  <c r="AR2136" i="1"/>
  <c r="AQ2136" i="1"/>
  <c r="AP2136" i="1"/>
  <c r="AO2136" i="1"/>
  <c r="E2136" i="1"/>
  <c r="BD2135" i="1"/>
  <c r="BC2135" i="1"/>
  <c r="BB2135" i="1"/>
  <c r="BA2135" i="1"/>
  <c r="AY2135" i="1"/>
  <c r="AX2135" i="1"/>
  <c r="AW2135" i="1"/>
  <c r="AV2135" i="1"/>
  <c r="AU2135" i="1"/>
  <c r="AS2135" i="1"/>
  <c r="AR2135" i="1"/>
  <c r="AQ2135" i="1"/>
  <c r="AP2135" i="1"/>
  <c r="AO2135" i="1"/>
  <c r="E2135" i="1"/>
  <c r="BD2134" i="1"/>
  <c r="BC2134" i="1"/>
  <c r="BB2134" i="1"/>
  <c r="BA2134" i="1"/>
  <c r="AY2134" i="1"/>
  <c r="AX2134" i="1"/>
  <c r="AW2134" i="1"/>
  <c r="AV2134" i="1"/>
  <c r="AU2134" i="1"/>
  <c r="AS2134" i="1"/>
  <c r="AR2134" i="1"/>
  <c r="AQ2134" i="1"/>
  <c r="AP2134" i="1"/>
  <c r="AO2134" i="1"/>
  <c r="E2134" i="1"/>
  <c r="BD2133" i="1"/>
  <c r="BC2133" i="1"/>
  <c r="BB2133" i="1"/>
  <c r="BA2133" i="1"/>
  <c r="AY2133" i="1"/>
  <c r="AX2133" i="1"/>
  <c r="AW2133" i="1"/>
  <c r="AV2133" i="1"/>
  <c r="AU2133" i="1"/>
  <c r="AS2133" i="1"/>
  <c r="AR2133" i="1"/>
  <c r="AQ2133" i="1"/>
  <c r="AP2133" i="1"/>
  <c r="AO2133" i="1"/>
  <c r="E2133" i="1"/>
  <c r="BD2132" i="1"/>
  <c r="BC2132" i="1"/>
  <c r="BB2132" i="1"/>
  <c r="BA2132" i="1"/>
  <c r="AY2132" i="1"/>
  <c r="AX2132" i="1"/>
  <c r="AW2132" i="1"/>
  <c r="AV2132" i="1"/>
  <c r="AU2132" i="1"/>
  <c r="AS2132" i="1"/>
  <c r="AR2132" i="1"/>
  <c r="AQ2132" i="1"/>
  <c r="AP2132" i="1"/>
  <c r="AO2132" i="1"/>
  <c r="E2132" i="1"/>
  <c r="BD2131" i="1"/>
  <c r="BC2131" i="1"/>
  <c r="BB2131" i="1"/>
  <c r="BA2131" i="1"/>
  <c r="AY2131" i="1"/>
  <c r="AX2131" i="1"/>
  <c r="AW2131" i="1"/>
  <c r="AV2131" i="1"/>
  <c r="AU2131" i="1"/>
  <c r="AS2131" i="1"/>
  <c r="AR2131" i="1"/>
  <c r="AQ2131" i="1"/>
  <c r="AP2131" i="1"/>
  <c r="AO2131" i="1"/>
  <c r="E2131" i="1"/>
  <c r="BD2130" i="1"/>
  <c r="BC2130" i="1"/>
  <c r="BB2130" i="1"/>
  <c r="BA2130" i="1"/>
  <c r="AY2130" i="1"/>
  <c r="AX2130" i="1"/>
  <c r="AW2130" i="1"/>
  <c r="AV2130" i="1"/>
  <c r="AU2130" i="1"/>
  <c r="AS2130" i="1"/>
  <c r="AR2130" i="1"/>
  <c r="AQ2130" i="1"/>
  <c r="AP2130" i="1"/>
  <c r="AO2130" i="1"/>
  <c r="E2130" i="1"/>
  <c r="BD2129" i="1"/>
  <c r="BC2129" i="1"/>
  <c r="BB2129" i="1"/>
  <c r="BA2129" i="1"/>
  <c r="AY2129" i="1"/>
  <c r="AX2129" i="1"/>
  <c r="AW2129" i="1"/>
  <c r="AV2129" i="1"/>
  <c r="AU2129" i="1"/>
  <c r="AS2129" i="1"/>
  <c r="AR2129" i="1"/>
  <c r="AQ2129" i="1"/>
  <c r="AP2129" i="1"/>
  <c r="AO2129" i="1"/>
  <c r="E2129" i="1"/>
  <c r="BD2128" i="1"/>
  <c r="BC2128" i="1"/>
  <c r="BB2128" i="1"/>
  <c r="BA2128" i="1"/>
  <c r="AY2128" i="1"/>
  <c r="AX2128" i="1"/>
  <c r="AW2128" i="1"/>
  <c r="AV2128" i="1"/>
  <c r="AU2128" i="1"/>
  <c r="AS2128" i="1"/>
  <c r="AR2128" i="1"/>
  <c r="AQ2128" i="1"/>
  <c r="AP2128" i="1"/>
  <c r="AO2128" i="1"/>
  <c r="E2128" i="1"/>
  <c r="BD2127" i="1"/>
  <c r="BC2127" i="1"/>
  <c r="BB2127" i="1"/>
  <c r="BA2127" i="1"/>
  <c r="AY2127" i="1"/>
  <c r="AX2127" i="1"/>
  <c r="AW2127" i="1"/>
  <c r="AV2127" i="1"/>
  <c r="AU2127" i="1"/>
  <c r="AS2127" i="1"/>
  <c r="AR2127" i="1"/>
  <c r="AQ2127" i="1"/>
  <c r="AP2127" i="1"/>
  <c r="AO2127" i="1"/>
  <c r="E2127" i="1"/>
  <c r="BD2126" i="1"/>
  <c r="BC2126" i="1"/>
  <c r="BB2126" i="1"/>
  <c r="BA2126" i="1"/>
  <c r="AY2126" i="1"/>
  <c r="AX2126" i="1"/>
  <c r="AW2126" i="1"/>
  <c r="AV2126" i="1"/>
  <c r="AU2126" i="1"/>
  <c r="AS2126" i="1"/>
  <c r="AR2126" i="1"/>
  <c r="AQ2126" i="1"/>
  <c r="AP2126" i="1"/>
  <c r="AO2126" i="1"/>
  <c r="E2126" i="1"/>
  <c r="BD2125" i="1"/>
  <c r="BC2125" i="1"/>
  <c r="BB2125" i="1"/>
  <c r="BA2125" i="1"/>
  <c r="AY2125" i="1"/>
  <c r="AX2125" i="1"/>
  <c r="AW2125" i="1"/>
  <c r="AV2125" i="1"/>
  <c r="AU2125" i="1"/>
  <c r="AS2125" i="1"/>
  <c r="AR2125" i="1"/>
  <c r="AQ2125" i="1"/>
  <c r="AP2125" i="1"/>
  <c r="AO2125" i="1"/>
  <c r="E2125" i="1"/>
  <c r="BD2124" i="1"/>
  <c r="BC2124" i="1"/>
  <c r="BB2124" i="1"/>
  <c r="BA2124" i="1"/>
  <c r="AY2124" i="1"/>
  <c r="AX2124" i="1"/>
  <c r="AW2124" i="1"/>
  <c r="AV2124" i="1"/>
  <c r="AU2124" i="1"/>
  <c r="AS2124" i="1"/>
  <c r="AR2124" i="1"/>
  <c r="AQ2124" i="1"/>
  <c r="AP2124" i="1"/>
  <c r="AO2124" i="1"/>
  <c r="E2124" i="1"/>
  <c r="BD2123" i="1"/>
  <c r="BC2123" i="1"/>
  <c r="BB2123" i="1"/>
  <c r="BA2123" i="1"/>
  <c r="AY2123" i="1"/>
  <c r="AX2123" i="1"/>
  <c r="AW2123" i="1"/>
  <c r="AV2123" i="1"/>
  <c r="AU2123" i="1"/>
  <c r="AS2123" i="1"/>
  <c r="AR2123" i="1"/>
  <c r="AQ2123" i="1"/>
  <c r="AP2123" i="1"/>
  <c r="AO2123" i="1"/>
  <c r="E2123" i="1"/>
  <c r="BD2122" i="1"/>
  <c r="BC2122" i="1"/>
  <c r="BB2122" i="1"/>
  <c r="BA2122" i="1"/>
  <c r="AY2122" i="1"/>
  <c r="AX2122" i="1"/>
  <c r="AW2122" i="1"/>
  <c r="AV2122" i="1"/>
  <c r="AU2122" i="1"/>
  <c r="AS2122" i="1"/>
  <c r="AR2122" i="1"/>
  <c r="AQ2122" i="1"/>
  <c r="AP2122" i="1"/>
  <c r="AO2122" i="1"/>
  <c r="E2122" i="1"/>
  <c r="BD2121" i="1"/>
  <c r="BC2121" i="1"/>
  <c r="BB2121" i="1"/>
  <c r="BA2121" i="1"/>
  <c r="AY2121" i="1"/>
  <c r="AX2121" i="1"/>
  <c r="AW2121" i="1"/>
  <c r="AV2121" i="1"/>
  <c r="AU2121" i="1"/>
  <c r="AS2121" i="1"/>
  <c r="AR2121" i="1"/>
  <c r="AQ2121" i="1"/>
  <c r="AP2121" i="1"/>
  <c r="AO2121" i="1"/>
  <c r="E2121" i="1"/>
  <c r="BD2120" i="1"/>
  <c r="BC2120" i="1"/>
  <c r="BB2120" i="1"/>
  <c r="BA2120" i="1"/>
  <c r="AY2120" i="1"/>
  <c r="AX2120" i="1"/>
  <c r="AW2120" i="1"/>
  <c r="AV2120" i="1"/>
  <c r="AU2120" i="1"/>
  <c r="AS2120" i="1"/>
  <c r="AR2120" i="1"/>
  <c r="AQ2120" i="1"/>
  <c r="AP2120" i="1"/>
  <c r="AO2120" i="1"/>
  <c r="E2120" i="1"/>
  <c r="BD2119" i="1"/>
  <c r="BC2119" i="1"/>
  <c r="BB2119" i="1"/>
  <c r="BA2119" i="1"/>
  <c r="AY2119" i="1"/>
  <c r="AX2119" i="1"/>
  <c r="AW2119" i="1"/>
  <c r="AV2119" i="1"/>
  <c r="AU2119" i="1"/>
  <c r="AS2119" i="1"/>
  <c r="AR2119" i="1"/>
  <c r="AQ2119" i="1"/>
  <c r="AP2119" i="1"/>
  <c r="AO2119" i="1"/>
  <c r="E2119" i="1"/>
  <c r="BD2118" i="1"/>
  <c r="BC2118" i="1"/>
  <c r="BB2118" i="1"/>
  <c r="BA2118" i="1"/>
  <c r="AY2118" i="1"/>
  <c r="AX2118" i="1"/>
  <c r="AW2118" i="1"/>
  <c r="AV2118" i="1"/>
  <c r="AU2118" i="1"/>
  <c r="AS2118" i="1"/>
  <c r="AR2118" i="1"/>
  <c r="AQ2118" i="1"/>
  <c r="AP2118" i="1"/>
  <c r="AO2118" i="1"/>
  <c r="E2118" i="1"/>
  <c r="BD2117" i="1"/>
  <c r="BC2117" i="1"/>
  <c r="BB2117" i="1"/>
  <c r="BA2117" i="1"/>
  <c r="AY2117" i="1"/>
  <c r="AX2117" i="1"/>
  <c r="AW2117" i="1"/>
  <c r="AV2117" i="1"/>
  <c r="AU2117" i="1"/>
  <c r="AS2117" i="1"/>
  <c r="AR2117" i="1"/>
  <c r="AQ2117" i="1"/>
  <c r="AP2117" i="1"/>
  <c r="AO2117" i="1"/>
  <c r="E2117" i="1"/>
  <c r="BD2116" i="1"/>
  <c r="BC2116" i="1"/>
  <c r="BB2116" i="1"/>
  <c r="BA2116" i="1"/>
  <c r="AY2116" i="1"/>
  <c r="AX2116" i="1"/>
  <c r="AW2116" i="1"/>
  <c r="AV2116" i="1"/>
  <c r="AU2116" i="1"/>
  <c r="AS2116" i="1"/>
  <c r="AR2116" i="1"/>
  <c r="AQ2116" i="1"/>
  <c r="AP2116" i="1"/>
  <c r="AO2116" i="1"/>
  <c r="E2116" i="1"/>
  <c r="BD2115" i="1"/>
  <c r="BC2115" i="1"/>
  <c r="BB2115" i="1"/>
  <c r="BA2115" i="1"/>
  <c r="AY2115" i="1"/>
  <c r="AX2115" i="1"/>
  <c r="AW2115" i="1"/>
  <c r="AV2115" i="1"/>
  <c r="AU2115" i="1"/>
  <c r="AS2115" i="1"/>
  <c r="AR2115" i="1"/>
  <c r="AQ2115" i="1"/>
  <c r="AP2115" i="1"/>
  <c r="AO2115" i="1"/>
  <c r="E2115" i="1"/>
  <c r="BD2114" i="1"/>
  <c r="BC2114" i="1"/>
  <c r="BB2114" i="1"/>
  <c r="BA2114" i="1"/>
  <c r="AY2114" i="1"/>
  <c r="AX2114" i="1"/>
  <c r="AW2114" i="1"/>
  <c r="AV2114" i="1"/>
  <c r="AU2114" i="1"/>
  <c r="AS2114" i="1"/>
  <c r="AR2114" i="1"/>
  <c r="AQ2114" i="1"/>
  <c r="AP2114" i="1"/>
  <c r="AO2114" i="1"/>
  <c r="E2114" i="1"/>
  <c r="BD2113" i="1"/>
  <c r="BC2113" i="1"/>
  <c r="BB2113" i="1"/>
  <c r="BA2113" i="1"/>
  <c r="AY2113" i="1"/>
  <c r="AX2113" i="1"/>
  <c r="AW2113" i="1"/>
  <c r="AV2113" i="1"/>
  <c r="AU2113" i="1"/>
  <c r="AS2113" i="1"/>
  <c r="AR2113" i="1"/>
  <c r="AQ2113" i="1"/>
  <c r="AP2113" i="1"/>
  <c r="AO2113" i="1"/>
  <c r="E2113" i="1"/>
  <c r="BD2112" i="1"/>
  <c r="BC2112" i="1"/>
  <c r="BB2112" i="1"/>
  <c r="BA2112" i="1"/>
  <c r="AY2112" i="1"/>
  <c r="AX2112" i="1"/>
  <c r="AW2112" i="1"/>
  <c r="AV2112" i="1"/>
  <c r="AU2112" i="1"/>
  <c r="AS2112" i="1"/>
  <c r="AR2112" i="1"/>
  <c r="AQ2112" i="1"/>
  <c r="AP2112" i="1"/>
  <c r="AO2112" i="1"/>
  <c r="E2112" i="1"/>
  <c r="BD2111" i="1"/>
  <c r="BC2111" i="1"/>
  <c r="BB2111" i="1"/>
  <c r="BA2111" i="1"/>
  <c r="AY2111" i="1"/>
  <c r="AX2111" i="1"/>
  <c r="AW2111" i="1"/>
  <c r="AV2111" i="1"/>
  <c r="AU2111" i="1"/>
  <c r="AS2111" i="1"/>
  <c r="AR2111" i="1"/>
  <c r="AQ2111" i="1"/>
  <c r="AP2111" i="1"/>
  <c r="AO2111" i="1"/>
  <c r="E2111" i="1"/>
  <c r="BD2110" i="1"/>
  <c r="BC2110" i="1"/>
  <c r="BB2110" i="1"/>
  <c r="BA2110" i="1"/>
  <c r="AY2110" i="1"/>
  <c r="AX2110" i="1"/>
  <c r="AW2110" i="1"/>
  <c r="AV2110" i="1"/>
  <c r="AU2110" i="1"/>
  <c r="AS2110" i="1"/>
  <c r="AR2110" i="1"/>
  <c r="AQ2110" i="1"/>
  <c r="AP2110" i="1"/>
  <c r="AO2110" i="1"/>
  <c r="E2110" i="1"/>
  <c r="BD2109" i="1"/>
  <c r="BC2109" i="1"/>
  <c r="BB2109" i="1"/>
  <c r="BA2109" i="1"/>
  <c r="AY2109" i="1"/>
  <c r="AX2109" i="1"/>
  <c r="AW2109" i="1"/>
  <c r="AV2109" i="1"/>
  <c r="AU2109" i="1"/>
  <c r="AS2109" i="1"/>
  <c r="AR2109" i="1"/>
  <c r="AQ2109" i="1"/>
  <c r="AP2109" i="1"/>
  <c r="AO2109" i="1"/>
  <c r="E2109" i="1"/>
  <c r="BD2108" i="1"/>
  <c r="BC2108" i="1"/>
  <c r="BB2108" i="1"/>
  <c r="BA2108" i="1"/>
  <c r="AY2108" i="1"/>
  <c r="AX2108" i="1"/>
  <c r="AW2108" i="1"/>
  <c r="AV2108" i="1"/>
  <c r="AU2108" i="1"/>
  <c r="AS2108" i="1"/>
  <c r="AR2108" i="1"/>
  <c r="AQ2108" i="1"/>
  <c r="AP2108" i="1"/>
  <c r="AO2108" i="1"/>
  <c r="E2108" i="1"/>
  <c r="BD2107" i="1"/>
  <c r="BC2107" i="1"/>
  <c r="BB2107" i="1"/>
  <c r="BA2107" i="1"/>
  <c r="AY2107" i="1"/>
  <c r="AX2107" i="1"/>
  <c r="AW2107" i="1"/>
  <c r="AV2107" i="1"/>
  <c r="AU2107" i="1"/>
  <c r="AS2107" i="1"/>
  <c r="AR2107" i="1"/>
  <c r="AQ2107" i="1"/>
  <c r="AP2107" i="1"/>
  <c r="AO2107" i="1"/>
  <c r="E2107" i="1"/>
  <c r="BD2106" i="1"/>
  <c r="BC2106" i="1"/>
  <c r="BB2106" i="1"/>
  <c r="BA2106" i="1"/>
  <c r="AY2106" i="1"/>
  <c r="AX2106" i="1"/>
  <c r="AW2106" i="1"/>
  <c r="AV2106" i="1"/>
  <c r="AU2106" i="1"/>
  <c r="AS2106" i="1"/>
  <c r="AR2106" i="1"/>
  <c r="AQ2106" i="1"/>
  <c r="AP2106" i="1"/>
  <c r="AO2106" i="1"/>
  <c r="E2106" i="1"/>
  <c r="BD2105" i="1"/>
  <c r="BC2105" i="1"/>
  <c r="BB2105" i="1"/>
  <c r="BA2105" i="1"/>
  <c r="AY2105" i="1"/>
  <c r="AX2105" i="1"/>
  <c r="AW2105" i="1"/>
  <c r="AV2105" i="1"/>
  <c r="AU2105" i="1"/>
  <c r="AS2105" i="1"/>
  <c r="AR2105" i="1"/>
  <c r="AQ2105" i="1"/>
  <c r="AP2105" i="1"/>
  <c r="AO2105" i="1"/>
  <c r="E2105" i="1"/>
  <c r="BD2104" i="1"/>
  <c r="BC2104" i="1"/>
  <c r="BB2104" i="1"/>
  <c r="BA2104" i="1"/>
  <c r="AY2104" i="1"/>
  <c r="AX2104" i="1"/>
  <c r="AW2104" i="1"/>
  <c r="AV2104" i="1"/>
  <c r="AU2104" i="1"/>
  <c r="AS2104" i="1"/>
  <c r="AR2104" i="1"/>
  <c r="AQ2104" i="1"/>
  <c r="AP2104" i="1"/>
  <c r="AO2104" i="1"/>
  <c r="E2104" i="1"/>
  <c r="BD2103" i="1"/>
  <c r="BC2103" i="1"/>
  <c r="BB2103" i="1"/>
  <c r="BA2103" i="1"/>
  <c r="AY2103" i="1"/>
  <c r="AX2103" i="1"/>
  <c r="AW2103" i="1"/>
  <c r="AV2103" i="1"/>
  <c r="AU2103" i="1"/>
  <c r="AS2103" i="1"/>
  <c r="AR2103" i="1"/>
  <c r="AQ2103" i="1"/>
  <c r="AP2103" i="1"/>
  <c r="AO2103" i="1"/>
  <c r="E2103" i="1"/>
  <c r="BD2102" i="1"/>
  <c r="BC2102" i="1"/>
  <c r="BB2102" i="1"/>
  <c r="BA2102" i="1"/>
  <c r="AY2102" i="1"/>
  <c r="AX2102" i="1"/>
  <c r="AW2102" i="1"/>
  <c r="AV2102" i="1"/>
  <c r="AU2102" i="1"/>
  <c r="AS2102" i="1"/>
  <c r="AR2102" i="1"/>
  <c r="AQ2102" i="1"/>
  <c r="AP2102" i="1"/>
  <c r="AO2102" i="1"/>
  <c r="E2102" i="1"/>
  <c r="BD2101" i="1"/>
  <c r="BC2101" i="1"/>
  <c r="BB2101" i="1"/>
  <c r="BA2101" i="1"/>
  <c r="AY2101" i="1"/>
  <c r="AX2101" i="1"/>
  <c r="AW2101" i="1"/>
  <c r="AV2101" i="1"/>
  <c r="AU2101" i="1"/>
  <c r="AS2101" i="1"/>
  <c r="AR2101" i="1"/>
  <c r="AQ2101" i="1"/>
  <c r="AP2101" i="1"/>
  <c r="AO2101" i="1"/>
  <c r="E2101" i="1"/>
  <c r="BD2100" i="1"/>
  <c r="BC2100" i="1"/>
  <c r="BB2100" i="1"/>
  <c r="BA2100" i="1"/>
  <c r="AY2100" i="1"/>
  <c r="AX2100" i="1"/>
  <c r="AW2100" i="1"/>
  <c r="AV2100" i="1"/>
  <c r="AU2100" i="1"/>
  <c r="AS2100" i="1"/>
  <c r="AR2100" i="1"/>
  <c r="AQ2100" i="1"/>
  <c r="AP2100" i="1"/>
  <c r="AO2100" i="1"/>
  <c r="E2100" i="1"/>
  <c r="BD2099" i="1"/>
  <c r="BC2099" i="1"/>
  <c r="BB2099" i="1"/>
  <c r="BA2099" i="1"/>
  <c r="AY2099" i="1"/>
  <c r="AX2099" i="1"/>
  <c r="AW2099" i="1"/>
  <c r="AV2099" i="1"/>
  <c r="AU2099" i="1"/>
  <c r="AS2099" i="1"/>
  <c r="AR2099" i="1"/>
  <c r="AQ2099" i="1"/>
  <c r="AP2099" i="1"/>
  <c r="AO2099" i="1"/>
  <c r="E2099" i="1"/>
  <c r="BD2098" i="1"/>
  <c r="BC2098" i="1"/>
  <c r="BB2098" i="1"/>
  <c r="BA2098" i="1"/>
  <c r="AY2098" i="1"/>
  <c r="AX2098" i="1"/>
  <c r="AW2098" i="1"/>
  <c r="AV2098" i="1"/>
  <c r="AU2098" i="1"/>
  <c r="AS2098" i="1"/>
  <c r="AR2098" i="1"/>
  <c r="AQ2098" i="1"/>
  <c r="AP2098" i="1"/>
  <c r="AO2098" i="1"/>
  <c r="E2098" i="1"/>
  <c r="BD2097" i="1"/>
  <c r="BC2097" i="1"/>
  <c r="BB2097" i="1"/>
  <c r="BA2097" i="1"/>
  <c r="AY2097" i="1"/>
  <c r="AX2097" i="1"/>
  <c r="AW2097" i="1"/>
  <c r="AV2097" i="1"/>
  <c r="AU2097" i="1"/>
  <c r="AS2097" i="1"/>
  <c r="AR2097" i="1"/>
  <c r="AQ2097" i="1"/>
  <c r="AP2097" i="1"/>
  <c r="AO2097" i="1"/>
  <c r="E2097" i="1"/>
  <c r="BD2096" i="1"/>
  <c r="BC2096" i="1"/>
  <c r="BB2096" i="1"/>
  <c r="BA2096" i="1"/>
  <c r="AY2096" i="1"/>
  <c r="AX2096" i="1"/>
  <c r="AW2096" i="1"/>
  <c r="AV2096" i="1"/>
  <c r="AU2096" i="1"/>
  <c r="AS2096" i="1"/>
  <c r="AR2096" i="1"/>
  <c r="AQ2096" i="1"/>
  <c r="AP2096" i="1"/>
  <c r="AO2096" i="1"/>
  <c r="E2096" i="1"/>
  <c r="BD2095" i="1"/>
  <c r="BC2095" i="1"/>
  <c r="BB2095" i="1"/>
  <c r="BA2095" i="1"/>
  <c r="AY2095" i="1"/>
  <c r="AX2095" i="1"/>
  <c r="AW2095" i="1"/>
  <c r="AV2095" i="1"/>
  <c r="AU2095" i="1"/>
  <c r="AS2095" i="1"/>
  <c r="AR2095" i="1"/>
  <c r="AQ2095" i="1"/>
  <c r="AP2095" i="1"/>
  <c r="AO2095" i="1"/>
  <c r="E2095" i="1"/>
  <c r="BD2094" i="1"/>
  <c r="BC2094" i="1"/>
  <c r="BB2094" i="1"/>
  <c r="BA2094" i="1"/>
  <c r="AY2094" i="1"/>
  <c r="AX2094" i="1"/>
  <c r="AW2094" i="1"/>
  <c r="AV2094" i="1"/>
  <c r="AU2094" i="1"/>
  <c r="AS2094" i="1"/>
  <c r="AR2094" i="1"/>
  <c r="AQ2094" i="1"/>
  <c r="AP2094" i="1"/>
  <c r="AO2094" i="1"/>
  <c r="E2094" i="1"/>
  <c r="BD2093" i="1"/>
  <c r="BC2093" i="1"/>
  <c r="BB2093" i="1"/>
  <c r="BA2093" i="1"/>
  <c r="AY2093" i="1"/>
  <c r="AX2093" i="1"/>
  <c r="AW2093" i="1"/>
  <c r="AV2093" i="1"/>
  <c r="AU2093" i="1"/>
  <c r="AS2093" i="1"/>
  <c r="AR2093" i="1"/>
  <c r="AQ2093" i="1"/>
  <c r="AP2093" i="1"/>
  <c r="AO2093" i="1"/>
  <c r="E2093" i="1"/>
  <c r="BD2092" i="1"/>
  <c r="BC2092" i="1"/>
  <c r="BB2092" i="1"/>
  <c r="BA2092" i="1"/>
  <c r="AY2092" i="1"/>
  <c r="AX2092" i="1"/>
  <c r="AW2092" i="1"/>
  <c r="AV2092" i="1"/>
  <c r="AU2092" i="1"/>
  <c r="AS2092" i="1"/>
  <c r="AR2092" i="1"/>
  <c r="AQ2092" i="1"/>
  <c r="AP2092" i="1"/>
  <c r="AO2092" i="1"/>
  <c r="E2092" i="1"/>
  <c r="BD2091" i="1"/>
  <c r="BC2091" i="1"/>
  <c r="BB2091" i="1"/>
  <c r="BA2091" i="1"/>
  <c r="AY2091" i="1"/>
  <c r="AX2091" i="1"/>
  <c r="AW2091" i="1"/>
  <c r="AV2091" i="1"/>
  <c r="AU2091" i="1"/>
  <c r="AS2091" i="1"/>
  <c r="AR2091" i="1"/>
  <c r="AQ2091" i="1"/>
  <c r="AP2091" i="1"/>
  <c r="AO2091" i="1"/>
  <c r="E2091" i="1"/>
  <c r="BD2090" i="1"/>
  <c r="BC2090" i="1"/>
  <c r="BB2090" i="1"/>
  <c r="BA2090" i="1"/>
  <c r="AY2090" i="1"/>
  <c r="AX2090" i="1"/>
  <c r="AW2090" i="1"/>
  <c r="AV2090" i="1"/>
  <c r="AU2090" i="1"/>
  <c r="AS2090" i="1"/>
  <c r="AR2090" i="1"/>
  <c r="AQ2090" i="1"/>
  <c r="AP2090" i="1"/>
  <c r="AO2090" i="1"/>
  <c r="E2090" i="1"/>
  <c r="BD2089" i="1"/>
  <c r="BC2089" i="1"/>
  <c r="BB2089" i="1"/>
  <c r="BA2089" i="1"/>
  <c r="AY2089" i="1"/>
  <c r="AX2089" i="1"/>
  <c r="AW2089" i="1"/>
  <c r="AV2089" i="1"/>
  <c r="AU2089" i="1"/>
  <c r="AS2089" i="1"/>
  <c r="AR2089" i="1"/>
  <c r="AQ2089" i="1"/>
  <c r="AP2089" i="1"/>
  <c r="AO2089" i="1"/>
  <c r="E2089" i="1"/>
  <c r="BD2088" i="1"/>
  <c r="BC2088" i="1"/>
  <c r="BB2088" i="1"/>
  <c r="BA2088" i="1"/>
  <c r="AY2088" i="1"/>
  <c r="AX2088" i="1"/>
  <c r="AW2088" i="1"/>
  <c r="AV2088" i="1"/>
  <c r="AU2088" i="1"/>
  <c r="AS2088" i="1"/>
  <c r="AR2088" i="1"/>
  <c r="AQ2088" i="1"/>
  <c r="AP2088" i="1"/>
  <c r="AO2088" i="1"/>
  <c r="E2088" i="1"/>
  <c r="BD2087" i="1"/>
  <c r="BC2087" i="1"/>
  <c r="BB2087" i="1"/>
  <c r="BA2087" i="1"/>
  <c r="AY2087" i="1"/>
  <c r="AX2087" i="1"/>
  <c r="AW2087" i="1"/>
  <c r="AV2087" i="1"/>
  <c r="AU2087" i="1"/>
  <c r="AS2087" i="1"/>
  <c r="AR2087" i="1"/>
  <c r="AQ2087" i="1"/>
  <c r="AP2087" i="1"/>
  <c r="AO2087" i="1"/>
  <c r="E2087" i="1"/>
  <c r="BD2086" i="1"/>
  <c r="BC2086" i="1"/>
  <c r="BB2086" i="1"/>
  <c r="BA2086" i="1"/>
  <c r="AY2086" i="1"/>
  <c r="AX2086" i="1"/>
  <c r="AW2086" i="1"/>
  <c r="AV2086" i="1"/>
  <c r="AU2086" i="1"/>
  <c r="AS2086" i="1"/>
  <c r="AR2086" i="1"/>
  <c r="AQ2086" i="1"/>
  <c r="AP2086" i="1"/>
  <c r="AO2086" i="1"/>
  <c r="E2086" i="1"/>
  <c r="BD2085" i="1"/>
  <c r="BC2085" i="1"/>
  <c r="BB2085" i="1"/>
  <c r="BA2085" i="1"/>
  <c r="AY2085" i="1"/>
  <c r="AX2085" i="1"/>
  <c r="AW2085" i="1"/>
  <c r="AV2085" i="1"/>
  <c r="AU2085" i="1"/>
  <c r="AS2085" i="1"/>
  <c r="AR2085" i="1"/>
  <c r="AQ2085" i="1"/>
  <c r="AP2085" i="1"/>
  <c r="AO2085" i="1"/>
  <c r="E2085" i="1"/>
  <c r="BD2084" i="1"/>
  <c r="BC2084" i="1"/>
  <c r="BB2084" i="1"/>
  <c r="BA2084" i="1"/>
  <c r="AY2084" i="1"/>
  <c r="AX2084" i="1"/>
  <c r="AW2084" i="1"/>
  <c r="AV2084" i="1"/>
  <c r="AU2084" i="1"/>
  <c r="AS2084" i="1"/>
  <c r="AR2084" i="1"/>
  <c r="AQ2084" i="1"/>
  <c r="AP2084" i="1"/>
  <c r="AO2084" i="1"/>
  <c r="E2084" i="1"/>
  <c r="BD2083" i="1"/>
  <c r="BC2083" i="1"/>
  <c r="BB2083" i="1"/>
  <c r="BA2083" i="1"/>
  <c r="AY2083" i="1"/>
  <c r="AX2083" i="1"/>
  <c r="AW2083" i="1"/>
  <c r="AV2083" i="1"/>
  <c r="AU2083" i="1"/>
  <c r="AS2083" i="1"/>
  <c r="AR2083" i="1"/>
  <c r="AQ2083" i="1"/>
  <c r="AP2083" i="1"/>
  <c r="AO2083" i="1"/>
  <c r="E2083" i="1"/>
  <c r="BD2082" i="1"/>
  <c r="BC2082" i="1"/>
  <c r="BB2082" i="1"/>
  <c r="BA2082" i="1"/>
  <c r="AY2082" i="1"/>
  <c r="AX2082" i="1"/>
  <c r="AW2082" i="1"/>
  <c r="AV2082" i="1"/>
  <c r="AU2082" i="1"/>
  <c r="AS2082" i="1"/>
  <c r="AR2082" i="1"/>
  <c r="AQ2082" i="1"/>
  <c r="AP2082" i="1"/>
  <c r="AO2082" i="1"/>
  <c r="E2082" i="1"/>
  <c r="BD2081" i="1"/>
  <c r="BC2081" i="1"/>
  <c r="BB2081" i="1"/>
  <c r="BA2081" i="1"/>
  <c r="AY2081" i="1"/>
  <c r="AX2081" i="1"/>
  <c r="AW2081" i="1"/>
  <c r="AV2081" i="1"/>
  <c r="AU2081" i="1"/>
  <c r="AS2081" i="1"/>
  <c r="AR2081" i="1"/>
  <c r="AQ2081" i="1"/>
  <c r="AP2081" i="1"/>
  <c r="AO2081" i="1"/>
  <c r="E2081" i="1"/>
  <c r="BD2080" i="1"/>
  <c r="BC2080" i="1"/>
  <c r="BB2080" i="1"/>
  <c r="BA2080" i="1"/>
  <c r="AY2080" i="1"/>
  <c r="AX2080" i="1"/>
  <c r="AW2080" i="1"/>
  <c r="AV2080" i="1"/>
  <c r="AU2080" i="1"/>
  <c r="AS2080" i="1"/>
  <c r="AR2080" i="1"/>
  <c r="AQ2080" i="1"/>
  <c r="AP2080" i="1"/>
  <c r="AO2080" i="1"/>
  <c r="E2080" i="1"/>
  <c r="BD2079" i="1"/>
  <c r="BC2079" i="1"/>
  <c r="BB2079" i="1"/>
  <c r="BA2079" i="1"/>
  <c r="AY2079" i="1"/>
  <c r="AX2079" i="1"/>
  <c r="AW2079" i="1"/>
  <c r="AV2079" i="1"/>
  <c r="AU2079" i="1"/>
  <c r="AS2079" i="1"/>
  <c r="AR2079" i="1"/>
  <c r="AQ2079" i="1"/>
  <c r="AP2079" i="1"/>
  <c r="AO2079" i="1"/>
  <c r="E2079" i="1"/>
  <c r="BD2078" i="1"/>
  <c r="BC2078" i="1"/>
  <c r="BB2078" i="1"/>
  <c r="BA2078" i="1"/>
  <c r="AY2078" i="1"/>
  <c r="AX2078" i="1"/>
  <c r="AW2078" i="1"/>
  <c r="AV2078" i="1"/>
  <c r="AU2078" i="1"/>
  <c r="AS2078" i="1"/>
  <c r="AR2078" i="1"/>
  <c r="AQ2078" i="1"/>
  <c r="AP2078" i="1"/>
  <c r="AO2078" i="1"/>
  <c r="E2078" i="1"/>
  <c r="BD2077" i="1"/>
  <c r="BC2077" i="1"/>
  <c r="BB2077" i="1"/>
  <c r="BA2077" i="1"/>
  <c r="AY2077" i="1"/>
  <c r="AX2077" i="1"/>
  <c r="AW2077" i="1"/>
  <c r="AV2077" i="1"/>
  <c r="AU2077" i="1"/>
  <c r="AS2077" i="1"/>
  <c r="AR2077" i="1"/>
  <c r="AQ2077" i="1"/>
  <c r="AP2077" i="1"/>
  <c r="AO2077" i="1"/>
  <c r="E2077" i="1"/>
  <c r="BD2076" i="1"/>
  <c r="BC2076" i="1"/>
  <c r="BB2076" i="1"/>
  <c r="BA2076" i="1"/>
  <c r="AY2076" i="1"/>
  <c r="AX2076" i="1"/>
  <c r="AW2076" i="1"/>
  <c r="AV2076" i="1"/>
  <c r="AU2076" i="1"/>
  <c r="AS2076" i="1"/>
  <c r="AR2076" i="1"/>
  <c r="AQ2076" i="1"/>
  <c r="AP2076" i="1"/>
  <c r="AO2076" i="1"/>
  <c r="E2076" i="1"/>
  <c r="BD2075" i="1"/>
  <c r="BC2075" i="1"/>
  <c r="BB2075" i="1"/>
  <c r="BA2075" i="1"/>
  <c r="AY2075" i="1"/>
  <c r="AX2075" i="1"/>
  <c r="AW2075" i="1"/>
  <c r="AV2075" i="1"/>
  <c r="AU2075" i="1"/>
  <c r="AS2075" i="1"/>
  <c r="AR2075" i="1"/>
  <c r="AQ2075" i="1"/>
  <c r="AP2075" i="1"/>
  <c r="AO2075" i="1"/>
  <c r="E2075" i="1"/>
  <c r="BD2074" i="1"/>
  <c r="BC2074" i="1"/>
  <c r="BB2074" i="1"/>
  <c r="BA2074" i="1"/>
  <c r="AY2074" i="1"/>
  <c r="AX2074" i="1"/>
  <c r="AW2074" i="1"/>
  <c r="AV2074" i="1"/>
  <c r="AU2074" i="1"/>
  <c r="AS2074" i="1"/>
  <c r="AR2074" i="1"/>
  <c r="AQ2074" i="1"/>
  <c r="AP2074" i="1"/>
  <c r="AO2074" i="1"/>
  <c r="E2074" i="1"/>
  <c r="BD2073" i="1"/>
  <c r="BC2073" i="1"/>
  <c r="BB2073" i="1"/>
  <c r="BA2073" i="1"/>
  <c r="AY2073" i="1"/>
  <c r="AX2073" i="1"/>
  <c r="AW2073" i="1"/>
  <c r="AV2073" i="1"/>
  <c r="AU2073" i="1"/>
  <c r="AS2073" i="1"/>
  <c r="AR2073" i="1"/>
  <c r="AQ2073" i="1"/>
  <c r="AP2073" i="1"/>
  <c r="AO2073" i="1"/>
  <c r="E2073" i="1"/>
  <c r="BD2072" i="1"/>
  <c r="BC2072" i="1"/>
  <c r="BB2072" i="1"/>
  <c r="BA2072" i="1"/>
  <c r="AY2072" i="1"/>
  <c r="AX2072" i="1"/>
  <c r="AW2072" i="1"/>
  <c r="AV2072" i="1"/>
  <c r="AU2072" i="1"/>
  <c r="AS2072" i="1"/>
  <c r="AR2072" i="1"/>
  <c r="AQ2072" i="1"/>
  <c r="AP2072" i="1"/>
  <c r="AO2072" i="1"/>
  <c r="E2072" i="1"/>
  <c r="BD2071" i="1"/>
  <c r="BC2071" i="1"/>
  <c r="BB2071" i="1"/>
  <c r="BA2071" i="1"/>
  <c r="AY2071" i="1"/>
  <c r="AX2071" i="1"/>
  <c r="AW2071" i="1"/>
  <c r="AV2071" i="1"/>
  <c r="AU2071" i="1"/>
  <c r="AS2071" i="1"/>
  <c r="AR2071" i="1"/>
  <c r="AQ2071" i="1"/>
  <c r="AP2071" i="1"/>
  <c r="AO2071" i="1"/>
  <c r="E2071" i="1"/>
  <c r="BD2070" i="1"/>
  <c r="BC2070" i="1"/>
  <c r="BB2070" i="1"/>
  <c r="BA2070" i="1"/>
  <c r="AY2070" i="1"/>
  <c r="AX2070" i="1"/>
  <c r="AW2070" i="1"/>
  <c r="AV2070" i="1"/>
  <c r="AU2070" i="1"/>
  <c r="AS2070" i="1"/>
  <c r="AR2070" i="1"/>
  <c r="AQ2070" i="1"/>
  <c r="AP2070" i="1"/>
  <c r="AO2070" i="1"/>
  <c r="E2070" i="1"/>
  <c r="BD2069" i="1"/>
  <c r="BC2069" i="1"/>
  <c r="BB2069" i="1"/>
  <c r="BA2069" i="1"/>
  <c r="AY2069" i="1"/>
  <c r="AX2069" i="1"/>
  <c r="AW2069" i="1"/>
  <c r="AV2069" i="1"/>
  <c r="AU2069" i="1"/>
  <c r="AS2069" i="1"/>
  <c r="AR2069" i="1"/>
  <c r="AQ2069" i="1"/>
  <c r="AP2069" i="1"/>
  <c r="AO2069" i="1"/>
  <c r="E2069" i="1"/>
  <c r="BD2068" i="1"/>
  <c r="BC2068" i="1"/>
  <c r="BB2068" i="1"/>
  <c r="BA2068" i="1"/>
  <c r="AY2068" i="1"/>
  <c r="AX2068" i="1"/>
  <c r="AW2068" i="1"/>
  <c r="AV2068" i="1"/>
  <c r="AU2068" i="1"/>
  <c r="AS2068" i="1"/>
  <c r="AR2068" i="1"/>
  <c r="AQ2068" i="1"/>
  <c r="AP2068" i="1"/>
  <c r="AO2068" i="1"/>
  <c r="E2068" i="1"/>
  <c r="BD2067" i="1"/>
  <c r="BC2067" i="1"/>
  <c r="BB2067" i="1"/>
  <c r="BA2067" i="1"/>
  <c r="AY2067" i="1"/>
  <c r="AX2067" i="1"/>
  <c r="AW2067" i="1"/>
  <c r="AV2067" i="1"/>
  <c r="AU2067" i="1"/>
  <c r="AS2067" i="1"/>
  <c r="AR2067" i="1"/>
  <c r="AQ2067" i="1"/>
  <c r="AP2067" i="1"/>
  <c r="AO2067" i="1"/>
  <c r="E2067" i="1"/>
  <c r="BD2066" i="1"/>
  <c r="BC2066" i="1"/>
  <c r="BB2066" i="1"/>
  <c r="BA2066" i="1"/>
  <c r="AY2066" i="1"/>
  <c r="AX2066" i="1"/>
  <c r="AW2066" i="1"/>
  <c r="AV2066" i="1"/>
  <c r="AU2066" i="1"/>
  <c r="AS2066" i="1"/>
  <c r="AR2066" i="1"/>
  <c r="AQ2066" i="1"/>
  <c r="AP2066" i="1"/>
  <c r="AO2066" i="1"/>
  <c r="E2066" i="1"/>
  <c r="BD2065" i="1"/>
  <c r="BC2065" i="1"/>
  <c r="BB2065" i="1"/>
  <c r="BA2065" i="1"/>
  <c r="AY2065" i="1"/>
  <c r="AX2065" i="1"/>
  <c r="AW2065" i="1"/>
  <c r="AV2065" i="1"/>
  <c r="AU2065" i="1"/>
  <c r="AS2065" i="1"/>
  <c r="AR2065" i="1"/>
  <c r="AQ2065" i="1"/>
  <c r="AP2065" i="1"/>
  <c r="AO2065" i="1"/>
  <c r="E2065" i="1"/>
  <c r="BD2064" i="1"/>
  <c r="BC2064" i="1"/>
  <c r="BB2064" i="1"/>
  <c r="BA2064" i="1"/>
  <c r="AY2064" i="1"/>
  <c r="AX2064" i="1"/>
  <c r="AW2064" i="1"/>
  <c r="AV2064" i="1"/>
  <c r="AU2064" i="1"/>
  <c r="AS2064" i="1"/>
  <c r="AR2064" i="1"/>
  <c r="AQ2064" i="1"/>
  <c r="AP2064" i="1"/>
  <c r="AO2064" i="1"/>
  <c r="E2064" i="1"/>
  <c r="BD2063" i="1"/>
  <c r="BC2063" i="1"/>
  <c r="BB2063" i="1"/>
  <c r="BA2063" i="1"/>
  <c r="AY2063" i="1"/>
  <c r="AX2063" i="1"/>
  <c r="AW2063" i="1"/>
  <c r="AV2063" i="1"/>
  <c r="AU2063" i="1"/>
  <c r="AS2063" i="1"/>
  <c r="AR2063" i="1"/>
  <c r="AQ2063" i="1"/>
  <c r="AP2063" i="1"/>
  <c r="AO2063" i="1"/>
  <c r="E2063" i="1"/>
  <c r="BD2062" i="1"/>
  <c r="BC2062" i="1"/>
  <c r="BB2062" i="1"/>
  <c r="BA2062" i="1"/>
  <c r="AY2062" i="1"/>
  <c r="AX2062" i="1"/>
  <c r="AW2062" i="1"/>
  <c r="AV2062" i="1"/>
  <c r="AU2062" i="1"/>
  <c r="AS2062" i="1"/>
  <c r="AR2062" i="1"/>
  <c r="AQ2062" i="1"/>
  <c r="AP2062" i="1"/>
  <c r="AO2062" i="1"/>
  <c r="E2062" i="1"/>
  <c r="BD2061" i="1"/>
  <c r="BC2061" i="1"/>
  <c r="BB2061" i="1"/>
  <c r="BA2061" i="1"/>
  <c r="AY2061" i="1"/>
  <c r="AX2061" i="1"/>
  <c r="AW2061" i="1"/>
  <c r="AV2061" i="1"/>
  <c r="AU2061" i="1"/>
  <c r="AS2061" i="1"/>
  <c r="AR2061" i="1"/>
  <c r="AQ2061" i="1"/>
  <c r="AP2061" i="1"/>
  <c r="AO2061" i="1"/>
  <c r="E2061" i="1"/>
  <c r="BD2060" i="1"/>
  <c r="BC2060" i="1"/>
  <c r="BB2060" i="1"/>
  <c r="BA2060" i="1"/>
  <c r="AY2060" i="1"/>
  <c r="AX2060" i="1"/>
  <c r="AW2060" i="1"/>
  <c r="AV2060" i="1"/>
  <c r="AU2060" i="1"/>
  <c r="AS2060" i="1"/>
  <c r="AR2060" i="1"/>
  <c r="AQ2060" i="1"/>
  <c r="AP2060" i="1"/>
  <c r="AO2060" i="1"/>
  <c r="E2060" i="1"/>
  <c r="BD2059" i="1"/>
  <c r="BC2059" i="1"/>
  <c r="BB2059" i="1"/>
  <c r="BA2059" i="1"/>
  <c r="AY2059" i="1"/>
  <c r="AX2059" i="1"/>
  <c r="AW2059" i="1"/>
  <c r="AV2059" i="1"/>
  <c r="AU2059" i="1"/>
  <c r="AS2059" i="1"/>
  <c r="AR2059" i="1"/>
  <c r="AQ2059" i="1"/>
  <c r="AP2059" i="1"/>
  <c r="AO2059" i="1"/>
  <c r="E2059" i="1"/>
  <c r="BD2058" i="1"/>
  <c r="BC2058" i="1"/>
  <c r="BB2058" i="1"/>
  <c r="BA2058" i="1"/>
  <c r="AY2058" i="1"/>
  <c r="AX2058" i="1"/>
  <c r="AW2058" i="1"/>
  <c r="AV2058" i="1"/>
  <c r="AU2058" i="1"/>
  <c r="AS2058" i="1"/>
  <c r="AR2058" i="1"/>
  <c r="AQ2058" i="1"/>
  <c r="AP2058" i="1"/>
  <c r="AO2058" i="1"/>
  <c r="E2058" i="1"/>
  <c r="BD2057" i="1"/>
  <c r="BC2057" i="1"/>
  <c r="BB2057" i="1"/>
  <c r="BA2057" i="1"/>
  <c r="AY2057" i="1"/>
  <c r="AX2057" i="1"/>
  <c r="AW2057" i="1"/>
  <c r="AV2057" i="1"/>
  <c r="AU2057" i="1"/>
  <c r="AS2057" i="1"/>
  <c r="AR2057" i="1"/>
  <c r="AQ2057" i="1"/>
  <c r="AP2057" i="1"/>
  <c r="AO2057" i="1"/>
  <c r="E2057" i="1"/>
  <c r="BD2056" i="1"/>
  <c r="BC2056" i="1"/>
  <c r="BB2056" i="1"/>
  <c r="BA2056" i="1"/>
  <c r="AY2056" i="1"/>
  <c r="AX2056" i="1"/>
  <c r="AW2056" i="1"/>
  <c r="AV2056" i="1"/>
  <c r="AU2056" i="1"/>
  <c r="AS2056" i="1"/>
  <c r="AR2056" i="1"/>
  <c r="AQ2056" i="1"/>
  <c r="AP2056" i="1"/>
  <c r="AO2056" i="1"/>
  <c r="E2056" i="1"/>
  <c r="BD2055" i="1"/>
  <c r="BC2055" i="1"/>
  <c r="BB2055" i="1"/>
  <c r="BA2055" i="1"/>
  <c r="AY2055" i="1"/>
  <c r="AX2055" i="1"/>
  <c r="AW2055" i="1"/>
  <c r="AV2055" i="1"/>
  <c r="AU2055" i="1"/>
  <c r="AS2055" i="1"/>
  <c r="AR2055" i="1"/>
  <c r="AQ2055" i="1"/>
  <c r="AP2055" i="1"/>
  <c r="AO2055" i="1"/>
  <c r="E2055" i="1"/>
  <c r="BD2054" i="1"/>
  <c r="BC2054" i="1"/>
  <c r="BB2054" i="1"/>
  <c r="BA2054" i="1"/>
  <c r="AY2054" i="1"/>
  <c r="AX2054" i="1"/>
  <c r="AW2054" i="1"/>
  <c r="AV2054" i="1"/>
  <c r="AU2054" i="1"/>
  <c r="AS2054" i="1"/>
  <c r="AR2054" i="1"/>
  <c r="AQ2054" i="1"/>
  <c r="AP2054" i="1"/>
  <c r="AO2054" i="1"/>
  <c r="E2054" i="1"/>
  <c r="BD2053" i="1"/>
  <c r="BC2053" i="1"/>
  <c r="BB2053" i="1"/>
  <c r="BA2053" i="1"/>
  <c r="AY2053" i="1"/>
  <c r="AX2053" i="1"/>
  <c r="AW2053" i="1"/>
  <c r="AV2053" i="1"/>
  <c r="AU2053" i="1"/>
  <c r="AS2053" i="1"/>
  <c r="AR2053" i="1"/>
  <c r="AQ2053" i="1"/>
  <c r="AP2053" i="1"/>
  <c r="AO2053" i="1"/>
  <c r="E2053" i="1"/>
  <c r="BD2052" i="1"/>
  <c r="BC2052" i="1"/>
  <c r="BB2052" i="1"/>
  <c r="BA2052" i="1"/>
  <c r="AY2052" i="1"/>
  <c r="AX2052" i="1"/>
  <c r="AW2052" i="1"/>
  <c r="AV2052" i="1"/>
  <c r="AU2052" i="1"/>
  <c r="AS2052" i="1"/>
  <c r="AR2052" i="1"/>
  <c r="AQ2052" i="1"/>
  <c r="AP2052" i="1"/>
  <c r="AO2052" i="1"/>
  <c r="E2052" i="1"/>
  <c r="BD2051" i="1"/>
  <c r="BC2051" i="1"/>
  <c r="BB2051" i="1"/>
  <c r="BA2051" i="1"/>
  <c r="AY2051" i="1"/>
  <c r="AX2051" i="1"/>
  <c r="AW2051" i="1"/>
  <c r="AV2051" i="1"/>
  <c r="AU2051" i="1"/>
  <c r="AS2051" i="1"/>
  <c r="AR2051" i="1"/>
  <c r="AQ2051" i="1"/>
  <c r="AP2051" i="1"/>
  <c r="AO2051" i="1"/>
  <c r="E2051" i="1"/>
  <c r="BD2050" i="1"/>
  <c r="BC2050" i="1"/>
  <c r="BB2050" i="1"/>
  <c r="BA2050" i="1"/>
  <c r="AY2050" i="1"/>
  <c r="AX2050" i="1"/>
  <c r="AW2050" i="1"/>
  <c r="AV2050" i="1"/>
  <c r="AU2050" i="1"/>
  <c r="AS2050" i="1"/>
  <c r="AR2050" i="1"/>
  <c r="AQ2050" i="1"/>
  <c r="AP2050" i="1"/>
  <c r="AO2050" i="1"/>
  <c r="E2050" i="1"/>
  <c r="BD2049" i="1"/>
  <c r="BC2049" i="1"/>
  <c r="BB2049" i="1"/>
  <c r="BA2049" i="1"/>
  <c r="AY2049" i="1"/>
  <c r="AX2049" i="1"/>
  <c r="AW2049" i="1"/>
  <c r="AV2049" i="1"/>
  <c r="AU2049" i="1"/>
  <c r="AS2049" i="1"/>
  <c r="AR2049" i="1"/>
  <c r="AQ2049" i="1"/>
  <c r="AP2049" i="1"/>
  <c r="AO2049" i="1"/>
  <c r="E2049" i="1"/>
  <c r="BD2048" i="1"/>
  <c r="BC2048" i="1"/>
  <c r="BB2048" i="1"/>
  <c r="BA2048" i="1"/>
  <c r="AY2048" i="1"/>
  <c r="AX2048" i="1"/>
  <c r="AW2048" i="1"/>
  <c r="AV2048" i="1"/>
  <c r="AU2048" i="1"/>
  <c r="AS2048" i="1"/>
  <c r="AR2048" i="1"/>
  <c r="AQ2048" i="1"/>
  <c r="AP2048" i="1"/>
  <c r="AO2048" i="1"/>
  <c r="E2048" i="1"/>
  <c r="BD2047" i="1"/>
  <c r="BC2047" i="1"/>
  <c r="BB2047" i="1"/>
  <c r="BA2047" i="1"/>
  <c r="AY2047" i="1"/>
  <c r="AX2047" i="1"/>
  <c r="AW2047" i="1"/>
  <c r="AV2047" i="1"/>
  <c r="AU2047" i="1"/>
  <c r="AS2047" i="1"/>
  <c r="AR2047" i="1"/>
  <c r="AQ2047" i="1"/>
  <c r="AP2047" i="1"/>
  <c r="AO2047" i="1"/>
  <c r="E2047" i="1"/>
  <c r="BD2046" i="1"/>
  <c r="BC2046" i="1"/>
  <c r="BB2046" i="1"/>
  <c r="BA2046" i="1"/>
  <c r="AY2046" i="1"/>
  <c r="AX2046" i="1"/>
  <c r="AW2046" i="1"/>
  <c r="AV2046" i="1"/>
  <c r="AU2046" i="1"/>
  <c r="AS2046" i="1"/>
  <c r="AR2046" i="1"/>
  <c r="AQ2046" i="1"/>
  <c r="AP2046" i="1"/>
  <c r="AO2046" i="1"/>
  <c r="E2046" i="1"/>
  <c r="BD2045" i="1"/>
  <c r="BC2045" i="1"/>
  <c r="BB2045" i="1"/>
  <c r="BA2045" i="1"/>
  <c r="AY2045" i="1"/>
  <c r="AX2045" i="1"/>
  <c r="AW2045" i="1"/>
  <c r="AV2045" i="1"/>
  <c r="AU2045" i="1"/>
  <c r="AS2045" i="1"/>
  <c r="AR2045" i="1"/>
  <c r="AQ2045" i="1"/>
  <c r="AP2045" i="1"/>
  <c r="AO2045" i="1"/>
  <c r="E2045" i="1"/>
  <c r="BD2044" i="1"/>
  <c r="BC2044" i="1"/>
  <c r="BB2044" i="1"/>
  <c r="BA2044" i="1"/>
  <c r="AY2044" i="1"/>
  <c r="AX2044" i="1"/>
  <c r="AW2044" i="1"/>
  <c r="AV2044" i="1"/>
  <c r="AU2044" i="1"/>
  <c r="AS2044" i="1"/>
  <c r="AR2044" i="1"/>
  <c r="AQ2044" i="1"/>
  <c r="AP2044" i="1"/>
  <c r="AO2044" i="1"/>
  <c r="E2044" i="1"/>
  <c r="BD2043" i="1"/>
  <c r="BC2043" i="1"/>
  <c r="BB2043" i="1"/>
  <c r="BA2043" i="1"/>
  <c r="AY2043" i="1"/>
  <c r="AX2043" i="1"/>
  <c r="AW2043" i="1"/>
  <c r="AV2043" i="1"/>
  <c r="AU2043" i="1"/>
  <c r="AS2043" i="1"/>
  <c r="AR2043" i="1"/>
  <c r="AQ2043" i="1"/>
  <c r="AP2043" i="1"/>
  <c r="AO2043" i="1"/>
  <c r="E2043" i="1"/>
  <c r="BD2042" i="1"/>
  <c r="BC2042" i="1"/>
  <c r="BB2042" i="1"/>
  <c r="BA2042" i="1"/>
  <c r="AY2042" i="1"/>
  <c r="AX2042" i="1"/>
  <c r="AW2042" i="1"/>
  <c r="AV2042" i="1"/>
  <c r="AU2042" i="1"/>
  <c r="AS2042" i="1"/>
  <c r="AR2042" i="1"/>
  <c r="AQ2042" i="1"/>
  <c r="AP2042" i="1"/>
  <c r="AO2042" i="1"/>
  <c r="E2042" i="1"/>
  <c r="BD2041" i="1"/>
  <c r="BC2041" i="1"/>
  <c r="BB2041" i="1"/>
  <c r="BA2041" i="1"/>
  <c r="AY2041" i="1"/>
  <c r="AX2041" i="1"/>
  <c r="AW2041" i="1"/>
  <c r="AV2041" i="1"/>
  <c r="AU2041" i="1"/>
  <c r="AS2041" i="1"/>
  <c r="AR2041" i="1"/>
  <c r="AQ2041" i="1"/>
  <c r="AP2041" i="1"/>
  <c r="AO2041" i="1"/>
  <c r="E2041" i="1"/>
  <c r="BD2040" i="1"/>
  <c r="BC2040" i="1"/>
  <c r="BB2040" i="1"/>
  <c r="BA2040" i="1"/>
  <c r="AY2040" i="1"/>
  <c r="AX2040" i="1"/>
  <c r="AW2040" i="1"/>
  <c r="AV2040" i="1"/>
  <c r="AU2040" i="1"/>
  <c r="AS2040" i="1"/>
  <c r="AR2040" i="1"/>
  <c r="AQ2040" i="1"/>
  <c r="AP2040" i="1"/>
  <c r="AO2040" i="1"/>
  <c r="E2040" i="1"/>
  <c r="BD2039" i="1"/>
  <c r="BC2039" i="1"/>
  <c r="BB2039" i="1"/>
  <c r="BA2039" i="1"/>
  <c r="AY2039" i="1"/>
  <c r="AX2039" i="1"/>
  <c r="AW2039" i="1"/>
  <c r="AV2039" i="1"/>
  <c r="AU2039" i="1"/>
  <c r="AS2039" i="1"/>
  <c r="AR2039" i="1"/>
  <c r="AQ2039" i="1"/>
  <c r="AP2039" i="1"/>
  <c r="AO2039" i="1"/>
  <c r="E2039" i="1"/>
  <c r="BD2038" i="1"/>
  <c r="BC2038" i="1"/>
  <c r="BB2038" i="1"/>
  <c r="BA2038" i="1"/>
  <c r="AY2038" i="1"/>
  <c r="AX2038" i="1"/>
  <c r="AW2038" i="1"/>
  <c r="AV2038" i="1"/>
  <c r="AU2038" i="1"/>
  <c r="AS2038" i="1"/>
  <c r="AR2038" i="1"/>
  <c r="AQ2038" i="1"/>
  <c r="AP2038" i="1"/>
  <c r="AO2038" i="1"/>
  <c r="E2038" i="1"/>
  <c r="BD2037" i="1"/>
  <c r="BC2037" i="1"/>
  <c r="BB2037" i="1"/>
  <c r="BA2037" i="1"/>
  <c r="AY2037" i="1"/>
  <c r="AX2037" i="1"/>
  <c r="AW2037" i="1"/>
  <c r="AV2037" i="1"/>
  <c r="AU2037" i="1"/>
  <c r="AS2037" i="1"/>
  <c r="AR2037" i="1"/>
  <c r="AQ2037" i="1"/>
  <c r="AP2037" i="1"/>
  <c r="AO2037" i="1"/>
  <c r="E2037" i="1"/>
  <c r="BD2036" i="1"/>
  <c r="BC2036" i="1"/>
  <c r="BB2036" i="1"/>
  <c r="BA2036" i="1"/>
  <c r="AY2036" i="1"/>
  <c r="AX2036" i="1"/>
  <c r="AW2036" i="1"/>
  <c r="AV2036" i="1"/>
  <c r="AU2036" i="1"/>
  <c r="AS2036" i="1"/>
  <c r="AR2036" i="1"/>
  <c r="AQ2036" i="1"/>
  <c r="AP2036" i="1"/>
  <c r="AO2036" i="1"/>
  <c r="E2036" i="1"/>
  <c r="BD2035" i="1"/>
  <c r="BC2035" i="1"/>
  <c r="BB2035" i="1"/>
  <c r="BA2035" i="1"/>
  <c r="AY2035" i="1"/>
  <c r="AX2035" i="1"/>
  <c r="AW2035" i="1"/>
  <c r="AV2035" i="1"/>
  <c r="AU2035" i="1"/>
  <c r="AS2035" i="1"/>
  <c r="AR2035" i="1"/>
  <c r="AQ2035" i="1"/>
  <c r="AP2035" i="1"/>
  <c r="AO2035" i="1"/>
  <c r="E2035" i="1"/>
  <c r="BD2034" i="1"/>
  <c r="BC2034" i="1"/>
  <c r="BB2034" i="1"/>
  <c r="BA2034" i="1"/>
  <c r="AY2034" i="1"/>
  <c r="AX2034" i="1"/>
  <c r="AW2034" i="1"/>
  <c r="AV2034" i="1"/>
  <c r="AU2034" i="1"/>
  <c r="AS2034" i="1"/>
  <c r="AR2034" i="1"/>
  <c r="AQ2034" i="1"/>
  <c r="AP2034" i="1"/>
  <c r="AO2034" i="1"/>
  <c r="E2034" i="1"/>
  <c r="BD2033" i="1"/>
  <c r="BC2033" i="1"/>
  <c r="BB2033" i="1"/>
  <c r="BA2033" i="1"/>
  <c r="AY2033" i="1"/>
  <c r="AX2033" i="1"/>
  <c r="AW2033" i="1"/>
  <c r="AV2033" i="1"/>
  <c r="AU2033" i="1"/>
  <c r="AS2033" i="1"/>
  <c r="AR2033" i="1"/>
  <c r="AQ2033" i="1"/>
  <c r="AP2033" i="1"/>
  <c r="AO2033" i="1"/>
  <c r="E2033" i="1"/>
  <c r="BD2032" i="1"/>
  <c r="BC2032" i="1"/>
  <c r="BB2032" i="1"/>
  <c r="BA2032" i="1"/>
  <c r="AY2032" i="1"/>
  <c r="AX2032" i="1"/>
  <c r="AW2032" i="1"/>
  <c r="AV2032" i="1"/>
  <c r="AU2032" i="1"/>
  <c r="AS2032" i="1"/>
  <c r="AR2032" i="1"/>
  <c r="AQ2032" i="1"/>
  <c r="AP2032" i="1"/>
  <c r="AO2032" i="1"/>
  <c r="E2032" i="1"/>
  <c r="BD2031" i="1"/>
  <c r="BC2031" i="1"/>
  <c r="BB2031" i="1"/>
  <c r="BA2031" i="1"/>
  <c r="AY2031" i="1"/>
  <c r="AX2031" i="1"/>
  <c r="AW2031" i="1"/>
  <c r="AV2031" i="1"/>
  <c r="AU2031" i="1"/>
  <c r="AS2031" i="1"/>
  <c r="AR2031" i="1"/>
  <c r="AQ2031" i="1"/>
  <c r="AP2031" i="1"/>
  <c r="AO2031" i="1"/>
  <c r="E2031" i="1"/>
  <c r="BD2030" i="1"/>
  <c r="BC2030" i="1"/>
  <c r="BB2030" i="1"/>
  <c r="BA2030" i="1"/>
  <c r="AY2030" i="1"/>
  <c r="AX2030" i="1"/>
  <c r="AW2030" i="1"/>
  <c r="AV2030" i="1"/>
  <c r="AU2030" i="1"/>
  <c r="AS2030" i="1"/>
  <c r="AR2030" i="1"/>
  <c r="AQ2030" i="1"/>
  <c r="AP2030" i="1"/>
  <c r="AO2030" i="1"/>
  <c r="E2030" i="1"/>
  <c r="BD2029" i="1"/>
  <c r="BC2029" i="1"/>
  <c r="BB2029" i="1"/>
  <c r="BA2029" i="1"/>
  <c r="AY2029" i="1"/>
  <c r="AX2029" i="1"/>
  <c r="AW2029" i="1"/>
  <c r="AV2029" i="1"/>
  <c r="AU2029" i="1"/>
  <c r="AS2029" i="1"/>
  <c r="AR2029" i="1"/>
  <c r="AQ2029" i="1"/>
  <c r="AP2029" i="1"/>
  <c r="AO2029" i="1"/>
  <c r="E2029" i="1"/>
  <c r="BD2028" i="1"/>
  <c r="BC2028" i="1"/>
  <c r="BB2028" i="1"/>
  <c r="BA2028" i="1"/>
  <c r="AY2028" i="1"/>
  <c r="AX2028" i="1"/>
  <c r="AW2028" i="1"/>
  <c r="AV2028" i="1"/>
  <c r="AU2028" i="1"/>
  <c r="AS2028" i="1"/>
  <c r="AR2028" i="1"/>
  <c r="AQ2028" i="1"/>
  <c r="AP2028" i="1"/>
  <c r="AO2028" i="1"/>
  <c r="E2028" i="1"/>
  <c r="BD2027" i="1"/>
  <c r="BC2027" i="1"/>
  <c r="BB2027" i="1"/>
  <c r="BA2027" i="1"/>
  <c r="AY2027" i="1"/>
  <c r="AX2027" i="1"/>
  <c r="AW2027" i="1"/>
  <c r="AV2027" i="1"/>
  <c r="AU2027" i="1"/>
  <c r="AS2027" i="1"/>
  <c r="AR2027" i="1"/>
  <c r="AQ2027" i="1"/>
  <c r="AP2027" i="1"/>
  <c r="AO2027" i="1"/>
  <c r="E2027" i="1"/>
  <c r="BD2026" i="1"/>
  <c r="BC2026" i="1"/>
  <c r="BB2026" i="1"/>
  <c r="BA2026" i="1"/>
  <c r="AY2026" i="1"/>
  <c r="AX2026" i="1"/>
  <c r="AW2026" i="1"/>
  <c r="AV2026" i="1"/>
  <c r="AU2026" i="1"/>
  <c r="AS2026" i="1"/>
  <c r="AR2026" i="1"/>
  <c r="AQ2026" i="1"/>
  <c r="AP2026" i="1"/>
  <c r="AO2026" i="1"/>
  <c r="E2026" i="1"/>
  <c r="BD2025" i="1"/>
  <c r="BC2025" i="1"/>
  <c r="BB2025" i="1"/>
  <c r="BA2025" i="1"/>
  <c r="AY2025" i="1"/>
  <c r="AX2025" i="1"/>
  <c r="AW2025" i="1"/>
  <c r="AV2025" i="1"/>
  <c r="AU2025" i="1"/>
  <c r="AS2025" i="1"/>
  <c r="AR2025" i="1"/>
  <c r="AQ2025" i="1"/>
  <c r="AP2025" i="1"/>
  <c r="AO2025" i="1"/>
  <c r="E2025" i="1"/>
  <c r="BD2024" i="1"/>
  <c r="BC2024" i="1"/>
  <c r="BB2024" i="1"/>
  <c r="BA2024" i="1"/>
  <c r="AY2024" i="1"/>
  <c r="AX2024" i="1"/>
  <c r="AW2024" i="1"/>
  <c r="AV2024" i="1"/>
  <c r="AU2024" i="1"/>
  <c r="AS2024" i="1"/>
  <c r="AR2024" i="1"/>
  <c r="AQ2024" i="1"/>
  <c r="AP2024" i="1"/>
  <c r="AO2024" i="1"/>
  <c r="E2024" i="1"/>
  <c r="BD2023" i="1"/>
  <c r="BC2023" i="1"/>
  <c r="BB2023" i="1"/>
  <c r="BA2023" i="1"/>
  <c r="AY2023" i="1"/>
  <c r="AX2023" i="1"/>
  <c r="AW2023" i="1"/>
  <c r="AV2023" i="1"/>
  <c r="AU2023" i="1"/>
  <c r="AS2023" i="1"/>
  <c r="AR2023" i="1"/>
  <c r="AQ2023" i="1"/>
  <c r="AP2023" i="1"/>
  <c r="AO2023" i="1"/>
  <c r="E2023" i="1"/>
  <c r="BD2022" i="1"/>
  <c r="BC2022" i="1"/>
  <c r="BB2022" i="1"/>
  <c r="BA2022" i="1"/>
  <c r="AY2022" i="1"/>
  <c r="AX2022" i="1"/>
  <c r="AW2022" i="1"/>
  <c r="AV2022" i="1"/>
  <c r="AU2022" i="1"/>
  <c r="AS2022" i="1"/>
  <c r="AR2022" i="1"/>
  <c r="AQ2022" i="1"/>
  <c r="AP2022" i="1"/>
  <c r="AO2022" i="1"/>
  <c r="E2022" i="1"/>
  <c r="BD2021" i="1"/>
  <c r="BC2021" i="1"/>
  <c r="BB2021" i="1"/>
  <c r="BA2021" i="1"/>
  <c r="AY2021" i="1"/>
  <c r="AX2021" i="1"/>
  <c r="AW2021" i="1"/>
  <c r="AV2021" i="1"/>
  <c r="AU2021" i="1"/>
  <c r="AS2021" i="1"/>
  <c r="AR2021" i="1"/>
  <c r="AQ2021" i="1"/>
  <c r="AP2021" i="1"/>
  <c r="AO2021" i="1"/>
  <c r="E2021" i="1"/>
  <c r="BD2020" i="1"/>
  <c r="BC2020" i="1"/>
  <c r="BB2020" i="1"/>
  <c r="BA2020" i="1"/>
  <c r="AY2020" i="1"/>
  <c r="AX2020" i="1"/>
  <c r="AW2020" i="1"/>
  <c r="AV2020" i="1"/>
  <c r="AU2020" i="1"/>
  <c r="AS2020" i="1"/>
  <c r="AR2020" i="1"/>
  <c r="AQ2020" i="1"/>
  <c r="AP2020" i="1"/>
  <c r="AO2020" i="1"/>
  <c r="E2020" i="1"/>
  <c r="BD2019" i="1"/>
  <c r="BC2019" i="1"/>
  <c r="BB2019" i="1"/>
  <c r="BA2019" i="1"/>
  <c r="AY2019" i="1"/>
  <c r="AX2019" i="1"/>
  <c r="AW2019" i="1"/>
  <c r="AV2019" i="1"/>
  <c r="AU2019" i="1"/>
  <c r="AS2019" i="1"/>
  <c r="AR2019" i="1"/>
  <c r="AQ2019" i="1"/>
  <c r="AP2019" i="1"/>
  <c r="AO2019" i="1"/>
  <c r="E2019" i="1"/>
  <c r="BD2018" i="1"/>
  <c r="BC2018" i="1"/>
  <c r="BB2018" i="1"/>
  <c r="BA2018" i="1"/>
  <c r="AY2018" i="1"/>
  <c r="AX2018" i="1"/>
  <c r="AW2018" i="1"/>
  <c r="AV2018" i="1"/>
  <c r="AU2018" i="1"/>
  <c r="AS2018" i="1"/>
  <c r="AR2018" i="1"/>
  <c r="AQ2018" i="1"/>
  <c r="AP2018" i="1"/>
  <c r="AO2018" i="1"/>
  <c r="E2018" i="1"/>
  <c r="BD2017" i="1"/>
  <c r="BC2017" i="1"/>
  <c r="BB2017" i="1"/>
  <c r="BA2017" i="1"/>
  <c r="AY2017" i="1"/>
  <c r="AX2017" i="1"/>
  <c r="AW2017" i="1"/>
  <c r="AV2017" i="1"/>
  <c r="AU2017" i="1"/>
  <c r="AS2017" i="1"/>
  <c r="AR2017" i="1"/>
  <c r="AQ2017" i="1"/>
  <c r="AP2017" i="1"/>
  <c r="AO2017" i="1"/>
  <c r="E2017" i="1"/>
  <c r="BD2016" i="1"/>
  <c r="BC2016" i="1"/>
  <c r="BB2016" i="1"/>
  <c r="BA2016" i="1"/>
  <c r="AY2016" i="1"/>
  <c r="AX2016" i="1"/>
  <c r="AW2016" i="1"/>
  <c r="AV2016" i="1"/>
  <c r="AU2016" i="1"/>
  <c r="AS2016" i="1"/>
  <c r="AR2016" i="1"/>
  <c r="AQ2016" i="1"/>
  <c r="AP2016" i="1"/>
  <c r="AO2016" i="1"/>
  <c r="E2016" i="1"/>
  <c r="BD2015" i="1"/>
  <c r="BC2015" i="1"/>
  <c r="BB2015" i="1"/>
  <c r="BA2015" i="1"/>
  <c r="AY2015" i="1"/>
  <c r="AX2015" i="1"/>
  <c r="AW2015" i="1"/>
  <c r="AV2015" i="1"/>
  <c r="AU2015" i="1"/>
  <c r="AS2015" i="1"/>
  <c r="AR2015" i="1"/>
  <c r="AQ2015" i="1"/>
  <c r="AP2015" i="1"/>
  <c r="AO2015" i="1"/>
  <c r="E2015" i="1"/>
  <c r="BD2014" i="1"/>
  <c r="BC2014" i="1"/>
  <c r="BB2014" i="1"/>
  <c r="BA2014" i="1"/>
  <c r="AY2014" i="1"/>
  <c r="AX2014" i="1"/>
  <c r="AW2014" i="1"/>
  <c r="AV2014" i="1"/>
  <c r="AU2014" i="1"/>
  <c r="AS2014" i="1"/>
  <c r="AR2014" i="1"/>
  <c r="AQ2014" i="1"/>
  <c r="AP2014" i="1"/>
  <c r="AO2014" i="1"/>
  <c r="E2014" i="1"/>
  <c r="BD2013" i="1"/>
  <c r="BC2013" i="1"/>
  <c r="BB2013" i="1"/>
  <c r="BA2013" i="1"/>
  <c r="AY2013" i="1"/>
  <c r="AX2013" i="1"/>
  <c r="AW2013" i="1"/>
  <c r="AV2013" i="1"/>
  <c r="AU2013" i="1"/>
  <c r="AS2013" i="1"/>
  <c r="AR2013" i="1"/>
  <c r="AQ2013" i="1"/>
  <c r="AP2013" i="1"/>
  <c r="AO2013" i="1"/>
  <c r="E2013" i="1"/>
  <c r="BD2012" i="1"/>
  <c r="BC2012" i="1"/>
  <c r="BB2012" i="1"/>
  <c r="BA2012" i="1"/>
  <c r="AY2012" i="1"/>
  <c r="AX2012" i="1"/>
  <c r="AW2012" i="1"/>
  <c r="AV2012" i="1"/>
  <c r="AU2012" i="1"/>
  <c r="AS2012" i="1"/>
  <c r="AR2012" i="1"/>
  <c r="AQ2012" i="1"/>
  <c r="AP2012" i="1"/>
  <c r="AO2012" i="1"/>
  <c r="E2012" i="1"/>
  <c r="BD2011" i="1"/>
  <c r="BC2011" i="1"/>
  <c r="BB2011" i="1"/>
  <c r="BA2011" i="1"/>
  <c r="AY2011" i="1"/>
  <c r="AX2011" i="1"/>
  <c r="AW2011" i="1"/>
  <c r="AV2011" i="1"/>
  <c r="AU2011" i="1"/>
  <c r="AS2011" i="1"/>
  <c r="AR2011" i="1"/>
  <c r="AQ2011" i="1"/>
  <c r="AP2011" i="1"/>
  <c r="AO2011" i="1"/>
  <c r="E2011" i="1"/>
  <c r="BD2010" i="1"/>
  <c r="BC2010" i="1"/>
  <c r="BB2010" i="1"/>
  <c r="BA2010" i="1"/>
  <c r="AY2010" i="1"/>
  <c r="AX2010" i="1"/>
  <c r="AW2010" i="1"/>
  <c r="AV2010" i="1"/>
  <c r="AU2010" i="1"/>
  <c r="AS2010" i="1"/>
  <c r="AR2010" i="1"/>
  <c r="AQ2010" i="1"/>
  <c r="AP2010" i="1"/>
  <c r="AO2010" i="1"/>
  <c r="E2010" i="1"/>
  <c r="BD2009" i="1"/>
  <c r="BC2009" i="1"/>
  <c r="BB2009" i="1"/>
  <c r="BA2009" i="1"/>
  <c r="AY2009" i="1"/>
  <c r="AX2009" i="1"/>
  <c r="AW2009" i="1"/>
  <c r="AV2009" i="1"/>
  <c r="AU2009" i="1"/>
  <c r="AS2009" i="1"/>
  <c r="AR2009" i="1"/>
  <c r="AQ2009" i="1"/>
  <c r="AP2009" i="1"/>
  <c r="AO2009" i="1"/>
  <c r="E2009" i="1"/>
  <c r="BD2008" i="1"/>
  <c r="BC2008" i="1"/>
  <c r="BB2008" i="1"/>
  <c r="BA2008" i="1"/>
  <c r="AY2008" i="1"/>
  <c r="AX2008" i="1"/>
  <c r="AW2008" i="1"/>
  <c r="AV2008" i="1"/>
  <c r="AU2008" i="1"/>
  <c r="AS2008" i="1"/>
  <c r="AR2008" i="1"/>
  <c r="AQ2008" i="1"/>
  <c r="AP2008" i="1"/>
  <c r="AO2008" i="1"/>
  <c r="E2008" i="1"/>
  <c r="BD2007" i="1"/>
  <c r="BC2007" i="1"/>
  <c r="BB2007" i="1"/>
  <c r="BA2007" i="1"/>
  <c r="AY2007" i="1"/>
  <c r="AX2007" i="1"/>
  <c r="AW2007" i="1"/>
  <c r="AV2007" i="1"/>
  <c r="AU2007" i="1"/>
  <c r="AS2007" i="1"/>
  <c r="AR2007" i="1"/>
  <c r="AQ2007" i="1"/>
  <c r="AP2007" i="1"/>
  <c r="AO2007" i="1"/>
  <c r="E2007" i="1"/>
  <c r="BD2006" i="1"/>
  <c r="BC2006" i="1"/>
  <c r="BB2006" i="1"/>
  <c r="BA2006" i="1"/>
  <c r="AY2006" i="1"/>
  <c r="AX2006" i="1"/>
  <c r="AW2006" i="1"/>
  <c r="AV2006" i="1"/>
  <c r="AU2006" i="1"/>
  <c r="AS2006" i="1"/>
  <c r="AR2006" i="1"/>
  <c r="AQ2006" i="1"/>
  <c r="AP2006" i="1"/>
  <c r="AO2006" i="1"/>
  <c r="E2006" i="1"/>
  <c r="BD2005" i="1"/>
  <c r="BC2005" i="1"/>
  <c r="BB2005" i="1"/>
  <c r="BA2005" i="1"/>
  <c r="AY2005" i="1"/>
  <c r="AX2005" i="1"/>
  <c r="AW2005" i="1"/>
  <c r="AV2005" i="1"/>
  <c r="AU2005" i="1"/>
  <c r="AS2005" i="1"/>
  <c r="AR2005" i="1"/>
  <c r="AQ2005" i="1"/>
  <c r="AP2005" i="1"/>
  <c r="AO2005" i="1"/>
  <c r="E2005" i="1"/>
  <c r="BD2004" i="1"/>
  <c r="BC2004" i="1"/>
  <c r="BB2004" i="1"/>
  <c r="BA2004" i="1"/>
  <c r="AY2004" i="1"/>
  <c r="AX2004" i="1"/>
  <c r="AW2004" i="1"/>
  <c r="AV2004" i="1"/>
  <c r="AU2004" i="1"/>
  <c r="AS2004" i="1"/>
  <c r="AR2004" i="1"/>
  <c r="AQ2004" i="1"/>
  <c r="AP2004" i="1"/>
  <c r="AO2004" i="1"/>
  <c r="E2004" i="1"/>
  <c r="BD2003" i="1"/>
  <c r="BC2003" i="1"/>
  <c r="BB2003" i="1"/>
  <c r="BA2003" i="1"/>
  <c r="AY2003" i="1"/>
  <c r="AX2003" i="1"/>
  <c r="AW2003" i="1"/>
  <c r="AV2003" i="1"/>
  <c r="AU2003" i="1"/>
  <c r="AS2003" i="1"/>
  <c r="AR2003" i="1"/>
  <c r="AQ2003" i="1"/>
  <c r="AP2003" i="1"/>
  <c r="AO2003" i="1"/>
  <c r="E2003" i="1"/>
  <c r="BD2002" i="1"/>
  <c r="BC2002" i="1"/>
  <c r="BB2002" i="1"/>
  <c r="BA2002" i="1"/>
  <c r="AY2002" i="1"/>
  <c r="AX2002" i="1"/>
  <c r="AW2002" i="1"/>
  <c r="AV2002" i="1"/>
  <c r="AU2002" i="1"/>
  <c r="AS2002" i="1"/>
  <c r="AR2002" i="1"/>
  <c r="AQ2002" i="1"/>
  <c r="AP2002" i="1"/>
  <c r="AO2002" i="1"/>
  <c r="E2002" i="1"/>
  <c r="BD2001" i="1"/>
  <c r="BC2001" i="1"/>
  <c r="BB2001" i="1"/>
  <c r="BA2001" i="1"/>
  <c r="AY2001" i="1"/>
  <c r="AX2001" i="1"/>
  <c r="AW2001" i="1"/>
  <c r="AV2001" i="1"/>
  <c r="AU2001" i="1"/>
  <c r="AS2001" i="1"/>
  <c r="AR2001" i="1"/>
  <c r="AQ2001" i="1"/>
  <c r="AP2001" i="1"/>
  <c r="AO2001" i="1"/>
  <c r="E2001" i="1"/>
  <c r="BD2000" i="1"/>
  <c r="BC2000" i="1"/>
  <c r="BB2000" i="1"/>
  <c r="BA2000" i="1"/>
  <c r="AY2000" i="1"/>
  <c r="AX2000" i="1"/>
  <c r="AW2000" i="1"/>
  <c r="AV2000" i="1"/>
  <c r="AU2000" i="1"/>
  <c r="AS2000" i="1"/>
  <c r="AR2000" i="1"/>
  <c r="AQ2000" i="1"/>
  <c r="AP2000" i="1"/>
  <c r="AO2000" i="1"/>
  <c r="E2000" i="1"/>
  <c r="BD1999" i="1"/>
  <c r="BC1999" i="1"/>
  <c r="BB1999" i="1"/>
  <c r="BA1999" i="1"/>
  <c r="AY1999" i="1"/>
  <c r="AX1999" i="1"/>
  <c r="AW1999" i="1"/>
  <c r="AV1999" i="1"/>
  <c r="AU1999" i="1"/>
  <c r="AS1999" i="1"/>
  <c r="AR1999" i="1"/>
  <c r="AQ1999" i="1"/>
  <c r="AP1999" i="1"/>
  <c r="AO1999" i="1"/>
  <c r="E1999" i="1"/>
  <c r="BD1998" i="1"/>
  <c r="BC1998" i="1"/>
  <c r="BB1998" i="1"/>
  <c r="BA1998" i="1"/>
  <c r="AY1998" i="1"/>
  <c r="AX1998" i="1"/>
  <c r="AW1998" i="1"/>
  <c r="AV1998" i="1"/>
  <c r="AU1998" i="1"/>
  <c r="AS1998" i="1"/>
  <c r="AR1998" i="1"/>
  <c r="AQ1998" i="1"/>
  <c r="AP1998" i="1"/>
  <c r="AO1998" i="1"/>
  <c r="E1998" i="1"/>
  <c r="BD1997" i="1"/>
  <c r="BC1997" i="1"/>
  <c r="BB1997" i="1"/>
  <c r="BA1997" i="1"/>
  <c r="AY1997" i="1"/>
  <c r="AX1997" i="1"/>
  <c r="AW1997" i="1"/>
  <c r="AV1997" i="1"/>
  <c r="AU1997" i="1"/>
  <c r="AS1997" i="1"/>
  <c r="AR1997" i="1"/>
  <c r="AQ1997" i="1"/>
  <c r="AP1997" i="1"/>
  <c r="AO1997" i="1"/>
  <c r="E1997" i="1"/>
  <c r="BD1996" i="1"/>
  <c r="BC1996" i="1"/>
  <c r="BB1996" i="1"/>
  <c r="BA1996" i="1"/>
  <c r="AY1996" i="1"/>
  <c r="AX1996" i="1"/>
  <c r="AW1996" i="1"/>
  <c r="AV1996" i="1"/>
  <c r="AU1996" i="1"/>
  <c r="AS1996" i="1"/>
  <c r="AR1996" i="1"/>
  <c r="AQ1996" i="1"/>
  <c r="AP1996" i="1"/>
  <c r="AO1996" i="1"/>
  <c r="E1996" i="1"/>
  <c r="BD1995" i="1"/>
  <c r="BC1995" i="1"/>
  <c r="BB1995" i="1"/>
  <c r="BA1995" i="1"/>
  <c r="AY1995" i="1"/>
  <c r="AX1995" i="1"/>
  <c r="AW1995" i="1"/>
  <c r="AV1995" i="1"/>
  <c r="AU1995" i="1"/>
  <c r="AS1995" i="1"/>
  <c r="AR1995" i="1"/>
  <c r="AQ1995" i="1"/>
  <c r="AP1995" i="1"/>
  <c r="AO1995" i="1"/>
  <c r="E1995" i="1"/>
  <c r="BD1994" i="1"/>
  <c r="BC1994" i="1"/>
  <c r="BB1994" i="1"/>
  <c r="BA1994" i="1"/>
  <c r="AY1994" i="1"/>
  <c r="AX1994" i="1"/>
  <c r="AW1994" i="1"/>
  <c r="AV1994" i="1"/>
  <c r="AU1994" i="1"/>
  <c r="AS1994" i="1"/>
  <c r="AR1994" i="1"/>
  <c r="AQ1994" i="1"/>
  <c r="AP1994" i="1"/>
  <c r="AO1994" i="1"/>
  <c r="E1994" i="1"/>
  <c r="BD1993" i="1"/>
  <c r="BC1993" i="1"/>
  <c r="BB1993" i="1"/>
  <c r="BA1993" i="1"/>
  <c r="AY1993" i="1"/>
  <c r="AX1993" i="1"/>
  <c r="AW1993" i="1"/>
  <c r="AV1993" i="1"/>
  <c r="AU1993" i="1"/>
  <c r="AS1993" i="1"/>
  <c r="AR1993" i="1"/>
  <c r="AQ1993" i="1"/>
  <c r="AP1993" i="1"/>
  <c r="AO1993" i="1"/>
  <c r="E1993" i="1"/>
  <c r="BD1992" i="1"/>
  <c r="BC1992" i="1"/>
  <c r="BB1992" i="1"/>
  <c r="BA1992" i="1"/>
  <c r="AY1992" i="1"/>
  <c r="AX1992" i="1"/>
  <c r="AW1992" i="1"/>
  <c r="AV1992" i="1"/>
  <c r="AU1992" i="1"/>
  <c r="AS1992" i="1"/>
  <c r="AR1992" i="1"/>
  <c r="AQ1992" i="1"/>
  <c r="AP1992" i="1"/>
  <c r="AO1992" i="1"/>
  <c r="E1992" i="1"/>
  <c r="BD1991" i="1"/>
  <c r="BC1991" i="1"/>
  <c r="BB1991" i="1"/>
  <c r="BA1991" i="1"/>
  <c r="AY1991" i="1"/>
  <c r="AX1991" i="1"/>
  <c r="AW1991" i="1"/>
  <c r="AV1991" i="1"/>
  <c r="AU1991" i="1"/>
  <c r="AS1991" i="1"/>
  <c r="AR1991" i="1"/>
  <c r="AQ1991" i="1"/>
  <c r="AP1991" i="1"/>
  <c r="AO1991" i="1"/>
  <c r="E1991" i="1"/>
  <c r="BD1990" i="1"/>
  <c r="BC1990" i="1"/>
  <c r="BB1990" i="1"/>
  <c r="BA1990" i="1"/>
  <c r="AY1990" i="1"/>
  <c r="AX1990" i="1"/>
  <c r="AW1990" i="1"/>
  <c r="AV1990" i="1"/>
  <c r="AU1990" i="1"/>
  <c r="AS1990" i="1"/>
  <c r="AR1990" i="1"/>
  <c r="AQ1990" i="1"/>
  <c r="AP1990" i="1"/>
  <c r="AO1990" i="1"/>
  <c r="E1990" i="1"/>
  <c r="BD1989" i="1"/>
  <c r="BC1989" i="1"/>
  <c r="BB1989" i="1"/>
  <c r="BA1989" i="1"/>
  <c r="AY1989" i="1"/>
  <c r="AX1989" i="1"/>
  <c r="AW1989" i="1"/>
  <c r="AV1989" i="1"/>
  <c r="AU1989" i="1"/>
  <c r="AS1989" i="1"/>
  <c r="AR1989" i="1"/>
  <c r="AQ1989" i="1"/>
  <c r="AP1989" i="1"/>
  <c r="AO1989" i="1"/>
  <c r="E1989" i="1"/>
  <c r="BD1988" i="1"/>
  <c r="BC1988" i="1"/>
  <c r="BB1988" i="1"/>
  <c r="BA1988" i="1"/>
  <c r="AY1988" i="1"/>
  <c r="AX1988" i="1"/>
  <c r="AW1988" i="1"/>
  <c r="AV1988" i="1"/>
  <c r="AU1988" i="1"/>
  <c r="AS1988" i="1"/>
  <c r="AR1988" i="1"/>
  <c r="AQ1988" i="1"/>
  <c r="AP1988" i="1"/>
  <c r="AO1988" i="1"/>
  <c r="E1988" i="1"/>
  <c r="BD1987" i="1"/>
  <c r="BC1987" i="1"/>
  <c r="BB1987" i="1"/>
  <c r="BA1987" i="1"/>
  <c r="AY1987" i="1"/>
  <c r="AX1987" i="1"/>
  <c r="AW1987" i="1"/>
  <c r="AV1987" i="1"/>
  <c r="AU1987" i="1"/>
  <c r="AS1987" i="1"/>
  <c r="AR1987" i="1"/>
  <c r="AQ1987" i="1"/>
  <c r="AP1987" i="1"/>
  <c r="AO1987" i="1"/>
  <c r="E1987" i="1"/>
  <c r="BD1986" i="1"/>
  <c r="BC1986" i="1"/>
  <c r="BB1986" i="1"/>
  <c r="BA1986" i="1"/>
  <c r="AY1986" i="1"/>
  <c r="AX1986" i="1"/>
  <c r="AW1986" i="1"/>
  <c r="AV1986" i="1"/>
  <c r="AU1986" i="1"/>
  <c r="AS1986" i="1"/>
  <c r="AR1986" i="1"/>
  <c r="AQ1986" i="1"/>
  <c r="AP1986" i="1"/>
  <c r="AO1986" i="1"/>
  <c r="E1986" i="1"/>
  <c r="BD1985" i="1"/>
  <c r="BC1985" i="1"/>
  <c r="BB1985" i="1"/>
  <c r="BA1985" i="1"/>
  <c r="AY1985" i="1"/>
  <c r="AX1985" i="1"/>
  <c r="AW1985" i="1"/>
  <c r="AV1985" i="1"/>
  <c r="AU1985" i="1"/>
  <c r="AS1985" i="1"/>
  <c r="AR1985" i="1"/>
  <c r="AQ1985" i="1"/>
  <c r="AP1985" i="1"/>
  <c r="AO1985" i="1"/>
  <c r="E1985" i="1"/>
  <c r="BD1984" i="1"/>
  <c r="BC1984" i="1"/>
  <c r="BB1984" i="1"/>
  <c r="BA1984" i="1"/>
  <c r="AY1984" i="1"/>
  <c r="AX1984" i="1"/>
  <c r="AW1984" i="1"/>
  <c r="AV1984" i="1"/>
  <c r="AU1984" i="1"/>
  <c r="AS1984" i="1"/>
  <c r="AR1984" i="1"/>
  <c r="AQ1984" i="1"/>
  <c r="AP1984" i="1"/>
  <c r="AO1984" i="1"/>
  <c r="E1984" i="1"/>
  <c r="BD1983" i="1"/>
  <c r="BC1983" i="1"/>
  <c r="BB1983" i="1"/>
  <c r="BA1983" i="1"/>
  <c r="AY1983" i="1"/>
  <c r="AX1983" i="1"/>
  <c r="AW1983" i="1"/>
  <c r="AV1983" i="1"/>
  <c r="AU1983" i="1"/>
  <c r="AS1983" i="1"/>
  <c r="AR1983" i="1"/>
  <c r="AQ1983" i="1"/>
  <c r="AP1983" i="1"/>
  <c r="AO1983" i="1"/>
  <c r="E1983" i="1"/>
  <c r="BD1982" i="1"/>
  <c r="BC1982" i="1"/>
  <c r="BB1982" i="1"/>
  <c r="BA1982" i="1"/>
  <c r="AY1982" i="1"/>
  <c r="AX1982" i="1"/>
  <c r="AW1982" i="1"/>
  <c r="AV1982" i="1"/>
  <c r="AU1982" i="1"/>
  <c r="AS1982" i="1"/>
  <c r="AR1982" i="1"/>
  <c r="AQ1982" i="1"/>
  <c r="AP1982" i="1"/>
  <c r="AO1982" i="1"/>
  <c r="E1982" i="1"/>
  <c r="BD1981" i="1"/>
  <c r="BC1981" i="1"/>
  <c r="BB1981" i="1"/>
  <c r="BA1981" i="1"/>
  <c r="AY1981" i="1"/>
  <c r="AX1981" i="1"/>
  <c r="AW1981" i="1"/>
  <c r="AV1981" i="1"/>
  <c r="AU1981" i="1"/>
  <c r="AS1981" i="1"/>
  <c r="AR1981" i="1"/>
  <c r="AQ1981" i="1"/>
  <c r="AP1981" i="1"/>
  <c r="AO1981" i="1"/>
  <c r="E1981" i="1"/>
  <c r="BD1980" i="1"/>
  <c r="BC1980" i="1"/>
  <c r="BB1980" i="1"/>
  <c r="BA1980" i="1"/>
  <c r="AY1980" i="1"/>
  <c r="AX1980" i="1"/>
  <c r="AW1980" i="1"/>
  <c r="AV1980" i="1"/>
  <c r="AU1980" i="1"/>
  <c r="AS1980" i="1"/>
  <c r="AR1980" i="1"/>
  <c r="AQ1980" i="1"/>
  <c r="AP1980" i="1"/>
  <c r="AO1980" i="1"/>
  <c r="E1980" i="1"/>
  <c r="BD1979" i="1"/>
  <c r="BC1979" i="1"/>
  <c r="BB1979" i="1"/>
  <c r="BA1979" i="1"/>
  <c r="AY1979" i="1"/>
  <c r="AX1979" i="1"/>
  <c r="AW1979" i="1"/>
  <c r="AV1979" i="1"/>
  <c r="AU1979" i="1"/>
  <c r="AS1979" i="1"/>
  <c r="AR1979" i="1"/>
  <c r="AQ1979" i="1"/>
  <c r="AP1979" i="1"/>
  <c r="AO1979" i="1"/>
  <c r="E1979" i="1"/>
  <c r="BD1978" i="1"/>
  <c r="BC1978" i="1"/>
  <c r="BB1978" i="1"/>
  <c r="BA1978" i="1"/>
  <c r="AY1978" i="1"/>
  <c r="AX1978" i="1"/>
  <c r="AW1978" i="1"/>
  <c r="AV1978" i="1"/>
  <c r="AU1978" i="1"/>
  <c r="AS1978" i="1"/>
  <c r="AR1978" i="1"/>
  <c r="AQ1978" i="1"/>
  <c r="AP1978" i="1"/>
  <c r="AO1978" i="1"/>
  <c r="E1978" i="1"/>
  <c r="BD1977" i="1"/>
  <c r="BC1977" i="1"/>
  <c r="BB1977" i="1"/>
  <c r="BA1977" i="1"/>
  <c r="AY1977" i="1"/>
  <c r="AX1977" i="1"/>
  <c r="AW1977" i="1"/>
  <c r="AV1977" i="1"/>
  <c r="AU1977" i="1"/>
  <c r="AS1977" i="1"/>
  <c r="AR1977" i="1"/>
  <c r="AQ1977" i="1"/>
  <c r="AP1977" i="1"/>
  <c r="AO1977" i="1"/>
  <c r="E1977" i="1"/>
  <c r="BD1976" i="1"/>
  <c r="BC1976" i="1"/>
  <c r="BB1976" i="1"/>
  <c r="BA1976" i="1"/>
  <c r="AY1976" i="1"/>
  <c r="AX1976" i="1"/>
  <c r="AW1976" i="1"/>
  <c r="AV1976" i="1"/>
  <c r="AU1976" i="1"/>
  <c r="AS1976" i="1"/>
  <c r="AR1976" i="1"/>
  <c r="AQ1976" i="1"/>
  <c r="AP1976" i="1"/>
  <c r="AO1976" i="1"/>
  <c r="E1976" i="1"/>
  <c r="BD1975" i="1"/>
  <c r="BC1975" i="1"/>
  <c r="BB1975" i="1"/>
  <c r="BA1975" i="1"/>
  <c r="AY1975" i="1"/>
  <c r="AX1975" i="1"/>
  <c r="AW1975" i="1"/>
  <c r="AV1975" i="1"/>
  <c r="AU1975" i="1"/>
  <c r="AS1975" i="1"/>
  <c r="AR1975" i="1"/>
  <c r="AQ1975" i="1"/>
  <c r="AP1975" i="1"/>
  <c r="AO1975" i="1"/>
  <c r="E1975" i="1"/>
  <c r="BD1974" i="1"/>
  <c r="BC1974" i="1"/>
  <c r="BB1974" i="1"/>
  <c r="BA1974" i="1"/>
  <c r="AY1974" i="1"/>
  <c r="AX1974" i="1"/>
  <c r="AW1974" i="1"/>
  <c r="AV1974" i="1"/>
  <c r="AU1974" i="1"/>
  <c r="AS1974" i="1"/>
  <c r="AR1974" i="1"/>
  <c r="AQ1974" i="1"/>
  <c r="AP1974" i="1"/>
  <c r="AO1974" i="1"/>
  <c r="E1974" i="1"/>
  <c r="BD1973" i="1"/>
  <c r="BC1973" i="1"/>
  <c r="BB1973" i="1"/>
  <c r="BA1973" i="1"/>
  <c r="AY1973" i="1"/>
  <c r="AX1973" i="1"/>
  <c r="AW1973" i="1"/>
  <c r="AV1973" i="1"/>
  <c r="AU1973" i="1"/>
  <c r="AS1973" i="1"/>
  <c r="AR1973" i="1"/>
  <c r="AQ1973" i="1"/>
  <c r="AP1973" i="1"/>
  <c r="AO1973" i="1"/>
  <c r="E1973" i="1"/>
  <c r="BD1972" i="1"/>
  <c r="BC1972" i="1"/>
  <c r="BB1972" i="1"/>
  <c r="BA1972" i="1"/>
  <c r="AY1972" i="1"/>
  <c r="AX1972" i="1"/>
  <c r="AW1972" i="1"/>
  <c r="AV1972" i="1"/>
  <c r="AU1972" i="1"/>
  <c r="AS1972" i="1"/>
  <c r="AR1972" i="1"/>
  <c r="AQ1972" i="1"/>
  <c r="AP1972" i="1"/>
  <c r="AO1972" i="1"/>
  <c r="E1972" i="1"/>
  <c r="BD1971" i="1"/>
  <c r="BC1971" i="1"/>
  <c r="BB1971" i="1"/>
  <c r="BA1971" i="1"/>
  <c r="AY1971" i="1"/>
  <c r="AX1971" i="1"/>
  <c r="AW1971" i="1"/>
  <c r="AV1971" i="1"/>
  <c r="AU1971" i="1"/>
  <c r="AS1971" i="1"/>
  <c r="AR1971" i="1"/>
  <c r="AQ1971" i="1"/>
  <c r="AP1971" i="1"/>
  <c r="AO1971" i="1"/>
  <c r="E1971" i="1"/>
  <c r="BD1970" i="1"/>
  <c r="BC1970" i="1"/>
  <c r="BB1970" i="1"/>
  <c r="BA1970" i="1"/>
  <c r="AY1970" i="1"/>
  <c r="AX1970" i="1"/>
  <c r="AW1970" i="1"/>
  <c r="AV1970" i="1"/>
  <c r="AU1970" i="1"/>
  <c r="AS1970" i="1"/>
  <c r="AR1970" i="1"/>
  <c r="AQ1970" i="1"/>
  <c r="AP1970" i="1"/>
  <c r="AO1970" i="1"/>
  <c r="E1970" i="1"/>
  <c r="BD1969" i="1"/>
  <c r="BC1969" i="1"/>
  <c r="BB1969" i="1"/>
  <c r="BA1969" i="1"/>
  <c r="AY1969" i="1"/>
  <c r="AX1969" i="1"/>
  <c r="AW1969" i="1"/>
  <c r="AV1969" i="1"/>
  <c r="AU1969" i="1"/>
  <c r="AS1969" i="1"/>
  <c r="AR1969" i="1"/>
  <c r="AQ1969" i="1"/>
  <c r="AP1969" i="1"/>
  <c r="AO1969" i="1"/>
  <c r="E1969" i="1"/>
  <c r="BD1968" i="1"/>
  <c r="BC1968" i="1"/>
  <c r="BB1968" i="1"/>
  <c r="BA1968" i="1"/>
  <c r="AY1968" i="1"/>
  <c r="AX1968" i="1"/>
  <c r="AW1968" i="1"/>
  <c r="AV1968" i="1"/>
  <c r="AU1968" i="1"/>
  <c r="AS1968" i="1"/>
  <c r="AR1968" i="1"/>
  <c r="AQ1968" i="1"/>
  <c r="AP1968" i="1"/>
  <c r="AO1968" i="1"/>
  <c r="E1968" i="1"/>
  <c r="BD1967" i="1"/>
  <c r="BC1967" i="1"/>
  <c r="BB1967" i="1"/>
  <c r="BA1967" i="1"/>
  <c r="AY1967" i="1"/>
  <c r="AX1967" i="1"/>
  <c r="AW1967" i="1"/>
  <c r="AV1967" i="1"/>
  <c r="AU1967" i="1"/>
  <c r="AS1967" i="1"/>
  <c r="AR1967" i="1"/>
  <c r="AQ1967" i="1"/>
  <c r="AP1967" i="1"/>
  <c r="AO1967" i="1"/>
  <c r="E1967" i="1"/>
  <c r="BD1966" i="1"/>
  <c r="BC1966" i="1"/>
  <c r="BB1966" i="1"/>
  <c r="BA1966" i="1"/>
  <c r="AY1966" i="1"/>
  <c r="AX1966" i="1"/>
  <c r="AW1966" i="1"/>
  <c r="AV1966" i="1"/>
  <c r="AU1966" i="1"/>
  <c r="AS1966" i="1"/>
  <c r="AR1966" i="1"/>
  <c r="AQ1966" i="1"/>
  <c r="AP1966" i="1"/>
  <c r="AO1966" i="1"/>
  <c r="E1966" i="1"/>
  <c r="BD1965" i="1"/>
  <c r="BC1965" i="1"/>
  <c r="BB1965" i="1"/>
  <c r="BA1965" i="1"/>
  <c r="AY1965" i="1"/>
  <c r="AX1965" i="1"/>
  <c r="AW1965" i="1"/>
  <c r="AV1965" i="1"/>
  <c r="AU1965" i="1"/>
  <c r="AS1965" i="1"/>
  <c r="AR1965" i="1"/>
  <c r="AQ1965" i="1"/>
  <c r="AP1965" i="1"/>
  <c r="AO1965" i="1"/>
  <c r="E1965" i="1"/>
  <c r="BD1964" i="1"/>
  <c r="BC1964" i="1"/>
  <c r="BB1964" i="1"/>
  <c r="BA1964" i="1"/>
  <c r="AY1964" i="1"/>
  <c r="AX1964" i="1"/>
  <c r="AW1964" i="1"/>
  <c r="AV1964" i="1"/>
  <c r="AU1964" i="1"/>
  <c r="AS1964" i="1"/>
  <c r="AR1964" i="1"/>
  <c r="AQ1964" i="1"/>
  <c r="AP1964" i="1"/>
  <c r="AO1964" i="1"/>
  <c r="E1964" i="1"/>
  <c r="BD1963" i="1"/>
  <c r="BC1963" i="1"/>
  <c r="BB1963" i="1"/>
  <c r="BA1963" i="1"/>
  <c r="AY1963" i="1"/>
  <c r="AX1963" i="1"/>
  <c r="AW1963" i="1"/>
  <c r="AV1963" i="1"/>
  <c r="AU1963" i="1"/>
  <c r="AS1963" i="1"/>
  <c r="AR1963" i="1"/>
  <c r="AQ1963" i="1"/>
  <c r="AP1963" i="1"/>
  <c r="AO1963" i="1"/>
  <c r="E1963" i="1"/>
  <c r="BD1962" i="1"/>
  <c r="BC1962" i="1"/>
  <c r="BB1962" i="1"/>
  <c r="BA1962" i="1"/>
  <c r="AY1962" i="1"/>
  <c r="AX1962" i="1"/>
  <c r="AW1962" i="1"/>
  <c r="AV1962" i="1"/>
  <c r="AU1962" i="1"/>
  <c r="AS1962" i="1"/>
  <c r="AR1962" i="1"/>
  <c r="AQ1962" i="1"/>
  <c r="AP1962" i="1"/>
  <c r="AO1962" i="1"/>
  <c r="E1962" i="1"/>
  <c r="BD1961" i="1"/>
  <c r="BC1961" i="1"/>
  <c r="BB1961" i="1"/>
  <c r="BA1961" i="1"/>
  <c r="AY1961" i="1"/>
  <c r="AX1961" i="1"/>
  <c r="AW1961" i="1"/>
  <c r="AV1961" i="1"/>
  <c r="AU1961" i="1"/>
  <c r="AS1961" i="1"/>
  <c r="AR1961" i="1"/>
  <c r="AQ1961" i="1"/>
  <c r="AP1961" i="1"/>
  <c r="AO1961" i="1"/>
  <c r="E1961" i="1"/>
  <c r="BD1960" i="1"/>
  <c r="BC1960" i="1"/>
  <c r="BB1960" i="1"/>
  <c r="BA1960" i="1"/>
  <c r="AY1960" i="1"/>
  <c r="AX1960" i="1"/>
  <c r="AW1960" i="1"/>
  <c r="AV1960" i="1"/>
  <c r="AU1960" i="1"/>
  <c r="AS1960" i="1"/>
  <c r="AR1960" i="1"/>
  <c r="AQ1960" i="1"/>
  <c r="AP1960" i="1"/>
  <c r="AO1960" i="1"/>
  <c r="E1960" i="1"/>
  <c r="BD1959" i="1"/>
  <c r="BC1959" i="1"/>
  <c r="BB1959" i="1"/>
  <c r="BA1959" i="1"/>
  <c r="AY1959" i="1"/>
  <c r="AX1959" i="1"/>
  <c r="AW1959" i="1"/>
  <c r="AV1959" i="1"/>
  <c r="AU1959" i="1"/>
  <c r="AS1959" i="1"/>
  <c r="AR1959" i="1"/>
  <c r="AQ1959" i="1"/>
  <c r="AP1959" i="1"/>
  <c r="AO1959" i="1"/>
  <c r="E1959" i="1"/>
  <c r="BD1958" i="1"/>
  <c r="BC1958" i="1"/>
  <c r="BB1958" i="1"/>
  <c r="BA1958" i="1"/>
  <c r="AY1958" i="1"/>
  <c r="AX1958" i="1"/>
  <c r="AW1958" i="1"/>
  <c r="AV1958" i="1"/>
  <c r="AU1958" i="1"/>
  <c r="AS1958" i="1"/>
  <c r="AR1958" i="1"/>
  <c r="AQ1958" i="1"/>
  <c r="AP1958" i="1"/>
  <c r="AO1958" i="1"/>
  <c r="E1958" i="1"/>
  <c r="BD1957" i="1"/>
  <c r="BC1957" i="1"/>
  <c r="BB1957" i="1"/>
  <c r="BA1957" i="1"/>
  <c r="AY1957" i="1"/>
  <c r="AX1957" i="1"/>
  <c r="AW1957" i="1"/>
  <c r="AV1957" i="1"/>
  <c r="AU1957" i="1"/>
  <c r="AS1957" i="1"/>
  <c r="AR1957" i="1"/>
  <c r="AQ1957" i="1"/>
  <c r="AP1957" i="1"/>
  <c r="AO1957" i="1"/>
  <c r="E1957" i="1"/>
  <c r="BD1956" i="1"/>
  <c r="BC1956" i="1"/>
  <c r="BB1956" i="1"/>
  <c r="BA1956" i="1"/>
  <c r="AY1956" i="1"/>
  <c r="AX1956" i="1"/>
  <c r="AW1956" i="1"/>
  <c r="AV1956" i="1"/>
  <c r="AU1956" i="1"/>
  <c r="AS1956" i="1"/>
  <c r="AR1956" i="1"/>
  <c r="AQ1956" i="1"/>
  <c r="AP1956" i="1"/>
  <c r="AO1956" i="1"/>
  <c r="E1956" i="1"/>
  <c r="BD1955" i="1"/>
  <c r="BC1955" i="1"/>
  <c r="BB1955" i="1"/>
  <c r="BA1955" i="1"/>
  <c r="AY1955" i="1"/>
  <c r="AX1955" i="1"/>
  <c r="AW1955" i="1"/>
  <c r="AV1955" i="1"/>
  <c r="AU1955" i="1"/>
  <c r="AS1955" i="1"/>
  <c r="AR1955" i="1"/>
  <c r="AQ1955" i="1"/>
  <c r="AP1955" i="1"/>
  <c r="AO1955" i="1"/>
  <c r="E1955" i="1"/>
  <c r="BD1954" i="1"/>
  <c r="BC1954" i="1"/>
  <c r="BB1954" i="1"/>
  <c r="BA1954" i="1"/>
  <c r="AY1954" i="1"/>
  <c r="AX1954" i="1"/>
  <c r="AW1954" i="1"/>
  <c r="AV1954" i="1"/>
  <c r="AU1954" i="1"/>
  <c r="AS1954" i="1"/>
  <c r="AR1954" i="1"/>
  <c r="AQ1954" i="1"/>
  <c r="AP1954" i="1"/>
  <c r="AO1954" i="1"/>
  <c r="E1954" i="1"/>
  <c r="BD1953" i="1"/>
  <c r="BC1953" i="1"/>
  <c r="BB1953" i="1"/>
  <c r="BA1953" i="1"/>
  <c r="AY1953" i="1"/>
  <c r="AX1953" i="1"/>
  <c r="AW1953" i="1"/>
  <c r="AV1953" i="1"/>
  <c r="AU1953" i="1"/>
  <c r="AS1953" i="1"/>
  <c r="AR1953" i="1"/>
  <c r="AQ1953" i="1"/>
  <c r="AP1953" i="1"/>
  <c r="AO1953" i="1"/>
  <c r="E1953" i="1"/>
  <c r="BD1952" i="1"/>
  <c r="BC1952" i="1"/>
  <c r="BB1952" i="1"/>
  <c r="BA1952" i="1"/>
  <c r="AY1952" i="1"/>
  <c r="AX1952" i="1"/>
  <c r="AW1952" i="1"/>
  <c r="AV1952" i="1"/>
  <c r="AU1952" i="1"/>
  <c r="AS1952" i="1"/>
  <c r="AR1952" i="1"/>
  <c r="AQ1952" i="1"/>
  <c r="AP1952" i="1"/>
  <c r="AO1952" i="1"/>
  <c r="E1952" i="1"/>
  <c r="BD1951" i="1"/>
  <c r="BC1951" i="1"/>
  <c r="BB1951" i="1"/>
  <c r="BA1951" i="1"/>
  <c r="AY1951" i="1"/>
  <c r="AX1951" i="1"/>
  <c r="AW1951" i="1"/>
  <c r="AV1951" i="1"/>
  <c r="AU1951" i="1"/>
  <c r="AS1951" i="1"/>
  <c r="AR1951" i="1"/>
  <c r="AQ1951" i="1"/>
  <c r="AP1951" i="1"/>
  <c r="AO1951" i="1"/>
  <c r="E1951" i="1"/>
  <c r="BD1950" i="1"/>
  <c r="BC1950" i="1"/>
  <c r="BB1950" i="1"/>
  <c r="BA1950" i="1"/>
  <c r="AY1950" i="1"/>
  <c r="AX1950" i="1"/>
  <c r="AW1950" i="1"/>
  <c r="AV1950" i="1"/>
  <c r="AU1950" i="1"/>
  <c r="AS1950" i="1"/>
  <c r="AR1950" i="1"/>
  <c r="AQ1950" i="1"/>
  <c r="AP1950" i="1"/>
  <c r="AO1950" i="1"/>
  <c r="E1950" i="1"/>
  <c r="BD1949" i="1"/>
  <c r="BC1949" i="1"/>
  <c r="BB1949" i="1"/>
  <c r="BA1949" i="1"/>
  <c r="AY1949" i="1"/>
  <c r="AX1949" i="1"/>
  <c r="AW1949" i="1"/>
  <c r="AV1949" i="1"/>
  <c r="AU1949" i="1"/>
  <c r="AS1949" i="1"/>
  <c r="AR1949" i="1"/>
  <c r="AQ1949" i="1"/>
  <c r="AP1949" i="1"/>
  <c r="AO1949" i="1"/>
  <c r="E1949" i="1"/>
  <c r="BD1948" i="1"/>
  <c r="BC1948" i="1"/>
  <c r="BB1948" i="1"/>
  <c r="BA1948" i="1"/>
  <c r="AY1948" i="1"/>
  <c r="AX1948" i="1"/>
  <c r="AW1948" i="1"/>
  <c r="AV1948" i="1"/>
  <c r="AU1948" i="1"/>
  <c r="AS1948" i="1"/>
  <c r="AR1948" i="1"/>
  <c r="AQ1948" i="1"/>
  <c r="AP1948" i="1"/>
  <c r="AO1948" i="1"/>
  <c r="E1948" i="1"/>
  <c r="BD1947" i="1"/>
  <c r="BC1947" i="1"/>
  <c r="BB1947" i="1"/>
  <c r="BA1947" i="1"/>
  <c r="AY1947" i="1"/>
  <c r="AX1947" i="1"/>
  <c r="AW1947" i="1"/>
  <c r="AV1947" i="1"/>
  <c r="AU1947" i="1"/>
  <c r="AS1947" i="1"/>
  <c r="AR1947" i="1"/>
  <c r="AQ1947" i="1"/>
  <c r="AP1947" i="1"/>
  <c r="AO1947" i="1"/>
  <c r="E1947" i="1"/>
  <c r="BD1946" i="1"/>
  <c r="BC1946" i="1"/>
  <c r="BB1946" i="1"/>
  <c r="BA1946" i="1"/>
  <c r="AY1946" i="1"/>
  <c r="AX1946" i="1"/>
  <c r="AW1946" i="1"/>
  <c r="AV1946" i="1"/>
  <c r="AU1946" i="1"/>
  <c r="AS1946" i="1"/>
  <c r="AR1946" i="1"/>
  <c r="AQ1946" i="1"/>
  <c r="AP1946" i="1"/>
  <c r="AO1946" i="1"/>
  <c r="E1946" i="1"/>
  <c r="BD1945" i="1"/>
  <c r="BC1945" i="1"/>
  <c r="BB1945" i="1"/>
  <c r="BA1945" i="1"/>
  <c r="AY1945" i="1"/>
  <c r="AX1945" i="1"/>
  <c r="AW1945" i="1"/>
  <c r="AV1945" i="1"/>
  <c r="AU1945" i="1"/>
  <c r="AS1945" i="1"/>
  <c r="AR1945" i="1"/>
  <c r="AQ1945" i="1"/>
  <c r="AP1945" i="1"/>
  <c r="AO1945" i="1"/>
  <c r="E1945" i="1"/>
  <c r="BD1944" i="1"/>
  <c r="BC1944" i="1"/>
  <c r="BB1944" i="1"/>
  <c r="BA1944" i="1"/>
  <c r="AY1944" i="1"/>
  <c r="AX1944" i="1"/>
  <c r="AW1944" i="1"/>
  <c r="AV1944" i="1"/>
  <c r="AU1944" i="1"/>
  <c r="AS1944" i="1"/>
  <c r="AR1944" i="1"/>
  <c r="AQ1944" i="1"/>
  <c r="AP1944" i="1"/>
  <c r="AO1944" i="1"/>
  <c r="E1944" i="1"/>
  <c r="BD1943" i="1"/>
  <c r="BC1943" i="1"/>
  <c r="BB1943" i="1"/>
  <c r="BA1943" i="1"/>
  <c r="AY1943" i="1"/>
  <c r="AX1943" i="1"/>
  <c r="AW1943" i="1"/>
  <c r="AV1943" i="1"/>
  <c r="AU1943" i="1"/>
  <c r="AS1943" i="1"/>
  <c r="AR1943" i="1"/>
  <c r="AQ1943" i="1"/>
  <c r="AP1943" i="1"/>
  <c r="AO1943" i="1"/>
  <c r="E1943" i="1"/>
  <c r="BD1942" i="1"/>
  <c r="BC1942" i="1"/>
  <c r="BB1942" i="1"/>
  <c r="BA1942" i="1"/>
  <c r="AY1942" i="1"/>
  <c r="AX1942" i="1"/>
  <c r="AW1942" i="1"/>
  <c r="AV1942" i="1"/>
  <c r="AU1942" i="1"/>
  <c r="AS1942" i="1"/>
  <c r="AR1942" i="1"/>
  <c r="AQ1942" i="1"/>
  <c r="AP1942" i="1"/>
  <c r="AO1942" i="1"/>
  <c r="E1942" i="1"/>
  <c r="BD1941" i="1"/>
  <c r="BC1941" i="1"/>
  <c r="BB1941" i="1"/>
  <c r="BA1941" i="1"/>
  <c r="AY1941" i="1"/>
  <c r="AX1941" i="1"/>
  <c r="AW1941" i="1"/>
  <c r="AV1941" i="1"/>
  <c r="AU1941" i="1"/>
  <c r="AS1941" i="1"/>
  <c r="AR1941" i="1"/>
  <c r="AQ1941" i="1"/>
  <c r="AP1941" i="1"/>
  <c r="AO1941" i="1"/>
  <c r="E1941" i="1"/>
  <c r="BD1940" i="1"/>
  <c r="BC1940" i="1"/>
  <c r="BB1940" i="1"/>
  <c r="BA1940" i="1"/>
  <c r="AY1940" i="1"/>
  <c r="AX1940" i="1"/>
  <c r="AW1940" i="1"/>
  <c r="AV1940" i="1"/>
  <c r="AU1940" i="1"/>
  <c r="AS1940" i="1"/>
  <c r="AR1940" i="1"/>
  <c r="AQ1940" i="1"/>
  <c r="AP1940" i="1"/>
  <c r="AO1940" i="1"/>
  <c r="E1940" i="1"/>
  <c r="BD1939" i="1"/>
  <c r="BC1939" i="1"/>
  <c r="BB1939" i="1"/>
  <c r="BA1939" i="1"/>
  <c r="AY1939" i="1"/>
  <c r="AX1939" i="1"/>
  <c r="AW1939" i="1"/>
  <c r="AV1939" i="1"/>
  <c r="AU1939" i="1"/>
  <c r="AS1939" i="1"/>
  <c r="AR1939" i="1"/>
  <c r="AQ1939" i="1"/>
  <c r="AP1939" i="1"/>
  <c r="AO1939" i="1"/>
  <c r="E1939" i="1"/>
  <c r="BD1938" i="1"/>
  <c r="BC1938" i="1"/>
  <c r="BB1938" i="1"/>
  <c r="BA1938" i="1"/>
  <c r="AY1938" i="1"/>
  <c r="AX1938" i="1"/>
  <c r="AW1938" i="1"/>
  <c r="AV1938" i="1"/>
  <c r="AU1938" i="1"/>
  <c r="AS1938" i="1"/>
  <c r="AR1938" i="1"/>
  <c r="AQ1938" i="1"/>
  <c r="AP1938" i="1"/>
  <c r="AO1938" i="1"/>
  <c r="E1938" i="1"/>
  <c r="BD1937" i="1"/>
  <c r="BC1937" i="1"/>
  <c r="BB1937" i="1"/>
  <c r="BA1937" i="1"/>
  <c r="AY1937" i="1"/>
  <c r="AX1937" i="1"/>
  <c r="AW1937" i="1"/>
  <c r="AV1937" i="1"/>
  <c r="AU1937" i="1"/>
  <c r="AS1937" i="1"/>
  <c r="AR1937" i="1"/>
  <c r="AQ1937" i="1"/>
  <c r="AP1937" i="1"/>
  <c r="AO1937" i="1"/>
  <c r="E1937" i="1"/>
  <c r="BD1936" i="1"/>
  <c r="BC1936" i="1"/>
  <c r="BB1936" i="1"/>
  <c r="BA1936" i="1"/>
  <c r="AY1936" i="1"/>
  <c r="AX1936" i="1"/>
  <c r="AW1936" i="1"/>
  <c r="AV1936" i="1"/>
  <c r="AU1936" i="1"/>
  <c r="AS1936" i="1"/>
  <c r="AR1936" i="1"/>
  <c r="AQ1936" i="1"/>
  <c r="AP1936" i="1"/>
  <c r="AO1936" i="1"/>
  <c r="E1936" i="1"/>
  <c r="BD1935" i="1"/>
  <c r="BC1935" i="1"/>
  <c r="BB1935" i="1"/>
  <c r="BA1935" i="1"/>
  <c r="AY1935" i="1"/>
  <c r="AX1935" i="1"/>
  <c r="AW1935" i="1"/>
  <c r="AV1935" i="1"/>
  <c r="AU1935" i="1"/>
  <c r="AS1935" i="1"/>
  <c r="AR1935" i="1"/>
  <c r="AQ1935" i="1"/>
  <c r="AP1935" i="1"/>
  <c r="AO1935" i="1"/>
  <c r="E1935" i="1"/>
  <c r="BD1934" i="1"/>
  <c r="BC1934" i="1"/>
  <c r="BB1934" i="1"/>
  <c r="BA1934" i="1"/>
  <c r="AY1934" i="1"/>
  <c r="AX1934" i="1"/>
  <c r="AW1934" i="1"/>
  <c r="AV1934" i="1"/>
  <c r="AU1934" i="1"/>
  <c r="AS1934" i="1"/>
  <c r="AR1934" i="1"/>
  <c r="AQ1934" i="1"/>
  <c r="AP1934" i="1"/>
  <c r="AO1934" i="1"/>
  <c r="E1934" i="1"/>
  <c r="BD1933" i="1"/>
  <c r="BC1933" i="1"/>
  <c r="BB1933" i="1"/>
  <c r="BA1933" i="1"/>
  <c r="AY1933" i="1"/>
  <c r="AX1933" i="1"/>
  <c r="AW1933" i="1"/>
  <c r="AV1933" i="1"/>
  <c r="AU1933" i="1"/>
  <c r="AS1933" i="1"/>
  <c r="AR1933" i="1"/>
  <c r="AQ1933" i="1"/>
  <c r="AP1933" i="1"/>
  <c r="AO1933" i="1"/>
  <c r="E1933" i="1"/>
  <c r="BD1932" i="1"/>
  <c r="BC1932" i="1"/>
  <c r="BB1932" i="1"/>
  <c r="BA1932" i="1"/>
  <c r="AY1932" i="1"/>
  <c r="AX1932" i="1"/>
  <c r="AW1932" i="1"/>
  <c r="AV1932" i="1"/>
  <c r="AU1932" i="1"/>
  <c r="AS1932" i="1"/>
  <c r="AR1932" i="1"/>
  <c r="AQ1932" i="1"/>
  <c r="AP1932" i="1"/>
  <c r="AO1932" i="1"/>
  <c r="E1932" i="1"/>
  <c r="BD1931" i="1"/>
  <c r="BC1931" i="1"/>
  <c r="BB1931" i="1"/>
  <c r="BA1931" i="1"/>
  <c r="AY1931" i="1"/>
  <c r="AX1931" i="1"/>
  <c r="AW1931" i="1"/>
  <c r="AV1931" i="1"/>
  <c r="AU1931" i="1"/>
  <c r="AS1931" i="1"/>
  <c r="AR1931" i="1"/>
  <c r="AQ1931" i="1"/>
  <c r="AP1931" i="1"/>
  <c r="AO1931" i="1"/>
  <c r="E1931" i="1"/>
  <c r="BD1930" i="1"/>
  <c r="BC1930" i="1"/>
  <c r="BB1930" i="1"/>
  <c r="BA1930" i="1"/>
  <c r="AY1930" i="1"/>
  <c r="AX1930" i="1"/>
  <c r="AW1930" i="1"/>
  <c r="AV1930" i="1"/>
  <c r="AU1930" i="1"/>
  <c r="AS1930" i="1"/>
  <c r="AR1930" i="1"/>
  <c r="AQ1930" i="1"/>
  <c r="AP1930" i="1"/>
  <c r="AO1930" i="1"/>
  <c r="E1930" i="1"/>
  <c r="BD1929" i="1"/>
  <c r="BC1929" i="1"/>
  <c r="BB1929" i="1"/>
  <c r="BA1929" i="1"/>
  <c r="AY1929" i="1"/>
  <c r="AX1929" i="1"/>
  <c r="AW1929" i="1"/>
  <c r="AV1929" i="1"/>
  <c r="AU1929" i="1"/>
  <c r="AS1929" i="1"/>
  <c r="AR1929" i="1"/>
  <c r="AQ1929" i="1"/>
  <c r="AP1929" i="1"/>
  <c r="AO1929" i="1"/>
  <c r="E1929" i="1"/>
  <c r="BD1928" i="1"/>
  <c r="BC1928" i="1"/>
  <c r="BB1928" i="1"/>
  <c r="BA1928" i="1"/>
  <c r="AY1928" i="1"/>
  <c r="AX1928" i="1"/>
  <c r="AW1928" i="1"/>
  <c r="AV1928" i="1"/>
  <c r="AU1928" i="1"/>
  <c r="AS1928" i="1"/>
  <c r="AR1928" i="1"/>
  <c r="AQ1928" i="1"/>
  <c r="AP1928" i="1"/>
  <c r="AO1928" i="1"/>
  <c r="E1928" i="1"/>
  <c r="BD1927" i="1"/>
  <c r="BC1927" i="1"/>
  <c r="BB1927" i="1"/>
  <c r="BA1927" i="1"/>
  <c r="AY1927" i="1"/>
  <c r="AX1927" i="1"/>
  <c r="AW1927" i="1"/>
  <c r="AV1927" i="1"/>
  <c r="AU1927" i="1"/>
  <c r="AS1927" i="1"/>
  <c r="AR1927" i="1"/>
  <c r="AQ1927" i="1"/>
  <c r="AP1927" i="1"/>
  <c r="AO1927" i="1"/>
  <c r="E1927" i="1"/>
  <c r="BD1926" i="1"/>
  <c r="BC1926" i="1"/>
  <c r="BB1926" i="1"/>
  <c r="BA1926" i="1"/>
  <c r="AY1926" i="1"/>
  <c r="AX1926" i="1"/>
  <c r="AW1926" i="1"/>
  <c r="AV1926" i="1"/>
  <c r="AU1926" i="1"/>
  <c r="AS1926" i="1"/>
  <c r="AR1926" i="1"/>
  <c r="AQ1926" i="1"/>
  <c r="AP1926" i="1"/>
  <c r="AO1926" i="1"/>
  <c r="E1926" i="1"/>
  <c r="BD1925" i="1"/>
  <c r="BC1925" i="1"/>
  <c r="BB1925" i="1"/>
  <c r="BA1925" i="1"/>
  <c r="AY1925" i="1"/>
  <c r="AX1925" i="1"/>
  <c r="AW1925" i="1"/>
  <c r="AV1925" i="1"/>
  <c r="AU1925" i="1"/>
  <c r="AS1925" i="1"/>
  <c r="AR1925" i="1"/>
  <c r="AQ1925" i="1"/>
  <c r="AP1925" i="1"/>
  <c r="AO1925" i="1"/>
  <c r="E1925" i="1"/>
  <c r="BD1924" i="1"/>
  <c r="BC1924" i="1"/>
  <c r="BB1924" i="1"/>
  <c r="BA1924" i="1"/>
  <c r="AY1924" i="1"/>
  <c r="AX1924" i="1"/>
  <c r="AW1924" i="1"/>
  <c r="AV1924" i="1"/>
  <c r="AU1924" i="1"/>
  <c r="AS1924" i="1"/>
  <c r="AR1924" i="1"/>
  <c r="AQ1924" i="1"/>
  <c r="AP1924" i="1"/>
  <c r="AO1924" i="1"/>
  <c r="E1924" i="1"/>
  <c r="BD1923" i="1"/>
  <c r="BC1923" i="1"/>
  <c r="BB1923" i="1"/>
  <c r="BA1923" i="1"/>
  <c r="AY1923" i="1"/>
  <c r="AX1923" i="1"/>
  <c r="AW1923" i="1"/>
  <c r="AV1923" i="1"/>
  <c r="AU1923" i="1"/>
  <c r="AS1923" i="1"/>
  <c r="AR1923" i="1"/>
  <c r="AQ1923" i="1"/>
  <c r="AP1923" i="1"/>
  <c r="AO1923" i="1"/>
  <c r="E1923" i="1"/>
  <c r="BD1922" i="1"/>
  <c r="BC1922" i="1"/>
  <c r="BB1922" i="1"/>
  <c r="BA1922" i="1"/>
  <c r="AY1922" i="1"/>
  <c r="AX1922" i="1"/>
  <c r="AW1922" i="1"/>
  <c r="AV1922" i="1"/>
  <c r="AU1922" i="1"/>
  <c r="AS1922" i="1"/>
  <c r="AR1922" i="1"/>
  <c r="AQ1922" i="1"/>
  <c r="AP1922" i="1"/>
  <c r="AO1922" i="1"/>
  <c r="E1922" i="1"/>
  <c r="BD1921" i="1"/>
  <c r="BC1921" i="1"/>
  <c r="BB1921" i="1"/>
  <c r="BA1921" i="1"/>
  <c r="AY1921" i="1"/>
  <c r="AX1921" i="1"/>
  <c r="AW1921" i="1"/>
  <c r="AV1921" i="1"/>
  <c r="AU1921" i="1"/>
  <c r="AS1921" i="1"/>
  <c r="AR1921" i="1"/>
  <c r="AQ1921" i="1"/>
  <c r="AP1921" i="1"/>
  <c r="AO1921" i="1"/>
  <c r="E1921" i="1"/>
  <c r="BD1920" i="1"/>
  <c r="BC1920" i="1"/>
  <c r="BB1920" i="1"/>
  <c r="BA1920" i="1"/>
  <c r="AY1920" i="1"/>
  <c r="AX1920" i="1"/>
  <c r="AW1920" i="1"/>
  <c r="AV1920" i="1"/>
  <c r="AU1920" i="1"/>
  <c r="AS1920" i="1"/>
  <c r="AR1920" i="1"/>
  <c r="AQ1920" i="1"/>
  <c r="AP1920" i="1"/>
  <c r="AO1920" i="1"/>
  <c r="E1920" i="1"/>
  <c r="BD1919" i="1"/>
  <c r="BC1919" i="1"/>
  <c r="BB1919" i="1"/>
  <c r="BA1919" i="1"/>
  <c r="AY1919" i="1"/>
  <c r="AX1919" i="1"/>
  <c r="AW1919" i="1"/>
  <c r="AV1919" i="1"/>
  <c r="AU1919" i="1"/>
  <c r="AS1919" i="1"/>
  <c r="AR1919" i="1"/>
  <c r="AQ1919" i="1"/>
  <c r="AP1919" i="1"/>
  <c r="AO1919" i="1"/>
  <c r="E1919" i="1"/>
  <c r="BD1918" i="1"/>
  <c r="BC1918" i="1"/>
  <c r="BB1918" i="1"/>
  <c r="BA1918" i="1"/>
  <c r="AY1918" i="1"/>
  <c r="AX1918" i="1"/>
  <c r="AW1918" i="1"/>
  <c r="AV1918" i="1"/>
  <c r="AU1918" i="1"/>
  <c r="AS1918" i="1"/>
  <c r="AR1918" i="1"/>
  <c r="AQ1918" i="1"/>
  <c r="AP1918" i="1"/>
  <c r="AO1918" i="1"/>
  <c r="E1918" i="1"/>
  <c r="BD1917" i="1"/>
  <c r="BC1917" i="1"/>
  <c r="BB1917" i="1"/>
  <c r="BA1917" i="1"/>
  <c r="AY1917" i="1"/>
  <c r="AX1917" i="1"/>
  <c r="AW1917" i="1"/>
  <c r="AV1917" i="1"/>
  <c r="AU1917" i="1"/>
  <c r="AS1917" i="1"/>
  <c r="AR1917" i="1"/>
  <c r="AQ1917" i="1"/>
  <c r="AP1917" i="1"/>
  <c r="AO1917" i="1"/>
  <c r="E1917" i="1"/>
  <c r="BD1916" i="1"/>
  <c r="BC1916" i="1"/>
  <c r="BB1916" i="1"/>
  <c r="BA1916" i="1"/>
  <c r="AY1916" i="1"/>
  <c r="AX1916" i="1"/>
  <c r="AW1916" i="1"/>
  <c r="AV1916" i="1"/>
  <c r="AU1916" i="1"/>
  <c r="AS1916" i="1"/>
  <c r="AR1916" i="1"/>
  <c r="AQ1916" i="1"/>
  <c r="AP1916" i="1"/>
  <c r="AO1916" i="1"/>
  <c r="E1916" i="1"/>
  <c r="BD1915" i="1"/>
  <c r="BC1915" i="1"/>
  <c r="BB1915" i="1"/>
  <c r="BA1915" i="1"/>
  <c r="AY1915" i="1"/>
  <c r="AX1915" i="1"/>
  <c r="AW1915" i="1"/>
  <c r="AV1915" i="1"/>
  <c r="AU1915" i="1"/>
  <c r="AS1915" i="1"/>
  <c r="AR1915" i="1"/>
  <c r="AQ1915" i="1"/>
  <c r="AP1915" i="1"/>
  <c r="AO1915" i="1"/>
  <c r="E1915" i="1"/>
  <c r="BD1914" i="1"/>
  <c r="BC1914" i="1"/>
  <c r="BB1914" i="1"/>
  <c r="BA1914" i="1"/>
  <c r="AY1914" i="1"/>
  <c r="AX1914" i="1"/>
  <c r="AW1914" i="1"/>
  <c r="AV1914" i="1"/>
  <c r="AU1914" i="1"/>
  <c r="AS1914" i="1"/>
  <c r="AR1914" i="1"/>
  <c r="AQ1914" i="1"/>
  <c r="AP1914" i="1"/>
  <c r="AO1914" i="1"/>
  <c r="E1914" i="1"/>
  <c r="BD1913" i="1"/>
  <c r="BC1913" i="1"/>
  <c r="BB1913" i="1"/>
  <c r="BA1913" i="1"/>
  <c r="AY1913" i="1"/>
  <c r="AX1913" i="1"/>
  <c r="AW1913" i="1"/>
  <c r="AV1913" i="1"/>
  <c r="AU1913" i="1"/>
  <c r="AS1913" i="1"/>
  <c r="AR1913" i="1"/>
  <c r="AQ1913" i="1"/>
  <c r="AP1913" i="1"/>
  <c r="AO1913" i="1"/>
  <c r="E1913" i="1"/>
  <c r="BD1912" i="1"/>
  <c r="BC1912" i="1"/>
  <c r="BB1912" i="1"/>
  <c r="BA1912" i="1"/>
  <c r="AY1912" i="1"/>
  <c r="AX1912" i="1"/>
  <c r="AW1912" i="1"/>
  <c r="AV1912" i="1"/>
  <c r="AU1912" i="1"/>
  <c r="AS1912" i="1"/>
  <c r="AR1912" i="1"/>
  <c r="AQ1912" i="1"/>
  <c r="AP1912" i="1"/>
  <c r="AO1912" i="1"/>
  <c r="E1912" i="1"/>
  <c r="BD1911" i="1"/>
  <c r="BC1911" i="1"/>
  <c r="BB1911" i="1"/>
  <c r="BA1911" i="1"/>
  <c r="AY1911" i="1"/>
  <c r="AX1911" i="1"/>
  <c r="AW1911" i="1"/>
  <c r="AV1911" i="1"/>
  <c r="AU1911" i="1"/>
  <c r="AS1911" i="1"/>
  <c r="AR1911" i="1"/>
  <c r="AQ1911" i="1"/>
  <c r="AP1911" i="1"/>
  <c r="AO1911" i="1"/>
  <c r="E1911" i="1"/>
  <c r="BD1910" i="1"/>
  <c r="BC1910" i="1"/>
  <c r="BB1910" i="1"/>
  <c r="BA1910" i="1"/>
  <c r="AY1910" i="1"/>
  <c r="AX1910" i="1"/>
  <c r="AW1910" i="1"/>
  <c r="AV1910" i="1"/>
  <c r="AU1910" i="1"/>
  <c r="AS1910" i="1"/>
  <c r="AR1910" i="1"/>
  <c r="AQ1910" i="1"/>
  <c r="AP1910" i="1"/>
  <c r="AO1910" i="1"/>
  <c r="E1910" i="1"/>
  <c r="BD1909" i="1"/>
  <c r="BC1909" i="1"/>
  <c r="BB1909" i="1"/>
  <c r="BA1909" i="1"/>
  <c r="AY1909" i="1"/>
  <c r="AX1909" i="1"/>
  <c r="AW1909" i="1"/>
  <c r="AV1909" i="1"/>
  <c r="AU1909" i="1"/>
  <c r="AS1909" i="1"/>
  <c r="AR1909" i="1"/>
  <c r="AQ1909" i="1"/>
  <c r="AP1909" i="1"/>
  <c r="AO1909" i="1"/>
  <c r="E1909" i="1"/>
  <c r="BD1908" i="1"/>
  <c r="BC1908" i="1"/>
  <c r="BB1908" i="1"/>
  <c r="BA1908" i="1"/>
  <c r="AY1908" i="1"/>
  <c r="AX1908" i="1"/>
  <c r="AW1908" i="1"/>
  <c r="AV1908" i="1"/>
  <c r="AU1908" i="1"/>
  <c r="AS1908" i="1"/>
  <c r="AR1908" i="1"/>
  <c r="AQ1908" i="1"/>
  <c r="AP1908" i="1"/>
  <c r="AO1908" i="1"/>
  <c r="E1908" i="1"/>
  <c r="BD1907" i="1"/>
  <c r="BC1907" i="1"/>
  <c r="BB1907" i="1"/>
  <c r="BA1907" i="1"/>
  <c r="AY1907" i="1"/>
  <c r="AX1907" i="1"/>
  <c r="AW1907" i="1"/>
  <c r="AV1907" i="1"/>
  <c r="AU1907" i="1"/>
  <c r="AS1907" i="1"/>
  <c r="AR1907" i="1"/>
  <c r="AQ1907" i="1"/>
  <c r="AP1907" i="1"/>
  <c r="AO1907" i="1"/>
  <c r="E1907" i="1"/>
  <c r="BD1906" i="1"/>
  <c r="BC1906" i="1"/>
  <c r="BB1906" i="1"/>
  <c r="BA1906" i="1"/>
  <c r="AY1906" i="1"/>
  <c r="AX1906" i="1"/>
  <c r="AW1906" i="1"/>
  <c r="AV1906" i="1"/>
  <c r="AU1906" i="1"/>
  <c r="AS1906" i="1"/>
  <c r="AR1906" i="1"/>
  <c r="AQ1906" i="1"/>
  <c r="AP1906" i="1"/>
  <c r="AO1906" i="1"/>
  <c r="E1906" i="1"/>
  <c r="BD1905" i="1"/>
  <c r="BC1905" i="1"/>
  <c r="BB1905" i="1"/>
  <c r="BA1905" i="1"/>
  <c r="AY1905" i="1"/>
  <c r="AX1905" i="1"/>
  <c r="AW1905" i="1"/>
  <c r="AV1905" i="1"/>
  <c r="AU1905" i="1"/>
  <c r="AS1905" i="1"/>
  <c r="AR1905" i="1"/>
  <c r="AQ1905" i="1"/>
  <c r="AP1905" i="1"/>
  <c r="AO1905" i="1"/>
  <c r="E1905" i="1"/>
  <c r="BD1904" i="1"/>
  <c r="BC1904" i="1"/>
  <c r="BB1904" i="1"/>
  <c r="BA1904" i="1"/>
  <c r="AY1904" i="1"/>
  <c r="AX1904" i="1"/>
  <c r="AW1904" i="1"/>
  <c r="AV1904" i="1"/>
  <c r="AU1904" i="1"/>
  <c r="AS1904" i="1"/>
  <c r="AR1904" i="1"/>
  <c r="AQ1904" i="1"/>
  <c r="AP1904" i="1"/>
  <c r="AO1904" i="1"/>
  <c r="E1904" i="1"/>
  <c r="BD1903" i="1"/>
  <c r="BC1903" i="1"/>
  <c r="BB1903" i="1"/>
  <c r="BA1903" i="1"/>
  <c r="AY1903" i="1"/>
  <c r="AX1903" i="1"/>
  <c r="AW1903" i="1"/>
  <c r="AV1903" i="1"/>
  <c r="AU1903" i="1"/>
  <c r="AS1903" i="1"/>
  <c r="AR1903" i="1"/>
  <c r="AQ1903" i="1"/>
  <c r="AP1903" i="1"/>
  <c r="AO1903" i="1"/>
  <c r="E1903" i="1"/>
  <c r="BD1902" i="1"/>
  <c r="BC1902" i="1"/>
  <c r="BB1902" i="1"/>
  <c r="BA1902" i="1"/>
  <c r="AY1902" i="1"/>
  <c r="AX1902" i="1"/>
  <c r="AW1902" i="1"/>
  <c r="AV1902" i="1"/>
  <c r="AU1902" i="1"/>
  <c r="AS1902" i="1"/>
  <c r="AR1902" i="1"/>
  <c r="AQ1902" i="1"/>
  <c r="AP1902" i="1"/>
  <c r="AO1902" i="1"/>
  <c r="E1902" i="1"/>
  <c r="BD1901" i="1"/>
  <c r="BC1901" i="1"/>
  <c r="BB1901" i="1"/>
  <c r="BA1901" i="1"/>
  <c r="AY1901" i="1"/>
  <c r="AX1901" i="1"/>
  <c r="AW1901" i="1"/>
  <c r="AV1901" i="1"/>
  <c r="AU1901" i="1"/>
  <c r="AS1901" i="1"/>
  <c r="AR1901" i="1"/>
  <c r="AQ1901" i="1"/>
  <c r="AP1901" i="1"/>
  <c r="AO1901" i="1"/>
  <c r="E1901" i="1"/>
  <c r="BD1900" i="1"/>
  <c r="BC1900" i="1"/>
  <c r="BB1900" i="1"/>
  <c r="BA1900" i="1"/>
  <c r="AY1900" i="1"/>
  <c r="AX1900" i="1"/>
  <c r="AW1900" i="1"/>
  <c r="AV1900" i="1"/>
  <c r="AU1900" i="1"/>
  <c r="AS1900" i="1"/>
  <c r="AR1900" i="1"/>
  <c r="AQ1900" i="1"/>
  <c r="AP1900" i="1"/>
  <c r="AO1900" i="1"/>
  <c r="E1900" i="1"/>
  <c r="BD1899" i="1"/>
  <c r="BC1899" i="1"/>
  <c r="BB1899" i="1"/>
  <c r="BA1899" i="1"/>
  <c r="AY1899" i="1"/>
  <c r="AX1899" i="1"/>
  <c r="AW1899" i="1"/>
  <c r="AV1899" i="1"/>
  <c r="AU1899" i="1"/>
  <c r="AS1899" i="1"/>
  <c r="AR1899" i="1"/>
  <c r="AQ1899" i="1"/>
  <c r="AP1899" i="1"/>
  <c r="AO1899" i="1"/>
  <c r="E1899" i="1"/>
  <c r="BD1898" i="1"/>
  <c r="BC1898" i="1"/>
  <c r="BB1898" i="1"/>
  <c r="BA1898" i="1"/>
  <c r="AY1898" i="1"/>
  <c r="AX1898" i="1"/>
  <c r="AW1898" i="1"/>
  <c r="AV1898" i="1"/>
  <c r="AU1898" i="1"/>
  <c r="AS1898" i="1"/>
  <c r="AR1898" i="1"/>
  <c r="AQ1898" i="1"/>
  <c r="AP1898" i="1"/>
  <c r="AO1898" i="1"/>
  <c r="E1898" i="1"/>
  <c r="BD1897" i="1"/>
  <c r="BC1897" i="1"/>
  <c r="BB1897" i="1"/>
  <c r="BA1897" i="1"/>
  <c r="AY1897" i="1"/>
  <c r="AX1897" i="1"/>
  <c r="AW1897" i="1"/>
  <c r="AV1897" i="1"/>
  <c r="AU1897" i="1"/>
  <c r="AS1897" i="1"/>
  <c r="AR1897" i="1"/>
  <c r="AQ1897" i="1"/>
  <c r="AP1897" i="1"/>
  <c r="AO1897" i="1"/>
  <c r="E1897" i="1"/>
  <c r="BD1896" i="1"/>
  <c r="BC1896" i="1"/>
  <c r="BB1896" i="1"/>
  <c r="BA1896" i="1"/>
  <c r="AY1896" i="1"/>
  <c r="AX1896" i="1"/>
  <c r="AW1896" i="1"/>
  <c r="AV1896" i="1"/>
  <c r="AU1896" i="1"/>
  <c r="AS1896" i="1"/>
  <c r="AR1896" i="1"/>
  <c r="AQ1896" i="1"/>
  <c r="AP1896" i="1"/>
  <c r="AO1896" i="1"/>
  <c r="E1896" i="1"/>
  <c r="BD1895" i="1"/>
  <c r="BC1895" i="1"/>
  <c r="BB1895" i="1"/>
  <c r="BA1895" i="1"/>
  <c r="AY1895" i="1"/>
  <c r="AX1895" i="1"/>
  <c r="AW1895" i="1"/>
  <c r="AV1895" i="1"/>
  <c r="AU1895" i="1"/>
  <c r="AS1895" i="1"/>
  <c r="AR1895" i="1"/>
  <c r="AQ1895" i="1"/>
  <c r="AP1895" i="1"/>
  <c r="AO1895" i="1"/>
  <c r="E1895" i="1"/>
  <c r="BD1894" i="1"/>
  <c r="BC1894" i="1"/>
  <c r="BB1894" i="1"/>
  <c r="BA1894" i="1"/>
  <c r="AY1894" i="1"/>
  <c r="AX1894" i="1"/>
  <c r="AW1894" i="1"/>
  <c r="AV1894" i="1"/>
  <c r="AU1894" i="1"/>
  <c r="AS1894" i="1"/>
  <c r="AR1894" i="1"/>
  <c r="AQ1894" i="1"/>
  <c r="AP1894" i="1"/>
  <c r="AO1894" i="1"/>
  <c r="E1894" i="1"/>
  <c r="BD1893" i="1"/>
  <c r="BC1893" i="1"/>
  <c r="BB1893" i="1"/>
  <c r="BA1893" i="1"/>
  <c r="AY1893" i="1"/>
  <c r="AX1893" i="1"/>
  <c r="AW1893" i="1"/>
  <c r="AV1893" i="1"/>
  <c r="AU1893" i="1"/>
  <c r="AS1893" i="1"/>
  <c r="AR1893" i="1"/>
  <c r="AQ1893" i="1"/>
  <c r="AP1893" i="1"/>
  <c r="AO1893" i="1"/>
  <c r="E1893" i="1"/>
  <c r="BD1892" i="1"/>
  <c r="BC1892" i="1"/>
  <c r="BB1892" i="1"/>
  <c r="BA1892" i="1"/>
  <c r="AY1892" i="1"/>
  <c r="AX1892" i="1"/>
  <c r="AW1892" i="1"/>
  <c r="AV1892" i="1"/>
  <c r="AU1892" i="1"/>
  <c r="AS1892" i="1"/>
  <c r="AR1892" i="1"/>
  <c r="AQ1892" i="1"/>
  <c r="AP1892" i="1"/>
  <c r="AO1892" i="1"/>
  <c r="E1892" i="1"/>
  <c r="BD1891" i="1"/>
  <c r="BC1891" i="1"/>
  <c r="BB1891" i="1"/>
  <c r="BA1891" i="1"/>
  <c r="AY1891" i="1"/>
  <c r="AX1891" i="1"/>
  <c r="AW1891" i="1"/>
  <c r="AV1891" i="1"/>
  <c r="AU1891" i="1"/>
  <c r="AS1891" i="1"/>
  <c r="AR1891" i="1"/>
  <c r="AQ1891" i="1"/>
  <c r="AP1891" i="1"/>
  <c r="AO1891" i="1"/>
  <c r="E1891" i="1"/>
  <c r="BD1890" i="1"/>
  <c r="BC1890" i="1"/>
  <c r="BB1890" i="1"/>
  <c r="BA1890" i="1"/>
  <c r="AY1890" i="1"/>
  <c r="AX1890" i="1"/>
  <c r="AW1890" i="1"/>
  <c r="AV1890" i="1"/>
  <c r="AU1890" i="1"/>
  <c r="AS1890" i="1"/>
  <c r="AR1890" i="1"/>
  <c r="AQ1890" i="1"/>
  <c r="AP1890" i="1"/>
  <c r="AO1890" i="1"/>
  <c r="E1890" i="1"/>
  <c r="BD1889" i="1"/>
  <c r="BC1889" i="1"/>
  <c r="BB1889" i="1"/>
  <c r="BA1889" i="1"/>
  <c r="AY1889" i="1"/>
  <c r="AX1889" i="1"/>
  <c r="AW1889" i="1"/>
  <c r="AV1889" i="1"/>
  <c r="AU1889" i="1"/>
  <c r="AS1889" i="1"/>
  <c r="AR1889" i="1"/>
  <c r="AQ1889" i="1"/>
  <c r="AP1889" i="1"/>
  <c r="AO1889" i="1"/>
  <c r="E1889" i="1"/>
  <c r="BD1888" i="1"/>
  <c r="BC1888" i="1"/>
  <c r="BB1888" i="1"/>
  <c r="BA1888" i="1"/>
  <c r="AY1888" i="1"/>
  <c r="AX1888" i="1"/>
  <c r="AW1888" i="1"/>
  <c r="AV1888" i="1"/>
  <c r="AU1888" i="1"/>
  <c r="AS1888" i="1"/>
  <c r="AR1888" i="1"/>
  <c r="AQ1888" i="1"/>
  <c r="AP1888" i="1"/>
  <c r="AO1888" i="1"/>
  <c r="E1888" i="1"/>
  <c r="BD1887" i="1"/>
  <c r="BC1887" i="1"/>
  <c r="BB1887" i="1"/>
  <c r="BA1887" i="1"/>
  <c r="AY1887" i="1"/>
  <c r="AX1887" i="1"/>
  <c r="AW1887" i="1"/>
  <c r="AV1887" i="1"/>
  <c r="AU1887" i="1"/>
  <c r="AS1887" i="1"/>
  <c r="AR1887" i="1"/>
  <c r="AQ1887" i="1"/>
  <c r="AP1887" i="1"/>
  <c r="AO1887" i="1"/>
  <c r="E1887" i="1"/>
  <c r="BD1886" i="1"/>
  <c r="BC1886" i="1"/>
  <c r="BB1886" i="1"/>
  <c r="BA1886" i="1"/>
  <c r="AY1886" i="1"/>
  <c r="AX1886" i="1"/>
  <c r="AW1886" i="1"/>
  <c r="AV1886" i="1"/>
  <c r="AU1886" i="1"/>
  <c r="AS1886" i="1"/>
  <c r="AR1886" i="1"/>
  <c r="AQ1886" i="1"/>
  <c r="AP1886" i="1"/>
  <c r="AO1886" i="1"/>
  <c r="E1886" i="1"/>
  <c r="BD1885" i="1"/>
  <c r="BC1885" i="1"/>
  <c r="BB1885" i="1"/>
  <c r="BA1885" i="1"/>
  <c r="AY1885" i="1"/>
  <c r="AX1885" i="1"/>
  <c r="AW1885" i="1"/>
  <c r="AV1885" i="1"/>
  <c r="AU1885" i="1"/>
  <c r="AS1885" i="1"/>
  <c r="AR1885" i="1"/>
  <c r="AQ1885" i="1"/>
  <c r="AP1885" i="1"/>
  <c r="AO1885" i="1"/>
  <c r="E1885" i="1"/>
  <c r="BD1884" i="1"/>
  <c r="BC1884" i="1"/>
  <c r="BB1884" i="1"/>
  <c r="BA1884" i="1"/>
  <c r="AY1884" i="1"/>
  <c r="AX1884" i="1"/>
  <c r="AW1884" i="1"/>
  <c r="AV1884" i="1"/>
  <c r="AU1884" i="1"/>
  <c r="AS1884" i="1"/>
  <c r="AR1884" i="1"/>
  <c r="AQ1884" i="1"/>
  <c r="AP1884" i="1"/>
  <c r="AO1884" i="1"/>
  <c r="E1884" i="1"/>
  <c r="BD1883" i="1"/>
  <c r="BC1883" i="1"/>
  <c r="BB1883" i="1"/>
  <c r="BA1883" i="1"/>
  <c r="AY1883" i="1"/>
  <c r="AX1883" i="1"/>
  <c r="AW1883" i="1"/>
  <c r="AV1883" i="1"/>
  <c r="AU1883" i="1"/>
  <c r="AS1883" i="1"/>
  <c r="AR1883" i="1"/>
  <c r="AQ1883" i="1"/>
  <c r="AP1883" i="1"/>
  <c r="AO1883" i="1"/>
  <c r="E1883" i="1"/>
  <c r="BD1882" i="1"/>
  <c r="BC1882" i="1"/>
  <c r="BB1882" i="1"/>
  <c r="BA1882" i="1"/>
  <c r="AY1882" i="1"/>
  <c r="AX1882" i="1"/>
  <c r="AW1882" i="1"/>
  <c r="AV1882" i="1"/>
  <c r="AU1882" i="1"/>
  <c r="AS1882" i="1"/>
  <c r="AR1882" i="1"/>
  <c r="AQ1882" i="1"/>
  <c r="AP1882" i="1"/>
  <c r="AO1882" i="1"/>
  <c r="E1882" i="1"/>
  <c r="BD1881" i="1"/>
  <c r="BC1881" i="1"/>
  <c r="BB1881" i="1"/>
  <c r="BA1881" i="1"/>
  <c r="AY1881" i="1"/>
  <c r="AX1881" i="1"/>
  <c r="AW1881" i="1"/>
  <c r="AV1881" i="1"/>
  <c r="AU1881" i="1"/>
  <c r="AS1881" i="1"/>
  <c r="AR1881" i="1"/>
  <c r="AQ1881" i="1"/>
  <c r="AP1881" i="1"/>
  <c r="AO1881" i="1"/>
  <c r="E1881" i="1"/>
  <c r="BD1880" i="1"/>
  <c r="BC1880" i="1"/>
  <c r="BB1880" i="1"/>
  <c r="BA1880" i="1"/>
  <c r="AY1880" i="1"/>
  <c r="AX1880" i="1"/>
  <c r="AW1880" i="1"/>
  <c r="AV1880" i="1"/>
  <c r="AU1880" i="1"/>
  <c r="AS1880" i="1"/>
  <c r="AR1880" i="1"/>
  <c r="AQ1880" i="1"/>
  <c r="AP1880" i="1"/>
  <c r="AO1880" i="1"/>
  <c r="E1880" i="1"/>
  <c r="BD1879" i="1"/>
  <c r="BC1879" i="1"/>
  <c r="BB1879" i="1"/>
  <c r="BA1879" i="1"/>
  <c r="AY1879" i="1"/>
  <c r="AX1879" i="1"/>
  <c r="AW1879" i="1"/>
  <c r="AV1879" i="1"/>
  <c r="AU1879" i="1"/>
  <c r="AS1879" i="1"/>
  <c r="AR1879" i="1"/>
  <c r="AQ1879" i="1"/>
  <c r="AP1879" i="1"/>
  <c r="AO1879" i="1"/>
  <c r="E1879" i="1"/>
  <c r="BD1878" i="1"/>
  <c r="BC1878" i="1"/>
  <c r="BB1878" i="1"/>
  <c r="BA1878" i="1"/>
  <c r="AY1878" i="1"/>
  <c r="AX1878" i="1"/>
  <c r="AW1878" i="1"/>
  <c r="AV1878" i="1"/>
  <c r="AU1878" i="1"/>
  <c r="AS1878" i="1"/>
  <c r="AR1878" i="1"/>
  <c r="AQ1878" i="1"/>
  <c r="AP1878" i="1"/>
  <c r="AO1878" i="1"/>
  <c r="E1878" i="1"/>
  <c r="BD1877" i="1"/>
  <c r="BC1877" i="1"/>
  <c r="BB1877" i="1"/>
  <c r="BA1877" i="1"/>
  <c r="AY1877" i="1"/>
  <c r="AX1877" i="1"/>
  <c r="AW1877" i="1"/>
  <c r="AV1877" i="1"/>
  <c r="AU1877" i="1"/>
  <c r="AS1877" i="1"/>
  <c r="AR1877" i="1"/>
  <c r="AQ1877" i="1"/>
  <c r="AP1877" i="1"/>
  <c r="AO1877" i="1"/>
  <c r="E1877" i="1"/>
  <c r="BD1876" i="1"/>
  <c r="BC1876" i="1"/>
  <c r="BB1876" i="1"/>
  <c r="BA1876" i="1"/>
  <c r="AY1876" i="1"/>
  <c r="AX1876" i="1"/>
  <c r="AW1876" i="1"/>
  <c r="AV1876" i="1"/>
  <c r="AU1876" i="1"/>
  <c r="AS1876" i="1"/>
  <c r="AR1876" i="1"/>
  <c r="AQ1876" i="1"/>
  <c r="AP1876" i="1"/>
  <c r="AO1876" i="1"/>
  <c r="E1876" i="1"/>
  <c r="BD1875" i="1"/>
  <c r="BC1875" i="1"/>
  <c r="BB1875" i="1"/>
  <c r="BA1875" i="1"/>
  <c r="AY1875" i="1"/>
  <c r="AX1875" i="1"/>
  <c r="AW1875" i="1"/>
  <c r="AV1875" i="1"/>
  <c r="AU1875" i="1"/>
  <c r="AS1875" i="1"/>
  <c r="AR1875" i="1"/>
  <c r="AQ1875" i="1"/>
  <c r="AP1875" i="1"/>
  <c r="AO1875" i="1"/>
  <c r="E1875" i="1"/>
  <c r="BD1874" i="1"/>
  <c r="BC1874" i="1"/>
  <c r="BB1874" i="1"/>
  <c r="BA1874" i="1"/>
  <c r="AY1874" i="1"/>
  <c r="AX1874" i="1"/>
  <c r="AW1874" i="1"/>
  <c r="AV1874" i="1"/>
  <c r="AU1874" i="1"/>
  <c r="AS1874" i="1"/>
  <c r="AR1874" i="1"/>
  <c r="AQ1874" i="1"/>
  <c r="AP1874" i="1"/>
  <c r="AO1874" i="1"/>
  <c r="E1874" i="1"/>
  <c r="BD1873" i="1"/>
  <c r="BC1873" i="1"/>
  <c r="BB1873" i="1"/>
  <c r="BA1873" i="1"/>
  <c r="AY1873" i="1"/>
  <c r="AX1873" i="1"/>
  <c r="AW1873" i="1"/>
  <c r="AV1873" i="1"/>
  <c r="AU1873" i="1"/>
  <c r="AS1873" i="1"/>
  <c r="AR1873" i="1"/>
  <c r="AQ1873" i="1"/>
  <c r="AP1873" i="1"/>
  <c r="AO1873" i="1"/>
  <c r="E1873" i="1"/>
  <c r="BD1872" i="1"/>
  <c r="BC1872" i="1"/>
  <c r="BB1872" i="1"/>
  <c r="BA1872" i="1"/>
  <c r="AY1872" i="1"/>
  <c r="AX1872" i="1"/>
  <c r="AW1872" i="1"/>
  <c r="AV1872" i="1"/>
  <c r="AU1872" i="1"/>
  <c r="AS1872" i="1"/>
  <c r="AR1872" i="1"/>
  <c r="AQ1872" i="1"/>
  <c r="AP1872" i="1"/>
  <c r="AO1872" i="1"/>
  <c r="E1872" i="1"/>
  <c r="BD1871" i="1"/>
  <c r="BC1871" i="1"/>
  <c r="BB1871" i="1"/>
  <c r="BA1871" i="1"/>
  <c r="AY1871" i="1"/>
  <c r="AX1871" i="1"/>
  <c r="AW1871" i="1"/>
  <c r="AV1871" i="1"/>
  <c r="AU1871" i="1"/>
  <c r="AS1871" i="1"/>
  <c r="AR1871" i="1"/>
  <c r="AQ1871" i="1"/>
  <c r="AP1871" i="1"/>
  <c r="AO1871" i="1"/>
  <c r="E1871" i="1"/>
  <c r="BD1870" i="1"/>
  <c r="BC1870" i="1"/>
  <c r="BB1870" i="1"/>
  <c r="BA1870" i="1"/>
  <c r="AY1870" i="1"/>
  <c r="AX1870" i="1"/>
  <c r="AW1870" i="1"/>
  <c r="AV1870" i="1"/>
  <c r="AU1870" i="1"/>
  <c r="AS1870" i="1"/>
  <c r="AR1870" i="1"/>
  <c r="AQ1870" i="1"/>
  <c r="AP1870" i="1"/>
  <c r="AO1870" i="1"/>
  <c r="E1870" i="1"/>
  <c r="BD1869" i="1"/>
  <c r="BC1869" i="1"/>
  <c r="BB1869" i="1"/>
  <c r="BA1869" i="1"/>
  <c r="AY1869" i="1"/>
  <c r="AX1869" i="1"/>
  <c r="AW1869" i="1"/>
  <c r="AV1869" i="1"/>
  <c r="AU1869" i="1"/>
  <c r="AS1869" i="1"/>
  <c r="AR1869" i="1"/>
  <c r="AQ1869" i="1"/>
  <c r="AP1869" i="1"/>
  <c r="AO1869" i="1"/>
  <c r="E1869" i="1"/>
  <c r="BD1868" i="1"/>
  <c r="BC1868" i="1"/>
  <c r="BB1868" i="1"/>
  <c r="BA1868" i="1"/>
  <c r="AY1868" i="1"/>
  <c r="AX1868" i="1"/>
  <c r="AW1868" i="1"/>
  <c r="AV1868" i="1"/>
  <c r="AU1868" i="1"/>
  <c r="AS1868" i="1"/>
  <c r="AR1868" i="1"/>
  <c r="AQ1868" i="1"/>
  <c r="AP1868" i="1"/>
  <c r="AO1868" i="1"/>
  <c r="E1868" i="1"/>
  <c r="BD1867" i="1"/>
  <c r="BC1867" i="1"/>
  <c r="BB1867" i="1"/>
  <c r="BA1867" i="1"/>
  <c r="AY1867" i="1"/>
  <c r="AX1867" i="1"/>
  <c r="AW1867" i="1"/>
  <c r="AV1867" i="1"/>
  <c r="AU1867" i="1"/>
  <c r="AS1867" i="1"/>
  <c r="AR1867" i="1"/>
  <c r="AQ1867" i="1"/>
  <c r="AP1867" i="1"/>
  <c r="AO1867" i="1"/>
  <c r="E1867" i="1"/>
  <c r="BD1866" i="1"/>
  <c r="BC1866" i="1"/>
  <c r="BB1866" i="1"/>
  <c r="BA1866" i="1"/>
  <c r="AY1866" i="1"/>
  <c r="AX1866" i="1"/>
  <c r="AW1866" i="1"/>
  <c r="AV1866" i="1"/>
  <c r="AU1866" i="1"/>
  <c r="AS1866" i="1"/>
  <c r="AR1866" i="1"/>
  <c r="AQ1866" i="1"/>
  <c r="AP1866" i="1"/>
  <c r="AO1866" i="1"/>
  <c r="E1866" i="1"/>
  <c r="BD1865" i="1"/>
  <c r="BC1865" i="1"/>
  <c r="BB1865" i="1"/>
  <c r="BA1865" i="1"/>
  <c r="AY1865" i="1"/>
  <c r="AX1865" i="1"/>
  <c r="AW1865" i="1"/>
  <c r="AV1865" i="1"/>
  <c r="AU1865" i="1"/>
  <c r="AS1865" i="1"/>
  <c r="AR1865" i="1"/>
  <c r="AQ1865" i="1"/>
  <c r="AP1865" i="1"/>
  <c r="AO1865" i="1"/>
  <c r="E1865" i="1"/>
  <c r="BD1864" i="1"/>
  <c r="BC1864" i="1"/>
  <c r="BB1864" i="1"/>
  <c r="BA1864" i="1"/>
  <c r="AY1864" i="1"/>
  <c r="AX1864" i="1"/>
  <c r="AW1864" i="1"/>
  <c r="AV1864" i="1"/>
  <c r="AU1864" i="1"/>
  <c r="AS1864" i="1"/>
  <c r="AR1864" i="1"/>
  <c r="AQ1864" i="1"/>
  <c r="AP1864" i="1"/>
  <c r="AO1864" i="1"/>
  <c r="E1864" i="1"/>
  <c r="BD1863" i="1"/>
  <c r="BC1863" i="1"/>
  <c r="BB1863" i="1"/>
  <c r="BA1863" i="1"/>
  <c r="AY1863" i="1"/>
  <c r="AX1863" i="1"/>
  <c r="AW1863" i="1"/>
  <c r="AV1863" i="1"/>
  <c r="AU1863" i="1"/>
  <c r="AS1863" i="1"/>
  <c r="AR1863" i="1"/>
  <c r="AQ1863" i="1"/>
  <c r="AP1863" i="1"/>
  <c r="AO1863" i="1"/>
  <c r="E1863" i="1"/>
  <c r="BD1862" i="1"/>
  <c r="BC1862" i="1"/>
  <c r="BB1862" i="1"/>
  <c r="BA1862" i="1"/>
  <c r="AY1862" i="1"/>
  <c r="AX1862" i="1"/>
  <c r="AW1862" i="1"/>
  <c r="AV1862" i="1"/>
  <c r="AU1862" i="1"/>
  <c r="AS1862" i="1"/>
  <c r="AR1862" i="1"/>
  <c r="AQ1862" i="1"/>
  <c r="AP1862" i="1"/>
  <c r="AO1862" i="1"/>
  <c r="E1862" i="1"/>
  <c r="BD1861" i="1"/>
  <c r="BC1861" i="1"/>
  <c r="BB1861" i="1"/>
  <c r="BA1861" i="1"/>
  <c r="AY1861" i="1"/>
  <c r="AX1861" i="1"/>
  <c r="AW1861" i="1"/>
  <c r="AV1861" i="1"/>
  <c r="AU1861" i="1"/>
  <c r="AS1861" i="1"/>
  <c r="AR1861" i="1"/>
  <c r="AQ1861" i="1"/>
  <c r="AP1861" i="1"/>
  <c r="AO1861" i="1"/>
  <c r="E1861" i="1"/>
  <c r="BD1860" i="1"/>
  <c r="BC1860" i="1"/>
  <c r="BB1860" i="1"/>
  <c r="BA1860" i="1"/>
  <c r="AY1860" i="1"/>
  <c r="AX1860" i="1"/>
  <c r="AW1860" i="1"/>
  <c r="AV1860" i="1"/>
  <c r="AU1860" i="1"/>
  <c r="AS1860" i="1"/>
  <c r="AR1860" i="1"/>
  <c r="AQ1860" i="1"/>
  <c r="AP1860" i="1"/>
  <c r="AO1860" i="1"/>
  <c r="E1860" i="1"/>
  <c r="BD1859" i="1"/>
  <c r="BC1859" i="1"/>
  <c r="BB1859" i="1"/>
  <c r="BA1859" i="1"/>
  <c r="AY1859" i="1"/>
  <c r="AX1859" i="1"/>
  <c r="AW1859" i="1"/>
  <c r="AV1859" i="1"/>
  <c r="AU1859" i="1"/>
  <c r="AS1859" i="1"/>
  <c r="AR1859" i="1"/>
  <c r="AQ1859" i="1"/>
  <c r="AP1859" i="1"/>
  <c r="AO1859" i="1"/>
  <c r="E1859" i="1"/>
  <c r="BD1858" i="1"/>
  <c r="BC1858" i="1"/>
  <c r="BB1858" i="1"/>
  <c r="BA1858" i="1"/>
  <c r="AY1858" i="1"/>
  <c r="AX1858" i="1"/>
  <c r="AW1858" i="1"/>
  <c r="AV1858" i="1"/>
  <c r="AU1858" i="1"/>
  <c r="AS1858" i="1"/>
  <c r="AR1858" i="1"/>
  <c r="AQ1858" i="1"/>
  <c r="AP1858" i="1"/>
  <c r="AO1858" i="1"/>
  <c r="E1858" i="1"/>
  <c r="BD1857" i="1"/>
  <c r="BC1857" i="1"/>
  <c r="BB1857" i="1"/>
  <c r="BA1857" i="1"/>
  <c r="AY1857" i="1"/>
  <c r="AX1857" i="1"/>
  <c r="AW1857" i="1"/>
  <c r="AV1857" i="1"/>
  <c r="AU1857" i="1"/>
  <c r="AS1857" i="1"/>
  <c r="AR1857" i="1"/>
  <c r="AQ1857" i="1"/>
  <c r="AP1857" i="1"/>
  <c r="AO1857" i="1"/>
  <c r="E1857" i="1"/>
  <c r="BD1856" i="1"/>
  <c r="BC1856" i="1"/>
  <c r="BB1856" i="1"/>
  <c r="BA1856" i="1"/>
  <c r="AY1856" i="1"/>
  <c r="AX1856" i="1"/>
  <c r="AW1856" i="1"/>
  <c r="AV1856" i="1"/>
  <c r="AU1856" i="1"/>
  <c r="AS1856" i="1"/>
  <c r="AR1856" i="1"/>
  <c r="AQ1856" i="1"/>
  <c r="AP1856" i="1"/>
  <c r="AO1856" i="1"/>
  <c r="E1856" i="1"/>
  <c r="BD1855" i="1"/>
  <c r="BC1855" i="1"/>
  <c r="BB1855" i="1"/>
  <c r="BA1855" i="1"/>
  <c r="AY1855" i="1"/>
  <c r="AX1855" i="1"/>
  <c r="AW1855" i="1"/>
  <c r="AV1855" i="1"/>
  <c r="AU1855" i="1"/>
  <c r="AS1855" i="1"/>
  <c r="AR1855" i="1"/>
  <c r="AQ1855" i="1"/>
  <c r="AP1855" i="1"/>
  <c r="AO1855" i="1"/>
  <c r="E1855" i="1"/>
  <c r="BD1854" i="1"/>
  <c r="BC1854" i="1"/>
  <c r="BB1854" i="1"/>
  <c r="BA1854" i="1"/>
  <c r="AY1854" i="1"/>
  <c r="AX1854" i="1"/>
  <c r="AW1854" i="1"/>
  <c r="AV1854" i="1"/>
  <c r="AU1854" i="1"/>
  <c r="AS1854" i="1"/>
  <c r="AR1854" i="1"/>
  <c r="AQ1854" i="1"/>
  <c r="AP1854" i="1"/>
  <c r="AO1854" i="1"/>
  <c r="E1854" i="1"/>
  <c r="BD1853" i="1"/>
  <c r="BC1853" i="1"/>
  <c r="BB1853" i="1"/>
  <c r="BA1853" i="1"/>
  <c r="AY1853" i="1"/>
  <c r="AX1853" i="1"/>
  <c r="AW1853" i="1"/>
  <c r="AV1853" i="1"/>
  <c r="AU1853" i="1"/>
  <c r="AS1853" i="1"/>
  <c r="AR1853" i="1"/>
  <c r="AQ1853" i="1"/>
  <c r="AP1853" i="1"/>
  <c r="AO1853" i="1"/>
  <c r="E1853" i="1"/>
  <c r="BD1852" i="1"/>
  <c r="BC1852" i="1"/>
  <c r="BB1852" i="1"/>
  <c r="BA1852" i="1"/>
  <c r="AY1852" i="1"/>
  <c r="AX1852" i="1"/>
  <c r="AW1852" i="1"/>
  <c r="AV1852" i="1"/>
  <c r="AU1852" i="1"/>
  <c r="AS1852" i="1"/>
  <c r="AR1852" i="1"/>
  <c r="AQ1852" i="1"/>
  <c r="AP1852" i="1"/>
  <c r="AO1852" i="1"/>
  <c r="E1852" i="1"/>
  <c r="BD1851" i="1"/>
  <c r="BC1851" i="1"/>
  <c r="BB1851" i="1"/>
  <c r="BA1851" i="1"/>
  <c r="AY1851" i="1"/>
  <c r="AX1851" i="1"/>
  <c r="AW1851" i="1"/>
  <c r="AV1851" i="1"/>
  <c r="AU1851" i="1"/>
  <c r="AS1851" i="1"/>
  <c r="AR1851" i="1"/>
  <c r="AQ1851" i="1"/>
  <c r="AP1851" i="1"/>
  <c r="AO1851" i="1"/>
  <c r="E1851" i="1"/>
  <c r="BD1850" i="1"/>
  <c r="BC1850" i="1"/>
  <c r="BB1850" i="1"/>
  <c r="BA1850" i="1"/>
  <c r="AY1850" i="1"/>
  <c r="AX1850" i="1"/>
  <c r="AW1850" i="1"/>
  <c r="AV1850" i="1"/>
  <c r="AU1850" i="1"/>
  <c r="AS1850" i="1"/>
  <c r="AR1850" i="1"/>
  <c r="AQ1850" i="1"/>
  <c r="AP1850" i="1"/>
  <c r="AO1850" i="1"/>
  <c r="E1850" i="1"/>
  <c r="BD1849" i="1"/>
  <c r="BC1849" i="1"/>
  <c r="BB1849" i="1"/>
  <c r="BA1849" i="1"/>
  <c r="AY1849" i="1"/>
  <c r="AX1849" i="1"/>
  <c r="AW1849" i="1"/>
  <c r="AV1849" i="1"/>
  <c r="AU1849" i="1"/>
  <c r="AS1849" i="1"/>
  <c r="AR1849" i="1"/>
  <c r="AQ1849" i="1"/>
  <c r="AP1849" i="1"/>
  <c r="AO1849" i="1"/>
  <c r="E1849" i="1"/>
  <c r="BD1848" i="1"/>
  <c r="BC1848" i="1"/>
  <c r="BB1848" i="1"/>
  <c r="BA1848" i="1"/>
  <c r="AY1848" i="1"/>
  <c r="AX1848" i="1"/>
  <c r="AW1848" i="1"/>
  <c r="AV1848" i="1"/>
  <c r="AU1848" i="1"/>
  <c r="AS1848" i="1"/>
  <c r="AR1848" i="1"/>
  <c r="AQ1848" i="1"/>
  <c r="AP1848" i="1"/>
  <c r="AO1848" i="1"/>
  <c r="E1848" i="1"/>
  <c r="BD1847" i="1"/>
  <c r="BC1847" i="1"/>
  <c r="BB1847" i="1"/>
  <c r="BA1847" i="1"/>
  <c r="AY1847" i="1"/>
  <c r="AX1847" i="1"/>
  <c r="AW1847" i="1"/>
  <c r="AV1847" i="1"/>
  <c r="AU1847" i="1"/>
  <c r="AS1847" i="1"/>
  <c r="AR1847" i="1"/>
  <c r="AQ1847" i="1"/>
  <c r="AP1847" i="1"/>
  <c r="AO1847" i="1"/>
  <c r="E1847" i="1"/>
  <c r="BD1846" i="1"/>
  <c r="BC1846" i="1"/>
  <c r="BB1846" i="1"/>
  <c r="BA1846" i="1"/>
  <c r="AY1846" i="1"/>
  <c r="AX1846" i="1"/>
  <c r="AW1846" i="1"/>
  <c r="AV1846" i="1"/>
  <c r="AU1846" i="1"/>
  <c r="AS1846" i="1"/>
  <c r="AR1846" i="1"/>
  <c r="AQ1846" i="1"/>
  <c r="AP1846" i="1"/>
  <c r="AO1846" i="1"/>
  <c r="E1846" i="1"/>
  <c r="BD1845" i="1"/>
  <c r="BC1845" i="1"/>
  <c r="BB1845" i="1"/>
  <c r="BA1845" i="1"/>
  <c r="AY1845" i="1"/>
  <c r="AX1845" i="1"/>
  <c r="AW1845" i="1"/>
  <c r="AV1845" i="1"/>
  <c r="AU1845" i="1"/>
  <c r="AS1845" i="1"/>
  <c r="AR1845" i="1"/>
  <c r="AQ1845" i="1"/>
  <c r="AP1845" i="1"/>
  <c r="AO1845" i="1"/>
  <c r="E1845" i="1"/>
  <c r="BD1844" i="1"/>
  <c r="BC1844" i="1"/>
  <c r="BB1844" i="1"/>
  <c r="BA1844" i="1"/>
  <c r="AY1844" i="1"/>
  <c r="AX1844" i="1"/>
  <c r="AW1844" i="1"/>
  <c r="AV1844" i="1"/>
  <c r="AU1844" i="1"/>
  <c r="AS1844" i="1"/>
  <c r="AR1844" i="1"/>
  <c r="AQ1844" i="1"/>
  <c r="AP1844" i="1"/>
  <c r="AO1844" i="1"/>
  <c r="E1844" i="1"/>
  <c r="BD1843" i="1"/>
  <c r="BC1843" i="1"/>
  <c r="BB1843" i="1"/>
  <c r="BA1843" i="1"/>
  <c r="AY1843" i="1"/>
  <c r="AX1843" i="1"/>
  <c r="AW1843" i="1"/>
  <c r="AV1843" i="1"/>
  <c r="AU1843" i="1"/>
  <c r="AS1843" i="1"/>
  <c r="AR1843" i="1"/>
  <c r="AQ1843" i="1"/>
  <c r="AP1843" i="1"/>
  <c r="AO1843" i="1"/>
  <c r="E1843" i="1"/>
  <c r="BD1842" i="1"/>
  <c r="BC1842" i="1"/>
  <c r="BB1842" i="1"/>
  <c r="BA1842" i="1"/>
  <c r="AY1842" i="1"/>
  <c r="AX1842" i="1"/>
  <c r="AW1842" i="1"/>
  <c r="AV1842" i="1"/>
  <c r="AU1842" i="1"/>
  <c r="AS1842" i="1"/>
  <c r="AR1842" i="1"/>
  <c r="AQ1842" i="1"/>
  <c r="AP1842" i="1"/>
  <c r="AO1842" i="1"/>
  <c r="E1842" i="1"/>
  <c r="BD1841" i="1"/>
  <c r="BC1841" i="1"/>
  <c r="BB1841" i="1"/>
  <c r="BA1841" i="1"/>
  <c r="AY1841" i="1"/>
  <c r="AX1841" i="1"/>
  <c r="AW1841" i="1"/>
  <c r="AV1841" i="1"/>
  <c r="AU1841" i="1"/>
  <c r="AS1841" i="1"/>
  <c r="AR1841" i="1"/>
  <c r="AQ1841" i="1"/>
  <c r="AP1841" i="1"/>
  <c r="AO1841" i="1"/>
  <c r="E1841" i="1"/>
  <c r="BD1840" i="1"/>
  <c r="BC1840" i="1"/>
  <c r="BB1840" i="1"/>
  <c r="BA1840" i="1"/>
  <c r="AY1840" i="1"/>
  <c r="AX1840" i="1"/>
  <c r="AW1840" i="1"/>
  <c r="AV1840" i="1"/>
  <c r="AU1840" i="1"/>
  <c r="AS1840" i="1"/>
  <c r="AR1840" i="1"/>
  <c r="AQ1840" i="1"/>
  <c r="AP1840" i="1"/>
  <c r="AO1840" i="1"/>
  <c r="E1840" i="1"/>
  <c r="BD1839" i="1"/>
  <c r="BC1839" i="1"/>
  <c r="BB1839" i="1"/>
  <c r="BA1839" i="1"/>
  <c r="AY1839" i="1"/>
  <c r="AX1839" i="1"/>
  <c r="AW1839" i="1"/>
  <c r="AV1839" i="1"/>
  <c r="AU1839" i="1"/>
  <c r="AS1839" i="1"/>
  <c r="AR1839" i="1"/>
  <c r="AQ1839" i="1"/>
  <c r="AP1839" i="1"/>
  <c r="AO1839" i="1"/>
  <c r="E1839" i="1"/>
  <c r="BD1838" i="1"/>
  <c r="BC1838" i="1"/>
  <c r="BB1838" i="1"/>
  <c r="BA1838" i="1"/>
  <c r="AY1838" i="1"/>
  <c r="AX1838" i="1"/>
  <c r="AW1838" i="1"/>
  <c r="AV1838" i="1"/>
  <c r="AU1838" i="1"/>
  <c r="AS1838" i="1"/>
  <c r="AR1838" i="1"/>
  <c r="AQ1838" i="1"/>
  <c r="AP1838" i="1"/>
  <c r="AO1838" i="1"/>
  <c r="E1838" i="1"/>
  <c r="BD1837" i="1"/>
  <c r="BC1837" i="1"/>
  <c r="BB1837" i="1"/>
  <c r="BA1837" i="1"/>
  <c r="AY1837" i="1"/>
  <c r="AX1837" i="1"/>
  <c r="AW1837" i="1"/>
  <c r="AV1837" i="1"/>
  <c r="AU1837" i="1"/>
  <c r="AS1837" i="1"/>
  <c r="AR1837" i="1"/>
  <c r="AQ1837" i="1"/>
  <c r="AP1837" i="1"/>
  <c r="AO1837" i="1"/>
  <c r="E1837" i="1"/>
  <c r="BD1836" i="1"/>
  <c r="BC1836" i="1"/>
  <c r="BB1836" i="1"/>
  <c r="BA1836" i="1"/>
  <c r="AY1836" i="1"/>
  <c r="AX1836" i="1"/>
  <c r="AW1836" i="1"/>
  <c r="AV1836" i="1"/>
  <c r="AU1836" i="1"/>
  <c r="AS1836" i="1"/>
  <c r="AR1836" i="1"/>
  <c r="AQ1836" i="1"/>
  <c r="AP1836" i="1"/>
  <c r="AO1836" i="1"/>
  <c r="E1836" i="1"/>
  <c r="BD1835" i="1"/>
  <c r="BC1835" i="1"/>
  <c r="BB1835" i="1"/>
  <c r="BA1835" i="1"/>
  <c r="AY1835" i="1"/>
  <c r="AX1835" i="1"/>
  <c r="AW1835" i="1"/>
  <c r="AV1835" i="1"/>
  <c r="AU1835" i="1"/>
  <c r="AS1835" i="1"/>
  <c r="AR1835" i="1"/>
  <c r="AQ1835" i="1"/>
  <c r="AP1835" i="1"/>
  <c r="AO1835" i="1"/>
  <c r="E1835" i="1"/>
  <c r="BD1834" i="1"/>
  <c r="BC1834" i="1"/>
  <c r="BB1834" i="1"/>
  <c r="BA1834" i="1"/>
  <c r="AY1834" i="1"/>
  <c r="AX1834" i="1"/>
  <c r="AW1834" i="1"/>
  <c r="AV1834" i="1"/>
  <c r="AU1834" i="1"/>
  <c r="AS1834" i="1"/>
  <c r="AR1834" i="1"/>
  <c r="AQ1834" i="1"/>
  <c r="AP1834" i="1"/>
  <c r="AO1834" i="1"/>
  <c r="E1834" i="1"/>
  <c r="BD1833" i="1"/>
  <c r="BC1833" i="1"/>
  <c r="BB1833" i="1"/>
  <c r="BA1833" i="1"/>
  <c r="AY1833" i="1"/>
  <c r="AX1833" i="1"/>
  <c r="AW1833" i="1"/>
  <c r="AV1833" i="1"/>
  <c r="AU1833" i="1"/>
  <c r="AS1833" i="1"/>
  <c r="AR1833" i="1"/>
  <c r="AQ1833" i="1"/>
  <c r="AP1833" i="1"/>
  <c r="AO1833" i="1"/>
  <c r="E1833" i="1"/>
  <c r="BD1832" i="1"/>
  <c r="BC1832" i="1"/>
  <c r="BB1832" i="1"/>
  <c r="BA1832" i="1"/>
  <c r="AY1832" i="1"/>
  <c r="AX1832" i="1"/>
  <c r="AW1832" i="1"/>
  <c r="AV1832" i="1"/>
  <c r="AU1832" i="1"/>
  <c r="AS1832" i="1"/>
  <c r="AR1832" i="1"/>
  <c r="AQ1832" i="1"/>
  <c r="AP1832" i="1"/>
  <c r="AO1832" i="1"/>
  <c r="E1832" i="1"/>
  <c r="BD1831" i="1"/>
  <c r="BC1831" i="1"/>
  <c r="BB1831" i="1"/>
  <c r="BA1831" i="1"/>
  <c r="AY1831" i="1"/>
  <c r="AX1831" i="1"/>
  <c r="AW1831" i="1"/>
  <c r="AV1831" i="1"/>
  <c r="AU1831" i="1"/>
  <c r="AS1831" i="1"/>
  <c r="AR1831" i="1"/>
  <c r="AQ1831" i="1"/>
  <c r="AP1831" i="1"/>
  <c r="AO1831" i="1"/>
  <c r="E1831" i="1"/>
  <c r="BD1830" i="1"/>
  <c r="BC1830" i="1"/>
  <c r="BB1830" i="1"/>
  <c r="BA1830" i="1"/>
  <c r="AY1830" i="1"/>
  <c r="AX1830" i="1"/>
  <c r="AW1830" i="1"/>
  <c r="AV1830" i="1"/>
  <c r="AU1830" i="1"/>
  <c r="AS1830" i="1"/>
  <c r="AR1830" i="1"/>
  <c r="AQ1830" i="1"/>
  <c r="AP1830" i="1"/>
  <c r="AO1830" i="1"/>
  <c r="E1830" i="1"/>
  <c r="BD1829" i="1"/>
  <c r="BC1829" i="1"/>
  <c r="BB1829" i="1"/>
  <c r="BA1829" i="1"/>
  <c r="AY1829" i="1"/>
  <c r="AX1829" i="1"/>
  <c r="AW1829" i="1"/>
  <c r="AV1829" i="1"/>
  <c r="AU1829" i="1"/>
  <c r="AS1829" i="1"/>
  <c r="AR1829" i="1"/>
  <c r="AQ1829" i="1"/>
  <c r="AP1829" i="1"/>
  <c r="AO1829" i="1"/>
  <c r="E1829" i="1"/>
  <c r="BD1828" i="1"/>
  <c r="BC1828" i="1"/>
  <c r="BB1828" i="1"/>
  <c r="BA1828" i="1"/>
  <c r="AY1828" i="1"/>
  <c r="AX1828" i="1"/>
  <c r="AW1828" i="1"/>
  <c r="AV1828" i="1"/>
  <c r="AU1828" i="1"/>
  <c r="AS1828" i="1"/>
  <c r="AR1828" i="1"/>
  <c r="AQ1828" i="1"/>
  <c r="AP1828" i="1"/>
  <c r="AO1828" i="1"/>
  <c r="E1828" i="1"/>
  <c r="BD1827" i="1"/>
  <c r="BC1827" i="1"/>
  <c r="BB1827" i="1"/>
  <c r="BA1827" i="1"/>
  <c r="AY1827" i="1"/>
  <c r="AX1827" i="1"/>
  <c r="AW1827" i="1"/>
  <c r="AV1827" i="1"/>
  <c r="AU1827" i="1"/>
  <c r="AS1827" i="1"/>
  <c r="AR1827" i="1"/>
  <c r="AQ1827" i="1"/>
  <c r="AP1827" i="1"/>
  <c r="AO1827" i="1"/>
  <c r="E1827" i="1"/>
  <c r="BD1826" i="1"/>
  <c r="BC1826" i="1"/>
  <c r="BB1826" i="1"/>
  <c r="BA1826" i="1"/>
  <c r="AY1826" i="1"/>
  <c r="AX1826" i="1"/>
  <c r="AW1826" i="1"/>
  <c r="AV1826" i="1"/>
  <c r="AU1826" i="1"/>
  <c r="AS1826" i="1"/>
  <c r="AR1826" i="1"/>
  <c r="AQ1826" i="1"/>
  <c r="AP1826" i="1"/>
  <c r="AO1826" i="1"/>
  <c r="E1826" i="1"/>
  <c r="BD1825" i="1"/>
  <c r="BC1825" i="1"/>
  <c r="BB1825" i="1"/>
  <c r="BA1825" i="1"/>
  <c r="AY1825" i="1"/>
  <c r="AX1825" i="1"/>
  <c r="AW1825" i="1"/>
  <c r="AV1825" i="1"/>
  <c r="AU1825" i="1"/>
  <c r="AS1825" i="1"/>
  <c r="AR1825" i="1"/>
  <c r="AQ1825" i="1"/>
  <c r="AP1825" i="1"/>
  <c r="AO1825" i="1"/>
  <c r="E1825" i="1"/>
  <c r="BD1824" i="1"/>
  <c r="BC1824" i="1"/>
  <c r="BB1824" i="1"/>
  <c r="BA1824" i="1"/>
  <c r="AY1824" i="1"/>
  <c r="AX1824" i="1"/>
  <c r="AW1824" i="1"/>
  <c r="AV1824" i="1"/>
  <c r="AU1824" i="1"/>
  <c r="AS1824" i="1"/>
  <c r="AR1824" i="1"/>
  <c r="AQ1824" i="1"/>
  <c r="AP1824" i="1"/>
  <c r="AO1824" i="1"/>
  <c r="E1824" i="1"/>
  <c r="BD1823" i="1"/>
  <c r="BC1823" i="1"/>
  <c r="BB1823" i="1"/>
  <c r="BA1823" i="1"/>
  <c r="AY1823" i="1"/>
  <c r="AX1823" i="1"/>
  <c r="AW1823" i="1"/>
  <c r="AV1823" i="1"/>
  <c r="AU1823" i="1"/>
  <c r="AS1823" i="1"/>
  <c r="AR1823" i="1"/>
  <c r="AQ1823" i="1"/>
  <c r="AP1823" i="1"/>
  <c r="AO1823" i="1"/>
  <c r="E1823" i="1"/>
  <c r="BD1822" i="1"/>
  <c r="BC1822" i="1"/>
  <c r="BB1822" i="1"/>
  <c r="BA1822" i="1"/>
  <c r="AY1822" i="1"/>
  <c r="AX1822" i="1"/>
  <c r="AW1822" i="1"/>
  <c r="AV1822" i="1"/>
  <c r="AU1822" i="1"/>
  <c r="AS1822" i="1"/>
  <c r="AR1822" i="1"/>
  <c r="AQ1822" i="1"/>
  <c r="AP1822" i="1"/>
  <c r="AO1822" i="1"/>
  <c r="E1822" i="1"/>
  <c r="BD1821" i="1"/>
  <c r="BC1821" i="1"/>
  <c r="BB1821" i="1"/>
  <c r="BA1821" i="1"/>
  <c r="AY1821" i="1"/>
  <c r="AX1821" i="1"/>
  <c r="AW1821" i="1"/>
  <c r="AV1821" i="1"/>
  <c r="AU1821" i="1"/>
  <c r="AS1821" i="1"/>
  <c r="AR1821" i="1"/>
  <c r="AQ1821" i="1"/>
  <c r="AP1821" i="1"/>
  <c r="AO1821" i="1"/>
  <c r="E1821" i="1"/>
  <c r="BD1820" i="1"/>
  <c r="BC1820" i="1"/>
  <c r="BB1820" i="1"/>
  <c r="BA1820" i="1"/>
  <c r="AY1820" i="1"/>
  <c r="AX1820" i="1"/>
  <c r="AW1820" i="1"/>
  <c r="AV1820" i="1"/>
  <c r="AU1820" i="1"/>
  <c r="AS1820" i="1"/>
  <c r="AR1820" i="1"/>
  <c r="AQ1820" i="1"/>
  <c r="AP1820" i="1"/>
  <c r="AO1820" i="1"/>
  <c r="E1820" i="1"/>
  <c r="BD1819" i="1"/>
  <c r="BC1819" i="1"/>
  <c r="BB1819" i="1"/>
  <c r="BA1819" i="1"/>
  <c r="AY1819" i="1"/>
  <c r="AX1819" i="1"/>
  <c r="AW1819" i="1"/>
  <c r="AV1819" i="1"/>
  <c r="AU1819" i="1"/>
  <c r="AS1819" i="1"/>
  <c r="AR1819" i="1"/>
  <c r="AQ1819" i="1"/>
  <c r="AP1819" i="1"/>
  <c r="AO1819" i="1"/>
  <c r="E1819" i="1"/>
  <c r="BD1818" i="1"/>
  <c r="BC1818" i="1"/>
  <c r="BB1818" i="1"/>
  <c r="BA1818" i="1"/>
  <c r="AY1818" i="1"/>
  <c r="AX1818" i="1"/>
  <c r="AW1818" i="1"/>
  <c r="AV1818" i="1"/>
  <c r="AU1818" i="1"/>
  <c r="AS1818" i="1"/>
  <c r="AR1818" i="1"/>
  <c r="AQ1818" i="1"/>
  <c r="AP1818" i="1"/>
  <c r="AO1818" i="1"/>
  <c r="E1818" i="1"/>
  <c r="BD1817" i="1"/>
  <c r="BC1817" i="1"/>
  <c r="BB1817" i="1"/>
  <c r="BA1817" i="1"/>
  <c r="AY1817" i="1"/>
  <c r="AX1817" i="1"/>
  <c r="AW1817" i="1"/>
  <c r="AV1817" i="1"/>
  <c r="AU1817" i="1"/>
  <c r="AS1817" i="1"/>
  <c r="AR1817" i="1"/>
  <c r="AQ1817" i="1"/>
  <c r="AP1817" i="1"/>
  <c r="AO1817" i="1"/>
  <c r="E1817" i="1"/>
  <c r="BD1816" i="1"/>
  <c r="BC1816" i="1"/>
  <c r="BB1816" i="1"/>
  <c r="BA1816" i="1"/>
  <c r="AY1816" i="1"/>
  <c r="AX1816" i="1"/>
  <c r="AW1816" i="1"/>
  <c r="AV1816" i="1"/>
  <c r="AU1816" i="1"/>
  <c r="AS1816" i="1"/>
  <c r="AR1816" i="1"/>
  <c r="AQ1816" i="1"/>
  <c r="AP1816" i="1"/>
  <c r="AO1816" i="1"/>
  <c r="E1816" i="1"/>
  <c r="BD1815" i="1"/>
  <c r="BC1815" i="1"/>
  <c r="BB1815" i="1"/>
  <c r="BA1815" i="1"/>
  <c r="AY1815" i="1"/>
  <c r="AX1815" i="1"/>
  <c r="AW1815" i="1"/>
  <c r="AV1815" i="1"/>
  <c r="AU1815" i="1"/>
  <c r="AS1815" i="1"/>
  <c r="AR1815" i="1"/>
  <c r="AQ1815" i="1"/>
  <c r="AP1815" i="1"/>
  <c r="AO1815" i="1"/>
  <c r="E1815" i="1"/>
  <c r="BD1814" i="1"/>
  <c r="BC1814" i="1"/>
  <c r="BB1814" i="1"/>
  <c r="BA1814" i="1"/>
  <c r="AY1814" i="1"/>
  <c r="AX1814" i="1"/>
  <c r="AW1814" i="1"/>
  <c r="AV1814" i="1"/>
  <c r="AU1814" i="1"/>
  <c r="AS1814" i="1"/>
  <c r="AR1814" i="1"/>
  <c r="AQ1814" i="1"/>
  <c r="AP1814" i="1"/>
  <c r="AO1814" i="1"/>
  <c r="E1814" i="1"/>
  <c r="BD1813" i="1"/>
  <c r="BC1813" i="1"/>
  <c r="BB1813" i="1"/>
  <c r="BA1813" i="1"/>
  <c r="AY1813" i="1"/>
  <c r="AX1813" i="1"/>
  <c r="AW1813" i="1"/>
  <c r="AV1813" i="1"/>
  <c r="AU1813" i="1"/>
  <c r="AS1813" i="1"/>
  <c r="AR1813" i="1"/>
  <c r="AQ1813" i="1"/>
  <c r="AP1813" i="1"/>
  <c r="AO1813" i="1"/>
  <c r="E1813" i="1"/>
  <c r="BD1812" i="1"/>
  <c r="BC1812" i="1"/>
  <c r="BB1812" i="1"/>
  <c r="BA1812" i="1"/>
  <c r="AY1812" i="1"/>
  <c r="AX1812" i="1"/>
  <c r="AW1812" i="1"/>
  <c r="AV1812" i="1"/>
  <c r="AU1812" i="1"/>
  <c r="AS1812" i="1"/>
  <c r="AR1812" i="1"/>
  <c r="AQ1812" i="1"/>
  <c r="AP1812" i="1"/>
  <c r="AO1812" i="1"/>
  <c r="E1812" i="1"/>
  <c r="BD1811" i="1"/>
  <c r="BC1811" i="1"/>
  <c r="BB1811" i="1"/>
  <c r="BA1811" i="1"/>
  <c r="AY1811" i="1"/>
  <c r="AX1811" i="1"/>
  <c r="AW1811" i="1"/>
  <c r="AV1811" i="1"/>
  <c r="AU1811" i="1"/>
  <c r="AS1811" i="1"/>
  <c r="AR1811" i="1"/>
  <c r="AQ1811" i="1"/>
  <c r="AP1811" i="1"/>
  <c r="AO1811" i="1"/>
  <c r="E1811" i="1"/>
  <c r="BD1810" i="1"/>
  <c r="BC1810" i="1"/>
  <c r="BB1810" i="1"/>
  <c r="BA1810" i="1"/>
  <c r="AY1810" i="1"/>
  <c r="AX1810" i="1"/>
  <c r="AW1810" i="1"/>
  <c r="AV1810" i="1"/>
  <c r="AU1810" i="1"/>
  <c r="AS1810" i="1"/>
  <c r="AR1810" i="1"/>
  <c r="AQ1810" i="1"/>
  <c r="AP1810" i="1"/>
  <c r="AO1810" i="1"/>
  <c r="E1810" i="1"/>
  <c r="BD1809" i="1"/>
  <c r="BC1809" i="1"/>
  <c r="BB1809" i="1"/>
  <c r="BA1809" i="1"/>
  <c r="AY1809" i="1"/>
  <c r="AX1809" i="1"/>
  <c r="AW1809" i="1"/>
  <c r="AV1809" i="1"/>
  <c r="AU1809" i="1"/>
  <c r="AS1809" i="1"/>
  <c r="AR1809" i="1"/>
  <c r="AQ1809" i="1"/>
  <c r="AP1809" i="1"/>
  <c r="AO1809" i="1"/>
  <c r="E1809" i="1"/>
  <c r="BD1808" i="1"/>
  <c r="BC1808" i="1"/>
  <c r="BB1808" i="1"/>
  <c r="BA1808" i="1"/>
  <c r="AY1808" i="1"/>
  <c r="AX1808" i="1"/>
  <c r="AW1808" i="1"/>
  <c r="AV1808" i="1"/>
  <c r="AU1808" i="1"/>
  <c r="AS1808" i="1"/>
  <c r="AR1808" i="1"/>
  <c r="AQ1808" i="1"/>
  <c r="AP1808" i="1"/>
  <c r="AO1808" i="1"/>
  <c r="E1808" i="1"/>
  <c r="BD1807" i="1"/>
  <c r="BC1807" i="1"/>
  <c r="BB1807" i="1"/>
  <c r="BA1807" i="1"/>
  <c r="AY1807" i="1"/>
  <c r="AX1807" i="1"/>
  <c r="AW1807" i="1"/>
  <c r="AV1807" i="1"/>
  <c r="AU1807" i="1"/>
  <c r="AS1807" i="1"/>
  <c r="AR1807" i="1"/>
  <c r="AQ1807" i="1"/>
  <c r="AP1807" i="1"/>
  <c r="AO1807" i="1"/>
  <c r="E1807" i="1"/>
  <c r="BD1806" i="1"/>
  <c r="BC1806" i="1"/>
  <c r="BB1806" i="1"/>
  <c r="BA1806" i="1"/>
  <c r="AY1806" i="1"/>
  <c r="AX1806" i="1"/>
  <c r="AW1806" i="1"/>
  <c r="AV1806" i="1"/>
  <c r="AU1806" i="1"/>
  <c r="AS1806" i="1"/>
  <c r="AR1806" i="1"/>
  <c r="AQ1806" i="1"/>
  <c r="AP1806" i="1"/>
  <c r="AO1806" i="1"/>
  <c r="E1806" i="1"/>
  <c r="BD1805" i="1"/>
  <c r="BC1805" i="1"/>
  <c r="BB1805" i="1"/>
  <c r="BA1805" i="1"/>
  <c r="AY1805" i="1"/>
  <c r="AX1805" i="1"/>
  <c r="AW1805" i="1"/>
  <c r="AV1805" i="1"/>
  <c r="AU1805" i="1"/>
  <c r="AS1805" i="1"/>
  <c r="AR1805" i="1"/>
  <c r="AQ1805" i="1"/>
  <c r="AP1805" i="1"/>
  <c r="AO1805" i="1"/>
  <c r="E1805" i="1"/>
  <c r="BD1804" i="1"/>
  <c r="BC1804" i="1"/>
  <c r="BB1804" i="1"/>
  <c r="BA1804" i="1"/>
  <c r="AY1804" i="1"/>
  <c r="AX1804" i="1"/>
  <c r="AW1804" i="1"/>
  <c r="AV1804" i="1"/>
  <c r="AU1804" i="1"/>
  <c r="AS1804" i="1"/>
  <c r="AR1804" i="1"/>
  <c r="AQ1804" i="1"/>
  <c r="AP1804" i="1"/>
  <c r="AO1804" i="1"/>
  <c r="E1804" i="1"/>
  <c r="BD1803" i="1"/>
  <c r="BC1803" i="1"/>
  <c r="BB1803" i="1"/>
  <c r="BA1803" i="1"/>
  <c r="AY1803" i="1"/>
  <c r="AX1803" i="1"/>
  <c r="AW1803" i="1"/>
  <c r="AV1803" i="1"/>
  <c r="AU1803" i="1"/>
  <c r="AS1803" i="1"/>
  <c r="AR1803" i="1"/>
  <c r="AQ1803" i="1"/>
  <c r="AP1803" i="1"/>
  <c r="AO1803" i="1"/>
  <c r="E1803" i="1"/>
  <c r="BD1802" i="1"/>
  <c r="BC1802" i="1"/>
  <c r="BB1802" i="1"/>
  <c r="BA1802" i="1"/>
  <c r="AY1802" i="1"/>
  <c r="AX1802" i="1"/>
  <c r="AW1802" i="1"/>
  <c r="AV1802" i="1"/>
  <c r="AU1802" i="1"/>
  <c r="AS1802" i="1"/>
  <c r="AR1802" i="1"/>
  <c r="AQ1802" i="1"/>
  <c r="AP1802" i="1"/>
  <c r="AO1802" i="1"/>
  <c r="E1802" i="1"/>
  <c r="BD1801" i="1"/>
  <c r="BC1801" i="1"/>
  <c r="BB1801" i="1"/>
  <c r="BA1801" i="1"/>
  <c r="AY1801" i="1"/>
  <c r="AX1801" i="1"/>
  <c r="AW1801" i="1"/>
  <c r="AV1801" i="1"/>
  <c r="AU1801" i="1"/>
  <c r="AS1801" i="1"/>
  <c r="AR1801" i="1"/>
  <c r="AQ1801" i="1"/>
  <c r="AP1801" i="1"/>
  <c r="AO1801" i="1"/>
  <c r="E1801" i="1"/>
  <c r="BD1800" i="1"/>
  <c r="BC1800" i="1"/>
  <c r="BB1800" i="1"/>
  <c r="BA1800" i="1"/>
  <c r="AY1800" i="1"/>
  <c r="AX1800" i="1"/>
  <c r="AW1800" i="1"/>
  <c r="AV1800" i="1"/>
  <c r="AU1800" i="1"/>
  <c r="AS1800" i="1"/>
  <c r="AR1800" i="1"/>
  <c r="AQ1800" i="1"/>
  <c r="AP1800" i="1"/>
  <c r="AO1800" i="1"/>
  <c r="E1800" i="1"/>
  <c r="BD1799" i="1"/>
  <c r="BC1799" i="1"/>
  <c r="BB1799" i="1"/>
  <c r="BA1799" i="1"/>
  <c r="AY1799" i="1"/>
  <c r="AX1799" i="1"/>
  <c r="AW1799" i="1"/>
  <c r="AV1799" i="1"/>
  <c r="AU1799" i="1"/>
  <c r="AS1799" i="1"/>
  <c r="AR1799" i="1"/>
  <c r="AQ1799" i="1"/>
  <c r="AP1799" i="1"/>
  <c r="AO1799" i="1"/>
  <c r="E1799" i="1"/>
  <c r="BD1798" i="1"/>
  <c r="BC1798" i="1"/>
  <c r="BB1798" i="1"/>
  <c r="BA1798" i="1"/>
  <c r="AY1798" i="1"/>
  <c r="AX1798" i="1"/>
  <c r="AW1798" i="1"/>
  <c r="AV1798" i="1"/>
  <c r="AU1798" i="1"/>
  <c r="AS1798" i="1"/>
  <c r="AR1798" i="1"/>
  <c r="AQ1798" i="1"/>
  <c r="AP1798" i="1"/>
  <c r="AO1798" i="1"/>
  <c r="E1798" i="1"/>
  <c r="BD1797" i="1"/>
  <c r="BC1797" i="1"/>
  <c r="BB1797" i="1"/>
  <c r="BA1797" i="1"/>
  <c r="AY1797" i="1"/>
  <c r="AX1797" i="1"/>
  <c r="AW1797" i="1"/>
  <c r="AV1797" i="1"/>
  <c r="AU1797" i="1"/>
  <c r="AS1797" i="1"/>
  <c r="AR1797" i="1"/>
  <c r="AQ1797" i="1"/>
  <c r="AP1797" i="1"/>
  <c r="AO1797" i="1"/>
  <c r="E1797" i="1"/>
  <c r="BD1796" i="1"/>
  <c r="BC1796" i="1"/>
  <c r="BB1796" i="1"/>
  <c r="BA1796" i="1"/>
  <c r="AY1796" i="1"/>
  <c r="AX1796" i="1"/>
  <c r="AW1796" i="1"/>
  <c r="AV1796" i="1"/>
  <c r="AU1796" i="1"/>
  <c r="AS1796" i="1"/>
  <c r="AR1796" i="1"/>
  <c r="AQ1796" i="1"/>
  <c r="AP1796" i="1"/>
  <c r="AO1796" i="1"/>
  <c r="E1796" i="1"/>
  <c r="BD1795" i="1"/>
  <c r="BC1795" i="1"/>
  <c r="BB1795" i="1"/>
  <c r="BA1795" i="1"/>
  <c r="AY1795" i="1"/>
  <c r="AX1795" i="1"/>
  <c r="AW1795" i="1"/>
  <c r="AV1795" i="1"/>
  <c r="AU1795" i="1"/>
  <c r="AS1795" i="1"/>
  <c r="AR1795" i="1"/>
  <c r="AQ1795" i="1"/>
  <c r="AP1795" i="1"/>
  <c r="AO1795" i="1"/>
  <c r="E1795" i="1"/>
  <c r="BD1794" i="1"/>
  <c r="BC1794" i="1"/>
  <c r="BB1794" i="1"/>
  <c r="BA1794" i="1"/>
  <c r="AY1794" i="1"/>
  <c r="AX1794" i="1"/>
  <c r="AW1794" i="1"/>
  <c r="AV1794" i="1"/>
  <c r="AU1794" i="1"/>
  <c r="AS1794" i="1"/>
  <c r="AR1794" i="1"/>
  <c r="AQ1794" i="1"/>
  <c r="AP1794" i="1"/>
  <c r="AO1794" i="1"/>
  <c r="E1794" i="1"/>
  <c r="BD1793" i="1"/>
  <c r="BC1793" i="1"/>
  <c r="BB1793" i="1"/>
  <c r="BA1793" i="1"/>
  <c r="AY1793" i="1"/>
  <c r="AX1793" i="1"/>
  <c r="AW1793" i="1"/>
  <c r="AV1793" i="1"/>
  <c r="AU1793" i="1"/>
  <c r="AS1793" i="1"/>
  <c r="AR1793" i="1"/>
  <c r="AQ1793" i="1"/>
  <c r="AP1793" i="1"/>
  <c r="AO1793" i="1"/>
  <c r="E1793" i="1"/>
  <c r="BD1792" i="1"/>
  <c r="BC1792" i="1"/>
  <c r="BB1792" i="1"/>
  <c r="BA1792" i="1"/>
  <c r="AY1792" i="1"/>
  <c r="AX1792" i="1"/>
  <c r="AW1792" i="1"/>
  <c r="AV1792" i="1"/>
  <c r="AU1792" i="1"/>
  <c r="AS1792" i="1"/>
  <c r="AR1792" i="1"/>
  <c r="AQ1792" i="1"/>
  <c r="AP1792" i="1"/>
  <c r="AO1792" i="1"/>
  <c r="E1792" i="1"/>
  <c r="BD1791" i="1"/>
  <c r="BC1791" i="1"/>
  <c r="BB1791" i="1"/>
  <c r="BA1791" i="1"/>
  <c r="AY1791" i="1"/>
  <c r="AX1791" i="1"/>
  <c r="AW1791" i="1"/>
  <c r="AV1791" i="1"/>
  <c r="AU1791" i="1"/>
  <c r="AS1791" i="1"/>
  <c r="AR1791" i="1"/>
  <c r="AQ1791" i="1"/>
  <c r="AP1791" i="1"/>
  <c r="AO1791" i="1"/>
  <c r="E1791" i="1"/>
  <c r="BD1790" i="1"/>
  <c r="BC1790" i="1"/>
  <c r="BB1790" i="1"/>
  <c r="BA1790" i="1"/>
  <c r="AY1790" i="1"/>
  <c r="AX1790" i="1"/>
  <c r="AW1790" i="1"/>
  <c r="AV1790" i="1"/>
  <c r="AU1790" i="1"/>
  <c r="AS1790" i="1"/>
  <c r="AR1790" i="1"/>
  <c r="AQ1790" i="1"/>
  <c r="AP1790" i="1"/>
  <c r="AO1790" i="1"/>
  <c r="E1790" i="1"/>
  <c r="BD1789" i="1"/>
  <c r="BC1789" i="1"/>
  <c r="BB1789" i="1"/>
  <c r="BA1789" i="1"/>
  <c r="AY1789" i="1"/>
  <c r="AX1789" i="1"/>
  <c r="AW1789" i="1"/>
  <c r="AV1789" i="1"/>
  <c r="AU1789" i="1"/>
  <c r="AS1789" i="1"/>
  <c r="AR1789" i="1"/>
  <c r="AQ1789" i="1"/>
  <c r="AP1789" i="1"/>
  <c r="AO1789" i="1"/>
  <c r="E1789" i="1"/>
  <c r="BD1788" i="1"/>
  <c r="BC1788" i="1"/>
  <c r="BB1788" i="1"/>
  <c r="BA1788" i="1"/>
  <c r="AY1788" i="1"/>
  <c r="AX1788" i="1"/>
  <c r="AW1788" i="1"/>
  <c r="AV1788" i="1"/>
  <c r="AU1788" i="1"/>
  <c r="AS1788" i="1"/>
  <c r="AR1788" i="1"/>
  <c r="AQ1788" i="1"/>
  <c r="AP1788" i="1"/>
  <c r="AO1788" i="1"/>
  <c r="E1788" i="1"/>
  <c r="BD1787" i="1"/>
  <c r="BC1787" i="1"/>
  <c r="BB1787" i="1"/>
  <c r="BA1787" i="1"/>
  <c r="AY1787" i="1"/>
  <c r="AX1787" i="1"/>
  <c r="AW1787" i="1"/>
  <c r="AV1787" i="1"/>
  <c r="AU1787" i="1"/>
  <c r="AS1787" i="1"/>
  <c r="AR1787" i="1"/>
  <c r="AQ1787" i="1"/>
  <c r="AP1787" i="1"/>
  <c r="AO1787" i="1"/>
  <c r="E1787" i="1"/>
  <c r="BD1786" i="1"/>
  <c r="BC1786" i="1"/>
  <c r="BB1786" i="1"/>
  <c r="BA1786" i="1"/>
  <c r="AY1786" i="1"/>
  <c r="AX1786" i="1"/>
  <c r="AW1786" i="1"/>
  <c r="AV1786" i="1"/>
  <c r="AU1786" i="1"/>
  <c r="AS1786" i="1"/>
  <c r="AR1786" i="1"/>
  <c r="AQ1786" i="1"/>
  <c r="AP1786" i="1"/>
  <c r="AO1786" i="1"/>
  <c r="E1786" i="1"/>
  <c r="BD1785" i="1"/>
  <c r="BC1785" i="1"/>
  <c r="BB1785" i="1"/>
  <c r="BA1785" i="1"/>
  <c r="AY1785" i="1"/>
  <c r="AX1785" i="1"/>
  <c r="AW1785" i="1"/>
  <c r="AV1785" i="1"/>
  <c r="AU1785" i="1"/>
  <c r="AS1785" i="1"/>
  <c r="AR1785" i="1"/>
  <c r="AQ1785" i="1"/>
  <c r="AP1785" i="1"/>
  <c r="AO1785" i="1"/>
  <c r="E1785" i="1"/>
  <c r="BD1784" i="1"/>
  <c r="BC1784" i="1"/>
  <c r="BB1784" i="1"/>
  <c r="BA1784" i="1"/>
  <c r="AY1784" i="1"/>
  <c r="AX1784" i="1"/>
  <c r="AW1784" i="1"/>
  <c r="AV1784" i="1"/>
  <c r="AU1784" i="1"/>
  <c r="AS1784" i="1"/>
  <c r="AR1784" i="1"/>
  <c r="AQ1784" i="1"/>
  <c r="AP1784" i="1"/>
  <c r="AO1784" i="1"/>
  <c r="E1784" i="1"/>
  <c r="BD1783" i="1"/>
  <c r="BC1783" i="1"/>
  <c r="BB1783" i="1"/>
  <c r="BA1783" i="1"/>
  <c r="AY1783" i="1"/>
  <c r="AX1783" i="1"/>
  <c r="AW1783" i="1"/>
  <c r="AV1783" i="1"/>
  <c r="AU1783" i="1"/>
  <c r="AS1783" i="1"/>
  <c r="AR1783" i="1"/>
  <c r="AQ1783" i="1"/>
  <c r="AP1783" i="1"/>
  <c r="AO1783" i="1"/>
  <c r="E1783" i="1"/>
  <c r="BD1782" i="1"/>
  <c r="BC1782" i="1"/>
  <c r="BB1782" i="1"/>
  <c r="BA1782" i="1"/>
  <c r="AY1782" i="1"/>
  <c r="AX1782" i="1"/>
  <c r="AW1782" i="1"/>
  <c r="AV1782" i="1"/>
  <c r="AU1782" i="1"/>
  <c r="AS1782" i="1"/>
  <c r="AR1782" i="1"/>
  <c r="AQ1782" i="1"/>
  <c r="AP1782" i="1"/>
  <c r="AO1782" i="1"/>
  <c r="E1782" i="1"/>
  <c r="BD1781" i="1"/>
  <c r="BC1781" i="1"/>
  <c r="BB1781" i="1"/>
  <c r="BA1781" i="1"/>
  <c r="AY1781" i="1"/>
  <c r="AX1781" i="1"/>
  <c r="AW1781" i="1"/>
  <c r="AV1781" i="1"/>
  <c r="AU1781" i="1"/>
  <c r="AS1781" i="1"/>
  <c r="AR1781" i="1"/>
  <c r="AQ1781" i="1"/>
  <c r="AP1781" i="1"/>
  <c r="AO1781" i="1"/>
  <c r="E1781" i="1"/>
  <c r="BD1780" i="1"/>
  <c r="BC1780" i="1"/>
  <c r="BB1780" i="1"/>
  <c r="BA1780" i="1"/>
  <c r="AY1780" i="1"/>
  <c r="AX1780" i="1"/>
  <c r="AW1780" i="1"/>
  <c r="AV1780" i="1"/>
  <c r="AU1780" i="1"/>
  <c r="AS1780" i="1"/>
  <c r="AR1780" i="1"/>
  <c r="AQ1780" i="1"/>
  <c r="AP1780" i="1"/>
  <c r="AO1780" i="1"/>
  <c r="E1780" i="1"/>
  <c r="BD1779" i="1"/>
  <c r="BC1779" i="1"/>
  <c r="BB1779" i="1"/>
  <c r="BA1779" i="1"/>
  <c r="AY1779" i="1"/>
  <c r="AX1779" i="1"/>
  <c r="AW1779" i="1"/>
  <c r="AV1779" i="1"/>
  <c r="AU1779" i="1"/>
  <c r="AS1779" i="1"/>
  <c r="AR1779" i="1"/>
  <c r="AQ1779" i="1"/>
  <c r="AP1779" i="1"/>
  <c r="AO1779" i="1"/>
  <c r="E1779" i="1"/>
  <c r="BD1778" i="1"/>
  <c r="BC1778" i="1"/>
  <c r="BB1778" i="1"/>
  <c r="BA1778" i="1"/>
  <c r="AY1778" i="1"/>
  <c r="AX1778" i="1"/>
  <c r="AW1778" i="1"/>
  <c r="AV1778" i="1"/>
  <c r="AU1778" i="1"/>
  <c r="AS1778" i="1"/>
  <c r="AR1778" i="1"/>
  <c r="AQ1778" i="1"/>
  <c r="AP1778" i="1"/>
  <c r="AO1778" i="1"/>
  <c r="E1778" i="1"/>
  <c r="BD1777" i="1"/>
  <c r="BC1777" i="1"/>
  <c r="BB1777" i="1"/>
  <c r="BA1777" i="1"/>
  <c r="AY1777" i="1"/>
  <c r="AX1777" i="1"/>
  <c r="AW1777" i="1"/>
  <c r="AV1777" i="1"/>
  <c r="AU1777" i="1"/>
  <c r="AS1777" i="1"/>
  <c r="AR1777" i="1"/>
  <c r="AQ1777" i="1"/>
  <c r="AP1777" i="1"/>
  <c r="AO1777" i="1"/>
  <c r="E1777" i="1"/>
  <c r="BD1776" i="1"/>
  <c r="BC1776" i="1"/>
  <c r="BB1776" i="1"/>
  <c r="BA1776" i="1"/>
  <c r="AY1776" i="1"/>
  <c r="AX1776" i="1"/>
  <c r="AW1776" i="1"/>
  <c r="AV1776" i="1"/>
  <c r="AU1776" i="1"/>
  <c r="AS1776" i="1"/>
  <c r="AR1776" i="1"/>
  <c r="AQ1776" i="1"/>
  <c r="AP1776" i="1"/>
  <c r="AO1776" i="1"/>
  <c r="E1776" i="1"/>
  <c r="BD1775" i="1"/>
  <c r="BC1775" i="1"/>
  <c r="BB1775" i="1"/>
  <c r="BA1775" i="1"/>
  <c r="AY1775" i="1"/>
  <c r="AX1775" i="1"/>
  <c r="AW1775" i="1"/>
  <c r="AV1775" i="1"/>
  <c r="AU1775" i="1"/>
  <c r="AS1775" i="1"/>
  <c r="AR1775" i="1"/>
  <c r="AQ1775" i="1"/>
  <c r="AP1775" i="1"/>
  <c r="AO1775" i="1"/>
  <c r="E1775" i="1"/>
  <c r="BD1774" i="1"/>
  <c r="BC1774" i="1"/>
  <c r="BB1774" i="1"/>
  <c r="BA1774" i="1"/>
  <c r="AY1774" i="1"/>
  <c r="AX1774" i="1"/>
  <c r="AW1774" i="1"/>
  <c r="AV1774" i="1"/>
  <c r="AU1774" i="1"/>
  <c r="AS1774" i="1"/>
  <c r="AR1774" i="1"/>
  <c r="AQ1774" i="1"/>
  <c r="AP1774" i="1"/>
  <c r="AO1774" i="1"/>
  <c r="E1774" i="1"/>
  <c r="BD1773" i="1"/>
  <c r="BC1773" i="1"/>
  <c r="BB1773" i="1"/>
  <c r="BA1773" i="1"/>
  <c r="AY1773" i="1"/>
  <c r="AX1773" i="1"/>
  <c r="AW1773" i="1"/>
  <c r="AV1773" i="1"/>
  <c r="AU1773" i="1"/>
  <c r="AS1773" i="1"/>
  <c r="AR1773" i="1"/>
  <c r="AQ1773" i="1"/>
  <c r="AP1773" i="1"/>
  <c r="AO1773" i="1"/>
  <c r="E1773" i="1"/>
  <c r="BD1772" i="1"/>
  <c r="BC1772" i="1"/>
  <c r="BB1772" i="1"/>
  <c r="BA1772" i="1"/>
  <c r="AY1772" i="1"/>
  <c r="AX1772" i="1"/>
  <c r="AW1772" i="1"/>
  <c r="AV1772" i="1"/>
  <c r="AU1772" i="1"/>
  <c r="AS1772" i="1"/>
  <c r="AR1772" i="1"/>
  <c r="AQ1772" i="1"/>
  <c r="AP1772" i="1"/>
  <c r="AO1772" i="1"/>
  <c r="E1772" i="1"/>
  <c r="BD1771" i="1"/>
  <c r="BC1771" i="1"/>
  <c r="BB1771" i="1"/>
  <c r="BA1771" i="1"/>
  <c r="AY1771" i="1"/>
  <c r="AX1771" i="1"/>
  <c r="AW1771" i="1"/>
  <c r="AV1771" i="1"/>
  <c r="AU1771" i="1"/>
  <c r="AS1771" i="1"/>
  <c r="AR1771" i="1"/>
  <c r="AQ1771" i="1"/>
  <c r="AP1771" i="1"/>
  <c r="AO1771" i="1"/>
  <c r="E1771" i="1"/>
  <c r="BD1770" i="1"/>
  <c r="BC1770" i="1"/>
  <c r="BB1770" i="1"/>
  <c r="BA1770" i="1"/>
  <c r="AY1770" i="1"/>
  <c r="AX1770" i="1"/>
  <c r="AW1770" i="1"/>
  <c r="AV1770" i="1"/>
  <c r="AU1770" i="1"/>
  <c r="AS1770" i="1"/>
  <c r="AR1770" i="1"/>
  <c r="AQ1770" i="1"/>
  <c r="AP1770" i="1"/>
  <c r="AO1770" i="1"/>
  <c r="E1770" i="1"/>
  <c r="BD1769" i="1"/>
  <c r="BC1769" i="1"/>
  <c r="BB1769" i="1"/>
  <c r="BA1769" i="1"/>
  <c r="AY1769" i="1"/>
  <c r="AX1769" i="1"/>
  <c r="AW1769" i="1"/>
  <c r="AV1769" i="1"/>
  <c r="AU1769" i="1"/>
  <c r="AS1769" i="1"/>
  <c r="AR1769" i="1"/>
  <c r="AQ1769" i="1"/>
  <c r="AP1769" i="1"/>
  <c r="AO1769" i="1"/>
  <c r="E1769" i="1"/>
  <c r="BD1768" i="1"/>
  <c r="BC1768" i="1"/>
  <c r="BB1768" i="1"/>
  <c r="BA1768" i="1"/>
  <c r="AY1768" i="1"/>
  <c r="AX1768" i="1"/>
  <c r="AW1768" i="1"/>
  <c r="AV1768" i="1"/>
  <c r="AU1768" i="1"/>
  <c r="AS1768" i="1"/>
  <c r="AR1768" i="1"/>
  <c r="AQ1768" i="1"/>
  <c r="AP1768" i="1"/>
  <c r="AO1768" i="1"/>
  <c r="E1768" i="1"/>
  <c r="BD1767" i="1"/>
  <c r="BC1767" i="1"/>
  <c r="BB1767" i="1"/>
  <c r="BA1767" i="1"/>
  <c r="AY1767" i="1"/>
  <c r="AX1767" i="1"/>
  <c r="AW1767" i="1"/>
  <c r="AV1767" i="1"/>
  <c r="AU1767" i="1"/>
  <c r="AS1767" i="1"/>
  <c r="AR1767" i="1"/>
  <c r="AQ1767" i="1"/>
  <c r="AP1767" i="1"/>
  <c r="AO1767" i="1"/>
  <c r="E1767" i="1"/>
  <c r="BD1766" i="1"/>
  <c r="BC1766" i="1"/>
  <c r="BB1766" i="1"/>
  <c r="BA1766" i="1"/>
  <c r="AY1766" i="1"/>
  <c r="AX1766" i="1"/>
  <c r="AW1766" i="1"/>
  <c r="AV1766" i="1"/>
  <c r="AU1766" i="1"/>
  <c r="AS1766" i="1"/>
  <c r="AR1766" i="1"/>
  <c r="AQ1766" i="1"/>
  <c r="AP1766" i="1"/>
  <c r="AO1766" i="1"/>
  <c r="E1766" i="1"/>
  <c r="BD1765" i="1"/>
  <c r="BC1765" i="1"/>
  <c r="BB1765" i="1"/>
  <c r="BA1765" i="1"/>
  <c r="AY1765" i="1"/>
  <c r="AX1765" i="1"/>
  <c r="AW1765" i="1"/>
  <c r="AV1765" i="1"/>
  <c r="AU1765" i="1"/>
  <c r="AS1765" i="1"/>
  <c r="AR1765" i="1"/>
  <c r="AQ1765" i="1"/>
  <c r="AP1765" i="1"/>
  <c r="AO1765" i="1"/>
  <c r="E1765" i="1"/>
  <c r="BD1764" i="1"/>
  <c r="BC1764" i="1"/>
  <c r="BB1764" i="1"/>
  <c r="BA1764" i="1"/>
  <c r="AY1764" i="1"/>
  <c r="AX1764" i="1"/>
  <c r="AW1764" i="1"/>
  <c r="AV1764" i="1"/>
  <c r="AU1764" i="1"/>
  <c r="AS1764" i="1"/>
  <c r="AR1764" i="1"/>
  <c r="AQ1764" i="1"/>
  <c r="AP1764" i="1"/>
  <c r="AO1764" i="1"/>
  <c r="E1764" i="1"/>
  <c r="BD1763" i="1"/>
  <c r="BC1763" i="1"/>
  <c r="BB1763" i="1"/>
  <c r="BA1763" i="1"/>
  <c r="AY1763" i="1"/>
  <c r="AX1763" i="1"/>
  <c r="AW1763" i="1"/>
  <c r="AV1763" i="1"/>
  <c r="AU1763" i="1"/>
  <c r="AS1763" i="1"/>
  <c r="AR1763" i="1"/>
  <c r="AQ1763" i="1"/>
  <c r="AP1763" i="1"/>
  <c r="AO1763" i="1"/>
  <c r="E1763" i="1"/>
  <c r="BD1762" i="1"/>
  <c r="BC1762" i="1"/>
  <c r="BB1762" i="1"/>
  <c r="BA1762" i="1"/>
  <c r="AY1762" i="1"/>
  <c r="AX1762" i="1"/>
  <c r="AW1762" i="1"/>
  <c r="AV1762" i="1"/>
  <c r="AU1762" i="1"/>
  <c r="AS1762" i="1"/>
  <c r="AR1762" i="1"/>
  <c r="AQ1762" i="1"/>
  <c r="AP1762" i="1"/>
  <c r="AO1762" i="1"/>
  <c r="E1762" i="1"/>
  <c r="BD1761" i="1"/>
  <c r="BC1761" i="1"/>
  <c r="BB1761" i="1"/>
  <c r="BA1761" i="1"/>
  <c r="AY1761" i="1"/>
  <c r="AX1761" i="1"/>
  <c r="AW1761" i="1"/>
  <c r="AV1761" i="1"/>
  <c r="AU1761" i="1"/>
  <c r="AS1761" i="1"/>
  <c r="AR1761" i="1"/>
  <c r="AQ1761" i="1"/>
  <c r="AP1761" i="1"/>
  <c r="AO1761" i="1"/>
  <c r="E1761" i="1"/>
  <c r="BD1760" i="1"/>
  <c r="BC1760" i="1"/>
  <c r="BB1760" i="1"/>
  <c r="BA1760" i="1"/>
  <c r="AY1760" i="1"/>
  <c r="AX1760" i="1"/>
  <c r="AW1760" i="1"/>
  <c r="AV1760" i="1"/>
  <c r="AU1760" i="1"/>
  <c r="AS1760" i="1"/>
  <c r="AR1760" i="1"/>
  <c r="AQ1760" i="1"/>
  <c r="AP1760" i="1"/>
  <c r="AO1760" i="1"/>
  <c r="E1760" i="1"/>
  <c r="BD1759" i="1"/>
  <c r="BC1759" i="1"/>
  <c r="BB1759" i="1"/>
  <c r="BA1759" i="1"/>
  <c r="AY1759" i="1"/>
  <c r="AX1759" i="1"/>
  <c r="AW1759" i="1"/>
  <c r="AV1759" i="1"/>
  <c r="AU1759" i="1"/>
  <c r="AS1759" i="1"/>
  <c r="AR1759" i="1"/>
  <c r="AQ1759" i="1"/>
  <c r="AP1759" i="1"/>
  <c r="AO1759" i="1"/>
  <c r="E1759" i="1"/>
  <c r="BD1758" i="1"/>
  <c r="BC1758" i="1"/>
  <c r="BB1758" i="1"/>
  <c r="BA1758" i="1"/>
  <c r="AY1758" i="1"/>
  <c r="AX1758" i="1"/>
  <c r="AW1758" i="1"/>
  <c r="AV1758" i="1"/>
  <c r="AU1758" i="1"/>
  <c r="AS1758" i="1"/>
  <c r="AR1758" i="1"/>
  <c r="AQ1758" i="1"/>
  <c r="AP1758" i="1"/>
  <c r="AO1758" i="1"/>
  <c r="E1758" i="1"/>
  <c r="BD1757" i="1"/>
  <c r="BC1757" i="1"/>
  <c r="BB1757" i="1"/>
  <c r="BA1757" i="1"/>
  <c r="AY1757" i="1"/>
  <c r="AX1757" i="1"/>
  <c r="AW1757" i="1"/>
  <c r="AV1757" i="1"/>
  <c r="AU1757" i="1"/>
  <c r="AS1757" i="1"/>
  <c r="AR1757" i="1"/>
  <c r="AQ1757" i="1"/>
  <c r="AP1757" i="1"/>
  <c r="AO1757" i="1"/>
  <c r="E1757" i="1"/>
  <c r="BD1756" i="1"/>
  <c r="BC1756" i="1"/>
  <c r="BB1756" i="1"/>
  <c r="BA1756" i="1"/>
  <c r="AY1756" i="1"/>
  <c r="AX1756" i="1"/>
  <c r="AW1756" i="1"/>
  <c r="AV1756" i="1"/>
  <c r="AU1756" i="1"/>
  <c r="AS1756" i="1"/>
  <c r="AR1756" i="1"/>
  <c r="AQ1756" i="1"/>
  <c r="AP1756" i="1"/>
  <c r="AO1756" i="1"/>
  <c r="E1756" i="1"/>
  <c r="BD1755" i="1"/>
  <c r="BC1755" i="1"/>
  <c r="BB1755" i="1"/>
  <c r="BA1755" i="1"/>
  <c r="AY1755" i="1"/>
  <c r="AX1755" i="1"/>
  <c r="AW1755" i="1"/>
  <c r="AV1755" i="1"/>
  <c r="AU1755" i="1"/>
  <c r="AS1755" i="1"/>
  <c r="AR1755" i="1"/>
  <c r="AQ1755" i="1"/>
  <c r="AP1755" i="1"/>
  <c r="AO1755" i="1"/>
  <c r="E1755" i="1"/>
  <c r="BD1754" i="1"/>
  <c r="BC1754" i="1"/>
  <c r="BB1754" i="1"/>
  <c r="BA1754" i="1"/>
  <c r="AY1754" i="1"/>
  <c r="AX1754" i="1"/>
  <c r="AW1754" i="1"/>
  <c r="AV1754" i="1"/>
  <c r="AU1754" i="1"/>
  <c r="AS1754" i="1"/>
  <c r="AR1754" i="1"/>
  <c r="AQ1754" i="1"/>
  <c r="AP1754" i="1"/>
  <c r="AO1754" i="1"/>
  <c r="E1754" i="1"/>
  <c r="BD1753" i="1"/>
  <c r="BC1753" i="1"/>
  <c r="BB1753" i="1"/>
  <c r="BA1753" i="1"/>
  <c r="AY1753" i="1"/>
  <c r="AX1753" i="1"/>
  <c r="AW1753" i="1"/>
  <c r="AV1753" i="1"/>
  <c r="AU1753" i="1"/>
  <c r="AS1753" i="1"/>
  <c r="AR1753" i="1"/>
  <c r="AQ1753" i="1"/>
  <c r="AP1753" i="1"/>
  <c r="AO1753" i="1"/>
  <c r="E1753" i="1"/>
  <c r="BD1752" i="1"/>
  <c r="BC1752" i="1"/>
  <c r="BB1752" i="1"/>
  <c r="BA1752" i="1"/>
  <c r="AY1752" i="1"/>
  <c r="AX1752" i="1"/>
  <c r="AW1752" i="1"/>
  <c r="AV1752" i="1"/>
  <c r="AU1752" i="1"/>
  <c r="AS1752" i="1"/>
  <c r="AR1752" i="1"/>
  <c r="AQ1752" i="1"/>
  <c r="AP1752" i="1"/>
  <c r="AO1752" i="1"/>
  <c r="E1752" i="1"/>
  <c r="BD1751" i="1"/>
  <c r="BC1751" i="1"/>
  <c r="BB1751" i="1"/>
  <c r="BA1751" i="1"/>
  <c r="AY1751" i="1"/>
  <c r="AX1751" i="1"/>
  <c r="AW1751" i="1"/>
  <c r="AV1751" i="1"/>
  <c r="AU1751" i="1"/>
  <c r="AS1751" i="1"/>
  <c r="AR1751" i="1"/>
  <c r="AQ1751" i="1"/>
  <c r="AP1751" i="1"/>
  <c r="AO1751" i="1"/>
  <c r="E1751" i="1"/>
  <c r="BD1750" i="1"/>
  <c r="BC1750" i="1"/>
  <c r="BB1750" i="1"/>
  <c r="BA1750" i="1"/>
  <c r="AY1750" i="1"/>
  <c r="AX1750" i="1"/>
  <c r="AW1750" i="1"/>
  <c r="AV1750" i="1"/>
  <c r="AU1750" i="1"/>
  <c r="AS1750" i="1"/>
  <c r="AR1750" i="1"/>
  <c r="AQ1750" i="1"/>
  <c r="AP1750" i="1"/>
  <c r="AO1750" i="1"/>
  <c r="E1750" i="1"/>
  <c r="BD1749" i="1"/>
  <c r="BC1749" i="1"/>
  <c r="BB1749" i="1"/>
  <c r="BA1749" i="1"/>
  <c r="AY1749" i="1"/>
  <c r="AX1749" i="1"/>
  <c r="AW1749" i="1"/>
  <c r="AV1749" i="1"/>
  <c r="AU1749" i="1"/>
  <c r="AS1749" i="1"/>
  <c r="AR1749" i="1"/>
  <c r="AQ1749" i="1"/>
  <c r="AP1749" i="1"/>
  <c r="AO1749" i="1"/>
  <c r="E1749" i="1"/>
  <c r="BD1748" i="1"/>
  <c r="BC1748" i="1"/>
  <c r="BB1748" i="1"/>
  <c r="BA1748" i="1"/>
  <c r="AY1748" i="1"/>
  <c r="AX1748" i="1"/>
  <c r="AW1748" i="1"/>
  <c r="AV1748" i="1"/>
  <c r="AU1748" i="1"/>
  <c r="AS1748" i="1"/>
  <c r="AR1748" i="1"/>
  <c r="AQ1748" i="1"/>
  <c r="AP1748" i="1"/>
  <c r="AO1748" i="1"/>
  <c r="E1748" i="1"/>
  <c r="BD1747" i="1"/>
  <c r="BC1747" i="1"/>
  <c r="BB1747" i="1"/>
  <c r="BA1747" i="1"/>
  <c r="AY1747" i="1"/>
  <c r="AX1747" i="1"/>
  <c r="AW1747" i="1"/>
  <c r="AV1747" i="1"/>
  <c r="AU1747" i="1"/>
  <c r="AS1747" i="1"/>
  <c r="AR1747" i="1"/>
  <c r="AQ1747" i="1"/>
  <c r="AP1747" i="1"/>
  <c r="AO1747" i="1"/>
  <c r="E1747" i="1"/>
  <c r="BD1746" i="1"/>
  <c r="BC1746" i="1"/>
  <c r="BB1746" i="1"/>
  <c r="BA1746" i="1"/>
  <c r="AY1746" i="1"/>
  <c r="AX1746" i="1"/>
  <c r="AW1746" i="1"/>
  <c r="AV1746" i="1"/>
  <c r="AU1746" i="1"/>
  <c r="AS1746" i="1"/>
  <c r="AR1746" i="1"/>
  <c r="AQ1746" i="1"/>
  <c r="AP1746" i="1"/>
  <c r="AO1746" i="1"/>
  <c r="E1746" i="1"/>
  <c r="BD1745" i="1"/>
  <c r="BC1745" i="1"/>
  <c r="BB1745" i="1"/>
  <c r="BA1745" i="1"/>
  <c r="AY1745" i="1"/>
  <c r="AX1745" i="1"/>
  <c r="AW1745" i="1"/>
  <c r="AV1745" i="1"/>
  <c r="AU1745" i="1"/>
  <c r="AS1745" i="1"/>
  <c r="AR1745" i="1"/>
  <c r="AQ1745" i="1"/>
  <c r="AP1745" i="1"/>
  <c r="AO1745" i="1"/>
  <c r="E1745" i="1"/>
  <c r="BD1744" i="1"/>
  <c r="BC1744" i="1"/>
  <c r="BB1744" i="1"/>
  <c r="BA1744" i="1"/>
  <c r="AY1744" i="1"/>
  <c r="AX1744" i="1"/>
  <c r="AW1744" i="1"/>
  <c r="AV1744" i="1"/>
  <c r="AU1744" i="1"/>
  <c r="AS1744" i="1"/>
  <c r="AR1744" i="1"/>
  <c r="AQ1744" i="1"/>
  <c r="AP1744" i="1"/>
  <c r="AO1744" i="1"/>
  <c r="E1744" i="1"/>
  <c r="BD1743" i="1"/>
  <c r="BC1743" i="1"/>
  <c r="BB1743" i="1"/>
  <c r="BA1743" i="1"/>
  <c r="AY1743" i="1"/>
  <c r="AX1743" i="1"/>
  <c r="AW1743" i="1"/>
  <c r="AV1743" i="1"/>
  <c r="AU1743" i="1"/>
  <c r="AS1743" i="1"/>
  <c r="AR1743" i="1"/>
  <c r="AQ1743" i="1"/>
  <c r="AP1743" i="1"/>
  <c r="AO1743" i="1"/>
  <c r="E1743" i="1"/>
  <c r="BD1742" i="1"/>
  <c r="BC1742" i="1"/>
  <c r="BB1742" i="1"/>
  <c r="BA1742" i="1"/>
  <c r="AY1742" i="1"/>
  <c r="AX1742" i="1"/>
  <c r="AW1742" i="1"/>
  <c r="AV1742" i="1"/>
  <c r="AU1742" i="1"/>
  <c r="AS1742" i="1"/>
  <c r="AR1742" i="1"/>
  <c r="AQ1742" i="1"/>
  <c r="AP1742" i="1"/>
  <c r="AO1742" i="1"/>
  <c r="E1742" i="1"/>
  <c r="BD1741" i="1"/>
  <c r="BC1741" i="1"/>
  <c r="BB1741" i="1"/>
  <c r="BA1741" i="1"/>
  <c r="AY1741" i="1"/>
  <c r="AX1741" i="1"/>
  <c r="AW1741" i="1"/>
  <c r="AV1741" i="1"/>
  <c r="AU1741" i="1"/>
  <c r="AS1741" i="1"/>
  <c r="AR1741" i="1"/>
  <c r="AQ1741" i="1"/>
  <c r="AP1741" i="1"/>
  <c r="AO1741" i="1"/>
  <c r="E1741" i="1"/>
  <c r="BD1740" i="1"/>
  <c r="BC1740" i="1"/>
  <c r="BB1740" i="1"/>
  <c r="BA1740" i="1"/>
  <c r="AY1740" i="1"/>
  <c r="AX1740" i="1"/>
  <c r="AW1740" i="1"/>
  <c r="AV1740" i="1"/>
  <c r="AU1740" i="1"/>
  <c r="AS1740" i="1"/>
  <c r="AR1740" i="1"/>
  <c r="AQ1740" i="1"/>
  <c r="AP1740" i="1"/>
  <c r="AO1740" i="1"/>
  <c r="E1740" i="1"/>
  <c r="BD1739" i="1"/>
  <c r="BC1739" i="1"/>
  <c r="BB1739" i="1"/>
  <c r="BA1739" i="1"/>
  <c r="AY1739" i="1"/>
  <c r="AX1739" i="1"/>
  <c r="AW1739" i="1"/>
  <c r="AV1739" i="1"/>
  <c r="AU1739" i="1"/>
  <c r="AS1739" i="1"/>
  <c r="AR1739" i="1"/>
  <c r="AQ1739" i="1"/>
  <c r="AP1739" i="1"/>
  <c r="AO1739" i="1"/>
  <c r="E1739" i="1"/>
  <c r="BD1738" i="1"/>
  <c r="BC1738" i="1"/>
  <c r="BB1738" i="1"/>
  <c r="BA1738" i="1"/>
  <c r="AY1738" i="1"/>
  <c r="AX1738" i="1"/>
  <c r="AW1738" i="1"/>
  <c r="AV1738" i="1"/>
  <c r="AU1738" i="1"/>
  <c r="AS1738" i="1"/>
  <c r="AR1738" i="1"/>
  <c r="AQ1738" i="1"/>
  <c r="AP1738" i="1"/>
  <c r="AO1738" i="1"/>
  <c r="E1738" i="1"/>
  <c r="BD1737" i="1"/>
  <c r="BC1737" i="1"/>
  <c r="BB1737" i="1"/>
  <c r="BA1737" i="1"/>
  <c r="AY1737" i="1"/>
  <c r="AX1737" i="1"/>
  <c r="AW1737" i="1"/>
  <c r="AV1737" i="1"/>
  <c r="AU1737" i="1"/>
  <c r="AS1737" i="1"/>
  <c r="AR1737" i="1"/>
  <c r="AQ1737" i="1"/>
  <c r="AP1737" i="1"/>
  <c r="AO1737" i="1"/>
  <c r="E1737" i="1"/>
  <c r="BD1736" i="1"/>
  <c r="BC1736" i="1"/>
  <c r="BB1736" i="1"/>
  <c r="BA1736" i="1"/>
  <c r="AY1736" i="1"/>
  <c r="AX1736" i="1"/>
  <c r="AW1736" i="1"/>
  <c r="AV1736" i="1"/>
  <c r="AU1736" i="1"/>
  <c r="AS1736" i="1"/>
  <c r="AR1736" i="1"/>
  <c r="AQ1736" i="1"/>
  <c r="AP1736" i="1"/>
  <c r="AO1736" i="1"/>
  <c r="E1736" i="1"/>
  <c r="BD1735" i="1"/>
  <c r="BC1735" i="1"/>
  <c r="BB1735" i="1"/>
  <c r="BA1735" i="1"/>
  <c r="AY1735" i="1"/>
  <c r="AX1735" i="1"/>
  <c r="AW1735" i="1"/>
  <c r="AV1735" i="1"/>
  <c r="AU1735" i="1"/>
  <c r="AS1735" i="1"/>
  <c r="AR1735" i="1"/>
  <c r="AQ1735" i="1"/>
  <c r="AP1735" i="1"/>
  <c r="AO1735" i="1"/>
  <c r="E1735" i="1"/>
  <c r="BD1734" i="1"/>
  <c r="BC1734" i="1"/>
  <c r="BB1734" i="1"/>
  <c r="BA1734" i="1"/>
  <c r="AY1734" i="1"/>
  <c r="AX1734" i="1"/>
  <c r="AW1734" i="1"/>
  <c r="AV1734" i="1"/>
  <c r="AU1734" i="1"/>
  <c r="AS1734" i="1"/>
  <c r="AR1734" i="1"/>
  <c r="AQ1734" i="1"/>
  <c r="AP1734" i="1"/>
  <c r="AO1734" i="1"/>
  <c r="E1734" i="1"/>
  <c r="BD1733" i="1"/>
  <c r="BC1733" i="1"/>
  <c r="BB1733" i="1"/>
  <c r="BA1733" i="1"/>
  <c r="AY1733" i="1"/>
  <c r="AX1733" i="1"/>
  <c r="AW1733" i="1"/>
  <c r="AV1733" i="1"/>
  <c r="AU1733" i="1"/>
  <c r="AS1733" i="1"/>
  <c r="AR1733" i="1"/>
  <c r="AQ1733" i="1"/>
  <c r="AP1733" i="1"/>
  <c r="AO1733" i="1"/>
  <c r="E1733" i="1"/>
  <c r="BD1732" i="1"/>
  <c r="BC1732" i="1"/>
  <c r="BB1732" i="1"/>
  <c r="BA1732" i="1"/>
  <c r="AY1732" i="1"/>
  <c r="AX1732" i="1"/>
  <c r="AW1732" i="1"/>
  <c r="AV1732" i="1"/>
  <c r="AU1732" i="1"/>
  <c r="AS1732" i="1"/>
  <c r="AR1732" i="1"/>
  <c r="AQ1732" i="1"/>
  <c r="AP1732" i="1"/>
  <c r="AO1732" i="1"/>
  <c r="E1732" i="1"/>
  <c r="BD1731" i="1"/>
  <c r="BC1731" i="1"/>
  <c r="BB1731" i="1"/>
  <c r="BA1731" i="1"/>
  <c r="AY1731" i="1"/>
  <c r="AX1731" i="1"/>
  <c r="AW1731" i="1"/>
  <c r="AV1731" i="1"/>
  <c r="AU1731" i="1"/>
  <c r="AS1731" i="1"/>
  <c r="AR1731" i="1"/>
  <c r="AQ1731" i="1"/>
  <c r="AP1731" i="1"/>
  <c r="AO1731" i="1"/>
  <c r="E1731" i="1"/>
  <c r="BD1730" i="1"/>
  <c r="BC1730" i="1"/>
  <c r="BB1730" i="1"/>
  <c r="BA1730" i="1"/>
  <c r="AY1730" i="1"/>
  <c r="AX1730" i="1"/>
  <c r="AW1730" i="1"/>
  <c r="AV1730" i="1"/>
  <c r="AU1730" i="1"/>
  <c r="AS1730" i="1"/>
  <c r="AR1730" i="1"/>
  <c r="AQ1730" i="1"/>
  <c r="AP1730" i="1"/>
  <c r="AO1730" i="1"/>
  <c r="E1730" i="1"/>
  <c r="BD1729" i="1"/>
  <c r="BC1729" i="1"/>
  <c r="BB1729" i="1"/>
  <c r="BA1729" i="1"/>
  <c r="AY1729" i="1"/>
  <c r="AX1729" i="1"/>
  <c r="AW1729" i="1"/>
  <c r="AV1729" i="1"/>
  <c r="AU1729" i="1"/>
  <c r="AS1729" i="1"/>
  <c r="AR1729" i="1"/>
  <c r="AQ1729" i="1"/>
  <c r="AP1729" i="1"/>
  <c r="AO1729" i="1"/>
  <c r="E1729" i="1"/>
  <c r="BD1728" i="1"/>
  <c r="BC1728" i="1"/>
  <c r="BB1728" i="1"/>
  <c r="BA1728" i="1"/>
  <c r="AY1728" i="1"/>
  <c r="AX1728" i="1"/>
  <c r="AW1728" i="1"/>
  <c r="AV1728" i="1"/>
  <c r="AU1728" i="1"/>
  <c r="AS1728" i="1"/>
  <c r="AR1728" i="1"/>
  <c r="AQ1728" i="1"/>
  <c r="AP1728" i="1"/>
  <c r="AO1728" i="1"/>
  <c r="E1728" i="1"/>
  <c r="BD1727" i="1"/>
  <c r="BC1727" i="1"/>
  <c r="BB1727" i="1"/>
  <c r="BA1727" i="1"/>
  <c r="AY1727" i="1"/>
  <c r="AX1727" i="1"/>
  <c r="AW1727" i="1"/>
  <c r="AV1727" i="1"/>
  <c r="AU1727" i="1"/>
  <c r="AS1727" i="1"/>
  <c r="AR1727" i="1"/>
  <c r="AQ1727" i="1"/>
  <c r="AP1727" i="1"/>
  <c r="AO1727" i="1"/>
  <c r="E1727" i="1"/>
  <c r="BD1726" i="1"/>
  <c r="BC1726" i="1"/>
  <c r="BB1726" i="1"/>
  <c r="BA1726" i="1"/>
  <c r="AY1726" i="1"/>
  <c r="AX1726" i="1"/>
  <c r="AW1726" i="1"/>
  <c r="AV1726" i="1"/>
  <c r="AU1726" i="1"/>
  <c r="AS1726" i="1"/>
  <c r="AR1726" i="1"/>
  <c r="AQ1726" i="1"/>
  <c r="AP1726" i="1"/>
  <c r="AO1726" i="1"/>
  <c r="E1726" i="1"/>
  <c r="BD1725" i="1"/>
  <c r="BC1725" i="1"/>
  <c r="BB1725" i="1"/>
  <c r="BA1725" i="1"/>
  <c r="AY1725" i="1"/>
  <c r="AX1725" i="1"/>
  <c r="AW1725" i="1"/>
  <c r="AV1725" i="1"/>
  <c r="AU1725" i="1"/>
  <c r="AS1725" i="1"/>
  <c r="AR1725" i="1"/>
  <c r="AQ1725" i="1"/>
  <c r="AP1725" i="1"/>
  <c r="AO1725" i="1"/>
  <c r="E1725" i="1"/>
  <c r="BD1724" i="1"/>
  <c r="BC1724" i="1"/>
  <c r="BB1724" i="1"/>
  <c r="BA1724" i="1"/>
  <c r="AY1724" i="1"/>
  <c r="AX1724" i="1"/>
  <c r="AW1724" i="1"/>
  <c r="AV1724" i="1"/>
  <c r="AU1724" i="1"/>
  <c r="AS1724" i="1"/>
  <c r="AR1724" i="1"/>
  <c r="AQ1724" i="1"/>
  <c r="AP1724" i="1"/>
  <c r="AO1724" i="1"/>
  <c r="E1724" i="1"/>
  <c r="BD1723" i="1"/>
  <c r="BC1723" i="1"/>
  <c r="BB1723" i="1"/>
  <c r="BA1723" i="1"/>
  <c r="AY1723" i="1"/>
  <c r="AX1723" i="1"/>
  <c r="AW1723" i="1"/>
  <c r="AV1723" i="1"/>
  <c r="AU1723" i="1"/>
  <c r="AS1723" i="1"/>
  <c r="AR1723" i="1"/>
  <c r="AQ1723" i="1"/>
  <c r="AP1723" i="1"/>
  <c r="AO1723" i="1"/>
  <c r="E1723" i="1"/>
  <c r="BD1722" i="1"/>
  <c r="BC1722" i="1"/>
  <c r="BB1722" i="1"/>
  <c r="BA1722" i="1"/>
  <c r="AY1722" i="1"/>
  <c r="AX1722" i="1"/>
  <c r="AW1722" i="1"/>
  <c r="AV1722" i="1"/>
  <c r="AU1722" i="1"/>
  <c r="AS1722" i="1"/>
  <c r="AR1722" i="1"/>
  <c r="AQ1722" i="1"/>
  <c r="AP1722" i="1"/>
  <c r="AO1722" i="1"/>
  <c r="E1722" i="1"/>
  <c r="BD1721" i="1"/>
  <c r="BC1721" i="1"/>
  <c r="BB1721" i="1"/>
  <c r="BA1721" i="1"/>
  <c r="AY1721" i="1"/>
  <c r="AX1721" i="1"/>
  <c r="AW1721" i="1"/>
  <c r="AV1721" i="1"/>
  <c r="AU1721" i="1"/>
  <c r="AS1721" i="1"/>
  <c r="AR1721" i="1"/>
  <c r="AQ1721" i="1"/>
  <c r="AP1721" i="1"/>
  <c r="AO1721" i="1"/>
  <c r="E1721" i="1"/>
  <c r="BD1720" i="1"/>
  <c r="BC1720" i="1"/>
  <c r="BB1720" i="1"/>
  <c r="BA1720" i="1"/>
  <c r="AY1720" i="1"/>
  <c r="AX1720" i="1"/>
  <c r="AW1720" i="1"/>
  <c r="AV1720" i="1"/>
  <c r="AU1720" i="1"/>
  <c r="AS1720" i="1"/>
  <c r="AR1720" i="1"/>
  <c r="AQ1720" i="1"/>
  <c r="AP1720" i="1"/>
  <c r="AO1720" i="1"/>
  <c r="E1720" i="1"/>
  <c r="BD1719" i="1"/>
  <c r="BC1719" i="1"/>
  <c r="BB1719" i="1"/>
  <c r="BA1719" i="1"/>
  <c r="AY1719" i="1"/>
  <c r="AX1719" i="1"/>
  <c r="AW1719" i="1"/>
  <c r="AV1719" i="1"/>
  <c r="AU1719" i="1"/>
  <c r="AS1719" i="1"/>
  <c r="AR1719" i="1"/>
  <c r="AQ1719" i="1"/>
  <c r="AP1719" i="1"/>
  <c r="AO1719" i="1"/>
  <c r="E1719" i="1"/>
  <c r="BD1718" i="1"/>
  <c r="BC1718" i="1"/>
  <c r="BB1718" i="1"/>
  <c r="BA1718" i="1"/>
  <c r="AY1718" i="1"/>
  <c r="AX1718" i="1"/>
  <c r="AW1718" i="1"/>
  <c r="AV1718" i="1"/>
  <c r="AU1718" i="1"/>
  <c r="AS1718" i="1"/>
  <c r="AR1718" i="1"/>
  <c r="AQ1718" i="1"/>
  <c r="AP1718" i="1"/>
  <c r="AO1718" i="1"/>
  <c r="E1718" i="1"/>
  <c r="BD1717" i="1"/>
  <c r="BC1717" i="1"/>
  <c r="BB1717" i="1"/>
  <c r="BA1717" i="1"/>
  <c r="AY1717" i="1"/>
  <c r="AX1717" i="1"/>
  <c r="AW1717" i="1"/>
  <c r="AV1717" i="1"/>
  <c r="AU1717" i="1"/>
  <c r="AS1717" i="1"/>
  <c r="AR1717" i="1"/>
  <c r="AQ1717" i="1"/>
  <c r="AP1717" i="1"/>
  <c r="AO1717" i="1"/>
  <c r="E1717" i="1"/>
  <c r="BD1716" i="1"/>
  <c r="BC1716" i="1"/>
  <c r="BB1716" i="1"/>
  <c r="BA1716" i="1"/>
  <c r="AY1716" i="1"/>
  <c r="AX1716" i="1"/>
  <c r="AW1716" i="1"/>
  <c r="AV1716" i="1"/>
  <c r="AU1716" i="1"/>
  <c r="AS1716" i="1"/>
  <c r="AR1716" i="1"/>
  <c r="AQ1716" i="1"/>
  <c r="AP1716" i="1"/>
  <c r="AO1716" i="1"/>
  <c r="E1716" i="1"/>
  <c r="BD1715" i="1"/>
  <c r="BC1715" i="1"/>
  <c r="BB1715" i="1"/>
  <c r="BA1715" i="1"/>
  <c r="AY1715" i="1"/>
  <c r="AX1715" i="1"/>
  <c r="AW1715" i="1"/>
  <c r="AV1715" i="1"/>
  <c r="AU1715" i="1"/>
  <c r="AS1715" i="1"/>
  <c r="AR1715" i="1"/>
  <c r="AQ1715" i="1"/>
  <c r="AP1715" i="1"/>
  <c r="AO1715" i="1"/>
  <c r="E1715" i="1"/>
  <c r="BD1714" i="1"/>
  <c r="BC1714" i="1"/>
  <c r="BB1714" i="1"/>
  <c r="BA1714" i="1"/>
  <c r="AY1714" i="1"/>
  <c r="AX1714" i="1"/>
  <c r="AW1714" i="1"/>
  <c r="AV1714" i="1"/>
  <c r="AU1714" i="1"/>
  <c r="AS1714" i="1"/>
  <c r="AR1714" i="1"/>
  <c r="AQ1714" i="1"/>
  <c r="AP1714" i="1"/>
  <c r="AO1714" i="1"/>
  <c r="E1714" i="1"/>
  <c r="BD1713" i="1"/>
  <c r="BC1713" i="1"/>
  <c r="BB1713" i="1"/>
  <c r="BA1713" i="1"/>
  <c r="AY1713" i="1"/>
  <c r="AX1713" i="1"/>
  <c r="AW1713" i="1"/>
  <c r="AV1713" i="1"/>
  <c r="AU1713" i="1"/>
  <c r="AS1713" i="1"/>
  <c r="AR1713" i="1"/>
  <c r="AQ1713" i="1"/>
  <c r="AP1713" i="1"/>
  <c r="AO1713" i="1"/>
  <c r="E1713" i="1"/>
  <c r="BD1712" i="1"/>
  <c r="BC1712" i="1"/>
  <c r="BB1712" i="1"/>
  <c r="BA1712" i="1"/>
  <c r="AY1712" i="1"/>
  <c r="AX1712" i="1"/>
  <c r="AW1712" i="1"/>
  <c r="AV1712" i="1"/>
  <c r="AU1712" i="1"/>
  <c r="AS1712" i="1"/>
  <c r="AR1712" i="1"/>
  <c r="AQ1712" i="1"/>
  <c r="AP1712" i="1"/>
  <c r="AO1712" i="1"/>
  <c r="E1712" i="1"/>
  <c r="BD1711" i="1"/>
  <c r="BC1711" i="1"/>
  <c r="BB1711" i="1"/>
  <c r="BA1711" i="1"/>
  <c r="AY1711" i="1"/>
  <c r="AX1711" i="1"/>
  <c r="AW1711" i="1"/>
  <c r="AV1711" i="1"/>
  <c r="AU1711" i="1"/>
  <c r="AS1711" i="1"/>
  <c r="AR1711" i="1"/>
  <c r="AQ1711" i="1"/>
  <c r="AP1711" i="1"/>
  <c r="AO1711" i="1"/>
  <c r="E1711" i="1"/>
  <c r="BD1710" i="1"/>
  <c r="BC1710" i="1"/>
  <c r="BB1710" i="1"/>
  <c r="BA1710" i="1"/>
  <c r="AY1710" i="1"/>
  <c r="AX1710" i="1"/>
  <c r="AW1710" i="1"/>
  <c r="AV1710" i="1"/>
  <c r="AU1710" i="1"/>
  <c r="AS1710" i="1"/>
  <c r="AR1710" i="1"/>
  <c r="AQ1710" i="1"/>
  <c r="AP1710" i="1"/>
  <c r="AO1710" i="1"/>
  <c r="E1710" i="1"/>
  <c r="BD1709" i="1"/>
  <c r="BC1709" i="1"/>
  <c r="BB1709" i="1"/>
  <c r="BA1709" i="1"/>
  <c r="AY1709" i="1"/>
  <c r="AX1709" i="1"/>
  <c r="AW1709" i="1"/>
  <c r="AV1709" i="1"/>
  <c r="AU1709" i="1"/>
  <c r="AS1709" i="1"/>
  <c r="AR1709" i="1"/>
  <c r="AQ1709" i="1"/>
  <c r="AP1709" i="1"/>
  <c r="AO1709" i="1"/>
  <c r="E1709" i="1"/>
  <c r="BD1708" i="1"/>
  <c r="BC1708" i="1"/>
  <c r="BB1708" i="1"/>
  <c r="BA1708" i="1"/>
  <c r="AY1708" i="1"/>
  <c r="AX1708" i="1"/>
  <c r="AW1708" i="1"/>
  <c r="AV1708" i="1"/>
  <c r="AU1708" i="1"/>
  <c r="AS1708" i="1"/>
  <c r="AR1708" i="1"/>
  <c r="AQ1708" i="1"/>
  <c r="AP1708" i="1"/>
  <c r="AO1708" i="1"/>
  <c r="E1708" i="1"/>
  <c r="BD1707" i="1"/>
  <c r="BC1707" i="1"/>
  <c r="BB1707" i="1"/>
  <c r="BA1707" i="1"/>
  <c r="AY1707" i="1"/>
  <c r="AX1707" i="1"/>
  <c r="AW1707" i="1"/>
  <c r="AV1707" i="1"/>
  <c r="AU1707" i="1"/>
  <c r="AS1707" i="1"/>
  <c r="AR1707" i="1"/>
  <c r="AQ1707" i="1"/>
  <c r="AP1707" i="1"/>
  <c r="AO1707" i="1"/>
  <c r="E1707" i="1"/>
  <c r="BD1706" i="1"/>
  <c r="BC1706" i="1"/>
  <c r="BB1706" i="1"/>
  <c r="BA1706" i="1"/>
  <c r="AY1706" i="1"/>
  <c r="AX1706" i="1"/>
  <c r="AW1706" i="1"/>
  <c r="AV1706" i="1"/>
  <c r="AU1706" i="1"/>
  <c r="AS1706" i="1"/>
  <c r="AR1706" i="1"/>
  <c r="AQ1706" i="1"/>
  <c r="AP1706" i="1"/>
  <c r="AO1706" i="1"/>
  <c r="E1706" i="1"/>
  <c r="BD1705" i="1"/>
  <c r="BC1705" i="1"/>
  <c r="BB1705" i="1"/>
  <c r="BA1705" i="1"/>
  <c r="AY1705" i="1"/>
  <c r="AX1705" i="1"/>
  <c r="AW1705" i="1"/>
  <c r="AV1705" i="1"/>
  <c r="AU1705" i="1"/>
  <c r="AS1705" i="1"/>
  <c r="AR1705" i="1"/>
  <c r="AQ1705" i="1"/>
  <c r="AP1705" i="1"/>
  <c r="AO1705" i="1"/>
  <c r="E1705" i="1"/>
  <c r="BD1704" i="1"/>
  <c r="BC1704" i="1"/>
  <c r="BB1704" i="1"/>
  <c r="BA1704" i="1"/>
  <c r="AY1704" i="1"/>
  <c r="AX1704" i="1"/>
  <c r="AW1704" i="1"/>
  <c r="AV1704" i="1"/>
  <c r="AU1704" i="1"/>
  <c r="AS1704" i="1"/>
  <c r="AR1704" i="1"/>
  <c r="AQ1704" i="1"/>
  <c r="AP1704" i="1"/>
  <c r="AO1704" i="1"/>
  <c r="E1704" i="1"/>
  <c r="BD1703" i="1"/>
  <c r="BC1703" i="1"/>
  <c r="BB1703" i="1"/>
  <c r="BA1703" i="1"/>
  <c r="AY1703" i="1"/>
  <c r="AX1703" i="1"/>
  <c r="AW1703" i="1"/>
  <c r="AV1703" i="1"/>
  <c r="AU1703" i="1"/>
  <c r="AS1703" i="1"/>
  <c r="AR1703" i="1"/>
  <c r="AQ1703" i="1"/>
  <c r="AP1703" i="1"/>
  <c r="AO1703" i="1"/>
  <c r="E1703" i="1"/>
  <c r="BD1702" i="1"/>
  <c r="BC1702" i="1"/>
  <c r="BB1702" i="1"/>
  <c r="BA1702" i="1"/>
  <c r="AY1702" i="1"/>
  <c r="AX1702" i="1"/>
  <c r="AW1702" i="1"/>
  <c r="AV1702" i="1"/>
  <c r="AU1702" i="1"/>
  <c r="AS1702" i="1"/>
  <c r="AR1702" i="1"/>
  <c r="AQ1702" i="1"/>
  <c r="AP1702" i="1"/>
  <c r="AO1702" i="1"/>
  <c r="E1702" i="1"/>
  <c r="BD1701" i="1"/>
  <c r="BC1701" i="1"/>
  <c r="BB1701" i="1"/>
  <c r="BA1701" i="1"/>
  <c r="AY1701" i="1"/>
  <c r="AX1701" i="1"/>
  <c r="AW1701" i="1"/>
  <c r="AV1701" i="1"/>
  <c r="AU1701" i="1"/>
  <c r="AS1701" i="1"/>
  <c r="AR1701" i="1"/>
  <c r="AQ1701" i="1"/>
  <c r="AP1701" i="1"/>
  <c r="AO1701" i="1"/>
  <c r="E1701" i="1"/>
  <c r="BD1700" i="1"/>
  <c r="BC1700" i="1"/>
  <c r="BB1700" i="1"/>
  <c r="BA1700" i="1"/>
  <c r="AY1700" i="1"/>
  <c r="AX1700" i="1"/>
  <c r="AW1700" i="1"/>
  <c r="AV1700" i="1"/>
  <c r="AU1700" i="1"/>
  <c r="AS1700" i="1"/>
  <c r="AR1700" i="1"/>
  <c r="AQ1700" i="1"/>
  <c r="AP1700" i="1"/>
  <c r="AO1700" i="1"/>
  <c r="E1700" i="1"/>
  <c r="BD1699" i="1"/>
  <c r="BC1699" i="1"/>
  <c r="BB1699" i="1"/>
  <c r="BA1699" i="1"/>
  <c r="AY1699" i="1"/>
  <c r="AX1699" i="1"/>
  <c r="AW1699" i="1"/>
  <c r="AV1699" i="1"/>
  <c r="AU1699" i="1"/>
  <c r="AS1699" i="1"/>
  <c r="AR1699" i="1"/>
  <c r="AQ1699" i="1"/>
  <c r="AP1699" i="1"/>
  <c r="AO1699" i="1"/>
  <c r="E1699" i="1"/>
  <c r="BD1698" i="1"/>
  <c r="BC1698" i="1"/>
  <c r="BB1698" i="1"/>
  <c r="BA1698" i="1"/>
  <c r="AY1698" i="1"/>
  <c r="AX1698" i="1"/>
  <c r="AW1698" i="1"/>
  <c r="AV1698" i="1"/>
  <c r="AU1698" i="1"/>
  <c r="AS1698" i="1"/>
  <c r="AR1698" i="1"/>
  <c r="AQ1698" i="1"/>
  <c r="AP1698" i="1"/>
  <c r="AO1698" i="1"/>
  <c r="E1698" i="1"/>
  <c r="BD1697" i="1"/>
  <c r="BC1697" i="1"/>
  <c r="BB1697" i="1"/>
  <c r="BA1697" i="1"/>
  <c r="AY1697" i="1"/>
  <c r="AX1697" i="1"/>
  <c r="AW1697" i="1"/>
  <c r="AV1697" i="1"/>
  <c r="AU1697" i="1"/>
  <c r="AS1697" i="1"/>
  <c r="AR1697" i="1"/>
  <c r="AQ1697" i="1"/>
  <c r="AP1697" i="1"/>
  <c r="AO1697" i="1"/>
  <c r="E1697" i="1"/>
  <c r="BD1696" i="1"/>
  <c r="BC1696" i="1"/>
  <c r="BB1696" i="1"/>
  <c r="BA1696" i="1"/>
  <c r="AY1696" i="1"/>
  <c r="AX1696" i="1"/>
  <c r="AW1696" i="1"/>
  <c r="AV1696" i="1"/>
  <c r="AU1696" i="1"/>
  <c r="AS1696" i="1"/>
  <c r="AR1696" i="1"/>
  <c r="AQ1696" i="1"/>
  <c r="AP1696" i="1"/>
  <c r="AO1696" i="1"/>
  <c r="E1696" i="1"/>
  <c r="BD1695" i="1"/>
  <c r="BC1695" i="1"/>
  <c r="BB1695" i="1"/>
  <c r="BA1695" i="1"/>
  <c r="AY1695" i="1"/>
  <c r="AX1695" i="1"/>
  <c r="AW1695" i="1"/>
  <c r="AV1695" i="1"/>
  <c r="AU1695" i="1"/>
  <c r="AS1695" i="1"/>
  <c r="AR1695" i="1"/>
  <c r="AQ1695" i="1"/>
  <c r="AP1695" i="1"/>
  <c r="AO1695" i="1"/>
  <c r="E1695" i="1"/>
  <c r="BD1694" i="1"/>
  <c r="BC1694" i="1"/>
  <c r="BB1694" i="1"/>
  <c r="BA1694" i="1"/>
  <c r="AY1694" i="1"/>
  <c r="AX1694" i="1"/>
  <c r="AW1694" i="1"/>
  <c r="AV1694" i="1"/>
  <c r="AU1694" i="1"/>
  <c r="AS1694" i="1"/>
  <c r="AR1694" i="1"/>
  <c r="AQ1694" i="1"/>
  <c r="AP1694" i="1"/>
  <c r="AO1694" i="1"/>
  <c r="E1694" i="1"/>
  <c r="BD1693" i="1"/>
  <c r="BC1693" i="1"/>
  <c r="BB1693" i="1"/>
  <c r="BA1693" i="1"/>
  <c r="AY1693" i="1"/>
  <c r="AX1693" i="1"/>
  <c r="AW1693" i="1"/>
  <c r="AV1693" i="1"/>
  <c r="AU1693" i="1"/>
  <c r="AS1693" i="1"/>
  <c r="AR1693" i="1"/>
  <c r="AQ1693" i="1"/>
  <c r="AP1693" i="1"/>
  <c r="AO1693" i="1"/>
  <c r="E1693" i="1"/>
  <c r="BD1692" i="1"/>
  <c r="BC1692" i="1"/>
  <c r="BB1692" i="1"/>
  <c r="BA1692" i="1"/>
  <c r="AY1692" i="1"/>
  <c r="AX1692" i="1"/>
  <c r="AW1692" i="1"/>
  <c r="AV1692" i="1"/>
  <c r="AU1692" i="1"/>
  <c r="AS1692" i="1"/>
  <c r="AR1692" i="1"/>
  <c r="AQ1692" i="1"/>
  <c r="AP1692" i="1"/>
  <c r="AO1692" i="1"/>
  <c r="E1692" i="1"/>
  <c r="BD1691" i="1"/>
  <c r="BC1691" i="1"/>
  <c r="BB1691" i="1"/>
  <c r="BA1691" i="1"/>
  <c r="AY1691" i="1"/>
  <c r="AX1691" i="1"/>
  <c r="AW1691" i="1"/>
  <c r="AV1691" i="1"/>
  <c r="AU1691" i="1"/>
  <c r="AS1691" i="1"/>
  <c r="AR1691" i="1"/>
  <c r="AQ1691" i="1"/>
  <c r="AP1691" i="1"/>
  <c r="AO1691" i="1"/>
  <c r="E1691" i="1"/>
  <c r="BD1690" i="1"/>
  <c r="BC1690" i="1"/>
  <c r="BB1690" i="1"/>
  <c r="BA1690" i="1"/>
  <c r="AY1690" i="1"/>
  <c r="AX1690" i="1"/>
  <c r="AW1690" i="1"/>
  <c r="AV1690" i="1"/>
  <c r="AU1690" i="1"/>
  <c r="AS1690" i="1"/>
  <c r="AR1690" i="1"/>
  <c r="AQ1690" i="1"/>
  <c r="AP1690" i="1"/>
  <c r="AO1690" i="1"/>
  <c r="E1690" i="1"/>
  <c r="BD1689" i="1"/>
  <c r="BC1689" i="1"/>
  <c r="BB1689" i="1"/>
  <c r="BA1689" i="1"/>
  <c r="AY1689" i="1"/>
  <c r="AX1689" i="1"/>
  <c r="AW1689" i="1"/>
  <c r="AV1689" i="1"/>
  <c r="AU1689" i="1"/>
  <c r="AS1689" i="1"/>
  <c r="AR1689" i="1"/>
  <c r="AQ1689" i="1"/>
  <c r="AP1689" i="1"/>
  <c r="AO1689" i="1"/>
  <c r="E1689" i="1"/>
  <c r="BD1688" i="1"/>
  <c r="BC1688" i="1"/>
  <c r="BB1688" i="1"/>
  <c r="BA1688" i="1"/>
  <c r="AY1688" i="1"/>
  <c r="AX1688" i="1"/>
  <c r="AW1688" i="1"/>
  <c r="AV1688" i="1"/>
  <c r="AU1688" i="1"/>
  <c r="AS1688" i="1"/>
  <c r="AR1688" i="1"/>
  <c r="AQ1688" i="1"/>
  <c r="AP1688" i="1"/>
  <c r="AO1688" i="1"/>
  <c r="E1688" i="1"/>
  <c r="BD1687" i="1"/>
  <c r="BC1687" i="1"/>
  <c r="BB1687" i="1"/>
  <c r="BA1687" i="1"/>
  <c r="AY1687" i="1"/>
  <c r="AX1687" i="1"/>
  <c r="AW1687" i="1"/>
  <c r="AV1687" i="1"/>
  <c r="AU1687" i="1"/>
  <c r="AS1687" i="1"/>
  <c r="AR1687" i="1"/>
  <c r="AQ1687" i="1"/>
  <c r="AP1687" i="1"/>
  <c r="AO1687" i="1"/>
  <c r="E1687" i="1"/>
  <c r="BD1686" i="1"/>
  <c r="BC1686" i="1"/>
  <c r="BB1686" i="1"/>
  <c r="BA1686" i="1"/>
  <c r="AY1686" i="1"/>
  <c r="AX1686" i="1"/>
  <c r="AW1686" i="1"/>
  <c r="AV1686" i="1"/>
  <c r="AU1686" i="1"/>
  <c r="AS1686" i="1"/>
  <c r="AR1686" i="1"/>
  <c r="AQ1686" i="1"/>
  <c r="AP1686" i="1"/>
  <c r="AO1686" i="1"/>
  <c r="E1686" i="1"/>
  <c r="BD1685" i="1"/>
  <c r="BC1685" i="1"/>
  <c r="BB1685" i="1"/>
  <c r="BA1685" i="1"/>
  <c r="AY1685" i="1"/>
  <c r="AX1685" i="1"/>
  <c r="AW1685" i="1"/>
  <c r="AV1685" i="1"/>
  <c r="AU1685" i="1"/>
  <c r="AS1685" i="1"/>
  <c r="AR1685" i="1"/>
  <c r="AQ1685" i="1"/>
  <c r="AP1685" i="1"/>
  <c r="AO1685" i="1"/>
  <c r="E1685" i="1"/>
  <c r="BD1684" i="1"/>
  <c r="BC1684" i="1"/>
  <c r="BB1684" i="1"/>
  <c r="BA1684" i="1"/>
  <c r="AY1684" i="1"/>
  <c r="AX1684" i="1"/>
  <c r="AW1684" i="1"/>
  <c r="AV1684" i="1"/>
  <c r="AU1684" i="1"/>
  <c r="AS1684" i="1"/>
  <c r="AR1684" i="1"/>
  <c r="AQ1684" i="1"/>
  <c r="AP1684" i="1"/>
  <c r="AO1684" i="1"/>
  <c r="E1684" i="1"/>
  <c r="BD1683" i="1"/>
  <c r="BC1683" i="1"/>
  <c r="BB1683" i="1"/>
  <c r="BA1683" i="1"/>
  <c r="AY1683" i="1"/>
  <c r="AX1683" i="1"/>
  <c r="AW1683" i="1"/>
  <c r="AV1683" i="1"/>
  <c r="AU1683" i="1"/>
  <c r="AS1683" i="1"/>
  <c r="AR1683" i="1"/>
  <c r="AQ1683" i="1"/>
  <c r="AP1683" i="1"/>
  <c r="AO1683" i="1"/>
  <c r="E1683" i="1"/>
  <c r="BD1682" i="1"/>
  <c r="BC1682" i="1"/>
  <c r="BB1682" i="1"/>
  <c r="BA1682" i="1"/>
  <c r="AY1682" i="1"/>
  <c r="AX1682" i="1"/>
  <c r="AW1682" i="1"/>
  <c r="AV1682" i="1"/>
  <c r="AU1682" i="1"/>
  <c r="AS1682" i="1"/>
  <c r="AR1682" i="1"/>
  <c r="AQ1682" i="1"/>
  <c r="AP1682" i="1"/>
  <c r="AO1682" i="1"/>
  <c r="E1682" i="1"/>
  <c r="BD1681" i="1"/>
  <c r="BC1681" i="1"/>
  <c r="BB1681" i="1"/>
  <c r="BA1681" i="1"/>
  <c r="AY1681" i="1"/>
  <c r="AX1681" i="1"/>
  <c r="AW1681" i="1"/>
  <c r="AV1681" i="1"/>
  <c r="AU1681" i="1"/>
  <c r="AS1681" i="1"/>
  <c r="AR1681" i="1"/>
  <c r="AQ1681" i="1"/>
  <c r="AP1681" i="1"/>
  <c r="AO1681" i="1"/>
  <c r="E1681" i="1"/>
  <c r="BD1680" i="1"/>
  <c r="BC1680" i="1"/>
  <c r="BB1680" i="1"/>
  <c r="BA1680" i="1"/>
  <c r="AY1680" i="1"/>
  <c r="AX1680" i="1"/>
  <c r="AW1680" i="1"/>
  <c r="AV1680" i="1"/>
  <c r="AU1680" i="1"/>
  <c r="AS1680" i="1"/>
  <c r="AR1680" i="1"/>
  <c r="AQ1680" i="1"/>
  <c r="AP1680" i="1"/>
  <c r="AO1680" i="1"/>
  <c r="E1680" i="1"/>
  <c r="BD1679" i="1"/>
  <c r="BC1679" i="1"/>
  <c r="BB1679" i="1"/>
  <c r="BA1679" i="1"/>
  <c r="AY1679" i="1"/>
  <c r="AX1679" i="1"/>
  <c r="AW1679" i="1"/>
  <c r="AV1679" i="1"/>
  <c r="AU1679" i="1"/>
  <c r="AS1679" i="1"/>
  <c r="AR1679" i="1"/>
  <c r="AQ1679" i="1"/>
  <c r="AP1679" i="1"/>
  <c r="AO1679" i="1"/>
  <c r="E1679" i="1"/>
  <c r="BD1678" i="1"/>
  <c r="BC1678" i="1"/>
  <c r="BB1678" i="1"/>
  <c r="BA1678" i="1"/>
  <c r="AY1678" i="1"/>
  <c r="AX1678" i="1"/>
  <c r="AW1678" i="1"/>
  <c r="AV1678" i="1"/>
  <c r="AU1678" i="1"/>
  <c r="AS1678" i="1"/>
  <c r="AR1678" i="1"/>
  <c r="AQ1678" i="1"/>
  <c r="AP1678" i="1"/>
  <c r="AO1678" i="1"/>
  <c r="E1678" i="1"/>
  <c r="BD1677" i="1"/>
  <c r="BC1677" i="1"/>
  <c r="BB1677" i="1"/>
  <c r="BA1677" i="1"/>
  <c r="AY1677" i="1"/>
  <c r="AX1677" i="1"/>
  <c r="AW1677" i="1"/>
  <c r="AV1677" i="1"/>
  <c r="AU1677" i="1"/>
  <c r="AS1677" i="1"/>
  <c r="AR1677" i="1"/>
  <c r="AQ1677" i="1"/>
  <c r="AP1677" i="1"/>
  <c r="AO1677" i="1"/>
  <c r="E1677" i="1"/>
  <c r="BD1676" i="1"/>
  <c r="BC1676" i="1"/>
  <c r="BB1676" i="1"/>
  <c r="BA1676" i="1"/>
  <c r="AY1676" i="1"/>
  <c r="AX1676" i="1"/>
  <c r="AW1676" i="1"/>
  <c r="AV1676" i="1"/>
  <c r="AU1676" i="1"/>
  <c r="AS1676" i="1"/>
  <c r="AR1676" i="1"/>
  <c r="AQ1676" i="1"/>
  <c r="AP1676" i="1"/>
  <c r="AO1676" i="1"/>
  <c r="E1676" i="1"/>
  <c r="BD1675" i="1"/>
  <c r="BC1675" i="1"/>
  <c r="BB1675" i="1"/>
  <c r="BA1675" i="1"/>
  <c r="AY1675" i="1"/>
  <c r="AX1675" i="1"/>
  <c r="AW1675" i="1"/>
  <c r="AV1675" i="1"/>
  <c r="AU1675" i="1"/>
  <c r="AS1675" i="1"/>
  <c r="AR1675" i="1"/>
  <c r="AQ1675" i="1"/>
  <c r="AP1675" i="1"/>
  <c r="AO1675" i="1"/>
  <c r="E1675" i="1"/>
  <c r="BD1674" i="1"/>
  <c r="BC1674" i="1"/>
  <c r="BB1674" i="1"/>
  <c r="BA1674" i="1"/>
  <c r="AY1674" i="1"/>
  <c r="AX1674" i="1"/>
  <c r="AW1674" i="1"/>
  <c r="AV1674" i="1"/>
  <c r="AU1674" i="1"/>
  <c r="AS1674" i="1"/>
  <c r="AR1674" i="1"/>
  <c r="AQ1674" i="1"/>
  <c r="AP1674" i="1"/>
  <c r="AO1674" i="1"/>
  <c r="E1674" i="1"/>
  <c r="BD1673" i="1"/>
  <c r="BC1673" i="1"/>
  <c r="BB1673" i="1"/>
  <c r="BA1673" i="1"/>
  <c r="AY1673" i="1"/>
  <c r="AX1673" i="1"/>
  <c r="AW1673" i="1"/>
  <c r="AV1673" i="1"/>
  <c r="AU1673" i="1"/>
  <c r="AS1673" i="1"/>
  <c r="AR1673" i="1"/>
  <c r="AQ1673" i="1"/>
  <c r="AP1673" i="1"/>
  <c r="AO1673" i="1"/>
  <c r="E1673" i="1"/>
  <c r="BD1672" i="1"/>
  <c r="BC1672" i="1"/>
  <c r="BB1672" i="1"/>
  <c r="BA1672" i="1"/>
  <c r="AY1672" i="1"/>
  <c r="AX1672" i="1"/>
  <c r="AW1672" i="1"/>
  <c r="AV1672" i="1"/>
  <c r="AU1672" i="1"/>
  <c r="AS1672" i="1"/>
  <c r="AR1672" i="1"/>
  <c r="AQ1672" i="1"/>
  <c r="AP1672" i="1"/>
  <c r="AO1672" i="1"/>
  <c r="E1672" i="1"/>
  <c r="BD1671" i="1"/>
  <c r="BC1671" i="1"/>
  <c r="BB1671" i="1"/>
  <c r="BA1671" i="1"/>
  <c r="AY1671" i="1"/>
  <c r="AX1671" i="1"/>
  <c r="AW1671" i="1"/>
  <c r="AV1671" i="1"/>
  <c r="AU1671" i="1"/>
  <c r="AS1671" i="1"/>
  <c r="AR1671" i="1"/>
  <c r="AQ1671" i="1"/>
  <c r="AP1671" i="1"/>
  <c r="AO1671" i="1"/>
  <c r="E1671" i="1"/>
  <c r="BD1670" i="1"/>
  <c r="BC1670" i="1"/>
  <c r="BB1670" i="1"/>
  <c r="BA1670" i="1"/>
  <c r="AY1670" i="1"/>
  <c r="AX1670" i="1"/>
  <c r="AW1670" i="1"/>
  <c r="AV1670" i="1"/>
  <c r="AU1670" i="1"/>
  <c r="AS1670" i="1"/>
  <c r="AR1670" i="1"/>
  <c r="AQ1670" i="1"/>
  <c r="AP1670" i="1"/>
  <c r="AO1670" i="1"/>
  <c r="E1670" i="1"/>
  <c r="BD1669" i="1"/>
  <c r="BC1669" i="1"/>
  <c r="BB1669" i="1"/>
  <c r="BA1669" i="1"/>
  <c r="AY1669" i="1"/>
  <c r="AX1669" i="1"/>
  <c r="AW1669" i="1"/>
  <c r="AV1669" i="1"/>
  <c r="AU1669" i="1"/>
  <c r="AS1669" i="1"/>
  <c r="AR1669" i="1"/>
  <c r="AQ1669" i="1"/>
  <c r="AP1669" i="1"/>
  <c r="AO1669" i="1"/>
  <c r="E1669" i="1"/>
  <c r="BD1668" i="1"/>
  <c r="BC1668" i="1"/>
  <c r="BB1668" i="1"/>
  <c r="BA1668" i="1"/>
  <c r="AY1668" i="1"/>
  <c r="AX1668" i="1"/>
  <c r="AW1668" i="1"/>
  <c r="AV1668" i="1"/>
  <c r="AU1668" i="1"/>
  <c r="AS1668" i="1"/>
  <c r="AR1668" i="1"/>
  <c r="AQ1668" i="1"/>
  <c r="AP1668" i="1"/>
  <c r="AO1668" i="1"/>
  <c r="E1668" i="1"/>
  <c r="BD1667" i="1"/>
  <c r="BC1667" i="1"/>
  <c r="BB1667" i="1"/>
  <c r="BA1667" i="1"/>
  <c r="AY1667" i="1"/>
  <c r="AX1667" i="1"/>
  <c r="AW1667" i="1"/>
  <c r="AV1667" i="1"/>
  <c r="AU1667" i="1"/>
  <c r="AS1667" i="1"/>
  <c r="AR1667" i="1"/>
  <c r="AQ1667" i="1"/>
  <c r="AP1667" i="1"/>
  <c r="AO1667" i="1"/>
  <c r="E1667" i="1"/>
  <c r="BD1666" i="1"/>
  <c r="BC1666" i="1"/>
  <c r="BB1666" i="1"/>
  <c r="BA1666" i="1"/>
  <c r="AY1666" i="1"/>
  <c r="AX1666" i="1"/>
  <c r="AW1666" i="1"/>
  <c r="AV1666" i="1"/>
  <c r="AU1666" i="1"/>
  <c r="AS1666" i="1"/>
  <c r="AR1666" i="1"/>
  <c r="AQ1666" i="1"/>
  <c r="AP1666" i="1"/>
  <c r="AO1666" i="1"/>
  <c r="E1666" i="1"/>
  <c r="BD1665" i="1"/>
  <c r="BC1665" i="1"/>
  <c r="BB1665" i="1"/>
  <c r="BA1665" i="1"/>
  <c r="AY1665" i="1"/>
  <c r="AX1665" i="1"/>
  <c r="AW1665" i="1"/>
  <c r="AV1665" i="1"/>
  <c r="AU1665" i="1"/>
  <c r="AS1665" i="1"/>
  <c r="AR1665" i="1"/>
  <c r="AQ1665" i="1"/>
  <c r="AP1665" i="1"/>
  <c r="AO1665" i="1"/>
  <c r="E1665" i="1"/>
  <c r="BD1664" i="1"/>
  <c r="BC1664" i="1"/>
  <c r="BB1664" i="1"/>
  <c r="BA1664" i="1"/>
  <c r="AY1664" i="1"/>
  <c r="AX1664" i="1"/>
  <c r="AW1664" i="1"/>
  <c r="AV1664" i="1"/>
  <c r="AU1664" i="1"/>
  <c r="AS1664" i="1"/>
  <c r="AR1664" i="1"/>
  <c r="AQ1664" i="1"/>
  <c r="AP1664" i="1"/>
  <c r="AO1664" i="1"/>
  <c r="E1664" i="1"/>
  <c r="BD1663" i="1"/>
  <c r="BC1663" i="1"/>
  <c r="BB1663" i="1"/>
  <c r="BA1663" i="1"/>
  <c r="AY1663" i="1"/>
  <c r="AX1663" i="1"/>
  <c r="AW1663" i="1"/>
  <c r="AV1663" i="1"/>
  <c r="AU1663" i="1"/>
  <c r="AS1663" i="1"/>
  <c r="AR1663" i="1"/>
  <c r="AQ1663" i="1"/>
  <c r="AP1663" i="1"/>
  <c r="AO1663" i="1"/>
  <c r="E1663" i="1"/>
  <c r="BD1662" i="1"/>
  <c r="BC1662" i="1"/>
  <c r="BB1662" i="1"/>
  <c r="BA1662" i="1"/>
  <c r="AY1662" i="1"/>
  <c r="AX1662" i="1"/>
  <c r="AW1662" i="1"/>
  <c r="AV1662" i="1"/>
  <c r="AU1662" i="1"/>
  <c r="AS1662" i="1"/>
  <c r="AR1662" i="1"/>
  <c r="AQ1662" i="1"/>
  <c r="AP1662" i="1"/>
  <c r="AO1662" i="1"/>
  <c r="E1662" i="1"/>
  <c r="BD1661" i="1"/>
  <c r="BC1661" i="1"/>
  <c r="BB1661" i="1"/>
  <c r="BA1661" i="1"/>
  <c r="AY1661" i="1"/>
  <c r="AX1661" i="1"/>
  <c r="AW1661" i="1"/>
  <c r="AV1661" i="1"/>
  <c r="AU1661" i="1"/>
  <c r="AS1661" i="1"/>
  <c r="AR1661" i="1"/>
  <c r="AQ1661" i="1"/>
  <c r="AP1661" i="1"/>
  <c r="AO1661" i="1"/>
  <c r="E1661" i="1"/>
  <c r="BD1660" i="1"/>
  <c r="BC1660" i="1"/>
  <c r="BB1660" i="1"/>
  <c r="BA1660" i="1"/>
  <c r="AY1660" i="1"/>
  <c r="AX1660" i="1"/>
  <c r="AW1660" i="1"/>
  <c r="AV1660" i="1"/>
  <c r="AU1660" i="1"/>
  <c r="AS1660" i="1"/>
  <c r="AR1660" i="1"/>
  <c r="AQ1660" i="1"/>
  <c r="AP1660" i="1"/>
  <c r="AO1660" i="1"/>
  <c r="E1660" i="1"/>
  <c r="BD1659" i="1"/>
  <c r="BC1659" i="1"/>
  <c r="BB1659" i="1"/>
  <c r="BA1659" i="1"/>
  <c r="AY1659" i="1"/>
  <c r="AX1659" i="1"/>
  <c r="AW1659" i="1"/>
  <c r="AV1659" i="1"/>
  <c r="AU1659" i="1"/>
  <c r="AS1659" i="1"/>
  <c r="AR1659" i="1"/>
  <c r="AQ1659" i="1"/>
  <c r="AP1659" i="1"/>
  <c r="AO1659" i="1"/>
  <c r="E1659" i="1"/>
  <c r="BD1658" i="1"/>
  <c r="BC1658" i="1"/>
  <c r="BB1658" i="1"/>
  <c r="BA1658" i="1"/>
  <c r="AY1658" i="1"/>
  <c r="AX1658" i="1"/>
  <c r="AW1658" i="1"/>
  <c r="AV1658" i="1"/>
  <c r="AU1658" i="1"/>
  <c r="AS1658" i="1"/>
  <c r="AR1658" i="1"/>
  <c r="AQ1658" i="1"/>
  <c r="AP1658" i="1"/>
  <c r="AO1658" i="1"/>
  <c r="E1658" i="1"/>
  <c r="BD1657" i="1"/>
  <c r="BC1657" i="1"/>
  <c r="BB1657" i="1"/>
  <c r="BA1657" i="1"/>
  <c r="AY1657" i="1"/>
  <c r="AX1657" i="1"/>
  <c r="AW1657" i="1"/>
  <c r="AV1657" i="1"/>
  <c r="AU1657" i="1"/>
  <c r="AS1657" i="1"/>
  <c r="AR1657" i="1"/>
  <c r="AQ1657" i="1"/>
  <c r="AP1657" i="1"/>
  <c r="AO1657" i="1"/>
  <c r="E1657" i="1"/>
  <c r="BD1656" i="1"/>
  <c r="BC1656" i="1"/>
  <c r="BB1656" i="1"/>
  <c r="BA1656" i="1"/>
  <c r="AY1656" i="1"/>
  <c r="AX1656" i="1"/>
  <c r="AW1656" i="1"/>
  <c r="AV1656" i="1"/>
  <c r="AU1656" i="1"/>
  <c r="AS1656" i="1"/>
  <c r="AR1656" i="1"/>
  <c r="AQ1656" i="1"/>
  <c r="AP1656" i="1"/>
  <c r="AO1656" i="1"/>
  <c r="E1656" i="1"/>
  <c r="BD1655" i="1"/>
  <c r="BC1655" i="1"/>
  <c r="BB1655" i="1"/>
  <c r="BA1655" i="1"/>
  <c r="AY1655" i="1"/>
  <c r="AX1655" i="1"/>
  <c r="AW1655" i="1"/>
  <c r="AV1655" i="1"/>
  <c r="AU1655" i="1"/>
  <c r="AS1655" i="1"/>
  <c r="AR1655" i="1"/>
  <c r="AQ1655" i="1"/>
  <c r="AP1655" i="1"/>
  <c r="AO1655" i="1"/>
  <c r="E1655" i="1"/>
  <c r="BD1654" i="1"/>
  <c r="BC1654" i="1"/>
  <c r="BB1654" i="1"/>
  <c r="BA1654" i="1"/>
  <c r="AY1654" i="1"/>
  <c r="AX1654" i="1"/>
  <c r="AW1654" i="1"/>
  <c r="AV1654" i="1"/>
  <c r="AU1654" i="1"/>
  <c r="AS1654" i="1"/>
  <c r="AR1654" i="1"/>
  <c r="AQ1654" i="1"/>
  <c r="AP1654" i="1"/>
  <c r="AO1654" i="1"/>
  <c r="E1654" i="1"/>
  <c r="BD1653" i="1"/>
  <c r="BC1653" i="1"/>
  <c r="BB1653" i="1"/>
  <c r="BA1653" i="1"/>
  <c r="AY1653" i="1"/>
  <c r="AX1653" i="1"/>
  <c r="AW1653" i="1"/>
  <c r="AV1653" i="1"/>
  <c r="AU1653" i="1"/>
  <c r="AS1653" i="1"/>
  <c r="AR1653" i="1"/>
  <c r="AQ1653" i="1"/>
  <c r="AP1653" i="1"/>
  <c r="AO1653" i="1"/>
  <c r="E1653" i="1"/>
  <c r="BD1652" i="1"/>
  <c r="BC1652" i="1"/>
  <c r="BB1652" i="1"/>
  <c r="BA1652" i="1"/>
  <c r="AY1652" i="1"/>
  <c r="AX1652" i="1"/>
  <c r="AW1652" i="1"/>
  <c r="AV1652" i="1"/>
  <c r="AU1652" i="1"/>
  <c r="AS1652" i="1"/>
  <c r="AR1652" i="1"/>
  <c r="AQ1652" i="1"/>
  <c r="AP1652" i="1"/>
  <c r="AO1652" i="1"/>
  <c r="E1652" i="1"/>
  <c r="BD1651" i="1"/>
  <c r="BC1651" i="1"/>
  <c r="BB1651" i="1"/>
  <c r="BA1651" i="1"/>
  <c r="AY1651" i="1"/>
  <c r="AX1651" i="1"/>
  <c r="AW1651" i="1"/>
  <c r="AV1651" i="1"/>
  <c r="AU1651" i="1"/>
  <c r="AS1651" i="1"/>
  <c r="AR1651" i="1"/>
  <c r="AQ1651" i="1"/>
  <c r="AP1651" i="1"/>
  <c r="AO1651" i="1"/>
  <c r="E1651" i="1"/>
  <c r="BD1650" i="1"/>
  <c r="BC1650" i="1"/>
  <c r="BB1650" i="1"/>
  <c r="BA1650" i="1"/>
  <c r="AY1650" i="1"/>
  <c r="AX1650" i="1"/>
  <c r="AW1650" i="1"/>
  <c r="AV1650" i="1"/>
  <c r="AU1650" i="1"/>
  <c r="AS1650" i="1"/>
  <c r="AR1650" i="1"/>
  <c r="AQ1650" i="1"/>
  <c r="AP1650" i="1"/>
  <c r="AO1650" i="1"/>
  <c r="E1650" i="1"/>
  <c r="BD1649" i="1"/>
  <c r="BC1649" i="1"/>
  <c r="BB1649" i="1"/>
  <c r="BA1649" i="1"/>
  <c r="AY1649" i="1"/>
  <c r="AX1649" i="1"/>
  <c r="AW1649" i="1"/>
  <c r="AV1649" i="1"/>
  <c r="AU1649" i="1"/>
  <c r="AS1649" i="1"/>
  <c r="AR1649" i="1"/>
  <c r="AQ1649" i="1"/>
  <c r="AP1649" i="1"/>
  <c r="AO1649" i="1"/>
  <c r="E1649" i="1"/>
  <c r="BD1648" i="1"/>
  <c r="BC1648" i="1"/>
  <c r="BB1648" i="1"/>
  <c r="BA1648" i="1"/>
  <c r="AY1648" i="1"/>
  <c r="AX1648" i="1"/>
  <c r="AW1648" i="1"/>
  <c r="AV1648" i="1"/>
  <c r="AU1648" i="1"/>
  <c r="AS1648" i="1"/>
  <c r="AR1648" i="1"/>
  <c r="AQ1648" i="1"/>
  <c r="AP1648" i="1"/>
  <c r="AO1648" i="1"/>
  <c r="E1648" i="1"/>
  <c r="BD1647" i="1"/>
  <c r="BC1647" i="1"/>
  <c r="BB1647" i="1"/>
  <c r="BA1647" i="1"/>
  <c r="AY1647" i="1"/>
  <c r="AX1647" i="1"/>
  <c r="AW1647" i="1"/>
  <c r="AV1647" i="1"/>
  <c r="AU1647" i="1"/>
  <c r="AS1647" i="1"/>
  <c r="AR1647" i="1"/>
  <c r="AQ1647" i="1"/>
  <c r="AP1647" i="1"/>
  <c r="AO1647" i="1"/>
  <c r="E1647" i="1"/>
  <c r="BD1646" i="1"/>
  <c r="BC1646" i="1"/>
  <c r="BB1646" i="1"/>
  <c r="BA1646" i="1"/>
  <c r="AY1646" i="1"/>
  <c r="AX1646" i="1"/>
  <c r="AW1646" i="1"/>
  <c r="AV1646" i="1"/>
  <c r="AU1646" i="1"/>
  <c r="AS1646" i="1"/>
  <c r="AR1646" i="1"/>
  <c r="AQ1646" i="1"/>
  <c r="AP1646" i="1"/>
  <c r="AO1646" i="1"/>
  <c r="E1646" i="1"/>
  <c r="BD1645" i="1"/>
  <c r="BC1645" i="1"/>
  <c r="BB1645" i="1"/>
  <c r="BA1645" i="1"/>
  <c r="AY1645" i="1"/>
  <c r="AX1645" i="1"/>
  <c r="AW1645" i="1"/>
  <c r="AV1645" i="1"/>
  <c r="AU1645" i="1"/>
  <c r="AS1645" i="1"/>
  <c r="AR1645" i="1"/>
  <c r="AQ1645" i="1"/>
  <c r="AP1645" i="1"/>
  <c r="AO1645" i="1"/>
  <c r="E1645" i="1"/>
  <c r="BD1644" i="1"/>
  <c r="BC1644" i="1"/>
  <c r="BB1644" i="1"/>
  <c r="BA1644" i="1"/>
  <c r="AY1644" i="1"/>
  <c r="AX1644" i="1"/>
  <c r="AW1644" i="1"/>
  <c r="AV1644" i="1"/>
  <c r="AU1644" i="1"/>
  <c r="AS1644" i="1"/>
  <c r="AR1644" i="1"/>
  <c r="AQ1644" i="1"/>
  <c r="AP1644" i="1"/>
  <c r="AO1644" i="1"/>
  <c r="E1644" i="1"/>
  <c r="BD1643" i="1"/>
  <c r="BC1643" i="1"/>
  <c r="BB1643" i="1"/>
  <c r="BA1643" i="1"/>
  <c r="AY1643" i="1"/>
  <c r="AX1643" i="1"/>
  <c r="AW1643" i="1"/>
  <c r="AV1643" i="1"/>
  <c r="AU1643" i="1"/>
  <c r="AS1643" i="1"/>
  <c r="AR1643" i="1"/>
  <c r="AQ1643" i="1"/>
  <c r="AP1643" i="1"/>
  <c r="AO1643" i="1"/>
  <c r="E1643" i="1"/>
  <c r="BD1642" i="1"/>
  <c r="BC1642" i="1"/>
  <c r="BB1642" i="1"/>
  <c r="BA1642" i="1"/>
  <c r="AY1642" i="1"/>
  <c r="AX1642" i="1"/>
  <c r="AW1642" i="1"/>
  <c r="AV1642" i="1"/>
  <c r="AU1642" i="1"/>
  <c r="AS1642" i="1"/>
  <c r="AR1642" i="1"/>
  <c r="AQ1642" i="1"/>
  <c r="AP1642" i="1"/>
  <c r="AO1642" i="1"/>
  <c r="E1642" i="1"/>
  <c r="BD1641" i="1"/>
  <c r="BC1641" i="1"/>
  <c r="BB1641" i="1"/>
  <c r="BA1641" i="1"/>
  <c r="AY1641" i="1"/>
  <c r="AX1641" i="1"/>
  <c r="AW1641" i="1"/>
  <c r="AV1641" i="1"/>
  <c r="AU1641" i="1"/>
  <c r="AS1641" i="1"/>
  <c r="AR1641" i="1"/>
  <c r="AQ1641" i="1"/>
  <c r="AP1641" i="1"/>
  <c r="AO1641" i="1"/>
  <c r="E1641" i="1"/>
  <c r="BD1640" i="1"/>
  <c r="BC1640" i="1"/>
  <c r="BB1640" i="1"/>
  <c r="BA1640" i="1"/>
  <c r="AY1640" i="1"/>
  <c r="AX1640" i="1"/>
  <c r="AW1640" i="1"/>
  <c r="AV1640" i="1"/>
  <c r="AU1640" i="1"/>
  <c r="AS1640" i="1"/>
  <c r="AR1640" i="1"/>
  <c r="AQ1640" i="1"/>
  <c r="AP1640" i="1"/>
  <c r="AO1640" i="1"/>
  <c r="E1640" i="1"/>
  <c r="BD1639" i="1"/>
  <c r="BC1639" i="1"/>
  <c r="BB1639" i="1"/>
  <c r="BA1639" i="1"/>
  <c r="AY1639" i="1"/>
  <c r="AX1639" i="1"/>
  <c r="AW1639" i="1"/>
  <c r="AV1639" i="1"/>
  <c r="AU1639" i="1"/>
  <c r="AS1639" i="1"/>
  <c r="AR1639" i="1"/>
  <c r="AQ1639" i="1"/>
  <c r="AP1639" i="1"/>
  <c r="AO1639" i="1"/>
  <c r="E1639" i="1"/>
  <c r="BD1638" i="1"/>
  <c r="BC1638" i="1"/>
  <c r="BB1638" i="1"/>
  <c r="BA1638" i="1"/>
  <c r="AY1638" i="1"/>
  <c r="AX1638" i="1"/>
  <c r="AW1638" i="1"/>
  <c r="AV1638" i="1"/>
  <c r="AU1638" i="1"/>
  <c r="AS1638" i="1"/>
  <c r="AR1638" i="1"/>
  <c r="AQ1638" i="1"/>
  <c r="AP1638" i="1"/>
  <c r="AO1638" i="1"/>
  <c r="E1638" i="1"/>
  <c r="BD1637" i="1"/>
  <c r="BC1637" i="1"/>
  <c r="BB1637" i="1"/>
  <c r="BA1637" i="1"/>
  <c r="AY1637" i="1"/>
  <c r="AX1637" i="1"/>
  <c r="AW1637" i="1"/>
  <c r="AV1637" i="1"/>
  <c r="AU1637" i="1"/>
  <c r="AS1637" i="1"/>
  <c r="AR1637" i="1"/>
  <c r="AQ1637" i="1"/>
  <c r="AP1637" i="1"/>
  <c r="AO1637" i="1"/>
  <c r="E1637" i="1"/>
  <c r="BD1636" i="1"/>
  <c r="BC1636" i="1"/>
  <c r="BB1636" i="1"/>
  <c r="BA1636" i="1"/>
  <c r="AY1636" i="1"/>
  <c r="AX1636" i="1"/>
  <c r="AW1636" i="1"/>
  <c r="AV1636" i="1"/>
  <c r="AU1636" i="1"/>
  <c r="AS1636" i="1"/>
  <c r="AR1636" i="1"/>
  <c r="AQ1636" i="1"/>
  <c r="AP1636" i="1"/>
  <c r="AO1636" i="1"/>
  <c r="E1636" i="1"/>
  <c r="BD1635" i="1"/>
  <c r="BC1635" i="1"/>
  <c r="BB1635" i="1"/>
  <c r="BA1635" i="1"/>
  <c r="AY1635" i="1"/>
  <c r="AX1635" i="1"/>
  <c r="AW1635" i="1"/>
  <c r="AV1635" i="1"/>
  <c r="AU1635" i="1"/>
  <c r="AS1635" i="1"/>
  <c r="AR1635" i="1"/>
  <c r="AQ1635" i="1"/>
  <c r="AP1635" i="1"/>
  <c r="AO1635" i="1"/>
  <c r="E1635" i="1"/>
  <c r="BD1634" i="1"/>
  <c r="BC1634" i="1"/>
  <c r="BB1634" i="1"/>
  <c r="BA1634" i="1"/>
  <c r="AY1634" i="1"/>
  <c r="AX1634" i="1"/>
  <c r="AW1634" i="1"/>
  <c r="AV1634" i="1"/>
  <c r="AU1634" i="1"/>
  <c r="AS1634" i="1"/>
  <c r="AR1634" i="1"/>
  <c r="AQ1634" i="1"/>
  <c r="AP1634" i="1"/>
  <c r="AO1634" i="1"/>
  <c r="E1634" i="1"/>
  <c r="BD1633" i="1"/>
  <c r="BC1633" i="1"/>
  <c r="BB1633" i="1"/>
  <c r="BA1633" i="1"/>
  <c r="AY1633" i="1"/>
  <c r="AX1633" i="1"/>
  <c r="AW1633" i="1"/>
  <c r="AV1633" i="1"/>
  <c r="AU1633" i="1"/>
  <c r="AS1633" i="1"/>
  <c r="AR1633" i="1"/>
  <c r="AQ1633" i="1"/>
  <c r="AP1633" i="1"/>
  <c r="AO1633" i="1"/>
  <c r="E1633" i="1"/>
  <c r="BD1632" i="1"/>
  <c r="BC1632" i="1"/>
  <c r="BB1632" i="1"/>
  <c r="BA1632" i="1"/>
  <c r="AY1632" i="1"/>
  <c r="AX1632" i="1"/>
  <c r="AW1632" i="1"/>
  <c r="AV1632" i="1"/>
  <c r="AU1632" i="1"/>
  <c r="AS1632" i="1"/>
  <c r="AR1632" i="1"/>
  <c r="AQ1632" i="1"/>
  <c r="AP1632" i="1"/>
  <c r="AO1632" i="1"/>
  <c r="E1632" i="1"/>
  <c r="BD1631" i="1"/>
  <c r="BC1631" i="1"/>
  <c r="BB1631" i="1"/>
  <c r="BA1631" i="1"/>
  <c r="AY1631" i="1"/>
  <c r="AX1631" i="1"/>
  <c r="AW1631" i="1"/>
  <c r="AV1631" i="1"/>
  <c r="AU1631" i="1"/>
  <c r="AS1631" i="1"/>
  <c r="AR1631" i="1"/>
  <c r="AQ1631" i="1"/>
  <c r="AP1631" i="1"/>
  <c r="AO1631" i="1"/>
  <c r="E1631" i="1"/>
  <c r="BD1630" i="1"/>
  <c r="BC1630" i="1"/>
  <c r="BB1630" i="1"/>
  <c r="BA1630" i="1"/>
  <c r="AY1630" i="1"/>
  <c r="AX1630" i="1"/>
  <c r="AW1630" i="1"/>
  <c r="AV1630" i="1"/>
  <c r="AU1630" i="1"/>
  <c r="AS1630" i="1"/>
  <c r="AR1630" i="1"/>
  <c r="AQ1630" i="1"/>
  <c r="AP1630" i="1"/>
  <c r="AO1630" i="1"/>
  <c r="E1630" i="1"/>
  <c r="BD1629" i="1"/>
  <c r="BC1629" i="1"/>
  <c r="BB1629" i="1"/>
  <c r="BA1629" i="1"/>
  <c r="AY1629" i="1"/>
  <c r="AX1629" i="1"/>
  <c r="AW1629" i="1"/>
  <c r="AV1629" i="1"/>
  <c r="AU1629" i="1"/>
  <c r="AS1629" i="1"/>
  <c r="AR1629" i="1"/>
  <c r="AQ1629" i="1"/>
  <c r="AP1629" i="1"/>
  <c r="AO1629" i="1"/>
  <c r="E1629" i="1"/>
  <c r="BD1628" i="1"/>
  <c r="BC1628" i="1"/>
  <c r="BB1628" i="1"/>
  <c r="BA1628" i="1"/>
  <c r="AY1628" i="1"/>
  <c r="AX1628" i="1"/>
  <c r="AW1628" i="1"/>
  <c r="AV1628" i="1"/>
  <c r="AU1628" i="1"/>
  <c r="AS1628" i="1"/>
  <c r="AR1628" i="1"/>
  <c r="AQ1628" i="1"/>
  <c r="AP1628" i="1"/>
  <c r="AO1628" i="1"/>
  <c r="E1628" i="1"/>
  <c r="BD1627" i="1"/>
  <c r="BC1627" i="1"/>
  <c r="BB1627" i="1"/>
  <c r="BA1627" i="1"/>
  <c r="AY1627" i="1"/>
  <c r="AX1627" i="1"/>
  <c r="AW1627" i="1"/>
  <c r="AV1627" i="1"/>
  <c r="AU1627" i="1"/>
  <c r="AS1627" i="1"/>
  <c r="AR1627" i="1"/>
  <c r="AQ1627" i="1"/>
  <c r="AP1627" i="1"/>
  <c r="AO1627" i="1"/>
  <c r="E1627" i="1"/>
  <c r="BD1626" i="1"/>
  <c r="BC1626" i="1"/>
  <c r="BB1626" i="1"/>
  <c r="BA1626" i="1"/>
  <c r="AY1626" i="1"/>
  <c r="AX1626" i="1"/>
  <c r="AW1626" i="1"/>
  <c r="AV1626" i="1"/>
  <c r="AU1626" i="1"/>
  <c r="AS1626" i="1"/>
  <c r="AR1626" i="1"/>
  <c r="AQ1626" i="1"/>
  <c r="AP1626" i="1"/>
  <c r="AO1626" i="1"/>
  <c r="E1626" i="1"/>
  <c r="BD1625" i="1"/>
  <c r="BC1625" i="1"/>
  <c r="BB1625" i="1"/>
  <c r="BA1625" i="1"/>
  <c r="AY1625" i="1"/>
  <c r="AX1625" i="1"/>
  <c r="AW1625" i="1"/>
  <c r="AV1625" i="1"/>
  <c r="AU1625" i="1"/>
  <c r="AS1625" i="1"/>
  <c r="AR1625" i="1"/>
  <c r="AQ1625" i="1"/>
  <c r="AP1625" i="1"/>
  <c r="AO1625" i="1"/>
  <c r="E1625" i="1"/>
  <c r="BD1624" i="1"/>
  <c r="BC1624" i="1"/>
  <c r="BB1624" i="1"/>
  <c r="BA1624" i="1"/>
  <c r="AY1624" i="1"/>
  <c r="AX1624" i="1"/>
  <c r="AW1624" i="1"/>
  <c r="AV1624" i="1"/>
  <c r="AU1624" i="1"/>
  <c r="AS1624" i="1"/>
  <c r="AR1624" i="1"/>
  <c r="AQ1624" i="1"/>
  <c r="AP1624" i="1"/>
  <c r="AO1624" i="1"/>
  <c r="E1624" i="1"/>
  <c r="BD1623" i="1"/>
  <c r="BC1623" i="1"/>
  <c r="BB1623" i="1"/>
  <c r="BA1623" i="1"/>
  <c r="AY1623" i="1"/>
  <c r="AX1623" i="1"/>
  <c r="AW1623" i="1"/>
  <c r="AV1623" i="1"/>
  <c r="AU1623" i="1"/>
  <c r="AS1623" i="1"/>
  <c r="AR1623" i="1"/>
  <c r="AQ1623" i="1"/>
  <c r="AP1623" i="1"/>
  <c r="AO1623" i="1"/>
  <c r="E1623" i="1"/>
  <c r="BD1622" i="1"/>
  <c r="BC1622" i="1"/>
  <c r="BB1622" i="1"/>
  <c r="BA1622" i="1"/>
  <c r="AY1622" i="1"/>
  <c r="AX1622" i="1"/>
  <c r="AW1622" i="1"/>
  <c r="AV1622" i="1"/>
  <c r="AU1622" i="1"/>
  <c r="AS1622" i="1"/>
  <c r="AR1622" i="1"/>
  <c r="AQ1622" i="1"/>
  <c r="AP1622" i="1"/>
  <c r="AO1622" i="1"/>
  <c r="E1622" i="1"/>
  <c r="BD1621" i="1"/>
  <c r="BC1621" i="1"/>
  <c r="BB1621" i="1"/>
  <c r="BA1621" i="1"/>
  <c r="AY1621" i="1"/>
  <c r="AX1621" i="1"/>
  <c r="AW1621" i="1"/>
  <c r="AV1621" i="1"/>
  <c r="AU1621" i="1"/>
  <c r="AS1621" i="1"/>
  <c r="AR1621" i="1"/>
  <c r="AQ1621" i="1"/>
  <c r="AP1621" i="1"/>
  <c r="AO1621" i="1"/>
  <c r="E1621" i="1"/>
  <c r="BD1620" i="1"/>
  <c r="BC1620" i="1"/>
  <c r="BB1620" i="1"/>
  <c r="BA1620" i="1"/>
  <c r="AY1620" i="1"/>
  <c r="AX1620" i="1"/>
  <c r="AW1620" i="1"/>
  <c r="AV1620" i="1"/>
  <c r="AU1620" i="1"/>
  <c r="AS1620" i="1"/>
  <c r="AR1620" i="1"/>
  <c r="AQ1620" i="1"/>
  <c r="AP1620" i="1"/>
  <c r="AO1620" i="1"/>
  <c r="E1620" i="1"/>
  <c r="BD1619" i="1"/>
  <c r="BC1619" i="1"/>
  <c r="BB1619" i="1"/>
  <c r="BA1619" i="1"/>
  <c r="AY1619" i="1"/>
  <c r="AX1619" i="1"/>
  <c r="AW1619" i="1"/>
  <c r="AV1619" i="1"/>
  <c r="AU1619" i="1"/>
  <c r="AS1619" i="1"/>
  <c r="AR1619" i="1"/>
  <c r="AQ1619" i="1"/>
  <c r="AP1619" i="1"/>
  <c r="AO1619" i="1"/>
  <c r="E1619" i="1"/>
  <c r="BD1618" i="1"/>
  <c r="BC1618" i="1"/>
  <c r="BB1618" i="1"/>
  <c r="BA1618" i="1"/>
  <c r="AY1618" i="1"/>
  <c r="AX1618" i="1"/>
  <c r="AW1618" i="1"/>
  <c r="AV1618" i="1"/>
  <c r="AU1618" i="1"/>
  <c r="AS1618" i="1"/>
  <c r="AR1618" i="1"/>
  <c r="AQ1618" i="1"/>
  <c r="AP1618" i="1"/>
  <c r="AO1618" i="1"/>
  <c r="E1618" i="1"/>
  <c r="BD1617" i="1"/>
  <c r="BC1617" i="1"/>
  <c r="BB1617" i="1"/>
  <c r="BA1617" i="1"/>
  <c r="AY1617" i="1"/>
  <c r="AX1617" i="1"/>
  <c r="AW1617" i="1"/>
  <c r="AV1617" i="1"/>
  <c r="AU1617" i="1"/>
  <c r="AS1617" i="1"/>
  <c r="AR1617" i="1"/>
  <c r="AQ1617" i="1"/>
  <c r="AP1617" i="1"/>
  <c r="AO1617" i="1"/>
  <c r="E1617" i="1"/>
  <c r="BD1616" i="1"/>
  <c r="BC1616" i="1"/>
  <c r="BB1616" i="1"/>
  <c r="BA1616" i="1"/>
  <c r="AY1616" i="1"/>
  <c r="AX1616" i="1"/>
  <c r="AW1616" i="1"/>
  <c r="AV1616" i="1"/>
  <c r="AU1616" i="1"/>
  <c r="AS1616" i="1"/>
  <c r="AR1616" i="1"/>
  <c r="AQ1616" i="1"/>
  <c r="AP1616" i="1"/>
  <c r="AO1616" i="1"/>
  <c r="E1616" i="1"/>
  <c r="BD1615" i="1"/>
  <c r="BC1615" i="1"/>
  <c r="BB1615" i="1"/>
  <c r="BA1615" i="1"/>
  <c r="AY1615" i="1"/>
  <c r="AX1615" i="1"/>
  <c r="AW1615" i="1"/>
  <c r="AV1615" i="1"/>
  <c r="AU1615" i="1"/>
  <c r="AS1615" i="1"/>
  <c r="AR1615" i="1"/>
  <c r="AQ1615" i="1"/>
  <c r="AP1615" i="1"/>
  <c r="AO1615" i="1"/>
  <c r="E1615" i="1"/>
  <c r="BD1614" i="1"/>
  <c r="BC1614" i="1"/>
  <c r="BB1614" i="1"/>
  <c r="BA1614" i="1"/>
  <c r="AY1614" i="1"/>
  <c r="AX1614" i="1"/>
  <c r="AW1614" i="1"/>
  <c r="AV1614" i="1"/>
  <c r="AU1614" i="1"/>
  <c r="AS1614" i="1"/>
  <c r="AR1614" i="1"/>
  <c r="AQ1614" i="1"/>
  <c r="AP1614" i="1"/>
  <c r="AO1614" i="1"/>
  <c r="E1614" i="1"/>
  <c r="BD1613" i="1"/>
  <c r="BC1613" i="1"/>
  <c r="BB1613" i="1"/>
  <c r="BA1613" i="1"/>
  <c r="AY1613" i="1"/>
  <c r="AX1613" i="1"/>
  <c r="AW1613" i="1"/>
  <c r="AV1613" i="1"/>
  <c r="AU1613" i="1"/>
  <c r="AS1613" i="1"/>
  <c r="AR1613" i="1"/>
  <c r="AQ1613" i="1"/>
  <c r="AP1613" i="1"/>
  <c r="AO1613" i="1"/>
  <c r="E1613" i="1"/>
  <c r="BD1612" i="1"/>
  <c r="BC1612" i="1"/>
  <c r="BB1612" i="1"/>
  <c r="BA1612" i="1"/>
  <c r="AY1612" i="1"/>
  <c r="AX1612" i="1"/>
  <c r="AW1612" i="1"/>
  <c r="AV1612" i="1"/>
  <c r="AU1612" i="1"/>
  <c r="AS1612" i="1"/>
  <c r="AR1612" i="1"/>
  <c r="AQ1612" i="1"/>
  <c r="AP1612" i="1"/>
  <c r="AO1612" i="1"/>
  <c r="E1612" i="1"/>
  <c r="BD1611" i="1"/>
  <c r="BC1611" i="1"/>
  <c r="BB1611" i="1"/>
  <c r="BA1611" i="1"/>
  <c r="AY1611" i="1"/>
  <c r="AX1611" i="1"/>
  <c r="AW1611" i="1"/>
  <c r="AV1611" i="1"/>
  <c r="AU1611" i="1"/>
  <c r="AS1611" i="1"/>
  <c r="AR1611" i="1"/>
  <c r="AQ1611" i="1"/>
  <c r="AP1611" i="1"/>
  <c r="AO1611" i="1"/>
  <c r="E1611" i="1"/>
  <c r="BD1610" i="1"/>
  <c r="BC1610" i="1"/>
  <c r="BB1610" i="1"/>
  <c r="BA1610" i="1"/>
  <c r="AY1610" i="1"/>
  <c r="AX1610" i="1"/>
  <c r="AW1610" i="1"/>
  <c r="AV1610" i="1"/>
  <c r="AU1610" i="1"/>
  <c r="AS1610" i="1"/>
  <c r="AR1610" i="1"/>
  <c r="AQ1610" i="1"/>
  <c r="AP1610" i="1"/>
  <c r="AO1610" i="1"/>
  <c r="E1610" i="1"/>
  <c r="BD1609" i="1"/>
  <c r="BC1609" i="1"/>
  <c r="BB1609" i="1"/>
  <c r="BA1609" i="1"/>
  <c r="AY1609" i="1"/>
  <c r="AX1609" i="1"/>
  <c r="AW1609" i="1"/>
  <c r="AV1609" i="1"/>
  <c r="AU1609" i="1"/>
  <c r="AS1609" i="1"/>
  <c r="AR1609" i="1"/>
  <c r="AQ1609" i="1"/>
  <c r="AP1609" i="1"/>
  <c r="AO1609" i="1"/>
  <c r="E1609" i="1"/>
  <c r="BD1608" i="1"/>
  <c r="BC1608" i="1"/>
  <c r="BB1608" i="1"/>
  <c r="BA1608" i="1"/>
  <c r="AY1608" i="1"/>
  <c r="AX1608" i="1"/>
  <c r="AW1608" i="1"/>
  <c r="AV1608" i="1"/>
  <c r="AU1608" i="1"/>
  <c r="AS1608" i="1"/>
  <c r="AR1608" i="1"/>
  <c r="AQ1608" i="1"/>
  <c r="AP1608" i="1"/>
  <c r="AO1608" i="1"/>
  <c r="E1608" i="1"/>
  <c r="BD1607" i="1"/>
  <c r="BC1607" i="1"/>
  <c r="BB1607" i="1"/>
  <c r="BA1607" i="1"/>
  <c r="AY1607" i="1"/>
  <c r="AX1607" i="1"/>
  <c r="AW1607" i="1"/>
  <c r="AV1607" i="1"/>
  <c r="AU1607" i="1"/>
  <c r="AS1607" i="1"/>
  <c r="AR1607" i="1"/>
  <c r="AQ1607" i="1"/>
  <c r="AP1607" i="1"/>
  <c r="AO1607" i="1"/>
  <c r="E1607" i="1"/>
  <c r="BD1606" i="1"/>
  <c r="BC1606" i="1"/>
  <c r="BB1606" i="1"/>
  <c r="BA1606" i="1"/>
  <c r="AY1606" i="1"/>
  <c r="AX1606" i="1"/>
  <c r="AW1606" i="1"/>
  <c r="AV1606" i="1"/>
  <c r="AU1606" i="1"/>
  <c r="AS1606" i="1"/>
  <c r="AR1606" i="1"/>
  <c r="AQ1606" i="1"/>
  <c r="AP1606" i="1"/>
  <c r="AO1606" i="1"/>
  <c r="E1606" i="1"/>
  <c r="BD1605" i="1"/>
  <c r="BC1605" i="1"/>
  <c r="BB1605" i="1"/>
  <c r="BA1605" i="1"/>
  <c r="AY1605" i="1"/>
  <c r="AX1605" i="1"/>
  <c r="AW1605" i="1"/>
  <c r="AV1605" i="1"/>
  <c r="AU1605" i="1"/>
  <c r="AS1605" i="1"/>
  <c r="AR1605" i="1"/>
  <c r="AQ1605" i="1"/>
  <c r="AP1605" i="1"/>
  <c r="AO1605" i="1"/>
  <c r="E1605" i="1"/>
  <c r="BD1604" i="1"/>
  <c r="BC1604" i="1"/>
  <c r="BB1604" i="1"/>
  <c r="BA1604" i="1"/>
  <c r="AY1604" i="1"/>
  <c r="AX1604" i="1"/>
  <c r="AW1604" i="1"/>
  <c r="AV1604" i="1"/>
  <c r="AU1604" i="1"/>
  <c r="AS1604" i="1"/>
  <c r="AR1604" i="1"/>
  <c r="AQ1604" i="1"/>
  <c r="AP1604" i="1"/>
  <c r="AO1604" i="1"/>
  <c r="E1604" i="1"/>
  <c r="BD1603" i="1"/>
  <c r="BC1603" i="1"/>
  <c r="BB1603" i="1"/>
  <c r="BA1603" i="1"/>
  <c r="AY1603" i="1"/>
  <c r="AX1603" i="1"/>
  <c r="AW1603" i="1"/>
  <c r="AV1603" i="1"/>
  <c r="AU1603" i="1"/>
  <c r="AS1603" i="1"/>
  <c r="AR1603" i="1"/>
  <c r="AQ1603" i="1"/>
  <c r="AP1603" i="1"/>
  <c r="AO1603" i="1"/>
  <c r="E1603" i="1"/>
  <c r="BD1602" i="1"/>
  <c r="BC1602" i="1"/>
  <c r="BB1602" i="1"/>
  <c r="BA1602" i="1"/>
  <c r="AY1602" i="1"/>
  <c r="AX1602" i="1"/>
  <c r="AW1602" i="1"/>
  <c r="AV1602" i="1"/>
  <c r="AU1602" i="1"/>
  <c r="AS1602" i="1"/>
  <c r="AR1602" i="1"/>
  <c r="AQ1602" i="1"/>
  <c r="AP1602" i="1"/>
  <c r="AO1602" i="1"/>
  <c r="E1602" i="1"/>
  <c r="BD1601" i="1"/>
  <c r="BC1601" i="1"/>
  <c r="BB1601" i="1"/>
  <c r="BA1601" i="1"/>
  <c r="AY1601" i="1"/>
  <c r="AX1601" i="1"/>
  <c r="AW1601" i="1"/>
  <c r="AV1601" i="1"/>
  <c r="AU1601" i="1"/>
  <c r="AS1601" i="1"/>
  <c r="AR1601" i="1"/>
  <c r="AQ1601" i="1"/>
  <c r="AP1601" i="1"/>
  <c r="AO1601" i="1"/>
  <c r="E1601" i="1"/>
  <c r="BD1600" i="1"/>
  <c r="BC1600" i="1"/>
  <c r="BB1600" i="1"/>
  <c r="BA1600" i="1"/>
  <c r="AY1600" i="1"/>
  <c r="AX1600" i="1"/>
  <c r="AW1600" i="1"/>
  <c r="AV1600" i="1"/>
  <c r="AU1600" i="1"/>
  <c r="AS1600" i="1"/>
  <c r="AR1600" i="1"/>
  <c r="AQ1600" i="1"/>
  <c r="AP1600" i="1"/>
  <c r="AO1600" i="1"/>
  <c r="E1600" i="1"/>
  <c r="BD1599" i="1"/>
  <c r="BC1599" i="1"/>
  <c r="BB1599" i="1"/>
  <c r="BA1599" i="1"/>
  <c r="AY1599" i="1"/>
  <c r="AX1599" i="1"/>
  <c r="AW1599" i="1"/>
  <c r="AV1599" i="1"/>
  <c r="AU1599" i="1"/>
  <c r="AS1599" i="1"/>
  <c r="AR1599" i="1"/>
  <c r="AQ1599" i="1"/>
  <c r="AP1599" i="1"/>
  <c r="AO1599" i="1"/>
  <c r="E1599" i="1"/>
  <c r="BD1598" i="1"/>
  <c r="BC1598" i="1"/>
  <c r="BB1598" i="1"/>
  <c r="BA1598" i="1"/>
  <c r="AY1598" i="1"/>
  <c r="AX1598" i="1"/>
  <c r="AW1598" i="1"/>
  <c r="AV1598" i="1"/>
  <c r="AU1598" i="1"/>
  <c r="AS1598" i="1"/>
  <c r="AR1598" i="1"/>
  <c r="AQ1598" i="1"/>
  <c r="AP1598" i="1"/>
  <c r="AO1598" i="1"/>
  <c r="E1598" i="1"/>
  <c r="BD1597" i="1"/>
  <c r="BC1597" i="1"/>
  <c r="BB1597" i="1"/>
  <c r="BA1597" i="1"/>
  <c r="AY1597" i="1"/>
  <c r="AX1597" i="1"/>
  <c r="AW1597" i="1"/>
  <c r="AV1597" i="1"/>
  <c r="AU1597" i="1"/>
  <c r="AS1597" i="1"/>
  <c r="AR1597" i="1"/>
  <c r="AQ1597" i="1"/>
  <c r="AP1597" i="1"/>
  <c r="AO1597" i="1"/>
  <c r="E1597" i="1"/>
  <c r="BD1596" i="1"/>
  <c r="BC1596" i="1"/>
  <c r="BB1596" i="1"/>
  <c r="BA1596" i="1"/>
  <c r="AY1596" i="1"/>
  <c r="AX1596" i="1"/>
  <c r="AW1596" i="1"/>
  <c r="AV1596" i="1"/>
  <c r="AU1596" i="1"/>
  <c r="AS1596" i="1"/>
  <c r="AR1596" i="1"/>
  <c r="AQ1596" i="1"/>
  <c r="AP1596" i="1"/>
  <c r="AO1596" i="1"/>
  <c r="E1596" i="1"/>
  <c r="BD1595" i="1"/>
  <c r="BC1595" i="1"/>
  <c r="BB1595" i="1"/>
  <c r="BA1595" i="1"/>
  <c r="AY1595" i="1"/>
  <c r="AX1595" i="1"/>
  <c r="AW1595" i="1"/>
  <c r="AV1595" i="1"/>
  <c r="AU1595" i="1"/>
  <c r="AS1595" i="1"/>
  <c r="AR1595" i="1"/>
  <c r="AQ1595" i="1"/>
  <c r="AP1595" i="1"/>
  <c r="AO1595" i="1"/>
  <c r="E1595" i="1"/>
  <c r="BD1594" i="1"/>
  <c r="BC1594" i="1"/>
  <c r="BB1594" i="1"/>
  <c r="BA1594" i="1"/>
  <c r="AY1594" i="1"/>
  <c r="AX1594" i="1"/>
  <c r="AW1594" i="1"/>
  <c r="AV1594" i="1"/>
  <c r="AU1594" i="1"/>
  <c r="AS1594" i="1"/>
  <c r="AR1594" i="1"/>
  <c r="AQ1594" i="1"/>
  <c r="AP1594" i="1"/>
  <c r="AO1594" i="1"/>
  <c r="E1594" i="1"/>
  <c r="BD1593" i="1"/>
  <c r="BC1593" i="1"/>
  <c r="BB1593" i="1"/>
  <c r="BA1593" i="1"/>
  <c r="AY1593" i="1"/>
  <c r="AX1593" i="1"/>
  <c r="AW1593" i="1"/>
  <c r="AV1593" i="1"/>
  <c r="AU1593" i="1"/>
  <c r="AS1593" i="1"/>
  <c r="AR1593" i="1"/>
  <c r="AQ1593" i="1"/>
  <c r="AP1593" i="1"/>
  <c r="AO1593" i="1"/>
  <c r="E1593" i="1"/>
  <c r="BD1592" i="1"/>
  <c r="BC1592" i="1"/>
  <c r="BB1592" i="1"/>
  <c r="BA1592" i="1"/>
  <c r="AY1592" i="1"/>
  <c r="AX1592" i="1"/>
  <c r="AW1592" i="1"/>
  <c r="AV1592" i="1"/>
  <c r="AU1592" i="1"/>
  <c r="AS1592" i="1"/>
  <c r="AR1592" i="1"/>
  <c r="AQ1592" i="1"/>
  <c r="AP1592" i="1"/>
  <c r="AO1592" i="1"/>
  <c r="E1592" i="1"/>
  <c r="BD1591" i="1"/>
  <c r="BC1591" i="1"/>
  <c r="BB1591" i="1"/>
  <c r="BA1591" i="1"/>
  <c r="AY1591" i="1"/>
  <c r="AX1591" i="1"/>
  <c r="AW1591" i="1"/>
  <c r="AV1591" i="1"/>
  <c r="AU1591" i="1"/>
  <c r="AS1591" i="1"/>
  <c r="AR1591" i="1"/>
  <c r="AQ1591" i="1"/>
  <c r="AP1591" i="1"/>
  <c r="AO1591" i="1"/>
  <c r="E1591" i="1"/>
  <c r="BD1590" i="1"/>
  <c r="BC1590" i="1"/>
  <c r="BB1590" i="1"/>
  <c r="BA1590" i="1"/>
  <c r="AY1590" i="1"/>
  <c r="AX1590" i="1"/>
  <c r="AW1590" i="1"/>
  <c r="AV1590" i="1"/>
  <c r="AU1590" i="1"/>
  <c r="AS1590" i="1"/>
  <c r="AR1590" i="1"/>
  <c r="AQ1590" i="1"/>
  <c r="AP1590" i="1"/>
  <c r="AO1590" i="1"/>
  <c r="E1590" i="1"/>
  <c r="BD1589" i="1"/>
  <c r="BC1589" i="1"/>
  <c r="BB1589" i="1"/>
  <c r="BA1589" i="1"/>
  <c r="AY1589" i="1"/>
  <c r="AX1589" i="1"/>
  <c r="AW1589" i="1"/>
  <c r="AV1589" i="1"/>
  <c r="AU1589" i="1"/>
  <c r="AS1589" i="1"/>
  <c r="AR1589" i="1"/>
  <c r="AQ1589" i="1"/>
  <c r="AP1589" i="1"/>
  <c r="AO1589" i="1"/>
  <c r="E1589" i="1"/>
  <c r="BD1588" i="1"/>
  <c r="BC1588" i="1"/>
  <c r="BB1588" i="1"/>
  <c r="BA1588" i="1"/>
  <c r="AY1588" i="1"/>
  <c r="AX1588" i="1"/>
  <c r="AW1588" i="1"/>
  <c r="AV1588" i="1"/>
  <c r="AU1588" i="1"/>
  <c r="AS1588" i="1"/>
  <c r="AR1588" i="1"/>
  <c r="AQ1588" i="1"/>
  <c r="AP1588" i="1"/>
  <c r="AO1588" i="1"/>
  <c r="E1588" i="1"/>
  <c r="BD1587" i="1"/>
  <c r="BC1587" i="1"/>
  <c r="BB1587" i="1"/>
  <c r="BA1587" i="1"/>
  <c r="AY1587" i="1"/>
  <c r="AX1587" i="1"/>
  <c r="AW1587" i="1"/>
  <c r="AV1587" i="1"/>
  <c r="AU1587" i="1"/>
  <c r="AS1587" i="1"/>
  <c r="AR1587" i="1"/>
  <c r="AQ1587" i="1"/>
  <c r="AP1587" i="1"/>
  <c r="AO1587" i="1"/>
  <c r="E1587" i="1"/>
  <c r="BD1586" i="1"/>
  <c r="BC1586" i="1"/>
  <c r="BB1586" i="1"/>
  <c r="BA1586" i="1"/>
  <c r="AY1586" i="1"/>
  <c r="AX1586" i="1"/>
  <c r="AW1586" i="1"/>
  <c r="AV1586" i="1"/>
  <c r="AU1586" i="1"/>
  <c r="AS1586" i="1"/>
  <c r="AR1586" i="1"/>
  <c r="AQ1586" i="1"/>
  <c r="AP1586" i="1"/>
  <c r="AO1586" i="1"/>
  <c r="E1586" i="1"/>
  <c r="BD1585" i="1"/>
  <c r="BC1585" i="1"/>
  <c r="BB1585" i="1"/>
  <c r="BA1585" i="1"/>
  <c r="AY1585" i="1"/>
  <c r="AX1585" i="1"/>
  <c r="AW1585" i="1"/>
  <c r="AV1585" i="1"/>
  <c r="AU1585" i="1"/>
  <c r="AS1585" i="1"/>
  <c r="AR1585" i="1"/>
  <c r="AQ1585" i="1"/>
  <c r="AP1585" i="1"/>
  <c r="AO1585" i="1"/>
  <c r="E1585" i="1"/>
  <c r="BD1584" i="1"/>
  <c r="BC1584" i="1"/>
  <c r="BB1584" i="1"/>
  <c r="BA1584" i="1"/>
  <c r="AY1584" i="1"/>
  <c r="AX1584" i="1"/>
  <c r="AW1584" i="1"/>
  <c r="AV1584" i="1"/>
  <c r="AU1584" i="1"/>
  <c r="AS1584" i="1"/>
  <c r="AR1584" i="1"/>
  <c r="AQ1584" i="1"/>
  <c r="AP1584" i="1"/>
  <c r="AO1584" i="1"/>
  <c r="E1584" i="1"/>
  <c r="BD1583" i="1"/>
  <c r="BC1583" i="1"/>
  <c r="BB1583" i="1"/>
  <c r="BA1583" i="1"/>
  <c r="AY1583" i="1"/>
  <c r="AX1583" i="1"/>
  <c r="AW1583" i="1"/>
  <c r="AV1583" i="1"/>
  <c r="AU1583" i="1"/>
  <c r="AS1583" i="1"/>
  <c r="AR1583" i="1"/>
  <c r="AQ1583" i="1"/>
  <c r="AP1583" i="1"/>
  <c r="AO1583" i="1"/>
  <c r="E1583" i="1"/>
  <c r="BD1582" i="1"/>
  <c r="BC1582" i="1"/>
  <c r="BB1582" i="1"/>
  <c r="BA1582" i="1"/>
  <c r="AY1582" i="1"/>
  <c r="AX1582" i="1"/>
  <c r="AW1582" i="1"/>
  <c r="AV1582" i="1"/>
  <c r="AU1582" i="1"/>
  <c r="AS1582" i="1"/>
  <c r="AR1582" i="1"/>
  <c r="AQ1582" i="1"/>
  <c r="AP1582" i="1"/>
  <c r="AO1582" i="1"/>
  <c r="E1582" i="1"/>
  <c r="BD1581" i="1"/>
  <c r="BC1581" i="1"/>
  <c r="BB1581" i="1"/>
  <c r="BA1581" i="1"/>
  <c r="AY1581" i="1"/>
  <c r="AX1581" i="1"/>
  <c r="AW1581" i="1"/>
  <c r="AV1581" i="1"/>
  <c r="AU1581" i="1"/>
  <c r="AS1581" i="1"/>
  <c r="AR1581" i="1"/>
  <c r="AQ1581" i="1"/>
  <c r="AP1581" i="1"/>
  <c r="AO1581" i="1"/>
  <c r="E1581" i="1"/>
  <c r="BD1580" i="1"/>
  <c r="BC1580" i="1"/>
  <c r="BB1580" i="1"/>
  <c r="BA1580" i="1"/>
  <c r="AY1580" i="1"/>
  <c r="AX1580" i="1"/>
  <c r="AW1580" i="1"/>
  <c r="AV1580" i="1"/>
  <c r="AU1580" i="1"/>
  <c r="AS1580" i="1"/>
  <c r="AR1580" i="1"/>
  <c r="AQ1580" i="1"/>
  <c r="AP1580" i="1"/>
  <c r="AO1580" i="1"/>
  <c r="E1580" i="1"/>
  <c r="BD1579" i="1"/>
  <c r="BC1579" i="1"/>
  <c r="BB1579" i="1"/>
  <c r="BA1579" i="1"/>
  <c r="AY1579" i="1"/>
  <c r="AX1579" i="1"/>
  <c r="AW1579" i="1"/>
  <c r="AV1579" i="1"/>
  <c r="AU1579" i="1"/>
  <c r="AS1579" i="1"/>
  <c r="AR1579" i="1"/>
  <c r="AQ1579" i="1"/>
  <c r="AP1579" i="1"/>
  <c r="AO1579" i="1"/>
  <c r="E1579" i="1"/>
  <c r="BD1578" i="1"/>
  <c r="BC1578" i="1"/>
  <c r="BB1578" i="1"/>
  <c r="BA1578" i="1"/>
  <c r="AY1578" i="1"/>
  <c r="AX1578" i="1"/>
  <c r="AW1578" i="1"/>
  <c r="AV1578" i="1"/>
  <c r="AU1578" i="1"/>
  <c r="AS1578" i="1"/>
  <c r="AR1578" i="1"/>
  <c r="AQ1578" i="1"/>
  <c r="AP1578" i="1"/>
  <c r="AO1578" i="1"/>
  <c r="E1578" i="1"/>
  <c r="BD1577" i="1"/>
  <c r="BC1577" i="1"/>
  <c r="BB1577" i="1"/>
  <c r="BA1577" i="1"/>
  <c r="AY1577" i="1"/>
  <c r="AX1577" i="1"/>
  <c r="AW1577" i="1"/>
  <c r="AV1577" i="1"/>
  <c r="AU1577" i="1"/>
  <c r="AS1577" i="1"/>
  <c r="AR1577" i="1"/>
  <c r="AQ1577" i="1"/>
  <c r="AP1577" i="1"/>
  <c r="AO1577" i="1"/>
  <c r="E1577" i="1"/>
  <c r="BD1576" i="1"/>
  <c r="BC1576" i="1"/>
  <c r="BB1576" i="1"/>
  <c r="BA1576" i="1"/>
  <c r="AY1576" i="1"/>
  <c r="AX1576" i="1"/>
  <c r="AW1576" i="1"/>
  <c r="AV1576" i="1"/>
  <c r="AU1576" i="1"/>
  <c r="AS1576" i="1"/>
  <c r="AR1576" i="1"/>
  <c r="AQ1576" i="1"/>
  <c r="AP1576" i="1"/>
  <c r="AO1576" i="1"/>
  <c r="E1576" i="1"/>
  <c r="BD1575" i="1"/>
  <c r="BC1575" i="1"/>
  <c r="BB1575" i="1"/>
  <c r="BA1575" i="1"/>
  <c r="AY1575" i="1"/>
  <c r="AX1575" i="1"/>
  <c r="AW1575" i="1"/>
  <c r="AV1575" i="1"/>
  <c r="AU1575" i="1"/>
  <c r="AS1575" i="1"/>
  <c r="AR1575" i="1"/>
  <c r="AQ1575" i="1"/>
  <c r="AP1575" i="1"/>
  <c r="AO1575" i="1"/>
  <c r="E1575" i="1"/>
  <c r="BD1574" i="1"/>
  <c r="BC1574" i="1"/>
  <c r="BB1574" i="1"/>
  <c r="BA1574" i="1"/>
  <c r="AY1574" i="1"/>
  <c r="AX1574" i="1"/>
  <c r="AW1574" i="1"/>
  <c r="AV1574" i="1"/>
  <c r="AU1574" i="1"/>
  <c r="AS1574" i="1"/>
  <c r="AR1574" i="1"/>
  <c r="AQ1574" i="1"/>
  <c r="AP1574" i="1"/>
  <c r="AO1574" i="1"/>
  <c r="E1574" i="1"/>
  <c r="BD1573" i="1"/>
  <c r="BC1573" i="1"/>
  <c r="BB1573" i="1"/>
  <c r="BA1573" i="1"/>
  <c r="AY1573" i="1"/>
  <c r="AX1573" i="1"/>
  <c r="AW1573" i="1"/>
  <c r="AV1573" i="1"/>
  <c r="AU1573" i="1"/>
  <c r="AS1573" i="1"/>
  <c r="AR1573" i="1"/>
  <c r="AQ1573" i="1"/>
  <c r="AP1573" i="1"/>
  <c r="AO1573" i="1"/>
  <c r="E1573" i="1"/>
  <c r="BD1572" i="1"/>
  <c r="BC1572" i="1"/>
  <c r="BB1572" i="1"/>
  <c r="BA1572" i="1"/>
  <c r="AY1572" i="1"/>
  <c r="AX1572" i="1"/>
  <c r="AW1572" i="1"/>
  <c r="AV1572" i="1"/>
  <c r="AU1572" i="1"/>
  <c r="AS1572" i="1"/>
  <c r="AR1572" i="1"/>
  <c r="AQ1572" i="1"/>
  <c r="AP1572" i="1"/>
  <c r="AO1572" i="1"/>
  <c r="E1572" i="1"/>
  <c r="BD1571" i="1"/>
  <c r="BC1571" i="1"/>
  <c r="BB1571" i="1"/>
  <c r="BA1571" i="1"/>
  <c r="AY1571" i="1"/>
  <c r="AX1571" i="1"/>
  <c r="AW1571" i="1"/>
  <c r="AV1571" i="1"/>
  <c r="AU1571" i="1"/>
  <c r="AS1571" i="1"/>
  <c r="AR1571" i="1"/>
  <c r="AQ1571" i="1"/>
  <c r="AP1571" i="1"/>
  <c r="AO1571" i="1"/>
  <c r="E1571" i="1"/>
  <c r="BD1570" i="1"/>
  <c r="BC1570" i="1"/>
  <c r="BB1570" i="1"/>
  <c r="BA1570" i="1"/>
  <c r="AY1570" i="1"/>
  <c r="AX1570" i="1"/>
  <c r="AW1570" i="1"/>
  <c r="AV1570" i="1"/>
  <c r="AU1570" i="1"/>
  <c r="AS1570" i="1"/>
  <c r="AR1570" i="1"/>
  <c r="AQ1570" i="1"/>
  <c r="AP1570" i="1"/>
  <c r="AO1570" i="1"/>
  <c r="E1570" i="1"/>
  <c r="BD1569" i="1"/>
  <c r="BC1569" i="1"/>
  <c r="BB1569" i="1"/>
  <c r="BA1569" i="1"/>
  <c r="AY1569" i="1"/>
  <c r="AX1569" i="1"/>
  <c r="AW1569" i="1"/>
  <c r="AV1569" i="1"/>
  <c r="AU1569" i="1"/>
  <c r="AS1569" i="1"/>
  <c r="AR1569" i="1"/>
  <c r="AQ1569" i="1"/>
  <c r="AP1569" i="1"/>
  <c r="AO1569" i="1"/>
  <c r="E1569" i="1"/>
  <c r="BD1568" i="1"/>
  <c r="BC1568" i="1"/>
  <c r="BB1568" i="1"/>
  <c r="BA1568" i="1"/>
  <c r="AY1568" i="1"/>
  <c r="AX1568" i="1"/>
  <c r="AW1568" i="1"/>
  <c r="AV1568" i="1"/>
  <c r="AU1568" i="1"/>
  <c r="AS1568" i="1"/>
  <c r="AR1568" i="1"/>
  <c r="AQ1568" i="1"/>
  <c r="AP1568" i="1"/>
  <c r="AO1568" i="1"/>
  <c r="E1568" i="1"/>
  <c r="BD1567" i="1"/>
  <c r="BC1567" i="1"/>
  <c r="BB1567" i="1"/>
  <c r="BA1567" i="1"/>
  <c r="AY1567" i="1"/>
  <c r="AX1567" i="1"/>
  <c r="AW1567" i="1"/>
  <c r="AV1567" i="1"/>
  <c r="AU1567" i="1"/>
  <c r="AS1567" i="1"/>
  <c r="AR1567" i="1"/>
  <c r="AQ1567" i="1"/>
  <c r="AP1567" i="1"/>
  <c r="AO1567" i="1"/>
  <c r="E1567" i="1"/>
  <c r="BD1566" i="1"/>
  <c r="BC1566" i="1"/>
  <c r="BB1566" i="1"/>
  <c r="BA1566" i="1"/>
  <c r="AY1566" i="1"/>
  <c r="AX1566" i="1"/>
  <c r="AW1566" i="1"/>
  <c r="AV1566" i="1"/>
  <c r="AU1566" i="1"/>
  <c r="AS1566" i="1"/>
  <c r="AR1566" i="1"/>
  <c r="AQ1566" i="1"/>
  <c r="AP1566" i="1"/>
  <c r="AO1566" i="1"/>
  <c r="E1566" i="1"/>
  <c r="BD1565" i="1"/>
  <c r="BC1565" i="1"/>
  <c r="BB1565" i="1"/>
  <c r="BA1565" i="1"/>
  <c r="AY1565" i="1"/>
  <c r="AX1565" i="1"/>
  <c r="AW1565" i="1"/>
  <c r="AV1565" i="1"/>
  <c r="AU1565" i="1"/>
  <c r="AS1565" i="1"/>
  <c r="AR1565" i="1"/>
  <c r="AQ1565" i="1"/>
  <c r="AP1565" i="1"/>
  <c r="AO1565" i="1"/>
  <c r="E1565" i="1"/>
  <c r="BD1564" i="1"/>
  <c r="BC1564" i="1"/>
  <c r="BB1564" i="1"/>
  <c r="BA1564" i="1"/>
  <c r="AY1564" i="1"/>
  <c r="AX1564" i="1"/>
  <c r="AW1564" i="1"/>
  <c r="AV1564" i="1"/>
  <c r="AU1564" i="1"/>
  <c r="AS1564" i="1"/>
  <c r="AR1564" i="1"/>
  <c r="AQ1564" i="1"/>
  <c r="AP1564" i="1"/>
  <c r="AO1564" i="1"/>
  <c r="E1564" i="1"/>
  <c r="BD1563" i="1"/>
  <c r="BC1563" i="1"/>
  <c r="BB1563" i="1"/>
  <c r="BA1563" i="1"/>
  <c r="AY1563" i="1"/>
  <c r="AX1563" i="1"/>
  <c r="AW1563" i="1"/>
  <c r="AV1563" i="1"/>
  <c r="AU1563" i="1"/>
  <c r="AS1563" i="1"/>
  <c r="AR1563" i="1"/>
  <c r="AQ1563" i="1"/>
  <c r="AP1563" i="1"/>
  <c r="AO1563" i="1"/>
  <c r="E1563" i="1"/>
  <c r="BD1562" i="1"/>
  <c r="BC1562" i="1"/>
  <c r="BB1562" i="1"/>
  <c r="BA1562" i="1"/>
  <c r="AY1562" i="1"/>
  <c r="AX1562" i="1"/>
  <c r="AW1562" i="1"/>
  <c r="AV1562" i="1"/>
  <c r="AU1562" i="1"/>
  <c r="AS1562" i="1"/>
  <c r="AR1562" i="1"/>
  <c r="AQ1562" i="1"/>
  <c r="AP1562" i="1"/>
  <c r="AO1562" i="1"/>
  <c r="E1562" i="1"/>
  <c r="BD1561" i="1"/>
  <c r="BC1561" i="1"/>
  <c r="BB1561" i="1"/>
  <c r="BA1561" i="1"/>
  <c r="AY1561" i="1"/>
  <c r="AX1561" i="1"/>
  <c r="AW1561" i="1"/>
  <c r="AV1561" i="1"/>
  <c r="AU1561" i="1"/>
  <c r="AS1561" i="1"/>
  <c r="AR1561" i="1"/>
  <c r="AQ1561" i="1"/>
  <c r="AP1561" i="1"/>
  <c r="AO1561" i="1"/>
  <c r="E1561" i="1"/>
  <c r="BD1560" i="1"/>
  <c r="BC1560" i="1"/>
  <c r="BB1560" i="1"/>
  <c r="BA1560" i="1"/>
  <c r="AY1560" i="1"/>
  <c r="AX1560" i="1"/>
  <c r="AW1560" i="1"/>
  <c r="AV1560" i="1"/>
  <c r="AU1560" i="1"/>
  <c r="AS1560" i="1"/>
  <c r="AR1560" i="1"/>
  <c r="AQ1560" i="1"/>
  <c r="AP1560" i="1"/>
  <c r="AO1560" i="1"/>
  <c r="E1560" i="1"/>
  <c r="BD1559" i="1"/>
  <c r="BC1559" i="1"/>
  <c r="BB1559" i="1"/>
  <c r="BA1559" i="1"/>
  <c r="AY1559" i="1"/>
  <c r="AX1559" i="1"/>
  <c r="AW1559" i="1"/>
  <c r="AV1559" i="1"/>
  <c r="AU1559" i="1"/>
  <c r="AS1559" i="1"/>
  <c r="AR1559" i="1"/>
  <c r="AQ1559" i="1"/>
  <c r="AP1559" i="1"/>
  <c r="AO1559" i="1"/>
  <c r="E1559" i="1"/>
  <c r="BD1558" i="1"/>
  <c r="BC1558" i="1"/>
  <c r="BB1558" i="1"/>
  <c r="BA1558" i="1"/>
  <c r="AY1558" i="1"/>
  <c r="AX1558" i="1"/>
  <c r="AW1558" i="1"/>
  <c r="AV1558" i="1"/>
  <c r="AU1558" i="1"/>
  <c r="AS1558" i="1"/>
  <c r="AR1558" i="1"/>
  <c r="AQ1558" i="1"/>
  <c r="AP1558" i="1"/>
  <c r="AO1558" i="1"/>
  <c r="E1558" i="1"/>
  <c r="BD1557" i="1"/>
  <c r="BC1557" i="1"/>
  <c r="BB1557" i="1"/>
  <c r="BA1557" i="1"/>
  <c r="AY1557" i="1"/>
  <c r="AX1557" i="1"/>
  <c r="AW1557" i="1"/>
  <c r="AV1557" i="1"/>
  <c r="AU1557" i="1"/>
  <c r="AS1557" i="1"/>
  <c r="AR1557" i="1"/>
  <c r="AQ1557" i="1"/>
  <c r="AP1557" i="1"/>
  <c r="AO1557" i="1"/>
  <c r="E1557" i="1"/>
  <c r="BD1556" i="1"/>
  <c r="BC1556" i="1"/>
  <c r="BB1556" i="1"/>
  <c r="BA1556" i="1"/>
  <c r="AY1556" i="1"/>
  <c r="AX1556" i="1"/>
  <c r="AW1556" i="1"/>
  <c r="AV1556" i="1"/>
  <c r="AU1556" i="1"/>
  <c r="AS1556" i="1"/>
  <c r="AR1556" i="1"/>
  <c r="AQ1556" i="1"/>
  <c r="AP1556" i="1"/>
  <c r="AO1556" i="1"/>
  <c r="E1556" i="1"/>
  <c r="BD1555" i="1"/>
  <c r="BC1555" i="1"/>
  <c r="BB1555" i="1"/>
  <c r="BA1555" i="1"/>
  <c r="AY1555" i="1"/>
  <c r="AX1555" i="1"/>
  <c r="AW1555" i="1"/>
  <c r="AV1555" i="1"/>
  <c r="AU1555" i="1"/>
  <c r="AS1555" i="1"/>
  <c r="AR1555" i="1"/>
  <c r="AQ1555" i="1"/>
  <c r="AP1555" i="1"/>
  <c r="AO1555" i="1"/>
  <c r="E1555" i="1"/>
  <c r="BD1554" i="1"/>
  <c r="BC1554" i="1"/>
  <c r="BB1554" i="1"/>
  <c r="BA1554" i="1"/>
  <c r="AY1554" i="1"/>
  <c r="AX1554" i="1"/>
  <c r="AW1554" i="1"/>
  <c r="AV1554" i="1"/>
  <c r="AU1554" i="1"/>
  <c r="AS1554" i="1"/>
  <c r="AR1554" i="1"/>
  <c r="AQ1554" i="1"/>
  <c r="AP1554" i="1"/>
  <c r="AO1554" i="1"/>
  <c r="E1554" i="1"/>
  <c r="BD1553" i="1"/>
  <c r="BC1553" i="1"/>
  <c r="BB1553" i="1"/>
  <c r="BA1553" i="1"/>
  <c r="AY1553" i="1"/>
  <c r="AX1553" i="1"/>
  <c r="AW1553" i="1"/>
  <c r="AV1553" i="1"/>
  <c r="AU1553" i="1"/>
  <c r="AS1553" i="1"/>
  <c r="AR1553" i="1"/>
  <c r="AQ1553" i="1"/>
  <c r="AP1553" i="1"/>
  <c r="AO1553" i="1"/>
  <c r="E1553" i="1"/>
  <c r="BD1552" i="1"/>
  <c r="BC1552" i="1"/>
  <c r="BB1552" i="1"/>
  <c r="BA1552" i="1"/>
  <c r="AY1552" i="1"/>
  <c r="AX1552" i="1"/>
  <c r="AW1552" i="1"/>
  <c r="AV1552" i="1"/>
  <c r="AU1552" i="1"/>
  <c r="AS1552" i="1"/>
  <c r="AR1552" i="1"/>
  <c r="AQ1552" i="1"/>
  <c r="AP1552" i="1"/>
  <c r="AO1552" i="1"/>
  <c r="E1552" i="1"/>
  <c r="BD1551" i="1"/>
  <c r="BC1551" i="1"/>
  <c r="BB1551" i="1"/>
  <c r="BA1551" i="1"/>
  <c r="AY1551" i="1"/>
  <c r="AX1551" i="1"/>
  <c r="AW1551" i="1"/>
  <c r="AV1551" i="1"/>
  <c r="AU1551" i="1"/>
  <c r="AS1551" i="1"/>
  <c r="AR1551" i="1"/>
  <c r="AQ1551" i="1"/>
  <c r="AP1551" i="1"/>
  <c r="AO1551" i="1"/>
  <c r="E1551" i="1"/>
  <c r="BD1550" i="1"/>
  <c r="BC1550" i="1"/>
  <c r="BB1550" i="1"/>
  <c r="BA1550" i="1"/>
  <c r="AY1550" i="1"/>
  <c r="AX1550" i="1"/>
  <c r="AW1550" i="1"/>
  <c r="AV1550" i="1"/>
  <c r="AU1550" i="1"/>
  <c r="AS1550" i="1"/>
  <c r="AR1550" i="1"/>
  <c r="AQ1550" i="1"/>
  <c r="AP1550" i="1"/>
  <c r="AO1550" i="1"/>
  <c r="E1550" i="1"/>
  <c r="BD1549" i="1"/>
  <c r="BC1549" i="1"/>
  <c r="BB1549" i="1"/>
  <c r="BA1549" i="1"/>
  <c r="AY1549" i="1"/>
  <c r="AX1549" i="1"/>
  <c r="AW1549" i="1"/>
  <c r="AV1549" i="1"/>
  <c r="AU1549" i="1"/>
  <c r="AS1549" i="1"/>
  <c r="AR1549" i="1"/>
  <c r="AQ1549" i="1"/>
  <c r="AP1549" i="1"/>
  <c r="AO1549" i="1"/>
  <c r="E1549" i="1"/>
  <c r="BD1548" i="1"/>
  <c r="BC1548" i="1"/>
  <c r="BB1548" i="1"/>
  <c r="BA1548" i="1"/>
  <c r="AY1548" i="1"/>
  <c r="AX1548" i="1"/>
  <c r="AW1548" i="1"/>
  <c r="AV1548" i="1"/>
  <c r="AU1548" i="1"/>
  <c r="AS1548" i="1"/>
  <c r="AR1548" i="1"/>
  <c r="AQ1548" i="1"/>
  <c r="AP1548" i="1"/>
  <c r="AO1548" i="1"/>
  <c r="E1548" i="1"/>
  <c r="BD1547" i="1"/>
  <c r="BC1547" i="1"/>
  <c r="BB1547" i="1"/>
  <c r="BA1547" i="1"/>
  <c r="AY1547" i="1"/>
  <c r="AX1547" i="1"/>
  <c r="AW1547" i="1"/>
  <c r="AV1547" i="1"/>
  <c r="AU1547" i="1"/>
  <c r="AS1547" i="1"/>
  <c r="AR1547" i="1"/>
  <c r="AQ1547" i="1"/>
  <c r="AP1547" i="1"/>
  <c r="AO1547" i="1"/>
  <c r="E1547" i="1"/>
  <c r="BD1546" i="1"/>
  <c r="BC1546" i="1"/>
  <c r="BB1546" i="1"/>
  <c r="BA1546" i="1"/>
  <c r="AY1546" i="1"/>
  <c r="AX1546" i="1"/>
  <c r="AW1546" i="1"/>
  <c r="AV1546" i="1"/>
  <c r="AU1546" i="1"/>
  <c r="AS1546" i="1"/>
  <c r="AR1546" i="1"/>
  <c r="AQ1546" i="1"/>
  <c r="AP1546" i="1"/>
  <c r="AO1546" i="1"/>
  <c r="E1546" i="1"/>
  <c r="BD1545" i="1"/>
  <c r="BC1545" i="1"/>
  <c r="BB1545" i="1"/>
  <c r="BA1545" i="1"/>
  <c r="AY1545" i="1"/>
  <c r="AX1545" i="1"/>
  <c r="AW1545" i="1"/>
  <c r="AV1545" i="1"/>
  <c r="AU1545" i="1"/>
  <c r="AS1545" i="1"/>
  <c r="AR1545" i="1"/>
  <c r="AQ1545" i="1"/>
  <c r="AP1545" i="1"/>
  <c r="AO1545" i="1"/>
  <c r="E1545" i="1"/>
  <c r="BD1544" i="1"/>
  <c r="BC1544" i="1"/>
  <c r="BB1544" i="1"/>
  <c r="BA1544" i="1"/>
  <c r="AY1544" i="1"/>
  <c r="AX1544" i="1"/>
  <c r="AW1544" i="1"/>
  <c r="AV1544" i="1"/>
  <c r="AU1544" i="1"/>
  <c r="AS1544" i="1"/>
  <c r="AR1544" i="1"/>
  <c r="AQ1544" i="1"/>
  <c r="AP1544" i="1"/>
  <c r="AO1544" i="1"/>
  <c r="E1544" i="1"/>
  <c r="BD1543" i="1"/>
  <c r="BC1543" i="1"/>
  <c r="BB1543" i="1"/>
  <c r="BA1543" i="1"/>
  <c r="AY1543" i="1"/>
  <c r="AX1543" i="1"/>
  <c r="AW1543" i="1"/>
  <c r="AV1543" i="1"/>
  <c r="AU1543" i="1"/>
  <c r="AS1543" i="1"/>
  <c r="AR1543" i="1"/>
  <c r="AQ1543" i="1"/>
  <c r="AP1543" i="1"/>
  <c r="AO1543" i="1"/>
  <c r="E1543" i="1"/>
  <c r="BD1542" i="1"/>
  <c r="BC1542" i="1"/>
  <c r="BB1542" i="1"/>
  <c r="BA1542" i="1"/>
  <c r="AY1542" i="1"/>
  <c r="AX1542" i="1"/>
  <c r="AW1542" i="1"/>
  <c r="AV1542" i="1"/>
  <c r="AU1542" i="1"/>
  <c r="AS1542" i="1"/>
  <c r="AR1542" i="1"/>
  <c r="AQ1542" i="1"/>
  <c r="AP1542" i="1"/>
  <c r="AO1542" i="1"/>
  <c r="E1542" i="1"/>
  <c r="BD1541" i="1"/>
  <c r="BC1541" i="1"/>
  <c r="BB1541" i="1"/>
  <c r="BA1541" i="1"/>
  <c r="AY1541" i="1"/>
  <c r="AX1541" i="1"/>
  <c r="AW1541" i="1"/>
  <c r="AV1541" i="1"/>
  <c r="AU1541" i="1"/>
  <c r="AS1541" i="1"/>
  <c r="AR1541" i="1"/>
  <c r="AQ1541" i="1"/>
  <c r="AP1541" i="1"/>
  <c r="AO1541" i="1"/>
  <c r="E1541" i="1"/>
  <c r="BD1540" i="1"/>
  <c r="BC1540" i="1"/>
  <c r="BB1540" i="1"/>
  <c r="BA1540" i="1"/>
  <c r="AY1540" i="1"/>
  <c r="AX1540" i="1"/>
  <c r="AW1540" i="1"/>
  <c r="AV1540" i="1"/>
  <c r="AU1540" i="1"/>
  <c r="AS1540" i="1"/>
  <c r="AR1540" i="1"/>
  <c r="AQ1540" i="1"/>
  <c r="AP1540" i="1"/>
  <c r="AO1540" i="1"/>
  <c r="E1540" i="1"/>
  <c r="BD1539" i="1"/>
  <c r="BC1539" i="1"/>
  <c r="BB1539" i="1"/>
  <c r="BA1539" i="1"/>
  <c r="AY1539" i="1"/>
  <c r="AX1539" i="1"/>
  <c r="AW1539" i="1"/>
  <c r="AV1539" i="1"/>
  <c r="AU1539" i="1"/>
  <c r="AS1539" i="1"/>
  <c r="AR1539" i="1"/>
  <c r="AQ1539" i="1"/>
  <c r="AP1539" i="1"/>
  <c r="AO1539" i="1"/>
  <c r="E1539" i="1"/>
  <c r="BD1538" i="1"/>
  <c r="BC1538" i="1"/>
  <c r="BB1538" i="1"/>
  <c r="BA1538" i="1"/>
  <c r="AY1538" i="1"/>
  <c r="AX1538" i="1"/>
  <c r="AW1538" i="1"/>
  <c r="AV1538" i="1"/>
  <c r="AU1538" i="1"/>
  <c r="AS1538" i="1"/>
  <c r="AR1538" i="1"/>
  <c r="AQ1538" i="1"/>
  <c r="AP1538" i="1"/>
  <c r="AO1538" i="1"/>
  <c r="E1538" i="1"/>
  <c r="BD1537" i="1"/>
  <c r="BC1537" i="1"/>
  <c r="BB1537" i="1"/>
  <c r="BA1537" i="1"/>
  <c r="AY1537" i="1"/>
  <c r="AX1537" i="1"/>
  <c r="AW1537" i="1"/>
  <c r="AV1537" i="1"/>
  <c r="AU1537" i="1"/>
  <c r="AS1537" i="1"/>
  <c r="AR1537" i="1"/>
  <c r="AQ1537" i="1"/>
  <c r="AP1537" i="1"/>
  <c r="AO1537" i="1"/>
  <c r="E1537" i="1"/>
  <c r="BD1536" i="1"/>
  <c r="BC1536" i="1"/>
  <c r="BB1536" i="1"/>
  <c r="BA1536" i="1"/>
  <c r="AY1536" i="1"/>
  <c r="AX1536" i="1"/>
  <c r="AW1536" i="1"/>
  <c r="AV1536" i="1"/>
  <c r="AU1536" i="1"/>
  <c r="AS1536" i="1"/>
  <c r="AR1536" i="1"/>
  <c r="AQ1536" i="1"/>
  <c r="AP1536" i="1"/>
  <c r="AO1536" i="1"/>
  <c r="E1536" i="1"/>
  <c r="BD1535" i="1"/>
  <c r="BC1535" i="1"/>
  <c r="BB1535" i="1"/>
  <c r="BA1535" i="1"/>
  <c r="AY1535" i="1"/>
  <c r="AX1535" i="1"/>
  <c r="AW1535" i="1"/>
  <c r="AV1535" i="1"/>
  <c r="AU1535" i="1"/>
  <c r="AS1535" i="1"/>
  <c r="AR1535" i="1"/>
  <c r="AQ1535" i="1"/>
  <c r="AP1535" i="1"/>
  <c r="AO1535" i="1"/>
  <c r="E1535" i="1"/>
  <c r="BD1534" i="1"/>
  <c r="BC1534" i="1"/>
  <c r="BB1534" i="1"/>
  <c r="BA1534" i="1"/>
  <c r="AY1534" i="1"/>
  <c r="AX1534" i="1"/>
  <c r="AW1534" i="1"/>
  <c r="AV1534" i="1"/>
  <c r="AU1534" i="1"/>
  <c r="AS1534" i="1"/>
  <c r="AR1534" i="1"/>
  <c r="AQ1534" i="1"/>
  <c r="AP1534" i="1"/>
  <c r="AO1534" i="1"/>
  <c r="E1534" i="1"/>
  <c r="BD1533" i="1"/>
  <c r="BC1533" i="1"/>
  <c r="BB1533" i="1"/>
  <c r="BA1533" i="1"/>
  <c r="AY1533" i="1"/>
  <c r="AX1533" i="1"/>
  <c r="AW1533" i="1"/>
  <c r="AV1533" i="1"/>
  <c r="AU1533" i="1"/>
  <c r="AS1533" i="1"/>
  <c r="AR1533" i="1"/>
  <c r="AQ1533" i="1"/>
  <c r="AP1533" i="1"/>
  <c r="AO1533" i="1"/>
  <c r="E1533" i="1"/>
  <c r="BD1532" i="1"/>
  <c r="BC1532" i="1"/>
  <c r="BB1532" i="1"/>
  <c r="BA1532" i="1"/>
  <c r="AY1532" i="1"/>
  <c r="AX1532" i="1"/>
  <c r="AW1532" i="1"/>
  <c r="AV1532" i="1"/>
  <c r="AU1532" i="1"/>
  <c r="AS1532" i="1"/>
  <c r="AR1532" i="1"/>
  <c r="AQ1532" i="1"/>
  <c r="AP1532" i="1"/>
  <c r="AO1532" i="1"/>
  <c r="E1532" i="1"/>
  <c r="BD1531" i="1"/>
  <c r="BC1531" i="1"/>
  <c r="BB1531" i="1"/>
  <c r="BA1531" i="1"/>
  <c r="AY1531" i="1"/>
  <c r="AX1531" i="1"/>
  <c r="AW1531" i="1"/>
  <c r="AV1531" i="1"/>
  <c r="AU1531" i="1"/>
  <c r="AS1531" i="1"/>
  <c r="AR1531" i="1"/>
  <c r="AQ1531" i="1"/>
  <c r="AP1531" i="1"/>
  <c r="AO1531" i="1"/>
  <c r="E1531" i="1"/>
  <c r="BD1530" i="1"/>
  <c r="BC1530" i="1"/>
  <c r="BB1530" i="1"/>
  <c r="BA1530" i="1"/>
  <c r="AY1530" i="1"/>
  <c r="AX1530" i="1"/>
  <c r="AW1530" i="1"/>
  <c r="AV1530" i="1"/>
  <c r="AU1530" i="1"/>
  <c r="AS1530" i="1"/>
  <c r="AR1530" i="1"/>
  <c r="AQ1530" i="1"/>
  <c r="AP1530" i="1"/>
  <c r="AO1530" i="1"/>
  <c r="E1530" i="1"/>
  <c r="BD1529" i="1"/>
  <c r="BC1529" i="1"/>
  <c r="BB1529" i="1"/>
  <c r="BA1529" i="1"/>
  <c r="AY1529" i="1"/>
  <c r="AX1529" i="1"/>
  <c r="AW1529" i="1"/>
  <c r="AV1529" i="1"/>
  <c r="AU1529" i="1"/>
  <c r="AS1529" i="1"/>
  <c r="AR1529" i="1"/>
  <c r="AQ1529" i="1"/>
  <c r="AP1529" i="1"/>
  <c r="AO1529" i="1"/>
  <c r="E1529" i="1"/>
  <c r="BD1528" i="1"/>
  <c r="BC1528" i="1"/>
  <c r="BB1528" i="1"/>
  <c r="BA1528" i="1"/>
  <c r="AY1528" i="1"/>
  <c r="AX1528" i="1"/>
  <c r="AW1528" i="1"/>
  <c r="AV1528" i="1"/>
  <c r="AU1528" i="1"/>
  <c r="AS1528" i="1"/>
  <c r="AR1528" i="1"/>
  <c r="AQ1528" i="1"/>
  <c r="AP1528" i="1"/>
  <c r="AO1528" i="1"/>
  <c r="E1528" i="1"/>
  <c r="BD1527" i="1"/>
  <c r="BC1527" i="1"/>
  <c r="BB1527" i="1"/>
  <c r="BA1527" i="1"/>
  <c r="AY1527" i="1"/>
  <c r="AX1527" i="1"/>
  <c r="AW1527" i="1"/>
  <c r="AV1527" i="1"/>
  <c r="AU1527" i="1"/>
  <c r="AS1527" i="1"/>
  <c r="AR1527" i="1"/>
  <c r="AQ1527" i="1"/>
  <c r="AP1527" i="1"/>
  <c r="AO1527" i="1"/>
  <c r="E1527" i="1"/>
  <c r="BD1526" i="1"/>
  <c r="BC1526" i="1"/>
  <c r="BB1526" i="1"/>
  <c r="BA1526" i="1"/>
  <c r="AY1526" i="1"/>
  <c r="AX1526" i="1"/>
  <c r="AW1526" i="1"/>
  <c r="AV1526" i="1"/>
  <c r="AU1526" i="1"/>
  <c r="AS1526" i="1"/>
  <c r="AR1526" i="1"/>
  <c r="AQ1526" i="1"/>
  <c r="AP1526" i="1"/>
  <c r="AO1526" i="1"/>
  <c r="E1526" i="1"/>
  <c r="BD1525" i="1"/>
  <c r="BC1525" i="1"/>
  <c r="BB1525" i="1"/>
  <c r="BA1525" i="1"/>
  <c r="AY1525" i="1"/>
  <c r="AX1525" i="1"/>
  <c r="AW1525" i="1"/>
  <c r="AV1525" i="1"/>
  <c r="AU1525" i="1"/>
  <c r="AS1525" i="1"/>
  <c r="AR1525" i="1"/>
  <c r="AQ1525" i="1"/>
  <c r="AP1525" i="1"/>
  <c r="AO1525" i="1"/>
  <c r="E1525" i="1"/>
  <c r="BD1524" i="1"/>
  <c r="BC1524" i="1"/>
  <c r="BB1524" i="1"/>
  <c r="BA1524" i="1"/>
  <c r="AY1524" i="1"/>
  <c r="AX1524" i="1"/>
  <c r="AW1524" i="1"/>
  <c r="AV1524" i="1"/>
  <c r="AU1524" i="1"/>
  <c r="AS1524" i="1"/>
  <c r="AR1524" i="1"/>
  <c r="AQ1524" i="1"/>
  <c r="AP1524" i="1"/>
  <c r="AO1524" i="1"/>
  <c r="E1524" i="1"/>
  <c r="BD1523" i="1"/>
  <c r="BC1523" i="1"/>
  <c r="BB1523" i="1"/>
  <c r="BA1523" i="1"/>
  <c r="AY1523" i="1"/>
  <c r="AX1523" i="1"/>
  <c r="AW1523" i="1"/>
  <c r="AV1523" i="1"/>
  <c r="AU1523" i="1"/>
  <c r="AS1523" i="1"/>
  <c r="AR1523" i="1"/>
  <c r="AQ1523" i="1"/>
  <c r="AP1523" i="1"/>
  <c r="AO1523" i="1"/>
  <c r="E1523" i="1"/>
  <c r="BD1522" i="1"/>
  <c r="BC1522" i="1"/>
  <c r="BB1522" i="1"/>
  <c r="BA1522" i="1"/>
  <c r="AY1522" i="1"/>
  <c r="AX1522" i="1"/>
  <c r="AW1522" i="1"/>
  <c r="AV1522" i="1"/>
  <c r="AU1522" i="1"/>
  <c r="AS1522" i="1"/>
  <c r="AR1522" i="1"/>
  <c r="AQ1522" i="1"/>
  <c r="AP1522" i="1"/>
  <c r="AO1522" i="1"/>
  <c r="E1522" i="1"/>
  <c r="BD1521" i="1"/>
  <c r="BC1521" i="1"/>
  <c r="BB1521" i="1"/>
  <c r="BA1521" i="1"/>
  <c r="AY1521" i="1"/>
  <c r="AX1521" i="1"/>
  <c r="AW1521" i="1"/>
  <c r="AV1521" i="1"/>
  <c r="AU1521" i="1"/>
  <c r="AS1521" i="1"/>
  <c r="AR1521" i="1"/>
  <c r="AQ1521" i="1"/>
  <c r="AP1521" i="1"/>
  <c r="AO1521" i="1"/>
  <c r="E1521" i="1"/>
  <c r="BD1520" i="1"/>
  <c r="BC1520" i="1"/>
  <c r="BB1520" i="1"/>
  <c r="BA1520" i="1"/>
  <c r="AY1520" i="1"/>
  <c r="AX1520" i="1"/>
  <c r="AW1520" i="1"/>
  <c r="AV1520" i="1"/>
  <c r="AU1520" i="1"/>
  <c r="AS1520" i="1"/>
  <c r="AR1520" i="1"/>
  <c r="AQ1520" i="1"/>
  <c r="AP1520" i="1"/>
  <c r="AO1520" i="1"/>
  <c r="E1520" i="1"/>
  <c r="BD1519" i="1"/>
  <c r="BC1519" i="1"/>
  <c r="BB1519" i="1"/>
  <c r="BA1519" i="1"/>
  <c r="AY1519" i="1"/>
  <c r="AX1519" i="1"/>
  <c r="AW1519" i="1"/>
  <c r="AV1519" i="1"/>
  <c r="AU1519" i="1"/>
  <c r="AS1519" i="1"/>
  <c r="AR1519" i="1"/>
  <c r="AQ1519" i="1"/>
  <c r="AP1519" i="1"/>
  <c r="AO1519" i="1"/>
  <c r="E1519" i="1"/>
  <c r="BD1518" i="1"/>
  <c r="BC1518" i="1"/>
  <c r="BB1518" i="1"/>
  <c r="BA1518" i="1"/>
  <c r="AY1518" i="1"/>
  <c r="AX1518" i="1"/>
  <c r="AW1518" i="1"/>
  <c r="AV1518" i="1"/>
  <c r="AU1518" i="1"/>
  <c r="AS1518" i="1"/>
  <c r="AR1518" i="1"/>
  <c r="AQ1518" i="1"/>
  <c r="AP1518" i="1"/>
  <c r="AO1518" i="1"/>
  <c r="E1518" i="1"/>
  <c r="BD1517" i="1"/>
  <c r="BC1517" i="1"/>
  <c r="BB1517" i="1"/>
  <c r="BA1517" i="1"/>
  <c r="AY1517" i="1"/>
  <c r="AX1517" i="1"/>
  <c r="AW1517" i="1"/>
  <c r="AV1517" i="1"/>
  <c r="AU1517" i="1"/>
  <c r="AS1517" i="1"/>
  <c r="AR1517" i="1"/>
  <c r="AQ1517" i="1"/>
  <c r="AP1517" i="1"/>
  <c r="AO1517" i="1"/>
  <c r="E1517" i="1"/>
  <c r="BD1516" i="1"/>
  <c r="BC1516" i="1"/>
  <c r="BB1516" i="1"/>
  <c r="BA1516" i="1"/>
  <c r="AY1516" i="1"/>
  <c r="AX1516" i="1"/>
  <c r="AW1516" i="1"/>
  <c r="AV1516" i="1"/>
  <c r="AU1516" i="1"/>
  <c r="AS1516" i="1"/>
  <c r="AR1516" i="1"/>
  <c r="AQ1516" i="1"/>
  <c r="AP1516" i="1"/>
  <c r="AO1516" i="1"/>
  <c r="E1516" i="1"/>
  <c r="BD1515" i="1"/>
  <c r="BC1515" i="1"/>
  <c r="BB1515" i="1"/>
  <c r="BA1515" i="1"/>
  <c r="AY1515" i="1"/>
  <c r="AX1515" i="1"/>
  <c r="AW1515" i="1"/>
  <c r="AV1515" i="1"/>
  <c r="AU1515" i="1"/>
  <c r="AS1515" i="1"/>
  <c r="AR1515" i="1"/>
  <c r="AQ1515" i="1"/>
  <c r="AP1515" i="1"/>
  <c r="AO1515" i="1"/>
  <c r="E1515" i="1"/>
  <c r="BD1514" i="1"/>
  <c r="BC1514" i="1"/>
  <c r="BB1514" i="1"/>
  <c r="BA1514" i="1"/>
  <c r="AY1514" i="1"/>
  <c r="AX1514" i="1"/>
  <c r="AW1514" i="1"/>
  <c r="AV1514" i="1"/>
  <c r="AU1514" i="1"/>
  <c r="AS1514" i="1"/>
  <c r="AR1514" i="1"/>
  <c r="AQ1514" i="1"/>
  <c r="AP1514" i="1"/>
  <c r="AO1514" i="1"/>
  <c r="E1514" i="1"/>
  <c r="BD1513" i="1"/>
  <c r="BC1513" i="1"/>
  <c r="BB1513" i="1"/>
  <c r="BA1513" i="1"/>
  <c r="AY1513" i="1"/>
  <c r="AX1513" i="1"/>
  <c r="AW1513" i="1"/>
  <c r="AV1513" i="1"/>
  <c r="AU1513" i="1"/>
  <c r="AS1513" i="1"/>
  <c r="AR1513" i="1"/>
  <c r="AQ1513" i="1"/>
  <c r="AP1513" i="1"/>
  <c r="AO1513" i="1"/>
  <c r="E1513" i="1"/>
  <c r="BD1512" i="1"/>
  <c r="BC1512" i="1"/>
  <c r="BB1512" i="1"/>
  <c r="BA1512" i="1"/>
  <c r="AY1512" i="1"/>
  <c r="AX1512" i="1"/>
  <c r="AW1512" i="1"/>
  <c r="AV1512" i="1"/>
  <c r="AU1512" i="1"/>
  <c r="AS1512" i="1"/>
  <c r="AR1512" i="1"/>
  <c r="AQ1512" i="1"/>
  <c r="AP1512" i="1"/>
  <c r="AO1512" i="1"/>
  <c r="E1512" i="1"/>
  <c r="BD1511" i="1"/>
  <c r="BC1511" i="1"/>
  <c r="BB1511" i="1"/>
  <c r="BA1511" i="1"/>
  <c r="AY1511" i="1"/>
  <c r="AX1511" i="1"/>
  <c r="AW1511" i="1"/>
  <c r="AV1511" i="1"/>
  <c r="AU1511" i="1"/>
  <c r="AS1511" i="1"/>
  <c r="AR1511" i="1"/>
  <c r="AQ1511" i="1"/>
  <c r="AP1511" i="1"/>
  <c r="AO1511" i="1"/>
  <c r="E1511" i="1"/>
  <c r="BD1510" i="1"/>
  <c r="BC1510" i="1"/>
  <c r="BB1510" i="1"/>
  <c r="BA1510" i="1"/>
  <c r="AY1510" i="1"/>
  <c r="AX1510" i="1"/>
  <c r="AW1510" i="1"/>
  <c r="AV1510" i="1"/>
  <c r="AU1510" i="1"/>
  <c r="AS1510" i="1"/>
  <c r="AR1510" i="1"/>
  <c r="AQ1510" i="1"/>
  <c r="AP1510" i="1"/>
  <c r="AO1510" i="1"/>
  <c r="E1510" i="1"/>
  <c r="BD1509" i="1"/>
  <c r="BC1509" i="1"/>
  <c r="BB1509" i="1"/>
  <c r="BA1509" i="1"/>
  <c r="AY1509" i="1"/>
  <c r="AX1509" i="1"/>
  <c r="AW1509" i="1"/>
  <c r="AV1509" i="1"/>
  <c r="AU1509" i="1"/>
  <c r="AS1509" i="1"/>
  <c r="AR1509" i="1"/>
  <c r="AQ1509" i="1"/>
  <c r="AP1509" i="1"/>
  <c r="AO1509" i="1"/>
  <c r="E1509" i="1"/>
  <c r="BD1508" i="1"/>
  <c r="BC1508" i="1"/>
  <c r="BB1508" i="1"/>
  <c r="BA1508" i="1"/>
  <c r="AY1508" i="1"/>
  <c r="AX1508" i="1"/>
  <c r="AW1508" i="1"/>
  <c r="AV1508" i="1"/>
  <c r="AU1508" i="1"/>
  <c r="AS1508" i="1"/>
  <c r="AR1508" i="1"/>
  <c r="AQ1508" i="1"/>
  <c r="AP1508" i="1"/>
  <c r="AO1508" i="1"/>
  <c r="E1508" i="1"/>
  <c r="BD1507" i="1"/>
  <c r="BC1507" i="1"/>
  <c r="BB1507" i="1"/>
  <c r="BA1507" i="1"/>
  <c r="AY1507" i="1"/>
  <c r="AX1507" i="1"/>
  <c r="AW1507" i="1"/>
  <c r="AV1507" i="1"/>
  <c r="AU1507" i="1"/>
  <c r="AS1507" i="1"/>
  <c r="AR1507" i="1"/>
  <c r="AQ1507" i="1"/>
  <c r="AP1507" i="1"/>
  <c r="AO1507" i="1"/>
  <c r="E1507" i="1"/>
  <c r="BD1506" i="1"/>
  <c r="BC1506" i="1"/>
  <c r="BB1506" i="1"/>
  <c r="BA1506" i="1"/>
  <c r="AY1506" i="1"/>
  <c r="AX1506" i="1"/>
  <c r="AW1506" i="1"/>
  <c r="AV1506" i="1"/>
  <c r="AU1506" i="1"/>
  <c r="AS1506" i="1"/>
  <c r="AR1506" i="1"/>
  <c r="AQ1506" i="1"/>
  <c r="AP1506" i="1"/>
  <c r="AO1506" i="1"/>
  <c r="E1506" i="1"/>
  <c r="BD1505" i="1"/>
  <c r="BC1505" i="1"/>
  <c r="BB1505" i="1"/>
  <c r="BA1505" i="1"/>
  <c r="AY1505" i="1"/>
  <c r="AX1505" i="1"/>
  <c r="AW1505" i="1"/>
  <c r="AV1505" i="1"/>
  <c r="AU1505" i="1"/>
  <c r="AS1505" i="1"/>
  <c r="AR1505" i="1"/>
  <c r="AQ1505" i="1"/>
  <c r="AP1505" i="1"/>
  <c r="AO1505" i="1"/>
  <c r="E1505" i="1"/>
  <c r="BD1504" i="1"/>
  <c r="BC1504" i="1"/>
  <c r="BB1504" i="1"/>
  <c r="BA1504" i="1"/>
  <c r="AY1504" i="1"/>
  <c r="AX1504" i="1"/>
  <c r="AW1504" i="1"/>
  <c r="AV1504" i="1"/>
  <c r="AU1504" i="1"/>
  <c r="AS1504" i="1"/>
  <c r="AR1504" i="1"/>
  <c r="AQ1504" i="1"/>
  <c r="AP1504" i="1"/>
  <c r="AO1504" i="1"/>
  <c r="E1504" i="1"/>
  <c r="BD1503" i="1"/>
  <c r="BC1503" i="1"/>
  <c r="BB1503" i="1"/>
  <c r="BA1503" i="1"/>
  <c r="AY1503" i="1"/>
  <c r="AX1503" i="1"/>
  <c r="AW1503" i="1"/>
  <c r="AV1503" i="1"/>
  <c r="AU1503" i="1"/>
  <c r="AS1503" i="1"/>
  <c r="AR1503" i="1"/>
  <c r="AQ1503" i="1"/>
  <c r="AP1503" i="1"/>
  <c r="AO1503" i="1"/>
  <c r="E1503" i="1"/>
  <c r="BD1502" i="1"/>
  <c r="BC1502" i="1"/>
  <c r="BB1502" i="1"/>
  <c r="BA1502" i="1"/>
  <c r="AY1502" i="1"/>
  <c r="AX1502" i="1"/>
  <c r="AW1502" i="1"/>
  <c r="AV1502" i="1"/>
  <c r="AU1502" i="1"/>
  <c r="AS1502" i="1"/>
  <c r="AR1502" i="1"/>
  <c r="AQ1502" i="1"/>
  <c r="AP1502" i="1"/>
  <c r="AO1502" i="1"/>
  <c r="E1502" i="1"/>
  <c r="BD1501" i="1"/>
  <c r="BC1501" i="1"/>
  <c r="BB1501" i="1"/>
  <c r="BA1501" i="1"/>
  <c r="AY1501" i="1"/>
  <c r="AX1501" i="1"/>
  <c r="AW1501" i="1"/>
  <c r="AV1501" i="1"/>
  <c r="AU1501" i="1"/>
  <c r="AS1501" i="1"/>
  <c r="AR1501" i="1"/>
  <c r="AQ1501" i="1"/>
  <c r="AP1501" i="1"/>
  <c r="AO1501" i="1"/>
  <c r="E1501" i="1"/>
  <c r="BD1500" i="1"/>
  <c r="BC1500" i="1"/>
  <c r="BB1500" i="1"/>
  <c r="BA1500" i="1"/>
  <c r="AY1500" i="1"/>
  <c r="AX1500" i="1"/>
  <c r="AW1500" i="1"/>
  <c r="AV1500" i="1"/>
  <c r="AU1500" i="1"/>
  <c r="AS1500" i="1"/>
  <c r="AR1500" i="1"/>
  <c r="AQ1500" i="1"/>
  <c r="AP1500" i="1"/>
  <c r="AO1500" i="1"/>
  <c r="E1500" i="1"/>
  <c r="BD1499" i="1"/>
  <c r="BC1499" i="1"/>
  <c r="BB1499" i="1"/>
  <c r="BA1499" i="1"/>
  <c r="AY1499" i="1"/>
  <c r="AX1499" i="1"/>
  <c r="AW1499" i="1"/>
  <c r="AV1499" i="1"/>
  <c r="AU1499" i="1"/>
  <c r="AS1499" i="1"/>
  <c r="AR1499" i="1"/>
  <c r="AQ1499" i="1"/>
  <c r="AP1499" i="1"/>
  <c r="AO1499" i="1"/>
  <c r="E1499" i="1"/>
  <c r="BD1498" i="1"/>
  <c r="BC1498" i="1"/>
  <c r="BB1498" i="1"/>
  <c r="BA1498" i="1"/>
  <c r="AY1498" i="1"/>
  <c r="AX1498" i="1"/>
  <c r="AW1498" i="1"/>
  <c r="AV1498" i="1"/>
  <c r="AU1498" i="1"/>
  <c r="AS1498" i="1"/>
  <c r="AR1498" i="1"/>
  <c r="AQ1498" i="1"/>
  <c r="AP1498" i="1"/>
  <c r="AO1498" i="1"/>
  <c r="E1498" i="1"/>
  <c r="BD1497" i="1"/>
  <c r="BC1497" i="1"/>
  <c r="BB1497" i="1"/>
  <c r="BA1497" i="1"/>
  <c r="AY1497" i="1"/>
  <c r="AX1497" i="1"/>
  <c r="AW1497" i="1"/>
  <c r="AV1497" i="1"/>
  <c r="AU1497" i="1"/>
  <c r="AS1497" i="1"/>
  <c r="AR1497" i="1"/>
  <c r="AQ1497" i="1"/>
  <c r="AP1497" i="1"/>
  <c r="AO1497" i="1"/>
  <c r="E1497" i="1"/>
  <c r="BD1496" i="1"/>
  <c r="BC1496" i="1"/>
  <c r="BB1496" i="1"/>
  <c r="BA1496" i="1"/>
  <c r="AY1496" i="1"/>
  <c r="AX1496" i="1"/>
  <c r="AW1496" i="1"/>
  <c r="AV1496" i="1"/>
  <c r="AU1496" i="1"/>
  <c r="AS1496" i="1"/>
  <c r="AR1496" i="1"/>
  <c r="AQ1496" i="1"/>
  <c r="AP1496" i="1"/>
  <c r="AO1496" i="1"/>
  <c r="E1496" i="1"/>
  <c r="BD1495" i="1"/>
  <c r="BC1495" i="1"/>
  <c r="BB1495" i="1"/>
  <c r="BA1495" i="1"/>
  <c r="AY1495" i="1"/>
  <c r="AX1495" i="1"/>
  <c r="AW1495" i="1"/>
  <c r="AV1495" i="1"/>
  <c r="AU1495" i="1"/>
  <c r="AS1495" i="1"/>
  <c r="AR1495" i="1"/>
  <c r="AQ1495" i="1"/>
  <c r="AP1495" i="1"/>
  <c r="AO1495" i="1"/>
  <c r="E1495" i="1"/>
  <c r="BD1494" i="1"/>
  <c r="BC1494" i="1"/>
  <c r="BB1494" i="1"/>
  <c r="BA1494" i="1"/>
  <c r="AY1494" i="1"/>
  <c r="AX1494" i="1"/>
  <c r="AW1494" i="1"/>
  <c r="AV1494" i="1"/>
  <c r="AU1494" i="1"/>
  <c r="AS1494" i="1"/>
  <c r="AR1494" i="1"/>
  <c r="AQ1494" i="1"/>
  <c r="AP1494" i="1"/>
  <c r="AO1494" i="1"/>
  <c r="E1494" i="1"/>
  <c r="BD1493" i="1"/>
  <c r="BC1493" i="1"/>
  <c r="BB1493" i="1"/>
  <c r="BA1493" i="1"/>
  <c r="AY1493" i="1"/>
  <c r="AX1493" i="1"/>
  <c r="AW1493" i="1"/>
  <c r="AV1493" i="1"/>
  <c r="AU1493" i="1"/>
  <c r="AS1493" i="1"/>
  <c r="AR1493" i="1"/>
  <c r="AQ1493" i="1"/>
  <c r="AP1493" i="1"/>
  <c r="AO1493" i="1"/>
  <c r="E1493" i="1"/>
  <c r="BD1492" i="1"/>
  <c r="BC1492" i="1"/>
  <c r="BB1492" i="1"/>
  <c r="BA1492" i="1"/>
  <c r="AY1492" i="1"/>
  <c r="AX1492" i="1"/>
  <c r="AW1492" i="1"/>
  <c r="AV1492" i="1"/>
  <c r="AU1492" i="1"/>
  <c r="AS1492" i="1"/>
  <c r="AR1492" i="1"/>
  <c r="AQ1492" i="1"/>
  <c r="AP1492" i="1"/>
  <c r="AO1492" i="1"/>
  <c r="E1492" i="1"/>
  <c r="BD1491" i="1"/>
  <c r="BC1491" i="1"/>
  <c r="BB1491" i="1"/>
  <c r="BA1491" i="1"/>
  <c r="AY1491" i="1"/>
  <c r="AX1491" i="1"/>
  <c r="AW1491" i="1"/>
  <c r="AV1491" i="1"/>
  <c r="AU1491" i="1"/>
  <c r="AS1491" i="1"/>
  <c r="AR1491" i="1"/>
  <c r="AQ1491" i="1"/>
  <c r="AP1491" i="1"/>
  <c r="AO1491" i="1"/>
  <c r="E1491" i="1"/>
  <c r="BD1490" i="1"/>
  <c r="BC1490" i="1"/>
  <c r="BB1490" i="1"/>
  <c r="BA1490" i="1"/>
  <c r="AY1490" i="1"/>
  <c r="AX1490" i="1"/>
  <c r="AW1490" i="1"/>
  <c r="AV1490" i="1"/>
  <c r="AU1490" i="1"/>
  <c r="AS1490" i="1"/>
  <c r="AR1490" i="1"/>
  <c r="AQ1490" i="1"/>
  <c r="AP1490" i="1"/>
  <c r="AO1490" i="1"/>
  <c r="E1490" i="1"/>
  <c r="BD1489" i="1"/>
  <c r="BC1489" i="1"/>
  <c r="BB1489" i="1"/>
  <c r="BA1489" i="1"/>
  <c r="AY1489" i="1"/>
  <c r="AX1489" i="1"/>
  <c r="AW1489" i="1"/>
  <c r="AV1489" i="1"/>
  <c r="AU1489" i="1"/>
  <c r="AS1489" i="1"/>
  <c r="AR1489" i="1"/>
  <c r="AQ1489" i="1"/>
  <c r="AP1489" i="1"/>
  <c r="AO1489" i="1"/>
  <c r="E1489" i="1"/>
  <c r="BD1488" i="1"/>
  <c r="BC1488" i="1"/>
  <c r="BB1488" i="1"/>
  <c r="BA1488" i="1"/>
  <c r="AY1488" i="1"/>
  <c r="AX1488" i="1"/>
  <c r="AW1488" i="1"/>
  <c r="AV1488" i="1"/>
  <c r="AU1488" i="1"/>
  <c r="AS1488" i="1"/>
  <c r="AR1488" i="1"/>
  <c r="AQ1488" i="1"/>
  <c r="AP1488" i="1"/>
  <c r="AO1488" i="1"/>
  <c r="E1488" i="1"/>
  <c r="BD1487" i="1"/>
  <c r="BC1487" i="1"/>
  <c r="BB1487" i="1"/>
  <c r="BA1487" i="1"/>
  <c r="AY1487" i="1"/>
  <c r="AX1487" i="1"/>
  <c r="AW1487" i="1"/>
  <c r="AV1487" i="1"/>
  <c r="AU1487" i="1"/>
  <c r="AS1487" i="1"/>
  <c r="AR1487" i="1"/>
  <c r="AQ1487" i="1"/>
  <c r="AP1487" i="1"/>
  <c r="AO1487" i="1"/>
  <c r="E1487" i="1"/>
  <c r="BD1486" i="1"/>
  <c r="BC1486" i="1"/>
  <c r="BB1486" i="1"/>
  <c r="BA1486" i="1"/>
  <c r="AY1486" i="1"/>
  <c r="AX1486" i="1"/>
  <c r="AW1486" i="1"/>
  <c r="AV1486" i="1"/>
  <c r="AU1486" i="1"/>
  <c r="AS1486" i="1"/>
  <c r="AR1486" i="1"/>
  <c r="AQ1486" i="1"/>
  <c r="AP1486" i="1"/>
  <c r="AO1486" i="1"/>
  <c r="E1486" i="1"/>
  <c r="BD1485" i="1"/>
  <c r="BC1485" i="1"/>
  <c r="BB1485" i="1"/>
  <c r="BA1485" i="1"/>
  <c r="AY1485" i="1"/>
  <c r="AX1485" i="1"/>
  <c r="AW1485" i="1"/>
  <c r="AV1485" i="1"/>
  <c r="AU1485" i="1"/>
  <c r="AS1485" i="1"/>
  <c r="AR1485" i="1"/>
  <c r="AQ1485" i="1"/>
  <c r="AP1485" i="1"/>
  <c r="AO1485" i="1"/>
  <c r="E1485" i="1"/>
  <c r="BD1484" i="1"/>
  <c r="BC1484" i="1"/>
  <c r="BB1484" i="1"/>
  <c r="BA1484" i="1"/>
  <c r="AY1484" i="1"/>
  <c r="AX1484" i="1"/>
  <c r="AW1484" i="1"/>
  <c r="AV1484" i="1"/>
  <c r="AU1484" i="1"/>
  <c r="AS1484" i="1"/>
  <c r="AR1484" i="1"/>
  <c r="AQ1484" i="1"/>
  <c r="AP1484" i="1"/>
  <c r="AO1484" i="1"/>
  <c r="E1484" i="1"/>
  <c r="BD1483" i="1"/>
  <c r="BC1483" i="1"/>
  <c r="BB1483" i="1"/>
  <c r="BA1483" i="1"/>
  <c r="AY1483" i="1"/>
  <c r="AX1483" i="1"/>
  <c r="AW1483" i="1"/>
  <c r="AV1483" i="1"/>
  <c r="AU1483" i="1"/>
  <c r="AS1483" i="1"/>
  <c r="AR1483" i="1"/>
  <c r="AQ1483" i="1"/>
  <c r="AP1483" i="1"/>
  <c r="AO1483" i="1"/>
  <c r="E1483" i="1"/>
  <c r="BD1482" i="1"/>
  <c r="BC1482" i="1"/>
  <c r="BB1482" i="1"/>
  <c r="BA1482" i="1"/>
  <c r="AY1482" i="1"/>
  <c r="AX1482" i="1"/>
  <c r="AW1482" i="1"/>
  <c r="AV1482" i="1"/>
  <c r="AU1482" i="1"/>
  <c r="AS1482" i="1"/>
  <c r="AR1482" i="1"/>
  <c r="AQ1482" i="1"/>
  <c r="AP1482" i="1"/>
  <c r="AO1482" i="1"/>
  <c r="E1482" i="1"/>
  <c r="BD1481" i="1"/>
  <c r="BC1481" i="1"/>
  <c r="BB1481" i="1"/>
  <c r="BA1481" i="1"/>
  <c r="AY1481" i="1"/>
  <c r="AX1481" i="1"/>
  <c r="AW1481" i="1"/>
  <c r="AV1481" i="1"/>
  <c r="AU1481" i="1"/>
  <c r="AS1481" i="1"/>
  <c r="AR1481" i="1"/>
  <c r="AQ1481" i="1"/>
  <c r="AP1481" i="1"/>
  <c r="AO1481" i="1"/>
  <c r="E1481" i="1"/>
  <c r="BD1480" i="1"/>
  <c r="BC1480" i="1"/>
  <c r="BB1480" i="1"/>
  <c r="BA1480" i="1"/>
  <c r="AY1480" i="1"/>
  <c r="AX1480" i="1"/>
  <c r="AW1480" i="1"/>
  <c r="AV1480" i="1"/>
  <c r="AU1480" i="1"/>
  <c r="AS1480" i="1"/>
  <c r="AR1480" i="1"/>
  <c r="AQ1480" i="1"/>
  <c r="AP1480" i="1"/>
  <c r="AO1480" i="1"/>
  <c r="E1480" i="1"/>
  <c r="BD1479" i="1"/>
  <c r="BC1479" i="1"/>
  <c r="BB1479" i="1"/>
  <c r="BA1479" i="1"/>
  <c r="AY1479" i="1"/>
  <c r="AX1479" i="1"/>
  <c r="AW1479" i="1"/>
  <c r="AV1479" i="1"/>
  <c r="AU1479" i="1"/>
  <c r="AS1479" i="1"/>
  <c r="AR1479" i="1"/>
  <c r="AQ1479" i="1"/>
  <c r="AP1479" i="1"/>
  <c r="AO1479" i="1"/>
  <c r="E1479" i="1"/>
  <c r="BD1478" i="1"/>
  <c r="BC1478" i="1"/>
  <c r="BB1478" i="1"/>
  <c r="BA1478" i="1"/>
  <c r="AY1478" i="1"/>
  <c r="AX1478" i="1"/>
  <c r="AW1478" i="1"/>
  <c r="AV1478" i="1"/>
  <c r="AU1478" i="1"/>
  <c r="AS1478" i="1"/>
  <c r="AR1478" i="1"/>
  <c r="AQ1478" i="1"/>
  <c r="AP1478" i="1"/>
  <c r="AO1478" i="1"/>
  <c r="E1478" i="1"/>
  <c r="BD1477" i="1"/>
  <c r="BC1477" i="1"/>
  <c r="BB1477" i="1"/>
  <c r="BA1477" i="1"/>
  <c r="AY1477" i="1"/>
  <c r="AX1477" i="1"/>
  <c r="AW1477" i="1"/>
  <c r="AV1477" i="1"/>
  <c r="AU1477" i="1"/>
  <c r="AS1477" i="1"/>
  <c r="AR1477" i="1"/>
  <c r="AQ1477" i="1"/>
  <c r="AP1477" i="1"/>
  <c r="AO1477" i="1"/>
  <c r="E1477" i="1"/>
  <c r="BD1476" i="1"/>
  <c r="BC1476" i="1"/>
  <c r="BB1476" i="1"/>
  <c r="BA1476" i="1"/>
  <c r="AY1476" i="1"/>
  <c r="AX1476" i="1"/>
  <c r="AW1476" i="1"/>
  <c r="AV1476" i="1"/>
  <c r="AU1476" i="1"/>
  <c r="AS1476" i="1"/>
  <c r="AR1476" i="1"/>
  <c r="AQ1476" i="1"/>
  <c r="AP1476" i="1"/>
  <c r="AO1476" i="1"/>
  <c r="E1476" i="1"/>
  <c r="BD1475" i="1"/>
  <c r="BC1475" i="1"/>
  <c r="BB1475" i="1"/>
  <c r="BA1475" i="1"/>
  <c r="AY1475" i="1"/>
  <c r="AX1475" i="1"/>
  <c r="AW1475" i="1"/>
  <c r="AV1475" i="1"/>
  <c r="AU1475" i="1"/>
  <c r="AS1475" i="1"/>
  <c r="AR1475" i="1"/>
  <c r="AQ1475" i="1"/>
  <c r="AP1475" i="1"/>
  <c r="AO1475" i="1"/>
  <c r="E1475" i="1"/>
  <c r="BD1474" i="1"/>
  <c r="BC1474" i="1"/>
  <c r="BB1474" i="1"/>
  <c r="BA1474" i="1"/>
  <c r="AY1474" i="1"/>
  <c r="AX1474" i="1"/>
  <c r="AW1474" i="1"/>
  <c r="AV1474" i="1"/>
  <c r="AU1474" i="1"/>
  <c r="AS1474" i="1"/>
  <c r="AR1474" i="1"/>
  <c r="AQ1474" i="1"/>
  <c r="AP1474" i="1"/>
  <c r="AO1474" i="1"/>
  <c r="E1474" i="1"/>
  <c r="BD1473" i="1"/>
  <c r="BC1473" i="1"/>
  <c r="BB1473" i="1"/>
  <c r="BA1473" i="1"/>
  <c r="AY1473" i="1"/>
  <c r="AX1473" i="1"/>
  <c r="AW1473" i="1"/>
  <c r="AV1473" i="1"/>
  <c r="AU1473" i="1"/>
  <c r="AS1473" i="1"/>
  <c r="AR1473" i="1"/>
  <c r="AQ1473" i="1"/>
  <c r="AP1473" i="1"/>
  <c r="AO1473" i="1"/>
  <c r="E1473" i="1"/>
  <c r="BD1472" i="1"/>
  <c r="BC1472" i="1"/>
  <c r="BB1472" i="1"/>
  <c r="BA1472" i="1"/>
  <c r="AY1472" i="1"/>
  <c r="AX1472" i="1"/>
  <c r="AW1472" i="1"/>
  <c r="AV1472" i="1"/>
  <c r="AU1472" i="1"/>
  <c r="AS1472" i="1"/>
  <c r="AR1472" i="1"/>
  <c r="AQ1472" i="1"/>
  <c r="AP1472" i="1"/>
  <c r="AO1472" i="1"/>
  <c r="E1472" i="1"/>
  <c r="BD1471" i="1"/>
  <c r="BC1471" i="1"/>
  <c r="BB1471" i="1"/>
  <c r="BA1471" i="1"/>
  <c r="AY1471" i="1"/>
  <c r="AX1471" i="1"/>
  <c r="AW1471" i="1"/>
  <c r="AV1471" i="1"/>
  <c r="AU1471" i="1"/>
  <c r="AS1471" i="1"/>
  <c r="AR1471" i="1"/>
  <c r="AQ1471" i="1"/>
  <c r="AP1471" i="1"/>
  <c r="AO1471" i="1"/>
  <c r="E1471" i="1"/>
  <c r="BD1470" i="1"/>
  <c r="BC1470" i="1"/>
  <c r="BB1470" i="1"/>
  <c r="BA1470" i="1"/>
  <c r="AY1470" i="1"/>
  <c r="AX1470" i="1"/>
  <c r="AW1470" i="1"/>
  <c r="AV1470" i="1"/>
  <c r="AU1470" i="1"/>
  <c r="AS1470" i="1"/>
  <c r="AR1470" i="1"/>
  <c r="AQ1470" i="1"/>
  <c r="AP1470" i="1"/>
  <c r="AO1470" i="1"/>
  <c r="E1470" i="1"/>
  <c r="BD1469" i="1"/>
  <c r="BC1469" i="1"/>
  <c r="BB1469" i="1"/>
  <c r="BA1469" i="1"/>
  <c r="AY1469" i="1"/>
  <c r="AX1469" i="1"/>
  <c r="AW1469" i="1"/>
  <c r="AV1469" i="1"/>
  <c r="AU1469" i="1"/>
  <c r="AS1469" i="1"/>
  <c r="AR1469" i="1"/>
  <c r="AQ1469" i="1"/>
  <c r="AP1469" i="1"/>
  <c r="AO1469" i="1"/>
  <c r="E1469" i="1"/>
  <c r="BD1468" i="1"/>
  <c r="BC1468" i="1"/>
  <c r="BB1468" i="1"/>
  <c r="BA1468" i="1"/>
  <c r="AY1468" i="1"/>
  <c r="AX1468" i="1"/>
  <c r="AW1468" i="1"/>
  <c r="AV1468" i="1"/>
  <c r="AU1468" i="1"/>
  <c r="AS1468" i="1"/>
  <c r="AR1468" i="1"/>
  <c r="AQ1468" i="1"/>
  <c r="AP1468" i="1"/>
  <c r="AO1468" i="1"/>
  <c r="E1468" i="1"/>
  <c r="BD1467" i="1"/>
  <c r="BC1467" i="1"/>
  <c r="BB1467" i="1"/>
  <c r="BA1467" i="1"/>
  <c r="AY1467" i="1"/>
  <c r="AX1467" i="1"/>
  <c r="AW1467" i="1"/>
  <c r="AV1467" i="1"/>
  <c r="AU1467" i="1"/>
  <c r="AS1467" i="1"/>
  <c r="AR1467" i="1"/>
  <c r="AQ1467" i="1"/>
  <c r="AP1467" i="1"/>
  <c r="AO1467" i="1"/>
  <c r="E1467" i="1"/>
  <c r="BD1466" i="1"/>
  <c r="BC1466" i="1"/>
  <c r="BB1466" i="1"/>
  <c r="BA1466" i="1"/>
  <c r="AY1466" i="1"/>
  <c r="AX1466" i="1"/>
  <c r="AW1466" i="1"/>
  <c r="AV1466" i="1"/>
  <c r="AU1466" i="1"/>
  <c r="AS1466" i="1"/>
  <c r="AR1466" i="1"/>
  <c r="AQ1466" i="1"/>
  <c r="AP1466" i="1"/>
  <c r="AO1466" i="1"/>
  <c r="E1466" i="1"/>
  <c r="BD1465" i="1"/>
  <c r="BC1465" i="1"/>
  <c r="BB1465" i="1"/>
  <c r="BA1465" i="1"/>
  <c r="AY1465" i="1"/>
  <c r="AX1465" i="1"/>
  <c r="AW1465" i="1"/>
  <c r="AV1465" i="1"/>
  <c r="AU1465" i="1"/>
  <c r="AS1465" i="1"/>
  <c r="AR1465" i="1"/>
  <c r="AQ1465" i="1"/>
  <c r="AP1465" i="1"/>
  <c r="AO1465" i="1"/>
  <c r="E1465" i="1"/>
  <c r="BD1464" i="1"/>
  <c r="BC1464" i="1"/>
  <c r="BB1464" i="1"/>
  <c r="BA1464" i="1"/>
  <c r="AY1464" i="1"/>
  <c r="AX1464" i="1"/>
  <c r="AW1464" i="1"/>
  <c r="AV1464" i="1"/>
  <c r="AU1464" i="1"/>
  <c r="AS1464" i="1"/>
  <c r="AR1464" i="1"/>
  <c r="AQ1464" i="1"/>
  <c r="AP1464" i="1"/>
  <c r="AO1464" i="1"/>
  <c r="E1464" i="1"/>
  <c r="BD1463" i="1"/>
  <c r="BC1463" i="1"/>
  <c r="BB1463" i="1"/>
  <c r="BA1463" i="1"/>
  <c r="AY1463" i="1"/>
  <c r="AX1463" i="1"/>
  <c r="AW1463" i="1"/>
  <c r="AV1463" i="1"/>
  <c r="AU1463" i="1"/>
  <c r="AS1463" i="1"/>
  <c r="AR1463" i="1"/>
  <c r="AQ1463" i="1"/>
  <c r="AP1463" i="1"/>
  <c r="AO1463" i="1"/>
  <c r="E1463" i="1"/>
  <c r="BD1462" i="1"/>
  <c r="BC1462" i="1"/>
  <c r="BB1462" i="1"/>
  <c r="BA1462" i="1"/>
  <c r="AY1462" i="1"/>
  <c r="AX1462" i="1"/>
  <c r="AW1462" i="1"/>
  <c r="AV1462" i="1"/>
  <c r="AU1462" i="1"/>
  <c r="AS1462" i="1"/>
  <c r="AR1462" i="1"/>
  <c r="AQ1462" i="1"/>
  <c r="AP1462" i="1"/>
  <c r="AO1462" i="1"/>
  <c r="E1462" i="1"/>
  <c r="BD1461" i="1"/>
  <c r="BC1461" i="1"/>
  <c r="BB1461" i="1"/>
  <c r="BA1461" i="1"/>
  <c r="AY1461" i="1"/>
  <c r="AX1461" i="1"/>
  <c r="AW1461" i="1"/>
  <c r="AV1461" i="1"/>
  <c r="AU1461" i="1"/>
  <c r="AS1461" i="1"/>
  <c r="AR1461" i="1"/>
  <c r="AQ1461" i="1"/>
  <c r="AP1461" i="1"/>
  <c r="AO1461" i="1"/>
  <c r="E1461" i="1"/>
  <c r="BD1460" i="1"/>
  <c r="BC1460" i="1"/>
  <c r="BB1460" i="1"/>
  <c r="BA1460" i="1"/>
  <c r="AY1460" i="1"/>
  <c r="AX1460" i="1"/>
  <c r="AW1460" i="1"/>
  <c r="AV1460" i="1"/>
  <c r="AU1460" i="1"/>
  <c r="AS1460" i="1"/>
  <c r="AR1460" i="1"/>
  <c r="AQ1460" i="1"/>
  <c r="AP1460" i="1"/>
  <c r="AO1460" i="1"/>
  <c r="E1460" i="1"/>
  <c r="BD1459" i="1"/>
  <c r="BC1459" i="1"/>
  <c r="BB1459" i="1"/>
  <c r="BA1459" i="1"/>
  <c r="AY1459" i="1"/>
  <c r="AX1459" i="1"/>
  <c r="AW1459" i="1"/>
  <c r="AV1459" i="1"/>
  <c r="AU1459" i="1"/>
  <c r="AS1459" i="1"/>
  <c r="AR1459" i="1"/>
  <c r="AQ1459" i="1"/>
  <c r="AP1459" i="1"/>
  <c r="AO1459" i="1"/>
  <c r="E1459" i="1"/>
  <c r="BD1458" i="1"/>
  <c r="BC1458" i="1"/>
  <c r="BB1458" i="1"/>
  <c r="BA1458" i="1"/>
  <c r="AY1458" i="1"/>
  <c r="AX1458" i="1"/>
  <c r="AW1458" i="1"/>
  <c r="AV1458" i="1"/>
  <c r="AU1458" i="1"/>
  <c r="AS1458" i="1"/>
  <c r="AR1458" i="1"/>
  <c r="AQ1458" i="1"/>
  <c r="AP1458" i="1"/>
  <c r="AO1458" i="1"/>
  <c r="E1458" i="1"/>
  <c r="BD1457" i="1"/>
  <c r="BC1457" i="1"/>
  <c r="BB1457" i="1"/>
  <c r="BA1457" i="1"/>
  <c r="AY1457" i="1"/>
  <c r="AX1457" i="1"/>
  <c r="AW1457" i="1"/>
  <c r="AV1457" i="1"/>
  <c r="AU1457" i="1"/>
  <c r="AS1457" i="1"/>
  <c r="AR1457" i="1"/>
  <c r="AQ1457" i="1"/>
  <c r="AP1457" i="1"/>
  <c r="AO1457" i="1"/>
  <c r="E1457" i="1"/>
  <c r="BD1456" i="1"/>
  <c r="BC1456" i="1"/>
  <c r="BB1456" i="1"/>
  <c r="BA1456" i="1"/>
  <c r="AY1456" i="1"/>
  <c r="AX1456" i="1"/>
  <c r="AW1456" i="1"/>
  <c r="AV1456" i="1"/>
  <c r="AU1456" i="1"/>
  <c r="AS1456" i="1"/>
  <c r="AR1456" i="1"/>
  <c r="AQ1456" i="1"/>
  <c r="AP1456" i="1"/>
  <c r="AO1456" i="1"/>
  <c r="E1456" i="1"/>
  <c r="BD1455" i="1"/>
  <c r="BC1455" i="1"/>
  <c r="BB1455" i="1"/>
  <c r="BA1455" i="1"/>
  <c r="AY1455" i="1"/>
  <c r="AX1455" i="1"/>
  <c r="AW1455" i="1"/>
  <c r="AV1455" i="1"/>
  <c r="AU1455" i="1"/>
  <c r="AS1455" i="1"/>
  <c r="AR1455" i="1"/>
  <c r="AQ1455" i="1"/>
  <c r="AP1455" i="1"/>
  <c r="AO1455" i="1"/>
  <c r="E1455" i="1"/>
  <c r="BD1454" i="1"/>
  <c r="BC1454" i="1"/>
  <c r="BB1454" i="1"/>
  <c r="BA1454" i="1"/>
  <c r="AY1454" i="1"/>
  <c r="AX1454" i="1"/>
  <c r="AW1454" i="1"/>
  <c r="AV1454" i="1"/>
  <c r="AU1454" i="1"/>
  <c r="AS1454" i="1"/>
  <c r="AR1454" i="1"/>
  <c r="AQ1454" i="1"/>
  <c r="AP1454" i="1"/>
  <c r="AO1454" i="1"/>
  <c r="E1454" i="1"/>
  <c r="BD1453" i="1"/>
  <c r="BC1453" i="1"/>
  <c r="BB1453" i="1"/>
  <c r="BA1453" i="1"/>
  <c r="AY1453" i="1"/>
  <c r="AX1453" i="1"/>
  <c r="AW1453" i="1"/>
  <c r="AV1453" i="1"/>
  <c r="AU1453" i="1"/>
  <c r="AS1453" i="1"/>
  <c r="AR1453" i="1"/>
  <c r="AQ1453" i="1"/>
  <c r="AP1453" i="1"/>
  <c r="AO1453" i="1"/>
  <c r="E1453" i="1"/>
  <c r="BD1452" i="1"/>
  <c r="BC1452" i="1"/>
  <c r="BB1452" i="1"/>
  <c r="BA1452" i="1"/>
  <c r="AY1452" i="1"/>
  <c r="AX1452" i="1"/>
  <c r="AW1452" i="1"/>
  <c r="AV1452" i="1"/>
  <c r="AU1452" i="1"/>
  <c r="AS1452" i="1"/>
  <c r="AR1452" i="1"/>
  <c r="AQ1452" i="1"/>
  <c r="AP1452" i="1"/>
  <c r="AO1452" i="1"/>
  <c r="E1452" i="1"/>
  <c r="BD1451" i="1"/>
  <c r="BC1451" i="1"/>
  <c r="BB1451" i="1"/>
  <c r="BA1451" i="1"/>
  <c r="AY1451" i="1"/>
  <c r="AX1451" i="1"/>
  <c r="AW1451" i="1"/>
  <c r="AV1451" i="1"/>
  <c r="AU1451" i="1"/>
  <c r="AS1451" i="1"/>
  <c r="AR1451" i="1"/>
  <c r="AQ1451" i="1"/>
  <c r="AP1451" i="1"/>
  <c r="AO1451" i="1"/>
  <c r="E1451" i="1"/>
  <c r="BD1450" i="1"/>
  <c r="BC1450" i="1"/>
  <c r="BB1450" i="1"/>
  <c r="BA1450" i="1"/>
  <c r="AY1450" i="1"/>
  <c r="AX1450" i="1"/>
  <c r="AW1450" i="1"/>
  <c r="AV1450" i="1"/>
  <c r="AU1450" i="1"/>
  <c r="AS1450" i="1"/>
  <c r="AR1450" i="1"/>
  <c r="AQ1450" i="1"/>
  <c r="AP1450" i="1"/>
  <c r="AO1450" i="1"/>
  <c r="E1450" i="1"/>
  <c r="BD1449" i="1"/>
  <c r="BC1449" i="1"/>
  <c r="BB1449" i="1"/>
  <c r="BA1449" i="1"/>
  <c r="AY1449" i="1"/>
  <c r="AX1449" i="1"/>
  <c r="AW1449" i="1"/>
  <c r="AV1449" i="1"/>
  <c r="AU1449" i="1"/>
  <c r="AS1449" i="1"/>
  <c r="AR1449" i="1"/>
  <c r="AQ1449" i="1"/>
  <c r="AP1449" i="1"/>
  <c r="AO1449" i="1"/>
  <c r="E1449" i="1"/>
  <c r="BD1448" i="1"/>
  <c r="BC1448" i="1"/>
  <c r="BB1448" i="1"/>
  <c r="BA1448" i="1"/>
  <c r="AY1448" i="1"/>
  <c r="AX1448" i="1"/>
  <c r="AW1448" i="1"/>
  <c r="AV1448" i="1"/>
  <c r="AU1448" i="1"/>
  <c r="AS1448" i="1"/>
  <c r="AR1448" i="1"/>
  <c r="AQ1448" i="1"/>
  <c r="AP1448" i="1"/>
  <c r="AO1448" i="1"/>
  <c r="E1448" i="1"/>
  <c r="BD1447" i="1"/>
  <c r="BC1447" i="1"/>
  <c r="BB1447" i="1"/>
  <c r="BA1447" i="1"/>
  <c r="AY1447" i="1"/>
  <c r="AX1447" i="1"/>
  <c r="AW1447" i="1"/>
  <c r="AV1447" i="1"/>
  <c r="AU1447" i="1"/>
  <c r="AS1447" i="1"/>
  <c r="AR1447" i="1"/>
  <c r="AQ1447" i="1"/>
  <c r="AP1447" i="1"/>
  <c r="AO1447" i="1"/>
  <c r="E1447" i="1"/>
  <c r="BD1446" i="1"/>
  <c r="BC1446" i="1"/>
  <c r="BB1446" i="1"/>
  <c r="BA1446" i="1"/>
  <c r="AY1446" i="1"/>
  <c r="AX1446" i="1"/>
  <c r="AW1446" i="1"/>
  <c r="AV1446" i="1"/>
  <c r="AU1446" i="1"/>
  <c r="AS1446" i="1"/>
  <c r="AR1446" i="1"/>
  <c r="AQ1446" i="1"/>
  <c r="AP1446" i="1"/>
  <c r="AO1446" i="1"/>
  <c r="E1446" i="1"/>
  <c r="BD1445" i="1"/>
  <c r="BC1445" i="1"/>
  <c r="BB1445" i="1"/>
  <c r="BA1445" i="1"/>
  <c r="AY1445" i="1"/>
  <c r="AX1445" i="1"/>
  <c r="AW1445" i="1"/>
  <c r="AV1445" i="1"/>
  <c r="AU1445" i="1"/>
  <c r="AS1445" i="1"/>
  <c r="AR1445" i="1"/>
  <c r="AQ1445" i="1"/>
  <c r="AP1445" i="1"/>
  <c r="AO1445" i="1"/>
  <c r="E1445" i="1"/>
  <c r="BD1444" i="1"/>
  <c r="BC1444" i="1"/>
  <c r="BB1444" i="1"/>
  <c r="BA1444" i="1"/>
  <c r="AY1444" i="1"/>
  <c r="AX1444" i="1"/>
  <c r="AW1444" i="1"/>
  <c r="AV1444" i="1"/>
  <c r="AU1444" i="1"/>
  <c r="AS1444" i="1"/>
  <c r="AR1444" i="1"/>
  <c r="AQ1444" i="1"/>
  <c r="AP1444" i="1"/>
  <c r="AO1444" i="1"/>
  <c r="E1444" i="1"/>
  <c r="BD1443" i="1"/>
  <c r="BC1443" i="1"/>
  <c r="BB1443" i="1"/>
  <c r="BA1443" i="1"/>
  <c r="AY1443" i="1"/>
  <c r="AX1443" i="1"/>
  <c r="AW1443" i="1"/>
  <c r="AV1443" i="1"/>
  <c r="AU1443" i="1"/>
  <c r="AS1443" i="1"/>
  <c r="AR1443" i="1"/>
  <c r="AQ1443" i="1"/>
  <c r="AP1443" i="1"/>
  <c r="AO1443" i="1"/>
  <c r="E1443" i="1"/>
  <c r="BD1442" i="1"/>
  <c r="BC1442" i="1"/>
  <c r="BB1442" i="1"/>
  <c r="BA1442" i="1"/>
  <c r="AY1442" i="1"/>
  <c r="AX1442" i="1"/>
  <c r="AW1442" i="1"/>
  <c r="AV1442" i="1"/>
  <c r="AU1442" i="1"/>
  <c r="AS1442" i="1"/>
  <c r="AR1442" i="1"/>
  <c r="AQ1442" i="1"/>
  <c r="AP1442" i="1"/>
  <c r="AO1442" i="1"/>
  <c r="E1442" i="1"/>
  <c r="BD1441" i="1"/>
  <c r="BC1441" i="1"/>
  <c r="BB1441" i="1"/>
  <c r="BA1441" i="1"/>
  <c r="AY1441" i="1"/>
  <c r="AX1441" i="1"/>
  <c r="AW1441" i="1"/>
  <c r="AV1441" i="1"/>
  <c r="AU1441" i="1"/>
  <c r="AS1441" i="1"/>
  <c r="AR1441" i="1"/>
  <c r="AQ1441" i="1"/>
  <c r="AP1441" i="1"/>
  <c r="AO1441" i="1"/>
  <c r="E1441" i="1"/>
  <c r="BD1440" i="1"/>
  <c r="BC1440" i="1"/>
  <c r="BB1440" i="1"/>
  <c r="BA1440" i="1"/>
  <c r="AY1440" i="1"/>
  <c r="AX1440" i="1"/>
  <c r="AW1440" i="1"/>
  <c r="AV1440" i="1"/>
  <c r="AU1440" i="1"/>
  <c r="AS1440" i="1"/>
  <c r="AR1440" i="1"/>
  <c r="AQ1440" i="1"/>
  <c r="AP1440" i="1"/>
  <c r="AO1440" i="1"/>
  <c r="E1440" i="1"/>
  <c r="BD1439" i="1"/>
  <c r="BC1439" i="1"/>
  <c r="BB1439" i="1"/>
  <c r="BA1439" i="1"/>
  <c r="AY1439" i="1"/>
  <c r="AX1439" i="1"/>
  <c r="AW1439" i="1"/>
  <c r="AV1439" i="1"/>
  <c r="AU1439" i="1"/>
  <c r="AS1439" i="1"/>
  <c r="AR1439" i="1"/>
  <c r="AQ1439" i="1"/>
  <c r="AP1439" i="1"/>
  <c r="AO1439" i="1"/>
  <c r="E1439" i="1"/>
  <c r="BD1438" i="1"/>
  <c r="BC1438" i="1"/>
  <c r="BB1438" i="1"/>
  <c r="BA1438" i="1"/>
  <c r="AY1438" i="1"/>
  <c r="AX1438" i="1"/>
  <c r="AW1438" i="1"/>
  <c r="AV1438" i="1"/>
  <c r="AU1438" i="1"/>
  <c r="AS1438" i="1"/>
  <c r="AR1438" i="1"/>
  <c r="AQ1438" i="1"/>
  <c r="AP1438" i="1"/>
  <c r="AO1438" i="1"/>
  <c r="E1438" i="1"/>
  <c r="BD1437" i="1"/>
  <c r="BC1437" i="1"/>
  <c r="BB1437" i="1"/>
  <c r="BA1437" i="1"/>
  <c r="AY1437" i="1"/>
  <c r="AX1437" i="1"/>
  <c r="AW1437" i="1"/>
  <c r="AV1437" i="1"/>
  <c r="AU1437" i="1"/>
  <c r="AS1437" i="1"/>
  <c r="AR1437" i="1"/>
  <c r="AQ1437" i="1"/>
  <c r="AP1437" i="1"/>
  <c r="AO1437" i="1"/>
  <c r="E1437" i="1"/>
  <c r="BD1436" i="1"/>
  <c r="BC1436" i="1"/>
  <c r="BB1436" i="1"/>
  <c r="BA1436" i="1"/>
  <c r="AY1436" i="1"/>
  <c r="AX1436" i="1"/>
  <c r="AW1436" i="1"/>
  <c r="AV1436" i="1"/>
  <c r="AU1436" i="1"/>
  <c r="AS1436" i="1"/>
  <c r="AR1436" i="1"/>
  <c r="AQ1436" i="1"/>
  <c r="AP1436" i="1"/>
  <c r="AO1436" i="1"/>
  <c r="E1436" i="1"/>
  <c r="BD1435" i="1"/>
  <c r="BC1435" i="1"/>
  <c r="BB1435" i="1"/>
  <c r="BA1435" i="1"/>
  <c r="AY1435" i="1"/>
  <c r="AX1435" i="1"/>
  <c r="AW1435" i="1"/>
  <c r="AV1435" i="1"/>
  <c r="AU1435" i="1"/>
  <c r="AS1435" i="1"/>
  <c r="AR1435" i="1"/>
  <c r="AQ1435" i="1"/>
  <c r="AP1435" i="1"/>
  <c r="AO1435" i="1"/>
  <c r="E1435" i="1"/>
  <c r="BD1434" i="1"/>
  <c r="BC1434" i="1"/>
  <c r="BB1434" i="1"/>
  <c r="BA1434" i="1"/>
  <c r="AY1434" i="1"/>
  <c r="AX1434" i="1"/>
  <c r="AW1434" i="1"/>
  <c r="AV1434" i="1"/>
  <c r="AU1434" i="1"/>
  <c r="AS1434" i="1"/>
  <c r="AR1434" i="1"/>
  <c r="AQ1434" i="1"/>
  <c r="AP1434" i="1"/>
  <c r="AO1434" i="1"/>
  <c r="E1434" i="1"/>
  <c r="BD1433" i="1"/>
  <c r="BC1433" i="1"/>
  <c r="BB1433" i="1"/>
  <c r="BA1433" i="1"/>
  <c r="AY1433" i="1"/>
  <c r="AX1433" i="1"/>
  <c r="AW1433" i="1"/>
  <c r="AV1433" i="1"/>
  <c r="AU1433" i="1"/>
  <c r="AS1433" i="1"/>
  <c r="AR1433" i="1"/>
  <c r="AQ1433" i="1"/>
  <c r="AP1433" i="1"/>
  <c r="AO1433" i="1"/>
  <c r="E1433" i="1"/>
  <c r="BD1432" i="1"/>
  <c r="BC1432" i="1"/>
  <c r="BB1432" i="1"/>
  <c r="BA1432" i="1"/>
  <c r="AY1432" i="1"/>
  <c r="AX1432" i="1"/>
  <c r="AW1432" i="1"/>
  <c r="AV1432" i="1"/>
  <c r="AU1432" i="1"/>
  <c r="AS1432" i="1"/>
  <c r="AR1432" i="1"/>
  <c r="AQ1432" i="1"/>
  <c r="AP1432" i="1"/>
  <c r="AO1432" i="1"/>
  <c r="E1432" i="1"/>
  <c r="BD1431" i="1"/>
  <c r="BC1431" i="1"/>
  <c r="BB1431" i="1"/>
  <c r="BA1431" i="1"/>
  <c r="AY1431" i="1"/>
  <c r="AX1431" i="1"/>
  <c r="AW1431" i="1"/>
  <c r="AV1431" i="1"/>
  <c r="AU1431" i="1"/>
  <c r="AS1431" i="1"/>
  <c r="AR1431" i="1"/>
  <c r="AQ1431" i="1"/>
  <c r="AP1431" i="1"/>
  <c r="AO1431" i="1"/>
  <c r="E1431" i="1"/>
  <c r="BD1430" i="1"/>
  <c r="BC1430" i="1"/>
  <c r="BB1430" i="1"/>
  <c r="BA1430" i="1"/>
  <c r="AY1430" i="1"/>
  <c r="AX1430" i="1"/>
  <c r="AW1430" i="1"/>
  <c r="AV1430" i="1"/>
  <c r="AU1430" i="1"/>
  <c r="AS1430" i="1"/>
  <c r="AR1430" i="1"/>
  <c r="AQ1430" i="1"/>
  <c r="AP1430" i="1"/>
  <c r="AO1430" i="1"/>
  <c r="E1430" i="1"/>
  <c r="BD1429" i="1"/>
  <c r="BC1429" i="1"/>
  <c r="BB1429" i="1"/>
  <c r="BA1429" i="1"/>
  <c r="AY1429" i="1"/>
  <c r="AX1429" i="1"/>
  <c r="AW1429" i="1"/>
  <c r="AV1429" i="1"/>
  <c r="AU1429" i="1"/>
  <c r="AS1429" i="1"/>
  <c r="AR1429" i="1"/>
  <c r="AQ1429" i="1"/>
  <c r="AP1429" i="1"/>
  <c r="AO1429" i="1"/>
  <c r="E1429" i="1"/>
  <c r="BD1428" i="1"/>
  <c r="BC1428" i="1"/>
  <c r="BB1428" i="1"/>
  <c r="BA1428" i="1"/>
  <c r="AY1428" i="1"/>
  <c r="AX1428" i="1"/>
  <c r="AW1428" i="1"/>
  <c r="AV1428" i="1"/>
  <c r="AU1428" i="1"/>
  <c r="AS1428" i="1"/>
  <c r="AR1428" i="1"/>
  <c r="AQ1428" i="1"/>
  <c r="AP1428" i="1"/>
  <c r="AO1428" i="1"/>
  <c r="E1428" i="1"/>
  <c r="BD1427" i="1"/>
  <c r="BC1427" i="1"/>
  <c r="BB1427" i="1"/>
  <c r="BA1427" i="1"/>
  <c r="AY1427" i="1"/>
  <c r="AX1427" i="1"/>
  <c r="AW1427" i="1"/>
  <c r="AV1427" i="1"/>
  <c r="AU1427" i="1"/>
  <c r="AS1427" i="1"/>
  <c r="AR1427" i="1"/>
  <c r="AQ1427" i="1"/>
  <c r="AP1427" i="1"/>
  <c r="AO1427" i="1"/>
  <c r="E1427" i="1"/>
  <c r="BD1426" i="1"/>
  <c r="BC1426" i="1"/>
  <c r="BB1426" i="1"/>
  <c r="BA1426" i="1"/>
  <c r="AY1426" i="1"/>
  <c r="AX1426" i="1"/>
  <c r="AW1426" i="1"/>
  <c r="AV1426" i="1"/>
  <c r="AU1426" i="1"/>
  <c r="AS1426" i="1"/>
  <c r="AR1426" i="1"/>
  <c r="AQ1426" i="1"/>
  <c r="AP1426" i="1"/>
  <c r="AO1426" i="1"/>
  <c r="E1426" i="1"/>
  <c r="BD1425" i="1"/>
  <c r="BC1425" i="1"/>
  <c r="BB1425" i="1"/>
  <c r="BA1425" i="1"/>
  <c r="AY1425" i="1"/>
  <c r="AX1425" i="1"/>
  <c r="AW1425" i="1"/>
  <c r="AV1425" i="1"/>
  <c r="AU1425" i="1"/>
  <c r="AS1425" i="1"/>
  <c r="AR1425" i="1"/>
  <c r="AQ1425" i="1"/>
  <c r="AP1425" i="1"/>
  <c r="AO1425" i="1"/>
  <c r="E1425" i="1"/>
  <c r="BD1424" i="1"/>
  <c r="BC1424" i="1"/>
  <c r="BB1424" i="1"/>
  <c r="BA1424" i="1"/>
  <c r="AY1424" i="1"/>
  <c r="AX1424" i="1"/>
  <c r="AW1424" i="1"/>
  <c r="AV1424" i="1"/>
  <c r="AU1424" i="1"/>
  <c r="AS1424" i="1"/>
  <c r="AR1424" i="1"/>
  <c r="AQ1424" i="1"/>
  <c r="AP1424" i="1"/>
  <c r="AO1424" i="1"/>
  <c r="E1424" i="1"/>
  <c r="BD1423" i="1"/>
  <c r="BC1423" i="1"/>
  <c r="BB1423" i="1"/>
  <c r="BA1423" i="1"/>
  <c r="AY1423" i="1"/>
  <c r="AX1423" i="1"/>
  <c r="AW1423" i="1"/>
  <c r="AV1423" i="1"/>
  <c r="AU1423" i="1"/>
  <c r="AS1423" i="1"/>
  <c r="AR1423" i="1"/>
  <c r="AQ1423" i="1"/>
  <c r="AP1423" i="1"/>
  <c r="AO1423" i="1"/>
  <c r="E1423" i="1"/>
  <c r="BD1422" i="1"/>
  <c r="BC1422" i="1"/>
  <c r="BB1422" i="1"/>
  <c r="BA1422" i="1"/>
  <c r="AY1422" i="1"/>
  <c r="AX1422" i="1"/>
  <c r="AW1422" i="1"/>
  <c r="AV1422" i="1"/>
  <c r="AU1422" i="1"/>
  <c r="AS1422" i="1"/>
  <c r="AR1422" i="1"/>
  <c r="AQ1422" i="1"/>
  <c r="AP1422" i="1"/>
  <c r="AO1422" i="1"/>
  <c r="E1422" i="1"/>
  <c r="BD1421" i="1"/>
  <c r="BC1421" i="1"/>
  <c r="BB1421" i="1"/>
  <c r="BA1421" i="1"/>
  <c r="AY1421" i="1"/>
  <c r="AX1421" i="1"/>
  <c r="AW1421" i="1"/>
  <c r="AV1421" i="1"/>
  <c r="AU1421" i="1"/>
  <c r="AS1421" i="1"/>
  <c r="AR1421" i="1"/>
  <c r="AQ1421" i="1"/>
  <c r="AP1421" i="1"/>
  <c r="AO1421" i="1"/>
  <c r="E1421" i="1"/>
  <c r="BD1420" i="1"/>
  <c r="BC1420" i="1"/>
  <c r="BB1420" i="1"/>
  <c r="BA1420" i="1"/>
  <c r="AY1420" i="1"/>
  <c r="AX1420" i="1"/>
  <c r="AW1420" i="1"/>
  <c r="AV1420" i="1"/>
  <c r="AU1420" i="1"/>
  <c r="AS1420" i="1"/>
  <c r="AR1420" i="1"/>
  <c r="AQ1420" i="1"/>
  <c r="AP1420" i="1"/>
  <c r="AO1420" i="1"/>
  <c r="E1420" i="1"/>
  <c r="BD1419" i="1"/>
  <c r="BC1419" i="1"/>
  <c r="BB1419" i="1"/>
  <c r="BA1419" i="1"/>
  <c r="AY1419" i="1"/>
  <c r="AX1419" i="1"/>
  <c r="AW1419" i="1"/>
  <c r="AV1419" i="1"/>
  <c r="AU1419" i="1"/>
  <c r="AS1419" i="1"/>
  <c r="AR1419" i="1"/>
  <c r="AQ1419" i="1"/>
  <c r="AP1419" i="1"/>
  <c r="AO1419" i="1"/>
  <c r="E1419" i="1"/>
  <c r="BD1418" i="1"/>
  <c r="BC1418" i="1"/>
  <c r="BB1418" i="1"/>
  <c r="BA1418" i="1"/>
  <c r="AY1418" i="1"/>
  <c r="AX1418" i="1"/>
  <c r="AW1418" i="1"/>
  <c r="AV1418" i="1"/>
  <c r="AU1418" i="1"/>
  <c r="AS1418" i="1"/>
  <c r="AR1418" i="1"/>
  <c r="AQ1418" i="1"/>
  <c r="AP1418" i="1"/>
  <c r="AO1418" i="1"/>
  <c r="E1418" i="1"/>
  <c r="BD1417" i="1"/>
  <c r="BC1417" i="1"/>
  <c r="BB1417" i="1"/>
  <c r="BA1417" i="1"/>
  <c r="AY1417" i="1"/>
  <c r="AX1417" i="1"/>
  <c r="AW1417" i="1"/>
  <c r="AV1417" i="1"/>
  <c r="AU1417" i="1"/>
  <c r="AS1417" i="1"/>
  <c r="AR1417" i="1"/>
  <c r="AQ1417" i="1"/>
  <c r="AP1417" i="1"/>
  <c r="AO1417" i="1"/>
  <c r="E1417" i="1"/>
  <c r="BD1416" i="1"/>
  <c r="BC1416" i="1"/>
  <c r="BB1416" i="1"/>
  <c r="BA1416" i="1"/>
  <c r="AY1416" i="1"/>
  <c r="AX1416" i="1"/>
  <c r="AW1416" i="1"/>
  <c r="AV1416" i="1"/>
  <c r="AU1416" i="1"/>
  <c r="AS1416" i="1"/>
  <c r="AR1416" i="1"/>
  <c r="AQ1416" i="1"/>
  <c r="AP1416" i="1"/>
  <c r="AO1416" i="1"/>
  <c r="E1416" i="1"/>
  <c r="BD1415" i="1"/>
  <c r="BC1415" i="1"/>
  <c r="BB1415" i="1"/>
  <c r="BA1415" i="1"/>
  <c r="AY1415" i="1"/>
  <c r="AX1415" i="1"/>
  <c r="AW1415" i="1"/>
  <c r="AV1415" i="1"/>
  <c r="AU1415" i="1"/>
  <c r="AS1415" i="1"/>
  <c r="AR1415" i="1"/>
  <c r="AQ1415" i="1"/>
  <c r="AP1415" i="1"/>
  <c r="AO1415" i="1"/>
  <c r="E1415" i="1"/>
  <c r="BD1414" i="1"/>
  <c r="BC1414" i="1"/>
  <c r="BB1414" i="1"/>
  <c r="BA1414" i="1"/>
  <c r="AY1414" i="1"/>
  <c r="AX1414" i="1"/>
  <c r="AW1414" i="1"/>
  <c r="AV1414" i="1"/>
  <c r="AU1414" i="1"/>
  <c r="AS1414" i="1"/>
  <c r="AR1414" i="1"/>
  <c r="AQ1414" i="1"/>
  <c r="AP1414" i="1"/>
  <c r="AO1414" i="1"/>
  <c r="E1414" i="1"/>
  <c r="BD1413" i="1"/>
  <c r="BC1413" i="1"/>
  <c r="BB1413" i="1"/>
  <c r="BA1413" i="1"/>
  <c r="AY1413" i="1"/>
  <c r="AX1413" i="1"/>
  <c r="AW1413" i="1"/>
  <c r="AV1413" i="1"/>
  <c r="AU1413" i="1"/>
  <c r="AS1413" i="1"/>
  <c r="AR1413" i="1"/>
  <c r="AQ1413" i="1"/>
  <c r="AP1413" i="1"/>
  <c r="AO1413" i="1"/>
  <c r="E1413" i="1"/>
  <c r="BD1412" i="1"/>
  <c r="BC1412" i="1"/>
  <c r="BB1412" i="1"/>
  <c r="BA1412" i="1"/>
  <c r="AY1412" i="1"/>
  <c r="AX1412" i="1"/>
  <c r="AW1412" i="1"/>
  <c r="AV1412" i="1"/>
  <c r="AU1412" i="1"/>
  <c r="AS1412" i="1"/>
  <c r="AR1412" i="1"/>
  <c r="AQ1412" i="1"/>
  <c r="AP1412" i="1"/>
  <c r="AO1412" i="1"/>
  <c r="E1412" i="1"/>
  <c r="BD1411" i="1"/>
  <c r="BC1411" i="1"/>
  <c r="BB1411" i="1"/>
  <c r="BA1411" i="1"/>
  <c r="AY1411" i="1"/>
  <c r="AX1411" i="1"/>
  <c r="AW1411" i="1"/>
  <c r="AV1411" i="1"/>
  <c r="AU1411" i="1"/>
  <c r="AS1411" i="1"/>
  <c r="AR1411" i="1"/>
  <c r="AQ1411" i="1"/>
  <c r="AP1411" i="1"/>
  <c r="AO1411" i="1"/>
  <c r="E1411" i="1"/>
  <c r="BD1410" i="1"/>
  <c r="BC1410" i="1"/>
  <c r="BB1410" i="1"/>
  <c r="BA1410" i="1"/>
  <c r="AY1410" i="1"/>
  <c r="AX1410" i="1"/>
  <c r="AW1410" i="1"/>
  <c r="AV1410" i="1"/>
  <c r="AU1410" i="1"/>
  <c r="AS1410" i="1"/>
  <c r="AR1410" i="1"/>
  <c r="AQ1410" i="1"/>
  <c r="AP1410" i="1"/>
  <c r="AO1410" i="1"/>
  <c r="E1410" i="1"/>
  <c r="BD1409" i="1"/>
  <c r="BC1409" i="1"/>
  <c r="BB1409" i="1"/>
  <c r="BA1409" i="1"/>
  <c r="AY1409" i="1"/>
  <c r="AX1409" i="1"/>
  <c r="AW1409" i="1"/>
  <c r="AV1409" i="1"/>
  <c r="AU1409" i="1"/>
  <c r="AS1409" i="1"/>
  <c r="AR1409" i="1"/>
  <c r="AQ1409" i="1"/>
  <c r="AP1409" i="1"/>
  <c r="AO1409" i="1"/>
  <c r="E1409" i="1"/>
  <c r="BD1408" i="1"/>
  <c r="BC1408" i="1"/>
  <c r="BB1408" i="1"/>
  <c r="BA1408" i="1"/>
  <c r="AY1408" i="1"/>
  <c r="AX1408" i="1"/>
  <c r="AW1408" i="1"/>
  <c r="AV1408" i="1"/>
  <c r="AU1408" i="1"/>
  <c r="AS1408" i="1"/>
  <c r="AR1408" i="1"/>
  <c r="AQ1408" i="1"/>
  <c r="AP1408" i="1"/>
  <c r="AO1408" i="1"/>
  <c r="E1408" i="1"/>
  <c r="BD1407" i="1"/>
  <c r="BC1407" i="1"/>
  <c r="BB1407" i="1"/>
  <c r="BA1407" i="1"/>
  <c r="AY1407" i="1"/>
  <c r="AX1407" i="1"/>
  <c r="AW1407" i="1"/>
  <c r="AV1407" i="1"/>
  <c r="AU1407" i="1"/>
  <c r="AS1407" i="1"/>
  <c r="AR1407" i="1"/>
  <c r="AQ1407" i="1"/>
  <c r="AP1407" i="1"/>
  <c r="AO1407" i="1"/>
  <c r="E1407" i="1"/>
  <c r="BD1406" i="1"/>
  <c r="BC1406" i="1"/>
  <c r="BB1406" i="1"/>
  <c r="BA1406" i="1"/>
  <c r="AY1406" i="1"/>
  <c r="AX1406" i="1"/>
  <c r="AW1406" i="1"/>
  <c r="AV1406" i="1"/>
  <c r="AU1406" i="1"/>
  <c r="AS1406" i="1"/>
  <c r="AR1406" i="1"/>
  <c r="AQ1406" i="1"/>
  <c r="AP1406" i="1"/>
  <c r="AO1406" i="1"/>
  <c r="E1406" i="1"/>
  <c r="BD1405" i="1"/>
  <c r="BC1405" i="1"/>
  <c r="BB1405" i="1"/>
  <c r="BA1405" i="1"/>
  <c r="AY1405" i="1"/>
  <c r="AX1405" i="1"/>
  <c r="AW1405" i="1"/>
  <c r="AV1405" i="1"/>
  <c r="AU1405" i="1"/>
  <c r="AS1405" i="1"/>
  <c r="AR1405" i="1"/>
  <c r="AQ1405" i="1"/>
  <c r="AP1405" i="1"/>
  <c r="AO1405" i="1"/>
  <c r="E1405" i="1"/>
  <c r="BD1404" i="1"/>
  <c r="BC1404" i="1"/>
  <c r="BB1404" i="1"/>
  <c r="BA1404" i="1"/>
  <c r="AY1404" i="1"/>
  <c r="AX1404" i="1"/>
  <c r="AW1404" i="1"/>
  <c r="AV1404" i="1"/>
  <c r="AU1404" i="1"/>
  <c r="AS1404" i="1"/>
  <c r="AR1404" i="1"/>
  <c r="AQ1404" i="1"/>
  <c r="AP1404" i="1"/>
  <c r="AO1404" i="1"/>
  <c r="E1404" i="1"/>
  <c r="BD1403" i="1"/>
  <c r="BC1403" i="1"/>
  <c r="BB1403" i="1"/>
  <c r="BA1403" i="1"/>
  <c r="AY1403" i="1"/>
  <c r="AX1403" i="1"/>
  <c r="AW1403" i="1"/>
  <c r="AV1403" i="1"/>
  <c r="AU1403" i="1"/>
  <c r="AS1403" i="1"/>
  <c r="AR1403" i="1"/>
  <c r="AQ1403" i="1"/>
  <c r="AP1403" i="1"/>
  <c r="AO1403" i="1"/>
  <c r="E1403" i="1"/>
  <c r="BD1402" i="1"/>
  <c r="BC1402" i="1"/>
  <c r="BB1402" i="1"/>
  <c r="BA1402" i="1"/>
  <c r="AY1402" i="1"/>
  <c r="AX1402" i="1"/>
  <c r="AW1402" i="1"/>
  <c r="AV1402" i="1"/>
  <c r="AU1402" i="1"/>
  <c r="AS1402" i="1"/>
  <c r="AR1402" i="1"/>
  <c r="AQ1402" i="1"/>
  <c r="AP1402" i="1"/>
  <c r="AO1402" i="1"/>
  <c r="E1402" i="1"/>
  <c r="BD1401" i="1"/>
  <c r="BC1401" i="1"/>
  <c r="BB1401" i="1"/>
  <c r="BA1401" i="1"/>
  <c r="AY1401" i="1"/>
  <c r="AX1401" i="1"/>
  <c r="AW1401" i="1"/>
  <c r="AV1401" i="1"/>
  <c r="AU1401" i="1"/>
  <c r="AS1401" i="1"/>
  <c r="AR1401" i="1"/>
  <c r="AQ1401" i="1"/>
  <c r="AP1401" i="1"/>
  <c r="AO1401" i="1"/>
  <c r="E1401" i="1"/>
  <c r="BD1400" i="1"/>
  <c r="BC1400" i="1"/>
  <c r="BB1400" i="1"/>
  <c r="BA1400" i="1"/>
  <c r="AY1400" i="1"/>
  <c r="AX1400" i="1"/>
  <c r="AW1400" i="1"/>
  <c r="AV1400" i="1"/>
  <c r="AU1400" i="1"/>
  <c r="AS1400" i="1"/>
  <c r="AR1400" i="1"/>
  <c r="AQ1400" i="1"/>
  <c r="AP1400" i="1"/>
  <c r="AO1400" i="1"/>
  <c r="E1400" i="1"/>
  <c r="BD1399" i="1"/>
  <c r="BC1399" i="1"/>
  <c r="BB1399" i="1"/>
  <c r="BA1399" i="1"/>
  <c r="AY1399" i="1"/>
  <c r="AX1399" i="1"/>
  <c r="AW1399" i="1"/>
  <c r="AV1399" i="1"/>
  <c r="AU1399" i="1"/>
  <c r="AS1399" i="1"/>
  <c r="AR1399" i="1"/>
  <c r="AQ1399" i="1"/>
  <c r="AP1399" i="1"/>
  <c r="AO1399" i="1"/>
  <c r="E1399" i="1"/>
  <c r="BD1398" i="1"/>
  <c r="BC1398" i="1"/>
  <c r="BB1398" i="1"/>
  <c r="BA1398" i="1"/>
  <c r="AY1398" i="1"/>
  <c r="AX1398" i="1"/>
  <c r="AW1398" i="1"/>
  <c r="AV1398" i="1"/>
  <c r="AU1398" i="1"/>
  <c r="AS1398" i="1"/>
  <c r="AR1398" i="1"/>
  <c r="AQ1398" i="1"/>
  <c r="AP1398" i="1"/>
  <c r="AO1398" i="1"/>
  <c r="E1398" i="1"/>
  <c r="BD1397" i="1"/>
  <c r="BC1397" i="1"/>
  <c r="BB1397" i="1"/>
  <c r="BA1397" i="1"/>
  <c r="AY1397" i="1"/>
  <c r="AX1397" i="1"/>
  <c r="AW1397" i="1"/>
  <c r="AV1397" i="1"/>
  <c r="AU1397" i="1"/>
  <c r="AS1397" i="1"/>
  <c r="AR1397" i="1"/>
  <c r="AQ1397" i="1"/>
  <c r="AP1397" i="1"/>
  <c r="AO1397" i="1"/>
  <c r="E1397" i="1"/>
  <c r="BD1396" i="1"/>
  <c r="BC1396" i="1"/>
  <c r="BB1396" i="1"/>
  <c r="BA1396" i="1"/>
  <c r="AY1396" i="1"/>
  <c r="AX1396" i="1"/>
  <c r="AW1396" i="1"/>
  <c r="AV1396" i="1"/>
  <c r="AU1396" i="1"/>
  <c r="AS1396" i="1"/>
  <c r="AR1396" i="1"/>
  <c r="AQ1396" i="1"/>
  <c r="AP1396" i="1"/>
  <c r="AO1396" i="1"/>
  <c r="E1396" i="1"/>
  <c r="BD1395" i="1"/>
  <c r="BC1395" i="1"/>
  <c r="BB1395" i="1"/>
  <c r="BA1395" i="1"/>
  <c r="AY1395" i="1"/>
  <c r="AX1395" i="1"/>
  <c r="AW1395" i="1"/>
  <c r="AV1395" i="1"/>
  <c r="AU1395" i="1"/>
  <c r="AS1395" i="1"/>
  <c r="AR1395" i="1"/>
  <c r="AQ1395" i="1"/>
  <c r="AP1395" i="1"/>
  <c r="AO1395" i="1"/>
  <c r="E1395" i="1"/>
  <c r="BD1394" i="1"/>
  <c r="BC1394" i="1"/>
  <c r="BB1394" i="1"/>
  <c r="BA1394" i="1"/>
  <c r="AY1394" i="1"/>
  <c r="AX1394" i="1"/>
  <c r="AW1394" i="1"/>
  <c r="AV1394" i="1"/>
  <c r="AU1394" i="1"/>
  <c r="AS1394" i="1"/>
  <c r="AR1394" i="1"/>
  <c r="AQ1394" i="1"/>
  <c r="AP1394" i="1"/>
  <c r="AO1394" i="1"/>
  <c r="E1394" i="1"/>
  <c r="BD1393" i="1"/>
  <c r="BC1393" i="1"/>
  <c r="BB1393" i="1"/>
  <c r="BA1393" i="1"/>
  <c r="AY1393" i="1"/>
  <c r="AX1393" i="1"/>
  <c r="AW1393" i="1"/>
  <c r="AV1393" i="1"/>
  <c r="AU1393" i="1"/>
  <c r="AS1393" i="1"/>
  <c r="AR1393" i="1"/>
  <c r="AQ1393" i="1"/>
  <c r="AP1393" i="1"/>
  <c r="AO1393" i="1"/>
  <c r="E1393" i="1"/>
  <c r="BD1392" i="1"/>
  <c r="BC1392" i="1"/>
  <c r="BB1392" i="1"/>
  <c r="BA1392" i="1"/>
  <c r="AY1392" i="1"/>
  <c r="AX1392" i="1"/>
  <c r="AW1392" i="1"/>
  <c r="AV1392" i="1"/>
  <c r="AU1392" i="1"/>
  <c r="AS1392" i="1"/>
  <c r="AR1392" i="1"/>
  <c r="AQ1392" i="1"/>
  <c r="AP1392" i="1"/>
  <c r="AO1392" i="1"/>
  <c r="E1392" i="1"/>
  <c r="BD1391" i="1"/>
  <c r="BC1391" i="1"/>
  <c r="BB1391" i="1"/>
  <c r="BA1391" i="1"/>
  <c r="AY1391" i="1"/>
  <c r="AX1391" i="1"/>
  <c r="AW1391" i="1"/>
  <c r="AV1391" i="1"/>
  <c r="AU1391" i="1"/>
  <c r="AS1391" i="1"/>
  <c r="AR1391" i="1"/>
  <c r="AQ1391" i="1"/>
  <c r="AP1391" i="1"/>
  <c r="AO1391" i="1"/>
  <c r="E1391" i="1"/>
  <c r="BD1390" i="1"/>
  <c r="BC1390" i="1"/>
  <c r="BB1390" i="1"/>
  <c r="BA1390" i="1"/>
  <c r="AY1390" i="1"/>
  <c r="AX1390" i="1"/>
  <c r="AW1390" i="1"/>
  <c r="AV1390" i="1"/>
  <c r="AU1390" i="1"/>
  <c r="AS1390" i="1"/>
  <c r="AR1390" i="1"/>
  <c r="AQ1390" i="1"/>
  <c r="AP1390" i="1"/>
  <c r="AO1390" i="1"/>
  <c r="E1390" i="1"/>
  <c r="BD1389" i="1"/>
  <c r="BC1389" i="1"/>
  <c r="BB1389" i="1"/>
  <c r="BA1389" i="1"/>
  <c r="AY1389" i="1"/>
  <c r="AX1389" i="1"/>
  <c r="AW1389" i="1"/>
  <c r="AV1389" i="1"/>
  <c r="AU1389" i="1"/>
  <c r="AS1389" i="1"/>
  <c r="AR1389" i="1"/>
  <c r="AQ1389" i="1"/>
  <c r="AP1389" i="1"/>
  <c r="AO1389" i="1"/>
  <c r="E1389" i="1"/>
  <c r="BD1388" i="1"/>
  <c r="BC1388" i="1"/>
  <c r="BB1388" i="1"/>
  <c r="BA1388" i="1"/>
  <c r="AY1388" i="1"/>
  <c r="AX1388" i="1"/>
  <c r="AW1388" i="1"/>
  <c r="AV1388" i="1"/>
  <c r="AU1388" i="1"/>
  <c r="AS1388" i="1"/>
  <c r="AR1388" i="1"/>
  <c r="AQ1388" i="1"/>
  <c r="AP1388" i="1"/>
  <c r="AO1388" i="1"/>
  <c r="E1388" i="1"/>
  <c r="BD1387" i="1"/>
  <c r="BC1387" i="1"/>
  <c r="BB1387" i="1"/>
  <c r="BA1387" i="1"/>
  <c r="AY1387" i="1"/>
  <c r="AX1387" i="1"/>
  <c r="AW1387" i="1"/>
  <c r="AV1387" i="1"/>
  <c r="AU1387" i="1"/>
  <c r="AS1387" i="1"/>
  <c r="AR1387" i="1"/>
  <c r="AQ1387" i="1"/>
  <c r="AP1387" i="1"/>
  <c r="AO1387" i="1"/>
  <c r="E1387" i="1"/>
  <c r="BD1386" i="1"/>
  <c r="BC1386" i="1"/>
  <c r="BB1386" i="1"/>
  <c r="BA1386" i="1"/>
  <c r="AY1386" i="1"/>
  <c r="AX1386" i="1"/>
  <c r="AW1386" i="1"/>
  <c r="AV1386" i="1"/>
  <c r="AU1386" i="1"/>
  <c r="AS1386" i="1"/>
  <c r="AR1386" i="1"/>
  <c r="AQ1386" i="1"/>
  <c r="AP1386" i="1"/>
  <c r="AO1386" i="1"/>
  <c r="E1386" i="1"/>
  <c r="BD1385" i="1"/>
  <c r="BC1385" i="1"/>
  <c r="BB1385" i="1"/>
  <c r="BA1385" i="1"/>
  <c r="AY1385" i="1"/>
  <c r="AX1385" i="1"/>
  <c r="AW1385" i="1"/>
  <c r="AV1385" i="1"/>
  <c r="AU1385" i="1"/>
  <c r="AS1385" i="1"/>
  <c r="AR1385" i="1"/>
  <c r="AQ1385" i="1"/>
  <c r="AP1385" i="1"/>
  <c r="AO1385" i="1"/>
  <c r="E1385" i="1"/>
  <c r="BD1384" i="1"/>
  <c r="BC1384" i="1"/>
  <c r="BB1384" i="1"/>
  <c r="BA1384" i="1"/>
  <c r="AY1384" i="1"/>
  <c r="AX1384" i="1"/>
  <c r="AW1384" i="1"/>
  <c r="AV1384" i="1"/>
  <c r="AU1384" i="1"/>
  <c r="AS1384" i="1"/>
  <c r="AR1384" i="1"/>
  <c r="AQ1384" i="1"/>
  <c r="AP1384" i="1"/>
  <c r="AO1384" i="1"/>
  <c r="E1384" i="1"/>
  <c r="BD1383" i="1"/>
  <c r="BC1383" i="1"/>
  <c r="BB1383" i="1"/>
  <c r="BA1383" i="1"/>
  <c r="AY1383" i="1"/>
  <c r="AX1383" i="1"/>
  <c r="AW1383" i="1"/>
  <c r="AV1383" i="1"/>
  <c r="AU1383" i="1"/>
  <c r="AS1383" i="1"/>
  <c r="AR1383" i="1"/>
  <c r="AQ1383" i="1"/>
  <c r="AP1383" i="1"/>
  <c r="AO1383" i="1"/>
  <c r="E1383" i="1"/>
  <c r="BD1382" i="1"/>
  <c r="BC1382" i="1"/>
  <c r="BB1382" i="1"/>
  <c r="BA1382" i="1"/>
  <c r="AY1382" i="1"/>
  <c r="AX1382" i="1"/>
  <c r="AW1382" i="1"/>
  <c r="AV1382" i="1"/>
  <c r="AU1382" i="1"/>
  <c r="AS1382" i="1"/>
  <c r="AR1382" i="1"/>
  <c r="AQ1382" i="1"/>
  <c r="AP1382" i="1"/>
  <c r="AO1382" i="1"/>
  <c r="E1382" i="1"/>
  <c r="BD1381" i="1"/>
  <c r="BC1381" i="1"/>
  <c r="BB1381" i="1"/>
  <c r="BA1381" i="1"/>
  <c r="AY1381" i="1"/>
  <c r="AX1381" i="1"/>
  <c r="AW1381" i="1"/>
  <c r="AV1381" i="1"/>
  <c r="AU1381" i="1"/>
  <c r="AS1381" i="1"/>
  <c r="AR1381" i="1"/>
  <c r="AQ1381" i="1"/>
  <c r="AP1381" i="1"/>
  <c r="AO1381" i="1"/>
  <c r="E1381" i="1"/>
  <c r="BD1380" i="1"/>
  <c r="BC1380" i="1"/>
  <c r="BB1380" i="1"/>
  <c r="BA1380" i="1"/>
  <c r="AY1380" i="1"/>
  <c r="AX1380" i="1"/>
  <c r="AW1380" i="1"/>
  <c r="AV1380" i="1"/>
  <c r="AU1380" i="1"/>
  <c r="AS1380" i="1"/>
  <c r="AR1380" i="1"/>
  <c r="AQ1380" i="1"/>
  <c r="AP1380" i="1"/>
  <c r="AO1380" i="1"/>
  <c r="E1380" i="1"/>
  <c r="BD1379" i="1"/>
  <c r="BC1379" i="1"/>
  <c r="BB1379" i="1"/>
  <c r="BA1379" i="1"/>
  <c r="AY1379" i="1"/>
  <c r="AX1379" i="1"/>
  <c r="AW1379" i="1"/>
  <c r="AV1379" i="1"/>
  <c r="AU1379" i="1"/>
  <c r="AS1379" i="1"/>
  <c r="AR1379" i="1"/>
  <c r="AQ1379" i="1"/>
  <c r="AP1379" i="1"/>
  <c r="AO1379" i="1"/>
  <c r="E1379" i="1"/>
  <c r="BD1378" i="1"/>
  <c r="BC1378" i="1"/>
  <c r="BB1378" i="1"/>
  <c r="BA1378" i="1"/>
  <c r="AY1378" i="1"/>
  <c r="AX1378" i="1"/>
  <c r="AW1378" i="1"/>
  <c r="AV1378" i="1"/>
  <c r="AU1378" i="1"/>
  <c r="AS1378" i="1"/>
  <c r="AR1378" i="1"/>
  <c r="AQ1378" i="1"/>
  <c r="AP1378" i="1"/>
  <c r="AO1378" i="1"/>
  <c r="E1378" i="1"/>
  <c r="BD1377" i="1"/>
  <c r="BC1377" i="1"/>
  <c r="BB1377" i="1"/>
  <c r="BA1377" i="1"/>
  <c r="AY1377" i="1"/>
  <c r="AX1377" i="1"/>
  <c r="AW1377" i="1"/>
  <c r="AV1377" i="1"/>
  <c r="AU1377" i="1"/>
  <c r="AS1377" i="1"/>
  <c r="AR1377" i="1"/>
  <c r="AQ1377" i="1"/>
  <c r="AP1377" i="1"/>
  <c r="AO1377" i="1"/>
  <c r="E1377" i="1"/>
  <c r="BD1376" i="1"/>
  <c r="BC1376" i="1"/>
  <c r="BB1376" i="1"/>
  <c r="BA1376" i="1"/>
  <c r="AY1376" i="1"/>
  <c r="AX1376" i="1"/>
  <c r="AW1376" i="1"/>
  <c r="AV1376" i="1"/>
  <c r="AU1376" i="1"/>
  <c r="AS1376" i="1"/>
  <c r="AR1376" i="1"/>
  <c r="AQ1376" i="1"/>
  <c r="AP1376" i="1"/>
  <c r="AO1376" i="1"/>
  <c r="E1376" i="1"/>
  <c r="BD1375" i="1"/>
  <c r="BC1375" i="1"/>
  <c r="BB1375" i="1"/>
  <c r="BA1375" i="1"/>
  <c r="AY1375" i="1"/>
  <c r="AX1375" i="1"/>
  <c r="AW1375" i="1"/>
  <c r="AV1375" i="1"/>
  <c r="AU1375" i="1"/>
  <c r="AS1375" i="1"/>
  <c r="AR1375" i="1"/>
  <c r="AQ1375" i="1"/>
  <c r="AP1375" i="1"/>
  <c r="AO1375" i="1"/>
  <c r="E1375" i="1"/>
  <c r="BD1374" i="1"/>
  <c r="BC1374" i="1"/>
  <c r="BB1374" i="1"/>
  <c r="BA1374" i="1"/>
  <c r="AY1374" i="1"/>
  <c r="AX1374" i="1"/>
  <c r="AW1374" i="1"/>
  <c r="AV1374" i="1"/>
  <c r="AU1374" i="1"/>
  <c r="AS1374" i="1"/>
  <c r="AR1374" i="1"/>
  <c r="AQ1374" i="1"/>
  <c r="AP1374" i="1"/>
  <c r="AO1374" i="1"/>
  <c r="E1374" i="1"/>
  <c r="BD1373" i="1"/>
  <c r="BC1373" i="1"/>
  <c r="BB1373" i="1"/>
  <c r="BA1373" i="1"/>
  <c r="AY1373" i="1"/>
  <c r="AX1373" i="1"/>
  <c r="AW1373" i="1"/>
  <c r="AV1373" i="1"/>
  <c r="AU1373" i="1"/>
  <c r="AS1373" i="1"/>
  <c r="AR1373" i="1"/>
  <c r="AQ1373" i="1"/>
  <c r="AP1373" i="1"/>
  <c r="AO1373" i="1"/>
  <c r="E1373" i="1"/>
  <c r="BD1372" i="1"/>
  <c r="BC1372" i="1"/>
  <c r="BB1372" i="1"/>
  <c r="BA1372" i="1"/>
  <c r="AY1372" i="1"/>
  <c r="AX1372" i="1"/>
  <c r="AW1372" i="1"/>
  <c r="AV1372" i="1"/>
  <c r="AU1372" i="1"/>
  <c r="AS1372" i="1"/>
  <c r="AR1372" i="1"/>
  <c r="AQ1372" i="1"/>
  <c r="AP1372" i="1"/>
  <c r="AO1372" i="1"/>
  <c r="E1372" i="1"/>
  <c r="BD1371" i="1"/>
  <c r="BC1371" i="1"/>
  <c r="BB1371" i="1"/>
  <c r="BA1371" i="1"/>
  <c r="AY1371" i="1"/>
  <c r="AX1371" i="1"/>
  <c r="AW1371" i="1"/>
  <c r="AV1371" i="1"/>
  <c r="AU1371" i="1"/>
  <c r="AS1371" i="1"/>
  <c r="AR1371" i="1"/>
  <c r="AQ1371" i="1"/>
  <c r="AP1371" i="1"/>
  <c r="AO1371" i="1"/>
  <c r="E1371" i="1"/>
  <c r="BD1370" i="1"/>
  <c r="BC1370" i="1"/>
  <c r="BB1370" i="1"/>
  <c r="BA1370" i="1"/>
  <c r="AY1370" i="1"/>
  <c r="AX1370" i="1"/>
  <c r="AW1370" i="1"/>
  <c r="AV1370" i="1"/>
  <c r="AU1370" i="1"/>
  <c r="AS1370" i="1"/>
  <c r="AR1370" i="1"/>
  <c r="AQ1370" i="1"/>
  <c r="AP1370" i="1"/>
  <c r="AO1370" i="1"/>
  <c r="E1370" i="1"/>
  <c r="BD1369" i="1"/>
  <c r="BC1369" i="1"/>
  <c r="BB1369" i="1"/>
  <c r="BA1369" i="1"/>
  <c r="AY1369" i="1"/>
  <c r="AX1369" i="1"/>
  <c r="AW1369" i="1"/>
  <c r="AV1369" i="1"/>
  <c r="AU1369" i="1"/>
  <c r="AS1369" i="1"/>
  <c r="AR1369" i="1"/>
  <c r="AQ1369" i="1"/>
  <c r="AP1369" i="1"/>
  <c r="AO1369" i="1"/>
  <c r="E1369" i="1"/>
  <c r="BD1368" i="1"/>
  <c r="BC1368" i="1"/>
  <c r="BB1368" i="1"/>
  <c r="BA1368" i="1"/>
  <c r="AY1368" i="1"/>
  <c r="AX1368" i="1"/>
  <c r="AW1368" i="1"/>
  <c r="AV1368" i="1"/>
  <c r="AU1368" i="1"/>
  <c r="AS1368" i="1"/>
  <c r="AR1368" i="1"/>
  <c r="AQ1368" i="1"/>
  <c r="AP1368" i="1"/>
  <c r="AO1368" i="1"/>
  <c r="E1368" i="1"/>
  <c r="BD1367" i="1"/>
  <c r="BC1367" i="1"/>
  <c r="BB1367" i="1"/>
  <c r="BA1367" i="1"/>
  <c r="AY1367" i="1"/>
  <c r="AX1367" i="1"/>
  <c r="AW1367" i="1"/>
  <c r="AV1367" i="1"/>
  <c r="AU1367" i="1"/>
  <c r="AS1367" i="1"/>
  <c r="AR1367" i="1"/>
  <c r="AQ1367" i="1"/>
  <c r="AP1367" i="1"/>
  <c r="AO1367" i="1"/>
  <c r="E1367" i="1"/>
  <c r="BD1366" i="1"/>
  <c r="BC1366" i="1"/>
  <c r="BB1366" i="1"/>
  <c r="BA1366" i="1"/>
  <c r="AY1366" i="1"/>
  <c r="AX1366" i="1"/>
  <c r="AW1366" i="1"/>
  <c r="AV1366" i="1"/>
  <c r="AU1366" i="1"/>
  <c r="AS1366" i="1"/>
  <c r="AR1366" i="1"/>
  <c r="AQ1366" i="1"/>
  <c r="AP1366" i="1"/>
  <c r="AO1366" i="1"/>
  <c r="E1366" i="1"/>
  <c r="BD1365" i="1"/>
  <c r="BC1365" i="1"/>
  <c r="BB1365" i="1"/>
  <c r="BA1365" i="1"/>
  <c r="AY1365" i="1"/>
  <c r="AX1365" i="1"/>
  <c r="AW1365" i="1"/>
  <c r="AV1365" i="1"/>
  <c r="AU1365" i="1"/>
  <c r="AS1365" i="1"/>
  <c r="AR1365" i="1"/>
  <c r="AQ1365" i="1"/>
  <c r="AP1365" i="1"/>
  <c r="AO1365" i="1"/>
  <c r="E1365" i="1"/>
  <c r="BD1364" i="1"/>
  <c r="BC1364" i="1"/>
  <c r="BB1364" i="1"/>
  <c r="BA1364" i="1"/>
  <c r="AY1364" i="1"/>
  <c r="AX1364" i="1"/>
  <c r="AW1364" i="1"/>
  <c r="AV1364" i="1"/>
  <c r="AU1364" i="1"/>
  <c r="AS1364" i="1"/>
  <c r="AR1364" i="1"/>
  <c r="AQ1364" i="1"/>
  <c r="AP1364" i="1"/>
  <c r="AO1364" i="1"/>
  <c r="E1364" i="1"/>
  <c r="BD1363" i="1"/>
  <c r="BC1363" i="1"/>
  <c r="BB1363" i="1"/>
  <c r="BA1363" i="1"/>
  <c r="AY1363" i="1"/>
  <c r="AX1363" i="1"/>
  <c r="AW1363" i="1"/>
  <c r="AV1363" i="1"/>
  <c r="AU1363" i="1"/>
  <c r="AS1363" i="1"/>
  <c r="AR1363" i="1"/>
  <c r="AQ1363" i="1"/>
  <c r="AP1363" i="1"/>
  <c r="AO1363" i="1"/>
  <c r="E1363" i="1"/>
  <c r="BD1362" i="1"/>
  <c r="BC1362" i="1"/>
  <c r="BB1362" i="1"/>
  <c r="BA1362" i="1"/>
  <c r="AY1362" i="1"/>
  <c r="AX1362" i="1"/>
  <c r="AW1362" i="1"/>
  <c r="AV1362" i="1"/>
  <c r="AU1362" i="1"/>
  <c r="AS1362" i="1"/>
  <c r="AR1362" i="1"/>
  <c r="AQ1362" i="1"/>
  <c r="AP1362" i="1"/>
  <c r="AO1362" i="1"/>
  <c r="E1362" i="1"/>
  <c r="BD1361" i="1"/>
  <c r="BC1361" i="1"/>
  <c r="BB1361" i="1"/>
  <c r="BA1361" i="1"/>
  <c r="AY1361" i="1"/>
  <c r="AX1361" i="1"/>
  <c r="AW1361" i="1"/>
  <c r="AV1361" i="1"/>
  <c r="AU1361" i="1"/>
  <c r="AS1361" i="1"/>
  <c r="AR1361" i="1"/>
  <c r="AQ1361" i="1"/>
  <c r="AP1361" i="1"/>
  <c r="AO1361" i="1"/>
  <c r="E1361" i="1"/>
  <c r="BD1360" i="1"/>
  <c r="BC1360" i="1"/>
  <c r="BB1360" i="1"/>
  <c r="BA1360" i="1"/>
  <c r="AY1360" i="1"/>
  <c r="AX1360" i="1"/>
  <c r="AW1360" i="1"/>
  <c r="AV1360" i="1"/>
  <c r="AU1360" i="1"/>
  <c r="AS1360" i="1"/>
  <c r="AR1360" i="1"/>
  <c r="AQ1360" i="1"/>
  <c r="AP1360" i="1"/>
  <c r="AO1360" i="1"/>
  <c r="E1360" i="1"/>
  <c r="BD1359" i="1"/>
  <c r="BC1359" i="1"/>
  <c r="BB1359" i="1"/>
  <c r="BA1359" i="1"/>
  <c r="AY1359" i="1"/>
  <c r="AX1359" i="1"/>
  <c r="AW1359" i="1"/>
  <c r="AV1359" i="1"/>
  <c r="AU1359" i="1"/>
  <c r="AS1359" i="1"/>
  <c r="AR1359" i="1"/>
  <c r="AQ1359" i="1"/>
  <c r="AP1359" i="1"/>
  <c r="AO1359" i="1"/>
  <c r="E1359" i="1"/>
  <c r="BD1358" i="1"/>
  <c r="BC1358" i="1"/>
  <c r="BB1358" i="1"/>
  <c r="BA1358" i="1"/>
  <c r="AY1358" i="1"/>
  <c r="AX1358" i="1"/>
  <c r="AW1358" i="1"/>
  <c r="AV1358" i="1"/>
  <c r="AU1358" i="1"/>
  <c r="AS1358" i="1"/>
  <c r="AR1358" i="1"/>
  <c r="AQ1358" i="1"/>
  <c r="AP1358" i="1"/>
  <c r="AO1358" i="1"/>
  <c r="E1358" i="1"/>
  <c r="BD1357" i="1"/>
  <c r="BC1357" i="1"/>
  <c r="BB1357" i="1"/>
  <c r="BA1357" i="1"/>
  <c r="AY1357" i="1"/>
  <c r="AX1357" i="1"/>
  <c r="AW1357" i="1"/>
  <c r="AV1357" i="1"/>
  <c r="AU1357" i="1"/>
  <c r="AS1357" i="1"/>
  <c r="AR1357" i="1"/>
  <c r="AQ1357" i="1"/>
  <c r="AP1357" i="1"/>
  <c r="AO1357" i="1"/>
  <c r="E1357" i="1"/>
  <c r="BD1356" i="1"/>
  <c r="BC1356" i="1"/>
  <c r="BB1356" i="1"/>
  <c r="BA1356" i="1"/>
  <c r="AY1356" i="1"/>
  <c r="AX1356" i="1"/>
  <c r="AW1356" i="1"/>
  <c r="AV1356" i="1"/>
  <c r="AU1356" i="1"/>
  <c r="AS1356" i="1"/>
  <c r="AR1356" i="1"/>
  <c r="AQ1356" i="1"/>
  <c r="AP1356" i="1"/>
  <c r="AO1356" i="1"/>
  <c r="E1356" i="1"/>
  <c r="BD1355" i="1"/>
  <c r="BC1355" i="1"/>
  <c r="BB1355" i="1"/>
  <c r="BA1355" i="1"/>
  <c r="AY1355" i="1"/>
  <c r="AX1355" i="1"/>
  <c r="AW1355" i="1"/>
  <c r="AV1355" i="1"/>
  <c r="AU1355" i="1"/>
  <c r="AS1355" i="1"/>
  <c r="AR1355" i="1"/>
  <c r="AQ1355" i="1"/>
  <c r="AP1355" i="1"/>
  <c r="AO1355" i="1"/>
  <c r="E1355" i="1"/>
  <c r="BD1354" i="1"/>
  <c r="BC1354" i="1"/>
  <c r="BB1354" i="1"/>
  <c r="BA1354" i="1"/>
  <c r="AY1354" i="1"/>
  <c r="AX1354" i="1"/>
  <c r="AW1354" i="1"/>
  <c r="AV1354" i="1"/>
  <c r="AU1354" i="1"/>
  <c r="AS1354" i="1"/>
  <c r="AR1354" i="1"/>
  <c r="AQ1354" i="1"/>
  <c r="AP1354" i="1"/>
  <c r="AO1354" i="1"/>
  <c r="E1354" i="1"/>
  <c r="BD1353" i="1"/>
  <c r="BC1353" i="1"/>
  <c r="BB1353" i="1"/>
  <c r="BA1353" i="1"/>
  <c r="AY1353" i="1"/>
  <c r="AX1353" i="1"/>
  <c r="AW1353" i="1"/>
  <c r="AV1353" i="1"/>
  <c r="AU1353" i="1"/>
  <c r="AS1353" i="1"/>
  <c r="AR1353" i="1"/>
  <c r="AQ1353" i="1"/>
  <c r="AP1353" i="1"/>
  <c r="AO1353" i="1"/>
  <c r="E1353" i="1"/>
  <c r="BD1352" i="1"/>
  <c r="BC1352" i="1"/>
  <c r="BB1352" i="1"/>
  <c r="BA1352" i="1"/>
  <c r="AY1352" i="1"/>
  <c r="AX1352" i="1"/>
  <c r="AW1352" i="1"/>
  <c r="AV1352" i="1"/>
  <c r="AU1352" i="1"/>
  <c r="AS1352" i="1"/>
  <c r="AR1352" i="1"/>
  <c r="AQ1352" i="1"/>
  <c r="AP1352" i="1"/>
  <c r="AO1352" i="1"/>
  <c r="E1352" i="1"/>
  <c r="BD1351" i="1"/>
  <c r="BC1351" i="1"/>
  <c r="BB1351" i="1"/>
  <c r="BA1351" i="1"/>
  <c r="AY1351" i="1"/>
  <c r="AX1351" i="1"/>
  <c r="AW1351" i="1"/>
  <c r="AV1351" i="1"/>
  <c r="AU1351" i="1"/>
  <c r="AS1351" i="1"/>
  <c r="AR1351" i="1"/>
  <c r="AQ1351" i="1"/>
  <c r="AP1351" i="1"/>
  <c r="AO1351" i="1"/>
  <c r="E1351" i="1"/>
  <c r="BD1350" i="1"/>
  <c r="BC1350" i="1"/>
  <c r="BB1350" i="1"/>
  <c r="BA1350" i="1"/>
  <c r="AY1350" i="1"/>
  <c r="AX1350" i="1"/>
  <c r="AW1350" i="1"/>
  <c r="AV1350" i="1"/>
  <c r="AU1350" i="1"/>
  <c r="AS1350" i="1"/>
  <c r="AR1350" i="1"/>
  <c r="AQ1350" i="1"/>
  <c r="AP1350" i="1"/>
  <c r="AO1350" i="1"/>
  <c r="E1350" i="1"/>
  <c r="BD1349" i="1"/>
  <c r="BC1349" i="1"/>
  <c r="BB1349" i="1"/>
  <c r="BA1349" i="1"/>
  <c r="AY1349" i="1"/>
  <c r="AX1349" i="1"/>
  <c r="AW1349" i="1"/>
  <c r="AV1349" i="1"/>
  <c r="AU1349" i="1"/>
  <c r="AS1349" i="1"/>
  <c r="AR1349" i="1"/>
  <c r="AQ1349" i="1"/>
  <c r="AP1349" i="1"/>
  <c r="AO1349" i="1"/>
  <c r="E1349" i="1"/>
  <c r="BD1348" i="1"/>
  <c r="BC1348" i="1"/>
  <c r="BB1348" i="1"/>
  <c r="BA1348" i="1"/>
  <c r="AY1348" i="1"/>
  <c r="AX1348" i="1"/>
  <c r="AW1348" i="1"/>
  <c r="AV1348" i="1"/>
  <c r="AU1348" i="1"/>
  <c r="AS1348" i="1"/>
  <c r="AR1348" i="1"/>
  <c r="AQ1348" i="1"/>
  <c r="AP1348" i="1"/>
  <c r="AO1348" i="1"/>
  <c r="E1348" i="1"/>
  <c r="BD1347" i="1"/>
  <c r="BC1347" i="1"/>
  <c r="BB1347" i="1"/>
  <c r="BA1347" i="1"/>
  <c r="AY1347" i="1"/>
  <c r="AX1347" i="1"/>
  <c r="AW1347" i="1"/>
  <c r="AV1347" i="1"/>
  <c r="AU1347" i="1"/>
  <c r="AS1347" i="1"/>
  <c r="AR1347" i="1"/>
  <c r="AQ1347" i="1"/>
  <c r="AP1347" i="1"/>
  <c r="AO1347" i="1"/>
  <c r="E1347" i="1"/>
  <c r="BD1346" i="1"/>
  <c r="BC1346" i="1"/>
  <c r="BB1346" i="1"/>
  <c r="BA1346" i="1"/>
  <c r="AY1346" i="1"/>
  <c r="AX1346" i="1"/>
  <c r="AW1346" i="1"/>
  <c r="AV1346" i="1"/>
  <c r="AU1346" i="1"/>
  <c r="AS1346" i="1"/>
  <c r="AR1346" i="1"/>
  <c r="AQ1346" i="1"/>
  <c r="AP1346" i="1"/>
  <c r="AO1346" i="1"/>
  <c r="E1346" i="1"/>
  <c r="BD1345" i="1"/>
  <c r="BC1345" i="1"/>
  <c r="BB1345" i="1"/>
  <c r="BA1345" i="1"/>
  <c r="AY1345" i="1"/>
  <c r="AX1345" i="1"/>
  <c r="AW1345" i="1"/>
  <c r="AV1345" i="1"/>
  <c r="AU1345" i="1"/>
  <c r="AS1345" i="1"/>
  <c r="AR1345" i="1"/>
  <c r="AQ1345" i="1"/>
  <c r="AP1345" i="1"/>
  <c r="AO1345" i="1"/>
  <c r="E1345" i="1"/>
  <c r="BD1344" i="1"/>
  <c r="BC1344" i="1"/>
  <c r="BB1344" i="1"/>
  <c r="BA1344" i="1"/>
  <c r="AY1344" i="1"/>
  <c r="AX1344" i="1"/>
  <c r="AW1344" i="1"/>
  <c r="AV1344" i="1"/>
  <c r="AU1344" i="1"/>
  <c r="AS1344" i="1"/>
  <c r="AR1344" i="1"/>
  <c r="AQ1344" i="1"/>
  <c r="AP1344" i="1"/>
  <c r="AO1344" i="1"/>
  <c r="E1344" i="1"/>
  <c r="BD1343" i="1"/>
  <c r="BC1343" i="1"/>
  <c r="BB1343" i="1"/>
  <c r="BA1343" i="1"/>
  <c r="AY1343" i="1"/>
  <c r="AX1343" i="1"/>
  <c r="AW1343" i="1"/>
  <c r="AV1343" i="1"/>
  <c r="AU1343" i="1"/>
  <c r="AS1343" i="1"/>
  <c r="AR1343" i="1"/>
  <c r="AQ1343" i="1"/>
  <c r="AP1343" i="1"/>
  <c r="AO1343" i="1"/>
  <c r="E1343" i="1"/>
  <c r="BD1342" i="1"/>
  <c r="BC1342" i="1"/>
  <c r="BB1342" i="1"/>
  <c r="BA1342" i="1"/>
  <c r="AY1342" i="1"/>
  <c r="AX1342" i="1"/>
  <c r="AW1342" i="1"/>
  <c r="AV1342" i="1"/>
  <c r="AU1342" i="1"/>
  <c r="AS1342" i="1"/>
  <c r="AR1342" i="1"/>
  <c r="AQ1342" i="1"/>
  <c r="AP1342" i="1"/>
  <c r="AO1342" i="1"/>
  <c r="E1342" i="1"/>
  <c r="BD1341" i="1"/>
  <c r="BC1341" i="1"/>
  <c r="BB1341" i="1"/>
  <c r="BA1341" i="1"/>
  <c r="AY1341" i="1"/>
  <c r="AX1341" i="1"/>
  <c r="AW1341" i="1"/>
  <c r="AV1341" i="1"/>
  <c r="AU1341" i="1"/>
  <c r="AS1341" i="1"/>
  <c r="AR1341" i="1"/>
  <c r="AQ1341" i="1"/>
  <c r="AP1341" i="1"/>
  <c r="AO1341" i="1"/>
  <c r="E1341" i="1"/>
  <c r="BD1340" i="1"/>
  <c r="BC1340" i="1"/>
  <c r="BB1340" i="1"/>
  <c r="BA1340" i="1"/>
  <c r="AY1340" i="1"/>
  <c r="AX1340" i="1"/>
  <c r="AW1340" i="1"/>
  <c r="AV1340" i="1"/>
  <c r="AU1340" i="1"/>
  <c r="AS1340" i="1"/>
  <c r="AR1340" i="1"/>
  <c r="AQ1340" i="1"/>
  <c r="AP1340" i="1"/>
  <c r="AO1340" i="1"/>
  <c r="E1340" i="1"/>
  <c r="BD1339" i="1"/>
  <c r="BC1339" i="1"/>
  <c r="BB1339" i="1"/>
  <c r="BA1339" i="1"/>
  <c r="AY1339" i="1"/>
  <c r="AX1339" i="1"/>
  <c r="AW1339" i="1"/>
  <c r="AV1339" i="1"/>
  <c r="AU1339" i="1"/>
  <c r="AS1339" i="1"/>
  <c r="AR1339" i="1"/>
  <c r="AQ1339" i="1"/>
  <c r="AP1339" i="1"/>
  <c r="AO1339" i="1"/>
  <c r="E1339" i="1"/>
  <c r="BD1338" i="1"/>
  <c r="BC1338" i="1"/>
  <c r="BB1338" i="1"/>
  <c r="BA1338" i="1"/>
  <c r="AY1338" i="1"/>
  <c r="AX1338" i="1"/>
  <c r="AW1338" i="1"/>
  <c r="AV1338" i="1"/>
  <c r="AU1338" i="1"/>
  <c r="AS1338" i="1"/>
  <c r="AR1338" i="1"/>
  <c r="AQ1338" i="1"/>
  <c r="AP1338" i="1"/>
  <c r="AO1338" i="1"/>
  <c r="E1338" i="1"/>
  <c r="BD1337" i="1"/>
  <c r="BC1337" i="1"/>
  <c r="BB1337" i="1"/>
  <c r="BA1337" i="1"/>
  <c r="AY1337" i="1"/>
  <c r="AX1337" i="1"/>
  <c r="AW1337" i="1"/>
  <c r="AV1337" i="1"/>
  <c r="AU1337" i="1"/>
  <c r="AS1337" i="1"/>
  <c r="AR1337" i="1"/>
  <c r="AQ1337" i="1"/>
  <c r="AP1337" i="1"/>
  <c r="AO1337" i="1"/>
  <c r="E1337" i="1"/>
  <c r="BD1336" i="1"/>
  <c r="BC1336" i="1"/>
  <c r="BB1336" i="1"/>
  <c r="BA1336" i="1"/>
  <c r="AY1336" i="1"/>
  <c r="AX1336" i="1"/>
  <c r="AW1336" i="1"/>
  <c r="AV1336" i="1"/>
  <c r="AU1336" i="1"/>
  <c r="AS1336" i="1"/>
  <c r="AR1336" i="1"/>
  <c r="AQ1336" i="1"/>
  <c r="AP1336" i="1"/>
  <c r="AO1336" i="1"/>
  <c r="E1336" i="1"/>
  <c r="BD1335" i="1"/>
  <c r="BC1335" i="1"/>
  <c r="BB1335" i="1"/>
  <c r="BA1335" i="1"/>
  <c r="AY1335" i="1"/>
  <c r="AX1335" i="1"/>
  <c r="AW1335" i="1"/>
  <c r="AV1335" i="1"/>
  <c r="AU1335" i="1"/>
  <c r="AS1335" i="1"/>
  <c r="AR1335" i="1"/>
  <c r="AQ1335" i="1"/>
  <c r="AP1335" i="1"/>
  <c r="AO1335" i="1"/>
  <c r="E1335" i="1"/>
  <c r="BD1334" i="1"/>
  <c r="BC1334" i="1"/>
  <c r="BB1334" i="1"/>
  <c r="BA1334" i="1"/>
  <c r="AY1334" i="1"/>
  <c r="AX1334" i="1"/>
  <c r="AW1334" i="1"/>
  <c r="AV1334" i="1"/>
  <c r="AU1334" i="1"/>
  <c r="AS1334" i="1"/>
  <c r="AR1334" i="1"/>
  <c r="AQ1334" i="1"/>
  <c r="AP1334" i="1"/>
  <c r="AO1334" i="1"/>
  <c r="E1334" i="1"/>
  <c r="BD1333" i="1"/>
  <c r="BC1333" i="1"/>
  <c r="BB1333" i="1"/>
  <c r="BA1333" i="1"/>
  <c r="AY1333" i="1"/>
  <c r="AX1333" i="1"/>
  <c r="AW1333" i="1"/>
  <c r="AV1333" i="1"/>
  <c r="AU1333" i="1"/>
  <c r="AS1333" i="1"/>
  <c r="AR1333" i="1"/>
  <c r="AQ1333" i="1"/>
  <c r="AP1333" i="1"/>
  <c r="AO1333" i="1"/>
  <c r="E1333" i="1"/>
  <c r="BD1332" i="1"/>
  <c r="BC1332" i="1"/>
  <c r="BB1332" i="1"/>
  <c r="BA1332" i="1"/>
  <c r="AY1332" i="1"/>
  <c r="AX1332" i="1"/>
  <c r="AW1332" i="1"/>
  <c r="AV1332" i="1"/>
  <c r="AU1332" i="1"/>
  <c r="AS1332" i="1"/>
  <c r="AR1332" i="1"/>
  <c r="AQ1332" i="1"/>
  <c r="AP1332" i="1"/>
  <c r="AO1332" i="1"/>
  <c r="E1332" i="1"/>
  <c r="BD1331" i="1"/>
  <c r="BC1331" i="1"/>
  <c r="BB1331" i="1"/>
  <c r="BA1331" i="1"/>
  <c r="AY1331" i="1"/>
  <c r="AX1331" i="1"/>
  <c r="AW1331" i="1"/>
  <c r="AV1331" i="1"/>
  <c r="AU1331" i="1"/>
  <c r="AS1331" i="1"/>
  <c r="AR1331" i="1"/>
  <c r="AQ1331" i="1"/>
  <c r="AP1331" i="1"/>
  <c r="AO1331" i="1"/>
  <c r="E1331" i="1"/>
  <c r="BD1330" i="1"/>
  <c r="BC1330" i="1"/>
  <c r="BB1330" i="1"/>
  <c r="BA1330" i="1"/>
  <c r="AY1330" i="1"/>
  <c r="AX1330" i="1"/>
  <c r="AW1330" i="1"/>
  <c r="AV1330" i="1"/>
  <c r="AU1330" i="1"/>
  <c r="AS1330" i="1"/>
  <c r="AR1330" i="1"/>
  <c r="AQ1330" i="1"/>
  <c r="AP1330" i="1"/>
  <c r="AO1330" i="1"/>
  <c r="E1330" i="1"/>
  <c r="BD1329" i="1"/>
  <c r="BC1329" i="1"/>
  <c r="BB1329" i="1"/>
  <c r="BA1329" i="1"/>
  <c r="AY1329" i="1"/>
  <c r="AX1329" i="1"/>
  <c r="AW1329" i="1"/>
  <c r="AV1329" i="1"/>
  <c r="AU1329" i="1"/>
  <c r="AS1329" i="1"/>
  <c r="AR1329" i="1"/>
  <c r="AQ1329" i="1"/>
  <c r="AP1329" i="1"/>
  <c r="AO1329" i="1"/>
  <c r="E1329" i="1"/>
  <c r="BD1328" i="1"/>
  <c r="BC1328" i="1"/>
  <c r="BB1328" i="1"/>
  <c r="BA1328" i="1"/>
  <c r="AY1328" i="1"/>
  <c r="AX1328" i="1"/>
  <c r="AW1328" i="1"/>
  <c r="AV1328" i="1"/>
  <c r="AU1328" i="1"/>
  <c r="AS1328" i="1"/>
  <c r="AR1328" i="1"/>
  <c r="AQ1328" i="1"/>
  <c r="AP1328" i="1"/>
  <c r="AO1328" i="1"/>
  <c r="E1328" i="1"/>
  <c r="BD1327" i="1"/>
  <c r="BC1327" i="1"/>
  <c r="BB1327" i="1"/>
  <c r="BA1327" i="1"/>
  <c r="AY1327" i="1"/>
  <c r="AX1327" i="1"/>
  <c r="AW1327" i="1"/>
  <c r="AV1327" i="1"/>
  <c r="AU1327" i="1"/>
  <c r="AS1327" i="1"/>
  <c r="AR1327" i="1"/>
  <c r="AQ1327" i="1"/>
  <c r="AP1327" i="1"/>
  <c r="AO1327" i="1"/>
  <c r="E1327" i="1"/>
  <c r="BD1326" i="1"/>
  <c r="BC1326" i="1"/>
  <c r="BB1326" i="1"/>
  <c r="BA1326" i="1"/>
  <c r="AY1326" i="1"/>
  <c r="AX1326" i="1"/>
  <c r="AW1326" i="1"/>
  <c r="AV1326" i="1"/>
  <c r="AU1326" i="1"/>
  <c r="AS1326" i="1"/>
  <c r="AR1326" i="1"/>
  <c r="AQ1326" i="1"/>
  <c r="AP1326" i="1"/>
  <c r="AO1326" i="1"/>
  <c r="E1326" i="1"/>
  <c r="BD1325" i="1"/>
  <c r="BC1325" i="1"/>
  <c r="BB1325" i="1"/>
  <c r="BA1325" i="1"/>
  <c r="AY1325" i="1"/>
  <c r="AX1325" i="1"/>
  <c r="AW1325" i="1"/>
  <c r="AV1325" i="1"/>
  <c r="AU1325" i="1"/>
  <c r="AS1325" i="1"/>
  <c r="AR1325" i="1"/>
  <c r="AQ1325" i="1"/>
  <c r="AP1325" i="1"/>
  <c r="AO1325" i="1"/>
  <c r="E1325" i="1"/>
  <c r="BD1324" i="1"/>
  <c r="BC1324" i="1"/>
  <c r="BB1324" i="1"/>
  <c r="BA1324" i="1"/>
  <c r="AY1324" i="1"/>
  <c r="AX1324" i="1"/>
  <c r="AW1324" i="1"/>
  <c r="AV1324" i="1"/>
  <c r="AU1324" i="1"/>
  <c r="AS1324" i="1"/>
  <c r="AR1324" i="1"/>
  <c r="AQ1324" i="1"/>
  <c r="AP1324" i="1"/>
  <c r="AO1324" i="1"/>
  <c r="E1324" i="1"/>
  <c r="BD1323" i="1"/>
  <c r="BC1323" i="1"/>
  <c r="BB1323" i="1"/>
  <c r="BA1323" i="1"/>
  <c r="AY1323" i="1"/>
  <c r="AX1323" i="1"/>
  <c r="AW1323" i="1"/>
  <c r="AV1323" i="1"/>
  <c r="AU1323" i="1"/>
  <c r="AS1323" i="1"/>
  <c r="AR1323" i="1"/>
  <c r="AQ1323" i="1"/>
  <c r="AP1323" i="1"/>
  <c r="AO1323" i="1"/>
  <c r="E1323" i="1"/>
  <c r="BD1322" i="1"/>
  <c r="BC1322" i="1"/>
  <c r="BB1322" i="1"/>
  <c r="BA1322" i="1"/>
  <c r="AY1322" i="1"/>
  <c r="AX1322" i="1"/>
  <c r="AW1322" i="1"/>
  <c r="AV1322" i="1"/>
  <c r="AU1322" i="1"/>
  <c r="AS1322" i="1"/>
  <c r="AR1322" i="1"/>
  <c r="AQ1322" i="1"/>
  <c r="AP1322" i="1"/>
  <c r="AO1322" i="1"/>
  <c r="E1322" i="1"/>
  <c r="BD1321" i="1"/>
  <c r="BC1321" i="1"/>
  <c r="BB1321" i="1"/>
  <c r="BA1321" i="1"/>
  <c r="AY1321" i="1"/>
  <c r="AX1321" i="1"/>
  <c r="AW1321" i="1"/>
  <c r="AV1321" i="1"/>
  <c r="AU1321" i="1"/>
  <c r="AS1321" i="1"/>
  <c r="AR1321" i="1"/>
  <c r="AQ1321" i="1"/>
  <c r="AP1321" i="1"/>
  <c r="AO1321" i="1"/>
  <c r="E1321" i="1"/>
  <c r="BD1320" i="1"/>
  <c r="BC1320" i="1"/>
  <c r="BB1320" i="1"/>
  <c r="BA1320" i="1"/>
  <c r="AY1320" i="1"/>
  <c r="AX1320" i="1"/>
  <c r="AW1320" i="1"/>
  <c r="AV1320" i="1"/>
  <c r="AU1320" i="1"/>
  <c r="AS1320" i="1"/>
  <c r="AR1320" i="1"/>
  <c r="AQ1320" i="1"/>
  <c r="AP1320" i="1"/>
  <c r="AO1320" i="1"/>
  <c r="E1320" i="1"/>
  <c r="BD1319" i="1"/>
  <c r="BC1319" i="1"/>
  <c r="BB1319" i="1"/>
  <c r="BA1319" i="1"/>
  <c r="AY1319" i="1"/>
  <c r="AX1319" i="1"/>
  <c r="AW1319" i="1"/>
  <c r="AV1319" i="1"/>
  <c r="AU1319" i="1"/>
  <c r="AS1319" i="1"/>
  <c r="AR1319" i="1"/>
  <c r="AQ1319" i="1"/>
  <c r="AP1319" i="1"/>
  <c r="AO1319" i="1"/>
  <c r="E1319" i="1"/>
  <c r="BD1318" i="1"/>
  <c r="BC1318" i="1"/>
  <c r="BB1318" i="1"/>
  <c r="BA1318" i="1"/>
  <c r="AY1318" i="1"/>
  <c r="AX1318" i="1"/>
  <c r="AW1318" i="1"/>
  <c r="AV1318" i="1"/>
  <c r="AU1318" i="1"/>
  <c r="AS1318" i="1"/>
  <c r="AR1318" i="1"/>
  <c r="AQ1318" i="1"/>
  <c r="AP1318" i="1"/>
  <c r="AO1318" i="1"/>
  <c r="E1318" i="1"/>
  <c r="BD1317" i="1"/>
  <c r="BC1317" i="1"/>
  <c r="BB1317" i="1"/>
  <c r="BA1317" i="1"/>
  <c r="AY1317" i="1"/>
  <c r="AX1317" i="1"/>
  <c r="AW1317" i="1"/>
  <c r="AV1317" i="1"/>
  <c r="AU1317" i="1"/>
  <c r="AS1317" i="1"/>
  <c r="AR1317" i="1"/>
  <c r="AQ1317" i="1"/>
  <c r="AP1317" i="1"/>
  <c r="AO1317" i="1"/>
  <c r="E1317" i="1"/>
  <c r="BD1316" i="1"/>
  <c r="BC1316" i="1"/>
  <c r="BB1316" i="1"/>
  <c r="BA1316" i="1"/>
  <c r="AY1316" i="1"/>
  <c r="AX1316" i="1"/>
  <c r="AW1316" i="1"/>
  <c r="AV1316" i="1"/>
  <c r="AU1316" i="1"/>
  <c r="AS1316" i="1"/>
  <c r="AR1316" i="1"/>
  <c r="AQ1316" i="1"/>
  <c r="AP1316" i="1"/>
  <c r="AO1316" i="1"/>
  <c r="E1316" i="1"/>
  <c r="BD1315" i="1"/>
  <c r="BC1315" i="1"/>
  <c r="BB1315" i="1"/>
  <c r="BA1315" i="1"/>
  <c r="AY1315" i="1"/>
  <c r="AX1315" i="1"/>
  <c r="AW1315" i="1"/>
  <c r="AV1315" i="1"/>
  <c r="AU1315" i="1"/>
  <c r="AS1315" i="1"/>
  <c r="AR1315" i="1"/>
  <c r="AQ1315" i="1"/>
  <c r="AP1315" i="1"/>
  <c r="AO1315" i="1"/>
  <c r="E1315" i="1"/>
  <c r="BD1314" i="1"/>
  <c r="BC1314" i="1"/>
  <c r="BB1314" i="1"/>
  <c r="BA1314" i="1"/>
  <c r="AY1314" i="1"/>
  <c r="AX1314" i="1"/>
  <c r="AW1314" i="1"/>
  <c r="AV1314" i="1"/>
  <c r="AU1314" i="1"/>
  <c r="AS1314" i="1"/>
  <c r="AR1314" i="1"/>
  <c r="AQ1314" i="1"/>
  <c r="AP1314" i="1"/>
  <c r="AO1314" i="1"/>
  <c r="E1314" i="1"/>
  <c r="BD1313" i="1"/>
  <c r="BC1313" i="1"/>
  <c r="BB1313" i="1"/>
  <c r="BA1313" i="1"/>
  <c r="AY1313" i="1"/>
  <c r="AX1313" i="1"/>
  <c r="AW1313" i="1"/>
  <c r="AV1313" i="1"/>
  <c r="AU1313" i="1"/>
  <c r="AS1313" i="1"/>
  <c r="AR1313" i="1"/>
  <c r="AQ1313" i="1"/>
  <c r="AP1313" i="1"/>
  <c r="AO1313" i="1"/>
  <c r="E1313" i="1"/>
  <c r="BD1312" i="1"/>
  <c r="BC1312" i="1"/>
  <c r="BB1312" i="1"/>
  <c r="BA1312" i="1"/>
  <c r="AY1312" i="1"/>
  <c r="AX1312" i="1"/>
  <c r="AW1312" i="1"/>
  <c r="AV1312" i="1"/>
  <c r="AU1312" i="1"/>
  <c r="AS1312" i="1"/>
  <c r="AR1312" i="1"/>
  <c r="AQ1312" i="1"/>
  <c r="AP1312" i="1"/>
  <c r="AO1312" i="1"/>
  <c r="E1312" i="1"/>
  <c r="BD1311" i="1"/>
  <c r="BC1311" i="1"/>
  <c r="BB1311" i="1"/>
  <c r="BA1311" i="1"/>
  <c r="AY1311" i="1"/>
  <c r="AX1311" i="1"/>
  <c r="AW1311" i="1"/>
  <c r="AV1311" i="1"/>
  <c r="AU1311" i="1"/>
  <c r="AS1311" i="1"/>
  <c r="AR1311" i="1"/>
  <c r="AQ1311" i="1"/>
  <c r="AP1311" i="1"/>
  <c r="AO1311" i="1"/>
  <c r="E1311" i="1"/>
  <c r="BD1310" i="1"/>
  <c r="BC1310" i="1"/>
  <c r="BB1310" i="1"/>
  <c r="BA1310" i="1"/>
  <c r="AY1310" i="1"/>
  <c r="AX1310" i="1"/>
  <c r="AW1310" i="1"/>
  <c r="AV1310" i="1"/>
  <c r="AU1310" i="1"/>
  <c r="AS1310" i="1"/>
  <c r="AR1310" i="1"/>
  <c r="AQ1310" i="1"/>
  <c r="AP1310" i="1"/>
  <c r="AO1310" i="1"/>
  <c r="E1310" i="1"/>
  <c r="BD1309" i="1"/>
  <c r="BC1309" i="1"/>
  <c r="BB1309" i="1"/>
  <c r="BA1309" i="1"/>
  <c r="AY1309" i="1"/>
  <c r="AX1309" i="1"/>
  <c r="AW1309" i="1"/>
  <c r="AV1309" i="1"/>
  <c r="AU1309" i="1"/>
  <c r="AS1309" i="1"/>
  <c r="AR1309" i="1"/>
  <c r="AQ1309" i="1"/>
  <c r="AP1309" i="1"/>
  <c r="AO1309" i="1"/>
  <c r="E1309" i="1"/>
  <c r="BD1308" i="1"/>
  <c r="BC1308" i="1"/>
  <c r="BB1308" i="1"/>
  <c r="BA1308" i="1"/>
  <c r="AY1308" i="1"/>
  <c r="AX1308" i="1"/>
  <c r="AW1308" i="1"/>
  <c r="AV1308" i="1"/>
  <c r="AU1308" i="1"/>
  <c r="AS1308" i="1"/>
  <c r="AR1308" i="1"/>
  <c r="AQ1308" i="1"/>
  <c r="AP1308" i="1"/>
  <c r="AO1308" i="1"/>
  <c r="E1308" i="1"/>
  <c r="BD1307" i="1"/>
  <c r="BC1307" i="1"/>
  <c r="BB1307" i="1"/>
  <c r="BA1307" i="1"/>
  <c r="AY1307" i="1"/>
  <c r="AX1307" i="1"/>
  <c r="AW1307" i="1"/>
  <c r="AV1307" i="1"/>
  <c r="AU1307" i="1"/>
  <c r="AS1307" i="1"/>
  <c r="AR1307" i="1"/>
  <c r="AQ1307" i="1"/>
  <c r="AP1307" i="1"/>
  <c r="AO1307" i="1"/>
  <c r="E1307" i="1"/>
  <c r="BD1306" i="1"/>
  <c r="BC1306" i="1"/>
  <c r="BB1306" i="1"/>
  <c r="BA1306" i="1"/>
  <c r="AY1306" i="1"/>
  <c r="AX1306" i="1"/>
  <c r="AW1306" i="1"/>
  <c r="AV1306" i="1"/>
  <c r="AU1306" i="1"/>
  <c r="AS1306" i="1"/>
  <c r="AR1306" i="1"/>
  <c r="AQ1306" i="1"/>
  <c r="AP1306" i="1"/>
  <c r="AO1306" i="1"/>
  <c r="E1306" i="1"/>
  <c r="BD1305" i="1"/>
  <c r="BC1305" i="1"/>
  <c r="BB1305" i="1"/>
  <c r="BA1305" i="1"/>
  <c r="AY1305" i="1"/>
  <c r="AX1305" i="1"/>
  <c r="AW1305" i="1"/>
  <c r="AV1305" i="1"/>
  <c r="AU1305" i="1"/>
  <c r="AS1305" i="1"/>
  <c r="AR1305" i="1"/>
  <c r="AQ1305" i="1"/>
  <c r="AP1305" i="1"/>
  <c r="AO1305" i="1"/>
  <c r="E1305" i="1"/>
  <c r="BD1304" i="1"/>
  <c r="BC1304" i="1"/>
  <c r="BB1304" i="1"/>
  <c r="BA1304" i="1"/>
  <c r="AY1304" i="1"/>
  <c r="AX1304" i="1"/>
  <c r="AW1304" i="1"/>
  <c r="AV1304" i="1"/>
  <c r="AU1304" i="1"/>
  <c r="AS1304" i="1"/>
  <c r="AR1304" i="1"/>
  <c r="AQ1304" i="1"/>
  <c r="AP1304" i="1"/>
  <c r="AO1304" i="1"/>
  <c r="E1304" i="1"/>
  <c r="BD1303" i="1"/>
  <c r="BC1303" i="1"/>
  <c r="BB1303" i="1"/>
  <c r="BA1303" i="1"/>
  <c r="AY1303" i="1"/>
  <c r="AX1303" i="1"/>
  <c r="AW1303" i="1"/>
  <c r="AV1303" i="1"/>
  <c r="AU1303" i="1"/>
  <c r="AS1303" i="1"/>
  <c r="AR1303" i="1"/>
  <c r="AQ1303" i="1"/>
  <c r="AP1303" i="1"/>
  <c r="AO1303" i="1"/>
  <c r="E1303" i="1"/>
  <c r="BD1302" i="1"/>
  <c r="BC1302" i="1"/>
  <c r="BB1302" i="1"/>
  <c r="BA1302" i="1"/>
  <c r="AY1302" i="1"/>
  <c r="AX1302" i="1"/>
  <c r="AW1302" i="1"/>
  <c r="AV1302" i="1"/>
  <c r="AU1302" i="1"/>
  <c r="AS1302" i="1"/>
  <c r="AR1302" i="1"/>
  <c r="AQ1302" i="1"/>
  <c r="AP1302" i="1"/>
  <c r="AO1302" i="1"/>
  <c r="E1302" i="1"/>
  <c r="BD1301" i="1"/>
  <c r="BC1301" i="1"/>
  <c r="BB1301" i="1"/>
  <c r="BA1301" i="1"/>
  <c r="AY1301" i="1"/>
  <c r="AX1301" i="1"/>
  <c r="AW1301" i="1"/>
  <c r="AV1301" i="1"/>
  <c r="AU1301" i="1"/>
  <c r="AS1301" i="1"/>
  <c r="AR1301" i="1"/>
  <c r="AQ1301" i="1"/>
  <c r="AP1301" i="1"/>
  <c r="AO1301" i="1"/>
  <c r="E1301" i="1"/>
  <c r="BD1300" i="1"/>
  <c r="BC1300" i="1"/>
  <c r="BB1300" i="1"/>
  <c r="BA1300" i="1"/>
  <c r="AY1300" i="1"/>
  <c r="AX1300" i="1"/>
  <c r="AW1300" i="1"/>
  <c r="AV1300" i="1"/>
  <c r="AU1300" i="1"/>
  <c r="AS1300" i="1"/>
  <c r="AR1300" i="1"/>
  <c r="AQ1300" i="1"/>
  <c r="AP1300" i="1"/>
  <c r="AO1300" i="1"/>
  <c r="E1300" i="1"/>
  <c r="BD1299" i="1"/>
  <c r="BC1299" i="1"/>
  <c r="BB1299" i="1"/>
  <c r="BA1299" i="1"/>
  <c r="AY1299" i="1"/>
  <c r="AX1299" i="1"/>
  <c r="AW1299" i="1"/>
  <c r="AV1299" i="1"/>
  <c r="AU1299" i="1"/>
  <c r="AS1299" i="1"/>
  <c r="AR1299" i="1"/>
  <c r="AQ1299" i="1"/>
  <c r="AP1299" i="1"/>
  <c r="AO1299" i="1"/>
  <c r="E1299" i="1"/>
  <c r="BD1298" i="1"/>
  <c r="BC1298" i="1"/>
  <c r="BB1298" i="1"/>
  <c r="BA1298" i="1"/>
  <c r="AY1298" i="1"/>
  <c r="AX1298" i="1"/>
  <c r="AW1298" i="1"/>
  <c r="AV1298" i="1"/>
  <c r="AU1298" i="1"/>
  <c r="AS1298" i="1"/>
  <c r="AR1298" i="1"/>
  <c r="AQ1298" i="1"/>
  <c r="AP1298" i="1"/>
  <c r="AO1298" i="1"/>
  <c r="E1298" i="1"/>
  <c r="BD1297" i="1"/>
  <c r="BC1297" i="1"/>
  <c r="BB1297" i="1"/>
  <c r="BA1297" i="1"/>
  <c r="AY1297" i="1"/>
  <c r="AX1297" i="1"/>
  <c r="AW1297" i="1"/>
  <c r="AV1297" i="1"/>
  <c r="AU1297" i="1"/>
  <c r="AS1297" i="1"/>
  <c r="AR1297" i="1"/>
  <c r="AQ1297" i="1"/>
  <c r="AP1297" i="1"/>
  <c r="AO1297" i="1"/>
  <c r="E1297" i="1"/>
  <c r="BD1296" i="1"/>
  <c r="BC1296" i="1"/>
  <c r="BB1296" i="1"/>
  <c r="BA1296" i="1"/>
  <c r="AY1296" i="1"/>
  <c r="AX1296" i="1"/>
  <c r="AW1296" i="1"/>
  <c r="AV1296" i="1"/>
  <c r="AU1296" i="1"/>
  <c r="AS1296" i="1"/>
  <c r="AR1296" i="1"/>
  <c r="AQ1296" i="1"/>
  <c r="AP1296" i="1"/>
  <c r="AO1296" i="1"/>
  <c r="E1296" i="1"/>
  <c r="BD1295" i="1"/>
  <c r="BC1295" i="1"/>
  <c r="BB1295" i="1"/>
  <c r="BA1295" i="1"/>
  <c r="AY1295" i="1"/>
  <c r="AX1295" i="1"/>
  <c r="AW1295" i="1"/>
  <c r="AV1295" i="1"/>
  <c r="AU1295" i="1"/>
  <c r="AS1295" i="1"/>
  <c r="AR1295" i="1"/>
  <c r="AQ1295" i="1"/>
  <c r="AP1295" i="1"/>
  <c r="AO1295" i="1"/>
  <c r="E1295" i="1"/>
  <c r="BD1294" i="1"/>
  <c r="BC1294" i="1"/>
  <c r="BB1294" i="1"/>
  <c r="BA1294" i="1"/>
  <c r="AY1294" i="1"/>
  <c r="AX1294" i="1"/>
  <c r="AW1294" i="1"/>
  <c r="AV1294" i="1"/>
  <c r="AU1294" i="1"/>
  <c r="AS1294" i="1"/>
  <c r="AR1294" i="1"/>
  <c r="AQ1294" i="1"/>
  <c r="AP1294" i="1"/>
  <c r="AO1294" i="1"/>
  <c r="E1294" i="1"/>
  <c r="BD1293" i="1"/>
  <c r="BC1293" i="1"/>
  <c r="BB1293" i="1"/>
  <c r="BA1293" i="1"/>
  <c r="AY1293" i="1"/>
  <c r="AX1293" i="1"/>
  <c r="AW1293" i="1"/>
  <c r="AV1293" i="1"/>
  <c r="AU1293" i="1"/>
  <c r="AS1293" i="1"/>
  <c r="AR1293" i="1"/>
  <c r="AQ1293" i="1"/>
  <c r="AP1293" i="1"/>
  <c r="AO1293" i="1"/>
  <c r="E1293" i="1"/>
  <c r="BD1292" i="1"/>
  <c r="BC1292" i="1"/>
  <c r="BB1292" i="1"/>
  <c r="BA1292" i="1"/>
  <c r="AY1292" i="1"/>
  <c r="AX1292" i="1"/>
  <c r="AW1292" i="1"/>
  <c r="AV1292" i="1"/>
  <c r="AU1292" i="1"/>
  <c r="AS1292" i="1"/>
  <c r="AR1292" i="1"/>
  <c r="AQ1292" i="1"/>
  <c r="AP1292" i="1"/>
  <c r="AO1292" i="1"/>
  <c r="E1292" i="1"/>
  <c r="BD1291" i="1"/>
  <c r="BC1291" i="1"/>
  <c r="BB1291" i="1"/>
  <c r="BA1291" i="1"/>
  <c r="AY1291" i="1"/>
  <c r="AX1291" i="1"/>
  <c r="AW1291" i="1"/>
  <c r="AV1291" i="1"/>
  <c r="AU1291" i="1"/>
  <c r="AS1291" i="1"/>
  <c r="AR1291" i="1"/>
  <c r="AQ1291" i="1"/>
  <c r="AP1291" i="1"/>
  <c r="AO1291" i="1"/>
  <c r="E1291" i="1"/>
  <c r="BD1290" i="1"/>
  <c r="BC1290" i="1"/>
  <c r="BB1290" i="1"/>
  <c r="BA1290" i="1"/>
  <c r="AY1290" i="1"/>
  <c r="AX1290" i="1"/>
  <c r="AW1290" i="1"/>
  <c r="AV1290" i="1"/>
  <c r="AU1290" i="1"/>
  <c r="AS1290" i="1"/>
  <c r="AR1290" i="1"/>
  <c r="AQ1290" i="1"/>
  <c r="AP1290" i="1"/>
  <c r="AO1290" i="1"/>
  <c r="E1290" i="1"/>
  <c r="BD1289" i="1"/>
  <c r="BC1289" i="1"/>
  <c r="BB1289" i="1"/>
  <c r="BA1289" i="1"/>
  <c r="AY1289" i="1"/>
  <c r="AX1289" i="1"/>
  <c r="AW1289" i="1"/>
  <c r="AV1289" i="1"/>
  <c r="AU1289" i="1"/>
  <c r="AS1289" i="1"/>
  <c r="AR1289" i="1"/>
  <c r="AQ1289" i="1"/>
  <c r="AP1289" i="1"/>
  <c r="AO1289" i="1"/>
  <c r="E1289" i="1"/>
  <c r="BD1288" i="1"/>
  <c r="BC1288" i="1"/>
  <c r="BB1288" i="1"/>
  <c r="BA1288" i="1"/>
  <c r="AY1288" i="1"/>
  <c r="AX1288" i="1"/>
  <c r="AW1288" i="1"/>
  <c r="AV1288" i="1"/>
  <c r="AU1288" i="1"/>
  <c r="AS1288" i="1"/>
  <c r="AR1288" i="1"/>
  <c r="AQ1288" i="1"/>
  <c r="AP1288" i="1"/>
  <c r="AO1288" i="1"/>
  <c r="E1288" i="1"/>
  <c r="BD1287" i="1"/>
  <c r="BC1287" i="1"/>
  <c r="BB1287" i="1"/>
  <c r="BA1287" i="1"/>
  <c r="AY1287" i="1"/>
  <c r="AX1287" i="1"/>
  <c r="AW1287" i="1"/>
  <c r="AV1287" i="1"/>
  <c r="AU1287" i="1"/>
  <c r="AS1287" i="1"/>
  <c r="AR1287" i="1"/>
  <c r="AQ1287" i="1"/>
  <c r="AP1287" i="1"/>
  <c r="AO1287" i="1"/>
  <c r="E1287" i="1"/>
  <c r="BD1286" i="1"/>
  <c r="BC1286" i="1"/>
  <c r="BB1286" i="1"/>
  <c r="BA1286" i="1"/>
  <c r="AY1286" i="1"/>
  <c r="AX1286" i="1"/>
  <c r="AW1286" i="1"/>
  <c r="AV1286" i="1"/>
  <c r="AU1286" i="1"/>
  <c r="AS1286" i="1"/>
  <c r="AR1286" i="1"/>
  <c r="AQ1286" i="1"/>
  <c r="AP1286" i="1"/>
  <c r="AO1286" i="1"/>
  <c r="E1286" i="1"/>
  <c r="BD1285" i="1"/>
  <c r="BC1285" i="1"/>
  <c r="BB1285" i="1"/>
  <c r="BA1285" i="1"/>
  <c r="AY1285" i="1"/>
  <c r="AX1285" i="1"/>
  <c r="AW1285" i="1"/>
  <c r="AV1285" i="1"/>
  <c r="AU1285" i="1"/>
  <c r="AS1285" i="1"/>
  <c r="AR1285" i="1"/>
  <c r="AQ1285" i="1"/>
  <c r="AP1285" i="1"/>
  <c r="AO1285" i="1"/>
  <c r="E1285" i="1"/>
  <c r="BD1284" i="1"/>
  <c r="BC1284" i="1"/>
  <c r="BB1284" i="1"/>
  <c r="BA1284" i="1"/>
  <c r="AY1284" i="1"/>
  <c r="AX1284" i="1"/>
  <c r="AW1284" i="1"/>
  <c r="AV1284" i="1"/>
  <c r="AU1284" i="1"/>
  <c r="AS1284" i="1"/>
  <c r="AR1284" i="1"/>
  <c r="AQ1284" i="1"/>
  <c r="AP1284" i="1"/>
  <c r="AO1284" i="1"/>
  <c r="E1284" i="1"/>
  <c r="BD1283" i="1"/>
  <c r="BC1283" i="1"/>
  <c r="BB1283" i="1"/>
  <c r="BA1283" i="1"/>
  <c r="AY1283" i="1"/>
  <c r="AX1283" i="1"/>
  <c r="AW1283" i="1"/>
  <c r="AV1283" i="1"/>
  <c r="AU1283" i="1"/>
  <c r="AS1283" i="1"/>
  <c r="AR1283" i="1"/>
  <c r="AQ1283" i="1"/>
  <c r="AP1283" i="1"/>
  <c r="AO1283" i="1"/>
  <c r="E1283" i="1"/>
  <c r="BD1282" i="1"/>
  <c r="BC1282" i="1"/>
  <c r="BB1282" i="1"/>
  <c r="BA1282" i="1"/>
  <c r="AY1282" i="1"/>
  <c r="AX1282" i="1"/>
  <c r="AW1282" i="1"/>
  <c r="AV1282" i="1"/>
  <c r="AU1282" i="1"/>
  <c r="AS1282" i="1"/>
  <c r="AR1282" i="1"/>
  <c r="AQ1282" i="1"/>
  <c r="AP1282" i="1"/>
  <c r="AO1282" i="1"/>
  <c r="E1282" i="1"/>
  <c r="BD1281" i="1"/>
  <c r="BC1281" i="1"/>
  <c r="BB1281" i="1"/>
  <c r="BA1281" i="1"/>
  <c r="AY1281" i="1"/>
  <c r="AX1281" i="1"/>
  <c r="AW1281" i="1"/>
  <c r="AV1281" i="1"/>
  <c r="AU1281" i="1"/>
  <c r="AS1281" i="1"/>
  <c r="AR1281" i="1"/>
  <c r="AQ1281" i="1"/>
  <c r="AP1281" i="1"/>
  <c r="AO1281" i="1"/>
  <c r="E1281" i="1"/>
  <c r="BD1280" i="1"/>
  <c r="BC1280" i="1"/>
  <c r="BB1280" i="1"/>
  <c r="BA1280" i="1"/>
  <c r="AY1280" i="1"/>
  <c r="AX1280" i="1"/>
  <c r="AW1280" i="1"/>
  <c r="AV1280" i="1"/>
  <c r="AU1280" i="1"/>
  <c r="AS1280" i="1"/>
  <c r="AR1280" i="1"/>
  <c r="AQ1280" i="1"/>
  <c r="AP1280" i="1"/>
  <c r="AO1280" i="1"/>
  <c r="E1280" i="1"/>
  <c r="BD1279" i="1"/>
  <c r="BC1279" i="1"/>
  <c r="BB1279" i="1"/>
  <c r="BA1279" i="1"/>
  <c r="AY1279" i="1"/>
  <c r="AX1279" i="1"/>
  <c r="AW1279" i="1"/>
  <c r="AV1279" i="1"/>
  <c r="AU1279" i="1"/>
  <c r="AS1279" i="1"/>
  <c r="AR1279" i="1"/>
  <c r="AQ1279" i="1"/>
  <c r="AP1279" i="1"/>
  <c r="AO1279" i="1"/>
  <c r="E1279" i="1"/>
  <c r="BD1278" i="1"/>
  <c r="BC1278" i="1"/>
  <c r="BB1278" i="1"/>
  <c r="BA1278" i="1"/>
  <c r="AY1278" i="1"/>
  <c r="AX1278" i="1"/>
  <c r="AW1278" i="1"/>
  <c r="AV1278" i="1"/>
  <c r="AU1278" i="1"/>
  <c r="AS1278" i="1"/>
  <c r="AR1278" i="1"/>
  <c r="AQ1278" i="1"/>
  <c r="AP1278" i="1"/>
  <c r="AO1278" i="1"/>
  <c r="E1278" i="1"/>
  <c r="BD1277" i="1"/>
  <c r="BC1277" i="1"/>
  <c r="BB1277" i="1"/>
  <c r="BA1277" i="1"/>
  <c r="AY1277" i="1"/>
  <c r="AX1277" i="1"/>
  <c r="AW1277" i="1"/>
  <c r="AV1277" i="1"/>
  <c r="AU1277" i="1"/>
  <c r="AS1277" i="1"/>
  <c r="AR1277" i="1"/>
  <c r="AQ1277" i="1"/>
  <c r="AP1277" i="1"/>
  <c r="AO1277" i="1"/>
  <c r="E1277" i="1"/>
  <c r="BD1276" i="1"/>
  <c r="BC1276" i="1"/>
  <c r="BB1276" i="1"/>
  <c r="BA1276" i="1"/>
  <c r="AY1276" i="1"/>
  <c r="AX1276" i="1"/>
  <c r="AW1276" i="1"/>
  <c r="AV1276" i="1"/>
  <c r="AU1276" i="1"/>
  <c r="AS1276" i="1"/>
  <c r="AR1276" i="1"/>
  <c r="AQ1276" i="1"/>
  <c r="AP1276" i="1"/>
  <c r="AO1276" i="1"/>
  <c r="E1276" i="1"/>
  <c r="BD1275" i="1"/>
  <c r="BC1275" i="1"/>
  <c r="BB1275" i="1"/>
  <c r="BA1275" i="1"/>
  <c r="AY1275" i="1"/>
  <c r="AX1275" i="1"/>
  <c r="AW1275" i="1"/>
  <c r="AV1275" i="1"/>
  <c r="AU1275" i="1"/>
  <c r="AS1275" i="1"/>
  <c r="AR1275" i="1"/>
  <c r="AQ1275" i="1"/>
  <c r="AP1275" i="1"/>
  <c r="AO1275" i="1"/>
  <c r="E1275" i="1"/>
  <c r="BD1274" i="1"/>
  <c r="BC1274" i="1"/>
  <c r="BB1274" i="1"/>
  <c r="BA1274" i="1"/>
  <c r="AY1274" i="1"/>
  <c r="AX1274" i="1"/>
  <c r="AW1274" i="1"/>
  <c r="AV1274" i="1"/>
  <c r="AU1274" i="1"/>
  <c r="AS1274" i="1"/>
  <c r="AR1274" i="1"/>
  <c r="AQ1274" i="1"/>
  <c r="AP1274" i="1"/>
  <c r="AO1274" i="1"/>
  <c r="E1274" i="1"/>
  <c r="BD1273" i="1"/>
  <c r="BC1273" i="1"/>
  <c r="BB1273" i="1"/>
  <c r="BA1273" i="1"/>
  <c r="AY1273" i="1"/>
  <c r="AX1273" i="1"/>
  <c r="AW1273" i="1"/>
  <c r="AV1273" i="1"/>
  <c r="AU1273" i="1"/>
  <c r="AS1273" i="1"/>
  <c r="AR1273" i="1"/>
  <c r="AQ1273" i="1"/>
  <c r="AP1273" i="1"/>
  <c r="AO1273" i="1"/>
  <c r="E1273" i="1"/>
  <c r="BD1272" i="1"/>
  <c r="BC1272" i="1"/>
  <c r="BB1272" i="1"/>
  <c r="BA1272" i="1"/>
  <c r="AY1272" i="1"/>
  <c r="AX1272" i="1"/>
  <c r="AW1272" i="1"/>
  <c r="AV1272" i="1"/>
  <c r="AU1272" i="1"/>
  <c r="AS1272" i="1"/>
  <c r="AR1272" i="1"/>
  <c r="AQ1272" i="1"/>
  <c r="AP1272" i="1"/>
  <c r="AO1272" i="1"/>
  <c r="E1272" i="1"/>
  <c r="BD1271" i="1"/>
  <c r="BC1271" i="1"/>
  <c r="BB1271" i="1"/>
  <c r="BA1271" i="1"/>
  <c r="AY1271" i="1"/>
  <c r="AX1271" i="1"/>
  <c r="AW1271" i="1"/>
  <c r="AV1271" i="1"/>
  <c r="AU1271" i="1"/>
  <c r="AS1271" i="1"/>
  <c r="AR1271" i="1"/>
  <c r="AQ1271" i="1"/>
  <c r="AP1271" i="1"/>
  <c r="AO1271" i="1"/>
  <c r="E1271" i="1"/>
  <c r="BD1270" i="1"/>
  <c r="BC1270" i="1"/>
  <c r="BB1270" i="1"/>
  <c r="BA1270" i="1"/>
  <c r="AY1270" i="1"/>
  <c r="AX1270" i="1"/>
  <c r="AW1270" i="1"/>
  <c r="AV1270" i="1"/>
  <c r="AU1270" i="1"/>
  <c r="AS1270" i="1"/>
  <c r="AR1270" i="1"/>
  <c r="AQ1270" i="1"/>
  <c r="AP1270" i="1"/>
  <c r="AO1270" i="1"/>
  <c r="E1270" i="1"/>
  <c r="BD1269" i="1"/>
  <c r="BC1269" i="1"/>
  <c r="BB1269" i="1"/>
  <c r="BA1269" i="1"/>
  <c r="AY1269" i="1"/>
  <c r="AX1269" i="1"/>
  <c r="AW1269" i="1"/>
  <c r="AV1269" i="1"/>
  <c r="AU1269" i="1"/>
  <c r="AS1269" i="1"/>
  <c r="AR1269" i="1"/>
  <c r="AQ1269" i="1"/>
  <c r="AP1269" i="1"/>
  <c r="AO1269" i="1"/>
  <c r="E1269" i="1"/>
  <c r="BD1268" i="1"/>
  <c r="BC1268" i="1"/>
  <c r="BB1268" i="1"/>
  <c r="BA1268" i="1"/>
  <c r="AY1268" i="1"/>
  <c r="AX1268" i="1"/>
  <c r="AW1268" i="1"/>
  <c r="AV1268" i="1"/>
  <c r="AU1268" i="1"/>
  <c r="AS1268" i="1"/>
  <c r="AR1268" i="1"/>
  <c r="AQ1268" i="1"/>
  <c r="AP1268" i="1"/>
  <c r="AO1268" i="1"/>
  <c r="E1268" i="1"/>
  <c r="BD1267" i="1"/>
  <c r="BC1267" i="1"/>
  <c r="BB1267" i="1"/>
  <c r="BA1267" i="1"/>
  <c r="AY1267" i="1"/>
  <c r="AX1267" i="1"/>
  <c r="AW1267" i="1"/>
  <c r="AV1267" i="1"/>
  <c r="AU1267" i="1"/>
  <c r="AS1267" i="1"/>
  <c r="AR1267" i="1"/>
  <c r="AQ1267" i="1"/>
  <c r="AP1267" i="1"/>
  <c r="AO1267" i="1"/>
  <c r="E1267" i="1"/>
  <c r="BD1266" i="1"/>
  <c r="BC1266" i="1"/>
  <c r="BB1266" i="1"/>
  <c r="BA1266" i="1"/>
  <c r="AY1266" i="1"/>
  <c r="AX1266" i="1"/>
  <c r="AW1266" i="1"/>
  <c r="AV1266" i="1"/>
  <c r="AU1266" i="1"/>
  <c r="AS1266" i="1"/>
  <c r="AR1266" i="1"/>
  <c r="AQ1266" i="1"/>
  <c r="AP1266" i="1"/>
  <c r="AO1266" i="1"/>
  <c r="E1266" i="1"/>
  <c r="BD1265" i="1"/>
  <c r="BC1265" i="1"/>
  <c r="BB1265" i="1"/>
  <c r="BA1265" i="1"/>
  <c r="AY1265" i="1"/>
  <c r="AX1265" i="1"/>
  <c r="AW1265" i="1"/>
  <c r="AV1265" i="1"/>
  <c r="AU1265" i="1"/>
  <c r="AS1265" i="1"/>
  <c r="AR1265" i="1"/>
  <c r="AQ1265" i="1"/>
  <c r="AP1265" i="1"/>
  <c r="AO1265" i="1"/>
  <c r="E1265" i="1"/>
  <c r="BD1264" i="1"/>
  <c r="BC1264" i="1"/>
  <c r="BB1264" i="1"/>
  <c r="BA1264" i="1"/>
  <c r="AY1264" i="1"/>
  <c r="AX1264" i="1"/>
  <c r="AW1264" i="1"/>
  <c r="AV1264" i="1"/>
  <c r="AU1264" i="1"/>
  <c r="AS1264" i="1"/>
  <c r="AR1264" i="1"/>
  <c r="AQ1264" i="1"/>
  <c r="AP1264" i="1"/>
  <c r="AO1264" i="1"/>
  <c r="E1264" i="1"/>
  <c r="BD1263" i="1"/>
  <c r="BC1263" i="1"/>
  <c r="BB1263" i="1"/>
  <c r="BA1263" i="1"/>
  <c r="AY1263" i="1"/>
  <c r="AX1263" i="1"/>
  <c r="AW1263" i="1"/>
  <c r="AV1263" i="1"/>
  <c r="AU1263" i="1"/>
  <c r="AS1263" i="1"/>
  <c r="AR1263" i="1"/>
  <c r="AQ1263" i="1"/>
  <c r="AP1263" i="1"/>
  <c r="AO1263" i="1"/>
  <c r="E1263" i="1"/>
  <c r="BD1262" i="1"/>
  <c r="BC1262" i="1"/>
  <c r="BB1262" i="1"/>
  <c r="BA1262" i="1"/>
  <c r="AY1262" i="1"/>
  <c r="AX1262" i="1"/>
  <c r="AW1262" i="1"/>
  <c r="AV1262" i="1"/>
  <c r="AU1262" i="1"/>
  <c r="AS1262" i="1"/>
  <c r="AR1262" i="1"/>
  <c r="AQ1262" i="1"/>
  <c r="AP1262" i="1"/>
  <c r="AO1262" i="1"/>
  <c r="E1262" i="1"/>
  <c r="BD1261" i="1"/>
  <c r="BC1261" i="1"/>
  <c r="BB1261" i="1"/>
  <c r="BA1261" i="1"/>
  <c r="AY1261" i="1"/>
  <c r="AX1261" i="1"/>
  <c r="AW1261" i="1"/>
  <c r="AV1261" i="1"/>
  <c r="AU1261" i="1"/>
  <c r="AS1261" i="1"/>
  <c r="AR1261" i="1"/>
  <c r="AQ1261" i="1"/>
  <c r="AP1261" i="1"/>
  <c r="AO1261" i="1"/>
  <c r="E1261" i="1"/>
  <c r="BD1260" i="1"/>
  <c r="BC1260" i="1"/>
  <c r="BB1260" i="1"/>
  <c r="BA1260" i="1"/>
  <c r="AY1260" i="1"/>
  <c r="AX1260" i="1"/>
  <c r="AW1260" i="1"/>
  <c r="AV1260" i="1"/>
  <c r="AU1260" i="1"/>
  <c r="AS1260" i="1"/>
  <c r="AR1260" i="1"/>
  <c r="AQ1260" i="1"/>
  <c r="AP1260" i="1"/>
  <c r="AO1260" i="1"/>
  <c r="E1260" i="1"/>
  <c r="BD1259" i="1"/>
  <c r="BC1259" i="1"/>
  <c r="BB1259" i="1"/>
  <c r="BA1259" i="1"/>
  <c r="AY1259" i="1"/>
  <c r="AX1259" i="1"/>
  <c r="AW1259" i="1"/>
  <c r="AV1259" i="1"/>
  <c r="AU1259" i="1"/>
  <c r="AS1259" i="1"/>
  <c r="AR1259" i="1"/>
  <c r="AQ1259" i="1"/>
  <c r="AP1259" i="1"/>
  <c r="AO1259" i="1"/>
  <c r="E1259" i="1"/>
  <c r="BD1258" i="1"/>
  <c r="BC1258" i="1"/>
  <c r="BB1258" i="1"/>
  <c r="BA1258" i="1"/>
  <c r="AY1258" i="1"/>
  <c r="AX1258" i="1"/>
  <c r="AW1258" i="1"/>
  <c r="AV1258" i="1"/>
  <c r="AU1258" i="1"/>
  <c r="AS1258" i="1"/>
  <c r="AR1258" i="1"/>
  <c r="AQ1258" i="1"/>
  <c r="AP1258" i="1"/>
  <c r="AO1258" i="1"/>
  <c r="E1258" i="1"/>
  <c r="BD1257" i="1"/>
  <c r="BC1257" i="1"/>
  <c r="BB1257" i="1"/>
  <c r="BA1257" i="1"/>
  <c r="AY1257" i="1"/>
  <c r="AX1257" i="1"/>
  <c r="AW1257" i="1"/>
  <c r="AV1257" i="1"/>
  <c r="AU1257" i="1"/>
  <c r="AS1257" i="1"/>
  <c r="AR1257" i="1"/>
  <c r="AQ1257" i="1"/>
  <c r="AP1257" i="1"/>
  <c r="AO1257" i="1"/>
  <c r="E1257" i="1"/>
  <c r="BD1256" i="1"/>
  <c r="BC1256" i="1"/>
  <c r="BB1256" i="1"/>
  <c r="BA1256" i="1"/>
  <c r="AY1256" i="1"/>
  <c r="AX1256" i="1"/>
  <c r="AW1256" i="1"/>
  <c r="AV1256" i="1"/>
  <c r="AU1256" i="1"/>
  <c r="AS1256" i="1"/>
  <c r="AR1256" i="1"/>
  <c r="AQ1256" i="1"/>
  <c r="AP1256" i="1"/>
  <c r="AO1256" i="1"/>
  <c r="E1256" i="1"/>
  <c r="BD1255" i="1"/>
  <c r="BC1255" i="1"/>
  <c r="BB1255" i="1"/>
  <c r="BA1255" i="1"/>
  <c r="AY1255" i="1"/>
  <c r="AX1255" i="1"/>
  <c r="AW1255" i="1"/>
  <c r="AV1255" i="1"/>
  <c r="AU1255" i="1"/>
  <c r="AS1255" i="1"/>
  <c r="AR1255" i="1"/>
  <c r="AQ1255" i="1"/>
  <c r="AP1255" i="1"/>
  <c r="AO1255" i="1"/>
  <c r="E1255" i="1"/>
  <c r="BD1254" i="1"/>
  <c r="BC1254" i="1"/>
  <c r="BB1254" i="1"/>
  <c r="BA1254" i="1"/>
  <c r="AY1254" i="1"/>
  <c r="AX1254" i="1"/>
  <c r="AW1254" i="1"/>
  <c r="AV1254" i="1"/>
  <c r="AU1254" i="1"/>
  <c r="AS1254" i="1"/>
  <c r="AR1254" i="1"/>
  <c r="AQ1254" i="1"/>
  <c r="AP1254" i="1"/>
  <c r="AO1254" i="1"/>
  <c r="E1254" i="1"/>
  <c r="BD1253" i="1"/>
  <c r="BC1253" i="1"/>
  <c r="BB1253" i="1"/>
  <c r="BA1253" i="1"/>
  <c r="AY1253" i="1"/>
  <c r="AX1253" i="1"/>
  <c r="AW1253" i="1"/>
  <c r="AV1253" i="1"/>
  <c r="AU1253" i="1"/>
  <c r="AS1253" i="1"/>
  <c r="AR1253" i="1"/>
  <c r="AQ1253" i="1"/>
  <c r="AP1253" i="1"/>
  <c r="AO1253" i="1"/>
  <c r="E1253" i="1"/>
  <c r="BD1252" i="1"/>
  <c r="BC1252" i="1"/>
  <c r="BB1252" i="1"/>
  <c r="BA1252" i="1"/>
  <c r="AY1252" i="1"/>
  <c r="AX1252" i="1"/>
  <c r="AW1252" i="1"/>
  <c r="AV1252" i="1"/>
  <c r="AU1252" i="1"/>
  <c r="AS1252" i="1"/>
  <c r="AR1252" i="1"/>
  <c r="AQ1252" i="1"/>
  <c r="AP1252" i="1"/>
  <c r="AO1252" i="1"/>
  <c r="E1252" i="1"/>
  <c r="BD1251" i="1"/>
  <c r="BC1251" i="1"/>
  <c r="BB1251" i="1"/>
  <c r="BA1251" i="1"/>
  <c r="AY1251" i="1"/>
  <c r="AX1251" i="1"/>
  <c r="AW1251" i="1"/>
  <c r="AV1251" i="1"/>
  <c r="AU1251" i="1"/>
  <c r="AS1251" i="1"/>
  <c r="AR1251" i="1"/>
  <c r="AQ1251" i="1"/>
  <c r="AP1251" i="1"/>
  <c r="AO1251" i="1"/>
  <c r="E1251" i="1"/>
  <c r="BD1250" i="1"/>
  <c r="BC1250" i="1"/>
  <c r="BB1250" i="1"/>
  <c r="BA1250" i="1"/>
  <c r="AY1250" i="1"/>
  <c r="AX1250" i="1"/>
  <c r="AW1250" i="1"/>
  <c r="AV1250" i="1"/>
  <c r="AU1250" i="1"/>
  <c r="AS1250" i="1"/>
  <c r="AR1250" i="1"/>
  <c r="AQ1250" i="1"/>
  <c r="AP1250" i="1"/>
  <c r="AO1250" i="1"/>
  <c r="E1250" i="1"/>
  <c r="BD1249" i="1"/>
  <c r="BC1249" i="1"/>
  <c r="BB1249" i="1"/>
  <c r="BA1249" i="1"/>
  <c r="AY1249" i="1"/>
  <c r="AX1249" i="1"/>
  <c r="AW1249" i="1"/>
  <c r="AV1249" i="1"/>
  <c r="AU1249" i="1"/>
  <c r="AS1249" i="1"/>
  <c r="AR1249" i="1"/>
  <c r="AQ1249" i="1"/>
  <c r="AP1249" i="1"/>
  <c r="AO1249" i="1"/>
  <c r="E1249" i="1"/>
  <c r="BD1248" i="1"/>
  <c r="BC1248" i="1"/>
  <c r="BB1248" i="1"/>
  <c r="BA1248" i="1"/>
  <c r="AY1248" i="1"/>
  <c r="AX1248" i="1"/>
  <c r="AW1248" i="1"/>
  <c r="AV1248" i="1"/>
  <c r="AU1248" i="1"/>
  <c r="AS1248" i="1"/>
  <c r="AR1248" i="1"/>
  <c r="AQ1248" i="1"/>
  <c r="AP1248" i="1"/>
  <c r="AO1248" i="1"/>
  <c r="E1248" i="1"/>
  <c r="BD1247" i="1"/>
  <c r="BC1247" i="1"/>
  <c r="BB1247" i="1"/>
  <c r="BA1247" i="1"/>
  <c r="AY1247" i="1"/>
  <c r="AX1247" i="1"/>
  <c r="AW1247" i="1"/>
  <c r="AV1247" i="1"/>
  <c r="AU1247" i="1"/>
  <c r="AS1247" i="1"/>
  <c r="AR1247" i="1"/>
  <c r="AQ1247" i="1"/>
  <c r="AP1247" i="1"/>
  <c r="AO1247" i="1"/>
  <c r="E1247" i="1"/>
  <c r="BD1246" i="1"/>
  <c r="BC1246" i="1"/>
  <c r="BB1246" i="1"/>
  <c r="BA1246" i="1"/>
  <c r="AY1246" i="1"/>
  <c r="AX1246" i="1"/>
  <c r="AW1246" i="1"/>
  <c r="AV1246" i="1"/>
  <c r="AU1246" i="1"/>
  <c r="AS1246" i="1"/>
  <c r="AR1246" i="1"/>
  <c r="AQ1246" i="1"/>
  <c r="AP1246" i="1"/>
  <c r="AO1246" i="1"/>
  <c r="E1246" i="1"/>
  <c r="BD1245" i="1"/>
  <c r="BC1245" i="1"/>
  <c r="BB1245" i="1"/>
  <c r="BA1245" i="1"/>
  <c r="AY1245" i="1"/>
  <c r="AX1245" i="1"/>
  <c r="AW1245" i="1"/>
  <c r="AV1245" i="1"/>
  <c r="AU1245" i="1"/>
  <c r="AS1245" i="1"/>
  <c r="AR1245" i="1"/>
  <c r="AQ1245" i="1"/>
  <c r="AP1245" i="1"/>
  <c r="AO1245" i="1"/>
  <c r="E1245" i="1"/>
  <c r="BD1244" i="1"/>
  <c r="BC1244" i="1"/>
  <c r="BB1244" i="1"/>
  <c r="BA1244" i="1"/>
  <c r="AY1244" i="1"/>
  <c r="AX1244" i="1"/>
  <c r="AW1244" i="1"/>
  <c r="AV1244" i="1"/>
  <c r="AU1244" i="1"/>
  <c r="AS1244" i="1"/>
  <c r="AR1244" i="1"/>
  <c r="AQ1244" i="1"/>
  <c r="AP1244" i="1"/>
  <c r="AO1244" i="1"/>
  <c r="E1244" i="1"/>
  <c r="BD1243" i="1"/>
  <c r="BC1243" i="1"/>
  <c r="BB1243" i="1"/>
  <c r="BA1243" i="1"/>
  <c r="AY1243" i="1"/>
  <c r="AX1243" i="1"/>
  <c r="AW1243" i="1"/>
  <c r="AV1243" i="1"/>
  <c r="AU1243" i="1"/>
  <c r="AS1243" i="1"/>
  <c r="AR1243" i="1"/>
  <c r="AQ1243" i="1"/>
  <c r="AP1243" i="1"/>
  <c r="AO1243" i="1"/>
  <c r="E1243" i="1"/>
  <c r="BD1242" i="1"/>
  <c r="BC1242" i="1"/>
  <c r="BB1242" i="1"/>
  <c r="BA1242" i="1"/>
  <c r="AY1242" i="1"/>
  <c r="AX1242" i="1"/>
  <c r="AW1242" i="1"/>
  <c r="AV1242" i="1"/>
  <c r="AU1242" i="1"/>
  <c r="AS1242" i="1"/>
  <c r="AR1242" i="1"/>
  <c r="AQ1242" i="1"/>
  <c r="AP1242" i="1"/>
  <c r="AO1242" i="1"/>
  <c r="E1242" i="1"/>
  <c r="BD1241" i="1"/>
  <c r="BC1241" i="1"/>
  <c r="BB1241" i="1"/>
  <c r="BA1241" i="1"/>
  <c r="AY1241" i="1"/>
  <c r="AX1241" i="1"/>
  <c r="AW1241" i="1"/>
  <c r="AV1241" i="1"/>
  <c r="AU1241" i="1"/>
  <c r="AS1241" i="1"/>
  <c r="AR1241" i="1"/>
  <c r="AQ1241" i="1"/>
  <c r="AP1241" i="1"/>
  <c r="AO1241" i="1"/>
  <c r="E1241" i="1"/>
  <c r="BD1240" i="1"/>
  <c r="BC1240" i="1"/>
  <c r="BB1240" i="1"/>
  <c r="BA1240" i="1"/>
  <c r="AY1240" i="1"/>
  <c r="AX1240" i="1"/>
  <c r="AW1240" i="1"/>
  <c r="AV1240" i="1"/>
  <c r="AU1240" i="1"/>
  <c r="AS1240" i="1"/>
  <c r="AR1240" i="1"/>
  <c r="AQ1240" i="1"/>
  <c r="AP1240" i="1"/>
  <c r="AO1240" i="1"/>
  <c r="E1240" i="1"/>
  <c r="BD1239" i="1"/>
  <c r="BC1239" i="1"/>
  <c r="BB1239" i="1"/>
  <c r="BA1239" i="1"/>
  <c r="AY1239" i="1"/>
  <c r="AX1239" i="1"/>
  <c r="AW1239" i="1"/>
  <c r="AV1239" i="1"/>
  <c r="AU1239" i="1"/>
  <c r="AS1239" i="1"/>
  <c r="AR1239" i="1"/>
  <c r="AQ1239" i="1"/>
  <c r="AP1239" i="1"/>
  <c r="AO1239" i="1"/>
  <c r="E1239" i="1"/>
  <c r="BD1238" i="1"/>
  <c r="BC1238" i="1"/>
  <c r="BB1238" i="1"/>
  <c r="BA1238" i="1"/>
  <c r="AY1238" i="1"/>
  <c r="AX1238" i="1"/>
  <c r="AW1238" i="1"/>
  <c r="AV1238" i="1"/>
  <c r="AU1238" i="1"/>
  <c r="AS1238" i="1"/>
  <c r="AR1238" i="1"/>
  <c r="AQ1238" i="1"/>
  <c r="AP1238" i="1"/>
  <c r="AO1238" i="1"/>
  <c r="E1238" i="1"/>
  <c r="BD1237" i="1"/>
  <c r="BC1237" i="1"/>
  <c r="BB1237" i="1"/>
  <c r="BA1237" i="1"/>
  <c r="AY1237" i="1"/>
  <c r="AX1237" i="1"/>
  <c r="AW1237" i="1"/>
  <c r="AV1237" i="1"/>
  <c r="AU1237" i="1"/>
  <c r="AS1237" i="1"/>
  <c r="AR1237" i="1"/>
  <c r="AQ1237" i="1"/>
  <c r="AP1237" i="1"/>
  <c r="AO1237" i="1"/>
  <c r="E1237" i="1"/>
  <c r="BD1236" i="1"/>
  <c r="BC1236" i="1"/>
  <c r="BB1236" i="1"/>
  <c r="BA1236" i="1"/>
  <c r="AY1236" i="1"/>
  <c r="AX1236" i="1"/>
  <c r="AW1236" i="1"/>
  <c r="AV1236" i="1"/>
  <c r="AU1236" i="1"/>
  <c r="AS1236" i="1"/>
  <c r="AR1236" i="1"/>
  <c r="AQ1236" i="1"/>
  <c r="AP1236" i="1"/>
  <c r="AO1236" i="1"/>
  <c r="E1236" i="1"/>
  <c r="BD1235" i="1"/>
  <c r="BC1235" i="1"/>
  <c r="BB1235" i="1"/>
  <c r="BA1235" i="1"/>
  <c r="AY1235" i="1"/>
  <c r="AX1235" i="1"/>
  <c r="AW1235" i="1"/>
  <c r="AV1235" i="1"/>
  <c r="AU1235" i="1"/>
  <c r="AS1235" i="1"/>
  <c r="AR1235" i="1"/>
  <c r="AQ1235" i="1"/>
  <c r="AP1235" i="1"/>
  <c r="AO1235" i="1"/>
  <c r="E1235" i="1"/>
  <c r="BD1234" i="1"/>
  <c r="BC1234" i="1"/>
  <c r="BB1234" i="1"/>
  <c r="BA1234" i="1"/>
  <c r="AY1234" i="1"/>
  <c r="AX1234" i="1"/>
  <c r="AW1234" i="1"/>
  <c r="AV1234" i="1"/>
  <c r="AU1234" i="1"/>
  <c r="AS1234" i="1"/>
  <c r="AR1234" i="1"/>
  <c r="AQ1234" i="1"/>
  <c r="AP1234" i="1"/>
  <c r="AO1234" i="1"/>
  <c r="E1234" i="1"/>
  <c r="BD1233" i="1"/>
  <c r="BC1233" i="1"/>
  <c r="BB1233" i="1"/>
  <c r="BA1233" i="1"/>
  <c r="AY1233" i="1"/>
  <c r="AX1233" i="1"/>
  <c r="AW1233" i="1"/>
  <c r="AV1233" i="1"/>
  <c r="AU1233" i="1"/>
  <c r="AS1233" i="1"/>
  <c r="AR1233" i="1"/>
  <c r="AQ1233" i="1"/>
  <c r="AP1233" i="1"/>
  <c r="AO1233" i="1"/>
  <c r="E1233" i="1"/>
  <c r="BD1232" i="1"/>
  <c r="BC1232" i="1"/>
  <c r="BB1232" i="1"/>
  <c r="BA1232" i="1"/>
  <c r="AY1232" i="1"/>
  <c r="AX1232" i="1"/>
  <c r="AW1232" i="1"/>
  <c r="AV1232" i="1"/>
  <c r="AU1232" i="1"/>
  <c r="AS1232" i="1"/>
  <c r="AR1232" i="1"/>
  <c r="AQ1232" i="1"/>
  <c r="AP1232" i="1"/>
  <c r="AO1232" i="1"/>
  <c r="E1232" i="1"/>
  <c r="BD1231" i="1"/>
  <c r="BC1231" i="1"/>
  <c r="BB1231" i="1"/>
  <c r="BA1231" i="1"/>
  <c r="AY1231" i="1"/>
  <c r="AX1231" i="1"/>
  <c r="AW1231" i="1"/>
  <c r="AV1231" i="1"/>
  <c r="AU1231" i="1"/>
  <c r="AS1231" i="1"/>
  <c r="AR1231" i="1"/>
  <c r="AQ1231" i="1"/>
  <c r="AP1231" i="1"/>
  <c r="AO1231" i="1"/>
  <c r="E1231" i="1"/>
  <c r="BD1230" i="1"/>
  <c r="BC1230" i="1"/>
  <c r="BB1230" i="1"/>
  <c r="BA1230" i="1"/>
  <c r="AY1230" i="1"/>
  <c r="AX1230" i="1"/>
  <c r="AW1230" i="1"/>
  <c r="AV1230" i="1"/>
  <c r="AU1230" i="1"/>
  <c r="AS1230" i="1"/>
  <c r="AR1230" i="1"/>
  <c r="AQ1230" i="1"/>
  <c r="AP1230" i="1"/>
  <c r="AO1230" i="1"/>
  <c r="E1230" i="1"/>
  <c r="BD1229" i="1"/>
  <c r="BC1229" i="1"/>
  <c r="BB1229" i="1"/>
  <c r="BA1229" i="1"/>
  <c r="AY1229" i="1"/>
  <c r="AX1229" i="1"/>
  <c r="AW1229" i="1"/>
  <c r="AV1229" i="1"/>
  <c r="AU1229" i="1"/>
  <c r="AS1229" i="1"/>
  <c r="AR1229" i="1"/>
  <c r="AQ1229" i="1"/>
  <c r="AP1229" i="1"/>
  <c r="AO1229" i="1"/>
  <c r="E1229" i="1"/>
  <c r="BD1228" i="1"/>
  <c r="BC1228" i="1"/>
  <c r="BB1228" i="1"/>
  <c r="BA1228" i="1"/>
  <c r="AY1228" i="1"/>
  <c r="AX1228" i="1"/>
  <c r="AW1228" i="1"/>
  <c r="AV1228" i="1"/>
  <c r="AU1228" i="1"/>
  <c r="AS1228" i="1"/>
  <c r="AR1228" i="1"/>
  <c r="AQ1228" i="1"/>
  <c r="AP1228" i="1"/>
  <c r="AO1228" i="1"/>
  <c r="E1228" i="1"/>
  <c r="BD1227" i="1"/>
  <c r="BC1227" i="1"/>
  <c r="BB1227" i="1"/>
  <c r="BA1227" i="1"/>
  <c r="AY1227" i="1"/>
  <c r="AX1227" i="1"/>
  <c r="AW1227" i="1"/>
  <c r="AV1227" i="1"/>
  <c r="AU1227" i="1"/>
  <c r="AS1227" i="1"/>
  <c r="AR1227" i="1"/>
  <c r="AQ1227" i="1"/>
  <c r="AP1227" i="1"/>
  <c r="AO1227" i="1"/>
  <c r="E1227" i="1"/>
  <c r="BD1226" i="1"/>
  <c r="BC1226" i="1"/>
  <c r="BB1226" i="1"/>
  <c r="BA1226" i="1"/>
  <c r="AY1226" i="1"/>
  <c r="AX1226" i="1"/>
  <c r="AW1226" i="1"/>
  <c r="AV1226" i="1"/>
  <c r="AU1226" i="1"/>
  <c r="AS1226" i="1"/>
  <c r="AR1226" i="1"/>
  <c r="AQ1226" i="1"/>
  <c r="AP1226" i="1"/>
  <c r="AO1226" i="1"/>
  <c r="E1226" i="1"/>
  <c r="BD1225" i="1"/>
  <c r="BC1225" i="1"/>
  <c r="BB1225" i="1"/>
  <c r="BA1225" i="1"/>
  <c r="AY1225" i="1"/>
  <c r="AX1225" i="1"/>
  <c r="AW1225" i="1"/>
  <c r="AV1225" i="1"/>
  <c r="AU1225" i="1"/>
  <c r="AS1225" i="1"/>
  <c r="AR1225" i="1"/>
  <c r="AQ1225" i="1"/>
  <c r="AP1225" i="1"/>
  <c r="AO1225" i="1"/>
  <c r="E1225" i="1"/>
  <c r="BD1224" i="1"/>
  <c r="BC1224" i="1"/>
  <c r="BB1224" i="1"/>
  <c r="BA1224" i="1"/>
  <c r="AY1224" i="1"/>
  <c r="AX1224" i="1"/>
  <c r="AW1224" i="1"/>
  <c r="AV1224" i="1"/>
  <c r="AU1224" i="1"/>
  <c r="AS1224" i="1"/>
  <c r="AR1224" i="1"/>
  <c r="AQ1224" i="1"/>
  <c r="AP1224" i="1"/>
  <c r="AO1224" i="1"/>
  <c r="E1224" i="1"/>
  <c r="BD1223" i="1"/>
  <c r="BC1223" i="1"/>
  <c r="BB1223" i="1"/>
  <c r="BA1223" i="1"/>
  <c r="AY1223" i="1"/>
  <c r="AX1223" i="1"/>
  <c r="AW1223" i="1"/>
  <c r="AV1223" i="1"/>
  <c r="AU1223" i="1"/>
  <c r="AS1223" i="1"/>
  <c r="AR1223" i="1"/>
  <c r="AQ1223" i="1"/>
  <c r="AP1223" i="1"/>
  <c r="AO1223" i="1"/>
  <c r="E1223" i="1"/>
  <c r="BD1222" i="1"/>
  <c r="BC1222" i="1"/>
  <c r="BB1222" i="1"/>
  <c r="BA1222" i="1"/>
  <c r="AY1222" i="1"/>
  <c r="AX1222" i="1"/>
  <c r="AW1222" i="1"/>
  <c r="AV1222" i="1"/>
  <c r="AU1222" i="1"/>
  <c r="AS1222" i="1"/>
  <c r="AR1222" i="1"/>
  <c r="AQ1222" i="1"/>
  <c r="AP1222" i="1"/>
  <c r="AO1222" i="1"/>
  <c r="E1222" i="1"/>
  <c r="BD1221" i="1"/>
  <c r="BC1221" i="1"/>
  <c r="BB1221" i="1"/>
  <c r="BA1221" i="1"/>
  <c r="AY1221" i="1"/>
  <c r="AX1221" i="1"/>
  <c r="AW1221" i="1"/>
  <c r="AV1221" i="1"/>
  <c r="AU1221" i="1"/>
  <c r="AS1221" i="1"/>
  <c r="AR1221" i="1"/>
  <c r="AQ1221" i="1"/>
  <c r="AP1221" i="1"/>
  <c r="AO1221" i="1"/>
  <c r="E1221" i="1"/>
  <c r="BD1220" i="1"/>
  <c r="BC1220" i="1"/>
  <c r="BB1220" i="1"/>
  <c r="BA1220" i="1"/>
  <c r="AY1220" i="1"/>
  <c r="AX1220" i="1"/>
  <c r="AW1220" i="1"/>
  <c r="AV1220" i="1"/>
  <c r="AU1220" i="1"/>
  <c r="AS1220" i="1"/>
  <c r="AR1220" i="1"/>
  <c r="AQ1220" i="1"/>
  <c r="AP1220" i="1"/>
  <c r="AO1220" i="1"/>
  <c r="E1220" i="1"/>
  <c r="BD1219" i="1"/>
  <c r="BC1219" i="1"/>
  <c r="BB1219" i="1"/>
  <c r="BA1219" i="1"/>
  <c r="AY1219" i="1"/>
  <c r="AX1219" i="1"/>
  <c r="AW1219" i="1"/>
  <c r="AV1219" i="1"/>
  <c r="AU1219" i="1"/>
  <c r="AS1219" i="1"/>
  <c r="AR1219" i="1"/>
  <c r="AQ1219" i="1"/>
  <c r="AP1219" i="1"/>
  <c r="AO1219" i="1"/>
  <c r="E1219" i="1"/>
  <c r="BD1218" i="1"/>
  <c r="BC1218" i="1"/>
  <c r="BB1218" i="1"/>
  <c r="BA1218" i="1"/>
  <c r="AY1218" i="1"/>
  <c r="AX1218" i="1"/>
  <c r="AW1218" i="1"/>
  <c r="AV1218" i="1"/>
  <c r="AU1218" i="1"/>
  <c r="AS1218" i="1"/>
  <c r="AR1218" i="1"/>
  <c r="AQ1218" i="1"/>
  <c r="AP1218" i="1"/>
  <c r="AO1218" i="1"/>
  <c r="E1218" i="1"/>
  <c r="BD1217" i="1"/>
  <c r="BC1217" i="1"/>
  <c r="BB1217" i="1"/>
  <c r="BA1217" i="1"/>
  <c r="AY1217" i="1"/>
  <c r="AX1217" i="1"/>
  <c r="AW1217" i="1"/>
  <c r="AV1217" i="1"/>
  <c r="AU1217" i="1"/>
  <c r="AS1217" i="1"/>
  <c r="AR1217" i="1"/>
  <c r="AQ1217" i="1"/>
  <c r="AP1217" i="1"/>
  <c r="AO1217" i="1"/>
  <c r="E1217" i="1"/>
  <c r="BD1216" i="1"/>
  <c r="BC1216" i="1"/>
  <c r="BB1216" i="1"/>
  <c r="BA1216" i="1"/>
  <c r="AY1216" i="1"/>
  <c r="AX1216" i="1"/>
  <c r="AW1216" i="1"/>
  <c r="AV1216" i="1"/>
  <c r="AU1216" i="1"/>
  <c r="AS1216" i="1"/>
  <c r="AR1216" i="1"/>
  <c r="AQ1216" i="1"/>
  <c r="AP1216" i="1"/>
  <c r="AO1216" i="1"/>
  <c r="E1216" i="1"/>
  <c r="BD1215" i="1"/>
  <c r="BC1215" i="1"/>
  <c r="BB1215" i="1"/>
  <c r="BA1215" i="1"/>
  <c r="AY1215" i="1"/>
  <c r="AX1215" i="1"/>
  <c r="AW1215" i="1"/>
  <c r="AV1215" i="1"/>
  <c r="AU1215" i="1"/>
  <c r="AS1215" i="1"/>
  <c r="AR1215" i="1"/>
  <c r="AQ1215" i="1"/>
  <c r="AP1215" i="1"/>
  <c r="AO1215" i="1"/>
  <c r="E1215" i="1"/>
  <c r="BD1214" i="1"/>
  <c r="BC1214" i="1"/>
  <c r="BB1214" i="1"/>
  <c r="BA1214" i="1"/>
  <c r="AY1214" i="1"/>
  <c r="AX1214" i="1"/>
  <c r="AW1214" i="1"/>
  <c r="AV1214" i="1"/>
  <c r="AU1214" i="1"/>
  <c r="AS1214" i="1"/>
  <c r="AR1214" i="1"/>
  <c r="AQ1214" i="1"/>
  <c r="AP1214" i="1"/>
  <c r="AO1214" i="1"/>
  <c r="E1214" i="1"/>
  <c r="BD1213" i="1"/>
  <c r="BC1213" i="1"/>
  <c r="BB1213" i="1"/>
  <c r="BA1213" i="1"/>
  <c r="AY1213" i="1"/>
  <c r="AX1213" i="1"/>
  <c r="AW1213" i="1"/>
  <c r="AV1213" i="1"/>
  <c r="AU1213" i="1"/>
  <c r="AS1213" i="1"/>
  <c r="AR1213" i="1"/>
  <c r="AQ1213" i="1"/>
  <c r="AP1213" i="1"/>
  <c r="AO1213" i="1"/>
  <c r="E1213" i="1"/>
  <c r="BD1212" i="1"/>
  <c r="BC1212" i="1"/>
  <c r="BB1212" i="1"/>
  <c r="BA1212" i="1"/>
  <c r="AY1212" i="1"/>
  <c r="AX1212" i="1"/>
  <c r="AW1212" i="1"/>
  <c r="AV1212" i="1"/>
  <c r="AU1212" i="1"/>
  <c r="AS1212" i="1"/>
  <c r="AR1212" i="1"/>
  <c r="AQ1212" i="1"/>
  <c r="AP1212" i="1"/>
  <c r="AO1212" i="1"/>
  <c r="E1212" i="1"/>
  <c r="BD1211" i="1"/>
  <c r="BC1211" i="1"/>
  <c r="BB1211" i="1"/>
  <c r="BA1211" i="1"/>
  <c r="AY1211" i="1"/>
  <c r="AX1211" i="1"/>
  <c r="AW1211" i="1"/>
  <c r="AV1211" i="1"/>
  <c r="AU1211" i="1"/>
  <c r="AS1211" i="1"/>
  <c r="AR1211" i="1"/>
  <c r="AQ1211" i="1"/>
  <c r="AP1211" i="1"/>
  <c r="AO1211" i="1"/>
  <c r="E1211" i="1"/>
  <c r="BD1210" i="1"/>
  <c r="BC1210" i="1"/>
  <c r="BB1210" i="1"/>
  <c r="BA1210" i="1"/>
  <c r="AY1210" i="1"/>
  <c r="AX1210" i="1"/>
  <c r="AW1210" i="1"/>
  <c r="AV1210" i="1"/>
  <c r="AU1210" i="1"/>
  <c r="AS1210" i="1"/>
  <c r="AR1210" i="1"/>
  <c r="AQ1210" i="1"/>
  <c r="AP1210" i="1"/>
  <c r="AO1210" i="1"/>
  <c r="E1210" i="1"/>
  <c r="BD1209" i="1"/>
  <c r="BC1209" i="1"/>
  <c r="BB1209" i="1"/>
  <c r="BA1209" i="1"/>
  <c r="AY1209" i="1"/>
  <c r="AX1209" i="1"/>
  <c r="AW1209" i="1"/>
  <c r="AV1209" i="1"/>
  <c r="AU1209" i="1"/>
  <c r="AS1209" i="1"/>
  <c r="AR1209" i="1"/>
  <c r="AQ1209" i="1"/>
  <c r="AP1209" i="1"/>
  <c r="AO1209" i="1"/>
  <c r="E1209" i="1"/>
  <c r="BD1208" i="1"/>
  <c r="BC1208" i="1"/>
  <c r="BB1208" i="1"/>
  <c r="BA1208" i="1"/>
  <c r="AY1208" i="1"/>
  <c r="AX1208" i="1"/>
  <c r="AW1208" i="1"/>
  <c r="AV1208" i="1"/>
  <c r="AU1208" i="1"/>
  <c r="AS1208" i="1"/>
  <c r="AR1208" i="1"/>
  <c r="AQ1208" i="1"/>
  <c r="AP1208" i="1"/>
  <c r="AO1208" i="1"/>
  <c r="E1208" i="1"/>
  <c r="BD1207" i="1"/>
  <c r="BC1207" i="1"/>
  <c r="BB1207" i="1"/>
  <c r="BA1207" i="1"/>
  <c r="AY1207" i="1"/>
  <c r="AX1207" i="1"/>
  <c r="AW1207" i="1"/>
  <c r="AV1207" i="1"/>
  <c r="AU1207" i="1"/>
  <c r="AS1207" i="1"/>
  <c r="AR1207" i="1"/>
  <c r="AQ1207" i="1"/>
  <c r="AP1207" i="1"/>
  <c r="AO1207" i="1"/>
  <c r="E1207" i="1"/>
  <c r="BD1206" i="1"/>
  <c r="BC1206" i="1"/>
  <c r="BB1206" i="1"/>
  <c r="BA1206" i="1"/>
  <c r="AY1206" i="1"/>
  <c r="AX1206" i="1"/>
  <c r="AW1206" i="1"/>
  <c r="AV1206" i="1"/>
  <c r="AU1206" i="1"/>
  <c r="AS1206" i="1"/>
  <c r="AR1206" i="1"/>
  <c r="AQ1206" i="1"/>
  <c r="AP1206" i="1"/>
  <c r="AO1206" i="1"/>
  <c r="E1206" i="1"/>
  <c r="BD1205" i="1"/>
  <c r="BC1205" i="1"/>
  <c r="BB1205" i="1"/>
  <c r="BA1205" i="1"/>
  <c r="AY1205" i="1"/>
  <c r="AX1205" i="1"/>
  <c r="AW1205" i="1"/>
  <c r="AV1205" i="1"/>
  <c r="AU1205" i="1"/>
  <c r="AS1205" i="1"/>
  <c r="AR1205" i="1"/>
  <c r="AQ1205" i="1"/>
  <c r="AP1205" i="1"/>
  <c r="AO1205" i="1"/>
  <c r="E1205" i="1"/>
  <c r="BD1204" i="1"/>
  <c r="BC1204" i="1"/>
  <c r="BB1204" i="1"/>
  <c r="BA1204" i="1"/>
  <c r="AY1204" i="1"/>
  <c r="AX1204" i="1"/>
  <c r="AW1204" i="1"/>
  <c r="AV1204" i="1"/>
  <c r="AU1204" i="1"/>
  <c r="AS1204" i="1"/>
  <c r="AR1204" i="1"/>
  <c r="AQ1204" i="1"/>
  <c r="AP1204" i="1"/>
  <c r="AO1204" i="1"/>
  <c r="E1204" i="1"/>
  <c r="BD1203" i="1"/>
  <c r="BC1203" i="1"/>
  <c r="BB1203" i="1"/>
  <c r="BA1203" i="1"/>
  <c r="AY1203" i="1"/>
  <c r="AX1203" i="1"/>
  <c r="AW1203" i="1"/>
  <c r="AV1203" i="1"/>
  <c r="AU1203" i="1"/>
  <c r="AS1203" i="1"/>
  <c r="AR1203" i="1"/>
  <c r="AQ1203" i="1"/>
  <c r="AP1203" i="1"/>
  <c r="AO1203" i="1"/>
  <c r="E1203" i="1"/>
  <c r="BD1202" i="1"/>
  <c r="BC1202" i="1"/>
  <c r="BB1202" i="1"/>
  <c r="BA1202" i="1"/>
  <c r="AY1202" i="1"/>
  <c r="AX1202" i="1"/>
  <c r="AW1202" i="1"/>
  <c r="AV1202" i="1"/>
  <c r="AU1202" i="1"/>
  <c r="AS1202" i="1"/>
  <c r="AR1202" i="1"/>
  <c r="AQ1202" i="1"/>
  <c r="AP1202" i="1"/>
  <c r="AO1202" i="1"/>
  <c r="E1202" i="1"/>
  <c r="BD1201" i="1"/>
  <c r="BC1201" i="1"/>
  <c r="BB1201" i="1"/>
  <c r="BA1201" i="1"/>
  <c r="AY1201" i="1"/>
  <c r="AX1201" i="1"/>
  <c r="AW1201" i="1"/>
  <c r="AV1201" i="1"/>
  <c r="AU1201" i="1"/>
  <c r="AS1201" i="1"/>
  <c r="AR1201" i="1"/>
  <c r="AQ1201" i="1"/>
  <c r="AP1201" i="1"/>
  <c r="AO1201" i="1"/>
  <c r="E1201" i="1"/>
  <c r="BD1200" i="1"/>
  <c r="BC1200" i="1"/>
  <c r="BB1200" i="1"/>
  <c r="BA1200" i="1"/>
  <c r="AY1200" i="1"/>
  <c r="AX1200" i="1"/>
  <c r="AW1200" i="1"/>
  <c r="AV1200" i="1"/>
  <c r="AU1200" i="1"/>
  <c r="AS1200" i="1"/>
  <c r="AR1200" i="1"/>
  <c r="AQ1200" i="1"/>
  <c r="AP1200" i="1"/>
  <c r="AO1200" i="1"/>
  <c r="E1200" i="1"/>
  <c r="BD1199" i="1"/>
  <c r="BC1199" i="1"/>
  <c r="BB1199" i="1"/>
  <c r="BA1199" i="1"/>
  <c r="AY1199" i="1"/>
  <c r="AX1199" i="1"/>
  <c r="AW1199" i="1"/>
  <c r="AV1199" i="1"/>
  <c r="AU1199" i="1"/>
  <c r="AS1199" i="1"/>
  <c r="AR1199" i="1"/>
  <c r="AQ1199" i="1"/>
  <c r="AP1199" i="1"/>
  <c r="AO1199" i="1"/>
  <c r="E1199" i="1"/>
  <c r="BD1198" i="1"/>
  <c r="BC1198" i="1"/>
  <c r="BB1198" i="1"/>
  <c r="BA1198" i="1"/>
  <c r="AY1198" i="1"/>
  <c r="AX1198" i="1"/>
  <c r="AW1198" i="1"/>
  <c r="AV1198" i="1"/>
  <c r="AU1198" i="1"/>
  <c r="AS1198" i="1"/>
  <c r="AR1198" i="1"/>
  <c r="AQ1198" i="1"/>
  <c r="AP1198" i="1"/>
  <c r="AO1198" i="1"/>
  <c r="E1198" i="1"/>
  <c r="BD1197" i="1"/>
  <c r="BC1197" i="1"/>
  <c r="BB1197" i="1"/>
  <c r="BA1197" i="1"/>
  <c r="AY1197" i="1"/>
  <c r="AX1197" i="1"/>
  <c r="AW1197" i="1"/>
  <c r="AV1197" i="1"/>
  <c r="AU1197" i="1"/>
  <c r="AS1197" i="1"/>
  <c r="AR1197" i="1"/>
  <c r="AQ1197" i="1"/>
  <c r="AP1197" i="1"/>
  <c r="AO1197" i="1"/>
  <c r="E1197" i="1"/>
  <c r="BD1196" i="1"/>
  <c r="BC1196" i="1"/>
  <c r="BB1196" i="1"/>
  <c r="BA1196" i="1"/>
  <c r="AY1196" i="1"/>
  <c r="AX1196" i="1"/>
  <c r="AW1196" i="1"/>
  <c r="AV1196" i="1"/>
  <c r="AU1196" i="1"/>
  <c r="AS1196" i="1"/>
  <c r="AR1196" i="1"/>
  <c r="AQ1196" i="1"/>
  <c r="AP1196" i="1"/>
  <c r="AO1196" i="1"/>
  <c r="E1196" i="1"/>
  <c r="BD1195" i="1"/>
  <c r="BC1195" i="1"/>
  <c r="BB1195" i="1"/>
  <c r="BA1195" i="1"/>
  <c r="AY1195" i="1"/>
  <c r="AX1195" i="1"/>
  <c r="AW1195" i="1"/>
  <c r="AV1195" i="1"/>
  <c r="AU1195" i="1"/>
  <c r="AS1195" i="1"/>
  <c r="AR1195" i="1"/>
  <c r="AQ1195" i="1"/>
  <c r="AP1195" i="1"/>
  <c r="AO1195" i="1"/>
  <c r="E1195" i="1"/>
  <c r="BD1194" i="1"/>
  <c r="BC1194" i="1"/>
  <c r="BB1194" i="1"/>
  <c r="BA1194" i="1"/>
  <c r="AY1194" i="1"/>
  <c r="AX1194" i="1"/>
  <c r="AW1194" i="1"/>
  <c r="AV1194" i="1"/>
  <c r="AU1194" i="1"/>
  <c r="AS1194" i="1"/>
  <c r="AR1194" i="1"/>
  <c r="AQ1194" i="1"/>
  <c r="AP1194" i="1"/>
  <c r="AO1194" i="1"/>
  <c r="E1194" i="1"/>
  <c r="BD1193" i="1"/>
  <c r="BC1193" i="1"/>
  <c r="BB1193" i="1"/>
  <c r="BA1193" i="1"/>
  <c r="AY1193" i="1"/>
  <c r="AX1193" i="1"/>
  <c r="AW1193" i="1"/>
  <c r="AV1193" i="1"/>
  <c r="AU1193" i="1"/>
  <c r="AS1193" i="1"/>
  <c r="AR1193" i="1"/>
  <c r="AQ1193" i="1"/>
  <c r="AP1193" i="1"/>
  <c r="AO1193" i="1"/>
  <c r="E1193" i="1"/>
  <c r="BD1192" i="1"/>
  <c r="BC1192" i="1"/>
  <c r="BB1192" i="1"/>
  <c r="BA1192" i="1"/>
  <c r="AY1192" i="1"/>
  <c r="AX1192" i="1"/>
  <c r="AW1192" i="1"/>
  <c r="AV1192" i="1"/>
  <c r="AU1192" i="1"/>
  <c r="AS1192" i="1"/>
  <c r="AR1192" i="1"/>
  <c r="AQ1192" i="1"/>
  <c r="AP1192" i="1"/>
  <c r="AO1192" i="1"/>
  <c r="E1192" i="1"/>
  <c r="BD1191" i="1"/>
  <c r="BC1191" i="1"/>
  <c r="BB1191" i="1"/>
  <c r="BA1191" i="1"/>
  <c r="AY1191" i="1"/>
  <c r="AX1191" i="1"/>
  <c r="AW1191" i="1"/>
  <c r="AV1191" i="1"/>
  <c r="AU1191" i="1"/>
  <c r="AS1191" i="1"/>
  <c r="AR1191" i="1"/>
  <c r="AQ1191" i="1"/>
  <c r="AP1191" i="1"/>
  <c r="AO1191" i="1"/>
  <c r="E1191" i="1"/>
  <c r="BD1190" i="1"/>
  <c r="BC1190" i="1"/>
  <c r="BB1190" i="1"/>
  <c r="BA1190" i="1"/>
  <c r="AY1190" i="1"/>
  <c r="AX1190" i="1"/>
  <c r="AW1190" i="1"/>
  <c r="AV1190" i="1"/>
  <c r="AU1190" i="1"/>
  <c r="AS1190" i="1"/>
  <c r="AR1190" i="1"/>
  <c r="AQ1190" i="1"/>
  <c r="AP1190" i="1"/>
  <c r="AO1190" i="1"/>
  <c r="E1190" i="1"/>
  <c r="BD1189" i="1"/>
  <c r="BC1189" i="1"/>
  <c r="BB1189" i="1"/>
  <c r="BA1189" i="1"/>
  <c r="AY1189" i="1"/>
  <c r="AX1189" i="1"/>
  <c r="AW1189" i="1"/>
  <c r="AV1189" i="1"/>
  <c r="AU1189" i="1"/>
  <c r="AS1189" i="1"/>
  <c r="AR1189" i="1"/>
  <c r="AQ1189" i="1"/>
  <c r="AP1189" i="1"/>
  <c r="AO1189" i="1"/>
  <c r="E1189" i="1"/>
  <c r="BD1188" i="1"/>
  <c r="BC1188" i="1"/>
  <c r="BB1188" i="1"/>
  <c r="BA1188" i="1"/>
  <c r="AY1188" i="1"/>
  <c r="AX1188" i="1"/>
  <c r="AW1188" i="1"/>
  <c r="AV1188" i="1"/>
  <c r="AU1188" i="1"/>
  <c r="AS1188" i="1"/>
  <c r="AR1188" i="1"/>
  <c r="AQ1188" i="1"/>
  <c r="AP1188" i="1"/>
  <c r="AO1188" i="1"/>
  <c r="E1188" i="1"/>
  <c r="BD1187" i="1"/>
  <c r="BC1187" i="1"/>
  <c r="BB1187" i="1"/>
  <c r="BA1187" i="1"/>
  <c r="AY1187" i="1"/>
  <c r="AX1187" i="1"/>
  <c r="AW1187" i="1"/>
  <c r="AV1187" i="1"/>
  <c r="AU1187" i="1"/>
  <c r="AS1187" i="1"/>
  <c r="AR1187" i="1"/>
  <c r="AQ1187" i="1"/>
  <c r="AP1187" i="1"/>
  <c r="AO1187" i="1"/>
  <c r="E1187" i="1"/>
  <c r="BD1186" i="1"/>
  <c r="BC1186" i="1"/>
  <c r="BB1186" i="1"/>
  <c r="BA1186" i="1"/>
  <c r="AY1186" i="1"/>
  <c r="AX1186" i="1"/>
  <c r="AW1186" i="1"/>
  <c r="AV1186" i="1"/>
  <c r="AU1186" i="1"/>
  <c r="AS1186" i="1"/>
  <c r="AR1186" i="1"/>
  <c r="AQ1186" i="1"/>
  <c r="AP1186" i="1"/>
  <c r="AO1186" i="1"/>
  <c r="E1186" i="1"/>
  <c r="BD1185" i="1"/>
  <c r="BC1185" i="1"/>
  <c r="BB1185" i="1"/>
  <c r="BA1185" i="1"/>
  <c r="AY1185" i="1"/>
  <c r="AX1185" i="1"/>
  <c r="AW1185" i="1"/>
  <c r="AV1185" i="1"/>
  <c r="AU1185" i="1"/>
  <c r="AS1185" i="1"/>
  <c r="AR1185" i="1"/>
  <c r="AQ1185" i="1"/>
  <c r="AP1185" i="1"/>
  <c r="AO1185" i="1"/>
  <c r="E1185" i="1"/>
  <c r="BD1184" i="1"/>
  <c r="BC1184" i="1"/>
  <c r="BB1184" i="1"/>
  <c r="BA1184" i="1"/>
  <c r="AY1184" i="1"/>
  <c r="AX1184" i="1"/>
  <c r="AW1184" i="1"/>
  <c r="AV1184" i="1"/>
  <c r="AU1184" i="1"/>
  <c r="AS1184" i="1"/>
  <c r="AR1184" i="1"/>
  <c r="AQ1184" i="1"/>
  <c r="AP1184" i="1"/>
  <c r="AO1184" i="1"/>
  <c r="E1184" i="1"/>
  <c r="BD1183" i="1"/>
  <c r="BC1183" i="1"/>
  <c r="BB1183" i="1"/>
  <c r="BA1183" i="1"/>
  <c r="AY1183" i="1"/>
  <c r="AX1183" i="1"/>
  <c r="AW1183" i="1"/>
  <c r="AV1183" i="1"/>
  <c r="AU1183" i="1"/>
  <c r="AS1183" i="1"/>
  <c r="AR1183" i="1"/>
  <c r="AQ1183" i="1"/>
  <c r="AP1183" i="1"/>
  <c r="AO1183" i="1"/>
  <c r="E1183" i="1"/>
  <c r="BD1182" i="1"/>
  <c r="BC1182" i="1"/>
  <c r="BB1182" i="1"/>
  <c r="BA1182" i="1"/>
  <c r="AY1182" i="1"/>
  <c r="AX1182" i="1"/>
  <c r="AW1182" i="1"/>
  <c r="AV1182" i="1"/>
  <c r="AU1182" i="1"/>
  <c r="AS1182" i="1"/>
  <c r="AR1182" i="1"/>
  <c r="AQ1182" i="1"/>
  <c r="AP1182" i="1"/>
  <c r="AO1182" i="1"/>
  <c r="E1182" i="1"/>
  <c r="BD1181" i="1"/>
  <c r="BC1181" i="1"/>
  <c r="BB1181" i="1"/>
  <c r="BA1181" i="1"/>
  <c r="AY1181" i="1"/>
  <c r="AX1181" i="1"/>
  <c r="AW1181" i="1"/>
  <c r="AV1181" i="1"/>
  <c r="AU1181" i="1"/>
  <c r="AS1181" i="1"/>
  <c r="AR1181" i="1"/>
  <c r="AQ1181" i="1"/>
  <c r="AP1181" i="1"/>
  <c r="AO1181" i="1"/>
  <c r="E1181" i="1"/>
  <c r="BD1180" i="1"/>
  <c r="BC1180" i="1"/>
  <c r="BB1180" i="1"/>
  <c r="BA1180" i="1"/>
  <c r="AY1180" i="1"/>
  <c r="AX1180" i="1"/>
  <c r="AW1180" i="1"/>
  <c r="AV1180" i="1"/>
  <c r="AU1180" i="1"/>
  <c r="AS1180" i="1"/>
  <c r="AR1180" i="1"/>
  <c r="AQ1180" i="1"/>
  <c r="AP1180" i="1"/>
  <c r="AO1180" i="1"/>
  <c r="E1180" i="1"/>
  <c r="BD1179" i="1"/>
  <c r="BC1179" i="1"/>
  <c r="BB1179" i="1"/>
  <c r="BA1179" i="1"/>
  <c r="AY1179" i="1"/>
  <c r="AX1179" i="1"/>
  <c r="AW1179" i="1"/>
  <c r="AV1179" i="1"/>
  <c r="AU1179" i="1"/>
  <c r="AS1179" i="1"/>
  <c r="AR1179" i="1"/>
  <c r="AQ1179" i="1"/>
  <c r="AP1179" i="1"/>
  <c r="AO1179" i="1"/>
  <c r="E1179" i="1"/>
  <c r="BD1178" i="1"/>
  <c r="BC1178" i="1"/>
  <c r="BB1178" i="1"/>
  <c r="BA1178" i="1"/>
  <c r="AY1178" i="1"/>
  <c r="AX1178" i="1"/>
  <c r="AW1178" i="1"/>
  <c r="AV1178" i="1"/>
  <c r="AU1178" i="1"/>
  <c r="AS1178" i="1"/>
  <c r="AR1178" i="1"/>
  <c r="AQ1178" i="1"/>
  <c r="AP1178" i="1"/>
  <c r="AO1178" i="1"/>
  <c r="E1178" i="1"/>
  <c r="BD1177" i="1"/>
  <c r="BC1177" i="1"/>
  <c r="BB1177" i="1"/>
  <c r="BA1177" i="1"/>
  <c r="AY1177" i="1"/>
  <c r="AX1177" i="1"/>
  <c r="AW1177" i="1"/>
  <c r="AV1177" i="1"/>
  <c r="AU1177" i="1"/>
  <c r="AS1177" i="1"/>
  <c r="AR1177" i="1"/>
  <c r="AQ1177" i="1"/>
  <c r="AP1177" i="1"/>
  <c r="AO1177" i="1"/>
  <c r="E1177" i="1"/>
  <c r="BD1176" i="1"/>
  <c r="BC1176" i="1"/>
  <c r="BB1176" i="1"/>
  <c r="BA1176" i="1"/>
  <c r="AY1176" i="1"/>
  <c r="AX1176" i="1"/>
  <c r="AW1176" i="1"/>
  <c r="AV1176" i="1"/>
  <c r="AU1176" i="1"/>
  <c r="AS1176" i="1"/>
  <c r="AR1176" i="1"/>
  <c r="AQ1176" i="1"/>
  <c r="AP1176" i="1"/>
  <c r="AO1176" i="1"/>
  <c r="E1176" i="1"/>
  <c r="BD1175" i="1"/>
  <c r="BC1175" i="1"/>
  <c r="BB1175" i="1"/>
  <c r="BA1175" i="1"/>
  <c r="AY1175" i="1"/>
  <c r="AX1175" i="1"/>
  <c r="AW1175" i="1"/>
  <c r="AV1175" i="1"/>
  <c r="AU1175" i="1"/>
  <c r="AS1175" i="1"/>
  <c r="AR1175" i="1"/>
  <c r="AQ1175" i="1"/>
  <c r="AP1175" i="1"/>
  <c r="AO1175" i="1"/>
  <c r="E1175" i="1"/>
  <c r="BD1174" i="1"/>
  <c r="BC1174" i="1"/>
  <c r="BB1174" i="1"/>
  <c r="BA1174" i="1"/>
  <c r="AY1174" i="1"/>
  <c r="AX1174" i="1"/>
  <c r="AW1174" i="1"/>
  <c r="AV1174" i="1"/>
  <c r="AU1174" i="1"/>
  <c r="AS1174" i="1"/>
  <c r="AR1174" i="1"/>
  <c r="AQ1174" i="1"/>
  <c r="AP1174" i="1"/>
  <c r="AO1174" i="1"/>
  <c r="E1174" i="1"/>
  <c r="BD1173" i="1"/>
  <c r="BC1173" i="1"/>
  <c r="BB1173" i="1"/>
  <c r="BA1173" i="1"/>
  <c r="AY1173" i="1"/>
  <c r="AX1173" i="1"/>
  <c r="AW1173" i="1"/>
  <c r="AV1173" i="1"/>
  <c r="AU1173" i="1"/>
  <c r="AS1173" i="1"/>
  <c r="AR1173" i="1"/>
  <c r="AQ1173" i="1"/>
  <c r="AP1173" i="1"/>
  <c r="AO1173" i="1"/>
  <c r="E1173" i="1"/>
  <c r="BD1172" i="1"/>
  <c r="BC1172" i="1"/>
  <c r="BB1172" i="1"/>
  <c r="BA1172" i="1"/>
  <c r="AY1172" i="1"/>
  <c r="AX1172" i="1"/>
  <c r="AW1172" i="1"/>
  <c r="AV1172" i="1"/>
  <c r="AU1172" i="1"/>
  <c r="AS1172" i="1"/>
  <c r="AR1172" i="1"/>
  <c r="AQ1172" i="1"/>
  <c r="AP1172" i="1"/>
  <c r="AO1172" i="1"/>
  <c r="E1172" i="1"/>
  <c r="BD1171" i="1"/>
  <c r="BC1171" i="1"/>
  <c r="BB1171" i="1"/>
  <c r="BA1171" i="1"/>
  <c r="AY1171" i="1"/>
  <c r="AX1171" i="1"/>
  <c r="AW1171" i="1"/>
  <c r="AV1171" i="1"/>
  <c r="AU1171" i="1"/>
  <c r="AS1171" i="1"/>
  <c r="AR1171" i="1"/>
  <c r="AQ1171" i="1"/>
  <c r="AP1171" i="1"/>
  <c r="AO1171" i="1"/>
  <c r="E1171" i="1"/>
  <c r="BD1170" i="1"/>
  <c r="BC1170" i="1"/>
  <c r="BB1170" i="1"/>
  <c r="BA1170" i="1"/>
  <c r="AY1170" i="1"/>
  <c r="AX1170" i="1"/>
  <c r="AW1170" i="1"/>
  <c r="AV1170" i="1"/>
  <c r="AU1170" i="1"/>
  <c r="AS1170" i="1"/>
  <c r="AR1170" i="1"/>
  <c r="AQ1170" i="1"/>
  <c r="AP1170" i="1"/>
  <c r="AO1170" i="1"/>
  <c r="E1170" i="1"/>
  <c r="BD1169" i="1"/>
  <c r="BC1169" i="1"/>
  <c r="BB1169" i="1"/>
  <c r="BA1169" i="1"/>
  <c r="AY1169" i="1"/>
  <c r="AX1169" i="1"/>
  <c r="AW1169" i="1"/>
  <c r="AV1169" i="1"/>
  <c r="AU1169" i="1"/>
  <c r="AS1169" i="1"/>
  <c r="AR1169" i="1"/>
  <c r="AQ1169" i="1"/>
  <c r="AP1169" i="1"/>
  <c r="AO1169" i="1"/>
  <c r="E1169" i="1"/>
  <c r="BD1168" i="1"/>
  <c r="BC1168" i="1"/>
  <c r="BB1168" i="1"/>
  <c r="BA1168" i="1"/>
  <c r="AY1168" i="1"/>
  <c r="AX1168" i="1"/>
  <c r="AW1168" i="1"/>
  <c r="AV1168" i="1"/>
  <c r="AU1168" i="1"/>
  <c r="AS1168" i="1"/>
  <c r="AR1168" i="1"/>
  <c r="AQ1168" i="1"/>
  <c r="AP1168" i="1"/>
  <c r="AO1168" i="1"/>
  <c r="E1168" i="1"/>
  <c r="BD1167" i="1"/>
  <c r="BC1167" i="1"/>
  <c r="BB1167" i="1"/>
  <c r="BA1167" i="1"/>
  <c r="AY1167" i="1"/>
  <c r="AX1167" i="1"/>
  <c r="AW1167" i="1"/>
  <c r="AV1167" i="1"/>
  <c r="AU1167" i="1"/>
  <c r="AS1167" i="1"/>
  <c r="AR1167" i="1"/>
  <c r="AQ1167" i="1"/>
  <c r="AP1167" i="1"/>
  <c r="AO1167" i="1"/>
  <c r="E1167" i="1"/>
  <c r="BD1166" i="1"/>
  <c r="BC1166" i="1"/>
  <c r="BB1166" i="1"/>
  <c r="BA1166" i="1"/>
  <c r="AY1166" i="1"/>
  <c r="AX1166" i="1"/>
  <c r="AW1166" i="1"/>
  <c r="AV1166" i="1"/>
  <c r="AU1166" i="1"/>
  <c r="AS1166" i="1"/>
  <c r="AR1166" i="1"/>
  <c r="AQ1166" i="1"/>
  <c r="AP1166" i="1"/>
  <c r="AO1166" i="1"/>
  <c r="E1166" i="1"/>
  <c r="BD1165" i="1"/>
  <c r="BC1165" i="1"/>
  <c r="BB1165" i="1"/>
  <c r="BA1165" i="1"/>
  <c r="AY1165" i="1"/>
  <c r="AX1165" i="1"/>
  <c r="AW1165" i="1"/>
  <c r="AV1165" i="1"/>
  <c r="AU1165" i="1"/>
  <c r="AS1165" i="1"/>
  <c r="AR1165" i="1"/>
  <c r="AQ1165" i="1"/>
  <c r="AP1165" i="1"/>
  <c r="AO1165" i="1"/>
  <c r="E1165" i="1"/>
  <c r="BD1164" i="1"/>
  <c r="BC1164" i="1"/>
  <c r="BB1164" i="1"/>
  <c r="BA1164" i="1"/>
  <c r="AY1164" i="1"/>
  <c r="AX1164" i="1"/>
  <c r="AW1164" i="1"/>
  <c r="AV1164" i="1"/>
  <c r="AU1164" i="1"/>
  <c r="AS1164" i="1"/>
  <c r="AR1164" i="1"/>
  <c r="AQ1164" i="1"/>
  <c r="AP1164" i="1"/>
  <c r="AO1164" i="1"/>
  <c r="E1164" i="1"/>
  <c r="BD1163" i="1"/>
  <c r="BC1163" i="1"/>
  <c r="BB1163" i="1"/>
  <c r="BA1163" i="1"/>
  <c r="AY1163" i="1"/>
  <c r="AX1163" i="1"/>
  <c r="AW1163" i="1"/>
  <c r="AV1163" i="1"/>
  <c r="AU1163" i="1"/>
  <c r="AS1163" i="1"/>
  <c r="AR1163" i="1"/>
  <c r="AQ1163" i="1"/>
  <c r="AP1163" i="1"/>
  <c r="AO1163" i="1"/>
  <c r="E1163" i="1"/>
  <c r="BD1162" i="1"/>
  <c r="BC1162" i="1"/>
  <c r="BB1162" i="1"/>
  <c r="BA1162" i="1"/>
  <c r="AY1162" i="1"/>
  <c r="AX1162" i="1"/>
  <c r="AW1162" i="1"/>
  <c r="AV1162" i="1"/>
  <c r="AU1162" i="1"/>
  <c r="AS1162" i="1"/>
  <c r="AR1162" i="1"/>
  <c r="AQ1162" i="1"/>
  <c r="AP1162" i="1"/>
  <c r="AO1162" i="1"/>
  <c r="E1162" i="1"/>
  <c r="BD1161" i="1"/>
  <c r="BC1161" i="1"/>
  <c r="BB1161" i="1"/>
  <c r="BA1161" i="1"/>
  <c r="AY1161" i="1"/>
  <c r="AX1161" i="1"/>
  <c r="AW1161" i="1"/>
  <c r="AV1161" i="1"/>
  <c r="AU1161" i="1"/>
  <c r="AS1161" i="1"/>
  <c r="AR1161" i="1"/>
  <c r="AQ1161" i="1"/>
  <c r="AP1161" i="1"/>
  <c r="AO1161" i="1"/>
  <c r="E1161" i="1"/>
  <c r="BD1160" i="1"/>
  <c r="BC1160" i="1"/>
  <c r="BB1160" i="1"/>
  <c r="BA1160" i="1"/>
  <c r="AY1160" i="1"/>
  <c r="AX1160" i="1"/>
  <c r="AW1160" i="1"/>
  <c r="AV1160" i="1"/>
  <c r="AU1160" i="1"/>
  <c r="AS1160" i="1"/>
  <c r="AR1160" i="1"/>
  <c r="AQ1160" i="1"/>
  <c r="AP1160" i="1"/>
  <c r="AO1160" i="1"/>
  <c r="E1160" i="1"/>
  <c r="BD1159" i="1"/>
  <c r="BC1159" i="1"/>
  <c r="BB1159" i="1"/>
  <c r="BA1159" i="1"/>
  <c r="AY1159" i="1"/>
  <c r="AX1159" i="1"/>
  <c r="AW1159" i="1"/>
  <c r="AV1159" i="1"/>
  <c r="AU1159" i="1"/>
  <c r="AS1159" i="1"/>
  <c r="AR1159" i="1"/>
  <c r="AQ1159" i="1"/>
  <c r="AP1159" i="1"/>
  <c r="AO1159" i="1"/>
  <c r="E1159" i="1"/>
  <c r="BD1158" i="1"/>
  <c r="BC1158" i="1"/>
  <c r="BB1158" i="1"/>
  <c r="BA1158" i="1"/>
  <c r="AY1158" i="1"/>
  <c r="AX1158" i="1"/>
  <c r="AW1158" i="1"/>
  <c r="AV1158" i="1"/>
  <c r="AU1158" i="1"/>
  <c r="AS1158" i="1"/>
  <c r="AR1158" i="1"/>
  <c r="AQ1158" i="1"/>
  <c r="AP1158" i="1"/>
  <c r="AO1158" i="1"/>
  <c r="E1158" i="1"/>
  <c r="BD1157" i="1"/>
  <c r="BC1157" i="1"/>
  <c r="BB1157" i="1"/>
  <c r="BA1157" i="1"/>
  <c r="AY1157" i="1"/>
  <c r="AX1157" i="1"/>
  <c r="AW1157" i="1"/>
  <c r="AV1157" i="1"/>
  <c r="AU1157" i="1"/>
  <c r="AS1157" i="1"/>
  <c r="AR1157" i="1"/>
  <c r="AQ1157" i="1"/>
  <c r="AP1157" i="1"/>
  <c r="AO1157" i="1"/>
  <c r="E1157" i="1"/>
  <c r="BD1156" i="1"/>
  <c r="BC1156" i="1"/>
  <c r="BB1156" i="1"/>
  <c r="BA1156" i="1"/>
  <c r="AY1156" i="1"/>
  <c r="AX1156" i="1"/>
  <c r="AW1156" i="1"/>
  <c r="AV1156" i="1"/>
  <c r="AU1156" i="1"/>
  <c r="AS1156" i="1"/>
  <c r="AR1156" i="1"/>
  <c r="AQ1156" i="1"/>
  <c r="AP1156" i="1"/>
  <c r="AO1156" i="1"/>
  <c r="E1156" i="1"/>
  <c r="BD1155" i="1"/>
  <c r="BC1155" i="1"/>
  <c r="BB1155" i="1"/>
  <c r="BA1155" i="1"/>
  <c r="AY1155" i="1"/>
  <c r="AX1155" i="1"/>
  <c r="AW1155" i="1"/>
  <c r="AV1155" i="1"/>
  <c r="AU1155" i="1"/>
  <c r="AS1155" i="1"/>
  <c r="AR1155" i="1"/>
  <c r="AQ1155" i="1"/>
  <c r="AP1155" i="1"/>
  <c r="AO1155" i="1"/>
  <c r="E1155" i="1"/>
  <c r="BD1154" i="1"/>
  <c r="BC1154" i="1"/>
  <c r="BB1154" i="1"/>
  <c r="BA1154" i="1"/>
  <c r="AY1154" i="1"/>
  <c r="AX1154" i="1"/>
  <c r="AW1154" i="1"/>
  <c r="AV1154" i="1"/>
  <c r="AU1154" i="1"/>
  <c r="AS1154" i="1"/>
  <c r="AR1154" i="1"/>
  <c r="AQ1154" i="1"/>
  <c r="AP1154" i="1"/>
  <c r="AO1154" i="1"/>
  <c r="E1154" i="1"/>
  <c r="BD1153" i="1"/>
  <c r="BC1153" i="1"/>
  <c r="BB1153" i="1"/>
  <c r="BA1153" i="1"/>
  <c r="AY1153" i="1"/>
  <c r="AX1153" i="1"/>
  <c r="AW1153" i="1"/>
  <c r="AV1153" i="1"/>
  <c r="AU1153" i="1"/>
  <c r="AS1153" i="1"/>
  <c r="AR1153" i="1"/>
  <c r="AQ1153" i="1"/>
  <c r="AP1153" i="1"/>
  <c r="AO1153" i="1"/>
  <c r="E1153" i="1"/>
  <c r="BD1152" i="1"/>
  <c r="BC1152" i="1"/>
  <c r="BB1152" i="1"/>
  <c r="BA1152" i="1"/>
  <c r="AY1152" i="1"/>
  <c r="AX1152" i="1"/>
  <c r="AW1152" i="1"/>
  <c r="AV1152" i="1"/>
  <c r="AU1152" i="1"/>
  <c r="AS1152" i="1"/>
  <c r="AR1152" i="1"/>
  <c r="AQ1152" i="1"/>
  <c r="AP1152" i="1"/>
  <c r="AO1152" i="1"/>
  <c r="E1152" i="1"/>
  <c r="BD1151" i="1"/>
  <c r="BC1151" i="1"/>
  <c r="BB1151" i="1"/>
  <c r="BA1151" i="1"/>
  <c r="AY1151" i="1"/>
  <c r="AX1151" i="1"/>
  <c r="AW1151" i="1"/>
  <c r="AV1151" i="1"/>
  <c r="AU1151" i="1"/>
  <c r="AS1151" i="1"/>
  <c r="AR1151" i="1"/>
  <c r="AQ1151" i="1"/>
  <c r="AP1151" i="1"/>
  <c r="AO1151" i="1"/>
  <c r="E1151" i="1"/>
  <c r="BD1150" i="1"/>
  <c r="BC1150" i="1"/>
  <c r="BB1150" i="1"/>
  <c r="BA1150" i="1"/>
  <c r="AY1150" i="1"/>
  <c r="AX1150" i="1"/>
  <c r="AW1150" i="1"/>
  <c r="AV1150" i="1"/>
  <c r="AU1150" i="1"/>
  <c r="AS1150" i="1"/>
  <c r="AR1150" i="1"/>
  <c r="AQ1150" i="1"/>
  <c r="AP1150" i="1"/>
  <c r="AO1150" i="1"/>
  <c r="E1150" i="1"/>
  <c r="BD1149" i="1"/>
  <c r="BC1149" i="1"/>
  <c r="BB1149" i="1"/>
  <c r="BA1149" i="1"/>
  <c r="AY1149" i="1"/>
  <c r="AX1149" i="1"/>
  <c r="AW1149" i="1"/>
  <c r="AV1149" i="1"/>
  <c r="AU1149" i="1"/>
  <c r="AS1149" i="1"/>
  <c r="AR1149" i="1"/>
  <c r="AQ1149" i="1"/>
  <c r="AP1149" i="1"/>
  <c r="AO1149" i="1"/>
  <c r="E1149" i="1"/>
  <c r="BD1148" i="1"/>
  <c r="BC1148" i="1"/>
  <c r="BB1148" i="1"/>
  <c r="BA1148" i="1"/>
  <c r="AY1148" i="1"/>
  <c r="AX1148" i="1"/>
  <c r="AW1148" i="1"/>
  <c r="AV1148" i="1"/>
  <c r="AU1148" i="1"/>
  <c r="AS1148" i="1"/>
  <c r="AR1148" i="1"/>
  <c r="AQ1148" i="1"/>
  <c r="AP1148" i="1"/>
  <c r="AO1148" i="1"/>
  <c r="E1148" i="1"/>
  <c r="BD1147" i="1"/>
  <c r="BC1147" i="1"/>
  <c r="BB1147" i="1"/>
  <c r="BA1147" i="1"/>
  <c r="AY1147" i="1"/>
  <c r="AX1147" i="1"/>
  <c r="AW1147" i="1"/>
  <c r="AV1147" i="1"/>
  <c r="AU1147" i="1"/>
  <c r="AS1147" i="1"/>
  <c r="AR1147" i="1"/>
  <c r="AQ1147" i="1"/>
  <c r="AP1147" i="1"/>
  <c r="AO1147" i="1"/>
  <c r="E1147" i="1"/>
  <c r="BD1146" i="1"/>
  <c r="BC1146" i="1"/>
  <c r="BB1146" i="1"/>
  <c r="BA1146" i="1"/>
  <c r="AY1146" i="1"/>
  <c r="AX1146" i="1"/>
  <c r="AW1146" i="1"/>
  <c r="AV1146" i="1"/>
  <c r="AU1146" i="1"/>
  <c r="AS1146" i="1"/>
  <c r="AR1146" i="1"/>
  <c r="AQ1146" i="1"/>
  <c r="AP1146" i="1"/>
  <c r="AO1146" i="1"/>
  <c r="E1146" i="1"/>
  <c r="BD1145" i="1"/>
  <c r="BC1145" i="1"/>
  <c r="BB1145" i="1"/>
  <c r="BA1145" i="1"/>
  <c r="AY1145" i="1"/>
  <c r="AX1145" i="1"/>
  <c r="AW1145" i="1"/>
  <c r="AV1145" i="1"/>
  <c r="AU1145" i="1"/>
  <c r="AS1145" i="1"/>
  <c r="AR1145" i="1"/>
  <c r="AQ1145" i="1"/>
  <c r="AP1145" i="1"/>
  <c r="AO1145" i="1"/>
  <c r="E1145" i="1"/>
  <c r="BD1144" i="1"/>
  <c r="BC1144" i="1"/>
  <c r="BB1144" i="1"/>
  <c r="BA1144" i="1"/>
  <c r="AY1144" i="1"/>
  <c r="AX1144" i="1"/>
  <c r="AW1144" i="1"/>
  <c r="AV1144" i="1"/>
  <c r="AU1144" i="1"/>
  <c r="AS1144" i="1"/>
  <c r="AR1144" i="1"/>
  <c r="AQ1144" i="1"/>
  <c r="AP1144" i="1"/>
  <c r="AO1144" i="1"/>
  <c r="E1144" i="1"/>
  <c r="BD1143" i="1"/>
  <c r="BC1143" i="1"/>
  <c r="BB1143" i="1"/>
  <c r="BA1143" i="1"/>
  <c r="AY1143" i="1"/>
  <c r="AX1143" i="1"/>
  <c r="AW1143" i="1"/>
  <c r="AV1143" i="1"/>
  <c r="AU1143" i="1"/>
  <c r="AS1143" i="1"/>
  <c r="AR1143" i="1"/>
  <c r="AQ1143" i="1"/>
  <c r="AP1143" i="1"/>
  <c r="AO1143" i="1"/>
  <c r="E1143" i="1"/>
  <c r="BD1142" i="1"/>
  <c r="BC1142" i="1"/>
  <c r="BB1142" i="1"/>
  <c r="BA1142" i="1"/>
  <c r="AY1142" i="1"/>
  <c r="AX1142" i="1"/>
  <c r="AW1142" i="1"/>
  <c r="AV1142" i="1"/>
  <c r="AU1142" i="1"/>
  <c r="AS1142" i="1"/>
  <c r="AR1142" i="1"/>
  <c r="AQ1142" i="1"/>
  <c r="AP1142" i="1"/>
  <c r="AO1142" i="1"/>
  <c r="E1142" i="1"/>
  <c r="BD1141" i="1"/>
  <c r="BC1141" i="1"/>
  <c r="BB1141" i="1"/>
  <c r="BA1141" i="1"/>
  <c r="AY1141" i="1"/>
  <c r="AX1141" i="1"/>
  <c r="AW1141" i="1"/>
  <c r="AV1141" i="1"/>
  <c r="AU1141" i="1"/>
  <c r="AS1141" i="1"/>
  <c r="AR1141" i="1"/>
  <c r="AQ1141" i="1"/>
  <c r="AP1141" i="1"/>
  <c r="AO1141" i="1"/>
  <c r="E1141" i="1"/>
  <c r="BD1140" i="1"/>
  <c r="BC1140" i="1"/>
  <c r="BB1140" i="1"/>
  <c r="BA1140" i="1"/>
  <c r="AY1140" i="1"/>
  <c r="AX1140" i="1"/>
  <c r="AW1140" i="1"/>
  <c r="AV1140" i="1"/>
  <c r="AU1140" i="1"/>
  <c r="AS1140" i="1"/>
  <c r="AR1140" i="1"/>
  <c r="AQ1140" i="1"/>
  <c r="AP1140" i="1"/>
  <c r="AO1140" i="1"/>
  <c r="E1140" i="1"/>
  <c r="BD1139" i="1"/>
  <c r="BC1139" i="1"/>
  <c r="BB1139" i="1"/>
  <c r="BA1139" i="1"/>
  <c r="AY1139" i="1"/>
  <c r="AX1139" i="1"/>
  <c r="AW1139" i="1"/>
  <c r="AV1139" i="1"/>
  <c r="AU1139" i="1"/>
  <c r="AS1139" i="1"/>
  <c r="AR1139" i="1"/>
  <c r="AQ1139" i="1"/>
  <c r="AP1139" i="1"/>
  <c r="AO1139" i="1"/>
  <c r="E1139" i="1"/>
  <c r="BD1138" i="1"/>
  <c r="BC1138" i="1"/>
  <c r="BB1138" i="1"/>
  <c r="BA1138" i="1"/>
  <c r="AY1138" i="1"/>
  <c r="AX1138" i="1"/>
  <c r="AW1138" i="1"/>
  <c r="AV1138" i="1"/>
  <c r="AU1138" i="1"/>
  <c r="AS1138" i="1"/>
  <c r="AR1138" i="1"/>
  <c r="AQ1138" i="1"/>
  <c r="AP1138" i="1"/>
  <c r="AO1138" i="1"/>
  <c r="E1138" i="1"/>
  <c r="BD1137" i="1"/>
  <c r="BC1137" i="1"/>
  <c r="BB1137" i="1"/>
  <c r="BA1137" i="1"/>
  <c r="AY1137" i="1"/>
  <c r="AX1137" i="1"/>
  <c r="AW1137" i="1"/>
  <c r="AV1137" i="1"/>
  <c r="AU1137" i="1"/>
  <c r="AS1137" i="1"/>
  <c r="AR1137" i="1"/>
  <c r="AQ1137" i="1"/>
  <c r="AP1137" i="1"/>
  <c r="AO1137" i="1"/>
  <c r="E1137" i="1"/>
  <c r="BD1136" i="1"/>
  <c r="BC1136" i="1"/>
  <c r="BB1136" i="1"/>
  <c r="BA1136" i="1"/>
  <c r="AY1136" i="1"/>
  <c r="AX1136" i="1"/>
  <c r="AW1136" i="1"/>
  <c r="AV1136" i="1"/>
  <c r="AU1136" i="1"/>
  <c r="AS1136" i="1"/>
  <c r="AR1136" i="1"/>
  <c r="AQ1136" i="1"/>
  <c r="AP1136" i="1"/>
  <c r="AO1136" i="1"/>
  <c r="E1136" i="1"/>
  <c r="BD1135" i="1"/>
  <c r="BC1135" i="1"/>
  <c r="BB1135" i="1"/>
  <c r="BA1135" i="1"/>
  <c r="AY1135" i="1"/>
  <c r="AX1135" i="1"/>
  <c r="AW1135" i="1"/>
  <c r="AV1135" i="1"/>
  <c r="AU1135" i="1"/>
  <c r="AS1135" i="1"/>
  <c r="AR1135" i="1"/>
  <c r="AQ1135" i="1"/>
  <c r="AP1135" i="1"/>
  <c r="AO1135" i="1"/>
  <c r="E1135" i="1"/>
  <c r="BD1134" i="1"/>
  <c r="BC1134" i="1"/>
  <c r="BB1134" i="1"/>
  <c r="BA1134" i="1"/>
  <c r="AY1134" i="1"/>
  <c r="AX1134" i="1"/>
  <c r="AW1134" i="1"/>
  <c r="AV1134" i="1"/>
  <c r="AU1134" i="1"/>
  <c r="AS1134" i="1"/>
  <c r="AR1134" i="1"/>
  <c r="AQ1134" i="1"/>
  <c r="AP1134" i="1"/>
  <c r="AO1134" i="1"/>
  <c r="E1134" i="1"/>
  <c r="BD1133" i="1"/>
  <c r="BC1133" i="1"/>
  <c r="BB1133" i="1"/>
  <c r="BA1133" i="1"/>
  <c r="AY1133" i="1"/>
  <c r="AX1133" i="1"/>
  <c r="AW1133" i="1"/>
  <c r="AV1133" i="1"/>
  <c r="AU1133" i="1"/>
  <c r="AS1133" i="1"/>
  <c r="AR1133" i="1"/>
  <c r="AQ1133" i="1"/>
  <c r="AP1133" i="1"/>
  <c r="AO1133" i="1"/>
  <c r="E1133" i="1"/>
  <c r="BD1132" i="1"/>
  <c r="BC1132" i="1"/>
  <c r="BB1132" i="1"/>
  <c r="BA1132" i="1"/>
  <c r="AY1132" i="1"/>
  <c r="AX1132" i="1"/>
  <c r="AW1132" i="1"/>
  <c r="AV1132" i="1"/>
  <c r="AU1132" i="1"/>
  <c r="AS1132" i="1"/>
  <c r="AR1132" i="1"/>
  <c r="AQ1132" i="1"/>
  <c r="AP1132" i="1"/>
  <c r="AO1132" i="1"/>
  <c r="E1132" i="1"/>
  <c r="BD1131" i="1"/>
  <c r="BC1131" i="1"/>
  <c r="BB1131" i="1"/>
  <c r="BA1131" i="1"/>
  <c r="AY1131" i="1"/>
  <c r="AX1131" i="1"/>
  <c r="AW1131" i="1"/>
  <c r="AV1131" i="1"/>
  <c r="AU1131" i="1"/>
  <c r="AS1131" i="1"/>
  <c r="AR1131" i="1"/>
  <c r="AQ1131" i="1"/>
  <c r="AP1131" i="1"/>
  <c r="AO1131" i="1"/>
  <c r="E1131" i="1"/>
  <c r="BD1130" i="1"/>
  <c r="BC1130" i="1"/>
  <c r="BB1130" i="1"/>
  <c r="BA1130" i="1"/>
  <c r="AY1130" i="1"/>
  <c r="AX1130" i="1"/>
  <c r="AW1130" i="1"/>
  <c r="AV1130" i="1"/>
  <c r="AU1130" i="1"/>
  <c r="AS1130" i="1"/>
  <c r="AR1130" i="1"/>
  <c r="AQ1130" i="1"/>
  <c r="AP1130" i="1"/>
  <c r="AO1130" i="1"/>
  <c r="E1130" i="1"/>
  <c r="BD1129" i="1"/>
  <c r="BC1129" i="1"/>
  <c r="BB1129" i="1"/>
  <c r="BA1129" i="1"/>
  <c r="AY1129" i="1"/>
  <c r="AX1129" i="1"/>
  <c r="AW1129" i="1"/>
  <c r="AV1129" i="1"/>
  <c r="AU1129" i="1"/>
  <c r="AS1129" i="1"/>
  <c r="AR1129" i="1"/>
  <c r="AQ1129" i="1"/>
  <c r="AP1129" i="1"/>
  <c r="AO1129" i="1"/>
  <c r="E1129" i="1"/>
  <c r="BD1128" i="1"/>
  <c r="BC1128" i="1"/>
  <c r="BB1128" i="1"/>
  <c r="BA1128" i="1"/>
  <c r="AY1128" i="1"/>
  <c r="AX1128" i="1"/>
  <c r="AW1128" i="1"/>
  <c r="AV1128" i="1"/>
  <c r="AU1128" i="1"/>
  <c r="AS1128" i="1"/>
  <c r="AR1128" i="1"/>
  <c r="AQ1128" i="1"/>
  <c r="AP1128" i="1"/>
  <c r="AO1128" i="1"/>
  <c r="E1128" i="1"/>
  <c r="BD1127" i="1"/>
  <c r="BC1127" i="1"/>
  <c r="BB1127" i="1"/>
  <c r="BA1127" i="1"/>
  <c r="AY1127" i="1"/>
  <c r="AX1127" i="1"/>
  <c r="AW1127" i="1"/>
  <c r="AV1127" i="1"/>
  <c r="AU1127" i="1"/>
  <c r="AS1127" i="1"/>
  <c r="AR1127" i="1"/>
  <c r="AQ1127" i="1"/>
  <c r="AP1127" i="1"/>
  <c r="AO1127" i="1"/>
  <c r="E1127" i="1"/>
  <c r="BD1126" i="1"/>
  <c r="BC1126" i="1"/>
  <c r="BB1126" i="1"/>
  <c r="BA1126" i="1"/>
  <c r="AY1126" i="1"/>
  <c r="AX1126" i="1"/>
  <c r="AW1126" i="1"/>
  <c r="AV1126" i="1"/>
  <c r="AU1126" i="1"/>
  <c r="AS1126" i="1"/>
  <c r="AR1126" i="1"/>
  <c r="AQ1126" i="1"/>
  <c r="AP1126" i="1"/>
  <c r="AO1126" i="1"/>
  <c r="E1126" i="1"/>
  <c r="BD1125" i="1"/>
  <c r="BC1125" i="1"/>
  <c r="BB1125" i="1"/>
  <c r="BA1125" i="1"/>
  <c r="AY1125" i="1"/>
  <c r="AX1125" i="1"/>
  <c r="AW1125" i="1"/>
  <c r="AV1125" i="1"/>
  <c r="AU1125" i="1"/>
  <c r="AS1125" i="1"/>
  <c r="AR1125" i="1"/>
  <c r="AQ1125" i="1"/>
  <c r="AP1125" i="1"/>
  <c r="AO1125" i="1"/>
  <c r="E1125" i="1"/>
  <c r="BD1124" i="1"/>
  <c r="BC1124" i="1"/>
  <c r="BB1124" i="1"/>
  <c r="BA1124" i="1"/>
  <c r="AY1124" i="1"/>
  <c r="AX1124" i="1"/>
  <c r="AW1124" i="1"/>
  <c r="AV1124" i="1"/>
  <c r="AU1124" i="1"/>
  <c r="AS1124" i="1"/>
  <c r="AR1124" i="1"/>
  <c r="AQ1124" i="1"/>
  <c r="AP1124" i="1"/>
  <c r="AO1124" i="1"/>
  <c r="E1124" i="1"/>
  <c r="BD1123" i="1"/>
  <c r="BC1123" i="1"/>
  <c r="BB1123" i="1"/>
  <c r="BA1123" i="1"/>
  <c r="AY1123" i="1"/>
  <c r="AX1123" i="1"/>
  <c r="AW1123" i="1"/>
  <c r="AV1123" i="1"/>
  <c r="AU1123" i="1"/>
  <c r="AS1123" i="1"/>
  <c r="AR1123" i="1"/>
  <c r="AQ1123" i="1"/>
  <c r="AP1123" i="1"/>
  <c r="AO1123" i="1"/>
  <c r="E1123" i="1"/>
  <c r="BD1122" i="1"/>
  <c r="BC1122" i="1"/>
  <c r="BB1122" i="1"/>
  <c r="BA1122" i="1"/>
  <c r="AY1122" i="1"/>
  <c r="AX1122" i="1"/>
  <c r="AW1122" i="1"/>
  <c r="AV1122" i="1"/>
  <c r="AU1122" i="1"/>
  <c r="AS1122" i="1"/>
  <c r="AR1122" i="1"/>
  <c r="AQ1122" i="1"/>
  <c r="AP1122" i="1"/>
  <c r="AO1122" i="1"/>
  <c r="E1122" i="1"/>
  <c r="BD1121" i="1"/>
  <c r="BC1121" i="1"/>
  <c r="BB1121" i="1"/>
  <c r="BA1121" i="1"/>
  <c r="AY1121" i="1"/>
  <c r="AX1121" i="1"/>
  <c r="AW1121" i="1"/>
  <c r="AV1121" i="1"/>
  <c r="AU1121" i="1"/>
  <c r="AS1121" i="1"/>
  <c r="AR1121" i="1"/>
  <c r="AQ1121" i="1"/>
  <c r="AP1121" i="1"/>
  <c r="AO1121" i="1"/>
  <c r="E1121" i="1"/>
  <c r="BD1120" i="1"/>
  <c r="BC1120" i="1"/>
  <c r="BB1120" i="1"/>
  <c r="BA1120" i="1"/>
  <c r="AY1120" i="1"/>
  <c r="AX1120" i="1"/>
  <c r="AW1120" i="1"/>
  <c r="AV1120" i="1"/>
  <c r="AU1120" i="1"/>
  <c r="AS1120" i="1"/>
  <c r="AR1120" i="1"/>
  <c r="AQ1120" i="1"/>
  <c r="AP1120" i="1"/>
  <c r="AO1120" i="1"/>
  <c r="E1120" i="1"/>
  <c r="BD1119" i="1"/>
  <c r="BC1119" i="1"/>
  <c r="BB1119" i="1"/>
  <c r="BA1119" i="1"/>
  <c r="AY1119" i="1"/>
  <c r="AX1119" i="1"/>
  <c r="AW1119" i="1"/>
  <c r="AV1119" i="1"/>
  <c r="AU1119" i="1"/>
  <c r="AS1119" i="1"/>
  <c r="AR1119" i="1"/>
  <c r="AQ1119" i="1"/>
  <c r="AP1119" i="1"/>
  <c r="AO1119" i="1"/>
  <c r="E1119" i="1"/>
  <c r="BD1118" i="1"/>
  <c r="BC1118" i="1"/>
  <c r="BB1118" i="1"/>
  <c r="BA1118" i="1"/>
  <c r="AY1118" i="1"/>
  <c r="AX1118" i="1"/>
  <c r="AW1118" i="1"/>
  <c r="AV1118" i="1"/>
  <c r="AU1118" i="1"/>
  <c r="AS1118" i="1"/>
  <c r="AR1118" i="1"/>
  <c r="AQ1118" i="1"/>
  <c r="AP1118" i="1"/>
  <c r="AO1118" i="1"/>
  <c r="E1118" i="1"/>
  <c r="BD1117" i="1"/>
  <c r="BC1117" i="1"/>
  <c r="BB1117" i="1"/>
  <c r="BA1117" i="1"/>
  <c r="AY1117" i="1"/>
  <c r="AX1117" i="1"/>
  <c r="AW1117" i="1"/>
  <c r="AV1117" i="1"/>
  <c r="AU1117" i="1"/>
  <c r="AS1117" i="1"/>
  <c r="AR1117" i="1"/>
  <c r="AQ1117" i="1"/>
  <c r="AP1117" i="1"/>
  <c r="AO1117" i="1"/>
  <c r="E1117" i="1"/>
  <c r="BD1116" i="1"/>
  <c r="BC1116" i="1"/>
  <c r="BB1116" i="1"/>
  <c r="BA1116" i="1"/>
  <c r="AY1116" i="1"/>
  <c r="AX1116" i="1"/>
  <c r="AW1116" i="1"/>
  <c r="AV1116" i="1"/>
  <c r="AU1116" i="1"/>
  <c r="AS1116" i="1"/>
  <c r="AR1116" i="1"/>
  <c r="AQ1116" i="1"/>
  <c r="AP1116" i="1"/>
  <c r="AO1116" i="1"/>
  <c r="E1116" i="1"/>
  <c r="BD1115" i="1"/>
  <c r="BC1115" i="1"/>
  <c r="BB1115" i="1"/>
  <c r="BA1115" i="1"/>
  <c r="AY1115" i="1"/>
  <c r="AX1115" i="1"/>
  <c r="AW1115" i="1"/>
  <c r="AV1115" i="1"/>
  <c r="AU1115" i="1"/>
  <c r="AS1115" i="1"/>
  <c r="AR1115" i="1"/>
  <c r="AQ1115" i="1"/>
  <c r="AP1115" i="1"/>
  <c r="AO1115" i="1"/>
  <c r="E1115" i="1"/>
  <c r="BD1114" i="1"/>
  <c r="BC1114" i="1"/>
  <c r="BB1114" i="1"/>
  <c r="BA1114" i="1"/>
  <c r="AY1114" i="1"/>
  <c r="AX1114" i="1"/>
  <c r="AW1114" i="1"/>
  <c r="AV1114" i="1"/>
  <c r="AU1114" i="1"/>
  <c r="AS1114" i="1"/>
  <c r="AR1114" i="1"/>
  <c r="AQ1114" i="1"/>
  <c r="AP1114" i="1"/>
  <c r="AO1114" i="1"/>
  <c r="E1114" i="1"/>
  <c r="BD1113" i="1"/>
  <c r="BC1113" i="1"/>
  <c r="BB1113" i="1"/>
  <c r="BA1113" i="1"/>
  <c r="AY1113" i="1"/>
  <c r="AX1113" i="1"/>
  <c r="AW1113" i="1"/>
  <c r="AV1113" i="1"/>
  <c r="AU1113" i="1"/>
  <c r="AS1113" i="1"/>
  <c r="AR1113" i="1"/>
  <c r="AQ1113" i="1"/>
  <c r="AP1113" i="1"/>
  <c r="AO1113" i="1"/>
  <c r="E1113" i="1"/>
  <c r="BD1112" i="1"/>
  <c r="BC1112" i="1"/>
  <c r="BB1112" i="1"/>
  <c r="BA1112" i="1"/>
  <c r="AY1112" i="1"/>
  <c r="AX1112" i="1"/>
  <c r="AW1112" i="1"/>
  <c r="AV1112" i="1"/>
  <c r="AU1112" i="1"/>
  <c r="AS1112" i="1"/>
  <c r="AR1112" i="1"/>
  <c r="AQ1112" i="1"/>
  <c r="AP1112" i="1"/>
  <c r="AO1112" i="1"/>
  <c r="E1112" i="1"/>
  <c r="BD1111" i="1"/>
  <c r="BC1111" i="1"/>
  <c r="BB1111" i="1"/>
  <c r="BA1111" i="1"/>
  <c r="AY1111" i="1"/>
  <c r="AX1111" i="1"/>
  <c r="AW1111" i="1"/>
  <c r="AV1111" i="1"/>
  <c r="AU1111" i="1"/>
  <c r="AS1111" i="1"/>
  <c r="AR1111" i="1"/>
  <c r="AQ1111" i="1"/>
  <c r="AP1111" i="1"/>
  <c r="AO1111" i="1"/>
  <c r="E1111" i="1"/>
  <c r="BD1110" i="1"/>
  <c r="BC1110" i="1"/>
  <c r="BB1110" i="1"/>
  <c r="BA1110" i="1"/>
  <c r="AY1110" i="1"/>
  <c r="AX1110" i="1"/>
  <c r="AW1110" i="1"/>
  <c r="AV1110" i="1"/>
  <c r="AU1110" i="1"/>
  <c r="AS1110" i="1"/>
  <c r="AR1110" i="1"/>
  <c r="AQ1110" i="1"/>
  <c r="AP1110" i="1"/>
  <c r="AO1110" i="1"/>
  <c r="E1110" i="1"/>
  <c r="BD1109" i="1"/>
  <c r="BC1109" i="1"/>
  <c r="BB1109" i="1"/>
  <c r="BA1109" i="1"/>
  <c r="AY1109" i="1"/>
  <c r="AX1109" i="1"/>
  <c r="AW1109" i="1"/>
  <c r="AV1109" i="1"/>
  <c r="AU1109" i="1"/>
  <c r="AS1109" i="1"/>
  <c r="AR1109" i="1"/>
  <c r="AQ1109" i="1"/>
  <c r="AP1109" i="1"/>
  <c r="AO1109" i="1"/>
  <c r="E1109" i="1"/>
  <c r="BD1108" i="1"/>
  <c r="BC1108" i="1"/>
  <c r="BB1108" i="1"/>
  <c r="BA1108" i="1"/>
  <c r="AY1108" i="1"/>
  <c r="AX1108" i="1"/>
  <c r="AW1108" i="1"/>
  <c r="AV1108" i="1"/>
  <c r="AU1108" i="1"/>
  <c r="AS1108" i="1"/>
  <c r="AR1108" i="1"/>
  <c r="AQ1108" i="1"/>
  <c r="AP1108" i="1"/>
  <c r="AO1108" i="1"/>
  <c r="E1108" i="1"/>
  <c r="BD1107" i="1"/>
  <c r="BC1107" i="1"/>
  <c r="BB1107" i="1"/>
  <c r="BA1107" i="1"/>
  <c r="AY1107" i="1"/>
  <c r="AX1107" i="1"/>
  <c r="AW1107" i="1"/>
  <c r="AV1107" i="1"/>
  <c r="AU1107" i="1"/>
  <c r="AS1107" i="1"/>
  <c r="AR1107" i="1"/>
  <c r="AQ1107" i="1"/>
  <c r="AP1107" i="1"/>
  <c r="AO1107" i="1"/>
  <c r="E1107" i="1"/>
  <c r="BD1106" i="1"/>
  <c r="BC1106" i="1"/>
  <c r="BB1106" i="1"/>
  <c r="BA1106" i="1"/>
  <c r="AY1106" i="1"/>
  <c r="AX1106" i="1"/>
  <c r="AW1106" i="1"/>
  <c r="AV1106" i="1"/>
  <c r="AU1106" i="1"/>
  <c r="AS1106" i="1"/>
  <c r="AR1106" i="1"/>
  <c r="AQ1106" i="1"/>
  <c r="AP1106" i="1"/>
  <c r="AO1106" i="1"/>
  <c r="E1106" i="1"/>
  <c r="BD1105" i="1"/>
  <c r="BC1105" i="1"/>
  <c r="BB1105" i="1"/>
  <c r="BA1105" i="1"/>
  <c r="AY1105" i="1"/>
  <c r="AX1105" i="1"/>
  <c r="AW1105" i="1"/>
  <c r="AV1105" i="1"/>
  <c r="AU1105" i="1"/>
  <c r="AS1105" i="1"/>
  <c r="AR1105" i="1"/>
  <c r="AQ1105" i="1"/>
  <c r="AP1105" i="1"/>
  <c r="AO1105" i="1"/>
  <c r="E1105" i="1"/>
  <c r="BD1104" i="1"/>
  <c r="BC1104" i="1"/>
  <c r="BB1104" i="1"/>
  <c r="BA1104" i="1"/>
  <c r="AY1104" i="1"/>
  <c r="AX1104" i="1"/>
  <c r="AW1104" i="1"/>
  <c r="AV1104" i="1"/>
  <c r="AU1104" i="1"/>
  <c r="AS1104" i="1"/>
  <c r="AR1104" i="1"/>
  <c r="AQ1104" i="1"/>
  <c r="AP1104" i="1"/>
  <c r="AO1104" i="1"/>
  <c r="E1104" i="1"/>
  <c r="BD1103" i="1"/>
  <c r="BC1103" i="1"/>
  <c r="BB1103" i="1"/>
  <c r="BA1103" i="1"/>
  <c r="AY1103" i="1"/>
  <c r="AX1103" i="1"/>
  <c r="AW1103" i="1"/>
  <c r="AV1103" i="1"/>
  <c r="AU1103" i="1"/>
  <c r="AS1103" i="1"/>
  <c r="AR1103" i="1"/>
  <c r="AQ1103" i="1"/>
  <c r="AP1103" i="1"/>
  <c r="AO1103" i="1"/>
  <c r="E1103" i="1"/>
  <c r="BD1102" i="1"/>
  <c r="BC1102" i="1"/>
  <c r="BB1102" i="1"/>
  <c r="BA1102" i="1"/>
  <c r="AY1102" i="1"/>
  <c r="AX1102" i="1"/>
  <c r="AW1102" i="1"/>
  <c r="AV1102" i="1"/>
  <c r="AU1102" i="1"/>
  <c r="AS1102" i="1"/>
  <c r="AR1102" i="1"/>
  <c r="AQ1102" i="1"/>
  <c r="AP1102" i="1"/>
  <c r="AO1102" i="1"/>
  <c r="E1102" i="1"/>
  <c r="BD1101" i="1"/>
  <c r="BC1101" i="1"/>
  <c r="BB1101" i="1"/>
  <c r="BA1101" i="1"/>
  <c r="AY1101" i="1"/>
  <c r="AX1101" i="1"/>
  <c r="AW1101" i="1"/>
  <c r="AV1101" i="1"/>
  <c r="AU1101" i="1"/>
  <c r="AS1101" i="1"/>
  <c r="AR1101" i="1"/>
  <c r="AQ1101" i="1"/>
  <c r="AP1101" i="1"/>
  <c r="AO1101" i="1"/>
  <c r="E1101" i="1"/>
  <c r="BD1100" i="1"/>
  <c r="BC1100" i="1"/>
  <c r="BB1100" i="1"/>
  <c r="BA1100" i="1"/>
  <c r="AY1100" i="1"/>
  <c r="AX1100" i="1"/>
  <c r="AW1100" i="1"/>
  <c r="AV1100" i="1"/>
  <c r="AU1100" i="1"/>
  <c r="AS1100" i="1"/>
  <c r="AR1100" i="1"/>
  <c r="AQ1100" i="1"/>
  <c r="AP1100" i="1"/>
  <c r="AO1100" i="1"/>
  <c r="E1100" i="1"/>
  <c r="BD1099" i="1"/>
  <c r="BC1099" i="1"/>
  <c r="BB1099" i="1"/>
  <c r="BA1099" i="1"/>
  <c r="AY1099" i="1"/>
  <c r="AX1099" i="1"/>
  <c r="AW1099" i="1"/>
  <c r="AV1099" i="1"/>
  <c r="AU1099" i="1"/>
  <c r="AS1099" i="1"/>
  <c r="AR1099" i="1"/>
  <c r="AQ1099" i="1"/>
  <c r="AP1099" i="1"/>
  <c r="AO1099" i="1"/>
  <c r="E1099" i="1"/>
  <c r="BD1098" i="1"/>
  <c r="BC1098" i="1"/>
  <c r="BB1098" i="1"/>
  <c r="BA1098" i="1"/>
  <c r="AY1098" i="1"/>
  <c r="AX1098" i="1"/>
  <c r="AW1098" i="1"/>
  <c r="AV1098" i="1"/>
  <c r="AU1098" i="1"/>
  <c r="AS1098" i="1"/>
  <c r="AR1098" i="1"/>
  <c r="AQ1098" i="1"/>
  <c r="AP1098" i="1"/>
  <c r="AO1098" i="1"/>
  <c r="E1098" i="1"/>
  <c r="BD1097" i="1"/>
  <c r="BC1097" i="1"/>
  <c r="BB1097" i="1"/>
  <c r="BA1097" i="1"/>
  <c r="AY1097" i="1"/>
  <c r="AX1097" i="1"/>
  <c r="AW1097" i="1"/>
  <c r="AV1097" i="1"/>
  <c r="AU1097" i="1"/>
  <c r="AS1097" i="1"/>
  <c r="AR1097" i="1"/>
  <c r="AQ1097" i="1"/>
  <c r="AP1097" i="1"/>
  <c r="AO1097" i="1"/>
  <c r="E1097" i="1"/>
  <c r="BD1096" i="1"/>
  <c r="BC1096" i="1"/>
  <c r="BB1096" i="1"/>
  <c r="BA1096" i="1"/>
  <c r="AY1096" i="1"/>
  <c r="AX1096" i="1"/>
  <c r="AW1096" i="1"/>
  <c r="AV1096" i="1"/>
  <c r="AU1096" i="1"/>
  <c r="AS1096" i="1"/>
  <c r="AR1096" i="1"/>
  <c r="AQ1096" i="1"/>
  <c r="AP1096" i="1"/>
  <c r="AO1096" i="1"/>
  <c r="E1096" i="1"/>
  <c r="BD1095" i="1"/>
  <c r="BC1095" i="1"/>
  <c r="BB1095" i="1"/>
  <c r="BA1095" i="1"/>
  <c r="AY1095" i="1"/>
  <c r="AX1095" i="1"/>
  <c r="AW1095" i="1"/>
  <c r="AV1095" i="1"/>
  <c r="AU1095" i="1"/>
  <c r="AS1095" i="1"/>
  <c r="AR1095" i="1"/>
  <c r="AQ1095" i="1"/>
  <c r="AP1095" i="1"/>
  <c r="AO1095" i="1"/>
  <c r="E1095" i="1"/>
  <c r="BD1094" i="1"/>
  <c r="BC1094" i="1"/>
  <c r="BB1094" i="1"/>
  <c r="BA1094" i="1"/>
  <c r="AY1094" i="1"/>
  <c r="AX1094" i="1"/>
  <c r="AW1094" i="1"/>
  <c r="AV1094" i="1"/>
  <c r="AU1094" i="1"/>
  <c r="AS1094" i="1"/>
  <c r="AR1094" i="1"/>
  <c r="AQ1094" i="1"/>
  <c r="AP1094" i="1"/>
  <c r="AO1094" i="1"/>
  <c r="E1094" i="1"/>
  <c r="BD1093" i="1"/>
  <c r="BC1093" i="1"/>
  <c r="BB1093" i="1"/>
  <c r="BA1093" i="1"/>
  <c r="AY1093" i="1"/>
  <c r="AX1093" i="1"/>
  <c r="AW1093" i="1"/>
  <c r="AV1093" i="1"/>
  <c r="AU1093" i="1"/>
  <c r="AS1093" i="1"/>
  <c r="AR1093" i="1"/>
  <c r="AQ1093" i="1"/>
  <c r="AP1093" i="1"/>
  <c r="AO1093" i="1"/>
  <c r="E1093" i="1"/>
  <c r="BD1092" i="1"/>
  <c r="BC1092" i="1"/>
  <c r="BB1092" i="1"/>
  <c r="BA1092" i="1"/>
  <c r="AY1092" i="1"/>
  <c r="AX1092" i="1"/>
  <c r="AW1092" i="1"/>
  <c r="AV1092" i="1"/>
  <c r="AU1092" i="1"/>
  <c r="AS1092" i="1"/>
  <c r="AR1092" i="1"/>
  <c r="AQ1092" i="1"/>
  <c r="AP1092" i="1"/>
  <c r="AO1092" i="1"/>
  <c r="E1092" i="1"/>
  <c r="BD1091" i="1"/>
  <c r="BC1091" i="1"/>
  <c r="BB1091" i="1"/>
  <c r="BA1091" i="1"/>
  <c r="AY1091" i="1"/>
  <c r="AX1091" i="1"/>
  <c r="AW1091" i="1"/>
  <c r="AV1091" i="1"/>
  <c r="AU1091" i="1"/>
  <c r="AS1091" i="1"/>
  <c r="AR1091" i="1"/>
  <c r="AQ1091" i="1"/>
  <c r="AP1091" i="1"/>
  <c r="AO1091" i="1"/>
  <c r="E1091" i="1"/>
  <c r="BD1090" i="1"/>
  <c r="BC1090" i="1"/>
  <c r="BB1090" i="1"/>
  <c r="BA1090" i="1"/>
  <c r="AY1090" i="1"/>
  <c r="AX1090" i="1"/>
  <c r="AW1090" i="1"/>
  <c r="AV1090" i="1"/>
  <c r="AU1090" i="1"/>
  <c r="AS1090" i="1"/>
  <c r="AR1090" i="1"/>
  <c r="AQ1090" i="1"/>
  <c r="AP1090" i="1"/>
  <c r="AO1090" i="1"/>
  <c r="E1090" i="1"/>
  <c r="BD1089" i="1"/>
  <c r="BC1089" i="1"/>
  <c r="BB1089" i="1"/>
  <c r="BA1089" i="1"/>
  <c r="AY1089" i="1"/>
  <c r="AX1089" i="1"/>
  <c r="AW1089" i="1"/>
  <c r="AV1089" i="1"/>
  <c r="AU1089" i="1"/>
  <c r="AS1089" i="1"/>
  <c r="AR1089" i="1"/>
  <c r="AQ1089" i="1"/>
  <c r="AP1089" i="1"/>
  <c r="AO1089" i="1"/>
  <c r="E1089" i="1"/>
  <c r="BD1088" i="1"/>
  <c r="BC1088" i="1"/>
  <c r="BB1088" i="1"/>
  <c r="BA1088" i="1"/>
  <c r="AY1088" i="1"/>
  <c r="AX1088" i="1"/>
  <c r="AW1088" i="1"/>
  <c r="AV1088" i="1"/>
  <c r="AU1088" i="1"/>
  <c r="AS1088" i="1"/>
  <c r="AR1088" i="1"/>
  <c r="AQ1088" i="1"/>
  <c r="AP1088" i="1"/>
  <c r="AO1088" i="1"/>
  <c r="E1088" i="1"/>
  <c r="BD1087" i="1"/>
  <c r="BC1087" i="1"/>
  <c r="BB1087" i="1"/>
  <c r="BA1087" i="1"/>
  <c r="AY1087" i="1"/>
  <c r="AX1087" i="1"/>
  <c r="AW1087" i="1"/>
  <c r="AV1087" i="1"/>
  <c r="AU1087" i="1"/>
  <c r="AS1087" i="1"/>
  <c r="AR1087" i="1"/>
  <c r="AQ1087" i="1"/>
  <c r="AP1087" i="1"/>
  <c r="AO1087" i="1"/>
  <c r="E1087" i="1"/>
  <c r="BD1086" i="1"/>
  <c r="BC1086" i="1"/>
  <c r="BB1086" i="1"/>
  <c r="BA1086" i="1"/>
  <c r="AY1086" i="1"/>
  <c r="AX1086" i="1"/>
  <c r="AW1086" i="1"/>
  <c r="AV1086" i="1"/>
  <c r="AU1086" i="1"/>
  <c r="AS1086" i="1"/>
  <c r="AR1086" i="1"/>
  <c r="AQ1086" i="1"/>
  <c r="AP1086" i="1"/>
  <c r="AO1086" i="1"/>
  <c r="E1086" i="1"/>
  <c r="BD1085" i="1"/>
  <c r="BC1085" i="1"/>
  <c r="BB1085" i="1"/>
  <c r="BA1085" i="1"/>
  <c r="AY1085" i="1"/>
  <c r="AX1085" i="1"/>
  <c r="AW1085" i="1"/>
  <c r="AV1085" i="1"/>
  <c r="AU1085" i="1"/>
  <c r="AS1085" i="1"/>
  <c r="AR1085" i="1"/>
  <c r="AQ1085" i="1"/>
  <c r="AP1085" i="1"/>
  <c r="AO1085" i="1"/>
  <c r="E1085" i="1"/>
  <c r="BD1084" i="1"/>
  <c r="BC1084" i="1"/>
  <c r="BB1084" i="1"/>
  <c r="BA1084" i="1"/>
  <c r="AY1084" i="1"/>
  <c r="AX1084" i="1"/>
  <c r="AW1084" i="1"/>
  <c r="AV1084" i="1"/>
  <c r="AU1084" i="1"/>
  <c r="AS1084" i="1"/>
  <c r="AR1084" i="1"/>
  <c r="AQ1084" i="1"/>
  <c r="AP1084" i="1"/>
  <c r="AO1084" i="1"/>
  <c r="E1084" i="1"/>
  <c r="BD1083" i="1"/>
  <c r="BC1083" i="1"/>
  <c r="BB1083" i="1"/>
  <c r="BA1083" i="1"/>
  <c r="AY1083" i="1"/>
  <c r="AX1083" i="1"/>
  <c r="AW1083" i="1"/>
  <c r="AV1083" i="1"/>
  <c r="AU1083" i="1"/>
  <c r="AS1083" i="1"/>
  <c r="AR1083" i="1"/>
  <c r="AQ1083" i="1"/>
  <c r="AP1083" i="1"/>
  <c r="AO1083" i="1"/>
  <c r="E1083" i="1"/>
  <c r="BD1082" i="1"/>
  <c r="BC1082" i="1"/>
  <c r="BB1082" i="1"/>
  <c r="BA1082" i="1"/>
  <c r="AY1082" i="1"/>
  <c r="AX1082" i="1"/>
  <c r="AW1082" i="1"/>
  <c r="AV1082" i="1"/>
  <c r="AU1082" i="1"/>
  <c r="AS1082" i="1"/>
  <c r="AR1082" i="1"/>
  <c r="AQ1082" i="1"/>
  <c r="AP1082" i="1"/>
  <c r="AO1082" i="1"/>
  <c r="E1082" i="1"/>
  <c r="BD1081" i="1"/>
  <c r="BC1081" i="1"/>
  <c r="BB1081" i="1"/>
  <c r="BA1081" i="1"/>
  <c r="AY1081" i="1"/>
  <c r="AX1081" i="1"/>
  <c r="AW1081" i="1"/>
  <c r="AV1081" i="1"/>
  <c r="AU1081" i="1"/>
  <c r="AS1081" i="1"/>
  <c r="AR1081" i="1"/>
  <c r="AQ1081" i="1"/>
  <c r="AP1081" i="1"/>
  <c r="AO1081" i="1"/>
  <c r="E1081" i="1"/>
  <c r="BD1080" i="1"/>
  <c r="BC1080" i="1"/>
  <c r="BB1080" i="1"/>
  <c r="BA1080" i="1"/>
  <c r="AY1080" i="1"/>
  <c r="AX1080" i="1"/>
  <c r="AW1080" i="1"/>
  <c r="AV1080" i="1"/>
  <c r="AU1080" i="1"/>
  <c r="AS1080" i="1"/>
  <c r="AR1080" i="1"/>
  <c r="AQ1080" i="1"/>
  <c r="AP1080" i="1"/>
  <c r="AO1080" i="1"/>
  <c r="E1080" i="1"/>
  <c r="BD1079" i="1"/>
  <c r="BC1079" i="1"/>
  <c r="BB1079" i="1"/>
  <c r="BA1079" i="1"/>
  <c r="AY1079" i="1"/>
  <c r="AX1079" i="1"/>
  <c r="AW1079" i="1"/>
  <c r="AV1079" i="1"/>
  <c r="AU1079" i="1"/>
  <c r="AS1079" i="1"/>
  <c r="AR1079" i="1"/>
  <c r="AQ1079" i="1"/>
  <c r="AP1079" i="1"/>
  <c r="AO1079" i="1"/>
  <c r="E1079" i="1"/>
  <c r="BD1078" i="1"/>
  <c r="BC1078" i="1"/>
  <c r="BB1078" i="1"/>
  <c r="BA1078" i="1"/>
  <c r="AY1078" i="1"/>
  <c r="AX1078" i="1"/>
  <c r="AW1078" i="1"/>
  <c r="AV1078" i="1"/>
  <c r="AU1078" i="1"/>
  <c r="AS1078" i="1"/>
  <c r="AR1078" i="1"/>
  <c r="AQ1078" i="1"/>
  <c r="AP1078" i="1"/>
  <c r="AO1078" i="1"/>
  <c r="E1078" i="1"/>
  <c r="BD1077" i="1"/>
  <c r="BC1077" i="1"/>
  <c r="BB1077" i="1"/>
  <c r="BA1077" i="1"/>
  <c r="AY1077" i="1"/>
  <c r="AX1077" i="1"/>
  <c r="AW1077" i="1"/>
  <c r="AV1077" i="1"/>
  <c r="AU1077" i="1"/>
  <c r="AS1077" i="1"/>
  <c r="AR1077" i="1"/>
  <c r="AQ1077" i="1"/>
  <c r="AP1077" i="1"/>
  <c r="AO1077" i="1"/>
  <c r="E1077" i="1"/>
  <c r="BD1076" i="1"/>
  <c r="BC1076" i="1"/>
  <c r="BB1076" i="1"/>
  <c r="BA1076" i="1"/>
  <c r="AY1076" i="1"/>
  <c r="AX1076" i="1"/>
  <c r="AW1076" i="1"/>
  <c r="AV1076" i="1"/>
  <c r="AU1076" i="1"/>
  <c r="AS1076" i="1"/>
  <c r="AR1076" i="1"/>
  <c r="AQ1076" i="1"/>
  <c r="AP1076" i="1"/>
  <c r="AO1076" i="1"/>
  <c r="E1076" i="1"/>
  <c r="BD1075" i="1"/>
  <c r="BC1075" i="1"/>
  <c r="BB1075" i="1"/>
  <c r="BA1075" i="1"/>
  <c r="AY1075" i="1"/>
  <c r="AX1075" i="1"/>
  <c r="AW1075" i="1"/>
  <c r="AV1075" i="1"/>
  <c r="AU1075" i="1"/>
  <c r="AS1075" i="1"/>
  <c r="AR1075" i="1"/>
  <c r="AQ1075" i="1"/>
  <c r="AP1075" i="1"/>
  <c r="AO1075" i="1"/>
  <c r="E1075" i="1"/>
  <c r="BD1074" i="1"/>
  <c r="BC1074" i="1"/>
  <c r="BB1074" i="1"/>
  <c r="BA1074" i="1"/>
  <c r="AY1074" i="1"/>
  <c r="AX1074" i="1"/>
  <c r="AW1074" i="1"/>
  <c r="AV1074" i="1"/>
  <c r="AU1074" i="1"/>
  <c r="AS1074" i="1"/>
  <c r="AR1074" i="1"/>
  <c r="AQ1074" i="1"/>
  <c r="AP1074" i="1"/>
  <c r="AO1074" i="1"/>
  <c r="E1074" i="1"/>
  <c r="BD1073" i="1"/>
  <c r="BC1073" i="1"/>
  <c r="BB1073" i="1"/>
  <c r="BA1073" i="1"/>
  <c r="AY1073" i="1"/>
  <c r="AX1073" i="1"/>
  <c r="AW1073" i="1"/>
  <c r="AV1073" i="1"/>
  <c r="AU1073" i="1"/>
  <c r="AS1073" i="1"/>
  <c r="AR1073" i="1"/>
  <c r="AQ1073" i="1"/>
  <c r="AP1073" i="1"/>
  <c r="AO1073" i="1"/>
  <c r="E1073" i="1"/>
  <c r="BD1072" i="1"/>
  <c r="BC1072" i="1"/>
  <c r="BB1072" i="1"/>
  <c r="BA1072" i="1"/>
  <c r="AY1072" i="1"/>
  <c r="AX1072" i="1"/>
  <c r="AW1072" i="1"/>
  <c r="AV1072" i="1"/>
  <c r="AU1072" i="1"/>
  <c r="AS1072" i="1"/>
  <c r="AR1072" i="1"/>
  <c r="AQ1072" i="1"/>
  <c r="AP1072" i="1"/>
  <c r="AO1072" i="1"/>
  <c r="E1072" i="1"/>
  <c r="BD1071" i="1"/>
  <c r="BC1071" i="1"/>
  <c r="BB1071" i="1"/>
  <c r="BA1071" i="1"/>
  <c r="AY1071" i="1"/>
  <c r="AX1071" i="1"/>
  <c r="AW1071" i="1"/>
  <c r="AV1071" i="1"/>
  <c r="AU1071" i="1"/>
  <c r="AS1071" i="1"/>
  <c r="AR1071" i="1"/>
  <c r="AQ1071" i="1"/>
  <c r="AP1071" i="1"/>
  <c r="AO1071" i="1"/>
  <c r="E1071" i="1"/>
  <c r="BD1070" i="1"/>
  <c r="BC1070" i="1"/>
  <c r="BB1070" i="1"/>
  <c r="BA1070" i="1"/>
  <c r="AY1070" i="1"/>
  <c r="AX1070" i="1"/>
  <c r="AW1070" i="1"/>
  <c r="AV1070" i="1"/>
  <c r="AU1070" i="1"/>
  <c r="AS1070" i="1"/>
  <c r="AR1070" i="1"/>
  <c r="AQ1070" i="1"/>
  <c r="AP1070" i="1"/>
  <c r="AO1070" i="1"/>
  <c r="E1070" i="1"/>
  <c r="BD1069" i="1"/>
  <c r="BC1069" i="1"/>
  <c r="BB1069" i="1"/>
  <c r="BA1069" i="1"/>
  <c r="AY1069" i="1"/>
  <c r="AX1069" i="1"/>
  <c r="AW1069" i="1"/>
  <c r="AV1069" i="1"/>
  <c r="AU1069" i="1"/>
  <c r="AS1069" i="1"/>
  <c r="AR1069" i="1"/>
  <c r="AQ1069" i="1"/>
  <c r="AP1069" i="1"/>
  <c r="AO1069" i="1"/>
  <c r="E1069" i="1"/>
  <c r="BD1068" i="1"/>
  <c r="BC1068" i="1"/>
  <c r="BB1068" i="1"/>
  <c r="BA1068" i="1"/>
  <c r="AY1068" i="1"/>
  <c r="AX1068" i="1"/>
  <c r="AW1068" i="1"/>
  <c r="AV1068" i="1"/>
  <c r="AU1068" i="1"/>
  <c r="AS1068" i="1"/>
  <c r="AR1068" i="1"/>
  <c r="AQ1068" i="1"/>
  <c r="AP1068" i="1"/>
  <c r="AO1068" i="1"/>
  <c r="E1068" i="1"/>
  <c r="BD1067" i="1"/>
  <c r="BC1067" i="1"/>
  <c r="BB1067" i="1"/>
  <c r="BA1067" i="1"/>
  <c r="AY1067" i="1"/>
  <c r="AX1067" i="1"/>
  <c r="AW1067" i="1"/>
  <c r="AV1067" i="1"/>
  <c r="AU1067" i="1"/>
  <c r="AS1067" i="1"/>
  <c r="AR1067" i="1"/>
  <c r="AQ1067" i="1"/>
  <c r="AP1067" i="1"/>
  <c r="AO1067" i="1"/>
  <c r="E1067" i="1"/>
  <c r="BD1066" i="1"/>
  <c r="BC1066" i="1"/>
  <c r="BB1066" i="1"/>
  <c r="BA1066" i="1"/>
  <c r="AY1066" i="1"/>
  <c r="AX1066" i="1"/>
  <c r="AW1066" i="1"/>
  <c r="AV1066" i="1"/>
  <c r="AU1066" i="1"/>
  <c r="AS1066" i="1"/>
  <c r="AR1066" i="1"/>
  <c r="AQ1066" i="1"/>
  <c r="AP1066" i="1"/>
  <c r="AO1066" i="1"/>
  <c r="E1066" i="1"/>
  <c r="BD1065" i="1"/>
  <c r="BC1065" i="1"/>
  <c r="BB1065" i="1"/>
  <c r="BA1065" i="1"/>
  <c r="AY1065" i="1"/>
  <c r="AX1065" i="1"/>
  <c r="AW1065" i="1"/>
  <c r="AV1065" i="1"/>
  <c r="AU1065" i="1"/>
  <c r="AS1065" i="1"/>
  <c r="AR1065" i="1"/>
  <c r="AQ1065" i="1"/>
  <c r="AP1065" i="1"/>
  <c r="AO1065" i="1"/>
  <c r="E1065" i="1"/>
  <c r="BD1064" i="1"/>
  <c r="BC1064" i="1"/>
  <c r="BB1064" i="1"/>
  <c r="BA1064" i="1"/>
  <c r="AY1064" i="1"/>
  <c r="AX1064" i="1"/>
  <c r="AW1064" i="1"/>
  <c r="AV1064" i="1"/>
  <c r="AU1064" i="1"/>
  <c r="AS1064" i="1"/>
  <c r="AR1064" i="1"/>
  <c r="AQ1064" i="1"/>
  <c r="AP1064" i="1"/>
  <c r="AO1064" i="1"/>
  <c r="E1064" i="1"/>
  <c r="BD1063" i="1"/>
  <c r="BC1063" i="1"/>
  <c r="BB1063" i="1"/>
  <c r="BA1063" i="1"/>
  <c r="AY1063" i="1"/>
  <c r="AX1063" i="1"/>
  <c r="AW1063" i="1"/>
  <c r="AV1063" i="1"/>
  <c r="AU1063" i="1"/>
  <c r="AS1063" i="1"/>
  <c r="AR1063" i="1"/>
  <c r="AQ1063" i="1"/>
  <c r="AP1063" i="1"/>
  <c r="AO1063" i="1"/>
  <c r="E1063" i="1"/>
  <c r="BD1062" i="1"/>
  <c r="BC1062" i="1"/>
  <c r="BB1062" i="1"/>
  <c r="BA1062" i="1"/>
  <c r="AY1062" i="1"/>
  <c r="AX1062" i="1"/>
  <c r="AW1062" i="1"/>
  <c r="AV1062" i="1"/>
  <c r="AU1062" i="1"/>
  <c r="AS1062" i="1"/>
  <c r="AR1062" i="1"/>
  <c r="AQ1062" i="1"/>
  <c r="AP1062" i="1"/>
  <c r="AO1062" i="1"/>
  <c r="E1062" i="1"/>
  <c r="BD1061" i="1"/>
  <c r="BC1061" i="1"/>
  <c r="BB1061" i="1"/>
  <c r="BA1061" i="1"/>
  <c r="AY1061" i="1"/>
  <c r="AX1061" i="1"/>
  <c r="AW1061" i="1"/>
  <c r="AV1061" i="1"/>
  <c r="AU1061" i="1"/>
  <c r="AS1061" i="1"/>
  <c r="AR1061" i="1"/>
  <c r="AQ1061" i="1"/>
  <c r="AP1061" i="1"/>
  <c r="AO1061" i="1"/>
  <c r="E1061" i="1"/>
  <c r="BD1060" i="1"/>
  <c r="BC1060" i="1"/>
  <c r="BB1060" i="1"/>
  <c r="BA1060" i="1"/>
  <c r="AY1060" i="1"/>
  <c r="AX1060" i="1"/>
  <c r="AW1060" i="1"/>
  <c r="AV1060" i="1"/>
  <c r="AU1060" i="1"/>
  <c r="AS1060" i="1"/>
  <c r="AR1060" i="1"/>
  <c r="AQ1060" i="1"/>
  <c r="AP1060" i="1"/>
  <c r="AO1060" i="1"/>
  <c r="E1060" i="1"/>
  <c r="BD1059" i="1"/>
  <c r="BC1059" i="1"/>
  <c r="BB1059" i="1"/>
  <c r="BA1059" i="1"/>
  <c r="AY1059" i="1"/>
  <c r="AX1059" i="1"/>
  <c r="AW1059" i="1"/>
  <c r="AV1059" i="1"/>
  <c r="AU1059" i="1"/>
  <c r="AS1059" i="1"/>
  <c r="AR1059" i="1"/>
  <c r="AQ1059" i="1"/>
  <c r="AP1059" i="1"/>
  <c r="AO1059" i="1"/>
  <c r="E1059" i="1"/>
  <c r="BD1058" i="1"/>
  <c r="BC1058" i="1"/>
  <c r="BB1058" i="1"/>
  <c r="BA1058" i="1"/>
  <c r="AY1058" i="1"/>
  <c r="AX1058" i="1"/>
  <c r="AW1058" i="1"/>
  <c r="AV1058" i="1"/>
  <c r="AU1058" i="1"/>
  <c r="AS1058" i="1"/>
  <c r="AR1058" i="1"/>
  <c r="AQ1058" i="1"/>
  <c r="AP1058" i="1"/>
  <c r="AO1058" i="1"/>
  <c r="E1058" i="1"/>
  <c r="BD1057" i="1"/>
  <c r="BC1057" i="1"/>
  <c r="BB1057" i="1"/>
  <c r="BA1057" i="1"/>
  <c r="AY1057" i="1"/>
  <c r="AX1057" i="1"/>
  <c r="AW1057" i="1"/>
  <c r="AV1057" i="1"/>
  <c r="AU1057" i="1"/>
  <c r="AS1057" i="1"/>
  <c r="AR1057" i="1"/>
  <c r="AQ1057" i="1"/>
  <c r="AP1057" i="1"/>
  <c r="AO1057" i="1"/>
  <c r="E1057" i="1"/>
  <c r="BD1056" i="1"/>
  <c r="BC1056" i="1"/>
  <c r="BB1056" i="1"/>
  <c r="BA1056" i="1"/>
  <c r="AY1056" i="1"/>
  <c r="AX1056" i="1"/>
  <c r="AW1056" i="1"/>
  <c r="AV1056" i="1"/>
  <c r="AU1056" i="1"/>
  <c r="AS1056" i="1"/>
  <c r="AR1056" i="1"/>
  <c r="AQ1056" i="1"/>
  <c r="AP1056" i="1"/>
  <c r="AO1056" i="1"/>
  <c r="E1056" i="1"/>
  <c r="BD1055" i="1"/>
  <c r="BC1055" i="1"/>
  <c r="BB1055" i="1"/>
  <c r="BA1055" i="1"/>
  <c r="AY1055" i="1"/>
  <c r="AX1055" i="1"/>
  <c r="AW1055" i="1"/>
  <c r="AV1055" i="1"/>
  <c r="AU1055" i="1"/>
  <c r="AS1055" i="1"/>
  <c r="AR1055" i="1"/>
  <c r="AQ1055" i="1"/>
  <c r="AP1055" i="1"/>
  <c r="AO1055" i="1"/>
  <c r="E1055" i="1"/>
  <c r="BD1054" i="1"/>
  <c r="BC1054" i="1"/>
  <c r="BB1054" i="1"/>
  <c r="BA1054" i="1"/>
  <c r="AY1054" i="1"/>
  <c r="AX1054" i="1"/>
  <c r="AW1054" i="1"/>
  <c r="AV1054" i="1"/>
  <c r="AU1054" i="1"/>
  <c r="AS1054" i="1"/>
  <c r="AR1054" i="1"/>
  <c r="AQ1054" i="1"/>
  <c r="AP1054" i="1"/>
  <c r="AO1054" i="1"/>
  <c r="E1054" i="1"/>
  <c r="BD1053" i="1"/>
  <c r="BC1053" i="1"/>
  <c r="BB1053" i="1"/>
  <c r="BA1053" i="1"/>
  <c r="AY1053" i="1"/>
  <c r="AX1053" i="1"/>
  <c r="AW1053" i="1"/>
  <c r="AV1053" i="1"/>
  <c r="AU1053" i="1"/>
  <c r="AS1053" i="1"/>
  <c r="AR1053" i="1"/>
  <c r="AQ1053" i="1"/>
  <c r="AP1053" i="1"/>
  <c r="AO1053" i="1"/>
  <c r="E1053" i="1"/>
  <c r="BD1052" i="1"/>
  <c r="BC1052" i="1"/>
  <c r="BB1052" i="1"/>
  <c r="BA1052" i="1"/>
  <c r="AY1052" i="1"/>
  <c r="AX1052" i="1"/>
  <c r="AW1052" i="1"/>
  <c r="AV1052" i="1"/>
  <c r="AU1052" i="1"/>
  <c r="AS1052" i="1"/>
  <c r="AR1052" i="1"/>
  <c r="AQ1052" i="1"/>
  <c r="AP1052" i="1"/>
  <c r="AO1052" i="1"/>
  <c r="E1052" i="1"/>
  <c r="BD1051" i="1"/>
  <c r="BC1051" i="1"/>
  <c r="BB1051" i="1"/>
  <c r="BA1051" i="1"/>
  <c r="AY1051" i="1"/>
  <c r="AX1051" i="1"/>
  <c r="AW1051" i="1"/>
  <c r="AV1051" i="1"/>
  <c r="AU1051" i="1"/>
  <c r="AS1051" i="1"/>
  <c r="AR1051" i="1"/>
  <c r="AQ1051" i="1"/>
  <c r="AP1051" i="1"/>
  <c r="AO1051" i="1"/>
  <c r="E1051" i="1"/>
  <c r="BD1050" i="1"/>
  <c r="BC1050" i="1"/>
  <c r="BB1050" i="1"/>
  <c r="BA1050" i="1"/>
  <c r="AY1050" i="1"/>
  <c r="AX1050" i="1"/>
  <c r="AW1050" i="1"/>
  <c r="AV1050" i="1"/>
  <c r="AU1050" i="1"/>
  <c r="AS1050" i="1"/>
  <c r="AR1050" i="1"/>
  <c r="AQ1050" i="1"/>
  <c r="AP1050" i="1"/>
  <c r="AO1050" i="1"/>
  <c r="E1050" i="1"/>
  <c r="BD1049" i="1"/>
  <c r="BC1049" i="1"/>
  <c r="BB1049" i="1"/>
  <c r="BA1049" i="1"/>
  <c r="AY1049" i="1"/>
  <c r="AX1049" i="1"/>
  <c r="AW1049" i="1"/>
  <c r="AV1049" i="1"/>
  <c r="AU1049" i="1"/>
  <c r="AS1049" i="1"/>
  <c r="AR1049" i="1"/>
  <c r="AQ1049" i="1"/>
  <c r="AP1049" i="1"/>
  <c r="AO1049" i="1"/>
  <c r="E1049" i="1"/>
  <c r="BD1048" i="1"/>
  <c r="BC1048" i="1"/>
  <c r="BB1048" i="1"/>
  <c r="BA1048" i="1"/>
  <c r="AY1048" i="1"/>
  <c r="AX1048" i="1"/>
  <c r="AW1048" i="1"/>
  <c r="AV1048" i="1"/>
  <c r="AU1048" i="1"/>
  <c r="AS1048" i="1"/>
  <c r="AR1048" i="1"/>
  <c r="AQ1048" i="1"/>
  <c r="AP1048" i="1"/>
  <c r="AO1048" i="1"/>
  <c r="E1048" i="1"/>
  <c r="BD1047" i="1"/>
  <c r="BC1047" i="1"/>
  <c r="BB1047" i="1"/>
  <c r="BA1047" i="1"/>
  <c r="AY1047" i="1"/>
  <c r="AX1047" i="1"/>
  <c r="AW1047" i="1"/>
  <c r="AV1047" i="1"/>
  <c r="AU1047" i="1"/>
  <c r="AS1047" i="1"/>
  <c r="AR1047" i="1"/>
  <c r="AQ1047" i="1"/>
  <c r="AP1047" i="1"/>
  <c r="AO1047" i="1"/>
  <c r="E1047" i="1"/>
  <c r="BD1046" i="1"/>
  <c r="BC1046" i="1"/>
  <c r="BB1046" i="1"/>
  <c r="BA1046" i="1"/>
  <c r="AY1046" i="1"/>
  <c r="AX1046" i="1"/>
  <c r="AW1046" i="1"/>
  <c r="AV1046" i="1"/>
  <c r="AU1046" i="1"/>
  <c r="AS1046" i="1"/>
  <c r="AR1046" i="1"/>
  <c r="AQ1046" i="1"/>
  <c r="AP1046" i="1"/>
  <c r="AO1046" i="1"/>
  <c r="E1046" i="1"/>
  <c r="BD1045" i="1"/>
  <c r="BC1045" i="1"/>
  <c r="BB1045" i="1"/>
  <c r="BA1045" i="1"/>
  <c r="AY1045" i="1"/>
  <c r="AX1045" i="1"/>
  <c r="AW1045" i="1"/>
  <c r="AV1045" i="1"/>
  <c r="AU1045" i="1"/>
  <c r="AS1045" i="1"/>
  <c r="AR1045" i="1"/>
  <c r="AQ1045" i="1"/>
  <c r="AP1045" i="1"/>
  <c r="AO1045" i="1"/>
  <c r="E1045" i="1"/>
  <c r="BD1044" i="1"/>
  <c r="BC1044" i="1"/>
  <c r="BB1044" i="1"/>
  <c r="BA1044" i="1"/>
  <c r="AY1044" i="1"/>
  <c r="AX1044" i="1"/>
  <c r="AW1044" i="1"/>
  <c r="AV1044" i="1"/>
  <c r="AU1044" i="1"/>
  <c r="AS1044" i="1"/>
  <c r="AR1044" i="1"/>
  <c r="AQ1044" i="1"/>
  <c r="AP1044" i="1"/>
  <c r="AO1044" i="1"/>
  <c r="E1044" i="1"/>
  <c r="BD1043" i="1"/>
  <c r="BC1043" i="1"/>
  <c r="BB1043" i="1"/>
  <c r="BA1043" i="1"/>
  <c r="AY1043" i="1"/>
  <c r="AX1043" i="1"/>
  <c r="AW1043" i="1"/>
  <c r="AV1043" i="1"/>
  <c r="AU1043" i="1"/>
  <c r="AS1043" i="1"/>
  <c r="AR1043" i="1"/>
  <c r="AQ1043" i="1"/>
  <c r="AP1043" i="1"/>
  <c r="AO1043" i="1"/>
  <c r="E1043" i="1"/>
  <c r="BD1042" i="1"/>
  <c r="BC1042" i="1"/>
  <c r="BB1042" i="1"/>
  <c r="BA1042" i="1"/>
  <c r="AY1042" i="1"/>
  <c r="AX1042" i="1"/>
  <c r="AW1042" i="1"/>
  <c r="AV1042" i="1"/>
  <c r="AU1042" i="1"/>
  <c r="AS1042" i="1"/>
  <c r="AR1042" i="1"/>
  <c r="AQ1042" i="1"/>
  <c r="AP1042" i="1"/>
  <c r="AO1042" i="1"/>
  <c r="E1042" i="1"/>
  <c r="BD1041" i="1"/>
  <c r="BC1041" i="1"/>
  <c r="BB1041" i="1"/>
  <c r="BA1041" i="1"/>
  <c r="AY1041" i="1"/>
  <c r="AX1041" i="1"/>
  <c r="AW1041" i="1"/>
  <c r="AV1041" i="1"/>
  <c r="AU1041" i="1"/>
  <c r="AS1041" i="1"/>
  <c r="AR1041" i="1"/>
  <c r="AQ1041" i="1"/>
  <c r="AP1041" i="1"/>
  <c r="AO1041" i="1"/>
  <c r="E1041" i="1"/>
  <c r="BD1040" i="1"/>
  <c r="BC1040" i="1"/>
  <c r="BB1040" i="1"/>
  <c r="BA1040" i="1"/>
  <c r="AY1040" i="1"/>
  <c r="AX1040" i="1"/>
  <c r="AW1040" i="1"/>
  <c r="AV1040" i="1"/>
  <c r="AU1040" i="1"/>
  <c r="AS1040" i="1"/>
  <c r="AR1040" i="1"/>
  <c r="AQ1040" i="1"/>
  <c r="AP1040" i="1"/>
  <c r="AO1040" i="1"/>
  <c r="E1040" i="1"/>
  <c r="BD1039" i="1"/>
  <c r="BC1039" i="1"/>
  <c r="BB1039" i="1"/>
  <c r="BA1039" i="1"/>
  <c r="AY1039" i="1"/>
  <c r="AX1039" i="1"/>
  <c r="AW1039" i="1"/>
  <c r="AV1039" i="1"/>
  <c r="AU1039" i="1"/>
  <c r="AS1039" i="1"/>
  <c r="AR1039" i="1"/>
  <c r="AQ1039" i="1"/>
  <c r="AP1039" i="1"/>
  <c r="AO1039" i="1"/>
  <c r="E1039" i="1"/>
  <c r="BD1038" i="1"/>
  <c r="BC1038" i="1"/>
  <c r="BB1038" i="1"/>
  <c r="BA1038" i="1"/>
  <c r="AY1038" i="1"/>
  <c r="AX1038" i="1"/>
  <c r="AW1038" i="1"/>
  <c r="AV1038" i="1"/>
  <c r="AU1038" i="1"/>
  <c r="AS1038" i="1"/>
  <c r="AR1038" i="1"/>
  <c r="AQ1038" i="1"/>
  <c r="AP1038" i="1"/>
  <c r="AO1038" i="1"/>
  <c r="E1038" i="1"/>
  <c r="BD1037" i="1"/>
  <c r="BC1037" i="1"/>
  <c r="BB1037" i="1"/>
  <c r="BA1037" i="1"/>
  <c r="AY1037" i="1"/>
  <c r="AX1037" i="1"/>
  <c r="AW1037" i="1"/>
  <c r="AV1037" i="1"/>
  <c r="AU1037" i="1"/>
  <c r="AS1037" i="1"/>
  <c r="AR1037" i="1"/>
  <c r="AQ1037" i="1"/>
  <c r="AP1037" i="1"/>
  <c r="AO1037" i="1"/>
  <c r="E1037" i="1"/>
  <c r="BD1036" i="1"/>
  <c r="BC1036" i="1"/>
  <c r="BB1036" i="1"/>
  <c r="BA1036" i="1"/>
  <c r="AY1036" i="1"/>
  <c r="AX1036" i="1"/>
  <c r="AW1036" i="1"/>
  <c r="AV1036" i="1"/>
  <c r="AU1036" i="1"/>
  <c r="AS1036" i="1"/>
  <c r="AR1036" i="1"/>
  <c r="AQ1036" i="1"/>
  <c r="AP1036" i="1"/>
  <c r="AO1036" i="1"/>
  <c r="E1036" i="1"/>
  <c r="BD1035" i="1"/>
  <c r="BC1035" i="1"/>
  <c r="BB1035" i="1"/>
  <c r="BA1035" i="1"/>
  <c r="AY1035" i="1"/>
  <c r="AX1035" i="1"/>
  <c r="AW1035" i="1"/>
  <c r="AV1035" i="1"/>
  <c r="AU1035" i="1"/>
  <c r="AS1035" i="1"/>
  <c r="AR1035" i="1"/>
  <c r="AQ1035" i="1"/>
  <c r="AP1035" i="1"/>
  <c r="AO1035" i="1"/>
  <c r="E1035" i="1"/>
  <c r="BD1034" i="1"/>
  <c r="BC1034" i="1"/>
  <c r="BB1034" i="1"/>
  <c r="BA1034" i="1"/>
  <c r="AY1034" i="1"/>
  <c r="AX1034" i="1"/>
  <c r="AW1034" i="1"/>
  <c r="AV1034" i="1"/>
  <c r="AU1034" i="1"/>
  <c r="AS1034" i="1"/>
  <c r="AR1034" i="1"/>
  <c r="AQ1034" i="1"/>
  <c r="AP1034" i="1"/>
  <c r="AO1034" i="1"/>
  <c r="E1034" i="1"/>
  <c r="BD1033" i="1"/>
  <c r="BC1033" i="1"/>
  <c r="BB1033" i="1"/>
  <c r="BA1033" i="1"/>
  <c r="AY1033" i="1"/>
  <c r="AX1033" i="1"/>
  <c r="AW1033" i="1"/>
  <c r="AV1033" i="1"/>
  <c r="AU1033" i="1"/>
  <c r="AS1033" i="1"/>
  <c r="AR1033" i="1"/>
  <c r="AQ1033" i="1"/>
  <c r="AP1033" i="1"/>
  <c r="AO1033" i="1"/>
  <c r="E1033" i="1"/>
  <c r="BD1032" i="1"/>
  <c r="BC1032" i="1"/>
  <c r="BB1032" i="1"/>
  <c r="BA1032" i="1"/>
  <c r="AY1032" i="1"/>
  <c r="AX1032" i="1"/>
  <c r="AW1032" i="1"/>
  <c r="AV1032" i="1"/>
  <c r="AU1032" i="1"/>
  <c r="AS1032" i="1"/>
  <c r="AR1032" i="1"/>
  <c r="AQ1032" i="1"/>
  <c r="AP1032" i="1"/>
  <c r="AO1032" i="1"/>
  <c r="E1032" i="1"/>
  <c r="BD1031" i="1"/>
  <c r="BC1031" i="1"/>
  <c r="BB1031" i="1"/>
  <c r="BA1031" i="1"/>
  <c r="AY1031" i="1"/>
  <c r="AX1031" i="1"/>
  <c r="AW1031" i="1"/>
  <c r="AV1031" i="1"/>
  <c r="AU1031" i="1"/>
  <c r="AS1031" i="1"/>
  <c r="AR1031" i="1"/>
  <c r="AQ1031" i="1"/>
  <c r="AP1031" i="1"/>
  <c r="AO1031" i="1"/>
  <c r="E1031" i="1"/>
  <c r="BD1030" i="1"/>
  <c r="BC1030" i="1"/>
  <c r="BB1030" i="1"/>
  <c r="BA1030" i="1"/>
  <c r="AY1030" i="1"/>
  <c r="AX1030" i="1"/>
  <c r="AW1030" i="1"/>
  <c r="AV1030" i="1"/>
  <c r="AU1030" i="1"/>
  <c r="AS1030" i="1"/>
  <c r="AR1030" i="1"/>
  <c r="AQ1030" i="1"/>
  <c r="AP1030" i="1"/>
  <c r="AO1030" i="1"/>
  <c r="E1030" i="1"/>
  <c r="BD1029" i="1"/>
  <c r="BC1029" i="1"/>
  <c r="BB1029" i="1"/>
  <c r="BA1029" i="1"/>
  <c r="AY1029" i="1"/>
  <c r="AX1029" i="1"/>
  <c r="AW1029" i="1"/>
  <c r="AV1029" i="1"/>
  <c r="AU1029" i="1"/>
  <c r="AS1029" i="1"/>
  <c r="AR1029" i="1"/>
  <c r="AQ1029" i="1"/>
  <c r="AP1029" i="1"/>
  <c r="AO1029" i="1"/>
  <c r="E1029" i="1"/>
  <c r="BD1028" i="1"/>
  <c r="BC1028" i="1"/>
  <c r="BB1028" i="1"/>
  <c r="BA1028" i="1"/>
  <c r="AY1028" i="1"/>
  <c r="AX1028" i="1"/>
  <c r="AW1028" i="1"/>
  <c r="AV1028" i="1"/>
  <c r="AU1028" i="1"/>
  <c r="AS1028" i="1"/>
  <c r="AR1028" i="1"/>
  <c r="AQ1028" i="1"/>
  <c r="AP1028" i="1"/>
  <c r="AO1028" i="1"/>
  <c r="E1028" i="1"/>
  <c r="BD1027" i="1"/>
  <c r="BC1027" i="1"/>
  <c r="BB1027" i="1"/>
  <c r="BA1027" i="1"/>
  <c r="AY1027" i="1"/>
  <c r="AX1027" i="1"/>
  <c r="AW1027" i="1"/>
  <c r="AV1027" i="1"/>
  <c r="AU1027" i="1"/>
  <c r="AS1027" i="1"/>
  <c r="AR1027" i="1"/>
  <c r="AQ1027" i="1"/>
  <c r="AP1027" i="1"/>
  <c r="AO1027" i="1"/>
  <c r="E1027" i="1"/>
  <c r="BD1026" i="1"/>
  <c r="BC1026" i="1"/>
  <c r="BB1026" i="1"/>
  <c r="BA1026" i="1"/>
  <c r="AY1026" i="1"/>
  <c r="AX1026" i="1"/>
  <c r="AW1026" i="1"/>
  <c r="AV1026" i="1"/>
  <c r="AU1026" i="1"/>
  <c r="AS1026" i="1"/>
  <c r="AR1026" i="1"/>
  <c r="AQ1026" i="1"/>
  <c r="AP1026" i="1"/>
  <c r="AO1026" i="1"/>
  <c r="E1026" i="1"/>
  <c r="BD1025" i="1"/>
  <c r="BC1025" i="1"/>
  <c r="BB1025" i="1"/>
  <c r="BA1025" i="1"/>
  <c r="AY1025" i="1"/>
  <c r="AX1025" i="1"/>
  <c r="AW1025" i="1"/>
  <c r="AV1025" i="1"/>
  <c r="AU1025" i="1"/>
  <c r="AS1025" i="1"/>
  <c r="AR1025" i="1"/>
  <c r="AQ1025" i="1"/>
  <c r="AP1025" i="1"/>
  <c r="AO1025" i="1"/>
  <c r="E1025" i="1"/>
  <c r="BD1024" i="1"/>
  <c r="BC1024" i="1"/>
  <c r="BB1024" i="1"/>
  <c r="BA1024" i="1"/>
  <c r="AY1024" i="1"/>
  <c r="AX1024" i="1"/>
  <c r="AW1024" i="1"/>
  <c r="AV1024" i="1"/>
  <c r="AU1024" i="1"/>
  <c r="AS1024" i="1"/>
  <c r="AR1024" i="1"/>
  <c r="AQ1024" i="1"/>
  <c r="AP1024" i="1"/>
  <c r="AO1024" i="1"/>
  <c r="E1024" i="1"/>
  <c r="BD1023" i="1"/>
  <c r="BC1023" i="1"/>
  <c r="BB1023" i="1"/>
  <c r="BA1023" i="1"/>
  <c r="AY1023" i="1"/>
  <c r="AX1023" i="1"/>
  <c r="AW1023" i="1"/>
  <c r="AV1023" i="1"/>
  <c r="AU1023" i="1"/>
  <c r="AS1023" i="1"/>
  <c r="AR1023" i="1"/>
  <c r="AQ1023" i="1"/>
  <c r="AP1023" i="1"/>
  <c r="AO1023" i="1"/>
  <c r="E1023" i="1"/>
  <c r="BD1022" i="1"/>
  <c r="BC1022" i="1"/>
  <c r="BB1022" i="1"/>
  <c r="BA1022" i="1"/>
  <c r="AY1022" i="1"/>
  <c r="AX1022" i="1"/>
  <c r="AW1022" i="1"/>
  <c r="AV1022" i="1"/>
  <c r="AU1022" i="1"/>
  <c r="AS1022" i="1"/>
  <c r="AR1022" i="1"/>
  <c r="AQ1022" i="1"/>
  <c r="AP1022" i="1"/>
  <c r="AO1022" i="1"/>
  <c r="E1022" i="1"/>
  <c r="BD1021" i="1"/>
  <c r="BC1021" i="1"/>
  <c r="BB1021" i="1"/>
  <c r="BA1021" i="1"/>
  <c r="AY1021" i="1"/>
  <c r="AX1021" i="1"/>
  <c r="AW1021" i="1"/>
  <c r="AV1021" i="1"/>
  <c r="AU1021" i="1"/>
  <c r="AS1021" i="1"/>
  <c r="AR1021" i="1"/>
  <c r="AQ1021" i="1"/>
  <c r="AP1021" i="1"/>
  <c r="AO1021" i="1"/>
  <c r="E1021" i="1"/>
  <c r="BD1020" i="1"/>
  <c r="BC1020" i="1"/>
  <c r="BB1020" i="1"/>
  <c r="BA1020" i="1"/>
  <c r="AY1020" i="1"/>
  <c r="AX1020" i="1"/>
  <c r="AW1020" i="1"/>
  <c r="AV1020" i="1"/>
  <c r="AU1020" i="1"/>
  <c r="AS1020" i="1"/>
  <c r="AR1020" i="1"/>
  <c r="AQ1020" i="1"/>
  <c r="AP1020" i="1"/>
  <c r="AO1020" i="1"/>
  <c r="E1020" i="1"/>
  <c r="BD1019" i="1"/>
  <c r="BC1019" i="1"/>
  <c r="BB1019" i="1"/>
  <c r="BA1019" i="1"/>
  <c r="AY1019" i="1"/>
  <c r="AX1019" i="1"/>
  <c r="AW1019" i="1"/>
  <c r="AV1019" i="1"/>
  <c r="AU1019" i="1"/>
  <c r="AS1019" i="1"/>
  <c r="AR1019" i="1"/>
  <c r="AQ1019" i="1"/>
  <c r="AP1019" i="1"/>
  <c r="AO1019" i="1"/>
  <c r="E1019" i="1"/>
  <c r="BD1018" i="1"/>
  <c r="BC1018" i="1"/>
  <c r="BB1018" i="1"/>
  <c r="BA1018" i="1"/>
  <c r="AY1018" i="1"/>
  <c r="AX1018" i="1"/>
  <c r="AW1018" i="1"/>
  <c r="AV1018" i="1"/>
  <c r="AU1018" i="1"/>
  <c r="AS1018" i="1"/>
  <c r="AR1018" i="1"/>
  <c r="AQ1018" i="1"/>
  <c r="AP1018" i="1"/>
  <c r="AO1018" i="1"/>
  <c r="E1018" i="1"/>
  <c r="BD1017" i="1"/>
  <c r="BC1017" i="1"/>
  <c r="BB1017" i="1"/>
  <c r="BA1017" i="1"/>
  <c r="AY1017" i="1"/>
  <c r="AX1017" i="1"/>
  <c r="AW1017" i="1"/>
  <c r="AV1017" i="1"/>
  <c r="AU1017" i="1"/>
  <c r="AS1017" i="1"/>
  <c r="AR1017" i="1"/>
  <c r="AQ1017" i="1"/>
  <c r="AP1017" i="1"/>
  <c r="AO1017" i="1"/>
  <c r="E1017" i="1"/>
  <c r="BD1016" i="1"/>
  <c r="BC1016" i="1"/>
  <c r="BB1016" i="1"/>
  <c r="BA1016" i="1"/>
  <c r="AY1016" i="1"/>
  <c r="AX1016" i="1"/>
  <c r="AW1016" i="1"/>
  <c r="AV1016" i="1"/>
  <c r="AU1016" i="1"/>
  <c r="AS1016" i="1"/>
  <c r="AR1016" i="1"/>
  <c r="AQ1016" i="1"/>
  <c r="AP1016" i="1"/>
  <c r="AO1016" i="1"/>
  <c r="E1016" i="1"/>
  <c r="BD1015" i="1"/>
  <c r="BC1015" i="1"/>
  <c r="BB1015" i="1"/>
  <c r="BA1015" i="1"/>
  <c r="AY1015" i="1"/>
  <c r="AX1015" i="1"/>
  <c r="AW1015" i="1"/>
  <c r="AV1015" i="1"/>
  <c r="AU1015" i="1"/>
  <c r="AS1015" i="1"/>
  <c r="AR1015" i="1"/>
  <c r="AQ1015" i="1"/>
  <c r="AP1015" i="1"/>
  <c r="AO1015" i="1"/>
  <c r="E1015" i="1"/>
  <c r="BD1014" i="1"/>
  <c r="BC1014" i="1"/>
  <c r="BB1014" i="1"/>
  <c r="BA1014" i="1"/>
  <c r="AY1014" i="1"/>
  <c r="AX1014" i="1"/>
  <c r="AW1014" i="1"/>
  <c r="AV1014" i="1"/>
  <c r="AU1014" i="1"/>
  <c r="AS1014" i="1"/>
  <c r="AR1014" i="1"/>
  <c r="AQ1014" i="1"/>
  <c r="AP1014" i="1"/>
  <c r="AO1014" i="1"/>
  <c r="E1014" i="1"/>
  <c r="BD1013" i="1"/>
  <c r="BC1013" i="1"/>
  <c r="BB1013" i="1"/>
  <c r="BA1013" i="1"/>
  <c r="AY1013" i="1"/>
  <c r="AX1013" i="1"/>
  <c r="AW1013" i="1"/>
  <c r="AV1013" i="1"/>
  <c r="AU1013" i="1"/>
  <c r="AS1013" i="1"/>
  <c r="AR1013" i="1"/>
  <c r="AQ1013" i="1"/>
  <c r="AP1013" i="1"/>
  <c r="AO1013" i="1"/>
  <c r="E1013" i="1"/>
  <c r="BD1012" i="1"/>
  <c r="BC1012" i="1"/>
  <c r="BB1012" i="1"/>
  <c r="BA1012" i="1"/>
  <c r="AY1012" i="1"/>
  <c r="AX1012" i="1"/>
  <c r="AW1012" i="1"/>
  <c r="AV1012" i="1"/>
  <c r="AU1012" i="1"/>
  <c r="AS1012" i="1"/>
  <c r="AR1012" i="1"/>
  <c r="AQ1012" i="1"/>
  <c r="AP1012" i="1"/>
  <c r="AO1012" i="1"/>
  <c r="E1012" i="1"/>
  <c r="BD1011" i="1"/>
  <c r="BC1011" i="1"/>
  <c r="BB1011" i="1"/>
  <c r="BA1011" i="1"/>
  <c r="AY1011" i="1"/>
  <c r="AX1011" i="1"/>
  <c r="AW1011" i="1"/>
  <c r="AV1011" i="1"/>
  <c r="AU1011" i="1"/>
  <c r="AS1011" i="1"/>
  <c r="AR1011" i="1"/>
  <c r="AQ1011" i="1"/>
  <c r="AP1011" i="1"/>
  <c r="AO1011" i="1"/>
  <c r="E1011" i="1"/>
  <c r="BD1010" i="1"/>
  <c r="BC1010" i="1"/>
  <c r="BB1010" i="1"/>
  <c r="BA1010" i="1"/>
  <c r="AY1010" i="1"/>
  <c r="AX1010" i="1"/>
  <c r="AW1010" i="1"/>
  <c r="AV1010" i="1"/>
  <c r="AU1010" i="1"/>
  <c r="AS1010" i="1"/>
  <c r="AR1010" i="1"/>
  <c r="AQ1010" i="1"/>
  <c r="AP1010" i="1"/>
  <c r="AO1010" i="1"/>
  <c r="E1010" i="1"/>
  <c r="BD1009" i="1"/>
  <c r="BC1009" i="1"/>
  <c r="BB1009" i="1"/>
  <c r="BA1009" i="1"/>
  <c r="AY1009" i="1"/>
  <c r="AX1009" i="1"/>
  <c r="AW1009" i="1"/>
  <c r="AV1009" i="1"/>
  <c r="AU1009" i="1"/>
  <c r="AS1009" i="1"/>
  <c r="AR1009" i="1"/>
  <c r="AQ1009" i="1"/>
  <c r="AP1009" i="1"/>
  <c r="AO1009" i="1"/>
  <c r="E1009" i="1"/>
  <c r="BD1008" i="1"/>
  <c r="BC1008" i="1"/>
  <c r="BB1008" i="1"/>
  <c r="BA1008" i="1"/>
  <c r="AY1008" i="1"/>
  <c r="AX1008" i="1"/>
  <c r="AW1008" i="1"/>
  <c r="AV1008" i="1"/>
  <c r="AU1008" i="1"/>
  <c r="AS1008" i="1"/>
  <c r="AR1008" i="1"/>
  <c r="AQ1008" i="1"/>
  <c r="AP1008" i="1"/>
  <c r="AO1008" i="1"/>
  <c r="E1008" i="1"/>
  <c r="BD1007" i="1"/>
  <c r="BC1007" i="1"/>
  <c r="BB1007" i="1"/>
  <c r="BA1007" i="1"/>
  <c r="AY1007" i="1"/>
  <c r="AX1007" i="1"/>
  <c r="AW1007" i="1"/>
  <c r="AV1007" i="1"/>
  <c r="AU1007" i="1"/>
  <c r="AS1007" i="1"/>
  <c r="AR1007" i="1"/>
  <c r="AQ1007" i="1"/>
  <c r="AP1007" i="1"/>
  <c r="AO1007" i="1"/>
  <c r="E1007" i="1"/>
  <c r="BD1006" i="1"/>
  <c r="BC1006" i="1"/>
  <c r="BB1006" i="1"/>
  <c r="BA1006" i="1"/>
  <c r="AY1006" i="1"/>
  <c r="AX1006" i="1"/>
  <c r="AW1006" i="1"/>
  <c r="AV1006" i="1"/>
  <c r="AU1006" i="1"/>
  <c r="AS1006" i="1"/>
  <c r="AR1006" i="1"/>
  <c r="AQ1006" i="1"/>
  <c r="AP1006" i="1"/>
  <c r="AO1006" i="1"/>
  <c r="E1006" i="1"/>
  <c r="BD1005" i="1"/>
  <c r="BC1005" i="1"/>
  <c r="BB1005" i="1"/>
  <c r="BA1005" i="1"/>
  <c r="AY1005" i="1"/>
  <c r="AX1005" i="1"/>
  <c r="AW1005" i="1"/>
  <c r="AV1005" i="1"/>
  <c r="AU1005" i="1"/>
  <c r="AS1005" i="1"/>
  <c r="AR1005" i="1"/>
  <c r="AQ1005" i="1"/>
  <c r="AP1005" i="1"/>
  <c r="AO1005" i="1"/>
  <c r="E1005" i="1"/>
  <c r="BD1004" i="1"/>
  <c r="BC1004" i="1"/>
  <c r="BB1004" i="1"/>
  <c r="BA1004" i="1"/>
  <c r="AY1004" i="1"/>
  <c r="AX1004" i="1"/>
  <c r="AW1004" i="1"/>
  <c r="AV1004" i="1"/>
  <c r="AU1004" i="1"/>
  <c r="AS1004" i="1"/>
  <c r="AR1004" i="1"/>
  <c r="AQ1004" i="1"/>
  <c r="AP1004" i="1"/>
  <c r="AO1004" i="1"/>
  <c r="E1004" i="1"/>
  <c r="BD1003" i="1"/>
  <c r="BC1003" i="1"/>
  <c r="BB1003" i="1"/>
  <c r="BA1003" i="1"/>
  <c r="AY1003" i="1"/>
  <c r="AX1003" i="1"/>
  <c r="AW1003" i="1"/>
  <c r="AV1003" i="1"/>
  <c r="AU1003" i="1"/>
  <c r="AS1003" i="1"/>
  <c r="AR1003" i="1"/>
  <c r="AQ1003" i="1"/>
  <c r="AP1003" i="1"/>
  <c r="AO1003" i="1"/>
  <c r="E1003" i="1"/>
  <c r="BD1002" i="1"/>
  <c r="BC1002" i="1"/>
  <c r="BB1002" i="1"/>
  <c r="BA1002" i="1"/>
  <c r="AY1002" i="1"/>
  <c r="AX1002" i="1"/>
  <c r="AW1002" i="1"/>
  <c r="AV1002" i="1"/>
  <c r="AU1002" i="1"/>
  <c r="AS1002" i="1"/>
  <c r="AR1002" i="1"/>
  <c r="AQ1002" i="1"/>
  <c r="AP1002" i="1"/>
  <c r="AO1002" i="1"/>
  <c r="E1002" i="1"/>
  <c r="BD1001" i="1"/>
  <c r="BC1001" i="1"/>
  <c r="BB1001" i="1"/>
  <c r="BA1001" i="1"/>
  <c r="AY1001" i="1"/>
  <c r="AX1001" i="1"/>
  <c r="AW1001" i="1"/>
  <c r="AV1001" i="1"/>
  <c r="AU1001" i="1"/>
  <c r="AS1001" i="1"/>
  <c r="AR1001" i="1"/>
  <c r="AQ1001" i="1"/>
  <c r="AP1001" i="1"/>
  <c r="AO1001" i="1"/>
  <c r="E1001" i="1"/>
  <c r="BD1000" i="1"/>
  <c r="BC1000" i="1"/>
  <c r="BB1000" i="1"/>
  <c r="BA1000" i="1"/>
  <c r="AY1000" i="1"/>
  <c r="AX1000" i="1"/>
  <c r="AW1000" i="1"/>
  <c r="AV1000" i="1"/>
  <c r="AU1000" i="1"/>
  <c r="AS1000" i="1"/>
  <c r="AR1000" i="1"/>
  <c r="AQ1000" i="1"/>
  <c r="AP1000" i="1"/>
  <c r="AO1000" i="1"/>
  <c r="E1000" i="1"/>
  <c r="BD999" i="1"/>
  <c r="BC999" i="1"/>
  <c r="BB999" i="1"/>
  <c r="BA999" i="1"/>
  <c r="AY999" i="1"/>
  <c r="AX999" i="1"/>
  <c r="AW999" i="1"/>
  <c r="AV999" i="1"/>
  <c r="AU999" i="1"/>
  <c r="AS999" i="1"/>
  <c r="AR999" i="1"/>
  <c r="AQ999" i="1"/>
  <c r="AP999" i="1"/>
  <c r="AO999" i="1"/>
  <c r="E999" i="1"/>
  <c r="BD998" i="1"/>
  <c r="BC998" i="1"/>
  <c r="BB998" i="1"/>
  <c r="BA998" i="1"/>
  <c r="AY998" i="1"/>
  <c r="AX998" i="1"/>
  <c r="AW998" i="1"/>
  <c r="AV998" i="1"/>
  <c r="AU998" i="1"/>
  <c r="AS998" i="1"/>
  <c r="AR998" i="1"/>
  <c r="AQ998" i="1"/>
  <c r="AP998" i="1"/>
  <c r="AO998" i="1"/>
  <c r="E998" i="1"/>
  <c r="BD997" i="1"/>
  <c r="BC997" i="1"/>
  <c r="BB997" i="1"/>
  <c r="BA997" i="1"/>
  <c r="AY997" i="1"/>
  <c r="AX997" i="1"/>
  <c r="AW997" i="1"/>
  <c r="AV997" i="1"/>
  <c r="AU997" i="1"/>
  <c r="AS997" i="1"/>
  <c r="AR997" i="1"/>
  <c r="AQ997" i="1"/>
  <c r="AP997" i="1"/>
  <c r="AO997" i="1"/>
  <c r="E997" i="1"/>
  <c r="BD996" i="1"/>
  <c r="BC996" i="1"/>
  <c r="BB996" i="1"/>
  <c r="BA996" i="1"/>
  <c r="AY996" i="1"/>
  <c r="AX996" i="1"/>
  <c r="AW996" i="1"/>
  <c r="AV996" i="1"/>
  <c r="AU996" i="1"/>
  <c r="AS996" i="1"/>
  <c r="AR996" i="1"/>
  <c r="AQ996" i="1"/>
  <c r="AP996" i="1"/>
  <c r="AO996" i="1"/>
  <c r="E996" i="1"/>
  <c r="BD995" i="1"/>
  <c r="BC995" i="1"/>
  <c r="BB995" i="1"/>
  <c r="BA995" i="1"/>
  <c r="AY995" i="1"/>
  <c r="AX995" i="1"/>
  <c r="AW995" i="1"/>
  <c r="AV995" i="1"/>
  <c r="AU995" i="1"/>
  <c r="AS995" i="1"/>
  <c r="AR995" i="1"/>
  <c r="AQ995" i="1"/>
  <c r="AP995" i="1"/>
  <c r="AO995" i="1"/>
  <c r="E995" i="1"/>
  <c r="BD994" i="1"/>
  <c r="BC994" i="1"/>
  <c r="BB994" i="1"/>
  <c r="BA994" i="1"/>
  <c r="AY994" i="1"/>
  <c r="AX994" i="1"/>
  <c r="AW994" i="1"/>
  <c r="AV994" i="1"/>
  <c r="AU994" i="1"/>
  <c r="AS994" i="1"/>
  <c r="AR994" i="1"/>
  <c r="AQ994" i="1"/>
  <c r="AP994" i="1"/>
  <c r="AO994" i="1"/>
  <c r="E994" i="1"/>
  <c r="BD993" i="1"/>
  <c r="BC993" i="1"/>
  <c r="BB993" i="1"/>
  <c r="BA993" i="1"/>
  <c r="AY993" i="1"/>
  <c r="AX993" i="1"/>
  <c r="AW993" i="1"/>
  <c r="AV993" i="1"/>
  <c r="AU993" i="1"/>
  <c r="AS993" i="1"/>
  <c r="AR993" i="1"/>
  <c r="AQ993" i="1"/>
  <c r="AP993" i="1"/>
  <c r="AO993" i="1"/>
  <c r="E993" i="1"/>
  <c r="BD992" i="1"/>
  <c r="BC992" i="1"/>
  <c r="BB992" i="1"/>
  <c r="BA992" i="1"/>
  <c r="AY992" i="1"/>
  <c r="AX992" i="1"/>
  <c r="AW992" i="1"/>
  <c r="AV992" i="1"/>
  <c r="AU992" i="1"/>
  <c r="AS992" i="1"/>
  <c r="AR992" i="1"/>
  <c r="AQ992" i="1"/>
  <c r="AP992" i="1"/>
  <c r="AO992" i="1"/>
  <c r="E992" i="1"/>
  <c r="BD991" i="1"/>
  <c r="BC991" i="1"/>
  <c r="BB991" i="1"/>
  <c r="BA991" i="1"/>
  <c r="AY991" i="1"/>
  <c r="AX991" i="1"/>
  <c r="AW991" i="1"/>
  <c r="AV991" i="1"/>
  <c r="AU991" i="1"/>
  <c r="AS991" i="1"/>
  <c r="AR991" i="1"/>
  <c r="AQ991" i="1"/>
  <c r="AP991" i="1"/>
  <c r="AO991" i="1"/>
  <c r="E991" i="1"/>
  <c r="BD990" i="1"/>
  <c r="BC990" i="1"/>
  <c r="BB990" i="1"/>
  <c r="BA990" i="1"/>
  <c r="AY990" i="1"/>
  <c r="AX990" i="1"/>
  <c r="AW990" i="1"/>
  <c r="AV990" i="1"/>
  <c r="AU990" i="1"/>
  <c r="AS990" i="1"/>
  <c r="AR990" i="1"/>
  <c r="AQ990" i="1"/>
  <c r="AP990" i="1"/>
  <c r="AO990" i="1"/>
  <c r="E990" i="1"/>
  <c r="BD989" i="1"/>
  <c r="BC989" i="1"/>
  <c r="BB989" i="1"/>
  <c r="BA989" i="1"/>
  <c r="AY989" i="1"/>
  <c r="AX989" i="1"/>
  <c r="AW989" i="1"/>
  <c r="AV989" i="1"/>
  <c r="AU989" i="1"/>
  <c r="AS989" i="1"/>
  <c r="AR989" i="1"/>
  <c r="AQ989" i="1"/>
  <c r="AP989" i="1"/>
  <c r="AO989" i="1"/>
  <c r="E989" i="1"/>
  <c r="BD988" i="1"/>
  <c r="BC988" i="1"/>
  <c r="BB988" i="1"/>
  <c r="BA988" i="1"/>
  <c r="AY988" i="1"/>
  <c r="AX988" i="1"/>
  <c r="AW988" i="1"/>
  <c r="AV988" i="1"/>
  <c r="AU988" i="1"/>
  <c r="AS988" i="1"/>
  <c r="AR988" i="1"/>
  <c r="AQ988" i="1"/>
  <c r="AP988" i="1"/>
  <c r="AO988" i="1"/>
  <c r="E988" i="1"/>
  <c r="BD987" i="1"/>
  <c r="BC987" i="1"/>
  <c r="BB987" i="1"/>
  <c r="BA987" i="1"/>
  <c r="AY987" i="1"/>
  <c r="AX987" i="1"/>
  <c r="AW987" i="1"/>
  <c r="AV987" i="1"/>
  <c r="AU987" i="1"/>
  <c r="AS987" i="1"/>
  <c r="AR987" i="1"/>
  <c r="AQ987" i="1"/>
  <c r="AP987" i="1"/>
  <c r="AO987" i="1"/>
  <c r="E987" i="1"/>
  <c r="BD986" i="1"/>
  <c r="BC986" i="1"/>
  <c r="BB986" i="1"/>
  <c r="BA986" i="1"/>
  <c r="AY986" i="1"/>
  <c r="AX986" i="1"/>
  <c r="AW986" i="1"/>
  <c r="AV986" i="1"/>
  <c r="AU986" i="1"/>
  <c r="AS986" i="1"/>
  <c r="AR986" i="1"/>
  <c r="AQ986" i="1"/>
  <c r="AP986" i="1"/>
  <c r="AO986" i="1"/>
  <c r="E986" i="1"/>
  <c r="BD985" i="1"/>
  <c r="BC985" i="1"/>
  <c r="BB985" i="1"/>
  <c r="BA985" i="1"/>
  <c r="AY985" i="1"/>
  <c r="AX985" i="1"/>
  <c r="AW985" i="1"/>
  <c r="AV985" i="1"/>
  <c r="AU985" i="1"/>
  <c r="AS985" i="1"/>
  <c r="AR985" i="1"/>
  <c r="AQ985" i="1"/>
  <c r="AP985" i="1"/>
  <c r="AO985" i="1"/>
  <c r="E985" i="1"/>
  <c r="BD984" i="1"/>
  <c r="BC984" i="1"/>
  <c r="BB984" i="1"/>
  <c r="BA984" i="1"/>
  <c r="AY984" i="1"/>
  <c r="AX984" i="1"/>
  <c r="AW984" i="1"/>
  <c r="AV984" i="1"/>
  <c r="AU984" i="1"/>
  <c r="AS984" i="1"/>
  <c r="AR984" i="1"/>
  <c r="AQ984" i="1"/>
  <c r="AP984" i="1"/>
  <c r="AO984" i="1"/>
  <c r="E984" i="1"/>
  <c r="BD983" i="1"/>
  <c r="BC983" i="1"/>
  <c r="BB983" i="1"/>
  <c r="BA983" i="1"/>
  <c r="AY983" i="1"/>
  <c r="AX983" i="1"/>
  <c r="AW983" i="1"/>
  <c r="AV983" i="1"/>
  <c r="AU983" i="1"/>
  <c r="AS983" i="1"/>
  <c r="AR983" i="1"/>
  <c r="AQ983" i="1"/>
  <c r="AP983" i="1"/>
  <c r="AO983" i="1"/>
  <c r="E983" i="1"/>
  <c r="BD982" i="1"/>
  <c r="BC982" i="1"/>
  <c r="BB982" i="1"/>
  <c r="BA982" i="1"/>
  <c r="AY982" i="1"/>
  <c r="AX982" i="1"/>
  <c r="AW982" i="1"/>
  <c r="AV982" i="1"/>
  <c r="AU982" i="1"/>
  <c r="AS982" i="1"/>
  <c r="AR982" i="1"/>
  <c r="AQ982" i="1"/>
  <c r="AP982" i="1"/>
  <c r="AO982" i="1"/>
  <c r="E982" i="1"/>
  <c r="BD981" i="1"/>
  <c r="BC981" i="1"/>
  <c r="BB981" i="1"/>
  <c r="BA981" i="1"/>
  <c r="AY981" i="1"/>
  <c r="AX981" i="1"/>
  <c r="AW981" i="1"/>
  <c r="AV981" i="1"/>
  <c r="AU981" i="1"/>
  <c r="AS981" i="1"/>
  <c r="AR981" i="1"/>
  <c r="AQ981" i="1"/>
  <c r="AP981" i="1"/>
  <c r="AO981" i="1"/>
  <c r="E981" i="1"/>
  <c r="BD980" i="1"/>
  <c r="BC980" i="1"/>
  <c r="BB980" i="1"/>
  <c r="BA980" i="1"/>
  <c r="AY980" i="1"/>
  <c r="AX980" i="1"/>
  <c r="AW980" i="1"/>
  <c r="AV980" i="1"/>
  <c r="AU980" i="1"/>
  <c r="AS980" i="1"/>
  <c r="AR980" i="1"/>
  <c r="AQ980" i="1"/>
  <c r="AP980" i="1"/>
  <c r="AO980" i="1"/>
  <c r="E980" i="1"/>
  <c r="BD979" i="1"/>
  <c r="BC979" i="1"/>
  <c r="BB979" i="1"/>
  <c r="BA979" i="1"/>
  <c r="AY979" i="1"/>
  <c r="AX979" i="1"/>
  <c r="AW979" i="1"/>
  <c r="AV979" i="1"/>
  <c r="AU979" i="1"/>
  <c r="AS979" i="1"/>
  <c r="AR979" i="1"/>
  <c r="AQ979" i="1"/>
  <c r="AP979" i="1"/>
  <c r="AO979" i="1"/>
  <c r="E979" i="1"/>
  <c r="BD978" i="1"/>
  <c r="BC978" i="1"/>
  <c r="BB978" i="1"/>
  <c r="BA978" i="1"/>
  <c r="AY978" i="1"/>
  <c r="AX978" i="1"/>
  <c r="AW978" i="1"/>
  <c r="AV978" i="1"/>
  <c r="AU978" i="1"/>
  <c r="AS978" i="1"/>
  <c r="AR978" i="1"/>
  <c r="AQ978" i="1"/>
  <c r="AP978" i="1"/>
  <c r="AO978" i="1"/>
  <c r="E978" i="1"/>
  <c r="BD977" i="1"/>
  <c r="BC977" i="1"/>
  <c r="BB977" i="1"/>
  <c r="BA977" i="1"/>
  <c r="AY977" i="1"/>
  <c r="AX977" i="1"/>
  <c r="AW977" i="1"/>
  <c r="AV977" i="1"/>
  <c r="AU977" i="1"/>
  <c r="AS977" i="1"/>
  <c r="AR977" i="1"/>
  <c r="AQ977" i="1"/>
  <c r="AP977" i="1"/>
  <c r="AO977" i="1"/>
  <c r="E977" i="1"/>
  <c r="BD976" i="1"/>
  <c r="BC976" i="1"/>
  <c r="BB976" i="1"/>
  <c r="BA976" i="1"/>
  <c r="AY976" i="1"/>
  <c r="AX976" i="1"/>
  <c r="AW976" i="1"/>
  <c r="AV976" i="1"/>
  <c r="AU976" i="1"/>
  <c r="AS976" i="1"/>
  <c r="AR976" i="1"/>
  <c r="AQ976" i="1"/>
  <c r="AP976" i="1"/>
  <c r="AO976" i="1"/>
  <c r="E976" i="1"/>
  <c r="BD975" i="1"/>
  <c r="BC975" i="1"/>
  <c r="BB975" i="1"/>
  <c r="BA975" i="1"/>
  <c r="AY975" i="1"/>
  <c r="AX975" i="1"/>
  <c r="AW975" i="1"/>
  <c r="AV975" i="1"/>
  <c r="AU975" i="1"/>
  <c r="AS975" i="1"/>
  <c r="AR975" i="1"/>
  <c r="AQ975" i="1"/>
  <c r="AP975" i="1"/>
  <c r="AO975" i="1"/>
  <c r="E975" i="1"/>
  <c r="BD974" i="1"/>
  <c r="BC974" i="1"/>
  <c r="BB974" i="1"/>
  <c r="BA974" i="1"/>
  <c r="AY974" i="1"/>
  <c r="AX974" i="1"/>
  <c r="AW974" i="1"/>
  <c r="AV974" i="1"/>
  <c r="AU974" i="1"/>
  <c r="AS974" i="1"/>
  <c r="AR974" i="1"/>
  <c r="AQ974" i="1"/>
  <c r="AP974" i="1"/>
  <c r="AO974" i="1"/>
  <c r="E974" i="1"/>
  <c r="BD973" i="1"/>
  <c r="BC973" i="1"/>
  <c r="BB973" i="1"/>
  <c r="BA973" i="1"/>
  <c r="AY973" i="1"/>
  <c r="AX973" i="1"/>
  <c r="AW973" i="1"/>
  <c r="AV973" i="1"/>
  <c r="AU973" i="1"/>
  <c r="AS973" i="1"/>
  <c r="AR973" i="1"/>
  <c r="AQ973" i="1"/>
  <c r="AP973" i="1"/>
  <c r="AO973" i="1"/>
  <c r="E973" i="1"/>
  <c r="BD972" i="1"/>
  <c r="BC972" i="1"/>
  <c r="BB972" i="1"/>
  <c r="BA972" i="1"/>
  <c r="AY972" i="1"/>
  <c r="AX972" i="1"/>
  <c r="AW972" i="1"/>
  <c r="AV972" i="1"/>
  <c r="AU972" i="1"/>
  <c r="AS972" i="1"/>
  <c r="AR972" i="1"/>
  <c r="AQ972" i="1"/>
  <c r="AP972" i="1"/>
  <c r="AO972" i="1"/>
  <c r="E972" i="1"/>
  <c r="BD971" i="1"/>
  <c r="BC971" i="1"/>
  <c r="BB971" i="1"/>
  <c r="BA971" i="1"/>
  <c r="AY971" i="1"/>
  <c r="AX971" i="1"/>
  <c r="AW971" i="1"/>
  <c r="AV971" i="1"/>
  <c r="AU971" i="1"/>
  <c r="AS971" i="1"/>
  <c r="AR971" i="1"/>
  <c r="AQ971" i="1"/>
  <c r="AP971" i="1"/>
  <c r="AO971" i="1"/>
  <c r="E971" i="1"/>
  <c r="BD970" i="1"/>
  <c r="BC970" i="1"/>
  <c r="BB970" i="1"/>
  <c r="BA970" i="1"/>
  <c r="AY970" i="1"/>
  <c r="AX970" i="1"/>
  <c r="AW970" i="1"/>
  <c r="AV970" i="1"/>
  <c r="AU970" i="1"/>
  <c r="AS970" i="1"/>
  <c r="AR970" i="1"/>
  <c r="AQ970" i="1"/>
  <c r="AP970" i="1"/>
  <c r="AO970" i="1"/>
  <c r="E970" i="1"/>
  <c r="BD969" i="1"/>
  <c r="BC969" i="1"/>
  <c r="BB969" i="1"/>
  <c r="BA969" i="1"/>
  <c r="AY969" i="1"/>
  <c r="AX969" i="1"/>
  <c r="AW969" i="1"/>
  <c r="AV969" i="1"/>
  <c r="AU969" i="1"/>
  <c r="AS969" i="1"/>
  <c r="AR969" i="1"/>
  <c r="AQ969" i="1"/>
  <c r="AP969" i="1"/>
  <c r="AO969" i="1"/>
  <c r="E969" i="1"/>
  <c r="BD968" i="1"/>
  <c r="BC968" i="1"/>
  <c r="BB968" i="1"/>
  <c r="BA968" i="1"/>
  <c r="AY968" i="1"/>
  <c r="AX968" i="1"/>
  <c r="AW968" i="1"/>
  <c r="AV968" i="1"/>
  <c r="AU968" i="1"/>
  <c r="AS968" i="1"/>
  <c r="AR968" i="1"/>
  <c r="AQ968" i="1"/>
  <c r="AP968" i="1"/>
  <c r="AO968" i="1"/>
  <c r="E968" i="1"/>
  <c r="BD967" i="1"/>
  <c r="BC967" i="1"/>
  <c r="BB967" i="1"/>
  <c r="BA967" i="1"/>
  <c r="AY967" i="1"/>
  <c r="AX967" i="1"/>
  <c r="AW967" i="1"/>
  <c r="AV967" i="1"/>
  <c r="AU967" i="1"/>
  <c r="AS967" i="1"/>
  <c r="AR967" i="1"/>
  <c r="AQ967" i="1"/>
  <c r="AP967" i="1"/>
  <c r="AO967" i="1"/>
  <c r="E967" i="1"/>
  <c r="BD966" i="1"/>
  <c r="BC966" i="1"/>
  <c r="BB966" i="1"/>
  <c r="BA966" i="1"/>
  <c r="AY966" i="1"/>
  <c r="AX966" i="1"/>
  <c r="AW966" i="1"/>
  <c r="AV966" i="1"/>
  <c r="AU966" i="1"/>
  <c r="AS966" i="1"/>
  <c r="AR966" i="1"/>
  <c r="AQ966" i="1"/>
  <c r="AP966" i="1"/>
  <c r="AO966" i="1"/>
  <c r="E966" i="1"/>
  <c r="BD965" i="1"/>
  <c r="BC965" i="1"/>
  <c r="BB965" i="1"/>
  <c r="BA965" i="1"/>
  <c r="AY965" i="1"/>
  <c r="AX965" i="1"/>
  <c r="AW965" i="1"/>
  <c r="AV965" i="1"/>
  <c r="AU965" i="1"/>
  <c r="AS965" i="1"/>
  <c r="AR965" i="1"/>
  <c r="AQ965" i="1"/>
  <c r="AP965" i="1"/>
  <c r="AO965" i="1"/>
  <c r="E965" i="1"/>
  <c r="BD964" i="1"/>
  <c r="BC964" i="1"/>
  <c r="BB964" i="1"/>
  <c r="BA964" i="1"/>
  <c r="AY964" i="1"/>
  <c r="AX964" i="1"/>
  <c r="AW964" i="1"/>
  <c r="AV964" i="1"/>
  <c r="AU964" i="1"/>
  <c r="AS964" i="1"/>
  <c r="AR964" i="1"/>
  <c r="AQ964" i="1"/>
  <c r="AP964" i="1"/>
  <c r="AO964" i="1"/>
  <c r="E964" i="1"/>
  <c r="BD963" i="1"/>
  <c r="BC963" i="1"/>
  <c r="BB963" i="1"/>
  <c r="BA963" i="1"/>
  <c r="AY963" i="1"/>
  <c r="AX963" i="1"/>
  <c r="AW963" i="1"/>
  <c r="AV963" i="1"/>
  <c r="AU963" i="1"/>
  <c r="AS963" i="1"/>
  <c r="AR963" i="1"/>
  <c r="AQ963" i="1"/>
  <c r="AP963" i="1"/>
  <c r="AO963" i="1"/>
  <c r="E963" i="1"/>
  <c r="BD962" i="1"/>
  <c r="BC962" i="1"/>
  <c r="BB962" i="1"/>
  <c r="BA962" i="1"/>
  <c r="AY962" i="1"/>
  <c r="AX962" i="1"/>
  <c r="AW962" i="1"/>
  <c r="AV962" i="1"/>
  <c r="AU962" i="1"/>
  <c r="AS962" i="1"/>
  <c r="AR962" i="1"/>
  <c r="AQ962" i="1"/>
  <c r="AP962" i="1"/>
  <c r="AO962" i="1"/>
  <c r="E962" i="1"/>
  <c r="BD961" i="1"/>
  <c r="BC961" i="1"/>
  <c r="BB961" i="1"/>
  <c r="BA961" i="1"/>
  <c r="AY961" i="1"/>
  <c r="AX961" i="1"/>
  <c r="AW961" i="1"/>
  <c r="AV961" i="1"/>
  <c r="AU961" i="1"/>
  <c r="AS961" i="1"/>
  <c r="AR961" i="1"/>
  <c r="AQ961" i="1"/>
  <c r="AP961" i="1"/>
  <c r="AO961" i="1"/>
  <c r="E961" i="1"/>
  <c r="BD960" i="1"/>
  <c r="BC960" i="1"/>
  <c r="BB960" i="1"/>
  <c r="BA960" i="1"/>
  <c r="AY960" i="1"/>
  <c r="AX960" i="1"/>
  <c r="AW960" i="1"/>
  <c r="AV960" i="1"/>
  <c r="AU960" i="1"/>
  <c r="AS960" i="1"/>
  <c r="AR960" i="1"/>
  <c r="AQ960" i="1"/>
  <c r="AP960" i="1"/>
  <c r="AO960" i="1"/>
  <c r="E960" i="1"/>
  <c r="BD959" i="1"/>
  <c r="BC959" i="1"/>
  <c r="BB959" i="1"/>
  <c r="BA959" i="1"/>
  <c r="AY959" i="1"/>
  <c r="AX959" i="1"/>
  <c r="AW959" i="1"/>
  <c r="AV959" i="1"/>
  <c r="AU959" i="1"/>
  <c r="AS959" i="1"/>
  <c r="AR959" i="1"/>
  <c r="AQ959" i="1"/>
  <c r="AP959" i="1"/>
  <c r="AO959" i="1"/>
  <c r="E959" i="1"/>
  <c r="BD958" i="1"/>
  <c r="BC958" i="1"/>
  <c r="BB958" i="1"/>
  <c r="BA958" i="1"/>
  <c r="AY958" i="1"/>
  <c r="AX958" i="1"/>
  <c r="AW958" i="1"/>
  <c r="AV958" i="1"/>
  <c r="AU958" i="1"/>
  <c r="AS958" i="1"/>
  <c r="AR958" i="1"/>
  <c r="AQ958" i="1"/>
  <c r="AP958" i="1"/>
  <c r="AO958" i="1"/>
  <c r="E958" i="1"/>
  <c r="BD957" i="1"/>
  <c r="BC957" i="1"/>
  <c r="BB957" i="1"/>
  <c r="BA957" i="1"/>
  <c r="AY957" i="1"/>
  <c r="AX957" i="1"/>
  <c r="AW957" i="1"/>
  <c r="AV957" i="1"/>
  <c r="AU957" i="1"/>
  <c r="AS957" i="1"/>
  <c r="AR957" i="1"/>
  <c r="AQ957" i="1"/>
  <c r="AP957" i="1"/>
  <c r="AO957" i="1"/>
  <c r="E957" i="1"/>
  <c r="BD956" i="1"/>
  <c r="BC956" i="1"/>
  <c r="BB956" i="1"/>
  <c r="BA956" i="1"/>
  <c r="AY956" i="1"/>
  <c r="AX956" i="1"/>
  <c r="AW956" i="1"/>
  <c r="AV956" i="1"/>
  <c r="AU956" i="1"/>
  <c r="AS956" i="1"/>
  <c r="AR956" i="1"/>
  <c r="AQ956" i="1"/>
  <c r="AP956" i="1"/>
  <c r="AO956" i="1"/>
  <c r="E956" i="1"/>
  <c r="BD955" i="1"/>
  <c r="BC955" i="1"/>
  <c r="BB955" i="1"/>
  <c r="BA955" i="1"/>
  <c r="AY955" i="1"/>
  <c r="AX955" i="1"/>
  <c r="AW955" i="1"/>
  <c r="AV955" i="1"/>
  <c r="AU955" i="1"/>
  <c r="AS955" i="1"/>
  <c r="AR955" i="1"/>
  <c r="AQ955" i="1"/>
  <c r="AP955" i="1"/>
  <c r="AO955" i="1"/>
  <c r="E955" i="1"/>
  <c r="BD954" i="1"/>
  <c r="BC954" i="1"/>
  <c r="BB954" i="1"/>
  <c r="BA954" i="1"/>
  <c r="AY954" i="1"/>
  <c r="AX954" i="1"/>
  <c r="AW954" i="1"/>
  <c r="AV954" i="1"/>
  <c r="AU954" i="1"/>
  <c r="AS954" i="1"/>
  <c r="AR954" i="1"/>
  <c r="AQ954" i="1"/>
  <c r="AP954" i="1"/>
  <c r="AO954" i="1"/>
  <c r="E954" i="1"/>
  <c r="BD953" i="1"/>
  <c r="BC953" i="1"/>
  <c r="BB953" i="1"/>
  <c r="BA953" i="1"/>
  <c r="AY953" i="1"/>
  <c r="AX953" i="1"/>
  <c r="AW953" i="1"/>
  <c r="AV953" i="1"/>
  <c r="AU953" i="1"/>
  <c r="AS953" i="1"/>
  <c r="AR953" i="1"/>
  <c r="AQ953" i="1"/>
  <c r="AP953" i="1"/>
  <c r="AO953" i="1"/>
  <c r="E953" i="1"/>
  <c r="BD952" i="1"/>
  <c r="BC952" i="1"/>
  <c r="BB952" i="1"/>
  <c r="BA952" i="1"/>
  <c r="AY952" i="1"/>
  <c r="AX952" i="1"/>
  <c r="AW952" i="1"/>
  <c r="AV952" i="1"/>
  <c r="AU952" i="1"/>
  <c r="AS952" i="1"/>
  <c r="AR952" i="1"/>
  <c r="AQ952" i="1"/>
  <c r="AP952" i="1"/>
  <c r="AO952" i="1"/>
  <c r="E952" i="1"/>
  <c r="BD951" i="1"/>
  <c r="BC951" i="1"/>
  <c r="BB951" i="1"/>
  <c r="BA951" i="1"/>
  <c r="AY951" i="1"/>
  <c r="AX951" i="1"/>
  <c r="AW951" i="1"/>
  <c r="AV951" i="1"/>
  <c r="AU951" i="1"/>
  <c r="AS951" i="1"/>
  <c r="AR951" i="1"/>
  <c r="AQ951" i="1"/>
  <c r="AP951" i="1"/>
  <c r="AO951" i="1"/>
  <c r="E951" i="1"/>
  <c r="BD950" i="1"/>
  <c r="BC950" i="1"/>
  <c r="BB950" i="1"/>
  <c r="BA950" i="1"/>
  <c r="AY950" i="1"/>
  <c r="AX950" i="1"/>
  <c r="AW950" i="1"/>
  <c r="AV950" i="1"/>
  <c r="AU950" i="1"/>
  <c r="AS950" i="1"/>
  <c r="AR950" i="1"/>
  <c r="AQ950" i="1"/>
  <c r="AP950" i="1"/>
  <c r="AO950" i="1"/>
  <c r="E950" i="1"/>
  <c r="BD949" i="1"/>
  <c r="BC949" i="1"/>
  <c r="BB949" i="1"/>
  <c r="BA949" i="1"/>
  <c r="AY949" i="1"/>
  <c r="AX949" i="1"/>
  <c r="AW949" i="1"/>
  <c r="AV949" i="1"/>
  <c r="AU949" i="1"/>
  <c r="AS949" i="1"/>
  <c r="AR949" i="1"/>
  <c r="AQ949" i="1"/>
  <c r="AP949" i="1"/>
  <c r="AO949" i="1"/>
  <c r="E949" i="1"/>
  <c r="BD948" i="1"/>
  <c r="BC948" i="1"/>
  <c r="BB948" i="1"/>
  <c r="BA948" i="1"/>
  <c r="AY948" i="1"/>
  <c r="AX948" i="1"/>
  <c r="AW948" i="1"/>
  <c r="AV948" i="1"/>
  <c r="AU948" i="1"/>
  <c r="AS948" i="1"/>
  <c r="AR948" i="1"/>
  <c r="AQ948" i="1"/>
  <c r="AP948" i="1"/>
  <c r="AO948" i="1"/>
  <c r="E948" i="1"/>
  <c r="BD947" i="1"/>
  <c r="BC947" i="1"/>
  <c r="BB947" i="1"/>
  <c r="BA947" i="1"/>
  <c r="AY947" i="1"/>
  <c r="AX947" i="1"/>
  <c r="AW947" i="1"/>
  <c r="AV947" i="1"/>
  <c r="AU947" i="1"/>
  <c r="AS947" i="1"/>
  <c r="AR947" i="1"/>
  <c r="AQ947" i="1"/>
  <c r="AP947" i="1"/>
  <c r="AO947" i="1"/>
  <c r="E947" i="1"/>
  <c r="BD946" i="1"/>
  <c r="BC946" i="1"/>
  <c r="BB946" i="1"/>
  <c r="BA946" i="1"/>
  <c r="AY946" i="1"/>
  <c r="AX946" i="1"/>
  <c r="AW946" i="1"/>
  <c r="AV946" i="1"/>
  <c r="AU946" i="1"/>
  <c r="AS946" i="1"/>
  <c r="AR946" i="1"/>
  <c r="AQ946" i="1"/>
  <c r="AP946" i="1"/>
  <c r="AO946" i="1"/>
  <c r="E946" i="1"/>
  <c r="BD945" i="1"/>
  <c r="BC945" i="1"/>
  <c r="BB945" i="1"/>
  <c r="BA945" i="1"/>
  <c r="AY945" i="1"/>
  <c r="AX945" i="1"/>
  <c r="AW945" i="1"/>
  <c r="AV945" i="1"/>
  <c r="AU945" i="1"/>
  <c r="AS945" i="1"/>
  <c r="AR945" i="1"/>
  <c r="AQ945" i="1"/>
  <c r="AP945" i="1"/>
  <c r="AO945" i="1"/>
  <c r="E945" i="1"/>
  <c r="BD944" i="1"/>
  <c r="BC944" i="1"/>
  <c r="BB944" i="1"/>
  <c r="BA944" i="1"/>
  <c r="AY944" i="1"/>
  <c r="AX944" i="1"/>
  <c r="AW944" i="1"/>
  <c r="AV944" i="1"/>
  <c r="AU944" i="1"/>
  <c r="AS944" i="1"/>
  <c r="AR944" i="1"/>
  <c r="AQ944" i="1"/>
  <c r="AP944" i="1"/>
  <c r="AO944" i="1"/>
  <c r="E944" i="1"/>
  <c r="BD943" i="1"/>
  <c r="BC943" i="1"/>
  <c r="BB943" i="1"/>
  <c r="BA943" i="1"/>
  <c r="AY943" i="1"/>
  <c r="AX943" i="1"/>
  <c r="AW943" i="1"/>
  <c r="AV943" i="1"/>
  <c r="AU943" i="1"/>
  <c r="AS943" i="1"/>
  <c r="AR943" i="1"/>
  <c r="AQ943" i="1"/>
  <c r="AP943" i="1"/>
  <c r="AO943" i="1"/>
  <c r="E943" i="1"/>
  <c r="BD942" i="1"/>
  <c r="BC942" i="1"/>
  <c r="BB942" i="1"/>
  <c r="BA942" i="1"/>
  <c r="AY942" i="1"/>
  <c r="AX942" i="1"/>
  <c r="AW942" i="1"/>
  <c r="AV942" i="1"/>
  <c r="AU942" i="1"/>
  <c r="AS942" i="1"/>
  <c r="AR942" i="1"/>
  <c r="AQ942" i="1"/>
  <c r="AP942" i="1"/>
  <c r="AO942" i="1"/>
  <c r="E942" i="1"/>
  <c r="BD941" i="1"/>
  <c r="BC941" i="1"/>
  <c r="BB941" i="1"/>
  <c r="BA941" i="1"/>
  <c r="AY941" i="1"/>
  <c r="AX941" i="1"/>
  <c r="AW941" i="1"/>
  <c r="AV941" i="1"/>
  <c r="AU941" i="1"/>
  <c r="AS941" i="1"/>
  <c r="AR941" i="1"/>
  <c r="AQ941" i="1"/>
  <c r="AP941" i="1"/>
  <c r="AO941" i="1"/>
  <c r="E941" i="1"/>
  <c r="BD940" i="1"/>
  <c r="BC940" i="1"/>
  <c r="BB940" i="1"/>
  <c r="BA940" i="1"/>
  <c r="AY940" i="1"/>
  <c r="AX940" i="1"/>
  <c r="AW940" i="1"/>
  <c r="AV940" i="1"/>
  <c r="AU940" i="1"/>
  <c r="AS940" i="1"/>
  <c r="AR940" i="1"/>
  <c r="AQ940" i="1"/>
  <c r="AP940" i="1"/>
  <c r="AO940" i="1"/>
  <c r="E940" i="1"/>
  <c r="BD939" i="1"/>
  <c r="BC939" i="1"/>
  <c r="BB939" i="1"/>
  <c r="BA939" i="1"/>
  <c r="AY939" i="1"/>
  <c r="AX939" i="1"/>
  <c r="AW939" i="1"/>
  <c r="AV939" i="1"/>
  <c r="AU939" i="1"/>
  <c r="AS939" i="1"/>
  <c r="AR939" i="1"/>
  <c r="AQ939" i="1"/>
  <c r="AP939" i="1"/>
  <c r="AO939" i="1"/>
  <c r="E939" i="1"/>
  <c r="BD938" i="1"/>
  <c r="BC938" i="1"/>
  <c r="BB938" i="1"/>
  <c r="BA938" i="1"/>
  <c r="AY938" i="1"/>
  <c r="AX938" i="1"/>
  <c r="AW938" i="1"/>
  <c r="AV938" i="1"/>
  <c r="AU938" i="1"/>
  <c r="AS938" i="1"/>
  <c r="AR938" i="1"/>
  <c r="AQ938" i="1"/>
  <c r="AP938" i="1"/>
  <c r="AO938" i="1"/>
  <c r="E938" i="1"/>
  <c r="BD937" i="1"/>
  <c r="BC937" i="1"/>
  <c r="BB937" i="1"/>
  <c r="BA937" i="1"/>
  <c r="AY937" i="1"/>
  <c r="AX937" i="1"/>
  <c r="AW937" i="1"/>
  <c r="AV937" i="1"/>
  <c r="AU937" i="1"/>
  <c r="AS937" i="1"/>
  <c r="AR937" i="1"/>
  <c r="AQ937" i="1"/>
  <c r="AP937" i="1"/>
  <c r="AO937" i="1"/>
  <c r="E937" i="1"/>
  <c r="BD936" i="1"/>
  <c r="BC936" i="1"/>
  <c r="BB936" i="1"/>
  <c r="BA936" i="1"/>
  <c r="AY936" i="1"/>
  <c r="AX936" i="1"/>
  <c r="AW936" i="1"/>
  <c r="AV936" i="1"/>
  <c r="AU936" i="1"/>
  <c r="AS936" i="1"/>
  <c r="AR936" i="1"/>
  <c r="AQ936" i="1"/>
  <c r="AP936" i="1"/>
  <c r="AO936" i="1"/>
  <c r="E936" i="1"/>
  <c r="BD935" i="1"/>
  <c r="BC935" i="1"/>
  <c r="BB935" i="1"/>
  <c r="BA935" i="1"/>
  <c r="AY935" i="1"/>
  <c r="AX935" i="1"/>
  <c r="AW935" i="1"/>
  <c r="AV935" i="1"/>
  <c r="AU935" i="1"/>
  <c r="AS935" i="1"/>
  <c r="AR935" i="1"/>
  <c r="AQ935" i="1"/>
  <c r="AP935" i="1"/>
  <c r="AO935" i="1"/>
  <c r="E935" i="1"/>
  <c r="BD934" i="1"/>
  <c r="BC934" i="1"/>
  <c r="BB934" i="1"/>
  <c r="BA934" i="1"/>
  <c r="AY934" i="1"/>
  <c r="AX934" i="1"/>
  <c r="AW934" i="1"/>
  <c r="AV934" i="1"/>
  <c r="AU934" i="1"/>
  <c r="AS934" i="1"/>
  <c r="AR934" i="1"/>
  <c r="AQ934" i="1"/>
  <c r="AP934" i="1"/>
  <c r="AO934" i="1"/>
  <c r="E934" i="1"/>
  <c r="BD933" i="1"/>
  <c r="BC933" i="1"/>
  <c r="BB933" i="1"/>
  <c r="BA933" i="1"/>
  <c r="AY933" i="1"/>
  <c r="AX933" i="1"/>
  <c r="AW933" i="1"/>
  <c r="AV933" i="1"/>
  <c r="AU933" i="1"/>
  <c r="AS933" i="1"/>
  <c r="AR933" i="1"/>
  <c r="AQ933" i="1"/>
  <c r="AP933" i="1"/>
  <c r="AO933" i="1"/>
  <c r="E933" i="1"/>
  <c r="BD932" i="1"/>
  <c r="BC932" i="1"/>
  <c r="BB932" i="1"/>
  <c r="BA932" i="1"/>
  <c r="AY932" i="1"/>
  <c r="AX932" i="1"/>
  <c r="AW932" i="1"/>
  <c r="AV932" i="1"/>
  <c r="AU932" i="1"/>
  <c r="AS932" i="1"/>
  <c r="AR932" i="1"/>
  <c r="AQ932" i="1"/>
  <c r="AP932" i="1"/>
  <c r="AO932" i="1"/>
  <c r="E932" i="1"/>
  <c r="BD931" i="1"/>
  <c r="BC931" i="1"/>
  <c r="BB931" i="1"/>
  <c r="BA931" i="1"/>
  <c r="AY931" i="1"/>
  <c r="AX931" i="1"/>
  <c r="AW931" i="1"/>
  <c r="AV931" i="1"/>
  <c r="AU931" i="1"/>
  <c r="AS931" i="1"/>
  <c r="AR931" i="1"/>
  <c r="AQ931" i="1"/>
  <c r="AP931" i="1"/>
  <c r="AO931" i="1"/>
  <c r="E931" i="1"/>
  <c r="BD930" i="1"/>
  <c r="BC930" i="1"/>
  <c r="BB930" i="1"/>
  <c r="BA930" i="1"/>
  <c r="AY930" i="1"/>
  <c r="AX930" i="1"/>
  <c r="AW930" i="1"/>
  <c r="AV930" i="1"/>
  <c r="AU930" i="1"/>
  <c r="AS930" i="1"/>
  <c r="AR930" i="1"/>
  <c r="AQ930" i="1"/>
  <c r="AP930" i="1"/>
  <c r="AO930" i="1"/>
  <c r="E930" i="1"/>
  <c r="BD929" i="1"/>
  <c r="BC929" i="1"/>
  <c r="BB929" i="1"/>
  <c r="BA929" i="1"/>
  <c r="AY929" i="1"/>
  <c r="AX929" i="1"/>
  <c r="AW929" i="1"/>
  <c r="AV929" i="1"/>
  <c r="AU929" i="1"/>
  <c r="AS929" i="1"/>
  <c r="AR929" i="1"/>
  <c r="AQ929" i="1"/>
  <c r="AP929" i="1"/>
  <c r="AO929" i="1"/>
  <c r="E929" i="1"/>
  <c r="BD928" i="1"/>
  <c r="BC928" i="1"/>
  <c r="BB928" i="1"/>
  <c r="BA928" i="1"/>
  <c r="AY928" i="1"/>
  <c r="AX928" i="1"/>
  <c r="AW928" i="1"/>
  <c r="AV928" i="1"/>
  <c r="AU928" i="1"/>
  <c r="AS928" i="1"/>
  <c r="AR928" i="1"/>
  <c r="AQ928" i="1"/>
  <c r="AP928" i="1"/>
  <c r="AO928" i="1"/>
  <c r="E928" i="1"/>
  <c r="BD927" i="1"/>
  <c r="BC927" i="1"/>
  <c r="BB927" i="1"/>
  <c r="BA927" i="1"/>
  <c r="AY927" i="1"/>
  <c r="AX927" i="1"/>
  <c r="AW927" i="1"/>
  <c r="AV927" i="1"/>
  <c r="AU927" i="1"/>
  <c r="AS927" i="1"/>
  <c r="AR927" i="1"/>
  <c r="AQ927" i="1"/>
  <c r="AP927" i="1"/>
  <c r="AO927" i="1"/>
  <c r="E927" i="1"/>
  <c r="BD926" i="1"/>
  <c r="BC926" i="1"/>
  <c r="BB926" i="1"/>
  <c r="BA926" i="1"/>
  <c r="AY926" i="1"/>
  <c r="AX926" i="1"/>
  <c r="AW926" i="1"/>
  <c r="AV926" i="1"/>
  <c r="AU926" i="1"/>
  <c r="AS926" i="1"/>
  <c r="AR926" i="1"/>
  <c r="AQ926" i="1"/>
  <c r="AP926" i="1"/>
  <c r="AO926" i="1"/>
  <c r="E926" i="1"/>
  <c r="BD925" i="1"/>
  <c r="BC925" i="1"/>
  <c r="BB925" i="1"/>
  <c r="BA925" i="1"/>
  <c r="AY925" i="1"/>
  <c r="AX925" i="1"/>
  <c r="AW925" i="1"/>
  <c r="AV925" i="1"/>
  <c r="AU925" i="1"/>
  <c r="AS925" i="1"/>
  <c r="AR925" i="1"/>
  <c r="AQ925" i="1"/>
  <c r="AP925" i="1"/>
  <c r="AO925" i="1"/>
  <c r="E925" i="1"/>
  <c r="BD924" i="1"/>
  <c r="BC924" i="1"/>
  <c r="BB924" i="1"/>
  <c r="BA924" i="1"/>
  <c r="AY924" i="1"/>
  <c r="AX924" i="1"/>
  <c r="AW924" i="1"/>
  <c r="AV924" i="1"/>
  <c r="AU924" i="1"/>
  <c r="AS924" i="1"/>
  <c r="AR924" i="1"/>
  <c r="AQ924" i="1"/>
  <c r="AP924" i="1"/>
  <c r="AO924" i="1"/>
  <c r="E924" i="1"/>
  <c r="BD923" i="1"/>
  <c r="BC923" i="1"/>
  <c r="BB923" i="1"/>
  <c r="BA923" i="1"/>
  <c r="AY923" i="1"/>
  <c r="AX923" i="1"/>
  <c r="AW923" i="1"/>
  <c r="AV923" i="1"/>
  <c r="AU923" i="1"/>
  <c r="AS923" i="1"/>
  <c r="AR923" i="1"/>
  <c r="AQ923" i="1"/>
  <c r="AP923" i="1"/>
  <c r="AO923" i="1"/>
  <c r="E923" i="1"/>
  <c r="BD922" i="1"/>
  <c r="BC922" i="1"/>
  <c r="BB922" i="1"/>
  <c r="BA922" i="1"/>
  <c r="AY922" i="1"/>
  <c r="AX922" i="1"/>
  <c r="AW922" i="1"/>
  <c r="AV922" i="1"/>
  <c r="AU922" i="1"/>
  <c r="AS922" i="1"/>
  <c r="AR922" i="1"/>
  <c r="AQ922" i="1"/>
  <c r="AP922" i="1"/>
  <c r="AO922" i="1"/>
  <c r="E922" i="1"/>
  <c r="BD921" i="1"/>
  <c r="BC921" i="1"/>
  <c r="BB921" i="1"/>
  <c r="BA921" i="1"/>
  <c r="AY921" i="1"/>
  <c r="AX921" i="1"/>
  <c r="AW921" i="1"/>
  <c r="AV921" i="1"/>
  <c r="AU921" i="1"/>
  <c r="AS921" i="1"/>
  <c r="AR921" i="1"/>
  <c r="AQ921" i="1"/>
  <c r="AP921" i="1"/>
  <c r="AO921" i="1"/>
  <c r="E921" i="1"/>
  <c r="BD920" i="1"/>
  <c r="BC920" i="1"/>
  <c r="BB920" i="1"/>
  <c r="BA920" i="1"/>
  <c r="AY920" i="1"/>
  <c r="AX920" i="1"/>
  <c r="AW920" i="1"/>
  <c r="AV920" i="1"/>
  <c r="AU920" i="1"/>
  <c r="AS920" i="1"/>
  <c r="AR920" i="1"/>
  <c r="AQ920" i="1"/>
  <c r="AP920" i="1"/>
  <c r="AO920" i="1"/>
  <c r="E920" i="1"/>
  <c r="BD919" i="1"/>
  <c r="BC919" i="1"/>
  <c r="BB919" i="1"/>
  <c r="BA919" i="1"/>
  <c r="AY919" i="1"/>
  <c r="AX919" i="1"/>
  <c r="AW919" i="1"/>
  <c r="AV919" i="1"/>
  <c r="AU919" i="1"/>
  <c r="AS919" i="1"/>
  <c r="AR919" i="1"/>
  <c r="AQ919" i="1"/>
  <c r="AP919" i="1"/>
  <c r="AO919" i="1"/>
  <c r="E919" i="1"/>
  <c r="BD918" i="1"/>
  <c r="BC918" i="1"/>
  <c r="BB918" i="1"/>
  <c r="BA918" i="1"/>
  <c r="AY918" i="1"/>
  <c r="AX918" i="1"/>
  <c r="AW918" i="1"/>
  <c r="AV918" i="1"/>
  <c r="AU918" i="1"/>
  <c r="AS918" i="1"/>
  <c r="AR918" i="1"/>
  <c r="AQ918" i="1"/>
  <c r="AP918" i="1"/>
  <c r="AO918" i="1"/>
  <c r="E918" i="1"/>
  <c r="BD917" i="1"/>
  <c r="BC917" i="1"/>
  <c r="BB917" i="1"/>
  <c r="BA917" i="1"/>
  <c r="AY917" i="1"/>
  <c r="AX917" i="1"/>
  <c r="AW917" i="1"/>
  <c r="AV917" i="1"/>
  <c r="AU917" i="1"/>
  <c r="AS917" i="1"/>
  <c r="AR917" i="1"/>
  <c r="AQ917" i="1"/>
  <c r="AP917" i="1"/>
  <c r="AO917" i="1"/>
  <c r="E917" i="1"/>
  <c r="BD916" i="1"/>
  <c r="BC916" i="1"/>
  <c r="BB916" i="1"/>
  <c r="BA916" i="1"/>
  <c r="AY916" i="1"/>
  <c r="AX916" i="1"/>
  <c r="AW916" i="1"/>
  <c r="AV916" i="1"/>
  <c r="AU916" i="1"/>
  <c r="AS916" i="1"/>
  <c r="AR916" i="1"/>
  <c r="AQ916" i="1"/>
  <c r="AP916" i="1"/>
  <c r="AO916" i="1"/>
  <c r="E916" i="1"/>
  <c r="BD915" i="1"/>
  <c r="BC915" i="1"/>
  <c r="BB915" i="1"/>
  <c r="BA915" i="1"/>
  <c r="AY915" i="1"/>
  <c r="AX915" i="1"/>
  <c r="AW915" i="1"/>
  <c r="AV915" i="1"/>
  <c r="AU915" i="1"/>
  <c r="AS915" i="1"/>
  <c r="AR915" i="1"/>
  <c r="AQ915" i="1"/>
  <c r="AP915" i="1"/>
  <c r="AO915" i="1"/>
  <c r="E915" i="1"/>
  <c r="BD914" i="1"/>
  <c r="BC914" i="1"/>
  <c r="BB914" i="1"/>
  <c r="BA914" i="1"/>
  <c r="AY914" i="1"/>
  <c r="AX914" i="1"/>
  <c r="AW914" i="1"/>
  <c r="AV914" i="1"/>
  <c r="AU914" i="1"/>
  <c r="AS914" i="1"/>
  <c r="AR914" i="1"/>
  <c r="AQ914" i="1"/>
  <c r="AP914" i="1"/>
  <c r="AO914" i="1"/>
  <c r="E914" i="1"/>
  <c r="BD913" i="1"/>
  <c r="BC913" i="1"/>
  <c r="BB913" i="1"/>
  <c r="BA913" i="1"/>
  <c r="AY913" i="1"/>
  <c r="AX913" i="1"/>
  <c r="AW913" i="1"/>
  <c r="AV913" i="1"/>
  <c r="AU913" i="1"/>
  <c r="AS913" i="1"/>
  <c r="AR913" i="1"/>
  <c r="AQ913" i="1"/>
  <c r="AP913" i="1"/>
  <c r="AO913" i="1"/>
  <c r="E913" i="1"/>
  <c r="BD912" i="1"/>
  <c r="BC912" i="1"/>
  <c r="BB912" i="1"/>
  <c r="BA912" i="1"/>
  <c r="AY912" i="1"/>
  <c r="AX912" i="1"/>
  <c r="AW912" i="1"/>
  <c r="AV912" i="1"/>
  <c r="AU912" i="1"/>
  <c r="AS912" i="1"/>
  <c r="AR912" i="1"/>
  <c r="AQ912" i="1"/>
  <c r="AP912" i="1"/>
  <c r="AO912" i="1"/>
  <c r="E912" i="1"/>
  <c r="BD911" i="1"/>
  <c r="BC911" i="1"/>
  <c r="BB911" i="1"/>
  <c r="BA911" i="1"/>
  <c r="AY911" i="1"/>
  <c r="AX911" i="1"/>
  <c r="AW911" i="1"/>
  <c r="AV911" i="1"/>
  <c r="AU911" i="1"/>
  <c r="AS911" i="1"/>
  <c r="AR911" i="1"/>
  <c r="AQ911" i="1"/>
  <c r="AP911" i="1"/>
  <c r="AO911" i="1"/>
  <c r="E911" i="1"/>
  <c r="BD910" i="1"/>
  <c r="BC910" i="1"/>
  <c r="BB910" i="1"/>
  <c r="BA910" i="1"/>
  <c r="AY910" i="1"/>
  <c r="AX910" i="1"/>
  <c r="AW910" i="1"/>
  <c r="AV910" i="1"/>
  <c r="AU910" i="1"/>
  <c r="AS910" i="1"/>
  <c r="AR910" i="1"/>
  <c r="AQ910" i="1"/>
  <c r="AP910" i="1"/>
  <c r="AO910" i="1"/>
  <c r="E910" i="1"/>
  <c r="BD909" i="1"/>
  <c r="BC909" i="1"/>
  <c r="BB909" i="1"/>
  <c r="BA909" i="1"/>
  <c r="AY909" i="1"/>
  <c r="AX909" i="1"/>
  <c r="AW909" i="1"/>
  <c r="AV909" i="1"/>
  <c r="AU909" i="1"/>
  <c r="AS909" i="1"/>
  <c r="AR909" i="1"/>
  <c r="AQ909" i="1"/>
  <c r="AP909" i="1"/>
  <c r="AO909" i="1"/>
  <c r="E909" i="1"/>
  <c r="BD908" i="1"/>
  <c r="BC908" i="1"/>
  <c r="BB908" i="1"/>
  <c r="BA908" i="1"/>
  <c r="AY908" i="1"/>
  <c r="AX908" i="1"/>
  <c r="AW908" i="1"/>
  <c r="AV908" i="1"/>
  <c r="AU908" i="1"/>
  <c r="AS908" i="1"/>
  <c r="AR908" i="1"/>
  <c r="AQ908" i="1"/>
  <c r="AP908" i="1"/>
  <c r="AO908" i="1"/>
  <c r="E908" i="1"/>
  <c r="BD907" i="1"/>
  <c r="BC907" i="1"/>
  <c r="BB907" i="1"/>
  <c r="BA907" i="1"/>
  <c r="AY907" i="1"/>
  <c r="AX907" i="1"/>
  <c r="AW907" i="1"/>
  <c r="AV907" i="1"/>
  <c r="AU907" i="1"/>
  <c r="AS907" i="1"/>
  <c r="AR907" i="1"/>
  <c r="AQ907" i="1"/>
  <c r="AP907" i="1"/>
  <c r="AO907" i="1"/>
  <c r="E907" i="1"/>
  <c r="BD906" i="1"/>
  <c r="BC906" i="1"/>
  <c r="BB906" i="1"/>
  <c r="BA906" i="1"/>
  <c r="AY906" i="1"/>
  <c r="AX906" i="1"/>
  <c r="AW906" i="1"/>
  <c r="AV906" i="1"/>
  <c r="AU906" i="1"/>
  <c r="AS906" i="1"/>
  <c r="AR906" i="1"/>
  <c r="AQ906" i="1"/>
  <c r="AP906" i="1"/>
  <c r="AO906" i="1"/>
  <c r="E906" i="1"/>
  <c r="BD905" i="1"/>
  <c r="BC905" i="1"/>
  <c r="BB905" i="1"/>
  <c r="BA905" i="1"/>
  <c r="AY905" i="1"/>
  <c r="AX905" i="1"/>
  <c r="AW905" i="1"/>
  <c r="AV905" i="1"/>
  <c r="AU905" i="1"/>
  <c r="AS905" i="1"/>
  <c r="AR905" i="1"/>
  <c r="AQ905" i="1"/>
  <c r="AP905" i="1"/>
  <c r="AO905" i="1"/>
  <c r="E905" i="1"/>
  <c r="BD904" i="1"/>
  <c r="BC904" i="1"/>
  <c r="BB904" i="1"/>
  <c r="BA904" i="1"/>
  <c r="AY904" i="1"/>
  <c r="AX904" i="1"/>
  <c r="AW904" i="1"/>
  <c r="AV904" i="1"/>
  <c r="AU904" i="1"/>
  <c r="AS904" i="1"/>
  <c r="AR904" i="1"/>
  <c r="AQ904" i="1"/>
  <c r="AP904" i="1"/>
  <c r="AO904" i="1"/>
  <c r="E904" i="1"/>
  <c r="BD903" i="1"/>
  <c r="BC903" i="1"/>
  <c r="BB903" i="1"/>
  <c r="BA903" i="1"/>
  <c r="AY903" i="1"/>
  <c r="AX903" i="1"/>
  <c r="AW903" i="1"/>
  <c r="AV903" i="1"/>
  <c r="AU903" i="1"/>
  <c r="AS903" i="1"/>
  <c r="AR903" i="1"/>
  <c r="AQ903" i="1"/>
  <c r="AP903" i="1"/>
  <c r="AO903" i="1"/>
  <c r="E903" i="1"/>
  <c r="BD902" i="1"/>
  <c r="BC902" i="1"/>
  <c r="BB902" i="1"/>
  <c r="BA902" i="1"/>
  <c r="AY902" i="1"/>
  <c r="AX902" i="1"/>
  <c r="AW902" i="1"/>
  <c r="AV902" i="1"/>
  <c r="AU902" i="1"/>
  <c r="AS902" i="1"/>
  <c r="AR902" i="1"/>
  <c r="AQ902" i="1"/>
  <c r="AP902" i="1"/>
  <c r="AO902" i="1"/>
  <c r="E902" i="1"/>
  <c r="BD901" i="1"/>
  <c r="BC901" i="1"/>
  <c r="BB901" i="1"/>
  <c r="BA901" i="1"/>
  <c r="AY901" i="1"/>
  <c r="AX901" i="1"/>
  <c r="AW901" i="1"/>
  <c r="AV901" i="1"/>
  <c r="AU901" i="1"/>
  <c r="AS901" i="1"/>
  <c r="AR901" i="1"/>
  <c r="AQ901" i="1"/>
  <c r="AP901" i="1"/>
  <c r="AO901" i="1"/>
  <c r="E901" i="1"/>
  <c r="BD900" i="1"/>
  <c r="BC900" i="1"/>
  <c r="BB900" i="1"/>
  <c r="BA900" i="1"/>
  <c r="AY900" i="1"/>
  <c r="AX900" i="1"/>
  <c r="AW900" i="1"/>
  <c r="AV900" i="1"/>
  <c r="AU900" i="1"/>
  <c r="AS900" i="1"/>
  <c r="AR900" i="1"/>
  <c r="AQ900" i="1"/>
  <c r="AP900" i="1"/>
  <c r="AO900" i="1"/>
  <c r="E900" i="1"/>
  <c r="BD899" i="1"/>
  <c r="BC899" i="1"/>
  <c r="BB899" i="1"/>
  <c r="BA899" i="1"/>
  <c r="AY899" i="1"/>
  <c r="AX899" i="1"/>
  <c r="AW899" i="1"/>
  <c r="AV899" i="1"/>
  <c r="AU899" i="1"/>
  <c r="AS899" i="1"/>
  <c r="AR899" i="1"/>
  <c r="AQ899" i="1"/>
  <c r="AP899" i="1"/>
  <c r="AO899" i="1"/>
  <c r="E899" i="1"/>
  <c r="BD898" i="1"/>
  <c r="BC898" i="1"/>
  <c r="BB898" i="1"/>
  <c r="BA898" i="1"/>
  <c r="AY898" i="1"/>
  <c r="AX898" i="1"/>
  <c r="AW898" i="1"/>
  <c r="AV898" i="1"/>
  <c r="AU898" i="1"/>
  <c r="AS898" i="1"/>
  <c r="AR898" i="1"/>
  <c r="AQ898" i="1"/>
  <c r="AP898" i="1"/>
  <c r="AO898" i="1"/>
  <c r="E898" i="1"/>
  <c r="BD897" i="1"/>
  <c r="BC897" i="1"/>
  <c r="BB897" i="1"/>
  <c r="BA897" i="1"/>
  <c r="AY897" i="1"/>
  <c r="AX897" i="1"/>
  <c r="AW897" i="1"/>
  <c r="AV897" i="1"/>
  <c r="AU897" i="1"/>
  <c r="AS897" i="1"/>
  <c r="AR897" i="1"/>
  <c r="AQ897" i="1"/>
  <c r="AP897" i="1"/>
  <c r="AO897" i="1"/>
  <c r="E897" i="1"/>
  <c r="BD896" i="1"/>
  <c r="BC896" i="1"/>
  <c r="BB896" i="1"/>
  <c r="BA896" i="1"/>
  <c r="AY896" i="1"/>
  <c r="AX896" i="1"/>
  <c r="AW896" i="1"/>
  <c r="AV896" i="1"/>
  <c r="AU896" i="1"/>
  <c r="AS896" i="1"/>
  <c r="AR896" i="1"/>
  <c r="AQ896" i="1"/>
  <c r="AP896" i="1"/>
  <c r="AO896" i="1"/>
  <c r="E896" i="1"/>
  <c r="BD895" i="1"/>
  <c r="BC895" i="1"/>
  <c r="BB895" i="1"/>
  <c r="BA895" i="1"/>
  <c r="AY895" i="1"/>
  <c r="AX895" i="1"/>
  <c r="AW895" i="1"/>
  <c r="AV895" i="1"/>
  <c r="AU895" i="1"/>
  <c r="AS895" i="1"/>
  <c r="AR895" i="1"/>
  <c r="AQ895" i="1"/>
  <c r="AP895" i="1"/>
  <c r="AO895" i="1"/>
  <c r="E895" i="1"/>
  <c r="BD894" i="1"/>
  <c r="BC894" i="1"/>
  <c r="BB894" i="1"/>
  <c r="BA894" i="1"/>
  <c r="AY894" i="1"/>
  <c r="AX894" i="1"/>
  <c r="AW894" i="1"/>
  <c r="AV894" i="1"/>
  <c r="AU894" i="1"/>
  <c r="AS894" i="1"/>
  <c r="AR894" i="1"/>
  <c r="AQ894" i="1"/>
  <c r="AP894" i="1"/>
  <c r="AO894" i="1"/>
  <c r="E894" i="1"/>
  <c r="BD893" i="1"/>
  <c r="BC893" i="1"/>
  <c r="BB893" i="1"/>
  <c r="BA893" i="1"/>
  <c r="AY893" i="1"/>
  <c r="AX893" i="1"/>
  <c r="AW893" i="1"/>
  <c r="AV893" i="1"/>
  <c r="AU893" i="1"/>
  <c r="AS893" i="1"/>
  <c r="AR893" i="1"/>
  <c r="AQ893" i="1"/>
  <c r="AP893" i="1"/>
  <c r="AO893" i="1"/>
  <c r="E893" i="1"/>
  <c r="BD892" i="1"/>
  <c r="BC892" i="1"/>
  <c r="BB892" i="1"/>
  <c r="BA892" i="1"/>
  <c r="AY892" i="1"/>
  <c r="AX892" i="1"/>
  <c r="AW892" i="1"/>
  <c r="AV892" i="1"/>
  <c r="AU892" i="1"/>
  <c r="AS892" i="1"/>
  <c r="AR892" i="1"/>
  <c r="AQ892" i="1"/>
  <c r="AP892" i="1"/>
  <c r="AO892" i="1"/>
  <c r="E892" i="1"/>
  <c r="BD891" i="1"/>
  <c r="BC891" i="1"/>
  <c r="BB891" i="1"/>
  <c r="BA891" i="1"/>
  <c r="AY891" i="1"/>
  <c r="AX891" i="1"/>
  <c r="AW891" i="1"/>
  <c r="AV891" i="1"/>
  <c r="AU891" i="1"/>
  <c r="AS891" i="1"/>
  <c r="AR891" i="1"/>
  <c r="AQ891" i="1"/>
  <c r="AP891" i="1"/>
  <c r="AO891" i="1"/>
  <c r="E891" i="1"/>
  <c r="BD890" i="1"/>
  <c r="BC890" i="1"/>
  <c r="BB890" i="1"/>
  <c r="BA890" i="1"/>
  <c r="AY890" i="1"/>
  <c r="AX890" i="1"/>
  <c r="AW890" i="1"/>
  <c r="AV890" i="1"/>
  <c r="AU890" i="1"/>
  <c r="AS890" i="1"/>
  <c r="AR890" i="1"/>
  <c r="AQ890" i="1"/>
  <c r="AP890" i="1"/>
  <c r="AO890" i="1"/>
  <c r="E890" i="1"/>
  <c r="BD889" i="1"/>
  <c r="BC889" i="1"/>
  <c r="BB889" i="1"/>
  <c r="BA889" i="1"/>
  <c r="AY889" i="1"/>
  <c r="AX889" i="1"/>
  <c r="AW889" i="1"/>
  <c r="AV889" i="1"/>
  <c r="AU889" i="1"/>
  <c r="AS889" i="1"/>
  <c r="AR889" i="1"/>
  <c r="AQ889" i="1"/>
  <c r="AP889" i="1"/>
  <c r="AO889" i="1"/>
  <c r="E889" i="1"/>
  <c r="BD888" i="1"/>
  <c r="BC888" i="1"/>
  <c r="BB888" i="1"/>
  <c r="BA888" i="1"/>
  <c r="AY888" i="1"/>
  <c r="AX888" i="1"/>
  <c r="AW888" i="1"/>
  <c r="AV888" i="1"/>
  <c r="AU888" i="1"/>
  <c r="AS888" i="1"/>
  <c r="AR888" i="1"/>
  <c r="AQ888" i="1"/>
  <c r="AP888" i="1"/>
  <c r="AO888" i="1"/>
  <c r="E888" i="1"/>
  <c r="BD887" i="1"/>
  <c r="BC887" i="1"/>
  <c r="BB887" i="1"/>
  <c r="BA887" i="1"/>
  <c r="AY887" i="1"/>
  <c r="AX887" i="1"/>
  <c r="AW887" i="1"/>
  <c r="AV887" i="1"/>
  <c r="AU887" i="1"/>
  <c r="AS887" i="1"/>
  <c r="AR887" i="1"/>
  <c r="AQ887" i="1"/>
  <c r="AP887" i="1"/>
  <c r="AO887" i="1"/>
  <c r="E887" i="1"/>
  <c r="BD886" i="1"/>
  <c r="BC886" i="1"/>
  <c r="BB886" i="1"/>
  <c r="BA886" i="1"/>
  <c r="AY886" i="1"/>
  <c r="AX886" i="1"/>
  <c r="AW886" i="1"/>
  <c r="AV886" i="1"/>
  <c r="AU886" i="1"/>
  <c r="AS886" i="1"/>
  <c r="AR886" i="1"/>
  <c r="AQ886" i="1"/>
  <c r="AP886" i="1"/>
  <c r="AO886" i="1"/>
  <c r="E886" i="1"/>
  <c r="BD885" i="1"/>
  <c r="BC885" i="1"/>
  <c r="BB885" i="1"/>
  <c r="BA885" i="1"/>
  <c r="AY885" i="1"/>
  <c r="AX885" i="1"/>
  <c r="AW885" i="1"/>
  <c r="AV885" i="1"/>
  <c r="AU885" i="1"/>
  <c r="AS885" i="1"/>
  <c r="AR885" i="1"/>
  <c r="AQ885" i="1"/>
  <c r="AP885" i="1"/>
  <c r="AO885" i="1"/>
  <c r="E885" i="1"/>
  <c r="BD884" i="1"/>
  <c r="BC884" i="1"/>
  <c r="BB884" i="1"/>
  <c r="BA884" i="1"/>
  <c r="AY884" i="1"/>
  <c r="AX884" i="1"/>
  <c r="AW884" i="1"/>
  <c r="AV884" i="1"/>
  <c r="AU884" i="1"/>
  <c r="AS884" i="1"/>
  <c r="AR884" i="1"/>
  <c r="AQ884" i="1"/>
  <c r="AP884" i="1"/>
  <c r="AO884" i="1"/>
  <c r="E884" i="1"/>
  <c r="BD883" i="1"/>
  <c r="BC883" i="1"/>
  <c r="BB883" i="1"/>
  <c r="BA883" i="1"/>
  <c r="AY883" i="1"/>
  <c r="AX883" i="1"/>
  <c r="AW883" i="1"/>
  <c r="AV883" i="1"/>
  <c r="AU883" i="1"/>
  <c r="AS883" i="1"/>
  <c r="AR883" i="1"/>
  <c r="AQ883" i="1"/>
  <c r="AP883" i="1"/>
  <c r="AO883" i="1"/>
  <c r="E883" i="1"/>
  <c r="BD882" i="1"/>
  <c r="BC882" i="1"/>
  <c r="BB882" i="1"/>
  <c r="BA882" i="1"/>
  <c r="AY882" i="1"/>
  <c r="AX882" i="1"/>
  <c r="AW882" i="1"/>
  <c r="AV882" i="1"/>
  <c r="AU882" i="1"/>
  <c r="AS882" i="1"/>
  <c r="AR882" i="1"/>
  <c r="AQ882" i="1"/>
  <c r="AP882" i="1"/>
  <c r="AO882" i="1"/>
  <c r="E882" i="1"/>
  <c r="BD881" i="1"/>
  <c r="BC881" i="1"/>
  <c r="BB881" i="1"/>
  <c r="BA881" i="1"/>
  <c r="AY881" i="1"/>
  <c r="AX881" i="1"/>
  <c r="AW881" i="1"/>
  <c r="AV881" i="1"/>
  <c r="AU881" i="1"/>
  <c r="AS881" i="1"/>
  <c r="AR881" i="1"/>
  <c r="AQ881" i="1"/>
  <c r="AP881" i="1"/>
  <c r="AO881" i="1"/>
  <c r="E881" i="1"/>
  <c r="BD880" i="1"/>
  <c r="BC880" i="1"/>
  <c r="BB880" i="1"/>
  <c r="BA880" i="1"/>
  <c r="AY880" i="1"/>
  <c r="AX880" i="1"/>
  <c r="AW880" i="1"/>
  <c r="AV880" i="1"/>
  <c r="AU880" i="1"/>
  <c r="AS880" i="1"/>
  <c r="AR880" i="1"/>
  <c r="AQ880" i="1"/>
  <c r="AP880" i="1"/>
  <c r="AO880" i="1"/>
  <c r="E880" i="1"/>
  <c r="BD879" i="1"/>
  <c r="BC879" i="1"/>
  <c r="BB879" i="1"/>
  <c r="BA879" i="1"/>
  <c r="AY879" i="1"/>
  <c r="AX879" i="1"/>
  <c r="AW879" i="1"/>
  <c r="AV879" i="1"/>
  <c r="AU879" i="1"/>
  <c r="AS879" i="1"/>
  <c r="AR879" i="1"/>
  <c r="AQ879" i="1"/>
  <c r="AP879" i="1"/>
  <c r="AO879" i="1"/>
  <c r="E879" i="1"/>
  <c r="BD878" i="1"/>
  <c r="BC878" i="1"/>
  <c r="BB878" i="1"/>
  <c r="BA878" i="1"/>
  <c r="AY878" i="1"/>
  <c r="AX878" i="1"/>
  <c r="AW878" i="1"/>
  <c r="AV878" i="1"/>
  <c r="AU878" i="1"/>
  <c r="AS878" i="1"/>
  <c r="AR878" i="1"/>
  <c r="AQ878" i="1"/>
  <c r="AP878" i="1"/>
  <c r="AO878" i="1"/>
  <c r="E878" i="1"/>
  <c r="BD877" i="1"/>
  <c r="BC877" i="1"/>
  <c r="BB877" i="1"/>
  <c r="BA877" i="1"/>
  <c r="AY877" i="1"/>
  <c r="AX877" i="1"/>
  <c r="AW877" i="1"/>
  <c r="AV877" i="1"/>
  <c r="AU877" i="1"/>
  <c r="AS877" i="1"/>
  <c r="AR877" i="1"/>
  <c r="AQ877" i="1"/>
  <c r="AP877" i="1"/>
  <c r="AO877" i="1"/>
  <c r="E877" i="1"/>
  <c r="BD876" i="1"/>
  <c r="BC876" i="1"/>
  <c r="BB876" i="1"/>
  <c r="BA876" i="1"/>
  <c r="AY876" i="1"/>
  <c r="AX876" i="1"/>
  <c r="AW876" i="1"/>
  <c r="AV876" i="1"/>
  <c r="AU876" i="1"/>
  <c r="AS876" i="1"/>
  <c r="AR876" i="1"/>
  <c r="AQ876" i="1"/>
  <c r="AP876" i="1"/>
  <c r="AO876" i="1"/>
  <c r="E876" i="1"/>
  <c r="BD875" i="1"/>
  <c r="BC875" i="1"/>
  <c r="BB875" i="1"/>
  <c r="BA875" i="1"/>
  <c r="AY875" i="1"/>
  <c r="AX875" i="1"/>
  <c r="AW875" i="1"/>
  <c r="AV875" i="1"/>
  <c r="AU875" i="1"/>
  <c r="AS875" i="1"/>
  <c r="AR875" i="1"/>
  <c r="AQ875" i="1"/>
  <c r="AP875" i="1"/>
  <c r="AO875" i="1"/>
  <c r="E875" i="1"/>
  <c r="BD874" i="1"/>
  <c r="BC874" i="1"/>
  <c r="BB874" i="1"/>
  <c r="BA874" i="1"/>
  <c r="AY874" i="1"/>
  <c r="AX874" i="1"/>
  <c r="AW874" i="1"/>
  <c r="AV874" i="1"/>
  <c r="AU874" i="1"/>
  <c r="AS874" i="1"/>
  <c r="AR874" i="1"/>
  <c r="AQ874" i="1"/>
  <c r="AP874" i="1"/>
  <c r="AO874" i="1"/>
  <c r="E874" i="1"/>
  <c r="BD873" i="1"/>
  <c r="BC873" i="1"/>
  <c r="BB873" i="1"/>
  <c r="BA873" i="1"/>
  <c r="AY873" i="1"/>
  <c r="AX873" i="1"/>
  <c r="AW873" i="1"/>
  <c r="AV873" i="1"/>
  <c r="AU873" i="1"/>
  <c r="AS873" i="1"/>
  <c r="AR873" i="1"/>
  <c r="AQ873" i="1"/>
  <c r="AP873" i="1"/>
  <c r="AO873" i="1"/>
  <c r="E873" i="1"/>
  <c r="BD872" i="1"/>
  <c r="BC872" i="1"/>
  <c r="BB872" i="1"/>
  <c r="BA872" i="1"/>
  <c r="AY872" i="1"/>
  <c r="AX872" i="1"/>
  <c r="AW872" i="1"/>
  <c r="AV872" i="1"/>
  <c r="AU872" i="1"/>
  <c r="AS872" i="1"/>
  <c r="AR872" i="1"/>
  <c r="AQ872" i="1"/>
  <c r="AP872" i="1"/>
  <c r="AO872" i="1"/>
  <c r="E872" i="1"/>
  <c r="BD871" i="1"/>
  <c r="BC871" i="1"/>
  <c r="BB871" i="1"/>
  <c r="BA871" i="1"/>
  <c r="AY871" i="1"/>
  <c r="AX871" i="1"/>
  <c r="AW871" i="1"/>
  <c r="AV871" i="1"/>
  <c r="AU871" i="1"/>
  <c r="AS871" i="1"/>
  <c r="AR871" i="1"/>
  <c r="AQ871" i="1"/>
  <c r="AP871" i="1"/>
  <c r="AO871" i="1"/>
  <c r="E871" i="1"/>
  <c r="BD870" i="1"/>
  <c r="BC870" i="1"/>
  <c r="BB870" i="1"/>
  <c r="BA870" i="1"/>
  <c r="AY870" i="1"/>
  <c r="AX870" i="1"/>
  <c r="AW870" i="1"/>
  <c r="AV870" i="1"/>
  <c r="AU870" i="1"/>
  <c r="AS870" i="1"/>
  <c r="AR870" i="1"/>
  <c r="AQ870" i="1"/>
  <c r="AP870" i="1"/>
  <c r="AO870" i="1"/>
  <c r="E870" i="1"/>
  <c r="BD869" i="1"/>
  <c r="BC869" i="1"/>
  <c r="BB869" i="1"/>
  <c r="BA869" i="1"/>
  <c r="AY869" i="1"/>
  <c r="AX869" i="1"/>
  <c r="AW869" i="1"/>
  <c r="AV869" i="1"/>
  <c r="AU869" i="1"/>
  <c r="AS869" i="1"/>
  <c r="AR869" i="1"/>
  <c r="AQ869" i="1"/>
  <c r="AP869" i="1"/>
  <c r="AO869" i="1"/>
  <c r="E869" i="1"/>
  <c r="BD868" i="1"/>
  <c r="BC868" i="1"/>
  <c r="BB868" i="1"/>
  <c r="BA868" i="1"/>
  <c r="AY868" i="1"/>
  <c r="AX868" i="1"/>
  <c r="AW868" i="1"/>
  <c r="AV868" i="1"/>
  <c r="AU868" i="1"/>
  <c r="AS868" i="1"/>
  <c r="AR868" i="1"/>
  <c r="AQ868" i="1"/>
  <c r="AP868" i="1"/>
  <c r="AO868" i="1"/>
  <c r="E868" i="1"/>
  <c r="BD867" i="1"/>
  <c r="BC867" i="1"/>
  <c r="BB867" i="1"/>
  <c r="BA867" i="1"/>
  <c r="AY867" i="1"/>
  <c r="AX867" i="1"/>
  <c r="AW867" i="1"/>
  <c r="AV867" i="1"/>
  <c r="AU867" i="1"/>
  <c r="AS867" i="1"/>
  <c r="AR867" i="1"/>
  <c r="AQ867" i="1"/>
  <c r="AP867" i="1"/>
  <c r="AO867" i="1"/>
  <c r="E867" i="1"/>
  <c r="BD866" i="1"/>
  <c r="BC866" i="1"/>
  <c r="BB866" i="1"/>
  <c r="BA866" i="1"/>
  <c r="AY866" i="1"/>
  <c r="AX866" i="1"/>
  <c r="AW866" i="1"/>
  <c r="AV866" i="1"/>
  <c r="AU866" i="1"/>
  <c r="AS866" i="1"/>
  <c r="AR866" i="1"/>
  <c r="AQ866" i="1"/>
  <c r="AP866" i="1"/>
  <c r="AO866" i="1"/>
  <c r="E866" i="1"/>
  <c r="BD865" i="1"/>
  <c r="BC865" i="1"/>
  <c r="BB865" i="1"/>
  <c r="BA865" i="1"/>
  <c r="AY865" i="1"/>
  <c r="AX865" i="1"/>
  <c r="AW865" i="1"/>
  <c r="AV865" i="1"/>
  <c r="AU865" i="1"/>
  <c r="AS865" i="1"/>
  <c r="AR865" i="1"/>
  <c r="AQ865" i="1"/>
  <c r="AP865" i="1"/>
  <c r="AO865" i="1"/>
  <c r="E865" i="1"/>
  <c r="BD864" i="1"/>
  <c r="BC864" i="1"/>
  <c r="BB864" i="1"/>
  <c r="BA864" i="1"/>
  <c r="AY864" i="1"/>
  <c r="AX864" i="1"/>
  <c r="AW864" i="1"/>
  <c r="AV864" i="1"/>
  <c r="AU864" i="1"/>
  <c r="AS864" i="1"/>
  <c r="AR864" i="1"/>
  <c r="AQ864" i="1"/>
  <c r="AP864" i="1"/>
  <c r="AO864" i="1"/>
  <c r="E864" i="1"/>
  <c r="BD863" i="1"/>
  <c r="BC863" i="1"/>
  <c r="BB863" i="1"/>
  <c r="BA863" i="1"/>
  <c r="AY863" i="1"/>
  <c r="AX863" i="1"/>
  <c r="AW863" i="1"/>
  <c r="AV863" i="1"/>
  <c r="AU863" i="1"/>
  <c r="AS863" i="1"/>
  <c r="AR863" i="1"/>
  <c r="AQ863" i="1"/>
  <c r="AP863" i="1"/>
  <c r="AO863" i="1"/>
  <c r="E863" i="1"/>
  <c r="BD862" i="1"/>
  <c r="BC862" i="1"/>
  <c r="BB862" i="1"/>
  <c r="BA862" i="1"/>
  <c r="AY862" i="1"/>
  <c r="AX862" i="1"/>
  <c r="AW862" i="1"/>
  <c r="AV862" i="1"/>
  <c r="AU862" i="1"/>
  <c r="AS862" i="1"/>
  <c r="AR862" i="1"/>
  <c r="AQ862" i="1"/>
  <c r="AP862" i="1"/>
  <c r="AO862" i="1"/>
  <c r="E862" i="1"/>
  <c r="BD861" i="1"/>
  <c r="BC861" i="1"/>
  <c r="BB861" i="1"/>
  <c r="BA861" i="1"/>
  <c r="AY861" i="1"/>
  <c r="AX861" i="1"/>
  <c r="AW861" i="1"/>
  <c r="AV861" i="1"/>
  <c r="AU861" i="1"/>
  <c r="AS861" i="1"/>
  <c r="AR861" i="1"/>
  <c r="AQ861" i="1"/>
  <c r="AP861" i="1"/>
  <c r="AO861" i="1"/>
  <c r="E861" i="1"/>
  <c r="BD860" i="1"/>
  <c r="BC860" i="1"/>
  <c r="BB860" i="1"/>
  <c r="BA860" i="1"/>
  <c r="AY860" i="1"/>
  <c r="AX860" i="1"/>
  <c r="AW860" i="1"/>
  <c r="AV860" i="1"/>
  <c r="AU860" i="1"/>
  <c r="AS860" i="1"/>
  <c r="AR860" i="1"/>
  <c r="AQ860" i="1"/>
  <c r="AP860" i="1"/>
  <c r="AO860" i="1"/>
  <c r="E860" i="1"/>
  <c r="BD859" i="1"/>
  <c r="BC859" i="1"/>
  <c r="BB859" i="1"/>
  <c r="BA859" i="1"/>
  <c r="AY859" i="1"/>
  <c r="AX859" i="1"/>
  <c r="AW859" i="1"/>
  <c r="AV859" i="1"/>
  <c r="AU859" i="1"/>
  <c r="AS859" i="1"/>
  <c r="AR859" i="1"/>
  <c r="AQ859" i="1"/>
  <c r="AP859" i="1"/>
  <c r="AO859" i="1"/>
  <c r="E859" i="1"/>
  <c r="BD858" i="1"/>
  <c r="BC858" i="1"/>
  <c r="BB858" i="1"/>
  <c r="BA858" i="1"/>
  <c r="AY858" i="1"/>
  <c r="AX858" i="1"/>
  <c r="AW858" i="1"/>
  <c r="AV858" i="1"/>
  <c r="AU858" i="1"/>
  <c r="AS858" i="1"/>
  <c r="AR858" i="1"/>
  <c r="AQ858" i="1"/>
  <c r="AP858" i="1"/>
  <c r="AO858" i="1"/>
  <c r="E858" i="1"/>
  <c r="BD857" i="1"/>
  <c r="BC857" i="1"/>
  <c r="BB857" i="1"/>
  <c r="BA857" i="1"/>
  <c r="AY857" i="1"/>
  <c r="AX857" i="1"/>
  <c r="AW857" i="1"/>
  <c r="AV857" i="1"/>
  <c r="AU857" i="1"/>
  <c r="AS857" i="1"/>
  <c r="AR857" i="1"/>
  <c r="AQ857" i="1"/>
  <c r="AP857" i="1"/>
  <c r="AO857" i="1"/>
  <c r="E857" i="1"/>
  <c r="BD856" i="1"/>
  <c r="BC856" i="1"/>
  <c r="BB856" i="1"/>
  <c r="BA856" i="1"/>
  <c r="AY856" i="1"/>
  <c r="AX856" i="1"/>
  <c r="AW856" i="1"/>
  <c r="AV856" i="1"/>
  <c r="AU856" i="1"/>
  <c r="AS856" i="1"/>
  <c r="AR856" i="1"/>
  <c r="AQ856" i="1"/>
  <c r="AP856" i="1"/>
  <c r="AO856" i="1"/>
  <c r="E856" i="1"/>
  <c r="BD855" i="1"/>
  <c r="BC855" i="1"/>
  <c r="BB855" i="1"/>
  <c r="BA855" i="1"/>
  <c r="AY855" i="1"/>
  <c r="AX855" i="1"/>
  <c r="AW855" i="1"/>
  <c r="AV855" i="1"/>
  <c r="AU855" i="1"/>
  <c r="AS855" i="1"/>
  <c r="AR855" i="1"/>
  <c r="AQ855" i="1"/>
  <c r="AP855" i="1"/>
  <c r="AO855" i="1"/>
  <c r="E855" i="1"/>
  <c r="BD854" i="1"/>
  <c r="BC854" i="1"/>
  <c r="BB854" i="1"/>
  <c r="BA854" i="1"/>
  <c r="AY854" i="1"/>
  <c r="AX854" i="1"/>
  <c r="AW854" i="1"/>
  <c r="AV854" i="1"/>
  <c r="AU854" i="1"/>
  <c r="AS854" i="1"/>
  <c r="AR854" i="1"/>
  <c r="AQ854" i="1"/>
  <c r="AP854" i="1"/>
  <c r="AO854" i="1"/>
  <c r="E854" i="1"/>
  <c r="BD853" i="1"/>
  <c r="BC853" i="1"/>
  <c r="BB853" i="1"/>
  <c r="BA853" i="1"/>
  <c r="AY853" i="1"/>
  <c r="AX853" i="1"/>
  <c r="AW853" i="1"/>
  <c r="AV853" i="1"/>
  <c r="AU853" i="1"/>
  <c r="AS853" i="1"/>
  <c r="AR853" i="1"/>
  <c r="AQ853" i="1"/>
  <c r="AP853" i="1"/>
  <c r="AO853" i="1"/>
  <c r="E853" i="1"/>
  <c r="BD852" i="1"/>
  <c r="BC852" i="1"/>
  <c r="BB852" i="1"/>
  <c r="BA852" i="1"/>
  <c r="AY852" i="1"/>
  <c r="AX852" i="1"/>
  <c r="AW852" i="1"/>
  <c r="AV852" i="1"/>
  <c r="AU852" i="1"/>
  <c r="AS852" i="1"/>
  <c r="AR852" i="1"/>
  <c r="AQ852" i="1"/>
  <c r="AP852" i="1"/>
  <c r="AO852" i="1"/>
  <c r="E852" i="1"/>
  <c r="BD851" i="1"/>
  <c r="BC851" i="1"/>
  <c r="BB851" i="1"/>
  <c r="BA851" i="1"/>
  <c r="AY851" i="1"/>
  <c r="AX851" i="1"/>
  <c r="AW851" i="1"/>
  <c r="AV851" i="1"/>
  <c r="AU851" i="1"/>
  <c r="AS851" i="1"/>
  <c r="AR851" i="1"/>
  <c r="AQ851" i="1"/>
  <c r="AP851" i="1"/>
  <c r="AO851" i="1"/>
  <c r="E851" i="1"/>
  <c r="BD850" i="1"/>
  <c r="BC850" i="1"/>
  <c r="BB850" i="1"/>
  <c r="BA850" i="1"/>
  <c r="AY850" i="1"/>
  <c r="AX850" i="1"/>
  <c r="AW850" i="1"/>
  <c r="AV850" i="1"/>
  <c r="AU850" i="1"/>
  <c r="AS850" i="1"/>
  <c r="AR850" i="1"/>
  <c r="AQ850" i="1"/>
  <c r="AP850" i="1"/>
  <c r="AO850" i="1"/>
  <c r="E850" i="1"/>
  <c r="BD849" i="1"/>
  <c r="BC849" i="1"/>
  <c r="BB849" i="1"/>
  <c r="BA849" i="1"/>
  <c r="AY849" i="1"/>
  <c r="AX849" i="1"/>
  <c r="AW849" i="1"/>
  <c r="AV849" i="1"/>
  <c r="AU849" i="1"/>
  <c r="AS849" i="1"/>
  <c r="AR849" i="1"/>
  <c r="AQ849" i="1"/>
  <c r="AP849" i="1"/>
  <c r="AO849" i="1"/>
  <c r="E849" i="1"/>
  <c r="BD848" i="1"/>
  <c r="BC848" i="1"/>
  <c r="BB848" i="1"/>
  <c r="BA848" i="1"/>
  <c r="AY848" i="1"/>
  <c r="AX848" i="1"/>
  <c r="AW848" i="1"/>
  <c r="AV848" i="1"/>
  <c r="AU848" i="1"/>
  <c r="AS848" i="1"/>
  <c r="AR848" i="1"/>
  <c r="AQ848" i="1"/>
  <c r="AP848" i="1"/>
  <c r="AO848" i="1"/>
  <c r="E848" i="1"/>
  <c r="BD847" i="1"/>
  <c r="BC847" i="1"/>
  <c r="BB847" i="1"/>
  <c r="BA847" i="1"/>
  <c r="AY847" i="1"/>
  <c r="AX847" i="1"/>
  <c r="AW847" i="1"/>
  <c r="AV847" i="1"/>
  <c r="AU847" i="1"/>
  <c r="AS847" i="1"/>
  <c r="AR847" i="1"/>
  <c r="AQ847" i="1"/>
  <c r="AP847" i="1"/>
  <c r="AO847" i="1"/>
  <c r="E847" i="1"/>
  <c r="BD846" i="1"/>
  <c r="BC846" i="1"/>
  <c r="BB846" i="1"/>
  <c r="BA846" i="1"/>
  <c r="AY846" i="1"/>
  <c r="AX846" i="1"/>
  <c r="AW846" i="1"/>
  <c r="AV846" i="1"/>
  <c r="AU846" i="1"/>
  <c r="AS846" i="1"/>
  <c r="AR846" i="1"/>
  <c r="AQ846" i="1"/>
  <c r="AP846" i="1"/>
  <c r="AO846" i="1"/>
  <c r="E846" i="1"/>
  <c r="BD845" i="1"/>
  <c r="BC845" i="1"/>
  <c r="BB845" i="1"/>
  <c r="BA845" i="1"/>
  <c r="AY845" i="1"/>
  <c r="AX845" i="1"/>
  <c r="AW845" i="1"/>
  <c r="AV845" i="1"/>
  <c r="AU845" i="1"/>
  <c r="AS845" i="1"/>
  <c r="AR845" i="1"/>
  <c r="AQ845" i="1"/>
  <c r="AP845" i="1"/>
  <c r="AO845" i="1"/>
  <c r="E845" i="1"/>
  <c r="BD844" i="1"/>
  <c r="BC844" i="1"/>
  <c r="BB844" i="1"/>
  <c r="BA844" i="1"/>
  <c r="AY844" i="1"/>
  <c r="AX844" i="1"/>
  <c r="AW844" i="1"/>
  <c r="AV844" i="1"/>
  <c r="AU844" i="1"/>
  <c r="AS844" i="1"/>
  <c r="AR844" i="1"/>
  <c r="AQ844" i="1"/>
  <c r="AP844" i="1"/>
  <c r="AO844" i="1"/>
  <c r="E844" i="1"/>
  <c r="BD843" i="1"/>
  <c r="BC843" i="1"/>
  <c r="BB843" i="1"/>
  <c r="BA843" i="1"/>
  <c r="AY843" i="1"/>
  <c r="AX843" i="1"/>
  <c r="AW843" i="1"/>
  <c r="AV843" i="1"/>
  <c r="AU843" i="1"/>
  <c r="AS843" i="1"/>
  <c r="AR843" i="1"/>
  <c r="AQ843" i="1"/>
  <c r="AP843" i="1"/>
  <c r="AO843" i="1"/>
  <c r="E843" i="1"/>
  <c r="BD842" i="1"/>
  <c r="BC842" i="1"/>
  <c r="BB842" i="1"/>
  <c r="BA842" i="1"/>
  <c r="AY842" i="1"/>
  <c r="AX842" i="1"/>
  <c r="AW842" i="1"/>
  <c r="AV842" i="1"/>
  <c r="AU842" i="1"/>
  <c r="AS842" i="1"/>
  <c r="AR842" i="1"/>
  <c r="AQ842" i="1"/>
  <c r="AP842" i="1"/>
  <c r="AO842" i="1"/>
  <c r="E842" i="1"/>
  <c r="BD841" i="1"/>
  <c r="BC841" i="1"/>
  <c r="BB841" i="1"/>
  <c r="BA841" i="1"/>
  <c r="AY841" i="1"/>
  <c r="AX841" i="1"/>
  <c r="AW841" i="1"/>
  <c r="AV841" i="1"/>
  <c r="AU841" i="1"/>
  <c r="AS841" i="1"/>
  <c r="AR841" i="1"/>
  <c r="AQ841" i="1"/>
  <c r="AP841" i="1"/>
  <c r="AO841" i="1"/>
  <c r="E841" i="1"/>
  <c r="BD840" i="1"/>
  <c r="BC840" i="1"/>
  <c r="BB840" i="1"/>
  <c r="BA840" i="1"/>
  <c r="AY840" i="1"/>
  <c r="AX840" i="1"/>
  <c r="AW840" i="1"/>
  <c r="AV840" i="1"/>
  <c r="AU840" i="1"/>
  <c r="AS840" i="1"/>
  <c r="AR840" i="1"/>
  <c r="AQ840" i="1"/>
  <c r="AP840" i="1"/>
  <c r="AO840" i="1"/>
  <c r="E840" i="1"/>
  <c r="BD839" i="1"/>
  <c r="BC839" i="1"/>
  <c r="BB839" i="1"/>
  <c r="BA839" i="1"/>
  <c r="AY839" i="1"/>
  <c r="AX839" i="1"/>
  <c r="AW839" i="1"/>
  <c r="AV839" i="1"/>
  <c r="AU839" i="1"/>
  <c r="AS839" i="1"/>
  <c r="AR839" i="1"/>
  <c r="AQ839" i="1"/>
  <c r="AP839" i="1"/>
  <c r="AO839" i="1"/>
  <c r="E839" i="1"/>
  <c r="BD838" i="1"/>
  <c r="BC838" i="1"/>
  <c r="BB838" i="1"/>
  <c r="BA838" i="1"/>
  <c r="AY838" i="1"/>
  <c r="AX838" i="1"/>
  <c r="AW838" i="1"/>
  <c r="AV838" i="1"/>
  <c r="AU838" i="1"/>
  <c r="AS838" i="1"/>
  <c r="AR838" i="1"/>
  <c r="AQ838" i="1"/>
  <c r="AP838" i="1"/>
  <c r="AO838" i="1"/>
  <c r="E838" i="1"/>
  <c r="BD837" i="1"/>
  <c r="BC837" i="1"/>
  <c r="BB837" i="1"/>
  <c r="BA837" i="1"/>
  <c r="AY837" i="1"/>
  <c r="AX837" i="1"/>
  <c r="AW837" i="1"/>
  <c r="AV837" i="1"/>
  <c r="AU837" i="1"/>
  <c r="AS837" i="1"/>
  <c r="AR837" i="1"/>
  <c r="AQ837" i="1"/>
  <c r="AP837" i="1"/>
  <c r="AO837" i="1"/>
  <c r="E837" i="1"/>
  <c r="BD836" i="1"/>
  <c r="BC836" i="1"/>
  <c r="BB836" i="1"/>
  <c r="BA836" i="1"/>
  <c r="AY836" i="1"/>
  <c r="AX836" i="1"/>
  <c r="AW836" i="1"/>
  <c r="AV836" i="1"/>
  <c r="AU836" i="1"/>
  <c r="AS836" i="1"/>
  <c r="AR836" i="1"/>
  <c r="AQ836" i="1"/>
  <c r="AP836" i="1"/>
  <c r="AO836" i="1"/>
  <c r="E836" i="1"/>
  <c r="BD835" i="1"/>
  <c r="BC835" i="1"/>
  <c r="BB835" i="1"/>
  <c r="BA835" i="1"/>
  <c r="AY835" i="1"/>
  <c r="AX835" i="1"/>
  <c r="AW835" i="1"/>
  <c r="AV835" i="1"/>
  <c r="AU835" i="1"/>
  <c r="AS835" i="1"/>
  <c r="AR835" i="1"/>
  <c r="AQ835" i="1"/>
  <c r="AP835" i="1"/>
  <c r="AO835" i="1"/>
  <c r="E835" i="1"/>
  <c r="BD834" i="1"/>
  <c r="BC834" i="1"/>
  <c r="BB834" i="1"/>
  <c r="BA834" i="1"/>
  <c r="AY834" i="1"/>
  <c r="AX834" i="1"/>
  <c r="AW834" i="1"/>
  <c r="AV834" i="1"/>
  <c r="AU834" i="1"/>
  <c r="AS834" i="1"/>
  <c r="AR834" i="1"/>
  <c r="AQ834" i="1"/>
  <c r="AP834" i="1"/>
  <c r="AO834" i="1"/>
  <c r="E834" i="1"/>
  <c r="BD833" i="1"/>
  <c r="BC833" i="1"/>
  <c r="BB833" i="1"/>
  <c r="BA833" i="1"/>
  <c r="AY833" i="1"/>
  <c r="AX833" i="1"/>
  <c r="AW833" i="1"/>
  <c r="AV833" i="1"/>
  <c r="AU833" i="1"/>
  <c r="AS833" i="1"/>
  <c r="AR833" i="1"/>
  <c r="AQ833" i="1"/>
  <c r="AP833" i="1"/>
  <c r="AO833" i="1"/>
  <c r="E833" i="1"/>
  <c r="BD832" i="1"/>
  <c r="BC832" i="1"/>
  <c r="BB832" i="1"/>
  <c r="BA832" i="1"/>
  <c r="AY832" i="1"/>
  <c r="AX832" i="1"/>
  <c r="AW832" i="1"/>
  <c r="AV832" i="1"/>
  <c r="AU832" i="1"/>
  <c r="AS832" i="1"/>
  <c r="AR832" i="1"/>
  <c r="AQ832" i="1"/>
  <c r="AP832" i="1"/>
  <c r="AO832" i="1"/>
  <c r="E832" i="1"/>
  <c r="BD831" i="1"/>
  <c r="BC831" i="1"/>
  <c r="BB831" i="1"/>
  <c r="BA831" i="1"/>
  <c r="AY831" i="1"/>
  <c r="AX831" i="1"/>
  <c r="AW831" i="1"/>
  <c r="AV831" i="1"/>
  <c r="AU831" i="1"/>
  <c r="AS831" i="1"/>
  <c r="AR831" i="1"/>
  <c r="AQ831" i="1"/>
  <c r="AP831" i="1"/>
  <c r="AO831" i="1"/>
  <c r="E831" i="1"/>
  <c r="BD830" i="1"/>
  <c r="BC830" i="1"/>
  <c r="BB830" i="1"/>
  <c r="BA830" i="1"/>
  <c r="AY830" i="1"/>
  <c r="AX830" i="1"/>
  <c r="AW830" i="1"/>
  <c r="AV830" i="1"/>
  <c r="AU830" i="1"/>
  <c r="AS830" i="1"/>
  <c r="AR830" i="1"/>
  <c r="AQ830" i="1"/>
  <c r="AP830" i="1"/>
  <c r="AO830" i="1"/>
  <c r="E830" i="1"/>
  <c r="BD829" i="1"/>
  <c r="BC829" i="1"/>
  <c r="BB829" i="1"/>
  <c r="BA829" i="1"/>
  <c r="AY829" i="1"/>
  <c r="AX829" i="1"/>
  <c r="AW829" i="1"/>
  <c r="AV829" i="1"/>
  <c r="AU829" i="1"/>
  <c r="AS829" i="1"/>
  <c r="AR829" i="1"/>
  <c r="AQ829" i="1"/>
  <c r="AP829" i="1"/>
  <c r="AO829" i="1"/>
  <c r="E829" i="1"/>
  <c r="BD828" i="1"/>
  <c r="BC828" i="1"/>
  <c r="BB828" i="1"/>
  <c r="BA828" i="1"/>
  <c r="AY828" i="1"/>
  <c r="AX828" i="1"/>
  <c r="AW828" i="1"/>
  <c r="AV828" i="1"/>
  <c r="AU828" i="1"/>
  <c r="AS828" i="1"/>
  <c r="AR828" i="1"/>
  <c r="AQ828" i="1"/>
  <c r="AP828" i="1"/>
  <c r="AO828" i="1"/>
  <c r="E828" i="1"/>
  <c r="BD827" i="1"/>
  <c r="BC827" i="1"/>
  <c r="BB827" i="1"/>
  <c r="BA827" i="1"/>
  <c r="AY827" i="1"/>
  <c r="AX827" i="1"/>
  <c r="AW827" i="1"/>
  <c r="AV827" i="1"/>
  <c r="AU827" i="1"/>
  <c r="AS827" i="1"/>
  <c r="AR827" i="1"/>
  <c r="AQ827" i="1"/>
  <c r="AP827" i="1"/>
  <c r="AO827" i="1"/>
  <c r="E827" i="1"/>
  <c r="BD826" i="1"/>
  <c r="BC826" i="1"/>
  <c r="BB826" i="1"/>
  <c r="BA826" i="1"/>
  <c r="AY826" i="1"/>
  <c r="AX826" i="1"/>
  <c r="AW826" i="1"/>
  <c r="AV826" i="1"/>
  <c r="AU826" i="1"/>
  <c r="AS826" i="1"/>
  <c r="AR826" i="1"/>
  <c r="AQ826" i="1"/>
  <c r="AP826" i="1"/>
  <c r="AO826" i="1"/>
  <c r="E826" i="1"/>
  <c r="BD825" i="1"/>
  <c r="BC825" i="1"/>
  <c r="BB825" i="1"/>
  <c r="BA825" i="1"/>
  <c r="AY825" i="1"/>
  <c r="AX825" i="1"/>
  <c r="AW825" i="1"/>
  <c r="AV825" i="1"/>
  <c r="AU825" i="1"/>
  <c r="AS825" i="1"/>
  <c r="AR825" i="1"/>
  <c r="AQ825" i="1"/>
  <c r="AP825" i="1"/>
  <c r="AO825" i="1"/>
  <c r="E825" i="1"/>
  <c r="BD824" i="1"/>
  <c r="BC824" i="1"/>
  <c r="BB824" i="1"/>
  <c r="BA824" i="1"/>
  <c r="AY824" i="1"/>
  <c r="AX824" i="1"/>
  <c r="AW824" i="1"/>
  <c r="AV824" i="1"/>
  <c r="AU824" i="1"/>
  <c r="AS824" i="1"/>
  <c r="AR824" i="1"/>
  <c r="AQ824" i="1"/>
  <c r="AP824" i="1"/>
  <c r="AO824" i="1"/>
  <c r="E824" i="1"/>
  <c r="BD823" i="1"/>
  <c r="BC823" i="1"/>
  <c r="BB823" i="1"/>
  <c r="BA823" i="1"/>
  <c r="AY823" i="1"/>
  <c r="AX823" i="1"/>
  <c r="AW823" i="1"/>
  <c r="AV823" i="1"/>
  <c r="AU823" i="1"/>
  <c r="AS823" i="1"/>
  <c r="AR823" i="1"/>
  <c r="AQ823" i="1"/>
  <c r="AP823" i="1"/>
  <c r="AO823" i="1"/>
  <c r="E823" i="1"/>
  <c r="BD822" i="1"/>
  <c r="BC822" i="1"/>
  <c r="BB822" i="1"/>
  <c r="BA822" i="1"/>
  <c r="AY822" i="1"/>
  <c r="AX822" i="1"/>
  <c r="AW822" i="1"/>
  <c r="AV822" i="1"/>
  <c r="AU822" i="1"/>
  <c r="AS822" i="1"/>
  <c r="AR822" i="1"/>
  <c r="AQ822" i="1"/>
  <c r="AP822" i="1"/>
  <c r="AO822" i="1"/>
  <c r="E822" i="1"/>
  <c r="BD821" i="1"/>
  <c r="BC821" i="1"/>
  <c r="BB821" i="1"/>
  <c r="BA821" i="1"/>
  <c r="AY821" i="1"/>
  <c r="AX821" i="1"/>
  <c r="AW821" i="1"/>
  <c r="AV821" i="1"/>
  <c r="AU821" i="1"/>
  <c r="AS821" i="1"/>
  <c r="AR821" i="1"/>
  <c r="AQ821" i="1"/>
  <c r="AP821" i="1"/>
  <c r="AO821" i="1"/>
  <c r="E821" i="1"/>
  <c r="BD820" i="1"/>
  <c r="BC820" i="1"/>
  <c r="BB820" i="1"/>
  <c r="BA820" i="1"/>
  <c r="AY820" i="1"/>
  <c r="AX820" i="1"/>
  <c r="AW820" i="1"/>
  <c r="AV820" i="1"/>
  <c r="AU820" i="1"/>
  <c r="AS820" i="1"/>
  <c r="AR820" i="1"/>
  <c r="AQ820" i="1"/>
  <c r="AP820" i="1"/>
  <c r="AO820" i="1"/>
  <c r="E820" i="1"/>
  <c r="BD819" i="1"/>
  <c r="BC819" i="1"/>
  <c r="BB819" i="1"/>
  <c r="BA819" i="1"/>
  <c r="AY819" i="1"/>
  <c r="AX819" i="1"/>
  <c r="AW819" i="1"/>
  <c r="AV819" i="1"/>
  <c r="AU819" i="1"/>
  <c r="AS819" i="1"/>
  <c r="AR819" i="1"/>
  <c r="AQ819" i="1"/>
  <c r="AP819" i="1"/>
  <c r="AO819" i="1"/>
  <c r="E819" i="1"/>
  <c r="BD818" i="1"/>
  <c r="BC818" i="1"/>
  <c r="BB818" i="1"/>
  <c r="BA818" i="1"/>
  <c r="AY818" i="1"/>
  <c r="AX818" i="1"/>
  <c r="AW818" i="1"/>
  <c r="AV818" i="1"/>
  <c r="AU818" i="1"/>
  <c r="AS818" i="1"/>
  <c r="AR818" i="1"/>
  <c r="AQ818" i="1"/>
  <c r="AP818" i="1"/>
  <c r="AO818" i="1"/>
  <c r="E818" i="1"/>
  <c r="BD817" i="1"/>
  <c r="BC817" i="1"/>
  <c r="BB817" i="1"/>
  <c r="BA817" i="1"/>
  <c r="AY817" i="1"/>
  <c r="AX817" i="1"/>
  <c r="AW817" i="1"/>
  <c r="AV817" i="1"/>
  <c r="AU817" i="1"/>
  <c r="AS817" i="1"/>
  <c r="AR817" i="1"/>
  <c r="AQ817" i="1"/>
  <c r="AP817" i="1"/>
  <c r="AO817" i="1"/>
  <c r="E817" i="1"/>
  <c r="BD816" i="1"/>
  <c r="BC816" i="1"/>
  <c r="BB816" i="1"/>
  <c r="BA816" i="1"/>
  <c r="AY816" i="1"/>
  <c r="AX816" i="1"/>
  <c r="AW816" i="1"/>
  <c r="AV816" i="1"/>
  <c r="AU816" i="1"/>
  <c r="AS816" i="1"/>
  <c r="AR816" i="1"/>
  <c r="AQ816" i="1"/>
  <c r="AP816" i="1"/>
  <c r="AO816" i="1"/>
  <c r="E816" i="1"/>
  <c r="BD815" i="1"/>
  <c r="BC815" i="1"/>
  <c r="BB815" i="1"/>
  <c r="BA815" i="1"/>
  <c r="AY815" i="1"/>
  <c r="AX815" i="1"/>
  <c r="AW815" i="1"/>
  <c r="AV815" i="1"/>
  <c r="AU815" i="1"/>
  <c r="AS815" i="1"/>
  <c r="AR815" i="1"/>
  <c r="AQ815" i="1"/>
  <c r="AP815" i="1"/>
  <c r="AO815" i="1"/>
  <c r="E815" i="1"/>
  <c r="BD814" i="1"/>
  <c r="BC814" i="1"/>
  <c r="BB814" i="1"/>
  <c r="BA814" i="1"/>
  <c r="AY814" i="1"/>
  <c r="AX814" i="1"/>
  <c r="AW814" i="1"/>
  <c r="AV814" i="1"/>
  <c r="AU814" i="1"/>
  <c r="AS814" i="1"/>
  <c r="AR814" i="1"/>
  <c r="AQ814" i="1"/>
  <c r="AP814" i="1"/>
  <c r="AO814" i="1"/>
  <c r="E814" i="1"/>
  <c r="BD813" i="1"/>
  <c r="BC813" i="1"/>
  <c r="BB813" i="1"/>
  <c r="BA813" i="1"/>
  <c r="AY813" i="1"/>
  <c r="AX813" i="1"/>
  <c r="AW813" i="1"/>
  <c r="AV813" i="1"/>
  <c r="AU813" i="1"/>
  <c r="AS813" i="1"/>
  <c r="AR813" i="1"/>
  <c r="AQ813" i="1"/>
  <c r="AP813" i="1"/>
  <c r="AO813" i="1"/>
  <c r="E813" i="1"/>
  <c r="BD812" i="1"/>
  <c r="BC812" i="1"/>
  <c r="BB812" i="1"/>
  <c r="BA812" i="1"/>
  <c r="AY812" i="1"/>
  <c r="AX812" i="1"/>
  <c r="AW812" i="1"/>
  <c r="AV812" i="1"/>
  <c r="AU812" i="1"/>
  <c r="AS812" i="1"/>
  <c r="AR812" i="1"/>
  <c r="AQ812" i="1"/>
  <c r="AP812" i="1"/>
  <c r="AO812" i="1"/>
  <c r="E812" i="1"/>
  <c r="BD811" i="1"/>
  <c r="BC811" i="1"/>
  <c r="BB811" i="1"/>
  <c r="BA811" i="1"/>
  <c r="AY811" i="1"/>
  <c r="AX811" i="1"/>
  <c r="AW811" i="1"/>
  <c r="AV811" i="1"/>
  <c r="AU811" i="1"/>
  <c r="AS811" i="1"/>
  <c r="AR811" i="1"/>
  <c r="AQ811" i="1"/>
  <c r="AP811" i="1"/>
  <c r="AO811" i="1"/>
  <c r="E811" i="1"/>
  <c r="BD810" i="1"/>
  <c r="BC810" i="1"/>
  <c r="BB810" i="1"/>
  <c r="BA810" i="1"/>
  <c r="AY810" i="1"/>
  <c r="AX810" i="1"/>
  <c r="AW810" i="1"/>
  <c r="AV810" i="1"/>
  <c r="AU810" i="1"/>
  <c r="AS810" i="1"/>
  <c r="AR810" i="1"/>
  <c r="AQ810" i="1"/>
  <c r="AP810" i="1"/>
  <c r="AO810" i="1"/>
  <c r="E810" i="1"/>
  <c r="BD809" i="1"/>
  <c r="BC809" i="1"/>
  <c r="BB809" i="1"/>
  <c r="BA809" i="1"/>
  <c r="AY809" i="1"/>
  <c r="AX809" i="1"/>
  <c r="AW809" i="1"/>
  <c r="AV809" i="1"/>
  <c r="AU809" i="1"/>
  <c r="AS809" i="1"/>
  <c r="AR809" i="1"/>
  <c r="AQ809" i="1"/>
  <c r="AP809" i="1"/>
  <c r="AO809" i="1"/>
  <c r="E809" i="1"/>
  <c r="BD808" i="1"/>
  <c r="BC808" i="1"/>
  <c r="BB808" i="1"/>
  <c r="BA808" i="1"/>
  <c r="AY808" i="1"/>
  <c r="AX808" i="1"/>
  <c r="AW808" i="1"/>
  <c r="AV808" i="1"/>
  <c r="AU808" i="1"/>
  <c r="AS808" i="1"/>
  <c r="AR808" i="1"/>
  <c r="AQ808" i="1"/>
  <c r="AP808" i="1"/>
  <c r="AO808" i="1"/>
  <c r="E808" i="1"/>
  <c r="BD807" i="1"/>
  <c r="BC807" i="1"/>
  <c r="BB807" i="1"/>
  <c r="BA807" i="1"/>
  <c r="AY807" i="1"/>
  <c r="AX807" i="1"/>
  <c r="AW807" i="1"/>
  <c r="AV807" i="1"/>
  <c r="AU807" i="1"/>
  <c r="AS807" i="1"/>
  <c r="AR807" i="1"/>
  <c r="AQ807" i="1"/>
  <c r="AP807" i="1"/>
  <c r="AO807" i="1"/>
  <c r="E807" i="1"/>
  <c r="BD806" i="1"/>
  <c r="BC806" i="1"/>
  <c r="BB806" i="1"/>
  <c r="BA806" i="1"/>
  <c r="AY806" i="1"/>
  <c r="AX806" i="1"/>
  <c r="AW806" i="1"/>
  <c r="AV806" i="1"/>
  <c r="AU806" i="1"/>
  <c r="AS806" i="1"/>
  <c r="AR806" i="1"/>
  <c r="AQ806" i="1"/>
  <c r="AP806" i="1"/>
  <c r="AO806" i="1"/>
  <c r="E806" i="1"/>
  <c r="BD805" i="1"/>
  <c r="BC805" i="1"/>
  <c r="BB805" i="1"/>
  <c r="BA805" i="1"/>
  <c r="AY805" i="1"/>
  <c r="AX805" i="1"/>
  <c r="AW805" i="1"/>
  <c r="AV805" i="1"/>
  <c r="AU805" i="1"/>
  <c r="AS805" i="1"/>
  <c r="AR805" i="1"/>
  <c r="AQ805" i="1"/>
  <c r="AP805" i="1"/>
  <c r="AO805" i="1"/>
  <c r="E805" i="1"/>
  <c r="BD804" i="1"/>
  <c r="BC804" i="1"/>
  <c r="BB804" i="1"/>
  <c r="BA804" i="1"/>
  <c r="AY804" i="1"/>
  <c r="AX804" i="1"/>
  <c r="AW804" i="1"/>
  <c r="AV804" i="1"/>
  <c r="AU804" i="1"/>
  <c r="AS804" i="1"/>
  <c r="AR804" i="1"/>
  <c r="AQ804" i="1"/>
  <c r="AP804" i="1"/>
  <c r="AO804" i="1"/>
  <c r="E804" i="1"/>
  <c r="BD803" i="1"/>
  <c r="BC803" i="1"/>
  <c r="BB803" i="1"/>
  <c r="BA803" i="1"/>
  <c r="AY803" i="1"/>
  <c r="AX803" i="1"/>
  <c r="AW803" i="1"/>
  <c r="AV803" i="1"/>
  <c r="AU803" i="1"/>
  <c r="AS803" i="1"/>
  <c r="AR803" i="1"/>
  <c r="AQ803" i="1"/>
  <c r="AP803" i="1"/>
  <c r="AO803" i="1"/>
  <c r="E803" i="1"/>
  <c r="BD802" i="1"/>
  <c r="BC802" i="1"/>
  <c r="BB802" i="1"/>
  <c r="BA802" i="1"/>
  <c r="AY802" i="1"/>
  <c r="AX802" i="1"/>
  <c r="AW802" i="1"/>
  <c r="AV802" i="1"/>
  <c r="AU802" i="1"/>
  <c r="AS802" i="1"/>
  <c r="AR802" i="1"/>
  <c r="AQ802" i="1"/>
  <c r="AP802" i="1"/>
  <c r="AO802" i="1"/>
  <c r="E802" i="1"/>
  <c r="BD801" i="1"/>
  <c r="BC801" i="1"/>
  <c r="BB801" i="1"/>
  <c r="BA801" i="1"/>
  <c r="AY801" i="1"/>
  <c r="AX801" i="1"/>
  <c r="AW801" i="1"/>
  <c r="AV801" i="1"/>
  <c r="AU801" i="1"/>
  <c r="AS801" i="1"/>
  <c r="AR801" i="1"/>
  <c r="AQ801" i="1"/>
  <c r="AP801" i="1"/>
  <c r="AO801" i="1"/>
  <c r="E801" i="1"/>
  <c r="BD800" i="1"/>
  <c r="BC800" i="1"/>
  <c r="BB800" i="1"/>
  <c r="BA800" i="1"/>
  <c r="AY800" i="1"/>
  <c r="AX800" i="1"/>
  <c r="AW800" i="1"/>
  <c r="AV800" i="1"/>
  <c r="AU800" i="1"/>
  <c r="AS800" i="1"/>
  <c r="AR800" i="1"/>
  <c r="AQ800" i="1"/>
  <c r="AP800" i="1"/>
  <c r="AO800" i="1"/>
  <c r="E800" i="1"/>
  <c r="BD799" i="1"/>
  <c r="BC799" i="1"/>
  <c r="BB799" i="1"/>
  <c r="BA799" i="1"/>
  <c r="AY799" i="1"/>
  <c r="AX799" i="1"/>
  <c r="AW799" i="1"/>
  <c r="AV799" i="1"/>
  <c r="AU799" i="1"/>
  <c r="AS799" i="1"/>
  <c r="AR799" i="1"/>
  <c r="AQ799" i="1"/>
  <c r="AP799" i="1"/>
  <c r="AO799" i="1"/>
  <c r="E799" i="1"/>
  <c r="BD798" i="1"/>
  <c r="BC798" i="1"/>
  <c r="BB798" i="1"/>
  <c r="BA798" i="1"/>
  <c r="AY798" i="1"/>
  <c r="AX798" i="1"/>
  <c r="AW798" i="1"/>
  <c r="AV798" i="1"/>
  <c r="AU798" i="1"/>
  <c r="AS798" i="1"/>
  <c r="AR798" i="1"/>
  <c r="AQ798" i="1"/>
  <c r="AP798" i="1"/>
  <c r="AO798" i="1"/>
  <c r="E798" i="1"/>
  <c r="BD797" i="1"/>
  <c r="BC797" i="1"/>
  <c r="BB797" i="1"/>
  <c r="BA797" i="1"/>
  <c r="AY797" i="1"/>
  <c r="AX797" i="1"/>
  <c r="AW797" i="1"/>
  <c r="AV797" i="1"/>
  <c r="AU797" i="1"/>
  <c r="AS797" i="1"/>
  <c r="AR797" i="1"/>
  <c r="AQ797" i="1"/>
  <c r="AP797" i="1"/>
  <c r="AO797" i="1"/>
  <c r="E797" i="1"/>
  <c r="BD796" i="1"/>
  <c r="BC796" i="1"/>
  <c r="BB796" i="1"/>
  <c r="BA796" i="1"/>
  <c r="AY796" i="1"/>
  <c r="AX796" i="1"/>
  <c r="AW796" i="1"/>
  <c r="AV796" i="1"/>
  <c r="AU796" i="1"/>
  <c r="AS796" i="1"/>
  <c r="AR796" i="1"/>
  <c r="AQ796" i="1"/>
  <c r="AP796" i="1"/>
  <c r="AO796" i="1"/>
  <c r="E796" i="1"/>
  <c r="BD795" i="1"/>
  <c r="BC795" i="1"/>
  <c r="BB795" i="1"/>
  <c r="BA795" i="1"/>
  <c r="AY795" i="1"/>
  <c r="AX795" i="1"/>
  <c r="AW795" i="1"/>
  <c r="AV795" i="1"/>
  <c r="AU795" i="1"/>
  <c r="AS795" i="1"/>
  <c r="AR795" i="1"/>
  <c r="AQ795" i="1"/>
  <c r="AP795" i="1"/>
  <c r="AO795" i="1"/>
  <c r="E795" i="1"/>
  <c r="BD794" i="1"/>
  <c r="BC794" i="1"/>
  <c r="BB794" i="1"/>
  <c r="BA794" i="1"/>
  <c r="AY794" i="1"/>
  <c r="AX794" i="1"/>
  <c r="AW794" i="1"/>
  <c r="AV794" i="1"/>
  <c r="AU794" i="1"/>
  <c r="AS794" i="1"/>
  <c r="AR794" i="1"/>
  <c r="AQ794" i="1"/>
  <c r="AP794" i="1"/>
  <c r="AO794" i="1"/>
  <c r="E794" i="1"/>
  <c r="BD793" i="1"/>
  <c r="BC793" i="1"/>
  <c r="BB793" i="1"/>
  <c r="BA793" i="1"/>
  <c r="AY793" i="1"/>
  <c r="AX793" i="1"/>
  <c r="AW793" i="1"/>
  <c r="AV793" i="1"/>
  <c r="AU793" i="1"/>
  <c r="AS793" i="1"/>
  <c r="AR793" i="1"/>
  <c r="AQ793" i="1"/>
  <c r="AP793" i="1"/>
  <c r="AO793" i="1"/>
  <c r="E793" i="1"/>
  <c r="BD792" i="1"/>
  <c r="BC792" i="1"/>
  <c r="BB792" i="1"/>
  <c r="BA792" i="1"/>
  <c r="AY792" i="1"/>
  <c r="AX792" i="1"/>
  <c r="AW792" i="1"/>
  <c r="AV792" i="1"/>
  <c r="AU792" i="1"/>
  <c r="AS792" i="1"/>
  <c r="AR792" i="1"/>
  <c r="AQ792" i="1"/>
  <c r="AP792" i="1"/>
  <c r="AO792" i="1"/>
  <c r="E792" i="1"/>
  <c r="BD791" i="1"/>
  <c r="BC791" i="1"/>
  <c r="BB791" i="1"/>
  <c r="BA791" i="1"/>
  <c r="AY791" i="1"/>
  <c r="AX791" i="1"/>
  <c r="AW791" i="1"/>
  <c r="AV791" i="1"/>
  <c r="AU791" i="1"/>
  <c r="AS791" i="1"/>
  <c r="AR791" i="1"/>
  <c r="AQ791" i="1"/>
  <c r="AP791" i="1"/>
  <c r="AO791" i="1"/>
  <c r="E791" i="1"/>
  <c r="BD790" i="1"/>
  <c r="BC790" i="1"/>
  <c r="BB790" i="1"/>
  <c r="BA790" i="1"/>
  <c r="AY790" i="1"/>
  <c r="AX790" i="1"/>
  <c r="AW790" i="1"/>
  <c r="AV790" i="1"/>
  <c r="AU790" i="1"/>
  <c r="AS790" i="1"/>
  <c r="AR790" i="1"/>
  <c r="AQ790" i="1"/>
  <c r="AP790" i="1"/>
  <c r="AO790" i="1"/>
  <c r="E790" i="1"/>
  <c r="BD789" i="1"/>
  <c r="BC789" i="1"/>
  <c r="BB789" i="1"/>
  <c r="BA789" i="1"/>
  <c r="AY789" i="1"/>
  <c r="AX789" i="1"/>
  <c r="AW789" i="1"/>
  <c r="AV789" i="1"/>
  <c r="AU789" i="1"/>
  <c r="AS789" i="1"/>
  <c r="AR789" i="1"/>
  <c r="AQ789" i="1"/>
  <c r="AP789" i="1"/>
  <c r="AO789" i="1"/>
  <c r="E789" i="1"/>
  <c r="BD788" i="1"/>
  <c r="BC788" i="1"/>
  <c r="BB788" i="1"/>
  <c r="BA788" i="1"/>
  <c r="AY788" i="1"/>
  <c r="AX788" i="1"/>
  <c r="AW788" i="1"/>
  <c r="AV788" i="1"/>
  <c r="AU788" i="1"/>
  <c r="AS788" i="1"/>
  <c r="AR788" i="1"/>
  <c r="AQ788" i="1"/>
  <c r="AP788" i="1"/>
  <c r="AO788" i="1"/>
  <c r="E788" i="1"/>
  <c r="BD787" i="1"/>
  <c r="BC787" i="1"/>
  <c r="BB787" i="1"/>
  <c r="BA787" i="1"/>
  <c r="AY787" i="1"/>
  <c r="AX787" i="1"/>
  <c r="AW787" i="1"/>
  <c r="AV787" i="1"/>
  <c r="AU787" i="1"/>
  <c r="AS787" i="1"/>
  <c r="AR787" i="1"/>
  <c r="AQ787" i="1"/>
  <c r="AP787" i="1"/>
  <c r="AO787" i="1"/>
  <c r="E787" i="1"/>
  <c r="BD786" i="1"/>
  <c r="BC786" i="1"/>
  <c r="BB786" i="1"/>
  <c r="BA786" i="1"/>
  <c r="AY786" i="1"/>
  <c r="AX786" i="1"/>
  <c r="AW786" i="1"/>
  <c r="AV786" i="1"/>
  <c r="AU786" i="1"/>
  <c r="AS786" i="1"/>
  <c r="AR786" i="1"/>
  <c r="AQ786" i="1"/>
  <c r="AP786" i="1"/>
  <c r="AO786" i="1"/>
  <c r="E786" i="1"/>
  <c r="BD785" i="1"/>
  <c r="BC785" i="1"/>
  <c r="BB785" i="1"/>
  <c r="BA785" i="1"/>
  <c r="AY785" i="1"/>
  <c r="AX785" i="1"/>
  <c r="AW785" i="1"/>
  <c r="AV785" i="1"/>
  <c r="AU785" i="1"/>
  <c r="AS785" i="1"/>
  <c r="AR785" i="1"/>
  <c r="AQ785" i="1"/>
  <c r="AP785" i="1"/>
  <c r="AO785" i="1"/>
  <c r="E785" i="1"/>
  <c r="BD784" i="1"/>
  <c r="BC784" i="1"/>
  <c r="BB784" i="1"/>
  <c r="BA784" i="1"/>
  <c r="AY784" i="1"/>
  <c r="AX784" i="1"/>
  <c r="AW784" i="1"/>
  <c r="AV784" i="1"/>
  <c r="AU784" i="1"/>
  <c r="AS784" i="1"/>
  <c r="AR784" i="1"/>
  <c r="AQ784" i="1"/>
  <c r="AP784" i="1"/>
  <c r="AO784" i="1"/>
  <c r="E784" i="1"/>
  <c r="BD783" i="1"/>
  <c r="BC783" i="1"/>
  <c r="BB783" i="1"/>
  <c r="BA783" i="1"/>
  <c r="AY783" i="1"/>
  <c r="AX783" i="1"/>
  <c r="AW783" i="1"/>
  <c r="AV783" i="1"/>
  <c r="AU783" i="1"/>
  <c r="AS783" i="1"/>
  <c r="AR783" i="1"/>
  <c r="AQ783" i="1"/>
  <c r="AP783" i="1"/>
  <c r="AO783" i="1"/>
  <c r="E783" i="1"/>
  <c r="BD782" i="1"/>
  <c r="BC782" i="1"/>
  <c r="BB782" i="1"/>
  <c r="BA782" i="1"/>
  <c r="AY782" i="1"/>
  <c r="AX782" i="1"/>
  <c r="AW782" i="1"/>
  <c r="AV782" i="1"/>
  <c r="AU782" i="1"/>
  <c r="AS782" i="1"/>
  <c r="AR782" i="1"/>
  <c r="AQ782" i="1"/>
  <c r="AP782" i="1"/>
  <c r="AO782" i="1"/>
  <c r="E782" i="1"/>
  <c r="BD781" i="1"/>
  <c r="BC781" i="1"/>
  <c r="BB781" i="1"/>
  <c r="BA781" i="1"/>
  <c r="AY781" i="1"/>
  <c r="AX781" i="1"/>
  <c r="AW781" i="1"/>
  <c r="AV781" i="1"/>
  <c r="AU781" i="1"/>
  <c r="AS781" i="1"/>
  <c r="AR781" i="1"/>
  <c r="AQ781" i="1"/>
  <c r="AP781" i="1"/>
  <c r="AO781" i="1"/>
  <c r="E781" i="1"/>
  <c r="BD780" i="1"/>
  <c r="BC780" i="1"/>
  <c r="BB780" i="1"/>
  <c r="BA780" i="1"/>
  <c r="AY780" i="1"/>
  <c r="AX780" i="1"/>
  <c r="AW780" i="1"/>
  <c r="AV780" i="1"/>
  <c r="AU780" i="1"/>
  <c r="AS780" i="1"/>
  <c r="AR780" i="1"/>
  <c r="AQ780" i="1"/>
  <c r="AP780" i="1"/>
  <c r="AO780" i="1"/>
  <c r="E780" i="1"/>
  <c r="BD779" i="1"/>
  <c r="BC779" i="1"/>
  <c r="BB779" i="1"/>
  <c r="BA779" i="1"/>
  <c r="AY779" i="1"/>
  <c r="AX779" i="1"/>
  <c r="AW779" i="1"/>
  <c r="AV779" i="1"/>
  <c r="AU779" i="1"/>
  <c r="AS779" i="1"/>
  <c r="AR779" i="1"/>
  <c r="AQ779" i="1"/>
  <c r="AP779" i="1"/>
  <c r="AO779" i="1"/>
  <c r="E779" i="1"/>
  <c r="BD778" i="1"/>
  <c r="BC778" i="1"/>
  <c r="BB778" i="1"/>
  <c r="BA778" i="1"/>
  <c r="AY778" i="1"/>
  <c r="AX778" i="1"/>
  <c r="AW778" i="1"/>
  <c r="AV778" i="1"/>
  <c r="AU778" i="1"/>
  <c r="AS778" i="1"/>
  <c r="AR778" i="1"/>
  <c r="AQ778" i="1"/>
  <c r="AP778" i="1"/>
  <c r="AO778" i="1"/>
  <c r="E778" i="1"/>
  <c r="BD777" i="1"/>
  <c r="BC777" i="1"/>
  <c r="BB777" i="1"/>
  <c r="BA777" i="1"/>
  <c r="AY777" i="1"/>
  <c r="AX777" i="1"/>
  <c r="AW777" i="1"/>
  <c r="AV777" i="1"/>
  <c r="AU777" i="1"/>
  <c r="AS777" i="1"/>
  <c r="AR777" i="1"/>
  <c r="AQ777" i="1"/>
  <c r="AP777" i="1"/>
  <c r="AO777" i="1"/>
  <c r="E777" i="1"/>
  <c r="BD776" i="1"/>
  <c r="BC776" i="1"/>
  <c r="BB776" i="1"/>
  <c r="BA776" i="1"/>
  <c r="AY776" i="1"/>
  <c r="AX776" i="1"/>
  <c r="AW776" i="1"/>
  <c r="AV776" i="1"/>
  <c r="AU776" i="1"/>
  <c r="AS776" i="1"/>
  <c r="AR776" i="1"/>
  <c r="AQ776" i="1"/>
  <c r="AP776" i="1"/>
  <c r="AO776" i="1"/>
  <c r="E776" i="1"/>
  <c r="BD775" i="1"/>
  <c r="BC775" i="1"/>
  <c r="BB775" i="1"/>
  <c r="BA775" i="1"/>
  <c r="AY775" i="1"/>
  <c r="AX775" i="1"/>
  <c r="AW775" i="1"/>
  <c r="AV775" i="1"/>
  <c r="AU775" i="1"/>
  <c r="AS775" i="1"/>
  <c r="AR775" i="1"/>
  <c r="AQ775" i="1"/>
  <c r="AP775" i="1"/>
  <c r="AO775" i="1"/>
  <c r="E775" i="1"/>
  <c r="BD774" i="1"/>
  <c r="BC774" i="1"/>
  <c r="BB774" i="1"/>
  <c r="BA774" i="1"/>
  <c r="AY774" i="1"/>
  <c r="AX774" i="1"/>
  <c r="AW774" i="1"/>
  <c r="AV774" i="1"/>
  <c r="AU774" i="1"/>
  <c r="AS774" i="1"/>
  <c r="AR774" i="1"/>
  <c r="AQ774" i="1"/>
  <c r="AP774" i="1"/>
  <c r="AO774" i="1"/>
  <c r="E774" i="1"/>
  <c r="BD773" i="1"/>
  <c r="BC773" i="1"/>
  <c r="BB773" i="1"/>
  <c r="BA773" i="1"/>
  <c r="AY773" i="1"/>
  <c r="AX773" i="1"/>
  <c r="AW773" i="1"/>
  <c r="AV773" i="1"/>
  <c r="AU773" i="1"/>
  <c r="AS773" i="1"/>
  <c r="AR773" i="1"/>
  <c r="AQ773" i="1"/>
  <c r="AP773" i="1"/>
  <c r="AO773" i="1"/>
  <c r="E773" i="1"/>
  <c r="BD772" i="1"/>
  <c r="BC772" i="1"/>
  <c r="BB772" i="1"/>
  <c r="BA772" i="1"/>
  <c r="AY772" i="1"/>
  <c r="AX772" i="1"/>
  <c r="AW772" i="1"/>
  <c r="AV772" i="1"/>
  <c r="AU772" i="1"/>
  <c r="AS772" i="1"/>
  <c r="AR772" i="1"/>
  <c r="AQ772" i="1"/>
  <c r="AP772" i="1"/>
  <c r="AO772" i="1"/>
  <c r="E772" i="1"/>
  <c r="BD771" i="1"/>
  <c r="BC771" i="1"/>
  <c r="BB771" i="1"/>
  <c r="BA771" i="1"/>
  <c r="AY771" i="1"/>
  <c r="AX771" i="1"/>
  <c r="AW771" i="1"/>
  <c r="AV771" i="1"/>
  <c r="AU771" i="1"/>
  <c r="AS771" i="1"/>
  <c r="AR771" i="1"/>
  <c r="AQ771" i="1"/>
  <c r="AP771" i="1"/>
  <c r="AO771" i="1"/>
  <c r="E771" i="1"/>
  <c r="BD770" i="1"/>
  <c r="BC770" i="1"/>
  <c r="BB770" i="1"/>
  <c r="BA770" i="1"/>
  <c r="AY770" i="1"/>
  <c r="AX770" i="1"/>
  <c r="AW770" i="1"/>
  <c r="AV770" i="1"/>
  <c r="AU770" i="1"/>
  <c r="AS770" i="1"/>
  <c r="AR770" i="1"/>
  <c r="AQ770" i="1"/>
  <c r="AP770" i="1"/>
  <c r="AO770" i="1"/>
  <c r="E770" i="1"/>
  <c r="BD769" i="1"/>
  <c r="BC769" i="1"/>
  <c r="BB769" i="1"/>
  <c r="BA769" i="1"/>
  <c r="AY769" i="1"/>
  <c r="AX769" i="1"/>
  <c r="AW769" i="1"/>
  <c r="AV769" i="1"/>
  <c r="AU769" i="1"/>
  <c r="AS769" i="1"/>
  <c r="AR769" i="1"/>
  <c r="AQ769" i="1"/>
  <c r="AP769" i="1"/>
  <c r="AO769" i="1"/>
  <c r="E769" i="1"/>
  <c r="BD768" i="1"/>
  <c r="BC768" i="1"/>
  <c r="BB768" i="1"/>
  <c r="BA768" i="1"/>
  <c r="AY768" i="1"/>
  <c r="AX768" i="1"/>
  <c r="AW768" i="1"/>
  <c r="AV768" i="1"/>
  <c r="AU768" i="1"/>
  <c r="AS768" i="1"/>
  <c r="AR768" i="1"/>
  <c r="AQ768" i="1"/>
  <c r="AP768" i="1"/>
  <c r="AO768" i="1"/>
  <c r="E768" i="1"/>
  <c r="BD767" i="1"/>
  <c r="BC767" i="1"/>
  <c r="BB767" i="1"/>
  <c r="BA767" i="1"/>
  <c r="AY767" i="1"/>
  <c r="AX767" i="1"/>
  <c r="AW767" i="1"/>
  <c r="AV767" i="1"/>
  <c r="AU767" i="1"/>
  <c r="AS767" i="1"/>
  <c r="AR767" i="1"/>
  <c r="AQ767" i="1"/>
  <c r="AP767" i="1"/>
  <c r="AO767" i="1"/>
  <c r="E767" i="1"/>
  <c r="BD766" i="1"/>
  <c r="BC766" i="1"/>
  <c r="BB766" i="1"/>
  <c r="BA766" i="1"/>
  <c r="AY766" i="1"/>
  <c r="AX766" i="1"/>
  <c r="AW766" i="1"/>
  <c r="AV766" i="1"/>
  <c r="AU766" i="1"/>
  <c r="AS766" i="1"/>
  <c r="AR766" i="1"/>
  <c r="AQ766" i="1"/>
  <c r="AP766" i="1"/>
  <c r="AO766" i="1"/>
  <c r="E766" i="1"/>
  <c r="BD765" i="1"/>
  <c r="BC765" i="1"/>
  <c r="BB765" i="1"/>
  <c r="BA765" i="1"/>
  <c r="AY765" i="1"/>
  <c r="AX765" i="1"/>
  <c r="AW765" i="1"/>
  <c r="AV765" i="1"/>
  <c r="AU765" i="1"/>
  <c r="AS765" i="1"/>
  <c r="AR765" i="1"/>
  <c r="AQ765" i="1"/>
  <c r="AP765" i="1"/>
  <c r="AO765" i="1"/>
  <c r="E765" i="1"/>
  <c r="BD764" i="1"/>
  <c r="BC764" i="1"/>
  <c r="BB764" i="1"/>
  <c r="BA764" i="1"/>
  <c r="AY764" i="1"/>
  <c r="AX764" i="1"/>
  <c r="AW764" i="1"/>
  <c r="AV764" i="1"/>
  <c r="AU764" i="1"/>
  <c r="AS764" i="1"/>
  <c r="AR764" i="1"/>
  <c r="AQ764" i="1"/>
  <c r="AP764" i="1"/>
  <c r="AO764" i="1"/>
  <c r="E764" i="1"/>
  <c r="BD763" i="1"/>
  <c r="BC763" i="1"/>
  <c r="BB763" i="1"/>
  <c r="BA763" i="1"/>
  <c r="AY763" i="1"/>
  <c r="AX763" i="1"/>
  <c r="AW763" i="1"/>
  <c r="AV763" i="1"/>
  <c r="AU763" i="1"/>
  <c r="AS763" i="1"/>
  <c r="AR763" i="1"/>
  <c r="AQ763" i="1"/>
  <c r="AP763" i="1"/>
  <c r="AO763" i="1"/>
  <c r="E763" i="1"/>
  <c r="BD762" i="1"/>
  <c r="BC762" i="1"/>
  <c r="BB762" i="1"/>
  <c r="BA762" i="1"/>
  <c r="AY762" i="1"/>
  <c r="AX762" i="1"/>
  <c r="AW762" i="1"/>
  <c r="AV762" i="1"/>
  <c r="AU762" i="1"/>
  <c r="AS762" i="1"/>
  <c r="AR762" i="1"/>
  <c r="AQ762" i="1"/>
  <c r="AP762" i="1"/>
  <c r="AO762" i="1"/>
  <c r="E762" i="1"/>
  <c r="BD761" i="1"/>
  <c r="BC761" i="1"/>
  <c r="BB761" i="1"/>
  <c r="BA761" i="1"/>
  <c r="AY761" i="1"/>
  <c r="AX761" i="1"/>
  <c r="AW761" i="1"/>
  <c r="AV761" i="1"/>
  <c r="AU761" i="1"/>
  <c r="AS761" i="1"/>
  <c r="AR761" i="1"/>
  <c r="AQ761" i="1"/>
  <c r="AP761" i="1"/>
  <c r="AO761" i="1"/>
  <c r="E761" i="1"/>
  <c r="BD760" i="1"/>
  <c r="BC760" i="1"/>
  <c r="BB760" i="1"/>
  <c r="BA760" i="1"/>
  <c r="AY760" i="1"/>
  <c r="AX760" i="1"/>
  <c r="AW760" i="1"/>
  <c r="AV760" i="1"/>
  <c r="AU760" i="1"/>
  <c r="AS760" i="1"/>
  <c r="AR760" i="1"/>
  <c r="AQ760" i="1"/>
  <c r="AP760" i="1"/>
  <c r="AO760" i="1"/>
  <c r="E760" i="1"/>
  <c r="BD759" i="1"/>
  <c r="BC759" i="1"/>
  <c r="BB759" i="1"/>
  <c r="BA759" i="1"/>
  <c r="AY759" i="1"/>
  <c r="AX759" i="1"/>
  <c r="AW759" i="1"/>
  <c r="AV759" i="1"/>
  <c r="AU759" i="1"/>
  <c r="AS759" i="1"/>
  <c r="AR759" i="1"/>
  <c r="AQ759" i="1"/>
  <c r="AP759" i="1"/>
  <c r="AO759" i="1"/>
  <c r="E759" i="1"/>
  <c r="BD758" i="1"/>
  <c r="BC758" i="1"/>
  <c r="BB758" i="1"/>
  <c r="BA758" i="1"/>
  <c r="AY758" i="1"/>
  <c r="AX758" i="1"/>
  <c r="AW758" i="1"/>
  <c r="AV758" i="1"/>
  <c r="AU758" i="1"/>
  <c r="AS758" i="1"/>
  <c r="AR758" i="1"/>
  <c r="AQ758" i="1"/>
  <c r="AP758" i="1"/>
  <c r="AO758" i="1"/>
  <c r="E758" i="1"/>
  <c r="BD757" i="1"/>
  <c r="BC757" i="1"/>
  <c r="BB757" i="1"/>
  <c r="BA757" i="1"/>
  <c r="AY757" i="1"/>
  <c r="AX757" i="1"/>
  <c r="AW757" i="1"/>
  <c r="AV757" i="1"/>
  <c r="AU757" i="1"/>
  <c r="AS757" i="1"/>
  <c r="AR757" i="1"/>
  <c r="AQ757" i="1"/>
  <c r="AP757" i="1"/>
  <c r="AO757" i="1"/>
  <c r="E757" i="1"/>
  <c r="BD756" i="1"/>
  <c r="BC756" i="1"/>
  <c r="BB756" i="1"/>
  <c r="BA756" i="1"/>
  <c r="AY756" i="1"/>
  <c r="AX756" i="1"/>
  <c r="AW756" i="1"/>
  <c r="AV756" i="1"/>
  <c r="AU756" i="1"/>
  <c r="AS756" i="1"/>
  <c r="AR756" i="1"/>
  <c r="AQ756" i="1"/>
  <c r="AP756" i="1"/>
  <c r="AO756" i="1"/>
  <c r="E756" i="1"/>
  <c r="BD755" i="1"/>
  <c r="BC755" i="1"/>
  <c r="BB755" i="1"/>
  <c r="BA755" i="1"/>
  <c r="AY755" i="1"/>
  <c r="AX755" i="1"/>
  <c r="AW755" i="1"/>
  <c r="AV755" i="1"/>
  <c r="AU755" i="1"/>
  <c r="AS755" i="1"/>
  <c r="AR755" i="1"/>
  <c r="AQ755" i="1"/>
  <c r="AP755" i="1"/>
  <c r="AO755" i="1"/>
  <c r="E755" i="1"/>
  <c r="BD754" i="1"/>
  <c r="BC754" i="1"/>
  <c r="BB754" i="1"/>
  <c r="BA754" i="1"/>
  <c r="AY754" i="1"/>
  <c r="AX754" i="1"/>
  <c r="AW754" i="1"/>
  <c r="AV754" i="1"/>
  <c r="AU754" i="1"/>
  <c r="AS754" i="1"/>
  <c r="AR754" i="1"/>
  <c r="AQ754" i="1"/>
  <c r="AP754" i="1"/>
  <c r="AO754" i="1"/>
  <c r="E754" i="1"/>
  <c r="BD753" i="1"/>
  <c r="BC753" i="1"/>
  <c r="BB753" i="1"/>
  <c r="BA753" i="1"/>
  <c r="AY753" i="1"/>
  <c r="AX753" i="1"/>
  <c r="AW753" i="1"/>
  <c r="AV753" i="1"/>
  <c r="AU753" i="1"/>
  <c r="AS753" i="1"/>
  <c r="AR753" i="1"/>
  <c r="AQ753" i="1"/>
  <c r="AP753" i="1"/>
  <c r="AO753" i="1"/>
  <c r="E753" i="1"/>
  <c r="BD752" i="1"/>
  <c r="BC752" i="1"/>
  <c r="BB752" i="1"/>
  <c r="BA752" i="1"/>
  <c r="AY752" i="1"/>
  <c r="AX752" i="1"/>
  <c r="AW752" i="1"/>
  <c r="AV752" i="1"/>
  <c r="AU752" i="1"/>
  <c r="AS752" i="1"/>
  <c r="AR752" i="1"/>
  <c r="AQ752" i="1"/>
  <c r="AP752" i="1"/>
  <c r="AO752" i="1"/>
  <c r="E752" i="1"/>
  <c r="BD751" i="1"/>
  <c r="BC751" i="1"/>
  <c r="BB751" i="1"/>
  <c r="BA751" i="1"/>
  <c r="AY751" i="1"/>
  <c r="AX751" i="1"/>
  <c r="AW751" i="1"/>
  <c r="AV751" i="1"/>
  <c r="AU751" i="1"/>
  <c r="AS751" i="1"/>
  <c r="AR751" i="1"/>
  <c r="AQ751" i="1"/>
  <c r="AP751" i="1"/>
  <c r="AO751" i="1"/>
  <c r="E751" i="1"/>
  <c r="BD750" i="1"/>
  <c r="BC750" i="1"/>
  <c r="BB750" i="1"/>
  <c r="BA750" i="1"/>
  <c r="AY750" i="1"/>
  <c r="AX750" i="1"/>
  <c r="AW750" i="1"/>
  <c r="AV750" i="1"/>
  <c r="AU750" i="1"/>
  <c r="AS750" i="1"/>
  <c r="AR750" i="1"/>
  <c r="AQ750" i="1"/>
  <c r="AP750" i="1"/>
  <c r="AO750" i="1"/>
  <c r="E750" i="1"/>
  <c r="BD749" i="1"/>
  <c r="BC749" i="1"/>
  <c r="BB749" i="1"/>
  <c r="BA749" i="1"/>
  <c r="AY749" i="1"/>
  <c r="AX749" i="1"/>
  <c r="AW749" i="1"/>
  <c r="AV749" i="1"/>
  <c r="AU749" i="1"/>
  <c r="AS749" i="1"/>
  <c r="AR749" i="1"/>
  <c r="AQ749" i="1"/>
  <c r="AP749" i="1"/>
  <c r="AO749" i="1"/>
  <c r="E749" i="1"/>
  <c r="BD748" i="1"/>
  <c r="BC748" i="1"/>
  <c r="BB748" i="1"/>
  <c r="BA748" i="1"/>
  <c r="AY748" i="1"/>
  <c r="AX748" i="1"/>
  <c r="AW748" i="1"/>
  <c r="AV748" i="1"/>
  <c r="AU748" i="1"/>
  <c r="AS748" i="1"/>
  <c r="AR748" i="1"/>
  <c r="AQ748" i="1"/>
  <c r="AP748" i="1"/>
  <c r="AO748" i="1"/>
  <c r="E748" i="1"/>
  <c r="BD747" i="1"/>
  <c r="BC747" i="1"/>
  <c r="BB747" i="1"/>
  <c r="BA747" i="1"/>
  <c r="AY747" i="1"/>
  <c r="AX747" i="1"/>
  <c r="AW747" i="1"/>
  <c r="AV747" i="1"/>
  <c r="AU747" i="1"/>
  <c r="AS747" i="1"/>
  <c r="AR747" i="1"/>
  <c r="AQ747" i="1"/>
  <c r="AP747" i="1"/>
  <c r="AO747" i="1"/>
  <c r="E747" i="1"/>
  <c r="BD746" i="1"/>
  <c r="BC746" i="1"/>
  <c r="BB746" i="1"/>
  <c r="BA746" i="1"/>
  <c r="AY746" i="1"/>
  <c r="AX746" i="1"/>
  <c r="AW746" i="1"/>
  <c r="AV746" i="1"/>
  <c r="AU746" i="1"/>
  <c r="AS746" i="1"/>
  <c r="AR746" i="1"/>
  <c r="AQ746" i="1"/>
  <c r="AP746" i="1"/>
  <c r="AO746" i="1"/>
  <c r="E746" i="1"/>
  <c r="BD745" i="1"/>
  <c r="BC745" i="1"/>
  <c r="BB745" i="1"/>
  <c r="BA745" i="1"/>
  <c r="AY745" i="1"/>
  <c r="AX745" i="1"/>
  <c r="AW745" i="1"/>
  <c r="AV745" i="1"/>
  <c r="AU745" i="1"/>
  <c r="AS745" i="1"/>
  <c r="AR745" i="1"/>
  <c r="AQ745" i="1"/>
  <c r="AP745" i="1"/>
  <c r="AO745" i="1"/>
  <c r="E745" i="1"/>
  <c r="BD744" i="1"/>
  <c r="BC744" i="1"/>
  <c r="BB744" i="1"/>
  <c r="BA744" i="1"/>
  <c r="AY744" i="1"/>
  <c r="AX744" i="1"/>
  <c r="AW744" i="1"/>
  <c r="AV744" i="1"/>
  <c r="AU744" i="1"/>
  <c r="AS744" i="1"/>
  <c r="AR744" i="1"/>
  <c r="AQ744" i="1"/>
  <c r="AP744" i="1"/>
  <c r="AO744" i="1"/>
  <c r="E744" i="1"/>
  <c r="BD743" i="1"/>
  <c r="BC743" i="1"/>
  <c r="BB743" i="1"/>
  <c r="BA743" i="1"/>
  <c r="AY743" i="1"/>
  <c r="AX743" i="1"/>
  <c r="AW743" i="1"/>
  <c r="AV743" i="1"/>
  <c r="AU743" i="1"/>
  <c r="AS743" i="1"/>
  <c r="AR743" i="1"/>
  <c r="AQ743" i="1"/>
  <c r="AP743" i="1"/>
  <c r="AO743" i="1"/>
  <c r="E743" i="1"/>
  <c r="BD742" i="1"/>
  <c r="BC742" i="1"/>
  <c r="BB742" i="1"/>
  <c r="BA742" i="1"/>
  <c r="AY742" i="1"/>
  <c r="AX742" i="1"/>
  <c r="AW742" i="1"/>
  <c r="AV742" i="1"/>
  <c r="AU742" i="1"/>
  <c r="AS742" i="1"/>
  <c r="AR742" i="1"/>
  <c r="AQ742" i="1"/>
  <c r="AP742" i="1"/>
  <c r="AO742" i="1"/>
  <c r="E742" i="1"/>
  <c r="BD741" i="1"/>
  <c r="BC741" i="1"/>
  <c r="BB741" i="1"/>
  <c r="BA741" i="1"/>
  <c r="AY741" i="1"/>
  <c r="AX741" i="1"/>
  <c r="AW741" i="1"/>
  <c r="AV741" i="1"/>
  <c r="AU741" i="1"/>
  <c r="AS741" i="1"/>
  <c r="AR741" i="1"/>
  <c r="AQ741" i="1"/>
  <c r="AP741" i="1"/>
  <c r="AO741" i="1"/>
  <c r="E741" i="1"/>
  <c r="BD740" i="1"/>
  <c r="BC740" i="1"/>
  <c r="BB740" i="1"/>
  <c r="BA740" i="1"/>
  <c r="AY740" i="1"/>
  <c r="AX740" i="1"/>
  <c r="AW740" i="1"/>
  <c r="AV740" i="1"/>
  <c r="AU740" i="1"/>
  <c r="AS740" i="1"/>
  <c r="AR740" i="1"/>
  <c r="AQ740" i="1"/>
  <c r="AP740" i="1"/>
  <c r="AO740" i="1"/>
  <c r="E740" i="1"/>
  <c r="BD739" i="1"/>
  <c r="BC739" i="1"/>
  <c r="BB739" i="1"/>
  <c r="BA739" i="1"/>
  <c r="AY739" i="1"/>
  <c r="AX739" i="1"/>
  <c r="AW739" i="1"/>
  <c r="AV739" i="1"/>
  <c r="AU739" i="1"/>
  <c r="AS739" i="1"/>
  <c r="AR739" i="1"/>
  <c r="AQ739" i="1"/>
  <c r="AP739" i="1"/>
  <c r="AO739" i="1"/>
  <c r="E739" i="1"/>
  <c r="BD738" i="1"/>
  <c r="BC738" i="1"/>
  <c r="BB738" i="1"/>
  <c r="BA738" i="1"/>
  <c r="AY738" i="1"/>
  <c r="AX738" i="1"/>
  <c r="AW738" i="1"/>
  <c r="AV738" i="1"/>
  <c r="AU738" i="1"/>
  <c r="AS738" i="1"/>
  <c r="AR738" i="1"/>
  <c r="AQ738" i="1"/>
  <c r="AP738" i="1"/>
  <c r="AO738" i="1"/>
  <c r="E738" i="1"/>
  <c r="BD737" i="1"/>
  <c r="BC737" i="1"/>
  <c r="BB737" i="1"/>
  <c r="BA737" i="1"/>
  <c r="AY737" i="1"/>
  <c r="AX737" i="1"/>
  <c r="AW737" i="1"/>
  <c r="AV737" i="1"/>
  <c r="AU737" i="1"/>
  <c r="AS737" i="1"/>
  <c r="AR737" i="1"/>
  <c r="AQ737" i="1"/>
  <c r="AP737" i="1"/>
  <c r="AO737" i="1"/>
  <c r="E737" i="1"/>
  <c r="BD736" i="1"/>
  <c r="BC736" i="1"/>
  <c r="BB736" i="1"/>
  <c r="BA736" i="1"/>
  <c r="AY736" i="1"/>
  <c r="AX736" i="1"/>
  <c r="AW736" i="1"/>
  <c r="AV736" i="1"/>
  <c r="AU736" i="1"/>
  <c r="AS736" i="1"/>
  <c r="AR736" i="1"/>
  <c r="AQ736" i="1"/>
  <c r="AP736" i="1"/>
  <c r="AO736" i="1"/>
  <c r="E736" i="1"/>
  <c r="BD735" i="1"/>
  <c r="BC735" i="1"/>
  <c r="BB735" i="1"/>
  <c r="BA735" i="1"/>
  <c r="AY735" i="1"/>
  <c r="AX735" i="1"/>
  <c r="AW735" i="1"/>
  <c r="AV735" i="1"/>
  <c r="AU735" i="1"/>
  <c r="AS735" i="1"/>
  <c r="AR735" i="1"/>
  <c r="AQ735" i="1"/>
  <c r="AP735" i="1"/>
  <c r="AO735" i="1"/>
  <c r="E735" i="1"/>
  <c r="BD734" i="1"/>
  <c r="BC734" i="1"/>
  <c r="BB734" i="1"/>
  <c r="BA734" i="1"/>
  <c r="AY734" i="1"/>
  <c r="AX734" i="1"/>
  <c r="AW734" i="1"/>
  <c r="AV734" i="1"/>
  <c r="AU734" i="1"/>
  <c r="AS734" i="1"/>
  <c r="AR734" i="1"/>
  <c r="AQ734" i="1"/>
  <c r="AP734" i="1"/>
  <c r="AO734" i="1"/>
  <c r="E734" i="1"/>
  <c r="BD733" i="1"/>
  <c r="BC733" i="1"/>
  <c r="BB733" i="1"/>
  <c r="BA733" i="1"/>
  <c r="AY733" i="1"/>
  <c r="AX733" i="1"/>
  <c r="AW733" i="1"/>
  <c r="AV733" i="1"/>
  <c r="AU733" i="1"/>
  <c r="AS733" i="1"/>
  <c r="AR733" i="1"/>
  <c r="AQ733" i="1"/>
  <c r="AP733" i="1"/>
  <c r="AO733" i="1"/>
  <c r="E733" i="1"/>
  <c r="BD732" i="1"/>
  <c r="BC732" i="1"/>
  <c r="BB732" i="1"/>
  <c r="BA732" i="1"/>
  <c r="AY732" i="1"/>
  <c r="AX732" i="1"/>
  <c r="AW732" i="1"/>
  <c r="AV732" i="1"/>
  <c r="AU732" i="1"/>
  <c r="AS732" i="1"/>
  <c r="AR732" i="1"/>
  <c r="AQ732" i="1"/>
  <c r="AP732" i="1"/>
  <c r="AO732" i="1"/>
  <c r="E732" i="1"/>
  <c r="BD731" i="1"/>
  <c r="BC731" i="1"/>
  <c r="BB731" i="1"/>
  <c r="BA731" i="1"/>
  <c r="AY731" i="1"/>
  <c r="AX731" i="1"/>
  <c r="AW731" i="1"/>
  <c r="AV731" i="1"/>
  <c r="AU731" i="1"/>
  <c r="AS731" i="1"/>
  <c r="AR731" i="1"/>
  <c r="AQ731" i="1"/>
  <c r="AP731" i="1"/>
  <c r="AO731" i="1"/>
  <c r="E731" i="1"/>
  <c r="BD730" i="1"/>
  <c r="BC730" i="1"/>
  <c r="BB730" i="1"/>
  <c r="BA730" i="1"/>
  <c r="AY730" i="1"/>
  <c r="AX730" i="1"/>
  <c r="AW730" i="1"/>
  <c r="AV730" i="1"/>
  <c r="AU730" i="1"/>
  <c r="AS730" i="1"/>
  <c r="AR730" i="1"/>
  <c r="AQ730" i="1"/>
  <c r="AP730" i="1"/>
  <c r="AO730" i="1"/>
  <c r="E730" i="1"/>
  <c r="BD729" i="1"/>
  <c r="BC729" i="1"/>
  <c r="BB729" i="1"/>
  <c r="BA729" i="1"/>
  <c r="AY729" i="1"/>
  <c r="AX729" i="1"/>
  <c r="AW729" i="1"/>
  <c r="AV729" i="1"/>
  <c r="AU729" i="1"/>
  <c r="AS729" i="1"/>
  <c r="AR729" i="1"/>
  <c r="AQ729" i="1"/>
  <c r="AP729" i="1"/>
  <c r="AO729" i="1"/>
  <c r="E729" i="1"/>
  <c r="BD728" i="1"/>
  <c r="BC728" i="1"/>
  <c r="BB728" i="1"/>
  <c r="BA728" i="1"/>
  <c r="AY728" i="1"/>
  <c r="AX728" i="1"/>
  <c r="AW728" i="1"/>
  <c r="AV728" i="1"/>
  <c r="AU728" i="1"/>
  <c r="AS728" i="1"/>
  <c r="AR728" i="1"/>
  <c r="AQ728" i="1"/>
  <c r="AP728" i="1"/>
  <c r="AO728" i="1"/>
  <c r="E728" i="1"/>
  <c r="BD727" i="1"/>
  <c r="BC727" i="1"/>
  <c r="BB727" i="1"/>
  <c r="BA727" i="1"/>
  <c r="AY727" i="1"/>
  <c r="AX727" i="1"/>
  <c r="AW727" i="1"/>
  <c r="AV727" i="1"/>
  <c r="AU727" i="1"/>
  <c r="AS727" i="1"/>
  <c r="AR727" i="1"/>
  <c r="AQ727" i="1"/>
  <c r="AP727" i="1"/>
  <c r="AO727" i="1"/>
  <c r="E727" i="1"/>
  <c r="BD726" i="1"/>
  <c r="BC726" i="1"/>
  <c r="BB726" i="1"/>
  <c r="BA726" i="1"/>
  <c r="AY726" i="1"/>
  <c r="AX726" i="1"/>
  <c r="AW726" i="1"/>
  <c r="AV726" i="1"/>
  <c r="AU726" i="1"/>
  <c r="AS726" i="1"/>
  <c r="AR726" i="1"/>
  <c r="AQ726" i="1"/>
  <c r="AP726" i="1"/>
  <c r="AO726" i="1"/>
  <c r="E726" i="1"/>
  <c r="BD725" i="1"/>
  <c r="BC725" i="1"/>
  <c r="BB725" i="1"/>
  <c r="BA725" i="1"/>
  <c r="AY725" i="1"/>
  <c r="AX725" i="1"/>
  <c r="AW725" i="1"/>
  <c r="AV725" i="1"/>
  <c r="AU725" i="1"/>
  <c r="AS725" i="1"/>
  <c r="AR725" i="1"/>
  <c r="AQ725" i="1"/>
  <c r="AP725" i="1"/>
  <c r="AO725" i="1"/>
  <c r="E725" i="1"/>
  <c r="BD724" i="1"/>
  <c r="BC724" i="1"/>
  <c r="BB724" i="1"/>
  <c r="BA724" i="1"/>
  <c r="AY724" i="1"/>
  <c r="AX724" i="1"/>
  <c r="AW724" i="1"/>
  <c r="AV724" i="1"/>
  <c r="AU724" i="1"/>
  <c r="AS724" i="1"/>
  <c r="AR724" i="1"/>
  <c r="AQ724" i="1"/>
  <c r="AP724" i="1"/>
  <c r="AO724" i="1"/>
  <c r="E724" i="1"/>
  <c r="BD723" i="1"/>
  <c r="BC723" i="1"/>
  <c r="BB723" i="1"/>
  <c r="BA723" i="1"/>
  <c r="AY723" i="1"/>
  <c r="AX723" i="1"/>
  <c r="AW723" i="1"/>
  <c r="AV723" i="1"/>
  <c r="AU723" i="1"/>
  <c r="AS723" i="1"/>
  <c r="AR723" i="1"/>
  <c r="AQ723" i="1"/>
  <c r="AP723" i="1"/>
  <c r="AO723" i="1"/>
  <c r="E723" i="1"/>
  <c r="BD722" i="1"/>
  <c r="BC722" i="1"/>
  <c r="BB722" i="1"/>
  <c r="BA722" i="1"/>
  <c r="AY722" i="1"/>
  <c r="AX722" i="1"/>
  <c r="AW722" i="1"/>
  <c r="AV722" i="1"/>
  <c r="AU722" i="1"/>
  <c r="AS722" i="1"/>
  <c r="AR722" i="1"/>
  <c r="AQ722" i="1"/>
  <c r="AP722" i="1"/>
  <c r="AO722" i="1"/>
  <c r="E722" i="1"/>
  <c r="BD721" i="1"/>
  <c r="BC721" i="1"/>
  <c r="BB721" i="1"/>
  <c r="BA721" i="1"/>
  <c r="AY721" i="1"/>
  <c r="AX721" i="1"/>
  <c r="AW721" i="1"/>
  <c r="AV721" i="1"/>
  <c r="AU721" i="1"/>
  <c r="AS721" i="1"/>
  <c r="AR721" i="1"/>
  <c r="AQ721" i="1"/>
  <c r="AP721" i="1"/>
  <c r="AO721" i="1"/>
  <c r="E721" i="1"/>
  <c r="BD720" i="1"/>
  <c r="BC720" i="1"/>
  <c r="BB720" i="1"/>
  <c r="BA720" i="1"/>
  <c r="AY720" i="1"/>
  <c r="AX720" i="1"/>
  <c r="AW720" i="1"/>
  <c r="AV720" i="1"/>
  <c r="AU720" i="1"/>
  <c r="AS720" i="1"/>
  <c r="AR720" i="1"/>
  <c r="AQ720" i="1"/>
  <c r="AP720" i="1"/>
  <c r="AO720" i="1"/>
  <c r="E720" i="1"/>
  <c r="BD719" i="1"/>
  <c r="BC719" i="1"/>
  <c r="BB719" i="1"/>
  <c r="BA719" i="1"/>
  <c r="AY719" i="1"/>
  <c r="AX719" i="1"/>
  <c r="AW719" i="1"/>
  <c r="AV719" i="1"/>
  <c r="AU719" i="1"/>
  <c r="AS719" i="1"/>
  <c r="AR719" i="1"/>
  <c r="AQ719" i="1"/>
  <c r="AP719" i="1"/>
  <c r="AO719" i="1"/>
  <c r="E719" i="1"/>
  <c r="BD718" i="1"/>
  <c r="BC718" i="1"/>
  <c r="BB718" i="1"/>
  <c r="BA718" i="1"/>
  <c r="AY718" i="1"/>
  <c r="AX718" i="1"/>
  <c r="AW718" i="1"/>
  <c r="AV718" i="1"/>
  <c r="AU718" i="1"/>
  <c r="AS718" i="1"/>
  <c r="AR718" i="1"/>
  <c r="AQ718" i="1"/>
  <c r="AP718" i="1"/>
  <c r="AO718" i="1"/>
  <c r="E718" i="1"/>
  <c r="BD717" i="1"/>
  <c r="BC717" i="1"/>
  <c r="BB717" i="1"/>
  <c r="BA717" i="1"/>
  <c r="AY717" i="1"/>
  <c r="AX717" i="1"/>
  <c r="AW717" i="1"/>
  <c r="AV717" i="1"/>
  <c r="AU717" i="1"/>
  <c r="AS717" i="1"/>
  <c r="AR717" i="1"/>
  <c r="AQ717" i="1"/>
  <c r="AP717" i="1"/>
  <c r="AO717" i="1"/>
  <c r="E717" i="1"/>
  <c r="BD716" i="1"/>
  <c r="BC716" i="1"/>
  <c r="BB716" i="1"/>
  <c r="BA716" i="1"/>
  <c r="AY716" i="1"/>
  <c r="AX716" i="1"/>
  <c r="AW716" i="1"/>
  <c r="AV716" i="1"/>
  <c r="AU716" i="1"/>
  <c r="AS716" i="1"/>
  <c r="AR716" i="1"/>
  <c r="AQ716" i="1"/>
  <c r="AP716" i="1"/>
  <c r="AO716" i="1"/>
  <c r="E716" i="1"/>
  <c r="BD715" i="1"/>
  <c r="BC715" i="1"/>
  <c r="BB715" i="1"/>
  <c r="BA715" i="1"/>
  <c r="AY715" i="1"/>
  <c r="AX715" i="1"/>
  <c r="AW715" i="1"/>
  <c r="AV715" i="1"/>
  <c r="AU715" i="1"/>
  <c r="AS715" i="1"/>
  <c r="AR715" i="1"/>
  <c r="AQ715" i="1"/>
  <c r="AP715" i="1"/>
  <c r="AO715" i="1"/>
  <c r="E715" i="1"/>
  <c r="BD714" i="1"/>
  <c r="BC714" i="1"/>
  <c r="BB714" i="1"/>
  <c r="BA714" i="1"/>
  <c r="AY714" i="1"/>
  <c r="AX714" i="1"/>
  <c r="AW714" i="1"/>
  <c r="AV714" i="1"/>
  <c r="AU714" i="1"/>
  <c r="AS714" i="1"/>
  <c r="AR714" i="1"/>
  <c r="AQ714" i="1"/>
  <c r="AP714" i="1"/>
  <c r="AO714" i="1"/>
  <c r="E714" i="1"/>
  <c r="BD713" i="1"/>
  <c r="BC713" i="1"/>
  <c r="BB713" i="1"/>
  <c r="BA713" i="1"/>
  <c r="AY713" i="1"/>
  <c r="AX713" i="1"/>
  <c r="AW713" i="1"/>
  <c r="AV713" i="1"/>
  <c r="AU713" i="1"/>
  <c r="AS713" i="1"/>
  <c r="AR713" i="1"/>
  <c r="AQ713" i="1"/>
  <c r="AP713" i="1"/>
  <c r="AO713" i="1"/>
  <c r="E713" i="1"/>
  <c r="BD712" i="1"/>
  <c r="BC712" i="1"/>
  <c r="BB712" i="1"/>
  <c r="BA712" i="1"/>
  <c r="AY712" i="1"/>
  <c r="AX712" i="1"/>
  <c r="AW712" i="1"/>
  <c r="AV712" i="1"/>
  <c r="AU712" i="1"/>
  <c r="AS712" i="1"/>
  <c r="AR712" i="1"/>
  <c r="AQ712" i="1"/>
  <c r="AP712" i="1"/>
  <c r="AO712" i="1"/>
  <c r="E712" i="1"/>
  <c r="BD711" i="1"/>
  <c r="BC711" i="1"/>
  <c r="BB711" i="1"/>
  <c r="BA711" i="1"/>
  <c r="AY711" i="1"/>
  <c r="AX711" i="1"/>
  <c r="AW711" i="1"/>
  <c r="AV711" i="1"/>
  <c r="AU711" i="1"/>
  <c r="AS711" i="1"/>
  <c r="AR711" i="1"/>
  <c r="AQ711" i="1"/>
  <c r="AP711" i="1"/>
  <c r="AO711" i="1"/>
  <c r="E711" i="1"/>
  <c r="BD710" i="1"/>
  <c r="BC710" i="1"/>
  <c r="BB710" i="1"/>
  <c r="BA710" i="1"/>
  <c r="AY710" i="1"/>
  <c r="AX710" i="1"/>
  <c r="AW710" i="1"/>
  <c r="AV710" i="1"/>
  <c r="AU710" i="1"/>
  <c r="AS710" i="1"/>
  <c r="AR710" i="1"/>
  <c r="AQ710" i="1"/>
  <c r="AP710" i="1"/>
  <c r="AO710" i="1"/>
  <c r="E710" i="1"/>
  <c r="BD709" i="1"/>
  <c r="BC709" i="1"/>
  <c r="BB709" i="1"/>
  <c r="BA709" i="1"/>
  <c r="AY709" i="1"/>
  <c r="AX709" i="1"/>
  <c r="AW709" i="1"/>
  <c r="AV709" i="1"/>
  <c r="AU709" i="1"/>
  <c r="AS709" i="1"/>
  <c r="AR709" i="1"/>
  <c r="AQ709" i="1"/>
  <c r="AP709" i="1"/>
  <c r="AO709" i="1"/>
  <c r="E709" i="1"/>
  <c r="BD708" i="1"/>
  <c r="BC708" i="1"/>
  <c r="BB708" i="1"/>
  <c r="BA708" i="1"/>
  <c r="AY708" i="1"/>
  <c r="AX708" i="1"/>
  <c r="AW708" i="1"/>
  <c r="AV708" i="1"/>
  <c r="AU708" i="1"/>
  <c r="AS708" i="1"/>
  <c r="AR708" i="1"/>
  <c r="AQ708" i="1"/>
  <c r="AP708" i="1"/>
  <c r="AO708" i="1"/>
  <c r="E708" i="1"/>
  <c r="BD707" i="1"/>
  <c r="BC707" i="1"/>
  <c r="BB707" i="1"/>
  <c r="BA707" i="1"/>
  <c r="AY707" i="1"/>
  <c r="AX707" i="1"/>
  <c r="AW707" i="1"/>
  <c r="AV707" i="1"/>
  <c r="AU707" i="1"/>
  <c r="AS707" i="1"/>
  <c r="AR707" i="1"/>
  <c r="AQ707" i="1"/>
  <c r="AP707" i="1"/>
  <c r="AO707" i="1"/>
  <c r="E707" i="1"/>
  <c r="BD706" i="1"/>
  <c r="BC706" i="1"/>
  <c r="BB706" i="1"/>
  <c r="BA706" i="1"/>
  <c r="AY706" i="1"/>
  <c r="AX706" i="1"/>
  <c r="AW706" i="1"/>
  <c r="AV706" i="1"/>
  <c r="AU706" i="1"/>
  <c r="AS706" i="1"/>
  <c r="AR706" i="1"/>
  <c r="AQ706" i="1"/>
  <c r="AP706" i="1"/>
  <c r="AO706" i="1"/>
  <c r="E706" i="1"/>
  <c r="BD705" i="1"/>
  <c r="BC705" i="1"/>
  <c r="BB705" i="1"/>
  <c r="BA705" i="1"/>
  <c r="AY705" i="1"/>
  <c r="AX705" i="1"/>
  <c r="AW705" i="1"/>
  <c r="AV705" i="1"/>
  <c r="AU705" i="1"/>
  <c r="AS705" i="1"/>
  <c r="AR705" i="1"/>
  <c r="AQ705" i="1"/>
  <c r="AP705" i="1"/>
  <c r="AO705" i="1"/>
  <c r="E705" i="1"/>
  <c r="BD704" i="1"/>
  <c r="BC704" i="1"/>
  <c r="BB704" i="1"/>
  <c r="BA704" i="1"/>
  <c r="AY704" i="1"/>
  <c r="AX704" i="1"/>
  <c r="AW704" i="1"/>
  <c r="AV704" i="1"/>
  <c r="AU704" i="1"/>
  <c r="AS704" i="1"/>
  <c r="AR704" i="1"/>
  <c r="AQ704" i="1"/>
  <c r="AP704" i="1"/>
  <c r="AO704" i="1"/>
  <c r="E704" i="1"/>
  <c r="BD703" i="1"/>
  <c r="BC703" i="1"/>
  <c r="BB703" i="1"/>
  <c r="BA703" i="1"/>
  <c r="AY703" i="1"/>
  <c r="AX703" i="1"/>
  <c r="AW703" i="1"/>
  <c r="AV703" i="1"/>
  <c r="AU703" i="1"/>
  <c r="AS703" i="1"/>
  <c r="AR703" i="1"/>
  <c r="AQ703" i="1"/>
  <c r="AP703" i="1"/>
  <c r="AO703" i="1"/>
  <c r="E703" i="1"/>
  <c r="BD702" i="1"/>
  <c r="BC702" i="1"/>
  <c r="BB702" i="1"/>
  <c r="BA702" i="1"/>
  <c r="AY702" i="1"/>
  <c r="AX702" i="1"/>
  <c r="AW702" i="1"/>
  <c r="AV702" i="1"/>
  <c r="AU702" i="1"/>
  <c r="AS702" i="1"/>
  <c r="AR702" i="1"/>
  <c r="AQ702" i="1"/>
  <c r="AP702" i="1"/>
  <c r="AO702" i="1"/>
  <c r="E702" i="1"/>
  <c r="BD701" i="1"/>
  <c r="BC701" i="1"/>
  <c r="BB701" i="1"/>
  <c r="BA701" i="1"/>
  <c r="AY701" i="1"/>
  <c r="AX701" i="1"/>
  <c r="AW701" i="1"/>
  <c r="AV701" i="1"/>
  <c r="AU701" i="1"/>
  <c r="AS701" i="1"/>
  <c r="AR701" i="1"/>
  <c r="AQ701" i="1"/>
  <c r="AP701" i="1"/>
  <c r="AO701" i="1"/>
  <c r="E701" i="1"/>
  <c r="BD700" i="1"/>
  <c r="BC700" i="1"/>
  <c r="BB700" i="1"/>
  <c r="BA700" i="1"/>
  <c r="AY700" i="1"/>
  <c r="AX700" i="1"/>
  <c r="AW700" i="1"/>
  <c r="AV700" i="1"/>
  <c r="AU700" i="1"/>
  <c r="AS700" i="1"/>
  <c r="AR700" i="1"/>
  <c r="AQ700" i="1"/>
  <c r="AP700" i="1"/>
  <c r="AO700" i="1"/>
  <c r="E700" i="1"/>
  <c r="BD699" i="1"/>
  <c r="BC699" i="1"/>
  <c r="BB699" i="1"/>
  <c r="BA699" i="1"/>
  <c r="AY699" i="1"/>
  <c r="AX699" i="1"/>
  <c r="AW699" i="1"/>
  <c r="AV699" i="1"/>
  <c r="AU699" i="1"/>
  <c r="AS699" i="1"/>
  <c r="AR699" i="1"/>
  <c r="AQ699" i="1"/>
  <c r="AP699" i="1"/>
  <c r="AO699" i="1"/>
  <c r="E699" i="1"/>
  <c r="BD698" i="1"/>
  <c r="BC698" i="1"/>
  <c r="BB698" i="1"/>
  <c r="BA698" i="1"/>
  <c r="AY698" i="1"/>
  <c r="AX698" i="1"/>
  <c r="AW698" i="1"/>
  <c r="AV698" i="1"/>
  <c r="AU698" i="1"/>
  <c r="AS698" i="1"/>
  <c r="AR698" i="1"/>
  <c r="AQ698" i="1"/>
  <c r="AP698" i="1"/>
  <c r="AO698" i="1"/>
  <c r="E698" i="1"/>
  <c r="BD697" i="1"/>
  <c r="BC697" i="1"/>
  <c r="BB697" i="1"/>
  <c r="BA697" i="1"/>
  <c r="AY697" i="1"/>
  <c r="AX697" i="1"/>
  <c r="AW697" i="1"/>
  <c r="AV697" i="1"/>
  <c r="AU697" i="1"/>
  <c r="AS697" i="1"/>
  <c r="AR697" i="1"/>
  <c r="AQ697" i="1"/>
  <c r="AP697" i="1"/>
  <c r="AO697" i="1"/>
  <c r="E697" i="1"/>
  <c r="BD696" i="1"/>
  <c r="BC696" i="1"/>
  <c r="BB696" i="1"/>
  <c r="BA696" i="1"/>
  <c r="AY696" i="1"/>
  <c r="AX696" i="1"/>
  <c r="AW696" i="1"/>
  <c r="AV696" i="1"/>
  <c r="AU696" i="1"/>
  <c r="AS696" i="1"/>
  <c r="AR696" i="1"/>
  <c r="AQ696" i="1"/>
  <c r="AP696" i="1"/>
  <c r="AO696" i="1"/>
  <c r="E696" i="1"/>
  <c r="BD695" i="1"/>
  <c r="BC695" i="1"/>
  <c r="BB695" i="1"/>
  <c r="BA695" i="1"/>
  <c r="AY695" i="1"/>
  <c r="AX695" i="1"/>
  <c r="AW695" i="1"/>
  <c r="AV695" i="1"/>
  <c r="AU695" i="1"/>
  <c r="AS695" i="1"/>
  <c r="AR695" i="1"/>
  <c r="AQ695" i="1"/>
  <c r="AP695" i="1"/>
  <c r="AO695" i="1"/>
  <c r="E695" i="1"/>
  <c r="BD694" i="1"/>
  <c r="BC694" i="1"/>
  <c r="BB694" i="1"/>
  <c r="BA694" i="1"/>
  <c r="AY694" i="1"/>
  <c r="AX694" i="1"/>
  <c r="AW694" i="1"/>
  <c r="AV694" i="1"/>
  <c r="AU694" i="1"/>
  <c r="AS694" i="1"/>
  <c r="AR694" i="1"/>
  <c r="AQ694" i="1"/>
  <c r="AP694" i="1"/>
  <c r="AO694" i="1"/>
  <c r="E694" i="1"/>
  <c r="BD693" i="1"/>
  <c r="BC693" i="1"/>
  <c r="BB693" i="1"/>
  <c r="BA693" i="1"/>
  <c r="AY693" i="1"/>
  <c r="AX693" i="1"/>
  <c r="AW693" i="1"/>
  <c r="AV693" i="1"/>
  <c r="AU693" i="1"/>
  <c r="AS693" i="1"/>
  <c r="AR693" i="1"/>
  <c r="AQ693" i="1"/>
  <c r="AP693" i="1"/>
  <c r="AO693" i="1"/>
  <c r="E693" i="1"/>
  <c r="BD692" i="1"/>
  <c r="BC692" i="1"/>
  <c r="BB692" i="1"/>
  <c r="BA692" i="1"/>
  <c r="AY692" i="1"/>
  <c r="AX692" i="1"/>
  <c r="AW692" i="1"/>
  <c r="AV692" i="1"/>
  <c r="AU692" i="1"/>
  <c r="AS692" i="1"/>
  <c r="AR692" i="1"/>
  <c r="AQ692" i="1"/>
  <c r="AP692" i="1"/>
  <c r="AO692" i="1"/>
  <c r="E692" i="1"/>
  <c r="BD691" i="1"/>
  <c r="BC691" i="1"/>
  <c r="BB691" i="1"/>
  <c r="BA691" i="1"/>
  <c r="AY691" i="1"/>
  <c r="AX691" i="1"/>
  <c r="AW691" i="1"/>
  <c r="AV691" i="1"/>
  <c r="AU691" i="1"/>
  <c r="AS691" i="1"/>
  <c r="AR691" i="1"/>
  <c r="AQ691" i="1"/>
  <c r="AP691" i="1"/>
  <c r="AO691" i="1"/>
  <c r="E691" i="1"/>
  <c r="BD690" i="1"/>
  <c r="BC690" i="1"/>
  <c r="BB690" i="1"/>
  <c r="BA690" i="1"/>
  <c r="AY690" i="1"/>
  <c r="AX690" i="1"/>
  <c r="AW690" i="1"/>
  <c r="AV690" i="1"/>
  <c r="AU690" i="1"/>
  <c r="AS690" i="1"/>
  <c r="AR690" i="1"/>
  <c r="AQ690" i="1"/>
  <c r="AP690" i="1"/>
  <c r="AO690" i="1"/>
  <c r="E690" i="1"/>
  <c r="BD689" i="1"/>
  <c r="BC689" i="1"/>
  <c r="BB689" i="1"/>
  <c r="BA689" i="1"/>
  <c r="AY689" i="1"/>
  <c r="AX689" i="1"/>
  <c r="AW689" i="1"/>
  <c r="AV689" i="1"/>
  <c r="AU689" i="1"/>
  <c r="AS689" i="1"/>
  <c r="AR689" i="1"/>
  <c r="AQ689" i="1"/>
  <c r="AP689" i="1"/>
  <c r="AO689" i="1"/>
  <c r="E689" i="1"/>
  <c r="BD688" i="1"/>
  <c r="BC688" i="1"/>
  <c r="BB688" i="1"/>
  <c r="BA688" i="1"/>
  <c r="AY688" i="1"/>
  <c r="AX688" i="1"/>
  <c r="AW688" i="1"/>
  <c r="AV688" i="1"/>
  <c r="AU688" i="1"/>
  <c r="AS688" i="1"/>
  <c r="AR688" i="1"/>
  <c r="AQ688" i="1"/>
  <c r="AP688" i="1"/>
  <c r="AO688" i="1"/>
  <c r="E688" i="1"/>
  <c r="BD687" i="1"/>
  <c r="BC687" i="1"/>
  <c r="BB687" i="1"/>
  <c r="BA687" i="1"/>
  <c r="AY687" i="1"/>
  <c r="AX687" i="1"/>
  <c r="AW687" i="1"/>
  <c r="AV687" i="1"/>
  <c r="AU687" i="1"/>
  <c r="AS687" i="1"/>
  <c r="AR687" i="1"/>
  <c r="AQ687" i="1"/>
  <c r="AP687" i="1"/>
  <c r="AO687" i="1"/>
  <c r="E687" i="1"/>
  <c r="BD686" i="1"/>
  <c r="BC686" i="1"/>
  <c r="BB686" i="1"/>
  <c r="BA686" i="1"/>
  <c r="AY686" i="1"/>
  <c r="AX686" i="1"/>
  <c r="AW686" i="1"/>
  <c r="AV686" i="1"/>
  <c r="AU686" i="1"/>
  <c r="AS686" i="1"/>
  <c r="AR686" i="1"/>
  <c r="AQ686" i="1"/>
  <c r="AP686" i="1"/>
  <c r="AO686" i="1"/>
  <c r="E686" i="1"/>
  <c r="BD685" i="1"/>
  <c r="BC685" i="1"/>
  <c r="BB685" i="1"/>
  <c r="BA685" i="1"/>
  <c r="AY685" i="1"/>
  <c r="AX685" i="1"/>
  <c r="AW685" i="1"/>
  <c r="AV685" i="1"/>
  <c r="AU685" i="1"/>
  <c r="AS685" i="1"/>
  <c r="AR685" i="1"/>
  <c r="AQ685" i="1"/>
  <c r="AP685" i="1"/>
  <c r="AO685" i="1"/>
  <c r="E685" i="1"/>
  <c r="BD684" i="1"/>
  <c r="BC684" i="1"/>
  <c r="BB684" i="1"/>
  <c r="BA684" i="1"/>
  <c r="AY684" i="1"/>
  <c r="AX684" i="1"/>
  <c r="AW684" i="1"/>
  <c r="AV684" i="1"/>
  <c r="AU684" i="1"/>
  <c r="AS684" i="1"/>
  <c r="AR684" i="1"/>
  <c r="AQ684" i="1"/>
  <c r="AP684" i="1"/>
  <c r="AO684" i="1"/>
  <c r="E684" i="1"/>
  <c r="BD683" i="1"/>
  <c r="BC683" i="1"/>
  <c r="BB683" i="1"/>
  <c r="BA683" i="1"/>
  <c r="AY683" i="1"/>
  <c r="AX683" i="1"/>
  <c r="AW683" i="1"/>
  <c r="AV683" i="1"/>
  <c r="AU683" i="1"/>
  <c r="AS683" i="1"/>
  <c r="AR683" i="1"/>
  <c r="AQ683" i="1"/>
  <c r="AP683" i="1"/>
  <c r="AO683" i="1"/>
  <c r="E683" i="1"/>
  <c r="BD682" i="1"/>
  <c r="BC682" i="1"/>
  <c r="BB682" i="1"/>
  <c r="BA682" i="1"/>
  <c r="AY682" i="1"/>
  <c r="AX682" i="1"/>
  <c r="AW682" i="1"/>
  <c r="AV682" i="1"/>
  <c r="AU682" i="1"/>
  <c r="AS682" i="1"/>
  <c r="AR682" i="1"/>
  <c r="AQ682" i="1"/>
  <c r="AP682" i="1"/>
  <c r="AO682" i="1"/>
  <c r="E682" i="1"/>
  <c r="BD681" i="1"/>
  <c r="BC681" i="1"/>
  <c r="BB681" i="1"/>
  <c r="BA681" i="1"/>
  <c r="AY681" i="1"/>
  <c r="AX681" i="1"/>
  <c r="AW681" i="1"/>
  <c r="AV681" i="1"/>
  <c r="AU681" i="1"/>
  <c r="AS681" i="1"/>
  <c r="AR681" i="1"/>
  <c r="AQ681" i="1"/>
  <c r="AP681" i="1"/>
  <c r="AO681" i="1"/>
  <c r="E681" i="1"/>
  <c r="BD680" i="1"/>
  <c r="BC680" i="1"/>
  <c r="BB680" i="1"/>
  <c r="BA680" i="1"/>
  <c r="AY680" i="1"/>
  <c r="AX680" i="1"/>
  <c r="AW680" i="1"/>
  <c r="AV680" i="1"/>
  <c r="AU680" i="1"/>
  <c r="AS680" i="1"/>
  <c r="AR680" i="1"/>
  <c r="AQ680" i="1"/>
  <c r="AP680" i="1"/>
  <c r="AO680" i="1"/>
  <c r="E680" i="1"/>
  <c r="BD679" i="1"/>
  <c r="BC679" i="1"/>
  <c r="BB679" i="1"/>
  <c r="BA679" i="1"/>
  <c r="AY679" i="1"/>
  <c r="AX679" i="1"/>
  <c r="AW679" i="1"/>
  <c r="AV679" i="1"/>
  <c r="AU679" i="1"/>
  <c r="AS679" i="1"/>
  <c r="AR679" i="1"/>
  <c r="AQ679" i="1"/>
  <c r="AP679" i="1"/>
  <c r="AO679" i="1"/>
  <c r="E679" i="1"/>
  <c r="BD678" i="1"/>
  <c r="BC678" i="1"/>
  <c r="BB678" i="1"/>
  <c r="BA678" i="1"/>
  <c r="AY678" i="1"/>
  <c r="AX678" i="1"/>
  <c r="AW678" i="1"/>
  <c r="AV678" i="1"/>
  <c r="AU678" i="1"/>
  <c r="AS678" i="1"/>
  <c r="AR678" i="1"/>
  <c r="AQ678" i="1"/>
  <c r="AP678" i="1"/>
  <c r="AO678" i="1"/>
  <c r="E678" i="1"/>
  <c r="BD677" i="1"/>
  <c r="BC677" i="1"/>
  <c r="BB677" i="1"/>
  <c r="BA677" i="1"/>
  <c r="AY677" i="1"/>
  <c r="AX677" i="1"/>
  <c r="AW677" i="1"/>
  <c r="AV677" i="1"/>
  <c r="AU677" i="1"/>
  <c r="AS677" i="1"/>
  <c r="AR677" i="1"/>
  <c r="AQ677" i="1"/>
  <c r="AP677" i="1"/>
  <c r="AO677" i="1"/>
  <c r="E677" i="1"/>
  <c r="BD676" i="1"/>
  <c r="BC676" i="1"/>
  <c r="BB676" i="1"/>
  <c r="BA676" i="1"/>
  <c r="AY676" i="1"/>
  <c r="AX676" i="1"/>
  <c r="AW676" i="1"/>
  <c r="AV676" i="1"/>
  <c r="AU676" i="1"/>
  <c r="AS676" i="1"/>
  <c r="AR676" i="1"/>
  <c r="AQ676" i="1"/>
  <c r="AP676" i="1"/>
  <c r="AO676" i="1"/>
  <c r="E676" i="1"/>
  <c r="BD675" i="1"/>
  <c r="BC675" i="1"/>
  <c r="BB675" i="1"/>
  <c r="BA675" i="1"/>
  <c r="AY675" i="1"/>
  <c r="AX675" i="1"/>
  <c r="AW675" i="1"/>
  <c r="AV675" i="1"/>
  <c r="AU675" i="1"/>
  <c r="AS675" i="1"/>
  <c r="AR675" i="1"/>
  <c r="AQ675" i="1"/>
  <c r="AP675" i="1"/>
  <c r="AO675" i="1"/>
  <c r="E675" i="1"/>
  <c r="BD674" i="1"/>
  <c r="BC674" i="1"/>
  <c r="BB674" i="1"/>
  <c r="BA674" i="1"/>
  <c r="AY674" i="1"/>
  <c r="AX674" i="1"/>
  <c r="AW674" i="1"/>
  <c r="AV674" i="1"/>
  <c r="AU674" i="1"/>
  <c r="AS674" i="1"/>
  <c r="AR674" i="1"/>
  <c r="AQ674" i="1"/>
  <c r="AP674" i="1"/>
  <c r="AO674" i="1"/>
  <c r="E674" i="1"/>
  <c r="BD673" i="1"/>
  <c r="BC673" i="1"/>
  <c r="BB673" i="1"/>
  <c r="BA673" i="1"/>
  <c r="AY673" i="1"/>
  <c r="AX673" i="1"/>
  <c r="AW673" i="1"/>
  <c r="AV673" i="1"/>
  <c r="AU673" i="1"/>
  <c r="AS673" i="1"/>
  <c r="AR673" i="1"/>
  <c r="AQ673" i="1"/>
  <c r="AP673" i="1"/>
  <c r="AO673" i="1"/>
  <c r="E673" i="1"/>
  <c r="BD672" i="1"/>
  <c r="BC672" i="1"/>
  <c r="BB672" i="1"/>
  <c r="BA672" i="1"/>
  <c r="AY672" i="1"/>
  <c r="AX672" i="1"/>
  <c r="AW672" i="1"/>
  <c r="AV672" i="1"/>
  <c r="AU672" i="1"/>
  <c r="AS672" i="1"/>
  <c r="AR672" i="1"/>
  <c r="AQ672" i="1"/>
  <c r="AP672" i="1"/>
  <c r="AO672" i="1"/>
  <c r="E672" i="1"/>
  <c r="BD671" i="1"/>
  <c r="BC671" i="1"/>
  <c r="BB671" i="1"/>
  <c r="BA671" i="1"/>
  <c r="AY671" i="1"/>
  <c r="AX671" i="1"/>
  <c r="AW671" i="1"/>
  <c r="AV671" i="1"/>
  <c r="AU671" i="1"/>
  <c r="AS671" i="1"/>
  <c r="AR671" i="1"/>
  <c r="AQ671" i="1"/>
  <c r="AP671" i="1"/>
  <c r="AO671" i="1"/>
  <c r="E671" i="1"/>
  <c r="BD670" i="1"/>
  <c r="BC670" i="1"/>
  <c r="BB670" i="1"/>
  <c r="BA670" i="1"/>
  <c r="AY670" i="1"/>
  <c r="AX670" i="1"/>
  <c r="AW670" i="1"/>
  <c r="AV670" i="1"/>
  <c r="AU670" i="1"/>
  <c r="AS670" i="1"/>
  <c r="AR670" i="1"/>
  <c r="AQ670" i="1"/>
  <c r="AP670" i="1"/>
  <c r="AO670" i="1"/>
  <c r="E670" i="1"/>
  <c r="BD669" i="1"/>
  <c r="BC669" i="1"/>
  <c r="BB669" i="1"/>
  <c r="BA669" i="1"/>
  <c r="AY669" i="1"/>
  <c r="AX669" i="1"/>
  <c r="AW669" i="1"/>
  <c r="AV669" i="1"/>
  <c r="AU669" i="1"/>
  <c r="AS669" i="1"/>
  <c r="AR669" i="1"/>
  <c r="AQ669" i="1"/>
  <c r="AP669" i="1"/>
  <c r="AO669" i="1"/>
  <c r="E669" i="1"/>
  <c r="BD668" i="1"/>
  <c r="BC668" i="1"/>
  <c r="BB668" i="1"/>
  <c r="BA668" i="1"/>
  <c r="AY668" i="1"/>
  <c r="AX668" i="1"/>
  <c r="AW668" i="1"/>
  <c r="AV668" i="1"/>
  <c r="AU668" i="1"/>
  <c r="AS668" i="1"/>
  <c r="AR668" i="1"/>
  <c r="AQ668" i="1"/>
  <c r="AP668" i="1"/>
  <c r="AO668" i="1"/>
  <c r="E668" i="1"/>
  <c r="BD667" i="1"/>
  <c r="BC667" i="1"/>
  <c r="BB667" i="1"/>
  <c r="BA667" i="1"/>
  <c r="AY667" i="1"/>
  <c r="AX667" i="1"/>
  <c r="AW667" i="1"/>
  <c r="AV667" i="1"/>
  <c r="AU667" i="1"/>
  <c r="AS667" i="1"/>
  <c r="AR667" i="1"/>
  <c r="AQ667" i="1"/>
  <c r="AP667" i="1"/>
  <c r="AO667" i="1"/>
  <c r="E667" i="1"/>
  <c r="BD666" i="1"/>
  <c r="BC666" i="1"/>
  <c r="BB666" i="1"/>
  <c r="BA666" i="1"/>
  <c r="AY666" i="1"/>
  <c r="AX666" i="1"/>
  <c r="AW666" i="1"/>
  <c r="AV666" i="1"/>
  <c r="AU666" i="1"/>
  <c r="AS666" i="1"/>
  <c r="AR666" i="1"/>
  <c r="AQ666" i="1"/>
  <c r="AP666" i="1"/>
  <c r="AO666" i="1"/>
  <c r="E666" i="1"/>
  <c r="BD665" i="1"/>
  <c r="BC665" i="1"/>
  <c r="BB665" i="1"/>
  <c r="BA665" i="1"/>
  <c r="AY665" i="1"/>
  <c r="AX665" i="1"/>
  <c r="AW665" i="1"/>
  <c r="AV665" i="1"/>
  <c r="AU665" i="1"/>
  <c r="AS665" i="1"/>
  <c r="AR665" i="1"/>
  <c r="AQ665" i="1"/>
  <c r="AP665" i="1"/>
  <c r="AO665" i="1"/>
  <c r="E665" i="1"/>
  <c r="BD664" i="1"/>
  <c r="BC664" i="1"/>
  <c r="BB664" i="1"/>
  <c r="BA664" i="1"/>
  <c r="AY664" i="1"/>
  <c r="AX664" i="1"/>
  <c r="AW664" i="1"/>
  <c r="AV664" i="1"/>
  <c r="AU664" i="1"/>
  <c r="AS664" i="1"/>
  <c r="AR664" i="1"/>
  <c r="AQ664" i="1"/>
  <c r="AP664" i="1"/>
  <c r="AO664" i="1"/>
  <c r="E664" i="1"/>
  <c r="BD663" i="1"/>
  <c r="BC663" i="1"/>
  <c r="BB663" i="1"/>
  <c r="BA663" i="1"/>
  <c r="AY663" i="1"/>
  <c r="AX663" i="1"/>
  <c r="AW663" i="1"/>
  <c r="AV663" i="1"/>
  <c r="AU663" i="1"/>
  <c r="AS663" i="1"/>
  <c r="AR663" i="1"/>
  <c r="AQ663" i="1"/>
  <c r="AP663" i="1"/>
  <c r="AO663" i="1"/>
  <c r="E663" i="1"/>
  <c r="BD662" i="1"/>
  <c r="BC662" i="1"/>
  <c r="BB662" i="1"/>
  <c r="BA662" i="1"/>
  <c r="AY662" i="1"/>
  <c r="AX662" i="1"/>
  <c r="AW662" i="1"/>
  <c r="AV662" i="1"/>
  <c r="AU662" i="1"/>
  <c r="AS662" i="1"/>
  <c r="AR662" i="1"/>
  <c r="AQ662" i="1"/>
  <c r="AP662" i="1"/>
  <c r="AO662" i="1"/>
  <c r="E662" i="1"/>
  <c r="BD661" i="1"/>
  <c r="BC661" i="1"/>
  <c r="BB661" i="1"/>
  <c r="BA661" i="1"/>
  <c r="AY661" i="1"/>
  <c r="AX661" i="1"/>
  <c r="AW661" i="1"/>
  <c r="AV661" i="1"/>
  <c r="AU661" i="1"/>
  <c r="AS661" i="1"/>
  <c r="AR661" i="1"/>
  <c r="AQ661" i="1"/>
  <c r="AP661" i="1"/>
  <c r="AO661" i="1"/>
  <c r="E661" i="1"/>
  <c r="BD660" i="1"/>
  <c r="BC660" i="1"/>
  <c r="BB660" i="1"/>
  <c r="BA660" i="1"/>
  <c r="AY660" i="1"/>
  <c r="AX660" i="1"/>
  <c r="AW660" i="1"/>
  <c r="AV660" i="1"/>
  <c r="AU660" i="1"/>
  <c r="AS660" i="1"/>
  <c r="AR660" i="1"/>
  <c r="AQ660" i="1"/>
  <c r="AP660" i="1"/>
  <c r="AO660" i="1"/>
  <c r="E660" i="1"/>
  <c r="BD659" i="1"/>
  <c r="BC659" i="1"/>
  <c r="BB659" i="1"/>
  <c r="BA659" i="1"/>
  <c r="AY659" i="1"/>
  <c r="AX659" i="1"/>
  <c r="AW659" i="1"/>
  <c r="AV659" i="1"/>
  <c r="AU659" i="1"/>
  <c r="AS659" i="1"/>
  <c r="AR659" i="1"/>
  <c r="AQ659" i="1"/>
  <c r="AP659" i="1"/>
  <c r="AO659" i="1"/>
  <c r="E659" i="1"/>
  <c r="BD658" i="1"/>
  <c r="BC658" i="1"/>
  <c r="BB658" i="1"/>
  <c r="BA658" i="1"/>
  <c r="AY658" i="1"/>
  <c r="AX658" i="1"/>
  <c r="AW658" i="1"/>
  <c r="AV658" i="1"/>
  <c r="AU658" i="1"/>
  <c r="AS658" i="1"/>
  <c r="AR658" i="1"/>
  <c r="AQ658" i="1"/>
  <c r="AP658" i="1"/>
  <c r="AO658" i="1"/>
  <c r="E658" i="1"/>
  <c r="BD657" i="1"/>
  <c r="BC657" i="1"/>
  <c r="BB657" i="1"/>
  <c r="BA657" i="1"/>
  <c r="AY657" i="1"/>
  <c r="AX657" i="1"/>
  <c r="AW657" i="1"/>
  <c r="AV657" i="1"/>
  <c r="AU657" i="1"/>
  <c r="AS657" i="1"/>
  <c r="AR657" i="1"/>
  <c r="AQ657" i="1"/>
  <c r="AP657" i="1"/>
  <c r="AO657" i="1"/>
  <c r="E657" i="1"/>
  <c r="BD656" i="1"/>
  <c r="BC656" i="1"/>
  <c r="BB656" i="1"/>
  <c r="BA656" i="1"/>
  <c r="AY656" i="1"/>
  <c r="AX656" i="1"/>
  <c r="AW656" i="1"/>
  <c r="AV656" i="1"/>
  <c r="AU656" i="1"/>
  <c r="AS656" i="1"/>
  <c r="AR656" i="1"/>
  <c r="AQ656" i="1"/>
  <c r="AP656" i="1"/>
  <c r="AO656" i="1"/>
  <c r="E656" i="1"/>
  <c r="BD655" i="1"/>
  <c r="BC655" i="1"/>
  <c r="BB655" i="1"/>
  <c r="BA655" i="1"/>
  <c r="AY655" i="1"/>
  <c r="AX655" i="1"/>
  <c r="AW655" i="1"/>
  <c r="AV655" i="1"/>
  <c r="AU655" i="1"/>
  <c r="AS655" i="1"/>
  <c r="AR655" i="1"/>
  <c r="AQ655" i="1"/>
  <c r="AP655" i="1"/>
  <c r="AO655" i="1"/>
  <c r="E655" i="1"/>
  <c r="BD654" i="1"/>
  <c r="BC654" i="1"/>
  <c r="BB654" i="1"/>
  <c r="BA654" i="1"/>
  <c r="AY654" i="1"/>
  <c r="AX654" i="1"/>
  <c r="AW654" i="1"/>
  <c r="AV654" i="1"/>
  <c r="AU654" i="1"/>
  <c r="AS654" i="1"/>
  <c r="AR654" i="1"/>
  <c r="AQ654" i="1"/>
  <c r="AP654" i="1"/>
  <c r="AO654" i="1"/>
  <c r="E654" i="1"/>
  <c r="BD653" i="1"/>
  <c r="BC653" i="1"/>
  <c r="BB653" i="1"/>
  <c r="BA653" i="1"/>
  <c r="AY653" i="1"/>
  <c r="AX653" i="1"/>
  <c r="AW653" i="1"/>
  <c r="AV653" i="1"/>
  <c r="AU653" i="1"/>
  <c r="AS653" i="1"/>
  <c r="AR653" i="1"/>
  <c r="AQ653" i="1"/>
  <c r="AP653" i="1"/>
  <c r="AO653" i="1"/>
  <c r="E653" i="1"/>
  <c r="BD652" i="1"/>
  <c r="BC652" i="1"/>
  <c r="BB652" i="1"/>
  <c r="BA652" i="1"/>
  <c r="AY652" i="1"/>
  <c r="AX652" i="1"/>
  <c r="AW652" i="1"/>
  <c r="AV652" i="1"/>
  <c r="AU652" i="1"/>
  <c r="AS652" i="1"/>
  <c r="AR652" i="1"/>
  <c r="AQ652" i="1"/>
  <c r="AP652" i="1"/>
  <c r="AO652" i="1"/>
  <c r="E652" i="1"/>
  <c r="BD651" i="1"/>
  <c r="BC651" i="1"/>
  <c r="BB651" i="1"/>
  <c r="BA651" i="1"/>
  <c r="AY651" i="1"/>
  <c r="AX651" i="1"/>
  <c r="AW651" i="1"/>
  <c r="AV651" i="1"/>
  <c r="AU651" i="1"/>
  <c r="AS651" i="1"/>
  <c r="AR651" i="1"/>
  <c r="AQ651" i="1"/>
  <c r="AP651" i="1"/>
  <c r="AO651" i="1"/>
  <c r="E651" i="1"/>
  <c r="BD650" i="1"/>
  <c r="BC650" i="1"/>
  <c r="BB650" i="1"/>
  <c r="BA650" i="1"/>
  <c r="AY650" i="1"/>
  <c r="AX650" i="1"/>
  <c r="AW650" i="1"/>
  <c r="AV650" i="1"/>
  <c r="AU650" i="1"/>
  <c r="AS650" i="1"/>
  <c r="AR650" i="1"/>
  <c r="AQ650" i="1"/>
  <c r="AP650" i="1"/>
  <c r="AO650" i="1"/>
  <c r="E650" i="1"/>
  <c r="BD649" i="1"/>
  <c r="BC649" i="1"/>
  <c r="BB649" i="1"/>
  <c r="BA649" i="1"/>
  <c r="AY649" i="1"/>
  <c r="AX649" i="1"/>
  <c r="AW649" i="1"/>
  <c r="AV649" i="1"/>
  <c r="AU649" i="1"/>
  <c r="AS649" i="1"/>
  <c r="AR649" i="1"/>
  <c r="AQ649" i="1"/>
  <c r="AP649" i="1"/>
  <c r="AO649" i="1"/>
  <c r="E649" i="1"/>
  <c r="BD648" i="1"/>
  <c r="BC648" i="1"/>
  <c r="BB648" i="1"/>
  <c r="BA648" i="1"/>
  <c r="AY648" i="1"/>
  <c r="AX648" i="1"/>
  <c r="AW648" i="1"/>
  <c r="AV648" i="1"/>
  <c r="AU648" i="1"/>
  <c r="AS648" i="1"/>
  <c r="AR648" i="1"/>
  <c r="AQ648" i="1"/>
  <c r="AP648" i="1"/>
  <c r="AO648" i="1"/>
  <c r="E648" i="1"/>
  <c r="BD647" i="1"/>
  <c r="BC647" i="1"/>
  <c r="BB647" i="1"/>
  <c r="BA647" i="1"/>
  <c r="AY647" i="1"/>
  <c r="AX647" i="1"/>
  <c r="AW647" i="1"/>
  <c r="AV647" i="1"/>
  <c r="AU647" i="1"/>
  <c r="AS647" i="1"/>
  <c r="AR647" i="1"/>
  <c r="AQ647" i="1"/>
  <c r="AP647" i="1"/>
  <c r="AO647" i="1"/>
  <c r="E647" i="1"/>
  <c r="BD646" i="1"/>
  <c r="BC646" i="1"/>
  <c r="BB646" i="1"/>
  <c r="BA646" i="1"/>
  <c r="AY646" i="1"/>
  <c r="AX646" i="1"/>
  <c r="AW646" i="1"/>
  <c r="AV646" i="1"/>
  <c r="AU646" i="1"/>
  <c r="AS646" i="1"/>
  <c r="AR646" i="1"/>
  <c r="AQ646" i="1"/>
  <c r="AP646" i="1"/>
  <c r="AO646" i="1"/>
  <c r="E646" i="1"/>
  <c r="BD645" i="1"/>
  <c r="BC645" i="1"/>
  <c r="BB645" i="1"/>
  <c r="BA645" i="1"/>
  <c r="AY645" i="1"/>
  <c r="AX645" i="1"/>
  <c r="AW645" i="1"/>
  <c r="AV645" i="1"/>
  <c r="AU645" i="1"/>
  <c r="AS645" i="1"/>
  <c r="AR645" i="1"/>
  <c r="AQ645" i="1"/>
  <c r="AP645" i="1"/>
  <c r="AO645" i="1"/>
  <c r="E645" i="1"/>
  <c r="BD644" i="1"/>
  <c r="BC644" i="1"/>
  <c r="BB644" i="1"/>
  <c r="BA644" i="1"/>
  <c r="AY644" i="1"/>
  <c r="AX644" i="1"/>
  <c r="AW644" i="1"/>
  <c r="AV644" i="1"/>
  <c r="AU644" i="1"/>
  <c r="AS644" i="1"/>
  <c r="AR644" i="1"/>
  <c r="AQ644" i="1"/>
  <c r="AP644" i="1"/>
  <c r="AO644" i="1"/>
  <c r="E644" i="1"/>
  <c r="BD643" i="1"/>
  <c r="BC643" i="1"/>
  <c r="BB643" i="1"/>
  <c r="BA643" i="1"/>
  <c r="AY643" i="1"/>
  <c r="AX643" i="1"/>
  <c r="AW643" i="1"/>
  <c r="AV643" i="1"/>
  <c r="AU643" i="1"/>
  <c r="AS643" i="1"/>
  <c r="AR643" i="1"/>
  <c r="AQ643" i="1"/>
  <c r="AP643" i="1"/>
  <c r="AO643" i="1"/>
  <c r="E643" i="1"/>
  <c r="BD642" i="1"/>
  <c r="BC642" i="1"/>
  <c r="BB642" i="1"/>
  <c r="BA642" i="1"/>
  <c r="AY642" i="1"/>
  <c r="AX642" i="1"/>
  <c r="AW642" i="1"/>
  <c r="AV642" i="1"/>
  <c r="AU642" i="1"/>
  <c r="AS642" i="1"/>
  <c r="AR642" i="1"/>
  <c r="AQ642" i="1"/>
  <c r="AP642" i="1"/>
  <c r="AO642" i="1"/>
  <c r="E642" i="1"/>
  <c r="BD641" i="1"/>
  <c r="BC641" i="1"/>
  <c r="BB641" i="1"/>
  <c r="BA641" i="1"/>
  <c r="AY641" i="1"/>
  <c r="AX641" i="1"/>
  <c r="AW641" i="1"/>
  <c r="AV641" i="1"/>
  <c r="AU641" i="1"/>
  <c r="AS641" i="1"/>
  <c r="AR641" i="1"/>
  <c r="AQ641" i="1"/>
  <c r="AP641" i="1"/>
  <c r="AO641" i="1"/>
  <c r="E641" i="1"/>
  <c r="BD640" i="1"/>
  <c r="BC640" i="1"/>
  <c r="BB640" i="1"/>
  <c r="BA640" i="1"/>
  <c r="AY640" i="1"/>
  <c r="AX640" i="1"/>
  <c r="AW640" i="1"/>
  <c r="AV640" i="1"/>
  <c r="AU640" i="1"/>
  <c r="AS640" i="1"/>
  <c r="AR640" i="1"/>
  <c r="AQ640" i="1"/>
  <c r="AP640" i="1"/>
  <c r="AO640" i="1"/>
  <c r="E640" i="1"/>
  <c r="BD639" i="1"/>
  <c r="BC639" i="1"/>
  <c r="BB639" i="1"/>
  <c r="BA639" i="1"/>
  <c r="AY639" i="1"/>
  <c r="AX639" i="1"/>
  <c r="AW639" i="1"/>
  <c r="AV639" i="1"/>
  <c r="AU639" i="1"/>
  <c r="AS639" i="1"/>
  <c r="AR639" i="1"/>
  <c r="AQ639" i="1"/>
  <c r="AP639" i="1"/>
  <c r="AO639" i="1"/>
  <c r="E639" i="1"/>
  <c r="BD638" i="1"/>
  <c r="BC638" i="1"/>
  <c r="BB638" i="1"/>
  <c r="BA638" i="1"/>
  <c r="AY638" i="1"/>
  <c r="AX638" i="1"/>
  <c r="AW638" i="1"/>
  <c r="AV638" i="1"/>
  <c r="AU638" i="1"/>
  <c r="AS638" i="1"/>
  <c r="AR638" i="1"/>
  <c r="AQ638" i="1"/>
  <c r="AP638" i="1"/>
  <c r="AO638" i="1"/>
  <c r="E638" i="1"/>
  <c r="BD637" i="1"/>
  <c r="BC637" i="1"/>
  <c r="BB637" i="1"/>
  <c r="BA637" i="1"/>
  <c r="AY637" i="1"/>
  <c r="AX637" i="1"/>
  <c r="AW637" i="1"/>
  <c r="AV637" i="1"/>
  <c r="AU637" i="1"/>
  <c r="AS637" i="1"/>
  <c r="AR637" i="1"/>
  <c r="AQ637" i="1"/>
  <c r="AP637" i="1"/>
  <c r="AO637" i="1"/>
  <c r="E637" i="1"/>
  <c r="BD636" i="1"/>
  <c r="BC636" i="1"/>
  <c r="BB636" i="1"/>
  <c r="BA636" i="1"/>
  <c r="AY636" i="1"/>
  <c r="AX636" i="1"/>
  <c r="AW636" i="1"/>
  <c r="AV636" i="1"/>
  <c r="AU636" i="1"/>
  <c r="AS636" i="1"/>
  <c r="AR636" i="1"/>
  <c r="AQ636" i="1"/>
  <c r="AP636" i="1"/>
  <c r="AO636" i="1"/>
  <c r="E636" i="1"/>
  <c r="BD635" i="1"/>
  <c r="BC635" i="1"/>
  <c r="BB635" i="1"/>
  <c r="BA635" i="1"/>
  <c r="AY635" i="1"/>
  <c r="AX635" i="1"/>
  <c r="AW635" i="1"/>
  <c r="AV635" i="1"/>
  <c r="AU635" i="1"/>
  <c r="AS635" i="1"/>
  <c r="AR635" i="1"/>
  <c r="AQ635" i="1"/>
  <c r="AP635" i="1"/>
  <c r="AO635" i="1"/>
  <c r="E635" i="1"/>
  <c r="BD634" i="1"/>
  <c r="BC634" i="1"/>
  <c r="BB634" i="1"/>
  <c r="BA634" i="1"/>
  <c r="AY634" i="1"/>
  <c r="AX634" i="1"/>
  <c r="AW634" i="1"/>
  <c r="AV634" i="1"/>
  <c r="AU634" i="1"/>
  <c r="AS634" i="1"/>
  <c r="AR634" i="1"/>
  <c r="AQ634" i="1"/>
  <c r="AP634" i="1"/>
  <c r="AO634" i="1"/>
  <c r="E634" i="1"/>
  <c r="BD633" i="1"/>
  <c r="BC633" i="1"/>
  <c r="BB633" i="1"/>
  <c r="BA633" i="1"/>
  <c r="AY633" i="1"/>
  <c r="AX633" i="1"/>
  <c r="AW633" i="1"/>
  <c r="AV633" i="1"/>
  <c r="AU633" i="1"/>
  <c r="AS633" i="1"/>
  <c r="AR633" i="1"/>
  <c r="AQ633" i="1"/>
  <c r="AP633" i="1"/>
  <c r="AO633" i="1"/>
  <c r="E633" i="1"/>
  <c r="BD632" i="1"/>
  <c r="BC632" i="1"/>
  <c r="BB632" i="1"/>
  <c r="BA632" i="1"/>
  <c r="AY632" i="1"/>
  <c r="AX632" i="1"/>
  <c r="AW632" i="1"/>
  <c r="AV632" i="1"/>
  <c r="AU632" i="1"/>
  <c r="AS632" i="1"/>
  <c r="AR632" i="1"/>
  <c r="AQ632" i="1"/>
  <c r="AP632" i="1"/>
  <c r="AO632" i="1"/>
  <c r="E632" i="1"/>
  <c r="BD631" i="1"/>
  <c r="BC631" i="1"/>
  <c r="BB631" i="1"/>
  <c r="BA631" i="1"/>
  <c r="AY631" i="1"/>
  <c r="AX631" i="1"/>
  <c r="AW631" i="1"/>
  <c r="AV631" i="1"/>
  <c r="AU631" i="1"/>
  <c r="AS631" i="1"/>
  <c r="AR631" i="1"/>
  <c r="AQ631" i="1"/>
  <c r="AP631" i="1"/>
  <c r="AO631" i="1"/>
  <c r="E631" i="1"/>
  <c r="BD630" i="1"/>
  <c r="BC630" i="1"/>
  <c r="BB630" i="1"/>
  <c r="BA630" i="1"/>
  <c r="AY630" i="1"/>
  <c r="AX630" i="1"/>
  <c r="AW630" i="1"/>
  <c r="AV630" i="1"/>
  <c r="AU630" i="1"/>
  <c r="AS630" i="1"/>
  <c r="AR630" i="1"/>
  <c r="AQ630" i="1"/>
  <c r="AP630" i="1"/>
  <c r="AO630" i="1"/>
  <c r="E630" i="1"/>
  <c r="BD629" i="1"/>
  <c r="BC629" i="1"/>
  <c r="BB629" i="1"/>
  <c r="BA629" i="1"/>
  <c r="AY629" i="1"/>
  <c r="AX629" i="1"/>
  <c r="AW629" i="1"/>
  <c r="AV629" i="1"/>
  <c r="AU629" i="1"/>
  <c r="AS629" i="1"/>
  <c r="AR629" i="1"/>
  <c r="AQ629" i="1"/>
  <c r="AP629" i="1"/>
  <c r="AO629" i="1"/>
  <c r="E629" i="1"/>
  <c r="BD628" i="1"/>
  <c r="BC628" i="1"/>
  <c r="BB628" i="1"/>
  <c r="BA628" i="1"/>
  <c r="AY628" i="1"/>
  <c r="AX628" i="1"/>
  <c r="AW628" i="1"/>
  <c r="AV628" i="1"/>
  <c r="AU628" i="1"/>
  <c r="AS628" i="1"/>
  <c r="AR628" i="1"/>
  <c r="AQ628" i="1"/>
  <c r="AP628" i="1"/>
  <c r="AO628" i="1"/>
  <c r="E628" i="1"/>
  <c r="BD627" i="1"/>
  <c r="BC627" i="1"/>
  <c r="BB627" i="1"/>
  <c r="BA627" i="1"/>
  <c r="AY627" i="1"/>
  <c r="AX627" i="1"/>
  <c r="AW627" i="1"/>
  <c r="AV627" i="1"/>
  <c r="AU627" i="1"/>
  <c r="AS627" i="1"/>
  <c r="AR627" i="1"/>
  <c r="AQ627" i="1"/>
  <c r="AP627" i="1"/>
  <c r="AO627" i="1"/>
  <c r="E627" i="1"/>
  <c r="BD626" i="1"/>
  <c r="BC626" i="1"/>
  <c r="BB626" i="1"/>
  <c r="BA626" i="1"/>
  <c r="AY626" i="1"/>
  <c r="AX626" i="1"/>
  <c r="AW626" i="1"/>
  <c r="AV626" i="1"/>
  <c r="AU626" i="1"/>
  <c r="AS626" i="1"/>
  <c r="AR626" i="1"/>
  <c r="AQ626" i="1"/>
  <c r="AP626" i="1"/>
  <c r="AO626" i="1"/>
  <c r="E626" i="1"/>
  <c r="BD625" i="1"/>
  <c r="BC625" i="1"/>
  <c r="BB625" i="1"/>
  <c r="BA625" i="1"/>
  <c r="AY625" i="1"/>
  <c r="AX625" i="1"/>
  <c r="AW625" i="1"/>
  <c r="AV625" i="1"/>
  <c r="AU625" i="1"/>
  <c r="AS625" i="1"/>
  <c r="AR625" i="1"/>
  <c r="AQ625" i="1"/>
  <c r="AP625" i="1"/>
  <c r="AO625" i="1"/>
  <c r="E625" i="1"/>
  <c r="BD624" i="1"/>
  <c r="BC624" i="1"/>
  <c r="BB624" i="1"/>
  <c r="BA624" i="1"/>
  <c r="AY624" i="1"/>
  <c r="AX624" i="1"/>
  <c r="AW624" i="1"/>
  <c r="AV624" i="1"/>
  <c r="AU624" i="1"/>
  <c r="AS624" i="1"/>
  <c r="AR624" i="1"/>
  <c r="AQ624" i="1"/>
  <c r="AP624" i="1"/>
  <c r="AO624" i="1"/>
  <c r="E624" i="1"/>
  <c r="BD623" i="1"/>
  <c r="BC623" i="1"/>
  <c r="BB623" i="1"/>
  <c r="BA623" i="1"/>
  <c r="AY623" i="1"/>
  <c r="AX623" i="1"/>
  <c r="AW623" i="1"/>
  <c r="AV623" i="1"/>
  <c r="AU623" i="1"/>
  <c r="AS623" i="1"/>
  <c r="AR623" i="1"/>
  <c r="AQ623" i="1"/>
  <c r="AP623" i="1"/>
  <c r="AO623" i="1"/>
  <c r="E623" i="1"/>
  <c r="BD622" i="1"/>
  <c r="BC622" i="1"/>
  <c r="BB622" i="1"/>
  <c r="BA622" i="1"/>
  <c r="AY622" i="1"/>
  <c r="AX622" i="1"/>
  <c r="AW622" i="1"/>
  <c r="AV622" i="1"/>
  <c r="AU622" i="1"/>
  <c r="AS622" i="1"/>
  <c r="AR622" i="1"/>
  <c r="AQ622" i="1"/>
  <c r="AP622" i="1"/>
  <c r="AO622" i="1"/>
  <c r="E622" i="1"/>
  <c r="BD621" i="1"/>
  <c r="BC621" i="1"/>
  <c r="BB621" i="1"/>
  <c r="BA621" i="1"/>
  <c r="AY621" i="1"/>
  <c r="AX621" i="1"/>
  <c r="AW621" i="1"/>
  <c r="AV621" i="1"/>
  <c r="AU621" i="1"/>
  <c r="AS621" i="1"/>
  <c r="AR621" i="1"/>
  <c r="AQ621" i="1"/>
  <c r="AP621" i="1"/>
  <c r="AO621" i="1"/>
  <c r="E621" i="1"/>
  <c r="BD620" i="1"/>
  <c r="BC620" i="1"/>
  <c r="BB620" i="1"/>
  <c r="BA620" i="1"/>
  <c r="AY620" i="1"/>
  <c r="AX620" i="1"/>
  <c r="AW620" i="1"/>
  <c r="AV620" i="1"/>
  <c r="AU620" i="1"/>
  <c r="AS620" i="1"/>
  <c r="AR620" i="1"/>
  <c r="AQ620" i="1"/>
  <c r="AP620" i="1"/>
  <c r="AO620" i="1"/>
  <c r="E620" i="1"/>
  <c r="BD619" i="1"/>
  <c r="BC619" i="1"/>
  <c r="BB619" i="1"/>
  <c r="BA619" i="1"/>
  <c r="AY619" i="1"/>
  <c r="AX619" i="1"/>
  <c r="AW619" i="1"/>
  <c r="AV619" i="1"/>
  <c r="AU619" i="1"/>
  <c r="AS619" i="1"/>
  <c r="AR619" i="1"/>
  <c r="AQ619" i="1"/>
  <c r="AP619" i="1"/>
  <c r="AO619" i="1"/>
  <c r="E619" i="1"/>
  <c r="BD618" i="1"/>
  <c r="BC618" i="1"/>
  <c r="BB618" i="1"/>
  <c r="BA618" i="1"/>
  <c r="AY618" i="1"/>
  <c r="AX618" i="1"/>
  <c r="AW618" i="1"/>
  <c r="AV618" i="1"/>
  <c r="AU618" i="1"/>
  <c r="AS618" i="1"/>
  <c r="AR618" i="1"/>
  <c r="AQ618" i="1"/>
  <c r="AP618" i="1"/>
  <c r="AO618" i="1"/>
  <c r="E618" i="1"/>
  <c r="BD617" i="1"/>
  <c r="BC617" i="1"/>
  <c r="BB617" i="1"/>
  <c r="BA617" i="1"/>
  <c r="AY617" i="1"/>
  <c r="AX617" i="1"/>
  <c r="AW617" i="1"/>
  <c r="AV617" i="1"/>
  <c r="AU617" i="1"/>
  <c r="AS617" i="1"/>
  <c r="AR617" i="1"/>
  <c r="AQ617" i="1"/>
  <c r="AP617" i="1"/>
  <c r="AO617" i="1"/>
  <c r="E617" i="1"/>
  <c r="BD616" i="1"/>
  <c r="BC616" i="1"/>
  <c r="BB616" i="1"/>
  <c r="BA616" i="1"/>
  <c r="AY616" i="1"/>
  <c r="AX616" i="1"/>
  <c r="AW616" i="1"/>
  <c r="AV616" i="1"/>
  <c r="AU616" i="1"/>
  <c r="AS616" i="1"/>
  <c r="AR616" i="1"/>
  <c r="AQ616" i="1"/>
  <c r="AP616" i="1"/>
  <c r="AO616" i="1"/>
  <c r="E616" i="1"/>
  <c r="BD615" i="1"/>
  <c r="BC615" i="1"/>
  <c r="BB615" i="1"/>
  <c r="BA615" i="1"/>
  <c r="AY615" i="1"/>
  <c r="AX615" i="1"/>
  <c r="AW615" i="1"/>
  <c r="AV615" i="1"/>
  <c r="AU615" i="1"/>
  <c r="AS615" i="1"/>
  <c r="AR615" i="1"/>
  <c r="AQ615" i="1"/>
  <c r="AP615" i="1"/>
  <c r="AO615" i="1"/>
  <c r="E615" i="1"/>
  <c r="BD614" i="1"/>
  <c r="BC614" i="1"/>
  <c r="BB614" i="1"/>
  <c r="BA614" i="1"/>
  <c r="AY614" i="1"/>
  <c r="AX614" i="1"/>
  <c r="AW614" i="1"/>
  <c r="AV614" i="1"/>
  <c r="AU614" i="1"/>
  <c r="AS614" i="1"/>
  <c r="AR614" i="1"/>
  <c r="AQ614" i="1"/>
  <c r="AP614" i="1"/>
  <c r="AO614" i="1"/>
  <c r="E614" i="1"/>
  <c r="BD613" i="1"/>
  <c r="BC613" i="1"/>
  <c r="BB613" i="1"/>
  <c r="BA613" i="1"/>
  <c r="AY613" i="1"/>
  <c r="AX613" i="1"/>
  <c r="AW613" i="1"/>
  <c r="AV613" i="1"/>
  <c r="AU613" i="1"/>
  <c r="AS613" i="1"/>
  <c r="AR613" i="1"/>
  <c r="AQ613" i="1"/>
  <c r="AP613" i="1"/>
  <c r="AO613" i="1"/>
  <c r="E613" i="1"/>
  <c r="BD612" i="1"/>
  <c r="BC612" i="1"/>
  <c r="BB612" i="1"/>
  <c r="BA612" i="1"/>
  <c r="AY612" i="1"/>
  <c r="AX612" i="1"/>
  <c r="AW612" i="1"/>
  <c r="AV612" i="1"/>
  <c r="AU612" i="1"/>
  <c r="AS612" i="1"/>
  <c r="AR612" i="1"/>
  <c r="AQ612" i="1"/>
  <c r="AP612" i="1"/>
  <c r="AO612" i="1"/>
  <c r="E612" i="1"/>
  <c r="BD611" i="1"/>
  <c r="BC611" i="1"/>
  <c r="BB611" i="1"/>
  <c r="BA611" i="1"/>
  <c r="AY611" i="1"/>
  <c r="AX611" i="1"/>
  <c r="AW611" i="1"/>
  <c r="AV611" i="1"/>
  <c r="AU611" i="1"/>
  <c r="AS611" i="1"/>
  <c r="AR611" i="1"/>
  <c r="AQ611" i="1"/>
  <c r="AP611" i="1"/>
  <c r="AO611" i="1"/>
  <c r="E611" i="1"/>
  <c r="BD610" i="1"/>
  <c r="BC610" i="1"/>
  <c r="BB610" i="1"/>
  <c r="BA610" i="1"/>
  <c r="AY610" i="1"/>
  <c r="AX610" i="1"/>
  <c r="AW610" i="1"/>
  <c r="AV610" i="1"/>
  <c r="AU610" i="1"/>
  <c r="AS610" i="1"/>
  <c r="AR610" i="1"/>
  <c r="AQ610" i="1"/>
  <c r="AP610" i="1"/>
  <c r="AO610" i="1"/>
  <c r="E610" i="1"/>
  <c r="BD609" i="1"/>
  <c r="BC609" i="1"/>
  <c r="BB609" i="1"/>
  <c r="BA609" i="1"/>
  <c r="AY609" i="1"/>
  <c r="AX609" i="1"/>
  <c r="AW609" i="1"/>
  <c r="AV609" i="1"/>
  <c r="AU609" i="1"/>
  <c r="AS609" i="1"/>
  <c r="AR609" i="1"/>
  <c r="AQ609" i="1"/>
  <c r="AP609" i="1"/>
  <c r="AO609" i="1"/>
  <c r="E609" i="1"/>
  <c r="BD608" i="1"/>
  <c r="BC608" i="1"/>
  <c r="BB608" i="1"/>
  <c r="BA608" i="1"/>
  <c r="AY608" i="1"/>
  <c r="AX608" i="1"/>
  <c r="AW608" i="1"/>
  <c r="AV608" i="1"/>
  <c r="AU608" i="1"/>
  <c r="AS608" i="1"/>
  <c r="AR608" i="1"/>
  <c r="AQ608" i="1"/>
  <c r="AP608" i="1"/>
  <c r="AO608" i="1"/>
  <c r="E608" i="1"/>
  <c r="BD607" i="1"/>
  <c r="BC607" i="1"/>
  <c r="BB607" i="1"/>
  <c r="BA607" i="1"/>
  <c r="AY607" i="1"/>
  <c r="AX607" i="1"/>
  <c r="AW607" i="1"/>
  <c r="AV607" i="1"/>
  <c r="AU607" i="1"/>
  <c r="AS607" i="1"/>
  <c r="AR607" i="1"/>
  <c r="AQ607" i="1"/>
  <c r="AP607" i="1"/>
  <c r="AO607" i="1"/>
  <c r="E607" i="1"/>
  <c r="BD606" i="1"/>
  <c r="BC606" i="1"/>
  <c r="BB606" i="1"/>
  <c r="BA606" i="1"/>
  <c r="AY606" i="1"/>
  <c r="AX606" i="1"/>
  <c r="AW606" i="1"/>
  <c r="AV606" i="1"/>
  <c r="AU606" i="1"/>
  <c r="AS606" i="1"/>
  <c r="AR606" i="1"/>
  <c r="AQ606" i="1"/>
  <c r="AP606" i="1"/>
  <c r="AO606" i="1"/>
  <c r="E606" i="1"/>
  <c r="BD605" i="1"/>
  <c r="BC605" i="1"/>
  <c r="BB605" i="1"/>
  <c r="BA605" i="1"/>
  <c r="AY605" i="1"/>
  <c r="AX605" i="1"/>
  <c r="AW605" i="1"/>
  <c r="AV605" i="1"/>
  <c r="AU605" i="1"/>
  <c r="AS605" i="1"/>
  <c r="AR605" i="1"/>
  <c r="AQ605" i="1"/>
  <c r="AP605" i="1"/>
  <c r="AO605" i="1"/>
  <c r="E605" i="1"/>
  <c r="BD604" i="1"/>
  <c r="BC604" i="1"/>
  <c r="BB604" i="1"/>
  <c r="BA604" i="1"/>
  <c r="AY604" i="1"/>
  <c r="AX604" i="1"/>
  <c r="AW604" i="1"/>
  <c r="AV604" i="1"/>
  <c r="AU604" i="1"/>
  <c r="AS604" i="1"/>
  <c r="AR604" i="1"/>
  <c r="AQ604" i="1"/>
  <c r="AP604" i="1"/>
  <c r="AO604" i="1"/>
  <c r="E604" i="1"/>
  <c r="BD603" i="1"/>
  <c r="BC603" i="1"/>
  <c r="BB603" i="1"/>
  <c r="BA603" i="1"/>
  <c r="AY603" i="1"/>
  <c r="AX603" i="1"/>
  <c r="AW603" i="1"/>
  <c r="AV603" i="1"/>
  <c r="AU603" i="1"/>
  <c r="AS603" i="1"/>
  <c r="AR603" i="1"/>
  <c r="AQ603" i="1"/>
  <c r="AP603" i="1"/>
  <c r="AO603" i="1"/>
  <c r="E603" i="1"/>
  <c r="BD602" i="1"/>
  <c r="BC602" i="1"/>
  <c r="BB602" i="1"/>
  <c r="BA602" i="1"/>
  <c r="AY602" i="1"/>
  <c r="AX602" i="1"/>
  <c r="AW602" i="1"/>
  <c r="AV602" i="1"/>
  <c r="AU602" i="1"/>
  <c r="AS602" i="1"/>
  <c r="AR602" i="1"/>
  <c r="AQ602" i="1"/>
  <c r="AP602" i="1"/>
  <c r="AO602" i="1"/>
  <c r="E602" i="1"/>
  <c r="BD601" i="1"/>
  <c r="BC601" i="1"/>
  <c r="BB601" i="1"/>
  <c r="BA601" i="1"/>
  <c r="AY601" i="1"/>
  <c r="AX601" i="1"/>
  <c r="AW601" i="1"/>
  <c r="AV601" i="1"/>
  <c r="AU601" i="1"/>
  <c r="AS601" i="1"/>
  <c r="AR601" i="1"/>
  <c r="AQ601" i="1"/>
  <c r="AP601" i="1"/>
  <c r="AO601" i="1"/>
  <c r="E601" i="1"/>
  <c r="BD600" i="1"/>
  <c r="BC600" i="1"/>
  <c r="BB600" i="1"/>
  <c r="BA600" i="1"/>
  <c r="AY600" i="1"/>
  <c r="AX600" i="1"/>
  <c r="AW600" i="1"/>
  <c r="AV600" i="1"/>
  <c r="AU600" i="1"/>
  <c r="AS600" i="1"/>
  <c r="AR600" i="1"/>
  <c r="AQ600" i="1"/>
  <c r="AP600" i="1"/>
  <c r="AO600" i="1"/>
  <c r="E600" i="1"/>
  <c r="BD599" i="1"/>
  <c r="BC599" i="1"/>
  <c r="BB599" i="1"/>
  <c r="BA599" i="1"/>
  <c r="AY599" i="1"/>
  <c r="AX599" i="1"/>
  <c r="AW599" i="1"/>
  <c r="AV599" i="1"/>
  <c r="AU599" i="1"/>
  <c r="AS599" i="1"/>
  <c r="AR599" i="1"/>
  <c r="AQ599" i="1"/>
  <c r="AP599" i="1"/>
  <c r="AO599" i="1"/>
  <c r="E599" i="1"/>
  <c r="BD598" i="1"/>
  <c r="BC598" i="1"/>
  <c r="BB598" i="1"/>
  <c r="BA598" i="1"/>
  <c r="AY598" i="1"/>
  <c r="AX598" i="1"/>
  <c r="AW598" i="1"/>
  <c r="AV598" i="1"/>
  <c r="AU598" i="1"/>
  <c r="AS598" i="1"/>
  <c r="AR598" i="1"/>
  <c r="AQ598" i="1"/>
  <c r="AP598" i="1"/>
  <c r="AO598" i="1"/>
  <c r="E598" i="1"/>
  <c r="BD597" i="1"/>
  <c r="BC597" i="1"/>
  <c r="BB597" i="1"/>
  <c r="BA597" i="1"/>
  <c r="AY597" i="1"/>
  <c r="AX597" i="1"/>
  <c r="AW597" i="1"/>
  <c r="AV597" i="1"/>
  <c r="AU597" i="1"/>
  <c r="AS597" i="1"/>
  <c r="AR597" i="1"/>
  <c r="AQ597" i="1"/>
  <c r="AP597" i="1"/>
  <c r="AO597" i="1"/>
  <c r="E597" i="1"/>
  <c r="BD596" i="1"/>
  <c r="BC596" i="1"/>
  <c r="BB596" i="1"/>
  <c r="BA596" i="1"/>
  <c r="AY596" i="1"/>
  <c r="AX596" i="1"/>
  <c r="AW596" i="1"/>
  <c r="AV596" i="1"/>
  <c r="AU596" i="1"/>
  <c r="AS596" i="1"/>
  <c r="AR596" i="1"/>
  <c r="AQ596" i="1"/>
  <c r="AP596" i="1"/>
  <c r="AO596" i="1"/>
  <c r="E596" i="1"/>
  <c r="BD595" i="1"/>
  <c r="BC595" i="1"/>
  <c r="BB595" i="1"/>
  <c r="BA595" i="1"/>
  <c r="AY595" i="1"/>
  <c r="AX595" i="1"/>
  <c r="AW595" i="1"/>
  <c r="AV595" i="1"/>
  <c r="AU595" i="1"/>
  <c r="AS595" i="1"/>
  <c r="AR595" i="1"/>
  <c r="AQ595" i="1"/>
  <c r="AP595" i="1"/>
  <c r="AO595" i="1"/>
  <c r="E595" i="1"/>
  <c r="BD594" i="1"/>
  <c r="BC594" i="1"/>
  <c r="BB594" i="1"/>
  <c r="BA594" i="1"/>
  <c r="AY594" i="1"/>
  <c r="AX594" i="1"/>
  <c r="AW594" i="1"/>
  <c r="AV594" i="1"/>
  <c r="AU594" i="1"/>
  <c r="AS594" i="1"/>
  <c r="AR594" i="1"/>
  <c r="AQ594" i="1"/>
  <c r="AP594" i="1"/>
  <c r="AO594" i="1"/>
  <c r="E594" i="1"/>
  <c r="BD593" i="1"/>
  <c r="BC593" i="1"/>
  <c r="BB593" i="1"/>
  <c r="BA593" i="1"/>
  <c r="AY593" i="1"/>
  <c r="AX593" i="1"/>
  <c r="AW593" i="1"/>
  <c r="AV593" i="1"/>
  <c r="AU593" i="1"/>
  <c r="AS593" i="1"/>
  <c r="AR593" i="1"/>
  <c r="AQ593" i="1"/>
  <c r="AP593" i="1"/>
  <c r="AO593" i="1"/>
  <c r="E593" i="1"/>
  <c r="BD592" i="1"/>
  <c r="BC592" i="1"/>
  <c r="BB592" i="1"/>
  <c r="BA592" i="1"/>
  <c r="AY592" i="1"/>
  <c r="AX592" i="1"/>
  <c r="AW592" i="1"/>
  <c r="AV592" i="1"/>
  <c r="AU592" i="1"/>
  <c r="AS592" i="1"/>
  <c r="AR592" i="1"/>
  <c r="AQ592" i="1"/>
  <c r="AP592" i="1"/>
  <c r="AO592" i="1"/>
  <c r="E592" i="1"/>
  <c r="BD591" i="1"/>
  <c r="BC591" i="1"/>
  <c r="BB591" i="1"/>
  <c r="BA591" i="1"/>
  <c r="AY591" i="1"/>
  <c r="AX591" i="1"/>
  <c r="AW591" i="1"/>
  <c r="AV591" i="1"/>
  <c r="AU591" i="1"/>
  <c r="AS591" i="1"/>
  <c r="AR591" i="1"/>
  <c r="AQ591" i="1"/>
  <c r="AP591" i="1"/>
  <c r="AO591" i="1"/>
  <c r="E591" i="1"/>
  <c r="BD590" i="1"/>
  <c r="BC590" i="1"/>
  <c r="BB590" i="1"/>
  <c r="BA590" i="1"/>
  <c r="AY590" i="1"/>
  <c r="AX590" i="1"/>
  <c r="AW590" i="1"/>
  <c r="AV590" i="1"/>
  <c r="AU590" i="1"/>
  <c r="AS590" i="1"/>
  <c r="AR590" i="1"/>
  <c r="AQ590" i="1"/>
  <c r="AP590" i="1"/>
  <c r="AO590" i="1"/>
  <c r="E590" i="1"/>
  <c r="BD589" i="1"/>
  <c r="BC589" i="1"/>
  <c r="BB589" i="1"/>
  <c r="BA589" i="1"/>
  <c r="AY589" i="1"/>
  <c r="AX589" i="1"/>
  <c r="AW589" i="1"/>
  <c r="AV589" i="1"/>
  <c r="AU589" i="1"/>
  <c r="AS589" i="1"/>
  <c r="AR589" i="1"/>
  <c r="AQ589" i="1"/>
  <c r="AP589" i="1"/>
  <c r="AO589" i="1"/>
  <c r="E589" i="1"/>
  <c r="BD588" i="1"/>
  <c r="BC588" i="1"/>
  <c r="BB588" i="1"/>
  <c r="BA588" i="1"/>
  <c r="AY588" i="1"/>
  <c r="AX588" i="1"/>
  <c r="AW588" i="1"/>
  <c r="AV588" i="1"/>
  <c r="AU588" i="1"/>
  <c r="AS588" i="1"/>
  <c r="AR588" i="1"/>
  <c r="AQ588" i="1"/>
  <c r="AP588" i="1"/>
  <c r="AO588" i="1"/>
  <c r="E588" i="1"/>
  <c r="BD587" i="1"/>
  <c r="BC587" i="1"/>
  <c r="BB587" i="1"/>
  <c r="BA587" i="1"/>
  <c r="AY587" i="1"/>
  <c r="AX587" i="1"/>
  <c r="AW587" i="1"/>
  <c r="AV587" i="1"/>
  <c r="AU587" i="1"/>
  <c r="AS587" i="1"/>
  <c r="AR587" i="1"/>
  <c r="AQ587" i="1"/>
  <c r="AP587" i="1"/>
  <c r="AO587" i="1"/>
  <c r="E587" i="1"/>
  <c r="BD586" i="1"/>
  <c r="BC586" i="1"/>
  <c r="BB586" i="1"/>
  <c r="BA586" i="1"/>
  <c r="AY586" i="1"/>
  <c r="AX586" i="1"/>
  <c r="AW586" i="1"/>
  <c r="AV586" i="1"/>
  <c r="AU586" i="1"/>
  <c r="AS586" i="1"/>
  <c r="AR586" i="1"/>
  <c r="AQ586" i="1"/>
  <c r="AP586" i="1"/>
  <c r="AO586" i="1"/>
  <c r="E586" i="1"/>
  <c r="BD585" i="1"/>
  <c r="BC585" i="1"/>
  <c r="BB585" i="1"/>
  <c r="BA585" i="1"/>
  <c r="AY585" i="1"/>
  <c r="AX585" i="1"/>
  <c r="AW585" i="1"/>
  <c r="AV585" i="1"/>
  <c r="AU585" i="1"/>
  <c r="AS585" i="1"/>
  <c r="AR585" i="1"/>
  <c r="AQ585" i="1"/>
  <c r="AP585" i="1"/>
  <c r="AO585" i="1"/>
  <c r="E585" i="1"/>
  <c r="BD584" i="1"/>
  <c r="BC584" i="1"/>
  <c r="BB584" i="1"/>
  <c r="BA584" i="1"/>
  <c r="AY584" i="1"/>
  <c r="AX584" i="1"/>
  <c r="AW584" i="1"/>
  <c r="AV584" i="1"/>
  <c r="AU584" i="1"/>
  <c r="AS584" i="1"/>
  <c r="AR584" i="1"/>
  <c r="AQ584" i="1"/>
  <c r="AP584" i="1"/>
  <c r="AO584" i="1"/>
  <c r="E584" i="1"/>
  <c r="BD583" i="1"/>
  <c r="BC583" i="1"/>
  <c r="BB583" i="1"/>
  <c r="BA583" i="1"/>
  <c r="AY583" i="1"/>
  <c r="AX583" i="1"/>
  <c r="AW583" i="1"/>
  <c r="AV583" i="1"/>
  <c r="AU583" i="1"/>
  <c r="AS583" i="1"/>
  <c r="AR583" i="1"/>
  <c r="AQ583" i="1"/>
  <c r="AP583" i="1"/>
  <c r="AO583" i="1"/>
  <c r="E583" i="1"/>
  <c r="BD582" i="1"/>
  <c r="BC582" i="1"/>
  <c r="BB582" i="1"/>
  <c r="BA582" i="1"/>
  <c r="AY582" i="1"/>
  <c r="AX582" i="1"/>
  <c r="AW582" i="1"/>
  <c r="AV582" i="1"/>
  <c r="AU582" i="1"/>
  <c r="AS582" i="1"/>
  <c r="AR582" i="1"/>
  <c r="AQ582" i="1"/>
  <c r="AP582" i="1"/>
  <c r="AO582" i="1"/>
  <c r="E582" i="1"/>
  <c r="BD581" i="1"/>
  <c r="BC581" i="1"/>
  <c r="BB581" i="1"/>
  <c r="BA581" i="1"/>
  <c r="AY581" i="1"/>
  <c r="AX581" i="1"/>
  <c r="AW581" i="1"/>
  <c r="AV581" i="1"/>
  <c r="AU581" i="1"/>
  <c r="AS581" i="1"/>
  <c r="AR581" i="1"/>
  <c r="AQ581" i="1"/>
  <c r="AP581" i="1"/>
  <c r="AO581" i="1"/>
  <c r="E581" i="1"/>
  <c r="BD580" i="1"/>
  <c r="BC580" i="1"/>
  <c r="BB580" i="1"/>
  <c r="BA580" i="1"/>
  <c r="AY580" i="1"/>
  <c r="AX580" i="1"/>
  <c r="AW580" i="1"/>
  <c r="AV580" i="1"/>
  <c r="AU580" i="1"/>
  <c r="AS580" i="1"/>
  <c r="AR580" i="1"/>
  <c r="AQ580" i="1"/>
  <c r="AP580" i="1"/>
  <c r="AO580" i="1"/>
  <c r="E580" i="1"/>
  <c r="BD579" i="1"/>
  <c r="BC579" i="1"/>
  <c r="BB579" i="1"/>
  <c r="BA579" i="1"/>
  <c r="AY579" i="1"/>
  <c r="AX579" i="1"/>
  <c r="AW579" i="1"/>
  <c r="AV579" i="1"/>
  <c r="AU579" i="1"/>
  <c r="AS579" i="1"/>
  <c r="AR579" i="1"/>
  <c r="AQ579" i="1"/>
  <c r="AP579" i="1"/>
  <c r="AO579" i="1"/>
  <c r="E579" i="1"/>
  <c r="BD578" i="1"/>
  <c r="BC578" i="1"/>
  <c r="BB578" i="1"/>
  <c r="BA578" i="1"/>
  <c r="AY578" i="1"/>
  <c r="AX578" i="1"/>
  <c r="AW578" i="1"/>
  <c r="AV578" i="1"/>
  <c r="AU578" i="1"/>
  <c r="AS578" i="1"/>
  <c r="AR578" i="1"/>
  <c r="AQ578" i="1"/>
  <c r="AP578" i="1"/>
  <c r="AO578" i="1"/>
  <c r="E578" i="1"/>
  <c r="BD577" i="1"/>
  <c r="BC577" i="1"/>
  <c r="BB577" i="1"/>
  <c r="BA577" i="1"/>
  <c r="AY577" i="1"/>
  <c r="AX577" i="1"/>
  <c r="AW577" i="1"/>
  <c r="AV577" i="1"/>
  <c r="AU577" i="1"/>
  <c r="AS577" i="1"/>
  <c r="AR577" i="1"/>
  <c r="AQ577" i="1"/>
  <c r="AP577" i="1"/>
  <c r="AO577" i="1"/>
  <c r="E577" i="1"/>
  <c r="BD576" i="1"/>
  <c r="BC576" i="1"/>
  <c r="BB576" i="1"/>
  <c r="BA576" i="1"/>
  <c r="AY576" i="1"/>
  <c r="AX576" i="1"/>
  <c r="AW576" i="1"/>
  <c r="AV576" i="1"/>
  <c r="AU576" i="1"/>
  <c r="AS576" i="1"/>
  <c r="AR576" i="1"/>
  <c r="AQ576" i="1"/>
  <c r="AP576" i="1"/>
  <c r="AO576" i="1"/>
  <c r="E576" i="1"/>
  <c r="BD575" i="1"/>
  <c r="BC575" i="1"/>
  <c r="BB575" i="1"/>
  <c r="BA575" i="1"/>
  <c r="AY575" i="1"/>
  <c r="AX575" i="1"/>
  <c r="AW575" i="1"/>
  <c r="AV575" i="1"/>
  <c r="AU575" i="1"/>
  <c r="AS575" i="1"/>
  <c r="AR575" i="1"/>
  <c r="AQ575" i="1"/>
  <c r="AP575" i="1"/>
  <c r="AO575" i="1"/>
  <c r="E575" i="1"/>
  <c r="BD574" i="1"/>
  <c r="BC574" i="1"/>
  <c r="BB574" i="1"/>
  <c r="BA574" i="1"/>
  <c r="AY574" i="1"/>
  <c r="AX574" i="1"/>
  <c r="AW574" i="1"/>
  <c r="AV574" i="1"/>
  <c r="AU574" i="1"/>
  <c r="AS574" i="1"/>
  <c r="AR574" i="1"/>
  <c r="AQ574" i="1"/>
  <c r="AP574" i="1"/>
  <c r="AO574" i="1"/>
  <c r="E574" i="1"/>
  <c r="BD573" i="1"/>
  <c r="BC573" i="1"/>
  <c r="BB573" i="1"/>
  <c r="BA573" i="1"/>
  <c r="AY573" i="1"/>
  <c r="AX573" i="1"/>
  <c r="AW573" i="1"/>
  <c r="AV573" i="1"/>
  <c r="AU573" i="1"/>
  <c r="AS573" i="1"/>
  <c r="AR573" i="1"/>
  <c r="AQ573" i="1"/>
  <c r="AP573" i="1"/>
  <c r="AO573" i="1"/>
  <c r="E573" i="1"/>
  <c r="BD572" i="1"/>
  <c r="BC572" i="1"/>
  <c r="BB572" i="1"/>
  <c r="BA572" i="1"/>
  <c r="AY572" i="1"/>
  <c r="AX572" i="1"/>
  <c r="AW572" i="1"/>
  <c r="AV572" i="1"/>
  <c r="AU572" i="1"/>
  <c r="AS572" i="1"/>
  <c r="AR572" i="1"/>
  <c r="AQ572" i="1"/>
  <c r="AP572" i="1"/>
  <c r="AO572" i="1"/>
  <c r="E572" i="1"/>
  <c r="BD571" i="1"/>
  <c r="BC571" i="1"/>
  <c r="BB571" i="1"/>
  <c r="BA571" i="1"/>
  <c r="AY571" i="1"/>
  <c r="AX571" i="1"/>
  <c r="AW571" i="1"/>
  <c r="AV571" i="1"/>
  <c r="AU571" i="1"/>
  <c r="AS571" i="1"/>
  <c r="AR571" i="1"/>
  <c r="AQ571" i="1"/>
  <c r="AP571" i="1"/>
  <c r="AO571" i="1"/>
  <c r="E571" i="1"/>
  <c r="BD570" i="1"/>
  <c r="BC570" i="1"/>
  <c r="BB570" i="1"/>
  <c r="BA570" i="1"/>
  <c r="AY570" i="1"/>
  <c r="AX570" i="1"/>
  <c r="AW570" i="1"/>
  <c r="AV570" i="1"/>
  <c r="AU570" i="1"/>
  <c r="AS570" i="1"/>
  <c r="AR570" i="1"/>
  <c r="AQ570" i="1"/>
  <c r="AP570" i="1"/>
  <c r="AO570" i="1"/>
  <c r="E570" i="1"/>
  <c r="BD569" i="1"/>
  <c r="BC569" i="1"/>
  <c r="BB569" i="1"/>
  <c r="BA569" i="1"/>
  <c r="AY569" i="1"/>
  <c r="AX569" i="1"/>
  <c r="AW569" i="1"/>
  <c r="AV569" i="1"/>
  <c r="AU569" i="1"/>
  <c r="AS569" i="1"/>
  <c r="AR569" i="1"/>
  <c r="AQ569" i="1"/>
  <c r="AP569" i="1"/>
  <c r="AO569" i="1"/>
  <c r="E569" i="1"/>
  <c r="BD568" i="1"/>
  <c r="BC568" i="1"/>
  <c r="BB568" i="1"/>
  <c r="BA568" i="1"/>
  <c r="AY568" i="1"/>
  <c r="AX568" i="1"/>
  <c r="AW568" i="1"/>
  <c r="AV568" i="1"/>
  <c r="AU568" i="1"/>
  <c r="AS568" i="1"/>
  <c r="AR568" i="1"/>
  <c r="AQ568" i="1"/>
  <c r="AP568" i="1"/>
  <c r="AO568" i="1"/>
  <c r="E568" i="1"/>
  <c r="BD567" i="1"/>
  <c r="BC567" i="1"/>
  <c r="BB567" i="1"/>
  <c r="BA567" i="1"/>
  <c r="AY567" i="1"/>
  <c r="AX567" i="1"/>
  <c r="AW567" i="1"/>
  <c r="AV567" i="1"/>
  <c r="AU567" i="1"/>
  <c r="AS567" i="1"/>
  <c r="AR567" i="1"/>
  <c r="AQ567" i="1"/>
  <c r="AP567" i="1"/>
  <c r="AO567" i="1"/>
  <c r="E567" i="1"/>
  <c r="BD566" i="1"/>
  <c r="BC566" i="1"/>
  <c r="BB566" i="1"/>
  <c r="BA566" i="1"/>
  <c r="AY566" i="1"/>
  <c r="AX566" i="1"/>
  <c r="AW566" i="1"/>
  <c r="AV566" i="1"/>
  <c r="AU566" i="1"/>
  <c r="AS566" i="1"/>
  <c r="AR566" i="1"/>
  <c r="AQ566" i="1"/>
  <c r="AP566" i="1"/>
  <c r="AO566" i="1"/>
  <c r="E566" i="1"/>
  <c r="BD565" i="1"/>
  <c r="BC565" i="1"/>
  <c r="BB565" i="1"/>
  <c r="BA565" i="1"/>
  <c r="AY565" i="1"/>
  <c r="AX565" i="1"/>
  <c r="AW565" i="1"/>
  <c r="AV565" i="1"/>
  <c r="AU565" i="1"/>
  <c r="AS565" i="1"/>
  <c r="AR565" i="1"/>
  <c r="AQ565" i="1"/>
  <c r="AP565" i="1"/>
  <c r="AO565" i="1"/>
  <c r="E565" i="1"/>
  <c r="BD564" i="1"/>
  <c r="BC564" i="1"/>
  <c r="BB564" i="1"/>
  <c r="BA564" i="1"/>
  <c r="AY564" i="1"/>
  <c r="AX564" i="1"/>
  <c r="AW564" i="1"/>
  <c r="AV564" i="1"/>
  <c r="AU564" i="1"/>
  <c r="AS564" i="1"/>
  <c r="AR564" i="1"/>
  <c r="AQ564" i="1"/>
  <c r="AP564" i="1"/>
  <c r="AO564" i="1"/>
  <c r="E564" i="1"/>
  <c r="BD563" i="1"/>
  <c r="BC563" i="1"/>
  <c r="BB563" i="1"/>
  <c r="BA563" i="1"/>
  <c r="AY563" i="1"/>
  <c r="AX563" i="1"/>
  <c r="AW563" i="1"/>
  <c r="AV563" i="1"/>
  <c r="AU563" i="1"/>
  <c r="AS563" i="1"/>
  <c r="AR563" i="1"/>
  <c r="AQ563" i="1"/>
  <c r="AP563" i="1"/>
  <c r="AO563" i="1"/>
  <c r="E563" i="1"/>
  <c r="BD562" i="1"/>
  <c r="BC562" i="1"/>
  <c r="BB562" i="1"/>
  <c r="BA562" i="1"/>
  <c r="AY562" i="1"/>
  <c r="AX562" i="1"/>
  <c r="AW562" i="1"/>
  <c r="AV562" i="1"/>
  <c r="AU562" i="1"/>
  <c r="AS562" i="1"/>
  <c r="AR562" i="1"/>
  <c r="AQ562" i="1"/>
  <c r="AP562" i="1"/>
  <c r="AO562" i="1"/>
  <c r="E562" i="1"/>
  <c r="BD561" i="1"/>
  <c r="BC561" i="1"/>
  <c r="BB561" i="1"/>
  <c r="BA561" i="1"/>
  <c r="AY561" i="1"/>
  <c r="AX561" i="1"/>
  <c r="AW561" i="1"/>
  <c r="AV561" i="1"/>
  <c r="AU561" i="1"/>
  <c r="AS561" i="1"/>
  <c r="AR561" i="1"/>
  <c r="AQ561" i="1"/>
  <c r="AP561" i="1"/>
  <c r="AO561" i="1"/>
  <c r="E561" i="1"/>
  <c r="BD560" i="1"/>
  <c r="BC560" i="1"/>
  <c r="BB560" i="1"/>
  <c r="BA560" i="1"/>
  <c r="AY560" i="1"/>
  <c r="AX560" i="1"/>
  <c r="AW560" i="1"/>
  <c r="AV560" i="1"/>
  <c r="AU560" i="1"/>
  <c r="AS560" i="1"/>
  <c r="AR560" i="1"/>
  <c r="AQ560" i="1"/>
  <c r="AP560" i="1"/>
  <c r="AO560" i="1"/>
  <c r="E560" i="1"/>
  <c r="BD559" i="1"/>
  <c r="BC559" i="1"/>
  <c r="BB559" i="1"/>
  <c r="BA559" i="1"/>
  <c r="AY559" i="1"/>
  <c r="AX559" i="1"/>
  <c r="AW559" i="1"/>
  <c r="AV559" i="1"/>
  <c r="AU559" i="1"/>
  <c r="AS559" i="1"/>
  <c r="AR559" i="1"/>
  <c r="AQ559" i="1"/>
  <c r="AP559" i="1"/>
  <c r="AO559" i="1"/>
  <c r="E559" i="1"/>
  <c r="BD558" i="1"/>
  <c r="BC558" i="1"/>
  <c r="BB558" i="1"/>
  <c r="BA558" i="1"/>
  <c r="AY558" i="1"/>
  <c r="AX558" i="1"/>
  <c r="AW558" i="1"/>
  <c r="AV558" i="1"/>
  <c r="AU558" i="1"/>
  <c r="AS558" i="1"/>
  <c r="AR558" i="1"/>
  <c r="AQ558" i="1"/>
  <c r="AP558" i="1"/>
  <c r="AO558" i="1"/>
  <c r="E558" i="1"/>
  <c r="BD557" i="1"/>
  <c r="BC557" i="1"/>
  <c r="BB557" i="1"/>
  <c r="BA557" i="1"/>
  <c r="AY557" i="1"/>
  <c r="AX557" i="1"/>
  <c r="AW557" i="1"/>
  <c r="AV557" i="1"/>
  <c r="AU557" i="1"/>
  <c r="AS557" i="1"/>
  <c r="AR557" i="1"/>
  <c r="AQ557" i="1"/>
  <c r="AP557" i="1"/>
  <c r="AO557" i="1"/>
  <c r="E557" i="1"/>
  <c r="BD556" i="1"/>
  <c r="BC556" i="1"/>
  <c r="BB556" i="1"/>
  <c r="BA556" i="1"/>
  <c r="AY556" i="1"/>
  <c r="AX556" i="1"/>
  <c r="AW556" i="1"/>
  <c r="AV556" i="1"/>
  <c r="AU556" i="1"/>
  <c r="AS556" i="1"/>
  <c r="AR556" i="1"/>
  <c r="AQ556" i="1"/>
  <c r="AP556" i="1"/>
  <c r="AO556" i="1"/>
  <c r="E556" i="1"/>
  <c r="BD555" i="1"/>
  <c r="BC555" i="1"/>
  <c r="BB555" i="1"/>
  <c r="BA555" i="1"/>
  <c r="AY555" i="1"/>
  <c r="AX555" i="1"/>
  <c r="AW555" i="1"/>
  <c r="AV555" i="1"/>
  <c r="AU555" i="1"/>
  <c r="AS555" i="1"/>
  <c r="AR555" i="1"/>
  <c r="AQ555" i="1"/>
  <c r="AP555" i="1"/>
  <c r="AO555" i="1"/>
  <c r="E555" i="1"/>
  <c r="BD554" i="1"/>
  <c r="BC554" i="1"/>
  <c r="BB554" i="1"/>
  <c r="BA554" i="1"/>
  <c r="AY554" i="1"/>
  <c r="AX554" i="1"/>
  <c r="AW554" i="1"/>
  <c r="AV554" i="1"/>
  <c r="AU554" i="1"/>
  <c r="AS554" i="1"/>
  <c r="AR554" i="1"/>
  <c r="AQ554" i="1"/>
  <c r="AP554" i="1"/>
  <c r="AO554" i="1"/>
  <c r="E554" i="1"/>
  <c r="BD553" i="1"/>
  <c r="BC553" i="1"/>
  <c r="BB553" i="1"/>
  <c r="BA553" i="1"/>
  <c r="AY553" i="1"/>
  <c r="AX553" i="1"/>
  <c r="AW553" i="1"/>
  <c r="AV553" i="1"/>
  <c r="AU553" i="1"/>
  <c r="AS553" i="1"/>
  <c r="AR553" i="1"/>
  <c r="AQ553" i="1"/>
  <c r="AP553" i="1"/>
  <c r="AO553" i="1"/>
  <c r="E553" i="1"/>
  <c r="BD552" i="1"/>
  <c r="BC552" i="1"/>
  <c r="BB552" i="1"/>
  <c r="BA552" i="1"/>
  <c r="AY552" i="1"/>
  <c r="AX552" i="1"/>
  <c r="AW552" i="1"/>
  <c r="AV552" i="1"/>
  <c r="AU552" i="1"/>
  <c r="AS552" i="1"/>
  <c r="AR552" i="1"/>
  <c r="AQ552" i="1"/>
  <c r="AP552" i="1"/>
  <c r="AO552" i="1"/>
  <c r="E552" i="1"/>
  <c r="BD551" i="1"/>
  <c r="BC551" i="1"/>
  <c r="BB551" i="1"/>
  <c r="BA551" i="1"/>
  <c r="AY551" i="1"/>
  <c r="AX551" i="1"/>
  <c r="AW551" i="1"/>
  <c r="AV551" i="1"/>
  <c r="AU551" i="1"/>
  <c r="AS551" i="1"/>
  <c r="AR551" i="1"/>
  <c r="AQ551" i="1"/>
  <c r="AP551" i="1"/>
  <c r="AO551" i="1"/>
  <c r="E551" i="1"/>
  <c r="BD550" i="1"/>
  <c r="BC550" i="1"/>
  <c r="BB550" i="1"/>
  <c r="BA550" i="1"/>
  <c r="AY550" i="1"/>
  <c r="AX550" i="1"/>
  <c r="AW550" i="1"/>
  <c r="AV550" i="1"/>
  <c r="AU550" i="1"/>
  <c r="AS550" i="1"/>
  <c r="AR550" i="1"/>
  <c r="AQ550" i="1"/>
  <c r="AP550" i="1"/>
  <c r="AO550" i="1"/>
  <c r="E550" i="1"/>
  <c r="BD549" i="1"/>
  <c r="BC549" i="1"/>
  <c r="BB549" i="1"/>
  <c r="BA549" i="1"/>
  <c r="AY549" i="1"/>
  <c r="AX549" i="1"/>
  <c r="AW549" i="1"/>
  <c r="AV549" i="1"/>
  <c r="AU549" i="1"/>
  <c r="AS549" i="1"/>
  <c r="AR549" i="1"/>
  <c r="AQ549" i="1"/>
  <c r="AP549" i="1"/>
  <c r="AO549" i="1"/>
  <c r="E549" i="1"/>
  <c r="BD548" i="1"/>
  <c r="BC548" i="1"/>
  <c r="BB548" i="1"/>
  <c r="BA548" i="1"/>
  <c r="AY548" i="1"/>
  <c r="AX548" i="1"/>
  <c r="AW548" i="1"/>
  <c r="AV548" i="1"/>
  <c r="AU548" i="1"/>
  <c r="AS548" i="1"/>
  <c r="AR548" i="1"/>
  <c r="AQ548" i="1"/>
  <c r="AP548" i="1"/>
  <c r="AO548" i="1"/>
  <c r="E548" i="1"/>
  <c r="BD547" i="1"/>
  <c r="BC547" i="1"/>
  <c r="BB547" i="1"/>
  <c r="BA547" i="1"/>
  <c r="AY547" i="1"/>
  <c r="AX547" i="1"/>
  <c r="AW547" i="1"/>
  <c r="AV547" i="1"/>
  <c r="AU547" i="1"/>
  <c r="AS547" i="1"/>
  <c r="AR547" i="1"/>
  <c r="AQ547" i="1"/>
  <c r="AP547" i="1"/>
  <c r="AO547" i="1"/>
  <c r="E547" i="1"/>
  <c r="BD546" i="1"/>
  <c r="BC546" i="1"/>
  <c r="BB546" i="1"/>
  <c r="BA546" i="1"/>
  <c r="AY546" i="1"/>
  <c r="AX546" i="1"/>
  <c r="AW546" i="1"/>
  <c r="AV546" i="1"/>
  <c r="AU546" i="1"/>
  <c r="AS546" i="1"/>
  <c r="AR546" i="1"/>
  <c r="AQ546" i="1"/>
  <c r="AP546" i="1"/>
  <c r="AO546" i="1"/>
  <c r="E546" i="1"/>
  <c r="BD545" i="1"/>
  <c r="BC545" i="1"/>
  <c r="BB545" i="1"/>
  <c r="BA545" i="1"/>
  <c r="AY545" i="1"/>
  <c r="AX545" i="1"/>
  <c r="AW545" i="1"/>
  <c r="AV545" i="1"/>
  <c r="AU545" i="1"/>
  <c r="AS545" i="1"/>
  <c r="AR545" i="1"/>
  <c r="AQ545" i="1"/>
  <c r="AP545" i="1"/>
  <c r="AO545" i="1"/>
  <c r="E545" i="1"/>
  <c r="BD544" i="1"/>
  <c r="BC544" i="1"/>
  <c r="BB544" i="1"/>
  <c r="BA544" i="1"/>
  <c r="AY544" i="1"/>
  <c r="AX544" i="1"/>
  <c r="AW544" i="1"/>
  <c r="AV544" i="1"/>
  <c r="AU544" i="1"/>
  <c r="AS544" i="1"/>
  <c r="AR544" i="1"/>
  <c r="AQ544" i="1"/>
  <c r="AP544" i="1"/>
  <c r="AO544" i="1"/>
  <c r="E544" i="1"/>
  <c r="BD543" i="1"/>
  <c r="BC543" i="1"/>
  <c r="BB543" i="1"/>
  <c r="BA543" i="1"/>
  <c r="AY543" i="1"/>
  <c r="AX543" i="1"/>
  <c r="AW543" i="1"/>
  <c r="AV543" i="1"/>
  <c r="AU543" i="1"/>
  <c r="AS543" i="1"/>
  <c r="AR543" i="1"/>
  <c r="AQ543" i="1"/>
  <c r="AP543" i="1"/>
  <c r="AO543" i="1"/>
  <c r="E543" i="1"/>
  <c r="BD542" i="1"/>
  <c r="BC542" i="1"/>
  <c r="BB542" i="1"/>
  <c r="BA542" i="1"/>
  <c r="AY542" i="1"/>
  <c r="AX542" i="1"/>
  <c r="AW542" i="1"/>
  <c r="AV542" i="1"/>
  <c r="AU542" i="1"/>
  <c r="AS542" i="1"/>
  <c r="AR542" i="1"/>
  <c r="AQ542" i="1"/>
  <c r="AP542" i="1"/>
  <c r="AO542" i="1"/>
  <c r="E542" i="1"/>
  <c r="BD541" i="1"/>
  <c r="BC541" i="1"/>
  <c r="BB541" i="1"/>
  <c r="BA541" i="1"/>
  <c r="AY541" i="1"/>
  <c r="AX541" i="1"/>
  <c r="AW541" i="1"/>
  <c r="AV541" i="1"/>
  <c r="AU541" i="1"/>
  <c r="AS541" i="1"/>
  <c r="AR541" i="1"/>
  <c r="AQ541" i="1"/>
  <c r="AP541" i="1"/>
  <c r="AO541" i="1"/>
  <c r="E541" i="1"/>
  <c r="BD540" i="1"/>
  <c r="BC540" i="1"/>
  <c r="BB540" i="1"/>
  <c r="BA540" i="1"/>
  <c r="AY540" i="1"/>
  <c r="AX540" i="1"/>
  <c r="AW540" i="1"/>
  <c r="AV540" i="1"/>
  <c r="AU540" i="1"/>
  <c r="AS540" i="1"/>
  <c r="AR540" i="1"/>
  <c r="AQ540" i="1"/>
  <c r="AP540" i="1"/>
  <c r="AO540" i="1"/>
  <c r="E540" i="1"/>
  <c r="BD539" i="1"/>
  <c r="BC539" i="1"/>
  <c r="BB539" i="1"/>
  <c r="BA539" i="1"/>
  <c r="AY539" i="1"/>
  <c r="AX539" i="1"/>
  <c r="AW539" i="1"/>
  <c r="AV539" i="1"/>
  <c r="AU539" i="1"/>
  <c r="AS539" i="1"/>
  <c r="AR539" i="1"/>
  <c r="AQ539" i="1"/>
  <c r="AP539" i="1"/>
  <c r="AO539" i="1"/>
  <c r="E539" i="1"/>
  <c r="BD538" i="1"/>
  <c r="BC538" i="1"/>
  <c r="BB538" i="1"/>
  <c r="BA538" i="1"/>
  <c r="AY538" i="1"/>
  <c r="AX538" i="1"/>
  <c r="AW538" i="1"/>
  <c r="AV538" i="1"/>
  <c r="AU538" i="1"/>
  <c r="AS538" i="1"/>
  <c r="AR538" i="1"/>
  <c r="AQ538" i="1"/>
  <c r="AP538" i="1"/>
  <c r="AO538" i="1"/>
  <c r="E538" i="1"/>
  <c r="BD537" i="1"/>
  <c r="BC537" i="1"/>
  <c r="BB537" i="1"/>
  <c r="BA537" i="1"/>
  <c r="AY537" i="1"/>
  <c r="AX537" i="1"/>
  <c r="AW537" i="1"/>
  <c r="AV537" i="1"/>
  <c r="AU537" i="1"/>
  <c r="AS537" i="1"/>
  <c r="AR537" i="1"/>
  <c r="AQ537" i="1"/>
  <c r="AP537" i="1"/>
  <c r="AO537" i="1"/>
  <c r="E537" i="1"/>
  <c r="BD536" i="1"/>
  <c r="BC536" i="1"/>
  <c r="BB536" i="1"/>
  <c r="BA536" i="1"/>
  <c r="AY536" i="1"/>
  <c r="AX536" i="1"/>
  <c r="AW536" i="1"/>
  <c r="AV536" i="1"/>
  <c r="AU536" i="1"/>
  <c r="AS536" i="1"/>
  <c r="AR536" i="1"/>
  <c r="AQ536" i="1"/>
  <c r="AP536" i="1"/>
  <c r="AO536" i="1"/>
  <c r="E536" i="1"/>
  <c r="BD535" i="1"/>
  <c r="BC535" i="1"/>
  <c r="BB535" i="1"/>
  <c r="BA535" i="1"/>
  <c r="AY535" i="1"/>
  <c r="AX535" i="1"/>
  <c r="AW535" i="1"/>
  <c r="AV535" i="1"/>
  <c r="AU535" i="1"/>
  <c r="AS535" i="1"/>
  <c r="AR535" i="1"/>
  <c r="AQ535" i="1"/>
  <c r="AP535" i="1"/>
  <c r="AO535" i="1"/>
  <c r="E535" i="1"/>
  <c r="BD534" i="1"/>
  <c r="BC534" i="1"/>
  <c r="BB534" i="1"/>
  <c r="BA534" i="1"/>
  <c r="AY534" i="1"/>
  <c r="AX534" i="1"/>
  <c r="AW534" i="1"/>
  <c r="AV534" i="1"/>
  <c r="AU534" i="1"/>
  <c r="AS534" i="1"/>
  <c r="AR534" i="1"/>
  <c r="AQ534" i="1"/>
  <c r="AP534" i="1"/>
  <c r="AO534" i="1"/>
  <c r="E534" i="1"/>
  <c r="BD533" i="1"/>
  <c r="BC533" i="1"/>
  <c r="BB533" i="1"/>
  <c r="BA533" i="1"/>
  <c r="AY533" i="1"/>
  <c r="AX533" i="1"/>
  <c r="AW533" i="1"/>
  <c r="AV533" i="1"/>
  <c r="AU533" i="1"/>
  <c r="AS533" i="1"/>
  <c r="AR533" i="1"/>
  <c r="AQ533" i="1"/>
  <c r="AP533" i="1"/>
  <c r="AO533" i="1"/>
  <c r="E533" i="1"/>
  <c r="BD532" i="1"/>
  <c r="BC532" i="1"/>
  <c r="BB532" i="1"/>
  <c r="BA532" i="1"/>
  <c r="AY532" i="1"/>
  <c r="AX532" i="1"/>
  <c r="AW532" i="1"/>
  <c r="AV532" i="1"/>
  <c r="AU532" i="1"/>
  <c r="AS532" i="1"/>
  <c r="AR532" i="1"/>
  <c r="AQ532" i="1"/>
  <c r="AP532" i="1"/>
  <c r="AO532" i="1"/>
  <c r="E532" i="1"/>
  <c r="BD531" i="1"/>
  <c r="BC531" i="1"/>
  <c r="BB531" i="1"/>
  <c r="BA531" i="1"/>
  <c r="AY531" i="1"/>
  <c r="AX531" i="1"/>
  <c r="AW531" i="1"/>
  <c r="AV531" i="1"/>
  <c r="AU531" i="1"/>
  <c r="AS531" i="1"/>
  <c r="AR531" i="1"/>
  <c r="AQ531" i="1"/>
  <c r="AP531" i="1"/>
  <c r="AO531" i="1"/>
  <c r="E531" i="1"/>
  <c r="BD530" i="1"/>
  <c r="BC530" i="1"/>
  <c r="BB530" i="1"/>
  <c r="BA530" i="1"/>
  <c r="AY530" i="1"/>
  <c r="AX530" i="1"/>
  <c r="AW530" i="1"/>
  <c r="AV530" i="1"/>
  <c r="AU530" i="1"/>
  <c r="AS530" i="1"/>
  <c r="AR530" i="1"/>
  <c r="AQ530" i="1"/>
  <c r="AP530" i="1"/>
  <c r="AO530" i="1"/>
  <c r="E530" i="1"/>
  <c r="BD529" i="1"/>
  <c r="BC529" i="1"/>
  <c r="BB529" i="1"/>
  <c r="BA529" i="1"/>
  <c r="AY529" i="1"/>
  <c r="AX529" i="1"/>
  <c r="AW529" i="1"/>
  <c r="AV529" i="1"/>
  <c r="AU529" i="1"/>
  <c r="AS529" i="1"/>
  <c r="AR529" i="1"/>
  <c r="AQ529" i="1"/>
  <c r="AP529" i="1"/>
  <c r="AO529" i="1"/>
  <c r="E529" i="1"/>
  <c r="BD528" i="1"/>
  <c r="BC528" i="1"/>
  <c r="BB528" i="1"/>
  <c r="BA528" i="1"/>
  <c r="AY528" i="1"/>
  <c r="AX528" i="1"/>
  <c r="AW528" i="1"/>
  <c r="AV528" i="1"/>
  <c r="AU528" i="1"/>
  <c r="AS528" i="1"/>
  <c r="AR528" i="1"/>
  <c r="AQ528" i="1"/>
  <c r="AP528" i="1"/>
  <c r="AO528" i="1"/>
  <c r="E528" i="1"/>
  <c r="BD527" i="1"/>
  <c r="BC527" i="1"/>
  <c r="BB527" i="1"/>
  <c r="BA527" i="1"/>
  <c r="AY527" i="1"/>
  <c r="AX527" i="1"/>
  <c r="AW527" i="1"/>
  <c r="AV527" i="1"/>
  <c r="AU527" i="1"/>
  <c r="AS527" i="1"/>
  <c r="AR527" i="1"/>
  <c r="AQ527" i="1"/>
  <c r="AP527" i="1"/>
  <c r="AO527" i="1"/>
  <c r="E527" i="1"/>
  <c r="BD526" i="1"/>
  <c r="BC526" i="1"/>
  <c r="BB526" i="1"/>
  <c r="BA526" i="1"/>
  <c r="AY526" i="1"/>
  <c r="AX526" i="1"/>
  <c r="AW526" i="1"/>
  <c r="AV526" i="1"/>
  <c r="AU526" i="1"/>
  <c r="AS526" i="1"/>
  <c r="AR526" i="1"/>
  <c r="AQ526" i="1"/>
  <c r="AP526" i="1"/>
  <c r="AO526" i="1"/>
  <c r="E526" i="1"/>
  <c r="BD525" i="1"/>
  <c r="BC525" i="1"/>
  <c r="BB525" i="1"/>
  <c r="BA525" i="1"/>
  <c r="AY525" i="1"/>
  <c r="AX525" i="1"/>
  <c r="AW525" i="1"/>
  <c r="AV525" i="1"/>
  <c r="AU525" i="1"/>
  <c r="AS525" i="1"/>
  <c r="AR525" i="1"/>
  <c r="AQ525" i="1"/>
  <c r="AP525" i="1"/>
  <c r="AO525" i="1"/>
  <c r="E525" i="1"/>
  <c r="BD524" i="1"/>
  <c r="BC524" i="1"/>
  <c r="BB524" i="1"/>
  <c r="BA524" i="1"/>
  <c r="AY524" i="1"/>
  <c r="AX524" i="1"/>
  <c r="AW524" i="1"/>
  <c r="AV524" i="1"/>
  <c r="AU524" i="1"/>
  <c r="AS524" i="1"/>
  <c r="AR524" i="1"/>
  <c r="AQ524" i="1"/>
  <c r="AP524" i="1"/>
  <c r="AO524" i="1"/>
  <c r="E524" i="1"/>
  <c r="BD523" i="1"/>
  <c r="BC523" i="1"/>
  <c r="BB523" i="1"/>
  <c r="BA523" i="1"/>
  <c r="AY523" i="1"/>
  <c r="AX523" i="1"/>
  <c r="AW523" i="1"/>
  <c r="AV523" i="1"/>
  <c r="AU523" i="1"/>
  <c r="AS523" i="1"/>
  <c r="AR523" i="1"/>
  <c r="AQ523" i="1"/>
  <c r="AP523" i="1"/>
  <c r="AO523" i="1"/>
  <c r="E523" i="1"/>
  <c r="BD522" i="1"/>
  <c r="BC522" i="1"/>
  <c r="BB522" i="1"/>
  <c r="BA522" i="1"/>
  <c r="AY522" i="1"/>
  <c r="AX522" i="1"/>
  <c r="AW522" i="1"/>
  <c r="AV522" i="1"/>
  <c r="AU522" i="1"/>
  <c r="AS522" i="1"/>
  <c r="AR522" i="1"/>
  <c r="AQ522" i="1"/>
  <c r="AP522" i="1"/>
  <c r="AO522" i="1"/>
  <c r="E522" i="1"/>
  <c r="BD521" i="1"/>
  <c r="BC521" i="1"/>
  <c r="BB521" i="1"/>
  <c r="BA521" i="1"/>
  <c r="AY521" i="1"/>
  <c r="AX521" i="1"/>
  <c r="AW521" i="1"/>
  <c r="AV521" i="1"/>
  <c r="AU521" i="1"/>
  <c r="AS521" i="1"/>
  <c r="AR521" i="1"/>
  <c r="AQ521" i="1"/>
  <c r="AP521" i="1"/>
  <c r="AO521" i="1"/>
  <c r="E521" i="1"/>
  <c r="BD520" i="1"/>
  <c r="BC520" i="1"/>
  <c r="BB520" i="1"/>
  <c r="BA520" i="1"/>
  <c r="AY520" i="1"/>
  <c r="AX520" i="1"/>
  <c r="AW520" i="1"/>
  <c r="AV520" i="1"/>
  <c r="AU520" i="1"/>
  <c r="AS520" i="1"/>
  <c r="AR520" i="1"/>
  <c r="AQ520" i="1"/>
  <c r="AP520" i="1"/>
  <c r="AO520" i="1"/>
  <c r="E520" i="1"/>
  <c r="BD519" i="1"/>
  <c r="BC519" i="1"/>
  <c r="BB519" i="1"/>
  <c r="BA519" i="1"/>
  <c r="AY519" i="1"/>
  <c r="AX519" i="1"/>
  <c r="AW519" i="1"/>
  <c r="AV519" i="1"/>
  <c r="AU519" i="1"/>
  <c r="AS519" i="1"/>
  <c r="AR519" i="1"/>
  <c r="AQ519" i="1"/>
  <c r="AP519" i="1"/>
  <c r="AO519" i="1"/>
  <c r="E519" i="1"/>
  <c r="BD518" i="1"/>
  <c r="BC518" i="1"/>
  <c r="BB518" i="1"/>
  <c r="BA518" i="1"/>
  <c r="AY518" i="1"/>
  <c r="AX518" i="1"/>
  <c r="AW518" i="1"/>
  <c r="AV518" i="1"/>
  <c r="AU518" i="1"/>
  <c r="AS518" i="1"/>
  <c r="AR518" i="1"/>
  <c r="AQ518" i="1"/>
  <c r="AP518" i="1"/>
  <c r="AO518" i="1"/>
  <c r="E518" i="1"/>
  <c r="BD517" i="1"/>
  <c r="BC517" i="1"/>
  <c r="BB517" i="1"/>
  <c r="BA517" i="1"/>
  <c r="AY517" i="1"/>
  <c r="AX517" i="1"/>
  <c r="AW517" i="1"/>
  <c r="AV517" i="1"/>
  <c r="AU517" i="1"/>
  <c r="AS517" i="1"/>
  <c r="AR517" i="1"/>
  <c r="AQ517" i="1"/>
  <c r="AP517" i="1"/>
  <c r="AO517" i="1"/>
  <c r="E517" i="1"/>
  <c r="BD516" i="1"/>
  <c r="BC516" i="1"/>
  <c r="BB516" i="1"/>
  <c r="BA516" i="1"/>
  <c r="AY516" i="1"/>
  <c r="AX516" i="1"/>
  <c r="AW516" i="1"/>
  <c r="AV516" i="1"/>
  <c r="AU516" i="1"/>
  <c r="AS516" i="1"/>
  <c r="AR516" i="1"/>
  <c r="AQ516" i="1"/>
  <c r="AP516" i="1"/>
  <c r="AO516" i="1"/>
  <c r="E516" i="1"/>
  <c r="BD515" i="1"/>
  <c r="BC515" i="1"/>
  <c r="BB515" i="1"/>
  <c r="BA515" i="1"/>
  <c r="AY515" i="1"/>
  <c r="AX515" i="1"/>
  <c r="AW515" i="1"/>
  <c r="AV515" i="1"/>
  <c r="AU515" i="1"/>
  <c r="AS515" i="1"/>
  <c r="AR515" i="1"/>
  <c r="AQ515" i="1"/>
  <c r="AP515" i="1"/>
  <c r="AO515" i="1"/>
  <c r="E515" i="1"/>
  <c r="BD514" i="1"/>
  <c r="BC514" i="1"/>
  <c r="BB514" i="1"/>
  <c r="BA514" i="1"/>
  <c r="AY514" i="1"/>
  <c r="AX514" i="1"/>
  <c r="AW514" i="1"/>
  <c r="AV514" i="1"/>
  <c r="AU514" i="1"/>
  <c r="AS514" i="1"/>
  <c r="AR514" i="1"/>
  <c r="AQ514" i="1"/>
  <c r="AP514" i="1"/>
  <c r="AO514" i="1"/>
  <c r="E514" i="1"/>
  <c r="BD513" i="1"/>
  <c r="BC513" i="1"/>
  <c r="BB513" i="1"/>
  <c r="BA513" i="1"/>
  <c r="AY513" i="1"/>
  <c r="AX513" i="1"/>
  <c r="AW513" i="1"/>
  <c r="AV513" i="1"/>
  <c r="AU513" i="1"/>
  <c r="AS513" i="1"/>
  <c r="AR513" i="1"/>
  <c r="AQ513" i="1"/>
  <c r="AP513" i="1"/>
  <c r="AO513" i="1"/>
  <c r="E513" i="1"/>
  <c r="BD512" i="1"/>
  <c r="BC512" i="1"/>
  <c r="BB512" i="1"/>
  <c r="BA512" i="1"/>
  <c r="AY512" i="1"/>
  <c r="AX512" i="1"/>
  <c r="AW512" i="1"/>
  <c r="AV512" i="1"/>
  <c r="AU512" i="1"/>
  <c r="AS512" i="1"/>
  <c r="AR512" i="1"/>
  <c r="AQ512" i="1"/>
  <c r="AP512" i="1"/>
  <c r="AO512" i="1"/>
  <c r="E512" i="1"/>
  <c r="BD511" i="1"/>
  <c r="BC511" i="1"/>
  <c r="BB511" i="1"/>
  <c r="BA511" i="1"/>
  <c r="AY511" i="1"/>
  <c r="AX511" i="1"/>
  <c r="AW511" i="1"/>
  <c r="AV511" i="1"/>
  <c r="AU511" i="1"/>
  <c r="AS511" i="1"/>
  <c r="AR511" i="1"/>
  <c r="AQ511" i="1"/>
  <c r="AP511" i="1"/>
  <c r="AO511" i="1"/>
  <c r="E511" i="1"/>
  <c r="BD510" i="1"/>
  <c r="BC510" i="1"/>
  <c r="BB510" i="1"/>
  <c r="BA510" i="1"/>
  <c r="AY510" i="1"/>
  <c r="AX510" i="1"/>
  <c r="AW510" i="1"/>
  <c r="AV510" i="1"/>
  <c r="AU510" i="1"/>
  <c r="AS510" i="1"/>
  <c r="AR510" i="1"/>
  <c r="AQ510" i="1"/>
  <c r="AP510" i="1"/>
  <c r="AO510" i="1"/>
  <c r="E510" i="1"/>
  <c r="BD509" i="1"/>
  <c r="BC509" i="1"/>
  <c r="BB509" i="1"/>
  <c r="BA509" i="1"/>
  <c r="AY509" i="1"/>
  <c r="AX509" i="1"/>
  <c r="AW509" i="1"/>
  <c r="AV509" i="1"/>
  <c r="AU509" i="1"/>
  <c r="AS509" i="1"/>
  <c r="AR509" i="1"/>
  <c r="AQ509" i="1"/>
  <c r="AP509" i="1"/>
  <c r="AO509" i="1"/>
  <c r="E509" i="1"/>
  <c r="BD508" i="1"/>
  <c r="BC508" i="1"/>
  <c r="BB508" i="1"/>
  <c r="BA508" i="1"/>
  <c r="AY508" i="1"/>
  <c r="AX508" i="1"/>
  <c r="AW508" i="1"/>
  <c r="AV508" i="1"/>
  <c r="AU508" i="1"/>
  <c r="AS508" i="1"/>
  <c r="AR508" i="1"/>
  <c r="AQ508" i="1"/>
  <c r="AP508" i="1"/>
  <c r="AO508" i="1"/>
  <c r="E508" i="1"/>
  <c r="BD507" i="1"/>
  <c r="BC507" i="1"/>
  <c r="BB507" i="1"/>
  <c r="BA507" i="1"/>
  <c r="AY507" i="1"/>
  <c r="AX507" i="1"/>
  <c r="AW507" i="1"/>
  <c r="AV507" i="1"/>
  <c r="AU507" i="1"/>
  <c r="AS507" i="1"/>
  <c r="AR507" i="1"/>
  <c r="AQ507" i="1"/>
  <c r="AP507" i="1"/>
  <c r="AO507" i="1"/>
  <c r="E507" i="1"/>
  <c r="BD506" i="1"/>
  <c r="BC506" i="1"/>
  <c r="BB506" i="1"/>
  <c r="BA506" i="1"/>
  <c r="AY506" i="1"/>
  <c r="AX506" i="1"/>
  <c r="AW506" i="1"/>
  <c r="AV506" i="1"/>
  <c r="AU506" i="1"/>
  <c r="AS506" i="1"/>
  <c r="AR506" i="1"/>
  <c r="AQ506" i="1"/>
  <c r="AP506" i="1"/>
  <c r="AO506" i="1"/>
  <c r="E506" i="1"/>
  <c r="BD505" i="1"/>
  <c r="BC505" i="1"/>
  <c r="BB505" i="1"/>
  <c r="BA505" i="1"/>
  <c r="AY505" i="1"/>
  <c r="AX505" i="1"/>
  <c r="AW505" i="1"/>
  <c r="AV505" i="1"/>
  <c r="AU505" i="1"/>
  <c r="AS505" i="1"/>
  <c r="AR505" i="1"/>
  <c r="AQ505" i="1"/>
  <c r="AP505" i="1"/>
  <c r="AO505" i="1"/>
  <c r="E505" i="1"/>
  <c r="BD504" i="1"/>
  <c r="BC504" i="1"/>
  <c r="BB504" i="1"/>
  <c r="BA504" i="1"/>
  <c r="AY504" i="1"/>
  <c r="AX504" i="1"/>
  <c r="AW504" i="1"/>
  <c r="AV504" i="1"/>
  <c r="AU504" i="1"/>
  <c r="AS504" i="1"/>
  <c r="AR504" i="1"/>
  <c r="AQ504" i="1"/>
  <c r="AP504" i="1"/>
  <c r="AO504" i="1"/>
  <c r="E504" i="1"/>
  <c r="BD503" i="1"/>
  <c r="BC503" i="1"/>
  <c r="BB503" i="1"/>
  <c r="BA503" i="1"/>
  <c r="AY503" i="1"/>
  <c r="AX503" i="1"/>
  <c r="AW503" i="1"/>
  <c r="AV503" i="1"/>
  <c r="AU503" i="1"/>
  <c r="AS503" i="1"/>
  <c r="AR503" i="1"/>
  <c r="AQ503" i="1"/>
  <c r="AP503" i="1"/>
  <c r="AO503" i="1"/>
  <c r="E503" i="1"/>
  <c r="BD502" i="1"/>
  <c r="BC502" i="1"/>
  <c r="BB502" i="1"/>
  <c r="BA502" i="1"/>
  <c r="AY502" i="1"/>
  <c r="AX502" i="1"/>
  <c r="AW502" i="1"/>
  <c r="AV502" i="1"/>
  <c r="AU502" i="1"/>
  <c r="AS502" i="1"/>
  <c r="AR502" i="1"/>
  <c r="AQ502" i="1"/>
  <c r="AP502" i="1"/>
  <c r="AO502" i="1"/>
  <c r="E502" i="1"/>
  <c r="BD501" i="1"/>
  <c r="BC501" i="1"/>
  <c r="BB501" i="1"/>
  <c r="BA501" i="1"/>
  <c r="AY501" i="1"/>
  <c r="AX501" i="1"/>
  <c r="AW501" i="1"/>
  <c r="AV501" i="1"/>
  <c r="AU501" i="1"/>
  <c r="AS501" i="1"/>
  <c r="AR501" i="1"/>
  <c r="AQ501" i="1"/>
  <c r="AP501" i="1"/>
  <c r="AO501" i="1"/>
  <c r="E501" i="1"/>
  <c r="BD500" i="1"/>
  <c r="BC500" i="1"/>
  <c r="BB500" i="1"/>
  <c r="BA500" i="1"/>
  <c r="AY500" i="1"/>
  <c r="AX500" i="1"/>
  <c r="AW500" i="1"/>
  <c r="AV500" i="1"/>
  <c r="AU500" i="1"/>
  <c r="AS500" i="1"/>
  <c r="AR500" i="1"/>
  <c r="AQ500" i="1"/>
  <c r="AP500" i="1"/>
  <c r="AO500" i="1"/>
  <c r="E500" i="1"/>
  <c r="BD499" i="1"/>
  <c r="BC499" i="1"/>
  <c r="BB499" i="1"/>
  <c r="BA499" i="1"/>
  <c r="AY499" i="1"/>
  <c r="AX499" i="1"/>
  <c r="AW499" i="1"/>
  <c r="AV499" i="1"/>
  <c r="AU499" i="1"/>
  <c r="AS499" i="1"/>
  <c r="AR499" i="1"/>
  <c r="AQ499" i="1"/>
  <c r="AP499" i="1"/>
  <c r="AO499" i="1"/>
  <c r="E499" i="1"/>
  <c r="BD498" i="1"/>
  <c r="BC498" i="1"/>
  <c r="BB498" i="1"/>
  <c r="BA498" i="1"/>
  <c r="AY498" i="1"/>
  <c r="AX498" i="1"/>
  <c r="AW498" i="1"/>
  <c r="AV498" i="1"/>
  <c r="AU498" i="1"/>
  <c r="AS498" i="1"/>
  <c r="AR498" i="1"/>
  <c r="AQ498" i="1"/>
  <c r="AP498" i="1"/>
  <c r="AO498" i="1"/>
  <c r="E498" i="1"/>
  <c r="BD497" i="1"/>
  <c r="BC497" i="1"/>
  <c r="BB497" i="1"/>
  <c r="BA497" i="1"/>
  <c r="AY497" i="1"/>
  <c r="AX497" i="1"/>
  <c r="AW497" i="1"/>
  <c r="AV497" i="1"/>
  <c r="AU497" i="1"/>
  <c r="AS497" i="1"/>
  <c r="AR497" i="1"/>
  <c r="AQ497" i="1"/>
  <c r="AP497" i="1"/>
  <c r="AO497" i="1"/>
  <c r="E497" i="1"/>
  <c r="BD496" i="1"/>
  <c r="BC496" i="1"/>
  <c r="BB496" i="1"/>
  <c r="BA496" i="1"/>
  <c r="AY496" i="1"/>
  <c r="AX496" i="1"/>
  <c r="AW496" i="1"/>
  <c r="AV496" i="1"/>
  <c r="AU496" i="1"/>
  <c r="AS496" i="1"/>
  <c r="AR496" i="1"/>
  <c r="AQ496" i="1"/>
  <c r="AP496" i="1"/>
  <c r="AO496" i="1"/>
  <c r="E496" i="1"/>
  <c r="BD495" i="1"/>
  <c r="BC495" i="1"/>
  <c r="BB495" i="1"/>
  <c r="BA495" i="1"/>
  <c r="AY495" i="1"/>
  <c r="AX495" i="1"/>
  <c r="AW495" i="1"/>
  <c r="AV495" i="1"/>
  <c r="AU495" i="1"/>
  <c r="AS495" i="1"/>
  <c r="AR495" i="1"/>
  <c r="AQ495" i="1"/>
  <c r="AP495" i="1"/>
  <c r="AO495" i="1"/>
  <c r="E495" i="1"/>
  <c r="BD494" i="1"/>
  <c r="BC494" i="1"/>
  <c r="BB494" i="1"/>
  <c r="BA494" i="1"/>
  <c r="AY494" i="1"/>
  <c r="AX494" i="1"/>
  <c r="AW494" i="1"/>
  <c r="AV494" i="1"/>
  <c r="AU494" i="1"/>
  <c r="AS494" i="1"/>
  <c r="AR494" i="1"/>
  <c r="AQ494" i="1"/>
  <c r="AP494" i="1"/>
  <c r="AO494" i="1"/>
  <c r="E494" i="1"/>
  <c r="BD493" i="1"/>
  <c r="BC493" i="1"/>
  <c r="BB493" i="1"/>
  <c r="BA493" i="1"/>
  <c r="AY493" i="1"/>
  <c r="AX493" i="1"/>
  <c r="AW493" i="1"/>
  <c r="AV493" i="1"/>
  <c r="AU493" i="1"/>
  <c r="AS493" i="1"/>
  <c r="AR493" i="1"/>
  <c r="AQ493" i="1"/>
  <c r="AP493" i="1"/>
  <c r="AO493" i="1"/>
  <c r="E493" i="1"/>
  <c r="BD492" i="1"/>
  <c r="BC492" i="1"/>
  <c r="BB492" i="1"/>
  <c r="BA492" i="1"/>
  <c r="AY492" i="1"/>
  <c r="AX492" i="1"/>
  <c r="AW492" i="1"/>
  <c r="AV492" i="1"/>
  <c r="AU492" i="1"/>
  <c r="AS492" i="1"/>
  <c r="AR492" i="1"/>
  <c r="AQ492" i="1"/>
  <c r="AP492" i="1"/>
  <c r="AO492" i="1"/>
  <c r="E492" i="1"/>
  <c r="BD491" i="1"/>
  <c r="BC491" i="1"/>
  <c r="BB491" i="1"/>
  <c r="BA491" i="1"/>
  <c r="AY491" i="1"/>
  <c r="AX491" i="1"/>
  <c r="AW491" i="1"/>
  <c r="AV491" i="1"/>
  <c r="AU491" i="1"/>
  <c r="AS491" i="1"/>
  <c r="AR491" i="1"/>
  <c r="AQ491" i="1"/>
  <c r="AP491" i="1"/>
  <c r="AO491" i="1"/>
  <c r="E491" i="1"/>
  <c r="BD490" i="1"/>
  <c r="BC490" i="1"/>
  <c r="BB490" i="1"/>
  <c r="BA490" i="1"/>
  <c r="AY490" i="1"/>
  <c r="AX490" i="1"/>
  <c r="AW490" i="1"/>
  <c r="AV490" i="1"/>
  <c r="AU490" i="1"/>
  <c r="AS490" i="1"/>
  <c r="AR490" i="1"/>
  <c r="AQ490" i="1"/>
  <c r="AP490" i="1"/>
  <c r="AO490" i="1"/>
  <c r="E490" i="1"/>
  <c r="BD489" i="1"/>
  <c r="BC489" i="1"/>
  <c r="BB489" i="1"/>
  <c r="BA489" i="1"/>
  <c r="AY489" i="1"/>
  <c r="AX489" i="1"/>
  <c r="AW489" i="1"/>
  <c r="AV489" i="1"/>
  <c r="AU489" i="1"/>
  <c r="AS489" i="1"/>
  <c r="AR489" i="1"/>
  <c r="AQ489" i="1"/>
  <c r="AP489" i="1"/>
  <c r="AO489" i="1"/>
  <c r="E489" i="1"/>
  <c r="BD488" i="1"/>
  <c r="BC488" i="1"/>
  <c r="BB488" i="1"/>
  <c r="BA488" i="1"/>
  <c r="AY488" i="1"/>
  <c r="AX488" i="1"/>
  <c r="AW488" i="1"/>
  <c r="AV488" i="1"/>
  <c r="AU488" i="1"/>
  <c r="AS488" i="1"/>
  <c r="AR488" i="1"/>
  <c r="AQ488" i="1"/>
  <c r="AP488" i="1"/>
  <c r="AO488" i="1"/>
  <c r="E488" i="1"/>
  <c r="BD487" i="1"/>
  <c r="BC487" i="1"/>
  <c r="BB487" i="1"/>
  <c r="BA487" i="1"/>
  <c r="AY487" i="1"/>
  <c r="AX487" i="1"/>
  <c r="AW487" i="1"/>
  <c r="AV487" i="1"/>
  <c r="AU487" i="1"/>
  <c r="AS487" i="1"/>
  <c r="AR487" i="1"/>
  <c r="AQ487" i="1"/>
  <c r="AP487" i="1"/>
  <c r="AO487" i="1"/>
  <c r="E487" i="1"/>
  <c r="BD486" i="1"/>
  <c r="BC486" i="1"/>
  <c r="BB486" i="1"/>
  <c r="BA486" i="1"/>
  <c r="AY486" i="1"/>
  <c r="AX486" i="1"/>
  <c r="AW486" i="1"/>
  <c r="AV486" i="1"/>
  <c r="AU486" i="1"/>
  <c r="AS486" i="1"/>
  <c r="AR486" i="1"/>
  <c r="AQ486" i="1"/>
  <c r="AP486" i="1"/>
  <c r="AO486" i="1"/>
  <c r="E486" i="1"/>
  <c r="BD485" i="1"/>
  <c r="BC485" i="1"/>
  <c r="BB485" i="1"/>
  <c r="BA485" i="1"/>
  <c r="AY485" i="1"/>
  <c r="AX485" i="1"/>
  <c r="AW485" i="1"/>
  <c r="AV485" i="1"/>
  <c r="AU485" i="1"/>
  <c r="AS485" i="1"/>
  <c r="AR485" i="1"/>
  <c r="AQ485" i="1"/>
  <c r="AP485" i="1"/>
  <c r="AO485" i="1"/>
  <c r="E485" i="1"/>
  <c r="BD484" i="1"/>
  <c r="BC484" i="1"/>
  <c r="BB484" i="1"/>
  <c r="BA484" i="1"/>
  <c r="AY484" i="1"/>
  <c r="AX484" i="1"/>
  <c r="AW484" i="1"/>
  <c r="AV484" i="1"/>
  <c r="AU484" i="1"/>
  <c r="AS484" i="1"/>
  <c r="AR484" i="1"/>
  <c r="AQ484" i="1"/>
  <c r="AP484" i="1"/>
  <c r="AO484" i="1"/>
  <c r="E484" i="1"/>
  <c r="BD483" i="1"/>
  <c r="BC483" i="1"/>
  <c r="BB483" i="1"/>
  <c r="BA483" i="1"/>
  <c r="AY483" i="1"/>
  <c r="AX483" i="1"/>
  <c r="AW483" i="1"/>
  <c r="AV483" i="1"/>
  <c r="AU483" i="1"/>
  <c r="AS483" i="1"/>
  <c r="AR483" i="1"/>
  <c r="AQ483" i="1"/>
  <c r="AP483" i="1"/>
  <c r="AO483" i="1"/>
  <c r="E483" i="1"/>
  <c r="BD482" i="1"/>
  <c r="BC482" i="1"/>
  <c r="BB482" i="1"/>
  <c r="BA482" i="1"/>
  <c r="AY482" i="1"/>
  <c r="AX482" i="1"/>
  <c r="AW482" i="1"/>
  <c r="AV482" i="1"/>
  <c r="AU482" i="1"/>
  <c r="AS482" i="1"/>
  <c r="AR482" i="1"/>
  <c r="AQ482" i="1"/>
  <c r="AP482" i="1"/>
  <c r="AO482" i="1"/>
  <c r="E482" i="1"/>
  <c r="BD481" i="1"/>
  <c r="BC481" i="1"/>
  <c r="BB481" i="1"/>
  <c r="BA481" i="1"/>
  <c r="AY481" i="1"/>
  <c r="AX481" i="1"/>
  <c r="AW481" i="1"/>
  <c r="AV481" i="1"/>
  <c r="AU481" i="1"/>
  <c r="AS481" i="1"/>
  <c r="AR481" i="1"/>
  <c r="AQ481" i="1"/>
  <c r="AP481" i="1"/>
  <c r="AO481" i="1"/>
  <c r="E481" i="1"/>
  <c r="BD480" i="1"/>
  <c r="BC480" i="1"/>
  <c r="BB480" i="1"/>
  <c r="BA480" i="1"/>
  <c r="AY480" i="1"/>
  <c r="AX480" i="1"/>
  <c r="AW480" i="1"/>
  <c r="AV480" i="1"/>
  <c r="AU480" i="1"/>
  <c r="AS480" i="1"/>
  <c r="AR480" i="1"/>
  <c r="AQ480" i="1"/>
  <c r="AP480" i="1"/>
  <c r="AO480" i="1"/>
  <c r="E480" i="1"/>
  <c r="BD479" i="1"/>
  <c r="BC479" i="1"/>
  <c r="BB479" i="1"/>
  <c r="BA479" i="1"/>
  <c r="AY479" i="1"/>
  <c r="AX479" i="1"/>
  <c r="AW479" i="1"/>
  <c r="AV479" i="1"/>
  <c r="AU479" i="1"/>
  <c r="AS479" i="1"/>
  <c r="AR479" i="1"/>
  <c r="AQ479" i="1"/>
  <c r="AP479" i="1"/>
  <c r="AO479" i="1"/>
  <c r="E479" i="1"/>
  <c r="BD478" i="1"/>
  <c r="BC478" i="1"/>
  <c r="BB478" i="1"/>
  <c r="BA478" i="1"/>
  <c r="AY478" i="1"/>
  <c r="AX478" i="1"/>
  <c r="AW478" i="1"/>
  <c r="AV478" i="1"/>
  <c r="AU478" i="1"/>
  <c r="AS478" i="1"/>
  <c r="AR478" i="1"/>
  <c r="AQ478" i="1"/>
  <c r="AP478" i="1"/>
  <c r="AO478" i="1"/>
  <c r="E478" i="1"/>
  <c r="BD477" i="1"/>
  <c r="BC477" i="1"/>
  <c r="BB477" i="1"/>
  <c r="BA477" i="1"/>
  <c r="AY477" i="1"/>
  <c r="AX477" i="1"/>
  <c r="AW477" i="1"/>
  <c r="AV477" i="1"/>
  <c r="AU477" i="1"/>
  <c r="AS477" i="1"/>
  <c r="AR477" i="1"/>
  <c r="AQ477" i="1"/>
  <c r="AP477" i="1"/>
  <c r="AO477" i="1"/>
  <c r="E477" i="1"/>
  <c r="BD476" i="1"/>
  <c r="BC476" i="1"/>
  <c r="BB476" i="1"/>
  <c r="BA476" i="1"/>
  <c r="AY476" i="1"/>
  <c r="AX476" i="1"/>
  <c r="AW476" i="1"/>
  <c r="AV476" i="1"/>
  <c r="AU476" i="1"/>
  <c r="AS476" i="1"/>
  <c r="AR476" i="1"/>
  <c r="AQ476" i="1"/>
  <c r="AP476" i="1"/>
  <c r="AO476" i="1"/>
  <c r="E476" i="1"/>
  <c r="BD475" i="1"/>
  <c r="BC475" i="1"/>
  <c r="BB475" i="1"/>
  <c r="BA475" i="1"/>
  <c r="AY475" i="1"/>
  <c r="AX475" i="1"/>
  <c r="AW475" i="1"/>
  <c r="AV475" i="1"/>
  <c r="AU475" i="1"/>
  <c r="AS475" i="1"/>
  <c r="AR475" i="1"/>
  <c r="AQ475" i="1"/>
  <c r="AP475" i="1"/>
  <c r="AO475" i="1"/>
  <c r="E475" i="1"/>
  <c r="BD474" i="1"/>
  <c r="BC474" i="1"/>
  <c r="BB474" i="1"/>
  <c r="BA474" i="1"/>
  <c r="AY474" i="1"/>
  <c r="AX474" i="1"/>
  <c r="AW474" i="1"/>
  <c r="AV474" i="1"/>
  <c r="AU474" i="1"/>
  <c r="AS474" i="1"/>
  <c r="AR474" i="1"/>
  <c r="AQ474" i="1"/>
  <c r="AP474" i="1"/>
  <c r="AO474" i="1"/>
  <c r="E474" i="1"/>
  <c r="BD473" i="1"/>
  <c r="BC473" i="1"/>
  <c r="BB473" i="1"/>
  <c r="BA473" i="1"/>
  <c r="AY473" i="1"/>
  <c r="AX473" i="1"/>
  <c r="AW473" i="1"/>
  <c r="AV473" i="1"/>
  <c r="AU473" i="1"/>
  <c r="AS473" i="1"/>
  <c r="AR473" i="1"/>
  <c r="AQ473" i="1"/>
  <c r="AP473" i="1"/>
  <c r="AO473" i="1"/>
  <c r="E473" i="1"/>
  <c r="BD472" i="1"/>
  <c r="BC472" i="1"/>
  <c r="BB472" i="1"/>
  <c r="BA472" i="1"/>
  <c r="AY472" i="1"/>
  <c r="AX472" i="1"/>
  <c r="AW472" i="1"/>
  <c r="AV472" i="1"/>
  <c r="AU472" i="1"/>
  <c r="AS472" i="1"/>
  <c r="AR472" i="1"/>
  <c r="AQ472" i="1"/>
  <c r="AP472" i="1"/>
  <c r="AO472" i="1"/>
  <c r="E472" i="1"/>
  <c r="BD471" i="1"/>
  <c r="BC471" i="1"/>
  <c r="BB471" i="1"/>
  <c r="BA471" i="1"/>
  <c r="AY471" i="1"/>
  <c r="AX471" i="1"/>
  <c r="AW471" i="1"/>
  <c r="AV471" i="1"/>
  <c r="AU471" i="1"/>
  <c r="AS471" i="1"/>
  <c r="AR471" i="1"/>
  <c r="AQ471" i="1"/>
  <c r="AP471" i="1"/>
  <c r="AO471" i="1"/>
  <c r="E471" i="1"/>
  <c r="BD470" i="1"/>
  <c r="BC470" i="1"/>
  <c r="BB470" i="1"/>
  <c r="BA470" i="1"/>
  <c r="AY470" i="1"/>
  <c r="AX470" i="1"/>
  <c r="AW470" i="1"/>
  <c r="AV470" i="1"/>
  <c r="AU470" i="1"/>
  <c r="AS470" i="1"/>
  <c r="AR470" i="1"/>
  <c r="AQ470" i="1"/>
  <c r="AP470" i="1"/>
  <c r="AO470" i="1"/>
  <c r="E470" i="1"/>
  <c r="BD469" i="1"/>
  <c r="BC469" i="1"/>
  <c r="BB469" i="1"/>
  <c r="BA469" i="1"/>
  <c r="AY469" i="1"/>
  <c r="AX469" i="1"/>
  <c r="AW469" i="1"/>
  <c r="AV469" i="1"/>
  <c r="AU469" i="1"/>
  <c r="AS469" i="1"/>
  <c r="AR469" i="1"/>
  <c r="AQ469" i="1"/>
  <c r="AP469" i="1"/>
  <c r="AO469" i="1"/>
  <c r="E469" i="1"/>
  <c r="BD468" i="1"/>
  <c r="BC468" i="1"/>
  <c r="BB468" i="1"/>
  <c r="BA468" i="1"/>
  <c r="AY468" i="1"/>
  <c r="AX468" i="1"/>
  <c r="AW468" i="1"/>
  <c r="AV468" i="1"/>
  <c r="AU468" i="1"/>
  <c r="AS468" i="1"/>
  <c r="AR468" i="1"/>
  <c r="AQ468" i="1"/>
  <c r="AP468" i="1"/>
  <c r="AO468" i="1"/>
  <c r="E468" i="1"/>
  <c r="BD467" i="1"/>
  <c r="BC467" i="1"/>
  <c r="BB467" i="1"/>
  <c r="BA467" i="1"/>
  <c r="AY467" i="1"/>
  <c r="AX467" i="1"/>
  <c r="AW467" i="1"/>
  <c r="AV467" i="1"/>
  <c r="AU467" i="1"/>
  <c r="AS467" i="1"/>
  <c r="AR467" i="1"/>
  <c r="AQ467" i="1"/>
  <c r="AP467" i="1"/>
  <c r="AO467" i="1"/>
  <c r="E467" i="1"/>
  <c r="BD466" i="1"/>
  <c r="BC466" i="1"/>
  <c r="BB466" i="1"/>
  <c r="BA466" i="1"/>
  <c r="AY466" i="1"/>
  <c r="AX466" i="1"/>
  <c r="AW466" i="1"/>
  <c r="AV466" i="1"/>
  <c r="AU466" i="1"/>
  <c r="AS466" i="1"/>
  <c r="AR466" i="1"/>
  <c r="AQ466" i="1"/>
  <c r="AP466" i="1"/>
  <c r="AO466" i="1"/>
  <c r="E466" i="1"/>
  <c r="BD465" i="1"/>
  <c r="BC465" i="1"/>
  <c r="BB465" i="1"/>
  <c r="BA465" i="1"/>
  <c r="AY465" i="1"/>
  <c r="AX465" i="1"/>
  <c r="AW465" i="1"/>
  <c r="AV465" i="1"/>
  <c r="AU465" i="1"/>
  <c r="AS465" i="1"/>
  <c r="AR465" i="1"/>
  <c r="AQ465" i="1"/>
  <c r="AP465" i="1"/>
  <c r="AO465" i="1"/>
  <c r="E465" i="1"/>
  <c r="BD464" i="1"/>
  <c r="BC464" i="1"/>
  <c r="BB464" i="1"/>
  <c r="BA464" i="1"/>
  <c r="AY464" i="1"/>
  <c r="AX464" i="1"/>
  <c r="AW464" i="1"/>
  <c r="AV464" i="1"/>
  <c r="AU464" i="1"/>
  <c r="AS464" i="1"/>
  <c r="AR464" i="1"/>
  <c r="AQ464" i="1"/>
  <c r="AP464" i="1"/>
  <c r="AO464" i="1"/>
  <c r="E464" i="1"/>
  <c r="BD463" i="1"/>
  <c r="BC463" i="1"/>
  <c r="BB463" i="1"/>
  <c r="BA463" i="1"/>
  <c r="AY463" i="1"/>
  <c r="AX463" i="1"/>
  <c r="AW463" i="1"/>
  <c r="AV463" i="1"/>
  <c r="AU463" i="1"/>
  <c r="AS463" i="1"/>
  <c r="AR463" i="1"/>
  <c r="AQ463" i="1"/>
  <c r="AP463" i="1"/>
  <c r="AO463" i="1"/>
  <c r="E463" i="1"/>
  <c r="BD462" i="1"/>
  <c r="BC462" i="1"/>
  <c r="BB462" i="1"/>
  <c r="BA462" i="1"/>
  <c r="AY462" i="1"/>
  <c r="AX462" i="1"/>
  <c r="AW462" i="1"/>
  <c r="AV462" i="1"/>
  <c r="AU462" i="1"/>
  <c r="AS462" i="1"/>
  <c r="AR462" i="1"/>
  <c r="AQ462" i="1"/>
  <c r="AP462" i="1"/>
  <c r="AO462" i="1"/>
  <c r="E462" i="1"/>
  <c r="BD461" i="1"/>
  <c r="BC461" i="1"/>
  <c r="BB461" i="1"/>
  <c r="BA461" i="1"/>
  <c r="AY461" i="1"/>
  <c r="AX461" i="1"/>
  <c r="AW461" i="1"/>
  <c r="AV461" i="1"/>
  <c r="AU461" i="1"/>
  <c r="AS461" i="1"/>
  <c r="AR461" i="1"/>
  <c r="AQ461" i="1"/>
  <c r="AP461" i="1"/>
  <c r="AO461" i="1"/>
  <c r="E461" i="1"/>
  <c r="BD460" i="1"/>
  <c r="BC460" i="1"/>
  <c r="BB460" i="1"/>
  <c r="BA460" i="1"/>
  <c r="AY460" i="1"/>
  <c r="AX460" i="1"/>
  <c r="AW460" i="1"/>
  <c r="AV460" i="1"/>
  <c r="AU460" i="1"/>
  <c r="AS460" i="1"/>
  <c r="AR460" i="1"/>
  <c r="AQ460" i="1"/>
  <c r="AP460" i="1"/>
  <c r="AO460" i="1"/>
  <c r="E460" i="1"/>
  <c r="BD459" i="1"/>
  <c r="BC459" i="1"/>
  <c r="BB459" i="1"/>
  <c r="BA459" i="1"/>
  <c r="AY459" i="1"/>
  <c r="AX459" i="1"/>
  <c r="AW459" i="1"/>
  <c r="AV459" i="1"/>
  <c r="AU459" i="1"/>
  <c r="AS459" i="1"/>
  <c r="AR459" i="1"/>
  <c r="AQ459" i="1"/>
  <c r="AP459" i="1"/>
  <c r="AO459" i="1"/>
  <c r="E459" i="1"/>
  <c r="BD458" i="1"/>
  <c r="BC458" i="1"/>
  <c r="BB458" i="1"/>
  <c r="BA458" i="1"/>
  <c r="AY458" i="1"/>
  <c r="AX458" i="1"/>
  <c r="AW458" i="1"/>
  <c r="AV458" i="1"/>
  <c r="AU458" i="1"/>
  <c r="AS458" i="1"/>
  <c r="AR458" i="1"/>
  <c r="AQ458" i="1"/>
  <c r="AP458" i="1"/>
  <c r="AO458" i="1"/>
  <c r="E458" i="1"/>
  <c r="BD457" i="1"/>
  <c r="BC457" i="1"/>
  <c r="BB457" i="1"/>
  <c r="BA457" i="1"/>
  <c r="AY457" i="1"/>
  <c r="AX457" i="1"/>
  <c r="AW457" i="1"/>
  <c r="AV457" i="1"/>
  <c r="AU457" i="1"/>
  <c r="AS457" i="1"/>
  <c r="AR457" i="1"/>
  <c r="AQ457" i="1"/>
  <c r="AP457" i="1"/>
  <c r="AO457" i="1"/>
  <c r="E457" i="1"/>
  <c r="BD456" i="1"/>
  <c r="BC456" i="1"/>
  <c r="BB456" i="1"/>
  <c r="BA456" i="1"/>
  <c r="AY456" i="1"/>
  <c r="AX456" i="1"/>
  <c r="AW456" i="1"/>
  <c r="AV456" i="1"/>
  <c r="AU456" i="1"/>
  <c r="AS456" i="1"/>
  <c r="AR456" i="1"/>
  <c r="AQ456" i="1"/>
  <c r="AP456" i="1"/>
  <c r="AO456" i="1"/>
  <c r="E456" i="1"/>
  <c r="BD455" i="1"/>
  <c r="BC455" i="1"/>
  <c r="BB455" i="1"/>
  <c r="BA455" i="1"/>
  <c r="AY455" i="1"/>
  <c r="AX455" i="1"/>
  <c r="AW455" i="1"/>
  <c r="AV455" i="1"/>
  <c r="AU455" i="1"/>
  <c r="AS455" i="1"/>
  <c r="AR455" i="1"/>
  <c r="AQ455" i="1"/>
  <c r="AP455" i="1"/>
  <c r="AO455" i="1"/>
  <c r="E455" i="1"/>
  <c r="BD454" i="1"/>
  <c r="BC454" i="1"/>
  <c r="BB454" i="1"/>
  <c r="BA454" i="1"/>
  <c r="AY454" i="1"/>
  <c r="AX454" i="1"/>
  <c r="AW454" i="1"/>
  <c r="AV454" i="1"/>
  <c r="AU454" i="1"/>
  <c r="AS454" i="1"/>
  <c r="AR454" i="1"/>
  <c r="AQ454" i="1"/>
  <c r="AP454" i="1"/>
  <c r="AO454" i="1"/>
  <c r="E454" i="1"/>
  <c r="BD453" i="1"/>
  <c r="BC453" i="1"/>
  <c r="BB453" i="1"/>
  <c r="BA453" i="1"/>
  <c r="AY453" i="1"/>
  <c r="AX453" i="1"/>
  <c r="AW453" i="1"/>
  <c r="AV453" i="1"/>
  <c r="AU453" i="1"/>
  <c r="AS453" i="1"/>
  <c r="AR453" i="1"/>
  <c r="AQ453" i="1"/>
  <c r="AP453" i="1"/>
  <c r="AO453" i="1"/>
  <c r="E453" i="1"/>
  <c r="BD452" i="1"/>
  <c r="BC452" i="1"/>
  <c r="BB452" i="1"/>
  <c r="BA452" i="1"/>
  <c r="AY452" i="1"/>
  <c r="AX452" i="1"/>
  <c r="AW452" i="1"/>
  <c r="AV452" i="1"/>
  <c r="AU452" i="1"/>
  <c r="AS452" i="1"/>
  <c r="AR452" i="1"/>
  <c r="AQ452" i="1"/>
  <c r="AP452" i="1"/>
  <c r="AO452" i="1"/>
  <c r="E452" i="1"/>
  <c r="BD451" i="1"/>
  <c r="BC451" i="1"/>
  <c r="BB451" i="1"/>
  <c r="BA451" i="1"/>
  <c r="AY451" i="1"/>
  <c r="AX451" i="1"/>
  <c r="AW451" i="1"/>
  <c r="AV451" i="1"/>
  <c r="AU451" i="1"/>
  <c r="AS451" i="1"/>
  <c r="AR451" i="1"/>
  <c r="AQ451" i="1"/>
  <c r="AP451" i="1"/>
  <c r="AO451" i="1"/>
  <c r="E451" i="1"/>
  <c r="BD450" i="1"/>
  <c r="BC450" i="1"/>
  <c r="BB450" i="1"/>
  <c r="BA450" i="1"/>
  <c r="AY450" i="1"/>
  <c r="AX450" i="1"/>
  <c r="AW450" i="1"/>
  <c r="AV450" i="1"/>
  <c r="AU450" i="1"/>
  <c r="AS450" i="1"/>
  <c r="AR450" i="1"/>
  <c r="AQ450" i="1"/>
  <c r="AP450" i="1"/>
  <c r="AO450" i="1"/>
  <c r="E450" i="1"/>
  <c r="BD449" i="1"/>
  <c r="BC449" i="1"/>
  <c r="BB449" i="1"/>
  <c r="BA449" i="1"/>
  <c r="AY449" i="1"/>
  <c r="AX449" i="1"/>
  <c r="AW449" i="1"/>
  <c r="AV449" i="1"/>
  <c r="AU449" i="1"/>
  <c r="AS449" i="1"/>
  <c r="AR449" i="1"/>
  <c r="AQ449" i="1"/>
  <c r="AP449" i="1"/>
  <c r="AO449" i="1"/>
  <c r="E449" i="1"/>
  <c r="BD448" i="1"/>
  <c r="BC448" i="1"/>
  <c r="BB448" i="1"/>
  <c r="BA448" i="1"/>
  <c r="AY448" i="1"/>
  <c r="AX448" i="1"/>
  <c r="AW448" i="1"/>
  <c r="AV448" i="1"/>
  <c r="AU448" i="1"/>
  <c r="AS448" i="1"/>
  <c r="AR448" i="1"/>
  <c r="AQ448" i="1"/>
  <c r="AP448" i="1"/>
  <c r="AO448" i="1"/>
  <c r="E448" i="1"/>
  <c r="BD447" i="1"/>
  <c r="BC447" i="1"/>
  <c r="BB447" i="1"/>
  <c r="BA447" i="1"/>
  <c r="AY447" i="1"/>
  <c r="AX447" i="1"/>
  <c r="AW447" i="1"/>
  <c r="AV447" i="1"/>
  <c r="AU447" i="1"/>
  <c r="AS447" i="1"/>
  <c r="AR447" i="1"/>
  <c r="AQ447" i="1"/>
  <c r="AP447" i="1"/>
  <c r="AO447" i="1"/>
  <c r="E447" i="1"/>
  <c r="BD446" i="1"/>
  <c r="BC446" i="1"/>
  <c r="BB446" i="1"/>
  <c r="BA446" i="1"/>
  <c r="AY446" i="1"/>
  <c r="AX446" i="1"/>
  <c r="AW446" i="1"/>
  <c r="AV446" i="1"/>
  <c r="AU446" i="1"/>
  <c r="AS446" i="1"/>
  <c r="AR446" i="1"/>
  <c r="AQ446" i="1"/>
  <c r="AP446" i="1"/>
  <c r="AO446" i="1"/>
  <c r="E446" i="1"/>
  <c r="BD445" i="1"/>
  <c r="BC445" i="1"/>
  <c r="BB445" i="1"/>
  <c r="BA445" i="1"/>
  <c r="AY445" i="1"/>
  <c r="AX445" i="1"/>
  <c r="AW445" i="1"/>
  <c r="AV445" i="1"/>
  <c r="AU445" i="1"/>
  <c r="AS445" i="1"/>
  <c r="AR445" i="1"/>
  <c r="AQ445" i="1"/>
  <c r="AP445" i="1"/>
  <c r="AO445" i="1"/>
  <c r="E445" i="1"/>
  <c r="BD444" i="1"/>
  <c r="BC444" i="1"/>
  <c r="BB444" i="1"/>
  <c r="BA444" i="1"/>
  <c r="AY444" i="1"/>
  <c r="AX444" i="1"/>
  <c r="AW444" i="1"/>
  <c r="AV444" i="1"/>
  <c r="AU444" i="1"/>
  <c r="AS444" i="1"/>
  <c r="AR444" i="1"/>
  <c r="AQ444" i="1"/>
  <c r="AP444" i="1"/>
  <c r="AO444" i="1"/>
  <c r="E444" i="1"/>
  <c r="BD443" i="1"/>
  <c r="BC443" i="1"/>
  <c r="BB443" i="1"/>
  <c r="BA443" i="1"/>
  <c r="AY443" i="1"/>
  <c r="AX443" i="1"/>
  <c r="AW443" i="1"/>
  <c r="AV443" i="1"/>
  <c r="AU443" i="1"/>
  <c r="AS443" i="1"/>
  <c r="AR443" i="1"/>
  <c r="AQ443" i="1"/>
  <c r="AP443" i="1"/>
  <c r="AO443" i="1"/>
  <c r="E443" i="1"/>
  <c r="BD442" i="1"/>
  <c r="BC442" i="1"/>
  <c r="BB442" i="1"/>
  <c r="BA442" i="1"/>
  <c r="AY442" i="1"/>
  <c r="AX442" i="1"/>
  <c r="AW442" i="1"/>
  <c r="AV442" i="1"/>
  <c r="AU442" i="1"/>
  <c r="AS442" i="1"/>
  <c r="AR442" i="1"/>
  <c r="AQ442" i="1"/>
  <c r="AP442" i="1"/>
  <c r="AO442" i="1"/>
  <c r="E442" i="1"/>
  <c r="BD441" i="1"/>
  <c r="BC441" i="1"/>
  <c r="BB441" i="1"/>
  <c r="BA441" i="1"/>
  <c r="AY441" i="1"/>
  <c r="AX441" i="1"/>
  <c r="AW441" i="1"/>
  <c r="AV441" i="1"/>
  <c r="AU441" i="1"/>
  <c r="AS441" i="1"/>
  <c r="AR441" i="1"/>
  <c r="AQ441" i="1"/>
  <c r="AP441" i="1"/>
  <c r="AO441" i="1"/>
  <c r="E441" i="1"/>
  <c r="BD440" i="1"/>
  <c r="BC440" i="1"/>
  <c r="BB440" i="1"/>
  <c r="BA440" i="1"/>
  <c r="AY440" i="1"/>
  <c r="AX440" i="1"/>
  <c r="AW440" i="1"/>
  <c r="AV440" i="1"/>
  <c r="AU440" i="1"/>
  <c r="AS440" i="1"/>
  <c r="AR440" i="1"/>
  <c r="AQ440" i="1"/>
  <c r="AP440" i="1"/>
  <c r="AO440" i="1"/>
  <c r="E440" i="1"/>
  <c r="BD439" i="1"/>
  <c r="BC439" i="1"/>
  <c r="BB439" i="1"/>
  <c r="BA439" i="1"/>
  <c r="AY439" i="1"/>
  <c r="AX439" i="1"/>
  <c r="AW439" i="1"/>
  <c r="AV439" i="1"/>
  <c r="AU439" i="1"/>
  <c r="AS439" i="1"/>
  <c r="AR439" i="1"/>
  <c r="AQ439" i="1"/>
  <c r="AP439" i="1"/>
  <c r="AO439" i="1"/>
  <c r="E439" i="1"/>
  <c r="BD438" i="1"/>
  <c r="BC438" i="1"/>
  <c r="BB438" i="1"/>
  <c r="BA438" i="1"/>
  <c r="AY438" i="1"/>
  <c r="AX438" i="1"/>
  <c r="AW438" i="1"/>
  <c r="AV438" i="1"/>
  <c r="AU438" i="1"/>
  <c r="AS438" i="1"/>
  <c r="AR438" i="1"/>
  <c r="AQ438" i="1"/>
  <c r="AP438" i="1"/>
  <c r="AO438" i="1"/>
  <c r="E438" i="1"/>
  <c r="BD437" i="1"/>
  <c r="BC437" i="1"/>
  <c r="BB437" i="1"/>
  <c r="BA437" i="1"/>
  <c r="AY437" i="1"/>
  <c r="AX437" i="1"/>
  <c r="AW437" i="1"/>
  <c r="AV437" i="1"/>
  <c r="AU437" i="1"/>
  <c r="AS437" i="1"/>
  <c r="AR437" i="1"/>
  <c r="AQ437" i="1"/>
  <c r="AP437" i="1"/>
  <c r="AO437" i="1"/>
  <c r="E437" i="1"/>
  <c r="BD436" i="1"/>
  <c r="BC436" i="1"/>
  <c r="BB436" i="1"/>
  <c r="BA436" i="1"/>
  <c r="AY436" i="1"/>
  <c r="AX436" i="1"/>
  <c r="AW436" i="1"/>
  <c r="AV436" i="1"/>
  <c r="AU436" i="1"/>
  <c r="AS436" i="1"/>
  <c r="AR436" i="1"/>
  <c r="AQ436" i="1"/>
  <c r="AP436" i="1"/>
  <c r="AO436" i="1"/>
  <c r="E436" i="1"/>
  <c r="BD435" i="1"/>
  <c r="BC435" i="1"/>
  <c r="BB435" i="1"/>
  <c r="BA435" i="1"/>
  <c r="AY435" i="1"/>
  <c r="AX435" i="1"/>
  <c r="AW435" i="1"/>
  <c r="AV435" i="1"/>
  <c r="AU435" i="1"/>
  <c r="AS435" i="1"/>
  <c r="AR435" i="1"/>
  <c r="AQ435" i="1"/>
  <c r="AP435" i="1"/>
  <c r="AO435" i="1"/>
  <c r="E435" i="1"/>
  <c r="BD434" i="1"/>
  <c r="BC434" i="1"/>
  <c r="BB434" i="1"/>
  <c r="BA434" i="1"/>
  <c r="AY434" i="1"/>
  <c r="AX434" i="1"/>
  <c r="AW434" i="1"/>
  <c r="AV434" i="1"/>
  <c r="AU434" i="1"/>
  <c r="AS434" i="1"/>
  <c r="AR434" i="1"/>
  <c r="AQ434" i="1"/>
  <c r="AP434" i="1"/>
  <c r="AO434" i="1"/>
  <c r="E434" i="1"/>
  <c r="BD433" i="1"/>
  <c r="BC433" i="1"/>
  <c r="BB433" i="1"/>
  <c r="BA433" i="1"/>
  <c r="AY433" i="1"/>
  <c r="AX433" i="1"/>
  <c r="AW433" i="1"/>
  <c r="AV433" i="1"/>
  <c r="AU433" i="1"/>
  <c r="AS433" i="1"/>
  <c r="AR433" i="1"/>
  <c r="AQ433" i="1"/>
  <c r="AP433" i="1"/>
  <c r="AO433" i="1"/>
  <c r="E433" i="1"/>
  <c r="BD432" i="1"/>
  <c r="BC432" i="1"/>
  <c r="BB432" i="1"/>
  <c r="BA432" i="1"/>
  <c r="AY432" i="1"/>
  <c r="AX432" i="1"/>
  <c r="AW432" i="1"/>
  <c r="AV432" i="1"/>
  <c r="AU432" i="1"/>
  <c r="AS432" i="1"/>
  <c r="AR432" i="1"/>
  <c r="AQ432" i="1"/>
  <c r="AP432" i="1"/>
  <c r="AO432" i="1"/>
  <c r="E432" i="1"/>
  <c r="BD431" i="1"/>
  <c r="BC431" i="1"/>
  <c r="BB431" i="1"/>
  <c r="BA431" i="1"/>
  <c r="AY431" i="1"/>
  <c r="AX431" i="1"/>
  <c r="AW431" i="1"/>
  <c r="AV431" i="1"/>
  <c r="AU431" i="1"/>
  <c r="AS431" i="1"/>
  <c r="AR431" i="1"/>
  <c r="AQ431" i="1"/>
  <c r="AP431" i="1"/>
  <c r="AO431" i="1"/>
  <c r="E431" i="1"/>
  <c r="BD430" i="1"/>
  <c r="BC430" i="1"/>
  <c r="BB430" i="1"/>
  <c r="BA430" i="1"/>
  <c r="AY430" i="1"/>
  <c r="AX430" i="1"/>
  <c r="AW430" i="1"/>
  <c r="AV430" i="1"/>
  <c r="AU430" i="1"/>
  <c r="AS430" i="1"/>
  <c r="AR430" i="1"/>
  <c r="AQ430" i="1"/>
  <c r="AP430" i="1"/>
  <c r="AO430" i="1"/>
  <c r="E430" i="1"/>
  <c r="BD429" i="1"/>
  <c r="BC429" i="1"/>
  <c r="BB429" i="1"/>
  <c r="BA429" i="1"/>
  <c r="AY429" i="1"/>
  <c r="AX429" i="1"/>
  <c r="AW429" i="1"/>
  <c r="AV429" i="1"/>
  <c r="AU429" i="1"/>
  <c r="AS429" i="1"/>
  <c r="AR429" i="1"/>
  <c r="AQ429" i="1"/>
  <c r="AP429" i="1"/>
  <c r="AO429" i="1"/>
  <c r="E429" i="1"/>
  <c r="BD428" i="1"/>
  <c r="BC428" i="1"/>
  <c r="BB428" i="1"/>
  <c r="BA428" i="1"/>
  <c r="AY428" i="1"/>
  <c r="AX428" i="1"/>
  <c r="AW428" i="1"/>
  <c r="AV428" i="1"/>
  <c r="AU428" i="1"/>
  <c r="AS428" i="1"/>
  <c r="AR428" i="1"/>
  <c r="AQ428" i="1"/>
  <c r="AP428" i="1"/>
  <c r="AO428" i="1"/>
  <c r="E428" i="1"/>
  <c r="BD427" i="1"/>
  <c r="BC427" i="1"/>
  <c r="BB427" i="1"/>
  <c r="BA427" i="1"/>
  <c r="AY427" i="1"/>
  <c r="AX427" i="1"/>
  <c r="AW427" i="1"/>
  <c r="AV427" i="1"/>
  <c r="AU427" i="1"/>
  <c r="AS427" i="1"/>
  <c r="AR427" i="1"/>
  <c r="AQ427" i="1"/>
  <c r="AP427" i="1"/>
  <c r="AO427" i="1"/>
  <c r="E427" i="1"/>
  <c r="BD426" i="1"/>
  <c r="BC426" i="1"/>
  <c r="BB426" i="1"/>
  <c r="BA426" i="1"/>
  <c r="AY426" i="1"/>
  <c r="AX426" i="1"/>
  <c r="AW426" i="1"/>
  <c r="AV426" i="1"/>
  <c r="AU426" i="1"/>
  <c r="AS426" i="1"/>
  <c r="AR426" i="1"/>
  <c r="AQ426" i="1"/>
  <c r="AP426" i="1"/>
  <c r="AO426" i="1"/>
  <c r="E426" i="1"/>
  <c r="BD425" i="1"/>
  <c r="BC425" i="1"/>
  <c r="BB425" i="1"/>
  <c r="BA425" i="1"/>
  <c r="AY425" i="1"/>
  <c r="AX425" i="1"/>
  <c r="AW425" i="1"/>
  <c r="AV425" i="1"/>
  <c r="AU425" i="1"/>
  <c r="AS425" i="1"/>
  <c r="AR425" i="1"/>
  <c r="AQ425" i="1"/>
  <c r="AP425" i="1"/>
  <c r="AO425" i="1"/>
  <c r="E425" i="1"/>
  <c r="BD424" i="1"/>
  <c r="BC424" i="1"/>
  <c r="BB424" i="1"/>
  <c r="BA424" i="1"/>
  <c r="AY424" i="1"/>
  <c r="AX424" i="1"/>
  <c r="AW424" i="1"/>
  <c r="AV424" i="1"/>
  <c r="AU424" i="1"/>
  <c r="AS424" i="1"/>
  <c r="AR424" i="1"/>
  <c r="AQ424" i="1"/>
  <c r="AP424" i="1"/>
  <c r="AO424" i="1"/>
  <c r="E424" i="1"/>
  <c r="BD423" i="1"/>
  <c r="BC423" i="1"/>
  <c r="BB423" i="1"/>
  <c r="BA423" i="1"/>
  <c r="AY423" i="1"/>
  <c r="AX423" i="1"/>
  <c r="AW423" i="1"/>
  <c r="AV423" i="1"/>
  <c r="AU423" i="1"/>
  <c r="AS423" i="1"/>
  <c r="AR423" i="1"/>
  <c r="AQ423" i="1"/>
  <c r="AP423" i="1"/>
  <c r="AO423" i="1"/>
  <c r="E423" i="1"/>
  <c r="BD422" i="1"/>
  <c r="BC422" i="1"/>
  <c r="BB422" i="1"/>
  <c r="BA422" i="1"/>
  <c r="AY422" i="1"/>
  <c r="AX422" i="1"/>
  <c r="AW422" i="1"/>
  <c r="AV422" i="1"/>
  <c r="AU422" i="1"/>
  <c r="AS422" i="1"/>
  <c r="AR422" i="1"/>
  <c r="AQ422" i="1"/>
  <c r="AP422" i="1"/>
  <c r="AO422" i="1"/>
  <c r="E422" i="1"/>
  <c r="BD421" i="1"/>
  <c r="BC421" i="1"/>
  <c r="BB421" i="1"/>
  <c r="BA421" i="1"/>
  <c r="AY421" i="1"/>
  <c r="AX421" i="1"/>
  <c r="AW421" i="1"/>
  <c r="AV421" i="1"/>
  <c r="AU421" i="1"/>
  <c r="AS421" i="1"/>
  <c r="AR421" i="1"/>
  <c r="AQ421" i="1"/>
  <c r="AP421" i="1"/>
  <c r="AO421" i="1"/>
  <c r="E421" i="1"/>
  <c r="BD420" i="1"/>
  <c r="BC420" i="1"/>
  <c r="BB420" i="1"/>
  <c r="BA420" i="1"/>
  <c r="AY420" i="1"/>
  <c r="AX420" i="1"/>
  <c r="AW420" i="1"/>
  <c r="AV420" i="1"/>
  <c r="AU420" i="1"/>
  <c r="AS420" i="1"/>
  <c r="AR420" i="1"/>
  <c r="AQ420" i="1"/>
  <c r="AP420" i="1"/>
  <c r="AO420" i="1"/>
  <c r="E420" i="1"/>
  <c r="BD419" i="1"/>
  <c r="BC419" i="1"/>
  <c r="BB419" i="1"/>
  <c r="BA419" i="1"/>
  <c r="AY419" i="1"/>
  <c r="AX419" i="1"/>
  <c r="AW419" i="1"/>
  <c r="AV419" i="1"/>
  <c r="AU419" i="1"/>
  <c r="AS419" i="1"/>
  <c r="AR419" i="1"/>
  <c r="AQ419" i="1"/>
  <c r="AP419" i="1"/>
  <c r="AO419" i="1"/>
  <c r="E419" i="1"/>
  <c r="BD418" i="1"/>
  <c r="BC418" i="1"/>
  <c r="BB418" i="1"/>
  <c r="BA418" i="1"/>
  <c r="AY418" i="1"/>
  <c r="AX418" i="1"/>
  <c r="AW418" i="1"/>
  <c r="AV418" i="1"/>
  <c r="AU418" i="1"/>
  <c r="AS418" i="1"/>
  <c r="AR418" i="1"/>
  <c r="AQ418" i="1"/>
  <c r="AP418" i="1"/>
  <c r="AO418" i="1"/>
  <c r="E418" i="1"/>
  <c r="BD417" i="1"/>
  <c r="BC417" i="1"/>
  <c r="BB417" i="1"/>
  <c r="BA417" i="1"/>
  <c r="AY417" i="1"/>
  <c r="AX417" i="1"/>
  <c r="AW417" i="1"/>
  <c r="AV417" i="1"/>
  <c r="AU417" i="1"/>
  <c r="AS417" i="1"/>
  <c r="AR417" i="1"/>
  <c r="AQ417" i="1"/>
  <c r="AP417" i="1"/>
  <c r="AO417" i="1"/>
  <c r="E417" i="1"/>
  <c r="BD416" i="1"/>
  <c r="BC416" i="1"/>
  <c r="BB416" i="1"/>
  <c r="BA416" i="1"/>
  <c r="AY416" i="1"/>
  <c r="AX416" i="1"/>
  <c r="AW416" i="1"/>
  <c r="AV416" i="1"/>
  <c r="AU416" i="1"/>
  <c r="AS416" i="1"/>
  <c r="AR416" i="1"/>
  <c r="AQ416" i="1"/>
  <c r="AP416" i="1"/>
  <c r="AO416" i="1"/>
  <c r="E416" i="1"/>
  <c r="BD415" i="1"/>
  <c r="BC415" i="1"/>
  <c r="BB415" i="1"/>
  <c r="BA415" i="1"/>
  <c r="AY415" i="1"/>
  <c r="AX415" i="1"/>
  <c r="AW415" i="1"/>
  <c r="AV415" i="1"/>
  <c r="AU415" i="1"/>
  <c r="AS415" i="1"/>
  <c r="AR415" i="1"/>
  <c r="AQ415" i="1"/>
  <c r="AP415" i="1"/>
  <c r="AO415" i="1"/>
  <c r="E415" i="1"/>
  <c r="BD414" i="1"/>
  <c r="BC414" i="1"/>
  <c r="BB414" i="1"/>
  <c r="BA414" i="1"/>
  <c r="AY414" i="1"/>
  <c r="AX414" i="1"/>
  <c r="AW414" i="1"/>
  <c r="AV414" i="1"/>
  <c r="AU414" i="1"/>
  <c r="AS414" i="1"/>
  <c r="AR414" i="1"/>
  <c r="AQ414" i="1"/>
  <c r="AP414" i="1"/>
  <c r="AO414" i="1"/>
  <c r="E414" i="1"/>
  <c r="BD413" i="1"/>
  <c r="BC413" i="1"/>
  <c r="BB413" i="1"/>
  <c r="BA413" i="1"/>
  <c r="AY413" i="1"/>
  <c r="AX413" i="1"/>
  <c r="AW413" i="1"/>
  <c r="AV413" i="1"/>
  <c r="AU413" i="1"/>
  <c r="AS413" i="1"/>
  <c r="AR413" i="1"/>
  <c r="AQ413" i="1"/>
  <c r="AP413" i="1"/>
  <c r="AO413" i="1"/>
  <c r="E413" i="1"/>
  <c r="BD412" i="1"/>
  <c r="BC412" i="1"/>
  <c r="BB412" i="1"/>
  <c r="BA412" i="1"/>
  <c r="AY412" i="1"/>
  <c r="AX412" i="1"/>
  <c r="AW412" i="1"/>
  <c r="AV412" i="1"/>
  <c r="AU412" i="1"/>
  <c r="AS412" i="1"/>
  <c r="AR412" i="1"/>
  <c r="AQ412" i="1"/>
  <c r="AP412" i="1"/>
  <c r="AO412" i="1"/>
  <c r="E412" i="1"/>
  <c r="BD411" i="1"/>
  <c r="BC411" i="1"/>
  <c r="BB411" i="1"/>
  <c r="BA411" i="1"/>
  <c r="AY411" i="1"/>
  <c r="AX411" i="1"/>
  <c r="AW411" i="1"/>
  <c r="AV411" i="1"/>
  <c r="AU411" i="1"/>
  <c r="AS411" i="1"/>
  <c r="AR411" i="1"/>
  <c r="AQ411" i="1"/>
  <c r="AP411" i="1"/>
  <c r="AO411" i="1"/>
  <c r="E411" i="1"/>
  <c r="BD410" i="1"/>
  <c r="BC410" i="1"/>
  <c r="BB410" i="1"/>
  <c r="BA410" i="1"/>
  <c r="AY410" i="1"/>
  <c r="AX410" i="1"/>
  <c r="AW410" i="1"/>
  <c r="AV410" i="1"/>
  <c r="AU410" i="1"/>
  <c r="AS410" i="1"/>
  <c r="AR410" i="1"/>
  <c r="AQ410" i="1"/>
  <c r="AP410" i="1"/>
  <c r="AO410" i="1"/>
  <c r="E410" i="1"/>
  <c r="BD409" i="1"/>
  <c r="BC409" i="1"/>
  <c r="BB409" i="1"/>
  <c r="BA409" i="1"/>
  <c r="AY409" i="1"/>
  <c r="AX409" i="1"/>
  <c r="AW409" i="1"/>
  <c r="AV409" i="1"/>
  <c r="AU409" i="1"/>
  <c r="AS409" i="1"/>
  <c r="AR409" i="1"/>
  <c r="AQ409" i="1"/>
  <c r="AP409" i="1"/>
  <c r="AO409" i="1"/>
  <c r="E409" i="1"/>
  <c r="BD408" i="1"/>
  <c r="BC408" i="1"/>
  <c r="BB408" i="1"/>
  <c r="BA408" i="1"/>
  <c r="AY408" i="1"/>
  <c r="AX408" i="1"/>
  <c r="AW408" i="1"/>
  <c r="AV408" i="1"/>
  <c r="AU408" i="1"/>
  <c r="AS408" i="1"/>
  <c r="AR408" i="1"/>
  <c r="AQ408" i="1"/>
  <c r="AP408" i="1"/>
  <c r="AO408" i="1"/>
  <c r="E408" i="1"/>
  <c r="BD407" i="1"/>
  <c r="BC407" i="1"/>
  <c r="BB407" i="1"/>
  <c r="BA407" i="1"/>
  <c r="AY407" i="1"/>
  <c r="AX407" i="1"/>
  <c r="AW407" i="1"/>
  <c r="AV407" i="1"/>
  <c r="AU407" i="1"/>
  <c r="AS407" i="1"/>
  <c r="AR407" i="1"/>
  <c r="AQ407" i="1"/>
  <c r="AP407" i="1"/>
  <c r="AO407" i="1"/>
  <c r="E407" i="1"/>
  <c r="BD406" i="1"/>
  <c r="BC406" i="1"/>
  <c r="BB406" i="1"/>
  <c r="BA406" i="1"/>
  <c r="AY406" i="1"/>
  <c r="AX406" i="1"/>
  <c r="AW406" i="1"/>
  <c r="AV406" i="1"/>
  <c r="AU406" i="1"/>
  <c r="AS406" i="1"/>
  <c r="AR406" i="1"/>
  <c r="AQ406" i="1"/>
  <c r="AP406" i="1"/>
  <c r="AO406" i="1"/>
  <c r="E406" i="1"/>
  <c r="BD405" i="1"/>
  <c r="BC405" i="1"/>
  <c r="BB405" i="1"/>
  <c r="BA405" i="1"/>
  <c r="AY405" i="1"/>
  <c r="AX405" i="1"/>
  <c r="AW405" i="1"/>
  <c r="AV405" i="1"/>
  <c r="AU405" i="1"/>
  <c r="AS405" i="1"/>
  <c r="AR405" i="1"/>
  <c r="AQ405" i="1"/>
  <c r="AP405" i="1"/>
  <c r="AO405" i="1"/>
  <c r="E405" i="1"/>
  <c r="BD404" i="1"/>
  <c r="BC404" i="1"/>
  <c r="BB404" i="1"/>
  <c r="BA404" i="1"/>
  <c r="AY404" i="1"/>
  <c r="AX404" i="1"/>
  <c r="AW404" i="1"/>
  <c r="AV404" i="1"/>
  <c r="AU404" i="1"/>
  <c r="AS404" i="1"/>
  <c r="AR404" i="1"/>
  <c r="AQ404" i="1"/>
  <c r="AP404" i="1"/>
  <c r="AO404" i="1"/>
  <c r="E404" i="1"/>
  <c r="BD403" i="1"/>
  <c r="BC403" i="1"/>
  <c r="BB403" i="1"/>
  <c r="BA403" i="1"/>
  <c r="AY403" i="1"/>
  <c r="AX403" i="1"/>
  <c r="AW403" i="1"/>
  <c r="AV403" i="1"/>
  <c r="AU403" i="1"/>
  <c r="AS403" i="1"/>
  <c r="AR403" i="1"/>
  <c r="AQ403" i="1"/>
  <c r="AP403" i="1"/>
  <c r="AO403" i="1"/>
  <c r="E403" i="1"/>
  <c r="BD402" i="1"/>
  <c r="BC402" i="1"/>
  <c r="BB402" i="1"/>
  <c r="BA402" i="1"/>
  <c r="AY402" i="1"/>
  <c r="AX402" i="1"/>
  <c r="AW402" i="1"/>
  <c r="AV402" i="1"/>
  <c r="AU402" i="1"/>
  <c r="AS402" i="1"/>
  <c r="AR402" i="1"/>
  <c r="AQ402" i="1"/>
  <c r="AP402" i="1"/>
  <c r="AO402" i="1"/>
  <c r="E402" i="1"/>
  <c r="BD401" i="1"/>
  <c r="BC401" i="1"/>
  <c r="BB401" i="1"/>
  <c r="BA401" i="1"/>
  <c r="AY401" i="1"/>
  <c r="AX401" i="1"/>
  <c r="AW401" i="1"/>
  <c r="AV401" i="1"/>
  <c r="AU401" i="1"/>
  <c r="AS401" i="1"/>
  <c r="AR401" i="1"/>
  <c r="AQ401" i="1"/>
  <c r="AP401" i="1"/>
  <c r="AO401" i="1"/>
  <c r="E401" i="1"/>
  <c r="BD400" i="1"/>
  <c r="BC400" i="1"/>
  <c r="BB400" i="1"/>
  <c r="BA400" i="1"/>
  <c r="AY400" i="1"/>
  <c r="AX400" i="1"/>
  <c r="AW400" i="1"/>
  <c r="AV400" i="1"/>
  <c r="AU400" i="1"/>
  <c r="AS400" i="1"/>
  <c r="AR400" i="1"/>
  <c r="AQ400" i="1"/>
  <c r="AP400" i="1"/>
  <c r="AO400" i="1"/>
  <c r="E400" i="1"/>
  <c r="BD399" i="1"/>
  <c r="BC399" i="1"/>
  <c r="BB399" i="1"/>
  <c r="BA399" i="1"/>
  <c r="AY399" i="1"/>
  <c r="AX399" i="1"/>
  <c r="AW399" i="1"/>
  <c r="AV399" i="1"/>
  <c r="AU399" i="1"/>
  <c r="AS399" i="1"/>
  <c r="AR399" i="1"/>
  <c r="AQ399" i="1"/>
  <c r="AP399" i="1"/>
  <c r="AO399" i="1"/>
  <c r="E399" i="1"/>
  <c r="BD398" i="1"/>
  <c r="BC398" i="1"/>
  <c r="BB398" i="1"/>
  <c r="BA398" i="1"/>
  <c r="AY398" i="1"/>
  <c r="AX398" i="1"/>
  <c r="AW398" i="1"/>
  <c r="AV398" i="1"/>
  <c r="AU398" i="1"/>
  <c r="AS398" i="1"/>
  <c r="AR398" i="1"/>
  <c r="AQ398" i="1"/>
  <c r="AP398" i="1"/>
  <c r="AO398" i="1"/>
  <c r="E398" i="1"/>
  <c r="BD397" i="1"/>
  <c r="BC397" i="1"/>
  <c r="BB397" i="1"/>
  <c r="BA397" i="1"/>
  <c r="AY397" i="1"/>
  <c r="AX397" i="1"/>
  <c r="AW397" i="1"/>
  <c r="AV397" i="1"/>
  <c r="AU397" i="1"/>
  <c r="AS397" i="1"/>
  <c r="AR397" i="1"/>
  <c r="AQ397" i="1"/>
  <c r="AP397" i="1"/>
  <c r="AO397" i="1"/>
  <c r="E397" i="1"/>
  <c r="BD396" i="1"/>
  <c r="BC396" i="1"/>
  <c r="BB396" i="1"/>
  <c r="BA396" i="1"/>
  <c r="AY396" i="1"/>
  <c r="AX396" i="1"/>
  <c r="AW396" i="1"/>
  <c r="AV396" i="1"/>
  <c r="AU396" i="1"/>
  <c r="AS396" i="1"/>
  <c r="AR396" i="1"/>
  <c r="AQ396" i="1"/>
  <c r="AP396" i="1"/>
  <c r="AO396" i="1"/>
  <c r="E396" i="1"/>
  <c r="BD395" i="1"/>
  <c r="BC395" i="1"/>
  <c r="BB395" i="1"/>
  <c r="BA395" i="1"/>
  <c r="AY395" i="1"/>
  <c r="AX395" i="1"/>
  <c r="AW395" i="1"/>
  <c r="AV395" i="1"/>
  <c r="AU395" i="1"/>
  <c r="AS395" i="1"/>
  <c r="AR395" i="1"/>
  <c r="AQ395" i="1"/>
  <c r="AP395" i="1"/>
  <c r="AO395" i="1"/>
  <c r="E395" i="1"/>
  <c r="BD394" i="1"/>
  <c r="BC394" i="1"/>
  <c r="BB394" i="1"/>
  <c r="BA394" i="1"/>
  <c r="AY394" i="1"/>
  <c r="AX394" i="1"/>
  <c r="AW394" i="1"/>
  <c r="AV394" i="1"/>
  <c r="AU394" i="1"/>
  <c r="AS394" i="1"/>
  <c r="AR394" i="1"/>
  <c r="AQ394" i="1"/>
  <c r="AP394" i="1"/>
  <c r="AO394" i="1"/>
  <c r="E394" i="1"/>
  <c r="BD393" i="1"/>
  <c r="BC393" i="1"/>
  <c r="BB393" i="1"/>
  <c r="BA393" i="1"/>
  <c r="AY393" i="1"/>
  <c r="AX393" i="1"/>
  <c r="AW393" i="1"/>
  <c r="AV393" i="1"/>
  <c r="AU393" i="1"/>
  <c r="AS393" i="1"/>
  <c r="AR393" i="1"/>
  <c r="AQ393" i="1"/>
  <c r="AP393" i="1"/>
  <c r="AO393" i="1"/>
  <c r="E393" i="1"/>
  <c r="BD392" i="1"/>
  <c r="BC392" i="1"/>
  <c r="BB392" i="1"/>
  <c r="BA392" i="1"/>
  <c r="AY392" i="1"/>
  <c r="AX392" i="1"/>
  <c r="AW392" i="1"/>
  <c r="AV392" i="1"/>
  <c r="AU392" i="1"/>
  <c r="AS392" i="1"/>
  <c r="AR392" i="1"/>
  <c r="AQ392" i="1"/>
  <c r="AP392" i="1"/>
  <c r="AO392" i="1"/>
  <c r="E392" i="1"/>
  <c r="BD391" i="1"/>
  <c r="BC391" i="1"/>
  <c r="BB391" i="1"/>
  <c r="BA391" i="1"/>
  <c r="AY391" i="1"/>
  <c r="AX391" i="1"/>
  <c r="AW391" i="1"/>
  <c r="AV391" i="1"/>
  <c r="AU391" i="1"/>
  <c r="AS391" i="1"/>
  <c r="AR391" i="1"/>
  <c r="AQ391" i="1"/>
  <c r="AP391" i="1"/>
  <c r="AO391" i="1"/>
  <c r="E391" i="1"/>
  <c r="BD390" i="1"/>
  <c r="BC390" i="1"/>
  <c r="BB390" i="1"/>
  <c r="BA390" i="1"/>
  <c r="AY390" i="1"/>
  <c r="AX390" i="1"/>
  <c r="AW390" i="1"/>
  <c r="AV390" i="1"/>
  <c r="AU390" i="1"/>
  <c r="AS390" i="1"/>
  <c r="AR390" i="1"/>
  <c r="AQ390" i="1"/>
  <c r="AP390" i="1"/>
  <c r="AO390" i="1"/>
  <c r="E390" i="1"/>
  <c r="BD389" i="1"/>
  <c r="BC389" i="1"/>
  <c r="BB389" i="1"/>
  <c r="BA389" i="1"/>
  <c r="AY389" i="1"/>
  <c r="AX389" i="1"/>
  <c r="AW389" i="1"/>
  <c r="AV389" i="1"/>
  <c r="AU389" i="1"/>
  <c r="AS389" i="1"/>
  <c r="AR389" i="1"/>
  <c r="AQ389" i="1"/>
  <c r="AP389" i="1"/>
  <c r="AO389" i="1"/>
  <c r="E389" i="1"/>
  <c r="BD388" i="1"/>
  <c r="BC388" i="1"/>
  <c r="BB388" i="1"/>
  <c r="BA388" i="1"/>
  <c r="AY388" i="1"/>
  <c r="AX388" i="1"/>
  <c r="AW388" i="1"/>
  <c r="AV388" i="1"/>
  <c r="AU388" i="1"/>
  <c r="AS388" i="1"/>
  <c r="AR388" i="1"/>
  <c r="AQ388" i="1"/>
  <c r="AP388" i="1"/>
  <c r="AO388" i="1"/>
  <c r="E388" i="1"/>
  <c r="BD387" i="1"/>
  <c r="BC387" i="1"/>
  <c r="BB387" i="1"/>
  <c r="BA387" i="1"/>
  <c r="AY387" i="1"/>
  <c r="AX387" i="1"/>
  <c r="AW387" i="1"/>
  <c r="AV387" i="1"/>
  <c r="AU387" i="1"/>
  <c r="AS387" i="1"/>
  <c r="AR387" i="1"/>
  <c r="AQ387" i="1"/>
  <c r="AP387" i="1"/>
  <c r="AO387" i="1"/>
  <c r="E387" i="1"/>
  <c r="BD386" i="1"/>
  <c r="BC386" i="1"/>
  <c r="BB386" i="1"/>
  <c r="BA386" i="1"/>
  <c r="AY386" i="1"/>
  <c r="AX386" i="1"/>
  <c r="AW386" i="1"/>
  <c r="AV386" i="1"/>
  <c r="AU386" i="1"/>
  <c r="AS386" i="1"/>
  <c r="AR386" i="1"/>
  <c r="AQ386" i="1"/>
  <c r="AP386" i="1"/>
  <c r="AO386" i="1"/>
  <c r="E386" i="1"/>
  <c r="BD385" i="1"/>
  <c r="BC385" i="1"/>
  <c r="BB385" i="1"/>
  <c r="BA385" i="1"/>
  <c r="AY385" i="1"/>
  <c r="AX385" i="1"/>
  <c r="AW385" i="1"/>
  <c r="AV385" i="1"/>
  <c r="AU385" i="1"/>
  <c r="AS385" i="1"/>
  <c r="AR385" i="1"/>
  <c r="AQ385" i="1"/>
  <c r="AP385" i="1"/>
  <c r="AO385" i="1"/>
  <c r="E385" i="1"/>
  <c r="BD384" i="1"/>
  <c r="BC384" i="1"/>
  <c r="BB384" i="1"/>
  <c r="BA384" i="1"/>
  <c r="AY384" i="1"/>
  <c r="AX384" i="1"/>
  <c r="AW384" i="1"/>
  <c r="AV384" i="1"/>
  <c r="AU384" i="1"/>
  <c r="AS384" i="1"/>
  <c r="AR384" i="1"/>
  <c r="AQ384" i="1"/>
  <c r="AP384" i="1"/>
  <c r="AO384" i="1"/>
  <c r="E384" i="1"/>
  <c r="BD383" i="1"/>
  <c r="BC383" i="1"/>
  <c r="BB383" i="1"/>
  <c r="BA383" i="1"/>
  <c r="AY383" i="1"/>
  <c r="AX383" i="1"/>
  <c r="AW383" i="1"/>
  <c r="AV383" i="1"/>
  <c r="AU383" i="1"/>
  <c r="AS383" i="1"/>
  <c r="AR383" i="1"/>
  <c r="AQ383" i="1"/>
  <c r="AP383" i="1"/>
  <c r="AO383" i="1"/>
  <c r="E383" i="1"/>
  <c r="BD382" i="1"/>
  <c r="BC382" i="1"/>
  <c r="BB382" i="1"/>
  <c r="BA382" i="1"/>
  <c r="AY382" i="1"/>
  <c r="AX382" i="1"/>
  <c r="AW382" i="1"/>
  <c r="AV382" i="1"/>
  <c r="AU382" i="1"/>
  <c r="AS382" i="1"/>
  <c r="AR382" i="1"/>
  <c r="AQ382" i="1"/>
  <c r="AP382" i="1"/>
  <c r="AO382" i="1"/>
  <c r="E382" i="1"/>
  <c r="BD381" i="1"/>
  <c r="BC381" i="1"/>
  <c r="BB381" i="1"/>
  <c r="BA381" i="1"/>
  <c r="AY381" i="1"/>
  <c r="AX381" i="1"/>
  <c r="AW381" i="1"/>
  <c r="AV381" i="1"/>
  <c r="AU381" i="1"/>
  <c r="AS381" i="1"/>
  <c r="AR381" i="1"/>
  <c r="AQ381" i="1"/>
  <c r="AP381" i="1"/>
  <c r="AO381" i="1"/>
  <c r="E381" i="1"/>
  <c r="BD380" i="1"/>
  <c r="BC380" i="1"/>
  <c r="BB380" i="1"/>
  <c r="BA380" i="1"/>
  <c r="AY380" i="1"/>
  <c r="AX380" i="1"/>
  <c r="AW380" i="1"/>
  <c r="AV380" i="1"/>
  <c r="AU380" i="1"/>
  <c r="AS380" i="1"/>
  <c r="AR380" i="1"/>
  <c r="AQ380" i="1"/>
  <c r="AP380" i="1"/>
  <c r="AO380" i="1"/>
  <c r="E380" i="1"/>
  <c r="BD379" i="1"/>
  <c r="BC379" i="1"/>
  <c r="BB379" i="1"/>
  <c r="BA379" i="1"/>
  <c r="AY379" i="1"/>
  <c r="AX379" i="1"/>
  <c r="AW379" i="1"/>
  <c r="AV379" i="1"/>
  <c r="AU379" i="1"/>
  <c r="AS379" i="1"/>
  <c r="AR379" i="1"/>
  <c r="AQ379" i="1"/>
  <c r="AP379" i="1"/>
  <c r="AO379" i="1"/>
  <c r="E379" i="1"/>
  <c r="BD378" i="1"/>
  <c r="BC378" i="1"/>
  <c r="BB378" i="1"/>
  <c r="BA378" i="1"/>
  <c r="AY378" i="1"/>
  <c r="AX378" i="1"/>
  <c r="AW378" i="1"/>
  <c r="AV378" i="1"/>
  <c r="AU378" i="1"/>
  <c r="AS378" i="1"/>
  <c r="AR378" i="1"/>
  <c r="AQ378" i="1"/>
  <c r="AP378" i="1"/>
  <c r="AO378" i="1"/>
  <c r="E378" i="1"/>
  <c r="BD377" i="1"/>
  <c r="BC377" i="1"/>
  <c r="BB377" i="1"/>
  <c r="BA377" i="1"/>
  <c r="AY377" i="1"/>
  <c r="AX377" i="1"/>
  <c r="AW377" i="1"/>
  <c r="AV377" i="1"/>
  <c r="AU377" i="1"/>
  <c r="AS377" i="1"/>
  <c r="AR377" i="1"/>
  <c r="AQ377" i="1"/>
  <c r="AP377" i="1"/>
  <c r="AO377" i="1"/>
  <c r="E377" i="1"/>
  <c r="BD376" i="1"/>
  <c r="BC376" i="1"/>
  <c r="BB376" i="1"/>
  <c r="BA376" i="1"/>
  <c r="AY376" i="1"/>
  <c r="AX376" i="1"/>
  <c r="AW376" i="1"/>
  <c r="AV376" i="1"/>
  <c r="AU376" i="1"/>
  <c r="AS376" i="1"/>
  <c r="AR376" i="1"/>
  <c r="AQ376" i="1"/>
  <c r="AP376" i="1"/>
  <c r="AO376" i="1"/>
  <c r="E376" i="1"/>
  <c r="BD375" i="1"/>
  <c r="BC375" i="1"/>
  <c r="BB375" i="1"/>
  <c r="BA375" i="1"/>
  <c r="AY375" i="1"/>
  <c r="AX375" i="1"/>
  <c r="AW375" i="1"/>
  <c r="AV375" i="1"/>
  <c r="AU375" i="1"/>
  <c r="AS375" i="1"/>
  <c r="AR375" i="1"/>
  <c r="AQ375" i="1"/>
  <c r="AP375" i="1"/>
  <c r="AO375" i="1"/>
  <c r="E375" i="1"/>
  <c r="BD374" i="1"/>
  <c r="BC374" i="1"/>
  <c r="BB374" i="1"/>
  <c r="BA374" i="1"/>
  <c r="AY374" i="1"/>
  <c r="AX374" i="1"/>
  <c r="AW374" i="1"/>
  <c r="AV374" i="1"/>
  <c r="AU374" i="1"/>
  <c r="AS374" i="1"/>
  <c r="AR374" i="1"/>
  <c r="AQ374" i="1"/>
  <c r="AP374" i="1"/>
  <c r="AO374" i="1"/>
  <c r="E374" i="1"/>
  <c r="BD373" i="1"/>
  <c r="BC373" i="1"/>
  <c r="BB373" i="1"/>
  <c r="BA373" i="1"/>
  <c r="AY373" i="1"/>
  <c r="AX373" i="1"/>
  <c r="AW373" i="1"/>
  <c r="AV373" i="1"/>
  <c r="AU373" i="1"/>
  <c r="AS373" i="1"/>
  <c r="AR373" i="1"/>
  <c r="AQ373" i="1"/>
  <c r="AP373" i="1"/>
  <c r="AO373" i="1"/>
  <c r="E373" i="1"/>
  <c r="BD372" i="1"/>
  <c r="BC372" i="1"/>
  <c r="BB372" i="1"/>
  <c r="BA372" i="1"/>
  <c r="AY372" i="1"/>
  <c r="AX372" i="1"/>
  <c r="AW372" i="1"/>
  <c r="AV372" i="1"/>
  <c r="AU372" i="1"/>
  <c r="AS372" i="1"/>
  <c r="AR372" i="1"/>
  <c r="AQ372" i="1"/>
  <c r="AP372" i="1"/>
  <c r="AO372" i="1"/>
  <c r="E372" i="1"/>
  <c r="BD371" i="1"/>
  <c r="BC371" i="1"/>
  <c r="BB371" i="1"/>
  <c r="BA371" i="1"/>
  <c r="AY371" i="1"/>
  <c r="AX371" i="1"/>
  <c r="AW371" i="1"/>
  <c r="AV371" i="1"/>
  <c r="AU371" i="1"/>
  <c r="AS371" i="1"/>
  <c r="AR371" i="1"/>
  <c r="AQ371" i="1"/>
  <c r="AP371" i="1"/>
  <c r="AO371" i="1"/>
  <c r="E371" i="1"/>
  <c r="BD370" i="1"/>
  <c r="BC370" i="1"/>
  <c r="BB370" i="1"/>
  <c r="BA370" i="1"/>
  <c r="AY370" i="1"/>
  <c r="AX370" i="1"/>
  <c r="AW370" i="1"/>
  <c r="AV370" i="1"/>
  <c r="AU370" i="1"/>
  <c r="AS370" i="1"/>
  <c r="AR370" i="1"/>
  <c r="AQ370" i="1"/>
  <c r="AP370" i="1"/>
  <c r="AO370" i="1"/>
  <c r="E370" i="1"/>
  <c r="BD369" i="1"/>
  <c r="BC369" i="1"/>
  <c r="BB369" i="1"/>
  <c r="BA369" i="1"/>
  <c r="AY369" i="1"/>
  <c r="AX369" i="1"/>
  <c r="AW369" i="1"/>
  <c r="AV369" i="1"/>
  <c r="AU369" i="1"/>
  <c r="AS369" i="1"/>
  <c r="AR369" i="1"/>
  <c r="AQ369" i="1"/>
  <c r="AP369" i="1"/>
  <c r="AO369" i="1"/>
  <c r="E369" i="1"/>
  <c r="BD368" i="1"/>
  <c r="BC368" i="1"/>
  <c r="BB368" i="1"/>
  <c r="BA368" i="1"/>
  <c r="AY368" i="1"/>
  <c r="AX368" i="1"/>
  <c r="AW368" i="1"/>
  <c r="AV368" i="1"/>
  <c r="AU368" i="1"/>
  <c r="AS368" i="1"/>
  <c r="AR368" i="1"/>
  <c r="AQ368" i="1"/>
  <c r="AP368" i="1"/>
  <c r="AO368" i="1"/>
  <c r="E368" i="1"/>
  <c r="BD367" i="1"/>
  <c r="BC367" i="1"/>
  <c r="BB367" i="1"/>
  <c r="BA367" i="1"/>
  <c r="AY367" i="1"/>
  <c r="AX367" i="1"/>
  <c r="AW367" i="1"/>
  <c r="AV367" i="1"/>
  <c r="AU367" i="1"/>
  <c r="AS367" i="1"/>
  <c r="AR367" i="1"/>
  <c r="AQ367" i="1"/>
  <c r="AP367" i="1"/>
  <c r="AO367" i="1"/>
  <c r="E367" i="1"/>
  <c r="BD366" i="1"/>
  <c r="BC366" i="1"/>
  <c r="BB366" i="1"/>
  <c r="BA366" i="1"/>
  <c r="AY366" i="1"/>
  <c r="AX366" i="1"/>
  <c r="AW366" i="1"/>
  <c r="AV366" i="1"/>
  <c r="AU366" i="1"/>
  <c r="AS366" i="1"/>
  <c r="AR366" i="1"/>
  <c r="AQ366" i="1"/>
  <c r="AP366" i="1"/>
  <c r="AO366" i="1"/>
  <c r="E366" i="1"/>
  <c r="BD365" i="1"/>
  <c r="BC365" i="1"/>
  <c r="BB365" i="1"/>
  <c r="BA365" i="1"/>
  <c r="AY365" i="1"/>
  <c r="AX365" i="1"/>
  <c r="AW365" i="1"/>
  <c r="AV365" i="1"/>
  <c r="AU365" i="1"/>
  <c r="AS365" i="1"/>
  <c r="AR365" i="1"/>
  <c r="AQ365" i="1"/>
  <c r="AP365" i="1"/>
  <c r="AO365" i="1"/>
  <c r="E365" i="1"/>
  <c r="BD364" i="1"/>
  <c r="BC364" i="1"/>
  <c r="BB364" i="1"/>
  <c r="BA364" i="1"/>
  <c r="AY364" i="1"/>
  <c r="AX364" i="1"/>
  <c r="AW364" i="1"/>
  <c r="AV364" i="1"/>
  <c r="AU364" i="1"/>
  <c r="AS364" i="1"/>
  <c r="AR364" i="1"/>
  <c r="AQ364" i="1"/>
  <c r="AP364" i="1"/>
  <c r="AO364" i="1"/>
  <c r="E364" i="1"/>
  <c r="BD363" i="1"/>
  <c r="BC363" i="1"/>
  <c r="BB363" i="1"/>
  <c r="BA363" i="1"/>
  <c r="AY363" i="1"/>
  <c r="AX363" i="1"/>
  <c r="AW363" i="1"/>
  <c r="AV363" i="1"/>
  <c r="AU363" i="1"/>
  <c r="AS363" i="1"/>
  <c r="AR363" i="1"/>
  <c r="AQ363" i="1"/>
  <c r="AP363" i="1"/>
  <c r="AO363" i="1"/>
  <c r="E363" i="1"/>
  <c r="BD362" i="1"/>
  <c r="BC362" i="1"/>
  <c r="BB362" i="1"/>
  <c r="BA362" i="1"/>
  <c r="AY362" i="1"/>
  <c r="AX362" i="1"/>
  <c r="AW362" i="1"/>
  <c r="AV362" i="1"/>
  <c r="AU362" i="1"/>
  <c r="AS362" i="1"/>
  <c r="AR362" i="1"/>
  <c r="AQ362" i="1"/>
  <c r="AP362" i="1"/>
  <c r="AO362" i="1"/>
  <c r="E362" i="1"/>
  <c r="BD361" i="1"/>
  <c r="BC361" i="1"/>
  <c r="BB361" i="1"/>
  <c r="BA361" i="1"/>
  <c r="AY361" i="1"/>
  <c r="AX361" i="1"/>
  <c r="AW361" i="1"/>
  <c r="AV361" i="1"/>
  <c r="AU361" i="1"/>
  <c r="AS361" i="1"/>
  <c r="AR361" i="1"/>
  <c r="AQ361" i="1"/>
  <c r="AP361" i="1"/>
  <c r="AO361" i="1"/>
  <c r="E361" i="1"/>
  <c r="BD360" i="1"/>
  <c r="BC360" i="1"/>
  <c r="BB360" i="1"/>
  <c r="BA360" i="1"/>
  <c r="AY360" i="1"/>
  <c r="AX360" i="1"/>
  <c r="AW360" i="1"/>
  <c r="AV360" i="1"/>
  <c r="AU360" i="1"/>
  <c r="AS360" i="1"/>
  <c r="AR360" i="1"/>
  <c r="AQ360" i="1"/>
  <c r="AP360" i="1"/>
  <c r="AO360" i="1"/>
  <c r="E360" i="1"/>
  <c r="BD359" i="1"/>
  <c r="BC359" i="1"/>
  <c r="BB359" i="1"/>
  <c r="BA359" i="1"/>
  <c r="AY359" i="1"/>
  <c r="AX359" i="1"/>
  <c r="AW359" i="1"/>
  <c r="AV359" i="1"/>
  <c r="AU359" i="1"/>
  <c r="AS359" i="1"/>
  <c r="AR359" i="1"/>
  <c r="AQ359" i="1"/>
  <c r="AP359" i="1"/>
  <c r="AO359" i="1"/>
  <c r="E359" i="1"/>
  <c r="BD358" i="1"/>
  <c r="BC358" i="1"/>
  <c r="BB358" i="1"/>
  <c r="BA358" i="1"/>
  <c r="AY358" i="1"/>
  <c r="AX358" i="1"/>
  <c r="AW358" i="1"/>
  <c r="AV358" i="1"/>
  <c r="AU358" i="1"/>
  <c r="AS358" i="1"/>
  <c r="AR358" i="1"/>
  <c r="AQ358" i="1"/>
  <c r="AP358" i="1"/>
  <c r="AO358" i="1"/>
  <c r="E358" i="1"/>
  <c r="BD357" i="1"/>
  <c r="BC357" i="1"/>
  <c r="BB357" i="1"/>
  <c r="BA357" i="1"/>
  <c r="AY357" i="1"/>
  <c r="AX357" i="1"/>
  <c r="AW357" i="1"/>
  <c r="AV357" i="1"/>
  <c r="AU357" i="1"/>
  <c r="AS357" i="1"/>
  <c r="AR357" i="1"/>
  <c r="AQ357" i="1"/>
  <c r="AP357" i="1"/>
  <c r="AO357" i="1"/>
  <c r="E357" i="1"/>
  <c r="BD356" i="1"/>
  <c r="BC356" i="1"/>
  <c r="BB356" i="1"/>
  <c r="BA356" i="1"/>
  <c r="AY356" i="1"/>
  <c r="AX356" i="1"/>
  <c r="AW356" i="1"/>
  <c r="AV356" i="1"/>
  <c r="AU356" i="1"/>
  <c r="AS356" i="1"/>
  <c r="AR356" i="1"/>
  <c r="AQ356" i="1"/>
  <c r="AP356" i="1"/>
  <c r="AO356" i="1"/>
  <c r="E356" i="1"/>
  <c r="BD355" i="1"/>
  <c r="BC355" i="1"/>
  <c r="BB355" i="1"/>
  <c r="BA355" i="1"/>
  <c r="AY355" i="1"/>
  <c r="AX355" i="1"/>
  <c r="AW355" i="1"/>
  <c r="AV355" i="1"/>
  <c r="AU355" i="1"/>
  <c r="AS355" i="1"/>
  <c r="AR355" i="1"/>
  <c r="AQ355" i="1"/>
  <c r="AP355" i="1"/>
  <c r="AO355" i="1"/>
  <c r="E355" i="1"/>
  <c r="BD354" i="1"/>
  <c r="BC354" i="1"/>
  <c r="BB354" i="1"/>
  <c r="BA354" i="1"/>
  <c r="AY354" i="1"/>
  <c r="AX354" i="1"/>
  <c r="AW354" i="1"/>
  <c r="AV354" i="1"/>
  <c r="AU354" i="1"/>
  <c r="AS354" i="1"/>
  <c r="AR354" i="1"/>
  <c r="AQ354" i="1"/>
  <c r="AP354" i="1"/>
  <c r="AO354" i="1"/>
  <c r="E354" i="1"/>
  <c r="BD353" i="1"/>
  <c r="BC353" i="1"/>
  <c r="BB353" i="1"/>
  <c r="BA353" i="1"/>
  <c r="AY353" i="1"/>
  <c r="AX353" i="1"/>
  <c r="AW353" i="1"/>
  <c r="AV353" i="1"/>
  <c r="AU353" i="1"/>
  <c r="AS353" i="1"/>
  <c r="AR353" i="1"/>
  <c r="AQ353" i="1"/>
  <c r="AP353" i="1"/>
  <c r="AO353" i="1"/>
  <c r="E353" i="1"/>
  <c r="BD352" i="1"/>
  <c r="BC352" i="1"/>
  <c r="BB352" i="1"/>
  <c r="BA352" i="1"/>
  <c r="AY352" i="1"/>
  <c r="AX352" i="1"/>
  <c r="AW352" i="1"/>
  <c r="AV352" i="1"/>
  <c r="AU352" i="1"/>
  <c r="AS352" i="1"/>
  <c r="AR352" i="1"/>
  <c r="AQ352" i="1"/>
  <c r="AP352" i="1"/>
  <c r="AO352" i="1"/>
  <c r="E352" i="1"/>
  <c r="BD351" i="1"/>
  <c r="BC351" i="1"/>
  <c r="BB351" i="1"/>
  <c r="BA351" i="1"/>
  <c r="AY351" i="1"/>
  <c r="AX351" i="1"/>
  <c r="AW351" i="1"/>
  <c r="AV351" i="1"/>
  <c r="AU351" i="1"/>
  <c r="AS351" i="1"/>
  <c r="AR351" i="1"/>
  <c r="AQ351" i="1"/>
  <c r="AP351" i="1"/>
  <c r="AO351" i="1"/>
  <c r="E351" i="1"/>
  <c r="BD350" i="1"/>
  <c r="BC350" i="1"/>
  <c r="BB350" i="1"/>
  <c r="BA350" i="1"/>
  <c r="AY350" i="1"/>
  <c r="AX350" i="1"/>
  <c r="AW350" i="1"/>
  <c r="AV350" i="1"/>
  <c r="AU350" i="1"/>
  <c r="AS350" i="1"/>
  <c r="AR350" i="1"/>
  <c r="AQ350" i="1"/>
  <c r="AP350" i="1"/>
  <c r="AO350" i="1"/>
  <c r="E350" i="1"/>
  <c r="BD349" i="1"/>
  <c r="BC349" i="1"/>
  <c r="BB349" i="1"/>
  <c r="BA349" i="1"/>
  <c r="AY349" i="1"/>
  <c r="AX349" i="1"/>
  <c r="AW349" i="1"/>
  <c r="AV349" i="1"/>
  <c r="AU349" i="1"/>
  <c r="AS349" i="1"/>
  <c r="AR349" i="1"/>
  <c r="AQ349" i="1"/>
  <c r="AP349" i="1"/>
  <c r="AO349" i="1"/>
  <c r="E349" i="1"/>
  <c r="BD348" i="1"/>
  <c r="BC348" i="1"/>
  <c r="BB348" i="1"/>
  <c r="BA348" i="1"/>
  <c r="AY348" i="1"/>
  <c r="AX348" i="1"/>
  <c r="AW348" i="1"/>
  <c r="AV348" i="1"/>
  <c r="AU348" i="1"/>
  <c r="AS348" i="1"/>
  <c r="AR348" i="1"/>
  <c r="AQ348" i="1"/>
  <c r="AP348" i="1"/>
  <c r="AO348" i="1"/>
  <c r="E348" i="1"/>
  <c r="BD347" i="1"/>
  <c r="BC347" i="1"/>
  <c r="BB347" i="1"/>
  <c r="BA347" i="1"/>
  <c r="AY347" i="1"/>
  <c r="AX347" i="1"/>
  <c r="AW347" i="1"/>
  <c r="AV347" i="1"/>
  <c r="AU347" i="1"/>
  <c r="AS347" i="1"/>
  <c r="AR347" i="1"/>
  <c r="AQ347" i="1"/>
  <c r="AP347" i="1"/>
  <c r="AO347" i="1"/>
  <c r="E347" i="1"/>
  <c r="BD346" i="1"/>
  <c r="BC346" i="1"/>
  <c r="BB346" i="1"/>
  <c r="BA346" i="1"/>
  <c r="AY346" i="1"/>
  <c r="AX346" i="1"/>
  <c r="AW346" i="1"/>
  <c r="AV346" i="1"/>
  <c r="AU346" i="1"/>
  <c r="AS346" i="1"/>
  <c r="AR346" i="1"/>
  <c r="AQ346" i="1"/>
  <c r="AP346" i="1"/>
  <c r="AO346" i="1"/>
  <c r="E346" i="1"/>
  <c r="BD345" i="1"/>
  <c r="BC345" i="1"/>
  <c r="BB345" i="1"/>
  <c r="BA345" i="1"/>
  <c r="AY345" i="1"/>
  <c r="AX345" i="1"/>
  <c r="AW345" i="1"/>
  <c r="AV345" i="1"/>
  <c r="AU345" i="1"/>
  <c r="AS345" i="1"/>
  <c r="AR345" i="1"/>
  <c r="AQ345" i="1"/>
  <c r="AP345" i="1"/>
  <c r="AO345" i="1"/>
  <c r="E345" i="1"/>
  <c r="BD344" i="1"/>
  <c r="BC344" i="1"/>
  <c r="BB344" i="1"/>
  <c r="BA344" i="1"/>
  <c r="AY344" i="1"/>
  <c r="AX344" i="1"/>
  <c r="AW344" i="1"/>
  <c r="AV344" i="1"/>
  <c r="AU344" i="1"/>
  <c r="AS344" i="1"/>
  <c r="AR344" i="1"/>
  <c r="AQ344" i="1"/>
  <c r="AP344" i="1"/>
  <c r="AO344" i="1"/>
  <c r="E344" i="1"/>
  <c r="BD343" i="1"/>
  <c r="BC343" i="1"/>
  <c r="BB343" i="1"/>
  <c r="BA343" i="1"/>
  <c r="AY343" i="1"/>
  <c r="AX343" i="1"/>
  <c r="AW343" i="1"/>
  <c r="AV343" i="1"/>
  <c r="AU343" i="1"/>
  <c r="AS343" i="1"/>
  <c r="AR343" i="1"/>
  <c r="AQ343" i="1"/>
  <c r="AP343" i="1"/>
  <c r="AO343" i="1"/>
  <c r="E343" i="1"/>
  <c r="BD342" i="1"/>
  <c r="BC342" i="1"/>
  <c r="BB342" i="1"/>
  <c r="BA342" i="1"/>
  <c r="AY342" i="1"/>
  <c r="AX342" i="1"/>
  <c r="AW342" i="1"/>
  <c r="AV342" i="1"/>
  <c r="AU342" i="1"/>
  <c r="AS342" i="1"/>
  <c r="AR342" i="1"/>
  <c r="AQ342" i="1"/>
  <c r="AP342" i="1"/>
  <c r="AO342" i="1"/>
  <c r="E342" i="1"/>
  <c r="BD341" i="1"/>
  <c r="BC341" i="1"/>
  <c r="BB341" i="1"/>
  <c r="BA341" i="1"/>
  <c r="AY341" i="1"/>
  <c r="AX341" i="1"/>
  <c r="AW341" i="1"/>
  <c r="AV341" i="1"/>
  <c r="AU341" i="1"/>
  <c r="AS341" i="1"/>
  <c r="AR341" i="1"/>
  <c r="AQ341" i="1"/>
  <c r="AP341" i="1"/>
  <c r="AO341" i="1"/>
  <c r="E341" i="1"/>
  <c r="BD340" i="1"/>
  <c r="BC340" i="1"/>
  <c r="BB340" i="1"/>
  <c r="BA340" i="1"/>
  <c r="AY340" i="1"/>
  <c r="AX340" i="1"/>
  <c r="AW340" i="1"/>
  <c r="AV340" i="1"/>
  <c r="AU340" i="1"/>
  <c r="AS340" i="1"/>
  <c r="AR340" i="1"/>
  <c r="AQ340" i="1"/>
  <c r="AP340" i="1"/>
  <c r="AO340" i="1"/>
  <c r="E340" i="1"/>
  <c r="BD339" i="1"/>
  <c r="BC339" i="1"/>
  <c r="BB339" i="1"/>
  <c r="BA339" i="1"/>
  <c r="AY339" i="1"/>
  <c r="AX339" i="1"/>
  <c r="AW339" i="1"/>
  <c r="AV339" i="1"/>
  <c r="AU339" i="1"/>
  <c r="AS339" i="1"/>
  <c r="AR339" i="1"/>
  <c r="AQ339" i="1"/>
  <c r="AP339" i="1"/>
  <c r="AO339" i="1"/>
  <c r="E339" i="1"/>
  <c r="BD338" i="1"/>
  <c r="BC338" i="1"/>
  <c r="BB338" i="1"/>
  <c r="BA338" i="1"/>
  <c r="AY338" i="1"/>
  <c r="AX338" i="1"/>
  <c r="AW338" i="1"/>
  <c r="AV338" i="1"/>
  <c r="AU338" i="1"/>
  <c r="AS338" i="1"/>
  <c r="AR338" i="1"/>
  <c r="AQ338" i="1"/>
  <c r="AP338" i="1"/>
  <c r="AO338" i="1"/>
  <c r="E338" i="1"/>
  <c r="BD337" i="1"/>
  <c r="BC337" i="1"/>
  <c r="BB337" i="1"/>
  <c r="BA337" i="1"/>
  <c r="AY337" i="1"/>
  <c r="AX337" i="1"/>
  <c r="AW337" i="1"/>
  <c r="AV337" i="1"/>
  <c r="AU337" i="1"/>
  <c r="AS337" i="1"/>
  <c r="AR337" i="1"/>
  <c r="AQ337" i="1"/>
  <c r="AP337" i="1"/>
  <c r="AO337" i="1"/>
  <c r="E337" i="1"/>
  <c r="BD336" i="1"/>
  <c r="BC336" i="1"/>
  <c r="BB336" i="1"/>
  <c r="BA336" i="1"/>
  <c r="AY336" i="1"/>
  <c r="AX336" i="1"/>
  <c r="AW336" i="1"/>
  <c r="AV336" i="1"/>
  <c r="AU336" i="1"/>
  <c r="AS336" i="1"/>
  <c r="AR336" i="1"/>
  <c r="AQ336" i="1"/>
  <c r="AP336" i="1"/>
  <c r="AO336" i="1"/>
  <c r="E336" i="1"/>
  <c r="BD335" i="1"/>
  <c r="BC335" i="1"/>
  <c r="BB335" i="1"/>
  <c r="BA335" i="1"/>
  <c r="AY335" i="1"/>
  <c r="AX335" i="1"/>
  <c r="AW335" i="1"/>
  <c r="AV335" i="1"/>
  <c r="AU335" i="1"/>
  <c r="AS335" i="1"/>
  <c r="AR335" i="1"/>
  <c r="AQ335" i="1"/>
  <c r="AP335" i="1"/>
  <c r="AO335" i="1"/>
  <c r="E335" i="1"/>
  <c r="BD334" i="1"/>
  <c r="BC334" i="1"/>
  <c r="BB334" i="1"/>
  <c r="BA334" i="1"/>
  <c r="AY334" i="1"/>
  <c r="AX334" i="1"/>
  <c r="AW334" i="1"/>
  <c r="AV334" i="1"/>
  <c r="AU334" i="1"/>
  <c r="AS334" i="1"/>
  <c r="AR334" i="1"/>
  <c r="AQ334" i="1"/>
  <c r="AP334" i="1"/>
  <c r="AO334" i="1"/>
  <c r="E334" i="1"/>
  <c r="BD333" i="1"/>
  <c r="BC333" i="1"/>
  <c r="BB333" i="1"/>
  <c r="BA333" i="1"/>
  <c r="AY333" i="1"/>
  <c r="AX333" i="1"/>
  <c r="AW333" i="1"/>
  <c r="AV333" i="1"/>
  <c r="AU333" i="1"/>
  <c r="AS333" i="1"/>
  <c r="AR333" i="1"/>
  <c r="AQ333" i="1"/>
  <c r="AP333" i="1"/>
  <c r="AO333" i="1"/>
  <c r="E333" i="1"/>
  <c r="BD332" i="1"/>
  <c r="BC332" i="1"/>
  <c r="BB332" i="1"/>
  <c r="BA332" i="1"/>
  <c r="AY332" i="1"/>
  <c r="AX332" i="1"/>
  <c r="AW332" i="1"/>
  <c r="AV332" i="1"/>
  <c r="AU332" i="1"/>
  <c r="AS332" i="1"/>
  <c r="AR332" i="1"/>
  <c r="AQ332" i="1"/>
  <c r="AP332" i="1"/>
  <c r="AO332" i="1"/>
  <c r="E332" i="1"/>
  <c r="BD331" i="1"/>
  <c r="BC331" i="1"/>
  <c r="BB331" i="1"/>
  <c r="BA331" i="1"/>
  <c r="AY331" i="1"/>
  <c r="AX331" i="1"/>
  <c r="AW331" i="1"/>
  <c r="AV331" i="1"/>
  <c r="AU331" i="1"/>
  <c r="AS331" i="1"/>
  <c r="AR331" i="1"/>
  <c r="AQ331" i="1"/>
  <c r="AP331" i="1"/>
  <c r="AO331" i="1"/>
  <c r="E331" i="1"/>
  <c r="BD330" i="1"/>
  <c r="BC330" i="1"/>
  <c r="BB330" i="1"/>
  <c r="BA330" i="1"/>
  <c r="AY330" i="1"/>
  <c r="AX330" i="1"/>
  <c r="AW330" i="1"/>
  <c r="AV330" i="1"/>
  <c r="AU330" i="1"/>
  <c r="AS330" i="1"/>
  <c r="AR330" i="1"/>
  <c r="AQ330" i="1"/>
  <c r="AP330" i="1"/>
  <c r="AO330" i="1"/>
  <c r="E330" i="1"/>
  <c r="BD329" i="1"/>
  <c r="BC329" i="1"/>
  <c r="BB329" i="1"/>
  <c r="BA329" i="1"/>
  <c r="AY329" i="1"/>
  <c r="AX329" i="1"/>
  <c r="AW329" i="1"/>
  <c r="AV329" i="1"/>
  <c r="AU329" i="1"/>
  <c r="AS329" i="1"/>
  <c r="AR329" i="1"/>
  <c r="AQ329" i="1"/>
  <c r="AP329" i="1"/>
  <c r="AO329" i="1"/>
  <c r="E329" i="1"/>
  <c r="BD328" i="1"/>
  <c r="BC328" i="1"/>
  <c r="BB328" i="1"/>
  <c r="BA328" i="1"/>
  <c r="AY328" i="1"/>
  <c r="AX328" i="1"/>
  <c r="AW328" i="1"/>
  <c r="AV328" i="1"/>
  <c r="AU328" i="1"/>
  <c r="AS328" i="1"/>
  <c r="AR328" i="1"/>
  <c r="AQ328" i="1"/>
  <c r="AP328" i="1"/>
  <c r="AO328" i="1"/>
  <c r="E328" i="1"/>
  <c r="BD327" i="1"/>
  <c r="BC327" i="1"/>
  <c r="BB327" i="1"/>
  <c r="BA327" i="1"/>
  <c r="AY327" i="1"/>
  <c r="AX327" i="1"/>
  <c r="AW327" i="1"/>
  <c r="AV327" i="1"/>
  <c r="AU327" i="1"/>
  <c r="AS327" i="1"/>
  <c r="AR327" i="1"/>
  <c r="AQ327" i="1"/>
  <c r="AP327" i="1"/>
  <c r="AO327" i="1"/>
  <c r="E327" i="1"/>
  <c r="BD326" i="1"/>
  <c r="BC326" i="1"/>
  <c r="BB326" i="1"/>
  <c r="BA326" i="1"/>
  <c r="AY326" i="1"/>
  <c r="AX326" i="1"/>
  <c r="AW326" i="1"/>
  <c r="AV326" i="1"/>
  <c r="AU326" i="1"/>
  <c r="AS326" i="1"/>
  <c r="AR326" i="1"/>
  <c r="AQ326" i="1"/>
  <c r="AP326" i="1"/>
  <c r="AO326" i="1"/>
  <c r="E326" i="1"/>
  <c r="BD325" i="1"/>
  <c r="BC325" i="1"/>
  <c r="BB325" i="1"/>
  <c r="BA325" i="1"/>
  <c r="AY325" i="1"/>
  <c r="AX325" i="1"/>
  <c r="AW325" i="1"/>
  <c r="AV325" i="1"/>
  <c r="AU325" i="1"/>
  <c r="AS325" i="1"/>
  <c r="AR325" i="1"/>
  <c r="AQ325" i="1"/>
  <c r="AP325" i="1"/>
  <c r="AO325" i="1"/>
  <c r="E325" i="1"/>
  <c r="BD324" i="1"/>
  <c r="BC324" i="1"/>
  <c r="BB324" i="1"/>
  <c r="BA324" i="1"/>
  <c r="AY324" i="1"/>
  <c r="AX324" i="1"/>
  <c r="AW324" i="1"/>
  <c r="AV324" i="1"/>
  <c r="AU324" i="1"/>
  <c r="AS324" i="1"/>
  <c r="AR324" i="1"/>
  <c r="AQ324" i="1"/>
  <c r="AP324" i="1"/>
  <c r="AO324" i="1"/>
  <c r="E324" i="1"/>
  <c r="BD323" i="1"/>
  <c r="BC323" i="1"/>
  <c r="BB323" i="1"/>
  <c r="BA323" i="1"/>
  <c r="AY323" i="1"/>
  <c r="AX323" i="1"/>
  <c r="AW323" i="1"/>
  <c r="AV323" i="1"/>
  <c r="AU323" i="1"/>
  <c r="AS323" i="1"/>
  <c r="AR323" i="1"/>
  <c r="AQ323" i="1"/>
  <c r="AP323" i="1"/>
  <c r="AO323" i="1"/>
  <c r="E323" i="1"/>
  <c r="BD322" i="1"/>
  <c r="BC322" i="1"/>
  <c r="BB322" i="1"/>
  <c r="BA322" i="1"/>
  <c r="AY322" i="1"/>
  <c r="AX322" i="1"/>
  <c r="AW322" i="1"/>
  <c r="AV322" i="1"/>
  <c r="AU322" i="1"/>
  <c r="AS322" i="1"/>
  <c r="AR322" i="1"/>
  <c r="AQ322" i="1"/>
  <c r="AP322" i="1"/>
  <c r="AO322" i="1"/>
  <c r="E322" i="1"/>
  <c r="BD321" i="1"/>
  <c r="BC321" i="1"/>
  <c r="BB321" i="1"/>
  <c r="BA321" i="1"/>
  <c r="AY321" i="1"/>
  <c r="AX321" i="1"/>
  <c r="AW321" i="1"/>
  <c r="AV321" i="1"/>
  <c r="AU321" i="1"/>
  <c r="AS321" i="1"/>
  <c r="AR321" i="1"/>
  <c r="AQ321" i="1"/>
  <c r="AP321" i="1"/>
  <c r="AO321" i="1"/>
  <c r="E321" i="1"/>
  <c r="BD320" i="1"/>
  <c r="BC320" i="1"/>
  <c r="BB320" i="1"/>
  <c r="BA320" i="1"/>
  <c r="AY320" i="1"/>
  <c r="AX320" i="1"/>
  <c r="AW320" i="1"/>
  <c r="AV320" i="1"/>
  <c r="AU320" i="1"/>
  <c r="AS320" i="1"/>
  <c r="AR320" i="1"/>
  <c r="AQ320" i="1"/>
  <c r="AP320" i="1"/>
  <c r="AO320" i="1"/>
  <c r="E320" i="1"/>
  <c r="BD319" i="1"/>
  <c r="BC319" i="1"/>
  <c r="BB319" i="1"/>
  <c r="BA319" i="1"/>
  <c r="AY319" i="1"/>
  <c r="AX319" i="1"/>
  <c r="AW319" i="1"/>
  <c r="AV319" i="1"/>
  <c r="AU319" i="1"/>
  <c r="AS319" i="1"/>
  <c r="AR319" i="1"/>
  <c r="AQ319" i="1"/>
  <c r="AP319" i="1"/>
  <c r="AO319" i="1"/>
  <c r="E319" i="1"/>
  <c r="BD318" i="1"/>
  <c r="BC318" i="1"/>
  <c r="BB318" i="1"/>
  <c r="BA318" i="1"/>
  <c r="AY318" i="1"/>
  <c r="AX318" i="1"/>
  <c r="AW318" i="1"/>
  <c r="AV318" i="1"/>
  <c r="AU318" i="1"/>
  <c r="AS318" i="1"/>
  <c r="AR318" i="1"/>
  <c r="AQ318" i="1"/>
  <c r="AP318" i="1"/>
  <c r="AO318" i="1"/>
  <c r="E318" i="1"/>
  <c r="BD317" i="1"/>
  <c r="BC317" i="1"/>
  <c r="BB317" i="1"/>
  <c r="BA317" i="1"/>
  <c r="AY317" i="1"/>
  <c r="AX317" i="1"/>
  <c r="AW317" i="1"/>
  <c r="AV317" i="1"/>
  <c r="AU317" i="1"/>
  <c r="AS317" i="1"/>
  <c r="AR317" i="1"/>
  <c r="AQ317" i="1"/>
  <c r="AP317" i="1"/>
  <c r="AO317" i="1"/>
  <c r="E317" i="1"/>
  <c r="BD316" i="1"/>
  <c r="BC316" i="1"/>
  <c r="BB316" i="1"/>
  <c r="BA316" i="1"/>
  <c r="AY316" i="1"/>
  <c r="AX316" i="1"/>
  <c r="AW316" i="1"/>
  <c r="AV316" i="1"/>
  <c r="AU316" i="1"/>
  <c r="AS316" i="1"/>
  <c r="AR316" i="1"/>
  <c r="AQ316" i="1"/>
  <c r="AP316" i="1"/>
  <c r="AO316" i="1"/>
  <c r="E316" i="1"/>
  <c r="BD315" i="1"/>
  <c r="BC315" i="1"/>
  <c r="BB315" i="1"/>
  <c r="BA315" i="1"/>
  <c r="AY315" i="1"/>
  <c r="AX315" i="1"/>
  <c r="AW315" i="1"/>
  <c r="AV315" i="1"/>
  <c r="AU315" i="1"/>
  <c r="AS315" i="1"/>
  <c r="AR315" i="1"/>
  <c r="AQ315" i="1"/>
  <c r="AP315" i="1"/>
  <c r="AO315" i="1"/>
  <c r="E315" i="1"/>
  <c r="BD314" i="1"/>
  <c r="BC314" i="1"/>
  <c r="BB314" i="1"/>
  <c r="BA314" i="1"/>
  <c r="AY314" i="1"/>
  <c r="AX314" i="1"/>
  <c r="AW314" i="1"/>
  <c r="AV314" i="1"/>
  <c r="AU314" i="1"/>
  <c r="AS314" i="1"/>
  <c r="AR314" i="1"/>
  <c r="AQ314" i="1"/>
  <c r="AP314" i="1"/>
  <c r="AO314" i="1"/>
  <c r="E314" i="1"/>
  <c r="BD313" i="1"/>
  <c r="BC313" i="1"/>
  <c r="BB313" i="1"/>
  <c r="BA313" i="1"/>
  <c r="AY313" i="1"/>
  <c r="AX313" i="1"/>
  <c r="AW313" i="1"/>
  <c r="AV313" i="1"/>
  <c r="AU313" i="1"/>
  <c r="AS313" i="1"/>
  <c r="AR313" i="1"/>
  <c r="AQ313" i="1"/>
  <c r="AP313" i="1"/>
  <c r="AO313" i="1"/>
  <c r="E313" i="1"/>
  <c r="BD312" i="1"/>
  <c r="BC312" i="1"/>
  <c r="BB312" i="1"/>
  <c r="BA312" i="1"/>
  <c r="AY312" i="1"/>
  <c r="AX312" i="1"/>
  <c r="AW312" i="1"/>
  <c r="AV312" i="1"/>
  <c r="AU312" i="1"/>
  <c r="AS312" i="1"/>
  <c r="AR312" i="1"/>
  <c r="AQ312" i="1"/>
  <c r="AP312" i="1"/>
  <c r="AO312" i="1"/>
  <c r="E312" i="1"/>
  <c r="BD311" i="1"/>
  <c r="BC311" i="1"/>
  <c r="BB311" i="1"/>
  <c r="BA311" i="1"/>
  <c r="AY311" i="1"/>
  <c r="AX311" i="1"/>
  <c r="AW311" i="1"/>
  <c r="AV311" i="1"/>
  <c r="AU311" i="1"/>
  <c r="AS311" i="1"/>
  <c r="AR311" i="1"/>
  <c r="AQ311" i="1"/>
  <c r="AP311" i="1"/>
  <c r="AO311" i="1"/>
  <c r="E311" i="1"/>
  <c r="BD310" i="1"/>
  <c r="BC310" i="1"/>
  <c r="BB310" i="1"/>
  <c r="BA310" i="1"/>
  <c r="AY310" i="1"/>
  <c r="AX310" i="1"/>
  <c r="AW310" i="1"/>
  <c r="AV310" i="1"/>
  <c r="AU310" i="1"/>
  <c r="AS310" i="1"/>
  <c r="AR310" i="1"/>
  <c r="AQ310" i="1"/>
  <c r="AP310" i="1"/>
  <c r="AO310" i="1"/>
  <c r="E310" i="1"/>
  <c r="BD309" i="1"/>
  <c r="BC309" i="1"/>
  <c r="BB309" i="1"/>
  <c r="BA309" i="1"/>
  <c r="AY309" i="1"/>
  <c r="AX309" i="1"/>
  <c r="AW309" i="1"/>
  <c r="AV309" i="1"/>
  <c r="AU309" i="1"/>
  <c r="AS309" i="1"/>
  <c r="AR309" i="1"/>
  <c r="AQ309" i="1"/>
  <c r="AP309" i="1"/>
  <c r="AO309" i="1"/>
  <c r="E309" i="1"/>
  <c r="BD308" i="1"/>
  <c r="BC308" i="1"/>
  <c r="BB308" i="1"/>
  <c r="BA308" i="1"/>
  <c r="AY308" i="1"/>
  <c r="AX308" i="1"/>
  <c r="AW308" i="1"/>
  <c r="AV308" i="1"/>
  <c r="AU308" i="1"/>
  <c r="AS308" i="1"/>
  <c r="AR308" i="1"/>
  <c r="AQ308" i="1"/>
  <c r="AP308" i="1"/>
  <c r="AO308" i="1"/>
  <c r="E308" i="1"/>
  <c r="BD307" i="1"/>
  <c r="BC307" i="1"/>
  <c r="BB307" i="1"/>
  <c r="BA307" i="1"/>
  <c r="AY307" i="1"/>
  <c r="AX307" i="1"/>
  <c r="AW307" i="1"/>
  <c r="AV307" i="1"/>
  <c r="AU307" i="1"/>
  <c r="AS307" i="1"/>
  <c r="AR307" i="1"/>
  <c r="AQ307" i="1"/>
  <c r="AP307" i="1"/>
  <c r="AO307" i="1"/>
  <c r="E307" i="1"/>
  <c r="BD306" i="1"/>
  <c r="BC306" i="1"/>
  <c r="BB306" i="1"/>
  <c r="BA306" i="1"/>
  <c r="AY306" i="1"/>
  <c r="AX306" i="1"/>
  <c r="AW306" i="1"/>
  <c r="AV306" i="1"/>
  <c r="AU306" i="1"/>
  <c r="AS306" i="1"/>
  <c r="AR306" i="1"/>
  <c r="AQ306" i="1"/>
  <c r="AP306" i="1"/>
  <c r="AO306" i="1"/>
  <c r="E306" i="1"/>
  <c r="BD305" i="1"/>
  <c r="BC305" i="1"/>
  <c r="BB305" i="1"/>
  <c r="BA305" i="1"/>
  <c r="AY305" i="1"/>
  <c r="AX305" i="1"/>
  <c r="AW305" i="1"/>
  <c r="AV305" i="1"/>
  <c r="AU305" i="1"/>
  <c r="AS305" i="1"/>
  <c r="AR305" i="1"/>
  <c r="AQ305" i="1"/>
  <c r="AP305" i="1"/>
  <c r="AO305" i="1"/>
  <c r="E305" i="1"/>
  <c r="BD304" i="1"/>
  <c r="BC304" i="1"/>
  <c r="BB304" i="1"/>
  <c r="BA304" i="1"/>
  <c r="AY304" i="1"/>
  <c r="AX304" i="1"/>
  <c r="AW304" i="1"/>
  <c r="AV304" i="1"/>
  <c r="AU304" i="1"/>
  <c r="AS304" i="1"/>
  <c r="AR304" i="1"/>
  <c r="AQ304" i="1"/>
  <c r="AP304" i="1"/>
  <c r="AO304" i="1"/>
  <c r="E304" i="1"/>
  <c r="BD303" i="1"/>
  <c r="BC303" i="1"/>
  <c r="BB303" i="1"/>
  <c r="BA303" i="1"/>
  <c r="AY303" i="1"/>
  <c r="AX303" i="1"/>
  <c r="AW303" i="1"/>
  <c r="AV303" i="1"/>
  <c r="AU303" i="1"/>
  <c r="AS303" i="1"/>
  <c r="AR303" i="1"/>
  <c r="AQ303" i="1"/>
  <c r="AP303" i="1"/>
  <c r="AO303" i="1"/>
  <c r="E303" i="1"/>
  <c r="BD302" i="1"/>
  <c r="BC302" i="1"/>
  <c r="BB302" i="1"/>
  <c r="BA302" i="1"/>
  <c r="AY302" i="1"/>
  <c r="AX302" i="1"/>
  <c r="AW302" i="1"/>
  <c r="AV302" i="1"/>
  <c r="AU302" i="1"/>
  <c r="AS302" i="1"/>
  <c r="AR302" i="1"/>
  <c r="AQ302" i="1"/>
  <c r="AP302" i="1"/>
  <c r="AO302" i="1"/>
  <c r="E302" i="1"/>
  <c r="BD301" i="1"/>
  <c r="BC301" i="1"/>
  <c r="BB301" i="1"/>
  <c r="BA301" i="1"/>
  <c r="AY301" i="1"/>
  <c r="AX301" i="1"/>
  <c r="AW301" i="1"/>
  <c r="AV301" i="1"/>
  <c r="AU301" i="1"/>
  <c r="AS301" i="1"/>
  <c r="AR301" i="1"/>
  <c r="AQ301" i="1"/>
  <c r="AP301" i="1"/>
  <c r="AO301" i="1"/>
  <c r="E301" i="1"/>
  <c r="BD300" i="1"/>
  <c r="BC300" i="1"/>
  <c r="BB300" i="1"/>
  <c r="BA300" i="1"/>
  <c r="AY300" i="1"/>
  <c r="AX300" i="1"/>
  <c r="AW300" i="1"/>
  <c r="AV300" i="1"/>
  <c r="AU300" i="1"/>
  <c r="AS300" i="1"/>
  <c r="AR300" i="1"/>
  <c r="AQ300" i="1"/>
  <c r="AP300" i="1"/>
  <c r="AO300" i="1"/>
  <c r="E300" i="1"/>
  <c r="BD299" i="1"/>
  <c r="BC299" i="1"/>
  <c r="BB299" i="1"/>
  <c r="BA299" i="1"/>
  <c r="AY299" i="1"/>
  <c r="AX299" i="1"/>
  <c r="AW299" i="1"/>
  <c r="AV299" i="1"/>
  <c r="AU299" i="1"/>
  <c r="AS299" i="1"/>
  <c r="AR299" i="1"/>
  <c r="AQ299" i="1"/>
  <c r="AP299" i="1"/>
  <c r="AO299" i="1"/>
  <c r="E299" i="1"/>
  <c r="BD298" i="1"/>
  <c r="BC298" i="1"/>
  <c r="BB298" i="1"/>
  <c r="BA298" i="1"/>
  <c r="AY298" i="1"/>
  <c r="AX298" i="1"/>
  <c r="AW298" i="1"/>
  <c r="AV298" i="1"/>
  <c r="AU298" i="1"/>
  <c r="AS298" i="1"/>
  <c r="AR298" i="1"/>
  <c r="AQ298" i="1"/>
  <c r="AP298" i="1"/>
  <c r="AO298" i="1"/>
  <c r="E298" i="1"/>
  <c r="BD297" i="1"/>
  <c r="BC297" i="1"/>
  <c r="BB297" i="1"/>
  <c r="BA297" i="1"/>
  <c r="AY297" i="1"/>
  <c r="AX297" i="1"/>
  <c r="AW297" i="1"/>
  <c r="AV297" i="1"/>
  <c r="AU297" i="1"/>
  <c r="AS297" i="1"/>
  <c r="AR297" i="1"/>
  <c r="AQ297" i="1"/>
  <c r="AP297" i="1"/>
  <c r="AO297" i="1"/>
  <c r="E297" i="1"/>
  <c r="BD296" i="1"/>
  <c r="BC296" i="1"/>
  <c r="BB296" i="1"/>
  <c r="BA296" i="1"/>
  <c r="AY296" i="1"/>
  <c r="AX296" i="1"/>
  <c r="AW296" i="1"/>
  <c r="AV296" i="1"/>
  <c r="AU296" i="1"/>
  <c r="AS296" i="1"/>
  <c r="AR296" i="1"/>
  <c r="AQ296" i="1"/>
  <c r="AP296" i="1"/>
  <c r="AO296" i="1"/>
  <c r="E296" i="1"/>
  <c r="BD295" i="1"/>
  <c r="BC295" i="1"/>
  <c r="BB295" i="1"/>
  <c r="BA295" i="1"/>
  <c r="AY295" i="1"/>
  <c r="AX295" i="1"/>
  <c r="AW295" i="1"/>
  <c r="AV295" i="1"/>
  <c r="AU295" i="1"/>
  <c r="AS295" i="1"/>
  <c r="AR295" i="1"/>
  <c r="AQ295" i="1"/>
  <c r="AP295" i="1"/>
  <c r="AO295" i="1"/>
  <c r="E295" i="1"/>
  <c r="BD294" i="1"/>
  <c r="BC294" i="1"/>
  <c r="BB294" i="1"/>
  <c r="BA294" i="1"/>
  <c r="AY294" i="1"/>
  <c r="AX294" i="1"/>
  <c r="AW294" i="1"/>
  <c r="AV294" i="1"/>
  <c r="AU294" i="1"/>
  <c r="AS294" i="1"/>
  <c r="AR294" i="1"/>
  <c r="AQ294" i="1"/>
  <c r="AP294" i="1"/>
  <c r="AO294" i="1"/>
  <c r="E294" i="1"/>
  <c r="BD293" i="1"/>
  <c r="BC293" i="1"/>
  <c r="BB293" i="1"/>
  <c r="BA293" i="1"/>
  <c r="AY293" i="1"/>
  <c r="AX293" i="1"/>
  <c r="AW293" i="1"/>
  <c r="AV293" i="1"/>
  <c r="AU293" i="1"/>
  <c r="AS293" i="1"/>
  <c r="AR293" i="1"/>
  <c r="AQ293" i="1"/>
  <c r="AP293" i="1"/>
  <c r="AO293" i="1"/>
  <c r="E293" i="1"/>
  <c r="BD292" i="1"/>
  <c r="BC292" i="1"/>
  <c r="BB292" i="1"/>
  <c r="BA292" i="1"/>
  <c r="AY292" i="1"/>
  <c r="AX292" i="1"/>
  <c r="AW292" i="1"/>
  <c r="AV292" i="1"/>
  <c r="AU292" i="1"/>
  <c r="AS292" i="1"/>
  <c r="AR292" i="1"/>
  <c r="AQ292" i="1"/>
  <c r="AP292" i="1"/>
  <c r="AO292" i="1"/>
  <c r="E292" i="1"/>
  <c r="BD291" i="1"/>
  <c r="BC291" i="1"/>
  <c r="BB291" i="1"/>
  <c r="BA291" i="1"/>
  <c r="AY291" i="1"/>
  <c r="AX291" i="1"/>
  <c r="AW291" i="1"/>
  <c r="AV291" i="1"/>
  <c r="AU291" i="1"/>
  <c r="AS291" i="1"/>
  <c r="AR291" i="1"/>
  <c r="AQ291" i="1"/>
  <c r="AP291" i="1"/>
  <c r="AO291" i="1"/>
  <c r="E291" i="1"/>
  <c r="BD290" i="1"/>
  <c r="BC290" i="1"/>
  <c r="BB290" i="1"/>
  <c r="BA290" i="1"/>
  <c r="AY290" i="1"/>
  <c r="AX290" i="1"/>
  <c r="AW290" i="1"/>
  <c r="AV290" i="1"/>
  <c r="AU290" i="1"/>
  <c r="AS290" i="1"/>
  <c r="AR290" i="1"/>
  <c r="AQ290" i="1"/>
  <c r="AP290" i="1"/>
  <c r="AO290" i="1"/>
  <c r="E290" i="1"/>
  <c r="BD289" i="1"/>
  <c r="BC289" i="1"/>
  <c r="BB289" i="1"/>
  <c r="BA289" i="1"/>
  <c r="AY289" i="1"/>
  <c r="AX289" i="1"/>
  <c r="AW289" i="1"/>
  <c r="AV289" i="1"/>
  <c r="AU289" i="1"/>
  <c r="AS289" i="1"/>
  <c r="AR289" i="1"/>
  <c r="AQ289" i="1"/>
  <c r="AP289" i="1"/>
  <c r="AO289" i="1"/>
  <c r="E289" i="1"/>
  <c r="BD288" i="1"/>
  <c r="BC288" i="1"/>
  <c r="BB288" i="1"/>
  <c r="BA288" i="1"/>
  <c r="AY288" i="1"/>
  <c r="AX288" i="1"/>
  <c r="AW288" i="1"/>
  <c r="AV288" i="1"/>
  <c r="AU288" i="1"/>
  <c r="AS288" i="1"/>
  <c r="AR288" i="1"/>
  <c r="AQ288" i="1"/>
  <c r="AP288" i="1"/>
  <c r="AO288" i="1"/>
  <c r="E288" i="1"/>
  <c r="BD287" i="1"/>
  <c r="BC287" i="1"/>
  <c r="BB287" i="1"/>
  <c r="BA287" i="1"/>
  <c r="AY287" i="1"/>
  <c r="AX287" i="1"/>
  <c r="AW287" i="1"/>
  <c r="AV287" i="1"/>
  <c r="AU287" i="1"/>
  <c r="AS287" i="1"/>
  <c r="AR287" i="1"/>
  <c r="AQ287" i="1"/>
  <c r="AP287" i="1"/>
  <c r="AO287" i="1"/>
  <c r="E287" i="1"/>
  <c r="BD286" i="1"/>
  <c r="BC286" i="1"/>
  <c r="BB286" i="1"/>
  <c r="BA286" i="1"/>
  <c r="AY286" i="1"/>
  <c r="AX286" i="1"/>
  <c r="AW286" i="1"/>
  <c r="AV286" i="1"/>
  <c r="AU286" i="1"/>
  <c r="AS286" i="1"/>
  <c r="AR286" i="1"/>
  <c r="AQ286" i="1"/>
  <c r="AP286" i="1"/>
  <c r="AO286" i="1"/>
  <c r="E286" i="1"/>
  <c r="BD285" i="1"/>
  <c r="BC285" i="1"/>
  <c r="BB285" i="1"/>
  <c r="BA285" i="1"/>
  <c r="AY285" i="1"/>
  <c r="AX285" i="1"/>
  <c r="AW285" i="1"/>
  <c r="AV285" i="1"/>
  <c r="AU285" i="1"/>
  <c r="AS285" i="1"/>
  <c r="AR285" i="1"/>
  <c r="AQ285" i="1"/>
  <c r="AP285" i="1"/>
  <c r="AO285" i="1"/>
  <c r="E285" i="1"/>
  <c r="BD284" i="1"/>
  <c r="BC284" i="1"/>
  <c r="BB284" i="1"/>
  <c r="BA284" i="1"/>
  <c r="AY284" i="1"/>
  <c r="AX284" i="1"/>
  <c r="AW284" i="1"/>
  <c r="AV284" i="1"/>
  <c r="AU284" i="1"/>
  <c r="AS284" i="1"/>
  <c r="AR284" i="1"/>
  <c r="AQ284" i="1"/>
  <c r="AP284" i="1"/>
  <c r="AO284" i="1"/>
  <c r="E284" i="1"/>
  <c r="BD283" i="1"/>
  <c r="BC283" i="1"/>
  <c r="BB283" i="1"/>
  <c r="BA283" i="1"/>
  <c r="AY283" i="1"/>
  <c r="AX283" i="1"/>
  <c r="AW283" i="1"/>
  <c r="AV283" i="1"/>
  <c r="AU283" i="1"/>
  <c r="AS283" i="1"/>
  <c r="AR283" i="1"/>
  <c r="AQ283" i="1"/>
  <c r="AP283" i="1"/>
  <c r="AO283" i="1"/>
  <c r="E283" i="1"/>
  <c r="BD282" i="1"/>
  <c r="BC282" i="1"/>
  <c r="BB282" i="1"/>
  <c r="BA282" i="1"/>
  <c r="AY282" i="1"/>
  <c r="AX282" i="1"/>
  <c r="AW282" i="1"/>
  <c r="AV282" i="1"/>
  <c r="AU282" i="1"/>
  <c r="AS282" i="1"/>
  <c r="AR282" i="1"/>
  <c r="AQ282" i="1"/>
  <c r="AP282" i="1"/>
  <c r="AO282" i="1"/>
  <c r="E282" i="1"/>
  <c r="BD281" i="1"/>
  <c r="BC281" i="1"/>
  <c r="BB281" i="1"/>
  <c r="BA281" i="1"/>
  <c r="AY281" i="1"/>
  <c r="AX281" i="1"/>
  <c r="AW281" i="1"/>
  <c r="AV281" i="1"/>
  <c r="AU281" i="1"/>
  <c r="AS281" i="1"/>
  <c r="AR281" i="1"/>
  <c r="AQ281" i="1"/>
  <c r="AP281" i="1"/>
  <c r="AO281" i="1"/>
  <c r="E281" i="1"/>
  <c r="BD280" i="1"/>
  <c r="BC280" i="1"/>
  <c r="BB280" i="1"/>
  <c r="BA280" i="1"/>
  <c r="AY280" i="1"/>
  <c r="AX280" i="1"/>
  <c r="AW280" i="1"/>
  <c r="AV280" i="1"/>
  <c r="AU280" i="1"/>
  <c r="AS280" i="1"/>
  <c r="AR280" i="1"/>
  <c r="AQ280" i="1"/>
  <c r="AP280" i="1"/>
  <c r="AO280" i="1"/>
  <c r="E280" i="1"/>
  <c r="BD279" i="1"/>
  <c r="BC279" i="1"/>
  <c r="BB279" i="1"/>
  <c r="BA279" i="1"/>
  <c r="AY279" i="1"/>
  <c r="AX279" i="1"/>
  <c r="AW279" i="1"/>
  <c r="AV279" i="1"/>
  <c r="AU279" i="1"/>
  <c r="AS279" i="1"/>
  <c r="AR279" i="1"/>
  <c r="AQ279" i="1"/>
  <c r="AP279" i="1"/>
  <c r="AO279" i="1"/>
  <c r="E279" i="1"/>
  <c r="BD278" i="1"/>
  <c r="BC278" i="1"/>
  <c r="BB278" i="1"/>
  <c r="BA278" i="1"/>
  <c r="AY278" i="1"/>
  <c r="AX278" i="1"/>
  <c r="AW278" i="1"/>
  <c r="AV278" i="1"/>
  <c r="AU278" i="1"/>
  <c r="AS278" i="1"/>
  <c r="AR278" i="1"/>
  <c r="AQ278" i="1"/>
  <c r="AP278" i="1"/>
  <c r="AO278" i="1"/>
  <c r="E278" i="1"/>
  <c r="BD277" i="1"/>
  <c r="BC277" i="1"/>
  <c r="BB277" i="1"/>
  <c r="BA277" i="1"/>
  <c r="AY277" i="1"/>
  <c r="AX277" i="1"/>
  <c r="AW277" i="1"/>
  <c r="AV277" i="1"/>
  <c r="AU277" i="1"/>
  <c r="AS277" i="1"/>
  <c r="AR277" i="1"/>
  <c r="AQ277" i="1"/>
  <c r="AP277" i="1"/>
  <c r="AO277" i="1"/>
  <c r="E277" i="1"/>
  <c r="BD276" i="1"/>
  <c r="BC276" i="1"/>
  <c r="BB276" i="1"/>
  <c r="BA276" i="1"/>
  <c r="AY276" i="1"/>
  <c r="AX276" i="1"/>
  <c r="AW276" i="1"/>
  <c r="AV276" i="1"/>
  <c r="AU276" i="1"/>
  <c r="AS276" i="1"/>
  <c r="AR276" i="1"/>
  <c r="AQ276" i="1"/>
  <c r="AP276" i="1"/>
  <c r="AO276" i="1"/>
  <c r="E276" i="1"/>
  <c r="BD275" i="1"/>
  <c r="BC275" i="1"/>
  <c r="BB275" i="1"/>
  <c r="BA275" i="1"/>
  <c r="AY275" i="1"/>
  <c r="AX275" i="1"/>
  <c r="AW275" i="1"/>
  <c r="AV275" i="1"/>
  <c r="AU275" i="1"/>
  <c r="AS275" i="1"/>
  <c r="AR275" i="1"/>
  <c r="AQ275" i="1"/>
  <c r="AP275" i="1"/>
  <c r="AO275" i="1"/>
  <c r="E275" i="1"/>
  <c r="BD274" i="1"/>
  <c r="BC274" i="1"/>
  <c r="BB274" i="1"/>
  <c r="BA274" i="1"/>
  <c r="AY274" i="1"/>
  <c r="AX274" i="1"/>
  <c r="AW274" i="1"/>
  <c r="AV274" i="1"/>
  <c r="AU274" i="1"/>
  <c r="AS274" i="1"/>
  <c r="AR274" i="1"/>
  <c r="AQ274" i="1"/>
  <c r="AP274" i="1"/>
  <c r="AO274" i="1"/>
  <c r="E274" i="1"/>
  <c r="BD273" i="1"/>
  <c r="BC273" i="1"/>
  <c r="BB273" i="1"/>
  <c r="BA273" i="1"/>
  <c r="AY273" i="1"/>
  <c r="AX273" i="1"/>
  <c r="AW273" i="1"/>
  <c r="AV273" i="1"/>
  <c r="AU273" i="1"/>
  <c r="AS273" i="1"/>
  <c r="AR273" i="1"/>
  <c r="AQ273" i="1"/>
  <c r="AP273" i="1"/>
  <c r="AO273" i="1"/>
  <c r="E273" i="1"/>
  <c r="BD272" i="1"/>
  <c r="BC272" i="1"/>
  <c r="BB272" i="1"/>
  <c r="BA272" i="1"/>
  <c r="AY272" i="1"/>
  <c r="AX272" i="1"/>
  <c r="AW272" i="1"/>
  <c r="AV272" i="1"/>
  <c r="AU272" i="1"/>
  <c r="AS272" i="1"/>
  <c r="AR272" i="1"/>
  <c r="AQ272" i="1"/>
  <c r="AP272" i="1"/>
  <c r="AO272" i="1"/>
  <c r="E272" i="1"/>
  <c r="BD271" i="1"/>
  <c r="BC271" i="1"/>
  <c r="BB271" i="1"/>
  <c r="BA271" i="1"/>
  <c r="AY271" i="1"/>
  <c r="AX271" i="1"/>
  <c r="AW271" i="1"/>
  <c r="AV271" i="1"/>
  <c r="AU271" i="1"/>
  <c r="AS271" i="1"/>
  <c r="AR271" i="1"/>
  <c r="AQ271" i="1"/>
  <c r="AP271" i="1"/>
  <c r="AO271" i="1"/>
  <c r="E271" i="1"/>
  <c r="BD270" i="1"/>
  <c r="BC270" i="1"/>
  <c r="BB270" i="1"/>
  <c r="BA270" i="1"/>
  <c r="AY270" i="1"/>
  <c r="AX270" i="1"/>
  <c r="AW270" i="1"/>
  <c r="AV270" i="1"/>
  <c r="AU270" i="1"/>
  <c r="AS270" i="1"/>
  <c r="AR270" i="1"/>
  <c r="AQ270" i="1"/>
  <c r="AP270" i="1"/>
  <c r="AO270" i="1"/>
  <c r="E270" i="1"/>
  <c r="BD269" i="1"/>
  <c r="BC269" i="1"/>
  <c r="BB269" i="1"/>
  <c r="BA269" i="1"/>
  <c r="AY269" i="1"/>
  <c r="AX269" i="1"/>
  <c r="AW269" i="1"/>
  <c r="AV269" i="1"/>
  <c r="AU269" i="1"/>
  <c r="AS269" i="1"/>
  <c r="AR269" i="1"/>
  <c r="AQ269" i="1"/>
  <c r="AP269" i="1"/>
  <c r="AO269" i="1"/>
  <c r="E269" i="1"/>
  <c r="BD268" i="1"/>
  <c r="BC268" i="1"/>
  <c r="BB268" i="1"/>
  <c r="BA268" i="1"/>
  <c r="AY268" i="1"/>
  <c r="AX268" i="1"/>
  <c r="AW268" i="1"/>
  <c r="AV268" i="1"/>
  <c r="AU268" i="1"/>
  <c r="AS268" i="1"/>
  <c r="AR268" i="1"/>
  <c r="AQ268" i="1"/>
  <c r="AP268" i="1"/>
  <c r="AO268" i="1"/>
  <c r="E268" i="1"/>
  <c r="BD267" i="1"/>
  <c r="BC267" i="1"/>
  <c r="BB267" i="1"/>
  <c r="BA267" i="1"/>
  <c r="AY267" i="1"/>
  <c r="AX267" i="1"/>
  <c r="AW267" i="1"/>
  <c r="AV267" i="1"/>
  <c r="AU267" i="1"/>
  <c r="AS267" i="1"/>
  <c r="AR267" i="1"/>
  <c r="AQ267" i="1"/>
  <c r="AP267" i="1"/>
  <c r="AO267" i="1"/>
  <c r="E267" i="1"/>
  <c r="BD266" i="1"/>
  <c r="BC266" i="1"/>
  <c r="BB266" i="1"/>
  <c r="BA266" i="1"/>
  <c r="AY266" i="1"/>
  <c r="AX266" i="1"/>
  <c r="AW266" i="1"/>
  <c r="AV266" i="1"/>
  <c r="AU266" i="1"/>
  <c r="AS266" i="1"/>
  <c r="AR266" i="1"/>
  <c r="AQ266" i="1"/>
  <c r="AP266" i="1"/>
  <c r="AO266" i="1"/>
  <c r="E266" i="1"/>
  <c r="BD265" i="1"/>
  <c r="BC265" i="1"/>
  <c r="BB265" i="1"/>
  <c r="BA265" i="1"/>
  <c r="AY265" i="1"/>
  <c r="AX265" i="1"/>
  <c r="AW265" i="1"/>
  <c r="AV265" i="1"/>
  <c r="AU265" i="1"/>
  <c r="AS265" i="1"/>
  <c r="AR265" i="1"/>
  <c r="AQ265" i="1"/>
  <c r="AP265" i="1"/>
  <c r="AO265" i="1"/>
  <c r="E265" i="1"/>
  <c r="BD264" i="1"/>
  <c r="BC264" i="1"/>
  <c r="BB264" i="1"/>
  <c r="BA264" i="1"/>
  <c r="AY264" i="1"/>
  <c r="AX264" i="1"/>
  <c r="AW264" i="1"/>
  <c r="AV264" i="1"/>
  <c r="AU264" i="1"/>
  <c r="AS264" i="1"/>
  <c r="AR264" i="1"/>
  <c r="AQ264" i="1"/>
  <c r="AP264" i="1"/>
  <c r="AO264" i="1"/>
  <c r="E264" i="1"/>
  <c r="BD263" i="1"/>
  <c r="BC263" i="1"/>
  <c r="BB263" i="1"/>
  <c r="BA263" i="1"/>
  <c r="AY263" i="1"/>
  <c r="AX263" i="1"/>
  <c r="AW263" i="1"/>
  <c r="AV263" i="1"/>
  <c r="AU263" i="1"/>
  <c r="AS263" i="1"/>
  <c r="AR263" i="1"/>
  <c r="AQ263" i="1"/>
  <c r="AP263" i="1"/>
  <c r="AO263" i="1"/>
  <c r="E263" i="1"/>
  <c r="BD262" i="1"/>
  <c r="BC262" i="1"/>
  <c r="BB262" i="1"/>
  <c r="BA262" i="1"/>
  <c r="AY262" i="1"/>
  <c r="AX262" i="1"/>
  <c r="AW262" i="1"/>
  <c r="AV262" i="1"/>
  <c r="AU262" i="1"/>
  <c r="AS262" i="1"/>
  <c r="AR262" i="1"/>
  <c r="AQ262" i="1"/>
  <c r="AP262" i="1"/>
  <c r="AO262" i="1"/>
  <c r="E262" i="1"/>
  <c r="BD261" i="1"/>
  <c r="BC261" i="1"/>
  <c r="BB261" i="1"/>
  <c r="BA261" i="1"/>
  <c r="AY261" i="1"/>
  <c r="AX261" i="1"/>
  <c r="AW261" i="1"/>
  <c r="AV261" i="1"/>
  <c r="AU261" i="1"/>
  <c r="AS261" i="1"/>
  <c r="AR261" i="1"/>
  <c r="AQ261" i="1"/>
  <c r="AP261" i="1"/>
  <c r="AO261" i="1"/>
  <c r="E261" i="1"/>
  <c r="BD260" i="1"/>
  <c r="BC260" i="1"/>
  <c r="BB260" i="1"/>
  <c r="BA260" i="1"/>
  <c r="AY260" i="1"/>
  <c r="AX260" i="1"/>
  <c r="AW260" i="1"/>
  <c r="AV260" i="1"/>
  <c r="AU260" i="1"/>
  <c r="AS260" i="1"/>
  <c r="AR260" i="1"/>
  <c r="AQ260" i="1"/>
  <c r="AP260" i="1"/>
  <c r="AO260" i="1"/>
  <c r="E260" i="1"/>
  <c r="BD259" i="1"/>
  <c r="BC259" i="1"/>
  <c r="BB259" i="1"/>
  <c r="BA259" i="1"/>
  <c r="AY259" i="1"/>
  <c r="AX259" i="1"/>
  <c r="AW259" i="1"/>
  <c r="AV259" i="1"/>
  <c r="AU259" i="1"/>
  <c r="AS259" i="1"/>
  <c r="AR259" i="1"/>
  <c r="AQ259" i="1"/>
  <c r="AP259" i="1"/>
  <c r="AO259" i="1"/>
  <c r="E259" i="1"/>
  <c r="BD258" i="1"/>
  <c r="BC258" i="1"/>
  <c r="BB258" i="1"/>
  <c r="BA258" i="1"/>
  <c r="AY258" i="1"/>
  <c r="AX258" i="1"/>
  <c r="AW258" i="1"/>
  <c r="AV258" i="1"/>
  <c r="AU258" i="1"/>
  <c r="AS258" i="1"/>
  <c r="AR258" i="1"/>
  <c r="AQ258" i="1"/>
  <c r="AP258" i="1"/>
  <c r="AO258" i="1"/>
  <c r="E258" i="1"/>
  <c r="BD257" i="1"/>
  <c r="BC257" i="1"/>
  <c r="BB257" i="1"/>
  <c r="BA257" i="1"/>
  <c r="AY257" i="1"/>
  <c r="AX257" i="1"/>
  <c r="AW257" i="1"/>
  <c r="AV257" i="1"/>
  <c r="AU257" i="1"/>
  <c r="AS257" i="1"/>
  <c r="AR257" i="1"/>
  <c r="AQ257" i="1"/>
  <c r="AP257" i="1"/>
  <c r="AO257" i="1"/>
  <c r="E257" i="1"/>
  <c r="BD256" i="1"/>
  <c r="BC256" i="1"/>
  <c r="BB256" i="1"/>
  <c r="BA256" i="1"/>
  <c r="AY256" i="1"/>
  <c r="AX256" i="1"/>
  <c r="AW256" i="1"/>
  <c r="AV256" i="1"/>
  <c r="AU256" i="1"/>
  <c r="AS256" i="1"/>
  <c r="AR256" i="1"/>
  <c r="AQ256" i="1"/>
  <c r="AP256" i="1"/>
  <c r="AO256" i="1"/>
  <c r="E256" i="1"/>
  <c r="BD255" i="1"/>
  <c r="BC255" i="1"/>
  <c r="BB255" i="1"/>
  <c r="BA255" i="1"/>
  <c r="AY255" i="1"/>
  <c r="AX255" i="1"/>
  <c r="AW255" i="1"/>
  <c r="AV255" i="1"/>
  <c r="AU255" i="1"/>
  <c r="AS255" i="1"/>
  <c r="AR255" i="1"/>
  <c r="AQ255" i="1"/>
  <c r="AP255" i="1"/>
  <c r="AO255" i="1"/>
  <c r="E255" i="1"/>
  <c r="BD254" i="1"/>
  <c r="BC254" i="1"/>
  <c r="BB254" i="1"/>
  <c r="BA254" i="1"/>
  <c r="AY254" i="1"/>
  <c r="AX254" i="1"/>
  <c r="AW254" i="1"/>
  <c r="AV254" i="1"/>
  <c r="AU254" i="1"/>
  <c r="AS254" i="1"/>
  <c r="AR254" i="1"/>
  <c r="AQ254" i="1"/>
  <c r="AP254" i="1"/>
  <c r="AO254" i="1"/>
  <c r="E254" i="1"/>
  <c r="BD253" i="1"/>
  <c r="BC253" i="1"/>
  <c r="BB253" i="1"/>
  <c r="BA253" i="1"/>
  <c r="AY253" i="1"/>
  <c r="AX253" i="1"/>
  <c r="AW253" i="1"/>
  <c r="AV253" i="1"/>
  <c r="AU253" i="1"/>
  <c r="AS253" i="1"/>
  <c r="AR253" i="1"/>
  <c r="AQ253" i="1"/>
  <c r="AP253" i="1"/>
  <c r="AO253" i="1"/>
  <c r="E253" i="1"/>
  <c r="BD252" i="1"/>
  <c r="BC252" i="1"/>
  <c r="BB252" i="1"/>
  <c r="BA252" i="1"/>
  <c r="AY252" i="1"/>
  <c r="AX252" i="1"/>
  <c r="AW252" i="1"/>
  <c r="AV252" i="1"/>
  <c r="AU252" i="1"/>
  <c r="AS252" i="1"/>
  <c r="AR252" i="1"/>
  <c r="AQ252" i="1"/>
  <c r="AP252" i="1"/>
  <c r="AO252" i="1"/>
  <c r="E252" i="1"/>
  <c r="BD251" i="1"/>
  <c r="BC251" i="1"/>
  <c r="BB251" i="1"/>
  <c r="BA251" i="1"/>
  <c r="AY251" i="1"/>
  <c r="AX251" i="1"/>
  <c r="AW251" i="1"/>
  <c r="AV251" i="1"/>
  <c r="AU251" i="1"/>
  <c r="AS251" i="1"/>
  <c r="AR251" i="1"/>
  <c r="AQ251" i="1"/>
  <c r="AP251" i="1"/>
  <c r="AO251" i="1"/>
  <c r="E251" i="1"/>
  <c r="BD250" i="1"/>
  <c r="BC250" i="1"/>
  <c r="BB250" i="1"/>
  <c r="BA250" i="1"/>
  <c r="AY250" i="1"/>
  <c r="AX250" i="1"/>
  <c r="AW250" i="1"/>
  <c r="AV250" i="1"/>
  <c r="AU250" i="1"/>
  <c r="AS250" i="1"/>
  <c r="AR250" i="1"/>
  <c r="AQ250" i="1"/>
  <c r="AP250" i="1"/>
  <c r="AO250" i="1"/>
  <c r="E250" i="1"/>
  <c r="BD249" i="1"/>
  <c r="BC249" i="1"/>
  <c r="BB249" i="1"/>
  <c r="BA249" i="1"/>
  <c r="AY249" i="1"/>
  <c r="AX249" i="1"/>
  <c r="AW249" i="1"/>
  <c r="AV249" i="1"/>
  <c r="AU249" i="1"/>
  <c r="AS249" i="1"/>
  <c r="AR249" i="1"/>
  <c r="AQ249" i="1"/>
  <c r="AP249" i="1"/>
  <c r="AO249" i="1"/>
  <c r="E249" i="1"/>
  <c r="BD248" i="1"/>
  <c r="BC248" i="1"/>
  <c r="BB248" i="1"/>
  <c r="BA248" i="1"/>
  <c r="AY248" i="1"/>
  <c r="AX248" i="1"/>
  <c r="AW248" i="1"/>
  <c r="AV248" i="1"/>
  <c r="AU248" i="1"/>
  <c r="AS248" i="1"/>
  <c r="AR248" i="1"/>
  <c r="AQ248" i="1"/>
  <c r="AP248" i="1"/>
  <c r="AO248" i="1"/>
  <c r="E248" i="1"/>
  <c r="BD247" i="1"/>
  <c r="BC247" i="1"/>
  <c r="BB247" i="1"/>
  <c r="BA247" i="1"/>
  <c r="AY247" i="1"/>
  <c r="AX247" i="1"/>
  <c r="AW247" i="1"/>
  <c r="AV247" i="1"/>
  <c r="AU247" i="1"/>
  <c r="AS247" i="1"/>
  <c r="AR247" i="1"/>
  <c r="AQ247" i="1"/>
  <c r="AP247" i="1"/>
  <c r="AO247" i="1"/>
  <c r="E247" i="1"/>
  <c r="BD246" i="1"/>
  <c r="BC246" i="1"/>
  <c r="BB246" i="1"/>
  <c r="BA246" i="1"/>
  <c r="AY246" i="1"/>
  <c r="AX246" i="1"/>
  <c r="AW246" i="1"/>
  <c r="AV246" i="1"/>
  <c r="AU246" i="1"/>
  <c r="AS246" i="1"/>
  <c r="AR246" i="1"/>
  <c r="AQ246" i="1"/>
  <c r="AP246" i="1"/>
  <c r="AO246" i="1"/>
  <c r="E246" i="1"/>
  <c r="BD245" i="1"/>
  <c r="BC245" i="1"/>
  <c r="BB245" i="1"/>
  <c r="BA245" i="1"/>
  <c r="AY245" i="1"/>
  <c r="AX245" i="1"/>
  <c r="AW245" i="1"/>
  <c r="AV245" i="1"/>
  <c r="AU245" i="1"/>
  <c r="AS245" i="1"/>
  <c r="AR245" i="1"/>
  <c r="AQ245" i="1"/>
  <c r="AP245" i="1"/>
  <c r="AO245" i="1"/>
  <c r="E245" i="1"/>
  <c r="BD244" i="1"/>
  <c r="BC244" i="1"/>
  <c r="BB244" i="1"/>
  <c r="BA244" i="1"/>
  <c r="AY244" i="1"/>
  <c r="AX244" i="1"/>
  <c r="AW244" i="1"/>
  <c r="AV244" i="1"/>
  <c r="AU244" i="1"/>
  <c r="AS244" i="1"/>
  <c r="AR244" i="1"/>
  <c r="AQ244" i="1"/>
  <c r="AP244" i="1"/>
  <c r="AO244" i="1"/>
  <c r="E244" i="1"/>
  <c r="BD243" i="1"/>
  <c r="BC243" i="1"/>
  <c r="BB243" i="1"/>
  <c r="BA243" i="1"/>
  <c r="AY243" i="1"/>
  <c r="AX243" i="1"/>
  <c r="AW243" i="1"/>
  <c r="AV243" i="1"/>
  <c r="AU243" i="1"/>
  <c r="AS243" i="1"/>
  <c r="AR243" i="1"/>
  <c r="AQ243" i="1"/>
  <c r="AP243" i="1"/>
  <c r="AO243" i="1"/>
  <c r="E243" i="1"/>
  <c r="BD242" i="1"/>
  <c r="BC242" i="1"/>
  <c r="BB242" i="1"/>
  <c r="BA242" i="1"/>
  <c r="AY242" i="1"/>
  <c r="AX242" i="1"/>
  <c r="AW242" i="1"/>
  <c r="AV242" i="1"/>
  <c r="AU242" i="1"/>
  <c r="AS242" i="1"/>
  <c r="AR242" i="1"/>
  <c r="AQ242" i="1"/>
  <c r="AP242" i="1"/>
  <c r="AO242" i="1"/>
  <c r="E242" i="1"/>
  <c r="BD241" i="1"/>
  <c r="BC241" i="1"/>
  <c r="BB241" i="1"/>
  <c r="BA241" i="1"/>
  <c r="AY241" i="1"/>
  <c r="AX241" i="1"/>
  <c r="AW241" i="1"/>
  <c r="AV241" i="1"/>
  <c r="AU241" i="1"/>
  <c r="AS241" i="1"/>
  <c r="AR241" i="1"/>
  <c r="AQ241" i="1"/>
  <c r="AP241" i="1"/>
  <c r="AO241" i="1"/>
  <c r="E241" i="1"/>
  <c r="BD240" i="1"/>
  <c r="BC240" i="1"/>
  <c r="BB240" i="1"/>
  <c r="BA240" i="1"/>
  <c r="AY240" i="1"/>
  <c r="AX240" i="1"/>
  <c r="AW240" i="1"/>
  <c r="AV240" i="1"/>
  <c r="AU240" i="1"/>
  <c r="AS240" i="1"/>
  <c r="AR240" i="1"/>
  <c r="AQ240" i="1"/>
  <c r="AP240" i="1"/>
  <c r="AO240" i="1"/>
  <c r="E240" i="1"/>
  <c r="BD239" i="1"/>
  <c r="BC239" i="1"/>
  <c r="BB239" i="1"/>
  <c r="BA239" i="1"/>
  <c r="AY239" i="1"/>
  <c r="AX239" i="1"/>
  <c r="AW239" i="1"/>
  <c r="AV239" i="1"/>
  <c r="AU239" i="1"/>
  <c r="AS239" i="1"/>
  <c r="AR239" i="1"/>
  <c r="AQ239" i="1"/>
  <c r="AP239" i="1"/>
  <c r="AO239" i="1"/>
  <c r="E239" i="1"/>
  <c r="BD238" i="1"/>
  <c r="BC238" i="1"/>
  <c r="BB238" i="1"/>
  <c r="BA238" i="1"/>
  <c r="AY238" i="1"/>
  <c r="AX238" i="1"/>
  <c r="AW238" i="1"/>
  <c r="AV238" i="1"/>
  <c r="AU238" i="1"/>
  <c r="AS238" i="1"/>
  <c r="AR238" i="1"/>
  <c r="AQ238" i="1"/>
  <c r="AP238" i="1"/>
  <c r="AO238" i="1"/>
  <c r="E238" i="1"/>
  <c r="BD237" i="1"/>
  <c r="BC237" i="1"/>
  <c r="BB237" i="1"/>
  <c r="BA237" i="1"/>
  <c r="AY237" i="1"/>
  <c r="AX237" i="1"/>
  <c r="AW237" i="1"/>
  <c r="AV237" i="1"/>
  <c r="AU237" i="1"/>
  <c r="AS237" i="1"/>
  <c r="AR237" i="1"/>
  <c r="AQ237" i="1"/>
  <c r="AP237" i="1"/>
  <c r="AO237" i="1"/>
  <c r="E237" i="1"/>
  <c r="BD236" i="1"/>
  <c r="BC236" i="1"/>
  <c r="BB236" i="1"/>
  <c r="BA236" i="1"/>
  <c r="AY236" i="1"/>
  <c r="AX236" i="1"/>
  <c r="AW236" i="1"/>
  <c r="AV236" i="1"/>
  <c r="AU236" i="1"/>
  <c r="AS236" i="1"/>
  <c r="AR236" i="1"/>
  <c r="AQ236" i="1"/>
  <c r="AP236" i="1"/>
  <c r="AO236" i="1"/>
  <c r="E236" i="1"/>
  <c r="BD235" i="1"/>
  <c r="BC235" i="1"/>
  <c r="BB235" i="1"/>
  <c r="BA235" i="1"/>
  <c r="AY235" i="1"/>
  <c r="AX235" i="1"/>
  <c r="AW235" i="1"/>
  <c r="AV235" i="1"/>
  <c r="AU235" i="1"/>
  <c r="AS235" i="1"/>
  <c r="AR235" i="1"/>
  <c r="AQ235" i="1"/>
  <c r="AP235" i="1"/>
  <c r="AO235" i="1"/>
  <c r="E235" i="1"/>
  <c r="BD234" i="1"/>
  <c r="BC234" i="1"/>
  <c r="BB234" i="1"/>
  <c r="BA234" i="1"/>
  <c r="AY234" i="1"/>
  <c r="AX234" i="1"/>
  <c r="AW234" i="1"/>
  <c r="AV234" i="1"/>
  <c r="AU234" i="1"/>
  <c r="AS234" i="1"/>
  <c r="AR234" i="1"/>
  <c r="AQ234" i="1"/>
  <c r="AP234" i="1"/>
  <c r="AO234" i="1"/>
  <c r="E234" i="1"/>
  <c r="BD233" i="1"/>
  <c r="BC233" i="1"/>
  <c r="BB233" i="1"/>
  <c r="BA233" i="1"/>
  <c r="AY233" i="1"/>
  <c r="AX233" i="1"/>
  <c r="AW233" i="1"/>
  <c r="AV233" i="1"/>
  <c r="AU233" i="1"/>
  <c r="AS233" i="1"/>
  <c r="AR233" i="1"/>
  <c r="AQ233" i="1"/>
  <c r="AP233" i="1"/>
  <c r="AO233" i="1"/>
  <c r="E233" i="1"/>
  <c r="BD232" i="1"/>
  <c r="BC232" i="1"/>
  <c r="BB232" i="1"/>
  <c r="BA232" i="1"/>
  <c r="AY232" i="1"/>
  <c r="AX232" i="1"/>
  <c r="AW232" i="1"/>
  <c r="AV232" i="1"/>
  <c r="AU232" i="1"/>
  <c r="AS232" i="1"/>
  <c r="AR232" i="1"/>
  <c r="AQ232" i="1"/>
  <c r="AP232" i="1"/>
  <c r="AO232" i="1"/>
  <c r="E232" i="1"/>
  <c r="BD231" i="1"/>
  <c r="BC231" i="1"/>
  <c r="BB231" i="1"/>
  <c r="BA231" i="1"/>
  <c r="AY231" i="1"/>
  <c r="AX231" i="1"/>
  <c r="AW231" i="1"/>
  <c r="AV231" i="1"/>
  <c r="AU231" i="1"/>
  <c r="AS231" i="1"/>
  <c r="AR231" i="1"/>
  <c r="AQ231" i="1"/>
  <c r="AP231" i="1"/>
  <c r="AO231" i="1"/>
  <c r="E231" i="1"/>
  <c r="BD230" i="1"/>
  <c r="BC230" i="1"/>
  <c r="BB230" i="1"/>
  <c r="BA230" i="1"/>
  <c r="AY230" i="1"/>
  <c r="AX230" i="1"/>
  <c r="AW230" i="1"/>
  <c r="AV230" i="1"/>
  <c r="AU230" i="1"/>
  <c r="AS230" i="1"/>
  <c r="AR230" i="1"/>
  <c r="AQ230" i="1"/>
  <c r="AP230" i="1"/>
  <c r="AO230" i="1"/>
  <c r="E230" i="1"/>
  <c r="BD229" i="1"/>
  <c r="BC229" i="1"/>
  <c r="BB229" i="1"/>
  <c r="BA229" i="1"/>
  <c r="AY229" i="1"/>
  <c r="AX229" i="1"/>
  <c r="AW229" i="1"/>
  <c r="AV229" i="1"/>
  <c r="AU229" i="1"/>
  <c r="AS229" i="1"/>
  <c r="AR229" i="1"/>
  <c r="AQ229" i="1"/>
  <c r="AP229" i="1"/>
  <c r="AO229" i="1"/>
  <c r="E229" i="1"/>
  <c r="BD228" i="1"/>
  <c r="BC228" i="1"/>
  <c r="BB228" i="1"/>
  <c r="BA228" i="1"/>
  <c r="AY228" i="1"/>
  <c r="AX228" i="1"/>
  <c r="AW228" i="1"/>
  <c r="AV228" i="1"/>
  <c r="AU228" i="1"/>
  <c r="AS228" i="1"/>
  <c r="AR228" i="1"/>
  <c r="AQ228" i="1"/>
  <c r="AP228" i="1"/>
  <c r="AO228" i="1"/>
  <c r="E228" i="1"/>
  <c r="BD227" i="1"/>
  <c r="BC227" i="1"/>
  <c r="BB227" i="1"/>
  <c r="BA227" i="1"/>
  <c r="AY227" i="1"/>
  <c r="AX227" i="1"/>
  <c r="AW227" i="1"/>
  <c r="AV227" i="1"/>
  <c r="AU227" i="1"/>
  <c r="AS227" i="1"/>
  <c r="AR227" i="1"/>
  <c r="AQ227" i="1"/>
  <c r="AP227" i="1"/>
  <c r="AO227" i="1"/>
  <c r="E227" i="1"/>
  <c r="BD226" i="1"/>
  <c r="BC226" i="1"/>
  <c r="BB226" i="1"/>
  <c r="BA226" i="1"/>
  <c r="AY226" i="1"/>
  <c r="AX226" i="1"/>
  <c r="AW226" i="1"/>
  <c r="AV226" i="1"/>
  <c r="AU226" i="1"/>
  <c r="AS226" i="1"/>
  <c r="AR226" i="1"/>
  <c r="AQ226" i="1"/>
  <c r="AP226" i="1"/>
  <c r="AO226" i="1"/>
  <c r="E226" i="1"/>
  <c r="BD225" i="1"/>
  <c r="BC225" i="1"/>
  <c r="BB225" i="1"/>
  <c r="BA225" i="1"/>
  <c r="AY225" i="1"/>
  <c r="AX225" i="1"/>
  <c r="AW225" i="1"/>
  <c r="AV225" i="1"/>
  <c r="AU225" i="1"/>
  <c r="AS225" i="1"/>
  <c r="AR225" i="1"/>
  <c r="AQ225" i="1"/>
  <c r="AP225" i="1"/>
  <c r="AO225" i="1"/>
  <c r="E225" i="1"/>
  <c r="BD224" i="1"/>
  <c r="BC224" i="1"/>
  <c r="BB224" i="1"/>
  <c r="BA224" i="1"/>
  <c r="AY224" i="1"/>
  <c r="AX224" i="1"/>
  <c r="AW224" i="1"/>
  <c r="AV224" i="1"/>
  <c r="AU224" i="1"/>
  <c r="AS224" i="1"/>
  <c r="AR224" i="1"/>
  <c r="AQ224" i="1"/>
  <c r="AP224" i="1"/>
  <c r="AO224" i="1"/>
  <c r="E224" i="1"/>
  <c r="BD223" i="1"/>
  <c r="BC223" i="1"/>
  <c r="BB223" i="1"/>
  <c r="BA223" i="1"/>
  <c r="AY223" i="1"/>
  <c r="AX223" i="1"/>
  <c r="AW223" i="1"/>
  <c r="AV223" i="1"/>
  <c r="AU223" i="1"/>
  <c r="AS223" i="1"/>
  <c r="AR223" i="1"/>
  <c r="AQ223" i="1"/>
  <c r="AP223" i="1"/>
  <c r="AO223" i="1"/>
  <c r="E223" i="1"/>
  <c r="BD222" i="1"/>
  <c r="BC222" i="1"/>
  <c r="BB222" i="1"/>
  <c r="BA222" i="1"/>
  <c r="AY222" i="1"/>
  <c r="AX222" i="1"/>
  <c r="AW222" i="1"/>
  <c r="AV222" i="1"/>
  <c r="AU222" i="1"/>
  <c r="AS222" i="1"/>
  <c r="AR222" i="1"/>
  <c r="AQ222" i="1"/>
  <c r="AP222" i="1"/>
  <c r="AO222" i="1"/>
  <c r="E222" i="1"/>
  <c r="BD221" i="1"/>
  <c r="BC221" i="1"/>
  <c r="BB221" i="1"/>
  <c r="BA221" i="1"/>
  <c r="AY221" i="1"/>
  <c r="AX221" i="1"/>
  <c r="AW221" i="1"/>
  <c r="AV221" i="1"/>
  <c r="AU221" i="1"/>
  <c r="AS221" i="1"/>
  <c r="AR221" i="1"/>
  <c r="AQ221" i="1"/>
  <c r="AP221" i="1"/>
  <c r="AO221" i="1"/>
  <c r="E221" i="1"/>
  <c r="BD220" i="1"/>
  <c r="BC220" i="1"/>
  <c r="BB220" i="1"/>
  <c r="BA220" i="1"/>
  <c r="AY220" i="1"/>
  <c r="AX220" i="1"/>
  <c r="AW220" i="1"/>
  <c r="AV220" i="1"/>
  <c r="AU220" i="1"/>
  <c r="AS220" i="1"/>
  <c r="AR220" i="1"/>
  <c r="AQ220" i="1"/>
  <c r="AP220" i="1"/>
  <c r="AO220" i="1"/>
  <c r="E220" i="1"/>
  <c r="BD219" i="1"/>
  <c r="BC219" i="1"/>
  <c r="BB219" i="1"/>
  <c r="BA219" i="1"/>
  <c r="AY219" i="1"/>
  <c r="AX219" i="1"/>
  <c r="AW219" i="1"/>
  <c r="AV219" i="1"/>
  <c r="AU219" i="1"/>
  <c r="AS219" i="1"/>
  <c r="AR219" i="1"/>
  <c r="AQ219" i="1"/>
  <c r="AP219" i="1"/>
  <c r="AO219" i="1"/>
  <c r="E219" i="1"/>
  <c r="BD218" i="1"/>
  <c r="BC218" i="1"/>
  <c r="BB218" i="1"/>
  <c r="BA218" i="1"/>
  <c r="AY218" i="1"/>
  <c r="AX218" i="1"/>
  <c r="AW218" i="1"/>
  <c r="AV218" i="1"/>
  <c r="AU218" i="1"/>
  <c r="AS218" i="1"/>
  <c r="AR218" i="1"/>
  <c r="AQ218" i="1"/>
  <c r="AP218" i="1"/>
  <c r="AO218" i="1"/>
  <c r="E218" i="1"/>
  <c r="BD217" i="1"/>
  <c r="BC217" i="1"/>
  <c r="BB217" i="1"/>
  <c r="BA217" i="1"/>
  <c r="AY217" i="1"/>
  <c r="AX217" i="1"/>
  <c r="AW217" i="1"/>
  <c r="AV217" i="1"/>
  <c r="AU217" i="1"/>
  <c r="AS217" i="1"/>
  <c r="AR217" i="1"/>
  <c r="AQ217" i="1"/>
  <c r="AP217" i="1"/>
  <c r="AO217" i="1"/>
  <c r="E217" i="1"/>
  <c r="BD216" i="1"/>
  <c r="BC216" i="1"/>
  <c r="BB216" i="1"/>
  <c r="BA216" i="1"/>
  <c r="AY216" i="1"/>
  <c r="AX216" i="1"/>
  <c r="AW216" i="1"/>
  <c r="AV216" i="1"/>
  <c r="AU216" i="1"/>
  <c r="AS216" i="1"/>
  <c r="AR216" i="1"/>
  <c r="AQ216" i="1"/>
  <c r="AP216" i="1"/>
  <c r="AO216" i="1"/>
  <c r="E216" i="1"/>
  <c r="BD215" i="1"/>
  <c r="BC215" i="1"/>
  <c r="BB215" i="1"/>
  <c r="BA215" i="1"/>
  <c r="AY215" i="1"/>
  <c r="AX215" i="1"/>
  <c r="AW215" i="1"/>
  <c r="AV215" i="1"/>
  <c r="AU215" i="1"/>
  <c r="AS215" i="1"/>
  <c r="AR215" i="1"/>
  <c r="AQ215" i="1"/>
  <c r="AP215" i="1"/>
  <c r="AO215" i="1"/>
  <c r="E215" i="1"/>
  <c r="BD214" i="1"/>
  <c r="BC214" i="1"/>
  <c r="BB214" i="1"/>
  <c r="BA214" i="1"/>
  <c r="AY214" i="1"/>
  <c r="AX214" i="1"/>
  <c r="AW214" i="1"/>
  <c r="AV214" i="1"/>
  <c r="AU214" i="1"/>
  <c r="AS214" i="1"/>
  <c r="AR214" i="1"/>
  <c r="AQ214" i="1"/>
  <c r="AP214" i="1"/>
  <c r="AO214" i="1"/>
  <c r="E214" i="1"/>
  <c r="BD213" i="1"/>
  <c r="BC213" i="1"/>
  <c r="BB213" i="1"/>
  <c r="BA213" i="1"/>
  <c r="AY213" i="1"/>
  <c r="AX213" i="1"/>
  <c r="AW213" i="1"/>
  <c r="AV213" i="1"/>
  <c r="AU213" i="1"/>
  <c r="AS213" i="1"/>
  <c r="AR213" i="1"/>
  <c r="AQ213" i="1"/>
  <c r="AP213" i="1"/>
  <c r="AO213" i="1"/>
  <c r="E213" i="1"/>
  <c r="BD212" i="1"/>
  <c r="BC212" i="1"/>
  <c r="BB212" i="1"/>
  <c r="BA212" i="1"/>
  <c r="AY212" i="1"/>
  <c r="AX212" i="1"/>
  <c r="AW212" i="1"/>
  <c r="AV212" i="1"/>
  <c r="AU212" i="1"/>
  <c r="AS212" i="1"/>
  <c r="AR212" i="1"/>
  <c r="AQ212" i="1"/>
  <c r="AP212" i="1"/>
  <c r="AO212" i="1"/>
  <c r="E212" i="1"/>
  <c r="BD211" i="1"/>
  <c r="BC211" i="1"/>
  <c r="BB211" i="1"/>
  <c r="BA211" i="1"/>
  <c r="AY211" i="1"/>
  <c r="AX211" i="1"/>
  <c r="AW211" i="1"/>
  <c r="AV211" i="1"/>
  <c r="AU211" i="1"/>
  <c r="AS211" i="1"/>
  <c r="AR211" i="1"/>
  <c r="AQ211" i="1"/>
  <c r="AP211" i="1"/>
  <c r="AO211" i="1"/>
  <c r="E211" i="1"/>
  <c r="BD210" i="1"/>
  <c r="BC210" i="1"/>
  <c r="BB210" i="1"/>
  <c r="BA210" i="1"/>
  <c r="AY210" i="1"/>
  <c r="AX210" i="1"/>
  <c r="AW210" i="1"/>
  <c r="AV210" i="1"/>
  <c r="AU210" i="1"/>
  <c r="AS210" i="1"/>
  <c r="AR210" i="1"/>
  <c r="AQ210" i="1"/>
  <c r="AP210" i="1"/>
  <c r="AO210" i="1"/>
  <c r="E210" i="1"/>
  <c r="BD209" i="1"/>
  <c r="BC209" i="1"/>
  <c r="BB209" i="1"/>
  <c r="BA209" i="1"/>
  <c r="AY209" i="1"/>
  <c r="AX209" i="1"/>
  <c r="AW209" i="1"/>
  <c r="AV209" i="1"/>
  <c r="AU209" i="1"/>
  <c r="AS209" i="1"/>
  <c r="AR209" i="1"/>
  <c r="AQ209" i="1"/>
  <c r="AP209" i="1"/>
  <c r="AO209" i="1"/>
  <c r="E209" i="1"/>
  <c r="BD208" i="1"/>
  <c r="BC208" i="1"/>
  <c r="BB208" i="1"/>
  <c r="BA208" i="1"/>
  <c r="AY208" i="1"/>
  <c r="AX208" i="1"/>
  <c r="AW208" i="1"/>
  <c r="AV208" i="1"/>
  <c r="AU208" i="1"/>
  <c r="AS208" i="1"/>
  <c r="AR208" i="1"/>
  <c r="AQ208" i="1"/>
  <c r="AP208" i="1"/>
  <c r="AO208" i="1"/>
  <c r="E208" i="1"/>
  <c r="BD207" i="1"/>
  <c r="BC207" i="1"/>
  <c r="BB207" i="1"/>
  <c r="BA207" i="1"/>
  <c r="AY207" i="1"/>
  <c r="AX207" i="1"/>
  <c r="AW207" i="1"/>
  <c r="AV207" i="1"/>
  <c r="AU207" i="1"/>
  <c r="AS207" i="1"/>
  <c r="AR207" i="1"/>
  <c r="AQ207" i="1"/>
  <c r="AP207" i="1"/>
  <c r="AO207" i="1"/>
  <c r="E207" i="1"/>
  <c r="BD206" i="1"/>
  <c r="BC206" i="1"/>
  <c r="BB206" i="1"/>
  <c r="BA206" i="1"/>
  <c r="AY206" i="1"/>
  <c r="AX206" i="1"/>
  <c r="AW206" i="1"/>
  <c r="AV206" i="1"/>
  <c r="AU206" i="1"/>
  <c r="AS206" i="1"/>
  <c r="AR206" i="1"/>
  <c r="AQ206" i="1"/>
  <c r="AP206" i="1"/>
  <c r="AO206" i="1"/>
  <c r="E206" i="1"/>
  <c r="BD205" i="1"/>
  <c r="BC205" i="1"/>
  <c r="BB205" i="1"/>
  <c r="BA205" i="1"/>
  <c r="AY205" i="1"/>
  <c r="AX205" i="1"/>
  <c r="AW205" i="1"/>
  <c r="AV205" i="1"/>
  <c r="AU205" i="1"/>
  <c r="AS205" i="1"/>
  <c r="AR205" i="1"/>
  <c r="AQ205" i="1"/>
  <c r="AP205" i="1"/>
  <c r="AO205" i="1"/>
  <c r="E205" i="1"/>
  <c r="BD204" i="1"/>
  <c r="BC204" i="1"/>
  <c r="BB204" i="1"/>
  <c r="BA204" i="1"/>
  <c r="AY204" i="1"/>
  <c r="AX204" i="1"/>
  <c r="AW204" i="1"/>
  <c r="AV204" i="1"/>
  <c r="AU204" i="1"/>
  <c r="AS204" i="1"/>
  <c r="AR204" i="1"/>
  <c r="AQ204" i="1"/>
  <c r="AP204" i="1"/>
  <c r="AO204" i="1"/>
  <c r="E204" i="1"/>
  <c r="BD203" i="1"/>
  <c r="BC203" i="1"/>
  <c r="BB203" i="1"/>
  <c r="BA203" i="1"/>
  <c r="AY203" i="1"/>
  <c r="AX203" i="1"/>
  <c r="AW203" i="1"/>
  <c r="AV203" i="1"/>
  <c r="AU203" i="1"/>
  <c r="AS203" i="1"/>
  <c r="AR203" i="1"/>
  <c r="AQ203" i="1"/>
  <c r="AP203" i="1"/>
  <c r="AO203" i="1"/>
  <c r="E203" i="1"/>
  <c r="BD202" i="1"/>
  <c r="BC202" i="1"/>
  <c r="BB202" i="1"/>
  <c r="BA202" i="1"/>
  <c r="AY202" i="1"/>
  <c r="AX202" i="1"/>
  <c r="AW202" i="1"/>
  <c r="AV202" i="1"/>
  <c r="AU202" i="1"/>
  <c r="AS202" i="1"/>
  <c r="AR202" i="1"/>
  <c r="AQ202" i="1"/>
  <c r="AP202" i="1"/>
  <c r="AO202" i="1"/>
  <c r="E202" i="1"/>
  <c r="BD201" i="1"/>
  <c r="BC201" i="1"/>
  <c r="BB201" i="1"/>
  <c r="BA201" i="1"/>
  <c r="AY201" i="1"/>
  <c r="AX201" i="1"/>
  <c r="AW201" i="1"/>
  <c r="AV201" i="1"/>
  <c r="AU201" i="1"/>
  <c r="AS201" i="1"/>
  <c r="AR201" i="1"/>
  <c r="AQ201" i="1"/>
  <c r="AP201" i="1"/>
  <c r="AO201" i="1"/>
  <c r="E201" i="1"/>
  <c r="BD200" i="1"/>
  <c r="BC200" i="1"/>
  <c r="BB200" i="1"/>
  <c r="BA200" i="1"/>
  <c r="AY200" i="1"/>
  <c r="AX200" i="1"/>
  <c r="AW200" i="1"/>
  <c r="AV200" i="1"/>
  <c r="AU200" i="1"/>
  <c r="AS200" i="1"/>
  <c r="AR200" i="1"/>
  <c r="AQ200" i="1"/>
  <c r="AP200" i="1"/>
  <c r="AO200" i="1"/>
  <c r="E200" i="1"/>
  <c r="BD199" i="1"/>
  <c r="BC199" i="1"/>
  <c r="BB199" i="1"/>
  <c r="BA199" i="1"/>
  <c r="AY199" i="1"/>
  <c r="AX199" i="1"/>
  <c r="AW199" i="1"/>
  <c r="AV199" i="1"/>
  <c r="AU199" i="1"/>
  <c r="AS199" i="1"/>
  <c r="AR199" i="1"/>
  <c r="AQ199" i="1"/>
  <c r="AP199" i="1"/>
  <c r="AO199" i="1"/>
  <c r="E199" i="1"/>
  <c r="BD198" i="1"/>
  <c r="BC198" i="1"/>
  <c r="BB198" i="1"/>
  <c r="BA198" i="1"/>
  <c r="AY198" i="1"/>
  <c r="AX198" i="1"/>
  <c r="AW198" i="1"/>
  <c r="AV198" i="1"/>
  <c r="AU198" i="1"/>
  <c r="AS198" i="1"/>
  <c r="AR198" i="1"/>
  <c r="AQ198" i="1"/>
  <c r="AP198" i="1"/>
  <c r="AO198" i="1"/>
  <c r="E198" i="1"/>
  <c r="BD197" i="1"/>
  <c r="BC197" i="1"/>
  <c r="BB197" i="1"/>
  <c r="BA197" i="1"/>
  <c r="AY197" i="1"/>
  <c r="AX197" i="1"/>
  <c r="AW197" i="1"/>
  <c r="AV197" i="1"/>
  <c r="AU197" i="1"/>
  <c r="AS197" i="1"/>
  <c r="AR197" i="1"/>
  <c r="AQ197" i="1"/>
  <c r="AP197" i="1"/>
  <c r="AO197" i="1"/>
  <c r="E197" i="1"/>
  <c r="BD196" i="1"/>
  <c r="BC196" i="1"/>
  <c r="BB196" i="1"/>
  <c r="BA196" i="1"/>
  <c r="AY196" i="1"/>
  <c r="AX196" i="1"/>
  <c r="AW196" i="1"/>
  <c r="AV196" i="1"/>
  <c r="AU196" i="1"/>
  <c r="AS196" i="1"/>
  <c r="AR196" i="1"/>
  <c r="AQ196" i="1"/>
  <c r="AP196" i="1"/>
  <c r="AO196" i="1"/>
  <c r="E196" i="1"/>
  <c r="BD195" i="1"/>
  <c r="BC195" i="1"/>
  <c r="BB195" i="1"/>
  <c r="BA195" i="1"/>
  <c r="AY195" i="1"/>
  <c r="AX195" i="1"/>
  <c r="AW195" i="1"/>
  <c r="AV195" i="1"/>
  <c r="AU195" i="1"/>
  <c r="AS195" i="1"/>
  <c r="AR195" i="1"/>
  <c r="AQ195" i="1"/>
  <c r="AP195" i="1"/>
  <c r="AO195" i="1"/>
  <c r="E195" i="1"/>
  <c r="BD194" i="1"/>
  <c r="BC194" i="1"/>
  <c r="BB194" i="1"/>
  <c r="BA194" i="1"/>
  <c r="AY194" i="1"/>
  <c r="AX194" i="1"/>
  <c r="AW194" i="1"/>
  <c r="AV194" i="1"/>
  <c r="AU194" i="1"/>
  <c r="AS194" i="1"/>
  <c r="AR194" i="1"/>
  <c r="AQ194" i="1"/>
  <c r="AP194" i="1"/>
  <c r="AO194" i="1"/>
  <c r="E194" i="1"/>
  <c r="BD193" i="1"/>
  <c r="BC193" i="1"/>
  <c r="BB193" i="1"/>
  <c r="BA193" i="1"/>
  <c r="AY193" i="1"/>
  <c r="AX193" i="1"/>
  <c r="AW193" i="1"/>
  <c r="AV193" i="1"/>
  <c r="AU193" i="1"/>
  <c r="AS193" i="1"/>
  <c r="AR193" i="1"/>
  <c r="AQ193" i="1"/>
  <c r="AP193" i="1"/>
  <c r="AO193" i="1"/>
  <c r="E193" i="1"/>
  <c r="BD192" i="1"/>
  <c r="BC192" i="1"/>
  <c r="BB192" i="1"/>
  <c r="BA192" i="1"/>
  <c r="AY192" i="1"/>
  <c r="AX192" i="1"/>
  <c r="AW192" i="1"/>
  <c r="AV192" i="1"/>
  <c r="AU192" i="1"/>
  <c r="AS192" i="1"/>
  <c r="AR192" i="1"/>
  <c r="AQ192" i="1"/>
  <c r="AP192" i="1"/>
  <c r="AO192" i="1"/>
  <c r="E192" i="1"/>
  <c r="BD191" i="1"/>
  <c r="BC191" i="1"/>
  <c r="BB191" i="1"/>
  <c r="BA191" i="1"/>
  <c r="AY191" i="1"/>
  <c r="AX191" i="1"/>
  <c r="AW191" i="1"/>
  <c r="AV191" i="1"/>
  <c r="AU191" i="1"/>
  <c r="AS191" i="1"/>
  <c r="AR191" i="1"/>
  <c r="AQ191" i="1"/>
  <c r="AP191" i="1"/>
  <c r="AO191" i="1"/>
  <c r="E191" i="1"/>
  <c r="BD190" i="1"/>
  <c r="BC190" i="1"/>
  <c r="BB190" i="1"/>
  <c r="BA190" i="1"/>
  <c r="AY190" i="1"/>
  <c r="AX190" i="1"/>
  <c r="AW190" i="1"/>
  <c r="AV190" i="1"/>
  <c r="AU190" i="1"/>
  <c r="AS190" i="1"/>
  <c r="AR190" i="1"/>
  <c r="AQ190" i="1"/>
  <c r="AP190" i="1"/>
  <c r="AO190" i="1"/>
  <c r="E190" i="1"/>
  <c r="BD189" i="1"/>
  <c r="BC189" i="1"/>
  <c r="BB189" i="1"/>
  <c r="BA189" i="1"/>
  <c r="AY189" i="1"/>
  <c r="AX189" i="1"/>
  <c r="AW189" i="1"/>
  <c r="AV189" i="1"/>
  <c r="AU189" i="1"/>
  <c r="AS189" i="1"/>
  <c r="AR189" i="1"/>
  <c r="AQ189" i="1"/>
  <c r="AP189" i="1"/>
  <c r="AO189" i="1"/>
  <c r="E189" i="1"/>
  <c r="BD188" i="1"/>
  <c r="BC188" i="1"/>
  <c r="BB188" i="1"/>
  <c r="BA188" i="1"/>
  <c r="AY188" i="1"/>
  <c r="AX188" i="1"/>
  <c r="AW188" i="1"/>
  <c r="AV188" i="1"/>
  <c r="AU188" i="1"/>
  <c r="AS188" i="1"/>
  <c r="AR188" i="1"/>
  <c r="AQ188" i="1"/>
  <c r="AP188" i="1"/>
  <c r="AO188" i="1"/>
  <c r="E188" i="1"/>
  <c r="BD187" i="1"/>
  <c r="BC187" i="1"/>
  <c r="BB187" i="1"/>
  <c r="BA187" i="1"/>
  <c r="AY187" i="1"/>
  <c r="AX187" i="1"/>
  <c r="AW187" i="1"/>
  <c r="AV187" i="1"/>
  <c r="AU187" i="1"/>
  <c r="AS187" i="1"/>
  <c r="AR187" i="1"/>
  <c r="AQ187" i="1"/>
  <c r="AP187" i="1"/>
  <c r="AO187" i="1"/>
  <c r="E187" i="1"/>
  <c r="BD186" i="1"/>
  <c r="BC186" i="1"/>
  <c r="BB186" i="1"/>
  <c r="BA186" i="1"/>
  <c r="AY186" i="1"/>
  <c r="AX186" i="1"/>
  <c r="AW186" i="1"/>
  <c r="AV186" i="1"/>
  <c r="AU186" i="1"/>
  <c r="AS186" i="1"/>
  <c r="AR186" i="1"/>
  <c r="AQ186" i="1"/>
  <c r="AP186" i="1"/>
  <c r="AO186" i="1"/>
  <c r="E186" i="1"/>
  <c r="BD185" i="1"/>
  <c r="BC185" i="1"/>
  <c r="BB185" i="1"/>
  <c r="BA185" i="1"/>
  <c r="AY185" i="1"/>
  <c r="AX185" i="1"/>
  <c r="AW185" i="1"/>
  <c r="AV185" i="1"/>
  <c r="AU185" i="1"/>
  <c r="AS185" i="1"/>
  <c r="AR185" i="1"/>
  <c r="AQ185" i="1"/>
  <c r="AP185" i="1"/>
  <c r="AO185" i="1"/>
  <c r="E185" i="1"/>
  <c r="BD184" i="1"/>
  <c r="BC184" i="1"/>
  <c r="BB184" i="1"/>
  <c r="BA184" i="1"/>
  <c r="AY184" i="1"/>
  <c r="AX184" i="1"/>
  <c r="AW184" i="1"/>
  <c r="AV184" i="1"/>
  <c r="AU184" i="1"/>
  <c r="AS184" i="1"/>
  <c r="AR184" i="1"/>
  <c r="AQ184" i="1"/>
  <c r="AP184" i="1"/>
  <c r="AO184" i="1"/>
  <c r="E184" i="1"/>
  <c r="BD183" i="1"/>
  <c r="BC183" i="1"/>
  <c r="BB183" i="1"/>
  <c r="BA183" i="1"/>
  <c r="AY183" i="1"/>
  <c r="AX183" i="1"/>
  <c r="AW183" i="1"/>
  <c r="AV183" i="1"/>
  <c r="AU183" i="1"/>
  <c r="AS183" i="1"/>
  <c r="AR183" i="1"/>
  <c r="AQ183" i="1"/>
  <c r="AP183" i="1"/>
  <c r="AO183" i="1"/>
  <c r="E183" i="1"/>
  <c r="BD182" i="1"/>
  <c r="BC182" i="1"/>
  <c r="BB182" i="1"/>
  <c r="BA182" i="1"/>
  <c r="AY182" i="1"/>
  <c r="AX182" i="1"/>
  <c r="AW182" i="1"/>
  <c r="AV182" i="1"/>
  <c r="AU182" i="1"/>
  <c r="AS182" i="1"/>
  <c r="AR182" i="1"/>
  <c r="AQ182" i="1"/>
  <c r="AP182" i="1"/>
  <c r="AO182" i="1"/>
  <c r="E182" i="1"/>
  <c r="BD181" i="1"/>
  <c r="BC181" i="1"/>
  <c r="BB181" i="1"/>
  <c r="BA181" i="1"/>
  <c r="AY181" i="1"/>
  <c r="AX181" i="1"/>
  <c r="AW181" i="1"/>
  <c r="AV181" i="1"/>
  <c r="AU181" i="1"/>
  <c r="AS181" i="1"/>
  <c r="AR181" i="1"/>
  <c r="AQ181" i="1"/>
  <c r="AP181" i="1"/>
  <c r="AO181" i="1"/>
  <c r="E181" i="1"/>
  <c r="BD180" i="1"/>
  <c r="BC180" i="1"/>
  <c r="BB180" i="1"/>
  <c r="BA180" i="1"/>
  <c r="AY180" i="1"/>
  <c r="AX180" i="1"/>
  <c r="AW180" i="1"/>
  <c r="AV180" i="1"/>
  <c r="AU180" i="1"/>
  <c r="AS180" i="1"/>
  <c r="AR180" i="1"/>
  <c r="AQ180" i="1"/>
  <c r="AP180" i="1"/>
  <c r="AO180" i="1"/>
  <c r="E180" i="1"/>
  <c r="BD179" i="1"/>
  <c r="BC179" i="1"/>
  <c r="BB179" i="1"/>
  <c r="BA179" i="1"/>
  <c r="AY179" i="1"/>
  <c r="AX179" i="1"/>
  <c r="AW179" i="1"/>
  <c r="AV179" i="1"/>
  <c r="AU179" i="1"/>
  <c r="AS179" i="1"/>
  <c r="AR179" i="1"/>
  <c r="AQ179" i="1"/>
  <c r="AP179" i="1"/>
  <c r="AO179" i="1"/>
  <c r="E179" i="1"/>
  <c r="BD178" i="1"/>
  <c r="BC178" i="1"/>
  <c r="BB178" i="1"/>
  <c r="BA178" i="1"/>
  <c r="AY178" i="1"/>
  <c r="AX178" i="1"/>
  <c r="AW178" i="1"/>
  <c r="AV178" i="1"/>
  <c r="AU178" i="1"/>
  <c r="AS178" i="1"/>
  <c r="AR178" i="1"/>
  <c r="AQ178" i="1"/>
  <c r="AP178" i="1"/>
  <c r="AO178" i="1"/>
  <c r="E178" i="1"/>
  <c r="BD177" i="1"/>
  <c r="BC177" i="1"/>
  <c r="BB177" i="1"/>
  <c r="BA177" i="1"/>
  <c r="AY177" i="1"/>
  <c r="AX177" i="1"/>
  <c r="AW177" i="1"/>
  <c r="AV177" i="1"/>
  <c r="AU177" i="1"/>
  <c r="AS177" i="1"/>
  <c r="AR177" i="1"/>
  <c r="AQ177" i="1"/>
  <c r="AP177" i="1"/>
  <c r="AO177" i="1"/>
  <c r="E177" i="1"/>
  <c r="BD176" i="1"/>
  <c r="BC176" i="1"/>
  <c r="BB176" i="1"/>
  <c r="BA176" i="1"/>
  <c r="AY176" i="1"/>
  <c r="AX176" i="1"/>
  <c r="AW176" i="1"/>
  <c r="AV176" i="1"/>
  <c r="AU176" i="1"/>
  <c r="AS176" i="1"/>
  <c r="AR176" i="1"/>
  <c r="AQ176" i="1"/>
  <c r="AP176" i="1"/>
  <c r="AO176" i="1"/>
  <c r="E176" i="1"/>
  <c r="BD175" i="1"/>
  <c r="BC175" i="1"/>
  <c r="BB175" i="1"/>
  <c r="BA175" i="1"/>
  <c r="AY175" i="1"/>
  <c r="AX175" i="1"/>
  <c r="AW175" i="1"/>
  <c r="AV175" i="1"/>
  <c r="AU175" i="1"/>
  <c r="AS175" i="1"/>
  <c r="AR175" i="1"/>
  <c r="AQ175" i="1"/>
  <c r="AP175" i="1"/>
  <c r="AO175" i="1"/>
  <c r="E175" i="1"/>
  <c r="BD174" i="1"/>
  <c r="BC174" i="1"/>
  <c r="BB174" i="1"/>
  <c r="BA174" i="1"/>
  <c r="AY174" i="1"/>
  <c r="AX174" i="1"/>
  <c r="AW174" i="1"/>
  <c r="AV174" i="1"/>
  <c r="AU174" i="1"/>
  <c r="AS174" i="1"/>
  <c r="AR174" i="1"/>
  <c r="AQ174" i="1"/>
  <c r="AP174" i="1"/>
  <c r="AO174" i="1"/>
  <c r="E174" i="1"/>
  <c r="BD173" i="1"/>
  <c r="BC173" i="1"/>
  <c r="BB173" i="1"/>
  <c r="BA173" i="1"/>
  <c r="AY173" i="1"/>
  <c r="AX173" i="1"/>
  <c r="AW173" i="1"/>
  <c r="AV173" i="1"/>
  <c r="AU173" i="1"/>
  <c r="AS173" i="1"/>
  <c r="AR173" i="1"/>
  <c r="AQ173" i="1"/>
  <c r="AP173" i="1"/>
  <c r="AO173" i="1"/>
  <c r="E173" i="1"/>
  <c r="BD172" i="1"/>
  <c r="BC172" i="1"/>
  <c r="BB172" i="1"/>
  <c r="BA172" i="1"/>
  <c r="AY172" i="1"/>
  <c r="AX172" i="1"/>
  <c r="AW172" i="1"/>
  <c r="AV172" i="1"/>
  <c r="AU172" i="1"/>
  <c r="AS172" i="1"/>
  <c r="AR172" i="1"/>
  <c r="AQ172" i="1"/>
  <c r="AP172" i="1"/>
  <c r="AO172" i="1"/>
  <c r="E172" i="1"/>
  <c r="BD171" i="1"/>
  <c r="BC171" i="1"/>
  <c r="BB171" i="1"/>
  <c r="BA171" i="1"/>
  <c r="AY171" i="1"/>
  <c r="AX171" i="1"/>
  <c r="AW171" i="1"/>
  <c r="AV171" i="1"/>
  <c r="AU171" i="1"/>
  <c r="AS171" i="1"/>
  <c r="AR171" i="1"/>
  <c r="AQ171" i="1"/>
  <c r="AP171" i="1"/>
  <c r="AO171" i="1"/>
  <c r="E171" i="1"/>
  <c r="BD170" i="1"/>
  <c r="BC170" i="1"/>
  <c r="BB170" i="1"/>
  <c r="BA170" i="1"/>
  <c r="AY170" i="1"/>
  <c r="AX170" i="1"/>
  <c r="AW170" i="1"/>
  <c r="AV170" i="1"/>
  <c r="AU170" i="1"/>
  <c r="AS170" i="1"/>
  <c r="AR170" i="1"/>
  <c r="AQ170" i="1"/>
  <c r="AP170" i="1"/>
  <c r="AO170" i="1"/>
  <c r="E170" i="1"/>
  <c r="BD169" i="1"/>
  <c r="BC169" i="1"/>
  <c r="BB169" i="1"/>
  <c r="BA169" i="1"/>
  <c r="AY169" i="1"/>
  <c r="AX169" i="1"/>
  <c r="AW169" i="1"/>
  <c r="AV169" i="1"/>
  <c r="AU169" i="1"/>
  <c r="AS169" i="1"/>
  <c r="AR169" i="1"/>
  <c r="AQ169" i="1"/>
  <c r="AP169" i="1"/>
  <c r="AO169" i="1"/>
  <c r="E169" i="1"/>
  <c r="BD168" i="1"/>
  <c r="BC168" i="1"/>
  <c r="BB168" i="1"/>
  <c r="BA168" i="1"/>
  <c r="AY168" i="1"/>
  <c r="AX168" i="1"/>
  <c r="AW168" i="1"/>
  <c r="AV168" i="1"/>
  <c r="AU168" i="1"/>
  <c r="AS168" i="1"/>
  <c r="AR168" i="1"/>
  <c r="AQ168" i="1"/>
  <c r="AP168" i="1"/>
  <c r="AO168" i="1"/>
  <c r="E168" i="1"/>
  <c r="BD167" i="1"/>
  <c r="BC167" i="1"/>
  <c r="BB167" i="1"/>
  <c r="BA167" i="1"/>
  <c r="AY167" i="1"/>
  <c r="AX167" i="1"/>
  <c r="AW167" i="1"/>
  <c r="AV167" i="1"/>
  <c r="AU167" i="1"/>
  <c r="AS167" i="1"/>
  <c r="AR167" i="1"/>
  <c r="AQ167" i="1"/>
  <c r="AP167" i="1"/>
  <c r="AO167" i="1"/>
  <c r="E167" i="1"/>
  <c r="BD166" i="1"/>
  <c r="BC166" i="1"/>
  <c r="BB166" i="1"/>
  <c r="BA166" i="1"/>
  <c r="AY166" i="1"/>
  <c r="AX166" i="1"/>
  <c r="AW166" i="1"/>
  <c r="AV166" i="1"/>
  <c r="AU166" i="1"/>
  <c r="AS166" i="1"/>
  <c r="AR166" i="1"/>
  <c r="AQ166" i="1"/>
  <c r="AP166" i="1"/>
  <c r="AO166" i="1"/>
  <c r="E166" i="1"/>
  <c r="BD165" i="1"/>
  <c r="BC165" i="1"/>
  <c r="BB165" i="1"/>
  <c r="BA165" i="1"/>
  <c r="AY165" i="1"/>
  <c r="AX165" i="1"/>
  <c r="AW165" i="1"/>
  <c r="AV165" i="1"/>
  <c r="AU165" i="1"/>
  <c r="AS165" i="1"/>
  <c r="AR165" i="1"/>
  <c r="AQ165" i="1"/>
  <c r="AP165" i="1"/>
  <c r="AO165" i="1"/>
  <c r="E165" i="1"/>
  <c r="BD164" i="1"/>
  <c r="BC164" i="1"/>
  <c r="BB164" i="1"/>
  <c r="BA164" i="1"/>
  <c r="AY164" i="1"/>
  <c r="AX164" i="1"/>
  <c r="AW164" i="1"/>
  <c r="AV164" i="1"/>
  <c r="AU164" i="1"/>
  <c r="AS164" i="1"/>
  <c r="AR164" i="1"/>
  <c r="AQ164" i="1"/>
  <c r="AP164" i="1"/>
  <c r="AO164" i="1"/>
  <c r="E164" i="1"/>
  <c r="BD163" i="1"/>
  <c r="BC163" i="1"/>
  <c r="BB163" i="1"/>
  <c r="BA163" i="1"/>
  <c r="AY163" i="1"/>
  <c r="AX163" i="1"/>
  <c r="AW163" i="1"/>
  <c r="AV163" i="1"/>
  <c r="AU163" i="1"/>
  <c r="AS163" i="1"/>
  <c r="AR163" i="1"/>
  <c r="AQ163" i="1"/>
  <c r="AP163" i="1"/>
  <c r="AO163" i="1"/>
  <c r="E163" i="1"/>
  <c r="BD162" i="1"/>
  <c r="BC162" i="1"/>
  <c r="BB162" i="1"/>
  <c r="BA162" i="1"/>
  <c r="AY162" i="1"/>
  <c r="AX162" i="1"/>
  <c r="AW162" i="1"/>
  <c r="AV162" i="1"/>
  <c r="AU162" i="1"/>
  <c r="AS162" i="1"/>
  <c r="AR162" i="1"/>
  <c r="AQ162" i="1"/>
  <c r="AP162" i="1"/>
  <c r="AO162" i="1"/>
  <c r="E162" i="1"/>
  <c r="BD161" i="1"/>
  <c r="BC161" i="1"/>
  <c r="BB161" i="1"/>
  <c r="BA161" i="1"/>
  <c r="AY161" i="1"/>
  <c r="AX161" i="1"/>
  <c r="AW161" i="1"/>
  <c r="AV161" i="1"/>
  <c r="AU161" i="1"/>
  <c r="AS161" i="1"/>
  <c r="AR161" i="1"/>
  <c r="AQ161" i="1"/>
  <c r="AP161" i="1"/>
  <c r="AO161" i="1"/>
  <c r="E161" i="1"/>
  <c r="BD160" i="1"/>
  <c r="BC160" i="1"/>
  <c r="BB160" i="1"/>
  <c r="BA160" i="1"/>
  <c r="AY160" i="1"/>
  <c r="AX160" i="1"/>
  <c r="AW160" i="1"/>
  <c r="AV160" i="1"/>
  <c r="AU160" i="1"/>
  <c r="AS160" i="1"/>
  <c r="AR160" i="1"/>
  <c r="AQ160" i="1"/>
  <c r="AP160" i="1"/>
  <c r="AO160" i="1"/>
  <c r="E160" i="1"/>
  <c r="BD159" i="1"/>
  <c r="BC159" i="1"/>
  <c r="BB159" i="1"/>
  <c r="BA159" i="1"/>
  <c r="AY159" i="1"/>
  <c r="AX159" i="1"/>
  <c r="AW159" i="1"/>
  <c r="AV159" i="1"/>
  <c r="AU159" i="1"/>
  <c r="AS159" i="1"/>
  <c r="AR159" i="1"/>
  <c r="AQ159" i="1"/>
  <c r="AP159" i="1"/>
  <c r="AO159" i="1"/>
  <c r="E159" i="1"/>
  <c r="BD158" i="1"/>
  <c r="BC158" i="1"/>
  <c r="BB158" i="1"/>
  <c r="BA158" i="1"/>
  <c r="AY158" i="1"/>
  <c r="AX158" i="1"/>
  <c r="AW158" i="1"/>
  <c r="AV158" i="1"/>
  <c r="AU158" i="1"/>
  <c r="AS158" i="1"/>
  <c r="AR158" i="1"/>
  <c r="AQ158" i="1"/>
  <c r="AP158" i="1"/>
  <c r="AO158" i="1"/>
  <c r="E158" i="1"/>
  <c r="BD157" i="1"/>
  <c r="BC157" i="1"/>
  <c r="BB157" i="1"/>
  <c r="BA157" i="1"/>
  <c r="AY157" i="1"/>
  <c r="AX157" i="1"/>
  <c r="AW157" i="1"/>
  <c r="AV157" i="1"/>
  <c r="AU157" i="1"/>
  <c r="AS157" i="1"/>
  <c r="AR157" i="1"/>
  <c r="AQ157" i="1"/>
  <c r="AP157" i="1"/>
  <c r="AO157" i="1"/>
  <c r="E157" i="1"/>
  <c r="BD156" i="1"/>
  <c r="BC156" i="1"/>
  <c r="BB156" i="1"/>
  <c r="BA156" i="1"/>
  <c r="AY156" i="1"/>
  <c r="AX156" i="1"/>
  <c r="AW156" i="1"/>
  <c r="AV156" i="1"/>
  <c r="AU156" i="1"/>
  <c r="AS156" i="1"/>
  <c r="AR156" i="1"/>
  <c r="AQ156" i="1"/>
  <c r="AP156" i="1"/>
  <c r="AO156" i="1"/>
  <c r="E156" i="1"/>
  <c r="BD155" i="1"/>
  <c r="BC155" i="1"/>
  <c r="BB155" i="1"/>
  <c r="BA155" i="1"/>
  <c r="AY155" i="1"/>
  <c r="AX155" i="1"/>
  <c r="AW155" i="1"/>
  <c r="AV155" i="1"/>
  <c r="AU155" i="1"/>
  <c r="AS155" i="1"/>
  <c r="AR155" i="1"/>
  <c r="AQ155" i="1"/>
  <c r="AP155" i="1"/>
  <c r="AO155" i="1"/>
  <c r="E155" i="1"/>
  <c r="BD154" i="1"/>
  <c r="BC154" i="1"/>
  <c r="BB154" i="1"/>
  <c r="BA154" i="1"/>
  <c r="AY154" i="1"/>
  <c r="AX154" i="1"/>
  <c r="AW154" i="1"/>
  <c r="AV154" i="1"/>
  <c r="AU154" i="1"/>
  <c r="AS154" i="1"/>
  <c r="AR154" i="1"/>
  <c r="AQ154" i="1"/>
  <c r="AP154" i="1"/>
  <c r="AO154" i="1"/>
  <c r="E154" i="1"/>
  <c r="BD153" i="1"/>
  <c r="BC153" i="1"/>
  <c r="BB153" i="1"/>
  <c r="BA153" i="1"/>
  <c r="AY153" i="1"/>
  <c r="AX153" i="1"/>
  <c r="AW153" i="1"/>
  <c r="AV153" i="1"/>
  <c r="AU153" i="1"/>
  <c r="AS153" i="1"/>
  <c r="AR153" i="1"/>
  <c r="AQ153" i="1"/>
  <c r="AP153" i="1"/>
  <c r="AO153" i="1"/>
  <c r="E153" i="1"/>
  <c r="BD152" i="1"/>
  <c r="BC152" i="1"/>
  <c r="BB152" i="1"/>
  <c r="BA152" i="1"/>
  <c r="AY152" i="1"/>
  <c r="AX152" i="1"/>
  <c r="AW152" i="1"/>
  <c r="AV152" i="1"/>
  <c r="AU152" i="1"/>
  <c r="AS152" i="1"/>
  <c r="AR152" i="1"/>
  <c r="AQ152" i="1"/>
  <c r="AP152" i="1"/>
  <c r="AO152" i="1"/>
  <c r="E152" i="1"/>
  <c r="BD151" i="1"/>
  <c r="BC151" i="1"/>
  <c r="BB151" i="1"/>
  <c r="BA151" i="1"/>
  <c r="AY151" i="1"/>
  <c r="AX151" i="1"/>
  <c r="AW151" i="1"/>
  <c r="AV151" i="1"/>
  <c r="AU151" i="1"/>
  <c r="AS151" i="1"/>
  <c r="AR151" i="1"/>
  <c r="AQ151" i="1"/>
  <c r="AP151" i="1"/>
  <c r="AO151" i="1"/>
  <c r="E151" i="1"/>
  <c r="BD150" i="1"/>
  <c r="BC150" i="1"/>
  <c r="BB150" i="1"/>
  <c r="BA150" i="1"/>
  <c r="AY150" i="1"/>
  <c r="AX150" i="1"/>
  <c r="AW150" i="1"/>
  <c r="AV150" i="1"/>
  <c r="AU150" i="1"/>
  <c r="AS150" i="1"/>
  <c r="AR150" i="1"/>
  <c r="AQ150" i="1"/>
  <c r="AP150" i="1"/>
  <c r="AO150" i="1"/>
  <c r="E150" i="1"/>
  <c r="BD149" i="1"/>
  <c r="BC149" i="1"/>
  <c r="BB149" i="1"/>
  <c r="BA149" i="1"/>
  <c r="AY149" i="1"/>
  <c r="AX149" i="1"/>
  <c r="AW149" i="1"/>
  <c r="AV149" i="1"/>
  <c r="AU149" i="1"/>
  <c r="AS149" i="1"/>
  <c r="AR149" i="1"/>
  <c r="AQ149" i="1"/>
  <c r="AP149" i="1"/>
  <c r="AO149" i="1"/>
  <c r="E149" i="1"/>
  <c r="BD148" i="1"/>
  <c r="BC148" i="1"/>
  <c r="BB148" i="1"/>
  <c r="BA148" i="1"/>
  <c r="AY148" i="1"/>
  <c r="AX148" i="1"/>
  <c r="AW148" i="1"/>
  <c r="AV148" i="1"/>
  <c r="AU148" i="1"/>
  <c r="AS148" i="1"/>
  <c r="AR148" i="1"/>
  <c r="AQ148" i="1"/>
  <c r="AP148" i="1"/>
  <c r="AO148" i="1"/>
  <c r="E148" i="1"/>
  <c r="BD147" i="1"/>
  <c r="BC147" i="1"/>
  <c r="BB147" i="1"/>
  <c r="BA147" i="1"/>
  <c r="AY147" i="1"/>
  <c r="AX147" i="1"/>
  <c r="AW147" i="1"/>
  <c r="AV147" i="1"/>
  <c r="AU147" i="1"/>
  <c r="AS147" i="1"/>
  <c r="AR147" i="1"/>
  <c r="AQ147" i="1"/>
  <c r="AP147" i="1"/>
  <c r="AO147" i="1"/>
  <c r="E147" i="1"/>
  <c r="BD146" i="1"/>
  <c r="BC146" i="1"/>
  <c r="BB146" i="1"/>
  <c r="BA146" i="1"/>
  <c r="AY146" i="1"/>
  <c r="AX146" i="1"/>
  <c r="AW146" i="1"/>
  <c r="AV146" i="1"/>
  <c r="AU146" i="1"/>
  <c r="AS146" i="1"/>
  <c r="AR146" i="1"/>
  <c r="AQ146" i="1"/>
  <c r="AP146" i="1"/>
  <c r="AO146" i="1"/>
  <c r="E146" i="1"/>
  <c r="BD145" i="1"/>
  <c r="BC145" i="1"/>
  <c r="BB145" i="1"/>
  <c r="BA145" i="1"/>
  <c r="AY145" i="1"/>
  <c r="AX145" i="1"/>
  <c r="AW145" i="1"/>
  <c r="AV145" i="1"/>
  <c r="AU145" i="1"/>
  <c r="AS145" i="1"/>
  <c r="AR145" i="1"/>
  <c r="AQ145" i="1"/>
  <c r="AP145" i="1"/>
  <c r="AO145" i="1"/>
  <c r="E145" i="1"/>
  <c r="BD144" i="1"/>
  <c r="BC144" i="1"/>
  <c r="BB144" i="1"/>
  <c r="BA144" i="1"/>
  <c r="AY144" i="1"/>
  <c r="AX144" i="1"/>
  <c r="AW144" i="1"/>
  <c r="AV144" i="1"/>
  <c r="AU144" i="1"/>
  <c r="AS144" i="1"/>
  <c r="AR144" i="1"/>
  <c r="AQ144" i="1"/>
  <c r="AP144" i="1"/>
  <c r="AO144" i="1"/>
  <c r="E144" i="1"/>
  <c r="BD143" i="1"/>
  <c r="BC143" i="1"/>
  <c r="BB143" i="1"/>
  <c r="BA143" i="1"/>
  <c r="AY143" i="1"/>
  <c r="AX143" i="1"/>
  <c r="AW143" i="1"/>
  <c r="AV143" i="1"/>
  <c r="AU143" i="1"/>
  <c r="AS143" i="1"/>
  <c r="AR143" i="1"/>
  <c r="AQ143" i="1"/>
  <c r="AP143" i="1"/>
  <c r="AO143" i="1"/>
  <c r="E143" i="1"/>
  <c r="BD142" i="1"/>
  <c r="BC142" i="1"/>
  <c r="BB142" i="1"/>
  <c r="BA142" i="1"/>
  <c r="AY142" i="1"/>
  <c r="AX142" i="1"/>
  <c r="AW142" i="1"/>
  <c r="AV142" i="1"/>
  <c r="AU142" i="1"/>
  <c r="AS142" i="1"/>
  <c r="AR142" i="1"/>
  <c r="AQ142" i="1"/>
  <c r="AP142" i="1"/>
  <c r="AO142" i="1"/>
  <c r="E142" i="1"/>
  <c r="BD141" i="1"/>
  <c r="BC141" i="1"/>
  <c r="BB141" i="1"/>
  <c r="BA141" i="1"/>
  <c r="AY141" i="1"/>
  <c r="AX141" i="1"/>
  <c r="AW141" i="1"/>
  <c r="AV141" i="1"/>
  <c r="AU141" i="1"/>
  <c r="AS141" i="1"/>
  <c r="AR141" i="1"/>
  <c r="AQ141" i="1"/>
  <c r="AP141" i="1"/>
  <c r="AO141" i="1"/>
  <c r="E141" i="1"/>
  <c r="BD140" i="1"/>
  <c r="BC140" i="1"/>
  <c r="BB140" i="1"/>
  <c r="BA140" i="1"/>
  <c r="AY140" i="1"/>
  <c r="AX140" i="1"/>
  <c r="AW140" i="1"/>
  <c r="AV140" i="1"/>
  <c r="AU140" i="1"/>
  <c r="AS140" i="1"/>
  <c r="AR140" i="1"/>
  <c r="AQ140" i="1"/>
  <c r="AP140" i="1"/>
  <c r="AO140" i="1"/>
  <c r="E140" i="1"/>
  <c r="BD139" i="1"/>
  <c r="BC139" i="1"/>
  <c r="BB139" i="1"/>
  <c r="BA139" i="1"/>
  <c r="AY139" i="1"/>
  <c r="AX139" i="1"/>
  <c r="AW139" i="1"/>
  <c r="AV139" i="1"/>
  <c r="AU139" i="1"/>
  <c r="AS139" i="1"/>
  <c r="AR139" i="1"/>
  <c r="AQ139" i="1"/>
  <c r="AP139" i="1"/>
  <c r="AO139" i="1"/>
  <c r="E139" i="1"/>
  <c r="BD138" i="1"/>
  <c r="BC138" i="1"/>
  <c r="BB138" i="1"/>
  <c r="BA138" i="1"/>
  <c r="AY138" i="1"/>
  <c r="AX138" i="1"/>
  <c r="AW138" i="1"/>
  <c r="AV138" i="1"/>
  <c r="AU138" i="1"/>
  <c r="AS138" i="1"/>
  <c r="AR138" i="1"/>
  <c r="AQ138" i="1"/>
  <c r="AP138" i="1"/>
  <c r="AO138" i="1"/>
  <c r="E138" i="1"/>
  <c r="BD137" i="1"/>
  <c r="BC137" i="1"/>
  <c r="BB137" i="1"/>
  <c r="BA137" i="1"/>
  <c r="AY137" i="1"/>
  <c r="AX137" i="1"/>
  <c r="AW137" i="1"/>
  <c r="AV137" i="1"/>
  <c r="AU137" i="1"/>
  <c r="AS137" i="1"/>
  <c r="AR137" i="1"/>
  <c r="AQ137" i="1"/>
  <c r="AP137" i="1"/>
  <c r="AO137" i="1"/>
  <c r="E137" i="1"/>
  <c r="BD136" i="1"/>
  <c r="BC136" i="1"/>
  <c r="BB136" i="1"/>
  <c r="BA136" i="1"/>
  <c r="AY136" i="1"/>
  <c r="AX136" i="1"/>
  <c r="AW136" i="1"/>
  <c r="AV136" i="1"/>
  <c r="AU136" i="1"/>
  <c r="AS136" i="1"/>
  <c r="AR136" i="1"/>
  <c r="AQ136" i="1"/>
  <c r="AP136" i="1"/>
  <c r="AO136" i="1"/>
  <c r="E136" i="1"/>
  <c r="BD135" i="1"/>
  <c r="BC135" i="1"/>
  <c r="BB135" i="1"/>
  <c r="BA135" i="1"/>
  <c r="AY135" i="1"/>
  <c r="AX135" i="1"/>
  <c r="AW135" i="1"/>
  <c r="AV135" i="1"/>
  <c r="AU135" i="1"/>
  <c r="AS135" i="1"/>
  <c r="AR135" i="1"/>
  <c r="AQ135" i="1"/>
  <c r="AP135" i="1"/>
  <c r="AO135" i="1"/>
  <c r="E135" i="1"/>
  <c r="BD134" i="1"/>
  <c r="BC134" i="1"/>
  <c r="BB134" i="1"/>
  <c r="BA134" i="1"/>
  <c r="AY134" i="1"/>
  <c r="AX134" i="1"/>
  <c r="AW134" i="1"/>
  <c r="AV134" i="1"/>
  <c r="AU134" i="1"/>
  <c r="AS134" i="1"/>
  <c r="AR134" i="1"/>
  <c r="AQ134" i="1"/>
  <c r="AP134" i="1"/>
  <c r="AO134" i="1"/>
  <c r="E134" i="1"/>
  <c r="BD133" i="1"/>
  <c r="BC133" i="1"/>
  <c r="BB133" i="1"/>
  <c r="BA133" i="1"/>
  <c r="AY133" i="1"/>
  <c r="AX133" i="1"/>
  <c r="AW133" i="1"/>
  <c r="AV133" i="1"/>
  <c r="AU133" i="1"/>
  <c r="AS133" i="1"/>
  <c r="AR133" i="1"/>
  <c r="AQ133" i="1"/>
  <c r="AP133" i="1"/>
  <c r="AO133" i="1"/>
  <c r="E133" i="1"/>
  <c r="BD132" i="1"/>
  <c r="BC132" i="1"/>
  <c r="BB132" i="1"/>
  <c r="BA132" i="1"/>
  <c r="AY132" i="1"/>
  <c r="AX132" i="1"/>
  <c r="AW132" i="1"/>
  <c r="AV132" i="1"/>
  <c r="AU132" i="1"/>
  <c r="AS132" i="1"/>
  <c r="AR132" i="1"/>
  <c r="AQ132" i="1"/>
  <c r="AP132" i="1"/>
  <c r="AO132" i="1"/>
  <c r="E132" i="1"/>
  <c r="BD131" i="1"/>
  <c r="BC131" i="1"/>
  <c r="BB131" i="1"/>
  <c r="BA131" i="1"/>
  <c r="AY131" i="1"/>
  <c r="AX131" i="1"/>
  <c r="AW131" i="1"/>
  <c r="AV131" i="1"/>
  <c r="AU131" i="1"/>
  <c r="AS131" i="1"/>
  <c r="AR131" i="1"/>
  <c r="AQ131" i="1"/>
  <c r="AP131" i="1"/>
  <c r="AO131" i="1"/>
  <c r="E131" i="1"/>
  <c r="BD130" i="1"/>
  <c r="BC130" i="1"/>
  <c r="BB130" i="1"/>
  <c r="BA130" i="1"/>
  <c r="AY130" i="1"/>
  <c r="AX130" i="1"/>
  <c r="AW130" i="1"/>
  <c r="AV130" i="1"/>
  <c r="AU130" i="1"/>
  <c r="AS130" i="1"/>
  <c r="AR130" i="1"/>
  <c r="AQ130" i="1"/>
  <c r="AP130" i="1"/>
  <c r="AO130" i="1"/>
  <c r="E130" i="1"/>
  <c r="BD129" i="1"/>
  <c r="BC129" i="1"/>
  <c r="BB129" i="1"/>
  <c r="BA129" i="1"/>
  <c r="AY129" i="1"/>
  <c r="AX129" i="1"/>
  <c r="AW129" i="1"/>
  <c r="AV129" i="1"/>
  <c r="AU129" i="1"/>
  <c r="AS129" i="1"/>
  <c r="AR129" i="1"/>
  <c r="AQ129" i="1"/>
  <c r="AP129" i="1"/>
  <c r="AO129" i="1"/>
  <c r="E129" i="1"/>
  <c r="BD128" i="1"/>
  <c r="BC128" i="1"/>
  <c r="BB128" i="1"/>
  <c r="BA128" i="1"/>
  <c r="AY128" i="1"/>
  <c r="AX128" i="1"/>
  <c r="AW128" i="1"/>
  <c r="AV128" i="1"/>
  <c r="AU128" i="1"/>
  <c r="AS128" i="1"/>
  <c r="AR128" i="1"/>
  <c r="AQ128" i="1"/>
  <c r="AP128" i="1"/>
  <c r="AO128" i="1"/>
  <c r="E128" i="1"/>
  <c r="BD127" i="1"/>
  <c r="BC127" i="1"/>
  <c r="BB127" i="1"/>
  <c r="BA127" i="1"/>
  <c r="AY127" i="1"/>
  <c r="AX127" i="1"/>
  <c r="AW127" i="1"/>
  <c r="AV127" i="1"/>
  <c r="AU127" i="1"/>
  <c r="AS127" i="1"/>
  <c r="AR127" i="1"/>
  <c r="AQ127" i="1"/>
  <c r="AP127" i="1"/>
  <c r="AO127" i="1"/>
  <c r="E127" i="1"/>
  <c r="BD126" i="1"/>
  <c r="BC126" i="1"/>
  <c r="BB126" i="1"/>
  <c r="BA126" i="1"/>
  <c r="AY126" i="1"/>
  <c r="AX126" i="1"/>
  <c r="AW126" i="1"/>
  <c r="AV126" i="1"/>
  <c r="AU126" i="1"/>
  <c r="AS126" i="1"/>
  <c r="AR126" i="1"/>
  <c r="AQ126" i="1"/>
  <c r="AP126" i="1"/>
  <c r="AO126" i="1"/>
  <c r="E126" i="1"/>
  <c r="BD125" i="1"/>
  <c r="BC125" i="1"/>
  <c r="BB125" i="1"/>
  <c r="BA125" i="1"/>
  <c r="AY125" i="1"/>
  <c r="AX125" i="1"/>
  <c r="AW125" i="1"/>
  <c r="AV125" i="1"/>
  <c r="AU125" i="1"/>
  <c r="AS125" i="1"/>
  <c r="AR125" i="1"/>
  <c r="AQ125" i="1"/>
  <c r="AP125" i="1"/>
  <c r="AO125" i="1"/>
  <c r="E125" i="1"/>
  <c r="BD124" i="1"/>
  <c r="BC124" i="1"/>
  <c r="BB124" i="1"/>
  <c r="BA124" i="1"/>
  <c r="AY124" i="1"/>
  <c r="AX124" i="1"/>
  <c r="AW124" i="1"/>
  <c r="AV124" i="1"/>
  <c r="AU124" i="1"/>
  <c r="AS124" i="1"/>
  <c r="AR124" i="1"/>
  <c r="AQ124" i="1"/>
  <c r="AP124" i="1"/>
  <c r="AO124" i="1"/>
  <c r="E124" i="1"/>
  <c r="BD123" i="1"/>
  <c r="BC123" i="1"/>
  <c r="BB123" i="1"/>
  <c r="BA123" i="1"/>
  <c r="AY123" i="1"/>
  <c r="AX123" i="1"/>
  <c r="AW123" i="1"/>
  <c r="AV123" i="1"/>
  <c r="AU123" i="1"/>
  <c r="AS123" i="1"/>
  <c r="AR123" i="1"/>
  <c r="AQ123" i="1"/>
  <c r="AP123" i="1"/>
  <c r="AO123" i="1"/>
  <c r="E123" i="1"/>
  <c r="BD122" i="1"/>
  <c r="BC122" i="1"/>
  <c r="BB122" i="1"/>
  <c r="BA122" i="1"/>
  <c r="AY122" i="1"/>
  <c r="AX122" i="1"/>
  <c r="AW122" i="1"/>
  <c r="AV122" i="1"/>
  <c r="AU122" i="1"/>
  <c r="AS122" i="1"/>
  <c r="AR122" i="1"/>
  <c r="AQ122" i="1"/>
  <c r="AP122" i="1"/>
  <c r="AO122" i="1"/>
  <c r="E122" i="1"/>
  <c r="BD121" i="1"/>
  <c r="BC121" i="1"/>
  <c r="BB121" i="1"/>
  <c r="BA121" i="1"/>
  <c r="AY121" i="1"/>
  <c r="AX121" i="1"/>
  <c r="AW121" i="1"/>
  <c r="AV121" i="1"/>
  <c r="AU121" i="1"/>
  <c r="AS121" i="1"/>
  <c r="AR121" i="1"/>
  <c r="AQ121" i="1"/>
  <c r="AP121" i="1"/>
  <c r="AO121" i="1"/>
  <c r="E121" i="1"/>
  <c r="BD120" i="1"/>
  <c r="BC120" i="1"/>
  <c r="BB120" i="1"/>
  <c r="BA120" i="1"/>
  <c r="AY120" i="1"/>
  <c r="AX120" i="1"/>
  <c r="AW120" i="1"/>
  <c r="AV120" i="1"/>
  <c r="AU120" i="1"/>
  <c r="AS120" i="1"/>
  <c r="AR120" i="1"/>
  <c r="AQ120" i="1"/>
  <c r="AP120" i="1"/>
  <c r="AO120" i="1"/>
  <c r="E120" i="1"/>
  <c r="BD119" i="1"/>
  <c r="BC119" i="1"/>
  <c r="BB119" i="1"/>
  <c r="BA119" i="1"/>
  <c r="AY119" i="1"/>
  <c r="AX119" i="1"/>
  <c r="AW119" i="1"/>
  <c r="AV119" i="1"/>
  <c r="AU119" i="1"/>
  <c r="AS119" i="1"/>
  <c r="AR119" i="1"/>
  <c r="AQ119" i="1"/>
  <c r="AP119" i="1"/>
  <c r="AO119" i="1"/>
  <c r="E119" i="1"/>
  <c r="BD118" i="1"/>
  <c r="BC118" i="1"/>
  <c r="BB118" i="1"/>
  <c r="BA118" i="1"/>
  <c r="AY118" i="1"/>
  <c r="AX118" i="1"/>
  <c r="AW118" i="1"/>
  <c r="AV118" i="1"/>
  <c r="AU118" i="1"/>
  <c r="AS118" i="1"/>
  <c r="AR118" i="1"/>
  <c r="AQ118" i="1"/>
  <c r="AP118" i="1"/>
  <c r="AO118" i="1"/>
  <c r="E118" i="1"/>
  <c r="BD117" i="1"/>
  <c r="BC117" i="1"/>
  <c r="BB117" i="1"/>
  <c r="BA117" i="1"/>
  <c r="AY117" i="1"/>
  <c r="AX117" i="1"/>
  <c r="AW117" i="1"/>
  <c r="AV117" i="1"/>
  <c r="AU117" i="1"/>
  <c r="AS117" i="1"/>
  <c r="AR117" i="1"/>
  <c r="AQ117" i="1"/>
  <c r="AP117" i="1"/>
  <c r="AO117" i="1"/>
  <c r="E117" i="1"/>
  <c r="BD116" i="1"/>
  <c r="BC116" i="1"/>
  <c r="BB116" i="1"/>
  <c r="BA116" i="1"/>
  <c r="AY116" i="1"/>
  <c r="AX116" i="1"/>
  <c r="AW116" i="1"/>
  <c r="AV116" i="1"/>
  <c r="AU116" i="1"/>
  <c r="AS116" i="1"/>
  <c r="AR116" i="1"/>
  <c r="AQ116" i="1"/>
  <c r="AP116" i="1"/>
  <c r="AO116" i="1"/>
  <c r="E116" i="1"/>
  <c r="BD115" i="1"/>
  <c r="BC115" i="1"/>
  <c r="BB115" i="1"/>
  <c r="BA115" i="1"/>
  <c r="AY115" i="1"/>
  <c r="AX115" i="1"/>
  <c r="AW115" i="1"/>
  <c r="AV115" i="1"/>
  <c r="AU115" i="1"/>
  <c r="AS115" i="1"/>
  <c r="AR115" i="1"/>
  <c r="AQ115" i="1"/>
  <c r="AP115" i="1"/>
  <c r="AO115" i="1"/>
  <c r="E115" i="1"/>
  <c r="BD114" i="1"/>
  <c r="BC114" i="1"/>
  <c r="BB114" i="1"/>
  <c r="BA114" i="1"/>
  <c r="AY114" i="1"/>
  <c r="AX114" i="1"/>
  <c r="AW114" i="1"/>
  <c r="AV114" i="1"/>
  <c r="AU114" i="1"/>
  <c r="AS114" i="1"/>
  <c r="AR114" i="1"/>
  <c r="AQ114" i="1"/>
  <c r="AP114" i="1"/>
  <c r="AO114" i="1"/>
  <c r="E114" i="1"/>
  <c r="BD113" i="1"/>
  <c r="BC113" i="1"/>
  <c r="BB113" i="1"/>
  <c r="BA113" i="1"/>
  <c r="AY113" i="1"/>
  <c r="AX113" i="1"/>
  <c r="AW113" i="1"/>
  <c r="AV113" i="1"/>
  <c r="AU113" i="1"/>
  <c r="AS113" i="1"/>
  <c r="AR113" i="1"/>
  <c r="AQ113" i="1"/>
  <c r="AP113" i="1"/>
  <c r="AO113" i="1"/>
  <c r="E113" i="1"/>
  <c r="BD112" i="1"/>
  <c r="BC112" i="1"/>
  <c r="BB112" i="1"/>
  <c r="BA112" i="1"/>
  <c r="AY112" i="1"/>
  <c r="AX112" i="1"/>
  <c r="AW112" i="1"/>
  <c r="AV112" i="1"/>
  <c r="AU112" i="1"/>
  <c r="AS112" i="1"/>
  <c r="AR112" i="1"/>
  <c r="AQ112" i="1"/>
  <c r="AP112" i="1"/>
  <c r="AO112" i="1"/>
  <c r="E112" i="1"/>
  <c r="BD111" i="1"/>
  <c r="BC111" i="1"/>
  <c r="BB111" i="1"/>
  <c r="BA111" i="1"/>
  <c r="AY111" i="1"/>
  <c r="AX111" i="1"/>
  <c r="AW111" i="1"/>
  <c r="AV111" i="1"/>
  <c r="AU111" i="1"/>
  <c r="AS111" i="1"/>
  <c r="AR111" i="1"/>
  <c r="AQ111" i="1"/>
  <c r="AP111" i="1"/>
  <c r="AO111" i="1"/>
  <c r="E111" i="1"/>
  <c r="BD110" i="1"/>
  <c r="BC110" i="1"/>
  <c r="BB110" i="1"/>
  <c r="BA110" i="1"/>
  <c r="AY110" i="1"/>
  <c r="AX110" i="1"/>
  <c r="AW110" i="1"/>
  <c r="AV110" i="1"/>
  <c r="AU110" i="1"/>
  <c r="AS110" i="1"/>
  <c r="AR110" i="1"/>
  <c r="AQ110" i="1"/>
  <c r="AP110" i="1"/>
  <c r="AO110" i="1"/>
  <c r="E110" i="1"/>
  <c r="BD109" i="1"/>
  <c r="BC109" i="1"/>
  <c r="BB109" i="1"/>
  <c r="BA109" i="1"/>
  <c r="AY109" i="1"/>
  <c r="AX109" i="1"/>
  <c r="AW109" i="1"/>
  <c r="AV109" i="1"/>
  <c r="AU109" i="1"/>
  <c r="AS109" i="1"/>
  <c r="AR109" i="1"/>
  <c r="AQ109" i="1"/>
  <c r="AP109" i="1"/>
  <c r="AO109" i="1"/>
  <c r="E109" i="1"/>
  <c r="BD108" i="1"/>
  <c r="BC108" i="1"/>
  <c r="BB108" i="1"/>
  <c r="BA108" i="1"/>
  <c r="AY108" i="1"/>
  <c r="AX108" i="1"/>
  <c r="AW108" i="1"/>
  <c r="AV108" i="1"/>
  <c r="AU108" i="1"/>
  <c r="AS108" i="1"/>
  <c r="AR108" i="1"/>
  <c r="AQ108" i="1"/>
  <c r="AP108" i="1"/>
  <c r="AO108" i="1"/>
  <c r="E108" i="1"/>
  <c r="BD107" i="1"/>
  <c r="BC107" i="1"/>
  <c r="BB107" i="1"/>
  <c r="BA107" i="1"/>
  <c r="AY107" i="1"/>
  <c r="AX107" i="1"/>
  <c r="AW107" i="1"/>
  <c r="AV107" i="1"/>
  <c r="AU107" i="1"/>
  <c r="AS107" i="1"/>
  <c r="AR107" i="1"/>
  <c r="AQ107" i="1"/>
  <c r="AP107" i="1"/>
  <c r="AO107" i="1"/>
  <c r="E107" i="1"/>
  <c r="BD106" i="1"/>
  <c r="BC106" i="1"/>
  <c r="BB106" i="1"/>
  <c r="BA106" i="1"/>
  <c r="AY106" i="1"/>
  <c r="AX106" i="1"/>
  <c r="AW106" i="1"/>
  <c r="AV106" i="1"/>
  <c r="AU106" i="1"/>
  <c r="AS106" i="1"/>
  <c r="AR106" i="1"/>
  <c r="AQ106" i="1"/>
  <c r="AP106" i="1"/>
  <c r="AO106" i="1"/>
  <c r="E106" i="1"/>
  <c r="BD105" i="1"/>
  <c r="BC105" i="1"/>
  <c r="BB105" i="1"/>
  <c r="BA105" i="1"/>
  <c r="AY105" i="1"/>
  <c r="AX105" i="1"/>
  <c r="AW105" i="1"/>
  <c r="AV105" i="1"/>
  <c r="AU105" i="1"/>
  <c r="AS105" i="1"/>
  <c r="AR105" i="1"/>
  <c r="AQ105" i="1"/>
  <c r="AP105" i="1"/>
  <c r="AO105" i="1"/>
  <c r="E105" i="1"/>
  <c r="BD104" i="1"/>
  <c r="BC104" i="1"/>
  <c r="BB104" i="1"/>
  <c r="BA104" i="1"/>
  <c r="AY104" i="1"/>
  <c r="AX104" i="1"/>
  <c r="AW104" i="1"/>
  <c r="AV104" i="1"/>
  <c r="AU104" i="1"/>
  <c r="AS104" i="1"/>
  <c r="AR104" i="1"/>
  <c r="AQ104" i="1"/>
  <c r="AP104" i="1"/>
  <c r="AO104" i="1"/>
  <c r="E104" i="1"/>
  <c r="BD103" i="1"/>
  <c r="BC103" i="1"/>
  <c r="BB103" i="1"/>
  <c r="BA103" i="1"/>
  <c r="AY103" i="1"/>
  <c r="AX103" i="1"/>
  <c r="AW103" i="1"/>
  <c r="AV103" i="1"/>
  <c r="AU103" i="1"/>
  <c r="AS103" i="1"/>
  <c r="AR103" i="1"/>
  <c r="AQ103" i="1"/>
  <c r="AP103" i="1"/>
  <c r="AO103" i="1"/>
  <c r="E103" i="1"/>
  <c r="BD102" i="1"/>
  <c r="BC102" i="1"/>
  <c r="BB102" i="1"/>
  <c r="BA102" i="1"/>
  <c r="AY102" i="1"/>
  <c r="AX102" i="1"/>
  <c r="AW102" i="1"/>
  <c r="AV102" i="1"/>
  <c r="AU102" i="1"/>
  <c r="AS102" i="1"/>
  <c r="AR102" i="1"/>
  <c r="AQ102" i="1"/>
  <c r="AP102" i="1"/>
  <c r="AO102" i="1"/>
  <c r="E102" i="1"/>
  <c r="BD101" i="1"/>
  <c r="BC101" i="1"/>
  <c r="BB101" i="1"/>
  <c r="BA101" i="1"/>
  <c r="AY101" i="1"/>
  <c r="AX101" i="1"/>
  <c r="AW101" i="1"/>
  <c r="AV101" i="1"/>
  <c r="AU101" i="1"/>
  <c r="AS101" i="1"/>
  <c r="AR101" i="1"/>
  <c r="AQ101" i="1"/>
  <c r="AP101" i="1"/>
  <c r="AO101" i="1"/>
  <c r="E101" i="1"/>
  <c r="BD100" i="1"/>
  <c r="BC100" i="1"/>
  <c r="BB100" i="1"/>
  <c r="BA100" i="1"/>
  <c r="AY100" i="1"/>
  <c r="AX100" i="1"/>
  <c r="AW100" i="1"/>
  <c r="AV100" i="1"/>
  <c r="AU100" i="1"/>
  <c r="AS100" i="1"/>
  <c r="AR100" i="1"/>
  <c r="AQ100" i="1"/>
  <c r="AP100" i="1"/>
  <c r="AO100" i="1"/>
  <c r="E100" i="1"/>
  <c r="BD99" i="1"/>
  <c r="BC99" i="1"/>
  <c r="BB99" i="1"/>
  <c r="BA99" i="1"/>
  <c r="AY99" i="1"/>
  <c r="AX99" i="1"/>
  <c r="AW99" i="1"/>
  <c r="AV99" i="1"/>
  <c r="AU99" i="1"/>
  <c r="AS99" i="1"/>
  <c r="AR99" i="1"/>
  <c r="AQ99" i="1"/>
  <c r="AP99" i="1"/>
  <c r="AO99" i="1"/>
  <c r="E99" i="1"/>
  <c r="BD98" i="1"/>
  <c r="BC98" i="1"/>
  <c r="BB98" i="1"/>
  <c r="BA98" i="1"/>
  <c r="AY98" i="1"/>
  <c r="AX98" i="1"/>
  <c r="AW98" i="1"/>
  <c r="AV98" i="1"/>
  <c r="AU98" i="1"/>
  <c r="AS98" i="1"/>
  <c r="AR98" i="1"/>
  <c r="AQ98" i="1"/>
  <c r="AP98" i="1"/>
  <c r="AO98" i="1"/>
  <c r="E98" i="1"/>
  <c r="BD97" i="1"/>
  <c r="BC97" i="1"/>
  <c r="BB97" i="1"/>
  <c r="BA97" i="1"/>
  <c r="AY97" i="1"/>
  <c r="AX97" i="1"/>
  <c r="AW97" i="1"/>
  <c r="AV97" i="1"/>
  <c r="AU97" i="1"/>
  <c r="AS97" i="1"/>
  <c r="AR97" i="1"/>
  <c r="AQ97" i="1"/>
  <c r="AP97" i="1"/>
  <c r="AO97" i="1"/>
  <c r="E97" i="1"/>
  <c r="BD96" i="1"/>
  <c r="BC96" i="1"/>
  <c r="BB96" i="1"/>
  <c r="BA96" i="1"/>
  <c r="AY96" i="1"/>
  <c r="AX96" i="1"/>
  <c r="AW96" i="1"/>
  <c r="AV96" i="1"/>
  <c r="AU96" i="1"/>
  <c r="AS96" i="1"/>
  <c r="AR96" i="1"/>
  <c r="AQ96" i="1"/>
  <c r="AP96" i="1"/>
  <c r="AO96" i="1"/>
  <c r="E96" i="1"/>
  <c r="BD95" i="1"/>
  <c r="BC95" i="1"/>
  <c r="BB95" i="1"/>
  <c r="BA95" i="1"/>
  <c r="AY95" i="1"/>
  <c r="AX95" i="1"/>
  <c r="AW95" i="1"/>
  <c r="AV95" i="1"/>
  <c r="AU95" i="1"/>
  <c r="AS95" i="1"/>
  <c r="AR95" i="1"/>
  <c r="AQ95" i="1"/>
  <c r="AP95" i="1"/>
  <c r="AO95" i="1"/>
  <c r="E95" i="1"/>
  <c r="BD94" i="1"/>
  <c r="BC94" i="1"/>
  <c r="BB94" i="1"/>
  <c r="BA94" i="1"/>
  <c r="AY94" i="1"/>
  <c r="AX94" i="1"/>
  <c r="AW94" i="1"/>
  <c r="AV94" i="1"/>
  <c r="AU94" i="1"/>
  <c r="AS94" i="1"/>
  <c r="AR94" i="1"/>
  <c r="AQ94" i="1"/>
  <c r="AP94" i="1"/>
  <c r="AO94" i="1"/>
  <c r="E94" i="1"/>
  <c r="BD93" i="1"/>
  <c r="BC93" i="1"/>
  <c r="BB93" i="1"/>
  <c r="BA93" i="1"/>
  <c r="AY93" i="1"/>
  <c r="AX93" i="1"/>
  <c r="AW93" i="1"/>
  <c r="AV93" i="1"/>
  <c r="AU93" i="1"/>
  <c r="AS93" i="1"/>
  <c r="AR93" i="1"/>
  <c r="AQ93" i="1"/>
  <c r="AP93" i="1"/>
  <c r="AO93" i="1"/>
  <c r="E93" i="1"/>
  <c r="BD92" i="1"/>
  <c r="BC92" i="1"/>
  <c r="BB92" i="1"/>
  <c r="BA92" i="1"/>
  <c r="AY92" i="1"/>
  <c r="AX92" i="1"/>
  <c r="AW92" i="1"/>
  <c r="AV92" i="1"/>
  <c r="AU92" i="1"/>
  <c r="AS92" i="1"/>
  <c r="AR92" i="1"/>
  <c r="AQ92" i="1"/>
  <c r="AP92" i="1"/>
  <c r="AO92" i="1"/>
  <c r="E92" i="1"/>
  <c r="BD91" i="1"/>
  <c r="BC91" i="1"/>
  <c r="BB91" i="1"/>
  <c r="BA91" i="1"/>
  <c r="AY91" i="1"/>
  <c r="AX91" i="1"/>
  <c r="AW91" i="1"/>
  <c r="AV91" i="1"/>
  <c r="AU91" i="1"/>
  <c r="AS91" i="1"/>
  <c r="AR91" i="1"/>
  <c r="AQ91" i="1"/>
  <c r="AP91" i="1"/>
  <c r="AO91" i="1"/>
  <c r="E91" i="1"/>
  <c r="BD90" i="1"/>
  <c r="BC90" i="1"/>
  <c r="BB90" i="1"/>
  <c r="BA90" i="1"/>
  <c r="AY90" i="1"/>
  <c r="AX90" i="1"/>
  <c r="AW90" i="1"/>
  <c r="AV90" i="1"/>
  <c r="AU90" i="1"/>
  <c r="AS90" i="1"/>
  <c r="AR90" i="1"/>
  <c r="AQ90" i="1"/>
  <c r="AP90" i="1"/>
  <c r="AO90" i="1"/>
  <c r="E90" i="1"/>
  <c r="BD89" i="1"/>
  <c r="BC89" i="1"/>
  <c r="BB89" i="1"/>
  <c r="BA89" i="1"/>
  <c r="AY89" i="1"/>
  <c r="AX89" i="1"/>
  <c r="AW89" i="1"/>
  <c r="AV89" i="1"/>
  <c r="AU89" i="1"/>
  <c r="AS89" i="1"/>
  <c r="AR89" i="1"/>
  <c r="AQ89" i="1"/>
  <c r="AP89" i="1"/>
  <c r="AO89" i="1"/>
  <c r="E89" i="1"/>
  <c r="BD88" i="1"/>
  <c r="BC88" i="1"/>
  <c r="BB88" i="1"/>
  <c r="BA88" i="1"/>
  <c r="AY88" i="1"/>
  <c r="AX88" i="1"/>
  <c r="AW88" i="1"/>
  <c r="AV88" i="1"/>
  <c r="AU88" i="1"/>
  <c r="AS88" i="1"/>
  <c r="AR88" i="1"/>
  <c r="AQ88" i="1"/>
  <c r="AP88" i="1"/>
  <c r="AO88" i="1"/>
  <c r="E88" i="1"/>
  <c r="BD87" i="1"/>
  <c r="BC87" i="1"/>
  <c r="BB87" i="1"/>
  <c r="BA87" i="1"/>
  <c r="AY87" i="1"/>
  <c r="AX87" i="1"/>
  <c r="AW87" i="1"/>
  <c r="AV87" i="1"/>
  <c r="AU87" i="1"/>
  <c r="AS87" i="1"/>
  <c r="AR87" i="1"/>
  <c r="AQ87" i="1"/>
  <c r="AP87" i="1"/>
  <c r="AO87" i="1"/>
  <c r="E87" i="1"/>
  <c r="BD86" i="1"/>
  <c r="BC86" i="1"/>
  <c r="BB86" i="1"/>
  <c r="BA86" i="1"/>
  <c r="AY86" i="1"/>
  <c r="AX86" i="1"/>
  <c r="AW86" i="1"/>
  <c r="AV86" i="1"/>
  <c r="AU86" i="1"/>
  <c r="AS86" i="1"/>
  <c r="AR86" i="1"/>
  <c r="AQ86" i="1"/>
  <c r="AP86" i="1"/>
  <c r="AO86" i="1"/>
  <c r="E86" i="1"/>
  <c r="BD85" i="1"/>
  <c r="BC85" i="1"/>
  <c r="BB85" i="1"/>
  <c r="BA85" i="1"/>
  <c r="AY85" i="1"/>
  <c r="AX85" i="1"/>
  <c r="AW85" i="1"/>
  <c r="AV85" i="1"/>
  <c r="AU85" i="1"/>
  <c r="AS85" i="1"/>
  <c r="AR85" i="1"/>
  <c r="AQ85" i="1"/>
  <c r="AP85" i="1"/>
  <c r="AO85" i="1"/>
  <c r="E85" i="1"/>
  <c r="BD84" i="1"/>
  <c r="BC84" i="1"/>
  <c r="BB84" i="1"/>
  <c r="BA84" i="1"/>
  <c r="AY84" i="1"/>
  <c r="AX84" i="1"/>
  <c r="AW84" i="1"/>
  <c r="AV84" i="1"/>
  <c r="AU84" i="1"/>
  <c r="AS84" i="1"/>
  <c r="AR84" i="1"/>
  <c r="AQ84" i="1"/>
  <c r="AP84" i="1"/>
  <c r="AO84" i="1"/>
  <c r="E84" i="1"/>
  <c r="BD83" i="1"/>
  <c r="BC83" i="1"/>
  <c r="BB83" i="1"/>
  <c r="BA83" i="1"/>
  <c r="AY83" i="1"/>
  <c r="AX83" i="1"/>
  <c r="AW83" i="1"/>
  <c r="AV83" i="1"/>
  <c r="AU83" i="1"/>
  <c r="AS83" i="1"/>
  <c r="AR83" i="1"/>
  <c r="AQ83" i="1"/>
  <c r="AP83" i="1"/>
  <c r="AO83" i="1"/>
  <c r="E83" i="1"/>
  <c r="BD82" i="1"/>
  <c r="BC82" i="1"/>
  <c r="BB82" i="1"/>
  <c r="BA82" i="1"/>
  <c r="AY82" i="1"/>
  <c r="AX82" i="1"/>
  <c r="AW82" i="1"/>
  <c r="AV82" i="1"/>
  <c r="AU82" i="1"/>
  <c r="AS82" i="1"/>
  <c r="AR82" i="1"/>
  <c r="AQ82" i="1"/>
  <c r="AP82" i="1"/>
  <c r="AO82" i="1"/>
  <c r="E82" i="1"/>
  <c r="BD81" i="1"/>
  <c r="BC81" i="1"/>
  <c r="BB81" i="1"/>
  <c r="BA81" i="1"/>
  <c r="AY81" i="1"/>
  <c r="AX81" i="1"/>
  <c r="AW81" i="1"/>
  <c r="AV81" i="1"/>
  <c r="AU81" i="1"/>
  <c r="AS81" i="1"/>
  <c r="AR81" i="1"/>
  <c r="AQ81" i="1"/>
  <c r="AP81" i="1"/>
  <c r="AO81" i="1"/>
  <c r="E81" i="1"/>
  <c r="BD80" i="1"/>
  <c r="BC80" i="1"/>
  <c r="BB80" i="1"/>
  <c r="BA80" i="1"/>
  <c r="AY80" i="1"/>
  <c r="AX80" i="1"/>
  <c r="AW80" i="1"/>
  <c r="AV80" i="1"/>
  <c r="AU80" i="1"/>
  <c r="AS80" i="1"/>
  <c r="AR80" i="1"/>
  <c r="AQ80" i="1"/>
  <c r="AP80" i="1"/>
  <c r="AO80" i="1"/>
  <c r="E80" i="1"/>
  <c r="BD79" i="1"/>
  <c r="BC79" i="1"/>
  <c r="BB79" i="1"/>
  <c r="BA79" i="1"/>
  <c r="AY79" i="1"/>
  <c r="AX79" i="1"/>
  <c r="AW79" i="1"/>
  <c r="AV79" i="1"/>
  <c r="AU79" i="1"/>
  <c r="AS79" i="1"/>
  <c r="AR79" i="1"/>
  <c r="AQ79" i="1"/>
  <c r="AP79" i="1"/>
  <c r="AO79" i="1"/>
  <c r="E79" i="1"/>
  <c r="BD78" i="1"/>
  <c r="BC78" i="1"/>
  <c r="BB78" i="1"/>
  <c r="BA78" i="1"/>
  <c r="AY78" i="1"/>
  <c r="AX78" i="1"/>
  <c r="AW78" i="1"/>
  <c r="AV78" i="1"/>
  <c r="AU78" i="1"/>
  <c r="AS78" i="1"/>
  <c r="AR78" i="1"/>
  <c r="AQ78" i="1"/>
  <c r="AP78" i="1"/>
  <c r="AO78" i="1"/>
  <c r="E78" i="1"/>
  <c r="BD77" i="1"/>
  <c r="BC77" i="1"/>
  <c r="BB77" i="1"/>
  <c r="BA77" i="1"/>
  <c r="AY77" i="1"/>
  <c r="AX77" i="1"/>
  <c r="AW77" i="1"/>
  <c r="AV77" i="1"/>
  <c r="AU77" i="1"/>
  <c r="AS77" i="1"/>
  <c r="AR77" i="1"/>
  <c r="AQ77" i="1"/>
  <c r="AP77" i="1"/>
  <c r="AO77" i="1"/>
  <c r="E77" i="1"/>
  <c r="BD76" i="1"/>
  <c r="BC76" i="1"/>
  <c r="BB76" i="1"/>
  <c r="BA76" i="1"/>
  <c r="AY76" i="1"/>
  <c r="AX76" i="1"/>
  <c r="AW76" i="1"/>
  <c r="AV76" i="1"/>
  <c r="AU76" i="1"/>
  <c r="AS76" i="1"/>
  <c r="AR76" i="1"/>
  <c r="AQ76" i="1"/>
  <c r="AP76" i="1"/>
  <c r="AO76" i="1"/>
  <c r="E76" i="1"/>
  <c r="BD75" i="1"/>
  <c r="BC75" i="1"/>
  <c r="BB75" i="1"/>
  <c r="BA75" i="1"/>
  <c r="AY75" i="1"/>
  <c r="AX75" i="1"/>
  <c r="AW75" i="1"/>
  <c r="AV75" i="1"/>
  <c r="AU75" i="1"/>
  <c r="AS75" i="1"/>
  <c r="AR75" i="1"/>
  <c r="AQ75" i="1"/>
  <c r="AP75" i="1"/>
  <c r="AO75" i="1"/>
  <c r="E75" i="1"/>
  <c r="BD74" i="1"/>
  <c r="BC74" i="1"/>
  <c r="BB74" i="1"/>
  <c r="BA74" i="1"/>
  <c r="AY74" i="1"/>
  <c r="AX74" i="1"/>
  <c r="AW74" i="1"/>
  <c r="AV74" i="1"/>
  <c r="AU74" i="1"/>
  <c r="AS74" i="1"/>
  <c r="AR74" i="1"/>
  <c r="AQ74" i="1"/>
  <c r="AP74" i="1"/>
  <c r="AO74" i="1"/>
  <c r="E74" i="1"/>
  <c r="BD73" i="1"/>
  <c r="BC73" i="1"/>
  <c r="BB73" i="1"/>
  <c r="BA73" i="1"/>
  <c r="AY73" i="1"/>
  <c r="AX73" i="1"/>
  <c r="AW73" i="1"/>
  <c r="AV73" i="1"/>
  <c r="AU73" i="1"/>
  <c r="AS73" i="1"/>
  <c r="AR73" i="1"/>
  <c r="AQ73" i="1"/>
  <c r="AP73" i="1"/>
  <c r="AO73" i="1"/>
  <c r="E73" i="1"/>
  <c r="BD72" i="1"/>
  <c r="BC72" i="1"/>
  <c r="BB72" i="1"/>
  <c r="BA72" i="1"/>
  <c r="AY72" i="1"/>
  <c r="AX72" i="1"/>
  <c r="AW72" i="1"/>
  <c r="AV72" i="1"/>
  <c r="AU72" i="1"/>
  <c r="AS72" i="1"/>
  <c r="AR72" i="1"/>
  <c r="AQ72" i="1"/>
  <c r="AP72" i="1"/>
  <c r="AO72" i="1"/>
  <c r="E72" i="1"/>
  <c r="BD71" i="1"/>
  <c r="BC71" i="1"/>
  <c r="BB71" i="1"/>
  <c r="BA71" i="1"/>
  <c r="AY71" i="1"/>
  <c r="AX71" i="1"/>
  <c r="AW71" i="1"/>
  <c r="AV71" i="1"/>
  <c r="AU71" i="1"/>
  <c r="AS71" i="1"/>
  <c r="AR71" i="1"/>
  <c r="AQ71" i="1"/>
  <c r="AP71" i="1"/>
  <c r="AO71" i="1"/>
  <c r="E71" i="1"/>
  <c r="BD70" i="1"/>
  <c r="BC70" i="1"/>
  <c r="BB70" i="1"/>
  <c r="BA70" i="1"/>
  <c r="AY70" i="1"/>
  <c r="AX70" i="1"/>
  <c r="AW70" i="1"/>
  <c r="AV70" i="1"/>
  <c r="AU70" i="1"/>
  <c r="AS70" i="1"/>
  <c r="AR70" i="1"/>
  <c r="AQ70" i="1"/>
  <c r="AP70" i="1"/>
  <c r="AO70" i="1"/>
  <c r="E70" i="1"/>
  <c r="BD69" i="1"/>
  <c r="BC69" i="1"/>
  <c r="BB69" i="1"/>
  <c r="BA69" i="1"/>
  <c r="AY69" i="1"/>
  <c r="AX69" i="1"/>
  <c r="AW69" i="1"/>
  <c r="AV69" i="1"/>
  <c r="AU69" i="1"/>
  <c r="AS69" i="1"/>
  <c r="AR69" i="1"/>
  <c r="AQ69" i="1"/>
  <c r="AP69" i="1"/>
  <c r="AO69" i="1"/>
  <c r="E69" i="1"/>
  <c r="BD68" i="1"/>
  <c r="BC68" i="1"/>
  <c r="BB68" i="1"/>
  <c r="BA68" i="1"/>
  <c r="AY68" i="1"/>
  <c r="AX68" i="1"/>
  <c r="AW68" i="1"/>
  <c r="AV68" i="1"/>
  <c r="AU68" i="1"/>
  <c r="AS68" i="1"/>
  <c r="AR68" i="1"/>
  <c r="AQ68" i="1"/>
  <c r="AP68" i="1"/>
  <c r="AO68" i="1"/>
  <c r="E68" i="1"/>
  <c r="BD67" i="1"/>
  <c r="BC67" i="1"/>
  <c r="BB67" i="1"/>
  <c r="BA67" i="1"/>
  <c r="AY67" i="1"/>
  <c r="AX67" i="1"/>
  <c r="AW67" i="1"/>
  <c r="AV67" i="1"/>
  <c r="AU67" i="1"/>
  <c r="AS67" i="1"/>
  <c r="AR67" i="1"/>
  <c r="AQ67" i="1"/>
  <c r="AP67" i="1"/>
  <c r="AO67" i="1"/>
  <c r="E67" i="1"/>
  <c r="BD66" i="1"/>
  <c r="BC66" i="1"/>
  <c r="BB66" i="1"/>
  <c r="BA66" i="1"/>
  <c r="AY66" i="1"/>
  <c r="AX66" i="1"/>
  <c r="AW66" i="1"/>
  <c r="AV66" i="1"/>
  <c r="AU66" i="1"/>
  <c r="AS66" i="1"/>
  <c r="AR66" i="1"/>
  <c r="AQ66" i="1"/>
  <c r="AP66" i="1"/>
  <c r="AO66" i="1"/>
  <c r="E66" i="1"/>
  <c r="BD65" i="1"/>
  <c r="BC65" i="1"/>
  <c r="BB65" i="1"/>
  <c r="BA65" i="1"/>
  <c r="AY65" i="1"/>
  <c r="AX65" i="1"/>
  <c r="AW65" i="1"/>
  <c r="AV65" i="1"/>
  <c r="AU65" i="1"/>
  <c r="AS65" i="1"/>
  <c r="AR65" i="1"/>
  <c r="AQ65" i="1"/>
  <c r="AP65" i="1"/>
  <c r="AO65" i="1"/>
  <c r="E65" i="1"/>
  <c r="BD64" i="1"/>
  <c r="BC64" i="1"/>
  <c r="BB64" i="1"/>
  <c r="BA64" i="1"/>
  <c r="AY64" i="1"/>
  <c r="AX64" i="1"/>
  <c r="AW64" i="1"/>
  <c r="AV64" i="1"/>
  <c r="AU64" i="1"/>
  <c r="AS64" i="1"/>
  <c r="AR64" i="1"/>
  <c r="AQ64" i="1"/>
  <c r="AP64" i="1"/>
  <c r="AO64" i="1"/>
  <c r="E64" i="1"/>
  <c r="BD63" i="1"/>
  <c r="BC63" i="1"/>
  <c r="BB63" i="1"/>
  <c r="BA63" i="1"/>
  <c r="AY63" i="1"/>
  <c r="AX63" i="1"/>
  <c r="AW63" i="1"/>
  <c r="AV63" i="1"/>
  <c r="AU63" i="1"/>
  <c r="AS63" i="1"/>
  <c r="AR63" i="1"/>
  <c r="AQ63" i="1"/>
  <c r="AP63" i="1"/>
  <c r="AO63" i="1"/>
  <c r="E63" i="1"/>
  <c r="BD62" i="1"/>
  <c r="BC62" i="1"/>
  <c r="BB62" i="1"/>
  <c r="BA62" i="1"/>
  <c r="AY62" i="1"/>
  <c r="AX62" i="1"/>
  <c r="AW62" i="1"/>
  <c r="AV62" i="1"/>
  <c r="AU62" i="1"/>
  <c r="AS62" i="1"/>
  <c r="AR62" i="1"/>
  <c r="AQ62" i="1"/>
  <c r="AP62" i="1"/>
  <c r="AO62" i="1"/>
  <c r="E62" i="1"/>
  <c r="BD61" i="1"/>
  <c r="BC61" i="1"/>
  <c r="BB61" i="1"/>
  <c r="BA61" i="1"/>
  <c r="AY61" i="1"/>
  <c r="AX61" i="1"/>
  <c r="AW61" i="1"/>
  <c r="AV61" i="1"/>
  <c r="AU61" i="1"/>
  <c r="AS61" i="1"/>
  <c r="AR61" i="1"/>
  <c r="AQ61" i="1"/>
  <c r="AP61" i="1"/>
  <c r="AO61" i="1"/>
  <c r="E61" i="1"/>
  <c r="BD60" i="1"/>
  <c r="BC60" i="1"/>
  <c r="BB60" i="1"/>
  <c r="BA60" i="1"/>
  <c r="AY60" i="1"/>
  <c r="AX60" i="1"/>
  <c r="AW60" i="1"/>
  <c r="AV60" i="1"/>
  <c r="AU60" i="1"/>
  <c r="AS60" i="1"/>
  <c r="AR60" i="1"/>
  <c r="AQ60" i="1"/>
  <c r="AP60" i="1"/>
  <c r="AO60" i="1"/>
  <c r="E60" i="1"/>
  <c r="BD59" i="1"/>
  <c r="BC59" i="1"/>
  <c r="BB59" i="1"/>
  <c r="BA59" i="1"/>
  <c r="AY59" i="1"/>
  <c r="AX59" i="1"/>
  <c r="AW59" i="1"/>
  <c r="AV59" i="1"/>
  <c r="AU59" i="1"/>
  <c r="AS59" i="1"/>
  <c r="AR59" i="1"/>
  <c r="AQ59" i="1"/>
  <c r="AP59" i="1"/>
  <c r="AO59" i="1"/>
  <c r="E59" i="1"/>
  <c r="BD58" i="1"/>
  <c r="BC58" i="1"/>
  <c r="BB58" i="1"/>
  <c r="BA58" i="1"/>
  <c r="AY58" i="1"/>
  <c r="AX58" i="1"/>
  <c r="AW58" i="1"/>
  <c r="AV58" i="1"/>
  <c r="AU58" i="1"/>
  <c r="AS58" i="1"/>
  <c r="AR58" i="1"/>
  <c r="AQ58" i="1"/>
  <c r="AP58" i="1"/>
  <c r="AO58" i="1"/>
  <c r="E58" i="1"/>
  <c r="BD57" i="1"/>
  <c r="BC57" i="1"/>
  <c r="BB57" i="1"/>
  <c r="BA57" i="1"/>
  <c r="AY57" i="1"/>
  <c r="AX57" i="1"/>
  <c r="AW57" i="1"/>
  <c r="AV57" i="1"/>
  <c r="AU57" i="1"/>
  <c r="AS57" i="1"/>
  <c r="AR57" i="1"/>
  <c r="AQ57" i="1"/>
  <c r="AP57" i="1"/>
  <c r="AO57" i="1"/>
  <c r="E57" i="1"/>
  <c r="BD56" i="1"/>
  <c r="BC56" i="1"/>
  <c r="BB56" i="1"/>
  <c r="BA56" i="1"/>
  <c r="AY56" i="1"/>
  <c r="AX56" i="1"/>
  <c r="AW56" i="1"/>
  <c r="AV56" i="1"/>
  <c r="AU56" i="1"/>
  <c r="AS56" i="1"/>
  <c r="AR56" i="1"/>
  <c r="AQ56" i="1"/>
  <c r="AP56" i="1"/>
  <c r="AO56" i="1"/>
  <c r="E56" i="1"/>
  <c r="BD55" i="1"/>
  <c r="BC55" i="1"/>
  <c r="BB55" i="1"/>
  <c r="BA55" i="1"/>
  <c r="AY55" i="1"/>
  <c r="AX55" i="1"/>
  <c r="AW55" i="1"/>
  <c r="AV55" i="1"/>
  <c r="AU55" i="1"/>
  <c r="AS55" i="1"/>
  <c r="AR55" i="1"/>
  <c r="AQ55" i="1"/>
  <c r="AP55" i="1"/>
  <c r="AO55" i="1"/>
  <c r="E55" i="1"/>
  <c r="BD54" i="1"/>
  <c r="BC54" i="1"/>
  <c r="BB54" i="1"/>
  <c r="BA54" i="1"/>
  <c r="AY54" i="1"/>
  <c r="AX54" i="1"/>
  <c r="AW54" i="1"/>
  <c r="AV54" i="1"/>
  <c r="AU54" i="1"/>
  <c r="AS54" i="1"/>
  <c r="AR54" i="1"/>
  <c r="AQ54" i="1"/>
  <c r="AP54" i="1"/>
  <c r="AO54" i="1"/>
  <c r="E54" i="1"/>
  <c r="BD53" i="1"/>
  <c r="BC53" i="1"/>
  <c r="BB53" i="1"/>
  <c r="BA53" i="1"/>
  <c r="AY53" i="1"/>
  <c r="AX53" i="1"/>
  <c r="AW53" i="1"/>
  <c r="AV53" i="1"/>
  <c r="AU53" i="1"/>
  <c r="AS53" i="1"/>
  <c r="AR53" i="1"/>
  <c r="AQ53" i="1"/>
  <c r="AP53" i="1"/>
  <c r="AO53" i="1"/>
  <c r="E53" i="1"/>
  <c r="BD52" i="1"/>
  <c r="BC52" i="1"/>
  <c r="BB52" i="1"/>
  <c r="BA52" i="1"/>
  <c r="AY52" i="1"/>
  <c r="AX52" i="1"/>
  <c r="AW52" i="1"/>
  <c r="AV52" i="1"/>
  <c r="AU52" i="1"/>
  <c r="AS52" i="1"/>
  <c r="AR52" i="1"/>
  <c r="AQ52" i="1"/>
  <c r="AP52" i="1"/>
  <c r="AO52" i="1"/>
  <c r="E52" i="1"/>
  <c r="BD51" i="1"/>
  <c r="BC51" i="1"/>
  <c r="BB51" i="1"/>
  <c r="BA51" i="1"/>
  <c r="AY51" i="1"/>
  <c r="AX51" i="1"/>
  <c r="AW51" i="1"/>
  <c r="AV51" i="1"/>
  <c r="AU51" i="1"/>
  <c r="AS51" i="1"/>
  <c r="AR51" i="1"/>
  <c r="AQ51" i="1"/>
  <c r="AP51" i="1"/>
  <c r="AO51" i="1"/>
  <c r="E51" i="1"/>
  <c r="BD50" i="1"/>
  <c r="BC50" i="1"/>
  <c r="BB50" i="1"/>
  <c r="BA50" i="1"/>
  <c r="AY50" i="1"/>
  <c r="AX50" i="1"/>
  <c r="AW50" i="1"/>
  <c r="AV50" i="1"/>
  <c r="AU50" i="1"/>
  <c r="AS50" i="1"/>
  <c r="AR50" i="1"/>
  <c r="AQ50" i="1"/>
  <c r="AP50" i="1"/>
  <c r="AO50" i="1"/>
  <c r="E50" i="1"/>
  <c r="BD49" i="1"/>
  <c r="BC49" i="1"/>
  <c r="BB49" i="1"/>
  <c r="BA49" i="1"/>
  <c r="AY49" i="1"/>
  <c r="AX49" i="1"/>
  <c r="AW49" i="1"/>
  <c r="AV49" i="1"/>
  <c r="AU49" i="1"/>
  <c r="AS49" i="1"/>
  <c r="AR49" i="1"/>
  <c r="AQ49" i="1"/>
  <c r="AP49" i="1"/>
  <c r="AO49" i="1"/>
  <c r="E49" i="1"/>
  <c r="BD48" i="1"/>
  <c r="BC48" i="1"/>
  <c r="BB48" i="1"/>
  <c r="BA48" i="1"/>
  <c r="AY48" i="1"/>
  <c r="AX48" i="1"/>
  <c r="AW48" i="1"/>
  <c r="AV48" i="1"/>
  <c r="AU48" i="1"/>
  <c r="AS48" i="1"/>
  <c r="AR48" i="1"/>
  <c r="AQ48" i="1"/>
  <c r="AP48" i="1"/>
  <c r="AO48" i="1"/>
  <c r="E48" i="1"/>
  <c r="BD47" i="1"/>
  <c r="BC47" i="1"/>
  <c r="BB47" i="1"/>
  <c r="BA47" i="1"/>
  <c r="AY47" i="1"/>
  <c r="AX47" i="1"/>
  <c r="AW47" i="1"/>
  <c r="AV47" i="1"/>
  <c r="AU47" i="1"/>
  <c r="AS47" i="1"/>
  <c r="AR47" i="1"/>
  <c r="AQ47" i="1"/>
  <c r="AP47" i="1"/>
  <c r="AO47" i="1"/>
  <c r="E47" i="1"/>
  <c r="BD46" i="1"/>
  <c r="BC46" i="1"/>
  <c r="BB46" i="1"/>
  <c r="BA46" i="1"/>
  <c r="AY46" i="1"/>
  <c r="AX46" i="1"/>
  <c r="AW46" i="1"/>
  <c r="AV46" i="1"/>
  <c r="AU46" i="1"/>
  <c r="AS46" i="1"/>
  <c r="AR46" i="1"/>
  <c r="AQ46" i="1"/>
  <c r="AP46" i="1"/>
  <c r="AO46" i="1"/>
  <c r="E46" i="1"/>
  <c r="BD45" i="1"/>
  <c r="BC45" i="1"/>
  <c r="BB45" i="1"/>
  <c r="BA45" i="1"/>
  <c r="AY45" i="1"/>
  <c r="AX45" i="1"/>
  <c r="AW45" i="1"/>
  <c r="AV45" i="1"/>
  <c r="AU45" i="1"/>
  <c r="AS45" i="1"/>
  <c r="AR45" i="1"/>
  <c r="AQ45" i="1"/>
  <c r="AP45" i="1"/>
  <c r="AO45" i="1"/>
  <c r="E45" i="1"/>
  <c r="BD44" i="1"/>
  <c r="BC44" i="1"/>
  <c r="BB44" i="1"/>
  <c r="BA44" i="1"/>
  <c r="AY44" i="1"/>
  <c r="AX44" i="1"/>
  <c r="AW44" i="1"/>
  <c r="AV44" i="1"/>
  <c r="AU44" i="1"/>
  <c r="AS44" i="1"/>
  <c r="AR44" i="1"/>
  <c r="AQ44" i="1"/>
  <c r="AP44" i="1"/>
  <c r="AO44" i="1"/>
  <c r="E44" i="1"/>
  <c r="BD43" i="1"/>
  <c r="BC43" i="1"/>
  <c r="BB43" i="1"/>
  <c r="BA43" i="1"/>
  <c r="AY43" i="1"/>
  <c r="AX43" i="1"/>
  <c r="AW43" i="1"/>
  <c r="AV43" i="1"/>
  <c r="AU43" i="1"/>
  <c r="AS43" i="1"/>
  <c r="AR43" i="1"/>
  <c r="AQ43" i="1"/>
  <c r="AP43" i="1"/>
  <c r="AO43" i="1"/>
  <c r="E43" i="1"/>
  <c r="BD42" i="1"/>
  <c r="BC42" i="1"/>
  <c r="BB42" i="1"/>
  <c r="BA42" i="1"/>
  <c r="AY42" i="1"/>
  <c r="AX42" i="1"/>
  <c r="AW42" i="1"/>
  <c r="AV42" i="1"/>
  <c r="AU42" i="1"/>
  <c r="AS42" i="1"/>
  <c r="AR42" i="1"/>
  <c r="AQ42" i="1"/>
  <c r="AP42" i="1"/>
  <c r="AO42" i="1"/>
  <c r="E42" i="1"/>
  <c r="BD41" i="1"/>
  <c r="BC41" i="1"/>
  <c r="BB41" i="1"/>
  <c r="BA41" i="1"/>
  <c r="AY41" i="1"/>
  <c r="AX41" i="1"/>
  <c r="AW41" i="1"/>
  <c r="AV41" i="1"/>
  <c r="AU41" i="1"/>
  <c r="AS41" i="1"/>
  <c r="AR41" i="1"/>
  <c r="AQ41" i="1"/>
  <c r="AP41" i="1"/>
  <c r="AO41" i="1"/>
  <c r="E41" i="1"/>
  <c r="BD40" i="1"/>
  <c r="BC40" i="1"/>
  <c r="BB40" i="1"/>
  <c r="BA40" i="1"/>
  <c r="AY40" i="1"/>
  <c r="AX40" i="1"/>
  <c r="AW40" i="1"/>
  <c r="AV40" i="1"/>
  <c r="AU40" i="1"/>
  <c r="AS40" i="1"/>
  <c r="AR40" i="1"/>
  <c r="AQ40" i="1"/>
  <c r="AP40" i="1"/>
  <c r="AO40" i="1"/>
  <c r="E40" i="1"/>
  <c r="BD39" i="1"/>
  <c r="BC39" i="1"/>
  <c r="BB39" i="1"/>
  <c r="BA39" i="1"/>
  <c r="AY39" i="1"/>
  <c r="AX39" i="1"/>
  <c r="AW39" i="1"/>
  <c r="AV39" i="1"/>
  <c r="AU39" i="1"/>
  <c r="AS39" i="1"/>
  <c r="AR39" i="1"/>
  <c r="AQ39" i="1"/>
  <c r="AP39" i="1"/>
  <c r="AO39" i="1"/>
  <c r="E39" i="1"/>
  <c r="BD38" i="1"/>
  <c r="BC38" i="1"/>
  <c r="BB38" i="1"/>
  <c r="BA38" i="1"/>
  <c r="AY38" i="1"/>
  <c r="AX38" i="1"/>
  <c r="AW38" i="1"/>
  <c r="AV38" i="1"/>
  <c r="AU38" i="1"/>
  <c r="AS38" i="1"/>
  <c r="AR38" i="1"/>
  <c r="AQ38" i="1"/>
  <c r="AP38" i="1"/>
  <c r="AO38" i="1"/>
  <c r="E38" i="1"/>
  <c r="BD37" i="1"/>
  <c r="BC37" i="1"/>
  <c r="BB37" i="1"/>
  <c r="BA37" i="1"/>
  <c r="AY37" i="1"/>
  <c r="AX37" i="1"/>
  <c r="AW37" i="1"/>
  <c r="AV37" i="1"/>
  <c r="AU37" i="1"/>
  <c r="AS37" i="1"/>
  <c r="AR37" i="1"/>
  <c r="AQ37" i="1"/>
  <c r="AP37" i="1"/>
  <c r="AO37" i="1"/>
  <c r="E37" i="1"/>
  <c r="BD36" i="1"/>
  <c r="BC36" i="1"/>
  <c r="BB36" i="1"/>
  <c r="BA36" i="1"/>
  <c r="AY36" i="1"/>
  <c r="AX36" i="1"/>
  <c r="AW36" i="1"/>
  <c r="AV36" i="1"/>
  <c r="AU36" i="1"/>
  <c r="AS36" i="1"/>
  <c r="AR36" i="1"/>
  <c r="AQ36" i="1"/>
  <c r="AP36" i="1"/>
  <c r="AO36" i="1"/>
  <c r="E36" i="1"/>
  <c r="BD35" i="1"/>
  <c r="BC35" i="1"/>
  <c r="BB35" i="1"/>
  <c r="BA35" i="1"/>
  <c r="AY35" i="1"/>
  <c r="AX35" i="1"/>
  <c r="AW35" i="1"/>
  <c r="AV35" i="1"/>
  <c r="AU35" i="1"/>
  <c r="AS35" i="1"/>
  <c r="AR35" i="1"/>
  <c r="AQ35" i="1"/>
  <c r="AP35" i="1"/>
  <c r="AO35" i="1"/>
  <c r="E35" i="1"/>
  <c r="BD34" i="1"/>
  <c r="BC34" i="1"/>
  <c r="BB34" i="1"/>
  <c r="BA34" i="1"/>
  <c r="AY34" i="1"/>
  <c r="AX34" i="1"/>
  <c r="AW34" i="1"/>
  <c r="AV34" i="1"/>
  <c r="AU34" i="1"/>
  <c r="AS34" i="1"/>
  <c r="AR34" i="1"/>
  <c r="AQ34" i="1"/>
  <c r="AP34" i="1"/>
  <c r="AO34" i="1"/>
  <c r="E34" i="1"/>
  <c r="BD33" i="1"/>
  <c r="BC33" i="1"/>
  <c r="BB33" i="1"/>
  <c r="BA33" i="1"/>
  <c r="AY33" i="1"/>
  <c r="AX33" i="1"/>
  <c r="AW33" i="1"/>
  <c r="AV33" i="1"/>
  <c r="AU33" i="1"/>
  <c r="AS33" i="1"/>
  <c r="AR33" i="1"/>
  <c r="AQ33" i="1"/>
  <c r="AP33" i="1"/>
  <c r="AO33" i="1"/>
  <c r="E33" i="1"/>
  <c r="BD32" i="1"/>
  <c r="BC32" i="1"/>
  <c r="BB32" i="1"/>
  <c r="BA32" i="1"/>
  <c r="AY32" i="1"/>
  <c r="AX32" i="1"/>
  <c r="AW32" i="1"/>
  <c r="AV32" i="1"/>
  <c r="AU32" i="1"/>
  <c r="AS32" i="1"/>
  <c r="AR32" i="1"/>
  <c r="AQ32" i="1"/>
  <c r="AP32" i="1"/>
  <c r="AO32" i="1"/>
  <c r="E32" i="1"/>
  <c r="BD31" i="1"/>
  <c r="BC31" i="1"/>
  <c r="BB31" i="1"/>
  <c r="BA31" i="1"/>
  <c r="AY31" i="1"/>
  <c r="AX31" i="1"/>
  <c r="AW31" i="1"/>
  <c r="AV31" i="1"/>
  <c r="AU31" i="1"/>
  <c r="AS31" i="1"/>
  <c r="AR31" i="1"/>
  <c r="AQ31" i="1"/>
  <c r="AP31" i="1"/>
  <c r="AO31" i="1"/>
  <c r="E31" i="1"/>
  <c r="BD30" i="1"/>
  <c r="BC30" i="1"/>
  <c r="BB30" i="1"/>
  <c r="BA30" i="1"/>
  <c r="AY30" i="1"/>
  <c r="AX30" i="1"/>
  <c r="AW30" i="1"/>
  <c r="AV30" i="1"/>
  <c r="AU30" i="1"/>
  <c r="AS30" i="1"/>
  <c r="AR30" i="1"/>
  <c r="AQ30" i="1"/>
  <c r="AP30" i="1"/>
  <c r="AO30" i="1"/>
  <c r="E30" i="1"/>
  <c r="BD29" i="1"/>
  <c r="BC29" i="1"/>
  <c r="BB29" i="1"/>
  <c r="BA29" i="1"/>
  <c r="AY29" i="1"/>
  <c r="AX29" i="1"/>
  <c r="AW29" i="1"/>
  <c r="AV29" i="1"/>
  <c r="AU29" i="1"/>
  <c r="AS29" i="1"/>
  <c r="AR29" i="1"/>
  <c r="AQ29" i="1"/>
  <c r="AP29" i="1"/>
  <c r="AO29" i="1"/>
  <c r="E29" i="1"/>
  <c r="BD28" i="1"/>
  <c r="BC28" i="1"/>
  <c r="BB28" i="1"/>
  <c r="BA28" i="1"/>
  <c r="AY28" i="1"/>
  <c r="AX28" i="1"/>
  <c r="AW28" i="1"/>
  <c r="AV28" i="1"/>
  <c r="AU28" i="1"/>
  <c r="AS28" i="1"/>
  <c r="AR28" i="1"/>
  <c r="AQ28" i="1"/>
  <c r="AP28" i="1"/>
  <c r="AO28" i="1"/>
  <c r="E28" i="1"/>
  <c r="BD27" i="1"/>
  <c r="BC27" i="1"/>
  <c r="BB27" i="1"/>
  <c r="BA27" i="1"/>
  <c r="AY27" i="1"/>
  <c r="AX27" i="1"/>
  <c r="AW27" i="1"/>
  <c r="AV27" i="1"/>
  <c r="AU27" i="1"/>
  <c r="AS27" i="1"/>
  <c r="AR27" i="1"/>
  <c r="AQ27" i="1"/>
  <c r="AP27" i="1"/>
  <c r="AO27" i="1"/>
  <c r="E27" i="1"/>
  <c r="BD26" i="1"/>
  <c r="BC26" i="1"/>
  <c r="BB26" i="1"/>
  <c r="BA26" i="1"/>
  <c r="AY26" i="1"/>
  <c r="AX26" i="1"/>
  <c r="AW26" i="1"/>
  <c r="AV26" i="1"/>
  <c r="AU26" i="1"/>
  <c r="AS26" i="1"/>
  <c r="AR26" i="1"/>
  <c r="AQ26" i="1"/>
  <c r="AP26" i="1"/>
  <c r="AO26" i="1"/>
  <c r="E26" i="1"/>
  <c r="BD25" i="1"/>
  <c r="BC25" i="1"/>
  <c r="BB25" i="1"/>
  <c r="BA25" i="1"/>
  <c r="AY25" i="1"/>
  <c r="AX25" i="1"/>
  <c r="AW25" i="1"/>
  <c r="AV25" i="1"/>
  <c r="AU25" i="1"/>
  <c r="AS25" i="1"/>
  <c r="AR25" i="1"/>
  <c r="AQ25" i="1"/>
  <c r="AP25" i="1"/>
  <c r="AO25" i="1"/>
  <c r="E25" i="1"/>
  <c r="BD24" i="1"/>
  <c r="BC24" i="1"/>
  <c r="BB24" i="1"/>
  <c r="BA24" i="1"/>
  <c r="AY24" i="1"/>
  <c r="AX24" i="1"/>
  <c r="AW24" i="1"/>
  <c r="AV24" i="1"/>
  <c r="AU24" i="1"/>
  <c r="AS24" i="1"/>
  <c r="AR24" i="1"/>
  <c r="AQ24" i="1"/>
  <c r="AP24" i="1"/>
  <c r="AO24" i="1"/>
  <c r="E24" i="1"/>
  <c r="BD23" i="1"/>
  <c r="BC23" i="1"/>
  <c r="BB23" i="1"/>
  <c r="BA23" i="1"/>
  <c r="AY23" i="1"/>
  <c r="AX23" i="1"/>
  <c r="AW23" i="1"/>
  <c r="AV23" i="1"/>
  <c r="AU23" i="1"/>
  <c r="AS23" i="1"/>
  <c r="AR23" i="1"/>
  <c r="AQ23" i="1"/>
  <c r="AP23" i="1"/>
  <c r="AO23" i="1"/>
  <c r="E23" i="1"/>
  <c r="BD22" i="1"/>
  <c r="BC22" i="1"/>
  <c r="BB22" i="1"/>
  <c r="BA22" i="1"/>
  <c r="AY22" i="1"/>
  <c r="AX22" i="1"/>
  <c r="AW22" i="1"/>
  <c r="AV22" i="1"/>
  <c r="AU22" i="1"/>
  <c r="AS22" i="1"/>
  <c r="AR22" i="1"/>
  <c r="AQ22" i="1"/>
  <c r="AP22" i="1"/>
  <c r="AO22" i="1"/>
  <c r="E22" i="1"/>
  <c r="BD21" i="1"/>
  <c r="BC21" i="1"/>
  <c r="BB21" i="1"/>
  <c r="BA21" i="1"/>
  <c r="AY21" i="1"/>
  <c r="AX21" i="1"/>
  <c r="AW21" i="1"/>
  <c r="AV21" i="1"/>
  <c r="AU21" i="1"/>
  <c r="AS21" i="1"/>
  <c r="AR21" i="1"/>
  <c r="AQ21" i="1"/>
  <c r="AP21" i="1"/>
  <c r="AO21" i="1"/>
  <c r="E21" i="1"/>
  <c r="BD20" i="1"/>
  <c r="BC20" i="1"/>
  <c r="BB20" i="1"/>
  <c r="BA20" i="1"/>
  <c r="AY20" i="1"/>
  <c r="AX20" i="1"/>
  <c r="AW20" i="1"/>
  <c r="AV20" i="1"/>
  <c r="AU20" i="1"/>
  <c r="AS20" i="1"/>
  <c r="AR20" i="1"/>
  <c r="AQ20" i="1"/>
  <c r="AP20" i="1"/>
  <c r="AO20" i="1"/>
  <c r="E20" i="1"/>
  <c r="BD19" i="1"/>
  <c r="BC19" i="1"/>
  <c r="BB19" i="1"/>
  <c r="BA19" i="1"/>
  <c r="AY19" i="1"/>
  <c r="AX19" i="1"/>
  <c r="AW19" i="1"/>
  <c r="AV19" i="1"/>
  <c r="AU19" i="1"/>
  <c r="AS19" i="1"/>
  <c r="AR19" i="1"/>
  <c r="AQ19" i="1"/>
  <c r="AP19" i="1"/>
  <c r="AO19" i="1"/>
  <c r="E19" i="1"/>
  <c r="BD18" i="1"/>
  <c r="BC18" i="1"/>
  <c r="BB18" i="1"/>
  <c r="BA18" i="1"/>
  <c r="AY18" i="1"/>
  <c r="AX18" i="1"/>
  <c r="AW18" i="1"/>
  <c r="AV18" i="1"/>
  <c r="AU18" i="1"/>
  <c r="AS18" i="1"/>
  <c r="AR18" i="1"/>
  <c r="AQ18" i="1"/>
  <c r="AP18" i="1"/>
  <c r="AO18" i="1"/>
  <c r="E18" i="1"/>
  <c r="BD17" i="1"/>
  <c r="BC17" i="1"/>
  <c r="BB17" i="1"/>
  <c r="BA17" i="1"/>
  <c r="AY17" i="1"/>
  <c r="AX17" i="1"/>
  <c r="AW17" i="1"/>
  <c r="AV17" i="1"/>
  <c r="AU17" i="1"/>
  <c r="AS17" i="1"/>
  <c r="AR17" i="1"/>
  <c r="AQ17" i="1"/>
  <c r="AP17" i="1"/>
  <c r="AO17" i="1"/>
  <c r="E17" i="1"/>
  <c r="BD16" i="1"/>
  <c r="BC16" i="1"/>
  <c r="BB16" i="1"/>
  <c r="BA16" i="1"/>
  <c r="AY16" i="1"/>
  <c r="AX16" i="1"/>
  <c r="AW16" i="1"/>
  <c r="AV16" i="1"/>
  <c r="AU16" i="1"/>
  <c r="AS16" i="1"/>
  <c r="AR16" i="1"/>
  <c r="AQ16" i="1"/>
  <c r="AP16" i="1"/>
  <c r="AO16" i="1"/>
  <c r="E16" i="1"/>
  <c r="BD15" i="1"/>
  <c r="BC15" i="1"/>
  <c r="BB15" i="1"/>
  <c r="BA15" i="1"/>
  <c r="AY15" i="1"/>
  <c r="AX15" i="1"/>
  <c r="AW15" i="1"/>
  <c r="AV15" i="1"/>
  <c r="AU15" i="1"/>
  <c r="AS15" i="1"/>
  <c r="AR15" i="1"/>
  <c r="AQ15" i="1"/>
  <c r="AP15" i="1"/>
  <c r="AO15" i="1"/>
  <c r="E15" i="1"/>
  <c r="BD14" i="1"/>
  <c r="BC14" i="1"/>
  <c r="BB14" i="1"/>
  <c r="BA14" i="1"/>
  <c r="AY14" i="1"/>
  <c r="AX14" i="1"/>
  <c r="AW14" i="1"/>
  <c r="AV14" i="1"/>
  <c r="AU14" i="1"/>
  <c r="AS14" i="1"/>
  <c r="AR14" i="1"/>
  <c r="AQ14" i="1"/>
  <c r="AP14" i="1"/>
  <c r="AO14" i="1"/>
  <c r="E14" i="1"/>
  <c r="BD13" i="1"/>
  <c r="BC13" i="1"/>
  <c r="BB13" i="1"/>
  <c r="BA13" i="1"/>
  <c r="AY13" i="1"/>
  <c r="AX13" i="1"/>
  <c r="AW13" i="1"/>
  <c r="AV13" i="1"/>
  <c r="AU13" i="1"/>
  <c r="AS13" i="1"/>
  <c r="AR13" i="1"/>
  <c r="AQ13" i="1"/>
  <c r="AP13" i="1"/>
  <c r="AO13" i="1"/>
  <c r="E13" i="1"/>
  <c r="BD12" i="1"/>
  <c r="BC12" i="1"/>
  <c r="BB12" i="1"/>
  <c r="BA12" i="1"/>
  <c r="AY12" i="1"/>
  <c r="AX12" i="1"/>
  <c r="AW12" i="1"/>
  <c r="AV12" i="1"/>
  <c r="AU12" i="1"/>
  <c r="AS12" i="1"/>
  <c r="AR12" i="1"/>
  <c r="AQ12" i="1"/>
  <c r="AP12" i="1"/>
  <c r="AO12" i="1"/>
  <c r="E12" i="1"/>
  <c r="BD11" i="1"/>
  <c r="BC11" i="1"/>
  <c r="BB11" i="1"/>
  <c r="BA11" i="1"/>
  <c r="AY11" i="1"/>
  <c r="AX11" i="1"/>
  <c r="AW11" i="1"/>
  <c r="AV11" i="1"/>
  <c r="AU11" i="1"/>
  <c r="AS11" i="1"/>
  <c r="AR11" i="1"/>
  <c r="AQ11" i="1"/>
  <c r="AP11" i="1"/>
  <c r="AO11" i="1"/>
  <c r="E11" i="1"/>
  <c r="BD10" i="1"/>
  <c r="BC10" i="1"/>
  <c r="BB10" i="1"/>
  <c r="BA10" i="1"/>
  <c r="AY10" i="1"/>
  <c r="AX10" i="1"/>
  <c r="AW10" i="1"/>
  <c r="AV10" i="1"/>
  <c r="AU10" i="1"/>
  <c r="AS10" i="1"/>
  <c r="AR10" i="1"/>
  <c r="AQ10" i="1"/>
  <c r="AP10" i="1"/>
  <c r="AO10" i="1"/>
  <c r="E10" i="1"/>
  <c r="BD9" i="1"/>
  <c r="BC9" i="1"/>
  <c r="BB9" i="1"/>
  <c r="BA9" i="1"/>
  <c r="AY9" i="1"/>
  <c r="AX9" i="1"/>
  <c r="AW9" i="1"/>
  <c r="AV9" i="1"/>
  <c r="AU9" i="1"/>
  <c r="AS9" i="1"/>
  <c r="AR9" i="1"/>
  <c r="AQ9" i="1"/>
  <c r="AP9" i="1"/>
  <c r="AO9" i="1"/>
  <c r="E9" i="1"/>
  <c r="BD8" i="1"/>
  <c r="BC8" i="1"/>
  <c r="BB8" i="1"/>
  <c r="BA8" i="1"/>
  <c r="AY8" i="1"/>
  <c r="AX8" i="1"/>
  <c r="AW8" i="1"/>
  <c r="AV8" i="1"/>
  <c r="AU8" i="1"/>
  <c r="AS8" i="1"/>
  <c r="AR8" i="1"/>
  <c r="AQ8" i="1"/>
  <c r="AP8" i="1"/>
  <c r="AO8" i="1"/>
  <c r="E8" i="1"/>
  <c r="BD7" i="1"/>
  <c r="BC7" i="1"/>
  <c r="BB7" i="1"/>
  <c r="BA7" i="1"/>
  <c r="AY7" i="1"/>
  <c r="AX7" i="1"/>
  <c r="AW7" i="1"/>
  <c r="AV7" i="1"/>
  <c r="AU7" i="1"/>
  <c r="AS7" i="1"/>
  <c r="AR7" i="1"/>
  <c r="AQ7" i="1"/>
  <c r="AP7" i="1"/>
  <c r="AO7" i="1"/>
  <c r="E7" i="1"/>
  <c r="BD6" i="1"/>
  <c r="BC6" i="1"/>
  <c r="BB6" i="1"/>
  <c r="BA6" i="1"/>
  <c r="AY6" i="1"/>
  <c r="AX6" i="1"/>
  <c r="AW6" i="1"/>
  <c r="AV6" i="1"/>
  <c r="AU6" i="1"/>
  <c r="AS6" i="1"/>
  <c r="AR6" i="1"/>
  <c r="AQ6" i="1"/>
  <c r="AP6" i="1"/>
  <c r="AO6" i="1"/>
  <c r="E6" i="1"/>
  <c r="BD5" i="1"/>
  <c r="BC5" i="1"/>
  <c r="BB5" i="1"/>
  <c r="BA5" i="1"/>
  <c r="AY5" i="1"/>
  <c r="AX5" i="1"/>
  <c r="AW5" i="1"/>
  <c r="AV5" i="1"/>
  <c r="AU5" i="1"/>
  <c r="AS5" i="1"/>
  <c r="AR5" i="1"/>
  <c r="AQ5" i="1"/>
  <c r="AP5" i="1"/>
  <c r="AO5" i="1"/>
  <c r="E5" i="1"/>
  <c r="BD4" i="1"/>
  <c r="BC4" i="1"/>
  <c r="BB4" i="1"/>
  <c r="BA4" i="1"/>
  <c r="AY4" i="1"/>
  <c r="AX4" i="1"/>
  <c r="AW4" i="1"/>
  <c r="AV4" i="1"/>
  <c r="AU4" i="1"/>
  <c r="AS4" i="1"/>
  <c r="AR4" i="1"/>
  <c r="AQ4" i="1"/>
  <c r="AP4" i="1"/>
  <c r="AO4" i="1"/>
  <c r="E4" i="1"/>
  <c r="BD3" i="1"/>
  <c r="BC3" i="1"/>
  <c r="BB3" i="1"/>
  <c r="BA3" i="1"/>
  <c r="AY3" i="1"/>
  <c r="AX3" i="1"/>
  <c r="AW3" i="1"/>
  <c r="AV3" i="1"/>
  <c r="AU3" i="1"/>
  <c r="AS3" i="1"/>
  <c r="AR3" i="1"/>
  <c r="AQ3" i="1"/>
  <c r="AP3" i="1"/>
  <c r="AO3" i="1"/>
  <c r="E3" i="1"/>
  <c r="BD2" i="1"/>
  <c r="BC2" i="1"/>
  <c r="BB2" i="1"/>
  <c r="BA2" i="1"/>
  <c r="AY2" i="1"/>
  <c r="AX2" i="1"/>
  <c r="AW2" i="1"/>
  <c r="AV2" i="1"/>
  <c r="AU2" i="1"/>
  <c r="AS2" i="1"/>
  <c r="AR2" i="1"/>
  <c r="AQ2" i="1"/>
  <c r="AP2" i="1"/>
  <c r="AO2" i="1"/>
  <c r="E2" i="1"/>
  <c r="BD2206" i="1"/>
  <c r="BC2206" i="1"/>
  <c r="BB2206" i="1"/>
  <c r="BA2206" i="1"/>
  <c r="AY2206" i="1"/>
  <c r="AX2206" i="1"/>
  <c r="AW2206" i="1"/>
  <c r="AV2206" i="1"/>
  <c r="AU2206" i="1"/>
  <c r="AS2206" i="1"/>
  <c r="AR2206" i="1"/>
  <c r="AQ2206" i="1"/>
  <c r="AP2206" i="1"/>
  <c r="AO2206" i="1"/>
  <c r="R2" i="5" l="1"/>
  <c r="T4" i="5"/>
  <c r="T3" i="5"/>
  <c r="R4"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<sst xmlns="http://schemas.openxmlformats.org/spreadsheetml/2006/main" count="6860" uniqueCount="124">
  <si>
    <t>ID</t>
  </si>
  <si>
    <t>Income</t>
  </si>
  <si>
    <t>Kids</t>
  </si>
  <si>
    <t>Teens</t>
  </si>
  <si>
    <t>Total Kids</t>
  </si>
  <si>
    <t>Age</t>
  </si>
  <si>
    <t>Divorced</t>
  </si>
  <si>
    <t>Married</t>
  </si>
  <si>
    <t>Together</t>
  </si>
  <si>
    <t>Single</t>
  </si>
  <si>
    <t>Widow</t>
  </si>
  <si>
    <t>Marital Status</t>
  </si>
  <si>
    <t>Basic</t>
  </si>
  <si>
    <t>Graduate</t>
  </si>
  <si>
    <t>Master</t>
  </si>
  <si>
    <t>PhD</t>
  </si>
  <si>
    <t>Education</t>
  </si>
  <si>
    <t>State</t>
  </si>
  <si>
    <t>Recency</t>
  </si>
  <si>
    <t>Wines</t>
  </si>
  <si>
    <t>Fruits</t>
  </si>
  <si>
    <t>Meats</t>
  </si>
  <si>
    <t>Seafood</t>
  </si>
  <si>
    <t>Sweets</t>
  </si>
  <si>
    <t>Premium</t>
  </si>
  <si>
    <t>Regular</t>
  </si>
  <si>
    <t>Deals</t>
  </si>
  <si>
    <t>Website</t>
  </si>
  <si>
    <t>Catalog</t>
  </si>
  <si>
    <t>Store</t>
  </si>
  <si>
    <t>Visits</t>
  </si>
  <si>
    <t>MC3</t>
  </si>
  <si>
    <t>MC4</t>
  </si>
  <si>
    <t>MC5</t>
  </si>
  <si>
    <t>MC1</t>
  </si>
  <si>
    <t>MC2</t>
  </si>
  <si>
    <t>Complaint</t>
  </si>
  <si>
    <t>Pilot</t>
  </si>
  <si>
    <t>Enrollment</t>
  </si>
  <si>
    <t>State-Other</t>
  </si>
  <si>
    <t>State-Texas</t>
  </si>
  <si>
    <t>State-Illinois</t>
  </si>
  <si>
    <t>State-Florida</t>
  </si>
  <si>
    <t>State-California</t>
  </si>
  <si>
    <t>State-New York</t>
  </si>
  <si>
    <t>q</t>
  </si>
  <si>
    <t xml:space="preserve">however the mean is slightly higher than the median , it may also show a slightly right-skewed disturbution </t>
  </si>
  <si>
    <t xml:space="preserve">and the fact that mean and median are close toghether (151,718 and 151,371) suggests that data is symmetrically disturbusted around the center and show a normal distubution </t>
  </si>
  <si>
    <t>since the standard deviation is smaller than mean and median it suggests that the data is more arount the center .</t>
  </si>
  <si>
    <t xml:space="preserve">in this bar chart of frequency table we can see the shape shows more like a normal disturbution and slightly to right </t>
  </si>
  <si>
    <t>191,338 to 213,739</t>
  </si>
  <si>
    <t>168,936 to 191,337</t>
  </si>
  <si>
    <t>146,534 to 168,935</t>
  </si>
  <si>
    <t>124,132 to 146,533</t>
  </si>
  <si>
    <t>101,730 to 124,131</t>
  </si>
  <si>
    <t>frequency</t>
  </si>
  <si>
    <t>Income Range</t>
  </si>
  <si>
    <t xml:space="preserve">I need to add 22401 to the minimum of income to get other numbers to bin range </t>
  </si>
  <si>
    <t xml:space="preserve">Bin size for 5 bins </t>
  </si>
  <si>
    <t>Frequency of the income :</t>
  </si>
  <si>
    <t>standard deviation of income :</t>
  </si>
  <si>
    <t>The variance of income:</t>
  </si>
  <si>
    <t>The range of income:</t>
  </si>
  <si>
    <t>The mode of income:</t>
  </si>
  <si>
    <t>The median of income :</t>
  </si>
  <si>
    <t>The average of income :</t>
  </si>
  <si>
    <t>The maximum of income :</t>
  </si>
  <si>
    <t xml:space="preserve">The minimum of income : </t>
  </si>
  <si>
    <t>Florida</t>
  </si>
  <si>
    <t>New York</t>
  </si>
  <si>
    <t>Illinois</t>
  </si>
  <si>
    <t>California</t>
  </si>
  <si>
    <t>Texas</t>
  </si>
  <si>
    <t>Other</t>
  </si>
  <si>
    <t>s</t>
  </si>
  <si>
    <t>Total Sales</t>
  </si>
  <si>
    <t>States</t>
  </si>
  <si>
    <t>Income status</t>
  </si>
  <si>
    <t>Purchase</t>
  </si>
  <si>
    <t xml:space="preserve">Website coversion </t>
  </si>
  <si>
    <t>Total</t>
  </si>
  <si>
    <t>In store</t>
  </si>
  <si>
    <t>Catalogue</t>
  </si>
  <si>
    <t>Percentage</t>
  </si>
  <si>
    <t>Total Purchase</t>
  </si>
  <si>
    <t>Medium</t>
  </si>
  <si>
    <t>pp;</t>
  </si>
  <si>
    <t>]</t>
  </si>
  <si>
    <t>Education Status</t>
  </si>
  <si>
    <t>65 or over</t>
  </si>
  <si>
    <t>55-65</t>
  </si>
  <si>
    <t>45-54</t>
  </si>
  <si>
    <t>Higher Income</t>
  </si>
  <si>
    <t>200,000-more</t>
  </si>
  <si>
    <t>35-44</t>
  </si>
  <si>
    <t>Middle Income</t>
  </si>
  <si>
    <t>150,000-  199,999</t>
  </si>
  <si>
    <t>25-34</t>
  </si>
  <si>
    <t>Lower income</t>
  </si>
  <si>
    <t>100000 - 149,999</t>
  </si>
  <si>
    <t>18-24</t>
  </si>
  <si>
    <t>Sales</t>
  </si>
  <si>
    <t xml:space="preserve"> Customers</t>
  </si>
  <si>
    <t>Total Customers</t>
  </si>
  <si>
    <t>Group</t>
  </si>
  <si>
    <t>Range</t>
  </si>
  <si>
    <t>Income  Group</t>
  </si>
  <si>
    <t>Percentage of customers</t>
  </si>
  <si>
    <t>Customer</t>
  </si>
  <si>
    <t>Age Range</t>
  </si>
  <si>
    <t>1. Once you have curated your data are there any issues you foresee that may cause problems in your data analysis for the business problem you are addressing?</t>
  </si>
  <si>
    <t xml:space="preserve">it can creat gaps in data and some data might miss so it will impact accuracy of data </t>
  </si>
  <si>
    <t>also after data curation we get errors which impact data acurracy</t>
  </si>
  <si>
    <t>2. Now that you have understood your data better, can you think of additional analytical tools that will help you to perform your analysis?</t>
  </si>
  <si>
    <t>cluster analysis : this tecknique is used to group similar data points toghether based on their characteristic</t>
  </si>
  <si>
    <t xml:space="preserve">machine learning algorithms : there are various macho=ine learning algorithms that can be used for data analysis such as decition tree ,neural network </t>
  </si>
  <si>
    <t>3. Having begun the process of working on a data analytic project, can you see how data-driven decisions may improve on qualitative analysis management may have previously used to improve business results? If so, what are some examples?</t>
  </si>
  <si>
    <t xml:space="preserve">faster and more efficient decision making : data  driven decision_making can be more efficient than qualitive analysis especially for large data </t>
  </si>
  <si>
    <t xml:space="preserve">improved performance tracking and monitoring : data_driven decition making can help track and monitore business performance more accuratly in real_time </t>
  </si>
  <si>
    <t>In order to achieve the cleaning of the data, it was sorted by column to review the high and low range of the data. If something stood out from the rest of the data, then it was highlighted in yellow as well as the ID. This was done with all the columns containing data. Once that was complete the ID column was sorted by the color yellow and we could then see that we had 16 ID's that had various incorrect data. It was decided that we would discard all the data from these 16 and not use it as there was enough data remaining from over 2000 other customer information.</t>
  </si>
  <si>
    <t>The data types included monetary, age, item counts, category variables and yes/no data.</t>
  </si>
  <si>
    <t>We decided to combine various columns of similar information in order to create categories of data. We did the with children, education, marital status.</t>
  </si>
  <si>
    <t>Yes, there were other ways to connect the tables. VLookup could be used but is more time consuming. We also found that a Power Query - Merge could be used as well to merge large amounts of data.</t>
  </si>
  <si>
    <t>The common column/variable was the customer ID. Each sheet was sorted by the ID and then a quick copy and paste was used in order to join/merge the tables into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</si>
</sst>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0.0"/>
    <numFmt numFmtId="166" formatCode="#,##0.0"/>
  </numFmts>
  <fonts count="4" x14ac:knownFonts="1">
    <font>
      <sz val="11"/>
      <color theme="1"/>
      <name val="Calibri"/>
      <family val="2"/>
      <scheme val="minor"/>
    </font>
    <font>
      <b/>
      <u/>
      <sz val="11"/>
      <color theme="1"/>
      <name val="Calibri"/>
      <family val="2"/>
      <scheme val="minor"/>
    </font>
    <font>
      <b/>
      <sz val="11"/>
      <color theme="1"/>
      <name val="Calibri"/>
      <family val="2"/>
      <scheme val="minor"/>
    </font>
    <font>
      <sz val="11"/>
      <color rgb="FF000000"/>
      <name val="Calibri"/>
      <family val="2"/>
      <scheme val="minor"/>
    </font>
  </fonts>
  <fills count="11">
    <fill>
      <patternFill patternType="none"/>
    </fill>
    <fill>
      <patternFill patternType="gray125"/>
    </fill>
    <fill>
      <patternFill patternType="solid">
        <fgColor theme="4" tint="0.59999389629810485"/>
        <bgColor indexed="64"/>
      </patternFill>
    </fill>
    <fill>
      <patternFill patternType="solid">
        <fgColor theme="5" tint="0.39997558519241921"/>
        <bgColor indexed="64"/>
      </patternFill>
    </fill>
    <fill>
      <patternFill patternType="solid">
        <fgColor rgb="FF00B0F0"/>
        <bgColor indexed="64"/>
      </patternFill>
    </fill>
    <fill>
      <patternFill patternType="solid">
        <fgColor theme="0" tint="-0.249977111117893"/>
        <bgColor indexed="64"/>
      </patternFill>
    </fill>
    <fill>
      <patternFill patternType="solid">
        <fgColor rgb="FF00B050"/>
        <bgColor indexed="64"/>
      </patternFill>
    </fill>
    <fill>
      <patternFill patternType="solid">
        <fgColor rgb="FF7030A0"/>
        <bgColor indexed="64"/>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s>
  <borders count="2">
    <border>
      <left/>
      <right/>
      <top/>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s>
  <cellStyleXfs count="1">
    <xf numFmtId="0" fontId="0" fillId="0" borderId="0"/>
  </cellStyleXfs>
  <cellXfs count="30">
    <xf numFmtId="0" fontId="0" fillId="0" borderId="0" xfId="0"/>
    <xf numFmtId="0" fontId="1" fillId="2" borderId="0" xfId="0" applyFont="1" applyFill="1" applyAlignment="1">
      <alignment horizontal="center"/>
    </xf>
    <xf numFmtId="3" fontId="1" fillId="2" borderId="0" xfId="0" applyNumberFormat="1" applyFont="1" applyFill="1" applyAlignment="1">
      <alignment horizontal="center"/>
    </xf>
    <xf numFmtId="0" fontId="1" fillId="3" borderId="0" xfId="0" applyFont="1" applyFill="1" applyAlignment="1">
      <alignment horizontal="center"/>
    </xf>
    <xf numFmtId="0" fontId="1" fillId="4" borderId="0" xfId="0" applyFont="1" applyFill="1" applyAlignment="1">
      <alignment horizontal="center"/>
    </xf>
    <xf numFmtId="0" fontId="0" fillId="5" borderId="0" xfId="0" applyFill="1"/>
    <xf numFmtId="3" fontId="0" fillId="0" borderId="0" xfId="0" applyNumberFormat="1" applyAlignment="1">
      <alignment horizontal="center"/>
    </xf>
    <xf numFmtId="0" fontId="0" fillId="0" borderId="0" xfId="0" applyAlignment="1">
      <alignment horizontal="center"/>
    </xf>
    <xf numFmtId="14" fontId="0" fillId="0" borderId="0" xfId="0" applyNumberFormat="1" applyAlignment="1">
      <alignment horizontal="center"/>
    </xf>
    <xf numFmtId="3" fontId="0" fillId="0" borderId="0" xfId="0" applyNumberFormat="1"/>
    <xf numFmtId="164" fontId="2" fillId="0" borderId="0" xfId="0" applyNumberFormat="1" applyFont="1"/>
    <xf numFmtId="164" fontId="2" fillId="6" borderId="0" xfId="0" applyNumberFormat="1" applyFont="1" applyFill="1"/>
    <xf numFmtId="164" fontId="2" fillId="5" borderId="0" xfId="0" applyNumberFormat="1" applyFont="1" applyFill="1"/>
    <xf numFmtId="0" fontId="1" fillId="7" borderId="0" xfId="0" applyFont="1" applyFill="1" applyAlignment="1">
      <alignment horizontal="center"/>
    </xf>
    <xf numFmtId="1" fontId="0" fillId="0" borderId="0" xfId="0" applyNumberFormat="1"/>
    <xf numFmtId="0" fontId="0" fillId="8" borderId="0" xfId="0" applyFill="1"/>
    <xf numFmtId="0" fontId="0" fillId="9" borderId="0" xfId="0" applyFill="1"/>
    <xf numFmtId="3" fontId="0" fillId="9" borderId="0" xfId="0" applyNumberFormat="1" applyFill="1"/>
    <xf numFmtId="1" fontId="0" fillId="9" borderId="0" xfId="0" applyNumberFormat="1" applyFill="1"/>
    <xf numFmtId="0" fontId="0" fillId="2" borderId="0" xfId="0" applyFill="1"/>
    <xf numFmtId="0" fontId="0" fillId="2" borderId="0" xfId="0" applyFill="1" applyAlignment="1">
      <alignment horizontal="center"/>
    </xf>
    <xf numFmtId="165" fontId="0" fillId="0" borderId="0" xfId="0" applyNumberFormat="1"/>
    <xf numFmtId="0" fontId="0" fillId="0" borderId="0" xfId="0" quotePrefix="1"/>
    <xf numFmtId="0" fontId="0" fillId="0" borderId="1" xfId="0" applyBorder="1"/>
    <xf numFmtId="165" fontId="0" fillId="2" borderId="0" xfId="0" applyNumberFormat="1" applyFill="1"/>
    <xf numFmtId="166" fontId="0" fillId="0" borderId="0" xfId="0" applyNumberFormat="1"/>
    <xf numFmtId="0" fontId="3" fillId="0" borderId="0" xfId="0" applyFont="1"/>
    <xf numFmtId="0" fontId="0" fillId="10" borderId="0" xfId="0" applyFill="1"/>
    <xf numFmtId="0" fontId="0" fillId="0" borderId="0" xfId="0" applyAlignment="1">
      <alignment wrapText="1"/>
    </xf>
    <xf numFmtId="0" fontId="0" fillId="0" borderId="0" xfId="0" applyAlignment="1">
      <alignment horizontal="center"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'Answear(Q5)'!$F$14</c:f>
              <c:strCache>
                <c:ptCount val="1"/>
                <c:pt idx="0">
                  <c:v>frequency</c:v>
                </c:pt>
              </c:strCache>
            </c:strRef>
          </c:tx>
          <c:spPr>
            <a:solidFill>
              <a:schemeClr val="accent2"/>
            </a:solidFill>
            <a:ln>
              <a:noFill/>
            </a:ln>
            <a:effectLst/>
          </c:spPr>
          <c:invertIfNegative val="0"/>
          <c:cat>
            <c:strRef>
              <c:f>'Answear(Q5)'!$C$15:$D$19</c:f>
              <c:strCache>
                <c:ptCount val="5"/>
                <c:pt idx="0">
                  <c:v>101,730 to 124,131</c:v>
                </c:pt>
                <c:pt idx="1">
                  <c:v>124,132 to 146,533</c:v>
                </c:pt>
                <c:pt idx="2">
                  <c:v>146,534 to 168,935</c:v>
                </c:pt>
                <c:pt idx="3">
                  <c:v>168,936 to 191,337</c:v>
                </c:pt>
                <c:pt idx="4">
                  <c:v>191,338 to 213,739</c:v>
                </c:pt>
              </c:strCache>
            </c:strRef>
          </c:cat>
          <c:val>
            <c:numRef>
              <c:f>'Answear(Q5)'!$F$15:$F$19</c:f>
              <c:numCache>
                <c:formatCode>General</c:formatCode>
                <c:ptCount val="5"/>
                <c:pt idx="0">
                  <c:v>218</c:v>
                </c:pt>
                <c:pt idx="1">
                  <c:v>731</c:v>
                </c:pt>
                <c:pt idx="2">
                  <c:v>720</c:v>
                </c:pt>
                <c:pt idx="3">
                  <c:v>504</c:v>
                </c:pt>
                <c:pt idx="4">
                  <c:v>31</c:v>
                </c:pt>
              </c:numCache>
            </c:numRef>
          </c:val>
          <c:extLst>
            <c:ext xmlns:c16="http://schemas.microsoft.com/office/drawing/2014/chart" uri="{C3380CC4-5D6E-409C-BE32-E72D297353CC}">
              <c16:uniqueId val="{00000000-6D90-4CB0-8EAF-76FEC8ACD919}"/>
            </c:ext>
          </c:extLst>
        </c:ser>
        <c:dLbls>
          <c:showLegendKey val="0"/>
          <c:showVal val="0"/>
          <c:showCatName val="0"/>
          <c:showSerName val="0"/>
          <c:showPercent val="0"/>
          <c:showBubbleSize val="0"/>
        </c:dLbls>
        <c:gapWidth val="219"/>
        <c:overlap val="-27"/>
        <c:axId val="1933213183"/>
        <c:axId val="1933212767"/>
        <c:extLst>
          <c:ext xmlns:c15="http://schemas.microsoft.com/office/drawing/2012/chart" uri="{02D57815-91ED-43cb-92C2-25804820EDAC}">
            <c15:filteredBarSeries>
              <c15:ser>
                <c:idx val="0"/>
                <c:order val="0"/>
                <c:tx>
                  <c:strRef>
                    <c:extLst>
                      <c:ext uri="{02D57815-91ED-43cb-92C2-25804820EDAC}">
                        <c15:formulaRef>
                          <c15:sqref>'Answear(Q5)'!$E$14</c15:sqref>
                        </c15:formulaRef>
                      </c:ext>
                    </c:extLst>
                    <c:strCache>
                      <c:ptCount val="1"/>
                    </c:strCache>
                  </c:strRef>
                </c:tx>
                <c:spPr>
                  <a:solidFill>
                    <a:schemeClr val="accent1"/>
                  </a:solidFill>
                  <a:ln>
                    <a:noFill/>
                  </a:ln>
                  <a:effectLst/>
                </c:spPr>
                <c:invertIfNegative val="0"/>
                <c:cat>
                  <c:strRef>
                    <c:extLst>
                      <c:ext uri="{02D57815-91ED-43cb-92C2-25804820EDAC}">
                        <c15:formulaRef>
                          <c15:sqref>'Answear(Q5)'!$C$15:$D$19</c15:sqref>
                        </c15:formulaRef>
                      </c:ext>
                    </c:extLst>
                    <c:strCache>
                      <c:ptCount val="5"/>
                      <c:pt idx="0">
                        <c:v>101,730 to 124,131</c:v>
                      </c:pt>
                      <c:pt idx="1">
                        <c:v>124,132 to 146,533</c:v>
                      </c:pt>
                      <c:pt idx="2">
                        <c:v>146,534 to 168,935</c:v>
                      </c:pt>
                      <c:pt idx="3">
                        <c:v>168,936 to 191,337</c:v>
                      </c:pt>
                      <c:pt idx="4">
                        <c:v>191,338 to 213,739</c:v>
                      </c:pt>
                    </c:strCache>
                  </c:strRef>
                </c:cat>
                <c:val>
                  <c:numRef>
                    <c:extLst>
                      <c:ext uri="{02D57815-91ED-43cb-92C2-25804820EDAC}">
                        <c15:formulaRef>
                          <c15:sqref>'Answear(Q5)'!$E$15:$E$19</c15:sqref>
                        </c15:formulaRef>
                      </c:ext>
                    </c:extLst>
                    <c:numCache>
                      <c:formatCode>General</c:formatCode>
                      <c:ptCount val="5"/>
                    </c:numCache>
                  </c:numRef>
                </c:val>
                <c:extLst>
                  <c:ext xmlns:c16="http://schemas.microsoft.com/office/drawing/2014/chart" uri="{C3380CC4-5D6E-409C-BE32-E72D297353CC}">
                    <c16:uniqueId val="{00000001-6D90-4CB0-8EAF-76FEC8ACD919}"/>
                  </c:ext>
                </c:extLst>
              </c15:ser>
            </c15:filteredBarSeries>
          </c:ext>
        </c:extLst>
      </c:barChart>
      <c:catAx>
        <c:axId val="1933213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Income</a:t>
                </a:r>
                <a:r>
                  <a:rPr lang="en-CA" baseline="0"/>
                  <a:t> Range</a:t>
                </a:r>
                <a:endParaRPr lang="en-CA"/>
              </a:p>
            </c:rich>
          </c:tx>
          <c:overlay val="0"/>
          <c:spPr>
            <a:solidFill>
              <a:schemeClr val="bg1">
                <a:lumMod val="85000"/>
              </a:schemeClr>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212767"/>
        <c:crosses val="autoZero"/>
        <c:auto val="1"/>
        <c:lblAlgn val="ctr"/>
        <c:lblOffset val="100"/>
        <c:noMultiLvlLbl val="0"/>
      </c:catAx>
      <c:valAx>
        <c:axId val="1933212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frequency</a:t>
                </a:r>
              </a:p>
            </c:rich>
          </c:tx>
          <c:overlay val="0"/>
          <c:spPr>
            <a:solidFill>
              <a:schemeClr val="bg1">
                <a:lumMod val="85000"/>
              </a:schemeClr>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2131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wise distribution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'Answear_(Q6)'!$C$1</c:f>
              <c:strCache>
                <c:ptCount val="1"/>
                <c:pt idx="0">
                  <c:v>Percentage of customers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'Answear_(Q6)'!$A$2:$A$7</c:f>
              <c:strCache>
                <c:ptCount val="6"/>
                <c:pt idx="0">
                  <c:v>18-24</c:v>
                </c:pt>
                <c:pt idx="1">
                  <c:v>25-34</c:v>
                </c:pt>
                <c:pt idx="2">
                  <c:v>35-44</c:v>
                </c:pt>
                <c:pt idx="3">
                  <c:v>45-54</c:v>
                </c:pt>
                <c:pt idx="4">
                  <c:v>55-65</c:v>
                </c:pt>
                <c:pt idx="5">
                  <c:v>65 or over</c:v>
                </c:pt>
              </c:strCache>
            </c:strRef>
          </c:cat>
          <c:val>
            <c:numRef>
              <c:f>'Answear_(Q6)'!$C$2:$C$7</c:f>
              <c:numCache>
                <c:formatCode>0.0</c:formatCode>
                <c:ptCount val="6"/>
                <c:pt idx="0">
                  <c:v>9.0744101633393831E-2</c:v>
                </c:pt>
                <c:pt idx="1">
                  <c:v>8.3938294010889294</c:v>
                </c:pt>
                <c:pt idx="2">
                  <c:v>22.549909255898367</c:v>
                </c:pt>
                <c:pt idx="3">
                  <c:v>30.58076225045372</c:v>
                </c:pt>
                <c:pt idx="4">
                  <c:v>22.005444646098006</c:v>
                </c:pt>
                <c:pt idx="5">
                  <c:v>16.379310344827587</c:v>
                </c:pt>
              </c:numCache>
            </c:numRef>
          </c:val>
          <c:extLst>
            <c:ext xmlns:c16="http://schemas.microsoft.com/office/drawing/2014/chart" uri="{C3380CC4-5D6E-409C-BE32-E72D297353CC}">
              <c16:uniqueId val="{00000000-47DC-4DB6-8713-5FC326ED80BC}"/>
            </c:ext>
          </c:extLst>
        </c:ser>
        <c:dLbls>
          <c:dLblPos val="outEnd"/>
          <c:showLegendKey val="0"/>
          <c:showVal val="1"/>
          <c:showCatName val="0"/>
          <c:showSerName val="0"/>
          <c:showPercent val="0"/>
          <c:showBubbleSize val="0"/>
        </c:dLbls>
        <c:gapWidth val="219"/>
        <c:overlap val="-27"/>
        <c:axId val="1876928400"/>
        <c:axId val="1876924080"/>
      </c:barChart>
      <c:catAx>
        <c:axId val="1876928400"/>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76924080"/>
        <c:crosses val="autoZero"/>
        <c:auto val="1"/>
        <c:lblAlgn val="ctr"/>
        <c:lblOffset val="100"/>
        <c:noMultiLvlLbl val="0"/>
      </c:catAx>
      <c:valAx>
        <c:axId val="1876924080"/>
        <c:scaling>
          <c:orientation val="minMax"/>
          <c:max val="3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928400"/>
        <c:crosses val="autoZero"/>
        <c:crossBetween val="between"/>
        <c:majorUnit val="5"/>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Educational</a:t>
            </a:r>
            <a:r>
              <a:rPr lang="en-US" baseline="0"/>
              <a:t> status of  the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'Answear_(Q6)'!$C$25</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'Answear_(Q6)'!$A$26:$A$29</c:f>
              <c:strCache>
                <c:ptCount val="4"/>
                <c:pt idx="0">
                  <c:v>Basic</c:v>
                </c:pt>
                <c:pt idx="1">
                  <c:v>Graduate</c:v>
                </c:pt>
                <c:pt idx="2">
                  <c:v>Master</c:v>
                </c:pt>
                <c:pt idx="3">
                  <c:v>PhD</c:v>
                </c:pt>
              </c:strCache>
            </c:strRef>
          </c:cat>
          <c:val>
            <c:numRef>
              <c:f>'Answear_(Q6)'!$C$26:$C$29</c:f>
              <c:numCache>
                <c:formatCode>0.0</c:formatCode>
                <c:ptCount val="4"/>
                <c:pt idx="0">
                  <c:v>2.6919242273180459</c:v>
                </c:pt>
                <c:pt idx="1">
                  <c:v>55.48354935194417</c:v>
                </c:pt>
                <c:pt idx="2">
                  <c:v>18.095712861415755</c:v>
                </c:pt>
                <c:pt idx="3">
                  <c:v>23.728813559322035</c:v>
                </c:pt>
              </c:numCache>
            </c:numRef>
          </c:val>
          <c:extLst>
            <c:ext xmlns:c16="http://schemas.microsoft.com/office/drawing/2014/chart" uri="{C3380CC4-5D6E-409C-BE32-E72D297353CC}">
              <c16:uniqueId val="{00000000-6898-4403-9CB5-3D7636804A77}"/>
            </c:ext>
          </c:extLst>
        </c:ser>
        <c:dLbls>
          <c:showLegendKey val="0"/>
          <c:showVal val="0"/>
          <c:showCatName val="0"/>
          <c:showSerName val="0"/>
          <c:showPercent val="0"/>
          <c:showBubbleSize val="0"/>
        </c:dLbls>
        <c:gapWidth val="219"/>
        <c:overlap val="-27"/>
        <c:axId val="812280576"/>
        <c:axId val="812282224"/>
      </c:barChart>
      <c:catAx>
        <c:axId val="812280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Education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282224"/>
        <c:crossesAt val="0"/>
        <c:auto val="1"/>
        <c:lblAlgn val="ctr"/>
        <c:lblOffset val="100"/>
        <c:noMultiLvlLbl val="0"/>
      </c:catAx>
      <c:valAx>
        <c:axId val="812282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280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Purchase</a:t>
            </a:r>
            <a:r>
              <a:rPr lang="en-US" baseline="0"/>
              <a:t> through various Medium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'Answear_(Q6)'!$C$40</c:f>
              <c:strCache>
                <c:ptCount val="1"/>
                <c:pt idx="0">
                  <c:v>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'Answear_(Q6)'!$A$41:$A$43</c:f>
              <c:strCache>
                <c:ptCount val="3"/>
                <c:pt idx="0">
                  <c:v>Website</c:v>
                </c:pt>
                <c:pt idx="1">
                  <c:v>Catalogue</c:v>
                </c:pt>
                <c:pt idx="2">
                  <c:v>In store</c:v>
                </c:pt>
              </c:strCache>
            </c:strRef>
          </c:cat>
          <c:val>
            <c:numRef>
              <c:f>'Answear_(Q6)'!$C$41:$C$43</c:f>
              <c:numCache>
                <c:formatCode>0.0</c:formatCode>
                <c:ptCount val="3"/>
                <c:pt idx="0">
                  <c:v>96.563537094529494</c:v>
                </c:pt>
                <c:pt idx="1">
                  <c:v>1.0705491917353602</c:v>
                </c:pt>
                <c:pt idx="2">
                  <c:v>2.365913713735146</c:v>
                </c:pt>
              </c:numCache>
            </c:numRef>
          </c:val>
          <c:extLst>
            <c:ext xmlns:c16="http://schemas.microsoft.com/office/drawing/2014/chart" uri="{C3380CC4-5D6E-409C-BE32-E72D297353CC}">
              <c16:uniqueId val="{00000000-716E-4C09-B043-C01B15A23807}"/>
            </c:ext>
          </c:extLst>
        </c:ser>
        <c:dLbls>
          <c:showLegendKey val="0"/>
          <c:showVal val="0"/>
          <c:showCatName val="0"/>
          <c:showSerName val="0"/>
          <c:showPercent val="0"/>
          <c:showBubbleSize val="0"/>
        </c:dLbls>
        <c:gapWidth val="219"/>
        <c:overlap val="-27"/>
        <c:axId val="782603936"/>
        <c:axId val="864272912"/>
      </c:barChart>
      <c:catAx>
        <c:axId val="7826039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Medium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272912"/>
        <c:crosses val="autoZero"/>
        <c:auto val="1"/>
        <c:lblAlgn val="ctr"/>
        <c:lblOffset val="100"/>
        <c:noMultiLvlLbl val="0"/>
      </c:catAx>
      <c:valAx>
        <c:axId val="864272912"/>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Perceetage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03936"/>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Website Conversion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33-49EE-9708-E43AC3230D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33-49EE-9708-E43AC3230D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'Answear_(Q6)'!$A$54:$A$55</c:f>
              <c:strCache>
                <c:ptCount val="2"/>
                <c:pt idx="0">
                  <c:v>Visits</c:v>
                </c:pt>
                <c:pt idx="1">
                  <c:v>Purchase</c:v>
                </c:pt>
              </c:strCache>
            </c:strRef>
          </c:cat>
          <c:val>
            <c:numRef>
              <c:f>'Answear_(Q6)'!$B$54:$B$55</c:f>
              <c:numCache>
                <c:formatCode>General</c:formatCode>
                <c:ptCount val="2"/>
                <c:pt idx="0">
                  <c:v>11771</c:v>
                </c:pt>
                <c:pt idx="1">
                  <c:v>9020</c:v>
                </c:pt>
              </c:numCache>
            </c:numRef>
          </c:val>
          <c:extLst>
            <c:ext xmlns:c16="http://schemas.microsoft.com/office/drawing/2014/chart" uri="{C3380CC4-5D6E-409C-BE32-E72D297353CC}">
              <c16:uniqueId val="{00000004-FA33-49EE-9708-E43AC3230D2D}"/>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Purchase</a:t>
            </a:r>
            <a:r>
              <a:rPr lang="en-US" baseline="0"/>
              <a:t> Behaviour based on Income Status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'Answear_(Q6)'!$L$2</c:f>
              <c:strCache>
                <c:ptCount val="1"/>
                <c:pt idx="0">
                  <c:v>Lower income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'Answear_(Q6)'!$M$1:$T$1</c:f>
              <c:strCache>
                <c:ptCount val="4"/>
                <c:pt idx="0">
                  <c:v> Customers</c:v>
                </c:pt>
                <c:pt idx="1">
                  <c:v>Sales</c:v>
                </c:pt>
                <c:pt idx="2">
                  <c:v>Premium</c:v>
                </c:pt>
                <c:pt idx="3">
                  <c:v>Regular</c:v>
                </c:pt>
              </c:strCache>
            </c:strRef>
          </c:cat>
          <c:val>
            <c:numRef>
              <c:f>'Answear_(Q6)'!$M$2:$T$2</c:f>
              <c:numCache>
                <c:formatCode>#,##0.0</c:formatCode>
                <c:ptCount val="4"/>
                <c:pt idx="0">
                  <c:v>47.867513611615244</c:v>
                </c:pt>
                <c:pt idx="1">
                  <c:v>15.63839352567671</c:v>
                </c:pt>
                <c:pt idx="2">
                  <c:v>33.197994659215766</c:v>
                </c:pt>
                <c:pt idx="3" formatCode="0.0">
                  <c:v>13.9688949658448</c:v>
                </c:pt>
              </c:numCache>
            </c:numRef>
          </c:val>
          <c:extLst>
            <c:ext xmlns:c16="http://schemas.microsoft.com/office/drawing/2014/chart" uri="{C3380CC4-5D6E-409C-BE32-E72D297353CC}">
              <c16:uniqueId val="{00000000-D2E5-4E27-90E4-BF0D232B2F2B}"/>
            </c:ext>
          </c:extLst>
        </c:ser>
        <c:ser>
          <c:idx val="1"/>
          <c:order val="1"/>
          <c:tx>
            <c:strRef>
              <c:f>'Answear_(Q6)'!$L$3</c:f>
              <c:strCache>
                <c:ptCount val="1"/>
                <c:pt idx="0">
                  <c:v>Middle Income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'Answear_(Q6)'!$M$1:$T$1</c:f>
              <c:strCache>
                <c:ptCount val="4"/>
                <c:pt idx="0">
                  <c:v> Customers</c:v>
                </c:pt>
                <c:pt idx="1">
                  <c:v>Sales</c:v>
                </c:pt>
                <c:pt idx="2">
                  <c:v>Premium</c:v>
                </c:pt>
                <c:pt idx="3">
                  <c:v>Regular</c:v>
                </c:pt>
              </c:strCache>
            </c:strRef>
          </c:cat>
          <c:val>
            <c:numRef>
              <c:f>'Answear_(Q6)'!$M$3:$T$3</c:f>
              <c:numCache>
                <c:formatCode>#,##0.0</c:formatCode>
                <c:ptCount val="4"/>
                <c:pt idx="0">
                  <c:v>51.905626134301272</c:v>
                </c:pt>
                <c:pt idx="1">
                  <c:v>84.057459113710735</c:v>
                </c:pt>
                <c:pt idx="2">
                  <c:v>66.383983468308202</c:v>
                </c:pt>
                <c:pt idx="3" formatCode="0.0">
                  <c:v>85.737748137240786</c:v>
                </c:pt>
              </c:numCache>
            </c:numRef>
          </c:val>
          <c:extLst>
            <c:ext xmlns:c16="http://schemas.microsoft.com/office/drawing/2014/chart" uri="{C3380CC4-5D6E-409C-BE32-E72D297353CC}">
              <c16:uniqueId val="{00000001-D2E5-4E27-90E4-BF0D232B2F2B}"/>
            </c:ext>
          </c:extLst>
        </c:ser>
        <c:ser>
          <c:idx val="2"/>
          <c:order val="2"/>
          <c:tx>
            <c:strRef>
              <c:f>'Answear_(Q6)'!$L$4</c:f>
              <c:strCache>
                <c:ptCount val="1"/>
                <c:pt idx="0">
                  <c:v>Higher Income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'Answear_(Q6)'!$M$1:$T$1</c:f>
              <c:strCache>
                <c:ptCount val="4"/>
                <c:pt idx="0">
                  <c:v> Customers</c:v>
                </c:pt>
                <c:pt idx="1">
                  <c:v>Sales</c:v>
                </c:pt>
                <c:pt idx="2">
                  <c:v>Premium</c:v>
                </c:pt>
                <c:pt idx="3">
                  <c:v>Regular</c:v>
                </c:pt>
              </c:strCache>
            </c:strRef>
          </c:cat>
          <c:val>
            <c:numRef>
              <c:f>'Answear_(Q6)'!$M$4:$T$4</c:f>
              <c:numCache>
                <c:formatCode>#,##0.0</c:formatCode>
                <c:ptCount val="4"/>
                <c:pt idx="0">
                  <c:v>0.22686025408348459</c:v>
                </c:pt>
                <c:pt idx="1">
                  <c:v>0.30414736061255349</c:v>
                </c:pt>
                <c:pt idx="2">
                  <c:v>0.41802187247604289</c:v>
                </c:pt>
                <c:pt idx="3" formatCode="0.0">
                  <c:v>0.29335689691440719</c:v>
                </c:pt>
              </c:numCache>
            </c:numRef>
          </c:val>
          <c:extLst>
            <c:ext xmlns:c16="http://schemas.microsoft.com/office/drawing/2014/chart" uri="{C3380CC4-5D6E-409C-BE32-E72D297353CC}">
              <c16:uniqueId val="{00000002-D2E5-4E27-90E4-BF0D232B2F2B}"/>
            </c:ext>
          </c:extLst>
        </c:ser>
        <c:dLbls>
          <c:dLblPos val="outEnd"/>
          <c:showLegendKey val="0"/>
          <c:showVal val="1"/>
          <c:showCatName val="0"/>
          <c:showSerName val="0"/>
          <c:showPercent val="0"/>
          <c:showBubbleSize val="0"/>
        </c:dLbls>
        <c:gapWidth val="115"/>
        <c:overlap val="-20"/>
        <c:axId val="834167264"/>
        <c:axId val="833982944"/>
      </c:barChart>
      <c:catAx>
        <c:axId val="8341672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3982944"/>
        <c:crosses val="autoZero"/>
        <c:auto val="1"/>
        <c:lblAlgn val="ctr"/>
        <c:lblOffset val="100"/>
        <c:noMultiLvlLbl val="0"/>
      </c:catAx>
      <c:valAx>
        <c:axId val="833982944"/>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Percentage </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4167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2"/>
      </a:solid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HISTOGRAM OF INCOME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INCOME</a:t>
          </a:r>
        </a:p>
      </cx:txPr>
    </cx:title>
    <cx:plotArea>
      <cx:plotAreaRegion>
        <cx:series layoutId="clusteredColumn" uniqueId="{F5B5A3B9-BE14-4C45-B2DC-CA1D52E5CB39}">
          <cx:tx>
            <cx:txData>
              <cx:f>_xlchart.v1.0</cx:f>
              <cx:v>Income</cx:v>
            </cx:txData>
          </cx:tx>
          <cx:dataId val="0"/>
          <cx:layoutPr>
            <cx:binning intervalClosed="r"/>
          </cx:layoutPr>
        </cx:series>
      </cx:plotAreaRegion>
      <cx:axis id="0">
        <cx:catScaling gapWidth="0"/>
        <cx:title>
          <cx:tx>
            <cx:txData>
              <cx:v>RANGE OF INCOME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RANGE OF INCOME</a:t>
              </a:r>
            </a:p>
          </cx:txPr>
        </cx:title>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BOX CHART OF INCOME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CHART OF INCOME </a:t>
          </a:r>
        </a:p>
      </cx:txPr>
    </cx:title>
    <cx:plotArea>
      <cx:plotAreaRegion>
        <cx:series layoutId="boxWhisker" uniqueId="{E3E36B85-811A-4672-8F96-77D0A054E7D9}">
          <cx:tx>
            <cx:txData>
              <cx:f>_xlchart.v1.2</cx:f>
              <cx:v>Income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68580</xdr:colOff>
      <xdr:row>12</xdr:row>
      <xdr:rowOff>106680</xdr:rowOff>
    </xdr:from>
    <xdr:to>
      <xdr:col>12</xdr:col>
      <xdr:colOff>312420</xdr:colOff>
      <xdr:row>22</xdr:row>
      <xdr:rowOff>129540</xdr:rowOff>
    </xdr:to>
    <xdr:graphicFrame macro="">
      <xdr:nvGraphicFramePr>
        <xdr:cNvPr id="2" name="Chart 1">
          <a:extLst>
            <a:ext uri="{FF2B5EF4-FFF2-40B4-BE49-F238E27FC236}">
              <a16:creationId xmlns:a16="http://schemas.microsoft.com/office/drawing/2014/main" id="{EBCA8517-251D-4D4A-A051-A10AECD5C6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251460</xdr:colOff>
      <xdr:row>30</xdr:row>
      <xdr:rowOff>22860</xdr:rowOff>
    </xdr:from>
    <xdr:to>
      <xdr:col>6</xdr:col>
      <xdr:colOff>281940</xdr:colOff>
      <xdr:row>40</xdr:row>
      <xdr:rowOff>129540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4B6F06F-D106-43FD-B85D-BFCE63634D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61060" y="5509260"/>
              <a:ext cx="3078480" cy="193548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449580</xdr:colOff>
      <xdr:row>30</xdr:row>
      <xdr:rowOff>15240</xdr:rowOff>
    </xdr:from>
    <xdr:to>
      <xdr:col>11</xdr:col>
      <xdr:colOff>403860</xdr:colOff>
      <xdr:row>37</xdr:row>
      <xdr:rowOff>121920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499D3FF-729E-4CAE-ADB4-8A43907914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107180" y="5501640"/>
              <a:ext cx="3002280" cy="138684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374650</xdr:colOff>
      <xdr:row>2</xdr:row>
      <xdr:rowOff>19050</xdr:rowOff>
    </xdr:from>
    <xdr:to>
      <xdr:col>6</xdr:col>
      <xdr:colOff>800100</xdr:colOff>
      <xdr:row>18</xdr:row>
      <xdr:rowOff>0</xdr:rowOff>
    </xdr:to>
    <xdr:graphicFrame macro="">
      <xdr:nvGraphicFramePr>
        <xdr:cNvPr id="2" name="Chart 1">
          <a:extLst>
            <a:ext uri="{FF2B5EF4-FFF2-40B4-BE49-F238E27FC236}">
              <a16:creationId xmlns:a16="http://schemas.microsoft.com/office/drawing/2014/main" id="{5694B848-9658-42DC-B80C-F402436E2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21</xdr:row>
      <xdr:rowOff>120650</xdr:rowOff>
    </xdr:from>
    <xdr:to>
      <xdr:col>9</xdr:col>
      <xdr:colOff>25400</xdr:colOff>
      <xdr:row>39</xdr:row>
      <xdr:rowOff>6350</xdr:rowOff>
    </xdr:to>
    <xdr:graphicFrame macro="">
      <xdr:nvGraphicFramePr>
        <xdr:cNvPr id="3" name="Chart 2">
          <a:extLst>
            <a:ext uri="{FF2B5EF4-FFF2-40B4-BE49-F238E27FC236}">
              <a16:creationId xmlns:a16="http://schemas.microsoft.com/office/drawing/2014/main" id="{C7F7ABCB-DF1B-485E-BB19-5A10DF81D9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596900</xdr:colOff>
      <xdr:row>40</xdr:row>
      <xdr:rowOff>6350</xdr:rowOff>
    </xdr:from>
    <xdr:to>
      <xdr:col>9</xdr:col>
      <xdr:colOff>215900</xdr:colOff>
      <xdr:row>54</xdr:row>
      <xdr:rowOff>82550</xdr:rowOff>
    </xdr:to>
    <xdr:graphicFrame macro="">
      <xdr:nvGraphicFramePr>
        <xdr:cNvPr id="4" name="Chart 3">
          <a:extLst>
            <a:ext uri="{FF2B5EF4-FFF2-40B4-BE49-F238E27FC236}">
              <a16:creationId xmlns:a16="http://schemas.microsoft.com/office/drawing/2014/main" id="{987366D3-C057-4AE3-93E5-72E386ADE1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469900</xdr:colOff>
      <xdr:row>55</xdr:row>
      <xdr:rowOff>133350</xdr:rowOff>
    </xdr:from>
    <xdr:to>
      <xdr:col>9</xdr:col>
      <xdr:colOff>88900</xdr:colOff>
      <xdr:row>70</xdr:row>
      <xdr:rowOff>19050</xdr:rowOff>
    </xdr:to>
    <xdr:graphicFrame macro="">
      <xdr:nvGraphicFramePr>
        <xdr:cNvPr id="5" name="Chart 4">
          <a:extLst>
            <a:ext uri="{FF2B5EF4-FFF2-40B4-BE49-F238E27FC236}">
              <a16:creationId xmlns:a16="http://schemas.microsoft.com/office/drawing/2014/main" id="{B60EC2BE-CB8D-4A72-A451-9E8C6CC59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571500</xdr:colOff>
      <xdr:row>7</xdr:row>
      <xdr:rowOff>69850</xdr:rowOff>
    </xdr:from>
    <xdr:to>
      <xdr:col>21</xdr:col>
      <xdr:colOff>406400</xdr:colOff>
      <xdr:row>24</xdr:row>
      <xdr:rowOff>114300</xdr:rowOff>
    </xdr:to>
    <xdr:graphicFrame macro="">
      <xdr:nvGraphicFramePr>
        <xdr:cNvPr id="6" name="Chart 5">
          <a:extLst>
            <a:ext uri="{FF2B5EF4-FFF2-40B4-BE49-F238E27FC236}">
              <a16:creationId xmlns:a16="http://schemas.microsoft.com/office/drawing/2014/main" id="{B91BEA67-E7FD-44BE-8009-A66772F046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BD2206"/>
  <sheetViews>
    <sheetView workbookViewId="0">
      <pane xSplit="1" ySplit="1" topLeftCell="B2" activePane="bottomRight" state="frozen"/>
      <selection pane="topRight"/>
      <selection pane="bottomLeft"/>
      <selection pane="bottomRight" activeCell="A2" sqref="A2:XFD17"/>
    </sheetView>
  </sheetViews>
  <sheetFormatPr defaultRowHeight="14.4" x14ac:dyDescent="0.3"/>
  <cols>
    <col min="2" max="2" width="9.109375" style="9"/>
    <col min="3" max="4" width="0" hidden="1" customWidth="1"/>
    <col min="7" max="7" width="0" hidden="1" customWidth="1"/>
    <col min="8" max="11" width="9.109375" hidden="1" customWidth="1"/>
    <col min="12" max="12" width="13.88671875" bestFit="1" customWidth="1"/>
    <col min="13" max="16" width="9.109375" hidden="1" customWidth="1"/>
    <col min="17" max="17" width="10.88671875" customWidth="1"/>
    <col min="18" max="18" width="14.88671875" bestFit="1" customWidth="1"/>
    <col min="39" max="39" width="13.88671875" customWidth="1"/>
    <col min="40" max="40" width="4.5546875" style="5" hidden="1" customWidth="1"/>
    <col min="41" max="45" width="0" hidden="1" customWidth="1"/>
    <col min="46" max="46" width="4.109375" style="5" hidden="1" customWidth="1"/>
    <col min="47" max="47" width="10.88671875" hidden="1" customWidth="1"/>
    <col min="48" max="48" width="9.6640625" hidden="1" customWidth="1"/>
    <col min="49" max="49" width="10.88671875" hidden="1" customWidth="1"/>
    <col min="50" max="51" width="9.6640625" hidden="1" customWidth="1"/>
    <col min="52" max="52" width="4.109375" style="5" hidden="1" customWidth="1"/>
    <col min="53" max="56" width="0" hidden="1" customWidth="1"/>
  </cols>
  <sheetData>
    <row r="1" spans="1:56" x14ac:dyDescent="0.3">
      <c r="A1" s="1" t="s">
        <v>0</v>
      </c>
      <c r="B1" s="2" t="s">
        <v>1</v>
      </c>
      <c r="C1" s="1" t="s">
        <v>2</v>
      </c>
      <c r="D1" s="1" t="s">
        <v>3</v>
      </c>
      <c r="E1" s="3" t="s">
        <v>4</v>
      </c>
      <c r="F1" s="1" t="s">
        <v>5</v>
      </c>
      <c r="G1" s="1" t="s">
        <v>6</v>
      </c>
      <c r="H1" s="3" t="s">
        <v>7</v>
      </c>
      <c r="I1" s="3" t="s">
        <v>8</v>
      </c>
      <c r="J1" s="4" t="s">
        <v>9</v>
      </c>
      <c r="K1" s="4" t="s">
        <v>10</v>
      </c>
      <c r="L1" s="4" t="s">
        <v>11</v>
      </c>
      <c r="M1" s="1" t="s">
        <v>12</v>
      </c>
      <c r="N1" s="1" t="s">
        <v>13</v>
      </c>
      <c r="O1" s="1" t="s">
        <v>14</v>
      </c>
      <c r="P1" s="1" t="s">
        <v>15</v>
      </c>
      <c r="Q1" s="13"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O1" s="1" t="s">
        <v>6</v>
      </c>
      <c r="AP1" s="1" t="s">
        <v>7</v>
      </c>
      <c r="AQ1" s="1" t="s">
        <v>9</v>
      </c>
      <c r="AR1" s="1" t="s">
        <v>8</v>
      </c>
      <c r="AS1" s="1" t="s">
        <v>10</v>
      </c>
      <c r="AU1" s="1" t="s">
        <v>19</v>
      </c>
      <c r="AV1" s="1" t="s">
        <v>20</v>
      </c>
      <c r="AW1" s="1" t="s">
        <v>21</v>
      </c>
      <c r="AX1" s="1" t="s">
        <v>22</v>
      </c>
      <c r="AY1" s="1" t="s">
        <v>23</v>
      </c>
      <c r="BA1" s="1" t="s">
        <v>12</v>
      </c>
      <c r="BB1" s="1" t="s">
        <v>13</v>
      </c>
      <c r="BC1" s="1" t="s">
        <v>14</v>
      </c>
      <c r="BD1" s="1" t="s">
        <v>15</v>
      </c>
    </row>
    <row r="2" spans="1:56" x14ac:dyDescent="0.3">
      <c r="A2" s="7">
        <v>2236</v>
      </c>
      <c r="B2" s="6">
        <v>155158</v>
      </c>
      <c r="C2" s="7">
        <v>1</v>
      </c>
      <c r="D2" s="7">
        <v>1</v>
      </c>
      <c r="E2" s="7">
        <f t="shared" ref="E2:E50" si="0">SUM(C2:D2)</f>
        <v>2</v>
      </c>
      <c r="F2" s="7">
        <v>50</v>
      </c>
      <c r="G2" s="7">
        <v>0</v>
      </c>
      <c r="H2" s="7">
        <v>1</v>
      </c>
      <c r="I2" s="7">
        <v>0</v>
      </c>
      <c r="J2" s="7">
        <v>0</v>
      </c>
      <c r="K2" s="7">
        <v>0</v>
      </c>
      <c r="L2" s="7" t="str" cm="1">
        <f t="array" ref="L2">_xlfn.IFS(G2=1,G$1,H2=1,H$1,I2=1,I$1,J2=1,J$1,K2=1,K$1)</f>
        <v>Married</v>
      </c>
      <c r="M2" s="7">
        <v>0</v>
      </c>
      <c r="N2" s="7">
        <v>0</v>
      </c>
      <c r="O2" s="7">
        <v>0</v>
      </c>
      <c r="P2" s="7">
        <v>1</v>
      </c>
      <c r="Q2" s="7" t="str" cm="1">
        <f t="array" ref="Q2">_xlfn.IFS(M2=1,M$1,N2=1,N$1,O2=1,O$1,P2=1,P$1)</f>
        <v>PhD</v>
      </c>
      <c r="R2" t="s">
        <v>39</v>
      </c>
      <c r="S2" s="7">
        <v>72</v>
      </c>
      <c r="T2" s="7">
        <v>824</v>
      </c>
      <c r="U2" s="7">
        <v>0</v>
      </c>
      <c r="V2" s="7">
        <v>245</v>
      </c>
      <c r="W2" s="7">
        <v>11</v>
      </c>
      <c r="X2" s="7">
        <v>31</v>
      </c>
      <c r="Y2" s="7">
        <v>65</v>
      </c>
      <c r="Z2" s="7">
        <v>1046</v>
      </c>
      <c r="AA2" s="7">
        <v>4</v>
      </c>
      <c r="AB2" s="7">
        <v>7</v>
      </c>
      <c r="AC2" s="7">
        <v>2</v>
      </c>
      <c r="AD2" s="7">
        <v>5</v>
      </c>
      <c r="AE2" s="7">
        <v>7</v>
      </c>
      <c r="AF2" s="7">
        <v>0</v>
      </c>
      <c r="AG2" s="7">
        <v>0</v>
      </c>
      <c r="AH2" s="7">
        <v>0</v>
      </c>
      <c r="AI2" s="7">
        <v>0</v>
      </c>
      <c r="AJ2" s="7">
        <v>0</v>
      </c>
      <c r="AK2" s="7">
        <v>0</v>
      </c>
      <c r="AL2" s="7">
        <v>1</v>
      </c>
      <c r="AM2" s="8">
        <v>43469</v>
      </c>
      <c r="AO2">
        <f t="shared" ref="AO2:AO65" si="1">IF($AG2=1,G2,0)</f>
        <v>0</v>
      </c>
      <c r="AP2">
        <f t="shared" ref="AP2:AP65" si="2">IF($AG2=1,H2,0)</f>
        <v>0</v>
      </c>
      <c r="AQ2">
        <f t="shared" ref="AQ2:AQ65" si="3">IF($AG2=1,J2,0)</f>
        <v>0</v>
      </c>
      <c r="AR2">
        <f t="shared" ref="AR2:AR65" si="4">IF($AG2=1,I2,0)</f>
        <v>0</v>
      </c>
      <c r="AS2">
        <f t="shared" ref="AS2:AS65" si="5">IF($AG2=1,K2,0)</f>
        <v>0</v>
      </c>
      <c r="AU2">
        <f t="shared" ref="AU2:AY49" si="6">IF($AJ2=1,T2,0)</f>
        <v>0</v>
      </c>
      <c r="AV2">
        <f t="shared" si="6"/>
        <v>0</v>
      </c>
      <c r="AW2">
        <f t="shared" si="6"/>
        <v>0</v>
      </c>
      <c r="AX2">
        <f t="shared" si="6"/>
        <v>0</v>
      </c>
      <c r="AY2">
        <f t="shared" si="6"/>
        <v>0</v>
      </c>
      <c r="BA2">
        <f t="shared" ref="BA2:BA33" si="7">IF($AK2=1,M2,0)</f>
        <v>0</v>
      </c>
      <c r="BB2">
        <f t="shared" ref="BB2:BB33" si="8">IF($AK2=1,N2,0)</f>
        <v>0</v>
      </c>
      <c r="BC2">
        <f t="shared" ref="BC2:BC33" si="9">IF($AK2=1,O2,0)</f>
        <v>0</v>
      </c>
      <c r="BD2">
        <f t="shared" ref="BD2:BD33" si="10">IF($AK2=1,P2,0)</f>
        <v>0</v>
      </c>
    </row>
    <row r="3" spans="1:56" x14ac:dyDescent="0.3">
      <c r="A3" s="7">
        <v>2343</v>
      </c>
      <c r="B3" s="6">
        <v>152203</v>
      </c>
      <c r="C3" s="7">
        <v>0</v>
      </c>
      <c r="D3" s="7">
        <v>0</v>
      </c>
      <c r="E3" s="7">
        <f t="shared" si="0"/>
        <v>0</v>
      </c>
      <c r="F3" s="7">
        <v>70</v>
      </c>
      <c r="G3" s="7">
        <v>0</v>
      </c>
      <c r="H3" s="7">
        <v>0</v>
      </c>
      <c r="I3" s="7">
        <v>1</v>
      </c>
      <c r="J3" s="7">
        <v>0</v>
      </c>
      <c r="K3" s="7">
        <v>0</v>
      </c>
      <c r="L3" s="7" t="str" cm="1">
        <f t="array" ref="L3">_xlfn.IFS(G3=1,G$1,H3=1,H$1,I3=1,I$1,J3=1,J$1,K3=1,K$1)</f>
        <v>Together</v>
      </c>
      <c r="M3" s="7">
        <v>0</v>
      </c>
      <c r="N3" s="7">
        <v>0</v>
      </c>
      <c r="O3" s="7">
        <v>0</v>
      </c>
      <c r="P3" s="7">
        <v>0</v>
      </c>
      <c r="Q3" s="7" t="e" cm="1">
        <f t="array" ref="Q3">_xlfn.IFS(M3=1,M$1,N3=1,N$1,O3=1,O$1,P3=1,P$1)</f>
        <v>#N/A</v>
      </c>
      <c r="R3" t="s">
        <v>40</v>
      </c>
      <c r="S3" s="7">
        <v>36</v>
      </c>
      <c r="T3" s="7">
        <v>1423</v>
      </c>
      <c r="U3" s="7">
        <v>61</v>
      </c>
      <c r="V3" s="7">
        <v>694</v>
      </c>
      <c r="W3" s="7">
        <v>163</v>
      </c>
      <c r="X3" s="7">
        <v>315</v>
      </c>
      <c r="Y3" s="7">
        <v>82</v>
      </c>
      <c r="Z3" s="7">
        <v>2574</v>
      </c>
      <c r="AA3" s="7">
        <v>1</v>
      </c>
      <c r="AB3" s="7">
        <v>8</v>
      </c>
      <c r="AC3" s="7">
        <v>7</v>
      </c>
      <c r="AD3" s="7">
        <v>11</v>
      </c>
      <c r="AE3" s="7">
        <v>6</v>
      </c>
      <c r="AF3" s="7">
        <v>0</v>
      </c>
      <c r="AG3" s="7">
        <v>0</v>
      </c>
      <c r="AH3" s="7">
        <v>0</v>
      </c>
      <c r="AI3" s="7">
        <v>0</v>
      </c>
      <c r="AJ3" s="7">
        <v>0</v>
      </c>
      <c r="AK3" s="7">
        <v>0</v>
      </c>
      <c r="AL3" s="7">
        <v>0</v>
      </c>
      <c r="AM3" s="8">
        <v>43470</v>
      </c>
      <c r="AO3">
        <f t="shared" si="1"/>
        <v>0</v>
      </c>
      <c r="AP3">
        <f t="shared" si="2"/>
        <v>0</v>
      </c>
      <c r="AQ3">
        <f t="shared" si="3"/>
        <v>0</v>
      </c>
      <c r="AR3">
        <f t="shared" si="4"/>
        <v>0</v>
      </c>
      <c r="AS3">
        <f t="shared" si="5"/>
        <v>0</v>
      </c>
      <c r="AU3">
        <f t="shared" si="6"/>
        <v>0</v>
      </c>
      <c r="AV3">
        <f t="shared" si="6"/>
        <v>0</v>
      </c>
      <c r="AW3">
        <f t="shared" si="6"/>
        <v>0</v>
      </c>
      <c r="AX3">
        <f t="shared" si="6"/>
        <v>0</v>
      </c>
      <c r="AY3">
        <f t="shared" si="6"/>
        <v>0</v>
      </c>
      <c r="BA3">
        <f t="shared" si="7"/>
        <v>0</v>
      </c>
      <c r="BB3">
        <f t="shared" si="8"/>
        <v>0</v>
      </c>
      <c r="BC3">
        <f t="shared" si="9"/>
        <v>0</v>
      </c>
      <c r="BD3">
        <f t="shared" si="10"/>
        <v>0</v>
      </c>
    </row>
    <row r="4" spans="1:56" x14ac:dyDescent="0.3">
      <c r="A4" s="7">
        <v>1957</v>
      </c>
      <c r="B4" s="6">
        <v>182576</v>
      </c>
      <c r="C4" s="7">
        <v>0</v>
      </c>
      <c r="D4" s="7">
        <v>0</v>
      </c>
      <c r="E4" s="7">
        <f t="shared" si="0"/>
        <v>0</v>
      </c>
      <c r="F4" s="7">
        <v>61</v>
      </c>
      <c r="G4" s="7">
        <v>0</v>
      </c>
      <c r="H4" s="7">
        <v>0</v>
      </c>
      <c r="I4" s="7">
        <v>1</v>
      </c>
      <c r="J4" s="7">
        <v>0</v>
      </c>
      <c r="K4" s="7">
        <v>0</v>
      </c>
      <c r="L4" s="7" t="str" cm="1">
        <f t="array" ref="L4">_xlfn.IFS(G4=1,G$1,H4=1,H$1,I4=1,I$1,J4=1,J$1,K4=1,K$1)</f>
        <v>Together</v>
      </c>
      <c r="M4" s="7">
        <v>0</v>
      </c>
      <c r="N4" s="7">
        <v>0</v>
      </c>
      <c r="O4" s="7">
        <v>1</v>
      </c>
      <c r="P4" s="7">
        <v>0</v>
      </c>
      <c r="Q4" s="7" t="str" cm="1">
        <f t="array" ref="Q4">_xlfn.IFS(M4=1,M$1,N4=1,N$1,O4=1,O$1,P4=1,P$1)</f>
        <v>Master</v>
      </c>
      <c r="R4" t="s">
        <v>41</v>
      </c>
      <c r="S4" s="7">
        <v>66</v>
      </c>
      <c r="T4" s="7">
        <v>2666</v>
      </c>
      <c r="U4" s="7">
        <v>122</v>
      </c>
      <c r="V4" s="7">
        <v>984</v>
      </c>
      <c r="W4" s="7">
        <v>371</v>
      </c>
      <c r="X4" s="7">
        <v>40</v>
      </c>
      <c r="Y4" s="7">
        <v>40</v>
      </c>
      <c r="Z4" s="7">
        <v>4143</v>
      </c>
      <c r="AA4" s="7">
        <v>1</v>
      </c>
      <c r="AB4" s="7">
        <v>2</v>
      </c>
      <c r="AC4" s="7">
        <v>4</v>
      </c>
      <c r="AD4" s="7">
        <v>12</v>
      </c>
      <c r="AE4" s="7">
        <v>1</v>
      </c>
      <c r="AF4" s="7">
        <v>0</v>
      </c>
      <c r="AG4" s="7">
        <v>0</v>
      </c>
      <c r="AH4" s="7">
        <v>1</v>
      </c>
      <c r="AI4" s="7">
        <v>0</v>
      </c>
      <c r="AJ4" s="7">
        <v>0</v>
      </c>
      <c r="AK4" s="7">
        <v>0</v>
      </c>
      <c r="AL4" s="7">
        <v>0</v>
      </c>
      <c r="AM4" s="8">
        <v>43471</v>
      </c>
      <c r="AO4">
        <f t="shared" si="1"/>
        <v>0</v>
      </c>
      <c r="AP4">
        <f t="shared" si="2"/>
        <v>0</v>
      </c>
      <c r="AQ4">
        <f t="shared" si="3"/>
        <v>0</v>
      </c>
      <c r="AR4">
        <f t="shared" si="4"/>
        <v>0</v>
      </c>
      <c r="AS4">
        <f t="shared" si="5"/>
        <v>0</v>
      </c>
      <c r="AU4">
        <f t="shared" si="6"/>
        <v>0</v>
      </c>
      <c r="AV4">
        <f t="shared" si="6"/>
        <v>0</v>
      </c>
      <c r="AW4">
        <f t="shared" si="6"/>
        <v>0</v>
      </c>
      <c r="AX4">
        <f t="shared" si="6"/>
        <v>0</v>
      </c>
      <c r="AY4">
        <f t="shared" si="6"/>
        <v>0</v>
      </c>
      <c r="BA4">
        <f t="shared" si="7"/>
        <v>0</v>
      </c>
      <c r="BB4">
        <f t="shared" si="8"/>
        <v>0</v>
      </c>
      <c r="BC4">
        <f t="shared" si="9"/>
        <v>0</v>
      </c>
      <c r="BD4">
        <f t="shared" si="10"/>
        <v>0</v>
      </c>
    </row>
    <row r="5" spans="1:56" x14ac:dyDescent="0.3">
      <c r="A5" s="7">
        <v>3004</v>
      </c>
      <c r="B5" s="6">
        <v>107500</v>
      </c>
      <c r="C5" s="7">
        <v>1</v>
      </c>
      <c r="D5" s="7">
        <v>0</v>
      </c>
      <c r="E5" s="7">
        <f t="shared" si="0"/>
        <v>1</v>
      </c>
      <c r="F5" s="7">
        <v>35</v>
      </c>
      <c r="G5" s="7">
        <v>0</v>
      </c>
      <c r="H5" s="7">
        <v>0</v>
      </c>
      <c r="I5" s="7">
        <v>1</v>
      </c>
      <c r="J5" s="7">
        <v>0</v>
      </c>
      <c r="K5" s="7">
        <v>0</v>
      </c>
      <c r="L5" s="7" t="str" cm="1">
        <f t="array" ref="L5">_xlfn.IFS(G5=1,G$1,H5=1,H$1,I5=1,I$1,J5=1,J$1,K5=1,K$1)</f>
        <v>Together</v>
      </c>
      <c r="M5" s="7">
        <v>0</v>
      </c>
      <c r="N5" s="7">
        <v>0</v>
      </c>
      <c r="O5" s="7">
        <v>0</v>
      </c>
      <c r="P5" s="7">
        <v>0</v>
      </c>
      <c r="Q5" s="7" t="e" cm="1">
        <f t="array" ref="Q5">_xlfn.IFS(M5=1,M$1,N5=1,N$1,O5=1,O$1,P5=1,P$1)</f>
        <v>#N/A</v>
      </c>
      <c r="R5" t="s">
        <v>39</v>
      </c>
      <c r="S5" s="7">
        <v>98</v>
      </c>
      <c r="T5" s="7">
        <v>72</v>
      </c>
      <c r="U5" s="7">
        <v>244</v>
      </c>
      <c r="V5" s="7">
        <v>244</v>
      </c>
      <c r="W5" s="7">
        <v>186</v>
      </c>
      <c r="X5" s="7">
        <v>201</v>
      </c>
      <c r="Y5" s="7">
        <v>487</v>
      </c>
      <c r="Z5" s="7">
        <v>459</v>
      </c>
      <c r="AA5" s="7">
        <v>4</v>
      </c>
      <c r="AB5" s="7">
        <v>2</v>
      </c>
      <c r="AC5" s="7">
        <v>1</v>
      </c>
      <c r="AD5" s="7">
        <v>3</v>
      </c>
      <c r="AE5" s="7">
        <v>9</v>
      </c>
      <c r="AF5" s="7">
        <v>0</v>
      </c>
      <c r="AG5" s="7">
        <v>0</v>
      </c>
      <c r="AH5" s="7">
        <v>0</v>
      </c>
      <c r="AI5" s="7">
        <v>0</v>
      </c>
      <c r="AJ5" s="7">
        <v>0</v>
      </c>
      <c r="AK5" s="7">
        <v>0</v>
      </c>
      <c r="AL5" s="7">
        <v>0</v>
      </c>
      <c r="AM5" s="8">
        <v>43471</v>
      </c>
      <c r="AO5">
        <f t="shared" si="1"/>
        <v>0</v>
      </c>
      <c r="AP5">
        <f t="shared" si="2"/>
        <v>0</v>
      </c>
      <c r="AQ5">
        <f t="shared" si="3"/>
        <v>0</v>
      </c>
      <c r="AR5">
        <f t="shared" si="4"/>
        <v>0</v>
      </c>
      <c r="AS5">
        <f t="shared" si="5"/>
        <v>0</v>
      </c>
      <c r="AU5">
        <f t="shared" si="6"/>
        <v>0</v>
      </c>
      <c r="AV5">
        <f t="shared" si="6"/>
        <v>0</v>
      </c>
      <c r="AW5">
        <f t="shared" si="6"/>
        <v>0</v>
      </c>
      <c r="AX5">
        <f t="shared" si="6"/>
        <v>0</v>
      </c>
      <c r="AY5">
        <f t="shared" si="6"/>
        <v>0</v>
      </c>
      <c r="BA5">
        <f t="shared" si="7"/>
        <v>0</v>
      </c>
      <c r="BB5">
        <f t="shared" si="8"/>
        <v>0</v>
      </c>
      <c r="BC5">
        <f t="shared" si="9"/>
        <v>0</v>
      </c>
      <c r="BD5">
        <f t="shared" si="10"/>
        <v>0</v>
      </c>
    </row>
    <row r="6" spans="1:56" x14ac:dyDescent="0.3">
      <c r="A6" s="7">
        <v>3162</v>
      </c>
      <c r="B6" s="6">
        <v>173803</v>
      </c>
      <c r="C6" s="7">
        <v>0</v>
      </c>
      <c r="D6" s="7">
        <v>1</v>
      </c>
      <c r="E6" s="7">
        <f t="shared" si="0"/>
        <v>1</v>
      </c>
      <c r="F6" s="7">
        <v>63</v>
      </c>
      <c r="G6" s="7">
        <v>0</v>
      </c>
      <c r="H6" s="7">
        <v>1</v>
      </c>
      <c r="I6" s="7">
        <v>0</v>
      </c>
      <c r="J6" s="7">
        <v>0</v>
      </c>
      <c r="K6" s="7">
        <v>0</v>
      </c>
      <c r="L6" s="7" t="str" cm="1">
        <f t="array" ref="L6">_xlfn.IFS(G6=1,G$1,H6=1,H$1,I6=1,I$1,J6=1,J$1,K6=1,K$1)</f>
        <v>Married</v>
      </c>
      <c r="M6" s="7">
        <v>0</v>
      </c>
      <c r="N6" s="7">
        <v>1</v>
      </c>
      <c r="O6" s="7">
        <v>0</v>
      </c>
      <c r="P6" s="7">
        <v>0</v>
      </c>
      <c r="Q6" s="7" t="str" cm="1">
        <f t="array" ref="Q6">_xlfn.IFS(M6=1,M$1,N6=1,N$1,O6=1,O$1,P6=1,P$1)</f>
        <v>Graduate</v>
      </c>
      <c r="R6" t="s">
        <v>42</v>
      </c>
      <c r="S6" s="7">
        <v>61</v>
      </c>
      <c r="T6" s="7">
        <v>1962</v>
      </c>
      <c r="U6" s="7">
        <v>188</v>
      </c>
      <c r="V6" s="7">
        <v>855</v>
      </c>
      <c r="W6" s="7">
        <v>122</v>
      </c>
      <c r="X6" s="7">
        <v>61</v>
      </c>
      <c r="Y6" s="7">
        <v>410</v>
      </c>
      <c r="Z6" s="7">
        <v>2779</v>
      </c>
      <c r="AA6" s="7">
        <v>2</v>
      </c>
      <c r="AB6" s="7">
        <v>9</v>
      </c>
      <c r="AC6" s="7">
        <v>5</v>
      </c>
      <c r="AD6" s="7">
        <v>6</v>
      </c>
      <c r="AE6" s="7">
        <v>6</v>
      </c>
      <c r="AF6" s="7">
        <v>1</v>
      </c>
      <c r="AG6" s="7">
        <v>0</v>
      </c>
      <c r="AH6" s="7">
        <v>0</v>
      </c>
      <c r="AI6" s="7">
        <v>0</v>
      </c>
      <c r="AJ6" s="7">
        <v>0</v>
      </c>
      <c r="AK6" s="7">
        <v>0</v>
      </c>
      <c r="AL6" s="7">
        <v>1</v>
      </c>
      <c r="AM6" s="8">
        <v>43471</v>
      </c>
      <c r="AO6">
        <f t="shared" si="1"/>
        <v>0</v>
      </c>
      <c r="AP6">
        <f t="shared" si="2"/>
        <v>0</v>
      </c>
      <c r="AQ6">
        <f t="shared" si="3"/>
        <v>0</v>
      </c>
      <c r="AR6">
        <f t="shared" si="4"/>
        <v>0</v>
      </c>
      <c r="AS6">
        <f t="shared" si="5"/>
        <v>0</v>
      </c>
      <c r="AU6">
        <f t="shared" si="6"/>
        <v>0</v>
      </c>
      <c r="AV6">
        <f t="shared" si="6"/>
        <v>0</v>
      </c>
      <c r="AW6">
        <f t="shared" si="6"/>
        <v>0</v>
      </c>
      <c r="AX6">
        <f t="shared" si="6"/>
        <v>0</v>
      </c>
      <c r="AY6">
        <f t="shared" si="6"/>
        <v>0</v>
      </c>
      <c r="BA6">
        <f t="shared" si="7"/>
        <v>0</v>
      </c>
      <c r="BB6">
        <f t="shared" si="8"/>
        <v>0</v>
      </c>
      <c r="BC6">
        <f t="shared" si="9"/>
        <v>0</v>
      </c>
      <c r="BD6">
        <f t="shared" si="10"/>
        <v>0</v>
      </c>
    </row>
    <row r="7" spans="1:56" x14ac:dyDescent="0.3">
      <c r="A7" s="7">
        <v>1705</v>
      </c>
      <c r="B7" s="6">
        <v>107500</v>
      </c>
      <c r="C7" s="7">
        <v>1</v>
      </c>
      <c r="D7" s="7">
        <v>0</v>
      </c>
      <c r="E7" s="7">
        <f t="shared" si="0"/>
        <v>1</v>
      </c>
      <c r="F7" s="7">
        <v>44</v>
      </c>
      <c r="G7" s="7">
        <v>0</v>
      </c>
      <c r="H7" s="7">
        <v>1</v>
      </c>
      <c r="I7" s="7">
        <v>0</v>
      </c>
      <c r="J7" s="7">
        <v>0</v>
      </c>
      <c r="K7" s="7">
        <v>0</v>
      </c>
      <c r="L7" s="7" t="str" cm="1">
        <f t="array" ref="L7">_xlfn.IFS(G7=1,G$1,H7=1,H$1,I7=1,I$1,J7=1,J$1,K7=1,K$1)</f>
        <v>Married</v>
      </c>
      <c r="M7" s="7">
        <v>0</v>
      </c>
      <c r="N7" s="7">
        <v>1</v>
      </c>
      <c r="O7" s="7">
        <v>0</v>
      </c>
      <c r="P7" s="7">
        <v>0</v>
      </c>
      <c r="Q7" s="7" t="str" cm="1">
        <f t="array" ref="Q7">_xlfn.IFS(M7=1,M$1,N7=1,N$1,O7=1,O$1,P7=1,P$1)</f>
        <v>Graduate</v>
      </c>
      <c r="R7" t="s">
        <v>41</v>
      </c>
      <c r="S7" s="7">
        <v>19</v>
      </c>
      <c r="T7" s="7">
        <v>100</v>
      </c>
      <c r="U7" s="7">
        <v>0</v>
      </c>
      <c r="V7" s="7">
        <v>172</v>
      </c>
      <c r="W7" s="7">
        <v>186</v>
      </c>
      <c r="X7" s="7">
        <v>100</v>
      </c>
      <c r="Y7" s="7">
        <v>459</v>
      </c>
      <c r="Z7" s="7">
        <v>100</v>
      </c>
      <c r="AA7" s="7">
        <v>5</v>
      </c>
      <c r="AB7" s="7">
        <v>4</v>
      </c>
      <c r="AC7" s="7">
        <v>1</v>
      </c>
      <c r="AD7" s="7">
        <v>2</v>
      </c>
      <c r="AE7" s="7">
        <v>9</v>
      </c>
      <c r="AF7" s="7">
        <v>1</v>
      </c>
      <c r="AG7" s="7">
        <v>0</v>
      </c>
      <c r="AH7" s="7">
        <v>0</v>
      </c>
      <c r="AI7" s="7">
        <v>0</v>
      </c>
      <c r="AJ7" s="7">
        <v>0</v>
      </c>
      <c r="AK7" s="7">
        <v>0</v>
      </c>
      <c r="AL7" s="7">
        <v>1</v>
      </c>
      <c r="AM7" s="8">
        <v>43471</v>
      </c>
      <c r="AO7">
        <f t="shared" si="1"/>
        <v>0</v>
      </c>
      <c r="AP7">
        <f t="shared" si="2"/>
        <v>0</v>
      </c>
      <c r="AQ7">
        <f t="shared" si="3"/>
        <v>0</v>
      </c>
      <c r="AR7">
        <f t="shared" si="4"/>
        <v>0</v>
      </c>
      <c r="AS7">
        <f t="shared" si="5"/>
        <v>0</v>
      </c>
      <c r="AU7">
        <f t="shared" si="6"/>
        <v>0</v>
      </c>
      <c r="AV7">
        <f t="shared" si="6"/>
        <v>0</v>
      </c>
      <c r="AW7">
        <f t="shared" si="6"/>
        <v>0</v>
      </c>
      <c r="AX7">
        <f t="shared" si="6"/>
        <v>0</v>
      </c>
      <c r="AY7">
        <f t="shared" si="6"/>
        <v>0</v>
      </c>
      <c r="BA7">
        <f t="shared" si="7"/>
        <v>0</v>
      </c>
      <c r="BB7">
        <f t="shared" si="8"/>
        <v>0</v>
      </c>
      <c r="BC7">
        <f t="shared" si="9"/>
        <v>0</v>
      </c>
      <c r="BD7">
        <f t="shared" si="10"/>
        <v>0</v>
      </c>
    </row>
    <row r="8" spans="1:56" x14ac:dyDescent="0.3">
      <c r="A8" s="7">
        <v>2460</v>
      </c>
      <c r="B8" s="6">
        <v>175484</v>
      </c>
      <c r="C8" s="7">
        <v>0</v>
      </c>
      <c r="D8" s="7">
        <v>1</v>
      </c>
      <c r="E8" s="7">
        <f t="shared" si="0"/>
        <v>1</v>
      </c>
      <c r="F8" s="7">
        <v>44</v>
      </c>
      <c r="G8" s="7">
        <v>0</v>
      </c>
      <c r="H8" s="7">
        <v>0</v>
      </c>
      <c r="I8" s="7">
        <v>1</v>
      </c>
      <c r="J8" s="7">
        <v>0</v>
      </c>
      <c r="K8" s="7">
        <v>0</v>
      </c>
      <c r="L8" s="7" t="str" cm="1">
        <f t="array" ref="L8">_xlfn.IFS(G8=1,G$1,H8=1,H$1,I8=1,I$1,J8=1,J$1,K8=1,K$1)</f>
        <v>Together</v>
      </c>
      <c r="M8" s="7">
        <v>0</v>
      </c>
      <c r="N8" s="7">
        <v>0</v>
      </c>
      <c r="O8" s="7">
        <v>0</v>
      </c>
      <c r="P8" s="7">
        <v>0</v>
      </c>
      <c r="Q8" s="7" t="e" cm="1">
        <f t="array" ref="Q8">_xlfn.IFS(M8=1,M$1,N8=1,N$1,O8=1,O$1,P8=1,P$1)</f>
        <v>#N/A</v>
      </c>
      <c r="R8" t="s">
        <v>42</v>
      </c>
      <c r="S8" s="7">
        <v>50</v>
      </c>
      <c r="T8" s="7">
        <v>879</v>
      </c>
      <c r="U8" s="7">
        <v>226</v>
      </c>
      <c r="V8" s="7">
        <v>602</v>
      </c>
      <c r="W8" s="7">
        <v>458</v>
      </c>
      <c r="X8" s="7">
        <v>451</v>
      </c>
      <c r="Y8" s="7">
        <v>79</v>
      </c>
      <c r="Z8" s="7">
        <v>2536</v>
      </c>
      <c r="AA8" s="7">
        <v>2</v>
      </c>
      <c r="AB8" s="7">
        <v>7</v>
      </c>
      <c r="AC8" s="7">
        <v>3</v>
      </c>
      <c r="AD8" s="7">
        <v>6</v>
      </c>
      <c r="AE8" s="7">
        <v>4</v>
      </c>
      <c r="AF8" s="7">
        <v>0</v>
      </c>
      <c r="AG8" s="7">
        <v>0</v>
      </c>
      <c r="AH8" s="7">
        <v>0</v>
      </c>
      <c r="AI8" s="7">
        <v>0</v>
      </c>
      <c r="AJ8" s="7">
        <v>0</v>
      </c>
      <c r="AK8" s="7">
        <v>0</v>
      </c>
      <c r="AL8" s="7">
        <v>0</v>
      </c>
      <c r="AM8" s="8">
        <v>43472</v>
      </c>
      <c r="AO8">
        <f t="shared" si="1"/>
        <v>0</v>
      </c>
      <c r="AP8">
        <f t="shared" si="2"/>
        <v>0</v>
      </c>
      <c r="AQ8">
        <f t="shared" si="3"/>
        <v>0</v>
      </c>
      <c r="AR8">
        <f t="shared" si="4"/>
        <v>0</v>
      </c>
      <c r="AS8">
        <f t="shared" si="5"/>
        <v>0</v>
      </c>
      <c r="AU8">
        <f t="shared" si="6"/>
        <v>0</v>
      </c>
      <c r="AV8">
        <f t="shared" si="6"/>
        <v>0</v>
      </c>
      <c r="AW8">
        <f t="shared" si="6"/>
        <v>0</v>
      </c>
      <c r="AX8">
        <f t="shared" si="6"/>
        <v>0</v>
      </c>
      <c r="AY8">
        <f t="shared" si="6"/>
        <v>0</v>
      </c>
      <c r="BA8">
        <f t="shared" si="7"/>
        <v>0</v>
      </c>
      <c r="BB8">
        <f t="shared" si="8"/>
        <v>0</v>
      </c>
      <c r="BC8">
        <f t="shared" si="9"/>
        <v>0</v>
      </c>
      <c r="BD8">
        <f t="shared" si="10"/>
        <v>0</v>
      </c>
    </row>
    <row r="9" spans="1:56" x14ac:dyDescent="0.3">
      <c r="A9" s="7">
        <v>2951</v>
      </c>
      <c r="B9" s="6">
        <v>132632</v>
      </c>
      <c r="C9" s="7">
        <v>0</v>
      </c>
      <c r="D9" s="7">
        <v>0</v>
      </c>
      <c r="E9" s="7">
        <f t="shared" si="0"/>
        <v>0</v>
      </c>
      <c r="F9" s="7">
        <v>57</v>
      </c>
      <c r="G9" s="7">
        <v>0</v>
      </c>
      <c r="H9" s="7">
        <v>1</v>
      </c>
      <c r="I9" s="7">
        <v>0</v>
      </c>
      <c r="J9" s="7">
        <v>0</v>
      </c>
      <c r="K9" s="7">
        <v>0</v>
      </c>
      <c r="L9" s="7" t="str" cm="1">
        <f t="array" ref="L9">_xlfn.IFS(G9=1,G$1,H9=1,H$1,I9=1,I$1,J9=1,J$1,K9=1,K$1)</f>
        <v>Married</v>
      </c>
      <c r="M9" s="7">
        <v>0</v>
      </c>
      <c r="N9" s="7">
        <v>0</v>
      </c>
      <c r="O9" s="7">
        <v>0</v>
      </c>
      <c r="P9" s="7">
        <v>0</v>
      </c>
      <c r="Q9" s="7" t="e" cm="1">
        <f t="array" ref="Q9">_xlfn.IFS(M9=1,M$1,N9=1,N$1,O9=1,O$1,P9=1,P$1)</f>
        <v>#N/A</v>
      </c>
      <c r="R9" t="s">
        <v>43</v>
      </c>
      <c r="S9" s="7">
        <v>32</v>
      </c>
      <c r="T9" s="7">
        <v>256</v>
      </c>
      <c r="U9" s="7">
        <v>614</v>
      </c>
      <c r="V9" s="7">
        <v>557</v>
      </c>
      <c r="W9" s="7">
        <v>622</v>
      </c>
      <c r="X9" s="7">
        <v>77</v>
      </c>
      <c r="Y9" s="7">
        <v>215</v>
      </c>
      <c r="Z9" s="7">
        <v>1910</v>
      </c>
      <c r="AA9" s="7">
        <v>2</v>
      </c>
      <c r="AB9" s="7">
        <v>4</v>
      </c>
      <c r="AC9" s="7">
        <v>4</v>
      </c>
      <c r="AD9" s="7">
        <v>8</v>
      </c>
      <c r="AE9" s="7">
        <v>5</v>
      </c>
      <c r="AF9" s="7">
        <v>0</v>
      </c>
      <c r="AG9" s="7">
        <v>0</v>
      </c>
      <c r="AH9" s="7">
        <v>0</v>
      </c>
      <c r="AI9" s="7">
        <v>0</v>
      </c>
      <c r="AJ9" s="7">
        <v>0</v>
      </c>
      <c r="AK9" s="7">
        <v>0</v>
      </c>
      <c r="AL9" s="7">
        <v>0</v>
      </c>
      <c r="AM9" s="8">
        <v>43472</v>
      </c>
      <c r="AO9">
        <f t="shared" si="1"/>
        <v>0</v>
      </c>
      <c r="AP9">
        <f t="shared" si="2"/>
        <v>0</v>
      </c>
      <c r="AQ9">
        <f t="shared" si="3"/>
        <v>0</v>
      </c>
      <c r="AR9">
        <f t="shared" si="4"/>
        <v>0</v>
      </c>
      <c r="AS9">
        <f t="shared" si="5"/>
        <v>0</v>
      </c>
      <c r="AU9">
        <f t="shared" si="6"/>
        <v>0</v>
      </c>
      <c r="AV9">
        <f t="shared" si="6"/>
        <v>0</v>
      </c>
      <c r="AW9">
        <f t="shared" si="6"/>
        <v>0</v>
      </c>
      <c r="AX9">
        <f t="shared" si="6"/>
        <v>0</v>
      </c>
      <c r="AY9">
        <f t="shared" si="6"/>
        <v>0</v>
      </c>
      <c r="BA9">
        <f t="shared" si="7"/>
        <v>0</v>
      </c>
      <c r="BB9">
        <f t="shared" si="8"/>
        <v>0</v>
      </c>
      <c r="BC9">
        <f t="shared" si="9"/>
        <v>0</v>
      </c>
      <c r="BD9">
        <f t="shared" si="10"/>
        <v>0</v>
      </c>
    </row>
    <row r="10" spans="1:56" x14ac:dyDescent="0.3">
      <c r="A10" s="7">
        <v>3160</v>
      </c>
      <c r="B10" s="6">
        <v>127469</v>
      </c>
      <c r="C10" s="7">
        <v>0</v>
      </c>
      <c r="D10" s="7">
        <v>0</v>
      </c>
      <c r="E10" s="7">
        <f t="shared" si="0"/>
        <v>0</v>
      </c>
      <c r="F10" s="7">
        <v>73</v>
      </c>
      <c r="G10" s="7">
        <v>0</v>
      </c>
      <c r="H10" s="7">
        <v>1</v>
      </c>
      <c r="I10" s="7">
        <v>0</v>
      </c>
      <c r="J10" s="7">
        <v>0</v>
      </c>
      <c r="K10" s="7">
        <v>0</v>
      </c>
      <c r="L10" s="7" t="str" cm="1">
        <f t="array" ref="L10">_xlfn.IFS(G10=1,G$1,H10=1,H$1,I10=1,I$1,J10=1,J$1,K10=1,K$1)</f>
        <v>Married</v>
      </c>
      <c r="M10" s="7">
        <v>0</v>
      </c>
      <c r="N10" s="7">
        <v>1</v>
      </c>
      <c r="O10" s="7">
        <v>0</v>
      </c>
      <c r="P10" s="7">
        <v>0</v>
      </c>
      <c r="Q10" s="7" t="str" cm="1">
        <f t="array" ref="Q10">_xlfn.IFS(M10=1,M$1,N10=1,N$1,O10=1,O$1,P10=1,P$1)</f>
        <v>Graduate</v>
      </c>
      <c r="R10" t="s">
        <v>39</v>
      </c>
      <c r="S10" s="7">
        <v>2</v>
      </c>
      <c r="T10" s="7">
        <v>42</v>
      </c>
      <c r="U10" s="7">
        <v>5</v>
      </c>
      <c r="V10" s="7">
        <v>9</v>
      </c>
      <c r="W10" s="7">
        <v>14</v>
      </c>
      <c r="X10" s="7">
        <v>9</v>
      </c>
      <c r="Y10" s="7">
        <v>0</v>
      </c>
      <c r="Z10" s="7">
        <v>79</v>
      </c>
      <c r="AA10" s="7">
        <v>1</v>
      </c>
      <c r="AB10" s="7">
        <v>0</v>
      </c>
      <c r="AC10" s="7">
        <v>0</v>
      </c>
      <c r="AD10" s="7">
        <v>3</v>
      </c>
      <c r="AE10" s="7">
        <v>6</v>
      </c>
      <c r="AF10" s="7">
        <v>0</v>
      </c>
      <c r="AG10" s="7">
        <v>0</v>
      </c>
      <c r="AH10" s="7">
        <v>0</v>
      </c>
      <c r="AI10" s="7">
        <v>0</v>
      </c>
      <c r="AJ10" s="7">
        <v>0</v>
      </c>
      <c r="AK10" s="7">
        <v>0</v>
      </c>
      <c r="AL10" s="7">
        <v>0</v>
      </c>
      <c r="AM10" s="8">
        <v>43472</v>
      </c>
      <c r="AO10">
        <f t="shared" si="1"/>
        <v>0</v>
      </c>
      <c r="AP10">
        <f t="shared" si="2"/>
        <v>0</v>
      </c>
      <c r="AQ10">
        <f t="shared" si="3"/>
        <v>0</v>
      </c>
      <c r="AR10">
        <f t="shared" si="4"/>
        <v>0</v>
      </c>
      <c r="AS10">
        <f t="shared" si="5"/>
        <v>0</v>
      </c>
      <c r="AU10">
        <f t="shared" si="6"/>
        <v>0</v>
      </c>
      <c r="AV10">
        <f t="shared" si="6"/>
        <v>0</v>
      </c>
      <c r="AW10">
        <f t="shared" si="6"/>
        <v>0</v>
      </c>
      <c r="AX10">
        <f t="shared" si="6"/>
        <v>0</v>
      </c>
      <c r="AY10">
        <f t="shared" si="6"/>
        <v>0</v>
      </c>
      <c r="BA10">
        <f t="shared" si="7"/>
        <v>0</v>
      </c>
      <c r="BB10">
        <f t="shared" si="8"/>
        <v>0</v>
      </c>
      <c r="BC10">
        <f t="shared" si="9"/>
        <v>0</v>
      </c>
      <c r="BD10">
        <f t="shared" si="10"/>
        <v>0</v>
      </c>
    </row>
    <row r="11" spans="1:56" x14ac:dyDescent="0.3">
      <c r="A11" s="7">
        <v>3092</v>
      </c>
      <c r="B11" s="6">
        <v>153230</v>
      </c>
      <c r="C11" s="7">
        <v>0</v>
      </c>
      <c r="D11" s="7">
        <v>1</v>
      </c>
      <c r="E11" s="7">
        <f t="shared" si="0"/>
        <v>1</v>
      </c>
      <c r="F11" s="7">
        <v>64</v>
      </c>
      <c r="G11" s="7">
        <v>0</v>
      </c>
      <c r="H11" s="7">
        <v>1</v>
      </c>
      <c r="I11" s="7">
        <v>0</v>
      </c>
      <c r="J11" s="7">
        <v>0</v>
      </c>
      <c r="K11" s="7">
        <v>0</v>
      </c>
      <c r="L11" s="7" t="str" cm="1">
        <f t="array" ref="L11">_xlfn.IFS(G11=1,G$1,H11=1,H$1,I11=1,I$1,J11=1,J$1,K11=1,K$1)</f>
        <v>Married</v>
      </c>
      <c r="M11" s="7">
        <v>0</v>
      </c>
      <c r="N11" s="7">
        <v>0</v>
      </c>
      <c r="O11" s="7">
        <v>0</v>
      </c>
      <c r="P11" s="7">
        <v>0</v>
      </c>
      <c r="Q11" s="7" t="e" cm="1">
        <f t="array" ref="Q11">_xlfn.IFS(M11=1,M$1,N11=1,N$1,O11=1,O$1,P11=1,P$1)</f>
        <v>#N/A</v>
      </c>
      <c r="R11" t="s">
        <v>44</v>
      </c>
      <c r="S11" s="7">
        <v>86</v>
      </c>
      <c r="T11" s="7">
        <v>507</v>
      </c>
      <c r="U11" s="7">
        <v>207</v>
      </c>
      <c r="V11" s="7">
        <v>282</v>
      </c>
      <c r="W11" s="7">
        <v>391</v>
      </c>
      <c r="X11" s="7">
        <v>60</v>
      </c>
      <c r="Y11" s="7">
        <v>659</v>
      </c>
      <c r="Z11" s="7">
        <v>789</v>
      </c>
      <c r="AA11" s="7">
        <v>4</v>
      </c>
      <c r="AB11" s="7">
        <v>5</v>
      </c>
      <c r="AC11" s="7">
        <v>2</v>
      </c>
      <c r="AD11" s="7">
        <v>12</v>
      </c>
      <c r="AE11" s="7">
        <v>5</v>
      </c>
      <c r="AF11" s="7">
        <v>0</v>
      </c>
      <c r="AG11" s="7">
        <v>0</v>
      </c>
      <c r="AH11" s="7">
        <v>0</v>
      </c>
      <c r="AI11" s="7">
        <v>0</v>
      </c>
      <c r="AJ11" s="7">
        <v>0</v>
      </c>
      <c r="AK11" s="7">
        <v>0</v>
      </c>
      <c r="AL11" s="7">
        <v>0</v>
      </c>
      <c r="AM11" s="8">
        <v>43473</v>
      </c>
      <c r="AO11">
        <f t="shared" si="1"/>
        <v>0</v>
      </c>
      <c r="AP11">
        <f t="shared" si="2"/>
        <v>0</v>
      </c>
      <c r="AQ11">
        <f t="shared" si="3"/>
        <v>0</v>
      </c>
      <c r="AR11">
        <f t="shared" si="4"/>
        <v>0</v>
      </c>
      <c r="AS11">
        <f t="shared" si="5"/>
        <v>0</v>
      </c>
      <c r="AU11">
        <f t="shared" si="6"/>
        <v>0</v>
      </c>
      <c r="AV11">
        <f t="shared" si="6"/>
        <v>0</v>
      </c>
      <c r="AW11">
        <f t="shared" si="6"/>
        <v>0</v>
      </c>
      <c r="AX11">
        <f t="shared" si="6"/>
        <v>0</v>
      </c>
      <c r="AY11">
        <f t="shared" si="6"/>
        <v>0</v>
      </c>
      <c r="BA11">
        <f t="shared" si="7"/>
        <v>0</v>
      </c>
      <c r="BB11">
        <f t="shared" si="8"/>
        <v>0</v>
      </c>
      <c r="BC11">
        <f t="shared" si="9"/>
        <v>0</v>
      </c>
      <c r="BD11">
        <f t="shared" si="10"/>
        <v>0</v>
      </c>
    </row>
    <row r="12" spans="1:56" x14ac:dyDescent="0.3">
      <c r="A12" s="7">
        <v>2237</v>
      </c>
      <c r="B12" s="6">
        <v>162972</v>
      </c>
      <c r="C12" s="7">
        <v>0</v>
      </c>
      <c r="D12" s="7">
        <v>1</v>
      </c>
      <c r="E12" s="7">
        <f t="shared" si="0"/>
        <v>1</v>
      </c>
      <c r="F12" s="7">
        <v>65</v>
      </c>
      <c r="G12" s="7">
        <v>0</v>
      </c>
      <c r="H12" s="7">
        <v>1</v>
      </c>
      <c r="I12" s="7">
        <v>0</v>
      </c>
      <c r="J12" s="7">
        <v>0</v>
      </c>
      <c r="K12" s="7">
        <v>0</v>
      </c>
      <c r="L12" s="7" t="str" cm="1">
        <f t="array" ref="L12">_xlfn.IFS(G12=1,G$1,H12=1,H$1,I12=1,I$1,J12=1,J$1,K12=1,K$1)</f>
        <v>Married</v>
      </c>
      <c r="M12" s="7">
        <v>0</v>
      </c>
      <c r="N12" s="7">
        <v>0</v>
      </c>
      <c r="O12" s="7">
        <v>0</v>
      </c>
      <c r="P12" s="7">
        <v>0</v>
      </c>
      <c r="Q12" s="7" t="e" cm="1">
        <f t="array" ref="Q12">_xlfn.IFS(M12=1,M$1,N12=1,N$1,O12=1,O$1,P12=1,P$1)</f>
        <v>#N/A</v>
      </c>
      <c r="R12" t="s">
        <v>43</v>
      </c>
      <c r="S12" s="7">
        <v>39</v>
      </c>
      <c r="T12" s="7">
        <v>810</v>
      </c>
      <c r="U12" s="7">
        <v>39</v>
      </c>
      <c r="V12" s="7">
        <v>122</v>
      </c>
      <c r="W12" s="7">
        <v>52</v>
      </c>
      <c r="X12" s="7">
        <v>0</v>
      </c>
      <c r="Y12" s="7">
        <v>497</v>
      </c>
      <c r="Z12" s="7">
        <v>525</v>
      </c>
      <c r="AA12" s="7">
        <v>2</v>
      </c>
      <c r="AB12" s="7">
        <v>7</v>
      </c>
      <c r="AC12" s="7">
        <v>4</v>
      </c>
      <c r="AD12" s="7">
        <v>3</v>
      </c>
      <c r="AE12" s="7">
        <v>6</v>
      </c>
      <c r="AF12" s="7">
        <v>0</v>
      </c>
      <c r="AG12" s="7">
        <v>0</v>
      </c>
      <c r="AH12" s="7">
        <v>0</v>
      </c>
      <c r="AI12" s="7">
        <v>0</v>
      </c>
      <c r="AJ12" s="7">
        <v>0</v>
      </c>
      <c r="AK12" s="7">
        <v>0</v>
      </c>
      <c r="AL12" s="7">
        <v>1</v>
      </c>
      <c r="AM12" s="8">
        <v>43473</v>
      </c>
      <c r="AO12">
        <f t="shared" si="1"/>
        <v>0</v>
      </c>
      <c r="AP12">
        <f t="shared" si="2"/>
        <v>0</v>
      </c>
      <c r="AQ12">
        <f t="shared" si="3"/>
        <v>0</v>
      </c>
      <c r="AR12">
        <f t="shared" si="4"/>
        <v>0</v>
      </c>
      <c r="AS12">
        <f t="shared" si="5"/>
        <v>0</v>
      </c>
      <c r="AU12">
        <f t="shared" si="6"/>
        <v>0</v>
      </c>
      <c r="AV12">
        <f t="shared" si="6"/>
        <v>0</v>
      </c>
      <c r="AW12">
        <f t="shared" si="6"/>
        <v>0</v>
      </c>
      <c r="AX12">
        <f t="shared" si="6"/>
        <v>0</v>
      </c>
      <c r="AY12">
        <f t="shared" si="6"/>
        <v>0</v>
      </c>
      <c r="BA12">
        <f t="shared" si="7"/>
        <v>0</v>
      </c>
      <c r="BB12">
        <f t="shared" si="8"/>
        <v>0</v>
      </c>
      <c r="BC12">
        <f t="shared" si="9"/>
        <v>0</v>
      </c>
      <c r="BD12">
        <f t="shared" si="10"/>
        <v>0</v>
      </c>
    </row>
    <row r="13" spans="1:56" x14ac:dyDescent="0.3">
      <c r="A13" s="7">
        <v>2813</v>
      </c>
      <c r="B13" s="6">
        <v>162972</v>
      </c>
      <c r="C13" s="7">
        <v>0</v>
      </c>
      <c r="D13" s="7">
        <v>1</v>
      </c>
      <c r="E13" s="7">
        <f t="shared" si="0"/>
        <v>1</v>
      </c>
      <c r="F13" s="7">
        <v>65</v>
      </c>
      <c r="G13" s="7">
        <v>0</v>
      </c>
      <c r="H13" s="7">
        <v>1</v>
      </c>
      <c r="I13" s="7">
        <v>0</v>
      </c>
      <c r="J13" s="7">
        <v>0</v>
      </c>
      <c r="K13" s="7">
        <v>0</v>
      </c>
      <c r="L13" s="7" t="str" cm="1">
        <f t="array" ref="L13">_xlfn.IFS(G13=1,G$1,H13=1,H$1,I13=1,I$1,J13=1,J$1,K13=1,K$1)</f>
        <v>Married</v>
      </c>
      <c r="M13" s="7">
        <v>0</v>
      </c>
      <c r="N13" s="7">
        <v>0</v>
      </c>
      <c r="O13" s="7">
        <v>0</v>
      </c>
      <c r="P13" s="7">
        <v>0</v>
      </c>
      <c r="Q13" s="7" t="e" cm="1">
        <f t="array" ref="Q13">_xlfn.IFS(M13=1,M$1,N13=1,N$1,O13=1,O$1,P13=1,P$1)</f>
        <v>#N/A</v>
      </c>
      <c r="R13" t="s">
        <v>43</v>
      </c>
      <c r="S13" s="7">
        <v>39</v>
      </c>
      <c r="T13" s="7">
        <v>810</v>
      </c>
      <c r="U13" s="7">
        <v>39</v>
      </c>
      <c r="V13" s="7">
        <v>122</v>
      </c>
      <c r="W13" s="7">
        <v>52</v>
      </c>
      <c r="X13" s="7">
        <v>0</v>
      </c>
      <c r="Y13" s="7">
        <v>497</v>
      </c>
      <c r="Z13" s="7">
        <v>525</v>
      </c>
      <c r="AA13" s="7">
        <v>2</v>
      </c>
      <c r="AB13" s="7">
        <v>7</v>
      </c>
      <c r="AC13" s="7">
        <v>4</v>
      </c>
      <c r="AD13" s="7">
        <v>3</v>
      </c>
      <c r="AE13" s="7">
        <v>6</v>
      </c>
      <c r="AF13" s="7">
        <v>0</v>
      </c>
      <c r="AG13" s="7">
        <v>0</v>
      </c>
      <c r="AH13" s="7">
        <v>0</v>
      </c>
      <c r="AI13" s="7">
        <v>0</v>
      </c>
      <c r="AJ13" s="7">
        <v>0</v>
      </c>
      <c r="AK13" s="7">
        <v>0</v>
      </c>
      <c r="AL13" s="7">
        <v>0</v>
      </c>
      <c r="AM13" s="8">
        <v>43473</v>
      </c>
      <c r="AO13">
        <f t="shared" si="1"/>
        <v>0</v>
      </c>
      <c r="AP13">
        <f t="shared" si="2"/>
        <v>0</v>
      </c>
      <c r="AQ13">
        <f t="shared" si="3"/>
        <v>0</v>
      </c>
      <c r="AR13">
        <f t="shared" si="4"/>
        <v>0</v>
      </c>
      <c r="AS13">
        <f t="shared" si="5"/>
        <v>0</v>
      </c>
      <c r="AU13">
        <f t="shared" si="6"/>
        <v>0</v>
      </c>
      <c r="AV13">
        <f t="shared" si="6"/>
        <v>0</v>
      </c>
      <c r="AW13">
        <f t="shared" si="6"/>
        <v>0</v>
      </c>
      <c r="AX13">
        <f t="shared" si="6"/>
        <v>0</v>
      </c>
      <c r="AY13">
        <f t="shared" si="6"/>
        <v>0</v>
      </c>
      <c r="BA13">
        <f t="shared" si="7"/>
        <v>0</v>
      </c>
      <c r="BB13">
        <f t="shared" si="8"/>
        <v>0</v>
      </c>
      <c r="BC13">
        <f t="shared" si="9"/>
        <v>0</v>
      </c>
      <c r="BD13">
        <f t="shared" si="10"/>
        <v>0</v>
      </c>
    </row>
    <row r="14" spans="1:56" x14ac:dyDescent="0.3">
      <c r="A14" s="7">
        <v>2048</v>
      </c>
      <c r="B14" s="6">
        <v>164176</v>
      </c>
      <c r="C14" s="7">
        <v>0</v>
      </c>
      <c r="D14" s="7">
        <v>1</v>
      </c>
      <c r="E14" s="7">
        <f t="shared" si="0"/>
        <v>1</v>
      </c>
      <c r="F14" s="7">
        <v>55</v>
      </c>
      <c r="G14" s="7">
        <v>1</v>
      </c>
      <c r="H14" s="7">
        <v>0</v>
      </c>
      <c r="I14" s="7">
        <v>0</v>
      </c>
      <c r="J14" s="7">
        <v>0</v>
      </c>
      <c r="K14" s="7">
        <v>0</v>
      </c>
      <c r="L14" s="7" t="str" cm="1">
        <f t="array" ref="L14">_xlfn.IFS(G14=1,G$1,H14=1,H$1,I14=1,I$1,J14=1,J$1,K14=1,K$1)</f>
        <v>Divorced</v>
      </c>
      <c r="M14" s="7">
        <v>0</v>
      </c>
      <c r="N14" s="7">
        <v>0</v>
      </c>
      <c r="O14" s="7">
        <v>0</v>
      </c>
      <c r="P14" s="7">
        <v>0</v>
      </c>
      <c r="Q14" s="7" t="e" cm="1">
        <f t="array" ref="Q14">_xlfn.IFS(M14=1,M$1,N14=1,N$1,O14=1,O$1,P14=1,P$1)</f>
        <v>#N/A</v>
      </c>
      <c r="R14" t="s">
        <v>44</v>
      </c>
      <c r="S14" s="7">
        <v>52</v>
      </c>
      <c r="T14" s="7">
        <v>3108</v>
      </c>
      <c r="U14" s="7">
        <v>84</v>
      </c>
      <c r="V14" s="7">
        <v>637</v>
      </c>
      <c r="W14" s="7">
        <v>164</v>
      </c>
      <c r="X14" s="7">
        <v>297</v>
      </c>
      <c r="Y14" s="7">
        <v>381</v>
      </c>
      <c r="Z14" s="7">
        <v>3909</v>
      </c>
      <c r="AA14" s="7">
        <v>8</v>
      </c>
      <c r="AB14" s="7">
        <v>8</v>
      </c>
      <c r="AC14" s="7">
        <v>9</v>
      </c>
      <c r="AD14" s="7">
        <v>8</v>
      </c>
      <c r="AE14" s="7">
        <v>6</v>
      </c>
      <c r="AF14" s="7">
        <v>0</v>
      </c>
      <c r="AG14" s="7">
        <v>0</v>
      </c>
      <c r="AH14" s="7">
        <v>0</v>
      </c>
      <c r="AI14" s="7">
        <v>0</v>
      </c>
      <c r="AJ14" s="7">
        <v>0</v>
      </c>
      <c r="AK14" s="7">
        <v>0</v>
      </c>
      <c r="AL14" s="7">
        <v>0</v>
      </c>
      <c r="AM14" s="8">
        <v>43473</v>
      </c>
      <c r="AO14">
        <f t="shared" si="1"/>
        <v>0</v>
      </c>
      <c r="AP14">
        <f t="shared" si="2"/>
        <v>0</v>
      </c>
      <c r="AQ14">
        <f t="shared" si="3"/>
        <v>0</v>
      </c>
      <c r="AR14">
        <f t="shared" si="4"/>
        <v>0</v>
      </c>
      <c r="AS14">
        <f t="shared" si="5"/>
        <v>0</v>
      </c>
      <c r="AU14">
        <f t="shared" si="6"/>
        <v>0</v>
      </c>
      <c r="AV14">
        <f t="shared" si="6"/>
        <v>0</v>
      </c>
      <c r="AW14">
        <f t="shared" si="6"/>
        <v>0</v>
      </c>
      <c r="AX14">
        <f t="shared" si="6"/>
        <v>0</v>
      </c>
      <c r="AY14">
        <f t="shared" si="6"/>
        <v>0</v>
      </c>
      <c r="BA14">
        <f t="shared" si="7"/>
        <v>0</v>
      </c>
      <c r="BB14">
        <f t="shared" si="8"/>
        <v>0</v>
      </c>
      <c r="BC14">
        <f t="shared" si="9"/>
        <v>0</v>
      </c>
      <c r="BD14">
        <f t="shared" si="10"/>
        <v>0</v>
      </c>
    </row>
    <row r="15" spans="1:56" x14ac:dyDescent="0.3">
      <c r="A15" s="7">
        <v>1637</v>
      </c>
      <c r="B15" s="6">
        <v>149431</v>
      </c>
      <c r="C15" s="7">
        <v>0</v>
      </c>
      <c r="D15" s="7">
        <v>1</v>
      </c>
      <c r="E15" s="7">
        <f t="shared" si="0"/>
        <v>1</v>
      </c>
      <c r="F15" s="7">
        <v>65</v>
      </c>
      <c r="G15" s="7">
        <v>1</v>
      </c>
      <c r="H15" s="7">
        <v>0</v>
      </c>
      <c r="I15" s="7">
        <v>0</v>
      </c>
      <c r="J15" s="7">
        <v>0</v>
      </c>
      <c r="K15" s="7">
        <v>0</v>
      </c>
      <c r="L15" s="7" t="str" cm="1">
        <f t="array" ref="L15">_xlfn.IFS(G15=1,G$1,H15=1,H$1,I15=1,I$1,J15=1,J$1,K15=1,K$1)</f>
        <v>Divorced</v>
      </c>
      <c r="M15" s="7">
        <v>0</v>
      </c>
      <c r="N15" s="7">
        <v>1</v>
      </c>
      <c r="O15" s="7">
        <v>0</v>
      </c>
      <c r="P15" s="7">
        <v>0</v>
      </c>
      <c r="Q15" s="7" t="str" cm="1">
        <f t="array" ref="Q15">_xlfn.IFS(M15=1,M$1,N15=1,N$1,O15=1,O$1,P15=1,P$1)</f>
        <v>Graduate</v>
      </c>
      <c r="R15" t="s">
        <v>43</v>
      </c>
      <c r="S15" s="7">
        <v>9</v>
      </c>
      <c r="T15" s="7">
        <v>662</v>
      </c>
      <c r="U15" s="7">
        <v>9</v>
      </c>
      <c r="V15" s="7">
        <v>302</v>
      </c>
      <c r="W15" s="7">
        <v>79</v>
      </c>
      <c r="X15" s="7">
        <v>0</v>
      </c>
      <c r="Y15" s="7">
        <v>51</v>
      </c>
      <c r="Z15" s="7">
        <v>1001</v>
      </c>
      <c r="AA15" s="7">
        <v>2</v>
      </c>
      <c r="AB15" s="7">
        <v>7</v>
      </c>
      <c r="AC15" s="7">
        <v>1</v>
      </c>
      <c r="AD15" s="7">
        <v>5</v>
      </c>
      <c r="AE15" s="7">
        <v>8</v>
      </c>
      <c r="AF15" s="7">
        <v>0</v>
      </c>
      <c r="AG15" s="7">
        <v>0</v>
      </c>
      <c r="AH15" s="7">
        <v>0</v>
      </c>
      <c r="AI15" s="7">
        <v>0</v>
      </c>
      <c r="AJ15" s="7">
        <v>0</v>
      </c>
      <c r="AK15" s="7">
        <v>0</v>
      </c>
      <c r="AL15" s="7">
        <v>0</v>
      </c>
      <c r="AM15" s="8">
        <v>43473</v>
      </c>
      <c r="AO15">
        <f t="shared" si="1"/>
        <v>0</v>
      </c>
      <c r="AP15">
        <f t="shared" si="2"/>
        <v>0</v>
      </c>
      <c r="AQ15">
        <f t="shared" si="3"/>
        <v>0</v>
      </c>
      <c r="AR15">
        <f t="shared" si="4"/>
        <v>0</v>
      </c>
      <c r="AS15">
        <f t="shared" si="5"/>
        <v>0</v>
      </c>
      <c r="AU15">
        <f t="shared" si="6"/>
        <v>0</v>
      </c>
      <c r="AV15">
        <f t="shared" si="6"/>
        <v>0</v>
      </c>
      <c r="AW15">
        <f t="shared" si="6"/>
        <v>0</v>
      </c>
      <c r="AX15">
        <f t="shared" si="6"/>
        <v>0</v>
      </c>
      <c r="AY15">
        <f t="shared" si="6"/>
        <v>0</v>
      </c>
      <c r="BA15">
        <f t="shared" si="7"/>
        <v>0</v>
      </c>
      <c r="BB15">
        <f t="shared" si="8"/>
        <v>0</v>
      </c>
      <c r="BC15">
        <f t="shared" si="9"/>
        <v>0</v>
      </c>
      <c r="BD15">
        <f t="shared" si="10"/>
        <v>0</v>
      </c>
    </row>
    <row r="16" spans="1:56" x14ac:dyDescent="0.3">
      <c r="A16" s="7">
        <v>2049</v>
      </c>
      <c r="B16" s="6">
        <v>122304</v>
      </c>
      <c r="C16" s="7">
        <v>0</v>
      </c>
      <c r="D16" s="7">
        <v>0</v>
      </c>
      <c r="E16" s="7">
        <f t="shared" si="0"/>
        <v>0</v>
      </c>
      <c r="F16" s="7">
        <v>64</v>
      </c>
      <c r="G16" s="7">
        <v>1</v>
      </c>
      <c r="H16" s="7">
        <v>0</v>
      </c>
      <c r="I16" s="7">
        <v>0</v>
      </c>
      <c r="J16" s="7">
        <v>0</v>
      </c>
      <c r="K16" s="7">
        <v>0</v>
      </c>
      <c r="L16" s="7" t="str" cm="1">
        <f t="array" ref="L16">_xlfn.IFS(G16=1,G$1,H16=1,H$1,I16=1,I$1,J16=1,J$1,K16=1,K$1)</f>
        <v>Divorced</v>
      </c>
      <c r="M16" s="7">
        <v>0</v>
      </c>
      <c r="N16" s="7">
        <v>1</v>
      </c>
      <c r="O16" s="7">
        <v>0</v>
      </c>
      <c r="P16" s="7">
        <v>0</v>
      </c>
      <c r="Q16" s="7" t="str" cm="1">
        <f t="array" ref="Q16">_xlfn.IFS(M16=1,M$1,N16=1,N$1,O16=1,O$1,P16=1,P$1)</f>
        <v>Graduate</v>
      </c>
      <c r="R16" t="s">
        <v>40</v>
      </c>
      <c r="S16" s="7">
        <v>91</v>
      </c>
      <c r="T16" s="7">
        <v>16</v>
      </c>
      <c r="U16" s="7">
        <v>11</v>
      </c>
      <c r="V16" s="7">
        <v>38</v>
      </c>
      <c r="W16" s="7">
        <v>0</v>
      </c>
      <c r="X16" s="7">
        <v>22</v>
      </c>
      <c r="Y16" s="7">
        <v>11</v>
      </c>
      <c r="Z16" s="7">
        <v>77</v>
      </c>
      <c r="AA16" s="7">
        <v>1</v>
      </c>
      <c r="AB16" s="7">
        <v>1</v>
      </c>
      <c r="AC16" s="7">
        <v>0</v>
      </c>
      <c r="AD16" s="7">
        <v>2</v>
      </c>
      <c r="AE16" s="7">
        <v>8</v>
      </c>
      <c r="AF16" s="7">
        <v>0</v>
      </c>
      <c r="AG16" s="7">
        <v>0</v>
      </c>
      <c r="AH16" s="7">
        <v>0</v>
      </c>
      <c r="AI16" s="7">
        <v>0</v>
      </c>
      <c r="AJ16" s="7">
        <v>0</v>
      </c>
      <c r="AK16" s="7">
        <v>0</v>
      </c>
      <c r="AL16" s="7">
        <v>0</v>
      </c>
      <c r="AM16" s="8">
        <v>43474</v>
      </c>
      <c r="AO16">
        <f t="shared" si="1"/>
        <v>0</v>
      </c>
      <c r="AP16">
        <f t="shared" si="2"/>
        <v>0</v>
      </c>
      <c r="AQ16">
        <f t="shared" si="3"/>
        <v>0</v>
      </c>
      <c r="AR16">
        <f t="shared" si="4"/>
        <v>0</v>
      </c>
      <c r="AS16">
        <f t="shared" si="5"/>
        <v>0</v>
      </c>
      <c r="AU16">
        <f t="shared" si="6"/>
        <v>0</v>
      </c>
      <c r="AV16">
        <f t="shared" si="6"/>
        <v>0</v>
      </c>
      <c r="AW16">
        <f t="shared" si="6"/>
        <v>0</v>
      </c>
      <c r="AX16">
        <f t="shared" si="6"/>
        <v>0</v>
      </c>
      <c r="AY16">
        <f t="shared" si="6"/>
        <v>0</v>
      </c>
      <c r="BA16">
        <f t="shared" si="7"/>
        <v>0</v>
      </c>
      <c r="BB16">
        <f t="shared" si="8"/>
        <v>0</v>
      </c>
      <c r="BC16">
        <f t="shared" si="9"/>
        <v>0</v>
      </c>
      <c r="BD16">
        <f t="shared" si="10"/>
        <v>0</v>
      </c>
    </row>
    <row r="17" spans="1:56" x14ac:dyDescent="0.3">
      <c r="A17" s="7">
        <v>2225</v>
      </c>
      <c r="B17" s="6">
        <v>127683</v>
      </c>
      <c r="C17" s="7">
        <v>1</v>
      </c>
      <c r="D17" s="7">
        <v>0</v>
      </c>
      <c r="E17" s="7">
        <f t="shared" si="0"/>
        <v>1</v>
      </c>
      <c r="F17" s="7">
        <v>42</v>
      </c>
      <c r="G17" s="7">
        <v>0</v>
      </c>
      <c r="H17" s="7">
        <v>0</v>
      </c>
      <c r="I17" s="7">
        <v>1</v>
      </c>
      <c r="J17" s="7">
        <v>0</v>
      </c>
      <c r="K17" s="7">
        <v>0</v>
      </c>
      <c r="L17" s="7" t="str" cm="1">
        <f t="array" ref="L17">_xlfn.IFS(G17=1,G$1,H17=1,H$1,I17=1,I$1,J17=1,J$1,K17=1,K$1)</f>
        <v>Together</v>
      </c>
      <c r="M17" s="7">
        <v>0</v>
      </c>
      <c r="N17" s="7">
        <v>0</v>
      </c>
      <c r="O17" s="7">
        <v>0</v>
      </c>
      <c r="P17" s="7">
        <v>1</v>
      </c>
      <c r="Q17" s="7" t="str" cm="1">
        <f t="array" ref="Q17">_xlfn.IFS(M17=1,M$1,N17=1,N$1,O17=1,O$1,P17=1,P$1)</f>
        <v>PhD</v>
      </c>
      <c r="R17" t="s">
        <v>43</v>
      </c>
      <c r="S17" s="7">
        <v>90</v>
      </c>
      <c r="T17" s="7">
        <v>701</v>
      </c>
      <c r="U17" s="7">
        <v>42</v>
      </c>
      <c r="V17" s="7">
        <v>558</v>
      </c>
      <c r="W17" s="7">
        <v>55</v>
      </c>
      <c r="X17" s="7">
        <v>55</v>
      </c>
      <c r="Y17" s="7">
        <v>208</v>
      </c>
      <c r="Z17" s="7">
        <v>1204</v>
      </c>
      <c r="AA17" s="7">
        <v>4</v>
      </c>
      <c r="AB17" s="7">
        <v>6</v>
      </c>
      <c r="AC17" s="7">
        <v>2</v>
      </c>
      <c r="AD17" s="7">
        <v>4</v>
      </c>
      <c r="AE17" s="7">
        <v>8</v>
      </c>
      <c r="AF17" s="7">
        <v>0</v>
      </c>
      <c r="AG17" s="7">
        <v>0</v>
      </c>
      <c r="AH17" s="7">
        <v>0</v>
      </c>
      <c r="AI17" s="7">
        <v>0</v>
      </c>
      <c r="AJ17" s="7">
        <v>0</v>
      </c>
      <c r="AK17" s="7">
        <v>0</v>
      </c>
      <c r="AL17" s="7">
        <v>0</v>
      </c>
      <c r="AM17" s="8">
        <v>43474</v>
      </c>
      <c r="AO17">
        <f t="shared" si="1"/>
        <v>0</v>
      </c>
      <c r="AP17">
        <f t="shared" si="2"/>
        <v>0</v>
      </c>
      <c r="AQ17">
        <f t="shared" si="3"/>
        <v>0</v>
      </c>
      <c r="AR17">
        <f t="shared" si="4"/>
        <v>0</v>
      </c>
      <c r="AS17">
        <f t="shared" si="5"/>
        <v>0</v>
      </c>
      <c r="AU17">
        <f t="shared" si="6"/>
        <v>0</v>
      </c>
      <c r="AV17">
        <f t="shared" si="6"/>
        <v>0</v>
      </c>
      <c r="AW17">
        <f t="shared" si="6"/>
        <v>0</v>
      </c>
      <c r="AX17">
        <f t="shared" si="6"/>
        <v>0</v>
      </c>
      <c r="AY17">
        <f t="shared" si="6"/>
        <v>0</v>
      </c>
      <c r="BA17">
        <f t="shared" si="7"/>
        <v>0</v>
      </c>
      <c r="BB17">
        <f t="shared" si="8"/>
        <v>0</v>
      </c>
      <c r="BC17">
        <f t="shared" si="9"/>
        <v>0</v>
      </c>
      <c r="BD17">
        <f t="shared" si="10"/>
        <v>0</v>
      </c>
    </row>
    <row r="18" spans="1:56" x14ac:dyDescent="0.3">
      <c r="A18" s="7">
        <v>1456</v>
      </c>
      <c r="B18" s="6">
        <v>156937</v>
      </c>
      <c r="C18" s="7">
        <v>1</v>
      </c>
      <c r="D18" s="7">
        <v>0</v>
      </c>
      <c r="E18" s="7">
        <f t="shared" si="0"/>
        <v>1</v>
      </c>
      <c r="F18" s="7">
        <v>39</v>
      </c>
      <c r="G18" s="7">
        <v>0</v>
      </c>
      <c r="H18" s="7">
        <v>0</v>
      </c>
      <c r="I18" s="7">
        <v>1</v>
      </c>
      <c r="J18" s="7">
        <v>0</v>
      </c>
      <c r="K18" s="7">
        <v>0</v>
      </c>
      <c r="L18" s="7" t="str" cm="1">
        <f t="array" ref="L18">_xlfn.IFS(G18=1,G$1,H18=1,H$1,I18=1,I$1,J18=1,J$1,K18=1,K$1)</f>
        <v>Together</v>
      </c>
      <c r="M18" s="7">
        <v>0</v>
      </c>
      <c r="N18" s="7">
        <v>0</v>
      </c>
      <c r="O18" s="7">
        <v>0</v>
      </c>
      <c r="P18" s="7">
        <v>1</v>
      </c>
      <c r="Q18" s="7" t="str" cm="1">
        <f t="array" ref="Q18">_xlfn.IFS(M18=1,M$1,N18=1,N$1,O18=1,O$1,P18=1,P$1)</f>
        <v>PhD</v>
      </c>
      <c r="R18" t="s">
        <v>39</v>
      </c>
      <c r="S18" s="7">
        <v>81</v>
      </c>
      <c r="T18" s="7">
        <v>2056</v>
      </c>
      <c r="U18" s="7">
        <v>22</v>
      </c>
      <c r="V18" s="7">
        <v>345</v>
      </c>
      <c r="W18" s="7">
        <v>30</v>
      </c>
      <c r="X18" s="7">
        <v>22</v>
      </c>
      <c r="Y18" s="7">
        <v>22</v>
      </c>
      <c r="Z18" s="7">
        <v>2453</v>
      </c>
      <c r="AA18" s="7">
        <v>7</v>
      </c>
      <c r="AB18" s="7">
        <v>8</v>
      </c>
      <c r="AC18" s="7">
        <v>6</v>
      </c>
      <c r="AD18" s="7">
        <v>9</v>
      </c>
      <c r="AE18" s="7">
        <v>6</v>
      </c>
      <c r="AF18" s="7">
        <v>0</v>
      </c>
      <c r="AG18" s="7">
        <v>1</v>
      </c>
      <c r="AH18" s="7">
        <v>0</v>
      </c>
      <c r="AI18" s="7">
        <v>0</v>
      </c>
      <c r="AJ18" s="7">
        <v>0</v>
      </c>
      <c r="AK18" s="7">
        <v>0</v>
      </c>
      <c r="AL18" s="7">
        <v>1</v>
      </c>
      <c r="AM18" s="8">
        <v>43474</v>
      </c>
      <c r="AO18">
        <f t="shared" si="1"/>
        <v>0</v>
      </c>
      <c r="AP18">
        <f t="shared" si="2"/>
        <v>0</v>
      </c>
      <c r="AQ18">
        <f t="shared" si="3"/>
        <v>0</v>
      </c>
      <c r="AR18">
        <f t="shared" si="4"/>
        <v>1</v>
      </c>
      <c r="AS18">
        <f t="shared" si="5"/>
        <v>0</v>
      </c>
      <c r="AU18">
        <f t="shared" si="6"/>
        <v>0</v>
      </c>
      <c r="AV18">
        <f t="shared" si="6"/>
        <v>0</v>
      </c>
      <c r="AW18">
        <f t="shared" si="6"/>
        <v>0</v>
      </c>
      <c r="AX18">
        <f t="shared" si="6"/>
        <v>0</v>
      </c>
      <c r="AY18">
        <f t="shared" si="6"/>
        <v>0</v>
      </c>
      <c r="BA18">
        <f t="shared" si="7"/>
        <v>0</v>
      </c>
      <c r="BB18">
        <f t="shared" si="8"/>
        <v>0</v>
      </c>
      <c r="BC18">
        <f t="shared" si="9"/>
        <v>0</v>
      </c>
      <c r="BD18">
        <f t="shared" si="10"/>
        <v>0</v>
      </c>
    </row>
    <row r="19" spans="1:56" x14ac:dyDescent="0.3">
      <c r="A19" s="7">
        <v>2117</v>
      </c>
      <c r="B19" s="6">
        <v>136778</v>
      </c>
      <c r="C19" s="7">
        <v>1</v>
      </c>
      <c r="D19" s="7">
        <v>1</v>
      </c>
      <c r="E19" s="7">
        <f t="shared" si="0"/>
        <v>2</v>
      </c>
      <c r="F19" s="7">
        <v>52</v>
      </c>
      <c r="G19" s="7">
        <v>0</v>
      </c>
      <c r="H19" s="7">
        <v>1</v>
      </c>
      <c r="I19" s="7">
        <v>0</v>
      </c>
      <c r="J19" s="7">
        <v>0</v>
      </c>
      <c r="K19" s="7">
        <v>0</v>
      </c>
      <c r="L19" s="7" t="str" cm="1">
        <f t="array" ref="L19">_xlfn.IFS(G19=1,G$1,H19=1,H$1,I19=1,I$1,J19=1,J$1,K19=1,K$1)</f>
        <v>Married</v>
      </c>
      <c r="M19" s="7">
        <v>0</v>
      </c>
      <c r="N19" s="7">
        <v>0</v>
      </c>
      <c r="O19" s="7">
        <v>0</v>
      </c>
      <c r="P19" s="7">
        <v>1</v>
      </c>
      <c r="Q19" s="7" t="str" cm="1">
        <f t="array" ref="Q19">_xlfn.IFS(M19=1,M$1,N19=1,N$1,O19=1,O$1,P19=1,P$1)</f>
        <v>PhD</v>
      </c>
      <c r="R19" t="s">
        <v>43</v>
      </c>
      <c r="S19" s="7">
        <v>63</v>
      </c>
      <c r="T19" s="7">
        <v>108</v>
      </c>
      <c r="U19" s="7">
        <v>15</v>
      </c>
      <c r="V19" s="7">
        <v>126</v>
      </c>
      <c r="W19" s="7">
        <v>7</v>
      </c>
      <c r="X19" s="7">
        <v>15</v>
      </c>
      <c r="Y19" s="7">
        <v>15</v>
      </c>
      <c r="Z19" s="7">
        <v>257</v>
      </c>
      <c r="AA19" s="7">
        <v>3</v>
      </c>
      <c r="AB19" s="7">
        <v>3</v>
      </c>
      <c r="AC19" s="7">
        <v>0</v>
      </c>
      <c r="AD19" s="7">
        <v>3</v>
      </c>
      <c r="AE19" s="7">
        <v>9</v>
      </c>
      <c r="AF19" s="7">
        <v>0</v>
      </c>
      <c r="AG19" s="7">
        <v>0</v>
      </c>
      <c r="AH19" s="7">
        <v>0</v>
      </c>
      <c r="AI19" s="7">
        <v>0</v>
      </c>
      <c r="AJ19" s="7">
        <v>0</v>
      </c>
      <c r="AK19" s="7">
        <v>0</v>
      </c>
      <c r="AL19" s="7">
        <v>0</v>
      </c>
      <c r="AM19" s="8">
        <v>43475</v>
      </c>
      <c r="AO19">
        <f t="shared" si="1"/>
        <v>0</v>
      </c>
      <c r="AP19">
        <f t="shared" si="2"/>
        <v>0</v>
      </c>
      <c r="AQ19">
        <f t="shared" si="3"/>
        <v>0</v>
      </c>
      <c r="AR19">
        <f t="shared" si="4"/>
        <v>0</v>
      </c>
      <c r="AS19">
        <f t="shared" si="5"/>
        <v>0</v>
      </c>
      <c r="AU19">
        <f t="shared" si="6"/>
        <v>0</v>
      </c>
      <c r="AV19">
        <f t="shared" si="6"/>
        <v>0</v>
      </c>
      <c r="AW19">
        <f t="shared" si="6"/>
        <v>0</v>
      </c>
      <c r="AX19">
        <f t="shared" si="6"/>
        <v>0</v>
      </c>
      <c r="AY19">
        <f t="shared" si="6"/>
        <v>0</v>
      </c>
      <c r="BA19">
        <f t="shared" si="7"/>
        <v>0</v>
      </c>
      <c r="BB19">
        <f t="shared" si="8"/>
        <v>0</v>
      </c>
      <c r="BC19">
        <f t="shared" si="9"/>
        <v>0</v>
      </c>
      <c r="BD19">
        <f t="shared" si="10"/>
        <v>0</v>
      </c>
    </row>
    <row r="20" spans="1:56" x14ac:dyDescent="0.3">
      <c r="A20" s="7">
        <v>1525</v>
      </c>
      <c r="B20" s="6">
        <v>143638</v>
      </c>
      <c r="C20" s="7">
        <v>0</v>
      </c>
      <c r="D20" s="7">
        <v>1</v>
      </c>
      <c r="E20" s="7">
        <f t="shared" si="0"/>
        <v>1</v>
      </c>
      <c r="F20" s="7">
        <v>51</v>
      </c>
      <c r="G20" s="7">
        <v>0</v>
      </c>
      <c r="H20" s="7">
        <v>0</v>
      </c>
      <c r="I20" s="7">
        <v>0</v>
      </c>
      <c r="J20" s="7">
        <v>0</v>
      </c>
      <c r="K20" s="7">
        <v>1</v>
      </c>
      <c r="L20" s="7" t="str" cm="1">
        <f t="array" ref="L20">_xlfn.IFS(G20=1,G$1,H20=1,H$1,I20=1,I$1,J20=1,J$1,K20=1,K$1)</f>
        <v>Widow</v>
      </c>
      <c r="M20" s="7">
        <v>0</v>
      </c>
      <c r="N20" s="7">
        <v>1</v>
      </c>
      <c r="O20" s="7">
        <v>0</v>
      </c>
      <c r="P20" s="7">
        <v>0</v>
      </c>
      <c r="Q20" s="7" t="str" cm="1">
        <f t="array" ref="Q20">_xlfn.IFS(M20=1,M$1,N20=1,N$1,O20=1,O$1,P20=1,P$1)</f>
        <v>Graduate</v>
      </c>
      <c r="R20" t="s">
        <v>41</v>
      </c>
      <c r="S20" s="7">
        <v>37</v>
      </c>
      <c r="T20" s="7">
        <v>207</v>
      </c>
      <c r="U20" s="7">
        <v>33</v>
      </c>
      <c r="V20" s="7">
        <v>273</v>
      </c>
      <c r="W20" s="7">
        <v>23</v>
      </c>
      <c r="X20" s="7">
        <v>63</v>
      </c>
      <c r="Y20" s="7">
        <v>63</v>
      </c>
      <c r="Z20" s="7">
        <v>537</v>
      </c>
      <c r="AA20" s="7">
        <v>2</v>
      </c>
      <c r="AB20" s="7">
        <v>4</v>
      </c>
      <c r="AC20" s="7">
        <v>1</v>
      </c>
      <c r="AD20" s="7">
        <v>4</v>
      </c>
      <c r="AE20" s="7">
        <v>7</v>
      </c>
      <c r="AF20" s="7">
        <v>0</v>
      </c>
      <c r="AG20" s="7">
        <v>0</v>
      </c>
      <c r="AH20" s="7">
        <v>0</v>
      </c>
      <c r="AI20" s="7">
        <v>0</v>
      </c>
      <c r="AJ20" s="7">
        <v>0</v>
      </c>
      <c r="AK20" s="7">
        <v>0</v>
      </c>
      <c r="AL20" s="7">
        <v>0</v>
      </c>
      <c r="AM20" s="8">
        <v>43476</v>
      </c>
      <c r="AO20">
        <f t="shared" si="1"/>
        <v>0</v>
      </c>
      <c r="AP20">
        <f t="shared" si="2"/>
        <v>0</v>
      </c>
      <c r="AQ20">
        <f t="shared" si="3"/>
        <v>0</v>
      </c>
      <c r="AR20">
        <f t="shared" si="4"/>
        <v>0</v>
      </c>
      <c r="AS20">
        <f t="shared" si="5"/>
        <v>0</v>
      </c>
      <c r="AU20">
        <f t="shared" si="6"/>
        <v>0</v>
      </c>
      <c r="AV20">
        <f t="shared" si="6"/>
        <v>0</v>
      </c>
      <c r="AW20">
        <f t="shared" si="6"/>
        <v>0</v>
      </c>
      <c r="AX20">
        <f t="shared" si="6"/>
        <v>0</v>
      </c>
      <c r="AY20">
        <f t="shared" si="6"/>
        <v>0</v>
      </c>
      <c r="BA20">
        <f t="shared" si="7"/>
        <v>0</v>
      </c>
      <c r="BB20">
        <f t="shared" si="8"/>
        <v>0</v>
      </c>
      <c r="BC20">
        <f t="shared" si="9"/>
        <v>0</v>
      </c>
      <c r="BD20">
        <f t="shared" si="10"/>
        <v>0</v>
      </c>
    </row>
    <row r="21" spans="1:56" x14ac:dyDescent="0.3">
      <c r="A21" s="7">
        <v>1484</v>
      </c>
      <c r="B21" s="6">
        <v>127203</v>
      </c>
      <c r="C21" s="7">
        <v>1</v>
      </c>
      <c r="D21" s="7">
        <v>1</v>
      </c>
      <c r="E21" s="7">
        <f t="shared" si="0"/>
        <v>2</v>
      </c>
      <c r="F21" s="7">
        <v>70</v>
      </c>
      <c r="G21" s="7">
        <v>0</v>
      </c>
      <c r="H21" s="7">
        <v>0</v>
      </c>
      <c r="I21" s="7">
        <v>1</v>
      </c>
      <c r="J21" s="7">
        <v>0</v>
      </c>
      <c r="K21" s="7">
        <v>0</v>
      </c>
      <c r="L21" s="7" t="str" cm="1">
        <f t="array" ref="L21">_xlfn.IFS(G21=1,G$1,H21=1,H$1,I21=1,I$1,J21=1,J$1,K21=1,K$1)</f>
        <v>Together</v>
      </c>
      <c r="M21" s="7">
        <v>0</v>
      </c>
      <c r="N21" s="7">
        <v>1</v>
      </c>
      <c r="O21" s="7">
        <v>0</v>
      </c>
      <c r="P21" s="7">
        <v>0</v>
      </c>
      <c r="Q21" s="7" t="str" cm="1">
        <f t="array" ref="Q21">_xlfn.IFS(M21=1,M$1,N21=1,N$1,O21=1,O$1,P21=1,P$1)</f>
        <v>Graduate</v>
      </c>
      <c r="R21" t="s">
        <v>44</v>
      </c>
      <c r="S21" s="7">
        <v>92</v>
      </c>
      <c r="T21" s="7">
        <v>61</v>
      </c>
      <c r="U21" s="7">
        <v>9</v>
      </c>
      <c r="V21" s="7">
        <v>98</v>
      </c>
      <c r="W21" s="7">
        <v>19</v>
      </c>
      <c r="X21" s="7">
        <v>0</v>
      </c>
      <c r="Y21" s="7">
        <v>112</v>
      </c>
      <c r="Z21" s="7">
        <v>75</v>
      </c>
      <c r="AA21" s="7">
        <v>2</v>
      </c>
      <c r="AB21" s="7">
        <v>1</v>
      </c>
      <c r="AC21" s="7">
        <v>1</v>
      </c>
      <c r="AD21" s="7">
        <v>2</v>
      </c>
      <c r="AE21" s="7">
        <v>8</v>
      </c>
      <c r="AF21" s="7">
        <v>0</v>
      </c>
      <c r="AG21" s="7">
        <v>0</v>
      </c>
      <c r="AH21" s="7">
        <v>0</v>
      </c>
      <c r="AI21" s="7">
        <v>0</v>
      </c>
      <c r="AJ21" s="7">
        <v>0</v>
      </c>
      <c r="AK21" s="7">
        <v>0</v>
      </c>
      <c r="AL21" s="7">
        <v>0</v>
      </c>
      <c r="AM21" s="8">
        <v>43476</v>
      </c>
      <c r="AO21">
        <f t="shared" si="1"/>
        <v>0</v>
      </c>
      <c r="AP21">
        <f t="shared" si="2"/>
        <v>0</v>
      </c>
      <c r="AQ21">
        <f t="shared" si="3"/>
        <v>0</v>
      </c>
      <c r="AR21">
        <f t="shared" si="4"/>
        <v>0</v>
      </c>
      <c r="AS21">
        <f t="shared" si="5"/>
        <v>0</v>
      </c>
      <c r="AU21">
        <f t="shared" si="6"/>
        <v>0</v>
      </c>
      <c r="AV21">
        <f t="shared" si="6"/>
        <v>0</v>
      </c>
      <c r="AW21">
        <f t="shared" si="6"/>
        <v>0</v>
      </c>
      <c r="AX21">
        <f t="shared" si="6"/>
        <v>0</v>
      </c>
      <c r="AY21">
        <f t="shared" si="6"/>
        <v>0</v>
      </c>
      <c r="BA21">
        <f t="shared" si="7"/>
        <v>0</v>
      </c>
      <c r="BB21">
        <f t="shared" si="8"/>
        <v>0</v>
      </c>
      <c r="BC21">
        <f t="shared" si="9"/>
        <v>0</v>
      </c>
      <c r="BD21">
        <f t="shared" si="10"/>
        <v>0</v>
      </c>
    </row>
    <row r="22" spans="1:56" x14ac:dyDescent="0.3">
      <c r="A22" s="7">
        <v>3107</v>
      </c>
      <c r="B22" s="6">
        <v>129435</v>
      </c>
      <c r="C22" s="7">
        <v>1</v>
      </c>
      <c r="D22" s="7">
        <v>1</v>
      </c>
      <c r="E22" s="7">
        <f t="shared" si="0"/>
        <v>2</v>
      </c>
      <c r="F22" s="7">
        <v>54</v>
      </c>
      <c r="G22" s="7">
        <v>1</v>
      </c>
      <c r="H22" s="7">
        <v>0</v>
      </c>
      <c r="I22" s="7">
        <v>0</v>
      </c>
      <c r="J22" s="7">
        <v>0</v>
      </c>
      <c r="K22" s="7">
        <v>0</v>
      </c>
      <c r="L22" s="7" t="str" cm="1">
        <f t="array" ref="L22">_xlfn.IFS(G22=1,G$1,H22=1,H$1,I22=1,I$1,J22=1,J$1,K22=1,K$1)</f>
        <v>Divorced</v>
      </c>
      <c r="M22" s="7">
        <v>0</v>
      </c>
      <c r="N22" s="7">
        <v>0</v>
      </c>
      <c r="O22" s="7">
        <v>1</v>
      </c>
      <c r="P22" s="7">
        <v>0</v>
      </c>
      <c r="Q22" s="7" t="str" cm="1">
        <f t="array" ref="Q22">_xlfn.IFS(M22=1,M$1,N22=1,N$1,O22=1,O$1,P22=1,P$1)</f>
        <v>Master</v>
      </c>
      <c r="R22" t="s">
        <v>43</v>
      </c>
      <c r="S22" s="7">
        <v>11</v>
      </c>
      <c r="T22" s="7">
        <v>308</v>
      </c>
      <c r="U22" s="7">
        <v>13</v>
      </c>
      <c r="V22" s="7">
        <v>163</v>
      </c>
      <c r="W22" s="7">
        <v>18</v>
      </c>
      <c r="X22" s="7">
        <v>9</v>
      </c>
      <c r="Y22" s="7">
        <v>281</v>
      </c>
      <c r="Z22" s="7">
        <v>229</v>
      </c>
      <c r="AA22" s="7">
        <v>4</v>
      </c>
      <c r="AB22" s="7">
        <v>3</v>
      </c>
      <c r="AC22" s="7">
        <v>2</v>
      </c>
      <c r="AD22" s="7">
        <v>2</v>
      </c>
      <c r="AE22" s="7">
        <v>9</v>
      </c>
      <c r="AF22" s="7">
        <v>0</v>
      </c>
      <c r="AG22" s="7">
        <v>0</v>
      </c>
      <c r="AH22" s="7">
        <v>0</v>
      </c>
      <c r="AI22" s="7">
        <v>0</v>
      </c>
      <c r="AJ22" s="7">
        <v>0</v>
      </c>
      <c r="AK22" s="7">
        <v>0</v>
      </c>
      <c r="AL22" s="7">
        <v>1</v>
      </c>
      <c r="AM22" s="8">
        <v>43476</v>
      </c>
      <c r="AO22">
        <f t="shared" si="1"/>
        <v>0</v>
      </c>
      <c r="AP22">
        <f t="shared" si="2"/>
        <v>0</v>
      </c>
      <c r="AQ22">
        <f t="shared" si="3"/>
        <v>0</v>
      </c>
      <c r="AR22">
        <f t="shared" si="4"/>
        <v>0</v>
      </c>
      <c r="AS22">
        <f t="shared" si="5"/>
        <v>0</v>
      </c>
      <c r="AU22">
        <f t="shared" si="6"/>
        <v>0</v>
      </c>
      <c r="AV22">
        <f t="shared" si="6"/>
        <v>0</v>
      </c>
      <c r="AW22">
        <f t="shared" si="6"/>
        <v>0</v>
      </c>
      <c r="AX22">
        <f t="shared" si="6"/>
        <v>0</v>
      </c>
      <c r="AY22">
        <f t="shared" si="6"/>
        <v>0</v>
      </c>
      <c r="BA22">
        <f t="shared" si="7"/>
        <v>0</v>
      </c>
      <c r="BB22">
        <f t="shared" si="8"/>
        <v>0</v>
      </c>
      <c r="BC22">
        <f t="shared" si="9"/>
        <v>0</v>
      </c>
      <c r="BD22">
        <f t="shared" si="10"/>
        <v>0</v>
      </c>
    </row>
    <row r="23" spans="1:56" x14ac:dyDescent="0.3">
      <c r="A23" s="7">
        <v>2989</v>
      </c>
      <c r="B23" s="6">
        <v>168281</v>
      </c>
      <c r="C23" s="7">
        <v>0</v>
      </c>
      <c r="D23" s="7">
        <v>0</v>
      </c>
      <c r="E23" s="7">
        <f t="shared" si="0"/>
        <v>0</v>
      </c>
      <c r="F23" s="7">
        <v>62</v>
      </c>
      <c r="G23" s="7">
        <v>0</v>
      </c>
      <c r="H23" s="7">
        <v>0</v>
      </c>
      <c r="I23" s="7">
        <v>0</v>
      </c>
      <c r="J23" s="7">
        <v>1</v>
      </c>
      <c r="K23" s="7">
        <v>0</v>
      </c>
      <c r="L23" s="7" t="str" cm="1">
        <f t="array" ref="L23">_xlfn.IFS(G23=1,G$1,H23=1,H$1,I23=1,I$1,J23=1,J$1,K23=1,K$1)</f>
        <v>Single</v>
      </c>
      <c r="M23" s="7">
        <v>0</v>
      </c>
      <c r="N23" s="7">
        <v>1</v>
      </c>
      <c r="O23" s="7">
        <v>0</v>
      </c>
      <c r="P23" s="7">
        <v>0</v>
      </c>
      <c r="Q23" s="7" t="str" cm="1">
        <f t="array" ref="Q23">_xlfn.IFS(M23=1,M$1,N23=1,N$1,O23=1,O$1,P23=1,P$1)</f>
        <v>Graduate</v>
      </c>
      <c r="R23" t="s">
        <v>41</v>
      </c>
      <c r="S23" s="7">
        <v>31</v>
      </c>
      <c r="T23" s="7">
        <v>2452</v>
      </c>
      <c r="U23" s="7">
        <v>276</v>
      </c>
      <c r="V23" s="7">
        <v>1028</v>
      </c>
      <c r="W23" s="7">
        <v>104</v>
      </c>
      <c r="X23" s="7">
        <v>118</v>
      </c>
      <c r="Y23" s="7">
        <v>101</v>
      </c>
      <c r="Z23" s="7">
        <v>3877</v>
      </c>
      <c r="AA23" s="7">
        <v>1</v>
      </c>
      <c r="AB23" s="7">
        <v>2</v>
      </c>
      <c r="AC23" s="7">
        <v>9</v>
      </c>
      <c r="AD23" s="7">
        <v>13</v>
      </c>
      <c r="AE23" s="7">
        <v>5</v>
      </c>
      <c r="AF23" s="7">
        <v>0</v>
      </c>
      <c r="AG23" s="7">
        <v>0</v>
      </c>
      <c r="AH23" s="7">
        <v>0</v>
      </c>
      <c r="AI23" s="7">
        <v>0</v>
      </c>
      <c r="AJ23" s="7">
        <v>0</v>
      </c>
      <c r="AK23" s="7">
        <v>0</v>
      </c>
      <c r="AL23" s="7">
        <v>1</v>
      </c>
      <c r="AM23" s="8">
        <v>43477</v>
      </c>
      <c r="AO23">
        <f t="shared" si="1"/>
        <v>0</v>
      </c>
      <c r="AP23">
        <f t="shared" si="2"/>
        <v>0</v>
      </c>
      <c r="AQ23">
        <f t="shared" si="3"/>
        <v>0</v>
      </c>
      <c r="AR23">
        <f t="shared" si="4"/>
        <v>0</v>
      </c>
      <c r="AS23">
        <f t="shared" si="5"/>
        <v>0</v>
      </c>
      <c r="AU23">
        <f t="shared" si="6"/>
        <v>0</v>
      </c>
      <c r="AV23">
        <f t="shared" si="6"/>
        <v>0</v>
      </c>
      <c r="AW23">
        <f t="shared" si="6"/>
        <v>0</v>
      </c>
      <c r="AX23">
        <f t="shared" si="6"/>
        <v>0</v>
      </c>
      <c r="AY23">
        <f t="shared" si="6"/>
        <v>0</v>
      </c>
      <c r="BA23">
        <f t="shared" si="7"/>
        <v>0</v>
      </c>
      <c r="BB23">
        <f t="shared" si="8"/>
        <v>0</v>
      </c>
      <c r="BC23">
        <f t="shared" si="9"/>
        <v>0</v>
      </c>
      <c r="BD23">
        <f t="shared" si="10"/>
        <v>0</v>
      </c>
    </row>
    <row r="24" spans="1:56" x14ac:dyDescent="0.3">
      <c r="A24" s="7">
        <v>2917</v>
      </c>
      <c r="B24" s="6">
        <v>123763</v>
      </c>
      <c r="C24" s="7">
        <v>1</v>
      </c>
      <c r="D24" s="7">
        <v>0</v>
      </c>
      <c r="E24" s="7">
        <f t="shared" si="0"/>
        <v>1</v>
      </c>
      <c r="F24" s="7">
        <v>43</v>
      </c>
      <c r="G24" s="7">
        <v>0</v>
      </c>
      <c r="H24" s="7">
        <v>0</v>
      </c>
      <c r="I24" s="7">
        <v>0</v>
      </c>
      <c r="J24" s="7">
        <v>1</v>
      </c>
      <c r="K24" s="7">
        <v>0</v>
      </c>
      <c r="L24" s="7" t="str" cm="1">
        <f t="array" ref="L24">_xlfn.IFS(G24=1,G$1,H24=1,H$1,I24=1,I$1,J24=1,J$1,K24=1,K$1)</f>
        <v>Single</v>
      </c>
      <c r="M24" s="7">
        <v>0</v>
      </c>
      <c r="N24" s="7">
        <v>1</v>
      </c>
      <c r="O24" s="7">
        <v>0</v>
      </c>
      <c r="P24" s="7">
        <v>0</v>
      </c>
      <c r="Q24" s="7" t="str" cm="1">
        <f t="array" ref="Q24">_xlfn.IFS(M24=1,M$1,N24=1,N$1,O24=1,O$1,P24=1,P$1)</f>
        <v>Graduate</v>
      </c>
      <c r="R24" t="s">
        <v>41</v>
      </c>
      <c r="S24" s="7">
        <v>64</v>
      </c>
      <c r="T24" s="7">
        <v>115</v>
      </c>
      <c r="U24" s="7">
        <v>0</v>
      </c>
      <c r="V24" s="7">
        <v>31</v>
      </c>
      <c r="W24" s="7">
        <v>31</v>
      </c>
      <c r="X24" s="7">
        <v>10</v>
      </c>
      <c r="Y24" s="7">
        <v>31</v>
      </c>
      <c r="Z24" s="7">
        <v>156</v>
      </c>
      <c r="AA24" s="7">
        <v>1</v>
      </c>
      <c r="AB24" s="7">
        <v>1</v>
      </c>
      <c r="AC24" s="7">
        <v>0</v>
      </c>
      <c r="AD24" s="7">
        <v>3</v>
      </c>
      <c r="AE24" s="7">
        <v>7</v>
      </c>
      <c r="AF24" s="7">
        <v>0</v>
      </c>
      <c r="AG24" s="7">
        <v>0</v>
      </c>
      <c r="AH24" s="7">
        <v>0</v>
      </c>
      <c r="AI24" s="7">
        <v>0</v>
      </c>
      <c r="AJ24" s="7">
        <v>0</v>
      </c>
      <c r="AK24" s="7">
        <v>0</v>
      </c>
      <c r="AL24" s="7">
        <v>0</v>
      </c>
      <c r="AM24" s="8">
        <v>43477</v>
      </c>
      <c r="AO24">
        <f t="shared" si="1"/>
        <v>0</v>
      </c>
      <c r="AP24">
        <f t="shared" si="2"/>
        <v>0</v>
      </c>
      <c r="AQ24">
        <f t="shared" si="3"/>
        <v>0</v>
      </c>
      <c r="AR24">
        <f t="shared" si="4"/>
        <v>0</v>
      </c>
      <c r="AS24">
        <f t="shared" si="5"/>
        <v>0</v>
      </c>
      <c r="AU24">
        <f t="shared" si="6"/>
        <v>0</v>
      </c>
      <c r="AV24">
        <f t="shared" si="6"/>
        <v>0</v>
      </c>
      <c r="AW24">
        <f t="shared" si="6"/>
        <v>0</v>
      </c>
      <c r="AX24">
        <f t="shared" si="6"/>
        <v>0</v>
      </c>
      <c r="AY24">
        <f t="shared" si="6"/>
        <v>0</v>
      </c>
      <c r="BA24">
        <f t="shared" si="7"/>
        <v>0</v>
      </c>
      <c r="BB24">
        <f t="shared" si="8"/>
        <v>0</v>
      </c>
      <c r="BC24">
        <f t="shared" si="9"/>
        <v>0</v>
      </c>
      <c r="BD24">
        <f t="shared" si="10"/>
        <v>0</v>
      </c>
    </row>
    <row r="25" spans="1:56" x14ac:dyDescent="0.3">
      <c r="A25" s="7">
        <v>1712</v>
      </c>
      <c r="B25" s="6">
        <v>153593</v>
      </c>
      <c r="C25" s="7">
        <v>1</v>
      </c>
      <c r="D25" s="7">
        <v>1</v>
      </c>
      <c r="E25" s="7">
        <f t="shared" si="0"/>
        <v>2</v>
      </c>
      <c r="F25" s="7">
        <v>67</v>
      </c>
      <c r="G25" s="7">
        <v>0</v>
      </c>
      <c r="H25" s="7">
        <v>0</v>
      </c>
      <c r="I25" s="7">
        <v>1</v>
      </c>
      <c r="J25" s="7">
        <v>0</v>
      </c>
      <c r="K25" s="7">
        <v>0</v>
      </c>
      <c r="L25" s="7" t="str" cm="1">
        <f t="array" ref="L25">_xlfn.IFS(G25=1,G$1,H25=1,H$1,I25=1,I$1,J25=1,J$1,K25=1,K$1)</f>
        <v>Together</v>
      </c>
      <c r="M25" s="7">
        <v>0</v>
      </c>
      <c r="N25" s="7">
        <v>0</v>
      </c>
      <c r="O25" s="7">
        <v>0</v>
      </c>
      <c r="P25" s="7">
        <v>1</v>
      </c>
      <c r="Q25" s="7" t="str" cm="1">
        <f t="array" ref="Q25">_xlfn.IFS(M25=1,M$1,N25=1,N$1,O25=1,O$1,P25=1,P$1)</f>
        <v>PhD</v>
      </c>
      <c r="R25" t="s">
        <v>44</v>
      </c>
      <c r="S25" s="7">
        <v>60</v>
      </c>
      <c r="T25" s="7">
        <v>1000</v>
      </c>
      <c r="U25" s="7">
        <v>11</v>
      </c>
      <c r="V25" s="7">
        <v>224</v>
      </c>
      <c r="W25" s="7">
        <v>17</v>
      </c>
      <c r="X25" s="7">
        <v>0</v>
      </c>
      <c r="Y25" s="7">
        <v>123</v>
      </c>
      <c r="Z25" s="7">
        <v>1129</v>
      </c>
      <c r="AA25" s="7">
        <v>8</v>
      </c>
      <c r="AB25" s="7">
        <v>7</v>
      </c>
      <c r="AC25" s="7">
        <v>2</v>
      </c>
      <c r="AD25" s="7">
        <v>6</v>
      </c>
      <c r="AE25" s="7">
        <v>8</v>
      </c>
      <c r="AF25" s="7">
        <v>0</v>
      </c>
      <c r="AG25" s="7">
        <v>0</v>
      </c>
      <c r="AH25" s="7">
        <v>0</v>
      </c>
      <c r="AI25" s="7">
        <v>0</v>
      </c>
      <c r="AJ25" s="7">
        <v>0</v>
      </c>
      <c r="AK25" s="7">
        <v>0</v>
      </c>
      <c r="AL25" s="7">
        <v>0</v>
      </c>
      <c r="AM25" s="8">
        <v>43477</v>
      </c>
      <c r="AO25">
        <f t="shared" si="1"/>
        <v>0</v>
      </c>
      <c r="AP25">
        <f t="shared" si="2"/>
        <v>0</v>
      </c>
      <c r="AQ25">
        <f t="shared" si="3"/>
        <v>0</v>
      </c>
      <c r="AR25">
        <f t="shared" si="4"/>
        <v>0</v>
      </c>
      <c r="AS25">
        <f t="shared" si="5"/>
        <v>0</v>
      </c>
      <c r="AU25">
        <f t="shared" si="6"/>
        <v>0</v>
      </c>
      <c r="AV25">
        <f t="shared" si="6"/>
        <v>0</v>
      </c>
      <c r="AW25">
        <f t="shared" si="6"/>
        <v>0</v>
      </c>
      <c r="AX25">
        <f t="shared" si="6"/>
        <v>0</v>
      </c>
      <c r="AY25">
        <f t="shared" si="6"/>
        <v>0</v>
      </c>
      <c r="BA25">
        <f t="shared" si="7"/>
        <v>0</v>
      </c>
      <c r="BB25">
        <f t="shared" si="8"/>
        <v>0</v>
      </c>
      <c r="BC25">
        <f t="shared" si="9"/>
        <v>0</v>
      </c>
      <c r="BD25">
        <f t="shared" si="10"/>
        <v>0</v>
      </c>
    </row>
    <row r="26" spans="1:56" x14ac:dyDescent="0.3">
      <c r="A26" s="7">
        <v>2381</v>
      </c>
      <c r="B26" s="6">
        <v>136947</v>
      </c>
      <c r="C26" s="7">
        <v>1</v>
      </c>
      <c r="D26" s="7">
        <v>1</v>
      </c>
      <c r="E26" s="7">
        <f t="shared" si="0"/>
        <v>2</v>
      </c>
      <c r="F26" s="7">
        <v>53</v>
      </c>
      <c r="G26" s="7">
        <v>0</v>
      </c>
      <c r="H26" s="7">
        <v>1</v>
      </c>
      <c r="I26" s="7">
        <v>0</v>
      </c>
      <c r="J26" s="7">
        <v>0</v>
      </c>
      <c r="K26" s="7">
        <v>0</v>
      </c>
      <c r="L26" s="7" t="str" cm="1">
        <f t="array" ref="L26">_xlfn.IFS(G26=1,G$1,H26=1,H$1,I26=1,I$1,J26=1,J$1,K26=1,K$1)</f>
        <v>Married</v>
      </c>
      <c r="M26" s="7">
        <v>0</v>
      </c>
      <c r="N26" s="7">
        <v>0</v>
      </c>
      <c r="O26" s="7">
        <v>0</v>
      </c>
      <c r="P26" s="7">
        <v>1</v>
      </c>
      <c r="Q26" s="7" t="str" cm="1">
        <f t="array" ref="Q26">_xlfn.IFS(M26=1,M$1,N26=1,N$1,O26=1,O$1,P26=1,P$1)</f>
        <v>PhD</v>
      </c>
      <c r="R26" t="s">
        <v>43</v>
      </c>
      <c r="S26" s="7">
        <v>49</v>
      </c>
      <c r="T26" s="7">
        <v>326</v>
      </c>
      <c r="U26" s="7">
        <v>11</v>
      </c>
      <c r="V26" s="7">
        <v>78</v>
      </c>
      <c r="W26" s="7">
        <v>15</v>
      </c>
      <c r="X26" s="7">
        <v>4</v>
      </c>
      <c r="Y26" s="7">
        <v>107</v>
      </c>
      <c r="Z26" s="7">
        <v>326</v>
      </c>
      <c r="AA26" s="7">
        <v>4</v>
      </c>
      <c r="AB26" s="7">
        <v>3</v>
      </c>
      <c r="AC26" s="7">
        <v>0</v>
      </c>
      <c r="AD26" s="7">
        <v>4</v>
      </c>
      <c r="AE26" s="7">
        <v>9</v>
      </c>
      <c r="AF26" s="7">
        <v>0</v>
      </c>
      <c r="AG26" s="7">
        <v>0</v>
      </c>
      <c r="AH26" s="7">
        <v>0</v>
      </c>
      <c r="AI26" s="7">
        <v>0</v>
      </c>
      <c r="AJ26" s="7">
        <v>0</v>
      </c>
      <c r="AK26" s="7">
        <v>0</v>
      </c>
      <c r="AL26" s="7">
        <v>0</v>
      </c>
      <c r="AM26" s="8">
        <v>43477</v>
      </c>
      <c r="AO26">
        <f t="shared" si="1"/>
        <v>0</v>
      </c>
      <c r="AP26">
        <f t="shared" si="2"/>
        <v>0</v>
      </c>
      <c r="AQ26">
        <f t="shared" si="3"/>
        <v>0</v>
      </c>
      <c r="AR26">
        <f t="shared" si="4"/>
        <v>0</v>
      </c>
      <c r="AS26">
        <f t="shared" si="5"/>
        <v>0</v>
      </c>
      <c r="AU26">
        <f t="shared" si="6"/>
        <v>0</v>
      </c>
      <c r="AV26">
        <f t="shared" si="6"/>
        <v>0</v>
      </c>
      <c r="AW26">
        <f t="shared" si="6"/>
        <v>0</v>
      </c>
      <c r="AX26">
        <f t="shared" si="6"/>
        <v>0</v>
      </c>
      <c r="AY26">
        <f t="shared" si="6"/>
        <v>0</v>
      </c>
      <c r="BA26">
        <f t="shared" si="7"/>
        <v>0</v>
      </c>
      <c r="BB26">
        <f t="shared" si="8"/>
        <v>0</v>
      </c>
      <c r="BC26">
        <f t="shared" si="9"/>
        <v>0</v>
      </c>
      <c r="BD26">
        <f t="shared" si="10"/>
        <v>0</v>
      </c>
    </row>
    <row r="27" spans="1:56" x14ac:dyDescent="0.3">
      <c r="A27" s="7">
        <v>2661</v>
      </c>
      <c r="B27" s="6">
        <v>178789</v>
      </c>
      <c r="C27" s="7">
        <v>0</v>
      </c>
      <c r="D27" s="7">
        <v>0</v>
      </c>
      <c r="E27" s="7">
        <f t="shared" si="0"/>
        <v>0</v>
      </c>
      <c r="F27" s="7">
        <v>40</v>
      </c>
      <c r="G27" s="7">
        <v>1</v>
      </c>
      <c r="H27" s="7">
        <v>0</v>
      </c>
      <c r="I27" s="7">
        <v>0</v>
      </c>
      <c r="J27" s="7">
        <v>0</v>
      </c>
      <c r="K27" s="7">
        <v>0</v>
      </c>
      <c r="L27" s="7" t="str" cm="1">
        <f t="array" ref="L27">_xlfn.IFS(G27=1,G$1,H27=1,H$1,I27=1,I$1,J27=1,J$1,K27=1,K$1)</f>
        <v>Divorced</v>
      </c>
      <c r="M27" s="7">
        <v>0</v>
      </c>
      <c r="N27" s="7">
        <v>0</v>
      </c>
      <c r="O27" s="7">
        <v>1</v>
      </c>
      <c r="P27" s="7">
        <v>0</v>
      </c>
      <c r="Q27" s="7" t="str" cm="1">
        <f t="array" ref="Q27">_xlfn.IFS(M27=1,M$1,N27=1,N$1,O27=1,O$1,P27=1,P$1)</f>
        <v>Master</v>
      </c>
      <c r="R27" t="s">
        <v>40</v>
      </c>
      <c r="S27" s="7">
        <v>12</v>
      </c>
      <c r="T27" s="7">
        <v>1514</v>
      </c>
      <c r="U27" s="7">
        <v>113</v>
      </c>
      <c r="V27" s="7">
        <v>1929</v>
      </c>
      <c r="W27" s="7">
        <v>48</v>
      </c>
      <c r="X27" s="7">
        <v>188</v>
      </c>
      <c r="Y27" s="7">
        <v>188</v>
      </c>
      <c r="Z27" s="7">
        <v>3604</v>
      </c>
      <c r="AA27" s="7">
        <v>1</v>
      </c>
      <c r="AB27" s="7">
        <v>4</v>
      </c>
      <c r="AC27" s="7">
        <v>6</v>
      </c>
      <c r="AD27" s="7">
        <v>5</v>
      </c>
      <c r="AE27" s="7">
        <v>2</v>
      </c>
      <c r="AF27" s="7">
        <v>0</v>
      </c>
      <c r="AG27" s="7">
        <v>0</v>
      </c>
      <c r="AH27" s="7">
        <v>0</v>
      </c>
      <c r="AI27" s="7">
        <v>0</v>
      </c>
      <c r="AJ27" s="7">
        <v>0</v>
      </c>
      <c r="AK27" s="7">
        <v>0</v>
      </c>
      <c r="AL27" s="7">
        <v>1</v>
      </c>
      <c r="AM27" s="8">
        <v>43478</v>
      </c>
      <c r="AO27">
        <f t="shared" si="1"/>
        <v>0</v>
      </c>
      <c r="AP27">
        <f t="shared" si="2"/>
        <v>0</v>
      </c>
      <c r="AQ27">
        <f t="shared" si="3"/>
        <v>0</v>
      </c>
      <c r="AR27">
        <f t="shared" si="4"/>
        <v>0</v>
      </c>
      <c r="AS27">
        <f t="shared" si="5"/>
        <v>0</v>
      </c>
      <c r="AU27">
        <f t="shared" si="6"/>
        <v>0</v>
      </c>
      <c r="AV27">
        <f t="shared" si="6"/>
        <v>0</v>
      </c>
      <c r="AW27">
        <f t="shared" si="6"/>
        <v>0</v>
      </c>
      <c r="AX27">
        <f t="shared" si="6"/>
        <v>0</v>
      </c>
      <c r="AY27">
        <f t="shared" si="6"/>
        <v>0</v>
      </c>
      <c r="BA27">
        <f t="shared" si="7"/>
        <v>0</v>
      </c>
      <c r="BB27">
        <f t="shared" si="8"/>
        <v>0</v>
      </c>
      <c r="BC27">
        <f t="shared" si="9"/>
        <v>0</v>
      </c>
      <c r="BD27">
        <f t="shared" si="10"/>
        <v>0</v>
      </c>
    </row>
    <row r="28" spans="1:56" x14ac:dyDescent="0.3">
      <c r="A28" s="7">
        <v>1216</v>
      </c>
      <c r="B28" s="6">
        <v>179930</v>
      </c>
      <c r="C28" s="7">
        <v>0</v>
      </c>
      <c r="D28" s="7">
        <v>0</v>
      </c>
      <c r="E28" s="7">
        <f t="shared" si="0"/>
        <v>0</v>
      </c>
      <c r="F28" s="7">
        <v>48</v>
      </c>
      <c r="G28" s="7">
        <v>0</v>
      </c>
      <c r="H28" s="7">
        <v>1</v>
      </c>
      <c r="I28" s="7">
        <v>0</v>
      </c>
      <c r="J28" s="7">
        <v>0</v>
      </c>
      <c r="K28" s="7">
        <v>0</v>
      </c>
      <c r="L28" s="7" t="str" cm="1">
        <f t="array" ref="L28">_xlfn.IFS(G28=1,G$1,H28=1,H$1,I28=1,I$1,J28=1,J$1,K28=1,K$1)</f>
        <v>Married</v>
      </c>
      <c r="M28" s="7">
        <v>0</v>
      </c>
      <c r="N28" s="7">
        <v>0</v>
      </c>
      <c r="O28" s="7">
        <v>0</v>
      </c>
      <c r="P28" s="7">
        <v>1</v>
      </c>
      <c r="Q28" s="7" t="str" cm="1">
        <f t="array" ref="Q28">_xlfn.IFS(M28=1,M$1,N28=1,N$1,O28=1,O$1,P28=1,P$1)</f>
        <v>PhD</v>
      </c>
      <c r="R28" t="s">
        <v>39</v>
      </c>
      <c r="S28" s="7">
        <v>72</v>
      </c>
      <c r="T28" s="7">
        <v>1783</v>
      </c>
      <c r="U28" s="7">
        <v>194</v>
      </c>
      <c r="V28" s="7">
        <v>1666</v>
      </c>
      <c r="W28" s="7">
        <v>151</v>
      </c>
      <c r="X28" s="7">
        <v>115</v>
      </c>
      <c r="Y28" s="7">
        <v>38</v>
      </c>
      <c r="Z28" s="7">
        <v>3870</v>
      </c>
      <c r="AA28" s="7">
        <v>1</v>
      </c>
      <c r="AB28" s="7">
        <v>3</v>
      </c>
      <c r="AC28" s="7">
        <v>5</v>
      </c>
      <c r="AD28" s="7">
        <v>8</v>
      </c>
      <c r="AE28" s="7">
        <v>2</v>
      </c>
      <c r="AF28" s="7">
        <v>0</v>
      </c>
      <c r="AG28" s="7">
        <v>0</v>
      </c>
      <c r="AH28" s="7">
        <v>0</v>
      </c>
      <c r="AI28" s="7">
        <v>0</v>
      </c>
      <c r="AJ28" s="7">
        <v>0</v>
      </c>
      <c r="AK28" s="7">
        <v>0</v>
      </c>
      <c r="AL28" s="7">
        <v>0</v>
      </c>
      <c r="AM28" s="8">
        <v>43478</v>
      </c>
      <c r="AO28">
        <f t="shared" si="1"/>
        <v>0</v>
      </c>
      <c r="AP28">
        <f t="shared" si="2"/>
        <v>0</v>
      </c>
      <c r="AQ28">
        <f t="shared" si="3"/>
        <v>0</v>
      </c>
      <c r="AR28">
        <f t="shared" si="4"/>
        <v>0</v>
      </c>
      <c r="AS28">
        <f t="shared" si="5"/>
        <v>0</v>
      </c>
      <c r="AU28">
        <f t="shared" si="6"/>
        <v>0</v>
      </c>
      <c r="AV28">
        <f t="shared" si="6"/>
        <v>0</v>
      </c>
      <c r="AW28">
        <f t="shared" si="6"/>
        <v>0</v>
      </c>
      <c r="AX28">
        <f t="shared" si="6"/>
        <v>0</v>
      </c>
      <c r="AY28">
        <f t="shared" si="6"/>
        <v>0</v>
      </c>
      <c r="BA28">
        <f t="shared" si="7"/>
        <v>0</v>
      </c>
      <c r="BB28">
        <f t="shared" si="8"/>
        <v>0</v>
      </c>
      <c r="BC28">
        <f t="shared" si="9"/>
        <v>0</v>
      </c>
      <c r="BD28">
        <f t="shared" si="10"/>
        <v>0</v>
      </c>
    </row>
    <row r="29" spans="1:56" x14ac:dyDescent="0.3">
      <c r="A29" s="7">
        <v>1126</v>
      </c>
      <c r="B29" s="6">
        <v>109548</v>
      </c>
      <c r="C29" s="7">
        <v>1</v>
      </c>
      <c r="D29" s="7">
        <v>0</v>
      </c>
      <c r="E29" s="7">
        <f t="shared" si="0"/>
        <v>1</v>
      </c>
      <c r="F29" s="7">
        <v>44</v>
      </c>
      <c r="G29" s="7">
        <v>1</v>
      </c>
      <c r="H29" s="7">
        <v>0</v>
      </c>
      <c r="I29" s="7">
        <v>0</v>
      </c>
      <c r="J29" s="7">
        <v>0</v>
      </c>
      <c r="K29" s="7">
        <v>0</v>
      </c>
      <c r="L29" s="7" t="str" cm="1">
        <f t="array" ref="L29">_xlfn.IFS(G29=1,G$1,H29=1,H$1,I29=1,I$1,J29=1,J$1,K29=1,K$1)</f>
        <v>Divorced</v>
      </c>
      <c r="M29" s="7">
        <v>1</v>
      </c>
      <c r="N29" s="7">
        <v>0</v>
      </c>
      <c r="O29" s="7">
        <v>0</v>
      </c>
      <c r="P29" s="7">
        <v>0</v>
      </c>
      <c r="Q29" s="7" t="str" cm="1">
        <f t="array" ref="Q29">_xlfn.IFS(M29=1,M$1,N29=1,N$1,O29=1,O$1,P29=1,P$1)</f>
        <v>Basic</v>
      </c>
      <c r="R29" t="s">
        <v>39</v>
      </c>
      <c r="S29" s="7">
        <v>31</v>
      </c>
      <c r="T29" s="7">
        <v>0</v>
      </c>
      <c r="U29" s="7">
        <v>11</v>
      </c>
      <c r="V29" s="7">
        <v>34</v>
      </c>
      <c r="W29" s="7">
        <v>115</v>
      </c>
      <c r="X29" s="7">
        <v>69</v>
      </c>
      <c r="Y29" s="7">
        <v>103</v>
      </c>
      <c r="Z29" s="7">
        <v>126</v>
      </c>
      <c r="AA29" s="7">
        <v>2</v>
      </c>
      <c r="AB29" s="7">
        <v>1</v>
      </c>
      <c r="AC29" s="7">
        <v>0</v>
      </c>
      <c r="AD29" s="7">
        <v>3</v>
      </c>
      <c r="AE29" s="7">
        <v>8</v>
      </c>
      <c r="AF29" s="7">
        <v>0</v>
      </c>
      <c r="AG29" s="7">
        <v>0</v>
      </c>
      <c r="AH29" s="7">
        <v>0</v>
      </c>
      <c r="AI29" s="7">
        <v>0</v>
      </c>
      <c r="AJ29" s="7">
        <v>0</v>
      </c>
      <c r="AK29" s="7">
        <v>0</v>
      </c>
      <c r="AL29" s="7">
        <v>0</v>
      </c>
      <c r="AM29" s="8">
        <v>43478</v>
      </c>
      <c r="AO29">
        <f t="shared" si="1"/>
        <v>0</v>
      </c>
      <c r="AP29">
        <f t="shared" si="2"/>
        <v>0</v>
      </c>
      <c r="AQ29">
        <f t="shared" si="3"/>
        <v>0</v>
      </c>
      <c r="AR29">
        <f t="shared" si="4"/>
        <v>0</v>
      </c>
      <c r="AS29">
        <f t="shared" si="5"/>
        <v>0</v>
      </c>
      <c r="AU29">
        <f t="shared" si="6"/>
        <v>0</v>
      </c>
      <c r="AV29">
        <f t="shared" si="6"/>
        <v>0</v>
      </c>
      <c r="AW29">
        <f t="shared" si="6"/>
        <v>0</v>
      </c>
      <c r="AX29">
        <f t="shared" si="6"/>
        <v>0</v>
      </c>
      <c r="AY29">
        <f t="shared" si="6"/>
        <v>0</v>
      </c>
      <c r="BA29">
        <f t="shared" si="7"/>
        <v>0</v>
      </c>
      <c r="BB29">
        <f t="shared" si="8"/>
        <v>0</v>
      </c>
      <c r="BC29">
        <f t="shared" si="9"/>
        <v>0</v>
      </c>
      <c r="BD29">
        <f t="shared" si="10"/>
        <v>0</v>
      </c>
    </row>
    <row r="30" spans="1:56" x14ac:dyDescent="0.3">
      <c r="A30" s="7">
        <v>1020</v>
      </c>
      <c r="B30" s="6">
        <v>137040</v>
      </c>
      <c r="C30" s="7">
        <v>0</v>
      </c>
      <c r="D30" s="7">
        <v>0</v>
      </c>
      <c r="E30" s="7">
        <f t="shared" si="0"/>
        <v>0</v>
      </c>
      <c r="F30" s="7">
        <v>38</v>
      </c>
      <c r="G30" s="7">
        <v>0</v>
      </c>
      <c r="H30" s="7">
        <v>1</v>
      </c>
      <c r="I30" s="7">
        <v>0</v>
      </c>
      <c r="J30" s="7">
        <v>0</v>
      </c>
      <c r="K30" s="7">
        <v>0</v>
      </c>
      <c r="L30" s="7" t="str" cm="1">
        <f t="array" ref="L30">_xlfn.IFS(G30=1,G$1,H30=1,H$1,I30=1,I$1,J30=1,J$1,K30=1,K$1)</f>
        <v>Married</v>
      </c>
      <c r="M30" s="7">
        <v>0</v>
      </c>
      <c r="N30" s="7">
        <v>1</v>
      </c>
      <c r="O30" s="7">
        <v>0</v>
      </c>
      <c r="P30" s="7">
        <v>0</v>
      </c>
      <c r="Q30" s="7" t="str" cm="1">
        <f t="array" ref="Q30">_xlfn.IFS(M30=1,M$1,N30=1,N$1,O30=1,O$1,P30=1,P$1)</f>
        <v>Graduate</v>
      </c>
      <c r="R30" t="s">
        <v>42</v>
      </c>
      <c r="S30" s="7">
        <v>41</v>
      </c>
      <c r="T30" s="7">
        <v>318</v>
      </c>
      <c r="U30" s="7">
        <v>7</v>
      </c>
      <c r="V30" s="7">
        <v>270</v>
      </c>
      <c r="W30" s="7">
        <v>255</v>
      </c>
      <c r="X30" s="7">
        <v>141</v>
      </c>
      <c r="Y30" s="7">
        <v>178</v>
      </c>
      <c r="Z30" s="7">
        <v>814</v>
      </c>
      <c r="AA30" s="7">
        <v>1</v>
      </c>
      <c r="AB30" s="7">
        <v>4</v>
      </c>
      <c r="AC30" s="7">
        <v>2</v>
      </c>
      <c r="AD30" s="7">
        <v>5</v>
      </c>
      <c r="AE30" s="7">
        <v>8</v>
      </c>
      <c r="AF30" s="7">
        <v>0</v>
      </c>
      <c r="AG30" s="7">
        <v>0</v>
      </c>
      <c r="AH30" s="7">
        <v>0</v>
      </c>
      <c r="AI30" s="7">
        <v>0</v>
      </c>
      <c r="AJ30" s="7">
        <v>0</v>
      </c>
      <c r="AK30" s="7">
        <v>0</v>
      </c>
      <c r="AL30" s="7">
        <v>0</v>
      </c>
      <c r="AM30" s="8">
        <v>43478</v>
      </c>
      <c r="AO30">
        <f t="shared" si="1"/>
        <v>0</v>
      </c>
      <c r="AP30">
        <f t="shared" si="2"/>
        <v>0</v>
      </c>
      <c r="AQ30">
        <f t="shared" si="3"/>
        <v>0</v>
      </c>
      <c r="AR30">
        <f t="shared" si="4"/>
        <v>0</v>
      </c>
      <c r="AS30">
        <f t="shared" si="5"/>
        <v>0</v>
      </c>
      <c r="AU30">
        <f t="shared" si="6"/>
        <v>0</v>
      </c>
      <c r="AV30">
        <f t="shared" si="6"/>
        <v>0</v>
      </c>
      <c r="AW30">
        <f t="shared" si="6"/>
        <v>0</v>
      </c>
      <c r="AX30">
        <f t="shared" si="6"/>
        <v>0</v>
      </c>
      <c r="AY30">
        <f t="shared" si="6"/>
        <v>0</v>
      </c>
      <c r="BA30">
        <f t="shared" si="7"/>
        <v>0</v>
      </c>
      <c r="BB30">
        <f t="shared" si="8"/>
        <v>0</v>
      </c>
      <c r="BC30">
        <f t="shared" si="9"/>
        <v>0</v>
      </c>
      <c r="BD30">
        <f t="shared" si="10"/>
        <v>0</v>
      </c>
    </row>
    <row r="31" spans="1:56" x14ac:dyDescent="0.3">
      <c r="A31" s="7">
        <v>2107</v>
      </c>
      <c r="B31" s="6">
        <v>186358</v>
      </c>
      <c r="C31" s="7">
        <v>1</v>
      </c>
      <c r="D31" s="7">
        <v>1</v>
      </c>
      <c r="E31" s="7">
        <f t="shared" si="0"/>
        <v>2</v>
      </c>
      <c r="F31" s="7">
        <v>54</v>
      </c>
      <c r="G31" s="7">
        <v>0</v>
      </c>
      <c r="H31" s="7">
        <v>0</v>
      </c>
      <c r="I31" s="7">
        <v>0</v>
      </c>
      <c r="J31" s="7">
        <v>1</v>
      </c>
      <c r="K31" s="7">
        <v>0</v>
      </c>
      <c r="L31" s="7" t="str" cm="1">
        <f t="array" ref="L31">_xlfn.IFS(G31=1,G$1,H31=1,H$1,I31=1,I$1,J31=1,J$1,K31=1,K$1)</f>
        <v>Single</v>
      </c>
      <c r="M31" s="7">
        <v>0</v>
      </c>
      <c r="N31" s="7">
        <v>1</v>
      </c>
      <c r="O31" s="7">
        <v>0</v>
      </c>
      <c r="P31" s="7">
        <v>0</v>
      </c>
      <c r="Q31" s="7" t="str" cm="1">
        <f t="array" ref="Q31">_xlfn.IFS(M31=1,M$1,N31=1,N$1,O31=1,O$1,P31=1,P$1)</f>
        <v>Graduate</v>
      </c>
      <c r="R31" t="s">
        <v>41</v>
      </c>
      <c r="S31" s="7">
        <v>78</v>
      </c>
      <c r="T31" s="7">
        <v>2065</v>
      </c>
      <c r="U31" s="7">
        <v>101</v>
      </c>
      <c r="V31" s="7">
        <v>1066</v>
      </c>
      <c r="W31" s="7">
        <v>177</v>
      </c>
      <c r="X31" s="7">
        <v>101</v>
      </c>
      <c r="Y31" s="7">
        <v>205</v>
      </c>
      <c r="Z31" s="7">
        <v>3306</v>
      </c>
      <c r="AA31" s="7">
        <v>4</v>
      </c>
      <c r="AB31" s="7">
        <v>5</v>
      </c>
      <c r="AC31" s="7">
        <v>3</v>
      </c>
      <c r="AD31" s="7">
        <v>6</v>
      </c>
      <c r="AE31" s="7">
        <v>8</v>
      </c>
      <c r="AF31" s="7">
        <v>0</v>
      </c>
      <c r="AG31" s="7">
        <v>0</v>
      </c>
      <c r="AH31" s="7">
        <v>0</v>
      </c>
      <c r="AI31" s="7">
        <v>0</v>
      </c>
      <c r="AJ31" s="7">
        <v>0</v>
      </c>
      <c r="AK31" s="7">
        <v>0</v>
      </c>
      <c r="AL31" s="7">
        <v>0</v>
      </c>
      <c r="AM31" s="8">
        <v>43478</v>
      </c>
      <c r="AO31">
        <f t="shared" si="1"/>
        <v>0</v>
      </c>
      <c r="AP31">
        <f t="shared" si="2"/>
        <v>0</v>
      </c>
      <c r="AQ31">
        <f t="shared" si="3"/>
        <v>0</v>
      </c>
      <c r="AR31">
        <f t="shared" si="4"/>
        <v>0</v>
      </c>
      <c r="AS31">
        <f t="shared" si="5"/>
        <v>0</v>
      </c>
      <c r="AU31">
        <f t="shared" si="6"/>
        <v>0</v>
      </c>
      <c r="AV31">
        <f t="shared" si="6"/>
        <v>0</v>
      </c>
      <c r="AW31">
        <f t="shared" si="6"/>
        <v>0</v>
      </c>
      <c r="AX31">
        <f t="shared" si="6"/>
        <v>0</v>
      </c>
      <c r="AY31">
        <f t="shared" si="6"/>
        <v>0</v>
      </c>
      <c r="BA31">
        <f t="shared" si="7"/>
        <v>0</v>
      </c>
      <c r="BB31">
        <f t="shared" si="8"/>
        <v>0</v>
      </c>
      <c r="BC31">
        <f t="shared" si="9"/>
        <v>0</v>
      </c>
      <c r="BD31">
        <f t="shared" si="10"/>
        <v>0</v>
      </c>
    </row>
    <row r="32" spans="1:56" x14ac:dyDescent="0.3">
      <c r="A32" s="7">
        <v>2319</v>
      </c>
      <c r="B32" s="6">
        <v>139660</v>
      </c>
      <c r="C32" s="7">
        <v>1</v>
      </c>
      <c r="D32" s="7">
        <v>0</v>
      </c>
      <c r="E32" s="7">
        <f t="shared" si="0"/>
        <v>1</v>
      </c>
      <c r="F32" s="7">
        <v>38</v>
      </c>
      <c r="G32" s="7">
        <v>0</v>
      </c>
      <c r="H32" s="7">
        <v>0</v>
      </c>
      <c r="I32" s="7">
        <v>0</v>
      </c>
      <c r="J32" s="7">
        <v>1</v>
      </c>
      <c r="K32" s="7">
        <v>0</v>
      </c>
      <c r="L32" s="7" t="str" cm="1">
        <f t="array" ref="L32">_xlfn.IFS(G32=1,G$1,H32=1,H$1,I32=1,I$1,J32=1,J$1,K32=1,K$1)</f>
        <v>Single</v>
      </c>
      <c r="M32" s="7">
        <v>0</v>
      </c>
      <c r="N32" s="7">
        <v>1</v>
      </c>
      <c r="O32" s="7">
        <v>0</v>
      </c>
      <c r="P32" s="7">
        <v>0</v>
      </c>
      <c r="Q32" s="7" t="str" cm="1">
        <f t="array" ref="Q32">_xlfn.IFS(M32=1,M$1,N32=1,N$1,O32=1,O$1,P32=1,P$1)</f>
        <v>Graduate</v>
      </c>
      <c r="R32" t="s">
        <v>40</v>
      </c>
      <c r="S32" s="7">
        <v>36</v>
      </c>
      <c r="T32" s="7">
        <v>489</v>
      </c>
      <c r="U32" s="7">
        <v>46</v>
      </c>
      <c r="V32" s="7">
        <v>275</v>
      </c>
      <c r="W32" s="7">
        <v>70</v>
      </c>
      <c r="X32" s="7">
        <v>46</v>
      </c>
      <c r="Y32" s="7">
        <v>127</v>
      </c>
      <c r="Z32" s="7">
        <v>799</v>
      </c>
      <c r="AA32" s="7">
        <v>3</v>
      </c>
      <c r="AB32" s="7">
        <v>7</v>
      </c>
      <c r="AC32" s="7">
        <v>1</v>
      </c>
      <c r="AD32" s="7">
        <v>3</v>
      </c>
      <c r="AE32" s="7">
        <v>9</v>
      </c>
      <c r="AF32" s="7">
        <v>0</v>
      </c>
      <c r="AG32" s="7">
        <v>0</v>
      </c>
      <c r="AH32" s="7">
        <v>0</v>
      </c>
      <c r="AI32" s="7">
        <v>0</v>
      </c>
      <c r="AJ32" s="7">
        <v>0</v>
      </c>
      <c r="AK32" s="7">
        <v>0</v>
      </c>
      <c r="AL32" s="7">
        <v>1</v>
      </c>
      <c r="AM32" s="8">
        <v>43478</v>
      </c>
      <c r="AO32">
        <f t="shared" si="1"/>
        <v>0</v>
      </c>
      <c r="AP32">
        <f t="shared" si="2"/>
        <v>0</v>
      </c>
      <c r="AQ32">
        <f t="shared" si="3"/>
        <v>0</v>
      </c>
      <c r="AR32">
        <f t="shared" si="4"/>
        <v>0</v>
      </c>
      <c r="AS32">
        <f t="shared" si="5"/>
        <v>0</v>
      </c>
      <c r="AU32">
        <f t="shared" si="6"/>
        <v>0</v>
      </c>
      <c r="AV32">
        <f t="shared" si="6"/>
        <v>0</v>
      </c>
      <c r="AW32">
        <f t="shared" si="6"/>
        <v>0</v>
      </c>
      <c r="AX32">
        <f t="shared" si="6"/>
        <v>0</v>
      </c>
      <c r="AY32">
        <f t="shared" si="6"/>
        <v>0</v>
      </c>
      <c r="BA32">
        <f t="shared" si="7"/>
        <v>0</v>
      </c>
      <c r="BB32">
        <f t="shared" si="8"/>
        <v>0</v>
      </c>
      <c r="BC32">
        <f t="shared" si="9"/>
        <v>0</v>
      </c>
      <c r="BD32">
        <f t="shared" si="10"/>
        <v>0</v>
      </c>
    </row>
    <row r="33" spans="1:56" x14ac:dyDescent="0.3">
      <c r="A33" s="7">
        <v>2198</v>
      </c>
      <c r="B33" s="6">
        <v>133629</v>
      </c>
      <c r="C33" s="7">
        <v>1</v>
      </c>
      <c r="D33" s="7">
        <v>1</v>
      </c>
      <c r="E33" s="7">
        <f t="shared" si="0"/>
        <v>2</v>
      </c>
      <c r="F33" s="7">
        <v>57</v>
      </c>
      <c r="G33" s="7">
        <v>0</v>
      </c>
      <c r="H33" s="7">
        <v>0</v>
      </c>
      <c r="I33" s="7">
        <v>1</v>
      </c>
      <c r="J33" s="7">
        <v>0</v>
      </c>
      <c r="K33" s="7">
        <v>0</v>
      </c>
      <c r="L33" s="7" t="str" cm="1">
        <f t="array" ref="L33">_xlfn.IFS(G33=1,G$1,H33=1,H$1,I33=1,I$1,J33=1,J$1,K33=1,K$1)</f>
        <v>Together</v>
      </c>
      <c r="M33" s="7">
        <v>0</v>
      </c>
      <c r="N33" s="7">
        <v>0</v>
      </c>
      <c r="O33" s="7">
        <v>0</v>
      </c>
      <c r="P33" s="7">
        <v>1</v>
      </c>
      <c r="Q33" s="7" t="str" cm="1">
        <f t="array" ref="Q33">_xlfn.IFS(M33=1,M$1,N33=1,N$1,O33=1,O$1,P33=1,P$1)</f>
        <v>PhD</v>
      </c>
      <c r="R33" t="s">
        <v>44</v>
      </c>
      <c r="S33" s="7">
        <v>49</v>
      </c>
      <c r="T33" s="7">
        <v>525</v>
      </c>
      <c r="U33" s="7">
        <v>0</v>
      </c>
      <c r="V33" s="7">
        <v>64</v>
      </c>
      <c r="W33" s="7">
        <v>0</v>
      </c>
      <c r="X33" s="7">
        <v>0</v>
      </c>
      <c r="Y33" s="7">
        <v>16</v>
      </c>
      <c r="Z33" s="7">
        <v>572</v>
      </c>
      <c r="AA33" s="7">
        <v>5</v>
      </c>
      <c r="AB33" s="7">
        <v>3</v>
      </c>
      <c r="AC33" s="7">
        <v>1</v>
      </c>
      <c r="AD33" s="7">
        <v>4</v>
      </c>
      <c r="AE33" s="7">
        <v>9</v>
      </c>
      <c r="AF33" s="7">
        <v>0</v>
      </c>
      <c r="AG33" s="7">
        <v>0</v>
      </c>
      <c r="AH33" s="7">
        <v>0</v>
      </c>
      <c r="AI33" s="7">
        <v>0</v>
      </c>
      <c r="AJ33" s="7">
        <v>0</v>
      </c>
      <c r="AK33" s="7">
        <v>0</v>
      </c>
      <c r="AL33" s="7">
        <v>0</v>
      </c>
      <c r="AM33" s="8">
        <v>43478</v>
      </c>
      <c r="AO33">
        <f t="shared" si="1"/>
        <v>0</v>
      </c>
      <c r="AP33">
        <f t="shared" si="2"/>
        <v>0</v>
      </c>
      <c r="AQ33">
        <f t="shared" si="3"/>
        <v>0</v>
      </c>
      <c r="AR33">
        <f t="shared" si="4"/>
        <v>0</v>
      </c>
      <c r="AS33">
        <f t="shared" si="5"/>
        <v>0</v>
      </c>
      <c r="AU33">
        <f t="shared" si="6"/>
        <v>0</v>
      </c>
      <c r="AV33">
        <f t="shared" si="6"/>
        <v>0</v>
      </c>
      <c r="AW33">
        <f t="shared" si="6"/>
        <v>0</v>
      </c>
      <c r="AX33">
        <f t="shared" si="6"/>
        <v>0</v>
      </c>
      <c r="AY33">
        <f t="shared" si="6"/>
        <v>0</v>
      </c>
      <c r="BA33">
        <f t="shared" si="7"/>
        <v>0</v>
      </c>
      <c r="BB33">
        <f t="shared" si="8"/>
        <v>0</v>
      </c>
      <c r="BC33">
        <f t="shared" si="9"/>
        <v>0</v>
      </c>
      <c r="BD33">
        <f t="shared" si="10"/>
        <v>0</v>
      </c>
    </row>
    <row r="34" spans="1:56" x14ac:dyDescent="0.3">
      <c r="A34" s="7">
        <v>2261</v>
      </c>
      <c r="B34" s="6">
        <v>178687</v>
      </c>
      <c r="C34" s="7">
        <v>0</v>
      </c>
      <c r="D34" s="7">
        <v>0</v>
      </c>
      <c r="E34" s="7">
        <f t="shared" si="0"/>
        <v>0</v>
      </c>
      <c r="F34" s="7">
        <v>37</v>
      </c>
      <c r="G34" s="7">
        <v>0</v>
      </c>
      <c r="H34" s="7">
        <v>0</v>
      </c>
      <c r="I34" s="7">
        <v>1</v>
      </c>
      <c r="J34" s="7">
        <v>0</v>
      </c>
      <c r="K34" s="7">
        <v>0</v>
      </c>
      <c r="L34" s="7" t="str" cm="1">
        <f t="array" ref="L34">_xlfn.IFS(G34=1,G$1,H34=1,H$1,I34=1,I$1,J34=1,J$1,K34=1,K$1)</f>
        <v>Together</v>
      </c>
      <c r="M34" s="7">
        <v>0</v>
      </c>
      <c r="N34" s="7">
        <v>1</v>
      </c>
      <c r="O34" s="7">
        <v>0</v>
      </c>
      <c r="P34" s="7">
        <v>0</v>
      </c>
      <c r="Q34" s="7" t="str" cm="1">
        <f t="array" ref="Q34">_xlfn.IFS(M34=1,M$1,N34=1,N$1,O34=1,O$1,P34=1,P$1)</f>
        <v>Graduate</v>
      </c>
      <c r="R34" t="s">
        <v>43</v>
      </c>
      <c r="S34" s="7">
        <v>13</v>
      </c>
      <c r="T34" s="7">
        <v>1855</v>
      </c>
      <c r="U34" s="7">
        <v>420</v>
      </c>
      <c r="V34" s="7">
        <v>1560</v>
      </c>
      <c r="W34" s="7">
        <v>329</v>
      </c>
      <c r="X34" s="7">
        <v>125</v>
      </c>
      <c r="Y34" s="7">
        <v>547</v>
      </c>
      <c r="Z34" s="7">
        <v>3742</v>
      </c>
      <c r="AA34" s="7">
        <v>1</v>
      </c>
      <c r="AB34" s="7">
        <v>4</v>
      </c>
      <c r="AC34" s="7">
        <v>6</v>
      </c>
      <c r="AD34" s="7">
        <v>8</v>
      </c>
      <c r="AE34" s="7">
        <v>2</v>
      </c>
      <c r="AF34" s="7">
        <v>0</v>
      </c>
      <c r="AG34" s="7">
        <v>0</v>
      </c>
      <c r="AH34" s="7">
        <v>1</v>
      </c>
      <c r="AI34" s="7">
        <v>0</v>
      </c>
      <c r="AJ34" s="7">
        <v>0</v>
      </c>
      <c r="AK34" s="7">
        <v>0</v>
      </c>
      <c r="AL34" s="7">
        <v>1</v>
      </c>
      <c r="AM34" s="8">
        <v>43479</v>
      </c>
      <c r="AO34">
        <f t="shared" si="1"/>
        <v>0</v>
      </c>
      <c r="AP34">
        <f t="shared" si="2"/>
        <v>0</v>
      </c>
      <c r="AQ34">
        <f t="shared" si="3"/>
        <v>0</v>
      </c>
      <c r="AR34">
        <f t="shared" si="4"/>
        <v>0</v>
      </c>
      <c r="AS34">
        <f t="shared" si="5"/>
        <v>0</v>
      </c>
      <c r="AU34">
        <f t="shared" si="6"/>
        <v>0</v>
      </c>
      <c r="AV34">
        <f t="shared" si="6"/>
        <v>0</v>
      </c>
      <c r="AW34">
        <f t="shared" si="6"/>
        <v>0</v>
      </c>
      <c r="AX34">
        <f t="shared" si="6"/>
        <v>0</v>
      </c>
      <c r="AY34">
        <f t="shared" si="6"/>
        <v>0</v>
      </c>
      <c r="BA34">
        <f t="shared" ref="BA34:BA65" si="11">IF($AK34=1,M34,0)</f>
        <v>0</v>
      </c>
      <c r="BB34">
        <f t="shared" ref="BB34:BB65" si="12">IF($AK34=1,N34,0)</f>
        <v>0</v>
      </c>
      <c r="BC34">
        <f t="shared" ref="BC34:BC65" si="13">IF($AK34=1,O34,0)</f>
        <v>0</v>
      </c>
      <c r="BD34">
        <f t="shared" ref="BD34:BD65" si="14">IF($AK34=1,P34,0)</f>
        <v>0</v>
      </c>
    </row>
    <row r="35" spans="1:56" x14ac:dyDescent="0.3">
      <c r="A35" s="7">
        <v>1720</v>
      </c>
      <c r="B35" s="6">
        <v>162882</v>
      </c>
      <c r="C35" s="7">
        <v>0</v>
      </c>
      <c r="D35" s="7">
        <v>1</v>
      </c>
      <c r="E35" s="7">
        <f t="shared" si="0"/>
        <v>1</v>
      </c>
      <c r="F35" s="7">
        <v>51</v>
      </c>
      <c r="G35" s="7">
        <v>0</v>
      </c>
      <c r="H35" s="7">
        <v>0</v>
      </c>
      <c r="I35" s="7">
        <v>1</v>
      </c>
      <c r="J35" s="7">
        <v>0</v>
      </c>
      <c r="K35" s="7">
        <v>0</v>
      </c>
      <c r="L35" s="7" t="str" cm="1">
        <f t="array" ref="L35">_xlfn.IFS(G35=1,G$1,H35=1,H$1,I35=1,I$1,J35=1,J$1,K35=1,K$1)</f>
        <v>Together</v>
      </c>
      <c r="M35" s="7">
        <v>0</v>
      </c>
      <c r="N35" s="7">
        <v>1</v>
      </c>
      <c r="O35" s="7">
        <v>0</v>
      </c>
      <c r="P35" s="7">
        <v>0</v>
      </c>
      <c r="Q35" s="7" t="str" cm="1">
        <f t="array" ref="Q35">_xlfn.IFS(M35=1,M$1,N35=1,N$1,O35=1,O$1,P35=1,P$1)</f>
        <v>Graduate</v>
      </c>
      <c r="R35" t="s">
        <v>39</v>
      </c>
      <c r="S35" s="7">
        <v>26</v>
      </c>
      <c r="T35" s="7">
        <v>1318</v>
      </c>
      <c r="U35" s="7">
        <v>345</v>
      </c>
      <c r="V35" s="7">
        <v>1287</v>
      </c>
      <c r="W35" s="7">
        <v>202</v>
      </c>
      <c r="X35" s="7">
        <v>62</v>
      </c>
      <c r="Y35" s="7">
        <v>251</v>
      </c>
      <c r="Z35" s="7">
        <v>2963</v>
      </c>
      <c r="AA35" s="7">
        <v>2</v>
      </c>
      <c r="AB35" s="7">
        <v>7</v>
      </c>
      <c r="AC35" s="7">
        <v>5</v>
      </c>
      <c r="AD35" s="7">
        <v>6</v>
      </c>
      <c r="AE35" s="7">
        <v>4</v>
      </c>
      <c r="AF35" s="7">
        <v>0</v>
      </c>
      <c r="AG35" s="7">
        <v>0</v>
      </c>
      <c r="AH35" s="7">
        <v>0</v>
      </c>
      <c r="AI35" s="7">
        <v>0</v>
      </c>
      <c r="AJ35" s="7">
        <v>0</v>
      </c>
      <c r="AK35" s="7">
        <v>0</v>
      </c>
      <c r="AL35" s="7">
        <v>0</v>
      </c>
      <c r="AM35" s="8">
        <v>43479</v>
      </c>
      <c r="AO35">
        <f t="shared" si="1"/>
        <v>0</v>
      </c>
      <c r="AP35">
        <f t="shared" si="2"/>
        <v>0</v>
      </c>
      <c r="AQ35">
        <f t="shared" si="3"/>
        <v>0</v>
      </c>
      <c r="AR35">
        <f t="shared" si="4"/>
        <v>0</v>
      </c>
      <c r="AS35">
        <f t="shared" si="5"/>
        <v>0</v>
      </c>
      <c r="AU35">
        <f t="shared" si="6"/>
        <v>0</v>
      </c>
      <c r="AV35">
        <f t="shared" si="6"/>
        <v>0</v>
      </c>
      <c r="AW35">
        <f t="shared" si="6"/>
        <v>0</v>
      </c>
      <c r="AX35">
        <f t="shared" si="6"/>
        <v>0</v>
      </c>
      <c r="AY35">
        <f t="shared" si="6"/>
        <v>0</v>
      </c>
      <c r="BA35">
        <f t="shared" si="11"/>
        <v>0</v>
      </c>
      <c r="BB35">
        <f t="shared" si="12"/>
        <v>0</v>
      </c>
      <c r="BC35">
        <f t="shared" si="13"/>
        <v>0</v>
      </c>
      <c r="BD35">
        <f t="shared" si="14"/>
        <v>0</v>
      </c>
    </row>
    <row r="36" spans="1:56" x14ac:dyDescent="0.3">
      <c r="A36" s="7">
        <v>2586</v>
      </c>
      <c r="B36" s="6">
        <v>168655</v>
      </c>
      <c r="C36" s="7">
        <v>0</v>
      </c>
      <c r="D36" s="7">
        <v>0</v>
      </c>
      <c r="E36" s="7">
        <f t="shared" si="0"/>
        <v>0</v>
      </c>
      <c r="F36" s="7">
        <v>32</v>
      </c>
      <c r="G36" s="7">
        <v>0</v>
      </c>
      <c r="H36" s="7">
        <v>0</v>
      </c>
      <c r="I36" s="7">
        <v>0</v>
      </c>
      <c r="J36" s="7">
        <v>1</v>
      </c>
      <c r="K36" s="7">
        <v>0</v>
      </c>
      <c r="L36" s="7" t="str" cm="1">
        <f t="array" ref="L36">_xlfn.IFS(G36=1,G$1,H36=1,H$1,I36=1,I$1,J36=1,J$1,K36=1,K$1)</f>
        <v>Single</v>
      </c>
      <c r="M36" s="7">
        <v>0</v>
      </c>
      <c r="N36" s="7">
        <v>1</v>
      </c>
      <c r="O36" s="7">
        <v>0</v>
      </c>
      <c r="P36" s="7">
        <v>0</v>
      </c>
      <c r="Q36" s="7" t="str" cm="1">
        <f t="array" ref="Q36">_xlfn.IFS(M36=1,M$1,N36=1,N$1,O36=1,O$1,P36=1,P$1)</f>
        <v>Graduate</v>
      </c>
      <c r="R36" t="s">
        <v>42</v>
      </c>
      <c r="S36" s="7">
        <v>95</v>
      </c>
      <c r="T36" s="7">
        <v>1120</v>
      </c>
      <c r="U36" s="7">
        <v>47</v>
      </c>
      <c r="V36" s="7">
        <v>2044</v>
      </c>
      <c r="W36" s="7">
        <v>184</v>
      </c>
      <c r="X36" s="7">
        <v>290</v>
      </c>
      <c r="Y36" s="7">
        <v>93</v>
      </c>
      <c r="Z36" s="7">
        <v>3591</v>
      </c>
      <c r="AA36" s="7">
        <v>1</v>
      </c>
      <c r="AB36" s="7">
        <v>4</v>
      </c>
      <c r="AC36" s="7">
        <v>5</v>
      </c>
      <c r="AD36" s="7">
        <v>11</v>
      </c>
      <c r="AE36" s="7">
        <v>3</v>
      </c>
      <c r="AF36" s="7">
        <v>0</v>
      </c>
      <c r="AG36" s="7">
        <v>0</v>
      </c>
      <c r="AH36" s="7">
        <v>0</v>
      </c>
      <c r="AI36" s="7">
        <v>0</v>
      </c>
      <c r="AJ36" s="7">
        <v>0</v>
      </c>
      <c r="AK36" s="7">
        <v>0</v>
      </c>
      <c r="AL36" s="7">
        <v>0</v>
      </c>
      <c r="AM36" s="8">
        <v>43480</v>
      </c>
      <c r="AO36">
        <f t="shared" si="1"/>
        <v>0</v>
      </c>
      <c r="AP36">
        <f t="shared" si="2"/>
        <v>0</v>
      </c>
      <c r="AQ36">
        <f t="shared" si="3"/>
        <v>0</v>
      </c>
      <c r="AR36">
        <f t="shared" si="4"/>
        <v>0</v>
      </c>
      <c r="AS36">
        <f t="shared" si="5"/>
        <v>0</v>
      </c>
      <c r="AU36">
        <f t="shared" si="6"/>
        <v>0</v>
      </c>
      <c r="AV36">
        <f t="shared" si="6"/>
        <v>0</v>
      </c>
      <c r="AW36">
        <f t="shared" si="6"/>
        <v>0</v>
      </c>
      <c r="AX36">
        <f t="shared" si="6"/>
        <v>0</v>
      </c>
      <c r="AY36">
        <f t="shared" si="6"/>
        <v>0</v>
      </c>
      <c r="BA36">
        <f t="shared" si="11"/>
        <v>0</v>
      </c>
      <c r="BB36">
        <f t="shared" si="12"/>
        <v>0</v>
      </c>
      <c r="BC36">
        <f t="shared" si="13"/>
        <v>0</v>
      </c>
      <c r="BD36">
        <f t="shared" si="14"/>
        <v>0</v>
      </c>
    </row>
    <row r="37" spans="1:56" x14ac:dyDescent="0.3">
      <c r="A37" s="7">
        <v>1324</v>
      </c>
      <c r="B37" s="6">
        <v>168655</v>
      </c>
      <c r="C37" s="7">
        <v>0</v>
      </c>
      <c r="D37" s="7">
        <v>0</v>
      </c>
      <c r="E37" s="7">
        <f t="shared" si="0"/>
        <v>0</v>
      </c>
      <c r="F37" s="7">
        <v>32</v>
      </c>
      <c r="G37" s="7">
        <v>0</v>
      </c>
      <c r="H37" s="7">
        <v>0</v>
      </c>
      <c r="I37" s="7">
        <v>0</v>
      </c>
      <c r="J37" s="7">
        <v>1</v>
      </c>
      <c r="K37" s="7">
        <v>0</v>
      </c>
      <c r="L37" s="7" t="str" cm="1">
        <f t="array" ref="L37">_xlfn.IFS(G37=1,G$1,H37=1,H$1,I37=1,I$1,J37=1,J$1,K37=1,K$1)</f>
        <v>Single</v>
      </c>
      <c r="M37" s="7">
        <v>0</v>
      </c>
      <c r="N37" s="7">
        <v>1</v>
      </c>
      <c r="O37" s="7">
        <v>0</v>
      </c>
      <c r="P37" s="7">
        <v>0</v>
      </c>
      <c r="Q37" s="7" t="str" cm="1">
        <f t="array" ref="Q37">_xlfn.IFS(M37=1,M$1,N37=1,N$1,O37=1,O$1,P37=1,P$1)</f>
        <v>Graduate</v>
      </c>
      <c r="R37" t="s">
        <v>39</v>
      </c>
      <c r="S37" s="7">
        <v>95</v>
      </c>
      <c r="T37" s="7">
        <v>1120</v>
      </c>
      <c r="U37" s="7">
        <v>47</v>
      </c>
      <c r="V37" s="7">
        <v>2044</v>
      </c>
      <c r="W37" s="7">
        <v>184</v>
      </c>
      <c r="X37" s="7">
        <v>290</v>
      </c>
      <c r="Y37" s="7">
        <v>93</v>
      </c>
      <c r="Z37" s="7">
        <v>3591</v>
      </c>
      <c r="AA37" s="7">
        <v>1</v>
      </c>
      <c r="AB37" s="7">
        <v>4</v>
      </c>
      <c r="AC37" s="7">
        <v>5</v>
      </c>
      <c r="AD37" s="7">
        <v>11</v>
      </c>
      <c r="AE37" s="7">
        <v>3</v>
      </c>
      <c r="AF37" s="7">
        <v>0</v>
      </c>
      <c r="AG37" s="7">
        <v>0</v>
      </c>
      <c r="AH37" s="7">
        <v>0</v>
      </c>
      <c r="AI37" s="7">
        <v>0</v>
      </c>
      <c r="AJ37" s="7">
        <v>0</v>
      </c>
      <c r="AK37" s="7">
        <v>0</v>
      </c>
      <c r="AL37" s="7">
        <v>0</v>
      </c>
      <c r="AM37" s="8">
        <v>43480</v>
      </c>
      <c r="AO37">
        <f t="shared" si="1"/>
        <v>0</v>
      </c>
      <c r="AP37">
        <f t="shared" si="2"/>
        <v>0</v>
      </c>
      <c r="AQ37">
        <f t="shared" si="3"/>
        <v>0</v>
      </c>
      <c r="AR37">
        <f t="shared" si="4"/>
        <v>0</v>
      </c>
      <c r="AS37">
        <f t="shared" si="5"/>
        <v>0</v>
      </c>
      <c r="AU37">
        <f t="shared" si="6"/>
        <v>0</v>
      </c>
      <c r="AV37">
        <f t="shared" si="6"/>
        <v>0</v>
      </c>
      <c r="AW37">
        <f t="shared" si="6"/>
        <v>0</v>
      </c>
      <c r="AX37">
        <f t="shared" si="6"/>
        <v>0</v>
      </c>
      <c r="AY37">
        <f t="shared" si="6"/>
        <v>0</v>
      </c>
      <c r="BA37">
        <f t="shared" si="11"/>
        <v>0</v>
      </c>
      <c r="BB37">
        <f t="shared" si="12"/>
        <v>0</v>
      </c>
      <c r="BC37">
        <f t="shared" si="13"/>
        <v>0</v>
      </c>
      <c r="BD37">
        <f t="shared" si="14"/>
        <v>0</v>
      </c>
    </row>
    <row r="38" spans="1:56" x14ac:dyDescent="0.3">
      <c r="A38" s="7">
        <v>1048</v>
      </c>
      <c r="B38" s="6">
        <v>179143</v>
      </c>
      <c r="C38" s="7">
        <v>0</v>
      </c>
      <c r="D38" s="7">
        <v>0</v>
      </c>
      <c r="E38" s="7">
        <f t="shared" si="0"/>
        <v>0</v>
      </c>
      <c r="F38" s="7">
        <v>56</v>
      </c>
      <c r="G38" s="7">
        <v>0</v>
      </c>
      <c r="H38" s="7">
        <v>1</v>
      </c>
      <c r="I38" s="7">
        <v>0</v>
      </c>
      <c r="J38" s="7">
        <v>0</v>
      </c>
      <c r="K38" s="7">
        <v>0</v>
      </c>
      <c r="L38" s="7" t="str" cm="1">
        <f t="array" ref="L38">_xlfn.IFS(G38=1,G$1,H38=1,H$1,I38=1,I$1,J38=1,J$1,K38=1,K$1)</f>
        <v>Married</v>
      </c>
      <c r="M38" s="7">
        <v>0</v>
      </c>
      <c r="N38" s="7">
        <v>0</v>
      </c>
      <c r="O38" s="7">
        <v>1</v>
      </c>
      <c r="P38" s="7">
        <v>0</v>
      </c>
      <c r="Q38" s="7" t="str" cm="1">
        <f t="array" ref="Q38">_xlfn.IFS(M38=1,M$1,N38=1,N$1,O38=1,O$1,P38=1,P$1)</f>
        <v>Master</v>
      </c>
      <c r="R38" t="s">
        <v>39</v>
      </c>
      <c r="S38" s="7">
        <v>2</v>
      </c>
      <c r="T38" s="7">
        <v>1471</v>
      </c>
      <c r="U38" s="7">
        <v>84</v>
      </c>
      <c r="V38" s="7">
        <v>1766</v>
      </c>
      <c r="W38" s="7">
        <v>61</v>
      </c>
      <c r="X38" s="7">
        <v>378</v>
      </c>
      <c r="Y38" s="7">
        <v>72</v>
      </c>
      <c r="Z38" s="7">
        <v>3687</v>
      </c>
      <c r="AA38" s="7">
        <v>1</v>
      </c>
      <c r="AB38" s="7">
        <v>6</v>
      </c>
      <c r="AC38" s="7">
        <v>9</v>
      </c>
      <c r="AD38" s="7">
        <v>13</v>
      </c>
      <c r="AE38" s="7">
        <v>3</v>
      </c>
      <c r="AF38" s="7">
        <v>0</v>
      </c>
      <c r="AG38" s="7">
        <v>0</v>
      </c>
      <c r="AH38" s="7">
        <v>0</v>
      </c>
      <c r="AI38" s="7">
        <v>0</v>
      </c>
      <c r="AJ38" s="7">
        <v>0</v>
      </c>
      <c r="AK38" s="7">
        <v>0</v>
      </c>
      <c r="AL38" s="7">
        <v>0</v>
      </c>
      <c r="AM38" s="8">
        <v>43481</v>
      </c>
      <c r="AO38">
        <f t="shared" si="1"/>
        <v>0</v>
      </c>
      <c r="AP38">
        <f t="shared" si="2"/>
        <v>0</v>
      </c>
      <c r="AQ38">
        <f t="shared" si="3"/>
        <v>0</v>
      </c>
      <c r="AR38">
        <f t="shared" si="4"/>
        <v>0</v>
      </c>
      <c r="AS38">
        <f t="shared" si="5"/>
        <v>0</v>
      </c>
      <c r="AU38">
        <f t="shared" si="6"/>
        <v>0</v>
      </c>
      <c r="AV38">
        <f t="shared" si="6"/>
        <v>0</v>
      </c>
      <c r="AW38">
        <f t="shared" si="6"/>
        <v>0</v>
      </c>
      <c r="AX38">
        <f t="shared" si="6"/>
        <v>0</v>
      </c>
      <c r="AY38">
        <f t="shared" si="6"/>
        <v>0</v>
      </c>
      <c r="BA38">
        <f t="shared" si="11"/>
        <v>0</v>
      </c>
      <c r="BB38">
        <f t="shared" si="12"/>
        <v>0</v>
      </c>
      <c r="BC38">
        <f t="shared" si="13"/>
        <v>0</v>
      </c>
      <c r="BD38">
        <f t="shared" si="14"/>
        <v>0</v>
      </c>
    </row>
    <row r="39" spans="1:56" x14ac:dyDescent="0.3">
      <c r="A39" s="7">
        <v>1737</v>
      </c>
      <c r="B39" s="6">
        <v>162220</v>
      </c>
      <c r="C39" s="7">
        <v>0</v>
      </c>
      <c r="D39" s="7">
        <v>1</v>
      </c>
      <c r="E39" s="7">
        <f t="shared" si="0"/>
        <v>1</v>
      </c>
      <c r="F39" s="7">
        <v>48</v>
      </c>
      <c r="G39" s="7">
        <v>0</v>
      </c>
      <c r="H39" s="7">
        <v>0</v>
      </c>
      <c r="I39" s="7">
        <v>1</v>
      </c>
      <c r="J39" s="7">
        <v>0</v>
      </c>
      <c r="K39" s="7">
        <v>0</v>
      </c>
      <c r="L39" s="7" t="str" cm="1">
        <f t="array" ref="L39">_xlfn.IFS(G39=1,G$1,H39=1,H$1,I39=1,I$1,J39=1,J$1,K39=1,K$1)</f>
        <v>Together</v>
      </c>
      <c r="M39" s="7">
        <v>0</v>
      </c>
      <c r="N39" s="7">
        <v>0</v>
      </c>
      <c r="O39" s="7">
        <v>0</v>
      </c>
      <c r="P39" s="7">
        <v>1</v>
      </c>
      <c r="Q39" s="7" t="str" cm="1">
        <f t="array" ref="Q39">_xlfn.IFS(M39=1,M$1,N39=1,N$1,O39=1,O$1,P39=1,P$1)</f>
        <v>PhD</v>
      </c>
      <c r="R39" t="s">
        <v>40</v>
      </c>
      <c r="S39" s="7">
        <v>55</v>
      </c>
      <c r="T39" s="7">
        <v>2083</v>
      </c>
      <c r="U39" s="7">
        <v>31</v>
      </c>
      <c r="V39" s="7">
        <v>978</v>
      </c>
      <c r="W39" s="7">
        <v>42</v>
      </c>
      <c r="X39" s="7">
        <v>31</v>
      </c>
      <c r="Y39" s="7">
        <v>31</v>
      </c>
      <c r="Z39" s="7">
        <v>3134</v>
      </c>
      <c r="AA39" s="7">
        <v>5</v>
      </c>
      <c r="AB39" s="7">
        <v>7</v>
      </c>
      <c r="AC39" s="7">
        <v>6</v>
      </c>
      <c r="AD39" s="7">
        <v>5</v>
      </c>
      <c r="AE39" s="7">
        <v>6</v>
      </c>
      <c r="AF39" s="7">
        <v>0</v>
      </c>
      <c r="AG39" s="7">
        <v>0</v>
      </c>
      <c r="AH39" s="7">
        <v>0</v>
      </c>
      <c r="AI39" s="7">
        <v>0</v>
      </c>
      <c r="AJ39" s="7">
        <v>0</v>
      </c>
      <c r="AK39" s="7">
        <v>0</v>
      </c>
      <c r="AL39" s="7">
        <v>1</v>
      </c>
      <c r="AM39" s="8">
        <v>43481</v>
      </c>
      <c r="AO39">
        <f t="shared" si="1"/>
        <v>0</v>
      </c>
      <c r="AP39">
        <f t="shared" si="2"/>
        <v>0</v>
      </c>
      <c r="AQ39">
        <f t="shared" si="3"/>
        <v>0</v>
      </c>
      <c r="AR39">
        <f t="shared" si="4"/>
        <v>0</v>
      </c>
      <c r="AS39">
        <f t="shared" si="5"/>
        <v>0</v>
      </c>
      <c r="AU39">
        <f t="shared" si="6"/>
        <v>0</v>
      </c>
      <c r="AV39">
        <f t="shared" si="6"/>
        <v>0</v>
      </c>
      <c r="AW39">
        <f t="shared" si="6"/>
        <v>0</v>
      </c>
      <c r="AX39">
        <f t="shared" si="6"/>
        <v>0</v>
      </c>
      <c r="AY39">
        <f t="shared" si="6"/>
        <v>0</v>
      </c>
      <c r="BA39">
        <f t="shared" si="11"/>
        <v>0</v>
      </c>
      <c r="BB39">
        <f t="shared" si="12"/>
        <v>0</v>
      </c>
      <c r="BC39">
        <f t="shared" si="13"/>
        <v>0</v>
      </c>
      <c r="BD39">
        <f t="shared" si="14"/>
        <v>0</v>
      </c>
    </row>
    <row r="40" spans="1:56" x14ac:dyDescent="0.3">
      <c r="A40" s="7">
        <v>3174</v>
      </c>
      <c r="B40" s="6">
        <v>161014</v>
      </c>
      <c r="C40" s="7">
        <v>0</v>
      </c>
      <c r="D40" s="7">
        <v>1</v>
      </c>
      <c r="E40" s="7">
        <f t="shared" si="0"/>
        <v>1</v>
      </c>
      <c r="F40" s="7">
        <v>40</v>
      </c>
      <c r="G40" s="7">
        <v>0</v>
      </c>
      <c r="H40" s="7">
        <v>1</v>
      </c>
      <c r="I40" s="7">
        <v>0</v>
      </c>
      <c r="J40" s="7">
        <v>0</v>
      </c>
      <c r="K40" s="7">
        <v>0</v>
      </c>
      <c r="L40" s="7" t="str" cm="1">
        <f t="array" ref="L40">_xlfn.IFS(G40=1,G$1,H40=1,H$1,I40=1,I$1,J40=1,J$1,K40=1,K$1)</f>
        <v>Married</v>
      </c>
      <c r="M40" s="7">
        <v>0</v>
      </c>
      <c r="N40" s="7">
        <v>1</v>
      </c>
      <c r="O40" s="7">
        <v>0</v>
      </c>
      <c r="P40" s="7">
        <v>0</v>
      </c>
      <c r="Q40" s="7" t="str" cm="1">
        <f t="array" ref="Q40">_xlfn.IFS(M40=1,M$1,N40=1,N$1,O40=1,O$1,P40=1,P$1)</f>
        <v>Graduate</v>
      </c>
      <c r="R40" t="s">
        <v>42</v>
      </c>
      <c r="S40" s="7">
        <v>17</v>
      </c>
      <c r="T40" s="7">
        <v>710</v>
      </c>
      <c r="U40" s="7">
        <v>340</v>
      </c>
      <c r="V40" s="7">
        <v>1306</v>
      </c>
      <c r="W40" s="7">
        <v>480</v>
      </c>
      <c r="X40" s="7">
        <v>113</v>
      </c>
      <c r="Y40" s="7">
        <v>77</v>
      </c>
      <c r="Z40" s="7">
        <v>2874</v>
      </c>
      <c r="AA40" s="7">
        <v>4</v>
      </c>
      <c r="AB40" s="7">
        <v>9</v>
      </c>
      <c r="AC40" s="7">
        <v>3</v>
      </c>
      <c r="AD40" s="7">
        <v>4</v>
      </c>
      <c r="AE40" s="7">
        <v>7</v>
      </c>
      <c r="AF40" s="7">
        <v>0</v>
      </c>
      <c r="AG40" s="7">
        <v>0</v>
      </c>
      <c r="AH40" s="7">
        <v>0</v>
      </c>
      <c r="AI40" s="7">
        <v>0</v>
      </c>
      <c r="AJ40" s="7">
        <v>0</v>
      </c>
      <c r="AK40" s="7">
        <v>0</v>
      </c>
      <c r="AL40" s="7">
        <v>0</v>
      </c>
      <c r="AM40" s="8">
        <v>43481</v>
      </c>
      <c r="AO40">
        <f t="shared" si="1"/>
        <v>0</v>
      </c>
      <c r="AP40">
        <f t="shared" si="2"/>
        <v>0</v>
      </c>
      <c r="AQ40">
        <f t="shared" si="3"/>
        <v>0</v>
      </c>
      <c r="AR40">
        <f t="shared" si="4"/>
        <v>0</v>
      </c>
      <c r="AS40">
        <f t="shared" si="5"/>
        <v>0</v>
      </c>
      <c r="AU40">
        <f t="shared" si="6"/>
        <v>0</v>
      </c>
      <c r="AV40">
        <f t="shared" si="6"/>
        <v>0</v>
      </c>
      <c r="AW40">
        <f t="shared" si="6"/>
        <v>0</v>
      </c>
      <c r="AX40">
        <f t="shared" si="6"/>
        <v>0</v>
      </c>
      <c r="AY40">
        <f t="shared" si="6"/>
        <v>0</v>
      </c>
      <c r="BA40">
        <f t="shared" si="11"/>
        <v>0</v>
      </c>
      <c r="BB40">
        <f t="shared" si="12"/>
        <v>0</v>
      </c>
      <c r="BC40">
        <f t="shared" si="13"/>
        <v>0</v>
      </c>
      <c r="BD40">
        <f t="shared" si="14"/>
        <v>0</v>
      </c>
    </row>
    <row r="41" spans="1:56" x14ac:dyDescent="0.3">
      <c r="A41" s="7">
        <v>3037</v>
      </c>
      <c r="B41" s="6">
        <v>167445</v>
      </c>
      <c r="C41" s="7">
        <v>0</v>
      </c>
      <c r="D41" s="7">
        <v>1</v>
      </c>
      <c r="E41" s="7">
        <f t="shared" si="0"/>
        <v>1</v>
      </c>
      <c r="F41" s="7">
        <v>46</v>
      </c>
      <c r="G41" s="7">
        <v>0</v>
      </c>
      <c r="H41" s="7">
        <v>1</v>
      </c>
      <c r="I41" s="7">
        <v>0</v>
      </c>
      <c r="J41" s="7">
        <v>0</v>
      </c>
      <c r="K41" s="7">
        <v>0</v>
      </c>
      <c r="L41" s="7" t="str" cm="1">
        <f t="array" ref="L41">_xlfn.IFS(G41=1,G$1,H41=1,H$1,I41=1,I$1,J41=1,J$1,K41=1,K$1)</f>
        <v>Married</v>
      </c>
      <c r="M41" s="7">
        <v>0</v>
      </c>
      <c r="N41" s="7">
        <v>1</v>
      </c>
      <c r="O41" s="7">
        <v>0</v>
      </c>
      <c r="P41" s="7">
        <v>0</v>
      </c>
      <c r="Q41" s="7" t="str" cm="1">
        <f t="array" ref="Q41">_xlfn.IFS(M41=1,M$1,N41=1,N$1,O41=1,O$1,P41=1,P$1)</f>
        <v>Graduate</v>
      </c>
      <c r="R41" t="s">
        <v>41</v>
      </c>
      <c r="S41" s="7">
        <v>63</v>
      </c>
      <c r="T41" s="7">
        <v>1879</v>
      </c>
      <c r="U41" s="7">
        <v>199</v>
      </c>
      <c r="V41" s="7">
        <v>539</v>
      </c>
      <c r="W41" s="7">
        <v>72</v>
      </c>
      <c r="X41" s="7">
        <v>199</v>
      </c>
      <c r="Y41" s="7">
        <v>27</v>
      </c>
      <c r="Z41" s="7">
        <v>2860</v>
      </c>
      <c r="AA41" s="7">
        <v>5</v>
      </c>
      <c r="AB41" s="7">
        <v>9</v>
      </c>
      <c r="AC41" s="7">
        <v>6</v>
      </c>
      <c r="AD41" s="7">
        <v>12</v>
      </c>
      <c r="AE41" s="7">
        <v>6</v>
      </c>
      <c r="AF41" s="7">
        <v>0</v>
      </c>
      <c r="AG41" s="7">
        <v>0</v>
      </c>
      <c r="AH41" s="7">
        <v>0</v>
      </c>
      <c r="AI41" s="7">
        <v>0</v>
      </c>
      <c r="AJ41" s="7">
        <v>0</v>
      </c>
      <c r="AK41" s="7">
        <v>0</v>
      </c>
      <c r="AL41" s="7">
        <v>0</v>
      </c>
      <c r="AM41" s="8">
        <v>43482</v>
      </c>
      <c r="AO41">
        <f t="shared" si="1"/>
        <v>0</v>
      </c>
      <c r="AP41">
        <f t="shared" si="2"/>
        <v>0</v>
      </c>
      <c r="AQ41">
        <f t="shared" si="3"/>
        <v>0</v>
      </c>
      <c r="AR41">
        <f t="shared" si="4"/>
        <v>0</v>
      </c>
      <c r="AS41">
        <f t="shared" si="5"/>
        <v>0</v>
      </c>
      <c r="AU41">
        <f t="shared" si="6"/>
        <v>0</v>
      </c>
      <c r="AV41">
        <f t="shared" si="6"/>
        <v>0</v>
      </c>
      <c r="AW41">
        <f t="shared" si="6"/>
        <v>0</v>
      </c>
      <c r="AX41">
        <f t="shared" si="6"/>
        <v>0</v>
      </c>
      <c r="AY41">
        <f t="shared" si="6"/>
        <v>0</v>
      </c>
      <c r="BA41">
        <f t="shared" si="11"/>
        <v>0</v>
      </c>
      <c r="BB41">
        <f t="shared" si="12"/>
        <v>0</v>
      </c>
      <c r="BC41">
        <f t="shared" si="13"/>
        <v>0</v>
      </c>
      <c r="BD41">
        <f t="shared" si="14"/>
        <v>0</v>
      </c>
    </row>
    <row r="42" spans="1:56" x14ac:dyDescent="0.3">
      <c r="A42" s="7">
        <v>2530</v>
      </c>
      <c r="B42" s="6">
        <v>167445</v>
      </c>
      <c r="C42" s="7">
        <v>0</v>
      </c>
      <c r="D42" s="7">
        <v>1</v>
      </c>
      <c r="E42" s="7">
        <f t="shared" si="0"/>
        <v>1</v>
      </c>
      <c r="F42" s="7">
        <v>46</v>
      </c>
      <c r="G42" s="7">
        <v>0</v>
      </c>
      <c r="H42" s="7">
        <v>1</v>
      </c>
      <c r="I42" s="7">
        <v>0</v>
      </c>
      <c r="J42" s="7">
        <v>0</v>
      </c>
      <c r="K42" s="7">
        <v>0</v>
      </c>
      <c r="L42" s="7" t="str" cm="1">
        <f t="array" ref="L42">_xlfn.IFS(G42=1,G$1,H42=1,H$1,I42=1,I$1,J42=1,J$1,K42=1,K$1)</f>
        <v>Married</v>
      </c>
      <c r="M42" s="7">
        <v>0</v>
      </c>
      <c r="N42" s="7">
        <v>1</v>
      </c>
      <c r="O42" s="7">
        <v>0</v>
      </c>
      <c r="P42" s="7">
        <v>0</v>
      </c>
      <c r="Q42" s="7" t="str" cm="1">
        <f t="array" ref="Q42">_xlfn.IFS(M42=1,M$1,N42=1,N$1,O42=1,O$1,P42=1,P$1)</f>
        <v>Graduate</v>
      </c>
      <c r="R42" t="s">
        <v>39</v>
      </c>
      <c r="S42" s="7">
        <v>63</v>
      </c>
      <c r="T42" s="7">
        <v>1879</v>
      </c>
      <c r="U42" s="7">
        <v>199</v>
      </c>
      <c r="V42" s="7">
        <v>539</v>
      </c>
      <c r="W42" s="7">
        <v>72</v>
      </c>
      <c r="X42" s="7">
        <v>199</v>
      </c>
      <c r="Y42" s="7">
        <v>27</v>
      </c>
      <c r="Z42" s="7">
        <v>2860</v>
      </c>
      <c r="AA42" s="7">
        <v>5</v>
      </c>
      <c r="AB42" s="7">
        <v>9</v>
      </c>
      <c r="AC42" s="7">
        <v>6</v>
      </c>
      <c r="AD42" s="7">
        <v>12</v>
      </c>
      <c r="AE42" s="7">
        <v>6</v>
      </c>
      <c r="AF42" s="7">
        <v>0</v>
      </c>
      <c r="AG42" s="7">
        <v>0</v>
      </c>
      <c r="AH42" s="7">
        <v>0</v>
      </c>
      <c r="AI42" s="7">
        <v>0</v>
      </c>
      <c r="AJ42" s="7">
        <v>0</v>
      </c>
      <c r="AK42" s="7">
        <v>0</v>
      </c>
      <c r="AL42" s="7">
        <v>0</v>
      </c>
      <c r="AM42" s="8">
        <v>43482</v>
      </c>
      <c r="AO42">
        <f t="shared" si="1"/>
        <v>0</v>
      </c>
      <c r="AP42">
        <f t="shared" si="2"/>
        <v>0</v>
      </c>
      <c r="AQ42">
        <f t="shared" si="3"/>
        <v>0</v>
      </c>
      <c r="AR42">
        <f t="shared" si="4"/>
        <v>0</v>
      </c>
      <c r="AS42">
        <f t="shared" si="5"/>
        <v>0</v>
      </c>
      <c r="AU42">
        <f t="shared" si="6"/>
        <v>0</v>
      </c>
      <c r="AV42">
        <f t="shared" si="6"/>
        <v>0</v>
      </c>
      <c r="AW42">
        <f t="shared" si="6"/>
        <v>0</v>
      </c>
      <c r="AX42">
        <f t="shared" si="6"/>
        <v>0</v>
      </c>
      <c r="AY42">
        <f t="shared" si="6"/>
        <v>0</v>
      </c>
      <c r="BA42">
        <f t="shared" si="11"/>
        <v>0</v>
      </c>
      <c r="BB42">
        <f t="shared" si="12"/>
        <v>0</v>
      </c>
      <c r="BC42">
        <f t="shared" si="13"/>
        <v>0</v>
      </c>
      <c r="BD42">
        <f t="shared" si="14"/>
        <v>0</v>
      </c>
    </row>
    <row r="43" spans="1:56" x14ac:dyDescent="0.3">
      <c r="A43" s="7">
        <v>1635</v>
      </c>
      <c r="B43" s="6">
        <v>167445</v>
      </c>
      <c r="C43" s="7">
        <v>0</v>
      </c>
      <c r="D43" s="7">
        <v>1</v>
      </c>
      <c r="E43" s="7">
        <f t="shared" si="0"/>
        <v>1</v>
      </c>
      <c r="F43" s="7">
        <v>46</v>
      </c>
      <c r="G43" s="7">
        <v>0</v>
      </c>
      <c r="H43" s="7">
        <v>1</v>
      </c>
      <c r="I43" s="7">
        <v>0</v>
      </c>
      <c r="J43" s="7">
        <v>0</v>
      </c>
      <c r="K43" s="7">
        <v>0</v>
      </c>
      <c r="L43" s="7" t="str" cm="1">
        <f t="array" ref="L43">_xlfn.IFS(G43=1,G$1,H43=1,H$1,I43=1,I$1,J43=1,J$1,K43=1,K$1)</f>
        <v>Married</v>
      </c>
      <c r="M43" s="7">
        <v>0</v>
      </c>
      <c r="N43" s="7">
        <v>1</v>
      </c>
      <c r="O43" s="7">
        <v>0</v>
      </c>
      <c r="P43" s="7">
        <v>0</v>
      </c>
      <c r="Q43" s="7" t="str" cm="1">
        <f t="array" ref="Q43">_xlfn.IFS(M43=1,M$1,N43=1,N$1,O43=1,O$1,P43=1,P$1)</f>
        <v>Graduate</v>
      </c>
      <c r="R43" t="s">
        <v>40</v>
      </c>
      <c r="S43" s="7">
        <v>63</v>
      </c>
      <c r="T43" s="7">
        <v>1879</v>
      </c>
      <c r="U43" s="7">
        <v>199</v>
      </c>
      <c r="V43" s="7">
        <v>539</v>
      </c>
      <c r="W43" s="7">
        <v>72</v>
      </c>
      <c r="X43" s="7">
        <v>199</v>
      </c>
      <c r="Y43" s="7">
        <v>27</v>
      </c>
      <c r="Z43" s="7">
        <v>2860</v>
      </c>
      <c r="AA43" s="7">
        <v>5</v>
      </c>
      <c r="AB43" s="7">
        <v>9</v>
      </c>
      <c r="AC43" s="7">
        <v>6</v>
      </c>
      <c r="AD43" s="7">
        <v>12</v>
      </c>
      <c r="AE43" s="7">
        <v>6</v>
      </c>
      <c r="AF43" s="7">
        <v>0</v>
      </c>
      <c r="AG43" s="7">
        <v>0</v>
      </c>
      <c r="AH43" s="7">
        <v>0</v>
      </c>
      <c r="AI43" s="7">
        <v>0</v>
      </c>
      <c r="AJ43" s="7">
        <v>0</v>
      </c>
      <c r="AK43" s="7">
        <v>0</v>
      </c>
      <c r="AL43" s="7">
        <v>0</v>
      </c>
      <c r="AM43" s="8">
        <v>43482</v>
      </c>
      <c r="AO43">
        <f t="shared" si="1"/>
        <v>0</v>
      </c>
      <c r="AP43">
        <f t="shared" si="2"/>
        <v>0</v>
      </c>
      <c r="AQ43">
        <f t="shared" si="3"/>
        <v>0</v>
      </c>
      <c r="AR43">
        <f t="shared" si="4"/>
        <v>0</v>
      </c>
      <c r="AS43">
        <f t="shared" si="5"/>
        <v>0</v>
      </c>
      <c r="AU43">
        <f t="shared" si="6"/>
        <v>0</v>
      </c>
      <c r="AV43">
        <f t="shared" si="6"/>
        <v>0</v>
      </c>
      <c r="AW43">
        <f t="shared" si="6"/>
        <v>0</v>
      </c>
      <c r="AX43">
        <f t="shared" si="6"/>
        <v>0</v>
      </c>
      <c r="AY43">
        <f t="shared" si="6"/>
        <v>0</v>
      </c>
      <c r="BA43">
        <f t="shared" si="11"/>
        <v>0</v>
      </c>
      <c r="BB43">
        <f t="shared" si="12"/>
        <v>0</v>
      </c>
      <c r="BC43">
        <f t="shared" si="13"/>
        <v>0</v>
      </c>
      <c r="BD43">
        <f t="shared" si="14"/>
        <v>0</v>
      </c>
    </row>
    <row r="44" spans="1:56" x14ac:dyDescent="0.3">
      <c r="A44" s="7">
        <v>1512</v>
      </c>
      <c r="B44" s="6">
        <v>161839</v>
      </c>
      <c r="C44" s="7">
        <v>0</v>
      </c>
      <c r="D44" s="7">
        <v>0</v>
      </c>
      <c r="E44" s="7">
        <f t="shared" si="0"/>
        <v>0</v>
      </c>
      <c r="F44" s="7">
        <v>56</v>
      </c>
      <c r="G44" s="7">
        <v>0</v>
      </c>
      <c r="H44" s="7">
        <v>0</v>
      </c>
      <c r="I44" s="7">
        <v>0</v>
      </c>
      <c r="J44" s="7">
        <v>1</v>
      </c>
      <c r="K44" s="7">
        <v>0</v>
      </c>
      <c r="L44" s="7" t="str" cm="1">
        <f t="array" ref="L44">_xlfn.IFS(G44=1,G$1,H44=1,H$1,I44=1,I$1,J44=1,J$1,K44=1,K$1)</f>
        <v>Single</v>
      </c>
      <c r="M44" s="7">
        <v>0</v>
      </c>
      <c r="N44" s="7">
        <v>1</v>
      </c>
      <c r="O44" s="7">
        <v>0</v>
      </c>
      <c r="P44" s="7">
        <v>0</v>
      </c>
      <c r="Q44" s="7" t="str" cm="1">
        <f t="array" ref="Q44">_xlfn.IFS(M44=1,M$1,N44=1,N$1,O44=1,O$1,P44=1,P$1)</f>
        <v>Graduate</v>
      </c>
      <c r="R44" t="s">
        <v>42</v>
      </c>
      <c r="S44" s="7">
        <v>20</v>
      </c>
      <c r="T44" s="7">
        <v>2617</v>
      </c>
      <c r="U44" s="7">
        <v>406</v>
      </c>
      <c r="V44" s="7">
        <v>992</v>
      </c>
      <c r="W44" s="7">
        <v>586</v>
      </c>
      <c r="X44" s="7">
        <v>44</v>
      </c>
      <c r="Y44" s="7">
        <v>314</v>
      </c>
      <c r="Z44" s="7">
        <v>4331</v>
      </c>
      <c r="AA44" s="7">
        <v>1</v>
      </c>
      <c r="AB44" s="7">
        <v>4</v>
      </c>
      <c r="AC44" s="7">
        <v>8</v>
      </c>
      <c r="AD44" s="7">
        <v>4</v>
      </c>
      <c r="AE44" s="7">
        <v>8</v>
      </c>
      <c r="AF44" s="7">
        <v>0</v>
      </c>
      <c r="AG44" s="7">
        <v>0</v>
      </c>
      <c r="AH44" s="7">
        <v>0</v>
      </c>
      <c r="AI44" s="7">
        <v>0</v>
      </c>
      <c r="AJ44" s="7">
        <v>0</v>
      </c>
      <c r="AK44" s="7">
        <v>0</v>
      </c>
      <c r="AL44" s="7">
        <v>0</v>
      </c>
      <c r="AM44" s="8">
        <v>43482</v>
      </c>
      <c r="AO44">
        <f t="shared" si="1"/>
        <v>0</v>
      </c>
      <c r="AP44">
        <f t="shared" si="2"/>
        <v>0</v>
      </c>
      <c r="AQ44">
        <f t="shared" si="3"/>
        <v>0</v>
      </c>
      <c r="AR44">
        <f t="shared" si="4"/>
        <v>0</v>
      </c>
      <c r="AS44">
        <f t="shared" si="5"/>
        <v>0</v>
      </c>
      <c r="AU44">
        <f t="shared" si="6"/>
        <v>0</v>
      </c>
      <c r="AV44">
        <f t="shared" si="6"/>
        <v>0</v>
      </c>
      <c r="AW44">
        <f t="shared" si="6"/>
        <v>0</v>
      </c>
      <c r="AX44">
        <f t="shared" si="6"/>
        <v>0</v>
      </c>
      <c r="AY44">
        <f t="shared" si="6"/>
        <v>0</v>
      </c>
      <c r="BA44">
        <f t="shared" si="11"/>
        <v>0</v>
      </c>
      <c r="BB44">
        <f t="shared" si="12"/>
        <v>0</v>
      </c>
      <c r="BC44">
        <f t="shared" si="13"/>
        <v>0</v>
      </c>
      <c r="BD44">
        <f t="shared" si="14"/>
        <v>0</v>
      </c>
    </row>
    <row r="45" spans="1:56" x14ac:dyDescent="0.3">
      <c r="A45" s="7">
        <v>1913</v>
      </c>
      <c r="B45" s="6">
        <v>164950</v>
      </c>
      <c r="C45" s="7">
        <v>0</v>
      </c>
      <c r="D45" s="7">
        <v>1</v>
      </c>
      <c r="E45" s="7">
        <f t="shared" si="0"/>
        <v>1</v>
      </c>
      <c r="F45" s="7">
        <v>69</v>
      </c>
      <c r="G45" s="7">
        <v>0</v>
      </c>
      <c r="H45" s="7">
        <v>0</v>
      </c>
      <c r="I45" s="7">
        <v>0</v>
      </c>
      <c r="J45" s="7">
        <v>1</v>
      </c>
      <c r="K45" s="7">
        <v>0</v>
      </c>
      <c r="L45" s="7" t="str" cm="1">
        <f t="array" ref="L45">_xlfn.IFS(G45=1,G$1,H45=1,H$1,I45=1,I$1,J45=1,J$1,K45=1,K$1)</f>
        <v>Single</v>
      </c>
      <c r="M45" s="7">
        <v>0</v>
      </c>
      <c r="N45" s="7">
        <v>0</v>
      </c>
      <c r="O45" s="7">
        <v>0</v>
      </c>
      <c r="P45" s="7">
        <v>1</v>
      </c>
      <c r="Q45" s="7" t="str" cm="1">
        <f t="array" ref="Q45">_xlfn.IFS(M45=1,M$1,N45=1,N$1,O45=1,O$1,P45=1,P$1)</f>
        <v>PhD</v>
      </c>
      <c r="R45" t="s">
        <v>43</v>
      </c>
      <c r="S45" s="7">
        <v>29</v>
      </c>
      <c r="T45" s="7">
        <v>2080</v>
      </c>
      <c r="U45" s="7">
        <v>0</v>
      </c>
      <c r="V45" s="7">
        <v>183</v>
      </c>
      <c r="W45" s="7">
        <v>30</v>
      </c>
      <c r="X45" s="7">
        <v>0</v>
      </c>
      <c r="Y45" s="7">
        <v>160</v>
      </c>
      <c r="Z45" s="7">
        <v>2133</v>
      </c>
      <c r="AA45" s="7">
        <v>2</v>
      </c>
      <c r="AB45" s="7">
        <v>11</v>
      </c>
      <c r="AC45" s="7">
        <v>2</v>
      </c>
      <c r="AD45" s="7">
        <v>10</v>
      </c>
      <c r="AE45" s="7">
        <v>7</v>
      </c>
      <c r="AF45" s="7">
        <v>0</v>
      </c>
      <c r="AG45" s="7">
        <v>1</v>
      </c>
      <c r="AH45" s="7">
        <v>0</v>
      </c>
      <c r="AI45" s="7">
        <v>0</v>
      </c>
      <c r="AJ45" s="7">
        <v>0</v>
      </c>
      <c r="AK45" s="7">
        <v>0</v>
      </c>
      <c r="AL45" s="7">
        <v>0</v>
      </c>
      <c r="AM45" s="8">
        <v>43482</v>
      </c>
      <c r="AO45">
        <f t="shared" si="1"/>
        <v>0</v>
      </c>
      <c r="AP45">
        <f t="shared" si="2"/>
        <v>0</v>
      </c>
      <c r="AQ45">
        <f t="shared" si="3"/>
        <v>1</v>
      </c>
      <c r="AR45">
        <f t="shared" si="4"/>
        <v>0</v>
      </c>
      <c r="AS45">
        <f t="shared" si="5"/>
        <v>0</v>
      </c>
      <c r="AU45">
        <f t="shared" si="6"/>
        <v>0</v>
      </c>
      <c r="AV45">
        <f t="shared" si="6"/>
        <v>0</v>
      </c>
      <c r="AW45">
        <f t="shared" si="6"/>
        <v>0</v>
      </c>
      <c r="AX45">
        <f t="shared" si="6"/>
        <v>0</v>
      </c>
      <c r="AY45">
        <f t="shared" si="6"/>
        <v>0</v>
      </c>
      <c r="BA45">
        <f t="shared" si="11"/>
        <v>0</v>
      </c>
      <c r="BB45">
        <f t="shared" si="12"/>
        <v>0</v>
      </c>
      <c r="BC45">
        <f t="shared" si="13"/>
        <v>0</v>
      </c>
      <c r="BD45">
        <f t="shared" si="14"/>
        <v>0</v>
      </c>
    </row>
    <row r="46" spans="1:56" x14ac:dyDescent="0.3">
      <c r="A46" s="7">
        <v>2379</v>
      </c>
      <c r="B46" s="6">
        <v>136864</v>
      </c>
      <c r="C46" s="7">
        <v>0</v>
      </c>
      <c r="D46" s="7">
        <v>1</v>
      </c>
      <c r="E46" s="7">
        <f t="shared" si="0"/>
        <v>1</v>
      </c>
      <c r="F46" s="7">
        <v>63</v>
      </c>
      <c r="G46" s="7">
        <v>0</v>
      </c>
      <c r="H46" s="7">
        <v>0</v>
      </c>
      <c r="I46" s="7">
        <v>0</v>
      </c>
      <c r="J46" s="7">
        <v>1</v>
      </c>
      <c r="K46" s="7">
        <v>0</v>
      </c>
      <c r="L46" s="7" t="str" cm="1">
        <f t="array" ref="L46">_xlfn.IFS(G46=1,G$1,H46=1,H$1,I46=1,I$1,J46=1,J$1,K46=1,K$1)</f>
        <v>Single</v>
      </c>
      <c r="M46" s="7">
        <v>0</v>
      </c>
      <c r="N46" s="7">
        <v>1</v>
      </c>
      <c r="O46" s="7">
        <v>0</v>
      </c>
      <c r="P46" s="7">
        <v>0</v>
      </c>
      <c r="Q46" s="7" t="str" cm="1">
        <f t="array" ref="Q46">_xlfn.IFS(M46=1,M$1,N46=1,N$1,O46=1,O$1,P46=1,P$1)</f>
        <v>Graduate</v>
      </c>
      <c r="R46" t="s">
        <v>40</v>
      </c>
      <c r="S46" s="7">
        <v>53</v>
      </c>
      <c r="T46" s="7">
        <v>757</v>
      </c>
      <c r="U46" s="7">
        <v>19</v>
      </c>
      <c r="V46" s="7">
        <v>145</v>
      </c>
      <c r="W46" s="7">
        <v>63</v>
      </c>
      <c r="X46" s="7">
        <v>0</v>
      </c>
      <c r="Y46" s="7">
        <v>330</v>
      </c>
      <c r="Z46" s="7">
        <v>653</v>
      </c>
      <c r="AA46" s="7">
        <v>3</v>
      </c>
      <c r="AB46" s="7">
        <v>5</v>
      </c>
      <c r="AC46" s="7">
        <v>2</v>
      </c>
      <c r="AD46" s="7">
        <v>4</v>
      </c>
      <c r="AE46" s="7">
        <v>8</v>
      </c>
      <c r="AF46" s="7">
        <v>0</v>
      </c>
      <c r="AG46" s="7">
        <v>0</v>
      </c>
      <c r="AH46" s="7">
        <v>0</v>
      </c>
      <c r="AI46" s="7">
        <v>0</v>
      </c>
      <c r="AJ46" s="7">
        <v>0</v>
      </c>
      <c r="AK46" s="7">
        <v>0</v>
      </c>
      <c r="AL46" s="7">
        <v>1</v>
      </c>
      <c r="AM46" s="8">
        <v>43483</v>
      </c>
      <c r="AO46">
        <f t="shared" si="1"/>
        <v>0</v>
      </c>
      <c r="AP46">
        <f t="shared" si="2"/>
        <v>0</v>
      </c>
      <c r="AQ46">
        <f t="shared" si="3"/>
        <v>0</v>
      </c>
      <c r="AR46">
        <f t="shared" si="4"/>
        <v>0</v>
      </c>
      <c r="AS46">
        <f t="shared" si="5"/>
        <v>0</v>
      </c>
      <c r="AU46">
        <f t="shared" si="6"/>
        <v>0</v>
      </c>
      <c r="AV46">
        <f t="shared" si="6"/>
        <v>0</v>
      </c>
      <c r="AW46">
        <f t="shared" si="6"/>
        <v>0</v>
      </c>
      <c r="AX46">
        <f t="shared" si="6"/>
        <v>0</v>
      </c>
      <c r="AY46">
        <f t="shared" si="6"/>
        <v>0</v>
      </c>
      <c r="BA46">
        <f t="shared" si="11"/>
        <v>0</v>
      </c>
      <c r="BB46">
        <f t="shared" si="12"/>
        <v>0</v>
      </c>
      <c r="BC46">
        <f t="shared" si="13"/>
        <v>0</v>
      </c>
      <c r="BD46">
        <f t="shared" si="14"/>
        <v>0</v>
      </c>
    </row>
    <row r="47" spans="1:56" x14ac:dyDescent="0.3">
      <c r="A47" s="7">
        <v>2928</v>
      </c>
      <c r="B47" s="6">
        <v>172335</v>
      </c>
      <c r="C47" s="7">
        <v>0</v>
      </c>
      <c r="D47" s="7">
        <v>0</v>
      </c>
      <c r="E47" s="7">
        <f t="shared" si="0"/>
        <v>0</v>
      </c>
      <c r="F47" s="7">
        <v>44</v>
      </c>
      <c r="G47" s="7">
        <v>0</v>
      </c>
      <c r="H47" s="7">
        <v>0</v>
      </c>
      <c r="I47" s="7">
        <v>1</v>
      </c>
      <c r="J47" s="7">
        <v>0</v>
      </c>
      <c r="K47" s="7">
        <v>0</v>
      </c>
      <c r="L47" s="7" t="str" cm="1">
        <f t="array" ref="L47">_xlfn.IFS(G47=1,G$1,H47=1,H$1,I47=1,I$1,J47=1,J$1,K47=1,K$1)</f>
        <v>Together</v>
      </c>
      <c r="M47" s="7">
        <v>0</v>
      </c>
      <c r="N47" s="7">
        <v>0</v>
      </c>
      <c r="O47" s="7">
        <v>0</v>
      </c>
      <c r="P47" s="7">
        <v>1</v>
      </c>
      <c r="Q47" s="7" t="str" cm="1">
        <f t="array" ref="Q47">_xlfn.IFS(M47=1,M$1,N47=1,N$1,O47=1,O$1,P47=1,P$1)</f>
        <v>PhD</v>
      </c>
      <c r="R47" t="s">
        <v>42</v>
      </c>
      <c r="S47" s="7">
        <v>2</v>
      </c>
      <c r="T47" s="7">
        <v>3061</v>
      </c>
      <c r="U47" s="7">
        <v>250</v>
      </c>
      <c r="V47" s="7">
        <v>1556</v>
      </c>
      <c r="W47" s="7">
        <v>67</v>
      </c>
      <c r="X47" s="7">
        <v>50</v>
      </c>
      <c r="Y47" s="7">
        <v>0</v>
      </c>
      <c r="Z47" s="7">
        <v>4984</v>
      </c>
      <c r="AA47" s="7">
        <v>1</v>
      </c>
      <c r="AB47" s="7">
        <v>10</v>
      </c>
      <c r="AC47" s="7">
        <v>4</v>
      </c>
      <c r="AD47" s="7">
        <v>8</v>
      </c>
      <c r="AE47" s="7">
        <v>8</v>
      </c>
      <c r="AF47" s="7">
        <v>0</v>
      </c>
      <c r="AG47" s="7">
        <v>0</v>
      </c>
      <c r="AH47" s="7">
        <v>0</v>
      </c>
      <c r="AI47" s="7">
        <v>0</v>
      </c>
      <c r="AJ47" s="7">
        <v>0</v>
      </c>
      <c r="AK47" s="7">
        <v>0</v>
      </c>
      <c r="AL47" s="7">
        <v>1</v>
      </c>
      <c r="AM47" s="8">
        <v>43483</v>
      </c>
      <c r="AO47">
        <f t="shared" si="1"/>
        <v>0</v>
      </c>
      <c r="AP47">
        <f t="shared" si="2"/>
        <v>0</v>
      </c>
      <c r="AQ47">
        <f t="shared" si="3"/>
        <v>0</v>
      </c>
      <c r="AR47">
        <f t="shared" si="4"/>
        <v>0</v>
      </c>
      <c r="AS47">
        <f t="shared" si="5"/>
        <v>0</v>
      </c>
      <c r="AU47">
        <f t="shared" si="6"/>
        <v>0</v>
      </c>
      <c r="AV47">
        <f t="shared" si="6"/>
        <v>0</v>
      </c>
      <c r="AW47">
        <f t="shared" si="6"/>
        <v>0</v>
      </c>
      <c r="AX47">
        <f t="shared" si="6"/>
        <v>0</v>
      </c>
      <c r="AY47">
        <f t="shared" si="6"/>
        <v>0</v>
      </c>
      <c r="BA47">
        <f t="shared" si="11"/>
        <v>0</v>
      </c>
      <c r="BB47">
        <f t="shared" si="12"/>
        <v>0</v>
      </c>
      <c r="BC47">
        <f t="shared" si="13"/>
        <v>0</v>
      </c>
      <c r="BD47">
        <f t="shared" si="14"/>
        <v>0</v>
      </c>
    </row>
    <row r="48" spans="1:56" x14ac:dyDescent="0.3">
      <c r="A48" s="7">
        <v>1303</v>
      </c>
      <c r="B48" s="6">
        <v>166503</v>
      </c>
      <c r="C48" s="7">
        <v>1</v>
      </c>
      <c r="D48" s="7">
        <v>0</v>
      </c>
      <c r="E48" s="7">
        <f t="shared" si="0"/>
        <v>1</v>
      </c>
      <c r="F48" s="7">
        <v>35</v>
      </c>
      <c r="G48" s="7">
        <v>0</v>
      </c>
      <c r="H48" s="7">
        <v>0</v>
      </c>
      <c r="I48" s="7">
        <v>0</v>
      </c>
      <c r="J48" s="7">
        <v>1</v>
      </c>
      <c r="K48" s="7">
        <v>0</v>
      </c>
      <c r="L48" s="7" t="str" cm="1">
        <f t="array" ref="L48">_xlfn.IFS(G48=1,G$1,H48=1,H$1,I48=1,I$1,J48=1,J$1,K48=1,K$1)</f>
        <v>Single</v>
      </c>
      <c r="M48" s="7">
        <v>0</v>
      </c>
      <c r="N48" s="7">
        <v>1</v>
      </c>
      <c r="O48" s="7">
        <v>0</v>
      </c>
      <c r="P48" s="7">
        <v>0</v>
      </c>
      <c r="Q48" s="7" t="str" cm="1">
        <f t="array" ref="Q48">_xlfn.IFS(M48=1,M$1,N48=1,N$1,O48=1,O$1,P48=1,P$1)</f>
        <v>Graduate</v>
      </c>
      <c r="R48" t="s">
        <v>41</v>
      </c>
      <c r="S48" s="7">
        <v>30</v>
      </c>
      <c r="T48" s="7">
        <v>228</v>
      </c>
      <c r="U48" s="7">
        <v>160</v>
      </c>
      <c r="V48" s="7">
        <v>320</v>
      </c>
      <c r="W48" s="7">
        <v>163</v>
      </c>
      <c r="X48" s="7">
        <v>8</v>
      </c>
      <c r="Y48" s="7">
        <v>125</v>
      </c>
      <c r="Z48" s="7">
        <v>754</v>
      </c>
      <c r="AA48" s="7">
        <v>2</v>
      </c>
      <c r="AB48" s="7">
        <v>4</v>
      </c>
      <c r="AC48" s="7">
        <v>3</v>
      </c>
      <c r="AD48" s="7">
        <v>6</v>
      </c>
      <c r="AE48" s="7">
        <v>3</v>
      </c>
      <c r="AF48" s="7">
        <v>0</v>
      </c>
      <c r="AG48" s="7">
        <v>0</v>
      </c>
      <c r="AH48" s="7">
        <v>0</v>
      </c>
      <c r="AI48" s="7">
        <v>0</v>
      </c>
      <c r="AJ48" s="7">
        <v>0</v>
      </c>
      <c r="AK48" s="7">
        <v>0</v>
      </c>
      <c r="AL48" s="7">
        <v>0</v>
      </c>
      <c r="AM48" s="8">
        <v>43484</v>
      </c>
      <c r="AO48">
        <f t="shared" si="1"/>
        <v>0</v>
      </c>
      <c r="AP48">
        <f t="shared" si="2"/>
        <v>0</v>
      </c>
      <c r="AQ48">
        <f t="shared" si="3"/>
        <v>0</v>
      </c>
      <c r="AR48">
        <f t="shared" si="4"/>
        <v>0</v>
      </c>
      <c r="AS48">
        <f t="shared" si="5"/>
        <v>0</v>
      </c>
      <c r="AU48">
        <f t="shared" si="6"/>
        <v>0</v>
      </c>
      <c r="AV48">
        <f t="shared" si="6"/>
        <v>0</v>
      </c>
      <c r="AW48">
        <f t="shared" si="6"/>
        <v>0</v>
      </c>
      <c r="AX48">
        <f t="shared" si="6"/>
        <v>0</v>
      </c>
      <c r="AY48">
        <f t="shared" si="6"/>
        <v>0</v>
      </c>
      <c r="BA48">
        <f t="shared" si="11"/>
        <v>0</v>
      </c>
      <c r="BB48">
        <f t="shared" si="12"/>
        <v>0</v>
      </c>
      <c r="BC48">
        <f t="shared" si="13"/>
        <v>0</v>
      </c>
      <c r="BD48">
        <f t="shared" si="14"/>
        <v>0</v>
      </c>
    </row>
    <row r="49" spans="1:56" x14ac:dyDescent="0.3">
      <c r="A49" s="7">
        <v>3101</v>
      </c>
      <c r="B49" s="6">
        <v>116005</v>
      </c>
      <c r="C49" s="7">
        <v>1</v>
      </c>
      <c r="D49" s="7">
        <v>0</v>
      </c>
      <c r="E49" s="7">
        <f t="shared" si="0"/>
        <v>1</v>
      </c>
      <c r="F49" s="7">
        <v>40</v>
      </c>
      <c r="G49" s="7">
        <v>0</v>
      </c>
      <c r="H49" s="7">
        <v>1</v>
      </c>
      <c r="I49" s="7">
        <v>0</v>
      </c>
      <c r="J49" s="7">
        <v>0</v>
      </c>
      <c r="K49" s="7">
        <v>0</v>
      </c>
      <c r="L49" s="7" t="str" cm="1">
        <f t="array" ref="L49">_xlfn.IFS(G49=1,G$1,H49=1,H$1,I49=1,I$1,J49=1,J$1,K49=1,K$1)</f>
        <v>Married</v>
      </c>
      <c r="M49" s="7">
        <v>1</v>
      </c>
      <c r="N49" s="7">
        <v>0</v>
      </c>
      <c r="O49" s="7">
        <v>0</v>
      </c>
      <c r="P49" s="7">
        <v>0</v>
      </c>
      <c r="Q49" s="7" t="str" cm="1">
        <f t="array" ref="Q49">_xlfn.IFS(M49=1,M$1,N49=1,N$1,O49=1,O$1,P49=1,P$1)</f>
        <v>Basic</v>
      </c>
      <c r="R49" t="s">
        <v>43</v>
      </c>
      <c r="S49" s="7">
        <v>69</v>
      </c>
      <c r="T49" s="7">
        <v>7</v>
      </c>
      <c r="U49" s="7">
        <v>22</v>
      </c>
      <c r="V49" s="7">
        <v>14</v>
      </c>
      <c r="W49" s="7">
        <v>145</v>
      </c>
      <c r="X49" s="7">
        <v>217</v>
      </c>
      <c r="Y49" s="7">
        <v>341</v>
      </c>
      <c r="Z49" s="7">
        <v>65</v>
      </c>
      <c r="AA49" s="7">
        <v>3</v>
      </c>
      <c r="AB49" s="7">
        <v>2</v>
      </c>
      <c r="AC49" s="7">
        <v>1</v>
      </c>
      <c r="AD49" s="7">
        <v>2</v>
      </c>
      <c r="AE49" s="7">
        <v>8</v>
      </c>
      <c r="AF49" s="7">
        <v>0</v>
      </c>
      <c r="AG49" s="7">
        <v>0</v>
      </c>
      <c r="AH49" s="7">
        <v>0</v>
      </c>
      <c r="AI49" s="7">
        <v>0</v>
      </c>
      <c r="AJ49" s="7">
        <v>0</v>
      </c>
      <c r="AK49" s="7">
        <v>0</v>
      </c>
      <c r="AL49" s="7">
        <v>0</v>
      </c>
      <c r="AM49" s="8">
        <v>43484</v>
      </c>
      <c r="AO49">
        <f t="shared" si="1"/>
        <v>0</v>
      </c>
      <c r="AP49">
        <f t="shared" si="2"/>
        <v>0</v>
      </c>
      <c r="AQ49">
        <f t="shared" si="3"/>
        <v>0</v>
      </c>
      <c r="AR49">
        <f t="shared" si="4"/>
        <v>0</v>
      </c>
      <c r="AS49">
        <f t="shared" si="5"/>
        <v>0</v>
      </c>
      <c r="AU49">
        <f t="shared" si="6"/>
        <v>0</v>
      </c>
      <c r="AV49">
        <f t="shared" si="6"/>
        <v>0</v>
      </c>
      <c r="AW49">
        <f t="shared" si="6"/>
        <v>0</v>
      </c>
      <c r="AX49">
        <f t="shared" si="6"/>
        <v>0</v>
      </c>
      <c r="AY49">
        <f t="shared" si="6"/>
        <v>0</v>
      </c>
      <c r="BA49">
        <f t="shared" si="11"/>
        <v>0</v>
      </c>
      <c r="BB49">
        <f t="shared" si="12"/>
        <v>0</v>
      </c>
      <c r="BC49">
        <f t="shared" si="13"/>
        <v>0</v>
      </c>
      <c r="BD49">
        <f t="shared" si="14"/>
        <v>0</v>
      </c>
    </row>
    <row r="50" spans="1:56" x14ac:dyDescent="0.3">
      <c r="A50" s="7">
        <v>1453</v>
      </c>
      <c r="B50" s="6">
        <v>149269</v>
      </c>
      <c r="C50" s="7">
        <v>1</v>
      </c>
      <c r="D50" s="7">
        <v>0</v>
      </c>
      <c r="E50" s="7">
        <f t="shared" si="0"/>
        <v>1</v>
      </c>
      <c r="F50" s="7">
        <v>49</v>
      </c>
      <c r="G50" s="7">
        <v>0</v>
      </c>
      <c r="H50" s="7">
        <v>0</v>
      </c>
      <c r="I50" s="7">
        <v>1</v>
      </c>
      <c r="J50" s="7">
        <v>0</v>
      </c>
      <c r="K50" s="7">
        <v>0</v>
      </c>
      <c r="L50" s="7" t="str" cm="1">
        <f t="array" ref="L50">_xlfn.IFS(G50=1,G$1,H50=1,H$1,I50=1,I$1,J50=1,J$1,K50=1,K$1)</f>
        <v>Together</v>
      </c>
      <c r="M50" s="7">
        <v>0</v>
      </c>
      <c r="N50" s="7">
        <v>0</v>
      </c>
      <c r="O50" s="7">
        <v>0</v>
      </c>
      <c r="P50" s="7">
        <v>1</v>
      </c>
      <c r="Q50" s="7" t="str" cm="1">
        <f t="array" ref="Q50">_xlfn.IFS(M50=1,M$1,N50=1,N$1,O50=1,O$1,P50=1,P$1)</f>
        <v>PhD</v>
      </c>
      <c r="R50" t="s">
        <v>41</v>
      </c>
      <c r="S50" s="7">
        <v>92</v>
      </c>
      <c r="T50" s="7">
        <v>1936</v>
      </c>
      <c r="U50" s="7">
        <v>24</v>
      </c>
      <c r="V50" s="7">
        <v>503</v>
      </c>
      <c r="W50" s="7">
        <v>33</v>
      </c>
      <c r="X50" s="7">
        <v>24</v>
      </c>
      <c r="Y50" s="7">
        <v>176</v>
      </c>
      <c r="Z50" s="7">
        <v>2345</v>
      </c>
      <c r="AA50" s="7">
        <v>3</v>
      </c>
      <c r="AB50" s="7">
        <v>7</v>
      </c>
      <c r="AC50" s="7">
        <v>3</v>
      </c>
      <c r="AD50" s="7">
        <v>12</v>
      </c>
      <c r="AE50" s="7">
        <v>7</v>
      </c>
      <c r="AF50" s="7">
        <v>0</v>
      </c>
      <c r="AG50" s="7">
        <v>0</v>
      </c>
      <c r="AH50" s="7">
        <v>0</v>
      </c>
      <c r="AI50" s="7">
        <v>0</v>
      </c>
      <c r="AJ50" s="7">
        <v>0</v>
      </c>
      <c r="AK50" s="7">
        <v>0</v>
      </c>
      <c r="AL50" s="7">
        <v>0</v>
      </c>
      <c r="AM50" s="8">
        <v>43485</v>
      </c>
      <c r="AO50">
        <f t="shared" si="1"/>
        <v>0</v>
      </c>
      <c r="AP50">
        <f t="shared" si="2"/>
        <v>0</v>
      </c>
      <c r="AQ50">
        <f t="shared" si="3"/>
        <v>0</v>
      </c>
      <c r="AR50">
        <f t="shared" si="4"/>
        <v>0</v>
      </c>
      <c r="AS50">
        <f t="shared" si="5"/>
        <v>0</v>
      </c>
      <c r="AU50">
        <f t="shared" ref="AU50:AY100" si="15">IF($AJ50=1,T50,0)</f>
        <v>0</v>
      </c>
      <c r="AV50">
        <f t="shared" si="15"/>
        <v>0</v>
      </c>
      <c r="AW50">
        <f t="shared" si="15"/>
        <v>0</v>
      </c>
      <c r="AX50">
        <f t="shared" si="15"/>
        <v>0</v>
      </c>
      <c r="AY50">
        <f t="shared" si="15"/>
        <v>0</v>
      </c>
      <c r="BA50">
        <f t="shared" si="11"/>
        <v>0</v>
      </c>
      <c r="BB50">
        <f t="shared" si="12"/>
        <v>0</v>
      </c>
      <c r="BC50">
        <f t="shared" si="13"/>
        <v>0</v>
      </c>
      <c r="BD50">
        <f t="shared" si="14"/>
        <v>0</v>
      </c>
    </row>
    <row r="51" spans="1:56" x14ac:dyDescent="0.3">
      <c r="A51" s="7">
        <v>2682</v>
      </c>
      <c r="B51" s="6">
        <v>152117</v>
      </c>
      <c r="C51" s="7">
        <v>0</v>
      </c>
      <c r="D51" s="7">
        <v>1</v>
      </c>
      <c r="E51" s="7">
        <f t="shared" ref="E51:E114" si="16">SUM(C51:D51)</f>
        <v>1</v>
      </c>
      <c r="F51" s="7">
        <v>55</v>
      </c>
      <c r="G51" s="7">
        <v>0</v>
      </c>
      <c r="H51" s="7">
        <v>0</v>
      </c>
      <c r="I51" s="7">
        <v>1</v>
      </c>
      <c r="J51" s="7">
        <v>0</v>
      </c>
      <c r="K51" s="7">
        <v>0</v>
      </c>
      <c r="L51" s="7" t="str" cm="1">
        <f t="array" ref="L51">_xlfn.IFS(G51=1,G$1,H51=1,H$1,I51=1,I$1,J51=1,J$1,K51=1,K$1)</f>
        <v>Together</v>
      </c>
      <c r="M51" s="7">
        <v>0</v>
      </c>
      <c r="N51" s="7">
        <v>1</v>
      </c>
      <c r="O51" s="7">
        <v>0</v>
      </c>
      <c r="P51" s="7">
        <v>0</v>
      </c>
      <c r="Q51" s="7" t="str" cm="1">
        <f t="array" ref="Q51">_xlfn.IFS(M51=1,M$1,N51=1,N$1,O51=1,O$1,P51=1,P$1)</f>
        <v>Graduate</v>
      </c>
      <c r="R51" t="s">
        <v>42</v>
      </c>
      <c r="S51" s="7">
        <v>55</v>
      </c>
      <c r="T51" s="7">
        <v>327</v>
      </c>
      <c r="U51" s="7">
        <v>29</v>
      </c>
      <c r="V51" s="7">
        <v>312</v>
      </c>
      <c r="W51" s="7">
        <v>88</v>
      </c>
      <c r="X51" s="7">
        <v>0</v>
      </c>
      <c r="Y51" s="7">
        <v>58</v>
      </c>
      <c r="Z51" s="7">
        <v>698</v>
      </c>
      <c r="AA51" s="7">
        <v>2</v>
      </c>
      <c r="AB51" s="7">
        <v>5</v>
      </c>
      <c r="AC51" s="7">
        <v>2</v>
      </c>
      <c r="AD51" s="7">
        <v>4</v>
      </c>
      <c r="AE51" s="7">
        <v>7</v>
      </c>
      <c r="AF51" s="7">
        <v>0</v>
      </c>
      <c r="AG51" s="7">
        <v>0</v>
      </c>
      <c r="AH51" s="7">
        <v>0</v>
      </c>
      <c r="AI51" s="7">
        <v>0</v>
      </c>
      <c r="AJ51" s="7">
        <v>0</v>
      </c>
      <c r="AK51" s="7">
        <v>0</v>
      </c>
      <c r="AL51" s="7">
        <v>0</v>
      </c>
      <c r="AM51" s="8">
        <v>43486</v>
      </c>
      <c r="AO51">
        <f t="shared" si="1"/>
        <v>0</v>
      </c>
      <c r="AP51">
        <f t="shared" si="2"/>
        <v>0</v>
      </c>
      <c r="AQ51">
        <f t="shared" si="3"/>
        <v>0</v>
      </c>
      <c r="AR51">
        <f t="shared" si="4"/>
        <v>0</v>
      </c>
      <c r="AS51">
        <f t="shared" si="5"/>
        <v>0</v>
      </c>
      <c r="AU51">
        <f t="shared" si="15"/>
        <v>0</v>
      </c>
      <c r="AV51">
        <f t="shared" si="15"/>
        <v>0</v>
      </c>
      <c r="AW51">
        <f t="shared" si="15"/>
        <v>0</v>
      </c>
      <c r="AX51">
        <f t="shared" si="15"/>
        <v>0</v>
      </c>
      <c r="AY51">
        <f t="shared" si="15"/>
        <v>0</v>
      </c>
      <c r="BA51">
        <f t="shared" si="11"/>
        <v>0</v>
      </c>
      <c r="BB51">
        <f t="shared" si="12"/>
        <v>0</v>
      </c>
      <c r="BC51">
        <f t="shared" si="13"/>
        <v>0</v>
      </c>
      <c r="BD51">
        <f t="shared" si="14"/>
        <v>0</v>
      </c>
    </row>
    <row r="52" spans="1:56" x14ac:dyDescent="0.3">
      <c r="A52" s="7">
        <v>2851</v>
      </c>
      <c r="B52" s="6">
        <v>133051</v>
      </c>
      <c r="C52" s="7">
        <v>0</v>
      </c>
      <c r="D52" s="7">
        <v>0</v>
      </c>
      <c r="E52" s="7">
        <f t="shared" si="16"/>
        <v>0</v>
      </c>
      <c r="F52" s="7">
        <v>61</v>
      </c>
      <c r="G52" s="7">
        <v>0</v>
      </c>
      <c r="H52" s="7">
        <v>0</v>
      </c>
      <c r="I52" s="7">
        <v>0</v>
      </c>
      <c r="J52" s="7">
        <v>0</v>
      </c>
      <c r="K52" s="7">
        <v>1</v>
      </c>
      <c r="L52" s="7" t="str" cm="1">
        <f t="array" ref="L52">_xlfn.IFS(G52=1,G$1,H52=1,H$1,I52=1,I$1,J52=1,J$1,K52=1,K$1)</f>
        <v>Widow</v>
      </c>
      <c r="M52" s="7">
        <v>0</v>
      </c>
      <c r="N52" s="7">
        <v>0</v>
      </c>
      <c r="O52" s="7">
        <v>1</v>
      </c>
      <c r="P52" s="7">
        <v>0</v>
      </c>
      <c r="Q52" s="7" t="str" cm="1">
        <f t="array" ref="Q52">_xlfn.IFS(M52=1,M$1,N52=1,N$1,O52=1,O$1,P52=1,P$1)</f>
        <v>Master</v>
      </c>
      <c r="R52" t="s">
        <v>41</v>
      </c>
      <c r="S52" s="7">
        <v>15</v>
      </c>
      <c r="T52" s="7">
        <v>403</v>
      </c>
      <c r="U52" s="7">
        <v>286</v>
      </c>
      <c r="V52" s="7">
        <v>978</v>
      </c>
      <c r="W52" s="7">
        <v>435</v>
      </c>
      <c r="X52" s="7">
        <v>378</v>
      </c>
      <c r="Y52" s="7">
        <v>882</v>
      </c>
      <c r="Z52" s="7">
        <v>1598</v>
      </c>
      <c r="AA52" s="7">
        <v>3</v>
      </c>
      <c r="AB52" s="7">
        <v>9</v>
      </c>
      <c r="AC52" s="7">
        <v>1</v>
      </c>
      <c r="AD52" s="7">
        <v>8</v>
      </c>
      <c r="AE52" s="7">
        <v>9</v>
      </c>
      <c r="AF52" s="7">
        <v>0</v>
      </c>
      <c r="AG52" s="7">
        <v>0</v>
      </c>
      <c r="AH52" s="7">
        <v>0</v>
      </c>
      <c r="AI52" s="7">
        <v>0</v>
      </c>
      <c r="AJ52" s="7">
        <v>0</v>
      </c>
      <c r="AK52" s="7">
        <v>0</v>
      </c>
      <c r="AL52" s="7">
        <v>1</v>
      </c>
      <c r="AM52" s="8">
        <v>43486</v>
      </c>
      <c r="AO52">
        <f t="shared" si="1"/>
        <v>0</v>
      </c>
      <c r="AP52">
        <f t="shared" si="2"/>
        <v>0</v>
      </c>
      <c r="AQ52">
        <f t="shared" si="3"/>
        <v>0</v>
      </c>
      <c r="AR52">
        <f t="shared" si="4"/>
        <v>0</v>
      </c>
      <c r="AS52">
        <f t="shared" si="5"/>
        <v>0</v>
      </c>
      <c r="AU52">
        <f t="shared" si="15"/>
        <v>0</v>
      </c>
      <c r="AV52">
        <f t="shared" si="15"/>
        <v>0</v>
      </c>
      <c r="AW52">
        <f t="shared" si="15"/>
        <v>0</v>
      </c>
      <c r="AX52">
        <f t="shared" si="15"/>
        <v>0</v>
      </c>
      <c r="AY52">
        <f t="shared" si="15"/>
        <v>0</v>
      </c>
      <c r="BA52">
        <f t="shared" si="11"/>
        <v>0</v>
      </c>
      <c r="BB52">
        <f t="shared" si="12"/>
        <v>0</v>
      </c>
      <c r="BC52">
        <f t="shared" si="13"/>
        <v>0</v>
      </c>
      <c r="BD52">
        <f t="shared" si="14"/>
        <v>0</v>
      </c>
    </row>
    <row r="53" spans="1:56" x14ac:dyDescent="0.3">
      <c r="A53" s="7">
        <v>2473</v>
      </c>
      <c r="B53" s="6">
        <v>153374</v>
      </c>
      <c r="C53" s="7">
        <v>0</v>
      </c>
      <c r="D53" s="7">
        <v>1</v>
      </c>
      <c r="E53" s="7">
        <f t="shared" si="16"/>
        <v>1</v>
      </c>
      <c r="F53" s="7">
        <v>51</v>
      </c>
      <c r="G53" s="7">
        <v>0</v>
      </c>
      <c r="H53" s="7">
        <v>0</v>
      </c>
      <c r="I53" s="7">
        <v>1</v>
      </c>
      <c r="J53" s="7">
        <v>0</v>
      </c>
      <c r="K53" s="7">
        <v>0</v>
      </c>
      <c r="L53" s="7" t="str" cm="1">
        <f t="array" ref="L53">_xlfn.IFS(G53=1,G$1,H53=1,H$1,I53=1,I$1,J53=1,J$1,K53=1,K$1)</f>
        <v>Together</v>
      </c>
      <c r="M53" s="7">
        <v>0</v>
      </c>
      <c r="N53" s="7">
        <v>0</v>
      </c>
      <c r="O53" s="7">
        <v>0</v>
      </c>
      <c r="P53" s="7">
        <v>1</v>
      </c>
      <c r="Q53" s="7" t="str" cm="1">
        <f t="array" ref="Q53">_xlfn.IFS(M53=1,M$1,N53=1,N$1,O53=1,O$1,P53=1,P$1)</f>
        <v>PhD</v>
      </c>
      <c r="R53" t="s">
        <v>41</v>
      </c>
      <c r="S53" s="7">
        <v>34</v>
      </c>
      <c r="T53" s="7">
        <v>2575</v>
      </c>
      <c r="U53" s="7">
        <v>29</v>
      </c>
      <c r="V53" s="7">
        <v>290</v>
      </c>
      <c r="W53" s="7">
        <v>37</v>
      </c>
      <c r="X53" s="7">
        <v>29</v>
      </c>
      <c r="Y53" s="7">
        <v>98</v>
      </c>
      <c r="Z53" s="7">
        <v>2862</v>
      </c>
      <c r="AA53" s="7">
        <v>6</v>
      </c>
      <c r="AB53" s="7">
        <v>4</v>
      </c>
      <c r="AC53" s="7">
        <v>2</v>
      </c>
      <c r="AD53" s="7">
        <v>9</v>
      </c>
      <c r="AE53" s="7">
        <v>9</v>
      </c>
      <c r="AF53" s="7">
        <v>1</v>
      </c>
      <c r="AG53" s="7">
        <v>0</v>
      </c>
      <c r="AH53" s="7">
        <v>0</v>
      </c>
      <c r="AI53" s="7">
        <v>0</v>
      </c>
      <c r="AJ53" s="7">
        <v>0</v>
      </c>
      <c r="AK53" s="7">
        <v>0</v>
      </c>
      <c r="AL53" s="7">
        <v>1</v>
      </c>
      <c r="AM53" s="8">
        <v>43486</v>
      </c>
      <c r="AO53">
        <f t="shared" si="1"/>
        <v>0</v>
      </c>
      <c r="AP53">
        <f t="shared" si="2"/>
        <v>0</v>
      </c>
      <c r="AQ53">
        <f t="shared" si="3"/>
        <v>0</v>
      </c>
      <c r="AR53">
        <f t="shared" si="4"/>
        <v>0</v>
      </c>
      <c r="AS53">
        <f t="shared" si="5"/>
        <v>0</v>
      </c>
      <c r="AU53">
        <f t="shared" si="15"/>
        <v>0</v>
      </c>
      <c r="AV53">
        <f t="shared" si="15"/>
        <v>0</v>
      </c>
      <c r="AW53">
        <f t="shared" si="15"/>
        <v>0</v>
      </c>
      <c r="AX53">
        <f t="shared" si="15"/>
        <v>0</v>
      </c>
      <c r="AY53">
        <f t="shared" si="15"/>
        <v>0</v>
      </c>
      <c r="BA53">
        <f t="shared" si="11"/>
        <v>0</v>
      </c>
      <c r="BB53">
        <f t="shared" si="12"/>
        <v>0</v>
      </c>
      <c r="BC53">
        <f t="shared" si="13"/>
        <v>0</v>
      </c>
      <c r="BD53">
        <f t="shared" si="14"/>
        <v>0</v>
      </c>
    </row>
    <row r="54" spans="1:56" x14ac:dyDescent="0.3">
      <c r="A54" s="7">
        <v>1602</v>
      </c>
      <c r="B54" s="6">
        <v>130522</v>
      </c>
      <c r="C54" s="7">
        <v>0</v>
      </c>
      <c r="D54" s="7">
        <v>1</v>
      </c>
      <c r="E54" s="7">
        <f t="shared" si="16"/>
        <v>1</v>
      </c>
      <c r="F54" s="7">
        <v>60</v>
      </c>
      <c r="G54" s="7">
        <v>0</v>
      </c>
      <c r="H54" s="7">
        <v>1</v>
      </c>
      <c r="I54" s="7">
        <v>0</v>
      </c>
      <c r="J54" s="7">
        <v>0</v>
      </c>
      <c r="K54" s="7">
        <v>0</v>
      </c>
      <c r="L54" s="7" t="str" cm="1">
        <f t="array" ref="L54">_xlfn.IFS(G54=1,G$1,H54=1,H$1,I54=1,I$1,J54=1,J$1,K54=1,K$1)</f>
        <v>Married</v>
      </c>
      <c r="M54" s="7">
        <v>0</v>
      </c>
      <c r="N54" s="7">
        <v>0</v>
      </c>
      <c r="O54" s="7">
        <v>1</v>
      </c>
      <c r="P54" s="7">
        <v>0</v>
      </c>
      <c r="Q54" s="7" t="str" cm="1">
        <f t="array" ref="Q54">_xlfn.IFS(M54=1,M$1,N54=1,N$1,O54=1,O$1,P54=1,P$1)</f>
        <v>Master</v>
      </c>
      <c r="R54" t="s">
        <v>42</v>
      </c>
      <c r="S54" s="7">
        <v>6</v>
      </c>
      <c r="T54" s="7">
        <v>765</v>
      </c>
      <c r="U54" s="7">
        <v>34</v>
      </c>
      <c r="V54" s="7">
        <v>355</v>
      </c>
      <c r="W54" s="7">
        <v>81</v>
      </c>
      <c r="X54" s="7">
        <v>47</v>
      </c>
      <c r="Y54" s="7">
        <v>111</v>
      </c>
      <c r="Z54" s="7">
        <v>1172</v>
      </c>
      <c r="AA54" s="7">
        <v>5</v>
      </c>
      <c r="AB54" s="7">
        <v>1</v>
      </c>
      <c r="AC54" s="7">
        <v>2</v>
      </c>
      <c r="AD54" s="7">
        <v>9</v>
      </c>
      <c r="AE54" s="7">
        <v>2</v>
      </c>
      <c r="AF54" s="7">
        <v>0</v>
      </c>
      <c r="AG54" s="7">
        <v>0</v>
      </c>
      <c r="AH54" s="7">
        <v>0</v>
      </c>
      <c r="AI54" s="7">
        <v>0</v>
      </c>
      <c r="AJ54" s="7">
        <v>0</v>
      </c>
      <c r="AK54" s="7">
        <v>0</v>
      </c>
      <c r="AL54" s="7">
        <v>0</v>
      </c>
      <c r="AM54" s="8">
        <v>43487</v>
      </c>
      <c r="AO54">
        <f t="shared" si="1"/>
        <v>0</v>
      </c>
      <c r="AP54">
        <f t="shared" si="2"/>
        <v>0</v>
      </c>
      <c r="AQ54">
        <f t="shared" si="3"/>
        <v>0</v>
      </c>
      <c r="AR54">
        <f t="shared" si="4"/>
        <v>0</v>
      </c>
      <c r="AS54">
        <f t="shared" si="5"/>
        <v>0</v>
      </c>
      <c r="AU54">
        <f t="shared" si="15"/>
        <v>0</v>
      </c>
      <c r="AV54">
        <f t="shared" si="15"/>
        <v>0</v>
      </c>
      <c r="AW54">
        <f t="shared" si="15"/>
        <v>0</v>
      </c>
      <c r="AX54">
        <f t="shared" si="15"/>
        <v>0</v>
      </c>
      <c r="AY54">
        <f t="shared" si="15"/>
        <v>0</v>
      </c>
      <c r="BA54">
        <f t="shared" si="11"/>
        <v>0</v>
      </c>
      <c r="BB54">
        <f t="shared" si="12"/>
        <v>0</v>
      </c>
      <c r="BC54">
        <f t="shared" si="13"/>
        <v>0</v>
      </c>
      <c r="BD54">
        <f t="shared" si="14"/>
        <v>0</v>
      </c>
    </row>
    <row r="55" spans="1:56" x14ac:dyDescent="0.3">
      <c r="A55" s="7">
        <v>3199</v>
      </c>
      <c r="B55" s="6">
        <v>126816</v>
      </c>
      <c r="C55" s="7">
        <v>0</v>
      </c>
      <c r="D55" s="7">
        <v>0</v>
      </c>
      <c r="E55" s="7">
        <f t="shared" si="16"/>
        <v>0</v>
      </c>
      <c r="F55" s="7">
        <v>34</v>
      </c>
      <c r="G55" s="7">
        <v>0</v>
      </c>
      <c r="H55" s="7">
        <v>0</v>
      </c>
      <c r="I55" s="7">
        <v>0</v>
      </c>
      <c r="J55" s="7">
        <v>1</v>
      </c>
      <c r="K55" s="7">
        <v>0</v>
      </c>
      <c r="L55" s="7" t="str" cm="1">
        <f t="array" ref="L55">_xlfn.IFS(G55=1,G$1,H55=1,H$1,I55=1,I$1,J55=1,J$1,K55=1,K$1)</f>
        <v>Single</v>
      </c>
      <c r="M55" s="7">
        <v>0</v>
      </c>
      <c r="N55" s="7">
        <v>1</v>
      </c>
      <c r="O55" s="7">
        <v>0</v>
      </c>
      <c r="P55" s="7">
        <v>0</v>
      </c>
      <c r="Q55" s="7" t="str" cm="1">
        <f t="array" ref="Q55">_xlfn.IFS(M55=1,M$1,N55=1,N$1,O55=1,O$1,P55=1,P$1)</f>
        <v>Graduate</v>
      </c>
      <c r="R55" t="s">
        <v>41</v>
      </c>
      <c r="S55" s="7">
        <v>50</v>
      </c>
      <c r="T55" s="7">
        <v>24</v>
      </c>
      <c r="U55" s="7">
        <v>5</v>
      </c>
      <c r="V55" s="7">
        <v>28</v>
      </c>
      <c r="W55" s="7">
        <v>14</v>
      </c>
      <c r="X55" s="7">
        <v>19</v>
      </c>
      <c r="Y55" s="7">
        <v>14</v>
      </c>
      <c r="Z55" s="7">
        <v>76</v>
      </c>
      <c r="AA55" s="7">
        <v>1</v>
      </c>
      <c r="AB55" s="7">
        <v>0</v>
      </c>
      <c r="AC55" s="7">
        <v>0</v>
      </c>
      <c r="AD55" s="7">
        <v>3</v>
      </c>
      <c r="AE55" s="7">
        <v>4</v>
      </c>
      <c r="AF55" s="7">
        <v>0</v>
      </c>
      <c r="AG55" s="7">
        <v>0</v>
      </c>
      <c r="AH55" s="7">
        <v>0</v>
      </c>
      <c r="AI55" s="7">
        <v>0</v>
      </c>
      <c r="AJ55" s="7">
        <v>0</v>
      </c>
      <c r="AK55" s="7">
        <v>0</v>
      </c>
      <c r="AL55" s="7">
        <v>0</v>
      </c>
      <c r="AM55" s="8">
        <v>43487</v>
      </c>
      <c r="AO55">
        <f t="shared" si="1"/>
        <v>0</v>
      </c>
      <c r="AP55">
        <f t="shared" si="2"/>
        <v>0</v>
      </c>
      <c r="AQ55">
        <f t="shared" si="3"/>
        <v>0</v>
      </c>
      <c r="AR55">
        <f t="shared" si="4"/>
        <v>0</v>
      </c>
      <c r="AS55">
        <f t="shared" si="5"/>
        <v>0</v>
      </c>
      <c r="AU55">
        <f t="shared" si="15"/>
        <v>0</v>
      </c>
      <c r="AV55">
        <f t="shared" si="15"/>
        <v>0</v>
      </c>
      <c r="AW55">
        <f t="shared" si="15"/>
        <v>0</v>
      </c>
      <c r="AX55">
        <f t="shared" si="15"/>
        <v>0</v>
      </c>
      <c r="AY55">
        <f t="shared" si="15"/>
        <v>0</v>
      </c>
      <c r="BA55">
        <f t="shared" si="11"/>
        <v>0</v>
      </c>
      <c r="BB55">
        <f t="shared" si="12"/>
        <v>0</v>
      </c>
      <c r="BC55">
        <f t="shared" si="13"/>
        <v>0</v>
      </c>
      <c r="BD55">
        <f t="shared" si="14"/>
        <v>0</v>
      </c>
    </row>
    <row r="56" spans="1:56" x14ac:dyDescent="0.3">
      <c r="A56" s="7">
        <v>1938</v>
      </c>
      <c r="B56" s="6">
        <v>153700</v>
      </c>
      <c r="C56" s="7">
        <v>0</v>
      </c>
      <c r="D56" s="7">
        <v>1</v>
      </c>
      <c r="E56" s="7">
        <f t="shared" si="16"/>
        <v>1</v>
      </c>
      <c r="F56" s="7">
        <v>68</v>
      </c>
      <c r="G56" s="7">
        <v>0</v>
      </c>
      <c r="H56" s="7">
        <v>0</v>
      </c>
      <c r="I56" s="7">
        <v>0</v>
      </c>
      <c r="J56" s="7">
        <v>1</v>
      </c>
      <c r="K56" s="7">
        <v>0</v>
      </c>
      <c r="L56" s="7" t="str" cm="1">
        <f t="array" ref="L56">_xlfn.IFS(G56=1,G$1,H56=1,H$1,I56=1,I$1,J56=1,J$1,K56=1,K$1)</f>
        <v>Single</v>
      </c>
      <c r="M56" s="7">
        <v>0</v>
      </c>
      <c r="N56" s="7">
        <v>1</v>
      </c>
      <c r="O56" s="7">
        <v>0</v>
      </c>
      <c r="P56" s="7">
        <v>0</v>
      </c>
      <c r="Q56" s="7" t="str" cm="1">
        <f t="array" ref="Q56">_xlfn.IFS(M56=1,M$1,N56=1,N$1,O56=1,O$1,P56=1,P$1)</f>
        <v>Graduate</v>
      </c>
      <c r="R56" t="s">
        <v>42</v>
      </c>
      <c r="S56" s="7">
        <v>94</v>
      </c>
      <c r="T56" s="7">
        <v>753</v>
      </c>
      <c r="U56" s="7">
        <v>14</v>
      </c>
      <c r="V56" s="7">
        <v>667</v>
      </c>
      <c r="W56" s="7">
        <v>197</v>
      </c>
      <c r="X56" s="7">
        <v>117</v>
      </c>
      <c r="Y56" s="7">
        <v>238</v>
      </c>
      <c r="Z56" s="7">
        <v>1511</v>
      </c>
      <c r="AA56" s="7">
        <v>4</v>
      </c>
      <c r="AB56" s="7">
        <v>5</v>
      </c>
      <c r="AC56" s="7">
        <v>5</v>
      </c>
      <c r="AD56" s="7">
        <v>8</v>
      </c>
      <c r="AE56" s="7">
        <v>5</v>
      </c>
      <c r="AF56" s="7">
        <v>0</v>
      </c>
      <c r="AG56" s="7">
        <v>0</v>
      </c>
      <c r="AH56" s="7">
        <v>0</v>
      </c>
      <c r="AI56" s="7">
        <v>0</v>
      </c>
      <c r="AJ56" s="7">
        <v>0</v>
      </c>
      <c r="AK56" s="7">
        <v>0</v>
      </c>
      <c r="AL56" s="7">
        <v>0</v>
      </c>
      <c r="AM56" s="8">
        <v>43487</v>
      </c>
      <c r="AO56">
        <f t="shared" si="1"/>
        <v>0</v>
      </c>
      <c r="AP56">
        <f t="shared" si="2"/>
        <v>0</v>
      </c>
      <c r="AQ56">
        <f t="shared" si="3"/>
        <v>0</v>
      </c>
      <c r="AR56">
        <f t="shared" si="4"/>
        <v>0</v>
      </c>
      <c r="AS56">
        <f t="shared" si="5"/>
        <v>0</v>
      </c>
      <c r="AU56">
        <f t="shared" si="15"/>
        <v>0</v>
      </c>
      <c r="AV56">
        <f t="shared" si="15"/>
        <v>0</v>
      </c>
      <c r="AW56">
        <f t="shared" si="15"/>
        <v>0</v>
      </c>
      <c r="AX56">
        <f t="shared" si="15"/>
        <v>0</v>
      </c>
      <c r="AY56">
        <f t="shared" si="15"/>
        <v>0</v>
      </c>
      <c r="BA56">
        <f t="shared" si="11"/>
        <v>0</v>
      </c>
      <c r="BB56">
        <f t="shared" si="12"/>
        <v>0</v>
      </c>
      <c r="BC56">
        <f t="shared" si="13"/>
        <v>0</v>
      </c>
      <c r="BD56">
        <f t="shared" si="14"/>
        <v>0</v>
      </c>
    </row>
    <row r="57" spans="1:56" x14ac:dyDescent="0.3">
      <c r="A57" s="7">
        <v>3023</v>
      </c>
      <c r="B57" s="6">
        <v>176467</v>
      </c>
      <c r="C57" s="7">
        <v>1</v>
      </c>
      <c r="D57" s="7">
        <v>0</v>
      </c>
      <c r="E57" s="7">
        <f t="shared" si="16"/>
        <v>1</v>
      </c>
      <c r="F57" s="7">
        <v>50</v>
      </c>
      <c r="G57" s="7">
        <v>0</v>
      </c>
      <c r="H57" s="7">
        <v>0</v>
      </c>
      <c r="I57" s="7">
        <v>0</v>
      </c>
      <c r="J57" s="7">
        <v>1</v>
      </c>
      <c r="K57" s="7">
        <v>0</v>
      </c>
      <c r="L57" s="7" t="str" cm="1">
        <f t="array" ref="L57">_xlfn.IFS(G57=1,G$1,H57=1,H$1,I57=1,I$1,J57=1,J$1,K57=1,K$1)</f>
        <v>Single</v>
      </c>
      <c r="M57" s="7">
        <v>0</v>
      </c>
      <c r="N57" s="7">
        <v>1</v>
      </c>
      <c r="O57" s="7">
        <v>0</v>
      </c>
      <c r="P57" s="7">
        <v>0</v>
      </c>
      <c r="Q57" s="7" t="str" cm="1">
        <f t="array" ref="Q57">_xlfn.IFS(M57=1,M$1,N57=1,N$1,O57=1,O$1,P57=1,P$1)</f>
        <v>Graduate</v>
      </c>
      <c r="R57" t="s">
        <v>43</v>
      </c>
      <c r="S57" s="7">
        <v>44</v>
      </c>
      <c r="T57" s="7">
        <v>1560</v>
      </c>
      <c r="U57" s="7">
        <v>372</v>
      </c>
      <c r="V57" s="7">
        <v>983</v>
      </c>
      <c r="W57" s="7">
        <v>485</v>
      </c>
      <c r="X57" s="7">
        <v>102</v>
      </c>
      <c r="Y57" s="7">
        <v>134</v>
      </c>
      <c r="Z57" s="7">
        <v>3367</v>
      </c>
      <c r="AA57" s="7">
        <v>2</v>
      </c>
      <c r="AB57" s="7">
        <v>2</v>
      </c>
      <c r="AC57" s="7">
        <v>5</v>
      </c>
      <c r="AD57" s="7">
        <v>5</v>
      </c>
      <c r="AE57" s="7">
        <v>6</v>
      </c>
      <c r="AF57" s="7">
        <v>0</v>
      </c>
      <c r="AG57" s="7">
        <v>0</v>
      </c>
      <c r="AH57" s="7">
        <v>0</v>
      </c>
      <c r="AI57" s="7">
        <v>0</v>
      </c>
      <c r="AJ57" s="7">
        <v>0</v>
      </c>
      <c r="AK57" s="7">
        <v>0</v>
      </c>
      <c r="AL57" s="7">
        <v>1</v>
      </c>
      <c r="AM57" s="8">
        <v>43487</v>
      </c>
      <c r="AO57">
        <f t="shared" si="1"/>
        <v>0</v>
      </c>
      <c r="AP57">
        <f t="shared" si="2"/>
        <v>0</v>
      </c>
      <c r="AQ57">
        <f t="shared" si="3"/>
        <v>0</v>
      </c>
      <c r="AR57">
        <f t="shared" si="4"/>
        <v>0</v>
      </c>
      <c r="AS57">
        <f t="shared" si="5"/>
        <v>0</v>
      </c>
      <c r="AU57">
        <f t="shared" si="15"/>
        <v>0</v>
      </c>
      <c r="AV57">
        <f t="shared" si="15"/>
        <v>0</v>
      </c>
      <c r="AW57">
        <f t="shared" si="15"/>
        <v>0</v>
      </c>
      <c r="AX57">
        <f t="shared" si="15"/>
        <v>0</v>
      </c>
      <c r="AY57">
        <f t="shared" si="15"/>
        <v>0</v>
      </c>
      <c r="BA57">
        <f t="shared" si="11"/>
        <v>0</v>
      </c>
      <c r="BB57">
        <f t="shared" si="12"/>
        <v>0</v>
      </c>
      <c r="BC57">
        <f t="shared" si="13"/>
        <v>0</v>
      </c>
      <c r="BD57">
        <f t="shared" si="14"/>
        <v>0</v>
      </c>
    </row>
    <row r="58" spans="1:56" x14ac:dyDescent="0.3">
      <c r="A58" s="7">
        <v>1231</v>
      </c>
      <c r="B58" s="6">
        <v>161074</v>
      </c>
      <c r="C58" s="7">
        <v>0</v>
      </c>
      <c r="D58" s="7">
        <v>1</v>
      </c>
      <c r="E58" s="7">
        <f t="shared" si="16"/>
        <v>1</v>
      </c>
      <c r="F58" s="7">
        <v>62</v>
      </c>
      <c r="G58" s="7">
        <v>0</v>
      </c>
      <c r="H58" s="7">
        <v>1</v>
      </c>
      <c r="I58" s="7">
        <v>0</v>
      </c>
      <c r="J58" s="7">
        <v>0</v>
      </c>
      <c r="K58" s="7">
        <v>0</v>
      </c>
      <c r="L58" s="7" t="str" cm="1">
        <f t="array" ref="L58">_xlfn.IFS(G58=1,G$1,H58=1,H$1,I58=1,I$1,J58=1,J$1,K58=1,K$1)</f>
        <v>Married</v>
      </c>
      <c r="M58" s="7">
        <v>0</v>
      </c>
      <c r="N58" s="7">
        <v>1</v>
      </c>
      <c r="O58" s="7">
        <v>0</v>
      </c>
      <c r="P58" s="7">
        <v>0</v>
      </c>
      <c r="Q58" s="7" t="str" cm="1">
        <f t="array" ref="Q58">_xlfn.IFS(M58=1,M$1,N58=1,N$1,O58=1,O$1,P58=1,P$1)</f>
        <v>Graduate</v>
      </c>
      <c r="R58" t="s">
        <v>41</v>
      </c>
      <c r="S58" s="7">
        <v>37</v>
      </c>
      <c r="T58" s="7">
        <v>2081</v>
      </c>
      <c r="U58" s="7">
        <v>0</v>
      </c>
      <c r="V58" s="7">
        <v>351</v>
      </c>
      <c r="W58" s="7">
        <v>0</v>
      </c>
      <c r="X58" s="7">
        <v>74</v>
      </c>
      <c r="Y58" s="7">
        <v>401</v>
      </c>
      <c r="Z58" s="7">
        <v>2105</v>
      </c>
      <c r="AA58" s="7">
        <v>7</v>
      </c>
      <c r="AB58" s="7">
        <v>11</v>
      </c>
      <c r="AC58" s="7">
        <v>5</v>
      </c>
      <c r="AD58" s="7">
        <v>8</v>
      </c>
      <c r="AE58" s="7">
        <v>7</v>
      </c>
      <c r="AF58" s="7">
        <v>0</v>
      </c>
      <c r="AG58" s="7">
        <v>0</v>
      </c>
      <c r="AH58" s="7">
        <v>0</v>
      </c>
      <c r="AI58" s="7">
        <v>0</v>
      </c>
      <c r="AJ58" s="7">
        <v>0</v>
      </c>
      <c r="AK58" s="7">
        <v>0</v>
      </c>
      <c r="AL58" s="7">
        <v>0</v>
      </c>
      <c r="AM58" s="8">
        <v>43487</v>
      </c>
      <c r="AO58">
        <f t="shared" si="1"/>
        <v>0</v>
      </c>
      <c r="AP58">
        <f t="shared" si="2"/>
        <v>0</v>
      </c>
      <c r="AQ58">
        <f t="shared" si="3"/>
        <v>0</v>
      </c>
      <c r="AR58">
        <f t="shared" si="4"/>
        <v>0</v>
      </c>
      <c r="AS58">
        <f t="shared" si="5"/>
        <v>0</v>
      </c>
      <c r="AU58">
        <f t="shared" si="15"/>
        <v>0</v>
      </c>
      <c r="AV58">
        <f t="shared" si="15"/>
        <v>0</v>
      </c>
      <c r="AW58">
        <f t="shared" si="15"/>
        <v>0</v>
      </c>
      <c r="AX58">
        <f t="shared" si="15"/>
        <v>0</v>
      </c>
      <c r="AY58">
        <f t="shared" si="15"/>
        <v>0</v>
      </c>
      <c r="BA58">
        <f t="shared" si="11"/>
        <v>0</v>
      </c>
      <c r="BB58">
        <f t="shared" si="12"/>
        <v>0</v>
      </c>
      <c r="BC58">
        <f t="shared" si="13"/>
        <v>0</v>
      </c>
      <c r="BD58">
        <f t="shared" si="14"/>
        <v>0</v>
      </c>
    </row>
    <row r="59" spans="1:56" x14ac:dyDescent="0.3">
      <c r="A59" s="7">
        <v>1583</v>
      </c>
      <c r="B59" s="6">
        <v>131089</v>
      </c>
      <c r="C59" s="7">
        <v>1</v>
      </c>
      <c r="D59" s="7">
        <v>0</v>
      </c>
      <c r="E59" s="7">
        <f t="shared" si="16"/>
        <v>1</v>
      </c>
      <c r="F59" s="7">
        <v>39</v>
      </c>
      <c r="G59" s="7">
        <v>0</v>
      </c>
      <c r="H59" s="7">
        <v>0</v>
      </c>
      <c r="I59" s="7">
        <v>1</v>
      </c>
      <c r="J59" s="7">
        <v>0</v>
      </c>
      <c r="K59" s="7">
        <v>0</v>
      </c>
      <c r="L59" s="7" t="str" cm="1">
        <f t="array" ref="L59">_xlfn.IFS(G59=1,G$1,H59=1,H$1,I59=1,I$1,J59=1,J$1,K59=1,K$1)</f>
        <v>Together</v>
      </c>
      <c r="M59" s="7">
        <v>0</v>
      </c>
      <c r="N59" s="7">
        <v>1</v>
      </c>
      <c r="O59" s="7">
        <v>0</v>
      </c>
      <c r="P59" s="7">
        <v>0</v>
      </c>
      <c r="Q59" s="7" t="str" cm="1">
        <f t="array" ref="Q59">_xlfn.IFS(M59=1,M$1,N59=1,N$1,O59=1,O$1,P59=1,P$1)</f>
        <v>Graduate</v>
      </c>
      <c r="R59" t="s">
        <v>43</v>
      </c>
      <c r="S59" s="7">
        <v>57</v>
      </c>
      <c r="T59" s="7">
        <v>131</v>
      </c>
      <c r="U59" s="7">
        <v>13</v>
      </c>
      <c r="V59" s="7">
        <v>131</v>
      </c>
      <c r="W59" s="7">
        <v>8</v>
      </c>
      <c r="X59" s="7">
        <v>34</v>
      </c>
      <c r="Y59" s="7">
        <v>17</v>
      </c>
      <c r="Z59" s="7">
        <v>299</v>
      </c>
      <c r="AA59" s="7">
        <v>3</v>
      </c>
      <c r="AB59" s="7">
        <v>3</v>
      </c>
      <c r="AC59" s="7">
        <v>0</v>
      </c>
      <c r="AD59" s="7">
        <v>4</v>
      </c>
      <c r="AE59" s="7">
        <v>8</v>
      </c>
      <c r="AF59" s="7">
        <v>0</v>
      </c>
      <c r="AG59" s="7">
        <v>0</v>
      </c>
      <c r="AH59" s="7">
        <v>0</v>
      </c>
      <c r="AI59" s="7">
        <v>0</v>
      </c>
      <c r="AJ59" s="7">
        <v>0</v>
      </c>
      <c r="AK59" s="7">
        <v>0</v>
      </c>
      <c r="AL59" s="7">
        <v>0</v>
      </c>
      <c r="AM59" s="8">
        <v>43487</v>
      </c>
      <c r="AO59">
        <f t="shared" si="1"/>
        <v>0</v>
      </c>
      <c r="AP59">
        <f t="shared" si="2"/>
        <v>0</v>
      </c>
      <c r="AQ59">
        <f t="shared" si="3"/>
        <v>0</v>
      </c>
      <c r="AR59">
        <f t="shared" si="4"/>
        <v>0</v>
      </c>
      <c r="AS59">
        <f t="shared" si="5"/>
        <v>0</v>
      </c>
      <c r="AU59">
        <f t="shared" si="15"/>
        <v>0</v>
      </c>
      <c r="AV59">
        <f t="shared" si="15"/>
        <v>0</v>
      </c>
      <c r="AW59">
        <f t="shared" si="15"/>
        <v>0</v>
      </c>
      <c r="AX59">
        <f t="shared" si="15"/>
        <v>0</v>
      </c>
      <c r="AY59">
        <f t="shared" si="15"/>
        <v>0</v>
      </c>
      <c r="BA59">
        <f t="shared" si="11"/>
        <v>0</v>
      </c>
      <c r="BB59">
        <f t="shared" si="12"/>
        <v>0</v>
      </c>
      <c r="BC59">
        <f t="shared" si="13"/>
        <v>0</v>
      </c>
      <c r="BD59">
        <f t="shared" si="14"/>
        <v>0</v>
      </c>
    </row>
    <row r="60" spans="1:56" x14ac:dyDescent="0.3">
      <c r="A60" s="7">
        <v>2478</v>
      </c>
      <c r="B60" s="6">
        <v>142014</v>
      </c>
      <c r="C60" s="7">
        <v>1</v>
      </c>
      <c r="D60" s="7">
        <v>0</v>
      </c>
      <c r="E60" s="7">
        <f t="shared" si="16"/>
        <v>1</v>
      </c>
      <c r="F60" s="7">
        <v>43</v>
      </c>
      <c r="G60" s="7">
        <v>0</v>
      </c>
      <c r="H60" s="7">
        <v>1</v>
      </c>
      <c r="I60" s="7">
        <v>0</v>
      </c>
      <c r="J60" s="7">
        <v>0</v>
      </c>
      <c r="K60" s="7">
        <v>0</v>
      </c>
      <c r="L60" s="7" t="str" cm="1">
        <f t="array" ref="L60">_xlfn.IFS(G60=1,G$1,H60=1,H$1,I60=1,I$1,J60=1,J$1,K60=1,K$1)</f>
        <v>Married</v>
      </c>
      <c r="M60" s="7">
        <v>0</v>
      </c>
      <c r="N60" s="7">
        <v>1</v>
      </c>
      <c r="O60" s="7">
        <v>0</v>
      </c>
      <c r="P60" s="7">
        <v>0</v>
      </c>
      <c r="Q60" s="7" t="str" cm="1">
        <f t="array" ref="Q60">_xlfn.IFS(M60=1,M$1,N60=1,N$1,O60=1,O$1,P60=1,P$1)</f>
        <v>Graduate</v>
      </c>
      <c r="R60" t="s">
        <v>42</v>
      </c>
      <c r="S60" s="7">
        <v>56</v>
      </c>
      <c r="T60" s="7">
        <v>825</v>
      </c>
      <c r="U60" s="7">
        <v>51</v>
      </c>
      <c r="V60" s="7">
        <v>365</v>
      </c>
      <c r="W60" s="7">
        <v>14</v>
      </c>
      <c r="X60" s="7">
        <v>51</v>
      </c>
      <c r="Y60" s="7">
        <v>169</v>
      </c>
      <c r="Z60" s="7">
        <v>1136</v>
      </c>
      <c r="AA60" s="7">
        <v>6</v>
      </c>
      <c r="AB60" s="7">
        <v>7</v>
      </c>
      <c r="AC60" s="7">
        <v>1</v>
      </c>
      <c r="AD60" s="7">
        <v>6</v>
      </c>
      <c r="AE60" s="7">
        <v>8</v>
      </c>
      <c r="AF60" s="7">
        <v>0</v>
      </c>
      <c r="AG60" s="7">
        <v>0</v>
      </c>
      <c r="AH60" s="7">
        <v>0</v>
      </c>
      <c r="AI60" s="7">
        <v>0</v>
      </c>
      <c r="AJ60" s="7">
        <v>0</v>
      </c>
      <c r="AK60" s="7">
        <v>0</v>
      </c>
      <c r="AL60" s="7">
        <v>1</v>
      </c>
      <c r="AM60" s="8">
        <v>43487</v>
      </c>
      <c r="AO60">
        <f t="shared" si="1"/>
        <v>0</v>
      </c>
      <c r="AP60">
        <f t="shared" si="2"/>
        <v>0</v>
      </c>
      <c r="AQ60">
        <f t="shared" si="3"/>
        <v>0</v>
      </c>
      <c r="AR60">
        <f t="shared" si="4"/>
        <v>0</v>
      </c>
      <c r="AS60">
        <f t="shared" si="5"/>
        <v>0</v>
      </c>
      <c r="AU60">
        <f t="shared" si="15"/>
        <v>0</v>
      </c>
      <c r="AV60">
        <f t="shared" si="15"/>
        <v>0</v>
      </c>
      <c r="AW60">
        <f t="shared" si="15"/>
        <v>0</v>
      </c>
      <c r="AX60">
        <f t="shared" si="15"/>
        <v>0</v>
      </c>
      <c r="AY60">
        <f t="shared" si="15"/>
        <v>0</v>
      </c>
      <c r="BA60">
        <f t="shared" si="11"/>
        <v>0</v>
      </c>
      <c r="BB60">
        <f t="shared" si="12"/>
        <v>0</v>
      </c>
      <c r="BC60">
        <f t="shared" si="13"/>
        <v>0</v>
      </c>
      <c r="BD60">
        <f t="shared" si="14"/>
        <v>0</v>
      </c>
    </row>
    <row r="61" spans="1:56" x14ac:dyDescent="0.3">
      <c r="A61" s="7">
        <v>2550</v>
      </c>
      <c r="B61" s="6">
        <v>142014</v>
      </c>
      <c r="C61" s="7">
        <v>1</v>
      </c>
      <c r="D61" s="7">
        <v>0</v>
      </c>
      <c r="E61" s="7">
        <f t="shared" si="16"/>
        <v>1</v>
      </c>
      <c r="F61" s="7">
        <v>43</v>
      </c>
      <c r="G61" s="7">
        <v>0</v>
      </c>
      <c r="H61" s="7">
        <v>1</v>
      </c>
      <c r="I61" s="7">
        <v>0</v>
      </c>
      <c r="J61" s="7">
        <v>0</v>
      </c>
      <c r="K61" s="7">
        <v>0</v>
      </c>
      <c r="L61" s="7" t="str" cm="1">
        <f t="array" ref="L61">_xlfn.IFS(G61=1,G$1,H61=1,H$1,I61=1,I$1,J61=1,J$1,K61=1,K$1)</f>
        <v>Married</v>
      </c>
      <c r="M61" s="7">
        <v>0</v>
      </c>
      <c r="N61" s="7">
        <v>1</v>
      </c>
      <c r="O61" s="7">
        <v>0</v>
      </c>
      <c r="P61" s="7">
        <v>0</v>
      </c>
      <c r="Q61" s="7" t="str" cm="1">
        <f t="array" ref="Q61">_xlfn.IFS(M61=1,M$1,N61=1,N$1,O61=1,O$1,P61=1,P$1)</f>
        <v>Graduate</v>
      </c>
      <c r="R61" t="s">
        <v>42</v>
      </c>
      <c r="S61" s="7">
        <v>56</v>
      </c>
      <c r="T61" s="7">
        <v>825</v>
      </c>
      <c r="U61" s="7">
        <v>51</v>
      </c>
      <c r="V61" s="7">
        <v>365</v>
      </c>
      <c r="W61" s="7">
        <v>14</v>
      </c>
      <c r="X61" s="7">
        <v>51</v>
      </c>
      <c r="Y61" s="7">
        <v>169</v>
      </c>
      <c r="Z61" s="7">
        <v>1136</v>
      </c>
      <c r="AA61" s="7">
        <v>6</v>
      </c>
      <c r="AB61" s="7">
        <v>7</v>
      </c>
      <c r="AC61" s="7">
        <v>1</v>
      </c>
      <c r="AD61" s="7">
        <v>6</v>
      </c>
      <c r="AE61" s="7">
        <v>8</v>
      </c>
      <c r="AF61" s="7">
        <v>0</v>
      </c>
      <c r="AG61" s="7">
        <v>0</v>
      </c>
      <c r="AH61" s="7">
        <v>0</v>
      </c>
      <c r="AI61" s="7">
        <v>0</v>
      </c>
      <c r="AJ61" s="7">
        <v>0</v>
      </c>
      <c r="AK61" s="7">
        <v>0</v>
      </c>
      <c r="AL61" s="7">
        <v>1</v>
      </c>
      <c r="AM61" s="8">
        <v>43487</v>
      </c>
      <c r="AO61">
        <f t="shared" si="1"/>
        <v>0</v>
      </c>
      <c r="AP61">
        <f t="shared" si="2"/>
        <v>0</v>
      </c>
      <c r="AQ61">
        <f t="shared" si="3"/>
        <v>0</v>
      </c>
      <c r="AR61">
        <f t="shared" si="4"/>
        <v>0</v>
      </c>
      <c r="AS61">
        <f t="shared" si="5"/>
        <v>0</v>
      </c>
      <c r="AU61">
        <f t="shared" si="15"/>
        <v>0</v>
      </c>
      <c r="AV61">
        <f t="shared" si="15"/>
        <v>0</v>
      </c>
      <c r="AW61">
        <f t="shared" si="15"/>
        <v>0</v>
      </c>
      <c r="AX61">
        <f t="shared" si="15"/>
        <v>0</v>
      </c>
      <c r="AY61">
        <f t="shared" si="15"/>
        <v>0</v>
      </c>
      <c r="BA61">
        <f t="shared" si="11"/>
        <v>0</v>
      </c>
      <c r="BB61">
        <f t="shared" si="12"/>
        <v>0</v>
      </c>
      <c r="BC61">
        <f t="shared" si="13"/>
        <v>0</v>
      </c>
      <c r="BD61">
        <f t="shared" si="14"/>
        <v>0</v>
      </c>
    </row>
    <row r="62" spans="1:56" x14ac:dyDescent="0.3">
      <c r="A62" s="7">
        <v>2509</v>
      </c>
      <c r="B62" s="6">
        <v>146098</v>
      </c>
      <c r="C62" s="7">
        <v>1</v>
      </c>
      <c r="D62" s="7">
        <v>1</v>
      </c>
      <c r="E62" s="7">
        <f t="shared" si="16"/>
        <v>2</v>
      </c>
      <c r="F62" s="7">
        <v>45</v>
      </c>
      <c r="G62" s="7">
        <v>0</v>
      </c>
      <c r="H62" s="7">
        <v>0</v>
      </c>
      <c r="I62" s="7">
        <v>0</v>
      </c>
      <c r="J62" s="7">
        <v>1</v>
      </c>
      <c r="K62" s="7">
        <v>0</v>
      </c>
      <c r="L62" s="7" t="str" cm="1">
        <f t="array" ref="L62">_xlfn.IFS(G62=1,G$1,H62=1,H$1,I62=1,I$1,J62=1,J$1,K62=1,K$1)</f>
        <v>Single</v>
      </c>
      <c r="M62" s="7">
        <v>0</v>
      </c>
      <c r="N62" s="7">
        <v>0</v>
      </c>
      <c r="O62" s="7">
        <v>1</v>
      </c>
      <c r="P62" s="7">
        <v>0</v>
      </c>
      <c r="Q62" s="7" t="str" cm="1">
        <f t="array" ref="Q62">_xlfn.IFS(M62=1,M$1,N62=1,N$1,O62=1,O$1,P62=1,P$1)</f>
        <v>Master</v>
      </c>
      <c r="R62" t="s">
        <v>41</v>
      </c>
      <c r="S62" s="7">
        <v>86</v>
      </c>
      <c r="T62" s="7">
        <v>181</v>
      </c>
      <c r="U62" s="7">
        <v>0</v>
      </c>
      <c r="V62" s="7">
        <v>86</v>
      </c>
      <c r="W62" s="7">
        <v>0</v>
      </c>
      <c r="X62" s="7">
        <v>0</v>
      </c>
      <c r="Y62" s="7">
        <v>114</v>
      </c>
      <c r="Z62" s="7">
        <v>152</v>
      </c>
      <c r="AA62" s="7">
        <v>4</v>
      </c>
      <c r="AB62" s="7">
        <v>3</v>
      </c>
      <c r="AC62" s="7">
        <v>2</v>
      </c>
      <c r="AD62" s="7">
        <v>2</v>
      </c>
      <c r="AE62" s="7">
        <v>8</v>
      </c>
      <c r="AF62" s="7">
        <v>0</v>
      </c>
      <c r="AG62" s="7">
        <v>0</v>
      </c>
      <c r="AH62" s="7">
        <v>0</v>
      </c>
      <c r="AI62" s="7">
        <v>0</v>
      </c>
      <c r="AJ62" s="7">
        <v>0</v>
      </c>
      <c r="AK62" s="7">
        <v>0</v>
      </c>
      <c r="AL62" s="7">
        <v>1</v>
      </c>
      <c r="AM62" s="8">
        <v>43488</v>
      </c>
      <c r="AO62">
        <f t="shared" si="1"/>
        <v>0</v>
      </c>
      <c r="AP62">
        <f t="shared" si="2"/>
        <v>0</v>
      </c>
      <c r="AQ62">
        <f t="shared" si="3"/>
        <v>0</v>
      </c>
      <c r="AR62">
        <f t="shared" si="4"/>
        <v>0</v>
      </c>
      <c r="AS62">
        <f t="shared" si="5"/>
        <v>0</v>
      </c>
      <c r="AU62">
        <f t="shared" si="15"/>
        <v>0</v>
      </c>
      <c r="AV62">
        <f t="shared" si="15"/>
        <v>0</v>
      </c>
      <c r="AW62">
        <f t="shared" si="15"/>
        <v>0</v>
      </c>
      <c r="AX62">
        <f t="shared" si="15"/>
        <v>0</v>
      </c>
      <c r="AY62">
        <f t="shared" si="15"/>
        <v>0</v>
      </c>
      <c r="BA62">
        <f t="shared" si="11"/>
        <v>0</v>
      </c>
      <c r="BB62">
        <f t="shared" si="12"/>
        <v>0</v>
      </c>
      <c r="BC62">
        <f t="shared" si="13"/>
        <v>0</v>
      </c>
      <c r="BD62">
        <f t="shared" si="14"/>
        <v>0</v>
      </c>
    </row>
    <row r="63" spans="1:56" x14ac:dyDescent="0.3">
      <c r="A63" s="7">
        <v>1359</v>
      </c>
      <c r="B63" s="6">
        <v>146098</v>
      </c>
      <c r="C63" s="7">
        <v>1</v>
      </c>
      <c r="D63" s="7">
        <v>1</v>
      </c>
      <c r="E63" s="7">
        <f t="shared" si="16"/>
        <v>2</v>
      </c>
      <c r="F63" s="7">
        <v>45</v>
      </c>
      <c r="G63" s="7">
        <v>0</v>
      </c>
      <c r="H63" s="7">
        <v>0</v>
      </c>
      <c r="I63" s="7">
        <v>0</v>
      </c>
      <c r="J63" s="7">
        <v>1</v>
      </c>
      <c r="K63" s="7">
        <v>0</v>
      </c>
      <c r="L63" s="7" t="str" cm="1">
        <f t="array" ref="L63">_xlfn.IFS(G63=1,G$1,H63=1,H$1,I63=1,I$1,J63=1,J$1,K63=1,K$1)</f>
        <v>Single</v>
      </c>
      <c r="M63" s="7">
        <v>0</v>
      </c>
      <c r="N63" s="7">
        <v>0</v>
      </c>
      <c r="O63" s="7">
        <v>1</v>
      </c>
      <c r="P63" s="7">
        <v>0</v>
      </c>
      <c r="Q63" s="7" t="str" cm="1">
        <f t="array" ref="Q63">_xlfn.IFS(M63=1,M$1,N63=1,N$1,O63=1,O$1,P63=1,P$1)</f>
        <v>Master</v>
      </c>
      <c r="R63" t="s">
        <v>40</v>
      </c>
      <c r="S63" s="7">
        <v>86</v>
      </c>
      <c r="T63" s="7">
        <v>181</v>
      </c>
      <c r="U63" s="7">
        <v>0</v>
      </c>
      <c r="V63" s="7">
        <v>86</v>
      </c>
      <c r="W63" s="7">
        <v>0</v>
      </c>
      <c r="X63" s="7">
        <v>0</v>
      </c>
      <c r="Y63" s="7">
        <v>114</v>
      </c>
      <c r="Z63" s="7">
        <v>152</v>
      </c>
      <c r="AA63" s="7">
        <v>4</v>
      </c>
      <c r="AB63" s="7">
        <v>3</v>
      </c>
      <c r="AC63" s="7">
        <v>2</v>
      </c>
      <c r="AD63" s="7">
        <v>2</v>
      </c>
      <c r="AE63" s="7">
        <v>8</v>
      </c>
      <c r="AF63" s="7">
        <v>0</v>
      </c>
      <c r="AG63" s="7">
        <v>0</v>
      </c>
      <c r="AH63" s="7">
        <v>0</v>
      </c>
      <c r="AI63" s="7">
        <v>0</v>
      </c>
      <c r="AJ63" s="7">
        <v>0</v>
      </c>
      <c r="AK63" s="7">
        <v>0</v>
      </c>
      <c r="AL63" s="7">
        <v>0</v>
      </c>
      <c r="AM63" s="8">
        <v>43488</v>
      </c>
      <c r="AO63">
        <f t="shared" si="1"/>
        <v>0</v>
      </c>
      <c r="AP63">
        <f t="shared" si="2"/>
        <v>0</v>
      </c>
      <c r="AQ63">
        <f t="shared" si="3"/>
        <v>0</v>
      </c>
      <c r="AR63">
        <f t="shared" si="4"/>
        <v>0</v>
      </c>
      <c r="AS63">
        <f t="shared" si="5"/>
        <v>0</v>
      </c>
      <c r="AU63">
        <f t="shared" si="15"/>
        <v>0</v>
      </c>
      <c r="AV63">
        <f t="shared" si="15"/>
        <v>0</v>
      </c>
      <c r="AW63">
        <f t="shared" si="15"/>
        <v>0</v>
      </c>
      <c r="AX63">
        <f t="shared" si="15"/>
        <v>0</v>
      </c>
      <c r="AY63">
        <f t="shared" si="15"/>
        <v>0</v>
      </c>
      <c r="BA63">
        <f t="shared" si="11"/>
        <v>0</v>
      </c>
      <c r="BB63">
        <f t="shared" si="12"/>
        <v>0</v>
      </c>
      <c r="BC63">
        <f t="shared" si="13"/>
        <v>0</v>
      </c>
      <c r="BD63">
        <f t="shared" si="14"/>
        <v>0</v>
      </c>
    </row>
    <row r="64" spans="1:56" x14ac:dyDescent="0.3">
      <c r="A64" s="7">
        <v>2487</v>
      </c>
      <c r="B64" s="6">
        <v>146098</v>
      </c>
      <c r="C64" s="7">
        <v>1</v>
      </c>
      <c r="D64" s="7">
        <v>1</v>
      </c>
      <c r="E64" s="7">
        <f t="shared" si="16"/>
        <v>2</v>
      </c>
      <c r="F64" s="7">
        <v>45</v>
      </c>
      <c r="G64" s="7">
        <v>0</v>
      </c>
      <c r="H64" s="7">
        <v>0</v>
      </c>
      <c r="I64" s="7">
        <v>0</v>
      </c>
      <c r="J64" s="7">
        <v>1</v>
      </c>
      <c r="K64" s="7">
        <v>0</v>
      </c>
      <c r="L64" s="7" t="str" cm="1">
        <f t="array" ref="L64">_xlfn.IFS(G64=1,G$1,H64=1,H$1,I64=1,I$1,J64=1,J$1,K64=1,K$1)</f>
        <v>Single</v>
      </c>
      <c r="M64" s="7">
        <v>0</v>
      </c>
      <c r="N64" s="7">
        <v>0</v>
      </c>
      <c r="O64" s="7">
        <v>1</v>
      </c>
      <c r="P64" s="7">
        <v>0</v>
      </c>
      <c r="Q64" s="7" t="str" cm="1">
        <f t="array" ref="Q64">_xlfn.IFS(M64=1,M$1,N64=1,N$1,O64=1,O$1,P64=1,P$1)</f>
        <v>Master</v>
      </c>
      <c r="R64" t="s">
        <v>40</v>
      </c>
      <c r="S64" s="7">
        <v>86</v>
      </c>
      <c r="T64" s="7">
        <v>181</v>
      </c>
      <c r="U64" s="7">
        <v>0</v>
      </c>
      <c r="V64" s="7">
        <v>86</v>
      </c>
      <c r="W64" s="7">
        <v>0</v>
      </c>
      <c r="X64" s="7">
        <v>0</v>
      </c>
      <c r="Y64" s="7">
        <v>114</v>
      </c>
      <c r="Z64" s="7">
        <v>152</v>
      </c>
      <c r="AA64" s="7">
        <v>4</v>
      </c>
      <c r="AB64" s="7">
        <v>3</v>
      </c>
      <c r="AC64" s="7">
        <v>2</v>
      </c>
      <c r="AD64" s="7">
        <v>2</v>
      </c>
      <c r="AE64" s="7">
        <v>8</v>
      </c>
      <c r="AF64" s="7">
        <v>0</v>
      </c>
      <c r="AG64" s="7">
        <v>0</v>
      </c>
      <c r="AH64" s="7">
        <v>0</v>
      </c>
      <c r="AI64" s="7">
        <v>0</v>
      </c>
      <c r="AJ64" s="7">
        <v>0</v>
      </c>
      <c r="AK64" s="7">
        <v>0</v>
      </c>
      <c r="AL64" s="7">
        <v>0</v>
      </c>
      <c r="AM64" s="8">
        <v>43488</v>
      </c>
      <c r="AO64">
        <f t="shared" si="1"/>
        <v>0</v>
      </c>
      <c r="AP64">
        <f t="shared" si="2"/>
        <v>0</v>
      </c>
      <c r="AQ64">
        <f t="shared" si="3"/>
        <v>0</v>
      </c>
      <c r="AR64">
        <f t="shared" si="4"/>
        <v>0</v>
      </c>
      <c r="AS64">
        <f t="shared" si="5"/>
        <v>0</v>
      </c>
      <c r="AU64">
        <f t="shared" si="15"/>
        <v>0</v>
      </c>
      <c r="AV64">
        <f t="shared" si="15"/>
        <v>0</v>
      </c>
      <c r="AW64">
        <f t="shared" si="15"/>
        <v>0</v>
      </c>
      <c r="AX64">
        <f t="shared" si="15"/>
        <v>0</v>
      </c>
      <c r="AY64">
        <f t="shared" si="15"/>
        <v>0</v>
      </c>
      <c r="BA64">
        <f t="shared" si="11"/>
        <v>0</v>
      </c>
      <c r="BB64">
        <f t="shared" si="12"/>
        <v>0</v>
      </c>
      <c r="BC64">
        <f t="shared" si="13"/>
        <v>0</v>
      </c>
      <c r="BD64">
        <f t="shared" si="14"/>
        <v>0</v>
      </c>
    </row>
    <row r="65" spans="1:56" x14ac:dyDescent="0.3">
      <c r="A65" s="7">
        <v>2262</v>
      </c>
      <c r="B65" s="6">
        <v>149118</v>
      </c>
      <c r="C65" s="7">
        <v>0</v>
      </c>
      <c r="D65" s="7">
        <v>0</v>
      </c>
      <c r="E65" s="7">
        <f t="shared" si="16"/>
        <v>0</v>
      </c>
      <c r="F65" s="7">
        <v>49</v>
      </c>
      <c r="G65" s="7">
        <v>1</v>
      </c>
      <c r="H65" s="7">
        <v>0</v>
      </c>
      <c r="I65" s="7">
        <v>0</v>
      </c>
      <c r="J65" s="7">
        <v>0</v>
      </c>
      <c r="K65" s="7">
        <v>0</v>
      </c>
      <c r="L65" s="7" t="str" cm="1">
        <f t="array" ref="L65">_xlfn.IFS(G65=1,G$1,H65=1,H$1,I65=1,I$1,J65=1,J$1,K65=1,K$1)</f>
        <v>Divorced</v>
      </c>
      <c r="M65" s="7">
        <v>0</v>
      </c>
      <c r="N65" s="7">
        <v>0</v>
      </c>
      <c r="O65" s="7">
        <v>0</v>
      </c>
      <c r="P65" s="7">
        <v>0</v>
      </c>
      <c r="Q65" s="7" t="e" cm="1">
        <f t="array" ref="Q65">_xlfn.IFS(M65=1,M$1,N65=1,N$1,O65=1,O$1,P65=1,P$1)</f>
        <v>#N/A</v>
      </c>
      <c r="R65" t="s">
        <v>42</v>
      </c>
      <c r="S65" s="7">
        <v>90</v>
      </c>
      <c r="T65" s="7">
        <v>1882</v>
      </c>
      <c r="U65" s="7">
        <v>164</v>
      </c>
      <c r="V65" s="7">
        <v>726</v>
      </c>
      <c r="W65" s="7">
        <v>301</v>
      </c>
      <c r="X65" s="7">
        <v>298</v>
      </c>
      <c r="Y65" s="7">
        <v>361</v>
      </c>
      <c r="Z65" s="7">
        <v>3009</v>
      </c>
      <c r="AA65" s="7">
        <v>2</v>
      </c>
      <c r="AB65" s="7">
        <v>9</v>
      </c>
      <c r="AC65" s="7">
        <v>7</v>
      </c>
      <c r="AD65" s="7">
        <v>10</v>
      </c>
      <c r="AE65" s="7">
        <v>7</v>
      </c>
      <c r="AF65" s="7">
        <v>0</v>
      </c>
      <c r="AG65" s="7">
        <v>1</v>
      </c>
      <c r="AH65" s="7">
        <v>0</v>
      </c>
      <c r="AI65" s="7">
        <v>0</v>
      </c>
      <c r="AJ65" s="7">
        <v>1</v>
      </c>
      <c r="AK65" s="7">
        <v>0</v>
      </c>
      <c r="AL65" s="7">
        <v>1</v>
      </c>
      <c r="AM65" s="8">
        <v>43488</v>
      </c>
      <c r="AO65">
        <f t="shared" si="1"/>
        <v>1</v>
      </c>
      <c r="AP65">
        <f t="shared" si="2"/>
        <v>0</v>
      </c>
      <c r="AQ65">
        <f t="shared" si="3"/>
        <v>0</v>
      </c>
      <c r="AR65">
        <f t="shared" si="4"/>
        <v>0</v>
      </c>
      <c r="AS65">
        <f t="shared" si="5"/>
        <v>0</v>
      </c>
      <c r="AU65">
        <f t="shared" si="15"/>
        <v>1882</v>
      </c>
      <c r="AV65">
        <f t="shared" si="15"/>
        <v>164</v>
      </c>
      <c r="AW65">
        <f t="shared" si="15"/>
        <v>726</v>
      </c>
      <c r="AX65">
        <f t="shared" si="15"/>
        <v>301</v>
      </c>
      <c r="AY65">
        <f t="shared" si="15"/>
        <v>298</v>
      </c>
      <c r="BA65">
        <f t="shared" si="11"/>
        <v>0</v>
      </c>
      <c r="BB65">
        <f t="shared" si="12"/>
        <v>0</v>
      </c>
      <c r="BC65">
        <f t="shared" si="13"/>
        <v>0</v>
      </c>
      <c r="BD65">
        <f t="shared" si="14"/>
        <v>0</v>
      </c>
    </row>
    <row r="66" spans="1:56" x14ac:dyDescent="0.3">
      <c r="A66" s="7">
        <v>2314</v>
      </c>
      <c r="B66" s="6">
        <v>188097</v>
      </c>
      <c r="C66" s="7">
        <v>1</v>
      </c>
      <c r="D66" s="7">
        <v>0</v>
      </c>
      <c r="E66" s="7">
        <f t="shared" si="16"/>
        <v>1</v>
      </c>
      <c r="F66" s="7">
        <v>42</v>
      </c>
      <c r="G66" s="7">
        <v>0</v>
      </c>
      <c r="H66" s="7">
        <v>1</v>
      </c>
      <c r="I66" s="7">
        <v>0</v>
      </c>
      <c r="J66" s="7">
        <v>0</v>
      </c>
      <c r="K66" s="7">
        <v>0</v>
      </c>
      <c r="L66" s="7" t="str" cm="1">
        <f t="array" ref="L66">_xlfn.IFS(G66=1,G$1,H66=1,H$1,I66=1,I$1,J66=1,J$1,K66=1,K$1)</f>
        <v>Married</v>
      </c>
      <c r="M66" s="7">
        <v>0</v>
      </c>
      <c r="N66" s="7">
        <v>0</v>
      </c>
      <c r="O66" s="7">
        <v>1</v>
      </c>
      <c r="P66" s="7">
        <v>0</v>
      </c>
      <c r="Q66" s="7" t="str" cm="1">
        <f t="array" ref="Q66">_xlfn.IFS(M66=1,M$1,N66=1,N$1,O66=1,O$1,P66=1,P$1)</f>
        <v>Master</v>
      </c>
      <c r="R66" t="s">
        <v>39</v>
      </c>
      <c r="S66" s="7">
        <v>24</v>
      </c>
      <c r="T66" s="7">
        <v>348</v>
      </c>
      <c r="U66" s="7">
        <v>0</v>
      </c>
      <c r="V66" s="7">
        <v>1025</v>
      </c>
      <c r="W66" s="7">
        <v>0</v>
      </c>
      <c r="X66" s="7">
        <v>269</v>
      </c>
      <c r="Y66" s="7">
        <v>160</v>
      </c>
      <c r="Z66" s="7">
        <v>1482</v>
      </c>
      <c r="AA66" s="7">
        <v>1</v>
      </c>
      <c r="AB66" s="7">
        <v>6</v>
      </c>
      <c r="AC66" s="7">
        <v>5</v>
      </c>
      <c r="AD66" s="7">
        <v>8</v>
      </c>
      <c r="AE66" s="7">
        <v>9</v>
      </c>
      <c r="AF66" s="7">
        <v>0</v>
      </c>
      <c r="AG66" s="7">
        <v>1</v>
      </c>
      <c r="AH66" s="7">
        <v>1</v>
      </c>
      <c r="AI66" s="7">
        <v>1</v>
      </c>
      <c r="AJ66" s="7">
        <v>0</v>
      </c>
      <c r="AK66" s="7">
        <v>0</v>
      </c>
      <c r="AL66" s="7">
        <v>1</v>
      </c>
      <c r="AM66" s="8">
        <v>43488</v>
      </c>
      <c r="AO66">
        <f t="shared" ref="AO66:AO129" si="17">IF($AG66=1,G66,0)</f>
        <v>0</v>
      </c>
      <c r="AP66">
        <f t="shared" ref="AP66:AP129" si="18">IF($AG66=1,H66,0)</f>
        <v>1</v>
      </c>
      <c r="AQ66">
        <f t="shared" ref="AQ66:AQ129" si="19">IF($AG66=1,J66,0)</f>
        <v>0</v>
      </c>
      <c r="AR66">
        <f t="shared" ref="AR66:AR129" si="20">IF($AG66=1,I66,0)</f>
        <v>0</v>
      </c>
      <c r="AS66">
        <f t="shared" ref="AS66:AS129" si="21">IF($AG66=1,K66,0)</f>
        <v>0</v>
      </c>
      <c r="AU66">
        <f t="shared" si="15"/>
        <v>0</v>
      </c>
      <c r="AV66">
        <f t="shared" si="15"/>
        <v>0</v>
      </c>
      <c r="AW66">
        <f t="shared" si="15"/>
        <v>0</v>
      </c>
      <c r="AX66">
        <f t="shared" si="15"/>
        <v>0</v>
      </c>
      <c r="AY66">
        <f t="shared" si="15"/>
        <v>0</v>
      </c>
      <c r="BA66">
        <f t="shared" ref="BA66:BA97" si="22">IF($AK66=1,M66,0)</f>
        <v>0</v>
      </c>
      <c r="BB66">
        <f t="shared" ref="BB66:BB97" si="23">IF($AK66=1,N66,0)</f>
        <v>0</v>
      </c>
      <c r="BC66">
        <f t="shared" ref="BC66:BC97" si="24">IF($AK66=1,O66,0)</f>
        <v>0</v>
      </c>
      <c r="BD66">
        <f t="shared" ref="BD66:BD97" si="25">IF($AK66=1,P66,0)</f>
        <v>0</v>
      </c>
    </row>
    <row r="67" spans="1:56" x14ac:dyDescent="0.3">
      <c r="A67" s="7">
        <v>2562</v>
      </c>
      <c r="B67" s="6">
        <v>140442</v>
      </c>
      <c r="C67" s="7">
        <v>1</v>
      </c>
      <c r="D67" s="7">
        <v>1</v>
      </c>
      <c r="E67" s="7">
        <f t="shared" si="16"/>
        <v>2</v>
      </c>
      <c r="F67" s="7">
        <v>68</v>
      </c>
      <c r="G67" s="7">
        <v>0</v>
      </c>
      <c r="H67" s="7">
        <v>0</v>
      </c>
      <c r="I67" s="7">
        <v>1</v>
      </c>
      <c r="J67" s="7">
        <v>0</v>
      </c>
      <c r="K67" s="7">
        <v>0</v>
      </c>
      <c r="L67" s="7" t="str" cm="1">
        <f t="array" ref="L67">_xlfn.IFS(G67=1,G$1,H67=1,H$1,I67=1,I$1,J67=1,J$1,K67=1,K$1)</f>
        <v>Together</v>
      </c>
      <c r="M67" s="7">
        <v>0</v>
      </c>
      <c r="N67" s="7">
        <v>0</v>
      </c>
      <c r="O67" s="7">
        <v>1</v>
      </c>
      <c r="P67" s="7">
        <v>0</v>
      </c>
      <c r="Q67" s="7" t="str" cm="1">
        <f t="array" ref="Q67">_xlfn.IFS(M67=1,M$1,N67=1,N$1,O67=1,O$1,P67=1,P$1)</f>
        <v>Master</v>
      </c>
      <c r="R67" t="s">
        <v>42</v>
      </c>
      <c r="S67" s="7">
        <v>52</v>
      </c>
      <c r="T67" s="7">
        <v>156</v>
      </c>
      <c r="U67" s="7">
        <v>42</v>
      </c>
      <c r="V67" s="7">
        <v>181</v>
      </c>
      <c r="W67" s="7">
        <v>87</v>
      </c>
      <c r="X67" s="7">
        <v>76</v>
      </c>
      <c r="Y67" s="7">
        <v>45</v>
      </c>
      <c r="Z67" s="7">
        <v>497</v>
      </c>
      <c r="AA67" s="7">
        <v>4</v>
      </c>
      <c r="AB67" s="7">
        <v>3</v>
      </c>
      <c r="AC67" s="7">
        <v>1</v>
      </c>
      <c r="AD67" s="7">
        <v>4</v>
      </c>
      <c r="AE67" s="7">
        <v>7</v>
      </c>
      <c r="AF67" s="7">
        <v>0</v>
      </c>
      <c r="AG67" s="7">
        <v>0</v>
      </c>
      <c r="AH67" s="7">
        <v>0</v>
      </c>
      <c r="AI67" s="7">
        <v>0</v>
      </c>
      <c r="AJ67" s="7">
        <v>0</v>
      </c>
      <c r="AK67" s="7">
        <v>0</v>
      </c>
      <c r="AL67" s="7">
        <v>1</v>
      </c>
      <c r="AM67" s="8">
        <v>43489</v>
      </c>
      <c r="AO67">
        <f t="shared" si="17"/>
        <v>0</v>
      </c>
      <c r="AP67">
        <f t="shared" si="18"/>
        <v>0</v>
      </c>
      <c r="AQ67">
        <f t="shared" si="19"/>
        <v>0</v>
      </c>
      <c r="AR67">
        <f t="shared" si="20"/>
        <v>0</v>
      </c>
      <c r="AS67">
        <f t="shared" si="21"/>
        <v>0</v>
      </c>
      <c r="AU67">
        <f t="shared" si="15"/>
        <v>0</v>
      </c>
      <c r="AV67">
        <f t="shared" si="15"/>
        <v>0</v>
      </c>
      <c r="AW67">
        <f t="shared" si="15"/>
        <v>0</v>
      </c>
      <c r="AX67">
        <f t="shared" si="15"/>
        <v>0</v>
      </c>
      <c r="AY67">
        <f t="shared" si="15"/>
        <v>0</v>
      </c>
      <c r="BA67">
        <f t="shared" si="22"/>
        <v>0</v>
      </c>
      <c r="BB67">
        <f t="shared" si="23"/>
        <v>0</v>
      </c>
      <c r="BC67">
        <f t="shared" si="24"/>
        <v>0</v>
      </c>
      <c r="BD67">
        <f t="shared" si="25"/>
        <v>0</v>
      </c>
    </row>
    <row r="68" spans="1:56" x14ac:dyDescent="0.3">
      <c r="A68" s="7">
        <v>1466</v>
      </c>
      <c r="B68" s="6">
        <v>132233</v>
      </c>
      <c r="C68" s="7">
        <v>1</v>
      </c>
      <c r="D68" s="7">
        <v>0</v>
      </c>
      <c r="E68" s="7">
        <f t="shared" si="16"/>
        <v>1</v>
      </c>
      <c r="F68" s="7">
        <v>46</v>
      </c>
      <c r="G68" s="7">
        <v>0</v>
      </c>
      <c r="H68" s="7">
        <v>0</v>
      </c>
      <c r="I68" s="7">
        <v>0</v>
      </c>
      <c r="J68" s="7">
        <v>1</v>
      </c>
      <c r="K68" s="7">
        <v>0</v>
      </c>
      <c r="L68" s="7" t="str" cm="1">
        <f t="array" ref="L68">_xlfn.IFS(G68=1,G$1,H68=1,H$1,I68=1,I$1,J68=1,J$1,K68=1,K$1)</f>
        <v>Single</v>
      </c>
      <c r="M68" s="7">
        <v>0</v>
      </c>
      <c r="N68" s="7">
        <v>1</v>
      </c>
      <c r="O68" s="7">
        <v>0</v>
      </c>
      <c r="P68" s="7">
        <v>0</v>
      </c>
      <c r="Q68" s="7" t="str" cm="1">
        <f t="array" ref="Q68">_xlfn.IFS(M68=1,M$1,N68=1,N$1,O68=1,O$1,P68=1,P$1)</f>
        <v>Graduate</v>
      </c>
      <c r="R68" t="s">
        <v>44</v>
      </c>
      <c r="S68" s="7">
        <v>26</v>
      </c>
      <c r="T68" s="7">
        <v>566</v>
      </c>
      <c r="U68" s="7">
        <v>62</v>
      </c>
      <c r="V68" s="7">
        <v>144</v>
      </c>
      <c r="W68" s="7">
        <v>103</v>
      </c>
      <c r="X68" s="7">
        <v>45</v>
      </c>
      <c r="Y68" s="7">
        <v>295</v>
      </c>
      <c r="Z68" s="7">
        <v>624</v>
      </c>
      <c r="AA68" s="7">
        <v>2</v>
      </c>
      <c r="AB68" s="7">
        <v>6</v>
      </c>
      <c r="AC68" s="7">
        <v>2</v>
      </c>
      <c r="AD68" s="7">
        <v>2</v>
      </c>
      <c r="AE68" s="7">
        <v>9</v>
      </c>
      <c r="AF68" s="7">
        <v>1</v>
      </c>
      <c r="AG68" s="7">
        <v>0</v>
      </c>
      <c r="AH68" s="7">
        <v>0</v>
      </c>
      <c r="AI68" s="7">
        <v>0</v>
      </c>
      <c r="AJ68" s="7">
        <v>0</v>
      </c>
      <c r="AK68" s="7">
        <v>0</v>
      </c>
      <c r="AL68" s="7">
        <v>1</v>
      </c>
      <c r="AM68" s="8">
        <v>43489</v>
      </c>
      <c r="AO68">
        <f t="shared" si="17"/>
        <v>0</v>
      </c>
      <c r="AP68">
        <f t="shared" si="18"/>
        <v>0</v>
      </c>
      <c r="AQ68">
        <f t="shared" si="19"/>
        <v>0</v>
      </c>
      <c r="AR68">
        <f t="shared" si="20"/>
        <v>0</v>
      </c>
      <c r="AS68">
        <f t="shared" si="21"/>
        <v>0</v>
      </c>
      <c r="AU68">
        <f t="shared" si="15"/>
        <v>0</v>
      </c>
      <c r="AV68">
        <f t="shared" si="15"/>
        <v>0</v>
      </c>
      <c r="AW68">
        <f t="shared" si="15"/>
        <v>0</v>
      </c>
      <c r="AX68">
        <f t="shared" si="15"/>
        <v>0</v>
      </c>
      <c r="AY68">
        <f t="shared" si="15"/>
        <v>0</v>
      </c>
      <c r="BA68">
        <f t="shared" si="22"/>
        <v>0</v>
      </c>
      <c r="BB68">
        <f t="shared" si="23"/>
        <v>0</v>
      </c>
      <c r="BC68">
        <f t="shared" si="24"/>
        <v>0</v>
      </c>
      <c r="BD68">
        <f t="shared" si="25"/>
        <v>0</v>
      </c>
    </row>
    <row r="69" spans="1:56" x14ac:dyDescent="0.3">
      <c r="A69" s="7">
        <v>2627</v>
      </c>
      <c r="B69" s="6">
        <v>182014</v>
      </c>
      <c r="C69" s="7">
        <v>0</v>
      </c>
      <c r="D69" s="7">
        <v>0</v>
      </c>
      <c r="E69" s="7">
        <f t="shared" si="16"/>
        <v>0</v>
      </c>
      <c r="F69" s="7">
        <v>59</v>
      </c>
      <c r="G69" s="7">
        <v>0</v>
      </c>
      <c r="H69" s="7">
        <v>0</v>
      </c>
      <c r="I69" s="7">
        <v>0</v>
      </c>
      <c r="J69" s="7">
        <v>1</v>
      </c>
      <c r="K69" s="7">
        <v>0</v>
      </c>
      <c r="L69" s="7" t="str" cm="1">
        <f t="array" ref="L69">_xlfn.IFS(G69=1,G$1,H69=1,H$1,I69=1,I$1,J69=1,J$1,K69=1,K$1)</f>
        <v>Single</v>
      </c>
      <c r="M69" s="7">
        <v>0</v>
      </c>
      <c r="N69" s="7">
        <v>1</v>
      </c>
      <c r="O69" s="7">
        <v>0</v>
      </c>
      <c r="P69" s="7">
        <v>0</v>
      </c>
      <c r="Q69" s="7" t="str" cm="1">
        <f t="array" ref="Q69">_xlfn.IFS(M69=1,M$1,N69=1,N$1,O69=1,O$1,P69=1,P$1)</f>
        <v>Graduate</v>
      </c>
      <c r="R69" t="s">
        <v>43</v>
      </c>
      <c r="S69" s="7">
        <v>48</v>
      </c>
      <c r="T69" s="7">
        <v>2175</v>
      </c>
      <c r="U69" s="7">
        <v>82</v>
      </c>
      <c r="V69" s="7">
        <v>588</v>
      </c>
      <c r="W69" s="7">
        <v>78</v>
      </c>
      <c r="X69" s="7">
        <v>362</v>
      </c>
      <c r="Y69" s="7">
        <v>69</v>
      </c>
      <c r="Z69" s="7">
        <v>3216</v>
      </c>
      <c r="AA69" s="7">
        <v>1</v>
      </c>
      <c r="AB69" s="7">
        <v>3</v>
      </c>
      <c r="AC69" s="7">
        <v>6</v>
      </c>
      <c r="AD69" s="7">
        <v>12</v>
      </c>
      <c r="AE69" s="7">
        <v>6</v>
      </c>
      <c r="AF69" s="7">
        <v>0</v>
      </c>
      <c r="AG69" s="7">
        <v>0</v>
      </c>
      <c r="AH69" s="7">
        <v>0</v>
      </c>
      <c r="AI69" s="7">
        <v>0</v>
      </c>
      <c r="AJ69" s="7">
        <v>0</v>
      </c>
      <c r="AK69" s="7">
        <v>0</v>
      </c>
      <c r="AL69" s="7">
        <v>1</v>
      </c>
      <c r="AM69" s="8">
        <v>43490</v>
      </c>
      <c r="AO69">
        <f t="shared" si="17"/>
        <v>0</v>
      </c>
      <c r="AP69">
        <f t="shared" si="18"/>
        <v>0</v>
      </c>
      <c r="AQ69">
        <f t="shared" si="19"/>
        <v>0</v>
      </c>
      <c r="AR69">
        <f t="shared" si="20"/>
        <v>0</v>
      </c>
      <c r="AS69">
        <f t="shared" si="21"/>
        <v>0</v>
      </c>
      <c r="AU69">
        <f t="shared" si="15"/>
        <v>0</v>
      </c>
      <c r="AV69">
        <f t="shared" si="15"/>
        <v>0</v>
      </c>
      <c r="AW69">
        <f t="shared" si="15"/>
        <v>0</v>
      </c>
      <c r="AX69">
        <f t="shared" si="15"/>
        <v>0</v>
      </c>
      <c r="AY69">
        <f t="shared" si="15"/>
        <v>0</v>
      </c>
      <c r="BA69">
        <f t="shared" si="22"/>
        <v>0</v>
      </c>
      <c r="BB69">
        <f t="shared" si="23"/>
        <v>0</v>
      </c>
      <c r="BC69">
        <f t="shared" si="24"/>
        <v>0</v>
      </c>
      <c r="BD69">
        <f t="shared" si="25"/>
        <v>0</v>
      </c>
    </row>
    <row r="70" spans="1:56" x14ac:dyDescent="0.3">
      <c r="A70" s="7">
        <v>1439</v>
      </c>
      <c r="B70" s="6">
        <v>138988</v>
      </c>
      <c r="C70" s="7">
        <v>1</v>
      </c>
      <c r="D70" s="7">
        <v>2</v>
      </c>
      <c r="E70" s="7">
        <f t="shared" si="16"/>
        <v>3</v>
      </c>
      <c r="F70" s="7">
        <v>48</v>
      </c>
      <c r="G70" s="7">
        <v>0</v>
      </c>
      <c r="H70" s="7">
        <v>1</v>
      </c>
      <c r="I70" s="7">
        <v>0</v>
      </c>
      <c r="J70" s="7">
        <v>0</v>
      </c>
      <c r="K70" s="7">
        <v>0</v>
      </c>
      <c r="L70" s="7" t="str" cm="1">
        <f t="array" ref="L70">_xlfn.IFS(G70=1,G$1,H70=1,H$1,I70=1,I$1,J70=1,J$1,K70=1,K$1)</f>
        <v>Married</v>
      </c>
      <c r="M70" s="7">
        <v>0</v>
      </c>
      <c r="N70" s="7">
        <v>1</v>
      </c>
      <c r="O70" s="7">
        <v>0</v>
      </c>
      <c r="P70" s="7">
        <v>0</v>
      </c>
      <c r="Q70" s="7" t="str" cm="1">
        <f t="array" ref="Q70">_xlfn.IFS(M70=1,M$1,N70=1,N$1,O70=1,O$1,P70=1,P$1)</f>
        <v>Graduate</v>
      </c>
      <c r="R70" t="s">
        <v>43</v>
      </c>
      <c r="S70" s="7">
        <v>90</v>
      </c>
      <c r="T70" s="7">
        <v>585</v>
      </c>
      <c r="U70" s="7">
        <v>86</v>
      </c>
      <c r="V70" s="7">
        <v>367</v>
      </c>
      <c r="W70" s="7">
        <v>43</v>
      </c>
      <c r="X70" s="7">
        <v>11</v>
      </c>
      <c r="Y70" s="7">
        <v>150</v>
      </c>
      <c r="Z70" s="7">
        <v>941</v>
      </c>
      <c r="AA70" s="7">
        <v>7</v>
      </c>
      <c r="AB70" s="7">
        <v>5</v>
      </c>
      <c r="AC70" s="7">
        <v>1</v>
      </c>
      <c r="AD70" s="7">
        <v>6</v>
      </c>
      <c r="AE70" s="7">
        <v>8</v>
      </c>
      <c r="AF70" s="7">
        <v>0</v>
      </c>
      <c r="AG70" s="7">
        <v>0</v>
      </c>
      <c r="AH70" s="7">
        <v>0</v>
      </c>
      <c r="AI70" s="7">
        <v>0</v>
      </c>
      <c r="AJ70" s="7">
        <v>0</v>
      </c>
      <c r="AK70" s="7">
        <v>0</v>
      </c>
      <c r="AL70" s="7">
        <v>0</v>
      </c>
      <c r="AM70" s="8">
        <v>43490</v>
      </c>
      <c r="AO70">
        <f t="shared" si="17"/>
        <v>0</v>
      </c>
      <c r="AP70">
        <f t="shared" si="18"/>
        <v>0</v>
      </c>
      <c r="AQ70">
        <f t="shared" si="19"/>
        <v>0</v>
      </c>
      <c r="AR70">
        <f t="shared" si="20"/>
        <v>0</v>
      </c>
      <c r="AS70">
        <f t="shared" si="21"/>
        <v>0</v>
      </c>
      <c r="AU70">
        <f t="shared" si="15"/>
        <v>0</v>
      </c>
      <c r="AV70">
        <f t="shared" si="15"/>
        <v>0</v>
      </c>
      <c r="AW70">
        <f t="shared" si="15"/>
        <v>0</v>
      </c>
      <c r="AX70">
        <f t="shared" si="15"/>
        <v>0</v>
      </c>
      <c r="AY70">
        <f t="shared" si="15"/>
        <v>0</v>
      </c>
      <c r="BA70">
        <f t="shared" si="22"/>
        <v>0</v>
      </c>
      <c r="BB70">
        <f t="shared" si="23"/>
        <v>0</v>
      </c>
      <c r="BC70">
        <f t="shared" si="24"/>
        <v>0</v>
      </c>
      <c r="BD70">
        <f t="shared" si="25"/>
        <v>0</v>
      </c>
    </row>
    <row r="71" spans="1:56" x14ac:dyDescent="0.3">
      <c r="A71" s="7">
        <v>2480</v>
      </c>
      <c r="B71" s="6">
        <v>149667</v>
      </c>
      <c r="C71" s="7">
        <v>0</v>
      </c>
      <c r="D71" s="7">
        <v>0</v>
      </c>
      <c r="E71" s="7">
        <f t="shared" si="16"/>
        <v>0</v>
      </c>
      <c r="F71" s="7">
        <v>65</v>
      </c>
      <c r="G71" s="7">
        <v>0</v>
      </c>
      <c r="H71" s="7">
        <v>0</v>
      </c>
      <c r="I71" s="7">
        <v>0</v>
      </c>
      <c r="J71" s="7">
        <v>1</v>
      </c>
      <c r="K71" s="7">
        <v>0</v>
      </c>
      <c r="L71" s="7" t="str" cm="1">
        <f t="array" ref="L71">_xlfn.IFS(G71=1,G$1,H71=1,H$1,I71=1,I$1,J71=1,J$1,K71=1,K$1)</f>
        <v>Single</v>
      </c>
      <c r="M71" s="7">
        <v>0</v>
      </c>
      <c r="N71" s="7">
        <v>0</v>
      </c>
      <c r="O71" s="7">
        <v>0</v>
      </c>
      <c r="P71" s="7">
        <v>1</v>
      </c>
      <c r="Q71" s="7" t="str" cm="1">
        <f t="array" ref="Q71">_xlfn.IFS(M71=1,M$1,N71=1,N$1,O71=1,O$1,P71=1,P$1)</f>
        <v>PhD</v>
      </c>
      <c r="R71" t="s">
        <v>44</v>
      </c>
      <c r="S71" s="7">
        <v>35</v>
      </c>
      <c r="T71" s="7">
        <v>3559</v>
      </c>
      <c r="U71" s="7">
        <v>78</v>
      </c>
      <c r="V71" s="7">
        <v>362</v>
      </c>
      <c r="W71" s="7">
        <v>51</v>
      </c>
      <c r="X71" s="7">
        <v>39</v>
      </c>
      <c r="Y71" s="7">
        <v>118</v>
      </c>
      <c r="Z71" s="7">
        <v>3972</v>
      </c>
      <c r="AA71" s="7">
        <v>2</v>
      </c>
      <c r="AB71" s="7">
        <v>5</v>
      </c>
      <c r="AC71" s="7">
        <v>10</v>
      </c>
      <c r="AD71" s="7">
        <v>5</v>
      </c>
      <c r="AE71" s="7">
        <v>8</v>
      </c>
      <c r="AF71" s="7">
        <v>1</v>
      </c>
      <c r="AG71" s="7">
        <v>0</v>
      </c>
      <c r="AH71" s="7">
        <v>0</v>
      </c>
      <c r="AI71" s="7">
        <v>0</v>
      </c>
      <c r="AJ71" s="7">
        <v>0</v>
      </c>
      <c r="AK71" s="7">
        <v>0</v>
      </c>
      <c r="AL71" s="7">
        <v>1</v>
      </c>
      <c r="AM71" s="8">
        <v>43490</v>
      </c>
      <c r="AO71">
        <f t="shared" si="17"/>
        <v>0</v>
      </c>
      <c r="AP71">
        <f t="shared" si="18"/>
        <v>0</v>
      </c>
      <c r="AQ71">
        <f t="shared" si="19"/>
        <v>0</v>
      </c>
      <c r="AR71">
        <f t="shared" si="20"/>
        <v>0</v>
      </c>
      <c r="AS71">
        <f t="shared" si="21"/>
        <v>0</v>
      </c>
      <c r="AU71">
        <f t="shared" si="15"/>
        <v>0</v>
      </c>
      <c r="AV71">
        <f t="shared" si="15"/>
        <v>0</v>
      </c>
      <c r="AW71">
        <f t="shared" si="15"/>
        <v>0</v>
      </c>
      <c r="AX71">
        <f t="shared" si="15"/>
        <v>0</v>
      </c>
      <c r="AY71">
        <f t="shared" si="15"/>
        <v>0</v>
      </c>
      <c r="BA71">
        <f t="shared" si="22"/>
        <v>0</v>
      </c>
      <c r="BB71">
        <f t="shared" si="23"/>
        <v>0</v>
      </c>
      <c r="BC71">
        <f t="shared" si="24"/>
        <v>0</v>
      </c>
      <c r="BD71">
        <f t="shared" si="25"/>
        <v>0</v>
      </c>
    </row>
    <row r="72" spans="1:56" x14ac:dyDescent="0.3">
      <c r="A72" s="7">
        <v>1349</v>
      </c>
      <c r="B72" s="6">
        <v>154803</v>
      </c>
      <c r="C72" s="7">
        <v>0</v>
      </c>
      <c r="D72" s="7">
        <v>1</v>
      </c>
      <c r="E72" s="7">
        <f t="shared" si="16"/>
        <v>1</v>
      </c>
      <c r="F72" s="7">
        <v>51</v>
      </c>
      <c r="G72" s="7">
        <v>0</v>
      </c>
      <c r="H72" s="7">
        <v>0</v>
      </c>
      <c r="I72" s="7">
        <v>0</v>
      </c>
      <c r="J72" s="7">
        <v>1</v>
      </c>
      <c r="K72" s="7">
        <v>0</v>
      </c>
      <c r="L72" s="7" t="str" cm="1">
        <f t="array" ref="L72">_xlfn.IFS(G72=1,G$1,H72=1,H$1,I72=1,I$1,J72=1,J$1,K72=1,K$1)</f>
        <v>Single</v>
      </c>
      <c r="M72" s="7">
        <v>0</v>
      </c>
      <c r="N72" s="7">
        <v>1</v>
      </c>
      <c r="O72" s="7">
        <v>0</v>
      </c>
      <c r="P72" s="7">
        <v>0</v>
      </c>
      <c r="Q72" s="7" t="str" cm="1">
        <f t="array" ref="Q72">_xlfn.IFS(M72=1,M$1,N72=1,N$1,O72=1,O$1,P72=1,P$1)</f>
        <v>Graduate</v>
      </c>
      <c r="R72" t="s">
        <v>43</v>
      </c>
      <c r="S72" s="7">
        <v>65</v>
      </c>
      <c r="T72" s="7">
        <v>1141</v>
      </c>
      <c r="U72" s="7">
        <v>0</v>
      </c>
      <c r="V72" s="7">
        <v>260</v>
      </c>
      <c r="W72" s="7">
        <v>79</v>
      </c>
      <c r="X72" s="7">
        <v>76</v>
      </c>
      <c r="Y72" s="7">
        <v>401</v>
      </c>
      <c r="Z72" s="7">
        <v>1155</v>
      </c>
      <c r="AA72" s="7">
        <v>2</v>
      </c>
      <c r="AB72" s="7">
        <v>6</v>
      </c>
      <c r="AC72" s="7">
        <v>2</v>
      </c>
      <c r="AD72" s="7">
        <v>9</v>
      </c>
      <c r="AE72" s="7">
        <v>4</v>
      </c>
      <c r="AF72" s="7">
        <v>0</v>
      </c>
      <c r="AG72" s="7">
        <v>0</v>
      </c>
      <c r="AH72" s="7">
        <v>0</v>
      </c>
      <c r="AI72" s="7">
        <v>0</v>
      </c>
      <c r="AJ72" s="7">
        <v>0</v>
      </c>
      <c r="AK72" s="7">
        <v>0</v>
      </c>
      <c r="AL72" s="7">
        <v>0</v>
      </c>
      <c r="AM72" s="8">
        <v>43491</v>
      </c>
      <c r="AO72">
        <f t="shared" si="17"/>
        <v>0</v>
      </c>
      <c r="AP72">
        <f t="shared" si="18"/>
        <v>0</v>
      </c>
      <c r="AQ72">
        <f t="shared" si="19"/>
        <v>0</v>
      </c>
      <c r="AR72">
        <f t="shared" si="20"/>
        <v>0</v>
      </c>
      <c r="AS72">
        <f t="shared" si="21"/>
        <v>0</v>
      </c>
      <c r="AU72">
        <f t="shared" si="15"/>
        <v>0</v>
      </c>
      <c r="AV72">
        <f t="shared" si="15"/>
        <v>0</v>
      </c>
      <c r="AW72">
        <f t="shared" si="15"/>
        <v>0</v>
      </c>
      <c r="AX72">
        <f t="shared" si="15"/>
        <v>0</v>
      </c>
      <c r="AY72">
        <f t="shared" si="15"/>
        <v>0</v>
      </c>
      <c r="BA72">
        <f t="shared" si="22"/>
        <v>0</v>
      </c>
      <c r="BB72">
        <f t="shared" si="23"/>
        <v>0</v>
      </c>
      <c r="BC72">
        <f t="shared" si="24"/>
        <v>0</v>
      </c>
      <c r="BD72">
        <f t="shared" si="25"/>
        <v>0</v>
      </c>
    </row>
    <row r="73" spans="1:56" x14ac:dyDescent="0.3">
      <c r="A73" s="7">
        <v>3198</v>
      </c>
      <c r="B73" s="6">
        <v>144802</v>
      </c>
      <c r="C73" s="7">
        <v>0</v>
      </c>
      <c r="D73" s="7">
        <v>0</v>
      </c>
      <c r="E73" s="7">
        <f t="shared" si="16"/>
        <v>0</v>
      </c>
      <c r="F73" s="7">
        <v>50</v>
      </c>
      <c r="G73" s="7">
        <v>0</v>
      </c>
      <c r="H73" s="7">
        <v>0</v>
      </c>
      <c r="I73" s="7">
        <v>0</v>
      </c>
      <c r="J73" s="7">
        <v>1</v>
      </c>
      <c r="K73" s="7">
        <v>0</v>
      </c>
      <c r="L73" s="7" t="str" cm="1">
        <f t="array" ref="L73">_xlfn.IFS(G73=1,G$1,H73=1,H$1,I73=1,I$1,J73=1,J$1,K73=1,K$1)</f>
        <v>Single</v>
      </c>
      <c r="M73" s="7">
        <v>0</v>
      </c>
      <c r="N73" s="7">
        <v>0</v>
      </c>
      <c r="O73" s="7">
        <v>1</v>
      </c>
      <c r="P73" s="7">
        <v>0</v>
      </c>
      <c r="Q73" s="7" t="str" cm="1">
        <f t="array" ref="Q73">_xlfn.IFS(M73=1,M$1,N73=1,N$1,O73=1,O$1,P73=1,P$1)</f>
        <v>Master</v>
      </c>
      <c r="R73" t="s">
        <v>42</v>
      </c>
      <c r="S73" s="7">
        <v>71</v>
      </c>
      <c r="T73" s="7">
        <v>2757</v>
      </c>
      <c r="U73" s="7">
        <v>32</v>
      </c>
      <c r="V73" s="7">
        <v>462</v>
      </c>
      <c r="W73" s="7">
        <v>42</v>
      </c>
      <c r="X73" s="7">
        <v>32</v>
      </c>
      <c r="Y73" s="7">
        <v>65</v>
      </c>
      <c r="Z73" s="7">
        <v>3261</v>
      </c>
      <c r="AA73" s="7">
        <v>2</v>
      </c>
      <c r="AB73" s="7">
        <v>9</v>
      </c>
      <c r="AC73" s="7">
        <v>4</v>
      </c>
      <c r="AD73" s="7">
        <v>12</v>
      </c>
      <c r="AE73" s="7">
        <v>8</v>
      </c>
      <c r="AF73" s="7">
        <v>0</v>
      </c>
      <c r="AG73" s="7">
        <v>0</v>
      </c>
      <c r="AH73" s="7">
        <v>0</v>
      </c>
      <c r="AI73" s="7">
        <v>0</v>
      </c>
      <c r="AJ73" s="7">
        <v>0</v>
      </c>
      <c r="AK73" s="7">
        <v>0</v>
      </c>
      <c r="AL73" s="7">
        <v>0</v>
      </c>
      <c r="AM73" s="8">
        <v>43491</v>
      </c>
      <c r="AO73">
        <f t="shared" si="17"/>
        <v>0</v>
      </c>
      <c r="AP73">
        <f t="shared" si="18"/>
        <v>0</v>
      </c>
      <c r="AQ73">
        <f t="shared" si="19"/>
        <v>0</v>
      </c>
      <c r="AR73">
        <f t="shared" si="20"/>
        <v>0</v>
      </c>
      <c r="AS73">
        <f t="shared" si="21"/>
        <v>0</v>
      </c>
      <c r="AU73">
        <f t="shared" si="15"/>
        <v>0</v>
      </c>
      <c r="AV73">
        <f t="shared" si="15"/>
        <v>0</v>
      </c>
      <c r="AW73">
        <f t="shared" si="15"/>
        <v>0</v>
      </c>
      <c r="AX73">
        <f t="shared" si="15"/>
        <v>0</v>
      </c>
      <c r="AY73">
        <f t="shared" si="15"/>
        <v>0</v>
      </c>
      <c r="BA73">
        <f t="shared" si="22"/>
        <v>0</v>
      </c>
      <c r="BB73">
        <f t="shared" si="23"/>
        <v>0</v>
      </c>
      <c r="BC73">
        <f t="shared" si="24"/>
        <v>0</v>
      </c>
      <c r="BD73">
        <f t="shared" si="25"/>
        <v>0</v>
      </c>
    </row>
    <row r="74" spans="1:56" x14ac:dyDescent="0.3">
      <c r="A74" s="7">
        <v>2144</v>
      </c>
      <c r="B74" s="6">
        <v>180685</v>
      </c>
      <c r="C74" s="7">
        <v>0</v>
      </c>
      <c r="D74" s="7">
        <v>0</v>
      </c>
      <c r="E74" s="7">
        <f t="shared" si="16"/>
        <v>0</v>
      </c>
      <c r="F74" s="7">
        <v>26</v>
      </c>
      <c r="G74" s="7">
        <v>0</v>
      </c>
      <c r="H74" s="7">
        <v>0</v>
      </c>
      <c r="I74" s="7">
        <v>1</v>
      </c>
      <c r="J74" s="7">
        <v>0</v>
      </c>
      <c r="K74" s="7">
        <v>0</v>
      </c>
      <c r="L74" s="7" t="str" cm="1">
        <f t="array" ref="L74">_xlfn.IFS(G74=1,G$1,H74=1,H$1,I74=1,I$1,J74=1,J$1,K74=1,K$1)</f>
        <v>Together</v>
      </c>
      <c r="M74" s="7">
        <v>0</v>
      </c>
      <c r="N74" s="7">
        <v>1</v>
      </c>
      <c r="O74" s="7">
        <v>0</v>
      </c>
      <c r="P74" s="7">
        <v>0</v>
      </c>
      <c r="Q74" s="7" t="str" cm="1">
        <f t="array" ref="Q74">_xlfn.IFS(M74=1,M$1,N74=1,N$1,O74=1,O$1,P74=1,P$1)</f>
        <v>Graduate</v>
      </c>
      <c r="R74" t="s">
        <v>44</v>
      </c>
      <c r="S74" s="7">
        <v>55</v>
      </c>
      <c r="T74" s="7">
        <v>540</v>
      </c>
      <c r="U74" s="7">
        <v>101</v>
      </c>
      <c r="V74" s="7">
        <v>1353</v>
      </c>
      <c r="W74" s="7">
        <v>76</v>
      </c>
      <c r="X74" s="7">
        <v>58</v>
      </c>
      <c r="Y74" s="7">
        <v>121</v>
      </c>
      <c r="Z74" s="7">
        <v>2006</v>
      </c>
      <c r="AA74" s="7">
        <v>1</v>
      </c>
      <c r="AB74" s="7">
        <v>6</v>
      </c>
      <c r="AC74" s="7">
        <v>4</v>
      </c>
      <c r="AD74" s="7">
        <v>10</v>
      </c>
      <c r="AE74" s="7">
        <v>2</v>
      </c>
      <c r="AF74" s="7">
        <v>0</v>
      </c>
      <c r="AG74" s="7">
        <v>0</v>
      </c>
      <c r="AH74" s="7">
        <v>0</v>
      </c>
      <c r="AI74" s="7">
        <v>0</v>
      </c>
      <c r="AJ74" s="7">
        <v>0</v>
      </c>
      <c r="AK74" s="7">
        <v>0</v>
      </c>
      <c r="AL74" s="7">
        <v>0</v>
      </c>
      <c r="AM74" s="8">
        <v>43492</v>
      </c>
      <c r="AO74">
        <f t="shared" si="17"/>
        <v>0</v>
      </c>
      <c r="AP74">
        <f t="shared" si="18"/>
        <v>0</v>
      </c>
      <c r="AQ74">
        <f t="shared" si="19"/>
        <v>0</v>
      </c>
      <c r="AR74">
        <f t="shared" si="20"/>
        <v>0</v>
      </c>
      <c r="AS74">
        <f t="shared" si="21"/>
        <v>0</v>
      </c>
      <c r="AU74">
        <f t="shared" si="15"/>
        <v>0</v>
      </c>
      <c r="AV74">
        <f t="shared" si="15"/>
        <v>0</v>
      </c>
      <c r="AW74">
        <f t="shared" si="15"/>
        <v>0</v>
      </c>
      <c r="AX74">
        <f t="shared" si="15"/>
        <v>0</v>
      </c>
      <c r="AY74">
        <f t="shared" si="15"/>
        <v>0</v>
      </c>
      <c r="BA74">
        <f t="shared" si="22"/>
        <v>0</v>
      </c>
      <c r="BB74">
        <f t="shared" si="23"/>
        <v>0</v>
      </c>
      <c r="BC74">
        <f t="shared" si="24"/>
        <v>0</v>
      </c>
      <c r="BD74">
        <f t="shared" si="25"/>
        <v>0</v>
      </c>
    </row>
    <row r="75" spans="1:56" x14ac:dyDescent="0.3">
      <c r="A75" s="7">
        <v>2063</v>
      </c>
      <c r="B75" s="6">
        <v>179456</v>
      </c>
      <c r="C75" s="7">
        <v>0</v>
      </c>
      <c r="D75" s="7">
        <v>0</v>
      </c>
      <c r="E75" s="7">
        <f t="shared" si="16"/>
        <v>0</v>
      </c>
      <c r="F75" s="7">
        <v>64</v>
      </c>
      <c r="G75" s="7">
        <v>0</v>
      </c>
      <c r="H75" s="7">
        <v>1</v>
      </c>
      <c r="I75" s="7">
        <v>0</v>
      </c>
      <c r="J75" s="7">
        <v>0</v>
      </c>
      <c r="K75" s="7">
        <v>0</v>
      </c>
      <c r="L75" s="7" t="str" cm="1">
        <f t="array" ref="L75">_xlfn.IFS(G75=1,G$1,H75=1,H$1,I75=1,I$1,J75=1,J$1,K75=1,K$1)</f>
        <v>Married</v>
      </c>
      <c r="M75" s="7">
        <v>0</v>
      </c>
      <c r="N75" s="7">
        <v>1</v>
      </c>
      <c r="O75" s="7">
        <v>0</v>
      </c>
      <c r="P75" s="7">
        <v>0</v>
      </c>
      <c r="Q75" s="7" t="str" cm="1">
        <f t="array" ref="Q75">_xlfn.IFS(M75=1,M$1,N75=1,N$1,O75=1,O$1,P75=1,P$1)</f>
        <v>Graduate</v>
      </c>
      <c r="R75" t="s">
        <v>43</v>
      </c>
      <c r="S75" s="7">
        <v>12</v>
      </c>
      <c r="T75" s="7">
        <v>1276</v>
      </c>
      <c r="U75" s="7">
        <v>95</v>
      </c>
      <c r="V75" s="7">
        <v>1238</v>
      </c>
      <c r="W75" s="7">
        <v>145</v>
      </c>
      <c r="X75" s="7">
        <v>187</v>
      </c>
      <c r="Y75" s="7">
        <v>224</v>
      </c>
      <c r="Z75" s="7">
        <v>2717</v>
      </c>
      <c r="AA75" s="7">
        <v>1</v>
      </c>
      <c r="AB75" s="7">
        <v>5</v>
      </c>
      <c r="AC75" s="7">
        <v>6</v>
      </c>
      <c r="AD75" s="7">
        <v>4</v>
      </c>
      <c r="AE75" s="7">
        <v>3</v>
      </c>
      <c r="AF75" s="7">
        <v>0</v>
      </c>
      <c r="AG75" s="7">
        <v>0</v>
      </c>
      <c r="AH75" s="7">
        <v>0</v>
      </c>
      <c r="AI75" s="7">
        <v>0</v>
      </c>
      <c r="AJ75" s="7">
        <v>0</v>
      </c>
      <c r="AK75" s="7">
        <v>0</v>
      </c>
      <c r="AL75" s="7">
        <v>1</v>
      </c>
      <c r="AM75" s="8">
        <v>43492</v>
      </c>
      <c r="AO75">
        <f t="shared" si="17"/>
        <v>0</v>
      </c>
      <c r="AP75">
        <f t="shared" si="18"/>
        <v>0</v>
      </c>
      <c r="AQ75">
        <f t="shared" si="19"/>
        <v>0</v>
      </c>
      <c r="AR75">
        <f t="shared" si="20"/>
        <v>0</v>
      </c>
      <c r="AS75">
        <f t="shared" si="21"/>
        <v>0</v>
      </c>
      <c r="AU75">
        <f t="shared" si="15"/>
        <v>0</v>
      </c>
      <c r="AV75">
        <f t="shared" si="15"/>
        <v>0</v>
      </c>
      <c r="AW75">
        <f t="shared" si="15"/>
        <v>0</v>
      </c>
      <c r="AX75">
        <f t="shared" si="15"/>
        <v>0</v>
      </c>
      <c r="AY75">
        <f t="shared" si="15"/>
        <v>0</v>
      </c>
      <c r="BA75">
        <f t="shared" si="22"/>
        <v>0</v>
      </c>
      <c r="BB75">
        <f t="shared" si="23"/>
        <v>0</v>
      </c>
      <c r="BC75">
        <f t="shared" si="24"/>
        <v>0</v>
      </c>
      <c r="BD75">
        <f t="shared" si="25"/>
        <v>0</v>
      </c>
    </row>
    <row r="76" spans="1:56" x14ac:dyDescent="0.3">
      <c r="A76" s="7">
        <v>1397</v>
      </c>
      <c r="B76" s="6">
        <v>146923</v>
      </c>
      <c r="C76" s="7">
        <v>1</v>
      </c>
      <c r="D76" s="7">
        <v>0</v>
      </c>
      <c r="E76" s="7">
        <f t="shared" si="16"/>
        <v>1</v>
      </c>
      <c r="F76" s="7">
        <v>33</v>
      </c>
      <c r="G76" s="7">
        <v>0</v>
      </c>
      <c r="H76" s="7">
        <v>0</v>
      </c>
      <c r="I76" s="7">
        <v>0</v>
      </c>
      <c r="J76" s="7">
        <v>1</v>
      </c>
      <c r="K76" s="7">
        <v>0</v>
      </c>
      <c r="L76" s="7" t="str" cm="1">
        <f t="array" ref="L76">_xlfn.IFS(G76=1,G$1,H76=1,H$1,I76=1,I$1,J76=1,J$1,K76=1,K$1)</f>
        <v>Single</v>
      </c>
      <c r="M76" s="7">
        <v>0</v>
      </c>
      <c r="N76" s="7">
        <v>1</v>
      </c>
      <c r="O76" s="7">
        <v>0</v>
      </c>
      <c r="P76" s="7">
        <v>0</v>
      </c>
      <c r="Q76" s="7" t="str" cm="1">
        <f t="array" ref="Q76">_xlfn.IFS(M76=1,M$1,N76=1,N$1,O76=1,O$1,P76=1,P$1)</f>
        <v>Graduate</v>
      </c>
      <c r="R76" t="s">
        <v>43</v>
      </c>
      <c r="S76" s="7">
        <v>90</v>
      </c>
      <c r="T76" s="7">
        <v>266</v>
      </c>
      <c r="U76" s="7">
        <v>138</v>
      </c>
      <c r="V76" s="7">
        <v>169</v>
      </c>
      <c r="W76" s="7">
        <v>319</v>
      </c>
      <c r="X76" s="7">
        <v>244</v>
      </c>
      <c r="Y76" s="7">
        <v>19</v>
      </c>
      <c r="Z76" s="7">
        <v>1118</v>
      </c>
      <c r="AA76" s="7">
        <v>3</v>
      </c>
      <c r="AB76" s="7">
        <v>5</v>
      </c>
      <c r="AC76" s="7">
        <v>1</v>
      </c>
      <c r="AD76" s="7">
        <v>7</v>
      </c>
      <c r="AE76" s="7">
        <v>7</v>
      </c>
      <c r="AF76" s="7">
        <v>0</v>
      </c>
      <c r="AG76" s="7">
        <v>0</v>
      </c>
      <c r="AH76" s="7">
        <v>0</v>
      </c>
      <c r="AI76" s="7">
        <v>0</v>
      </c>
      <c r="AJ76" s="7">
        <v>0</v>
      </c>
      <c r="AK76" s="7">
        <v>0</v>
      </c>
      <c r="AL76" s="7">
        <v>0</v>
      </c>
      <c r="AM76" s="8">
        <v>43492</v>
      </c>
      <c r="AO76">
        <f t="shared" si="17"/>
        <v>0</v>
      </c>
      <c r="AP76">
        <f t="shared" si="18"/>
        <v>0</v>
      </c>
      <c r="AQ76">
        <f t="shared" si="19"/>
        <v>0</v>
      </c>
      <c r="AR76">
        <f t="shared" si="20"/>
        <v>0</v>
      </c>
      <c r="AS76">
        <f t="shared" si="21"/>
        <v>0</v>
      </c>
      <c r="AU76">
        <f t="shared" si="15"/>
        <v>0</v>
      </c>
      <c r="AV76">
        <f t="shared" si="15"/>
        <v>0</v>
      </c>
      <c r="AW76">
        <f t="shared" si="15"/>
        <v>0</v>
      </c>
      <c r="AX76">
        <f t="shared" si="15"/>
        <v>0</v>
      </c>
      <c r="AY76">
        <f t="shared" si="15"/>
        <v>0</v>
      </c>
      <c r="BA76">
        <f t="shared" si="22"/>
        <v>0</v>
      </c>
      <c r="BB76">
        <f t="shared" si="23"/>
        <v>0</v>
      </c>
      <c r="BC76">
        <f t="shared" si="24"/>
        <v>0</v>
      </c>
      <c r="BD76">
        <f t="shared" si="25"/>
        <v>0</v>
      </c>
    </row>
    <row r="77" spans="1:56" x14ac:dyDescent="0.3">
      <c r="A77" s="7">
        <v>2201</v>
      </c>
      <c r="B77" s="6">
        <v>108940</v>
      </c>
      <c r="C77" s="7">
        <v>1</v>
      </c>
      <c r="D77" s="7">
        <v>0</v>
      </c>
      <c r="E77" s="7">
        <f t="shared" si="16"/>
        <v>1</v>
      </c>
      <c r="F77" s="7">
        <v>34</v>
      </c>
      <c r="G77" s="7">
        <v>0</v>
      </c>
      <c r="H77" s="7">
        <v>0</v>
      </c>
      <c r="I77" s="7">
        <v>0</v>
      </c>
      <c r="J77" s="7">
        <v>1</v>
      </c>
      <c r="K77" s="7">
        <v>0</v>
      </c>
      <c r="L77" s="7" t="str" cm="1">
        <f t="array" ref="L77">_xlfn.IFS(G77=1,G$1,H77=1,H$1,I77=1,I$1,J77=1,J$1,K77=1,K$1)</f>
        <v>Single</v>
      </c>
      <c r="M77" s="7">
        <v>1</v>
      </c>
      <c r="N77" s="7">
        <v>0</v>
      </c>
      <c r="O77" s="7">
        <v>0</v>
      </c>
      <c r="P77" s="7">
        <v>0</v>
      </c>
      <c r="Q77" s="7" t="str" cm="1">
        <f t="array" ref="Q77">_xlfn.IFS(M77=1,M$1,N77=1,N$1,O77=1,O$1,P77=1,P$1)</f>
        <v>Basic</v>
      </c>
      <c r="R77" t="s">
        <v>43</v>
      </c>
      <c r="S77" s="7">
        <v>25</v>
      </c>
      <c r="T77" s="7">
        <v>12</v>
      </c>
      <c r="U77" s="7">
        <v>548</v>
      </c>
      <c r="V77" s="7">
        <v>37</v>
      </c>
      <c r="W77" s="7">
        <v>49</v>
      </c>
      <c r="X77" s="7">
        <v>73</v>
      </c>
      <c r="Y77" s="7">
        <v>512</v>
      </c>
      <c r="Z77" s="7">
        <v>207</v>
      </c>
      <c r="AA77" s="7">
        <v>3</v>
      </c>
      <c r="AB77" s="7">
        <v>3</v>
      </c>
      <c r="AC77" s="7">
        <v>1</v>
      </c>
      <c r="AD77" s="7">
        <v>3</v>
      </c>
      <c r="AE77" s="7">
        <v>8</v>
      </c>
      <c r="AF77" s="7">
        <v>0</v>
      </c>
      <c r="AG77" s="7">
        <v>0</v>
      </c>
      <c r="AH77" s="7">
        <v>0</v>
      </c>
      <c r="AI77" s="7">
        <v>0</v>
      </c>
      <c r="AJ77" s="7">
        <v>0</v>
      </c>
      <c r="AK77" s="7">
        <v>0</v>
      </c>
      <c r="AL77" s="7">
        <v>0</v>
      </c>
      <c r="AM77" s="8">
        <v>43492</v>
      </c>
      <c r="AO77">
        <f t="shared" si="17"/>
        <v>0</v>
      </c>
      <c r="AP77">
        <f t="shared" si="18"/>
        <v>0</v>
      </c>
      <c r="AQ77">
        <f t="shared" si="19"/>
        <v>0</v>
      </c>
      <c r="AR77">
        <f t="shared" si="20"/>
        <v>0</v>
      </c>
      <c r="AS77">
        <f t="shared" si="21"/>
        <v>0</v>
      </c>
      <c r="AU77">
        <f t="shared" si="15"/>
        <v>0</v>
      </c>
      <c r="AV77">
        <f t="shared" si="15"/>
        <v>0</v>
      </c>
      <c r="AW77">
        <f t="shared" si="15"/>
        <v>0</v>
      </c>
      <c r="AX77">
        <f t="shared" si="15"/>
        <v>0</v>
      </c>
      <c r="AY77">
        <f t="shared" si="15"/>
        <v>0</v>
      </c>
      <c r="BA77">
        <f t="shared" si="22"/>
        <v>0</v>
      </c>
      <c r="BB77">
        <f t="shared" si="23"/>
        <v>0</v>
      </c>
      <c r="BC77">
        <f t="shared" si="24"/>
        <v>0</v>
      </c>
      <c r="BD77">
        <f t="shared" si="25"/>
        <v>0</v>
      </c>
    </row>
    <row r="78" spans="1:56" x14ac:dyDescent="0.3">
      <c r="A78" s="7">
        <v>2148</v>
      </c>
      <c r="B78" s="6">
        <v>135322</v>
      </c>
      <c r="C78" s="7">
        <v>1</v>
      </c>
      <c r="D78" s="7">
        <v>2</v>
      </c>
      <c r="E78" s="7">
        <f t="shared" si="16"/>
        <v>3</v>
      </c>
      <c r="F78" s="7">
        <v>52</v>
      </c>
      <c r="G78" s="7">
        <v>0</v>
      </c>
      <c r="H78" s="7">
        <v>0</v>
      </c>
      <c r="I78" s="7">
        <v>1</v>
      </c>
      <c r="J78" s="7">
        <v>0</v>
      </c>
      <c r="K78" s="7">
        <v>0</v>
      </c>
      <c r="L78" s="7" t="str" cm="1">
        <f t="array" ref="L78">_xlfn.IFS(G78=1,G$1,H78=1,H$1,I78=1,I$1,J78=1,J$1,K78=1,K$1)</f>
        <v>Together</v>
      </c>
      <c r="M78" s="7">
        <v>0</v>
      </c>
      <c r="N78" s="7">
        <v>1</v>
      </c>
      <c r="O78" s="7">
        <v>0</v>
      </c>
      <c r="P78" s="7">
        <v>0</v>
      </c>
      <c r="Q78" s="7" t="str" cm="1">
        <f t="array" ref="Q78">_xlfn.IFS(M78=1,M$1,N78=1,N$1,O78=1,O$1,P78=1,P$1)</f>
        <v>Graduate</v>
      </c>
      <c r="R78" t="s">
        <v>42</v>
      </c>
      <c r="S78" s="7">
        <v>34</v>
      </c>
      <c r="T78" s="7">
        <v>107</v>
      </c>
      <c r="U78" s="7">
        <v>34</v>
      </c>
      <c r="V78" s="7">
        <v>142</v>
      </c>
      <c r="W78" s="7">
        <v>46</v>
      </c>
      <c r="X78" s="7">
        <v>27</v>
      </c>
      <c r="Y78" s="7">
        <v>50</v>
      </c>
      <c r="Z78" s="7">
        <v>306</v>
      </c>
      <c r="AA78" s="7">
        <v>3</v>
      </c>
      <c r="AB78" s="7">
        <v>2</v>
      </c>
      <c r="AC78" s="7">
        <v>0</v>
      </c>
      <c r="AD78" s="7">
        <v>4</v>
      </c>
      <c r="AE78" s="7">
        <v>8</v>
      </c>
      <c r="AF78" s="7">
        <v>0</v>
      </c>
      <c r="AG78" s="7">
        <v>0</v>
      </c>
      <c r="AH78" s="7">
        <v>0</v>
      </c>
      <c r="AI78" s="7">
        <v>0</v>
      </c>
      <c r="AJ78" s="7">
        <v>0</v>
      </c>
      <c r="AK78" s="7">
        <v>0</v>
      </c>
      <c r="AL78" s="7">
        <v>0</v>
      </c>
      <c r="AM78" s="8">
        <v>43492</v>
      </c>
      <c r="AO78">
        <f t="shared" si="17"/>
        <v>0</v>
      </c>
      <c r="AP78">
        <f t="shared" si="18"/>
        <v>0</v>
      </c>
      <c r="AQ78">
        <f t="shared" si="19"/>
        <v>0</v>
      </c>
      <c r="AR78">
        <f t="shared" si="20"/>
        <v>0</v>
      </c>
      <c r="AS78">
        <f t="shared" si="21"/>
        <v>0</v>
      </c>
      <c r="AU78">
        <f t="shared" si="15"/>
        <v>0</v>
      </c>
      <c r="AV78">
        <f t="shared" si="15"/>
        <v>0</v>
      </c>
      <c r="AW78">
        <f t="shared" si="15"/>
        <v>0</v>
      </c>
      <c r="AX78">
        <f t="shared" si="15"/>
        <v>0</v>
      </c>
      <c r="AY78">
        <f t="shared" si="15"/>
        <v>0</v>
      </c>
      <c r="BA78">
        <f t="shared" si="22"/>
        <v>0</v>
      </c>
      <c r="BB78">
        <f t="shared" si="23"/>
        <v>0</v>
      </c>
      <c r="BC78">
        <f t="shared" si="24"/>
        <v>0</v>
      </c>
      <c r="BD78">
        <f t="shared" si="25"/>
        <v>0</v>
      </c>
    </row>
    <row r="79" spans="1:56" x14ac:dyDescent="0.3">
      <c r="A79" s="7">
        <v>1367</v>
      </c>
      <c r="B79" s="6">
        <v>135688</v>
      </c>
      <c r="C79" s="7">
        <v>2</v>
      </c>
      <c r="D79" s="7">
        <v>1</v>
      </c>
      <c r="E79" s="7">
        <f t="shared" si="16"/>
        <v>3</v>
      </c>
      <c r="F79" s="7">
        <v>47</v>
      </c>
      <c r="G79" s="7">
        <v>0</v>
      </c>
      <c r="H79" s="7">
        <v>1</v>
      </c>
      <c r="I79" s="7">
        <v>0</v>
      </c>
      <c r="J79" s="7">
        <v>0</v>
      </c>
      <c r="K79" s="7">
        <v>0</v>
      </c>
      <c r="L79" s="7" t="str" cm="1">
        <f t="array" ref="L79">_xlfn.IFS(G79=1,G$1,H79=1,H$1,I79=1,I$1,J79=1,J$1,K79=1,K$1)</f>
        <v>Married</v>
      </c>
      <c r="M79" s="7">
        <v>0</v>
      </c>
      <c r="N79" s="7">
        <v>0</v>
      </c>
      <c r="O79" s="7">
        <v>0</v>
      </c>
      <c r="P79" s="7">
        <v>0</v>
      </c>
      <c r="Q79" s="7" t="e" cm="1">
        <f t="array" ref="Q79">_xlfn.IFS(M79=1,M$1,N79=1,N$1,O79=1,O$1,P79=1,P$1)</f>
        <v>#N/A</v>
      </c>
      <c r="R79" t="s">
        <v>43</v>
      </c>
      <c r="S79" s="7">
        <v>94</v>
      </c>
      <c r="T79" s="7">
        <v>278</v>
      </c>
      <c r="U79" s="7">
        <v>11</v>
      </c>
      <c r="V79" s="7">
        <v>342</v>
      </c>
      <c r="W79" s="7">
        <v>46</v>
      </c>
      <c r="X79" s="7">
        <v>4</v>
      </c>
      <c r="Y79" s="7">
        <v>122</v>
      </c>
      <c r="Z79" s="7">
        <v>559</v>
      </c>
      <c r="AA79" s="7">
        <v>7</v>
      </c>
      <c r="AB79" s="7">
        <v>4</v>
      </c>
      <c r="AC79" s="7">
        <v>1</v>
      </c>
      <c r="AD79" s="7">
        <v>4</v>
      </c>
      <c r="AE79" s="7">
        <v>8</v>
      </c>
      <c r="AF79" s="7">
        <v>0</v>
      </c>
      <c r="AG79" s="7">
        <v>0</v>
      </c>
      <c r="AH79" s="7">
        <v>0</v>
      </c>
      <c r="AI79" s="7">
        <v>0</v>
      </c>
      <c r="AJ79" s="7">
        <v>0</v>
      </c>
      <c r="AK79" s="7">
        <v>0</v>
      </c>
      <c r="AL79" s="7">
        <v>0</v>
      </c>
      <c r="AM79" s="8">
        <v>43492</v>
      </c>
      <c r="AO79">
        <f t="shared" si="17"/>
        <v>0</v>
      </c>
      <c r="AP79">
        <f t="shared" si="18"/>
        <v>0</v>
      </c>
      <c r="AQ79">
        <f t="shared" si="19"/>
        <v>0</v>
      </c>
      <c r="AR79">
        <f t="shared" si="20"/>
        <v>0</v>
      </c>
      <c r="AS79">
        <f t="shared" si="21"/>
        <v>0</v>
      </c>
      <c r="AU79">
        <f t="shared" si="15"/>
        <v>0</v>
      </c>
      <c r="AV79">
        <f t="shared" si="15"/>
        <v>0</v>
      </c>
      <c r="AW79">
        <f t="shared" si="15"/>
        <v>0</v>
      </c>
      <c r="AX79">
        <f t="shared" si="15"/>
        <v>0</v>
      </c>
      <c r="AY79">
        <f t="shared" si="15"/>
        <v>0</v>
      </c>
      <c r="BA79">
        <f t="shared" si="22"/>
        <v>0</v>
      </c>
      <c r="BB79">
        <f t="shared" si="23"/>
        <v>0</v>
      </c>
      <c r="BC79">
        <f t="shared" si="24"/>
        <v>0</v>
      </c>
      <c r="BD79">
        <f t="shared" si="25"/>
        <v>0</v>
      </c>
    </row>
    <row r="80" spans="1:56" x14ac:dyDescent="0.3">
      <c r="A80" s="7">
        <v>1138</v>
      </c>
      <c r="B80" s="6">
        <v>135688</v>
      </c>
      <c r="C80" s="7">
        <v>2</v>
      </c>
      <c r="D80" s="7">
        <v>1</v>
      </c>
      <c r="E80" s="7">
        <f t="shared" si="16"/>
        <v>3</v>
      </c>
      <c r="F80" s="7">
        <v>47</v>
      </c>
      <c r="G80" s="7">
        <v>0</v>
      </c>
      <c r="H80" s="7">
        <v>1</v>
      </c>
      <c r="I80" s="7">
        <v>0</v>
      </c>
      <c r="J80" s="7">
        <v>0</v>
      </c>
      <c r="K80" s="7">
        <v>0</v>
      </c>
      <c r="L80" s="7" t="str" cm="1">
        <f t="array" ref="L80">_xlfn.IFS(G80=1,G$1,H80=1,H$1,I80=1,I$1,J80=1,J$1,K80=1,K$1)</f>
        <v>Married</v>
      </c>
      <c r="M80" s="7">
        <v>0</v>
      </c>
      <c r="N80" s="7">
        <v>0</v>
      </c>
      <c r="O80" s="7">
        <v>0</v>
      </c>
      <c r="P80" s="7">
        <v>0</v>
      </c>
      <c r="Q80" s="7" t="e" cm="1">
        <f t="array" ref="Q80">_xlfn.IFS(M80=1,M$1,N80=1,N$1,O80=1,O$1,P80=1,P$1)</f>
        <v>#N/A</v>
      </c>
      <c r="R80" t="s">
        <v>39</v>
      </c>
      <c r="S80" s="7">
        <v>94</v>
      </c>
      <c r="T80" s="7">
        <v>278</v>
      </c>
      <c r="U80" s="7">
        <v>11</v>
      </c>
      <c r="V80" s="7">
        <v>342</v>
      </c>
      <c r="W80" s="7">
        <v>46</v>
      </c>
      <c r="X80" s="7">
        <v>4</v>
      </c>
      <c r="Y80" s="7">
        <v>122</v>
      </c>
      <c r="Z80" s="7">
        <v>559</v>
      </c>
      <c r="AA80" s="7">
        <v>7</v>
      </c>
      <c r="AB80" s="7">
        <v>4</v>
      </c>
      <c r="AC80" s="7">
        <v>1</v>
      </c>
      <c r="AD80" s="7">
        <v>4</v>
      </c>
      <c r="AE80" s="7">
        <v>8</v>
      </c>
      <c r="AF80" s="7">
        <v>0</v>
      </c>
      <c r="AG80" s="7">
        <v>0</v>
      </c>
      <c r="AH80" s="7">
        <v>0</v>
      </c>
      <c r="AI80" s="7">
        <v>0</v>
      </c>
      <c r="AJ80" s="7">
        <v>0</v>
      </c>
      <c r="AK80" s="7">
        <v>0</v>
      </c>
      <c r="AL80" s="7">
        <v>0</v>
      </c>
      <c r="AM80" s="8">
        <v>43492</v>
      </c>
      <c r="AO80">
        <f t="shared" si="17"/>
        <v>0</v>
      </c>
      <c r="AP80">
        <f t="shared" si="18"/>
        <v>0</v>
      </c>
      <c r="AQ80">
        <f t="shared" si="19"/>
        <v>0</v>
      </c>
      <c r="AR80">
        <f t="shared" si="20"/>
        <v>0</v>
      </c>
      <c r="AS80">
        <f t="shared" si="21"/>
        <v>0</v>
      </c>
      <c r="AU80">
        <f t="shared" si="15"/>
        <v>0</v>
      </c>
      <c r="AV80">
        <f t="shared" si="15"/>
        <v>0</v>
      </c>
      <c r="AW80">
        <f t="shared" si="15"/>
        <v>0</v>
      </c>
      <c r="AX80">
        <f t="shared" si="15"/>
        <v>0</v>
      </c>
      <c r="AY80">
        <f t="shared" si="15"/>
        <v>0</v>
      </c>
      <c r="BA80">
        <f t="shared" si="22"/>
        <v>0</v>
      </c>
      <c r="BB80">
        <f t="shared" si="23"/>
        <v>0</v>
      </c>
      <c r="BC80">
        <f t="shared" si="24"/>
        <v>0</v>
      </c>
      <c r="BD80">
        <f t="shared" si="25"/>
        <v>0</v>
      </c>
    </row>
    <row r="81" spans="1:56" x14ac:dyDescent="0.3">
      <c r="A81" s="7">
        <v>2888</v>
      </c>
      <c r="B81" s="6">
        <v>177870</v>
      </c>
      <c r="C81" s="7">
        <v>0</v>
      </c>
      <c r="D81" s="7">
        <v>1</v>
      </c>
      <c r="E81" s="7">
        <f t="shared" si="16"/>
        <v>1</v>
      </c>
      <c r="F81" s="7">
        <v>53</v>
      </c>
      <c r="G81" s="7">
        <v>0</v>
      </c>
      <c r="H81" s="7">
        <v>1</v>
      </c>
      <c r="I81" s="7">
        <v>0</v>
      </c>
      <c r="J81" s="7">
        <v>0</v>
      </c>
      <c r="K81" s="7">
        <v>0</v>
      </c>
      <c r="L81" s="7" t="str" cm="1">
        <f t="array" ref="L81">_xlfn.IFS(G81=1,G$1,H81=1,H$1,I81=1,I$1,J81=1,J$1,K81=1,K$1)</f>
        <v>Married</v>
      </c>
      <c r="M81" s="7">
        <v>0</v>
      </c>
      <c r="N81" s="7">
        <v>1</v>
      </c>
      <c r="O81" s="7">
        <v>0</v>
      </c>
      <c r="P81" s="7">
        <v>0</v>
      </c>
      <c r="Q81" s="7" t="str" cm="1">
        <f t="array" ref="Q81">_xlfn.IFS(M81=1,M$1,N81=1,N$1,O81=1,O$1,P81=1,P$1)</f>
        <v>Graduate</v>
      </c>
      <c r="R81" t="s">
        <v>44</v>
      </c>
      <c r="S81" s="7">
        <v>93</v>
      </c>
      <c r="T81" s="7">
        <v>2323</v>
      </c>
      <c r="U81" s="7">
        <v>114</v>
      </c>
      <c r="V81" s="7">
        <v>1142</v>
      </c>
      <c r="W81" s="7">
        <v>148</v>
      </c>
      <c r="X81" s="7">
        <v>114</v>
      </c>
      <c r="Y81" s="7">
        <v>304</v>
      </c>
      <c r="Z81" s="7">
        <v>3538</v>
      </c>
      <c r="AA81" s="7">
        <v>3</v>
      </c>
      <c r="AB81" s="7">
        <v>5</v>
      </c>
      <c r="AC81" s="7">
        <v>5</v>
      </c>
      <c r="AD81" s="7">
        <v>5</v>
      </c>
      <c r="AE81" s="7">
        <v>8</v>
      </c>
      <c r="AF81" s="7">
        <v>0</v>
      </c>
      <c r="AG81" s="7">
        <v>1</v>
      </c>
      <c r="AH81" s="7">
        <v>0</v>
      </c>
      <c r="AI81" s="7">
        <v>1</v>
      </c>
      <c r="AJ81" s="7">
        <v>0</v>
      </c>
      <c r="AK81" s="7">
        <v>0</v>
      </c>
      <c r="AL81" s="7">
        <v>1</v>
      </c>
      <c r="AM81" s="8">
        <v>43492</v>
      </c>
      <c r="AO81">
        <f t="shared" si="17"/>
        <v>0</v>
      </c>
      <c r="AP81">
        <f t="shared" si="18"/>
        <v>1</v>
      </c>
      <c r="AQ81">
        <f t="shared" si="19"/>
        <v>0</v>
      </c>
      <c r="AR81">
        <f t="shared" si="20"/>
        <v>0</v>
      </c>
      <c r="AS81">
        <f t="shared" si="21"/>
        <v>0</v>
      </c>
      <c r="AU81">
        <f t="shared" si="15"/>
        <v>0</v>
      </c>
      <c r="AV81">
        <f t="shared" si="15"/>
        <v>0</v>
      </c>
      <c r="AW81">
        <f t="shared" si="15"/>
        <v>0</v>
      </c>
      <c r="AX81">
        <f t="shared" si="15"/>
        <v>0</v>
      </c>
      <c r="AY81">
        <f t="shared" si="15"/>
        <v>0</v>
      </c>
      <c r="BA81">
        <f t="shared" si="22"/>
        <v>0</v>
      </c>
      <c r="BB81">
        <f t="shared" si="23"/>
        <v>0</v>
      </c>
      <c r="BC81">
        <f t="shared" si="24"/>
        <v>0</v>
      </c>
      <c r="BD81">
        <f t="shared" si="25"/>
        <v>0</v>
      </c>
    </row>
    <row r="82" spans="1:56" x14ac:dyDescent="0.3">
      <c r="A82" s="7">
        <v>1282</v>
      </c>
      <c r="B82" s="6">
        <v>155951</v>
      </c>
      <c r="C82" s="7">
        <v>0</v>
      </c>
      <c r="D82" s="7">
        <v>1</v>
      </c>
      <c r="E82" s="7">
        <f t="shared" si="16"/>
        <v>1</v>
      </c>
      <c r="F82" s="7">
        <v>68</v>
      </c>
      <c r="G82" s="7">
        <v>0</v>
      </c>
      <c r="H82" s="7">
        <v>0</v>
      </c>
      <c r="I82" s="7">
        <v>1</v>
      </c>
      <c r="J82" s="7">
        <v>0</v>
      </c>
      <c r="K82" s="7">
        <v>0</v>
      </c>
      <c r="L82" s="7" t="str" cm="1">
        <f t="array" ref="L82">_xlfn.IFS(G82=1,G$1,H82=1,H$1,I82=1,I$1,J82=1,J$1,K82=1,K$1)</f>
        <v>Together</v>
      </c>
      <c r="M82" s="7">
        <v>0</v>
      </c>
      <c r="N82" s="7">
        <v>0</v>
      </c>
      <c r="O82" s="7">
        <v>1</v>
      </c>
      <c r="P82" s="7">
        <v>0</v>
      </c>
      <c r="Q82" s="7" t="str" cm="1">
        <f t="array" ref="Q82">_xlfn.IFS(M82=1,M$1,N82=1,N$1,O82=1,O$1,P82=1,P$1)</f>
        <v>Master</v>
      </c>
      <c r="R82" t="s">
        <v>39</v>
      </c>
      <c r="S82" s="7">
        <v>62</v>
      </c>
      <c r="T82" s="7">
        <v>3459</v>
      </c>
      <c r="U82" s="7">
        <v>0</v>
      </c>
      <c r="V82" s="7">
        <v>223</v>
      </c>
      <c r="W82" s="7">
        <v>0</v>
      </c>
      <c r="X82" s="7">
        <v>36</v>
      </c>
      <c r="Y82" s="7">
        <v>111</v>
      </c>
      <c r="Z82" s="7">
        <v>3607</v>
      </c>
      <c r="AA82" s="7">
        <v>3</v>
      </c>
      <c r="AB82" s="7">
        <v>3</v>
      </c>
      <c r="AC82" s="7">
        <v>6</v>
      </c>
      <c r="AD82" s="7">
        <v>11</v>
      </c>
      <c r="AE82" s="7">
        <v>8</v>
      </c>
      <c r="AF82" s="7">
        <v>0</v>
      </c>
      <c r="AG82" s="7">
        <v>1</v>
      </c>
      <c r="AH82" s="7">
        <v>0</v>
      </c>
      <c r="AI82" s="7">
        <v>0</v>
      </c>
      <c r="AJ82" s="7">
        <v>1</v>
      </c>
      <c r="AK82" s="7">
        <v>0</v>
      </c>
      <c r="AL82" s="7">
        <v>0</v>
      </c>
      <c r="AM82" s="8">
        <v>43493</v>
      </c>
      <c r="AO82">
        <f t="shared" si="17"/>
        <v>0</v>
      </c>
      <c r="AP82">
        <f t="shared" si="18"/>
        <v>0</v>
      </c>
      <c r="AQ82">
        <f t="shared" si="19"/>
        <v>0</v>
      </c>
      <c r="AR82">
        <f t="shared" si="20"/>
        <v>1</v>
      </c>
      <c r="AS82">
        <f t="shared" si="21"/>
        <v>0</v>
      </c>
      <c r="AU82">
        <f t="shared" si="15"/>
        <v>3459</v>
      </c>
      <c r="AV82">
        <f t="shared" si="15"/>
        <v>0</v>
      </c>
      <c r="AW82">
        <f t="shared" si="15"/>
        <v>223</v>
      </c>
      <c r="AX82">
        <f t="shared" si="15"/>
        <v>0</v>
      </c>
      <c r="AY82">
        <f t="shared" si="15"/>
        <v>36</v>
      </c>
      <c r="BA82">
        <f t="shared" si="22"/>
        <v>0</v>
      </c>
      <c r="BB82">
        <f t="shared" si="23"/>
        <v>0</v>
      </c>
      <c r="BC82">
        <f t="shared" si="24"/>
        <v>0</v>
      </c>
      <c r="BD82">
        <f t="shared" si="25"/>
        <v>0</v>
      </c>
    </row>
    <row r="83" spans="1:56" x14ac:dyDescent="0.3">
      <c r="A83" s="7">
        <v>1487</v>
      </c>
      <c r="B83" s="6">
        <v>164355</v>
      </c>
      <c r="C83" s="7">
        <v>1</v>
      </c>
      <c r="D83" s="7">
        <v>0</v>
      </c>
      <c r="E83" s="7">
        <f t="shared" si="16"/>
        <v>1</v>
      </c>
      <c r="F83" s="7">
        <v>35</v>
      </c>
      <c r="G83" s="7">
        <v>0</v>
      </c>
      <c r="H83" s="7">
        <v>1</v>
      </c>
      <c r="I83" s="7">
        <v>0</v>
      </c>
      <c r="J83" s="7">
        <v>0</v>
      </c>
      <c r="K83" s="7">
        <v>0</v>
      </c>
      <c r="L83" s="7" t="str" cm="1">
        <f t="array" ref="L83">_xlfn.IFS(G83=1,G$1,H83=1,H$1,I83=1,I$1,J83=1,J$1,K83=1,K$1)</f>
        <v>Married</v>
      </c>
      <c r="M83" s="7">
        <v>0</v>
      </c>
      <c r="N83" s="7">
        <v>0</v>
      </c>
      <c r="O83" s="7">
        <v>0</v>
      </c>
      <c r="P83" s="7">
        <v>1</v>
      </c>
      <c r="Q83" s="7" t="str" cm="1">
        <f t="array" ref="Q83">_xlfn.IFS(M83=1,M$1,N83=1,N$1,O83=1,O$1,P83=1,P$1)</f>
        <v>PhD</v>
      </c>
      <c r="R83" t="s">
        <v>43</v>
      </c>
      <c r="S83" s="7">
        <v>66</v>
      </c>
      <c r="T83" s="7">
        <v>2674</v>
      </c>
      <c r="U83" s="7">
        <v>0</v>
      </c>
      <c r="V83" s="7">
        <v>358</v>
      </c>
      <c r="W83" s="7">
        <v>171</v>
      </c>
      <c r="X83" s="7">
        <v>97</v>
      </c>
      <c r="Y83" s="7">
        <v>391</v>
      </c>
      <c r="Z83" s="7">
        <v>2909</v>
      </c>
      <c r="AA83" s="7">
        <v>2</v>
      </c>
      <c r="AB83" s="7">
        <v>4</v>
      </c>
      <c r="AC83" s="7">
        <v>3</v>
      </c>
      <c r="AD83" s="7">
        <v>12</v>
      </c>
      <c r="AE83" s="7">
        <v>8</v>
      </c>
      <c r="AF83" s="7">
        <v>0</v>
      </c>
      <c r="AG83" s="7">
        <v>0</v>
      </c>
      <c r="AH83" s="7">
        <v>0</v>
      </c>
      <c r="AI83" s="7">
        <v>0</v>
      </c>
      <c r="AJ83" s="7">
        <v>0</v>
      </c>
      <c r="AK83" s="7">
        <v>0</v>
      </c>
      <c r="AL83" s="7">
        <v>0</v>
      </c>
      <c r="AM83" s="8">
        <v>43494</v>
      </c>
      <c r="AO83">
        <f t="shared" si="17"/>
        <v>0</v>
      </c>
      <c r="AP83">
        <f t="shared" si="18"/>
        <v>0</v>
      </c>
      <c r="AQ83">
        <f t="shared" si="19"/>
        <v>0</v>
      </c>
      <c r="AR83">
        <f t="shared" si="20"/>
        <v>0</v>
      </c>
      <c r="AS83">
        <f t="shared" si="21"/>
        <v>0</v>
      </c>
      <c r="AU83">
        <f t="shared" si="15"/>
        <v>0</v>
      </c>
      <c r="AV83">
        <f t="shared" si="15"/>
        <v>0</v>
      </c>
      <c r="AW83">
        <f t="shared" si="15"/>
        <v>0</v>
      </c>
      <c r="AX83">
        <f t="shared" si="15"/>
        <v>0</v>
      </c>
      <c r="AY83">
        <f t="shared" si="15"/>
        <v>0</v>
      </c>
      <c r="BA83">
        <f t="shared" si="22"/>
        <v>0</v>
      </c>
      <c r="BB83">
        <f t="shared" si="23"/>
        <v>0</v>
      </c>
      <c r="BC83">
        <f t="shared" si="24"/>
        <v>0</v>
      </c>
      <c r="BD83">
        <f t="shared" si="25"/>
        <v>0</v>
      </c>
    </row>
    <row r="84" spans="1:56" x14ac:dyDescent="0.3">
      <c r="A84" s="7">
        <v>2890</v>
      </c>
      <c r="B84" s="6">
        <v>157107</v>
      </c>
      <c r="C84" s="7">
        <v>0</v>
      </c>
      <c r="D84" s="7">
        <v>1</v>
      </c>
      <c r="E84" s="7">
        <f t="shared" si="16"/>
        <v>1</v>
      </c>
      <c r="F84" s="7">
        <v>52</v>
      </c>
      <c r="G84" s="7">
        <v>0</v>
      </c>
      <c r="H84" s="7">
        <v>0</v>
      </c>
      <c r="I84" s="7">
        <v>0</v>
      </c>
      <c r="J84" s="7">
        <v>1</v>
      </c>
      <c r="K84" s="7">
        <v>0</v>
      </c>
      <c r="L84" s="7" t="str" cm="1">
        <f t="array" ref="L84">_xlfn.IFS(G84=1,G$1,H84=1,H$1,I84=1,I$1,J84=1,J$1,K84=1,K$1)</f>
        <v>Single</v>
      </c>
      <c r="M84" s="7">
        <v>0</v>
      </c>
      <c r="N84" s="7">
        <v>1</v>
      </c>
      <c r="O84" s="7">
        <v>0</v>
      </c>
      <c r="P84" s="7">
        <v>0</v>
      </c>
      <c r="Q84" s="7" t="str" cm="1">
        <f t="array" ref="Q84">_xlfn.IFS(M84=1,M$1,N84=1,N$1,O84=1,O$1,P84=1,P$1)</f>
        <v>Graduate</v>
      </c>
      <c r="R84" t="s">
        <v>39</v>
      </c>
      <c r="S84" s="7">
        <v>44</v>
      </c>
      <c r="T84" s="7">
        <v>437</v>
      </c>
      <c r="U84" s="7">
        <v>0</v>
      </c>
      <c r="V84" s="7">
        <v>330</v>
      </c>
      <c r="W84" s="7">
        <v>0</v>
      </c>
      <c r="X84" s="7">
        <v>0</v>
      </c>
      <c r="Y84" s="7">
        <v>377</v>
      </c>
      <c r="Z84" s="7">
        <v>391</v>
      </c>
      <c r="AA84" s="7">
        <v>7</v>
      </c>
      <c r="AB84" s="7">
        <v>4</v>
      </c>
      <c r="AC84" s="7">
        <v>4</v>
      </c>
      <c r="AD84" s="7">
        <v>8</v>
      </c>
      <c r="AE84" s="7">
        <v>8</v>
      </c>
      <c r="AF84" s="7">
        <v>0</v>
      </c>
      <c r="AG84" s="7">
        <v>1</v>
      </c>
      <c r="AH84" s="7">
        <v>0</v>
      </c>
      <c r="AI84" s="7">
        <v>0</v>
      </c>
      <c r="AJ84" s="7">
        <v>1</v>
      </c>
      <c r="AK84" s="7">
        <v>0</v>
      </c>
      <c r="AL84" s="7">
        <v>1</v>
      </c>
      <c r="AM84" s="8">
        <v>43494</v>
      </c>
      <c r="AO84">
        <f t="shared" si="17"/>
        <v>0</v>
      </c>
      <c r="AP84">
        <f t="shared" si="18"/>
        <v>0</v>
      </c>
      <c r="AQ84">
        <f t="shared" si="19"/>
        <v>1</v>
      </c>
      <c r="AR84">
        <f t="shared" si="20"/>
        <v>0</v>
      </c>
      <c r="AS84">
        <f t="shared" si="21"/>
        <v>0</v>
      </c>
      <c r="AU84">
        <f t="shared" si="15"/>
        <v>437</v>
      </c>
      <c r="AV84">
        <f t="shared" si="15"/>
        <v>0</v>
      </c>
      <c r="AW84">
        <f t="shared" si="15"/>
        <v>330</v>
      </c>
      <c r="AX84">
        <f t="shared" si="15"/>
        <v>0</v>
      </c>
      <c r="AY84">
        <f t="shared" si="15"/>
        <v>0</v>
      </c>
      <c r="BA84">
        <f t="shared" si="22"/>
        <v>0</v>
      </c>
      <c r="BB84">
        <f t="shared" si="23"/>
        <v>0</v>
      </c>
      <c r="BC84">
        <f t="shared" si="24"/>
        <v>0</v>
      </c>
      <c r="BD84">
        <f t="shared" si="25"/>
        <v>0</v>
      </c>
    </row>
    <row r="85" spans="1:56" x14ac:dyDescent="0.3">
      <c r="A85" s="7">
        <v>2376</v>
      </c>
      <c r="B85" s="6">
        <v>160544</v>
      </c>
      <c r="C85" s="7">
        <v>1</v>
      </c>
      <c r="D85" s="7">
        <v>1</v>
      </c>
      <c r="E85" s="7">
        <f t="shared" si="16"/>
        <v>2</v>
      </c>
      <c r="F85" s="7">
        <v>59</v>
      </c>
      <c r="G85" s="7">
        <v>0</v>
      </c>
      <c r="H85" s="7">
        <v>1</v>
      </c>
      <c r="I85" s="7">
        <v>0</v>
      </c>
      <c r="J85" s="7">
        <v>0</v>
      </c>
      <c r="K85" s="7">
        <v>0</v>
      </c>
      <c r="L85" s="7" t="str" cm="1">
        <f t="array" ref="L85">_xlfn.IFS(G85=1,G$1,H85=1,H$1,I85=1,I$1,J85=1,J$1,K85=1,K$1)</f>
        <v>Married</v>
      </c>
      <c r="M85" s="7">
        <v>0</v>
      </c>
      <c r="N85" s="7">
        <v>1</v>
      </c>
      <c r="O85" s="7">
        <v>0</v>
      </c>
      <c r="P85" s="7">
        <v>0</v>
      </c>
      <c r="Q85" s="7" t="str" cm="1">
        <f t="array" ref="Q85">_xlfn.IFS(M85=1,M$1,N85=1,N$1,O85=1,O$1,P85=1,P$1)</f>
        <v>Graduate</v>
      </c>
      <c r="R85" t="s">
        <v>42</v>
      </c>
      <c r="S85" s="7">
        <v>92</v>
      </c>
      <c r="T85" s="7">
        <v>533</v>
      </c>
      <c r="U85" s="7">
        <v>5</v>
      </c>
      <c r="V85" s="7">
        <v>114</v>
      </c>
      <c r="W85" s="7">
        <v>8</v>
      </c>
      <c r="X85" s="7">
        <v>13</v>
      </c>
      <c r="Y85" s="7">
        <v>93</v>
      </c>
      <c r="Z85" s="7">
        <v>581</v>
      </c>
      <c r="AA85" s="7">
        <v>4</v>
      </c>
      <c r="AB85" s="7">
        <v>5</v>
      </c>
      <c r="AC85" s="7">
        <v>1</v>
      </c>
      <c r="AD85" s="7">
        <v>5</v>
      </c>
      <c r="AE85" s="7">
        <v>6</v>
      </c>
      <c r="AF85" s="7">
        <v>0</v>
      </c>
      <c r="AG85" s="7">
        <v>0</v>
      </c>
      <c r="AH85" s="7">
        <v>0</v>
      </c>
      <c r="AI85" s="7">
        <v>0</v>
      </c>
      <c r="AJ85" s="7">
        <v>0</v>
      </c>
      <c r="AK85" s="7">
        <v>0</v>
      </c>
      <c r="AL85" s="7">
        <v>0</v>
      </c>
      <c r="AM85" s="8">
        <v>43495</v>
      </c>
      <c r="AO85">
        <f t="shared" si="17"/>
        <v>0</v>
      </c>
      <c r="AP85">
        <f t="shared" si="18"/>
        <v>0</v>
      </c>
      <c r="AQ85">
        <f t="shared" si="19"/>
        <v>0</v>
      </c>
      <c r="AR85">
        <f t="shared" si="20"/>
        <v>0</v>
      </c>
      <c r="AS85">
        <f t="shared" si="21"/>
        <v>0</v>
      </c>
      <c r="AU85">
        <f t="shared" si="15"/>
        <v>0</v>
      </c>
      <c r="AV85">
        <f t="shared" si="15"/>
        <v>0</v>
      </c>
      <c r="AW85">
        <f t="shared" si="15"/>
        <v>0</v>
      </c>
      <c r="AX85">
        <f t="shared" si="15"/>
        <v>0</v>
      </c>
      <c r="AY85">
        <f t="shared" si="15"/>
        <v>0</v>
      </c>
      <c r="BA85">
        <f t="shared" si="22"/>
        <v>0</v>
      </c>
      <c r="BB85">
        <f t="shared" si="23"/>
        <v>0</v>
      </c>
      <c r="BC85">
        <f t="shared" si="24"/>
        <v>0</v>
      </c>
      <c r="BD85">
        <f t="shared" si="25"/>
        <v>0</v>
      </c>
    </row>
    <row r="86" spans="1:56" x14ac:dyDescent="0.3">
      <c r="A86" s="7">
        <v>2412</v>
      </c>
      <c r="B86" s="6">
        <v>160544</v>
      </c>
      <c r="C86" s="7">
        <v>1</v>
      </c>
      <c r="D86" s="7">
        <v>1</v>
      </c>
      <c r="E86" s="7">
        <f t="shared" si="16"/>
        <v>2</v>
      </c>
      <c r="F86" s="7">
        <v>59</v>
      </c>
      <c r="G86" s="7">
        <v>0</v>
      </c>
      <c r="H86" s="7">
        <v>1</v>
      </c>
      <c r="I86" s="7">
        <v>0</v>
      </c>
      <c r="J86" s="7">
        <v>0</v>
      </c>
      <c r="K86" s="7">
        <v>0</v>
      </c>
      <c r="L86" s="7" t="str" cm="1">
        <f t="array" ref="L86">_xlfn.IFS(G86=1,G$1,H86=1,H$1,I86=1,I$1,J86=1,J$1,K86=1,K$1)</f>
        <v>Married</v>
      </c>
      <c r="M86" s="7">
        <v>0</v>
      </c>
      <c r="N86" s="7">
        <v>1</v>
      </c>
      <c r="O86" s="7">
        <v>0</v>
      </c>
      <c r="P86" s="7">
        <v>0</v>
      </c>
      <c r="Q86" s="7" t="str" cm="1">
        <f t="array" ref="Q86">_xlfn.IFS(M86=1,M$1,N86=1,N$1,O86=1,O$1,P86=1,P$1)</f>
        <v>Graduate</v>
      </c>
      <c r="R86" t="s">
        <v>42</v>
      </c>
      <c r="S86" s="7">
        <v>92</v>
      </c>
      <c r="T86" s="7">
        <v>533</v>
      </c>
      <c r="U86" s="7">
        <v>5</v>
      </c>
      <c r="V86" s="7">
        <v>114</v>
      </c>
      <c r="W86" s="7">
        <v>8</v>
      </c>
      <c r="X86" s="7">
        <v>13</v>
      </c>
      <c r="Y86" s="7">
        <v>93</v>
      </c>
      <c r="Z86" s="7">
        <v>581</v>
      </c>
      <c r="AA86" s="7">
        <v>4</v>
      </c>
      <c r="AB86" s="7">
        <v>5</v>
      </c>
      <c r="AC86" s="7">
        <v>1</v>
      </c>
      <c r="AD86" s="7">
        <v>5</v>
      </c>
      <c r="AE86" s="7">
        <v>6</v>
      </c>
      <c r="AF86" s="7">
        <v>0</v>
      </c>
      <c r="AG86" s="7">
        <v>0</v>
      </c>
      <c r="AH86" s="7">
        <v>0</v>
      </c>
      <c r="AI86" s="7">
        <v>0</v>
      </c>
      <c r="AJ86" s="7">
        <v>0</v>
      </c>
      <c r="AK86" s="7">
        <v>0</v>
      </c>
      <c r="AL86" s="7">
        <v>0</v>
      </c>
      <c r="AM86" s="8">
        <v>43495</v>
      </c>
      <c r="AO86">
        <f t="shared" si="17"/>
        <v>0</v>
      </c>
      <c r="AP86">
        <f t="shared" si="18"/>
        <v>0</v>
      </c>
      <c r="AQ86">
        <f t="shared" si="19"/>
        <v>0</v>
      </c>
      <c r="AR86">
        <f t="shared" si="20"/>
        <v>0</v>
      </c>
      <c r="AS86">
        <f t="shared" si="21"/>
        <v>0</v>
      </c>
      <c r="AU86">
        <f t="shared" si="15"/>
        <v>0</v>
      </c>
      <c r="AV86">
        <f t="shared" si="15"/>
        <v>0</v>
      </c>
      <c r="AW86">
        <f t="shared" si="15"/>
        <v>0</v>
      </c>
      <c r="AX86">
        <f t="shared" si="15"/>
        <v>0</v>
      </c>
      <c r="AY86">
        <f t="shared" si="15"/>
        <v>0</v>
      </c>
      <c r="BA86">
        <f t="shared" si="22"/>
        <v>0</v>
      </c>
      <c r="BB86">
        <f t="shared" si="23"/>
        <v>0</v>
      </c>
      <c r="BC86">
        <f t="shared" si="24"/>
        <v>0</v>
      </c>
      <c r="BD86">
        <f t="shared" si="25"/>
        <v>0</v>
      </c>
    </row>
    <row r="87" spans="1:56" x14ac:dyDescent="0.3">
      <c r="A87" s="7">
        <v>1991</v>
      </c>
      <c r="B87" s="6">
        <v>177568</v>
      </c>
      <c r="C87" s="7">
        <v>0</v>
      </c>
      <c r="D87" s="7">
        <v>1</v>
      </c>
      <c r="E87" s="7">
        <f t="shared" si="16"/>
        <v>1</v>
      </c>
      <c r="F87" s="7">
        <v>41</v>
      </c>
      <c r="G87" s="7">
        <v>0</v>
      </c>
      <c r="H87" s="7">
        <v>0</v>
      </c>
      <c r="I87" s="7">
        <v>1</v>
      </c>
      <c r="J87" s="7">
        <v>0</v>
      </c>
      <c r="K87" s="7">
        <v>0</v>
      </c>
      <c r="L87" s="7" t="str" cm="1">
        <f t="array" ref="L87">_xlfn.IFS(G87=1,G$1,H87=1,H$1,I87=1,I$1,J87=1,J$1,K87=1,K$1)</f>
        <v>Together</v>
      </c>
      <c r="M87" s="7">
        <v>0</v>
      </c>
      <c r="N87" s="7">
        <v>1</v>
      </c>
      <c r="O87" s="7">
        <v>0</v>
      </c>
      <c r="P87" s="7">
        <v>0</v>
      </c>
      <c r="Q87" s="7" t="str" cm="1">
        <f t="array" ref="Q87">_xlfn.IFS(M87=1,M$1,N87=1,N$1,O87=1,O$1,P87=1,P$1)</f>
        <v>Graduate</v>
      </c>
      <c r="R87" t="s">
        <v>43</v>
      </c>
      <c r="S87" s="7">
        <v>30</v>
      </c>
      <c r="T87" s="7">
        <v>2816</v>
      </c>
      <c r="U87" s="7">
        <v>0</v>
      </c>
      <c r="V87" s="7">
        <v>907</v>
      </c>
      <c r="W87" s="7">
        <v>531</v>
      </c>
      <c r="X87" s="7">
        <v>407</v>
      </c>
      <c r="Y87" s="7">
        <v>362</v>
      </c>
      <c r="Z87" s="7">
        <v>4299</v>
      </c>
      <c r="AA87" s="7">
        <v>1</v>
      </c>
      <c r="AB87" s="7">
        <v>10</v>
      </c>
      <c r="AC87" s="7">
        <v>2</v>
      </c>
      <c r="AD87" s="7">
        <v>8</v>
      </c>
      <c r="AE87" s="7">
        <v>5</v>
      </c>
      <c r="AF87" s="7">
        <v>0</v>
      </c>
      <c r="AG87" s="7">
        <v>1</v>
      </c>
      <c r="AH87" s="7">
        <v>1</v>
      </c>
      <c r="AI87" s="7">
        <v>1</v>
      </c>
      <c r="AJ87" s="7">
        <v>0</v>
      </c>
      <c r="AK87" s="7">
        <v>0</v>
      </c>
      <c r="AL87" s="7">
        <v>0</v>
      </c>
      <c r="AM87" s="8">
        <v>43495</v>
      </c>
      <c r="AO87">
        <f t="shared" si="17"/>
        <v>0</v>
      </c>
      <c r="AP87">
        <f t="shared" si="18"/>
        <v>0</v>
      </c>
      <c r="AQ87">
        <f t="shared" si="19"/>
        <v>0</v>
      </c>
      <c r="AR87">
        <f t="shared" si="20"/>
        <v>1</v>
      </c>
      <c r="AS87">
        <f t="shared" si="21"/>
        <v>0</v>
      </c>
      <c r="AU87">
        <f t="shared" si="15"/>
        <v>0</v>
      </c>
      <c r="AV87">
        <f t="shared" si="15"/>
        <v>0</v>
      </c>
      <c r="AW87">
        <f t="shared" si="15"/>
        <v>0</v>
      </c>
      <c r="AX87">
        <f t="shared" si="15"/>
        <v>0</v>
      </c>
      <c r="AY87">
        <f t="shared" si="15"/>
        <v>0</v>
      </c>
      <c r="BA87">
        <f t="shared" si="22"/>
        <v>0</v>
      </c>
      <c r="BB87">
        <f t="shared" si="23"/>
        <v>0</v>
      </c>
      <c r="BC87">
        <f t="shared" si="24"/>
        <v>0</v>
      </c>
      <c r="BD87">
        <f t="shared" si="25"/>
        <v>0</v>
      </c>
    </row>
    <row r="88" spans="1:56" x14ac:dyDescent="0.3">
      <c r="A88" s="7">
        <v>2153</v>
      </c>
      <c r="B88" s="6">
        <v>174214</v>
      </c>
      <c r="C88" s="7">
        <v>0</v>
      </c>
      <c r="D88" s="7">
        <v>0</v>
      </c>
      <c r="E88" s="7">
        <f t="shared" si="16"/>
        <v>0</v>
      </c>
      <c r="F88" s="7">
        <v>30</v>
      </c>
      <c r="G88" s="7">
        <v>0</v>
      </c>
      <c r="H88" s="7">
        <v>1</v>
      </c>
      <c r="I88" s="7">
        <v>0</v>
      </c>
      <c r="J88" s="7">
        <v>0</v>
      </c>
      <c r="K88" s="7">
        <v>0</v>
      </c>
      <c r="L88" s="7" t="str" cm="1">
        <f t="array" ref="L88">_xlfn.IFS(G88=1,G$1,H88=1,H$1,I88=1,I$1,J88=1,J$1,K88=1,K$1)</f>
        <v>Married</v>
      </c>
      <c r="M88" s="7">
        <v>0</v>
      </c>
      <c r="N88" s="7">
        <v>0</v>
      </c>
      <c r="O88" s="7">
        <v>0</v>
      </c>
      <c r="P88" s="7">
        <v>1</v>
      </c>
      <c r="Q88" s="7" t="str" cm="1">
        <f t="array" ref="Q88">_xlfn.IFS(M88=1,M$1,N88=1,N$1,O88=1,O$1,P88=1,P$1)</f>
        <v>PhD</v>
      </c>
      <c r="R88" t="s">
        <v>43</v>
      </c>
      <c r="S88" s="7">
        <v>3</v>
      </c>
      <c r="T88" s="7">
        <v>2026</v>
      </c>
      <c r="U88" s="7">
        <v>195</v>
      </c>
      <c r="V88" s="7">
        <v>1284</v>
      </c>
      <c r="W88" s="7">
        <v>202</v>
      </c>
      <c r="X88" s="7">
        <v>232</v>
      </c>
      <c r="Y88" s="7">
        <v>77</v>
      </c>
      <c r="Z88" s="7">
        <v>3862</v>
      </c>
      <c r="AA88" s="7">
        <v>1</v>
      </c>
      <c r="AB88" s="7">
        <v>8</v>
      </c>
      <c r="AC88" s="7">
        <v>2</v>
      </c>
      <c r="AD88" s="7">
        <v>5</v>
      </c>
      <c r="AE88" s="7">
        <v>5</v>
      </c>
      <c r="AF88" s="7">
        <v>0</v>
      </c>
      <c r="AG88" s="7">
        <v>0</v>
      </c>
      <c r="AH88" s="7">
        <v>0</v>
      </c>
      <c r="AI88" s="7">
        <v>0</v>
      </c>
      <c r="AJ88" s="7">
        <v>0</v>
      </c>
      <c r="AK88" s="7">
        <v>0</v>
      </c>
      <c r="AL88" s="7">
        <v>0</v>
      </c>
      <c r="AM88" s="8">
        <v>43496</v>
      </c>
      <c r="AO88">
        <f t="shared" si="17"/>
        <v>0</v>
      </c>
      <c r="AP88">
        <f t="shared" si="18"/>
        <v>0</v>
      </c>
      <c r="AQ88">
        <f t="shared" si="19"/>
        <v>0</v>
      </c>
      <c r="AR88">
        <f t="shared" si="20"/>
        <v>0</v>
      </c>
      <c r="AS88">
        <f t="shared" si="21"/>
        <v>0</v>
      </c>
      <c r="AU88">
        <f t="shared" si="15"/>
        <v>0</v>
      </c>
      <c r="AV88">
        <f t="shared" si="15"/>
        <v>0</v>
      </c>
      <c r="AW88">
        <f t="shared" si="15"/>
        <v>0</v>
      </c>
      <c r="AX88">
        <f t="shared" si="15"/>
        <v>0</v>
      </c>
      <c r="AY88">
        <f t="shared" si="15"/>
        <v>0</v>
      </c>
      <c r="BA88">
        <f t="shared" si="22"/>
        <v>0</v>
      </c>
      <c r="BB88">
        <f t="shared" si="23"/>
        <v>0</v>
      </c>
      <c r="BC88">
        <f t="shared" si="24"/>
        <v>0</v>
      </c>
      <c r="BD88">
        <f t="shared" si="25"/>
        <v>0</v>
      </c>
    </row>
    <row r="89" spans="1:56" x14ac:dyDescent="0.3">
      <c r="A89" s="7">
        <v>3051</v>
      </c>
      <c r="B89" s="6">
        <v>127803</v>
      </c>
      <c r="C89" s="7">
        <v>1</v>
      </c>
      <c r="D89" s="7">
        <v>0</v>
      </c>
      <c r="E89" s="7">
        <f t="shared" si="16"/>
        <v>1</v>
      </c>
      <c r="F89" s="7">
        <v>47</v>
      </c>
      <c r="G89" s="7">
        <v>0</v>
      </c>
      <c r="H89" s="7">
        <v>1</v>
      </c>
      <c r="I89" s="7">
        <v>0</v>
      </c>
      <c r="J89" s="7">
        <v>0</v>
      </c>
      <c r="K89" s="7">
        <v>0</v>
      </c>
      <c r="L89" s="7" t="str" cm="1">
        <f t="array" ref="L89">_xlfn.IFS(G89=1,G$1,H89=1,H$1,I89=1,I$1,J89=1,J$1,K89=1,K$1)</f>
        <v>Married</v>
      </c>
      <c r="M89" s="7">
        <v>0</v>
      </c>
      <c r="N89" s="7">
        <v>1</v>
      </c>
      <c r="O89" s="7">
        <v>0</v>
      </c>
      <c r="P89" s="7">
        <v>0</v>
      </c>
      <c r="Q89" s="7" t="str" cm="1">
        <f t="array" ref="Q89">_xlfn.IFS(M89=1,M$1,N89=1,N$1,O89=1,O$1,P89=1,P$1)</f>
        <v>Graduate</v>
      </c>
      <c r="R89" t="s">
        <v>40</v>
      </c>
      <c r="S89" s="7">
        <v>40</v>
      </c>
      <c r="T89" s="7">
        <v>37</v>
      </c>
      <c r="U89" s="7">
        <v>120</v>
      </c>
      <c r="V89" s="7">
        <v>211</v>
      </c>
      <c r="W89" s="7">
        <v>175</v>
      </c>
      <c r="X89" s="7">
        <v>41</v>
      </c>
      <c r="Y89" s="7">
        <v>225</v>
      </c>
      <c r="Z89" s="7">
        <v>359</v>
      </c>
      <c r="AA89" s="7">
        <v>2</v>
      </c>
      <c r="AB89" s="7">
        <v>3</v>
      </c>
      <c r="AC89" s="7">
        <v>0</v>
      </c>
      <c r="AD89" s="7">
        <v>4</v>
      </c>
      <c r="AE89" s="7">
        <v>8</v>
      </c>
      <c r="AF89" s="7">
        <v>0</v>
      </c>
      <c r="AG89" s="7">
        <v>0</v>
      </c>
      <c r="AH89" s="7">
        <v>0</v>
      </c>
      <c r="AI89" s="7">
        <v>0</v>
      </c>
      <c r="AJ89" s="7">
        <v>0</v>
      </c>
      <c r="AK89" s="7">
        <v>0</v>
      </c>
      <c r="AL89" s="7">
        <v>0</v>
      </c>
      <c r="AM89" s="8">
        <v>43496</v>
      </c>
      <c r="AO89">
        <f t="shared" si="17"/>
        <v>0</v>
      </c>
      <c r="AP89">
        <f t="shared" si="18"/>
        <v>0</v>
      </c>
      <c r="AQ89">
        <f t="shared" si="19"/>
        <v>0</v>
      </c>
      <c r="AR89">
        <f t="shared" si="20"/>
        <v>0</v>
      </c>
      <c r="AS89">
        <f t="shared" si="21"/>
        <v>0</v>
      </c>
      <c r="AU89">
        <f t="shared" si="15"/>
        <v>0</v>
      </c>
      <c r="AV89">
        <f t="shared" si="15"/>
        <v>0</v>
      </c>
      <c r="AW89">
        <f t="shared" si="15"/>
        <v>0</v>
      </c>
      <c r="AX89">
        <f t="shared" si="15"/>
        <v>0</v>
      </c>
      <c r="AY89">
        <f t="shared" si="15"/>
        <v>0</v>
      </c>
      <c r="BA89">
        <f t="shared" si="22"/>
        <v>0</v>
      </c>
      <c r="BB89">
        <f t="shared" si="23"/>
        <v>0</v>
      </c>
      <c r="BC89">
        <f t="shared" si="24"/>
        <v>0</v>
      </c>
      <c r="BD89">
        <f t="shared" si="25"/>
        <v>0</v>
      </c>
    </row>
    <row r="90" spans="1:56" x14ac:dyDescent="0.3">
      <c r="A90" s="7">
        <v>2253</v>
      </c>
      <c r="B90" s="6">
        <v>138808</v>
      </c>
      <c r="C90" s="7">
        <v>1</v>
      </c>
      <c r="D90" s="7">
        <v>0</v>
      </c>
      <c r="E90" s="7">
        <f t="shared" si="16"/>
        <v>1</v>
      </c>
      <c r="F90" s="7">
        <v>48</v>
      </c>
      <c r="G90" s="7">
        <v>0</v>
      </c>
      <c r="H90" s="7">
        <v>0</v>
      </c>
      <c r="I90" s="7">
        <v>0</v>
      </c>
      <c r="J90" s="7">
        <v>1</v>
      </c>
      <c r="K90" s="7">
        <v>0</v>
      </c>
      <c r="L90" s="7" t="str" cm="1">
        <f t="array" ref="L90">_xlfn.IFS(G90=1,G$1,H90=1,H$1,I90=1,I$1,J90=1,J$1,K90=1,K$1)</f>
        <v>Single</v>
      </c>
      <c r="M90" s="7">
        <v>0</v>
      </c>
      <c r="N90" s="7">
        <v>1</v>
      </c>
      <c r="O90" s="7">
        <v>0</v>
      </c>
      <c r="P90" s="7">
        <v>0</v>
      </c>
      <c r="Q90" s="7" t="str" cm="1">
        <f t="array" ref="Q90">_xlfn.IFS(M90=1,M$1,N90=1,N$1,O90=1,O$1,P90=1,P$1)</f>
        <v>Graduate</v>
      </c>
      <c r="R90" t="s">
        <v>40</v>
      </c>
      <c r="S90" s="7">
        <v>21</v>
      </c>
      <c r="T90" s="7">
        <v>447</v>
      </c>
      <c r="U90" s="7">
        <v>61</v>
      </c>
      <c r="V90" s="7">
        <v>186</v>
      </c>
      <c r="W90" s="7">
        <v>11</v>
      </c>
      <c r="X90" s="7">
        <v>68</v>
      </c>
      <c r="Y90" s="7">
        <v>107</v>
      </c>
      <c r="Z90" s="7">
        <v>665</v>
      </c>
      <c r="AA90" s="7">
        <v>4</v>
      </c>
      <c r="AB90" s="7">
        <v>5</v>
      </c>
      <c r="AC90" s="7">
        <v>1</v>
      </c>
      <c r="AD90" s="7">
        <v>4</v>
      </c>
      <c r="AE90" s="7">
        <v>8</v>
      </c>
      <c r="AF90" s="7">
        <v>1</v>
      </c>
      <c r="AG90" s="7">
        <v>0</v>
      </c>
      <c r="AH90" s="7">
        <v>0</v>
      </c>
      <c r="AI90" s="7">
        <v>0</v>
      </c>
      <c r="AJ90" s="7">
        <v>0</v>
      </c>
      <c r="AK90" s="7">
        <v>0</v>
      </c>
      <c r="AL90" s="7">
        <v>1</v>
      </c>
      <c r="AM90" s="8">
        <v>43496</v>
      </c>
      <c r="AO90">
        <f t="shared" si="17"/>
        <v>0</v>
      </c>
      <c r="AP90">
        <f t="shared" si="18"/>
        <v>0</v>
      </c>
      <c r="AQ90">
        <f t="shared" si="19"/>
        <v>0</v>
      </c>
      <c r="AR90">
        <f t="shared" si="20"/>
        <v>0</v>
      </c>
      <c r="AS90">
        <f t="shared" si="21"/>
        <v>0</v>
      </c>
      <c r="AU90">
        <f t="shared" si="15"/>
        <v>0</v>
      </c>
      <c r="AV90">
        <f t="shared" si="15"/>
        <v>0</v>
      </c>
      <c r="AW90">
        <f t="shared" si="15"/>
        <v>0</v>
      </c>
      <c r="AX90">
        <f t="shared" si="15"/>
        <v>0</v>
      </c>
      <c r="AY90">
        <f t="shared" si="15"/>
        <v>0</v>
      </c>
      <c r="BA90">
        <f t="shared" si="22"/>
        <v>0</v>
      </c>
      <c r="BB90">
        <f t="shared" si="23"/>
        <v>0</v>
      </c>
      <c r="BC90">
        <f t="shared" si="24"/>
        <v>0</v>
      </c>
      <c r="BD90">
        <f t="shared" si="25"/>
        <v>0</v>
      </c>
    </row>
    <row r="91" spans="1:56" x14ac:dyDescent="0.3">
      <c r="A91" s="7">
        <v>1071</v>
      </c>
      <c r="B91" s="6">
        <v>175251</v>
      </c>
      <c r="C91" s="7">
        <v>0</v>
      </c>
      <c r="D91" s="7">
        <v>0</v>
      </c>
      <c r="E91" s="7">
        <f t="shared" si="16"/>
        <v>0</v>
      </c>
      <c r="F91" s="7">
        <v>48</v>
      </c>
      <c r="G91" s="7">
        <v>0</v>
      </c>
      <c r="H91" s="7">
        <v>1</v>
      </c>
      <c r="I91" s="7">
        <v>0</v>
      </c>
      <c r="J91" s="7">
        <v>0</v>
      </c>
      <c r="K91" s="7">
        <v>0</v>
      </c>
      <c r="L91" s="7" t="str" cm="1">
        <f t="array" ref="L91">_xlfn.IFS(G91=1,G$1,H91=1,H$1,I91=1,I$1,J91=1,J$1,K91=1,K$1)</f>
        <v>Married</v>
      </c>
      <c r="M91" s="7">
        <v>0</v>
      </c>
      <c r="N91" s="7">
        <v>0</v>
      </c>
      <c r="O91" s="7">
        <v>1</v>
      </c>
      <c r="P91" s="7">
        <v>0</v>
      </c>
      <c r="Q91" s="7" t="str" cm="1">
        <f t="array" ref="Q91">_xlfn.IFS(M91=1,M$1,N91=1,N$1,O91=1,O$1,P91=1,P$1)</f>
        <v>Master</v>
      </c>
      <c r="R91" t="s">
        <v>40</v>
      </c>
      <c r="S91" s="7">
        <v>34</v>
      </c>
      <c r="T91" s="7">
        <v>1679</v>
      </c>
      <c r="U91" s="7">
        <v>259</v>
      </c>
      <c r="V91" s="7">
        <v>2154</v>
      </c>
      <c r="W91" s="7">
        <v>226</v>
      </c>
      <c r="X91" s="7">
        <v>42</v>
      </c>
      <c r="Y91" s="7">
        <v>42</v>
      </c>
      <c r="Z91" s="7">
        <v>4318</v>
      </c>
      <c r="AA91" s="7">
        <v>1</v>
      </c>
      <c r="AB91" s="7">
        <v>7</v>
      </c>
      <c r="AC91" s="7">
        <v>6</v>
      </c>
      <c r="AD91" s="7">
        <v>5</v>
      </c>
      <c r="AE91" s="7">
        <v>5</v>
      </c>
      <c r="AF91" s="7">
        <v>0</v>
      </c>
      <c r="AG91" s="7">
        <v>0</v>
      </c>
      <c r="AH91" s="7">
        <v>0</v>
      </c>
      <c r="AI91" s="7">
        <v>0</v>
      </c>
      <c r="AJ91" s="7">
        <v>0</v>
      </c>
      <c r="AK91" s="7">
        <v>0</v>
      </c>
      <c r="AL91" s="7">
        <v>1</v>
      </c>
      <c r="AM91" s="8">
        <v>43497</v>
      </c>
      <c r="AO91">
        <f t="shared" si="17"/>
        <v>0</v>
      </c>
      <c r="AP91">
        <f t="shared" si="18"/>
        <v>0</v>
      </c>
      <c r="AQ91">
        <f t="shared" si="19"/>
        <v>0</v>
      </c>
      <c r="AR91">
        <f t="shared" si="20"/>
        <v>0</v>
      </c>
      <c r="AS91">
        <f t="shared" si="21"/>
        <v>0</v>
      </c>
      <c r="AU91">
        <f t="shared" si="15"/>
        <v>0</v>
      </c>
      <c r="AV91">
        <f t="shared" si="15"/>
        <v>0</v>
      </c>
      <c r="AW91">
        <f t="shared" si="15"/>
        <v>0</v>
      </c>
      <c r="AX91">
        <f t="shared" si="15"/>
        <v>0</v>
      </c>
      <c r="AY91">
        <f t="shared" si="15"/>
        <v>0</v>
      </c>
      <c r="BA91">
        <f t="shared" si="22"/>
        <v>0</v>
      </c>
      <c r="BB91">
        <f t="shared" si="23"/>
        <v>0</v>
      </c>
      <c r="BC91">
        <f t="shared" si="24"/>
        <v>0</v>
      </c>
      <c r="BD91">
        <f t="shared" si="25"/>
        <v>0</v>
      </c>
    </row>
    <row r="92" spans="1:56" x14ac:dyDescent="0.3">
      <c r="A92" s="7">
        <v>2668</v>
      </c>
      <c r="B92" s="6">
        <v>124336</v>
      </c>
      <c r="C92" s="7">
        <v>1</v>
      </c>
      <c r="D92" s="7">
        <v>0</v>
      </c>
      <c r="E92" s="7">
        <f t="shared" si="16"/>
        <v>1</v>
      </c>
      <c r="F92" s="7">
        <v>39</v>
      </c>
      <c r="G92" s="7">
        <v>0</v>
      </c>
      <c r="H92" s="7">
        <v>0</v>
      </c>
      <c r="I92" s="7">
        <v>0</v>
      </c>
      <c r="J92" s="7">
        <v>1</v>
      </c>
      <c r="K92" s="7">
        <v>0</v>
      </c>
      <c r="L92" s="7" t="str" cm="1">
        <f t="array" ref="L92">_xlfn.IFS(G92=1,G$1,H92=1,H$1,I92=1,I$1,J92=1,J$1,K92=1,K$1)</f>
        <v>Single</v>
      </c>
      <c r="M92" s="7">
        <v>0</v>
      </c>
      <c r="N92" s="7">
        <v>0</v>
      </c>
      <c r="O92" s="7">
        <v>0</v>
      </c>
      <c r="P92" s="7">
        <v>0</v>
      </c>
      <c r="Q92" s="7" t="e" cm="1">
        <f t="array" ref="Q92">_xlfn.IFS(M92=1,M$1,N92=1,N$1,O92=1,O$1,P92=1,P$1)</f>
        <v>#N/A</v>
      </c>
      <c r="R92" t="s">
        <v>39</v>
      </c>
      <c r="S92" s="7">
        <v>82</v>
      </c>
      <c r="T92" s="7">
        <v>5</v>
      </c>
      <c r="U92" s="7">
        <v>31</v>
      </c>
      <c r="V92" s="7">
        <v>10</v>
      </c>
      <c r="W92" s="7">
        <v>41</v>
      </c>
      <c r="X92" s="7">
        <v>10</v>
      </c>
      <c r="Y92" s="7">
        <v>61</v>
      </c>
      <c r="Z92" s="7">
        <v>36</v>
      </c>
      <c r="AA92" s="7">
        <v>1</v>
      </c>
      <c r="AB92" s="7">
        <v>1</v>
      </c>
      <c r="AC92" s="7">
        <v>0</v>
      </c>
      <c r="AD92" s="7">
        <v>2</v>
      </c>
      <c r="AE92" s="7">
        <v>7</v>
      </c>
      <c r="AF92" s="7">
        <v>0</v>
      </c>
      <c r="AG92" s="7">
        <v>0</v>
      </c>
      <c r="AH92" s="7">
        <v>0</v>
      </c>
      <c r="AI92" s="7">
        <v>0</v>
      </c>
      <c r="AJ92" s="7">
        <v>0</v>
      </c>
      <c r="AK92" s="7">
        <v>0</v>
      </c>
      <c r="AL92" s="7">
        <v>0</v>
      </c>
      <c r="AM92" s="8">
        <v>43497</v>
      </c>
      <c r="AO92">
        <f t="shared" si="17"/>
        <v>0</v>
      </c>
      <c r="AP92">
        <f t="shared" si="18"/>
        <v>0</v>
      </c>
      <c r="AQ92">
        <f t="shared" si="19"/>
        <v>0</v>
      </c>
      <c r="AR92">
        <f t="shared" si="20"/>
        <v>0</v>
      </c>
      <c r="AS92">
        <f t="shared" si="21"/>
        <v>0</v>
      </c>
      <c r="AU92">
        <f t="shared" si="15"/>
        <v>0</v>
      </c>
      <c r="AV92">
        <f t="shared" si="15"/>
        <v>0</v>
      </c>
      <c r="AW92">
        <f t="shared" si="15"/>
        <v>0</v>
      </c>
      <c r="AX92">
        <f t="shared" si="15"/>
        <v>0</v>
      </c>
      <c r="AY92">
        <f t="shared" si="15"/>
        <v>0</v>
      </c>
      <c r="BA92">
        <f t="shared" si="22"/>
        <v>0</v>
      </c>
      <c r="BB92">
        <f t="shared" si="23"/>
        <v>0</v>
      </c>
      <c r="BC92">
        <f t="shared" si="24"/>
        <v>0</v>
      </c>
      <c r="BD92">
        <f t="shared" si="25"/>
        <v>0</v>
      </c>
    </row>
    <row r="93" spans="1:56" x14ac:dyDescent="0.3">
      <c r="A93" s="7">
        <v>1634</v>
      </c>
      <c r="B93" s="6">
        <v>129103</v>
      </c>
      <c r="C93" s="7">
        <v>1</v>
      </c>
      <c r="D93" s="7">
        <v>0</v>
      </c>
      <c r="E93" s="7">
        <f t="shared" si="16"/>
        <v>1</v>
      </c>
      <c r="F93" s="7">
        <v>35</v>
      </c>
      <c r="G93" s="7">
        <v>0</v>
      </c>
      <c r="H93" s="7">
        <v>0</v>
      </c>
      <c r="I93" s="7">
        <v>1</v>
      </c>
      <c r="J93" s="7">
        <v>0</v>
      </c>
      <c r="K93" s="7">
        <v>0</v>
      </c>
      <c r="L93" s="7" t="str" cm="1">
        <f t="array" ref="L93">_xlfn.IFS(G93=1,G$1,H93=1,H$1,I93=1,I$1,J93=1,J$1,K93=1,K$1)</f>
        <v>Together</v>
      </c>
      <c r="M93" s="7">
        <v>0</v>
      </c>
      <c r="N93" s="7">
        <v>1</v>
      </c>
      <c r="O93" s="7">
        <v>0</v>
      </c>
      <c r="P93" s="7">
        <v>0</v>
      </c>
      <c r="Q93" s="7" t="str" cm="1">
        <f t="array" ref="Q93">_xlfn.IFS(M93=1,M$1,N93=1,N$1,O93=1,O$1,P93=1,P$1)</f>
        <v>Graduate</v>
      </c>
      <c r="R93" t="s">
        <v>44</v>
      </c>
      <c r="S93" s="7">
        <v>38</v>
      </c>
      <c r="T93" s="7">
        <v>71</v>
      </c>
      <c r="U93" s="7">
        <v>0</v>
      </c>
      <c r="V93" s="7">
        <v>75</v>
      </c>
      <c r="W93" s="7">
        <v>27</v>
      </c>
      <c r="X93" s="7">
        <v>13</v>
      </c>
      <c r="Y93" s="7">
        <v>27</v>
      </c>
      <c r="Z93" s="7">
        <v>160</v>
      </c>
      <c r="AA93" s="7">
        <v>2</v>
      </c>
      <c r="AB93" s="7">
        <v>1</v>
      </c>
      <c r="AC93" s="7">
        <v>0</v>
      </c>
      <c r="AD93" s="7">
        <v>3</v>
      </c>
      <c r="AE93" s="7">
        <v>9</v>
      </c>
      <c r="AF93" s="7">
        <v>0</v>
      </c>
      <c r="AG93" s="7">
        <v>0</v>
      </c>
      <c r="AH93" s="7">
        <v>0</v>
      </c>
      <c r="AI93" s="7">
        <v>0</v>
      </c>
      <c r="AJ93" s="7">
        <v>0</v>
      </c>
      <c r="AK93" s="7">
        <v>0</v>
      </c>
      <c r="AL93" s="7">
        <v>0</v>
      </c>
      <c r="AM93" s="8">
        <v>43497</v>
      </c>
      <c r="AO93">
        <f t="shared" si="17"/>
        <v>0</v>
      </c>
      <c r="AP93">
        <f t="shared" si="18"/>
        <v>0</v>
      </c>
      <c r="AQ93">
        <f t="shared" si="19"/>
        <v>0</v>
      </c>
      <c r="AR93">
        <f t="shared" si="20"/>
        <v>0</v>
      </c>
      <c r="AS93">
        <f t="shared" si="21"/>
        <v>0</v>
      </c>
      <c r="AU93">
        <f t="shared" si="15"/>
        <v>0</v>
      </c>
      <c r="AV93">
        <f t="shared" si="15"/>
        <v>0</v>
      </c>
      <c r="AW93">
        <f t="shared" si="15"/>
        <v>0</v>
      </c>
      <c r="AX93">
        <f t="shared" si="15"/>
        <v>0</v>
      </c>
      <c r="AY93">
        <f t="shared" si="15"/>
        <v>0</v>
      </c>
      <c r="BA93">
        <f t="shared" si="22"/>
        <v>0</v>
      </c>
      <c r="BB93">
        <f t="shared" si="23"/>
        <v>0</v>
      </c>
      <c r="BC93">
        <f t="shared" si="24"/>
        <v>0</v>
      </c>
      <c r="BD93">
        <f t="shared" si="25"/>
        <v>0</v>
      </c>
    </row>
    <row r="94" spans="1:56" x14ac:dyDescent="0.3">
      <c r="A94" s="7">
        <v>2430</v>
      </c>
      <c r="B94" s="6">
        <v>132727</v>
      </c>
      <c r="C94" s="7">
        <v>0</v>
      </c>
      <c r="D94" s="7">
        <v>0</v>
      </c>
      <c r="E94" s="7">
        <f t="shared" si="16"/>
        <v>0</v>
      </c>
      <c r="F94" s="7">
        <v>55</v>
      </c>
      <c r="G94" s="7">
        <v>0</v>
      </c>
      <c r="H94" s="7">
        <v>0</v>
      </c>
      <c r="I94" s="7">
        <v>1</v>
      </c>
      <c r="J94" s="7">
        <v>0</v>
      </c>
      <c r="K94" s="7">
        <v>0</v>
      </c>
      <c r="L94" s="7" t="str" cm="1">
        <f t="array" ref="L94">_xlfn.IFS(G94=1,G$1,H94=1,H$1,I94=1,I$1,J94=1,J$1,K94=1,K$1)</f>
        <v>Together</v>
      </c>
      <c r="M94" s="7">
        <v>0</v>
      </c>
      <c r="N94" s="7">
        <v>0</v>
      </c>
      <c r="O94" s="7">
        <v>0</v>
      </c>
      <c r="P94" s="7">
        <v>1</v>
      </c>
      <c r="Q94" s="7" t="str" cm="1">
        <f t="array" ref="Q94">_xlfn.IFS(M94=1,M$1,N94=1,N$1,O94=1,O$1,P94=1,P$1)</f>
        <v>PhD</v>
      </c>
      <c r="R94" t="s">
        <v>42</v>
      </c>
      <c r="S94" s="7">
        <v>38</v>
      </c>
      <c r="T94" s="7">
        <v>677</v>
      </c>
      <c r="U94" s="7">
        <v>53</v>
      </c>
      <c r="V94" s="7">
        <v>730</v>
      </c>
      <c r="W94" s="7">
        <v>349</v>
      </c>
      <c r="X94" s="7">
        <v>53</v>
      </c>
      <c r="Y94" s="7">
        <v>284</v>
      </c>
      <c r="Z94" s="7">
        <v>1578</v>
      </c>
      <c r="AA94" s="7">
        <v>2</v>
      </c>
      <c r="AB94" s="7">
        <v>7</v>
      </c>
      <c r="AC94" s="7">
        <v>3</v>
      </c>
      <c r="AD94" s="7">
        <v>5</v>
      </c>
      <c r="AE94" s="7">
        <v>8</v>
      </c>
      <c r="AF94" s="7">
        <v>0</v>
      </c>
      <c r="AG94" s="7">
        <v>0</v>
      </c>
      <c r="AH94" s="7">
        <v>0</v>
      </c>
      <c r="AI94" s="7">
        <v>0</v>
      </c>
      <c r="AJ94" s="7">
        <v>0</v>
      </c>
      <c r="AK94" s="7">
        <v>0</v>
      </c>
      <c r="AL94" s="7">
        <v>0</v>
      </c>
      <c r="AM94" s="8">
        <v>43498</v>
      </c>
      <c r="AO94">
        <f t="shared" si="17"/>
        <v>0</v>
      </c>
      <c r="AP94">
        <f t="shared" si="18"/>
        <v>0</v>
      </c>
      <c r="AQ94">
        <f t="shared" si="19"/>
        <v>0</v>
      </c>
      <c r="AR94">
        <f t="shared" si="20"/>
        <v>0</v>
      </c>
      <c r="AS94">
        <f t="shared" si="21"/>
        <v>0</v>
      </c>
      <c r="AU94">
        <f t="shared" si="15"/>
        <v>0</v>
      </c>
      <c r="AV94">
        <f t="shared" si="15"/>
        <v>0</v>
      </c>
      <c r="AW94">
        <f t="shared" si="15"/>
        <v>0</v>
      </c>
      <c r="AX94">
        <f t="shared" si="15"/>
        <v>0</v>
      </c>
      <c r="AY94">
        <f t="shared" si="15"/>
        <v>0</v>
      </c>
      <c r="BA94">
        <f t="shared" si="22"/>
        <v>0</v>
      </c>
      <c r="BB94">
        <f t="shared" si="23"/>
        <v>0</v>
      </c>
      <c r="BC94">
        <f t="shared" si="24"/>
        <v>0</v>
      </c>
      <c r="BD94">
        <f t="shared" si="25"/>
        <v>0</v>
      </c>
    </row>
    <row r="95" spans="1:56" x14ac:dyDescent="0.3">
      <c r="A95" s="7">
        <v>2763</v>
      </c>
      <c r="B95" s="6">
        <v>160839</v>
      </c>
      <c r="C95" s="7">
        <v>1</v>
      </c>
      <c r="D95" s="7">
        <v>1</v>
      </c>
      <c r="E95" s="7">
        <f t="shared" si="16"/>
        <v>2</v>
      </c>
      <c r="F95" s="7">
        <v>41</v>
      </c>
      <c r="G95" s="7">
        <v>0</v>
      </c>
      <c r="H95" s="7">
        <v>0</v>
      </c>
      <c r="I95" s="7">
        <v>1</v>
      </c>
      <c r="J95" s="7">
        <v>0</v>
      </c>
      <c r="K95" s="7">
        <v>0</v>
      </c>
      <c r="L95" s="7" t="str" cm="1">
        <f t="array" ref="L95">_xlfn.IFS(G95=1,G$1,H95=1,H$1,I95=1,I$1,J95=1,J$1,K95=1,K$1)</f>
        <v>Together</v>
      </c>
      <c r="M95" s="7">
        <v>0</v>
      </c>
      <c r="N95" s="7">
        <v>0</v>
      </c>
      <c r="O95" s="7">
        <v>0</v>
      </c>
      <c r="P95" s="7">
        <v>0</v>
      </c>
      <c r="Q95" s="7" t="e" cm="1">
        <f t="array" ref="Q95">_xlfn.IFS(M95=1,M$1,N95=1,N$1,O95=1,O$1,P95=1,P$1)</f>
        <v>#N/A</v>
      </c>
      <c r="R95" t="s">
        <v>40</v>
      </c>
      <c r="S95" s="7">
        <v>72</v>
      </c>
      <c r="T95" s="7">
        <v>1586</v>
      </c>
      <c r="U95" s="7">
        <v>56</v>
      </c>
      <c r="V95" s="7">
        <v>338</v>
      </c>
      <c r="W95" s="7">
        <v>590</v>
      </c>
      <c r="X95" s="7">
        <v>397</v>
      </c>
      <c r="Y95" s="7">
        <v>338</v>
      </c>
      <c r="Z95" s="7">
        <v>2628</v>
      </c>
      <c r="AA95" s="7">
        <v>13</v>
      </c>
      <c r="AB95" s="7">
        <v>2</v>
      </c>
      <c r="AC95" s="7">
        <v>2</v>
      </c>
      <c r="AD95" s="7">
        <v>12</v>
      </c>
      <c r="AE95" s="7">
        <v>8</v>
      </c>
      <c r="AF95" s="7">
        <v>0</v>
      </c>
      <c r="AG95" s="7">
        <v>0</v>
      </c>
      <c r="AH95" s="7">
        <v>0</v>
      </c>
      <c r="AI95" s="7">
        <v>0</v>
      </c>
      <c r="AJ95" s="7">
        <v>0</v>
      </c>
      <c r="AK95" s="7">
        <v>0</v>
      </c>
      <c r="AL95" s="7">
        <v>0</v>
      </c>
      <c r="AM95" s="8">
        <v>43498</v>
      </c>
      <c r="AO95">
        <f t="shared" si="17"/>
        <v>0</v>
      </c>
      <c r="AP95">
        <f t="shared" si="18"/>
        <v>0</v>
      </c>
      <c r="AQ95">
        <f t="shared" si="19"/>
        <v>0</v>
      </c>
      <c r="AR95">
        <f t="shared" si="20"/>
        <v>0</v>
      </c>
      <c r="AS95">
        <f t="shared" si="21"/>
        <v>0</v>
      </c>
      <c r="AU95">
        <f t="shared" si="15"/>
        <v>0</v>
      </c>
      <c r="AV95">
        <f t="shared" si="15"/>
        <v>0</v>
      </c>
      <c r="AW95">
        <f t="shared" si="15"/>
        <v>0</v>
      </c>
      <c r="AX95">
        <f t="shared" si="15"/>
        <v>0</v>
      </c>
      <c r="AY95">
        <f t="shared" si="15"/>
        <v>0</v>
      </c>
      <c r="BA95">
        <f t="shared" si="22"/>
        <v>0</v>
      </c>
      <c r="BB95">
        <f t="shared" si="23"/>
        <v>0</v>
      </c>
      <c r="BC95">
        <f t="shared" si="24"/>
        <v>0</v>
      </c>
      <c r="BD95">
        <f t="shared" si="25"/>
        <v>0</v>
      </c>
    </row>
    <row r="96" spans="1:56" x14ac:dyDescent="0.3">
      <c r="A96" s="7">
        <v>2971</v>
      </c>
      <c r="B96" s="6">
        <v>179205</v>
      </c>
      <c r="C96" s="7">
        <v>0</v>
      </c>
      <c r="D96" s="7">
        <v>0</v>
      </c>
      <c r="E96" s="7">
        <f t="shared" si="16"/>
        <v>0</v>
      </c>
      <c r="F96" s="7">
        <v>45</v>
      </c>
      <c r="G96" s="7">
        <v>0</v>
      </c>
      <c r="H96" s="7">
        <v>1</v>
      </c>
      <c r="I96" s="7">
        <v>0</v>
      </c>
      <c r="J96" s="7">
        <v>0</v>
      </c>
      <c r="K96" s="7">
        <v>0</v>
      </c>
      <c r="L96" s="7" t="str" cm="1">
        <f t="array" ref="L96">_xlfn.IFS(G96=1,G$1,H96=1,H$1,I96=1,I$1,J96=1,J$1,K96=1,K$1)</f>
        <v>Married</v>
      </c>
      <c r="M96" s="7">
        <v>0</v>
      </c>
      <c r="N96" s="7">
        <v>1</v>
      </c>
      <c r="O96" s="7">
        <v>0</v>
      </c>
      <c r="P96" s="7">
        <v>0</v>
      </c>
      <c r="Q96" s="7" t="str" cm="1">
        <f t="array" ref="Q96">_xlfn.IFS(M96=1,M$1,N96=1,N$1,O96=1,O$1,P96=1,P$1)</f>
        <v>Graduate</v>
      </c>
      <c r="R96" t="s">
        <v>41</v>
      </c>
      <c r="S96" s="7">
        <v>73</v>
      </c>
      <c r="T96" s="7">
        <v>1140</v>
      </c>
      <c r="U96" s="7">
        <v>52</v>
      </c>
      <c r="V96" s="7">
        <v>265</v>
      </c>
      <c r="W96" s="7">
        <v>405</v>
      </c>
      <c r="X96" s="7">
        <v>63</v>
      </c>
      <c r="Y96" s="7">
        <v>100</v>
      </c>
      <c r="Z96" s="7">
        <v>1826</v>
      </c>
      <c r="AA96" s="7">
        <v>1</v>
      </c>
      <c r="AB96" s="7">
        <v>6</v>
      </c>
      <c r="AC96" s="7">
        <v>5</v>
      </c>
      <c r="AD96" s="7">
        <v>4</v>
      </c>
      <c r="AE96" s="7">
        <v>4</v>
      </c>
      <c r="AF96" s="7">
        <v>0</v>
      </c>
      <c r="AG96" s="7">
        <v>0</v>
      </c>
      <c r="AH96" s="7">
        <v>0</v>
      </c>
      <c r="AI96" s="7">
        <v>1</v>
      </c>
      <c r="AJ96" s="7">
        <v>0</v>
      </c>
      <c r="AK96" s="7">
        <v>0</v>
      </c>
      <c r="AL96" s="7">
        <v>1</v>
      </c>
      <c r="AM96" s="8">
        <v>43499</v>
      </c>
      <c r="AO96">
        <f t="shared" si="17"/>
        <v>0</v>
      </c>
      <c r="AP96">
        <f t="shared" si="18"/>
        <v>0</v>
      </c>
      <c r="AQ96">
        <f t="shared" si="19"/>
        <v>0</v>
      </c>
      <c r="AR96">
        <f t="shared" si="20"/>
        <v>0</v>
      </c>
      <c r="AS96">
        <f t="shared" si="21"/>
        <v>0</v>
      </c>
      <c r="AU96">
        <f t="shared" si="15"/>
        <v>0</v>
      </c>
      <c r="AV96">
        <f t="shared" si="15"/>
        <v>0</v>
      </c>
      <c r="AW96">
        <f t="shared" si="15"/>
        <v>0</v>
      </c>
      <c r="AX96">
        <f t="shared" si="15"/>
        <v>0</v>
      </c>
      <c r="AY96">
        <f t="shared" si="15"/>
        <v>0</v>
      </c>
      <c r="BA96">
        <f t="shared" si="22"/>
        <v>0</v>
      </c>
      <c r="BB96">
        <f t="shared" si="23"/>
        <v>0</v>
      </c>
      <c r="BC96">
        <f t="shared" si="24"/>
        <v>0</v>
      </c>
      <c r="BD96">
        <f t="shared" si="25"/>
        <v>0</v>
      </c>
    </row>
    <row r="97" spans="1:56" x14ac:dyDescent="0.3">
      <c r="A97" s="7">
        <v>2132</v>
      </c>
      <c r="B97" s="6">
        <v>168142</v>
      </c>
      <c r="C97" s="7">
        <v>0</v>
      </c>
      <c r="D97" s="7">
        <v>1</v>
      </c>
      <c r="E97" s="7">
        <f t="shared" si="16"/>
        <v>1</v>
      </c>
      <c r="F97" s="7">
        <v>56</v>
      </c>
      <c r="G97" s="7">
        <v>0</v>
      </c>
      <c r="H97" s="7">
        <v>0</v>
      </c>
      <c r="I97" s="7">
        <v>1</v>
      </c>
      <c r="J97" s="7">
        <v>0</v>
      </c>
      <c r="K97" s="7">
        <v>0</v>
      </c>
      <c r="L97" s="7" t="str" cm="1">
        <f t="array" ref="L97">_xlfn.IFS(G97=1,G$1,H97=1,H$1,I97=1,I$1,J97=1,J$1,K97=1,K$1)</f>
        <v>Together</v>
      </c>
      <c r="M97" s="7">
        <v>0</v>
      </c>
      <c r="N97" s="7">
        <v>1</v>
      </c>
      <c r="O97" s="7">
        <v>0</v>
      </c>
      <c r="P97" s="7">
        <v>0</v>
      </c>
      <c r="Q97" s="7" t="str" cm="1">
        <f t="array" ref="Q97">_xlfn.IFS(M97=1,M$1,N97=1,N$1,O97=1,O$1,P97=1,P$1)</f>
        <v>Graduate</v>
      </c>
      <c r="R97" t="s">
        <v>44</v>
      </c>
      <c r="S97" s="7">
        <v>96</v>
      </c>
      <c r="T97" s="7">
        <v>2213</v>
      </c>
      <c r="U97" s="7">
        <v>311</v>
      </c>
      <c r="V97" s="7">
        <v>484</v>
      </c>
      <c r="W97" s="7">
        <v>225</v>
      </c>
      <c r="X97" s="7">
        <v>276</v>
      </c>
      <c r="Y97" s="7">
        <v>91</v>
      </c>
      <c r="Z97" s="7">
        <v>3418</v>
      </c>
      <c r="AA97" s="7">
        <v>3</v>
      </c>
      <c r="AB97" s="7">
        <v>10</v>
      </c>
      <c r="AC97" s="7">
        <v>4</v>
      </c>
      <c r="AD97" s="7">
        <v>7</v>
      </c>
      <c r="AE97" s="7">
        <v>6</v>
      </c>
      <c r="AF97" s="7">
        <v>0</v>
      </c>
      <c r="AG97" s="7">
        <v>0</v>
      </c>
      <c r="AH97" s="7">
        <v>0</v>
      </c>
      <c r="AI97" s="7">
        <v>0</v>
      </c>
      <c r="AJ97" s="7">
        <v>0</v>
      </c>
      <c r="AK97" s="7">
        <v>0</v>
      </c>
      <c r="AL97" s="7">
        <v>0</v>
      </c>
      <c r="AM97" s="8">
        <v>43499</v>
      </c>
      <c r="AO97">
        <f t="shared" si="17"/>
        <v>0</v>
      </c>
      <c r="AP97">
        <f t="shared" si="18"/>
        <v>0</v>
      </c>
      <c r="AQ97">
        <f t="shared" si="19"/>
        <v>0</v>
      </c>
      <c r="AR97">
        <f t="shared" si="20"/>
        <v>0</v>
      </c>
      <c r="AS97">
        <f t="shared" si="21"/>
        <v>0</v>
      </c>
      <c r="AU97">
        <f t="shared" si="15"/>
        <v>0</v>
      </c>
      <c r="AV97">
        <f t="shared" si="15"/>
        <v>0</v>
      </c>
      <c r="AW97">
        <f t="shared" si="15"/>
        <v>0</v>
      </c>
      <c r="AX97">
        <f t="shared" si="15"/>
        <v>0</v>
      </c>
      <c r="AY97">
        <f t="shared" si="15"/>
        <v>0</v>
      </c>
      <c r="BA97">
        <f t="shared" si="22"/>
        <v>0</v>
      </c>
      <c r="BB97">
        <f t="shared" si="23"/>
        <v>0</v>
      </c>
      <c r="BC97">
        <f t="shared" si="24"/>
        <v>0</v>
      </c>
      <c r="BD97">
        <f t="shared" si="25"/>
        <v>0</v>
      </c>
    </row>
    <row r="98" spans="1:56" x14ac:dyDescent="0.3">
      <c r="A98" s="7">
        <v>2133</v>
      </c>
      <c r="B98" s="6">
        <v>107500</v>
      </c>
      <c r="C98" s="7">
        <v>0</v>
      </c>
      <c r="D98" s="7">
        <v>1</v>
      </c>
      <c r="E98" s="7">
        <f t="shared" si="16"/>
        <v>1</v>
      </c>
      <c r="F98" s="7">
        <v>41</v>
      </c>
      <c r="G98" s="7">
        <v>0</v>
      </c>
      <c r="H98" s="7">
        <v>1</v>
      </c>
      <c r="I98" s="7">
        <v>0</v>
      </c>
      <c r="J98" s="7">
        <v>0</v>
      </c>
      <c r="K98" s="7">
        <v>0</v>
      </c>
      <c r="L98" s="7" t="str" cm="1">
        <f t="array" ref="L98">_xlfn.IFS(G98=1,G$1,H98=1,H$1,I98=1,I$1,J98=1,J$1,K98=1,K$1)</f>
        <v>Married</v>
      </c>
      <c r="M98" s="7">
        <v>0</v>
      </c>
      <c r="N98" s="7">
        <v>1</v>
      </c>
      <c r="O98" s="7">
        <v>0</v>
      </c>
      <c r="P98" s="7">
        <v>0</v>
      </c>
      <c r="Q98" s="7" t="str" cm="1">
        <f t="array" ref="Q98">_xlfn.IFS(M98=1,M$1,N98=1,N$1,O98=1,O$1,P98=1,P$1)</f>
        <v>Graduate</v>
      </c>
      <c r="R98" t="s">
        <v>40</v>
      </c>
      <c r="S98" s="7">
        <v>61</v>
      </c>
      <c r="T98" s="7">
        <v>72</v>
      </c>
      <c r="U98" s="7">
        <v>29</v>
      </c>
      <c r="V98" s="7">
        <v>43</v>
      </c>
      <c r="W98" s="7">
        <v>43</v>
      </c>
      <c r="X98" s="7">
        <v>0</v>
      </c>
      <c r="Y98" s="7">
        <v>72</v>
      </c>
      <c r="Z98" s="7">
        <v>115</v>
      </c>
      <c r="AA98" s="7">
        <v>1</v>
      </c>
      <c r="AB98" s="7">
        <v>1</v>
      </c>
      <c r="AC98" s="7">
        <v>0</v>
      </c>
      <c r="AD98" s="7">
        <v>2</v>
      </c>
      <c r="AE98" s="7">
        <v>8</v>
      </c>
      <c r="AF98" s="7">
        <v>0</v>
      </c>
      <c r="AG98" s="7">
        <v>0</v>
      </c>
      <c r="AH98" s="7">
        <v>0</v>
      </c>
      <c r="AI98" s="7">
        <v>0</v>
      </c>
      <c r="AJ98" s="7">
        <v>0</v>
      </c>
      <c r="AK98" s="7">
        <v>0</v>
      </c>
      <c r="AL98" s="7">
        <v>0</v>
      </c>
      <c r="AM98" s="8">
        <v>43499</v>
      </c>
      <c r="AO98">
        <f t="shared" si="17"/>
        <v>0</v>
      </c>
      <c r="AP98">
        <f t="shared" si="18"/>
        <v>0</v>
      </c>
      <c r="AQ98">
        <f t="shared" si="19"/>
        <v>0</v>
      </c>
      <c r="AR98">
        <f t="shared" si="20"/>
        <v>0</v>
      </c>
      <c r="AS98">
        <f t="shared" si="21"/>
        <v>0</v>
      </c>
      <c r="AU98">
        <f t="shared" si="15"/>
        <v>0</v>
      </c>
      <c r="AV98">
        <f t="shared" si="15"/>
        <v>0</v>
      </c>
      <c r="AW98">
        <f t="shared" si="15"/>
        <v>0</v>
      </c>
      <c r="AX98">
        <f t="shared" si="15"/>
        <v>0</v>
      </c>
      <c r="AY98">
        <f t="shared" si="15"/>
        <v>0</v>
      </c>
      <c r="BA98">
        <f t="shared" ref="BA98:BA113" si="26">IF($AK98=1,M98,0)</f>
        <v>0</v>
      </c>
      <c r="BB98">
        <f t="shared" ref="BB98:BB113" si="27">IF($AK98=1,N98,0)</f>
        <v>0</v>
      </c>
      <c r="BC98">
        <f t="shared" ref="BC98:BC113" si="28">IF($AK98=1,O98,0)</f>
        <v>0</v>
      </c>
      <c r="BD98">
        <f t="shared" ref="BD98:BD113" si="29">IF($AK98=1,P98,0)</f>
        <v>0</v>
      </c>
    </row>
    <row r="99" spans="1:56" x14ac:dyDescent="0.3">
      <c r="A99" s="7">
        <v>1075</v>
      </c>
      <c r="B99" s="6">
        <v>129760</v>
      </c>
      <c r="C99" s="7">
        <v>1</v>
      </c>
      <c r="D99" s="7">
        <v>0</v>
      </c>
      <c r="E99" s="7">
        <f t="shared" si="16"/>
        <v>1</v>
      </c>
      <c r="F99" s="7">
        <v>35</v>
      </c>
      <c r="G99" s="7">
        <v>0</v>
      </c>
      <c r="H99" s="7">
        <v>0</v>
      </c>
      <c r="I99" s="7">
        <v>0</v>
      </c>
      <c r="J99" s="7">
        <v>1</v>
      </c>
      <c r="K99" s="7">
        <v>0</v>
      </c>
      <c r="L99" s="7" t="str" cm="1">
        <f t="array" ref="L99">_xlfn.IFS(G99=1,G$1,H99=1,H$1,I99=1,I$1,J99=1,J$1,K99=1,K$1)</f>
        <v>Single</v>
      </c>
      <c r="M99" s="7">
        <v>0</v>
      </c>
      <c r="N99" s="7">
        <v>1</v>
      </c>
      <c r="O99" s="7">
        <v>0</v>
      </c>
      <c r="P99" s="7">
        <v>0</v>
      </c>
      <c r="Q99" s="7" t="str" cm="1">
        <f t="array" ref="Q99">_xlfn.IFS(M99=1,M$1,N99=1,N$1,O99=1,O$1,P99=1,P$1)</f>
        <v>Graduate</v>
      </c>
      <c r="R99" t="s">
        <v>41</v>
      </c>
      <c r="S99" s="7">
        <v>87</v>
      </c>
      <c r="T99" s="7">
        <v>279</v>
      </c>
      <c r="U99" s="7">
        <v>17</v>
      </c>
      <c r="V99" s="7">
        <v>296</v>
      </c>
      <c r="W99" s="7">
        <v>31</v>
      </c>
      <c r="X99" s="7">
        <v>22</v>
      </c>
      <c r="Y99" s="7">
        <v>74</v>
      </c>
      <c r="Z99" s="7">
        <v>571</v>
      </c>
      <c r="AA99" s="7">
        <v>4</v>
      </c>
      <c r="AB99" s="7">
        <v>3</v>
      </c>
      <c r="AC99" s="7">
        <v>1</v>
      </c>
      <c r="AD99" s="7">
        <v>4</v>
      </c>
      <c r="AE99" s="7">
        <v>8</v>
      </c>
      <c r="AF99" s="7">
        <v>0</v>
      </c>
      <c r="AG99" s="7">
        <v>0</v>
      </c>
      <c r="AH99" s="7">
        <v>0</v>
      </c>
      <c r="AI99" s="7">
        <v>0</v>
      </c>
      <c r="AJ99" s="7">
        <v>0</v>
      </c>
      <c r="AK99" s="7">
        <v>0</v>
      </c>
      <c r="AL99" s="7">
        <v>0</v>
      </c>
      <c r="AM99" s="8">
        <v>43499</v>
      </c>
      <c r="AO99">
        <f t="shared" si="17"/>
        <v>0</v>
      </c>
      <c r="AP99">
        <f t="shared" si="18"/>
        <v>0</v>
      </c>
      <c r="AQ99">
        <f t="shared" si="19"/>
        <v>0</v>
      </c>
      <c r="AR99">
        <f t="shared" si="20"/>
        <v>0</v>
      </c>
      <c r="AS99">
        <f t="shared" si="21"/>
        <v>0</v>
      </c>
      <c r="AU99">
        <f t="shared" si="15"/>
        <v>0</v>
      </c>
      <c r="AV99">
        <f t="shared" si="15"/>
        <v>0</v>
      </c>
      <c r="AW99">
        <f t="shared" si="15"/>
        <v>0</v>
      </c>
      <c r="AX99">
        <f t="shared" si="15"/>
        <v>0</v>
      </c>
      <c r="AY99">
        <f t="shared" si="15"/>
        <v>0</v>
      </c>
      <c r="BA99">
        <f t="shared" si="26"/>
        <v>0</v>
      </c>
      <c r="BB99">
        <f t="shared" si="27"/>
        <v>0</v>
      </c>
      <c r="BC99">
        <f t="shared" si="28"/>
        <v>0</v>
      </c>
      <c r="BD99">
        <f t="shared" si="29"/>
        <v>0</v>
      </c>
    </row>
    <row r="100" spans="1:56" x14ac:dyDescent="0.3">
      <c r="A100" s="7">
        <v>2751</v>
      </c>
      <c r="B100" s="6">
        <v>129760</v>
      </c>
      <c r="C100" s="7">
        <v>1</v>
      </c>
      <c r="D100" s="7">
        <v>0</v>
      </c>
      <c r="E100" s="7">
        <f t="shared" si="16"/>
        <v>1</v>
      </c>
      <c r="F100" s="7">
        <v>35</v>
      </c>
      <c r="G100" s="7">
        <v>0</v>
      </c>
      <c r="H100" s="7">
        <v>0</v>
      </c>
      <c r="I100" s="7">
        <v>0</v>
      </c>
      <c r="J100" s="7">
        <v>1</v>
      </c>
      <c r="K100" s="7">
        <v>0</v>
      </c>
      <c r="L100" s="7" t="str" cm="1">
        <f t="array" ref="L100">_xlfn.IFS(G100=1,G$1,H100=1,H$1,I100=1,I$1,J100=1,J$1,K100=1,K$1)</f>
        <v>Single</v>
      </c>
      <c r="M100" s="7">
        <v>0</v>
      </c>
      <c r="N100" s="7">
        <v>1</v>
      </c>
      <c r="O100" s="7">
        <v>0</v>
      </c>
      <c r="P100" s="7">
        <v>0</v>
      </c>
      <c r="Q100" s="7" t="str" cm="1">
        <f t="array" ref="Q100">_xlfn.IFS(M100=1,M$1,N100=1,N$1,O100=1,O$1,P100=1,P$1)</f>
        <v>Graduate</v>
      </c>
      <c r="R100" t="s">
        <v>40</v>
      </c>
      <c r="S100" s="7">
        <v>87</v>
      </c>
      <c r="T100" s="7">
        <v>279</v>
      </c>
      <c r="U100" s="7">
        <v>17</v>
      </c>
      <c r="V100" s="7">
        <v>296</v>
      </c>
      <c r="W100" s="7">
        <v>31</v>
      </c>
      <c r="X100" s="7">
        <v>22</v>
      </c>
      <c r="Y100" s="7">
        <v>74</v>
      </c>
      <c r="Z100" s="7">
        <v>571</v>
      </c>
      <c r="AA100" s="7">
        <v>4</v>
      </c>
      <c r="AB100" s="7">
        <v>3</v>
      </c>
      <c r="AC100" s="7">
        <v>1</v>
      </c>
      <c r="AD100" s="7">
        <v>4</v>
      </c>
      <c r="AE100" s="7">
        <v>8</v>
      </c>
      <c r="AF100" s="7">
        <v>0</v>
      </c>
      <c r="AG100" s="7">
        <v>0</v>
      </c>
      <c r="AH100" s="7">
        <v>0</v>
      </c>
      <c r="AI100" s="7">
        <v>0</v>
      </c>
      <c r="AJ100" s="7">
        <v>0</v>
      </c>
      <c r="AK100" s="7">
        <v>0</v>
      </c>
      <c r="AL100" s="7">
        <v>0</v>
      </c>
      <c r="AM100" s="8">
        <v>43499</v>
      </c>
      <c r="AO100">
        <f t="shared" si="17"/>
        <v>0</v>
      </c>
      <c r="AP100">
        <f t="shared" si="18"/>
        <v>0</v>
      </c>
      <c r="AQ100">
        <f t="shared" si="19"/>
        <v>0</v>
      </c>
      <c r="AR100">
        <f t="shared" si="20"/>
        <v>0</v>
      </c>
      <c r="AS100">
        <f t="shared" si="21"/>
        <v>0</v>
      </c>
      <c r="AU100">
        <f t="shared" si="15"/>
        <v>0</v>
      </c>
      <c r="AV100">
        <f t="shared" si="15"/>
        <v>0</v>
      </c>
      <c r="AW100">
        <f t="shared" si="15"/>
        <v>0</v>
      </c>
      <c r="AX100">
        <f t="shared" si="15"/>
        <v>0</v>
      </c>
      <c r="AY100">
        <f t="shared" si="15"/>
        <v>0</v>
      </c>
      <c r="BA100">
        <f t="shared" si="26"/>
        <v>0</v>
      </c>
      <c r="BB100">
        <f t="shared" si="27"/>
        <v>0</v>
      </c>
      <c r="BC100">
        <f t="shared" si="28"/>
        <v>0</v>
      </c>
      <c r="BD100">
        <f t="shared" si="29"/>
        <v>0</v>
      </c>
    </row>
    <row r="101" spans="1:56" x14ac:dyDescent="0.3">
      <c r="A101" s="7">
        <v>2037</v>
      </c>
      <c r="B101" s="6">
        <v>142557</v>
      </c>
      <c r="C101" s="7">
        <v>0</v>
      </c>
      <c r="D101" s="7">
        <v>1</v>
      </c>
      <c r="E101" s="7">
        <f t="shared" si="16"/>
        <v>1</v>
      </c>
      <c r="F101" s="7">
        <v>46</v>
      </c>
      <c r="G101" s="7">
        <v>0</v>
      </c>
      <c r="H101" s="7">
        <v>1</v>
      </c>
      <c r="I101" s="7">
        <v>0</v>
      </c>
      <c r="J101" s="7">
        <v>0</v>
      </c>
      <c r="K101" s="7">
        <v>0</v>
      </c>
      <c r="L101" s="7" t="str" cm="1">
        <f t="array" ref="L101">_xlfn.IFS(G101=1,G$1,H101=1,H$1,I101=1,I$1,J101=1,J$1,K101=1,K$1)</f>
        <v>Married</v>
      </c>
      <c r="M101" s="7">
        <v>0</v>
      </c>
      <c r="N101" s="7">
        <v>1</v>
      </c>
      <c r="O101" s="7">
        <v>0</v>
      </c>
      <c r="P101" s="7">
        <v>0</v>
      </c>
      <c r="Q101" s="7" t="str" cm="1">
        <f t="array" ref="Q101">_xlfn.IFS(M101=1,M$1,N101=1,N$1,O101=1,O$1,P101=1,P$1)</f>
        <v>Graduate</v>
      </c>
      <c r="R101" t="s">
        <v>40</v>
      </c>
      <c r="S101" s="7">
        <v>98</v>
      </c>
      <c r="T101" s="7">
        <v>643</v>
      </c>
      <c r="U101" s="7">
        <v>17</v>
      </c>
      <c r="V101" s="7">
        <v>178</v>
      </c>
      <c r="W101" s="7">
        <v>0</v>
      </c>
      <c r="X101" s="7">
        <v>17</v>
      </c>
      <c r="Y101" s="7">
        <v>50</v>
      </c>
      <c r="Z101" s="7">
        <v>804</v>
      </c>
      <c r="AA101" s="7">
        <v>4</v>
      </c>
      <c r="AB101" s="7">
        <v>6</v>
      </c>
      <c r="AC101" s="7">
        <v>1</v>
      </c>
      <c r="AD101" s="7">
        <v>4</v>
      </c>
      <c r="AE101" s="7">
        <v>8</v>
      </c>
      <c r="AF101" s="7">
        <v>0</v>
      </c>
      <c r="AG101" s="7">
        <v>0</v>
      </c>
      <c r="AH101" s="7">
        <v>0</v>
      </c>
      <c r="AI101" s="7">
        <v>0</v>
      </c>
      <c r="AJ101" s="7">
        <v>0</v>
      </c>
      <c r="AK101" s="7">
        <v>0</v>
      </c>
      <c r="AL101" s="7">
        <v>0</v>
      </c>
      <c r="AM101" s="8">
        <v>43499</v>
      </c>
      <c r="AO101">
        <f t="shared" si="17"/>
        <v>0</v>
      </c>
      <c r="AP101">
        <f t="shared" si="18"/>
        <v>0</v>
      </c>
      <c r="AQ101">
        <f t="shared" si="19"/>
        <v>0</v>
      </c>
      <c r="AR101">
        <f t="shared" si="20"/>
        <v>0</v>
      </c>
      <c r="AS101">
        <f t="shared" si="21"/>
        <v>0</v>
      </c>
      <c r="AU101">
        <f t="shared" ref="AU101:AY151" si="30">IF($AJ101=1,T101,0)</f>
        <v>0</v>
      </c>
      <c r="AV101">
        <f t="shared" si="30"/>
        <v>0</v>
      </c>
      <c r="AW101">
        <f t="shared" si="30"/>
        <v>0</v>
      </c>
      <c r="AX101">
        <f t="shared" si="30"/>
        <v>0</v>
      </c>
      <c r="AY101">
        <f t="shared" si="30"/>
        <v>0</v>
      </c>
      <c r="BA101">
        <f t="shared" si="26"/>
        <v>0</v>
      </c>
      <c r="BB101">
        <f t="shared" si="27"/>
        <v>0</v>
      </c>
      <c r="BC101">
        <f t="shared" si="28"/>
        <v>0</v>
      </c>
      <c r="BD101">
        <f t="shared" si="29"/>
        <v>0</v>
      </c>
    </row>
    <row r="102" spans="1:56" x14ac:dyDescent="0.3">
      <c r="A102" s="7">
        <v>2016</v>
      </c>
      <c r="B102" s="6">
        <v>128071</v>
      </c>
      <c r="C102" s="7">
        <v>0</v>
      </c>
      <c r="D102" s="7">
        <v>0</v>
      </c>
      <c r="E102" s="7">
        <f t="shared" si="16"/>
        <v>0</v>
      </c>
      <c r="F102" s="7">
        <v>40</v>
      </c>
      <c r="G102" s="7">
        <v>0</v>
      </c>
      <c r="H102" s="7">
        <v>0</v>
      </c>
      <c r="I102" s="7">
        <v>0</v>
      </c>
      <c r="J102" s="7">
        <v>1</v>
      </c>
      <c r="K102" s="7">
        <v>0</v>
      </c>
      <c r="L102" s="7" t="str" cm="1">
        <f t="array" ref="L102">_xlfn.IFS(G102=1,G$1,H102=1,H$1,I102=1,I$1,J102=1,J$1,K102=1,K$1)</f>
        <v>Single</v>
      </c>
      <c r="M102" s="7">
        <v>0</v>
      </c>
      <c r="N102" s="7">
        <v>1</v>
      </c>
      <c r="O102" s="7">
        <v>0</v>
      </c>
      <c r="P102" s="7">
        <v>0</v>
      </c>
      <c r="Q102" s="7" t="str" cm="1">
        <f t="array" ref="Q102">_xlfn.IFS(M102=1,M$1,N102=1,N$1,O102=1,O$1,P102=1,P$1)</f>
        <v>Graduate</v>
      </c>
      <c r="R102" t="s">
        <v>42</v>
      </c>
      <c r="S102" s="7">
        <v>65</v>
      </c>
      <c r="T102" s="7">
        <v>178</v>
      </c>
      <c r="U102" s="7">
        <v>151</v>
      </c>
      <c r="V102" s="7">
        <v>593</v>
      </c>
      <c r="W102" s="7">
        <v>187</v>
      </c>
      <c r="X102" s="7">
        <v>119</v>
      </c>
      <c r="Y102" s="7">
        <v>201</v>
      </c>
      <c r="Z102" s="7">
        <v>1027</v>
      </c>
      <c r="AA102" s="7">
        <v>2</v>
      </c>
      <c r="AB102" s="7">
        <v>5</v>
      </c>
      <c r="AC102" s="7">
        <v>1</v>
      </c>
      <c r="AD102" s="7">
        <v>5</v>
      </c>
      <c r="AE102" s="7">
        <v>8</v>
      </c>
      <c r="AF102" s="7">
        <v>0</v>
      </c>
      <c r="AG102" s="7">
        <v>0</v>
      </c>
      <c r="AH102" s="7">
        <v>0</v>
      </c>
      <c r="AI102" s="7">
        <v>0</v>
      </c>
      <c r="AJ102" s="7">
        <v>0</v>
      </c>
      <c r="AK102" s="7">
        <v>0</v>
      </c>
      <c r="AL102" s="7">
        <v>0</v>
      </c>
      <c r="AM102" s="8">
        <v>43499</v>
      </c>
      <c r="AO102">
        <f t="shared" si="17"/>
        <v>0</v>
      </c>
      <c r="AP102">
        <f t="shared" si="18"/>
        <v>0</v>
      </c>
      <c r="AQ102">
        <f t="shared" si="19"/>
        <v>0</v>
      </c>
      <c r="AR102">
        <f t="shared" si="20"/>
        <v>0</v>
      </c>
      <c r="AS102">
        <f t="shared" si="21"/>
        <v>0</v>
      </c>
      <c r="AU102">
        <f t="shared" si="30"/>
        <v>0</v>
      </c>
      <c r="AV102">
        <f t="shared" si="30"/>
        <v>0</v>
      </c>
      <c r="AW102">
        <f t="shared" si="30"/>
        <v>0</v>
      </c>
      <c r="AX102">
        <f t="shared" si="30"/>
        <v>0</v>
      </c>
      <c r="AY102">
        <f t="shared" si="30"/>
        <v>0</v>
      </c>
      <c r="BA102">
        <f t="shared" si="26"/>
        <v>0</v>
      </c>
      <c r="BB102">
        <f t="shared" si="27"/>
        <v>0</v>
      </c>
      <c r="BC102">
        <f t="shared" si="28"/>
        <v>0</v>
      </c>
      <c r="BD102">
        <f t="shared" si="29"/>
        <v>0</v>
      </c>
    </row>
    <row r="103" spans="1:56" x14ac:dyDescent="0.3">
      <c r="A103" s="7">
        <v>1241</v>
      </c>
      <c r="B103" s="6">
        <v>175702</v>
      </c>
      <c r="C103" s="7">
        <v>1</v>
      </c>
      <c r="D103" s="7">
        <v>1</v>
      </c>
      <c r="E103" s="7">
        <f t="shared" si="16"/>
        <v>2</v>
      </c>
      <c r="F103" s="7">
        <v>53</v>
      </c>
      <c r="G103" s="7">
        <v>0</v>
      </c>
      <c r="H103" s="7">
        <v>0</v>
      </c>
      <c r="I103" s="7">
        <v>1</v>
      </c>
      <c r="J103" s="7">
        <v>0</v>
      </c>
      <c r="K103" s="7">
        <v>0</v>
      </c>
      <c r="L103" s="7" t="str" cm="1">
        <f t="array" ref="L103">_xlfn.IFS(G103=1,G$1,H103=1,H$1,I103=1,I$1,J103=1,J$1,K103=1,K$1)</f>
        <v>Together</v>
      </c>
      <c r="M103" s="7">
        <v>0</v>
      </c>
      <c r="N103" s="7">
        <v>1</v>
      </c>
      <c r="O103" s="7">
        <v>0</v>
      </c>
      <c r="P103" s="7">
        <v>0</v>
      </c>
      <c r="Q103" s="7" t="str" cm="1">
        <f t="array" ref="Q103">_xlfn.IFS(M103=1,M$1,N103=1,N$1,O103=1,O$1,P103=1,P$1)</f>
        <v>Graduate</v>
      </c>
      <c r="R103" t="s">
        <v>43</v>
      </c>
      <c r="S103" s="7">
        <v>77</v>
      </c>
      <c r="T103" s="7">
        <v>1509</v>
      </c>
      <c r="U103" s="7">
        <v>65</v>
      </c>
      <c r="V103" s="7">
        <v>819</v>
      </c>
      <c r="W103" s="7">
        <v>104</v>
      </c>
      <c r="X103" s="7">
        <v>97</v>
      </c>
      <c r="Y103" s="7">
        <v>70</v>
      </c>
      <c r="Z103" s="7">
        <v>2525</v>
      </c>
      <c r="AA103" s="7">
        <v>5</v>
      </c>
      <c r="AB103" s="7">
        <v>4</v>
      </c>
      <c r="AC103" s="7">
        <v>6</v>
      </c>
      <c r="AD103" s="7">
        <v>11</v>
      </c>
      <c r="AE103" s="7">
        <v>8</v>
      </c>
      <c r="AF103" s="7">
        <v>0</v>
      </c>
      <c r="AG103" s="7">
        <v>0</v>
      </c>
      <c r="AH103" s="7">
        <v>0</v>
      </c>
      <c r="AI103" s="7">
        <v>0</v>
      </c>
      <c r="AJ103" s="7">
        <v>0</v>
      </c>
      <c r="AK103" s="7">
        <v>0</v>
      </c>
      <c r="AL103" s="7">
        <v>0</v>
      </c>
      <c r="AM103" s="8">
        <v>43499</v>
      </c>
      <c r="AO103">
        <f t="shared" si="17"/>
        <v>0</v>
      </c>
      <c r="AP103">
        <f t="shared" si="18"/>
        <v>0</v>
      </c>
      <c r="AQ103">
        <f t="shared" si="19"/>
        <v>0</v>
      </c>
      <c r="AR103">
        <f t="shared" si="20"/>
        <v>0</v>
      </c>
      <c r="AS103">
        <f t="shared" si="21"/>
        <v>0</v>
      </c>
      <c r="AU103">
        <f t="shared" si="30"/>
        <v>0</v>
      </c>
      <c r="AV103">
        <f t="shared" si="30"/>
        <v>0</v>
      </c>
      <c r="AW103">
        <f t="shared" si="30"/>
        <v>0</v>
      </c>
      <c r="AX103">
        <f t="shared" si="30"/>
        <v>0</v>
      </c>
      <c r="AY103">
        <f t="shared" si="30"/>
        <v>0</v>
      </c>
      <c r="BA103">
        <f t="shared" si="26"/>
        <v>0</v>
      </c>
      <c r="BB103">
        <f t="shared" si="27"/>
        <v>0</v>
      </c>
      <c r="BC103">
        <f t="shared" si="28"/>
        <v>0</v>
      </c>
      <c r="BD103">
        <f t="shared" si="29"/>
        <v>0</v>
      </c>
    </row>
    <row r="104" spans="1:56" x14ac:dyDescent="0.3">
      <c r="A104" s="7">
        <v>1372</v>
      </c>
      <c r="B104" s="6">
        <v>138823</v>
      </c>
      <c r="C104" s="7">
        <v>0</v>
      </c>
      <c r="D104" s="7">
        <v>1</v>
      </c>
      <c r="E104" s="7">
        <f t="shared" si="16"/>
        <v>1</v>
      </c>
      <c r="F104" s="7">
        <v>71</v>
      </c>
      <c r="G104" s="7">
        <v>0</v>
      </c>
      <c r="H104" s="7">
        <v>0</v>
      </c>
      <c r="I104" s="7">
        <v>1</v>
      </c>
      <c r="J104" s="7">
        <v>0</v>
      </c>
      <c r="K104" s="7">
        <v>0</v>
      </c>
      <c r="L104" s="7" t="str" cm="1">
        <f t="array" ref="L104">_xlfn.IFS(G104=1,G$1,H104=1,H$1,I104=1,I$1,J104=1,J$1,K104=1,K$1)</f>
        <v>Together</v>
      </c>
      <c r="M104" s="7">
        <v>0</v>
      </c>
      <c r="N104" s="7">
        <v>1</v>
      </c>
      <c r="O104" s="7">
        <v>0</v>
      </c>
      <c r="P104" s="7">
        <v>0</v>
      </c>
      <c r="Q104" s="7" t="str" cm="1">
        <f t="array" ref="Q104">_xlfn.IFS(M104=1,M$1,N104=1,N$1,O104=1,O$1,P104=1,P$1)</f>
        <v>Graduate</v>
      </c>
      <c r="R104" t="s">
        <v>39</v>
      </c>
      <c r="S104" s="7">
        <v>56</v>
      </c>
      <c r="T104" s="7">
        <v>250</v>
      </c>
      <c r="U104" s="7">
        <v>0</v>
      </c>
      <c r="V104" s="7">
        <v>39</v>
      </c>
      <c r="W104" s="7">
        <v>7</v>
      </c>
      <c r="X104" s="7">
        <v>29</v>
      </c>
      <c r="Y104" s="7">
        <v>82</v>
      </c>
      <c r="Z104" s="7">
        <v>243</v>
      </c>
      <c r="AA104" s="7">
        <v>1</v>
      </c>
      <c r="AB104" s="7">
        <v>2</v>
      </c>
      <c r="AC104" s="7">
        <v>1</v>
      </c>
      <c r="AD104" s="7">
        <v>3</v>
      </c>
      <c r="AE104" s="7">
        <v>6</v>
      </c>
      <c r="AF104" s="7">
        <v>0</v>
      </c>
      <c r="AG104" s="7">
        <v>0</v>
      </c>
      <c r="AH104" s="7">
        <v>0</v>
      </c>
      <c r="AI104" s="7">
        <v>0</v>
      </c>
      <c r="AJ104" s="7">
        <v>0</v>
      </c>
      <c r="AK104" s="7">
        <v>0</v>
      </c>
      <c r="AL104" s="7">
        <v>0</v>
      </c>
      <c r="AM104" s="8">
        <v>43500</v>
      </c>
      <c r="AO104">
        <f t="shared" si="17"/>
        <v>0</v>
      </c>
      <c r="AP104">
        <f t="shared" si="18"/>
        <v>0</v>
      </c>
      <c r="AQ104">
        <f t="shared" si="19"/>
        <v>0</v>
      </c>
      <c r="AR104">
        <f t="shared" si="20"/>
        <v>0</v>
      </c>
      <c r="AS104">
        <f t="shared" si="21"/>
        <v>0</v>
      </c>
      <c r="AU104">
        <f t="shared" si="30"/>
        <v>0</v>
      </c>
      <c r="AV104">
        <f t="shared" si="30"/>
        <v>0</v>
      </c>
      <c r="AW104">
        <f t="shared" si="30"/>
        <v>0</v>
      </c>
      <c r="AX104">
        <f t="shared" si="30"/>
        <v>0</v>
      </c>
      <c r="AY104">
        <f t="shared" si="30"/>
        <v>0</v>
      </c>
      <c r="BA104">
        <f t="shared" si="26"/>
        <v>0</v>
      </c>
      <c r="BB104">
        <f t="shared" si="27"/>
        <v>0</v>
      </c>
      <c r="BC104">
        <f t="shared" si="28"/>
        <v>0</v>
      </c>
      <c r="BD104">
        <f t="shared" si="29"/>
        <v>0</v>
      </c>
    </row>
    <row r="105" spans="1:56" x14ac:dyDescent="0.3">
      <c r="A105" s="7">
        <v>1663</v>
      </c>
      <c r="B105" s="6">
        <v>168743</v>
      </c>
      <c r="C105" s="7">
        <v>0</v>
      </c>
      <c r="D105" s="7">
        <v>0</v>
      </c>
      <c r="E105" s="7">
        <f t="shared" si="16"/>
        <v>0</v>
      </c>
      <c r="F105" s="7">
        <v>53</v>
      </c>
      <c r="G105" s="7">
        <v>1</v>
      </c>
      <c r="H105" s="7">
        <v>0</v>
      </c>
      <c r="I105" s="7">
        <v>0</v>
      </c>
      <c r="J105" s="7">
        <v>0</v>
      </c>
      <c r="K105" s="7">
        <v>0</v>
      </c>
      <c r="L105" s="7" t="str" cm="1">
        <f t="array" ref="L105">_xlfn.IFS(G105=1,G$1,H105=1,H$1,I105=1,I$1,J105=1,J$1,K105=1,K$1)</f>
        <v>Divorced</v>
      </c>
      <c r="M105" s="7">
        <v>0</v>
      </c>
      <c r="N105" s="7">
        <v>1</v>
      </c>
      <c r="O105" s="7">
        <v>0</v>
      </c>
      <c r="P105" s="7">
        <v>0</v>
      </c>
      <c r="Q105" s="7" t="str" cm="1">
        <f t="array" ref="Q105">_xlfn.IFS(M105=1,M$1,N105=1,N$1,O105=1,O$1,P105=1,P$1)</f>
        <v>Graduate</v>
      </c>
      <c r="R105" t="s">
        <v>41</v>
      </c>
      <c r="S105" s="7">
        <v>81</v>
      </c>
      <c r="T105" s="7">
        <v>2779</v>
      </c>
      <c r="U105" s="7">
        <v>329</v>
      </c>
      <c r="V105" s="7">
        <v>943</v>
      </c>
      <c r="W105" s="7">
        <v>430</v>
      </c>
      <c r="X105" s="7">
        <v>329</v>
      </c>
      <c r="Y105" s="7">
        <v>282</v>
      </c>
      <c r="Z105" s="7">
        <v>4526</v>
      </c>
      <c r="AA105" s="7">
        <v>1</v>
      </c>
      <c r="AB105" s="7">
        <v>11</v>
      </c>
      <c r="AC105" s="7">
        <v>5</v>
      </c>
      <c r="AD105" s="7">
        <v>13</v>
      </c>
      <c r="AE105" s="7">
        <v>7</v>
      </c>
      <c r="AF105" s="7">
        <v>0</v>
      </c>
      <c r="AG105" s="7">
        <v>0</v>
      </c>
      <c r="AH105" s="7">
        <v>0</v>
      </c>
      <c r="AI105" s="7">
        <v>0</v>
      </c>
      <c r="AJ105" s="7">
        <v>0</v>
      </c>
      <c r="AK105" s="7">
        <v>0</v>
      </c>
      <c r="AL105" s="7">
        <v>0</v>
      </c>
      <c r="AM105" s="8">
        <v>43500</v>
      </c>
      <c r="AO105">
        <f t="shared" si="17"/>
        <v>0</v>
      </c>
      <c r="AP105">
        <f t="shared" si="18"/>
        <v>0</v>
      </c>
      <c r="AQ105">
        <f t="shared" si="19"/>
        <v>0</v>
      </c>
      <c r="AR105">
        <f t="shared" si="20"/>
        <v>0</v>
      </c>
      <c r="AS105">
        <f t="shared" si="21"/>
        <v>0</v>
      </c>
      <c r="AU105">
        <f t="shared" si="30"/>
        <v>0</v>
      </c>
      <c r="AV105">
        <f t="shared" si="30"/>
        <v>0</v>
      </c>
      <c r="AW105">
        <f t="shared" si="30"/>
        <v>0</v>
      </c>
      <c r="AX105">
        <f t="shared" si="30"/>
        <v>0</v>
      </c>
      <c r="AY105">
        <f t="shared" si="30"/>
        <v>0</v>
      </c>
      <c r="BA105">
        <f t="shared" si="26"/>
        <v>0</v>
      </c>
      <c r="BB105">
        <f t="shared" si="27"/>
        <v>0</v>
      </c>
      <c r="BC105">
        <f t="shared" si="28"/>
        <v>0</v>
      </c>
      <c r="BD105">
        <f t="shared" si="29"/>
        <v>0</v>
      </c>
    </row>
    <row r="106" spans="1:56" x14ac:dyDescent="0.3">
      <c r="A106" s="7">
        <v>1390</v>
      </c>
      <c r="B106" s="6">
        <v>127213</v>
      </c>
      <c r="C106" s="7">
        <v>1</v>
      </c>
      <c r="D106" s="7">
        <v>0</v>
      </c>
      <c r="E106" s="7">
        <f t="shared" si="16"/>
        <v>1</v>
      </c>
      <c r="F106" s="7">
        <v>48</v>
      </c>
      <c r="G106" s="7">
        <v>0</v>
      </c>
      <c r="H106" s="7">
        <v>0</v>
      </c>
      <c r="I106" s="7">
        <v>0</v>
      </c>
      <c r="J106" s="7">
        <v>1</v>
      </c>
      <c r="K106" s="7">
        <v>0</v>
      </c>
      <c r="L106" s="7" t="str" cm="1">
        <f t="array" ref="L106">_xlfn.IFS(G106=1,G$1,H106=1,H$1,I106=1,I$1,J106=1,J$1,K106=1,K$1)</f>
        <v>Single</v>
      </c>
      <c r="M106" s="7">
        <v>0</v>
      </c>
      <c r="N106" s="7">
        <v>0</v>
      </c>
      <c r="O106" s="7">
        <v>0</v>
      </c>
      <c r="P106" s="7">
        <v>1</v>
      </c>
      <c r="Q106" s="7" t="str" cm="1">
        <f t="array" ref="Q106">_xlfn.IFS(M106=1,M$1,N106=1,N$1,O106=1,O$1,P106=1,P$1)</f>
        <v>PhD</v>
      </c>
      <c r="R106" t="s">
        <v>39</v>
      </c>
      <c r="S106" s="7">
        <v>19</v>
      </c>
      <c r="T106" s="7">
        <v>89</v>
      </c>
      <c r="U106" s="7">
        <v>14</v>
      </c>
      <c r="V106" s="7">
        <v>122</v>
      </c>
      <c r="W106" s="7">
        <v>47</v>
      </c>
      <c r="X106" s="7">
        <v>42</v>
      </c>
      <c r="Y106" s="7">
        <v>14</v>
      </c>
      <c r="Z106" s="7">
        <v>299</v>
      </c>
      <c r="AA106" s="7">
        <v>3</v>
      </c>
      <c r="AB106" s="7">
        <v>2</v>
      </c>
      <c r="AC106" s="7">
        <v>0</v>
      </c>
      <c r="AD106" s="7">
        <v>4</v>
      </c>
      <c r="AE106" s="7">
        <v>8</v>
      </c>
      <c r="AF106" s="7">
        <v>0</v>
      </c>
      <c r="AG106" s="7">
        <v>0</v>
      </c>
      <c r="AH106" s="7">
        <v>0</v>
      </c>
      <c r="AI106" s="7">
        <v>0</v>
      </c>
      <c r="AJ106" s="7">
        <v>0</v>
      </c>
      <c r="AK106" s="7">
        <v>0</v>
      </c>
      <c r="AL106" s="7">
        <v>1</v>
      </c>
      <c r="AM106" s="8">
        <v>43500</v>
      </c>
      <c r="AO106">
        <f t="shared" si="17"/>
        <v>0</v>
      </c>
      <c r="AP106">
        <f t="shared" si="18"/>
        <v>0</v>
      </c>
      <c r="AQ106">
        <f t="shared" si="19"/>
        <v>0</v>
      </c>
      <c r="AR106">
        <f t="shared" si="20"/>
        <v>0</v>
      </c>
      <c r="AS106">
        <f t="shared" si="21"/>
        <v>0</v>
      </c>
      <c r="AU106">
        <f t="shared" si="30"/>
        <v>0</v>
      </c>
      <c r="AV106">
        <f t="shared" si="30"/>
        <v>0</v>
      </c>
      <c r="AW106">
        <f t="shared" si="30"/>
        <v>0</v>
      </c>
      <c r="AX106">
        <f t="shared" si="30"/>
        <v>0</v>
      </c>
      <c r="AY106">
        <f t="shared" si="30"/>
        <v>0</v>
      </c>
      <c r="BA106">
        <f t="shared" si="26"/>
        <v>0</v>
      </c>
      <c r="BB106">
        <f t="shared" si="27"/>
        <v>0</v>
      </c>
      <c r="BC106">
        <f t="shared" si="28"/>
        <v>0</v>
      </c>
      <c r="BD106">
        <f t="shared" si="29"/>
        <v>0</v>
      </c>
    </row>
    <row r="107" spans="1:56" x14ac:dyDescent="0.3">
      <c r="A107" s="7">
        <v>3091</v>
      </c>
      <c r="B107" s="6">
        <v>143586</v>
      </c>
      <c r="C107" s="7">
        <v>0</v>
      </c>
      <c r="D107" s="7">
        <v>1</v>
      </c>
      <c r="E107" s="7">
        <f t="shared" si="16"/>
        <v>1</v>
      </c>
      <c r="F107" s="7">
        <v>40</v>
      </c>
      <c r="G107" s="7">
        <v>0</v>
      </c>
      <c r="H107" s="7">
        <v>1</v>
      </c>
      <c r="I107" s="7">
        <v>0</v>
      </c>
      <c r="J107" s="7">
        <v>0</v>
      </c>
      <c r="K107" s="7">
        <v>0</v>
      </c>
      <c r="L107" s="7" t="str" cm="1">
        <f t="array" ref="L107">_xlfn.IFS(G107=1,G$1,H107=1,H$1,I107=1,I$1,J107=1,J$1,K107=1,K$1)</f>
        <v>Married</v>
      </c>
      <c r="M107" s="7">
        <v>0</v>
      </c>
      <c r="N107" s="7">
        <v>1</v>
      </c>
      <c r="O107" s="7">
        <v>0</v>
      </c>
      <c r="P107" s="7">
        <v>0</v>
      </c>
      <c r="Q107" s="7" t="str" cm="1">
        <f t="array" ref="Q107">_xlfn.IFS(M107=1,M$1,N107=1,N$1,O107=1,O$1,P107=1,P$1)</f>
        <v>Graduate</v>
      </c>
      <c r="R107" t="s">
        <v>41</v>
      </c>
      <c r="S107" s="7">
        <v>26</v>
      </c>
      <c r="T107" s="7">
        <v>326</v>
      </c>
      <c r="U107" s="7">
        <v>7</v>
      </c>
      <c r="V107" s="7">
        <v>36</v>
      </c>
      <c r="W107" s="7">
        <v>13</v>
      </c>
      <c r="X107" s="7">
        <v>0</v>
      </c>
      <c r="Y107" s="7">
        <v>53</v>
      </c>
      <c r="Z107" s="7">
        <v>329</v>
      </c>
      <c r="AA107" s="7">
        <v>3</v>
      </c>
      <c r="AB107" s="7">
        <v>3</v>
      </c>
      <c r="AC107" s="7">
        <v>0</v>
      </c>
      <c r="AD107" s="7">
        <v>4</v>
      </c>
      <c r="AE107" s="7">
        <v>8</v>
      </c>
      <c r="AF107" s="7">
        <v>0</v>
      </c>
      <c r="AG107" s="7">
        <v>0</v>
      </c>
      <c r="AH107" s="7">
        <v>0</v>
      </c>
      <c r="AI107" s="7">
        <v>0</v>
      </c>
      <c r="AJ107" s="7">
        <v>0</v>
      </c>
      <c r="AK107" s="7">
        <v>0</v>
      </c>
      <c r="AL107" s="7">
        <v>0</v>
      </c>
      <c r="AM107" s="8">
        <v>43500</v>
      </c>
      <c r="AO107">
        <f t="shared" si="17"/>
        <v>0</v>
      </c>
      <c r="AP107">
        <f t="shared" si="18"/>
        <v>0</v>
      </c>
      <c r="AQ107">
        <f t="shared" si="19"/>
        <v>0</v>
      </c>
      <c r="AR107">
        <f t="shared" si="20"/>
        <v>0</v>
      </c>
      <c r="AS107">
        <f t="shared" si="21"/>
        <v>0</v>
      </c>
      <c r="AU107">
        <f t="shared" si="30"/>
        <v>0</v>
      </c>
      <c r="AV107">
        <f t="shared" si="30"/>
        <v>0</v>
      </c>
      <c r="AW107">
        <f t="shared" si="30"/>
        <v>0</v>
      </c>
      <c r="AX107">
        <f t="shared" si="30"/>
        <v>0</v>
      </c>
      <c r="AY107">
        <f t="shared" si="30"/>
        <v>0</v>
      </c>
      <c r="BA107">
        <f t="shared" si="26"/>
        <v>0</v>
      </c>
      <c r="BB107">
        <f t="shared" si="27"/>
        <v>0</v>
      </c>
      <c r="BC107">
        <f t="shared" si="28"/>
        <v>0</v>
      </c>
      <c r="BD107">
        <f t="shared" si="29"/>
        <v>0</v>
      </c>
    </row>
    <row r="108" spans="1:56" x14ac:dyDescent="0.3">
      <c r="A108" s="7">
        <v>1235</v>
      </c>
      <c r="B108" s="6">
        <v>167546</v>
      </c>
      <c r="C108" s="7">
        <v>0</v>
      </c>
      <c r="D108" s="7">
        <v>0</v>
      </c>
      <c r="E108" s="7">
        <f t="shared" si="16"/>
        <v>0</v>
      </c>
      <c r="F108" s="7">
        <v>32</v>
      </c>
      <c r="G108" s="7">
        <v>0</v>
      </c>
      <c r="H108" s="7">
        <v>1</v>
      </c>
      <c r="I108" s="7">
        <v>0</v>
      </c>
      <c r="J108" s="7">
        <v>0</v>
      </c>
      <c r="K108" s="7">
        <v>0</v>
      </c>
      <c r="L108" s="7" t="str" cm="1">
        <f t="array" ref="L108">_xlfn.IFS(G108=1,G$1,H108=1,H$1,I108=1,I$1,J108=1,J$1,K108=1,K$1)</f>
        <v>Married</v>
      </c>
      <c r="M108" s="7">
        <v>0</v>
      </c>
      <c r="N108" s="7">
        <v>0</v>
      </c>
      <c r="O108" s="7">
        <v>0</v>
      </c>
      <c r="P108" s="7">
        <v>1</v>
      </c>
      <c r="Q108" s="7" t="str" cm="1">
        <f t="array" ref="Q108">_xlfn.IFS(M108=1,M$1,N108=1,N$1,O108=1,O$1,P108=1,P$1)</f>
        <v>PhD</v>
      </c>
      <c r="R108" t="s">
        <v>43</v>
      </c>
      <c r="S108" s="7">
        <v>90</v>
      </c>
      <c r="T108" s="7">
        <v>2143</v>
      </c>
      <c r="U108" s="7">
        <v>332</v>
      </c>
      <c r="V108" s="7">
        <v>1905</v>
      </c>
      <c r="W108" s="7">
        <v>372</v>
      </c>
      <c r="X108" s="7">
        <v>94</v>
      </c>
      <c r="Y108" s="7">
        <v>427</v>
      </c>
      <c r="Z108" s="7">
        <v>4420</v>
      </c>
      <c r="AA108" s="7">
        <v>1</v>
      </c>
      <c r="AB108" s="7">
        <v>4</v>
      </c>
      <c r="AC108" s="7">
        <v>10</v>
      </c>
      <c r="AD108" s="7">
        <v>5</v>
      </c>
      <c r="AE108" s="7">
        <v>3</v>
      </c>
      <c r="AF108" s="7">
        <v>0</v>
      </c>
      <c r="AG108" s="7">
        <v>0</v>
      </c>
      <c r="AH108" s="7">
        <v>0</v>
      </c>
      <c r="AI108" s="7">
        <v>0</v>
      </c>
      <c r="AJ108" s="7">
        <v>0</v>
      </c>
      <c r="AK108" s="7">
        <v>0</v>
      </c>
      <c r="AL108" s="7">
        <v>0</v>
      </c>
      <c r="AM108" s="8">
        <v>43501</v>
      </c>
      <c r="AO108">
        <f t="shared" si="17"/>
        <v>0</v>
      </c>
      <c r="AP108">
        <f t="shared" si="18"/>
        <v>0</v>
      </c>
      <c r="AQ108">
        <f t="shared" si="19"/>
        <v>0</v>
      </c>
      <c r="AR108">
        <f t="shared" si="20"/>
        <v>0</v>
      </c>
      <c r="AS108">
        <f t="shared" si="21"/>
        <v>0</v>
      </c>
      <c r="AU108">
        <f t="shared" si="30"/>
        <v>0</v>
      </c>
      <c r="AV108">
        <f t="shared" si="30"/>
        <v>0</v>
      </c>
      <c r="AW108">
        <f t="shared" si="30"/>
        <v>0</v>
      </c>
      <c r="AX108">
        <f t="shared" si="30"/>
        <v>0</v>
      </c>
      <c r="AY108">
        <f t="shared" si="30"/>
        <v>0</v>
      </c>
      <c r="BA108">
        <f t="shared" si="26"/>
        <v>0</v>
      </c>
      <c r="BB108">
        <f t="shared" si="27"/>
        <v>0</v>
      </c>
      <c r="BC108">
        <f t="shared" si="28"/>
        <v>0</v>
      </c>
      <c r="BD108">
        <f t="shared" si="29"/>
        <v>0</v>
      </c>
    </row>
    <row r="109" spans="1:56" x14ac:dyDescent="0.3">
      <c r="A109" s="7">
        <v>2865</v>
      </c>
      <c r="B109" s="6">
        <v>167546</v>
      </c>
      <c r="C109" s="7">
        <v>0</v>
      </c>
      <c r="D109" s="7">
        <v>0</v>
      </c>
      <c r="E109" s="7">
        <f t="shared" si="16"/>
        <v>0</v>
      </c>
      <c r="F109" s="7">
        <v>32</v>
      </c>
      <c r="G109" s="7">
        <v>0</v>
      </c>
      <c r="H109" s="7">
        <v>1</v>
      </c>
      <c r="I109" s="7">
        <v>0</v>
      </c>
      <c r="J109" s="7">
        <v>0</v>
      </c>
      <c r="K109" s="7">
        <v>0</v>
      </c>
      <c r="L109" s="7" t="str" cm="1">
        <f t="array" ref="L109">_xlfn.IFS(G109=1,G$1,H109=1,H$1,I109=1,I$1,J109=1,J$1,K109=1,K$1)</f>
        <v>Married</v>
      </c>
      <c r="M109" s="7">
        <v>0</v>
      </c>
      <c r="N109" s="7">
        <v>0</v>
      </c>
      <c r="O109" s="7">
        <v>0</v>
      </c>
      <c r="P109" s="7">
        <v>1</v>
      </c>
      <c r="Q109" s="7" t="str" cm="1">
        <f t="array" ref="Q109">_xlfn.IFS(M109=1,M$1,N109=1,N$1,O109=1,O$1,P109=1,P$1)</f>
        <v>PhD</v>
      </c>
      <c r="R109" t="s">
        <v>40</v>
      </c>
      <c r="S109" s="7">
        <v>90</v>
      </c>
      <c r="T109" s="7">
        <v>2143</v>
      </c>
      <c r="U109" s="7">
        <v>332</v>
      </c>
      <c r="V109" s="7">
        <v>1905</v>
      </c>
      <c r="W109" s="7">
        <v>372</v>
      </c>
      <c r="X109" s="7">
        <v>94</v>
      </c>
      <c r="Y109" s="7">
        <v>427</v>
      </c>
      <c r="Z109" s="7">
        <v>4420</v>
      </c>
      <c r="AA109" s="7">
        <v>1</v>
      </c>
      <c r="AB109" s="7">
        <v>4</v>
      </c>
      <c r="AC109" s="7">
        <v>10</v>
      </c>
      <c r="AD109" s="7">
        <v>5</v>
      </c>
      <c r="AE109" s="7">
        <v>3</v>
      </c>
      <c r="AF109" s="7">
        <v>0</v>
      </c>
      <c r="AG109" s="7">
        <v>0</v>
      </c>
      <c r="AH109" s="7">
        <v>0</v>
      </c>
      <c r="AI109" s="7">
        <v>0</v>
      </c>
      <c r="AJ109" s="7">
        <v>0</v>
      </c>
      <c r="AK109" s="7">
        <v>0</v>
      </c>
      <c r="AL109" s="7">
        <v>0</v>
      </c>
      <c r="AM109" s="8">
        <v>43501</v>
      </c>
      <c r="AO109">
        <f t="shared" si="17"/>
        <v>0</v>
      </c>
      <c r="AP109">
        <f t="shared" si="18"/>
        <v>0</v>
      </c>
      <c r="AQ109">
        <f t="shared" si="19"/>
        <v>0</v>
      </c>
      <c r="AR109">
        <f t="shared" si="20"/>
        <v>0</v>
      </c>
      <c r="AS109">
        <f t="shared" si="21"/>
        <v>0</v>
      </c>
      <c r="AU109">
        <f t="shared" si="30"/>
        <v>0</v>
      </c>
      <c r="AV109">
        <f t="shared" si="30"/>
        <v>0</v>
      </c>
      <c r="AW109">
        <f t="shared" si="30"/>
        <v>0</v>
      </c>
      <c r="AX109">
        <f t="shared" si="30"/>
        <v>0</v>
      </c>
      <c r="AY109">
        <f t="shared" si="30"/>
        <v>0</v>
      </c>
      <c r="BA109">
        <f t="shared" si="26"/>
        <v>0</v>
      </c>
      <c r="BB109">
        <f t="shared" si="27"/>
        <v>0</v>
      </c>
      <c r="BC109">
        <f t="shared" si="28"/>
        <v>0</v>
      </c>
      <c r="BD109">
        <f t="shared" si="29"/>
        <v>0</v>
      </c>
    </row>
    <row r="110" spans="1:56" x14ac:dyDescent="0.3">
      <c r="A110" s="7">
        <v>1585</v>
      </c>
      <c r="B110" s="6">
        <v>162807</v>
      </c>
      <c r="C110" s="7">
        <v>0</v>
      </c>
      <c r="D110" s="7">
        <v>1</v>
      </c>
      <c r="E110" s="7">
        <f t="shared" si="16"/>
        <v>1</v>
      </c>
      <c r="F110" s="7">
        <v>60</v>
      </c>
      <c r="G110" s="7">
        <v>0</v>
      </c>
      <c r="H110" s="7">
        <v>0</v>
      </c>
      <c r="I110" s="7">
        <v>1</v>
      </c>
      <c r="J110" s="7">
        <v>0</v>
      </c>
      <c r="K110" s="7">
        <v>0</v>
      </c>
      <c r="L110" s="7" t="str" cm="1">
        <f t="array" ref="L110">_xlfn.IFS(G110=1,G$1,H110=1,H$1,I110=1,I$1,J110=1,J$1,K110=1,K$1)</f>
        <v>Together</v>
      </c>
      <c r="M110" s="7">
        <v>0</v>
      </c>
      <c r="N110" s="7">
        <v>1</v>
      </c>
      <c r="O110" s="7">
        <v>0</v>
      </c>
      <c r="P110" s="7">
        <v>0</v>
      </c>
      <c r="Q110" s="7" t="str" cm="1">
        <f t="array" ref="Q110">_xlfn.IFS(M110=1,M$1,N110=1,N$1,O110=1,O$1,P110=1,P$1)</f>
        <v>Graduate</v>
      </c>
      <c r="R110" t="s">
        <v>41</v>
      </c>
      <c r="S110" s="7">
        <v>83</v>
      </c>
      <c r="T110" s="7">
        <v>1363</v>
      </c>
      <c r="U110" s="7">
        <v>73</v>
      </c>
      <c r="V110" s="7">
        <v>350</v>
      </c>
      <c r="W110" s="7">
        <v>26</v>
      </c>
      <c r="X110" s="7">
        <v>54</v>
      </c>
      <c r="Y110" s="7">
        <v>257</v>
      </c>
      <c r="Z110" s="7">
        <v>1610</v>
      </c>
      <c r="AA110" s="7">
        <v>3</v>
      </c>
      <c r="AB110" s="7">
        <v>5</v>
      </c>
      <c r="AC110" s="7">
        <v>3</v>
      </c>
      <c r="AD110" s="7">
        <v>12</v>
      </c>
      <c r="AE110" s="7">
        <v>5</v>
      </c>
      <c r="AF110" s="7">
        <v>0</v>
      </c>
      <c r="AG110" s="7">
        <v>0</v>
      </c>
      <c r="AH110" s="7">
        <v>0</v>
      </c>
      <c r="AI110" s="7">
        <v>0</v>
      </c>
      <c r="AJ110" s="7">
        <v>0</v>
      </c>
      <c r="AK110" s="7">
        <v>0</v>
      </c>
      <c r="AL110" s="7">
        <v>0</v>
      </c>
      <c r="AM110" s="8">
        <v>43501</v>
      </c>
      <c r="AO110">
        <f t="shared" si="17"/>
        <v>0</v>
      </c>
      <c r="AP110">
        <f t="shared" si="18"/>
        <v>0</v>
      </c>
      <c r="AQ110">
        <f t="shared" si="19"/>
        <v>0</v>
      </c>
      <c r="AR110">
        <f t="shared" si="20"/>
        <v>0</v>
      </c>
      <c r="AS110">
        <f t="shared" si="21"/>
        <v>0</v>
      </c>
      <c r="AU110">
        <f t="shared" si="30"/>
        <v>0</v>
      </c>
      <c r="AV110">
        <f t="shared" si="30"/>
        <v>0</v>
      </c>
      <c r="AW110">
        <f t="shared" si="30"/>
        <v>0</v>
      </c>
      <c r="AX110">
        <f t="shared" si="30"/>
        <v>0</v>
      </c>
      <c r="AY110">
        <f t="shared" si="30"/>
        <v>0</v>
      </c>
      <c r="BA110">
        <f t="shared" si="26"/>
        <v>0</v>
      </c>
      <c r="BB110">
        <f t="shared" si="27"/>
        <v>0</v>
      </c>
      <c r="BC110">
        <f t="shared" si="28"/>
        <v>0</v>
      </c>
      <c r="BD110">
        <f t="shared" si="29"/>
        <v>0</v>
      </c>
    </row>
    <row r="111" spans="1:56" x14ac:dyDescent="0.3">
      <c r="A111" s="7">
        <v>2457</v>
      </c>
      <c r="B111" s="6">
        <v>162807</v>
      </c>
      <c r="C111" s="7">
        <v>0</v>
      </c>
      <c r="D111" s="7">
        <v>1</v>
      </c>
      <c r="E111" s="7">
        <f t="shared" si="16"/>
        <v>1</v>
      </c>
      <c r="F111" s="7">
        <v>60</v>
      </c>
      <c r="G111" s="7">
        <v>0</v>
      </c>
      <c r="H111" s="7">
        <v>0</v>
      </c>
      <c r="I111" s="7">
        <v>1</v>
      </c>
      <c r="J111" s="7">
        <v>0</v>
      </c>
      <c r="K111" s="7">
        <v>0</v>
      </c>
      <c r="L111" s="7" t="str" cm="1">
        <f t="array" ref="L111">_xlfn.IFS(G111=1,G$1,H111=1,H$1,I111=1,I$1,J111=1,J$1,K111=1,K$1)</f>
        <v>Together</v>
      </c>
      <c r="M111" s="7">
        <v>0</v>
      </c>
      <c r="N111" s="7">
        <v>1</v>
      </c>
      <c r="O111" s="7">
        <v>0</v>
      </c>
      <c r="P111" s="7">
        <v>0</v>
      </c>
      <c r="Q111" s="7" t="str" cm="1">
        <f t="array" ref="Q111">_xlfn.IFS(M111=1,M$1,N111=1,N$1,O111=1,O$1,P111=1,P$1)</f>
        <v>Graduate</v>
      </c>
      <c r="R111" t="s">
        <v>40</v>
      </c>
      <c r="S111" s="7">
        <v>83</v>
      </c>
      <c r="T111" s="7">
        <v>1363</v>
      </c>
      <c r="U111" s="7">
        <v>73</v>
      </c>
      <c r="V111" s="7">
        <v>350</v>
      </c>
      <c r="W111" s="7">
        <v>26</v>
      </c>
      <c r="X111" s="7">
        <v>54</v>
      </c>
      <c r="Y111" s="7">
        <v>257</v>
      </c>
      <c r="Z111" s="7">
        <v>1610</v>
      </c>
      <c r="AA111" s="7">
        <v>3</v>
      </c>
      <c r="AB111" s="7">
        <v>5</v>
      </c>
      <c r="AC111" s="7">
        <v>3</v>
      </c>
      <c r="AD111" s="7">
        <v>12</v>
      </c>
      <c r="AE111" s="7">
        <v>5</v>
      </c>
      <c r="AF111" s="7">
        <v>0</v>
      </c>
      <c r="AG111" s="7">
        <v>0</v>
      </c>
      <c r="AH111" s="7">
        <v>0</v>
      </c>
      <c r="AI111" s="7">
        <v>0</v>
      </c>
      <c r="AJ111" s="7">
        <v>0</v>
      </c>
      <c r="AK111" s="7">
        <v>0</v>
      </c>
      <c r="AL111" s="7">
        <v>0</v>
      </c>
      <c r="AM111" s="8">
        <v>43501</v>
      </c>
      <c r="AO111">
        <f t="shared" si="17"/>
        <v>0</v>
      </c>
      <c r="AP111">
        <f t="shared" si="18"/>
        <v>0</v>
      </c>
      <c r="AQ111">
        <f t="shared" si="19"/>
        <v>0</v>
      </c>
      <c r="AR111">
        <f t="shared" si="20"/>
        <v>0</v>
      </c>
      <c r="AS111">
        <f t="shared" si="21"/>
        <v>0</v>
      </c>
      <c r="AU111">
        <f t="shared" si="30"/>
        <v>0</v>
      </c>
      <c r="AV111">
        <f t="shared" si="30"/>
        <v>0</v>
      </c>
      <c r="AW111">
        <f t="shared" si="30"/>
        <v>0</v>
      </c>
      <c r="AX111">
        <f t="shared" si="30"/>
        <v>0</v>
      </c>
      <c r="AY111">
        <f t="shared" si="30"/>
        <v>0</v>
      </c>
      <c r="BA111">
        <f t="shared" si="26"/>
        <v>0</v>
      </c>
      <c r="BB111">
        <f t="shared" si="27"/>
        <v>0</v>
      </c>
      <c r="BC111">
        <f t="shared" si="28"/>
        <v>0</v>
      </c>
      <c r="BD111">
        <f t="shared" si="29"/>
        <v>0</v>
      </c>
    </row>
    <row r="112" spans="1:56" x14ac:dyDescent="0.3">
      <c r="A112" s="7">
        <v>2675</v>
      </c>
      <c r="B112" s="6">
        <v>161064</v>
      </c>
      <c r="C112" s="7">
        <v>0</v>
      </c>
      <c r="D112" s="7">
        <v>1</v>
      </c>
      <c r="E112" s="7">
        <f t="shared" si="16"/>
        <v>1</v>
      </c>
      <c r="F112" s="7">
        <v>44</v>
      </c>
      <c r="G112" s="7">
        <v>0</v>
      </c>
      <c r="H112" s="7">
        <v>1</v>
      </c>
      <c r="I112" s="7">
        <v>0</v>
      </c>
      <c r="J112" s="7">
        <v>0</v>
      </c>
      <c r="K112" s="7">
        <v>0</v>
      </c>
      <c r="L112" s="7" t="str" cm="1">
        <f t="array" ref="L112">_xlfn.IFS(G112=1,G$1,H112=1,H$1,I112=1,I$1,J112=1,J$1,K112=1,K$1)</f>
        <v>Married</v>
      </c>
      <c r="M112" s="7">
        <v>0</v>
      </c>
      <c r="N112" s="7">
        <v>1</v>
      </c>
      <c r="O112" s="7">
        <v>0</v>
      </c>
      <c r="P112" s="7">
        <v>0</v>
      </c>
      <c r="Q112" s="7" t="str" cm="1">
        <f t="array" ref="Q112">_xlfn.IFS(M112=1,M$1,N112=1,N$1,O112=1,O$1,P112=1,P$1)</f>
        <v>Graduate</v>
      </c>
      <c r="R112" t="s">
        <v>43</v>
      </c>
      <c r="S112" s="7">
        <v>80</v>
      </c>
      <c r="T112" s="7">
        <v>1021</v>
      </c>
      <c r="U112" s="7">
        <v>332</v>
      </c>
      <c r="V112" s="7">
        <v>902</v>
      </c>
      <c r="W112" s="7">
        <v>0</v>
      </c>
      <c r="X112" s="7">
        <v>119</v>
      </c>
      <c r="Y112" s="7">
        <v>475</v>
      </c>
      <c r="Z112" s="7">
        <v>1899</v>
      </c>
      <c r="AA112" s="7">
        <v>5</v>
      </c>
      <c r="AB112" s="7">
        <v>8</v>
      </c>
      <c r="AC112" s="7">
        <v>4</v>
      </c>
      <c r="AD112" s="7">
        <v>11</v>
      </c>
      <c r="AE112" s="7">
        <v>6</v>
      </c>
      <c r="AF112" s="7">
        <v>0</v>
      </c>
      <c r="AG112" s="7">
        <v>0</v>
      </c>
      <c r="AH112" s="7">
        <v>0</v>
      </c>
      <c r="AI112" s="7">
        <v>0</v>
      </c>
      <c r="AJ112" s="7">
        <v>0</v>
      </c>
      <c r="AK112" s="7">
        <v>0</v>
      </c>
      <c r="AL112" s="7">
        <v>0</v>
      </c>
      <c r="AM112" s="8">
        <v>43501</v>
      </c>
      <c r="AO112">
        <f t="shared" si="17"/>
        <v>0</v>
      </c>
      <c r="AP112">
        <f t="shared" si="18"/>
        <v>0</v>
      </c>
      <c r="AQ112">
        <f t="shared" si="19"/>
        <v>0</v>
      </c>
      <c r="AR112">
        <f t="shared" si="20"/>
        <v>0</v>
      </c>
      <c r="AS112">
        <f t="shared" si="21"/>
        <v>0</v>
      </c>
      <c r="AU112">
        <f t="shared" si="30"/>
        <v>0</v>
      </c>
      <c r="AV112">
        <f t="shared" si="30"/>
        <v>0</v>
      </c>
      <c r="AW112">
        <f t="shared" si="30"/>
        <v>0</v>
      </c>
      <c r="AX112">
        <f t="shared" si="30"/>
        <v>0</v>
      </c>
      <c r="AY112">
        <f t="shared" si="30"/>
        <v>0</v>
      </c>
      <c r="BA112">
        <f t="shared" si="26"/>
        <v>0</v>
      </c>
      <c r="BB112">
        <f t="shared" si="27"/>
        <v>0</v>
      </c>
      <c r="BC112">
        <f t="shared" si="28"/>
        <v>0</v>
      </c>
      <c r="BD112">
        <f t="shared" si="29"/>
        <v>0</v>
      </c>
    </row>
    <row r="113" spans="1:56" x14ac:dyDescent="0.3">
      <c r="A113" s="7">
        <v>1017</v>
      </c>
      <c r="B113" s="6">
        <v>137760</v>
      </c>
      <c r="C113" s="7">
        <v>0</v>
      </c>
      <c r="D113" s="7">
        <v>0</v>
      </c>
      <c r="E113" s="7">
        <f t="shared" si="16"/>
        <v>0</v>
      </c>
      <c r="F113" s="7">
        <v>74</v>
      </c>
      <c r="G113" s="7">
        <v>0</v>
      </c>
      <c r="H113" s="7">
        <v>0</v>
      </c>
      <c r="I113" s="7">
        <v>1</v>
      </c>
      <c r="J113" s="7">
        <v>0</v>
      </c>
      <c r="K113" s="7">
        <v>0</v>
      </c>
      <c r="L113" s="7" t="str" cm="1">
        <f t="array" ref="L113">_xlfn.IFS(G113=1,G$1,H113=1,H$1,I113=1,I$1,J113=1,J$1,K113=1,K$1)</f>
        <v>Together</v>
      </c>
      <c r="M113" s="7">
        <v>0</v>
      </c>
      <c r="N113" s="7">
        <v>1</v>
      </c>
      <c r="O113" s="7">
        <v>0</v>
      </c>
      <c r="P113" s="7">
        <v>0</v>
      </c>
      <c r="Q113" s="7" t="str" cm="1">
        <f t="array" ref="Q113">_xlfn.IFS(M113=1,M$1,N113=1,N$1,O113=1,O$1,P113=1,P$1)</f>
        <v>Graduate</v>
      </c>
      <c r="R113" t="s">
        <v>40</v>
      </c>
      <c r="S113" s="7">
        <v>20</v>
      </c>
      <c r="T113" s="7">
        <v>306</v>
      </c>
      <c r="U113" s="7">
        <v>18</v>
      </c>
      <c r="V113" s="7">
        <v>139</v>
      </c>
      <c r="W113" s="7">
        <v>547</v>
      </c>
      <c r="X113" s="7">
        <v>44</v>
      </c>
      <c r="Y113" s="7">
        <v>102</v>
      </c>
      <c r="Z113" s="7">
        <v>952</v>
      </c>
      <c r="AA113" s="7">
        <v>2</v>
      </c>
      <c r="AB113" s="7">
        <v>4</v>
      </c>
      <c r="AC113" s="7">
        <v>1</v>
      </c>
      <c r="AD113" s="7">
        <v>6</v>
      </c>
      <c r="AE113" s="7">
        <v>7</v>
      </c>
      <c r="AF113" s="7">
        <v>0</v>
      </c>
      <c r="AG113" s="7">
        <v>0</v>
      </c>
      <c r="AH113" s="7">
        <v>0</v>
      </c>
      <c r="AI113" s="7">
        <v>0</v>
      </c>
      <c r="AJ113" s="7">
        <v>0</v>
      </c>
      <c r="AK113" s="7">
        <v>0</v>
      </c>
      <c r="AL113" s="7">
        <v>0</v>
      </c>
      <c r="AM113" s="8">
        <v>43501</v>
      </c>
      <c r="AO113">
        <f t="shared" si="17"/>
        <v>0</v>
      </c>
      <c r="AP113">
        <f t="shared" si="18"/>
        <v>0</v>
      </c>
      <c r="AQ113">
        <f t="shared" si="19"/>
        <v>0</v>
      </c>
      <c r="AR113">
        <f t="shared" si="20"/>
        <v>0</v>
      </c>
      <c r="AS113">
        <f t="shared" si="21"/>
        <v>0</v>
      </c>
      <c r="AU113">
        <f t="shared" si="30"/>
        <v>0</v>
      </c>
      <c r="AV113">
        <f t="shared" si="30"/>
        <v>0</v>
      </c>
      <c r="AW113">
        <f t="shared" si="30"/>
        <v>0</v>
      </c>
      <c r="AX113">
        <f t="shared" si="30"/>
        <v>0</v>
      </c>
      <c r="AY113">
        <f t="shared" si="30"/>
        <v>0</v>
      </c>
      <c r="BA113">
        <f t="shared" si="26"/>
        <v>0</v>
      </c>
      <c r="BB113">
        <f t="shared" si="27"/>
        <v>0</v>
      </c>
      <c r="BC113">
        <f t="shared" si="28"/>
        <v>0</v>
      </c>
      <c r="BD113">
        <f t="shared" si="29"/>
        <v>0</v>
      </c>
    </row>
    <row r="114" spans="1:56" x14ac:dyDescent="0.3">
      <c r="A114" s="7">
        <v>1269</v>
      </c>
      <c r="B114" s="6">
        <v>137760</v>
      </c>
      <c r="C114" s="7">
        <v>0</v>
      </c>
      <c r="D114" s="7">
        <v>0</v>
      </c>
      <c r="E114" s="7">
        <f t="shared" si="16"/>
        <v>0</v>
      </c>
      <c r="F114" s="7">
        <v>74</v>
      </c>
      <c r="G114" s="7">
        <v>0</v>
      </c>
      <c r="H114" s="7">
        <v>0</v>
      </c>
      <c r="I114" s="7">
        <v>1</v>
      </c>
      <c r="J114" s="7">
        <v>0</v>
      </c>
      <c r="K114" s="7">
        <v>0</v>
      </c>
      <c r="L114" s="7" t="str" cm="1">
        <f t="array" ref="L114">_xlfn.IFS(G114=1,G$1,H114=1,H$1,I114=1,I$1,J114=1,J$1,K114=1,K$1)</f>
        <v>Together</v>
      </c>
      <c r="M114" s="7">
        <v>0</v>
      </c>
      <c r="N114" s="7">
        <v>1</v>
      </c>
      <c r="O114" s="7">
        <v>0</v>
      </c>
      <c r="P114" s="7">
        <v>0</v>
      </c>
      <c r="Q114" s="7" t="str" cm="1">
        <f t="array" ref="Q114">_xlfn.IFS(M114=1,M$1,N114=1,N$1,O114=1,O$1,P114=1,P$1)</f>
        <v>Graduate</v>
      </c>
      <c r="R114" t="s">
        <v>40</v>
      </c>
      <c r="S114" s="7">
        <v>20</v>
      </c>
      <c r="T114" s="7">
        <v>306</v>
      </c>
      <c r="U114" s="7">
        <v>18</v>
      </c>
      <c r="V114" s="7">
        <v>139</v>
      </c>
      <c r="W114" s="7">
        <v>547</v>
      </c>
      <c r="X114" s="7">
        <v>44</v>
      </c>
      <c r="Y114" s="7">
        <v>102</v>
      </c>
      <c r="Z114" s="7">
        <v>952</v>
      </c>
      <c r="AA114" s="7">
        <v>2</v>
      </c>
      <c r="AB114" s="7">
        <v>4</v>
      </c>
      <c r="AC114" s="7">
        <v>1</v>
      </c>
      <c r="AD114" s="7">
        <v>6</v>
      </c>
      <c r="AE114" s="7">
        <v>7</v>
      </c>
      <c r="AF114" s="7">
        <v>0</v>
      </c>
      <c r="AG114" s="7">
        <v>0</v>
      </c>
      <c r="AH114" s="7">
        <v>0</v>
      </c>
      <c r="AI114" s="7">
        <v>0</v>
      </c>
      <c r="AJ114" s="7">
        <v>0</v>
      </c>
      <c r="AK114" s="7">
        <v>0</v>
      </c>
      <c r="AL114" s="7">
        <v>0</v>
      </c>
      <c r="AM114" s="8">
        <v>43501</v>
      </c>
      <c r="AO114">
        <f t="shared" si="17"/>
        <v>0</v>
      </c>
      <c r="AP114">
        <f t="shared" si="18"/>
        <v>0</v>
      </c>
      <c r="AQ114">
        <f t="shared" si="19"/>
        <v>0</v>
      </c>
      <c r="AR114">
        <f t="shared" si="20"/>
        <v>0</v>
      </c>
      <c r="AS114">
        <f t="shared" si="21"/>
        <v>0</v>
      </c>
      <c r="AU114">
        <f t="shared" si="30"/>
        <v>0</v>
      </c>
      <c r="AV114">
        <f t="shared" si="30"/>
        <v>0</v>
      </c>
      <c r="AW114">
        <f t="shared" si="30"/>
        <v>0</v>
      </c>
      <c r="AX114">
        <f t="shared" si="30"/>
        <v>0</v>
      </c>
      <c r="AY114">
        <f t="shared" si="30"/>
        <v>0</v>
      </c>
      <c r="BA114">
        <f t="shared" ref="BA114:BA177" si="31">IF($AK114=1,M114,0)</f>
        <v>0</v>
      </c>
      <c r="BB114">
        <f t="shared" ref="BB114:BB177" si="32">IF($AK114=1,N114,0)</f>
        <v>0</v>
      </c>
      <c r="BC114">
        <f t="shared" ref="BC114:BC177" si="33">IF($AK114=1,O114,0)</f>
        <v>0</v>
      </c>
      <c r="BD114">
        <f t="shared" ref="BD114:BD177" si="34">IF($AK114=1,P114,0)</f>
        <v>0</v>
      </c>
    </row>
    <row r="115" spans="1:56" x14ac:dyDescent="0.3">
      <c r="A115" s="7">
        <v>2520</v>
      </c>
      <c r="B115" s="6">
        <v>151983</v>
      </c>
      <c r="C115" s="7">
        <v>0</v>
      </c>
      <c r="D115" s="7">
        <v>1</v>
      </c>
      <c r="E115" s="7">
        <f t="shared" ref="E115:E178" si="35">SUM(C115:D115)</f>
        <v>1</v>
      </c>
      <c r="F115" s="7">
        <v>56</v>
      </c>
      <c r="G115" s="7">
        <v>1</v>
      </c>
      <c r="H115" s="7">
        <v>0</v>
      </c>
      <c r="I115" s="7">
        <v>0</v>
      </c>
      <c r="J115" s="7">
        <v>0</v>
      </c>
      <c r="K115" s="7">
        <v>0</v>
      </c>
      <c r="L115" s="7" t="str" cm="1">
        <f t="array" ref="L115">_xlfn.IFS(G115=1,G$1,H115=1,H$1,I115=1,I$1,J115=1,J$1,K115=1,K$1)</f>
        <v>Divorced</v>
      </c>
      <c r="M115" s="7">
        <v>0</v>
      </c>
      <c r="N115" s="7">
        <v>1</v>
      </c>
      <c r="O115" s="7">
        <v>0</v>
      </c>
      <c r="P115" s="7">
        <v>0</v>
      </c>
      <c r="Q115" s="7" t="str" cm="1">
        <f t="array" ref="Q115">_xlfn.IFS(M115=1,M$1,N115=1,N$1,O115=1,O$1,P115=1,P$1)</f>
        <v>Graduate</v>
      </c>
      <c r="R115" t="s">
        <v>42</v>
      </c>
      <c r="S115" s="7">
        <v>95</v>
      </c>
      <c r="T115" s="7">
        <v>1845</v>
      </c>
      <c r="U115" s="7">
        <v>0</v>
      </c>
      <c r="V115" s="7">
        <v>336</v>
      </c>
      <c r="W115" s="7">
        <v>29</v>
      </c>
      <c r="X115" s="7">
        <v>20</v>
      </c>
      <c r="Y115" s="7">
        <v>88</v>
      </c>
      <c r="Z115" s="7">
        <v>2143</v>
      </c>
      <c r="AA115" s="7">
        <v>3</v>
      </c>
      <c r="AB115" s="7">
        <v>9</v>
      </c>
      <c r="AC115" s="7">
        <v>2</v>
      </c>
      <c r="AD115" s="7">
        <v>10</v>
      </c>
      <c r="AE115" s="7">
        <v>7</v>
      </c>
      <c r="AF115" s="7">
        <v>0</v>
      </c>
      <c r="AG115" s="7">
        <v>0</v>
      </c>
      <c r="AH115" s="7">
        <v>0</v>
      </c>
      <c r="AI115" s="7">
        <v>0</v>
      </c>
      <c r="AJ115" s="7">
        <v>0</v>
      </c>
      <c r="AK115" s="7">
        <v>0</v>
      </c>
      <c r="AL115" s="7">
        <v>0</v>
      </c>
      <c r="AM115" s="8">
        <v>43501</v>
      </c>
      <c r="AO115">
        <f t="shared" si="17"/>
        <v>0</v>
      </c>
      <c r="AP115">
        <f t="shared" si="18"/>
        <v>0</v>
      </c>
      <c r="AQ115">
        <f t="shared" si="19"/>
        <v>0</v>
      </c>
      <c r="AR115">
        <f t="shared" si="20"/>
        <v>0</v>
      </c>
      <c r="AS115">
        <f t="shared" si="21"/>
        <v>0</v>
      </c>
      <c r="AU115">
        <f t="shared" si="30"/>
        <v>0</v>
      </c>
      <c r="AV115">
        <f t="shared" si="30"/>
        <v>0</v>
      </c>
      <c r="AW115">
        <f t="shared" si="30"/>
        <v>0</v>
      </c>
      <c r="AX115">
        <f t="shared" si="30"/>
        <v>0</v>
      </c>
      <c r="AY115">
        <f t="shared" si="30"/>
        <v>0</v>
      </c>
      <c r="BA115">
        <f t="shared" si="31"/>
        <v>0</v>
      </c>
      <c r="BB115">
        <f t="shared" si="32"/>
        <v>0</v>
      </c>
      <c r="BC115">
        <f t="shared" si="33"/>
        <v>0</v>
      </c>
      <c r="BD115">
        <f t="shared" si="34"/>
        <v>0</v>
      </c>
    </row>
    <row r="116" spans="1:56" x14ac:dyDescent="0.3">
      <c r="A116" s="7">
        <v>1381</v>
      </c>
      <c r="B116" s="6">
        <v>115345</v>
      </c>
      <c r="C116" s="7">
        <v>1</v>
      </c>
      <c r="D116" s="7">
        <v>0</v>
      </c>
      <c r="E116" s="7">
        <f t="shared" si="35"/>
        <v>1</v>
      </c>
      <c r="F116" s="7">
        <v>36</v>
      </c>
      <c r="G116" s="7">
        <v>0</v>
      </c>
      <c r="H116" s="7">
        <v>0</v>
      </c>
      <c r="I116" s="7">
        <v>1</v>
      </c>
      <c r="J116" s="7">
        <v>0</v>
      </c>
      <c r="K116" s="7">
        <v>0</v>
      </c>
      <c r="L116" s="7" t="str" cm="1">
        <f t="array" ref="L116">_xlfn.IFS(G116=1,G$1,H116=1,H$1,I116=1,I$1,J116=1,J$1,K116=1,K$1)</f>
        <v>Together</v>
      </c>
      <c r="M116" s="7">
        <v>0</v>
      </c>
      <c r="N116" s="7">
        <v>1</v>
      </c>
      <c r="O116" s="7">
        <v>0</v>
      </c>
      <c r="P116" s="7">
        <v>0</v>
      </c>
      <c r="Q116" s="7" t="str" cm="1">
        <f t="array" ref="Q116">_xlfn.IFS(M116=1,M$1,N116=1,N$1,O116=1,O$1,P116=1,P$1)</f>
        <v>Graduate</v>
      </c>
      <c r="R116" t="s">
        <v>41</v>
      </c>
      <c r="S116" s="7">
        <v>51</v>
      </c>
      <c r="T116" s="7">
        <v>38</v>
      </c>
      <c r="U116" s="7">
        <v>15</v>
      </c>
      <c r="V116" s="7">
        <v>120</v>
      </c>
      <c r="W116" s="7">
        <v>23</v>
      </c>
      <c r="X116" s="7">
        <v>15</v>
      </c>
      <c r="Y116" s="7">
        <v>143</v>
      </c>
      <c r="Z116" s="7">
        <v>68</v>
      </c>
      <c r="AA116" s="7">
        <v>2</v>
      </c>
      <c r="AB116" s="7">
        <v>1</v>
      </c>
      <c r="AC116" s="7">
        <v>1</v>
      </c>
      <c r="AD116" s="7">
        <v>2</v>
      </c>
      <c r="AE116" s="7">
        <v>8</v>
      </c>
      <c r="AF116" s="7">
        <v>0</v>
      </c>
      <c r="AG116" s="7">
        <v>0</v>
      </c>
      <c r="AH116" s="7">
        <v>0</v>
      </c>
      <c r="AI116" s="7">
        <v>0</v>
      </c>
      <c r="AJ116" s="7">
        <v>0</v>
      </c>
      <c r="AK116" s="7">
        <v>0</v>
      </c>
      <c r="AL116" s="7">
        <v>1</v>
      </c>
      <c r="AM116" s="8">
        <v>43501</v>
      </c>
      <c r="AO116">
        <f t="shared" si="17"/>
        <v>0</v>
      </c>
      <c r="AP116">
        <f t="shared" si="18"/>
        <v>0</v>
      </c>
      <c r="AQ116">
        <f t="shared" si="19"/>
        <v>0</v>
      </c>
      <c r="AR116">
        <f t="shared" si="20"/>
        <v>0</v>
      </c>
      <c r="AS116">
        <f t="shared" si="21"/>
        <v>0</v>
      </c>
      <c r="AU116">
        <f t="shared" si="30"/>
        <v>0</v>
      </c>
      <c r="AV116">
        <f t="shared" si="30"/>
        <v>0</v>
      </c>
      <c r="AW116">
        <f t="shared" si="30"/>
        <v>0</v>
      </c>
      <c r="AX116">
        <f t="shared" si="30"/>
        <v>0</v>
      </c>
      <c r="AY116">
        <f t="shared" si="30"/>
        <v>0</v>
      </c>
      <c r="BA116">
        <f t="shared" si="31"/>
        <v>0</v>
      </c>
      <c r="BB116">
        <f t="shared" si="32"/>
        <v>0</v>
      </c>
      <c r="BC116">
        <f t="shared" si="33"/>
        <v>0</v>
      </c>
      <c r="BD116">
        <f t="shared" si="34"/>
        <v>0</v>
      </c>
    </row>
    <row r="117" spans="1:56" x14ac:dyDescent="0.3">
      <c r="A117" s="7">
        <v>1906</v>
      </c>
      <c r="B117" s="6">
        <v>124401</v>
      </c>
      <c r="C117" s="7">
        <v>0</v>
      </c>
      <c r="D117" s="7">
        <v>0</v>
      </c>
      <c r="E117" s="7">
        <f t="shared" si="35"/>
        <v>0</v>
      </c>
      <c r="F117" s="7">
        <v>41</v>
      </c>
      <c r="G117" s="7">
        <v>0</v>
      </c>
      <c r="H117" s="7">
        <v>0</v>
      </c>
      <c r="I117" s="7">
        <v>1</v>
      </c>
      <c r="J117" s="7">
        <v>0</v>
      </c>
      <c r="K117" s="7">
        <v>0</v>
      </c>
      <c r="L117" s="7" t="str" cm="1">
        <f t="array" ref="L117">_xlfn.IFS(G117=1,G$1,H117=1,H$1,I117=1,I$1,J117=1,J$1,K117=1,K$1)</f>
        <v>Together</v>
      </c>
      <c r="M117" s="7">
        <v>0</v>
      </c>
      <c r="N117" s="7">
        <v>0</v>
      </c>
      <c r="O117" s="7">
        <v>1</v>
      </c>
      <c r="P117" s="7">
        <v>0</v>
      </c>
      <c r="Q117" s="7" t="str" cm="1">
        <f t="array" ref="Q117">_xlfn.IFS(M117=1,M$1,N117=1,N$1,O117=1,O$1,P117=1,P$1)</f>
        <v>Master</v>
      </c>
      <c r="R117" t="s">
        <v>39</v>
      </c>
      <c r="S117" s="7">
        <v>98</v>
      </c>
      <c r="T117" s="7">
        <v>372</v>
      </c>
      <c r="U117" s="7">
        <v>143</v>
      </c>
      <c r="V117" s="7">
        <v>1106</v>
      </c>
      <c r="W117" s="7">
        <v>51</v>
      </c>
      <c r="X117" s="7">
        <v>122</v>
      </c>
      <c r="Y117" s="7">
        <v>586</v>
      </c>
      <c r="Z117" s="7">
        <v>1208</v>
      </c>
      <c r="AA117" s="7">
        <v>3</v>
      </c>
      <c r="AB117" s="7">
        <v>6</v>
      </c>
      <c r="AC117" s="7">
        <v>1</v>
      </c>
      <c r="AD117" s="7">
        <v>6</v>
      </c>
      <c r="AE117" s="7">
        <v>8</v>
      </c>
      <c r="AF117" s="7">
        <v>0</v>
      </c>
      <c r="AG117" s="7">
        <v>0</v>
      </c>
      <c r="AH117" s="7">
        <v>0</v>
      </c>
      <c r="AI117" s="7">
        <v>0</v>
      </c>
      <c r="AJ117" s="7">
        <v>0</v>
      </c>
      <c r="AK117" s="7">
        <v>0</v>
      </c>
      <c r="AL117" s="7">
        <v>0</v>
      </c>
      <c r="AM117" s="8">
        <v>43501</v>
      </c>
      <c r="AO117">
        <f t="shared" si="17"/>
        <v>0</v>
      </c>
      <c r="AP117">
        <f t="shared" si="18"/>
        <v>0</v>
      </c>
      <c r="AQ117">
        <f t="shared" si="19"/>
        <v>0</v>
      </c>
      <c r="AR117">
        <f t="shared" si="20"/>
        <v>0</v>
      </c>
      <c r="AS117">
        <f t="shared" si="21"/>
        <v>0</v>
      </c>
      <c r="AU117">
        <f t="shared" si="30"/>
        <v>0</v>
      </c>
      <c r="AV117">
        <f t="shared" si="30"/>
        <v>0</v>
      </c>
      <c r="AW117">
        <f t="shared" si="30"/>
        <v>0</v>
      </c>
      <c r="AX117">
        <f t="shared" si="30"/>
        <v>0</v>
      </c>
      <c r="AY117">
        <f t="shared" si="30"/>
        <v>0</v>
      </c>
      <c r="BA117">
        <f t="shared" si="31"/>
        <v>0</v>
      </c>
      <c r="BB117">
        <f t="shared" si="32"/>
        <v>0</v>
      </c>
      <c r="BC117">
        <f t="shared" si="33"/>
        <v>0</v>
      </c>
      <c r="BD117">
        <f t="shared" si="34"/>
        <v>0</v>
      </c>
    </row>
    <row r="118" spans="1:56" x14ac:dyDescent="0.3">
      <c r="A118" s="7">
        <v>2568</v>
      </c>
      <c r="B118" s="6">
        <v>113724</v>
      </c>
      <c r="C118" s="7">
        <v>1</v>
      </c>
      <c r="D118" s="7">
        <v>0</v>
      </c>
      <c r="E118" s="7">
        <f t="shared" si="35"/>
        <v>1</v>
      </c>
      <c r="F118" s="7">
        <v>32</v>
      </c>
      <c r="G118" s="7">
        <v>0</v>
      </c>
      <c r="H118" s="7">
        <v>0</v>
      </c>
      <c r="I118" s="7">
        <v>1</v>
      </c>
      <c r="J118" s="7">
        <v>0</v>
      </c>
      <c r="K118" s="7">
        <v>0</v>
      </c>
      <c r="L118" s="7" t="str" cm="1">
        <f t="array" ref="L118">_xlfn.IFS(G118=1,G$1,H118=1,H$1,I118=1,I$1,J118=1,J$1,K118=1,K$1)</f>
        <v>Together</v>
      </c>
      <c r="M118" s="7">
        <v>1</v>
      </c>
      <c r="N118" s="7">
        <v>0</v>
      </c>
      <c r="O118" s="7">
        <v>0</v>
      </c>
      <c r="P118" s="7">
        <v>0</v>
      </c>
      <c r="Q118" s="7" t="str" cm="1">
        <f t="array" ref="Q118">_xlfn.IFS(M118=1,M$1,N118=1,N$1,O118=1,O$1,P118=1,P$1)</f>
        <v>Basic</v>
      </c>
      <c r="R118" t="s">
        <v>42</v>
      </c>
      <c r="S118" s="7">
        <v>43</v>
      </c>
      <c r="T118" s="7">
        <v>17</v>
      </c>
      <c r="U118" s="7">
        <v>58</v>
      </c>
      <c r="V118" s="7">
        <v>41</v>
      </c>
      <c r="W118" s="7">
        <v>17</v>
      </c>
      <c r="X118" s="7">
        <v>124</v>
      </c>
      <c r="Y118" s="7">
        <v>224</v>
      </c>
      <c r="Z118" s="7">
        <v>33</v>
      </c>
      <c r="AA118" s="7">
        <v>1</v>
      </c>
      <c r="AB118" s="7">
        <v>2</v>
      </c>
      <c r="AC118" s="7">
        <v>0</v>
      </c>
      <c r="AD118" s="7">
        <v>2</v>
      </c>
      <c r="AE118" s="7">
        <v>9</v>
      </c>
      <c r="AF118" s="7">
        <v>1</v>
      </c>
      <c r="AG118" s="7">
        <v>0</v>
      </c>
      <c r="AH118" s="7">
        <v>0</v>
      </c>
      <c r="AI118" s="7">
        <v>0</v>
      </c>
      <c r="AJ118" s="7">
        <v>0</v>
      </c>
      <c r="AK118" s="7">
        <v>0</v>
      </c>
      <c r="AL118" s="7">
        <v>0</v>
      </c>
      <c r="AM118" s="8">
        <v>43501</v>
      </c>
      <c r="AO118">
        <f t="shared" si="17"/>
        <v>0</v>
      </c>
      <c r="AP118">
        <f t="shared" si="18"/>
        <v>0</v>
      </c>
      <c r="AQ118">
        <f t="shared" si="19"/>
        <v>0</v>
      </c>
      <c r="AR118">
        <f t="shared" si="20"/>
        <v>0</v>
      </c>
      <c r="AS118">
        <f t="shared" si="21"/>
        <v>0</v>
      </c>
      <c r="AU118">
        <f t="shared" si="30"/>
        <v>0</v>
      </c>
      <c r="AV118">
        <f t="shared" si="30"/>
        <v>0</v>
      </c>
      <c r="AW118">
        <f t="shared" si="30"/>
        <v>0</v>
      </c>
      <c r="AX118">
        <f t="shared" si="30"/>
        <v>0</v>
      </c>
      <c r="AY118">
        <f t="shared" si="30"/>
        <v>0</v>
      </c>
      <c r="BA118">
        <f t="shared" si="31"/>
        <v>0</v>
      </c>
      <c r="BB118">
        <f t="shared" si="32"/>
        <v>0</v>
      </c>
      <c r="BC118">
        <f t="shared" si="33"/>
        <v>0</v>
      </c>
      <c r="BD118">
        <f t="shared" si="34"/>
        <v>0</v>
      </c>
    </row>
    <row r="119" spans="1:56" x14ac:dyDescent="0.3">
      <c r="A119" s="7">
        <v>1973</v>
      </c>
      <c r="B119" s="6">
        <v>142021</v>
      </c>
      <c r="C119" s="7">
        <v>1</v>
      </c>
      <c r="D119" s="7">
        <v>0</v>
      </c>
      <c r="E119" s="7">
        <f t="shared" si="35"/>
        <v>1</v>
      </c>
      <c r="F119" s="7">
        <v>39</v>
      </c>
      <c r="G119" s="7">
        <v>0</v>
      </c>
      <c r="H119" s="7">
        <v>0</v>
      </c>
      <c r="I119" s="7">
        <v>1</v>
      </c>
      <c r="J119" s="7">
        <v>0</v>
      </c>
      <c r="K119" s="7">
        <v>0</v>
      </c>
      <c r="L119" s="7" t="str" cm="1">
        <f t="array" ref="L119">_xlfn.IFS(G119=1,G$1,H119=1,H$1,I119=1,I$1,J119=1,J$1,K119=1,K$1)</f>
        <v>Together</v>
      </c>
      <c r="M119" s="7">
        <v>0</v>
      </c>
      <c r="N119" s="7">
        <v>0</v>
      </c>
      <c r="O119" s="7">
        <v>1</v>
      </c>
      <c r="P119" s="7">
        <v>0</v>
      </c>
      <c r="Q119" s="7" t="str" cm="1">
        <f t="array" ref="Q119">_xlfn.IFS(M119=1,M$1,N119=1,N$1,O119=1,O$1,P119=1,P$1)</f>
        <v>Master</v>
      </c>
      <c r="R119" t="s">
        <v>43</v>
      </c>
      <c r="S119" s="7">
        <v>34</v>
      </c>
      <c r="T119" s="7">
        <v>1328</v>
      </c>
      <c r="U119" s="7">
        <v>17</v>
      </c>
      <c r="V119" s="7">
        <v>460</v>
      </c>
      <c r="W119" s="7">
        <v>24</v>
      </c>
      <c r="X119" s="7">
        <v>17</v>
      </c>
      <c r="Y119" s="7">
        <v>91</v>
      </c>
      <c r="Z119" s="7">
        <v>1754</v>
      </c>
      <c r="AA119" s="7">
        <v>5</v>
      </c>
      <c r="AB119" s="7">
        <v>10</v>
      </c>
      <c r="AC119" s="7">
        <v>1</v>
      </c>
      <c r="AD119" s="7">
        <v>6</v>
      </c>
      <c r="AE119" s="7">
        <v>9</v>
      </c>
      <c r="AF119" s="7">
        <v>1</v>
      </c>
      <c r="AG119" s="7">
        <v>0</v>
      </c>
      <c r="AH119" s="7">
        <v>0</v>
      </c>
      <c r="AI119" s="7">
        <v>0</v>
      </c>
      <c r="AJ119" s="7">
        <v>0</v>
      </c>
      <c r="AK119" s="7">
        <v>0</v>
      </c>
      <c r="AL119" s="7">
        <v>0</v>
      </c>
      <c r="AM119" s="8">
        <v>43501</v>
      </c>
      <c r="AO119">
        <f t="shared" si="17"/>
        <v>0</v>
      </c>
      <c r="AP119">
        <f t="shared" si="18"/>
        <v>0</v>
      </c>
      <c r="AQ119">
        <f t="shared" si="19"/>
        <v>0</v>
      </c>
      <c r="AR119">
        <f t="shared" si="20"/>
        <v>0</v>
      </c>
      <c r="AS119">
        <f t="shared" si="21"/>
        <v>0</v>
      </c>
      <c r="AU119">
        <f t="shared" si="30"/>
        <v>0</v>
      </c>
      <c r="AV119">
        <f t="shared" si="30"/>
        <v>0</v>
      </c>
      <c r="AW119">
        <f t="shared" si="30"/>
        <v>0</v>
      </c>
      <c r="AX119">
        <f t="shared" si="30"/>
        <v>0</v>
      </c>
      <c r="AY119">
        <f t="shared" si="30"/>
        <v>0</v>
      </c>
      <c r="BA119">
        <f t="shared" si="31"/>
        <v>0</v>
      </c>
      <c r="BB119">
        <f t="shared" si="32"/>
        <v>0</v>
      </c>
      <c r="BC119">
        <f t="shared" si="33"/>
        <v>0</v>
      </c>
      <c r="BD119">
        <f t="shared" si="34"/>
        <v>0</v>
      </c>
    </row>
    <row r="120" spans="1:56" x14ac:dyDescent="0.3">
      <c r="A120" s="7">
        <v>2449</v>
      </c>
      <c r="B120" s="6">
        <v>194871</v>
      </c>
      <c r="C120" s="7">
        <v>0</v>
      </c>
      <c r="D120" s="7">
        <v>2</v>
      </c>
      <c r="E120" s="7">
        <f t="shared" si="35"/>
        <v>2</v>
      </c>
      <c r="F120" s="7">
        <v>51</v>
      </c>
      <c r="G120" s="7">
        <v>0</v>
      </c>
      <c r="H120" s="7">
        <v>1</v>
      </c>
      <c r="I120" s="7">
        <v>0</v>
      </c>
      <c r="J120" s="7">
        <v>0</v>
      </c>
      <c r="K120" s="7">
        <v>0</v>
      </c>
      <c r="L120" s="7" t="str" cm="1">
        <f t="array" ref="L120">_xlfn.IFS(G120=1,G$1,H120=1,H$1,I120=1,I$1,J120=1,J$1,K120=1,K$1)</f>
        <v>Married</v>
      </c>
      <c r="M120" s="7">
        <v>0</v>
      </c>
      <c r="N120" s="7">
        <v>0</v>
      </c>
      <c r="O120" s="7">
        <v>0</v>
      </c>
      <c r="P120" s="7">
        <v>1</v>
      </c>
      <c r="Q120" s="7" t="str" cm="1">
        <f t="array" ref="Q120">_xlfn.IFS(M120=1,M$1,N120=1,N$1,O120=1,O$1,P120=1,P$1)</f>
        <v>PhD</v>
      </c>
      <c r="R120" t="s">
        <v>41</v>
      </c>
      <c r="S120" s="7">
        <v>99</v>
      </c>
      <c r="T120" s="7">
        <v>347</v>
      </c>
      <c r="U120" s="7">
        <v>49</v>
      </c>
      <c r="V120" s="7">
        <v>1136</v>
      </c>
      <c r="W120" s="7">
        <v>386</v>
      </c>
      <c r="X120" s="7">
        <v>0</v>
      </c>
      <c r="Y120" s="7">
        <v>296</v>
      </c>
      <c r="Z120" s="7">
        <v>1623</v>
      </c>
      <c r="AA120" s="7">
        <v>1</v>
      </c>
      <c r="AB120" s="7">
        <v>8</v>
      </c>
      <c r="AC120" s="7">
        <v>5</v>
      </c>
      <c r="AD120" s="7">
        <v>4</v>
      </c>
      <c r="AE120" s="7">
        <v>7</v>
      </c>
      <c r="AF120" s="7">
        <v>0</v>
      </c>
      <c r="AG120" s="7">
        <v>1</v>
      </c>
      <c r="AH120" s="7">
        <v>1</v>
      </c>
      <c r="AI120" s="7">
        <v>0</v>
      </c>
      <c r="AJ120" s="7">
        <v>0</v>
      </c>
      <c r="AK120" s="7">
        <v>0</v>
      </c>
      <c r="AL120" s="7">
        <v>1</v>
      </c>
      <c r="AM120" s="8">
        <v>43502</v>
      </c>
      <c r="AO120">
        <f t="shared" si="17"/>
        <v>0</v>
      </c>
      <c r="AP120">
        <f t="shared" si="18"/>
        <v>1</v>
      </c>
      <c r="AQ120">
        <f t="shared" si="19"/>
        <v>0</v>
      </c>
      <c r="AR120">
        <f t="shared" si="20"/>
        <v>0</v>
      </c>
      <c r="AS120">
        <f t="shared" si="21"/>
        <v>0</v>
      </c>
      <c r="AU120">
        <f t="shared" si="30"/>
        <v>0</v>
      </c>
      <c r="AV120">
        <f t="shared" si="30"/>
        <v>0</v>
      </c>
      <c r="AW120">
        <f t="shared" si="30"/>
        <v>0</v>
      </c>
      <c r="AX120">
        <f t="shared" si="30"/>
        <v>0</v>
      </c>
      <c r="AY120">
        <f t="shared" si="30"/>
        <v>0</v>
      </c>
      <c r="BA120">
        <f t="shared" si="31"/>
        <v>0</v>
      </c>
      <c r="BB120">
        <f t="shared" si="32"/>
        <v>0</v>
      </c>
      <c r="BC120">
        <f t="shared" si="33"/>
        <v>0</v>
      </c>
      <c r="BD120">
        <f t="shared" si="34"/>
        <v>0</v>
      </c>
    </row>
    <row r="121" spans="1:56" x14ac:dyDescent="0.3">
      <c r="A121" s="7">
        <v>2528</v>
      </c>
      <c r="B121" s="6">
        <v>163943</v>
      </c>
      <c r="C121" s="7">
        <v>0</v>
      </c>
      <c r="D121" s="7">
        <v>1</v>
      </c>
      <c r="E121" s="7">
        <f t="shared" si="35"/>
        <v>1</v>
      </c>
      <c r="F121" s="7">
        <v>64</v>
      </c>
      <c r="G121" s="7">
        <v>0</v>
      </c>
      <c r="H121" s="7">
        <v>1</v>
      </c>
      <c r="I121" s="7">
        <v>0</v>
      </c>
      <c r="J121" s="7">
        <v>0</v>
      </c>
      <c r="K121" s="7">
        <v>0</v>
      </c>
      <c r="L121" s="7" t="str" cm="1">
        <f t="array" ref="L121">_xlfn.IFS(G121=1,G$1,H121=1,H$1,I121=1,I$1,J121=1,J$1,K121=1,K$1)</f>
        <v>Married</v>
      </c>
      <c r="M121" s="7">
        <v>0</v>
      </c>
      <c r="N121" s="7">
        <v>1</v>
      </c>
      <c r="O121" s="7">
        <v>0</v>
      </c>
      <c r="P121" s="7">
        <v>0</v>
      </c>
      <c r="Q121" s="7" t="str" cm="1">
        <f t="array" ref="Q121">_xlfn.IFS(M121=1,M$1,N121=1,N$1,O121=1,O$1,P121=1,P$1)</f>
        <v>Graduate</v>
      </c>
      <c r="R121" t="s">
        <v>44</v>
      </c>
      <c r="S121" s="7">
        <v>50</v>
      </c>
      <c r="T121" s="7">
        <v>1085</v>
      </c>
      <c r="U121" s="7">
        <v>472</v>
      </c>
      <c r="V121" s="7">
        <v>944</v>
      </c>
      <c r="W121" s="7">
        <v>33</v>
      </c>
      <c r="X121" s="7">
        <v>249</v>
      </c>
      <c r="Y121" s="7">
        <v>54</v>
      </c>
      <c r="Z121" s="7">
        <v>2728</v>
      </c>
      <c r="AA121" s="7">
        <v>1</v>
      </c>
      <c r="AB121" s="7">
        <v>6</v>
      </c>
      <c r="AC121" s="7">
        <v>4</v>
      </c>
      <c r="AD121" s="7">
        <v>6</v>
      </c>
      <c r="AE121" s="7">
        <v>5</v>
      </c>
      <c r="AF121" s="7">
        <v>0</v>
      </c>
      <c r="AG121" s="7">
        <v>0</v>
      </c>
      <c r="AH121" s="7">
        <v>0</v>
      </c>
      <c r="AI121" s="7">
        <v>0</v>
      </c>
      <c r="AJ121" s="7">
        <v>0</v>
      </c>
      <c r="AK121" s="7">
        <v>0</v>
      </c>
      <c r="AL121" s="7">
        <v>0</v>
      </c>
      <c r="AM121" s="8">
        <v>43503</v>
      </c>
      <c r="AO121">
        <f t="shared" si="17"/>
        <v>0</v>
      </c>
      <c r="AP121">
        <f t="shared" si="18"/>
        <v>0</v>
      </c>
      <c r="AQ121">
        <f t="shared" si="19"/>
        <v>0</v>
      </c>
      <c r="AR121">
        <f t="shared" si="20"/>
        <v>0</v>
      </c>
      <c r="AS121">
        <f t="shared" si="21"/>
        <v>0</v>
      </c>
      <c r="AU121">
        <f t="shared" si="30"/>
        <v>0</v>
      </c>
      <c r="AV121">
        <f t="shared" si="30"/>
        <v>0</v>
      </c>
      <c r="AW121">
        <f t="shared" si="30"/>
        <v>0</v>
      </c>
      <c r="AX121">
        <f t="shared" si="30"/>
        <v>0</v>
      </c>
      <c r="AY121">
        <f t="shared" si="30"/>
        <v>0</v>
      </c>
      <c r="BA121">
        <f t="shared" si="31"/>
        <v>0</v>
      </c>
      <c r="BB121">
        <f t="shared" si="32"/>
        <v>0</v>
      </c>
      <c r="BC121">
        <f t="shared" si="33"/>
        <v>0</v>
      </c>
      <c r="BD121">
        <f t="shared" si="34"/>
        <v>0</v>
      </c>
    </row>
    <row r="122" spans="1:56" x14ac:dyDescent="0.3">
      <c r="A122" s="7">
        <v>3097</v>
      </c>
      <c r="B122" s="6">
        <v>165220</v>
      </c>
      <c r="C122" s="7">
        <v>0</v>
      </c>
      <c r="D122" s="7">
        <v>0</v>
      </c>
      <c r="E122" s="7">
        <f t="shared" si="35"/>
        <v>0</v>
      </c>
      <c r="F122" s="7">
        <v>55</v>
      </c>
      <c r="G122" s="7">
        <v>0</v>
      </c>
      <c r="H122" s="7">
        <v>0</v>
      </c>
      <c r="I122" s="7">
        <v>1</v>
      </c>
      <c r="J122" s="7">
        <v>0</v>
      </c>
      <c r="K122" s="7">
        <v>0</v>
      </c>
      <c r="L122" s="7" t="str" cm="1">
        <f t="array" ref="L122">_xlfn.IFS(G122=1,G$1,H122=1,H$1,I122=1,I$1,J122=1,J$1,K122=1,K$1)</f>
        <v>Together</v>
      </c>
      <c r="M122" s="7">
        <v>0</v>
      </c>
      <c r="N122" s="7">
        <v>0</v>
      </c>
      <c r="O122" s="7">
        <v>0</v>
      </c>
      <c r="P122" s="7">
        <v>1</v>
      </c>
      <c r="Q122" s="7" t="str" cm="1">
        <f t="array" ref="Q122">_xlfn.IFS(M122=1,M$1,N122=1,N$1,O122=1,O$1,P122=1,P$1)</f>
        <v>PhD</v>
      </c>
      <c r="R122" t="s">
        <v>41</v>
      </c>
      <c r="S122" s="7">
        <v>3</v>
      </c>
      <c r="T122" s="7">
        <v>2255</v>
      </c>
      <c r="U122" s="7">
        <v>160</v>
      </c>
      <c r="V122" s="7">
        <v>740</v>
      </c>
      <c r="W122" s="7">
        <v>0</v>
      </c>
      <c r="X122" s="7">
        <v>63</v>
      </c>
      <c r="Y122" s="7">
        <v>30</v>
      </c>
      <c r="Z122" s="7">
        <v>3187</v>
      </c>
      <c r="AA122" s="7">
        <v>4</v>
      </c>
      <c r="AB122" s="7">
        <v>8</v>
      </c>
      <c r="AC122" s="7">
        <v>4</v>
      </c>
      <c r="AD122" s="7">
        <v>7</v>
      </c>
      <c r="AE122" s="7">
        <v>6</v>
      </c>
      <c r="AF122" s="7">
        <v>0</v>
      </c>
      <c r="AG122" s="7">
        <v>0</v>
      </c>
      <c r="AH122" s="7">
        <v>0</v>
      </c>
      <c r="AI122" s="7">
        <v>0</v>
      </c>
      <c r="AJ122" s="7">
        <v>0</v>
      </c>
      <c r="AK122" s="7">
        <v>0</v>
      </c>
      <c r="AL122" s="7">
        <v>1</v>
      </c>
      <c r="AM122" s="8">
        <v>43504</v>
      </c>
      <c r="AO122">
        <f t="shared" si="17"/>
        <v>0</v>
      </c>
      <c r="AP122">
        <f t="shared" si="18"/>
        <v>0</v>
      </c>
      <c r="AQ122">
        <f t="shared" si="19"/>
        <v>0</v>
      </c>
      <c r="AR122">
        <f t="shared" si="20"/>
        <v>0</v>
      </c>
      <c r="AS122">
        <f t="shared" si="21"/>
        <v>0</v>
      </c>
      <c r="AU122">
        <f t="shared" si="30"/>
        <v>0</v>
      </c>
      <c r="AV122">
        <f t="shared" si="30"/>
        <v>0</v>
      </c>
      <c r="AW122">
        <f t="shared" si="30"/>
        <v>0</v>
      </c>
      <c r="AX122">
        <f t="shared" si="30"/>
        <v>0</v>
      </c>
      <c r="AY122">
        <f t="shared" si="30"/>
        <v>0</v>
      </c>
      <c r="BA122">
        <f t="shared" si="31"/>
        <v>0</v>
      </c>
      <c r="BB122">
        <f t="shared" si="32"/>
        <v>0</v>
      </c>
      <c r="BC122">
        <f t="shared" si="33"/>
        <v>0</v>
      </c>
      <c r="BD122">
        <f t="shared" si="34"/>
        <v>0</v>
      </c>
    </row>
    <row r="123" spans="1:56" x14ac:dyDescent="0.3">
      <c r="A123" s="7">
        <v>2418</v>
      </c>
      <c r="B123" s="6">
        <v>121645</v>
      </c>
      <c r="C123" s="7">
        <v>1</v>
      </c>
      <c r="D123" s="7">
        <v>0</v>
      </c>
      <c r="E123" s="7">
        <f t="shared" si="35"/>
        <v>1</v>
      </c>
      <c r="F123" s="7">
        <v>41</v>
      </c>
      <c r="G123" s="7">
        <v>0</v>
      </c>
      <c r="H123" s="7">
        <v>0</v>
      </c>
      <c r="I123" s="7">
        <v>1</v>
      </c>
      <c r="J123" s="7">
        <v>0</v>
      </c>
      <c r="K123" s="7">
        <v>0</v>
      </c>
      <c r="L123" s="7" t="str" cm="1">
        <f t="array" ref="L123">_xlfn.IFS(G123=1,G$1,H123=1,H$1,I123=1,I$1,J123=1,J$1,K123=1,K$1)</f>
        <v>Together</v>
      </c>
      <c r="M123" s="7">
        <v>0</v>
      </c>
      <c r="N123" s="7">
        <v>1</v>
      </c>
      <c r="O123" s="7">
        <v>0</v>
      </c>
      <c r="P123" s="7">
        <v>0</v>
      </c>
      <c r="Q123" s="7" t="str" cm="1">
        <f t="array" ref="Q123">_xlfn.IFS(M123=1,M$1,N123=1,N$1,O123=1,O$1,P123=1,P$1)</f>
        <v>Graduate</v>
      </c>
      <c r="R123" t="s">
        <v>42</v>
      </c>
      <c r="S123" s="7">
        <v>75</v>
      </c>
      <c r="T123" s="7">
        <v>79</v>
      </c>
      <c r="U123" s="7">
        <v>0</v>
      </c>
      <c r="V123" s="7">
        <v>129</v>
      </c>
      <c r="W123" s="7">
        <v>22</v>
      </c>
      <c r="X123" s="7">
        <v>28</v>
      </c>
      <c r="Y123" s="7">
        <v>107</v>
      </c>
      <c r="Z123" s="7">
        <v>152</v>
      </c>
      <c r="AA123" s="7">
        <v>3</v>
      </c>
      <c r="AB123" s="7">
        <v>3</v>
      </c>
      <c r="AC123" s="7">
        <v>0</v>
      </c>
      <c r="AD123" s="7">
        <v>3</v>
      </c>
      <c r="AE123" s="7">
        <v>9</v>
      </c>
      <c r="AF123" s="7">
        <v>0</v>
      </c>
      <c r="AG123" s="7">
        <v>0</v>
      </c>
      <c r="AH123" s="7">
        <v>0</v>
      </c>
      <c r="AI123" s="7">
        <v>0</v>
      </c>
      <c r="AJ123" s="7">
        <v>0</v>
      </c>
      <c r="AK123" s="7">
        <v>0</v>
      </c>
      <c r="AL123" s="7">
        <v>1</v>
      </c>
      <c r="AM123" s="8">
        <v>43504</v>
      </c>
      <c r="AO123">
        <f t="shared" si="17"/>
        <v>0</v>
      </c>
      <c r="AP123">
        <f t="shared" si="18"/>
        <v>0</v>
      </c>
      <c r="AQ123">
        <f t="shared" si="19"/>
        <v>0</v>
      </c>
      <c r="AR123">
        <f t="shared" si="20"/>
        <v>0</v>
      </c>
      <c r="AS123">
        <f t="shared" si="21"/>
        <v>0</v>
      </c>
      <c r="AU123">
        <f t="shared" si="30"/>
        <v>0</v>
      </c>
      <c r="AV123">
        <f t="shared" si="30"/>
        <v>0</v>
      </c>
      <c r="AW123">
        <f t="shared" si="30"/>
        <v>0</v>
      </c>
      <c r="AX123">
        <f t="shared" si="30"/>
        <v>0</v>
      </c>
      <c r="AY123">
        <f t="shared" si="30"/>
        <v>0</v>
      </c>
      <c r="BA123">
        <f t="shared" si="31"/>
        <v>0</v>
      </c>
      <c r="BB123">
        <f t="shared" si="32"/>
        <v>0</v>
      </c>
      <c r="BC123">
        <f t="shared" si="33"/>
        <v>0</v>
      </c>
      <c r="BD123">
        <f t="shared" si="34"/>
        <v>0</v>
      </c>
    </row>
    <row r="124" spans="1:56" x14ac:dyDescent="0.3">
      <c r="A124" s="7">
        <v>2303</v>
      </c>
      <c r="B124" s="6">
        <v>137774</v>
      </c>
      <c r="C124" s="7">
        <v>2</v>
      </c>
      <c r="D124" s="7">
        <v>0</v>
      </c>
      <c r="E124" s="7">
        <f t="shared" si="35"/>
        <v>2</v>
      </c>
      <c r="F124" s="7">
        <v>43</v>
      </c>
      <c r="G124" s="7">
        <v>0</v>
      </c>
      <c r="H124" s="7">
        <v>0</v>
      </c>
      <c r="I124" s="7">
        <v>0</v>
      </c>
      <c r="J124" s="7">
        <v>1</v>
      </c>
      <c r="K124" s="7">
        <v>0</v>
      </c>
      <c r="L124" s="7" t="str" cm="1">
        <f t="array" ref="L124">_xlfn.IFS(G124=1,G$1,H124=1,H$1,I124=1,I$1,J124=1,J$1,K124=1,K$1)</f>
        <v>Single</v>
      </c>
      <c r="M124" s="7">
        <v>0</v>
      </c>
      <c r="N124" s="7">
        <v>1</v>
      </c>
      <c r="O124" s="7">
        <v>0</v>
      </c>
      <c r="P124" s="7">
        <v>0</v>
      </c>
      <c r="Q124" s="7" t="str" cm="1">
        <f t="array" ref="Q124">_xlfn.IFS(M124=1,M$1,N124=1,N$1,O124=1,O$1,P124=1,P$1)</f>
        <v>Graduate</v>
      </c>
      <c r="R124" t="s">
        <v>43</v>
      </c>
      <c r="S124" s="7">
        <v>28</v>
      </c>
      <c r="T124" s="7">
        <v>631</v>
      </c>
      <c r="U124" s="7">
        <v>29</v>
      </c>
      <c r="V124" s="7">
        <v>390</v>
      </c>
      <c r="W124" s="7">
        <v>26</v>
      </c>
      <c r="X124" s="7">
        <v>7</v>
      </c>
      <c r="Y124" s="7">
        <v>642</v>
      </c>
      <c r="Z124" s="7">
        <v>441</v>
      </c>
      <c r="AA124" s="7">
        <v>4</v>
      </c>
      <c r="AB124" s="7">
        <v>7</v>
      </c>
      <c r="AC124" s="7">
        <v>2</v>
      </c>
      <c r="AD124" s="7">
        <v>3</v>
      </c>
      <c r="AE124" s="7">
        <v>9</v>
      </c>
      <c r="AF124" s="7">
        <v>1</v>
      </c>
      <c r="AG124" s="7">
        <v>0</v>
      </c>
      <c r="AH124" s="7">
        <v>0</v>
      </c>
      <c r="AI124" s="7">
        <v>0</v>
      </c>
      <c r="AJ124" s="7">
        <v>0</v>
      </c>
      <c r="AK124" s="7">
        <v>1</v>
      </c>
      <c r="AL124" s="7">
        <v>1</v>
      </c>
      <c r="AM124" s="8">
        <v>43504</v>
      </c>
      <c r="AO124">
        <f t="shared" si="17"/>
        <v>0</v>
      </c>
      <c r="AP124">
        <f t="shared" si="18"/>
        <v>0</v>
      </c>
      <c r="AQ124">
        <f t="shared" si="19"/>
        <v>0</v>
      </c>
      <c r="AR124">
        <f t="shared" si="20"/>
        <v>0</v>
      </c>
      <c r="AS124">
        <f t="shared" si="21"/>
        <v>0</v>
      </c>
      <c r="AU124">
        <f t="shared" si="30"/>
        <v>0</v>
      </c>
      <c r="AV124">
        <f t="shared" si="30"/>
        <v>0</v>
      </c>
      <c r="AW124">
        <f t="shared" si="30"/>
        <v>0</v>
      </c>
      <c r="AX124">
        <f t="shared" si="30"/>
        <v>0</v>
      </c>
      <c r="AY124">
        <f t="shared" si="30"/>
        <v>0</v>
      </c>
      <c r="BA124">
        <f t="shared" si="31"/>
        <v>0</v>
      </c>
      <c r="BB124">
        <f t="shared" si="32"/>
        <v>1</v>
      </c>
      <c r="BC124">
        <f t="shared" si="33"/>
        <v>0</v>
      </c>
      <c r="BD124">
        <f t="shared" si="34"/>
        <v>0</v>
      </c>
    </row>
    <row r="125" spans="1:56" x14ac:dyDescent="0.3">
      <c r="A125" s="7">
        <v>2345</v>
      </c>
      <c r="B125" s="6">
        <v>175154</v>
      </c>
      <c r="C125" s="7">
        <v>0</v>
      </c>
      <c r="D125" s="7">
        <v>1</v>
      </c>
      <c r="E125" s="7">
        <f t="shared" si="35"/>
        <v>1</v>
      </c>
      <c r="F125" s="7">
        <v>62</v>
      </c>
      <c r="G125" s="7">
        <v>0</v>
      </c>
      <c r="H125" s="7">
        <v>0</v>
      </c>
      <c r="I125" s="7">
        <v>0</v>
      </c>
      <c r="J125" s="7">
        <v>1</v>
      </c>
      <c r="K125" s="7">
        <v>0</v>
      </c>
      <c r="L125" s="7" t="str" cm="1">
        <f t="array" ref="L125">_xlfn.IFS(G125=1,G$1,H125=1,H$1,I125=1,I$1,J125=1,J$1,K125=1,K$1)</f>
        <v>Single</v>
      </c>
      <c r="M125" s="7">
        <v>0</v>
      </c>
      <c r="N125" s="7">
        <v>0</v>
      </c>
      <c r="O125" s="7">
        <v>1</v>
      </c>
      <c r="P125" s="7">
        <v>0</v>
      </c>
      <c r="Q125" s="7" t="str" cm="1">
        <f t="array" ref="Q125">_xlfn.IFS(M125=1,M$1,N125=1,N$1,O125=1,O$1,P125=1,P$1)</f>
        <v>Master</v>
      </c>
      <c r="R125" t="s">
        <v>43</v>
      </c>
      <c r="S125" s="7">
        <v>79</v>
      </c>
      <c r="T125" s="7">
        <v>1266</v>
      </c>
      <c r="U125" s="7">
        <v>23</v>
      </c>
      <c r="V125" s="7">
        <v>478</v>
      </c>
      <c r="W125" s="7">
        <v>373</v>
      </c>
      <c r="X125" s="7">
        <v>333</v>
      </c>
      <c r="Y125" s="7">
        <v>191</v>
      </c>
      <c r="Z125" s="7">
        <v>2282</v>
      </c>
      <c r="AA125" s="7">
        <v>1</v>
      </c>
      <c r="AB125" s="7">
        <v>6</v>
      </c>
      <c r="AC125" s="7">
        <v>3</v>
      </c>
      <c r="AD125" s="7">
        <v>6</v>
      </c>
      <c r="AE125" s="7">
        <v>3</v>
      </c>
      <c r="AF125" s="7">
        <v>0</v>
      </c>
      <c r="AG125" s="7">
        <v>0</v>
      </c>
      <c r="AH125" s="7">
        <v>0</v>
      </c>
      <c r="AI125" s="7">
        <v>0</v>
      </c>
      <c r="AJ125" s="7">
        <v>0</v>
      </c>
      <c r="AK125" s="7">
        <v>0</v>
      </c>
      <c r="AL125" s="7">
        <v>1</v>
      </c>
      <c r="AM125" s="8">
        <v>43505</v>
      </c>
      <c r="AO125">
        <f t="shared" si="17"/>
        <v>0</v>
      </c>
      <c r="AP125">
        <f t="shared" si="18"/>
        <v>0</v>
      </c>
      <c r="AQ125">
        <f t="shared" si="19"/>
        <v>0</v>
      </c>
      <c r="AR125">
        <f t="shared" si="20"/>
        <v>0</v>
      </c>
      <c r="AS125">
        <f t="shared" si="21"/>
        <v>0</v>
      </c>
      <c r="AU125">
        <f t="shared" si="30"/>
        <v>0</v>
      </c>
      <c r="AV125">
        <f t="shared" si="30"/>
        <v>0</v>
      </c>
      <c r="AW125">
        <f t="shared" si="30"/>
        <v>0</v>
      </c>
      <c r="AX125">
        <f t="shared" si="30"/>
        <v>0</v>
      </c>
      <c r="AY125">
        <f t="shared" si="30"/>
        <v>0</v>
      </c>
      <c r="BA125">
        <f t="shared" si="31"/>
        <v>0</v>
      </c>
      <c r="BB125">
        <f t="shared" si="32"/>
        <v>0</v>
      </c>
      <c r="BC125">
        <f t="shared" si="33"/>
        <v>0</v>
      </c>
      <c r="BD125">
        <f t="shared" si="34"/>
        <v>0</v>
      </c>
    </row>
    <row r="126" spans="1:56" x14ac:dyDescent="0.3">
      <c r="A126" s="7">
        <v>1001</v>
      </c>
      <c r="B126" s="6">
        <v>158138</v>
      </c>
      <c r="C126" s="7">
        <v>0</v>
      </c>
      <c r="D126" s="7">
        <v>0</v>
      </c>
      <c r="E126" s="7">
        <f t="shared" si="35"/>
        <v>0</v>
      </c>
      <c r="F126" s="7">
        <v>63</v>
      </c>
      <c r="G126" s="7">
        <v>0</v>
      </c>
      <c r="H126" s="7">
        <v>0</v>
      </c>
      <c r="I126" s="7">
        <v>0</v>
      </c>
      <c r="J126" s="7">
        <v>1</v>
      </c>
      <c r="K126" s="7">
        <v>0</v>
      </c>
      <c r="L126" s="7" t="str" cm="1">
        <f t="array" ref="L126">_xlfn.IFS(G126=1,G$1,H126=1,H$1,I126=1,I$1,J126=1,J$1,K126=1,K$1)</f>
        <v>Single</v>
      </c>
      <c r="M126" s="7">
        <v>0</v>
      </c>
      <c r="N126" s="7">
        <v>1</v>
      </c>
      <c r="O126" s="7">
        <v>0</v>
      </c>
      <c r="P126" s="7">
        <v>0</v>
      </c>
      <c r="Q126" s="7" t="str" cm="1">
        <f t="array" ref="Q126">_xlfn.IFS(M126=1,M$1,N126=1,N$1,O126=1,O$1,P126=1,P$1)</f>
        <v>Graduate</v>
      </c>
      <c r="R126" t="s">
        <v>43</v>
      </c>
      <c r="S126" s="7">
        <v>58</v>
      </c>
      <c r="T126" s="7">
        <v>1727</v>
      </c>
      <c r="U126" s="7">
        <v>239</v>
      </c>
      <c r="V126" s="7">
        <v>1485</v>
      </c>
      <c r="W126" s="7">
        <v>468</v>
      </c>
      <c r="X126" s="7">
        <v>239</v>
      </c>
      <c r="Y126" s="7">
        <v>239</v>
      </c>
      <c r="Z126" s="7">
        <v>3920</v>
      </c>
      <c r="AA126" s="7">
        <v>3</v>
      </c>
      <c r="AB126" s="7">
        <v>8</v>
      </c>
      <c r="AC126" s="7">
        <v>10</v>
      </c>
      <c r="AD126" s="7">
        <v>4</v>
      </c>
      <c r="AE126" s="7">
        <v>7</v>
      </c>
      <c r="AF126" s="7">
        <v>0</v>
      </c>
      <c r="AG126" s="7">
        <v>0</v>
      </c>
      <c r="AH126" s="7">
        <v>0</v>
      </c>
      <c r="AI126" s="7">
        <v>0</v>
      </c>
      <c r="AJ126" s="7">
        <v>0</v>
      </c>
      <c r="AK126" s="7">
        <v>0</v>
      </c>
      <c r="AL126" s="7">
        <v>1</v>
      </c>
      <c r="AM126" s="8">
        <v>43505</v>
      </c>
      <c r="AO126">
        <f t="shared" si="17"/>
        <v>0</v>
      </c>
      <c r="AP126">
        <f t="shared" si="18"/>
        <v>0</v>
      </c>
      <c r="AQ126">
        <f t="shared" si="19"/>
        <v>0</v>
      </c>
      <c r="AR126">
        <f t="shared" si="20"/>
        <v>0</v>
      </c>
      <c r="AS126">
        <f t="shared" si="21"/>
        <v>0</v>
      </c>
      <c r="AU126">
        <f t="shared" si="30"/>
        <v>0</v>
      </c>
      <c r="AV126">
        <f t="shared" si="30"/>
        <v>0</v>
      </c>
      <c r="AW126">
        <f t="shared" si="30"/>
        <v>0</v>
      </c>
      <c r="AX126">
        <f t="shared" si="30"/>
        <v>0</v>
      </c>
      <c r="AY126">
        <f t="shared" si="30"/>
        <v>0</v>
      </c>
      <c r="BA126">
        <f t="shared" si="31"/>
        <v>0</v>
      </c>
      <c r="BB126">
        <f t="shared" si="32"/>
        <v>0</v>
      </c>
      <c r="BC126">
        <f t="shared" si="33"/>
        <v>0</v>
      </c>
      <c r="BD126">
        <f t="shared" si="34"/>
        <v>0</v>
      </c>
    </row>
    <row r="127" spans="1:56" x14ac:dyDescent="0.3">
      <c r="A127" s="7">
        <v>2799</v>
      </c>
      <c r="B127" s="6">
        <v>152513</v>
      </c>
      <c r="C127" s="7">
        <v>0</v>
      </c>
      <c r="D127" s="7">
        <v>0</v>
      </c>
      <c r="E127" s="7">
        <f t="shared" si="35"/>
        <v>0</v>
      </c>
      <c r="F127" s="7">
        <v>42</v>
      </c>
      <c r="G127" s="7">
        <v>0</v>
      </c>
      <c r="H127" s="7">
        <v>0</v>
      </c>
      <c r="I127" s="7">
        <v>1</v>
      </c>
      <c r="J127" s="7">
        <v>0</v>
      </c>
      <c r="K127" s="7">
        <v>0</v>
      </c>
      <c r="L127" s="7" t="str" cm="1">
        <f t="array" ref="L127">_xlfn.IFS(G127=1,G$1,H127=1,H$1,I127=1,I$1,J127=1,J$1,K127=1,K$1)</f>
        <v>Together</v>
      </c>
      <c r="M127" s="7">
        <v>0</v>
      </c>
      <c r="N127" s="7">
        <v>0</v>
      </c>
      <c r="O127" s="7">
        <v>0</v>
      </c>
      <c r="P127" s="7">
        <v>0</v>
      </c>
      <c r="Q127" s="7" t="e" cm="1">
        <f t="array" ref="Q127">_xlfn.IFS(M127=1,M$1,N127=1,N$1,O127=1,O$1,P127=1,P$1)</f>
        <v>#N/A</v>
      </c>
      <c r="R127" t="s">
        <v>40</v>
      </c>
      <c r="S127" s="7">
        <v>84</v>
      </c>
      <c r="T127" s="7">
        <v>1066</v>
      </c>
      <c r="U127" s="7">
        <v>49</v>
      </c>
      <c r="V127" s="7">
        <v>700</v>
      </c>
      <c r="W127" s="7">
        <v>302</v>
      </c>
      <c r="X127" s="7">
        <v>546</v>
      </c>
      <c r="Y127" s="7">
        <v>674</v>
      </c>
      <c r="Z127" s="7">
        <v>1989</v>
      </c>
      <c r="AA127" s="7">
        <v>2</v>
      </c>
      <c r="AB127" s="7">
        <v>9</v>
      </c>
      <c r="AC127" s="7">
        <v>5</v>
      </c>
      <c r="AD127" s="7">
        <v>9</v>
      </c>
      <c r="AE127" s="7">
        <v>7</v>
      </c>
      <c r="AF127" s="7">
        <v>0</v>
      </c>
      <c r="AG127" s="7">
        <v>0</v>
      </c>
      <c r="AH127" s="7">
        <v>0</v>
      </c>
      <c r="AI127" s="7">
        <v>0</v>
      </c>
      <c r="AJ127" s="7">
        <v>0</v>
      </c>
      <c r="AK127" s="7">
        <v>0</v>
      </c>
      <c r="AL127" s="7">
        <v>0</v>
      </c>
      <c r="AM127" s="8">
        <v>43505</v>
      </c>
      <c r="AO127">
        <f t="shared" si="17"/>
        <v>0</v>
      </c>
      <c r="AP127">
        <f t="shared" si="18"/>
        <v>0</v>
      </c>
      <c r="AQ127">
        <f t="shared" si="19"/>
        <v>0</v>
      </c>
      <c r="AR127">
        <f t="shared" si="20"/>
        <v>0</v>
      </c>
      <c r="AS127">
        <f t="shared" si="21"/>
        <v>0</v>
      </c>
      <c r="AU127">
        <f t="shared" si="30"/>
        <v>0</v>
      </c>
      <c r="AV127">
        <f t="shared" si="30"/>
        <v>0</v>
      </c>
      <c r="AW127">
        <f t="shared" si="30"/>
        <v>0</v>
      </c>
      <c r="AX127">
        <f t="shared" si="30"/>
        <v>0</v>
      </c>
      <c r="AY127">
        <f t="shared" si="30"/>
        <v>0</v>
      </c>
      <c r="BA127">
        <f t="shared" si="31"/>
        <v>0</v>
      </c>
      <c r="BB127">
        <f t="shared" si="32"/>
        <v>0</v>
      </c>
      <c r="BC127">
        <f t="shared" si="33"/>
        <v>0</v>
      </c>
      <c r="BD127">
        <f t="shared" si="34"/>
        <v>0</v>
      </c>
    </row>
    <row r="128" spans="1:56" x14ac:dyDescent="0.3">
      <c r="A128" s="7">
        <v>2510</v>
      </c>
      <c r="B128" s="6">
        <v>123331</v>
      </c>
      <c r="C128" s="7">
        <v>1</v>
      </c>
      <c r="D128" s="7">
        <v>0</v>
      </c>
      <c r="E128" s="7">
        <f t="shared" si="35"/>
        <v>1</v>
      </c>
      <c r="F128" s="7">
        <v>32</v>
      </c>
      <c r="G128" s="7">
        <v>0</v>
      </c>
      <c r="H128" s="7">
        <v>1</v>
      </c>
      <c r="I128" s="7">
        <v>0</v>
      </c>
      <c r="J128" s="7">
        <v>0</v>
      </c>
      <c r="K128" s="7">
        <v>0</v>
      </c>
      <c r="L128" s="7" t="str" cm="1">
        <f t="array" ref="L128">_xlfn.IFS(G128=1,G$1,H128=1,H$1,I128=1,I$1,J128=1,J$1,K128=1,K$1)</f>
        <v>Married</v>
      </c>
      <c r="M128" s="7">
        <v>0</v>
      </c>
      <c r="N128" s="7">
        <v>0</v>
      </c>
      <c r="O128" s="7">
        <v>0</v>
      </c>
      <c r="P128" s="7">
        <v>0</v>
      </c>
      <c r="Q128" s="7" t="e" cm="1">
        <f t="array" ref="Q128">_xlfn.IFS(M128=1,M$1,N128=1,N$1,O128=1,O$1,P128=1,P$1)</f>
        <v>#N/A</v>
      </c>
      <c r="R128" t="s">
        <v>44</v>
      </c>
      <c r="S128" s="7">
        <v>92</v>
      </c>
      <c r="T128" s="7">
        <v>26</v>
      </c>
      <c r="U128" s="7">
        <v>190</v>
      </c>
      <c r="V128" s="7">
        <v>37</v>
      </c>
      <c r="W128" s="7">
        <v>0</v>
      </c>
      <c r="X128" s="7">
        <v>53</v>
      </c>
      <c r="Y128" s="7">
        <v>238</v>
      </c>
      <c r="Z128" s="7">
        <v>69</v>
      </c>
      <c r="AA128" s="7">
        <v>2</v>
      </c>
      <c r="AB128" s="7">
        <v>3</v>
      </c>
      <c r="AC128" s="7">
        <v>0</v>
      </c>
      <c r="AD128" s="7">
        <v>3</v>
      </c>
      <c r="AE128" s="7">
        <v>8</v>
      </c>
      <c r="AF128" s="7">
        <v>0</v>
      </c>
      <c r="AG128" s="7">
        <v>0</v>
      </c>
      <c r="AH128" s="7">
        <v>0</v>
      </c>
      <c r="AI128" s="7">
        <v>0</v>
      </c>
      <c r="AJ128" s="7">
        <v>0</v>
      </c>
      <c r="AK128" s="7">
        <v>0</v>
      </c>
      <c r="AL128" s="7">
        <v>0</v>
      </c>
      <c r="AM128" s="8">
        <v>43505</v>
      </c>
      <c r="AO128">
        <f t="shared" si="17"/>
        <v>0</v>
      </c>
      <c r="AP128">
        <f t="shared" si="18"/>
        <v>0</v>
      </c>
      <c r="AQ128">
        <f t="shared" si="19"/>
        <v>0</v>
      </c>
      <c r="AR128">
        <f t="shared" si="20"/>
        <v>0</v>
      </c>
      <c r="AS128">
        <f t="shared" si="21"/>
        <v>0</v>
      </c>
      <c r="AU128">
        <f t="shared" si="30"/>
        <v>0</v>
      </c>
      <c r="AV128">
        <f t="shared" si="30"/>
        <v>0</v>
      </c>
      <c r="AW128">
        <f t="shared" si="30"/>
        <v>0</v>
      </c>
      <c r="AX128">
        <f t="shared" si="30"/>
        <v>0</v>
      </c>
      <c r="AY128">
        <f t="shared" si="30"/>
        <v>0</v>
      </c>
      <c r="BA128">
        <f t="shared" si="31"/>
        <v>0</v>
      </c>
      <c r="BB128">
        <f t="shared" si="32"/>
        <v>0</v>
      </c>
      <c r="BC128">
        <f t="shared" si="33"/>
        <v>0</v>
      </c>
      <c r="BD128">
        <f t="shared" si="34"/>
        <v>0</v>
      </c>
    </row>
    <row r="129" spans="1:56" x14ac:dyDescent="0.3">
      <c r="A129" s="7">
        <v>1748</v>
      </c>
      <c r="B129" s="6">
        <v>167430</v>
      </c>
      <c r="C129" s="7">
        <v>0</v>
      </c>
      <c r="D129" s="7">
        <v>0</v>
      </c>
      <c r="E129" s="7">
        <f t="shared" si="35"/>
        <v>0</v>
      </c>
      <c r="F129" s="7">
        <v>33</v>
      </c>
      <c r="G129" s="7">
        <v>0</v>
      </c>
      <c r="H129" s="7">
        <v>0</v>
      </c>
      <c r="I129" s="7">
        <v>1</v>
      </c>
      <c r="J129" s="7">
        <v>0</v>
      </c>
      <c r="K129" s="7">
        <v>0</v>
      </c>
      <c r="L129" s="7" t="str" cm="1">
        <f t="array" ref="L129">_xlfn.IFS(G129=1,G$1,H129=1,H$1,I129=1,I$1,J129=1,J$1,K129=1,K$1)</f>
        <v>Together</v>
      </c>
      <c r="M129" s="7">
        <v>0</v>
      </c>
      <c r="N129" s="7">
        <v>1</v>
      </c>
      <c r="O129" s="7">
        <v>0</v>
      </c>
      <c r="P129" s="7">
        <v>0</v>
      </c>
      <c r="Q129" s="7" t="str" cm="1">
        <f t="array" ref="Q129">_xlfn.IFS(M129=1,M$1,N129=1,N$1,O129=1,O$1,P129=1,P$1)</f>
        <v>Graduate</v>
      </c>
      <c r="R129" t="s">
        <v>44</v>
      </c>
      <c r="S129" s="7">
        <v>6</v>
      </c>
      <c r="T129" s="7">
        <v>1477</v>
      </c>
      <c r="U129" s="7">
        <v>241</v>
      </c>
      <c r="V129" s="7">
        <v>723</v>
      </c>
      <c r="W129" s="7">
        <v>315</v>
      </c>
      <c r="X129" s="7">
        <v>330</v>
      </c>
      <c r="Y129" s="7">
        <v>300</v>
      </c>
      <c r="Z129" s="7">
        <v>2786</v>
      </c>
      <c r="AA129" s="7">
        <v>1</v>
      </c>
      <c r="AB129" s="7">
        <v>11</v>
      </c>
      <c r="AC129" s="7">
        <v>5</v>
      </c>
      <c r="AD129" s="7">
        <v>12</v>
      </c>
      <c r="AE129" s="7">
        <v>6</v>
      </c>
      <c r="AF129" s="7">
        <v>0</v>
      </c>
      <c r="AG129" s="7">
        <v>0</v>
      </c>
      <c r="AH129" s="7">
        <v>0</v>
      </c>
      <c r="AI129" s="7">
        <v>0</v>
      </c>
      <c r="AJ129" s="7">
        <v>0</v>
      </c>
      <c r="AK129" s="7">
        <v>0</v>
      </c>
      <c r="AL129" s="7">
        <v>0</v>
      </c>
      <c r="AM129" s="8">
        <v>43506</v>
      </c>
      <c r="AO129">
        <f t="shared" si="17"/>
        <v>0</v>
      </c>
      <c r="AP129">
        <f t="shared" si="18"/>
        <v>0</v>
      </c>
      <c r="AQ129">
        <f t="shared" si="19"/>
        <v>0</v>
      </c>
      <c r="AR129">
        <f t="shared" si="20"/>
        <v>0</v>
      </c>
      <c r="AS129">
        <f t="shared" si="21"/>
        <v>0</v>
      </c>
      <c r="AU129">
        <f t="shared" si="30"/>
        <v>0</v>
      </c>
      <c r="AV129">
        <f t="shared" si="30"/>
        <v>0</v>
      </c>
      <c r="AW129">
        <f t="shared" si="30"/>
        <v>0</v>
      </c>
      <c r="AX129">
        <f t="shared" si="30"/>
        <v>0</v>
      </c>
      <c r="AY129">
        <f t="shared" si="30"/>
        <v>0</v>
      </c>
      <c r="BA129">
        <f t="shared" si="31"/>
        <v>0</v>
      </c>
      <c r="BB129">
        <f t="shared" si="32"/>
        <v>0</v>
      </c>
      <c r="BC129">
        <f t="shared" si="33"/>
        <v>0</v>
      </c>
      <c r="BD129">
        <f t="shared" si="34"/>
        <v>0</v>
      </c>
    </row>
    <row r="130" spans="1:56" x14ac:dyDescent="0.3">
      <c r="A130" s="7">
        <v>2910</v>
      </c>
      <c r="B130" s="6">
        <v>134984</v>
      </c>
      <c r="C130" s="7">
        <v>1</v>
      </c>
      <c r="D130" s="7">
        <v>1</v>
      </c>
      <c r="E130" s="7">
        <f t="shared" si="35"/>
        <v>2</v>
      </c>
      <c r="F130" s="7">
        <v>45</v>
      </c>
      <c r="G130" s="7">
        <v>0</v>
      </c>
      <c r="H130" s="7">
        <v>0</v>
      </c>
      <c r="I130" s="7">
        <v>1</v>
      </c>
      <c r="J130" s="7">
        <v>0</v>
      </c>
      <c r="K130" s="7">
        <v>0</v>
      </c>
      <c r="L130" s="7" t="str" cm="1">
        <f t="array" ref="L130">_xlfn.IFS(G130=1,G$1,H130=1,H$1,I130=1,I$1,J130=1,J$1,K130=1,K$1)</f>
        <v>Together</v>
      </c>
      <c r="M130" s="7">
        <v>0</v>
      </c>
      <c r="N130" s="7">
        <v>0</v>
      </c>
      <c r="O130" s="7">
        <v>0</v>
      </c>
      <c r="P130" s="7">
        <v>0</v>
      </c>
      <c r="Q130" s="7" t="e" cm="1">
        <f t="array" ref="Q130">_xlfn.IFS(M130=1,M$1,N130=1,N$1,O130=1,O$1,P130=1,P$1)</f>
        <v>#N/A</v>
      </c>
      <c r="R130" t="s">
        <v>42</v>
      </c>
      <c r="S130" s="7">
        <v>40</v>
      </c>
      <c r="T130" s="7">
        <v>31</v>
      </c>
      <c r="U130" s="7">
        <v>15</v>
      </c>
      <c r="V130" s="7">
        <v>58</v>
      </c>
      <c r="W130" s="7">
        <v>12</v>
      </c>
      <c r="X130" s="7">
        <v>19</v>
      </c>
      <c r="Y130" s="7">
        <v>12</v>
      </c>
      <c r="Z130" s="7">
        <v>123</v>
      </c>
      <c r="AA130" s="7">
        <v>2</v>
      </c>
      <c r="AB130" s="7">
        <v>1</v>
      </c>
      <c r="AC130" s="7">
        <v>0</v>
      </c>
      <c r="AD130" s="7">
        <v>3</v>
      </c>
      <c r="AE130" s="7">
        <v>7</v>
      </c>
      <c r="AF130" s="7">
        <v>0</v>
      </c>
      <c r="AG130" s="7">
        <v>0</v>
      </c>
      <c r="AH130" s="7">
        <v>0</v>
      </c>
      <c r="AI130" s="7">
        <v>0</v>
      </c>
      <c r="AJ130" s="7">
        <v>0</v>
      </c>
      <c r="AK130" s="7">
        <v>0</v>
      </c>
      <c r="AL130" s="7">
        <v>0</v>
      </c>
      <c r="AM130" s="8">
        <v>43507</v>
      </c>
      <c r="AO130">
        <f t="shared" ref="AO130:AO193" si="36">IF($AG130=1,G130,0)</f>
        <v>0</v>
      </c>
      <c r="AP130">
        <f t="shared" ref="AP130:AP193" si="37">IF($AG130=1,H130,0)</f>
        <v>0</v>
      </c>
      <c r="AQ130">
        <f t="shared" ref="AQ130:AQ193" si="38">IF($AG130=1,J130,0)</f>
        <v>0</v>
      </c>
      <c r="AR130">
        <f t="shared" ref="AR130:AR193" si="39">IF($AG130=1,I130,0)</f>
        <v>0</v>
      </c>
      <c r="AS130">
        <f t="shared" ref="AS130:AS193" si="40">IF($AG130=1,K130,0)</f>
        <v>0</v>
      </c>
      <c r="AU130">
        <f t="shared" si="30"/>
        <v>0</v>
      </c>
      <c r="AV130">
        <f t="shared" si="30"/>
        <v>0</v>
      </c>
      <c r="AW130">
        <f t="shared" si="30"/>
        <v>0</v>
      </c>
      <c r="AX130">
        <f t="shared" si="30"/>
        <v>0</v>
      </c>
      <c r="AY130">
        <f t="shared" si="30"/>
        <v>0</v>
      </c>
      <c r="BA130">
        <f t="shared" si="31"/>
        <v>0</v>
      </c>
      <c r="BB130">
        <f t="shared" si="32"/>
        <v>0</v>
      </c>
      <c r="BC130">
        <f t="shared" si="33"/>
        <v>0</v>
      </c>
      <c r="BD130">
        <f t="shared" si="34"/>
        <v>0</v>
      </c>
    </row>
    <row r="131" spans="1:56" x14ac:dyDescent="0.3">
      <c r="A131" s="7">
        <v>2977</v>
      </c>
      <c r="B131" s="6">
        <v>122979</v>
      </c>
      <c r="C131" s="7">
        <v>1</v>
      </c>
      <c r="D131" s="7">
        <v>0</v>
      </c>
      <c r="E131" s="7">
        <f t="shared" si="35"/>
        <v>1</v>
      </c>
      <c r="F131" s="7">
        <v>50</v>
      </c>
      <c r="G131" s="7">
        <v>0</v>
      </c>
      <c r="H131" s="7">
        <v>1</v>
      </c>
      <c r="I131" s="7">
        <v>0</v>
      </c>
      <c r="J131" s="7">
        <v>0</v>
      </c>
      <c r="K131" s="7">
        <v>0</v>
      </c>
      <c r="L131" s="7" t="str" cm="1">
        <f t="array" ref="L131">_xlfn.IFS(G131=1,G$1,H131=1,H$1,I131=1,I$1,J131=1,J$1,K131=1,K$1)</f>
        <v>Married</v>
      </c>
      <c r="M131" s="7">
        <v>0</v>
      </c>
      <c r="N131" s="7">
        <v>1</v>
      </c>
      <c r="O131" s="7">
        <v>0</v>
      </c>
      <c r="P131" s="7">
        <v>0</v>
      </c>
      <c r="Q131" s="7" t="str" cm="1">
        <f t="array" ref="Q131">_xlfn.IFS(M131=1,M$1,N131=1,N$1,O131=1,O$1,P131=1,P$1)</f>
        <v>Graduate</v>
      </c>
      <c r="R131" t="s">
        <v>41</v>
      </c>
      <c r="S131" s="7">
        <v>29</v>
      </c>
      <c r="T131" s="7">
        <v>86</v>
      </c>
      <c r="U131" s="7">
        <v>91</v>
      </c>
      <c r="V131" s="7">
        <v>102</v>
      </c>
      <c r="W131" s="7">
        <v>107</v>
      </c>
      <c r="X131" s="7">
        <v>112</v>
      </c>
      <c r="Y131" s="7">
        <v>118</v>
      </c>
      <c r="Z131" s="7">
        <v>380</v>
      </c>
      <c r="AA131" s="7">
        <v>3</v>
      </c>
      <c r="AB131" s="7">
        <v>3</v>
      </c>
      <c r="AC131" s="7">
        <v>2</v>
      </c>
      <c r="AD131" s="7">
        <v>2</v>
      </c>
      <c r="AE131" s="7">
        <v>8</v>
      </c>
      <c r="AF131" s="7">
        <v>0</v>
      </c>
      <c r="AG131" s="7">
        <v>0</v>
      </c>
      <c r="AH131" s="7">
        <v>0</v>
      </c>
      <c r="AI131" s="7">
        <v>0</v>
      </c>
      <c r="AJ131" s="7">
        <v>0</v>
      </c>
      <c r="AK131" s="7">
        <v>0</v>
      </c>
      <c r="AL131" s="7">
        <v>1</v>
      </c>
      <c r="AM131" s="8">
        <v>43507</v>
      </c>
      <c r="AO131">
        <f t="shared" si="36"/>
        <v>0</v>
      </c>
      <c r="AP131">
        <f t="shared" si="37"/>
        <v>0</v>
      </c>
      <c r="AQ131">
        <f t="shared" si="38"/>
        <v>0</v>
      </c>
      <c r="AR131">
        <f t="shared" si="39"/>
        <v>0</v>
      </c>
      <c r="AS131">
        <f t="shared" si="40"/>
        <v>0</v>
      </c>
      <c r="AU131">
        <f t="shared" si="30"/>
        <v>0</v>
      </c>
      <c r="AV131">
        <f t="shared" si="30"/>
        <v>0</v>
      </c>
      <c r="AW131">
        <f t="shared" si="30"/>
        <v>0</v>
      </c>
      <c r="AX131">
        <f t="shared" si="30"/>
        <v>0</v>
      </c>
      <c r="AY131">
        <f t="shared" si="30"/>
        <v>0</v>
      </c>
      <c r="BA131">
        <f t="shared" si="31"/>
        <v>0</v>
      </c>
      <c r="BB131">
        <f t="shared" si="32"/>
        <v>0</v>
      </c>
      <c r="BC131">
        <f t="shared" si="33"/>
        <v>0</v>
      </c>
      <c r="BD131">
        <f t="shared" si="34"/>
        <v>0</v>
      </c>
    </row>
    <row r="132" spans="1:56" x14ac:dyDescent="0.3">
      <c r="A132" s="7">
        <v>2385</v>
      </c>
      <c r="B132" s="6">
        <v>136957</v>
      </c>
      <c r="C132" s="7">
        <v>1</v>
      </c>
      <c r="D132" s="7">
        <v>1</v>
      </c>
      <c r="E132" s="7">
        <f t="shared" si="35"/>
        <v>2</v>
      </c>
      <c r="F132" s="7">
        <v>67</v>
      </c>
      <c r="G132" s="7">
        <v>1</v>
      </c>
      <c r="H132" s="7">
        <v>0</v>
      </c>
      <c r="I132" s="7">
        <v>0</v>
      </c>
      <c r="J132" s="7">
        <v>0</v>
      </c>
      <c r="K132" s="7">
        <v>0</v>
      </c>
      <c r="L132" s="7" t="str" cm="1">
        <f t="array" ref="L132">_xlfn.IFS(G132=1,G$1,H132=1,H$1,I132=1,I$1,J132=1,J$1,K132=1,K$1)</f>
        <v>Divorced</v>
      </c>
      <c r="M132" s="7">
        <v>0</v>
      </c>
      <c r="N132" s="7">
        <v>0</v>
      </c>
      <c r="O132" s="7">
        <v>0</v>
      </c>
      <c r="P132" s="7">
        <v>1</v>
      </c>
      <c r="Q132" s="7" t="str" cm="1">
        <f t="array" ref="Q132">_xlfn.IFS(M132=1,M$1,N132=1,N$1,O132=1,O$1,P132=1,P$1)</f>
        <v>PhD</v>
      </c>
      <c r="R132" t="s">
        <v>40</v>
      </c>
      <c r="S132" s="7">
        <v>43</v>
      </c>
      <c r="T132" s="7">
        <v>371</v>
      </c>
      <c r="U132" s="7">
        <v>7</v>
      </c>
      <c r="V132" s="7">
        <v>59</v>
      </c>
      <c r="W132" s="7">
        <v>7</v>
      </c>
      <c r="X132" s="7">
        <v>4</v>
      </c>
      <c r="Y132" s="7">
        <v>115</v>
      </c>
      <c r="Z132" s="7">
        <v>334</v>
      </c>
      <c r="AA132" s="7">
        <v>4</v>
      </c>
      <c r="AB132" s="7">
        <v>3</v>
      </c>
      <c r="AC132" s="7">
        <v>2</v>
      </c>
      <c r="AD132" s="7">
        <v>2</v>
      </c>
      <c r="AE132" s="7">
        <v>9</v>
      </c>
      <c r="AF132" s="7">
        <v>0</v>
      </c>
      <c r="AG132" s="7">
        <v>0</v>
      </c>
      <c r="AH132" s="7">
        <v>0</v>
      </c>
      <c r="AI132" s="7">
        <v>0</v>
      </c>
      <c r="AJ132" s="7">
        <v>0</v>
      </c>
      <c r="AK132" s="7">
        <v>0</v>
      </c>
      <c r="AL132" s="7">
        <v>1</v>
      </c>
      <c r="AM132" s="8">
        <v>43507</v>
      </c>
      <c r="AO132">
        <f t="shared" si="36"/>
        <v>0</v>
      </c>
      <c r="AP132">
        <f t="shared" si="37"/>
        <v>0</v>
      </c>
      <c r="AQ132">
        <f t="shared" si="38"/>
        <v>0</v>
      </c>
      <c r="AR132">
        <f t="shared" si="39"/>
        <v>0</v>
      </c>
      <c r="AS132">
        <f t="shared" si="40"/>
        <v>0</v>
      </c>
      <c r="AU132">
        <f t="shared" si="30"/>
        <v>0</v>
      </c>
      <c r="AV132">
        <f t="shared" si="30"/>
        <v>0</v>
      </c>
      <c r="AW132">
        <f t="shared" si="30"/>
        <v>0</v>
      </c>
      <c r="AX132">
        <f t="shared" si="30"/>
        <v>0</v>
      </c>
      <c r="AY132">
        <f t="shared" si="30"/>
        <v>0</v>
      </c>
      <c r="BA132">
        <f t="shared" si="31"/>
        <v>0</v>
      </c>
      <c r="BB132">
        <f t="shared" si="32"/>
        <v>0</v>
      </c>
      <c r="BC132">
        <f t="shared" si="33"/>
        <v>0</v>
      </c>
      <c r="BD132">
        <f t="shared" si="34"/>
        <v>0</v>
      </c>
    </row>
    <row r="133" spans="1:56" x14ac:dyDescent="0.3">
      <c r="A133" s="7">
        <v>1611</v>
      </c>
      <c r="B133" s="6">
        <v>134487</v>
      </c>
      <c r="C133" s="7">
        <v>1</v>
      </c>
      <c r="D133" s="7">
        <v>1</v>
      </c>
      <c r="E133" s="7">
        <f t="shared" si="35"/>
        <v>2</v>
      </c>
      <c r="F133" s="7">
        <v>43</v>
      </c>
      <c r="G133" s="7">
        <v>1</v>
      </c>
      <c r="H133" s="7">
        <v>0</v>
      </c>
      <c r="I133" s="7">
        <v>0</v>
      </c>
      <c r="J133" s="7">
        <v>0</v>
      </c>
      <c r="K133" s="7">
        <v>0</v>
      </c>
      <c r="L133" s="7" t="str" cm="1">
        <f t="array" ref="L133">_xlfn.IFS(G133=1,G$1,H133=1,H$1,I133=1,I$1,J133=1,J$1,K133=1,K$1)</f>
        <v>Divorced</v>
      </c>
      <c r="M133" s="7">
        <v>0</v>
      </c>
      <c r="N133" s="7">
        <v>0</v>
      </c>
      <c r="O133" s="7">
        <v>0</v>
      </c>
      <c r="P133" s="7">
        <v>1</v>
      </c>
      <c r="Q133" s="7" t="str" cm="1">
        <f t="array" ref="Q133">_xlfn.IFS(M133=1,M$1,N133=1,N$1,O133=1,O$1,P133=1,P$1)</f>
        <v>PhD</v>
      </c>
      <c r="R133" t="s">
        <v>40</v>
      </c>
      <c r="S133" s="7">
        <v>94</v>
      </c>
      <c r="T133" s="7">
        <v>74</v>
      </c>
      <c r="U133" s="7">
        <v>70</v>
      </c>
      <c r="V133" s="7">
        <v>129</v>
      </c>
      <c r="W133" s="7">
        <v>94</v>
      </c>
      <c r="X133" s="7">
        <v>4</v>
      </c>
      <c r="Y133" s="7">
        <v>31</v>
      </c>
      <c r="Z133" s="7">
        <v>339</v>
      </c>
      <c r="AA133" s="7">
        <v>3</v>
      </c>
      <c r="AB133" s="7">
        <v>3</v>
      </c>
      <c r="AC133" s="7">
        <v>0</v>
      </c>
      <c r="AD133" s="7">
        <v>3</v>
      </c>
      <c r="AE133" s="7">
        <v>9</v>
      </c>
      <c r="AF133" s="7">
        <v>0</v>
      </c>
      <c r="AG133" s="7">
        <v>0</v>
      </c>
      <c r="AH133" s="7">
        <v>0</v>
      </c>
      <c r="AI133" s="7">
        <v>0</v>
      </c>
      <c r="AJ133" s="7">
        <v>0</v>
      </c>
      <c r="AK133" s="7">
        <v>0</v>
      </c>
      <c r="AL133" s="7">
        <v>0</v>
      </c>
      <c r="AM133" s="8">
        <v>43507</v>
      </c>
      <c r="AO133">
        <f t="shared" si="36"/>
        <v>0</v>
      </c>
      <c r="AP133">
        <f t="shared" si="37"/>
        <v>0</v>
      </c>
      <c r="AQ133">
        <f t="shared" si="38"/>
        <v>0</v>
      </c>
      <c r="AR133">
        <f t="shared" si="39"/>
        <v>0</v>
      </c>
      <c r="AS133">
        <f t="shared" si="40"/>
        <v>0</v>
      </c>
      <c r="AU133">
        <f t="shared" si="30"/>
        <v>0</v>
      </c>
      <c r="AV133">
        <f t="shared" si="30"/>
        <v>0</v>
      </c>
      <c r="AW133">
        <f t="shared" si="30"/>
        <v>0</v>
      </c>
      <c r="AX133">
        <f t="shared" si="30"/>
        <v>0</v>
      </c>
      <c r="AY133">
        <f t="shared" si="30"/>
        <v>0</v>
      </c>
      <c r="BA133">
        <f t="shared" si="31"/>
        <v>0</v>
      </c>
      <c r="BB133">
        <f t="shared" si="32"/>
        <v>0</v>
      </c>
      <c r="BC133">
        <f t="shared" si="33"/>
        <v>0</v>
      </c>
      <c r="BD133">
        <f t="shared" si="34"/>
        <v>0</v>
      </c>
    </row>
    <row r="134" spans="1:56" x14ac:dyDescent="0.3">
      <c r="A134" s="7">
        <v>1057</v>
      </c>
      <c r="B134" s="6">
        <v>166653</v>
      </c>
      <c r="C134" s="7">
        <v>1</v>
      </c>
      <c r="D134" s="7">
        <v>1</v>
      </c>
      <c r="E134" s="7">
        <f t="shared" si="35"/>
        <v>2</v>
      </c>
      <c r="F134" s="7">
        <v>45</v>
      </c>
      <c r="G134" s="7">
        <v>0</v>
      </c>
      <c r="H134" s="7">
        <v>0</v>
      </c>
      <c r="I134" s="7">
        <v>1</v>
      </c>
      <c r="J134" s="7">
        <v>0</v>
      </c>
      <c r="K134" s="7">
        <v>0</v>
      </c>
      <c r="L134" s="7" t="str" cm="1">
        <f t="array" ref="L134">_xlfn.IFS(G134=1,G$1,H134=1,H$1,I134=1,I$1,J134=1,J$1,K134=1,K$1)</f>
        <v>Together</v>
      </c>
      <c r="M134" s="7">
        <v>0</v>
      </c>
      <c r="N134" s="7">
        <v>1</v>
      </c>
      <c r="O134" s="7">
        <v>0</v>
      </c>
      <c r="P134" s="7">
        <v>0</v>
      </c>
      <c r="Q134" s="7" t="str" cm="1">
        <f t="array" ref="Q134">_xlfn.IFS(M134=1,M$1,N134=1,N$1,O134=1,O$1,P134=1,P$1)</f>
        <v>Graduate</v>
      </c>
      <c r="R134" t="s">
        <v>41</v>
      </c>
      <c r="S134" s="7">
        <v>18</v>
      </c>
      <c r="T134" s="7">
        <v>1130</v>
      </c>
      <c r="U134" s="7">
        <v>45</v>
      </c>
      <c r="V134" s="7">
        <v>255</v>
      </c>
      <c r="W134" s="7">
        <v>40</v>
      </c>
      <c r="X134" s="7">
        <v>45</v>
      </c>
      <c r="Y134" s="7">
        <v>15</v>
      </c>
      <c r="Z134" s="7">
        <v>1500</v>
      </c>
      <c r="AA134" s="7">
        <v>4</v>
      </c>
      <c r="AB134" s="7">
        <v>4</v>
      </c>
      <c r="AC134" s="7">
        <v>2</v>
      </c>
      <c r="AD134" s="7">
        <v>12</v>
      </c>
      <c r="AE134" s="7">
        <v>3</v>
      </c>
      <c r="AF134" s="7">
        <v>0</v>
      </c>
      <c r="AG134" s="7">
        <v>0</v>
      </c>
      <c r="AH134" s="7">
        <v>0</v>
      </c>
      <c r="AI134" s="7">
        <v>0</v>
      </c>
      <c r="AJ134" s="7">
        <v>0</v>
      </c>
      <c r="AK134" s="7">
        <v>0</v>
      </c>
      <c r="AL134" s="7">
        <v>0</v>
      </c>
      <c r="AM134" s="8">
        <v>43508</v>
      </c>
      <c r="AO134">
        <f t="shared" si="36"/>
        <v>0</v>
      </c>
      <c r="AP134">
        <f t="shared" si="37"/>
        <v>0</v>
      </c>
      <c r="AQ134">
        <f t="shared" si="38"/>
        <v>0</v>
      </c>
      <c r="AR134">
        <f t="shared" si="39"/>
        <v>0</v>
      </c>
      <c r="AS134">
        <f t="shared" si="40"/>
        <v>0</v>
      </c>
      <c r="AU134">
        <f t="shared" si="30"/>
        <v>0</v>
      </c>
      <c r="AV134">
        <f t="shared" si="30"/>
        <v>0</v>
      </c>
      <c r="AW134">
        <f t="shared" si="30"/>
        <v>0</v>
      </c>
      <c r="AX134">
        <f t="shared" si="30"/>
        <v>0</v>
      </c>
      <c r="AY134">
        <f t="shared" si="30"/>
        <v>0</v>
      </c>
      <c r="BA134">
        <f t="shared" si="31"/>
        <v>0</v>
      </c>
      <c r="BB134">
        <f t="shared" si="32"/>
        <v>0</v>
      </c>
      <c r="BC134">
        <f t="shared" si="33"/>
        <v>0</v>
      </c>
      <c r="BD134">
        <f t="shared" si="34"/>
        <v>0</v>
      </c>
    </row>
    <row r="135" spans="1:56" x14ac:dyDescent="0.3">
      <c r="A135" s="7">
        <v>1438</v>
      </c>
      <c r="B135" s="6">
        <v>165991</v>
      </c>
      <c r="C135" s="7">
        <v>0</v>
      </c>
      <c r="D135" s="7">
        <v>1</v>
      </c>
      <c r="E135" s="7">
        <f t="shared" si="35"/>
        <v>1</v>
      </c>
      <c r="F135" s="7">
        <v>44</v>
      </c>
      <c r="G135" s="7">
        <v>0</v>
      </c>
      <c r="H135" s="7">
        <v>1</v>
      </c>
      <c r="I135" s="7">
        <v>0</v>
      </c>
      <c r="J135" s="7">
        <v>0</v>
      </c>
      <c r="K135" s="7">
        <v>0</v>
      </c>
      <c r="L135" s="7" t="str" cm="1">
        <f t="array" ref="L135">_xlfn.IFS(G135=1,G$1,H135=1,H$1,I135=1,I$1,J135=1,J$1,K135=1,K$1)</f>
        <v>Married</v>
      </c>
      <c r="M135" s="7">
        <v>0</v>
      </c>
      <c r="N135" s="7">
        <v>1</v>
      </c>
      <c r="O135" s="7">
        <v>0</v>
      </c>
      <c r="P135" s="7">
        <v>0</v>
      </c>
      <c r="Q135" s="7" t="str" cm="1">
        <f t="array" ref="Q135">_xlfn.IFS(M135=1,M$1,N135=1,N$1,O135=1,O$1,P135=1,P$1)</f>
        <v>Graduate</v>
      </c>
      <c r="R135" t="s">
        <v>39</v>
      </c>
      <c r="S135" s="7">
        <v>21</v>
      </c>
      <c r="T135" s="7">
        <v>1275</v>
      </c>
      <c r="U135" s="7">
        <v>48</v>
      </c>
      <c r="V135" s="7">
        <v>916</v>
      </c>
      <c r="W135" s="7">
        <v>63</v>
      </c>
      <c r="X135" s="7">
        <v>118</v>
      </c>
      <c r="Y135" s="7">
        <v>23</v>
      </c>
      <c r="Z135" s="7">
        <v>2397</v>
      </c>
      <c r="AA135" s="7">
        <v>3</v>
      </c>
      <c r="AB135" s="7">
        <v>9</v>
      </c>
      <c r="AC135" s="7">
        <v>5</v>
      </c>
      <c r="AD135" s="7">
        <v>10</v>
      </c>
      <c r="AE135" s="7">
        <v>7</v>
      </c>
      <c r="AF135" s="7">
        <v>0</v>
      </c>
      <c r="AG135" s="7">
        <v>0</v>
      </c>
      <c r="AH135" s="7">
        <v>0</v>
      </c>
      <c r="AI135" s="7">
        <v>0</v>
      </c>
      <c r="AJ135" s="7">
        <v>0</v>
      </c>
      <c r="AK135" s="7">
        <v>0</v>
      </c>
      <c r="AL135" s="7">
        <v>0</v>
      </c>
      <c r="AM135" s="8">
        <v>43508</v>
      </c>
      <c r="AO135">
        <f t="shared" si="36"/>
        <v>0</v>
      </c>
      <c r="AP135">
        <f t="shared" si="37"/>
        <v>0</v>
      </c>
      <c r="AQ135">
        <f t="shared" si="38"/>
        <v>0</v>
      </c>
      <c r="AR135">
        <f t="shared" si="39"/>
        <v>0</v>
      </c>
      <c r="AS135">
        <f t="shared" si="40"/>
        <v>0</v>
      </c>
      <c r="AU135">
        <f t="shared" si="30"/>
        <v>0</v>
      </c>
      <c r="AV135">
        <f t="shared" si="30"/>
        <v>0</v>
      </c>
      <c r="AW135">
        <f t="shared" si="30"/>
        <v>0</v>
      </c>
      <c r="AX135">
        <f t="shared" si="30"/>
        <v>0</v>
      </c>
      <c r="AY135">
        <f t="shared" si="30"/>
        <v>0</v>
      </c>
      <c r="BA135">
        <f t="shared" si="31"/>
        <v>0</v>
      </c>
      <c r="BB135">
        <f t="shared" si="32"/>
        <v>0</v>
      </c>
      <c r="BC135">
        <f t="shared" si="33"/>
        <v>0</v>
      </c>
      <c r="BD135">
        <f t="shared" si="34"/>
        <v>0</v>
      </c>
    </row>
    <row r="136" spans="1:56" x14ac:dyDescent="0.3">
      <c r="A136" s="7">
        <v>1645</v>
      </c>
      <c r="B136" s="6">
        <v>125965</v>
      </c>
      <c r="C136" s="7">
        <v>0</v>
      </c>
      <c r="D136" s="7">
        <v>0</v>
      </c>
      <c r="E136" s="7">
        <f t="shared" si="35"/>
        <v>0</v>
      </c>
      <c r="F136" s="7">
        <v>40</v>
      </c>
      <c r="G136" s="7">
        <v>0</v>
      </c>
      <c r="H136" s="7">
        <v>1</v>
      </c>
      <c r="I136" s="7">
        <v>0</v>
      </c>
      <c r="J136" s="7">
        <v>0</v>
      </c>
      <c r="K136" s="7">
        <v>0</v>
      </c>
      <c r="L136" s="7" t="str" cm="1">
        <f t="array" ref="L136">_xlfn.IFS(G136=1,G$1,H136=1,H$1,I136=1,I$1,J136=1,J$1,K136=1,K$1)</f>
        <v>Married</v>
      </c>
      <c r="M136" s="7">
        <v>1</v>
      </c>
      <c r="N136" s="7">
        <v>0</v>
      </c>
      <c r="O136" s="7">
        <v>0</v>
      </c>
      <c r="P136" s="7">
        <v>0</v>
      </c>
      <c r="Q136" s="7" t="str" cm="1">
        <f t="array" ref="Q136">_xlfn.IFS(M136=1,M$1,N136=1,N$1,O136=1,O$1,P136=1,P$1)</f>
        <v>Basic</v>
      </c>
      <c r="R136" t="s">
        <v>41</v>
      </c>
      <c r="S136" s="7">
        <v>29</v>
      </c>
      <c r="T136" s="7">
        <v>10</v>
      </c>
      <c r="U136" s="7">
        <v>10</v>
      </c>
      <c r="V136" s="7">
        <v>53</v>
      </c>
      <c r="W136" s="7">
        <v>199</v>
      </c>
      <c r="X136" s="7">
        <v>34</v>
      </c>
      <c r="Y136" s="7">
        <v>53</v>
      </c>
      <c r="Z136" s="7">
        <v>252</v>
      </c>
      <c r="AA136" s="7">
        <v>1</v>
      </c>
      <c r="AB136" s="7">
        <v>2</v>
      </c>
      <c r="AC136" s="7">
        <v>0</v>
      </c>
      <c r="AD136" s="7">
        <v>3</v>
      </c>
      <c r="AE136" s="7">
        <v>8</v>
      </c>
      <c r="AF136" s="7">
        <v>0</v>
      </c>
      <c r="AG136" s="7">
        <v>0</v>
      </c>
      <c r="AH136" s="7">
        <v>0</v>
      </c>
      <c r="AI136" s="7">
        <v>0</v>
      </c>
      <c r="AJ136" s="7">
        <v>0</v>
      </c>
      <c r="AK136" s="7">
        <v>0</v>
      </c>
      <c r="AL136" s="7">
        <v>0</v>
      </c>
      <c r="AM136" s="8">
        <v>43508</v>
      </c>
      <c r="AO136">
        <f t="shared" si="36"/>
        <v>0</v>
      </c>
      <c r="AP136">
        <f t="shared" si="37"/>
        <v>0</v>
      </c>
      <c r="AQ136">
        <f t="shared" si="38"/>
        <v>0</v>
      </c>
      <c r="AR136">
        <f t="shared" si="39"/>
        <v>0</v>
      </c>
      <c r="AS136">
        <f t="shared" si="40"/>
        <v>0</v>
      </c>
      <c r="AU136">
        <f t="shared" si="30"/>
        <v>0</v>
      </c>
      <c r="AV136">
        <f t="shared" si="30"/>
        <v>0</v>
      </c>
      <c r="AW136">
        <f t="shared" si="30"/>
        <v>0</v>
      </c>
      <c r="AX136">
        <f t="shared" si="30"/>
        <v>0</v>
      </c>
      <c r="AY136">
        <f t="shared" si="30"/>
        <v>0</v>
      </c>
      <c r="BA136">
        <f t="shared" si="31"/>
        <v>0</v>
      </c>
      <c r="BB136">
        <f t="shared" si="32"/>
        <v>0</v>
      </c>
      <c r="BC136">
        <f t="shared" si="33"/>
        <v>0</v>
      </c>
      <c r="BD136">
        <f t="shared" si="34"/>
        <v>0</v>
      </c>
    </row>
    <row r="137" spans="1:56" x14ac:dyDescent="0.3">
      <c r="A137" s="7">
        <v>2628</v>
      </c>
      <c r="B137" s="6">
        <v>134213</v>
      </c>
      <c r="C137" s="7">
        <v>1</v>
      </c>
      <c r="D137" s="7">
        <v>1</v>
      </c>
      <c r="E137" s="7">
        <f t="shared" si="35"/>
        <v>2</v>
      </c>
      <c r="F137" s="7">
        <v>57</v>
      </c>
      <c r="G137" s="7">
        <v>0</v>
      </c>
      <c r="H137" s="7">
        <v>0</v>
      </c>
      <c r="I137" s="7">
        <v>0</v>
      </c>
      <c r="J137" s="7">
        <v>0</v>
      </c>
      <c r="K137" s="7">
        <v>1</v>
      </c>
      <c r="L137" s="7" t="str" cm="1">
        <f t="array" ref="L137">_xlfn.IFS(G137=1,G$1,H137=1,H$1,I137=1,I$1,J137=1,J$1,K137=1,K$1)</f>
        <v>Widow</v>
      </c>
      <c r="M137" s="7">
        <v>0</v>
      </c>
      <c r="N137" s="7">
        <v>1</v>
      </c>
      <c r="O137" s="7">
        <v>0</v>
      </c>
      <c r="P137" s="7">
        <v>0</v>
      </c>
      <c r="Q137" s="7" t="str" cm="1">
        <f t="array" ref="Q137">_xlfn.IFS(M137=1,M$1,N137=1,N$1,O137=1,O$1,P137=1,P$1)</f>
        <v>Graduate</v>
      </c>
      <c r="R137" t="s">
        <v>42</v>
      </c>
      <c r="S137" s="7">
        <v>2</v>
      </c>
      <c r="T137" s="7">
        <v>196</v>
      </c>
      <c r="U137" s="7">
        <v>16</v>
      </c>
      <c r="V137" s="7">
        <v>110</v>
      </c>
      <c r="W137" s="7">
        <v>24</v>
      </c>
      <c r="X137" s="7">
        <v>12</v>
      </c>
      <c r="Y137" s="7">
        <v>102</v>
      </c>
      <c r="Z137" s="7">
        <v>255</v>
      </c>
      <c r="AA137" s="7">
        <v>3</v>
      </c>
      <c r="AB137" s="7">
        <v>3</v>
      </c>
      <c r="AC137" s="7">
        <v>1</v>
      </c>
      <c r="AD137" s="7">
        <v>2</v>
      </c>
      <c r="AE137" s="7">
        <v>9</v>
      </c>
      <c r="AF137" s="7">
        <v>0</v>
      </c>
      <c r="AG137" s="7">
        <v>0</v>
      </c>
      <c r="AH137" s="7">
        <v>0</v>
      </c>
      <c r="AI137" s="7">
        <v>0</v>
      </c>
      <c r="AJ137" s="7">
        <v>0</v>
      </c>
      <c r="AK137" s="7">
        <v>0</v>
      </c>
      <c r="AL137" s="7">
        <v>1</v>
      </c>
      <c r="AM137" s="8">
        <v>43508</v>
      </c>
      <c r="AO137">
        <f t="shared" si="36"/>
        <v>0</v>
      </c>
      <c r="AP137">
        <f t="shared" si="37"/>
        <v>0</v>
      </c>
      <c r="AQ137">
        <f t="shared" si="38"/>
        <v>0</v>
      </c>
      <c r="AR137">
        <f t="shared" si="39"/>
        <v>0</v>
      </c>
      <c r="AS137">
        <f t="shared" si="40"/>
        <v>0</v>
      </c>
      <c r="AU137">
        <f t="shared" si="30"/>
        <v>0</v>
      </c>
      <c r="AV137">
        <f t="shared" si="30"/>
        <v>0</v>
      </c>
      <c r="AW137">
        <f t="shared" si="30"/>
        <v>0</v>
      </c>
      <c r="AX137">
        <f t="shared" si="30"/>
        <v>0</v>
      </c>
      <c r="AY137">
        <f t="shared" si="30"/>
        <v>0</v>
      </c>
      <c r="BA137">
        <f t="shared" si="31"/>
        <v>0</v>
      </c>
      <c r="BB137">
        <f t="shared" si="32"/>
        <v>0</v>
      </c>
      <c r="BC137">
        <f t="shared" si="33"/>
        <v>0</v>
      </c>
      <c r="BD137">
        <f t="shared" si="34"/>
        <v>0</v>
      </c>
    </row>
    <row r="138" spans="1:56" x14ac:dyDescent="0.3">
      <c r="A138" s="7">
        <v>3003</v>
      </c>
      <c r="B138" s="6">
        <v>149912</v>
      </c>
      <c r="C138" s="7">
        <v>0</v>
      </c>
      <c r="D138" s="7">
        <v>1</v>
      </c>
      <c r="E138" s="7">
        <f t="shared" si="35"/>
        <v>1</v>
      </c>
      <c r="F138" s="7">
        <v>71</v>
      </c>
      <c r="G138" s="7">
        <v>0</v>
      </c>
      <c r="H138" s="7">
        <v>0</v>
      </c>
      <c r="I138" s="7">
        <v>1</v>
      </c>
      <c r="J138" s="7">
        <v>0</v>
      </c>
      <c r="K138" s="7">
        <v>0</v>
      </c>
      <c r="L138" s="7" t="str" cm="1">
        <f t="array" ref="L138">_xlfn.IFS(G138=1,G$1,H138=1,H$1,I138=1,I$1,J138=1,J$1,K138=1,K$1)</f>
        <v>Together</v>
      </c>
      <c r="M138" s="7">
        <v>0</v>
      </c>
      <c r="N138" s="7">
        <v>0</v>
      </c>
      <c r="O138" s="7">
        <v>1</v>
      </c>
      <c r="P138" s="7">
        <v>0</v>
      </c>
      <c r="Q138" s="7" t="str" cm="1">
        <f t="array" ref="Q138">_xlfn.IFS(M138=1,M$1,N138=1,N$1,O138=1,O$1,P138=1,P$1)</f>
        <v>Master</v>
      </c>
      <c r="R138" t="s">
        <v>40</v>
      </c>
      <c r="S138" s="7">
        <v>5</v>
      </c>
      <c r="T138" s="7">
        <v>1562</v>
      </c>
      <c r="U138" s="7">
        <v>24</v>
      </c>
      <c r="V138" s="7">
        <v>670</v>
      </c>
      <c r="W138" s="7">
        <v>96</v>
      </c>
      <c r="X138" s="7">
        <v>147</v>
      </c>
      <c r="Y138" s="7">
        <v>126</v>
      </c>
      <c r="Z138" s="7">
        <v>2373</v>
      </c>
      <c r="AA138" s="7">
        <v>4</v>
      </c>
      <c r="AB138" s="7">
        <v>10</v>
      </c>
      <c r="AC138" s="7">
        <v>5</v>
      </c>
      <c r="AD138" s="7">
        <v>7</v>
      </c>
      <c r="AE138" s="7">
        <v>8</v>
      </c>
      <c r="AF138" s="7">
        <v>1</v>
      </c>
      <c r="AG138" s="7">
        <v>0</v>
      </c>
      <c r="AH138" s="7">
        <v>0</v>
      </c>
      <c r="AI138" s="7">
        <v>0</v>
      </c>
      <c r="AJ138" s="7">
        <v>0</v>
      </c>
      <c r="AK138" s="7">
        <v>0</v>
      </c>
      <c r="AL138" s="7">
        <v>1</v>
      </c>
      <c r="AM138" s="8">
        <v>43508</v>
      </c>
      <c r="AO138">
        <f t="shared" si="36"/>
        <v>0</v>
      </c>
      <c r="AP138">
        <f t="shared" si="37"/>
        <v>0</v>
      </c>
      <c r="AQ138">
        <f t="shared" si="38"/>
        <v>0</v>
      </c>
      <c r="AR138">
        <f t="shared" si="39"/>
        <v>0</v>
      </c>
      <c r="AS138">
        <f t="shared" si="40"/>
        <v>0</v>
      </c>
      <c r="AU138">
        <f t="shared" si="30"/>
        <v>0</v>
      </c>
      <c r="AV138">
        <f t="shared" si="30"/>
        <v>0</v>
      </c>
      <c r="AW138">
        <f t="shared" si="30"/>
        <v>0</v>
      </c>
      <c r="AX138">
        <f t="shared" si="30"/>
        <v>0</v>
      </c>
      <c r="AY138">
        <f t="shared" si="30"/>
        <v>0</v>
      </c>
      <c r="BA138">
        <f t="shared" si="31"/>
        <v>0</v>
      </c>
      <c r="BB138">
        <f t="shared" si="32"/>
        <v>0</v>
      </c>
      <c r="BC138">
        <f t="shared" si="33"/>
        <v>0</v>
      </c>
      <c r="BD138">
        <f t="shared" si="34"/>
        <v>0</v>
      </c>
    </row>
    <row r="139" spans="1:56" x14ac:dyDescent="0.3">
      <c r="A139" s="7">
        <v>3063</v>
      </c>
      <c r="B139" s="6">
        <v>149912</v>
      </c>
      <c r="C139" s="7">
        <v>0</v>
      </c>
      <c r="D139" s="7">
        <v>1</v>
      </c>
      <c r="E139" s="7">
        <f t="shared" si="35"/>
        <v>1</v>
      </c>
      <c r="F139" s="7">
        <v>71</v>
      </c>
      <c r="G139" s="7">
        <v>0</v>
      </c>
      <c r="H139" s="7">
        <v>0</v>
      </c>
      <c r="I139" s="7">
        <v>1</v>
      </c>
      <c r="J139" s="7">
        <v>0</v>
      </c>
      <c r="K139" s="7">
        <v>0</v>
      </c>
      <c r="L139" s="7" t="str" cm="1">
        <f t="array" ref="L139">_xlfn.IFS(G139=1,G$1,H139=1,H$1,I139=1,I$1,J139=1,J$1,K139=1,K$1)</f>
        <v>Together</v>
      </c>
      <c r="M139" s="7">
        <v>0</v>
      </c>
      <c r="N139" s="7">
        <v>0</v>
      </c>
      <c r="O139" s="7">
        <v>1</v>
      </c>
      <c r="P139" s="7">
        <v>0</v>
      </c>
      <c r="Q139" s="7" t="str" cm="1">
        <f t="array" ref="Q139">_xlfn.IFS(M139=1,M$1,N139=1,N$1,O139=1,O$1,P139=1,P$1)</f>
        <v>Master</v>
      </c>
      <c r="R139" t="s">
        <v>40</v>
      </c>
      <c r="S139" s="7">
        <v>5</v>
      </c>
      <c r="T139" s="7">
        <v>1562</v>
      </c>
      <c r="U139" s="7">
        <v>24</v>
      </c>
      <c r="V139" s="7">
        <v>670</v>
      </c>
      <c r="W139" s="7">
        <v>96</v>
      </c>
      <c r="X139" s="7">
        <v>147</v>
      </c>
      <c r="Y139" s="7">
        <v>126</v>
      </c>
      <c r="Z139" s="7">
        <v>2373</v>
      </c>
      <c r="AA139" s="7">
        <v>4</v>
      </c>
      <c r="AB139" s="7">
        <v>10</v>
      </c>
      <c r="AC139" s="7">
        <v>5</v>
      </c>
      <c r="AD139" s="7">
        <v>7</v>
      </c>
      <c r="AE139" s="7">
        <v>8</v>
      </c>
      <c r="AF139" s="7">
        <v>1</v>
      </c>
      <c r="AG139" s="7">
        <v>0</v>
      </c>
      <c r="AH139" s="7">
        <v>0</v>
      </c>
      <c r="AI139" s="7">
        <v>0</v>
      </c>
      <c r="AJ139" s="7">
        <v>0</v>
      </c>
      <c r="AK139" s="7">
        <v>0</v>
      </c>
      <c r="AL139" s="7">
        <v>1</v>
      </c>
      <c r="AM139" s="8">
        <v>43508</v>
      </c>
      <c r="AO139">
        <f t="shared" si="36"/>
        <v>0</v>
      </c>
      <c r="AP139">
        <f t="shared" si="37"/>
        <v>0</v>
      </c>
      <c r="AQ139">
        <f t="shared" si="38"/>
        <v>0</v>
      </c>
      <c r="AR139">
        <f t="shared" si="39"/>
        <v>0</v>
      </c>
      <c r="AS139">
        <f t="shared" si="40"/>
        <v>0</v>
      </c>
      <c r="AU139">
        <f t="shared" si="30"/>
        <v>0</v>
      </c>
      <c r="AV139">
        <f t="shared" si="30"/>
        <v>0</v>
      </c>
      <c r="AW139">
        <f t="shared" si="30"/>
        <v>0</v>
      </c>
      <c r="AX139">
        <f t="shared" si="30"/>
        <v>0</v>
      </c>
      <c r="AY139">
        <f t="shared" si="30"/>
        <v>0</v>
      </c>
      <c r="BA139">
        <f t="shared" si="31"/>
        <v>0</v>
      </c>
      <c r="BB139">
        <f t="shared" si="32"/>
        <v>0</v>
      </c>
      <c r="BC139">
        <f t="shared" si="33"/>
        <v>0</v>
      </c>
      <c r="BD139">
        <f t="shared" si="34"/>
        <v>0</v>
      </c>
    </row>
    <row r="140" spans="1:56" x14ac:dyDescent="0.3">
      <c r="A140" s="7">
        <v>2384</v>
      </c>
      <c r="B140" s="6">
        <v>157045</v>
      </c>
      <c r="C140" s="7">
        <v>0</v>
      </c>
      <c r="D140" s="7">
        <v>1</v>
      </c>
      <c r="E140" s="7">
        <f t="shared" si="35"/>
        <v>1</v>
      </c>
      <c r="F140" s="7">
        <v>70</v>
      </c>
      <c r="G140" s="7">
        <v>0</v>
      </c>
      <c r="H140" s="7">
        <v>1</v>
      </c>
      <c r="I140" s="7">
        <v>0</v>
      </c>
      <c r="J140" s="7">
        <v>0</v>
      </c>
      <c r="K140" s="7">
        <v>0</v>
      </c>
      <c r="L140" s="7" t="str" cm="1">
        <f t="array" ref="L140">_xlfn.IFS(G140=1,G$1,H140=1,H$1,I140=1,I$1,J140=1,J$1,K140=1,K$1)</f>
        <v>Married</v>
      </c>
      <c r="M140" s="7">
        <v>0</v>
      </c>
      <c r="N140" s="7">
        <v>1</v>
      </c>
      <c r="O140" s="7">
        <v>0</v>
      </c>
      <c r="P140" s="7">
        <v>0</v>
      </c>
      <c r="Q140" s="7" t="str" cm="1">
        <f t="array" ref="Q140">_xlfn.IFS(M140=1,M$1,N140=1,N$1,O140=1,O$1,P140=1,P$1)</f>
        <v>Graduate</v>
      </c>
      <c r="R140" t="s">
        <v>44</v>
      </c>
      <c r="S140" s="7">
        <v>40</v>
      </c>
      <c r="T140" s="7">
        <v>815</v>
      </c>
      <c r="U140" s="7">
        <v>36</v>
      </c>
      <c r="V140" s="7">
        <v>286</v>
      </c>
      <c r="W140" s="7">
        <v>30</v>
      </c>
      <c r="X140" s="7">
        <v>36</v>
      </c>
      <c r="Y140" s="7">
        <v>47</v>
      </c>
      <c r="Z140" s="7">
        <v>1156</v>
      </c>
      <c r="AA140" s="7">
        <v>3</v>
      </c>
      <c r="AB140" s="7">
        <v>4</v>
      </c>
      <c r="AC140" s="7">
        <v>2</v>
      </c>
      <c r="AD140" s="7">
        <v>9</v>
      </c>
      <c r="AE140" s="7">
        <v>3</v>
      </c>
      <c r="AF140" s="7">
        <v>0</v>
      </c>
      <c r="AG140" s="7">
        <v>0</v>
      </c>
      <c r="AH140" s="7">
        <v>0</v>
      </c>
      <c r="AI140" s="7">
        <v>0</v>
      </c>
      <c r="AJ140" s="7">
        <v>0</v>
      </c>
      <c r="AK140" s="7">
        <v>0</v>
      </c>
      <c r="AL140" s="7">
        <v>0</v>
      </c>
      <c r="AM140" s="8">
        <v>43509</v>
      </c>
      <c r="AO140">
        <f t="shared" si="36"/>
        <v>0</v>
      </c>
      <c r="AP140">
        <f t="shared" si="37"/>
        <v>0</v>
      </c>
      <c r="AQ140">
        <f t="shared" si="38"/>
        <v>0</v>
      </c>
      <c r="AR140">
        <f t="shared" si="39"/>
        <v>0</v>
      </c>
      <c r="AS140">
        <f t="shared" si="40"/>
        <v>0</v>
      </c>
      <c r="AU140">
        <f t="shared" si="30"/>
        <v>0</v>
      </c>
      <c r="AV140">
        <f t="shared" si="30"/>
        <v>0</v>
      </c>
      <c r="AW140">
        <f t="shared" si="30"/>
        <v>0</v>
      </c>
      <c r="AX140">
        <f t="shared" si="30"/>
        <v>0</v>
      </c>
      <c r="AY140">
        <f t="shared" si="30"/>
        <v>0</v>
      </c>
      <c r="BA140">
        <f t="shared" si="31"/>
        <v>0</v>
      </c>
      <c r="BB140">
        <f t="shared" si="32"/>
        <v>0</v>
      </c>
      <c r="BC140">
        <f t="shared" si="33"/>
        <v>0</v>
      </c>
      <c r="BD140">
        <f t="shared" si="34"/>
        <v>0</v>
      </c>
    </row>
    <row r="141" spans="1:56" x14ac:dyDescent="0.3">
      <c r="A141" s="7">
        <v>1872</v>
      </c>
      <c r="B141" s="6">
        <v>151390</v>
      </c>
      <c r="C141" s="7">
        <v>1</v>
      </c>
      <c r="D141" s="7">
        <v>1</v>
      </c>
      <c r="E141" s="7">
        <f t="shared" si="35"/>
        <v>2</v>
      </c>
      <c r="F141" s="7">
        <v>55</v>
      </c>
      <c r="G141" s="7">
        <v>0</v>
      </c>
      <c r="H141" s="7">
        <v>0</v>
      </c>
      <c r="I141" s="7">
        <v>0</v>
      </c>
      <c r="J141" s="7">
        <v>0</v>
      </c>
      <c r="K141" s="7">
        <v>1</v>
      </c>
      <c r="L141" s="7" t="str" cm="1">
        <f t="array" ref="L141">_xlfn.IFS(G141=1,G$1,H141=1,H$1,I141=1,I$1,J141=1,J$1,K141=1,K$1)</f>
        <v>Widow</v>
      </c>
      <c r="M141" s="7">
        <v>0</v>
      </c>
      <c r="N141" s="7">
        <v>0</v>
      </c>
      <c r="O141" s="7">
        <v>1</v>
      </c>
      <c r="P141" s="7">
        <v>0</v>
      </c>
      <c r="Q141" s="7" t="str" cm="1">
        <f t="array" ref="Q141">_xlfn.IFS(M141=1,M$1,N141=1,N$1,O141=1,O$1,P141=1,P$1)</f>
        <v>Master</v>
      </c>
      <c r="R141" t="s">
        <v>42</v>
      </c>
      <c r="S141" s="7">
        <v>54</v>
      </c>
      <c r="T141" s="7">
        <v>604</v>
      </c>
      <c r="U141" s="7">
        <v>59</v>
      </c>
      <c r="V141" s="7">
        <v>138</v>
      </c>
      <c r="W141" s="7">
        <v>68</v>
      </c>
      <c r="X141" s="7">
        <v>6</v>
      </c>
      <c r="Y141" s="7">
        <v>165</v>
      </c>
      <c r="Z141" s="7">
        <v>710</v>
      </c>
      <c r="AA141" s="7">
        <v>6</v>
      </c>
      <c r="AB141" s="7">
        <v>5</v>
      </c>
      <c r="AC141" s="7">
        <v>2</v>
      </c>
      <c r="AD141" s="7">
        <v>5</v>
      </c>
      <c r="AE141" s="7">
        <v>5</v>
      </c>
      <c r="AF141" s="7">
        <v>0</v>
      </c>
      <c r="AG141" s="7">
        <v>0</v>
      </c>
      <c r="AH141" s="7">
        <v>0</v>
      </c>
      <c r="AI141" s="7">
        <v>0</v>
      </c>
      <c r="AJ141" s="7">
        <v>0</v>
      </c>
      <c r="AK141" s="7">
        <v>0</v>
      </c>
      <c r="AL141" s="7">
        <v>0</v>
      </c>
      <c r="AM141" s="8">
        <v>43509</v>
      </c>
      <c r="AO141">
        <f t="shared" si="36"/>
        <v>0</v>
      </c>
      <c r="AP141">
        <f t="shared" si="37"/>
        <v>0</v>
      </c>
      <c r="AQ141">
        <f t="shared" si="38"/>
        <v>0</v>
      </c>
      <c r="AR141">
        <f t="shared" si="39"/>
        <v>0</v>
      </c>
      <c r="AS141">
        <f t="shared" si="40"/>
        <v>0</v>
      </c>
      <c r="AU141">
        <f t="shared" si="30"/>
        <v>0</v>
      </c>
      <c r="AV141">
        <f t="shared" si="30"/>
        <v>0</v>
      </c>
      <c r="AW141">
        <f t="shared" si="30"/>
        <v>0</v>
      </c>
      <c r="AX141">
        <f t="shared" si="30"/>
        <v>0</v>
      </c>
      <c r="AY141">
        <f t="shared" si="30"/>
        <v>0</v>
      </c>
      <c r="BA141">
        <f t="shared" si="31"/>
        <v>0</v>
      </c>
      <c r="BB141">
        <f t="shared" si="32"/>
        <v>0</v>
      </c>
      <c r="BC141">
        <f t="shared" si="33"/>
        <v>0</v>
      </c>
      <c r="BD141">
        <f t="shared" si="34"/>
        <v>0</v>
      </c>
    </row>
    <row r="142" spans="1:56" x14ac:dyDescent="0.3">
      <c r="A142" s="7">
        <v>1508</v>
      </c>
      <c r="B142" s="6">
        <v>125545</v>
      </c>
      <c r="C142" s="7">
        <v>1</v>
      </c>
      <c r="D142" s="7">
        <v>0</v>
      </c>
      <c r="E142" s="7">
        <f t="shared" si="35"/>
        <v>1</v>
      </c>
      <c r="F142" s="7">
        <v>33</v>
      </c>
      <c r="G142" s="7">
        <v>0</v>
      </c>
      <c r="H142" s="7">
        <v>1</v>
      </c>
      <c r="I142" s="7">
        <v>0</v>
      </c>
      <c r="J142" s="7">
        <v>0</v>
      </c>
      <c r="K142" s="7">
        <v>0</v>
      </c>
      <c r="L142" s="7" t="str" cm="1">
        <f t="array" ref="L142">_xlfn.IFS(G142=1,G$1,H142=1,H$1,I142=1,I$1,J142=1,J$1,K142=1,K$1)</f>
        <v>Married</v>
      </c>
      <c r="M142" s="7">
        <v>0</v>
      </c>
      <c r="N142" s="7">
        <v>1</v>
      </c>
      <c r="O142" s="7">
        <v>0</v>
      </c>
      <c r="P142" s="7">
        <v>0</v>
      </c>
      <c r="Q142" s="7" t="str" cm="1">
        <f t="array" ref="Q142">_xlfn.IFS(M142=1,M$1,N142=1,N$1,O142=1,O$1,P142=1,P$1)</f>
        <v>Graduate</v>
      </c>
      <c r="R142" t="s">
        <v>44</v>
      </c>
      <c r="S142" s="7">
        <v>35</v>
      </c>
      <c r="T142" s="7">
        <v>157</v>
      </c>
      <c r="U142" s="7">
        <v>5</v>
      </c>
      <c r="V142" s="7">
        <v>315</v>
      </c>
      <c r="W142" s="7">
        <v>79</v>
      </c>
      <c r="X142" s="7">
        <v>59</v>
      </c>
      <c r="Y142" s="7">
        <v>418</v>
      </c>
      <c r="Z142" s="7">
        <v>197</v>
      </c>
      <c r="AA142" s="7">
        <v>3</v>
      </c>
      <c r="AB142" s="7">
        <v>2</v>
      </c>
      <c r="AC142" s="7">
        <v>2</v>
      </c>
      <c r="AD142" s="7">
        <v>3</v>
      </c>
      <c r="AE142" s="7">
        <v>6</v>
      </c>
      <c r="AF142" s="7">
        <v>0</v>
      </c>
      <c r="AG142" s="7">
        <v>0</v>
      </c>
      <c r="AH142" s="7">
        <v>0</v>
      </c>
      <c r="AI142" s="7">
        <v>0</v>
      </c>
      <c r="AJ142" s="7">
        <v>0</v>
      </c>
      <c r="AK142" s="7">
        <v>0</v>
      </c>
      <c r="AL142" s="7">
        <v>1</v>
      </c>
      <c r="AM142" s="8">
        <v>43509</v>
      </c>
      <c r="AO142">
        <f t="shared" si="36"/>
        <v>0</v>
      </c>
      <c r="AP142">
        <f t="shared" si="37"/>
        <v>0</v>
      </c>
      <c r="AQ142">
        <f t="shared" si="38"/>
        <v>0</v>
      </c>
      <c r="AR142">
        <f t="shared" si="39"/>
        <v>0</v>
      </c>
      <c r="AS142">
        <f t="shared" si="40"/>
        <v>0</v>
      </c>
      <c r="AU142">
        <f t="shared" si="30"/>
        <v>0</v>
      </c>
      <c r="AV142">
        <f t="shared" si="30"/>
        <v>0</v>
      </c>
      <c r="AW142">
        <f t="shared" si="30"/>
        <v>0</v>
      </c>
      <c r="AX142">
        <f t="shared" si="30"/>
        <v>0</v>
      </c>
      <c r="AY142">
        <f t="shared" si="30"/>
        <v>0</v>
      </c>
      <c r="BA142">
        <f t="shared" si="31"/>
        <v>0</v>
      </c>
      <c r="BB142">
        <f t="shared" si="32"/>
        <v>0</v>
      </c>
      <c r="BC142">
        <f t="shared" si="33"/>
        <v>0</v>
      </c>
      <c r="BD142">
        <f t="shared" si="34"/>
        <v>0</v>
      </c>
    </row>
    <row r="143" spans="1:56" x14ac:dyDescent="0.3">
      <c r="A143" s="7">
        <v>1212</v>
      </c>
      <c r="B143" s="6">
        <v>163887</v>
      </c>
      <c r="C143" s="7">
        <v>0</v>
      </c>
      <c r="D143" s="7">
        <v>1</v>
      </c>
      <c r="E143" s="7">
        <f t="shared" si="35"/>
        <v>1</v>
      </c>
      <c r="F143" s="7">
        <v>58</v>
      </c>
      <c r="G143" s="7">
        <v>1</v>
      </c>
      <c r="H143" s="7">
        <v>0</v>
      </c>
      <c r="I143" s="7">
        <v>0</v>
      </c>
      <c r="J143" s="7">
        <v>0</v>
      </c>
      <c r="K143" s="7">
        <v>0</v>
      </c>
      <c r="L143" s="7" t="str" cm="1">
        <f t="array" ref="L143">_xlfn.IFS(G143=1,G$1,H143=1,H$1,I143=1,I$1,J143=1,J$1,K143=1,K$1)</f>
        <v>Divorced</v>
      </c>
      <c r="M143" s="7">
        <v>0</v>
      </c>
      <c r="N143" s="7">
        <v>1</v>
      </c>
      <c r="O143" s="7">
        <v>0</v>
      </c>
      <c r="P143" s="7">
        <v>0</v>
      </c>
      <c r="Q143" s="7" t="str" cm="1">
        <f t="array" ref="Q143">_xlfn.IFS(M143=1,M$1,N143=1,N$1,O143=1,O$1,P143=1,P$1)</f>
        <v>Graduate</v>
      </c>
      <c r="R143" t="s">
        <v>42</v>
      </c>
      <c r="S143" s="7">
        <v>38</v>
      </c>
      <c r="T143" s="7">
        <v>2301</v>
      </c>
      <c r="U143" s="7">
        <v>59</v>
      </c>
      <c r="V143" s="7">
        <v>531</v>
      </c>
      <c r="W143" s="7">
        <v>38</v>
      </c>
      <c r="X143" s="7">
        <v>28</v>
      </c>
      <c r="Y143" s="7">
        <v>236</v>
      </c>
      <c r="Z143" s="7">
        <v>2722</v>
      </c>
      <c r="AA143" s="7">
        <v>5</v>
      </c>
      <c r="AB143" s="7">
        <v>9</v>
      </c>
      <c r="AC143" s="7">
        <v>6</v>
      </c>
      <c r="AD143" s="7">
        <v>12</v>
      </c>
      <c r="AE143" s="7">
        <v>6</v>
      </c>
      <c r="AF143" s="7">
        <v>0</v>
      </c>
      <c r="AG143" s="7">
        <v>0</v>
      </c>
      <c r="AH143" s="7">
        <v>0</v>
      </c>
      <c r="AI143" s="7">
        <v>0</v>
      </c>
      <c r="AJ143" s="7">
        <v>0</v>
      </c>
      <c r="AK143" s="7">
        <v>0</v>
      </c>
      <c r="AL143" s="7">
        <v>0</v>
      </c>
      <c r="AM143" s="8">
        <v>43509</v>
      </c>
      <c r="AO143">
        <f t="shared" si="36"/>
        <v>0</v>
      </c>
      <c r="AP143">
        <f t="shared" si="37"/>
        <v>0</v>
      </c>
      <c r="AQ143">
        <f t="shared" si="38"/>
        <v>0</v>
      </c>
      <c r="AR143">
        <f t="shared" si="39"/>
        <v>0</v>
      </c>
      <c r="AS143">
        <f t="shared" si="40"/>
        <v>0</v>
      </c>
      <c r="AU143">
        <f t="shared" si="30"/>
        <v>0</v>
      </c>
      <c r="AV143">
        <f t="shared" si="30"/>
        <v>0</v>
      </c>
      <c r="AW143">
        <f t="shared" si="30"/>
        <v>0</v>
      </c>
      <c r="AX143">
        <f t="shared" si="30"/>
        <v>0</v>
      </c>
      <c r="AY143">
        <f t="shared" si="30"/>
        <v>0</v>
      </c>
      <c r="BA143">
        <f t="shared" si="31"/>
        <v>0</v>
      </c>
      <c r="BB143">
        <f t="shared" si="32"/>
        <v>0</v>
      </c>
      <c r="BC143">
        <f t="shared" si="33"/>
        <v>0</v>
      </c>
      <c r="BD143">
        <f t="shared" si="34"/>
        <v>0</v>
      </c>
    </row>
    <row r="144" spans="1:56" x14ac:dyDescent="0.3">
      <c r="A144" s="7">
        <v>1770</v>
      </c>
      <c r="B144" s="6">
        <v>140780</v>
      </c>
      <c r="C144" s="7">
        <v>0</v>
      </c>
      <c r="D144" s="7">
        <v>1</v>
      </c>
      <c r="E144" s="7">
        <f t="shared" si="35"/>
        <v>1</v>
      </c>
      <c r="F144" s="7">
        <v>44</v>
      </c>
      <c r="G144" s="7">
        <v>1</v>
      </c>
      <c r="H144" s="7">
        <v>0</v>
      </c>
      <c r="I144" s="7">
        <v>0</v>
      </c>
      <c r="J144" s="7">
        <v>0</v>
      </c>
      <c r="K144" s="7">
        <v>0</v>
      </c>
      <c r="L144" s="7" t="str" cm="1">
        <f t="array" ref="L144">_xlfn.IFS(G144=1,G$1,H144=1,H$1,I144=1,I$1,J144=1,J$1,K144=1,K$1)</f>
        <v>Divorced</v>
      </c>
      <c r="M144" s="7">
        <v>0</v>
      </c>
      <c r="N144" s="7">
        <v>1</v>
      </c>
      <c r="O144" s="7">
        <v>0</v>
      </c>
      <c r="P144" s="7">
        <v>0</v>
      </c>
      <c r="Q144" s="7" t="str" cm="1">
        <f t="array" ref="Q144">_xlfn.IFS(M144=1,M$1,N144=1,N$1,O144=1,O$1,P144=1,P$1)</f>
        <v>Graduate</v>
      </c>
      <c r="R144" t="s">
        <v>42</v>
      </c>
      <c r="S144" s="7">
        <v>30</v>
      </c>
      <c r="T144" s="7">
        <v>791</v>
      </c>
      <c r="U144" s="7">
        <v>93</v>
      </c>
      <c r="V144" s="7">
        <v>245</v>
      </c>
      <c r="W144" s="7">
        <v>45</v>
      </c>
      <c r="X144" s="7">
        <v>10</v>
      </c>
      <c r="Y144" s="7">
        <v>117</v>
      </c>
      <c r="Z144" s="7">
        <v>1067</v>
      </c>
      <c r="AA144" s="7">
        <v>4</v>
      </c>
      <c r="AB144" s="7">
        <v>7</v>
      </c>
      <c r="AC144" s="7">
        <v>1</v>
      </c>
      <c r="AD144" s="7">
        <v>5</v>
      </c>
      <c r="AE144" s="7">
        <v>9</v>
      </c>
      <c r="AF144" s="7">
        <v>0</v>
      </c>
      <c r="AG144" s="7">
        <v>0</v>
      </c>
      <c r="AH144" s="7">
        <v>0</v>
      </c>
      <c r="AI144" s="7">
        <v>0</v>
      </c>
      <c r="AJ144" s="7">
        <v>0</v>
      </c>
      <c r="AK144" s="7">
        <v>0</v>
      </c>
      <c r="AL144" s="7">
        <v>0</v>
      </c>
      <c r="AM144" s="8">
        <v>43509</v>
      </c>
      <c r="AO144">
        <f t="shared" si="36"/>
        <v>0</v>
      </c>
      <c r="AP144">
        <f t="shared" si="37"/>
        <v>0</v>
      </c>
      <c r="AQ144">
        <f t="shared" si="38"/>
        <v>0</v>
      </c>
      <c r="AR144">
        <f t="shared" si="39"/>
        <v>0</v>
      </c>
      <c r="AS144">
        <f t="shared" si="40"/>
        <v>0</v>
      </c>
      <c r="AU144">
        <f t="shared" si="30"/>
        <v>0</v>
      </c>
      <c r="AV144">
        <f t="shared" si="30"/>
        <v>0</v>
      </c>
      <c r="AW144">
        <f t="shared" si="30"/>
        <v>0</v>
      </c>
      <c r="AX144">
        <f t="shared" si="30"/>
        <v>0</v>
      </c>
      <c r="AY144">
        <f t="shared" si="30"/>
        <v>0</v>
      </c>
      <c r="BA144">
        <f t="shared" si="31"/>
        <v>0</v>
      </c>
      <c r="BB144">
        <f t="shared" si="32"/>
        <v>0</v>
      </c>
      <c r="BC144">
        <f t="shared" si="33"/>
        <v>0</v>
      </c>
      <c r="BD144">
        <f t="shared" si="34"/>
        <v>0</v>
      </c>
    </row>
    <row r="145" spans="1:56" x14ac:dyDescent="0.3">
      <c r="A145" s="7">
        <v>2602</v>
      </c>
      <c r="B145" s="6">
        <v>147111</v>
      </c>
      <c r="C145" s="7">
        <v>0</v>
      </c>
      <c r="D145" s="7">
        <v>1</v>
      </c>
      <c r="E145" s="7">
        <f t="shared" si="35"/>
        <v>1</v>
      </c>
      <c r="F145" s="7">
        <v>49</v>
      </c>
      <c r="G145" s="7">
        <v>0</v>
      </c>
      <c r="H145" s="7">
        <v>0</v>
      </c>
      <c r="I145" s="7">
        <v>0</v>
      </c>
      <c r="J145" s="7">
        <v>0</v>
      </c>
      <c r="K145" s="7">
        <v>1</v>
      </c>
      <c r="L145" s="7" t="str" cm="1">
        <f t="array" ref="L145">_xlfn.IFS(G145=1,G$1,H145=1,H$1,I145=1,I$1,J145=1,J$1,K145=1,K$1)</f>
        <v>Widow</v>
      </c>
      <c r="M145" s="7">
        <v>0</v>
      </c>
      <c r="N145" s="7">
        <v>0</v>
      </c>
      <c r="O145" s="7">
        <v>0</v>
      </c>
      <c r="P145" s="7">
        <v>1</v>
      </c>
      <c r="Q145" s="7" t="str" cm="1">
        <f t="array" ref="Q145">_xlfn.IFS(M145=1,M$1,N145=1,N$1,O145=1,O$1,P145=1,P$1)</f>
        <v>PhD</v>
      </c>
      <c r="R145" t="s">
        <v>39</v>
      </c>
      <c r="S145" s="7">
        <v>35</v>
      </c>
      <c r="T145" s="7">
        <v>1858</v>
      </c>
      <c r="U145" s="7">
        <v>222</v>
      </c>
      <c r="V145" s="7">
        <v>478</v>
      </c>
      <c r="W145" s="7">
        <v>375</v>
      </c>
      <c r="X145" s="7">
        <v>350</v>
      </c>
      <c r="Y145" s="7">
        <v>128</v>
      </c>
      <c r="Z145" s="7">
        <v>3154</v>
      </c>
      <c r="AA145" s="7">
        <v>6</v>
      </c>
      <c r="AB145" s="7">
        <v>3</v>
      </c>
      <c r="AC145" s="7">
        <v>2</v>
      </c>
      <c r="AD145" s="7">
        <v>10</v>
      </c>
      <c r="AE145" s="7">
        <v>9</v>
      </c>
      <c r="AF145" s="7">
        <v>0</v>
      </c>
      <c r="AG145" s="7">
        <v>0</v>
      </c>
      <c r="AH145" s="7">
        <v>0</v>
      </c>
      <c r="AI145" s="7">
        <v>0</v>
      </c>
      <c r="AJ145" s="7">
        <v>0</v>
      </c>
      <c r="AK145" s="7">
        <v>0</v>
      </c>
      <c r="AL145" s="7">
        <v>0</v>
      </c>
      <c r="AM145" s="8">
        <v>43509</v>
      </c>
      <c r="AO145">
        <f t="shared" si="36"/>
        <v>0</v>
      </c>
      <c r="AP145">
        <f t="shared" si="37"/>
        <v>0</v>
      </c>
      <c r="AQ145">
        <f t="shared" si="38"/>
        <v>0</v>
      </c>
      <c r="AR145">
        <f t="shared" si="39"/>
        <v>0</v>
      </c>
      <c r="AS145">
        <f t="shared" si="40"/>
        <v>0</v>
      </c>
      <c r="AU145">
        <f t="shared" si="30"/>
        <v>0</v>
      </c>
      <c r="AV145">
        <f t="shared" si="30"/>
        <v>0</v>
      </c>
      <c r="AW145">
        <f t="shared" si="30"/>
        <v>0</v>
      </c>
      <c r="AX145">
        <f t="shared" si="30"/>
        <v>0</v>
      </c>
      <c r="AY145">
        <f t="shared" si="30"/>
        <v>0</v>
      </c>
      <c r="BA145">
        <f t="shared" si="31"/>
        <v>0</v>
      </c>
      <c r="BB145">
        <f t="shared" si="32"/>
        <v>0</v>
      </c>
      <c r="BC145">
        <f t="shared" si="33"/>
        <v>0</v>
      </c>
      <c r="BD145">
        <f t="shared" si="34"/>
        <v>0</v>
      </c>
    </row>
    <row r="146" spans="1:56" x14ac:dyDescent="0.3">
      <c r="A146" s="7">
        <v>2180</v>
      </c>
      <c r="B146" s="6">
        <v>159184</v>
      </c>
      <c r="C146" s="7">
        <v>0</v>
      </c>
      <c r="D146" s="7">
        <v>1</v>
      </c>
      <c r="E146" s="7">
        <f t="shared" si="35"/>
        <v>1</v>
      </c>
      <c r="F146" s="7">
        <v>59</v>
      </c>
      <c r="G146" s="7">
        <v>0</v>
      </c>
      <c r="H146" s="7">
        <v>0</v>
      </c>
      <c r="I146" s="7">
        <v>0</v>
      </c>
      <c r="J146" s="7">
        <v>0</v>
      </c>
      <c r="K146" s="7">
        <v>1</v>
      </c>
      <c r="L146" s="7" t="str" cm="1">
        <f t="array" ref="L146">_xlfn.IFS(G146=1,G$1,H146=1,H$1,I146=1,I$1,J146=1,J$1,K146=1,K$1)</f>
        <v>Widow</v>
      </c>
      <c r="M146" s="7">
        <v>0</v>
      </c>
      <c r="N146" s="7">
        <v>0</v>
      </c>
      <c r="O146" s="7">
        <v>0</v>
      </c>
      <c r="P146" s="7">
        <v>0</v>
      </c>
      <c r="Q146" s="7" t="e" cm="1">
        <f t="array" ref="Q146">_xlfn.IFS(M146=1,M$1,N146=1,N$1,O146=1,O$1,P146=1,P$1)</f>
        <v>#N/A</v>
      </c>
      <c r="R146" t="s">
        <v>44</v>
      </c>
      <c r="S146" s="7">
        <v>6</v>
      </c>
      <c r="T146" s="7">
        <v>917</v>
      </c>
      <c r="U146" s="7">
        <v>382</v>
      </c>
      <c r="V146" s="7">
        <v>304</v>
      </c>
      <c r="W146" s="7">
        <v>697</v>
      </c>
      <c r="X146" s="7">
        <v>406</v>
      </c>
      <c r="Y146" s="7">
        <v>178</v>
      </c>
      <c r="Z146" s="7">
        <v>2528</v>
      </c>
      <c r="AA146" s="7">
        <v>3</v>
      </c>
      <c r="AB146" s="7">
        <v>6</v>
      </c>
      <c r="AC146" s="7">
        <v>6</v>
      </c>
      <c r="AD146" s="7">
        <v>12</v>
      </c>
      <c r="AE146" s="7">
        <v>5</v>
      </c>
      <c r="AF146" s="7">
        <v>0</v>
      </c>
      <c r="AG146" s="7">
        <v>0</v>
      </c>
      <c r="AH146" s="7">
        <v>0</v>
      </c>
      <c r="AI146" s="7">
        <v>0</v>
      </c>
      <c r="AJ146" s="7">
        <v>0</v>
      </c>
      <c r="AK146" s="7">
        <v>0</v>
      </c>
      <c r="AL146" s="7">
        <v>0</v>
      </c>
      <c r="AM146" s="8">
        <v>43510</v>
      </c>
      <c r="AO146">
        <f t="shared" si="36"/>
        <v>0</v>
      </c>
      <c r="AP146">
        <f t="shared" si="37"/>
        <v>0</v>
      </c>
      <c r="AQ146">
        <f t="shared" si="38"/>
        <v>0</v>
      </c>
      <c r="AR146">
        <f t="shared" si="39"/>
        <v>0</v>
      </c>
      <c r="AS146">
        <f t="shared" si="40"/>
        <v>0</v>
      </c>
      <c r="AU146">
        <f t="shared" si="30"/>
        <v>0</v>
      </c>
      <c r="AV146">
        <f t="shared" si="30"/>
        <v>0</v>
      </c>
      <c r="AW146">
        <f t="shared" si="30"/>
        <v>0</v>
      </c>
      <c r="AX146">
        <f t="shared" si="30"/>
        <v>0</v>
      </c>
      <c r="AY146">
        <f t="shared" si="30"/>
        <v>0</v>
      </c>
      <c r="BA146">
        <f t="shared" si="31"/>
        <v>0</v>
      </c>
      <c r="BB146">
        <f t="shared" si="32"/>
        <v>0</v>
      </c>
      <c r="BC146">
        <f t="shared" si="33"/>
        <v>0</v>
      </c>
      <c r="BD146">
        <f t="shared" si="34"/>
        <v>0</v>
      </c>
    </row>
    <row r="147" spans="1:56" x14ac:dyDescent="0.3">
      <c r="A147" s="7">
        <v>1179</v>
      </c>
      <c r="B147" s="6">
        <v>124882</v>
      </c>
      <c r="C147" s="7">
        <v>1</v>
      </c>
      <c r="D147" s="7">
        <v>0</v>
      </c>
      <c r="E147" s="7">
        <f t="shared" si="35"/>
        <v>1</v>
      </c>
      <c r="F147" s="7">
        <v>42</v>
      </c>
      <c r="G147" s="7">
        <v>0</v>
      </c>
      <c r="H147" s="7">
        <v>0</v>
      </c>
      <c r="I147" s="7">
        <v>1</v>
      </c>
      <c r="J147" s="7">
        <v>0</v>
      </c>
      <c r="K147" s="7">
        <v>0</v>
      </c>
      <c r="L147" s="7" t="str" cm="1">
        <f t="array" ref="L147">_xlfn.IFS(G147=1,G$1,H147=1,H$1,I147=1,I$1,J147=1,J$1,K147=1,K$1)</f>
        <v>Together</v>
      </c>
      <c r="M147" s="7">
        <v>1</v>
      </c>
      <c r="N147" s="7">
        <v>0</v>
      </c>
      <c r="O147" s="7">
        <v>0</v>
      </c>
      <c r="P147" s="7">
        <v>0</v>
      </c>
      <c r="Q147" s="7" t="str" cm="1">
        <f t="array" ref="Q147">_xlfn.IFS(M147=1,M$1,N147=1,N$1,O147=1,O$1,P147=1,P$1)</f>
        <v>Basic</v>
      </c>
      <c r="R147" t="s">
        <v>40</v>
      </c>
      <c r="S147" s="7">
        <v>52</v>
      </c>
      <c r="T147" s="7">
        <v>5</v>
      </c>
      <c r="U147" s="7">
        <v>20</v>
      </c>
      <c r="V147" s="7">
        <v>50</v>
      </c>
      <c r="W147" s="7">
        <v>146</v>
      </c>
      <c r="X147" s="7">
        <v>0</v>
      </c>
      <c r="Y147" s="7">
        <v>181</v>
      </c>
      <c r="Z147" s="7">
        <v>40</v>
      </c>
      <c r="AA147" s="7">
        <v>1</v>
      </c>
      <c r="AB147" s="7">
        <v>1</v>
      </c>
      <c r="AC147" s="7">
        <v>1</v>
      </c>
      <c r="AD147" s="7">
        <v>2</v>
      </c>
      <c r="AE147" s="7">
        <v>6</v>
      </c>
      <c r="AF147" s="7">
        <v>1</v>
      </c>
      <c r="AG147" s="7">
        <v>0</v>
      </c>
      <c r="AH147" s="7">
        <v>0</v>
      </c>
      <c r="AI147" s="7">
        <v>0</v>
      </c>
      <c r="AJ147" s="7">
        <v>0</v>
      </c>
      <c r="AK147" s="7">
        <v>0</v>
      </c>
      <c r="AL147" s="7">
        <v>0</v>
      </c>
      <c r="AM147" s="8">
        <v>43510</v>
      </c>
      <c r="AO147">
        <f t="shared" si="36"/>
        <v>0</v>
      </c>
      <c r="AP147">
        <f t="shared" si="37"/>
        <v>0</v>
      </c>
      <c r="AQ147">
        <f t="shared" si="38"/>
        <v>0</v>
      </c>
      <c r="AR147">
        <f t="shared" si="39"/>
        <v>0</v>
      </c>
      <c r="AS147">
        <f t="shared" si="40"/>
        <v>0</v>
      </c>
      <c r="AU147">
        <f t="shared" si="30"/>
        <v>0</v>
      </c>
      <c r="AV147">
        <f t="shared" si="30"/>
        <v>0</v>
      </c>
      <c r="AW147">
        <f t="shared" si="30"/>
        <v>0</v>
      </c>
      <c r="AX147">
        <f t="shared" si="30"/>
        <v>0</v>
      </c>
      <c r="AY147">
        <f t="shared" si="30"/>
        <v>0</v>
      </c>
      <c r="BA147">
        <f t="shared" si="31"/>
        <v>0</v>
      </c>
      <c r="BB147">
        <f t="shared" si="32"/>
        <v>0</v>
      </c>
      <c r="BC147">
        <f t="shared" si="33"/>
        <v>0</v>
      </c>
      <c r="BD147">
        <f t="shared" si="34"/>
        <v>0</v>
      </c>
    </row>
    <row r="148" spans="1:56" x14ac:dyDescent="0.3">
      <c r="A148" s="7">
        <v>2871</v>
      </c>
      <c r="B148" s="6">
        <v>124882</v>
      </c>
      <c r="C148" s="7">
        <v>1</v>
      </c>
      <c r="D148" s="7">
        <v>0</v>
      </c>
      <c r="E148" s="7">
        <f t="shared" si="35"/>
        <v>1</v>
      </c>
      <c r="F148" s="7">
        <v>42</v>
      </c>
      <c r="G148" s="7">
        <v>0</v>
      </c>
      <c r="H148" s="7">
        <v>0</v>
      </c>
      <c r="I148" s="7">
        <v>1</v>
      </c>
      <c r="J148" s="7">
        <v>0</v>
      </c>
      <c r="K148" s="7">
        <v>0</v>
      </c>
      <c r="L148" s="7" t="str" cm="1">
        <f t="array" ref="L148">_xlfn.IFS(G148=1,G$1,H148=1,H$1,I148=1,I$1,J148=1,J$1,K148=1,K$1)</f>
        <v>Together</v>
      </c>
      <c r="M148" s="7">
        <v>1</v>
      </c>
      <c r="N148" s="7">
        <v>0</v>
      </c>
      <c r="O148" s="7">
        <v>0</v>
      </c>
      <c r="P148" s="7">
        <v>0</v>
      </c>
      <c r="Q148" s="7" t="str" cm="1">
        <f t="array" ref="Q148">_xlfn.IFS(M148=1,M$1,N148=1,N$1,O148=1,O$1,P148=1,P$1)</f>
        <v>Basic</v>
      </c>
      <c r="R148" t="s">
        <v>40</v>
      </c>
      <c r="S148" s="7">
        <v>52</v>
      </c>
      <c r="T148" s="7">
        <v>5</v>
      </c>
      <c r="U148" s="7">
        <v>20</v>
      </c>
      <c r="V148" s="7">
        <v>50</v>
      </c>
      <c r="W148" s="7">
        <v>146</v>
      </c>
      <c r="X148" s="7">
        <v>0</v>
      </c>
      <c r="Y148" s="7">
        <v>181</v>
      </c>
      <c r="Z148" s="7">
        <v>40</v>
      </c>
      <c r="AA148" s="7">
        <v>1</v>
      </c>
      <c r="AB148" s="7">
        <v>1</v>
      </c>
      <c r="AC148" s="7">
        <v>1</v>
      </c>
      <c r="AD148" s="7">
        <v>2</v>
      </c>
      <c r="AE148" s="7">
        <v>6</v>
      </c>
      <c r="AF148" s="7">
        <v>1</v>
      </c>
      <c r="AG148" s="7">
        <v>0</v>
      </c>
      <c r="AH148" s="7">
        <v>0</v>
      </c>
      <c r="AI148" s="7">
        <v>0</v>
      </c>
      <c r="AJ148" s="7">
        <v>0</v>
      </c>
      <c r="AK148" s="7">
        <v>0</v>
      </c>
      <c r="AL148" s="7">
        <v>0</v>
      </c>
      <c r="AM148" s="8">
        <v>43510</v>
      </c>
      <c r="AO148">
        <f t="shared" si="36"/>
        <v>0</v>
      </c>
      <c r="AP148">
        <f t="shared" si="37"/>
        <v>0</v>
      </c>
      <c r="AQ148">
        <f t="shared" si="38"/>
        <v>0</v>
      </c>
      <c r="AR148">
        <f t="shared" si="39"/>
        <v>0</v>
      </c>
      <c r="AS148">
        <f t="shared" si="40"/>
        <v>0</v>
      </c>
      <c r="AU148">
        <f t="shared" si="30"/>
        <v>0</v>
      </c>
      <c r="AV148">
        <f t="shared" si="30"/>
        <v>0</v>
      </c>
      <c r="AW148">
        <f t="shared" si="30"/>
        <v>0</v>
      </c>
      <c r="AX148">
        <f t="shared" si="30"/>
        <v>0</v>
      </c>
      <c r="AY148">
        <f t="shared" si="30"/>
        <v>0</v>
      </c>
      <c r="BA148">
        <f t="shared" si="31"/>
        <v>0</v>
      </c>
      <c r="BB148">
        <f t="shared" si="32"/>
        <v>0</v>
      </c>
      <c r="BC148">
        <f t="shared" si="33"/>
        <v>0</v>
      </c>
      <c r="BD148">
        <f t="shared" si="34"/>
        <v>0</v>
      </c>
    </row>
    <row r="149" spans="1:56" x14ac:dyDescent="0.3">
      <c r="A149" s="7">
        <v>1812</v>
      </c>
      <c r="B149" s="6">
        <v>148789</v>
      </c>
      <c r="C149" s="7">
        <v>0</v>
      </c>
      <c r="D149" s="7">
        <v>0</v>
      </c>
      <c r="E149" s="7">
        <f t="shared" si="35"/>
        <v>0</v>
      </c>
      <c r="F149" s="7">
        <v>28</v>
      </c>
      <c r="G149" s="7">
        <v>0</v>
      </c>
      <c r="H149" s="7">
        <v>0</v>
      </c>
      <c r="I149" s="7">
        <v>0</v>
      </c>
      <c r="J149" s="7">
        <v>1</v>
      </c>
      <c r="K149" s="7">
        <v>0</v>
      </c>
      <c r="L149" s="7" t="str" cm="1">
        <f t="array" ref="L149">_xlfn.IFS(G149=1,G$1,H149=1,H$1,I149=1,I$1,J149=1,J$1,K149=1,K$1)</f>
        <v>Single</v>
      </c>
      <c r="M149" s="7">
        <v>0</v>
      </c>
      <c r="N149" s="7">
        <v>1</v>
      </c>
      <c r="O149" s="7">
        <v>0</v>
      </c>
      <c r="P149" s="7">
        <v>0</v>
      </c>
      <c r="Q149" s="7" t="str" cm="1">
        <f t="array" ref="Q149">_xlfn.IFS(M149=1,M$1,N149=1,N$1,O149=1,O$1,P149=1,P$1)</f>
        <v>Graduate</v>
      </c>
      <c r="R149" t="s">
        <v>42</v>
      </c>
      <c r="S149" s="7">
        <v>94</v>
      </c>
      <c r="T149" s="7">
        <v>1070</v>
      </c>
      <c r="U149" s="7">
        <v>49</v>
      </c>
      <c r="V149" s="7">
        <v>476</v>
      </c>
      <c r="W149" s="7">
        <v>21</v>
      </c>
      <c r="X149" s="7">
        <v>15</v>
      </c>
      <c r="Y149" s="7">
        <v>442</v>
      </c>
      <c r="Z149" s="7">
        <v>1189</v>
      </c>
      <c r="AA149" s="7">
        <v>1</v>
      </c>
      <c r="AB149" s="7">
        <v>6</v>
      </c>
      <c r="AC149" s="7">
        <v>4</v>
      </c>
      <c r="AD149" s="7">
        <v>7</v>
      </c>
      <c r="AE149" s="7">
        <v>6</v>
      </c>
      <c r="AF149" s="7">
        <v>0</v>
      </c>
      <c r="AG149" s="7">
        <v>0</v>
      </c>
      <c r="AH149" s="7">
        <v>0</v>
      </c>
      <c r="AI149" s="7">
        <v>0</v>
      </c>
      <c r="AJ149" s="7">
        <v>0</v>
      </c>
      <c r="AK149" s="7">
        <v>0</v>
      </c>
      <c r="AL149" s="7">
        <v>0</v>
      </c>
      <c r="AM149" s="8">
        <v>43511</v>
      </c>
      <c r="AO149">
        <f t="shared" si="36"/>
        <v>0</v>
      </c>
      <c r="AP149">
        <f t="shared" si="37"/>
        <v>0</v>
      </c>
      <c r="AQ149">
        <f t="shared" si="38"/>
        <v>0</v>
      </c>
      <c r="AR149">
        <f t="shared" si="39"/>
        <v>0</v>
      </c>
      <c r="AS149">
        <f t="shared" si="40"/>
        <v>0</v>
      </c>
      <c r="AU149">
        <f t="shared" si="30"/>
        <v>0</v>
      </c>
      <c r="AV149">
        <f t="shared" si="30"/>
        <v>0</v>
      </c>
      <c r="AW149">
        <f t="shared" si="30"/>
        <v>0</v>
      </c>
      <c r="AX149">
        <f t="shared" si="30"/>
        <v>0</v>
      </c>
      <c r="AY149">
        <f t="shared" si="30"/>
        <v>0</v>
      </c>
      <c r="BA149">
        <f t="shared" si="31"/>
        <v>0</v>
      </c>
      <c r="BB149">
        <f t="shared" si="32"/>
        <v>0</v>
      </c>
      <c r="BC149">
        <f t="shared" si="33"/>
        <v>0</v>
      </c>
      <c r="BD149">
        <f t="shared" si="34"/>
        <v>0</v>
      </c>
    </row>
    <row r="150" spans="1:56" x14ac:dyDescent="0.3">
      <c r="A150" s="7">
        <v>1994</v>
      </c>
      <c r="B150" s="6">
        <v>134053</v>
      </c>
      <c r="C150" s="7">
        <v>0</v>
      </c>
      <c r="D150" s="7">
        <v>1</v>
      </c>
      <c r="E150" s="7">
        <f t="shared" si="35"/>
        <v>1</v>
      </c>
      <c r="F150" s="7">
        <v>52</v>
      </c>
      <c r="G150" s="7">
        <v>0</v>
      </c>
      <c r="H150" s="7">
        <v>0</v>
      </c>
      <c r="I150" s="7">
        <v>1</v>
      </c>
      <c r="J150" s="7">
        <v>0</v>
      </c>
      <c r="K150" s="7">
        <v>0</v>
      </c>
      <c r="L150" s="7" t="str" cm="1">
        <f t="array" ref="L150">_xlfn.IFS(G150=1,G$1,H150=1,H$1,I150=1,I$1,J150=1,J$1,K150=1,K$1)</f>
        <v>Together</v>
      </c>
      <c r="M150" s="7">
        <v>0</v>
      </c>
      <c r="N150" s="7">
        <v>0</v>
      </c>
      <c r="O150" s="7">
        <v>1</v>
      </c>
      <c r="P150" s="7">
        <v>0</v>
      </c>
      <c r="Q150" s="7" t="str" cm="1">
        <f t="array" ref="Q150">_xlfn.IFS(M150=1,M$1,N150=1,N$1,O150=1,O$1,P150=1,P$1)</f>
        <v>Master</v>
      </c>
      <c r="R150" t="s">
        <v>44</v>
      </c>
      <c r="S150" s="7">
        <v>14</v>
      </c>
      <c r="T150" s="7">
        <v>248</v>
      </c>
      <c r="U150" s="7">
        <v>0</v>
      </c>
      <c r="V150" s="7">
        <v>83</v>
      </c>
      <c r="W150" s="7">
        <v>28</v>
      </c>
      <c r="X150" s="7">
        <v>0</v>
      </c>
      <c r="Y150" s="7">
        <v>47</v>
      </c>
      <c r="Z150" s="7">
        <v>311</v>
      </c>
      <c r="AA150" s="7">
        <v>1</v>
      </c>
      <c r="AB150" s="7">
        <v>3</v>
      </c>
      <c r="AC150" s="7">
        <v>0</v>
      </c>
      <c r="AD150" s="7">
        <v>3</v>
      </c>
      <c r="AE150" s="7">
        <v>8</v>
      </c>
      <c r="AF150" s="7">
        <v>0</v>
      </c>
      <c r="AG150" s="7">
        <v>0</v>
      </c>
      <c r="AH150" s="7">
        <v>0</v>
      </c>
      <c r="AI150" s="7">
        <v>0</v>
      </c>
      <c r="AJ150" s="7">
        <v>0</v>
      </c>
      <c r="AK150" s="7">
        <v>0</v>
      </c>
      <c r="AL150" s="7">
        <v>0</v>
      </c>
      <c r="AM150" s="8">
        <v>43511</v>
      </c>
      <c r="AO150">
        <f t="shared" si="36"/>
        <v>0</v>
      </c>
      <c r="AP150">
        <f t="shared" si="37"/>
        <v>0</v>
      </c>
      <c r="AQ150">
        <f t="shared" si="38"/>
        <v>0</v>
      </c>
      <c r="AR150">
        <f t="shared" si="39"/>
        <v>0</v>
      </c>
      <c r="AS150">
        <f t="shared" si="40"/>
        <v>0</v>
      </c>
      <c r="AU150">
        <f t="shared" si="30"/>
        <v>0</v>
      </c>
      <c r="AV150">
        <f t="shared" si="30"/>
        <v>0</v>
      </c>
      <c r="AW150">
        <f t="shared" si="30"/>
        <v>0</v>
      </c>
      <c r="AX150">
        <f t="shared" si="30"/>
        <v>0</v>
      </c>
      <c r="AY150">
        <f t="shared" si="30"/>
        <v>0</v>
      </c>
      <c r="BA150">
        <f t="shared" si="31"/>
        <v>0</v>
      </c>
      <c r="BB150">
        <f t="shared" si="32"/>
        <v>0</v>
      </c>
      <c r="BC150">
        <f t="shared" si="33"/>
        <v>0</v>
      </c>
      <c r="BD150">
        <f t="shared" si="34"/>
        <v>0</v>
      </c>
    </row>
    <row r="151" spans="1:56" x14ac:dyDescent="0.3">
      <c r="A151" s="7">
        <v>1197</v>
      </c>
      <c r="B151" s="6">
        <v>164497</v>
      </c>
      <c r="C151" s="7">
        <v>0</v>
      </c>
      <c r="D151" s="7">
        <v>1</v>
      </c>
      <c r="E151" s="7">
        <f t="shared" si="35"/>
        <v>1</v>
      </c>
      <c r="F151" s="7">
        <v>66</v>
      </c>
      <c r="G151" s="7">
        <v>1</v>
      </c>
      <c r="H151" s="7">
        <v>0</v>
      </c>
      <c r="I151" s="7">
        <v>0</v>
      </c>
      <c r="J151" s="7">
        <v>0</v>
      </c>
      <c r="K151" s="7">
        <v>0</v>
      </c>
      <c r="L151" s="7" t="str" cm="1">
        <f t="array" ref="L151">_xlfn.IFS(G151=1,G$1,H151=1,H$1,I151=1,I$1,J151=1,J$1,K151=1,K$1)</f>
        <v>Divorced</v>
      </c>
      <c r="M151" s="7">
        <v>0</v>
      </c>
      <c r="N151" s="7">
        <v>1</v>
      </c>
      <c r="O151" s="7">
        <v>0</v>
      </c>
      <c r="P151" s="7">
        <v>0</v>
      </c>
      <c r="Q151" s="7" t="str" cm="1">
        <f t="array" ref="Q151">_xlfn.IFS(M151=1,M$1,N151=1,N$1,O151=1,O$1,P151=1,P$1)</f>
        <v>Graduate</v>
      </c>
      <c r="R151" t="s">
        <v>40</v>
      </c>
      <c r="S151" s="7">
        <v>17</v>
      </c>
      <c r="T151" s="7">
        <v>2984</v>
      </c>
      <c r="U151" s="7">
        <v>122</v>
      </c>
      <c r="V151" s="7">
        <v>816</v>
      </c>
      <c r="W151" s="7">
        <v>107</v>
      </c>
      <c r="X151" s="7">
        <v>82</v>
      </c>
      <c r="Y151" s="7">
        <v>490</v>
      </c>
      <c r="Z151" s="7">
        <v>3622</v>
      </c>
      <c r="AA151" s="7">
        <v>5</v>
      </c>
      <c r="AB151" s="7">
        <v>11</v>
      </c>
      <c r="AC151" s="7">
        <v>4</v>
      </c>
      <c r="AD151" s="7">
        <v>9</v>
      </c>
      <c r="AE151" s="7">
        <v>8</v>
      </c>
      <c r="AF151" s="7">
        <v>1</v>
      </c>
      <c r="AG151" s="7">
        <v>0</v>
      </c>
      <c r="AH151" s="7">
        <v>0</v>
      </c>
      <c r="AI151" s="7">
        <v>0</v>
      </c>
      <c r="AJ151" s="7">
        <v>0</v>
      </c>
      <c r="AK151" s="7">
        <v>0</v>
      </c>
      <c r="AL151" s="7">
        <v>1</v>
      </c>
      <c r="AM151" s="8">
        <v>43511</v>
      </c>
      <c r="AO151">
        <f t="shared" si="36"/>
        <v>0</v>
      </c>
      <c r="AP151">
        <f t="shared" si="37"/>
        <v>0</v>
      </c>
      <c r="AQ151">
        <f t="shared" si="38"/>
        <v>0</v>
      </c>
      <c r="AR151">
        <f t="shared" si="39"/>
        <v>0</v>
      </c>
      <c r="AS151">
        <f t="shared" si="40"/>
        <v>0</v>
      </c>
      <c r="AU151">
        <f t="shared" si="30"/>
        <v>0</v>
      </c>
      <c r="AV151">
        <f t="shared" si="30"/>
        <v>0</v>
      </c>
      <c r="AW151">
        <f t="shared" si="30"/>
        <v>0</v>
      </c>
      <c r="AX151">
        <f t="shared" si="30"/>
        <v>0</v>
      </c>
      <c r="AY151">
        <f t="shared" si="30"/>
        <v>0</v>
      </c>
      <c r="BA151">
        <f t="shared" si="31"/>
        <v>0</v>
      </c>
      <c r="BB151">
        <f t="shared" si="32"/>
        <v>0</v>
      </c>
      <c r="BC151">
        <f t="shared" si="33"/>
        <v>0</v>
      </c>
      <c r="BD151">
        <f t="shared" si="34"/>
        <v>0</v>
      </c>
    </row>
    <row r="152" spans="1:56" x14ac:dyDescent="0.3">
      <c r="A152" s="7">
        <v>1981</v>
      </c>
      <c r="B152" s="6">
        <v>178028</v>
      </c>
      <c r="C152" s="7">
        <v>0</v>
      </c>
      <c r="D152" s="7">
        <v>1</v>
      </c>
      <c r="E152" s="7">
        <f t="shared" si="35"/>
        <v>1</v>
      </c>
      <c r="F152" s="7">
        <v>64</v>
      </c>
      <c r="G152" s="7">
        <v>0</v>
      </c>
      <c r="H152" s="7">
        <v>0</v>
      </c>
      <c r="I152" s="7">
        <v>0</v>
      </c>
      <c r="J152" s="7">
        <v>0</v>
      </c>
      <c r="K152" s="7">
        <v>1</v>
      </c>
      <c r="L152" s="7" t="str" cm="1">
        <f t="array" ref="L152">_xlfn.IFS(G152=1,G$1,H152=1,H$1,I152=1,I$1,J152=1,J$1,K152=1,K$1)</f>
        <v>Widow</v>
      </c>
      <c r="M152" s="7">
        <v>0</v>
      </c>
      <c r="N152" s="7">
        <v>0</v>
      </c>
      <c r="O152" s="7">
        <v>0</v>
      </c>
      <c r="P152" s="7">
        <v>1</v>
      </c>
      <c r="Q152" s="7" t="str" cm="1">
        <f t="array" ref="Q152">_xlfn.IFS(M152=1,M$1,N152=1,N$1,O152=1,O$1,P152=1,P$1)</f>
        <v>PhD</v>
      </c>
      <c r="R152" t="s">
        <v>41</v>
      </c>
      <c r="S152" s="7">
        <v>38</v>
      </c>
      <c r="T152" s="7">
        <v>360</v>
      </c>
      <c r="U152" s="7">
        <v>43</v>
      </c>
      <c r="V152" s="7">
        <v>657</v>
      </c>
      <c r="W152" s="7">
        <v>57</v>
      </c>
      <c r="X152" s="7">
        <v>0</v>
      </c>
      <c r="Y152" s="7">
        <v>87</v>
      </c>
      <c r="Z152" s="7">
        <v>1031</v>
      </c>
      <c r="AA152" s="7">
        <v>1</v>
      </c>
      <c r="AB152" s="7">
        <v>6</v>
      </c>
      <c r="AC152" s="7">
        <v>4</v>
      </c>
      <c r="AD152" s="7">
        <v>9</v>
      </c>
      <c r="AE152" s="7">
        <v>7</v>
      </c>
      <c r="AF152" s="7">
        <v>0</v>
      </c>
      <c r="AG152" s="7">
        <v>1</v>
      </c>
      <c r="AH152" s="7">
        <v>1</v>
      </c>
      <c r="AI152" s="7">
        <v>0</v>
      </c>
      <c r="AJ152" s="7">
        <v>0</v>
      </c>
      <c r="AK152" s="7">
        <v>0</v>
      </c>
      <c r="AL152" s="7">
        <v>1</v>
      </c>
      <c r="AM152" s="8">
        <v>43511</v>
      </c>
      <c r="AO152">
        <f t="shared" si="36"/>
        <v>0</v>
      </c>
      <c r="AP152">
        <f t="shared" si="37"/>
        <v>0</v>
      </c>
      <c r="AQ152">
        <f t="shared" si="38"/>
        <v>0</v>
      </c>
      <c r="AR152">
        <f t="shared" si="39"/>
        <v>0</v>
      </c>
      <c r="AS152">
        <f t="shared" si="40"/>
        <v>1</v>
      </c>
      <c r="AU152">
        <f t="shared" ref="AU152:AY202" si="41">IF($AJ152=1,T152,0)</f>
        <v>0</v>
      </c>
      <c r="AV152">
        <f t="shared" si="41"/>
        <v>0</v>
      </c>
      <c r="AW152">
        <f t="shared" si="41"/>
        <v>0</v>
      </c>
      <c r="AX152">
        <f t="shared" si="41"/>
        <v>0</v>
      </c>
      <c r="AY152">
        <f t="shared" si="41"/>
        <v>0</v>
      </c>
      <c r="BA152">
        <f t="shared" si="31"/>
        <v>0</v>
      </c>
      <c r="BB152">
        <f t="shared" si="32"/>
        <v>0</v>
      </c>
      <c r="BC152">
        <f t="shared" si="33"/>
        <v>0</v>
      </c>
      <c r="BD152">
        <f t="shared" si="34"/>
        <v>0</v>
      </c>
    </row>
    <row r="153" spans="1:56" x14ac:dyDescent="0.3">
      <c r="A153" s="7">
        <v>1747</v>
      </c>
      <c r="B153" s="6">
        <v>174985</v>
      </c>
      <c r="C153" s="7">
        <v>0</v>
      </c>
      <c r="D153" s="7">
        <v>0</v>
      </c>
      <c r="E153" s="7">
        <f t="shared" si="35"/>
        <v>0</v>
      </c>
      <c r="F153" s="7">
        <v>43</v>
      </c>
      <c r="G153" s="7">
        <v>0</v>
      </c>
      <c r="H153" s="7">
        <v>1</v>
      </c>
      <c r="I153" s="7">
        <v>0</v>
      </c>
      <c r="J153" s="7">
        <v>0</v>
      </c>
      <c r="K153" s="7">
        <v>0</v>
      </c>
      <c r="L153" s="7" t="str" cm="1">
        <f t="array" ref="L153">_xlfn.IFS(G153=1,G$1,H153=1,H$1,I153=1,I$1,J153=1,J$1,K153=1,K$1)</f>
        <v>Married</v>
      </c>
      <c r="M153" s="7">
        <v>0</v>
      </c>
      <c r="N153" s="7">
        <v>1</v>
      </c>
      <c r="O153" s="7">
        <v>0</v>
      </c>
      <c r="P153" s="7">
        <v>0</v>
      </c>
      <c r="Q153" s="7" t="str" cm="1">
        <f t="array" ref="Q153">_xlfn.IFS(M153=1,M$1,N153=1,N$1,O153=1,O$1,P153=1,P$1)</f>
        <v>Graduate</v>
      </c>
      <c r="R153" t="s">
        <v>41</v>
      </c>
      <c r="S153" s="7">
        <v>8</v>
      </c>
      <c r="T153" s="7">
        <v>1370</v>
      </c>
      <c r="U153" s="7">
        <v>119</v>
      </c>
      <c r="V153" s="7">
        <v>2096</v>
      </c>
      <c r="W153" s="7">
        <v>576</v>
      </c>
      <c r="X153" s="7">
        <v>0</v>
      </c>
      <c r="Y153" s="7">
        <v>201</v>
      </c>
      <c r="Z153" s="7">
        <v>3960</v>
      </c>
      <c r="AA153" s="7">
        <v>1</v>
      </c>
      <c r="AB153" s="7">
        <v>3</v>
      </c>
      <c r="AC153" s="7">
        <v>6</v>
      </c>
      <c r="AD153" s="7">
        <v>7</v>
      </c>
      <c r="AE153" s="7">
        <v>2</v>
      </c>
      <c r="AF153" s="7">
        <v>0</v>
      </c>
      <c r="AG153" s="7">
        <v>0</v>
      </c>
      <c r="AH153" s="7">
        <v>0</v>
      </c>
      <c r="AI153" s="7">
        <v>0</v>
      </c>
      <c r="AJ153" s="7">
        <v>0</v>
      </c>
      <c r="AK153" s="7">
        <v>0</v>
      </c>
      <c r="AL153" s="7">
        <v>0</v>
      </c>
      <c r="AM153" s="8">
        <v>43512</v>
      </c>
      <c r="AO153">
        <f t="shared" si="36"/>
        <v>0</v>
      </c>
      <c r="AP153">
        <f t="shared" si="37"/>
        <v>0</v>
      </c>
      <c r="AQ153">
        <f t="shared" si="38"/>
        <v>0</v>
      </c>
      <c r="AR153">
        <f t="shared" si="39"/>
        <v>0</v>
      </c>
      <c r="AS153">
        <f t="shared" si="40"/>
        <v>0</v>
      </c>
      <c r="AU153">
        <f t="shared" si="41"/>
        <v>0</v>
      </c>
      <c r="AV153">
        <f t="shared" si="41"/>
        <v>0</v>
      </c>
      <c r="AW153">
        <f t="shared" si="41"/>
        <v>0</v>
      </c>
      <c r="AX153">
        <f t="shared" si="41"/>
        <v>0</v>
      </c>
      <c r="AY153">
        <f t="shared" si="41"/>
        <v>0</v>
      </c>
      <c r="BA153">
        <f t="shared" si="31"/>
        <v>0</v>
      </c>
      <c r="BB153">
        <f t="shared" si="32"/>
        <v>0</v>
      </c>
      <c r="BC153">
        <f t="shared" si="33"/>
        <v>0</v>
      </c>
      <c r="BD153">
        <f t="shared" si="34"/>
        <v>0</v>
      </c>
    </row>
    <row r="154" spans="1:56" x14ac:dyDescent="0.3">
      <c r="A154" s="7">
        <v>1066</v>
      </c>
      <c r="B154" s="6">
        <v>166991</v>
      </c>
      <c r="C154" s="7">
        <v>0</v>
      </c>
      <c r="D154" s="7">
        <v>0</v>
      </c>
      <c r="E154" s="7">
        <f t="shared" si="35"/>
        <v>0</v>
      </c>
      <c r="F154" s="7">
        <v>66</v>
      </c>
      <c r="G154" s="7">
        <v>0</v>
      </c>
      <c r="H154" s="7">
        <v>1</v>
      </c>
      <c r="I154" s="7">
        <v>0</v>
      </c>
      <c r="J154" s="7">
        <v>0</v>
      </c>
      <c r="K154" s="7">
        <v>0</v>
      </c>
      <c r="L154" s="7" t="str" cm="1">
        <f t="array" ref="L154">_xlfn.IFS(G154=1,G$1,H154=1,H$1,I154=1,I$1,J154=1,J$1,K154=1,K$1)</f>
        <v>Married</v>
      </c>
      <c r="M154" s="7">
        <v>0</v>
      </c>
      <c r="N154" s="7">
        <v>0</v>
      </c>
      <c r="O154" s="7">
        <v>1</v>
      </c>
      <c r="P154" s="7">
        <v>0</v>
      </c>
      <c r="Q154" s="7" t="str" cm="1">
        <f t="array" ref="Q154">_xlfn.IFS(M154=1,M$1,N154=1,N$1,O154=1,O$1,P154=1,P$1)</f>
        <v>Master</v>
      </c>
      <c r="R154" t="s">
        <v>39</v>
      </c>
      <c r="S154" s="7">
        <v>1</v>
      </c>
      <c r="T154" s="7">
        <v>1236</v>
      </c>
      <c r="U154" s="7">
        <v>90</v>
      </c>
      <c r="V154" s="7">
        <v>1147</v>
      </c>
      <c r="W154" s="7">
        <v>471</v>
      </c>
      <c r="X154" s="7">
        <v>150</v>
      </c>
      <c r="Y154" s="7">
        <v>30</v>
      </c>
      <c r="Z154" s="7">
        <v>3064</v>
      </c>
      <c r="AA154" s="7">
        <v>3</v>
      </c>
      <c r="AB154" s="7">
        <v>4</v>
      </c>
      <c r="AC154" s="7">
        <v>8</v>
      </c>
      <c r="AD154" s="7">
        <v>6</v>
      </c>
      <c r="AE154" s="7">
        <v>3</v>
      </c>
      <c r="AF154" s="7">
        <v>0</v>
      </c>
      <c r="AG154" s="7">
        <v>0</v>
      </c>
      <c r="AH154" s="7">
        <v>0</v>
      </c>
      <c r="AI154" s="7">
        <v>0</v>
      </c>
      <c r="AJ154" s="7">
        <v>0</v>
      </c>
      <c r="AK154" s="7">
        <v>0</v>
      </c>
      <c r="AL154" s="7">
        <v>0</v>
      </c>
      <c r="AM154" s="8">
        <v>43512</v>
      </c>
      <c r="AO154">
        <f t="shared" si="36"/>
        <v>0</v>
      </c>
      <c r="AP154">
        <f t="shared" si="37"/>
        <v>0</v>
      </c>
      <c r="AQ154">
        <f t="shared" si="38"/>
        <v>0</v>
      </c>
      <c r="AR154">
        <f t="shared" si="39"/>
        <v>0</v>
      </c>
      <c r="AS154">
        <f t="shared" si="40"/>
        <v>0</v>
      </c>
      <c r="AU154">
        <f t="shared" si="41"/>
        <v>0</v>
      </c>
      <c r="AV154">
        <f t="shared" si="41"/>
        <v>0</v>
      </c>
      <c r="AW154">
        <f t="shared" si="41"/>
        <v>0</v>
      </c>
      <c r="AX154">
        <f t="shared" si="41"/>
        <v>0</v>
      </c>
      <c r="AY154">
        <f t="shared" si="41"/>
        <v>0</v>
      </c>
      <c r="BA154">
        <f t="shared" si="31"/>
        <v>0</v>
      </c>
      <c r="BB154">
        <f t="shared" si="32"/>
        <v>0</v>
      </c>
      <c r="BC154">
        <f t="shared" si="33"/>
        <v>0</v>
      </c>
      <c r="BD154">
        <f t="shared" si="34"/>
        <v>0</v>
      </c>
    </row>
    <row r="155" spans="1:56" x14ac:dyDescent="0.3">
      <c r="A155" s="7">
        <v>3019</v>
      </c>
      <c r="B155" s="6">
        <v>137150</v>
      </c>
      <c r="C155" s="7">
        <v>1</v>
      </c>
      <c r="D155" s="7">
        <v>0</v>
      </c>
      <c r="E155" s="7">
        <f t="shared" si="35"/>
        <v>1</v>
      </c>
      <c r="F155" s="7">
        <v>49</v>
      </c>
      <c r="G155" s="7">
        <v>0</v>
      </c>
      <c r="H155" s="7">
        <v>1</v>
      </c>
      <c r="I155" s="7">
        <v>0</v>
      </c>
      <c r="J155" s="7">
        <v>0</v>
      </c>
      <c r="K155" s="7">
        <v>0</v>
      </c>
      <c r="L155" s="7" t="str" cm="1">
        <f t="array" ref="L155">_xlfn.IFS(G155=1,G$1,H155=1,H$1,I155=1,I$1,J155=1,J$1,K155=1,K$1)</f>
        <v>Married</v>
      </c>
      <c r="M155" s="7">
        <v>0</v>
      </c>
      <c r="N155" s="7">
        <v>1</v>
      </c>
      <c r="O155" s="7">
        <v>0</v>
      </c>
      <c r="P155" s="7">
        <v>0</v>
      </c>
      <c r="Q155" s="7" t="str" cm="1">
        <f t="array" ref="Q155">_xlfn.IFS(M155=1,M$1,N155=1,N$1,O155=1,O$1,P155=1,P$1)</f>
        <v>Graduate</v>
      </c>
      <c r="R155" t="s">
        <v>41</v>
      </c>
      <c r="S155" s="7">
        <v>80</v>
      </c>
      <c r="T155" s="7">
        <v>617</v>
      </c>
      <c r="U155" s="7">
        <v>137</v>
      </c>
      <c r="V155" s="7">
        <v>236</v>
      </c>
      <c r="W155" s="7">
        <v>181</v>
      </c>
      <c r="X155" s="7">
        <v>126</v>
      </c>
      <c r="Y155" s="7">
        <v>428</v>
      </c>
      <c r="Z155" s="7">
        <v>868</v>
      </c>
      <c r="AA155" s="7">
        <v>8</v>
      </c>
      <c r="AB155" s="7">
        <v>4</v>
      </c>
      <c r="AC155" s="7">
        <v>3</v>
      </c>
      <c r="AD155" s="7">
        <v>6</v>
      </c>
      <c r="AE155" s="7">
        <v>7</v>
      </c>
      <c r="AF155" s="7">
        <v>0</v>
      </c>
      <c r="AG155" s="7">
        <v>0</v>
      </c>
      <c r="AH155" s="7">
        <v>0</v>
      </c>
      <c r="AI155" s="7">
        <v>0</v>
      </c>
      <c r="AJ155" s="7">
        <v>0</v>
      </c>
      <c r="AK155" s="7">
        <v>0</v>
      </c>
      <c r="AL155" s="7">
        <v>0</v>
      </c>
      <c r="AM155" s="8">
        <v>43512</v>
      </c>
      <c r="AO155">
        <f t="shared" si="36"/>
        <v>0</v>
      </c>
      <c r="AP155">
        <f t="shared" si="37"/>
        <v>0</v>
      </c>
      <c r="AQ155">
        <f t="shared" si="38"/>
        <v>0</v>
      </c>
      <c r="AR155">
        <f t="shared" si="39"/>
        <v>0</v>
      </c>
      <c r="AS155">
        <f t="shared" si="40"/>
        <v>0</v>
      </c>
      <c r="AU155">
        <f t="shared" si="41"/>
        <v>0</v>
      </c>
      <c r="AV155">
        <f t="shared" si="41"/>
        <v>0</v>
      </c>
      <c r="AW155">
        <f t="shared" si="41"/>
        <v>0</v>
      </c>
      <c r="AX155">
        <f t="shared" si="41"/>
        <v>0</v>
      </c>
      <c r="AY155">
        <f t="shared" si="41"/>
        <v>0</v>
      </c>
      <c r="BA155">
        <f t="shared" si="31"/>
        <v>0</v>
      </c>
      <c r="BB155">
        <f t="shared" si="32"/>
        <v>0</v>
      </c>
      <c r="BC155">
        <f t="shared" si="33"/>
        <v>0</v>
      </c>
      <c r="BD155">
        <f t="shared" si="34"/>
        <v>0</v>
      </c>
    </row>
    <row r="156" spans="1:56" x14ac:dyDescent="0.3">
      <c r="A156" s="7">
        <v>1865</v>
      </c>
      <c r="B156" s="6">
        <v>186857</v>
      </c>
      <c r="C156" s="7">
        <v>0</v>
      </c>
      <c r="D156" s="7">
        <v>0</v>
      </c>
      <c r="E156" s="7">
        <f t="shared" si="35"/>
        <v>0</v>
      </c>
      <c r="F156" s="7">
        <v>48</v>
      </c>
      <c r="G156" s="7">
        <v>0</v>
      </c>
      <c r="H156" s="7">
        <v>0</v>
      </c>
      <c r="I156" s="7">
        <v>0</v>
      </c>
      <c r="J156" s="7">
        <v>1</v>
      </c>
      <c r="K156" s="7">
        <v>0</v>
      </c>
      <c r="L156" s="7" t="str" cm="1">
        <f t="array" ref="L156">_xlfn.IFS(G156=1,G$1,H156=1,H$1,I156=1,I$1,J156=1,J$1,K156=1,K$1)</f>
        <v>Single</v>
      </c>
      <c r="M156" s="7">
        <v>0</v>
      </c>
      <c r="N156" s="7">
        <v>0</v>
      </c>
      <c r="O156" s="7">
        <v>0</v>
      </c>
      <c r="P156" s="7">
        <v>1</v>
      </c>
      <c r="Q156" s="7" t="str" cm="1">
        <f t="array" ref="Q156">_xlfn.IFS(M156=1,M$1,N156=1,N$1,O156=1,O$1,P156=1,P$1)</f>
        <v>PhD</v>
      </c>
      <c r="R156" t="s">
        <v>43</v>
      </c>
      <c r="S156" s="7">
        <v>96</v>
      </c>
      <c r="T156" s="7">
        <v>1934</v>
      </c>
      <c r="U156" s="7">
        <v>219</v>
      </c>
      <c r="V156" s="7">
        <v>1803</v>
      </c>
      <c r="W156" s="7">
        <v>286</v>
      </c>
      <c r="X156" s="7">
        <v>219</v>
      </c>
      <c r="Y156" s="7">
        <v>86</v>
      </c>
      <c r="Z156" s="7">
        <v>4376</v>
      </c>
      <c r="AA156" s="7">
        <v>1</v>
      </c>
      <c r="AB156" s="7">
        <v>5</v>
      </c>
      <c r="AC156" s="7">
        <v>6</v>
      </c>
      <c r="AD156" s="7">
        <v>10</v>
      </c>
      <c r="AE156" s="7">
        <v>2</v>
      </c>
      <c r="AF156" s="7">
        <v>0</v>
      </c>
      <c r="AG156" s="7">
        <v>0</v>
      </c>
      <c r="AH156" s="7">
        <v>0</v>
      </c>
      <c r="AI156" s="7">
        <v>0</v>
      </c>
      <c r="AJ156" s="7">
        <v>0</v>
      </c>
      <c r="AK156" s="7">
        <v>0</v>
      </c>
      <c r="AL156" s="7">
        <v>1</v>
      </c>
      <c r="AM156" s="8">
        <v>43513</v>
      </c>
      <c r="AO156">
        <f t="shared" si="36"/>
        <v>0</v>
      </c>
      <c r="AP156">
        <f t="shared" si="37"/>
        <v>0</v>
      </c>
      <c r="AQ156">
        <f t="shared" si="38"/>
        <v>0</v>
      </c>
      <c r="AR156">
        <f t="shared" si="39"/>
        <v>0</v>
      </c>
      <c r="AS156">
        <f t="shared" si="40"/>
        <v>0</v>
      </c>
      <c r="AU156">
        <f t="shared" si="41"/>
        <v>0</v>
      </c>
      <c r="AV156">
        <f t="shared" si="41"/>
        <v>0</v>
      </c>
      <c r="AW156">
        <f t="shared" si="41"/>
        <v>0</v>
      </c>
      <c r="AX156">
        <f t="shared" si="41"/>
        <v>0</v>
      </c>
      <c r="AY156">
        <f t="shared" si="41"/>
        <v>0</v>
      </c>
      <c r="BA156">
        <f t="shared" si="31"/>
        <v>0</v>
      </c>
      <c r="BB156">
        <f t="shared" si="32"/>
        <v>0</v>
      </c>
      <c r="BC156">
        <f t="shared" si="33"/>
        <v>0</v>
      </c>
      <c r="BD156">
        <f t="shared" si="34"/>
        <v>0</v>
      </c>
    </row>
    <row r="157" spans="1:56" x14ac:dyDescent="0.3">
      <c r="A157" s="7">
        <v>1668</v>
      </c>
      <c r="B157" s="6">
        <v>186857</v>
      </c>
      <c r="C157" s="7">
        <v>0</v>
      </c>
      <c r="D157" s="7">
        <v>0</v>
      </c>
      <c r="E157" s="7">
        <f t="shared" si="35"/>
        <v>0</v>
      </c>
      <c r="F157" s="7">
        <v>48</v>
      </c>
      <c r="G157" s="7">
        <v>0</v>
      </c>
      <c r="H157" s="7">
        <v>0</v>
      </c>
      <c r="I157" s="7">
        <v>0</v>
      </c>
      <c r="J157" s="7">
        <v>1</v>
      </c>
      <c r="K157" s="7">
        <v>0</v>
      </c>
      <c r="L157" s="7" t="str" cm="1">
        <f t="array" ref="L157">_xlfn.IFS(G157=1,G$1,H157=1,H$1,I157=1,I$1,J157=1,J$1,K157=1,K$1)</f>
        <v>Single</v>
      </c>
      <c r="M157" s="7">
        <v>0</v>
      </c>
      <c r="N157" s="7">
        <v>0</v>
      </c>
      <c r="O157" s="7">
        <v>0</v>
      </c>
      <c r="P157" s="7">
        <v>1</v>
      </c>
      <c r="Q157" s="7" t="str" cm="1">
        <f t="array" ref="Q157">_xlfn.IFS(M157=1,M$1,N157=1,N$1,O157=1,O$1,P157=1,P$1)</f>
        <v>PhD</v>
      </c>
      <c r="R157" t="s">
        <v>42</v>
      </c>
      <c r="S157" s="7">
        <v>96</v>
      </c>
      <c r="T157" s="7">
        <v>1934</v>
      </c>
      <c r="U157" s="7">
        <v>219</v>
      </c>
      <c r="V157" s="7">
        <v>1803</v>
      </c>
      <c r="W157" s="7">
        <v>286</v>
      </c>
      <c r="X157" s="7">
        <v>219</v>
      </c>
      <c r="Y157" s="7">
        <v>86</v>
      </c>
      <c r="Z157" s="7">
        <v>4376</v>
      </c>
      <c r="AA157" s="7">
        <v>1</v>
      </c>
      <c r="AB157" s="7">
        <v>5</v>
      </c>
      <c r="AC157" s="7">
        <v>6</v>
      </c>
      <c r="AD157" s="7">
        <v>10</v>
      </c>
      <c r="AE157" s="7">
        <v>2</v>
      </c>
      <c r="AF157" s="7">
        <v>0</v>
      </c>
      <c r="AG157" s="7">
        <v>0</v>
      </c>
      <c r="AH157" s="7">
        <v>0</v>
      </c>
      <c r="AI157" s="7">
        <v>0</v>
      </c>
      <c r="AJ157" s="7">
        <v>0</v>
      </c>
      <c r="AK157" s="7">
        <v>0</v>
      </c>
      <c r="AL157" s="7">
        <v>1</v>
      </c>
      <c r="AM157" s="8">
        <v>43513</v>
      </c>
      <c r="AO157">
        <f t="shared" si="36"/>
        <v>0</v>
      </c>
      <c r="AP157">
        <f t="shared" si="37"/>
        <v>0</v>
      </c>
      <c r="AQ157">
        <f t="shared" si="38"/>
        <v>0</v>
      </c>
      <c r="AR157">
        <f t="shared" si="39"/>
        <v>0</v>
      </c>
      <c r="AS157">
        <f t="shared" si="40"/>
        <v>0</v>
      </c>
      <c r="AU157">
        <f t="shared" si="41"/>
        <v>0</v>
      </c>
      <c r="AV157">
        <f t="shared" si="41"/>
        <v>0</v>
      </c>
      <c r="AW157">
        <f t="shared" si="41"/>
        <v>0</v>
      </c>
      <c r="AX157">
        <f t="shared" si="41"/>
        <v>0</v>
      </c>
      <c r="AY157">
        <f t="shared" si="41"/>
        <v>0</v>
      </c>
      <c r="BA157">
        <f t="shared" si="31"/>
        <v>0</v>
      </c>
      <c r="BB157">
        <f t="shared" si="32"/>
        <v>0</v>
      </c>
      <c r="BC157">
        <f t="shared" si="33"/>
        <v>0</v>
      </c>
      <c r="BD157">
        <f t="shared" si="34"/>
        <v>0</v>
      </c>
    </row>
    <row r="158" spans="1:56" x14ac:dyDescent="0.3">
      <c r="A158" s="7">
        <v>1654</v>
      </c>
      <c r="B158" s="6">
        <v>166731</v>
      </c>
      <c r="C158" s="7">
        <v>0</v>
      </c>
      <c r="D158" s="7">
        <v>1</v>
      </c>
      <c r="E158" s="7">
        <f t="shared" si="35"/>
        <v>1</v>
      </c>
      <c r="F158" s="7">
        <v>50</v>
      </c>
      <c r="G158" s="7">
        <v>0</v>
      </c>
      <c r="H158" s="7">
        <v>0</v>
      </c>
      <c r="I158" s="7">
        <v>0</v>
      </c>
      <c r="J158" s="7">
        <v>0</v>
      </c>
      <c r="K158" s="7">
        <v>1</v>
      </c>
      <c r="L158" s="7" t="str" cm="1">
        <f t="array" ref="L158">_xlfn.IFS(G158=1,G$1,H158=1,H$1,I158=1,I$1,J158=1,J$1,K158=1,K$1)</f>
        <v>Widow</v>
      </c>
      <c r="M158" s="7">
        <v>0</v>
      </c>
      <c r="N158" s="7">
        <v>1</v>
      </c>
      <c r="O158" s="7">
        <v>0</v>
      </c>
      <c r="P158" s="7">
        <v>0</v>
      </c>
      <c r="Q158" s="7" t="str" cm="1">
        <f t="array" ref="Q158">_xlfn.IFS(M158=1,M$1,N158=1,N$1,O158=1,O$1,P158=1,P$1)</f>
        <v>Graduate</v>
      </c>
      <c r="R158" t="s">
        <v>39</v>
      </c>
      <c r="S158" s="7">
        <v>33</v>
      </c>
      <c r="T158" s="7">
        <v>927</v>
      </c>
      <c r="U158" s="7">
        <v>397</v>
      </c>
      <c r="V158" s="7">
        <v>485</v>
      </c>
      <c r="W158" s="7">
        <v>145</v>
      </c>
      <c r="X158" s="7">
        <v>265</v>
      </c>
      <c r="Y158" s="7">
        <v>352</v>
      </c>
      <c r="Z158" s="7">
        <v>1866</v>
      </c>
      <c r="AA158" s="7">
        <v>4</v>
      </c>
      <c r="AB158" s="7">
        <v>4</v>
      </c>
      <c r="AC158" s="7">
        <v>3</v>
      </c>
      <c r="AD158" s="7">
        <v>6</v>
      </c>
      <c r="AE158" s="7">
        <v>3</v>
      </c>
      <c r="AF158" s="7">
        <v>0</v>
      </c>
      <c r="AG158" s="7">
        <v>0</v>
      </c>
      <c r="AH158" s="7">
        <v>0</v>
      </c>
      <c r="AI158" s="7">
        <v>0</v>
      </c>
      <c r="AJ158" s="7">
        <v>0</v>
      </c>
      <c r="AK158" s="7">
        <v>0</v>
      </c>
      <c r="AL158" s="7">
        <v>0</v>
      </c>
      <c r="AM158" s="8">
        <v>43513</v>
      </c>
      <c r="AO158">
        <f t="shared" si="36"/>
        <v>0</v>
      </c>
      <c r="AP158">
        <f t="shared" si="37"/>
        <v>0</v>
      </c>
      <c r="AQ158">
        <f t="shared" si="38"/>
        <v>0</v>
      </c>
      <c r="AR158">
        <f t="shared" si="39"/>
        <v>0</v>
      </c>
      <c r="AS158">
        <f t="shared" si="40"/>
        <v>0</v>
      </c>
      <c r="AU158">
        <f t="shared" si="41"/>
        <v>0</v>
      </c>
      <c r="AV158">
        <f t="shared" si="41"/>
        <v>0</v>
      </c>
      <c r="AW158">
        <f t="shared" si="41"/>
        <v>0</v>
      </c>
      <c r="AX158">
        <f t="shared" si="41"/>
        <v>0</v>
      </c>
      <c r="AY158">
        <f t="shared" si="41"/>
        <v>0</v>
      </c>
      <c r="BA158">
        <f t="shared" si="31"/>
        <v>0</v>
      </c>
      <c r="BB158">
        <f t="shared" si="32"/>
        <v>0</v>
      </c>
      <c r="BC158">
        <f t="shared" si="33"/>
        <v>0</v>
      </c>
      <c r="BD158">
        <f t="shared" si="34"/>
        <v>0</v>
      </c>
    </row>
    <row r="159" spans="1:56" x14ac:dyDescent="0.3">
      <c r="A159" s="7">
        <v>1320</v>
      </c>
      <c r="B159" s="6">
        <v>162204</v>
      </c>
      <c r="C159" s="7">
        <v>0</v>
      </c>
      <c r="D159" s="7">
        <v>2</v>
      </c>
      <c r="E159" s="7">
        <f t="shared" si="35"/>
        <v>2</v>
      </c>
      <c r="F159" s="7">
        <v>60</v>
      </c>
      <c r="G159" s="7">
        <v>1</v>
      </c>
      <c r="H159" s="7">
        <v>0</v>
      </c>
      <c r="I159" s="7">
        <v>0</v>
      </c>
      <c r="J159" s="7">
        <v>0</v>
      </c>
      <c r="K159" s="7">
        <v>0</v>
      </c>
      <c r="L159" s="7" t="str" cm="1">
        <f t="array" ref="L159">_xlfn.IFS(G159=1,G$1,H159=1,H$1,I159=1,I$1,J159=1,J$1,K159=1,K$1)</f>
        <v>Divorced</v>
      </c>
      <c r="M159" s="7">
        <v>0</v>
      </c>
      <c r="N159" s="7">
        <v>1</v>
      </c>
      <c r="O159" s="7">
        <v>0</v>
      </c>
      <c r="P159" s="7">
        <v>0</v>
      </c>
      <c r="Q159" s="7" t="str" cm="1">
        <f t="array" ref="Q159">_xlfn.IFS(M159=1,M$1,N159=1,N$1,O159=1,O$1,P159=1,P$1)</f>
        <v>Graduate</v>
      </c>
      <c r="R159" t="s">
        <v>42</v>
      </c>
      <c r="S159" s="7">
        <v>38</v>
      </c>
      <c r="T159" s="7">
        <v>827</v>
      </c>
      <c r="U159" s="7">
        <v>120</v>
      </c>
      <c r="V159" s="7">
        <v>644</v>
      </c>
      <c r="W159" s="7">
        <v>394</v>
      </c>
      <c r="X159" s="7">
        <v>120</v>
      </c>
      <c r="Y159" s="7">
        <v>362</v>
      </c>
      <c r="Z159" s="7">
        <v>1742</v>
      </c>
      <c r="AA159" s="7">
        <v>1</v>
      </c>
      <c r="AB159" s="7">
        <v>4</v>
      </c>
      <c r="AC159" s="7">
        <v>5</v>
      </c>
      <c r="AD159" s="7">
        <v>12</v>
      </c>
      <c r="AE159" s="7">
        <v>3</v>
      </c>
      <c r="AF159" s="7">
        <v>0</v>
      </c>
      <c r="AG159" s="7">
        <v>0</v>
      </c>
      <c r="AH159" s="7">
        <v>0</v>
      </c>
      <c r="AI159" s="7">
        <v>0</v>
      </c>
      <c r="AJ159" s="7">
        <v>0</v>
      </c>
      <c r="AK159" s="7">
        <v>0</v>
      </c>
      <c r="AL159" s="7">
        <v>0</v>
      </c>
      <c r="AM159" s="8">
        <v>43513</v>
      </c>
      <c r="AO159">
        <f t="shared" si="36"/>
        <v>0</v>
      </c>
      <c r="AP159">
        <f t="shared" si="37"/>
        <v>0</v>
      </c>
      <c r="AQ159">
        <f t="shared" si="38"/>
        <v>0</v>
      </c>
      <c r="AR159">
        <f t="shared" si="39"/>
        <v>0</v>
      </c>
      <c r="AS159">
        <f t="shared" si="40"/>
        <v>0</v>
      </c>
      <c r="AU159">
        <f t="shared" si="41"/>
        <v>0</v>
      </c>
      <c r="AV159">
        <f t="shared" si="41"/>
        <v>0</v>
      </c>
      <c r="AW159">
        <f t="shared" si="41"/>
        <v>0</v>
      </c>
      <c r="AX159">
        <f t="shared" si="41"/>
        <v>0</v>
      </c>
      <c r="AY159">
        <f t="shared" si="41"/>
        <v>0</v>
      </c>
      <c r="BA159">
        <f t="shared" si="31"/>
        <v>0</v>
      </c>
      <c r="BB159">
        <f t="shared" si="32"/>
        <v>0</v>
      </c>
      <c r="BC159">
        <f t="shared" si="33"/>
        <v>0</v>
      </c>
      <c r="BD159">
        <f t="shared" si="34"/>
        <v>0</v>
      </c>
    </row>
    <row r="160" spans="1:56" x14ac:dyDescent="0.3">
      <c r="A160" s="7">
        <v>1164</v>
      </c>
      <c r="B160" s="6">
        <v>180427</v>
      </c>
      <c r="C160" s="7">
        <v>0</v>
      </c>
      <c r="D160" s="7">
        <v>1</v>
      </c>
      <c r="E160" s="7">
        <f t="shared" si="35"/>
        <v>1</v>
      </c>
      <c r="F160" s="7">
        <v>45</v>
      </c>
      <c r="G160" s="7">
        <v>0</v>
      </c>
      <c r="H160" s="7">
        <v>1</v>
      </c>
      <c r="I160" s="7">
        <v>0</v>
      </c>
      <c r="J160" s="7">
        <v>0</v>
      </c>
      <c r="K160" s="7">
        <v>0</v>
      </c>
      <c r="L160" s="7" t="str" cm="1">
        <f t="array" ref="L160">_xlfn.IFS(G160=1,G$1,H160=1,H$1,I160=1,I$1,J160=1,J$1,K160=1,K$1)</f>
        <v>Married</v>
      </c>
      <c r="M160" s="7">
        <v>0</v>
      </c>
      <c r="N160" s="7">
        <v>0</v>
      </c>
      <c r="O160" s="7">
        <v>0</v>
      </c>
      <c r="P160" s="7">
        <v>1</v>
      </c>
      <c r="Q160" s="7" t="str" cm="1">
        <f t="array" ref="Q160">_xlfn.IFS(M160=1,M$1,N160=1,N$1,O160=1,O$1,P160=1,P$1)</f>
        <v>PhD</v>
      </c>
      <c r="R160" t="s">
        <v>42</v>
      </c>
      <c r="S160" s="7">
        <v>56</v>
      </c>
      <c r="T160" s="7">
        <v>2578</v>
      </c>
      <c r="U160" s="7">
        <v>159</v>
      </c>
      <c r="V160" s="7">
        <v>1007</v>
      </c>
      <c r="W160" s="7">
        <v>155</v>
      </c>
      <c r="X160" s="7">
        <v>159</v>
      </c>
      <c r="Y160" s="7">
        <v>58</v>
      </c>
      <c r="Z160" s="7">
        <v>4000</v>
      </c>
      <c r="AA160" s="7">
        <v>1</v>
      </c>
      <c r="AB160" s="7">
        <v>11</v>
      </c>
      <c r="AC160" s="7">
        <v>8</v>
      </c>
      <c r="AD160" s="7">
        <v>8</v>
      </c>
      <c r="AE160" s="7">
        <v>5</v>
      </c>
      <c r="AF160" s="7">
        <v>0</v>
      </c>
      <c r="AG160" s="7">
        <v>0</v>
      </c>
      <c r="AH160" s="7">
        <v>0</v>
      </c>
      <c r="AI160" s="7">
        <v>0</v>
      </c>
      <c r="AJ160" s="7">
        <v>0</v>
      </c>
      <c r="AK160" s="7">
        <v>0</v>
      </c>
      <c r="AL160" s="7">
        <v>0</v>
      </c>
      <c r="AM160" s="8">
        <v>43513</v>
      </c>
      <c r="AO160">
        <f t="shared" si="36"/>
        <v>0</v>
      </c>
      <c r="AP160">
        <f t="shared" si="37"/>
        <v>0</v>
      </c>
      <c r="AQ160">
        <f t="shared" si="38"/>
        <v>0</v>
      </c>
      <c r="AR160">
        <f t="shared" si="39"/>
        <v>0</v>
      </c>
      <c r="AS160">
        <f t="shared" si="40"/>
        <v>0</v>
      </c>
      <c r="AU160">
        <f t="shared" si="41"/>
        <v>0</v>
      </c>
      <c r="AV160">
        <f t="shared" si="41"/>
        <v>0</v>
      </c>
      <c r="AW160">
        <f t="shared" si="41"/>
        <v>0</v>
      </c>
      <c r="AX160">
        <f t="shared" si="41"/>
        <v>0</v>
      </c>
      <c r="AY160">
        <f t="shared" si="41"/>
        <v>0</v>
      </c>
      <c r="BA160">
        <f t="shared" si="31"/>
        <v>0</v>
      </c>
      <c r="BB160">
        <f t="shared" si="32"/>
        <v>0</v>
      </c>
      <c r="BC160">
        <f t="shared" si="33"/>
        <v>0</v>
      </c>
      <c r="BD160">
        <f t="shared" si="34"/>
        <v>0</v>
      </c>
    </row>
    <row r="161" spans="1:56" x14ac:dyDescent="0.3">
      <c r="A161" s="7">
        <v>1554</v>
      </c>
      <c r="B161" s="6">
        <v>144989</v>
      </c>
      <c r="C161" s="7">
        <v>0</v>
      </c>
      <c r="D161" s="7">
        <v>1</v>
      </c>
      <c r="E161" s="7">
        <f t="shared" si="35"/>
        <v>1</v>
      </c>
      <c r="F161" s="7">
        <v>46</v>
      </c>
      <c r="G161" s="7">
        <v>0</v>
      </c>
      <c r="H161" s="7">
        <v>1</v>
      </c>
      <c r="I161" s="7">
        <v>0</v>
      </c>
      <c r="J161" s="7">
        <v>0</v>
      </c>
      <c r="K161" s="7">
        <v>0</v>
      </c>
      <c r="L161" s="7" t="str" cm="1">
        <f t="array" ref="L161">_xlfn.IFS(G161=1,G$1,H161=1,H$1,I161=1,I$1,J161=1,J$1,K161=1,K$1)</f>
        <v>Married</v>
      </c>
      <c r="M161" s="7">
        <v>0</v>
      </c>
      <c r="N161" s="7">
        <v>1</v>
      </c>
      <c r="O161" s="7">
        <v>0</v>
      </c>
      <c r="P161" s="7">
        <v>0</v>
      </c>
      <c r="Q161" s="7" t="str" cm="1">
        <f t="array" ref="Q161">_xlfn.IFS(M161=1,M$1,N161=1,N$1,O161=1,O$1,P161=1,P$1)</f>
        <v>Graduate</v>
      </c>
      <c r="R161" t="s">
        <v>42</v>
      </c>
      <c r="S161" s="7">
        <v>26</v>
      </c>
      <c r="T161" s="7">
        <v>316</v>
      </c>
      <c r="U161" s="7">
        <v>0</v>
      </c>
      <c r="V161" s="7">
        <v>342</v>
      </c>
      <c r="W161" s="7">
        <v>158</v>
      </c>
      <c r="X161" s="7">
        <v>32</v>
      </c>
      <c r="Y161" s="7">
        <v>342</v>
      </c>
      <c r="Z161" s="7">
        <v>506</v>
      </c>
      <c r="AA161" s="7">
        <v>5</v>
      </c>
      <c r="AB161" s="7">
        <v>5</v>
      </c>
      <c r="AC161" s="7">
        <v>1</v>
      </c>
      <c r="AD161" s="7">
        <v>5</v>
      </c>
      <c r="AE161" s="7">
        <v>6</v>
      </c>
      <c r="AF161" s="7">
        <v>0</v>
      </c>
      <c r="AG161" s="7">
        <v>0</v>
      </c>
      <c r="AH161" s="7">
        <v>0</v>
      </c>
      <c r="AI161" s="7">
        <v>0</v>
      </c>
      <c r="AJ161" s="7">
        <v>0</v>
      </c>
      <c r="AK161" s="7">
        <v>0</v>
      </c>
      <c r="AL161" s="7">
        <v>0</v>
      </c>
      <c r="AM161" s="8">
        <v>43513</v>
      </c>
      <c r="AO161">
        <f t="shared" si="36"/>
        <v>0</v>
      </c>
      <c r="AP161">
        <f t="shared" si="37"/>
        <v>0</v>
      </c>
      <c r="AQ161">
        <f t="shared" si="38"/>
        <v>0</v>
      </c>
      <c r="AR161">
        <f t="shared" si="39"/>
        <v>0</v>
      </c>
      <c r="AS161">
        <f t="shared" si="40"/>
        <v>0</v>
      </c>
      <c r="AU161">
        <f t="shared" si="41"/>
        <v>0</v>
      </c>
      <c r="AV161">
        <f t="shared" si="41"/>
        <v>0</v>
      </c>
      <c r="AW161">
        <f t="shared" si="41"/>
        <v>0</v>
      </c>
      <c r="AX161">
        <f t="shared" si="41"/>
        <v>0</v>
      </c>
      <c r="AY161">
        <f t="shared" si="41"/>
        <v>0</v>
      </c>
      <c r="BA161">
        <f t="shared" si="31"/>
        <v>0</v>
      </c>
      <c r="BB161">
        <f t="shared" si="32"/>
        <v>0</v>
      </c>
      <c r="BC161">
        <f t="shared" si="33"/>
        <v>0</v>
      </c>
      <c r="BD161">
        <f t="shared" si="34"/>
        <v>0</v>
      </c>
    </row>
    <row r="162" spans="1:56" x14ac:dyDescent="0.3">
      <c r="A162" s="7">
        <v>2726</v>
      </c>
      <c r="B162" s="6">
        <v>144989</v>
      </c>
      <c r="C162" s="7">
        <v>0</v>
      </c>
      <c r="D162" s="7">
        <v>1</v>
      </c>
      <c r="E162" s="7">
        <f t="shared" si="35"/>
        <v>1</v>
      </c>
      <c r="F162" s="7">
        <v>46</v>
      </c>
      <c r="G162" s="7">
        <v>0</v>
      </c>
      <c r="H162" s="7">
        <v>1</v>
      </c>
      <c r="I162" s="7">
        <v>0</v>
      </c>
      <c r="J162" s="7">
        <v>0</v>
      </c>
      <c r="K162" s="7">
        <v>0</v>
      </c>
      <c r="L162" s="7" t="str" cm="1">
        <f t="array" ref="L162">_xlfn.IFS(G162=1,G$1,H162=1,H$1,I162=1,I$1,J162=1,J$1,K162=1,K$1)</f>
        <v>Married</v>
      </c>
      <c r="M162" s="7">
        <v>0</v>
      </c>
      <c r="N162" s="7">
        <v>1</v>
      </c>
      <c r="O162" s="7">
        <v>0</v>
      </c>
      <c r="P162" s="7">
        <v>0</v>
      </c>
      <c r="Q162" s="7" t="str" cm="1">
        <f t="array" ref="Q162">_xlfn.IFS(M162=1,M$1,N162=1,N$1,O162=1,O$1,P162=1,P$1)</f>
        <v>Graduate</v>
      </c>
      <c r="R162" t="s">
        <v>44</v>
      </c>
      <c r="S162" s="7">
        <v>26</v>
      </c>
      <c r="T162" s="7">
        <v>316</v>
      </c>
      <c r="U162" s="7">
        <v>0</v>
      </c>
      <c r="V162" s="7">
        <v>342</v>
      </c>
      <c r="W162" s="7">
        <v>158</v>
      </c>
      <c r="X162" s="7">
        <v>32</v>
      </c>
      <c r="Y162" s="7">
        <v>342</v>
      </c>
      <c r="Z162" s="7">
        <v>506</v>
      </c>
      <c r="AA162" s="7">
        <v>5</v>
      </c>
      <c r="AB162" s="7">
        <v>5</v>
      </c>
      <c r="AC162" s="7">
        <v>1</v>
      </c>
      <c r="AD162" s="7">
        <v>5</v>
      </c>
      <c r="AE162" s="7">
        <v>6</v>
      </c>
      <c r="AF162" s="7">
        <v>0</v>
      </c>
      <c r="AG162" s="7">
        <v>0</v>
      </c>
      <c r="AH162" s="7">
        <v>0</v>
      </c>
      <c r="AI162" s="7">
        <v>0</v>
      </c>
      <c r="AJ162" s="7">
        <v>0</v>
      </c>
      <c r="AK162" s="7">
        <v>0</v>
      </c>
      <c r="AL162" s="7">
        <v>0</v>
      </c>
      <c r="AM162" s="8">
        <v>43513</v>
      </c>
      <c r="AO162">
        <f t="shared" si="36"/>
        <v>0</v>
      </c>
      <c r="AP162">
        <f t="shared" si="37"/>
        <v>0</v>
      </c>
      <c r="AQ162">
        <f t="shared" si="38"/>
        <v>0</v>
      </c>
      <c r="AR162">
        <f t="shared" si="39"/>
        <v>0</v>
      </c>
      <c r="AS162">
        <f t="shared" si="40"/>
        <v>0</v>
      </c>
      <c r="AU162">
        <f t="shared" si="41"/>
        <v>0</v>
      </c>
      <c r="AV162">
        <f t="shared" si="41"/>
        <v>0</v>
      </c>
      <c r="AW162">
        <f t="shared" si="41"/>
        <v>0</v>
      </c>
      <c r="AX162">
        <f t="shared" si="41"/>
        <v>0</v>
      </c>
      <c r="AY162">
        <f t="shared" si="41"/>
        <v>0</v>
      </c>
      <c r="BA162">
        <f t="shared" si="31"/>
        <v>0</v>
      </c>
      <c r="BB162">
        <f t="shared" si="32"/>
        <v>0</v>
      </c>
      <c r="BC162">
        <f t="shared" si="33"/>
        <v>0</v>
      </c>
      <c r="BD162">
        <f t="shared" si="34"/>
        <v>0</v>
      </c>
    </row>
    <row r="163" spans="1:56" x14ac:dyDescent="0.3">
      <c r="A163" s="7">
        <v>2046</v>
      </c>
      <c r="B163" s="6">
        <v>116860</v>
      </c>
      <c r="C163" s="7">
        <v>1</v>
      </c>
      <c r="D163" s="7">
        <v>1</v>
      </c>
      <c r="E163" s="7">
        <f t="shared" si="35"/>
        <v>2</v>
      </c>
      <c r="F163" s="7">
        <v>59</v>
      </c>
      <c r="G163" s="7">
        <v>0</v>
      </c>
      <c r="H163" s="7">
        <v>1</v>
      </c>
      <c r="I163" s="7">
        <v>0</v>
      </c>
      <c r="J163" s="7">
        <v>0</v>
      </c>
      <c r="K163" s="7">
        <v>0</v>
      </c>
      <c r="L163" s="7" t="str" cm="1">
        <f t="array" ref="L163">_xlfn.IFS(G163=1,G$1,H163=1,H$1,I163=1,I$1,J163=1,J$1,K163=1,K$1)</f>
        <v>Married</v>
      </c>
      <c r="M163" s="7">
        <v>0</v>
      </c>
      <c r="N163" s="7">
        <v>1</v>
      </c>
      <c r="O163" s="7">
        <v>0</v>
      </c>
      <c r="P163" s="7">
        <v>0</v>
      </c>
      <c r="Q163" s="7" t="str" cm="1">
        <f t="array" ref="Q163">_xlfn.IFS(M163=1,M$1,N163=1,N$1,O163=1,O$1,P163=1,P$1)</f>
        <v>Graduate</v>
      </c>
      <c r="R163" t="s">
        <v>42</v>
      </c>
      <c r="S163" s="7">
        <v>19</v>
      </c>
      <c r="T163" s="7">
        <v>69</v>
      </c>
      <c r="U163" s="7">
        <v>28</v>
      </c>
      <c r="V163" s="7">
        <v>28</v>
      </c>
      <c r="W163" s="7">
        <v>21</v>
      </c>
      <c r="X163" s="7">
        <v>21</v>
      </c>
      <c r="Y163" s="7">
        <v>97</v>
      </c>
      <c r="Z163" s="7">
        <v>69</v>
      </c>
      <c r="AA163" s="7">
        <v>3</v>
      </c>
      <c r="AB163" s="7">
        <v>1</v>
      </c>
      <c r="AC163" s="7">
        <v>1</v>
      </c>
      <c r="AD163" s="7">
        <v>3</v>
      </c>
      <c r="AE163" s="7">
        <v>7</v>
      </c>
      <c r="AF163" s="7">
        <v>0</v>
      </c>
      <c r="AG163" s="7">
        <v>0</v>
      </c>
      <c r="AH163" s="7">
        <v>0</v>
      </c>
      <c r="AI163" s="7">
        <v>0</v>
      </c>
      <c r="AJ163" s="7">
        <v>0</v>
      </c>
      <c r="AK163" s="7">
        <v>0</v>
      </c>
      <c r="AL163" s="7">
        <v>0</v>
      </c>
      <c r="AM163" s="8">
        <v>43513</v>
      </c>
      <c r="AO163">
        <f t="shared" si="36"/>
        <v>0</v>
      </c>
      <c r="AP163">
        <f t="shared" si="37"/>
        <v>0</v>
      </c>
      <c r="AQ163">
        <f t="shared" si="38"/>
        <v>0</v>
      </c>
      <c r="AR163">
        <f t="shared" si="39"/>
        <v>0</v>
      </c>
      <c r="AS163">
        <f t="shared" si="40"/>
        <v>0</v>
      </c>
      <c r="AU163">
        <f t="shared" si="41"/>
        <v>0</v>
      </c>
      <c r="AV163">
        <f t="shared" si="41"/>
        <v>0</v>
      </c>
      <c r="AW163">
        <f t="shared" si="41"/>
        <v>0</v>
      </c>
      <c r="AX163">
        <f t="shared" si="41"/>
        <v>0</v>
      </c>
      <c r="AY163">
        <f t="shared" si="41"/>
        <v>0</v>
      </c>
      <c r="BA163">
        <f t="shared" si="31"/>
        <v>0</v>
      </c>
      <c r="BB163">
        <f t="shared" si="32"/>
        <v>0</v>
      </c>
      <c r="BC163">
        <f t="shared" si="33"/>
        <v>0</v>
      </c>
      <c r="BD163">
        <f t="shared" si="34"/>
        <v>0</v>
      </c>
    </row>
    <row r="164" spans="1:56" x14ac:dyDescent="0.3">
      <c r="A164" s="7">
        <v>3089</v>
      </c>
      <c r="B164" s="6">
        <v>137509</v>
      </c>
      <c r="C164" s="7">
        <v>1</v>
      </c>
      <c r="D164" s="7">
        <v>0</v>
      </c>
      <c r="E164" s="7">
        <f t="shared" si="35"/>
        <v>1</v>
      </c>
      <c r="F164" s="7">
        <v>44</v>
      </c>
      <c r="G164" s="7">
        <v>0</v>
      </c>
      <c r="H164" s="7">
        <v>0</v>
      </c>
      <c r="I164" s="7">
        <v>1</v>
      </c>
      <c r="J164" s="7">
        <v>0</v>
      </c>
      <c r="K164" s="7">
        <v>0</v>
      </c>
      <c r="L164" s="7" t="str" cm="1">
        <f t="array" ref="L164">_xlfn.IFS(G164=1,G$1,H164=1,H$1,I164=1,I$1,J164=1,J$1,K164=1,K$1)</f>
        <v>Together</v>
      </c>
      <c r="M164" s="7">
        <v>0</v>
      </c>
      <c r="N164" s="7">
        <v>0</v>
      </c>
      <c r="O164" s="7">
        <v>1</v>
      </c>
      <c r="P164" s="7">
        <v>0</v>
      </c>
      <c r="Q164" s="7" t="str" cm="1">
        <f t="array" ref="Q164">_xlfn.IFS(M164=1,M$1,N164=1,N$1,O164=1,O$1,P164=1,P$1)</f>
        <v>Master</v>
      </c>
      <c r="R164" t="s">
        <v>43</v>
      </c>
      <c r="S164" s="7">
        <v>24</v>
      </c>
      <c r="T164" s="7">
        <v>136</v>
      </c>
      <c r="U164" s="7">
        <v>18</v>
      </c>
      <c r="V164" s="7">
        <v>205</v>
      </c>
      <c r="W164" s="7">
        <v>44</v>
      </c>
      <c r="X164" s="7">
        <v>29</v>
      </c>
      <c r="Y164" s="7">
        <v>18</v>
      </c>
      <c r="Z164" s="7">
        <v>414</v>
      </c>
      <c r="AA164" s="7">
        <v>2</v>
      </c>
      <c r="AB164" s="7">
        <v>3</v>
      </c>
      <c r="AC164" s="7">
        <v>0</v>
      </c>
      <c r="AD164" s="7">
        <v>4</v>
      </c>
      <c r="AE164" s="7">
        <v>7</v>
      </c>
      <c r="AF164" s="7">
        <v>0</v>
      </c>
      <c r="AG164" s="7">
        <v>0</v>
      </c>
      <c r="AH164" s="7">
        <v>0</v>
      </c>
      <c r="AI164" s="7">
        <v>0</v>
      </c>
      <c r="AJ164" s="7">
        <v>0</v>
      </c>
      <c r="AK164" s="7">
        <v>0</v>
      </c>
      <c r="AL164" s="7">
        <v>0</v>
      </c>
      <c r="AM164" s="8">
        <v>43513</v>
      </c>
      <c r="AO164">
        <f t="shared" si="36"/>
        <v>0</v>
      </c>
      <c r="AP164">
        <f t="shared" si="37"/>
        <v>0</v>
      </c>
      <c r="AQ164">
        <f t="shared" si="38"/>
        <v>0</v>
      </c>
      <c r="AR164">
        <f t="shared" si="39"/>
        <v>0</v>
      </c>
      <c r="AS164">
        <f t="shared" si="40"/>
        <v>0</v>
      </c>
      <c r="AU164">
        <f t="shared" si="41"/>
        <v>0</v>
      </c>
      <c r="AV164">
        <f t="shared" si="41"/>
        <v>0</v>
      </c>
      <c r="AW164">
        <f t="shared" si="41"/>
        <v>0</v>
      </c>
      <c r="AX164">
        <f t="shared" si="41"/>
        <v>0</v>
      </c>
      <c r="AY164">
        <f t="shared" si="41"/>
        <v>0</v>
      </c>
      <c r="BA164">
        <f t="shared" si="31"/>
        <v>0</v>
      </c>
      <c r="BB164">
        <f t="shared" si="32"/>
        <v>0</v>
      </c>
      <c r="BC164">
        <f t="shared" si="33"/>
        <v>0</v>
      </c>
      <c r="BD164">
        <f t="shared" si="34"/>
        <v>0</v>
      </c>
    </row>
    <row r="165" spans="1:56" x14ac:dyDescent="0.3">
      <c r="A165" s="7">
        <v>1539</v>
      </c>
      <c r="B165" s="6">
        <v>143462</v>
      </c>
      <c r="C165" s="7">
        <v>1</v>
      </c>
      <c r="D165" s="7">
        <v>1</v>
      </c>
      <c r="E165" s="7">
        <f t="shared" si="35"/>
        <v>2</v>
      </c>
      <c r="F165" s="7">
        <v>68</v>
      </c>
      <c r="G165" s="7">
        <v>0</v>
      </c>
      <c r="H165" s="7">
        <v>0</v>
      </c>
      <c r="I165" s="7">
        <v>1</v>
      </c>
      <c r="J165" s="7">
        <v>0</v>
      </c>
      <c r="K165" s="7">
        <v>0</v>
      </c>
      <c r="L165" s="7" t="str" cm="1">
        <f t="array" ref="L165">_xlfn.IFS(G165=1,G$1,H165=1,H$1,I165=1,I$1,J165=1,J$1,K165=1,K$1)</f>
        <v>Together</v>
      </c>
      <c r="M165" s="7">
        <v>0</v>
      </c>
      <c r="N165" s="7">
        <v>1</v>
      </c>
      <c r="O165" s="7">
        <v>0</v>
      </c>
      <c r="P165" s="7">
        <v>0</v>
      </c>
      <c r="Q165" s="7" t="str" cm="1">
        <f t="array" ref="Q165">_xlfn.IFS(M165=1,M$1,N165=1,N$1,O165=1,O$1,P165=1,P$1)</f>
        <v>Graduate</v>
      </c>
      <c r="R165" t="s">
        <v>40</v>
      </c>
      <c r="S165" s="7">
        <v>50</v>
      </c>
      <c r="T165" s="7">
        <v>297</v>
      </c>
      <c r="U165" s="7">
        <v>56</v>
      </c>
      <c r="V165" s="7">
        <v>320</v>
      </c>
      <c r="W165" s="7">
        <v>50</v>
      </c>
      <c r="X165" s="7">
        <v>20</v>
      </c>
      <c r="Y165" s="7">
        <v>50</v>
      </c>
      <c r="Z165" s="7">
        <v>693</v>
      </c>
      <c r="AA165" s="7">
        <v>6</v>
      </c>
      <c r="AB165" s="7">
        <v>4</v>
      </c>
      <c r="AC165" s="7">
        <v>1</v>
      </c>
      <c r="AD165" s="7">
        <v>5</v>
      </c>
      <c r="AE165" s="7">
        <v>8</v>
      </c>
      <c r="AF165" s="7">
        <v>0</v>
      </c>
      <c r="AG165" s="7">
        <v>0</v>
      </c>
      <c r="AH165" s="7">
        <v>0</v>
      </c>
      <c r="AI165" s="7">
        <v>0</v>
      </c>
      <c r="AJ165" s="7">
        <v>0</v>
      </c>
      <c r="AK165" s="7">
        <v>0</v>
      </c>
      <c r="AL165" s="7">
        <v>0</v>
      </c>
      <c r="AM165" s="8">
        <v>43513</v>
      </c>
      <c r="AO165">
        <f t="shared" si="36"/>
        <v>0</v>
      </c>
      <c r="AP165">
        <f t="shared" si="37"/>
        <v>0</v>
      </c>
      <c r="AQ165">
        <f t="shared" si="38"/>
        <v>0</v>
      </c>
      <c r="AR165">
        <f t="shared" si="39"/>
        <v>0</v>
      </c>
      <c r="AS165">
        <f t="shared" si="40"/>
        <v>0</v>
      </c>
      <c r="AU165">
        <f t="shared" si="41"/>
        <v>0</v>
      </c>
      <c r="AV165">
        <f t="shared" si="41"/>
        <v>0</v>
      </c>
      <c r="AW165">
        <f t="shared" si="41"/>
        <v>0</v>
      </c>
      <c r="AX165">
        <f t="shared" si="41"/>
        <v>0</v>
      </c>
      <c r="AY165">
        <f t="shared" si="41"/>
        <v>0</v>
      </c>
      <c r="BA165">
        <f t="shared" si="31"/>
        <v>0</v>
      </c>
      <c r="BB165">
        <f t="shared" si="32"/>
        <v>0</v>
      </c>
      <c r="BC165">
        <f t="shared" si="33"/>
        <v>0</v>
      </c>
      <c r="BD165">
        <f t="shared" si="34"/>
        <v>0</v>
      </c>
    </row>
    <row r="166" spans="1:56" x14ac:dyDescent="0.3">
      <c r="A166" s="7">
        <v>2820</v>
      </c>
      <c r="B166" s="6">
        <v>186836</v>
      </c>
      <c r="C166" s="7">
        <v>0</v>
      </c>
      <c r="D166" s="7">
        <v>0</v>
      </c>
      <c r="E166" s="7">
        <f t="shared" si="35"/>
        <v>0</v>
      </c>
      <c r="F166" s="7">
        <v>45</v>
      </c>
      <c r="G166" s="7">
        <v>0</v>
      </c>
      <c r="H166" s="7">
        <v>1</v>
      </c>
      <c r="I166" s="7">
        <v>0</v>
      </c>
      <c r="J166" s="7">
        <v>0</v>
      </c>
      <c r="K166" s="7">
        <v>0</v>
      </c>
      <c r="L166" s="7" t="str" cm="1">
        <f t="array" ref="L166">_xlfn.IFS(G166=1,G$1,H166=1,H$1,I166=1,I$1,J166=1,J$1,K166=1,K$1)</f>
        <v>Married</v>
      </c>
      <c r="M166" s="7">
        <v>0</v>
      </c>
      <c r="N166" s="7">
        <v>0</v>
      </c>
      <c r="O166" s="7">
        <v>0</v>
      </c>
      <c r="P166" s="7">
        <v>1</v>
      </c>
      <c r="Q166" s="7" t="str" cm="1">
        <f t="array" ref="Q166">_xlfn.IFS(M166=1,M$1,N166=1,N$1,O166=1,O$1,P166=1,P$1)</f>
        <v>PhD</v>
      </c>
      <c r="R166" t="s">
        <v>42</v>
      </c>
      <c r="S166" s="7">
        <v>7</v>
      </c>
      <c r="T166" s="7">
        <v>385</v>
      </c>
      <c r="U166" s="7">
        <v>45</v>
      </c>
      <c r="V166" s="7">
        <v>587</v>
      </c>
      <c r="W166" s="7">
        <v>0</v>
      </c>
      <c r="X166" s="7">
        <v>45</v>
      </c>
      <c r="Y166" s="7">
        <v>136</v>
      </c>
      <c r="Z166" s="7">
        <v>927</v>
      </c>
      <c r="AA166" s="7">
        <v>1</v>
      </c>
      <c r="AB166" s="7">
        <v>6</v>
      </c>
      <c r="AC166" s="7">
        <v>10</v>
      </c>
      <c r="AD166" s="7">
        <v>6</v>
      </c>
      <c r="AE166" s="7">
        <v>5</v>
      </c>
      <c r="AF166" s="7">
        <v>1</v>
      </c>
      <c r="AG166" s="7">
        <v>0</v>
      </c>
      <c r="AH166" s="7">
        <v>1</v>
      </c>
      <c r="AI166" s="7">
        <v>1</v>
      </c>
      <c r="AJ166" s="7">
        <v>0</v>
      </c>
      <c r="AK166" s="7">
        <v>0</v>
      </c>
      <c r="AL166" s="7">
        <v>1</v>
      </c>
      <c r="AM166" s="8">
        <v>43513</v>
      </c>
      <c r="AO166">
        <f t="shared" si="36"/>
        <v>0</v>
      </c>
      <c r="AP166">
        <f t="shared" si="37"/>
        <v>0</v>
      </c>
      <c r="AQ166">
        <f t="shared" si="38"/>
        <v>0</v>
      </c>
      <c r="AR166">
        <f t="shared" si="39"/>
        <v>0</v>
      </c>
      <c r="AS166">
        <f t="shared" si="40"/>
        <v>0</v>
      </c>
      <c r="AU166">
        <f t="shared" si="41"/>
        <v>0</v>
      </c>
      <c r="AV166">
        <f t="shared" si="41"/>
        <v>0</v>
      </c>
      <c r="AW166">
        <f t="shared" si="41"/>
        <v>0</v>
      </c>
      <c r="AX166">
        <f t="shared" si="41"/>
        <v>0</v>
      </c>
      <c r="AY166">
        <f t="shared" si="41"/>
        <v>0</v>
      </c>
      <c r="BA166">
        <f t="shared" si="31"/>
        <v>0</v>
      </c>
      <c r="BB166">
        <f t="shared" si="32"/>
        <v>0</v>
      </c>
      <c r="BC166">
        <f t="shared" si="33"/>
        <v>0</v>
      </c>
      <c r="BD166">
        <f t="shared" si="34"/>
        <v>0</v>
      </c>
    </row>
    <row r="167" spans="1:56" x14ac:dyDescent="0.3">
      <c r="A167" s="7">
        <v>1469</v>
      </c>
      <c r="B167" s="6">
        <v>178825</v>
      </c>
      <c r="C167" s="7">
        <v>0</v>
      </c>
      <c r="D167" s="7">
        <v>0</v>
      </c>
      <c r="E167" s="7">
        <f t="shared" si="35"/>
        <v>0</v>
      </c>
      <c r="F167" s="7">
        <v>56</v>
      </c>
      <c r="G167" s="7">
        <v>1</v>
      </c>
      <c r="H167" s="7">
        <v>0</v>
      </c>
      <c r="I167" s="7">
        <v>0</v>
      </c>
      <c r="J167" s="7">
        <v>0</v>
      </c>
      <c r="K167" s="7">
        <v>0</v>
      </c>
      <c r="L167" s="7" t="str" cm="1">
        <f t="array" ref="L167">_xlfn.IFS(G167=1,G$1,H167=1,H$1,I167=1,I$1,J167=1,J$1,K167=1,K$1)</f>
        <v>Divorced</v>
      </c>
      <c r="M167" s="7">
        <v>0</v>
      </c>
      <c r="N167" s="7">
        <v>0</v>
      </c>
      <c r="O167" s="7">
        <v>0</v>
      </c>
      <c r="P167" s="7">
        <v>1</v>
      </c>
      <c r="Q167" s="7" t="str" cm="1">
        <f t="array" ref="Q167">_xlfn.IFS(M167=1,M$1,N167=1,N$1,O167=1,O$1,P167=1,P$1)</f>
        <v>PhD</v>
      </c>
      <c r="R167" t="s">
        <v>43</v>
      </c>
      <c r="S167" s="7">
        <v>35</v>
      </c>
      <c r="T167" s="7">
        <v>1096</v>
      </c>
      <c r="U167" s="7">
        <v>168</v>
      </c>
      <c r="V167" s="7">
        <v>259</v>
      </c>
      <c r="W167" s="7">
        <v>383</v>
      </c>
      <c r="X167" s="7">
        <v>84</v>
      </c>
      <c r="Y167" s="7">
        <v>41</v>
      </c>
      <c r="Z167" s="7">
        <v>1949</v>
      </c>
      <c r="AA167" s="7">
        <v>1</v>
      </c>
      <c r="AB167" s="7">
        <v>5</v>
      </c>
      <c r="AC167" s="7">
        <v>10</v>
      </c>
      <c r="AD167" s="7">
        <v>13</v>
      </c>
      <c r="AE167" s="7">
        <v>3</v>
      </c>
      <c r="AF167" s="7">
        <v>0</v>
      </c>
      <c r="AG167" s="7">
        <v>0</v>
      </c>
      <c r="AH167" s="7">
        <v>0</v>
      </c>
      <c r="AI167" s="7">
        <v>0</v>
      </c>
      <c r="AJ167" s="7">
        <v>0</v>
      </c>
      <c r="AK167" s="7">
        <v>0</v>
      </c>
      <c r="AL167" s="7">
        <v>1</v>
      </c>
      <c r="AM167" s="8">
        <v>43515</v>
      </c>
      <c r="AO167">
        <f t="shared" si="36"/>
        <v>0</v>
      </c>
      <c r="AP167">
        <f t="shared" si="37"/>
        <v>0</v>
      </c>
      <c r="AQ167">
        <f t="shared" si="38"/>
        <v>0</v>
      </c>
      <c r="AR167">
        <f t="shared" si="39"/>
        <v>0</v>
      </c>
      <c r="AS167">
        <f t="shared" si="40"/>
        <v>0</v>
      </c>
      <c r="AU167">
        <f t="shared" si="41"/>
        <v>0</v>
      </c>
      <c r="AV167">
        <f t="shared" si="41"/>
        <v>0</v>
      </c>
      <c r="AW167">
        <f t="shared" si="41"/>
        <v>0</v>
      </c>
      <c r="AX167">
        <f t="shared" si="41"/>
        <v>0</v>
      </c>
      <c r="AY167">
        <f t="shared" si="41"/>
        <v>0</v>
      </c>
      <c r="BA167">
        <f t="shared" si="31"/>
        <v>0</v>
      </c>
      <c r="BB167">
        <f t="shared" si="32"/>
        <v>0</v>
      </c>
      <c r="BC167">
        <f t="shared" si="33"/>
        <v>0</v>
      </c>
      <c r="BD167">
        <f t="shared" si="34"/>
        <v>0</v>
      </c>
    </row>
    <row r="168" spans="1:56" x14ac:dyDescent="0.3">
      <c r="A168" s="7">
        <v>2435</v>
      </c>
      <c r="B168" s="6">
        <v>138410</v>
      </c>
      <c r="C168" s="7">
        <v>0</v>
      </c>
      <c r="D168" s="7">
        <v>0</v>
      </c>
      <c r="E168" s="7">
        <f t="shared" si="35"/>
        <v>0</v>
      </c>
      <c r="F168" s="7">
        <v>46</v>
      </c>
      <c r="G168" s="7">
        <v>0</v>
      </c>
      <c r="H168" s="7">
        <v>1</v>
      </c>
      <c r="I168" s="7">
        <v>0</v>
      </c>
      <c r="J168" s="7">
        <v>0</v>
      </c>
      <c r="K168" s="7">
        <v>0</v>
      </c>
      <c r="L168" s="7" t="str" cm="1">
        <f t="array" ref="L168">_xlfn.IFS(G168=1,G$1,H168=1,H$1,I168=1,I$1,J168=1,J$1,K168=1,K$1)</f>
        <v>Married</v>
      </c>
      <c r="M168" s="7">
        <v>0</v>
      </c>
      <c r="N168" s="7">
        <v>0</v>
      </c>
      <c r="O168" s="7">
        <v>0</v>
      </c>
      <c r="P168" s="7">
        <v>1</v>
      </c>
      <c r="Q168" s="7" t="str" cm="1">
        <f t="array" ref="Q168">_xlfn.IFS(M168=1,M$1,N168=1,N$1,O168=1,O$1,P168=1,P$1)</f>
        <v>PhD</v>
      </c>
      <c r="R168" t="s">
        <v>43</v>
      </c>
      <c r="S168" s="7">
        <v>65</v>
      </c>
      <c r="T168" s="7">
        <v>551</v>
      </c>
      <c r="U168" s="7">
        <v>231</v>
      </c>
      <c r="V168" s="7">
        <v>443</v>
      </c>
      <c r="W168" s="7">
        <v>418</v>
      </c>
      <c r="X168" s="7">
        <v>231</v>
      </c>
      <c r="Y168" s="7">
        <v>50</v>
      </c>
      <c r="Z168" s="7">
        <v>1823</v>
      </c>
      <c r="AA168" s="7">
        <v>2</v>
      </c>
      <c r="AB168" s="7">
        <v>5</v>
      </c>
      <c r="AC168" s="7">
        <v>2</v>
      </c>
      <c r="AD168" s="7">
        <v>9</v>
      </c>
      <c r="AE168" s="7">
        <v>6</v>
      </c>
      <c r="AF168" s="7">
        <v>0</v>
      </c>
      <c r="AG168" s="7">
        <v>0</v>
      </c>
      <c r="AH168" s="7">
        <v>0</v>
      </c>
      <c r="AI168" s="7">
        <v>0</v>
      </c>
      <c r="AJ168" s="7">
        <v>0</v>
      </c>
      <c r="AK168" s="7">
        <v>0</v>
      </c>
      <c r="AL168" s="7">
        <v>1</v>
      </c>
      <c r="AM168" s="8">
        <v>43515</v>
      </c>
      <c r="AO168">
        <f t="shared" si="36"/>
        <v>0</v>
      </c>
      <c r="AP168">
        <f t="shared" si="37"/>
        <v>0</v>
      </c>
      <c r="AQ168">
        <f t="shared" si="38"/>
        <v>0</v>
      </c>
      <c r="AR168">
        <f t="shared" si="39"/>
        <v>0</v>
      </c>
      <c r="AS168">
        <f t="shared" si="40"/>
        <v>0</v>
      </c>
      <c r="AU168">
        <f t="shared" si="41"/>
        <v>0</v>
      </c>
      <c r="AV168">
        <f t="shared" si="41"/>
        <v>0</v>
      </c>
      <c r="AW168">
        <f t="shared" si="41"/>
        <v>0</v>
      </c>
      <c r="AX168">
        <f t="shared" si="41"/>
        <v>0</v>
      </c>
      <c r="AY168">
        <f t="shared" si="41"/>
        <v>0</v>
      </c>
      <c r="BA168">
        <f t="shared" si="31"/>
        <v>0</v>
      </c>
      <c r="BB168">
        <f t="shared" si="32"/>
        <v>0</v>
      </c>
      <c r="BC168">
        <f t="shared" si="33"/>
        <v>0</v>
      </c>
      <c r="BD168">
        <f t="shared" si="34"/>
        <v>0</v>
      </c>
    </row>
    <row r="169" spans="1:56" x14ac:dyDescent="0.3">
      <c r="A169" s="7">
        <v>2919</v>
      </c>
      <c r="B169" s="6">
        <v>134529</v>
      </c>
      <c r="C169" s="7">
        <v>1</v>
      </c>
      <c r="D169" s="7">
        <v>0</v>
      </c>
      <c r="E169" s="7">
        <f t="shared" si="35"/>
        <v>1</v>
      </c>
      <c r="F169" s="7">
        <v>44</v>
      </c>
      <c r="G169" s="7">
        <v>0</v>
      </c>
      <c r="H169" s="7">
        <v>1</v>
      </c>
      <c r="I169" s="7">
        <v>0</v>
      </c>
      <c r="J169" s="7">
        <v>0</v>
      </c>
      <c r="K169" s="7">
        <v>0</v>
      </c>
      <c r="L169" s="7" t="str" cm="1">
        <f t="array" ref="L169">_xlfn.IFS(G169=1,G$1,H169=1,H$1,I169=1,I$1,J169=1,J$1,K169=1,K$1)</f>
        <v>Married</v>
      </c>
      <c r="M169" s="7">
        <v>0</v>
      </c>
      <c r="N169" s="7">
        <v>0</v>
      </c>
      <c r="O169" s="7">
        <v>1</v>
      </c>
      <c r="P169" s="7">
        <v>0</v>
      </c>
      <c r="Q169" s="7" t="str" cm="1">
        <f t="array" ref="Q169">_xlfn.IFS(M169=1,M$1,N169=1,N$1,O169=1,O$1,P169=1,P$1)</f>
        <v>Master</v>
      </c>
      <c r="R169" t="s">
        <v>40</v>
      </c>
      <c r="S169" s="7">
        <v>94</v>
      </c>
      <c r="T169" s="7">
        <v>265</v>
      </c>
      <c r="U169" s="7">
        <v>23</v>
      </c>
      <c r="V169" s="7">
        <v>148</v>
      </c>
      <c r="W169" s="7">
        <v>12</v>
      </c>
      <c r="X169" s="7">
        <v>23</v>
      </c>
      <c r="Y169" s="7">
        <v>160</v>
      </c>
      <c r="Z169" s="7">
        <v>312</v>
      </c>
      <c r="AA169" s="7">
        <v>2</v>
      </c>
      <c r="AB169" s="7">
        <v>2</v>
      </c>
      <c r="AC169" s="7">
        <v>2</v>
      </c>
      <c r="AD169" s="7">
        <v>3</v>
      </c>
      <c r="AE169" s="7">
        <v>7</v>
      </c>
      <c r="AF169" s="7">
        <v>0</v>
      </c>
      <c r="AG169" s="7">
        <v>0</v>
      </c>
      <c r="AH169" s="7">
        <v>0</v>
      </c>
      <c r="AI169" s="7">
        <v>0</v>
      </c>
      <c r="AJ169" s="7">
        <v>0</v>
      </c>
      <c r="AK169" s="7">
        <v>0</v>
      </c>
      <c r="AL169" s="7">
        <v>0</v>
      </c>
      <c r="AM169" s="8">
        <v>43515</v>
      </c>
      <c r="AO169">
        <f t="shared" si="36"/>
        <v>0</v>
      </c>
      <c r="AP169">
        <f t="shared" si="37"/>
        <v>0</v>
      </c>
      <c r="AQ169">
        <f t="shared" si="38"/>
        <v>0</v>
      </c>
      <c r="AR169">
        <f t="shared" si="39"/>
        <v>0</v>
      </c>
      <c r="AS169">
        <f t="shared" si="40"/>
        <v>0</v>
      </c>
      <c r="AU169">
        <f t="shared" si="41"/>
        <v>0</v>
      </c>
      <c r="AV169">
        <f t="shared" si="41"/>
        <v>0</v>
      </c>
      <c r="AW169">
        <f t="shared" si="41"/>
        <v>0</v>
      </c>
      <c r="AX169">
        <f t="shared" si="41"/>
        <v>0</v>
      </c>
      <c r="AY169">
        <f t="shared" si="41"/>
        <v>0</v>
      </c>
      <c r="BA169">
        <f t="shared" si="31"/>
        <v>0</v>
      </c>
      <c r="BB169">
        <f t="shared" si="32"/>
        <v>0</v>
      </c>
      <c r="BC169">
        <f t="shared" si="33"/>
        <v>0</v>
      </c>
      <c r="BD169">
        <f t="shared" si="34"/>
        <v>0</v>
      </c>
    </row>
    <row r="170" spans="1:56" x14ac:dyDescent="0.3">
      <c r="A170" s="7">
        <v>2142</v>
      </c>
      <c r="B170" s="6">
        <v>154450</v>
      </c>
      <c r="C170" s="7">
        <v>1</v>
      </c>
      <c r="D170" s="7">
        <v>1</v>
      </c>
      <c r="E170" s="7">
        <f t="shared" si="35"/>
        <v>2</v>
      </c>
      <c r="F170" s="7">
        <v>64</v>
      </c>
      <c r="G170" s="7">
        <v>0</v>
      </c>
      <c r="H170" s="7">
        <v>0</v>
      </c>
      <c r="I170" s="7">
        <v>1</v>
      </c>
      <c r="J170" s="7">
        <v>0</v>
      </c>
      <c r="K170" s="7">
        <v>0</v>
      </c>
      <c r="L170" s="7" t="str" cm="1">
        <f t="array" ref="L170">_xlfn.IFS(G170=1,G$1,H170=1,H$1,I170=1,I$1,J170=1,J$1,K170=1,K$1)</f>
        <v>Together</v>
      </c>
      <c r="M170" s="7">
        <v>0</v>
      </c>
      <c r="N170" s="7">
        <v>1</v>
      </c>
      <c r="O170" s="7">
        <v>0</v>
      </c>
      <c r="P170" s="7">
        <v>0</v>
      </c>
      <c r="Q170" s="7" t="str" cm="1">
        <f t="array" ref="Q170">_xlfn.IFS(M170=1,M$1,N170=1,N$1,O170=1,O$1,P170=1,P$1)</f>
        <v>Graduate</v>
      </c>
      <c r="R170" t="s">
        <v>42</v>
      </c>
      <c r="S170" s="7">
        <v>0</v>
      </c>
      <c r="T170" s="7">
        <v>1288</v>
      </c>
      <c r="U170" s="7">
        <v>0</v>
      </c>
      <c r="V170" s="7">
        <v>485</v>
      </c>
      <c r="W170" s="7">
        <v>23</v>
      </c>
      <c r="X170" s="7">
        <v>54</v>
      </c>
      <c r="Y170" s="7">
        <v>91</v>
      </c>
      <c r="Z170" s="7">
        <v>1759</v>
      </c>
      <c r="AA170" s="7">
        <v>12</v>
      </c>
      <c r="AB170" s="7">
        <v>9</v>
      </c>
      <c r="AC170" s="7">
        <v>2</v>
      </c>
      <c r="AD170" s="7">
        <v>8</v>
      </c>
      <c r="AE170" s="7">
        <v>8</v>
      </c>
      <c r="AF170" s="7">
        <v>0</v>
      </c>
      <c r="AG170" s="7">
        <v>0</v>
      </c>
      <c r="AH170" s="7">
        <v>0</v>
      </c>
      <c r="AI170" s="7">
        <v>0</v>
      </c>
      <c r="AJ170" s="7">
        <v>0</v>
      </c>
      <c r="AK170" s="7">
        <v>0</v>
      </c>
      <c r="AL170" s="7">
        <v>0</v>
      </c>
      <c r="AM170" s="8">
        <v>43515</v>
      </c>
      <c r="AO170">
        <f t="shared" si="36"/>
        <v>0</v>
      </c>
      <c r="AP170">
        <f t="shared" si="37"/>
        <v>0</v>
      </c>
      <c r="AQ170">
        <f t="shared" si="38"/>
        <v>0</v>
      </c>
      <c r="AR170">
        <f t="shared" si="39"/>
        <v>0</v>
      </c>
      <c r="AS170">
        <f t="shared" si="40"/>
        <v>0</v>
      </c>
      <c r="AU170">
        <f t="shared" si="41"/>
        <v>0</v>
      </c>
      <c r="AV170">
        <f t="shared" si="41"/>
        <v>0</v>
      </c>
      <c r="AW170">
        <f t="shared" si="41"/>
        <v>0</v>
      </c>
      <c r="AX170">
        <f t="shared" si="41"/>
        <v>0</v>
      </c>
      <c r="AY170">
        <f t="shared" si="41"/>
        <v>0</v>
      </c>
      <c r="BA170">
        <f t="shared" si="31"/>
        <v>0</v>
      </c>
      <c r="BB170">
        <f t="shared" si="32"/>
        <v>0</v>
      </c>
      <c r="BC170">
        <f t="shared" si="33"/>
        <v>0</v>
      </c>
      <c r="BD170">
        <f t="shared" si="34"/>
        <v>0</v>
      </c>
    </row>
    <row r="171" spans="1:56" x14ac:dyDescent="0.3">
      <c r="A171" s="7">
        <v>2128</v>
      </c>
      <c r="B171" s="6">
        <v>154450</v>
      </c>
      <c r="C171" s="7">
        <v>1</v>
      </c>
      <c r="D171" s="7">
        <v>1</v>
      </c>
      <c r="E171" s="7">
        <f t="shared" si="35"/>
        <v>2</v>
      </c>
      <c r="F171" s="7">
        <v>64</v>
      </c>
      <c r="G171" s="7">
        <v>0</v>
      </c>
      <c r="H171" s="7">
        <v>0</v>
      </c>
      <c r="I171" s="7">
        <v>1</v>
      </c>
      <c r="J171" s="7">
        <v>0</v>
      </c>
      <c r="K171" s="7">
        <v>0</v>
      </c>
      <c r="L171" s="7" t="str" cm="1">
        <f t="array" ref="L171">_xlfn.IFS(G171=1,G$1,H171=1,H$1,I171=1,I$1,J171=1,J$1,K171=1,K$1)</f>
        <v>Together</v>
      </c>
      <c r="M171" s="7">
        <v>0</v>
      </c>
      <c r="N171" s="7">
        <v>1</v>
      </c>
      <c r="O171" s="7">
        <v>0</v>
      </c>
      <c r="P171" s="7">
        <v>0</v>
      </c>
      <c r="Q171" s="7" t="str" cm="1">
        <f t="array" ref="Q171">_xlfn.IFS(M171=1,M$1,N171=1,N$1,O171=1,O$1,P171=1,P$1)</f>
        <v>Graduate</v>
      </c>
      <c r="R171" t="s">
        <v>39</v>
      </c>
      <c r="S171" s="7">
        <v>0</v>
      </c>
      <c r="T171" s="7">
        <v>1288</v>
      </c>
      <c r="U171" s="7">
        <v>0</v>
      </c>
      <c r="V171" s="7">
        <v>485</v>
      </c>
      <c r="W171" s="7">
        <v>23</v>
      </c>
      <c r="X171" s="7">
        <v>54</v>
      </c>
      <c r="Y171" s="7">
        <v>91</v>
      </c>
      <c r="Z171" s="7">
        <v>1759</v>
      </c>
      <c r="AA171" s="7">
        <v>12</v>
      </c>
      <c r="AB171" s="7">
        <v>9</v>
      </c>
      <c r="AC171" s="7">
        <v>2</v>
      </c>
      <c r="AD171" s="7">
        <v>8</v>
      </c>
      <c r="AE171" s="7">
        <v>8</v>
      </c>
      <c r="AF171" s="7">
        <v>0</v>
      </c>
      <c r="AG171" s="7">
        <v>0</v>
      </c>
      <c r="AH171" s="7">
        <v>0</v>
      </c>
      <c r="AI171" s="7">
        <v>0</v>
      </c>
      <c r="AJ171" s="7">
        <v>0</v>
      </c>
      <c r="AK171" s="7">
        <v>0</v>
      </c>
      <c r="AL171" s="7">
        <v>0</v>
      </c>
      <c r="AM171" s="8">
        <v>43515</v>
      </c>
      <c r="AO171">
        <f t="shared" si="36"/>
        <v>0</v>
      </c>
      <c r="AP171">
        <f t="shared" si="37"/>
        <v>0</v>
      </c>
      <c r="AQ171">
        <f t="shared" si="38"/>
        <v>0</v>
      </c>
      <c r="AR171">
        <f t="shared" si="39"/>
        <v>0</v>
      </c>
      <c r="AS171">
        <f t="shared" si="40"/>
        <v>0</v>
      </c>
      <c r="AU171">
        <f t="shared" si="41"/>
        <v>0</v>
      </c>
      <c r="AV171">
        <f t="shared" si="41"/>
        <v>0</v>
      </c>
      <c r="AW171">
        <f t="shared" si="41"/>
        <v>0</v>
      </c>
      <c r="AX171">
        <f t="shared" si="41"/>
        <v>0</v>
      </c>
      <c r="AY171">
        <f t="shared" si="41"/>
        <v>0</v>
      </c>
      <c r="BA171">
        <f t="shared" si="31"/>
        <v>0</v>
      </c>
      <c r="BB171">
        <f t="shared" si="32"/>
        <v>0</v>
      </c>
      <c r="BC171">
        <f t="shared" si="33"/>
        <v>0</v>
      </c>
      <c r="BD171">
        <f t="shared" si="34"/>
        <v>0</v>
      </c>
    </row>
    <row r="172" spans="1:56" x14ac:dyDescent="0.3">
      <c r="A172" s="7">
        <v>1380</v>
      </c>
      <c r="B172" s="6">
        <v>143824</v>
      </c>
      <c r="C172" s="7">
        <v>1</v>
      </c>
      <c r="D172" s="7">
        <v>1</v>
      </c>
      <c r="E172" s="7">
        <f t="shared" si="35"/>
        <v>2</v>
      </c>
      <c r="F172" s="7">
        <v>49</v>
      </c>
      <c r="G172" s="7">
        <v>0</v>
      </c>
      <c r="H172" s="7">
        <v>1</v>
      </c>
      <c r="I172" s="7">
        <v>0</v>
      </c>
      <c r="J172" s="7">
        <v>0</v>
      </c>
      <c r="K172" s="7">
        <v>0</v>
      </c>
      <c r="L172" s="7" t="str" cm="1">
        <f t="array" ref="L172">_xlfn.IFS(G172=1,G$1,H172=1,H$1,I172=1,I$1,J172=1,J$1,K172=1,K$1)</f>
        <v>Married</v>
      </c>
      <c r="M172" s="7">
        <v>0</v>
      </c>
      <c r="N172" s="7">
        <v>1</v>
      </c>
      <c r="O172" s="7">
        <v>0</v>
      </c>
      <c r="P172" s="7">
        <v>0</v>
      </c>
      <c r="Q172" s="7" t="str" cm="1">
        <f t="array" ref="Q172">_xlfn.IFS(M172=1,M$1,N172=1,N$1,O172=1,O$1,P172=1,P$1)</f>
        <v>Graduate</v>
      </c>
      <c r="R172" t="s">
        <v>42</v>
      </c>
      <c r="S172" s="7">
        <v>18</v>
      </c>
      <c r="T172" s="7">
        <v>315</v>
      </c>
      <c r="U172" s="7">
        <v>3</v>
      </c>
      <c r="V172" s="7">
        <v>138</v>
      </c>
      <c r="W172" s="7">
        <v>39</v>
      </c>
      <c r="X172" s="7">
        <v>10</v>
      </c>
      <c r="Y172" s="7">
        <v>105</v>
      </c>
      <c r="Z172" s="7">
        <v>400</v>
      </c>
      <c r="AA172" s="7">
        <v>4</v>
      </c>
      <c r="AB172" s="7">
        <v>3</v>
      </c>
      <c r="AC172" s="7">
        <v>1</v>
      </c>
      <c r="AD172" s="7">
        <v>4</v>
      </c>
      <c r="AE172" s="7">
        <v>8</v>
      </c>
      <c r="AF172" s="7">
        <v>0</v>
      </c>
      <c r="AG172" s="7">
        <v>0</v>
      </c>
      <c r="AH172" s="7">
        <v>0</v>
      </c>
      <c r="AI172" s="7">
        <v>0</v>
      </c>
      <c r="AJ172" s="7">
        <v>0</v>
      </c>
      <c r="AK172" s="7">
        <v>0</v>
      </c>
      <c r="AL172" s="7">
        <v>0</v>
      </c>
      <c r="AM172" s="8">
        <v>43516</v>
      </c>
      <c r="AO172">
        <f t="shared" si="36"/>
        <v>0</v>
      </c>
      <c r="AP172">
        <f t="shared" si="37"/>
        <v>0</v>
      </c>
      <c r="AQ172">
        <f t="shared" si="38"/>
        <v>0</v>
      </c>
      <c r="AR172">
        <f t="shared" si="39"/>
        <v>0</v>
      </c>
      <c r="AS172">
        <f t="shared" si="40"/>
        <v>0</v>
      </c>
      <c r="AU172">
        <f t="shared" si="41"/>
        <v>0</v>
      </c>
      <c r="AV172">
        <f t="shared" si="41"/>
        <v>0</v>
      </c>
      <c r="AW172">
        <f t="shared" si="41"/>
        <v>0</v>
      </c>
      <c r="AX172">
        <f t="shared" si="41"/>
        <v>0</v>
      </c>
      <c r="AY172">
        <f t="shared" si="41"/>
        <v>0</v>
      </c>
      <c r="BA172">
        <f t="shared" si="31"/>
        <v>0</v>
      </c>
      <c r="BB172">
        <f t="shared" si="32"/>
        <v>0</v>
      </c>
      <c r="BC172">
        <f t="shared" si="33"/>
        <v>0</v>
      </c>
      <c r="BD172">
        <f t="shared" si="34"/>
        <v>0</v>
      </c>
    </row>
    <row r="173" spans="1:56" x14ac:dyDescent="0.3">
      <c r="A173" s="7">
        <v>1440</v>
      </c>
      <c r="B173" s="6">
        <v>189572</v>
      </c>
      <c r="C173" s="7">
        <v>0</v>
      </c>
      <c r="D173" s="7">
        <v>0</v>
      </c>
      <c r="E173" s="7">
        <f t="shared" si="35"/>
        <v>0</v>
      </c>
      <c r="F173" s="7">
        <v>54</v>
      </c>
      <c r="G173" s="7">
        <v>0</v>
      </c>
      <c r="H173" s="7">
        <v>0</v>
      </c>
      <c r="I173" s="7">
        <v>0</v>
      </c>
      <c r="J173" s="7">
        <v>1</v>
      </c>
      <c r="K173" s="7">
        <v>0</v>
      </c>
      <c r="L173" s="7" t="str" cm="1">
        <f t="array" ref="L173">_xlfn.IFS(G173=1,G$1,H173=1,H$1,I173=1,I$1,J173=1,J$1,K173=1,K$1)</f>
        <v>Single</v>
      </c>
      <c r="M173" s="7">
        <v>0</v>
      </c>
      <c r="N173" s="7">
        <v>0</v>
      </c>
      <c r="O173" s="7">
        <v>0</v>
      </c>
      <c r="P173" s="7">
        <v>0</v>
      </c>
      <c r="Q173" s="7" t="e" cm="1">
        <f t="array" ref="Q173">_xlfn.IFS(M173=1,M$1,N173=1,N$1,O173=1,O$1,P173=1,P$1)</f>
        <v>#N/A</v>
      </c>
      <c r="R173" t="s">
        <v>42</v>
      </c>
      <c r="S173" s="7">
        <v>44</v>
      </c>
      <c r="T173" s="7">
        <v>1283</v>
      </c>
      <c r="U173" s="7">
        <v>51</v>
      </c>
      <c r="V173" s="7">
        <v>2061</v>
      </c>
      <c r="W173" s="7">
        <v>417</v>
      </c>
      <c r="X173" s="7">
        <v>411</v>
      </c>
      <c r="Y173" s="7">
        <v>135</v>
      </c>
      <c r="Z173" s="7">
        <v>4087</v>
      </c>
      <c r="AA173" s="7">
        <v>1</v>
      </c>
      <c r="AB173" s="7">
        <v>7</v>
      </c>
      <c r="AC173" s="7">
        <v>7</v>
      </c>
      <c r="AD173" s="7">
        <v>9</v>
      </c>
      <c r="AE173" s="7">
        <v>4</v>
      </c>
      <c r="AF173" s="7">
        <v>0</v>
      </c>
      <c r="AG173" s="7">
        <v>1</v>
      </c>
      <c r="AH173" s="7">
        <v>0</v>
      </c>
      <c r="AI173" s="7">
        <v>1</v>
      </c>
      <c r="AJ173" s="7">
        <v>0</v>
      </c>
      <c r="AK173" s="7">
        <v>0</v>
      </c>
      <c r="AL173" s="7">
        <v>1</v>
      </c>
      <c r="AM173" s="8">
        <v>43516</v>
      </c>
      <c r="AO173">
        <f t="shared" si="36"/>
        <v>0</v>
      </c>
      <c r="AP173">
        <f t="shared" si="37"/>
        <v>0</v>
      </c>
      <c r="AQ173">
        <f t="shared" si="38"/>
        <v>1</v>
      </c>
      <c r="AR173">
        <f t="shared" si="39"/>
        <v>0</v>
      </c>
      <c r="AS173">
        <f t="shared" si="40"/>
        <v>0</v>
      </c>
      <c r="AU173">
        <f t="shared" si="41"/>
        <v>0</v>
      </c>
      <c r="AV173">
        <f t="shared" si="41"/>
        <v>0</v>
      </c>
      <c r="AW173">
        <f t="shared" si="41"/>
        <v>0</v>
      </c>
      <c r="AX173">
        <f t="shared" si="41"/>
        <v>0</v>
      </c>
      <c r="AY173">
        <f t="shared" si="41"/>
        <v>0</v>
      </c>
      <c r="BA173">
        <f t="shared" si="31"/>
        <v>0</v>
      </c>
      <c r="BB173">
        <f t="shared" si="32"/>
        <v>0</v>
      </c>
      <c r="BC173">
        <f t="shared" si="33"/>
        <v>0</v>
      </c>
      <c r="BD173">
        <f t="shared" si="34"/>
        <v>0</v>
      </c>
    </row>
    <row r="174" spans="1:56" x14ac:dyDescent="0.3">
      <c r="A174" s="7">
        <v>3078</v>
      </c>
      <c r="B174" s="6">
        <v>182332</v>
      </c>
      <c r="C174" s="7">
        <v>0</v>
      </c>
      <c r="D174" s="7">
        <v>0</v>
      </c>
      <c r="E174" s="7">
        <f t="shared" si="35"/>
        <v>0</v>
      </c>
      <c r="F174" s="7">
        <v>59</v>
      </c>
      <c r="G174" s="7">
        <v>0</v>
      </c>
      <c r="H174" s="7">
        <v>0</v>
      </c>
      <c r="I174" s="7">
        <v>0</v>
      </c>
      <c r="J174" s="7">
        <v>1</v>
      </c>
      <c r="K174" s="7">
        <v>0</v>
      </c>
      <c r="L174" s="7" t="str" cm="1">
        <f t="array" ref="L174">_xlfn.IFS(G174=1,G$1,H174=1,H$1,I174=1,I$1,J174=1,J$1,K174=1,K$1)</f>
        <v>Single</v>
      </c>
      <c r="M174" s="7">
        <v>0</v>
      </c>
      <c r="N174" s="7">
        <v>1</v>
      </c>
      <c r="O174" s="7">
        <v>0</v>
      </c>
      <c r="P174" s="7">
        <v>0</v>
      </c>
      <c r="Q174" s="7" t="str" cm="1">
        <f t="array" ref="Q174">_xlfn.IFS(M174=1,M$1,N174=1,N$1,O174=1,O$1,P174=1,P$1)</f>
        <v>Graduate</v>
      </c>
      <c r="R174" t="s">
        <v>42</v>
      </c>
      <c r="S174" s="7">
        <v>89</v>
      </c>
      <c r="T174" s="7">
        <v>1838</v>
      </c>
      <c r="U174" s="7">
        <v>131</v>
      </c>
      <c r="V174" s="7">
        <v>2144</v>
      </c>
      <c r="W174" s="7">
        <v>113</v>
      </c>
      <c r="X174" s="7">
        <v>175</v>
      </c>
      <c r="Y174" s="7">
        <v>42</v>
      </c>
      <c r="Z174" s="7">
        <v>4358</v>
      </c>
      <c r="AA174" s="7">
        <v>1</v>
      </c>
      <c r="AB174" s="7">
        <v>5</v>
      </c>
      <c r="AC174" s="7">
        <v>3</v>
      </c>
      <c r="AD174" s="7">
        <v>12</v>
      </c>
      <c r="AE174" s="7">
        <v>2</v>
      </c>
      <c r="AF174" s="7">
        <v>0</v>
      </c>
      <c r="AG174" s="7">
        <v>0</v>
      </c>
      <c r="AH174" s="7">
        <v>1</v>
      </c>
      <c r="AI174" s="7">
        <v>0</v>
      </c>
      <c r="AJ174" s="7">
        <v>0</v>
      </c>
      <c r="AK174" s="7">
        <v>0</v>
      </c>
      <c r="AL174" s="7">
        <v>1</v>
      </c>
      <c r="AM174" s="8">
        <v>43518</v>
      </c>
      <c r="AO174">
        <f t="shared" si="36"/>
        <v>0</v>
      </c>
      <c r="AP174">
        <f t="shared" si="37"/>
        <v>0</v>
      </c>
      <c r="AQ174">
        <f t="shared" si="38"/>
        <v>0</v>
      </c>
      <c r="AR174">
        <f t="shared" si="39"/>
        <v>0</v>
      </c>
      <c r="AS174">
        <f t="shared" si="40"/>
        <v>0</v>
      </c>
      <c r="AU174">
        <f t="shared" si="41"/>
        <v>0</v>
      </c>
      <c r="AV174">
        <f t="shared" si="41"/>
        <v>0</v>
      </c>
      <c r="AW174">
        <f t="shared" si="41"/>
        <v>0</v>
      </c>
      <c r="AX174">
        <f t="shared" si="41"/>
        <v>0</v>
      </c>
      <c r="AY174">
        <f t="shared" si="41"/>
        <v>0</v>
      </c>
      <c r="BA174">
        <f t="shared" si="31"/>
        <v>0</v>
      </c>
      <c r="BB174">
        <f t="shared" si="32"/>
        <v>0</v>
      </c>
      <c r="BC174">
        <f t="shared" si="33"/>
        <v>0</v>
      </c>
      <c r="BD174">
        <f t="shared" si="34"/>
        <v>0</v>
      </c>
    </row>
    <row r="175" spans="1:56" x14ac:dyDescent="0.3">
      <c r="A175" s="7">
        <v>3119</v>
      </c>
      <c r="B175" s="6">
        <v>169209</v>
      </c>
      <c r="C175" s="7">
        <v>0</v>
      </c>
      <c r="D175" s="7">
        <v>0</v>
      </c>
      <c r="E175" s="7">
        <f t="shared" si="35"/>
        <v>0</v>
      </c>
      <c r="F175" s="7">
        <v>48</v>
      </c>
      <c r="G175" s="7">
        <v>0</v>
      </c>
      <c r="H175" s="7">
        <v>1</v>
      </c>
      <c r="I175" s="7">
        <v>0</v>
      </c>
      <c r="J175" s="7">
        <v>0</v>
      </c>
      <c r="K175" s="7">
        <v>0</v>
      </c>
      <c r="L175" s="7" t="str" cm="1">
        <f t="array" ref="L175">_xlfn.IFS(G175=1,G$1,H175=1,H$1,I175=1,I$1,J175=1,J$1,K175=1,K$1)</f>
        <v>Married</v>
      </c>
      <c r="M175" s="7">
        <v>0</v>
      </c>
      <c r="N175" s="7">
        <v>1</v>
      </c>
      <c r="O175" s="7">
        <v>0</v>
      </c>
      <c r="P175" s="7">
        <v>0</v>
      </c>
      <c r="Q175" s="7" t="str" cm="1">
        <f t="array" ref="Q175">_xlfn.IFS(M175=1,M$1,N175=1,N$1,O175=1,O$1,P175=1,P$1)</f>
        <v>Graduate</v>
      </c>
      <c r="R175" t="s">
        <v>43</v>
      </c>
      <c r="S175" s="7">
        <v>4</v>
      </c>
      <c r="T175" s="7">
        <v>1213</v>
      </c>
      <c r="U175" s="7">
        <v>78</v>
      </c>
      <c r="V175" s="7">
        <v>2076</v>
      </c>
      <c r="W175" s="7">
        <v>560</v>
      </c>
      <c r="X175" s="7">
        <v>117</v>
      </c>
      <c r="Y175" s="7">
        <v>313</v>
      </c>
      <c r="Z175" s="7">
        <v>3731</v>
      </c>
      <c r="AA175" s="7">
        <v>2</v>
      </c>
      <c r="AB175" s="7">
        <v>5</v>
      </c>
      <c r="AC175" s="7">
        <v>3</v>
      </c>
      <c r="AD175" s="7">
        <v>6</v>
      </c>
      <c r="AE175" s="7">
        <v>4</v>
      </c>
      <c r="AF175" s="7">
        <v>0</v>
      </c>
      <c r="AG175" s="7">
        <v>0</v>
      </c>
      <c r="AH175" s="7">
        <v>0</v>
      </c>
      <c r="AI175" s="7">
        <v>1</v>
      </c>
      <c r="AJ175" s="7">
        <v>0</v>
      </c>
      <c r="AK175" s="7">
        <v>0</v>
      </c>
      <c r="AL175" s="7">
        <v>0</v>
      </c>
      <c r="AM175" s="8">
        <v>43518</v>
      </c>
      <c r="AO175">
        <f t="shared" si="36"/>
        <v>0</v>
      </c>
      <c r="AP175">
        <f t="shared" si="37"/>
        <v>0</v>
      </c>
      <c r="AQ175">
        <f t="shared" si="38"/>
        <v>0</v>
      </c>
      <c r="AR175">
        <f t="shared" si="39"/>
        <v>0</v>
      </c>
      <c r="AS175">
        <f t="shared" si="40"/>
        <v>0</v>
      </c>
      <c r="AU175">
        <f t="shared" si="41"/>
        <v>0</v>
      </c>
      <c r="AV175">
        <f t="shared" si="41"/>
        <v>0</v>
      </c>
      <c r="AW175">
        <f t="shared" si="41"/>
        <v>0</v>
      </c>
      <c r="AX175">
        <f t="shared" si="41"/>
        <v>0</v>
      </c>
      <c r="AY175">
        <f t="shared" si="41"/>
        <v>0</v>
      </c>
      <c r="BA175">
        <f t="shared" si="31"/>
        <v>0</v>
      </c>
      <c r="BB175">
        <f t="shared" si="32"/>
        <v>0</v>
      </c>
      <c r="BC175">
        <f t="shared" si="33"/>
        <v>0</v>
      </c>
      <c r="BD175">
        <f t="shared" si="34"/>
        <v>0</v>
      </c>
    </row>
    <row r="176" spans="1:56" x14ac:dyDescent="0.3">
      <c r="A176" s="7">
        <v>3071</v>
      </c>
      <c r="B176" s="6">
        <v>114796</v>
      </c>
      <c r="C176" s="7">
        <v>1</v>
      </c>
      <c r="D176" s="7">
        <v>0</v>
      </c>
      <c r="E176" s="7">
        <f t="shared" si="35"/>
        <v>1</v>
      </c>
      <c r="F176" s="7">
        <v>36</v>
      </c>
      <c r="G176" s="7">
        <v>0</v>
      </c>
      <c r="H176" s="7">
        <v>1</v>
      </c>
      <c r="I176" s="7">
        <v>0</v>
      </c>
      <c r="J176" s="7">
        <v>0</v>
      </c>
      <c r="K176" s="7">
        <v>0</v>
      </c>
      <c r="L176" s="7" t="str" cm="1">
        <f t="array" ref="L176">_xlfn.IFS(G176=1,G$1,H176=1,H$1,I176=1,I$1,J176=1,J$1,K176=1,K$1)</f>
        <v>Married</v>
      </c>
      <c r="M176" s="7">
        <v>0</v>
      </c>
      <c r="N176" s="7">
        <v>0</v>
      </c>
      <c r="O176" s="7">
        <v>0</v>
      </c>
      <c r="P176" s="7">
        <v>0</v>
      </c>
      <c r="Q176" s="7" t="e" cm="1">
        <f t="array" ref="Q176">_xlfn.IFS(M176=1,M$1,N176=1,N$1,O176=1,O$1,P176=1,P$1)</f>
        <v>#N/A</v>
      </c>
      <c r="R176" t="s">
        <v>43</v>
      </c>
      <c r="S176" s="7">
        <v>1</v>
      </c>
      <c r="T176" s="7">
        <v>101</v>
      </c>
      <c r="U176" s="7">
        <v>23</v>
      </c>
      <c r="V176" s="7">
        <v>62</v>
      </c>
      <c r="W176" s="7">
        <v>54</v>
      </c>
      <c r="X176" s="7">
        <v>31</v>
      </c>
      <c r="Y176" s="7">
        <v>124</v>
      </c>
      <c r="Z176" s="7">
        <v>147</v>
      </c>
      <c r="AA176" s="7">
        <v>2</v>
      </c>
      <c r="AB176" s="7">
        <v>1</v>
      </c>
      <c r="AC176" s="7">
        <v>0</v>
      </c>
      <c r="AD176" s="7">
        <v>3</v>
      </c>
      <c r="AE176" s="7">
        <v>9</v>
      </c>
      <c r="AF176" s="7">
        <v>0</v>
      </c>
      <c r="AG176" s="7">
        <v>0</v>
      </c>
      <c r="AH176" s="7">
        <v>0</v>
      </c>
      <c r="AI176" s="7">
        <v>0</v>
      </c>
      <c r="AJ176" s="7">
        <v>0</v>
      </c>
      <c r="AK176" s="7">
        <v>0</v>
      </c>
      <c r="AL176" s="7">
        <v>1</v>
      </c>
      <c r="AM176" s="8">
        <v>43518</v>
      </c>
      <c r="AO176">
        <f t="shared" si="36"/>
        <v>0</v>
      </c>
      <c r="AP176">
        <f t="shared" si="37"/>
        <v>0</v>
      </c>
      <c r="AQ176">
        <f t="shared" si="38"/>
        <v>0</v>
      </c>
      <c r="AR176">
        <f t="shared" si="39"/>
        <v>0</v>
      </c>
      <c r="AS176">
        <f t="shared" si="40"/>
        <v>0</v>
      </c>
      <c r="AU176">
        <f t="shared" si="41"/>
        <v>0</v>
      </c>
      <c r="AV176">
        <f t="shared" si="41"/>
        <v>0</v>
      </c>
      <c r="AW176">
        <f t="shared" si="41"/>
        <v>0</v>
      </c>
      <c r="AX176">
        <f t="shared" si="41"/>
        <v>0</v>
      </c>
      <c r="AY176">
        <f t="shared" si="41"/>
        <v>0</v>
      </c>
      <c r="BA176">
        <f t="shared" si="31"/>
        <v>0</v>
      </c>
      <c r="BB176">
        <f t="shared" si="32"/>
        <v>0</v>
      </c>
      <c r="BC176">
        <f t="shared" si="33"/>
        <v>0</v>
      </c>
      <c r="BD176">
        <f t="shared" si="34"/>
        <v>0</v>
      </c>
    </row>
    <row r="177" spans="1:56" x14ac:dyDescent="0.3">
      <c r="A177" s="7">
        <v>2834</v>
      </c>
      <c r="B177" s="6">
        <v>154006</v>
      </c>
      <c r="C177" s="7">
        <v>1</v>
      </c>
      <c r="D177" s="7">
        <v>0</v>
      </c>
      <c r="E177" s="7">
        <f t="shared" si="35"/>
        <v>1</v>
      </c>
      <c r="F177" s="7">
        <v>35</v>
      </c>
      <c r="G177" s="7">
        <v>0</v>
      </c>
      <c r="H177" s="7">
        <v>0</v>
      </c>
      <c r="I177" s="7">
        <v>1</v>
      </c>
      <c r="J177" s="7">
        <v>0</v>
      </c>
      <c r="K177" s="7">
        <v>0</v>
      </c>
      <c r="L177" s="7" t="str" cm="1">
        <f t="array" ref="L177">_xlfn.IFS(G177=1,G$1,H177=1,H$1,I177=1,I$1,J177=1,J$1,K177=1,K$1)</f>
        <v>Together</v>
      </c>
      <c r="M177" s="7">
        <v>0</v>
      </c>
      <c r="N177" s="7">
        <v>1</v>
      </c>
      <c r="O177" s="7">
        <v>0</v>
      </c>
      <c r="P177" s="7">
        <v>0</v>
      </c>
      <c r="Q177" s="7" t="str" cm="1">
        <f t="array" ref="Q177">_xlfn.IFS(M177=1,M$1,N177=1,N$1,O177=1,O$1,P177=1,P$1)</f>
        <v>Graduate</v>
      </c>
      <c r="R177" t="s">
        <v>44</v>
      </c>
      <c r="S177" s="7">
        <v>42</v>
      </c>
      <c r="T177" s="7">
        <v>496</v>
      </c>
      <c r="U177" s="7">
        <v>220</v>
      </c>
      <c r="V177" s="7">
        <v>579</v>
      </c>
      <c r="W177" s="7">
        <v>17</v>
      </c>
      <c r="X177" s="7">
        <v>68</v>
      </c>
      <c r="Y177" s="7">
        <v>277</v>
      </c>
      <c r="Z177" s="7">
        <v>1104</v>
      </c>
      <c r="AA177" s="7">
        <v>2</v>
      </c>
      <c r="AB177" s="7">
        <v>8</v>
      </c>
      <c r="AC177" s="7">
        <v>1</v>
      </c>
      <c r="AD177" s="7">
        <v>7</v>
      </c>
      <c r="AE177" s="7">
        <v>7</v>
      </c>
      <c r="AF177" s="7">
        <v>0</v>
      </c>
      <c r="AG177" s="7">
        <v>0</v>
      </c>
      <c r="AH177" s="7">
        <v>0</v>
      </c>
      <c r="AI177" s="7">
        <v>0</v>
      </c>
      <c r="AJ177" s="7">
        <v>0</v>
      </c>
      <c r="AK177" s="7">
        <v>0</v>
      </c>
      <c r="AL177" s="7">
        <v>0</v>
      </c>
      <c r="AM177" s="8">
        <v>43519</v>
      </c>
      <c r="AO177">
        <f t="shared" si="36"/>
        <v>0</v>
      </c>
      <c r="AP177">
        <f t="shared" si="37"/>
        <v>0</v>
      </c>
      <c r="AQ177">
        <f t="shared" si="38"/>
        <v>0</v>
      </c>
      <c r="AR177">
        <f t="shared" si="39"/>
        <v>0</v>
      </c>
      <c r="AS177">
        <f t="shared" si="40"/>
        <v>0</v>
      </c>
      <c r="AU177">
        <f t="shared" si="41"/>
        <v>0</v>
      </c>
      <c r="AV177">
        <f t="shared" si="41"/>
        <v>0</v>
      </c>
      <c r="AW177">
        <f t="shared" si="41"/>
        <v>0</v>
      </c>
      <c r="AX177">
        <f t="shared" si="41"/>
        <v>0</v>
      </c>
      <c r="AY177">
        <f t="shared" si="41"/>
        <v>0</v>
      </c>
      <c r="BA177">
        <f t="shared" si="31"/>
        <v>0</v>
      </c>
      <c r="BB177">
        <f t="shared" si="32"/>
        <v>0</v>
      </c>
      <c r="BC177">
        <f t="shared" si="33"/>
        <v>0</v>
      </c>
      <c r="BD177">
        <f t="shared" si="34"/>
        <v>0</v>
      </c>
    </row>
    <row r="178" spans="1:56" x14ac:dyDescent="0.3">
      <c r="A178" s="7">
        <v>1293</v>
      </c>
      <c r="B178" s="6">
        <v>127038</v>
      </c>
      <c r="C178" s="7">
        <v>0</v>
      </c>
      <c r="D178" s="7">
        <v>0</v>
      </c>
      <c r="E178" s="7">
        <f t="shared" si="35"/>
        <v>0</v>
      </c>
      <c r="F178" s="7">
        <v>54</v>
      </c>
      <c r="G178" s="7">
        <v>0</v>
      </c>
      <c r="H178" s="7">
        <v>0</v>
      </c>
      <c r="I178" s="7">
        <v>0</v>
      </c>
      <c r="J178" s="7">
        <v>0</v>
      </c>
      <c r="K178" s="7">
        <v>1</v>
      </c>
      <c r="L178" s="7" t="str" cm="1">
        <f t="array" ref="L178">_xlfn.IFS(G178=1,G$1,H178=1,H$1,I178=1,I$1,J178=1,J$1,K178=1,K$1)</f>
        <v>Widow</v>
      </c>
      <c r="M178" s="7">
        <v>0</v>
      </c>
      <c r="N178" s="7">
        <v>1</v>
      </c>
      <c r="O178" s="7">
        <v>0</v>
      </c>
      <c r="P178" s="7">
        <v>0</v>
      </c>
      <c r="Q178" s="7" t="str" cm="1">
        <f t="array" ref="Q178">_xlfn.IFS(M178=1,M$1,N178=1,N$1,O178=1,O$1,P178=1,P$1)</f>
        <v>Graduate</v>
      </c>
      <c r="R178" t="s">
        <v>40</v>
      </c>
      <c r="S178" s="7">
        <v>64</v>
      </c>
      <c r="T178" s="7">
        <v>5</v>
      </c>
      <c r="U178" s="7">
        <v>122</v>
      </c>
      <c r="V178" s="7">
        <v>117</v>
      </c>
      <c r="W178" s="7">
        <v>80</v>
      </c>
      <c r="X178" s="7">
        <v>108</v>
      </c>
      <c r="Y178" s="7">
        <v>70</v>
      </c>
      <c r="Z178" s="7">
        <v>362</v>
      </c>
      <c r="AA178" s="7">
        <v>1</v>
      </c>
      <c r="AB178" s="7">
        <v>3</v>
      </c>
      <c r="AC178" s="7">
        <v>0</v>
      </c>
      <c r="AD178" s="7">
        <v>3</v>
      </c>
      <c r="AE178" s="7">
        <v>9</v>
      </c>
      <c r="AF178" s="7">
        <v>0</v>
      </c>
      <c r="AG178" s="7">
        <v>0</v>
      </c>
      <c r="AH178" s="7">
        <v>0</v>
      </c>
      <c r="AI178" s="7">
        <v>0</v>
      </c>
      <c r="AJ178" s="7">
        <v>0</v>
      </c>
      <c r="AK178" s="7">
        <v>0</v>
      </c>
      <c r="AL178" s="7">
        <v>1</v>
      </c>
      <c r="AM178" s="8">
        <v>43519</v>
      </c>
      <c r="AO178">
        <f t="shared" si="36"/>
        <v>0</v>
      </c>
      <c r="AP178">
        <f t="shared" si="37"/>
        <v>0</v>
      </c>
      <c r="AQ178">
        <f t="shared" si="38"/>
        <v>0</v>
      </c>
      <c r="AR178">
        <f t="shared" si="39"/>
        <v>0</v>
      </c>
      <c r="AS178">
        <f t="shared" si="40"/>
        <v>0</v>
      </c>
      <c r="AU178">
        <f t="shared" si="41"/>
        <v>0</v>
      </c>
      <c r="AV178">
        <f t="shared" si="41"/>
        <v>0</v>
      </c>
      <c r="AW178">
        <f t="shared" si="41"/>
        <v>0</v>
      </c>
      <c r="AX178">
        <f t="shared" si="41"/>
        <v>0</v>
      </c>
      <c r="AY178">
        <f t="shared" si="41"/>
        <v>0</v>
      </c>
      <c r="BA178">
        <f t="shared" ref="BA178:BA241" si="42">IF($AK178=1,M178,0)</f>
        <v>0</v>
      </c>
      <c r="BB178">
        <f t="shared" ref="BB178:BB241" si="43">IF($AK178=1,N178,0)</f>
        <v>0</v>
      </c>
      <c r="BC178">
        <f t="shared" ref="BC178:BC241" si="44">IF($AK178=1,O178,0)</f>
        <v>0</v>
      </c>
      <c r="BD178">
        <f t="shared" ref="BD178:BD209" si="45">IF($AK178=1,P178,0)</f>
        <v>0</v>
      </c>
    </row>
    <row r="179" spans="1:56" x14ac:dyDescent="0.3">
      <c r="A179" s="7">
        <v>2956</v>
      </c>
      <c r="B179" s="6">
        <v>125509</v>
      </c>
      <c r="C179" s="7">
        <v>1</v>
      </c>
      <c r="D179" s="7">
        <v>0</v>
      </c>
      <c r="E179" s="7">
        <f t="shared" ref="E179:E242" si="46">SUM(C179:D179)</f>
        <v>1</v>
      </c>
      <c r="F179" s="7">
        <v>46</v>
      </c>
      <c r="G179" s="7">
        <v>1</v>
      </c>
      <c r="H179" s="7">
        <v>0</v>
      </c>
      <c r="I179" s="7">
        <v>0</v>
      </c>
      <c r="J179" s="7">
        <v>0</v>
      </c>
      <c r="K179" s="7">
        <v>0</v>
      </c>
      <c r="L179" s="7" t="str" cm="1">
        <f t="array" ref="L179">_xlfn.IFS(G179=1,G$1,H179=1,H$1,I179=1,I$1,J179=1,J$1,K179=1,K$1)</f>
        <v>Divorced</v>
      </c>
      <c r="M179" s="7">
        <v>0</v>
      </c>
      <c r="N179" s="7">
        <v>0</v>
      </c>
      <c r="O179" s="7">
        <v>0</v>
      </c>
      <c r="P179" s="7">
        <v>1</v>
      </c>
      <c r="Q179" s="7" t="str" cm="1">
        <f t="array" ref="Q179">_xlfn.IFS(M179=1,M$1,N179=1,N$1,O179=1,O$1,P179=1,P$1)</f>
        <v>PhD</v>
      </c>
      <c r="R179" t="s">
        <v>39</v>
      </c>
      <c r="S179" s="7">
        <v>15</v>
      </c>
      <c r="T179" s="7">
        <v>197</v>
      </c>
      <c r="U179" s="7">
        <v>15</v>
      </c>
      <c r="V179" s="7">
        <v>148</v>
      </c>
      <c r="W179" s="7">
        <v>49</v>
      </c>
      <c r="X179" s="7">
        <v>34</v>
      </c>
      <c r="Y179" s="7">
        <v>54</v>
      </c>
      <c r="Z179" s="7">
        <v>389</v>
      </c>
      <c r="AA179" s="7">
        <v>3</v>
      </c>
      <c r="AB179" s="7">
        <v>3</v>
      </c>
      <c r="AC179" s="7">
        <v>0</v>
      </c>
      <c r="AD179" s="7">
        <v>3</v>
      </c>
      <c r="AE179" s="7">
        <v>9</v>
      </c>
      <c r="AF179" s="7">
        <v>0</v>
      </c>
      <c r="AG179" s="7">
        <v>0</v>
      </c>
      <c r="AH179" s="7">
        <v>0</v>
      </c>
      <c r="AI179" s="7">
        <v>0</v>
      </c>
      <c r="AJ179" s="7">
        <v>0</v>
      </c>
      <c r="AK179" s="7">
        <v>0</v>
      </c>
      <c r="AL179" s="7">
        <v>1</v>
      </c>
      <c r="AM179" s="8">
        <v>43519</v>
      </c>
      <c r="AO179">
        <f t="shared" si="36"/>
        <v>0</v>
      </c>
      <c r="AP179">
        <f t="shared" si="37"/>
        <v>0</v>
      </c>
      <c r="AQ179">
        <f t="shared" si="38"/>
        <v>0</v>
      </c>
      <c r="AR179">
        <f t="shared" si="39"/>
        <v>0</v>
      </c>
      <c r="AS179">
        <f t="shared" si="40"/>
        <v>0</v>
      </c>
      <c r="AU179">
        <f t="shared" si="41"/>
        <v>0</v>
      </c>
      <c r="AV179">
        <f t="shared" si="41"/>
        <v>0</v>
      </c>
      <c r="AW179">
        <f t="shared" si="41"/>
        <v>0</v>
      </c>
      <c r="AX179">
        <f t="shared" si="41"/>
        <v>0</v>
      </c>
      <c r="AY179">
        <f t="shared" si="41"/>
        <v>0</v>
      </c>
      <c r="BA179">
        <f t="shared" si="42"/>
        <v>0</v>
      </c>
      <c r="BB179">
        <f t="shared" si="43"/>
        <v>0</v>
      </c>
      <c r="BC179">
        <f t="shared" si="44"/>
        <v>0</v>
      </c>
      <c r="BD179">
        <f t="shared" si="45"/>
        <v>0</v>
      </c>
    </row>
    <row r="180" spans="1:56" x14ac:dyDescent="0.3">
      <c r="A180" s="7">
        <v>2745</v>
      </c>
      <c r="B180" s="6">
        <v>125509</v>
      </c>
      <c r="C180" s="7">
        <v>1</v>
      </c>
      <c r="D180" s="7">
        <v>0</v>
      </c>
      <c r="E180" s="7">
        <f t="shared" si="46"/>
        <v>1</v>
      </c>
      <c r="F180" s="7">
        <v>46</v>
      </c>
      <c r="G180" s="7">
        <v>1</v>
      </c>
      <c r="H180" s="7">
        <v>0</v>
      </c>
      <c r="I180" s="7">
        <v>0</v>
      </c>
      <c r="J180" s="7">
        <v>0</v>
      </c>
      <c r="K180" s="7">
        <v>0</v>
      </c>
      <c r="L180" s="7" t="str" cm="1">
        <f t="array" ref="L180">_xlfn.IFS(G180=1,G$1,H180=1,H$1,I180=1,I$1,J180=1,J$1,K180=1,K$1)</f>
        <v>Divorced</v>
      </c>
      <c r="M180" s="7">
        <v>0</v>
      </c>
      <c r="N180" s="7">
        <v>0</v>
      </c>
      <c r="O180" s="7">
        <v>0</v>
      </c>
      <c r="P180" s="7">
        <v>1</v>
      </c>
      <c r="Q180" s="7" t="str" cm="1">
        <f t="array" ref="Q180">_xlfn.IFS(M180=1,M$1,N180=1,N$1,O180=1,O$1,P180=1,P$1)</f>
        <v>PhD</v>
      </c>
      <c r="R180" t="s">
        <v>40</v>
      </c>
      <c r="S180" s="7">
        <v>15</v>
      </c>
      <c r="T180" s="7">
        <v>197</v>
      </c>
      <c r="U180" s="7">
        <v>15</v>
      </c>
      <c r="V180" s="7">
        <v>148</v>
      </c>
      <c r="W180" s="7">
        <v>49</v>
      </c>
      <c r="X180" s="7">
        <v>34</v>
      </c>
      <c r="Y180" s="7">
        <v>54</v>
      </c>
      <c r="Z180" s="7">
        <v>389</v>
      </c>
      <c r="AA180" s="7">
        <v>3</v>
      </c>
      <c r="AB180" s="7">
        <v>3</v>
      </c>
      <c r="AC180" s="7">
        <v>0</v>
      </c>
      <c r="AD180" s="7">
        <v>3</v>
      </c>
      <c r="AE180" s="7">
        <v>9</v>
      </c>
      <c r="AF180" s="7">
        <v>0</v>
      </c>
      <c r="AG180" s="7">
        <v>0</v>
      </c>
      <c r="AH180" s="7">
        <v>0</v>
      </c>
      <c r="AI180" s="7">
        <v>0</v>
      </c>
      <c r="AJ180" s="7">
        <v>0</v>
      </c>
      <c r="AK180" s="7">
        <v>0</v>
      </c>
      <c r="AL180" s="7">
        <v>1</v>
      </c>
      <c r="AM180" s="8">
        <v>43519</v>
      </c>
      <c r="AO180">
        <f t="shared" si="36"/>
        <v>0</v>
      </c>
      <c r="AP180">
        <f t="shared" si="37"/>
        <v>0</v>
      </c>
      <c r="AQ180">
        <f t="shared" si="38"/>
        <v>0</v>
      </c>
      <c r="AR180">
        <f t="shared" si="39"/>
        <v>0</v>
      </c>
      <c r="AS180">
        <f t="shared" si="40"/>
        <v>0</v>
      </c>
      <c r="AU180">
        <f t="shared" si="41"/>
        <v>0</v>
      </c>
      <c r="AV180">
        <f t="shared" si="41"/>
        <v>0</v>
      </c>
      <c r="AW180">
        <f t="shared" si="41"/>
        <v>0</v>
      </c>
      <c r="AX180">
        <f t="shared" si="41"/>
        <v>0</v>
      </c>
      <c r="AY180">
        <f t="shared" si="41"/>
        <v>0</v>
      </c>
      <c r="BA180">
        <f t="shared" si="42"/>
        <v>0</v>
      </c>
      <c r="BB180">
        <f t="shared" si="43"/>
        <v>0</v>
      </c>
      <c r="BC180">
        <f t="shared" si="44"/>
        <v>0</v>
      </c>
      <c r="BD180">
        <f t="shared" si="45"/>
        <v>0</v>
      </c>
    </row>
    <row r="181" spans="1:56" x14ac:dyDescent="0.3">
      <c r="A181" s="7">
        <v>2023</v>
      </c>
      <c r="B181" s="6">
        <v>108028</v>
      </c>
      <c r="C181" s="7">
        <v>0</v>
      </c>
      <c r="D181" s="7">
        <v>0</v>
      </c>
      <c r="E181" s="7">
        <f t="shared" si="46"/>
        <v>0</v>
      </c>
      <c r="F181" s="7">
        <v>29</v>
      </c>
      <c r="G181" s="7">
        <v>0</v>
      </c>
      <c r="H181" s="7">
        <v>0</v>
      </c>
      <c r="I181" s="7">
        <v>0</v>
      </c>
      <c r="J181" s="7">
        <v>1</v>
      </c>
      <c r="K181" s="7">
        <v>0</v>
      </c>
      <c r="L181" s="7" t="str" cm="1">
        <f t="array" ref="L181">_xlfn.IFS(G181=1,G$1,H181=1,H$1,I181=1,I$1,J181=1,J$1,K181=1,K$1)</f>
        <v>Single</v>
      </c>
      <c r="M181" s="7">
        <v>0</v>
      </c>
      <c r="N181" s="7">
        <v>1</v>
      </c>
      <c r="O181" s="7">
        <v>0</v>
      </c>
      <c r="P181" s="7">
        <v>0</v>
      </c>
      <c r="Q181" s="7" t="str" cm="1">
        <f t="array" ref="Q181">_xlfn.IFS(M181=1,M$1,N181=1,N$1,O181=1,O$1,P181=1,P$1)</f>
        <v>Graduate</v>
      </c>
      <c r="R181" t="s">
        <v>41</v>
      </c>
      <c r="S181" s="7">
        <v>62</v>
      </c>
      <c r="T181" s="7">
        <v>982</v>
      </c>
      <c r="U181" s="7">
        <v>242</v>
      </c>
      <c r="V181" s="7">
        <v>888</v>
      </c>
      <c r="W181" s="7">
        <v>94</v>
      </c>
      <c r="X181" s="7">
        <v>161</v>
      </c>
      <c r="Y181" s="7">
        <v>27</v>
      </c>
      <c r="Z181" s="7">
        <v>2341</v>
      </c>
      <c r="AA181" s="7">
        <v>15</v>
      </c>
      <c r="AB181" s="7">
        <v>0</v>
      </c>
      <c r="AC181" s="7">
        <v>1</v>
      </c>
      <c r="AD181" s="7">
        <v>0</v>
      </c>
      <c r="AE181" s="7">
        <v>19</v>
      </c>
      <c r="AF181" s="7">
        <v>0</v>
      </c>
      <c r="AG181" s="7">
        <v>0</v>
      </c>
      <c r="AH181" s="7">
        <v>0</v>
      </c>
      <c r="AI181" s="7">
        <v>0</v>
      </c>
      <c r="AJ181" s="7">
        <v>0</v>
      </c>
      <c r="AK181" s="7">
        <v>0</v>
      </c>
      <c r="AL181" s="7">
        <v>0</v>
      </c>
      <c r="AM181" s="8">
        <v>43519</v>
      </c>
      <c r="AO181">
        <f t="shared" si="36"/>
        <v>0</v>
      </c>
      <c r="AP181">
        <f t="shared" si="37"/>
        <v>0</v>
      </c>
      <c r="AQ181">
        <f t="shared" si="38"/>
        <v>0</v>
      </c>
      <c r="AR181">
        <f t="shared" si="39"/>
        <v>0</v>
      </c>
      <c r="AS181">
        <f t="shared" si="40"/>
        <v>0</v>
      </c>
      <c r="AU181">
        <f t="shared" si="41"/>
        <v>0</v>
      </c>
      <c r="AV181">
        <f t="shared" si="41"/>
        <v>0</v>
      </c>
      <c r="AW181">
        <f t="shared" si="41"/>
        <v>0</v>
      </c>
      <c r="AX181">
        <f t="shared" si="41"/>
        <v>0</v>
      </c>
      <c r="AY181">
        <f t="shared" si="41"/>
        <v>0</v>
      </c>
      <c r="BA181">
        <f t="shared" si="42"/>
        <v>0</v>
      </c>
      <c r="BB181">
        <f t="shared" si="43"/>
        <v>0</v>
      </c>
      <c r="BC181">
        <f t="shared" si="44"/>
        <v>0</v>
      </c>
      <c r="BD181">
        <f t="shared" si="45"/>
        <v>0</v>
      </c>
    </row>
    <row r="182" spans="1:56" x14ac:dyDescent="0.3">
      <c r="A182" s="7">
        <v>2825</v>
      </c>
      <c r="B182" s="6">
        <v>183257</v>
      </c>
      <c r="C182" s="7">
        <v>0</v>
      </c>
      <c r="D182" s="7">
        <v>0</v>
      </c>
      <c r="E182" s="7">
        <f t="shared" si="46"/>
        <v>0</v>
      </c>
      <c r="F182" s="7">
        <v>25</v>
      </c>
      <c r="G182" s="7">
        <v>0</v>
      </c>
      <c r="H182" s="7">
        <v>0</v>
      </c>
      <c r="I182" s="7">
        <v>0</v>
      </c>
      <c r="J182" s="7">
        <v>1</v>
      </c>
      <c r="K182" s="7">
        <v>0</v>
      </c>
      <c r="L182" s="7" t="str" cm="1">
        <f t="array" ref="L182">_xlfn.IFS(G182=1,G$1,H182=1,H$1,I182=1,I$1,J182=1,J$1,K182=1,K$1)</f>
        <v>Single</v>
      </c>
      <c r="M182" s="7">
        <v>0</v>
      </c>
      <c r="N182" s="7">
        <v>0</v>
      </c>
      <c r="O182" s="7">
        <v>0</v>
      </c>
      <c r="P182" s="7">
        <v>0</v>
      </c>
      <c r="Q182" s="7" t="e" cm="1">
        <f t="array" ref="Q182">_xlfn.IFS(M182=1,M$1,N182=1,N$1,O182=1,O$1,P182=1,P$1)</f>
        <v>#N/A</v>
      </c>
      <c r="R182" t="s">
        <v>43</v>
      </c>
      <c r="S182" s="7">
        <v>56</v>
      </c>
      <c r="T182" s="7">
        <v>1180</v>
      </c>
      <c r="U182" s="7">
        <v>59</v>
      </c>
      <c r="V182" s="7">
        <v>1299</v>
      </c>
      <c r="W182" s="7">
        <v>84</v>
      </c>
      <c r="X182" s="7">
        <v>236</v>
      </c>
      <c r="Y182" s="7">
        <v>147</v>
      </c>
      <c r="Z182" s="7">
        <v>2710</v>
      </c>
      <c r="AA182" s="7">
        <v>1</v>
      </c>
      <c r="AB182" s="7">
        <v>5</v>
      </c>
      <c r="AC182" s="7">
        <v>10</v>
      </c>
      <c r="AD182" s="7">
        <v>12</v>
      </c>
      <c r="AE182" s="7">
        <v>6</v>
      </c>
      <c r="AF182" s="7">
        <v>1</v>
      </c>
      <c r="AG182" s="7">
        <v>0</v>
      </c>
      <c r="AH182" s="7">
        <v>1</v>
      </c>
      <c r="AI182" s="7">
        <v>0</v>
      </c>
      <c r="AJ182" s="7">
        <v>0</v>
      </c>
      <c r="AK182" s="7">
        <v>1</v>
      </c>
      <c r="AL182" s="7">
        <v>1</v>
      </c>
      <c r="AM182" s="8">
        <v>43519</v>
      </c>
      <c r="AO182">
        <f t="shared" si="36"/>
        <v>0</v>
      </c>
      <c r="AP182">
        <f t="shared" si="37"/>
        <v>0</v>
      </c>
      <c r="AQ182">
        <f t="shared" si="38"/>
        <v>0</v>
      </c>
      <c r="AR182">
        <f t="shared" si="39"/>
        <v>0</v>
      </c>
      <c r="AS182">
        <f t="shared" si="40"/>
        <v>0</v>
      </c>
      <c r="AU182">
        <f t="shared" si="41"/>
        <v>0</v>
      </c>
      <c r="AV182">
        <f t="shared" si="41"/>
        <v>0</v>
      </c>
      <c r="AW182">
        <f t="shared" si="41"/>
        <v>0</v>
      </c>
      <c r="AX182">
        <f t="shared" si="41"/>
        <v>0</v>
      </c>
      <c r="AY182">
        <f t="shared" si="41"/>
        <v>0</v>
      </c>
      <c r="BA182">
        <f t="shared" si="42"/>
        <v>0</v>
      </c>
      <c r="BB182">
        <f t="shared" si="43"/>
        <v>0</v>
      </c>
      <c r="BC182">
        <f t="shared" si="44"/>
        <v>0</v>
      </c>
      <c r="BD182">
        <f t="shared" si="45"/>
        <v>0</v>
      </c>
    </row>
    <row r="183" spans="1:56" x14ac:dyDescent="0.3">
      <c r="A183" s="7">
        <v>2671</v>
      </c>
      <c r="B183" s="6">
        <v>142033</v>
      </c>
      <c r="C183" s="7">
        <v>1</v>
      </c>
      <c r="D183" s="7">
        <v>1</v>
      </c>
      <c r="E183" s="7">
        <f t="shared" si="46"/>
        <v>2</v>
      </c>
      <c r="F183" s="7">
        <v>49</v>
      </c>
      <c r="G183" s="7">
        <v>0</v>
      </c>
      <c r="H183" s="7">
        <v>0</v>
      </c>
      <c r="I183" s="7">
        <v>1</v>
      </c>
      <c r="J183" s="7">
        <v>0</v>
      </c>
      <c r="K183" s="7">
        <v>0</v>
      </c>
      <c r="L183" s="7" t="str" cm="1">
        <f t="array" ref="L183">_xlfn.IFS(G183=1,G$1,H183=1,H$1,I183=1,I$1,J183=1,J$1,K183=1,K$1)</f>
        <v>Together</v>
      </c>
      <c r="M183" s="7">
        <v>0</v>
      </c>
      <c r="N183" s="7">
        <v>0</v>
      </c>
      <c r="O183" s="7">
        <v>0</v>
      </c>
      <c r="P183" s="7">
        <v>0</v>
      </c>
      <c r="Q183" s="7" t="e" cm="1">
        <f t="array" ref="Q183">_xlfn.IFS(M183=1,M$1,N183=1,N$1,O183=1,O$1,P183=1,P$1)</f>
        <v>#N/A</v>
      </c>
      <c r="R183" t="s">
        <v>41</v>
      </c>
      <c r="S183" s="7">
        <v>95</v>
      </c>
      <c r="T183" s="7">
        <v>37</v>
      </c>
      <c r="U183" s="7">
        <v>3</v>
      </c>
      <c r="V183" s="7">
        <v>14</v>
      </c>
      <c r="W183" s="7">
        <v>7</v>
      </c>
      <c r="X183" s="7">
        <v>0</v>
      </c>
      <c r="Y183" s="7">
        <v>24</v>
      </c>
      <c r="Z183" s="7">
        <v>37</v>
      </c>
      <c r="AA183" s="7">
        <v>1</v>
      </c>
      <c r="AB183" s="7">
        <v>1</v>
      </c>
      <c r="AC183" s="7">
        <v>0</v>
      </c>
      <c r="AD183" s="7">
        <v>2</v>
      </c>
      <c r="AE183" s="7">
        <v>7</v>
      </c>
      <c r="AF183" s="7">
        <v>0</v>
      </c>
      <c r="AG183" s="7">
        <v>0</v>
      </c>
      <c r="AH183" s="7">
        <v>0</v>
      </c>
      <c r="AI183" s="7">
        <v>0</v>
      </c>
      <c r="AJ183" s="7">
        <v>0</v>
      </c>
      <c r="AK183" s="7">
        <v>0</v>
      </c>
      <c r="AL183" s="7">
        <v>0</v>
      </c>
      <c r="AM183" s="8">
        <v>43520</v>
      </c>
      <c r="AO183">
        <f t="shared" si="36"/>
        <v>0</v>
      </c>
      <c r="AP183">
        <f t="shared" si="37"/>
        <v>0</v>
      </c>
      <c r="AQ183">
        <f t="shared" si="38"/>
        <v>0</v>
      </c>
      <c r="AR183">
        <f t="shared" si="39"/>
        <v>0</v>
      </c>
      <c r="AS183">
        <f t="shared" si="40"/>
        <v>0</v>
      </c>
      <c r="AU183">
        <f t="shared" si="41"/>
        <v>0</v>
      </c>
      <c r="AV183">
        <f t="shared" si="41"/>
        <v>0</v>
      </c>
      <c r="AW183">
        <f t="shared" si="41"/>
        <v>0</v>
      </c>
      <c r="AX183">
        <f t="shared" si="41"/>
        <v>0</v>
      </c>
      <c r="AY183">
        <f t="shared" si="41"/>
        <v>0</v>
      </c>
      <c r="BA183">
        <f t="shared" si="42"/>
        <v>0</v>
      </c>
      <c r="BB183">
        <f t="shared" si="43"/>
        <v>0</v>
      </c>
      <c r="BC183">
        <f t="shared" si="44"/>
        <v>0</v>
      </c>
      <c r="BD183">
        <f t="shared" si="45"/>
        <v>0</v>
      </c>
    </row>
    <row r="184" spans="1:56" x14ac:dyDescent="0.3">
      <c r="A184" s="7">
        <v>2681</v>
      </c>
      <c r="B184" s="6">
        <v>158656</v>
      </c>
      <c r="C184" s="7">
        <v>0</v>
      </c>
      <c r="D184" s="7">
        <v>1</v>
      </c>
      <c r="E184" s="7">
        <f t="shared" si="46"/>
        <v>1</v>
      </c>
      <c r="F184" s="7">
        <v>64</v>
      </c>
      <c r="G184" s="7">
        <v>0</v>
      </c>
      <c r="H184" s="7">
        <v>0</v>
      </c>
      <c r="I184" s="7">
        <v>1</v>
      </c>
      <c r="J184" s="7">
        <v>0</v>
      </c>
      <c r="K184" s="7">
        <v>0</v>
      </c>
      <c r="L184" s="7" t="str" cm="1">
        <f t="array" ref="L184">_xlfn.IFS(G184=1,G$1,H184=1,H$1,I184=1,I$1,J184=1,J$1,K184=1,K$1)</f>
        <v>Together</v>
      </c>
      <c r="M184" s="7">
        <v>0</v>
      </c>
      <c r="N184" s="7">
        <v>0</v>
      </c>
      <c r="O184" s="7">
        <v>1</v>
      </c>
      <c r="P184" s="7">
        <v>0</v>
      </c>
      <c r="Q184" s="7" t="str" cm="1">
        <f t="array" ref="Q184">_xlfn.IFS(M184=1,M$1,N184=1,N$1,O184=1,O$1,P184=1,P$1)</f>
        <v>Master</v>
      </c>
      <c r="R184" t="s">
        <v>43</v>
      </c>
      <c r="S184" s="7">
        <v>25</v>
      </c>
      <c r="T184" s="7">
        <v>2602</v>
      </c>
      <c r="U184" s="7">
        <v>32</v>
      </c>
      <c r="V184" s="7">
        <v>525</v>
      </c>
      <c r="W184" s="7">
        <v>43</v>
      </c>
      <c r="X184" s="7">
        <v>65</v>
      </c>
      <c r="Y184" s="7">
        <v>32</v>
      </c>
      <c r="Z184" s="7">
        <v>3235</v>
      </c>
      <c r="AA184" s="7">
        <v>4</v>
      </c>
      <c r="AB184" s="7">
        <v>7</v>
      </c>
      <c r="AC184" s="7">
        <v>8</v>
      </c>
      <c r="AD184" s="7">
        <v>13</v>
      </c>
      <c r="AE184" s="7">
        <v>6</v>
      </c>
      <c r="AF184" s="7">
        <v>0</v>
      </c>
      <c r="AG184" s="7">
        <v>0</v>
      </c>
      <c r="AH184" s="7">
        <v>1</v>
      </c>
      <c r="AI184" s="7">
        <v>0</v>
      </c>
      <c r="AJ184" s="7">
        <v>0</v>
      </c>
      <c r="AK184" s="7">
        <v>0</v>
      </c>
      <c r="AL184" s="7">
        <v>0</v>
      </c>
      <c r="AM184" s="8">
        <v>43521</v>
      </c>
      <c r="AO184">
        <f t="shared" si="36"/>
        <v>0</v>
      </c>
      <c r="AP184">
        <f t="shared" si="37"/>
        <v>0</v>
      </c>
      <c r="AQ184">
        <f t="shared" si="38"/>
        <v>0</v>
      </c>
      <c r="AR184">
        <f t="shared" si="39"/>
        <v>0</v>
      </c>
      <c r="AS184">
        <f t="shared" si="40"/>
        <v>0</v>
      </c>
      <c r="AU184">
        <f t="shared" si="41"/>
        <v>0</v>
      </c>
      <c r="AV184">
        <f t="shared" si="41"/>
        <v>0</v>
      </c>
      <c r="AW184">
        <f t="shared" si="41"/>
        <v>0</v>
      </c>
      <c r="AX184">
        <f t="shared" si="41"/>
        <v>0</v>
      </c>
      <c r="AY184">
        <f t="shared" si="41"/>
        <v>0</v>
      </c>
      <c r="BA184">
        <f t="shared" si="42"/>
        <v>0</v>
      </c>
      <c r="BB184">
        <f t="shared" si="43"/>
        <v>0</v>
      </c>
      <c r="BC184">
        <f t="shared" si="44"/>
        <v>0</v>
      </c>
      <c r="BD184">
        <f t="shared" si="45"/>
        <v>0</v>
      </c>
    </row>
    <row r="185" spans="1:56" x14ac:dyDescent="0.3">
      <c r="A185" s="7">
        <v>2263</v>
      </c>
      <c r="B185" s="6">
        <v>137633</v>
      </c>
      <c r="C185" s="7">
        <v>1</v>
      </c>
      <c r="D185" s="7">
        <v>1</v>
      </c>
      <c r="E185" s="7">
        <f t="shared" si="46"/>
        <v>2</v>
      </c>
      <c r="F185" s="7">
        <v>63</v>
      </c>
      <c r="G185" s="7">
        <v>0</v>
      </c>
      <c r="H185" s="7">
        <v>1</v>
      </c>
      <c r="I185" s="7">
        <v>0</v>
      </c>
      <c r="J185" s="7">
        <v>0</v>
      </c>
      <c r="K185" s="7">
        <v>0</v>
      </c>
      <c r="L185" s="7" t="str" cm="1">
        <f t="array" ref="L185">_xlfn.IFS(G185=1,G$1,H185=1,H$1,I185=1,I$1,J185=1,J$1,K185=1,K$1)</f>
        <v>Married</v>
      </c>
      <c r="M185" s="7">
        <v>0</v>
      </c>
      <c r="N185" s="7">
        <v>0</v>
      </c>
      <c r="O185" s="7">
        <v>0</v>
      </c>
      <c r="P185" s="7">
        <v>1</v>
      </c>
      <c r="Q185" s="7" t="str" cm="1">
        <f t="array" ref="Q185">_xlfn.IFS(M185=1,M$1,N185=1,N$1,O185=1,O$1,P185=1,P$1)</f>
        <v>PhD</v>
      </c>
      <c r="R185" t="s">
        <v>41</v>
      </c>
      <c r="S185" s="7">
        <v>49</v>
      </c>
      <c r="T185" s="7">
        <v>48</v>
      </c>
      <c r="U185" s="7">
        <v>15</v>
      </c>
      <c r="V185" s="7">
        <v>73</v>
      </c>
      <c r="W185" s="7">
        <v>0</v>
      </c>
      <c r="X185" s="7">
        <v>0</v>
      </c>
      <c r="Y185" s="7">
        <v>4</v>
      </c>
      <c r="Z185" s="7">
        <v>132</v>
      </c>
      <c r="AA185" s="7">
        <v>2</v>
      </c>
      <c r="AB185" s="7">
        <v>1</v>
      </c>
      <c r="AC185" s="7">
        <v>0</v>
      </c>
      <c r="AD185" s="7">
        <v>3</v>
      </c>
      <c r="AE185" s="7">
        <v>9</v>
      </c>
      <c r="AF185" s="7">
        <v>0</v>
      </c>
      <c r="AG185" s="7">
        <v>0</v>
      </c>
      <c r="AH185" s="7">
        <v>0</v>
      </c>
      <c r="AI185" s="7">
        <v>0</v>
      </c>
      <c r="AJ185" s="7">
        <v>0</v>
      </c>
      <c r="AK185" s="7">
        <v>0</v>
      </c>
      <c r="AL185" s="7">
        <v>0</v>
      </c>
      <c r="AM185" s="8">
        <v>43521</v>
      </c>
      <c r="AO185">
        <f t="shared" si="36"/>
        <v>0</v>
      </c>
      <c r="AP185">
        <f t="shared" si="37"/>
        <v>0</v>
      </c>
      <c r="AQ185">
        <f t="shared" si="38"/>
        <v>0</v>
      </c>
      <c r="AR185">
        <f t="shared" si="39"/>
        <v>0</v>
      </c>
      <c r="AS185">
        <f t="shared" si="40"/>
        <v>0</v>
      </c>
      <c r="AU185">
        <f t="shared" si="41"/>
        <v>0</v>
      </c>
      <c r="AV185">
        <f t="shared" si="41"/>
        <v>0</v>
      </c>
      <c r="AW185">
        <f t="shared" si="41"/>
        <v>0</v>
      </c>
      <c r="AX185">
        <f t="shared" si="41"/>
        <v>0</v>
      </c>
      <c r="AY185">
        <f t="shared" si="41"/>
        <v>0</v>
      </c>
      <c r="BA185">
        <f t="shared" si="42"/>
        <v>0</v>
      </c>
      <c r="BB185">
        <f t="shared" si="43"/>
        <v>0</v>
      </c>
      <c r="BC185">
        <f t="shared" si="44"/>
        <v>0</v>
      </c>
      <c r="BD185">
        <f t="shared" si="45"/>
        <v>0</v>
      </c>
    </row>
    <row r="186" spans="1:56" x14ac:dyDescent="0.3">
      <c r="A186" s="7">
        <v>1941</v>
      </c>
      <c r="B186" s="6">
        <v>170647</v>
      </c>
      <c r="C186" s="7">
        <v>0</v>
      </c>
      <c r="D186" s="7">
        <v>1</v>
      </c>
      <c r="E186" s="7">
        <f t="shared" si="46"/>
        <v>1</v>
      </c>
      <c r="F186" s="7">
        <v>53</v>
      </c>
      <c r="G186" s="7">
        <v>1</v>
      </c>
      <c r="H186" s="7">
        <v>0</v>
      </c>
      <c r="I186" s="7">
        <v>0</v>
      </c>
      <c r="J186" s="7">
        <v>0</v>
      </c>
      <c r="K186" s="7">
        <v>0</v>
      </c>
      <c r="L186" s="7" t="str" cm="1">
        <f t="array" ref="L186">_xlfn.IFS(G186=1,G$1,H186=1,H$1,I186=1,I$1,J186=1,J$1,K186=1,K$1)</f>
        <v>Divorced</v>
      </c>
      <c r="M186" s="7">
        <v>0</v>
      </c>
      <c r="N186" s="7">
        <v>1</v>
      </c>
      <c r="O186" s="7">
        <v>0</v>
      </c>
      <c r="P186" s="7">
        <v>0</v>
      </c>
      <c r="Q186" s="7" t="str" cm="1">
        <f t="array" ref="Q186">_xlfn.IFS(M186=1,M$1,N186=1,N$1,O186=1,O$1,P186=1,P$1)</f>
        <v>Graduate</v>
      </c>
      <c r="R186" t="s">
        <v>40</v>
      </c>
      <c r="S186" s="7">
        <v>65</v>
      </c>
      <c r="T186" s="7">
        <v>1355</v>
      </c>
      <c r="U186" s="7">
        <v>205</v>
      </c>
      <c r="V186" s="7">
        <v>413</v>
      </c>
      <c r="W186" s="7">
        <v>60</v>
      </c>
      <c r="X186" s="7">
        <v>297</v>
      </c>
      <c r="Y186" s="7">
        <v>275</v>
      </c>
      <c r="Z186" s="7">
        <v>2056</v>
      </c>
      <c r="AA186" s="7">
        <v>2</v>
      </c>
      <c r="AB186" s="7">
        <v>4</v>
      </c>
      <c r="AC186" s="7">
        <v>7</v>
      </c>
      <c r="AD186" s="7">
        <v>13</v>
      </c>
      <c r="AE186" s="7">
        <v>2</v>
      </c>
      <c r="AF186" s="7">
        <v>0</v>
      </c>
      <c r="AG186" s="7">
        <v>0</v>
      </c>
      <c r="AH186" s="7">
        <v>0</v>
      </c>
      <c r="AI186" s="7">
        <v>0</v>
      </c>
      <c r="AJ186" s="7">
        <v>0</v>
      </c>
      <c r="AK186" s="7">
        <v>0</v>
      </c>
      <c r="AL186" s="7">
        <v>0</v>
      </c>
      <c r="AM186" s="8">
        <v>43522</v>
      </c>
      <c r="AO186">
        <f t="shared" si="36"/>
        <v>0</v>
      </c>
      <c r="AP186">
        <f t="shared" si="37"/>
        <v>0</v>
      </c>
      <c r="AQ186">
        <f t="shared" si="38"/>
        <v>0</v>
      </c>
      <c r="AR186">
        <f t="shared" si="39"/>
        <v>0</v>
      </c>
      <c r="AS186">
        <f t="shared" si="40"/>
        <v>0</v>
      </c>
      <c r="AU186">
        <f t="shared" si="41"/>
        <v>0</v>
      </c>
      <c r="AV186">
        <f t="shared" si="41"/>
        <v>0</v>
      </c>
      <c r="AW186">
        <f t="shared" si="41"/>
        <v>0</v>
      </c>
      <c r="AX186">
        <f t="shared" si="41"/>
        <v>0</v>
      </c>
      <c r="AY186">
        <f t="shared" si="41"/>
        <v>0</v>
      </c>
      <c r="BA186">
        <f t="shared" si="42"/>
        <v>0</v>
      </c>
      <c r="BB186">
        <f t="shared" si="43"/>
        <v>0</v>
      </c>
      <c r="BC186">
        <f t="shared" si="44"/>
        <v>0</v>
      </c>
      <c r="BD186">
        <f t="shared" si="45"/>
        <v>0</v>
      </c>
    </row>
    <row r="187" spans="1:56" x14ac:dyDescent="0.3">
      <c r="A187" s="7">
        <v>2259</v>
      </c>
      <c r="B187" s="6">
        <v>171847</v>
      </c>
      <c r="C187" s="7">
        <v>0</v>
      </c>
      <c r="D187" s="7">
        <v>0</v>
      </c>
      <c r="E187" s="7">
        <f t="shared" si="46"/>
        <v>0</v>
      </c>
      <c r="F187" s="7">
        <v>42</v>
      </c>
      <c r="G187" s="7">
        <v>1</v>
      </c>
      <c r="H187" s="7">
        <v>0</v>
      </c>
      <c r="I187" s="7">
        <v>0</v>
      </c>
      <c r="J187" s="7">
        <v>0</v>
      </c>
      <c r="K187" s="7">
        <v>0</v>
      </c>
      <c r="L187" s="7" t="str" cm="1">
        <f t="array" ref="L187">_xlfn.IFS(G187=1,G$1,H187=1,H$1,I187=1,I$1,J187=1,J$1,K187=1,K$1)</f>
        <v>Divorced</v>
      </c>
      <c r="M187" s="7">
        <v>0</v>
      </c>
      <c r="N187" s="7">
        <v>1</v>
      </c>
      <c r="O187" s="7">
        <v>0</v>
      </c>
      <c r="P187" s="7">
        <v>0</v>
      </c>
      <c r="Q187" s="7" t="str" cm="1">
        <f t="array" ref="Q187">_xlfn.IFS(M187=1,M$1,N187=1,N$1,O187=1,O$1,P187=1,P$1)</f>
        <v>Graduate</v>
      </c>
      <c r="R187" t="s">
        <v>40</v>
      </c>
      <c r="S187" s="7">
        <v>95</v>
      </c>
      <c r="T187" s="7">
        <v>1763</v>
      </c>
      <c r="U187" s="7">
        <v>50</v>
      </c>
      <c r="V187" s="7">
        <v>254</v>
      </c>
      <c r="W187" s="7">
        <v>132</v>
      </c>
      <c r="X187" s="7">
        <v>151</v>
      </c>
      <c r="Y187" s="7">
        <v>502</v>
      </c>
      <c r="Z187" s="7">
        <v>1847</v>
      </c>
      <c r="AA187" s="7">
        <v>0</v>
      </c>
      <c r="AB187" s="7">
        <v>6</v>
      </c>
      <c r="AC187" s="7">
        <v>7</v>
      </c>
      <c r="AD187" s="7">
        <v>9</v>
      </c>
      <c r="AE187" s="7">
        <v>3</v>
      </c>
      <c r="AF187" s="7">
        <v>0</v>
      </c>
      <c r="AG187" s="7">
        <v>0</v>
      </c>
      <c r="AH187" s="7">
        <v>0</v>
      </c>
      <c r="AI187" s="7">
        <v>1</v>
      </c>
      <c r="AJ187" s="7">
        <v>0</v>
      </c>
      <c r="AK187" s="7">
        <v>0</v>
      </c>
      <c r="AL187" s="7">
        <v>0</v>
      </c>
      <c r="AM187" s="8">
        <v>43522</v>
      </c>
      <c r="AO187">
        <f t="shared" si="36"/>
        <v>0</v>
      </c>
      <c r="AP187">
        <f t="shared" si="37"/>
        <v>0</v>
      </c>
      <c r="AQ187">
        <f t="shared" si="38"/>
        <v>0</v>
      </c>
      <c r="AR187">
        <f t="shared" si="39"/>
        <v>0</v>
      </c>
      <c r="AS187">
        <f t="shared" si="40"/>
        <v>0</v>
      </c>
      <c r="AU187">
        <f t="shared" si="41"/>
        <v>0</v>
      </c>
      <c r="AV187">
        <f t="shared" si="41"/>
        <v>0</v>
      </c>
      <c r="AW187">
        <f t="shared" si="41"/>
        <v>0</v>
      </c>
      <c r="AX187">
        <f t="shared" si="41"/>
        <v>0</v>
      </c>
      <c r="AY187">
        <f t="shared" si="41"/>
        <v>0</v>
      </c>
      <c r="BA187">
        <f t="shared" si="42"/>
        <v>0</v>
      </c>
      <c r="BB187">
        <f t="shared" si="43"/>
        <v>0</v>
      </c>
      <c r="BC187">
        <f t="shared" si="44"/>
        <v>0</v>
      </c>
      <c r="BD187">
        <f t="shared" si="45"/>
        <v>0</v>
      </c>
    </row>
    <row r="188" spans="1:56" x14ac:dyDescent="0.3">
      <c r="A188" s="7">
        <v>2761</v>
      </c>
      <c r="B188" s="6">
        <v>149094</v>
      </c>
      <c r="C188" s="7">
        <v>0</v>
      </c>
      <c r="D188" s="7">
        <v>1</v>
      </c>
      <c r="E188" s="7">
        <f t="shared" si="46"/>
        <v>1</v>
      </c>
      <c r="F188" s="7">
        <v>47</v>
      </c>
      <c r="G188" s="7">
        <v>0</v>
      </c>
      <c r="H188" s="7">
        <v>1</v>
      </c>
      <c r="I188" s="7">
        <v>0</v>
      </c>
      <c r="J188" s="7">
        <v>0</v>
      </c>
      <c r="K188" s="7">
        <v>0</v>
      </c>
      <c r="L188" s="7" t="str" cm="1">
        <f t="array" ref="L188">_xlfn.IFS(G188=1,G$1,H188=1,H$1,I188=1,I$1,J188=1,J$1,K188=1,K$1)</f>
        <v>Married</v>
      </c>
      <c r="M188" s="7">
        <v>0</v>
      </c>
      <c r="N188" s="7">
        <v>1</v>
      </c>
      <c r="O188" s="7">
        <v>0</v>
      </c>
      <c r="P188" s="7">
        <v>0</v>
      </c>
      <c r="Q188" s="7" t="str" cm="1">
        <f t="array" ref="Q188">_xlfn.IFS(M188=1,M$1,N188=1,N$1,O188=1,O$1,P188=1,P$1)</f>
        <v>Graduate</v>
      </c>
      <c r="R188" t="s">
        <v>41</v>
      </c>
      <c r="S188" s="7">
        <v>6</v>
      </c>
      <c r="T188" s="7">
        <v>1142</v>
      </c>
      <c r="U188" s="7">
        <v>0</v>
      </c>
      <c r="V188" s="7">
        <v>115</v>
      </c>
      <c r="W188" s="7">
        <v>33</v>
      </c>
      <c r="X188" s="7">
        <v>24</v>
      </c>
      <c r="Y188" s="7">
        <v>210</v>
      </c>
      <c r="Z188" s="7">
        <v>1105</v>
      </c>
      <c r="AA188" s="7">
        <v>5</v>
      </c>
      <c r="AB188" s="7">
        <v>6</v>
      </c>
      <c r="AC188" s="7">
        <v>3</v>
      </c>
      <c r="AD188" s="7">
        <v>6</v>
      </c>
      <c r="AE188" s="7">
        <v>6</v>
      </c>
      <c r="AF188" s="7">
        <v>0</v>
      </c>
      <c r="AG188" s="7">
        <v>0</v>
      </c>
      <c r="AH188" s="7">
        <v>0</v>
      </c>
      <c r="AI188" s="7">
        <v>0</v>
      </c>
      <c r="AJ188" s="7">
        <v>0</v>
      </c>
      <c r="AK188" s="7">
        <v>0</v>
      </c>
      <c r="AL188" s="7">
        <v>0</v>
      </c>
      <c r="AM188" s="8">
        <v>43522</v>
      </c>
      <c r="AO188">
        <f t="shared" si="36"/>
        <v>0</v>
      </c>
      <c r="AP188">
        <f t="shared" si="37"/>
        <v>0</v>
      </c>
      <c r="AQ188">
        <f t="shared" si="38"/>
        <v>0</v>
      </c>
      <c r="AR188">
        <f t="shared" si="39"/>
        <v>0</v>
      </c>
      <c r="AS188">
        <f t="shared" si="40"/>
        <v>0</v>
      </c>
      <c r="AU188">
        <f t="shared" si="41"/>
        <v>0</v>
      </c>
      <c r="AV188">
        <f t="shared" si="41"/>
        <v>0</v>
      </c>
      <c r="AW188">
        <f t="shared" si="41"/>
        <v>0</v>
      </c>
      <c r="AX188">
        <f t="shared" si="41"/>
        <v>0</v>
      </c>
      <c r="AY188">
        <f t="shared" si="41"/>
        <v>0</v>
      </c>
      <c r="BA188">
        <f t="shared" si="42"/>
        <v>0</v>
      </c>
      <c r="BB188">
        <f t="shared" si="43"/>
        <v>0</v>
      </c>
      <c r="BC188">
        <f t="shared" si="44"/>
        <v>0</v>
      </c>
      <c r="BD188">
        <f t="shared" si="45"/>
        <v>0</v>
      </c>
    </row>
    <row r="189" spans="1:56" x14ac:dyDescent="0.3">
      <c r="A189" s="7">
        <v>1610</v>
      </c>
      <c r="B189" s="6">
        <v>170971</v>
      </c>
      <c r="C189" s="7">
        <v>0</v>
      </c>
      <c r="D189" s="7">
        <v>1</v>
      </c>
      <c r="E189" s="7">
        <f t="shared" si="46"/>
        <v>1</v>
      </c>
      <c r="F189" s="7">
        <v>60</v>
      </c>
      <c r="G189" s="7">
        <v>0</v>
      </c>
      <c r="H189" s="7">
        <v>0</v>
      </c>
      <c r="I189" s="7">
        <v>1</v>
      </c>
      <c r="J189" s="7">
        <v>0</v>
      </c>
      <c r="K189" s="7">
        <v>0</v>
      </c>
      <c r="L189" s="7" t="str" cm="1">
        <f t="array" ref="L189">_xlfn.IFS(G189=1,G$1,H189=1,H$1,I189=1,I$1,J189=1,J$1,K189=1,K$1)</f>
        <v>Together</v>
      </c>
      <c r="M189" s="7">
        <v>0</v>
      </c>
      <c r="N189" s="7">
        <v>1</v>
      </c>
      <c r="O189" s="7">
        <v>0</v>
      </c>
      <c r="P189" s="7">
        <v>0</v>
      </c>
      <c r="Q189" s="7" t="str" cm="1">
        <f t="array" ref="Q189">_xlfn.IFS(M189=1,M$1,N189=1,N$1,O189=1,O$1,P189=1,P$1)</f>
        <v>Graduate</v>
      </c>
      <c r="R189" t="s">
        <v>44</v>
      </c>
      <c r="S189" s="7">
        <v>28</v>
      </c>
      <c r="T189" s="7">
        <v>2411</v>
      </c>
      <c r="U189" s="7">
        <v>41</v>
      </c>
      <c r="V189" s="7">
        <v>1378</v>
      </c>
      <c r="W189" s="7">
        <v>224</v>
      </c>
      <c r="X189" s="7">
        <v>301</v>
      </c>
      <c r="Y189" s="7">
        <v>41</v>
      </c>
      <c r="Z189" s="7">
        <v>4315</v>
      </c>
      <c r="AA189" s="7">
        <v>7</v>
      </c>
      <c r="AB189" s="7">
        <v>11</v>
      </c>
      <c r="AC189" s="7">
        <v>11</v>
      </c>
      <c r="AD189" s="7">
        <v>5</v>
      </c>
      <c r="AE189" s="7">
        <v>7</v>
      </c>
      <c r="AF189" s="7">
        <v>0</v>
      </c>
      <c r="AG189" s="7">
        <v>0</v>
      </c>
      <c r="AH189" s="7">
        <v>0</v>
      </c>
      <c r="AI189" s="7">
        <v>0</v>
      </c>
      <c r="AJ189" s="7">
        <v>0</v>
      </c>
      <c r="AK189" s="7">
        <v>0</v>
      </c>
      <c r="AL189" s="7">
        <v>1</v>
      </c>
      <c r="AM189" s="8">
        <v>43522</v>
      </c>
      <c r="AO189">
        <f t="shared" si="36"/>
        <v>0</v>
      </c>
      <c r="AP189">
        <f t="shared" si="37"/>
        <v>0</v>
      </c>
      <c r="AQ189">
        <f t="shared" si="38"/>
        <v>0</v>
      </c>
      <c r="AR189">
        <f t="shared" si="39"/>
        <v>0</v>
      </c>
      <c r="AS189">
        <f t="shared" si="40"/>
        <v>0</v>
      </c>
      <c r="AU189">
        <f t="shared" si="41"/>
        <v>0</v>
      </c>
      <c r="AV189">
        <f t="shared" si="41"/>
        <v>0</v>
      </c>
      <c r="AW189">
        <f t="shared" si="41"/>
        <v>0</v>
      </c>
      <c r="AX189">
        <f t="shared" si="41"/>
        <v>0</v>
      </c>
      <c r="AY189">
        <f t="shared" si="41"/>
        <v>0</v>
      </c>
      <c r="BA189">
        <f t="shared" si="42"/>
        <v>0</v>
      </c>
      <c r="BB189">
        <f t="shared" si="43"/>
        <v>0</v>
      </c>
      <c r="BC189">
        <f t="shared" si="44"/>
        <v>0</v>
      </c>
      <c r="BD189">
        <f t="shared" si="45"/>
        <v>0</v>
      </c>
    </row>
    <row r="190" spans="1:56" x14ac:dyDescent="0.3">
      <c r="A190" s="7">
        <v>2134</v>
      </c>
      <c r="B190" s="6">
        <v>183145</v>
      </c>
      <c r="C190" s="7">
        <v>0</v>
      </c>
      <c r="D190" s="7">
        <v>0</v>
      </c>
      <c r="E190" s="7">
        <f t="shared" si="46"/>
        <v>0</v>
      </c>
      <c r="F190" s="7">
        <v>46</v>
      </c>
      <c r="G190" s="7">
        <v>0</v>
      </c>
      <c r="H190" s="7">
        <v>0</v>
      </c>
      <c r="I190" s="7">
        <v>1</v>
      </c>
      <c r="J190" s="7">
        <v>0</v>
      </c>
      <c r="K190" s="7">
        <v>0</v>
      </c>
      <c r="L190" s="7" t="str" cm="1">
        <f t="array" ref="L190">_xlfn.IFS(G190=1,G$1,H190=1,H$1,I190=1,I$1,J190=1,J$1,K190=1,K$1)</f>
        <v>Together</v>
      </c>
      <c r="M190" s="7">
        <v>0</v>
      </c>
      <c r="N190" s="7">
        <v>1</v>
      </c>
      <c r="O190" s="7">
        <v>0</v>
      </c>
      <c r="P190" s="7">
        <v>0</v>
      </c>
      <c r="Q190" s="7" t="str" cm="1">
        <f t="array" ref="Q190">_xlfn.IFS(M190=1,M$1,N190=1,N$1,O190=1,O$1,P190=1,P$1)</f>
        <v>Graduate</v>
      </c>
      <c r="R190" t="s">
        <v>39</v>
      </c>
      <c r="S190" s="7">
        <v>14</v>
      </c>
      <c r="T190" s="7">
        <v>1712</v>
      </c>
      <c r="U190" s="7">
        <v>77</v>
      </c>
      <c r="V190" s="7">
        <v>1610</v>
      </c>
      <c r="W190" s="7">
        <v>86</v>
      </c>
      <c r="X190" s="7">
        <v>302</v>
      </c>
      <c r="Y190" s="7">
        <v>251</v>
      </c>
      <c r="Z190" s="7">
        <v>3535</v>
      </c>
      <c r="AA190" s="7">
        <v>1</v>
      </c>
      <c r="AB190" s="7">
        <v>5</v>
      </c>
      <c r="AC190" s="7">
        <v>9</v>
      </c>
      <c r="AD190" s="7">
        <v>11</v>
      </c>
      <c r="AE190" s="7">
        <v>2</v>
      </c>
      <c r="AF190" s="7">
        <v>0</v>
      </c>
      <c r="AG190" s="7">
        <v>0</v>
      </c>
      <c r="AH190" s="7">
        <v>1</v>
      </c>
      <c r="AI190" s="7">
        <v>0</v>
      </c>
      <c r="AJ190" s="7">
        <v>0</v>
      </c>
      <c r="AK190" s="7">
        <v>0</v>
      </c>
      <c r="AL190" s="7">
        <v>1</v>
      </c>
      <c r="AM190" s="8">
        <v>43523</v>
      </c>
      <c r="AO190">
        <f t="shared" si="36"/>
        <v>0</v>
      </c>
      <c r="AP190">
        <f t="shared" si="37"/>
        <v>0</v>
      </c>
      <c r="AQ190">
        <f t="shared" si="38"/>
        <v>0</v>
      </c>
      <c r="AR190">
        <f t="shared" si="39"/>
        <v>0</v>
      </c>
      <c r="AS190">
        <f t="shared" si="40"/>
        <v>0</v>
      </c>
      <c r="AU190">
        <f t="shared" si="41"/>
        <v>0</v>
      </c>
      <c r="AV190">
        <f t="shared" si="41"/>
        <v>0</v>
      </c>
      <c r="AW190">
        <f t="shared" si="41"/>
        <v>0</v>
      </c>
      <c r="AX190">
        <f t="shared" si="41"/>
        <v>0</v>
      </c>
      <c r="AY190">
        <f t="shared" si="41"/>
        <v>0</v>
      </c>
      <c r="BA190">
        <f t="shared" si="42"/>
        <v>0</v>
      </c>
      <c r="BB190">
        <f t="shared" si="43"/>
        <v>0</v>
      </c>
      <c r="BC190">
        <f t="shared" si="44"/>
        <v>0</v>
      </c>
      <c r="BD190">
        <f t="shared" si="45"/>
        <v>0</v>
      </c>
    </row>
    <row r="191" spans="1:56" x14ac:dyDescent="0.3">
      <c r="A191" s="7">
        <v>1639</v>
      </c>
      <c r="B191" s="6">
        <v>126490</v>
      </c>
      <c r="C191" s="7">
        <v>0</v>
      </c>
      <c r="D191" s="7">
        <v>0</v>
      </c>
      <c r="E191" s="7">
        <f t="shared" si="46"/>
        <v>0</v>
      </c>
      <c r="F191" s="7">
        <v>62</v>
      </c>
      <c r="G191" s="7">
        <v>0</v>
      </c>
      <c r="H191" s="7">
        <v>0</v>
      </c>
      <c r="I191" s="7">
        <v>1</v>
      </c>
      <c r="J191" s="7">
        <v>0</v>
      </c>
      <c r="K191" s="7">
        <v>0</v>
      </c>
      <c r="L191" s="7" t="str" cm="1">
        <f t="array" ref="L191">_xlfn.IFS(G191=1,G$1,H191=1,H$1,I191=1,I$1,J191=1,J$1,K191=1,K$1)</f>
        <v>Together</v>
      </c>
      <c r="M191" s="7">
        <v>0</v>
      </c>
      <c r="N191" s="7">
        <v>0</v>
      </c>
      <c r="O191" s="7">
        <v>0</v>
      </c>
      <c r="P191" s="7">
        <v>0</v>
      </c>
      <c r="Q191" s="7" t="e" cm="1">
        <f t="array" ref="Q191">_xlfn.IFS(M191=1,M$1,N191=1,N$1,O191=1,O$1,P191=1,P$1)</f>
        <v>#N/A</v>
      </c>
      <c r="R191" t="s">
        <v>41</v>
      </c>
      <c r="S191" s="7">
        <v>92</v>
      </c>
      <c r="T191" s="7">
        <v>215</v>
      </c>
      <c r="U191" s="7">
        <v>224</v>
      </c>
      <c r="V191" s="7">
        <v>248</v>
      </c>
      <c r="W191" s="7">
        <v>100</v>
      </c>
      <c r="X191" s="7">
        <v>96</v>
      </c>
      <c r="Y191" s="7">
        <v>119</v>
      </c>
      <c r="Z191" s="7">
        <v>764</v>
      </c>
      <c r="AA191" s="7">
        <v>2</v>
      </c>
      <c r="AB191" s="7">
        <v>3</v>
      </c>
      <c r="AC191" s="7">
        <v>1</v>
      </c>
      <c r="AD191" s="7">
        <v>5</v>
      </c>
      <c r="AE191" s="7">
        <v>6</v>
      </c>
      <c r="AF191" s="7">
        <v>0</v>
      </c>
      <c r="AG191" s="7">
        <v>0</v>
      </c>
      <c r="AH191" s="7">
        <v>0</v>
      </c>
      <c r="AI191" s="7">
        <v>0</v>
      </c>
      <c r="AJ191" s="7">
        <v>0</v>
      </c>
      <c r="AK191" s="7">
        <v>0</v>
      </c>
      <c r="AL191" s="7">
        <v>0</v>
      </c>
      <c r="AM191" s="8">
        <v>43523</v>
      </c>
      <c r="AO191">
        <f t="shared" si="36"/>
        <v>0</v>
      </c>
      <c r="AP191">
        <f t="shared" si="37"/>
        <v>0</v>
      </c>
      <c r="AQ191">
        <f t="shared" si="38"/>
        <v>0</v>
      </c>
      <c r="AR191">
        <f t="shared" si="39"/>
        <v>0</v>
      </c>
      <c r="AS191">
        <f t="shared" si="40"/>
        <v>0</v>
      </c>
      <c r="AU191">
        <f t="shared" si="41"/>
        <v>0</v>
      </c>
      <c r="AV191">
        <f t="shared" si="41"/>
        <v>0</v>
      </c>
      <c r="AW191">
        <f t="shared" si="41"/>
        <v>0</v>
      </c>
      <c r="AX191">
        <f t="shared" si="41"/>
        <v>0</v>
      </c>
      <c r="AY191">
        <f t="shared" si="41"/>
        <v>0</v>
      </c>
      <c r="BA191">
        <f t="shared" si="42"/>
        <v>0</v>
      </c>
      <c r="BB191">
        <f t="shared" si="43"/>
        <v>0</v>
      </c>
      <c r="BC191">
        <f t="shared" si="44"/>
        <v>0</v>
      </c>
      <c r="BD191">
        <f t="shared" si="45"/>
        <v>0</v>
      </c>
    </row>
    <row r="192" spans="1:56" x14ac:dyDescent="0.3">
      <c r="A192" s="7">
        <v>1240</v>
      </c>
      <c r="B192" s="6">
        <v>126490</v>
      </c>
      <c r="C192" s="7">
        <v>0</v>
      </c>
      <c r="D192" s="7">
        <v>0</v>
      </c>
      <c r="E192" s="7">
        <f t="shared" si="46"/>
        <v>0</v>
      </c>
      <c r="F192" s="7">
        <v>62</v>
      </c>
      <c r="G192" s="7">
        <v>0</v>
      </c>
      <c r="H192" s="7">
        <v>0</v>
      </c>
      <c r="I192" s="7">
        <v>1</v>
      </c>
      <c r="J192" s="7">
        <v>0</v>
      </c>
      <c r="K192" s="7">
        <v>0</v>
      </c>
      <c r="L192" s="7" t="str" cm="1">
        <f t="array" ref="L192">_xlfn.IFS(G192=1,G$1,H192=1,H$1,I192=1,I$1,J192=1,J$1,K192=1,K$1)</f>
        <v>Together</v>
      </c>
      <c r="M192" s="7">
        <v>0</v>
      </c>
      <c r="N192" s="7">
        <v>0</v>
      </c>
      <c r="O192" s="7">
        <v>0</v>
      </c>
      <c r="P192" s="7">
        <v>0</v>
      </c>
      <c r="Q192" s="7" t="e" cm="1">
        <f t="array" ref="Q192">_xlfn.IFS(M192=1,M$1,N192=1,N$1,O192=1,O$1,P192=1,P$1)</f>
        <v>#N/A</v>
      </c>
      <c r="R192" t="s">
        <v>39</v>
      </c>
      <c r="S192" s="7">
        <v>92</v>
      </c>
      <c r="T192" s="7">
        <v>215</v>
      </c>
      <c r="U192" s="7">
        <v>224</v>
      </c>
      <c r="V192" s="7">
        <v>248</v>
      </c>
      <c r="W192" s="7">
        <v>100</v>
      </c>
      <c r="X192" s="7">
        <v>96</v>
      </c>
      <c r="Y192" s="7">
        <v>119</v>
      </c>
      <c r="Z192" s="7">
        <v>764</v>
      </c>
      <c r="AA192" s="7">
        <v>2</v>
      </c>
      <c r="AB192" s="7">
        <v>3</v>
      </c>
      <c r="AC192" s="7">
        <v>1</v>
      </c>
      <c r="AD192" s="7">
        <v>5</v>
      </c>
      <c r="AE192" s="7">
        <v>6</v>
      </c>
      <c r="AF192" s="7">
        <v>0</v>
      </c>
      <c r="AG192" s="7">
        <v>0</v>
      </c>
      <c r="AH192" s="7">
        <v>0</v>
      </c>
      <c r="AI192" s="7">
        <v>0</v>
      </c>
      <c r="AJ192" s="7">
        <v>0</v>
      </c>
      <c r="AK192" s="7">
        <v>0</v>
      </c>
      <c r="AL192" s="7">
        <v>0</v>
      </c>
      <c r="AM192" s="8">
        <v>43523</v>
      </c>
      <c r="AO192">
        <f t="shared" si="36"/>
        <v>0</v>
      </c>
      <c r="AP192">
        <f t="shared" si="37"/>
        <v>0</v>
      </c>
      <c r="AQ192">
        <f t="shared" si="38"/>
        <v>0</v>
      </c>
      <c r="AR192">
        <f t="shared" si="39"/>
        <v>0</v>
      </c>
      <c r="AS192">
        <f t="shared" si="40"/>
        <v>0</v>
      </c>
      <c r="AU192">
        <f t="shared" si="41"/>
        <v>0</v>
      </c>
      <c r="AV192">
        <f t="shared" si="41"/>
        <v>0</v>
      </c>
      <c r="AW192">
        <f t="shared" si="41"/>
        <v>0</v>
      </c>
      <c r="AX192">
        <f t="shared" si="41"/>
        <v>0</v>
      </c>
      <c r="AY192">
        <f t="shared" si="41"/>
        <v>0</v>
      </c>
      <c r="BA192">
        <f t="shared" si="42"/>
        <v>0</v>
      </c>
      <c r="BB192">
        <f t="shared" si="43"/>
        <v>0</v>
      </c>
      <c r="BC192">
        <f t="shared" si="44"/>
        <v>0</v>
      </c>
      <c r="BD192">
        <f t="shared" si="45"/>
        <v>0</v>
      </c>
    </row>
    <row r="193" spans="1:56" x14ac:dyDescent="0.3">
      <c r="A193" s="7">
        <v>2814</v>
      </c>
      <c r="B193" s="6">
        <v>157333</v>
      </c>
      <c r="C193" s="7">
        <v>0</v>
      </c>
      <c r="D193" s="7">
        <v>1</v>
      </c>
      <c r="E193" s="7">
        <f t="shared" si="46"/>
        <v>1</v>
      </c>
      <c r="F193" s="7">
        <v>66</v>
      </c>
      <c r="G193" s="7">
        <v>1</v>
      </c>
      <c r="H193" s="7">
        <v>0</v>
      </c>
      <c r="I193" s="7">
        <v>0</v>
      </c>
      <c r="J193" s="7">
        <v>0</v>
      </c>
      <c r="K193" s="7">
        <v>0</v>
      </c>
      <c r="L193" s="7" t="str" cm="1">
        <f t="array" ref="L193">_xlfn.IFS(G193=1,G$1,H193=1,H$1,I193=1,I$1,J193=1,J$1,K193=1,K$1)</f>
        <v>Divorced</v>
      </c>
      <c r="M193" s="7">
        <v>0</v>
      </c>
      <c r="N193" s="7">
        <v>0</v>
      </c>
      <c r="O193" s="7">
        <v>0</v>
      </c>
      <c r="P193" s="7">
        <v>1</v>
      </c>
      <c r="Q193" s="7" t="str" cm="1">
        <f t="array" ref="Q193">_xlfn.IFS(M193=1,M$1,N193=1,N$1,O193=1,O$1,P193=1,P$1)</f>
        <v>PhD</v>
      </c>
      <c r="R193" t="s">
        <v>42</v>
      </c>
      <c r="S193" s="7">
        <v>55</v>
      </c>
      <c r="T193" s="7">
        <v>2582</v>
      </c>
      <c r="U193" s="7">
        <v>38</v>
      </c>
      <c r="V193" s="7">
        <v>1089</v>
      </c>
      <c r="W193" s="7">
        <v>209</v>
      </c>
      <c r="X193" s="7">
        <v>159</v>
      </c>
      <c r="Y193" s="7">
        <v>483</v>
      </c>
      <c r="Z193" s="7">
        <v>3595</v>
      </c>
      <c r="AA193" s="7">
        <v>11</v>
      </c>
      <c r="AB193" s="7">
        <v>8</v>
      </c>
      <c r="AC193" s="7">
        <v>5</v>
      </c>
      <c r="AD193" s="7">
        <v>9</v>
      </c>
      <c r="AE193" s="7">
        <v>6</v>
      </c>
      <c r="AF193" s="7">
        <v>0</v>
      </c>
      <c r="AG193" s="7">
        <v>0</v>
      </c>
      <c r="AH193" s="7">
        <v>0</v>
      </c>
      <c r="AI193" s="7">
        <v>0</v>
      </c>
      <c r="AJ193" s="7">
        <v>0</v>
      </c>
      <c r="AK193" s="7">
        <v>0</v>
      </c>
      <c r="AL193" s="7">
        <v>1</v>
      </c>
      <c r="AM193" s="8">
        <v>43523</v>
      </c>
      <c r="AO193">
        <f t="shared" si="36"/>
        <v>0</v>
      </c>
      <c r="AP193">
        <f t="shared" si="37"/>
        <v>0</v>
      </c>
      <c r="AQ193">
        <f t="shared" si="38"/>
        <v>0</v>
      </c>
      <c r="AR193">
        <f t="shared" si="39"/>
        <v>0</v>
      </c>
      <c r="AS193">
        <f t="shared" si="40"/>
        <v>0</v>
      </c>
      <c r="AU193">
        <f t="shared" si="41"/>
        <v>0</v>
      </c>
      <c r="AV193">
        <f t="shared" si="41"/>
        <v>0</v>
      </c>
      <c r="AW193">
        <f t="shared" si="41"/>
        <v>0</v>
      </c>
      <c r="AX193">
        <f t="shared" si="41"/>
        <v>0</v>
      </c>
      <c r="AY193">
        <f t="shared" si="41"/>
        <v>0</v>
      </c>
      <c r="BA193">
        <f t="shared" si="42"/>
        <v>0</v>
      </c>
      <c r="BB193">
        <f t="shared" si="43"/>
        <v>0</v>
      </c>
      <c r="BC193">
        <f t="shared" si="44"/>
        <v>0</v>
      </c>
      <c r="BD193">
        <f t="shared" si="45"/>
        <v>0</v>
      </c>
    </row>
    <row r="194" spans="1:56" x14ac:dyDescent="0.3">
      <c r="A194" s="7">
        <v>2673</v>
      </c>
      <c r="B194" s="6">
        <v>141437</v>
      </c>
      <c r="C194" s="7">
        <v>1</v>
      </c>
      <c r="D194" s="7">
        <v>1</v>
      </c>
      <c r="E194" s="7">
        <f t="shared" si="46"/>
        <v>2</v>
      </c>
      <c r="F194" s="7">
        <v>63</v>
      </c>
      <c r="G194" s="7">
        <v>1</v>
      </c>
      <c r="H194" s="7">
        <v>0</v>
      </c>
      <c r="I194" s="7">
        <v>0</v>
      </c>
      <c r="J194" s="7">
        <v>0</v>
      </c>
      <c r="K194" s="7">
        <v>0</v>
      </c>
      <c r="L194" s="7" t="str" cm="1">
        <f t="array" ref="L194">_xlfn.IFS(G194=1,G$1,H194=1,H$1,I194=1,I$1,J194=1,J$1,K194=1,K$1)</f>
        <v>Divorced</v>
      </c>
      <c r="M194" s="7">
        <v>0</v>
      </c>
      <c r="N194" s="7">
        <v>0</v>
      </c>
      <c r="O194" s="7">
        <v>0</v>
      </c>
      <c r="P194" s="7">
        <v>1</v>
      </c>
      <c r="Q194" s="7" t="str" cm="1">
        <f t="array" ref="Q194">_xlfn.IFS(M194=1,M$1,N194=1,N$1,O194=1,O$1,P194=1,P$1)</f>
        <v>PhD</v>
      </c>
      <c r="R194" t="s">
        <v>40</v>
      </c>
      <c r="S194" s="7">
        <v>5</v>
      </c>
      <c r="T194" s="7">
        <v>99</v>
      </c>
      <c r="U194" s="7">
        <v>0</v>
      </c>
      <c r="V194" s="7">
        <v>7</v>
      </c>
      <c r="W194" s="7">
        <v>0</v>
      </c>
      <c r="X194" s="7">
        <v>0</v>
      </c>
      <c r="Y194" s="7">
        <v>3</v>
      </c>
      <c r="Z194" s="7">
        <v>102</v>
      </c>
      <c r="AA194" s="7">
        <v>1</v>
      </c>
      <c r="AB194" s="7">
        <v>1</v>
      </c>
      <c r="AC194" s="7">
        <v>0</v>
      </c>
      <c r="AD194" s="7">
        <v>3</v>
      </c>
      <c r="AE194" s="7">
        <v>7</v>
      </c>
      <c r="AF194" s="7">
        <v>0</v>
      </c>
      <c r="AG194" s="7">
        <v>0</v>
      </c>
      <c r="AH194" s="7">
        <v>0</v>
      </c>
      <c r="AI194" s="7">
        <v>0</v>
      </c>
      <c r="AJ194" s="7">
        <v>0</v>
      </c>
      <c r="AK194" s="7">
        <v>0</v>
      </c>
      <c r="AL194" s="7">
        <v>0</v>
      </c>
      <c r="AM194" s="8">
        <v>43523</v>
      </c>
      <c r="AO194">
        <f t="shared" ref="AO194:AO257" si="47">IF($AG194=1,G194,0)</f>
        <v>0</v>
      </c>
      <c r="AP194">
        <f t="shared" ref="AP194:AP257" si="48">IF($AG194=1,H194,0)</f>
        <v>0</v>
      </c>
      <c r="AQ194">
        <f t="shared" ref="AQ194:AQ257" si="49">IF($AG194=1,J194,0)</f>
        <v>0</v>
      </c>
      <c r="AR194">
        <f t="shared" ref="AR194:AR257" si="50">IF($AG194=1,I194,0)</f>
        <v>0</v>
      </c>
      <c r="AS194">
        <f t="shared" ref="AS194:AS257" si="51">IF($AG194=1,K194,0)</f>
        <v>0</v>
      </c>
      <c r="AU194">
        <f t="shared" si="41"/>
        <v>0</v>
      </c>
      <c r="AV194">
        <f t="shared" si="41"/>
        <v>0</v>
      </c>
      <c r="AW194">
        <f t="shared" si="41"/>
        <v>0</v>
      </c>
      <c r="AX194">
        <f t="shared" si="41"/>
        <v>0</v>
      </c>
      <c r="AY194">
        <f t="shared" si="41"/>
        <v>0</v>
      </c>
      <c r="BA194">
        <f t="shared" si="42"/>
        <v>0</v>
      </c>
      <c r="BB194">
        <f t="shared" si="43"/>
        <v>0</v>
      </c>
      <c r="BC194">
        <f t="shared" si="44"/>
        <v>0</v>
      </c>
      <c r="BD194">
        <f t="shared" si="45"/>
        <v>0</v>
      </c>
    </row>
    <row r="195" spans="1:56" x14ac:dyDescent="0.3">
      <c r="A195" s="7">
        <v>1257</v>
      </c>
      <c r="B195" s="6">
        <v>169267</v>
      </c>
      <c r="C195" s="7">
        <v>0</v>
      </c>
      <c r="D195" s="7">
        <v>0</v>
      </c>
      <c r="E195" s="7">
        <f t="shared" si="46"/>
        <v>0</v>
      </c>
      <c r="F195" s="7">
        <v>67</v>
      </c>
      <c r="G195" s="7">
        <v>0</v>
      </c>
      <c r="H195" s="7">
        <v>0</v>
      </c>
      <c r="I195" s="7">
        <v>0</v>
      </c>
      <c r="J195" s="7">
        <v>1</v>
      </c>
      <c r="K195" s="7">
        <v>0</v>
      </c>
      <c r="L195" s="7" t="str" cm="1">
        <f t="array" ref="L195">_xlfn.IFS(G195=1,G$1,H195=1,H$1,I195=1,I$1,J195=1,J$1,K195=1,K$1)</f>
        <v>Single</v>
      </c>
      <c r="M195" s="7">
        <v>0</v>
      </c>
      <c r="N195" s="7">
        <v>1</v>
      </c>
      <c r="O195" s="7">
        <v>0</v>
      </c>
      <c r="P195" s="7">
        <v>0</v>
      </c>
      <c r="Q195" s="7" t="str" cm="1">
        <f t="array" ref="Q195">_xlfn.IFS(M195=1,M$1,N195=1,N$1,O195=1,O$1,P195=1,P$1)</f>
        <v>Graduate</v>
      </c>
      <c r="R195" t="s">
        <v>40</v>
      </c>
      <c r="S195" s="7">
        <v>31</v>
      </c>
      <c r="T195" s="7">
        <v>1901</v>
      </c>
      <c r="U195" s="7">
        <v>108</v>
      </c>
      <c r="V195" s="7">
        <v>1219</v>
      </c>
      <c r="W195" s="7">
        <v>232</v>
      </c>
      <c r="X195" s="7">
        <v>178</v>
      </c>
      <c r="Y195" s="7">
        <v>357</v>
      </c>
      <c r="Z195" s="7">
        <v>3282</v>
      </c>
      <c r="AA195" s="7">
        <v>2</v>
      </c>
      <c r="AB195" s="7">
        <v>3</v>
      </c>
      <c r="AC195" s="7">
        <v>4</v>
      </c>
      <c r="AD195" s="7">
        <v>5</v>
      </c>
      <c r="AE195" s="7">
        <v>7</v>
      </c>
      <c r="AF195" s="7">
        <v>0</v>
      </c>
      <c r="AG195" s="7">
        <v>0</v>
      </c>
      <c r="AH195" s="7">
        <v>0</v>
      </c>
      <c r="AI195" s="7">
        <v>0</v>
      </c>
      <c r="AJ195" s="7">
        <v>0</v>
      </c>
      <c r="AK195" s="7">
        <v>0</v>
      </c>
      <c r="AL195" s="7">
        <v>1</v>
      </c>
      <c r="AM195" s="8">
        <v>43523</v>
      </c>
      <c r="AO195">
        <f t="shared" si="47"/>
        <v>0</v>
      </c>
      <c r="AP195">
        <f t="shared" si="48"/>
        <v>0</v>
      </c>
      <c r="AQ195">
        <f t="shared" si="49"/>
        <v>0</v>
      </c>
      <c r="AR195">
        <f t="shared" si="50"/>
        <v>0</v>
      </c>
      <c r="AS195">
        <f t="shared" si="51"/>
        <v>0</v>
      </c>
      <c r="AU195">
        <f t="shared" si="41"/>
        <v>0</v>
      </c>
      <c r="AV195">
        <f t="shared" si="41"/>
        <v>0</v>
      </c>
      <c r="AW195">
        <f t="shared" si="41"/>
        <v>0</v>
      </c>
      <c r="AX195">
        <f t="shared" si="41"/>
        <v>0</v>
      </c>
      <c r="AY195">
        <f t="shared" si="41"/>
        <v>0</v>
      </c>
      <c r="BA195">
        <f t="shared" si="42"/>
        <v>0</v>
      </c>
      <c r="BB195">
        <f t="shared" si="43"/>
        <v>0</v>
      </c>
      <c r="BC195">
        <f t="shared" si="44"/>
        <v>0</v>
      </c>
      <c r="BD195">
        <f t="shared" si="45"/>
        <v>0</v>
      </c>
    </row>
    <row r="196" spans="1:56" x14ac:dyDescent="0.3">
      <c r="A196" s="7">
        <v>1697</v>
      </c>
      <c r="B196" s="6">
        <v>187305</v>
      </c>
      <c r="C196" s="7">
        <v>0</v>
      </c>
      <c r="D196" s="7">
        <v>0</v>
      </c>
      <c r="E196" s="7">
        <f t="shared" si="46"/>
        <v>0</v>
      </c>
      <c r="F196" s="7">
        <v>60</v>
      </c>
      <c r="G196" s="7">
        <v>1</v>
      </c>
      <c r="H196" s="7">
        <v>0</v>
      </c>
      <c r="I196" s="7">
        <v>0</v>
      </c>
      <c r="J196" s="7">
        <v>0</v>
      </c>
      <c r="K196" s="7">
        <v>0</v>
      </c>
      <c r="L196" s="7" t="str" cm="1">
        <f t="array" ref="L196">_xlfn.IFS(G196=1,G$1,H196=1,H$1,I196=1,I$1,J196=1,J$1,K196=1,K$1)</f>
        <v>Divorced</v>
      </c>
      <c r="M196" s="7">
        <v>0</v>
      </c>
      <c r="N196" s="7">
        <v>0</v>
      </c>
      <c r="O196" s="7">
        <v>0</v>
      </c>
      <c r="P196" s="7">
        <v>0</v>
      </c>
      <c r="Q196" s="7" t="e" cm="1">
        <f t="array" ref="Q196">_xlfn.IFS(M196=1,M$1,N196=1,N$1,O196=1,O$1,P196=1,P$1)</f>
        <v>#N/A</v>
      </c>
      <c r="R196" t="s">
        <v>43</v>
      </c>
      <c r="S196" s="7">
        <v>19</v>
      </c>
      <c r="T196" s="7">
        <v>740</v>
      </c>
      <c r="U196" s="7">
        <v>54</v>
      </c>
      <c r="V196" s="7">
        <v>1075</v>
      </c>
      <c r="W196" s="7">
        <v>135</v>
      </c>
      <c r="X196" s="7">
        <v>296</v>
      </c>
      <c r="Y196" s="7">
        <v>172</v>
      </c>
      <c r="Z196" s="7">
        <v>2128</v>
      </c>
      <c r="AA196" s="7">
        <v>1</v>
      </c>
      <c r="AB196" s="7">
        <v>5</v>
      </c>
      <c r="AC196" s="7">
        <v>3</v>
      </c>
      <c r="AD196" s="7">
        <v>8</v>
      </c>
      <c r="AE196" s="7">
        <v>2</v>
      </c>
      <c r="AF196" s="7">
        <v>0</v>
      </c>
      <c r="AG196" s="7">
        <v>0</v>
      </c>
      <c r="AH196" s="7">
        <v>1</v>
      </c>
      <c r="AI196" s="7">
        <v>0</v>
      </c>
      <c r="AJ196" s="7">
        <v>0</v>
      </c>
      <c r="AK196" s="7">
        <v>0</v>
      </c>
      <c r="AL196" s="7">
        <v>1</v>
      </c>
      <c r="AM196" s="8">
        <v>43524</v>
      </c>
      <c r="AO196">
        <f t="shared" si="47"/>
        <v>0</v>
      </c>
      <c r="AP196">
        <f t="shared" si="48"/>
        <v>0</v>
      </c>
      <c r="AQ196">
        <f t="shared" si="49"/>
        <v>0</v>
      </c>
      <c r="AR196">
        <f t="shared" si="50"/>
        <v>0</v>
      </c>
      <c r="AS196">
        <f t="shared" si="51"/>
        <v>0</v>
      </c>
      <c r="AU196">
        <f t="shared" si="41"/>
        <v>0</v>
      </c>
      <c r="AV196">
        <f t="shared" si="41"/>
        <v>0</v>
      </c>
      <c r="AW196">
        <f t="shared" si="41"/>
        <v>0</v>
      </c>
      <c r="AX196">
        <f t="shared" si="41"/>
        <v>0</v>
      </c>
      <c r="AY196">
        <f t="shared" si="41"/>
        <v>0</v>
      </c>
      <c r="BA196">
        <f t="shared" si="42"/>
        <v>0</v>
      </c>
      <c r="BB196">
        <f t="shared" si="43"/>
        <v>0</v>
      </c>
      <c r="BC196">
        <f t="shared" si="44"/>
        <v>0</v>
      </c>
      <c r="BD196">
        <f t="shared" si="45"/>
        <v>0</v>
      </c>
    </row>
    <row r="197" spans="1:56" x14ac:dyDescent="0.3">
      <c r="A197" s="7">
        <v>1818</v>
      </c>
      <c r="B197" s="6">
        <v>181702</v>
      </c>
      <c r="C197" s="7">
        <v>0</v>
      </c>
      <c r="D197" s="7">
        <v>0</v>
      </c>
      <c r="E197" s="7">
        <f t="shared" si="46"/>
        <v>0</v>
      </c>
      <c r="F197" s="7">
        <v>40</v>
      </c>
      <c r="G197" s="7">
        <v>1</v>
      </c>
      <c r="H197" s="7">
        <v>0</v>
      </c>
      <c r="I197" s="7">
        <v>0</v>
      </c>
      <c r="J197" s="7">
        <v>0</v>
      </c>
      <c r="K197" s="7">
        <v>0</v>
      </c>
      <c r="L197" s="7" t="str" cm="1">
        <f t="array" ref="L197">_xlfn.IFS(G197=1,G$1,H197=1,H$1,I197=1,I$1,J197=1,J$1,K197=1,K$1)</f>
        <v>Divorced</v>
      </c>
      <c r="M197" s="7">
        <v>0</v>
      </c>
      <c r="N197" s="7">
        <v>1</v>
      </c>
      <c r="O197" s="7">
        <v>0</v>
      </c>
      <c r="P197" s="7">
        <v>0</v>
      </c>
      <c r="Q197" s="7" t="str" cm="1">
        <f t="array" ref="Q197">_xlfn.IFS(M197=1,M$1,N197=1,N$1,O197=1,O$1,P197=1,P$1)</f>
        <v>Graduate</v>
      </c>
      <c r="R197" t="s">
        <v>42</v>
      </c>
      <c r="S197" s="7">
        <v>98</v>
      </c>
      <c r="T197" s="7">
        <v>1252</v>
      </c>
      <c r="U197" s="7">
        <v>111</v>
      </c>
      <c r="V197" s="7">
        <v>1721</v>
      </c>
      <c r="W197" s="7">
        <v>62</v>
      </c>
      <c r="X197" s="7">
        <v>69</v>
      </c>
      <c r="Y197" s="7">
        <v>416</v>
      </c>
      <c r="Z197" s="7">
        <v>2800</v>
      </c>
      <c r="AA197" s="7">
        <v>1</v>
      </c>
      <c r="AB197" s="7">
        <v>7</v>
      </c>
      <c r="AC197" s="7">
        <v>7</v>
      </c>
      <c r="AD197" s="7">
        <v>12</v>
      </c>
      <c r="AE197" s="7">
        <v>3</v>
      </c>
      <c r="AF197" s="7">
        <v>0</v>
      </c>
      <c r="AG197" s="7">
        <v>0</v>
      </c>
      <c r="AH197" s="7">
        <v>0</v>
      </c>
      <c r="AI197" s="7">
        <v>0</v>
      </c>
      <c r="AJ197" s="7">
        <v>0</v>
      </c>
      <c r="AK197" s="7">
        <v>0</v>
      </c>
      <c r="AL197" s="7">
        <v>0</v>
      </c>
      <c r="AM197" s="8">
        <v>43524</v>
      </c>
      <c r="AO197">
        <f t="shared" si="47"/>
        <v>0</v>
      </c>
      <c r="AP197">
        <f t="shared" si="48"/>
        <v>0</v>
      </c>
      <c r="AQ197">
        <f t="shared" si="49"/>
        <v>0</v>
      </c>
      <c r="AR197">
        <f t="shared" si="50"/>
        <v>0</v>
      </c>
      <c r="AS197">
        <f t="shared" si="51"/>
        <v>0</v>
      </c>
      <c r="AU197">
        <f t="shared" si="41"/>
        <v>0</v>
      </c>
      <c r="AV197">
        <f t="shared" si="41"/>
        <v>0</v>
      </c>
      <c r="AW197">
        <f t="shared" si="41"/>
        <v>0</v>
      </c>
      <c r="AX197">
        <f t="shared" si="41"/>
        <v>0</v>
      </c>
      <c r="AY197">
        <f t="shared" si="41"/>
        <v>0</v>
      </c>
      <c r="BA197">
        <f t="shared" si="42"/>
        <v>0</v>
      </c>
      <c r="BB197">
        <f t="shared" si="43"/>
        <v>0</v>
      </c>
      <c r="BC197">
        <f t="shared" si="44"/>
        <v>0</v>
      </c>
      <c r="BD197">
        <f t="shared" si="45"/>
        <v>0</v>
      </c>
    </row>
    <row r="198" spans="1:56" x14ac:dyDescent="0.3">
      <c r="A198" s="7">
        <v>1570</v>
      </c>
      <c r="B198" s="6">
        <v>179800</v>
      </c>
      <c r="C198" s="7">
        <v>0</v>
      </c>
      <c r="D198" s="7">
        <v>0</v>
      </c>
      <c r="E198" s="7">
        <f t="shared" si="46"/>
        <v>0</v>
      </c>
      <c r="F198" s="7">
        <v>65</v>
      </c>
      <c r="G198" s="7">
        <v>0</v>
      </c>
      <c r="H198" s="7">
        <v>0</v>
      </c>
      <c r="I198" s="7">
        <v>0</v>
      </c>
      <c r="J198" s="7">
        <v>0</v>
      </c>
      <c r="K198" s="7">
        <v>1</v>
      </c>
      <c r="L198" s="7" t="str" cm="1">
        <f t="array" ref="L198">_xlfn.IFS(G198=1,G$1,H198=1,H$1,I198=1,I$1,J198=1,J$1,K198=1,K$1)</f>
        <v>Widow</v>
      </c>
      <c r="M198" s="7">
        <v>0</v>
      </c>
      <c r="N198" s="7">
        <v>1</v>
      </c>
      <c r="O198" s="7">
        <v>0</v>
      </c>
      <c r="P198" s="7">
        <v>0</v>
      </c>
      <c r="Q198" s="7" t="str" cm="1">
        <f t="array" ref="Q198">_xlfn.IFS(M198=1,M$1,N198=1,N$1,O198=1,O$1,P198=1,P$1)</f>
        <v>Graduate</v>
      </c>
      <c r="R198" t="s">
        <v>39</v>
      </c>
      <c r="S198" s="7">
        <v>65</v>
      </c>
      <c r="T198" s="7">
        <v>2388</v>
      </c>
      <c r="U198" s="7">
        <v>47</v>
      </c>
      <c r="V198" s="7">
        <v>1194</v>
      </c>
      <c r="W198" s="7">
        <v>72</v>
      </c>
      <c r="X198" s="7">
        <v>0</v>
      </c>
      <c r="Y198" s="7">
        <v>505</v>
      </c>
      <c r="Z198" s="7">
        <v>3197</v>
      </c>
      <c r="AA198" s="7">
        <v>1</v>
      </c>
      <c r="AB198" s="7">
        <v>5</v>
      </c>
      <c r="AC198" s="7">
        <v>11</v>
      </c>
      <c r="AD198" s="7">
        <v>5</v>
      </c>
      <c r="AE198" s="7">
        <v>3</v>
      </c>
      <c r="AF198" s="7">
        <v>1</v>
      </c>
      <c r="AG198" s="7">
        <v>0</v>
      </c>
      <c r="AH198" s="7">
        <v>1</v>
      </c>
      <c r="AI198" s="7">
        <v>1</v>
      </c>
      <c r="AJ198" s="7">
        <v>0</v>
      </c>
      <c r="AK198" s="7">
        <v>0</v>
      </c>
      <c r="AL198" s="7">
        <v>1</v>
      </c>
      <c r="AM198" s="8">
        <v>43524</v>
      </c>
      <c r="AO198">
        <f t="shared" si="47"/>
        <v>0</v>
      </c>
      <c r="AP198">
        <f t="shared" si="48"/>
        <v>0</v>
      </c>
      <c r="AQ198">
        <f t="shared" si="49"/>
        <v>0</v>
      </c>
      <c r="AR198">
        <f t="shared" si="50"/>
        <v>0</v>
      </c>
      <c r="AS198">
        <f t="shared" si="51"/>
        <v>0</v>
      </c>
      <c r="AU198">
        <f t="shared" si="41"/>
        <v>0</v>
      </c>
      <c r="AV198">
        <f t="shared" si="41"/>
        <v>0</v>
      </c>
      <c r="AW198">
        <f t="shared" si="41"/>
        <v>0</v>
      </c>
      <c r="AX198">
        <f t="shared" si="41"/>
        <v>0</v>
      </c>
      <c r="AY198">
        <f t="shared" si="41"/>
        <v>0</v>
      </c>
      <c r="BA198">
        <f t="shared" si="42"/>
        <v>0</v>
      </c>
      <c r="BB198">
        <f t="shared" si="43"/>
        <v>0</v>
      </c>
      <c r="BC198">
        <f t="shared" si="44"/>
        <v>0</v>
      </c>
      <c r="BD198">
        <f t="shared" si="45"/>
        <v>0</v>
      </c>
    </row>
    <row r="199" spans="1:56" x14ac:dyDescent="0.3">
      <c r="A199" s="7">
        <v>1474</v>
      </c>
      <c r="B199" s="6">
        <v>178952</v>
      </c>
      <c r="C199" s="7">
        <v>0</v>
      </c>
      <c r="D199" s="7">
        <v>1</v>
      </c>
      <c r="E199" s="7">
        <f t="shared" si="46"/>
        <v>1</v>
      </c>
      <c r="F199" s="7">
        <v>62</v>
      </c>
      <c r="G199" s="7">
        <v>0</v>
      </c>
      <c r="H199" s="7">
        <v>0</v>
      </c>
      <c r="I199" s="7">
        <v>1</v>
      </c>
      <c r="J199" s="7">
        <v>0</v>
      </c>
      <c r="K199" s="7">
        <v>0</v>
      </c>
      <c r="L199" s="7" t="str" cm="1">
        <f t="array" ref="L199">_xlfn.IFS(G199=1,G$1,H199=1,H$1,I199=1,I$1,J199=1,J$1,K199=1,K$1)</f>
        <v>Together</v>
      </c>
      <c r="M199" s="7">
        <v>0</v>
      </c>
      <c r="N199" s="7">
        <v>0</v>
      </c>
      <c r="O199" s="7">
        <v>0</v>
      </c>
      <c r="P199" s="7">
        <v>1</v>
      </c>
      <c r="Q199" s="7" t="str" cm="1">
        <f t="array" ref="Q199">_xlfn.IFS(M199=1,M$1,N199=1,N$1,O199=1,O$1,P199=1,P$1)</f>
        <v>PhD</v>
      </c>
      <c r="R199" t="s">
        <v>39</v>
      </c>
      <c r="S199" s="7">
        <v>11</v>
      </c>
      <c r="T199" s="7">
        <v>2652</v>
      </c>
      <c r="U199" s="7">
        <v>43</v>
      </c>
      <c r="V199" s="7">
        <v>1346</v>
      </c>
      <c r="W199" s="7">
        <v>224</v>
      </c>
      <c r="X199" s="7">
        <v>172</v>
      </c>
      <c r="Y199" s="7">
        <v>304</v>
      </c>
      <c r="Z199" s="7">
        <v>4134</v>
      </c>
      <c r="AA199" s="7">
        <v>2</v>
      </c>
      <c r="AB199" s="7">
        <v>2</v>
      </c>
      <c r="AC199" s="7">
        <v>5</v>
      </c>
      <c r="AD199" s="7">
        <v>12</v>
      </c>
      <c r="AE199" s="7">
        <v>6</v>
      </c>
      <c r="AF199" s="7">
        <v>0</v>
      </c>
      <c r="AG199" s="7">
        <v>0</v>
      </c>
      <c r="AH199" s="7">
        <v>0</v>
      </c>
      <c r="AI199" s="7">
        <v>0</v>
      </c>
      <c r="AJ199" s="7">
        <v>0</v>
      </c>
      <c r="AK199" s="7">
        <v>0</v>
      </c>
      <c r="AL199" s="7">
        <v>0</v>
      </c>
      <c r="AM199" s="8">
        <v>43525</v>
      </c>
      <c r="AO199">
        <f t="shared" si="47"/>
        <v>0</v>
      </c>
      <c r="AP199">
        <f t="shared" si="48"/>
        <v>0</v>
      </c>
      <c r="AQ199">
        <f t="shared" si="49"/>
        <v>0</v>
      </c>
      <c r="AR199">
        <f t="shared" si="50"/>
        <v>0</v>
      </c>
      <c r="AS199">
        <f t="shared" si="51"/>
        <v>0</v>
      </c>
      <c r="AU199">
        <f t="shared" si="41"/>
        <v>0</v>
      </c>
      <c r="AV199">
        <f t="shared" si="41"/>
        <v>0</v>
      </c>
      <c r="AW199">
        <f t="shared" si="41"/>
        <v>0</v>
      </c>
      <c r="AX199">
        <f t="shared" si="41"/>
        <v>0</v>
      </c>
      <c r="AY199">
        <f t="shared" si="41"/>
        <v>0</v>
      </c>
      <c r="BA199">
        <f t="shared" si="42"/>
        <v>0</v>
      </c>
      <c r="BB199">
        <f t="shared" si="43"/>
        <v>0</v>
      </c>
      <c r="BC199">
        <f t="shared" si="44"/>
        <v>0</v>
      </c>
      <c r="BD199">
        <f t="shared" si="45"/>
        <v>0</v>
      </c>
    </row>
    <row r="200" spans="1:56" x14ac:dyDescent="0.3">
      <c r="A200" s="7">
        <v>2247</v>
      </c>
      <c r="B200" s="6">
        <v>153378</v>
      </c>
      <c r="C200" s="7">
        <v>1</v>
      </c>
      <c r="D200" s="7">
        <v>1</v>
      </c>
      <c r="E200" s="7">
        <f t="shared" si="46"/>
        <v>2</v>
      </c>
      <c r="F200" s="7">
        <v>57</v>
      </c>
      <c r="G200" s="7">
        <v>0</v>
      </c>
      <c r="H200" s="7">
        <v>1</v>
      </c>
      <c r="I200" s="7">
        <v>0</v>
      </c>
      <c r="J200" s="7">
        <v>0</v>
      </c>
      <c r="K200" s="7">
        <v>0</v>
      </c>
      <c r="L200" s="7" t="str" cm="1">
        <f t="array" ref="L200">_xlfn.IFS(G200=1,G$1,H200=1,H$1,I200=1,I$1,J200=1,J$1,K200=1,K$1)</f>
        <v>Married</v>
      </c>
      <c r="M200" s="7">
        <v>0</v>
      </c>
      <c r="N200" s="7">
        <v>0</v>
      </c>
      <c r="O200" s="7">
        <v>0</v>
      </c>
      <c r="P200" s="7">
        <v>1</v>
      </c>
      <c r="Q200" s="7" t="str" cm="1">
        <f t="array" ref="Q200">_xlfn.IFS(M200=1,M$1,N200=1,N$1,O200=1,O$1,P200=1,P$1)</f>
        <v>PhD</v>
      </c>
      <c r="R200" t="s">
        <v>40</v>
      </c>
      <c r="S200" s="7">
        <v>41</v>
      </c>
      <c r="T200" s="7">
        <v>1405</v>
      </c>
      <c r="U200" s="7">
        <v>17</v>
      </c>
      <c r="V200" s="7">
        <v>437</v>
      </c>
      <c r="W200" s="7">
        <v>23</v>
      </c>
      <c r="X200" s="7">
        <v>17</v>
      </c>
      <c r="Y200" s="7">
        <v>379</v>
      </c>
      <c r="Z200" s="7">
        <v>1520</v>
      </c>
      <c r="AA200" s="7">
        <v>10</v>
      </c>
      <c r="AB200" s="7">
        <v>9</v>
      </c>
      <c r="AC200" s="7">
        <v>4</v>
      </c>
      <c r="AD200" s="7">
        <v>6</v>
      </c>
      <c r="AE200" s="7">
        <v>8</v>
      </c>
      <c r="AF200" s="7">
        <v>0</v>
      </c>
      <c r="AG200" s="7">
        <v>0</v>
      </c>
      <c r="AH200" s="7">
        <v>0</v>
      </c>
      <c r="AI200" s="7">
        <v>0</v>
      </c>
      <c r="AJ200" s="7">
        <v>0</v>
      </c>
      <c r="AK200" s="7">
        <v>0</v>
      </c>
      <c r="AL200" s="7">
        <v>1</v>
      </c>
      <c r="AM200" s="8">
        <v>43525</v>
      </c>
      <c r="AO200">
        <f t="shared" si="47"/>
        <v>0</v>
      </c>
      <c r="AP200">
        <f t="shared" si="48"/>
        <v>0</v>
      </c>
      <c r="AQ200">
        <f t="shared" si="49"/>
        <v>0</v>
      </c>
      <c r="AR200">
        <f t="shared" si="50"/>
        <v>0</v>
      </c>
      <c r="AS200">
        <f t="shared" si="51"/>
        <v>0</v>
      </c>
      <c r="AU200">
        <f t="shared" si="41"/>
        <v>0</v>
      </c>
      <c r="AV200">
        <f t="shared" si="41"/>
        <v>0</v>
      </c>
      <c r="AW200">
        <f t="shared" si="41"/>
        <v>0</v>
      </c>
      <c r="AX200">
        <f t="shared" si="41"/>
        <v>0</v>
      </c>
      <c r="AY200">
        <f t="shared" si="41"/>
        <v>0</v>
      </c>
      <c r="BA200">
        <f t="shared" si="42"/>
        <v>0</v>
      </c>
      <c r="BB200">
        <f t="shared" si="43"/>
        <v>0</v>
      </c>
      <c r="BC200">
        <f t="shared" si="44"/>
        <v>0</v>
      </c>
      <c r="BD200">
        <f t="shared" si="45"/>
        <v>0</v>
      </c>
    </row>
    <row r="201" spans="1:56" x14ac:dyDescent="0.3">
      <c r="A201" s="7">
        <v>2598</v>
      </c>
      <c r="B201" s="6">
        <v>166664</v>
      </c>
      <c r="C201" s="7">
        <v>0</v>
      </c>
      <c r="D201" s="7">
        <v>0</v>
      </c>
      <c r="E201" s="7">
        <f t="shared" si="46"/>
        <v>0</v>
      </c>
      <c r="F201" s="7">
        <v>38</v>
      </c>
      <c r="G201" s="7">
        <v>0</v>
      </c>
      <c r="H201" s="7">
        <v>0</v>
      </c>
      <c r="I201" s="7">
        <v>1</v>
      </c>
      <c r="J201" s="7">
        <v>0</v>
      </c>
      <c r="K201" s="7">
        <v>0</v>
      </c>
      <c r="L201" s="7" t="str" cm="1">
        <f t="array" ref="L201">_xlfn.IFS(G201=1,G$1,H201=1,H$1,I201=1,I$1,J201=1,J$1,K201=1,K$1)</f>
        <v>Together</v>
      </c>
      <c r="M201" s="7">
        <v>0</v>
      </c>
      <c r="N201" s="7">
        <v>0</v>
      </c>
      <c r="O201" s="7">
        <v>0</v>
      </c>
      <c r="P201" s="7">
        <v>0</v>
      </c>
      <c r="Q201" s="7" t="e" cm="1">
        <f t="array" ref="Q201">_xlfn.IFS(M201=1,M$1,N201=1,N$1,O201=1,O$1,P201=1,P$1)</f>
        <v>#N/A</v>
      </c>
      <c r="R201" t="s">
        <v>42</v>
      </c>
      <c r="S201" s="7">
        <v>78</v>
      </c>
      <c r="T201" s="7">
        <v>995</v>
      </c>
      <c r="U201" s="7">
        <v>240</v>
      </c>
      <c r="V201" s="7">
        <v>1118</v>
      </c>
      <c r="W201" s="7">
        <v>550</v>
      </c>
      <c r="X201" s="7">
        <v>240</v>
      </c>
      <c r="Y201" s="7">
        <v>80</v>
      </c>
      <c r="Z201" s="7">
        <v>3063</v>
      </c>
      <c r="AA201" s="7">
        <v>1</v>
      </c>
      <c r="AB201" s="7">
        <v>5</v>
      </c>
      <c r="AC201" s="7">
        <v>7</v>
      </c>
      <c r="AD201" s="7">
        <v>6</v>
      </c>
      <c r="AE201" s="7">
        <v>3</v>
      </c>
      <c r="AF201" s="7">
        <v>0</v>
      </c>
      <c r="AG201" s="7">
        <v>0</v>
      </c>
      <c r="AH201" s="7">
        <v>0</v>
      </c>
      <c r="AI201" s="7">
        <v>0</v>
      </c>
      <c r="AJ201" s="7">
        <v>0</v>
      </c>
      <c r="AK201" s="7">
        <v>0</v>
      </c>
      <c r="AL201" s="7">
        <v>0</v>
      </c>
      <c r="AM201" s="8">
        <v>43526</v>
      </c>
      <c r="AO201">
        <f t="shared" si="47"/>
        <v>0</v>
      </c>
      <c r="AP201">
        <f t="shared" si="48"/>
        <v>0</v>
      </c>
      <c r="AQ201">
        <f t="shared" si="49"/>
        <v>0</v>
      </c>
      <c r="AR201">
        <f t="shared" si="50"/>
        <v>0</v>
      </c>
      <c r="AS201">
        <f t="shared" si="51"/>
        <v>0</v>
      </c>
      <c r="AU201">
        <f t="shared" si="41"/>
        <v>0</v>
      </c>
      <c r="AV201">
        <f t="shared" si="41"/>
        <v>0</v>
      </c>
      <c r="AW201">
        <f t="shared" si="41"/>
        <v>0</v>
      </c>
      <c r="AX201">
        <f t="shared" si="41"/>
        <v>0</v>
      </c>
      <c r="AY201">
        <f t="shared" si="41"/>
        <v>0</v>
      </c>
      <c r="BA201">
        <f t="shared" si="42"/>
        <v>0</v>
      </c>
      <c r="BB201">
        <f t="shared" si="43"/>
        <v>0</v>
      </c>
      <c r="BC201">
        <f t="shared" si="44"/>
        <v>0</v>
      </c>
      <c r="BD201">
        <f t="shared" si="45"/>
        <v>0</v>
      </c>
    </row>
    <row r="202" spans="1:56" x14ac:dyDescent="0.3">
      <c r="A202" s="7">
        <v>1443</v>
      </c>
      <c r="B202" s="6">
        <v>166664</v>
      </c>
      <c r="C202" s="7">
        <v>0</v>
      </c>
      <c r="D202" s="7">
        <v>0</v>
      </c>
      <c r="E202" s="7">
        <f t="shared" si="46"/>
        <v>0</v>
      </c>
      <c r="F202" s="7">
        <v>38</v>
      </c>
      <c r="G202" s="7">
        <v>0</v>
      </c>
      <c r="H202" s="7">
        <v>0</v>
      </c>
      <c r="I202" s="7">
        <v>1</v>
      </c>
      <c r="J202" s="7">
        <v>0</v>
      </c>
      <c r="K202" s="7">
        <v>0</v>
      </c>
      <c r="L202" s="7" t="str" cm="1">
        <f t="array" ref="L202">_xlfn.IFS(G202=1,G$1,H202=1,H$1,I202=1,I$1,J202=1,J$1,K202=1,K$1)</f>
        <v>Together</v>
      </c>
      <c r="M202" s="7">
        <v>0</v>
      </c>
      <c r="N202" s="7">
        <v>0</v>
      </c>
      <c r="O202" s="7">
        <v>0</v>
      </c>
      <c r="P202" s="7">
        <v>0</v>
      </c>
      <c r="Q202" s="7" t="e" cm="1">
        <f t="array" ref="Q202">_xlfn.IFS(M202=1,M$1,N202=1,N$1,O202=1,O$1,P202=1,P$1)</f>
        <v>#N/A</v>
      </c>
      <c r="R202" t="s">
        <v>40</v>
      </c>
      <c r="S202" s="7">
        <v>78</v>
      </c>
      <c r="T202" s="7">
        <v>995</v>
      </c>
      <c r="U202" s="7">
        <v>240</v>
      </c>
      <c r="V202" s="7">
        <v>1118</v>
      </c>
      <c r="W202" s="7">
        <v>550</v>
      </c>
      <c r="X202" s="7">
        <v>240</v>
      </c>
      <c r="Y202" s="7">
        <v>80</v>
      </c>
      <c r="Z202" s="7">
        <v>3063</v>
      </c>
      <c r="AA202" s="7">
        <v>1</v>
      </c>
      <c r="AB202" s="7">
        <v>5</v>
      </c>
      <c r="AC202" s="7">
        <v>7</v>
      </c>
      <c r="AD202" s="7">
        <v>6</v>
      </c>
      <c r="AE202" s="7">
        <v>3</v>
      </c>
      <c r="AF202" s="7">
        <v>0</v>
      </c>
      <c r="AG202" s="7">
        <v>0</v>
      </c>
      <c r="AH202" s="7">
        <v>0</v>
      </c>
      <c r="AI202" s="7">
        <v>0</v>
      </c>
      <c r="AJ202" s="7">
        <v>0</v>
      </c>
      <c r="AK202" s="7">
        <v>0</v>
      </c>
      <c r="AL202" s="7">
        <v>0</v>
      </c>
      <c r="AM202" s="8">
        <v>43526</v>
      </c>
      <c r="AO202">
        <f t="shared" si="47"/>
        <v>0</v>
      </c>
      <c r="AP202">
        <f t="shared" si="48"/>
        <v>0</v>
      </c>
      <c r="AQ202">
        <f t="shared" si="49"/>
        <v>0</v>
      </c>
      <c r="AR202">
        <f t="shared" si="50"/>
        <v>0</v>
      </c>
      <c r="AS202">
        <f t="shared" si="51"/>
        <v>0</v>
      </c>
      <c r="AU202">
        <f t="shared" si="41"/>
        <v>0</v>
      </c>
      <c r="AV202">
        <f t="shared" si="41"/>
        <v>0</v>
      </c>
      <c r="AW202">
        <f t="shared" si="41"/>
        <v>0</v>
      </c>
      <c r="AX202">
        <f t="shared" si="41"/>
        <v>0</v>
      </c>
      <c r="AY202">
        <f t="shared" si="41"/>
        <v>0</v>
      </c>
      <c r="BA202">
        <f t="shared" si="42"/>
        <v>0</v>
      </c>
      <c r="BB202">
        <f t="shared" si="43"/>
        <v>0</v>
      </c>
      <c r="BC202">
        <f t="shared" si="44"/>
        <v>0</v>
      </c>
      <c r="BD202">
        <f t="shared" si="45"/>
        <v>0</v>
      </c>
    </row>
    <row r="203" spans="1:56" x14ac:dyDescent="0.3">
      <c r="A203" s="7">
        <v>3016</v>
      </c>
      <c r="B203" s="6">
        <v>183273</v>
      </c>
      <c r="C203" s="7">
        <v>1</v>
      </c>
      <c r="D203" s="7">
        <v>2</v>
      </c>
      <c r="E203" s="7">
        <f t="shared" si="46"/>
        <v>3</v>
      </c>
      <c r="F203" s="7">
        <v>50</v>
      </c>
      <c r="G203" s="7">
        <v>0</v>
      </c>
      <c r="H203" s="7">
        <v>0</v>
      </c>
      <c r="I203" s="7">
        <v>0</v>
      </c>
      <c r="J203" s="7">
        <v>1</v>
      </c>
      <c r="K203" s="7">
        <v>0</v>
      </c>
      <c r="L203" s="7" t="str" cm="1">
        <f t="array" ref="L203">_xlfn.IFS(G203=1,G$1,H203=1,H$1,I203=1,I$1,J203=1,J$1,K203=1,K$1)</f>
        <v>Single</v>
      </c>
      <c r="M203" s="7">
        <v>0</v>
      </c>
      <c r="N203" s="7">
        <v>1</v>
      </c>
      <c r="O203" s="7">
        <v>0</v>
      </c>
      <c r="P203" s="7">
        <v>0</v>
      </c>
      <c r="Q203" s="7" t="str" cm="1">
        <f t="array" ref="Q203">_xlfn.IFS(M203=1,M$1,N203=1,N$1,O203=1,O$1,P203=1,P$1)</f>
        <v>Graduate</v>
      </c>
      <c r="R203" t="s">
        <v>39</v>
      </c>
      <c r="S203" s="7">
        <v>98</v>
      </c>
      <c r="T203" s="7">
        <v>953</v>
      </c>
      <c r="U203" s="7">
        <v>196</v>
      </c>
      <c r="V203" s="7">
        <v>1431</v>
      </c>
      <c r="W203" s="7">
        <v>35</v>
      </c>
      <c r="X203" s="7">
        <v>224</v>
      </c>
      <c r="Y203" s="7">
        <v>224</v>
      </c>
      <c r="Z203" s="7">
        <v>2615</v>
      </c>
      <c r="AA203" s="7">
        <v>10</v>
      </c>
      <c r="AB203" s="7">
        <v>4</v>
      </c>
      <c r="AC203" s="7">
        <v>6</v>
      </c>
      <c r="AD203" s="7">
        <v>9</v>
      </c>
      <c r="AE203" s="7">
        <v>7</v>
      </c>
      <c r="AF203" s="7">
        <v>0</v>
      </c>
      <c r="AG203" s="7">
        <v>0</v>
      </c>
      <c r="AH203" s="7">
        <v>0</v>
      </c>
      <c r="AI203" s="7">
        <v>0</v>
      </c>
      <c r="AJ203" s="7">
        <v>0</v>
      </c>
      <c r="AK203" s="7">
        <v>0</v>
      </c>
      <c r="AL203" s="7">
        <v>0</v>
      </c>
      <c r="AM203" s="8">
        <v>43526</v>
      </c>
      <c r="AO203">
        <f t="shared" si="47"/>
        <v>0</v>
      </c>
      <c r="AP203">
        <f t="shared" si="48"/>
        <v>0</v>
      </c>
      <c r="AQ203">
        <f t="shared" si="49"/>
        <v>0</v>
      </c>
      <c r="AR203">
        <f t="shared" si="50"/>
        <v>0</v>
      </c>
      <c r="AS203">
        <f t="shared" si="51"/>
        <v>0</v>
      </c>
      <c r="AU203">
        <f t="shared" ref="AU203:AY253" si="52">IF($AJ203=1,T203,0)</f>
        <v>0</v>
      </c>
      <c r="AV203">
        <f t="shared" si="52"/>
        <v>0</v>
      </c>
      <c r="AW203">
        <f t="shared" si="52"/>
        <v>0</v>
      </c>
      <c r="AX203">
        <f t="shared" si="52"/>
        <v>0</v>
      </c>
      <c r="AY203">
        <f t="shared" si="52"/>
        <v>0</v>
      </c>
      <c r="BA203">
        <f t="shared" si="42"/>
        <v>0</v>
      </c>
      <c r="BB203">
        <f t="shared" si="43"/>
        <v>0</v>
      </c>
      <c r="BC203">
        <f t="shared" si="44"/>
        <v>0</v>
      </c>
      <c r="BD203">
        <f t="shared" si="45"/>
        <v>0</v>
      </c>
    </row>
    <row r="204" spans="1:56" x14ac:dyDescent="0.3">
      <c r="A204" s="7">
        <v>2994</v>
      </c>
      <c r="B204" s="6">
        <v>130261</v>
      </c>
      <c r="C204" s="7">
        <v>1</v>
      </c>
      <c r="D204" s="7">
        <v>2</v>
      </c>
      <c r="E204" s="7">
        <f t="shared" si="46"/>
        <v>3</v>
      </c>
      <c r="F204" s="7">
        <v>48</v>
      </c>
      <c r="G204" s="7">
        <v>0</v>
      </c>
      <c r="H204" s="7">
        <v>0</v>
      </c>
      <c r="I204" s="7">
        <v>1</v>
      </c>
      <c r="J204" s="7">
        <v>0</v>
      </c>
      <c r="K204" s="7">
        <v>0</v>
      </c>
      <c r="L204" s="7" t="str" cm="1">
        <f t="array" ref="L204">_xlfn.IFS(G204=1,G$1,H204=1,H$1,I204=1,I$1,J204=1,J$1,K204=1,K$1)</f>
        <v>Together</v>
      </c>
      <c r="M204" s="7">
        <v>0</v>
      </c>
      <c r="N204" s="7">
        <v>1</v>
      </c>
      <c r="O204" s="7">
        <v>0</v>
      </c>
      <c r="P204" s="7">
        <v>0</v>
      </c>
      <c r="Q204" s="7" t="str" cm="1">
        <f t="array" ref="Q204">_xlfn.IFS(M204=1,M$1,N204=1,N$1,O204=1,O$1,P204=1,P$1)</f>
        <v>Graduate</v>
      </c>
      <c r="R204" t="s">
        <v>42</v>
      </c>
      <c r="S204" s="7">
        <v>75</v>
      </c>
      <c r="T204" s="7">
        <v>34</v>
      </c>
      <c r="U204" s="7">
        <v>0</v>
      </c>
      <c r="V204" s="7">
        <v>22</v>
      </c>
      <c r="W204" s="7">
        <v>0</v>
      </c>
      <c r="X204" s="7">
        <v>13</v>
      </c>
      <c r="Y204" s="7">
        <v>26</v>
      </c>
      <c r="Z204" s="7">
        <v>43</v>
      </c>
      <c r="AA204" s="7">
        <v>1</v>
      </c>
      <c r="AB204" s="7">
        <v>0</v>
      </c>
      <c r="AC204" s="7">
        <v>0</v>
      </c>
      <c r="AD204" s="7">
        <v>3</v>
      </c>
      <c r="AE204" s="7">
        <v>8</v>
      </c>
      <c r="AF204" s="7">
        <v>0</v>
      </c>
      <c r="AG204" s="7">
        <v>0</v>
      </c>
      <c r="AH204" s="7">
        <v>0</v>
      </c>
      <c r="AI204" s="7">
        <v>0</v>
      </c>
      <c r="AJ204" s="7">
        <v>0</v>
      </c>
      <c r="AK204" s="7">
        <v>0</v>
      </c>
      <c r="AL204" s="7">
        <v>0</v>
      </c>
      <c r="AM204" s="8">
        <v>43526</v>
      </c>
      <c r="AO204">
        <f t="shared" si="47"/>
        <v>0</v>
      </c>
      <c r="AP204">
        <f t="shared" si="48"/>
        <v>0</v>
      </c>
      <c r="AQ204">
        <f t="shared" si="49"/>
        <v>0</v>
      </c>
      <c r="AR204">
        <f t="shared" si="50"/>
        <v>0</v>
      </c>
      <c r="AS204">
        <f t="shared" si="51"/>
        <v>0</v>
      </c>
      <c r="AU204">
        <f t="shared" si="52"/>
        <v>0</v>
      </c>
      <c r="AV204">
        <f t="shared" si="52"/>
        <v>0</v>
      </c>
      <c r="AW204">
        <f t="shared" si="52"/>
        <v>0</v>
      </c>
      <c r="AX204">
        <f t="shared" si="52"/>
        <v>0</v>
      </c>
      <c r="AY204">
        <f t="shared" si="52"/>
        <v>0</v>
      </c>
      <c r="BA204">
        <f t="shared" si="42"/>
        <v>0</v>
      </c>
      <c r="BB204">
        <f t="shared" si="43"/>
        <v>0</v>
      </c>
      <c r="BC204">
        <f t="shared" si="44"/>
        <v>0</v>
      </c>
      <c r="BD204">
        <f t="shared" si="45"/>
        <v>0</v>
      </c>
    </row>
    <row r="205" spans="1:56" x14ac:dyDescent="0.3">
      <c r="A205" s="7">
        <v>2577</v>
      </c>
      <c r="B205" s="6">
        <v>190226</v>
      </c>
      <c r="C205" s="7">
        <v>0</v>
      </c>
      <c r="D205" s="7">
        <v>0</v>
      </c>
      <c r="E205" s="7">
        <f t="shared" si="46"/>
        <v>0</v>
      </c>
      <c r="F205" s="7">
        <v>64</v>
      </c>
      <c r="G205" s="7">
        <v>0</v>
      </c>
      <c r="H205" s="7">
        <v>1</v>
      </c>
      <c r="I205" s="7">
        <v>0</v>
      </c>
      <c r="J205" s="7">
        <v>0</v>
      </c>
      <c r="K205" s="7">
        <v>0</v>
      </c>
      <c r="L205" s="7" t="str" cm="1">
        <f t="array" ref="L205">_xlfn.IFS(G205=1,G$1,H205=1,H$1,I205=1,I$1,J205=1,J$1,K205=1,K$1)</f>
        <v>Married</v>
      </c>
      <c r="M205" s="7">
        <v>0</v>
      </c>
      <c r="N205" s="7">
        <v>0</v>
      </c>
      <c r="O205" s="7">
        <v>1</v>
      </c>
      <c r="P205" s="7">
        <v>0</v>
      </c>
      <c r="Q205" s="7" t="str" cm="1">
        <f t="array" ref="Q205">_xlfn.IFS(M205=1,M$1,N205=1,N$1,O205=1,O$1,P205=1,P$1)</f>
        <v>Master</v>
      </c>
      <c r="R205" t="s">
        <v>40</v>
      </c>
      <c r="S205" s="7">
        <v>26</v>
      </c>
      <c r="T205" s="7">
        <v>2283</v>
      </c>
      <c r="U205" s="7">
        <v>228</v>
      </c>
      <c r="V205" s="7">
        <v>1368</v>
      </c>
      <c r="W205" s="7">
        <v>533</v>
      </c>
      <c r="X205" s="7">
        <v>318</v>
      </c>
      <c r="Y205" s="7">
        <v>228</v>
      </c>
      <c r="Z205" s="7">
        <v>4503</v>
      </c>
      <c r="AA205" s="7">
        <v>1</v>
      </c>
      <c r="AB205" s="7">
        <v>4</v>
      </c>
      <c r="AC205" s="7">
        <v>7</v>
      </c>
      <c r="AD205" s="7">
        <v>12</v>
      </c>
      <c r="AE205" s="7">
        <v>2</v>
      </c>
      <c r="AF205" s="7">
        <v>0</v>
      </c>
      <c r="AG205" s="7">
        <v>0</v>
      </c>
      <c r="AH205" s="7">
        <v>0</v>
      </c>
      <c r="AI205" s="7">
        <v>1</v>
      </c>
      <c r="AJ205" s="7">
        <v>0</v>
      </c>
      <c r="AK205" s="7">
        <v>0</v>
      </c>
      <c r="AL205" s="7">
        <v>0</v>
      </c>
      <c r="AM205" s="8">
        <v>43527</v>
      </c>
      <c r="AO205">
        <f t="shared" si="47"/>
        <v>0</v>
      </c>
      <c r="AP205">
        <f t="shared" si="48"/>
        <v>0</v>
      </c>
      <c r="AQ205">
        <f t="shared" si="49"/>
        <v>0</v>
      </c>
      <c r="AR205">
        <f t="shared" si="50"/>
        <v>0</v>
      </c>
      <c r="AS205">
        <f t="shared" si="51"/>
        <v>0</v>
      </c>
      <c r="AU205">
        <f t="shared" si="52"/>
        <v>0</v>
      </c>
      <c r="AV205">
        <f t="shared" si="52"/>
        <v>0</v>
      </c>
      <c r="AW205">
        <f t="shared" si="52"/>
        <v>0</v>
      </c>
      <c r="AX205">
        <f t="shared" si="52"/>
        <v>0</v>
      </c>
      <c r="AY205">
        <f t="shared" si="52"/>
        <v>0</v>
      </c>
      <c r="BA205">
        <f t="shared" si="42"/>
        <v>0</v>
      </c>
      <c r="BB205">
        <f t="shared" si="43"/>
        <v>0</v>
      </c>
      <c r="BC205">
        <f t="shared" si="44"/>
        <v>0</v>
      </c>
      <c r="BD205">
        <f t="shared" si="45"/>
        <v>0</v>
      </c>
    </row>
    <row r="206" spans="1:56" x14ac:dyDescent="0.3">
      <c r="A206" s="7">
        <v>2340</v>
      </c>
      <c r="B206" s="6">
        <v>158554</v>
      </c>
      <c r="C206" s="7">
        <v>1</v>
      </c>
      <c r="D206" s="7">
        <v>1</v>
      </c>
      <c r="E206" s="7">
        <f t="shared" si="46"/>
        <v>2</v>
      </c>
      <c r="F206" s="7">
        <v>52</v>
      </c>
      <c r="G206" s="7">
        <v>0</v>
      </c>
      <c r="H206" s="7">
        <v>0</v>
      </c>
      <c r="I206" s="7">
        <v>1</v>
      </c>
      <c r="J206" s="7">
        <v>0</v>
      </c>
      <c r="K206" s="7">
        <v>0</v>
      </c>
      <c r="L206" s="7" t="str" cm="1">
        <f t="array" ref="L206">_xlfn.IFS(G206=1,G$1,H206=1,H$1,I206=1,I$1,J206=1,J$1,K206=1,K$1)</f>
        <v>Together</v>
      </c>
      <c r="M206" s="7">
        <v>0</v>
      </c>
      <c r="N206" s="7">
        <v>1</v>
      </c>
      <c r="O206" s="7">
        <v>0</v>
      </c>
      <c r="P206" s="7">
        <v>0</v>
      </c>
      <c r="Q206" s="7" t="str" cm="1">
        <f t="array" ref="Q206">_xlfn.IFS(M206=1,M$1,N206=1,N$1,O206=1,O$1,P206=1,P$1)</f>
        <v>Graduate</v>
      </c>
      <c r="R206" t="s">
        <v>42</v>
      </c>
      <c r="S206" s="7">
        <v>55</v>
      </c>
      <c r="T206" s="7">
        <v>996</v>
      </c>
      <c r="U206" s="7">
        <v>65</v>
      </c>
      <c r="V206" s="7">
        <v>184</v>
      </c>
      <c r="W206" s="7">
        <v>103</v>
      </c>
      <c r="X206" s="7">
        <v>0</v>
      </c>
      <c r="Y206" s="7">
        <v>238</v>
      </c>
      <c r="Z206" s="7">
        <v>1110</v>
      </c>
      <c r="AA206" s="7">
        <v>6</v>
      </c>
      <c r="AB206" s="7">
        <v>8</v>
      </c>
      <c r="AC206" s="7">
        <v>2</v>
      </c>
      <c r="AD206" s="7">
        <v>6</v>
      </c>
      <c r="AE206" s="7">
        <v>7</v>
      </c>
      <c r="AF206" s="7">
        <v>0</v>
      </c>
      <c r="AG206" s="7">
        <v>0</v>
      </c>
      <c r="AH206" s="7">
        <v>0</v>
      </c>
      <c r="AI206" s="7">
        <v>0</v>
      </c>
      <c r="AJ206" s="7">
        <v>0</v>
      </c>
      <c r="AK206" s="7">
        <v>0</v>
      </c>
      <c r="AL206" s="7">
        <v>0</v>
      </c>
      <c r="AM206" s="8">
        <v>43527</v>
      </c>
      <c r="AO206">
        <f t="shared" si="47"/>
        <v>0</v>
      </c>
      <c r="AP206">
        <f t="shared" si="48"/>
        <v>0</v>
      </c>
      <c r="AQ206">
        <f t="shared" si="49"/>
        <v>0</v>
      </c>
      <c r="AR206">
        <f t="shared" si="50"/>
        <v>0</v>
      </c>
      <c r="AS206">
        <f t="shared" si="51"/>
        <v>0</v>
      </c>
      <c r="AU206">
        <f t="shared" si="52"/>
        <v>0</v>
      </c>
      <c r="AV206">
        <f t="shared" si="52"/>
        <v>0</v>
      </c>
      <c r="AW206">
        <f t="shared" si="52"/>
        <v>0</v>
      </c>
      <c r="AX206">
        <f t="shared" si="52"/>
        <v>0</v>
      </c>
      <c r="AY206">
        <f t="shared" si="52"/>
        <v>0</v>
      </c>
      <c r="BA206">
        <f t="shared" si="42"/>
        <v>0</v>
      </c>
      <c r="BB206">
        <f t="shared" si="43"/>
        <v>0</v>
      </c>
      <c r="BC206">
        <f t="shared" si="44"/>
        <v>0</v>
      </c>
      <c r="BD206">
        <f t="shared" si="45"/>
        <v>0</v>
      </c>
    </row>
    <row r="207" spans="1:56" x14ac:dyDescent="0.3">
      <c r="A207" s="7">
        <v>3193</v>
      </c>
      <c r="B207" s="6">
        <v>158554</v>
      </c>
      <c r="C207" s="7">
        <v>1</v>
      </c>
      <c r="D207" s="7">
        <v>1</v>
      </c>
      <c r="E207" s="7">
        <f t="shared" si="46"/>
        <v>2</v>
      </c>
      <c r="F207" s="7">
        <v>52</v>
      </c>
      <c r="G207" s="7">
        <v>0</v>
      </c>
      <c r="H207" s="7">
        <v>0</v>
      </c>
      <c r="I207" s="7">
        <v>1</v>
      </c>
      <c r="J207" s="7">
        <v>0</v>
      </c>
      <c r="K207" s="7">
        <v>0</v>
      </c>
      <c r="L207" s="7" t="str" cm="1">
        <f t="array" ref="L207">_xlfn.IFS(G207=1,G$1,H207=1,H$1,I207=1,I$1,J207=1,J$1,K207=1,K$1)</f>
        <v>Together</v>
      </c>
      <c r="M207" s="7">
        <v>0</v>
      </c>
      <c r="N207" s="7">
        <v>1</v>
      </c>
      <c r="O207" s="7">
        <v>0</v>
      </c>
      <c r="P207" s="7">
        <v>0</v>
      </c>
      <c r="Q207" s="7" t="str" cm="1">
        <f t="array" ref="Q207">_xlfn.IFS(M207=1,M$1,N207=1,N$1,O207=1,O$1,P207=1,P$1)</f>
        <v>Graduate</v>
      </c>
      <c r="R207" t="s">
        <v>41</v>
      </c>
      <c r="S207" s="7">
        <v>55</v>
      </c>
      <c r="T207" s="7">
        <v>996</v>
      </c>
      <c r="U207" s="7">
        <v>65</v>
      </c>
      <c r="V207" s="7">
        <v>184</v>
      </c>
      <c r="W207" s="7">
        <v>103</v>
      </c>
      <c r="X207" s="7">
        <v>0</v>
      </c>
      <c r="Y207" s="7">
        <v>238</v>
      </c>
      <c r="Z207" s="7">
        <v>1110</v>
      </c>
      <c r="AA207" s="7">
        <v>6</v>
      </c>
      <c r="AB207" s="7">
        <v>8</v>
      </c>
      <c r="AC207" s="7">
        <v>2</v>
      </c>
      <c r="AD207" s="7">
        <v>6</v>
      </c>
      <c r="AE207" s="7">
        <v>7</v>
      </c>
      <c r="AF207" s="7">
        <v>0</v>
      </c>
      <c r="AG207" s="7">
        <v>0</v>
      </c>
      <c r="AH207" s="7">
        <v>0</v>
      </c>
      <c r="AI207" s="7">
        <v>0</v>
      </c>
      <c r="AJ207" s="7">
        <v>0</v>
      </c>
      <c r="AK207" s="7">
        <v>0</v>
      </c>
      <c r="AL207" s="7">
        <v>0</v>
      </c>
      <c r="AM207" s="8">
        <v>43527</v>
      </c>
      <c r="AO207">
        <f t="shared" si="47"/>
        <v>0</v>
      </c>
      <c r="AP207">
        <f t="shared" si="48"/>
        <v>0</v>
      </c>
      <c r="AQ207">
        <f t="shared" si="49"/>
        <v>0</v>
      </c>
      <c r="AR207">
        <f t="shared" si="50"/>
        <v>0</v>
      </c>
      <c r="AS207">
        <f t="shared" si="51"/>
        <v>0</v>
      </c>
      <c r="AU207">
        <f t="shared" si="52"/>
        <v>0</v>
      </c>
      <c r="AV207">
        <f t="shared" si="52"/>
        <v>0</v>
      </c>
      <c r="AW207">
        <f t="shared" si="52"/>
        <v>0</v>
      </c>
      <c r="AX207">
        <f t="shared" si="52"/>
        <v>0</v>
      </c>
      <c r="AY207">
        <f t="shared" si="52"/>
        <v>0</v>
      </c>
      <c r="BA207">
        <f t="shared" si="42"/>
        <v>0</v>
      </c>
      <c r="BB207">
        <f t="shared" si="43"/>
        <v>0</v>
      </c>
      <c r="BC207">
        <f t="shared" si="44"/>
        <v>0</v>
      </c>
      <c r="BD207">
        <f t="shared" si="45"/>
        <v>0</v>
      </c>
    </row>
    <row r="208" spans="1:56" x14ac:dyDescent="0.3">
      <c r="A208" s="7">
        <v>3208</v>
      </c>
      <c r="B208" s="6">
        <v>156202</v>
      </c>
      <c r="C208" s="7">
        <v>0.1</v>
      </c>
      <c r="D208" s="7">
        <v>1</v>
      </c>
      <c r="E208" s="7">
        <f t="shared" si="46"/>
        <v>1.1000000000000001</v>
      </c>
      <c r="F208" s="7">
        <v>52</v>
      </c>
      <c r="G208" s="7">
        <v>0</v>
      </c>
      <c r="H208" s="7">
        <v>0</v>
      </c>
      <c r="I208" s="7">
        <v>1</v>
      </c>
      <c r="J208" s="7">
        <v>0</v>
      </c>
      <c r="K208" s="7">
        <v>0</v>
      </c>
      <c r="L208" s="7" t="str" cm="1">
        <f t="array" ref="L208">_xlfn.IFS(G208=1,G$1,H208=1,H$1,I208=1,I$1,J208=1,J$1,K208=1,K$1)</f>
        <v>Together</v>
      </c>
      <c r="M208" s="7">
        <v>0</v>
      </c>
      <c r="N208" s="7">
        <v>1</v>
      </c>
      <c r="O208" s="7">
        <v>0</v>
      </c>
      <c r="P208" s="7">
        <v>0</v>
      </c>
      <c r="Q208" s="7" t="str" cm="1">
        <f t="array" ref="Q208">_xlfn.IFS(M208=1,M$1,N208=1,N$1,O208=1,O$1,P208=1,P$1)</f>
        <v>Graduate</v>
      </c>
      <c r="R208" t="s">
        <v>39</v>
      </c>
      <c r="S208" s="7">
        <v>55</v>
      </c>
      <c r="T208" s="7">
        <v>1023</v>
      </c>
      <c r="U208" s="7">
        <v>67</v>
      </c>
      <c r="V208" s="7">
        <v>189</v>
      </c>
      <c r="W208" s="7">
        <v>106</v>
      </c>
      <c r="X208" s="7">
        <v>0</v>
      </c>
      <c r="Y208" s="7">
        <v>245</v>
      </c>
      <c r="Z208" s="7">
        <v>1140</v>
      </c>
      <c r="AA208" s="7">
        <v>6</v>
      </c>
      <c r="AB208" s="7">
        <v>8</v>
      </c>
      <c r="AC208" s="7">
        <v>2</v>
      </c>
      <c r="AD208" s="7">
        <v>6</v>
      </c>
      <c r="AE208" s="7">
        <v>7</v>
      </c>
      <c r="AF208" s="7">
        <v>0</v>
      </c>
      <c r="AG208" s="7">
        <v>0</v>
      </c>
      <c r="AH208" s="7">
        <v>0</v>
      </c>
      <c r="AI208" s="7">
        <v>0</v>
      </c>
      <c r="AJ208" s="7">
        <v>0</v>
      </c>
      <c r="AK208" s="7">
        <v>0</v>
      </c>
      <c r="AL208" s="7">
        <v>0</v>
      </c>
      <c r="AM208" s="8">
        <v>43527</v>
      </c>
      <c r="AO208">
        <f t="shared" si="47"/>
        <v>0</v>
      </c>
      <c r="AP208">
        <f t="shared" si="48"/>
        <v>0</v>
      </c>
      <c r="AQ208">
        <f t="shared" si="49"/>
        <v>0</v>
      </c>
      <c r="AR208">
        <f t="shared" si="50"/>
        <v>0</v>
      </c>
      <c r="AS208">
        <f t="shared" si="51"/>
        <v>0</v>
      </c>
      <c r="AU208">
        <f t="shared" si="52"/>
        <v>0</v>
      </c>
      <c r="AV208">
        <f t="shared" si="52"/>
        <v>0</v>
      </c>
      <c r="AW208">
        <f t="shared" si="52"/>
        <v>0</v>
      </c>
      <c r="AX208">
        <f t="shared" si="52"/>
        <v>0</v>
      </c>
      <c r="AY208">
        <f t="shared" si="52"/>
        <v>0</v>
      </c>
      <c r="BA208">
        <f t="shared" si="42"/>
        <v>0</v>
      </c>
      <c r="BB208">
        <f t="shared" si="43"/>
        <v>0</v>
      </c>
      <c r="BC208">
        <f t="shared" si="44"/>
        <v>0</v>
      </c>
      <c r="BD208">
        <f t="shared" si="45"/>
        <v>0</v>
      </c>
    </row>
    <row r="209" spans="1:56" x14ac:dyDescent="0.3">
      <c r="A209" s="7">
        <v>1385</v>
      </c>
      <c r="B209" s="6">
        <v>175276</v>
      </c>
      <c r="C209" s="7">
        <v>0</v>
      </c>
      <c r="D209" s="7">
        <v>0</v>
      </c>
      <c r="E209" s="7">
        <f t="shared" si="46"/>
        <v>0</v>
      </c>
      <c r="F209" s="7">
        <v>55</v>
      </c>
      <c r="G209" s="7">
        <v>0</v>
      </c>
      <c r="H209" s="7">
        <v>0</v>
      </c>
      <c r="I209" s="7">
        <v>1</v>
      </c>
      <c r="J209" s="7">
        <v>0</v>
      </c>
      <c r="K209" s="7">
        <v>0</v>
      </c>
      <c r="L209" s="7" t="str" cm="1">
        <f t="array" ref="L209">_xlfn.IFS(G209=1,G$1,H209=1,H$1,I209=1,I$1,J209=1,J$1,K209=1,K$1)</f>
        <v>Together</v>
      </c>
      <c r="M209" s="7">
        <v>0</v>
      </c>
      <c r="N209" s="7">
        <v>1</v>
      </c>
      <c r="O209" s="7">
        <v>0</v>
      </c>
      <c r="P209" s="7">
        <v>0</v>
      </c>
      <c r="Q209" s="7" t="str" cm="1">
        <f t="array" ref="Q209">_xlfn.IFS(M209=1,M$1,N209=1,N$1,O209=1,O$1,P209=1,P$1)</f>
        <v>Graduate</v>
      </c>
      <c r="R209" t="s">
        <v>43</v>
      </c>
      <c r="S209" s="7">
        <v>2</v>
      </c>
      <c r="T209" s="7">
        <v>1420</v>
      </c>
      <c r="U209" s="7">
        <v>244</v>
      </c>
      <c r="V209" s="7">
        <v>291</v>
      </c>
      <c r="W209" s="7">
        <v>319</v>
      </c>
      <c r="X209" s="7">
        <v>98</v>
      </c>
      <c r="Y209" s="7">
        <v>49</v>
      </c>
      <c r="Z209" s="7">
        <v>2324</v>
      </c>
      <c r="AA209" s="7">
        <v>1</v>
      </c>
      <c r="AB209" s="7">
        <v>9</v>
      </c>
      <c r="AC209" s="7">
        <v>4</v>
      </c>
      <c r="AD209" s="7">
        <v>9</v>
      </c>
      <c r="AE209" s="7">
        <v>5</v>
      </c>
      <c r="AF209" s="7">
        <v>0</v>
      </c>
      <c r="AG209" s="7">
        <v>0</v>
      </c>
      <c r="AH209" s="7">
        <v>0</v>
      </c>
      <c r="AI209" s="7">
        <v>0</v>
      </c>
      <c r="AJ209" s="7">
        <v>0</v>
      </c>
      <c r="AK209" s="7">
        <v>0</v>
      </c>
      <c r="AL209" s="7">
        <v>0</v>
      </c>
      <c r="AM209" s="8">
        <v>43528</v>
      </c>
      <c r="AO209">
        <f t="shared" si="47"/>
        <v>0</v>
      </c>
      <c r="AP209">
        <f t="shared" si="48"/>
        <v>0</v>
      </c>
      <c r="AQ209">
        <f t="shared" si="49"/>
        <v>0</v>
      </c>
      <c r="AR209">
        <f t="shared" si="50"/>
        <v>0</v>
      </c>
      <c r="AS209">
        <f t="shared" si="51"/>
        <v>0</v>
      </c>
      <c r="AU209">
        <f t="shared" si="52"/>
        <v>0</v>
      </c>
      <c r="AV209">
        <f t="shared" si="52"/>
        <v>0</v>
      </c>
      <c r="AW209">
        <f t="shared" si="52"/>
        <v>0</v>
      </c>
      <c r="AX209">
        <f t="shared" si="52"/>
        <v>0</v>
      </c>
      <c r="AY209">
        <f t="shared" si="52"/>
        <v>0</v>
      </c>
      <c r="BA209">
        <f t="shared" si="42"/>
        <v>0</v>
      </c>
      <c r="BB209">
        <f t="shared" si="43"/>
        <v>0</v>
      </c>
      <c r="BC209">
        <f t="shared" si="44"/>
        <v>0</v>
      </c>
      <c r="BD209">
        <f t="shared" si="45"/>
        <v>0</v>
      </c>
    </row>
    <row r="210" spans="1:56" x14ac:dyDescent="0.3">
      <c r="A210" s="7">
        <v>2544</v>
      </c>
      <c r="B210" s="6">
        <v>155517</v>
      </c>
      <c r="C210" s="7">
        <v>1</v>
      </c>
      <c r="D210" s="7">
        <v>1</v>
      </c>
      <c r="E210" s="7">
        <f t="shared" si="46"/>
        <v>2</v>
      </c>
      <c r="F210" s="7">
        <v>70</v>
      </c>
      <c r="G210" s="7">
        <v>0</v>
      </c>
      <c r="H210" s="7">
        <v>1</v>
      </c>
      <c r="I210" s="7">
        <v>0</v>
      </c>
      <c r="J210" s="7">
        <v>0</v>
      </c>
      <c r="K210" s="7">
        <v>0</v>
      </c>
      <c r="L210" s="7" t="str" cm="1">
        <f t="array" ref="L210">_xlfn.IFS(G210=1,G$1,H210=1,H$1,I210=1,I$1,J210=1,J$1,K210=1,K$1)</f>
        <v>Married</v>
      </c>
      <c r="M210" s="7">
        <v>0</v>
      </c>
      <c r="N210" s="7">
        <v>0</v>
      </c>
      <c r="O210" s="7">
        <v>0</v>
      </c>
      <c r="P210" s="7">
        <v>1</v>
      </c>
      <c r="Q210" s="7" t="str" cm="1">
        <f t="array" ref="Q210">_xlfn.IFS(M210=1,M$1,N210=1,N$1,O210=1,O$1,P210=1,P$1)</f>
        <v>PhD</v>
      </c>
      <c r="R210" t="s">
        <v>42</v>
      </c>
      <c r="S210" s="7">
        <v>53</v>
      </c>
      <c r="T210" s="7">
        <v>1353</v>
      </c>
      <c r="U210" s="7">
        <v>0</v>
      </c>
      <c r="V210" s="7">
        <v>303</v>
      </c>
      <c r="W210" s="7">
        <v>0</v>
      </c>
      <c r="X210" s="7">
        <v>17</v>
      </c>
      <c r="Y210" s="7">
        <v>101</v>
      </c>
      <c r="Z210" s="7">
        <v>1572</v>
      </c>
      <c r="AA210" s="7">
        <v>5</v>
      </c>
      <c r="AB210" s="7">
        <v>11</v>
      </c>
      <c r="AC210" s="7">
        <v>1</v>
      </c>
      <c r="AD210" s="7">
        <v>6</v>
      </c>
      <c r="AE210" s="7">
        <v>9</v>
      </c>
      <c r="AF210" s="7">
        <v>0</v>
      </c>
      <c r="AG210" s="7">
        <v>0</v>
      </c>
      <c r="AH210" s="7">
        <v>0</v>
      </c>
      <c r="AI210" s="7">
        <v>0</v>
      </c>
      <c r="AJ210" s="7">
        <v>0</v>
      </c>
      <c r="AK210" s="7">
        <v>0</v>
      </c>
      <c r="AL210" s="7">
        <v>1</v>
      </c>
      <c r="AM210" s="8">
        <v>43528</v>
      </c>
      <c r="AO210">
        <f t="shared" si="47"/>
        <v>0</v>
      </c>
      <c r="AP210">
        <f t="shared" si="48"/>
        <v>0</v>
      </c>
      <c r="AQ210">
        <f t="shared" si="49"/>
        <v>0</v>
      </c>
      <c r="AR210">
        <f t="shared" si="50"/>
        <v>0</v>
      </c>
      <c r="AS210">
        <f t="shared" si="51"/>
        <v>0</v>
      </c>
      <c r="AU210">
        <f t="shared" si="52"/>
        <v>0</v>
      </c>
      <c r="AV210">
        <f t="shared" si="52"/>
        <v>0</v>
      </c>
      <c r="AW210">
        <f t="shared" si="52"/>
        <v>0</v>
      </c>
      <c r="AX210">
        <f t="shared" si="52"/>
        <v>0</v>
      </c>
      <c r="AY210">
        <f t="shared" si="52"/>
        <v>0</v>
      </c>
      <c r="BA210">
        <f t="shared" si="42"/>
        <v>0</v>
      </c>
      <c r="BB210">
        <f t="shared" si="43"/>
        <v>0</v>
      </c>
      <c r="BC210">
        <f t="shared" si="44"/>
        <v>0</v>
      </c>
      <c r="BD210">
        <f t="shared" ref="BD210:BD241" si="53">IF($AK210=1,P210,0)</f>
        <v>0</v>
      </c>
    </row>
    <row r="211" spans="1:56" x14ac:dyDescent="0.3">
      <c r="A211" s="7">
        <v>2386</v>
      </c>
      <c r="B211" s="6">
        <v>169389</v>
      </c>
      <c r="C211" s="7">
        <v>0</v>
      </c>
      <c r="D211" s="7">
        <v>1</v>
      </c>
      <c r="E211" s="7">
        <f t="shared" si="46"/>
        <v>1</v>
      </c>
      <c r="F211" s="7">
        <v>43</v>
      </c>
      <c r="G211" s="7">
        <v>0</v>
      </c>
      <c r="H211" s="7">
        <v>1</v>
      </c>
      <c r="I211" s="7">
        <v>0</v>
      </c>
      <c r="J211" s="7">
        <v>0</v>
      </c>
      <c r="K211" s="7">
        <v>0</v>
      </c>
      <c r="L211" s="7" t="str" cm="1">
        <f t="array" ref="L211">_xlfn.IFS(G211=1,G$1,H211=1,H$1,I211=1,I$1,J211=1,J$1,K211=1,K$1)</f>
        <v>Married</v>
      </c>
      <c r="M211" s="7">
        <v>0</v>
      </c>
      <c r="N211" s="7">
        <v>0</v>
      </c>
      <c r="O211" s="7">
        <v>0</v>
      </c>
      <c r="P211" s="7">
        <v>1</v>
      </c>
      <c r="Q211" s="7" t="str" cm="1">
        <f t="array" ref="Q211">_xlfn.IFS(M211=1,M$1,N211=1,N$1,O211=1,O$1,P211=1,P$1)</f>
        <v>PhD</v>
      </c>
      <c r="R211" t="s">
        <v>39</v>
      </c>
      <c r="S211" s="7">
        <v>17</v>
      </c>
      <c r="T211" s="7">
        <v>1030</v>
      </c>
      <c r="U211" s="7">
        <v>17</v>
      </c>
      <c r="V211" s="7">
        <v>581</v>
      </c>
      <c r="W211" s="7">
        <v>168</v>
      </c>
      <c r="X211" s="7">
        <v>112</v>
      </c>
      <c r="Y211" s="7">
        <v>37</v>
      </c>
      <c r="Z211" s="7">
        <v>1872</v>
      </c>
      <c r="AA211" s="7">
        <v>1</v>
      </c>
      <c r="AB211" s="7">
        <v>7</v>
      </c>
      <c r="AC211" s="7">
        <v>2</v>
      </c>
      <c r="AD211" s="7">
        <v>12</v>
      </c>
      <c r="AE211" s="7">
        <v>4</v>
      </c>
      <c r="AF211" s="7">
        <v>0</v>
      </c>
      <c r="AG211" s="7">
        <v>0</v>
      </c>
      <c r="AH211" s="7">
        <v>0</v>
      </c>
      <c r="AI211" s="7">
        <v>0</v>
      </c>
      <c r="AJ211" s="7">
        <v>0</v>
      </c>
      <c r="AK211" s="7">
        <v>0</v>
      </c>
      <c r="AL211" s="7">
        <v>0</v>
      </c>
      <c r="AM211" s="8">
        <v>43529</v>
      </c>
      <c r="AO211">
        <f t="shared" si="47"/>
        <v>0</v>
      </c>
      <c r="AP211">
        <f t="shared" si="48"/>
        <v>0</v>
      </c>
      <c r="AQ211">
        <f t="shared" si="49"/>
        <v>0</v>
      </c>
      <c r="AR211">
        <f t="shared" si="50"/>
        <v>0</v>
      </c>
      <c r="AS211">
        <f t="shared" si="51"/>
        <v>0</v>
      </c>
      <c r="AU211">
        <f t="shared" si="52"/>
        <v>0</v>
      </c>
      <c r="AV211">
        <f t="shared" si="52"/>
        <v>0</v>
      </c>
      <c r="AW211">
        <f t="shared" si="52"/>
        <v>0</v>
      </c>
      <c r="AX211">
        <f t="shared" si="52"/>
        <v>0</v>
      </c>
      <c r="AY211">
        <f t="shared" si="52"/>
        <v>0</v>
      </c>
      <c r="BA211">
        <f t="shared" si="42"/>
        <v>0</v>
      </c>
      <c r="BB211">
        <f t="shared" si="43"/>
        <v>0</v>
      </c>
      <c r="BC211">
        <f t="shared" si="44"/>
        <v>0</v>
      </c>
      <c r="BD211">
        <f t="shared" si="53"/>
        <v>0</v>
      </c>
    </row>
    <row r="212" spans="1:56" x14ac:dyDescent="0.3">
      <c r="A212" s="7">
        <v>2574</v>
      </c>
      <c r="B212" s="6">
        <v>176445</v>
      </c>
      <c r="C212" s="7">
        <v>1</v>
      </c>
      <c r="D212" s="7">
        <v>0</v>
      </c>
      <c r="E212" s="7">
        <f t="shared" si="46"/>
        <v>1</v>
      </c>
      <c r="F212" s="7">
        <v>49</v>
      </c>
      <c r="G212" s="7">
        <v>0</v>
      </c>
      <c r="H212" s="7">
        <v>1</v>
      </c>
      <c r="I212" s="7">
        <v>0</v>
      </c>
      <c r="J212" s="7">
        <v>0</v>
      </c>
      <c r="K212" s="7">
        <v>0</v>
      </c>
      <c r="L212" s="7" t="str" cm="1">
        <f t="array" ref="L212">_xlfn.IFS(G212=1,G$1,H212=1,H$1,I212=1,I$1,J212=1,J$1,K212=1,K$1)</f>
        <v>Married</v>
      </c>
      <c r="M212" s="7">
        <v>0</v>
      </c>
      <c r="N212" s="7">
        <v>1</v>
      </c>
      <c r="O212" s="7">
        <v>0</v>
      </c>
      <c r="P212" s="7">
        <v>0</v>
      </c>
      <c r="Q212" s="7" t="str" cm="1">
        <f t="array" ref="Q212">_xlfn.IFS(M212=1,M$1,N212=1,N$1,O212=1,O$1,P212=1,P$1)</f>
        <v>Graduate</v>
      </c>
      <c r="R212" t="s">
        <v>42</v>
      </c>
      <c r="S212" s="7">
        <v>2</v>
      </c>
      <c r="T212" s="7">
        <v>1706</v>
      </c>
      <c r="U212" s="7">
        <v>247</v>
      </c>
      <c r="V212" s="7">
        <v>713</v>
      </c>
      <c r="W212" s="7">
        <v>323</v>
      </c>
      <c r="X212" s="7">
        <v>185</v>
      </c>
      <c r="Y212" s="7">
        <v>81</v>
      </c>
      <c r="Z212" s="7">
        <v>3093</v>
      </c>
      <c r="AA212" s="7">
        <v>1</v>
      </c>
      <c r="AB212" s="7">
        <v>2</v>
      </c>
      <c r="AC212" s="7">
        <v>5</v>
      </c>
      <c r="AD212" s="7">
        <v>13</v>
      </c>
      <c r="AE212" s="7">
        <v>6</v>
      </c>
      <c r="AF212" s="7">
        <v>0</v>
      </c>
      <c r="AG212" s="7">
        <v>0</v>
      </c>
      <c r="AH212" s="7">
        <v>0</v>
      </c>
      <c r="AI212" s="7">
        <v>0</v>
      </c>
      <c r="AJ212" s="7">
        <v>0</v>
      </c>
      <c r="AK212" s="7">
        <v>0</v>
      </c>
      <c r="AL212" s="7">
        <v>0</v>
      </c>
      <c r="AM212" s="8">
        <v>43529</v>
      </c>
      <c r="AO212">
        <f t="shared" si="47"/>
        <v>0</v>
      </c>
      <c r="AP212">
        <f t="shared" si="48"/>
        <v>0</v>
      </c>
      <c r="AQ212">
        <f t="shared" si="49"/>
        <v>0</v>
      </c>
      <c r="AR212">
        <f t="shared" si="50"/>
        <v>0</v>
      </c>
      <c r="AS212">
        <f t="shared" si="51"/>
        <v>0</v>
      </c>
      <c r="AU212">
        <f t="shared" si="52"/>
        <v>0</v>
      </c>
      <c r="AV212">
        <f t="shared" si="52"/>
        <v>0</v>
      </c>
      <c r="AW212">
        <f t="shared" si="52"/>
        <v>0</v>
      </c>
      <c r="AX212">
        <f t="shared" si="52"/>
        <v>0</v>
      </c>
      <c r="AY212">
        <f t="shared" si="52"/>
        <v>0</v>
      </c>
      <c r="BA212">
        <f t="shared" si="42"/>
        <v>0</v>
      </c>
      <c r="BB212">
        <f t="shared" si="43"/>
        <v>0</v>
      </c>
      <c r="BC212">
        <f t="shared" si="44"/>
        <v>0</v>
      </c>
      <c r="BD212">
        <f t="shared" si="53"/>
        <v>0</v>
      </c>
    </row>
    <row r="213" spans="1:56" x14ac:dyDescent="0.3">
      <c r="A213" s="7">
        <v>1621</v>
      </c>
      <c r="B213" s="6">
        <v>163120</v>
      </c>
      <c r="C213" s="7">
        <v>0</v>
      </c>
      <c r="D213" s="7">
        <v>1</v>
      </c>
      <c r="E213" s="7">
        <f t="shared" si="46"/>
        <v>1</v>
      </c>
      <c r="F213" s="7">
        <v>70</v>
      </c>
      <c r="G213" s="7">
        <v>1</v>
      </c>
      <c r="H213" s="7">
        <v>0</v>
      </c>
      <c r="I213" s="7">
        <v>0</v>
      </c>
      <c r="J213" s="7">
        <v>0</v>
      </c>
      <c r="K213" s="7">
        <v>0</v>
      </c>
      <c r="L213" s="7" t="str" cm="1">
        <f t="array" ref="L213">_xlfn.IFS(G213=1,G$1,H213=1,H$1,I213=1,I$1,J213=1,J$1,K213=1,K$1)</f>
        <v>Divorced</v>
      </c>
      <c r="M213" s="7">
        <v>0</v>
      </c>
      <c r="N213" s="7">
        <v>0</v>
      </c>
      <c r="O213" s="7">
        <v>1</v>
      </c>
      <c r="P213" s="7">
        <v>0</v>
      </c>
      <c r="Q213" s="7" t="str" cm="1">
        <f t="array" ref="Q213">_xlfn.IFS(M213=1,M$1,N213=1,N$1,O213=1,O$1,P213=1,P$1)</f>
        <v>Master</v>
      </c>
      <c r="R213" t="s">
        <v>41</v>
      </c>
      <c r="S213" s="7">
        <v>53</v>
      </c>
      <c r="T213" s="7">
        <v>2494</v>
      </c>
      <c r="U213" s="7">
        <v>178</v>
      </c>
      <c r="V213" s="7">
        <v>721</v>
      </c>
      <c r="W213" s="7">
        <v>140</v>
      </c>
      <c r="X213" s="7">
        <v>106</v>
      </c>
      <c r="Y213" s="7">
        <v>178</v>
      </c>
      <c r="Z213" s="7">
        <v>3460</v>
      </c>
      <c r="AA213" s="7">
        <v>5</v>
      </c>
      <c r="AB213" s="7">
        <v>8</v>
      </c>
      <c r="AC213" s="7">
        <v>4</v>
      </c>
      <c r="AD213" s="7">
        <v>9</v>
      </c>
      <c r="AE213" s="7">
        <v>7</v>
      </c>
      <c r="AF213" s="7">
        <v>0</v>
      </c>
      <c r="AG213" s="7">
        <v>0</v>
      </c>
      <c r="AH213" s="7">
        <v>0</v>
      </c>
      <c r="AI213" s="7">
        <v>0</v>
      </c>
      <c r="AJ213" s="7">
        <v>0</v>
      </c>
      <c r="AK213" s="7">
        <v>0</v>
      </c>
      <c r="AL213" s="7">
        <v>1</v>
      </c>
      <c r="AM213" s="8">
        <v>43529</v>
      </c>
      <c r="AO213">
        <f t="shared" si="47"/>
        <v>0</v>
      </c>
      <c r="AP213">
        <f t="shared" si="48"/>
        <v>0</v>
      </c>
      <c r="AQ213">
        <f t="shared" si="49"/>
        <v>0</v>
      </c>
      <c r="AR213">
        <f t="shared" si="50"/>
        <v>0</v>
      </c>
      <c r="AS213">
        <f t="shared" si="51"/>
        <v>0</v>
      </c>
      <c r="AU213">
        <f t="shared" si="52"/>
        <v>0</v>
      </c>
      <c r="AV213">
        <f t="shared" si="52"/>
        <v>0</v>
      </c>
      <c r="AW213">
        <f t="shared" si="52"/>
        <v>0</v>
      </c>
      <c r="AX213">
        <f t="shared" si="52"/>
        <v>0</v>
      </c>
      <c r="AY213">
        <f t="shared" si="52"/>
        <v>0</v>
      </c>
      <c r="BA213">
        <f t="shared" si="42"/>
        <v>0</v>
      </c>
      <c r="BB213">
        <f t="shared" si="43"/>
        <v>0</v>
      </c>
      <c r="BC213">
        <f t="shared" si="44"/>
        <v>0</v>
      </c>
      <c r="BD213">
        <f t="shared" si="53"/>
        <v>0</v>
      </c>
    </row>
    <row r="214" spans="1:56" x14ac:dyDescent="0.3">
      <c r="A214" s="7">
        <v>1344</v>
      </c>
      <c r="B214" s="6">
        <v>178618</v>
      </c>
      <c r="C214" s="7">
        <v>0</v>
      </c>
      <c r="D214" s="7">
        <v>0</v>
      </c>
      <c r="E214" s="7">
        <f t="shared" si="46"/>
        <v>0</v>
      </c>
      <c r="F214" s="7">
        <v>63</v>
      </c>
      <c r="G214" s="7">
        <v>0</v>
      </c>
      <c r="H214" s="7">
        <v>1</v>
      </c>
      <c r="I214" s="7">
        <v>0</v>
      </c>
      <c r="J214" s="7">
        <v>0</v>
      </c>
      <c r="K214" s="7">
        <v>0</v>
      </c>
      <c r="L214" s="7" t="str" cm="1">
        <f t="array" ref="L214">_xlfn.IFS(G214=1,G$1,H214=1,H$1,I214=1,I$1,J214=1,J$1,K214=1,K$1)</f>
        <v>Married</v>
      </c>
      <c r="M214" s="7">
        <v>0</v>
      </c>
      <c r="N214" s="7">
        <v>1</v>
      </c>
      <c r="O214" s="7">
        <v>0</v>
      </c>
      <c r="P214" s="7">
        <v>0</v>
      </c>
      <c r="Q214" s="7" t="str" cm="1">
        <f t="array" ref="Q214">_xlfn.IFS(M214=1,M$1,N214=1,N$1,O214=1,O$1,P214=1,P$1)</f>
        <v>Graduate</v>
      </c>
      <c r="R214" t="s">
        <v>42</v>
      </c>
      <c r="S214" s="7">
        <v>87</v>
      </c>
      <c r="T214" s="7">
        <v>1672</v>
      </c>
      <c r="U214" s="7">
        <v>370</v>
      </c>
      <c r="V214" s="7">
        <v>1858</v>
      </c>
      <c r="W214" s="7">
        <v>482</v>
      </c>
      <c r="X214" s="7">
        <v>370</v>
      </c>
      <c r="Y214" s="7">
        <v>139</v>
      </c>
      <c r="Z214" s="7">
        <v>4614</v>
      </c>
      <c r="AA214" s="7">
        <v>1</v>
      </c>
      <c r="AB214" s="7">
        <v>4</v>
      </c>
      <c r="AC214" s="7">
        <v>7</v>
      </c>
      <c r="AD214" s="7">
        <v>10</v>
      </c>
      <c r="AE214" s="7">
        <v>2</v>
      </c>
      <c r="AF214" s="7">
        <v>0</v>
      </c>
      <c r="AG214" s="7">
        <v>1</v>
      </c>
      <c r="AH214" s="7">
        <v>0</v>
      </c>
      <c r="AI214" s="7">
        <v>0</v>
      </c>
      <c r="AJ214" s="7">
        <v>0</v>
      </c>
      <c r="AK214" s="7">
        <v>0</v>
      </c>
      <c r="AL214" s="7">
        <v>0</v>
      </c>
      <c r="AM214" s="8">
        <v>43529</v>
      </c>
      <c r="AO214">
        <f t="shared" si="47"/>
        <v>0</v>
      </c>
      <c r="AP214">
        <f t="shared" si="48"/>
        <v>1</v>
      </c>
      <c r="AQ214">
        <f t="shared" si="49"/>
        <v>0</v>
      </c>
      <c r="AR214">
        <f t="shared" si="50"/>
        <v>0</v>
      </c>
      <c r="AS214">
        <f t="shared" si="51"/>
        <v>0</v>
      </c>
      <c r="AU214">
        <f t="shared" si="52"/>
        <v>0</v>
      </c>
      <c r="AV214">
        <f t="shared" si="52"/>
        <v>0</v>
      </c>
      <c r="AW214">
        <f t="shared" si="52"/>
        <v>0</v>
      </c>
      <c r="AX214">
        <f t="shared" si="52"/>
        <v>0</v>
      </c>
      <c r="AY214">
        <f t="shared" si="52"/>
        <v>0</v>
      </c>
      <c r="BA214">
        <f t="shared" si="42"/>
        <v>0</v>
      </c>
      <c r="BB214">
        <f t="shared" si="43"/>
        <v>0</v>
      </c>
      <c r="BC214">
        <f t="shared" si="44"/>
        <v>0</v>
      </c>
      <c r="BD214">
        <f t="shared" si="53"/>
        <v>0</v>
      </c>
    </row>
    <row r="215" spans="1:56" x14ac:dyDescent="0.3">
      <c r="A215" s="7">
        <v>1827</v>
      </c>
      <c r="B215" s="6">
        <v>161618</v>
      </c>
      <c r="C215" s="7">
        <v>0</v>
      </c>
      <c r="D215" s="7">
        <v>0</v>
      </c>
      <c r="E215" s="7">
        <f t="shared" si="46"/>
        <v>0</v>
      </c>
      <c r="F215" s="7">
        <v>29</v>
      </c>
      <c r="G215" s="7">
        <v>0</v>
      </c>
      <c r="H215" s="7">
        <v>0</v>
      </c>
      <c r="I215" s="7">
        <v>0</v>
      </c>
      <c r="J215" s="7">
        <v>1</v>
      </c>
      <c r="K215" s="7">
        <v>0</v>
      </c>
      <c r="L215" s="7" t="str" cm="1">
        <f t="array" ref="L215">_xlfn.IFS(G215=1,G$1,H215=1,H$1,I215=1,I$1,J215=1,J$1,K215=1,K$1)</f>
        <v>Single</v>
      </c>
      <c r="M215" s="7">
        <v>0</v>
      </c>
      <c r="N215" s="7">
        <v>0</v>
      </c>
      <c r="O215" s="7">
        <v>0</v>
      </c>
      <c r="P215" s="7">
        <v>0</v>
      </c>
      <c r="Q215" s="7" t="e" cm="1">
        <f t="array" ref="Q215">_xlfn.IFS(M215=1,M$1,N215=1,N$1,O215=1,O$1,P215=1,P$1)</f>
        <v>#N/A</v>
      </c>
      <c r="R215" t="s">
        <v>40</v>
      </c>
      <c r="S215" s="7">
        <v>27</v>
      </c>
      <c r="T215" s="7">
        <v>1587</v>
      </c>
      <c r="U215" s="7">
        <v>239</v>
      </c>
      <c r="V215" s="7">
        <v>1047</v>
      </c>
      <c r="W215" s="7">
        <v>0</v>
      </c>
      <c r="X215" s="7">
        <v>118</v>
      </c>
      <c r="Y215" s="7">
        <v>538</v>
      </c>
      <c r="Z215" s="7">
        <v>2452</v>
      </c>
      <c r="AA215" s="7">
        <v>2</v>
      </c>
      <c r="AB215" s="7">
        <v>3</v>
      </c>
      <c r="AC215" s="7">
        <v>6</v>
      </c>
      <c r="AD215" s="7">
        <v>8</v>
      </c>
      <c r="AE215" s="7">
        <v>3</v>
      </c>
      <c r="AF215" s="7">
        <v>0</v>
      </c>
      <c r="AG215" s="7">
        <v>0</v>
      </c>
      <c r="AH215" s="7">
        <v>0</v>
      </c>
      <c r="AI215" s="7">
        <v>0</v>
      </c>
      <c r="AJ215" s="7">
        <v>0</v>
      </c>
      <c r="AK215" s="7">
        <v>0</v>
      </c>
      <c r="AL215" s="7">
        <v>0</v>
      </c>
      <c r="AM215" s="8">
        <v>43530</v>
      </c>
      <c r="AO215">
        <f t="shared" si="47"/>
        <v>0</v>
      </c>
      <c r="AP215">
        <f t="shared" si="48"/>
        <v>0</v>
      </c>
      <c r="AQ215">
        <f t="shared" si="49"/>
        <v>0</v>
      </c>
      <c r="AR215">
        <f t="shared" si="50"/>
        <v>0</v>
      </c>
      <c r="AS215">
        <f t="shared" si="51"/>
        <v>0</v>
      </c>
      <c r="AU215">
        <f t="shared" si="52"/>
        <v>0</v>
      </c>
      <c r="AV215">
        <f t="shared" si="52"/>
        <v>0</v>
      </c>
      <c r="AW215">
        <f t="shared" si="52"/>
        <v>0</v>
      </c>
      <c r="AX215">
        <f t="shared" si="52"/>
        <v>0</v>
      </c>
      <c r="AY215">
        <f t="shared" si="52"/>
        <v>0</v>
      </c>
      <c r="BA215">
        <f t="shared" si="42"/>
        <v>0</v>
      </c>
      <c r="BB215">
        <f t="shared" si="43"/>
        <v>0</v>
      </c>
      <c r="BC215">
        <f t="shared" si="44"/>
        <v>0</v>
      </c>
      <c r="BD215">
        <f t="shared" si="53"/>
        <v>0</v>
      </c>
    </row>
    <row r="216" spans="1:56" x14ac:dyDescent="0.3">
      <c r="A216" s="7">
        <v>3067</v>
      </c>
      <c r="B216" s="6">
        <v>181929</v>
      </c>
      <c r="C216" s="7">
        <v>1</v>
      </c>
      <c r="D216" s="7">
        <v>0</v>
      </c>
      <c r="E216" s="7">
        <f t="shared" si="46"/>
        <v>1</v>
      </c>
      <c r="F216" s="7">
        <v>44</v>
      </c>
      <c r="G216" s="7">
        <v>0</v>
      </c>
      <c r="H216" s="7">
        <v>1</v>
      </c>
      <c r="I216" s="7">
        <v>0</v>
      </c>
      <c r="J216" s="7">
        <v>0</v>
      </c>
      <c r="K216" s="7">
        <v>0</v>
      </c>
      <c r="L216" s="7" t="str" cm="1">
        <f t="array" ref="L216">_xlfn.IFS(G216=1,G$1,H216=1,H$1,I216=1,I$1,J216=1,J$1,K216=1,K$1)</f>
        <v>Married</v>
      </c>
      <c r="M216" s="7">
        <v>0</v>
      </c>
      <c r="N216" s="7">
        <v>0</v>
      </c>
      <c r="O216" s="7">
        <v>1</v>
      </c>
      <c r="P216" s="7">
        <v>0</v>
      </c>
      <c r="Q216" s="7" t="str" cm="1">
        <f t="array" ref="Q216">_xlfn.IFS(M216=1,M$1,N216=1,N$1,O216=1,O$1,P216=1,P$1)</f>
        <v>Master</v>
      </c>
      <c r="R216" t="s">
        <v>41</v>
      </c>
      <c r="S216" s="7">
        <v>60</v>
      </c>
      <c r="T216" s="7">
        <v>3300</v>
      </c>
      <c r="U216" s="7">
        <v>122</v>
      </c>
      <c r="V216" s="7">
        <v>617</v>
      </c>
      <c r="W216" s="7">
        <v>109</v>
      </c>
      <c r="X216" s="7">
        <v>0</v>
      </c>
      <c r="Y216" s="7">
        <v>411</v>
      </c>
      <c r="Z216" s="7">
        <v>3737</v>
      </c>
      <c r="AA216" s="7">
        <v>2</v>
      </c>
      <c r="AB216" s="7">
        <v>4</v>
      </c>
      <c r="AC216" s="7">
        <v>4</v>
      </c>
      <c r="AD216" s="7">
        <v>10</v>
      </c>
      <c r="AE216" s="7">
        <v>6</v>
      </c>
      <c r="AF216" s="7">
        <v>1</v>
      </c>
      <c r="AG216" s="7">
        <v>0</v>
      </c>
      <c r="AH216" s="7">
        <v>1</v>
      </c>
      <c r="AI216" s="7">
        <v>0</v>
      </c>
      <c r="AJ216" s="7">
        <v>0</v>
      </c>
      <c r="AK216" s="7">
        <v>0</v>
      </c>
      <c r="AL216" s="7">
        <v>1</v>
      </c>
      <c r="AM216" s="8">
        <v>43530</v>
      </c>
      <c r="AO216">
        <f t="shared" si="47"/>
        <v>0</v>
      </c>
      <c r="AP216">
        <f t="shared" si="48"/>
        <v>0</v>
      </c>
      <c r="AQ216">
        <f t="shared" si="49"/>
        <v>0</v>
      </c>
      <c r="AR216">
        <f t="shared" si="50"/>
        <v>0</v>
      </c>
      <c r="AS216">
        <f t="shared" si="51"/>
        <v>0</v>
      </c>
      <c r="AU216">
        <f t="shared" si="52"/>
        <v>0</v>
      </c>
      <c r="AV216">
        <f t="shared" si="52"/>
        <v>0</v>
      </c>
      <c r="AW216">
        <f t="shared" si="52"/>
        <v>0</v>
      </c>
      <c r="AX216">
        <f t="shared" si="52"/>
        <v>0</v>
      </c>
      <c r="AY216">
        <f t="shared" si="52"/>
        <v>0</v>
      </c>
      <c r="BA216">
        <f t="shared" si="42"/>
        <v>0</v>
      </c>
      <c r="BB216">
        <f t="shared" si="43"/>
        <v>0</v>
      </c>
      <c r="BC216">
        <f t="shared" si="44"/>
        <v>0</v>
      </c>
      <c r="BD216">
        <f t="shared" si="53"/>
        <v>0</v>
      </c>
    </row>
    <row r="217" spans="1:56" x14ac:dyDescent="0.3">
      <c r="A217" s="7">
        <v>1507</v>
      </c>
      <c r="B217" s="6">
        <v>170503</v>
      </c>
      <c r="C217" s="7">
        <v>0</v>
      </c>
      <c r="D217" s="7">
        <v>0</v>
      </c>
      <c r="E217" s="7">
        <f t="shared" si="46"/>
        <v>0</v>
      </c>
      <c r="F217" s="7">
        <v>67</v>
      </c>
      <c r="G217" s="7">
        <v>0</v>
      </c>
      <c r="H217" s="7">
        <v>1</v>
      </c>
      <c r="I217" s="7">
        <v>0</v>
      </c>
      <c r="J217" s="7">
        <v>0</v>
      </c>
      <c r="K217" s="7">
        <v>0</v>
      </c>
      <c r="L217" s="7" t="str" cm="1">
        <f t="array" ref="L217">_xlfn.IFS(G217=1,G$1,H217=1,H$1,I217=1,I$1,J217=1,J$1,K217=1,K$1)</f>
        <v>Married</v>
      </c>
      <c r="M217" s="7">
        <v>0</v>
      </c>
      <c r="N217" s="7">
        <v>1</v>
      </c>
      <c r="O217" s="7">
        <v>0</v>
      </c>
      <c r="P217" s="7">
        <v>0</v>
      </c>
      <c r="Q217" s="7" t="str" cm="1">
        <f t="array" ref="Q217">_xlfn.IFS(M217=1,M$1,N217=1,N$1,O217=1,O$1,P217=1,P$1)</f>
        <v>Graduate</v>
      </c>
      <c r="R217" t="s">
        <v>41</v>
      </c>
      <c r="S217" s="7">
        <v>73</v>
      </c>
      <c r="T217" s="7">
        <v>3335</v>
      </c>
      <c r="U217" s="7">
        <v>80</v>
      </c>
      <c r="V217" s="7">
        <v>522</v>
      </c>
      <c r="W217" s="7">
        <v>0</v>
      </c>
      <c r="X217" s="7">
        <v>80</v>
      </c>
      <c r="Y217" s="7">
        <v>160</v>
      </c>
      <c r="Z217" s="7">
        <v>3857</v>
      </c>
      <c r="AA217" s="7">
        <v>1</v>
      </c>
      <c r="AB217" s="7">
        <v>2</v>
      </c>
      <c r="AC217" s="7">
        <v>4</v>
      </c>
      <c r="AD217" s="7">
        <v>9</v>
      </c>
      <c r="AE217" s="7">
        <v>6</v>
      </c>
      <c r="AF217" s="7">
        <v>0</v>
      </c>
      <c r="AG217" s="7">
        <v>1</v>
      </c>
      <c r="AH217" s="7">
        <v>1</v>
      </c>
      <c r="AI217" s="7">
        <v>0</v>
      </c>
      <c r="AJ217" s="7">
        <v>0</v>
      </c>
      <c r="AK217" s="7">
        <v>0</v>
      </c>
      <c r="AL217" s="7">
        <v>0</v>
      </c>
      <c r="AM217" s="8">
        <v>43531</v>
      </c>
      <c r="AO217">
        <f t="shared" si="47"/>
        <v>0</v>
      </c>
      <c r="AP217">
        <f t="shared" si="48"/>
        <v>1</v>
      </c>
      <c r="AQ217">
        <f t="shared" si="49"/>
        <v>0</v>
      </c>
      <c r="AR217">
        <f t="shared" si="50"/>
        <v>0</v>
      </c>
      <c r="AS217">
        <f t="shared" si="51"/>
        <v>0</v>
      </c>
      <c r="AU217">
        <f t="shared" si="52"/>
        <v>0</v>
      </c>
      <c r="AV217">
        <f t="shared" si="52"/>
        <v>0</v>
      </c>
      <c r="AW217">
        <f t="shared" si="52"/>
        <v>0</v>
      </c>
      <c r="AX217">
        <f t="shared" si="52"/>
        <v>0</v>
      </c>
      <c r="AY217">
        <f t="shared" si="52"/>
        <v>0</v>
      </c>
      <c r="BA217">
        <f t="shared" si="42"/>
        <v>0</v>
      </c>
      <c r="BB217">
        <f t="shared" si="43"/>
        <v>0</v>
      </c>
      <c r="BC217">
        <f t="shared" si="44"/>
        <v>0</v>
      </c>
      <c r="BD217">
        <f t="shared" si="53"/>
        <v>0</v>
      </c>
    </row>
    <row r="218" spans="1:56" x14ac:dyDescent="0.3">
      <c r="A218" s="7">
        <v>1930</v>
      </c>
      <c r="B218" s="6">
        <v>167893</v>
      </c>
      <c r="C218" s="7">
        <v>0</v>
      </c>
      <c r="D218" s="7">
        <v>1</v>
      </c>
      <c r="E218" s="7">
        <f t="shared" si="46"/>
        <v>1</v>
      </c>
      <c r="F218" s="7">
        <v>45</v>
      </c>
      <c r="G218" s="7">
        <v>1</v>
      </c>
      <c r="H218" s="7">
        <v>0</v>
      </c>
      <c r="I218" s="7">
        <v>0</v>
      </c>
      <c r="J218" s="7">
        <v>0</v>
      </c>
      <c r="K218" s="7">
        <v>0</v>
      </c>
      <c r="L218" s="7" t="str" cm="1">
        <f t="array" ref="L218">_xlfn.IFS(G218=1,G$1,H218=1,H$1,I218=1,I$1,J218=1,J$1,K218=1,K$1)</f>
        <v>Divorced</v>
      </c>
      <c r="M218" s="7">
        <v>0</v>
      </c>
      <c r="N218" s="7">
        <v>0</v>
      </c>
      <c r="O218" s="7">
        <v>0</v>
      </c>
      <c r="P218" s="7">
        <v>0</v>
      </c>
      <c r="Q218" s="7" t="e" cm="1">
        <f t="array" ref="Q218">_xlfn.IFS(M218=1,M$1,N218=1,N$1,O218=1,O$1,P218=1,P$1)</f>
        <v>#N/A</v>
      </c>
      <c r="R218" t="s">
        <v>39</v>
      </c>
      <c r="S218" s="7">
        <v>31</v>
      </c>
      <c r="T218" s="7">
        <v>1758</v>
      </c>
      <c r="U218" s="7">
        <v>69</v>
      </c>
      <c r="V218" s="7">
        <v>351</v>
      </c>
      <c r="W218" s="7">
        <v>121</v>
      </c>
      <c r="X218" s="7">
        <v>45</v>
      </c>
      <c r="Y218" s="7">
        <v>116</v>
      </c>
      <c r="Z218" s="7">
        <v>2228</v>
      </c>
      <c r="AA218" s="7">
        <v>2</v>
      </c>
      <c r="AB218" s="7">
        <v>3</v>
      </c>
      <c r="AC218" s="7">
        <v>2</v>
      </c>
      <c r="AD218" s="7">
        <v>9</v>
      </c>
      <c r="AE218" s="7">
        <v>8</v>
      </c>
      <c r="AF218" s="7">
        <v>0</v>
      </c>
      <c r="AG218" s="7">
        <v>0</v>
      </c>
      <c r="AH218" s="7">
        <v>0</v>
      </c>
      <c r="AI218" s="7">
        <v>0</v>
      </c>
      <c r="AJ218" s="7">
        <v>0</v>
      </c>
      <c r="AK218" s="7">
        <v>0</v>
      </c>
      <c r="AL218" s="7">
        <v>0</v>
      </c>
      <c r="AM218" s="8">
        <v>43532</v>
      </c>
      <c r="AO218">
        <f t="shared" si="47"/>
        <v>0</v>
      </c>
      <c r="AP218">
        <f t="shared" si="48"/>
        <v>0</v>
      </c>
      <c r="AQ218">
        <f t="shared" si="49"/>
        <v>0</v>
      </c>
      <c r="AR218">
        <f t="shared" si="50"/>
        <v>0</v>
      </c>
      <c r="AS218">
        <f t="shared" si="51"/>
        <v>0</v>
      </c>
      <c r="AU218">
        <f t="shared" si="52"/>
        <v>0</v>
      </c>
      <c r="AV218">
        <f t="shared" si="52"/>
        <v>0</v>
      </c>
      <c r="AW218">
        <f t="shared" si="52"/>
        <v>0</v>
      </c>
      <c r="AX218">
        <f t="shared" si="52"/>
        <v>0</v>
      </c>
      <c r="AY218">
        <f t="shared" si="52"/>
        <v>0</v>
      </c>
      <c r="BA218">
        <f t="shared" si="42"/>
        <v>0</v>
      </c>
      <c r="BB218">
        <f t="shared" si="43"/>
        <v>0</v>
      </c>
      <c r="BC218">
        <f t="shared" si="44"/>
        <v>0</v>
      </c>
      <c r="BD218">
        <f t="shared" si="53"/>
        <v>0</v>
      </c>
    </row>
    <row r="219" spans="1:56" x14ac:dyDescent="0.3">
      <c r="A219" s="7">
        <v>2843</v>
      </c>
      <c r="B219" s="6">
        <v>130538</v>
      </c>
      <c r="C219" s="7">
        <v>1</v>
      </c>
      <c r="D219" s="7">
        <v>0</v>
      </c>
      <c r="E219" s="7">
        <f t="shared" si="46"/>
        <v>1</v>
      </c>
      <c r="F219" s="7">
        <v>49</v>
      </c>
      <c r="G219" s="7">
        <v>0</v>
      </c>
      <c r="H219" s="7">
        <v>0</v>
      </c>
      <c r="I219" s="7">
        <v>1</v>
      </c>
      <c r="J219" s="7">
        <v>0</v>
      </c>
      <c r="K219" s="7">
        <v>0</v>
      </c>
      <c r="L219" s="7" t="str" cm="1">
        <f t="array" ref="L219">_xlfn.IFS(G219=1,G$1,H219=1,H$1,I219=1,I$1,J219=1,J$1,K219=1,K$1)</f>
        <v>Together</v>
      </c>
      <c r="M219" s="7">
        <v>0</v>
      </c>
      <c r="N219" s="7">
        <v>0</v>
      </c>
      <c r="O219" s="7">
        <v>1</v>
      </c>
      <c r="P219" s="7">
        <v>0</v>
      </c>
      <c r="Q219" s="7" t="str" cm="1">
        <f t="array" ref="Q219">_xlfn.IFS(M219=1,M$1,N219=1,N$1,O219=1,O$1,P219=1,P$1)</f>
        <v>Master</v>
      </c>
      <c r="R219" t="s">
        <v>43</v>
      </c>
      <c r="S219" s="7">
        <v>27</v>
      </c>
      <c r="T219" s="7">
        <v>1214</v>
      </c>
      <c r="U219" s="7">
        <v>0</v>
      </c>
      <c r="V219" s="7">
        <v>222</v>
      </c>
      <c r="W219" s="7">
        <v>34</v>
      </c>
      <c r="X219" s="7">
        <v>13</v>
      </c>
      <c r="Y219" s="7">
        <v>85</v>
      </c>
      <c r="Z219" s="7">
        <v>1398</v>
      </c>
      <c r="AA219" s="7">
        <v>4</v>
      </c>
      <c r="AB219" s="7">
        <v>9</v>
      </c>
      <c r="AC219" s="7">
        <v>0</v>
      </c>
      <c r="AD219" s="7">
        <v>4</v>
      </c>
      <c r="AE219" s="7">
        <v>10</v>
      </c>
      <c r="AF219" s="7">
        <v>0</v>
      </c>
      <c r="AG219" s="7">
        <v>0</v>
      </c>
      <c r="AH219" s="7">
        <v>0</v>
      </c>
      <c r="AI219" s="7">
        <v>0</v>
      </c>
      <c r="AJ219" s="7">
        <v>0</v>
      </c>
      <c r="AK219" s="7">
        <v>0</v>
      </c>
      <c r="AL219" s="7">
        <v>0</v>
      </c>
      <c r="AM219" s="8">
        <v>43532</v>
      </c>
      <c r="AO219">
        <f t="shared" si="47"/>
        <v>0</v>
      </c>
      <c r="AP219">
        <f t="shared" si="48"/>
        <v>0</v>
      </c>
      <c r="AQ219">
        <f t="shared" si="49"/>
        <v>0</v>
      </c>
      <c r="AR219">
        <f t="shared" si="50"/>
        <v>0</v>
      </c>
      <c r="AS219">
        <f t="shared" si="51"/>
        <v>0</v>
      </c>
      <c r="AU219">
        <f t="shared" si="52"/>
        <v>0</v>
      </c>
      <c r="AV219">
        <f t="shared" si="52"/>
        <v>0</v>
      </c>
      <c r="AW219">
        <f t="shared" si="52"/>
        <v>0</v>
      </c>
      <c r="AX219">
        <f t="shared" si="52"/>
        <v>0</v>
      </c>
      <c r="AY219">
        <f t="shared" si="52"/>
        <v>0</v>
      </c>
      <c r="BA219">
        <f t="shared" si="42"/>
        <v>0</v>
      </c>
      <c r="BB219">
        <f t="shared" si="43"/>
        <v>0</v>
      </c>
      <c r="BC219">
        <f t="shared" si="44"/>
        <v>0</v>
      </c>
      <c r="BD219">
        <f t="shared" si="53"/>
        <v>0</v>
      </c>
    </row>
    <row r="220" spans="1:56" x14ac:dyDescent="0.3">
      <c r="A220" s="7">
        <v>2322</v>
      </c>
      <c r="B220" s="6">
        <v>162845</v>
      </c>
      <c r="C220" s="7">
        <v>1</v>
      </c>
      <c r="D220" s="7">
        <v>1</v>
      </c>
      <c r="E220" s="7">
        <f t="shared" si="46"/>
        <v>2</v>
      </c>
      <c r="F220" s="7">
        <v>71</v>
      </c>
      <c r="G220" s="7">
        <v>0</v>
      </c>
      <c r="H220" s="7">
        <v>1</v>
      </c>
      <c r="I220" s="7">
        <v>0</v>
      </c>
      <c r="J220" s="7">
        <v>0</v>
      </c>
      <c r="K220" s="7">
        <v>0</v>
      </c>
      <c r="L220" s="7" t="str" cm="1">
        <f t="array" ref="L220">_xlfn.IFS(G220=1,G$1,H220=1,H$1,I220=1,I$1,J220=1,J$1,K220=1,K$1)</f>
        <v>Married</v>
      </c>
      <c r="M220" s="7">
        <v>0</v>
      </c>
      <c r="N220" s="7">
        <v>0</v>
      </c>
      <c r="O220" s="7">
        <v>1</v>
      </c>
      <c r="P220" s="7">
        <v>0</v>
      </c>
      <c r="Q220" s="7" t="str" cm="1">
        <f t="array" ref="Q220">_xlfn.IFS(M220=1,M$1,N220=1,N$1,O220=1,O$1,P220=1,P$1)</f>
        <v>Master</v>
      </c>
      <c r="R220" t="s">
        <v>42</v>
      </c>
      <c r="S220" s="7">
        <v>3</v>
      </c>
      <c r="T220" s="7">
        <v>2848</v>
      </c>
      <c r="U220" s="7">
        <v>0</v>
      </c>
      <c r="V220" s="7">
        <v>117</v>
      </c>
      <c r="W220" s="7">
        <v>0</v>
      </c>
      <c r="X220" s="7">
        <v>0</v>
      </c>
      <c r="Y220" s="7">
        <v>88</v>
      </c>
      <c r="Z220" s="7">
        <v>2876</v>
      </c>
      <c r="AA220" s="7">
        <v>11</v>
      </c>
      <c r="AB220" s="7">
        <v>3</v>
      </c>
      <c r="AC220" s="7">
        <v>4</v>
      </c>
      <c r="AD220" s="7">
        <v>10</v>
      </c>
      <c r="AE220" s="7">
        <v>8</v>
      </c>
      <c r="AF220" s="7">
        <v>0</v>
      </c>
      <c r="AG220" s="7">
        <v>1</v>
      </c>
      <c r="AH220" s="7">
        <v>0</v>
      </c>
      <c r="AI220" s="7">
        <v>0</v>
      </c>
      <c r="AJ220" s="7">
        <v>0</v>
      </c>
      <c r="AK220" s="7">
        <v>0</v>
      </c>
      <c r="AL220" s="7">
        <v>1</v>
      </c>
      <c r="AM220" s="8">
        <v>43532</v>
      </c>
      <c r="AO220">
        <f t="shared" si="47"/>
        <v>0</v>
      </c>
      <c r="AP220">
        <f t="shared" si="48"/>
        <v>1</v>
      </c>
      <c r="AQ220">
        <f t="shared" si="49"/>
        <v>0</v>
      </c>
      <c r="AR220">
        <f t="shared" si="50"/>
        <v>0</v>
      </c>
      <c r="AS220">
        <f t="shared" si="51"/>
        <v>0</v>
      </c>
      <c r="AU220">
        <f t="shared" si="52"/>
        <v>0</v>
      </c>
      <c r="AV220">
        <f t="shared" si="52"/>
        <v>0</v>
      </c>
      <c r="AW220">
        <f t="shared" si="52"/>
        <v>0</v>
      </c>
      <c r="AX220">
        <f t="shared" si="52"/>
        <v>0</v>
      </c>
      <c r="AY220">
        <f t="shared" si="52"/>
        <v>0</v>
      </c>
      <c r="BA220">
        <f t="shared" si="42"/>
        <v>0</v>
      </c>
      <c r="BB220">
        <f t="shared" si="43"/>
        <v>0</v>
      </c>
      <c r="BC220">
        <f t="shared" si="44"/>
        <v>0</v>
      </c>
      <c r="BD220">
        <f t="shared" si="53"/>
        <v>0</v>
      </c>
    </row>
    <row r="221" spans="1:56" x14ac:dyDescent="0.3">
      <c r="A221" s="7">
        <v>2041</v>
      </c>
      <c r="B221" s="6">
        <v>162845</v>
      </c>
      <c r="C221" s="7">
        <v>1</v>
      </c>
      <c r="D221" s="7">
        <v>1</v>
      </c>
      <c r="E221" s="7">
        <f t="shared" si="46"/>
        <v>2</v>
      </c>
      <c r="F221" s="7">
        <v>71</v>
      </c>
      <c r="G221" s="7">
        <v>0</v>
      </c>
      <c r="H221" s="7">
        <v>1</v>
      </c>
      <c r="I221" s="7">
        <v>0</v>
      </c>
      <c r="J221" s="7">
        <v>0</v>
      </c>
      <c r="K221" s="7">
        <v>0</v>
      </c>
      <c r="L221" s="7" t="str" cm="1">
        <f t="array" ref="L221">_xlfn.IFS(G221=1,G$1,H221=1,H$1,I221=1,I$1,J221=1,J$1,K221=1,K$1)</f>
        <v>Married</v>
      </c>
      <c r="M221" s="7">
        <v>0</v>
      </c>
      <c r="N221" s="7">
        <v>0</v>
      </c>
      <c r="O221" s="7">
        <v>1</v>
      </c>
      <c r="P221" s="7">
        <v>0</v>
      </c>
      <c r="Q221" s="7" t="str" cm="1">
        <f t="array" ref="Q221">_xlfn.IFS(M221=1,M$1,N221=1,N$1,O221=1,O$1,P221=1,P$1)</f>
        <v>Master</v>
      </c>
      <c r="R221" t="s">
        <v>41</v>
      </c>
      <c r="S221" s="7">
        <v>3</v>
      </c>
      <c r="T221" s="7">
        <v>2848</v>
      </c>
      <c r="U221" s="7">
        <v>0</v>
      </c>
      <c r="V221" s="7">
        <v>117</v>
      </c>
      <c r="W221" s="7">
        <v>0</v>
      </c>
      <c r="X221" s="7">
        <v>0</v>
      </c>
      <c r="Y221" s="7">
        <v>88</v>
      </c>
      <c r="Z221" s="7">
        <v>2876</v>
      </c>
      <c r="AA221" s="7">
        <v>11</v>
      </c>
      <c r="AB221" s="7">
        <v>3</v>
      </c>
      <c r="AC221" s="7">
        <v>4</v>
      </c>
      <c r="AD221" s="7">
        <v>10</v>
      </c>
      <c r="AE221" s="7">
        <v>8</v>
      </c>
      <c r="AF221" s="7">
        <v>0</v>
      </c>
      <c r="AG221" s="7">
        <v>1</v>
      </c>
      <c r="AH221" s="7">
        <v>0</v>
      </c>
      <c r="AI221" s="7">
        <v>0</v>
      </c>
      <c r="AJ221" s="7">
        <v>0</v>
      </c>
      <c r="AK221" s="7">
        <v>0</v>
      </c>
      <c r="AL221" s="7">
        <v>0</v>
      </c>
      <c r="AM221" s="8">
        <v>43532</v>
      </c>
      <c r="AO221">
        <f t="shared" si="47"/>
        <v>0</v>
      </c>
      <c r="AP221">
        <f t="shared" si="48"/>
        <v>1</v>
      </c>
      <c r="AQ221">
        <f t="shared" si="49"/>
        <v>0</v>
      </c>
      <c r="AR221">
        <f t="shared" si="50"/>
        <v>0</v>
      </c>
      <c r="AS221">
        <f t="shared" si="51"/>
        <v>0</v>
      </c>
      <c r="AU221">
        <f t="shared" si="52"/>
        <v>0</v>
      </c>
      <c r="AV221">
        <f t="shared" si="52"/>
        <v>0</v>
      </c>
      <c r="AW221">
        <f t="shared" si="52"/>
        <v>0</v>
      </c>
      <c r="AX221">
        <f t="shared" si="52"/>
        <v>0</v>
      </c>
      <c r="AY221">
        <f t="shared" si="52"/>
        <v>0</v>
      </c>
      <c r="BA221">
        <f t="shared" si="42"/>
        <v>0</v>
      </c>
      <c r="BB221">
        <f t="shared" si="43"/>
        <v>0</v>
      </c>
      <c r="BC221">
        <f t="shared" si="44"/>
        <v>0</v>
      </c>
      <c r="BD221">
        <f t="shared" si="53"/>
        <v>0</v>
      </c>
    </row>
    <row r="222" spans="1:56" x14ac:dyDescent="0.3">
      <c r="A222" s="7">
        <v>1926</v>
      </c>
      <c r="B222" s="6">
        <v>151563</v>
      </c>
      <c r="C222" s="7">
        <v>0</v>
      </c>
      <c r="D222" s="7">
        <v>0</v>
      </c>
      <c r="E222" s="7">
        <f t="shared" si="46"/>
        <v>0</v>
      </c>
      <c r="F222" s="7">
        <v>33</v>
      </c>
      <c r="G222" s="7">
        <v>0</v>
      </c>
      <c r="H222" s="7">
        <v>1</v>
      </c>
      <c r="I222" s="7">
        <v>0</v>
      </c>
      <c r="J222" s="7">
        <v>0</v>
      </c>
      <c r="K222" s="7">
        <v>0</v>
      </c>
      <c r="L222" s="7" t="str" cm="1">
        <f t="array" ref="L222">_xlfn.IFS(G222=1,G$1,H222=1,H$1,I222=1,I$1,J222=1,J$1,K222=1,K$1)</f>
        <v>Married</v>
      </c>
      <c r="M222" s="7">
        <v>0</v>
      </c>
      <c r="N222" s="7">
        <v>0</v>
      </c>
      <c r="O222" s="7">
        <v>0</v>
      </c>
      <c r="P222" s="7">
        <v>1</v>
      </c>
      <c r="Q222" s="7" t="str" cm="1">
        <f t="array" ref="Q222">_xlfn.IFS(M222=1,M$1,N222=1,N$1,O222=1,O$1,P222=1,P$1)</f>
        <v>PhD</v>
      </c>
      <c r="R222" t="s">
        <v>42</v>
      </c>
      <c r="S222" s="7">
        <v>60</v>
      </c>
      <c r="T222" s="7">
        <v>3427</v>
      </c>
      <c r="U222" s="7">
        <v>0</v>
      </c>
      <c r="V222" s="7">
        <v>141</v>
      </c>
      <c r="W222" s="7">
        <v>0</v>
      </c>
      <c r="X222" s="7">
        <v>0</v>
      </c>
      <c r="Y222" s="7">
        <v>106</v>
      </c>
      <c r="Z222" s="7">
        <v>3463</v>
      </c>
      <c r="AA222" s="7">
        <v>1</v>
      </c>
      <c r="AB222" s="7">
        <v>4</v>
      </c>
      <c r="AC222" s="7">
        <v>4</v>
      </c>
      <c r="AD222" s="7">
        <v>10</v>
      </c>
      <c r="AE222" s="7">
        <v>8</v>
      </c>
      <c r="AF222" s="7">
        <v>0</v>
      </c>
      <c r="AG222" s="7">
        <v>1</v>
      </c>
      <c r="AH222" s="7">
        <v>1</v>
      </c>
      <c r="AI222" s="7">
        <v>0</v>
      </c>
      <c r="AJ222" s="7">
        <v>0</v>
      </c>
      <c r="AK222" s="7">
        <v>0</v>
      </c>
      <c r="AL222" s="7">
        <v>0</v>
      </c>
      <c r="AM222" s="8">
        <v>43532</v>
      </c>
      <c r="AO222">
        <f t="shared" si="47"/>
        <v>0</v>
      </c>
      <c r="AP222">
        <f t="shared" si="48"/>
        <v>1</v>
      </c>
      <c r="AQ222">
        <f t="shared" si="49"/>
        <v>0</v>
      </c>
      <c r="AR222">
        <f t="shared" si="50"/>
        <v>0</v>
      </c>
      <c r="AS222">
        <f t="shared" si="51"/>
        <v>0</v>
      </c>
      <c r="AU222">
        <f t="shared" si="52"/>
        <v>0</v>
      </c>
      <c r="AV222">
        <f t="shared" si="52"/>
        <v>0</v>
      </c>
      <c r="AW222">
        <f t="shared" si="52"/>
        <v>0</v>
      </c>
      <c r="AX222">
        <f t="shared" si="52"/>
        <v>0</v>
      </c>
      <c r="AY222">
        <f t="shared" si="52"/>
        <v>0</v>
      </c>
      <c r="BA222">
        <f t="shared" si="42"/>
        <v>0</v>
      </c>
      <c r="BB222">
        <f t="shared" si="43"/>
        <v>0</v>
      </c>
      <c r="BC222">
        <f t="shared" si="44"/>
        <v>0</v>
      </c>
      <c r="BD222">
        <f t="shared" si="53"/>
        <v>0</v>
      </c>
    </row>
    <row r="223" spans="1:56" x14ac:dyDescent="0.3">
      <c r="A223" s="7">
        <v>2679</v>
      </c>
      <c r="B223" s="6">
        <v>109722</v>
      </c>
      <c r="C223" s="7">
        <v>1</v>
      </c>
      <c r="D223" s="7">
        <v>0</v>
      </c>
      <c r="E223" s="7">
        <f t="shared" si="46"/>
        <v>1</v>
      </c>
      <c r="F223" s="7">
        <v>47</v>
      </c>
      <c r="G223" s="7">
        <v>0</v>
      </c>
      <c r="H223" s="7">
        <v>0</v>
      </c>
      <c r="I223" s="7">
        <v>1</v>
      </c>
      <c r="J223" s="7">
        <v>0</v>
      </c>
      <c r="K223" s="7">
        <v>0</v>
      </c>
      <c r="L223" s="7" t="str" cm="1">
        <f t="array" ref="L223">_xlfn.IFS(G223=1,G$1,H223=1,H$1,I223=1,I$1,J223=1,J$1,K223=1,K$1)</f>
        <v>Together</v>
      </c>
      <c r="M223" s="7">
        <v>1</v>
      </c>
      <c r="N223" s="7">
        <v>0</v>
      </c>
      <c r="O223" s="7">
        <v>0</v>
      </c>
      <c r="P223" s="7">
        <v>0</v>
      </c>
      <c r="Q223" s="7" t="str" cm="1">
        <f t="array" ref="Q223">_xlfn.IFS(M223=1,M$1,N223=1,N$1,O223=1,O$1,P223=1,P$1)</f>
        <v>Basic</v>
      </c>
      <c r="R223" t="s">
        <v>40</v>
      </c>
      <c r="S223" s="7">
        <v>7</v>
      </c>
      <c r="T223" s="7">
        <v>68</v>
      </c>
      <c r="U223" s="7">
        <v>192</v>
      </c>
      <c r="V223" s="7">
        <v>181</v>
      </c>
      <c r="W223" s="7">
        <v>68</v>
      </c>
      <c r="X223" s="7">
        <v>181</v>
      </c>
      <c r="Y223" s="7">
        <v>474</v>
      </c>
      <c r="Z223" s="7">
        <v>214</v>
      </c>
      <c r="AA223" s="7">
        <v>4</v>
      </c>
      <c r="AB223" s="7">
        <v>3</v>
      </c>
      <c r="AC223" s="7">
        <v>1</v>
      </c>
      <c r="AD223" s="7">
        <v>3</v>
      </c>
      <c r="AE223" s="7">
        <v>8</v>
      </c>
      <c r="AF223" s="7">
        <v>0</v>
      </c>
      <c r="AG223" s="7">
        <v>0</v>
      </c>
      <c r="AH223" s="7">
        <v>0</v>
      </c>
      <c r="AI223" s="7">
        <v>0</v>
      </c>
      <c r="AJ223" s="7">
        <v>0</v>
      </c>
      <c r="AK223" s="7">
        <v>0</v>
      </c>
      <c r="AL223" s="7">
        <v>1</v>
      </c>
      <c r="AM223" s="8">
        <v>43533</v>
      </c>
      <c r="AO223">
        <f t="shared" si="47"/>
        <v>0</v>
      </c>
      <c r="AP223">
        <f t="shared" si="48"/>
        <v>0</v>
      </c>
      <c r="AQ223">
        <f t="shared" si="49"/>
        <v>0</v>
      </c>
      <c r="AR223">
        <f t="shared" si="50"/>
        <v>0</v>
      </c>
      <c r="AS223">
        <f t="shared" si="51"/>
        <v>0</v>
      </c>
      <c r="AU223">
        <f t="shared" si="52"/>
        <v>0</v>
      </c>
      <c r="AV223">
        <f t="shared" si="52"/>
        <v>0</v>
      </c>
      <c r="AW223">
        <f t="shared" si="52"/>
        <v>0</v>
      </c>
      <c r="AX223">
        <f t="shared" si="52"/>
        <v>0</v>
      </c>
      <c r="AY223">
        <f t="shared" si="52"/>
        <v>0</v>
      </c>
      <c r="BA223">
        <f t="shared" si="42"/>
        <v>0</v>
      </c>
      <c r="BB223">
        <f t="shared" si="43"/>
        <v>0</v>
      </c>
      <c r="BC223">
        <f t="shared" si="44"/>
        <v>0</v>
      </c>
      <c r="BD223">
        <f t="shared" si="53"/>
        <v>0</v>
      </c>
    </row>
    <row r="224" spans="1:56" x14ac:dyDescent="0.3">
      <c r="A224" s="7">
        <v>3011</v>
      </c>
      <c r="B224" s="6">
        <v>175330</v>
      </c>
      <c r="C224" s="7">
        <v>1</v>
      </c>
      <c r="D224" s="7">
        <v>1</v>
      </c>
      <c r="E224" s="7">
        <f t="shared" si="46"/>
        <v>2</v>
      </c>
      <c r="F224" s="7">
        <v>43</v>
      </c>
      <c r="G224" s="7">
        <v>0</v>
      </c>
      <c r="H224" s="7">
        <v>1</v>
      </c>
      <c r="I224" s="7">
        <v>0</v>
      </c>
      <c r="J224" s="7">
        <v>0</v>
      </c>
      <c r="K224" s="7">
        <v>0</v>
      </c>
      <c r="L224" s="7" t="str" cm="1">
        <f t="array" ref="L224">_xlfn.IFS(G224=1,G$1,H224=1,H$1,I224=1,I$1,J224=1,J$1,K224=1,K$1)</f>
        <v>Married</v>
      </c>
      <c r="M224" s="7">
        <v>0</v>
      </c>
      <c r="N224" s="7">
        <v>1</v>
      </c>
      <c r="O224" s="7">
        <v>0</v>
      </c>
      <c r="P224" s="7">
        <v>0</v>
      </c>
      <c r="Q224" s="7" t="str" cm="1">
        <f t="array" ref="Q224">_xlfn.IFS(M224=1,M$1,N224=1,N$1,O224=1,O$1,P224=1,P$1)</f>
        <v>Graduate</v>
      </c>
      <c r="R224" t="s">
        <v>43</v>
      </c>
      <c r="S224" s="7">
        <v>94</v>
      </c>
      <c r="T224" s="7">
        <v>1292</v>
      </c>
      <c r="U224" s="7">
        <v>191</v>
      </c>
      <c r="V224" s="7">
        <v>598</v>
      </c>
      <c r="W224" s="7">
        <v>216</v>
      </c>
      <c r="X224" s="7">
        <v>142</v>
      </c>
      <c r="Y224" s="7">
        <v>142</v>
      </c>
      <c r="Z224" s="7">
        <v>2297</v>
      </c>
      <c r="AA224" s="7">
        <v>4</v>
      </c>
      <c r="AB224" s="7">
        <v>10</v>
      </c>
      <c r="AC224" s="7">
        <v>3</v>
      </c>
      <c r="AD224" s="7">
        <v>12</v>
      </c>
      <c r="AE224" s="7">
        <v>6</v>
      </c>
      <c r="AF224" s="7">
        <v>0</v>
      </c>
      <c r="AG224" s="7">
        <v>0</v>
      </c>
      <c r="AH224" s="7">
        <v>0</v>
      </c>
      <c r="AI224" s="7">
        <v>0</v>
      </c>
      <c r="AJ224" s="7">
        <v>0</v>
      </c>
      <c r="AK224" s="7">
        <v>0</v>
      </c>
      <c r="AL224" s="7">
        <v>0</v>
      </c>
      <c r="AM224" s="8">
        <v>43535</v>
      </c>
      <c r="AO224">
        <f t="shared" si="47"/>
        <v>0</v>
      </c>
      <c r="AP224">
        <f t="shared" si="48"/>
        <v>0</v>
      </c>
      <c r="AQ224">
        <f t="shared" si="49"/>
        <v>0</v>
      </c>
      <c r="AR224">
        <f t="shared" si="50"/>
        <v>0</v>
      </c>
      <c r="AS224">
        <f t="shared" si="51"/>
        <v>0</v>
      </c>
      <c r="AU224">
        <f t="shared" si="52"/>
        <v>0</v>
      </c>
      <c r="AV224">
        <f t="shared" si="52"/>
        <v>0</v>
      </c>
      <c r="AW224">
        <f t="shared" si="52"/>
        <v>0</v>
      </c>
      <c r="AX224">
        <f t="shared" si="52"/>
        <v>0</v>
      </c>
      <c r="AY224">
        <f t="shared" si="52"/>
        <v>0</v>
      </c>
      <c r="BA224">
        <f t="shared" si="42"/>
        <v>0</v>
      </c>
      <c r="BB224">
        <f t="shared" si="43"/>
        <v>0</v>
      </c>
      <c r="BC224">
        <f t="shared" si="44"/>
        <v>0</v>
      </c>
      <c r="BD224">
        <f t="shared" si="53"/>
        <v>0</v>
      </c>
    </row>
    <row r="225" spans="1:56" x14ac:dyDescent="0.3">
      <c r="A225" s="7">
        <v>1844</v>
      </c>
      <c r="B225" s="6">
        <v>138683</v>
      </c>
      <c r="C225" s="7">
        <v>1</v>
      </c>
      <c r="D225" s="7">
        <v>0</v>
      </c>
      <c r="E225" s="7">
        <f t="shared" si="46"/>
        <v>1</v>
      </c>
      <c r="F225" s="7">
        <v>31</v>
      </c>
      <c r="G225" s="7">
        <v>0</v>
      </c>
      <c r="H225" s="7">
        <v>0</v>
      </c>
      <c r="I225" s="7">
        <v>1</v>
      </c>
      <c r="J225" s="7">
        <v>0</v>
      </c>
      <c r="K225" s="7">
        <v>0</v>
      </c>
      <c r="L225" s="7" t="str" cm="1">
        <f t="array" ref="L225">_xlfn.IFS(G225=1,G$1,H225=1,H$1,I225=1,I$1,J225=1,J$1,K225=1,K$1)</f>
        <v>Together</v>
      </c>
      <c r="M225" s="7">
        <v>0</v>
      </c>
      <c r="N225" s="7">
        <v>0</v>
      </c>
      <c r="O225" s="7">
        <v>0</v>
      </c>
      <c r="P225" s="7">
        <v>0</v>
      </c>
      <c r="Q225" s="7" t="e" cm="1">
        <f t="array" ref="Q225">_xlfn.IFS(M225=1,M$1,N225=1,N$1,O225=1,O$1,P225=1,P$1)</f>
        <v>#N/A</v>
      </c>
      <c r="R225" t="s">
        <v>44</v>
      </c>
      <c r="S225" s="7">
        <v>80</v>
      </c>
      <c r="T225" s="7">
        <v>165</v>
      </c>
      <c r="U225" s="7">
        <v>125</v>
      </c>
      <c r="V225" s="7">
        <v>247</v>
      </c>
      <c r="W225" s="7">
        <v>301</v>
      </c>
      <c r="X225" s="7">
        <v>147</v>
      </c>
      <c r="Y225" s="7">
        <v>237</v>
      </c>
      <c r="Z225" s="7">
        <v>749</v>
      </c>
      <c r="AA225" s="7">
        <v>6</v>
      </c>
      <c r="AB225" s="7">
        <v>4</v>
      </c>
      <c r="AC225" s="7">
        <v>1</v>
      </c>
      <c r="AD225" s="7">
        <v>6</v>
      </c>
      <c r="AE225" s="7">
        <v>7</v>
      </c>
      <c r="AF225" s="7">
        <v>0</v>
      </c>
      <c r="AG225" s="7">
        <v>0</v>
      </c>
      <c r="AH225" s="7">
        <v>0</v>
      </c>
      <c r="AI225" s="7">
        <v>0</v>
      </c>
      <c r="AJ225" s="7">
        <v>0</v>
      </c>
      <c r="AK225" s="7">
        <v>0</v>
      </c>
      <c r="AL225" s="7">
        <v>0</v>
      </c>
      <c r="AM225" s="8">
        <v>43535</v>
      </c>
      <c r="AO225">
        <f t="shared" si="47"/>
        <v>0</v>
      </c>
      <c r="AP225">
        <f t="shared" si="48"/>
        <v>0</v>
      </c>
      <c r="AQ225">
        <f t="shared" si="49"/>
        <v>0</v>
      </c>
      <c r="AR225">
        <f t="shared" si="50"/>
        <v>0</v>
      </c>
      <c r="AS225">
        <f t="shared" si="51"/>
        <v>0</v>
      </c>
      <c r="AU225">
        <f t="shared" si="52"/>
        <v>0</v>
      </c>
      <c r="AV225">
        <f t="shared" si="52"/>
        <v>0</v>
      </c>
      <c r="AW225">
        <f t="shared" si="52"/>
        <v>0</v>
      </c>
      <c r="AX225">
        <f t="shared" si="52"/>
        <v>0</v>
      </c>
      <c r="AY225">
        <f t="shared" si="52"/>
        <v>0</v>
      </c>
      <c r="BA225">
        <f t="shared" si="42"/>
        <v>0</v>
      </c>
      <c r="BB225">
        <f t="shared" si="43"/>
        <v>0</v>
      </c>
      <c r="BC225">
        <f t="shared" si="44"/>
        <v>0</v>
      </c>
      <c r="BD225">
        <f t="shared" si="53"/>
        <v>0</v>
      </c>
    </row>
    <row r="226" spans="1:56" x14ac:dyDescent="0.3">
      <c r="A226" s="7">
        <v>2785</v>
      </c>
      <c r="B226" s="6">
        <v>137758</v>
      </c>
      <c r="C226" s="7">
        <v>1</v>
      </c>
      <c r="D226" s="7">
        <v>1</v>
      </c>
      <c r="E226" s="7">
        <f t="shared" si="46"/>
        <v>2</v>
      </c>
      <c r="F226" s="7">
        <v>54</v>
      </c>
      <c r="G226" s="7">
        <v>0</v>
      </c>
      <c r="H226" s="7">
        <v>0</v>
      </c>
      <c r="I226" s="7">
        <v>1</v>
      </c>
      <c r="J226" s="7">
        <v>0</v>
      </c>
      <c r="K226" s="7">
        <v>0</v>
      </c>
      <c r="L226" s="7" t="str" cm="1">
        <f t="array" ref="L226">_xlfn.IFS(G226=1,G$1,H226=1,H$1,I226=1,I$1,J226=1,J$1,K226=1,K$1)</f>
        <v>Together</v>
      </c>
      <c r="M226" s="7">
        <v>0</v>
      </c>
      <c r="N226" s="7">
        <v>1</v>
      </c>
      <c r="O226" s="7">
        <v>0</v>
      </c>
      <c r="P226" s="7">
        <v>0</v>
      </c>
      <c r="Q226" s="7" t="str" cm="1">
        <f t="array" ref="Q226">_xlfn.IFS(M226=1,M$1,N226=1,N$1,O226=1,O$1,P226=1,P$1)</f>
        <v>Graduate</v>
      </c>
      <c r="R226" t="s">
        <v>41</v>
      </c>
      <c r="S226" s="7">
        <v>49</v>
      </c>
      <c r="T226" s="7">
        <v>99</v>
      </c>
      <c r="U226" s="7">
        <v>7</v>
      </c>
      <c r="V226" s="7">
        <v>36</v>
      </c>
      <c r="W226" s="7">
        <v>0</v>
      </c>
      <c r="X226" s="7">
        <v>0</v>
      </c>
      <c r="Y226" s="7">
        <v>4</v>
      </c>
      <c r="Z226" s="7">
        <v>139</v>
      </c>
      <c r="AA226" s="7">
        <v>2</v>
      </c>
      <c r="AB226" s="7">
        <v>1</v>
      </c>
      <c r="AC226" s="7">
        <v>0</v>
      </c>
      <c r="AD226" s="7">
        <v>3</v>
      </c>
      <c r="AE226" s="7">
        <v>8</v>
      </c>
      <c r="AF226" s="7">
        <v>0</v>
      </c>
      <c r="AG226" s="7">
        <v>0</v>
      </c>
      <c r="AH226" s="7">
        <v>0</v>
      </c>
      <c r="AI226" s="7">
        <v>0</v>
      </c>
      <c r="AJ226" s="7">
        <v>0</v>
      </c>
      <c r="AK226" s="7">
        <v>0</v>
      </c>
      <c r="AL226" s="7">
        <v>0</v>
      </c>
      <c r="AM226" s="8">
        <v>43535</v>
      </c>
      <c r="AO226">
        <f t="shared" si="47"/>
        <v>0</v>
      </c>
      <c r="AP226">
        <f t="shared" si="48"/>
        <v>0</v>
      </c>
      <c r="AQ226">
        <f t="shared" si="49"/>
        <v>0</v>
      </c>
      <c r="AR226">
        <f t="shared" si="50"/>
        <v>0</v>
      </c>
      <c r="AS226">
        <f t="shared" si="51"/>
        <v>0</v>
      </c>
      <c r="AU226">
        <f t="shared" si="52"/>
        <v>0</v>
      </c>
      <c r="AV226">
        <f t="shared" si="52"/>
        <v>0</v>
      </c>
      <c r="AW226">
        <f t="shared" si="52"/>
        <v>0</v>
      </c>
      <c r="AX226">
        <f t="shared" si="52"/>
        <v>0</v>
      </c>
      <c r="AY226">
        <f t="shared" si="52"/>
        <v>0</v>
      </c>
      <c r="BA226">
        <f t="shared" si="42"/>
        <v>0</v>
      </c>
      <c r="BB226">
        <f t="shared" si="43"/>
        <v>0</v>
      </c>
      <c r="BC226">
        <f t="shared" si="44"/>
        <v>0</v>
      </c>
      <c r="BD226">
        <f t="shared" si="53"/>
        <v>0</v>
      </c>
    </row>
    <row r="227" spans="1:56" x14ac:dyDescent="0.3">
      <c r="A227" s="7">
        <v>1839</v>
      </c>
      <c r="B227" s="6">
        <v>137758</v>
      </c>
      <c r="C227" s="7">
        <v>1</v>
      </c>
      <c r="D227" s="7">
        <v>1</v>
      </c>
      <c r="E227" s="7">
        <f t="shared" si="46"/>
        <v>2</v>
      </c>
      <c r="F227" s="7">
        <v>54</v>
      </c>
      <c r="G227" s="7">
        <v>0</v>
      </c>
      <c r="H227" s="7">
        <v>0</v>
      </c>
      <c r="I227" s="7">
        <v>1</v>
      </c>
      <c r="J227" s="7">
        <v>0</v>
      </c>
      <c r="K227" s="7">
        <v>0</v>
      </c>
      <c r="L227" s="7" t="str" cm="1">
        <f t="array" ref="L227">_xlfn.IFS(G227=1,G$1,H227=1,H$1,I227=1,I$1,J227=1,J$1,K227=1,K$1)</f>
        <v>Together</v>
      </c>
      <c r="M227" s="7">
        <v>0</v>
      </c>
      <c r="N227" s="7">
        <v>1</v>
      </c>
      <c r="O227" s="7">
        <v>0</v>
      </c>
      <c r="P227" s="7">
        <v>0</v>
      </c>
      <c r="Q227" s="7" t="str" cm="1">
        <f t="array" ref="Q227">_xlfn.IFS(M227=1,M$1,N227=1,N$1,O227=1,O$1,P227=1,P$1)</f>
        <v>Graduate</v>
      </c>
      <c r="R227" t="s">
        <v>40</v>
      </c>
      <c r="S227" s="7">
        <v>49</v>
      </c>
      <c r="T227" s="7">
        <v>99</v>
      </c>
      <c r="U227" s="7">
        <v>7</v>
      </c>
      <c r="V227" s="7">
        <v>36</v>
      </c>
      <c r="W227" s="7">
        <v>0</v>
      </c>
      <c r="X227" s="7">
        <v>0</v>
      </c>
      <c r="Y227" s="7">
        <v>4</v>
      </c>
      <c r="Z227" s="7">
        <v>139</v>
      </c>
      <c r="AA227" s="7">
        <v>2</v>
      </c>
      <c r="AB227" s="7">
        <v>1</v>
      </c>
      <c r="AC227" s="7">
        <v>0</v>
      </c>
      <c r="AD227" s="7">
        <v>3</v>
      </c>
      <c r="AE227" s="7">
        <v>8</v>
      </c>
      <c r="AF227" s="7">
        <v>0</v>
      </c>
      <c r="AG227" s="7">
        <v>0</v>
      </c>
      <c r="AH227" s="7">
        <v>0</v>
      </c>
      <c r="AI227" s="7">
        <v>0</v>
      </c>
      <c r="AJ227" s="7">
        <v>0</v>
      </c>
      <c r="AK227" s="7">
        <v>0</v>
      </c>
      <c r="AL227" s="7">
        <v>0</v>
      </c>
      <c r="AM227" s="8">
        <v>43535</v>
      </c>
      <c r="AO227">
        <f t="shared" si="47"/>
        <v>0</v>
      </c>
      <c r="AP227">
        <f t="shared" si="48"/>
        <v>0</v>
      </c>
      <c r="AQ227">
        <f t="shared" si="49"/>
        <v>0</v>
      </c>
      <c r="AR227">
        <f t="shared" si="50"/>
        <v>0</v>
      </c>
      <c r="AS227">
        <f t="shared" si="51"/>
        <v>0</v>
      </c>
      <c r="AU227">
        <f t="shared" si="52"/>
        <v>0</v>
      </c>
      <c r="AV227">
        <f t="shared" si="52"/>
        <v>0</v>
      </c>
      <c r="AW227">
        <f t="shared" si="52"/>
        <v>0</v>
      </c>
      <c r="AX227">
        <f t="shared" si="52"/>
        <v>0</v>
      </c>
      <c r="AY227">
        <f t="shared" si="52"/>
        <v>0</v>
      </c>
      <c r="BA227">
        <f t="shared" si="42"/>
        <v>0</v>
      </c>
      <c r="BB227">
        <f t="shared" si="43"/>
        <v>0</v>
      </c>
      <c r="BC227">
        <f t="shared" si="44"/>
        <v>0</v>
      </c>
      <c r="BD227">
        <f t="shared" si="53"/>
        <v>0</v>
      </c>
    </row>
    <row r="228" spans="1:56" x14ac:dyDescent="0.3">
      <c r="A228" s="7">
        <v>2353</v>
      </c>
      <c r="B228" s="6">
        <v>150611</v>
      </c>
      <c r="C228" s="7">
        <v>0</v>
      </c>
      <c r="D228" s="7">
        <v>1</v>
      </c>
      <c r="E228" s="7">
        <f t="shared" si="46"/>
        <v>1</v>
      </c>
      <c r="F228" s="7">
        <v>60</v>
      </c>
      <c r="G228" s="7">
        <v>1</v>
      </c>
      <c r="H228" s="7">
        <v>0</v>
      </c>
      <c r="I228" s="7">
        <v>0</v>
      </c>
      <c r="J228" s="7">
        <v>0</v>
      </c>
      <c r="K228" s="7">
        <v>0</v>
      </c>
      <c r="L228" s="7" t="str" cm="1">
        <f t="array" ref="L228">_xlfn.IFS(G228=1,G$1,H228=1,H$1,I228=1,I$1,J228=1,J$1,K228=1,K$1)</f>
        <v>Divorced</v>
      </c>
      <c r="M228" s="7">
        <v>0</v>
      </c>
      <c r="N228" s="7">
        <v>0</v>
      </c>
      <c r="O228" s="7">
        <v>0</v>
      </c>
      <c r="P228" s="7">
        <v>1</v>
      </c>
      <c r="Q228" s="7" t="str" cm="1">
        <f t="array" ref="Q228">_xlfn.IFS(M228=1,M$1,N228=1,N$1,O228=1,O$1,P228=1,P$1)</f>
        <v>PhD</v>
      </c>
      <c r="R228" t="s">
        <v>41</v>
      </c>
      <c r="S228" s="7">
        <v>98</v>
      </c>
      <c r="T228" s="7">
        <v>1366</v>
      </c>
      <c r="U228" s="7">
        <v>0</v>
      </c>
      <c r="V228" s="7">
        <v>71</v>
      </c>
      <c r="W228" s="7">
        <v>18</v>
      </c>
      <c r="X228" s="7">
        <v>0</v>
      </c>
      <c r="Y228" s="7">
        <v>12</v>
      </c>
      <c r="Z228" s="7">
        <v>1443</v>
      </c>
      <c r="AA228" s="7">
        <v>6</v>
      </c>
      <c r="AB228" s="7">
        <v>4</v>
      </c>
      <c r="AC228" s="7">
        <v>5</v>
      </c>
      <c r="AD228" s="7">
        <v>7</v>
      </c>
      <c r="AE228" s="7">
        <v>6</v>
      </c>
      <c r="AF228" s="7">
        <v>0</v>
      </c>
      <c r="AG228" s="7">
        <v>1</v>
      </c>
      <c r="AH228" s="7">
        <v>0</v>
      </c>
      <c r="AI228" s="7">
        <v>0</v>
      </c>
      <c r="AJ228" s="7">
        <v>0</v>
      </c>
      <c r="AK228" s="7">
        <v>0</v>
      </c>
      <c r="AL228" s="7">
        <v>0</v>
      </c>
      <c r="AM228" s="8">
        <v>43535</v>
      </c>
      <c r="AO228">
        <f t="shared" si="47"/>
        <v>1</v>
      </c>
      <c r="AP228">
        <f t="shared" si="48"/>
        <v>0</v>
      </c>
      <c r="AQ228">
        <f t="shared" si="49"/>
        <v>0</v>
      </c>
      <c r="AR228">
        <f t="shared" si="50"/>
        <v>0</v>
      </c>
      <c r="AS228">
        <f t="shared" si="51"/>
        <v>0</v>
      </c>
      <c r="AU228">
        <f t="shared" si="52"/>
        <v>0</v>
      </c>
      <c r="AV228">
        <f t="shared" si="52"/>
        <v>0</v>
      </c>
      <c r="AW228">
        <f t="shared" si="52"/>
        <v>0</v>
      </c>
      <c r="AX228">
        <f t="shared" si="52"/>
        <v>0</v>
      </c>
      <c r="AY228">
        <f t="shared" si="52"/>
        <v>0</v>
      </c>
      <c r="BA228">
        <f t="shared" si="42"/>
        <v>0</v>
      </c>
      <c r="BB228">
        <f t="shared" si="43"/>
        <v>0</v>
      </c>
      <c r="BC228">
        <f t="shared" si="44"/>
        <v>0</v>
      </c>
      <c r="BD228">
        <f t="shared" si="53"/>
        <v>0</v>
      </c>
    </row>
    <row r="229" spans="1:56" x14ac:dyDescent="0.3">
      <c r="A229" s="7">
        <v>1671</v>
      </c>
      <c r="B229" s="6">
        <v>150611</v>
      </c>
      <c r="C229" s="7">
        <v>0</v>
      </c>
      <c r="D229" s="7">
        <v>1</v>
      </c>
      <c r="E229" s="7">
        <f t="shared" si="46"/>
        <v>1</v>
      </c>
      <c r="F229" s="7">
        <v>60</v>
      </c>
      <c r="G229" s="7">
        <v>1</v>
      </c>
      <c r="H229" s="7">
        <v>0</v>
      </c>
      <c r="I229" s="7">
        <v>0</v>
      </c>
      <c r="J229" s="7">
        <v>0</v>
      </c>
      <c r="K229" s="7">
        <v>0</v>
      </c>
      <c r="L229" s="7" t="str" cm="1">
        <f t="array" ref="L229">_xlfn.IFS(G229=1,G$1,H229=1,H$1,I229=1,I$1,J229=1,J$1,K229=1,K$1)</f>
        <v>Divorced</v>
      </c>
      <c r="M229" s="7">
        <v>0</v>
      </c>
      <c r="N229" s="7">
        <v>0</v>
      </c>
      <c r="O229" s="7">
        <v>0</v>
      </c>
      <c r="P229" s="7">
        <v>1</v>
      </c>
      <c r="Q229" s="7" t="str" cm="1">
        <f t="array" ref="Q229">_xlfn.IFS(M229=1,M$1,N229=1,N$1,O229=1,O$1,P229=1,P$1)</f>
        <v>PhD</v>
      </c>
      <c r="R229" t="s">
        <v>40</v>
      </c>
      <c r="S229" s="7">
        <v>98</v>
      </c>
      <c r="T229" s="7">
        <v>1366</v>
      </c>
      <c r="U229" s="7">
        <v>0</v>
      </c>
      <c r="V229" s="7">
        <v>71</v>
      </c>
      <c r="W229" s="7">
        <v>18</v>
      </c>
      <c r="X229" s="7">
        <v>0</v>
      </c>
      <c r="Y229" s="7">
        <v>12</v>
      </c>
      <c r="Z229" s="7">
        <v>1443</v>
      </c>
      <c r="AA229" s="7">
        <v>6</v>
      </c>
      <c r="AB229" s="7">
        <v>4</v>
      </c>
      <c r="AC229" s="7">
        <v>5</v>
      </c>
      <c r="AD229" s="7">
        <v>7</v>
      </c>
      <c r="AE229" s="7">
        <v>6</v>
      </c>
      <c r="AF229" s="7">
        <v>0</v>
      </c>
      <c r="AG229" s="7">
        <v>1</v>
      </c>
      <c r="AH229" s="7">
        <v>0</v>
      </c>
      <c r="AI229" s="7">
        <v>0</v>
      </c>
      <c r="AJ229" s="7">
        <v>0</v>
      </c>
      <c r="AK229" s="7">
        <v>0</v>
      </c>
      <c r="AL229" s="7">
        <v>1</v>
      </c>
      <c r="AM229" s="8">
        <v>43535</v>
      </c>
      <c r="AO229">
        <f t="shared" si="47"/>
        <v>1</v>
      </c>
      <c r="AP229">
        <f t="shared" si="48"/>
        <v>0</v>
      </c>
      <c r="AQ229">
        <f t="shared" si="49"/>
        <v>0</v>
      </c>
      <c r="AR229">
        <f t="shared" si="50"/>
        <v>0</v>
      </c>
      <c r="AS229">
        <f t="shared" si="51"/>
        <v>0</v>
      </c>
      <c r="AU229">
        <f t="shared" si="52"/>
        <v>0</v>
      </c>
      <c r="AV229">
        <f t="shared" si="52"/>
        <v>0</v>
      </c>
      <c r="AW229">
        <f t="shared" si="52"/>
        <v>0</v>
      </c>
      <c r="AX229">
        <f t="shared" si="52"/>
        <v>0</v>
      </c>
      <c r="AY229">
        <f t="shared" si="52"/>
        <v>0</v>
      </c>
      <c r="BA229">
        <f t="shared" si="42"/>
        <v>0</v>
      </c>
      <c r="BB229">
        <f t="shared" si="43"/>
        <v>0</v>
      </c>
      <c r="BC229">
        <f t="shared" si="44"/>
        <v>0</v>
      </c>
      <c r="BD229">
        <f t="shared" si="53"/>
        <v>0</v>
      </c>
    </row>
    <row r="230" spans="1:56" x14ac:dyDescent="0.3">
      <c r="A230" s="7">
        <v>2747</v>
      </c>
      <c r="B230" s="6">
        <v>170596</v>
      </c>
      <c r="C230" s="7">
        <v>0</v>
      </c>
      <c r="D230" s="7">
        <v>0</v>
      </c>
      <c r="E230" s="7">
        <f t="shared" si="46"/>
        <v>0</v>
      </c>
      <c r="F230" s="7">
        <v>35</v>
      </c>
      <c r="G230" s="7">
        <v>0</v>
      </c>
      <c r="H230" s="7">
        <v>0</v>
      </c>
      <c r="I230" s="7">
        <v>0</v>
      </c>
      <c r="J230" s="7">
        <v>1</v>
      </c>
      <c r="K230" s="7">
        <v>0</v>
      </c>
      <c r="L230" s="7" t="str" cm="1">
        <f t="array" ref="L230">_xlfn.IFS(G230=1,G$1,H230=1,H$1,I230=1,I$1,J230=1,J$1,K230=1,K$1)</f>
        <v>Single</v>
      </c>
      <c r="M230" s="7">
        <v>0</v>
      </c>
      <c r="N230" s="7">
        <v>1</v>
      </c>
      <c r="O230" s="7">
        <v>0</v>
      </c>
      <c r="P230" s="7">
        <v>0</v>
      </c>
      <c r="Q230" s="7" t="str" cm="1">
        <f t="array" ref="Q230">_xlfn.IFS(M230=1,M$1,N230=1,N$1,O230=1,O$1,P230=1,P$1)</f>
        <v>Graduate</v>
      </c>
      <c r="R230" t="s">
        <v>43</v>
      </c>
      <c r="S230" s="7">
        <v>68</v>
      </c>
      <c r="T230" s="7">
        <v>839</v>
      </c>
      <c r="U230" s="7">
        <v>106</v>
      </c>
      <c r="V230" s="7">
        <v>1290</v>
      </c>
      <c r="W230" s="7">
        <v>41</v>
      </c>
      <c r="X230" s="7">
        <v>0</v>
      </c>
      <c r="Y230" s="7">
        <v>63</v>
      </c>
      <c r="Z230" s="7">
        <v>2214</v>
      </c>
      <c r="AA230" s="7">
        <v>1</v>
      </c>
      <c r="AB230" s="7">
        <v>3</v>
      </c>
      <c r="AC230" s="7">
        <v>5</v>
      </c>
      <c r="AD230" s="7">
        <v>12</v>
      </c>
      <c r="AE230" s="7">
        <v>2</v>
      </c>
      <c r="AF230" s="7">
        <v>0</v>
      </c>
      <c r="AG230" s="7">
        <v>0</v>
      </c>
      <c r="AH230" s="7">
        <v>0</v>
      </c>
      <c r="AI230" s="7">
        <v>0</v>
      </c>
      <c r="AJ230" s="7">
        <v>0</v>
      </c>
      <c r="AK230" s="7">
        <v>0</v>
      </c>
      <c r="AL230" s="7">
        <v>0</v>
      </c>
      <c r="AM230" s="8">
        <v>43536</v>
      </c>
      <c r="AO230">
        <f t="shared" si="47"/>
        <v>0</v>
      </c>
      <c r="AP230">
        <f t="shared" si="48"/>
        <v>0</v>
      </c>
      <c r="AQ230">
        <f t="shared" si="49"/>
        <v>0</v>
      </c>
      <c r="AR230">
        <f t="shared" si="50"/>
        <v>0</v>
      </c>
      <c r="AS230">
        <f t="shared" si="51"/>
        <v>0</v>
      </c>
      <c r="AU230">
        <f t="shared" si="52"/>
        <v>0</v>
      </c>
      <c r="AV230">
        <f t="shared" si="52"/>
        <v>0</v>
      </c>
      <c r="AW230">
        <f t="shared" si="52"/>
        <v>0</v>
      </c>
      <c r="AX230">
        <f t="shared" si="52"/>
        <v>0</v>
      </c>
      <c r="AY230">
        <f t="shared" si="52"/>
        <v>0</v>
      </c>
      <c r="BA230">
        <f t="shared" si="42"/>
        <v>0</v>
      </c>
      <c r="BB230">
        <f t="shared" si="43"/>
        <v>0</v>
      </c>
      <c r="BC230">
        <f t="shared" si="44"/>
        <v>0</v>
      </c>
      <c r="BD230">
        <f t="shared" si="53"/>
        <v>0</v>
      </c>
    </row>
    <row r="231" spans="1:56" x14ac:dyDescent="0.3">
      <c r="A231" s="7">
        <v>2036</v>
      </c>
      <c r="B231" s="6">
        <v>170596</v>
      </c>
      <c r="C231" s="7">
        <v>0</v>
      </c>
      <c r="D231" s="7">
        <v>0</v>
      </c>
      <c r="E231" s="7">
        <f t="shared" si="46"/>
        <v>0</v>
      </c>
      <c r="F231" s="7">
        <v>35</v>
      </c>
      <c r="G231" s="7">
        <v>0</v>
      </c>
      <c r="H231" s="7">
        <v>0</v>
      </c>
      <c r="I231" s="7">
        <v>0</v>
      </c>
      <c r="J231" s="7">
        <v>1</v>
      </c>
      <c r="K231" s="7">
        <v>0</v>
      </c>
      <c r="L231" s="7" t="str" cm="1">
        <f t="array" ref="L231">_xlfn.IFS(G231=1,G$1,H231=1,H$1,I231=1,I$1,J231=1,J$1,K231=1,K$1)</f>
        <v>Single</v>
      </c>
      <c r="M231" s="7">
        <v>0</v>
      </c>
      <c r="N231" s="7">
        <v>1</v>
      </c>
      <c r="O231" s="7">
        <v>0</v>
      </c>
      <c r="P231" s="7">
        <v>0</v>
      </c>
      <c r="Q231" s="7" t="str" cm="1">
        <f t="array" ref="Q231">_xlfn.IFS(M231=1,M$1,N231=1,N$1,O231=1,O$1,P231=1,P$1)</f>
        <v>Graduate</v>
      </c>
      <c r="R231" t="s">
        <v>44</v>
      </c>
      <c r="S231" s="7">
        <v>68</v>
      </c>
      <c r="T231" s="7">
        <v>839</v>
      </c>
      <c r="U231" s="7">
        <v>106</v>
      </c>
      <c r="V231" s="7">
        <v>1290</v>
      </c>
      <c r="W231" s="7">
        <v>41</v>
      </c>
      <c r="X231" s="7">
        <v>0</v>
      </c>
      <c r="Y231" s="7">
        <v>63</v>
      </c>
      <c r="Z231" s="7">
        <v>2214</v>
      </c>
      <c r="AA231" s="7">
        <v>1</v>
      </c>
      <c r="AB231" s="7">
        <v>3</v>
      </c>
      <c r="AC231" s="7">
        <v>5</v>
      </c>
      <c r="AD231" s="7">
        <v>12</v>
      </c>
      <c r="AE231" s="7">
        <v>2</v>
      </c>
      <c r="AF231" s="7">
        <v>0</v>
      </c>
      <c r="AG231" s="7">
        <v>0</v>
      </c>
      <c r="AH231" s="7">
        <v>0</v>
      </c>
      <c r="AI231" s="7">
        <v>0</v>
      </c>
      <c r="AJ231" s="7">
        <v>0</v>
      </c>
      <c r="AK231" s="7">
        <v>0</v>
      </c>
      <c r="AL231" s="7">
        <v>0</v>
      </c>
      <c r="AM231" s="8">
        <v>43536</v>
      </c>
      <c r="AO231">
        <f t="shared" si="47"/>
        <v>0</v>
      </c>
      <c r="AP231">
        <f t="shared" si="48"/>
        <v>0</v>
      </c>
      <c r="AQ231">
        <f t="shared" si="49"/>
        <v>0</v>
      </c>
      <c r="AR231">
        <f t="shared" si="50"/>
        <v>0</v>
      </c>
      <c r="AS231">
        <f t="shared" si="51"/>
        <v>0</v>
      </c>
      <c r="AU231">
        <f t="shared" si="52"/>
        <v>0</v>
      </c>
      <c r="AV231">
        <f t="shared" si="52"/>
        <v>0</v>
      </c>
      <c r="AW231">
        <f t="shared" si="52"/>
        <v>0</v>
      </c>
      <c r="AX231">
        <f t="shared" si="52"/>
        <v>0</v>
      </c>
      <c r="AY231">
        <f t="shared" si="52"/>
        <v>0</v>
      </c>
      <c r="BA231">
        <f t="shared" si="42"/>
        <v>0</v>
      </c>
      <c r="BB231">
        <f t="shared" si="43"/>
        <v>0</v>
      </c>
      <c r="BC231">
        <f t="shared" si="44"/>
        <v>0</v>
      </c>
      <c r="BD231">
        <f t="shared" si="53"/>
        <v>0</v>
      </c>
    </row>
    <row r="232" spans="1:56" x14ac:dyDescent="0.3">
      <c r="A232" s="7">
        <v>1371</v>
      </c>
      <c r="B232" s="6">
        <v>163381</v>
      </c>
      <c r="C232" s="7">
        <v>0</v>
      </c>
      <c r="D232" s="7">
        <v>1</v>
      </c>
      <c r="E232" s="7">
        <f t="shared" si="46"/>
        <v>1</v>
      </c>
      <c r="F232" s="7">
        <v>60</v>
      </c>
      <c r="G232" s="7">
        <v>0</v>
      </c>
      <c r="H232" s="7">
        <v>0</v>
      </c>
      <c r="I232" s="7">
        <v>1</v>
      </c>
      <c r="J232" s="7">
        <v>0</v>
      </c>
      <c r="K232" s="7">
        <v>0</v>
      </c>
      <c r="L232" s="7" t="str" cm="1">
        <f t="array" ref="L232">_xlfn.IFS(G232=1,G$1,H232=1,H$1,I232=1,I$1,J232=1,J$1,K232=1,K$1)</f>
        <v>Together</v>
      </c>
      <c r="M232" s="7">
        <v>0</v>
      </c>
      <c r="N232" s="7">
        <v>1</v>
      </c>
      <c r="O232" s="7">
        <v>0</v>
      </c>
      <c r="P232" s="7">
        <v>0</v>
      </c>
      <c r="Q232" s="7" t="str" cm="1">
        <f t="array" ref="Q232">_xlfn.IFS(M232=1,M$1,N232=1,N$1,O232=1,O$1,P232=1,P$1)</f>
        <v>Graduate</v>
      </c>
      <c r="R232" t="s">
        <v>40</v>
      </c>
      <c r="S232" s="7">
        <v>78</v>
      </c>
      <c r="T232" s="7">
        <v>1472</v>
      </c>
      <c r="U232" s="7">
        <v>129</v>
      </c>
      <c r="V232" s="7">
        <v>366</v>
      </c>
      <c r="W232" s="7">
        <v>85</v>
      </c>
      <c r="X232" s="7">
        <v>129</v>
      </c>
      <c r="Y232" s="7">
        <v>410</v>
      </c>
      <c r="Z232" s="7">
        <v>1771</v>
      </c>
      <c r="AA232" s="7">
        <v>4</v>
      </c>
      <c r="AB232" s="7">
        <v>4</v>
      </c>
      <c r="AC232" s="7">
        <v>5</v>
      </c>
      <c r="AD232" s="7">
        <v>13</v>
      </c>
      <c r="AE232" s="7">
        <v>2</v>
      </c>
      <c r="AF232" s="7">
        <v>0</v>
      </c>
      <c r="AG232" s="7">
        <v>0</v>
      </c>
      <c r="AH232" s="7">
        <v>0</v>
      </c>
      <c r="AI232" s="7">
        <v>0</v>
      </c>
      <c r="AJ232" s="7">
        <v>0</v>
      </c>
      <c r="AK232" s="7">
        <v>0</v>
      </c>
      <c r="AL232" s="7">
        <v>0</v>
      </c>
      <c r="AM232" s="8">
        <v>43536</v>
      </c>
      <c r="AO232">
        <f t="shared" si="47"/>
        <v>0</v>
      </c>
      <c r="AP232">
        <f t="shared" si="48"/>
        <v>0</v>
      </c>
      <c r="AQ232">
        <f t="shared" si="49"/>
        <v>0</v>
      </c>
      <c r="AR232">
        <f t="shared" si="50"/>
        <v>0</v>
      </c>
      <c r="AS232">
        <f t="shared" si="51"/>
        <v>0</v>
      </c>
      <c r="AU232">
        <f t="shared" si="52"/>
        <v>0</v>
      </c>
      <c r="AV232">
        <f t="shared" si="52"/>
        <v>0</v>
      </c>
      <c r="AW232">
        <f t="shared" si="52"/>
        <v>0</v>
      </c>
      <c r="AX232">
        <f t="shared" si="52"/>
        <v>0</v>
      </c>
      <c r="AY232">
        <f t="shared" si="52"/>
        <v>0</v>
      </c>
      <c r="BA232">
        <f t="shared" si="42"/>
        <v>0</v>
      </c>
      <c r="BB232">
        <f t="shared" si="43"/>
        <v>0</v>
      </c>
      <c r="BC232">
        <f t="shared" si="44"/>
        <v>0</v>
      </c>
      <c r="BD232">
        <f t="shared" si="53"/>
        <v>0</v>
      </c>
    </row>
    <row r="233" spans="1:56" x14ac:dyDescent="0.3">
      <c r="A233" s="7">
        <v>1623</v>
      </c>
      <c r="B233" s="6">
        <v>163381</v>
      </c>
      <c r="C233" s="7">
        <v>0</v>
      </c>
      <c r="D233" s="7">
        <v>1</v>
      </c>
      <c r="E233" s="7">
        <f t="shared" si="46"/>
        <v>1</v>
      </c>
      <c r="F233" s="7">
        <v>60</v>
      </c>
      <c r="G233" s="7">
        <v>0</v>
      </c>
      <c r="H233" s="7">
        <v>0</v>
      </c>
      <c r="I233" s="7">
        <v>1</v>
      </c>
      <c r="J233" s="7">
        <v>0</v>
      </c>
      <c r="K233" s="7">
        <v>0</v>
      </c>
      <c r="L233" s="7" t="str" cm="1">
        <f t="array" ref="L233">_xlfn.IFS(G233=1,G$1,H233=1,H$1,I233=1,I$1,J233=1,J$1,K233=1,K$1)</f>
        <v>Together</v>
      </c>
      <c r="M233" s="7">
        <v>0</v>
      </c>
      <c r="N233" s="7">
        <v>1</v>
      </c>
      <c r="O233" s="7">
        <v>0</v>
      </c>
      <c r="P233" s="7">
        <v>0</v>
      </c>
      <c r="Q233" s="7" t="str" cm="1">
        <f t="array" ref="Q233">_xlfn.IFS(M233=1,M$1,N233=1,N$1,O233=1,O$1,P233=1,P$1)</f>
        <v>Graduate</v>
      </c>
      <c r="R233" t="s">
        <v>40</v>
      </c>
      <c r="S233" s="7">
        <v>78</v>
      </c>
      <c r="T233" s="7">
        <v>1472</v>
      </c>
      <c r="U233" s="7">
        <v>129</v>
      </c>
      <c r="V233" s="7">
        <v>366</v>
      </c>
      <c r="W233" s="7">
        <v>85</v>
      </c>
      <c r="X233" s="7">
        <v>129</v>
      </c>
      <c r="Y233" s="7">
        <v>410</v>
      </c>
      <c r="Z233" s="7">
        <v>1771</v>
      </c>
      <c r="AA233" s="7">
        <v>4</v>
      </c>
      <c r="AB233" s="7">
        <v>4</v>
      </c>
      <c r="AC233" s="7">
        <v>5</v>
      </c>
      <c r="AD233" s="7">
        <v>13</v>
      </c>
      <c r="AE233" s="7">
        <v>2</v>
      </c>
      <c r="AF233" s="7">
        <v>0</v>
      </c>
      <c r="AG233" s="7">
        <v>0</v>
      </c>
      <c r="AH233" s="7">
        <v>0</v>
      </c>
      <c r="AI233" s="7">
        <v>0</v>
      </c>
      <c r="AJ233" s="7">
        <v>0</v>
      </c>
      <c r="AK233" s="7">
        <v>0</v>
      </c>
      <c r="AL233" s="7">
        <v>0</v>
      </c>
      <c r="AM233" s="8">
        <v>43536</v>
      </c>
      <c r="AO233">
        <f t="shared" si="47"/>
        <v>0</v>
      </c>
      <c r="AP233">
        <f t="shared" si="48"/>
        <v>0</v>
      </c>
      <c r="AQ233">
        <f t="shared" si="49"/>
        <v>0</v>
      </c>
      <c r="AR233">
        <f t="shared" si="50"/>
        <v>0</v>
      </c>
      <c r="AS233">
        <f t="shared" si="51"/>
        <v>0</v>
      </c>
      <c r="AU233">
        <f t="shared" si="52"/>
        <v>0</v>
      </c>
      <c r="AV233">
        <f t="shared" si="52"/>
        <v>0</v>
      </c>
      <c r="AW233">
        <f t="shared" si="52"/>
        <v>0</v>
      </c>
      <c r="AX233">
        <f t="shared" si="52"/>
        <v>0</v>
      </c>
      <c r="AY233">
        <f t="shared" si="52"/>
        <v>0</v>
      </c>
      <c r="BA233">
        <f t="shared" si="42"/>
        <v>0</v>
      </c>
      <c r="BB233">
        <f t="shared" si="43"/>
        <v>0</v>
      </c>
      <c r="BC233">
        <f t="shared" si="44"/>
        <v>0</v>
      </c>
      <c r="BD233">
        <f t="shared" si="53"/>
        <v>0</v>
      </c>
    </row>
    <row r="234" spans="1:56" x14ac:dyDescent="0.3">
      <c r="A234" s="7">
        <v>1200</v>
      </c>
      <c r="B234" s="6">
        <v>144377</v>
      </c>
      <c r="C234" s="7">
        <v>1</v>
      </c>
      <c r="D234" s="7">
        <v>1</v>
      </c>
      <c r="E234" s="7">
        <f t="shared" si="46"/>
        <v>2</v>
      </c>
      <c r="F234" s="7">
        <v>52</v>
      </c>
      <c r="G234" s="7">
        <v>0</v>
      </c>
      <c r="H234" s="7">
        <v>1</v>
      </c>
      <c r="I234" s="7">
        <v>0</v>
      </c>
      <c r="J234" s="7">
        <v>0</v>
      </c>
      <c r="K234" s="7">
        <v>0</v>
      </c>
      <c r="L234" s="7" t="str" cm="1">
        <f t="array" ref="L234">_xlfn.IFS(G234=1,G$1,H234=1,H$1,I234=1,I$1,J234=1,J$1,K234=1,K$1)</f>
        <v>Married</v>
      </c>
      <c r="M234" s="7">
        <v>0</v>
      </c>
      <c r="N234" s="7">
        <v>0</v>
      </c>
      <c r="O234" s="7">
        <v>0</v>
      </c>
      <c r="P234" s="7">
        <v>1</v>
      </c>
      <c r="Q234" s="7" t="str" cm="1">
        <f t="array" ref="Q234">_xlfn.IFS(M234=1,M$1,N234=1,N$1,O234=1,O$1,P234=1,P$1)</f>
        <v>PhD</v>
      </c>
      <c r="R234" t="s">
        <v>42</v>
      </c>
      <c r="S234" s="7">
        <v>70</v>
      </c>
      <c r="T234" s="7">
        <v>729</v>
      </c>
      <c r="U234" s="7">
        <v>0</v>
      </c>
      <c r="V234" s="7">
        <v>98</v>
      </c>
      <c r="W234" s="7">
        <v>0</v>
      </c>
      <c r="X234" s="7">
        <v>0</v>
      </c>
      <c r="Y234" s="7">
        <v>33</v>
      </c>
      <c r="Z234" s="7">
        <v>794</v>
      </c>
      <c r="AA234" s="7">
        <v>8</v>
      </c>
      <c r="AB234" s="7">
        <v>5</v>
      </c>
      <c r="AC234" s="7">
        <v>1</v>
      </c>
      <c r="AD234" s="7">
        <v>5</v>
      </c>
      <c r="AE234" s="7">
        <v>8</v>
      </c>
      <c r="AF234" s="7">
        <v>0</v>
      </c>
      <c r="AG234" s="7">
        <v>0</v>
      </c>
      <c r="AH234" s="7">
        <v>0</v>
      </c>
      <c r="AI234" s="7">
        <v>0</v>
      </c>
      <c r="AJ234" s="7">
        <v>0</v>
      </c>
      <c r="AK234" s="7">
        <v>0</v>
      </c>
      <c r="AL234" s="7">
        <v>0</v>
      </c>
      <c r="AM234" s="8">
        <v>43536</v>
      </c>
      <c r="AO234">
        <f t="shared" si="47"/>
        <v>0</v>
      </c>
      <c r="AP234">
        <f t="shared" si="48"/>
        <v>0</v>
      </c>
      <c r="AQ234">
        <f t="shared" si="49"/>
        <v>0</v>
      </c>
      <c r="AR234">
        <f t="shared" si="50"/>
        <v>0</v>
      </c>
      <c r="AS234">
        <f t="shared" si="51"/>
        <v>0</v>
      </c>
      <c r="AU234">
        <f t="shared" si="52"/>
        <v>0</v>
      </c>
      <c r="AV234">
        <f t="shared" si="52"/>
        <v>0</v>
      </c>
      <c r="AW234">
        <f t="shared" si="52"/>
        <v>0</v>
      </c>
      <c r="AX234">
        <f t="shared" si="52"/>
        <v>0</v>
      </c>
      <c r="AY234">
        <f t="shared" si="52"/>
        <v>0</v>
      </c>
      <c r="BA234">
        <f t="shared" si="42"/>
        <v>0</v>
      </c>
      <c r="BB234">
        <f t="shared" si="43"/>
        <v>0</v>
      </c>
      <c r="BC234">
        <f t="shared" si="44"/>
        <v>0</v>
      </c>
      <c r="BD234">
        <f t="shared" si="53"/>
        <v>0</v>
      </c>
    </row>
    <row r="235" spans="1:56" x14ac:dyDescent="0.3">
      <c r="A235" s="7">
        <v>2511</v>
      </c>
      <c r="B235" s="6">
        <v>123331</v>
      </c>
      <c r="C235" s="7">
        <v>1</v>
      </c>
      <c r="D235" s="7">
        <v>0</v>
      </c>
      <c r="E235" s="7">
        <f t="shared" si="46"/>
        <v>1</v>
      </c>
      <c r="F235" s="7">
        <v>32</v>
      </c>
      <c r="G235" s="7">
        <v>0</v>
      </c>
      <c r="H235" s="7">
        <v>0</v>
      </c>
      <c r="I235" s="7">
        <v>0</v>
      </c>
      <c r="J235" s="7">
        <v>1</v>
      </c>
      <c r="K235" s="7">
        <v>0</v>
      </c>
      <c r="L235" s="7" t="str" cm="1">
        <f t="array" ref="L235">_xlfn.IFS(G235=1,G$1,H235=1,H$1,I235=1,I$1,J235=1,J$1,K235=1,K$1)</f>
        <v>Single</v>
      </c>
      <c r="M235" s="7">
        <v>0</v>
      </c>
      <c r="N235" s="7">
        <v>0</v>
      </c>
      <c r="O235" s="7">
        <v>0</v>
      </c>
      <c r="P235" s="7">
        <v>0</v>
      </c>
      <c r="Q235" s="7" t="e" cm="1">
        <f t="array" ref="Q235">_xlfn.IFS(M235=1,M$1,N235=1,N$1,O235=1,O$1,P235=1,P$1)</f>
        <v>#N/A</v>
      </c>
      <c r="R235" t="s">
        <v>40</v>
      </c>
      <c r="S235" s="7">
        <v>97</v>
      </c>
      <c r="T235" s="7">
        <v>550</v>
      </c>
      <c r="U235" s="7">
        <v>106</v>
      </c>
      <c r="V235" s="7">
        <v>534</v>
      </c>
      <c r="W235" s="7">
        <v>127</v>
      </c>
      <c r="X235" s="7">
        <v>79</v>
      </c>
      <c r="Y235" s="7">
        <v>26</v>
      </c>
      <c r="Z235" s="7">
        <v>1369</v>
      </c>
      <c r="AA235" s="7">
        <v>6</v>
      </c>
      <c r="AB235" s="7">
        <v>5</v>
      </c>
      <c r="AC235" s="7">
        <v>1</v>
      </c>
      <c r="AD235" s="7">
        <v>5</v>
      </c>
      <c r="AE235" s="7">
        <v>9</v>
      </c>
      <c r="AF235" s="7">
        <v>0</v>
      </c>
      <c r="AG235" s="7">
        <v>0</v>
      </c>
      <c r="AH235" s="7">
        <v>0</v>
      </c>
      <c r="AI235" s="7">
        <v>0</v>
      </c>
      <c r="AJ235" s="7">
        <v>0</v>
      </c>
      <c r="AK235" s="7">
        <v>0</v>
      </c>
      <c r="AL235" s="7">
        <v>0</v>
      </c>
      <c r="AM235" s="8">
        <v>43536</v>
      </c>
      <c r="AO235">
        <f t="shared" si="47"/>
        <v>0</v>
      </c>
      <c r="AP235">
        <f t="shared" si="48"/>
        <v>0</v>
      </c>
      <c r="AQ235">
        <f t="shared" si="49"/>
        <v>0</v>
      </c>
      <c r="AR235">
        <f t="shared" si="50"/>
        <v>0</v>
      </c>
      <c r="AS235">
        <f t="shared" si="51"/>
        <v>0</v>
      </c>
      <c r="AU235">
        <f t="shared" si="52"/>
        <v>0</v>
      </c>
      <c r="AV235">
        <f t="shared" si="52"/>
        <v>0</v>
      </c>
      <c r="AW235">
        <f t="shared" si="52"/>
        <v>0</v>
      </c>
      <c r="AX235">
        <f t="shared" si="52"/>
        <v>0</v>
      </c>
      <c r="AY235">
        <f t="shared" si="52"/>
        <v>0</v>
      </c>
      <c r="BA235">
        <f t="shared" si="42"/>
        <v>0</v>
      </c>
      <c r="BB235">
        <f t="shared" si="43"/>
        <v>0</v>
      </c>
      <c r="BC235">
        <f t="shared" si="44"/>
        <v>0</v>
      </c>
      <c r="BD235">
        <f t="shared" si="53"/>
        <v>0</v>
      </c>
    </row>
    <row r="236" spans="1:56" x14ac:dyDescent="0.3">
      <c r="A236" s="7">
        <v>3031</v>
      </c>
      <c r="B236" s="6">
        <v>171128</v>
      </c>
      <c r="C236" s="7">
        <v>1</v>
      </c>
      <c r="D236" s="7">
        <v>0</v>
      </c>
      <c r="E236" s="7">
        <f t="shared" si="46"/>
        <v>1</v>
      </c>
      <c r="F236" s="7">
        <v>47</v>
      </c>
      <c r="G236" s="7">
        <v>1</v>
      </c>
      <c r="H236" s="7">
        <v>0</v>
      </c>
      <c r="I236" s="7">
        <v>0</v>
      </c>
      <c r="J236" s="7">
        <v>0</v>
      </c>
      <c r="K236" s="7">
        <v>0</v>
      </c>
      <c r="L236" s="7" t="str" cm="1">
        <f t="array" ref="L236">_xlfn.IFS(G236=1,G$1,H236=1,H$1,I236=1,I$1,J236=1,J$1,K236=1,K$1)</f>
        <v>Divorced</v>
      </c>
      <c r="M236" s="7">
        <v>0</v>
      </c>
      <c r="N236" s="7">
        <v>1</v>
      </c>
      <c r="O236" s="7">
        <v>0</v>
      </c>
      <c r="P236" s="7">
        <v>0</v>
      </c>
      <c r="Q236" s="7" t="str" cm="1">
        <f t="array" ref="Q236">_xlfn.IFS(M236=1,M$1,N236=1,N$1,O236=1,O$1,P236=1,P$1)</f>
        <v>Graduate</v>
      </c>
      <c r="R236" t="s">
        <v>41</v>
      </c>
      <c r="S236" s="7">
        <v>80</v>
      </c>
      <c r="T236" s="7">
        <v>2305</v>
      </c>
      <c r="U236" s="7">
        <v>383</v>
      </c>
      <c r="V236" s="7">
        <v>1075</v>
      </c>
      <c r="W236" s="7">
        <v>48</v>
      </c>
      <c r="X236" s="7">
        <v>0</v>
      </c>
      <c r="Y236" s="7">
        <v>75</v>
      </c>
      <c r="Z236" s="7">
        <v>3736</v>
      </c>
      <c r="AA236" s="7">
        <v>3</v>
      </c>
      <c r="AB236" s="7">
        <v>2</v>
      </c>
      <c r="AC236" s="7">
        <v>10</v>
      </c>
      <c r="AD236" s="7">
        <v>12</v>
      </c>
      <c r="AE236" s="7">
        <v>7</v>
      </c>
      <c r="AF236" s="7">
        <v>0</v>
      </c>
      <c r="AG236" s="7">
        <v>0</v>
      </c>
      <c r="AH236" s="7">
        <v>0</v>
      </c>
      <c r="AI236" s="7">
        <v>0</v>
      </c>
      <c r="AJ236" s="7">
        <v>0</v>
      </c>
      <c r="AK236" s="7">
        <v>0</v>
      </c>
      <c r="AL236" s="7">
        <v>0</v>
      </c>
      <c r="AM236" s="8">
        <v>43537</v>
      </c>
      <c r="AO236">
        <f t="shared" si="47"/>
        <v>0</v>
      </c>
      <c r="AP236">
        <f t="shared" si="48"/>
        <v>0</v>
      </c>
      <c r="AQ236">
        <f t="shared" si="49"/>
        <v>0</v>
      </c>
      <c r="AR236">
        <f t="shared" si="50"/>
        <v>0</v>
      </c>
      <c r="AS236">
        <f t="shared" si="51"/>
        <v>0</v>
      </c>
      <c r="AU236">
        <f t="shared" si="52"/>
        <v>0</v>
      </c>
      <c r="AV236">
        <f t="shared" si="52"/>
        <v>0</v>
      </c>
      <c r="AW236">
        <f t="shared" si="52"/>
        <v>0</v>
      </c>
      <c r="AX236">
        <f t="shared" si="52"/>
        <v>0</v>
      </c>
      <c r="AY236">
        <f t="shared" si="52"/>
        <v>0</v>
      </c>
      <c r="BA236">
        <f t="shared" si="42"/>
        <v>0</v>
      </c>
      <c r="BB236">
        <f t="shared" si="43"/>
        <v>0</v>
      </c>
      <c r="BC236">
        <f t="shared" si="44"/>
        <v>0</v>
      </c>
      <c r="BD236">
        <f t="shared" si="53"/>
        <v>0</v>
      </c>
    </row>
    <row r="237" spans="1:56" x14ac:dyDescent="0.3">
      <c r="A237" s="7">
        <v>2361</v>
      </c>
      <c r="B237" s="6">
        <v>120895</v>
      </c>
      <c r="C237" s="7">
        <v>1</v>
      </c>
      <c r="D237" s="7">
        <v>0</v>
      </c>
      <c r="E237" s="7">
        <f t="shared" si="46"/>
        <v>1</v>
      </c>
      <c r="F237" s="7">
        <v>47</v>
      </c>
      <c r="G237" s="7">
        <v>0</v>
      </c>
      <c r="H237" s="7">
        <v>1</v>
      </c>
      <c r="I237" s="7">
        <v>0</v>
      </c>
      <c r="J237" s="7">
        <v>0</v>
      </c>
      <c r="K237" s="7">
        <v>0</v>
      </c>
      <c r="L237" s="7" t="str" cm="1">
        <f t="array" ref="L237">_xlfn.IFS(G237=1,G$1,H237=1,H$1,I237=1,I$1,J237=1,J$1,K237=1,K$1)</f>
        <v>Married</v>
      </c>
      <c r="M237" s="7">
        <v>0</v>
      </c>
      <c r="N237" s="7">
        <v>1</v>
      </c>
      <c r="O237" s="7">
        <v>0</v>
      </c>
      <c r="P237" s="7">
        <v>0</v>
      </c>
      <c r="Q237" s="7" t="str" cm="1">
        <f t="array" ref="Q237">_xlfn.IFS(M237=1,M$1,N237=1,N$1,O237=1,O$1,P237=1,P$1)</f>
        <v>Graduate</v>
      </c>
      <c r="R237" t="s">
        <v>40</v>
      </c>
      <c r="S237" s="7">
        <v>24</v>
      </c>
      <c r="T237" s="7">
        <v>104</v>
      </c>
      <c r="U237" s="7">
        <v>17</v>
      </c>
      <c r="V237" s="7">
        <v>98</v>
      </c>
      <c r="W237" s="7">
        <v>17</v>
      </c>
      <c r="X237" s="7">
        <v>0</v>
      </c>
      <c r="Y237" s="7">
        <v>23</v>
      </c>
      <c r="Z237" s="7">
        <v>214</v>
      </c>
      <c r="AA237" s="7">
        <v>1</v>
      </c>
      <c r="AB237" s="7">
        <v>2</v>
      </c>
      <c r="AC237" s="7">
        <v>0</v>
      </c>
      <c r="AD237" s="7">
        <v>3</v>
      </c>
      <c r="AE237" s="7">
        <v>9</v>
      </c>
      <c r="AF237" s="7">
        <v>0</v>
      </c>
      <c r="AG237" s="7">
        <v>0</v>
      </c>
      <c r="AH237" s="7">
        <v>0</v>
      </c>
      <c r="AI237" s="7">
        <v>0</v>
      </c>
      <c r="AJ237" s="7">
        <v>0</v>
      </c>
      <c r="AK237" s="7">
        <v>0</v>
      </c>
      <c r="AL237" s="7">
        <v>0</v>
      </c>
      <c r="AM237" s="8">
        <v>43537</v>
      </c>
      <c r="AO237">
        <f t="shared" si="47"/>
        <v>0</v>
      </c>
      <c r="AP237">
        <f t="shared" si="48"/>
        <v>0</v>
      </c>
      <c r="AQ237">
        <f t="shared" si="49"/>
        <v>0</v>
      </c>
      <c r="AR237">
        <f t="shared" si="50"/>
        <v>0</v>
      </c>
      <c r="AS237">
        <f t="shared" si="51"/>
        <v>0</v>
      </c>
      <c r="AU237">
        <f t="shared" si="52"/>
        <v>0</v>
      </c>
      <c r="AV237">
        <f t="shared" si="52"/>
        <v>0</v>
      </c>
      <c r="AW237">
        <f t="shared" si="52"/>
        <v>0</v>
      </c>
      <c r="AX237">
        <f t="shared" si="52"/>
        <v>0</v>
      </c>
      <c r="AY237">
        <f t="shared" si="52"/>
        <v>0</v>
      </c>
      <c r="BA237">
        <f t="shared" si="42"/>
        <v>0</v>
      </c>
      <c r="BB237">
        <f t="shared" si="43"/>
        <v>0</v>
      </c>
      <c r="BC237">
        <f t="shared" si="44"/>
        <v>0</v>
      </c>
      <c r="BD237">
        <f t="shared" si="53"/>
        <v>0</v>
      </c>
    </row>
    <row r="238" spans="1:56" x14ac:dyDescent="0.3">
      <c r="A238" s="7">
        <v>2840</v>
      </c>
      <c r="B238" s="6">
        <v>160208</v>
      </c>
      <c r="C238" s="7">
        <v>1</v>
      </c>
      <c r="D238" s="7">
        <v>1</v>
      </c>
      <c r="E238" s="7">
        <f t="shared" si="46"/>
        <v>2</v>
      </c>
      <c r="F238" s="7">
        <v>47</v>
      </c>
      <c r="G238" s="7">
        <v>0</v>
      </c>
      <c r="H238" s="7">
        <v>0</v>
      </c>
      <c r="I238" s="7">
        <v>0</v>
      </c>
      <c r="J238" s="7">
        <v>0</v>
      </c>
      <c r="K238" s="7">
        <v>1</v>
      </c>
      <c r="L238" s="7" t="str" cm="1">
        <f t="array" ref="L238">_xlfn.IFS(G238=1,G$1,H238=1,H$1,I238=1,I$1,J238=1,J$1,K238=1,K$1)</f>
        <v>Widow</v>
      </c>
      <c r="M238" s="7">
        <v>0</v>
      </c>
      <c r="N238" s="7">
        <v>1</v>
      </c>
      <c r="O238" s="7">
        <v>0</v>
      </c>
      <c r="P238" s="7">
        <v>0</v>
      </c>
      <c r="Q238" s="7" t="str" cm="1">
        <f t="array" ref="Q238">_xlfn.IFS(M238=1,M$1,N238=1,N$1,O238=1,O$1,P238=1,P$1)</f>
        <v>Graduate</v>
      </c>
      <c r="R238" t="s">
        <v>44</v>
      </c>
      <c r="S238" s="7">
        <v>13</v>
      </c>
      <c r="T238" s="7">
        <v>1299</v>
      </c>
      <c r="U238" s="7">
        <v>61</v>
      </c>
      <c r="V238" s="7">
        <v>189</v>
      </c>
      <c r="W238" s="7">
        <v>40</v>
      </c>
      <c r="X238" s="7">
        <v>0</v>
      </c>
      <c r="Y238" s="7">
        <v>157</v>
      </c>
      <c r="Z238" s="7">
        <v>1432</v>
      </c>
      <c r="AA238" s="7">
        <v>11</v>
      </c>
      <c r="AB238" s="7">
        <v>8</v>
      </c>
      <c r="AC238" s="7">
        <v>3</v>
      </c>
      <c r="AD238" s="7">
        <v>7</v>
      </c>
      <c r="AE238" s="7">
        <v>7</v>
      </c>
      <c r="AF238" s="7">
        <v>0</v>
      </c>
      <c r="AG238" s="7">
        <v>1</v>
      </c>
      <c r="AH238" s="7">
        <v>0</v>
      </c>
      <c r="AI238" s="7">
        <v>0</v>
      </c>
      <c r="AJ238" s="7">
        <v>0</v>
      </c>
      <c r="AK238" s="7">
        <v>0</v>
      </c>
      <c r="AL238" s="7">
        <v>1</v>
      </c>
      <c r="AM238" s="8">
        <v>43538</v>
      </c>
      <c r="AO238">
        <f t="shared" si="47"/>
        <v>0</v>
      </c>
      <c r="AP238">
        <f t="shared" si="48"/>
        <v>0</v>
      </c>
      <c r="AQ238">
        <f t="shared" si="49"/>
        <v>0</v>
      </c>
      <c r="AR238">
        <f t="shared" si="50"/>
        <v>0</v>
      </c>
      <c r="AS238">
        <f t="shared" si="51"/>
        <v>1</v>
      </c>
      <c r="AU238">
        <f t="shared" si="52"/>
        <v>0</v>
      </c>
      <c r="AV238">
        <f t="shared" si="52"/>
        <v>0</v>
      </c>
      <c r="AW238">
        <f t="shared" si="52"/>
        <v>0</v>
      </c>
      <c r="AX238">
        <f t="shared" si="52"/>
        <v>0</v>
      </c>
      <c r="AY238">
        <f t="shared" si="52"/>
        <v>0</v>
      </c>
      <c r="BA238">
        <f t="shared" si="42"/>
        <v>0</v>
      </c>
      <c r="BB238">
        <f t="shared" si="43"/>
        <v>0</v>
      </c>
      <c r="BC238">
        <f t="shared" si="44"/>
        <v>0</v>
      </c>
      <c r="BD238">
        <f t="shared" si="53"/>
        <v>0</v>
      </c>
    </row>
    <row r="239" spans="1:56" x14ac:dyDescent="0.3">
      <c r="A239" s="7">
        <v>1144</v>
      </c>
      <c r="B239" s="6">
        <v>161010</v>
      </c>
      <c r="C239" s="7">
        <v>0</v>
      </c>
      <c r="D239" s="7">
        <v>1</v>
      </c>
      <c r="E239" s="7">
        <f t="shared" si="46"/>
        <v>1</v>
      </c>
      <c r="F239" s="7">
        <v>68</v>
      </c>
      <c r="G239" s="7">
        <v>0</v>
      </c>
      <c r="H239" s="7">
        <v>0</v>
      </c>
      <c r="I239" s="7">
        <v>1</v>
      </c>
      <c r="J239" s="7">
        <v>0</v>
      </c>
      <c r="K239" s="7">
        <v>0</v>
      </c>
      <c r="L239" s="7" t="str" cm="1">
        <f t="array" ref="L239">_xlfn.IFS(G239=1,G$1,H239=1,H$1,I239=1,I$1,J239=1,J$1,K239=1,K$1)</f>
        <v>Together</v>
      </c>
      <c r="M239" s="7">
        <v>0</v>
      </c>
      <c r="N239" s="7">
        <v>0</v>
      </c>
      <c r="O239" s="7">
        <v>0</v>
      </c>
      <c r="P239" s="7">
        <v>1</v>
      </c>
      <c r="Q239" s="7" t="str" cm="1">
        <f t="array" ref="Q239">_xlfn.IFS(M239=1,M$1,N239=1,N$1,O239=1,O$1,P239=1,P$1)</f>
        <v>PhD</v>
      </c>
      <c r="R239" t="s">
        <v>39</v>
      </c>
      <c r="S239" s="7">
        <v>57</v>
      </c>
      <c r="T239" s="7">
        <v>2343</v>
      </c>
      <c r="U239" s="7">
        <v>0</v>
      </c>
      <c r="V239" s="7">
        <v>150</v>
      </c>
      <c r="W239" s="7">
        <v>0</v>
      </c>
      <c r="X239" s="7">
        <v>0</v>
      </c>
      <c r="Y239" s="7">
        <v>201</v>
      </c>
      <c r="Z239" s="7">
        <v>2293</v>
      </c>
      <c r="AA239" s="7">
        <v>2</v>
      </c>
      <c r="AB239" s="7">
        <v>8</v>
      </c>
      <c r="AC239" s="7">
        <v>5</v>
      </c>
      <c r="AD239" s="7">
        <v>11</v>
      </c>
      <c r="AE239" s="7">
        <v>5</v>
      </c>
      <c r="AF239" s="7">
        <v>0</v>
      </c>
      <c r="AG239" s="7">
        <v>0</v>
      </c>
      <c r="AH239" s="7">
        <v>0</v>
      </c>
      <c r="AI239" s="7">
        <v>0</v>
      </c>
      <c r="AJ239" s="7">
        <v>0</v>
      </c>
      <c r="AK239" s="7">
        <v>0</v>
      </c>
      <c r="AL239" s="7">
        <v>0</v>
      </c>
      <c r="AM239" s="8">
        <v>43540</v>
      </c>
      <c r="AO239">
        <f t="shared" si="47"/>
        <v>0</v>
      </c>
      <c r="AP239">
        <f t="shared" si="48"/>
        <v>0</v>
      </c>
      <c r="AQ239">
        <f t="shared" si="49"/>
        <v>0</v>
      </c>
      <c r="AR239">
        <f t="shared" si="50"/>
        <v>0</v>
      </c>
      <c r="AS239">
        <f t="shared" si="51"/>
        <v>0</v>
      </c>
      <c r="AU239">
        <f t="shared" si="52"/>
        <v>0</v>
      </c>
      <c r="AV239">
        <f t="shared" si="52"/>
        <v>0</v>
      </c>
      <c r="AW239">
        <f t="shared" si="52"/>
        <v>0</v>
      </c>
      <c r="AX239">
        <f t="shared" si="52"/>
        <v>0</v>
      </c>
      <c r="AY239">
        <f t="shared" si="52"/>
        <v>0</v>
      </c>
      <c r="BA239">
        <f t="shared" si="42"/>
        <v>0</v>
      </c>
      <c r="BB239">
        <f t="shared" si="43"/>
        <v>0</v>
      </c>
      <c r="BC239">
        <f t="shared" si="44"/>
        <v>0</v>
      </c>
      <c r="BD239">
        <f t="shared" si="53"/>
        <v>0</v>
      </c>
    </row>
    <row r="240" spans="1:56" x14ac:dyDescent="0.3">
      <c r="A240" s="7">
        <v>1468</v>
      </c>
      <c r="B240" s="6">
        <v>183151</v>
      </c>
      <c r="C240" s="7">
        <v>0</v>
      </c>
      <c r="D240" s="7">
        <v>0</v>
      </c>
      <c r="E240" s="7">
        <f t="shared" si="46"/>
        <v>0</v>
      </c>
      <c r="F240" s="7">
        <v>60</v>
      </c>
      <c r="G240" s="7">
        <v>0</v>
      </c>
      <c r="H240" s="7">
        <v>0</v>
      </c>
      <c r="I240" s="7">
        <v>1</v>
      </c>
      <c r="J240" s="7">
        <v>0</v>
      </c>
      <c r="K240" s="7">
        <v>0</v>
      </c>
      <c r="L240" s="7" t="str" cm="1">
        <f t="array" ref="L240">_xlfn.IFS(G240=1,G$1,H240=1,H$1,I240=1,I$1,J240=1,J$1,K240=1,K$1)</f>
        <v>Together</v>
      </c>
      <c r="M240" s="7">
        <v>0</v>
      </c>
      <c r="N240" s="7">
        <v>0</v>
      </c>
      <c r="O240" s="7">
        <v>1</v>
      </c>
      <c r="P240" s="7">
        <v>0</v>
      </c>
      <c r="Q240" s="7" t="str" cm="1">
        <f t="array" ref="Q240">_xlfn.IFS(M240=1,M$1,N240=1,N$1,O240=1,O$1,P240=1,P$1)</f>
        <v>Master</v>
      </c>
      <c r="R240" t="s">
        <v>39</v>
      </c>
      <c r="S240" s="7">
        <v>93</v>
      </c>
      <c r="T240" s="7">
        <v>896</v>
      </c>
      <c r="U240" s="7">
        <v>62</v>
      </c>
      <c r="V240" s="7">
        <v>220</v>
      </c>
      <c r="W240" s="7">
        <v>264</v>
      </c>
      <c r="X240" s="7">
        <v>163</v>
      </c>
      <c r="Y240" s="7">
        <v>40</v>
      </c>
      <c r="Z240" s="7">
        <v>1566</v>
      </c>
      <c r="AA240" s="7">
        <v>1</v>
      </c>
      <c r="AB240" s="7">
        <v>5</v>
      </c>
      <c r="AC240" s="7">
        <v>9</v>
      </c>
      <c r="AD240" s="7">
        <v>4</v>
      </c>
      <c r="AE240" s="7">
        <v>3</v>
      </c>
      <c r="AF240" s="7">
        <v>0</v>
      </c>
      <c r="AG240" s="7">
        <v>0</v>
      </c>
      <c r="AH240" s="7">
        <v>0</v>
      </c>
      <c r="AI240" s="7">
        <v>0</v>
      </c>
      <c r="AJ240" s="7">
        <v>0</v>
      </c>
      <c r="AK240" s="7">
        <v>0</v>
      </c>
      <c r="AL240" s="7">
        <v>0</v>
      </c>
      <c r="AM240" s="8">
        <v>43541</v>
      </c>
      <c r="AO240">
        <f t="shared" si="47"/>
        <v>0</v>
      </c>
      <c r="AP240">
        <f t="shared" si="48"/>
        <v>0</v>
      </c>
      <c r="AQ240">
        <f t="shared" si="49"/>
        <v>0</v>
      </c>
      <c r="AR240">
        <f t="shared" si="50"/>
        <v>0</v>
      </c>
      <c r="AS240">
        <f t="shared" si="51"/>
        <v>0</v>
      </c>
      <c r="AU240">
        <f t="shared" si="52"/>
        <v>0</v>
      </c>
      <c r="AV240">
        <f t="shared" si="52"/>
        <v>0</v>
      </c>
      <c r="AW240">
        <f t="shared" si="52"/>
        <v>0</v>
      </c>
      <c r="AX240">
        <f t="shared" si="52"/>
        <v>0</v>
      </c>
      <c r="AY240">
        <f t="shared" si="52"/>
        <v>0</v>
      </c>
      <c r="BA240">
        <f t="shared" si="42"/>
        <v>0</v>
      </c>
      <c r="BB240">
        <f t="shared" si="43"/>
        <v>0</v>
      </c>
      <c r="BC240">
        <f t="shared" si="44"/>
        <v>0</v>
      </c>
      <c r="BD240">
        <f t="shared" si="53"/>
        <v>0</v>
      </c>
    </row>
    <row r="241" spans="1:56" x14ac:dyDescent="0.3">
      <c r="A241" s="7">
        <v>1014</v>
      </c>
      <c r="B241" s="6">
        <v>117323</v>
      </c>
      <c r="C241" s="7">
        <v>0</v>
      </c>
      <c r="D241" s="7">
        <v>0</v>
      </c>
      <c r="E241" s="7">
        <f t="shared" si="46"/>
        <v>0</v>
      </c>
      <c r="F241" s="7">
        <v>33</v>
      </c>
      <c r="G241" s="7">
        <v>0</v>
      </c>
      <c r="H241" s="7">
        <v>1</v>
      </c>
      <c r="I241" s="7">
        <v>0</v>
      </c>
      <c r="J241" s="7">
        <v>0</v>
      </c>
      <c r="K241" s="7">
        <v>0</v>
      </c>
      <c r="L241" s="7" t="str" cm="1">
        <f t="array" ref="L241">_xlfn.IFS(G241=1,G$1,H241=1,H$1,I241=1,I$1,J241=1,J$1,K241=1,K$1)</f>
        <v>Married</v>
      </c>
      <c r="M241" s="7">
        <v>0</v>
      </c>
      <c r="N241" s="7">
        <v>1</v>
      </c>
      <c r="O241" s="7">
        <v>0</v>
      </c>
      <c r="P241" s="7">
        <v>0</v>
      </c>
      <c r="Q241" s="7" t="str" cm="1">
        <f t="array" ref="Q241">_xlfn.IFS(M241=1,M$1,N241=1,N$1,O241=1,O$1,P241=1,P$1)</f>
        <v>Graduate</v>
      </c>
      <c r="R241" t="s">
        <v>42</v>
      </c>
      <c r="S241" s="7">
        <v>38</v>
      </c>
      <c r="T241" s="7">
        <v>20</v>
      </c>
      <c r="U241" s="7">
        <v>95</v>
      </c>
      <c r="V241" s="7">
        <v>115</v>
      </c>
      <c r="W241" s="7">
        <v>41</v>
      </c>
      <c r="X241" s="7">
        <v>7</v>
      </c>
      <c r="Y241" s="7">
        <v>34</v>
      </c>
      <c r="Z241" s="7">
        <v>244</v>
      </c>
      <c r="AA241" s="7">
        <v>1</v>
      </c>
      <c r="AB241" s="7">
        <v>1</v>
      </c>
      <c r="AC241" s="7">
        <v>0</v>
      </c>
      <c r="AD241" s="7">
        <v>3</v>
      </c>
      <c r="AE241" s="7">
        <v>8</v>
      </c>
      <c r="AF241" s="7">
        <v>0</v>
      </c>
      <c r="AG241" s="7">
        <v>0</v>
      </c>
      <c r="AH241" s="7">
        <v>0</v>
      </c>
      <c r="AI241" s="7">
        <v>0</v>
      </c>
      <c r="AJ241" s="7">
        <v>0</v>
      </c>
      <c r="AK241" s="7">
        <v>0</v>
      </c>
      <c r="AL241" s="7">
        <v>0</v>
      </c>
      <c r="AM241" s="8">
        <v>43541</v>
      </c>
      <c r="AO241">
        <f t="shared" si="47"/>
        <v>0</v>
      </c>
      <c r="AP241">
        <f t="shared" si="48"/>
        <v>0</v>
      </c>
      <c r="AQ241">
        <f t="shared" si="49"/>
        <v>0</v>
      </c>
      <c r="AR241">
        <f t="shared" si="50"/>
        <v>0</v>
      </c>
      <c r="AS241">
        <f t="shared" si="51"/>
        <v>0</v>
      </c>
      <c r="AU241">
        <f t="shared" si="52"/>
        <v>0</v>
      </c>
      <c r="AV241">
        <f t="shared" si="52"/>
        <v>0</v>
      </c>
      <c r="AW241">
        <f t="shared" si="52"/>
        <v>0</v>
      </c>
      <c r="AX241">
        <f t="shared" si="52"/>
        <v>0</v>
      </c>
      <c r="AY241">
        <f t="shared" si="52"/>
        <v>0</v>
      </c>
      <c r="BA241">
        <f t="shared" si="42"/>
        <v>0</v>
      </c>
      <c r="BB241">
        <f t="shared" si="43"/>
        <v>0</v>
      </c>
      <c r="BC241">
        <f t="shared" si="44"/>
        <v>0</v>
      </c>
      <c r="BD241">
        <f t="shared" si="53"/>
        <v>0</v>
      </c>
    </row>
    <row r="242" spans="1:56" x14ac:dyDescent="0.3">
      <c r="A242" s="7">
        <v>1247</v>
      </c>
      <c r="B242" s="6">
        <v>115287</v>
      </c>
      <c r="C242" s="7">
        <v>1</v>
      </c>
      <c r="D242" s="7">
        <v>0</v>
      </c>
      <c r="E242" s="7">
        <f t="shared" si="46"/>
        <v>1</v>
      </c>
      <c r="F242" s="7">
        <v>41</v>
      </c>
      <c r="G242" s="7">
        <v>1</v>
      </c>
      <c r="H242" s="7">
        <v>0</v>
      </c>
      <c r="I242" s="7">
        <v>0</v>
      </c>
      <c r="J242" s="7">
        <v>0</v>
      </c>
      <c r="K242" s="7">
        <v>0</v>
      </c>
      <c r="L242" s="7" t="str" cm="1">
        <f t="array" ref="L242">_xlfn.IFS(G242=1,G$1,H242=1,H$1,I242=1,I$1,J242=1,J$1,K242=1,K$1)</f>
        <v>Divorced</v>
      </c>
      <c r="M242" s="7">
        <v>0</v>
      </c>
      <c r="N242" s="7">
        <v>1</v>
      </c>
      <c r="O242" s="7">
        <v>0</v>
      </c>
      <c r="P242" s="7">
        <v>0</v>
      </c>
      <c r="Q242" s="7" t="str" cm="1">
        <f t="array" ref="Q242">_xlfn.IFS(M242=1,M$1,N242=1,N$1,O242=1,O$1,P242=1,P$1)</f>
        <v>Graduate</v>
      </c>
      <c r="R242" t="s">
        <v>43</v>
      </c>
      <c r="S242" s="7">
        <v>60</v>
      </c>
      <c r="T242" s="7">
        <v>8</v>
      </c>
      <c r="U242" s="7">
        <v>15</v>
      </c>
      <c r="V242" s="7">
        <v>60</v>
      </c>
      <c r="W242" s="7">
        <v>30</v>
      </c>
      <c r="X242" s="7">
        <v>23</v>
      </c>
      <c r="Y242" s="7">
        <v>98</v>
      </c>
      <c r="Z242" s="7">
        <v>38</v>
      </c>
      <c r="AA242" s="7">
        <v>2</v>
      </c>
      <c r="AB242" s="7">
        <v>1</v>
      </c>
      <c r="AC242" s="7">
        <v>1</v>
      </c>
      <c r="AD242" s="7">
        <v>2</v>
      </c>
      <c r="AE242" s="7">
        <v>7</v>
      </c>
      <c r="AF242" s="7">
        <v>1</v>
      </c>
      <c r="AG242" s="7">
        <v>0</v>
      </c>
      <c r="AH242" s="7">
        <v>0</v>
      </c>
      <c r="AI242" s="7">
        <v>0</v>
      </c>
      <c r="AJ242" s="7">
        <v>0</v>
      </c>
      <c r="AK242" s="7">
        <v>0</v>
      </c>
      <c r="AL242" s="7">
        <v>1</v>
      </c>
      <c r="AM242" s="8">
        <v>43541</v>
      </c>
      <c r="AO242">
        <f t="shared" si="47"/>
        <v>0</v>
      </c>
      <c r="AP242">
        <f t="shared" si="48"/>
        <v>0</v>
      </c>
      <c r="AQ242">
        <f t="shared" si="49"/>
        <v>0</v>
      </c>
      <c r="AR242">
        <f t="shared" si="50"/>
        <v>0</v>
      </c>
      <c r="AS242">
        <f t="shared" si="51"/>
        <v>0</v>
      </c>
      <c r="AU242">
        <f t="shared" si="52"/>
        <v>0</v>
      </c>
      <c r="AV242">
        <f t="shared" si="52"/>
        <v>0</v>
      </c>
      <c r="AW242">
        <f t="shared" si="52"/>
        <v>0</v>
      </c>
      <c r="AX242">
        <f t="shared" si="52"/>
        <v>0</v>
      </c>
      <c r="AY242">
        <f t="shared" si="52"/>
        <v>0</v>
      </c>
      <c r="BA242">
        <f t="shared" ref="BA242:BA305" si="54">IF($AK242=1,M242,0)</f>
        <v>0</v>
      </c>
      <c r="BB242">
        <f t="shared" ref="BB242:BB305" si="55">IF($AK242=1,N242,0)</f>
        <v>0</v>
      </c>
      <c r="BC242">
        <f t="shared" ref="BC242:BC305" si="56">IF($AK242=1,O242,0)</f>
        <v>0</v>
      </c>
      <c r="BD242">
        <f t="shared" ref="BD242:BD305" si="57">IF($AK242=1,P242,0)</f>
        <v>0</v>
      </c>
    </row>
    <row r="243" spans="1:56" x14ac:dyDescent="0.3">
      <c r="A243" s="7">
        <v>2184</v>
      </c>
      <c r="B243" s="6">
        <v>115287</v>
      </c>
      <c r="C243" s="7">
        <v>1</v>
      </c>
      <c r="D243" s="7">
        <v>0</v>
      </c>
      <c r="E243" s="7">
        <f t="shared" ref="E243:E306" si="58">SUM(C243:D243)</f>
        <v>1</v>
      </c>
      <c r="F243" s="7">
        <v>41</v>
      </c>
      <c r="G243" s="7">
        <v>1</v>
      </c>
      <c r="H243" s="7">
        <v>0</v>
      </c>
      <c r="I243" s="7">
        <v>0</v>
      </c>
      <c r="J243" s="7">
        <v>0</v>
      </c>
      <c r="K243" s="7">
        <v>0</v>
      </c>
      <c r="L243" s="7" t="str" cm="1">
        <f t="array" ref="L243">_xlfn.IFS(G243=1,G$1,H243=1,H$1,I243=1,I$1,J243=1,J$1,K243=1,K$1)</f>
        <v>Divorced</v>
      </c>
      <c r="M243" s="7">
        <v>0</v>
      </c>
      <c r="N243" s="7">
        <v>1</v>
      </c>
      <c r="O243" s="7">
        <v>0</v>
      </c>
      <c r="P243" s="7">
        <v>0</v>
      </c>
      <c r="Q243" s="7" t="str" cm="1">
        <f t="array" ref="Q243">_xlfn.IFS(M243=1,M$1,N243=1,N$1,O243=1,O$1,P243=1,P$1)</f>
        <v>Graduate</v>
      </c>
      <c r="R243" t="s">
        <v>42</v>
      </c>
      <c r="S243" s="7">
        <v>60</v>
      </c>
      <c r="T243" s="7">
        <v>8</v>
      </c>
      <c r="U243" s="7">
        <v>15</v>
      </c>
      <c r="V243" s="7">
        <v>60</v>
      </c>
      <c r="W243" s="7">
        <v>30</v>
      </c>
      <c r="X243" s="7">
        <v>23</v>
      </c>
      <c r="Y243" s="7">
        <v>98</v>
      </c>
      <c r="Z243" s="7">
        <v>38</v>
      </c>
      <c r="AA243" s="7">
        <v>2</v>
      </c>
      <c r="AB243" s="7">
        <v>1</v>
      </c>
      <c r="AC243" s="7">
        <v>1</v>
      </c>
      <c r="AD243" s="7">
        <v>2</v>
      </c>
      <c r="AE243" s="7">
        <v>7</v>
      </c>
      <c r="AF243" s="7">
        <v>1</v>
      </c>
      <c r="AG243" s="7">
        <v>0</v>
      </c>
      <c r="AH243" s="7">
        <v>0</v>
      </c>
      <c r="AI243" s="7">
        <v>0</v>
      </c>
      <c r="AJ243" s="7">
        <v>0</v>
      </c>
      <c r="AK243" s="7">
        <v>0</v>
      </c>
      <c r="AL243" s="7">
        <v>1</v>
      </c>
      <c r="AM243" s="8">
        <v>43541</v>
      </c>
      <c r="AO243">
        <f t="shared" si="47"/>
        <v>0</v>
      </c>
      <c r="AP243">
        <f t="shared" si="48"/>
        <v>0</v>
      </c>
      <c r="AQ243">
        <f t="shared" si="49"/>
        <v>0</v>
      </c>
      <c r="AR243">
        <f t="shared" si="50"/>
        <v>0</v>
      </c>
      <c r="AS243">
        <f t="shared" si="51"/>
        <v>0</v>
      </c>
      <c r="AU243">
        <f t="shared" si="52"/>
        <v>0</v>
      </c>
      <c r="AV243">
        <f t="shared" si="52"/>
        <v>0</v>
      </c>
      <c r="AW243">
        <f t="shared" si="52"/>
        <v>0</v>
      </c>
      <c r="AX243">
        <f t="shared" si="52"/>
        <v>0</v>
      </c>
      <c r="AY243">
        <f t="shared" si="52"/>
        <v>0</v>
      </c>
      <c r="BA243">
        <f t="shared" si="54"/>
        <v>0</v>
      </c>
      <c r="BB243">
        <f t="shared" si="55"/>
        <v>0</v>
      </c>
      <c r="BC243">
        <f t="shared" si="56"/>
        <v>0</v>
      </c>
      <c r="BD243">
        <f t="shared" si="57"/>
        <v>0</v>
      </c>
    </row>
    <row r="244" spans="1:56" x14ac:dyDescent="0.3">
      <c r="A244" s="7">
        <v>1031</v>
      </c>
      <c r="B244" s="6">
        <v>140548</v>
      </c>
      <c r="C244" s="7">
        <v>0</v>
      </c>
      <c r="D244" s="7">
        <v>1</v>
      </c>
      <c r="E244" s="7">
        <f t="shared" si="58"/>
        <v>1</v>
      </c>
      <c r="F244" s="7">
        <v>50</v>
      </c>
      <c r="G244" s="7">
        <v>0</v>
      </c>
      <c r="H244" s="7">
        <v>0</v>
      </c>
      <c r="I244" s="7">
        <v>1</v>
      </c>
      <c r="J244" s="7">
        <v>0</v>
      </c>
      <c r="K244" s="7">
        <v>0</v>
      </c>
      <c r="L244" s="7" t="str" cm="1">
        <f t="array" ref="L244">_xlfn.IFS(G244=1,G$1,H244=1,H$1,I244=1,I$1,J244=1,J$1,K244=1,K$1)</f>
        <v>Together</v>
      </c>
      <c r="M244" s="7">
        <v>0</v>
      </c>
      <c r="N244" s="7">
        <v>1</v>
      </c>
      <c r="O244" s="7">
        <v>0</v>
      </c>
      <c r="P244" s="7">
        <v>0</v>
      </c>
      <c r="Q244" s="7" t="str" cm="1">
        <f t="array" ref="Q244">_xlfn.IFS(M244=1,M$1,N244=1,N$1,O244=1,O$1,P244=1,P$1)</f>
        <v>Graduate</v>
      </c>
      <c r="R244" t="s">
        <v>43</v>
      </c>
      <c r="S244" s="7">
        <v>31</v>
      </c>
      <c r="T244" s="7">
        <v>381</v>
      </c>
      <c r="U244" s="7">
        <v>0</v>
      </c>
      <c r="V244" s="7">
        <v>17</v>
      </c>
      <c r="W244" s="7">
        <v>7</v>
      </c>
      <c r="X244" s="7">
        <v>0</v>
      </c>
      <c r="Y244" s="7">
        <v>10</v>
      </c>
      <c r="Z244" s="7">
        <v>395</v>
      </c>
      <c r="AA244" s="7">
        <v>2</v>
      </c>
      <c r="AB244" s="7">
        <v>2</v>
      </c>
      <c r="AC244" s="7">
        <v>1</v>
      </c>
      <c r="AD244" s="7">
        <v>4</v>
      </c>
      <c r="AE244" s="7">
        <v>5</v>
      </c>
      <c r="AF244" s="7">
        <v>0</v>
      </c>
      <c r="AG244" s="7">
        <v>1</v>
      </c>
      <c r="AH244" s="7">
        <v>0</v>
      </c>
      <c r="AI244" s="7">
        <v>0</v>
      </c>
      <c r="AJ244" s="7">
        <v>0</v>
      </c>
      <c r="AK244" s="7">
        <v>0</v>
      </c>
      <c r="AL244" s="7">
        <v>0</v>
      </c>
      <c r="AM244" s="8">
        <v>43541</v>
      </c>
      <c r="AO244">
        <f t="shared" si="47"/>
        <v>0</v>
      </c>
      <c r="AP244">
        <f t="shared" si="48"/>
        <v>0</v>
      </c>
      <c r="AQ244">
        <f t="shared" si="49"/>
        <v>0</v>
      </c>
      <c r="AR244">
        <f t="shared" si="50"/>
        <v>1</v>
      </c>
      <c r="AS244">
        <f t="shared" si="51"/>
        <v>0</v>
      </c>
      <c r="AU244">
        <f t="shared" si="52"/>
        <v>0</v>
      </c>
      <c r="AV244">
        <f t="shared" si="52"/>
        <v>0</v>
      </c>
      <c r="AW244">
        <f t="shared" si="52"/>
        <v>0</v>
      </c>
      <c r="AX244">
        <f t="shared" si="52"/>
        <v>0</v>
      </c>
      <c r="AY244">
        <f t="shared" si="52"/>
        <v>0</v>
      </c>
      <c r="BA244">
        <f t="shared" si="54"/>
        <v>0</v>
      </c>
      <c r="BB244">
        <f t="shared" si="55"/>
        <v>0</v>
      </c>
      <c r="BC244">
        <f t="shared" si="56"/>
        <v>0</v>
      </c>
      <c r="BD244">
        <f t="shared" si="57"/>
        <v>0</v>
      </c>
    </row>
    <row r="245" spans="1:56" x14ac:dyDescent="0.3">
      <c r="A245" s="7">
        <v>3128</v>
      </c>
      <c r="B245" s="6">
        <v>160896</v>
      </c>
      <c r="C245" s="7">
        <v>0</v>
      </c>
      <c r="D245" s="7">
        <v>1</v>
      </c>
      <c r="E245" s="7">
        <f t="shared" si="58"/>
        <v>1</v>
      </c>
      <c r="F245" s="7">
        <v>56</v>
      </c>
      <c r="G245" s="7">
        <v>0</v>
      </c>
      <c r="H245" s="7">
        <v>1</v>
      </c>
      <c r="I245" s="7">
        <v>0</v>
      </c>
      <c r="J245" s="7">
        <v>0</v>
      </c>
      <c r="K245" s="7">
        <v>0</v>
      </c>
      <c r="L245" s="7" t="str" cm="1">
        <f t="array" ref="L245">_xlfn.IFS(G245=1,G$1,H245=1,H$1,I245=1,I$1,J245=1,J$1,K245=1,K$1)</f>
        <v>Married</v>
      </c>
      <c r="M245" s="7">
        <v>0</v>
      </c>
      <c r="N245" s="7">
        <v>0</v>
      </c>
      <c r="O245" s="7">
        <v>0</v>
      </c>
      <c r="P245" s="7">
        <v>1</v>
      </c>
      <c r="Q245" s="7" t="str" cm="1">
        <f t="array" ref="Q245">_xlfn.IFS(M245=1,M$1,N245=1,N$1,O245=1,O$1,P245=1,P$1)</f>
        <v>PhD</v>
      </c>
      <c r="R245" t="s">
        <v>44</v>
      </c>
      <c r="S245" s="7">
        <v>90</v>
      </c>
      <c r="T245" s="7">
        <v>2676</v>
      </c>
      <c r="U245" s="7">
        <v>79</v>
      </c>
      <c r="V245" s="7">
        <v>1054</v>
      </c>
      <c r="W245" s="7">
        <v>159</v>
      </c>
      <c r="X245" s="7">
        <v>122</v>
      </c>
      <c r="Y245" s="7">
        <v>404</v>
      </c>
      <c r="Z245" s="7">
        <v>3686</v>
      </c>
      <c r="AA245" s="7">
        <v>3</v>
      </c>
      <c r="AB245" s="7">
        <v>9</v>
      </c>
      <c r="AC245" s="7">
        <v>10</v>
      </c>
      <c r="AD245" s="7">
        <v>4</v>
      </c>
      <c r="AE245" s="7">
        <v>6</v>
      </c>
      <c r="AF245" s="7">
        <v>0</v>
      </c>
      <c r="AG245" s="7">
        <v>0</v>
      </c>
      <c r="AH245" s="7">
        <v>0</v>
      </c>
      <c r="AI245" s="7">
        <v>0</v>
      </c>
      <c r="AJ245" s="7">
        <v>0</v>
      </c>
      <c r="AK245" s="7">
        <v>0</v>
      </c>
      <c r="AL245" s="7">
        <v>1</v>
      </c>
      <c r="AM245" s="8">
        <v>43542</v>
      </c>
      <c r="AO245">
        <f t="shared" si="47"/>
        <v>0</v>
      </c>
      <c r="AP245">
        <f t="shared" si="48"/>
        <v>0</v>
      </c>
      <c r="AQ245">
        <f t="shared" si="49"/>
        <v>0</v>
      </c>
      <c r="AR245">
        <f t="shared" si="50"/>
        <v>0</v>
      </c>
      <c r="AS245">
        <f t="shared" si="51"/>
        <v>0</v>
      </c>
      <c r="AU245">
        <f t="shared" si="52"/>
        <v>0</v>
      </c>
      <c r="AV245">
        <f t="shared" si="52"/>
        <v>0</v>
      </c>
      <c r="AW245">
        <f t="shared" si="52"/>
        <v>0</v>
      </c>
      <c r="AX245">
        <f t="shared" si="52"/>
        <v>0</v>
      </c>
      <c r="AY245">
        <f t="shared" si="52"/>
        <v>0</v>
      </c>
      <c r="BA245">
        <f t="shared" si="54"/>
        <v>0</v>
      </c>
      <c r="BB245">
        <f t="shared" si="55"/>
        <v>0</v>
      </c>
      <c r="BC245">
        <f t="shared" si="56"/>
        <v>0</v>
      </c>
      <c r="BD245">
        <f t="shared" si="57"/>
        <v>0</v>
      </c>
    </row>
    <row r="246" spans="1:56" x14ac:dyDescent="0.3">
      <c r="A246" s="7">
        <v>3181</v>
      </c>
      <c r="B246" s="6">
        <v>180617</v>
      </c>
      <c r="C246" s="7">
        <v>0</v>
      </c>
      <c r="D246" s="7">
        <v>0</v>
      </c>
      <c r="E246" s="7">
        <f t="shared" si="58"/>
        <v>0</v>
      </c>
      <c r="F246" s="7">
        <v>25</v>
      </c>
      <c r="G246" s="7">
        <v>0</v>
      </c>
      <c r="H246" s="7">
        <v>0</v>
      </c>
      <c r="I246" s="7">
        <v>0</v>
      </c>
      <c r="J246" s="7">
        <v>1</v>
      </c>
      <c r="K246" s="7">
        <v>0</v>
      </c>
      <c r="L246" s="7" t="str" cm="1">
        <f t="array" ref="L246">_xlfn.IFS(G246=1,G$1,H246=1,H$1,I246=1,I$1,J246=1,J$1,K246=1,K$1)</f>
        <v>Single</v>
      </c>
      <c r="M246" s="7">
        <v>0</v>
      </c>
      <c r="N246" s="7">
        <v>0</v>
      </c>
      <c r="O246" s="7">
        <v>0</v>
      </c>
      <c r="P246" s="7">
        <v>0</v>
      </c>
      <c r="Q246" s="7" t="e" cm="1">
        <f t="array" ref="Q246">_xlfn.IFS(M246=1,M$1,N246=1,N$1,O246=1,O$1,P246=1,P$1)</f>
        <v>#N/A</v>
      </c>
      <c r="R246" t="s">
        <v>41</v>
      </c>
      <c r="S246" s="7">
        <v>42</v>
      </c>
      <c r="T246" s="7">
        <v>1331</v>
      </c>
      <c r="U246" s="7">
        <v>114</v>
      </c>
      <c r="V246" s="7">
        <v>1414</v>
      </c>
      <c r="W246" s="7">
        <v>161</v>
      </c>
      <c r="X246" s="7">
        <v>123</v>
      </c>
      <c r="Y246" s="7">
        <v>72</v>
      </c>
      <c r="Z246" s="7">
        <v>3072</v>
      </c>
      <c r="AA246" s="7">
        <v>1</v>
      </c>
      <c r="AB246" s="7">
        <v>4</v>
      </c>
      <c r="AC246" s="7">
        <v>6</v>
      </c>
      <c r="AD246" s="7">
        <v>8</v>
      </c>
      <c r="AE246" s="7">
        <v>2</v>
      </c>
      <c r="AF246" s="7">
        <v>0</v>
      </c>
      <c r="AG246" s="7">
        <v>0</v>
      </c>
      <c r="AH246" s="7">
        <v>0</v>
      </c>
      <c r="AI246" s="7">
        <v>0</v>
      </c>
      <c r="AJ246" s="7">
        <v>0</v>
      </c>
      <c r="AK246" s="7">
        <v>0</v>
      </c>
      <c r="AL246" s="7">
        <v>0</v>
      </c>
      <c r="AM246" s="8">
        <v>43543</v>
      </c>
      <c r="AO246">
        <f t="shared" si="47"/>
        <v>0</v>
      </c>
      <c r="AP246">
        <f t="shared" si="48"/>
        <v>0</v>
      </c>
      <c r="AQ246">
        <f t="shared" si="49"/>
        <v>0</v>
      </c>
      <c r="AR246">
        <f t="shared" si="50"/>
        <v>0</v>
      </c>
      <c r="AS246">
        <f t="shared" si="51"/>
        <v>0</v>
      </c>
      <c r="AU246">
        <f t="shared" si="52"/>
        <v>0</v>
      </c>
      <c r="AV246">
        <f t="shared" si="52"/>
        <v>0</v>
      </c>
      <c r="AW246">
        <f t="shared" si="52"/>
        <v>0</v>
      </c>
      <c r="AX246">
        <f t="shared" si="52"/>
        <v>0</v>
      </c>
      <c r="AY246">
        <f t="shared" si="52"/>
        <v>0</v>
      </c>
      <c r="BA246">
        <f t="shared" si="54"/>
        <v>0</v>
      </c>
      <c r="BB246">
        <f t="shared" si="55"/>
        <v>0</v>
      </c>
      <c r="BC246">
        <f t="shared" si="56"/>
        <v>0</v>
      </c>
      <c r="BD246">
        <f t="shared" si="57"/>
        <v>0</v>
      </c>
    </row>
    <row r="247" spans="1:56" x14ac:dyDescent="0.3">
      <c r="A247" s="7">
        <v>1574</v>
      </c>
      <c r="B247" s="6">
        <v>139684</v>
      </c>
      <c r="C247" s="7">
        <v>1</v>
      </c>
      <c r="D247" s="7">
        <v>0</v>
      </c>
      <c r="E247" s="7">
        <f t="shared" si="58"/>
        <v>1</v>
      </c>
      <c r="F247" s="7">
        <v>36</v>
      </c>
      <c r="G247" s="7">
        <v>0</v>
      </c>
      <c r="H247" s="7">
        <v>0</v>
      </c>
      <c r="I247" s="7">
        <v>0</v>
      </c>
      <c r="J247" s="7">
        <v>1</v>
      </c>
      <c r="K247" s="7">
        <v>0</v>
      </c>
      <c r="L247" s="7" t="str" cm="1">
        <f t="array" ref="L247">_xlfn.IFS(G247=1,G$1,H247=1,H$1,I247=1,I$1,J247=1,J$1,K247=1,K$1)</f>
        <v>Single</v>
      </c>
      <c r="M247" s="7">
        <v>0</v>
      </c>
      <c r="N247" s="7">
        <v>0</v>
      </c>
      <c r="O247" s="7">
        <v>0</v>
      </c>
      <c r="P247" s="7">
        <v>1</v>
      </c>
      <c r="Q247" s="7" t="str" cm="1">
        <f t="array" ref="Q247">_xlfn.IFS(M247=1,M$1,N247=1,N$1,O247=1,O$1,P247=1,P$1)</f>
        <v>PhD</v>
      </c>
      <c r="R247" t="s">
        <v>44</v>
      </c>
      <c r="S247" s="7">
        <v>41</v>
      </c>
      <c r="T247" s="7">
        <v>67</v>
      </c>
      <c r="U247" s="7">
        <v>0</v>
      </c>
      <c r="V247" s="7">
        <v>123</v>
      </c>
      <c r="W247" s="7">
        <v>21</v>
      </c>
      <c r="X247" s="7">
        <v>14</v>
      </c>
      <c r="Y247" s="7">
        <v>60</v>
      </c>
      <c r="Z247" s="7">
        <v>165</v>
      </c>
      <c r="AA247" s="7">
        <v>2</v>
      </c>
      <c r="AB247" s="7">
        <v>2</v>
      </c>
      <c r="AC247" s="7">
        <v>1</v>
      </c>
      <c r="AD247" s="7">
        <v>2</v>
      </c>
      <c r="AE247" s="7">
        <v>7</v>
      </c>
      <c r="AF247" s="7">
        <v>0</v>
      </c>
      <c r="AG247" s="7">
        <v>0</v>
      </c>
      <c r="AH247" s="7">
        <v>0</v>
      </c>
      <c r="AI247" s="7">
        <v>0</v>
      </c>
      <c r="AJ247" s="7">
        <v>0</v>
      </c>
      <c r="AK247" s="7">
        <v>1</v>
      </c>
      <c r="AL247" s="7">
        <v>1</v>
      </c>
      <c r="AM247" s="8">
        <v>43543</v>
      </c>
      <c r="AO247">
        <f t="shared" si="47"/>
        <v>0</v>
      </c>
      <c r="AP247">
        <f t="shared" si="48"/>
        <v>0</v>
      </c>
      <c r="AQ247">
        <f t="shared" si="49"/>
        <v>0</v>
      </c>
      <c r="AR247">
        <f t="shared" si="50"/>
        <v>0</v>
      </c>
      <c r="AS247">
        <f t="shared" si="51"/>
        <v>0</v>
      </c>
      <c r="AU247">
        <f t="shared" si="52"/>
        <v>0</v>
      </c>
      <c r="AV247">
        <f t="shared" si="52"/>
        <v>0</v>
      </c>
      <c r="AW247">
        <f t="shared" si="52"/>
        <v>0</v>
      </c>
      <c r="AX247">
        <f t="shared" si="52"/>
        <v>0</v>
      </c>
      <c r="AY247">
        <f t="shared" si="52"/>
        <v>0</v>
      </c>
      <c r="BA247">
        <f t="shared" si="54"/>
        <v>0</v>
      </c>
      <c r="BB247">
        <f t="shared" si="55"/>
        <v>0</v>
      </c>
      <c r="BC247">
        <f t="shared" si="56"/>
        <v>0</v>
      </c>
      <c r="BD247">
        <f t="shared" si="57"/>
        <v>1</v>
      </c>
    </row>
    <row r="248" spans="1:56" x14ac:dyDescent="0.3">
      <c r="A248" s="7">
        <v>1948</v>
      </c>
      <c r="B248" s="6">
        <v>133471</v>
      </c>
      <c r="C248" s="7">
        <v>1</v>
      </c>
      <c r="D248" s="7">
        <v>0</v>
      </c>
      <c r="E248" s="7">
        <f t="shared" si="58"/>
        <v>1</v>
      </c>
      <c r="F248" s="7">
        <v>47</v>
      </c>
      <c r="G248" s="7">
        <v>0</v>
      </c>
      <c r="H248" s="7">
        <v>1</v>
      </c>
      <c r="I248" s="7">
        <v>0</v>
      </c>
      <c r="J248" s="7">
        <v>0</v>
      </c>
      <c r="K248" s="7">
        <v>0</v>
      </c>
      <c r="L248" s="7" t="str" cm="1">
        <f t="array" ref="L248">_xlfn.IFS(G248=1,G$1,H248=1,H$1,I248=1,I$1,J248=1,J$1,K248=1,K$1)</f>
        <v>Married</v>
      </c>
      <c r="M248" s="7">
        <v>0</v>
      </c>
      <c r="N248" s="7">
        <v>1</v>
      </c>
      <c r="O248" s="7">
        <v>0</v>
      </c>
      <c r="P248" s="7">
        <v>0</v>
      </c>
      <c r="Q248" s="7" t="str" cm="1">
        <f t="array" ref="Q248">_xlfn.IFS(M248=1,M$1,N248=1,N$1,O248=1,O$1,P248=1,P$1)</f>
        <v>Graduate</v>
      </c>
      <c r="R248" t="s">
        <v>39</v>
      </c>
      <c r="S248" s="7">
        <v>47</v>
      </c>
      <c r="T248" s="7">
        <v>171</v>
      </c>
      <c r="U248" s="7">
        <v>8</v>
      </c>
      <c r="V248" s="7">
        <v>108</v>
      </c>
      <c r="W248" s="7">
        <v>0</v>
      </c>
      <c r="X248" s="7">
        <v>36</v>
      </c>
      <c r="Y248" s="7">
        <v>48</v>
      </c>
      <c r="Z248" s="7">
        <v>275</v>
      </c>
      <c r="AA248" s="7">
        <v>3</v>
      </c>
      <c r="AB248" s="7">
        <v>3</v>
      </c>
      <c r="AC248" s="7">
        <v>0</v>
      </c>
      <c r="AD248" s="7">
        <v>4</v>
      </c>
      <c r="AE248" s="7">
        <v>7</v>
      </c>
      <c r="AF248" s="7">
        <v>0</v>
      </c>
      <c r="AG248" s="7">
        <v>0</v>
      </c>
      <c r="AH248" s="7">
        <v>0</v>
      </c>
      <c r="AI248" s="7">
        <v>0</v>
      </c>
      <c r="AJ248" s="7">
        <v>0</v>
      </c>
      <c r="AK248" s="7">
        <v>0</v>
      </c>
      <c r="AL248" s="7">
        <v>0</v>
      </c>
      <c r="AM248" s="8">
        <v>43543</v>
      </c>
      <c r="AO248">
        <f t="shared" si="47"/>
        <v>0</v>
      </c>
      <c r="AP248">
        <f t="shared" si="48"/>
        <v>0</v>
      </c>
      <c r="AQ248">
        <f t="shared" si="49"/>
        <v>0</v>
      </c>
      <c r="AR248">
        <f t="shared" si="50"/>
        <v>0</v>
      </c>
      <c r="AS248">
        <f t="shared" si="51"/>
        <v>0</v>
      </c>
      <c r="AU248">
        <f t="shared" si="52"/>
        <v>0</v>
      </c>
      <c r="AV248">
        <f t="shared" si="52"/>
        <v>0</v>
      </c>
      <c r="AW248">
        <f t="shared" si="52"/>
        <v>0</v>
      </c>
      <c r="AX248">
        <f t="shared" si="52"/>
        <v>0</v>
      </c>
      <c r="AY248">
        <f t="shared" si="52"/>
        <v>0</v>
      </c>
      <c r="BA248">
        <f t="shared" si="54"/>
        <v>0</v>
      </c>
      <c r="BB248">
        <f t="shared" si="55"/>
        <v>0</v>
      </c>
      <c r="BC248">
        <f t="shared" si="56"/>
        <v>0</v>
      </c>
      <c r="BD248">
        <f t="shared" si="57"/>
        <v>0</v>
      </c>
    </row>
    <row r="249" spans="1:56" x14ac:dyDescent="0.3">
      <c r="A249" s="7">
        <v>2380</v>
      </c>
      <c r="B249" s="6">
        <v>144511</v>
      </c>
      <c r="C249" s="7">
        <v>1</v>
      </c>
      <c r="D249" s="7">
        <v>0</v>
      </c>
      <c r="E249" s="7">
        <f t="shared" si="58"/>
        <v>1</v>
      </c>
      <c r="F249" s="7">
        <v>50</v>
      </c>
      <c r="G249" s="7">
        <v>0</v>
      </c>
      <c r="H249" s="7">
        <v>1</v>
      </c>
      <c r="I249" s="7">
        <v>0</v>
      </c>
      <c r="J249" s="7">
        <v>0</v>
      </c>
      <c r="K249" s="7">
        <v>0</v>
      </c>
      <c r="L249" s="7" t="str" cm="1">
        <f t="array" ref="L249">_xlfn.IFS(G249=1,G$1,H249=1,H$1,I249=1,I$1,J249=1,J$1,K249=1,K$1)</f>
        <v>Married</v>
      </c>
      <c r="M249" s="7">
        <v>0</v>
      </c>
      <c r="N249" s="7">
        <v>0</v>
      </c>
      <c r="O249" s="7">
        <v>1</v>
      </c>
      <c r="P249" s="7">
        <v>0</v>
      </c>
      <c r="Q249" s="7" t="str" cm="1">
        <f t="array" ref="Q249">_xlfn.IFS(M249=1,M$1,N249=1,N$1,O249=1,O$1,P249=1,P$1)</f>
        <v>Master</v>
      </c>
      <c r="R249" t="s">
        <v>39</v>
      </c>
      <c r="S249" s="7">
        <v>39</v>
      </c>
      <c r="T249" s="7">
        <v>1666</v>
      </c>
      <c r="U249" s="7">
        <v>23</v>
      </c>
      <c r="V249" s="7">
        <v>432</v>
      </c>
      <c r="W249" s="7">
        <v>149</v>
      </c>
      <c r="X249" s="7">
        <v>45</v>
      </c>
      <c r="Y249" s="7">
        <v>45</v>
      </c>
      <c r="Z249" s="7">
        <v>2269</v>
      </c>
      <c r="AA249" s="7">
        <v>6</v>
      </c>
      <c r="AB249" s="7">
        <v>8</v>
      </c>
      <c r="AC249" s="7">
        <v>4</v>
      </c>
      <c r="AD249" s="7">
        <v>8</v>
      </c>
      <c r="AE249" s="7">
        <v>8</v>
      </c>
      <c r="AF249" s="7">
        <v>0</v>
      </c>
      <c r="AG249" s="7">
        <v>0</v>
      </c>
      <c r="AH249" s="7">
        <v>0</v>
      </c>
      <c r="AI249" s="7">
        <v>0</v>
      </c>
      <c r="AJ249" s="7">
        <v>0</v>
      </c>
      <c r="AK249" s="7">
        <v>0</v>
      </c>
      <c r="AL249" s="7">
        <v>0</v>
      </c>
      <c r="AM249" s="8">
        <v>43543</v>
      </c>
      <c r="AO249">
        <f t="shared" si="47"/>
        <v>0</v>
      </c>
      <c r="AP249">
        <f t="shared" si="48"/>
        <v>0</v>
      </c>
      <c r="AQ249">
        <f t="shared" si="49"/>
        <v>0</v>
      </c>
      <c r="AR249">
        <f t="shared" si="50"/>
        <v>0</v>
      </c>
      <c r="AS249">
        <f t="shared" si="51"/>
        <v>0</v>
      </c>
      <c r="AU249">
        <f t="shared" si="52"/>
        <v>0</v>
      </c>
      <c r="AV249">
        <f t="shared" si="52"/>
        <v>0</v>
      </c>
      <c r="AW249">
        <f t="shared" si="52"/>
        <v>0</v>
      </c>
      <c r="AX249">
        <f t="shared" si="52"/>
        <v>0</v>
      </c>
      <c r="AY249">
        <f t="shared" si="52"/>
        <v>0</v>
      </c>
      <c r="BA249">
        <f t="shared" si="54"/>
        <v>0</v>
      </c>
      <c r="BB249">
        <f t="shared" si="55"/>
        <v>0</v>
      </c>
      <c r="BC249">
        <f t="shared" si="56"/>
        <v>0</v>
      </c>
      <c r="BD249">
        <f t="shared" si="57"/>
        <v>0</v>
      </c>
    </row>
    <row r="250" spans="1:56" x14ac:dyDescent="0.3">
      <c r="A250" s="7">
        <v>1072</v>
      </c>
      <c r="B250" s="6">
        <v>175825</v>
      </c>
      <c r="C250" s="7">
        <v>0</v>
      </c>
      <c r="D250" s="7">
        <v>0</v>
      </c>
      <c r="E250" s="7">
        <f t="shared" si="58"/>
        <v>0</v>
      </c>
      <c r="F250" s="7">
        <v>44</v>
      </c>
      <c r="G250" s="7">
        <v>0</v>
      </c>
      <c r="H250" s="7">
        <v>0</v>
      </c>
      <c r="I250" s="7">
        <v>0</v>
      </c>
      <c r="J250" s="7">
        <v>1</v>
      </c>
      <c r="K250" s="7">
        <v>0</v>
      </c>
      <c r="L250" s="7" t="str" cm="1">
        <f t="array" ref="L250">_xlfn.IFS(G250=1,G$1,H250=1,H$1,I250=1,I$1,J250=1,J$1,K250=1,K$1)</f>
        <v>Single</v>
      </c>
      <c r="M250" s="7">
        <v>0</v>
      </c>
      <c r="N250" s="7">
        <v>1</v>
      </c>
      <c r="O250" s="7">
        <v>0</v>
      </c>
      <c r="P250" s="7">
        <v>0</v>
      </c>
      <c r="Q250" s="7" t="str" cm="1">
        <f t="array" ref="Q250">_xlfn.IFS(M250=1,M$1,N250=1,N$1,O250=1,O$1,P250=1,P$1)</f>
        <v>Graduate</v>
      </c>
      <c r="R250" t="s">
        <v>39</v>
      </c>
      <c r="S250" s="7">
        <v>40</v>
      </c>
      <c r="T250" s="7">
        <v>2393</v>
      </c>
      <c r="U250" s="7">
        <v>243</v>
      </c>
      <c r="V250" s="7">
        <v>1806</v>
      </c>
      <c r="W250" s="7">
        <v>318</v>
      </c>
      <c r="X250" s="7">
        <v>243</v>
      </c>
      <c r="Y250" s="7">
        <v>118</v>
      </c>
      <c r="Z250" s="7">
        <v>4886</v>
      </c>
      <c r="AA250" s="7">
        <v>0</v>
      </c>
      <c r="AB250" s="7">
        <v>5</v>
      </c>
      <c r="AC250" s="7">
        <v>8</v>
      </c>
      <c r="AD250" s="7">
        <v>9</v>
      </c>
      <c r="AE250" s="7">
        <v>4</v>
      </c>
      <c r="AF250" s="7">
        <v>1</v>
      </c>
      <c r="AG250" s="7">
        <v>0</v>
      </c>
      <c r="AH250" s="7">
        <v>0</v>
      </c>
      <c r="AI250" s="7">
        <v>0</v>
      </c>
      <c r="AJ250" s="7">
        <v>0</v>
      </c>
      <c r="AK250" s="7">
        <v>0</v>
      </c>
      <c r="AL250" s="7">
        <v>1</v>
      </c>
      <c r="AM250" s="8">
        <v>43543</v>
      </c>
      <c r="AO250">
        <f t="shared" si="47"/>
        <v>0</v>
      </c>
      <c r="AP250">
        <f t="shared" si="48"/>
        <v>0</v>
      </c>
      <c r="AQ250">
        <f t="shared" si="49"/>
        <v>0</v>
      </c>
      <c r="AR250">
        <f t="shared" si="50"/>
        <v>0</v>
      </c>
      <c r="AS250">
        <f t="shared" si="51"/>
        <v>0</v>
      </c>
      <c r="AU250">
        <f t="shared" si="52"/>
        <v>0</v>
      </c>
      <c r="AV250">
        <f t="shared" si="52"/>
        <v>0</v>
      </c>
      <c r="AW250">
        <f t="shared" si="52"/>
        <v>0</v>
      </c>
      <c r="AX250">
        <f t="shared" si="52"/>
        <v>0</v>
      </c>
      <c r="AY250">
        <f t="shared" si="52"/>
        <v>0</v>
      </c>
      <c r="BA250">
        <f t="shared" si="54"/>
        <v>0</v>
      </c>
      <c r="BB250">
        <f t="shared" si="55"/>
        <v>0</v>
      </c>
      <c r="BC250">
        <f t="shared" si="56"/>
        <v>0</v>
      </c>
      <c r="BD250">
        <f t="shared" si="57"/>
        <v>0</v>
      </c>
    </row>
    <row r="251" spans="1:56" x14ac:dyDescent="0.3">
      <c r="A251" s="7">
        <v>1242</v>
      </c>
      <c r="B251" s="6">
        <v>130899</v>
      </c>
      <c r="C251" s="7">
        <v>1</v>
      </c>
      <c r="D251" s="7">
        <v>0</v>
      </c>
      <c r="E251" s="7">
        <f t="shared" si="58"/>
        <v>1</v>
      </c>
      <c r="F251" s="7">
        <v>46</v>
      </c>
      <c r="G251" s="7">
        <v>0</v>
      </c>
      <c r="H251" s="7">
        <v>0</v>
      </c>
      <c r="I251" s="7">
        <v>0</v>
      </c>
      <c r="J251" s="7">
        <v>1</v>
      </c>
      <c r="K251" s="7">
        <v>0</v>
      </c>
      <c r="L251" s="7" t="str" cm="1">
        <f t="array" ref="L251">_xlfn.IFS(G251=1,G$1,H251=1,H$1,I251=1,I$1,J251=1,J$1,K251=1,K$1)</f>
        <v>Single</v>
      </c>
      <c r="M251" s="7">
        <v>0</v>
      </c>
      <c r="N251" s="7">
        <v>0</v>
      </c>
      <c r="O251" s="7">
        <v>0</v>
      </c>
      <c r="P251" s="7">
        <v>1</v>
      </c>
      <c r="Q251" s="7" t="str" cm="1">
        <f t="array" ref="Q251">_xlfn.IFS(M251=1,M$1,N251=1,N$1,O251=1,O$1,P251=1,P$1)</f>
        <v>PhD</v>
      </c>
      <c r="R251" t="s">
        <v>42</v>
      </c>
      <c r="S251" s="7">
        <v>35</v>
      </c>
      <c r="T251" s="7">
        <v>102</v>
      </c>
      <c r="U251" s="7">
        <v>0</v>
      </c>
      <c r="V251" s="7">
        <v>34</v>
      </c>
      <c r="W251" s="7">
        <v>0</v>
      </c>
      <c r="X251" s="7">
        <v>0</v>
      </c>
      <c r="Y251" s="7">
        <v>4</v>
      </c>
      <c r="Z251" s="7">
        <v>131</v>
      </c>
      <c r="AA251" s="7">
        <v>2</v>
      </c>
      <c r="AB251" s="7">
        <v>1</v>
      </c>
      <c r="AC251" s="7">
        <v>0</v>
      </c>
      <c r="AD251" s="7">
        <v>3</v>
      </c>
      <c r="AE251" s="7">
        <v>6</v>
      </c>
      <c r="AF251" s="7">
        <v>0</v>
      </c>
      <c r="AG251" s="7">
        <v>0</v>
      </c>
      <c r="AH251" s="7">
        <v>0</v>
      </c>
      <c r="AI251" s="7">
        <v>0</v>
      </c>
      <c r="AJ251" s="7">
        <v>0</v>
      </c>
      <c r="AK251" s="7">
        <v>0</v>
      </c>
      <c r="AL251" s="7">
        <v>0</v>
      </c>
      <c r="AM251" s="8">
        <v>43544</v>
      </c>
      <c r="AO251">
        <f t="shared" si="47"/>
        <v>0</v>
      </c>
      <c r="AP251">
        <f t="shared" si="48"/>
        <v>0</v>
      </c>
      <c r="AQ251">
        <f t="shared" si="49"/>
        <v>0</v>
      </c>
      <c r="AR251">
        <f t="shared" si="50"/>
        <v>0</v>
      </c>
      <c r="AS251">
        <f t="shared" si="51"/>
        <v>0</v>
      </c>
      <c r="AU251">
        <f t="shared" si="52"/>
        <v>0</v>
      </c>
      <c r="AV251">
        <f t="shared" si="52"/>
        <v>0</v>
      </c>
      <c r="AW251">
        <f t="shared" si="52"/>
        <v>0</v>
      </c>
      <c r="AX251">
        <f t="shared" si="52"/>
        <v>0</v>
      </c>
      <c r="AY251">
        <f t="shared" si="52"/>
        <v>0</v>
      </c>
      <c r="BA251">
        <f t="shared" si="54"/>
        <v>0</v>
      </c>
      <c r="BB251">
        <f t="shared" si="55"/>
        <v>0</v>
      </c>
      <c r="BC251">
        <f t="shared" si="56"/>
        <v>0</v>
      </c>
      <c r="BD251">
        <f t="shared" si="57"/>
        <v>0</v>
      </c>
    </row>
    <row r="252" spans="1:56" x14ac:dyDescent="0.3">
      <c r="A252" s="7">
        <v>2026</v>
      </c>
      <c r="B252" s="6">
        <v>133168</v>
      </c>
      <c r="C252" s="7">
        <v>0</v>
      </c>
      <c r="D252" s="7">
        <v>1</v>
      </c>
      <c r="E252" s="7">
        <f t="shared" si="58"/>
        <v>1</v>
      </c>
      <c r="F252" s="7">
        <v>55</v>
      </c>
      <c r="G252" s="7">
        <v>0</v>
      </c>
      <c r="H252" s="7">
        <v>0</v>
      </c>
      <c r="I252" s="7">
        <v>0</v>
      </c>
      <c r="J252" s="7">
        <v>1</v>
      </c>
      <c r="K252" s="7">
        <v>0</v>
      </c>
      <c r="L252" s="7" t="str" cm="1">
        <f t="array" ref="L252">_xlfn.IFS(G252=1,G$1,H252=1,H$1,I252=1,I$1,J252=1,J$1,K252=1,K$1)</f>
        <v>Single</v>
      </c>
      <c r="M252" s="7">
        <v>0</v>
      </c>
      <c r="N252" s="7">
        <v>0</v>
      </c>
      <c r="O252" s="7">
        <v>1</v>
      </c>
      <c r="P252" s="7">
        <v>0</v>
      </c>
      <c r="Q252" s="7" t="str" cm="1">
        <f t="array" ref="Q252">_xlfn.IFS(M252=1,M$1,N252=1,N$1,O252=1,O$1,P252=1,P$1)</f>
        <v>Master</v>
      </c>
      <c r="R252" t="s">
        <v>39</v>
      </c>
      <c r="S252" s="7">
        <v>0</v>
      </c>
      <c r="T252" s="7">
        <v>321</v>
      </c>
      <c r="U252" s="7">
        <v>4</v>
      </c>
      <c r="V252" s="7">
        <v>149</v>
      </c>
      <c r="W252" s="7">
        <v>0</v>
      </c>
      <c r="X252" s="7">
        <v>4</v>
      </c>
      <c r="Y252" s="7">
        <v>12</v>
      </c>
      <c r="Z252" s="7">
        <v>466</v>
      </c>
      <c r="AA252" s="7">
        <v>3</v>
      </c>
      <c r="AB252" s="7">
        <v>2</v>
      </c>
      <c r="AC252" s="7">
        <v>1</v>
      </c>
      <c r="AD252" s="7">
        <v>4</v>
      </c>
      <c r="AE252" s="7">
        <v>7</v>
      </c>
      <c r="AF252" s="7">
        <v>0</v>
      </c>
      <c r="AG252" s="7">
        <v>0</v>
      </c>
      <c r="AH252" s="7">
        <v>0</v>
      </c>
      <c r="AI252" s="7">
        <v>0</v>
      </c>
      <c r="AJ252" s="7">
        <v>0</v>
      </c>
      <c r="AK252" s="7">
        <v>0</v>
      </c>
      <c r="AL252" s="7">
        <v>0</v>
      </c>
      <c r="AM252" s="8">
        <v>43544</v>
      </c>
      <c r="AO252">
        <f t="shared" si="47"/>
        <v>0</v>
      </c>
      <c r="AP252">
        <f t="shared" si="48"/>
        <v>0</v>
      </c>
      <c r="AQ252">
        <f t="shared" si="49"/>
        <v>0</v>
      </c>
      <c r="AR252">
        <f t="shared" si="50"/>
        <v>0</v>
      </c>
      <c r="AS252">
        <f t="shared" si="51"/>
        <v>0</v>
      </c>
      <c r="AU252">
        <f t="shared" si="52"/>
        <v>0</v>
      </c>
      <c r="AV252">
        <f t="shared" si="52"/>
        <v>0</v>
      </c>
      <c r="AW252">
        <f t="shared" si="52"/>
        <v>0</v>
      </c>
      <c r="AX252">
        <f t="shared" si="52"/>
        <v>0</v>
      </c>
      <c r="AY252">
        <f t="shared" si="52"/>
        <v>0</v>
      </c>
      <c r="BA252">
        <f t="shared" si="54"/>
        <v>0</v>
      </c>
      <c r="BB252">
        <f t="shared" si="55"/>
        <v>0</v>
      </c>
      <c r="BC252">
        <f t="shared" si="56"/>
        <v>0</v>
      </c>
      <c r="BD252">
        <f t="shared" si="57"/>
        <v>0</v>
      </c>
    </row>
    <row r="253" spans="1:56" x14ac:dyDescent="0.3">
      <c r="A253" s="7">
        <v>2432</v>
      </c>
      <c r="B253" s="6">
        <v>143300</v>
      </c>
      <c r="C253" s="7">
        <v>0</v>
      </c>
      <c r="D253" s="7">
        <v>1</v>
      </c>
      <c r="E253" s="7">
        <f t="shared" si="58"/>
        <v>1</v>
      </c>
      <c r="F253" s="7">
        <v>49</v>
      </c>
      <c r="G253" s="7">
        <v>1</v>
      </c>
      <c r="H253" s="7">
        <v>0</v>
      </c>
      <c r="I253" s="7">
        <v>0</v>
      </c>
      <c r="J253" s="7">
        <v>0</v>
      </c>
      <c r="K253" s="7">
        <v>0</v>
      </c>
      <c r="L253" s="7" t="str" cm="1">
        <f t="array" ref="L253">_xlfn.IFS(G253=1,G$1,H253=1,H$1,I253=1,I$1,J253=1,J$1,K253=1,K$1)</f>
        <v>Divorced</v>
      </c>
      <c r="M253" s="7">
        <v>0</v>
      </c>
      <c r="N253" s="7">
        <v>1</v>
      </c>
      <c r="O253" s="7">
        <v>0</v>
      </c>
      <c r="P253" s="7">
        <v>0</v>
      </c>
      <c r="Q253" s="7" t="str" cm="1">
        <f t="array" ref="Q253">_xlfn.IFS(M253=1,M$1,N253=1,N$1,O253=1,O$1,P253=1,P$1)</f>
        <v>Graduate</v>
      </c>
      <c r="R253" t="s">
        <v>44</v>
      </c>
      <c r="S253" s="7">
        <v>87</v>
      </c>
      <c r="T253" s="7">
        <v>301</v>
      </c>
      <c r="U253" s="7">
        <v>10</v>
      </c>
      <c r="V253" s="7">
        <v>172</v>
      </c>
      <c r="W253" s="7">
        <v>7</v>
      </c>
      <c r="X253" s="7">
        <v>3</v>
      </c>
      <c r="Y253" s="7">
        <v>103</v>
      </c>
      <c r="Z253" s="7">
        <v>391</v>
      </c>
      <c r="AA253" s="7">
        <v>3</v>
      </c>
      <c r="AB253" s="7">
        <v>4</v>
      </c>
      <c r="AC253" s="7">
        <v>0</v>
      </c>
      <c r="AD253" s="7">
        <v>4</v>
      </c>
      <c r="AE253" s="7">
        <v>8</v>
      </c>
      <c r="AF253" s="7">
        <v>0</v>
      </c>
      <c r="AG253" s="7">
        <v>0</v>
      </c>
      <c r="AH253" s="7">
        <v>0</v>
      </c>
      <c r="AI253" s="7">
        <v>0</v>
      </c>
      <c r="AJ253" s="7">
        <v>0</v>
      </c>
      <c r="AK253" s="7">
        <v>0</v>
      </c>
      <c r="AL253" s="7">
        <v>1</v>
      </c>
      <c r="AM253" s="8">
        <v>43544</v>
      </c>
      <c r="AO253">
        <f t="shared" si="47"/>
        <v>0</v>
      </c>
      <c r="AP253">
        <f t="shared" si="48"/>
        <v>0</v>
      </c>
      <c r="AQ253">
        <f t="shared" si="49"/>
        <v>0</v>
      </c>
      <c r="AR253">
        <f t="shared" si="50"/>
        <v>0</v>
      </c>
      <c r="AS253">
        <f t="shared" si="51"/>
        <v>0</v>
      </c>
      <c r="AU253">
        <f t="shared" si="52"/>
        <v>0</v>
      </c>
      <c r="AV253">
        <f t="shared" si="52"/>
        <v>0</v>
      </c>
      <c r="AW253">
        <f t="shared" si="52"/>
        <v>0</v>
      </c>
      <c r="AX253">
        <f t="shared" si="52"/>
        <v>0</v>
      </c>
      <c r="AY253">
        <f t="shared" si="52"/>
        <v>0</v>
      </c>
      <c r="BA253">
        <f t="shared" si="54"/>
        <v>0</v>
      </c>
      <c r="BB253">
        <f t="shared" si="55"/>
        <v>0</v>
      </c>
      <c r="BC253">
        <f t="shared" si="56"/>
        <v>0</v>
      </c>
      <c r="BD253">
        <f t="shared" si="57"/>
        <v>0</v>
      </c>
    </row>
    <row r="254" spans="1:56" x14ac:dyDescent="0.3">
      <c r="A254" s="7">
        <v>2752</v>
      </c>
      <c r="B254" s="6">
        <v>128973</v>
      </c>
      <c r="C254" s="7">
        <v>0</v>
      </c>
      <c r="D254" s="7">
        <v>0</v>
      </c>
      <c r="E254" s="7">
        <f t="shared" si="58"/>
        <v>0</v>
      </c>
      <c r="F254" s="7">
        <v>43</v>
      </c>
      <c r="G254" s="7">
        <v>0</v>
      </c>
      <c r="H254" s="7">
        <v>1</v>
      </c>
      <c r="I254" s="7">
        <v>0</v>
      </c>
      <c r="J254" s="7">
        <v>0</v>
      </c>
      <c r="K254" s="7">
        <v>0</v>
      </c>
      <c r="L254" s="7" t="str" cm="1">
        <f t="array" ref="L254">_xlfn.IFS(G254=1,G$1,H254=1,H$1,I254=1,I$1,J254=1,J$1,K254=1,K$1)</f>
        <v>Married</v>
      </c>
      <c r="M254" s="7">
        <v>0</v>
      </c>
      <c r="N254" s="7">
        <v>0</v>
      </c>
      <c r="O254" s="7">
        <v>0</v>
      </c>
      <c r="P254" s="7">
        <v>1</v>
      </c>
      <c r="Q254" s="7" t="str" cm="1">
        <f t="array" ref="Q254">_xlfn.IFS(M254=1,M$1,N254=1,N$1,O254=1,O$1,P254=1,P$1)</f>
        <v>PhD</v>
      </c>
      <c r="R254" t="s">
        <v>39</v>
      </c>
      <c r="S254" s="7">
        <v>59</v>
      </c>
      <c r="T254" s="7">
        <v>917</v>
      </c>
      <c r="U254" s="7">
        <v>0</v>
      </c>
      <c r="V254" s="7">
        <v>205</v>
      </c>
      <c r="W254" s="7">
        <v>13</v>
      </c>
      <c r="X254" s="7">
        <v>9</v>
      </c>
      <c r="Y254" s="7">
        <v>53</v>
      </c>
      <c r="Z254" s="7">
        <v>1091</v>
      </c>
      <c r="AA254" s="7">
        <v>2</v>
      </c>
      <c r="AB254" s="7">
        <v>5</v>
      </c>
      <c r="AC254" s="7">
        <v>1</v>
      </c>
      <c r="AD254" s="7">
        <v>5</v>
      </c>
      <c r="AE254" s="7">
        <v>8</v>
      </c>
      <c r="AF254" s="7">
        <v>0</v>
      </c>
      <c r="AG254" s="7">
        <v>0</v>
      </c>
      <c r="AH254" s="7">
        <v>0</v>
      </c>
      <c r="AI254" s="7">
        <v>0</v>
      </c>
      <c r="AJ254" s="7">
        <v>0</v>
      </c>
      <c r="AK254" s="7">
        <v>0</v>
      </c>
      <c r="AL254" s="7">
        <v>0</v>
      </c>
      <c r="AM254" s="8">
        <v>43544</v>
      </c>
      <c r="AO254">
        <f t="shared" si="47"/>
        <v>0</v>
      </c>
      <c r="AP254">
        <f t="shared" si="48"/>
        <v>0</v>
      </c>
      <c r="AQ254">
        <f t="shared" si="49"/>
        <v>0</v>
      </c>
      <c r="AR254">
        <f t="shared" si="50"/>
        <v>0</v>
      </c>
      <c r="AS254">
        <f t="shared" si="51"/>
        <v>0</v>
      </c>
      <c r="AU254">
        <f t="shared" ref="AU254:AY304" si="59">IF($AJ254=1,T254,0)</f>
        <v>0</v>
      </c>
      <c r="AV254">
        <f t="shared" si="59"/>
        <v>0</v>
      </c>
      <c r="AW254">
        <f t="shared" si="59"/>
        <v>0</v>
      </c>
      <c r="AX254">
        <f t="shared" si="59"/>
        <v>0</v>
      </c>
      <c r="AY254">
        <f t="shared" si="59"/>
        <v>0</v>
      </c>
      <c r="BA254">
        <f t="shared" si="54"/>
        <v>0</v>
      </c>
      <c r="BB254">
        <f t="shared" si="55"/>
        <v>0</v>
      </c>
      <c r="BC254">
        <f t="shared" si="56"/>
        <v>0</v>
      </c>
      <c r="BD254">
        <f t="shared" si="57"/>
        <v>0</v>
      </c>
    </row>
    <row r="255" spans="1:56" x14ac:dyDescent="0.3">
      <c r="A255" s="7">
        <v>1950</v>
      </c>
      <c r="B255" s="6">
        <v>144010</v>
      </c>
      <c r="C255" s="7">
        <v>1</v>
      </c>
      <c r="D255" s="7">
        <v>0</v>
      </c>
      <c r="E255" s="7">
        <f t="shared" si="58"/>
        <v>1</v>
      </c>
      <c r="F255" s="7">
        <v>40</v>
      </c>
      <c r="G255" s="7">
        <v>0</v>
      </c>
      <c r="H255" s="7">
        <v>0</v>
      </c>
      <c r="I255" s="7">
        <v>1</v>
      </c>
      <c r="J255" s="7">
        <v>0</v>
      </c>
      <c r="K255" s="7">
        <v>0</v>
      </c>
      <c r="L255" s="7" t="str" cm="1">
        <f t="array" ref="L255">_xlfn.IFS(G255=1,G$1,H255=1,H$1,I255=1,I$1,J255=1,J$1,K255=1,K$1)</f>
        <v>Together</v>
      </c>
      <c r="M255" s="7">
        <v>0</v>
      </c>
      <c r="N255" s="7">
        <v>1</v>
      </c>
      <c r="O255" s="7">
        <v>0</v>
      </c>
      <c r="P255" s="7">
        <v>0</v>
      </c>
      <c r="Q255" s="7" t="str" cm="1">
        <f t="array" ref="Q255">_xlfn.IFS(M255=1,M$1,N255=1,N$1,O255=1,O$1,P255=1,P$1)</f>
        <v>Graduate</v>
      </c>
      <c r="R255" t="s">
        <v>42</v>
      </c>
      <c r="S255" s="7">
        <v>46</v>
      </c>
      <c r="T255" s="7">
        <v>609</v>
      </c>
      <c r="U255" s="7">
        <v>118</v>
      </c>
      <c r="V255" s="7">
        <v>766</v>
      </c>
      <c r="W255" s="7">
        <v>281</v>
      </c>
      <c r="X255" s="7">
        <v>236</v>
      </c>
      <c r="Y255" s="7">
        <v>157</v>
      </c>
      <c r="Z255" s="7">
        <v>1852</v>
      </c>
      <c r="AA255" s="7">
        <v>6</v>
      </c>
      <c r="AB255" s="7">
        <v>10</v>
      </c>
      <c r="AC255" s="7">
        <v>2</v>
      </c>
      <c r="AD255" s="7">
        <v>6</v>
      </c>
      <c r="AE255" s="7">
        <v>9</v>
      </c>
      <c r="AF255" s="7">
        <v>0</v>
      </c>
      <c r="AG255" s="7">
        <v>0</v>
      </c>
      <c r="AH255" s="7">
        <v>0</v>
      </c>
      <c r="AI255" s="7">
        <v>0</v>
      </c>
      <c r="AJ255" s="7">
        <v>0</v>
      </c>
      <c r="AK255" s="7">
        <v>0</v>
      </c>
      <c r="AL255" s="7">
        <v>0</v>
      </c>
      <c r="AM255" s="8">
        <v>43544</v>
      </c>
      <c r="AO255">
        <f t="shared" si="47"/>
        <v>0</v>
      </c>
      <c r="AP255">
        <f t="shared" si="48"/>
        <v>0</v>
      </c>
      <c r="AQ255">
        <f t="shared" si="49"/>
        <v>0</v>
      </c>
      <c r="AR255">
        <f t="shared" si="50"/>
        <v>0</v>
      </c>
      <c r="AS255">
        <f t="shared" si="51"/>
        <v>0</v>
      </c>
      <c r="AU255">
        <f t="shared" si="59"/>
        <v>0</v>
      </c>
      <c r="AV255">
        <f t="shared" si="59"/>
        <v>0</v>
      </c>
      <c r="AW255">
        <f t="shared" si="59"/>
        <v>0</v>
      </c>
      <c r="AX255">
        <f t="shared" si="59"/>
        <v>0</v>
      </c>
      <c r="AY255">
        <f t="shared" si="59"/>
        <v>0</v>
      </c>
      <c r="BA255">
        <f t="shared" si="54"/>
        <v>0</v>
      </c>
      <c r="BB255">
        <f t="shared" si="55"/>
        <v>0</v>
      </c>
      <c r="BC255">
        <f t="shared" si="56"/>
        <v>0</v>
      </c>
      <c r="BD255">
        <f t="shared" si="57"/>
        <v>0</v>
      </c>
    </row>
    <row r="256" spans="1:56" x14ac:dyDescent="0.3">
      <c r="A256" s="7">
        <v>2130</v>
      </c>
      <c r="B256" s="6">
        <v>126576</v>
      </c>
      <c r="C256" s="7">
        <v>1</v>
      </c>
      <c r="D256" s="7">
        <v>0</v>
      </c>
      <c r="E256" s="7">
        <f t="shared" si="58"/>
        <v>1</v>
      </c>
      <c r="F256" s="7">
        <v>34</v>
      </c>
      <c r="G256" s="7">
        <v>0</v>
      </c>
      <c r="H256" s="7">
        <v>0</v>
      </c>
      <c r="I256" s="7">
        <v>0</v>
      </c>
      <c r="J256" s="7">
        <v>1</v>
      </c>
      <c r="K256" s="7">
        <v>0</v>
      </c>
      <c r="L256" s="7" t="str" cm="1">
        <f t="array" ref="L256">_xlfn.IFS(G256=1,G$1,H256=1,H$1,I256=1,I$1,J256=1,J$1,K256=1,K$1)</f>
        <v>Single</v>
      </c>
      <c r="M256" s="7">
        <v>0</v>
      </c>
      <c r="N256" s="7">
        <v>1</v>
      </c>
      <c r="O256" s="7">
        <v>0</v>
      </c>
      <c r="P256" s="7">
        <v>0</v>
      </c>
      <c r="Q256" s="7" t="str" cm="1">
        <f t="array" ref="Q256">_xlfn.IFS(M256=1,M$1,N256=1,N$1,O256=1,O$1,P256=1,P$1)</f>
        <v>Graduate</v>
      </c>
      <c r="R256" t="s">
        <v>42</v>
      </c>
      <c r="S256" s="7">
        <v>40</v>
      </c>
      <c r="T256" s="7">
        <v>48</v>
      </c>
      <c r="U256" s="7">
        <v>0</v>
      </c>
      <c r="V256" s="7">
        <v>38</v>
      </c>
      <c r="W256" s="7">
        <v>0</v>
      </c>
      <c r="X256" s="7">
        <v>0</v>
      </c>
      <c r="Y256" s="7">
        <v>43</v>
      </c>
      <c r="Z256" s="7">
        <v>43</v>
      </c>
      <c r="AA256" s="7">
        <v>1</v>
      </c>
      <c r="AB256" s="7">
        <v>1</v>
      </c>
      <c r="AC256" s="7">
        <v>0</v>
      </c>
      <c r="AD256" s="7">
        <v>2</v>
      </c>
      <c r="AE256" s="7">
        <v>9</v>
      </c>
      <c r="AF256" s="7">
        <v>1</v>
      </c>
      <c r="AG256" s="7">
        <v>0</v>
      </c>
      <c r="AH256" s="7">
        <v>0</v>
      </c>
      <c r="AI256" s="7">
        <v>0</v>
      </c>
      <c r="AJ256" s="7">
        <v>0</v>
      </c>
      <c r="AK256" s="7">
        <v>0</v>
      </c>
      <c r="AL256" s="7">
        <v>1</v>
      </c>
      <c r="AM256" s="8">
        <v>43544</v>
      </c>
      <c r="AO256">
        <f t="shared" si="47"/>
        <v>0</v>
      </c>
      <c r="AP256">
        <f t="shared" si="48"/>
        <v>0</v>
      </c>
      <c r="AQ256">
        <f t="shared" si="49"/>
        <v>0</v>
      </c>
      <c r="AR256">
        <f t="shared" si="50"/>
        <v>0</v>
      </c>
      <c r="AS256">
        <f t="shared" si="51"/>
        <v>0</v>
      </c>
      <c r="AU256">
        <f t="shared" si="59"/>
        <v>0</v>
      </c>
      <c r="AV256">
        <f t="shared" si="59"/>
        <v>0</v>
      </c>
      <c r="AW256">
        <f t="shared" si="59"/>
        <v>0</v>
      </c>
      <c r="AX256">
        <f t="shared" si="59"/>
        <v>0</v>
      </c>
      <c r="AY256">
        <f t="shared" si="59"/>
        <v>0</v>
      </c>
      <c r="BA256">
        <f t="shared" si="54"/>
        <v>0</v>
      </c>
      <c r="BB256">
        <f t="shared" si="55"/>
        <v>0</v>
      </c>
      <c r="BC256">
        <f t="shared" si="56"/>
        <v>0</v>
      </c>
      <c r="BD256">
        <f t="shared" si="57"/>
        <v>0</v>
      </c>
    </row>
    <row r="257" spans="1:56" x14ac:dyDescent="0.3">
      <c r="A257" s="7">
        <v>1955</v>
      </c>
      <c r="B257" s="6">
        <v>180573</v>
      </c>
      <c r="C257" s="7">
        <v>0</v>
      </c>
      <c r="D257" s="7">
        <v>0</v>
      </c>
      <c r="E257" s="7">
        <f t="shared" si="58"/>
        <v>0</v>
      </c>
      <c r="F257" s="7">
        <v>49</v>
      </c>
      <c r="G257" s="7">
        <v>0</v>
      </c>
      <c r="H257" s="7">
        <v>0</v>
      </c>
      <c r="I257" s="7">
        <v>1</v>
      </c>
      <c r="J257" s="7">
        <v>0</v>
      </c>
      <c r="K257" s="7">
        <v>0</v>
      </c>
      <c r="L257" s="7" t="str" cm="1">
        <f t="array" ref="L257">_xlfn.IFS(G257=1,G$1,H257=1,H$1,I257=1,I$1,J257=1,J$1,K257=1,K$1)</f>
        <v>Together</v>
      </c>
      <c r="M257" s="7">
        <v>0</v>
      </c>
      <c r="N257" s="7">
        <v>0</v>
      </c>
      <c r="O257" s="7">
        <v>1</v>
      </c>
      <c r="P257" s="7">
        <v>0</v>
      </c>
      <c r="Q257" s="7" t="str" cm="1">
        <f t="array" ref="Q257">_xlfn.IFS(M257=1,M$1,N257=1,N$1,O257=1,O$1,P257=1,P$1)</f>
        <v>Master</v>
      </c>
      <c r="R257" t="s">
        <v>43</v>
      </c>
      <c r="S257" s="7">
        <v>85</v>
      </c>
      <c r="T257" s="7">
        <v>1858</v>
      </c>
      <c r="U257" s="7">
        <v>309</v>
      </c>
      <c r="V257" s="7">
        <v>964</v>
      </c>
      <c r="W257" s="7">
        <v>134</v>
      </c>
      <c r="X257" s="7">
        <v>206</v>
      </c>
      <c r="Y257" s="7">
        <v>34</v>
      </c>
      <c r="Z257" s="7">
        <v>3438</v>
      </c>
      <c r="AA257" s="7">
        <v>1</v>
      </c>
      <c r="AB257" s="7">
        <v>4</v>
      </c>
      <c r="AC257" s="7">
        <v>6</v>
      </c>
      <c r="AD257" s="7">
        <v>13</v>
      </c>
      <c r="AE257" s="7">
        <v>2</v>
      </c>
      <c r="AF257" s="7">
        <v>0</v>
      </c>
      <c r="AG257" s="7">
        <v>0</v>
      </c>
      <c r="AH257" s="7">
        <v>0</v>
      </c>
      <c r="AI257" s="7">
        <v>0</v>
      </c>
      <c r="AJ257" s="7">
        <v>0</v>
      </c>
      <c r="AK257" s="7">
        <v>0</v>
      </c>
      <c r="AL257" s="7">
        <v>0</v>
      </c>
      <c r="AM257" s="8">
        <v>43545</v>
      </c>
      <c r="AO257">
        <f t="shared" si="47"/>
        <v>0</v>
      </c>
      <c r="AP257">
        <f t="shared" si="48"/>
        <v>0</v>
      </c>
      <c r="AQ257">
        <f t="shared" si="49"/>
        <v>0</v>
      </c>
      <c r="AR257">
        <f t="shared" si="50"/>
        <v>0</v>
      </c>
      <c r="AS257">
        <f t="shared" si="51"/>
        <v>0</v>
      </c>
      <c r="AU257">
        <f t="shared" si="59"/>
        <v>0</v>
      </c>
      <c r="AV257">
        <f t="shared" si="59"/>
        <v>0</v>
      </c>
      <c r="AW257">
        <f t="shared" si="59"/>
        <v>0</v>
      </c>
      <c r="AX257">
        <f t="shared" si="59"/>
        <v>0</v>
      </c>
      <c r="AY257">
        <f t="shared" si="59"/>
        <v>0</v>
      </c>
      <c r="BA257">
        <f t="shared" si="54"/>
        <v>0</v>
      </c>
      <c r="BB257">
        <f t="shared" si="55"/>
        <v>0</v>
      </c>
      <c r="BC257">
        <f t="shared" si="56"/>
        <v>0</v>
      </c>
      <c r="BD257">
        <f t="shared" si="57"/>
        <v>0</v>
      </c>
    </row>
    <row r="258" spans="1:56" x14ac:dyDescent="0.3">
      <c r="A258" s="7">
        <v>2887</v>
      </c>
      <c r="B258" s="6">
        <v>180573</v>
      </c>
      <c r="C258" s="7">
        <v>0</v>
      </c>
      <c r="D258" s="7">
        <v>0</v>
      </c>
      <c r="E258" s="7">
        <f t="shared" si="58"/>
        <v>0</v>
      </c>
      <c r="F258" s="7">
        <v>49</v>
      </c>
      <c r="G258" s="7">
        <v>0</v>
      </c>
      <c r="H258" s="7">
        <v>0</v>
      </c>
      <c r="I258" s="7">
        <v>1</v>
      </c>
      <c r="J258" s="7">
        <v>0</v>
      </c>
      <c r="K258" s="7">
        <v>0</v>
      </c>
      <c r="L258" s="7" t="str" cm="1">
        <f t="array" ref="L258">_xlfn.IFS(G258=1,G$1,H258=1,H$1,I258=1,I$1,J258=1,J$1,K258=1,K$1)</f>
        <v>Together</v>
      </c>
      <c r="M258" s="7">
        <v>0</v>
      </c>
      <c r="N258" s="7">
        <v>0</v>
      </c>
      <c r="O258" s="7">
        <v>1</v>
      </c>
      <c r="P258" s="7">
        <v>0</v>
      </c>
      <c r="Q258" s="7" t="str" cm="1">
        <f t="array" ref="Q258">_xlfn.IFS(M258=1,M$1,N258=1,N$1,O258=1,O$1,P258=1,P$1)</f>
        <v>Master</v>
      </c>
      <c r="R258" t="s">
        <v>41</v>
      </c>
      <c r="S258" s="7">
        <v>85</v>
      </c>
      <c r="T258" s="7">
        <v>1858</v>
      </c>
      <c r="U258" s="7">
        <v>309</v>
      </c>
      <c r="V258" s="7">
        <v>964</v>
      </c>
      <c r="W258" s="7">
        <v>134</v>
      </c>
      <c r="X258" s="7">
        <v>206</v>
      </c>
      <c r="Y258" s="7">
        <v>34</v>
      </c>
      <c r="Z258" s="7">
        <v>3438</v>
      </c>
      <c r="AA258" s="7">
        <v>1</v>
      </c>
      <c r="AB258" s="7">
        <v>4</v>
      </c>
      <c r="AC258" s="7">
        <v>6</v>
      </c>
      <c r="AD258" s="7">
        <v>13</v>
      </c>
      <c r="AE258" s="7">
        <v>2</v>
      </c>
      <c r="AF258" s="7">
        <v>0</v>
      </c>
      <c r="AG258" s="7">
        <v>0</v>
      </c>
      <c r="AH258" s="7">
        <v>0</v>
      </c>
      <c r="AI258" s="7">
        <v>0</v>
      </c>
      <c r="AJ258" s="7">
        <v>0</v>
      </c>
      <c r="AK258" s="7">
        <v>0</v>
      </c>
      <c r="AL258" s="7">
        <v>0</v>
      </c>
      <c r="AM258" s="8">
        <v>43545</v>
      </c>
      <c r="AO258">
        <f t="shared" ref="AO258:AO321" si="60">IF($AG258=1,G258,0)</f>
        <v>0</v>
      </c>
      <c r="AP258">
        <f t="shared" ref="AP258:AP321" si="61">IF($AG258=1,H258,0)</f>
        <v>0</v>
      </c>
      <c r="AQ258">
        <f t="shared" ref="AQ258:AQ321" si="62">IF($AG258=1,J258,0)</f>
        <v>0</v>
      </c>
      <c r="AR258">
        <f t="shared" ref="AR258:AR321" si="63">IF($AG258=1,I258,0)</f>
        <v>0</v>
      </c>
      <c r="AS258">
        <f t="shared" ref="AS258:AS321" si="64">IF($AG258=1,K258,0)</f>
        <v>0</v>
      </c>
      <c r="AU258">
        <f t="shared" si="59"/>
        <v>0</v>
      </c>
      <c r="AV258">
        <f t="shared" si="59"/>
        <v>0</v>
      </c>
      <c r="AW258">
        <f t="shared" si="59"/>
        <v>0</v>
      </c>
      <c r="AX258">
        <f t="shared" si="59"/>
        <v>0</v>
      </c>
      <c r="AY258">
        <f t="shared" si="59"/>
        <v>0</v>
      </c>
      <c r="BA258">
        <f t="shared" si="54"/>
        <v>0</v>
      </c>
      <c r="BB258">
        <f t="shared" si="55"/>
        <v>0</v>
      </c>
      <c r="BC258">
        <f t="shared" si="56"/>
        <v>0</v>
      </c>
      <c r="BD258">
        <f t="shared" si="57"/>
        <v>0</v>
      </c>
    </row>
    <row r="259" spans="1:56" x14ac:dyDescent="0.3">
      <c r="A259" s="7">
        <v>2757</v>
      </c>
      <c r="B259" s="6">
        <v>164590</v>
      </c>
      <c r="C259" s="7">
        <v>0</v>
      </c>
      <c r="D259" s="7">
        <v>0</v>
      </c>
      <c r="E259" s="7">
        <f t="shared" si="58"/>
        <v>0</v>
      </c>
      <c r="F259" s="7">
        <v>52</v>
      </c>
      <c r="G259" s="7">
        <v>0</v>
      </c>
      <c r="H259" s="7">
        <v>1</v>
      </c>
      <c r="I259" s="7">
        <v>0</v>
      </c>
      <c r="J259" s="7">
        <v>0</v>
      </c>
      <c r="K259" s="7">
        <v>0</v>
      </c>
      <c r="L259" s="7" t="str" cm="1">
        <f t="array" ref="L259">_xlfn.IFS(G259=1,G$1,H259=1,H$1,I259=1,I$1,J259=1,J$1,K259=1,K$1)</f>
        <v>Married</v>
      </c>
      <c r="M259" s="7">
        <v>0</v>
      </c>
      <c r="N259" s="7">
        <v>1</v>
      </c>
      <c r="O259" s="7">
        <v>0</v>
      </c>
      <c r="P259" s="7">
        <v>0</v>
      </c>
      <c r="Q259" s="7" t="str" cm="1">
        <f t="array" ref="Q259">_xlfn.IFS(M259=1,M$1,N259=1,N$1,O259=1,O$1,P259=1,P$1)</f>
        <v>Graduate</v>
      </c>
      <c r="R259" t="s">
        <v>40</v>
      </c>
      <c r="S259" s="7">
        <v>98</v>
      </c>
      <c r="T259" s="7">
        <v>2344</v>
      </c>
      <c r="U259" s="7">
        <v>352</v>
      </c>
      <c r="V259" s="7">
        <v>428</v>
      </c>
      <c r="W259" s="7">
        <v>92</v>
      </c>
      <c r="X259" s="7">
        <v>117</v>
      </c>
      <c r="Y259" s="7">
        <v>76</v>
      </c>
      <c r="Z259" s="7">
        <v>3257</v>
      </c>
      <c r="AA259" s="7">
        <v>1</v>
      </c>
      <c r="AB259" s="7">
        <v>9</v>
      </c>
      <c r="AC259" s="7">
        <v>4</v>
      </c>
      <c r="AD259" s="7">
        <v>10</v>
      </c>
      <c r="AE259" s="7">
        <v>6</v>
      </c>
      <c r="AF259" s="7">
        <v>0</v>
      </c>
      <c r="AG259" s="7">
        <v>0</v>
      </c>
      <c r="AH259" s="7">
        <v>0</v>
      </c>
      <c r="AI259" s="7">
        <v>0</v>
      </c>
      <c r="AJ259" s="7">
        <v>0</v>
      </c>
      <c r="AK259" s="7">
        <v>0</v>
      </c>
      <c r="AL259" s="7">
        <v>0</v>
      </c>
      <c r="AM259" s="8">
        <v>43545</v>
      </c>
      <c r="AO259">
        <f t="shared" si="60"/>
        <v>0</v>
      </c>
      <c r="AP259">
        <f t="shared" si="61"/>
        <v>0</v>
      </c>
      <c r="AQ259">
        <f t="shared" si="62"/>
        <v>0</v>
      </c>
      <c r="AR259">
        <f t="shared" si="63"/>
        <v>0</v>
      </c>
      <c r="AS259">
        <f t="shared" si="64"/>
        <v>0</v>
      </c>
      <c r="AU259">
        <f t="shared" si="59"/>
        <v>0</v>
      </c>
      <c r="AV259">
        <f t="shared" si="59"/>
        <v>0</v>
      </c>
      <c r="AW259">
        <f t="shared" si="59"/>
        <v>0</v>
      </c>
      <c r="AX259">
        <f t="shared" si="59"/>
        <v>0</v>
      </c>
      <c r="AY259">
        <f t="shared" si="59"/>
        <v>0</v>
      </c>
      <c r="BA259">
        <f t="shared" si="54"/>
        <v>0</v>
      </c>
      <c r="BB259">
        <f t="shared" si="55"/>
        <v>0</v>
      </c>
      <c r="BC259">
        <f t="shared" si="56"/>
        <v>0</v>
      </c>
      <c r="BD259">
        <f t="shared" si="57"/>
        <v>0</v>
      </c>
    </row>
    <row r="260" spans="1:56" x14ac:dyDescent="0.3">
      <c r="A260" s="7">
        <v>2776</v>
      </c>
      <c r="B260" s="6">
        <v>175702</v>
      </c>
      <c r="C260" s="7">
        <v>0</v>
      </c>
      <c r="D260" s="7">
        <v>1</v>
      </c>
      <c r="E260" s="7">
        <f t="shared" si="58"/>
        <v>1</v>
      </c>
      <c r="F260" s="7">
        <v>46</v>
      </c>
      <c r="G260" s="7">
        <v>0</v>
      </c>
      <c r="H260" s="7">
        <v>0</v>
      </c>
      <c r="I260" s="7">
        <v>1</v>
      </c>
      <c r="J260" s="7">
        <v>0</v>
      </c>
      <c r="K260" s="7">
        <v>0</v>
      </c>
      <c r="L260" s="7" t="str" cm="1">
        <f t="array" ref="L260">_xlfn.IFS(G260=1,G$1,H260=1,H$1,I260=1,I$1,J260=1,J$1,K260=1,K$1)</f>
        <v>Together</v>
      </c>
      <c r="M260" s="7">
        <v>0</v>
      </c>
      <c r="N260" s="7">
        <v>1</v>
      </c>
      <c r="O260" s="7">
        <v>0</v>
      </c>
      <c r="P260" s="7">
        <v>0</v>
      </c>
      <c r="Q260" s="7" t="str" cm="1">
        <f t="array" ref="Q260">_xlfn.IFS(M260=1,M$1,N260=1,N$1,O260=1,O$1,P260=1,P$1)</f>
        <v>Graduate</v>
      </c>
      <c r="R260" t="s">
        <v>39</v>
      </c>
      <c r="S260" s="7">
        <v>87</v>
      </c>
      <c r="T260" s="7">
        <v>2490</v>
      </c>
      <c r="U260" s="7">
        <v>0</v>
      </c>
      <c r="V260" s="7">
        <v>1460</v>
      </c>
      <c r="W260" s="7">
        <v>337</v>
      </c>
      <c r="X260" s="7">
        <v>86</v>
      </c>
      <c r="Y260" s="7">
        <v>86</v>
      </c>
      <c r="Z260" s="7">
        <v>4287</v>
      </c>
      <c r="AA260" s="7">
        <v>1</v>
      </c>
      <c r="AB260" s="7">
        <v>10</v>
      </c>
      <c r="AC260" s="7">
        <v>5</v>
      </c>
      <c r="AD260" s="7">
        <v>13</v>
      </c>
      <c r="AE260" s="7">
        <v>6</v>
      </c>
      <c r="AF260" s="7">
        <v>0</v>
      </c>
      <c r="AG260" s="7">
        <v>0</v>
      </c>
      <c r="AH260" s="7">
        <v>1</v>
      </c>
      <c r="AI260" s="7">
        <v>0</v>
      </c>
      <c r="AJ260" s="7">
        <v>0</v>
      </c>
      <c r="AK260" s="7">
        <v>0</v>
      </c>
      <c r="AL260" s="7">
        <v>0</v>
      </c>
      <c r="AM260" s="8">
        <v>43545</v>
      </c>
      <c r="AO260">
        <f t="shared" si="60"/>
        <v>0</v>
      </c>
      <c r="AP260">
        <f t="shared" si="61"/>
        <v>0</v>
      </c>
      <c r="AQ260">
        <f t="shared" si="62"/>
        <v>0</v>
      </c>
      <c r="AR260">
        <f t="shared" si="63"/>
        <v>0</v>
      </c>
      <c r="AS260">
        <f t="shared" si="64"/>
        <v>0</v>
      </c>
      <c r="AU260">
        <f t="shared" si="59"/>
        <v>0</v>
      </c>
      <c r="AV260">
        <f t="shared" si="59"/>
        <v>0</v>
      </c>
      <c r="AW260">
        <f t="shared" si="59"/>
        <v>0</v>
      </c>
      <c r="AX260">
        <f t="shared" si="59"/>
        <v>0</v>
      </c>
      <c r="AY260">
        <f t="shared" si="59"/>
        <v>0</v>
      </c>
      <c r="BA260">
        <f t="shared" si="54"/>
        <v>0</v>
      </c>
      <c r="BB260">
        <f t="shared" si="55"/>
        <v>0</v>
      </c>
      <c r="BC260">
        <f t="shared" si="56"/>
        <v>0</v>
      </c>
      <c r="BD260">
        <f t="shared" si="57"/>
        <v>0</v>
      </c>
    </row>
    <row r="261" spans="1:56" x14ac:dyDescent="0.3">
      <c r="A261" s="7">
        <v>3187</v>
      </c>
      <c r="B261" s="6">
        <v>140101</v>
      </c>
      <c r="C261" s="7">
        <v>1</v>
      </c>
      <c r="D261" s="7">
        <v>0</v>
      </c>
      <c r="E261" s="7">
        <f t="shared" si="58"/>
        <v>1</v>
      </c>
      <c r="F261" s="7">
        <v>35</v>
      </c>
      <c r="G261" s="7">
        <v>0</v>
      </c>
      <c r="H261" s="7">
        <v>0</v>
      </c>
      <c r="I261" s="7">
        <v>1</v>
      </c>
      <c r="J261" s="7">
        <v>0</v>
      </c>
      <c r="K261" s="7">
        <v>0</v>
      </c>
      <c r="L261" s="7" t="str" cm="1">
        <f t="array" ref="L261">_xlfn.IFS(G261=1,G$1,H261=1,H$1,I261=1,I$1,J261=1,J$1,K261=1,K$1)</f>
        <v>Together</v>
      </c>
      <c r="M261" s="7">
        <v>0</v>
      </c>
      <c r="N261" s="7">
        <v>0</v>
      </c>
      <c r="O261" s="7">
        <v>1</v>
      </c>
      <c r="P261" s="7">
        <v>0</v>
      </c>
      <c r="Q261" s="7" t="str" cm="1">
        <f t="array" ref="Q261">_xlfn.IFS(M261=1,M$1,N261=1,N$1,O261=1,O$1,P261=1,P$1)</f>
        <v>Master</v>
      </c>
      <c r="R261" t="s">
        <v>41</v>
      </c>
      <c r="S261" s="7">
        <v>73</v>
      </c>
      <c r="T261" s="7">
        <v>597</v>
      </c>
      <c r="U261" s="7">
        <v>10</v>
      </c>
      <c r="V261" s="7">
        <v>451</v>
      </c>
      <c r="W261" s="7">
        <v>91</v>
      </c>
      <c r="X261" s="7">
        <v>84</v>
      </c>
      <c r="Y261" s="7">
        <v>217</v>
      </c>
      <c r="Z261" s="7">
        <v>1017</v>
      </c>
      <c r="AA261" s="7">
        <v>4</v>
      </c>
      <c r="AB261" s="7">
        <v>6</v>
      </c>
      <c r="AC261" s="7">
        <v>1</v>
      </c>
      <c r="AD261" s="7">
        <v>6</v>
      </c>
      <c r="AE261" s="7">
        <v>7</v>
      </c>
      <c r="AF261" s="7">
        <v>0</v>
      </c>
      <c r="AG261" s="7">
        <v>0</v>
      </c>
      <c r="AH261" s="7">
        <v>0</v>
      </c>
      <c r="AI261" s="7">
        <v>0</v>
      </c>
      <c r="AJ261" s="7">
        <v>0</v>
      </c>
      <c r="AK261" s="7">
        <v>0</v>
      </c>
      <c r="AL261" s="7">
        <v>0</v>
      </c>
      <c r="AM261" s="8">
        <v>43545</v>
      </c>
      <c r="AO261">
        <f t="shared" si="60"/>
        <v>0</v>
      </c>
      <c r="AP261">
        <f t="shared" si="61"/>
        <v>0</v>
      </c>
      <c r="AQ261">
        <f t="shared" si="62"/>
        <v>0</v>
      </c>
      <c r="AR261">
        <f t="shared" si="63"/>
        <v>0</v>
      </c>
      <c r="AS261">
        <f t="shared" si="64"/>
        <v>0</v>
      </c>
      <c r="AU261">
        <f t="shared" si="59"/>
        <v>0</v>
      </c>
      <c r="AV261">
        <f t="shared" si="59"/>
        <v>0</v>
      </c>
      <c r="AW261">
        <f t="shared" si="59"/>
        <v>0</v>
      </c>
      <c r="AX261">
        <f t="shared" si="59"/>
        <v>0</v>
      </c>
      <c r="AY261">
        <f t="shared" si="59"/>
        <v>0</v>
      </c>
      <c r="BA261">
        <f t="shared" si="54"/>
        <v>0</v>
      </c>
      <c r="BB261">
        <f t="shared" si="55"/>
        <v>0</v>
      </c>
      <c r="BC261">
        <f t="shared" si="56"/>
        <v>0</v>
      </c>
      <c r="BD261">
        <f t="shared" si="57"/>
        <v>0</v>
      </c>
    </row>
    <row r="262" spans="1:56" x14ac:dyDescent="0.3">
      <c r="A262" s="7">
        <v>2855</v>
      </c>
      <c r="B262" s="6">
        <v>170643</v>
      </c>
      <c r="C262" s="7">
        <v>0</v>
      </c>
      <c r="D262" s="7">
        <v>0</v>
      </c>
      <c r="E262" s="7">
        <f t="shared" si="58"/>
        <v>0</v>
      </c>
      <c r="F262" s="7">
        <v>36</v>
      </c>
      <c r="G262" s="7">
        <v>0</v>
      </c>
      <c r="H262" s="7">
        <v>1</v>
      </c>
      <c r="I262" s="7">
        <v>0</v>
      </c>
      <c r="J262" s="7">
        <v>0</v>
      </c>
      <c r="K262" s="7">
        <v>0</v>
      </c>
      <c r="L262" s="7" t="str" cm="1">
        <f t="array" ref="L262">_xlfn.IFS(G262=1,G$1,H262=1,H$1,I262=1,I$1,J262=1,J$1,K262=1,K$1)</f>
        <v>Married</v>
      </c>
      <c r="M262" s="7">
        <v>0</v>
      </c>
      <c r="N262" s="7">
        <v>0</v>
      </c>
      <c r="O262" s="7">
        <v>0</v>
      </c>
      <c r="P262" s="7">
        <v>1</v>
      </c>
      <c r="Q262" s="7" t="str" cm="1">
        <f t="array" ref="Q262">_xlfn.IFS(M262=1,M$1,N262=1,N$1,O262=1,O$1,P262=1,P$1)</f>
        <v>PhD</v>
      </c>
      <c r="R262" t="s">
        <v>43</v>
      </c>
      <c r="S262" s="7">
        <v>66</v>
      </c>
      <c r="T262" s="7">
        <v>2942</v>
      </c>
      <c r="U262" s="7">
        <v>258</v>
      </c>
      <c r="V262" s="7">
        <v>734</v>
      </c>
      <c r="W262" s="7">
        <v>56</v>
      </c>
      <c r="X262" s="7">
        <v>345</v>
      </c>
      <c r="Y262" s="7">
        <v>80</v>
      </c>
      <c r="Z262" s="7">
        <v>4256</v>
      </c>
      <c r="AA262" s="7">
        <v>1</v>
      </c>
      <c r="AB262" s="7">
        <v>5</v>
      </c>
      <c r="AC262" s="7">
        <v>8</v>
      </c>
      <c r="AD262" s="7">
        <v>4</v>
      </c>
      <c r="AE262" s="7">
        <v>6</v>
      </c>
      <c r="AF262" s="7">
        <v>0</v>
      </c>
      <c r="AG262" s="7">
        <v>0</v>
      </c>
      <c r="AH262" s="7">
        <v>0</v>
      </c>
      <c r="AI262" s="7">
        <v>0</v>
      </c>
      <c r="AJ262" s="7">
        <v>0</v>
      </c>
      <c r="AK262" s="7">
        <v>0</v>
      </c>
      <c r="AL262" s="7">
        <v>1</v>
      </c>
      <c r="AM262" s="8">
        <v>43546</v>
      </c>
      <c r="AO262">
        <f t="shared" si="60"/>
        <v>0</v>
      </c>
      <c r="AP262">
        <f t="shared" si="61"/>
        <v>0</v>
      </c>
      <c r="AQ262">
        <f t="shared" si="62"/>
        <v>0</v>
      </c>
      <c r="AR262">
        <f t="shared" si="63"/>
        <v>0</v>
      </c>
      <c r="AS262">
        <f t="shared" si="64"/>
        <v>0</v>
      </c>
      <c r="AU262">
        <f t="shared" si="59"/>
        <v>0</v>
      </c>
      <c r="AV262">
        <f t="shared" si="59"/>
        <v>0</v>
      </c>
      <c r="AW262">
        <f t="shared" si="59"/>
        <v>0</v>
      </c>
      <c r="AX262">
        <f t="shared" si="59"/>
        <v>0</v>
      </c>
      <c r="AY262">
        <f t="shared" si="59"/>
        <v>0</v>
      </c>
      <c r="BA262">
        <f t="shared" si="54"/>
        <v>0</v>
      </c>
      <c r="BB262">
        <f t="shared" si="55"/>
        <v>0</v>
      </c>
      <c r="BC262">
        <f t="shared" si="56"/>
        <v>0</v>
      </c>
      <c r="BD262">
        <f t="shared" si="57"/>
        <v>0</v>
      </c>
    </row>
    <row r="263" spans="1:56" x14ac:dyDescent="0.3">
      <c r="A263" s="7">
        <v>3205</v>
      </c>
      <c r="B263" s="6">
        <v>152869</v>
      </c>
      <c r="C263" s="7">
        <v>1</v>
      </c>
      <c r="D263" s="7">
        <v>1</v>
      </c>
      <c r="E263" s="7">
        <f t="shared" si="58"/>
        <v>2</v>
      </c>
      <c r="F263" s="7">
        <v>66</v>
      </c>
      <c r="G263" s="7">
        <v>0</v>
      </c>
      <c r="H263" s="7">
        <v>1</v>
      </c>
      <c r="I263" s="7">
        <v>0</v>
      </c>
      <c r="J263" s="7">
        <v>0</v>
      </c>
      <c r="K263" s="7">
        <v>0</v>
      </c>
      <c r="L263" s="7" t="str" cm="1">
        <f t="array" ref="L263">_xlfn.IFS(G263=1,G$1,H263=1,H$1,I263=1,I$1,J263=1,J$1,K263=1,K$1)</f>
        <v>Married</v>
      </c>
      <c r="M263" s="7">
        <v>0</v>
      </c>
      <c r="N263" s="7">
        <v>0</v>
      </c>
      <c r="O263" s="7">
        <v>0</v>
      </c>
      <c r="P263" s="7">
        <v>1</v>
      </c>
      <c r="Q263" s="7" t="str" cm="1">
        <f t="array" ref="Q263">_xlfn.IFS(M263=1,M$1,N263=1,N$1,O263=1,O$1,P263=1,P$1)</f>
        <v>PhD</v>
      </c>
      <c r="R263" t="s">
        <v>41</v>
      </c>
      <c r="S263" s="7">
        <v>40</v>
      </c>
      <c r="T263" s="7">
        <v>243</v>
      </c>
      <c r="U263" s="7">
        <v>9</v>
      </c>
      <c r="V263" s="7">
        <v>176</v>
      </c>
      <c r="W263" s="7">
        <v>6</v>
      </c>
      <c r="X263" s="7">
        <v>3</v>
      </c>
      <c r="Y263" s="7">
        <v>61</v>
      </c>
      <c r="Z263" s="7">
        <v>376</v>
      </c>
      <c r="AA263" s="7">
        <v>3</v>
      </c>
      <c r="AB263" s="7">
        <v>3</v>
      </c>
      <c r="AC263" s="7">
        <v>1</v>
      </c>
      <c r="AD263" s="7">
        <v>4</v>
      </c>
      <c r="AE263" s="7">
        <v>7</v>
      </c>
      <c r="AF263" s="7">
        <v>0</v>
      </c>
      <c r="AG263" s="7">
        <v>0</v>
      </c>
      <c r="AH263" s="7">
        <v>0</v>
      </c>
      <c r="AI263" s="7">
        <v>0</v>
      </c>
      <c r="AJ263" s="7">
        <v>0</v>
      </c>
      <c r="AK263" s="7">
        <v>0</v>
      </c>
      <c r="AL263" s="7">
        <v>1</v>
      </c>
      <c r="AM263" s="8">
        <v>43546</v>
      </c>
      <c r="AO263">
        <f t="shared" si="60"/>
        <v>0</v>
      </c>
      <c r="AP263">
        <f t="shared" si="61"/>
        <v>0</v>
      </c>
      <c r="AQ263">
        <f t="shared" si="62"/>
        <v>0</v>
      </c>
      <c r="AR263">
        <f t="shared" si="63"/>
        <v>0</v>
      </c>
      <c r="AS263">
        <f t="shared" si="64"/>
        <v>0</v>
      </c>
      <c r="AU263">
        <f t="shared" si="59"/>
        <v>0</v>
      </c>
      <c r="AV263">
        <f t="shared" si="59"/>
        <v>0</v>
      </c>
      <c r="AW263">
        <f t="shared" si="59"/>
        <v>0</v>
      </c>
      <c r="AX263">
        <f t="shared" si="59"/>
        <v>0</v>
      </c>
      <c r="AY263">
        <f t="shared" si="59"/>
        <v>0</v>
      </c>
      <c r="BA263">
        <f t="shared" si="54"/>
        <v>0</v>
      </c>
      <c r="BB263">
        <f t="shared" si="55"/>
        <v>0</v>
      </c>
      <c r="BC263">
        <f t="shared" si="56"/>
        <v>0</v>
      </c>
      <c r="BD263">
        <f t="shared" si="57"/>
        <v>0</v>
      </c>
    </row>
    <row r="264" spans="1:56" x14ac:dyDescent="0.3">
      <c r="A264" s="7">
        <v>3173</v>
      </c>
      <c r="B264" s="6">
        <v>135893</v>
      </c>
      <c r="C264" s="7">
        <v>1</v>
      </c>
      <c r="D264" s="7">
        <v>1</v>
      </c>
      <c r="E264" s="7">
        <f t="shared" si="58"/>
        <v>2</v>
      </c>
      <c r="F264" s="7">
        <v>52</v>
      </c>
      <c r="G264" s="7">
        <v>0</v>
      </c>
      <c r="H264" s="7">
        <v>0</v>
      </c>
      <c r="I264" s="7">
        <v>0</v>
      </c>
      <c r="J264" s="7">
        <v>1</v>
      </c>
      <c r="K264" s="7">
        <v>0</v>
      </c>
      <c r="L264" s="7" t="str" cm="1">
        <f t="array" ref="L264">_xlfn.IFS(G264=1,G$1,H264=1,H$1,I264=1,I$1,J264=1,J$1,K264=1,K$1)</f>
        <v>Single</v>
      </c>
      <c r="M264" s="7">
        <v>0</v>
      </c>
      <c r="N264" s="7">
        <v>1</v>
      </c>
      <c r="O264" s="7">
        <v>0</v>
      </c>
      <c r="P264" s="7">
        <v>0</v>
      </c>
      <c r="Q264" s="7" t="str" cm="1">
        <f t="array" ref="Q264">_xlfn.IFS(M264=1,M$1,N264=1,N$1,O264=1,O$1,P264=1,P$1)</f>
        <v>Graduate</v>
      </c>
      <c r="R264" t="s">
        <v>43</v>
      </c>
      <c r="S264" s="7">
        <v>80</v>
      </c>
      <c r="T264" s="7">
        <v>598</v>
      </c>
      <c r="U264" s="7">
        <v>0</v>
      </c>
      <c r="V264" s="7">
        <v>87</v>
      </c>
      <c r="W264" s="7">
        <v>0</v>
      </c>
      <c r="X264" s="7">
        <v>0</v>
      </c>
      <c r="Y264" s="7">
        <v>68</v>
      </c>
      <c r="Z264" s="7">
        <v>617</v>
      </c>
      <c r="AA264" s="7">
        <v>6</v>
      </c>
      <c r="AB264" s="7">
        <v>3</v>
      </c>
      <c r="AC264" s="7">
        <v>1</v>
      </c>
      <c r="AD264" s="7">
        <v>5</v>
      </c>
      <c r="AE264" s="7">
        <v>8</v>
      </c>
      <c r="AF264" s="7">
        <v>0</v>
      </c>
      <c r="AG264" s="7">
        <v>0</v>
      </c>
      <c r="AH264" s="7">
        <v>0</v>
      </c>
      <c r="AI264" s="7">
        <v>0</v>
      </c>
      <c r="AJ264" s="7">
        <v>0</v>
      </c>
      <c r="AK264" s="7">
        <v>0</v>
      </c>
      <c r="AL264" s="7">
        <v>0</v>
      </c>
      <c r="AM264" s="8">
        <v>43546</v>
      </c>
      <c r="AO264">
        <f t="shared" si="60"/>
        <v>0</v>
      </c>
      <c r="AP264">
        <f t="shared" si="61"/>
        <v>0</v>
      </c>
      <c r="AQ264">
        <f t="shared" si="62"/>
        <v>0</v>
      </c>
      <c r="AR264">
        <f t="shared" si="63"/>
        <v>0</v>
      </c>
      <c r="AS264">
        <f t="shared" si="64"/>
        <v>0</v>
      </c>
      <c r="AU264">
        <f t="shared" si="59"/>
        <v>0</v>
      </c>
      <c r="AV264">
        <f t="shared" si="59"/>
        <v>0</v>
      </c>
      <c r="AW264">
        <f t="shared" si="59"/>
        <v>0</v>
      </c>
      <c r="AX264">
        <f t="shared" si="59"/>
        <v>0</v>
      </c>
      <c r="AY264">
        <f t="shared" si="59"/>
        <v>0</v>
      </c>
      <c r="BA264">
        <f t="shared" si="54"/>
        <v>0</v>
      </c>
      <c r="BB264">
        <f t="shared" si="55"/>
        <v>0</v>
      </c>
      <c r="BC264">
        <f t="shared" si="56"/>
        <v>0</v>
      </c>
      <c r="BD264">
        <f t="shared" si="57"/>
        <v>0</v>
      </c>
    </row>
    <row r="265" spans="1:56" x14ac:dyDescent="0.3">
      <c r="A265" s="7">
        <v>1254</v>
      </c>
      <c r="B265" s="6">
        <v>138097</v>
      </c>
      <c r="C265" s="7">
        <v>1</v>
      </c>
      <c r="D265" s="7">
        <v>1</v>
      </c>
      <c r="E265" s="7">
        <f t="shared" si="58"/>
        <v>2</v>
      </c>
      <c r="F265" s="7">
        <v>50</v>
      </c>
      <c r="G265" s="7">
        <v>0</v>
      </c>
      <c r="H265" s="7">
        <v>1</v>
      </c>
      <c r="I265" s="7">
        <v>0</v>
      </c>
      <c r="J265" s="7">
        <v>0</v>
      </c>
      <c r="K265" s="7">
        <v>0</v>
      </c>
      <c r="L265" s="7" t="str" cm="1">
        <f t="array" ref="L265">_xlfn.IFS(G265=1,G$1,H265=1,H$1,I265=1,I$1,J265=1,J$1,K265=1,K$1)</f>
        <v>Married</v>
      </c>
      <c r="M265" s="7">
        <v>0</v>
      </c>
      <c r="N265" s="7">
        <v>0</v>
      </c>
      <c r="O265" s="7">
        <v>0</v>
      </c>
      <c r="P265" s="7">
        <v>1</v>
      </c>
      <c r="Q265" s="7" t="str" cm="1">
        <f t="array" ref="Q265">_xlfn.IFS(M265=1,M$1,N265=1,N$1,O265=1,O$1,P265=1,P$1)</f>
        <v>PhD</v>
      </c>
      <c r="R265" t="s">
        <v>42</v>
      </c>
      <c r="S265" s="7">
        <v>70</v>
      </c>
      <c r="T265" s="7">
        <v>279</v>
      </c>
      <c r="U265" s="7">
        <v>7</v>
      </c>
      <c r="V265" s="7">
        <v>127</v>
      </c>
      <c r="W265" s="7">
        <v>0</v>
      </c>
      <c r="X265" s="7">
        <v>4</v>
      </c>
      <c r="Y265" s="7">
        <v>250</v>
      </c>
      <c r="Z265" s="7">
        <v>167</v>
      </c>
      <c r="AA265" s="7">
        <v>4</v>
      </c>
      <c r="AB265" s="7">
        <v>3</v>
      </c>
      <c r="AC265" s="7">
        <v>2</v>
      </c>
      <c r="AD265" s="7">
        <v>2</v>
      </c>
      <c r="AE265" s="7">
        <v>7</v>
      </c>
      <c r="AF265" s="7">
        <v>1</v>
      </c>
      <c r="AG265" s="7">
        <v>0</v>
      </c>
      <c r="AH265" s="7">
        <v>0</v>
      </c>
      <c r="AI265" s="7">
        <v>0</v>
      </c>
      <c r="AJ265" s="7">
        <v>0</v>
      </c>
      <c r="AK265" s="7">
        <v>0</v>
      </c>
      <c r="AL265" s="7">
        <v>1</v>
      </c>
      <c r="AM265" s="8">
        <v>43546</v>
      </c>
      <c r="AO265">
        <f t="shared" si="60"/>
        <v>0</v>
      </c>
      <c r="AP265">
        <f t="shared" si="61"/>
        <v>0</v>
      </c>
      <c r="AQ265">
        <f t="shared" si="62"/>
        <v>0</v>
      </c>
      <c r="AR265">
        <f t="shared" si="63"/>
        <v>0</v>
      </c>
      <c r="AS265">
        <f t="shared" si="64"/>
        <v>0</v>
      </c>
      <c r="AU265">
        <f t="shared" si="59"/>
        <v>0</v>
      </c>
      <c r="AV265">
        <f t="shared" si="59"/>
        <v>0</v>
      </c>
      <c r="AW265">
        <f t="shared" si="59"/>
        <v>0</v>
      </c>
      <c r="AX265">
        <f t="shared" si="59"/>
        <v>0</v>
      </c>
      <c r="AY265">
        <f t="shared" si="59"/>
        <v>0</v>
      </c>
      <c r="BA265">
        <f t="shared" si="54"/>
        <v>0</v>
      </c>
      <c r="BB265">
        <f t="shared" si="55"/>
        <v>0</v>
      </c>
      <c r="BC265">
        <f t="shared" si="56"/>
        <v>0</v>
      </c>
      <c r="BD265">
        <f t="shared" si="57"/>
        <v>0</v>
      </c>
    </row>
    <row r="266" spans="1:56" x14ac:dyDescent="0.3">
      <c r="A266" s="7">
        <v>1862</v>
      </c>
      <c r="B266" s="6">
        <v>135797</v>
      </c>
      <c r="C266" s="7">
        <v>0</v>
      </c>
      <c r="D266" s="7">
        <v>1</v>
      </c>
      <c r="E266" s="7">
        <f t="shared" si="58"/>
        <v>1</v>
      </c>
      <c r="F266" s="7">
        <v>45</v>
      </c>
      <c r="G266" s="7">
        <v>0</v>
      </c>
      <c r="H266" s="7">
        <v>1</v>
      </c>
      <c r="I266" s="7">
        <v>0</v>
      </c>
      <c r="J266" s="7">
        <v>0</v>
      </c>
      <c r="K266" s="7">
        <v>0</v>
      </c>
      <c r="L266" s="7" t="str" cm="1">
        <f t="array" ref="L266">_xlfn.IFS(G266=1,G$1,H266=1,H$1,I266=1,I$1,J266=1,J$1,K266=1,K$1)</f>
        <v>Married</v>
      </c>
      <c r="M266" s="7">
        <v>0</v>
      </c>
      <c r="N266" s="7">
        <v>1</v>
      </c>
      <c r="O266" s="7">
        <v>0</v>
      </c>
      <c r="P266" s="7">
        <v>0</v>
      </c>
      <c r="Q266" s="7" t="str" cm="1">
        <f t="array" ref="Q266">_xlfn.IFS(M266=1,M$1,N266=1,N$1,O266=1,O$1,P266=1,P$1)</f>
        <v>Graduate</v>
      </c>
      <c r="R266" t="s">
        <v>44</v>
      </c>
      <c r="S266" s="7">
        <v>16</v>
      </c>
      <c r="T266" s="7">
        <v>102</v>
      </c>
      <c r="U266" s="7">
        <v>4</v>
      </c>
      <c r="V266" s="7">
        <v>53</v>
      </c>
      <c r="W266" s="7">
        <v>15</v>
      </c>
      <c r="X266" s="7">
        <v>4</v>
      </c>
      <c r="Y266" s="7">
        <v>80</v>
      </c>
      <c r="Z266" s="7">
        <v>99</v>
      </c>
      <c r="AA266" s="7">
        <v>2</v>
      </c>
      <c r="AB266" s="7">
        <v>2</v>
      </c>
      <c r="AC266" s="7">
        <v>0</v>
      </c>
      <c r="AD266" s="7">
        <v>3</v>
      </c>
      <c r="AE266" s="7">
        <v>8</v>
      </c>
      <c r="AF266" s="7">
        <v>0</v>
      </c>
      <c r="AG266" s="7">
        <v>0</v>
      </c>
      <c r="AH266" s="7">
        <v>0</v>
      </c>
      <c r="AI266" s="7">
        <v>0</v>
      </c>
      <c r="AJ266" s="7">
        <v>0</v>
      </c>
      <c r="AK266" s="7">
        <v>0</v>
      </c>
      <c r="AL266" s="7">
        <v>0</v>
      </c>
      <c r="AM266" s="8">
        <v>43547</v>
      </c>
      <c r="AO266">
        <f t="shared" si="60"/>
        <v>0</v>
      </c>
      <c r="AP266">
        <f t="shared" si="61"/>
        <v>0</v>
      </c>
      <c r="AQ266">
        <f t="shared" si="62"/>
        <v>0</v>
      </c>
      <c r="AR266">
        <f t="shared" si="63"/>
        <v>0</v>
      </c>
      <c r="AS266">
        <f t="shared" si="64"/>
        <v>0</v>
      </c>
      <c r="AU266">
        <f t="shared" si="59"/>
        <v>0</v>
      </c>
      <c r="AV266">
        <f t="shared" si="59"/>
        <v>0</v>
      </c>
      <c r="AW266">
        <f t="shared" si="59"/>
        <v>0</v>
      </c>
      <c r="AX266">
        <f t="shared" si="59"/>
        <v>0</v>
      </c>
      <c r="AY266">
        <f t="shared" si="59"/>
        <v>0</v>
      </c>
      <c r="BA266">
        <f t="shared" si="54"/>
        <v>0</v>
      </c>
      <c r="BB266">
        <f t="shared" si="55"/>
        <v>0</v>
      </c>
      <c r="BC266">
        <f t="shared" si="56"/>
        <v>0</v>
      </c>
      <c r="BD266">
        <f t="shared" si="57"/>
        <v>0</v>
      </c>
    </row>
    <row r="267" spans="1:56" x14ac:dyDescent="0.3">
      <c r="A267" s="7">
        <v>1243</v>
      </c>
      <c r="B267" s="6">
        <v>163342</v>
      </c>
      <c r="C267" s="7">
        <v>0</v>
      </c>
      <c r="D267" s="7">
        <v>1</v>
      </c>
      <c r="E267" s="7">
        <f t="shared" si="58"/>
        <v>1</v>
      </c>
      <c r="F267" s="7">
        <v>59</v>
      </c>
      <c r="G267" s="7">
        <v>0</v>
      </c>
      <c r="H267" s="7">
        <v>0</v>
      </c>
      <c r="I267" s="7">
        <v>1</v>
      </c>
      <c r="J267" s="7">
        <v>0</v>
      </c>
      <c r="K267" s="7">
        <v>0</v>
      </c>
      <c r="L267" s="7" t="str" cm="1">
        <f t="array" ref="L267">_xlfn.IFS(G267=1,G$1,H267=1,H$1,I267=1,I$1,J267=1,J$1,K267=1,K$1)</f>
        <v>Together</v>
      </c>
      <c r="M267" s="7">
        <v>0</v>
      </c>
      <c r="N267" s="7">
        <v>0</v>
      </c>
      <c r="O267" s="7">
        <v>0</v>
      </c>
      <c r="P267" s="7">
        <v>1</v>
      </c>
      <c r="Q267" s="7" t="str" cm="1">
        <f t="array" ref="Q267">_xlfn.IFS(M267=1,M$1,N267=1,N$1,O267=1,O$1,P267=1,P$1)</f>
        <v>PhD</v>
      </c>
      <c r="R267" t="s">
        <v>41</v>
      </c>
      <c r="S267" s="7">
        <v>48</v>
      </c>
      <c r="T267" s="7">
        <v>2367</v>
      </c>
      <c r="U267" s="7">
        <v>54</v>
      </c>
      <c r="V267" s="7">
        <v>304</v>
      </c>
      <c r="W267" s="7">
        <v>34</v>
      </c>
      <c r="X267" s="7">
        <v>26</v>
      </c>
      <c r="Y267" s="7">
        <v>54</v>
      </c>
      <c r="Z267" s="7">
        <v>2731</v>
      </c>
      <c r="AA267" s="7">
        <v>3</v>
      </c>
      <c r="AB267" s="7">
        <v>8</v>
      </c>
      <c r="AC267" s="7">
        <v>3</v>
      </c>
      <c r="AD267" s="7">
        <v>5</v>
      </c>
      <c r="AE267" s="7">
        <v>6</v>
      </c>
      <c r="AF267" s="7">
        <v>0</v>
      </c>
      <c r="AG267" s="7">
        <v>1</v>
      </c>
      <c r="AH267" s="7">
        <v>0</v>
      </c>
      <c r="AI267" s="7">
        <v>0</v>
      </c>
      <c r="AJ267" s="7">
        <v>0</v>
      </c>
      <c r="AK267" s="7">
        <v>0</v>
      </c>
      <c r="AL267" s="7">
        <v>0</v>
      </c>
      <c r="AM267" s="8">
        <v>43547</v>
      </c>
      <c r="AO267">
        <f t="shared" si="60"/>
        <v>0</v>
      </c>
      <c r="AP267">
        <f t="shared" si="61"/>
        <v>0</v>
      </c>
      <c r="AQ267">
        <f t="shared" si="62"/>
        <v>0</v>
      </c>
      <c r="AR267">
        <f t="shared" si="63"/>
        <v>1</v>
      </c>
      <c r="AS267">
        <f t="shared" si="64"/>
        <v>0</v>
      </c>
      <c r="AU267">
        <f t="shared" si="59"/>
        <v>0</v>
      </c>
      <c r="AV267">
        <f t="shared" si="59"/>
        <v>0</v>
      </c>
      <c r="AW267">
        <f t="shared" si="59"/>
        <v>0</v>
      </c>
      <c r="AX267">
        <f t="shared" si="59"/>
        <v>0</v>
      </c>
      <c r="AY267">
        <f t="shared" si="59"/>
        <v>0</v>
      </c>
      <c r="BA267">
        <f t="shared" si="54"/>
        <v>0</v>
      </c>
      <c r="BB267">
        <f t="shared" si="55"/>
        <v>0</v>
      </c>
      <c r="BC267">
        <f t="shared" si="56"/>
        <v>0</v>
      </c>
      <c r="BD267">
        <f t="shared" si="57"/>
        <v>0</v>
      </c>
    </row>
    <row r="268" spans="1:56" x14ac:dyDescent="0.3">
      <c r="A268" s="7">
        <v>2725</v>
      </c>
      <c r="B268" s="6">
        <v>163342</v>
      </c>
      <c r="C268" s="7">
        <v>0</v>
      </c>
      <c r="D268" s="7">
        <v>1</v>
      </c>
      <c r="E268" s="7">
        <f t="shared" si="58"/>
        <v>1</v>
      </c>
      <c r="F268" s="7">
        <v>59</v>
      </c>
      <c r="G268" s="7">
        <v>0</v>
      </c>
      <c r="H268" s="7">
        <v>0</v>
      </c>
      <c r="I268" s="7">
        <v>1</v>
      </c>
      <c r="J268" s="7">
        <v>0</v>
      </c>
      <c r="K268" s="7">
        <v>0</v>
      </c>
      <c r="L268" s="7" t="str" cm="1">
        <f t="array" ref="L268">_xlfn.IFS(G268=1,G$1,H268=1,H$1,I268=1,I$1,J268=1,J$1,K268=1,K$1)</f>
        <v>Together</v>
      </c>
      <c r="M268" s="7">
        <v>0</v>
      </c>
      <c r="N268" s="7">
        <v>0</v>
      </c>
      <c r="O268" s="7">
        <v>0</v>
      </c>
      <c r="P268" s="7">
        <v>1</v>
      </c>
      <c r="Q268" s="7" t="str" cm="1">
        <f t="array" ref="Q268">_xlfn.IFS(M268=1,M$1,N268=1,N$1,O268=1,O$1,P268=1,P$1)</f>
        <v>PhD</v>
      </c>
      <c r="R268" t="s">
        <v>41</v>
      </c>
      <c r="S268" s="7">
        <v>48</v>
      </c>
      <c r="T268" s="7">
        <v>2367</v>
      </c>
      <c r="U268" s="7">
        <v>54</v>
      </c>
      <c r="V268" s="7">
        <v>304</v>
      </c>
      <c r="W268" s="7">
        <v>34</v>
      </c>
      <c r="X268" s="7">
        <v>26</v>
      </c>
      <c r="Y268" s="7">
        <v>54</v>
      </c>
      <c r="Z268" s="7">
        <v>2731</v>
      </c>
      <c r="AA268" s="7">
        <v>3</v>
      </c>
      <c r="AB268" s="7">
        <v>8</v>
      </c>
      <c r="AC268" s="7">
        <v>3</v>
      </c>
      <c r="AD268" s="7">
        <v>5</v>
      </c>
      <c r="AE268" s="7">
        <v>6</v>
      </c>
      <c r="AF268" s="7">
        <v>0</v>
      </c>
      <c r="AG268" s="7">
        <v>1</v>
      </c>
      <c r="AH268" s="7">
        <v>0</v>
      </c>
      <c r="AI268" s="7">
        <v>0</v>
      </c>
      <c r="AJ268" s="7">
        <v>0</v>
      </c>
      <c r="AK268" s="7">
        <v>0</v>
      </c>
      <c r="AL268" s="7">
        <v>1</v>
      </c>
      <c r="AM268" s="8">
        <v>43547</v>
      </c>
      <c r="AO268">
        <f t="shared" si="60"/>
        <v>0</v>
      </c>
      <c r="AP268">
        <f t="shared" si="61"/>
        <v>0</v>
      </c>
      <c r="AQ268">
        <f t="shared" si="62"/>
        <v>0</v>
      </c>
      <c r="AR268">
        <f t="shared" si="63"/>
        <v>1</v>
      </c>
      <c r="AS268">
        <f t="shared" si="64"/>
        <v>0</v>
      </c>
      <c r="AU268">
        <f t="shared" si="59"/>
        <v>0</v>
      </c>
      <c r="AV268">
        <f t="shared" si="59"/>
        <v>0</v>
      </c>
      <c r="AW268">
        <f t="shared" si="59"/>
        <v>0</v>
      </c>
      <c r="AX268">
        <f t="shared" si="59"/>
        <v>0</v>
      </c>
      <c r="AY268">
        <f t="shared" si="59"/>
        <v>0</v>
      </c>
      <c r="BA268">
        <f t="shared" si="54"/>
        <v>0</v>
      </c>
      <c r="BB268">
        <f t="shared" si="55"/>
        <v>0</v>
      </c>
      <c r="BC268">
        <f t="shared" si="56"/>
        <v>0</v>
      </c>
      <c r="BD268">
        <f t="shared" si="57"/>
        <v>0</v>
      </c>
    </row>
    <row r="269" spans="1:56" x14ac:dyDescent="0.3">
      <c r="A269" s="7">
        <v>2514</v>
      </c>
      <c r="B269" s="6">
        <v>171969</v>
      </c>
      <c r="C269" s="7">
        <v>0</v>
      </c>
      <c r="D269" s="7">
        <v>1</v>
      </c>
      <c r="E269" s="7">
        <f t="shared" si="58"/>
        <v>1</v>
      </c>
      <c r="F269" s="7">
        <v>49</v>
      </c>
      <c r="G269" s="7">
        <v>0</v>
      </c>
      <c r="H269" s="7">
        <v>1</v>
      </c>
      <c r="I269" s="7">
        <v>0</v>
      </c>
      <c r="J269" s="7">
        <v>0</v>
      </c>
      <c r="K269" s="7">
        <v>0</v>
      </c>
      <c r="L269" s="7" t="str" cm="1">
        <f t="array" ref="L269">_xlfn.IFS(G269=1,G$1,H269=1,H$1,I269=1,I$1,J269=1,J$1,K269=1,K$1)</f>
        <v>Married</v>
      </c>
      <c r="M269" s="7">
        <v>0</v>
      </c>
      <c r="N269" s="7">
        <v>0</v>
      </c>
      <c r="O269" s="7">
        <v>0</v>
      </c>
      <c r="P269" s="7">
        <v>1</v>
      </c>
      <c r="Q269" s="7" t="str" cm="1">
        <f t="array" ref="Q269">_xlfn.IFS(M269=1,M$1,N269=1,N$1,O269=1,O$1,P269=1,P$1)</f>
        <v>PhD</v>
      </c>
      <c r="R269" t="s">
        <v>42</v>
      </c>
      <c r="S269" s="7">
        <v>59</v>
      </c>
      <c r="T269" s="7">
        <v>2389</v>
      </c>
      <c r="U269" s="7">
        <v>0</v>
      </c>
      <c r="V269" s="7">
        <v>182</v>
      </c>
      <c r="W269" s="7">
        <v>0</v>
      </c>
      <c r="X269" s="7">
        <v>0</v>
      </c>
      <c r="Y269" s="7">
        <v>24</v>
      </c>
      <c r="Z269" s="7">
        <v>2547</v>
      </c>
      <c r="AA269" s="7">
        <v>3</v>
      </c>
      <c r="AB269" s="7">
        <v>3</v>
      </c>
      <c r="AC269" s="7">
        <v>4</v>
      </c>
      <c r="AD269" s="7">
        <v>9</v>
      </c>
      <c r="AE269" s="7">
        <v>8</v>
      </c>
      <c r="AF269" s="7">
        <v>0</v>
      </c>
      <c r="AG269" s="7">
        <v>1</v>
      </c>
      <c r="AH269" s="7">
        <v>0</v>
      </c>
      <c r="AI269" s="7">
        <v>0</v>
      </c>
      <c r="AJ269" s="7">
        <v>0</v>
      </c>
      <c r="AK269" s="7">
        <v>0</v>
      </c>
      <c r="AL269" s="7">
        <v>0</v>
      </c>
      <c r="AM269" s="8">
        <v>43547</v>
      </c>
      <c r="AO269">
        <f t="shared" si="60"/>
        <v>0</v>
      </c>
      <c r="AP269">
        <f t="shared" si="61"/>
        <v>1</v>
      </c>
      <c r="AQ269">
        <f t="shared" si="62"/>
        <v>0</v>
      </c>
      <c r="AR269">
        <f t="shared" si="63"/>
        <v>0</v>
      </c>
      <c r="AS269">
        <f t="shared" si="64"/>
        <v>0</v>
      </c>
      <c r="AU269">
        <f t="shared" si="59"/>
        <v>0</v>
      </c>
      <c r="AV269">
        <f t="shared" si="59"/>
        <v>0</v>
      </c>
      <c r="AW269">
        <f t="shared" si="59"/>
        <v>0</v>
      </c>
      <c r="AX269">
        <f t="shared" si="59"/>
        <v>0</v>
      </c>
      <c r="AY269">
        <f t="shared" si="59"/>
        <v>0</v>
      </c>
      <c r="BA269">
        <f t="shared" si="54"/>
        <v>0</v>
      </c>
      <c r="BB269">
        <f t="shared" si="55"/>
        <v>0</v>
      </c>
      <c r="BC269">
        <f t="shared" si="56"/>
        <v>0</v>
      </c>
      <c r="BD269">
        <f t="shared" si="57"/>
        <v>0</v>
      </c>
    </row>
    <row r="270" spans="1:56" x14ac:dyDescent="0.3">
      <c r="A270" s="7">
        <v>1850</v>
      </c>
      <c r="B270" s="6">
        <v>130545</v>
      </c>
      <c r="C270" s="7">
        <v>1</v>
      </c>
      <c r="D270" s="7">
        <v>0</v>
      </c>
      <c r="E270" s="7">
        <f t="shared" si="58"/>
        <v>1</v>
      </c>
      <c r="F270" s="7">
        <v>41</v>
      </c>
      <c r="G270" s="7">
        <v>0</v>
      </c>
      <c r="H270" s="7">
        <v>0</v>
      </c>
      <c r="I270" s="7">
        <v>1</v>
      </c>
      <c r="J270" s="7">
        <v>0</v>
      </c>
      <c r="K270" s="7">
        <v>0</v>
      </c>
      <c r="L270" s="7" t="str" cm="1">
        <f t="array" ref="L270">_xlfn.IFS(G270=1,G$1,H270=1,H$1,I270=1,I$1,J270=1,J$1,K270=1,K$1)</f>
        <v>Together</v>
      </c>
      <c r="M270" s="7">
        <v>0</v>
      </c>
      <c r="N270" s="7">
        <v>1</v>
      </c>
      <c r="O270" s="7">
        <v>0</v>
      </c>
      <c r="P270" s="7">
        <v>0</v>
      </c>
      <c r="Q270" s="7" t="str" cm="1">
        <f t="array" ref="Q270">_xlfn.IFS(M270=1,M$1,N270=1,N$1,O270=1,O$1,P270=1,P$1)</f>
        <v>Graduate</v>
      </c>
      <c r="R270" t="s">
        <v>44</v>
      </c>
      <c r="S270" s="7">
        <v>71</v>
      </c>
      <c r="T270" s="7">
        <v>17</v>
      </c>
      <c r="U270" s="7">
        <v>51</v>
      </c>
      <c r="V270" s="7">
        <v>64</v>
      </c>
      <c r="W270" s="7">
        <v>81</v>
      </c>
      <c r="X270" s="7">
        <v>30</v>
      </c>
      <c r="Y270" s="7">
        <v>51</v>
      </c>
      <c r="Z270" s="7">
        <v>192</v>
      </c>
      <c r="AA270" s="7">
        <v>2</v>
      </c>
      <c r="AB270" s="7">
        <v>2</v>
      </c>
      <c r="AC270" s="7">
        <v>0</v>
      </c>
      <c r="AD270" s="7">
        <v>3</v>
      </c>
      <c r="AE270" s="7">
        <v>7</v>
      </c>
      <c r="AF270" s="7">
        <v>0</v>
      </c>
      <c r="AG270" s="7">
        <v>0</v>
      </c>
      <c r="AH270" s="7">
        <v>0</v>
      </c>
      <c r="AI270" s="7">
        <v>0</v>
      </c>
      <c r="AJ270" s="7">
        <v>0</v>
      </c>
      <c r="AK270" s="7">
        <v>0</v>
      </c>
      <c r="AL270" s="7">
        <v>0</v>
      </c>
      <c r="AM270" s="8">
        <v>43548</v>
      </c>
      <c r="AO270">
        <f t="shared" si="60"/>
        <v>0</v>
      </c>
      <c r="AP270">
        <f t="shared" si="61"/>
        <v>0</v>
      </c>
      <c r="AQ270">
        <f t="shared" si="62"/>
        <v>0</v>
      </c>
      <c r="AR270">
        <f t="shared" si="63"/>
        <v>0</v>
      </c>
      <c r="AS270">
        <f t="shared" si="64"/>
        <v>0</v>
      </c>
      <c r="AU270">
        <f t="shared" si="59"/>
        <v>0</v>
      </c>
      <c r="AV270">
        <f t="shared" si="59"/>
        <v>0</v>
      </c>
      <c r="AW270">
        <f t="shared" si="59"/>
        <v>0</v>
      </c>
      <c r="AX270">
        <f t="shared" si="59"/>
        <v>0</v>
      </c>
      <c r="AY270">
        <f t="shared" si="59"/>
        <v>0</v>
      </c>
      <c r="BA270">
        <f t="shared" si="54"/>
        <v>0</v>
      </c>
      <c r="BB270">
        <f t="shared" si="55"/>
        <v>0</v>
      </c>
      <c r="BC270">
        <f t="shared" si="56"/>
        <v>0</v>
      </c>
      <c r="BD270">
        <f t="shared" si="57"/>
        <v>0</v>
      </c>
    </row>
    <row r="271" spans="1:56" x14ac:dyDescent="0.3">
      <c r="A271" s="7">
        <v>1393</v>
      </c>
      <c r="B271" s="6">
        <v>150437</v>
      </c>
      <c r="C271" s="7">
        <v>0</v>
      </c>
      <c r="D271" s="7">
        <v>2</v>
      </c>
      <c r="E271" s="7">
        <f t="shared" si="58"/>
        <v>2</v>
      </c>
      <c r="F271" s="7">
        <v>57</v>
      </c>
      <c r="G271" s="7">
        <v>0</v>
      </c>
      <c r="H271" s="7">
        <v>1</v>
      </c>
      <c r="I271" s="7">
        <v>0</v>
      </c>
      <c r="J271" s="7">
        <v>0</v>
      </c>
      <c r="K271" s="7">
        <v>0</v>
      </c>
      <c r="L271" s="7" t="str" cm="1">
        <f t="array" ref="L271">_xlfn.IFS(G271=1,G$1,H271=1,H$1,I271=1,I$1,J271=1,J$1,K271=1,K$1)</f>
        <v>Married</v>
      </c>
      <c r="M271" s="7">
        <v>0</v>
      </c>
      <c r="N271" s="7">
        <v>1</v>
      </c>
      <c r="O271" s="7">
        <v>0</v>
      </c>
      <c r="P271" s="7">
        <v>0</v>
      </c>
      <c r="Q271" s="7" t="str" cm="1">
        <f t="array" ref="Q271">_xlfn.IFS(M271=1,M$1,N271=1,N$1,O271=1,O$1,P271=1,P$1)</f>
        <v>Graduate</v>
      </c>
      <c r="R271" t="s">
        <v>41</v>
      </c>
      <c r="S271" s="7">
        <v>28</v>
      </c>
      <c r="T271" s="7">
        <v>1104</v>
      </c>
      <c r="U271" s="7">
        <v>27</v>
      </c>
      <c r="V271" s="7">
        <v>274</v>
      </c>
      <c r="W271" s="7">
        <v>18</v>
      </c>
      <c r="X271" s="7">
        <v>27</v>
      </c>
      <c r="Y271" s="7">
        <v>12</v>
      </c>
      <c r="Z271" s="7">
        <v>1438</v>
      </c>
      <c r="AA271" s="7">
        <v>3</v>
      </c>
      <c r="AB271" s="7">
        <v>7</v>
      </c>
      <c r="AC271" s="7">
        <v>1</v>
      </c>
      <c r="AD271" s="7">
        <v>8</v>
      </c>
      <c r="AE271" s="7">
        <v>7</v>
      </c>
      <c r="AF271" s="7">
        <v>0</v>
      </c>
      <c r="AG271" s="7">
        <v>0</v>
      </c>
      <c r="AH271" s="7">
        <v>0</v>
      </c>
      <c r="AI271" s="7">
        <v>0</v>
      </c>
      <c r="AJ271" s="7">
        <v>0</v>
      </c>
      <c r="AK271" s="7">
        <v>0</v>
      </c>
      <c r="AL271" s="7">
        <v>0</v>
      </c>
      <c r="AM271" s="8">
        <v>43548</v>
      </c>
      <c r="AO271">
        <f t="shared" si="60"/>
        <v>0</v>
      </c>
      <c r="AP271">
        <f t="shared" si="61"/>
        <v>0</v>
      </c>
      <c r="AQ271">
        <f t="shared" si="62"/>
        <v>0</v>
      </c>
      <c r="AR271">
        <f t="shared" si="63"/>
        <v>0</v>
      </c>
      <c r="AS271">
        <f t="shared" si="64"/>
        <v>0</v>
      </c>
      <c r="AU271">
        <f t="shared" si="59"/>
        <v>0</v>
      </c>
      <c r="AV271">
        <f t="shared" si="59"/>
        <v>0</v>
      </c>
      <c r="AW271">
        <f t="shared" si="59"/>
        <v>0</v>
      </c>
      <c r="AX271">
        <f t="shared" si="59"/>
        <v>0</v>
      </c>
      <c r="AY271">
        <f t="shared" si="59"/>
        <v>0</v>
      </c>
      <c r="BA271">
        <f t="shared" si="54"/>
        <v>0</v>
      </c>
      <c r="BB271">
        <f t="shared" si="55"/>
        <v>0</v>
      </c>
      <c r="BC271">
        <f t="shared" si="56"/>
        <v>0</v>
      </c>
      <c r="BD271">
        <f t="shared" si="57"/>
        <v>0</v>
      </c>
    </row>
    <row r="272" spans="1:56" x14ac:dyDescent="0.3">
      <c r="A272" s="7">
        <v>3088</v>
      </c>
      <c r="B272" s="6">
        <v>125818</v>
      </c>
      <c r="C272" s="7">
        <v>1</v>
      </c>
      <c r="D272" s="7">
        <v>0</v>
      </c>
      <c r="E272" s="7">
        <f t="shared" si="58"/>
        <v>1</v>
      </c>
      <c r="F272" s="7">
        <v>49</v>
      </c>
      <c r="G272" s="7">
        <v>1</v>
      </c>
      <c r="H272" s="7">
        <v>0</v>
      </c>
      <c r="I272" s="7">
        <v>0</v>
      </c>
      <c r="J272" s="7">
        <v>0</v>
      </c>
      <c r="K272" s="7">
        <v>0</v>
      </c>
      <c r="L272" s="7" t="str" cm="1">
        <f t="array" ref="L272">_xlfn.IFS(G272=1,G$1,H272=1,H$1,I272=1,I$1,J272=1,J$1,K272=1,K$1)</f>
        <v>Divorced</v>
      </c>
      <c r="M272" s="7">
        <v>0</v>
      </c>
      <c r="N272" s="7">
        <v>1</v>
      </c>
      <c r="O272" s="7">
        <v>0</v>
      </c>
      <c r="P272" s="7">
        <v>0</v>
      </c>
      <c r="Q272" s="7" t="str" cm="1">
        <f t="array" ref="Q272">_xlfn.IFS(M272=1,M$1,N272=1,N$1,O272=1,O$1,P272=1,P$1)</f>
        <v>Graduate</v>
      </c>
      <c r="R272" t="s">
        <v>39</v>
      </c>
      <c r="S272" s="7">
        <v>51</v>
      </c>
      <c r="T272" s="7">
        <v>24</v>
      </c>
      <c r="U272" s="7">
        <v>10</v>
      </c>
      <c r="V272" s="7">
        <v>39</v>
      </c>
      <c r="W272" s="7">
        <v>10</v>
      </c>
      <c r="X272" s="7">
        <v>10</v>
      </c>
      <c r="Y272" s="7">
        <v>44</v>
      </c>
      <c r="Z272" s="7">
        <v>49</v>
      </c>
      <c r="AA272" s="7">
        <v>1</v>
      </c>
      <c r="AB272" s="7">
        <v>0</v>
      </c>
      <c r="AC272" s="7">
        <v>1</v>
      </c>
      <c r="AD272" s="7">
        <v>2</v>
      </c>
      <c r="AE272" s="7">
        <v>7</v>
      </c>
      <c r="AF272" s="7">
        <v>0</v>
      </c>
      <c r="AG272" s="7">
        <v>0</v>
      </c>
      <c r="AH272" s="7">
        <v>0</v>
      </c>
      <c r="AI272" s="7">
        <v>0</v>
      </c>
      <c r="AJ272" s="7">
        <v>0</v>
      </c>
      <c r="AK272" s="7">
        <v>0</v>
      </c>
      <c r="AL272" s="7">
        <v>0</v>
      </c>
      <c r="AM272" s="8">
        <v>43549</v>
      </c>
      <c r="AO272">
        <f t="shared" si="60"/>
        <v>0</v>
      </c>
      <c r="AP272">
        <f t="shared" si="61"/>
        <v>0</v>
      </c>
      <c r="AQ272">
        <f t="shared" si="62"/>
        <v>0</v>
      </c>
      <c r="AR272">
        <f t="shared" si="63"/>
        <v>0</v>
      </c>
      <c r="AS272">
        <f t="shared" si="64"/>
        <v>0</v>
      </c>
      <c r="AU272">
        <f t="shared" si="59"/>
        <v>0</v>
      </c>
      <c r="AV272">
        <f t="shared" si="59"/>
        <v>0</v>
      </c>
      <c r="AW272">
        <f t="shared" si="59"/>
        <v>0</v>
      </c>
      <c r="AX272">
        <f t="shared" si="59"/>
        <v>0</v>
      </c>
      <c r="AY272">
        <f t="shared" si="59"/>
        <v>0</v>
      </c>
      <c r="BA272">
        <f t="shared" si="54"/>
        <v>0</v>
      </c>
      <c r="BB272">
        <f t="shared" si="55"/>
        <v>0</v>
      </c>
      <c r="BC272">
        <f t="shared" si="56"/>
        <v>0</v>
      </c>
      <c r="BD272">
        <f t="shared" si="57"/>
        <v>0</v>
      </c>
    </row>
    <row r="273" spans="1:56" x14ac:dyDescent="0.3">
      <c r="A273" s="7">
        <v>3145</v>
      </c>
      <c r="B273" s="6">
        <v>148432</v>
      </c>
      <c r="C273" s="7">
        <v>0</v>
      </c>
      <c r="D273" s="7">
        <v>1</v>
      </c>
      <c r="E273" s="7">
        <f t="shared" si="58"/>
        <v>1</v>
      </c>
      <c r="F273" s="7">
        <v>47</v>
      </c>
      <c r="G273" s="7">
        <v>0</v>
      </c>
      <c r="H273" s="7">
        <v>0</v>
      </c>
      <c r="I273" s="7">
        <v>0</v>
      </c>
      <c r="J273" s="7">
        <v>1</v>
      </c>
      <c r="K273" s="7">
        <v>0</v>
      </c>
      <c r="L273" s="7" t="str" cm="1">
        <f t="array" ref="L273">_xlfn.IFS(G273=1,G$1,H273=1,H$1,I273=1,I$1,J273=1,J$1,K273=1,K$1)</f>
        <v>Single</v>
      </c>
      <c r="M273" s="7">
        <v>0</v>
      </c>
      <c r="N273" s="7">
        <v>0</v>
      </c>
      <c r="O273" s="7">
        <v>0</v>
      </c>
      <c r="P273" s="7">
        <v>1</v>
      </c>
      <c r="Q273" s="7" t="str" cm="1">
        <f t="array" ref="Q273">_xlfn.IFS(M273=1,M$1,N273=1,N$1,O273=1,O$1,P273=1,P$1)</f>
        <v>PhD</v>
      </c>
      <c r="R273" t="s">
        <v>41</v>
      </c>
      <c r="S273" s="7">
        <v>3</v>
      </c>
      <c r="T273" s="7">
        <v>987</v>
      </c>
      <c r="U273" s="7">
        <v>9</v>
      </c>
      <c r="V273" s="7">
        <v>153</v>
      </c>
      <c r="W273" s="7">
        <v>12</v>
      </c>
      <c r="X273" s="7">
        <v>9</v>
      </c>
      <c r="Y273" s="7">
        <v>129</v>
      </c>
      <c r="Z273" s="7">
        <v>1042</v>
      </c>
      <c r="AA273" s="7">
        <v>5</v>
      </c>
      <c r="AB273" s="7">
        <v>7</v>
      </c>
      <c r="AC273" s="7">
        <v>1</v>
      </c>
      <c r="AD273" s="7">
        <v>6</v>
      </c>
      <c r="AE273" s="7">
        <v>8</v>
      </c>
      <c r="AF273" s="7">
        <v>0</v>
      </c>
      <c r="AG273" s="7">
        <v>0</v>
      </c>
      <c r="AH273" s="7">
        <v>0</v>
      </c>
      <c r="AI273" s="7">
        <v>0</v>
      </c>
      <c r="AJ273" s="7">
        <v>0</v>
      </c>
      <c r="AK273" s="7">
        <v>0</v>
      </c>
      <c r="AL273" s="7">
        <v>0</v>
      </c>
      <c r="AM273" s="8">
        <v>43549</v>
      </c>
      <c r="AO273">
        <f t="shared" si="60"/>
        <v>0</v>
      </c>
      <c r="AP273">
        <f t="shared" si="61"/>
        <v>0</v>
      </c>
      <c r="AQ273">
        <f t="shared" si="62"/>
        <v>0</v>
      </c>
      <c r="AR273">
        <f t="shared" si="63"/>
        <v>0</v>
      </c>
      <c r="AS273">
        <f t="shared" si="64"/>
        <v>0</v>
      </c>
      <c r="AU273">
        <f t="shared" si="59"/>
        <v>0</v>
      </c>
      <c r="AV273">
        <f t="shared" si="59"/>
        <v>0</v>
      </c>
      <c r="AW273">
        <f t="shared" si="59"/>
        <v>0</v>
      </c>
      <c r="AX273">
        <f t="shared" si="59"/>
        <v>0</v>
      </c>
      <c r="AY273">
        <f t="shared" si="59"/>
        <v>0</v>
      </c>
      <c r="BA273">
        <f t="shared" si="54"/>
        <v>0</v>
      </c>
      <c r="BB273">
        <f t="shared" si="55"/>
        <v>0</v>
      </c>
      <c r="BC273">
        <f t="shared" si="56"/>
        <v>0</v>
      </c>
      <c r="BD273">
        <f t="shared" si="57"/>
        <v>0</v>
      </c>
    </row>
    <row r="274" spans="1:56" x14ac:dyDescent="0.3">
      <c r="A274" s="7">
        <v>3170</v>
      </c>
      <c r="B274" s="6">
        <v>148432</v>
      </c>
      <c r="C274" s="7">
        <v>0</v>
      </c>
      <c r="D274" s="7">
        <v>1</v>
      </c>
      <c r="E274" s="7">
        <f t="shared" si="58"/>
        <v>1</v>
      </c>
      <c r="F274" s="7">
        <v>47</v>
      </c>
      <c r="G274" s="7">
        <v>0</v>
      </c>
      <c r="H274" s="7">
        <v>0</v>
      </c>
      <c r="I274" s="7">
        <v>0</v>
      </c>
      <c r="J274" s="7">
        <v>1</v>
      </c>
      <c r="K274" s="7">
        <v>0</v>
      </c>
      <c r="L274" s="7" t="str" cm="1">
        <f t="array" ref="L274">_xlfn.IFS(G274=1,G$1,H274=1,H$1,I274=1,I$1,J274=1,J$1,K274=1,K$1)</f>
        <v>Single</v>
      </c>
      <c r="M274" s="7">
        <v>0</v>
      </c>
      <c r="N274" s="7">
        <v>0</v>
      </c>
      <c r="O274" s="7">
        <v>0</v>
      </c>
      <c r="P274" s="7">
        <v>1</v>
      </c>
      <c r="Q274" s="7" t="str" cm="1">
        <f t="array" ref="Q274">_xlfn.IFS(M274=1,M$1,N274=1,N$1,O274=1,O$1,P274=1,P$1)</f>
        <v>PhD</v>
      </c>
      <c r="R274" t="s">
        <v>44</v>
      </c>
      <c r="S274" s="7">
        <v>3</v>
      </c>
      <c r="T274" s="7">
        <v>987</v>
      </c>
      <c r="U274" s="7">
        <v>9</v>
      </c>
      <c r="V274" s="7">
        <v>153</v>
      </c>
      <c r="W274" s="7">
        <v>12</v>
      </c>
      <c r="X274" s="7">
        <v>9</v>
      </c>
      <c r="Y274" s="7">
        <v>129</v>
      </c>
      <c r="Z274" s="7">
        <v>1042</v>
      </c>
      <c r="AA274" s="7">
        <v>5</v>
      </c>
      <c r="AB274" s="7">
        <v>7</v>
      </c>
      <c r="AC274" s="7">
        <v>1</v>
      </c>
      <c r="AD274" s="7">
        <v>6</v>
      </c>
      <c r="AE274" s="7">
        <v>8</v>
      </c>
      <c r="AF274" s="7">
        <v>0</v>
      </c>
      <c r="AG274" s="7">
        <v>0</v>
      </c>
      <c r="AH274" s="7">
        <v>0</v>
      </c>
      <c r="AI274" s="7">
        <v>0</v>
      </c>
      <c r="AJ274" s="7">
        <v>0</v>
      </c>
      <c r="AK274" s="7">
        <v>0</v>
      </c>
      <c r="AL274" s="7">
        <v>1</v>
      </c>
      <c r="AM274" s="8">
        <v>43549</v>
      </c>
      <c r="AO274">
        <f t="shared" si="60"/>
        <v>0</v>
      </c>
      <c r="AP274">
        <f t="shared" si="61"/>
        <v>0</v>
      </c>
      <c r="AQ274">
        <f t="shared" si="62"/>
        <v>0</v>
      </c>
      <c r="AR274">
        <f t="shared" si="63"/>
        <v>0</v>
      </c>
      <c r="AS274">
        <f t="shared" si="64"/>
        <v>0</v>
      </c>
      <c r="AU274">
        <f t="shared" si="59"/>
        <v>0</v>
      </c>
      <c r="AV274">
        <f t="shared" si="59"/>
        <v>0</v>
      </c>
      <c r="AW274">
        <f t="shared" si="59"/>
        <v>0</v>
      </c>
      <c r="AX274">
        <f t="shared" si="59"/>
        <v>0</v>
      </c>
      <c r="AY274">
        <f t="shared" si="59"/>
        <v>0</v>
      </c>
      <c r="BA274">
        <f t="shared" si="54"/>
        <v>0</v>
      </c>
      <c r="BB274">
        <f t="shared" si="55"/>
        <v>0</v>
      </c>
      <c r="BC274">
        <f t="shared" si="56"/>
        <v>0</v>
      </c>
      <c r="BD274">
        <f t="shared" si="57"/>
        <v>0</v>
      </c>
    </row>
    <row r="275" spans="1:56" x14ac:dyDescent="0.3">
      <c r="A275" s="7">
        <v>2571</v>
      </c>
      <c r="B275" s="6">
        <v>148432</v>
      </c>
      <c r="C275" s="7">
        <v>0</v>
      </c>
      <c r="D275" s="7">
        <v>1</v>
      </c>
      <c r="E275" s="7">
        <f t="shared" si="58"/>
        <v>1</v>
      </c>
      <c r="F275" s="7">
        <v>47</v>
      </c>
      <c r="G275" s="7">
        <v>0</v>
      </c>
      <c r="H275" s="7">
        <v>0</v>
      </c>
      <c r="I275" s="7">
        <v>0</v>
      </c>
      <c r="J275" s="7">
        <v>1</v>
      </c>
      <c r="K275" s="7">
        <v>0</v>
      </c>
      <c r="L275" s="7" t="str" cm="1">
        <f t="array" ref="L275">_xlfn.IFS(G275=1,G$1,H275=1,H$1,I275=1,I$1,J275=1,J$1,K275=1,K$1)</f>
        <v>Single</v>
      </c>
      <c r="M275" s="7">
        <v>0</v>
      </c>
      <c r="N275" s="7">
        <v>0</v>
      </c>
      <c r="O275" s="7">
        <v>0</v>
      </c>
      <c r="P275" s="7">
        <v>1</v>
      </c>
      <c r="Q275" s="7" t="str" cm="1">
        <f t="array" ref="Q275">_xlfn.IFS(M275=1,M$1,N275=1,N$1,O275=1,O$1,P275=1,P$1)</f>
        <v>PhD</v>
      </c>
      <c r="R275" t="s">
        <v>40</v>
      </c>
      <c r="S275" s="7">
        <v>3</v>
      </c>
      <c r="T275" s="7">
        <v>987</v>
      </c>
      <c r="U275" s="7">
        <v>9</v>
      </c>
      <c r="V275" s="7">
        <v>153</v>
      </c>
      <c r="W275" s="7">
        <v>12</v>
      </c>
      <c r="X275" s="7">
        <v>9</v>
      </c>
      <c r="Y275" s="7">
        <v>129</v>
      </c>
      <c r="Z275" s="7">
        <v>1042</v>
      </c>
      <c r="AA275" s="7">
        <v>5</v>
      </c>
      <c r="AB275" s="7">
        <v>7</v>
      </c>
      <c r="AC275" s="7">
        <v>1</v>
      </c>
      <c r="AD275" s="7">
        <v>6</v>
      </c>
      <c r="AE275" s="7">
        <v>8</v>
      </c>
      <c r="AF275" s="7">
        <v>0</v>
      </c>
      <c r="AG275" s="7">
        <v>0</v>
      </c>
      <c r="AH275" s="7">
        <v>0</v>
      </c>
      <c r="AI275" s="7">
        <v>0</v>
      </c>
      <c r="AJ275" s="7">
        <v>0</v>
      </c>
      <c r="AK275" s="7">
        <v>0</v>
      </c>
      <c r="AL275" s="7">
        <v>1</v>
      </c>
      <c r="AM275" s="8">
        <v>43549</v>
      </c>
      <c r="AO275">
        <f t="shared" si="60"/>
        <v>0</v>
      </c>
      <c r="AP275">
        <f t="shared" si="61"/>
        <v>0</v>
      </c>
      <c r="AQ275">
        <f t="shared" si="62"/>
        <v>0</v>
      </c>
      <c r="AR275">
        <f t="shared" si="63"/>
        <v>0</v>
      </c>
      <c r="AS275">
        <f t="shared" si="64"/>
        <v>0</v>
      </c>
      <c r="AU275">
        <f t="shared" si="59"/>
        <v>0</v>
      </c>
      <c r="AV275">
        <f t="shared" si="59"/>
        <v>0</v>
      </c>
      <c r="AW275">
        <f t="shared" si="59"/>
        <v>0</v>
      </c>
      <c r="AX275">
        <f t="shared" si="59"/>
        <v>0</v>
      </c>
      <c r="AY275">
        <f t="shared" si="59"/>
        <v>0</v>
      </c>
      <c r="BA275">
        <f t="shared" si="54"/>
        <v>0</v>
      </c>
      <c r="BB275">
        <f t="shared" si="55"/>
        <v>0</v>
      </c>
      <c r="BC275">
        <f t="shared" si="56"/>
        <v>0</v>
      </c>
      <c r="BD275">
        <f t="shared" si="57"/>
        <v>0</v>
      </c>
    </row>
    <row r="276" spans="1:56" x14ac:dyDescent="0.3">
      <c r="A276" s="7">
        <v>1135</v>
      </c>
      <c r="B276" s="6">
        <v>159809</v>
      </c>
      <c r="C276" s="7">
        <v>0</v>
      </c>
      <c r="D276" s="7">
        <v>2</v>
      </c>
      <c r="E276" s="7">
        <f t="shared" si="58"/>
        <v>2</v>
      </c>
      <c r="F276" s="7">
        <v>44</v>
      </c>
      <c r="G276" s="7">
        <v>0</v>
      </c>
      <c r="H276" s="7">
        <v>1</v>
      </c>
      <c r="I276" s="7">
        <v>0</v>
      </c>
      <c r="J276" s="7">
        <v>0</v>
      </c>
      <c r="K276" s="7">
        <v>0</v>
      </c>
      <c r="L276" s="7" t="str" cm="1">
        <f t="array" ref="L276">_xlfn.IFS(G276=1,G$1,H276=1,H$1,I276=1,I$1,J276=1,J$1,K276=1,K$1)</f>
        <v>Married</v>
      </c>
      <c r="M276" s="7">
        <v>0</v>
      </c>
      <c r="N276" s="7">
        <v>1</v>
      </c>
      <c r="O276" s="7">
        <v>0</v>
      </c>
      <c r="P276" s="7">
        <v>0</v>
      </c>
      <c r="Q276" s="7" t="str" cm="1">
        <f t="array" ref="Q276">_xlfn.IFS(M276=1,M$1,N276=1,N$1,O276=1,O$1,P276=1,P$1)</f>
        <v>Graduate</v>
      </c>
      <c r="R276" t="s">
        <v>41</v>
      </c>
      <c r="S276" s="7">
        <v>36</v>
      </c>
      <c r="T276" s="7">
        <v>1598</v>
      </c>
      <c r="U276" s="7">
        <v>43</v>
      </c>
      <c r="V276" s="7">
        <v>377</v>
      </c>
      <c r="W276" s="7">
        <v>86</v>
      </c>
      <c r="X276" s="7">
        <v>110</v>
      </c>
      <c r="Y276" s="7">
        <v>131</v>
      </c>
      <c r="Z276" s="7">
        <v>2081</v>
      </c>
      <c r="AA276" s="7">
        <v>3</v>
      </c>
      <c r="AB276" s="7">
        <v>3</v>
      </c>
      <c r="AC276" s="7">
        <v>3</v>
      </c>
      <c r="AD276" s="7">
        <v>6</v>
      </c>
      <c r="AE276" s="7">
        <v>8</v>
      </c>
      <c r="AF276" s="7">
        <v>0</v>
      </c>
      <c r="AG276" s="7">
        <v>0</v>
      </c>
      <c r="AH276" s="7">
        <v>0</v>
      </c>
      <c r="AI276" s="7">
        <v>0</v>
      </c>
      <c r="AJ276" s="7">
        <v>0</v>
      </c>
      <c r="AK276" s="7">
        <v>0</v>
      </c>
      <c r="AL276" s="7">
        <v>0</v>
      </c>
      <c r="AM276" s="8">
        <v>43549</v>
      </c>
      <c r="AO276">
        <f t="shared" si="60"/>
        <v>0</v>
      </c>
      <c r="AP276">
        <f t="shared" si="61"/>
        <v>0</v>
      </c>
      <c r="AQ276">
        <f t="shared" si="62"/>
        <v>0</v>
      </c>
      <c r="AR276">
        <f t="shared" si="63"/>
        <v>0</v>
      </c>
      <c r="AS276">
        <f t="shared" si="64"/>
        <v>0</v>
      </c>
      <c r="AU276">
        <f t="shared" si="59"/>
        <v>0</v>
      </c>
      <c r="AV276">
        <f t="shared" si="59"/>
        <v>0</v>
      </c>
      <c r="AW276">
        <f t="shared" si="59"/>
        <v>0</v>
      </c>
      <c r="AX276">
        <f t="shared" si="59"/>
        <v>0</v>
      </c>
      <c r="AY276">
        <f t="shared" si="59"/>
        <v>0</v>
      </c>
      <c r="BA276">
        <f t="shared" si="54"/>
        <v>0</v>
      </c>
      <c r="BB276">
        <f t="shared" si="55"/>
        <v>0</v>
      </c>
      <c r="BC276">
        <f t="shared" si="56"/>
        <v>0</v>
      </c>
      <c r="BD276">
        <f t="shared" si="57"/>
        <v>0</v>
      </c>
    </row>
    <row r="277" spans="1:56" x14ac:dyDescent="0.3">
      <c r="A277" s="7">
        <v>1130</v>
      </c>
      <c r="B277" s="6">
        <v>192859</v>
      </c>
      <c r="C277" s="7">
        <v>0</v>
      </c>
      <c r="D277" s="7">
        <v>0</v>
      </c>
      <c r="E277" s="7">
        <f t="shared" si="58"/>
        <v>0</v>
      </c>
      <c r="F277" s="7">
        <v>28</v>
      </c>
      <c r="G277" s="7">
        <v>0</v>
      </c>
      <c r="H277" s="7">
        <v>0</v>
      </c>
      <c r="I277" s="7">
        <v>0</v>
      </c>
      <c r="J277" s="7">
        <v>1</v>
      </c>
      <c r="K277" s="7">
        <v>0</v>
      </c>
      <c r="L277" s="7" t="str" cm="1">
        <f t="array" ref="L277">_xlfn.IFS(G277=1,G$1,H277=1,H$1,I277=1,I$1,J277=1,J$1,K277=1,K$1)</f>
        <v>Single</v>
      </c>
      <c r="M277" s="7">
        <v>0</v>
      </c>
      <c r="N277" s="7">
        <v>0</v>
      </c>
      <c r="O277" s="7">
        <v>1</v>
      </c>
      <c r="P277" s="7">
        <v>0</v>
      </c>
      <c r="Q277" s="7" t="str" cm="1">
        <f t="array" ref="Q277">_xlfn.IFS(M277=1,M$1,N277=1,N$1,O277=1,O$1,P277=1,P$1)</f>
        <v>Master</v>
      </c>
      <c r="R277" t="s">
        <v>44</v>
      </c>
      <c r="S277" s="7">
        <v>46</v>
      </c>
      <c r="T277" s="7">
        <v>1998</v>
      </c>
      <c r="U277" s="7">
        <v>127</v>
      </c>
      <c r="V277" s="7">
        <v>1913</v>
      </c>
      <c r="W277" s="7">
        <v>108</v>
      </c>
      <c r="X277" s="7">
        <v>127</v>
      </c>
      <c r="Y277" s="7">
        <v>42</v>
      </c>
      <c r="Z277" s="7">
        <v>4231</v>
      </c>
      <c r="AA277" s="7">
        <v>1</v>
      </c>
      <c r="AB277" s="7">
        <v>5</v>
      </c>
      <c r="AC277" s="7">
        <v>4</v>
      </c>
      <c r="AD277" s="7">
        <v>12</v>
      </c>
      <c r="AE277" s="7">
        <v>2</v>
      </c>
      <c r="AF277" s="7">
        <v>0</v>
      </c>
      <c r="AG277" s="7">
        <v>0</v>
      </c>
      <c r="AH277" s="7">
        <v>0</v>
      </c>
      <c r="AI277" s="7">
        <v>0</v>
      </c>
      <c r="AJ277" s="7">
        <v>0</v>
      </c>
      <c r="AK277" s="7">
        <v>0</v>
      </c>
      <c r="AL277" s="7">
        <v>0</v>
      </c>
      <c r="AM277" s="8">
        <v>43550</v>
      </c>
      <c r="AO277">
        <f t="shared" si="60"/>
        <v>0</v>
      </c>
      <c r="AP277">
        <f t="shared" si="61"/>
        <v>0</v>
      </c>
      <c r="AQ277">
        <f t="shared" si="62"/>
        <v>0</v>
      </c>
      <c r="AR277">
        <f t="shared" si="63"/>
        <v>0</v>
      </c>
      <c r="AS277">
        <f t="shared" si="64"/>
        <v>0</v>
      </c>
      <c r="AU277">
        <f t="shared" si="59"/>
        <v>0</v>
      </c>
      <c r="AV277">
        <f t="shared" si="59"/>
        <v>0</v>
      </c>
      <c r="AW277">
        <f t="shared" si="59"/>
        <v>0</v>
      </c>
      <c r="AX277">
        <f t="shared" si="59"/>
        <v>0</v>
      </c>
      <c r="AY277">
        <f t="shared" si="59"/>
        <v>0</v>
      </c>
      <c r="BA277">
        <f t="shared" si="54"/>
        <v>0</v>
      </c>
      <c r="BB277">
        <f t="shared" si="55"/>
        <v>0</v>
      </c>
      <c r="BC277">
        <f t="shared" si="56"/>
        <v>0</v>
      </c>
      <c r="BD277">
        <f t="shared" si="57"/>
        <v>0</v>
      </c>
    </row>
    <row r="278" spans="1:56" x14ac:dyDescent="0.3">
      <c r="A278" s="7">
        <v>2897</v>
      </c>
      <c r="B278" s="6">
        <v>191249</v>
      </c>
      <c r="C278" s="7">
        <v>0</v>
      </c>
      <c r="D278" s="7">
        <v>0</v>
      </c>
      <c r="E278" s="7">
        <f t="shared" si="58"/>
        <v>0</v>
      </c>
      <c r="F278" s="7">
        <v>64</v>
      </c>
      <c r="G278" s="7">
        <v>0</v>
      </c>
      <c r="H278" s="7">
        <v>0</v>
      </c>
      <c r="I278" s="7">
        <v>0</v>
      </c>
      <c r="J278" s="7">
        <v>1</v>
      </c>
      <c r="K278" s="7">
        <v>0</v>
      </c>
      <c r="L278" s="7" t="str" cm="1">
        <f t="array" ref="L278">_xlfn.IFS(G278=1,G$1,H278=1,H$1,I278=1,I$1,J278=1,J$1,K278=1,K$1)</f>
        <v>Single</v>
      </c>
      <c r="M278" s="7">
        <v>0</v>
      </c>
      <c r="N278" s="7">
        <v>1</v>
      </c>
      <c r="O278" s="7">
        <v>0</v>
      </c>
      <c r="P278" s="7">
        <v>0</v>
      </c>
      <c r="Q278" s="7" t="str" cm="1">
        <f t="array" ref="Q278">_xlfn.IFS(M278=1,M$1,N278=1,N$1,O278=1,O$1,P278=1,P$1)</f>
        <v>Graduate</v>
      </c>
      <c r="R278" t="s">
        <v>43</v>
      </c>
      <c r="S278" s="7">
        <v>84</v>
      </c>
      <c r="T278" s="7">
        <v>2775</v>
      </c>
      <c r="U278" s="7">
        <v>57</v>
      </c>
      <c r="V278" s="7">
        <v>249</v>
      </c>
      <c r="W278" s="7">
        <v>149</v>
      </c>
      <c r="X278" s="7">
        <v>226</v>
      </c>
      <c r="Y278" s="7">
        <v>57</v>
      </c>
      <c r="Z278" s="7">
        <v>3400</v>
      </c>
      <c r="AA278" s="7">
        <v>0</v>
      </c>
      <c r="AB278" s="7">
        <v>7</v>
      </c>
      <c r="AC278" s="7">
        <v>9</v>
      </c>
      <c r="AD278" s="7">
        <v>6</v>
      </c>
      <c r="AE278" s="7">
        <v>4</v>
      </c>
      <c r="AF278" s="7">
        <v>0</v>
      </c>
      <c r="AG278" s="7">
        <v>1</v>
      </c>
      <c r="AH278" s="7">
        <v>1</v>
      </c>
      <c r="AI278" s="7">
        <v>1</v>
      </c>
      <c r="AJ278" s="7">
        <v>1</v>
      </c>
      <c r="AK278" s="7">
        <v>0</v>
      </c>
      <c r="AL278" s="7">
        <v>1</v>
      </c>
      <c r="AM278" s="8">
        <v>43551</v>
      </c>
      <c r="AO278">
        <f t="shared" si="60"/>
        <v>0</v>
      </c>
      <c r="AP278">
        <f t="shared" si="61"/>
        <v>0</v>
      </c>
      <c r="AQ278">
        <f t="shared" si="62"/>
        <v>1</v>
      </c>
      <c r="AR278">
        <f t="shared" si="63"/>
        <v>0</v>
      </c>
      <c r="AS278">
        <f t="shared" si="64"/>
        <v>0</v>
      </c>
      <c r="AU278">
        <f t="shared" si="59"/>
        <v>2775</v>
      </c>
      <c r="AV278">
        <f t="shared" si="59"/>
        <v>57</v>
      </c>
      <c r="AW278">
        <f t="shared" si="59"/>
        <v>249</v>
      </c>
      <c r="AX278">
        <f t="shared" si="59"/>
        <v>149</v>
      </c>
      <c r="AY278">
        <f t="shared" si="59"/>
        <v>226</v>
      </c>
      <c r="BA278">
        <f t="shared" si="54"/>
        <v>0</v>
      </c>
      <c r="BB278">
        <f t="shared" si="55"/>
        <v>0</v>
      </c>
      <c r="BC278">
        <f t="shared" si="56"/>
        <v>0</v>
      </c>
      <c r="BD278">
        <f t="shared" si="57"/>
        <v>0</v>
      </c>
    </row>
    <row r="279" spans="1:56" x14ac:dyDescent="0.3">
      <c r="A279" s="7">
        <v>2143</v>
      </c>
      <c r="B279" s="6">
        <v>159594</v>
      </c>
      <c r="C279" s="7">
        <v>0</v>
      </c>
      <c r="D279" s="7">
        <v>1</v>
      </c>
      <c r="E279" s="7">
        <f t="shared" si="58"/>
        <v>1</v>
      </c>
      <c r="F279" s="7">
        <v>55</v>
      </c>
      <c r="G279" s="7">
        <v>0</v>
      </c>
      <c r="H279" s="7">
        <v>1</v>
      </c>
      <c r="I279" s="7">
        <v>0</v>
      </c>
      <c r="J279" s="7">
        <v>0</v>
      </c>
      <c r="K279" s="7">
        <v>0</v>
      </c>
      <c r="L279" s="7" t="str" cm="1">
        <f t="array" ref="L279">_xlfn.IFS(G279=1,G$1,H279=1,H$1,I279=1,I$1,J279=1,J$1,K279=1,K$1)</f>
        <v>Married</v>
      </c>
      <c r="M279" s="7">
        <v>0</v>
      </c>
      <c r="N279" s="7">
        <v>1</v>
      </c>
      <c r="O279" s="7">
        <v>0</v>
      </c>
      <c r="P279" s="7">
        <v>0</v>
      </c>
      <c r="Q279" s="7" t="str" cm="1">
        <f t="array" ref="Q279">_xlfn.IFS(M279=1,M$1,N279=1,N$1,O279=1,O$1,P279=1,P$1)</f>
        <v>Graduate</v>
      </c>
      <c r="R279" t="s">
        <v>41</v>
      </c>
      <c r="S279" s="7">
        <v>74</v>
      </c>
      <c r="T279" s="7">
        <v>1224</v>
      </c>
      <c r="U279" s="7">
        <v>11</v>
      </c>
      <c r="V279" s="7">
        <v>78</v>
      </c>
      <c r="W279" s="7">
        <v>0</v>
      </c>
      <c r="X279" s="7">
        <v>0</v>
      </c>
      <c r="Y279" s="7">
        <v>24</v>
      </c>
      <c r="Z279" s="7">
        <v>1288</v>
      </c>
      <c r="AA279" s="7">
        <v>1</v>
      </c>
      <c r="AB279" s="7">
        <v>8</v>
      </c>
      <c r="AC279" s="7">
        <v>1</v>
      </c>
      <c r="AD279" s="7">
        <v>7</v>
      </c>
      <c r="AE279" s="7">
        <v>7</v>
      </c>
      <c r="AF279" s="7">
        <v>0</v>
      </c>
      <c r="AG279" s="7">
        <v>1</v>
      </c>
      <c r="AH279" s="7">
        <v>0</v>
      </c>
      <c r="AI279" s="7">
        <v>0</v>
      </c>
      <c r="AJ279" s="7">
        <v>0</v>
      </c>
      <c r="AK279" s="7">
        <v>0</v>
      </c>
      <c r="AL279" s="7">
        <v>0</v>
      </c>
      <c r="AM279" s="8">
        <v>43551</v>
      </c>
      <c r="AO279">
        <f t="shared" si="60"/>
        <v>0</v>
      </c>
      <c r="AP279">
        <f t="shared" si="61"/>
        <v>1</v>
      </c>
      <c r="AQ279">
        <f t="shared" si="62"/>
        <v>0</v>
      </c>
      <c r="AR279">
        <f t="shared" si="63"/>
        <v>0</v>
      </c>
      <c r="AS279">
        <f t="shared" si="64"/>
        <v>0</v>
      </c>
      <c r="AU279">
        <f t="shared" si="59"/>
        <v>0</v>
      </c>
      <c r="AV279">
        <f t="shared" si="59"/>
        <v>0</v>
      </c>
      <c r="AW279">
        <f t="shared" si="59"/>
        <v>0</v>
      </c>
      <c r="AX279">
        <f t="shared" si="59"/>
        <v>0</v>
      </c>
      <c r="AY279">
        <f t="shared" si="59"/>
        <v>0</v>
      </c>
      <c r="BA279">
        <f t="shared" si="54"/>
        <v>0</v>
      </c>
      <c r="BB279">
        <f t="shared" si="55"/>
        <v>0</v>
      </c>
      <c r="BC279">
        <f t="shared" si="56"/>
        <v>0</v>
      </c>
      <c r="BD279">
        <f t="shared" si="57"/>
        <v>0</v>
      </c>
    </row>
    <row r="280" spans="1:56" x14ac:dyDescent="0.3">
      <c r="A280" s="7">
        <v>1692</v>
      </c>
      <c r="B280" s="6">
        <v>155250</v>
      </c>
      <c r="C280" s="7">
        <v>0</v>
      </c>
      <c r="D280" s="7">
        <v>1</v>
      </c>
      <c r="E280" s="7">
        <f t="shared" si="58"/>
        <v>1</v>
      </c>
      <c r="F280" s="7">
        <v>55</v>
      </c>
      <c r="G280" s="7">
        <v>0</v>
      </c>
      <c r="H280" s="7">
        <v>0</v>
      </c>
      <c r="I280" s="7">
        <v>0</v>
      </c>
      <c r="J280" s="7">
        <v>1</v>
      </c>
      <c r="K280" s="7">
        <v>0</v>
      </c>
      <c r="L280" s="7" t="str" cm="1">
        <f t="array" ref="L280">_xlfn.IFS(G280=1,G$1,H280=1,H$1,I280=1,I$1,J280=1,J$1,K280=1,K$1)</f>
        <v>Single</v>
      </c>
      <c r="M280" s="7">
        <v>0</v>
      </c>
      <c r="N280" s="7">
        <v>0</v>
      </c>
      <c r="O280" s="7">
        <v>1</v>
      </c>
      <c r="P280" s="7">
        <v>0</v>
      </c>
      <c r="Q280" s="7" t="str" cm="1">
        <f t="array" ref="Q280">_xlfn.IFS(M280=1,M$1,N280=1,N$1,O280=1,O$1,P280=1,P$1)</f>
        <v>Master</v>
      </c>
      <c r="R280" t="s">
        <v>42</v>
      </c>
      <c r="S280" s="7">
        <v>49</v>
      </c>
      <c r="T280" s="7">
        <v>1866</v>
      </c>
      <c r="U280" s="7">
        <v>163</v>
      </c>
      <c r="V280" s="7">
        <v>233</v>
      </c>
      <c r="W280" s="7">
        <v>90</v>
      </c>
      <c r="X280" s="7">
        <v>0</v>
      </c>
      <c r="Y280" s="7">
        <v>185</v>
      </c>
      <c r="Z280" s="7">
        <v>2166</v>
      </c>
      <c r="AA280" s="7">
        <v>4</v>
      </c>
      <c r="AB280" s="7">
        <v>7</v>
      </c>
      <c r="AC280" s="7">
        <v>5</v>
      </c>
      <c r="AD280" s="7">
        <v>10</v>
      </c>
      <c r="AE280" s="7">
        <v>5</v>
      </c>
      <c r="AF280" s="7">
        <v>0</v>
      </c>
      <c r="AG280" s="7">
        <v>0</v>
      </c>
      <c r="AH280" s="7">
        <v>0</v>
      </c>
      <c r="AI280" s="7">
        <v>0</v>
      </c>
      <c r="AJ280" s="7">
        <v>0</v>
      </c>
      <c r="AK280" s="7">
        <v>0</v>
      </c>
      <c r="AL280" s="7">
        <v>0</v>
      </c>
      <c r="AM280" s="8">
        <v>43552</v>
      </c>
      <c r="AO280">
        <f t="shared" si="60"/>
        <v>0</v>
      </c>
      <c r="AP280">
        <f t="shared" si="61"/>
        <v>0</v>
      </c>
      <c r="AQ280">
        <f t="shared" si="62"/>
        <v>0</v>
      </c>
      <c r="AR280">
        <f t="shared" si="63"/>
        <v>0</v>
      </c>
      <c r="AS280">
        <f t="shared" si="64"/>
        <v>0</v>
      </c>
      <c r="AU280">
        <f t="shared" si="59"/>
        <v>0</v>
      </c>
      <c r="AV280">
        <f t="shared" si="59"/>
        <v>0</v>
      </c>
      <c r="AW280">
        <f t="shared" si="59"/>
        <v>0</v>
      </c>
      <c r="AX280">
        <f t="shared" si="59"/>
        <v>0</v>
      </c>
      <c r="AY280">
        <f t="shared" si="59"/>
        <v>0</v>
      </c>
      <c r="BA280">
        <f t="shared" si="54"/>
        <v>0</v>
      </c>
      <c r="BB280">
        <f t="shared" si="55"/>
        <v>0</v>
      </c>
      <c r="BC280">
        <f t="shared" si="56"/>
        <v>0</v>
      </c>
      <c r="BD280">
        <f t="shared" si="57"/>
        <v>0</v>
      </c>
    </row>
    <row r="281" spans="1:56" x14ac:dyDescent="0.3">
      <c r="A281" s="7">
        <v>1244</v>
      </c>
      <c r="B281" s="6">
        <v>145989</v>
      </c>
      <c r="C281" s="7">
        <v>0</v>
      </c>
      <c r="D281" s="7">
        <v>1</v>
      </c>
      <c r="E281" s="7">
        <f t="shared" si="58"/>
        <v>1</v>
      </c>
      <c r="F281" s="7">
        <v>56</v>
      </c>
      <c r="G281" s="7">
        <v>0</v>
      </c>
      <c r="H281" s="7">
        <v>0</v>
      </c>
      <c r="I281" s="7">
        <v>0</v>
      </c>
      <c r="J281" s="7">
        <v>1</v>
      </c>
      <c r="K281" s="7">
        <v>0</v>
      </c>
      <c r="L281" s="7" t="str" cm="1">
        <f t="array" ref="L281">_xlfn.IFS(G281=1,G$1,H281=1,H$1,I281=1,I$1,J281=1,J$1,K281=1,K$1)</f>
        <v>Single</v>
      </c>
      <c r="M281" s="7">
        <v>0</v>
      </c>
      <c r="N281" s="7">
        <v>1</v>
      </c>
      <c r="O281" s="7">
        <v>0</v>
      </c>
      <c r="P281" s="7">
        <v>0</v>
      </c>
      <c r="Q281" s="7" t="str" cm="1">
        <f t="array" ref="Q281">_xlfn.IFS(M281=1,M$1,N281=1,N$1,O281=1,O$1,P281=1,P$1)</f>
        <v>Graduate</v>
      </c>
      <c r="R281" t="s">
        <v>44</v>
      </c>
      <c r="S281" s="7">
        <v>97</v>
      </c>
      <c r="T281" s="7">
        <v>438</v>
      </c>
      <c r="U281" s="7">
        <v>105</v>
      </c>
      <c r="V281" s="7">
        <v>276</v>
      </c>
      <c r="W281" s="7">
        <v>89</v>
      </c>
      <c r="X281" s="7">
        <v>76</v>
      </c>
      <c r="Y281" s="7">
        <v>38</v>
      </c>
      <c r="Z281" s="7">
        <v>946</v>
      </c>
      <c r="AA281" s="7">
        <v>4</v>
      </c>
      <c r="AB281" s="7">
        <v>3</v>
      </c>
      <c r="AC281" s="7">
        <v>2</v>
      </c>
      <c r="AD281" s="7">
        <v>7</v>
      </c>
      <c r="AE281" s="7">
        <v>3</v>
      </c>
      <c r="AF281" s="7">
        <v>0</v>
      </c>
      <c r="AG281" s="7">
        <v>0</v>
      </c>
      <c r="AH281" s="7">
        <v>0</v>
      </c>
      <c r="AI281" s="7">
        <v>0</v>
      </c>
      <c r="AJ281" s="7">
        <v>0</v>
      </c>
      <c r="AK281" s="7">
        <v>0</v>
      </c>
      <c r="AL281" s="7">
        <v>0</v>
      </c>
      <c r="AM281" s="8">
        <v>43553</v>
      </c>
      <c r="AO281">
        <f t="shared" si="60"/>
        <v>0</v>
      </c>
      <c r="AP281">
        <f t="shared" si="61"/>
        <v>0</v>
      </c>
      <c r="AQ281">
        <f t="shared" si="62"/>
        <v>0</v>
      </c>
      <c r="AR281">
        <f t="shared" si="63"/>
        <v>0</v>
      </c>
      <c r="AS281">
        <f t="shared" si="64"/>
        <v>0</v>
      </c>
      <c r="AU281">
        <f t="shared" si="59"/>
        <v>0</v>
      </c>
      <c r="AV281">
        <f t="shared" si="59"/>
        <v>0</v>
      </c>
      <c r="AW281">
        <f t="shared" si="59"/>
        <v>0</v>
      </c>
      <c r="AX281">
        <f t="shared" si="59"/>
        <v>0</v>
      </c>
      <c r="AY281">
        <f t="shared" si="59"/>
        <v>0</v>
      </c>
      <c r="BA281">
        <f t="shared" si="54"/>
        <v>0</v>
      </c>
      <c r="BB281">
        <f t="shared" si="55"/>
        <v>0</v>
      </c>
      <c r="BC281">
        <f t="shared" si="56"/>
        <v>0</v>
      </c>
      <c r="BD281">
        <f t="shared" si="57"/>
        <v>0</v>
      </c>
    </row>
    <row r="282" spans="1:56" x14ac:dyDescent="0.3">
      <c r="A282" s="7">
        <v>2208</v>
      </c>
      <c r="B282" s="6">
        <v>122518</v>
      </c>
      <c r="C282" s="7">
        <v>1</v>
      </c>
      <c r="D282" s="7">
        <v>0</v>
      </c>
      <c r="E282" s="7">
        <f t="shared" si="58"/>
        <v>1</v>
      </c>
      <c r="F282" s="7">
        <v>34</v>
      </c>
      <c r="G282" s="7">
        <v>0</v>
      </c>
      <c r="H282" s="7">
        <v>1</v>
      </c>
      <c r="I282" s="7">
        <v>0</v>
      </c>
      <c r="J282" s="7">
        <v>0</v>
      </c>
      <c r="K282" s="7">
        <v>0</v>
      </c>
      <c r="L282" s="7" t="str" cm="1">
        <f t="array" ref="L282">_xlfn.IFS(G282=1,G$1,H282=1,H$1,I282=1,I$1,J282=1,J$1,K282=1,K$1)</f>
        <v>Married</v>
      </c>
      <c r="M282" s="7">
        <v>0</v>
      </c>
      <c r="N282" s="7">
        <v>1</v>
      </c>
      <c r="O282" s="7">
        <v>0</v>
      </c>
      <c r="P282" s="7">
        <v>0</v>
      </c>
      <c r="Q282" s="7" t="str" cm="1">
        <f t="array" ref="Q282">_xlfn.IFS(M282=1,M$1,N282=1,N$1,O282=1,O$1,P282=1,P$1)</f>
        <v>Graduate</v>
      </c>
      <c r="R282" t="s">
        <v>42</v>
      </c>
      <c r="S282" s="7">
        <v>36</v>
      </c>
      <c r="T282" s="7">
        <v>60</v>
      </c>
      <c r="U282" s="7">
        <v>38</v>
      </c>
      <c r="V282" s="7">
        <v>65</v>
      </c>
      <c r="W282" s="7">
        <v>11</v>
      </c>
      <c r="X282" s="7">
        <v>11</v>
      </c>
      <c r="Y282" s="7">
        <v>147</v>
      </c>
      <c r="Z282" s="7">
        <v>38</v>
      </c>
      <c r="AA282" s="7">
        <v>2</v>
      </c>
      <c r="AB282" s="7">
        <v>2</v>
      </c>
      <c r="AC282" s="7">
        <v>1</v>
      </c>
      <c r="AD282" s="7">
        <v>2</v>
      </c>
      <c r="AE282" s="7">
        <v>5</v>
      </c>
      <c r="AF282" s="7">
        <v>1</v>
      </c>
      <c r="AG282" s="7">
        <v>0</v>
      </c>
      <c r="AH282" s="7">
        <v>0</v>
      </c>
      <c r="AI282" s="7">
        <v>0</v>
      </c>
      <c r="AJ282" s="7">
        <v>0</v>
      </c>
      <c r="AK282" s="7">
        <v>0</v>
      </c>
      <c r="AL282" s="7">
        <v>1</v>
      </c>
      <c r="AM282" s="8">
        <v>43553</v>
      </c>
      <c r="AO282">
        <f t="shared" si="60"/>
        <v>0</v>
      </c>
      <c r="AP282">
        <f t="shared" si="61"/>
        <v>0</v>
      </c>
      <c r="AQ282">
        <f t="shared" si="62"/>
        <v>0</v>
      </c>
      <c r="AR282">
        <f t="shared" si="63"/>
        <v>0</v>
      </c>
      <c r="AS282">
        <f t="shared" si="64"/>
        <v>0</v>
      </c>
      <c r="AU282">
        <f t="shared" si="59"/>
        <v>0</v>
      </c>
      <c r="AV282">
        <f t="shared" si="59"/>
        <v>0</v>
      </c>
      <c r="AW282">
        <f t="shared" si="59"/>
        <v>0</v>
      </c>
      <c r="AX282">
        <f t="shared" si="59"/>
        <v>0</v>
      </c>
      <c r="AY282">
        <f t="shared" si="59"/>
        <v>0</v>
      </c>
      <c r="BA282">
        <f t="shared" si="54"/>
        <v>0</v>
      </c>
      <c r="BB282">
        <f t="shared" si="55"/>
        <v>0</v>
      </c>
      <c r="BC282">
        <f t="shared" si="56"/>
        <v>0</v>
      </c>
      <c r="BD282">
        <f t="shared" si="57"/>
        <v>0</v>
      </c>
    </row>
    <row r="283" spans="1:56" x14ac:dyDescent="0.3">
      <c r="A283" s="7">
        <v>2932</v>
      </c>
      <c r="B283" s="6">
        <v>146998</v>
      </c>
      <c r="C283" s="7">
        <v>0</v>
      </c>
      <c r="D283" s="7">
        <v>1</v>
      </c>
      <c r="E283" s="7">
        <f t="shared" si="58"/>
        <v>1</v>
      </c>
      <c r="F283" s="7">
        <v>64</v>
      </c>
      <c r="G283" s="7">
        <v>0</v>
      </c>
      <c r="H283" s="7">
        <v>0</v>
      </c>
      <c r="I283" s="7">
        <v>0</v>
      </c>
      <c r="J283" s="7">
        <v>1</v>
      </c>
      <c r="K283" s="7">
        <v>0</v>
      </c>
      <c r="L283" s="7" t="str" cm="1">
        <f t="array" ref="L283">_xlfn.IFS(G283=1,G$1,H283=1,H$1,I283=1,I$1,J283=1,J$1,K283=1,K$1)</f>
        <v>Single</v>
      </c>
      <c r="M283" s="7">
        <v>0</v>
      </c>
      <c r="N283" s="7">
        <v>1</v>
      </c>
      <c r="O283" s="7">
        <v>0</v>
      </c>
      <c r="P283" s="7">
        <v>0</v>
      </c>
      <c r="Q283" s="7" t="str" cm="1">
        <f t="array" ref="Q283">_xlfn.IFS(M283=1,M$1,N283=1,N$1,O283=1,O$1,P283=1,P$1)</f>
        <v>Graduate</v>
      </c>
      <c r="R283" t="s">
        <v>39</v>
      </c>
      <c r="S283" s="7">
        <v>55</v>
      </c>
      <c r="T283" s="7">
        <v>538</v>
      </c>
      <c r="U283" s="7">
        <v>128</v>
      </c>
      <c r="V283" s="7">
        <v>269</v>
      </c>
      <c r="W283" s="7">
        <v>141</v>
      </c>
      <c r="X283" s="7">
        <v>19</v>
      </c>
      <c r="Y283" s="7">
        <v>84</v>
      </c>
      <c r="Z283" s="7">
        <v>1010</v>
      </c>
      <c r="AA283" s="7">
        <v>5</v>
      </c>
      <c r="AB283" s="7">
        <v>5</v>
      </c>
      <c r="AC283" s="7">
        <v>3</v>
      </c>
      <c r="AD283" s="7">
        <v>5</v>
      </c>
      <c r="AE283" s="7">
        <v>7</v>
      </c>
      <c r="AF283" s="7">
        <v>1</v>
      </c>
      <c r="AG283" s="7">
        <v>0</v>
      </c>
      <c r="AH283" s="7">
        <v>0</v>
      </c>
      <c r="AI283" s="7">
        <v>0</v>
      </c>
      <c r="AJ283" s="7">
        <v>0</v>
      </c>
      <c r="AK283" s="7">
        <v>0</v>
      </c>
      <c r="AL283" s="7">
        <v>0</v>
      </c>
      <c r="AM283" s="8">
        <v>43553</v>
      </c>
      <c r="AO283">
        <f t="shared" si="60"/>
        <v>0</v>
      </c>
      <c r="AP283">
        <f t="shared" si="61"/>
        <v>0</v>
      </c>
      <c r="AQ283">
        <f t="shared" si="62"/>
        <v>0</v>
      </c>
      <c r="AR283">
        <f t="shared" si="63"/>
        <v>0</v>
      </c>
      <c r="AS283">
        <f t="shared" si="64"/>
        <v>0</v>
      </c>
      <c r="AU283">
        <f t="shared" si="59"/>
        <v>0</v>
      </c>
      <c r="AV283">
        <f t="shared" si="59"/>
        <v>0</v>
      </c>
      <c r="AW283">
        <f t="shared" si="59"/>
        <v>0</v>
      </c>
      <c r="AX283">
        <f t="shared" si="59"/>
        <v>0</v>
      </c>
      <c r="AY283">
        <f t="shared" si="59"/>
        <v>0</v>
      </c>
      <c r="BA283">
        <f t="shared" si="54"/>
        <v>0</v>
      </c>
      <c r="BB283">
        <f t="shared" si="55"/>
        <v>0</v>
      </c>
      <c r="BC283">
        <f t="shared" si="56"/>
        <v>0</v>
      </c>
      <c r="BD283">
        <f t="shared" si="57"/>
        <v>0</v>
      </c>
    </row>
    <row r="284" spans="1:56" x14ac:dyDescent="0.3">
      <c r="A284" s="7">
        <v>1462</v>
      </c>
      <c r="B284" s="6">
        <v>162010</v>
      </c>
      <c r="C284" s="7">
        <v>0</v>
      </c>
      <c r="D284" s="7">
        <v>1</v>
      </c>
      <c r="E284" s="7">
        <f t="shared" si="58"/>
        <v>1</v>
      </c>
      <c r="F284" s="7">
        <v>48</v>
      </c>
      <c r="G284" s="7">
        <v>0</v>
      </c>
      <c r="H284" s="7">
        <v>1</v>
      </c>
      <c r="I284" s="7">
        <v>0</v>
      </c>
      <c r="J284" s="7">
        <v>0</v>
      </c>
      <c r="K284" s="7">
        <v>0</v>
      </c>
      <c r="L284" s="7" t="str" cm="1">
        <f t="array" ref="L284">_xlfn.IFS(G284=1,G$1,H284=1,H$1,I284=1,I$1,J284=1,J$1,K284=1,K$1)</f>
        <v>Married</v>
      </c>
      <c r="M284" s="7">
        <v>0</v>
      </c>
      <c r="N284" s="7">
        <v>0</v>
      </c>
      <c r="O284" s="7">
        <v>0</v>
      </c>
      <c r="P284" s="7">
        <v>1</v>
      </c>
      <c r="Q284" s="7" t="str" cm="1">
        <f t="array" ref="Q284">_xlfn.IFS(M284=1,M$1,N284=1,N$1,O284=1,O$1,P284=1,P$1)</f>
        <v>PhD</v>
      </c>
      <c r="R284" t="s">
        <v>39</v>
      </c>
      <c r="S284" s="7">
        <v>93</v>
      </c>
      <c r="T284" s="7">
        <v>969</v>
      </c>
      <c r="U284" s="7">
        <v>57</v>
      </c>
      <c r="V284" s="7">
        <v>102</v>
      </c>
      <c r="W284" s="7">
        <v>16</v>
      </c>
      <c r="X284" s="7">
        <v>0</v>
      </c>
      <c r="Y284" s="7">
        <v>240</v>
      </c>
      <c r="Z284" s="7">
        <v>904</v>
      </c>
      <c r="AA284" s="7">
        <v>4</v>
      </c>
      <c r="AB284" s="7">
        <v>6</v>
      </c>
      <c r="AC284" s="7">
        <v>2</v>
      </c>
      <c r="AD284" s="7">
        <v>7</v>
      </c>
      <c r="AE284" s="7">
        <v>5</v>
      </c>
      <c r="AF284" s="7">
        <v>0</v>
      </c>
      <c r="AG284" s="7">
        <v>0</v>
      </c>
      <c r="AH284" s="7">
        <v>0</v>
      </c>
      <c r="AI284" s="7">
        <v>0</v>
      </c>
      <c r="AJ284" s="7">
        <v>0</v>
      </c>
      <c r="AK284" s="7">
        <v>0</v>
      </c>
      <c r="AL284" s="7">
        <v>0</v>
      </c>
      <c r="AM284" s="8">
        <v>43554</v>
      </c>
      <c r="AO284">
        <f t="shared" si="60"/>
        <v>0</v>
      </c>
      <c r="AP284">
        <f t="shared" si="61"/>
        <v>0</v>
      </c>
      <c r="AQ284">
        <f t="shared" si="62"/>
        <v>0</v>
      </c>
      <c r="AR284">
        <f t="shared" si="63"/>
        <v>0</v>
      </c>
      <c r="AS284">
        <f t="shared" si="64"/>
        <v>0</v>
      </c>
      <c r="AU284">
        <f t="shared" si="59"/>
        <v>0</v>
      </c>
      <c r="AV284">
        <f t="shared" si="59"/>
        <v>0</v>
      </c>
      <c r="AW284">
        <f t="shared" si="59"/>
        <v>0</v>
      </c>
      <c r="AX284">
        <f t="shared" si="59"/>
        <v>0</v>
      </c>
      <c r="AY284">
        <f t="shared" si="59"/>
        <v>0</v>
      </c>
      <c r="BA284">
        <f t="shared" si="54"/>
        <v>0</v>
      </c>
      <c r="BB284">
        <f t="shared" si="55"/>
        <v>0</v>
      </c>
      <c r="BC284">
        <f t="shared" si="56"/>
        <v>0</v>
      </c>
      <c r="BD284">
        <f t="shared" si="57"/>
        <v>0</v>
      </c>
    </row>
    <row r="285" spans="1:56" x14ac:dyDescent="0.3">
      <c r="A285" s="7">
        <v>1778</v>
      </c>
      <c r="B285" s="6">
        <v>160161</v>
      </c>
      <c r="C285" s="7">
        <v>0</v>
      </c>
      <c r="D285" s="7">
        <v>1</v>
      </c>
      <c r="E285" s="7">
        <f t="shared" si="58"/>
        <v>1</v>
      </c>
      <c r="F285" s="7">
        <v>55</v>
      </c>
      <c r="G285" s="7">
        <v>1</v>
      </c>
      <c r="H285" s="7">
        <v>0</v>
      </c>
      <c r="I285" s="7">
        <v>0</v>
      </c>
      <c r="J285" s="7">
        <v>0</v>
      </c>
      <c r="K285" s="7">
        <v>0</v>
      </c>
      <c r="L285" s="7" t="str" cm="1">
        <f t="array" ref="L285">_xlfn.IFS(G285=1,G$1,H285=1,H$1,I285=1,I$1,J285=1,J$1,K285=1,K$1)</f>
        <v>Divorced</v>
      </c>
      <c r="M285" s="7">
        <v>0</v>
      </c>
      <c r="N285" s="7">
        <v>0</v>
      </c>
      <c r="O285" s="7">
        <v>0</v>
      </c>
      <c r="P285" s="7">
        <v>0</v>
      </c>
      <c r="Q285" s="7" t="e" cm="1">
        <f t="array" ref="Q285">_xlfn.IFS(M285=1,M$1,N285=1,N$1,O285=1,O$1,P285=1,P$1)</f>
        <v>#N/A</v>
      </c>
      <c r="R285" t="s">
        <v>44</v>
      </c>
      <c r="S285" s="7">
        <v>17</v>
      </c>
      <c r="T285" s="7">
        <v>1555</v>
      </c>
      <c r="U285" s="7">
        <v>117</v>
      </c>
      <c r="V285" s="7">
        <v>564</v>
      </c>
      <c r="W285" s="7">
        <v>122</v>
      </c>
      <c r="X285" s="7">
        <v>21</v>
      </c>
      <c r="Y285" s="7">
        <v>471</v>
      </c>
      <c r="Z285" s="7">
        <v>1909</v>
      </c>
      <c r="AA285" s="7">
        <v>3</v>
      </c>
      <c r="AB285" s="7">
        <v>11</v>
      </c>
      <c r="AC285" s="7">
        <v>4</v>
      </c>
      <c r="AD285" s="7">
        <v>8</v>
      </c>
      <c r="AE285" s="7">
        <v>8</v>
      </c>
      <c r="AF285" s="7">
        <v>0</v>
      </c>
      <c r="AG285" s="7">
        <v>0</v>
      </c>
      <c r="AH285" s="7">
        <v>0</v>
      </c>
      <c r="AI285" s="7">
        <v>0</v>
      </c>
      <c r="AJ285" s="7">
        <v>0</v>
      </c>
      <c r="AK285" s="7">
        <v>0</v>
      </c>
      <c r="AL285" s="7">
        <v>0</v>
      </c>
      <c r="AM285" s="8">
        <v>43554</v>
      </c>
      <c r="AO285">
        <f t="shared" si="60"/>
        <v>0</v>
      </c>
      <c r="AP285">
        <f t="shared" si="61"/>
        <v>0</v>
      </c>
      <c r="AQ285">
        <f t="shared" si="62"/>
        <v>0</v>
      </c>
      <c r="AR285">
        <f t="shared" si="63"/>
        <v>0</v>
      </c>
      <c r="AS285">
        <f t="shared" si="64"/>
        <v>0</v>
      </c>
      <c r="AU285">
        <f t="shared" si="59"/>
        <v>0</v>
      </c>
      <c r="AV285">
        <f t="shared" si="59"/>
        <v>0</v>
      </c>
      <c r="AW285">
        <f t="shared" si="59"/>
        <v>0</v>
      </c>
      <c r="AX285">
        <f t="shared" si="59"/>
        <v>0</v>
      </c>
      <c r="AY285">
        <f t="shared" si="59"/>
        <v>0</v>
      </c>
      <c r="BA285">
        <f t="shared" si="54"/>
        <v>0</v>
      </c>
      <c r="BB285">
        <f t="shared" si="55"/>
        <v>0</v>
      </c>
      <c r="BC285">
        <f t="shared" si="56"/>
        <v>0</v>
      </c>
      <c r="BD285">
        <f t="shared" si="57"/>
        <v>0</v>
      </c>
    </row>
    <row r="286" spans="1:56" x14ac:dyDescent="0.3">
      <c r="A286" s="7">
        <v>2419</v>
      </c>
      <c r="B286" s="6">
        <v>178427</v>
      </c>
      <c r="C286" s="7">
        <v>0</v>
      </c>
      <c r="D286" s="7">
        <v>0</v>
      </c>
      <c r="E286" s="7">
        <f t="shared" si="58"/>
        <v>0</v>
      </c>
      <c r="F286" s="7">
        <v>72</v>
      </c>
      <c r="G286" s="7">
        <v>0</v>
      </c>
      <c r="H286" s="7">
        <v>0</v>
      </c>
      <c r="I286" s="7">
        <v>0</v>
      </c>
      <c r="J286" s="7">
        <v>0</v>
      </c>
      <c r="K286" s="7">
        <v>1</v>
      </c>
      <c r="L286" s="7" t="str" cm="1">
        <f t="array" ref="L286">_xlfn.IFS(G286=1,G$1,H286=1,H$1,I286=1,I$1,J286=1,J$1,K286=1,K$1)</f>
        <v>Widow</v>
      </c>
      <c r="M286" s="7">
        <v>0</v>
      </c>
      <c r="N286" s="7">
        <v>0</v>
      </c>
      <c r="O286" s="7">
        <v>1</v>
      </c>
      <c r="P286" s="7">
        <v>0</v>
      </c>
      <c r="Q286" s="7" t="str" cm="1">
        <f t="array" ref="Q286">_xlfn.IFS(M286=1,M$1,N286=1,N$1,O286=1,O$1,P286=1,P$1)</f>
        <v>Master</v>
      </c>
      <c r="R286" t="s">
        <v>41</v>
      </c>
      <c r="S286" s="7">
        <v>36</v>
      </c>
      <c r="T286" s="7">
        <v>2211</v>
      </c>
      <c r="U286" s="7">
        <v>43</v>
      </c>
      <c r="V286" s="7">
        <v>1354</v>
      </c>
      <c r="W286" s="7">
        <v>410</v>
      </c>
      <c r="X286" s="7">
        <v>59</v>
      </c>
      <c r="Y286" s="7">
        <v>314</v>
      </c>
      <c r="Z286" s="7">
        <v>3763</v>
      </c>
      <c r="AA286" s="7">
        <v>3</v>
      </c>
      <c r="AB286" s="7">
        <v>3</v>
      </c>
      <c r="AC286" s="7">
        <v>7</v>
      </c>
      <c r="AD286" s="7">
        <v>10</v>
      </c>
      <c r="AE286" s="7">
        <v>3</v>
      </c>
      <c r="AF286" s="7">
        <v>0</v>
      </c>
      <c r="AG286" s="7">
        <v>0</v>
      </c>
      <c r="AH286" s="7">
        <v>0</v>
      </c>
      <c r="AI286" s="7">
        <v>1</v>
      </c>
      <c r="AJ286" s="7">
        <v>0</v>
      </c>
      <c r="AK286" s="7">
        <v>0</v>
      </c>
      <c r="AL286" s="7">
        <v>1</v>
      </c>
      <c r="AM286" s="8">
        <v>43555</v>
      </c>
      <c r="AO286">
        <f t="shared" si="60"/>
        <v>0</v>
      </c>
      <c r="AP286">
        <f t="shared" si="61"/>
        <v>0</v>
      </c>
      <c r="AQ286">
        <f t="shared" si="62"/>
        <v>0</v>
      </c>
      <c r="AR286">
        <f t="shared" si="63"/>
        <v>0</v>
      </c>
      <c r="AS286">
        <f t="shared" si="64"/>
        <v>0</v>
      </c>
      <c r="AU286">
        <f t="shared" si="59"/>
        <v>0</v>
      </c>
      <c r="AV286">
        <f t="shared" si="59"/>
        <v>0</v>
      </c>
      <c r="AW286">
        <f t="shared" si="59"/>
        <v>0</v>
      </c>
      <c r="AX286">
        <f t="shared" si="59"/>
        <v>0</v>
      </c>
      <c r="AY286">
        <f t="shared" si="59"/>
        <v>0</v>
      </c>
      <c r="BA286">
        <f t="shared" si="54"/>
        <v>0</v>
      </c>
      <c r="BB286">
        <f t="shared" si="55"/>
        <v>0</v>
      </c>
      <c r="BC286">
        <f t="shared" si="56"/>
        <v>0</v>
      </c>
      <c r="BD286">
        <f t="shared" si="57"/>
        <v>0</v>
      </c>
    </row>
    <row r="287" spans="1:56" x14ac:dyDescent="0.3">
      <c r="A287" s="7">
        <v>1214</v>
      </c>
      <c r="B287" s="6">
        <v>151369</v>
      </c>
      <c r="C287" s="7">
        <v>0</v>
      </c>
      <c r="D287" s="7">
        <v>1</v>
      </c>
      <c r="E287" s="7">
        <f t="shared" si="58"/>
        <v>1</v>
      </c>
      <c r="F287" s="7">
        <v>44</v>
      </c>
      <c r="G287" s="7">
        <v>0</v>
      </c>
      <c r="H287" s="7">
        <v>0</v>
      </c>
      <c r="I287" s="7">
        <v>1</v>
      </c>
      <c r="J287" s="7">
        <v>0</v>
      </c>
      <c r="K287" s="7">
        <v>0</v>
      </c>
      <c r="L287" s="7" t="str" cm="1">
        <f t="array" ref="L287">_xlfn.IFS(G287=1,G$1,H287=1,H$1,I287=1,I$1,J287=1,J$1,K287=1,K$1)</f>
        <v>Together</v>
      </c>
      <c r="M287" s="7">
        <v>0</v>
      </c>
      <c r="N287" s="7">
        <v>1</v>
      </c>
      <c r="O287" s="7">
        <v>0</v>
      </c>
      <c r="P287" s="7">
        <v>0</v>
      </c>
      <c r="Q287" s="7" t="str" cm="1">
        <f t="array" ref="Q287">_xlfn.IFS(M287=1,M$1,N287=1,N$1,O287=1,O$1,P287=1,P$1)</f>
        <v>Graduate</v>
      </c>
      <c r="R287" t="s">
        <v>44</v>
      </c>
      <c r="S287" s="7">
        <v>84</v>
      </c>
      <c r="T287" s="7">
        <v>875</v>
      </c>
      <c r="U287" s="7">
        <v>21</v>
      </c>
      <c r="V287" s="7">
        <v>233</v>
      </c>
      <c r="W287" s="7">
        <v>0</v>
      </c>
      <c r="X287" s="7">
        <v>32</v>
      </c>
      <c r="Y287" s="7">
        <v>536</v>
      </c>
      <c r="Z287" s="7">
        <v>625</v>
      </c>
      <c r="AA287" s="7">
        <v>2</v>
      </c>
      <c r="AB287" s="7">
        <v>8</v>
      </c>
      <c r="AC287" s="7">
        <v>2</v>
      </c>
      <c r="AD287" s="7">
        <v>4</v>
      </c>
      <c r="AE287" s="7">
        <v>8</v>
      </c>
      <c r="AF287" s="7">
        <v>0</v>
      </c>
      <c r="AG287" s="7">
        <v>0</v>
      </c>
      <c r="AH287" s="7">
        <v>0</v>
      </c>
      <c r="AI287" s="7">
        <v>0</v>
      </c>
      <c r="AJ287" s="7">
        <v>0</v>
      </c>
      <c r="AK287" s="7">
        <v>0</v>
      </c>
      <c r="AL287" s="7">
        <v>0</v>
      </c>
      <c r="AM287" s="8">
        <v>43556</v>
      </c>
      <c r="AO287">
        <f t="shared" si="60"/>
        <v>0</v>
      </c>
      <c r="AP287">
        <f t="shared" si="61"/>
        <v>0</v>
      </c>
      <c r="AQ287">
        <f t="shared" si="62"/>
        <v>0</v>
      </c>
      <c r="AR287">
        <f t="shared" si="63"/>
        <v>0</v>
      </c>
      <c r="AS287">
        <f t="shared" si="64"/>
        <v>0</v>
      </c>
      <c r="AU287">
        <f t="shared" si="59"/>
        <v>0</v>
      </c>
      <c r="AV287">
        <f t="shared" si="59"/>
        <v>0</v>
      </c>
      <c r="AW287">
        <f t="shared" si="59"/>
        <v>0</v>
      </c>
      <c r="AX287">
        <f t="shared" si="59"/>
        <v>0</v>
      </c>
      <c r="AY287">
        <f t="shared" si="59"/>
        <v>0</v>
      </c>
      <c r="BA287">
        <f t="shared" si="54"/>
        <v>0</v>
      </c>
      <c r="BB287">
        <f t="shared" si="55"/>
        <v>0</v>
      </c>
      <c r="BC287">
        <f t="shared" si="56"/>
        <v>0</v>
      </c>
      <c r="BD287">
        <f t="shared" si="57"/>
        <v>0</v>
      </c>
    </row>
    <row r="288" spans="1:56" x14ac:dyDescent="0.3">
      <c r="A288" s="7">
        <v>1268</v>
      </c>
      <c r="B288" s="6">
        <v>151369</v>
      </c>
      <c r="C288" s="7">
        <v>0</v>
      </c>
      <c r="D288" s="7">
        <v>1</v>
      </c>
      <c r="E288" s="7">
        <f t="shared" si="58"/>
        <v>1</v>
      </c>
      <c r="F288" s="7">
        <v>44</v>
      </c>
      <c r="G288" s="7">
        <v>0</v>
      </c>
      <c r="H288" s="7">
        <v>0</v>
      </c>
      <c r="I288" s="7">
        <v>1</v>
      </c>
      <c r="J288" s="7">
        <v>0</v>
      </c>
      <c r="K288" s="7">
        <v>0</v>
      </c>
      <c r="L288" s="7" t="str" cm="1">
        <f t="array" ref="L288">_xlfn.IFS(G288=1,G$1,H288=1,H$1,I288=1,I$1,J288=1,J$1,K288=1,K$1)</f>
        <v>Together</v>
      </c>
      <c r="M288" s="7">
        <v>0</v>
      </c>
      <c r="N288" s="7">
        <v>1</v>
      </c>
      <c r="O288" s="7">
        <v>0</v>
      </c>
      <c r="P288" s="7">
        <v>0</v>
      </c>
      <c r="Q288" s="7" t="str" cm="1">
        <f t="array" ref="Q288">_xlfn.IFS(M288=1,M$1,N288=1,N$1,O288=1,O$1,P288=1,P$1)</f>
        <v>Graduate</v>
      </c>
      <c r="R288" t="s">
        <v>44</v>
      </c>
      <c r="S288" s="7">
        <v>84</v>
      </c>
      <c r="T288" s="7">
        <v>875</v>
      </c>
      <c r="U288" s="7">
        <v>21</v>
      </c>
      <c r="V288" s="7">
        <v>233</v>
      </c>
      <c r="W288" s="7">
        <v>0</v>
      </c>
      <c r="X288" s="7">
        <v>32</v>
      </c>
      <c r="Y288" s="7">
        <v>536</v>
      </c>
      <c r="Z288" s="7">
        <v>625</v>
      </c>
      <c r="AA288" s="7">
        <v>2</v>
      </c>
      <c r="AB288" s="7">
        <v>8</v>
      </c>
      <c r="AC288" s="7">
        <v>2</v>
      </c>
      <c r="AD288" s="7">
        <v>4</v>
      </c>
      <c r="AE288" s="7">
        <v>8</v>
      </c>
      <c r="AF288" s="7">
        <v>0</v>
      </c>
      <c r="AG288" s="7">
        <v>0</v>
      </c>
      <c r="AH288" s="7">
        <v>0</v>
      </c>
      <c r="AI288" s="7">
        <v>0</v>
      </c>
      <c r="AJ288" s="7">
        <v>0</v>
      </c>
      <c r="AK288" s="7">
        <v>0</v>
      </c>
      <c r="AL288" s="7">
        <v>0</v>
      </c>
      <c r="AM288" s="8">
        <v>43556</v>
      </c>
      <c r="AO288">
        <f t="shared" si="60"/>
        <v>0</v>
      </c>
      <c r="AP288">
        <f t="shared" si="61"/>
        <v>0</v>
      </c>
      <c r="AQ288">
        <f t="shared" si="62"/>
        <v>0</v>
      </c>
      <c r="AR288">
        <f t="shared" si="63"/>
        <v>0</v>
      </c>
      <c r="AS288">
        <f t="shared" si="64"/>
        <v>0</v>
      </c>
      <c r="AU288">
        <f t="shared" si="59"/>
        <v>0</v>
      </c>
      <c r="AV288">
        <f t="shared" si="59"/>
        <v>0</v>
      </c>
      <c r="AW288">
        <f t="shared" si="59"/>
        <v>0</v>
      </c>
      <c r="AX288">
        <f t="shared" si="59"/>
        <v>0</v>
      </c>
      <c r="AY288">
        <f t="shared" si="59"/>
        <v>0</v>
      </c>
      <c r="BA288">
        <f t="shared" si="54"/>
        <v>0</v>
      </c>
      <c r="BB288">
        <f t="shared" si="55"/>
        <v>0</v>
      </c>
      <c r="BC288">
        <f t="shared" si="56"/>
        <v>0</v>
      </c>
      <c r="BD288">
        <f t="shared" si="57"/>
        <v>0</v>
      </c>
    </row>
    <row r="289" spans="1:56" x14ac:dyDescent="0.3">
      <c r="A289" s="7">
        <v>2720</v>
      </c>
      <c r="B289" s="6">
        <v>181795</v>
      </c>
      <c r="C289" s="7">
        <v>0</v>
      </c>
      <c r="D289" s="7">
        <v>0</v>
      </c>
      <c r="E289" s="7">
        <f t="shared" si="58"/>
        <v>0</v>
      </c>
      <c r="F289" s="7">
        <v>68</v>
      </c>
      <c r="G289" s="7">
        <v>0</v>
      </c>
      <c r="H289" s="7">
        <v>1</v>
      </c>
      <c r="I289" s="7">
        <v>0</v>
      </c>
      <c r="J289" s="7">
        <v>0</v>
      </c>
      <c r="K289" s="7">
        <v>0</v>
      </c>
      <c r="L289" s="7" t="str" cm="1">
        <f t="array" ref="L289">_xlfn.IFS(G289=1,G$1,H289=1,H$1,I289=1,I$1,J289=1,J$1,K289=1,K$1)</f>
        <v>Married</v>
      </c>
      <c r="M289" s="7">
        <v>0</v>
      </c>
      <c r="N289" s="7">
        <v>1</v>
      </c>
      <c r="O289" s="7">
        <v>0</v>
      </c>
      <c r="P289" s="7">
        <v>0</v>
      </c>
      <c r="Q289" s="7" t="str" cm="1">
        <f t="array" ref="Q289">_xlfn.IFS(M289=1,M$1,N289=1,N$1,O289=1,O$1,P289=1,P$1)</f>
        <v>Graduate</v>
      </c>
      <c r="R289" t="s">
        <v>44</v>
      </c>
      <c r="S289" s="7">
        <v>74</v>
      </c>
      <c r="T289" s="7">
        <v>720</v>
      </c>
      <c r="U289" s="7">
        <v>293</v>
      </c>
      <c r="V289" s="7">
        <v>1540</v>
      </c>
      <c r="W289" s="7">
        <v>60</v>
      </c>
      <c r="X289" s="7">
        <v>262</v>
      </c>
      <c r="Y289" s="7">
        <v>196</v>
      </c>
      <c r="Z289" s="7">
        <v>2680</v>
      </c>
      <c r="AA289" s="7">
        <v>1</v>
      </c>
      <c r="AB289" s="7">
        <v>4</v>
      </c>
      <c r="AC289" s="7">
        <v>11</v>
      </c>
      <c r="AD289" s="7">
        <v>7</v>
      </c>
      <c r="AE289" s="7">
        <v>2</v>
      </c>
      <c r="AF289" s="7">
        <v>0</v>
      </c>
      <c r="AG289" s="7">
        <v>0</v>
      </c>
      <c r="AH289" s="7">
        <v>0</v>
      </c>
      <c r="AI289" s="7">
        <v>0</v>
      </c>
      <c r="AJ289" s="7">
        <v>0</v>
      </c>
      <c r="AK289" s="7">
        <v>0</v>
      </c>
      <c r="AL289" s="7">
        <v>0</v>
      </c>
      <c r="AM289" s="8">
        <v>43557</v>
      </c>
      <c r="AO289">
        <f t="shared" si="60"/>
        <v>0</v>
      </c>
      <c r="AP289">
        <f t="shared" si="61"/>
        <v>0</v>
      </c>
      <c r="AQ289">
        <f t="shared" si="62"/>
        <v>0</v>
      </c>
      <c r="AR289">
        <f t="shared" si="63"/>
        <v>0</v>
      </c>
      <c r="AS289">
        <f t="shared" si="64"/>
        <v>0</v>
      </c>
      <c r="AU289">
        <f t="shared" si="59"/>
        <v>0</v>
      </c>
      <c r="AV289">
        <f t="shared" si="59"/>
        <v>0</v>
      </c>
      <c r="AW289">
        <f t="shared" si="59"/>
        <v>0</v>
      </c>
      <c r="AX289">
        <f t="shared" si="59"/>
        <v>0</v>
      </c>
      <c r="AY289">
        <f t="shared" si="59"/>
        <v>0</v>
      </c>
      <c r="BA289">
        <f t="shared" si="54"/>
        <v>0</v>
      </c>
      <c r="BB289">
        <f t="shared" si="55"/>
        <v>0</v>
      </c>
      <c r="BC289">
        <f t="shared" si="56"/>
        <v>0</v>
      </c>
      <c r="BD289">
        <f t="shared" si="57"/>
        <v>0</v>
      </c>
    </row>
    <row r="290" spans="1:56" x14ac:dyDescent="0.3">
      <c r="A290" s="7">
        <v>1592</v>
      </c>
      <c r="B290" s="6">
        <v>130801</v>
      </c>
      <c r="C290" s="7">
        <v>0</v>
      </c>
      <c r="D290" s="7">
        <v>1</v>
      </c>
      <c r="E290" s="7">
        <f t="shared" si="58"/>
        <v>1</v>
      </c>
      <c r="F290" s="7">
        <v>45</v>
      </c>
      <c r="G290" s="7">
        <v>0</v>
      </c>
      <c r="H290" s="7">
        <v>1</v>
      </c>
      <c r="I290" s="7">
        <v>0</v>
      </c>
      <c r="J290" s="7">
        <v>0</v>
      </c>
      <c r="K290" s="7">
        <v>0</v>
      </c>
      <c r="L290" s="7" t="str" cm="1">
        <f t="array" ref="L290">_xlfn.IFS(G290=1,G$1,H290=1,H$1,I290=1,I$1,J290=1,J$1,K290=1,K$1)</f>
        <v>Married</v>
      </c>
      <c r="M290" s="7">
        <v>1</v>
      </c>
      <c r="N290" s="7">
        <v>0</v>
      </c>
      <c r="O290" s="7">
        <v>0</v>
      </c>
      <c r="P290" s="7">
        <v>0</v>
      </c>
      <c r="Q290" s="7" t="str" cm="1">
        <f t="array" ref="Q290">_xlfn.IFS(M290=1,M$1,N290=1,N$1,O290=1,O$1,P290=1,P$1)</f>
        <v>Basic</v>
      </c>
      <c r="R290" t="s">
        <v>44</v>
      </c>
      <c r="S290" s="7">
        <v>23</v>
      </c>
      <c r="T290" s="7">
        <v>34</v>
      </c>
      <c r="U290" s="7">
        <v>17</v>
      </c>
      <c r="V290" s="7">
        <v>21</v>
      </c>
      <c r="W290" s="7">
        <v>64</v>
      </c>
      <c r="X290" s="7">
        <v>8</v>
      </c>
      <c r="Y290" s="7">
        <v>47</v>
      </c>
      <c r="Z290" s="7">
        <v>98</v>
      </c>
      <c r="AA290" s="7">
        <v>2</v>
      </c>
      <c r="AB290" s="7">
        <v>1</v>
      </c>
      <c r="AC290" s="7">
        <v>0</v>
      </c>
      <c r="AD290" s="7">
        <v>3</v>
      </c>
      <c r="AE290" s="7">
        <v>7</v>
      </c>
      <c r="AF290" s="7">
        <v>0</v>
      </c>
      <c r="AG290" s="7">
        <v>0</v>
      </c>
      <c r="AH290" s="7">
        <v>0</v>
      </c>
      <c r="AI290" s="7">
        <v>0</v>
      </c>
      <c r="AJ290" s="7">
        <v>0</v>
      </c>
      <c r="AK290" s="7">
        <v>0</v>
      </c>
      <c r="AL290" s="7">
        <v>0</v>
      </c>
      <c r="AM290" s="8">
        <v>43557</v>
      </c>
      <c r="AO290">
        <f t="shared" si="60"/>
        <v>0</v>
      </c>
      <c r="AP290">
        <f t="shared" si="61"/>
        <v>0</v>
      </c>
      <c r="AQ290">
        <f t="shared" si="62"/>
        <v>0</v>
      </c>
      <c r="AR290">
        <f t="shared" si="63"/>
        <v>0</v>
      </c>
      <c r="AS290">
        <f t="shared" si="64"/>
        <v>0</v>
      </c>
      <c r="AU290">
        <f t="shared" si="59"/>
        <v>0</v>
      </c>
      <c r="AV290">
        <f t="shared" si="59"/>
        <v>0</v>
      </c>
      <c r="AW290">
        <f t="shared" si="59"/>
        <v>0</v>
      </c>
      <c r="AX290">
        <f t="shared" si="59"/>
        <v>0</v>
      </c>
      <c r="AY290">
        <f t="shared" si="59"/>
        <v>0</v>
      </c>
      <c r="BA290">
        <f t="shared" si="54"/>
        <v>0</v>
      </c>
      <c r="BB290">
        <f t="shared" si="55"/>
        <v>0</v>
      </c>
      <c r="BC290">
        <f t="shared" si="56"/>
        <v>0</v>
      </c>
      <c r="BD290">
        <f t="shared" si="57"/>
        <v>0</v>
      </c>
    </row>
    <row r="291" spans="1:56" x14ac:dyDescent="0.3">
      <c r="A291" s="7">
        <v>1580</v>
      </c>
      <c r="B291" s="6">
        <v>123910</v>
      </c>
      <c r="C291" s="7">
        <v>1</v>
      </c>
      <c r="D291" s="7">
        <v>0</v>
      </c>
      <c r="E291" s="7">
        <f t="shared" si="58"/>
        <v>1</v>
      </c>
      <c r="F291" s="7">
        <v>51</v>
      </c>
      <c r="G291" s="7">
        <v>1</v>
      </c>
      <c r="H291" s="7">
        <v>0</v>
      </c>
      <c r="I291" s="7">
        <v>0</v>
      </c>
      <c r="J291" s="7">
        <v>0</v>
      </c>
      <c r="K291" s="7">
        <v>0</v>
      </c>
      <c r="L291" s="7" t="str" cm="1">
        <f t="array" ref="L291">_xlfn.IFS(G291=1,G$1,H291=1,H$1,I291=1,I$1,J291=1,J$1,K291=1,K$1)</f>
        <v>Divorced</v>
      </c>
      <c r="M291" s="7">
        <v>0</v>
      </c>
      <c r="N291" s="7">
        <v>1</v>
      </c>
      <c r="O291" s="7">
        <v>0</v>
      </c>
      <c r="P291" s="7">
        <v>0</v>
      </c>
      <c r="Q291" s="7" t="str" cm="1">
        <f t="array" ref="Q291">_xlfn.IFS(M291=1,M$1,N291=1,N$1,O291=1,O$1,P291=1,P$1)</f>
        <v>Graduate</v>
      </c>
      <c r="R291" t="s">
        <v>44</v>
      </c>
      <c r="S291" s="7">
        <v>80</v>
      </c>
      <c r="T291" s="7">
        <v>83</v>
      </c>
      <c r="U291" s="7">
        <v>62</v>
      </c>
      <c r="V291" s="7">
        <v>93</v>
      </c>
      <c r="W291" s="7">
        <v>36</v>
      </c>
      <c r="X291" s="7">
        <v>5</v>
      </c>
      <c r="Y291" s="7">
        <v>67</v>
      </c>
      <c r="Z291" s="7">
        <v>212</v>
      </c>
      <c r="AA291" s="7">
        <v>1</v>
      </c>
      <c r="AB291" s="7">
        <v>2</v>
      </c>
      <c r="AC291" s="7">
        <v>0</v>
      </c>
      <c r="AD291" s="7">
        <v>3</v>
      </c>
      <c r="AE291" s="7">
        <v>7</v>
      </c>
      <c r="AF291" s="7">
        <v>0</v>
      </c>
      <c r="AG291" s="7">
        <v>0</v>
      </c>
      <c r="AH291" s="7">
        <v>0</v>
      </c>
      <c r="AI291" s="7">
        <v>0</v>
      </c>
      <c r="AJ291" s="7">
        <v>0</v>
      </c>
      <c r="AK291" s="7">
        <v>0</v>
      </c>
      <c r="AL291" s="7">
        <v>0</v>
      </c>
      <c r="AM291" s="8">
        <v>43557</v>
      </c>
      <c r="AO291">
        <f t="shared" si="60"/>
        <v>0</v>
      </c>
      <c r="AP291">
        <f t="shared" si="61"/>
        <v>0</v>
      </c>
      <c r="AQ291">
        <f t="shared" si="62"/>
        <v>0</v>
      </c>
      <c r="AR291">
        <f t="shared" si="63"/>
        <v>0</v>
      </c>
      <c r="AS291">
        <f t="shared" si="64"/>
        <v>0</v>
      </c>
      <c r="AU291">
        <f t="shared" si="59"/>
        <v>0</v>
      </c>
      <c r="AV291">
        <f t="shared" si="59"/>
        <v>0</v>
      </c>
      <c r="AW291">
        <f t="shared" si="59"/>
        <v>0</v>
      </c>
      <c r="AX291">
        <f t="shared" si="59"/>
        <v>0</v>
      </c>
      <c r="AY291">
        <f t="shared" si="59"/>
        <v>0</v>
      </c>
      <c r="BA291">
        <f t="shared" si="54"/>
        <v>0</v>
      </c>
      <c r="BB291">
        <f t="shared" si="55"/>
        <v>0</v>
      </c>
      <c r="BC291">
        <f t="shared" si="56"/>
        <v>0</v>
      </c>
      <c r="BD291">
        <f t="shared" si="57"/>
        <v>0</v>
      </c>
    </row>
    <row r="292" spans="1:56" x14ac:dyDescent="0.3">
      <c r="A292" s="7">
        <v>1337</v>
      </c>
      <c r="B292" s="6">
        <v>172099</v>
      </c>
      <c r="C292" s="7">
        <v>0</v>
      </c>
      <c r="D292" s="7">
        <v>0</v>
      </c>
      <c r="E292" s="7">
        <f t="shared" si="58"/>
        <v>0</v>
      </c>
      <c r="F292" s="7">
        <v>46</v>
      </c>
      <c r="G292" s="7">
        <v>0</v>
      </c>
      <c r="H292" s="7">
        <v>1</v>
      </c>
      <c r="I292" s="7">
        <v>0</v>
      </c>
      <c r="J292" s="7">
        <v>0</v>
      </c>
      <c r="K292" s="7">
        <v>0</v>
      </c>
      <c r="L292" s="7" t="str" cm="1">
        <f t="array" ref="L292">_xlfn.IFS(G292=1,G$1,H292=1,H$1,I292=1,I$1,J292=1,J$1,K292=1,K$1)</f>
        <v>Married</v>
      </c>
      <c r="M292" s="7">
        <v>0</v>
      </c>
      <c r="N292" s="7">
        <v>1</v>
      </c>
      <c r="O292" s="7">
        <v>0</v>
      </c>
      <c r="P292" s="7">
        <v>0</v>
      </c>
      <c r="Q292" s="7" t="str" cm="1">
        <f t="array" ref="Q292">_xlfn.IFS(M292=1,M$1,N292=1,N$1,O292=1,O$1,P292=1,P$1)</f>
        <v>Graduate</v>
      </c>
      <c r="R292" t="s">
        <v>43</v>
      </c>
      <c r="S292" s="7">
        <v>18</v>
      </c>
      <c r="T292" s="7">
        <v>1303</v>
      </c>
      <c r="U292" s="7">
        <v>217</v>
      </c>
      <c r="V292" s="7">
        <v>979</v>
      </c>
      <c r="W292" s="7">
        <v>284</v>
      </c>
      <c r="X292" s="7">
        <v>0</v>
      </c>
      <c r="Y292" s="7">
        <v>53</v>
      </c>
      <c r="Z292" s="7">
        <v>2731</v>
      </c>
      <c r="AA292" s="7">
        <v>1</v>
      </c>
      <c r="AB292" s="7">
        <v>3</v>
      </c>
      <c r="AC292" s="7">
        <v>4</v>
      </c>
      <c r="AD292" s="7">
        <v>10</v>
      </c>
      <c r="AE292" s="7">
        <v>1</v>
      </c>
      <c r="AF292" s="7">
        <v>0</v>
      </c>
      <c r="AG292" s="7">
        <v>0</v>
      </c>
      <c r="AH292" s="7">
        <v>0</v>
      </c>
      <c r="AI292" s="7">
        <v>0</v>
      </c>
      <c r="AJ292" s="7">
        <v>0</v>
      </c>
      <c r="AK292" s="7">
        <v>0</v>
      </c>
      <c r="AL292" s="7">
        <v>0</v>
      </c>
      <c r="AM292" s="8">
        <v>43558</v>
      </c>
      <c r="AO292">
        <f t="shared" si="60"/>
        <v>0</v>
      </c>
      <c r="AP292">
        <f t="shared" si="61"/>
        <v>0</v>
      </c>
      <c r="AQ292">
        <f t="shared" si="62"/>
        <v>0</v>
      </c>
      <c r="AR292">
        <f t="shared" si="63"/>
        <v>0</v>
      </c>
      <c r="AS292">
        <f t="shared" si="64"/>
        <v>0</v>
      </c>
      <c r="AU292">
        <f t="shared" si="59"/>
        <v>0</v>
      </c>
      <c r="AV292">
        <f t="shared" si="59"/>
        <v>0</v>
      </c>
      <c r="AW292">
        <f t="shared" si="59"/>
        <v>0</v>
      </c>
      <c r="AX292">
        <f t="shared" si="59"/>
        <v>0</v>
      </c>
      <c r="AY292">
        <f t="shared" si="59"/>
        <v>0</v>
      </c>
      <c r="BA292">
        <f t="shared" si="54"/>
        <v>0</v>
      </c>
      <c r="BB292">
        <f t="shared" si="55"/>
        <v>0</v>
      </c>
      <c r="BC292">
        <f t="shared" si="56"/>
        <v>0</v>
      </c>
      <c r="BD292">
        <f t="shared" si="57"/>
        <v>0</v>
      </c>
    </row>
    <row r="293" spans="1:56" x14ac:dyDescent="0.3">
      <c r="A293" s="7">
        <v>2618</v>
      </c>
      <c r="B293" s="6">
        <v>156386</v>
      </c>
      <c r="C293" s="7">
        <v>1</v>
      </c>
      <c r="D293" s="7">
        <v>1</v>
      </c>
      <c r="E293" s="7">
        <f t="shared" si="58"/>
        <v>2</v>
      </c>
      <c r="F293" s="7">
        <v>39</v>
      </c>
      <c r="G293" s="7">
        <v>0</v>
      </c>
      <c r="H293" s="7">
        <v>0</v>
      </c>
      <c r="I293" s="7">
        <v>1</v>
      </c>
      <c r="J293" s="7">
        <v>0</v>
      </c>
      <c r="K293" s="7">
        <v>0</v>
      </c>
      <c r="L293" s="7" t="str" cm="1">
        <f t="array" ref="L293">_xlfn.IFS(G293=1,G$1,H293=1,H$1,I293=1,I$1,J293=1,J$1,K293=1,K$1)</f>
        <v>Together</v>
      </c>
      <c r="M293" s="7">
        <v>0</v>
      </c>
      <c r="N293" s="7">
        <v>1</v>
      </c>
      <c r="O293" s="7">
        <v>0</v>
      </c>
      <c r="P293" s="7">
        <v>0</v>
      </c>
      <c r="Q293" s="7" t="str" cm="1">
        <f t="array" ref="Q293">_xlfn.IFS(M293=1,M$1,N293=1,N$1,O293=1,O$1,P293=1,P$1)</f>
        <v>Graduate</v>
      </c>
      <c r="R293" t="s">
        <v>44</v>
      </c>
      <c r="S293" s="7">
        <v>51</v>
      </c>
      <c r="T293" s="7">
        <v>638</v>
      </c>
      <c r="U293" s="7">
        <v>133</v>
      </c>
      <c r="V293" s="7">
        <v>594</v>
      </c>
      <c r="W293" s="7">
        <v>36</v>
      </c>
      <c r="X293" s="7">
        <v>89</v>
      </c>
      <c r="Y293" s="7">
        <v>208</v>
      </c>
      <c r="Z293" s="7">
        <v>1281</v>
      </c>
      <c r="AA293" s="7">
        <v>8</v>
      </c>
      <c r="AB293" s="7">
        <v>9</v>
      </c>
      <c r="AC293" s="7">
        <v>1</v>
      </c>
      <c r="AD293" s="7">
        <v>7</v>
      </c>
      <c r="AE293" s="7">
        <v>9</v>
      </c>
      <c r="AF293" s="7">
        <v>0</v>
      </c>
      <c r="AG293" s="7">
        <v>0</v>
      </c>
      <c r="AH293" s="7">
        <v>0</v>
      </c>
      <c r="AI293" s="7">
        <v>0</v>
      </c>
      <c r="AJ293" s="7">
        <v>0</v>
      </c>
      <c r="AK293" s="7">
        <v>0</v>
      </c>
      <c r="AL293" s="7">
        <v>0</v>
      </c>
      <c r="AM293" s="8">
        <v>43558</v>
      </c>
      <c r="AO293">
        <f t="shared" si="60"/>
        <v>0</v>
      </c>
      <c r="AP293">
        <f t="shared" si="61"/>
        <v>0</v>
      </c>
      <c r="AQ293">
        <f t="shared" si="62"/>
        <v>0</v>
      </c>
      <c r="AR293">
        <f t="shared" si="63"/>
        <v>0</v>
      </c>
      <c r="AS293">
        <f t="shared" si="64"/>
        <v>0</v>
      </c>
      <c r="AU293">
        <f t="shared" si="59"/>
        <v>0</v>
      </c>
      <c r="AV293">
        <f t="shared" si="59"/>
        <v>0</v>
      </c>
      <c r="AW293">
        <f t="shared" si="59"/>
        <v>0</v>
      </c>
      <c r="AX293">
        <f t="shared" si="59"/>
        <v>0</v>
      </c>
      <c r="AY293">
        <f t="shared" si="59"/>
        <v>0</v>
      </c>
      <c r="BA293">
        <f t="shared" si="54"/>
        <v>0</v>
      </c>
      <c r="BB293">
        <f t="shared" si="55"/>
        <v>0</v>
      </c>
      <c r="BC293">
        <f t="shared" si="56"/>
        <v>0</v>
      </c>
      <c r="BD293">
        <f t="shared" si="57"/>
        <v>0</v>
      </c>
    </row>
    <row r="294" spans="1:56" x14ac:dyDescent="0.3">
      <c r="A294" s="7">
        <v>1136</v>
      </c>
      <c r="B294" s="6">
        <v>123957</v>
      </c>
      <c r="C294" s="7">
        <v>1</v>
      </c>
      <c r="D294" s="7">
        <v>0</v>
      </c>
      <c r="E294" s="7">
        <f t="shared" si="58"/>
        <v>1</v>
      </c>
      <c r="F294" s="7">
        <v>45</v>
      </c>
      <c r="G294" s="7">
        <v>0</v>
      </c>
      <c r="H294" s="7">
        <v>1</v>
      </c>
      <c r="I294" s="7">
        <v>0</v>
      </c>
      <c r="J294" s="7">
        <v>0</v>
      </c>
      <c r="K294" s="7">
        <v>0</v>
      </c>
      <c r="L294" s="7" t="str" cm="1">
        <f t="array" ref="L294">_xlfn.IFS(G294=1,G$1,H294=1,H$1,I294=1,I$1,J294=1,J$1,K294=1,K$1)</f>
        <v>Married</v>
      </c>
      <c r="M294" s="7">
        <v>0</v>
      </c>
      <c r="N294" s="7">
        <v>1</v>
      </c>
      <c r="O294" s="7">
        <v>0</v>
      </c>
      <c r="P294" s="7">
        <v>0</v>
      </c>
      <c r="Q294" s="7" t="str" cm="1">
        <f t="array" ref="Q294">_xlfn.IFS(M294=1,M$1,N294=1,N$1,O294=1,O$1,P294=1,P$1)</f>
        <v>Graduate</v>
      </c>
      <c r="R294" t="s">
        <v>44</v>
      </c>
      <c r="S294" s="7">
        <v>47</v>
      </c>
      <c r="T294" s="7">
        <v>10</v>
      </c>
      <c r="U294" s="7">
        <v>5</v>
      </c>
      <c r="V294" s="7">
        <v>93</v>
      </c>
      <c r="W294" s="7">
        <v>103</v>
      </c>
      <c r="X294" s="7">
        <v>57</v>
      </c>
      <c r="Y294" s="7">
        <v>83</v>
      </c>
      <c r="Z294" s="7">
        <v>186</v>
      </c>
      <c r="AA294" s="7">
        <v>1</v>
      </c>
      <c r="AB294" s="7">
        <v>2</v>
      </c>
      <c r="AC294" s="7">
        <v>0</v>
      </c>
      <c r="AD294" s="7">
        <v>3</v>
      </c>
      <c r="AE294" s="7">
        <v>6</v>
      </c>
      <c r="AF294" s="7">
        <v>0</v>
      </c>
      <c r="AG294" s="7">
        <v>0</v>
      </c>
      <c r="AH294" s="7">
        <v>0</v>
      </c>
      <c r="AI294" s="7">
        <v>0</v>
      </c>
      <c r="AJ294" s="7">
        <v>0</v>
      </c>
      <c r="AK294" s="7">
        <v>0</v>
      </c>
      <c r="AL294" s="7">
        <v>1</v>
      </c>
      <c r="AM294" s="8">
        <v>43559</v>
      </c>
      <c r="AO294">
        <f t="shared" si="60"/>
        <v>0</v>
      </c>
      <c r="AP294">
        <f t="shared" si="61"/>
        <v>0</v>
      </c>
      <c r="AQ294">
        <f t="shared" si="62"/>
        <v>0</v>
      </c>
      <c r="AR294">
        <f t="shared" si="63"/>
        <v>0</v>
      </c>
      <c r="AS294">
        <f t="shared" si="64"/>
        <v>0</v>
      </c>
      <c r="AU294">
        <f t="shared" si="59"/>
        <v>0</v>
      </c>
      <c r="AV294">
        <f t="shared" si="59"/>
        <v>0</v>
      </c>
      <c r="AW294">
        <f t="shared" si="59"/>
        <v>0</v>
      </c>
      <c r="AX294">
        <f t="shared" si="59"/>
        <v>0</v>
      </c>
      <c r="AY294">
        <f t="shared" si="59"/>
        <v>0</v>
      </c>
      <c r="BA294">
        <f t="shared" si="54"/>
        <v>0</v>
      </c>
      <c r="BB294">
        <f t="shared" si="55"/>
        <v>0</v>
      </c>
      <c r="BC294">
        <f t="shared" si="56"/>
        <v>0</v>
      </c>
      <c r="BD294">
        <f t="shared" si="57"/>
        <v>0</v>
      </c>
    </row>
    <row r="295" spans="1:56" x14ac:dyDescent="0.3">
      <c r="A295" s="7">
        <v>1473</v>
      </c>
      <c r="B295" s="6">
        <v>128457</v>
      </c>
      <c r="C295" s="7">
        <v>0</v>
      </c>
      <c r="D295" s="7">
        <v>0</v>
      </c>
      <c r="E295" s="7">
        <f t="shared" si="58"/>
        <v>0</v>
      </c>
      <c r="F295" s="7">
        <v>68</v>
      </c>
      <c r="G295" s="7">
        <v>0</v>
      </c>
      <c r="H295" s="7">
        <v>0</v>
      </c>
      <c r="I295" s="7">
        <v>0</v>
      </c>
      <c r="J295" s="7">
        <v>0</v>
      </c>
      <c r="K295" s="7">
        <v>1</v>
      </c>
      <c r="L295" s="7" t="str" cm="1">
        <f t="array" ref="L295">_xlfn.IFS(G295=1,G$1,H295=1,H$1,I295=1,I$1,J295=1,J$1,K295=1,K$1)</f>
        <v>Widow</v>
      </c>
      <c r="M295" s="7">
        <v>0</v>
      </c>
      <c r="N295" s="7">
        <v>0</v>
      </c>
      <c r="O295" s="7">
        <v>0</v>
      </c>
      <c r="P295" s="7">
        <v>0</v>
      </c>
      <c r="Q295" s="7" t="e" cm="1">
        <f t="array" ref="Q295">_xlfn.IFS(M295=1,M$1,N295=1,N$1,O295=1,O$1,P295=1,P$1)</f>
        <v>#N/A</v>
      </c>
      <c r="R295" t="s">
        <v>40</v>
      </c>
      <c r="S295" s="7">
        <v>96</v>
      </c>
      <c r="T295" s="7">
        <v>108</v>
      </c>
      <c r="U295" s="7">
        <v>5</v>
      </c>
      <c r="V295" s="7">
        <v>488</v>
      </c>
      <c r="W295" s="7">
        <v>131</v>
      </c>
      <c r="X295" s="7">
        <v>131</v>
      </c>
      <c r="Y295" s="7">
        <v>63</v>
      </c>
      <c r="Z295" s="7">
        <v>799</v>
      </c>
      <c r="AA295" s="7">
        <v>1</v>
      </c>
      <c r="AB295" s="7">
        <v>4</v>
      </c>
      <c r="AC295" s="7">
        <v>1</v>
      </c>
      <c r="AD295" s="7">
        <v>4</v>
      </c>
      <c r="AE295" s="7">
        <v>8</v>
      </c>
      <c r="AF295" s="7">
        <v>0</v>
      </c>
      <c r="AG295" s="7">
        <v>0</v>
      </c>
      <c r="AH295" s="7">
        <v>0</v>
      </c>
      <c r="AI295" s="7">
        <v>0</v>
      </c>
      <c r="AJ295" s="7">
        <v>0</v>
      </c>
      <c r="AK295" s="7">
        <v>0</v>
      </c>
      <c r="AL295" s="7">
        <v>0</v>
      </c>
      <c r="AM295" s="8">
        <v>43559</v>
      </c>
      <c r="AO295">
        <f t="shared" si="60"/>
        <v>0</v>
      </c>
      <c r="AP295">
        <f t="shared" si="61"/>
        <v>0</v>
      </c>
      <c r="AQ295">
        <f t="shared" si="62"/>
        <v>0</v>
      </c>
      <c r="AR295">
        <f t="shared" si="63"/>
        <v>0</v>
      </c>
      <c r="AS295">
        <f t="shared" si="64"/>
        <v>0</v>
      </c>
      <c r="AU295">
        <f t="shared" si="59"/>
        <v>0</v>
      </c>
      <c r="AV295">
        <f t="shared" si="59"/>
        <v>0</v>
      </c>
      <c r="AW295">
        <f t="shared" si="59"/>
        <v>0</v>
      </c>
      <c r="AX295">
        <f t="shared" si="59"/>
        <v>0</v>
      </c>
      <c r="AY295">
        <f t="shared" si="59"/>
        <v>0</v>
      </c>
      <c r="BA295">
        <f t="shared" si="54"/>
        <v>0</v>
      </c>
      <c r="BB295">
        <f t="shared" si="55"/>
        <v>0</v>
      </c>
      <c r="BC295">
        <f t="shared" si="56"/>
        <v>0</v>
      </c>
      <c r="BD295">
        <f t="shared" si="57"/>
        <v>0</v>
      </c>
    </row>
    <row r="296" spans="1:56" x14ac:dyDescent="0.3">
      <c r="A296" s="7">
        <v>1355</v>
      </c>
      <c r="B296" s="6">
        <v>148178</v>
      </c>
      <c r="C296" s="7">
        <v>1</v>
      </c>
      <c r="D296" s="7">
        <v>1</v>
      </c>
      <c r="E296" s="7">
        <f t="shared" si="58"/>
        <v>2</v>
      </c>
      <c r="F296" s="7">
        <v>45</v>
      </c>
      <c r="G296" s="7">
        <v>0</v>
      </c>
      <c r="H296" s="7">
        <v>1</v>
      </c>
      <c r="I296" s="7">
        <v>0</v>
      </c>
      <c r="J296" s="7">
        <v>0</v>
      </c>
      <c r="K296" s="7">
        <v>0</v>
      </c>
      <c r="L296" s="7" t="str" cm="1">
        <f t="array" ref="L296">_xlfn.IFS(G296=1,G$1,H296=1,H$1,I296=1,I$1,J296=1,J$1,K296=1,K$1)</f>
        <v>Married</v>
      </c>
      <c r="M296" s="7">
        <v>0</v>
      </c>
      <c r="N296" s="7">
        <v>1</v>
      </c>
      <c r="O296" s="7">
        <v>0</v>
      </c>
      <c r="P296" s="7">
        <v>0</v>
      </c>
      <c r="Q296" s="7" t="str" cm="1">
        <f t="array" ref="Q296">_xlfn.IFS(M296=1,M$1,N296=1,N$1,O296=1,O$1,P296=1,P$1)</f>
        <v>Graduate</v>
      </c>
      <c r="R296" t="s">
        <v>43</v>
      </c>
      <c r="S296" s="7">
        <v>69</v>
      </c>
      <c r="T296" s="7">
        <v>489</v>
      </c>
      <c r="U296" s="7">
        <v>12</v>
      </c>
      <c r="V296" s="7">
        <v>138</v>
      </c>
      <c r="W296" s="7">
        <v>18</v>
      </c>
      <c r="X296" s="7">
        <v>6</v>
      </c>
      <c r="Y296" s="7">
        <v>117</v>
      </c>
      <c r="Z296" s="7">
        <v>547</v>
      </c>
      <c r="AA296" s="7">
        <v>6</v>
      </c>
      <c r="AB296" s="7">
        <v>5</v>
      </c>
      <c r="AC296" s="7">
        <v>1</v>
      </c>
      <c r="AD296" s="7">
        <v>4</v>
      </c>
      <c r="AE296" s="7">
        <v>8</v>
      </c>
      <c r="AF296" s="7">
        <v>0</v>
      </c>
      <c r="AG296" s="7">
        <v>0</v>
      </c>
      <c r="AH296" s="7">
        <v>0</v>
      </c>
      <c r="AI296" s="7">
        <v>0</v>
      </c>
      <c r="AJ296" s="7">
        <v>0</v>
      </c>
      <c r="AK296" s="7">
        <v>0</v>
      </c>
      <c r="AL296" s="7">
        <v>0</v>
      </c>
      <c r="AM296" s="8">
        <v>43559</v>
      </c>
      <c r="AO296">
        <f t="shared" si="60"/>
        <v>0</v>
      </c>
      <c r="AP296">
        <f t="shared" si="61"/>
        <v>0</v>
      </c>
      <c r="AQ296">
        <f t="shared" si="62"/>
        <v>0</v>
      </c>
      <c r="AR296">
        <f t="shared" si="63"/>
        <v>0</v>
      </c>
      <c r="AS296">
        <f t="shared" si="64"/>
        <v>0</v>
      </c>
      <c r="AU296">
        <f t="shared" si="59"/>
        <v>0</v>
      </c>
      <c r="AV296">
        <f t="shared" si="59"/>
        <v>0</v>
      </c>
      <c r="AW296">
        <f t="shared" si="59"/>
        <v>0</v>
      </c>
      <c r="AX296">
        <f t="shared" si="59"/>
        <v>0</v>
      </c>
      <c r="AY296">
        <f t="shared" si="59"/>
        <v>0</v>
      </c>
      <c r="BA296">
        <f t="shared" si="54"/>
        <v>0</v>
      </c>
      <c r="BB296">
        <f t="shared" si="55"/>
        <v>0</v>
      </c>
      <c r="BC296">
        <f t="shared" si="56"/>
        <v>0</v>
      </c>
      <c r="BD296">
        <f t="shared" si="57"/>
        <v>0</v>
      </c>
    </row>
    <row r="297" spans="1:56" x14ac:dyDescent="0.3">
      <c r="A297" s="7">
        <v>2532</v>
      </c>
      <c r="B297" s="6">
        <v>147175</v>
      </c>
      <c r="C297" s="7">
        <v>1</v>
      </c>
      <c r="D297" s="7">
        <v>1</v>
      </c>
      <c r="E297" s="7">
        <f t="shared" si="58"/>
        <v>2</v>
      </c>
      <c r="F297" s="7">
        <v>58</v>
      </c>
      <c r="G297" s="7">
        <v>0</v>
      </c>
      <c r="H297" s="7">
        <v>0</v>
      </c>
      <c r="I297" s="7">
        <v>1</v>
      </c>
      <c r="J297" s="7">
        <v>0</v>
      </c>
      <c r="K297" s="7">
        <v>0</v>
      </c>
      <c r="L297" s="7" t="str" cm="1">
        <f t="array" ref="L297">_xlfn.IFS(G297=1,G$1,H297=1,H$1,I297=1,I$1,J297=1,J$1,K297=1,K$1)</f>
        <v>Together</v>
      </c>
      <c r="M297" s="7">
        <v>0</v>
      </c>
      <c r="N297" s="7">
        <v>0</v>
      </c>
      <c r="O297" s="7">
        <v>1</v>
      </c>
      <c r="P297" s="7">
        <v>0</v>
      </c>
      <c r="Q297" s="7" t="str" cm="1">
        <f t="array" ref="Q297">_xlfn.IFS(M297=1,M$1,N297=1,N$1,O297=1,O$1,P297=1,P$1)</f>
        <v>Master</v>
      </c>
      <c r="R297" t="s">
        <v>42</v>
      </c>
      <c r="S297" s="7">
        <v>81</v>
      </c>
      <c r="T297" s="7">
        <v>521</v>
      </c>
      <c r="U297" s="7">
        <v>6</v>
      </c>
      <c r="V297" s="7">
        <v>137</v>
      </c>
      <c r="W297" s="7">
        <v>19</v>
      </c>
      <c r="X297" s="7">
        <v>6</v>
      </c>
      <c r="Y297" s="7">
        <v>59</v>
      </c>
      <c r="Z297" s="7">
        <v>630</v>
      </c>
      <c r="AA297" s="7">
        <v>7</v>
      </c>
      <c r="AB297" s="7">
        <v>4</v>
      </c>
      <c r="AC297" s="7">
        <v>2</v>
      </c>
      <c r="AD297" s="7">
        <v>4</v>
      </c>
      <c r="AE297" s="7">
        <v>8</v>
      </c>
      <c r="AF297" s="7">
        <v>1</v>
      </c>
      <c r="AG297" s="7">
        <v>0</v>
      </c>
      <c r="AH297" s="7">
        <v>0</v>
      </c>
      <c r="AI297" s="7">
        <v>0</v>
      </c>
      <c r="AJ297" s="7">
        <v>0</v>
      </c>
      <c r="AK297" s="7">
        <v>0</v>
      </c>
      <c r="AL297" s="7">
        <v>1</v>
      </c>
      <c r="AM297" s="8">
        <v>43559</v>
      </c>
      <c r="AO297">
        <f t="shared" si="60"/>
        <v>0</v>
      </c>
      <c r="AP297">
        <f t="shared" si="61"/>
        <v>0</v>
      </c>
      <c r="AQ297">
        <f t="shared" si="62"/>
        <v>0</v>
      </c>
      <c r="AR297">
        <f t="shared" si="63"/>
        <v>0</v>
      </c>
      <c r="AS297">
        <f t="shared" si="64"/>
        <v>0</v>
      </c>
      <c r="AU297">
        <f t="shared" si="59"/>
        <v>0</v>
      </c>
      <c r="AV297">
        <f t="shared" si="59"/>
        <v>0</v>
      </c>
      <c r="AW297">
        <f t="shared" si="59"/>
        <v>0</v>
      </c>
      <c r="AX297">
        <f t="shared" si="59"/>
        <v>0</v>
      </c>
      <c r="AY297">
        <f t="shared" si="59"/>
        <v>0</v>
      </c>
      <c r="BA297">
        <f t="shared" si="54"/>
        <v>0</v>
      </c>
      <c r="BB297">
        <f t="shared" si="55"/>
        <v>0</v>
      </c>
      <c r="BC297">
        <f t="shared" si="56"/>
        <v>0</v>
      </c>
      <c r="BD297">
        <f t="shared" si="57"/>
        <v>0</v>
      </c>
    </row>
    <row r="298" spans="1:56" x14ac:dyDescent="0.3">
      <c r="A298" s="7">
        <v>2827</v>
      </c>
      <c r="B298" s="6">
        <v>172159</v>
      </c>
      <c r="C298" s="7">
        <v>0</v>
      </c>
      <c r="D298" s="7">
        <v>0</v>
      </c>
      <c r="E298" s="7">
        <f t="shared" si="58"/>
        <v>0</v>
      </c>
      <c r="F298" s="7">
        <v>42</v>
      </c>
      <c r="G298" s="7">
        <v>0</v>
      </c>
      <c r="H298" s="7">
        <v>1</v>
      </c>
      <c r="I298" s="7">
        <v>0</v>
      </c>
      <c r="J298" s="7">
        <v>0</v>
      </c>
      <c r="K298" s="7">
        <v>0</v>
      </c>
      <c r="L298" s="7" t="str" cm="1">
        <f t="array" ref="L298">_xlfn.IFS(G298=1,G$1,H298=1,H$1,I298=1,I$1,J298=1,J$1,K298=1,K$1)</f>
        <v>Married</v>
      </c>
      <c r="M298" s="7">
        <v>0</v>
      </c>
      <c r="N298" s="7">
        <v>0</v>
      </c>
      <c r="O298" s="7">
        <v>0</v>
      </c>
      <c r="P298" s="7">
        <v>1</v>
      </c>
      <c r="Q298" s="7" t="str" cm="1">
        <f t="array" ref="Q298">_xlfn.IFS(M298=1,M$1,N298=1,N$1,O298=1,O$1,P298=1,P$1)</f>
        <v>PhD</v>
      </c>
      <c r="R298" t="s">
        <v>41</v>
      </c>
      <c r="S298" s="7">
        <v>62</v>
      </c>
      <c r="T298" s="7">
        <v>768</v>
      </c>
      <c r="U298" s="7">
        <v>126</v>
      </c>
      <c r="V298" s="7">
        <v>2145</v>
      </c>
      <c r="W298" s="7">
        <v>81</v>
      </c>
      <c r="X298" s="7">
        <v>95</v>
      </c>
      <c r="Y298" s="7">
        <v>126</v>
      </c>
      <c r="Z298" s="7">
        <v>3090</v>
      </c>
      <c r="AA298" s="7">
        <v>1</v>
      </c>
      <c r="AB298" s="7">
        <v>4</v>
      </c>
      <c r="AC298" s="7">
        <v>6</v>
      </c>
      <c r="AD298" s="7">
        <v>10</v>
      </c>
      <c r="AE298" s="7">
        <v>2</v>
      </c>
      <c r="AF298" s="7">
        <v>0</v>
      </c>
      <c r="AG298" s="7">
        <v>0</v>
      </c>
      <c r="AH298" s="7">
        <v>0</v>
      </c>
      <c r="AI298" s="7">
        <v>0</v>
      </c>
      <c r="AJ298" s="7">
        <v>0</v>
      </c>
      <c r="AK298" s="7">
        <v>0</v>
      </c>
      <c r="AL298" s="7">
        <v>0</v>
      </c>
      <c r="AM298" s="8">
        <v>43560</v>
      </c>
      <c r="AO298">
        <f t="shared" si="60"/>
        <v>0</v>
      </c>
      <c r="AP298">
        <f t="shared" si="61"/>
        <v>0</v>
      </c>
      <c r="AQ298">
        <f t="shared" si="62"/>
        <v>0</v>
      </c>
      <c r="AR298">
        <f t="shared" si="63"/>
        <v>0</v>
      </c>
      <c r="AS298">
        <f t="shared" si="64"/>
        <v>0</v>
      </c>
      <c r="AU298">
        <f t="shared" si="59"/>
        <v>0</v>
      </c>
      <c r="AV298">
        <f t="shared" si="59"/>
        <v>0</v>
      </c>
      <c r="AW298">
        <f t="shared" si="59"/>
        <v>0</v>
      </c>
      <c r="AX298">
        <f t="shared" si="59"/>
        <v>0</v>
      </c>
      <c r="AY298">
        <f t="shared" si="59"/>
        <v>0</v>
      </c>
      <c r="BA298">
        <f t="shared" si="54"/>
        <v>0</v>
      </c>
      <c r="BB298">
        <f t="shared" si="55"/>
        <v>0</v>
      </c>
      <c r="BC298">
        <f t="shared" si="56"/>
        <v>0</v>
      </c>
      <c r="BD298">
        <f t="shared" si="57"/>
        <v>0</v>
      </c>
    </row>
    <row r="299" spans="1:56" x14ac:dyDescent="0.3">
      <c r="A299" s="7">
        <v>1032</v>
      </c>
      <c r="B299" s="6">
        <v>146610</v>
      </c>
      <c r="C299" s="7">
        <v>0</v>
      </c>
      <c r="D299" s="7">
        <v>2</v>
      </c>
      <c r="E299" s="7">
        <f t="shared" si="58"/>
        <v>2</v>
      </c>
      <c r="F299" s="7">
        <v>68</v>
      </c>
      <c r="G299" s="7">
        <v>1</v>
      </c>
      <c r="H299" s="7">
        <v>0</v>
      </c>
      <c r="I299" s="7">
        <v>0</v>
      </c>
      <c r="J299" s="7">
        <v>0</v>
      </c>
      <c r="K299" s="7">
        <v>0</v>
      </c>
      <c r="L299" s="7" t="str" cm="1">
        <f t="array" ref="L299">_xlfn.IFS(G299=1,G$1,H299=1,H$1,I299=1,I$1,J299=1,J$1,K299=1,K$1)</f>
        <v>Divorced</v>
      </c>
      <c r="M299" s="7">
        <v>0</v>
      </c>
      <c r="N299" s="7">
        <v>0</v>
      </c>
      <c r="O299" s="7">
        <v>0</v>
      </c>
      <c r="P299" s="7">
        <v>1</v>
      </c>
      <c r="Q299" s="7" t="str" cm="1">
        <f t="array" ref="Q299">_xlfn.IFS(M299=1,M$1,N299=1,N$1,O299=1,O$1,P299=1,P$1)</f>
        <v>PhD</v>
      </c>
      <c r="R299" t="s">
        <v>42</v>
      </c>
      <c r="S299" s="7">
        <v>8</v>
      </c>
      <c r="T299" s="7">
        <v>302</v>
      </c>
      <c r="U299" s="7">
        <v>38</v>
      </c>
      <c r="V299" s="7">
        <v>302</v>
      </c>
      <c r="W299" s="7">
        <v>104</v>
      </c>
      <c r="X299" s="7">
        <v>69</v>
      </c>
      <c r="Y299" s="7">
        <v>135</v>
      </c>
      <c r="Z299" s="7">
        <v>679</v>
      </c>
      <c r="AA299" s="7">
        <v>6</v>
      </c>
      <c r="AB299" s="7">
        <v>4</v>
      </c>
      <c r="AC299" s="7">
        <v>1</v>
      </c>
      <c r="AD299" s="7">
        <v>6</v>
      </c>
      <c r="AE299" s="7">
        <v>6</v>
      </c>
      <c r="AF299" s="7">
        <v>0</v>
      </c>
      <c r="AG299" s="7">
        <v>0</v>
      </c>
      <c r="AH299" s="7">
        <v>0</v>
      </c>
      <c r="AI299" s="7">
        <v>0</v>
      </c>
      <c r="AJ299" s="7">
        <v>0</v>
      </c>
      <c r="AK299" s="7">
        <v>0</v>
      </c>
      <c r="AL299" s="7">
        <v>1</v>
      </c>
      <c r="AM299" s="8">
        <v>43560</v>
      </c>
      <c r="AO299">
        <f t="shared" si="60"/>
        <v>0</v>
      </c>
      <c r="AP299">
        <f t="shared" si="61"/>
        <v>0</v>
      </c>
      <c r="AQ299">
        <f t="shared" si="62"/>
        <v>0</v>
      </c>
      <c r="AR299">
        <f t="shared" si="63"/>
        <v>0</v>
      </c>
      <c r="AS299">
        <f t="shared" si="64"/>
        <v>0</v>
      </c>
      <c r="AU299">
        <f t="shared" si="59"/>
        <v>0</v>
      </c>
      <c r="AV299">
        <f t="shared" si="59"/>
        <v>0</v>
      </c>
      <c r="AW299">
        <f t="shared" si="59"/>
        <v>0</v>
      </c>
      <c r="AX299">
        <f t="shared" si="59"/>
        <v>0</v>
      </c>
      <c r="AY299">
        <f t="shared" si="59"/>
        <v>0</v>
      </c>
      <c r="BA299">
        <f t="shared" si="54"/>
        <v>0</v>
      </c>
      <c r="BB299">
        <f t="shared" si="55"/>
        <v>0</v>
      </c>
      <c r="BC299">
        <f t="shared" si="56"/>
        <v>0</v>
      </c>
      <c r="BD299">
        <f t="shared" si="57"/>
        <v>0</v>
      </c>
    </row>
    <row r="300" spans="1:56" x14ac:dyDescent="0.3">
      <c r="A300" s="7">
        <v>1236</v>
      </c>
      <c r="B300" s="6">
        <v>165176</v>
      </c>
      <c r="C300" s="7">
        <v>0</v>
      </c>
      <c r="D300" s="7">
        <v>1</v>
      </c>
      <c r="E300" s="7">
        <f t="shared" si="58"/>
        <v>1</v>
      </c>
      <c r="F300" s="7">
        <v>51</v>
      </c>
      <c r="G300" s="7">
        <v>0</v>
      </c>
      <c r="H300" s="7">
        <v>0</v>
      </c>
      <c r="I300" s="7">
        <v>1</v>
      </c>
      <c r="J300" s="7">
        <v>0</v>
      </c>
      <c r="K300" s="7">
        <v>0</v>
      </c>
      <c r="L300" s="7" t="str" cm="1">
        <f t="array" ref="L300">_xlfn.IFS(G300=1,G$1,H300=1,H$1,I300=1,I$1,J300=1,J$1,K300=1,K$1)</f>
        <v>Together</v>
      </c>
      <c r="M300" s="7">
        <v>0</v>
      </c>
      <c r="N300" s="7">
        <v>0</v>
      </c>
      <c r="O300" s="7">
        <v>1</v>
      </c>
      <c r="P300" s="7">
        <v>0</v>
      </c>
      <c r="Q300" s="7" t="str" cm="1">
        <f t="array" ref="Q300">_xlfn.IFS(M300=1,M$1,N300=1,N$1,O300=1,O$1,P300=1,P$1)</f>
        <v>Master</v>
      </c>
      <c r="R300" t="s">
        <v>42</v>
      </c>
      <c r="S300" s="7">
        <v>57</v>
      </c>
      <c r="T300" s="7">
        <v>2433</v>
      </c>
      <c r="U300" s="7">
        <v>71</v>
      </c>
      <c r="V300" s="7">
        <v>464</v>
      </c>
      <c r="W300" s="7">
        <v>558</v>
      </c>
      <c r="X300" s="7">
        <v>177</v>
      </c>
      <c r="Y300" s="7">
        <v>177</v>
      </c>
      <c r="Z300" s="7">
        <v>3525</v>
      </c>
      <c r="AA300" s="7">
        <v>4</v>
      </c>
      <c r="AB300" s="7">
        <v>9</v>
      </c>
      <c r="AC300" s="7">
        <v>6</v>
      </c>
      <c r="AD300" s="7">
        <v>6</v>
      </c>
      <c r="AE300" s="7">
        <v>6</v>
      </c>
      <c r="AF300" s="7">
        <v>0</v>
      </c>
      <c r="AG300" s="7">
        <v>0</v>
      </c>
      <c r="AH300" s="7">
        <v>0</v>
      </c>
      <c r="AI300" s="7">
        <v>0</v>
      </c>
      <c r="AJ300" s="7">
        <v>0</v>
      </c>
      <c r="AK300" s="7">
        <v>0</v>
      </c>
      <c r="AL300" s="7">
        <v>0</v>
      </c>
      <c r="AM300" s="8">
        <v>43560</v>
      </c>
      <c r="AO300">
        <f t="shared" si="60"/>
        <v>0</v>
      </c>
      <c r="AP300">
        <f t="shared" si="61"/>
        <v>0</v>
      </c>
      <c r="AQ300">
        <f t="shared" si="62"/>
        <v>0</v>
      </c>
      <c r="AR300">
        <f t="shared" si="63"/>
        <v>0</v>
      </c>
      <c r="AS300">
        <f t="shared" si="64"/>
        <v>0</v>
      </c>
      <c r="AU300">
        <f t="shared" si="59"/>
        <v>0</v>
      </c>
      <c r="AV300">
        <f t="shared" si="59"/>
        <v>0</v>
      </c>
      <c r="AW300">
        <f t="shared" si="59"/>
        <v>0</v>
      </c>
      <c r="AX300">
        <f t="shared" si="59"/>
        <v>0</v>
      </c>
      <c r="AY300">
        <f t="shared" si="59"/>
        <v>0</v>
      </c>
      <c r="BA300">
        <f t="shared" si="54"/>
        <v>0</v>
      </c>
      <c r="BB300">
        <f t="shared" si="55"/>
        <v>0</v>
      </c>
      <c r="BC300">
        <f t="shared" si="56"/>
        <v>0</v>
      </c>
      <c r="BD300">
        <f t="shared" si="57"/>
        <v>0</v>
      </c>
    </row>
    <row r="301" spans="1:56" x14ac:dyDescent="0.3">
      <c r="A301" s="7">
        <v>1766</v>
      </c>
      <c r="B301" s="6">
        <v>120425</v>
      </c>
      <c r="C301" s="7">
        <v>1</v>
      </c>
      <c r="D301" s="7">
        <v>0</v>
      </c>
      <c r="E301" s="7">
        <f t="shared" si="58"/>
        <v>1</v>
      </c>
      <c r="F301" s="7">
        <v>34</v>
      </c>
      <c r="G301" s="7">
        <v>0</v>
      </c>
      <c r="H301" s="7">
        <v>1</v>
      </c>
      <c r="I301" s="7">
        <v>0</v>
      </c>
      <c r="J301" s="7">
        <v>0</v>
      </c>
      <c r="K301" s="7">
        <v>0</v>
      </c>
      <c r="L301" s="7" t="str" cm="1">
        <f t="array" ref="L301">_xlfn.IFS(G301=1,G$1,H301=1,H$1,I301=1,I$1,J301=1,J$1,K301=1,K$1)</f>
        <v>Married</v>
      </c>
      <c r="M301" s="7">
        <v>1</v>
      </c>
      <c r="N301" s="7">
        <v>0</v>
      </c>
      <c r="O301" s="7">
        <v>0</v>
      </c>
      <c r="P301" s="7">
        <v>0</v>
      </c>
      <c r="Q301" s="7" t="str" cm="1">
        <f t="array" ref="Q301">_xlfn.IFS(M301=1,M$1,N301=1,N$1,O301=1,O$1,P301=1,P$1)</f>
        <v>Basic</v>
      </c>
      <c r="R301" t="s">
        <v>44</v>
      </c>
      <c r="S301" s="7">
        <v>5</v>
      </c>
      <c r="T301" s="7">
        <v>24</v>
      </c>
      <c r="U301" s="7">
        <v>71</v>
      </c>
      <c r="V301" s="7">
        <v>29</v>
      </c>
      <c r="W301" s="7">
        <v>18</v>
      </c>
      <c r="X301" s="7">
        <v>94</v>
      </c>
      <c r="Y301" s="7">
        <v>100</v>
      </c>
      <c r="Z301" s="7">
        <v>136</v>
      </c>
      <c r="AA301" s="7">
        <v>2</v>
      </c>
      <c r="AB301" s="7">
        <v>2</v>
      </c>
      <c r="AC301" s="7">
        <v>0</v>
      </c>
      <c r="AD301" s="7">
        <v>3</v>
      </c>
      <c r="AE301" s="7">
        <v>7</v>
      </c>
      <c r="AF301" s="7">
        <v>0</v>
      </c>
      <c r="AG301" s="7">
        <v>0</v>
      </c>
      <c r="AH301" s="7">
        <v>0</v>
      </c>
      <c r="AI301" s="7">
        <v>0</v>
      </c>
      <c r="AJ301" s="7">
        <v>0</v>
      </c>
      <c r="AK301" s="7">
        <v>0</v>
      </c>
      <c r="AL301" s="7">
        <v>0</v>
      </c>
      <c r="AM301" s="8">
        <v>43560</v>
      </c>
      <c r="AO301">
        <f t="shared" si="60"/>
        <v>0</v>
      </c>
      <c r="AP301">
        <f t="shared" si="61"/>
        <v>0</v>
      </c>
      <c r="AQ301">
        <f t="shared" si="62"/>
        <v>0</v>
      </c>
      <c r="AR301">
        <f t="shared" si="63"/>
        <v>0</v>
      </c>
      <c r="AS301">
        <f t="shared" si="64"/>
        <v>0</v>
      </c>
      <c r="AU301">
        <f t="shared" si="59"/>
        <v>0</v>
      </c>
      <c r="AV301">
        <f t="shared" si="59"/>
        <v>0</v>
      </c>
      <c r="AW301">
        <f t="shared" si="59"/>
        <v>0</v>
      </c>
      <c r="AX301">
        <f t="shared" si="59"/>
        <v>0</v>
      </c>
      <c r="AY301">
        <f t="shared" si="59"/>
        <v>0</v>
      </c>
      <c r="BA301">
        <f t="shared" si="54"/>
        <v>0</v>
      </c>
      <c r="BB301">
        <f t="shared" si="55"/>
        <v>0</v>
      </c>
      <c r="BC301">
        <f t="shared" si="56"/>
        <v>0</v>
      </c>
      <c r="BD301">
        <f t="shared" si="57"/>
        <v>0</v>
      </c>
    </row>
    <row r="302" spans="1:56" x14ac:dyDescent="0.3">
      <c r="A302" s="7">
        <v>3074</v>
      </c>
      <c r="B302" s="6">
        <v>120425</v>
      </c>
      <c r="C302" s="7">
        <v>1</v>
      </c>
      <c r="D302" s="7">
        <v>0</v>
      </c>
      <c r="E302" s="7">
        <f t="shared" si="58"/>
        <v>1</v>
      </c>
      <c r="F302" s="7">
        <v>34</v>
      </c>
      <c r="G302" s="7">
        <v>0</v>
      </c>
      <c r="H302" s="7">
        <v>1</v>
      </c>
      <c r="I302" s="7">
        <v>0</v>
      </c>
      <c r="J302" s="7">
        <v>0</v>
      </c>
      <c r="K302" s="7">
        <v>0</v>
      </c>
      <c r="L302" s="7" t="str" cm="1">
        <f t="array" ref="L302">_xlfn.IFS(G302=1,G$1,H302=1,H$1,I302=1,I$1,J302=1,J$1,K302=1,K$1)</f>
        <v>Married</v>
      </c>
      <c r="M302" s="7">
        <v>1</v>
      </c>
      <c r="N302" s="7">
        <v>0</v>
      </c>
      <c r="O302" s="7">
        <v>0</v>
      </c>
      <c r="P302" s="7">
        <v>0</v>
      </c>
      <c r="Q302" s="7" t="str" cm="1">
        <f t="array" ref="Q302">_xlfn.IFS(M302=1,M$1,N302=1,N$1,O302=1,O$1,P302=1,P$1)</f>
        <v>Basic</v>
      </c>
      <c r="R302" t="s">
        <v>44</v>
      </c>
      <c r="S302" s="7">
        <v>5</v>
      </c>
      <c r="T302" s="7">
        <v>24</v>
      </c>
      <c r="U302" s="7">
        <v>71</v>
      </c>
      <c r="V302" s="7">
        <v>29</v>
      </c>
      <c r="W302" s="7">
        <v>18</v>
      </c>
      <c r="X302" s="7">
        <v>94</v>
      </c>
      <c r="Y302" s="7">
        <v>100</v>
      </c>
      <c r="Z302" s="7">
        <v>136</v>
      </c>
      <c r="AA302" s="7">
        <v>2</v>
      </c>
      <c r="AB302" s="7">
        <v>2</v>
      </c>
      <c r="AC302" s="7">
        <v>0</v>
      </c>
      <c r="AD302" s="7">
        <v>3</v>
      </c>
      <c r="AE302" s="7">
        <v>7</v>
      </c>
      <c r="AF302" s="7">
        <v>0</v>
      </c>
      <c r="AG302" s="7">
        <v>0</v>
      </c>
      <c r="AH302" s="7">
        <v>0</v>
      </c>
      <c r="AI302" s="7">
        <v>0</v>
      </c>
      <c r="AJ302" s="7">
        <v>0</v>
      </c>
      <c r="AK302" s="7">
        <v>0</v>
      </c>
      <c r="AL302" s="7">
        <v>0</v>
      </c>
      <c r="AM302" s="8">
        <v>43560</v>
      </c>
      <c r="AO302">
        <f t="shared" si="60"/>
        <v>0</v>
      </c>
      <c r="AP302">
        <f t="shared" si="61"/>
        <v>0</v>
      </c>
      <c r="AQ302">
        <f t="shared" si="62"/>
        <v>0</v>
      </c>
      <c r="AR302">
        <f t="shared" si="63"/>
        <v>0</v>
      </c>
      <c r="AS302">
        <f t="shared" si="64"/>
        <v>0</v>
      </c>
      <c r="AU302">
        <f t="shared" si="59"/>
        <v>0</v>
      </c>
      <c r="AV302">
        <f t="shared" si="59"/>
        <v>0</v>
      </c>
      <c r="AW302">
        <f t="shared" si="59"/>
        <v>0</v>
      </c>
      <c r="AX302">
        <f t="shared" si="59"/>
        <v>0</v>
      </c>
      <c r="AY302">
        <f t="shared" si="59"/>
        <v>0</v>
      </c>
      <c r="BA302">
        <f t="shared" si="54"/>
        <v>0</v>
      </c>
      <c r="BB302">
        <f t="shared" si="55"/>
        <v>0</v>
      </c>
      <c r="BC302">
        <f t="shared" si="56"/>
        <v>0</v>
      </c>
      <c r="BD302">
        <f t="shared" si="57"/>
        <v>0</v>
      </c>
    </row>
    <row r="303" spans="1:56" x14ac:dyDescent="0.3">
      <c r="A303" s="7">
        <v>3040</v>
      </c>
      <c r="B303" s="6">
        <v>177610</v>
      </c>
      <c r="C303" s="7">
        <v>0</v>
      </c>
      <c r="D303" s="7">
        <v>1</v>
      </c>
      <c r="E303" s="7">
        <f t="shared" si="58"/>
        <v>1</v>
      </c>
      <c r="F303" s="7">
        <v>68</v>
      </c>
      <c r="G303" s="7">
        <v>0</v>
      </c>
      <c r="H303" s="7">
        <v>1</v>
      </c>
      <c r="I303" s="7">
        <v>0</v>
      </c>
      <c r="J303" s="7">
        <v>0</v>
      </c>
      <c r="K303" s="7">
        <v>0</v>
      </c>
      <c r="L303" s="7" t="str" cm="1">
        <f t="array" ref="L303">_xlfn.IFS(G303=1,G$1,H303=1,H$1,I303=1,I$1,J303=1,J$1,K303=1,K$1)</f>
        <v>Married</v>
      </c>
      <c r="M303" s="7">
        <v>0</v>
      </c>
      <c r="N303" s="7">
        <v>0</v>
      </c>
      <c r="O303" s="7">
        <v>0</v>
      </c>
      <c r="P303" s="7">
        <v>1</v>
      </c>
      <c r="Q303" s="7" t="str" cm="1">
        <f t="array" ref="Q303">_xlfn.IFS(M303=1,M$1,N303=1,N$1,O303=1,O$1,P303=1,P$1)</f>
        <v>PhD</v>
      </c>
      <c r="R303" t="s">
        <v>39</v>
      </c>
      <c r="S303" s="7">
        <v>70</v>
      </c>
      <c r="T303" s="7">
        <v>2849</v>
      </c>
      <c r="U303" s="7">
        <v>76</v>
      </c>
      <c r="V303" s="7">
        <v>760</v>
      </c>
      <c r="W303" s="7">
        <v>48</v>
      </c>
      <c r="X303" s="7">
        <v>76</v>
      </c>
      <c r="Y303" s="7">
        <v>37</v>
      </c>
      <c r="Z303" s="7">
        <v>3771</v>
      </c>
      <c r="AA303" s="7">
        <v>2</v>
      </c>
      <c r="AB303" s="7">
        <v>4</v>
      </c>
      <c r="AC303" s="7">
        <v>7</v>
      </c>
      <c r="AD303" s="7">
        <v>4</v>
      </c>
      <c r="AE303" s="7">
        <v>7</v>
      </c>
      <c r="AF303" s="7">
        <v>0</v>
      </c>
      <c r="AG303" s="7">
        <v>0</v>
      </c>
      <c r="AH303" s="7">
        <v>0</v>
      </c>
      <c r="AI303" s="7">
        <v>0</v>
      </c>
      <c r="AJ303" s="7">
        <v>0</v>
      </c>
      <c r="AK303" s="7">
        <v>0</v>
      </c>
      <c r="AL303" s="7">
        <v>0</v>
      </c>
      <c r="AM303" s="8">
        <v>43560</v>
      </c>
      <c r="AO303">
        <f t="shared" si="60"/>
        <v>0</v>
      </c>
      <c r="AP303">
        <f t="shared" si="61"/>
        <v>0</v>
      </c>
      <c r="AQ303">
        <f t="shared" si="62"/>
        <v>0</v>
      </c>
      <c r="AR303">
        <f t="shared" si="63"/>
        <v>0</v>
      </c>
      <c r="AS303">
        <f t="shared" si="64"/>
        <v>0</v>
      </c>
      <c r="AU303">
        <f t="shared" si="59"/>
        <v>0</v>
      </c>
      <c r="AV303">
        <f t="shared" si="59"/>
        <v>0</v>
      </c>
      <c r="AW303">
        <f t="shared" si="59"/>
        <v>0</v>
      </c>
      <c r="AX303">
        <f t="shared" si="59"/>
        <v>0</v>
      </c>
      <c r="AY303">
        <f t="shared" si="59"/>
        <v>0</v>
      </c>
      <c r="BA303">
        <f t="shared" si="54"/>
        <v>0</v>
      </c>
      <c r="BB303">
        <f t="shared" si="55"/>
        <v>0</v>
      </c>
      <c r="BC303">
        <f t="shared" si="56"/>
        <v>0</v>
      </c>
      <c r="BD303">
        <f t="shared" si="57"/>
        <v>0</v>
      </c>
    </row>
    <row r="304" spans="1:56" x14ac:dyDescent="0.3">
      <c r="A304" s="7">
        <v>2701</v>
      </c>
      <c r="B304" s="6">
        <v>142586</v>
      </c>
      <c r="C304" s="7">
        <v>1</v>
      </c>
      <c r="D304" s="7">
        <v>1</v>
      </c>
      <c r="E304" s="7">
        <f t="shared" si="58"/>
        <v>2</v>
      </c>
      <c r="F304" s="7">
        <v>65</v>
      </c>
      <c r="G304" s="7">
        <v>0</v>
      </c>
      <c r="H304" s="7">
        <v>0</v>
      </c>
      <c r="I304" s="7">
        <v>1</v>
      </c>
      <c r="J304" s="7">
        <v>0</v>
      </c>
      <c r="K304" s="7">
        <v>0</v>
      </c>
      <c r="L304" s="7" t="str" cm="1">
        <f t="array" ref="L304">_xlfn.IFS(G304=1,G$1,H304=1,H$1,I304=1,I$1,J304=1,J$1,K304=1,K$1)</f>
        <v>Together</v>
      </c>
      <c r="M304" s="7">
        <v>0</v>
      </c>
      <c r="N304" s="7">
        <v>1</v>
      </c>
      <c r="O304" s="7">
        <v>0</v>
      </c>
      <c r="P304" s="7">
        <v>0</v>
      </c>
      <c r="Q304" s="7" t="str" cm="1">
        <f t="array" ref="Q304">_xlfn.IFS(M304=1,M$1,N304=1,N$1,O304=1,O$1,P304=1,P$1)</f>
        <v>Graduate</v>
      </c>
      <c r="R304" t="s">
        <v>41</v>
      </c>
      <c r="S304" s="7">
        <v>7</v>
      </c>
      <c r="T304" s="7">
        <v>650</v>
      </c>
      <c r="U304" s="7">
        <v>7</v>
      </c>
      <c r="V304" s="7">
        <v>187</v>
      </c>
      <c r="W304" s="7">
        <v>0</v>
      </c>
      <c r="X304" s="7">
        <v>0</v>
      </c>
      <c r="Y304" s="7">
        <v>0</v>
      </c>
      <c r="Z304" s="7">
        <v>844</v>
      </c>
      <c r="AA304" s="7">
        <v>5</v>
      </c>
      <c r="AB304" s="7">
        <v>4</v>
      </c>
      <c r="AC304" s="7">
        <v>1</v>
      </c>
      <c r="AD304" s="7">
        <v>6</v>
      </c>
      <c r="AE304" s="7">
        <v>8</v>
      </c>
      <c r="AF304" s="7">
        <v>0</v>
      </c>
      <c r="AG304" s="7">
        <v>0</v>
      </c>
      <c r="AH304" s="7">
        <v>0</v>
      </c>
      <c r="AI304" s="7">
        <v>0</v>
      </c>
      <c r="AJ304" s="7">
        <v>0</v>
      </c>
      <c r="AK304" s="7">
        <v>0</v>
      </c>
      <c r="AL304" s="7">
        <v>1</v>
      </c>
      <c r="AM304" s="8">
        <v>43560</v>
      </c>
      <c r="AO304">
        <f t="shared" si="60"/>
        <v>0</v>
      </c>
      <c r="AP304">
        <f t="shared" si="61"/>
        <v>0</v>
      </c>
      <c r="AQ304">
        <f t="shared" si="62"/>
        <v>0</v>
      </c>
      <c r="AR304">
        <f t="shared" si="63"/>
        <v>0</v>
      </c>
      <c r="AS304">
        <f t="shared" si="64"/>
        <v>0</v>
      </c>
      <c r="AU304">
        <f t="shared" si="59"/>
        <v>0</v>
      </c>
      <c r="AV304">
        <f t="shared" si="59"/>
        <v>0</v>
      </c>
      <c r="AW304">
        <f t="shared" si="59"/>
        <v>0</v>
      </c>
      <c r="AX304">
        <f t="shared" si="59"/>
        <v>0</v>
      </c>
      <c r="AY304">
        <f t="shared" si="59"/>
        <v>0</v>
      </c>
      <c r="BA304">
        <f t="shared" si="54"/>
        <v>0</v>
      </c>
      <c r="BB304">
        <f t="shared" si="55"/>
        <v>0</v>
      </c>
      <c r="BC304">
        <f t="shared" si="56"/>
        <v>0</v>
      </c>
      <c r="BD304">
        <f t="shared" si="57"/>
        <v>0</v>
      </c>
    </row>
    <row r="305" spans="1:56" x14ac:dyDescent="0.3">
      <c r="A305" s="7">
        <v>2750</v>
      </c>
      <c r="B305" s="6">
        <v>142586</v>
      </c>
      <c r="C305" s="7">
        <v>1</v>
      </c>
      <c r="D305" s="7">
        <v>1</v>
      </c>
      <c r="E305" s="7">
        <f t="shared" si="58"/>
        <v>2</v>
      </c>
      <c r="F305" s="7">
        <v>65</v>
      </c>
      <c r="G305" s="7">
        <v>0</v>
      </c>
      <c r="H305" s="7">
        <v>0</v>
      </c>
      <c r="I305" s="7">
        <v>1</v>
      </c>
      <c r="J305" s="7">
        <v>0</v>
      </c>
      <c r="K305" s="7">
        <v>0</v>
      </c>
      <c r="L305" s="7" t="str" cm="1">
        <f t="array" ref="L305">_xlfn.IFS(G305=1,G$1,H305=1,H$1,I305=1,I$1,J305=1,J$1,K305=1,K$1)</f>
        <v>Together</v>
      </c>
      <c r="M305" s="7">
        <v>0</v>
      </c>
      <c r="N305" s="7">
        <v>1</v>
      </c>
      <c r="O305" s="7">
        <v>0</v>
      </c>
      <c r="P305" s="7">
        <v>0</v>
      </c>
      <c r="Q305" s="7" t="str" cm="1">
        <f t="array" ref="Q305">_xlfn.IFS(M305=1,M$1,N305=1,N$1,O305=1,O$1,P305=1,P$1)</f>
        <v>Graduate</v>
      </c>
      <c r="R305" t="s">
        <v>44</v>
      </c>
      <c r="S305" s="7">
        <v>7</v>
      </c>
      <c r="T305" s="7">
        <v>650</v>
      </c>
      <c r="U305" s="7">
        <v>7</v>
      </c>
      <c r="V305" s="7">
        <v>187</v>
      </c>
      <c r="W305" s="7">
        <v>0</v>
      </c>
      <c r="X305" s="7">
        <v>0</v>
      </c>
      <c r="Y305" s="7">
        <v>0</v>
      </c>
      <c r="Z305" s="7">
        <v>844</v>
      </c>
      <c r="AA305" s="7">
        <v>5</v>
      </c>
      <c r="AB305" s="7">
        <v>4</v>
      </c>
      <c r="AC305" s="7">
        <v>1</v>
      </c>
      <c r="AD305" s="7">
        <v>6</v>
      </c>
      <c r="AE305" s="7">
        <v>8</v>
      </c>
      <c r="AF305" s="7">
        <v>0</v>
      </c>
      <c r="AG305" s="7">
        <v>0</v>
      </c>
      <c r="AH305" s="7">
        <v>0</v>
      </c>
      <c r="AI305" s="7">
        <v>0</v>
      </c>
      <c r="AJ305" s="7">
        <v>0</v>
      </c>
      <c r="AK305" s="7">
        <v>0</v>
      </c>
      <c r="AL305" s="7">
        <v>1</v>
      </c>
      <c r="AM305" s="8">
        <v>43560</v>
      </c>
      <c r="AO305">
        <f t="shared" si="60"/>
        <v>0</v>
      </c>
      <c r="AP305">
        <f t="shared" si="61"/>
        <v>0</v>
      </c>
      <c r="AQ305">
        <f t="shared" si="62"/>
        <v>0</v>
      </c>
      <c r="AR305">
        <f t="shared" si="63"/>
        <v>0</v>
      </c>
      <c r="AS305">
        <f t="shared" si="64"/>
        <v>0</v>
      </c>
      <c r="AU305">
        <f t="shared" ref="AU305:AY355" si="65">IF($AJ305=1,T305,0)</f>
        <v>0</v>
      </c>
      <c r="AV305">
        <f t="shared" si="65"/>
        <v>0</v>
      </c>
      <c r="AW305">
        <f t="shared" si="65"/>
        <v>0</v>
      </c>
      <c r="AX305">
        <f t="shared" si="65"/>
        <v>0</v>
      </c>
      <c r="AY305">
        <f t="shared" si="65"/>
        <v>0</v>
      </c>
      <c r="BA305">
        <f t="shared" si="54"/>
        <v>0</v>
      </c>
      <c r="BB305">
        <f t="shared" si="55"/>
        <v>0</v>
      </c>
      <c r="BC305">
        <f t="shared" si="56"/>
        <v>0</v>
      </c>
      <c r="BD305">
        <f t="shared" si="57"/>
        <v>0</v>
      </c>
    </row>
    <row r="306" spans="1:56" x14ac:dyDescent="0.3">
      <c r="A306" s="7">
        <v>1415</v>
      </c>
      <c r="B306" s="6">
        <v>142387</v>
      </c>
      <c r="C306" s="7">
        <v>1</v>
      </c>
      <c r="D306" s="7">
        <v>0</v>
      </c>
      <c r="E306" s="7">
        <f t="shared" si="58"/>
        <v>1</v>
      </c>
      <c r="F306" s="7">
        <v>31</v>
      </c>
      <c r="G306" s="7">
        <v>0</v>
      </c>
      <c r="H306" s="7">
        <v>1</v>
      </c>
      <c r="I306" s="7">
        <v>0</v>
      </c>
      <c r="J306" s="7">
        <v>0</v>
      </c>
      <c r="K306" s="7">
        <v>0</v>
      </c>
      <c r="L306" s="7" t="str" cm="1">
        <f t="array" ref="L306">_xlfn.IFS(G306=1,G$1,H306=1,H$1,I306=1,I$1,J306=1,J$1,K306=1,K$1)</f>
        <v>Married</v>
      </c>
      <c r="M306" s="7">
        <v>0</v>
      </c>
      <c r="N306" s="7">
        <v>1</v>
      </c>
      <c r="O306" s="7">
        <v>0</v>
      </c>
      <c r="P306" s="7">
        <v>0</v>
      </c>
      <c r="Q306" s="7" t="str" cm="1">
        <f t="array" ref="Q306">_xlfn.IFS(M306=1,M$1,N306=1,N$1,O306=1,O$1,P306=1,P$1)</f>
        <v>Graduate</v>
      </c>
      <c r="R306" t="s">
        <v>43</v>
      </c>
      <c r="S306" s="7">
        <v>42</v>
      </c>
      <c r="T306" s="7">
        <v>789</v>
      </c>
      <c r="U306" s="7">
        <v>0</v>
      </c>
      <c r="V306" s="7">
        <v>789</v>
      </c>
      <c r="W306" s="7">
        <v>64</v>
      </c>
      <c r="X306" s="7">
        <v>13</v>
      </c>
      <c r="Y306" s="7">
        <v>642</v>
      </c>
      <c r="Z306" s="7">
        <v>1014</v>
      </c>
      <c r="AA306" s="7">
        <v>5</v>
      </c>
      <c r="AB306" s="7">
        <v>8</v>
      </c>
      <c r="AC306" s="7">
        <v>1</v>
      </c>
      <c r="AD306" s="7">
        <v>7</v>
      </c>
      <c r="AE306" s="7">
        <v>8</v>
      </c>
      <c r="AF306" s="7">
        <v>0</v>
      </c>
      <c r="AG306" s="7">
        <v>0</v>
      </c>
      <c r="AH306" s="7">
        <v>0</v>
      </c>
      <c r="AI306" s="7">
        <v>0</v>
      </c>
      <c r="AJ306" s="7">
        <v>0</v>
      </c>
      <c r="AK306" s="7">
        <v>0</v>
      </c>
      <c r="AL306" s="7">
        <v>0</v>
      </c>
      <c r="AM306" s="8">
        <v>43560</v>
      </c>
      <c r="AO306">
        <f t="shared" si="60"/>
        <v>0</v>
      </c>
      <c r="AP306">
        <f t="shared" si="61"/>
        <v>0</v>
      </c>
      <c r="AQ306">
        <f t="shared" si="62"/>
        <v>0</v>
      </c>
      <c r="AR306">
        <f t="shared" si="63"/>
        <v>0</v>
      </c>
      <c r="AS306">
        <f t="shared" si="64"/>
        <v>0</v>
      </c>
      <c r="AU306">
        <f t="shared" si="65"/>
        <v>0</v>
      </c>
      <c r="AV306">
        <f t="shared" si="65"/>
        <v>0</v>
      </c>
      <c r="AW306">
        <f t="shared" si="65"/>
        <v>0</v>
      </c>
      <c r="AX306">
        <f t="shared" si="65"/>
        <v>0</v>
      </c>
      <c r="AY306">
        <f t="shared" si="65"/>
        <v>0</v>
      </c>
      <c r="BA306">
        <f t="shared" ref="BA306:BA369" si="66">IF($AK306=1,M306,0)</f>
        <v>0</v>
      </c>
      <c r="BB306">
        <f t="shared" ref="BB306:BB369" si="67">IF($AK306=1,N306,0)</f>
        <v>0</v>
      </c>
      <c r="BC306">
        <f t="shared" ref="BC306:BC369" si="68">IF($AK306=1,O306,0)</f>
        <v>0</v>
      </c>
      <c r="BD306">
        <f t="shared" ref="BD306:BD337" si="69">IF($AK306=1,P306,0)</f>
        <v>0</v>
      </c>
    </row>
    <row r="307" spans="1:56" x14ac:dyDescent="0.3">
      <c r="A307" s="7">
        <v>1658</v>
      </c>
      <c r="B307" s="6">
        <v>181300</v>
      </c>
      <c r="C307" s="7">
        <v>0</v>
      </c>
      <c r="D307" s="7">
        <v>1</v>
      </c>
      <c r="E307" s="7">
        <f t="shared" ref="E307:E370" si="70">SUM(C307:D307)</f>
        <v>1</v>
      </c>
      <c r="F307" s="7">
        <v>57</v>
      </c>
      <c r="G307" s="7">
        <v>0</v>
      </c>
      <c r="H307" s="7">
        <v>1</v>
      </c>
      <c r="I307" s="7">
        <v>0</v>
      </c>
      <c r="J307" s="7">
        <v>0</v>
      </c>
      <c r="K307" s="7">
        <v>0</v>
      </c>
      <c r="L307" s="7" t="str" cm="1">
        <f t="array" ref="L307">_xlfn.IFS(G307=1,G$1,H307=1,H$1,I307=1,I$1,J307=1,J$1,K307=1,K$1)</f>
        <v>Married</v>
      </c>
      <c r="M307" s="7">
        <v>0</v>
      </c>
      <c r="N307" s="7">
        <v>0</v>
      </c>
      <c r="O307" s="7">
        <v>0</v>
      </c>
      <c r="P307" s="7">
        <v>1</v>
      </c>
      <c r="Q307" s="7" t="str" cm="1">
        <f t="array" ref="Q307">_xlfn.IFS(M307=1,M$1,N307=1,N$1,O307=1,O$1,P307=1,P$1)</f>
        <v>PhD</v>
      </c>
      <c r="R307" t="s">
        <v>44</v>
      </c>
      <c r="S307" s="7">
        <v>17</v>
      </c>
      <c r="T307" s="7">
        <v>2239</v>
      </c>
      <c r="U307" s="7">
        <v>27</v>
      </c>
      <c r="V307" s="7">
        <v>323</v>
      </c>
      <c r="W307" s="7">
        <v>71</v>
      </c>
      <c r="X307" s="7">
        <v>27</v>
      </c>
      <c r="Y307" s="7">
        <v>80</v>
      </c>
      <c r="Z307" s="7">
        <v>2607</v>
      </c>
      <c r="AA307" s="7">
        <v>3</v>
      </c>
      <c r="AB307" s="7">
        <v>10</v>
      </c>
      <c r="AC307" s="7">
        <v>3</v>
      </c>
      <c r="AD307" s="7">
        <v>5</v>
      </c>
      <c r="AE307" s="7">
        <v>5</v>
      </c>
      <c r="AF307" s="7">
        <v>0</v>
      </c>
      <c r="AG307" s="7">
        <v>0</v>
      </c>
      <c r="AH307" s="7">
        <v>0</v>
      </c>
      <c r="AI307" s="7">
        <v>1</v>
      </c>
      <c r="AJ307" s="7">
        <v>0</v>
      </c>
      <c r="AK307" s="7">
        <v>0</v>
      </c>
      <c r="AL307" s="7">
        <v>1</v>
      </c>
      <c r="AM307" s="8">
        <v>43561</v>
      </c>
      <c r="AO307">
        <f t="shared" si="60"/>
        <v>0</v>
      </c>
      <c r="AP307">
        <f t="shared" si="61"/>
        <v>0</v>
      </c>
      <c r="AQ307">
        <f t="shared" si="62"/>
        <v>0</v>
      </c>
      <c r="AR307">
        <f t="shared" si="63"/>
        <v>0</v>
      </c>
      <c r="AS307">
        <f t="shared" si="64"/>
        <v>0</v>
      </c>
      <c r="AU307">
        <f t="shared" si="65"/>
        <v>0</v>
      </c>
      <c r="AV307">
        <f t="shared" si="65"/>
        <v>0</v>
      </c>
      <c r="AW307">
        <f t="shared" si="65"/>
        <v>0</v>
      </c>
      <c r="AX307">
        <f t="shared" si="65"/>
        <v>0</v>
      </c>
      <c r="AY307">
        <f t="shared" si="65"/>
        <v>0</v>
      </c>
      <c r="BA307">
        <f t="shared" si="66"/>
        <v>0</v>
      </c>
      <c r="BB307">
        <f t="shared" si="67"/>
        <v>0</v>
      </c>
      <c r="BC307">
        <f t="shared" si="68"/>
        <v>0</v>
      </c>
      <c r="BD307">
        <f t="shared" si="69"/>
        <v>0</v>
      </c>
    </row>
    <row r="308" spans="1:56" x14ac:dyDescent="0.3">
      <c r="A308" s="7">
        <v>2078</v>
      </c>
      <c r="B308" s="6">
        <v>180910</v>
      </c>
      <c r="C308" s="7">
        <v>0</v>
      </c>
      <c r="D308" s="7">
        <v>0</v>
      </c>
      <c r="E308" s="7">
        <f t="shared" si="70"/>
        <v>0</v>
      </c>
      <c r="F308" s="7">
        <v>34</v>
      </c>
      <c r="G308" s="7">
        <v>0</v>
      </c>
      <c r="H308" s="7">
        <v>0</v>
      </c>
      <c r="I308" s="7">
        <v>0</v>
      </c>
      <c r="J308" s="7">
        <v>1</v>
      </c>
      <c r="K308" s="7">
        <v>0</v>
      </c>
      <c r="L308" s="7" t="str" cm="1">
        <f t="array" ref="L308">_xlfn.IFS(G308=1,G$1,H308=1,H$1,I308=1,I$1,J308=1,J$1,K308=1,K$1)</f>
        <v>Single</v>
      </c>
      <c r="M308" s="7">
        <v>0</v>
      </c>
      <c r="N308" s="7">
        <v>0</v>
      </c>
      <c r="O308" s="7">
        <v>0</v>
      </c>
      <c r="P308" s="7">
        <v>0</v>
      </c>
      <c r="Q308" s="7" t="e" cm="1">
        <f t="array" ref="Q308">_xlfn.IFS(M308=1,M$1,N308=1,N$1,O308=1,O$1,P308=1,P$1)</f>
        <v>#N/A</v>
      </c>
      <c r="R308" t="s">
        <v>44</v>
      </c>
      <c r="S308" s="7">
        <v>71</v>
      </c>
      <c r="T308" s="7">
        <v>358</v>
      </c>
      <c r="U308" s="7">
        <v>179</v>
      </c>
      <c r="V308" s="7">
        <v>825</v>
      </c>
      <c r="W308" s="7">
        <v>150</v>
      </c>
      <c r="X308" s="7">
        <v>87</v>
      </c>
      <c r="Y308" s="7">
        <v>92</v>
      </c>
      <c r="Z308" s="7">
        <v>1507</v>
      </c>
      <c r="AA308" s="7">
        <v>1</v>
      </c>
      <c r="AB308" s="7">
        <v>3</v>
      </c>
      <c r="AC308" s="7">
        <v>3</v>
      </c>
      <c r="AD308" s="7">
        <v>8</v>
      </c>
      <c r="AE308" s="7">
        <v>1</v>
      </c>
      <c r="AF308" s="7">
        <v>0</v>
      </c>
      <c r="AG308" s="7">
        <v>0</v>
      </c>
      <c r="AH308" s="7">
        <v>0</v>
      </c>
      <c r="AI308" s="7">
        <v>0</v>
      </c>
      <c r="AJ308" s="7">
        <v>0</v>
      </c>
      <c r="AK308" s="7">
        <v>0</v>
      </c>
      <c r="AL308" s="7">
        <v>0</v>
      </c>
      <c r="AM308" s="8">
        <v>43562</v>
      </c>
      <c r="AO308">
        <f t="shared" si="60"/>
        <v>0</v>
      </c>
      <c r="AP308">
        <f t="shared" si="61"/>
        <v>0</v>
      </c>
      <c r="AQ308">
        <f t="shared" si="62"/>
        <v>0</v>
      </c>
      <c r="AR308">
        <f t="shared" si="63"/>
        <v>0</v>
      </c>
      <c r="AS308">
        <f t="shared" si="64"/>
        <v>0</v>
      </c>
      <c r="AU308">
        <f t="shared" si="65"/>
        <v>0</v>
      </c>
      <c r="AV308">
        <f t="shared" si="65"/>
        <v>0</v>
      </c>
      <c r="AW308">
        <f t="shared" si="65"/>
        <v>0</v>
      </c>
      <c r="AX308">
        <f t="shared" si="65"/>
        <v>0</v>
      </c>
      <c r="AY308">
        <f t="shared" si="65"/>
        <v>0</v>
      </c>
      <c r="BA308">
        <f t="shared" si="66"/>
        <v>0</v>
      </c>
      <c r="BB308">
        <f t="shared" si="67"/>
        <v>0</v>
      </c>
      <c r="BC308">
        <f t="shared" si="68"/>
        <v>0</v>
      </c>
      <c r="BD308">
        <f t="shared" si="69"/>
        <v>0</v>
      </c>
    </row>
    <row r="309" spans="1:56" x14ac:dyDescent="0.3">
      <c r="A309" s="7">
        <v>1279</v>
      </c>
      <c r="B309" s="6">
        <v>182497</v>
      </c>
      <c r="C309" s="7">
        <v>0</v>
      </c>
      <c r="D309" s="7">
        <v>0</v>
      </c>
      <c r="E309" s="7">
        <f t="shared" si="70"/>
        <v>0</v>
      </c>
      <c r="F309" s="7">
        <v>40</v>
      </c>
      <c r="G309" s="7">
        <v>0</v>
      </c>
      <c r="H309" s="7">
        <v>1</v>
      </c>
      <c r="I309" s="7">
        <v>0</v>
      </c>
      <c r="J309" s="7">
        <v>0</v>
      </c>
      <c r="K309" s="7">
        <v>0</v>
      </c>
      <c r="L309" s="7" t="str" cm="1">
        <f t="array" ref="L309">_xlfn.IFS(G309=1,G$1,H309=1,H$1,I309=1,I$1,J309=1,J$1,K309=1,K$1)</f>
        <v>Married</v>
      </c>
      <c r="M309" s="7">
        <v>0</v>
      </c>
      <c r="N309" s="7">
        <v>1</v>
      </c>
      <c r="O309" s="7">
        <v>0</v>
      </c>
      <c r="P309" s="7">
        <v>0</v>
      </c>
      <c r="Q309" s="7" t="str" cm="1">
        <f t="array" ref="Q309">_xlfn.IFS(M309=1,M$1,N309=1,N$1,O309=1,O$1,P309=1,P$1)</f>
        <v>Graduate</v>
      </c>
      <c r="R309" t="s">
        <v>41</v>
      </c>
      <c r="S309" s="7">
        <v>32</v>
      </c>
      <c r="T309" s="7">
        <v>1719</v>
      </c>
      <c r="U309" s="7">
        <v>285</v>
      </c>
      <c r="V309" s="7">
        <v>1268</v>
      </c>
      <c r="W309" s="7">
        <v>478</v>
      </c>
      <c r="X309" s="7">
        <v>46</v>
      </c>
      <c r="Y309" s="7">
        <v>449</v>
      </c>
      <c r="Z309" s="7">
        <v>3347</v>
      </c>
      <c r="AA309" s="7">
        <v>1</v>
      </c>
      <c r="AB309" s="7">
        <v>2</v>
      </c>
      <c r="AC309" s="7">
        <v>7</v>
      </c>
      <c r="AD309" s="7">
        <v>9</v>
      </c>
      <c r="AE309" s="7">
        <v>4</v>
      </c>
      <c r="AF309" s="7">
        <v>0</v>
      </c>
      <c r="AG309" s="7">
        <v>0</v>
      </c>
      <c r="AH309" s="7">
        <v>1</v>
      </c>
      <c r="AI309" s="7">
        <v>0</v>
      </c>
      <c r="AJ309" s="7">
        <v>0</v>
      </c>
      <c r="AK309" s="7">
        <v>0</v>
      </c>
      <c r="AL309" s="7">
        <v>0</v>
      </c>
      <c r="AM309" s="8">
        <v>43562</v>
      </c>
      <c r="AO309">
        <f t="shared" si="60"/>
        <v>0</v>
      </c>
      <c r="AP309">
        <f t="shared" si="61"/>
        <v>0</v>
      </c>
      <c r="AQ309">
        <f t="shared" si="62"/>
        <v>0</v>
      </c>
      <c r="AR309">
        <f t="shared" si="63"/>
        <v>0</v>
      </c>
      <c r="AS309">
        <f t="shared" si="64"/>
        <v>0</v>
      </c>
      <c r="AU309">
        <f t="shared" si="65"/>
        <v>0</v>
      </c>
      <c r="AV309">
        <f t="shared" si="65"/>
        <v>0</v>
      </c>
      <c r="AW309">
        <f t="shared" si="65"/>
        <v>0</v>
      </c>
      <c r="AX309">
        <f t="shared" si="65"/>
        <v>0</v>
      </c>
      <c r="AY309">
        <f t="shared" si="65"/>
        <v>0</v>
      </c>
      <c r="BA309">
        <f t="shared" si="66"/>
        <v>0</v>
      </c>
      <c r="BB309">
        <f t="shared" si="67"/>
        <v>0</v>
      </c>
      <c r="BC309">
        <f t="shared" si="68"/>
        <v>0</v>
      </c>
      <c r="BD309">
        <f t="shared" si="69"/>
        <v>0</v>
      </c>
    </row>
    <row r="310" spans="1:56" x14ac:dyDescent="0.3">
      <c r="A310" s="7">
        <v>2195</v>
      </c>
      <c r="B310" s="6">
        <v>156721</v>
      </c>
      <c r="C310" s="7">
        <v>1</v>
      </c>
      <c r="D310" s="7">
        <v>1</v>
      </c>
      <c r="E310" s="7">
        <f t="shared" si="70"/>
        <v>2</v>
      </c>
      <c r="F310" s="7">
        <v>48</v>
      </c>
      <c r="G310" s="7">
        <v>0</v>
      </c>
      <c r="H310" s="7">
        <v>1</v>
      </c>
      <c r="I310" s="7">
        <v>0</v>
      </c>
      <c r="J310" s="7">
        <v>0</v>
      </c>
      <c r="K310" s="7">
        <v>0</v>
      </c>
      <c r="L310" s="7" t="str" cm="1">
        <f t="array" ref="L310">_xlfn.IFS(G310=1,G$1,H310=1,H$1,I310=1,I$1,J310=1,J$1,K310=1,K$1)</f>
        <v>Married</v>
      </c>
      <c r="M310" s="7">
        <v>0</v>
      </c>
      <c r="N310" s="7">
        <v>1</v>
      </c>
      <c r="O310" s="7">
        <v>0</v>
      </c>
      <c r="P310" s="7">
        <v>0</v>
      </c>
      <c r="Q310" s="7" t="str" cm="1">
        <f t="array" ref="Q310">_xlfn.IFS(M310=1,M$1,N310=1,N$1,O310=1,O$1,P310=1,P$1)</f>
        <v>Graduate</v>
      </c>
      <c r="R310" t="s">
        <v>43</v>
      </c>
      <c r="S310" s="7">
        <v>64</v>
      </c>
      <c r="T310" s="7">
        <v>434</v>
      </c>
      <c r="U310" s="7">
        <v>17</v>
      </c>
      <c r="V310" s="7">
        <v>108</v>
      </c>
      <c r="W310" s="7">
        <v>17</v>
      </c>
      <c r="X310" s="7">
        <v>36</v>
      </c>
      <c r="Y310" s="7">
        <v>207</v>
      </c>
      <c r="Z310" s="7">
        <v>403</v>
      </c>
      <c r="AA310" s="7">
        <v>5</v>
      </c>
      <c r="AB310" s="7">
        <v>4</v>
      </c>
      <c r="AC310" s="7">
        <v>1</v>
      </c>
      <c r="AD310" s="7">
        <v>5</v>
      </c>
      <c r="AE310" s="7">
        <v>6</v>
      </c>
      <c r="AF310" s="7">
        <v>0</v>
      </c>
      <c r="AG310" s="7">
        <v>0</v>
      </c>
      <c r="AH310" s="7">
        <v>0</v>
      </c>
      <c r="AI310" s="7">
        <v>0</v>
      </c>
      <c r="AJ310" s="7">
        <v>0</v>
      </c>
      <c r="AK310" s="7">
        <v>0</v>
      </c>
      <c r="AL310" s="7">
        <v>0</v>
      </c>
      <c r="AM310" s="8">
        <v>43562</v>
      </c>
      <c r="AO310">
        <f t="shared" si="60"/>
        <v>0</v>
      </c>
      <c r="AP310">
        <f t="shared" si="61"/>
        <v>0</v>
      </c>
      <c r="AQ310">
        <f t="shared" si="62"/>
        <v>0</v>
      </c>
      <c r="AR310">
        <f t="shared" si="63"/>
        <v>0</v>
      </c>
      <c r="AS310">
        <f t="shared" si="64"/>
        <v>0</v>
      </c>
      <c r="AU310">
        <f t="shared" si="65"/>
        <v>0</v>
      </c>
      <c r="AV310">
        <f t="shared" si="65"/>
        <v>0</v>
      </c>
      <c r="AW310">
        <f t="shared" si="65"/>
        <v>0</v>
      </c>
      <c r="AX310">
        <f t="shared" si="65"/>
        <v>0</v>
      </c>
      <c r="AY310">
        <f t="shared" si="65"/>
        <v>0</v>
      </c>
      <c r="BA310">
        <f t="shared" si="66"/>
        <v>0</v>
      </c>
      <c r="BB310">
        <f t="shared" si="67"/>
        <v>0</v>
      </c>
      <c r="BC310">
        <f t="shared" si="68"/>
        <v>0</v>
      </c>
      <c r="BD310">
        <f t="shared" si="69"/>
        <v>0</v>
      </c>
    </row>
    <row r="311" spans="1:56" x14ac:dyDescent="0.3">
      <c r="A311" s="7">
        <v>1451</v>
      </c>
      <c r="B311" s="6">
        <v>131880</v>
      </c>
      <c r="C311" s="7">
        <v>1</v>
      </c>
      <c r="D311" s="7">
        <v>0</v>
      </c>
      <c r="E311" s="7">
        <f t="shared" si="70"/>
        <v>1</v>
      </c>
      <c r="F311" s="7">
        <v>50</v>
      </c>
      <c r="G311" s="7">
        <v>0</v>
      </c>
      <c r="H311" s="7">
        <v>0</v>
      </c>
      <c r="I311" s="7">
        <v>0</v>
      </c>
      <c r="J311" s="7">
        <v>0</v>
      </c>
      <c r="K311" s="7">
        <v>1</v>
      </c>
      <c r="L311" s="7" t="str" cm="1">
        <f t="array" ref="L311">_xlfn.IFS(G311=1,G$1,H311=1,H$1,I311=1,I$1,J311=1,J$1,K311=1,K$1)</f>
        <v>Widow</v>
      </c>
      <c r="M311" s="7">
        <v>0</v>
      </c>
      <c r="N311" s="7">
        <v>1</v>
      </c>
      <c r="O311" s="7">
        <v>0</v>
      </c>
      <c r="P311" s="7">
        <v>0</v>
      </c>
      <c r="Q311" s="7" t="str" cm="1">
        <f t="array" ref="Q311">_xlfn.IFS(M311=1,M$1,N311=1,N$1,O311=1,O$1,P311=1,P$1)</f>
        <v>Graduate</v>
      </c>
      <c r="R311" t="s">
        <v>43</v>
      </c>
      <c r="S311" s="7">
        <v>13</v>
      </c>
      <c r="T311" s="7">
        <v>17</v>
      </c>
      <c r="U311" s="7">
        <v>4</v>
      </c>
      <c r="V311" s="7">
        <v>21</v>
      </c>
      <c r="W311" s="7">
        <v>8</v>
      </c>
      <c r="X311" s="7">
        <v>0</v>
      </c>
      <c r="Y311" s="7">
        <v>12</v>
      </c>
      <c r="Z311" s="7">
        <v>37</v>
      </c>
      <c r="AA311" s="7">
        <v>1</v>
      </c>
      <c r="AB311" s="7">
        <v>1</v>
      </c>
      <c r="AC311" s="7">
        <v>0</v>
      </c>
      <c r="AD311" s="7">
        <v>2</v>
      </c>
      <c r="AE311" s="7">
        <v>8</v>
      </c>
      <c r="AF311" s="7">
        <v>0</v>
      </c>
      <c r="AG311" s="7">
        <v>0</v>
      </c>
      <c r="AH311" s="7">
        <v>0</v>
      </c>
      <c r="AI311" s="7">
        <v>0</v>
      </c>
      <c r="AJ311" s="7">
        <v>0</v>
      </c>
      <c r="AK311" s="7">
        <v>0</v>
      </c>
      <c r="AL311" s="7">
        <v>0</v>
      </c>
      <c r="AM311" s="8">
        <v>43562</v>
      </c>
      <c r="AO311">
        <f t="shared" si="60"/>
        <v>0</v>
      </c>
      <c r="AP311">
        <f t="shared" si="61"/>
        <v>0</v>
      </c>
      <c r="AQ311">
        <f t="shared" si="62"/>
        <v>0</v>
      </c>
      <c r="AR311">
        <f t="shared" si="63"/>
        <v>0</v>
      </c>
      <c r="AS311">
        <f t="shared" si="64"/>
        <v>0</v>
      </c>
      <c r="AU311">
        <f t="shared" si="65"/>
        <v>0</v>
      </c>
      <c r="AV311">
        <f t="shared" si="65"/>
        <v>0</v>
      </c>
      <c r="AW311">
        <f t="shared" si="65"/>
        <v>0</v>
      </c>
      <c r="AX311">
        <f t="shared" si="65"/>
        <v>0</v>
      </c>
      <c r="AY311">
        <f t="shared" si="65"/>
        <v>0</v>
      </c>
      <c r="BA311">
        <f t="shared" si="66"/>
        <v>0</v>
      </c>
      <c r="BB311">
        <f t="shared" si="67"/>
        <v>0</v>
      </c>
      <c r="BC311">
        <f t="shared" si="68"/>
        <v>0</v>
      </c>
      <c r="BD311">
        <f t="shared" si="69"/>
        <v>0</v>
      </c>
    </row>
    <row r="312" spans="1:56" x14ac:dyDescent="0.3">
      <c r="A312" s="7">
        <v>1463</v>
      </c>
      <c r="B312" s="6">
        <v>141124</v>
      </c>
      <c r="C312" s="7">
        <v>1</v>
      </c>
      <c r="D312" s="7">
        <v>0</v>
      </c>
      <c r="E312" s="7">
        <f t="shared" si="70"/>
        <v>1</v>
      </c>
      <c r="F312" s="7">
        <v>43</v>
      </c>
      <c r="G312" s="7">
        <v>0</v>
      </c>
      <c r="H312" s="7">
        <v>1</v>
      </c>
      <c r="I312" s="7">
        <v>0</v>
      </c>
      <c r="J312" s="7">
        <v>0</v>
      </c>
      <c r="K312" s="7">
        <v>0</v>
      </c>
      <c r="L312" s="7" t="str" cm="1">
        <f t="array" ref="L312">_xlfn.IFS(G312=1,G$1,H312=1,H$1,I312=1,I$1,J312=1,J$1,K312=1,K$1)</f>
        <v>Married</v>
      </c>
      <c r="M312" s="7">
        <v>0</v>
      </c>
      <c r="N312" s="7">
        <v>1</v>
      </c>
      <c r="O312" s="7">
        <v>0</v>
      </c>
      <c r="P312" s="7">
        <v>0</v>
      </c>
      <c r="Q312" s="7" t="str" cm="1">
        <f t="array" ref="Q312">_xlfn.IFS(M312=1,M$1,N312=1,N$1,O312=1,O$1,P312=1,P$1)</f>
        <v>Graduate</v>
      </c>
      <c r="R312" t="s">
        <v>43</v>
      </c>
      <c r="S312" s="7">
        <v>41</v>
      </c>
      <c r="T312" s="7">
        <v>964</v>
      </c>
      <c r="U312" s="7">
        <v>24</v>
      </c>
      <c r="V312" s="7">
        <v>288</v>
      </c>
      <c r="W312" s="7">
        <v>51</v>
      </c>
      <c r="X312" s="7">
        <v>0</v>
      </c>
      <c r="Y312" s="7">
        <v>408</v>
      </c>
      <c r="Z312" s="7">
        <v>920</v>
      </c>
      <c r="AA312" s="7">
        <v>7</v>
      </c>
      <c r="AB312" s="7">
        <v>7</v>
      </c>
      <c r="AC312" s="7">
        <v>3</v>
      </c>
      <c r="AD312" s="7">
        <v>4</v>
      </c>
      <c r="AE312" s="7">
        <v>8</v>
      </c>
      <c r="AF312" s="7">
        <v>0</v>
      </c>
      <c r="AG312" s="7">
        <v>0</v>
      </c>
      <c r="AH312" s="7">
        <v>0</v>
      </c>
      <c r="AI312" s="7">
        <v>0</v>
      </c>
      <c r="AJ312" s="7">
        <v>0</v>
      </c>
      <c r="AK312" s="7">
        <v>0</v>
      </c>
      <c r="AL312" s="7">
        <v>0</v>
      </c>
      <c r="AM312" s="8">
        <v>43562</v>
      </c>
      <c r="AO312">
        <f t="shared" si="60"/>
        <v>0</v>
      </c>
      <c r="AP312">
        <f t="shared" si="61"/>
        <v>0</v>
      </c>
      <c r="AQ312">
        <f t="shared" si="62"/>
        <v>0</v>
      </c>
      <c r="AR312">
        <f t="shared" si="63"/>
        <v>0</v>
      </c>
      <c r="AS312">
        <f t="shared" si="64"/>
        <v>0</v>
      </c>
      <c r="AU312">
        <f t="shared" si="65"/>
        <v>0</v>
      </c>
      <c r="AV312">
        <f t="shared" si="65"/>
        <v>0</v>
      </c>
      <c r="AW312">
        <f t="shared" si="65"/>
        <v>0</v>
      </c>
      <c r="AX312">
        <f t="shared" si="65"/>
        <v>0</v>
      </c>
      <c r="AY312">
        <f t="shared" si="65"/>
        <v>0</v>
      </c>
      <c r="BA312">
        <f t="shared" si="66"/>
        <v>0</v>
      </c>
      <c r="BB312">
        <f t="shared" si="67"/>
        <v>0</v>
      </c>
      <c r="BC312">
        <f t="shared" si="68"/>
        <v>0</v>
      </c>
      <c r="BD312">
        <f t="shared" si="69"/>
        <v>0</v>
      </c>
    </row>
    <row r="313" spans="1:56" x14ac:dyDescent="0.3">
      <c r="A313" s="7">
        <v>2538</v>
      </c>
      <c r="B313" s="6">
        <v>124645</v>
      </c>
      <c r="C313" s="7">
        <v>1</v>
      </c>
      <c r="D313" s="7">
        <v>0</v>
      </c>
      <c r="E313" s="7">
        <f t="shared" si="70"/>
        <v>1</v>
      </c>
      <c r="F313" s="7">
        <v>32</v>
      </c>
      <c r="G313" s="7">
        <v>0</v>
      </c>
      <c r="H313" s="7">
        <v>1</v>
      </c>
      <c r="I313" s="7">
        <v>0</v>
      </c>
      <c r="J313" s="7">
        <v>0</v>
      </c>
      <c r="K313" s="7">
        <v>0</v>
      </c>
      <c r="L313" s="7" t="str" cm="1">
        <f t="array" ref="L313">_xlfn.IFS(G313=1,G$1,H313=1,H$1,I313=1,I$1,J313=1,J$1,K313=1,K$1)</f>
        <v>Married</v>
      </c>
      <c r="M313" s="7">
        <v>0</v>
      </c>
      <c r="N313" s="7">
        <v>1</v>
      </c>
      <c r="O313" s="7">
        <v>0</v>
      </c>
      <c r="P313" s="7">
        <v>0</v>
      </c>
      <c r="Q313" s="7" t="str" cm="1">
        <f t="array" ref="Q313">_xlfn.IFS(M313=1,M$1,N313=1,N$1,O313=1,O$1,P313=1,P$1)</f>
        <v>Graduate</v>
      </c>
      <c r="R313" t="s">
        <v>42</v>
      </c>
      <c r="S313" s="7">
        <v>16</v>
      </c>
      <c r="T313" s="7">
        <v>25</v>
      </c>
      <c r="U313" s="7">
        <v>15</v>
      </c>
      <c r="V313" s="7">
        <v>20</v>
      </c>
      <c r="W313" s="7">
        <v>20</v>
      </c>
      <c r="X313" s="7">
        <v>5</v>
      </c>
      <c r="Y313" s="7">
        <v>0</v>
      </c>
      <c r="Z313" s="7">
        <v>86</v>
      </c>
      <c r="AA313" s="7">
        <v>1</v>
      </c>
      <c r="AB313" s="7">
        <v>1</v>
      </c>
      <c r="AC313" s="7">
        <v>0</v>
      </c>
      <c r="AD313" s="7">
        <v>2</v>
      </c>
      <c r="AE313" s="7">
        <v>8</v>
      </c>
      <c r="AF313" s="7">
        <v>0</v>
      </c>
      <c r="AG313" s="7">
        <v>0</v>
      </c>
      <c r="AH313" s="7">
        <v>0</v>
      </c>
      <c r="AI313" s="7">
        <v>0</v>
      </c>
      <c r="AJ313" s="7">
        <v>0</v>
      </c>
      <c r="AK313" s="7">
        <v>0</v>
      </c>
      <c r="AL313" s="7">
        <v>0</v>
      </c>
      <c r="AM313" s="8">
        <v>43563</v>
      </c>
      <c r="AO313">
        <f t="shared" si="60"/>
        <v>0</v>
      </c>
      <c r="AP313">
        <f t="shared" si="61"/>
        <v>0</v>
      </c>
      <c r="AQ313">
        <f t="shared" si="62"/>
        <v>0</v>
      </c>
      <c r="AR313">
        <f t="shared" si="63"/>
        <v>0</v>
      </c>
      <c r="AS313">
        <f t="shared" si="64"/>
        <v>0</v>
      </c>
      <c r="AU313">
        <f t="shared" si="65"/>
        <v>0</v>
      </c>
      <c r="AV313">
        <f t="shared" si="65"/>
        <v>0</v>
      </c>
      <c r="AW313">
        <f t="shared" si="65"/>
        <v>0</v>
      </c>
      <c r="AX313">
        <f t="shared" si="65"/>
        <v>0</v>
      </c>
      <c r="AY313">
        <f t="shared" si="65"/>
        <v>0</v>
      </c>
      <c r="BA313">
        <f t="shared" si="66"/>
        <v>0</v>
      </c>
      <c r="BB313">
        <f t="shared" si="67"/>
        <v>0</v>
      </c>
      <c r="BC313">
        <f t="shared" si="68"/>
        <v>0</v>
      </c>
      <c r="BD313">
        <f t="shared" si="69"/>
        <v>0</v>
      </c>
    </row>
    <row r="314" spans="1:56" x14ac:dyDescent="0.3">
      <c r="A314" s="7">
        <v>2284</v>
      </c>
      <c r="B314" s="6">
        <v>171626</v>
      </c>
      <c r="C314" s="7">
        <v>0</v>
      </c>
      <c r="D314" s="7">
        <v>0</v>
      </c>
      <c r="E314" s="7">
        <f t="shared" si="70"/>
        <v>0</v>
      </c>
      <c r="F314" s="7">
        <v>41</v>
      </c>
      <c r="G314" s="7">
        <v>0</v>
      </c>
      <c r="H314" s="7">
        <v>1</v>
      </c>
      <c r="I314" s="7">
        <v>0</v>
      </c>
      <c r="J314" s="7">
        <v>0</v>
      </c>
      <c r="K314" s="7">
        <v>0</v>
      </c>
      <c r="L314" s="7" t="str" cm="1">
        <f t="array" ref="L314">_xlfn.IFS(G314=1,G$1,H314=1,H$1,I314=1,I$1,J314=1,J$1,K314=1,K$1)</f>
        <v>Married</v>
      </c>
      <c r="M314" s="7">
        <v>0</v>
      </c>
      <c r="N314" s="7">
        <v>1</v>
      </c>
      <c r="O314" s="7">
        <v>0</v>
      </c>
      <c r="P314" s="7">
        <v>0</v>
      </c>
      <c r="Q314" s="7" t="str" cm="1">
        <f t="array" ref="Q314">_xlfn.IFS(M314=1,M$1,N314=1,N$1,O314=1,O$1,P314=1,P$1)</f>
        <v>Graduate</v>
      </c>
      <c r="R314" t="s">
        <v>39</v>
      </c>
      <c r="S314" s="7">
        <v>94</v>
      </c>
      <c r="T314" s="7">
        <v>1308</v>
      </c>
      <c r="U314" s="7">
        <v>173</v>
      </c>
      <c r="V314" s="7">
        <v>901</v>
      </c>
      <c r="W314" s="7">
        <v>225</v>
      </c>
      <c r="X314" s="7">
        <v>347</v>
      </c>
      <c r="Y314" s="7">
        <v>173</v>
      </c>
      <c r="Z314" s="7">
        <v>2782</v>
      </c>
      <c r="AA314" s="7">
        <v>1</v>
      </c>
      <c r="AB314" s="7">
        <v>5</v>
      </c>
      <c r="AC314" s="7">
        <v>5</v>
      </c>
      <c r="AD314" s="7">
        <v>8</v>
      </c>
      <c r="AE314" s="7">
        <v>3</v>
      </c>
      <c r="AF314" s="7">
        <v>0</v>
      </c>
      <c r="AG314" s="7">
        <v>1</v>
      </c>
      <c r="AH314" s="7">
        <v>0</v>
      </c>
      <c r="AI314" s="7">
        <v>0</v>
      </c>
      <c r="AJ314" s="7">
        <v>0</v>
      </c>
      <c r="AK314" s="7">
        <v>0</v>
      </c>
      <c r="AL314" s="7">
        <v>0</v>
      </c>
      <c r="AM314" s="8">
        <v>43563</v>
      </c>
      <c r="AO314">
        <f t="shared" si="60"/>
        <v>0</v>
      </c>
      <c r="AP314">
        <f t="shared" si="61"/>
        <v>1</v>
      </c>
      <c r="AQ314">
        <f t="shared" si="62"/>
        <v>0</v>
      </c>
      <c r="AR314">
        <f t="shared" si="63"/>
        <v>0</v>
      </c>
      <c r="AS314">
        <f t="shared" si="64"/>
        <v>0</v>
      </c>
      <c r="AU314">
        <f t="shared" si="65"/>
        <v>0</v>
      </c>
      <c r="AV314">
        <f t="shared" si="65"/>
        <v>0</v>
      </c>
      <c r="AW314">
        <f t="shared" si="65"/>
        <v>0</v>
      </c>
      <c r="AX314">
        <f t="shared" si="65"/>
        <v>0</v>
      </c>
      <c r="AY314">
        <f t="shared" si="65"/>
        <v>0</v>
      </c>
      <c r="BA314">
        <f t="shared" si="66"/>
        <v>0</v>
      </c>
      <c r="BB314">
        <f t="shared" si="67"/>
        <v>0</v>
      </c>
      <c r="BC314">
        <f t="shared" si="68"/>
        <v>0</v>
      </c>
      <c r="BD314">
        <f t="shared" si="69"/>
        <v>0</v>
      </c>
    </row>
    <row r="315" spans="1:56" x14ac:dyDescent="0.3">
      <c r="A315" s="7">
        <v>2921</v>
      </c>
      <c r="B315" s="6">
        <v>163211</v>
      </c>
      <c r="C315" s="7">
        <v>0</v>
      </c>
      <c r="D315" s="7">
        <v>0</v>
      </c>
      <c r="E315" s="7">
        <f t="shared" si="70"/>
        <v>0</v>
      </c>
      <c r="F315" s="7">
        <v>38</v>
      </c>
      <c r="G315" s="7">
        <v>0</v>
      </c>
      <c r="H315" s="7">
        <v>1</v>
      </c>
      <c r="I315" s="7">
        <v>0</v>
      </c>
      <c r="J315" s="7">
        <v>0</v>
      </c>
      <c r="K315" s="7">
        <v>0</v>
      </c>
      <c r="L315" s="7" t="str" cm="1">
        <f t="array" ref="L315">_xlfn.IFS(G315=1,G$1,H315=1,H$1,I315=1,I$1,J315=1,J$1,K315=1,K$1)</f>
        <v>Married</v>
      </c>
      <c r="M315" s="7">
        <v>0</v>
      </c>
      <c r="N315" s="7">
        <v>1</v>
      </c>
      <c r="O315" s="7">
        <v>0</v>
      </c>
      <c r="P315" s="7">
        <v>0</v>
      </c>
      <c r="Q315" s="7" t="str" cm="1">
        <f t="array" ref="Q315">_xlfn.IFS(M315=1,M$1,N315=1,N$1,O315=1,O$1,P315=1,P$1)</f>
        <v>Graduate</v>
      </c>
      <c r="R315" t="s">
        <v>43</v>
      </c>
      <c r="S315" s="7">
        <v>3</v>
      </c>
      <c r="T315" s="7">
        <v>374</v>
      </c>
      <c r="U315" s="7">
        <v>498</v>
      </c>
      <c r="V315" s="7">
        <v>1185</v>
      </c>
      <c r="W315" s="7">
        <v>529</v>
      </c>
      <c r="X315" s="7">
        <v>67</v>
      </c>
      <c r="Y315" s="7">
        <v>374</v>
      </c>
      <c r="Z315" s="7">
        <v>2280</v>
      </c>
      <c r="AA315" s="7">
        <v>2</v>
      </c>
      <c r="AB315" s="7">
        <v>3</v>
      </c>
      <c r="AC315" s="7">
        <v>8</v>
      </c>
      <c r="AD315" s="7">
        <v>7</v>
      </c>
      <c r="AE315" s="7">
        <v>2</v>
      </c>
      <c r="AF315" s="7">
        <v>0</v>
      </c>
      <c r="AG315" s="7">
        <v>0</v>
      </c>
      <c r="AH315" s="7">
        <v>0</v>
      </c>
      <c r="AI315" s="7">
        <v>0</v>
      </c>
      <c r="AJ315" s="7">
        <v>0</v>
      </c>
      <c r="AK315" s="7">
        <v>0</v>
      </c>
      <c r="AL315" s="7">
        <v>1</v>
      </c>
      <c r="AM315" s="8">
        <v>43564</v>
      </c>
      <c r="AO315">
        <f t="shared" si="60"/>
        <v>0</v>
      </c>
      <c r="AP315">
        <f t="shared" si="61"/>
        <v>0</v>
      </c>
      <c r="AQ315">
        <f t="shared" si="62"/>
        <v>0</v>
      </c>
      <c r="AR315">
        <f t="shared" si="63"/>
        <v>0</v>
      </c>
      <c r="AS315">
        <f t="shared" si="64"/>
        <v>0</v>
      </c>
      <c r="AU315">
        <f t="shared" si="65"/>
        <v>0</v>
      </c>
      <c r="AV315">
        <f t="shared" si="65"/>
        <v>0</v>
      </c>
      <c r="AW315">
        <f t="shared" si="65"/>
        <v>0</v>
      </c>
      <c r="AX315">
        <f t="shared" si="65"/>
        <v>0</v>
      </c>
      <c r="AY315">
        <f t="shared" si="65"/>
        <v>0</v>
      </c>
      <c r="BA315">
        <f t="shared" si="66"/>
        <v>0</v>
      </c>
      <c r="BB315">
        <f t="shared" si="67"/>
        <v>0</v>
      </c>
      <c r="BC315">
        <f t="shared" si="68"/>
        <v>0</v>
      </c>
      <c r="BD315">
        <f t="shared" si="69"/>
        <v>0</v>
      </c>
    </row>
    <row r="316" spans="1:56" x14ac:dyDescent="0.3">
      <c r="A316" s="7">
        <v>1191</v>
      </c>
      <c r="B316" s="6">
        <v>202160</v>
      </c>
      <c r="C316" s="7">
        <v>0</v>
      </c>
      <c r="D316" s="7">
        <v>0</v>
      </c>
      <c r="E316" s="7">
        <f t="shared" si="70"/>
        <v>0</v>
      </c>
      <c r="F316" s="7">
        <v>43</v>
      </c>
      <c r="G316" s="7">
        <v>0</v>
      </c>
      <c r="H316" s="7">
        <v>0</v>
      </c>
      <c r="I316" s="7">
        <v>1</v>
      </c>
      <c r="J316" s="7">
        <v>0</v>
      </c>
      <c r="K316" s="7">
        <v>0</v>
      </c>
      <c r="L316" s="7" t="str" cm="1">
        <f t="array" ref="L316">_xlfn.IFS(G316=1,G$1,H316=1,H$1,I316=1,I$1,J316=1,J$1,K316=1,K$1)</f>
        <v>Together</v>
      </c>
      <c r="M316" s="7">
        <v>0</v>
      </c>
      <c r="N316" s="7">
        <v>0</v>
      </c>
      <c r="O316" s="7">
        <v>0</v>
      </c>
      <c r="P316" s="7">
        <v>1</v>
      </c>
      <c r="Q316" s="7" t="str" cm="1">
        <f t="array" ref="Q316">_xlfn.IFS(M316=1,M$1,N316=1,N$1,O316=1,O$1,P316=1,P$1)</f>
        <v>PhD</v>
      </c>
      <c r="R316" t="s">
        <v>40</v>
      </c>
      <c r="S316" s="7">
        <v>54</v>
      </c>
      <c r="T316" s="7">
        <v>1510</v>
      </c>
      <c r="U316" s="7">
        <v>57</v>
      </c>
      <c r="V316" s="7">
        <v>273</v>
      </c>
      <c r="W316" s="7">
        <v>150</v>
      </c>
      <c r="X316" s="7">
        <v>348</v>
      </c>
      <c r="Y316" s="7">
        <v>115</v>
      </c>
      <c r="Z316" s="7">
        <v>2224</v>
      </c>
      <c r="AA316" s="7">
        <v>0</v>
      </c>
      <c r="AB316" s="7">
        <v>7</v>
      </c>
      <c r="AC316" s="7">
        <v>9</v>
      </c>
      <c r="AD316" s="7">
        <v>10</v>
      </c>
      <c r="AE316" s="7">
        <v>4</v>
      </c>
      <c r="AF316" s="7">
        <v>0</v>
      </c>
      <c r="AG316" s="7">
        <v>1</v>
      </c>
      <c r="AH316" s="7">
        <v>1</v>
      </c>
      <c r="AI316" s="7">
        <v>1</v>
      </c>
      <c r="AJ316" s="7">
        <v>0</v>
      </c>
      <c r="AK316" s="7">
        <v>0</v>
      </c>
      <c r="AL316" s="7">
        <v>1</v>
      </c>
      <c r="AM316" s="8">
        <v>43564</v>
      </c>
      <c r="AO316">
        <f t="shared" si="60"/>
        <v>0</v>
      </c>
      <c r="AP316">
        <f t="shared" si="61"/>
        <v>0</v>
      </c>
      <c r="AQ316">
        <f t="shared" si="62"/>
        <v>0</v>
      </c>
      <c r="AR316">
        <f t="shared" si="63"/>
        <v>1</v>
      </c>
      <c r="AS316">
        <f t="shared" si="64"/>
        <v>0</v>
      </c>
      <c r="AU316">
        <f t="shared" si="65"/>
        <v>0</v>
      </c>
      <c r="AV316">
        <f t="shared" si="65"/>
        <v>0</v>
      </c>
      <c r="AW316">
        <f t="shared" si="65"/>
        <v>0</v>
      </c>
      <c r="AX316">
        <f t="shared" si="65"/>
        <v>0</v>
      </c>
      <c r="AY316">
        <f t="shared" si="65"/>
        <v>0</v>
      </c>
      <c r="BA316">
        <f t="shared" si="66"/>
        <v>0</v>
      </c>
      <c r="BB316">
        <f t="shared" si="67"/>
        <v>0</v>
      </c>
      <c r="BC316">
        <f t="shared" si="68"/>
        <v>0</v>
      </c>
      <c r="BD316">
        <f t="shared" si="69"/>
        <v>0</v>
      </c>
    </row>
    <row r="317" spans="1:56" x14ac:dyDescent="0.3">
      <c r="A317" s="7">
        <v>2657</v>
      </c>
      <c r="B317" s="6">
        <v>122554</v>
      </c>
      <c r="C317" s="7">
        <v>1</v>
      </c>
      <c r="D317" s="7">
        <v>1</v>
      </c>
      <c r="E317" s="7">
        <f t="shared" si="70"/>
        <v>2</v>
      </c>
      <c r="F317" s="7">
        <v>65</v>
      </c>
      <c r="G317" s="7">
        <v>0</v>
      </c>
      <c r="H317" s="7">
        <v>1</v>
      </c>
      <c r="I317" s="7">
        <v>0</v>
      </c>
      <c r="J317" s="7">
        <v>0</v>
      </c>
      <c r="K317" s="7">
        <v>0</v>
      </c>
      <c r="L317" s="7" t="str" cm="1">
        <f t="array" ref="L317">_xlfn.IFS(G317=1,G$1,H317=1,H$1,I317=1,I$1,J317=1,J$1,K317=1,K$1)</f>
        <v>Married</v>
      </c>
      <c r="M317" s="7">
        <v>0</v>
      </c>
      <c r="N317" s="7">
        <v>0</v>
      </c>
      <c r="O317" s="7">
        <v>0</v>
      </c>
      <c r="P317" s="7">
        <v>1</v>
      </c>
      <c r="Q317" s="7" t="str" cm="1">
        <f t="array" ref="Q317">_xlfn.IFS(M317=1,M$1,N317=1,N$1,O317=1,O$1,P317=1,P$1)</f>
        <v>PhD</v>
      </c>
      <c r="R317" t="s">
        <v>43</v>
      </c>
      <c r="S317" s="7">
        <v>38</v>
      </c>
      <c r="T317" s="7">
        <v>147</v>
      </c>
      <c r="U317" s="7">
        <v>0</v>
      </c>
      <c r="V317" s="7">
        <v>54</v>
      </c>
      <c r="W317" s="7">
        <v>0</v>
      </c>
      <c r="X317" s="7">
        <v>0</v>
      </c>
      <c r="Y317" s="7">
        <v>22</v>
      </c>
      <c r="Z317" s="7">
        <v>179</v>
      </c>
      <c r="AA317" s="7">
        <v>4</v>
      </c>
      <c r="AB317" s="7">
        <v>2</v>
      </c>
      <c r="AC317" s="7">
        <v>0</v>
      </c>
      <c r="AD317" s="7">
        <v>4</v>
      </c>
      <c r="AE317" s="7">
        <v>5</v>
      </c>
      <c r="AF317" s="7">
        <v>0</v>
      </c>
      <c r="AG317" s="7">
        <v>0</v>
      </c>
      <c r="AH317" s="7">
        <v>0</v>
      </c>
      <c r="AI317" s="7">
        <v>0</v>
      </c>
      <c r="AJ317" s="7">
        <v>0</v>
      </c>
      <c r="AK317" s="7">
        <v>0</v>
      </c>
      <c r="AL317" s="7">
        <v>0</v>
      </c>
      <c r="AM317" s="8">
        <v>43565</v>
      </c>
      <c r="AO317">
        <f t="shared" si="60"/>
        <v>0</v>
      </c>
      <c r="AP317">
        <f t="shared" si="61"/>
        <v>0</v>
      </c>
      <c r="AQ317">
        <f t="shared" si="62"/>
        <v>0</v>
      </c>
      <c r="AR317">
        <f t="shared" si="63"/>
        <v>0</v>
      </c>
      <c r="AS317">
        <f t="shared" si="64"/>
        <v>0</v>
      </c>
      <c r="AU317">
        <f t="shared" si="65"/>
        <v>0</v>
      </c>
      <c r="AV317">
        <f t="shared" si="65"/>
        <v>0</v>
      </c>
      <c r="AW317">
        <f t="shared" si="65"/>
        <v>0</v>
      </c>
      <c r="AX317">
        <f t="shared" si="65"/>
        <v>0</v>
      </c>
      <c r="AY317">
        <f t="shared" si="65"/>
        <v>0</v>
      </c>
      <c r="BA317">
        <f t="shared" si="66"/>
        <v>0</v>
      </c>
      <c r="BB317">
        <f t="shared" si="67"/>
        <v>0</v>
      </c>
      <c r="BC317">
        <f t="shared" si="68"/>
        <v>0</v>
      </c>
      <c r="BD317">
        <f t="shared" si="69"/>
        <v>0</v>
      </c>
    </row>
    <row r="318" spans="1:56" x14ac:dyDescent="0.3">
      <c r="A318" s="7">
        <v>1019</v>
      </c>
      <c r="B318" s="6">
        <v>133812</v>
      </c>
      <c r="C318" s="7">
        <v>1</v>
      </c>
      <c r="D318" s="7">
        <v>0</v>
      </c>
      <c r="E318" s="7">
        <f t="shared" si="70"/>
        <v>1</v>
      </c>
      <c r="F318" s="7">
        <v>35</v>
      </c>
      <c r="G318" s="7">
        <v>0</v>
      </c>
      <c r="H318" s="7">
        <v>0</v>
      </c>
      <c r="I318" s="7">
        <v>0</v>
      </c>
      <c r="J318" s="7">
        <v>1</v>
      </c>
      <c r="K318" s="7">
        <v>0</v>
      </c>
      <c r="L318" s="7" t="str" cm="1">
        <f t="array" ref="L318">_xlfn.IFS(G318=1,G$1,H318=1,H$1,I318=1,I$1,J318=1,J$1,K318=1,K$1)</f>
        <v>Single</v>
      </c>
      <c r="M318" s="7">
        <v>0</v>
      </c>
      <c r="N318" s="7">
        <v>0</v>
      </c>
      <c r="O318" s="7">
        <v>0</v>
      </c>
      <c r="P318" s="7">
        <v>0</v>
      </c>
      <c r="Q318" s="7" t="e" cm="1">
        <f t="array" ref="Q318">_xlfn.IFS(M318=1,M$1,N318=1,N$1,O318=1,O$1,P318=1,P$1)</f>
        <v>#N/A</v>
      </c>
      <c r="R318" t="s">
        <v>43</v>
      </c>
      <c r="S318" s="7">
        <v>86</v>
      </c>
      <c r="T318" s="7">
        <v>16</v>
      </c>
      <c r="U318" s="7">
        <v>67</v>
      </c>
      <c r="V318" s="7">
        <v>75</v>
      </c>
      <c r="W318" s="7">
        <v>119</v>
      </c>
      <c r="X318" s="7">
        <v>95</v>
      </c>
      <c r="Y318" s="7">
        <v>154</v>
      </c>
      <c r="Z318" s="7">
        <v>218</v>
      </c>
      <c r="AA318" s="7">
        <v>2</v>
      </c>
      <c r="AB318" s="7">
        <v>2</v>
      </c>
      <c r="AC318" s="7">
        <v>1</v>
      </c>
      <c r="AD318" s="7">
        <v>3</v>
      </c>
      <c r="AE318" s="7">
        <v>6</v>
      </c>
      <c r="AF318" s="7">
        <v>0</v>
      </c>
      <c r="AG318" s="7">
        <v>0</v>
      </c>
      <c r="AH318" s="7">
        <v>0</v>
      </c>
      <c r="AI318" s="7">
        <v>0</v>
      </c>
      <c r="AJ318" s="7">
        <v>0</v>
      </c>
      <c r="AK318" s="7">
        <v>0</v>
      </c>
      <c r="AL318" s="7">
        <v>0</v>
      </c>
      <c r="AM318" s="8">
        <v>43565</v>
      </c>
      <c r="AO318">
        <f t="shared" si="60"/>
        <v>0</v>
      </c>
      <c r="AP318">
        <f t="shared" si="61"/>
        <v>0</v>
      </c>
      <c r="AQ318">
        <f t="shared" si="62"/>
        <v>0</v>
      </c>
      <c r="AR318">
        <f t="shared" si="63"/>
        <v>0</v>
      </c>
      <c r="AS318">
        <f t="shared" si="64"/>
        <v>0</v>
      </c>
      <c r="AU318">
        <f t="shared" si="65"/>
        <v>0</v>
      </c>
      <c r="AV318">
        <f t="shared" si="65"/>
        <v>0</v>
      </c>
      <c r="AW318">
        <f t="shared" si="65"/>
        <v>0</v>
      </c>
      <c r="AX318">
        <f t="shared" si="65"/>
        <v>0</v>
      </c>
      <c r="AY318">
        <f t="shared" si="65"/>
        <v>0</v>
      </c>
      <c r="BA318">
        <f t="shared" si="66"/>
        <v>0</v>
      </c>
      <c r="BB318">
        <f t="shared" si="67"/>
        <v>0</v>
      </c>
      <c r="BC318">
        <f t="shared" si="68"/>
        <v>0</v>
      </c>
      <c r="BD318">
        <f t="shared" si="69"/>
        <v>0</v>
      </c>
    </row>
    <row r="319" spans="1:56" x14ac:dyDescent="0.3">
      <c r="A319" s="7">
        <v>2860</v>
      </c>
      <c r="B319" s="6">
        <v>152413</v>
      </c>
      <c r="C319" s="7">
        <v>1</v>
      </c>
      <c r="D319" s="7">
        <v>0</v>
      </c>
      <c r="E319" s="7">
        <f t="shared" si="70"/>
        <v>1</v>
      </c>
      <c r="F319" s="7">
        <v>36</v>
      </c>
      <c r="G319" s="7">
        <v>0</v>
      </c>
      <c r="H319" s="7">
        <v>0</v>
      </c>
      <c r="I319" s="7">
        <v>0</v>
      </c>
      <c r="J319" s="7">
        <v>1</v>
      </c>
      <c r="K319" s="7">
        <v>0</v>
      </c>
      <c r="L319" s="7" t="str" cm="1">
        <f t="array" ref="L319">_xlfn.IFS(G319=1,G$1,H319=1,H$1,I319=1,I$1,J319=1,J$1,K319=1,K$1)</f>
        <v>Single</v>
      </c>
      <c r="M319" s="7">
        <v>0</v>
      </c>
      <c r="N319" s="7">
        <v>1</v>
      </c>
      <c r="O319" s="7">
        <v>0</v>
      </c>
      <c r="P319" s="7">
        <v>0</v>
      </c>
      <c r="Q319" s="7" t="str" cm="1">
        <f t="array" ref="Q319">_xlfn.IFS(M319=1,M$1,N319=1,N$1,O319=1,O$1,P319=1,P$1)</f>
        <v>Graduate</v>
      </c>
      <c r="R319" t="s">
        <v>39</v>
      </c>
      <c r="S319" s="7">
        <v>67</v>
      </c>
      <c r="T319" s="7">
        <v>538</v>
      </c>
      <c r="U319" s="7">
        <v>23</v>
      </c>
      <c r="V319" s="7">
        <v>387</v>
      </c>
      <c r="W319" s="7">
        <v>163</v>
      </c>
      <c r="X319" s="7">
        <v>163</v>
      </c>
      <c r="Y319" s="7">
        <v>35</v>
      </c>
      <c r="Z319" s="7">
        <v>1239</v>
      </c>
      <c r="AA319" s="7">
        <v>2</v>
      </c>
      <c r="AB319" s="7">
        <v>7</v>
      </c>
      <c r="AC319" s="7">
        <v>1</v>
      </c>
      <c r="AD319" s="7">
        <v>7</v>
      </c>
      <c r="AE319" s="7">
        <v>7</v>
      </c>
      <c r="AF319" s="7">
        <v>0</v>
      </c>
      <c r="AG319" s="7">
        <v>0</v>
      </c>
      <c r="AH319" s="7">
        <v>0</v>
      </c>
      <c r="AI319" s="7">
        <v>0</v>
      </c>
      <c r="AJ319" s="7">
        <v>0</v>
      </c>
      <c r="AK319" s="7">
        <v>0</v>
      </c>
      <c r="AL319" s="7">
        <v>0</v>
      </c>
      <c r="AM319" s="8">
        <v>43565</v>
      </c>
      <c r="AO319">
        <f t="shared" si="60"/>
        <v>0</v>
      </c>
      <c r="AP319">
        <f t="shared" si="61"/>
        <v>0</v>
      </c>
      <c r="AQ319">
        <f t="shared" si="62"/>
        <v>0</v>
      </c>
      <c r="AR319">
        <f t="shared" si="63"/>
        <v>0</v>
      </c>
      <c r="AS319">
        <f t="shared" si="64"/>
        <v>0</v>
      </c>
      <c r="AU319">
        <f t="shared" si="65"/>
        <v>0</v>
      </c>
      <c r="AV319">
        <f t="shared" si="65"/>
        <v>0</v>
      </c>
      <c r="AW319">
        <f t="shared" si="65"/>
        <v>0</v>
      </c>
      <c r="AX319">
        <f t="shared" si="65"/>
        <v>0</v>
      </c>
      <c r="AY319">
        <f t="shared" si="65"/>
        <v>0</v>
      </c>
      <c r="BA319">
        <f t="shared" si="66"/>
        <v>0</v>
      </c>
      <c r="BB319">
        <f t="shared" si="67"/>
        <v>0</v>
      </c>
      <c r="BC319">
        <f t="shared" si="68"/>
        <v>0</v>
      </c>
      <c r="BD319">
        <f t="shared" si="69"/>
        <v>0</v>
      </c>
    </row>
    <row r="320" spans="1:56" x14ac:dyDescent="0.3">
      <c r="A320" s="7">
        <v>2157</v>
      </c>
      <c r="B320" s="6">
        <v>133444</v>
      </c>
      <c r="C320" s="7">
        <v>1</v>
      </c>
      <c r="D320" s="7">
        <v>1</v>
      </c>
      <c r="E320" s="7">
        <f t="shared" si="70"/>
        <v>2</v>
      </c>
      <c r="F320" s="7">
        <v>68</v>
      </c>
      <c r="G320" s="7">
        <v>0</v>
      </c>
      <c r="H320" s="7">
        <v>1</v>
      </c>
      <c r="I320" s="7">
        <v>0</v>
      </c>
      <c r="J320" s="7">
        <v>0</v>
      </c>
      <c r="K320" s="7">
        <v>0</v>
      </c>
      <c r="L320" s="7" t="str" cm="1">
        <f t="array" ref="L320">_xlfn.IFS(G320=1,G$1,H320=1,H$1,I320=1,I$1,J320=1,J$1,K320=1,K$1)</f>
        <v>Married</v>
      </c>
      <c r="M320" s="7">
        <v>0</v>
      </c>
      <c r="N320" s="7">
        <v>0</v>
      </c>
      <c r="O320" s="7">
        <v>1</v>
      </c>
      <c r="P320" s="7">
        <v>0</v>
      </c>
      <c r="Q320" s="7" t="str" cm="1">
        <f t="array" ref="Q320">_xlfn.IFS(M320=1,M$1,N320=1,N$1,O320=1,O$1,P320=1,P$1)</f>
        <v>Master</v>
      </c>
      <c r="R320" t="s">
        <v>40</v>
      </c>
      <c r="S320" s="7">
        <v>24</v>
      </c>
      <c r="T320" s="7">
        <v>32</v>
      </c>
      <c r="U320" s="7">
        <v>0</v>
      </c>
      <c r="V320" s="7">
        <v>32</v>
      </c>
      <c r="W320" s="7">
        <v>0</v>
      </c>
      <c r="X320" s="7">
        <v>0</v>
      </c>
      <c r="Y320" s="7">
        <v>8</v>
      </c>
      <c r="Z320" s="7">
        <v>56</v>
      </c>
      <c r="AA320" s="7">
        <v>1</v>
      </c>
      <c r="AB320" s="7">
        <v>1</v>
      </c>
      <c r="AC320" s="7">
        <v>0</v>
      </c>
      <c r="AD320" s="7">
        <v>2</v>
      </c>
      <c r="AE320" s="7">
        <v>8</v>
      </c>
      <c r="AF320" s="7">
        <v>0</v>
      </c>
      <c r="AG320" s="7">
        <v>0</v>
      </c>
      <c r="AH320" s="7">
        <v>0</v>
      </c>
      <c r="AI320" s="7">
        <v>0</v>
      </c>
      <c r="AJ320" s="7">
        <v>0</v>
      </c>
      <c r="AK320" s="7">
        <v>0</v>
      </c>
      <c r="AL320" s="7">
        <v>0</v>
      </c>
      <c r="AM320" s="8">
        <v>43565</v>
      </c>
      <c r="AO320">
        <f t="shared" si="60"/>
        <v>0</v>
      </c>
      <c r="AP320">
        <f t="shared" si="61"/>
        <v>0</v>
      </c>
      <c r="AQ320">
        <f t="shared" si="62"/>
        <v>0</v>
      </c>
      <c r="AR320">
        <f t="shared" si="63"/>
        <v>0</v>
      </c>
      <c r="AS320">
        <f t="shared" si="64"/>
        <v>0</v>
      </c>
      <c r="AU320">
        <f t="shared" si="65"/>
        <v>0</v>
      </c>
      <c r="AV320">
        <f t="shared" si="65"/>
        <v>0</v>
      </c>
      <c r="AW320">
        <f t="shared" si="65"/>
        <v>0</v>
      </c>
      <c r="AX320">
        <f t="shared" si="65"/>
        <v>0</v>
      </c>
      <c r="AY320">
        <f t="shared" si="65"/>
        <v>0</v>
      </c>
      <c r="BA320">
        <f t="shared" si="66"/>
        <v>0</v>
      </c>
      <c r="BB320">
        <f t="shared" si="67"/>
        <v>0</v>
      </c>
      <c r="BC320">
        <f t="shared" si="68"/>
        <v>0</v>
      </c>
      <c r="BD320">
        <f t="shared" si="69"/>
        <v>0</v>
      </c>
    </row>
    <row r="321" spans="1:56" x14ac:dyDescent="0.3">
      <c r="A321" s="7">
        <v>2005</v>
      </c>
      <c r="B321" s="6">
        <v>117345</v>
      </c>
      <c r="C321" s="7">
        <v>1</v>
      </c>
      <c r="D321" s="7">
        <v>0</v>
      </c>
      <c r="E321" s="7">
        <f t="shared" si="70"/>
        <v>1</v>
      </c>
      <c r="F321" s="7">
        <v>42</v>
      </c>
      <c r="G321" s="7">
        <v>0</v>
      </c>
      <c r="H321" s="7">
        <v>1</v>
      </c>
      <c r="I321" s="7">
        <v>0</v>
      </c>
      <c r="J321" s="7">
        <v>0</v>
      </c>
      <c r="K321" s="7">
        <v>0</v>
      </c>
      <c r="L321" s="7" t="str" cm="1">
        <f t="array" ref="L321">_xlfn.IFS(G321=1,G$1,H321=1,H$1,I321=1,I$1,J321=1,J$1,K321=1,K$1)</f>
        <v>Married</v>
      </c>
      <c r="M321" s="7">
        <v>0</v>
      </c>
      <c r="N321" s="7">
        <v>1</v>
      </c>
      <c r="O321" s="7">
        <v>0</v>
      </c>
      <c r="P321" s="7">
        <v>0</v>
      </c>
      <c r="Q321" s="7" t="str" cm="1">
        <f t="array" ref="Q321">_xlfn.IFS(M321=1,M$1,N321=1,N$1,O321=1,O$1,P321=1,P$1)</f>
        <v>Graduate</v>
      </c>
      <c r="R321" t="s">
        <v>41</v>
      </c>
      <c r="S321" s="7">
        <v>79</v>
      </c>
      <c r="T321" s="7">
        <v>27</v>
      </c>
      <c r="U321" s="7">
        <v>61</v>
      </c>
      <c r="V321" s="7">
        <v>108</v>
      </c>
      <c r="W321" s="7">
        <v>115</v>
      </c>
      <c r="X321" s="7">
        <v>0</v>
      </c>
      <c r="Y321" s="7">
        <v>81</v>
      </c>
      <c r="Z321" s="7">
        <v>230</v>
      </c>
      <c r="AA321" s="7">
        <v>2</v>
      </c>
      <c r="AB321" s="7">
        <v>2</v>
      </c>
      <c r="AC321" s="7">
        <v>1</v>
      </c>
      <c r="AD321" s="7">
        <v>2</v>
      </c>
      <c r="AE321" s="7">
        <v>8</v>
      </c>
      <c r="AF321" s="7">
        <v>0</v>
      </c>
      <c r="AG321" s="7">
        <v>0</v>
      </c>
      <c r="AH321" s="7">
        <v>0</v>
      </c>
      <c r="AI321" s="7">
        <v>0</v>
      </c>
      <c r="AJ321" s="7">
        <v>0</v>
      </c>
      <c r="AK321" s="7">
        <v>0</v>
      </c>
      <c r="AL321" s="7">
        <v>0</v>
      </c>
      <c r="AM321" s="8">
        <v>43565</v>
      </c>
      <c r="AO321">
        <f t="shared" si="60"/>
        <v>0</v>
      </c>
      <c r="AP321">
        <f t="shared" si="61"/>
        <v>0</v>
      </c>
      <c r="AQ321">
        <f t="shared" si="62"/>
        <v>0</v>
      </c>
      <c r="AR321">
        <f t="shared" si="63"/>
        <v>0</v>
      </c>
      <c r="AS321">
        <f t="shared" si="64"/>
        <v>0</v>
      </c>
      <c r="AU321">
        <f t="shared" si="65"/>
        <v>0</v>
      </c>
      <c r="AV321">
        <f t="shared" si="65"/>
        <v>0</v>
      </c>
      <c r="AW321">
        <f t="shared" si="65"/>
        <v>0</v>
      </c>
      <c r="AX321">
        <f t="shared" si="65"/>
        <v>0</v>
      </c>
      <c r="AY321">
        <f t="shared" si="65"/>
        <v>0</v>
      </c>
      <c r="BA321">
        <f t="shared" si="66"/>
        <v>0</v>
      </c>
      <c r="BB321">
        <f t="shared" si="67"/>
        <v>0</v>
      </c>
      <c r="BC321">
        <f t="shared" si="68"/>
        <v>0</v>
      </c>
      <c r="BD321">
        <f t="shared" si="69"/>
        <v>0</v>
      </c>
    </row>
    <row r="322" spans="1:56" x14ac:dyDescent="0.3">
      <c r="A322" s="7">
        <v>2022</v>
      </c>
      <c r="B322" s="6">
        <v>138998</v>
      </c>
      <c r="C322" s="7">
        <v>1</v>
      </c>
      <c r="D322" s="7">
        <v>1</v>
      </c>
      <c r="E322" s="7">
        <f t="shared" si="70"/>
        <v>2</v>
      </c>
      <c r="F322" s="7">
        <v>66</v>
      </c>
      <c r="G322" s="7">
        <v>0</v>
      </c>
      <c r="H322" s="7">
        <v>1</v>
      </c>
      <c r="I322" s="7">
        <v>0</v>
      </c>
      <c r="J322" s="7">
        <v>0</v>
      </c>
      <c r="K322" s="7">
        <v>0</v>
      </c>
      <c r="L322" s="7" t="str" cm="1">
        <f t="array" ref="L322">_xlfn.IFS(G322=1,G$1,H322=1,H$1,I322=1,I$1,J322=1,J$1,K322=1,K$1)</f>
        <v>Married</v>
      </c>
      <c r="M322" s="7">
        <v>0</v>
      </c>
      <c r="N322" s="7">
        <v>1</v>
      </c>
      <c r="O322" s="7">
        <v>0</v>
      </c>
      <c r="P322" s="7">
        <v>0</v>
      </c>
      <c r="Q322" s="7" t="str" cm="1">
        <f t="array" ref="Q322">_xlfn.IFS(M322=1,M$1,N322=1,N$1,O322=1,O$1,P322=1,P$1)</f>
        <v>Graduate</v>
      </c>
      <c r="R322" t="s">
        <v>42</v>
      </c>
      <c r="S322" s="7">
        <v>92</v>
      </c>
      <c r="T322" s="7">
        <v>121</v>
      </c>
      <c r="U322" s="7">
        <v>4</v>
      </c>
      <c r="V322" s="7">
        <v>50</v>
      </c>
      <c r="W322" s="7">
        <v>0</v>
      </c>
      <c r="X322" s="7">
        <v>0</v>
      </c>
      <c r="Y322" s="7">
        <v>18</v>
      </c>
      <c r="Z322" s="7">
        <v>157</v>
      </c>
      <c r="AA322" s="7">
        <v>3</v>
      </c>
      <c r="AB322" s="7">
        <v>2</v>
      </c>
      <c r="AC322" s="7">
        <v>0</v>
      </c>
      <c r="AD322" s="7">
        <v>3</v>
      </c>
      <c r="AE322" s="7">
        <v>8</v>
      </c>
      <c r="AF322" s="7">
        <v>0</v>
      </c>
      <c r="AG322" s="7">
        <v>0</v>
      </c>
      <c r="AH322" s="7">
        <v>0</v>
      </c>
      <c r="AI322" s="7">
        <v>0</v>
      </c>
      <c r="AJ322" s="7">
        <v>0</v>
      </c>
      <c r="AK322" s="7">
        <v>1</v>
      </c>
      <c r="AL322" s="7">
        <v>0</v>
      </c>
      <c r="AM322" s="8">
        <v>43565</v>
      </c>
      <c r="AO322">
        <f t="shared" ref="AO322:AO385" si="71">IF($AG322=1,G322,0)</f>
        <v>0</v>
      </c>
      <c r="AP322">
        <f t="shared" ref="AP322:AP385" si="72">IF($AG322=1,H322,0)</f>
        <v>0</v>
      </c>
      <c r="AQ322">
        <f t="shared" ref="AQ322:AQ385" si="73">IF($AG322=1,J322,0)</f>
        <v>0</v>
      </c>
      <c r="AR322">
        <f t="shared" ref="AR322:AR385" si="74">IF($AG322=1,I322,0)</f>
        <v>0</v>
      </c>
      <c r="AS322">
        <f t="shared" ref="AS322:AS385" si="75">IF($AG322=1,K322,0)</f>
        <v>0</v>
      </c>
      <c r="AU322">
        <f t="shared" si="65"/>
        <v>0</v>
      </c>
      <c r="AV322">
        <f t="shared" si="65"/>
        <v>0</v>
      </c>
      <c r="AW322">
        <f t="shared" si="65"/>
        <v>0</v>
      </c>
      <c r="AX322">
        <f t="shared" si="65"/>
        <v>0</v>
      </c>
      <c r="AY322">
        <f t="shared" si="65"/>
        <v>0</v>
      </c>
      <c r="BA322">
        <f t="shared" si="66"/>
        <v>0</v>
      </c>
      <c r="BB322">
        <f t="shared" si="67"/>
        <v>1</v>
      </c>
      <c r="BC322">
        <f t="shared" si="68"/>
        <v>0</v>
      </c>
      <c r="BD322">
        <f t="shared" si="69"/>
        <v>0</v>
      </c>
    </row>
    <row r="323" spans="1:56" x14ac:dyDescent="0.3">
      <c r="A323" s="7">
        <v>2547</v>
      </c>
      <c r="B323" s="6">
        <v>138998</v>
      </c>
      <c r="C323" s="7">
        <v>1</v>
      </c>
      <c r="D323" s="7">
        <v>1</v>
      </c>
      <c r="E323" s="7">
        <f t="shared" si="70"/>
        <v>2</v>
      </c>
      <c r="F323" s="7">
        <v>66</v>
      </c>
      <c r="G323" s="7">
        <v>0</v>
      </c>
      <c r="H323" s="7">
        <v>1</v>
      </c>
      <c r="I323" s="7">
        <v>0</v>
      </c>
      <c r="J323" s="7">
        <v>0</v>
      </c>
      <c r="K323" s="7">
        <v>0</v>
      </c>
      <c r="L323" s="7" t="str" cm="1">
        <f t="array" ref="L323">_xlfn.IFS(G323=1,G$1,H323=1,H$1,I323=1,I$1,J323=1,J$1,K323=1,K$1)</f>
        <v>Married</v>
      </c>
      <c r="M323" s="7">
        <v>0</v>
      </c>
      <c r="N323" s="7">
        <v>1</v>
      </c>
      <c r="O323" s="7">
        <v>0</v>
      </c>
      <c r="P323" s="7">
        <v>0</v>
      </c>
      <c r="Q323" s="7" t="str" cm="1">
        <f t="array" ref="Q323">_xlfn.IFS(M323=1,M$1,N323=1,N$1,O323=1,O$1,P323=1,P$1)</f>
        <v>Graduate</v>
      </c>
      <c r="R323" t="s">
        <v>40</v>
      </c>
      <c r="S323" s="7">
        <v>92</v>
      </c>
      <c r="T323" s="7">
        <v>121</v>
      </c>
      <c r="U323" s="7">
        <v>4</v>
      </c>
      <c r="V323" s="7">
        <v>50</v>
      </c>
      <c r="W323" s="7">
        <v>0</v>
      </c>
      <c r="X323" s="7">
        <v>0</v>
      </c>
      <c r="Y323" s="7">
        <v>18</v>
      </c>
      <c r="Z323" s="7">
        <v>157</v>
      </c>
      <c r="AA323" s="7">
        <v>3</v>
      </c>
      <c r="AB323" s="7">
        <v>2</v>
      </c>
      <c r="AC323" s="7">
        <v>0</v>
      </c>
      <c r="AD323" s="7">
        <v>3</v>
      </c>
      <c r="AE323" s="7">
        <v>8</v>
      </c>
      <c r="AF323" s="7">
        <v>0</v>
      </c>
      <c r="AG323" s="7">
        <v>0</v>
      </c>
      <c r="AH323" s="7">
        <v>0</v>
      </c>
      <c r="AI323" s="7">
        <v>0</v>
      </c>
      <c r="AJ323" s="7">
        <v>0</v>
      </c>
      <c r="AK323" s="7">
        <v>1</v>
      </c>
      <c r="AL323" s="7">
        <v>0</v>
      </c>
      <c r="AM323" s="8">
        <v>43565</v>
      </c>
      <c r="AO323">
        <f t="shared" si="71"/>
        <v>0</v>
      </c>
      <c r="AP323">
        <f t="shared" si="72"/>
        <v>0</v>
      </c>
      <c r="AQ323">
        <f t="shared" si="73"/>
        <v>0</v>
      </c>
      <c r="AR323">
        <f t="shared" si="74"/>
        <v>0</v>
      </c>
      <c r="AS323">
        <f t="shared" si="75"/>
        <v>0</v>
      </c>
      <c r="AU323">
        <f t="shared" si="65"/>
        <v>0</v>
      </c>
      <c r="AV323">
        <f t="shared" si="65"/>
        <v>0</v>
      </c>
      <c r="AW323">
        <f t="shared" si="65"/>
        <v>0</v>
      </c>
      <c r="AX323">
        <f t="shared" si="65"/>
        <v>0</v>
      </c>
      <c r="AY323">
        <f t="shared" si="65"/>
        <v>0</v>
      </c>
      <c r="BA323">
        <f t="shared" si="66"/>
        <v>0</v>
      </c>
      <c r="BB323">
        <f t="shared" si="67"/>
        <v>1</v>
      </c>
      <c r="BC323">
        <f t="shared" si="68"/>
        <v>0</v>
      </c>
      <c r="BD323">
        <f t="shared" si="69"/>
        <v>0</v>
      </c>
    </row>
    <row r="324" spans="1:56" x14ac:dyDescent="0.3">
      <c r="A324" s="7">
        <v>2760</v>
      </c>
      <c r="B324" s="6">
        <v>146904</v>
      </c>
      <c r="C324" s="7">
        <v>1</v>
      </c>
      <c r="D324" s="7">
        <v>1</v>
      </c>
      <c r="E324" s="7">
        <f t="shared" si="70"/>
        <v>2</v>
      </c>
      <c r="F324" s="7">
        <v>53</v>
      </c>
      <c r="G324" s="7">
        <v>0</v>
      </c>
      <c r="H324" s="7">
        <v>0</v>
      </c>
      <c r="I324" s="7">
        <v>0</v>
      </c>
      <c r="J324" s="7">
        <v>1</v>
      </c>
      <c r="K324" s="7">
        <v>0</v>
      </c>
      <c r="L324" s="7" t="str" cm="1">
        <f t="array" ref="L324">_xlfn.IFS(G324=1,G$1,H324=1,H$1,I324=1,I$1,J324=1,J$1,K324=1,K$1)</f>
        <v>Single</v>
      </c>
      <c r="M324" s="7">
        <v>0</v>
      </c>
      <c r="N324" s="7">
        <v>1</v>
      </c>
      <c r="O324" s="7">
        <v>0</v>
      </c>
      <c r="P324" s="7">
        <v>0</v>
      </c>
      <c r="Q324" s="7" t="str" cm="1">
        <f t="array" ref="Q324">_xlfn.IFS(M324=1,M$1,N324=1,N$1,O324=1,O$1,P324=1,P$1)</f>
        <v>Graduate</v>
      </c>
      <c r="R324" t="s">
        <v>42</v>
      </c>
      <c r="S324" s="7">
        <v>20</v>
      </c>
      <c r="T324" s="7">
        <v>479</v>
      </c>
      <c r="U324" s="7">
        <v>13</v>
      </c>
      <c r="V324" s="7">
        <v>175</v>
      </c>
      <c r="W324" s="7">
        <v>0</v>
      </c>
      <c r="X324" s="7">
        <v>28</v>
      </c>
      <c r="Y324" s="7">
        <v>97</v>
      </c>
      <c r="Z324" s="7">
        <v>598</v>
      </c>
      <c r="AA324" s="7">
        <v>4</v>
      </c>
      <c r="AB324" s="7">
        <v>5</v>
      </c>
      <c r="AC324" s="7">
        <v>1</v>
      </c>
      <c r="AD324" s="7">
        <v>4</v>
      </c>
      <c r="AE324" s="7">
        <v>8</v>
      </c>
      <c r="AF324" s="7">
        <v>0</v>
      </c>
      <c r="AG324" s="7">
        <v>0</v>
      </c>
      <c r="AH324" s="7">
        <v>0</v>
      </c>
      <c r="AI324" s="7">
        <v>0</v>
      </c>
      <c r="AJ324" s="7">
        <v>0</v>
      </c>
      <c r="AK324" s="7">
        <v>0</v>
      </c>
      <c r="AL324" s="7">
        <v>0</v>
      </c>
      <c r="AM324" s="8">
        <v>43565</v>
      </c>
      <c r="AO324">
        <f t="shared" si="71"/>
        <v>0</v>
      </c>
      <c r="AP324">
        <f t="shared" si="72"/>
        <v>0</v>
      </c>
      <c r="AQ324">
        <f t="shared" si="73"/>
        <v>0</v>
      </c>
      <c r="AR324">
        <f t="shared" si="74"/>
        <v>0</v>
      </c>
      <c r="AS324">
        <f t="shared" si="75"/>
        <v>0</v>
      </c>
      <c r="AU324">
        <f t="shared" si="65"/>
        <v>0</v>
      </c>
      <c r="AV324">
        <f t="shared" si="65"/>
        <v>0</v>
      </c>
      <c r="AW324">
        <f t="shared" si="65"/>
        <v>0</v>
      </c>
      <c r="AX324">
        <f t="shared" si="65"/>
        <v>0</v>
      </c>
      <c r="AY324">
        <f t="shared" si="65"/>
        <v>0</v>
      </c>
      <c r="BA324">
        <f t="shared" si="66"/>
        <v>0</v>
      </c>
      <c r="BB324">
        <f t="shared" si="67"/>
        <v>0</v>
      </c>
      <c r="BC324">
        <f t="shared" si="68"/>
        <v>0</v>
      </c>
      <c r="BD324">
        <f t="shared" si="69"/>
        <v>0</v>
      </c>
    </row>
    <row r="325" spans="1:56" x14ac:dyDescent="0.3">
      <c r="A325" s="7">
        <v>2010</v>
      </c>
      <c r="B325" s="6">
        <v>168316</v>
      </c>
      <c r="C325" s="7">
        <v>0</v>
      </c>
      <c r="D325" s="7">
        <v>1</v>
      </c>
      <c r="E325" s="7">
        <f t="shared" si="70"/>
        <v>1</v>
      </c>
      <c r="F325" s="7">
        <v>56</v>
      </c>
      <c r="G325" s="7">
        <v>0</v>
      </c>
      <c r="H325" s="7">
        <v>0</v>
      </c>
      <c r="I325" s="7">
        <v>1</v>
      </c>
      <c r="J325" s="7">
        <v>0</v>
      </c>
      <c r="K325" s="7">
        <v>0</v>
      </c>
      <c r="L325" s="7" t="str" cm="1">
        <f t="array" ref="L325">_xlfn.IFS(G325=1,G$1,H325=1,H$1,I325=1,I$1,J325=1,J$1,K325=1,K$1)</f>
        <v>Together</v>
      </c>
      <c r="M325" s="7">
        <v>0</v>
      </c>
      <c r="N325" s="7">
        <v>0</v>
      </c>
      <c r="O325" s="7">
        <v>0</v>
      </c>
      <c r="P325" s="7">
        <v>0</v>
      </c>
      <c r="Q325" s="7" t="e" cm="1">
        <f t="array" ref="Q325">_xlfn.IFS(M325=1,M$1,N325=1,N$1,O325=1,O$1,P325=1,P$1)</f>
        <v>#N/A</v>
      </c>
      <c r="R325" t="s">
        <v>42</v>
      </c>
      <c r="S325" s="7">
        <v>54</v>
      </c>
      <c r="T325" s="7">
        <v>1986</v>
      </c>
      <c r="U325" s="7">
        <v>197</v>
      </c>
      <c r="V325" s="7">
        <v>397</v>
      </c>
      <c r="W325" s="7">
        <v>296</v>
      </c>
      <c r="X325" s="7">
        <v>27</v>
      </c>
      <c r="Y325" s="7">
        <v>81</v>
      </c>
      <c r="Z325" s="7">
        <v>2821</v>
      </c>
      <c r="AA325" s="7">
        <v>5</v>
      </c>
      <c r="AB325" s="7">
        <v>10</v>
      </c>
      <c r="AC325" s="7">
        <v>7</v>
      </c>
      <c r="AD325" s="7">
        <v>10</v>
      </c>
      <c r="AE325" s="7">
        <v>6</v>
      </c>
      <c r="AF325" s="7">
        <v>0</v>
      </c>
      <c r="AG325" s="7">
        <v>0</v>
      </c>
      <c r="AH325" s="7">
        <v>0</v>
      </c>
      <c r="AI325" s="7">
        <v>0</v>
      </c>
      <c r="AJ325" s="7">
        <v>0</v>
      </c>
      <c r="AK325" s="7">
        <v>0</v>
      </c>
      <c r="AL325" s="7">
        <v>0</v>
      </c>
      <c r="AM325" s="8">
        <v>43566</v>
      </c>
      <c r="AO325">
        <f t="shared" si="71"/>
        <v>0</v>
      </c>
      <c r="AP325">
        <f t="shared" si="72"/>
        <v>0</v>
      </c>
      <c r="AQ325">
        <f t="shared" si="73"/>
        <v>0</v>
      </c>
      <c r="AR325">
        <f t="shared" si="74"/>
        <v>0</v>
      </c>
      <c r="AS325">
        <f t="shared" si="75"/>
        <v>0</v>
      </c>
      <c r="AU325">
        <f t="shared" si="65"/>
        <v>0</v>
      </c>
      <c r="AV325">
        <f t="shared" si="65"/>
        <v>0</v>
      </c>
      <c r="AW325">
        <f t="shared" si="65"/>
        <v>0</v>
      </c>
      <c r="AX325">
        <f t="shared" si="65"/>
        <v>0</v>
      </c>
      <c r="AY325">
        <f t="shared" si="65"/>
        <v>0</v>
      </c>
      <c r="BA325">
        <f t="shared" si="66"/>
        <v>0</v>
      </c>
      <c r="BB325">
        <f t="shared" si="67"/>
        <v>0</v>
      </c>
      <c r="BC325">
        <f t="shared" si="68"/>
        <v>0</v>
      </c>
      <c r="BD325">
        <f t="shared" si="69"/>
        <v>0</v>
      </c>
    </row>
    <row r="326" spans="1:56" x14ac:dyDescent="0.3">
      <c r="A326" s="7">
        <v>1987</v>
      </c>
      <c r="B326" s="6">
        <v>165569</v>
      </c>
      <c r="C326" s="7">
        <v>0</v>
      </c>
      <c r="D326" s="7">
        <v>1</v>
      </c>
      <c r="E326" s="7">
        <f t="shared" si="70"/>
        <v>1</v>
      </c>
      <c r="F326" s="7">
        <v>67</v>
      </c>
      <c r="G326" s="7">
        <v>0</v>
      </c>
      <c r="H326" s="7">
        <v>1</v>
      </c>
      <c r="I326" s="7">
        <v>0</v>
      </c>
      <c r="J326" s="7">
        <v>0</v>
      </c>
      <c r="K326" s="7">
        <v>0</v>
      </c>
      <c r="L326" s="7" t="str" cm="1">
        <f t="array" ref="L326">_xlfn.IFS(G326=1,G$1,H326=1,H$1,I326=1,I$1,J326=1,J$1,K326=1,K$1)</f>
        <v>Married</v>
      </c>
      <c r="M326" s="7">
        <v>0</v>
      </c>
      <c r="N326" s="7">
        <v>0</v>
      </c>
      <c r="O326" s="7">
        <v>1</v>
      </c>
      <c r="P326" s="7">
        <v>0</v>
      </c>
      <c r="Q326" s="7" t="str" cm="1">
        <f t="array" ref="Q326">_xlfn.IFS(M326=1,M$1,N326=1,N$1,O326=1,O$1,P326=1,P$1)</f>
        <v>Master</v>
      </c>
      <c r="R326" t="s">
        <v>41</v>
      </c>
      <c r="S326" s="7">
        <v>96</v>
      </c>
      <c r="T326" s="7">
        <v>1002</v>
      </c>
      <c r="U326" s="7">
        <v>116</v>
      </c>
      <c r="V326" s="7">
        <v>727</v>
      </c>
      <c r="W326" s="7">
        <v>51</v>
      </c>
      <c r="X326" s="7">
        <v>96</v>
      </c>
      <c r="Y326" s="7">
        <v>177</v>
      </c>
      <c r="Z326" s="7">
        <v>1816</v>
      </c>
      <c r="AA326" s="7">
        <v>2</v>
      </c>
      <c r="AB326" s="7">
        <v>6</v>
      </c>
      <c r="AC326" s="7">
        <v>5</v>
      </c>
      <c r="AD326" s="7">
        <v>10</v>
      </c>
      <c r="AE326" s="7">
        <v>3</v>
      </c>
      <c r="AF326" s="7">
        <v>0</v>
      </c>
      <c r="AG326" s="7">
        <v>0</v>
      </c>
      <c r="AH326" s="7">
        <v>0</v>
      </c>
      <c r="AI326" s="7">
        <v>0</v>
      </c>
      <c r="AJ326" s="7">
        <v>0</v>
      </c>
      <c r="AK326" s="7">
        <v>0</v>
      </c>
      <c r="AL326" s="7">
        <v>0</v>
      </c>
      <c r="AM326" s="8">
        <v>43567</v>
      </c>
      <c r="AO326">
        <f t="shared" si="71"/>
        <v>0</v>
      </c>
      <c r="AP326">
        <f t="shared" si="72"/>
        <v>0</v>
      </c>
      <c r="AQ326">
        <f t="shared" si="73"/>
        <v>0</v>
      </c>
      <c r="AR326">
        <f t="shared" si="74"/>
        <v>0</v>
      </c>
      <c r="AS326">
        <f t="shared" si="75"/>
        <v>0</v>
      </c>
      <c r="AU326">
        <f t="shared" si="65"/>
        <v>0</v>
      </c>
      <c r="AV326">
        <f t="shared" si="65"/>
        <v>0</v>
      </c>
      <c r="AW326">
        <f t="shared" si="65"/>
        <v>0</v>
      </c>
      <c r="AX326">
        <f t="shared" si="65"/>
        <v>0</v>
      </c>
      <c r="AY326">
        <f t="shared" si="65"/>
        <v>0</v>
      </c>
      <c r="BA326">
        <f t="shared" si="66"/>
        <v>0</v>
      </c>
      <c r="BB326">
        <f t="shared" si="67"/>
        <v>0</v>
      </c>
      <c r="BC326">
        <f t="shared" si="68"/>
        <v>0</v>
      </c>
      <c r="BD326">
        <f t="shared" si="69"/>
        <v>0</v>
      </c>
    </row>
    <row r="327" spans="1:56" x14ac:dyDescent="0.3">
      <c r="A327" s="7">
        <v>1151</v>
      </c>
      <c r="B327" s="6">
        <v>170356</v>
      </c>
      <c r="C327" s="7">
        <v>0</v>
      </c>
      <c r="D327" s="7">
        <v>0</v>
      </c>
      <c r="E327" s="7">
        <f t="shared" si="70"/>
        <v>0</v>
      </c>
      <c r="F327" s="7">
        <v>75</v>
      </c>
      <c r="G327" s="7">
        <v>0</v>
      </c>
      <c r="H327" s="7">
        <v>1</v>
      </c>
      <c r="I327" s="7">
        <v>0</v>
      </c>
      <c r="J327" s="7">
        <v>0</v>
      </c>
      <c r="K327" s="7">
        <v>0</v>
      </c>
      <c r="L327" s="7" t="str" cm="1">
        <f t="array" ref="L327">_xlfn.IFS(G327=1,G$1,H327=1,H$1,I327=1,I$1,J327=1,J$1,K327=1,K$1)</f>
        <v>Married</v>
      </c>
      <c r="M327" s="7">
        <v>0</v>
      </c>
      <c r="N327" s="7">
        <v>0</v>
      </c>
      <c r="O327" s="7">
        <v>0</v>
      </c>
      <c r="P327" s="7">
        <v>1</v>
      </c>
      <c r="Q327" s="7" t="str" cm="1">
        <f t="array" ref="Q327">_xlfn.IFS(M327=1,M$1,N327=1,N$1,O327=1,O$1,P327=1,P$1)</f>
        <v>PhD</v>
      </c>
      <c r="R327" t="s">
        <v>43</v>
      </c>
      <c r="S327" s="7">
        <v>20</v>
      </c>
      <c r="T327" s="7">
        <v>3266</v>
      </c>
      <c r="U327" s="7">
        <v>39</v>
      </c>
      <c r="V327" s="7">
        <v>603</v>
      </c>
      <c r="W327" s="7">
        <v>104</v>
      </c>
      <c r="X327" s="7">
        <v>39</v>
      </c>
      <c r="Y327" s="7">
        <v>80</v>
      </c>
      <c r="Z327" s="7">
        <v>3971</v>
      </c>
      <c r="AA327" s="7">
        <v>2</v>
      </c>
      <c r="AB327" s="7">
        <v>10</v>
      </c>
      <c r="AC327" s="7">
        <v>6</v>
      </c>
      <c r="AD327" s="7">
        <v>9</v>
      </c>
      <c r="AE327" s="7">
        <v>6</v>
      </c>
      <c r="AF327" s="7">
        <v>0</v>
      </c>
      <c r="AG327" s="7">
        <v>0</v>
      </c>
      <c r="AH327" s="7">
        <v>0</v>
      </c>
      <c r="AI327" s="7">
        <v>0</v>
      </c>
      <c r="AJ327" s="7">
        <v>0</v>
      </c>
      <c r="AK327" s="7">
        <v>0</v>
      </c>
      <c r="AL327" s="7">
        <v>0</v>
      </c>
      <c r="AM327" s="8">
        <v>43567</v>
      </c>
      <c r="AO327">
        <f t="shared" si="71"/>
        <v>0</v>
      </c>
      <c r="AP327">
        <f t="shared" si="72"/>
        <v>0</v>
      </c>
      <c r="AQ327">
        <f t="shared" si="73"/>
        <v>0</v>
      </c>
      <c r="AR327">
        <f t="shared" si="74"/>
        <v>0</v>
      </c>
      <c r="AS327">
        <f t="shared" si="75"/>
        <v>0</v>
      </c>
      <c r="AU327">
        <f t="shared" si="65"/>
        <v>0</v>
      </c>
      <c r="AV327">
        <f t="shared" si="65"/>
        <v>0</v>
      </c>
      <c r="AW327">
        <f t="shared" si="65"/>
        <v>0</v>
      </c>
      <c r="AX327">
        <f t="shared" si="65"/>
        <v>0</v>
      </c>
      <c r="AY327">
        <f t="shared" si="65"/>
        <v>0</v>
      </c>
      <c r="BA327">
        <f t="shared" si="66"/>
        <v>0</v>
      </c>
      <c r="BB327">
        <f t="shared" si="67"/>
        <v>0</v>
      </c>
      <c r="BC327">
        <f t="shared" si="68"/>
        <v>0</v>
      </c>
      <c r="BD327">
        <f t="shared" si="69"/>
        <v>0</v>
      </c>
    </row>
    <row r="328" spans="1:56" x14ac:dyDescent="0.3">
      <c r="A328" s="7">
        <v>2265</v>
      </c>
      <c r="B328" s="6">
        <v>126997</v>
      </c>
      <c r="C328" s="7">
        <v>0</v>
      </c>
      <c r="D328" s="7">
        <v>0</v>
      </c>
      <c r="E328" s="7">
        <f t="shared" si="70"/>
        <v>0</v>
      </c>
      <c r="F328" s="7">
        <v>69</v>
      </c>
      <c r="G328" s="7">
        <v>0</v>
      </c>
      <c r="H328" s="7">
        <v>1</v>
      </c>
      <c r="I328" s="7">
        <v>0</v>
      </c>
      <c r="J328" s="7">
        <v>0</v>
      </c>
      <c r="K328" s="7">
        <v>0</v>
      </c>
      <c r="L328" s="7" t="str" cm="1">
        <f t="array" ref="L328">_xlfn.IFS(G328=1,G$1,H328=1,H$1,I328=1,I$1,J328=1,J$1,K328=1,K$1)</f>
        <v>Married</v>
      </c>
      <c r="M328" s="7">
        <v>1</v>
      </c>
      <c r="N328" s="7">
        <v>0</v>
      </c>
      <c r="O328" s="7">
        <v>0</v>
      </c>
      <c r="P328" s="7">
        <v>0</v>
      </c>
      <c r="Q328" s="7" t="str" cm="1">
        <f t="array" ref="Q328">_xlfn.IFS(M328=1,M$1,N328=1,N$1,O328=1,O$1,P328=1,P$1)</f>
        <v>Basic</v>
      </c>
      <c r="R328" t="s">
        <v>40</v>
      </c>
      <c r="S328" s="7">
        <v>89</v>
      </c>
      <c r="T328" s="7">
        <v>33</v>
      </c>
      <c r="U328" s="7">
        <v>108</v>
      </c>
      <c r="V328" s="7">
        <v>367</v>
      </c>
      <c r="W328" s="7">
        <v>626</v>
      </c>
      <c r="X328" s="7">
        <v>231</v>
      </c>
      <c r="Y328" s="7">
        <v>677</v>
      </c>
      <c r="Z328" s="7">
        <v>687</v>
      </c>
      <c r="AA328" s="7">
        <v>2</v>
      </c>
      <c r="AB328" s="7">
        <v>4</v>
      </c>
      <c r="AC328" s="7">
        <v>2</v>
      </c>
      <c r="AD328" s="7">
        <v>5</v>
      </c>
      <c r="AE328" s="7">
        <v>7</v>
      </c>
      <c r="AF328" s="7">
        <v>0</v>
      </c>
      <c r="AG328" s="7">
        <v>0</v>
      </c>
      <c r="AH328" s="7">
        <v>0</v>
      </c>
      <c r="AI328" s="7">
        <v>0</v>
      </c>
      <c r="AJ328" s="7">
        <v>0</v>
      </c>
      <c r="AK328" s="7">
        <v>0</v>
      </c>
      <c r="AL328" s="7">
        <v>0</v>
      </c>
      <c r="AM328" s="8">
        <v>43567</v>
      </c>
      <c r="AO328">
        <f t="shared" si="71"/>
        <v>0</v>
      </c>
      <c r="AP328">
        <f t="shared" si="72"/>
        <v>0</v>
      </c>
      <c r="AQ328">
        <f t="shared" si="73"/>
        <v>0</v>
      </c>
      <c r="AR328">
        <f t="shared" si="74"/>
        <v>0</v>
      </c>
      <c r="AS328">
        <f t="shared" si="75"/>
        <v>0</v>
      </c>
      <c r="AU328">
        <f t="shared" si="65"/>
        <v>0</v>
      </c>
      <c r="AV328">
        <f t="shared" si="65"/>
        <v>0</v>
      </c>
      <c r="AW328">
        <f t="shared" si="65"/>
        <v>0</v>
      </c>
      <c r="AX328">
        <f t="shared" si="65"/>
        <v>0</v>
      </c>
      <c r="AY328">
        <f t="shared" si="65"/>
        <v>0</v>
      </c>
      <c r="BA328">
        <f t="shared" si="66"/>
        <v>0</v>
      </c>
      <c r="BB328">
        <f t="shared" si="67"/>
        <v>0</v>
      </c>
      <c r="BC328">
        <f t="shared" si="68"/>
        <v>0</v>
      </c>
      <c r="BD328">
        <f t="shared" si="69"/>
        <v>0</v>
      </c>
    </row>
    <row r="329" spans="1:56" x14ac:dyDescent="0.3">
      <c r="A329" s="7">
        <v>2479</v>
      </c>
      <c r="B329" s="6">
        <v>154108</v>
      </c>
      <c r="C329" s="7">
        <v>1</v>
      </c>
      <c r="D329" s="7">
        <v>1</v>
      </c>
      <c r="E329" s="7">
        <f t="shared" si="70"/>
        <v>2</v>
      </c>
      <c r="F329" s="7">
        <v>47</v>
      </c>
      <c r="G329" s="7">
        <v>0</v>
      </c>
      <c r="H329" s="7">
        <v>1</v>
      </c>
      <c r="I329" s="7">
        <v>0</v>
      </c>
      <c r="J329" s="7">
        <v>0</v>
      </c>
      <c r="K329" s="7">
        <v>0</v>
      </c>
      <c r="L329" s="7" t="str" cm="1">
        <f t="array" ref="L329">_xlfn.IFS(G329=1,G$1,H329=1,H$1,I329=1,I$1,J329=1,J$1,K329=1,K$1)</f>
        <v>Married</v>
      </c>
      <c r="M329" s="7">
        <v>0</v>
      </c>
      <c r="N329" s="7">
        <v>0</v>
      </c>
      <c r="O329" s="7">
        <v>1</v>
      </c>
      <c r="P329" s="7">
        <v>0</v>
      </c>
      <c r="Q329" s="7" t="str" cm="1">
        <f t="array" ref="Q329">_xlfn.IFS(M329=1,M$1,N329=1,N$1,O329=1,O$1,P329=1,P$1)</f>
        <v>Master</v>
      </c>
      <c r="R329" t="s">
        <v>41</v>
      </c>
      <c r="S329" s="7">
        <v>74</v>
      </c>
      <c r="T329" s="7">
        <v>1535</v>
      </c>
      <c r="U329" s="7">
        <v>17</v>
      </c>
      <c r="V329" s="7">
        <v>259</v>
      </c>
      <c r="W329" s="7">
        <v>23</v>
      </c>
      <c r="X329" s="7">
        <v>17</v>
      </c>
      <c r="Y329" s="7">
        <v>276</v>
      </c>
      <c r="Z329" s="7">
        <v>1575</v>
      </c>
      <c r="AA329" s="7">
        <v>13</v>
      </c>
      <c r="AB329" s="7">
        <v>8</v>
      </c>
      <c r="AC329" s="7">
        <v>2</v>
      </c>
      <c r="AD329" s="7">
        <v>9</v>
      </c>
      <c r="AE329" s="7">
        <v>8</v>
      </c>
      <c r="AF329" s="7">
        <v>0</v>
      </c>
      <c r="AG329" s="7">
        <v>0</v>
      </c>
      <c r="AH329" s="7">
        <v>0</v>
      </c>
      <c r="AI329" s="7">
        <v>0</v>
      </c>
      <c r="AJ329" s="7">
        <v>0</v>
      </c>
      <c r="AK329" s="7">
        <v>0</v>
      </c>
      <c r="AL329" s="7">
        <v>0</v>
      </c>
      <c r="AM329" s="8">
        <v>43567</v>
      </c>
      <c r="AO329">
        <f t="shared" si="71"/>
        <v>0</v>
      </c>
      <c r="AP329">
        <f t="shared" si="72"/>
        <v>0</v>
      </c>
      <c r="AQ329">
        <f t="shared" si="73"/>
        <v>0</v>
      </c>
      <c r="AR329">
        <f t="shared" si="74"/>
        <v>0</v>
      </c>
      <c r="AS329">
        <f t="shared" si="75"/>
        <v>0</v>
      </c>
      <c r="AU329">
        <f t="shared" si="65"/>
        <v>0</v>
      </c>
      <c r="AV329">
        <f t="shared" si="65"/>
        <v>0</v>
      </c>
      <c r="AW329">
        <f t="shared" si="65"/>
        <v>0</v>
      </c>
      <c r="AX329">
        <f t="shared" si="65"/>
        <v>0</v>
      </c>
      <c r="AY329">
        <f t="shared" si="65"/>
        <v>0</v>
      </c>
      <c r="BA329">
        <f t="shared" si="66"/>
        <v>0</v>
      </c>
      <c r="BB329">
        <f t="shared" si="67"/>
        <v>0</v>
      </c>
      <c r="BC329">
        <f t="shared" si="68"/>
        <v>0</v>
      </c>
      <c r="BD329">
        <f t="shared" si="69"/>
        <v>0</v>
      </c>
    </row>
    <row r="330" spans="1:56" x14ac:dyDescent="0.3">
      <c r="A330" s="7">
        <v>2784</v>
      </c>
      <c r="B330" s="6">
        <v>163159</v>
      </c>
      <c r="C330" s="7">
        <v>0</v>
      </c>
      <c r="D330" s="7">
        <v>0</v>
      </c>
      <c r="E330" s="7">
        <f t="shared" si="70"/>
        <v>0</v>
      </c>
      <c r="F330" s="7">
        <v>46</v>
      </c>
      <c r="G330" s="7">
        <v>0</v>
      </c>
      <c r="H330" s="7">
        <v>0</v>
      </c>
      <c r="I330" s="7">
        <v>0</v>
      </c>
      <c r="J330" s="7">
        <v>1</v>
      </c>
      <c r="K330" s="7">
        <v>0</v>
      </c>
      <c r="L330" s="7" t="str" cm="1">
        <f t="array" ref="L330">_xlfn.IFS(G330=1,G$1,H330=1,H$1,I330=1,I$1,J330=1,J$1,K330=1,K$1)</f>
        <v>Single</v>
      </c>
      <c r="M330" s="7">
        <v>0</v>
      </c>
      <c r="N330" s="7">
        <v>0</v>
      </c>
      <c r="O330" s="7">
        <v>0</v>
      </c>
      <c r="P330" s="7">
        <v>1</v>
      </c>
      <c r="Q330" s="7" t="str" cm="1">
        <f t="array" ref="Q330">_xlfn.IFS(M330=1,M$1,N330=1,N$1,O330=1,O$1,P330=1,P$1)</f>
        <v>PhD</v>
      </c>
      <c r="R330" t="s">
        <v>42</v>
      </c>
      <c r="S330" s="7">
        <v>74</v>
      </c>
      <c r="T330" s="7">
        <v>2493</v>
      </c>
      <c r="U330" s="7">
        <v>88</v>
      </c>
      <c r="V330" s="7">
        <v>1514</v>
      </c>
      <c r="W330" s="7">
        <v>230</v>
      </c>
      <c r="X330" s="7">
        <v>222</v>
      </c>
      <c r="Y330" s="7">
        <v>96</v>
      </c>
      <c r="Z330" s="7">
        <v>4451</v>
      </c>
      <c r="AA330" s="7">
        <v>1</v>
      </c>
      <c r="AB330" s="7">
        <v>3</v>
      </c>
      <c r="AC330" s="7">
        <v>5</v>
      </c>
      <c r="AD330" s="7">
        <v>8</v>
      </c>
      <c r="AE330" s="7">
        <v>3</v>
      </c>
      <c r="AF330" s="7">
        <v>1</v>
      </c>
      <c r="AG330" s="7">
        <v>0</v>
      </c>
      <c r="AH330" s="7">
        <v>0</v>
      </c>
      <c r="AI330" s="7">
        <v>0</v>
      </c>
      <c r="AJ330" s="7">
        <v>0</v>
      </c>
      <c r="AK330" s="7">
        <v>0</v>
      </c>
      <c r="AL330" s="7">
        <v>0</v>
      </c>
      <c r="AM330" s="8">
        <v>43567</v>
      </c>
      <c r="AO330">
        <f t="shared" si="71"/>
        <v>0</v>
      </c>
      <c r="AP330">
        <f t="shared" si="72"/>
        <v>0</v>
      </c>
      <c r="AQ330">
        <f t="shared" si="73"/>
        <v>0</v>
      </c>
      <c r="AR330">
        <f t="shared" si="74"/>
        <v>0</v>
      </c>
      <c r="AS330">
        <f t="shared" si="75"/>
        <v>0</v>
      </c>
      <c r="AU330">
        <f t="shared" si="65"/>
        <v>0</v>
      </c>
      <c r="AV330">
        <f t="shared" si="65"/>
        <v>0</v>
      </c>
      <c r="AW330">
        <f t="shared" si="65"/>
        <v>0</v>
      </c>
      <c r="AX330">
        <f t="shared" si="65"/>
        <v>0</v>
      </c>
      <c r="AY330">
        <f t="shared" si="65"/>
        <v>0</v>
      </c>
      <c r="BA330">
        <f t="shared" si="66"/>
        <v>0</v>
      </c>
      <c r="BB330">
        <f t="shared" si="67"/>
        <v>0</v>
      </c>
      <c r="BC330">
        <f t="shared" si="68"/>
        <v>0</v>
      </c>
      <c r="BD330">
        <f t="shared" si="69"/>
        <v>0</v>
      </c>
    </row>
    <row r="331" spans="1:56" x14ac:dyDescent="0.3">
      <c r="A331" s="7">
        <v>3161</v>
      </c>
      <c r="B331" s="6">
        <v>182347</v>
      </c>
      <c r="C331" s="7">
        <v>0</v>
      </c>
      <c r="D331" s="7">
        <v>0</v>
      </c>
      <c r="E331" s="7">
        <f t="shared" si="70"/>
        <v>0</v>
      </c>
      <c r="F331" s="7">
        <v>63</v>
      </c>
      <c r="G331" s="7">
        <v>0</v>
      </c>
      <c r="H331" s="7">
        <v>1</v>
      </c>
      <c r="I331" s="7">
        <v>0</v>
      </c>
      <c r="J331" s="7">
        <v>0</v>
      </c>
      <c r="K331" s="7">
        <v>0</v>
      </c>
      <c r="L331" s="7" t="str" cm="1">
        <f t="array" ref="L331">_xlfn.IFS(G331=1,G$1,H331=1,H$1,I331=1,I$1,J331=1,J$1,K331=1,K$1)</f>
        <v>Married</v>
      </c>
      <c r="M331" s="7">
        <v>0</v>
      </c>
      <c r="N331" s="7">
        <v>0</v>
      </c>
      <c r="O331" s="7">
        <v>0</v>
      </c>
      <c r="P331" s="7">
        <v>0</v>
      </c>
      <c r="Q331" s="7" t="e" cm="1">
        <f t="array" ref="Q331">_xlfn.IFS(M331=1,M$1,N331=1,N$1,O331=1,O$1,P331=1,P$1)</f>
        <v>#N/A</v>
      </c>
      <c r="R331" t="s">
        <v>43</v>
      </c>
      <c r="S331" s="7">
        <v>38</v>
      </c>
      <c r="T331" s="7">
        <v>1231</v>
      </c>
      <c r="U331" s="7">
        <v>120</v>
      </c>
      <c r="V331" s="7">
        <v>1871</v>
      </c>
      <c r="W331" s="7">
        <v>447</v>
      </c>
      <c r="X331" s="7">
        <v>295</v>
      </c>
      <c r="Y331" s="7">
        <v>140</v>
      </c>
      <c r="Z331" s="7">
        <v>3824</v>
      </c>
      <c r="AA331" s="7">
        <v>1</v>
      </c>
      <c r="AB331" s="7">
        <v>7</v>
      </c>
      <c r="AC331" s="7">
        <v>7</v>
      </c>
      <c r="AD331" s="7">
        <v>10</v>
      </c>
      <c r="AE331" s="7">
        <v>3</v>
      </c>
      <c r="AF331" s="7">
        <v>1</v>
      </c>
      <c r="AG331" s="7">
        <v>0</v>
      </c>
      <c r="AH331" s="7">
        <v>0</v>
      </c>
      <c r="AI331" s="7">
        <v>1</v>
      </c>
      <c r="AJ331" s="7">
        <v>0</v>
      </c>
      <c r="AK331" s="7">
        <v>0</v>
      </c>
      <c r="AL331" s="7">
        <v>1</v>
      </c>
      <c r="AM331" s="8">
        <v>43568</v>
      </c>
      <c r="AO331">
        <f t="shared" si="71"/>
        <v>0</v>
      </c>
      <c r="AP331">
        <f t="shared" si="72"/>
        <v>0</v>
      </c>
      <c r="AQ331">
        <f t="shared" si="73"/>
        <v>0</v>
      </c>
      <c r="AR331">
        <f t="shared" si="74"/>
        <v>0</v>
      </c>
      <c r="AS331">
        <f t="shared" si="75"/>
        <v>0</v>
      </c>
      <c r="AU331">
        <f t="shared" si="65"/>
        <v>0</v>
      </c>
      <c r="AV331">
        <f t="shared" si="65"/>
        <v>0</v>
      </c>
      <c r="AW331">
        <f t="shared" si="65"/>
        <v>0</v>
      </c>
      <c r="AX331">
        <f t="shared" si="65"/>
        <v>0</v>
      </c>
      <c r="AY331">
        <f t="shared" si="65"/>
        <v>0</v>
      </c>
      <c r="BA331">
        <f t="shared" si="66"/>
        <v>0</v>
      </c>
      <c r="BB331">
        <f t="shared" si="67"/>
        <v>0</v>
      </c>
      <c r="BC331">
        <f t="shared" si="68"/>
        <v>0</v>
      </c>
      <c r="BD331">
        <f t="shared" si="69"/>
        <v>0</v>
      </c>
    </row>
    <row r="332" spans="1:56" x14ac:dyDescent="0.3">
      <c r="A332" s="7">
        <v>1833</v>
      </c>
      <c r="B332" s="6">
        <v>182347</v>
      </c>
      <c r="C332" s="7">
        <v>0</v>
      </c>
      <c r="D332" s="7">
        <v>0</v>
      </c>
      <c r="E332" s="7">
        <f t="shared" si="70"/>
        <v>0</v>
      </c>
      <c r="F332" s="7">
        <v>63</v>
      </c>
      <c r="G332" s="7">
        <v>0</v>
      </c>
      <c r="H332" s="7">
        <v>1</v>
      </c>
      <c r="I332" s="7">
        <v>0</v>
      </c>
      <c r="J332" s="7">
        <v>0</v>
      </c>
      <c r="K332" s="7">
        <v>0</v>
      </c>
      <c r="L332" s="7" t="str" cm="1">
        <f t="array" ref="L332">_xlfn.IFS(G332=1,G$1,H332=1,H$1,I332=1,I$1,J332=1,J$1,K332=1,K$1)</f>
        <v>Married</v>
      </c>
      <c r="M332" s="7">
        <v>0</v>
      </c>
      <c r="N332" s="7">
        <v>0</v>
      </c>
      <c r="O332" s="7">
        <v>0</v>
      </c>
      <c r="P332" s="7">
        <v>0</v>
      </c>
      <c r="Q332" s="7" t="e" cm="1">
        <f t="array" ref="Q332">_xlfn.IFS(M332=1,M$1,N332=1,N$1,O332=1,O$1,P332=1,P$1)</f>
        <v>#N/A</v>
      </c>
      <c r="R332" t="s">
        <v>40</v>
      </c>
      <c r="S332" s="7">
        <v>38</v>
      </c>
      <c r="T332" s="7">
        <v>1231</v>
      </c>
      <c r="U332" s="7">
        <v>120</v>
      </c>
      <c r="V332" s="7">
        <v>1871</v>
      </c>
      <c r="W332" s="7">
        <v>447</v>
      </c>
      <c r="X332" s="7">
        <v>295</v>
      </c>
      <c r="Y332" s="7">
        <v>140</v>
      </c>
      <c r="Z332" s="7">
        <v>3824</v>
      </c>
      <c r="AA332" s="7">
        <v>1</v>
      </c>
      <c r="AB332" s="7">
        <v>7</v>
      </c>
      <c r="AC332" s="7">
        <v>7</v>
      </c>
      <c r="AD332" s="7">
        <v>10</v>
      </c>
      <c r="AE332" s="7">
        <v>3</v>
      </c>
      <c r="AF332" s="7">
        <v>1</v>
      </c>
      <c r="AG332" s="7">
        <v>0</v>
      </c>
      <c r="AH332" s="7">
        <v>0</v>
      </c>
      <c r="AI332" s="7">
        <v>1</v>
      </c>
      <c r="AJ332" s="7">
        <v>0</v>
      </c>
      <c r="AK332" s="7">
        <v>0</v>
      </c>
      <c r="AL332" s="7">
        <v>0</v>
      </c>
      <c r="AM332" s="8">
        <v>43568</v>
      </c>
      <c r="AO332">
        <f t="shared" si="71"/>
        <v>0</v>
      </c>
      <c r="AP332">
        <f t="shared" si="72"/>
        <v>0</v>
      </c>
      <c r="AQ332">
        <f t="shared" si="73"/>
        <v>0</v>
      </c>
      <c r="AR332">
        <f t="shared" si="74"/>
        <v>0</v>
      </c>
      <c r="AS332">
        <f t="shared" si="75"/>
        <v>0</v>
      </c>
      <c r="AU332">
        <f t="shared" si="65"/>
        <v>0</v>
      </c>
      <c r="AV332">
        <f t="shared" si="65"/>
        <v>0</v>
      </c>
      <c r="AW332">
        <f t="shared" si="65"/>
        <v>0</v>
      </c>
      <c r="AX332">
        <f t="shared" si="65"/>
        <v>0</v>
      </c>
      <c r="AY332">
        <f t="shared" si="65"/>
        <v>0</v>
      </c>
      <c r="BA332">
        <f t="shared" si="66"/>
        <v>0</v>
      </c>
      <c r="BB332">
        <f t="shared" si="67"/>
        <v>0</v>
      </c>
      <c r="BC332">
        <f t="shared" si="68"/>
        <v>0</v>
      </c>
      <c r="BD332">
        <f t="shared" si="69"/>
        <v>0</v>
      </c>
    </row>
    <row r="333" spans="1:56" x14ac:dyDescent="0.3">
      <c r="A333" s="7">
        <v>2835</v>
      </c>
      <c r="B333" s="6">
        <v>169063</v>
      </c>
      <c r="C333" s="7">
        <v>0</v>
      </c>
      <c r="D333" s="7">
        <v>1</v>
      </c>
      <c r="E333" s="7">
        <f t="shared" si="70"/>
        <v>1</v>
      </c>
      <c r="F333" s="7">
        <v>54</v>
      </c>
      <c r="G333" s="7">
        <v>0</v>
      </c>
      <c r="H333" s="7">
        <v>1</v>
      </c>
      <c r="I333" s="7">
        <v>0</v>
      </c>
      <c r="J333" s="7">
        <v>0</v>
      </c>
      <c r="K333" s="7">
        <v>0</v>
      </c>
      <c r="L333" s="7" t="str" cm="1">
        <f t="array" ref="L333">_xlfn.IFS(G333=1,G$1,H333=1,H$1,I333=1,I$1,J333=1,J$1,K333=1,K$1)</f>
        <v>Married</v>
      </c>
      <c r="M333" s="7">
        <v>0</v>
      </c>
      <c r="N333" s="7">
        <v>0</v>
      </c>
      <c r="O333" s="7">
        <v>0</v>
      </c>
      <c r="P333" s="7">
        <v>1</v>
      </c>
      <c r="Q333" s="7" t="str" cm="1">
        <f t="array" ref="Q333">_xlfn.IFS(M333=1,M$1,N333=1,N$1,O333=1,O$1,P333=1,P$1)</f>
        <v>PhD</v>
      </c>
      <c r="R333" t="s">
        <v>40</v>
      </c>
      <c r="S333" s="7">
        <v>16</v>
      </c>
      <c r="T333" s="7">
        <v>1630</v>
      </c>
      <c r="U333" s="7">
        <v>86</v>
      </c>
      <c r="V333" s="7">
        <v>304</v>
      </c>
      <c r="W333" s="7">
        <v>169</v>
      </c>
      <c r="X333" s="7">
        <v>20</v>
      </c>
      <c r="Y333" s="7">
        <v>64</v>
      </c>
      <c r="Z333" s="7">
        <v>2144</v>
      </c>
      <c r="AA333" s="7">
        <v>1</v>
      </c>
      <c r="AB333" s="7">
        <v>5</v>
      </c>
      <c r="AC333" s="7">
        <v>3</v>
      </c>
      <c r="AD333" s="7">
        <v>5</v>
      </c>
      <c r="AE333" s="7">
        <v>3</v>
      </c>
      <c r="AF333" s="7">
        <v>0</v>
      </c>
      <c r="AG333" s="7">
        <v>0</v>
      </c>
      <c r="AH333" s="7">
        <v>0</v>
      </c>
      <c r="AI333" s="7">
        <v>0</v>
      </c>
      <c r="AJ333" s="7">
        <v>0</v>
      </c>
      <c r="AK333" s="7">
        <v>0</v>
      </c>
      <c r="AL333" s="7">
        <v>0</v>
      </c>
      <c r="AM333" s="8">
        <v>43569</v>
      </c>
      <c r="AO333">
        <f t="shared" si="71"/>
        <v>0</v>
      </c>
      <c r="AP333">
        <f t="shared" si="72"/>
        <v>0</v>
      </c>
      <c r="AQ333">
        <f t="shared" si="73"/>
        <v>0</v>
      </c>
      <c r="AR333">
        <f t="shared" si="74"/>
        <v>0</v>
      </c>
      <c r="AS333">
        <f t="shared" si="75"/>
        <v>0</v>
      </c>
      <c r="AU333">
        <f t="shared" si="65"/>
        <v>0</v>
      </c>
      <c r="AV333">
        <f t="shared" si="65"/>
        <v>0</v>
      </c>
      <c r="AW333">
        <f t="shared" si="65"/>
        <v>0</v>
      </c>
      <c r="AX333">
        <f t="shared" si="65"/>
        <v>0</v>
      </c>
      <c r="AY333">
        <f t="shared" si="65"/>
        <v>0</v>
      </c>
      <c r="BA333">
        <f t="shared" si="66"/>
        <v>0</v>
      </c>
      <c r="BB333">
        <f t="shared" si="67"/>
        <v>0</v>
      </c>
      <c r="BC333">
        <f t="shared" si="68"/>
        <v>0</v>
      </c>
      <c r="BD333">
        <f t="shared" si="69"/>
        <v>0</v>
      </c>
    </row>
    <row r="334" spans="1:56" x14ac:dyDescent="0.3">
      <c r="A334" s="7">
        <v>1489</v>
      </c>
      <c r="B334" s="6">
        <v>153653</v>
      </c>
      <c r="C334" s="7">
        <v>0</v>
      </c>
      <c r="D334" s="7">
        <v>0</v>
      </c>
      <c r="E334" s="7">
        <f t="shared" si="70"/>
        <v>0</v>
      </c>
      <c r="F334" s="7">
        <v>67</v>
      </c>
      <c r="G334" s="7">
        <v>0</v>
      </c>
      <c r="H334" s="7">
        <v>0</v>
      </c>
      <c r="I334" s="7">
        <v>0</v>
      </c>
      <c r="J334" s="7">
        <v>0</v>
      </c>
      <c r="K334" s="7">
        <v>1</v>
      </c>
      <c r="L334" s="7" t="str" cm="1">
        <f t="array" ref="L334">_xlfn.IFS(G334=1,G$1,H334=1,H$1,I334=1,I$1,J334=1,J$1,K334=1,K$1)</f>
        <v>Widow</v>
      </c>
      <c r="M334" s="7">
        <v>0</v>
      </c>
      <c r="N334" s="7">
        <v>1</v>
      </c>
      <c r="O334" s="7">
        <v>0</v>
      </c>
      <c r="P334" s="7">
        <v>0</v>
      </c>
      <c r="Q334" s="7" t="str" cm="1">
        <f t="array" ref="Q334">_xlfn.IFS(M334=1,M$1,N334=1,N$1,O334=1,O$1,P334=1,P$1)</f>
        <v>Graduate</v>
      </c>
      <c r="R334" t="s">
        <v>41</v>
      </c>
      <c r="S334" s="7">
        <v>29</v>
      </c>
      <c r="T334" s="7">
        <v>2334</v>
      </c>
      <c r="U334" s="7">
        <v>29</v>
      </c>
      <c r="V334" s="7">
        <v>684</v>
      </c>
      <c r="W334" s="7">
        <v>80</v>
      </c>
      <c r="X334" s="7">
        <v>29</v>
      </c>
      <c r="Y334" s="7">
        <v>309</v>
      </c>
      <c r="Z334" s="7">
        <v>2847</v>
      </c>
      <c r="AA334" s="7">
        <v>2</v>
      </c>
      <c r="AB334" s="7">
        <v>10</v>
      </c>
      <c r="AC334" s="7">
        <v>4</v>
      </c>
      <c r="AD334" s="7">
        <v>12</v>
      </c>
      <c r="AE334" s="7">
        <v>6</v>
      </c>
      <c r="AF334" s="7">
        <v>0</v>
      </c>
      <c r="AG334" s="7">
        <v>0</v>
      </c>
      <c r="AH334" s="7">
        <v>0</v>
      </c>
      <c r="AI334" s="7">
        <v>0</v>
      </c>
      <c r="AJ334" s="7">
        <v>0</v>
      </c>
      <c r="AK334" s="7">
        <v>0</v>
      </c>
      <c r="AL334" s="7">
        <v>0</v>
      </c>
      <c r="AM334" s="8">
        <v>43569</v>
      </c>
      <c r="AO334">
        <f t="shared" si="71"/>
        <v>0</v>
      </c>
      <c r="AP334">
        <f t="shared" si="72"/>
        <v>0</v>
      </c>
      <c r="AQ334">
        <f t="shared" si="73"/>
        <v>0</v>
      </c>
      <c r="AR334">
        <f t="shared" si="74"/>
        <v>0</v>
      </c>
      <c r="AS334">
        <f t="shared" si="75"/>
        <v>0</v>
      </c>
      <c r="AU334">
        <f t="shared" si="65"/>
        <v>0</v>
      </c>
      <c r="AV334">
        <f t="shared" si="65"/>
        <v>0</v>
      </c>
      <c r="AW334">
        <f t="shared" si="65"/>
        <v>0</v>
      </c>
      <c r="AX334">
        <f t="shared" si="65"/>
        <v>0</v>
      </c>
      <c r="AY334">
        <f t="shared" si="65"/>
        <v>0</v>
      </c>
      <c r="BA334">
        <f t="shared" si="66"/>
        <v>0</v>
      </c>
      <c r="BB334">
        <f t="shared" si="67"/>
        <v>0</v>
      </c>
      <c r="BC334">
        <f t="shared" si="68"/>
        <v>0</v>
      </c>
      <c r="BD334">
        <f t="shared" si="69"/>
        <v>0</v>
      </c>
    </row>
    <row r="335" spans="1:56" x14ac:dyDescent="0.3">
      <c r="A335" s="7">
        <v>3052</v>
      </c>
      <c r="B335" s="6">
        <v>151651</v>
      </c>
      <c r="C335" s="7">
        <v>0</v>
      </c>
      <c r="D335" s="7">
        <v>1</v>
      </c>
      <c r="E335" s="7">
        <f t="shared" si="70"/>
        <v>1</v>
      </c>
      <c r="F335" s="7">
        <v>60</v>
      </c>
      <c r="G335" s="7">
        <v>0</v>
      </c>
      <c r="H335" s="7">
        <v>1</v>
      </c>
      <c r="I335" s="7">
        <v>0</v>
      </c>
      <c r="J335" s="7">
        <v>0</v>
      </c>
      <c r="K335" s="7">
        <v>0</v>
      </c>
      <c r="L335" s="7" t="str" cm="1">
        <f t="array" ref="L335">_xlfn.IFS(G335=1,G$1,H335=1,H$1,I335=1,I$1,J335=1,J$1,K335=1,K$1)</f>
        <v>Married</v>
      </c>
      <c r="M335" s="7">
        <v>0</v>
      </c>
      <c r="N335" s="7">
        <v>1</v>
      </c>
      <c r="O335" s="7">
        <v>0</v>
      </c>
      <c r="P335" s="7">
        <v>0</v>
      </c>
      <c r="Q335" s="7" t="str" cm="1">
        <f t="array" ref="Q335">_xlfn.IFS(M335=1,M$1,N335=1,N$1,O335=1,O$1,P335=1,P$1)</f>
        <v>Graduate</v>
      </c>
      <c r="R335" t="s">
        <v>39</v>
      </c>
      <c r="S335" s="7">
        <v>32</v>
      </c>
      <c r="T335" s="7">
        <v>860</v>
      </c>
      <c r="U335" s="7">
        <v>18</v>
      </c>
      <c r="V335" s="7">
        <v>68</v>
      </c>
      <c r="W335" s="7">
        <v>38</v>
      </c>
      <c r="X335" s="7">
        <v>18</v>
      </c>
      <c r="Y335" s="7">
        <v>270</v>
      </c>
      <c r="Z335" s="7">
        <v>731</v>
      </c>
      <c r="AA335" s="7">
        <v>4</v>
      </c>
      <c r="AB335" s="7">
        <v>6</v>
      </c>
      <c r="AC335" s="7">
        <v>2</v>
      </c>
      <c r="AD335" s="7">
        <v>5</v>
      </c>
      <c r="AE335" s="7">
        <v>8</v>
      </c>
      <c r="AF335" s="7">
        <v>0</v>
      </c>
      <c r="AG335" s="7">
        <v>0</v>
      </c>
      <c r="AH335" s="7">
        <v>0</v>
      </c>
      <c r="AI335" s="7">
        <v>0</v>
      </c>
      <c r="AJ335" s="7">
        <v>0</v>
      </c>
      <c r="AK335" s="7">
        <v>0</v>
      </c>
      <c r="AL335" s="7">
        <v>0</v>
      </c>
      <c r="AM335" s="8">
        <v>43569</v>
      </c>
      <c r="AO335">
        <f t="shared" si="71"/>
        <v>0</v>
      </c>
      <c r="AP335">
        <f t="shared" si="72"/>
        <v>0</v>
      </c>
      <c r="AQ335">
        <f t="shared" si="73"/>
        <v>0</v>
      </c>
      <c r="AR335">
        <f t="shared" si="74"/>
        <v>0</v>
      </c>
      <c r="AS335">
        <f t="shared" si="75"/>
        <v>0</v>
      </c>
      <c r="AU335">
        <f t="shared" si="65"/>
        <v>0</v>
      </c>
      <c r="AV335">
        <f t="shared" si="65"/>
        <v>0</v>
      </c>
      <c r="AW335">
        <f t="shared" si="65"/>
        <v>0</v>
      </c>
      <c r="AX335">
        <f t="shared" si="65"/>
        <v>0</v>
      </c>
      <c r="AY335">
        <f t="shared" si="65"/>
        <v>0</v>
      </c>
      <c r="BA335">
        <f t="shared" si="66"/>
        <v>0</v>
      </c>
      <c r="BB335">
        <f t="shared" si="67"/>
        <v>0</v>
      </c>
      <c r="BC335">
        <f t="shared" si="68"/>
        <v>0</v>
      </c>
      <c r="BD335">
        <f t="shared" si="69"/>
        <v>0</v>
      </c>
    </row>
    <row r="336" spans="1:56" x14ac:dyDescent="0.3">
      <c r="A336" s="7">
        <v>2483</v>
      </c>
      <c r="B336" s="6">
        <v>146772</v>
      </c>
      <c r="C336" s="7">
        <v>0</v>
      </c>
      <c r="D336" s="7">
        <v>1</v>
      </c>
      <c r="E336" s="7">
        <f t="shared" si="70"/>
        <v>1</v>
      </c>
      <c r="F336" s="7">
        <v>45</v>
      </c>
      <c r="G336" s="7">
        <v>0</v>
      </c>
      <c r="H336" s="7">
        <v>0</v>
      </c>
      <c r="I336" s="7">
        <v>1</v>
      </c>
      <c r="J336" s="7">
        <v>0</v>
      </c>
      <c r="K336" s="7">
        <v>0</v>
      </c>
      <c r="L336" s="7" t="str" cm="1">
        <f t="array" ref="L336">_xlfn.IFS(G336=1,G$1,H336=1,H$1,I336=1,I$1,J336=1,J$1,K336=1,K$1)</f>
        <v>Together</v>
      </c>
      <c r="M336" s="7">
        <v>0</v>
      </c>
      <c r="N336" s="7">
        <v>0</v>
      </c>
      <c r="O336" s="7">
        <v>0</v>
      </c>
      <c r="P336" s="7">
        <v>0</v>
      </c>
      <c r="Q336" s="7" t="e" cm="1">
        <f t="array" ref="Q336">_xlfn.IFS(M336=1,M$1,N336=1,N$1,O336=1,O$1,P336=1,P$1)</f>
        <v>#N/A</v>
      </c>
      <c r="R336" t="s">
        <v>43</v>
      </c>
      <c r="S336" s="7">
        <v>88</v>
      </c>
      <c r="T336" s="7">
        <v>1098</v>
      </c>
      <c r="U336" s="7">
        <v>326</v>
      </c>
      <c r="V336" s="7">
        <v>593</v>
      </c>
      <c r="W336" s="7">
        <v>618</v>
      </c>
      <c r="X336" s="7">
        <v>474</v>
      </c>
      <c r="Y336" s="7">
        <v>179</v>
      </c>
      <c r="Z336" s="7">
        <v>2931</v>
      </c>
      <c r="AA336" s="7">
        <v>6</v>
      </c>
      <c r="AB336" s="7">
        <v>11</v>
      </c>
      <c r="AC336" s="7">
        <v>8</v>
      </c>
      <c r="AD336" s="7">
        <v>5</v>
      </c>
      <c r="AE336" s="7">
        <v>8</v>
      </c>
      <c r="AF336" s="7">
        <v>1</v>
      </c>
      <c r="AG336" s="7">
        <v>0</v>
      </c>
      <c r="AH336" s="7">
        <v>0</v>
      </c>
      <c r="AI336" s="7">
        <v>0</v>
      </c>
      <c r="AJ336" s="7">
        <v>0</v>
      </c>
      <c r="AK336" s="7">
        <v>0</v>
      </c>
      <c r="AL336" s="7">
        <v>0</v>
      </c>
      <c r="AM336" s="8">
        <v>43569</v>
      </c>
      <c r="AO336">
        <f t="shared" si="71"/>
        <v>0</v>
      </c>
      <c r="AP336">
        <f t="shared" si="72"/>
        <v>0</v>
      </c>
      <c r="AQ336">
        <f t="shared" si="73"/>
        <v>0</v>
      </c>
      <c r="AR336">
        <f t="shared" si="74"/>
        <v>0</v>
      </c>
      <c r="AS336">
        <f t="shared" si="75"/>
        <v>0</v>
      </c>
      <c r="AU336">
        <f t="shared" si="65"/>
        <v>0</v>
      </c>
      <c r="AV336">
        <f t="shared" si="65"/>
        <v>0</v>
      </c>
      <c r="AW336">
        <f t="shared" si="65"/>
        <v>0</v>
      </c>
      <c r="AX336">
        <f t="shared" si="65"/>
        <v>0</v>
      </c>
      <c r="AY336">
        <f t="shared" si="65"/>
        <v>0</v>
      </c>
      <c r="BA336">
        <f t="shared" si="66"/>
        <v>0</v>
      </c>
      <c r="BB336">
        <f t="shared" si="67"/>
        <v>0</v>
      </c>
      <c r="BC336">
        <f t="shared" si="68"/>
        <v>0</v>
      </c>
      <c r="BD336">
        <f t="shared" si="69"/>
        <v>0</v>
      </c>
    </row>
    <row r="337" spans="1:56" x14ac:dyDescent="0.3">
      <c r="A337" s="7">
        <v>1772</v>
      </c>
      <c r="B337" s="6">
        <v>182017</v>
      </c>
      <c r="C337" s="7">
        <v>0</v>
      </c>
      <c r="D337" s="7">
        <v>0</v>
      </c>
      <c r="E337" s="7">
        <f t="shared" si="70"/>
        <v>0</v>
      </c>
      <c r="F337" s="7">
        <v>63</v>
      </c>
      <c r="G337" s="7">
        <v>0</v>
      </c>
      <c r="H337" s="7">
        <v>1</v>
      </c>
      <c r="I337" s="7">
        <v>0</v>
      </c>
      <c r="J337" s="7">
        <v>0</v>
      </c>
      <c r="K337" s="7">
        <v>0</v>
      </c>
      <c r="L337" s="7" t="str" cm="1">
        <f t="array" ref="L337">_xlfn.IFS(G337=1,G$1,H337=1,H$1,I337=1,I$1,J337=1,J$1,K337=1,K$1)</f>
        <v>Married</v>
      </c>
      <c r="M337" s="7">
        <v>0</v>
      </c>
      <c r="N337" s="7">
        <v>0</v>
      </c>
      <c r="O337" s="7">
        <v>0</v>
      </c>
      <c r="P337" s="7">
        <v>1</v>
      </c>
      <c r="Q337" s="7" t="str" cm="1">
        <f t="array" ref="Q337">_xlfn.IFS(M337=1,M$1,N337=1,N$1,O337=1,O$1,P337=1,P$1)</f>
        <v>PhD</v>
      </c>
      <c r="R337" t="s">
        <v>44</v>
      </c>
      <c r="S337" s="7">
        <v>58</v>
      </c>
      <c r="T337" s="7">
        <v>408</v>
      </c>
      <c r="U337" s="7">
        <v>51</v>
      </c>
      <c r="V337" s="7">
        <v>990</v>
      </c>
      <c r="W337" s="7">
        <v>67</v>
      </c>
      <c r="X337" s="7">
        <v>51</v>
      </c>
      <c r="Y337" s="7">
        <v>51</v>
      </c>
      <c r="Z337" s="7">
        <v>1516</v>
      </c>
      <c r="AA337" s="7">
        <v>1</v>
      </c>
      <c r="AB337" s="7">
        <v>5</v>
      </c>
      <c r="AC337" s="7">
        <v>4</v>
      </c>
      <c r="AD337" s="7">
        <v>7</v>
      </c>
      <c r="AE337" s="7">
        <v>2</v>
      </c>
      <c r="AF337" s="7">
        <v>0</v>
      </c>
      <c r="AG337" s="7">
        <v>1</v>
      </c>
      <c r="AH337" s="7">
        <v>1</v>
      </c>
      <c r="AI337" s="7">
        <v>1</v>
      </c>
      <c r="AJ337" s="7">
        <v>0</v>
      </c>
      <c r="AK337" s="7">
        <v>0</v>
      </c>
      <c r="AL337" s="7">
        <v>1</v>
      </c>
      <c r="AM337" s="8">
        <v>43569</v>
      </c>
      <c r="AO337">
        <f t="shared" si="71"/>
        <v>0</v>
      </c>
      <c r="AP337">
        <f t="shared" si="72"/>
        <v>1</v>
      </c>
      <c r="AQ337">
        <f t="shared" si="73"/>
        <v>0</v>
      </c>
      <c r="AR337">
        <f t="shared" si="74"/>
        <v>0</v>
      </c>
      <c r="AS337">
        <f t="shared" si="75"/>
        <v>0</v>
      </c>
      <c r="AU337">
        <f t="shared" si="65"/>
        <v>0</v>
      </c>
      <c r="AV337">
        <f t="shared" si="65"/>
        <v>0</v>
      </c>
      <c r="AW337">
        <f t="shared" si="65"/>
        <v>0</v>
      </c>
      <c r="AX337">
        <f t="shared" si="65"/>
        <v>0</v>
      </c>
      <c r="AY337">
        <f t="shared" si="65"/>
        <v>0</v>
      </c>
      <c r="BA337">
        <f t="shared" si="66"/>
        <v>0</v>
      </c>
      <c r="BB337">
        <f t="shared" si="67"/>
        <v>0</v>
      </c>
      <c r="BC337">
        <f t="shared" si="68"/>
        <v>0</v>
      </c>
      <c r="BD337">
        <f t="shared" si="69"/>
        <v>0</v>
      </c>
    </row>
    <row r="338" spans="1:56" x14ac:dyDescent="0.3">
      <c r="A338" s="7">
        <v>2332</v>
      </c>
      <c r="B338" s="6">
        <v>118227</v>
      </c>
      <c r="C338" s="7">
        <v>1</v>
      </c>
      <c r="D338" s="7">
        <v>0</v>
      </c>
      <c r="E338" s="7">
        <f t="shared" si="70"/>
        <v>1</v>
      </c>
      <c r="F338" s="7">
        <v>33</v>
      </c>
      <c r="G338" s="7">
        <v>0</v>
      </c>
      <c r="H338" s="7">
        <v>0</v>
      </c>
      <c r="I338" s="7">
        <v>1</v>
      </c>
      <c r="J338" s="7">
        <v>0</v>
      </c>
      <c r="K338" s="7">
        <v>0</v>
      </c>
      <c r="L338" s="7" t="str" cm="1">
        <f t="array" ref="L338">_xlfn.IFS(G338=1,G$1,H338=1,H$1,I338=1,I$1,J338=1,J$1,K338=1,K$1)</f>
        <v>Together</v>
      </c>
      <c r="M338" s="7">
        <v>0</v>
      </c>
      <c r="N338" s="7">
        <v>1</v>
      </c>
      <c r="O338" s="7">
        <v>0</v>
      </c>
      <c r="P338" s="7">
        <v>0</v>
      </c>
      <c r="Q338" s="7" t="str" cm="1">
        <f t="array" ref="Q338">_xlfn.IFS(M338=1,M$1,N338=1,N$1,O338=1,O$1,P338=1,P$1)</f>
        <v>Graduate</v>
      </c>
      <c r="R338" t="s">
        <v>39</v>
      </c>
      <c r="S338" s="7">
        <v>21</v>
      </c>
      <c r="T338" s="7">
        <v>6</v>
      </c>
      <c r="U338" s="7">
        <v>13</v>
      </c>
      <c r="V338" s="7">
        <v>45</v>
      </c>
      <c r="W338" s="7">
        <v>26</v>
      </c>
      <c r="X338" s="7">
        <v>19</v>
      </c>
      <c r="Y338" s="7">
        <v>71</v>
      </c>
      <c r="Z338" s="7">
        <v>39</v>
      </c>
      <c r="AA338" s="7">
        <v>1</v>
      </c>
      <c r="AB338" s="7">
        <v>0</v>
      </c>
      <c r="AC338" s="7">
        <v>1</v>
      </c>
      <c r="AD338" s="7">
        <v>2</v>
      </c>
      <c r="AE338" s="7">
        <v>8</v>
      </c>
      <c r="AF338" s="7">
        <v>0</v>
      </c>
      <c r="AG338" s="7">
        <v>0</v>
      </c>
      <c r="AH338" s="7">
        <v>0</v>
      </c>
      <c r="AI338" s="7">
        <v>0</v>
      </c>
      <c r="AJ338" s="7">
        <v>0</v>
      </c>
      <c r="AK338" s="7">
        <v>0</v>
      </c>
      <c r="AL338" s="7">
        <v>0</v>
      </c>
      <c r="AM338" s="8">
        <v>43570</v>
      </c>
      <c r="AO338">
        <f t="shared" si="71"/>
        <v>0</v>
      </c>
      <c r="AP338">
        <f t="shared" si="72"/>
        <v>0</v>
      </c>
      <c r="AQ338">
        <f t="shared" si="73"/>
        <v>0</v>
      </c>
      <c r="AR338">
        <f t="shared" si="74"/>
        <v>0</v>
      </c>
      <c r="AS338">
        <f t="shared" si="75"/>
        <v>0</v>
      </c>
      <c r="AU338">
        <f t="shared" si="65"/>
        <v>0</v>
      </c>
      <c r="AV338">
        <f t="shared" si="65"/>
        <v>0</v>
      </c>
      <c r="AW338">
        <f t="shared" si="65"/>
        <v>0</v>
      </c>
      <c r="AX338">
        <f t="shared" si="65"/>
        <v>0</v>
      </c>
      <c r="AY338">
        <f t="shared" si="65"/>
        <v>0</v>
      </c>
      <c r="BA338">
        <f t="shared" si="66"/>
        <v>0</v>
      </c>
      <c r="BB338">
        <f t="shared" si="67"/>
        <v>0</v>
      </c>
      <c r="BC338">
        <f t="shared" si="68"/>
        <v>0</v>
      </c>
      <c r="BD338">
        <f t="shared" ref="BD338:BD369" si="76">IF($AK338=1,P338,0)</f>
        <v>0</v>
      </c>
    </row>
    <row r="339" spans="1:56" x14ac:dyDescent="0.3">
      <c r="A339" s="7">
        <v>2595</v>
      </c>
      <c r="B339" s="6">
        <v>152973</v>
      </c>
      <c r="C339" s="7">
        <v>0</v>
      </c>
      <c r="D339" s="7">
        <v>1</v>
      </c>
      <c r="E339" s="7">
        <f t="shared" si="70"/>
        <v>1</v>
      </c>
      <c r="F339" s="7">
        <v>64</v>
      </c>
      <c r="G339" s="7">
        <v>0</v>
      </c>
      <c r="H339" s="7">
        <v>1</v>
      </c>
      <c r="I339" s="7">
        <v>0</v>
      </c>
      <c r="J339" s="7">
        <v>0</v>
      </c>
      <c r="K339" s="7">
        <v>0</v>
      </c>
      <c r="L339" s="7" t="str" cm="1">
        <f t="array" ref="L339">_xlfn.IFS(G339=1,G$1,H339=1,H$1,I339=1,I$1,J339=1,J$1,K339=1,K$1)</f>
        <v>Married</v>
      </c>
      <c r="M339" s="7">
        <v>0</v>
      </c>
      <c r="N339" s="7">
        <v>0</v>
      </c>
      <c r="O339" s="7">
        <v>1</v>
      </c>
      <c r="P339" s="7">
        <v>0</v>
      </c>
      <c r="Q339" s="7" t="str" cm="1">
        <f t="array" ref="Q339">_xlfn.IFS(M339=1,M$1,N339=1,N$1,O339=1,O$1,P339=1,P$1)</f>
        <v>Master</v>
      </c>
      <c r="R339" t="s">
        <v>40</v>
      </c>
      <c r="S339" s="7">
        <v>92</v>
      </c>
      <c r="T339" s="7">
        <v>2472</v>
      </c>
      <c r="U339" s="7">
        <v>0</v>
      </c>
      <c r="V339" s="7">
        <v>219</v>
      </c>
      <c r="W339" s="7">
        <v>35</v>
      </c>
      <c r="X339" s="7">
        <v>26</v>
      </c>
      <c r="Y339" s="7">
        <v>575</v>
      </c>
      <c r="Z339" s="7">
        <v>2177</v>
      </c>
      <c r="AA339" s="7">
        <v>7</v>
      </c>
      <c r="AB339" s="7">
        <v>9</v>
      </c>
      <c r="AC339" s="7">
        <v>6</v>
      </c>
      <c r="AD339" s="7">
        <v>9</v>
      </c>
      <c r="AE339" s="7">
        <v>8</v>
      </c>
      <c r="AF339" s="7">
        <v>0</v>
      </c>
      <c r="AG339" s="7">
        <v>0</v>
      </c>
      <c r="AH339" s="7">
        <v>0</v>
      </c>
      <c r="AI339" s="7">
        <v>0</v>
      </c>
      <c r="AJ339" s="7">
        <v>0</v>
      </c>
      <c r="AK339" s="7">
        <v>0</v>
      </c>
      <c r="AL339" s="7">
        <v>0</v>
      </c>
      <c r="AM339" s="8">
        <v>43570</v>
      </c>
      <c r="AO339">
        <f t="shared" si="71"/>
        <v>0</v>
      </c>
      <c r="AP339">
        <f t="shared" si="72"/>
        <v>0</v>
      </c>
      <c r="AQ339">
        <f t="shared" si="73"/>
        <v>0</v>
      </c>
      <c r="AR339">
        <f t="shared" si="74"/>
        <v>0</v>
      </c>
      <c r="AS339">
        <f t="shared" si="75"/>
        <v>0</v>
      </c>
      <c r="AU339">
        <f t="shared" si="65"/>
        <v>0</v>
      </c>
      <c r="AV339">
        <f t="shared" si="65"/>
        <v>0</v>
      </c>
      <c r="AW339">
        <f t="shared" si="65"/>
        <v>0</v>
      </c>
      <c r="AX339">
        <f t="shared" si="65"/>
        <v>0</v>
      </c>
      <c r="AY339">
        <f t="shared" si="65"/>
        <v>0</v>
      </c>
      <c r="BA339">
        <f t="shared" si="66"/>
        <v>0</v>
      </c>
      <c r="BB339">
        <f t="shared" si="67"/>
        <v>0</v>
      </c>
      <c r="BC339">
        <f t="shared" si="68"/>
        <v>0</v>
      </c>
      <c r="BD339">
        <f t="shared" si="76"/>
        <v>0</v>
      </c>
    </row>
    <row r="340" spans="1:56" x14ac:dyDescent="0.3">
      <c r="A340" s="7">
        <v>1046</v>
      </c>
      <c r="B340" s="6">
        <v>172550</v>
      </c>
      <c r="C340" s="7">
        <v>1</v>
      </c>
      <c r="D340" s="7">
        <v>1</v>
      </c>
      <c r="E340" s="7">
        <f t="shared" si="70"/>
        <v>2</v>
      </c>
      <c r="F340" s="7">
        <v>66</v>
      </c>
      <c r="G340" s="7">
        <v>0</v>
      </c>
      <c r="H340" s="7">
        <v>1</v>
      </c>
      <c r="I340" s="7">
        <v>0</v>
      </c>
      <c r="J340" s="7">
        <v>0</v>
      </c>
      <c r="K340" s="7">
        <v>0</v>
      </c>
      <c r="L340" s="7" t="str" cm="1">
        <f t="array" ref="L340">_xlfn.IFS(G340=1,G$1,H340=1,H$1,I340=1,I$1,J340=1,J$1,K340=1,K$1)</f>
        <v>Married</v>
      </c>
      <c r="M340" s="7">
        <v>0</v>
      </c>
      <c r="N340" s="7">
        <v>0</v>
      </c>
      <c r="O340" s="7">
        <v>0</v>
      </c>
      <c r="P340" s="7">
        <v>1</v>
      </c>
      <c r="Q340" s="7" t="str" cm="1">
        <f t="array" ref="Q340">_xlfn.IFS(M340=1,M$1,N340=1,N$1,O340=1,O$1,P340=1,P$1)</f>
        <v>PhD</v>
      </c>
      <c r="R340" t="s">
        <v>44</v>
      </c>
      <c r="S340" s="7">
        <v>39</v>
      </c>
      <c r="T340" s="7">
        <v>1965</v>
      </c>
      <c r="U340" s="7">
        <v>119</v>
      </c>
      <c r="V340" s="7">
        <v>754</v>
      </c>
      <c r="W340" s="7">
        <v>119</v>
      </c>
      <c r="X340" s="7">
        <v>90</v>
      </c>
      <c r="Y340" s="7">
        <v>90</v>
      </c>
      <c r="Z340" s="7">
        <v>2956</v>
      </c>
      <c r="AA340" s="7">
        <v>9</v>
      </c>
      <c r="AB340" s="7">
        <v>5</v>
      </c>
      <c r="AC340" s="7">
        <v>2</v>
      </c>
      <c r="AD340" s="7">
        <v>12</v>
      </c>
      <c r="AE340" s="7">
        <v>8</v>
      </c>
      <c r="AF340" s="7">
        <v>0</v>
      </c>
      <c r="AG340" s="7">
        <v>0</v>
      </c>
      <c r="AH340" s="7">
        <v>0</v>
      </c>
      <c r="AI340" s="7">
        <v>0</v>
      </c>
      <c r="AJ340" s="7">
        <v>0</v>
      </c>
      <c r="AK340" s="7">
        <v>0</v>
      </c>
      <c r="AL340" s="7">
        <v>0</v>
      </c>
      <c r="AM340" s="8">
        <v>43570</v>
      </c>
      <c r="AO340">
        <f t="shared" si="71"/>
        <v>0</v>
      </c>
      <c r="AP340">
        <f t="shared" si="72"/>
        <v>0</v>
      </c>
      <c r="AQ340">
        <f t="shared" si="73"/>
        <v>0</v>
      </c>
      <c r="AR340">
        <f t="shared" si="74"/>
        <v>0</v>
      </c>
      <c r="AS340">
        <f t="shared" si="75"/>
        <v>0</v>
      </c>
      <c r="AU340">
        <f t="shared" si="65"/>
        <v>0</v>
      </c>
      <c r="AV340">
        <f t="shared" si="65"/>
        <v>0</v>
      </c>
      <c r="AW340">
        <f t="shared" si="65"/>
        <v>0</v>
      </c>
      <c r="AX340">
        <f t="shared" si="65"/>
        <v>0</v>
      </c>
      <c r="AY340">
        <f t="shared" si="65"/>
        <v>0</v>
      </c>
      <c r="BA340">
        <f t="shared" si="66"/>
        <v>0</v>
      </c>
      <c r="BB340">
        <f t="shared" si="67"/>
        <v>0</v>
      </c>
      <c r="BC340">
        <f t="shared" si="68"/>
        <v>0</v>
      </c>
      <c r="BD340">
        <f t="shared" si="76"/>
        <v>0</v>
      </c>
    </row>
    <row r="341" spans="1:56" x14ac:dyDescent="0.3">
      <c r="A341" s="7">
        <v>2369</v>
      </c>
      <c r="B341" s="6">
        <v>141658</v>
      </c>
      <c r="C341" s="7">
        <v>1</v>
      </c>
      <c r="D341" s="7">
        <v>1</v>
      </c>
      <c r="E341" s="7">
        <f t="shared" si="70"/>
        <v>2</v>
      </c>
      <c r="F341" s="7">
        <v>45</v>
      </c>
      <c r="G341" s="7">
        <v>0</v>
      </c>
      <c r="H341" s="7">
        <v>0</v>
      </c>
      <c r="I341" s="7">
        <v>0</v>
      </c>
      <c r="J341" s="7">
        <v>1</v>
      </c>
      <c r="K341" s="7">
        <v>0</v>
      </c>
      <c r="L341" s="7" t="str" cm="1">
        <f t="array" ref="L341">_xlfn.IFS(G341=1,G$1,H341=1,H$1,I341=1,I$1,J341=1,J$1,K341=1,K$1)</f>
        <v>Single</v>
      </c>
      <c r="M341" s="7">
        <v>0</v>
      </c>
      <c r="N341" s="7">
        <v>0</v>
      </c>
      <c r="O341" s="7">
        <v>0</v>
      </c>
      <c r="P341" s="7">
        <v>0</v>
      </c>
      <c r="Q341" s="7" t="e" cm="1">
        <f t="array" ref="Q341">_xlfn.IFS(M341=1,M$1,N341=1,N$1,O341=1,O$1,P341=1,P$1)</f>
        <v>#N/A</v>
      </c>
      <c r="R341" t="s">
        <v>43</v>
      </c>
      <c r="S341" s="7">
        <v>30</v>
      </c>
      <c r="T341" s="7">
        <v>27</v>
      </c>
      <c r="U341" s="7">
        <v>14</v>
      </c>
      <c r="V341" s="7">
        <v>41</v>
      </c>
      <c r="W341" s="7">
        <v>51</v>
      </c>
      <c r="X341" s="7">
        <v>14</v>
      </c>
      <c r="Y341" s="7">
        <v>99</v>
      </c>
      <c r="Z341" s="7">
        <v>48</v>
      </c>
      <c r="AA341" s="7">
        <v>2</v>
      </c>
      <c r="AB341" s="7">
        <v>1</v>
      </c>
      <c r="AC341" s="7">
        <v>1</v>
      </c>
      <c r="AD341" s="7">
        <v>2</v>
      </c>
      <c r="AE341" s="7">
        <v>4</v>
      </c>
      <c r="AF341" s="7">
        <v>0</v>
      </c>
      <c r="AG341" s="7">
        <v>0</v>
      </c>
      <c r="AH341" s="7">
        <v>0</v>
      </c>
      <c r="AI341" s="7">
        <v>0</v>
      </c>
      <c r="AJ341" s="7">
        <v>0</v>
      </c>
      <c r="AK341" s="7">
        <v>0</v>
      </c>
      <c r="AL341" s="7">
        <v>0</v>
      </c>
      <c r="AM341" s="8">
        <v>43571</v>
      </c>
      <c r="AO341">
        <f t="shared" si="71"/>
        <v>0</v>
      </c>
      <c r="AP341">
        <f t="shared" si="72"/>
        <v>0</v>
      </c>
      <c r="AQ341">
        <f t="shared" si="73"/>
        <v>0</v>
      </c>
      <c r="AR341">
        <f t="shared" si="74"/>
        <v>0</v>
      </c>
      <c r="AS341">
        <f t="shared" si="75"/>
        <v>0</v>
      </c>
      <c r="AU341">
        <f t="shared" si="65"/>
        <v>0</v>
      </c>
      <c r="AV341">
        <f t="shared" si="65"/>
        <v>0</v>
      </c>
      <c r="AW341">
        <f t="shared" si="65"/>
        <v>0</v>
      </c>
      <c r="AX341">
        <f t="shared" si="65"/>
        <v>0</v>
      </c>
      <c r="AY341">
        <f t="shared" si="65"/>
        <v>0</v>
      </c>
      <c r="BA341">
        <f t="shared" si="66"/>
        <v>0</v>
      </c>
      <c r="BB341">
        <f t="shared" si="67"/>
        <v>0</v>
      </c>
      <c r="BC341">
        <f t="shared" si="68"/>
        <v>0</v>
      </c>
      <c r="BD341">
        <f t="shared" si="76"/>
        <v>0</v>
      </c>
    </row>
    <row r="342" spans="1:56" x14ac:dyDescent="0.3">
      <c r="A342" s="7">
        <v>1395</v>
      </c>
      <c r="B342" s="6">
        <v>153858</v>
      </c>
      <c r="C342" s="7">
        <v>0</v>
      </c>
      <c r="D342" s="7">
        <v>1</v>
      </c>
      <c r="E342" s="7">
        <f t="shared" si="70"/>
        <v>1</v>
      </c>
      <c r="F342" s="7">
        <v>44</v>
      </c>
      <c r="G342" s="7">
        <v>0</v>
      </c>
      <c r="H342" s="7">
        <v>1</v>
      </c>
      <c r="I342" s="7">
        <v>0</v>
      </c>
      <c r="J342" s="7">
        <v>0</v>
      </c>
      <c r="K342" s="7">
        <v>0</v>
      </c>
      <c r="L342" s="7" t="str" cm="1">
        <f t="array" ref="L342">_xlfn.IFS(G342=1,G$1,H342=1,H$1,I342=1,I$1,J342=1,J$1,K342=1,K$1)</f>
        <v>Married</v>
      </c>
      <c r="M342" s="7">
        <v>0</v>
      </c>
      <c r="N342" s="7">
        <v>1</v>
      </c>
      <c r="O342" s="7">
        <v>0</v>
      </c>
      <c r="P342" s="7">
        <v>0</v>
      </c>
      <c r="Q342" s="7" t="str" cm="1">
        <f t="array" ref="Q342">_xlfn.IFS(M342=1,M$1,N342=1,N$1,O342=1,O$1,P342=1,P$1)</f>
        <v>Graduate</v>
      </c>
      <c r="R342" t="s">
        <v>40</v>
      </c>
      <c r="S342" s="7">
        <v>50</v>
      </c>
      <c r="T342" s="7">
        <v>1163</v>
      </c>
      <c r="U342" s="7">
        <v>151</v>
      </c>
      <c r="V342" s="7">
        <v>631</v>
      </c>
      <c r="W342" s="7">
        <v>166</v>
      </c>
      <c r="X342" s="7">
        <v>429</v>
      </c>
      <c r="Y342" s="7">
        <v>74</v>
      </c>
      <c r="Z342" s="7">
        <v>2465</v>
      </c>
      <c r="AA342" s="7">
        <v>4</v>
      </c>
      <c r="AB342" s="7">
        <v>4</v>
      </c>
      <c r="AC342" s="7">
        <v>3</v>
      </c>
      <c r="AD342" s="7">
        <v>6</v>
      </c>
      <c r="AE342" s="7">
        <v>4</v>
      </c>
      <c r="AF342" s="7">
        <v>0</v>
      </c>
      <c r="AG342" s="7">
        <v>0</v>
      </c>
      <c r="AH342" s="7">
        <v>0</v>
      </c>
      <c r="AI342" s="7">
        <v>0</v>
      </c>
      <c r="AJ342" s="7">
        <v>0</v>
      </c>
      <c r="AK342" s="7">
        <v>0</v>
      </c>
      <c r="AL342" s="7">
        <v>0</v>
      </c>
      <c r="AM342" s="8">
        <v>43571</v>
      </c>
      <c r="AO342">
        <f t="shared" si="71"/>
        <v>0</v>
      </c>
      <c r="AP342">
        <f t="shared" si="72"/>
        <v>0</v>
      </c>
      <c r="AQ342">
        <f t="shared" si="73"/>
        <v>0</v>
      </c>
      <c r="AR342">
        <f t="shared" si="74"/>
        <v>0</v>
      </c>
      <c r="AS342">
        <f t="shared" si="75"/>
        <v>0</v>
      </c>
      <c r="AU342">
        <f t="shared" si="65"/>
        <v>0</v>
      </c>
      <c r="AV342">
        <f t="shared" si="65"/>
        <v>0</v>
      </c>
      <c r="AW342">
        <f t="shared" si="65"/>
        <v>0</v>
      </c>
      <c r="AX342">
        <f t="shared" si="65"/>
        <v>0</v>
      </c>
      <c r="AY342">
        <f t="shared" si="65"/>
        <v>0</v>
      </c>
      <c r="BA342">
        <f t="shared" si="66"/>
        <v>0</v>
      </c>
      <c r="BB342">
        <f t="shared" si="67"/>
        <v>0</v>
      </c>
      <c r="BC342">
        <f t="shared" si="68"/>
        <v>0</v>
      </c>
      <c r="BD342">
        <f t="shared" si="76"/>
        <v>0</v>
      </c>
    </row>
    <row r="343" spans="1:56" x14ac:dyDescent="0.3">
      <c r="A343" s="7">
        <v>2334</v>
      </c>
      <c r="B343" s="6">
        <v>169109</v>
      </c>
      <c r="C343" s="7">
        <v>0</v>
      </c>
      <c r="D343" s="7">
        <v>0</v>
      </c>
      <c r="E343" s="7">
        <f t="shared" si="70"/>
        <v>0</v>
      </c>
      <c r="F343" s="7">
        <v>38</v>
      </c>
      <c r="G343" s="7">
        <v>0</v>
      </c>
      <c r="H343" s="7">
        <v>1</v>
      </c>
      <c r="I343" s="7">
        <v>0</v>
      </c>
      <c r="J343" s="7">
        <v>0</v>
      </c>
      <c r="K343" s="7">
        <v>0</v>
      </c>
      <c r="L343" s="7" t="str" cm="1">
        <f t="array" ref="L343">_xlfn.IFS(G343=1,G$1,H343=1,H$1,I343=1,I$1,J343=1,J$1,K343=1,K$1)</f>
        <v>Married</v>
      </c>
      <c r="M343" s="7">
        <v>0</v>
      </c>
      <c r="N343" s="7">
        <v>1</v>
      </c>
      <c r="O343" s="7">
        <v>0</v>
      </c>
      <c r="P343" s="7">
        <v>0</v>
      </c>
      <c r="Q343" s="7" t="str" cm="1">
        <f t="array" ref="Q343">_xlfn.IFS(M343=1,M$1,N343=1,N$1,O343=1,O$1,P343=1,P$1)</f>
        <v>Graduate</v>
      </c>
      <c r="R343" t="s">
        <v>42</v>
      </c>
      <c r="S343" s="7">
        <v>10</v>
      </c>
      <c r="T343" s="7">
        <v>2014</v>
      </c>
      <c r="U343" s="7">
        <v>61</v>
      </c>
      <c r="V343" s="7">
        <v>1123</v>
      </c>
      <c r="W343" s="7">
        <v>303</v>
      </c>
      <c r="X343" s="7">
        <v>71</v>
      </c>
      <c r="Y343" s="7">
        <v>232</v>
      </c>
      <c r="Z343" s="7">
        <v>3340</v>
      </c>
      <c r="AA343" s="7">
        <v>1</v>
      </c>
      <c r="AB343" s="7">
        <v>6</v>
      </c>
      <c r="AC343" s="7">
        <v>6</v>
      </c>
      <c r="AD343" s="7">
        <v>7</v>
      </c>
      <c r="AE343" s="7">
        <v>4</v>
      </c>
      <c r="AF343" s="7">
        <v>0</v>
      </c>
      <c r="AG343" s="7">
        <v>0</v>
      </c>
      <c r="AH343" s="7">
        <v>1</v>
      </c>
      <c r="AI343" s="7">
        <v>0</v>
      </c>
      <c r="AJ343" s="7">
        <v>0</v>
      </c>
      <c r="AK343" s="7">
        <v>0</v>
      </c>
      <c r="AL343" s="7">
        <v>1</v>
      </c>
      <c r="AM343" s="8">
        <v>43571</v>
      </c>
      <c r="AO343">
        <f t="shared" si="71"/>
        <v>0</v>
      </c>
      <c r="AP343">
        <f t="shared" si="72"/>
        <v>0</v>
      </c>
      <c r="AQ343">
        <f t="shared" si="73"/>
        <v>0</v>
      </c>
      <c r="AR343">
        <f t="shared" si="74"/>
        <v>0</v>
      </c>
      <c r="AS343">
        <f t="shared" si="75"/>
        <v>0</v>
      </c>
      <c r="AU343">
        <f t="shared" si="65"/>
        <v>0</v>
      </c>
      <c r="AV343">
        <f t="shared" si="65"/>
        <v>0</v>
      </c>
      <c r="AW343">
        <f t="shared" si="65"/>
        <v>0</v>
      </c>
      <c r="AX343">
        <f t="shared" si="65"/>
        <v>0</v>
      </c>
      <c r="AY343">
        <f t="shared" si="65"/>
        <v>0</v>
      </c>
      <c r="BA343">
        <f t="shared" si="66"/>
        <v>0</v>
      </c>
      <c r="BB343">
        <f t="shared" si="67"/>
        <v>0</v>
      </c>
      <c r="BC343">
        <f t="shared" si="68"/>
        <v>0</v>
      </c>
      <c r="BD343">
        <f t="shared" si="76"/>
        <v>0</v>
      </c>
    </row>
    <row r="344" spans="1:56" x14ac:dyDescent="0.3">
      <c r="A344" s="7">
        <v>2839</v>
      </c>
      <c r="B344" s="6">
        <v>169109</v>
      </c>
      <c r="C344" s="7">
        <v>0</v>
      </c>
      <c r="D344" s="7">
        <v>0</v>
      </c>
      <c r="E344" s="7">
        <f t="shared" si="70"/>
        <v>0</v>
      </c>
      <c r="F344" s="7">
        <v>38</v>
      </c>
      <c r="G344" s="7">
        <v>0</v>
      </c>
      <c r="H344" s="7">
        <v>1</v>
      </c>
      <c r="I344" s="7">
        <v>0</v>
      </c>
      <c r="J344" s="7">
        <v>0</v>
      </c>
      <c r="K344" s="7">
        <v>0</v>
      </c>
      <c r="L344" s="7" t="str" cm="1">
        <f t="array" ref="L344">_xlfn.IFS(G344=1,G$1,H344=1,H$1,I344=1,I$1,J344=1,J$1,K344=1,K$1)</f>
        <v>Married</v>
      </c>
      <c r="M344" s="7">
        <v>0</v>
      </c>
      <c r="N344" s="7">
        <v>1</v>
      </c>
      <c r="O344" s="7">
        <v>0</v>
      </c>
      <c r="P344" s="7">
        <v>0</v>
      </c>
      <c r="Q344" s="7" t="str" cm="1">
        <f t="array" ref="Q344">_xlfn.IFS(M344=1,M$1,N344=1,N$1,O344=1,O$1,P344=1,P$1)</f>
        <v>Graduate</v>
      </c>
      <c r="R344" t="s">
        <v>41</v>
      </c>
      <c r="S344" s="7">
        <v>10</v>
      </c>
      <c r="T344" s="7">
        <v>2014</v>
      </c>
      <c r="U344" s="7">
        <v>61</v>
      </c>
      <c r="V344" s="7">
        <v>1123</v>
      </c>
      <c r="W344" s="7">
        <v>303</v>
      </c>
      <c r="X344" s="7">
        <v>71</v>
      </c>
      <c r="Y344" s="7">
        <v>232</v>
      </c>
      <c r="Z344" s="7">
        <v>3340</v>
      </c>
      <c r="AA344" s="7">
        <v>1</v>
      </c>
      <c r="AB344" s="7">
        <v>6</v>
      </c>
      <c r="AC344" s="7">
        <v>6</v>
      </c>
      <c r="AD344" s="7">
        <v>7</v>
      </c>
      <c r="AE344" s="7">
        <v>4</v>
      </c>
      <c r="AF344" s="7">
        <v>0</v>
      </c>
      <c r="AG344" s="7">
        <v>0</v>
      </c>
      <c r="AH344" s="7">
        <v>1</v>
      </c>
      <c r="AI344" s="7">
        <v>0</v>
      </c>
      <c r="AJ344" s="7">
        <v>0</v>
      </c>
      <c r="AK344" s="7">
        <v>0</v>
      </c>
      <c r="AL344" s="7">
        <v>1</v>
      </c>
      <c r="AM344" s="8">
        <v>43571</v>
      </c>
      <c r="AO344">
        <f t="shared" si="71"/>
        <v>0</v>
      </c>
      <c r="AP344">
        <f t="shared" si="72"/>
        <v>0</v>
      </c>
      <c r="AQ344">
        <f t="shared" si="73"/>
        <v>0</v>
      </c>
      <c r="AR344">
        <f t="shared" si="74"/>
        <v>0</v>
      </c>
      <c r="AS344">
        <f t="shared" si="75"/>
        <v>0</v>
      </c>
      <c r="AU344">
        <f t="shared" si="65"/>
        <v>0</v>
      </c>
      <c r="AV344">
        <f t="shared" si="65"/>
        <v>0</v>
      </c>
      <c r="AW344">
        <f t="shared" si="65"/>
        <v>0</v>
      </c>
      <c r="AX344">
        <f t="shared" si="65"/>
        <v>0</v>
      </c>
      <c r="AY344">
        <f t="shared" si="65"/>
        <v>0</v>
      </c>
      <c r="BA344">
        <f t="shared" si="66"/>
        <v>0</v>
      </c>
      <c r="BB344">
        <f t="shared" si="67"/>
        <v>0</v>
      </c>
      <c r="BC344">
        <f t="shared" si="68"/>
        <v>0</v>
      </c>
      <c r="BD344">
        <f t="shared" si="76"/>
        <v>0</v>
      </c>
    </row>
    <row r="345" spans="1:56" x14ac:dyDescent="0.3">
      <c r="A345" s="7">
        <v>1598</v>
      </c>
      <c r="B345" s="6">
        <v>148240</v>
      </c>
      <c r="C345" s="7">
        <v>0</v>
      </c>
      <c r="D345" s="7">
        <v>0</v>
      </c>
      <c r="E345" s="7">
        <f t="shared" si="70"/>
        <v>0</v>
      </c>
      <c r="F345" s="7">
        <v>51</v>
      </c>
      <c r="G345" s="7">
        <v>0</v>
      </c>
      <c r="H345" s="7">
        <v>0</v>
      </c>
      <c r="I345" s="7">
        <v>0</v>
      </c>
      <c r="J345" s="7">
        <v>1</v>
      </c>
      <c r="K345" s="7">
        <v>0</v>
      </c>
      <c r="L345" s="7" t="str" cm="1">
        <f t="array" ref="L345">_xlfn.IFS(G345=1,G$1,H345=1,H$1,I345=1,I$1,J345=1,J$1,K345=1,K$1)</f>
        <v>Single</v>
      </c>
      <c r="M345" s="7">
        <v>0</v>
      </c>
      <c r="N345" s="7">
        <v>0</v>
      </c>
      <c r="O345" s="7">
        <v>0</v>
      </c>
      <c r="P345" s="7">
        <v>1</v>
      </c>
      <c r="Q345" s="7" t="str" cm="1">
        <f t="array" ref="Q345">_xlfn.IFS(M345=1,M$1,N345=1,N$1,O345=1,O$1,P345=1,P$1)</f>
        <v>PhD</v>
      </c>
      <c r="R345" t="s">
        <v>44</v>
      </c>
      <c r="S345" s="7">
        <v>73</v>
      </c>
      <c r="T345" s="7">
        <v>1195</v>
      </c>
      <c r="U345" s="7">
        <v>280</v>
      </c>
      <c r="V345" s="7">
        <v>762</v>
      </c>
      <c r="W345" s="7">
        <v>197</v>
      </c>
      <c r="X345" s="7">
        <v>151</v>
      </c>
      <c r="Y345" s="7">
        <v>126</v>
      </c>
      <c r="Z345" s="7">
        <v>2458</v>
      </c>
      <c r="AA345" s="7">
        <v>3</v>
      </c>
      <c r="AB345" s="7">
        <v>6</v>
      </c>
      <c r="AC345" s="7">
        <v>3</v>
      </c>
      <c r="AD345" s="7">
        <v>13</v>
      </c>
      <c r="AE345" s="7">
        <v>5</v>
      </c>
      <c r="AF345" s="7">
        <v>0</v>
      </c>
      <c r="AG345" s="7">
        <v>0</v>
      </c>
      <c r="AH345" s="7">
        <v>0</v>
      </c>
      <c r="AI345" s="7">
        <v>0</v>
      </c>
      <c r="AJ345" s="7">
        <v>0</v>
      </c>
      <c r="AK345" s="7">
        <v>0</v>
      </c>
      <c r="AL345" s="7">
        <v>1</v>
      </c>
      <c r="AM345" s="8">
        <v>43571</v>
      </c>
      <c r="AO345">
        <f t="shared" si="71"/>
        <v>0</v>
      </c>
      <c r="AP345">
        <f t="shared" si="72"/>
        <v>0</v>
      </c>
      <c r="AQ345">
        <f t="shared" si="73"/>
        <v>0</v>
      </c>
      <c r="AR345">
        <f t="shared" si="74"/>
        <v>0</v>
      </c>
      <c r="AS345">
        <f t="shared" si="75"/>
        <v>0</v>
      </c>
      <c r="AU345">
        <f t="shared" si="65"/>
        <v>0</v>
      </c>
      <c r="AV345">
        <f t="shared" si="65"/>
        <v>0</v>
      </c>
      <c r="AW345">
        <f t="shared" si="65"/>
        <v>0</v>
      </c>
      <c r="AX345">
        <f t="shared" si="65"/>
        <v>0</v>
      </c>
      <c r="AY345">
        <f t="shared" si="65"/>
        <v>0</v>
      </c>
      <c r="BA345">
        <f t="shared" si="66"/>
        <v>0</v>
      </c>
      <c r="BB345">
        <f t="shared" si="67"/>
        <v>0</v>
      </c>
      <c r="BC345">
        <f t="shared" si="68"/>
        <v>0</v>
      </c>
      <c r="BD345">
        <f t="shared" si="76"/>
        <v>0</v>
      </c>
    </row>
    <row r="346" spans="1:56" x14ac:dyDescent="0.3">
      <c r="A346" s="7">
        <v>1383</v>
      </c>
      <c r="B346" s="6">
        <v>114515</v>
      </c>
      <c r="C346" s="7">
        <v>1</v>
      </c>
      <c r="D346" s="7">
        <v>0</v>
      </c>
      <c r="E346" s="7">
        <f t="shared" si="70"/>
        <v>1</v>
      </c>
      <c r="F346" s="7">
        <v>40</v>
      </c>
      <c r="G346" s="7">
        <v>0</v>
      </c>
      <c r="H346" s="7">
        <v>0</v>
      </c>
      <c r="I346" s="7">
        <v>1</v>
      </c>
      <c r="J346" s="7">
        <v>0</v>
      </c>
      <c r="K346" s="7">
        <v>0</v>
      </c>
      <c r="L346" s="7" t="str" cm="1">
        <f t="array" ref="L346">_xlfn.IFS(G346=1,G$1,H346=1,H$1,I346=1,I$1,J346=1,J$1,K346=1,K$1)</f>
        <v>Together</v>
      </c>
      <c r="M346" s="7">
        <v>0</v>
      </c>
      <c r="N346" s="7">
        <v>0</v>
      </c>
      <c r="O346" s="7">
        <v>0</v>
      </c>
      <c r="P346" s="7">
        <v>0</v>
      </c>
      <c r="Q346" s="7" t="e" cm="1">
        <f t="array" ref="Q346">_xlfn.IFS(M346=1,M$1,N346=1,N$1,O346=1,O$1,P346=1,P$1)</f>
        <v>#N/A</v>
      </c>
      <c r="R346" t="s">
        <v>40</v>
      </c>
      <c r="S346" s="7">
        <v>71</v>
      </c>
      <c r="T346" s="7">
        <v>47</v>
      </c>
      <c r="U346" s="7">
        <v>32</v>
      </c>
      <c r="V346" s="7">
        <v>71</v>
      </c>
      <c r="W346" s="7">
        <v>47</v>
      </c>
      <c r="X346" s="7">
        <v>284</v>
      </c>
      <c r="Y346" s="7">
        <v>276</v>
      </c>
      <c r="Z346" s="7">
        <v>205</v>
      </c>
      <c r="AA346" s="7">
        <v>4</v>
      </c>
      <c r="AB346" s="7">
        <v>2</v>
      </c>
      <c r="AC346" s="7">
        <v>2</v>
      </c>
      <c r="AD346" s="7">
        <v>3</v>
      </c>
      <c r="AE346" s="7">
        <v>7</v>
      </c>
      <c r="AF346" s="7">
        <v>0</v>
      </c>
      <c r="AG346" s="7">
        <v>0</v>
      </c>
      <c r="AH346" s="7">
        <v>0</v>
      </c>
      <c r="AI346" s="7">
        <v>0</v>
      </c>
      <c r="AJ346" s="7">
        <v>0</v>
      </c>
      <c r="AK346" s="7">
        <v>0</v>
      </c>
      <c r="AL346" s="7">
        <v>1</v>
      </c>
      <c r="AM346" s="8">
        <v>43571</v>
      </c>
      <c r="AO346">
        <f t="shared" si="71"/>
        <v>0</v>
      </c>
      <c r="AP346">
        <f t="shared" si="72"/>
        <v>0</v>
      </c>
      <c r="AQ346">
        <f t="shared" si="73"/>
        <v>0</v>
      </c>
      <c r="AR346">
        <f t="shared" si="74"/>
        <v>0</v>
      </c>
      <c r="AS346">
        <f t="shared" si="75"/>
        <v>0</v>
      </c>
      <c r="AU346">
        <f t="shared" si="65"/>
        <v>0</v>
      </c>
      <c r="AV346">
        <f t="shared" si="65"/>
        <v>0</v>
      </c>
      <c r="AW346">
        <f t="shared" si="65"/>
        <v>0</v>
      </c>
      <c r="AX346">
        <f t="shared" si="65"/>
        <v>0</v>
      </c>
      <c r="AY346">
        <f t="shared" si="65"/>
        <v>0</v>
      </c>
      <c r="BA346">
        <f t="shared" si="66"/>
        <v>0</v>
      </c>
      <c r="BB346">
        <f t="shared" si="67"/>
        <v>0</v>
      </c>
      <c r="BC346">
        <f t="shared" si="68"/>
        <v>0</v>
      </c>
      <c r="BD346">
        <f t="shared" si="76"/>
        <v>0</v>
      </c>
    </row>
    <row r="347" spans="1:56" x14ac:dyDescent="0.3">
      <c r="A347" s="7">
        <v>2523</v>
      </c>
      <c r="B347" s="6">
        <v>130983</v>
      </c>
      <c r="C347" s="7">
        <v>0</v>
      </c>
      <c r="D347" s="7">
        <v>0</v>
      </c>
      <c r="E347" s="7">
        <f t="shared" si="70"/>
        <v>0</v>
      </c>
      <c r="F347" s="7">
        <v>57</v>
      </c>
      <c r="G347" s="7">
        <v>0</v>
      </c>
      <c r="H347" s="7">
        <v>0</v>
      </c>
      <c r="I347" s="7">
        <v>0</v>
      </c>
      <c r="J347" s="7">
        <v>1</v>
      </c>
      <c r="K347" s="7">
        <v>0</v>
      </c>
      <c r="L347" s="7" t="str" cm="1">
        <f t="array" ref="L347">_xlfn.IFS(G347=1,G$1,H347=1,H$1,I347=1,I$1,J347=1,J$1,K347=1,K$1)</f>
        <v>Single</v>
      </c>
      <c r="M347" s="7">
        <v>0</v>
      </c>
      <c r="N347" s="7">
        <v>1</v>
      </c>
      <c r="O347" s="7">
        <v>0</v>
      </c>
      <c r="P347" s="7">
        <v>0</v>
      </c>
      <c r="Q347" s="7" t="str" cm="1">
        <f t="array" ref="Q347">_xlfn.IFS(M347=1,M$1,N347=1,N$1,O347=1,O$1,P347=1,P$1)</f>
        <v>Graduate</v>
      </c>
      <c r="R347" t="s">
        <v>40</v>
      </c>
      <c r="S347" s="7">
        <v>50</v>
      </c>
      <c r="T347" s="7">
        <v>216</v>
      </c>
      <c r="U347" s="7">
        <v>17</v>
      </c>
      <c r="V347" s="7">
        <v>211</v>
      </c>
      <c r="W347" s="7">
        <v>51</v>
      </c>
      <c r="X347" s="7">
        <v>4</v>
      </c>
      <c r="Y347" s="7">
        <v>207</v>
      </c>
      <c r="Z347" s="7">
        <v>292</v>
      </c>
      <c r="AA347" s="7">
        <v>1</v>
      </c>
      <c r="AB347" s="7">
        <v>4</v>
      </c>
      <c r="AC347" s="7">
        <v>0</v>
      </c>
      <c r="AD347" s="7">
        <v>3</v>
      </c>
      <c r="AE347" s="7">
        <v>8</v>
      </c>
      <c r="AF347" s="7">
        <v>0</v>
      </c>
      <c r="AG347" s="7">
        <v>0</v>
      </c>
      <c r="AH347" s="7">
        <v>0</v>
      </c>
      <c r="AI347" s="7">
        <v>0</v>
      </c>
      <c r="AJ347" s="7">
        <v>0</v>
      </c>
      <c r="AK347" s="7">
        <v>0</v>
      </c>
      <c r="AL347" s="7">
        <v>1</v>
      </c>
      <c r="AM347" s="8">
        <v>43571</v>
      </c>
      <c r="AO347">
        <f t="shared" si="71"/>
        <v>0</v>
      </c>
      <c r="AP347">
        <f t="shared" si="72"/>
        <v>0</v>
      </c>
      <c r="AQ347">
        <f t="shared" si="73"/>
        <v>0</v>
      </c>
      <c r="AR347">
        <f t="shared" si="74"/>
        <v>0</v>
      </c>
      <c r="AS347">
        <f t="shared" si="75"/>
        <v>0</v>
      </c>
      <c r="AU347">
        <f t="shared" si="65"/>
        <v>0</v>
      </c>
      <c r="AV347">
        <f t="shared" si="65"/>
        <v>0</v>
      </c>
      <c r="AW347">
        <f t="shared" si="65"/>
        <v>0</v>
      </c>
      <c r="AX347">
        <f t="shared" si="65"/>
        <v>0</v>
      </c>
      <c r="AY347">
        <f t="shared" si="65"/>
        <v>0</v>
      </c>
      <c r="BA347">
        <f t="shared" si="66"/>
        <v>0</v>
      </c>
      <c r="BB347">
        <f t="shared" si="67"/>
        <v>0</v>
      </c>
      <c r="BC347">
        <f t="shared" si="68"/>
        <v>0</v>
      </c>
      <c r="BD347">
        <f t="shared" si="76"/>
        <v>0</v>
      </c>
    </row>
    <row r="348" spans="1:56" x14ac:dyDescent="0.3">
      <c r="A348" s="7">
        <v>1044</v>
      </c>
      <c r="B348" s="6">
        <v>107500</v>
      </c>
      <c r="C348" s="7">
        <v>0</v>
      </c>
      <c r="D348" s="7">
        <v>0</v>
      </c>
      <c r="E348" s="7">
        <f t="shared" si="70"/>
        <v>0</v>
      </c>
      <c r="F348" s="7">
        <v>24</v>
      </c>
      <c r="G348" s="7">
        <v>0</v>
      </c>
      <c r="H348" s="7">
        <v>1</v>
      </c>
      <c r="I348" s="7">
        <v>0</v>
      </c>
      <c r="J348" s="7">
        <v>0</v>
      </c>
      <c r="K348" s="7">
        <v>0</v>
      </c>
      <c r="L348" s="7" t="str" cm="1">
        <f t="array" ref="L348">_xlfn.IFS(G348=1,G$1,H348=1,H$1,I348=1,I$1,J348=1,J$1,K348=1,K$1)</f>
        <v>Married</v>
      </c>
      <c r="M348" s="7">
        <v>0</v>
      </c>
      <c r="N348" s="7">
        <v>0</v>
      </c>
      <c r="O348" s="7">
        <v>0</v>
      </c>
      <c r="P348" s="7">
        <v>0</v>
      </c>
      <c r="Q348" s="7" t="e" cm="1">
        <f t="array" ref="Q348">_xlfn.IFS(M348=1,M$1,N348=1,N$1,O348=1,O$1,P348=1,P$1)</f>
        <v>#N/A</v>
      </c>
      <c r="R348" t="s">
        <v>42</v>
      </c>
      <c r="S348" s="7">
        <v>24</v>
      </c>
      <c r="T348" s="7">
        <v>43</v>
      </c>
      <c r="U348" s="7">
        <v>258</v>
      </c>
      <c r="V348" s="7">
        <v>201</v>
      </c>
      <c r="W348" s="7">
        <v>215</v>
      </c>
      <c r="X348" s="7">
        <v>315</v>
      </c>
      <c r="Y348" s="7">
        <v>717</v>
      </c>
      <c r="Z348" s="7">
        <v>315</v>
      </c>
      <c r="AA348" s="7">
        <v>3</v>
      </c>
      <c r="AB348" s="7">
        <v>3</v>
      </c>
      <c r="AC348" s="7">
        <v>1</v>
      </c>
      <c r="AD348" s="7">
        <v>3</v>
      </c>
      <c r="AE348" s="7">
        <v>9</v>
      </c>
      <c r="AF348" s="7">
        <v>0</v>
      </c>
      <c r="AG348" s="7">
        <v>0</v>
      </c>
      <c r="AH348" s="7">
        <v>0</v>
      </c>
      <c r="AI348" s="7">
        <v>0</v>
      </c>
      <c r="AJ348" s="7">
        <v>0</v>
      </c>
      <c r="AK348" s="7">
        <v>0</v>
      </c>
      <c r="AL348" s="7">
        <v>1</v>
      </c>
      <c r="AM348" s="8">
        <v>43571</v>
      </c>
      <c r="AO348">
        <f t="shared" si="71"/>
        <v>0</v>
      </c>
      <c r="AP348">
        <f t="shared" si="72"/>
        <v>0</v>
      </c>
      <c r="AQ348">
        <f t="shared" si="73"/>
        <v>0</v>
      </c>
      <c r="AR348">
        <f t="shared" si="74"/>
        <v>0</v>
      </c>
      <c r="AS348">
        <f t="shared" si="75"/>
        <v>0</v>
      </c>
      <c r="AU348">
        <f t="shared" si="65"/>
        <v>0</v>
      </c>
      <c r="AV348">
        <f t="shared" si="65"/>
        <v>0</v>
      </c>
      <c r="AW348">
        <f t="shared" si="65"/>
        <v>0</v>
      </c>
      <c r="AX348">
        <f t="shared" si="65"/>
        <v>0</v>
      </c>
      <c r="AY348">
        <f t="shared" si="65"/>
        <v>0</v>
      </c>
      <c r="BA348">
        <f t="shared" si="66"/>
        <v>0</v>
      </c>
      <c r="BB348">
        <f t="shared" si="67"/>
        <v>0</v>
      </c>
      <c r="BC348">
        <f t="shared" si="68"/>
        <v>0</v>
      </c>
      <c r="BD348">
        <f t="shared" si="76"/>
        <v>0</v>
      </c>
    </row>
    <row r="349" spans="1:56" x14ac:dyDescent="0.3">
      <c r="A349" s="7">
        <v>2688</v>
      </c>
      <c r="B349" s="6">
        <v>180398</v>
      </c>
      <c r="C349" s="7">
        <v>0</v>
      </c>
      <c r="D349" s="7">
        <v>0</v>
      </c>
      <c r="E349" s="7">
        <f t="shared" si="70"/>
        <v>0</v>
      </c>
      <c r="F349" s="7">
        <v>54</v>
      </c>
      <c r="G349" s="7">
        <v>0</v>
      </c>
      <c r="H349" s="7">
        <v>1</v>
      </c>
      <c r="I349" s="7">
        <v>0</v>
      </c>
      <c r="J349" s="7">
        <v>0</v>
      </c>
      <c r="K349" s="7">
        <v>0</v>
      </c>
      <c r="L349" s="7" t="str" cm="1">
        <f t="array" ref="L349">_xlfn.IFS(G349=1,G$1,H349=1,H$1,I349=1,I$1,J349=1,J$1,K349=1,K$1)</f>
        <v>Married</v>
      </c>
      <c r="M349" s="7">
        <v>0</v>
      </c>
      <c r="N349" s="7">
        <v>1</v>
      </c>
      <c r="O349" s="7">
        <v>0</v>
      </c>
      <c r="P349" s="7">
        <v>0</v>
      </c>
      <c r="Q349" s="7" t="str" cm="1">
        <f t="array" ref="Q349">_xlfn.IFS(M349=1,M$1,N349=1,N$1,O349=1,O$1,P349=1,P$1)</f>
        <v>Graduate</v>
      </c>
      <c r="R349" t="s">
        <v>42</v>
      </c>
      <c r="S349" s="7">
        <v>92</v>
      </c>
      <c r="T349" s="7">
        <v>767</v>
      </c>
      <c r="U349" s="7">
        <v>114</v>
      </c>
      <c r="V349" s="7">
        <v>2100</v>
      </c>
      <c r="W349" s="7">
        <v>464</v>
      </c>
      <c r="X349" s="7">
        <v>79</v>
      </c>
      <c r="Y349" s="7">
        <v>58</v>
      </c>
      <c r="Z349" s="7">
        <v>3467</v>
      </c>
      <c r="AA349" s="7">
        <v>1</v>
      </c>
      <c r="AB349" s="7">
        <v>5</v>
      </c>
      <c r="AC349" s="7">
        <v>8</v>
      </c>
      <c r="AD349" s="7">
        <v>12</v>
      </c>
      <c r="AE349" s="7">
        <v>3</v>
      </c>
      <c r="AF349" s="7">
        <v>0</v>
      </c>
      <c r="AG349" s="7">
        <v>0</v>
      </c>
      <c r="AH349" s="7">
        <v>1</v>
      </c>
      <c r="AI349" s="7">
        <v>0</v>
      </c>
      <c r="AJ349" s="7">
        <v>0</v>
      </c>
      <c r="AK349" s="7">
        <v>0</v>
      </c>
      <c r="AL349" s="7">
        <v>0</v>
      </c>
      <c r="AM349" s="8">
        <v>43572</v>
      </c>
      <c r="AO349">
        <f t="shared" si="71"/>
        <v>0</v>
      </c>
      <c r="AP349">
        <f t="shared" si="72"/>
        <v>0</v>
      </c>
      <c r="AQ349">
        <f t="shared" si="73"/>
        <v>0</v>
      </c>
      <c r="AR349">
        <f t="shared" si="74"/>
        <v>0</v>
      </c>
      <c r="AS349">
        <f t="shared" si="75"/>
        <v>0</v>
      </c>
      <c r="AU349">
        <f t="shared" si="65"/>
        <v>0</v>
      </c>
      <c r="AV349">
        <f t="shared" si="65"/>
        <v>0</v>
      </c>
      <c r="AW349">
        <f t="shared" si="65"/>
        <v>0</v>
      </c>
      <c r="AX349">
        <f t="shared" si="65"/>
        <v>0</v>
      </c>
      <c r="AY349">
        <f t="shared" si="65"/>
        <v>0</v>
      </c>
      <c r="BA349">
        <f t="shared" si="66"/>
        <v>0</v>
      </c>
      <c r="BB349">
        <f t="shared" si="67"/>
        <v>0</v>
      </c>
      <c r="BC349">
        <f t="shared" si="68"/>
        <v>0</v>
      </c>
      <c r="BD349">
        <f t="shared" si="76"/>
        <v>0</v>
      </c>
    </row>
    <row r="350" spans="1:56" x14ac:dyDescent="0.3">
      <c r="A350" s="7">
        <v>1824</v>
      </c>
      <c r="B350" s="6">
        <v>119419</v>
      </c>
      <c r="C350" s="7">
        <v>1</v>
      </c>
      <c r="D350" s="7">
        <v>0</v>
      </c>
      <c r="E350" s="7">
        <f t="shared" si="70"/>
        <v>1</v>
      </c>
      <c r="F350" s="7">
        <v>39</v>
      </c>
      <c r="G350" s="7">
        <v>0</v>
      </c>
      <c r="H350" s="7">
        <v>1</v>
      </c>
      <c r="I350" s="7">
        <v>0</v>
      </c>
      <c r="J350" s="7">
        <v>0</v>
      </c>
      <c r="K350" s="7">
        <v>0</v>
      </c>
      <c r="L350" s="7" t="str" cm="1">
        <f t="array" ref="L350">_xlfn.IFS(G350=1,G$1,H350=1,H$1,I350=1,I$1,J350=1,J$1,K350=1,K$1)</f>
        <v>Married</v>
      </c>
      <c r="M350" s="7">
        <v>0</v>
      </c>
      <c r="N350" s="7">
        <v>1</v>
      </c>
      <c r="O350" s="7">
        <v>0</v>
      </c>
      <c r="P350" s="7">
        <v>0</v>
      </c>
      <c r="Q350" s="7" t="str" cm="1">
        <f t="array" ref="Q350">_xlfn.IFS(M350=1,M$1,N350=1,N$1,O350=1,O$1,P350=1,P$1)</f>
        <v>Graduate</v>
      </c>
      <c r="R350" t="s">
        <v>42</v>
      </c>
      <c r="S350" s="7">
        <v>76</v>
      </c>
      <c r="T350" s="7">
        <v>12</v>
      </c>
      <c r="U350" s="7">
        <v>86</v>
      </c>
      <c r="V350" s="7">
        <v>172</v>
      </c>
      <c r="W350" s="7">
        <v>98</v>
      </c>
      <c r="X350" s="7">
        <v>18</v>
      </c>
      <c r="Y350" s="7">
        <v>43</v>
      </c>
      <c r="Z350" s="7">
        <v>344</v>
      </c>
      <c r="AA350" s="7">
        <v>4</v>
      </c>
      <c r="AB350" s="7">
        <v>4</v>
      </c>
      <c r="AC350" s="7">
        <v>0</v>
      </c>
      <c r="AD350" s="7">
        <v>3</v>
      </c>
      <c r="AE350" s="7">
        <v>9</v>
      </c>
      <c r="AF350" s="7">
        <v>0</v>
      </c>
      <c r="AG350" s="7">
        <v>0</v>
      </c>
      <c r="AH350" s="7">
        <v>0</v>
      </c>
      <c r="AI350" s="7">
        <v>0</v>
      </c>
      <c r="AJ350" s="7">
        <v>0</v>
      </c>
      <c r="AK350" s="7">
        <v>0</v>
      </c>
      <c r="AL350" s="7">
        <v>0</v>
      </c>
      <c r="AM350" s="8">
        <v>43572</v>
      </c>
      <c r="AO350">
        <f t="shared" si="71"/>
        <v>0</v>
      </c>
      <c r="AP350">
        <f t="shared" si="72"/>
        <v>0</v>
      </c>
      <c r="AQ350">
        <f t="shared" si="73"/>
        <v>0</v>
      </c>
      <c r="AR350">
        <f t="shared" si="74"/>
        <v>0</v>
      </c>
      <c r="AS350">
        <f t="shared" si="75"/>
        <v>0</v>
      </c>
      <c r="AU350">
        <f t="shared" si="65"/>
        <v>0</v>
      </c>
      <c r="AV350">
        <f t="shared" si="65"/>
        <v>0</v>
      </c>
      <c r="AW350">
        <f t="shared" si="65"/>
        <v>0</v>
      </c>
      <c r="AX350">
        <f t="shared" si="65"/>
        <v>0</v>
      </c>
      <c r="AY350">
        <f t="shared" si="65"/>
        <v>0</v>
      </c>
      <c r="BA350">
        <f t="shared" si="66"/>
        <v>0</v>
      </c>
      <c r="BB350">
        <f t="shared" si="67"/>
        <v>0</v>
      </c>
      <c r="BC350">
        <f t="shared" si="68"/>
        <v>0</v>
      </c>
      <c r="BD350">
        <f t="shared" si="76"/>
        <v>0</v>
      </c>
    </row>
    <row r="351" spans="1:56" x14ac:dyDescent="0.3">
      <c r="A351" s="7">
        <v>1193</v>
      </c>
      <c r="B351" s="6">
        <v>118890</v>
      </c>
      <c r="C351" s="7">
        <v>0</v>
      </c>
      <c r="D351" s="7">
        <v>0</v>
      </c>
      <c r="E351" s="7">
        <f t="shared" si="70"/>
        <v>0</v>
      </c>
      <c r="F351" s="7">
        <v>36</v>
      </c>
      <c r="G351" s="7">
        <v>0</v>
      </c>
      <c r="H351" s="7">
        <v>0</v>
      </c>
      <c r="I351" s="7">
        <v>0</v>
      </c>
      <c r="J351" s="7">
        <v>1</v>
      </c>
      <c r="K351" s="7">
        <v>0</v>
      </c>
      <c r="L351" s="7" t="str" cm="1">
        <f t="array" ref="L351">_xlfn.IFS(G351=1,G$1,H351=1,H$1,I351=1,I$1,J351=1,J$1,K351=1,K$1)</f>
        <v>Single</v>
      </c>
      <c r="M351" s="7">
        <v>0</v>
      </c>
      <c r="N351" s="7">
        <v>0</v>
      </c>
      <c r="O351" s="7">
        <v>1</v>
      </c>
      <c r="P351" s="7">
        <v>0</v>
      </c>
      <c r="Q351" s="7" t="str" cm="1">
        <f t="array" ref="Q351">_xlfn.IFS(M351=1,M$1,N351=1,N$1,O351=1,O$1,P351=1,P$1)</f>
        <v>Master</v>
      </c>
      <c r="R351" t="s">
        <v>43</v>
      </c>
      <c r="S351" s="7">
        <v>5</v>
      </c>
      <c r="T351" s="7">
        <v>38</v>
      </c>
      <c r="U351" s="7">
        <v>25</v>
      </c>
      <c r="V351" s="7">
        <v>6</v>
      </c>
      <c r="W351" s="7">
        <v>44</v>
      </c>
      <c r="X351" s="7">
        <v>13</v>
      </c>
      <c r="Y351" s="7">
        <v>94</v>
      </c>
      <c r="Z351" s="7">
        <v>31</v>
      </c>
      <c r="AA351" s="7">
        <v>1</v>
      </c>
      <c r="AB351" s="7">
        <v>0</v>
      </c>
      <c r="AC351" s="7">
        <v>1</v>
      </c>
      <c r="AD351" s="7">
        <v>2</v>
      </c>
      <c r="AE351" s="7">
        <v>6</v>
      </c>
      <c r="AF351" s="7">
        <v>1</v>
      </c>
      <c r="AG351" s="7">
        <v>0</v>
      </c>
      <c r="AH351" s="7">
        <v>0</v>
      </c>
      <c r="AI351" s="7">
        <v>0</v>
      </c>
      <c r="AJ351" s="7">
        <v>0</v>
      </c>
      <c r="AK351" s="7">
        <v>0</v>
      </c>
      <c r="AL351" s="7">
        <v>1</v>
      </c>
      <c r="AM351" s="8">
        <v>43572</v>
      </c>
      <c r="AO351">
        <f t="shared" si="71"/>
        <v>0</v>
      </c>
      <c r="AP351">
        <f t="shared" si="72"/>
        <v>0</v>
      </c>
      <c r="AQ351">
        <f t="shared" si="73"/>
        <v>0</v>
      </c>
      <c r="AR351">
        <f t="shared" si="74"/>
        <v>0</v>
      </c>
      <c r="AS351">
        <f t="shared" si="75"/>
        <v>0</v>
      </c>
      <c r="AU351">
        <f t="shared" si="65"/>
        <v>0</v>
      </c>
      <c r="AV351">
        <f t="shared" si="65"/>
        <v>0</v>
      </c>
      <c r="AW351">
        <f t="shared" si="65"/>
        <v>0</v>
      </c>
      <c r="AX351">
        <f t="shared" si="65"/>
        <v>0</v>
      </c>
      <c r="AY351">
        <f t="shared" si="65"/>
        <v>0</v>
      </c>
      <c r="BA351">
        <f t="shared" si="66"/>
        <v>0</v>
      </c>
      <c r="BB351">
        <f t="shared" si="67"/>
        <v>0</v>
      </c>
      <c r="BC351">
        <f t="shared" si="68"/>
        <v>0</v>
      </c>
      <c r="BD351">
        <f t="shared" si="76"/>
        <v>0</v>
      </c>
    </row>
    <row r="352" spans="1:56" x14ac:dyDescent="0.3">
      <c r="A352" s="7">
        <v>2886</v>
      </c>
      <c r="B352" s="6">
        <v>167384</v>
      </c>
      <c r="C352" s="7">
        <v>0</v>
      </c>
      <c r="D352" s="7">
        <v>1</v>
      </c>
      <c r="E352" s="7">
        <f t="shared" si="70"/>
        <v>1</v>
      </c>
      <c r="F352" s="7">
        <v>50</v>
      </c>
      <c r="G352" s="7">
        <v>0</v>
      </c>
      <c r="H352" s="7">
        <v>0</v>
      </c>
      <c r="I352" s="7">
        <v>0</v>
      </c>
      <c r="J352" s="7">
        <v>1</v>
      </c>
      <c r="K352" s="7">
        <v>0</v>
      </c>
      <c r="L352" s="7" t="str" cm="1">
        <f t="array" ref="L352">_xlfn.IFS(G352=1,G$1,H352=1,H$1,I352=1,I$1,J352=1,J$1,K352=1,K$1)</f>
        <v>Single</v>
      </c>
      <c r="M352" s="7">
        <v>0</v>
      </c>
      <c r="N352" s="7">
        <v>1</v>
      </c>
      <c r="O352" s="7">
        <v>0</v>
      </c>
      <c r="P352" s="7">
        <v>0</v>
      </c>
      <c r="Q352" s="7" t="str" cm="1">
        <f t="array" ref="Q352">_xlfn.IFS(M352=1,M$1,N352=1,N$1,O352=1,O$1,P352=1,P$1)</f>
        <v>Graduate</v>
      </c>
      <c r="R352" t="s">
        <v>42</v>
      </c>
      <c r="S352" s="7">
        <v>32</v>
      </c>
      <c r="T352" s="7">
        <v>2377</v>
      </c>
      <c r="U352" s="7">
        <v>99</v>
      </c>
      <c r="V352" s="7">
        <v>435</v>
      </c>
      <c r="W352" s="7">
        <v>392</v>
      </c>
      <c r="X352" s="7">
        <v>132</v>
      </c>
      <c r="Y352" s="7">
        <v>266</v>
      </c>
      <c r="Z352" s="7">
        <v>3170</v>
      </c>
      <c r="AA352" s="7">
        <v>2</v>
      </c>
      <c r="AB352" s="7">
        <v>7</v>
      </c>
      <c r="AC352" s="7">
        <v>8</v>
      </c>
      <c r="AD352" s="7">
        <v>5</v>
      </c>
      <c r="AE352" s="7">
        <v>5</v>
      </c>
      <c r="AF352" s="7">
        <v>0</v>
      </c>
      <c r="AG352" s="7">
        <v>1</v>
      </c>
      <c r="AH352" s="7">
        <v>0</v>
      </c>
      <c r="AI352" s="7">
        <v>0</v>
      </c>
      <c r="AJ352" s="7">
        <v>0</v>
      </c>
      <c r="AK352" s="7">
        <v>0</v>
      </c>
      <c r="AL352" s="7">
        <v>0</v>
      </c>
      <c r="AM352" s="8">
        <v>43572</v>
      </c>
      <c r="AO352">
        <f t="shared" si="71"/>
        <v>0</v>
      </c>
      <c r="AP352">
        <f t="shared" si="72"/>
        <v>0</v>
      </c>
      <c r="AQ352">
        <f t="shared" si="73"/>
        <v>1</v>
      </c>
      <c r="AR352">
        <f t="shared" si="74"/>
        <v>0</v>
      </c>
      <c r="AS352">
        <f t="shared" si="75"/>
        <v>0</v>
      </c>
      <c r="AU352">
        <f t="shared" si="65"/>
        <v>0</v>
      </c>
      <c r="AV352">
        <f t="shared" si="65"/>
        <v>0</v>
      </c>
      <c r="AW352">
        <f t="shared" si="65"/>
        <v>0</v>
      </c>
      <c r="AX352">
        <f t="shared" si="65"/>
        <v>0</v>
      </c>
      <c r="AY352">
        <f t="shared" si="65"/>
        <v>0</v>
      </c>
      <c r="BA352">
        <f t="shared" si="66"/>
        <v>0</v>
      </c>
      <c r="BB352">
        <f t="shared" si="67"/>
        <v>0</v>
      </c>
      <c r="BC352">
        <f t="shared" si="68"/>
        <v>0</v>
      </c>
      <c r="BD352">
        <f t="shared" si="76"/>
        <v>0</v>
      </c>
    </row>
    <row r="353" spans="1:56" x14ac:dyDescent="0.3">
      <c r="A353" s="7">
        <v>1564</v>
      </c>
      <c r="B353" s="6">
        <v>145207</v>
      </c>
      <c r="C353" s="7">
        <v>1</v>
      </c>
      <c r="D353" s="7">
        <v>1</v>
      </c>
      <c r="E353" s="7">
        <f t="shared" si="70"/>
        <v>2</v>
      </c>
      <c r="F353" s="7">
        <v>46</v>
      </c>
      <c r="G353" s="7">
        <v>0</v>
      </c>
      <c r="H353" s="7">
        <v>1</v>
      </c>
      <c r="I353" s="7">
        <v>0</v>
      </c>
      <c r="J353" s="7">
        <v>0</v>
      </c>
      <c r="K353" s="7">
        <v>0</v>
      </c>
      <c r="L353" s="7" t="str" cm="1">
        <f t="array" ref="L353">_xlfn.IFS(G353=1,G$1,H353=1,H$1,I353=1,I$1,J353=1,J$1,K353=1,K$1)</f>
        <v>Married</v>
      </c>
      <c r="M353" s="7">
        <v>0</v>
      </c>
      <c r="N353" s="7">
        <v>0</v>
      </c>
      <c r="O353" s="7">
        <v>0</v>
      </c>
      <c r="P353" s="7">
        <v>1</v>
      </c>
      <c r="Q353" s="7" t="str" cm="1">
        <f t="array" ref="Q353">_xlfn.IFS(M353=1,M$1,N353=1,N$1,O353=1,O$1,P353=1,P$1)</f>
        <v>PhD</v>
      </c>
      <c r="R353" t="s">
        <v>39</v>
      </c>
      <c r="S353" s="7">
        <v>64</v>
      </c>
      <c r="T353" s="7">
        <v>652</v>
      </c>
      <c r="U353" s="7">
        <v>0</v>
      </c>
      <c r="V353" s="7">
        <v>32</v>
      </c>
      <c r="W353" s="7">
        <v>0</v>
      </c>
      <c r="X353" s="7">
        <v>0</v>
      </c>
      <c r="Y353" s="7">
        <v>6</v>
      </c>
      <c r="Z353" s="7">
        <v>678</v>
      </c>
      <c r="AA353" s="7">
        <v>5</v>
      </c>
      <c r="AB353" s="7">
        <v>3</v>
      </c>
      <c r="AC353" s="7">
        <v>1</v>
      </c>
      <c r="AD353" s="7">
        <v>6</v>
      </c>
      <c r="AE353" s="7">
        <v>6</v>
      </c>
      <c r="AF353" s="7">
        <v>0</v>
      </c>
      <c r="AG353" s="7">
        <v>1</v>
      </c>
      <c r="AH353" s="7">
        <v>0</v>
      </c>
      <c r="AI353" s="7">
        <v>0</v>
      </c>
      <c r="AJ353" s="7">
        <v>0</v>
      </c>
      <c r="AK353" s="7">
        <v>0</v>
      </c>
      <c r="AL353" s="7">
        <v>0</v>
      </c>
      <c r="AM353" s="8">
        <v>43572</v>
      </c>
      <c r="AO353">
        <f t="shared" si="71"/>
        <v>0</v>
      </c>
      <c r="AP353">
        <f t="shared" si="72"/>
        <v>1</v>
      </c>
      <c r="AQ353">
        <f t="shared" si="73"/>
        <v>0</v>
      </c>
      <c r="AR353">
        <f t="shared" si="74"/>
        <v>0</v>
      </c>
      <c r="AS353">
        <f t="shared" si="75"/>
        <v>0</v>
      </c>
      <c r="AU353">
        <f t="shared" si="65"/>
        <v>0</v>
      </c>
      <c r="AV353">
        <f t="shared" si="65"/>
        <v>0</v>
      </c>
      <c r="AW353">
        <f t="shared" si="65"/>
        <v>0</v>
      </c>
      <c r="AX353">
        <f t="shared" si="65"/>
        <v>0</v>
      </c>
      <c r="AY353">
        <f t="shared" si="65"/>
        <v>0</v>
      </c>
      <c r="BA353">
        <f t="shared" si="66"/>
        <v>0</v>
      </c>
      <c r="BB353">
        <f t="shared" si="67"/>
        <v>0</v>
      </c>
      <c r="BC353">
        <f t="shared" si="68"/>
        <v>0</v>
      </c>
      <c r="BD353">
        <f t="shared" si="76"/>
        <v>0</v>
      </c>
    </row>
    <row r="354" spans="1:56" x14ac:dyDescent="0.3">
      <c r="A354" s="7">
        <v>1103</v>
      </c>
      <c r="B354" s="6">
        <v>168126</v>
      </c>
      <c r="C354" s="7">
        <v>0</v>
      </c>
      <c r="D354" s="7">
        <v>0</v>
      </c>
      <c r="E354" s="7">
        <f t="shared" si="70"/>
        <v>0</v>
      </c>
      <c r="F354" s="7">
        <v>29</v>
      </c>
      <c r="G354" s="7">
        <v>0</v>
      </c>
      <c r="H354" s="7">
        <v>0</v>
      </c>
      <c r="I354" s="7">
        <v>0</v>
      </c>
      <c r="J354" s="7">
        <v>1</v>
      </c>
      <c r="K354" s="7">
        <v>0</v>
      </c>
      <c r="L354" s="7" t="str" cm="1">
        <f t="array" ref="L354">_xlfn.IFS(G354=1,G$1,H354=1,H$1,I354=1,I$1,J354=1,J$1,K354=1,K$1)</f>
        <v>Single</v>
      </c>
      <c r="M354" s="7">
        <v>0</v>
      </c>
      <c r="N354" s="7">
        <v>0</v>
      </c>
      <c r="O354" s="7">
        <v>0</v>
      </c>
      <c r="P354" s="7">
        <v>1</v>
      </c>
      <c r="Q354" s="7" t="str" cm="1">
        <f t="array" ref="Q354">_xlfn.IFS(M354=1,M$1,N354=1,N$1,O354=1,O$1,P354=1,P$1)</f>
        <v>PhD</v>
      </c>
      <c r="R354" t="s">
        <v>43</v>
      </c>
      <c r="S354" s="7">
        <v>40</v>
      </c>
      <c r="T354" s="7">
        <v>3287</v>
      </c>
      <c r="U354" s="7">
        <v>42</v>
      </c>
      <c r="V354" s="7">
        <v>768</v>
      </c>
      <c r="W354" s="7">
        <v>57</v>
      </c>
      <c r="X354" s="7">
        <v>126</v>
      </c>
      <c r="Y354" s="7">
        <v>212</v>
      </c>
      <c r="Z354" s="7">
        <v>4067</v>
      </c>
      <c r="AA354" s="7">
        <v>1</v>
      </c>
      <c r="AB354" s="7">
        <v>7</v>
      </c>
      <c r="AC354" s="7">
        <v>4</v>
      </c>
      <c r="AD354" s="7">
        <v>5</v>
      </c>
      <c r="AE354" s="7">
        <v>9</v>
      </c>
      <c r="AF354" s="7">
        <v>0</v>
      </c>
      <c r="AG354" s="7">
        <v>1</v>
      </c>
      <c r="AH354" s="7">
        <v>0</v>
      </c>
      <c r="AI354" s="7">
        <v>0</v>
      </c>
      <c r="AJ354" s="7">
        <v>0</v>
      </c>
      <c r="AK354" s="7">
        <v>0</v>
      </c>
      <c r="AL354" s="7">
        <v>1</v>
      </c>
      <c r="AM354" s="8">
        <v>43572</v>
      </c>
      <c r="AO354">
        <f t="shared" si="71"/>
        <v>0</v>
      </c>
      <c r="AP354">
        <f t="shared" si="72"/>
        <v>0</v>
      </c>
      <c r="AQ354">
        <f t="shared" si="73"/>
        <v>1</v>
      </c>
      <c r="AR354">
        <f t="shared" si="74"/>
        <v>0</v>
      </c>
      <c r="AS354">
        <f t="shared" si="75"/>
        <v>0</v>
      </c>
      <c r="AU354">
        <f t="shared" si="65"/>
        <v>0</v>
      </c>
      <c r="AV354">
        <f t="shared" si="65"/>
        <v>0</v>
      </c>
      <c r="AW354">
        <f t="shared" si="65"/>
        <v>0</v>
      </c>
      <c r="AX354">
        <f t="shared" si="65"/>
        <v>0</v>
      </c>
      <c r="AY354">
        <f t="shared" si="65"/>
        <v>0</v>
      </c>
      <c r="BA354">
        <f t="shared" si="66"/>
        <v>0</v>
      </c>
      <c r="BB354">
        <f t="shared" si="67"/>
        <v>0</v>
      </c>
      <c r="BC354">
        <f t="shared" si="68"/>
        <v>0</v>
      </c>
      <c r="BD354">
        <f t="shared" si="76"/>
        <v>0</v>
      </c>
    </row>
    <row r="355" spans="1:56" x14ac:dyDescent="0.3">
      <c r="A355" s="7">
        <v>2495</v>
      </c>
      <c r="B355" s="6">
        <v>127242</v>
      </c>
      <c r="C355" s="7">
        <v>1</v>
      </c>
      <c r="D355" s="7">
        <v>0</v>
      </c>
      <c r="E355" s="7">
        <f t="shared" si="70"/>
        <v>1</v>
      </c>
      <c r="F355" s="7">
        <v>50</v>
      </c>
      <c r="G355" s="7">
        <v>0</v>
      </c>
      <c r="H355" s="7">
        <v>0</v>
      </c>
      <c r="I355" s="7">
        <v>0</v>
      </c>
      <c r="J355" s="7">
        <v>1</v>
      </c>
      <c r="K355" s="7">
        <v>0</v>
      </c>
      <c r="L355" s="7" t="str" cm="1">
        <f t="array" ref="L355">_xlfn.IFS(G355=1,G$1,H355=1,H$1,I355=1,I$1,J355=1,J$1,K355=1,K$1)</f>
        <v>Single</v>
      </c>
      <c r="M355" s="7">
        <v>0</v>
      </c>
      <c r="N355" s="7">
        <v>1</v>
      </c>
      <c r="O355" s="7">
        <v>0</v>
      </c>
      <c r="P355" s="7">
        <v>0</v>
      </c>
      <c r="Q355" s="7" t="str" cm="1">
        <f t="array" ref="Q355">_xlfn.IFS(M355=1,M$1,N355=1,N$1,O355=1,O$1,P355=1,P$1)</f>
        <v>Graduate</v>
      </c>
      <c r="R355" t="s">
        <v>43</v>
      </c>
      <c r="S355" s="7">
        <v>2</v>
      </c>
      <c r="T355" s="7">
        <v>14</v>
      </c>
      <c r="U355" s="7">
        <v>79</v>
      </c>
      <c r="V355" s="7">
        <v>121</v>
      </c>
      <c r="W355" s="7">
        <v>93</v>
      </c>
      <c r="X355" s="7">
        <v>5</v>
      </c>
      <c r="Y355" s="7">
        <v>182</v>
      </c>
      <c r="Z355" s="7">
        <v>131</v>
      </c>
      <c r="AA355" s="7">
        <v>2</v>
      </c>
      <c r="AB355" s="7">
        <v>2</v>
      </c>
      <c r="AC355" s="7">
        <v>0</v>
      </c>
      <c r="AD355" s="7">
        <v>3</v>
      </c>
      <c r="AE355" s="7">
        <v>9</v>
      </c>
      <c r="AF355" s="7">
        <v>0</v>
      </c>
      <c r="AG355" s="7">
        <v>0</v>
      </c>
      <c r="AH355" s="7">
        <v>0</v>
      </c>
      <c r="AI355" s="7">
        <v>0</v>
      </c>
      <c r="AJ355" s="7">
        <v>0</v>
      </c>
      <c r="AK355" s="7">
        <v>0</v>
      </c>
      <c r="AL355" s="7">
        <v>1</v>
      </c>
      <c r="AM355" s="8">
        <v>43573</v>
      </c>
      <c r="AO355">
        <f t="shared" si="71"/>
        <v>0</v>
      </c>
      <c r="AP355">
        <f t="shared" si="72"/>
        <v>0</v>
      </c>
      <c r="AQ355">
        <f t="shared" si="73"/>
        <v>0</v>
      </c>
      <c r="AR355">
        <f t="shared" si="74"/>
        <v>0</v>
      </c>
      <c r="AS355">
        <f t="shared" si="75"/>
        <v>0</v>
      </c>
      <c r="AU355">
        <f t="shared" si="65"/>
        <v>0</v>
      </c>
      <c r="AV355">
        <f t="shared" si="65"/>
        <v>0</v>
      </c>
      <c r="AW355">
        <f t="shared" si="65"/>
        <v>0</v>
      </c>
      <c r="AX355">
        <f t="shared" si="65"/>
        <v>0</v>
      </c>
      <c r="AY355">
        <f t="shared" si="65"/>
        <v>0</v>
      </c>
      <c r="BA355">
        <f t="shared" si="66"/>
        <v>0</v>
      </c>
      <c r="BB355">
        <f t="shared" si="67"/>
        <v>0</v>
      </c>
      <c r="BC355">
        <f t="shared" si="68"/>
        <v>0</v>
      </c>
      <c r="BD355">
        <f t="shared" si="76"/>
        <v>0</v>
      </c>
    </row>
    <row r="356" spans="1:56" x14ac:dyDescent="0.3">
      <c r="A356" s="7">
        <v>1357</v>
      </c>
      <c r="B356" s="6">
        <v>163810</v>
      </c>
      <c r="C356" s="7">
        <v>0</v>
      </c>
      <c r="D356" s="7">
        <v>1</v>
      </c>
      <c r="E356" s="7">
        <f t="shared" si="70"/>
        <v>1</v>
      </c>
      <c r="F356" s="7">
        <v>54</v>
      </c>
      <c r="G356" s="7">
        <v>0</v>
      </c>
      <c r="H356" s="7">
        <v>0</v>
      </c>
      <c r="I356" s="7">
        <v>0</v>
      </c>
      <c r="J356" s="7">
        <v>1</v>
      </c>
      <c r="K356" s="7">
        <v>0</v>
      </c>
      <c r="L356" s="7" t="str" cm="1">
        <f t="array" ref="L356">_xlfn.IFS(G356=1,G$1,H356=1,H$1,I356=1,I$1,J356=1,J$1,K356=1,K$1)</f>
        <v>Single</v>
      </c>
      <c r="M356" s="7">
        <v>0</v>
      </c>
      <c r="N356" s="7">
        <v>1</v>
      </c>
      <c r="O356" s="7">
        <v>0</v>
      </c>
      <c r="P356" s="7">
        <v>0</v>
      </c>
      <c r="Q356" s="7" t="str" cm="1">
        <f t="array" ref="Q356">_xlfn.IFS(M356=1,M$1,N356=1,N$1,O356=1,O$1,P356=1,P$1)</f>
        <v>Graduate</v>
      </c>
      <c r="R356" t="s">
        <v>41</v>
      </c>
      <c r="S356" s="7">
        <v>45</v>
      </c>
      <c r="T356" s="7">
        <v>2508</v>
      </c>
      <c r="U356" s="7">
        <v>31</v>
      </c>
      <c r="V356" s="7">
        <v>649</v>
      </c>
      <c r="W356" s="7">
        <v>41</v>
      </c>
      <c r="X356" s="7">
        <v>31</v>
      </c>
      <c r="Y356" s="7">
        <v>259</v>
      </c>
      <c r="Z356" s="7">
        <v>3001</v>
      </c>
      <c r="AA356" s="7">
        <v>4</v>
      </c>
      <c r="AB356" s="7">
        <v>4</v>
      </c>
      <c r="AC356" s="7">
        <v>3</v>
      </c>
      <c r="AD356" s="7">
        <v>12</v>
      </c>
      <c r="AE356" s="7">
        <v>8</v>
      </c>
      <c r="AF356" s="7">
        <v>0</v>
      </c>
      <c r="AG356" s="7">
        <v>1</v>
      </c>
      <c r="AH356" s="7">
        <v>0</v>
      </c>
      <c r="AI356" s="7">
        <v>0</v>
      </c>
      <c r="AJ356" s="7">
        <v>0</v>
      </c>
      <c r="AK356" s="7">
        <v>0</v>
      </c>
      <c r="AL356" s="7">
        <v>0</v>
      </c>
      <c r="AM356" s="8">
        <v>43573</v>
      </c>
      <c r="AO356">
        <f t="shared" si="71"/>
        <v>0</v>
      </c>
      <c r="AP356">
        <f t="shared" si="72"/>
        <v>0</v>
      </c>
      <c r="AQ356">
        <f t="shared" si="73"/>
        <v>1</v>
      </c>
      <c r="AR356">
        <f t="shared" si="74"/>
        <v>0</v>
      </c>
      <c r="AS356">
        <f t="shared" si="75"/>
        <v>0</v>
      </c>
      <c r="AU356">
        <f t="shared" ref="AU356:AY406" si="77">IF($AJ356=1,T356,0)</f>
        <v>0</v>
      </c>
      <c r="AV356">
        <f t="shared" si="77"/>
        <v>0</v>
      </c>
      <c r="AW356">
        <f t="shared" si="77"/>
        <v>0</v>
      </c>
      <c r="AX356">
        <f t="shared" si="77"/>
        <v>0</v>
      </c>
      <c r="AY356">
        <f t="shared" si="77"/>
        <v>0</v>
      </c>
      <c r="BA356">
        <f t="shared" si="66"/>
        <v>0</v>
      </c>
      <c r="BB356">
        <f t="shared" si="67"/>
        <v>0</v>
      </c>
      <c r="BC356">
        <f t="shared" si="68"/>
        <v>0</v>
      </c>
      <c r="BD356">
        <f t="shared" si="76"/>
        <v>0</v>
      </c>
    </row>
    <row r="357" spans="1:56" x14ac:dyDescent="0.3">
      <c r="A357" s="7">
        <v>2398</v>
      </c>
      <c r="B357" s="6">
        <v>163810</v>
      </c>
      <c r="C357" s="7">
        <v>0</v>
      </c>
      <c r="D357" s="7">
        <v>1</v>
      </c>
      <c r="E357" s="7">
        <f t="shared" si="70"/>
        <v>1</v>
      </c>
      <c r="F357" s="7">
        <v>54</v>
      </c>
      <c r="G357" s="7">
        <v>0</v>
      </c>
      <c r="H357" s="7">
        <v>0</v>
      </c>
      <c r="I357" s="7">
        <v>0</v>
      </c>
      <c r="J357" s="7">
        <v>1</v>
      </c>
      <c r="K357" s="7">
        <v>0</v>
      </c>
      <c r="L357" s="7" t="str" cm="1">
        <f t="array" ref="L357">_xlfn.IFS(G357=1,G$1,H357=1,H$1,I357=1,I$1,J357=1,J$1,K357=1,K$1)</f>
        <v>Single</v>
      </c>
      <c r="M357" s="7">
        <v>0</v>
      </c>
      <c r="N357" s="7">
        <v>1</v>
      </c>
      <c r="O357" s="7">
        <v>0</v>
      </c>
      <c r="P357" s="7">
        <v>0</v>
      </c>
      <c r="Q357" s="7" t="str" cm="1">
        <f t="array" ref="Q357">_xlfn.IFS(M357=1,M$1,N357=1,N$1,O357=1,O$1,P357=1,P$1)</f>
        <v>Graduate</v>
      </c>
      <c r="R357" t="s">
        <v>39</v>
      </c>
      <c r="S357" s="7">
        <v>45</v>
      </c>
      <c r="T357" s="7">
        <v>2508</v>
      </c>
      <c r="U357" s="7">
        <v>31</v>
      </c>
      <c r="V357" s="7">
        <v>649</v>
      </c>
      <c r="W357" s="7">
        <v>41</v>
      </c>
      <c r="X357" s="7">
        <v>31</v>
      </c>
      <c r="Y357" s="7">
        <v>259</v>
      </c>
      <c r="Z357" s="7">
        <v>3001</v>
      </c>
      <c r="AA357" s="7">
        <v>4</v>
      </c>
      <c r="AB357" s="7">
        <v>4</v>
      </c>
      <c r="AC357" s="7">
        <v>3</v>
      </c>
      <c r="AD357" s="7">
        <v>12</v>
      </c>
      <c r="AE357" s="7">
        <v>8</v>
      </c>
      <c r="AF357" s="7">
        <v>0</v>
      </c>
      <c r="AG357" s="7">
        <v>1</v>
      </c>
      <c r="AH357" s="7">
        <v>0</v>
      </c>
      <c r="AI357" s="7">
        <v>0</v>
      </c>
      <c r="AJ357" s="7">
        <v>0</v>
      </c>
      <c r="AK357" s="7">
        <v>0</v>
      </c>
      <c r="AL357" s="7">
        <v>0</v>
      </c>
      <c r="AM357" s="8">
        <v>43573</v>
      </c>
      <c r="AO357">
        <f t="shared" si="71"/>
        <v>0</v>
      </c>
      <c r="AP357">
        <f t="shared" si="72"/>
        <v>0</v>
      </c>
      <c r="AQ357">
        <f t="shared" si="73"/>
        <v>1</v>
      </c>
      <c r="AR357">
        <f t="shared" si="74"/>
        <v>0</v>
      </c>
      <c r="AS357">
        <f t="shared" si="75"/>
        <v>0</v>
      </c>
      <c r="AU357">
        <f t="shared" si="77"/>
        <v>0</v>
      </c>
      <c r="AV357">
        <f t="shared" si="77"/>
        <v>0</v>
      </c>
      <c r="AW357">
        <f t="shared" si="77"/>
        <v>0</v>
      </c>
      <c r="AX357">
        <f t="shared" si="77"/>
        <v>0</v>
      </c>
      <c r="AY357">
        <f t="shared" si="77"/>
        <v>0</v>
      </c>
      <c r="BA357">
        <f t="shared" si="66"/>
        <v>0</v>
      </c>
      <c r="BB357">
        <f t="shared" si="67"/>
        <v>0</v>
      </c>
      <c r="BC357">
        <f t="shared" si="68"/>
        <v>0</v>
      </c>
      <c r="BD357">
        <f t="shared" si="76"/>
        <v>0</v>
      </c>
    </row>
    <row r="358" spans="1:56" x14ac:dyDescent="0.3">
      <c r="A358" s="7">
        <v>2114</v>
      </c>
      <c r="B358" s="6">
        <v>185606</v>
      </c>
      <c r="C358" s="7">
        <v>0</v>
      </c>
      <c r="D358" s="7">
        <v>1</v>
      </c>
      <c r="E358" s="7">
        <f t="shared" si="70"/>
        <v>1</v>
      </c>
      <c r="F358" s="7">
        <v>44</v>
      </c>
      <c r="G358" s="7">
        <v>0</v>
      </c>
      <c r="H358" s="7">
        <v>0</v>
      </c>
      <c r="I358" s="7">
        <v>1</v>
      </c>
      <c r="J358" s="7">
        <v>0</v>
      </c>
      <c r="K358" s="7">
        <v>0</v>
      </c>
      <c r="L358" s="7" t="str" cm="1">
        <f t="array" ref="L358">_xlfn.IFS(G358=1,G$1,H358=1,H$1,I358=1,I$1,J358=1,J$1,K358=1,K$1)</f>
        <v>Together</v>
      </c>
      <c r="M358" s="7">
        <v>0</v>
      </c>
      <c r="N358" s="7">
        <v>1</v>
      </c>
      <c r="O358" s="7">
        <v>0</v>
      </c>
      <c r="P358" s="7">
        <v>0</v>
      </c>
      <c r="Q358" s="7" t="str" cm="1">
        <f t="array" ref="Q358">_xlfn.IFS(M358=1,M$1,N358=1,N$1,O358=1,O$1,P358=1,P$1)</f>
        <v>Graduate</v>
      </c>
      <c r="R358" t="s">
        <v>44</v>
      </c>
      <c r="S358" s="7">
        <v>89</v>
      </c>
      <c r="T358" s="7">
        <v>1555</v>
      </c>
      <c r="U358" s="7">
        <v>91</v>
      </c>
      <c r="V358" s="7">
        <v>1873</v>
      </c>
      <c r="W358" s="7">
        <v>475</v>
      </c>
      <c r="X358" s="7">
        <v>65</v>
      </c>
      <c r="Y358" s="7">
        <v>182</v>
      </c>
      <c r="Z358" s="7">
        <v>3877</v>
      </c>
      <c r="AA358" s="7">
        <v>2</v>
      </c>
      <c r="AB358" s="7">
        <v>6</v>
      </c>
      <c r="AC358" s="7">
        <v>7</v>
      </c>
      <c r="AD358" s="7">
        <v>9</v>
      </c>
      <c r="AE358" s="7">
        <v>3</v>
      </c>
      <c r="AF358" s="7">
        <v>0</v>
      </c>
      <c r="AG358" s="7">
        <v>0</v>
      </c>
      <c r="AH358" s="7">
        <v>0</v>
      </c>
      <c r="AI358" s="7">
        <v>1</v>
      </c>
      <c r="AJ358" s="7">
        <v>0</v>
      </c>
      <c r="AK358" s="7">
        <v>0</v>
      </c>
      <c r="AL358" s="7">
        <v>0</v>
      </c>
      <c r="AM358" s="8">
        <v>43574</v>
      </c>
      <c r="AO358">
        <f t="shared" si="71"/>
        <v>0</v>
      </c>
      <c r="AP358">
        <f t="shared" si="72"/>
        <v>0</v>
      </c>
      <c r="AQ358">
        <f t="shared" si="73"/>
        <v>0</v>
      </c>
      <c r="AR358">
        <f t="shared" si="74"/>
        <v>0</v>
      </c>
      <c r="AS358">
        <f t="shared" si="75"/>
        <v>0</v>
      </c>
      <c r="AU358">
        <f t="shared" si="77"/>
        <v>0</v>
      </c>
      <c r="AV358">
        <f t="shared" si="77"/>
        <v>0</v>
      </c>
      <c r="AW358">
        <f t="shared" si="77"/>
        <v>0</v>
      </c>
      <c r="AX358">
        <f t="shared" si="77"/>
        <v>0</v>
      </c>
      <c r="AY358">
        <f t="shared" si="77"/>
        <v>0</v>
      </c>
      <c r="BA358">
        <f t="shared" si="66"/>
        <v>0</v>
      </c>
      <c r="BB358">
        <f t="shared" si="67"/>
        <v>0</v>
      </c>
      <c r="BC358">
        <f t="shared" si="68"/>
        <v>0</v>
      </c>
      <c r="BD358">
        <f t="shared" si="76"/>
        <v>0</v>
      </c>
    </row>
    <row r="359" spans="1:56" x14ac:dyDescent="0.3">
      <c r="A359" s="7">
        <v>1322</v>
      </c>
      <c r="B359" s="6">
        <v>130675</v>
      </c>
      <c r="C359" s="7">
        <v>1</v>
      </c>
      <c r="D359" s="7">
        <v>0</v>
      </c>
      <c r="E359" s="7">
        <f t="shared" si="70"/>
        <v>1</v>
      </c>
      <c r="F359" s="7">
        <v>48</v>
      </c>
      <c r="G359" s="7">
        <v>0</v>
      </c>
      <c r="H359" s="7">
        <v>1</v>
      </c>
      <c r="I359" s="7">
        <v>0</v>
      </c>
      <c r="J359" s="7">
        <v>0</v>
      </c>
      <c r="K359" s="7">
        <v>0</v>
      </c>
      <c r="L359" s="7" t="str" cm="1">
        <f t="array" ref="L359">_xlfn.IFS(G359=1,G$1,H359=1,H$1,I359=1,I$1,J359=1,J$1,K359=1,K$1)</f>
        <v>Married</v>
      </c>
      <c r="M359" s="7">
        <v>0</v>
      </c>
      <c r="N359" s="7">
        <v>1</v>
      </c>
      <c r="O359" s="7">
        <v>0</v>
      </c>
      <c r="P359" s="7">
        <v>0</v>
      </c>
      <c r="Q359" s="7" t="str" cm="1">
        <f t="array" ref="Q359">_xlfn.IFS(M359=1,M$1,N359=1,N$1,O359=1,O$1,P359=1,P$1)</f>
        <v>Graduate</v>
      </c>
      <c r="R359" t="s">
        <v>44</v>
      </c>
      <c r="S359" s="7">
        <v>14</v>
      </c>
      <c r="T359" s="7">
        <v>43</v>
      </c>
      <c r="U359" s="7">
        <v>9</v>
      </c>
      <c r="V359" s="7">
        <v>68</v>
      </c>
      <c r="W359" s="7">
        <v>47</v>
      </c>
      <c r="X359" s="7">
        <v>9</v>
      </c>
      <c r="Y359" s="7">
        <v>89</v>
      </c>
      <c r="Z359" s="7">
        <v>85</v>
      </c>
      <c r="AA359" s="7">
        <v>1</v>
      </c>
      <c r="AB359" s="7">
        <v>1</v>
      </c>
      <c r="AC359" s="7">
        <v>0</v>
      </c>
      <c r="AD359" s="7">
        <v>3</v>
      </c>
      <c r="AE359" s="7">
        <v>8</v>
      </c>
      <c r="AF359" s="7">
        <v>0</v>
      </c>
      <c r="AG359" s="7">
        <v>0</v>
      </c>
      <c r="AH359" s="7">
        <v>0</v>
      </c>
      <c r="AI359" s="7">
        <v>0</v>
      </c>
      <c r="AJ359" s="7">
        <v>0</v>
      </c>
      <c r="AK359" s="7">
        <v>0</v>
      </c>
      <c r="AL359" s="7">
        <v>0</v>
      </c>
      <c r="AM359" s="8">
        <v>43574</v>
      </c>
      <c r="AO359">
        <f t="shared" si="71"/>
        <v>0</v>
      </c>
      <c r="AP359">
        <f t="shared" si="72"/>
        <v>0</v>
      </c>
      <c r="AQ359">
        <f t="shared" si="73"/>
        <v>0</v>
      </c>
      <c r="AR359">
        <f t="shared" si="74"/>
        <v>0</v>
      </c>
      <c r="AS359">
        <f t="shared" si="75"/>
        <v>0</v>
      </c>
      <c r="AU359">
        <f t="shared" si="77"/>
        <v>0</v>
      </c>
      <c r="AV359">
        <f t="shared" si="77"/>
        <v>0</v>
      </c>
      <c r="AW359">
        <f t="shared" si="77"/>
        <v>0</v>
      </c>
      <c r="AX359">
        <f t="shared" si="77"/>
        <v>0</v>
      </c>
      <c r="AY359">
        <f t="shared" si="77"/>
        <v>0</v>
      </c>
      <c r="BA359">
        <f t="shared" si="66"/>
        <v>0</v>
      </c>
      <c r="BB359">
        <f t="shared" si="67"/>
        <v>0</v>
      </c>
      <c r="BC359">
        <f t="shared" si="68"/>
        <v>0</v>
      </c>
      <c r="BD359">
        <f t="shared" si="76"/>
        <v>0</v>
      </c>
    </row>
    <row r="360" spans="1:56" x14ac:dyDescent="0.3">
      <c r="A360" s="7">
        <v>1953</v>
      </c>
      <c r="B360" s="6">
        <v>115716</v>
      </c>
      <c r="C360" s="7">
        <v>1</v>
      </c>
      <c r="D360" s="7">
        <v>0</v>
      </c>
      <c r="E360" s="7">
        <f t="shared" si="70"/>
        <v>1</v>
      </c>
      <c r="F360" s="7">
        <v>32</v>
      </c>
      <c r="G360" s="7">
        <v>0</v>
      </c>
      <c r="H360" s="7">
        <v>1</v>
      </c>
      <c r="I360" s="7">
        <v>0</v>
      </c>
      <c r="J360" s="7">
        <v>0</v>
      </c>
      <c r="K360" s="7">
        <v>0</v>
      </c>
      <c r="L360" s="7" t="str" cm="1">
        <f t="array" ref="L360">_xlfn.IFS(G360=1,G$1,H360=1,H$1,I360=1,I$1,J360=1,J$1,K360=1,K$1)</f>
        <v>Married</v>
      </c>
      <c r="M360" s="7">
        <v>0</v>
      </c>
      <c r="N360" s="7">
        <v>0</v>
      </c>
      <c r="O360" s="7">
        <v>0</v>
      </c>
      <c r="P360" s="7">
        <v>0</v>
      </c>
      <c r="Q360" s="7" t="e" cm="1">
        <f t="array" ref="Q360">_xlfn.IFS(M360=1,M$1,N360=1,N$1,O360=1,O$1,P360=1,P$1)</f>
        <v>#N/A</v>
      </c>
      <c r="R360" t="s">
        <v>40</v>
      </c>
      <c r="S360" s="7">
        <v>8</v>
      </c>
      <c r="T360" s="7">
        <v>118</v>
      </c>
      <c r="U360" s="7">
        <v>37</v>
      </c>
      <c r="V360" s="7">
        <v>221</v>
      </c>
      <c r="W360" s="7">
        <v>59</v>
      </c>
      <c r="X360" s="7">
        <v>52</v>
      </c>
      <c r="Y360" s="7">
        <v>191</v>
      </c>
      <c r="Z360" s="7">
        <v>295</v>
      </c>
      <c r="AA360" s="7">
        <v>3</v>
      </c>
      <c r="AB360" s="7">
        <v>3</v>
      </c>
      <c r="AC360" s="7">
        <v>0</v>
      </c>
      <c r="AD360" s="7">
        <v>4</v>
      </c>
      <c r="AE360" s="7">
        <v>8</v>
      </c>
      <c r="AF360" s="7">
        <v>0</v>
      </c>
      <c r="AG360" s="7">
        <v>0</v>
      </c>
      <c r="AH360" s="7">
        <v>0</v>
      </c>
      <c r="AI360" s="7">
        <v>0</v>
      </c>
      <c r="AJ360" s="7">
        <v>0</v>
      </c>
      <c r="AK360" s="7">
        <v>1</v>
      </c>
      <c r="AL360" s="7">
        <v>0</v>
      </c>
      <c r="AM360" s="8">
        <v>43574</v>
      </c>
      <c r="AO360">
        <f t="shared" si="71"/>
        <v>0</v>
      </c>
      <c r="AP360">
        <f t="shared" si="72"/>
        <v>0</v>
      </c>
      <c r="AQ360">
        <f t="shared" si="73"/>
        <v>0</v>
      </c>
      <c r="AR360">
        <f t="shared" si="74"/>
        <v>0</v>
      </c>
      <c r="AS360">
        <f t="shared" si="75"/>
        <v>0</v>
      </c>
      <c r="AU360">
        <f t="shared" si="77"/>
        <v>0</v>
      </c>
      <c r="AV360">
        <f t="shared" si="77"/>
        <v>0</v>
      </c>
      <c r="AW360">
        <f t="shared" si="77"/>
        <v>0</v>
      </c>
      <c r="AX360">
        <f t="shared" si="77"/>
        <v>0</v>
      </c>
      <c r="AY360">
        <f t="shared" si="77"/>
        <v>0</v>
      </c>
      <c r="BA360">
        <f t="shared" si="66"/>
        <v>0</v>
      </c>
      <c r="BB360">
        <f t="shared" si="67"/>
        <v>0</v>
      </c>
      <c r="BC360">
        <f t="shared" si="68"/>
        <v>0</v>
      </c>
      <c r="BD360">
        <f t="shared" si="76"/>
        <v>0</v>
      </c>
    </row>
    <row r="361" spans="1:56" x14ac:dyDescent="0.3">
      <c r="A361" s="7">
        <v>2903</v>
      </c>
      <c r="B361" s="6">
        <v>164849</v>
      </c>
      <c r="C361" s="7">
        <v>0</v>
      </c>
      <c r="D361" s="7">
        <v>0</v>
      </c>
      <c r="E361" s="7">
        <f t="shared" si="70"/>
        <v>0</v>
      </c>
      <c r="F361" s="7">
        <v>63</v>
      </c>
      <c r="G361" s="7">
        <v>0</v>
      </c>
      <c r="H361" s="7">
        <v>0</v>
      </c>
      <c r="I361" s="7">
        <v>0</v>
      </c>
      <c r="J361" s="7">
        <v>1</v>
      </c>
      <c r="K361" s="7">
        <v>0</v>
      </c>
      <c r="L361" s="7" t="str" cm="1">
        <f t="array" ref="L361">_xlfn.IFS(G361=1,G$1,H361=1,H$1,I361=1,I$1,J361=1,J$1,K361=1,K$1)</f>
        <v>Single</v>
      </c>
      <c r="M361" s="7">
        <v>0</v>
      </c>
      <c r="N361" s="7">
        <v>1</v>
      </c>
      <c r="O361" s="7">
        <v>0</v>
      </c>
      <c r="P361" s="7">
        <v>0</v>
      </c>
      <c r="Q361" s="7" t="str" cm="1">
        <f t="array" ref="Q361">_xlfn.IFS(M361=1,M$1,N361=1,N$1,O361=1,O$1,P361=1,P$1)</f>
        <v>Graduate</v>
      </c>
      <c r="R361" t="s">
        <v>43</v>
      </c>
      <c r="S361" s="7">
        <v>42</v>
      </c>
      <c r="T361" s="7">
        <v>1657</v>
      </c>
      <c r="U361" s="7">
        <v>122</v>
      </c>
      <c r="V361" s="7">
        <v>890</v>
      </c>
      <c r="W361" s="7">
        <v>239</v>
      </c>
      <c r="X361" s="7">
        <v>214</v>
      </c>
      <c r="Y361" s="7">
        <v>275</v>
      </c>
      <c r="Z361" s="7">
        <v>2847</v>
      </c>
      <c r="AA361" s="7">
        <v>1</v>
      </c>
      <c r="AB361" s="7">
        <v>9</v>
      </c>
      <c r="AC361" s="7">
        <v>3</v>
      </c>
      <c r="AD361" s="7">
        <v>6</v>
      </c>
      <c r="AE361" s="7">
        <v>5</v>
      </c>
      <c r="AF361" s="7">
        <v>0</v>
      </c>
      <c r="AG361" s="7">
        <v>0</v>
      </c>
      <c r="AH361" s="7">
        <v>0</v>
      </c>
      <c r="AI361" s="7">
        <v>0</v>
      </c>
      <c r="AJ361" s="7">
        <v>0</v>
      </c>
      <c r="AK361" s="7">
        <v>0</v>
      </c>
      <c r="AL361" s="7">
        <v>1</v>
      </c>
      <c r="AM361" s="8">
        <v>43575</v>
      </c>
      <c r="AO361">
        <f t="shared" si="71"/>
        <v>0</v>
      </c>
      <c r="AP361">
        <f t="shared" si="72"/>
        <v>0</v>
      </c>
      <c r="AQ361">
        <f t="shared" si="73"/>
        <v>0</v>
      </c>
      <c r="AR361">
        <f t="shared" si="74"/>
        <v>0</v>
      </c>
      <c r="AS361">
        <f t="shared" si="75"/>
        <v>0</v>
      </c>
      <c r="AU361">
        <f t="shared" si="77"/>
        <v>0</v>
      </c>
      <c r="AV361">
        <f t="shared" si="77"/>
        <v>0</v>
      </c>
      <c r="AW361">
        <f t="shared" si="77"/>
        <v>0</v>
      </c>
      <c r="AX361">
        <f t="shared" si="77"/>
        <v>0</v>
      </c>
      <c r="AY361">
        <f t="shared" si="77"/>
        <v>0</v>
      </c>
      <c r="BA361">
        <f t="shared" si="66"/>
        <v>0</v>
      </c>
      <c r="BB361">
        <f t="shared" si="67"/>
        <v>0</v>
      </c>
      <c r="BC361">
        <f t="shared" si="68"/>
        <v>0</v>
      </c>
      <c r="BD361">
        <f t="shared" si="76"/>
        <v>0</v>
      </c>
    </row>
    <row r="362" spans="1:56" x14ac:dyDescent="0.3">
      <c r="A362" s="7">
        <v>2474</v>
      </c>
      <c r="B362" s="6">
        <v>171706</v>
      </c>
      <c r="C362" s="7">
        <v>0</v>
      </c>
      <c r="D362" s="7">
        <v>1</v>
      </c>
      <c r="E362" s="7">
        <f t="shared" si="70"/>
        <v>1</v>
      </c>
      <c r="F362" s="7">
        <v>61</v>
      </c>
      <c r="G362" s="7">
        <v>0</v>
      </c>
      <c r="H362" s="7">
        <v>0</v>
      </c>
      <c r="I362" s="7">
        <v>1</v>
      </c>
      <c r="J362" s="7">
        <v>0</v>
      </c>
      <c r="K362" s="7">
        <v>0</v>
      </c>
      <c r="L362" s="7" t="str" cm="1">
        <f t="array" ref="L362">_xlfn.IFS(G362=1,G$1,H362=1,H$1,I362=1,I$1,J362=1,J$1,K362=1,K$1)</f>
        <v>Together</v>
      </c>
      <c r="M362" s="7">
        <v>0</v>
      </c>
      <c r="N362" s="7">
        <v>1</v>
      </c>
      <c r="O362" s="7">
        <v>0</v>
      </c>
      <c r="P362" s="7">
        <v>0</v>
      </c>
      <c r="Q362" s="7" t="str" cm="1">
        <f t="array" ref="Q362">_xlfn.IFS(M362=1,M$1,N362=1,N$1,O362=1,O$1,P362=1,P$1)</f>
        <v>Graduate</v>
      </c>
      <c r="R362" t="s">
        <v>44</v>
      </c>
      <c r="S362" s="7">
        <v>16</v>
      </c>
      <c r="T362" s="7">
        <v>2229</v>
      </c>
      <c r="U362" s="7">
        <v>134</v>
      </c>
      <c r="V362" s="7">
        <v>606</v>
      </c>
      <c r="W362" s="7">
        <v>218</v>
      </c>
      <c r="X362" s="7">
        <v>235</v>
      </c>
      <c r="Y362" s="7">
        <v>34</v>
      </c>
      <c r="Z362" s="7">
        <v>3388</v>
      </c>
      <c r="AA362" s="7">
        <v>4</v>
      </c>
      <c r="AB362" s="7">
        <v>9</v>
      </c>
      <c r="AC362" s="7">
        <v>5</v>
      </c>
      <c r="AD362" s="7">
        <v>7</v>
      </c>
      <c r="AE362" s="7">
        <v>5</v>
      </c>
      <c r="AF362" s="7">
        <v>0</v>
      </c>
      <c r="AG362" s="7">
        <v>0</v>
      </c>
      <c r="AH362" s="7">
        <v>0</v>
      </c>
      <c r="AI362" s="7">
        <v>0</v>
      </c>
      <c r="AJ362" s="7">
        <v>0</v>
      </c>
      <c r="AK362" s="7">
        <v>0</v>
      </c>
      <c r="AL362" s="7">
        <v>0</v>
      </c>
      <c r="AM362" s="8">
        <v>43575</v>
      </c>
      <c r="AO362">
        <f t="shared" si="71"/>
        <v>0</v>
      </c>
      <c r="AP362">
        <f t="shared" si="72"/>
        <v>0</v>
      </c>
      <c r="AQ362">
        <f t="shared" si="73"/>
        <v>0</v>
      </c>
      <c r="AR362">
        <f t="shared" si="74"/>
        <v>0</v>
      </c>
      <c r="AS362">
        <f t="shared" si="75"/>
        <v>0</v>
      </c>
      <c r="AU362">
        <f t="shared" si="77"/>
        <v>0</v>
      </c>
      <c r="AV362">
        <f t="shared" si="77"/>
        <v>0</v>
      </c>
      <c r="AW362">
        <f t="shared" si="77"/>
        <v>0</v>
      </c>
      <c r="AX362">
        <f t="shared" si="77"/>
        <v>0</v>
      </c>
      <c r="AY362">
        <f t="shared" si="77"/>
        <v>0</v>
      </c>
      <c r="BA362">
        <f t="shared" si="66"/>
        <v>0</v>
      </c>
      <c r="BB362">
        <f t="shared" si="67"/>
        <v>0</v>
      </c>
      <c r="BC362">
        <f t="shared" si="68"/>
        <v>0</v>
      </c>
      <c r="BD362">
        <f t="shared" si="76"/>
        <v>0</v>
      </c>
    </row>
    <row r="363" spans="1:56" x14ac:dyDescent="0.3">
      <c r="A363" s="7">
        <v>1007</v>
      </c>
      <c r="B363" s="6">
        <v>155635</v>
      </c>
      <c r="C363" s="7">
        <v>0</v>
      </c>
      <c r="D363" s="7">
        <v>1</v>
      </c>
      <c r="E363" s="7">
        <f t="shared" si="70"/>
        <v>1</v>
      </c>
      <c r="F363" s="7">
        <v>49</v>
      </c>
      <c r="G363" s="7">
        <v>1</v>
      </c>
      <c r="H363" s="7">
        <v>0</v>
      </c>
      <c r="I363" s="7">
        <v>0</v>
      </c>
      <c r="J363" s="7">
        <v>0</v>
      </c>
      <c r="K363" s="7">
        <v>0</v>
      </c>
      <c r="L363" s="7" t="str" cm="1">
        <f t="array" ref="L363">_xlfn.IFS(G363=1,G$1,H363=1,H$1,I363=1,I$1,J363=1,J$1,K363=1,K$1)</f>
        <v>Divorced</v>
      </c>
      <c r="M363" s="7">
        <v>0</v>
      </c>
      <c r="N363" s="7">
        <v>1</v>
      </c>
      <c r="O363" s="7">
        <v>0</v>
      </c>
      <c r="P363" s="7">
        <v>0</v>
      </c>
      <c r="Q363" s="7" t="str" cm="1">
        <f t="array" ref="Q363">_xlfn.IFS(M363=1,M$1,N363=1,N$1,O363=1,O$1,P363=1,P$1)</f>
        <v>Graduate</v>
      </c>
      <c r="R363" t="s">
        <v>43</v>
      </c>
      <c r="S363" s="7">
        <v>34</v>
      </c>
      <c r="T363" s="7">
        <v>657</v>
      </c>
      <c r="U363" s="7">
        <v>182</v>
      </c>
      <c r="V363" s="7">
        <v>459</v>
      </c>
      <c r="W363" s="7">
        <v>140</v>
      </c>
      <c r="X363" s="7">
        <v>137</v>
      </c>
      <c r="Y363" s="7">
        <v>76</v>
      </c>
      <c r="Z363" s="7">
        <v>1499</v>
      </c>
      <c r="AA363" s="7">
        <v>4</v>
      </c>
      <c r="AB363" s="7">
        <v>7</v>
      </c>
      <c r="AC363" s="7">
        <v>3</v>
      </c>
      <c r="AD363" s="7">
        <v>7</v>
      </c>
      <c r="AE363" s="7">
        <v>6</v>
      </c>
      <c r="AF363" s="7">
        <v>0</v>
      </c>
      <c r="AG363" s="7">
        <v>0</v>
      </c>
      <c r="AH363" s="7">
        <v>0</v>
      </c>
      <c r="AI363" s="7">
        <v>0</v>
      </c>
      <c r="AJ363" s="7">
        <v>0</v>
      </c>
      <c r="AK363" s="7">
        <v>0</v>
      </c>
      <c r="AL363" s="7">
        <v>0</v>
      </c>
      <c r="AM363" s="8">
        <v>43575</v>
      </c>
      <c r="AO363">
        <f t="shared" si="71"/>
        <v>0</v>
      </c>
      <c r="AP363">
        <f t="shared" si="72"/>
        <v>0</v>
      </c>
      <c r="AQ363">
        <f t="shared" si="73"/>
        <v>0</v>
      </c>
      <c r="AR363">
        <f t="shared" si="74"/>
        <v>0</v>
      </c>
      <c r="AS363">
        <f t="shared" si="75"/>
        <v>0</v>
      </c>
      <c r="AU363">
        <f t="shared" si="77"/>
        <v>0</v>
      </c>
      <c r="AV363">
        <f t="shared" si="77"/>
        <v>0</v>
      </c>
      <c r="AW363">
        <f t="shared" si="77"/>
        <v>0</v>
      </c>
      <c r="AX363">
        <f t="shared" si="77"/>
        <v>0</v>
      </c>
      <c r="AY363">
        <f t="shared" si="77"/>
        <v>0</v>
      </c>
      <c r="BA363">
        <f t="shared" si="66"/>
        <v>0</v>
      </c>
      <c r="BB363">
        <f t="shared" si="67"/>
        <v>0</v>
      </c>
      <c r="BC363">
        <f t="shared" si="68"/>
        <v>0</v>
      </c>
      <c r="BD363">
        <f t="shared" si="76"/>
        <v>0</v>
      </c>
    </row>
    <row r="364" spans="1:56" x14ac:dyDescent="0.3">
      <c r="A364" s="7">
        <v>1011</v>
      </c>
      <c r="B364" s="6">
        <v>107500</v>
      </c>
      <c r="C364" s="7">
        <v>0</v>
      </c>
      <c r="D364" s="7">
        <v>0</v>
      </c>
      <c r="E364" s="7">
        <f t="shared" si="70"/>
        <v>0</v>
      </c>
      <c r="F364" s="7">
        <v>44</v>
      </c>
      <c r="G364" s="7">
        <v>0</v>
      </c>
      <c r="H364" s="7">
        <v>1</v>
      </c>
      <c r="I364" s="7">
        <v>0</v>
      </c>
      <c r="J364" s="7">
        <v>0</v>
      </c>
      <c r="K364" s="7">
        <v>0</v>
      </c>
      <c r="L364" s="7" t="str" cm="1">
        <f t="array" ref="L364">_xlfn.IFS(G364=1,G$1,H364=1,H$1,I364=1,I$1,J364=1,J$1,K364=1,K$1)</f>
        <v>Married</v>
      </c>
      <c r="M364" s="7">
        <v>1</v>
      </c>
      <c r="N364" s="7">
        <v>0</v>
      </c>
      <c r="O364" s="7">
        <v>0</v>
      </c>
      <c r="P364" s="7">
        <v>0</v>
      </c>
      <c r="Q364" s="7" t="str" cm="1">
        <f t="array" ref="Q364">_xlfn.IFS(M364=1,M$1,N364=1,N$1,O364=1,O$1,P364=1,P$1)</f>
        <v>Basic</v>
      </c>
      <c r="R364" t="s">
        <v>40</v>
      </c>
      <c r="S364" s="7">
        <v>59</v>
      </c>
      <c r="T364" s="7">
        <v>86</v>
      </c>
      <c r="U364" s="7">
        <v>229</v>
      </c>
      <c r="V364" s="7">
        <v>158</v>
      </c>
      <c r="W364" s="7">
        <v>158</v>
      </c>
      <c r="X364" s="7">
        <v>14</v>
      </c>
      <c r="Y364" s="7">
        <v>229</v>
      </c>
      <c r="Z364" s="7">
        <v>416</v>
      </c>
      <c r="AA364" s="7">
        <v>1</v>
      </c>
      <c r="AB364" s="7">
        <v>2</v>
      </c>
      <c r="AC364" s="7">
        <v>0</v>
      </c>
      <c r="AD364" s="7">
        <v>3</v>
      </c>
      <c r="AE364" s="7">
        <v>8</v>
      </c>
      <c r="AF364" s="7">
        <v>0</v>
      </c>
      <c r="AG364" s="7">
        <v>0</v>
      </c>
      <c r="AH364" s="7">
        <v>0</v>
      </c>
      <c r="AI364" s="7">
        <v>0</v>
      </c>
      <c r="AJ364" s="7">
        <v>0</v>
      </c>
      <c r="AK364" s="7">
        <v>0</v>
      </c>
      <c r="AL364" s="7">
        <v>0</v>
      </c>
      <c r="AM364" s="8">
        <v>43575</v>
      </c>
      <c r="AO364">
        <f t="shared" si="71"/>
        <v>0</v>
      </c>
      <c r="AP364">
        <f t="shared" si="72"/>
        <v>0</v>
      </c>
      <c r="AQ364">
        <f t="shared" si="73"/>
        <v>0</v>
      </c>
      <c r="AR364">
        <f t="shared" si="74"/>
        <v>0</v>
      </c>
      <c r="AS364">
        <f t="shared" si="75"/>
        <v>0</v>
      </c>
      <c r="AU364">
        <f t="shared" si="77"/>
        <v>0</v>
      </c>
      <c r="AV364">
        <f t="shared" si="77"/>
        <v>0</v>
      </c>
      <c r="AW364">
        <f t="shared" si="77"/>
        <v>0</v>
      </c>
      <c r="AX364">
        <f t="shared" si="77"/>
        <v>0</v>
      </c>
      <c r="AY364">
        <f t="shared" si="77"/>
        <v>0</v>
      </c>
      <c r="BA364">
        <f t="shared" si="66"/>
        <v>0</v>
      </c>
      <c r="BB364">
        <f t="shared" si="67"/>
        <v>0</v>
      </c>
      <c r="BC364">
        <f t="shared" si="68"/>
        <v>0</v>
      </c>
      <c r="BD364">
        <f t="shared" si="76"/>
        <v>0</v>
      </c>
    </row>
    <row r="365" spans="1:56" x14ac:dyDescent="0.3">
      <c r="A365" s="7">
        <v>2029</v>
      </c>
      <c r="B365" s="6">
        <v>135196</v>
      </c>
      <c r="C365" s="7">
        <v>1</v>
      </c>
      <c r="D365" s="7">
        <v>0</v>
      </c>
      <c r="E365" s="7">
        <f t="shared" si="70"/>
        <v>1</v>
      </c>
      <c r="F365" s="7">
        <v>36</v>
      </c>
      <c r="G365" s="7">
        <v>0</v>
      </c>
      <c r="H365" s="7">
        <v>0</v>
      </c>
      <c r="I365" s="7">
        <v>1</v>
      </c>
      <c r="J365" s="7">
        <v>0</v>
      </c>
      <c r="K365" s="7">
        <v>0</v>
      </c>
      <c r="L365" s="7" t="str" cm="1">
        <f t="array" ref="L365">_xlfn.IFS(G365=1,G$1,H365=1,H$1,I365=1,I$1,J365=1,J$1,K365=1,K$1)</f>
        <v>Together</v>
      </c>
      <c r="M365" s="7">
        <v>0</v>
      </c>
      <c r="N365" s="7">
        <v>1</v>
      </c>
      <c r="O365" s="7">
        <v>0</v>
      </c>
      <c r="P365" s="7">
        <v>0</v>
      </c>
      <c r="Q365" s="7" t="str" cm="1">
        <f t="array" ref="Q365">_xlfn.IFS(M365=1,M$1,N365=1,N$1,O365=1,O$1,P365=1,P$1)</f>
        <v>Graduate</v>
      </c>
      <c r="R365" t="s">
        <v>41</v>
      </c>
      <c r="S365" s="7">
        <v>68</v>
      </c>
      <c r="T365" s="7">
        <v>288</v>
      </c>
      <c r="U365" s="7">
        <v>46</v>
      </c>
      <c r="V365" s="7">
        <v>542</v>
      </c>
      <c r="W365" s="7">
        <v>165</v>
      </c>
      <c r="X365" s="7">
        <v>150</v>
      </c>
      <c r="Y365" s="7">
        <v>718</v>
      </c>
      <c r="Z365" s="7">
        <v>472</v>
      </c>
      <c r="AA365" s="7">
        <v>6</v>
      </c>
      <c r="AB365" s="7">
        <v>6</v>
      </c>
      <c r="AC365" s="7">
        <v>1</v>
      </c>
      <c r="AD365" s="7">
        <v>5</v>
      </c>
      <c r="AE365" s="7">
        <v>8</v>
      </c>
      <c r="AF365" s="7">
        <v>0</v>
      </c>
      <c r="AG365" s="7">
        <v>0</v>
      </c>
      <c r="AH365" s="7">
        <v>0</v>
      </c>
      <c r="AI365" s="7">
        <v>0</v>
      </c>
      <c r="AJ365" s="7">
        <v>0</v>
      </c>
      <c r="AK365" s="7">
        <v>0</v>
      </c>
      <c r="AL365" s="7">
        <v>1</v>
      </c>
      <c r="AM365" s="8">
        <v>43575</v>
      </c>
      <c r="AO365">
        <f t="shared" si="71"/>
        <v>0</v>
      </c>
      <c r="AP365">
        <f t="shared" si="72"/>
        <v>0</v>
      </c>
      <c r="AQ365">
        <f t="shared" si="73"/>
        <v>0</v>
      </c>
      <c r="AR365">
        <f t="shared" si="74"/>
        <v>0</v>
      </c>
      <c r="AS365">
        <f t="shared" si="75"/>
        <v>0</v>
      </c>
      <c r="AU365">
        <f t="shared" si="77"/>
        <v>0</v>
      </c>
      <c r="AV365">
        <f t="shared" si="77"/>
        <v>0</v>
      </c>
      <c r="AW365">
        <f t="shared" si="77"/>
        <v>0</v>
      </c>
      <c r="AX365">
        <f t="shared" si="77"/>
        <v>0</v>
      </c>
      <c r="AY365">
        <f t="shared" si="77"/>
        <v>0</v>
      </c>
      <c r="BA365">
        <f t="shared" si="66"/>
        <v>0</v>
      </c>
      <c r="BB365">
        <f t="shared" si="67"/>
        <v>0</v>
      </c>
      <c r="BC365">
        <f t="shared" si="68"/>
        <v>0</v>
      </c>
      <c r="BD365">
        <f t="shared" si="76"/>
        <v>0</v>
      </c>
    </row>
    <row r="366" spans="1:56" x14ac:dyDescent="0.3">
      <c r="A366" s="7">
        <v>2690</v>
      </c>
      <c r="B366" s="6">
        <v>135196</v>
      </c>
      <c r="C366" s="7">
        <v>1</v>
      </c>
      <c r="D366" s="7">
        <v>0</v>
      </c>
      <c r="E366" s="7">
        <f t="shared" si="70"/>
        <v>1</v>
      </c>
      <c r="F366" s="7">
        <v>36</v>
      </c>
      <c r="G366" s="7">
        <v>0</v>
      </c>
      <c r="H366" s="7">
        <v>0</v>
      </c>
      <c r="I366" s="7">
        <v>1</v>
      </c>
      <c r="J366" s="7">
        <v>0</v>
      </c>
      <c r="K366" s="7">
        <v>0</v>
      </c>
      <c r="L366" s="7" t="str" cm="1">
        <f t="array" ref="L366">_xlfn.IFS(G366=1,G$1,H366=1,H$1,I366=1,I$1,J366=1,J$1,K366=1,K$1)</f>
        <v>Together</v>
      </c>
      <c r="M366" s="7">
        <v>0</v>
      </c>
      <c r="N366" s="7">
        <v>1</v>
      </c>
      <c r="O366" s="7">
        <v>0</v>
      </c>
      <c r="P366" s="7">
        <v>0</v>
      </c>
      <c r="Q366" s="7" t="str" cm="1">
        <f t="array" ref="Q366">_xlfn.IFS(M366=1,M$1,N366=1,N$1,O366=1,O$1,P366=1,P$1)</f>
        <v>Graduate</v>
      </c>
      <c r="R366" t="s">
        <v>44</v>
      </c>
      <c r="S366" s="7">
        <v>68</v>
      </c>
      <c r="T366" s="7">
        <v>288</v>
      </c>
      <c r="U366" s="7">
        <v>46</v>
      </c>
      <c r="V366" s="7">
        <v>542</v>
      </c>
      <c r="W366" s="7">
        <v>165</v>
      </c>
      <c r="X366" s="7">
        <v>150</v>
      </c>
      <c r="Y366" s="7">
        <v>718</v>
      </c>
      <c r="Z366" s="7">
        <v>472</v>
      </c>
      <c r="AA366" s="7">
        <v>6</v>
      </c>
      <c r="AB366" s="7">
        <v>6</v>
      </c>
      <c r="AC366" s="7">
        <v>1</v>
      </c>
      <c r="AD366" s="7">
        <v>5</v>
      </c>
      <c r="AE366" s="7">
        <v>8</v>
      </c>
      <c r="AF366" s="7">
        <v>0</v>
      </c>
      <c r="AG366" s="7">
        <v>0</v>
      </c>
      <c r="AH366" s="7">
        <v>0</v>
      </c>
      <c r="AI366" s="7">
        <v>0</v>
      </c>
      <c r="AJ366" s="7">
        <v>0</v>
      </c>
      <c r="AK366" s="7">
        <v>0</v>
      </c>
      <c r="AL366" s="7">
        <v>0</v>
      </c>
      <c r="AM366" s="8">
        <v>43575</v>
      </c>
      <c r="AO366">
        <f t="shared" si="71"/>
        <v>0</v>
      </c>
      <c r="AP366">
        <f t="shared" si="72"/>
        <v>0</v>
      </c>
      <c r="AQ366">
        <f t="shared" si="73"/>
        <v>0</v>
      </c>
      <c r="AR366">
        <f t="shared" si="74"/>
        <v>0</v>
      </c>
      <c r="AS366">
        <f t="shared" si="75"/>
        <v>0</v>
      </c>
      <c r="AU366">
        <f t="shared" si="77"/>
        <v>0</v>
      </c>
      <c r="AV366">
        <f t="shared" si="77"/>
        <v>0</v>
      </c>
      <c r="AW366">
        <f t="shared" si="77"/>
        <v>0</v>
      </c>
      <c r="AX366">
        <f t="shared" si="77"/>
        <v>0</v>
      </c>
      <c r="AY366">
        <f t="shared" si="77"/>
        <v>0</v>
      </c>
      <c r="BA366">
        <f t="shared" si="66"/>
        <v>0</v>
      </c>
      <c r="BB366">
        <f t="shared" si="67"/>
        <v>0</v>
      </c>
      <c r="BC366">
        <f t="shared" si="68"/>
        <v>0</v>
      </c>
      <c r="BD366">
        <f t="shared" si="76"/>
        <v>0</v>
      </c>
    </row>
    <row r="367" spans="1:56" x14ac:dyDescent="0.3">
      <c r="A367" s="7">
        <v>1207</v>
      </c>
      <c r="B367" s="6">
        <v>169508</v>
      </c>
      <c r="C367" s="7">
        <v>1</v>
      </c>
      <c r="D367" s="7">
        <v>0</v>
      </c>
      <c r="E367" s="7">
        <f t="shared" si="70"/>
        <v>1</v>
      </c>
      <c r="F367" s="7">
        <v>40</v>
      </c>
      <c r="G367" s="7">
        <v>0</v>
      </c>
      <c r="H367" s="7">
        <v>0</v>
      </c>
      <c r="I367" s="7">
        <v>1</v>
      </c>
      <c r="J367" s="7">
        <v>0</v>
      </c>
      <c r="K367" s="7">
        <v>0</v>
      </c>
      <c r="L367" s="7" t="str" cm="1">
        <f t="array" ref="L367">_xlfn.IFS(G367=1,G$1,H367=1,H$1,I367=1,I$1,J367=1,J$1,K367=1,K$1)</f>
        <v>Together</v>
      </c>
      <c r="M367" s="7">
        <v>0</v>
      </c>
      <c r="N367" s="7">
        <v>1</v>
      </c>
      <c r="O367" s="7">
        <v>0</v>
      </c>
      <c r="P367" s="7">
        <v>0</v>
      </c>
      <c r="Q367" s="7" t="str" cm="1">
        <f t="array" ref="Q367">_xlfn.IFS(M367=1,M$1,N367=1,N$1,O367=1,O$1,P367=1,P$1)</f>
        <v>Graduate</v>
      </c>
      <c r="R367" t="s">
        <v>41</v>
      </c>
      <c r="S367" s="7">
        <v>48</v>
      </c>
      <c r="T367" s="7">
        <v>2009</v>
      </c>
      <c r="U367" s="7">
        <v>78</v>
      </c>
      <c r="V367" s="7">
        <v>395</v>
      </c>
      <c r="W367" s="7">
        <v>102</v>
      </c>
      <c r="X367" s="7">
        <v>78</v>
      </c>
      <c r="Y367" s="7">
        <v>105</v>
      </c>
      <c r="Z367" s="7">
        <v>2558</v>
      </c>
      <c r="AA367" s="7">
        <v>2</v>
      </c>
      <c r="AB367" s="7">
        <v>11</v>
      </c>
      <c r="AC367" s="7">
        <v>4</v>
      </c>
      <c r="AD367" s="7">
        <v>11</v>
      </c>
      <c r="AE367" s="7">
        <v>6</v>
      </c>
      <c r="AF367" s="7">
        <v>0</v>
      </c>
      <c r="AG367" s="7">
        <v>0</v>
      </c>
      <c r="AH367" s="7">
        <v>0</v>
      </c>
      <c r="AI367" s="7">
        <v>0</v>
      </c>
      <c r="AJ367" s="7">
        <v>0</v>
      </c>
      <c r="AK367" s="7">
        <v>0</v>
      </c>
      <c r="AL367" s="7">
        <v>0</v>
      </c>
      <c r="AM367" s="8">
        <v>43576</v>
      </c>
      <c r="AO367">
        <f t="shared" si="71"/>
        <v>0</v>
      </c>
      <c r="AP367">
        <f t="shared" si="72"/>
        <v>0</v>
      </c>
      <c r="AQ367">
        <f t="shared" si="73"/>
        <v>0</v>
      </c>
      <c r="AR367">
        <f t="shared" si="74"/>
        <v>0</v>
      </c>
      <c r="AS367">
        <f t="shared" si="75"/>
        <v>0</v>
      </c>
      <c r="AU367">
        <f t="shared" si="77"/>
        <v>0</v>
      </c>
      <c r="AV367">
        <f t="shared" si="77"/>
        <v>0</v>
      </c>
      <c r="AW367">
        <f t="shared" si="77"/>
        <v>0</v>
      </c>
      <c r="AX367">
        <f t="shared" si="77"/>
        <v>0</v>
      </c>
      <c r="AY367">
        <f t="shared" si="77"/>
        <v>0</v>
      </c>
      <c r="BA367">
        <f t="shared" si="66"/>
        <v>0</v>
      </c>
      <c r="BB367">
        <f t="shared" si="67"/>
        <v>0</v>
      </c>
      <c r="BC367">
        <f t="shared" si="68"/>
        <v>0</v>
      </c>
      <c r="BD367">
        <f t="shared" si="76"/>
        <v>0</v>
      </c>
    </row>
    <row r="368" spans="1:56" x14ac:dyDescent="0.3">
      <c r="A368" s="7">
        <v>2450</v>
      </c>
      <c r="B368" s="6">
        <v>165148</v>
      </c>
      <c r="C368" s="7">
        <v>0</v>
      </c>
      <c r="D368" s="7">
        <v>1</v>
      </c>
      <c r="E368" s="7">
        <f t="shared" si="70"/>
        <v>1</v>
      </c>
      <c r="F368" s="7">
        <v>62</v>
      </c>
      <c r="G368" s="7">
        <v>0</v>
      </c>
      <c r="H368" s="7">
        <v>1</v>
      </c>
      <c r="I368" s="7">
        <v>0</v>
      </c>
      <c r="J368" s="7">
        <v>0</v>
      </c>
      <c r="K368" s="7">
        <v>0</v>
      </c>
      <c r="L368" s="7" t="str" cm="1">
        <f t="array" ref="L368">_xlfn.IFS(G368=1,G$1,H368=1,H$1,I368=1,I$1,J368=1,J$1,K368=1,K$1)</f>
        <v>Married</v>
      </c>
      <c r="M368" s="7">
        <v>0</v>
      </c>
      <c r="N368" s="7">
        <v>1</v>
      </c>
      <c r="O368" s="7">
        <v>0</v>
      </c>
      <c r="P368" s="7">
        <v>0</v>
      </c>
      <c r="Q368" s="7" t="str" cm="1">
        <f t="array" ref="Q368">_xlfn.IFS(M368=1,M$1,N368=1,N$1,O368=1,O$1,P368=1,P$1)</f>
        <v>Graduate</v>
      </c>
      <c r="R368" t="s">
        <v>44</v>
      </c>
      <c r="S368" s="7">
        <v>9</v>
      </c>
      <c r="T368" s="7">
        <v>1166</v>
      </c>
      <c r="U368" s="7">
        <v>89</v>
      </c>
      <c r="V368" s="7">
        <v>1070</v>
      </c>
      <c r="W368" s="7">
        <v>84</v>
      </c>
      <c r="X368" s="7">
        <v>30</v>
      </c>
      <c r="Y368" s="7">
        <v>388</v>
      </c>
      <c r="Z368" s="7">
        <v>2051</v>
      </c>
      <c r="AA368" s="7">
        <v>2</v>
      </c>
      <c r="AB368" s="7">
        <v>6</v>
      </c>
      <c r="AC368" s="7">
        <v>6</v>
      </c>
      <c r="AD368" s="7">
        <v>7</v>
      </c>
      <c r="AE368" s="7">
        <v>4</v>
      </c>
      <c r="AF368" s="7">
        <v>0</v>
      </c>
      <c r="AG368" s="7">
        <v>0</v>
      </c>
      <c r="AH368" s="7">
        <v>0</v>
      </c>
      <c r="AI368" s="7">
        <v>0</v>
      </c>
      <c r="AJ368" s="7">
        <v>0</v>
      </c>
      <c r="AK368" s="7">
        <v>0</v>
      </c>
      <c r="AL368" s="7">
        <v>0</v>
      </c>
      <c r="AM368" s="8">
        <v>43578</v>
      </c>
      <c r="AO368">
        <f t="shared" si="71"/>
        <v>0</v>
      </c>
      <c r="AP368">
        <f t="shared" si="72"/>
        <v>0</v>
      </c>
      <c r="AQ368">
        <f t="shared" si="73"/>
        <v>0</v>
      </c>
      <c r="AR368">
        <f t="shared" si="74"/>
        <v>0</v>
      </c>
      <c r="AS368">
        <f t="shared" si="75"/>
        <v>0</v>
      </c>
      <c r="AU368">
        <f t="shared" si="77"/>
        <v>0</v>
      </c>
      <c r="AV368">
        <f t="shared" si="77"/>
        <v>0</v>
      </c>
      <c r="AW368">
        <f t="shared" si="77"/>
        <v>0</v>
      </c>
      <c r="AX368">
        <f t="shared" si="77"/>
        <v>0</v>
      </c>
      <c r="AY368">
        <f t="shared" si="77"/>
        <v>0</v>
      </c>
      <c r="BA368">
        <f t="shared" si="66"/>
        <v>0</v>
      </c>
      <c r="BB368">
        <f t="shared" si="67"/>
        <v>0</v>
      </c>
      <c r="BC368">
        <f t="shared" si="68"/>
        <v>0</v>
      </c>
      <c r="BD368">
        <f t="shared" si="76"/>
        <v>0</v>
      </c>
    </row>
    <row r="369" spans="1:56" x14ac:dyDescent="0.3">
      <c r="A369" s="7">
        <v>2786</v>
      </c>
      <c r="B369" s="6">
        <v>146757</v>
      </c>
      <c r="C369" s="7">
        <v>0</v>
      </c>
      <c r="D369" s="7">
        <v>1</v>
      </c>
      <c r="E369" s="7">
        <f t="shared" si="70"/>
        <v>1</v>
      </c>
      <c r="F369" s="7">
        <v>57</v>
      </c>
      <c r="G369" s="7">
        <v>0</v>
      </c>
      <c r="H369" s="7">
        <v>0</v>
      </c>
      <c r="I369" s="7">
        <v>0</v>
      </c>
      <c r="J369" s="7">
        <v>1</v>
      </c>
      <c r="K369" s="7">
        <v>0</v>
      </c>
      <c r="L369" s="7" t="str" cm="1">
        <f t="array" ref="L369">_xlfn.IFS(G369=1,G$1,H369=1,H$1,I369=1,I$1,J369=1,J$1,K369=1,K$1)</f>
        <v>Single</v>
      </c>
      <c r="M369" s="7">
        <v>0</v>
      </c>
      <c r="N369" s="7">
        <v>0</v>
      </c>
      <c r="O369" s="7">
        <v>0</v>
      </c>
      <c r="P369" s="7">
        <v>1</v>
      </c>
      <c r="Q369" s="7" t="str" cm="1">
        <f t="array" ref="Q369">_xlfn.IFS(M369=1,M$1,N369=1,N$1,O369=1,O$1,P369=1,P$1)</f>
        <v>PhD</v>
      </c>
      <c r="R369" t="s">
        <v>44</v>
      </c>
      <c r="S369" s="7">
        <v>71</v>
      </c>
      <c r="T369" s="7">
        <v>2439</v>
      </c>
      <c r="U369" s="7">
        <v>94</v>
      </c>
      <c r="V369" s="7">
        <v>512</v>
      </c>
      <c r="W369" s="7">
        <v>0</v>
      </c>
      <c r="X369" s="7">
        <v>160</v>
      </c>
      <c r="Y369" s="7">
        <v>383</v>
      </c>
      <c r="Z369" s="7">
        <v>2822</v>
      </c>
      <c r="AA369" s="7">
        <v>6</v>
      </c>
      <c r="AB369" s="7">
        <v>4</v>
      </c>
      <c r="AC369" s="7">
        <v>4</v>
      </c>
      <c r="AD369" s="7">
        <v>7</v>
      </c>
      <c r="AE369" s="7">
        <v>9</v>
      </c>
      <c r="AF369" s="7">
        <v>0</v>
      </c>
      <c r="AG369" s="7">
        <v>0</v>
      </c>
      <c r="AH369" s="7">
        <v>0</v>
      </c>
      <c r="AI369" s="7">
        <v>0</v>
      </c>
      <c r="AJ369" s="7">
        <v>0</v>
      </c>
      <c r="AK369" s="7">
        <v>0</v>
      </c>
      <c r="AL369" s="7">
        <v>0</v>
      </c>
      <c r="AM369" s="8">
        <v>43578</v>
      </c>
      <c r="AO369">
        <f t="shared" si="71"/>
        <v>0</v>
      </c>
      <c r="AP369">
        <f t="shared" si="72"/>
        <v>0</v>
      </c>
      <c r="AQ369">
        <f t="shared" si="73"/>
        <v>0</v>
      </c>
      <c r="AR369">
        <f t="shared" si="74"/>
        <v>0</v>
      </c>
      <c r="AS369">
        <f t="shared" si="75"/>
        <v>0</v>
      </c>
      <c r="AU369">
        <f t="shared" si="77"/>
        <v>0</v>
      </c>
      <c r="AV369">
        <f t="shared" si="77"/>
        <v>0</v>
      </c>
      <c r="AW369">
        <f t="shared" si="77"/>
        <v>0</v>
      </c>
      <c r="AX369">
        <f t="shared" si="77"/>
        <v>0</v>
      </c>
      <c r="AY369">
        <f t="shared" si="77"/>
        <v>0</v>
      </c>
      <c r="BA369">
        <f t="shared" si="66"/>
        <v>0</v>
      </c>
      <c r="BB369">
        <f t="shared" si="67"/>
        <v>0</v>
      </c>
      <c r="BC369">
        <f t="shared" si="68"/>
        <v>0</v>
      </c>
      <c r="BD369">
        <f t="shared" si="76"/>
        <v>0</v>
      </c>
    </row>
    <row r="370" spans="1:56" x14ac:dyDescent="0.3">
      <c r="A370" s="7">
        <v>1352</v>
      </c>
      <c r="B370" s="6">
        <v>172025</v>
      </c>
      <c r="C370" s="7">
        <v>0</v>
      </c>
      <c r="D370" s="7">
        <v>0</v>
      </c>
      <c r="E370" s="7">
        <f t="shared" si="70"/>
        <v>0</v>
      </c>
      <c r="F370" s="7">
        <v>58</v>
      </c>
      <c r="G370" s="7">
        <v>0</v>
      </c>
      <c r="H370" s="7">
        <v>0</v>
      </c>
      <c r="I370" s="7">
        <v>1</v>
      </c>
      <c r="J370" s="7">
        <v>0</v>
      </c>
      <c r="K370" s="7">
        <v>0</v>
      </c>
      <c r="L370" s="7" t="str" cm="1">
        <f t="array" ref="L370">_xlfn.IFS(G370=1,G$1,H370=1,H$1,I370=1,I$1,J370=1,J$1,K370=1,K$1)</f>
        <v>Together</v>
      </c>
      <c r="M370" s="7">
        <v>0</v>
      </c>
      <c r="N370" s="7">
        <v>1</v>
      </c>
      <c r="O370" s="7">
        <v>0</v>
      </c>
      <c r="P370" s="7">
        <v>0</v>
      </c>
      <c r="Q370" s="7" t="str" cm="1">
        <f t="array" ref="Q370">_xlfn.IFS(M370=1,M$1,N370=1,N$1,O370=1,O$1,P370=1,P$1)</f>
        <v>Graduate</v>
      </c>
      <c r="R370" t="s">
        <v>44</v>
      </c>
      <c r="S370" s="7">
        <v>27</v>
      </c>
      <c r="T370" s="7">
        <v>1990</v>
      </c>
      <c r="U370" s="7">
        <v>79</v>
      </c>
      <c r="V370" s="7">
        <v>1311</v>
      </c>
      <c r="W370" s="7">
        <v>361</v>
      </c>
      <c r="X370" s="7">
        <v>318</v>
      </c>
      <c r="Y370" s="7">
        <v>556</v>
      </c>
      <c r="Z370" s="7">
        <v>3501</v>
      </c>
      <c r="AA370" s="7">
        <v>1</v>
      </c>
      <c r="AB370" s="7">
        <v>4</v>
      </c>
      <c r="AC370" s="7">
        <v>3</v>
      </c>
      <c r="AD370" s="7">
        <v>8</v>
      </c>
      <c r="AE370" s="7">
        <v>3</v>
      </c>
      <c r="AF370" s="7">
        <v>0</v>
      </c>
      <c r="AG370" s="7">
        <v>0</v>
      </c>
      <c r="AH370" s="7">
        <v>0</v>
      </c>
      <c r="AI370" s="7">
        <v>0</v>
      </c>
      <c r="AJ370" s="7">
        <v>0</v>
      </c>
      <c r="AK370" s="7">
        <v>0</v>
      </c>
      <c r="AL370" s="7">
        <v>0</v>
      </c>
      <c r="AM370" s="8">
        <v>43579</v>
      </c>
      <c r="AO370">
        <f t="shared" si="71"/>
        <v>0</v>
      </c>
      <c r="AP370">
        <f t="shared" si="72"/>
        <v>0</v>
      </c>
      <c r="AQ370">
        <f t="shared" si="73"/>
        <v>0</v>
      </c>
      <c r="AR370">
        <f t="shared" si="74"/>
        <v>0</v>
      </c>
      <c r="AS370">
        <f t="shared" si="75"/>
        <v>0</v>
      </c>
      <c r="AU370">
        <f t="shared" si="77"/>
        <v>0</v>
      </c>
      <c r="AV370">
        <f t="shared" si="77"/>
        <v>0</v>
      </c>
      <c r="AW370">
        <f t="shared" si="77"/>
        <v>0</v>
      </c>
      <c r="AX370">
        <f t="shared" si="77"/>
        <v>0</v>
      </c>
      <c r="AY370">
        <f t="shared" si="77"/>
        <v>0</v>
      </c>
      <c r="BA370">
        <f t="shared" ref="BA370:BA433" si="78">IF($AK370=1,M370,0)</f>
        <v>0</v>
      </c>
      <c r="BB370">
        <f t="shared" ref="BB370:BB433" si="79">IF($AK370=1,N370,0)</f>
        <v>0</v>
      </c>
      <c r="BC370">
        <f t="shared" ref="BC370:BC433" si="80">IF($AK370=1,O370,0)</f>
        <v>0</v>
      </c>
      <c r="BD370">
        <f t="shared" ref="BD370:BD433" si="81">IF($AK370=1,P370,0)</f>
        <v>0</v>
      </c>
    </row>
    <row r="371" spans="1:56" x14ac:dyDescent="0.3">
      <c r="A371" s="7">
        <v>2831</v>
      </c>
      <c r="B371" s="6">
        <v>158217</v>
      </c>
      <c r="C371" s="7">
        <v>2</v>
      </c>
      <c r="D371" s="7">
        <v>1</v>
      </c>
      <c r="E371" s="7">
        <f t="shared" ref="E371:E434" si="82">SUM(C371:D371)</f>
        <v>3</v>
      </c>
      <c r="F371" s="7">
        <v>69</v>
      </c>
      <c r="G371" s="7">
        <v>0</v>
      </c>
      <c r="H371" s="7">
        <v>0</v>
      </c>
      <c r="I371" s="7">
        <v>0</v>
      </c>
      <c r="J371" s="7">
        <v>1</v>
      </c>
      <c r="K371" s="7">
        <v>0</v>
      </c>
      <c r="L371" s="7" t="str" cm="1">
        <f t="array" ref="L371">_xlfn.IFS(G371=1,G$1,H371=1,H$1,I371=1,I$1,J371=1,J$1,K371=1,K$1)</f>
        <v>Single</v>
      </c>
      <c r="M371" s="7">
        <v>0</v>
      </c>
      <c r="N371" s="7">
        <v>0</v>
      </c>
      <c r="O371" s="7">
        <v>1</v>
      </c>
      <c r="P371" s="7">
        <v>0</v>
      </c>
      <c r="Q371" s="7" t="str" cm="1">
        <f t="array" ref="Q371">_xlfn.IFS(M371=1,M$1,N371=1,N$1,O371=1,O$1,P371=1,P$1)</f>
        <v>Master</v>
      </c>
      <c r="R371" t="s">
        <v>43</v>
      </c>
      <c r="S371" s="7">
        <v>84</v>
      </c>
      <c r="T371" s="7">
        <v>185</v>
      </c>
      <c r="U371" s="7">
        <v>3</v>
      </c>
      <c r="V371" s="7">
        <v>35</v>
      </c>
      <c r="W371" s="7">
        <v>8</v>
      </c>
      <c r="X371" s="7">
        <v>14</v>
      </c>
      <c r="Y371" s="7">
        <v>35</v>
      </c>
      <c r="Z371" s="7">
        <v>209</v>
      </c>
      <c r="AA371" s="7">
        <v>1</v>
      </c>
      <c r="AB371" s="7">
        <v>2</v>
      </c>
      <c r="AC371" s="7">
        <v>0</v>
      </c>
      <c r="AD371" s="7">
        <v>4</v>
      </c>
      <c r="AE371" s="7">
        <v>6</v>
      </c>
      <c r="AF371" s="7">
        <v>0</v>
      </c>
      <c r="AG371" s="7">
        <v>0</v>
      </c>
      <c r="AH371" s="7">
        <v>0</v>
      </c>
      <c r="AI371" s="7">
        <v>0</v>
      </c>
      <c r="AJ371" s="7">
        <v>0</v>
      </c>
      <c r="AK371" s="7">
        <v>0</v>
      </c>
      <c r="AL371" s="7">
        <v>0</v>
      </c>
      <c r="AM371" s="8">
        <v>43579</v>
      </c>
      <c r="AO371">
        <f t="shared" si="71"/>
        <v>0</v>
      </c>
      <c r="AP371">
        <f t="shared" si="72"/>
        <v>0</v>
      </c>
      <c r="AQ371">
        <f t="shared" si="73"/>
        <v>0</v>
      </c>
      <c r="AR371">
        <f t="shared" si="74"/>
        <v>0</v>
      </c>
      <c r="AS371">
        <f t="shared" si="75"/>
        <v>0</v>
      </c>
      <c r="AU371">
        <f t="shared" si="77"/>
        <v>0</v>
      </c>
      <c r="AV371">
        <f t="shared" si="77"/>
        <v>0</v>
      </c>
      <c r="AW371">
        <f t="shared" si="77"/>
        <v>0</v>
      </c>
      <c r="AX371">
        <f t="shared" si="77"/>
        <v>0</v>
      </c>
      <c r="AY371">
        <f t="shared" si="77"/>
        <v>0</v>
      </c>
      <c r="BA371">
        <f t="shared" si="78"/>
        <v>0</v>
      </c>
      <c r="BB371">
        <f t="shared" si="79"/>
        <v>0</v>
      </c>
      <c r="BC371">
        <f t="shared" si="80"/>
        <v>0</v>
      </c>
      <c r="BD371">
        <f t="shared" si="81"/>
        <v>0</v>
      </c>
    </row>
    <row r="372" spans="1:56" x14ac:dyDescent="0.3">
      <c r="A372" s="7">
        <v>1394</v>
      </c>
      <c r="B372" s="6">
        <v>123616</v>
      </c>
      <c r="C372" s="7">
        <v>1</v>
      </c>
      <c r="D372" s="7">
        <v>0</v>
      </c>
      <c r="E372" s="7">
        <f t="shared" si="82"/>
        <v>1</v>
      </c>
      <c r="F372" s="7">
        <v>38</v>
      </c>
      <c r="G372" s="7">
        <v>0</v>
      </c>
      <c r="H372" s="7">
        <v>0</v>
      </c>
      <c r="I372" s="7">
        <v>0</v>
      </c>
      <c r="J372" s="7">
        <v>1</v>
      </c>
      <c r="K372" s="7">
        <v>0</v>
      </c>
      <c r="L372" s="7" t="str" cm="1">
        <f t="array" ref="L372">_xlfn.IFS(G372=1,G$1,H372=1,H$1,I372=1,I$1,J372=1,J$1,K372=1,K$1)</f>
        <v>Single</v>
      </c>
      <c r="M372" s="7">
        <v>0</v>
      </c>
      <c r="N372" s="7">
        <v>0</v>
      </c>
      <c r="O372" s="7">
        <v>0</v>
      </c>
      <c r="P372" s="7">
        <v>0</v>
      </c>
      <c r="Q372" s="7" t="e" cm="1">
        <f t="array" ref="Q372">_xlfn.IFS(M372=1,M$1,N372=1,N$1,O372=1,O$1,P372=1,P$1)</f>
        <v>#N/A</v>
      </c>
      <c r="R372" t="s">
        <v>44</v>
      </c>
      <c r="S372" s="7">
        <v>76</v>
      </c>
      <c r="T372" s="7">
        <v>21</v>
      </c>
      <c r="U372" s="7">
        <v>115</v>
      </c>
      <c r="V372" s="7">
        <v>58</v>
      </c>
      <c r="W372" s="7">
        <v>16</v>
      </c>
      <c r="X372" s="7">
        <v>37</v>
      </c>
      <c r="Y372" s="7">
        <v>168</v>
      </c>
      <c r="Z372" s="7">
        <v>79</v>
      </c>
      <c r="AA372" s="7">
        <v>2</v>
      </c>
      <c r="AB372" s="7">
        <v>3</v>
      </c>
      <c r="AC372" s="7">
        <v>0</v>
      </c>
      <c r="AD372" s="7">
        <v>3</v>
      </c>
      <c r="AE372" s="7">
        <v>8</v>
      </c>
      <c r="AF372" s="7">
        <v>0</v>
      </c>
      <c r="AG372" s="7">
        <v>0</v>
      </c>
      <c r="AH372" s="7">
        <v>0</v>
      </c>
      <c r="AI372" s="7">
        <v>0</v>
      </c>
      <c r="AJ372" s="7">
        <v>0</v>
      </c>
      <c r="AK372" s="7">
        <v>0</v>
      </c>
      <c r="AL372" s="7">
        <v>1</v>
      </c>
      <c r="AM372" s="8">
        <v>43579</v>
      </c>
      <c r="AO372">
        <f t="shared" si="71"/>
        <v>0</v>
      </c>
      <c r="AP372">
        <f t="shared" si="72"/>
        <v>0</v>
      </c>
      <c r="AQ372">
        <f t="shared" si="73"/>
        <v>0</v>
      </c>
      <c r="AR372">
        <f t="shared" si="74"/>
        <v>0</v>
      </c>
      <c r="AS372">
        <f t="shared" si="75"/>
        <v>0</v>
      </c>
      <c r="AU372">
        <f t="shared" si="77"/>
        <v>0</v>
      </c>
      <c r="AV372">
        <f t="shared" si="77"/>
        <v>0</v>
      </c>
      <c r="AW372">
        <f t="shared" si="77"/>
        <v>0</v>
      </c>
      <c r="AX372">
        <f t="shared" si="77"/>
        <v>0</v>
      </c>
      <c r="AY372">
        <f t="shared" si="77"/>
        <v>0</v>
      </c>
      <c r="BA372">
        <f t="shared" si="78"/>
        <v>0</v>
      </c>
      <c r="BB372">
        <f t="shared" si="79"/>
        <v>0</v>
      </c>
      <c r="BC372">
        <f t="shared" si="80"/>
        <v>0</v>
      </c>
      <c r="BD372">
        <f t="shared" si="81"/>
        <v>0</v>
      </c>
    </row>
    <row r="373" spans="1:56" x14ac:dyDescent="0.3">
      <c r="A373" s="7">
        <v>2062</v>
      </c>
      <c r="B373" s="6">
        <v>136715</v>
      </c>
      <c r="C373" s="7">
        <v>1</v>
      </c>
      <c r="D373" s="7">
        <v>0</v>
      </c>
      <c r="E373" s="7">
        <f t="shared" si="82"/>
        <v>1</v>
      </c>
      <c r="F373" s="7">
        <v>49</v>
      </c>
      <c r="G373" s="7">
        <v>0</v>
      </c>
      <c r="H373" s="7">
        <v>1</v>
      </c>
      <c r="I373" s="7">
        <v>0</v>
      </c>
      <c r="J373" s="7">
        <v>0</v>
      </c>
      <c r="K373" s="7">
        <v>0</v>
      </c>
      <c r="L373" s="7" t="str" cm="1">
        <f t="array" ref="L373">_xlfn.IFS(G373=1,G$1,H373=1,H$1,I373=1,I$1,J373=1,J$1,K373=1,K$1)</f>
        <v>Married</v>
      </c>
      <c r="M373" s="7">
        <v>0</v>
      </c>
      <c r="N373" s="7">
        <v>1</v>
      </c>
      <c r="O373" s="7">
        <v>0</v>
      </c>
      <c r="P373" s="7">
        <v>0</v>
      </c>
      <c r="Q373" s="7" t="str" cm="1">
        <f t="array" ref="Q373">_xlfn.IFS(M373=1,M$1,N373=1,N$1,O373=1,O$1,P373=1,P$1)</f>
        <v>Graduate</v>
      </c>
      <c r="R373" t="s">
        <v>39</v>
      </c>
      <c r="S373" s="7">
        <v>16</v>
      </c>
      <c r="T373" s="7">
        <v>640</v>
      </c>
      <c r="U373" s="7">
        <v>37</v>
      </c>
      <c r="V373" s="7">
        <v>465</v>
      </c>
      <c r="W373" s="7">
        <v>78</v>
      </c>
      <c r="X373" s="7">
        <v>48</v>
      </c>
      <c r="Y373" s="7">
        <v>60</v>
      </c>
      <c r="Z373" s="7">
        <v>1210</v>
      </c>
      <c r="AA373" s="7">
        <v>6</v>
      </c>
      <c r="AB373" s="7">
        <v>7</v>
      </c>
      <c r="AC373" s="7">
        <v>2</v>
      </c>
      <c r="AD373" s="7">
        <v>4</v>
      </c>
      <c r="AE373" s="7">
        <v>9</v>
      </c>
      <c r="AF373" s="7">
        <v>0</v>
      </c>
      <c r="AG373" s="7">
        <v>0</v>
      </c>
      <c r="AH373" s="7">
        <v>0</v>
      </c>
      <c r="AI373" s="7">
        <v>0</v>
      </c>
      <c r="AJ373" s="7">
        <v>0</v>
      </c>
      <c r="AK373" s="7">
        <v>0</v>
      </c>
      <c r="AL373" s="7">
        <v>1</v>
      </c>
      <c r="AM373" s="8">
        <v>43579</v>
      </c>
      <c r="AO373">
        <f t="shared" si="71"/>
        <v>0</v>
      </c>
      <c r="AP373">
        <f t="shared" si="72"/>
        <v>0</v>
      </c>
      <c r="AQ373">
        <f t="shared" si="73"/>
        <v>0</v>
      </c>
      <c r="AR373">
        <f t="shared" si="74"/>
        <v>0</v>
      </c>
      <c r="AS373">
        <f t="shared" si="75"/>
        <v>0</v>
      </c>
      <c r="AU373">
        <f t="shared" si="77"/>
        <v>0</v>
      </c>
      <c r="AV373">
        <f t="shared" si="77"/>
        <v>0</v>
      </c>
      <c r="AW373">
        <f t="shared" si="77"/>
        <v>0</v>
      </c>
      <c r="AX373">
        <f t="shared" si="77"/>
        <v>0</v>
      </c>
      <c r="AY373">
        <f t="shared" si="77"/>
        <v>0</v>
      </c>
      <c r="BA373">
        <f t="shared" si="78"/>
        <v>0</v>
      </c>
      <c r="BB373">
        <f t="shared" si="79"/>
        <v>0</v>
      </c>
      <c r="BC373">
        <f t="shared" si="80"/>
        <v>0</v>
      </c>
      <c r="BD373">
        <f t="shared" si="81"/>
        <v>0</v>
      </c>
    </row>
    <row r="374" spans="1:56" x14ac:dyDescent="0.3">
      <c r="A374" s="7">
        <v>2172</v>
      </c>
      <c r="B374" s="6">
        <v>167369</v>
      </c>
      <c r="C374" s="7">
        <v>0</v>
      </c>
      <c r="D374" s="7">
        <v>1</v>
      </c>
      <c r="E374" s="7">
        <f t="shared" si="82"/>
        <v>1</v>
      </c>
      <c r="F374" s="7">
        <v>51</v>
      </c>
      <c r="G374" s="7">
        <v>0</v>
      </c>
      <c r="H374" s="7">
        <v>0</v>
      </c>
      <c r="I374" s="7">
        <v>0</v>
      </c>
      <c r="J374" s="7">
        <v>0</v>
      </c>
      <c r="K374" s="7">
        <v>1</v>
      </c>
      <c r="L374" s="7" t="str" cm="1">
        <f t="array" ref="L374">_xlfn.IFS(G374=1,G$1,H374=1,H$1,I374=1,I$1,J374=1,J$1,K374=1,K$1)</f>
        <v>Widow</v>
      </c>
      <c r="M374" s="7">
        <v>0</v>
      </c>
      <c r="N374" s="7">
        <v>0</v>
      </c>
      <c r="O374" s="7">
        <v>1</v>
      </c>
      <c r="P374" s="7">
        <v>0</v>
      </c>
      <c r="Q374" s="7" t="str" cm="1">
        <f t="array" ref="Q374">_xlfn.IFS(M374=1,M$1,N374=1,N$1,O374=1,O$1,P374=1,P$1)</f>
        <v>Master</v>
      </c>
      <c r="R374" t="s">
        <v>42</v>
      </c>
      <c r="S374" s="7">
        <v>81</v>
      </c>
      <c r="T374" s="7">
        <v>3225</v>
      </c>
      <c r="U374" s="7">
        <v>0</v>
      </c>
      <c r="V374" s="7">
        <v>174</v>
      </c>
      <c r="W374" s="7">
        <v>92</v>
      </c>
      <c r="X374" s="7">
        <v>35</v>
      </c>
      <c r="Y374" s="7">
        <v>104</v>
      </c>
      <c r="Z374" s="7">
        <v>3421</v>
      </c>
      <c r="AA374" s="7">
        <v>4</v>
      </c>
      <c r="AB374" s="7">
        <v>7</v>
      </c>
      <c r="AC374" s="7">
        <v>4</v>
      </c>
      <c r="AD374" s="7">
        <v>10</v>
      </c>
      <c r="AE374" s="7">
        <v>4</v>
      </c>
      <c r="AF374" s="7">
        <v>0</v>
      </c>
      <c r="AG374" s="7">
        <v>1</v>
      </c>
      <c r="AH374" s="7">
        <v>1</v>
      </c>
      <c r="AI374" s="7">
        <v>0</v>
      </c>
      <c r="AJ374" s="7">
        <v>0</v>
      </c>
      <c r="AK374" s="7">
        <v>0</v>
      </c>
      <c r="AL374" s="7">
        <v>1</v>
      </c>
      <c r="AM374" s="8">
        <v>43579</v>
      </c>
      <c r="AO374">
        <f t="shared" si="71"/>
        <v>0</v>
      </c>
      <c r="AP374">
        <f t="shared" si="72"/>
        <v>0</v>
      </c>
      <c r="AQ374">
        <f t="shared" si="73"/>
        <v>0</v>
      </c>
      <c r="AR374">
        <f t="shared" si="74"/>
        <v>0</v>
      </c>
      <c r="AS374">
        <f t="shared" si="75"/>
        <v>1</v>
      </c>
      <c r="AU374">
        <f t="shared" si="77"/>
        <v>0</v>
      </c>
      <c r="AV374">
        <f t="shared" si="77"/>
        <v>0</v>
      </c>
      <c r="AW374">
        <f t="shared" si="77"/>
        <v>0</v>
      </c>
      <c r="AX374">
        <f t="shared" si="77"/>
        <v>0</v>
      </c>
      <c r="AY374">
        <f t="shared" si="77"/>
        <v>0</v>
      </c>
      <c r="BA374">
        <f t="shared" si="78"/>
        <v>0</v>
      </c>
      <c r="BB374">
        <f t="shared" si="79"/>
        <v>0</v>
      </c>
      <c r="BC374">
        <f t="shared" si="80"/>
        <v>0</v>
      </c>
      <c r="BD374">
        <f t="shared" si="81"/>
        <v>0</v>
      </c>
    </row>
    <row r="375" spans="1:56" x14ac:dyDescent="0.3">
      <c r="A375" s="7">
        <v>2105</v>
      </c>
      <c r="B375" s="6">
        <v>146734</v>
      </c>
      <c r="C375" s="7">
        <v>0</v>
      </c>
      <c r="D375" s="7">
        <v>1</v>
      </c>
      <c r="E375" s="7">
        <f t="shared" si="82"/>
        <v>1</v>
      </c>
      <c r="F375" s="7">
        <v>66</v>
      </c>
      <c r="G375" s="7">
        <v>0</v>
      </c>
      <c r="H375" s="7">
        <v>1</v>
      </c>
      <c r="I375" s="7">
        <v>0</v>
      </c>
      <c r="J375" s="7">
        <v>0</v>
      </c>
      <c r="K375" s="7">
        <v>0</v>
      </c>
      <c r="L375" s="7" t="str" cm="1">
        <f t="array" ref="L375">_xlfn.IFS(G375=1,G$1,H375=1,H$1,I375=1,I$1,J375=1,J$1,K375=1,K$1)</f>
        <v>Married</v>
      </c>
      <c r="M375" s="7">
        <v>0</v>
      </c>
      <c r="N375" s="7">
        <v>1</v>
      </c>
      <c r="O375" s="7">
        <v>0</v>
      </c>
      <c r="P375" s="7">
        <v>0</v>
      </c>
      <c r="Q375" s="7" t="str" cm="1">
        <f t="array" ref="Q375">_xlfn.IFS(M375=1,M$1,N375=1,N$1,O375=1,O$1,P375=1,P$1)</f>
        <v>Graduate</v>
      </c>
      <c r="R375" t="s">
        <v>43</v>
      </c>
      <c r="S375" s="7">
        <v>40</v>
      </c>
      <c r="T375" s="7">
        <v>345</v>
      </c>
      <c r="U375" s="7">
        <v>16</v>
      </c>
      <c r="V375" s="7">
        <v>430</v>
      </c>
      <c r="W375" s="7">
        <v>82</v>
      </c>
      <c r="X375" s="7">
        <v>72</v>
      </c>
      <c r="Y375" s="7">
        <v>91</v>
      </c>
      <c r="Z375" s="7">
        <v>854</v>
      </c>
      <c r="AA375" s="7">
        <v>2</v>
      </c>
      <c r="AB375" s="7">
        <v>6</v>
      </c>
      <c r="AC375" s="7">
        <v>1</v>
      </c>
      <c r="AD375" s="7">
        <v>5</v>
      </c>
      <c r="AE375" s="7">
        <v>7</v>
      </c>
      <c r="AF375" s="7">
        <v>0</v>
      </c>
      <c r="AG375" s="7">
        <v>0</v>
      </c>
      <c r="AH375" s="7">
        <v>0</v>
      </c>
      <c r="AI375" s="7">
        <v>0</v>
      </c>
      <c r="AJ375" s="7">
        <v>0</v>
      </c>
      <c r="AK375" s="7">
        <v>0</v>
      </c>
      <c r="AL375" s="7">
        <v>0</v>
      </c>
      <c r="AM375" s="8">
        <v>43580</v>
      </c>
      <c r="AO375">
        <f t="shared" si="71"/>
        <v>0</v>
      </c>
      <c r="AP375">
        <f t="shared" si="72"/>
        <v>0</v>
      </c>
      <c r="AQ375">
        <f t="shared" si="73"/>
        <v>0</v>
      </c>
      <c r="AR375">
        <f t="shared" si="74"/>
        <v>0</v>
      </c>
      <c r="AS375">
        <f t="shared" si="75"/>
        <v>0</v>
      </c>
      <c r="AU375">
        <f t="shared" si="77"/>
        <v>0</v>
      </c>
      <c r="AV375">
        <f t="shared" si="77"/>
        <v>0</v>
      </c>
      <c r="AW375">
        <f t="shared" si="77"/>
        <v>0</v>
      </c>
      <c r="AX375">
        <f t="shared" si="77"/>
        <v>0</v>
      </c>
      <c r="AY375">
        <f t="shared" si="77"/>
        <v>0</v>
      </c>
      <c r="BA375">
        <f t="shared" si="78"/>
        <v>0</v>
      </c>
      <c r="BB375">
        <f t="shared" si="79"/>
        <v>0</v>
      </c>
      <c r="BC375">
        <f t="shared" si="80"/>
        <v>0</v>
      </c>
      <c r="BD375">
        <f t="shared" si="81"/>
        <v>0</v>
      </c>
    </row>
    <row r="376" spans="1:56" x14ac:dyDescent="0.3">
      <c r="A376" s="7">
        <v>1052</v>
      </c>
      <c r="B376" s="6">
        <v>182384</v>
      </c>
      <c r="C376" s="7">
        <v>0</v>
      </c>
      <c r="D376" s="7">
        <v>0</v>
      </c>
      <c r="E376" s="7">
        <f t="shared" si="82"/>
        <v>0</v>
      </c>
      <c r="F376" s="7">
        <v>65</v>
      </c>
      <c r="G376" s="7">
        <v>0</v>
      </c>
      <c r="H376" s="7">
        <v>0</v>
      </c>
      <c r="I376" s="7">
        <v>1</v>
      </c>
      <c r="J376" s="7">
        <v>0</v>
      </c>
      <c r="K376" s="7">
        <v>0</v>
      </c>
      <c r="L376" s="7" t="str" cm="1">
        <f t="array" ref="L376">_xlfn.IFS(G376=1,G$1,H376=1,H$1,I376=1,I$1,J376=1,J$1,K376=1,K$1)</f>
        <v>Together</v>
      </c>
      <c r="M376" s="7">
        <v>0</v>
      </c>
      <c r="N376" s="7">
        <v>0</v>
      </c>
      <c r="O376" s="7">
        <v>1</v>
      </c>
      <c r="P376" s="7">
        <v>0</v>
      </c>
      <c r="Q376" s="7" t="str" cm="1">
        <f t="array" ref="Q376">_xlfn.IFS(M376=1,M$1,N376=1,N$1,O376=1,O$1,P376=1,P$1)</f>
        <v>Master</v>
      </c>
      <c r="R376" t="s">
        <v>44</v>
      </c>
      <c r="S376" s="7">
        <v>55</v>
      </c>
      <c r="T376" s="7">
        <v>2178</v>
      </c>
      <c r="U376" s="7">
        <v>113</v>
      </c>
      <c r="V376" s="7">
        <v>956</v>
      </c>
      <c r="W376" s="7">
        <v>398</v>
      </c>
      <c r="X376" s="7">
        <v>266</v>
      </c>
      <c r="Y376" s="7">
        <v>421</v>
      </c>
      <c r="Z376" s="7">
        <v>3491</v>
      </c>
      <c r="AA376" s="7">
        <v>1</v>
      </c>
      <c r="AB376" s="7">
        <v>3</v>
      </c>
      <c r="AC376" s="7">
        <v>10</v>
      </c>
      <c r="AD376" s="7">
        <v>13</v>
      </c>
      <c r="AE376" s="7">
        <v>1</v>
      </c>
      <c r="AF376" s="7">
        <v>0</v>
      </c>
      <c r="AG376" s="7">
        <v>0</v>
      </c>
      <c r="AH376" s="7">
        <v>1</v>
      </c>
      <c r="AI376" s="7">
        <v>0</v>
      </c>
      <c r="AJ376" s="7">
        <v>0</v>
      </c>
      <c r="AK376" s="7">
        <v>0</v>
      </c>
      <c r="AL376" s="7">
        <v>1</v>
      </c>
      <c r="AM376" s="8">
        <v>43581</v>
      </c>
      <c r="AO376">
        <f t="shared" si="71"/>
        <v>0</v>
      </c>
      <c r="AP376">
        <f t="shared" si="72"/>
        <v>0</v>
      </c>
      <c r="AQ376">
        <f t="shared" si="73"/>
        <v>0</v>
      </c>
      <c r="AR376">
        <f t="shared" si="74"/>
        <v>0</v>
      </c>
      <c r="AS376">
        <f t="shared" si="75"/>
        <v>0</v>
      </c>
      <c r="AU376">
        <f t="shared" si="77"/>
        <v>0</v>
      </c>
      <c r="AV376">
        <f t="shared" si="77"/>
        <v>0</v>
      </c>
      <c r="AW376">
        <f t="shared" si="77"/>
        <v>0</v>
      </c>
      <c r="AX376">
        <f t="shared" si="77"/>
        <v>0</v>
      </c>
      <c r="AY376">
        <f t="shared" si="77"/>
        <v>0</v>
      </c>
      <c r="BA376">
        <f t="shared" si="78"/>
        <v>0</v>
      </c>
      <c r="BB376">
        <f t="shared" si="79"/>
        <v>0</v>
      </c>
      <c r="BC376">
        <f t="shared" si="80"/>
        <v>0</v>
      </c>
      <c r="BD376">
        <f t="shared" si="81"/>
        <v>0</v>
      </c>
    </row>
    <row r="377" spans="1:56" x14ac:dyDescent="0.3">
      <c r="A377" s="7">
        <v>2912</v>
      </c>
      <c r="B377" s="6">
        <v>154356</v>
      </c>
      <c r="C377" s="7">
        <v>0</v>
      </c>
      <c r="D377" s="7">
        <v>1</v>
      </c>
      <c r="E377" s="7">
        <f t="shared" si="82"/>
        <v>1</v>
      </c>
      <c r="F377" s="7">
        <v>71</v>
      </c>
      <c r="G377" s="7">
        <v>0</v>
      </c>
      <c r="H377" s="7">
        <v>0</v>
      </c>
      <c r="I377" s="7">
        <v>0</v>
      </c>
      <c r="J377" s="7">
        <v>0</v>
      </c>
      <c r="K377" s="7">
        <v>1</v>
      </c>
      <c r="L377" s="7" t="str" cm="1">
        <f t="array" ref="L377">_xlfn.IFS(G377=1,G$1,H377=1,H$1,I377=1,I$1,J377=1,J$1,K377=1,K$1)</f>
        <v>Widow</v>
      </c>
      <c r="M377" s="7">
        <v>0</v>
      </c>
      <c r="N377" s="7">
        <v>0</v>
      </c>
      <c r="O377" s="7">
        <v>0</v>
      </c>
      <c r="P377" s="7">
        <v>1</v>
      </c>
      <c r="Q377" s="7" t="str" cm="1">
        <f t="array" ref="Q377">_xlfn.IFS(M377=1,M$1,N377=1,N$1,O377=1,O$1,P377=1,P$1)</f>
        <v>PhD</v>
      </c>
      <c r="R377" t="s">
        <v>44</v>
      </c>
      <c r="S377" s="7">
        <v>62</v>
      </c>
      <c r="T377" s="7">
        <v>2016</v>
      </c>
      <c r="U377" s="7">
        <v>43</v>
      </c>
      <c r="V377" s="7">
        <v>85</v>
      </c>
      <c r="W377" s="7">
        <v>57</v>
      </c>
      <c r="X377" s="7">
        <v>0</v>
      </c>
      <c r="Y377" s="7">
        <v>0</v>
      </c>
      <c r="Z377" s="7">
        <v>2201</v>
      </c>
      <c r="AA377" s="7">
        <v>3</v>
      </c>
      <c r="AB377" s="7">
        <v>11</v>
      </c>
      <c r="AC377" s="7">
        <v>2</v>
      </c>
      <c r="AD377" s="7">
        <v>8</v>
      </c>
      <c r="AE377" s="7">
        <v>8</v>
      </c>
      <c r="AF377" s="7">
        <v>0</v>
      </c>
      <c r="AG377" s="7">
        <v>0</v>
      </c>
      <c r="AH377" s="7">
        <v>0</v>
      </c>
      <c r="AI377" s="7">
        <v>0</v>
      </c>
      <c r="AJ377" s="7">
        <v>0</v>
      </c>
      <c r="AK377" s="7">
        <v>0</v>
      </c>
      <c r="AL377" s="7">
        <v>1</v>
      </c>
      <c r="AM377" s="8">
        <v>43581</v>
      </c>
      <c r="AO377">
        <f t="shared" si="71"/>
        <v>0</v>
      </c>
      <c r="AP377">
        <f t="shared" si="72"/>
        <v>0</v>
      </c>
      <c r="AQ377">
        <f t="shared" si="73"/>
        <v>0</v>
      </c>
      <c r="AR377">
        <f t="shared" si="74"/>
        <v>0</v>
      </c>
      <c r="AS377">
        <f t="shared" si="75"/>
        <v>0</v>
      </c>
      <c r="AU377">
        <f t="shared" si="77"/>
        <v>0</v>
      </c>
      <c r="AV377">
        <f t="shared" si="77"/>
        <v>0</v>
      </c>
      <c r="AW377">
        <f t="shared" si="77"/>
        <v>0</v>
      </c>
      <c r="AX377">
        <f t="shared" si="77"/>
        <v>0</v>
      </c>
      <c r="AY377">
        <f t="shared" si="77"/>
        <v>0</v>
      </c>
      <c r="BA377">
        <f t="shared" si="78"/>
        <v>0</v>
      </c>
      <c r="BB377">
        <f t="shared" si="79"/>
        <v>0</v>
      </c>
      <c r="BC377">
        <f t="shared" si="80"/>
        <v>0</v>
      </c>
      <c r="BD377">
        <f t="shared" si="81"/>
        <v>0</v>
      </c>
    </row>
    <row r="378" spans="1:56" x14ac:dyDescent="0.3">
      <c r="A378" s="7">
        <v>2721</v>
      </c>
      <c r="B378" s="6">
        <v>128389</v>
      </c>
      <c r="C378" s="7">
        <v>0</v>
      </c>
      <c r="D378" s="7">
        <v>0</v>
      </c>
      <c r="E378" s="7">
        <f t="shared" si="82"/>
        <v>0</v>
      </c>
      <c r="F378" s="7">
        <v>73</v>
      </c>
      <c r="G378" s="7">
        <v>0</v>
      </c>
      <c r="H378" s="7">
        <v>0</v>
      </c>
      <c r="I378" s="7">
        <v>1</v>
      </c>
      <c r="J378" s="7">
        <v>0</v>
      </c>
      <c r="K378" s="7">
        <v>0</v>
      </c>
      <c r="L378" s="7" t="str" cm="1">
        <f t="array" ref="L378">_xlfn.IFS(G378=1,G$1,H378=1,H$1,I378=1,I$1,J378=1,J$1,K378=1,K$1)</f>
        <v>Together</v>
      </c>
      <c r="M378" s="7">
        <v>1</v>
      </c>
      <c r="N378" s="7">
        <v>0</v>
      </c>
      <c r="O378" s="7">
        <v>0</v>
      </c>
      <c r="P378" s="7">
        <v>0</v>
      </c>
      <c r="Q378" s="7" t="str" cm="1">
        <f t="array" ref="Q378">_xlfn.IFS(M378=1,M$1,N378=1,N$1,O378=1,O$1,P378=1,P$1)</f>
        <v>Basic</v>
      </c>
      <c r="R378" t="s">
        <v>40</v>
      </c>
      <c r="S378" s="7">
        <v>49</v>
      </c>
      <c r="T378" s="7">
        <v>5</v>
      </c>
      <c r="U378" s="7">
        <v>23</v>
      </c>
      <c r="V378" s="7">
        <v>14</v>
      </c>
      <c r="W378" s="7">
        <v>32</v>
      </c>
      <c r="X378" s="7">
        <v>18</v>
      </c>
      <c r="Y378" s="7">
        <v>36</v>
      </c>
      <c r="Z378" s="7">
        <v>54</v>
      </c>
      <c r="AA378" s="7">
        <v>1</v>
      </c>
      <c r="AB378" s="7">
        <v>1</v>
      </c>
      <c r="AC378" s="7">
        <v>0</v>
      </c>
      <c r="AD378" s="7">
        <v>2</v>
      </c>
      <c r="AE378" s="7">
        <v>7</v>
      </c>
      <c r="AF378" s="7">
        <v>0</v>
      </c>
      <c r="AG378" s="7">
        <v>0</v>
      </c>
      <c r="AH378" s="7">
        <v>0</v>
      </c>
      <c r="AI378" s="7">
        <v>0</v>
      </c>
      <c r="AJ378" s="7">
        <v>0</v>
      </c>
      <c r="AK378" s="7">
        <v>0</v>
      </c>
      <c r="AL378" s="7">
        <v>0</v>
      </c>
      <c r="AM378" s="8">
        <v>43582</v>
      </c>
      <c r="AO378">
        <f t="shared" si="71"/>
        <v>0</v>
      </c>
      <c r="AP378">
        <f t="shared" si="72"/>
        <v>0</v>
      </c>
      <c r="AQ378">
        <f t="shared" si="73"/>
        <v>0</v>
      </c>
      <c r="AR378">
        <f t="shared" si="74"/>
        <v>0</v>
      </c>
      <c r="AS378">
        <f t="shared" si="75"/>
        <v>0</v>
      </c>
      <c r="AU378">
        <f t="shared" si="77"/>
        <v>0</v>
      </c>
      <c r="AV378">
        <f t="shared" si="77"/>
        <v>0</v>
      </c>
      <c r="AW378">
        <f t="shared" si="77"/>
        <v>0</v>
      </c>
      <c r="AX378">
        <f t="shared" si="77"/>
        <v>0</v>
      </c>
      <c r="AY378">
        <f t="shared" si="77"/>
        <v>0</v>
      </c>
      <c r="BA378">
        <f t="shared" si="78"/>
        <v>0</v>
      </c>
      <c r="BB378">
        <f t="shared" si="79"/>
        <v>0</v>
      </c>
      <c r="BC378">
        <f t="shared" si="80"/>
        <v>0</v>
      </c>
      <c r="BD378">
        <f t="shared" si="81"/>
        <v>0</v>
      </c>
    </row>
    <row r="379" spans="1:56" x14ac:dyDescent="0.3">
      <c r="A379" s="7">
        <v>2501</v>
      </c>
      <c r="B379" s="6">
        <v>158597</v>
      </c>
      <c r="C379" s="7">
        <v>1</v>
      </c>
      <c r="D379" s="7">
        <v>1</v>
      </c>
      <c r="E379" s="7">
        <f t="shared" si="82"/>
        <v>2</v>
      </c>
      <c r="F379" s="7">
        <v>44</v>
      </c>
      <c r="G379" s="7">
        <v>0</v>
      </c>
      <c r="H379" s="7">
        <v>1</v>
      </c>
      <c r="I379" s="7">
        <v>0</v>
      </c>
      <c r="J379" s="7">
        <v>0</v>
      </c>
      <c r="K379" s="7">
        <v>0</v>
      </c>
      <c r="L379" s="7" t="str" cm="1">
        <f t="array" ref="L379">_xlfn.IFS(G379=1,G$1,H379=1,H$1,I379=1,I$1,J379=1,J$1,K379=1,K$1)</f>
        <v>Married</v>
      </c>
      <c r="M379" s="7">
        <v>0</v>
      </c>
      <c r="N379" s="7">
        <v>1</v>
      </c>
      <c r="O379" s="7">
        <v>0</v>
      </c>
      <c r="P379" s="7">
        <v>0</v>
      </c>
      <c r="Q379" s="7" t="str" cm="1">
        <f t="array" ref="Q379">_xlfn.IFS(M379=1,M$1,N379=1,N$1,O379=1,O$1,P379=1,P$1)</f>
        <v>Graduate</v>
      </c>
      <c r="R379" t="s">
        <v>43</v>
      </c>
      <c r="S379" s="7">
        <v>20</v>
      </c>
      <c r="T379" s="7">
        <v>1326</v>
      </c>
      <c r="U379" s="7">
        <v>0</v>
      </c>
      <c r="V379" s="7">
        <v>498</v>
      </c>
      <c r="W379" s="7">
        <v>27</v>
      </c>
      <c r="X379" s="7">
        <v>76</v>
      </c>
      <c r="Y379" s="7">
        <v>57</v>
      </c>
      <c r="Z379" s="7">
        <v>1870</v>
      </c>
      <c r="AA379" s="7">
        <v>12</v>
      </c>
      <c r="AB379" s="7">
        <v>7</v>
      </c>
      <c r="AC379" s="7">
        <v>4</v>
      </c>
      <c r="AD379" s="7">
        <v>9</v>
      </c>
      <c r="AE379" s="7">
        <v>7</v>
      </c>
      <c r="AF379" s="7">
        <v>0</v>
      </c>
      <c r="AG379" s="7">
        <v>0</v>
      </c>
      <c r="AH379" s="7">
        <v>0</v>
      </c>
      <c r="AI379" s="7">
        <v>0</v>
      </c>
      <c r="AJ379" s="7">
        <v>0</v>
      </c>
      <c r="AK379" s="7">
        <v>0</v>
      </c>
      <c r="AL379" s="7">
        <v>0</v>
      </c>
      <c r="AM379" s="8">
        <v>43582</v>
      </c>
      <c r="AO379">
        <f t="shared" si="71"/>
        <v>0</v>
      </c>
      <c r="AP379">
        <f t="shared" si="72"/>
        <v>0</v>
      </c>
      <c r="AQ379">
        <f t="shared" si="73"/>
        <v>0</v>
      </c>
      <c r="AR379">
        <f t="shared" si="74"/>
        <v>0</v>
      </c>
      <c r="AS379">
        <f t="shared" si="75"/>
        <v>0</v>
      </c>
      <c r="AU379">
        <f t="shared" si="77"/>
        <v>0</v>
      </c>
      <c r="AV379">
        <f t="shared" si="77"/>
        <v>0</v>
      </c>
      <c r="AW379">
        <f t="shared" si="77"/>
        <v>0</v>
      </c>
      <c r="AX379">
        <f t="shared" si="77"/>
        <v>0</v>
      </c>
      <c r="AY379">
        <f t="shared" si="77"/>
        <v>0</v>
      </c>
      <c r="BA379">
        <f t="shared" si="78"/>
        <v>0</v>
      </c>
      <c r="BB379">
        <f t="shared" si="79"/>
        <v>0</v>
      </c>
      <c r="BC379">
        <f t="shared" si="80"/>
        <v>0</v>
      </c>
      <c r="BD379">
        <f t="shared" si="81"/>
        <v>0</v>
      </c>
    </row>
    <row r="380" spans="1:56" x14ac:dyDescent="0.3">
      <c r="A380" s="7">
        <v>2321</v>
      </c>
      <c r="B380" s="6">
        <v>143263</v>
      </c>
      <c r="C380" s="7">
        <v>0</v>
      </c>
      <c r="D380" s="7">
        <v>1</v>
      </c>
      <c r="E380" s="7">
        <f t="shared" si="82"/>
        <v>1</v>
      </c>
      <c r="F380" s="7">
        <v>43</v>
      </c>
      <c r="G380" s="7">
        <v>0</v>
      </c>
      <c r="H380" s="7">
        <v>1</v>
      </c>
      <c r="I380" s="7">
        <v>0</v>
      </c>
      <c r="J380" s="7">
        <v>0</v>
      </c>
      <c r="K380" s="7">
        <v>0</v>
      </c>
      <c r="L380" s="7" t="str" cm="1">
        <f t="array" ref="L380">_xlfn.IFS(G380=1,G$1,H380=1,H$1,I380=1,I$1,J380=1,J$1,K380=1,K$1)</f>
        <v>Married</v>
      </c>
      <c r="M380" s="7">
        <v>0</v>
      </c>
      <c r="N380" s="7">
        <v>0</v>
      </c>
      <c r="O380" s="7">
        <v>1</v>
      </c>
      <c r="P380" s="7">
        <v>0</v>
      </c>
      <c r="Q380" s="7" t="str" cm="1">
        <f t="array" ref="Q380">_xlfn.IFS(M380=1,M$1,N380=1,N$1,O380=1,O$1,P380=1,P$1)</f>
        <v>Master</v>
      </c>
      <c r="R380" t="s">
        <v>43</v>
      </c>
      <c r="S380" s="7">
        <v>2</v>
      </c>
      <c r="T380" s="7">
        <v>868</v>
      </c>
      <c r="U380" s="7">
        <v>20</v>
      </c>
      <c r="V380" s="7">
        <v>202</v>
      </c>
      <c r="W380" s="7">
        <v>0</v>
      </c>
      <c r="X380" s="7">
        <v>33</v>
      </c>
      <c r="Y380" s="7">
        <v>338</v>
      </c>
      <c r="Z380" s="7">
        <v>785</v>
      </c>
      <c r="AA380" s="7">
        <v>3</v>
      </c>
      <c r="AB380" s="7">
        <v>5</v>
      </c>
      <c r="AC380" s="7">
        <v>2</v>
      </c>
      <c r="AD380" s="7">
        <v>6</v>
      </c>
      <c r="AE380" s="7">
        <v>5</v>
      </c>
      <c r="AF380" s="7">
        <v>0</v>
      </c>
      <c r="AG380" s="7">
        <v>0</v>
      </c>
      <c r="AH380" s="7">
        <v>0</v>
      </c>
      <c r="AI380" s="7">
        <v>0</v>
      </c>
      <c r="AJ380" s="7">
        <v>0</v>
      </c>
      <c r="AK380" s="7">
        <v>0</v>
      </c>
      <c r="AL380" s="7">
        <v>0</v>
      </c>
      <c r="AM380" s="8">
        <v>43583</v>
      </c>
      <c r="AO380">
        <f t="shared" si="71"/>
        <v>0</v>
      </c>
      <c r="AP380">
        <f t="shared" si="72"/>
        <v>0</v>
      </c>
      <c r="AQ380">
        <f t="shared" si="73"/>
        <v>0</v>
      </c>
      <c r="AR380">
        <f t="shared" si="74"/>
        <v>0</v>
      </c>
      <c r="AS380">
        <f t="shared" si="75"/>
        <v>0</v>
      </c>
      <c r="AU380">
        <f t="shared" si="77"/>
        <v>0</v>
      </c>
      <c r="AV380">
        <f t="shared" si="77"/>
        <v>0</v>
      </c>
      <c r="AW380">
        <f t="shared" si="77"/>
        <v>0</v>
      </c>
      <c r="AX380">
        <f t="shared" si="77"/>
        <v>0</v>
      </c>
      <c r="AY380">
        <f t="shared" si="77"/>
        <v>0</v>
      </c>
      <c r="BA380">
        <f t="shared" si="78"/>
        <v>0</v>
      </c>
      <c r="BB380">
        <f t="shared" si="79"/>
        <v>0</v>
      </c>
      <c r="BC380">
        <f t="shared" si="80"/>
        <v>0</v>
      </c>
      <c r="BD380">
        <f t="shared" si="81"/>
        <v>0</v>
      </c>
    </row>
    <row r="381" spans="1:56" x14ac:dyDescent="0.3">
      <c r="A381" s="7">
        <v>2255</v>
      </c>
      <c r="B381" s="6">
        <v>123748</v>
      </c>
      <c r="C381" s="7">
        <v>1</v>
      </c>
      <c r="D381" s="7">
        <v>0</v>
      </c>
      <c r="E381" s="7">
        <f t="shared" si="82"/>
        <v>1</v>
      </c>
      <c r="F381" s="7">
        <v>52</v>
      </c>
      <c r="G381" s="7">
        <v>1</v>
      </c>
      <c r="H381" s="7">
        <v>0</v>
      </c>
      <c r="I381" s="7">
        <v>0</v>
      </c>
      <c r="J381" s="7">
        <v>0</v>
      </c>
      <c r="K381" s="7">
        <v>0</v>
      </c>
      <c r="L381" s="7" t="str" cm="1">
        <f t="array" ref="L381">_xlfn.IFS(G381=1,G$1,H381=1,H$1,I381=1,I$1,J381=1,J$1,K381=1,K$1)</f>
        <v>Divorced</v>
      </c>
      <c r="M381" s="7">
        <v>0</v>
      </c>
      <c r="N381" s="7">
        <v>0</v>
      </c>
      <c r="O381" s="7">
        <v>1</v>
      </c>
      <c r="P381" s="7">
        <v>0</v>
      </c>
      <c r="Q381" s="7" t="str" cm="1">
        <f t="array" ref="Q381">_xlfn.IFS(M381=1,M$1,N381=1,N$1,O381=1,O$1,P381=1,P$1)</f>
        <v>Master</v>
      </c>
      <c r="R381" t="s">
        <v>43</v>
      </c>
      <c r="S381" s="7">
        <v>97</v>
      </c>
      <c r="T381" s="7">
        <v>31</v>
      </c>
      <c r="U381" s="7">
        <v>31</v>
      </c>
      <c r="V381" s="7">
        <v>151</v>
      </c>
      <c r="W381" s="7">
        <v>63</v>
      </c>
      <c r="X381" s="7">
        <v>78</v>
      </c>
      <c r="Y381" s="7">
        <v>42</v>
      </c>
      <c r="Z381" s="7">
        <v>313</v>
      </c>
      <c r="AA381" s="7">
        <v>3</v>
      </c>
      <c r="AB381" s="7">
        <v>2</v>
      </c>
      <c r="AC381" s="7">
        <v>1</v>
      </c>
      <c r="AD381" s="7">
        <v>3</v>
      </c>
      <c r="AE381" s="7">
        <v>8</v>
      </c>
      <c r="AF381" s="7">
        <v>0</v>
      </c>
      <c r="AG381" s="7">
        <v>0</v>
      </c>
      <c r="AH381" s="7">
        <v>0</v>
      </c>
      <c r="AI381" s="7">
        <v>0</v>
      </c>
      <c r="AJ381" s="7">
        <v>0</v>
      </c>
      <c r="AK381" s="7">
        <v>0</v>
      </c>
      <c r="AL381" s="7">
        <v>0</v>
      </c>
      <c r="AM381" s="8">
        <v>43583</v>
      </c>
      <c r="AO381">
        <f t="shared" si="71"/>
        <v>0</v>
      </c>
      <c r="AP381">
        <f t="shared" si="72"/>
        <v>0</v>
      </c>
      <c r="AQ381">
        <f t="shared" si="73"/>
        <v>0</v>
      </c>
      <c r="AR381">
        <f t="shared" si="74"/>
        <v>0</v>
      </c>
      <c r="AS381">
        <f t="shared" si="75"/>
        <v>0</v>
      </c>
      <c r="AU381">
        <f t="shared" si="77"/>
        <v>0</v>
      </c>
      <c r="AV381">
        <f t="shared" si="77"/>
        <v>0</v>
      </c>
      <c r="AW381">
        <f t="shared" si="77"/>
        <v>0</v>
      </c>
      <c r="AX381">
        <f t="shared" si="77"/>
        <v>0</v>
      </c>
      <c r="AY381">
        <f t="shared" si="77"/>
        <v>0</v>
      </c>
      <c r="BA381">
        <f t="shared" si="78"/>
        <v>0</v>
      </c>
      <c r="BB381">
        <f t="shared" si="79"/>
        <v>0</v>
      </c>
      <c r="BC381">
        <f t="shared" si="80"/>
        <v>0</v>
      </c>
      <c r="BD381">
        <f t="shared" si="81"/>
        <v>0</v>
      </c>
    </row>
    <row r="382" spans="1:56" x14ac:dyDescent="0.3">
      <c r="A382" s="7">
        <v>2649</v>
      </c>
      <c r="B382" s="6">
        <v>169016</v>
      </c>
      <c r="C382" s="7">
        <v>0</v>
      </c>
      <c r="D382" s="7">
        <v>1</v>
      </c>
      <c r="E382" s="7">
        <f t="shared" si="82"/>
        <v>1</v>
      </c>
      <c r="F382" s="7">
        <v>50</v>
      </c>
      <c r="G382" s="7">
        <v>0</v>
      </c>
      <c r="H382" s="7">
        <v>1</v>
      </c>
      <c r="I382" s="7">
        <v>0</v>
      </c>
      <c r="J382" s="7">
        <v>0</v>
      </c>
      <c r="K382" s="7">
        <v>0</v>
      </c>
      <c r="L382" s="7" t="str" cm="1">
        <f t="array" ref="L382">_xlfn.IFS(G382=1,G$1,H382=1,H$1,I382=1,I$1,J382=1,J$1,K382=1,K$1)</f>
        <v>Married</v>
      </c>
      <c r="M382" s="7">
        <v>0</v>
      </c>
      <c r="N382" s="7">
        <v>1</v>
      </c>
      <c r="O382" s="7">
        <v>0</v>
      </c>
      <c r="P382" s="7">
        <v>0</v>
      </c>
      <c r="Q382" s="7" t="str" cm="1">
        <f t="array" ref="Q382">_xlfn.IFS(M382=1,M$1,N382=1,N$1,O382=1,O$1,P382=1,P$1)</f>
        <v>Graduate</v>
      </c>
      <c r="R382" t="s">
        <v>40</v>
      </c>
      <c r="S382" s="7">
        <v>61</v>
      </c>
      <c r="T382" s="7">
        <v>1778</v>
      </c>
      <c r="U382" s="7">
        <v>130</v>
      </c>
      <c r="V382" s="7">
        <v>889</v>
      </c>
      <c r="W382" s="7">
        <v>301</v>
      </c>
      <c r="X382" s="7">
        <v>262</v>
      </c>
      <c r="Y382" s="7">
        <v>394</v>
      </c>
      <c r="Z382" s="7">
        <v>2966</v>
      </c>
      <c r="AA382" s="7">
        <v>4</v>
      </c>
      <c r="AB382" s="7">
        <v>8</v>
      </c>
      <c r="AC382" s="7">
        <v>9</v>
      </c>
      <c r="AD382" s="7">
        <v>13</v>
      </c>
      <c r="AE382" s="7">
        <v>5</v>
      </c>
      <c r="AF382" s="7">
        <v>0</v>
      </c>
      <c r="AG382" s="7">
        <v>0</v>
      </c>
      <c r="AH382" s="7">
        <v>0</v>
      </c>
      <c r="AI382" s="7">
        <v>0</v>
      </c>
      <c r="AJ382" s="7">
        <v>0</v>
      </c>
      <c r="AK382" s="7">
        <v>0</v>
      </c>
      <c r="AL382" s="7">
        <v>0</v>
      </c>
      <c r="AM382" s="8">
        <v>43584</v>
      </c>
      <c r="AO382">
        <f t="shared" si="71"/>
        <v>0</v>
      </c>
      <c r="AP382">
        <f t="shared" si="72"/>
        <v>0</v>
      </c>
      <c r="AQ382">
        <f t="shared" si="73"/>
        <v>0</v>
      </c>
      <c r="AR382">
        <f t="shared" si="74"/>
        <v>0</v>
      </c>
      <c r="AS382">
        <f t="shared" si="75"/>
        <v>0</v>
      </c>
      <c r="AU382">
        <f t="shared" si="77"/>
        <v>0</v>
      </c>
      <c r="AV382">
        <f t="shared" si="77"/>
        <v>0</v>
      </c>
      <c r="AW382">
        <f t="shared" si="77"/>
        <v>0</v>
      </c>
      <c r="AX382">
        <f t="shared" si="77"/>
        <v>0</v>
      </c>
      <c r="AY382">
        <f t="shared" si="77"/>
        <v>0</v>
      </c>
      <c r="BA382">
        <f t="shared" si="78"/>
        <v>0</v>
      </c>
      <c r="BB382">
        <f t="shared" si="79"/>
        <v>0</v>
      </c>
      <c r="BC382">
        <f t="shared" si="80"/>
        <v>0</v>
      </c>
      <c r="BD382">
        <f t="shared" si="81"/>
        <v>0</v>
      </c>
    </row>
    <row r="383" spans="1:56" x14ac:dyDescent="0.3">
      <c r="A383" s="7">
        <v>2102</v>
      </c>
      <c r="B383" s="6">
        <v>131605</v>
      </c>
      <c r="C383" s="7">
        <v>1</v>
      </c>
      <c r="D383" s="7">
        <v>0</v>
      </c>
      <c r="E383" s="7">
        <f t="shared" si="82"/>
        <v>1</v>
      </c>
      <c r="F383" s="7">
        <v>41</v>
      </c>
      <c r="G383" s="7">
        <v>0</v>
      </c>
      <c r="H383" s="7">
        <v>1</v>
      </c>
      <c r="I383" s="7">
        <v>0</v>
      </c>
      <c r="J383" s="7">
        <v>0</v>
      </c>
      <c r="K383" s="7">
        <v>0</v>
      </c>
      <c r="L383" s="7" t="str" cm="1">
        <f t="array" ref="L383">_xlfn.IFS(G383=1,G$1,H383=1,H$1,I383=1,I$1,J383=1,J$1,K383=1,K$1)</f>
        <v>Married</v>
      </c>
      <c r="M383" s="7">
        <v>0</v>
      </c>
      <c r="N383" s="7">
        <v>0</v>
      </c>
      <c r="O383" s="7">
        <v>0</v>
      </c>
      <c r="P383" s="7">
        <v>1</v>
      </c>
      <c r="Q383" s="7" t="str" cm="1">
        <f t="array" ref="Q383">_xlfn.IFS(M383=1,M$1,N383=1,N$1,O383=1,O$1,P383=1,P$1)</f>
        <v>PhD</v>
      </c>
      <c r="R383" t="s">
        <v>44</v>
      </c>
      <c r="S383" s="7">
        <v>15</v>
      </c>
      <c r="T383" s="7">
        <v>308</v>
      </c>
      <c r="U383" s="7">
        <v>0</v>
      </c>
      <c r="V383" s="7">
        <v>175</v>
      </c>
      <c r="W383" s="7">
        <v>8</v>
      </c>
      <c r="X383" s="7">
        <v>4</v>
      </c>
      <c r="Y383" s="7">
        <v>25</v>
      </c>
      <c r="Z383" s="7">
        <v>471</v>
      </c>
      <c r="AA383" s="7">
        <v>2</v>
      </c>
      <c r="AB383" s="7">
        <v>2</v>
      </c>
      <c r="AC383" s="7">
        <v>1</v>
      </c>
      <c r="AD383" s="7">
        <v>4</v>
      </c>
      <c r="AE383" s="7">
        <v>7</v>
      </c>
      <c r="AF383" s="7">
        <v>0</v>
      </c>
      <c r="AG383" s="7">
        <v>0</v>
      </c>
      <c r="AH383" s="7">
        <v>0</v>
      </c>
      <c r="AI383" s="7">
        <v>0</v>
      </c>
      <c r="AJ383" s="7">
        <v>0</v>
      </c>
      <c r="AK383" s="7">
        <v>0</v>
      </c>
      <c r="AL383" s="7">
        <v>0</v>
      </c>
      <c r="AM383" s="8">
        <v>43584</v>
      </c>
      <c r="AO383">
        <f t="shared" si="71"/>
        <v>0</v>
      </c>
      <c r="AP383">
        <f t="shared" si="72"/>
        <v>0</v>
      </c>
      <c r="AQ383">
        <f t="shared" si="73"/>
        <v>0</v>
      </c>
      <c r="AR383">
        <f t="shared" si="74"/>
        <v>0</v>
      </c>
      <c r="AS383">
        <f t="shared" si="75"/>
        <v>0</v>
      </c>
      <c r="AU383">
        <f t="shared" si="77"/>
        <v>0</v>
      </c>
      <c r="AV383">
        <f t="shared" si="77"/>
        <v>0</v>
      </c>
      <c r="AW383">
        <f t="shared" si="77"/>
        <v>0</v>
      </c>
      <c r="AX383">
        <f t="shared" si="77"/>
        <v>0</v>
      </c>
      <c r="AY383">
        <f t="shared" si="77"/>
        <v>0</v>
      </c>
      <c r="BA383">
        <f t="shared" si="78"/>
        <v>0</v>
      </c>
      <c r="BB383">
        <f t="shared" si="79"/>
        <v>0</v>
      </c>
      <c r="BC383">
        <f t="shared" si="80"/>
        <v>0</v>
      </c>
      <c r="BD383">
        <f t="shared" si="81"/>
        <v>0</v>
      </c>
    </row>
    <row r="384" spans="1:56" x14ac:dyDescent="0.3">
      <c r="A384" s="7">
        <v>1088</v>
      </c>
      <c r="B384" s="6">
        <v>147916</v>
      </c>
      <c r="C384" s="7">
        <v>0</v>
      </c>
      <c r="D384" s="7">
        <v>1</v>
      </c>
      <c r="E384" s="7">
        <f t="shared" si="82"/>
        <v>1</v>
      </c>
      <c r="F384" s="7">
        <v>60</v>
      </c>
      <c r="G384" s="7">
        <v>0</v>
      </c>
      <c r="H384" s="7">
        <v>0</v>
      </c>
      <c r="I384" s="7">
        <v>0</v>
      </c>
      <c r="J384" s="7">
        <v>0</v>
      </c>
      <c r="K384" s="7">
        <v>1</v>
      </c>
      <c r="L384" s="7" t="str" cm="1">
        <f t="array" ref="L384">_xlfn.IFS(G384=1,G$1,H384=1,H$1,I384=1,I$1,J384=1,J$1,K384=1,K$1)</f>
        <v>Widow</v>
      </c>
      <c r="M384" s="7">
        <v>0</v>
      </c>
      <c r="N384" s="7">
        <v>1</v>
      </c>
      <c r="O384" s="7">
        <v>0</v>
      </c>
      <c r="P384" s="7">
        <v>0</v>
      </c>
      <c r="Q384" s="7" t="str" cm="1">
        <f t="array" ref="Q384">_xlfn.IFS(M384=1,M$1,N384=1,N$1,O384=1,O$1,P384=1,P$1)</f>
        <v>Graduate</v>
      </c>
      <c r="R384" t="s">
        <v>44</v>
      </c>
      <c r="S384" s="7">
        <v>72</v>
      </c>
      <c r="T384" s="7">
        <v>1559</v>
      </c>
      <c r="U384" s="7">
        <v>0</v>
      </c>
      <c r="V384" s="7">
        <v>80</v>
      </c>
      <c r="W384" s="7">
        <v>0</v>
      </c>
      <c r="X384" s="7">
        <v>0</v>
      </c>
      <c r="Y384" s="7">
        <v>232</v>
      </c>
      <c r="Z384" s="7">
        <v>1408</v>
      </c>
      <c r="AA384" s="7">
        <v>5</v>
      </c>
      <c r="AB384" s="7">
        <v>7</v>
      </c>
      <c r="AC384" s="7">
        <v>4</v>
      </c>
      <c r="AD384" s="7">
        <v>6</v>
      </c>
      <c r="AE384" s="7">
        <v>6</v>
      </c>
      <c r="AF384" s="7">
        <v>0</v>
      </c>
      <c r="AG384" s="7">
        <v>1</v>
      </c>
      <c r="AH384" s="7">
        <v>0</v>
      </c>
      <c r="AI384" s="7">
        <v>0</v>
      </c>
      <c r="AJ384" s="7">
        <v>0</v>
      </c>
      <c r="AK384" s="7">
        <v>0</v>
      </c>
      <c r="AL384" s="7">
        <v>0</v>
      </c>
      <c r="AM384" s="8">
        <v>43584</v>
      </c>
      <c r="AO384">
        <f t="shared" si="71"/>
        <v>0</v>
      </c>
      <c r="AP384">
        <f t="shared" si="72"/>
        <v>0</v>
      </c>
      <c r="AQ384">
        <f t="shared" si="73"/>
        <v>0</v>
      </c>
      <c r="AR384">
        <f t="shared" si="74"/>
        <v>0</v>
      </c>
      <c r="AS384">
        <f t="shared" si="75"/>
        <v>1</v>
      </c>
      <c r="AU384">
        <f t="shared" si="77"/>
        <v>0</v>
      </c>
      <c r="AV384">
        <f t="shared" si="77"/>
        <v>0</v>
      </c>
      <c r="AW384">
        <f t="shared" si="77"/>
        <v>0</v>
      </c>
      <c r="AX384">
        <f t="shared" si="77"/>
        <v>0</v>
      </c>
      <c r="AY384">
        <f t="shared" si="77"/>
        <v>0</v>
      </c>
      <c r="BA384">
        <f t="shared" si="78"/>
        <v>0</v>
      </c>
      <c r="BB384">
        <f t="shared" si="79"/>
        <v>0</v>
      </c>
      <c r="BC384">
        <f t="shared" si="80"/>
        <v>0</v>
      </c>
      <c r="BD384">
        <f t="shared" si="81"/>
        <v>0</v>
      </c>
    </row>
    <row r="385" spans="1:56" x14ac:dyDescent="0.3">
      <c r="A385" s="7">
        <v>2291</v>
      </c>
      <c r="B385" s="6">
        <v>164857</v>
      </c>
      <c r="C385" s="7">
        <v>0</v>
      </c>
      <c r="D385" s="7">
        <v>0</v>
      </c>
      <c r="E385" s="7">
        <f t="shared" si="82"/>
        <v>0</v>
      </c>
      <c r="F385" s="7">
        <v>64</v>
      </c>
      <c r="G385" s="7">
        <v>0</v>
      </c>
      <c r="H385" s="7">
        <v>0</v>
      </c>
      <c r="I385" s="7">
        <v>0</v>
      </c>
      <c r="J385" s="7">
        <v>1</v>
      </c>
      <c r="K385" s="7">
        <v>0</v>
      </c>
      <c r="L385" s="7" t="str" cm="1">
        <f t="array" ref="L385">_xlfn.IFS(G385=1,G$1,H385=1,H$1,I385=1,I$1,J385=1,J$1,K385=1,K$1)</f>
        <v>Single</v>
      </c>
      <c r="M385" s="7">
        <v>0</v>
      </c>
      <c r="N385" s="7">
        <v>0</v>
      </c>
      <c r="O385" s="7">
        <v>1</v>
      </c>
      <c r="P385" s="7">
        <v>0</v>
      </c>
      <c r="Q385" s="7" t="str" cm="1">
        <f t="array" ref="Q385">_xlfn.IFS(M385=1,M$1,N385=1,N$1,O385=1,O$1,P385=1,P$1)</f>
        <v>Master</v>
      </c>
      <c r="R385" t="s">
        <v>43</v>
      </c>
      <c r="S385" s="7">
        <v>78</v>
      </c>
      <c r="T385" s="7">
        <v>1413</v>
      </c>
      <c r="U385" s="7">
        <v>36</v>
      </c>
      <c r="V385" s="7">
        <v>1823</v>
      </c>
      <c r="W385" s="7">
        <v>534</v>
      </c>
      <c r="X385" s="7">
        <v>0</v>
      </c>
      <c r="Y385" s="7">
        <v>109</v>
      </c>
      <c r="Z385" s="7">
        <v>3696</v>
      </c>
      <c r="AA385" s="7">
        <v>1</v>
      </c>
      <c r="AB385" s="7">
        <v>7</v>
      </c>
      <c r="AC385" s="7">
        <v>5</v>
      </c>
      <c r="AD385" s="7">
        <v>10</v>
      </c>
      <c r="AE385" s="7">
        <v>4</v>
      </c>
      <c r="AF385" s="7">
        <v>0</v>
      </c>
      <c r="AG385" s="7">
        <v>0</v>
      </c>
      <c r="AH385" s="7">
        <v>0</v>
      </c>
      <c r="AI385" s="7">
        <v>0</v>
      </c>
      <c r="AJ385" s="7">
        <v>0</v>
      </c>
      <c r="AK385" s="7">
        <v>0</v>
      </c>
      <c r="AL385" s="7">
        <v>0</v>
      </c>
      <c r="AM385" s="8">
        <v>43585</v>
      </c>
      <c r="AO385">
        <f t="shared" si="71"/>
        <v>0</v>
      </c>
      <c r="AP385">
        <f t="shared" si="72"/>
        <v>0</v>
      </c>
      <c r="AQ385">
        <f t="shared" si="73"/>
        <v>0</v>
      </c>
      <c r="AR385">
        <f t="shared" si="74"/>
        <v>0</v>
      </c>
      <c r="AS385">
        <f t="shared" si="75"/>
        <v>0</v>
      </c>
      <c r="AU385">
        <f t="shared" si="77"/>
        <v>0</v>
      </c>
      <c r="AV385">
        <f t="shared" si="77"/>
        <v>0</v>
      </c>
      <c r="AW385">
        <f t="shared" si="77"/>
        <v>0</v>
      </c>
      <c r="AX385">
        <f t="shared" si="77"/>
        <v>0</v>
      </c>
      <c r="AY385">
        <f t="shared" si="77"/>
        <v>0</v>
      </c>
      <c r="BA385">
        <f t="shared" si="78"/>
        <v>0</v>
      </c>
      <c r="BB385">
        <f t="shared" si="79"/>
        <v>0</v>
      </c>
      <c r="BC385">
        <f t="shared" si="80"/>
        <v>0</v>
      </c>
      <c r="BD385">
        <f t="shared" si="81"/>
        <v>0</v>
      </c>
    </row>
    <row r="386" spans="1:56" x14ac:dyDescent="0.3">
      <c r="A386" s="7">
        <v>2452</v>
      </c>
      <c r="B386" s="6">
        <v>164857</v>
      </c>
      <c r="C386" s="7">
        <v>0</v>
      </c>
      <c r="D386" s="7">
        <v>0</v>
      </c>
      <c r="E386" s="7">
        <f t="shared" si="82"/>
        <v>0</v>
      </c>
      <c r="F386" s="7">
        <v>64</v>
      </c>
      <c r="G386" s="7">
        <v>0</v>
      </c>
      <c r="H386" s="7">
        <v>0</v>
      </c>
      <c r="I386" s="7">
        <v>0</v>
      </c>
      <c r="J386" s="7">
        <v>1</v>
      </c>
      <c r="K386" s="7">
        <v>0</v>
      </c>
      <c r="L386" s="7" t="str" cm="1">
        <f t="array" ref="L386">_xlfn.IFS(G386=1,G$1,H386=1,H$1,I386=1,I$1,J386=1,J$1,K386=1,K$1)</f>
        <v>Single</v>
      </c>
      <c r="M386" s="7">
        <v>0</v>
      </c>
      <c r="N386" s="7">
        <v>0</v>
      </c>
      <c r="O386" s="7">
        <v>1</v>
      </c>
      <c r="P386" s="7">
        <v>0</v>
      </c>
      <c r="Q386" s="7" t="str" cm="1">
        <f t="array" ref="Q386">_xlfn.IFS(M386=1,M$1,N386=1,N$1,O386=1,O$1,P386=1,P$1)</f>
        <v>Master</v>
      </c>
      <c r="R386" t="s">
        <v>39</v>
      </c>
      <c r="S386" s="7">
        <v>78</v>
      </c>
      <c r="T386" s="7">
        <v>1413</v>
      </c>
      <c r="U386" s="7">
        <v>36</v>
      </c>
      <c r="V386" s="7">
        <v>1823</v>
      </c>
      <c r="W386" s="7">
        <v>534</v>
      </c>
      <c r="X386" s="7">
        <v>0</v>
      </c>
      <c r="Y386" s="7">
        <v>109</v>
      </c>
      <c r="Z386" s="7">
        <v>3696</v>
      </c>
      <c r="AA386" s="7">
        <v>1</v>
      </c>
      <c r="AB386" s="7">
        <v>7</v>
      </c>
      <c r="AC386" s="7">
        <v>5</v>
      </c>
      <c r="AD386" s="7">
        <v>10</v>
      </c>
      <c r="AE386" s="7">
        <v>4</v>
      </c>
      <c r="AF386" s="7">
        <v>0</v>
      </c>
      <c r="AG386" s="7">
        <v>0</v>
      </c>
      <c r="AH386" s="7">
        <v>0</v>
      </c>
      <c r="AI386" s="7">
        <v>0</v>
      </c>
      <c r="AJ386" s="7">
        <v>0</v>
      </c>
      <c r="AK386" s="7">
        <v>0</v>
      </c>
      <c r="AL386" s="7">
        <v>0</v>
      </c>
      <c r="AM386" s="8">
        <v>43585</v>
      </c>
      <c r="AO386">
        <f t="shared" ref="AO386:AO449" si="83">IF($AG386=1,G386,0)</f>
        <v>0</v>
      </c>
      <c r="AP386">
        <f t="shared" ref="AP386:AP449" si="84">IF($AG386=1,H386,0)</f>
        <v>0</v>
      </c>
      <c r="AQ386">
        <f t="shared" ref="AQ386:AQ449" si="85">IF($AG386=1,J386,0)</f>
        <v>0</v>
      </c>
      <c r="AR386">
        <f t="shared" ref="AR386:AR449" si="86">IF($AG386=1,I386,0)</f>
        <v>0</v>
      </c>
      <c r="AS386">
        <f t="shared" ref="AS386:AS449" si="87">IF($AG386=1,K386,0)</f>
        <v>0</v>
      </c>
      <c r="AU386">
        <f t="shared" si="77"/>
        <v>0</v>
      </c>
      <c r="AV386">
        <f t="shared" si="77"/>
        <v>0</v>
      </c>
      <c r="AW386">
        <f t="shared" si="77"/>
        <v>0</v>
      </c>
      <c r="AX386">
        <f t="shared" si="77"/>
        <v>0</v>
      </c>
      <c r="AY386">
        <f t="shared" si="77"/>
        <v>0</v>
      </c>
      <c r="BA386">
        <f t="shared" si="78"/>
        <v>0</v>
      </c>
      <c r="BB386">
        <f t="shared" si="79"/>
        <v>0</v>
      </c>
      <c r="BC386">
        <f t="shared" si="80"/>
        <v>0</v>
      </c>
      <c r="BD386">
        <f t="shared" si="81"/>
        <v>0</v>
      </c>
    </row>
    <row r="387" spans="1:56" x14ac:dyDescent="0.3">
      <c r="A387" s="7">
        <v>3169</v>
      </c>
      <c r="B387" s="6">
        <v>157731</v>
      </c>
      <c r="C387" s="7">
        <v>0</v>
      </c>
      <c r="D387" s="7">
        <v>1</v>
      </c>
      <c r="E387" s="7">
        <f t="shared" si="82"/>
        <v>1</v>
      </c>
      <c r="F387" s="7">
        <v>51</v>
      </c>
      <c r="G387" s="7">
        <v>0</v>
      </c>
      <c r="H387" s="7">
        <v>0</v>
      </c>
      <c r="I387" s="7">
        <v>0</v>
      </c>
      <c r="J387" s="7">
        <v>1</v>
      </c>
      <c r="K387" s="7">
        <v>0</v>
      </c>
      <c r="L387" s="7" t="str" cm="1">
        <f t="array" ref="L387">_xlfn.IFS(G387=1,G$1,H387=1,H$1,I387=1,I$1,J387=1,J$1,K387=1,K$1)</f>
        <v>Single</v>
      </c>
      <c r="M387" s="7">
        <v>0</v>
      </c>
      <c r="N387" s="7">
        <v>1</v>
      </c>
      <c r="O387" s="7">
        <v>0</v>
      </c>
      <c r="P387" s="7">
        <v>0</v>
      </c>
      <c r="Q387" s="7" t="str" cm="1">
        <f t="array" ref="Q387">_xlfn.IFS(M387=1,M$1,N387=1,N$1,O387=1,O$1,P387=1,P$1)</f>
        <v>Graduate</v>
      </c>
      <c r="R387" t="s">
        <v>41</v>
      </c>
      <c r="S387" s="7">
        <v>0</v>
      </c>
      <c r="T387" s="7">
        <v>727</v>
      </c>
      <c r="U387" s="7">
        <v>57</v>
      </c>
      <c r="V387" s="7">
        <v>820</v>
      </c>
      <c r="W387" s="7">
        <v>178</v>
      </c>
      <c r="X387" s="7">
        <v>22</v>
      </c>
      <c r="Y387" s="7">
        <v>120</v>
      </c>
      <c r="Z387" s="7">
        <v>1683</v>
      </c>
      <c r="AA387" s="7">
        <v>4</v>
      </c>
      <c r="AB387" s="7">
        <v>8</v>
      </c>
      <c r="AC387" s="7">
        <v>8</v>
      </c>
      <c r="AD387" s="7">
        <v>6</v>
      </c>
      <c r="AE387" s="7">
        <v>6</v>
      </c>
      <c r="AF387" s="7">
        <v>0</v>
      </c>
      <c r="AG387" s="7">
        <v>0</v>
      </c>
      <c r="AH387" s="7">
        <v>0</v>
      </c>
      <c r="AI387" s="7">
        <v>0</v>
      </c>
      <c r="AJ387" s="7">
        <v>0</v>
      </c>
      <c r="AK387" s="7">
        <v>0</v>
      </c>
      <c r="AL387" s="7">
        <v>0</v>
      </c>
      <c r="AM387" s="8">
        <v>43585</v>
      </c>
      <c r="AO387">
        <f t="shared" si="83"/>
        <v>0</v>
      </c>
      <c r="AP387">
        <f t="shared" si="84"/>
        <v>0</v>
      </c>
      <c r="AQ387">
        <f t="shared" si="85"/>
        <v>0</v>
      </c>
      <c r="AR387">
        <f t="shared" si="86"/>
        <v>0</v>
      </c>
      <c r="AS387">
        <f t="shared" si="87"/>
        <v>0</v>
      </c>
      <c r="AU387">
        <f t="shared" si="77"/>
        <v>0</v>
      </c>
      <c r="AV387">
        <f t="shared" si="77"/>
        <v>0</v>
      </c>
      <c r="AW387">
        <f t="shared" si="77"/>
        <v>0</v>
      </c>
      <c r="AX387">
        <f t="shared" si="77"/>
        <v>0</v>
      </c>
      <c r="AY387">
        <f t="shared" si="77"/>
        <v>0</v>
      </c>
      <c r="BA387">
        <f t="shared" si="78"/>
        <v>0</v>
      </c>
      <c r="BB387">
        <f t="shared" si="79"/>
        <v>0</v>
      </c>
      <c r="BC387">
        <f t="shared" si="80"/>
        <v>0</v>
      </c>
      <c r="BD387">
        <f t="shared" si="81"/>
        <v>0</v>
      </c>
    </row>
    <row r="388" spans="1:56" x14ac:dyDescent="0.3">
      <c r="A388" s="7">
        <v>1250</v>
      </c>
      <c r="B388" s="6">
        <v>137717</v>
      </c>
      <c r="C388" s="7">
        <v>1</v>
      </c>
      <c r="D388" s="7">
        <v>0</v>
      </c>
      <c r="E388" s="7">
        <f t="shared" si="82"/>
        <v>1</v>
      </c>
      <c r="F388" s="7">
        <v>42</v>
      </c>
      <c r="G388" s="7">
        <v>0</v>
      </c>
      <c r="H388" s="7">
        <v>1</v>
      </c>
      <c r="I388" s="7">
        <v>0</v>
      </c>
      <c r="J388" s="7">
        <v>0</v>
      </c>
      <c r="K388" s="7">
        <v>0</v>
      </c>
      <c r="L388" s="7" t="str" cm="1">
        <f t="array" ref="L388">_xlfn.IFS(G388=1,G$1,H388=1,H$1,I388=1,I$1,J388=1,J$1,K388=1,K$1)</f>
        <v>Married</v>
      </c>
      <c r="M388" s="7">
        <v>0</v>
      </c>
      <c r="N388" s="7">
        <v>0</v>
      </c>
      <c r="O388" s="7">
        <v>0</v>
      </c>
      <c r="P388" s="7">
        <v>1</v>
      </c>
      <c r="Q388" s="7" t="str" cm="1">
        <f t="array" ref="Q388">_xlfn.IFS(M388=1,M$1,N388=1,N$1,O388=1,O$1,P388=1,P$1)</f>
        <v>PhD</v>
      </c>
      <c r="R388" t="s">
        <v>44</v>
      </c>
      <c r="S388" s="7">
        <v>31</v>
      </c>
      <c r="T388" s="7">
        <v>33</v>
      </c>
      <c r="U388" s="7">
        <v>0</v>
      </c>
      <c r="V388" s="7">
        <v>22</v>
      </c>
      <c r="W388" s="7">
        <v>15</v>
      </c>
      <c r="X388" s="7">
        <v>4</v>
      </c>
      <c r="Y388" s="7">
        <v>18</v>
      </c>
      <c r="Z388" s="7">
        <v>55</v>
      </c>
      <c r="AA388" s="7">
        <v>1</v>
      </c>
      <c r="AB388" s="7">
        <v>1</v>
      </c>
      <c r="AC388" s="7">
        <v>0</v>
      </c>
      <c r="AD388" s="7">
        <v>2</v>
      </c>
      <c r="AE388" s="7">
        <v>9</v>
      </c>
      <c r="AF388" s="7">
        <v>0</v>
      </c>
      <c r="AG388" s="7">
        <v>0</v>
      </c>
      <c r="AH388" s="7">
        <v>0</v>
      </c>
      <c r="AI388" s="7">
        <v>0</v>
      </c>
      <c r="AJ388" s="7">
        <v>0</v>
      </c>
      <c r="AK388" s="7">
        <v>0</v>
      </c>
      <c r="AL388" s="7">
        <v>0</v>
      </c>
      <c r="AM388" s="8">
        <v>43585</v>
      </c>
      <c r="AO388">
        <f t="shared" si="83"/>
        <v>0</v>
      </c>
      <c r="AP388">
        <f t="shared" si="84"/>
        <v>0</v>
      </c>
      <c r="AQ388">
        <f t="shared" si="85"/>
        <v>0</v>
      </c>
      <c r="AR388">
        <f t="shared" si="86"/>
        <v>0</v>
      </c>
      <c r="AS388">
        <f t="shared" si="87"/>
        <v>0</v>
      </c>
      <c r="AU388">
        <f t="shared" si="77"/>
        <v>0</v>
      </c>
      <c r="AV388">
        <f t="shared" si="77"/>
        <v>0</v>
      </c>
      <c r="AW388">
        <f t="shared" si="77"/>
        <v>0</v>
      </c>
      <c r="AX388">
        <f t="shared" si="77"/>
        <v>0</v>
      </c>
      <c r="AY388">
        <f t="shared" si="77"/>
        <v>0</v>
      </c>
      <c r="BA388">
        <f t="shared" si="78"/>
        <v>0</v>
      </c>
      <c r="BB388">
        <f t="shared" si="79"/>
        <v>0</v>
      </c>
      <c r="BC388">
        <f t="shared" si="80"/>
        <v>0</v>
      </c>
      <c r="BD388">
        <f t="shared" si="81"/>
        <v>0</v>
      </c>
    </row>
    <row r="389" spans="1:56" x14ac:dyDescent="0.3">
      <c r="A389" s="7">
        <v>1347</v>
      </c>
      <c r="B389" s="6">
        <v>137717</v>
      </c>
      <c r="C389" s="7">
        <v>1</v>
      </c>
      <c r="D389" s="7">
        <v>0</v>
      </c>
      <c r="E389" s="7">
        <f t="shared" si="82"/>
        <v>1</v>
      </c>
      <c r="F389" s="7">
        <v>42</v>
      </c>
      <c r="G389" s="7">
        <v>0</v>
      </c>
      <c r="H389" s="7">
        <v>1</v>
      </c>
      <c r="I389" s="7">
        <v>0</v>
      </c>
      <c r="J389" s="7">
        <v>0</v>
      </c>
      <c r="K389" s="7">
        <v>0</v>
      </c>
      <c r="L389" s="7" t="str" cm="1">
        <f t="array" ref="L389">_xlfn.IFS(G389=1,G$1,H389=1,H$1,I389=1,I$1,J389=1,J$1,K389=1,K$1)</f>
        <v>Married</v>
      </c>
      <c r="M389" s="7">
        <v>0</v>
      </c>
      <c r="N389" s="7">
        <v>0</v>
      </c>
      <c r="O389" s="7">
        <v>0</v>
      </c>
      <c r="P389" s="7">
        <v>1</v>
      </c>
      <c r="Q389" s="7" t="str" cm="1">
        <f t="array" ref="Q389">_xlfn.IFS(M389=1,M$1,N389=1,N$1,O389=1,O$1,P389=1,P$1)</f>
        <v>PhD</v>
      </c>
      <c r="R389" t="s">
        <v>40</v>
      </c>
      <c r="S389" s="7">
        <v>31</v>
      </c>
      <c r="T389" s="7">
        <v>33</v>
      </c>
      <c r="U389" s="7">
        <v>0</v>
      </c>
      <c r="V389" s="7">
        <v>22</v>
      </c>
      <c r="W389" s="7">
        <v>15</v>
      </c>
      <c r="X389" s="7">
        <v>4</v>
      </c>
      <c r="Y389" s="7">
        <v>18</v>
      </c>
      <c r="Z389" s="7">
        <v>55</v>
      </c>
      <c r="AA389" s="7">
        <v>1</v>
      </c>
      <c r="AB389" s="7">
        <v>1</v>
      </c>
      <c r="AC389" s="7">
        <v>0</v>
      </c>
      <c r="AD389" s="7">
        <v>2</v>
      </c>
      <c r="AE389" s="7">
        <v>9</v>
      </c>
      <c r="AF389" s="7">
        <v>0</v>
      </c>
      <c r="AG389" s="7">
        <v>0</v>
      </c>
      <c r="AH389" s="7">
        <v>0</v>
      </c>
      <c r="AI389" s="7">
        <v>0</v>
      </c>
      <c r="AJ389" s="7">
        <v>0</v>
      </c>
      <c r="AK389" s="7">
        <v>0</v>
      </c>
      <c r="AL389" s="7">
        <v>0</v>
      </c>
      <c r="AM389" s="8">
        <v>43585</v>
      </c>
      <c r="AO389">
        <f t="shared" si="83"/>
        <v>0</v>
      </c>
      <c r="AP389">
        <f t="shared" si="84"/>
        <v>0</v>
      </c>
      <c r="AQ389">
        <f t="shared" si="85"/>
        <v>0</v>
      </c>
      <c r="AR389">
        <f t="shared" si="86"/>
        <v>0</v>
      </c>
      <c r="AS389">
        <f t="shared" si="87"/>
        <v>0</v>
      </c>
      <c r="AU389">
        <f t="shared" si="77"/>
        <v>0</v>
      </c>
      <c r="AV389">
        <f t="shared" si="77"/>
        <v>0</v>
      </c>
      <c r="AW389">
        <f t="shared" si="77"/>
        <v>0</v>
      </c>
      <c r="AX389">
        <f t="shared" si="77"/>
        <v>0</v>
      </c>
      <c r="AY389">
        <f t="shared" si="77"/>
        <v>0</v>
      </c>
      <c r="BA389">
        <f t="shared" si="78"/>
        <v>0</v>
      </c>
      <c r="BB389">
        <f t="shared" si="79"/>
        <v>0</v>
      </c>
      <c r="BC389">
        <f t="shared" si="80"/>
        <v>0</v>
      </c>
      <c r="BD389">
        <f t="shared" si="81"/>
        <v>0</v>
      </c>
    </row>
    <row r="390" spans="1:56" x14ac:dyDescent="0.3">
      <c r="A390" s="7">
        <v>2267</v>
      </c>
      <c r="B390" s="6">
        <v>157091</v>
      </c>
      <c r="C390" s="7">
        <v>0</v>
      </c>
      <c r="D390" s="7">
        <v>1</v>
      </c>
      <c r="E390" s="7">
        <f t="shared" si="82"/>
        <v>1</v>
      </c>
      <c r="F390" s="7">
        <v>48</v>
      </c>
      <c r="G390" s="7">
        <v>0</v>
      </c>
      <c r="H390" s="7">
        <v>1</v>
      </c>
      <c r="I390" s="7">
        <v>0</v>
      </c>
      <c r="J390" s="7">
        <v>0</v>
      </c>
      <c r="K390" s="7">
        <v>0</v>
      </c>
      <c r="L390" s="7" t="str" cm="1">
        <f t="array" ref="L390">_xlfn.IFS(G390=1,G$1,H390=1,H$1,I390=1,I$1,J390=1,J$1,K390=1,K$1)</f>
        <v>Married</v>
      </c>
      <c r="M390" s="7">
        <v>0</v>
      </c>
      <c r="N390" s="7">
        <v>0</v>
      </c>
      <c r="O390" s="7">
        <v>0</v>
      </c>
      <c r="P390" s="7">
        <v>1</v>
      </c>
      <c r="Q390" s="7" t="str" cm="1">
        <f t="array" ref="Q390">_xlfn.IFS(M390=1,M$1,N390=1,N$1,O390=1,O$1,P390=1,P$1)</f>
        <v>PhD</v>
      </c>
      <c r="R390" t="s">
        <v>43</v>
      </c>
      <c r="S390" s="7">
        <v>82</v>
      </c>
      <c r="T390" s="7">
        <v>1271</v>
      </c>
      <c r="U390" s="7">
        <v>0</v>
      </c>
      <c r="V390" s="7">
        <v>66</v>
      </c>
      <c r="W390" s="7">
        <v>17</v>
      </c>
      <c r="X390" s="7">
        <v>0</v>
      </c>
      <c r="Y390" s="7">
        <v>11</v>
      </c>
      <c r="Z390" s="7">
        <v>1343</v>
      </c>
      <c r="AA390" s="7">
        <v>2</v>
      </c>
      <c r="AB390" s="7">
        <v>9</v>
      </c>
      <c r="AC390" s="7">
        <v>2</v>
      </c>
      <c r="AD390" s="7">
        <v>5</v>
      </c>
      <c r="AE390" s="7">
        <v>7</v>
      </c>
      <c r="AF390" s="7">
        <v>0</v>
      </c>
      <c r="AG390" s="7">
        <v>1</v>
      </c>
      <c r="AH390" s="7">
        <v>0</v>
      </c>
      <c r="AI390" s="7">
        <v>0</v>
      </c>
      <c r="AJ390" s="7">
        <v>0</v>
      </c>
      <c r="AK390" s="7">
        <v>0</v>
      </c>
      <c r="AL390" s="7">
        <v>1</v>
      </c>
      <c r="AM390" s="8">
        <v>43585</v>
      </c>
      <c r="AO390">
        <f t="shared" si="83"/>
        <v>0</v>
      </c>
      <c r="AP390">
        <f t="shared" si="84"/>
        <v>1</v>
      </c>
      <c r="AQ390">
        <f t="shared" si="85"/>
        <v>0</v>
      </c>
      <c r="AR390">
        <f t="shared" si="86"/>
        <v>0</v>
      </c>
      <c r="AS390">
        <f t="shared" si="87"/>
        <v>0</v>
      </c>
      <c r="AU390">
        <f t="shared" si="77"/>
        <v>0</v>
      </c>
      <c r="AV390">
        <f t="shared" si="77"/>
        <v>0</v>
      </c>
      <c r="AW390">
        <f t="shared" si="77"/>
        <v>0</v>
      </c>
      <c r="AX390">
        <f t="shared" si="77"/>
        <v>0</v>
      </c>
      <c r="AY390">
        <f t="shared" si="77"/>
        <v>0</v>
      </c>
      <c r="BA390">
        <f t="shared" si="78"/>
        <v>0</v>
      </c>
      <c r="BB390">
        <f t="shared" si="79"/>
        <v>0</v>
      </c>
      <c r="BC390">
        <f t="shared" si="80"/>
        <v>0</v>
      </c>
      <c r="BD390">
        <f t="shared" si="81"/>
        <v>0</v>
      </c>
    </row>
    <row r="391" spans="1:56" x14ac:dyDescent="0.3">
      <c r="A391" s="7">
        <v>1326</v>
      </c>
      <c r="B391" s="6">
        <v>155212</v>
      </c>
      <c r="C391" s="7">
        <v>0</v>
      </c>
      <c r="D391" s="7">
        <v>1</v>
      </c>
      <c r="E391" s="7">
        <f t="shared" si="82"/>
        <v>1</v>
      </c>
      <c r="F391" s="7">
        <v>51</v>
      </c>
      <c r="G391" s="7">
        <v>0</v>
      </c>
      <c r="H391" s="7">
        <v>1</v>
      </c>
      <c r="I391" s="7">
        <v>0</v>
      </c>
      <c r="J391" s="7">
        <v>0</v>
      </c>
      <c r="K391" s="7">
        <v>0</v>
      </c>
      <c r="L391" s="7" t="str" cm="1">
        <f t="array" ref="L391">_xlfn.IFS(G391=1,G$1,H391=1,H$1,I391=1,I$1,J391=1,J$1,K391=1,K$1)</f>
        <v>Married</v>
      </c>
      <c r="M391" s="7">
        <v>0</v>
      </c>
      <c r="N391" s="7">
        <v>0</v>
      </c>
      <c r="O391" s="7">
        <v>0</v>
      </c>
      <c r="P391" s="7">
        <v>1</v>
      </c>
      <c r="Q391" s="7" t="str" cm="1">
        <f t="array" ref="Q391">_xlfn.IFS(M391=1,M$1,N391=1,N$1,O391=1,O$1,P391=1,P$1)</f>
        <v>PhD</v>
      </c>
      <c r="R391" t="s">
        <v>42</v>
      </c>
      <c r="S391" s="7">
        <v>65</v>
      </c>
      <c r="T391" s="7">
        <v>3101</v>
      </c>
      <c r="U391" s="7">
        <v>0</v>
      </c>
      <c r="V391" s="7">
        <v>127</v>
      </c>
      <c r="W391" s="7">
        <v>0</v>
      </c>
      <c r="X391" s="7">
        <v>0</v>
      </c>
      <c r="Y391" s="7">
        <v>96</v>
      </c>
      <c r="Z391" s="7">
        <v>3132</v>
      </c>
      <c r="AA391" s="7">
        <v>3</v>
      </c>
      <c r="AB391" s="7">
        <v>4</v>
      </c>
      <c r="AC391" s="7">
        <v>2</v>
      </c>
      <c r="AD391" s="7">
        <v>11</v>
      </c>
      <c r="AE391" s="7">
        <v>8</v>
      </c>
      <c r="AF391" s="7">
        <v>0</v>
      </c>
      <c r="AG391" s="7">
        <v>1</v>
      </c>
      <c r="AH391" s="7">
        <v>0</v>
      </c>
      <c r="AI391" s="7">
        <v>0</v>
      </c>
      <c r="AJ391" s="7">
        <v>1</v>
      </c>
      <c r="AK391" s="7">
        <v>0</v>
      </c>
      <c r="AL391" s="7">
        <v>0</v>
      </c>
      <c r="AM391" s="8">
        <v>43585</v>
      </c>
      <c r="AO391">
        <f t="shared" si="83"/>
        <v>0</v>
      </c>
      <c r="AP391">
        <f t="shared" si="84"/>
        <v>1</v>
      </c>
      <c r="AQ391">
        <f t="shared" si="85"/>
        <v>0</v>
      </c>
      <c r="AR391">
        <f t="shared" si="86"/>
        <v>0</v>
      </c>
      <c r="AS391">
        <f t="shared" si="87"/>
        <v>0</v>
      </c>
      <c r="AU391">
        <f t="shared" si="77"/>
        <v>3101</v>
      </c>
      <c r="AV391">
        <f t="shared" si="77"/>
        <v>0</v>
      </c>
      <c r="AW391">
        <f t="shared" si="77"/>
        <v>127</v>
      </c>
      <c r="AX391">
        <f t="shared" si="77"/>
        <v>0</v>
      </c>
      <c r="AY391">
        <f t="shared" si="77"/>
        <v>0</v>
      </c>
      <c r="BA391">
        <f t="shared" si="78"/>
        <v>0</v>
      </c>
      <c r="BB391">
        <f t="shared" si="79"/>
        <v>0</v>
      </c>
      <c r="BC391">
        <f t="shared" si="80"/>
        <v>0</v>
      </c>
      <c r="BD391">
        <f t="shared" si="81"/>
        <v>0</v>
      </c>
    </row>
    <row r="392" spans="1:56" x14ac:dyDescent="0.3">
      <c r="A392" s="7">
        <v>2901</v>
      </c>
      <c r="B392" s="6">
        <v>155212</v>
      </c>
      <c r="C392" s="7">
        <v>0</v>
      </c>
      <c r="D392" s="7">
        <v>1</v>
      </c>
      <c r="E392" s="7">
        <f t="shared" si="82"/>
        <v>1</v>
      </c>
      <c r="F392" s="7">
        <v>51</v>
      </c>
      <c r="G392" s="7">
        <v>0</v>
      </c>
      <c r="H392" s="7">
        <v>1</v>
      </c>
      <c r="I392" s="7">
        <v>0</v>
      </c>
      <c r="J392" s="7">
        <v>0</v>
      </c>
      <c r="K392" s="7">
        <v>0</v>
      </c>
      <c r="L392" s="7" t="str" cm="1">
        <f t="array" ref="L392">_xlfn.IFS(G392=1,G$1,H392=1,H$1,I392=1,I$1,J392=1,J$1,K392=1,K$1)</f>
        <v>Married</v>
      </c>
      <c r="M392" s="7">
        <v>0</v>
      </c>
      <c r="N392" s="7">
        <v>0</v>
      </c>
      <c r="O392" s="7">
        <v>0</v>
      </c>
      <c r="P392" s="7">
        <v>1</v>
      </c>
      <c r="Q392" s="7" t="str" cm="1">
        <f t="array" ref="Q392">_xlfn.IFS(M392=1,M$1,N392=1,N$1,O392=1,O$1,P392=1,P$1)</f>
        <v>PhD</v>
      </c>
      <c r="R392" t="s">
        <v>40</v>
      </c>
      <c r="S392" s="7">
        <v>65</v>
      </c>
      <c r="T392" s="7">
        <v>3101</v>
      </c>
      <c r="U392" s="7">
        <v>0</v>
      </c>
      <c r="V392" s="7">
        <v>127</v>
      </c>
      <c r="W392" s="7">
        <v>0</v>
      </c>
      <c r="X392" s="7">
        <v>0</v>
      </c>
      <c r="Y392" s="7">
        <v>96</v>
      </c>
      <c r="Z392" s="7">
        <v>3132</v>
      </c>
      <c r="AA392" s="7">
        <v>3</v>
      </c>
      <c r="AB392" s="7">
        <v>4</v>
      </c>
      <c r="AC392" s="7">
        <v>2</v>
      </c>
      <c r="AD392" s="7">
        <v>11</v>
      </c>
      <c r="AE392" s="7">
        <v>8</v>
      </c>
      <c r="AF392" s="7">
        <v>0</v>
      </c>
      <c r="AG392" s="7">
        <v>1</v>
      </c>
      <c r="AH392" s="7">
        <v>0</v>
      </c>
      <c r="AI392" s="7">
        <v>0</v>
      </c>
      <c r="AJ392" s="7">
        <v>1</v>
      </c>
      <c r="AK392" s="7">
        <v>0</v>
      </c>
      <c r="AL392" s="7">
        <v>0</v>
      </c>
      <c r="AM392" s="8">
        <v>43585</v>
      </c>
      <c r="AO392">
        <f t="shared" si="83"/>
        <v>0</v>
      </c>
      <c r="AP392">
        <f t="shared" si="84"/>
        <v>1</v>
      </c>
      <c r="AQ392">
        <f t="shared" si="85"/>
        <v>0</v>
      </c>
      <c r="AR392">
        <f t="shared" si="86"/>
        <v>0</v>
      </c>
      <c r="AS392">
        <f t="shared" si="87"/>
        <v>0</v>
      </c>
      <c r="AU392">
        <f t="shared" si="77"/>
        <v>3101</v>
      </c>
      <c r="AV392">
        <f t="shared" si="77"/>
        <v>0</v>
      </c>
      <c r="AW392">
        <f t="shared" si="77"/>
        <v>127</v>
      </c>
      <c r="AX392">
        <f t="shared" si="77"/>
        <v>0</v>
      </c>
      <c r="AY392">
        <f t="shared" si="77"/>
        <v>0</v>
      </c>
      <c r="BA392">
        <f t="shared" si="78"/>
        <v>0</v>
      </c>
      <c r="BB392">
        <f t="shared" si="79"/>
        <v>0</v>
      </c>
      <c r="BC392">
        <f t="shared" si="80"/>
        <v>0</v>
      </c>
      <c r="BD392">
        <f t="shared" si="81"/>
        <v>0</v>
      </c>
    </row>
    <row r="393" spans="1:56" x14ac:dyDescent="0.3">
      <c r="A393" s="7">
        <v>1015</v>
      </c>
      <c r="B393" s="6">
        <v>182800</v>
      </c>
      <c r="C393" s="7">
        <v>0</v>
      </c>
      <c r="D393" s="7">
        <v>0</v>
      </c>
      <c r="E393" s="7">
        <f t="shared" si="82"/>
        <v>0</v>
      </c>
      <c r="F393" s="7">
        <v>74</v>
      </c>
      <c r="G393" s="7">
        <v>0</v>
      </c>
      <c r="H393" s="7">
        <v>0</v>
      </c>
      <c r="I393" s="7">
        <v>0</v>
      </c>
      <c r="J393" s="7">
        <v>1</v>
      </c>
      <c r="K393" s="7">
        <v>0</v>
      </c>
      <c r="L393" s="7" t="str" cm="1">
        <f t="array" ref="L393">_xlfn.IFS(G393=1,G$1,H393=1,H$1,I393=1,I$1,J393=1,J$1,K393=1,K$1)</f>
        <v>Single</v>
      </c>
      <c r="M393" s="7">
        <v>0</v>
      </c>
      <c r="N393" s="7">
        <v>0</v>
      </c>
      <c r="O393" s="7">
        <v>0</v>
      </c>
      <c r="P393" s="7">
        <v>1</v>
      </c>
      <c r="Q393" s="7" t="str" cm="1">
        <f t="array" ref="Q393">_xlfn.IFS(M393=1,M$1,N393=1,N$1,O393=1,O$1,P393=1,P$1)</f>
        <v>PhD</v>
      </c>
      <c r="R393" t="s">
        <v>41</v>
      </c>
      <c r="S393" s="7">
        <v>23</v>
      </c>
      <c r="T393" s="7">
        <v>2221</v>
      </c>
      <c r="U393" s="7">
        <v>49</v>
      </c>
      <c r="V393" s="7">
        <v>254</v>
      </c>
      <c r="W393" s="7">
        <v>130</v>
      </c>
      <c r="X393" s="7">
        <v>150</v>
      </c>
      <c r="Y393" s="7">
        <v>99</v>
      </c>
      <c r="Z393" s="7">
        <v>2704</v>
      </c>
      <c r="AA393" s="7">
        <v>1</v>
      </c>
      <c r="AB393" s="7">
        <v>7</v>
      </c>
      <c r="AC393" s="7">
        <v>6</v>
      </c>
      <c r="AD393" s="7">
        <v>12</v>
      </c>
      <c r="AE393" s="7">
        <v>3</v>
      </c>
      <c r="AF393" s="7">
        <v>0</v>
      </c>
      <c r="AG393" s="7">
        <v>0</v>
      </c>
      <c r="AH393" s="7">
        <v>1</v>
      </c>
      <c r="AI393" s="7">
        <v>1</v>
      </c>
      <c r="AJ393" s="7">
        <v>0</v>
      </c>
      <c r="AK393" s="7">
        <v>0</v>
      </c>
      <c r="AL393" s="7">
        <v>1</v>
      </c>
      <c r="AM393" s="8">
        <v>43586</v>
      </c>
      <c r="AO393">
        <f t="shared" si="83"/>
        <v>0</v>
      </c>
      <c r="AP393">
        <f t="shared" si="84"/>
        <v>0</v>
      </c>
      <c r="AQ393">
        <f t="shared" si="85"/>
        <v>0</v>
      </c>
      <c r="AR393">
        <f t="shared" si="86"/>
        <v>0</v>
      </c>
      <c r="AS393">
        <f t="shared" si="87"/>
        <v>0</v>
      </c>
      <c r="AU393">
        <f t="shared" si="77"/>
        <v>0</v>
      </c>
      <c r="AV393">
        <f t="shared" si="77"/>
        <v>0</v>
      </c>
      <c r="AW393">
        <f t="shared" si="77"/>
        <v>0</v>
      </c>
      <c r="AX393">
        <f t="shared" si="77"/>
        <v>0</v>
      </c>
      <c r="AY393">
        <f t="shared" si="77"/>
        <v>0</v>
      </c>
      <c r="BA393">
        <f t="shared" si="78"/>
        <v>0</v>
      </c>
      <c r="BB393">
        <f t="shared" si="79"/>
        <v>0</v>
      </c>
      <c r="BC393">
        <f t="shared" si="80"/>
        <v>0</v>
      </c>
      <c r="BD393">
        <f t="shared" si="81"/>
        <v>0</v>
      </c>
    </row>
    <row r="394" spans="1:56" x14ac:dyDescent="0.3">
      <c r="A394" s="7">
        <v>2546</v>
      </c>
      <c r="B394" s="6">
        <v>182800</v>
      </c>
      <c r="C394" s="7">
        <v>0</v>
      </c>
      <c r="D394" s="7">
        <v>0</v>
      </c>
      <c r="E394" s="7">
        <f t="shared" si="82"/>
        <v>0</v>
      </c>
      <c r="F394" s="7">
        <v>74</v>
      </c>
      <c r="G394" s="7">
        <v>0</v>
      </c>
      <c r="H394" s="7">
        <v>0</v>
      </c>
      <c r="I394" s="7">
        <v>0</v>
      </c>
      <c r="J394" s="7">
        <v>1</v>
      </c>
      <c r="K394" s="7">
        <v>0</v>
      </c>
      <c r="L394" s="7" t="str" cm="1">
        <f t="array" ref="L394">_xlfn.IFS(G394=1,G$1,H394=1,H$1,I394=1,I$1,J394=1,J$1,K394=1,K$1)</f>
        <v>Single</v>
      </c>
      <c r="M394" s="7">
        <v>0</v>
      </c>
      <c r="N394" s="7">
        <v>0</v>
      </c>
      <c r="O394" s="7">
        <v>0</v>
      </c>
      <c r="P394" s="7">
        <v>1</v>
      </c>
      <c r="Q394" s="7" t="str" cm="1">
        <f t="array" ref="Q394">_xlfn.IFS(M394=1,M$1,N394=1,N$1,O394=1,O$1,P394=1,P$1)</f>
        <v>PhD</v>
      </c>
      <c r="R394" t="s">
        <v>44</v>
      </c>
      <c r="S394" s="7">
        <v>23</v>
      </c>
      <c r="T394" s="7">
        <v>2221</v>
      </c>
      <c r="U394" s="7">
        <v>49</v>
      </c>
      <c r="V394" s="7">
        <v>254</v>
      </c>
      <c r="W394" s="7">
        <v>130</v>
      </c>
      <c r="X394" s="7">
        <v>150</v>
      </c>
      <c r="Y394" s="7">
        <v>99</v>
      </c>
      <c r="Z394" s="7">
        <v>2704</v>
      </c>
      <c r="AA394" s="7">
        <v>1</v>
      </c>
      <c r="AB394" s="7">
        <v>7</v>
      </c>
      <c r="AC394" s="7">
        <v>6</v>
      </c>
      <c r="AD394" s="7">
        <v>12</v>
      </c>
      <c r="AE394" s="7">
        <v>3</v>
      </c>
      <c r="AF394" s="7">
        <v>0</v>
      </c>
      <c r="AG394" s="7">
        <v>0</v>
      </c>
      <c r="AH394" s="7">
        <v>1</v>
      </c>
      <c r="AI394" s="7">
        <v>1</v>
      </c>
      <c r="AJ394" s="7">
        <v>0</v>
      </c>
      <c r="AK394" s="7">
        <v>0</v>
      </c>
      <c r="AL394" s="7">
        <v>1</v>
      </c>
      <c r="AM394" s="8">
        <v>43586</v>
      </c>
      <c r="AO394">
        <f t="shared" si="83"/>
        <v>0</v>
      </c>
      <c r="AP394">
        <f t="shared" si="84"/>
        <v>0</v>
      </c>
      <c r="AQ394">
        <f t="shared" si="85"/>
        <v>0</v>
      </c>
      <c r="AR394">
        <f t="shared" si="86"/>
        <v>0</v>
      </c>
      <c r="AS394">
        <f t="shared" si="87"/>
        <v>0</v>
      </c>
      <c r="AU394">
        <f t="shared" si="77"/>
        <v>0</v>
      </c>
      <c r="AV394">
        <f t="shared" si="77"/>
        <v>0</v>
      </c>
      <c r="AW394">
        <f t="shared" si="77"/>
        <v>0</v>
      </c>
      <c r="AX394">
        <f t="shared" si="77"/>
        <v>0</v>
      </c>
      <c r="AY394">
        <f t="shared" si="77"/>
        <v>0</v>
      </c>
      <c r="BA394">
        <f t="shared" si="78"/>
        <v>0</v>
      </c>
      <c r="BB394">
        <f t="shared" si="79"/>
        <v>0</v>
      </c>
      <c r="BC394">
        <f t="shared" si="80"/>
        <v>0</v>
      </c>
      <c r="BD394">
        <f t="shared" si="81"/>
        <v>0</v>
      </c>
    </row>
    <row r="395" spans="1:56" x14ac:dyDescent="0.3">
      <c r="A395" s="7">
        <v>1798</v>
      </c>
      <c r="B395" s="6">
        <v>122507</v>
      </c>
      <c r="C395" s="7">
        <v>0</v>
      </c>
      <c r="D395" s="7">
        <v>0</v>
      </c>
      <c r="E395" s="7">
        <f t="shared" si="82"/>
        <v>0</v>
      </c>
      <c r="F395" s="7">
        <v>66</v>
      </c>
      <c r="G395" s="7">
        <v>0</v>
      </c>
      <c r="H395" s="7">
        <v>0</v>
      </c>
      <c r="I395" s="7">
        <v>0</v>
      </c>
      <c r="J395" s="7">
        <v>1</v>
      </c>
      <c r="K395" s="7">
        <v>0</v>
      </c>
      <c r="L395" s="7" t="str" cm="1">
        <f t="array" ref="L395">_xlfn.IFS(G395=1,G$1,H395=1,H$1,I395=1,I$1,J395=1,J$1,K395=1,K$1)</f>
        <v>Single</v>
      </c>
      <c r="M395" s="7">
        <v>0</v>
      </c>
      <c r="N395" s="7">
        <v>1</v>
      </c>
      <c r="O395" s="7">
        <v>0</v>
      </c>
      <c r="P395" s="7">
        <v>0</v>
      </c>
      <c r="Q395" s="7" t="str" cm="1">
        <f t="array" ref="Q395">_xlfn.IFS(M395=1,M$1,N395=1,N$1,O395=1,O$1,P395=1,P$1)</f>
        <v>Graduate</v>
      </c>
      <c r="R395" t="s">
        <v>39</v>
      </c>
      <c r="S395" s="7">
        <v>67</v>
      </c>
      <c r="T395" s="7">
        <v>370</v>
      </c>
      <c r="U395" s="7">
        <v>0</v>
      </c>
      <c r="V395" s="7">
        <v>1230</v>
      </c>
      <c r="W395" s="7">
        <v>278</v>
      </c>
      <c r="X395" s="7">
        <v>855</v>
      </c>
      <c r="Y395" s="7">
        <v>370</v>
      </c>
      <c r="Z395" s="7">
        <v>2362</v>
      </c>
      <c r="AA395" s="7">
        <v>3</v>
      </c>
      <c r="AB395" s="7">
        <v>10</v>
      </c>
      <c r="AC395" s="7">
        <v>2</v>
      </c>
      <c r="AD395" s="7">
        <v>4</v>
      </c>
      <c r="AE395" s="7">
        <v>9</v>
      </c>
      <c r="AF395" s="7">
        <v>0</v>
      </c>
      <c r="AG395" s="7">
        <v>0</v>
      </c>
      <c r="AH395" s="7">
        <v>0</v>
      </c>
      <c r="AI395" s="7">
        <v>0</v>
      </c>
      <c r="AJ395" s="7">
        <v>0</v>
      </c>
      <c r="AK395" s="7">
        <v>0</v>
      </c>
      <c r="AL395" s="7">
        <v>0</v>
      </c>
      <c r="AM395" s="8">
        <v>43586</v>
      </c>
      <c r="AO395">
        <f t="shared" si="83"/>
        <v>0</v>
      </c>
      <c r="AP395">
        <f t="shared" si="84"/>
        <v>0</v>
      </c>
      <c r="AQ395">
        <f t="shared" si="85"/>
        <v>0</v>
      </c>
      <c r="AR395">
        <f t="shared" si="86"/>
        <v>0</v>
      </c>
      <c r="AS395">
        <f t="shared" si="87"/>
        <v>0</v>
      </c>
      <c r="AU395">
        <f t="shared" si="77"/>
        <v>0</v>
      </c>
      <c r="AV395">
        <f t="shared" si="77"/>
        <v>0</v>
      </c>
      <c r="AW395">
        <f t="shared" si="77"/>
        <v>0</v>
      </c>
      <c r="AX395">
        <f t="shared" si="77"/>
        <v>0</v>
      </c>
      <c r="AY395">
        <f t="shared" si="77"/>
        <v>0</v>
      </c>
      <c r="BA395">
        <f t="shared" si="78"/>
        <v>0</v>
      </c>
      <c r="BB395">
        <f t="shared" si="79"/>
        <v>0</v>
      </c>
      <c r="BC395">
        <f t="shared" si="80"/>
        <v>0</v>
      </c>
      <c r="BD395">
        <f t="shared" si="81"/>
        <v>0</v>
      </c>
    </row>
    <row r="396" spans="1:56" x14ac:dyDescent="0.3">
      <c r="A396" s="7">
        <v>2488</v>
      </c>
      <c r="B396" s="6">
        <v>173538</v>
      </c>
      <c r="C396" s="7">
        <v>0</v>
      </c>
      <c r="D396" s="7">
        <v>1</v>
      </c>
      <c r="E396" s="7">
        <f t="shared" si="82"/>
        <v>1</v>
      </c>
      <c r="F396" s="7">
        <v>55</v>
      </c>
      <c r="G396" s="7">
        <v>0</v>
      </c>
      <c r="H396" s="7">
        <v>1</v>
      </c>
      <c r="I396" s="7">
        <v>0</v>
      </c>
      <c r="J396" s="7">
        <v>0</v>
      </c>
      <c r="K396" s="7">
        <v>0</v>
      </c>
      <c r="L396" s="7" t="str" cm="1">
        <f t="array" ref="L396">_xlfn.IFS(G396=1,G$1,H396=1,H$1,I396=1,I$1,J396=1,J$1,K396=1,K$1)</f>
        <v>Married</v>
      </c>
      <c r="M396" s="7">
        <v>0</v>
      </c>
      <c r="N396" s="7">
        <v>1</v>
      </c>
      <c r="O396" s="7">
        <v>0</v>
      </c>
      <c r="P396" s="7">
        <v>0</v>
      </c>
      <c r="Q396" s="7" t="str" cm="1">
        <f t="array" ref="Q396">_xlfn.IFS(M396=1,M$1,N396=1,N$1,O396=1,O$1,P396=1,P$1)</f>
        <v>Graduate</v>
      </c>
      <c r="R396" t="s">
        <v>39</v>
      </c>
      <c r="S396" s="7">
        <v>92</v>
      </c>
      <c r="T396" s="7">
        <v>1914</v>
      </c>
      <c r="U396" s="7">
        <v>179</v>
      </c>
      <c r="V396" s="7">
        <v>1010</v>
      </c>
      <c r="W396" s="7">
        <v>234</v>
      </c>
      <c r="X396" s="7">
        <v>323</v>
      </c>
      <c r="Y396" s="7">
        <v>253</v>
      </c>
      <c r="Z396" s="7">
        <v>3408</v>
      </c>
      <c r="AA396" s="7">
        <v>3</v>
      </c>
      <c r="AB396" s="7">
        <v>10</v>
      </c>
      <c r="AC396" s="7">
        <v>4</v>
      </c>
      <c r="AD396" s="7">
        <v>9</v>
      </c>
      <c r="AE396" s="7">
        <v>7</v>
      </c>
      <c r="AF396" s="7">
        <v>0</v>
      </c>
      <c r="AG396" s="7">
        <v>0</v>
      </c>
      <c r="AH396" s="7">
        <v>0</v>
      </c>
      <c r="AI396" s="7">
        <v>0</v>
      </c>
      <c r="AJ396" s="7">
        <v>0</v>
      </c>
      <c r="AK396" s="7">
        <v>0</v>
      </c>
      <c r="AL396" s="7">
        <v>0</v>
      </c>
      <c r="AM396" s="8">
        <v>43587</v>
      </c>
      <c r="AO396">
        <f t="shared" si="83"/>
        <v>0</v>
      </c>
      <c r="AP396">
        <f t="shared" si="84"/>
        <v>0</v>
      </c>
      <c r="AQ396">
        <f t="shared" si="85"/>
        <v>0</v>
      </c>
      <c r="AR396">
        <f t="shared" si="86"/>
        <v>0</v>
      </c>
      <c r="AS396">
        <f t="shared" si="87"/>
        <v>0</v>
      </c>
      <c r="AU396">
        <f t="shared" si="77"/>
        <v>0</v>
      </c>
      <c r="AV396">
        <f t="shared" si="77"/>
        <v>0</v>
      </c>
      <c r="AW396">
        <f t="shared" si="77"/>
        <v>0</v>
      </c>
      <c r="AX396">
        <f t="shared" si="77"/>
        <v>0</v>
      </c>
      <c r="AY396">
        <f t="shared" si="77"/>
        <v>0</v>
      </c>
      <c r="BA396">
        <f t="shared" si="78"/>
        <v>0</v>
      </c>
      <c r="BB396">
        <f t="shared" si="79"/>
        <v>0</v>
      </c>
      <c r="BC396">
        <f t="shared" si="80"/>
        <v>0</v>
      </c>
      <c r="BD396">
        <f t="shared" si="81"/>
        <v>0</v>
      </c>
    </row>
    <row r="397" spans="1:56" x14ac:dyDescent="0.3">
      <c r="A397" s="7">
        <v>2694</v>
      </c>
      <c r="B397" s="6">
        <v>155424</v>
      </c>
      <c r="C397" s="7">
        <v>0</v>
      </c>
      <c r="D397" s="7">
        <v>1</v>
      </c>
      <c r="E397" s="7">
        <f t="shared" si="82"/>
        <v>1</v>
      </c>
      <c r="F397" s="7">
        <v>44</v>
      </c>
      <c r="G397" s="7">
        <v>0</v>
      </c>
      <c r="H397" s="7">
        <v>1</v>
      </c>
      <c r="I397" s="7">
        <v>0</v>
      </c>
      <c r="J397" s="7">
        <v>0</v>
      </c>
      <c r="K397" s="7">
        <v>0</v>
      </c>
      <c r="L397" s="7" t="str" cm="1">
        <f t="array" ref="L397">_xlfn.IFS(G397=1,G$1,H397=1,H$1,I397=1,I$1,J397=1,J$1,K397=1,K$1)</f>
        <v>Married</v>
      </c>
      <c r="M397" s="7">
        <v>0</v>
      </c>
      <c r="N397" s="7">
        <v>0</v>
      </c>
      <c r="O397" s="7">
        <v>0</v>
      </c>
      <c r="P397" s="7">
        <v>1</v>
      </c>
      <c r="Q397" s="7" t="str" cm="1">
        <f t="array" ref="Q397">_xlfn.IFS(M397=1,M$1,N397=1,N$1,O397=1,O$1,P397=1,P$1)</f>
        <v>PhD</v>
      </c>
      <c r="R397" t="s">
        <v>42</v>
      </c>
      <c r="S397" s="7">
        <v>6</v>
      </c>
      <c r="T397" s="7">
        <v>1296</v>
      </c>
      <c r="U397" s="7">
        <v>171</v>
      </c>
      <c r="V397" s="7">
        <v>516</v>
      </c>
      <c r="W397" s="7">
        <v>28</v>
      </c>
      <c r="X397" s="7">
        <v>149</v>
      </c>
      <c r="Y397" s="7">
        <v>300</v>
      </c>
      <c r="Z397" s="7">
        <v>1859</v>
      </c>
      <c r="AA397" s="7">
        <v>4</v>
      </c>
      <c r="AB397" s="7">
        <v>7</v>
      </c>
      <c r="AC397" s="7">
        <v>5</v>
      </c>
      <c r="AD397" s="7">
        <v>9</v>
      </c>
      <c r="AE397" s="7">
        <v>6</v>
      </c>
      <c r="AF397" s="7">
        <v>1</v>
      </c>
      <c r="AG397" s="7">
        <v>0</v>
      </c>
      <c r="AH397" s="7">
        <v>0</v>
      </c>
      <c r="AI397" s="7">
        <v>0</v>
      </c>
      <c r="AJ397" s="7">
        <v>0</v>
      </c>
      <c r="AK397" s="7">
        <v>0</v>
      </c>
      <c r="AL397" s="7">
        <v>1</v>
      </c>
      <c r="AM397" s="8">
        <v>43587</v>
      </c>
      <c r="AO397">
        <f t="shared" si="83"/>
        <v>0</v>
      </c>
      <c r="AP397">
        <f t="shared" si="84"/>
        <v>0</v>
      </c>
      <c r="AQ397">
        <f t="shared" si="85"/>
        <v>0</v>
      </c>
      <c r="AR397">
        <f t="shared" si="86"/>
        <v>0</v>
      </c>
      <c r="AS397">
        <f t="shared" si="87"/>
        <v>0</v>
      </c>
      <c r="AU397">
        <f t="shared" si="77"/>
        <v>0</v>
      </c>
      <c r="AV397">
        <f t="shared" si="77"/>
        <v>0</v>
      </c>
      <c r="AW397">
        <f t="shared" si="77"/>
        <v>0</v>
      </c>
      <c r="AX397">
        <f t="shared" si="77"/>
        <v>0</v>
      </c>
      <c r="AY397">
        <f t="shared" si="77"/>
        <v>0</v>
      </c>
      <c r="BA397">
        <f t="shared" si="78"/>
        <v>0</v>
      </c>
      <c r="BB397">
        <f t="shared" si="79"/>
        <v>0</v>
      </c>
      <c r="BC397">
        <f t="shared" si="80"/>
        <v>0</v>
      </c>
      <c r="BD397">
        <f t="shared" si="81"/>
        <v>0</v>
      </c>
    </row>
    <row r="398" spans="1:56" x14ac:dyDescent="0.3">
      <c r="A398" s="7">
        <v>2981</v>
      </c>
      <c r="B398" s="6">
        <v>163684</v>
      </c>
      <c r="C398" s="7">
        <v>0</v>
      </c>
      <c r="D398" s="7">
        <v>1</v>
      </c>
      <c r="E398" s="7">
        <f t="shared" si="82"/>
        <v>1</v>
      </c>
      <c r="F398" s="7">
        <v>50</v>
      </c>
      <c r="G398" s="7">
        <v>0</v>
      </c>
      <c r="H398" s="7">
        <v>1</v>
      </c>
      <c r="I398" s="7">
        <v>0</v>
      </c>
      <c r="J398" s="7">
        <v>0</v>
      </c>
      <c r="K398" s="7">
        <v>0</v>
      </c>
      <c r="L398" s="7" t="str" cm="1">
        <f t="array" ref="L398">_xlfn.IFS(G398=1,G$1,H398=1,H$1,I398=1,I$1,J398=1,J$1,K398=1,K$1)</f>
        <v>Married</v>
      </c>
      <c r="M398" s="7">
        <v>0</v>
      </c>
      <c r="N398" s="7">
        <v>1</v>
      </c>
      <c r="O398" s="7">
        <v>0</v>
      </c>
      <c r="P398" s="7">
        <v>0</v>
      </c>
      <c r="Q398" s="7" t="str" cm="1">
        <f t="array" ref="Q398">_xlfn.IFS(M398=1,M$1,N398=1,N$1,O398=1,O$1,P398=1,P$1)</f>
        <v>Graduate</v>
      </c>
      <c r="R398" t="s">
        <v>43</v>
      </c>
      <c r="S398" s="7">
        <v>61</v>
      </c>
      <c r="T398" s="7">
        <v>1478</v>
      </c>
      <c r="U398" s="7">
        <v>206</v>
      </c>
      <c r="V398" s="7">
        <v>1100</v>
      </c>
      <c r="W398" s="7">
        <v>535</v>
      </c>
      <c r="X398" s="7">
        <v>239</v>
      </c>
      <c r="Y398" s="7">
        <v>206</v>
      </c>
      <c r="Z398" s="7">
        <v>3352</v>
      </c>
      <c r="AA398" s="7">
        <v>3</v>
      </c>
      <c r="AB398" s="7">
        <v>8</v>
      </c>
      <c r="AC398" s="7">
        <v>4</v>
      </c>
      <c r="AD398" s="7">
        <v>8</v>
      </c>
      <c r="AE398" s="7">
        <v>5</v>
      </c>
      <c r="AF398" s="7">
        <v>0</v>
      </c>
      <c r="AG398" s="7">
        <v>0</v>
      </c>
      <c r="AH398" s="7">
        <v>0</v>
      </c>
      <c r="AI398" s="7">
        <v>0</v>
      </c>
      <c r="AJ398" s="7">
        <v>0</v>
      </c>
      <c r="AK398" s="7">
        <v>0</v>
      </c>
      <c r="AL398" s="7">
        <v>0</v>
      </c>
      <c r="AM398" s="8">
        <v>43588</v>
      </c>
      <c r="AO398">
        <f t="shared" si="83"/>
        <v>0</v>
      </c>
      <c r="AP398">
        <f t="shared" si="84"/>
        <v>0</v>
      </c>
      <c r="AQ398">
        <f t="shared" si="85"/>
        <v>0</v>
      </c>
      <c r="AR398">
        <f t="shared" si="86"/>
        <v>0</v>
      </c>
      <c r="AS398">
        <f t="shared" si="87"/>
        <v>0</v>
      </c>
      <c r="AU398">
        <f t="shared" si="77"/>
        <v>0</v>
      </c>
      <c r="AV398">
        <f t="shared" si="77"/>
        <v>0</v>
      </c>
      <c r="AW398">
        <f t="shared" si="77"/>
        <v>0</v>
      </c>
      <c r="AX398">
        <f t="shared" si="77"/>
        <v>0</v>
      </c>
      <c r="AY398">
        <f t="shared" si="77"/>
        <v>0</v>
      </c>
      <c r="BA398">
        <f t="shared" si="78"/>
        <v>0</v>
      </c>
      <c r="BB398">
        <f t="shared" si="79"/>
        <v>0</v>
      </c>
      <c r="BC398">
        <f t="shared" si="80"/>
        <v>0</v>
      </c>
      <c r="BD398">
        <f t="shared" si="81"/>
        <v>0</v>
      </c>
    </row>
    <row r="399" spans="1:56" x14ac:dyDescent="0.3">
      <c r="A399" s="7">
        <v>1867</v>
      </c>
      <c r="B399" s="6">
        <v>146231</v>
      </c>
      <c r="C399" s="7">
        <v>2</v>
      </c>
      <c r="D399" s="7">
        <v>1</v>
      </c>
      <c r="E399" s="7">
        <f t="shared" si="82"/>
        <v>3</v>
      </c>
      <c r="F399" s="7">
        <v>67</v>
      </c>
      <c r="G399" s="7">
        <v>0</v>
      </c>
      <c r="H399" s="7">
        <v>0</v>
      </c>
      <c r="I399" s="7">
        <v>0</v>
      </c>
      <c r="J399" s="7">
        <v>1</v>
      </c>
      <c r="K399" s="7">
        <v>0</v>
      </c>
      <c r="L399" s="7" t="str" cm="1">
        <f t="array" ref="L399">_xlfn.IFS(G399=1,G$1,H399=1,H$1,I399=1,I$1,J399=1,J$1,K399=1,K$1)</f>
        <v>Single</v>
      </c>
      <c r="M399" s="7">
        <v>0</v>
      </c>
      <c r="N399" s="7">
        <v>0</v>
      </c>
      <c r="O399" s="7">
        <v>0</v>
      </c>
      <c r="P399" s="7">
        <v>1</v>
      </c>
      <c r="Q399" s="7" t="str" cm="1">
        <f t="array" ref="Q399">_xlfn.IFS(M399=1,M$1,N399=1,N$1,O399=1,O$1,P399=1,P$1)</f>
        <v>PhD</v>
      </c>
      <c r="R399" t="s">
        <v>41</v>
      </c>
      <c r="S399" s="7">
        <v>87</v>
      </c>
      <c r="T399" s="7">
        <v>598</v>
      </c>
      <c r="U399" s="7">
        <v>6</v>
      </c>
      <c r="V399" s="7">
        <v>174</v>
      </c>
      <c r="W399" s="7">
        <v>0</v>
      </c>
      <c r="X399" s="7">
        <v>16</v>
      </c>
      <c r="Y399" s="7">
        <v>38</v>
      </c>
      <c r="Z399" s="7">
        <v>756</v>
      </c>
      <c r="AA399" s="7">
        <v>4</v>
      </c>
      <c r="AB399" s="7">
        <v>6</v>
      </c>
      <c r="AC399" s="7">
        <v>1</v>
      </c>
      <c r="AD399" s="7">
        <v>4</v>
      </c>
      <c r="AE399" s="7">
        <v>9</v>
      </c>
      <c r="AF399" s="7">
        <v>0</v>
      </c>
      <c r="AG399" s="7">
        <v>0</v>
      </c>
      <c r="AH399" s="7">
        <v>0</v>
      </c>
      <c r="AI399" s="7">
        <v>0</v>
      </c>
      <c r="AJ399" s="7">
        <v>0</v>
      </c>
      <c r="AK399" s="7">
        <v>0</v>
      </c>
      <c r="AL399" s="7">
        <v>0</v>
      </c>
      <c r="AM399" s="8">
        <v>43588</v>
      </c>
      <c r="AO399">
        <f t="shared" si="83"/>
        <v>0</v>
      </c>
      <c r="AP399">
        <f t="shared" si="84"/>
        <v>0</v>
      </c>
      <c r="AQ399">
        <f t="shared" si="85"/>
        <v>0</v>
      </c>
      <c r="AR399">
        <f t="shared" si="86"/>
        <v>0</v>
      </c>
      <c r="AS399">
        <f t="shared" si="87"/>
        <v>0</v>
      </c>
      <c r="AU399">
        <f t="shared" si="77"/>
        <v>0</v>
      </c>
      <c r="AV399">
        <f t="shared" si="77"/>
        <v>0</v>
      </c>
      <c r="AW399">
        <f t="shared" si="77"/>
        <v>0</v>
      </c>
      <c r="AX399">
        <f t="shared" si="77"/>
        <v>0</v>
      </c>
      <c r="AY399">
        <f t="shared" si="77"/>
        <v>0</v>
      </c>
      <c r="BA399">
        <f t="shared" si="78"/>
        <v>0</v>
      </c>
      <c r="BB399">
        <f t="shared" si="79"/>
        <v>0</v>
      </c>
      <c r="BC399">
        <f t="shared" si="80"/>
        <v>0</v>
      </c>
      <c r="BD399">
        <f t="shared" si="81"/>
        <v>0</v>
      </c>
    </row>
    <row r="400" spans="1:56" x14ac:dyDescent="0.3">
      <c r="A400" s="7">
        <v>2039</v>
      </c>
      <c r="B400" s="6">
        <v>172228</v>
      </c>
      <c r="C400" s="7">
        <v>0</v>
      </c>
      <c r="D400" s="7">
        <v>0</v>
      </c>
      <c r="E400" s="7">
        <f t="shared" si="82"/>
        <v>0</v>
      </c>
      <c r="F400" s="7">
        <v>68</v>
      </c>
      <c r="G400" s="7">
        <v>0</v>
      </c>
      <c r="H400" s="7">
        <v>0</v>
      </c>
      <c r="I400" s="7">
        <v>0</v>
      </c>
      <c r="J400" s="7">
        <v>1</v>
      </c>
      <c r="K400" s="7">
        <v>0</v>
      </c>
      <c r="L400" s="7" t="str" cm="1">
        <f t="array" ref="L400">_xlfn.IFS(G400=1,G$1,H400=1,H$1,I400=1,I$1,J400=1,J$1,K400=1,K$1)</f>
        <v>Single</v>
      </c>
      <c r="M400" s="7">
        <v>0</v>
      </c>
      <c r="N400" s="7">
        <v>1</v>
      </c>
      <c r="O400" s="7">
        <v>0</v>
      </c>
      <c r="P400" s="7">
        <v>0</v>
      </c>
      <c r="Q400" s="7" t="str" cm="1">
        <f t="array" ref="Q400">_xlfn.IFS(M400=1,M$1,N400=1,N$1,O400=1,O$1,P400=1,P$1)</f>
        <v>Graduate</v>
      </c>
      <c r="R400" t="s">
        <v>43</v>
      </c>
      <c r="S400" s="7">
        <v>87</v>
      </c>
      <c r="T400" s="7">
        <v>1505</v>
      </c>
      <c r="U400" s="7">
        <v>67</v>
      </c>
      <c r="V400" s="7">
        <v>1171</v>
      </c>
      <c r="W400" s="7">
        <v>72</v>
      </c>
      <c r="X400" s="7">
        <v>33</v>
      </c>
      <c r="Y400" s="7">
        <v>134</v>
      </c>
      <c r="Z400" s="7">
        <v>2714</v>
      </c>
      <c r="AA400" s="7">
        <v>1</v>
      </c>
      <c r="AB400" s="7">
        <v>6</v>
      </c>
      <c r="AC400" s="7">
        <v>7</v>
      </c>
      <c r="AD400" s="7">
        <v>8</v>
      </c>
      <c r="AE400" s="7">
        <v>3</v>
      </c>
      <c r="AF400" s="7">
        <v>0</v>
      </c>
      <c r="AG400" s="7">
        <v>0</v>
      </c>
      <c r="AH400" s="7">
        <v>0</v>
      </c>
      <c r="AI400" s="7">
        <v>0</v>
      </c>
      <c r="AJ400" s="7">
        <v>0</v>
      </c>
      <c r="AK400" s="7">
        <v>0</v>
      </c>
      <c r="AL400" s="7">
        <v>0</v>
      </c>
      <c r="AM400" s="8">
        <v>43589</v>
      </c>
      <c r="AO400">
        <f t="shared" si="83"/>
        <v>0</v>
      </c>
      <c r="AP400">
        <f t="shared" si="84"/>
        <v>0</v>
      </c>
      <c r="AQ400">
        <f t="shared" si="85"/>
        <v>0</v>
      </c>
      <c r="AR400">
        <f t="shared" si="86"/>
        <v>0</v>
      </c>
      <c r="AS400">
        <f t="shared" si="87"/>
        <v>0</v>
      </c>
      <c r="AU400">
        <f t="shared" si="77"/>
        <v>0</v>
      </c>
      <c r="AV400">
        <f t="shared" si="77"/>
        <v>0</v>
      </c>
      <c r="AW400">
        <f t="shared" si="77"/>
        <v>0</v>
      </c>
      <c r="AX400">
        <f t="shared" si="77"/>
        <v>0</v>
      </c>
      <c r="AY400">
        <f t="shared" si="77"/>
        <v>0</v>
      </c>
      <c r="BA400">
        <f t="shared" si="78"/>
        <v>0</v>
      </c>
      <c r="BB400">
        <f t="shared" si="79"/>
        <v>0</v>
      </c>
      <c r="BC400">
        <f t="shared" si="80"/>
        <v>0</v>
      </c>
      <c r="BD400">
        <f t="shared" si="81"/>
        <v>0</v>
      </c>
    </row>
    <row r="401" spans="1:56" x14ac:dyDescent="0.3">
      <c r="A401" s="7">
        <v>2650</v>
      </c>
      <c r="B401" s="6">
        <v>120193</v>
      </c>
      <c r="C401" s="7">
        <v>0</v>
      </c>
      <c r="D401" s="7">
        <v>0</v>
      </c>
      <c r="E401" s="7">
        <f t="shared" si="82"/>
        <v>0</v>
      </c>
      <c r="F401" s="7">
        <v>29</v>
      </c>
      <c r="G401" s="7">
        <v>0</v>
      </c>
      <c r="H401" s="7">
        <v>0</v>
      </c>
      <c r="I401" s="7">
        <v>1</v>
      </c>
      <c r="J401" s="7">
        <v>0</v>
      </c>
      <c r="K401" s="7">
        <v>0</v>
      </c>
      <c r="L401" s="7" t="str" cm="1">
        <f t="array" ref="L401">_xlfn.IFS(G401=1,G$1,H401=1,H$1,I401=1,I$1,J401=1,J$1,K401=1,K$1)</f>
        <v>Together</v>
      </c>
      <c r="M401" s="7">
        <v>0</v>
      </c>
      <c r="N401" s="7">
        <v>0</v>
      </c>
      <c r="O401" s="7">
        <v>0</v>
      </c>
      <c r="P401" s="7">
        <v>0</v>
      </c>
      <c r="Q401" s="7" t="e" cm="1">
        <f t="array" ref="Q401">_xlfn.IFS(M401=1,M$1,N401=1,N$1,O401=1,O$1,P401=1,P$1)</f>
        <v>#N/A</v>
      </c>
      <c r="R401" t="s">
        <v>39</v>
      </c>
      <c r="S401" s="7">
        <v>18</v>
      </c>
      <c r="T401" s="7">
        <v>48</v>
      </c>
      <c r="U401" s="7">
        <v>48</v>
      </c>
      <c r="V401" s="7">
        <v>131</v>
      </c>
      <c r="W401" s="7">
        <v>143</v>
      </c>
      <c r="X401" s="7">
        <v>65</v>
      </c>
      <c r="Y401" s="7">
        <v>54</v>
      </c>
      <c r="Z401" s="7">
        <v>381</v>
      </c>
      <c r="AA401" s="7">
        <v>1</v>
      </c>
      <c r="AB401" s="7">
        <v>1</v>
      </c>
      <c r="AC401" s="7">
        <v>1</v>
      </c>
      <c r="AD401" s="7">
        <v>4</v>
      </c>
      <c r="AE401" s="7">
        <v>4</v>
      </c>
      <c r="AF401" s="7">
        <v>0</v>
      </c>
      <c r="AG401" s="7">
        <v>0</v>
      </c>
      <c r="AH401" s="7">
        <v>0</v>
      </c>
      <c r="AI401" s="7">
        <v>0</v>
      </c>
      <c r="AJ401" s="7">
        <v>0</v>
      </c>
      <c r="AK401" s="7">
        <v>0</v>
      </c>
      <c r="AL401" s="7">
        <v>0</v>
      </c>
      <c r="AM401" s="8">
        <v>43590</v>
      </c>
      <c r="AO401">
        <f t="shared" si="83"/>
        <v>0</v>
      </c>
      <c r="AP401">
        <f t="shared" si="84"/>
        <v>0</v>
      </c>
      <c r="AQ401">
        <f t="shared" si="85"/>
        <v>0</v>
      </c>
      <c r="AR401">
        <f t="shared" si="86"/>
        <v>0</v>
      </c>
      <c r="AS401">
        <f t="shared" si="87"/>
        <v>0</v>
      </c>
      <c r="AU401">
        <f t="shared" si="77"/>
        <v>0</v>
      </c>
      <c r="AV401">
        <f t="shared" si="77"/>
        <v>0</v>
      </c>
      <c r="AW401">
        <f t="shared" si="77"/>
        <v>0</v>
      </c>
      <c r="AX401">
        <f t="shared" si="77"/>
        <v>0</v>
      </c>
      <c r="AY401">
        <f t="shared" si="77"/>
        <v>0</v>
      </c>
      <c r="BA401">
        <f t="shared" si="78"/>
        <v>0</v>
      </c>
      <c r="BB401">
        <f t="shared" si="79"/>
        <v>0</v>
      </c>
      <c r="BC401">
        <f t="shared" si="80"/>
        <v>0</v>
      </c>
      <c r="BD401">
        <f t="shared" si="81"/>
        <v>0</v>
      </c>
    </row>
    <row r="402" spans="1:56" x14ac:dyDescent="0.3">
      <c r="A402" s="7">
        <v>1526</v>
      </c>
      <c r="B402" s="6">
        <v>142710</v>
      </c>
      <c r="C402" s="7">
        <v>1</v>
      </c>
      <c r="D402" s="7">
        <v>0</v>
      </c>
      <c r="E402" s="7">
        <f t="shared" si="82"/>
        <v>1</v>
      </c>
      <c r="F402" s="7">
        <v>36</v>
      </c>
      <c r="G402" s="7">
        <v>0</v>
      </c>
      <c r="H402" s="7">
        <v>0</v>
      </c>
      <c r="I402" s="7">
        <v>0</v>
      </c>
      <c r="J402" s="7">
        <v>1</v>
      </c>
      <c r="K402" s="7">
        <v>0</v>
      </c>
      <c r="L402" s="7" t="str" cm="1">
        <f t="array" ref="L402">_xlfn.IFS(G402=1,G$1,H402=1,H$1,I402=1,I$1,J402=1,J$1,K402=1,K$1)</f>
        <v>Single</v>
      </c>
      <c r="M402" s="7">
        <v>0</v>
      </c>
      <c r="N402" s="7">
        <v>0</v>
      </c>
      <c r="O402" s="7">
        <v>0</v>
      </c>
      <c r="P402" s="7">
        <v>1</v>
      </c>
      <c r="Q402" s="7" t="str" cm="1">
        <f t="array" ref="Q402">_xlfn.IFS(M402=1,M$1,N402=1,N$1,O402=1,O$1,P402=1,P$1)</f>
        <v>PhD</v>
      </c>
      <c r="R402" t="s">
        <v>44</v>
      </c>
      <c r="S402" s="7">
        <v>38</v>
      </c>
      <c r="T402" s="7">
        <v>842</v>
      </c>
      <c r="U402" s="7">
        <v>10</v>
      </c>
      <c r="V402" s="7">
        <v>140</v>
      </c>
      <c r="W402" s="7">
        <v>13</v>
      </c>
      <c r="X402" s="7">
        <v>10</v>
      </c>
      <c r="Y402" s="7">
        <v>341</v>
      </c>
      <c r="Z402" s="7">
        <v>675</v>
      </c>
      <c r="AA402" s="7">
        <v>2</v>
      </c>
      <c r="AB402" s="7">
        <v>4</v>
      </c>
      <c r="AC402" s="7">
        <v>5</v>
      </c>
      <c r="AD402" s="7">
        <v>3</v>
      </c>
      <c r="AE402" s="7">
        <v>6</v>
      </c>
      <c r="AF402" s="7">
        <v>0</v>
      </c>
      <c r="AG402" s="7">
        <v>0</v>
      </c>
      <c r="AH402" s="7">
        <v>0</v>
      </c>
      <c r="AI402" s="7">
        <v>0</v>
      </c>
      <c r="AJ402" s="7">
        <v>0</v>
      </c>
      <c r="AK402" s="7">
        <v>0</v>
      </c>
      <c r="AL402" s="7">
        <v>0</v>
      </c>
      <c r="AM402" s="8">
        <v>43590</v>
      </c>
      <c r="AO402">
        <f t="shared" si="83"/>
        <v>0</v>
      </c>
      <c r="AP402">
        <f t="shared" si="84"/>
        <v>0</v>
      </c>
      <c r="AQ402">
        <f t="shared" si="85"/>
        <v>0</v>
      </c>
      <c r="AR402">
        <f t="shared" si="86"/>
        <v>0</v>
      </c>
      <c r="AS402">
        <f t="shared" si="87"/>
        <v>0</v>
      </c>
      <c r="AU402">
        <f t="shared" si="77"/>
        <v>0</v>
      </c>
      <c r="AV402">
        <f t="shared" si="77"/>
        <v>0</v>
      </c>
      <c r="AW402">
        <f t="shared" si="77"/>
        <v>0</v>
      </c>
      <c r="AX402">
        <f t="shared" si="77"/>
        <v>0</v>
      </c>
      <c r="AY402">
        <f t="shared" si="77"/>
        <v>0</v>
      </c>
      <c r="BA402">
        <f t="shared" si="78"/>
        <v>0</v>
      </c>
      <c r="BB402">
        <f t="shared" si="79"/>
        <v>0</v>
      </c>
      <c r="BC402">
        <f t="shared" si="80"/>
        <v>0</v>
      </c>
      <c r="BD402">
        <f t="shared" si="81"/>
        <v>0</v>
      </c>
    </row>
    <row r="403" spans="1:56" x14ac:dyDescent="0.3">
      <c r="A403" s="7">
        <v>2492</v>
      </c>
      <c r="B403" s="6">
        <v>155759</v>
      </c>
      <c r="C403" s="7">
        <v>0</v>
      </c>
      <c r="D403" s="7">
        <v>1</v>
      </c>
      <c r="E403" s="7">
        <f t="shared" si="82"/>
        <v>1</v>
      </c>
      <c r="F403" s="7">
        <v>58</v>
      </c>
      <c r="G403" s="7">
        <v>0</v>
      </c>
      <c r="H403" s="7">
        <v>1</v>
      </c>
      <c r="I403" s="7">
        <v>0</v>
      </c>
      <c r="J403" s="7">
        <v>0</v>
      </c>
      <c r="K403" s="7">
        <v>0</v>
      </c>
      <c r="L403" s="7" t="str" cm="1">
        <f t="array" ref="L403">_xlfn.IFS(G403=1,G$1,H403=1,H$1,I403=1,I$1,J403=1,J$1,K403=1,K$1)</f>
        <v>Married</v>
      </c>
      <c r="M403" s="7">
        <v>0</v>
      </c>
      <c r="N403" s="7">
        <v>1</v>
      </c>
      <c r="O403" s="7">
        <v>0</v>
      </c>
      <c r="P403" s="7">
        <v>0</v>
      </c>
      <c r="Q403" s="7" t="str" cm="1">
        <f t="array" ref="Q403">_xlfn.IFS(M403=1,M$1,N403=1,N$1,O403=1,O$1,P403=1,P$1)</f>
        <v>Graduate</v>
      </c>
      <c r="R403" t="s">
        <v>44</v>
      </c>
      <c r="S403" s="7">
        <v>84</v>
      </c>
      <c r="T403" s="7">
        <v>1886</v>
      </c>
      <c r="U403" s="7">
        <v>0</v>
      </c>
      <c r="V403" s="7">
        <v>237</v>
      </c>
      <c r="W403" s="7">
        <v>28</v>
      </c>
      <c r="X403" s="7">
        <v>20</v>
      </c>
      <c r="Y403" s="7">
        <v>215</v>
      </c>
      <c r="Z403" s="7">
        <v>1955</v>
      </c>
      <c r="AA403" s="7">
        <v>5</v>
      </c>
      <c r="AB403" s="7">
        <v>10</v>
      </c>
      <c r="AC403" s="7">
        <v>3</v>
      </c>
      <c r="AD403" s="7">
        <v>8</v>
      </c>
      <c r="AE403" s="7">
        <v>8</v>
      </c>
      <c r="AF403" s="7">
        <v>0</v>
      </c>
      <c r="AG403" s="7">
        <v>0</v>
      </c>
      <c r="AH403" s="7">
        <v>0</v>
      </c>
      <c r="AI403" s="7">
        <v>0</v>
      </c>
      <c r="AJ403" s="7">
        <v>0</v>
      </c>
      <c r="AK403" s="7">
        <v>0</v>
      </c>
      <c r="AL403" s="7">
        <v>0</v>
      </c>
      <c r="AM403" s="8">
        <v>43590</v>
      </c>
      <c r="AO403">
        <f t="shared" si="83"/>
        <v>0</v>
      </c>
      <c r="AP403">
        <f t="shared" si="84"/>
        <v>0</v>
      </c>
      <c r="AQ403">
        <f t="shared" si="85"/>
        <v>0</v>
      </c>
      <c r="AR403">
        <f t="shared" si="86"/>
        <v>0</v>
      </c>
      <c r="AS403">
        <f t="shared" si="87"/>
        <v>0</v>
      </c>
      <c r="AU403">
        <f t="shared" si="77"/>
        <v>0</v>
      </c>
      <c r="AV403">
        <f t="shared" si="77"/>
        <v>0</v>
      </c>
      <c r="AW403">
        <f t="shared" si="77"/>
        <v>0</v>
      </c>
      <c r="AX403">
        <f t="shared" si="77"/>
        <v>0</v>
      </c>
      <c r="AY403">
        <f t="shared" si="77"/>
        <v>0</v>
      </c>
      <c r="BA403">
        <f t="shared" si="78"/>
        <v>0</v>
      </c>
      <c r="BB403">
        <f t="shared" si="79"/>
        <v>0</v>
      </c>
      <c r="BC403">
        <f t="shared" si="80"/>
        <v>0</v>
      </c>
      <c r="BD403">
        <f t="shared" si="81"/>
        <v>0</v>
      </c>
    </row>
    <row r="404" spans="1:56" x14ac:dyDescent="0.3">
      <c r="A404" s="7">
        <v>2518</v>
      </c>
      <c r="B404" s="6">
        <v>165819</v>
      </c>
      <c r="C404" s="7">
        <v>0</v>
      </c>
      <c r="D404" s="7">
        <v>0</v>
      </c>
      <c r="E404" s="7">
        <f t="shared" si="82"/>
        <v>0</v>
      </c>
      <c r="F404" s="7">
        <v>42</v>
      </c>
      <c r="G404" s="7">
        <v>0</v>
      </c>
      <c r="H404" s="7">
        <v>1</v>
      </c>
      <c r="I404" s="7">
        <v>0</v>
      </c>
      <c r="J404" s="7">
        <v>0</v>
      </c>
      <c r="K404" s="7">
        <v>0</v>
      </c>
      <c r="L404" s="7" t="str" cm="1">
        <f t="array" ref="L404">_xlfn.IFS(G404=1,G$1,H404=1,H$1,I404=1,I$1,J404=1,J$1,K404=1,K$1)</f>
        <v>Married</v>
      </c>
      <c r="M404" s="7">
        <v>0</v>
      </c>
      <c r="N404" s="7">
        <v>1</v>
      </c>
      <c r="O404" s="7">
        <v>0</v>
      </c>
      <c r="P404" s="7">
        <v>0</v>
      </c>
      <c r="Q404" s="7" t="str" cm="1">
        <f t="array" ref="Q404">_xlfn.IFS(M404=1,M$1,N404=1,N$1,O404=1,O$1,P404=1,P$1)</f>
        <v>Graduate</v>
      </c>
      <c r="R404" t="s">
        <v>39</v>
      </c>
      <c r="S404" s="7">
        <v>99</v>
      </c>
      <c r="T404" s="7">
        <v>673</v>
      </c>
      <c r="U404" s="7">
        <v>96</v>
      </c>
      <c r="V404" s="7">
        <v>1766</v>
      </c>
      <c r="W404" s="7">
        <v>375</v>
      </c>
      <c r="X404" s="7">
        <v>416</v>
      </c>
      <c r="Y404" s="7">
        <v>159</v>
      </c>
      <c r="Z404" s="7">
        <v>3167</v>
      </c>
      <c r="AA404" s="7">
        <v>1</v>
      </c>
      <c r="AB404" s="7">
        <v>5</v>
      </c>
      <c r="AC404" s="7">
        <v>4</v>
      </c>
      <c r="AD404" s="7">
        <v>10</v>
      </c>
      <c r="AE404" s="7">
        <v>3</v>
      </c>
      <c r="AF404" s="7">
        <v>0</v>
      </c>
      <c r="AG404" s="7">
        <v>0</v>
      </c>
      <c r="AH404" s="7">
        <v>0</v>
      </c>
      <c r="AI404" s="7">
        <v>0</v>
      </c>
      <c r="AJ404" s="7">
        <v>0</v>
      </c>
      <c r="AK404" s="7">
        <v>0</v>
      </c>
      <c r="AL404" s="7">
        <v>0</v>
      </c>
      <c r="AM404" s="8">
        <v>43591</v>
      </c>
      <c r="AO404">
        <f t="shared" si="83"/>
        <v>0</v>
      </c>
      <c r="AP404">
        <f t="shared" si="84"/>
        <v>0</v>
      </c>
      <c r="AQ404">
        <f t="shared" si="85"/>
        <v>0</v>
      </c>
      <c r="AR404">
        <f t="shared" si="86"/>
        <v>0</v>
      </c>
      <c r="AS404">
        <f t="shared" si="87"/>
        <v>0</v>
      </c>
      <c r="AU404">
        <f t="shared" si="77"/>
        <v>0</v>
      </c>
      <c r="AV404">
        <f t="shared" si="77"/>
        <v>0</v>
      </c>
      <c r="AW404">
        <f t="shared" si="77"/>
        <v>0</v>
      </c>
      <c r="AX404">
        <f t="shared" si="77"/>
        <v>0</v>
      </c>
      <c r="AY404">
        <f t="shared" si="77"/>
        <v>0</v>
      </c>
      <c r="BA404">
        <f t="shared" si="78"/>
        <v>0</v>
      </c>
      <c r="BB404">
        <f t="shared" si="79"/>
        <v>0</v>
      </c>
      <c r="BC404">
        <f t="shared" si="80"/>
        <v>0</v>
      </c>
      <c r="BD404">
        <f t="shared" si="81"/>
        <v>0</v>
      </c>
    </row>
    <row r="405" spans="1:56" x14ac:dyDescent="0.3">
      <c r="A405" s="7">
        <v>1822</v>
      </c>
      <c r="B405" s="6">
        <v>140049</v>
      </c>
      <c r="C405" s="7">
        <v>0</v>
      </c>
      <c r="D405" s="7">
        <v>1</v>
      </c>
      <c r="E405" s="7">
        <f t="shared" si="82"/>
        <v>1</v>
      </c>
      <c r="F405" s="7">
        <v>46</v>
      </c>
      <c r="G405" s="7">
        <v>0</v>
      </c>
      <c r="H405" s="7">
        <v>1</v>
      </c>
      <c r="I405" s="7">
        <v>0</v>
      </c>
      <c r="J405" s="7">
        <v>0</v>
      </c>
      <c r="K405" s="7">
        <v>0</v>
      </c>
      <c r="L405" s="7" t="str" cm="1">
        <f t="array" ref="L405">_xlfn.IFS(G405=1,G$1,H405=1,H$1,I405=1,I$1,J405=1,J$1,K405=1,K$1)</f>
        <v>Married</v>
      </c>
      <c r="M405" s="7">
        <v>0</v>
      </c>
      <c r="N405" s="7">
        <v>1</v>
      </c>
      <c r="O405" s="7">
        <v>0</v>
      </c>
      <c r="P405" s="7">
        <v>0</v>
      </c>
      <c r="Q405" s="7" t="str" cm="1">
        <f t="array" ref="Q405">_xlfn.IFS(M405=1,M$1,N405=1,N$1,O405=1,O$1,P405=1,P$1)</f>
        <v>Graduate</v>
      </c>
      <c r="R405" t="s">
        <v>39</v>
      </c>
      <c r="S405" s="7">
        <v>61</v>
      </c>
      <c r="T405" s="7">
        <v>318</v>
      </c>
      <c r="U405" s="7">
        <v>227</v>
      </c>
      <c r="V405" s="7">
        <v>182</v>
      </c>
      <c r="W405" s="7">
        <v>35</v>
      </c>
      <c r="X405" s="7">
        <v>154</v>
      </c>
      <c r="Y405" s="7">
        <v>98</v>
      </c>
      <c r="Z405" s="7">
        <v>818</v>
      </c>
      <c r="AA405" s="7">
        <v>3</v>
      </c>
      <c r="AB405" s="7">
        <v>3</v>
      </c>
      <c r="AC405" s="7">
        <v>2</v>
      </c>
      <c r="AD405" s="7">
        <v>6</v>
      </c>
      <c r="AE405" s="7">
        <v>5</v>
      </c>
      <c r="AF405" s="7">
        <v>0</v>
      </c>
      <c r="AG405" s="7">
        <v>0</v>
      </c>
      <c r="AH405" s="7">
        <v>0</v>
      </c>
      <c r="AI405" s="7">
        <v>0</v>
      </c>
      <c r="AJ405" s="7">
        <v>0</v>
      </c>
      <c r="AK405" s="7">
        <v>0</v>
      </c>
      <c r="AL405" s="7">
        <v>0</v>
      </c>
      <c r="AM405" s="8">
        <v>43591</v>
      </c>
      <c r="AO405">
        <f t="shared" si="83"/>
        <v>0</v>
      </c>
      <c r="AP405">
        <f t="shared" si="84"/>
        <v>0</v>
      </c>
      <c r="AQ405">
        <f t="shared" si="85"/>
        <v>0</v>
      </c>
      <c r="AR405">
        <f t="shared" si="86"/>
        <v>0</v>
      </c>
      <c r="AS405">
        <f t="shared" si="87"/>
        <v>0</v>
      </c>
      <c r="AU405">
        <f t="shared" si="77"/>
        <v>0</v>
      </c>
      <c r="AV405">
        <f t="shared" si="77"/>
        <v>0</v>
      </c>
      <c r="AW405">
        <f t="shared" si="77"/>
        <v>0</v>
      </c>
      <c r="AX405">
        <f t="shared" si="77"/>
        <v>0</v>
      </c>
      <c r="AY405">
        <f t="shared" si="77"/>
        <v>0</v>
      </c>
      <c r="BA405">
        <f t="shared" si="78"/>
        <v>0</v>
      </c>
      <c r="BB405">
        <f t="shared" si="79"/>
        <v>0</v>
      </c>
      <c r="BC405">
        <f t="shared" si="80"/>
        <v>0</v>
      </c>
      <c r="BD405">
        <f t="shared" si="81"/>
        <v>0</v>
      </c>
    </row>
    <row r="406" spans="1:56" x14ac:dyDescent="0.3">
      <c r="A406" s="7">
        <v>1972</v>
      </c>
      <c r="B406" s="6">
        <v>124884</v>
      </c>
      <c r="C406" s="7">
        <v>1</v>
      </c>
      <c r="D406" s="7">
        <v>0</v>
      </c>
      <c r="E406" s="7">
        <f t="shared" si="82"/>
        <v>1</v>
      </c>
      <c r="F406" s="7">
        <v>48</v>
      </c>
      <c r="G406" s="7">
        <v>0</v>
      </c>
      <c r="H406" s="7">
        <v>1</v>
      </c>
      <c r="I406" s="7">
        <v>0</v>
      </c>
      <c r="J406" s="7">
        <v>0</v>
      </c>
      <c r="K406" s="7">
        <v>0</v>
      </c>
      <c r="L406" s="7" t="str" cm="1">
        <f t="array" ref="L406">_xlfn.IFS(G406=1,G$1,H406=1,H$1,I406=1,I$1,J406=1,J$1,K406=1,K$1)</f>
        <v>Married</v>
      </c>
      <c r="M406" s="7">
        <v>0</v>
      </c>
      <c r="N406" s="7">
        <v>0</v>
      </c>
      <c r="O406" s="7">
        <v>0</v>
      </c>
      <c r="P406" s="7">
        <v>0</v>
      </c>
      <c r="Q406" s="7" t="e" cm="1">
        <f t="array" ref="Q406">_xlfn.IFS(M406=1,M$1,N406=1,N$1,O406=1,O$1,P406=1,P$1)</f>
        <v>#N/A</v>
      </c>
      <c r="R406" t="s">
        <v>39</v>
      </c>
      <c r="S406" s="7">
        <v>32</v>
      </c>
      <c r="T406" s="7">
        <v>15</v>
      </c>
      <c r="U406" s="7">
        <v>30</v>
      </c>
      <c r="V406" s="7">
        <v>35</v>
      </c>
      <c r="W406" s="7">
        <v>0</v>
      </c>
      <c r="X406" s="7">
        <v>0</v>
      </c>
      <c r="Y406" s="7">
        <v>15</v>
      </c>
      <c r="Z406" s="7">
        <v>65</v>
      </c>
      <c r="AA406" s="7">
        <v>1</v>
      </c>
      <c r="AB406" s="7">
        <v>0</v>
      </c>
      <c r="AC406" s="7">
        <v>0</v>
      </c>
      <c r="AD406" s="7">
        <v>3</v>
      </c>
      <c r="AE406" s="7">
        <v>7</v>
      </c>
      <c r="AF406" s="7">
        <v>0</v>
      </c>
      <c r="AG406" s="7">
        <v>0</v>
      </c>
      <c r="AH406" s="7">
        <v>0</v>
      </c>
      <c r="AI406" s="7">
        <v>0</v>
      </c>
      <c r="AJ406" s="7">
        <v>0</v>
      </c>
      <c r="AK406" s="7">
        <v>0</v>
      </c>
      <c r="AL406" s="7">
        <v>0</v>
      </c>
      <c r="AM406" s="8">
        <v>43591</v>
      </c>
      <c r="AO406">
        <f t="shared" si="83"/>
        <v>0</v>
      </c>
      <c r="AP406">
        <f t="shared" si="84"/>
        <v>0</v>
      </c>
      <c r="AQ406">
        <f t="shared" si="85"/>
        <v>0</v>
      </c>
      <c r="AR406">
        <f t="shared" si="86"/>
        <v>0</v>
      </c>
      <c r="AS406">
        <f t="shared" si="87"/>
        <v>0</v>
      </c>
      <c r="AU406">
        <f t="shared" si="77"/>
        <v>0</v>
      </c>
      <c r="AV406">
        <f t="shared" si="77"/>
        <v>0</v>
      </c>
      <c r="AW406">
        <f t="shared" si="77"/>
        <v>0</v>
      </c>
      <c r="AX406">
        <f t="shared" si="77"/>
        <v>0</v>
      </c>
      <c r="AY406">
        <f t="shared" si="77"/>
        <v>0</v>
      </c>
      <c r="BA406">
        <f t="shared" si="78"/>
        <v>0</v>
      </c>
      <c r="BB406">
        <f t="shared" si="79"/>
        <v>0</v>
      </c>
      <c r="BC406">
        <f t="shared" si="80"/>
        <v>0</v>
      </c>
      <c r="BD406">
        <f t="shared" si="81"/>
        <v>0</v>
      </c>
    </row>
    <row r="407" spans="1:56" x14ac:dyDescent="0.3">
      <c r="A407" s="7">
        <v>3068</v>
      </c>
      <c r="B407" s="6">
        <v>176068</v>
      </c>
      <c r="C407" s="7">
        <v>0</v>
      </c>
      <c r="D407" s="7">
        <v>1</v>
      </c>
      <c r="E407" s="7">
        <f t="shared" si="82"/>
        <v>1</v>
      </c>
      <c r="F407" s="7">
        <v>45</v>
      </c>
      <c r="G407" s="7">
        <v>0</v>
      </c>
      <c r="H407" s="7">
        <v>1</v>
      </c>
      <c r="I407" s="7">
        <v>0</v>
      </c>
      <c r="J407" s="7">
        <v>0</v>
      </c>
      <c r="K407" s="7">
        <v>0</v>
      </c>
      <c r="L407" s="7" t="str" cm="1">
        <f t="array" ref="L407">_xlfn.IFS(G407=1,G$1,H407=1,H$1,I407=1,I$1,J407=1,J$1,K407=1,K$1)</f>
        <v>Married</v>
      </c>
      <c r="M407" s="7">
        <v>0</v>
      </c>
      <c r="N407" s="7">
        <v>1</v>
      </c>
      <c r="O407" s="7">
        <v>0</v>
      </c>
      <c r="P407" s="7">
        <v>0</v>
      </c>
      <c r="Q407" s="7" t="str" cm="1">
        <f t="array" ref="Q407">_xlfn.IFS(M407=1,M$1,N407=1,N$1,O407=1,O$1,P407=1,P$1)</f>
        <v>Graduate</v>
      </c>
      <c r="R407" t="s">
        <v>44</v>
      </c>
      <c r="S407" s="7">
        <v>67</v>
      </c>
      <c r="T407" s="7">
        <v>2581</v>
      </c>
      <c r="U407" s="7">
        <v>28</v>
      </c>
      <c r="V407" s="7">
        <v>296</v>
      </c>
      <c r="W407" s="7">
        <v>76</v>
      </c>
      <c r="X407" s="7">
        <v>28</v>
      </c>
      <c r="Y407" s="7">
        <v>176</v>
      </c>
      <c r="Z407" s="7">
        <v>2833</v>
      </c>
      <c r="AA407" s="7">
        <v>1</v>
      </c>
      <c r="AB407" s="7">
        <v>2</v>
      </c>
      <c r="AC407" s="7">
        <v>3</v>
      </c>
      <c r="AD407" s="7">
        <v>4</v>
      </c>
      <c r="AE407" s="7">
        <v>6</v>
      </c>
      <c r="AF407" s="7">
        <v>0</v>
      </c>
      <c r="AG407" s="7">
        <v>1</v>
      </c>
      <c r="AH407" s="7">
        <v>0</v>
      </c>
      <c r="AI407" s="7">
        <v>0</v>
      </c>
      <c r="AJ407" s="7">
        <v>1</v>
      </c>
      <c r="AK407" s="7">
        <v>0</v>
      </c>
      <c r="AL407" s="7">
        <v>0</v>
      </c>
      <c r="AM407" s="8">
        <v>43591</v>
      </c>
      <c r="AO407">
        <f t="shared" si="83"/>
        <v>0</v>
      </c>
      <c r="AP407">
        <f t="shared" si="84"/>
        <v>1</v>
      </c>
      <c r="AQ407">
        <f t="shared" si="85"/>
        <v>0</v>
      </c>
      <c r="AR407">
        <f t="shared" si="86"/>
        <v>0</v>
      </c>
      <c r="AS407">
        <f t="shared" si="87"/>
        <v>0</v>
      </c>
      <c r="AU407">
        <f t="shared" ref="AU407:AY457" si="88">IF($AJ407=1,T407,0)</f>
        <v>2581</v>
      </c>
      <c r="AV407">
        <f t="shared" si="88"/>
        <v>28</v>
      </c>
      <c r="AW407">
        <f t="shared" si="88"/>
        <v>296</v>
      </c>
      <c r="AX407">
        <f t="shared" si="88"/>
        <v>76</v>
      </c>
      <c r="AY407">
        <f t="shared" si="88"/>
        <v>28</v>
      </c>
      <c r="BA407">
        <f t="shared" si="78"/>
        <v>0</v>
      </c>
      <c r="BB407">
        <f t="shared" si="79"/>
        <v>0</v>
      </c>
      <c r="BC407">
        <f t="shared" si="80"/>
        <v>0</v>
      </c>
      <c r="BD407">
        <f t="shared" si="81"/>
        <v>0</v>
      </c>
    </row>
    <row r="408" spans="1:56" x14ac:dyDescent="0.3">
      <c r="A408" s="7">
        <v>2053</v>
      </c>
      <c r="B408" s="6">
        <v>159925</v>
      </c>
      <c r="C408" s="7">
        <v>0</v>
      </c>
      <c r="D408" s="7">
        <v>1</v>
      </c>
      <c r="E408" s="7">
        <f t="shared" si="82"/>
        <v>1</v>
      </c>
      <c r="F408" s="7">
        <v>65</v>
      </c>
      <c r="G408" s="7">
        <v>0</v>
      </c>
      <c r="H408" s="7">
        <v>0</v>
      </c>
      <c r="I408" s="7">
        <v>1</v>
      </c>
      <c r="J408" s="7">
        <v>0</v>
      </c>
      <c r="K408" s="7">
        <v>0</v>
      </c>
      <c r="L408" s="7" t="str" cm="1">
        <f t="array" ref="L408">_xlfn.IFS(G408=1,G$1,H408=1,H$1,I408=1,I$1,J408=1,J$1,K408=1,K$1)</f>
        <v>Together</v>
      </c>
      <c r="M408" s="7">
        <v>0</v>
      </c>
      <c r="N408" s="7">
        <v>1</v>
      </c>
      <c r="O408" s="7">
        <v>0</v>
      </c>
      <c r="P408" s="7">
        <v>0</v>
      </c>
      <c r="Q408" s="7" t="str" cm="1">
        <f t="array" ref="Q408">_xlfn.IFS(M408=1,M$1,N408=1,N$1,O408=1,O$1,P408=1,P$1)</f>
        <v>Graduate</v>
      </c>
      <c r="R408" t="s">
        <v>41</v>
      </c>
      <c r="S408" s="7">
        <v>83</v>
      </c>
      <c r="T408" s="7">
        <v>1262</v>
      </c>
      <c r="U408" s="7">
        <v>56</v>
      </c>
      <c r="V408" s="7">
        <v>470</v>
      </c>
      <c r="W408" s="7">
        <v>51</v>
      </c>
      <c r="X408" s="7">
        <v>56</v>
      </c>
      <c r="Y408" s="7">
        <v>149</v>
      </c>
      <c r="Z408" s="7">
        <v>1745</v>
      </c>
      <c r="AA408" s="7">
        <v>3</v>
      </c>
      <c r="AB408" s="7">
        <v>9</v>
      </c>
      <c r="AC408" s="7">
        <v>2</v>
      </c>
      <c r="AD408" s="7">
        <v>9</v>
      </c>
      <c r="AE408" s="7">
        <v>6</v>
      </c>
      <c r="AF408" s="7">
        <v>0</v>
      </c>
      <c r="AG408" s="7">
        <v>0</v>
      </c>
      <c r="AH408" s="7">
        <v>0</v>
      </c>
      <c r="AI408" s="7">
        <v>0</v>
      </c>
      <c r="AJ408" s="7">
        <v>0</v>
      </c>
      <c r="AK408" s="7">
        <v>0</v>
      </c>
      <c r="AL408" s="7">
        <v>0</v>
      </c>
      <c r="AM408" s="8">
        <v>43592</v>
      </c>
      <c r="AO408">
        <f t="shared" si="83"/>
        <v>0</v>
      </c>
      <c r="AP408">
        <f t="shared" si="84"/>
        <v>0</v>
      </c>
      <c r="AQ408">
        <f t="shared" si="85"/>
        <v>0</v>
      </c>
      <c r="AR408">
        <f t="shared" si="86"/>
        <v>0</v>
      </c>
      <c r="AS408">
        <f t="shared" si="87"/>
        <v>0</v>
      </c>
      <c r="AU408">
        <f t="shared" si="88"/>
        <v>0</v>
      </c>
      <c r="AV408">
        <f t="shared" si="88"/>
        <v>0</v>
      </c>
      <c r="AW408">
        <f t="shared" si="88"/>
        <v>0</v>
      </c>
      <c r="AX408">
        <f t="shared" si="88"/>
        <v>0</v>
      </c>
      <c r="AY408">
        <f t="shared" si="88"/>
        <v>0</v>
      </c>
      <c r="BA408">
        <f t="shared" si="78"/>
        <v>0</v>
      </c>
      <c r="BB408">
        <f t="shared" si="79"/>
        <v>0</v>
      </c>
      <c r="BC408">
        <f t="shared" si="80"/>
        <v>0</v>
      </c>
      <c r="BD408">
        <f t="shared" si="81"/>
        <v>0</v>
      </c>
    </row>
    <row r="409" spans="1:56" x14ac:dyDescent="0.3">
      <c r="A409" s="7">
        <v>1937</v>
      </c>
      <c r="B409" s="6">
        <v>159754</v>
      </c>
      <c r="C409" s="7">
        <v>0</v>
      </c>
      <c r="D409" s="7">
        <v>1</v>
      </c>
      <c r="E409" s="7">
        <f t="shared" si="82"/>
        <v>1</v>
      </c>
      <c r="F409" s="7">
        <v>55</v>
      </c>
      <c r="G409" s="7">
        <v>0</v>
      </c>
      <c r="H409" s="7">
        <v>1</v>
      </c>
      <c r="I409" s="7">
        <v>0</v>
      </c>
      <c r="J409" s="7">
        <v>0</v>
      </c>
      <c r="K409" s="7">
        <v>0</v>
      </c>
      <c r="L409" s="7" t="str" cm="1">
        <f t="array" ref="L409">_xlfn.IFS(G409=1,G$1,H409=1,H$1,I409=1,I$1,J409=1,J$1,K409=1,K$1)</f>
        <v>Married</v>
      </c>
      <c r="M409" s="7">
        <v>0</v>
      </c>
      <c r="N409" s="7">
        <v>1</v>
      </c>
      <c r="O409" s="7">
        <v>0</v>
      </c>
      <c r="P409" s="7">
        <v>0</v>
      </c>
      <c r="Q409" s="7" t="str" cm="1">
        <f t="array" ref="Q409">_xlfn.IFS(M409=1,M$1,N409=1,N$1,O409=1,O$1,P409=1,P$1)</f>
        <v>Graduate</v>
      </c>
      <c r="R409" t="s">
        <v>43</v>
      </c>
      <c r="S409" s="7">
        <v>96</v>
      </c>
      <c r="T409" s="7">
        <v>307</v>
      </c>
      <c r="U409" s="7">
        <v>72</v>
      </c>
      <c r="V409" s="7">
        <v>118</v>
      </c>
      <c r="W409" s="7">
        <v>11</v>
      </c>
      <c r="X409" s="7">
        <v>390</v>
      </c>
      <c r="Y409" s="7">
        <v>372</v>
      </c>
      <c r="Z409" s="7">
        <v>527</v>
      </c>
      <c r="AA409" s="7">
        <v>3</v>
      </c>
      <c r="AB409" s="7">
        <v>5</v>
      </c>
      <c r="AC409" s="7">
        <v>2</v>
      </c>
      <c r="AD409" s="7">
        <v>6</v>
      </c>
      <c r="AE409" s="7">
        <v>5</v>
      </c>
      <c r="AF409" s="7">
        <v>0</v>
      </c>
      <c r="AG409" s="7">
        <v>0</v>
      </c>
      <c r="AH409" s="7">
        <v>0</v>
      </c>
      <c r="AI409" s="7">
        <v>0</v>
      </c>
      <c r="AJ409" s="7">
        <v>0</v>
      </c>
      <c r="AK409" s="7">
        <v>0</v>
      </c>
      <c r="AL409" s="7">
        <v>1</v>
      </c>
      <c r="AM409" s="8">
        <v>43593</v>
      </c>
      <c r="AO409">
        <f t="shared" si="83"/>
        <v>0</v>
      </c>
      <c r="AP409">
        <f t="shared" si="84"/>
        <v>0</v>
      </c>
      <c r="AQ409">
        <f t="shared" si="85"/>
        <v>0</v>
      </c>
      <c r="AR409">
        <f t="shared" si="86"/>
        <v>0</v>
      </c>
      <c r="AS409">
        <f t="shared" si="87"/>
        <v>0</v>
      </c>
      <c r="AU409">
        <f t="shared" si="88"/>
        <v>0</v>
      </c>
      <c r="AV409">
        <f t="shared" si="88"/>
        <v>0</v>
      </c>
      <c r="AW409">
        <f t="shared" si="88"/>
        <v>0</v>
      </c>
      <c r="AX409">
        <f t="shared" si="88"/>
        <v>0</v>
      </c>
      <c r="AY409">
        <f t="shared" si="88"/>
        <v>0</v>
      </c>
      <c r="BA409">
        <f t="shared" si="78"/>
        <v>0</v>
      </c>
      <c r="BB409">
        <f t="shared" si="79"/>
        <v>0</v>
      </c>
      <c r="BC409">
        <f t="shared" si="80"/>
        <v>0</v>
      </c>
      <c r="BD409">
        <f t="shared" si="81"/>
        <v>0</v>
      </c>
    </row>
    <row r="410" spans="1:56" x14ac:dyDescent="0.3">
      <c r="A410" s="7">
        <v>1656</v>
      </c>
      <c r="B410" s="6">
        <v>152614</v>
      </c>
      <c r="C410" s="7">
        <v>0</v>
      </c>
      <c r="D410" s="7">
        <v>1</v>
      </c>
      <c r="E410" s="7">
        <f t="shared" si="82"/>
        <v>1</v>
      </c>
      <c r="F410" s="7">
        <v>45</v>
      </c>
      <c r="G410" s="7">
        <v>0</v>
      </c>
      <c r="H410" s="7">
        <v>0</v>
      </c>
      <c r="I410" s="7">
        <v>0</v>
      </c>
      <c r="J410" s="7">
        <v>1</v>
      </c>
      <c r="K410" s="7">
        <v>0</v>
      </c>
      <c r="L410" s="7" t="str" cm="1">
        <f t="array" ref="L410">_xlfn.IFS(G410=1,G$1,H410=1,H$1,I410=1,I$1,J410=1,J$1,K410=1,K$1)</f>
        <v>Single</v>
      </c>
      <c r="M410" s="7">
        <v>0</v>
      </c>
      <c r="N410" s="7">
        <v>0</v>
      </c>
      <c r="O410" s="7">
        <v>0</v>
      </c>
      <c r="P410" s="7">
        <v>1</v>
      </c>
      <c r="Q410" s="7" t="str" cm="1">
        <f t="array" ref="Q410">_xlfn.IFS(M410=1,M$1,N410=1,N$1,O410=1,O$1,P410=1,P$1)</f>
        <v>PhD</v>
      </c>
      <c r="R410" t="s">
        <v>42</v>
      </c>
      <c r="S410" s="7">
        <v>63</v>
      </c>
      <c r="T410" s="7">
        <v>2289</v>
      </c>
      <c r="U410" s="7">
        <v>0</v>
      </c>
      <c r="V410" s="7">
        <v>412</v>
      </c>
      <c r="W410" s="7">
        <v>35</v>
      </c>
      <c r="X410" s="7">
        <v>26</v>
      </c>
      <c r="Y410" s="7">
        <v>110</v>
      </c>
      <c r="Z410" s="7">
        <v>2651</v>
      </c>
      <c r="AA410" s="7">
        <v>2</v>
      </c>
      <c r="AB410" s="7">
        <v>2</v>
      </c>
      <c r="AC410" s="7">
        <v>4</v>
      </c>
      <c r="AD410" s="7">
        <v>8</v>
      </c>
      <c r="AE410" s="7">
        <v>8</v>
      </c>
      <c r="AF410" s="7">
        <v>0</v>
      </c>
      <c r="AG410" s="7">
        <v>0</v>
      </c>
      <c r="AH410" s="7">
        <v>0</v>
      </c>
      <c r="AI410" s="7">
        <v>0</v>
      </c>
      <c r="AJ410" s="7">
        <v>0</v>
      </c>
      <c r="AK410" s="7">
        <v>0</v>
      </c>
      <c r="AL410" s="7">
        <v>0</v>
      </c>
      <c r="AM410" s="8">
        <v>43593</v>
      </c>
      <c r="AO410">
        <f t="shared" si="83"/>
        <v>0</v>
      </c>
      <c r="AP410">
        <f t="shared" si="84"/>
        <v>0</v>
      </c>
      <c r="AQ410">
        <f t="shared" si="85"/>
        <v>0</v>
      </c>
      <c r="AR410">
        <f t="shared" si="86"/>
        <v>0</v>
      </c>
      <c r="AS410">
        <f t="shared" si="87"/>
        <v>0</v>
      </c>
      <c r="AU410">
        <f t="shared" si="88"/>
        <v>0</v>
      </c>
      <c r="AV410">
        <f t="shared" si="88"/>
        <v>0</v>
      </c>
      <c r="AW410">
        <f t="shared" si="88"/>
        <v>0</v>
      </c>
      <c r="AX410">
        <f t="shared" si="88"/>
        <v>0</v>
      </c>
      <c r="AY410">
        <f t="shared" si="88"/>
        <v>0</v>
      </c>
      <c r="BA410">
        <f t="shared" si="78"/>
        <v>0</v>
      </c>
      <c r="BB410">
        <f t="shared" si="79"/>
        <v>0</v>
      </c>
      <c r="BC410">
        <f t="shared" si="80"/>
        <v>0</v>
      </c>
      <c r="BD410">
        <f t="shared" si="81"/>
        <v>0</v>
      </c>
    </row>
    <row r="411" spans="1:56" x14ac:dyDescent="0.3">
      <c r="A411" s="7">
        <v>1353</v>
      </c>
      <c r="B411" s="6">
        <v>152614</v>
      </c>
      <c r="C411" s="7">
        <v>0</v>
      </c>
      <c r="D411" s="7">
        <v>1</v>
      </c>
      <c r="E411" s="7">
        <f t="shared" si="82"/>
        <v>1</v>
      </c>
      <c r="F411" s="7">
        <v>45</v>
      </c>
      <c r="G411" s="7">
        <v>0</v>
      </c>
      <c r="H411" s="7">
        <v>0</v>
      </c>
      <c r="I411" s="7">
        <v>0</v>
      </c>
      <c r="J411" s="7">
        <v>1</v>
      </c>
      <c r="K411" s="7">
        <v>0</v>
      </c>
      <c r="L411" s="7" t="str" cm="1">
        <f t="array" ref="L411">_xlfn.IFS(G411=1,G$1,H411=1,H$1,I411=1,I$1,J411=1,J$1,K411=1,K$1)</f>
        <v>Single</v>
      </c>
      <c r="M411" s="7">
        <v>0</v>
      </c>
      <c r="N411" s="7">
        <v>0</v>
      </c>
      <c r="O411" s="7">
        <v>0</v>
      </c>
      <c r="P411" s="7">
        <v>1</v>
      </c>
      <c r="Q411" s="7" t="str" cm="1">
        <f t="array" ref="Q411">_xlfn.IFS(M411=1,M$1,N411=1,N$1,O411=1,O$1,P411=1,P$1)</f>
        <v>PhD</v>
      </c>
      <c r="R411" t="s">
        <v>40</v>
      </c>
      <c r="S411" s="7">
        <v>63</v>
      </c>
      <c r="T411" s="7">
        <v>2289</v>
      </c>
      <c r="U411" s="7">
        <v>0</v>
      </c>
      <c r="V411" s="7">
        <v>412</v>
      </c>
      <c r="W411" s="7">
        <v>35</v>
      </c>
      <c r="X411" s="7">
        <v>26</v>
      </c>
      <c r="Y411" s="7">
        <v>110</v>
      </c>
      <c r="Z411" s="7">
        <v>2651</v>
      </c>
      <c r="AA411" s="7">
        <v>2</v>
      </c>
      <c r="AB411" s="7">
        <v>2</v>
      </c>
      <c r="AC411" s="7">
        <v>4</v>
      </c>
      <c r="AD411" s="7">
        <v>8</v>
      </c>
      <c r="AE411" s="7">
        <v>8</v>
      </c>
      <c r="AF411" s="7">
        <v>0</v>
      </c>
      <c r="AG411" s="7">
        <v>0</v>
      </c>
      <c r="AH411" s="7">
        <v>0</v>
      </c>
      <c r="AI411" s="7">
        <v>0</v>
      </c>
      <c r="AJ411" s="7">
        <v>0</v>
      </c>
      <c r="AK411" s="7">
        <v>0</v>
      </c>
      <c r="AL411" s="7">
        <v>0</v>
      </c>
      <c r="AM411" s="8">
        <v>43593</v>
      </c>
      <c r="AO411">
        <f t="shared" si="83"/>
        <v>0</v>
      </c>
      <c r="AP411">
        <f t="shared" si="84"/>
        <v>0</v>
      </c>
      <c r="AQ411">
        <f t="shared" si="85"/>
        <v>0</v>
      </c>
      <c r="AR411">
        <f t="shared" si="86"/>
        <v>0</v>
      </c>
      <c r="AS411">
        <f t="shared" si="87"/>
        <v>0</v>
      </c>
      <c r="AU411">
        <f t="shared" si="88"/>
        <v>0</v>
      </c>
      <c r="AV411">
        <f t="shared" si="88"/>
        <v>0</v>
      </c>
      <c r="AW411">
        <f t="shared" si="88"/>
        <v>0</v>
      </c>
      <c r="AX411">
        <f t="shared" si="88"/>
        <v>0</v>
      </c>
      <c r="AY411">
        <f t="shared" si="88"/>
        <v>0</v>
      </c>
      <c r="BA411">
        <f t="shared" si="78"/>
        <v>0</v>
      </c>
      <c r="BB411">
        <f t="shared" si="79"/>
        <v>0</v>
      </c>
      <c r="BC411">
        <f t="shared" si="80"/>
        <v>0</v>
      </c>
      <c r="BD411">
        <f t="shared" si="81"/>
        <v>0</v>
      </c>
    </row>
    <row r="412" spans="1:56" x14ac:dyDescent="0.3">
      <c r="A412" s="7">
        <v>2423</v>
      </c>
      <c r="B412" s="6">
        <v>152852</v>
      </c>
      <c r="C412" s="7">
        <v>0</v>
      </c>
      <c r="D412" s="7">
        <v>1</v>
      </c>
      <c r="E412" s="7">
        <f t="shared" si="82"/>
        <v>1</v>
      </c>
      <c r="F412" s="7">
        <v>63</v>
      </c>
      <c r="G412" s="7">
        <v>0</v>
      </c>
      <c r="H412" s="7">
        <v>1</v>
      </c>
      <c r="I412" s="7">
        <v>0</v>
      </c>
      <c r="J412" s="7">
        <v>0</v>
      </c>
      <c r="K412" s="7">
        <v>0</v>
      </c>
      <c r="L412" s="7" t="str" cm="1">
        <f t="array" ref="L412">_xlfn.IFS(G412=1,G$1,H412=1,H$1,I412=1,I$1,J412=1,J$1,K412=1,K$1)</f>
        <v>Married</v>
      </c>
      <c r="M412" s="7">
        <v>0</v>
      </c>
      <c r="N412" s="7">
        <v>1</v>
      </c>
      <c r="O412" s="7">
        <v>0</v>
      </c>
      <c r="P412" s="7">
        <v>0</v>
      </c>
      <c r="Q412" s="7" t="str" cm="1">
        <f t="array" ref="Q412">_xlfn.IFS(M412=1,M$1,N412=1,N$1,O412=1,O$1,P412=1,P$1)</f>
        <v>Graduate</v>
      </c>
      <c r="R412" t="s">
        <v>43</v>
      </c>
      <c r="S412" s="7">
        <v>93</v>
      </c>
      <c r="T412" s="7">
        <v>2065</v>
      </c>
      <c r="U412" s="7">
        <v>23</v>
      </c>
      <c r="V412" s="7">
        <v>286</v>
      </c>
      <c r="W412" s="7">
        <v>32</v>
      </c>
      <c r="X412" s="7">
        <v>0</v>
      </c>
      <c r="Y412" s="7">
        <v>136</v>
      </c>
      <c r="Z412" s="7">
        <v>2270</v>
      </c>
      <c r="AA412" s="7">
        <v>4</v>
      </c>
      <c r="AB412" s="7">
        <v>10</v>
      </c>
      <c r="AC412" s="7">
        <v>7</v>
      </c>
      <c r="AD412" s="7">
        <v>5</v>
      </c>
      <c r="AE412" s="7">
        <v>8</v>
      </c>
      <c r="AF412" s="7">
        <v>1</v>
      </c>
      <c r="AG412" s="7">
        <v>0</v>
      </c>
      <c r="AH412" s="7">
        <v>0</v>
      </c>
      <c r="AI412" s="7">
        <v>0</v>
      </c>
      <c r="AJ412" s="7">
        <v>0</v>
      </c>
      <c r="AK412" s="7">
        <v>0</v>
      </c>
      <c r="AL412" s="7">
        <v>0</v>
      </c>
      <c r="AM412" s="8">
        <v>43593</v>
      </c>
      <c r="AO412">
        <f t="shared" si="83"/>
        <v>0</v>
      </c>
      <c r="AP412">
        <f t="shared" si="84"/>
        <v>0</v>
      </c>
      <c r="AQ412">
        <f t="shared" si="85"/>
        <v>0</v>
      </c>
      <c r="AR412">
        <f t="shared" si="86"/>
        <v>0</v>
      </c>
      <c r="AS412">
        <f t="shared" si="87"/>
        <v>0</v>
      </c>
      <c r="AU412">
        <f t="shared" si="88"/>
        <v>0</v>
      </c>
      <c r="AV412">
        <f t="shared" si="88"/>
        <v>0</v>
      </c>
      <c r="AW412">
        <f t="shared" si="88"/>
        <v>0</v>
      </c>
      <c r="AX412">
        <f t="shared" si="88"/>
        <v>0</v>
      </c>
      <c r="AY412">
        <f t="shared" si="88"/>
        <v>0</v>
      </c>
      <c r="BA412">
        <f t="shared" si="78"/>
        <v>0</v>
      </c>
      <c r="BB412">
        <f t="shared" si="79"/>
        <v>0</v>
      </c>
      <c r="BC412">
        <f t="shared" si="80"/>
        <v>0</v>
      </c>
      <c r="BD412">
        <f t="shared" si="81"/>
        <v>0</v>
      </c>
    </row>
    <row r="413" spans="1:56" x14ac:dyDescent="0.3">
      <c r="A413" s="7">
        <v>2355</v>
      </c>
      <c r="B413" s="6">
        <v>148904</v>
      </c>
      <c r="C413" s="7">
        <v>0</v>
      </c>
      <c r="D413" s="7">
        <v>1</v>
      </c>
      <c r="E413" s="7">
        <f t="shared" si="82"/>
        <v>1</v>
      </c>
      <c r="F413" s="7">
        <v>60</v>
      </c>
      <c r="G413" s="7">
        <v>0</v>
      </c>
      <c r="H413" s="7">
        <v>0</v>
      </c>
      <c r="I413" s="7">
        <v>0</v>
      </c>
      <c r="J413" s="7">
        <v>1</v>
      </c>
      <c r="K413" s="7">
        <v>0</v>
      </c>
      <c r="L413" s="7" t="str" cm="1">
        <f t="array" ref="L413">_xlfn.IFS(G413=1,G$1,H413=1,H$1,I413=1,I$1,J413=1,J$1,K413=1,K$1)</f>
        <v>Single</v>
      </c>
      <c r="M413" s="7">
        <v>0</v>
      </c>
      <c r="N413" s="7">
        <v>1</v>
      </c>
      <c r="O413" s="7">
        <v>0</v>
      </c>
      <c r="P413" s="7">
        <v>0</v>
      </c>
      <c r="Q413" s="7" t="str" cm="1">
        <f t="array" ref="Q413">_xlfn.IFS(M413=1,M$1,N413=1,N$1,O413=1,O$1,P413=1,P$1)</f>
        <v>Graduate</v>
      </c>
      <c r="R413" t="s">
        <v>40</v>
      </c>
      <c r="S413" s="7">
        <v>1</v>
      </c>
      <c r="T413" s="7">
        <v>862</v>
      </c>
      <c r="U413" s="7">
        <v>30</v>
      </c>
      <c r="V413" s="7">
        <v>116</v>
      </c>
      <c r="W413" s="7">
        <v>0</v>
      </c>
      <c r="X413" s="7">
        <v>40</v>
      </c>
      <c r="Y413" s="7">
        <v>82</v>
      </c>
      <c r="Z413" s="7">
        <v>965</v>
      </c>
      <c r="AA413" s="7">
        <v>4</v>
      </c>
      <c r="AB413" s="7">
        <v>7</v>
      </c>
      <c r="AC413" s="7">
        <v>2</v>
      </c>
      <c r="AD413" s="7">
        <v>4</v>
      </c>
      <c r="AE413" s="7">
        <v>8</v>
      </c>
      <c r="AF413" s="7">
        <v>0</v>
      </c>
      <c r="AG413" s="7">
        <v>0</v>
      </c>
      <c r="AH413" s="7">
        <v>0</v>
      </c>
      <c r="AI413" s="7">
        <v>0</v>
      </c>
      <c r="AJ413" s="7">
        <v>0</v>
      </c>
      <c r="AK413" s="7">
        <v>0</v>
      </c>
      <c r="AL413" s="7">
        <v>0</v>
      </c>
      <c r="AM413" s="8">
        <v>43594</v>
      </c>
      <c r="AO413">
        <f t="shared" si="83"/>
        <v>0</v>
      </c>
      <c r="AP413">
        <f t="shared" si="84"/>
        <v>0</v>
      </c>
      <c r="AQ413">
        <f t="shared" si="85"/>
        <v>0</v>
      </c>
      <c r="AR413">
        <f t="shared" si="86"/>
        <v>0</v>
      </c>
      <c r="AS413">
        <f t="shared" si="87"/>
        <v>0</v>
      </c>
      <c r="AU413">
        <f t="shared" si="88"/>
        <v>0</v>
      </c>
      <c r="AV413">
        <f t="shared" si="88"/>
        <v>0</v>
      </c>
      <c r="AW413">
        <f t="shared" si="88"/>
        <v>0</v>
      </c>
      <c r="AX413">
        <f t="shared" si="88"/>
        <v>0</v>
      </c>
      <c r="AY413">
        <f t="shared" si="88"/>
        <v>0</v>
      </c>
      <c r="BA413">
        <f t="shared" si="78"/>
        <v>0</v>
      </c>
      <c r="BB413">
        <f t="shared" si="79"/>
        <v>0</v>
      </c>
      <c r="BC413">
        <f t="shared" si="80"/>
        <v>0</v>
      </c>
      <c r="BD413">
        <f t="shared" si="81"/>
        <v>0</v>
      </c>
    </row>
    <row r="414" spans="1:56" x14ac:dyDescent="0.3">
      <c r="A414" s="7">
        <v>2542</v>
      </c>
      <c r="B414" s="6">
        <v>163972</v>
      </c>
      <c r="C414" s="7">
        <v>0</v>
      </c>
      <c r="D414" s="7">
        <v>1</v>
      </c>
      <c r="E414" s="7">
        <f t="shared" si="82"/>
        <v>1</v>
      </c>
      <c r="F414" s="7">
        <v>56</v>
      </c>
      <c r="G414" s="7">
        <v>0</v>
      </c>
      <c r="H414" s="7">
        <v>0</v>
      </c>
      <c r="I414" s="7">
        <v>0</v>
      </c>
      <c r="J414" s="7">
        <v>1</v>
      </c>
      <c r="K414" s="7">
        <v>0</v>
      </c>
      <c r="L414" s="7" t="str" cm="1">
        <f t="array" ref="L414">_xlfn.IFS(G414=1,G$1,H414=1,H$1,I414=1,I$1,J414=1,J$1,K414=1,K$1)</f>
        <v>Single</v>
      </c>
      <c r="M414" s="7">
        <v>0</v>
      </c>
      <c r="N414" s="7">
        <v>0</v>
      </c>
      <c r="O414" s="7">
        <v>1</v>
      </c>
      <c r="P414" s="7">
        <v>0</v>
      </c>
      <c r="Q414" s="7" t="str" cm="1">
        <f t="array" ref="Q414">_xlfn.IFS(M414=1,M$1,N414=1,N$1,O414=1,O$1,P414=1,P$1)</f>
        <v>Master</v>
      </c>
      <c r="R414" t="s">
        <v>39</v>
      </c>
      <c r="S414" s="7">
        <v>93</v>
      </c>
      <c r="T414" s="7">
        <v>2379</v>
      </c>
      <c r="U414" s="7">
        <v>161</v>
      </c>
      <c r="V414" s="7">
        <v>651</v>
      </c>
      <c r="W414" s="7">
        <v>0</v>
      </c>
      <c r="X414" s="7">
        <v>31</v>
      </c>
      <c r="Y414" s="7">
        <v>31</v>
      </c>
      <c r="Z414" s="7">
        <v>3191</v>
      </c>
      <c r="AA414" s="7">
        <v>4</v>
      </c>
      <c r="AB414" s="7">
        <v>5</v>
      </c>
      <c r="AC414" s="7">
        <v>4</v>
      </c>
      <c r="AD414" s="7">
        <v>10</v>
      </c>
      <c r="AE414" s="7">
        <v>4</v>
      </c>
      <c r="AF414" s="7">
        <v>0</v>
      </c>
      <c r="AG414" s="7">
        <v>1</v>
      </c>
      <c r="AH414" s="7">
        <v>0</v>
      </c>
      <c r="AI414" s="7">
        <v>0</v>
      </c>
      <c r="AJ414" s="7">
        <v>0</v>
      </c>
      <c r="AK414" s="7">
        <v>0</v>
      </c>
      <c r="AL414" s="7">
        <v>0</v>
      </c>
      <c r="AM414" s="8">
        <v>43594</v>
      </c>
      <c r="AO414">
        <f t="shared" si="83"/>
        <v>0</v>
      </c>
      <c r="AP414">
        <f t="shared" si="84"/>
        <v>0</v>
      </c>
      <c r="AQ414">
        <f t="shared" si="85"/>
        <v>1</v>
      </c>
      <c r="AR414">
        <f t="shared" si="86"/>
        <v>0</v>
      </c>
      <c r="AS414">
        <f t="shared" si="87"/>
        <v>0</v>
      </c>
      <c r="AU414">
        <f t="shared" si="88"/>
        <v>0</v>
      </c>
      <c r="AV414">
        <f t="shared" si="88"/>
        <v>0</v>
      </c>
      <c r="AW414">
        <f t="shared" si="88"/>
        <v>0</v>
      </c>
      <c r="AX414">
        <f t="shared" si="88"/>
        <v>0</v>
      </c>
      <c r="AY414">
        <f t="shared" si="88"/>
        <v>0</v>
      </c>
      <c r="BA414">
        <f t="shared" si="78"/>
        <v>0</v>
      </c>
      <c r="BB414">
        <f t="shared" si="79"/>
        <v>0</v>
      </c>
      <c r="BC414">
        <f t="shared" si="80"/>
        <v>0</v>
      </c>
      <c r="BD414">
        <f t="shared" si="81"/>
        <v>0</v>
      </c>
    </row>
    <row r="415" spans="1:56" x14ac:dyDescent="0.3">
      <c r="A415" s="7">
        <v>1895</v>
      </c>
      <c r="B415" s="6">
        <v>195529</v>
      </c>
      <c r="C415" s="7">
        <v>0</v>
      </c>
      <c r="D415" s="7">
        <v>0</v>
      </c>
      <c r="E415" s="7">
        <f t="shared" si="82"/>
        <v>0</v>
      </c>
      <c r="F415" s="7">
        <v>26</v>
      </c>
      <c r="G415" s="7">
        <v>0</v>
      </c>
      <c r="H415" s="7">
        <v>0</v>
      </c>
      <c r="I415" s="7">
        <v>0</v>
      </c>
      <c r="J415" s="7">
        <v>1</v>
      </c>
      <c r="K415" s="7">
        <v>0</v>
      </c>
      <c r="L415" s="7" t="str" cm="1">
        <f t="array" ref="L415">_xlfn.IFS(G415=1,G$1,H415=1,H$1,I415=1,I$1,J415=1,J$1,K415=1,K$1)</f>
        <v>Single</v>
      </c>
      <c r="M415" s="7">
        <v>0</v>
      </c>
      <c r="N415" s="7">
        <v>1</v>
      </c>
      <c r="O415" s="7">
        <v>0</v>
      </c>
      <c r="P415" s="7">
        <v>0</v>
      </c>
      <c r="Q415" s="7" t="str" cm="1">
        <f t="array" ref="Q415">_xlfn.IFS(M415=1,M$1,N415=1,N$1,O415=1,O$1,P415=1,P$1)</f>
        <v>Graduate</v>
      </c>
      <c r="R415" t="s">
        <v>43</v>
      </c>
      <c r="S415" s="7">
        <v>29</v>
      </c>
      <c r="T415" s="7">
        <v>1576</v>
      </c>
      <c r="U415" s="7">
        <v>59</v>
      </c>
      <c r="V415" s="7">
        <v>1822</v>
      </c>
      <c r="W415" s="7">
        <v>512</v>
      </c>
      <c r="X415" s="7">
        <v>55</v>
      </c>
      <c r="Y415" s="7">
        <v>49</v>
      </c>
      <c r="Z415" s="7">
        <v>3975</v>
      </c>
      <c r="AA415" s="7">
        <v>1</v>
      </c>
      <c r="AB415" s="7">
        <v>7</v>
      </c>
      <c r="AC415" s="7">
        <v>3</v>
      </c>
      <c r="AD415" s="7">
        <v>7</v>
      </c>
      <c r="AE415" s="7">
        <v>3</v>
      </c>
      <c r="AF415" s="7">
        <v>0</v>
      </c>
      <c r="AG415" s="7">
        <v>0</v>
      </c>
      <c r="AH415" s="7">
        <v>1</v>
      </c>
      <c r="AI415" s="7">
        <v>0</v>
      </c>
      <c r="AJ415" s="7">
        <v>0</v>
      </c>
      <c r="AK415" s="7">
        <v>0</v>
      </c>
      <c r="AL415" s="7">
        <v>1</v>
      </c>
      <c r="AM415" s="8">
        <v>43595</v>
      </c>
      <c r="AO415">
        <f t="shared" si="83"/>
        <v>0</v>
      </c>
      <c r="AP415">
        <f t="shared" si="84"/>
        <v>0</v>
      </c>
      <c r="AQ415">
        <f t="shared" si="85"/>
        <v>0</v>
      </c>
      <c r="AR415">
        <f t="shared" si="86"/>
        <v>0</v>
      </c>
      <c r="AS415">
        <f t="shared" si="87"/>
        <v>0</v>
      </c>
      <c r="AU415">
        <f t="shared" si="88"/>
        <v>0</v>
      </c>
      <c r="AV415">
        <f t="shared" si="88"/>
        <v>0</v>
      </c>
      <c r="AW415">
        <f t="shared" si="88"/>
        <v>0</v>
      </c>
      <c r="AX415">
        <f t="shared" si="88"/>
        <v>0</v>
      </c>
      <c r="AY415">
        <f t="shared" si="88"/>
        <v>0</v>
      </c>
      <c r="BA415">
        <f t="shared" si="78"/>
        <v>0</v>
      </c>
      <c r="BB415">
        <f t="shared" si="79"/>
        <v>0</v>
      </c>
      <c r="BC415">
        <f t="shared" si="80"/>
        <v>0</v>
      </c>
      <c r="BD415">
        <f t="shared" si="81"/>
        <v>0</v>
      </c>
    </row>
    <row r="416" spans="1:56" x14ac:dyDescent="0.3">
      <c r="A416" s="7">
        <v>2052</v>
      </c>
      <c r="B416" s="6">
        <v>170713</v>
      </c>
      <c r="C416" s="7">
        <v>0</v>
      </c>
      <c r="D416" s="7">
        <v>1</v>
      </c>
      <c r="E416" s="7">
        <f t="shared" si="82"/>
        <v>1</v>
      </c>
      <c r="F416" s="7">
        <v>54</v>
      </c>
      <c r="G416" s="7">
        <v>0</v>
      </c>
      <c r="H416" s="7">
        <v>0</v>
      </c>
      <c r="I416" s="7">
        <v>1</v>
      </c>
      <c r="J416" s="7">
        <v>0</v>
      </c>
      <c r="K416" s="7">
        <v>0</v>
      </c>
      <c r="L416" s="7" t="str" cm="1">
        <f t="array" ref="L416">_xlfn.IFS(G416=1,G$1,H416=1,H$1,I416=1,I$1,J416=1,J$1,K416=1,K$1)</f>
        <v>Together</v>
      </c>
      <c r="M416" s="7">
        <v>0</v>
      </c>
      <c r="N416" s="7">
        <v>1</v>
      </c>
      <c r="O416" s="7">
        <v>0</v>
      </c>
      <c r="P416" s="7">
        <v>0</v>
      </c>
      <c r="Q416" s="7" t="str" cm="1">
        <f t="array" ref="Q416">_xlfn.IFS(M416=1,M$1,N416=1,N$1,O416=1,O$1,P416=1,P$1)</f>
        <v>Graduate</v>
      </c>
      <c r="R416" t="s">
        <v>42</v>
      </c>
      <c r="S416" s="7">
        <v>23</v>
      </c>
      <c r="T416" s="7">
        <v>1777</v>
      </c>
      <c r="U416" s="7">
        <v>275</v>
      </c>
      <c r="V416" s="7">
        <v>674</v>
      </c>
      <c r="W416" s="7">
        <v>198</v>
      </c>
      <c r="X416" s="7">
        <v>183</v>
      </c>
      <c r="Y416" s="7">
        <v>459</v>
      </c>
      <c r="Z416" s="7">
        <v>2648</v>
      </c>
      <c r="AA416" s="7">
        <v>6</v>
      </c>
      <c r="AB416" s="7">
        <v>5</v>
      </c>
      <c r="AC416" s="7">
        <v>6</v>
      </c>
      <c r="AD416" s="7">
        <v>8</v>
      </c>
      <c r="AE416" s="7">
        <v>3</v>
      </c>
      <c r="AF416" s="7">
        <v>0</v>
      </c>
      <c r="AG416" s="7">
        <v>0</v>
      </c>
      <c r="AH416" s="7">
        <v>0</v>
      </c>
      <c r="AI416" s="7">
        <v>0</v>
      </c>
      <c r="AJ416" s="7">
        <v>0</v>
      </c>
      <c r="AK416" s="7">
        <v>0</v>
      </c>
      <c r="AL416" s="7">
        <v>0</v>
      </c>
      <c r="AM416" s="8">
        <v>43595</v>
      </c>
      <c r="AO416">
        <f t="shared" si="83"/>
        <v>0</v>
      </c>
      <c r="AP416">
        <f t="shared" si="84"/>
        <v>0</v>
      </c>
      <c r="AQ416">
        <f t="shared" si="85"/>
        <v>0</v>
      </c>
      <c r="AR416">
        <f t="shared" si="86"/>
        <v>0</v>
      </c>
      <c r="AS416">
        <f t="shared" si="87"/>
        <v>0</v>
      </c>
      <c r="AU416">
        <f t="shared" si="88"/>
        <v>0</v>
      </c>
      <c r="AV416">
        <f t="shared" si="88"/>
        <v>0</v>
      </c>
      <c r="AW416">
        <f t="shared" si="88"/>
        <v>0</v>
      </c>
      <c r="AX416">
        <f t="shared" si="88"/>
        <v>0</v>
      </c>
      <c r="AY416">
        <f t="shared" si="88"/>
        <v>0</v>
      </c>
      <c r="BA416">
        <f t="shared" si="78"/>
        <v>0</v>
      </c>
      <c r="BB416">
        <f t="shared" si="79"/>
        <v>0</v>
      </c>
      <c r="BC416">
        <f t="shared" si="80"/>
        <v>0</v>
      </c>
      <c r="BD416">
        <f t="shared" si="81"/>
        <v>0</v>
      </c>
    </row>
    <row r="417" spans="1:56" x14ac:dyDescent="0.3">
      <c r="A417" s="7">
        <v>1475</v>
      </c>
      <c r="B417" s="6">
        <v>146310</v>
      </c>
      <c r="C417" s="7">
        <v>1</v>
      </c>
      <c r="D417" s="7">
        <v>0</v>
      </c>
      <c r="E417" s="7">
        <f t="shared" si="82"/>
        <v>1</v>
      </c>
      <c r="F417" s="7">
        <v>44</v>
      </c>
      <c r="G417" s="7">
        <v>1</v>
      </c>
      <c r="H417" s="7">
        <v>0</v>
      </c>
      <c r="I417" s="7">
        <v>0</v>
      </c>
      <c r="J417" s="7">
        <v>0</v>
      </c>
      <c r="K417" s="7">
        <v>0</v>
      </c>
      <c r="L417" s="7" t="str" cm="1">
        <f t="array" ref="L417">_xlfn.IFS(G417=1,G$1,H417=1,H$1,I417=1,I$1,J417=1,J$1,K417=1,K$1)</f>
        <v>Divorced</v>
      </c>
      <c r="M417" s="7">
        <v>0</v>
      </c>
      <c r="N417" s="7">
        <v>1</v>
      </c>
      <c r="O417" s="7">
        <v>0</v>
      </c>
      <c r="P417" s="7">
        <v>0</v>
      </c>
      <c r="Q417" s="7" t="str" cm="1">
        <f t="array" ref="Q417">_xlfn.IFS(M417=1,M$1,N417=1,N$1,O417=1,O$1,P417=1,P$1)</f>
        <v>Graduate</v>
      </c>
      <c r="R417" t="s">
        <v>43</v>
      </c>
      <c r="S417" s="7">
        <v>99</v>
      </c>
      <c r="T417" s="7">
        <v>584</v>
      </c>
      <c r="U417" s="7">
        <v>6</v>
      </c>
      <c r="V417" s="7">
        <v>278</v>
      </c>
      <c r="W417" s="7">
        <v>47</v>
      </c>
      <c r="X417" s="7">
        <v>16</v>
      </c>
      <c r="Y417" s="7">
        <v>44</v>
      </c>
      <c r="Z417" s="7">
        <v>888</v>
      </c>
      <c r="AA417" s="7">
        <v>2</v>
      </c>
      <c r="AB417" s="7">
        <v>6</v>
      </c>
      <c r="AC417" s="7">
        <v>1</v>
      </c>
      <c r="AD417" s="7">
        <v>5</v>
      </c>
      <c r="AE417" s="7">
        <v>8</v>
      </c>
      <c r="AF417" s="7">
        <v>0</v>
      </c>
      <c r="AG417" s="7">
        <v>0</v>
      </c>
      <c r="AH417" s="7">
        <v>0</v>
      </c>
      <c r="AI417" s="7">
        <v>0</v>
      </c>
      <c r="AJ417" s="7">
        <v>0</v>
      </c>
      <c r="AK417" s="7">
        <v>0</v>
      </c>
      <c r="AL417" s="7">
        <v>0</v>
      </c>
      <c r="AM417" s="8">
        <v>43595</v>
      </c>
      <c r="AO417">
        <f t="shared" si="83"/>
        <v>0</v>
      </c>
      <c r="AP417">
        <f t="shared" si="84"/>
        <v>0</v>
      </c>
      <c r="AQ417">
        <f t="shared" si="85"/>
        <v>0</v>
      </c>
      <c r="AR417">
        <f t="shared" si="86"/>
        <v>0</v>
      </c>
      <c r="AS417">
        <f t="shared" si="87"/>
        <v>0</v>
      </c>
      <c r="AU417">
        <f t="shared" si="88"/>
        <v>0</v>
      </c>
      <c r="AV417">
        <f t="shared" si="88"/>
        <v>0</v>
      </c>
      <c r="AW417">
        <f t="shared" si="88"/>
        <v>0</v>
      </c>
      <c r="AX417">
        <f t="shared" si="88"/>
        <v>0</v>
      </c>
      <c r="AY417">
        <f t="shared" si="88"/>
        <v>0</v>
      </c>
      <c r="BA417">
        <f t="shared" si="78"/>
        <v>0</v>
      </c>
      <c r="BB417">
        <f t="shared" si="79"/>
        <v>0</v>
      </c>
      <c r="BC417">
        <f t="shared" si="80"/>
        <v>0</v>
      </c>
      <c r="BD417">
        <f t="shared" si="81"/>
        <v>0</v>
      </c>
    </row>
    <row r="418" spans="1:56" x14ac:dyDescent="0.3">
      <c r="A418" s="7">
        <v>2227</v>
      </c>
      <c r="B418" s="6">
        <v>107500</v>
      </c>
      <c r="C418" s="7">
        <v>1</v>
      </c>
      <c r="D418" s="7">
        <v>0</v>
      </c>
      <c r="E418" s="7">
        <f t="shared" si="82"/>
        <v>1</v>
      </c>
      <c r="F418" s="7">
        <v>28</v>
      </c>
      <c r="G418" s="7">
        <v>0</v>
      </c>
      <c r="H418" s="7">
        <v>0</v>
      </c>
      <c r="I418" s="7">
        <v>0</v>
      </c>
      <c r="J418" s="7">
        <v>1</v>
      </c>
      <c r="K418" s="7">
        <v>0</v>
      </c>
      <c r="L418" s="7" t="str" cm="1">
        <f t="array" ref="L418">_xlfn.IFS(G418=1,G$1,H418=1,H$1,I418=1,I$1,J418=1,J$1,K418=1,K$1)</f>
        <v>Single</v>
      </c>
      <c r="M418" s="7">
        <v>1</v>
      </c>
      <c r="N418" s="7">
        <v>0</v>
      </c>
      <c r="O418" s="7">
        <v>0</v>
      </c>
      <c r="P418" s="7">
        <v>0</v>
      </c>
      <c r="Q418" s="7" t="str" cm="1">
        <f t="array" ref="Q418">_xlfn.IFS(M418=1,M$1,N418=1,N$1,O418=1,O$1,P418=1,P$1)</f>
        <v>Basic</v>
      </c>
      <c r="R418" t="s">
        <v>41</v>
      </c>
      <c r="S418" s="7">
        <v>63</v>
      </c>
      <c r="T418" s="7">
        <v>143</v>
      </c>
      <c r="U418" s="7">
        <v>244</v>
      </c>
      <c r="V418" s="7">
        <v>258</v>
      </c>
      <c r="W418" s="7">
        <v>115</v>
      </c>
      <c r="X418" s="7">
        <v>373</v>
      </c>
      <c r="Y418" s="7">
        <v>573</v>
      </c>
      <c r="Z418" s="7">
        <v>559</v>
      </c>
      <c r="AA418" s="7">
        <v>4</v>
      </c>
      <c r="AB418" s="7">
        <v>3</v>
      </c>
      <c r="AC418" s="7">
        <v>2</v>
      </c>
      <c r="AD418" s="7">
        <v>2</v>
      </c>
      <c r="AE418" s="7">
        <v>9</v>
      </c>
      <c r="AF418" s="7">
        <v>0</v>
      </c>
      <c r="AG418" s="7">
        <v>0</v>
      </c>
      <c r="AH418" s="7">
        <v>0</v>
      </c>
      <c r="AI418" s="7">
        <v>0</v>
      </c>
      <c r="AJ418" s="7">
        <v>0</v>
      </c>
      <c r="AK418" s="7">
        <v>0</v>
      </c>
      <c r="AL418" s="7">
        <v>0</v>
      </c>
      <c r="AM418" s="8">
        <v>43595</v>
      </c>
      <c r="AO418">
        <f t="shared" si="83"/>
        <v>0</v>
      </c>
      <c r="AP418">
        <f t="shared" si="84"/>
        <v>0</v>
      </c>
      <c r="AQ418">
        <f t="shared" si="85"/>
        <v>0</v>
      </c>
      <c r="AR418">
        <f t="shared" si="86"/>
        <v>0</v>
      </c>
      <c r="AS418">
        <f t="shared" si="87"/>
        <v>0</v>
      </c>
      <c r="AU418">
        <f t="shared" si="88"/>
        <v>0</v>
      </c>
      <c r="AV418">
        <f t="shared" si="88"/>
        <v>0</v>
      </c>
      <c r="AW418">
        <f t="shared" si="88"/>
        <v>0</v>
      </c>
      <c r="AX418">
        <f t="shared" si="88"/>
        <v>0</v>
      </c>
      <c r="AY418">
        <f t="shared" si="88"/>
        <v>0</v>
      </c>
      <c r="BA418">
        <f t="shared" si="78"/>
        <v>0</v>
      </c>
      <c r="BB418">
        <f t="shared" si="79"/>
        <v>0</v>
      </c>
      <c r="BC418">
        <f t="shared" si="80"/>
        <v>0</v>
      </c>
      <c r="BD418">
        <f t="shared" si="81"/>
        <v>0</v>
      </c>
    </row>
    <row r="419" spans="1:56" x14ac:dyDescent="0.3">
      <c r="A419" s="7">
        <v>1509</v>
      </c>
      <c r="B419" s="6">
        <v>132880</v>
      </c>
      <c r="C419" s="7">
        <v>1</v>
      </c>
      <c r="D419" s="7">
        <v>0</v>
      </c>
      <c r="E419" s="7">
        <f t="shared" si="82"/>
        <v>1</v>
      </c>
      <c r="F419" s="7">
        <v>34</v>
      </c>
      <c r="G419" s="7">
        <v>0</v>
      </c>
      <c r="H419" s="7">
        <v>1</v>
      </c>
      <c r="I419" s="7">
        <v>0</v>
      </c>
      <c r="J419" s="7">
        <v>0</v>
      </c>
      <c r="K419" s="7">
        <v>0</v>
      </c>
      <c r="L419" s="7" t="str" cm="1">
        <f t="array" ref="L419">_xlfn.IFS(G419=1,G$1,H419=1,H$1,I419=1,I$1,J419=1,J$1,K419=1,K$1)</f>
        <v>Married</v>
      </c>
      <c r="M419" s="7">
        <v>0</v>
      </c>
      <c r="N419" s="7">
        <v>1</v>
      </c>
      <c r="O419" s="7">
        <v>0</v>
      </c>
      <c r="P419" s="7">
        <v>0</v>
      </c>
      <c r="Q419" s="7" t="str" cm="1">
        <f t="array" ref="Q419">_xlfn.IFS(M419=1,M$1,N419=1,N$1,O419=1,O$1,P419=1,P$1)</f>
        <v>Graduate</v>
      </c>
      <c r="R419" t="s">
        <v>40</v>
      </c>
      <c r="S419" s="7">
        <v>76</v>
      </c>
      <c r="T419" s="7">
        <v>32</v>
      </c>
      <c r="U419" s="7">
        <v>16</v>
      </c>
      <c r="V419" s="7">
        <v>61</v>
      </c>
      <c r="W419" s="7">
        <v>28</v>
      </c>
      <c r="X419" s="7">
        <v>24</v>
      </c>
      <c r="Y419" s="7">
        <v>8</v>
      </c>
      <c r="Z419" s="7">
        <v>154</v>
      </c>
      <c r="AA419" s="7">
        <v>1</v>
      </c>
      <c r="AB419" s="7">
        <v>1</v>
      </c>
      <c r="AC419" s="7">
        <v>0</v>
      </c>
      <c r="AD419" s="7">
        <v>3</v>
      </c>
      <c r="AE419" s="7">
        <v>8</v>
      </c>
      <c r="AF419" s="7">
        <v>0</v>
      </c>
      <c r="AG419" s="7">
        <v>0</v>
      </c>
      <c r="AH419" s="7">
        <v>0</v>
      </c>
      <c r="AI419" s="7">
        <v>0</v>
      </c>
      <c r="AJ419" s="7">
        <v>0</v>
      </c>
      <c r="AK419" s="7">
        <v>0</v>
      </c>
      <c r="AL419" s="7">
        <v>0</v>
      </c>
      <c r="AM419" s="8">
        <v>43596</v>
      </c>
      <c r="AO419">
        <f t="shared" si="83"/>
        <v>0</v>
      </c>
      <c r="AP419">
        <f t="shared" si="84"/>
        <v>0</v>
      </c>
      <c r="AQ419">
        <f t="shared" si="85"/>
        <v>0</v>
      </c>
      <c r="AR419">
        <f t="shared" si="86"/>
        <v>0</v>
      </c>
      <c r="AS419">
        <f t="shared" si="87"/>
        <v>0</v>
      </c>
      <c r="AU419">
        <f t="shared" si="88"/>
        <v>0</v>
      </c>
      <c r="AV419">
        <f t="shared" si="88"/>
        <v>0</v>
      </c>
      <c r="AW419">
        <f t="shared" si="88"/>
        <v>0</v>
      </c>
      <c r="AX419">
        <f t="shared" si="88"/>
        <v>0</v>
      </c>
      <c r="AY419">
        <f t="shared" si="88"/>
        <v>0</v>
      </c>
      <c r="BA419">
        <f t="shared" si="78"/>
        <v>0</v>
      </c>
      <c r="BB419">
        <f t="shared" si="79"/>
        <v>0</v>
      </c>
      <c r="BC419">
        <f t="shared" si="80"/>
        <v>0</v>
      </c>
      <c r="BD419">
        <f t="shared" si="81"/>
        <v>0</v>
      </c>
    </row>
    <row r="420" spans="1:56" x14ac:dyDescent="0.3">
      <c r="A420" s="7">
        <v>2587</v>
      </c>
      <c r="B420" s="6">
        <v>112393</v>
      </c>
      <c r="C420" s="7">
        <v>0</v>
      </c>
      <c r="D420" s="7">
        <v>0</v>
      </c>
      <c r="E420" s="7">
        <f t="shared" si="82"/>
        <v>0</v>
      </c>
      <c r="F420" s="7">
        <v>42</v>
      </c>
      <c r="G420" s="7">
        <v>0</v>
      </c>
      <c r="H420" s="7">
        <v>1</v>
      </c>
      <c r="I420" s="7">
        <v>0</v>
      </c>
      <c r="J420" s="7">
        <v>0</v>
      </c>
      <c r="K420" s="7">
        <v>0</v>
      </c>
      <c r="L420" s="7" t="str" cm="1">
        <f t="array" ref="L420">_xlfn.IFS(G420=1,G$1,H420=1,H$1,I420=1,I$1,J420=1,J$1,K420=1,K$1)</f>
        <v>Married</v>
      </c>
      <c r="M420" s="7">
        <v>0</v>
      </c>
      <c r="N420" s="7">
        <v>0</v>
      </c>
      <c r="O420" s="7">
        <v>0</v>
      </c>
      <c r="P420" s="7">
        <v>0</v>
      </c>
      <c r="Q420" s="7" t="e" cm="1">
        <f t="array" ref="Q420">_xlfn.IFS(M420=1,M$1,N420=1,N$1,O420=1,O$1,P420=1,P$1)</f>
        <v>#N/A</v>
      </c>
      <c r="R420" t="s">
        <v>41</v>
      </c>
      <c r="S420" s="7">
        <v>38</v>
      </c>
      <c r="T420" s="7">
        <v>45</v>
      </c>
      <c r="U420" s="7">
        <v>54</v>
      </c>
      <c r="V420" s="7">
        <v>136</v>
      </c>
      <c r="W420" s="7">
        <v>100</v>
      </c>
      <c r="X420" s="7">
        <v>63</v>
      </c>
      <c r="Y420" s="7">
        <v>118</v>
      </c>
      <c r="Z420" s="7">
        <v>281</v>
      </c>
      <c r="AA420" s="7">
        <v>1</v>
      </c>
      <c r="AB420" s="7">
        <v>2</v>
      </c>
      <c r="AC420" s="7">
        <v>0</v>
      </c>
      <c r="AD420" s="7">
        <v>3</v>
      </c>
      <c r="AE420" s="7">
        <v>9</v>
      </c>
      <c r="AF420" s="7">
        <v>0</v>
      </c>
      <c r="AG420" s="7">
        <v>0</v>
      </c>
      <c r="AH420" s="7">
        <v>0</v>
      </c>
      <c r="AI420" s="7">
        <v>0</v>
      </c>
      <c r="AJ420" s="7">
        <v>0</v>
      </c>
      <c r="AK420" s="7">
        <v>0</v>
      </c>
      <c r="AL420" s="7">
        <v>0</v>
      </c>
      <c r="AM420" s="8">
        <v>43596</v>
      </c>
      <c r="AO420">
        <f t="shared" si="83"/>
        <v>0</v>
      </c>
      <c r="AP420">
        <f t="shared" si="84"/>
        <v>0</v>
      </c>
      <c r="AQ420">
        <f t="shared" si="85"/>
        <v>0</v>
      </c>
      <c r="AR420">
        <f t="shared" si="86"/>
        <v>0</v>
      </c>
      <c r="AS420">
        <f t="shared" si="87"/>
        <v>0</v>
      </c>
      <c r="AU420">
        <f t="shared" si="88"/>
        <v>0</v>
      </c>
      <c r="AV420">
        <f t="shared" si="88"/>
        <v>0</v>
      </c>
      <c r="AW420">
        <f t="shared" si="88"/>
        <v>0</v>
      </c>
      <c r="AX420">
        <f t="shared" si="88"/>
        <v>0</v>
      </c>
      <c r="AY420">
        <f t="shared" si="88"/>
        <v>0</v>
      </c>
      <c r="BA420">
        <f t="shared" si="78"/>
        <v>0</v>
      </c>
      <c r="BB420">
        <f t="shared" si="79"/>
        <v>0</v>
      </c>
      <c r="BC420">
        <f t="shared" si="80"/>
        <v>0</v>
      </c>
      <c r="BD420">
        <f t="shared" si="81"/>
        <v>0</v>
      </c>
    </row>
    <row r="421" spans="1:56" x14ac:dyDescent="0.3">
      <c r="A421" s="7">
        <v>2138</v>
      </c>
      <c r="B421" s="6">
        <v>156715</v>
      </c>
      <c r="C421" s="7">
        <v>0</v>
      </c>
      <c r="D421" s="7">
        <v>0</v>
      </c>
      <c r="E421" s="7">
        <f t="shared" si="82"/>
        <v>0</v>
      </c>
      <c r="F421" s="7">
        <v>46</v>
      </c>
      <c r="G421" s="7">
        <v>0</v>
      </c>
      <c r="H421" s="7">
        <v>0</v>
      </c>
      <c r="I421" s="7">
        <v>1</v>
      </c>
      <c r="J421" s="7">
        <v>0</v>
      </c>
      <c r="K421" s="7">
        <v>0</v>
      </c>
      <c r="L421" s="7" t="str" cm="1">
        <f t="array" ref="L421">_xlfn.IFS(G421=1,G$1,H421=1,H$1,I421=1,I$1,J421=1,J$1,K421=1,K$1)</f>
        <v>Together</v>
      </c>
      <c r="M421" s="7">
        <v>0</v>
      </c>
      <c r="N421" s="7">
        <v>1</v>
      </c>
      <c r="O421" s="7">
        <v>0</v>
      </c>
      <c r="P421" s="7">
        <v>0</v>
      </c>
      <c r="Q421" s="7" t="str" cm="1">
        <f t="array" ref="Q421">_xlfn.IFS(M421=1,M$1,N421=1,N$1,O421=1,O$1,P421=1,P$1)</f>
        <v>Graduate</v>
      </c>
      <c r="R421" t="s">
        <v>44</v>
      </c>
      <c r="S421" s="7">
        <v>52</v>
      </c>
      <c r="T421" s="7">
        <v>713</v>
      </c>
      <c r="U421" s="7">
        <v>290</v>
      </c>
      <c r="V421" s="7">
        <v>660</v>
      </c>
      <c r="W421" s="7">
        <v>655</v>
      </c>
      <c r="X421" s="7">
        <v>475</v>
      </c>
      <c r="Y421" s="7">
        <v>25</v>
      </c>
      <c r="Z421" s="7">
        <v>2769</v>
      </c>
      <c r="AA421" s="7">
        <v>1</v>
      </c>
      <c r="AB421" s="7">
        <v>7</v>
      </c>
      <c r="AC421" s="7">
        <v>3</v>
      </c>
      <c r="AD421" s="7">
        <v>4</v>
      </c>
      <c r="AE421" s="7">
        <v>4</v>
      </c>
      <c r="AF421" s="7">
        <v>0</v>
      </c>
      <c r="AG421" s="7">
        <v>0</v>
      </c>
      <c r="AH421" s="7">
        <v>0</v>
      </c>
      <c r="AI421" s="7">
        <v>0</v>
      </c>
      <c r="AJ421" s="7">
        <v>0</v>
      </c>
      <c r="AK421" s="7">
        <v>0</v>
      </c>
      <c r="AL421" s="7">
        <v>0</v>
      </c>
      <c r="AM421" s="8">
        <v>43597</v>
      </c>
      <c r="AO421">
        <f t="shared" si="83"/>
        <v>0</v>
      </c>
      <c r="AP421">
        <f t="shared" si="84"/>
        <v>0</v>
      </c>
      <c r="AQ421">
        <f t="shared" si="85"/>
        <v>0</v>
      </c>
      <c r="AR421">
        <f t="shared" si="86"/>
        <v>0</v>
      </c>
      <c r="AS421">
        <f t="shared" si="87"/>
        <v>0</v>
      </c>
      <c r="AU421">
        <f t="shared" si="88"/>
        <v>0</v>
      </c>
      <c r="AV421">
        <f t="shared" si="88"/>
        <v>0</v>
      </c>
      <c r="AW421">
        <f t="shared" si="88"/>
        <v>0</v>
      </c>
      <c r="AX421">
        <f t="shared" si="88"/>
        <v>0</v>
      </c>
      <c r="AY421">
        <f t="shared" si="88"/>
        <v>0</v>
      </c>
      <c r="BA421">
        <f t="shared" si="78"/>
        <v>0</v>
      </c>
      <c r="BB421">
        <f t="shared" si="79"/>
        <v>0</v>
      </c>
      <c r="BC421">
        <f t="shared" si="80"/>
        <v>0</v>
      </c>
      <c r="BD421">
        <f t="shared" si="81"/>
        <v>0</v>
      </c>
    </row>
    <row r="422" spans="1:56" x14ac:dyDescent="0.3">
      <c r="A422" s="7">
        <v>1550</v>
      </c>
      <c r="B422" s="6">
        <v>166565</v>
      </c>
      <c r="C422" s="7">
        <v>0</v>
      </c>
      <c r="D422" s="7">
        <v>1</v>
      </c>
      <c r="E422" s="7">
        <f t="shared" si="82"/>
        <v>1</v>
      </c>
      <c r="F422" s="7">
        <v>58</v>
      </c>
      <c r="G422" s="7">
        <v>0</v>
      </c>
      <c r="H422" s="7">
        <v>0</v>
      </c>
      <c r="I422" s="7">
        <v>0</v>
      </c>
      <c r="J422" s="7">
        <v>1</v>
      </c>
      <c r="K422" s="7">
        <v>0</v>
      </c>
      <c r="L422" s="7" t="str" cm="1">
        <f t="array" ref="L422">_xlfn.IFS(G422=1,G$1,H422=1,H$1,I422=1,I$1,J422=1,J$1,K422=1,K$1)</f>
        <v>Single</v>
      </c>
      <c r="M422" s="7">
        <v>0</v>
      </c>
      <c r="N422" s="7">
        <v>1</v>
      </c>
      <c r="O422" s="7">
        <v>0</v>
      </c>
      <c r="P422" s="7">
        <v>0</v>
      </c>
      <c r="Q422" s="7" t="str" cm="1">
        <f t="array" ref="Q422">_xlfn.IFS(M422=1,M$1,N422=1,N$1,O422=1,O$1,P422=1,P$1)</f>
        <v>Graduate</v>
      </c>
      <c r="R422" t="s">
        <v>44</v>
      </c>
      <c r="S422" s="7">
        <v>80</v>
      </c>
      <c r="T422" s="7">
        <v>1869</v>
      </c>
      <c r="U422" s="7">
        <v>25</v>
      </c>
      <c r="V422" s="7">
        <v>403</v>
      </c>
      <c r="W422" s="7">
        <v>163</v>
      </c>
      <c r="X422" s="7">
        <v>100</v>
      </c>
      <c r="Y422" s="7">
        <v>105</v>
      </c>
      <c r="Z422" s="7">
        <v>2455</v>
      </c>
      <c r="AA422" s="7">
        <v>4</v>
      </c>
      <c r="AB422" s="7">
        <v>4</v>
      </c>
      <c r="AC422" s="7">
        <v>2</v>
      </c>
      <c r="AD422" s="7">
        <v>9</v>
      </c>
      <c r="AE422" s="7">
        <v>8</v>
      </c>
      <c r="AF422" s="7">
        <v>0</v>
      </c>
      <c r="AG422" s="7">
        <v>0</v>
      </c>
      <c r="AH422" s="7">
        <v>0</v>
      </c>
      <c r="AI422" s="7">
        <v>0</v>
      </c>
      <c r="AJ422" s="7">
        <v>0</v>
      </c>
      <c r="AK422" s="7">
        <v>0</v>
      </c>
      <c r="AL422" s="7">
        <v>0</v>
      </c>
      <c r="AM422" s="8">
        <v>43597</v>
      </c>
      <c r="AO422">
        <f t="shared" si="83"/>
        <v>0</v>
      </c>
      <c r="AP422">
        <f t="shared" si="84"/>
        <v>0</v>
      </c>
      <c r="AQ422">
        <f t="shared" si="85"/>
        <v>0</v>
      </c>
      <c r="AR422">
        <f t="shared" si="86"/>
        <v>0</v>
      </c>
      <c r="AS422">
        <f t="shared" si="87"/>
        <v>0</v>
      </c>
      <c r="AU422">
        <f t="shared" si="88"/>
        <v>0</v>
      </c>
      <c r="AV422">
        <f t="shared" si="88"/>
        <v>0</v>
      </c>
      <c r="AW422">
        <f t="shared" si="88"/>
        <v>0</v>
      </c>
      <c r="AX422">
        <f t="shared" si="88"/>
        <v>0</v>
      </c>
      <c r="AY422">
        <f t="shared" si="88"/>
        <v>0</v>
      </c>
      <c r="BA422">
        <f t="shared" si="78"/>
        <v>0</v>
      </c>
      <c r="BB422">
        <f t="shared" si="79"/>
        <v>0</v>
      </c>
      <c r="BC422">
        <f t="shared" si="80"/>
        <v>0</v>
      </c>
      <c r="BD422">
        <f t="shared" si="81"/>
        <v>0</v>
      </c>
    </row>
    <row r="423" spans="1:56" x14ac:dyDescent="0.3">
      <c r="A423" s="7">
        <v>1174</v>
      </c>
      <c r="B423" s="6">
        <v>125271</v>
      </c>
      <c r="C423" s="7">
        <v>1</v>
      </c>
      <c r="D423" s="7">
        <v>0</v>
      </c>
      <c r="E423" s="7">
        <f t="shared" si="82"/>
        <v>1</v>
      </c>
      <c r="F423" s="7">
        <v>37</v>
      </c>
      <c r="G423" s="7">
        <v>0</v>
      </c>
      <c r="H423" s="7">
        <v>1</v>
      </c>
      <c r="I423" s="7">
        <v>0</v>
      </c>
      <c r="J423" s="7">
        <v>0</v>
      </c>
      <c r="K423" s="7">
        <v>0</v>
      </c>
      <c r="L423" s="7" t="str" cm="1">
        <f t="array" ref="L423">_xlfn.IFS(G423=1,G$1,H423=1,H$1,I423=1,I$1,J423=1,J$1,K423=1,K$1)</f>
        <v>Married</v>
      </c>
      <c r="M423" s="7">
        <v>0</v>
      </c>
      <c r="N423" s="7">
        <v>1</v>
      </c>
      <c r="O423" s="7">
        <v>0</v>
      </c>
      <c r="P423" s="7">
        <v>0</v>
      </c>
      <c r="Q423" s="7" t="str" cm="1">
        <f t="array" ref="Q423">_xlfn.IFS(M423=1,M$1,N423=1,N$1,O423=1,O$1,P423=1,P$1)</f>
        <v>Graduate</v>
      </c>
      <c r="R423" t="s">
        <v>39</v>
      </c>
      <c r="S423" s="7">
        <v>45</v>
      </c>
      <c r="T423" s="7">
        <v>50</v>
      </c>
      <c r="U423" s="7">
        <v>5</v>
      </c>
      <c r="V423" s="7">
        <v>89</v>
      </c>
      <c r="W423" s="7">
        <v>50</v>
      </c>
      <c r="X423" s="7">
        <v>20</v>
      </c>
      <c r="Y423" s="7">
        <v>35</v>
      </c>
      <c r="Z423" s="7">
        <v>178</v>
      </c>
      <c r="AA423" s="7">
        <v>1</v>
      </c>
      <c r="AB423" s="7">
        <v>1</v>
      </c>
      <c r="AC423" s="7">
        <v>1</v>
      </c>
      <c r="AD423" s="7">
        <v>2</v>
      </c>
      <c r="AE423" s="7">
        <v>9</v>
      </c>
      <c r="AF423" s="7">
        <v>0</v>
      </c>
      <c r="AG423" s="7">
        <v>0</v>
      </c>
      <c r="AH423" s="7">
        <v>0</v>
      </c>
      <c r="AI423" s="7">
        <v>0</v>
      </c>
      <c r="AJ423" s="7">
        <v>0</v>
      </c>
      <c r="AK423" s="7">
        <v>0</v>
      </c>
      <c r="AL423" s="7">
        <v>0</v>
      </c>
      <c r="AM423" s="8">
        <v>43597</v>
      </c>
      <c r="AO423">
        <f t="shared" si="83"/>
        <v>0</v>
      </c>
      <c r="AP423">
        <f t="shared" si="84"/>
        <v>0</v>
      </c>
      <c r="AQ423">
        <f t="shared" si="85"/>
        <v>0</v>
      </c>
      <c r="AR423">
        <f t="shared" si="86"/>
        <v>0</v>
      </c>
      <c r="AS423">
        <f t="shared" si="87"/>
        <v>0</v>
      </c>
      <c r="AU423">
        <f t="shared" si="88"/>
        <v>0</v>
      </c>
      <c r="AV423">
        <f t="shared" si="88"/>
        <v>0</v>
      </c>
      <c r="AW423">
        <f t="shared" si="88"/>
        <v>0</v>
      </c>
      <c r="AX423">
        <f t="shared" si="88"/>
        <v>0</v>
      </c>
      <c r="AY423">
        <f t="shared" si="88"/>
        <v>0</v>
      </c>
      <c r="BA423">
        <f t="shared" si="78"/>
        <v>0</v>
      </c>
      <c r="BB423">
        <f t="shared" si="79"/>
        <v>0</v>
      </c>
      <c r="BC423">
        <f t="shared" si="80"/>
        <v>0</v>
      </c>
      <c r="BD423">
        <f t="shared" si="81"/>
        <v>0</v>
      </c>
    </row>
    <row r="424" spans="1:56" x14ac:dyDescent="0.3">
      <c r="A424" s="7">
        <v>2954</v>
      </c>
      <c r="B424" s="6">
        <v>131385</v>
      </c>
      <c r="C424" s="7">
        <v>1</v>
      </c>
      <c r="D424" s="7">
        <v>0</v>
      </c>
      <c r="E424" s="7">
        <f t="shared" si="82"/>
        <v>1</v>
      </c>
      <c r="F424" s="7">
        <v>36</v>
      </c>
      <c r="G424" s="7">
        <v>0</v>
      </c>
      <c r="H424" s="7">
        <v>0</v>
      </c>
      <c r="I424" s="7">
        <v>0</v>
      </c>
      <c r="J424" s="7">
        <v>1</v>
      </c>
      <c r="K424" s="7">
        <v>0</v>
      </c>
      <c r="L424" s="7" t="str" cm="1">
        <f t="array" ref="L424">_xlfn.IFS(G424=1,G$1,H424=1,H$1,I424=1,I$1,J424=1,J$1,K424=1,K$1)</f>
        <v>Single</v>
      </c>
      <c r="M424" s="7">
        <v>0</v>
      </c>
      <c r="N424" s="7">
        <v>0</v>
      </c>
      <c r="O424" s="7">
        <v>1</v>
      </c>
      <c r="P424" s="7">
        <v>0</v>
      </c>
      <c r="Q424" s="7" t="str" cm="1">
        <f t="array" ref="Q424">_xlfn.IFS(M424=1,M$1,N424=1,N$1,O424=1,O$1,P424=1,P$1)</f>
        <v>Master</v>
      </c>
      <c r="R424" t="s">
        <v>44</v>
      </c>
      <c r="S424" s="7">
        <v>56</v>
      </c>
      <c r="T424" s="7">
        <v>13</v>
      </c>
      <c r="U424" s="7">
        <v>8</v>
      </c>
      <c r="V424" s="7">
        <v>50</v>
      </c>
      <c r="W424" s="7">
        <v>0</v>
      </c>
      <c r="X424" s="7">
        <v>4</v>
      </c>
      <c r="Y424" s="7">
        <v>38</v>
      </c>
      <c r="Z424" s="7">
        <v>38</v>
      </c>
      <c r="AA424" s="7">
        <v>1</v>
      </c>
      <c r="AB424" s="7">
        <v>1</v>
      </c>
      <c r="AC424" s="7">
        <v>0</v>
      </c>
      <c r="AD424" s="7">
        <v>2</v>
      </c>
      <c r="AE424" s="7">
        <v>8</v>
      </c>
      <c r="AF424" s="7">
        <v>1</v>
      </c>
      <c r="AG424" s="7">
        <v>0</v>
      </c>
      <c r="AH424" s="7">
        <v>0</v>
      </c>
      <c r="AI424" s="7">
        <v>0</v>
      </c>
      <c r="AJ424" s="7">
        <v>0</v>
      </c>
      <c r="AK424" s="7">
        <v>0</v>
      </c>
      <c r="AL424" s="7">
        <v>1</v>
      </c>
      <c r="AM424" s="8">
        <v>43597</v>
      </c>
      <c r="AO424">
        <f t="shared" si="83"/>
        <v>0</v>
      </c>
      <c r="AP424">
        <f t="shared" si="84"/>
        <v>0</v>
      </c>
      <c r="AQ424">
        <f t="shared" si="85"/>
        <v>0</v>
      </c>
      <c r="AR424">
        <f t="shared" si="86"/>
        <v>0</v>
      </c>
      <c r="AS424">
        <f t="shared" si="87"/>
        <v>0</v>
      </c>
      <c r="AU424">
        <f t="shared" si="88"/>
        <v>0</v>
      </c>
      <c r="AV424">
        <f t="shared" si="88"/>
        <v>0</v>
      </c>
      <c r="AW424">
        <f t="shared" si="88"/>
        <v>0</v>
      </c>
      <c r="AX424">
        <f t="shared" si="88"/>
        <v>0</v>
      </c>
      <c r="AY424">
        <f t="shared" si="88"/>
        <v>0</v>
      </c>
      <c r="BA424">
        <f t="shared" si="78"/>
        <v>0</v>
      </c>
      <c r="BB424">
        <f t="shared" si="79"/>
        <v>0</v>
      </c>
      <c r="BC424">
        <f t="shared" si="80"/>
        <v>0</v>
      </c>
      <c r="BD424">
        <f t="shared" si="81"/>
        <v>0</v>
      </c>
    </row>
    <row r="425" spans="1:56" x14ac:dyDescent="0.3">
      <c r="A425" s="7">
        <v>2566</v>
      </c>
      <c r="B425" s="6">
        <v>131497</v>
      </c>
      <c r="C425" s="7">
        <v>0</v>
      </c>
      <c r="D425" s="7">
        <v>1</v>
      </c>
      <c r="E425" s="7">
        <f t="shared" si="82"/>
        <v>1</v>
      </c>
      <c r="F425" s="7">
        <v>58</v>
      </c>
      <c r="G425" s="7">
        <v>0</v>
      </c>
      <c r="H425" s="7">
        <v>0</v>
      </c>
      <c r="I425" s="7">
        <v>1</v>
      </c>
      <c r="J425" s="7">
        <v>0</v>
      </c>
      <c r="K425" s="7">
        <v>0</v>
      </c>
      <c r="L425" s="7" t="str" cm="1">
        <f t="array" ref="L425">_xlfn.IFS(G425=1,G$1,H425=1,H$1,I425=1,I$1,J425=1,J$1,K425=1,K$1)</f>
        <v>Together</v>
      </c>
      <c r="M425" s="7">
        <v>0</v>
      </c>
      <c r="N425" s="7">
        <v>0</v>
      </c>
      <c r="O425" s="7">
        <v>0</v>
      </c>
      <c r="P425" s="7">
        <v>1</v>
      </c>
      <c r="Q425" s="7" t="str" cm="1">
        <f t="array" ref="Q425">_xlfn.IFS(M425=1,M$1,N425=1,N$1,O425=1,O$1,P425=1,P$1)</f>
        <v>PhD</v>
      </c>
      <c r="R425" t="s">
        <v>39</v>
      </c>
      <c r="S425" s="7">
        <v>22</v>
      </c>
      <c r="T425" s="7">
        <v>451</v>
      </c>
      <c r="U425" s="7">
        <v>4</v>
      </c>
      <c r="V425" s="7">
        <v>117</v>
      </c>
      <c r="W425" s="7">
        <v>54</v>
      </c>
      <c r="X425" s="7">
        <v>4</v>
      </c>
      <c r="Y425" s="7">
        <v>17</v>
      </c>
      <c r="Z425" s="7">
        <v>614</v>
      </c>
      <c r="AA425" s="7">
        <v>2</v>
      </c>
      <c r="AB425" s="7">
        <v>3</v>
      </c>
      <c r="AC425" s="7">
        <v>1</v>
      </c>
      <c r="AD425" s="7">
        <v>4</v>
      </c>
      <c r="AE425" s="7">
        <v>8</v>
      </c>
      <c r="AF425" s="7">
        <v>0</v>
      </c>
      <c r="AG425" s="7">
        <v>0</v>
      </c>
      <c r="AH425" s="7">
        <v>0</v>
      </c>
      <c r="AI425" s="7">
        <v>0</v>
      </c>
      <c r="AJ425" s="7">
        <v>0</v>
      </c>
      <c r="AK425" s="7">
        <v>0</v>
      </c>
      <c r="AL425" s="7">
        <v>0</v>
      </c>
      <c r="AM425" s="8">
        <v>43598</v>
      </c>
      <c r="AO425">
        <f t="shared" si="83"/>
        <v>0</v>
      </c>
      <c r="AP425">
        <f t="shared" si="84"/>
        <v>0</v>
      </c>
      <c r="AQ425">
        <f t="shared" si="85"/>
        <v>0</v>
      </c>
      <c r="AR425">
        <f t="shared" si="86"/>
        <v>0</v>
      </c>
      <c r="AS425">
        <f t="shared" si="87"/>
        <v>0</v>
      </c>
      <c r="AU425">
        <f t="shared" si="88"/>
        <v>0</v>
      </c>
      <c r="AV425">
        <f t="shared" si="88"/>
        <v>0</v>
      </c>
      <c r="AW425">
        <f t="shared" si="88"/>
        <v>0</v>
      </c>
      <c r="AX425">
        <f t="shared" si="88"/>
        <v>0</v>
      </c>
      <c r="AY425">
        <f t="shared" si="88"/>
        <v>0</v>
      </c>
      <c r="BA425">
        <f t="shared" si="78"/>
        <v>0</v>
      </c>
      <c r="BB425">
        <f t="shared" si="79"/>
        <v>0</v>
      </c>
      <c r="BC425">
        <f t="shared" si="80"/>
        <v>0</v>
      </c>
      <c r="BD425">
        <f t="shared" si="81"/>
        <v>0</v>
      </c>
    </row>
    <row r="426" spans="1:56" x14ac:dyDescent="0.3">
      <c r="A426" s="7">
        <v>2169</v>
      </c>
      <c r="B426" s="6">
        <v>131497</v>
      </c>
      <c r="C426" s="7">
        <v>0</v>
      </c>
      <c r="D426" s="7">
        <v>1</v>
      </c>
      <c r="E426" s="7">
        <f t="shared" si="82"/>
        <v>1</v>
      </c>
      <c r="F426" s="7">
        <v>58</v>
      </c>
      <c r="G426" s="7">
        <v>0</v>
      </c>
      <c r="H426" s="7">
        <v>0</v>
      </c>
      <c r="I426" s="7">
        <v>1</v>
      </c>
      <c r="J426" s="7">
        <v>0</v>
      </c>
      <c r="K426" s="7">
        <v>0</v>
      </c>
      <c r="L426" s="7" t="str" cm="1">
        <f t="array" ref="L426">_xlfn.IFS(G426=1,G$1,H426=1,H$1,I426=1,I$1,J426=1,J$1,K426=1,K$1)</f>
        <v>Together</v>
      </c>
      <c r="M426" s="7">
        <v>0</v>
      </c>
      <c r="N426" s="7">
        <v>0</v>
      </c>
      <c r="O426" s="7">
        <v>0</v>
      </c>
      <c r="P426" s="7">
        <v>1</v>
      </c>
      <c r="Q426" s="7" t="str" cm="1">
        <f t="array" ref="Q426">_xlfn.IFS(M426=1,M$1,N426=1,N$1,O426=1,O$1,P426=1,P$1)</f>
        <v>PhD</v>
      </c>
      <c r="R426" t="s">
        <v>40</v>
      </c>
      <c r="S426" s="7">
        <v>22</v>
      </c>
      <c r="T426" s="7">
        <v>451</v>
      </c>
      <c r="U426" s="7">
        <v>4</v>
      </c>
      <c r="V426" s="7">
        <v>117</v>
      </c>
      <c r="W426" s="7">
        <v>54</v>
      </c>
      <c r="X426" s="7">
        <v>4</v>
      </c>
      <c r="Y426" s="7">
        <v>17</v>
      </c>
      <c r="Z426" s="7">
        <v>614</v>
      </c>
      <c r="AA426" s="7">
        <v>2</v>
      </c>
      <c r="AB426" s="7">
        <v>3</v>
      </c>
      <c r="AC426" s="7">
        <v>1</v>
      </c>
      <c r="AD426" s="7">
        <v>4</v>
      </c>
      <c r="AE426" s="7">
        <v>8</v>
      </c>
      <c r="AF426" s="7">
        <v>0</v>
      </c>
      <c r="AG426" s="7">
        <v>0</v>
      </c>
      <c r="AH426" s="7">
        <v>0</v>
      </c>
      <c r="AI426" s="7">
        <v>0</v>
      </c>
      <c r="AJ426" s="7">
        <v>0</v>
      </c>
      <c r="AK426" s="7">
        <v>0</v>
      </c>
      <c r="AL426" s="7">
        <v>0</v>
      </c>
      <c r="AM426" s="8">
        <v>43598</v>
      </c>
      <c r="AO426">
        <f t="shared" si="83"/>
        <v>0</v>
      </c>
      <c r="AP426">
        <f t="shared" si="84"/>
        <v>0</v>
      </c>
      <c r="AQ426">
        <f t="shared" si="85"/>
        <v>0</v>
      </c>
      <c r="AR426">
        <f t="shared" si="86"/>
        <v>0</v>
      </c>
      <c r="AS426">
        <f t="shared" si="87"/>
        <v>0</v>
      </c>
      <c r="AU426">
        <f t="shared" si="88"/>
        <v>0</v>
      </c>
      <c r="AV426">
        <f t="shared" si="88"/>
        <v>0</v>
      </c>
      <c r="AW426">
        <f t="shared" si="88"/>
        <v>0</v>
      </c>
      <c r="AX426">
        <f t="shared" si="88"/>
        <v>0</v>
      </c>
      <c r="AY426">
        <f t="shared" si="88"/>
        <v>0</v>
      </c>
      <c r="BA426">
        <f t="shared" si="78"/>
        <v>0</v>
      </c>
      <c r="BB426">
        <f t="shared" si="79"/>
        <v>0</v>
      </c>
      <c r="BC426">
        <f t="shared" si="80"/>
        <v>0</v>
      </c>
      <c r="BD426">
        <f t="shared" si="81"/>
        <v>0</v>
      </c>
    </row>
    <row r="427" spans="1:56" x14ac:dyDescent="0.3">
      <c r="A427" s="7">
        <v>1321</v>
      </c>
      <c r="B427" s="6">
        <v>175693</v>
      </c>
      <c r="C427" s="7">
        <v>0</v>
      </c>
      <c r="D427" s="7">
        <v>0</v>
      </c>
      <c r="E427" s="7">
        <f t="shared" si="82"/>
        <v>0</v>
      </c>
      <c r="F427" s="7">
        <v>52</v>
      </c>
      <c r="G427" s="7">
        <v>1</v>
      </c>
      <c r="H427" s="7">
        <v>0</v>
      </c>
      <c r="I427" s="7">
        <v>0</v>
      </c>
      <c r="J427" s="7">
        <v>0</v>
      </c>
      <c r="K427" s="7">
        <v>0</v>
      </c>
      <c r="L427" s="7" t="str" cm="1">
        <f t="array" ref="L427">_xlfn.IFS(G427=1,G$1,H427=1,H$1,I427=1,I$1,J427=1,J$1,K427=1,K$1)</f>
        <v>Divorced</v>
      </c>
      <c r="M427" s="7">
        <v>0</v>
      </c>
      <c r="N427" s="7">
        <v>1</v>
      </c>
      <c r="O427" s="7">
        <v>0</v>
      </c>
      <c r="P427" s="7">
        <v>0</v>
      </c>
      <c r="Q427" s="7" t="str" cm="1">
        <f t="array" ref="Q427">_xlfn.IFS(M427=1,M$1,N427=1,N$1,O427=1,O$1,P427=1,P$1)</f>
        <v>Graduate</v>
      </c>
      <c r="R427" t="s">
        <v>41</v>
      </c>
      <c r="S427" s="7">
        <v>10</v>
      </c>
      <c r="T427" s="7">
        <v>1850</v>
      </c>
      <c r="U427" s="7">
        <v>355</v>
      </c>
      <c r="V427" s="7">
        <v>680</v>
      </c>
      <c r="W427" s="7">
        <v>167</v>
      </c>
      <c r="X427" s="7">
        <v>225</v>
      </c>
      <c r="Y427" s="7">
        <v>70</v>
      </c>
      <c r="Z427" s="7">
        <v>3208</v>
      </c>
      <c r="AA427" s="7">
        <v>1</v>
      </c>
      <c r="AB427" s="7">
        <v>11</v>
      </c>
      <c r="AC427" s="7">
        <v>4</v>
      </c>
      <c r="AD427" s="7">
        <v>6</v>
      </c>
      <c r="AE427" s="7">
        <v>4</v>
      </c>
      <c r="AF427" s="7">
        <v>0</v>
      </c>
      <c r="AG427" s="7">
        <v>1</v>
      </c>
      <c r="AH427" s="7">
        <v>1</v>
      </c>
      <c r="AI427" s="7">
        <v>1</v>
      </c>
      <c r="AJ427" s="7">
        <v>0</v>
      </c>
      <c r="AK427" s="7">
        <v>0</v>
      </c>
      <c r="AL427" s="7">
        <v>1</v>
      </c>
      <c r="AM427" s="8">
        <v>43598</v>
      </c>
      <c r="AO427">
        <f t="shared" si="83"/>
        <v>1</v>
      </c>
      <c r="AP427">
        <f t="shared" si="84"/>
        <v>0</v>
      </c>
      <c r="AQ427">
        <f t="shared" si="85"/>
        <v>0</v>
      </c>
      <c r="AR427">
        <f t="shared" si="86"/>
        <v>0</v>
      </c>
      <c r="AS427">
        <f t="shared" si="87"/>
        <v>0</v>
      </c>
      <c r="AU427">
        <f t="shared" si="88"/>
        <v>0</v>
      </c>
      <c r="AV427">
        <f t="shared" si="88"/>
        <v>0</v>
      </c>
      <c r="AW427">
        <f t="shared" si="88"/>
        <v>0</v>
      </c>
      <c r="AX427">
        <f t="shared" si="88"/>
        <v>0</v>
      </c>
      <c r="AY427">
        <f t="shared" si="88"/>
        <v>0</v>
      </c>
      <c r="BA427">
        <f t="shared" si="78"/>
        <v>0</v>
      </c>
      <c r="BB427">
        <f t="shared" si="79"/>
        <v>0</v>
      </c>
      <c r="BC427">
        <f t="shared" si="80"/>
        <v>0</v>
      </c>
      <c r="BD427">
        <f t="shared" si="81"/>
        <v>0</v>
      </c>
    </row>
    <row r="428" spans="1:56" x14ac:dyDescent="0.3">
      <c r="A428" s="7">
        <v>1696</v>
      </c>
      <c r="B428" s="6">
        <v>176618</v>
      </c>
      <c r="C428" s="7">
        <v>0</v>
      </c>
      <c r="D428" s="7">
        <v>0</v>
      </c>
      <c r="E428" s="7">
        <f t="shared" si="82"/>
        <v>0</v>
      </c>
      <c r="F428" s="7">
        <v>45</v>
      </c>
      <c r="G428" s="7">
        <v>0</v>
      </c>
      <c r="H428" s="7">
        <v>1</v>
      </c>
      <c r="I428" s="7">
        <v>0</v>
      </c>
      <c r="J428" s="7">
        <v>0</v>
      </c>
      <c r="K428" s="7">
        <v>0</v>
      </c>
      <c r="L428" s="7" t="str" cm="1">
        <f t="array" ref="L428">_xlfn.IFS(G428=1,G$1,H428=1,H$1,I428=1,I$1,J428=1,J$1,K428=1,K$1)</f>
        <v>Married</v>
      </c>
      <c r="M428" s="7">
        <v>0</v>
      </c>
      <c r="N428" s="7">
        <v>0</v>
      </c>
      <c r="O428" s="7">
        <v>0</v>
      </c>
      <c r="P428" s="7">
        <v>1</v>
      </c>
      <c r="Q428" s="7" t="str" cm="1">
        <f t="array" ref="Q428">_xlfn.IFS(M428=1,M$1,N428=1,N$1,O428=1,O$1,P428=1,P$1)</f>
        <v>PhD</v>
      </c>
      <c r="R428" t="s">
        <v>39</v>
      </c>
      <c r="S428" s="7">
        <v>64</v>
      </c>
      <c r="T428" s="7">
        <v>1727</v>
      </c>
      <c r="U428" s="7">
        <v>92</v>
      </c>
      <c r="V428" s="7">
        <v>678</v>
      </c>
      <c r="W428" s="7">
        <v>279</v>
      </c>
      <c r="X428" s="7">
        <v>369</v>
      </c>
      <c r="Y428" s="7">
        <v>339</v>
      </c>
      <c r="Z428" s="7">
        <v>2805</v>
      </c>
      <c r="AA428" s="7">
        <v>1</v>
      </c>
      <c r="AB428" s="7">
        <v>3</v>
      </c>
      <c r="AC428" s="7">
        <v>2</v>
      </c>
      <c r="AD428" s="7">
        <v>5</v>
      </c>
      <c r="AE428" s="7">
        <v>1</v>
      </c>
      <c r="AF428" s="7">
        <v>0</v>
      </c>
      <c r="AG428" s="7">
        <v>0</v>
      </c>
      <c r="AH428" s="7">
        <v>0</v>
      </c>
      <c r="AI428" s="7">
        <v>0</v>
      </c>
      <c r="AJ428" s="7">
        <v>0</v>
      </c>
      <c r="AK428" s="7">
        <v>0</v>
      </c>
      <c r="AL428" s="7">
        <v>0</v>
      </c>
      <c r="AM428" s="8">
        <v>43599</v>
      </c>
      <c r="AO428">
        <f t="shared" si="83"/>
        <v>0</v>
      </c>
      <c r="AP428">
        <f t="shared" si="84"/>
        <v>0</v>
      </c>
      <c r="AQ428">
        <f t="shared" si="85"/>
        <v>0</v>
      </c>
      <c r="AR428">
        <f t="shared" si="86"/>
        <v>0</v>
      </c>
      <c r="AS428">
        <f t="shared" si="87"/>
        <v>0</v>
      </c>
      <c r="AU428">
        <f t="shared" si="88"/>
        <v>0</v>
      </c>
      <c r="AV428">
        <f t="shared" si="88"/>
        <v>0</v>
      </c>
      <c r="AW428">
        <f t="shared" si="88"/>
        <v>0</v>
      </c>
      <c r="AX428">
        <f t="shared" si="88"/>
        <v>0</v>
      </c>
      <c r="AY428">
        <f t="shared" si="88"/>
        <v>0</v>
      </c>
      <c r="BA428">
        <f t="shared" si="78"/>
        <v>0</v>
      </c>
      <c r="BB428">
        <f t="shared" si="79"/>
        <v>0</v>
      </c>
      <c r="BC428">
        <f t="shared" si="80"/>
        <v>0</v>
      </c>
      <c r="BD428">
        <f t="shared" si="81"/>
        <v>0</v>
      </c>
    </row>
    <row r="429" spans="1:56" x14ac:dyDescent="0.3">
      <c r="A429" s="7">
        <v>1101</v>
      </c>
      <c r="B429" s="6">
        <v>189058</v>
      </c>
      <c r="C429" s="7">
        <v>0</v>
      </c>
      <c r="D429" s="7">
        <v>0</v>
      </c>
      <c r="E429" s="7">
        <f t="shared" si="82"/>
        <v>0</v>
      </c>
      <c r="F429" s="7">
        <v>60</v>
      </c>
      <c r="G429" s="7">
        <v>0</v>
      </c>
      <c r="H429" s="7">
        <v>1</v>
      </c>
      <c r="I429" s="7">
        <v>0</v>
      </c>
      <c r="J429" s="7">
        <v>0</v>
      </c>
      <c r="K429" s="7">
        <v>0</v>
      </c>
      <c r="L429" s="7" t="str" cm="1">
        <f t="array" ref="L429">_xlfn.IFS(G429=1,G$1,H429=1,H$1,I429=1,I$1,J429=1,J$1,K429=1,K$1)</f>
        <v>Married</v>
      </c>
      <c r="M429" s="7">
        <v>0</v>
      </c>
      <c r="N429" s="7">
        <v>0</v>
      </c>
      <c r="O429" s="7">
        <v>1</v>
      </c>
      <c r="P429" s="7">
        <v>0</v>
      </c>
      <c r="Q429" s="7" t="str" cm="1">
        <f t="array" ref="Q429">_xlfn.IFS(M429=1,M$1,N429=1,N$1,O429=1,O$1,P429=1,P$1)</f>
        <v>Master</v>
      </c>
      <c r="R429" t="s">
        <v>40</v>
      </c>
      <c r="S429" s="7">
        <v>18</v>
      </c>
      <c r="T429" s="7">
        <v>964</v>
      </c>
      <c r="U429" s="7">
        <v>412</v>
      </c>
      <c r="V429" s="7">
        <v>225</v>
      </c>
      <c r="W429" s="7">
        <v>66</v>
      </c>
      <c r="X429" s="7">
        <v>47</v>
      </c>
      <c r="Y429" s="7">
        <v>91</v>
      </c>
      <c r="Z429" s="7">
        <v>1622</v>
      </c>
      <c r="AA429" s="7">
        <v>1</v>
      </c>
      <c r="AB429" s="7">
        <v>5</v>
      </c>
      <c r="AC429" s="7">
        <v>4</v>
      </c>
      <c r="AD429" s="7">
        <v>4</v>
      </c>
      <c r="AE429" s="7">
        <v>2</v>
      </c>
      <c r="AF429" s="7">
        <v>0</v>
      </c>
      <c r="AG429" s="7">
        <v>0</v>
      </c>
      <c r="AH429" s="7">
        <v>0</v>
      </c>
      <c r="AI429" s="7">
        <v>0</v>
      </c>
      <c r="AJ429" s="7">
        <v>0</v>
      </c>
      <c r="AK429" s="7">
        <v>0</v>
      </c>
      <c r="AL429" s="7">
        <v>0</v>
      </c>
      <c r="AM429" s="8">
        <v>43599</v>
      </c>
      <c r="AO429">
        <f t="shared" si="83"/>
        <v>0</v>
      </c>
      <c r="AP429">
        <f t="shared" si="84"/>
        <v>0</v>
      </c>
      <c r="AQ429">
        <f t="shared" si="85"/>
        <v>0</v>
      </c>
      <c r="AR429">
        <f t="shared" si="86"/>
        <v>0</v>
      </c>
      <c r="AS429">
        <f t="shared" si="87"/>
        <v>0</v>
      </c>
      <c r="AU429">
        <f t="shared" si="88"/>
        <v>0</v>
      </c>
      <c r="AV429">
        <f t="shared" si="88"/>
        <v>0</v>
      </c>
      <c r="AW429">
        <f t="shared" si="88"/>
        <v>0</v>
      </c>
      <c r="AX429">
        <f t="shared" si="88"/>
        <v>0</v>
      </c>
      <c r="AY429">
        <f t="shared" si="88"/>
        <v>0</v>
      </c>
      <c r="BA429">
        <f t="shared" si="78"/>
        <v>0</v>
      </c>
      <c r="BB429">
        <f t="shared" si="79"/>
        <v>0</v>
      </c>
      <c r="BC429">
        <f t="shared" si="80"/>
        <v>0</v>
      </c>
      <c r="BD429">
        <f t="shared" si="81"/>
        <v>0</v>
      </c>
    </row>
    <row r="430" spans="1:56" x14ac:dyDescent="0.3">
      <c r="A430" s="7">
        <v>3176</v>
      </c>
      <c r="B430" s="6">
        <v>114918</v>
      </c>
      <c r="C430" s="7">
        <v>0</v>
      </c>
      <c r="D430" s="7">
        <v>1</v>
      </c>
      <c r="E430" s="7">
        <f t="shared" si="82"/>
        <v>1</v>
      </c>
      <c r="F430" s="7">
        <v>57</v>
      </c>
      <c r="G430" s="7">
        <v>0</v>
      </c>
      <c r="H430" s="7">
        <v>0</v>
      </c>
      <c r="I430" s="7">
        <v>1</v>
      </c>
      <c r="J430" s="7">
        <v>0</v>
      </c>
      <c r="K430" s="7">
        <v>0</v>
      </c>
      <c r="L430" s="7" t="str" cm="1">
        <f t="array" ref="L430">_xlfn.IFS(G430=1,G$1,H430=1,H$1,I430=1,I$1,J430=1,J$1,K430=1,K$1)</f>
        <v>Together</v>
      </c>
      <c r="M430" s="7">
        <v>1</v>
      </c>
      <c r="N430" s="7">
        <v>0</v>
      </c>
      <c r="O430" s="7">
        <v>0</v>
      </c>
      <c r="P430" s="7">
        <v>0</v>
      </c>
      <c r="Q430" s="7" t="str" cm="1">
        <f t="array" ref="Q430">_xlfn.IFS(M430=1,M$1,N430=1,N$1,O430=1,O$1,P430=1,P$1)</f>
        <v>Basic</v>
      </c>
      <c r="R430" t="s">
        <v>44</v>
      </c>
      <c r="S430" s="7">
        <v>52</v>
      </c>
      <c r="T430" s="7">
        <v>23</v>
      </c>
      <c r="U430" s="7">
        <v>23</v>
      </c>
      <c r="V430" s="7">
        <v>23</v>
      </c>
      <c r="W430" s="7">
        <v>116</v>
      </c>
      <c r="X430" s="7">
        <v>31</v>
      </c>
      <c r="Y430" s="7">
        <v>116</v>
      </c>
      <c r="Z430" s="7">
        <v>100</v>
      </c>
      <c r="AA430" s="7">
        <v>1</v>
      </c>
      <c r="AB430" s="7">
        <v>1</v>
      </c>
      <c r="AC430" s="7">
        <v>0</v>
      </c>
      <c r="AD430" s="7">
        <v>3</v>
      </c>
      <c r="AE430" s="7">
        <v>6</v>
      </c>
      <c r="AF430" s="7">
        <v>0</v>
      </c>
      <c r="AG430" s="7">
        <v>0</v>
      </c>
      <c r="AH430" s="7">
        <v>0</v>
      </c>
      <c r="AI430" s="7">
        <v>0</v>
      </c>
      <c r="AJ430" s="7">
        <v>0</v>
      </c>
      <c r="AK430" s="7">
        <v>0</v>
      </c>
      <c r="AL430" s="7">
        <v>0</v>
      </c>
      <c r="AM430" s="8">
        <v>43599</v>
      </c>
      <c r="AO430">
        <f t="shared" si="83"/>
        <v>0</v>
      </c>
      <c r="AP430">
        <f t="shared" si="84"/>
        <v>0</v>
      </c>
      <c r="AQ430">
        <f t="shared" si="85"/>
        <v>0</v>
      </c>
      <c r="AR430">
        <f t="shared" si="86"/>
        <v>0</v>
      </c>
      <c r="AS430">
        <f t="shared" si="87"/>
        <v>0</v>
      </c>
      <c r="AU430">
        <f t="shared" si="88"/>
        <v>0</v>
      </c>
      <c r="AV430">
        <f t="shared" si="88"/>
        <v>0</v>
      </c>
      <c r="AW430">
        <f t="shared" si="88"/>
        <v>0</v>
      </c>
      <c r="AX430">
        <f t="shared" si="88"/>
        <v>0</v>
      </c>
      <c r="AY430">
        <f t="shared" si="88"/>
        <v>0</v>
      </c>
      <c r="BA430">
        <f t="shared" si="78"/>
        <v>0</v>
      </c>
      <c r="BB430">
        <f t="shared" si="79"/>
        <v>0</v>
      </c>
      <c r="BC430">
        <f t="shared" si="80"/>
        <v>0</v>
      </c>
      <c r="BD430">
        <f t="shared" si="81"/>
        <v>0</v>
      </c>
    </row>
    <row r="431" spans="1:56" x14ac:dyDescent="0.3">
      <c r="A431" s="7">
        <v>1642</v>
      </c>
      <c r="B431" s="6">
        <v>156253</v>
      </c>
      <c r="C431" s="7">
        <v>0</v>
      </c>
      <c r="D431" s="7">
        <v>1</v>
      </c>
      <c r="E431" s="7">
        <f t="shared" si="82"/>
        <v>1</v>
      </c>
      <c r="F431" s="7">
        <v>57</v>
      </c>
      <c r="G431" s="7">
        <v>0</v>
      </c>
      <c r="H431" s="7">
        <v>0</v>
      </c>
      <c r="I431" s="7">
        <v>1</v>
      </c>
      <c r="J431" s="7">
        <v>0</v>
      </c>
      <c r="K431" s="7">
        <v>0</v>
      </c>
      <c r="L431" s="7" t="str" cm="1">
        <f t="array" ref="L431">_xlfn.IFS(G431=1,G$1,H431=1,H$1,I431=1,I$1,J431=1,J$1,K431=1,K$1)</f>
        <v>Together</v>
      </c>
      <c r="M431" s="7">
        <v>0</v>
      </c>
      <c r="N431" s="7">
        <v>1</v>
      </c>
      <c r="O431" s="7">
        <v>0</v>
      </c>
      <c r="P431" s="7">
        <v>0</v>
      </c>
      <c r="Q431" s="7" t="str" cm="1">
        <f t="array" ref="Q431">_xlfn.IFS(M431=1,M$1,N431=1,N$1,O431=1,O$1,P431=1,P$1)</f>
        <v>Graduate</v>
      </c>
      <c r="R431" t="s">
        <v>39</v>
      </c>
      <c r="S431" s="7">
        <v>83</v>
      </c>
      <c r="T431" s="7">
        <v>1414</v>
      </c>
      <c r="U431" s="7">
        <v>0</v>
      </c>
      <c r="V431" s="7">
        <v>181</v>
      </c>
      <c r="W431" s="7">
        <v>19</v>
      </c>
      <c r="X431" s="7">
        <v>31</v>
      </c>
      <c r="Y431" s="7">
        <v>14</v>
      </c>
      <c r="Z431" s="7">
        <v>1630</v>
      </c>
      <c r="AA431" s="7">
        <v>4</v>
      </c>
      <c r="AB431" s="7">
        <v>7</v>
      </c>
      <c r="AC431" s="7">
        <v>2</v>
      </c>
      <c r="AD431" s="7">
        <v>9</v>
      </c>
      <c r="AE431" s="7">
        <v>6</v>
      </c>
      <c r="AF431" s="7">
        <v>0</v>
      </c>
      <c r="AG431" s="7">
        <v>0</v>
      </c>
      <c r="AH431" s="7">
        <v>0</v>
      </c>
      <c r="AI431" s="7">
        <v>0</v>
      </c>
      <c r="AJ431" s="7">
        <v>0</v>
      </c>
      <c r="AK431" s="7">
        <v>0</v>
      </c>
      <c r="AL431" s="7">
        <v>0</v>
      </c>
      <c r="AM431" s="8">
        <v>43599</v>
      </c>
      <c r="AO431">
        <f t="shared" si="83"/>
        <v>0</v>
      </c>
      <c r="AP431">
        <f t="shared" si="84"/>
        <v>0</v>
      </c>
      <c r="AQ431">
        <f t="shared" si="85"/>
        <v>0</v>
      </c>
      <c r="AR431">
        <f t="shared" si="86"/>
        <v>0</v>
      </c>
      <c r="AS431">
        <f t="shared" si="87"/>
        <v>0</v>
      </c>
      <c r="AU431">
        <f t="shared" si="88"/>
        <v>0</v>
      </c>
      <c r="AV431">
        <f t="shared" si="88"/>
        <v>0</v>
      </c>
      <c r="AW431">
        <f t="shared" si="88"/>
        <v>0</v>
      </c>
      <c r="AX431">
        <f t="shared" si="88"/>
        <v>0</v>
      </c>
      <c r="AY431">
        <f t="shared" si="88"/>
        <v>0</v>
      </c>
      <c r="BA431">
        <f t="shared" si="78"/>
        <v>0</v>
      </c>
      <c r="BB431">
        <f t="shared" si="79"/>
        <v>0</v>
      </c>
      <c r="BC431">
        <f t="shared" si="80"/>
        <v>0</v>
      </c>
      <c r="BD431">
        <f t="shared" si="81"/>
        <v>0</v>
      </c>
    </row>
    <row r="432" spans="1:56" x14ac:dyDescent="0.3">
      <c r="A432" s="7">
        <v>1553</v>
      </c>
      <c r="B432" s="6">
        <v>138200</v>
      </c>
      <c r="C432" s="7">
        <v>1</v>
      </c>
      <c r="D432" s="7">
        <v>1</v>
      </c>
      <c r="E432" s="7">
        <f t="shared" si="82"/>
        <v>2</v>
      </c>
      <c r="F432" s="7">
        <v>50</v>
      </c>
      <c r="G432" s="7">
        <v>0</v>
      </c>
      <c r="H432" s="7">
        <v>0</v>
      </c>
      <c r="I432" s="7">
        <v>1</v>
      </c>
      <c r="J432" s="7">
        <v>0</v>
      </c>
      <c r="K432" s="7">
        <v>0</v>
      </c>
      <c r="L432" s="7" t="str" cm="1">
        <f t="array" ref="L432">_xlfn.IFS(G432=1,G$1,H432=1,H$1,I432=1,I$1,J432=1,J$1,K432=1,K$1)</f>
        <v>Together</v>
      </c>
      <c r="M432" s="7">
        <v>0</v>
      </c>
      <c r="N432" s="7">
        <v>1</v>
      </c>
      <c r="O432" s="7">
        <v>0</v>
      </c>
      <c r="P432" s="7">
        <v>0</v>
      </c>
      <c r="Q432" s="7" t="str" cm="1">
        <f t="array" ref="Q432">_xlfn.IFS(M432=1,M$1,N432=1,N$1,O432=1,O$1,P432=1,P$1)</f>
        <v>Graduate</v>
      </c>
      <c r="R432" t="s">
        <v>43</v>
      </c>
      <c r="S432" s="7">
        <v>19</v>
      </c>
      <c r="T432" s="7">
        <v>43</v>
      </c>
      <c r="U432" s="7">
        <v>0</v>
      </c>
      <c r="V432" s="7">
        <v>14</v>
      </c>
      <c r="W432" s="7">
        <v>0</v>
      </c>
      <c r="X432" s="7">
        <v>0</v>
      </c>
      <c r="Y432" s="7">
        <v>4</v>
      </c>
      <c r="Z432" s="7">
        <v>54</v>
      </c>
      <c r="AA432" s="7">
        <v>1</v>
      </c>
      <c r="AB432" s="7">
        <v>1</v>
      </c>
      <c r="AC432" s="7">
        <v>0</v>
      </c>
      <c r="AD432" s="7">
        <v>2</v>
      </c>
      <c r="AE432" s="7">
        <v>7</v>
      </c>
      <c r="AF432" s="7">
        <v>0</v>
      </c>
      <c r="AG432" s="7">
        <v>0</v>
      </c>
      <c r="AH432" s="7">
        <v>0</v>
      </c>
      <c r="AI432" s="7">
        <v>0</v>
      </c>
      <c r="AJ432" s="7">
        <v>0</v>
      </c>
      <c r="AK432" s="7">
        <v>0</v>
      </c>
      <c r="AL432" s="7">
        <v>0</v>
      </c>
      <c r="AM432" s="8">
        <v>43599</v>
      </c>
      <c r="AO432">
        <f t="shared" si="83"/>
        <v>0</v>
      </c>
      <c r="AP432">
        <f t="shared" si="84"/>
        <v>0</v>
      </c>
      <c r="AQ432">
        <f t="shared" si="85"/>
        <v>0</v>
      </c>
      <c r="AR432">
        <f t="shared" si="86"/>
        <v>0</v>
      </c>
      <c r="AS432">
        <f t="shared" si="87"/>
        <v>0</v>
      </c>
      <c r="AU432">
        <f t="shared" si="88"/>
        <v>0</v>
      </c>
      <c r="AV432">
        <f t="shared" si="88"/>
        <v>0</v>
      </c>
      <c r="AW432">
        <f t="shared" si="88"/>
        <v>0</v>
      </c>
      <c r="AX432">
        <f t="shared" si="88"/>
        <v>0</v>
      </c>
      <c r="AY432">
        <f t="shared" si="88"/>
        <v>0</v>
      </c>
      <c r="BA432">
        <f t="shared" si="78"/>
        <v>0</v>
      </c>
      <c r="BB432">
        <f t="shared" si="79"/>
        <v>0</v>
      </c>
      <c r="BC432">
        <f t="shared" si="80"/>
        <v>0</v>
      </c>
      <c r="BD432">
        <f t="shared" si="81"/>
        <v>0</v>
      </c>
    </row>
    <row r="433" spans="1:56" x14ac:dyDescent="0.3">
      <c r="A433" s="7">
        <v>1755</v>
      </c>
      <c r="B433" s="6">
        <v>106835</v>
      </c>
      <c r="C433" s="7">
        <v>0</v>
      </c>
      <c r="D433" s="7">
        <v>1</v>
      </c>
      <c r="E433" s="7">
        <f t="shared" si="82"/>
        <v>1</v>
      </c>
      <c r="F433" s="7">
        <v>63</v>
      </c>
      <c r="G433" s="7">
        <v>0</v>
      </c>
      <c r="H433" s="7">
        <v>0</v>
      </c>
      <c r="I433" s="7">
        <v>1</v>
      </c>
      <c r="J433" s="7">
        <v>0</v>
      </c>
      <c r="K433" s="7">
        <v>0</v>
      </c>
      <c r="L433" s="7" t="str" cm="1">
        <f t="array" ref="L433">_xlfn.IFS(G433=1,G$1,H433=1,H$1,I433=1,I$1,J433=1,J$1,K433=1,K$1)</f>
        <v>Together</v>
      </c>
      <c r="M433" s="7">
        <v>0</v>
      </c>
      <c r="N433" s="7">
        <v>0</v>
      </c>
      <c r="O433" s="7">
        <v>0</v>
      </c>
      <c r="P433" s="7">
        <v>1</v>
      </c>
      <c r="Q433" s="7" t="str" cm="1">
        <f t="array" ref="Q433">_xlfn.IFS(M433=1,M$1,N433=1,N$1,O433=1,O$1,P433=1,P$1)</f>
        <v>PhD</v>
      </c>
      <c r="R433" t="s">
        <v>40</v>
      </c>
      <c r="S433" s="7">
        <v>76</v>
      </c>
      <c r="T433" s="7">
        <v>1672</v>
      </c>
      <c r="U433" s="7">
        <v>31</v>
      </c>
      <c r="V433" s="7">
        <v>188</v>
      </c>
      <c r="W433" s="7">
        <v>31</v>
      </c>
      <c r="X433" s="7">
        <v>31</v>
      </c>
      <c r="Y433" s="7">
        <v>188</v>
      </c>
      <c r="Z433" s="7">
        <v>1766</v>
      </c>
      <c r="AA433" s="7">
        <v>0</v>
      </c>
      <c r="AB433" s="7">
        <v>0</v>
      </c>
      <c r="AC433" s="7">
        <v>0</v>
      </c>
      <c r="AD433" s="7">
        <v>1</v>
      </c>
      <c r="AE433" s="7">
        <v>20</v>
      </c>
      <c r="AF433" s="7">
        <v>0</v>
      </c>
      <c r="AG433" s="7">
        <v>0</v>
      </c>
      <c r="AH433" s="7">
        <v>0</v>
      </c>
      <c r="AI433" s="7">
        <v>0</v>
      </c>
      <c r="AJ433" s="7">
        <v>0</v>
      </c>
      <c r="AK433" s="7">
        <v>0</v>
      </c>
      <c r="AL433" s="7">
        <v>0</v>
      </c>
      <c r="AM433" s="8">
        <v>43600</v>
      </c>
      <c r="AO433">
        <f t="shared" si="83"/>
        <v>0</v>
      </c>
      <c r="AP433">
        <f t="shared" si="84"/>
        <v>0</v>
      </c>
      <c r="AQ433">
        <f t="shared" si="85"/>
        <v>0</v>
      </c>
      <c r="AR433">
        <f t="shared" si="86"/>
        <v>0</v>
      </c>
      <c r="AS433">
        <f t="shared" si="87"/>
        <v>0</v>
      </c>
      <c r="AU433">
        <f t="shared" si="88"/>
        <v>0</v>
      </c>
      <c r="AV433">
        <f t="shared" si="88"/>
        <v>0</v>
      </c>
      <c r="AW433">
        <f t="shared" si="88"/>
        <v>0</v>
      </c>
      <c r="AX433">
        <f t="shared" si="88"/>
        <v>0</v>
      </c>
      <c r="AY433">
        <f t="shared" si="88"/>
        <v>0</v>
      </c>
      <c r="BA433">
        <f t="shared" si="78"/>
        <v>0</v>
      </c>
      <c r="BB433">
        <f t="shared" si="79"/>
        <v>0</v>
      </c>
      <c r="BC433">
        <f t="shared" si="80"/>
        <v>0</v>
      </c>
      <c r="BD433">
        <f t="shared" si="81"/>
        <v>0</v>
      </c>
    </row>
    <row r="434" spans="1:56" x14ac:dyDescent="0.3">
      <c r="A434" s="7">
        <v>1587</v>
      </c>
      <c r="B434" s="6">
        <v>161467</v>
      </c>
      <c r="C434" s="7">
        <v>0</v>
      </c>
      <c r="D434" s="7">
        <v>2</v>
      </c>
      <c r="E434" s="7">
        <f t="shared" si="82"/>
        <v>2</v>
      </c>
      <c r="F434" s="7">
        <v>72</v>
      </c>
      <c r="G434" s="7">
        <v>0</v>
      </c>
      <c r="H434" s="7">
        <v>1</v>
      </c>
      <c r="I434" s="7">
        <v>0</v>
      </c>
      <c r="J434" s="7">
        <v>0</v>
      </c>
      <c r="K434" s="7">
        <v>0</v>
      </c>
      <c r="L434" s="7" t="str" cm="1">
        <f t="array" ref="L434">_xlfn.IFS(G434=1,G$1,H434=1,H$1,I434=1,I$1,J434=1,J$1,K434=1,K$1)</f>
        <v>Married</v>
      </c>
      <c r="M434" s="7">
        <v>0</v>
      </c>
      <c r="N434" s="7">
        <v>0</v>
      </c>
      <c r="O434" s="7">
        <v>0</v>
      </c>
      <c r="P434" s="7">
        <v>1</v>
      </c>
      <c r="Q434" s="7" t="str" cm="1">
        <f t="array" ref="Q434">_xlfn.IFS(M434=1,M$1,N434=1,N$1,O434=1,O$1,P434=1,P$1)</f>
        <v>PhD</v>
      </c>
      <c r="R434" t="s">
        <v>40</v>
      </c>
      <c r="S434" s="7">
        <v>69</v>
      </c>
      <c r="T434" s="7">
        <v>1077</v>
      </c>
      <c r="U434" s="7">
        <v>42</v>
      </c>
      <c r="V434" s="7">
        <v>299</v>
      </c>
      <c r="W434" s="7">
        <v>0</v>
      </c>
      <c r="X434" s="7">
        <v>13</v>
      </c>
      <c r="Y434" s="7">
        <v>129</v>
      </c>
      <c r="Z434" s="7">
        <v>1303</v>
      </c>
      <c r="AA434" s="7">
        <v>3</v>
      </c>
      <c r="AB434" s="7">
        <v>5</v>
      </c>
      <c r="AC434" s="7">
        <v>2</v>
      </c>
      <c r="AD434" s="7">
        <v>10</v>
      </c>
      <c r="AE434" s="7">
        <v>5</v>
      </c>
      <c r="AF434" s="7">
        <v>0</v>
      </c>
      <c r="AG434" s="7">
        <v>0</v>
      </c>
      <c r="AH434" s="7">
        <v>0</v>
      </c>
      <c r="AI434" s="7">
        <v>0</v>
      </c>
      <c r="AJ434" s="7">
        <v>0</v>
      </c>
      <c r="AK434" s="7">
        <v>0</v>
      </c>
      <c r="AL434" s="7">
        <v>0</v>
      </c>
      <c r="AM434" s="8">
        <v>43601</v>
      </c>
      <c r="AO434">
        <f t="shared" si="83"/>
        <v>0</v>
      </c>
      <c r="AP434">
        <f t="shared" si="84"/>
        <v>0</v>
      </c>
      <c r="AQ434">
        <f t="shared" si="85"/>
        <v>0</v>
      </c>
      <c r="AR434">
        <f t="shared" si="86"/>
        <v>0</v>
      </c>
      <c r="AS434">
        <f t="shared" si="87"/>
        <v>0</v>
      </c>
      <c r="AU434">
        <f t="shared" si="88"/>
        <v>0</v>
      </c>
      <c r="AV434">
        <f t="shared" si="88"/>
        <v>0</v>
      </c>
      <c r="AW434">
        <f t="shared" si="88"/>
        <v>0</v>
      </c>
      <c r="AX434">
        <f t="shared" si="88"/>
        <v>0</v>
      </c>
      <c r="AY434">
        <f t="shared" si="88"/>
        <v>0</v>
      </c>
      <c r="BA434">
        <f t="shared" ref="BA434:BA497" si="89">IF($AK434=1,M434,0)</f>
        <v>0</v>
      </c>
      <c r="BB434">
        <f t="shared" ref="BB434:BB497" si="90">IF($AK434=1,N434,0)</f>
        <v>0</v>
      </c>
      <c r="BC434">
        <f t="shared" ref="BC434:BC497" si="91">IF($AK434=1,O434,0)</f>
        <v>0</v>
      </c>
      <c r="BD434">
        <f t="shared" ref="BD434:BD465" si="92">IF($AK434=1,P434,0)</f>
        <v>0</v>
      </c>
    </row>
    <row r="435" spans="1:56" x14ac:dyDescent="0.3">
      <c r="A435" s="7">
        <v>1215</v>
      </c>
      <c r="B435" s="6">
        <v>151537</v>
      </c>
      <c r="C435" s="7">
        <v>0</v>
      </c>
      <c r="D435" s="7">
        <v>1</v>
      </c>
      <c r="E435" s="7">
        <f t="shared" ref="E435:E498" si="93">SUM(C435:D435)</f>
        <v>1</v>
      </c>
      <c r="F435" s="7">
        <v>68</v>
      </c>
      <c r="G435" s="7">
        <v>1</v>
      </c>
      <c r="H435" s="7">
        <v>0</v>
      </c>
      <c r="I435" s="7">
        <v>0</v>
      </c>
      <c r="J435" s="7">
        <v>0</v>
      </c>
      <c r="K435" s="7">
        <v>0</v>
      </c>
      <c r="L435" s="7" t="str" cm="1">
        <f t="array" ref="L435">_xlfn.IFS(G435=1,G$1,H435=1,H$1,I435=1,I$1,J435=1,J$1,K435=1,K$1)</f>
        <v>Divorced</v>
      </c>
      <c r="M435" s="7">
        <v>0</v>
      </c>
      <c r="N435" s="7">
        <v>1</v>
      </c>
      <c r="O435" s="7">
        <v>0</v>
      </c>
      <c r="P435" s="7">
        <v>0</v>
      </c>
      <c r="Q435" s="7" t="str" cm="1">
        <f t="array" ref="Q435">_xlfn.IFS(M435=1,M$1,N435=1,N$1,O435=1,O$1,P435=1,P$1)</f>
        <v>Graduate</v>
      </c>
      <c r="R435" t="s">
        <v>40</v>
      </c>
      <c r="S435" s="7">
        <v>27</v>
      </c>
      <c r="T435" s="7">
        <v>2314</v>
      </c>
      <c r="U435" s="7">
        <v>59</v>
      </c>
      <c r="V435" s="7">
        <v>600</v>
      </c>
      <c r="W435" s="7">
        <v>0</v>
      </c>
      <c r="X435" s="7">
        <v>0</v>
      </c>
      <c r="Y435" s="7">
        <v>271</v>
      </c>
      <c r="Z435" s="7">
        <v>2702</v>
      </c>
      <c r="AA435" s="7">
        <v>3</v>
      </c>
      <c r="AB435" s="7">
        <v>2</v>
      </c>
      <c r="AC435" s="7">
        <v>2</v>
      </c>
      <c r="AD435" s="7">
        <v>11</v>
      </c>
      <c r="AE435" s="7">
        <v>8</v>
      </c>
      <c r="AF435" s="7">
        <v>0</v>
      </c>
      <c r="AG435" s="7">
        <v>0</v>
      </c>
      <c r="AH435" s="7">
        <v>0</v>
      </c>
      <c r="AI435" s="7">
        <v>0</v>
      </c>
      <c r="AJ435" s="7">
        <v>0</v>
      </c>
      <c r="AK435" s="7">
        <v>0</v>
      </c>
      <c r="AL435" s="7">
        <v>0</v>
      </c>
      <c r="AM435" s="8">
        <v>43601</v>
      </c>
      <c r="AO435">
        <f t="shared" si="83"/>
        <v>0</v>
      </c>
      <c r="AP435">
        <f t="shared" si="84"/>
        <v>0</v>
      </c>
      <c r="AQ435">
        <f t="shared" si="85"/>
        <v>0</v>
      </c>
      <c r="AR435">
        <f t="shared" si="86"/>
        <v>0</v>
      </c>
      <c r="AS435">
        <f t="shared" si="87"/>
        <v>0</v>
      </c>
      <c r="AU435">
        <f t="shared" si="88"/>
        <v>0</v>
      </c>
      <c r="AV435">
        <f t="shared" si="88"/>
        <v>0</v>
      </c>
      <c r="AW435">
        <f t="shared" si="88"/>
        <v>0</v>
      </c>
      <c r="AX435">
        <f t="shared" si="88"/>
        <v>0</v>
      </c>
      <c r="AY435">
        <f t="shared" si="88"/>
        <v>0</v>
      </c>
      <c r="BA435">
        <f t="shared" si="89"/>
        <v>0</v>
      </c>
      <c r="BB435">
        <f t="shared" si="90"/>
        <v>0</v>
      </c>
      <c r="BC435">
        <f t="shared" si="91"/>
        <v>0</v>
      </c>
      <c r="BD435">
        <f t="shared" si="92"/>
        <v>0</v>
      </c>
    </row>
    <row r="436" spans="1:56" x14ac:dyDescent="0.3">
      <c r="A436" s="7">
        <v>2810</v>
      </c>
      <c r="B436" s="6">
        <v>141580</v>
      </c>
      <c r="C436" s="7">
        <v>1</v>
      </c>
      <c r="D436" s="7">
        <v>1</v>
      </c>
      <c r="E436" s="7">
        <f t="shared" si="93"/>
        <v>2</v>
      </c>
      <c r="F436" s="7">
        <v>42</v>
      </c>
      <c r="G436" s="7">
        <v>0</v>
      </c>
      <c r="H436" s="7">
        <v>0</v>
      </c>
      <c r="I436" s="7">
        <v>1</v>
      </c>
      <c r="J436" s="7">
        <v>0</v>
      </c>
      <c r="K436" s="7">
        <v>0</v>
      </c>
      <c r="L436" s="7" t="str" cm="1">
        <f t="array" ref="L436">_xlfn.IFS(G436=1,G$1,H436=1,H$1,I436=1,I$1,J436=1,J$1,K436=1,K$1)</f>
        <v>Together</v>
      </c>
      <c r="M436" s="7">
        <v>0</v>
      </c>
      <c r="N436" s="7">
        <v>1</v>
      </c>
      <c r="O436" s="7">
        <v>0</v>
      </c>
      <c r="P436" s="7">
        <v>0</v>
      </c>
      <c r="Q436" s="7" t="str" cm="1">
        <f t="array" ref="Q436">_xlfn.IFS(M436=1,M$1,N436=1,N$1,O436=1,O$1,P436=1,P$1)</f>
        <v>Graduate</v>
      </c>
      <c r="R436" t="s">
        <v>44</v>
      </c>
      <c r="S436" s="7">
        <v>15</v>
      </c>
      <c r="T436" s="7">
        <v>191</v>
      </c>
      <c r="U436" s="7">
        <v>17</v>
      </c>
      <c r="V436" s="7">
        <v>82</v>
      </c>
      <c r="W436" s="7">
        <v>14</v>
      </c>
      <c r="X436" s="7">
        <v>0</v>
      </c>
      <c r="Y436" s="7">
        <v>10</v>
      </c>
      <c r="Z436" s="7">
        <v>293</v>
      </c>
      <c r="AA436" s="7">
        <v>3</v>
      </c>
      <c r="AB436" s="7">
        <v>2</v>
      </c>
      <c r="AC436" s="7">
        <v>1</v>
      </c>
      <c r="AD436" s="7">
        <v>3</v>
      </c>
      <c r="AE436" s="7">
        <v>5</v>
      </c>
      <c r="AF436" s="7">
        <v>0</v>
      </c>
      <c r="AG436" s="7">
        <v>0</v>
      </c>
      <c r="AH436" s="7">
        <v>0</v>
      </c>
      <c r="AI436" s="7">
        <v>0</v>
      </c>
      <c r="AJ436" s="7">
        <v>0</v>
      </c>
      <c r="AK436" s="7">
        <v>0</v>
      </c>
      <c r="AL436" s="7">
        <v>0</v>
      </c>
      <c r="AM436" s="8">
        <v>43602</v>
      </c>
      <c r="AO436">
        <f t="shared" si="83"/>
        <v>0</v>
      </c>
      <c r="AP436">
        <f t="shared" si="84"/>
        <v>0</v>
      </c>
      <c r="AQ436">
        <f t="shared" si="85"/>
        <v>0</v>
      </c>
      <c r="AR436">
        <f t="shared" si="86"/>
        <v>0</v>
      </c>
      <c r="AS436">
        <f t="shared" si="87"/>
        <v>0</v>
      </c>
      <c r="AU436">
        <f t="shared" si="88"/>
        <v>0</v>
      </c>
      <c r="AV436">
        <f t="shared" si="88"/>
        <v>0</v>
      </c>
      <c r="AW436">
        <f t="shared" si="88"/>
        <v>0</v>
      </c>
      <c r="AX436">
        <f t="shared" si="88"/>
        <v>0</v>
      </c>
      <c r="AY436">
        <f t="shared" si="88"/>
        <v>0</v>
      </c>
      <c r="BA436">
        <f t="shared" si="89"/>
        <v>0</v>
      </c>
      <c r="BB436">
        <f t="shared" si="90"/>
        <v>0</v>
      </c>
      <c r="BC436">
        <f t="shared" si="91"/>
        <v>0</v>
      </c>
      <c r="BD436">
        <f t="shared" si="92"/>
        <v>0</v>
      </c>
    </row>
    <row r="437" spans="1:56" x14ac:dyDescent="0.3">
      <c r="A437" s="7">
        <v>2375</v>
      </c>
      <c r="B437" s="6">
        <v>151039</v>
      </c>
      <c r="C437" s="7">
        <v>1</v>
      </c>
      <c r="D437" s="7">
        <v>1</v>
      </c>
      <c r="E437" s="7">
        <f t="shared" si="93"/>
        <v>2</v>
      </c>
      <c r="F437" s="7">
        <v>51</v>
      </c>
      <c r="G437" s="7">
        <v>0</v>
      </c>
      <c r="H437" s="7">
        <v>1</v>
      </c>
      <c r="I437" s="7">
        <v>0</v>
      </c>
      <c r="J437" s="7">
        <v>0</v>
      </c>
      <c r="K437" s="7">
        <v>0</v>
      </c>
      <c r="L437" s="7" t="str" cm="1">
        <f t="array" ref="L437">_xlfn.IFS(G437=1,G$1,H437=1,H$1,I437=1,I$1,J437=1,J$1,K437=1,K$1)</f>
        <v>Married</v>
      </c>
      <c r="M437" s="7">
        <v>0</v>
      </c>
      <c r="N437" s="7">
        <v>0</v>
      </c>
      <c r="O437" s="7">
        <v>0</v>
      </c>
      <c r="P437" s="7">
        <v>1</v>
      </c>
      <c r="Q437" s="7" t="str" cm="1">
        <f t="array" ref="Q437">_xlfn.IFS(M437=1,M$1,N437=1,N$1,O437=1,O$1,P437=1,P$1)</f>
        <v>PhD</v>
      </c>
      <c r="R437" t="s">
        <v>43</v>
      </c>
      <c r="S437" s="7">
        <v>11</v>
      </c>
      <c r="T437" s="7">
        <v>296</v>
      </c>
      <c r="U437" s="7">
        <v>189</v>
      </c>
      <c r="V437" s="7">
        <v>234</v>
      </c>
      <c r="W437" s="7">
        <v>192</v>
      </c>
      <c r="X437" s="7">
        <v>0</v>
      </c>
      <c r="Y437" s="7">
        <v>323</v>
      </c>
      <c r="Z437" s="7">
        <v>589</v>
      </c>
      <c r="AA437" s="7">
        <v>2</v>
      </c>
      <c r="AB437" s="7">
        <v>6</v>
      </c>
      <c r="AC437" s="7">
        <v>2</v>
      </c>
      <c r="AD437" s="7">
        <v>4</v>
      </c>
      <c r="AE437" s="7">
        <v>7</v>
      </c>
      <c r="AF437" s="7">
        <v>0</v>
      </c>
      <c r="AG437" s="7">
        <v>0</v>
      </c>
      <c r="AH437" s="7">
        <v>0</v>
      </c>
      <c r="AI437" s="7">
        <v>0</v>
      </c>
      <c r="AJ437" s="7">
        <v>0</v>
      </c>
      <c r="AK437" s="7">
        <v>0</v>
      </c>
      <c r="AL437" s="7">
        <v>0</v>
      </c>
      <c r="AM437" s="8">
        <v>43602</v>
      </c>
      <c r="AO437">
        <f t="shared" si="83"/>
        <v>0</v>
      </c>
      <c r="AP437">
        <f t="shared" si="84"/>
        <v>0</v>
      </c>
      <c r="AQ437">
        <f t="shared" si="85"/>
        <v>0</v>
      </c>
      <c r="AR437">
        <f t="shared" si="86"/>
        <v>0</v>
      </c>
      <c r="AS437">
        <f t="shared" si="87"/>
        <v>0</v>
      </c>
      <c r="AU437">
        <f t="shared" si="88"/>
        <v>0</v>
      </c>
      <c r="AV437">
        <f t="shared" si="88"/>
        <v>0</v>
      </c>
      <c r="AW437">
        <f t="shared" si="88"/>
        <v>0</v>
      </c>
      <c r="AX437">
        <f t="shared" si="88"/>
        <v>0</v>
      </c>
      <c r="AY437">
        <f t="shared" si="88"/>
        <v>0</v>
      </c>
      <c r="BA437">
        <f t="shared" si="89"/>
        <v>0</v>
      </c>
      <c r="BB437">
        <f t="shared" si="90"/>
        <v>0</v>
      </c>
      <c r="BC437">
        <f t="shared" si="91"/>
        <v>0</v>
      </c>
      <c r="BD437">
        <f t="shared" si="92"/>
        <v>0</v>
      </c>
    </row>
    <row r="438" spans="1:56" x14ac:dyDescent="0.3">
      <c r="A438" s="7">
        <v>2503</v>
      </c>
      <c r="B438" s="6">
        <v>128087</v>
      </c>
      <c r="C438" s="7">
        <v>1</v>
      </c>
      <c r="D438" s="7">
        <v>1</v>
      </c>
      <c r="E438" s="7">
        <f t="shared" si="93"/>
        <v>2</v>
      </c>
      <c r="F438" s="7">
        <v>62</v>
      </c>
      <c r="G438" s="7">
        <v>0</v>
      </c>
      <c r="H438" s="7">
        <v>0</v>
      </c>
      <c r="I438" s="7">
        <v>1</v>
      </c>
      <c r="J438" s="7">
        <v>0</v>
      </c>
      <c r="K438" s="7">
        <v>0</v>
      </c>
      <c r="L438" s="7" t="str" cm="1">
        <f t="array" ref="L438">_xlfn.IFS(G438=1,G$1,H438=1,H$1,I438=1,I$1,J438=1,J$1,K438=1,K$1)</f>
        <v>Together</v>
      </c>
      <c r="M438" s="7">
        <v>0</v>
      </c>
      <c r="N438" s="7">
        <v>1</v>
      </c>
      <c r="O438" s="7">
        <v>0</v>
      </c>
      <c r="P438" s="7">
        <v>0</v>
      </c>
      <c r="Q438" s="7" t="str" cm="1">
        <f t="array" ref="Q438">_xlfn.IFS(M438=1,M$1,N438=1,N$1,O438=1,O$1,P438=1,P$1)</f>
        <v>Graduate</v>
      </c>
      <c r="R438" t="s">
        <v>41</v>
      </c>
      <c r="S438" s="7">
        <v>77</v>
      </c>
      <c r="T438" s="7">
        <v>242</v>
      </c>
      <c r="U438" s="7">
        <v>36</v>
      </c>
      <c r="V438" s="7">
        <v>78</v>
      </c>
      <c r="W438" s="7">
        <v>59</v>
      </c>
      <c r="X438" s="7">
        <v>0</v>
      </c>
      <c r="Y438" s="7">
        <v>96</v>
      </c>
      <c r="Z438" s="7">
        <v>319</v>
      </c>
      <c r="AA438" s="7">
        <v>3</v>
      </c>
      <c r="AB438" s="7">
        <v>2</v>
      </c>
      <c r="AC438" s="7">
        <v>2</v>
      </c>
      <c r="AD438" s="7">
        <v>2</v>
      </c>
      <c r="AE438" s="7">
        <v>7</v>
      </c>
      <c r="AF438" s="7">
        <v>0</v>
      </c>
      <c r="AG438" s="7">
        <v>0</v>
      </c>
      <c r="AH438" s="7">
        <v>0</v>
      </c>
      <c r="AI438" s="7">
        <v>0</v>
      </c>
      <c r="AJ438" s="7">
        <v>0</v>
      </c>
      <c r="AK438" s="7">
        <v>0</v>
      </c>
      <c r="AL438" s="7">
        <v>0</v>
      </c>
      <c r="AM438" s="8">
        <v>43603</v>
      </c>
      <c r="AO438">
        <f t="shared" si="83"/>
        <v>0</v>
      </c>
      <c r="AP438">
        <f t="shared" si="84"/>
        <v>0</v>
      </c>
      <c r="AQ438">
        <f t="shared" si="85"/>
        <v>0</v>
      </c>
      <c r="AR438">
        <f t="shared" si="86"/>
        <v>0</v>
      </c>
      <c r="AS438">
        <f t="shared" si="87"/>
        <v>0</v>
      </c>
      <c r="AU438">
        <f t="shared" si="88"/>
        <v>0</v>
      </c>
      <c r="AV438">
        <f t="shared" si="88"/>
        <v>0</v>
      </c>
      <c r="AW438">
        <f t="shared" si="88"/>
        <v>0</v>
      </c>
      <c r="AX438">
        <f t="shared" si="88"/>
        <v>0</v>
      </c>
      <c r="AY438">
        <f t="shared" si="88"/>
        <v>0</v>
      </c>
      <c r="BA438">
        <f t="shared" si="89"/>
        <v>0</v>
      </c>
      <c r="BB438">
        <f t="shared" si="90"/>
        <v>0</v>
      </c>
      <c r="BC438">
        <f t="shared" si="91"/>
        <v>0</v>
      </c>
      <c r="BD438">
        <f t="shared" si="92"/>
        <v>0</v>
      </c>
    </row>
    <row r="439" spans="1:56" x14ac:dyDescent="0.3">
      <c r="A439" s="7">
        <v>1596</v>
      </c>
      <c r="B439" s="6">
        <v>118978</v>
      </c>
      <c r="C439" s="7">
        <v>1</v>
      </c>
      <c r="D439" s="7">
        <v>0</v>
      </c>
      <c r="E439" s="7">
        <f t="shared" si="93"/>
        <v>1</v>
      </c>
      <c r="F439" s="7">
        <v>47</v>
      </c>
      <c r="G439" s="7">
        <v>0</v>
      </c>
      <c r="H439" s="7">
        <v>1</v>
      </c>
      <c r="I439" s="7">
        <v>0</v>
      </c>
      <c r="J439" s="7">
        <v>0</v>
      </c>
      <c r="K439" s="7">
        <v>0</v>
      </c>
      <c r="L439" s="7" t="str" cm="1">
        <f t="array" ref="L439">_xlfn.IFS(G439=1,G$1,H439=1,H$1,I439=1,I$1,J439=1,J$1,K439=1,K$1)</f>
        <v>Married</v>
      </c>
      <c r="M439" s="7">
        <v>1</v>
      </c>
      <c r="N439" s="7">
        <v>0</v>
      </c>
      <c r="O439" s="7">
        <v>0</v>
      </c>
      <c r="P439" s="7">
        <v>0</v>
      </c>
      <c r="Q439" s="7" t="str" cm="1">
        <f t="array" ref="Q439">_xlfn.IFS(M439=1,M$1,N439=1,N$1,O439=1,O$1,P439=1,P$1)</f>
        <v>Basic</v>
      </c>
      <c r="R439" t="s">
        <v>42</v>
      </c>
      <c r="S439" s="7">
        <v>41</v>
      </c>
      <c r="T439" s="7">
        <v>13</v>
      </c>
      <c r="U439" s="7">
        <v>50</v>
      </c>
      <c r="V439" s="7">
        <v>6</v>
      </c>
      <c r="W439" s="7">
        <v>25</v>
      </c>
      <c r="X439" s="7">
        <v>44</v>
      </c>
      <c r="Y439" s="7">
        <v>94</v>
      </c>
      <c r="Z439" s="7">
        <v>44</v>
      </c>
      <c r="AA439" s="7">
        <v>1</v>
      </c>
      <c r="AB439" s="7">
        <v>1</v>
      </c>
      <c r="AC439" s="7">
        <v>0</v>
      </c>
      <c r="AD439" s="7">
        <v>3</v>
      </c>
      <c r="AE439" s="7">
        <v>8</v>
      </c>
      <c r="AF439" s="7">
        <v>0</v>
      </c>
      <c r="AG439" s="7">
        <v>0</v>
      </c>
      <c r="AH439" s="7">
        <v>0</v>
      </c>
      <c r="AI439" s="7">
        <v>0</v>
      </c>
      <c r="AJ439" s="7">
        <v>0</v>
      </c>
      <c r="AK439" s="7">
        <v>0</v>
      </c>
      <c r="AL439" s="7">
        <v>0</v>
      </c>
      <c r="AM439" s="8">
        <v>43603</v>
      </c>
      <c r="AO439">
        <f t="shared" si="83"/>
        <v>0</v>
      </c>
      <c r="AP439">
        <f t="shared" si="84"/>
        <v>0</v>
      </c>
      <c r="AQ439">
        <f t="shared" si="85"/>
        <v>0</v>
      </c>
      <c r="AR439">
        <f t="shared" si="86"/>
        <v>0</v>
      </c>
      <c r="AS439">
        <f t="shared" si="87"/>
        <v>0</v>
      </c>
      <c r="AU439">
        <f t="shared" si="88"/>
        <v>0</v>
      </c>
      <c r="AV439">
        <f t="shared" si="88"/>
        <v>0</v>
      </c>
      <c r="AW439">
        <f t="shared" si="88"/>
        <v>0</v>
      </c>
      <c r="AX439">
        <f t="shared" si="88"/>
        <v>0</v>
      </c>
      <c r="AY439">
        <f t="shared" si="88"/>
        <v>0</v>
      </c>
      <c r="BA439">
        <f t="shared" si="89"/>
        <v>0</v>
      </c>
      <c r="BB439">
        <f t="shared" si="90"/>
        <v>0</v>
      </c>
      <c r="BC439">
        <f t="shared" si="91"/>
        <v>0</v>
      </c>
      <c r="BD439">
        <f t="shared" si="92"/>
        <v>0</v>
      </c>
    </row>
    <row r="440" spans="1:56" x14ac:dyDescent="0.3">
      <c r="A440" s="7">
        <v>2506</v>
      </c>
      <c r="B440" s="6">
        <v>157036</v>
      </c>
      <c r="C440" s="7">
        <v>0</v>
      </c>
      <c r="D440" s="7">
        <v>1</v>
      </c>
      <c r="E440" s="7">
        <f t="shared" si="93"/>
        <v>1</v>
      </c>
      <c r="F440" s="7">
        <v>45</v>
      </c>
      <c r="G440" s="7">
        <v>0</v>
      </c>
      <c r="H440" s="7">
        <v>1</v>
      </c>
      <c r="I440" s="7">
        <v>0</v>
      </c>
      <c r="J440" s="7">
        <v>0</v>
      </c>
      <c r="K440" s="7">
        <v>0</v>
      </c>
      <c r="L440" s="7" t="str" cm="1">
        <f t="array" ref="L440">_xlfn.IFS(G440=1,G$1,H440=1,H$1,I440=1,I$1,J440=1,J$1,K440=1,K$1)</f>
        <v>Married</v>
      </c>
      <c r="M440" s="7">
        <v>0</v>
      </c>
      <c r="N440" s="7">
        <v>0</v>
      </c>
      <c r="O440" s="7">
        <v>0</v>
      </c>
      <c r="P440" s="7">
        <v>0</v>
      </c>
      <c r="Q440" s="7" t="e" cm="1">
        <f t="array" ref="Q440">_xlfn.IFS(M440=1,M$1,N440=1,N$1,O440=1,O$1,P440=1,P$1)</f>
        <v>#N/A</v>
      </c>
      <c r="R440" t="s">
        <v>39</v>
      </c>
      <c r="S440" s="7">
        <v>33</v>
      </c>
      <c r="T440" s="7">
        <v>3224</v>
      </c>
      <c r="U440" s="7">
        <v>118</v>
      </c>
      <c r="V440" s="7">
        <v>603</v>
      </c>
      <c r="W440" s="7">
        <v>52</v>
      </c>
      <c r="X440" s="7">
        <v>39</v>
      </c>
      <c r="Y440" s="7">
        <v>129</v>
      </c>
      <c r="Z440" s="7">
        <v>3907</v>
      </c>
      <c r="AA440" s="7">
        <v>4</v>
      </c>
      <c r="AB440" s="7">
        <v>6</v>
      </c>
      <c r="AC440" s="7">
        <v>3</v>
      </c>
      <c r="AD440" s="7">
        <v>13</v>
      </c>
      <c r="AE440" s="7">
        <v>9</v>
      </c>
      <c r="AF440" s="7">
        <v>1</v>
      </c>
      <c r="AG440" s="7">
        <v>0</v>
      </c>
      <c r="AH440" s="7">
        <v>0</v>
      </c>
      <c r="AI440" s="7">
        <v>0</v>
      </c>
      <c r="AJ440" s="7">
        <v>0</v>
      </c>
      <c r="AK440" s="7">
        <v>0</v>
      </c>
      <c r="AL440" s="7">
        <v>0</v>
      </c>
      <c r="AM440" s="8">
        <v>43603</v>
      </c>
      <c r="AO440">
        <f t="shared" si="83"/>
        <v>0</v>
      </c>
      <c r="AP440">
        <f t="shared" si="84"/>
        <v>0</v>
      </c>
      <c r="AQ440">
        <f t="shared" si="85"/>
        <v>0</v>
      </c>
      <c r="AR440">
        <f t="shared" si="86"/>
        <v>0</v>
      </c>
      <c r="AS440">
        <f t="shared" si="87"/>
        <v>0</v>
      </c>
      <c r="AU440">
        <f t="shared" si="88"/>
        <v>0</v>
      </c>
      <c r="AV440">
        <f t="shared" si="88"/>
        <v>0</v>
      </c>
      <c r="AW440">
        <f t="shared" si="88"/>
        <v>0</v>
      </c>
      <c r="AX440">
        <f t="shared" si="88"/>
        <v>0</v>
      </c>
      <c r="AY440">
        <f t="shared" si="88"/>
        <v>0</v>
      </c>
      <c r="BA440">
        <f t="shared" si="89"/>
        <v>0</v>
      </c>
      <c r="BB440">
        <f t="shared" si="90"/>
        <v>0</v>
      </c>
      <c r="BC440">
        <f t="shared" si="91"/>
        <v>0</v>
      </c>
      <c r="BD440">
        <f t="shared" si="92"/>
        <v>0</v>
      </c>
    </row>
    <row r="441" spans="1:56" x14ac:dyDescent="0.3">
      <c r="A441" s="7">
        <v>1341</v>
      </c>
      <c r="B441" s="6">
        <v>168462</v>
      </c>
      <c r="C441" s="7">
        <v>0</v>
      </c>
      <c r="D441" s="7">
        <v>0</v>
      </c>
      <c r="E441" s="7">
        <f t="shared" si="93"/>
        <v>0</v>
      </c>
      <c r="F441" s="7">
        <v>51</v>
      </c>
      <c r="G441" s="7">
        <v>0</v>
      </c>
      <c r="H441" s="7">
        <v>1</v>
      </c>
      <c r="I441" s="7">
        <v>0</v>
      </c>
      <c r="J441" s="7">
        <v>0</v>
      </c>
      <c r="K441" s="7">
        <v>0</v>
      </c>
      <c r="L441" s="7" t="str" cm="1">
        <f t="array" ref="L441">_xlfn.IFS(G441=1,G$1,H441=1,H$1,I441=1,I$1,J441=1,J$1,K441=1,K$1)</f>
        <v>Married</v>
      </c>
      <c r="M441" s="7">
        <v>0</v>
      </c>
      <c r="N441" s="7">
        <v>0</v>
      </c>
      <c r="O441" s="7">
        <v>0</v>
      </c>
      <c r="P441" s="7">
        <v>1</v>
      </c>
      <c r="Q441" s="7" t="str" cm="1">
        <f t="array" ref="Q441">_xlfn.IFS(M441=1,M$1,N441=1,N$1,O441=1,O$1,P441=1,P$1)</f>
        <v>PhD</v>
      </c>
      <c r="R441" t="s">
        <v>40</v>
      </c>
      <c r="S441" s="7">
        <v>6</v>
      </c>
      <c r="T441" s="7">
        <v>1380</v>
      </c>
      <c r="U441" s="7">
        <v>157</v>
      </c>
      <c r="V441" s="7">
        <v>1932</v>
      </c>
      <c r="W441" s="7">
        <v>207</v>
      </c>
      <c r="X441" s="7">
        <v>315</v>
      </c>
      <c r="Y441" s="7">
        <v>118</v>
      </c>
      <c r="Z441" s="7">
        <v>3873</v>
      </c>
      <c r="AA441" s="7">
        <v>1</v>
      </c>
      <c r="AB441" s="7">
        <v>3</v>
      </c>
      <c r="AC441" s="7">
        <v>3</v>
      </c>
      <c r="AD441" s="7">
        <v>8</v>
      </c>
      <c r="AE441" s="7">
        <v>1</v>
      </c>
      <c r="AF441" s="7">
        <v>0</v>
      </c>
      <c r="AG441" s="7">
        <v>0</v>
      </c>
      <c r="AH441" s="7">
        <v>0</v>
      </c>
      <c r="AI441" s="7">
        <v>0</v>
      </c>
      <c r="AJ441" s="7">
        <v>0</v>
      </c>
      <c r="AK441" s="7">
        <v>0</v>
      </c>
      <c r="AL441" s="7">
        <v>0</v>
      </c>
      <c r="AM441" s="8">
        <v>43604</v>
      </c>
      <c r="AO441">
        <f t="shared" si="83"/>
        <v>0</v>
      </c>
      <c r="AP441">
        <f t="shared" si="84"/>
        <v>0</v>
      </c>
      <c r="AQ441">
        <f t="shared" si="85"/>
        <v>0</v>
      </c>
      <c r="AR441">
        <f t="shared" si="86"/>
        <v>0</v>
      </c>
      <c r="AS441">
        <f t="shared" si="87"/>
        <v>0</v>
      </c>
      <c r="AU441">
        <f t="shared" si="88"/>
        <v>0</v>
      </c>
      <c r="AV441">
        <f t="shared" si="88"/>
        <v>0</v>
      </c>
      <c r="AW441">
        <f t="shared" si="88"/>
        <v>0</v>
      </c>
      <c r="AX441">
        <f t="shared" si="88"/>
        <v>0</v>
      </c>
      <c r="AY441">
        <f t="shared" si="88"/>
        <v>0</v>
      </c>
      <c r="BA441">
        <f t="shared" si="89"/>
        <v>0</v>
      </c>
      <c r="BB441">
        <f t="shared" si="90"/>
        <v>0</v>
      </c>
      <c r="BC441">
        <f t="shared" si="91"/>
        <v>0</v>
      </c>
      <c r="BD441">
        <f t="shared" si="92"/>
        <v>0</v>
      </c>
    </row>
    <row r="442" spans="1:56" x14ac:dyDescent="0.3">
      <c r="A442" s="7">
        <v>1575</v>
      </c>
      <c r="B442" s="6">
        <v>192163</v>
      </c>
      <c r="C442" s="7">
        <v>0</v>
      </c>
      <c r="D442" s="7">
        <v>0</v>
      </c>
      <c r="E442" s="7">
        <f t="shared" si="93"/>
        <v>0</v>
      </c>
      <c r="F442" s="7">
        <v>45</v>
      </c>
      <c r="G442" s="7">
        <v>0</v>
      </c>
      <c r="H442" s="7">
        <v>1</v>
      </c>
      <c r="I442" s="7">
        <v>0</v>
      </c>
      <c r="J442" s="7">
        <v>0</v>
      </c>
      <c r="K442" s="7">
        <v>0</v>
      </c>
      <c r="L442" s="7" t="str" cm="1">
        <f t="array" ref="L442">_xlfn.IFS(G442=1,G$1,H442=1,H$1,I442=1,I$1,J442=1,J$1,K442=1,K$1)</f>
        <v>Married</v>
      </c>
      <c r="M442" s="7">
        <v>0</v>
      </c>
      <c r="N442" s="7">
        <v>0</v>
      </c>
      <c r="O442" s="7">
        <v>1</v>
      </c>
      <c r="P442" s="7">
        <v>0</v>
      </c>
      <c r="Q442" s="7" t="str" cm="1">
        <f t="array" ref="Q442">_xlfn.IFS(M442=1,M$1,N442=1,N$1,O442=1,O$1,P442=1,P$1)</f>
        <v>Master</v>
      </c>
      <c r="R442" t="s">
        <v>40</v>
      </c>
      <c r="S442" s="7">
        <v>25</v>
      </c>
      <c r="T442" s="7">
        <v>1703</v>
      </c>
      <c r="U442" s="7">
        <v>382</v>
      </c>
      <c r="V442" s="7">
        <v>1662</v>
      </c>
      <c r="W442" s="7">
        <v>221</v>
      </c>
      <c r="X442" s="7">
        <v>340</v>
      </c>
      <c r="Y442" s="7">
        <v>42</v>
      </c>
      <c r="Z442" s="7">
        <v>4266</v>
      </c>
      <c r="AA442" s="7">
        <v>0</v>
      </c>
      <c r="AB442" s="7">
        <v>5</v>
      </c>
      <c r="AC442" s="7">
        <v>11</v>
      </c>
      <c r="AD442" s="7">
        <v>5</v>
      </c>
      <c r="AE442" s="7">
        <v>2</v>
      </c>
      <c r="AF442" s="7">
        <v>0</v>
      </c>
      <c r="AG442" s="7">
        <v>0</v>
      </c>
      <c r="AH442" s="7">
        <v>1</v>
      </c>
      <c r="AI442" s="7">
        <v>1</v>
      </c>
      <c r="AJ442" s="7">
        <v>0</v>
      </c>
      <c r="AK442" s="7">
        <v>0</v>
      </c>
      <c r="AL442" s="7">
        <v>1</v>
      </c>
      <c r="AM442" s="8">
        <v>43604</v>
      </c>
      <c r="AO442">
        <f t="shared" si="83"/>
        <v>0</v>
      </c>
      <c r="AP442">
        <f t="shared" si="84"/>
        <v>0</v>
      </c>
      <c r="AQ442">
        <f t="shared" si="85"/>
        <v>0</v>
      </c>
      <c r="AR442">
        <f t="shared" si="86"/>
        <v>0</v>
      </c>
      <c r="AS442">
        <f t="shared" si="87"/>
        <v>0</v>
      </c>
      <c r="AU442">
        <f t="shared" si="88"/>
        <v>0</v>
      </c>
      <c r="AV442">
        <f t="shared" si="88"/>
        <v>0</v>
      </c>
      <c r="AW442">
        <f t="shared" si="88"/>
        <v>0</v>
      </c>
      <c r="AX442">
        <f t="shared" si="88"/>
        <v>0</v>
      </c>
      <c r="AY442">
        <f t="shared" si="88"/>
        <v>0</v>
      </c>
      <c r="BA442">
        <f t="shared" si="89"/>
        <v>0</v>
      </c>
      <c r="BB442">
        <f t="shared" si="90"/>
        <v>0</v>
      </c>
      <c r="BC442">
        <f t="shared" si="91"/>
        <v>0</v>
      </c>
      <c r="BD442">
        <f t="shared" si="92"/>
        <v>0</v>
      </c>
    </row>
    <row r="443" spans="1:56" x14ac:dyDescent="0.3">
      <c r="A443" s="7">
        <v>1876</v>
      </c>
      <c r="B443" s="6">
        <v>155260</v>
      </c>
      <c r="C443" s="7">
        <v>0</v>
      </c>
      <c r="D443" s="7">
        <v>1</v>
      </c>
      <c r="E443" s="7">
        <f t="shared" si="93"/>
        <v>1</v>
      </c>
      <c r="F443" s="7">
        <v>48</v>
      </c>
      <c r="G443" s="7">
        <v>0</v>
      </c>
      <c r="H443" s="7">
        <v>0</v>
      </c>
      <c r="I443" s="7">
        <v>0</v>
      </c>
      <c r="J443" s="7">
        <v>1</v>
      </c>
      <c r="K443" s="7">
        <v>0</v>
      </c>
      <c r="L443" s="7" t="str" cm="1">
        <f t="array" ref="L443">_xlfn.IFS(G443=1,G$1,H443=1,H$1,I443=1,I$1,J443=1,J$1,K443=1,K$1)</f>
        <v>Single</v>
      </c>
      <c r="M443" s="7">
        <v>0</v>
      </c>
      <c r="N443" s="7">
        <v>0</v>
      </c>
      <c r="O443" s="7">
        <v>0</v>
      </c>
      <c r="P443" s="7">
        <v>1</v>
      </c>
      <c r="Q443" s="7" t="str" cm="1">
        <f t="array" ref="Q443">_xlfn.IFS(M443=1,M$1,N443=1,N$1,O443=1,O$1,P443=1,P$1)</f>
        <v>PhD</v>
      </c>
      <c r="R443" t="s">
        <v>39</v>
      </c>
      <c r="S443" s="7">
        <v>81</v>
      </c>
      <c r="T443" s="7">
        <v>2318</v>
      </c>
      <c r="U443" s="7">
        <v>22</v>
      </c>
      <c r="V443" s="7">
        <v>149</v>
      </c>
      <c r="W443" s="7">
        <v>31</v>
      </c>
      <c r="X443" s="7">
        <v>0</v>
      </c>
      <c r="Y443" s="7">
        <v>680</v>
      </c>
      <c r="Z443" s="7">
        <v>1840</v>
      </c>
      <c r="AA443" s="7">
        <v>2</v>
      </c>
      <c r="AB443" s="7">
        <v>8</v>
      </c>
      <c r="AC443" s="7">
        <v>10</v>
      </c>
      <c r="AD443" s="7">
        <v>5</v>
      </c>
      <c r="AE443" s="7">
        <v>6</v>
      </c>
      <c r="AF443" s="7">
        <v>0</v>
      </c>
      <c r="AG443" s="7">
        <v>0</v>
      </c>
      <c r="AH443" s="7">
        <v>0</v>
      </c>
      <c r="AI443" s="7">
        <v>0</v>
      </c>
      <c r="AJ443" s="7">
        <v>0</v>
      </c>
      <c r="AK443" s="7">
        <v>0</v>
      </c>
      <c r="AL443" s="7">
        <v>0</v>
      </c>
      <c r="AM443" s="8">
        <v>43604</v>
      </c>
      <c r="AO443">
        <f t="shared" si="83"/>
        <v>0</v>
      </c>
      <c r="AP443">
        <f t="shared" si="84"/>
        <v>0</v>
      </c>
      <c r="AQ443">
        <f t="shared" si="85"/>
        <v>0</v>
      </c>
      <c r="AR443">
        <f t="shared" si="86"/>
        <v>0</v>
      </c>
      <c r="AS443">
        <f t="shared" si="87"/>
        <v>0</v>
      </c>
      <c r="AU443">
        <f t="shared" si="88"/>
        <v>0</v>
      </c>
      <c r="AV443">
        <f t="shared" si="88"/>
        <v>0</v>
      </c>
      <c r="AW443">
        <f t="shared" si="88"/>
        <v>0</v>
      </c>
      <c r="AX443">
        <f t="shared" si="88"/>
        <v>0</v>
      </c>
      <c r="AY443">
        <f t="shared" si="88"/>
        <v>0</v>
      </c>
      <c r="BA443">
        <f t="shared" si="89"/>
        <v>0</v>
      </c>
      <c r="BB443">
        <f t="shared" si="90"/>
        <v>0</v>
      </c>
      <c r="BC443">
        <f t="shared" si="91"/>
        <v>0</v>
      </c>
      <c r="BD443">
        <f t="shared" si="92"/>
        <v>0</v>
      </c>
    </row>
    <row r="444" spans="1:56" x14ac:dyDescent="0.3">
      <c r="A444" s="7">
        <v>1366</v>
      </c>
      <c r="B444" s="6">
        <v>127421</v>
      </c>
      <c r="C444" s="7">
        <v>0</v>
      </c>
      <c r="D444" s="7">
        <v>0</v>
      </c>
      <c r="E444" s="7">
        <f t="shared" si="93"/>
        <v>0</v>
      </c>
      <c r="F444" s="7">
        <v>66</v>
      </c>
      <c r="G444" s="7">
        <v>0</v>
      </c>
      <c r="H444" s="7">
        <v>0</v>
      </c>
      <c r="I444" s="7">
        <v>0</v>
      </c>
      <c r="J444" s="7">
        <v>0</v>
      </c>
      <c r="K444" s="7">
        <v>1</v>
      </c>
      <c r="L444" s="7" t="str" cm="1">
        <f t="array" ref="L444">_xlfn.IFS(G444=1,G$1,H444=1,H$1,I444=1,I$1,J444=1,J$1,K444=1,K$1)</f>
        <v>Widow</v>
      </c>
      <c r="M444" s="7">
        <v>0</v>
      </c>
      <c r="N444" s="7">
        <v>1</v>
      </c>
      <c r="O444" s="7">
        <v>0</v>
      </c>
      <c r="P444" s="7">
        <v>0</v>
      </c>
      <c r="Q444" s="7" t="str" cm="1">
        <f t="array" ref="Q444">_xlfn.IFS(M444=1,M$1,N444=1,N$1,O444=1,O$1,P444=1,P$1)</f>
        <v>Graduate</v>
      </c>
      <c r="R444" t="s">
        <v>39</v>
      </c>
      <c r="S444" s="7">
        <v>14</v>
      </c>
      <c r="T444" s="7">
        <v>200</v>
      </c>
      <c r="U444" s="7">
        <v>56</v>
      </c>
      <c r="V444" s="7">
        <v>446</v>
      </c>
      <c r="W444" s="7">
        <v>362</v>
      </c>
      <c r="X444" s="7">
        <v>186</v>
      </c>
      <c r="Y444" s="7">
        <v>256</v>
      </c>
      <c r="Z444" s="7">
        <v>994</v>
      </c>
      <c r="AA444" s="7">
        <v>3</v>
      </c>
      <c r="AB444" s="7">
        <v>4</v>
      </c>
      <c r="AC444" s="7">
        <v>1</v>
      </c>
      <c r="AD444" s="7">
        <v>6</v>
      </c>
      <c r="AE444" s="7">
        <v>7</v>
      </c>
      <c r="AF444" s="7">
        <v>0</v>
      </c>
      <c r="AG444" s="7">
        <v>0</v>
      </c>
      <c r="AH444" s="7">
        <v>0</v>
      </c>
      <c r="AI444" s="7">
        <v>0</v>
      </c>
      <c r="AJ444" s="7">
        <v>0</v>
      </c>
      <c r="AK444" s="7">
        <v>0</v>
      </c>
      <c r="AL444" s="7">
        <v>0</v>
      </c>
      <c r="AM444" s="8">
        <v>43604</v>
      </c>
      <c r="AO444">
        <f t="shared" si="83"/>
        <v>0</v>
      </c>
      <c r="AP444">
        <f t="shared" si="84"/>
        <v>0</v>
      </c>
      <c r="AQ444">
        <f t="shared" si="85"/>
        <v>0</v>
      </c>
      <c r="AR444">
        <f t="shared" si="86"/>
        <v>0</v>
      </c>
      <c r="AS444">
        <f t="shared" si="87"/>
        <v>0</v>
      </c>
      <c r="AU444">
        <f t="shared" si="88"/>
        <v>0</v>
      </c>
      <c r="AV444">
        <f t="shared" si="88"/>
        <v>0</v>
      </c>
      <c r="AW444">
        <f t="shared" si="88"/>
        <v>0</v>
      </c>
      <c r="AX444">
        <f t="shared" si="88"/>
        <v>0</v>
      </c>
      <c r="AY444">
        <f t="shared" si="88"/>
        <v>0</v>
      </c>
      <c r="BA444">
        <f t="shared" si="89"/>
        <v>0</v>
      </c>
      <c r="BB444">
        <f t="shared" si="90"/>
        <v>0</v>
      </c>
      <c r="BC444">
        <f t="shared" si="91"/>
        <v>0</v>
      </c>
      <c r="BD444">
        <f t="shared" si="92"/>
        <v>0</v>
      </c>
    </row>
    <row r="445" spans="1:56" x14ac:dyDescent="0.3">
      <c r="A445" s="7">
        <v>1106</v>
      </c>
      <c r="B445" s="6">
        <v>143974</v>
      </c>
      <c r="C445" s="7">
        <v>1</v>
      </c>
      <c r="D445" s="7">
        <v>0</v>
      </c>
      <c r="E445" s="7">
        <f t="shared" si="93"/>
        <v>1</v>
      </c>
      <c r="F445" s="7">
        <v>40</v>
      </c>
      <c r="G445" s="7">
        <v>0</v>
      </c>
      <c r="H445" s="7">
        <v>1</v>
      </c>
      <c r="I445" s="7">
        <v>0</v>
      </c>
      <c r="J445" s="7">
        <v>0</v>
      </c>
      <c r="K445" s="7">
        <v>0</v>
      </c>
      <c r="L445" s="7" t="str" cm="1">
        <f t="array" ref="L445">_xlfn.IFS(G445=1,G$1,H445=1,H$1,I445=1,I$1,J445=1,J$1,K445=1,K$1)</f>
        <v>Married</v>
      </c>
      <c r="M445" s="7">
        <v>0</v>
      </c>
      <c r="N445" s="7">
        <v>0</v>
      </c>
      <c r="O445" s="7">
        <v>0</v>
      </c>
      <c r="P445" s="7">
        <v>1</v>
      </c>
      <c r="Q445" s="7" t="str" cm="1">
        <f t="array" ref="Q445">_xlfn.IFS(M445=1,M$1,N445=1,N$1,O445=1,O$1,P445=1,P$1)</f>
        <v>PhD</v>
      </c>
      <c r="R445" t="s">
        <v>44</v>
      </c>
      <c r="S445" s="7">
        <v>19</v>
      </c>
      <c r="T445" s="7">
        <v>1238</v>
      </c>
      <c r="U445" s="7">
        <v>0</v>
      </c>
      <c r="V445" s="7">
        <v>331</v>
      </c>
      <c r="W445" s="7">
        <v>0</v>
      </c>
      <c r="X445" s="7">
        <v>0</v>
      </c>
      <c r="Y445" s="7">
        <v>236</v>
      </c>
      <c r="Z445" s="7">
        <v>1333</v>
      </c>
      <c r="AA445" s="7">
        <v>5</v>
      </c>
      <c r="AB445" s="7">
        <v>6</v>
      </c>
      <c r="AC445" s="7">
        <v>4</v>
      </c>
      <c r="AD445" s="7">
        <v>6</v>
      </c>
      <c r="AE445" s="7">
        <v>7</v>
      </c>
      <c r="AF445" s="7">
        <v>0</v>
      </c>
      <c r="AG445" s="7">
        <v>0</v>
      </c>
      <c r="AH445" s="7">
        <v>0</v>
      </c>
      <c r="AI445" s="7">
        <v>0</v>
      </c>
      <c r="AJ445" s="7">
        <v>0</v>
      </c>
      <c r="AK445" s="7">
        <v>0</v>
      </c>
      <c r="AL445" s="7">
        <v>0</v>
      </c>
      <c r="AM445" s="8">
        <v>43604</v>
      </c>
      <c r="AO445">
        <f t="shared" si="83"/>
        <v>0</v>
      </c>
      <c r="AP445">
        <f t="shared" si="84"/>
        <v>0</v>
      </c>
      <c r="AQ445">
        <f t="shared" si="85"/>
        <v>0</v>
      </c>
      <c r="AR445">
        <f t="shared" si="86"/>
        <v>0</v>
      </c>
      <c r="AS445">
        <f t="shared" si="87"/>
        <v>0</v>
      </c>
      <c r="AU445">
        <f t="shared" si="88"/>
        <v>0</v>
      </c>
      <c r="AV445">
        <f t="shared" si="88"/>
        <v>0</v>
      </c>
      <c r="AW445">
        <f t="shared" si="88"/>
        <v>0</v>
      </c>
      <c r="AX445">
        <f t="shared" si="88"/>
        <v>0</v>
      </c>
      <c r="AY445">
        <f t="shared" si="88"/>
        <v>0</v>
      </c>
      <c r="BA445">
        <f t="shared" si="89"/>
        <v>0</v>
      </c>
      <c r="BB445">
        <f t="shared" si="90"/>
        <v>0</v>
      </c>
      <c r="BC445">
        <f t="shared" si="91"/>
        <v>0</v>
      </c>
      <c r="BD445">
        <f t="shared" si="92"/>
        <v>0</v>
      </c>
    </row>
    <row r="446" spans="1:56" x14ac:dyDescent="0.3">
      <c r="A446" s="7">
        <v>2311</v>
      </c>
      <c r="B446" s="6">
        <v>148752</v>
      </c>
      <c r="C446" s="7">
        <v>1</v>
      </c>
      <c r="D446" s="7">
        <v>1</v>
      </c>
      <c r="E446" s="7">
        <f t="shared" si="93"/>
        <v>2</v>
      </c>
      <c r="F446" s="7">
        <v>51</v>
      </c>
      <c r="G446" s="7">
        <v>0</v>
      </c>
      <c r="H446" s="7">
        <v>1</v>
      </c>
      <c r="I446" s="7">
        <v>0</v>
      </c>
      <c r="J446" s="7">
        <v>0</v>
      </c>
      <c r="K446" s="7">
        <v>0</v>
      </c>
      <c r="L446" s="7" t="str" cm="1">
        <f t="array" ref="L446">_xlfn.IFS(G446=1,G$1,H446=1,H$1,I446=1,I$1,J446=1,J$1,K446=1,K$1)</f>
        <v>Married</v>
      </c>
      <c r="M446" s="7">
        <v>0</v>
      </c>
      <c r="N446" s="7">
        <v>1</v>
      </c>
      <c r="O446" s="7">
        <v>0</v>
      </c>
      <c r="P446" s="7">
        <v>0</v>
      </c>
      <c r="Q446" s="7" t="str" cm="1">
        <f t="array" ref="Q446">_xlfn.IFS(M446=1,M$1,N446=1,N$1,O446=1,O$1,P446=1,P$1)</f>
        <v>Graduate</v>
      </c>
      <c r="R446" t="s">
        <v>41</v>
      </c>
      <c r="S446" s="7">
        <v>8</v>
      </c>
      <c r="T446" s="7">
        <v>223</v>
      </c>
      <c r="U446" s="7">
        <v>174</v>
      </c>
      <c r="V446" s="7">
        <v>305</v>
      </c>
      <c r="W446" s="7">
        <v>217</v>
      </c>
      <c r="X446" s="7">
        <v>46</v>
      </c>
      <c r="Y446" s="7">
        <v>0</v>
      </c>
      <c r="Z446" s="7">
        <v>964</v>
      </c>
      <c r="AA446" s="7">
        <v>5</v>
      </c>
      <c r="AB446" s="7">
        <v>6</v>
      </c>
      <c r="AC446" s="7">
        <v>1</v>
      </c>
      <c r="AD446" s="7">
        <v>5</v>
      </c>
      <c r="AE446" s="7">
        <v>9</v>
      </c>
      <c r="AF446" s="7">
        <v>0</v>
      </c>
      <c r="AG446" s="7">
        <v>0</v>
      </c>
      <c r="AH446" s="7">
        <v>0</v>
      </c>
      <c r="AI446" s="7">
        <v>0</v>
      </c>
      <c r="AJ446" s="7">
        <v>0</v>
      </c>
      <c r="AK446" s="7">
        <v>0</v>
      </c>
      <c r="AL446" s="7">
        <v>1</v>
      </c>
      <c r="AM446" s="8">
        <v>43604</v>
      </c>
      <c r="AO446">
        <f t="shared" si="83"/>
        <v>0</v>
      </c>
      <c r="AP446">
        <f t="shared" si="84"/>
        <v>0</v>
      </c>
      <c r="AQ446">
        <f t="shared" si="85"/>
        <v>0</v>
      </c>
      <c r="AR446">
        <f t="shared" si="86"/>
        <v>0</v>
      </c>
      <c r="AS446">
        <f t="shared" si="87"/>
        <v>0</v>
      </c>
      <c r="AU446">
        <f t="shared" si="88"/>
        <v>0</v>
      </c>
      <c r="AV446">
        <f t="shared" si="88"/>
        <v>0</v>
      </c>
      <c r="AW446">
        <f t="shared" si="88"/>
        <v>0</v>
      </c>
      <c r="AX446">
        <f t="shared" si="88"/>
        <v>0</v>
      </c>
      <c r="AY446">
        <f t="shared" si="88"/>
        <v>0</v>
      </c>
      <c r="BA446">
        <f t="shared" si="89"/>
        <v>0</v>
      </c>
      <c r="BB446">
        <f t="shared" si="90"/>
        <v>0</v>
      </c>
      <c r="BC446">
        <f t="shared" si="91"/>
        <v>0</v>
      </c>
      <c r="BD446">
        <f t="shared" si="92"/>
        <v>0</v>
      </c>
    </row>
    <row r="447" spans="1:56" x14ac:dyDescent="0.3">
      <c r="A447" s="7">
        <v>1142</v>
      </c>
      <c r="B447" s="6">
        <v>146344</v>
      </c>
      <c r="C447" s="7">
        <v>0</v>
      </c>
      <c r="D447" s="7">
        <v>1</v>
      </c>
      <c r="E447" s="7">
        <f t="shared" si="93"/>
        <v>1</v>
      </c>
      <c r="F447" s="7">
        <v>48</v>
      </c>
      <c r="G447" s="7">
        <v>0</v>
      </c>
      <c r="H447" s="7">
        <v>0</v>
      </c>
      <c r="I447" s="7">
        <v>1</v>
      </c>
      <c r="J447" s="7">
        <v>0</v>
      </c>
      <c r="K447" s="7">
        <v>0</v>
      </c>
      <c r="L447" s="7" t="str" cm="1">
        <f t="array" ref="L447">_xlfn.IFS(G447=1,G$1,H447=1,H$1,I447=1,I$1,J447=1,J$1,K447=1,K$1)</f>
        <v>Together</v>
      </c>
      <c r="M447" s="7">
        <v>0</v>
      </c>
      <c r="N447" s="7">
        <v>0</v>
      </c>
      <c r="O447" s="7">
        <v>0</v>
      </c>
      <c r="P447" s="7">
        <v>0</v>
      </c>
      <c r="Q447" s="7" t="e" cm="1">
        <f t="array" ref="Q447">_xlfn.IFS(M447=1,M$1,N447=1,N$1,O447=1,O$1,P447=1,P$1)</f>
        <v>#N/A</v>
      </c>
      <c r="R447" t="s">
        <v>44</v>
      </c>
      <c r="S447" s="7">
        <v>28</v>
      </c>
      <c r="T447" s="7">
        <v>736</v>
      </c>
      <c r="U447" s="7">
        <v>63</v>
      </c>
      <c r="V447" s="7">
        <v>180</v>
      </c>
      <c r="W447" s="7">
        <v>25</v>
      </c>
      <c r="X447" s="7">
        <v>63</v>
      </c>
      <c r="Y447" s="7">
        <v>287</v>
      </c>
      <c r="Z447" s="7">
        <v>780</v>
      </c>
      <c r="AA447" s="7">
        <v>4</v>
      </c>
      <c r="AB447" s="7">
        <v>7</v>
      </c>
      <c r="AC447" s="7">
        <v>1</v>
      </c>
      <c r="AD447" s="7">
        <v>5</v>
      </c>
      <c r="AE447" s="7">
        <v>7</v>
      </c>
      <c r="AF447" s="7">
        <v>0</v>
      </c>
      <c r="AG447" s="7">
        <v>0</v>
      </c>
      <c r="AH447" s="7">
        <v>0</v>
      </c>
      <c r="AI447" s="7">
        <v>0</v>
      </c>
      <c r="AJ447" s="7">
        <v>0</v>
      </c>
      <c r="AK447" s="7">
        <v>0</v>
      </c>
      <c r="AL447" s="7">
        <v>0</v>
      </c>
      <c r="AM447" s="8">
        <v>43606</v>
      </c>
      <c r="AO447">
        <f t="shared" si="83"/>
        <v>0</v>
      </c>
      <c r="AP447">
        <f t="shared" si="84"/>
        <v>0</v>
      </c>
      <c r="AQ447">
        <f t="shared" si="85"/>
        <v>0</v>
      </c>
      <c r="AR447">
        <f t="shared" si="86"/>
        <v>0</v>
      </c>
      <c r="AS447">
        <f t="shared" si="87"/>
        <v>0</v>
      </c>
      <c r="AU447">
        <f t="shared" si="88"/>
        <v>0</v>
      </c>
      <c r="AV447">
        <f t="shared" si="88"/>
        <v>0</v>
      </c>
      <c r="AW447">
        <f t="shared" si="88"/>
        <v>0</v>
      </c>
      <c r="AX447">
        <f t="shared" si="88"/>
        <v>0</v>
      </c>
      <c r="AY447">
        <f t="shared" si="88"/>
        <v>0</v>
      </c>
      <c r="BA447">
        <f t="shared" si="89"/>
        <v>0</v>
      </c>
      <c r="BB447">
        <f t="shared" si="90"/>
        <v>0</v>
      </c>
      <c r="BC447">
        <f t="shared" si="91"/>
        <v>0</v>
      </c>
      <c r="BD447">
        <f t="shared" si="92"/>
        <v>0</v>
      </c>
    </row>
    <row r="448" spans="1:56" x14ac:dyDescent="0.3">
      <c r="A448" s="7">
        <v>3055</v>
      </c>
      <c r="B448" s="6">
        <v>187000</v>
      </c>
      <c r="C448" s="7">
        <v>0</v>
      </c>
      <c r="D448" s="7">
        <v>0</v>
      </c>
      <c r="E448" s="7">
        <f t="shared" si="93"/>
        <v>0</v>
      </c>
      <c r="F448" s="7">
        <v>28</v>
      </c>
      <c r="G448" s="7">
        <v>0</v>
      </c>
      <c r="H448" s="7">
        <v>1</v>
      </c>
      <c r="I448" s="7">
        <v>0</v>
      </c>
      <c r="J448" s="7">
        <v>0</v>
      </c>
      <c r="K448" s="7">
        <v>0</v>
      </c>
      <c r="L448" s="7" t="str" cm="1">
        <f t="array" ref="L448">_xlfn.IFS(G448=1,G$1,H448=1,H$1,I448=1,I$1,J448=1,J$1,K448=1,K$1)</f>
        <v>Married</v>
      </c>
      <c r="M448" s="7">
        <v>0</v>
      </c>
      <c r="N448" s="7">
        <v>0</v>
      </c>
      <c r="O448" s="7">
        <v>0</v>
      </c>
      <c r="P448" s="7">
        <v>0</v>
      </c>
      <c r="Q448" s="7" t="e" cm="1">
        <f t="array" ref="Q448">_xlfn.IFS(M448=1,M$1,N448=1,N$1,O448=1,O$1,P448=1,P$1)</f>
        <v>#N/A</v>
      </c>
      <c r="R448" t="s">
        <v>41</v>
      </c>
      <c r="S448" s="7">
        <v>61</v>
      </c>
      <c r="T448" s="7">
        <v>421</v>
      </c>
      <c r="U448" s="7">
        <v>54</v>
      </c>
      <c r="V448" s="7">
        <v>1305</v>
      </c>
      <c r="W448" s="7">
        <v>144</v>
      </c>
      <c r="X448" s="7">
        <v>37</v>
      </c>
      <c r="Y448" s="7">
        <v>105</v>
      </c>
      <c r="Z448" s="7">
        <v>1855</v>
      </c>
      <c r="AA448" s="7">
        <v>1</v>
      </c>
      <c r="AB448" s="7">
        <v>4</v>
      </c>
      <c r="AC448" s="7">
        <v>6</v>
      </c>
      <c r="AD448" s="7">
        <v>7</v>
      </c>
      <c r="AE448" s="7">
        <v>2</v>
      </c>
      <c r="AF448" s="7">
        <v>0</v>
      </c>
      <c r="AG448" s="7">
        <v>0</v>
      </c>
      <c r="AH448" s="7">
        <v>0</v>
      </c>
      <c r="AI448" s="7">
        <v>0</v>
      </c>
      <c r="AJ448" s="7">
        <v>0</v>
      </c>
      <c r="AK448" s="7">
        <v>0</v>
      </c>
      <c r="AL448" s="7">
        <v>0</v>
      </c>
      <c r="AM448" s="8">
        <v>43607</v>
      </c>
      <c r="AO448">
        <f t="shared" si="83"/>
        <v>0</v>
      </c>
      <c r="AP448">
        <f t="shared" si="84"/>
        <v>0</v>
      </c>
      <c r="AQ448">
        <f t="shared" si="85"/>
        <v>0</v>
      </c>
      <c r="AR448">
        <f t="shared" si="86"/>
        <v>0</v>
      </c>
      <c r="AS448">
        <f t="shared" si="87"/>
        <v>0</v>
      </c>
      <c r="AU448">
        <f t="shared" si="88"/>
        <v>0</v>
      </c>
      <c r="AV448">
        <f t="shared" si="88"/>
        <v>0</v>
      </c>
      <c r="AW448">
        <f t="shared" si="88"/>
        <v>0</v>
      </c>
      <c r="AX448">
        <f t="shared" si="88"/>
        <v>0</v>
      </c>
      <c r="AY448">
        <f t="shared" si="88"/>
        <v>0</v>
      </c>
      <c r="BA448">
        <f t="shared" si="89"/>
        <v>0</v>
      </c>
      <c r="BB448">
        <f t="shared" si="90"/>
        <v>0</v>
      </c>
      <c r="BC448">
        <f t="shared" si="91"/>
        <v>0</v>
      </c>
      <c r="BD448">
        <f t="shared" si="92"/>
        <v>0</v>
      </c>
    </row>
    <row r="449" spans="1:56" x14ac:dyDescent="0.3">
      <c r="A449" s="7">
        <v>3076</v>
      </c>
      <c r="B449" s="6">
        <v>172967</v>
      </c>
      <c r="C449" s="7">
        <v>0</v>
      </c>
      <c r="D449" s="7">
        <v>1</v>
      </c>
      <c r="E449" s="7">
        <f t="shared" si="93"/>
        <v>1</v>
      </c>
      <c r="F449" s="7">
        <v>50</v>
      </c>
      <c r="G449" s="7">
        <v>1</v>
      </c>
      <c r="H449" s="7">
        <v>0</v>
      </c>
      <c r="I449" s="7">
        <v>0</v>
      </c>
      <c r="J449" s="7">
        <v>0</v>
      </c>
      <c r="K449" s="7">
        <v>0</v>
      </c>
      <c r="L449" s="7" t="str" cm="1">
        <f t="array" ref="L449">_xlfn.IFS(G449=1,G$1,H449=1,H$1,I449=1,I$1,J449=1,J$1,K449=1,K$1)</f>
        <v>Divorced</v>
      </c>
      <c r="M449" s="7">
        <v>0</v>
      </c>
      <c r="N449" s="7">
        <v>1</v>
      </c>
      <c r="O449" s="7">
        <v>0</v>
      </c>
      <c r="P449" s="7">
        <v>0</v>
      </c>
      <c r="Q449" s="7" t="str" cm="1">
        <f t="array" ref="Q449">_xlfn.IFS(M449=1,M$1,N449=1,N$1,O449=1,O$1,P449=1,P$1)</f>
        <v>Graduate</v>
      </c>
      <c r="R449" t="s">
        <v>39</v>
      </c>
      <c r="S449" s="7">
        <v>1</v>
      </c>
      <c r="T449" s="7">
        <v>375</v>
      </c>
      <c r="U449" s="7">
        <v>83</v>
      </c>
      <c r="V449" s="7">
        <v>424</v>
      </c>
      <c r="W449" s="7">
        <v>0</v>
      </c>
      <c r="X449" s="7">
        <v>0</v>
      </c>
      <c r="Y449" s="7">
        <v>296</v>
      </c>
      <c r="Z449" s="7">
        <v>586</v>
      </c>
      <c r="AA449" s="7">
        <v>2</v>
      </c>
      <c r="AB449" s="7">
        <v>7</v>
      </c>
      <c r="AC449" s="7">
        <v>2</v>
      </c>
      <c r="AD449" s="7">
        <v>8</v>
      </c>
      <c r="AE449" s="7">
        <v>5</v>
      </c>
      <c r="AF449" s="7">
        <v>1</v>
      </c>
      <c r="AG449" s="7">
        <v>0</v>
      </c>
      <c r="AH449" s="7">
        <v>0</v>
      </c>
      <c r="AI449" s="7">
        <v>0</v>
      </c>
      <c r="AJ449" s="7">
        <v>0</v>
      </c>
      <c r="AK449" s="7">
        <v>0</v>
      </c>
      <c r="AL449" s="7">
        <v>1</v>
      </c>
      <c r="AM449" s="8">
        <v>43607</v>
      </c>
      <c r="AO449">
        <f t="shared" si="83"/>
        <v>0</v>
      </c>
      <c r="AP449">
        <f t="shared" si="84"/>
        <v>0</v>
      </c>
      <c r="AQ449">
        <f t="shared" si="85"/>
        <v>0</v>
      </c>
      <c r="AR449">
        <f t="shared" si="86"/>
        <v>0</v>
      </c>
      <c r="AS449">
        <f t="shared" si="87"/>
        <v>0</v>
      </c>
      <c r="AU449">
        <f t="shared" si="88"/>
        <v>0</v>
      </c>
      <c r="AV449">
        <f t="shared" si="88"/>
        <v>0</v>
      </c>
      <c r="AW449">
        <f t="shared" si="88"/>
        <v>0</v>
      </c>
      <c r="AX449">
        <f t="shared" si="88"/>
        <v>0</v>
      </c>
      <c r="AY449">
        <f t="shared" si="88"/>
        <v>0</v>
      </c>
      <c r="BA449">
        <f t="shared" si="89"/>
        <v>0</v>
      </c>
      <c r="BB449">
        <f t="shared" si="90"/>
        <v>0</v>
      </c>
      <c r="BC449">
        <f t="shared" si="91"/>
        <v>0</v>
      </c>
      <c r="BD449">
        <f t="shared" si="92"/>
        <v>0</v>
      </c>
    </row>
    <row r="450" spans="1:56" x14ac:dyDescent="0.3">
      <c r="A450" s="7">
        <v>2422</v>
      </c>
      <c r="B450" s="6">
        <v>178041</v>
      </c>
      <c r="C450" s="7">
        <v>0</v>
      </c>
      <c r="D450" s="7">
        <v>0</v>
      </c>
      <c r="E450" s="7">
        <f t="shared" si="93"/>
        <v>0</v>
      </c>
      <c r="F450" s="7">
        <v>49</v>
      </c>
      <c r="G450" s="7">
        <v>0</v>
      </c>
      <c r="H450" s="7">
        <v>1</v>
      </c>
      <c r="I450" s="7">
        <v>0</v>
      </c>
      <c r="J450" s="7">
        <v>0</v>
      </c>
      <c r="K450" s="7">
        <v>0</v>
      </c>
      <c r="L450" s="7" t="str" cm="1">
        <f t="array" ref="L450">_xlfn.IFS(G450=1,G$1,H450=1,H$1,I450=1,I$1,J450=1,J$1,K450=1,K$1)</f>
        <v>Married</v>
      </c>
      <c r="M450" s="7">
        <v>0</v>
      </c>
      <c r="N450" s="7">
        <v>0</v>
      </c>
      <c r="O450" s="7">
        <v>0</v>
      </c>
      <c r="P450" s="7">
        <v>0</v>
      </c>
      <c r="Q450" s="7" t="e" cm="1">
        <f t="array" ref="Q450">_xlfn.IFS(M450=1,M$1,N450=1,N$1,O450=1,O$1,P450=1,P$1)</f>
        <v>#N/A</v>
      </c>
      <c r="R450" t="s">
        <v>39</v>
      </c>
      <c r="S450" s="7">
        <v>93</v>
      </c>
      <c r="T450" s="7">
        <v>1100</v>
      </c>
      <c r="U450" s="7">
        <v>80</v>
      </c>
      <c r="V450" s="7">
        <v>1262</v>
      </c>
      <c r="W450" s="7">
        <v>164</v>
      </c>
      <c r="X450" s="7">
        <v>365</v>
      </c>
      <c r="Y450" s="7">
        <v>39</v>
      </c>
      <c r="Z450" s="7">
        <v>2932</v>
      </c>
      <c r="AA450" s="7">
        <v>1</v>
      </c>
      <c r="AB450" s="7">
        <v>4</v>
      </c>
      <c r="AC450" s="7">
        <v>4</v>
      </c>
      <c r="AD450" s="7">
        <v>9</v>
      </c>
      <c r="AE450" s="7">
        <v>2</v>
      </c>
      <c r="AF450" s="7">
        <v>0</v>
      </c>
      <c r="AG450" s="7">
        <v>0</v>
      </c>
      <c r="AH450" s="7">
        <v>0</v>
      </c>
      <c r="AI450" s="7">
        <v>0</v>
      </c>
      <c r="AJ450" s="7">
        <v>0</v>
      </c>
      <c r="AK450" s="7">
        <v>0</v>
      </c>
      <c r="AL450" s="7">
        <v>0</v>
      </c>
      <c r="AM450" s="8">
        <v>43608</v>
      </c>
      <c r="AO450">
        <f t="shared" ref="AO450:AO513" si="94">IF($AG450=1,G450,0)</f>
        <v>0</v>
      </c>
      <c r="AP450">
        <f t="shared" ref="AP450:AP513" si="95">IF($AG450=1,H450,0)</f>
        <v>0</v>
      </c>
      <c r="AQ450">
        <f t="shared" ref="AQ450:AQ513" si="96">IF($AG450=1,J450,0)</f>
        <v>0</v>
      </c>
      <c r="AR450">
        <f t="shared" ref="AR450:AR513" si="97">IF($AG450=1,I450,0)</f>
        <v>0</v>
      </c>
      <c r="AS450">
        <f t="shared" ref="AS450:AS513" si="98">IF($AG450=1,K450,0)</f>
        <v>0</v>
      </c>
      <c r="AU450">
        <f t="shared" si="88"/>
        <v>0</v>
      </c>
      <c r="AV450">
        <f t="shared" si="88"/>
        <v>0</v>
      </c>
      <c r="AW450">
        <f t="shared" si="88"/>
        <v>0</v>
      </c>
      <c r="AX450">
        <f t="shared" si="88"/>
        <v>0</v>
      </c>
      <c r="AY450">
        <f t="shared" si="88"/>
        <v>0</v>
      </c>
      <c r="BA450">
        <f t="shared" si="89"/>
        <v>0</v>
      </c>
      <c r="BB450">
        <f t="shared" si="90"/>
        <v>0</v>
      </c>
      <c r="BC450">
        <f t="shared" si="91"/>
        <v>0</v>
      </c>
      <c r="BD450">
        <f t="shared" si="92"/>
        <v>0</v>
      </c>
    </row>
    <row r="451" spans="1:56" x14ac:dyDescent="0.3">
      <c r="A451" s="7">
        <v>1493</v>
      </c>
      <c r="B451" s="6">
        <v>161250</v>
      </c>
      <c r="C451" s="7">
        <v>0</v>
      </c>
      <c r="D451" s="7">
        <v>1</v>
      </c>
      <c r="E451" s="7">
        <f t="shared" si="93"/>
        <v>1</v>
      </c>
      <c r="F451" s="7">
        <v>61</v>
      </c>
      <c r="G451" s="7">
        <v>1</v>
      </c>
      <c r="H451" s="7">
        <v>0</v>
      </c>
      <c r="I451" s="7">
        <v>0</v>
      </c>
      <c r="J451" s="7">
        <v>0</v>
      </c>
      <c r="K451" s="7">
        <v>0</v>
      </c>
      <c r="L451" s="7" t="str" cm="1">
        <f t="array" ref="L451">_xlfn.IFS(G451=1,G$1,H451=1,H$1,I451=1,I$1,J451=1,J$1,K451=1,K$1)</f>
        <v>Divorced</v>
      </c>
      <c r="M451" s="7">
        <v>0</v>
      </c>
      <c r="N451" s="7">
        <v>1</v>
      </c>
      <c r="O451" s="7">
        <v>0</v>
      </c>
      <c r="P451" s="7">
        <v>0</v>
      </c>
      <c r="Q451" s="7" t="str" cm="1">
        <f t="array" ref="Q451">_xlfn.IFS(M451=1,M$1,N451=1,N$1,O451=1,O$1,P451=1,P$1)</f>
        <v>Graduate</v>
      </c>
      <c r="R451" t="s">
        <v>43</v>
      </c>
      <c r="S451" s="7">
        <v>49</v>
      </c>
      <c r="T451" s="7">
        <v>1006</v>
      </c>
      <c r="U451" s="7">
        <v>363</v>
      </c>
      <c r="V451" s="7">
        <v>171</v>
      </c>
      <c r="W451" s="7">
        <v>158</v>
      </c>
      <c r="X451" s="7">
        <v>68</v>
      </c>
      <c r="Y451" s="7">
        <v>155</v>
      </c>
      <c r="Z451" s="7">
        <v>1611</v>
      </c>
      <c r="AA451" s="7">
        <v>6</v>
      </c>
      <c r="AB451" s="7">
        <v>5</v>
      </c>
      <c r="AC451" s="7">
        <v>2</v>
      </c>
      <c r="AD451" s="7">
        <v>12</v>
      </c>
      <c r="AE451" s="7">
        <v>5</v>
      </c>
      <c r="AF451" s="7">
        <v>0</v>
      </c>
      <c r="AG451" s="7">
        <v>0</v>
      </c>
      <c r="AH451" s="7">
        <v>0</v>
      </c>
      <c r="AI451" s="7">
        <v>0</v>
      </c>
      <c r="AJ451" s="7">
        <v>0</v>
      </c>
      <c r="AK451" s="7">
        <v>0</v>
      </c>
      <c r="AL451" s="7">
        <v>0</v>
      </c>
      <c r="AM451" s="8">
        <v>43608</v>
      </c>
      <c r="AO451">
        <f t="shared" si="94"/>
        <v>0</v>
      </c>
      <c r="AP451">
        <f t="shared" si="95"/>
        <v>0</v>
      </c>
      <c r="AQ451">
        <f t="shared" si="96"/>
        <v>0</v>
      </c>
      <c r="AR451">
        <f t="shared" si="97"/>
        <v>0</v>
      </c>
      <c r="AS451">
        <f t="shared" si="98"/>
        <v>0</v>
      </c>
      <c r="AU451">
        <f t="shared" si="88"/>
        <v>0</v>
      </c>
      <c r="AV451">
        <f t="shared" si="88"/>
        <v>0</v>
      </c>
      <c r="AW451">
        <f t="shared" si="88"/>
        <v>0</v>
      </c>
      <c r="AX451">
        <f t="shared" si="88"/>
        <v>0</v>
      </c>
      <c r="AY451">
        <f t="shared" si="88"/>
        <v>0</v>
      </c>
      <c r="BA451">
        <f t="shared" si="89"/>
        <v>0</v>
      </c>
      <c r="BB451">
        <f t="shared" si="90"/>
        <v>0</v>
      </c>
      <c r="BC451">
        <f t="shared" si="91"/>
        <v>0</v>
      </c>
      <c r="BD451">
        <f t="shared" si="92"/>
        <v>0</v>
      </c>
    </row>
    <row r="452" spans="1:56" x14ac:dyDescent="0.3">
      <c r="A452" s="7">
        <v>2364</v>
      </c>
      <c r="B452" s="6">
        <v>144964</v>
      </c>
      <c r="C452" s="7">
        <v>1</v>
      </c>
      <c r="D452" s="7">
        <v>1</v>
      </c>
      <c r="E452" s="7">
        <f t="shared" si="93"/>
        <v>2</v>
      </c>
      <c r="F452" s="7">
        <v>40</v>
      </c>
      <c r="G452" s="7">
        <v>0</v>
      </c>
      <c r="H452" s="7">
        <v>0</v>
      </c>
      <c r="I452" s="7">
        <v>1</v>
      </c>
      <c r="J452" s="7">
        <v>0</v>
      </c>
      <c r="K452" s="7">
        <v>0</v>
      </c>
      <c r="L452" s="7" t="str" cm="1">
        <f t="array" ref="L452">_xlfn.IFS(G452=1,G$1,H452=1,H$1,I452=1,I$1,J452=1,J$1,K452=1,K$1)</f>
        <v>Together</v>
      </c>
      <c r="M452" s="7">
        <v>0</v>
      </c>
      <c r="N452" s="7">
        <v>1</v>
      </c>
      <c r="O452" s="7">
        <v>0</v>
      </c>
      <c r="P452" s="7">
        <v>0</v>
      </c>
      <c r="Q452" s="7" t="str" cm="1">
        <f t="array" ref="Q452">_xlfn.IFS(M452=1,M$1,N452=1,N$1,O452=1,O$1,P452=1,P$1)</f>
        <v>Graduate</v>
      </c>
      <c r="R452" t="s">
        <v>42</v>
      </c>
      <c r="S452" s="7">
        <v>35</v>
      </c>
      <c r="T452" s="7">
        <v>61</v>
      </c>
      <c r="U452" s="7">
        <v>3</v>
      </c>
      <c r="V452" s="7">
        <v>55</v>
      </c>
      <c r="W452" s="7">
        <v>6</v>
      </c>
      <c r="X452" s="7">
        <v>0</v>
      </c>
      <c r="Y452" s="7">
        <v>6</v>
      </c>
      <c r="Z452" s="7">
        <v>119</v>
      </c>
      <c r="AA452" s="7">
        <v>1</v>
      </c>
      <c r="AB452" s="7">
        <v>1</v>
      </c>
      <c r="AC452" s="7">
        <v>0</v>
      </c>
      <c r="AD452" s="7">
        <v>3</v>
      </c>
      <c r="AE452" s="7">
        <v>8</v>
      </c>
      <c r="AF452" s="7">
        <v>0</v>
      </c>
      <c r="AG452" s="7">
        <v>0</v>
      </c>
      <c r="AH452" s="7">
        <v>0</v>
      </c>
      <c r="AI452" s="7">
        <v>0</v>
      </c>
      <c r="AJ452" s="7">
        <v>0</v>
      </c>
      <c r="AK452" s="7">
        <v>0</v>
      </c>
      <c r="AL452" s="7">
        <v>0</v>
      </c>
      <c r="AM452" s="8">
        <v>43608</v>
      </c>
      <c r="AO452">
        <f t="shared" si="94"/>
        <v>0</v>
      </c>
      <c r="AP452">
        <f t="shared" si="95"/>
        <v>0</v>
      </c>
      <c r="AQ452">
        <f t="shared" si="96"/>
        <v>0</v>
      </c>
      <c r="AR452">
        <f t="shared" si="97"/>
        <v>0</v>
      </c>
      <c r="AS452">
        <f t="shared" si="98"/>
        <v>0</v>
      </c>
      <c r="AU452">
        <f t="shared" si="88"/>
        <v>0</v>
      </c>
      <c r="AV452">
        <f t="shared" si="88"/>
        <v>0</v>
      </c>
      <c r="AW452">
        <f t="shared" si="88"/>
        <v>0</v>
      </c>
      <c r="AX452">
        <f t="shared" si="88"/>
        <v>0</v>
      </c>
      <c r="AY452">
        <f t="shared" si="88"/>
        <v>0</v>
      </c>
      <c r="BA452">
        <f t="shared" si="89"/>
        <v>0</v>
      </c>
      <c r="BB452">
        <f t="shared" si="90"/>
        <v>0</v>
      </c>
      <c r="BC452">
        <f t="shared" si="91"/>
        <v>0</v>
      </c>
      <c r="BD452">
        <f t="shared" si="92"/>
        <v>0</v>
      </c>
    </row>
    <row r="453" spans="1:56" x14ac:dyDescent="0.3">
      <c r="A453" s="7">
        <v>1165</v>
      </c>
      <c r="B453" s="6">
        <v>183837</v>
      </c>
      <c r="C453" s="7">
        <v>0</v>
      </c>
      <c r="D453" s="7">
        <v>0</v>
      </c>
      <c r="E453" s="7">
        <f t="shared" si="93"/>
        <v>0</v>
      </c>
      <c r="F453" s="7">
        <v>72</v>
      </c>
      <c r="G453" s="7">
        <v>0</v>
      </c>
      <c r="H453" s="7">
        <v>1</v>
      </c>
      <c r="I453" s="7">
        <v>0</v>
      </c>
      <c r="J453" s="7">
        <v>0</v>
      </c>
      <c r="K453" s="7">
        <v>0</v>
      </c>
      <c r="L453" s="7" t="str" cm="1">
        <f t="array" ref="L453">_xlfn.IFS(G453=1,G$1,H453=1,H$1,I453=1,I$1,J453=1,J$1,K453=1,K$1)</f>
        <v>Married</v>
      </c>
      <c r="M453" s="7">
        <v>0</v>
      </c>
      <c r="N453" s="7">
        <v>0</v>
      </c>
      <c r="O453" s="7">
        <v>0</v>
      </c>
      <c r="P453" s="7">
        <v>1</v>
      </c>
      <c r="Q453" s="7" t="str" cm="1">
        <f t="array" ref="Q453">_xlfn.IFS(M453=1,M$1,N453=1,N$1,O453=1,O$1,P453=1,P$1)</f>
        <v>PhD</v>
      </c>
      <c r="R453" t="s">
        <v>41</v>
      </c>
      <c r="S453" s="7">
        <v>79</v>
      </c>
      <c r="T453" s="7">
        <v>1857</v>
      </c>
      <c r="U453" s="7">
        <v>145</v>
      </c>
      <c r="V453" s="7">
        <v>261</v>
      </c>
      <c r="W453" s="7">
        <v>189</v>
      </c>
      <c r="X453" s="7">
        <v>195</v>
      </c>
      <c r="Y453" s="7">
        <v>243</v>
      </c>
      <c r="Z453" s="7">
        <v>2403</v>
      </c>
      <c r="AA453" s="7">
        <v>1</v>
      </c>
      <c r="AB453" s="7">
        <v>9</v>
      </c>
      <c r="AC453" s="7">
        <v>10</v>
      </c>
      <c r="AD453" s="7">
        <v>5</v>
      </c>
      <c r="AE453" s="7">
        <v>4</v>
      </c>
      <c r="AF453" s="7">
        <v>0</v>
      </c>
      <c r="AG453" s="7">
        <v>1</v>
      </c>
      <c r="AH453" s="7">
        <v>0</v>
      </c>
      <c r="AI453" s="7">
        <v>1</v>
      </c>
      <c r="AJ453" s="7">
        <v>0</v>
      </c>
      <c r="AK453" s="7">
        <v>0</v>
      </c>
      <c r="AL453" s="7">
        <v>1</v>
      </c>
      <c r="AM453" s="8">
        <v>43608</v>
      </c>
      <c r="AO453">
        <f t="shared" si="94"/>
        <v>0</v>
      </c>
      <c r="AP453">
        <f t="shared" si="95"/>
        <v>1</v>
      </c>
      <c r="AQ453">
        <f t="shared" si="96"/>
        <v>0</v>
      </c>
      <c r="AR453">
        <f t="shared" si="97"/>
        <v>0</v>
      </c>
      <c r="AS453">
        <f t="shared" si="98"/>
        <v>0</v>
      </c>
      <c r="AU453">
        <f t="shared" si="88"/>
        <v>0</v>
      </c>
      <c r="AV453">
        <f t="shared" si="88"/>
        <v>0</v>
      </c>
      <c r="AW453">
        <f t="shared" si="88"/>
        <v>0</v>
      </c>
      <c r="AX453">
        <f t="shared" si="88"/>
        <v>0</v>
      </c>
      <c r="AY453">
        <f t="shared" si="88"/>
        <v>0</v>
      </c>
      <c r="BA453">
        <f t="shared" si="89"/>
        <v>0</v>
      </c>
      <c r="BB453">
        <f t="shared" si="90"/>
        <v>0</v>
      </c>
      <c r="BC453">
        <f t="shared" si="91"/>
        <v>0</v>
      </c>
      <c r="BD453">
        <f t="shared" si="92"/>
        <v>0</v>
      </c>
    </row>
    <row r="454" spans="1:56" x14ac:dyDescent="0.3">
      <c r="A454" s="7">
        <v>2755</v>
      </c>
      <c r="B454" s="6">
        <v>120194</v>
      </c>
      <c r="C454" s="7">
        <v>1</v>
      </c>
      <c r="D454" s="7">
        <v>0</v>
      </c>
      <c r="E454" s="7">
        <f t="shared" si="93"/>
        <v>1</v>
      </c>
      <c r="F454" s="7">
        <v>41</v>
      </c>
      <c r="G454" s="7">
        <v>0</v>
      </c>
      <c r="H454" s="7">
        <v>0</v>
      </c>
      <c r="I454" s="7">
        <v>0</v>
      </c>
      <c r="J454" s="7">
        <v>1</v>
      </c>
      <c r="K454" s="7">
        <v>0</v>
      </c>
      <c r="L454" s="7" t="str" cm="1">
        <f t="array" ref="L454">_xlfn.IFS(G454=1,G$1,H454=1,H$1,I454=1,I$1,J454=1,J$1,K454=1,K$1)</f>
        <v>Single</v>
      </c>
      <c r="M454" s="7">
        <v>1</v>
      </c>
      <c r="N454" s="7">
        <v>0</v>
      </c>
      <c r="O454" s="7">
        <v>0</v>
      </c>
      <c r="P454" s="7">
        <v>0</v>
      </c>
      <c r="Q454" s="7" t="str" cm="1">
        <f t="array" ref="Q454">_xlfn.IFS(M454=1,M$1,N454=1,N$1,O454=1,O$1,P454=1,P$1)</f>
        <v>Basic</v>
      </c>
      <c r="R454" t="s">
        <v>41</v>
      </c>
      <c r="S454" s="7">
        <v>64</v>
      </c>
      <c r="T454" s="7">
        <v>0</v>
      </c>
      <c r="U454" s="7">
        <v>24</v>
      </c>
      <c r="V454" s="7">
        <v>42</v>
      </c>
      <c r="W454" s="7">
        <v>65</v>
      </c>
      <c r="X454" s="7">
        <v>60</v>
      </c>
      <c r="Y454" s="7">
        <v>89</v>
      </c>
      <c r="Z454" s="7">
        <v>101</v>
      </c>
      <c r="AA454" s="7">
        <v>2</v>
      </c>
      <c r="AB454" s="7">
        <v>2</v>
      </c>
      <c r="AC454" s="7">
        <v>0</v>
      </c>
      <c r="AD454" s="7">
        <v>3</v>
      </c>
      <c r="AE454" s="7">
        <v>6</v>
      </c>
      <c r="AF454" s="7">
        <v>0</v>
      </c>
      <c r="AG454" s="7">
        <v>0</v>
      </c>
      <c r="AH454" s="7">
        <v>0</v>
      </c>
      <c r="AI454" s="7">
        <v>0</v>
      </c>
      <c r="AJ454" s="7">
        <v>0</v>
      </c>
      <c r="AK454" s="7">
        <v>0</v>
      </c>
      <c r="AL454" s="7">
        <v>0</v>
      </c>
      <c r="AM454" s="8">
        <v>43609</v>
      </c>
      <c r="AO454">
        <f t="shared" si="94"/>
        <v>0</v>
      </c>
      <c r="AP454">
        <f t="shared" si="95"/>
        <v>0</v>
      </c>
      <c r="AQ454">
        <f t="shared" si="96"/>
        <v>0</v>
      </c>
      <c r="AR454">
        <f t="shared" si="97"/>
        <v>0</v>
      </c>
      <c r="AS454">
        <f t="shared" si="98"/>
        <v>0</v>
      </c>
      <c r="AU454">
        <f t="shared" si="88"/>
        <v>0</v>
      </c>
      <c r="AV454">
        <f t="shared" si="88"/>
        <v>0</v>
      </c>
      <c r="AW454">
        <f t="shared" si="88"/>
        <v>0</v>
      </c>
      <c r="AX454">
        <f t="shared" si="88"/>
        <v>0</v>
      </c>
      <c r="AY454">
        <f t="shared" si="88"/>
        <v>0</v>
      </c>
      <c r="BA454">
        <f t="shared" si="89"/>
        <v>0</v>
      </c>
      <c r="BB454">
        <f t="shared" si="90"/>
        <v>0</v>
      </c>
      <c r="BC454">
        <f t="shared" si="91"/>
        <v>0</v>
      </c>
      <c r="BD454">
        <f t="shared" si="92"/>
        <v>0</v>
      </c>
    </row>
    <row r="455" spans="1:56" x14ac:dyDescent="0.3">
      <c r="A455" s="7">
        <v>2106</v>
      </c>
      <c r="B455" s="6">
        <v>139552</v>
      </c>
      <c r="C455" s="7">
        <v>1</v>
      </c>
      <c r="D455" s="7">
        <v>1</v>
      </c>
      <c r="E455" s="7">
        <f t="shared" si="93"/>
        <v>2</v>
      </c>
      <c r="F455" s="7">
        <v>58</v>
      </c>
      <c r="G455" s="7">
        <v>1</v>
      </c>
      <c r="H455" s="7">
        <v>0</v>
      </c>
      <c r="I455" s="7">
        <v>0</v>
      </c>
      <c r="J455" s="7">
        <v>0</v>
      </c>
      <c r="K455" s="7">
        <v>0</v>
      </c>
      <c r="L455" s="7" t="str" cm="1">
        <f t="array" ref="L455">_xlfn.IFS(G455=1,G$1,H455=1,H$1,I455=1,I$1,J455=1,J$1,K455=1,K$1)</f>
        <v>Divorced</v>
      </c>
      <c r="M455" s="7">
        <v>0</v>
      </c>
      <c r="N455" s="7">
        <v>1</v>
      </c>
      <c r="O455" s="7">
        <v>0</v>
      </c>
      <c r="P455" s="7">
        <v>0</v>
      </c>
      <c r="Q455" s="7" t="str" cm="1">
        <f t="array" ref="Q455">_xlfn.IFS(M455=1,M$1,N455=1,N$1,O455=1,O$1,P455=1,P$1)</f>
        <v>Graduate</v>
      </c>
      <c r="R455" t="s">
        <v>42</v>
      </c>
      <c r="S455" s="7">
        <v>54</v>
      </c>
      <c r="T455" s="7">
        <v>582</v>
      </c>
      <c r="U455" s="7">
        <v>11</v>
      </c>
      <c r="V455" s="7">
        <v>519</v>
      </c>
      <c r="W455" s="7">
        <v>14</v>
      </c>
      <c r="X455" s="7">
        <v>85</v>
      </c>
      <c r="Y455" s="7">
        <v>145</v>
      </c>
      <c r="Z455" s="7">
        <v>1066</v>
      </c>
      <c r="AA455" s="7">
        <v>7</v>
      </c>
      <c r="AB455" s="7">
        <v>6</v>
      </c>
      <c r="AC455" s="7">
        <v>2</v>
      </c>
      <c r="AD455" s="7">
        <v>5</v>
      </c>
      <c r="AE455" s="7">
        <v>8</v>
      </c>
      <c r="AF455" s="7">
        <v>0</v>
      </c>
      <c r="AG455" s="7">
        <v>0</v>
      </c>
      <c r="AH455" s="7">
        <v>0</v>
      </c>
      <c r="AI455" s="7">
        <v>0</v>
      </c>
      <c r="AJ455" s="7">
        <v>0</v>
      </c>
      <c r="AK455" s="7">
        <v>0</v>
      </c>
      <c r="AL455" s="7">
        <v>1</v>
      </c>
      <c r="AM455" s="8">
        <v>43610</v>
      </c>
      <c r="AO455">
        <f t="shared" si="94"/>
        <v>0</v>
      </c>
      <c r="AP455">
        <f t="shared" si="95"/>
        <v>0</v>
      </c>
      <c r="AQ455">
        <f t="shared" si="96"/>
        <v>0</v>
      </c>
      <c r="AR455">
        <f t="shared" si="97"/>
        <v>0</v>
      </c>
      <c r="AS455">
        <f t="shared" si="98"/>
        <v>0</v>
      </c>
      <c r="AU455">
        <f t="shared" si="88"/>
        <v>0</v>
      </c>
      <c r="AV455">
        <f t="shared" si="88"/>
        <v>0</v>
      </c>
      <c r="AW455">
        <f t="shared" si="88"/>
        <v>0</v>
      </c>
      <c r="AX455">
        <f t="shared" si="88"/>
        <v>0</v>
      </c>
      <c r="AY455">
        <f t="shared" si="88"/>
        <v>0</v>
      </c>
      <c r="BA455">
        <f t="shared" si="89"/>
        <v>0</v>
      </c>
      <c r="BB455">
        <f t="shared" si="90"/>
        <v>0</v>
      </c>
      <c r="BC455">
        <f t="shared" si="91"/>
        <v>0</v>
      </c>
      <c r="BD455">
        <f t="shared" si="92"/>
        <v>0</v>
      </c>
    </row>
    <row r="456" spans="1:56" x14ac:dyDescent="0.3">
      <c r="A456" s="7">
        <v>1612</v>
      </c>
      <c r="B456" s="6">
        <v>128769</v>
      </c>
      <c r="C456" s="7">
        <v>1</v>
      </c>
      <c r="D456" s="7">
        <v>0</v>
      </c>
      <c r="E456" s="7">
        <f t="shared" si="93"/>
        <v>1</v>
      </c>
      <c r="F456" s="7">
        <v>43</v>
      </c>
      <c r="G456" s="7">
        <v>0</v>
      </c>
      <c r="H456" s="7">
        <v>0</v>
      </c>
      <c r="I456" s="7">
        <v>0</v>
      </c>
      <c r="J456" s="7">
        <v>1</v>
      </c>
      <c r="K456" s="7">
        <v>0</v>
      </c>
      <c r="L456" s="7" t="str" cm="1">
        <f t="array" ref="L456">_xlfn.IFS(G456=1,G$1,H456=1,H$1,I456=1,I$1,J456=1,J$1,K456=1,K$1)</f>
        <v>Single</v>
      </c>
      <c r="M456" s="7">
        <v>0</v>
      </c>
      <c r="N456" s="7">
        <v>1</v>
      </c>
      <c r="O456" s="7">
        <v>0</v>
      </c>
      <c r="P456" s="7">
        <v>0</v>
      </c>
      <c r="Q456" s="7" t="str" cm="1">
        <f t="array" ref="Q456">_xlfn.IFS(M456=1,M$1,N456=1,N$1,O456=1,O$1,P456=1,P$1)</f>
        <v>Graduate</v>
      </c>
      <c r="R456" t="s">
        <v>39</v>
      </c>
      <c r="S456" s="7">
        <v>76</v>
      </c>
      <c r="T456" s="7">
        <v>184</v>
      </c>
      <c r="U456" s="7">
        <v>22</v>
      </c>
      <c r="V456" s="7">
        <v>577</v>
      </c>
      <c r="W456" s="7">
        <v>45</v>
      </c>
      <c r="X456" s="7">
        <v>13</v>
      </c>
      <c r="Y456" s="7">
        <v>13</v>
      </c>
      <c r="Z456" s="7">
        <v>828</v>
      </c>
      <c r="AA456" s="7">
        <v>3</v>
      </c>
      <c r="AB456" s="7">
        <v>4</v>
      </c>
      <c r="AC456" s="7">
        <v>1</v>
      </c>
      <c r="AD456" s="7">
        <v>4</v>
      </c>
      <c r="AE456" s="7">
        <v>9</v>
      </c>
      <c r="AF456" s="7">
        <v>0</v>
      </c>
      <c r="AG456" s="7">
        <v>0</v>
      </c>
      <c r="AH456" s="7">
        <v>0</v>
      </c>
      <c r="AI456" s="7">
        <v>0</v>
      </c>
      <c r="AJ456" s="7">
        <v>0</v>
      </c>
      <c r="AK456" s="7">
        <v>0</v>
      </c>
      <c r="AL456" s="7">
        <v>0</v>
      </c>
      <c r="AM456" s="8">
        <v>43610</v>
      </c>
      <c r="AO456">
        <f t="shared" si="94"/>
        <v>0</v>
      </c>
      <c r="AP456">
        <f t="shared" si="95"/>
        <v>0</v>
      </c>
      <c r="AQ456">
        <f t="shared" si="96"/>
        <v>0</v>
      </c>
      <c r="AR456">
        <f t="shared" si="97"/>
        <v>0</v>
      </c>
      <c r="AS456">
        <f t="shared" si="98"/>
        <v>0</v>
      </c>
      <c r="AU456">
        <f t="shared" si="88"/>
        <v>0</v>
      </c>
      <c r="AV456">
        <f t="shared" si="88"/>
        <v>0</v>
      </c>
      <c r="AW456">
        <f t="shared" si="88"/>
        <v>0</v>
      </c>
      <c r="AX456">
        <f t="shared" si="88"/>
        <v>0</v>
      </c>
      <c r="AY456">
        <f t="shared" si="88"/>
        <v>0</v>
      </c>
      <c r="BA456">
        <f t="shared" si="89"/>
        <v>0</v>
      </c>
      <c r="BB456">
        <f t="shared" si="90"/>
        <v>0</v>
      </c>
      <c r="BC456">
        <f t="shared" si="91"/>
        <v>0</v>
      </c>
      <c r="BD456">
        <f t="shared" si="92"/>
        <v>0</v>
      </c>
    </row>
    <row r="457" spans="1:56" x14ac:dyDescent="0.3">
      <c r="A457" s="7">
        <v>3062</v>
      </c>
      <c r="B457" s="6">
        <v>179244</v>
      </c>
      <c r="C457" s="7">
        <v>0</v>
      </c>
      <c r="D457" s="7">
        <v>0</v>
      </c>
      <c r="E457" s="7">
        <f t="shared" si="93"/>
        <v>0</v>
      </c>
      <c r="F457" s="7">
        <v>27</v>
      </c>
      <c r="G457" s="7">
        <v>0</v>
      </c>
      <c r="H457" s="7">
        <v>0</v>
      </c>
      <c r="I457" s="7">
        <v>0</v>
      </c>
      <c r="J457" s="7">
        <v>1</v>
      </c>
      <c r="K457" s="7">
        <v>0</v>
      </c>
      <c r="L457" s="7" t="str" cm="1">
        <f t="array" ref="L457">_xlfn.IFS(G457=1,G$1,H457=1,H$1,I457=1,I$1,J457=1,J$1,K457=1,K$1)</f>
        <v>Single</v>
      </c>
      <c r="M457" s="7">
        <v>0</v>
      </c>
      <c r="N457" s="7">
        <v>1</v>
      </c>
      <c r="O457" s="7">
        <v>0</v>
      </c>
      <c r="P457" s="7">
        <v>0</v>
      </c>
      <c r="Q457" s="7" t="str" cm="1">
        <f t="array" ref="Q457">_xlfn.IFS(M457=1,M$1,N457=1,N$1,O457=1,O$1,P457=1,P$1)</f>
        <v>Graduate</v>
      </c>
      <c r="R457" t="s">
        <v>44</v>
      </c>
      <c r="S457" s="7">
        <v>58</v>
      </c>
      <c r="T457" s="7">
        <v>1065</v>
      </c>
      <c r="U457" s="7">
        <v>231</v>
      </c>
      <c r="V457" s="7">
        <v>283</v>
      </c>
      <c r="W457" s="7">
        <v>480</v>
      </c>
      <c r="X457" s="7">
        <v>138</v>
      </c>
      <c r="Y457" s="7">
        <v>554</v>
      </c>
      <c r="Z457" s="7">
        <v>1642</v>
      </c>
      <c r="AA457" s="7">
        <v>1</v>
      </c>
      <c r="AB457" s="7">
        <v>4</v>
      </c>
      <c r="AC457" s="7">
        <v>10</v>
      </c>
      <c r="AD457" s="7">
        <v>7</v>
      </c>
      <c r="AE457" s="7">
        <v>1</v>
      </c>
      <c r="AF457" s="7">
        <v>0</v>
      </c>
      <c r="AG457" s="7">
        <v>0</v>
      </c>
      <c r="AH457" s="7">
        <v>1</v>
      </c>
      <c r="AI457" s="7">
        <v>1</v>
      </c>
      <c r="AJ457" s="7">
        <v>0</v>
      </c>
      <c r="AK457" s="7">
        <v>0</v>
      </c>
      <c r="AL457" s="7">
        <v>1</v>
      </c>
      <c r="AM457" s="8">
        <v>43611</v>
      </c>
      <c r="AO457">
        <f t="shared" si="94"/>
        <v>0</v>
      </c>
      <c r="AP457">
        <f t="shared" si="95"/>
        <v>0</v>
      </c>
      <c r="AQ457">
        <f t="shared" si="96"/>
        <v>0</v>
      </c>
      <c r="AR457">
        <f t="shared" si="97"/>
        <v>0</v>
      </c>
      <c r="AS457">
        <f t="shared" si="98"/>
        <v>0</v>
      </c>
      <c r="AU457">
        <f t="shared" si="88"/>
        <v>0</v>
      </c>
      <c r="AV457">
        <f t="shared" si="88"/>
        <v>0</v>
      </c>
      <c r="AW457">
        <f t="shared" si="88"/>
        <v>0</v>
      </c>
      <c r="AX457">
        <f t="shared" si="88"/>
        <v>0</v>
      </c>
      <c r="AY457">
        <f t="shared" si="88"/>
        <v>0</v>
      </c>
      <c r="BA457">
        <f t="shared" si="89"/>
        <v>0</v>
      </c>
      <c r="BB457">
        <f t="shared" si="90"/>
        <v>0</v>
      </c>
      <c r="BC457">
        <f t="shared" si="91"/>
        <v>0</v>
      </c>
      <c r="BD457">
        <f t="shared" si="92"/>
        <v>0</v>
      </c>
    </row>
    <row r="458" spans="1:56" x14ac:dyDescent="0.3">
      <c r="A458" s="7">
        <v>1701</v>
      </c>
      <c r="B458" s="6">
        <v>174806</v>
      </c>
      <c r="C458" s="7">
        <v>0</v>
      </c>
      <c r="D458" s="7">
        <v>1</v>
      </c>
      <c r="E458" s="7">
        <f t="shared" si="93"/>
        <v>1</v>
      </c>
      <c r="F458" s="7">
        <v>55</v>
      </c>
      <c r="G458" s="7">
        <v>0</v>
      </c>
      <c r="H458" s="7">
        <v>1</v>
      </c>
      <c r="I458" s="7">
        <v>0</v>
      </c>
      <c r="J458" s="7">
        <v>0</v>
      </c>
      <c r="K458" s="7">
        <v>0</v>
      </c>
      <c r="L458" s="7" t="str" cm="1">
        <f t="array" ref="L458">_xlfn.IFS(G458=1,G$1,H458=1,H$1,I458=1,I$1,J458=1,J$1,K458=1,K$1)</f>
        <v>Married</v>
      </c>
      <c r="M458" s="7">
        <v>0</v>
      </c>
      <c r="N458" s="7">
        <v>0</v>
      </c>
      <c r="O458" s="7">
        <v>1</v>
      </c>
      <c r="P458" s="7">
        <v>0</v>
      </c>
      <c r="Q458" s="7" t="str" cm="1">
        <f t="array" ref="Q458">_xlfn.IFS(M458=1,M$1,N458=1,N$1,O458=1,O$1,P458=1,P$1)</f>
        <v>Master</v>
      </c>
      <c r="R458" t="s">
        <v>40</v>
      </c>
      <c r="S458" s="7">
        <v>1</v>
      </c>
      <c r="T458" s="7">
        <v>1566</v>
      </c>
      <c r="U458" s="7">
        <v>21</v>
      </c>
      <c r="V458" s="7">
        <v>582</v>
      </c>
      <c r="W458" s="7">
        <v>0</v>
      </c>
      <c r="X458" s="7">
        <v>65</v>
      </c>
      <c r="Y458" s="7">
        <v>21</v>
      </c>
      <c r="Z458" s="7">
        <v>2213</v>
      </c>
      <c r="AA458" s="7">
        <v>2</v>
      </c>
      <c r="AB458" s="7">
        <v>5</v>
      </c>
      <c r="AC458" s="7">
        <v>4</v>
      </c>
      <c r="AD458" s="7">
        <v>5</v>
      </c>
      <c r="AE458" s="7">
        <v>4</v>
      </c>
      <c r="AF458" s="7">
        <v>0</v>
      </c>
      <c r="AG458" s="7">
        <v>0</v>
      </c>
      <c r="AH458" s="7">
        <v>0</v>
      </c>
      <c r="AI458" s="7">
        <v>0</v>
      </c>
      <c r="AJ458" s="7">
        <v>0</v>
      </c>
      <c r="AK458" s="7">
        <v>0</v>
      </c>
      <c r="AL458" s="7">
        <v>0</v>
      </c>
      <c r="AM458" s="8">
        <v>43611</v>
      </c>
      <c r="AO458">
        <f t="shared" si="94"/>
        <v>0</v>
      </c>
      <c r="AP458">
        <f t="shared" si="95"/>
        <v>0</v>
      </c>
      <c r="AQ458">
        <f t="shared" si="96"/>
        <v>0</v>
      </c>
      <c r="AR458">
        <f t="shared" si="97"/>
        <v>0</v>
      </c>
      <c r="AS458">
        <f t="shared" si="98"/>
        <v>0</v>
      </c>
      <c r="AU458">
        <f t="shared" ref="AU458:AY508" si="99">IF($AJ458=1,T458,0)</f>
        <v>0</v>
      </c>
      <c r="AV458">
        <f t="shared" si="99"/>
        <v>0</v>
      </c>
      <c r="AW458">
        <f t="shared" si="99"/>
        <v>0</v>
      </c>
      <c r="AX458">
        <f t="shared" si="99"/>
        <v>0</v>
      </c>
      <c r="AY458">
        <f t="shared" si="99"/>
        <v>0</v>
      </c>
      <c r="BA458">
        <f t="shared" si="89"/>
        <v>0</v>
      </c>
      <c r="BB458">
        <f t="shared" si="90"/>
        <v>0</v>
      </c>
      <c r="BC458">
        <f t="shared" si="91"/>
        <v>0</v>
      </c>
      <c r="BD458">
        <f t="shared" si="92"/>
        <v>0</v>
      </c>
    </row>
    <row r="459" spans="1:56" x14ac:dyDescent="0.3">
      <c r="A459" s="7">
        <v>1070</v>
      </c>
      <c r="B459" s="6">
        <v>140246</v>
      </c>
      <c r="C459" s="7">
        <v>1</v>
      </c>
      <c r="D459" s="7">
        <v>0</v>
      </c>
      <c r="E459" s="7">
        <f t="shared" si="93"/>
        <v>1</v>
      </c>
      <c r="F459" s="7">
        <v>43</v>
      </c>
      <c r="G459" s="7">
        <v>1</v>
      </c>
      <c r="H459" s="7">
        <v>0</v>
      </c>
      <c r="I459" s="7">
        <v>0</v>
      </c>
      <c r="J459" s="7">
        <v>0</v>
      </c>
      <c r="K459" s="7">
        <v>0</v>
      </c>
      <c r="L459" s="7" t="str" cm="1">
        <f t="array" ref="L459">_xlfn.IFS(G459=1,G$1,H459=1,H$1,I459=1,I$1,J459=1,J$1,K459=1,K$1)</f>
        <v>Divorced</v>
      </c>
      <c r="M459" s="7">
        <v>0</v>
      </c>
      <c r="N459" s="7">
        <v>1</v>
      </c>
      <c r="O459" s="7">
        <v>0</v>
      </c>
      <c r="P459" s="7">
        <v>0</v>
      </c>
      <c r="Q459" s="7" t="str" cm="1">
        <f t="array" ref="Q459">_xlfn.IFS(M459=1,M$1,N459=1,N$1,O459=1,O$1,P459=1,P$1)</f>
        <v>Graduate</v>
      </c>
      <c r="R459" t="s">
        <v>44</v>
      </c>
      <c r="S459" s="7">
        <v>68</v>
      </c>
      <c r="T459" s="7">
        <v>7</v>
      </c>
      <c r="U459" s="7">
        <v>3</v>
      </c>
      <c r="V459" s="7">
        <v>21</v>
      </c>
      <c r="W459" s="7">
        <v>7</v>
      </c>
      <c r="X459" s="7">
        <v>3</v>
      </c>
      <c r="Y459" s="7">
        <v>3</v>
      </c>
      <c r="Z459" s="7">
        <v>38</v>
      </c>
      <c r="AA459" s="7">
        <v>1</v>
      </c>
      <c r="AB459" s="7">
        <v>1</v>
      </c>
      <c r="AC459" s="7">
        <v>0</v>
      </c>
      <c r="AD459" s="7">
        <v>2</v>
      </c>
      <c r="AE459" s="7">
        <v>6</v>
      </c>
      <c r="AF459" s="7">
        <v>0</v>
      </c>
      <c r="AG459" s="7">
        <v>0</v>
      </c>
      <c r="AH459" s="7">
        <v>0</v>
      </c>
      <c r="AI459" s="7">
        <v>0</v>
      </c>
      <c r="AJ459" s="7">
        <v>0</v>
      </c>
      <c r="AK459" s="7">
        <v>0</v>
      </c>
      <c r="AL459" s="7">
        <v>0</v>
      </c>
      <c r="AM459" s="8">
        <v>43611</v>
      </c>
      <c r="AO459">
        <f t="shared" si="94"/>
        <v>0</v>
      </c>
      <c r="AP459">
        <f t="shared" si="95"/>
        <v>0</v>
      </c>
      <c r="AQ459">
        <f t="shared" si="96"/>
        <v>0</v>
      </c>
      <c r="AR459">
        <f t="shared" si="97"/>
        <v>0</v>
      </c>
      <c r="AS459">
        <f t="shared" si="98"/>
        <v>0</v>
      </c>
      <c r="AU459">
        <f t="shared" si="99"/>
        <v>0</v>
      </c>
      <c r="AV459">
        <f t="shared" si="99"/>
        <v>0</v>
      </c>
      <c r="AW459">
        <f t="shared" si="99"/>
        <v>0</v>
      </c>
      <c r="AX459">
        <f t="shared" si="99"/>
        <v>0</v>
      </c>
      <c r="AY459">
        <f t="shared" si="99"/>
        <v>0</v>
      </c>
      <c r="BA459">
        <f t="shared" si="89"/>
        <v>0</v>
      </c>
      <c r="BB459">
        <f t="shared" si="90"/>
        <v>0</v>
      </c>
      <c r="BC459">
        <f t="shared" si="91"/>
        <v>0</v>
      </c>
      <c r="BD459">
        <f t="shared" si="92"/>
        <v>0</v>
      </c>
    </row>
    <row r="460" spans="1:56" x14ac:dyDescent="0.3">
      <c r="A460" s="7">
        <v>1100</v>
      </c>
      <c r="B460" s="6">
        <v>138557</v>
      </c>
      <c r="C460" s="7">
        <v>1</v>
      </c>
      <c r="D460" s="7">
        <v>0</v>
      </c>
      <c r="E460" s="7">
        <f t="shared" si="93"/>
        <v>1</v>
      </c>
      <c r="F460" s="7">
        <v>42</v>
      </c>
      <c r="G460" s="7">
        <v>0</v>
      </c>
      <c r="H460" s="7">
        <v>0</v>
      </c>
      <c r="I460" s="7">
        <v>0</v>
      </c>
      <c r="J460" s="7">
        <v>1</v>
      </c>
      <c r="K460" s="7">
        <v>0</v>
      </c>
      <c r="L460" s="7" t="str" cm="1">
        <f t="array" ref="L460">_xlfn.IFS(G460=1,G$1,H460=1,H$1,I460=1,I$1,J460=1,J$1,K460=1,K$1)</f>
        <v>Single</v>
      </c>
      <c r="M460" s="7">
        <v>0</v>
      </c>
      <c r="N460" s="7">
        <v>1</v>
      </c>
      <c r="O460" s="7">
        <v>0</v>
      </c>
      <c r="P460" s="7">
        <v>0</v>
      </c>
      <c r="Q460" s="7" t="str" cm="1">
        <f t="array" ref="Q460">_xlfn.IFS(M460=1,M$1,N460=1,N$1,O460=1,O$1,P460=1,P$1)</f>
        <v>Graduate</v>
      </c>
      <c r="R460" t="s">
        <v>44</v>
      </c>
      <c r="S460" s="7">
        <v>17</v>
      </c>
      <c r="T460" s="7">
        <v>273</v>
      </c>
      <c r="U460" s="7">
        <v>11</v>
      </c>
      <c r="V460" s="7">
        <v>111</v>
      </c>
      <c r="W460" s="7">
        <v>14</v>
      </c>
      <c r="X460" s="7">
        <v>14</v>
      </c>
      <c r="Y460" s="7">
        <v>97</v>
      </c>
      <c r="Z460" s="7">
        <v>327</v>
      </c>
      <c r="AA460" s="7">
        <v>2</v>
      </c>
      <c r="AB460" s="7">
        <v>3</v>
      </c>
      <c r="AC460" s="7">
        <v>1</v>
      </c>
      <c r="AD460" s="7">
        <v>3</v>
      </c>
      <c r="AE460" s="7">
        <v>7</v>
      </c>
      <c r="AF460" s="7">
        <v>0</v>
      </c>
      <c r="AG460" s="7">
        <v>0</v>
      </c>
      <c r="AH460" s="7">
        <v>0</v>
      </c>
      <c r="AI460" s="7">
        <v>0</v>
      </c>
      <c r="AJ460" s="7">
        <v>0</v>
      </c>
      <c r="AK460" s="7">
        <v>0</v>
      </c>
      <c r="AL460" s="7">
        <v>0</v>
      </c>
      <c r="AM460" s="8">
        <v>43611</v>
      </c>
      <c r="AO460">
        <f t="shared" si="94"/>
        <v>0</v>
      </c>
      <c r="AP460">
        <f t="shared" si="95"/>
        <v>0</v>
      </c>
      <c r="AQ460">
        <f t="shared" si="96"/>
        <v>0</v>
      </c>
      <c r="AR460">
        <f t="shared" si="97"/>
        <v>0</v>
      </c>
      <c r="AS460">
        <f t="shared" si="98"/>
        <v>0</v>
      </c>
      <c r="AU460">
        <f t="shared" si="99"/>
        <v>0</v>
      </c>
      <c r="AV460">
        <f t="shared" si="99"/>
        <v>0</v>
      </c>
      <c r="AW460">
        <f t="shared" si="99"/>
        <v>0</v>
      </c>
      <c r="AX460">
        <f t="shared" si="99"/>
        <v>0</v>
      </c>
      <c r="AY460">
        <f t="shared" si="99"/>
        <v>0</v>
      </c>
      <c r="BA460">
        <f t="shared" si="89"/>
        <v>0</v>
      </c>
      <c r="BB460">
        <f t="shared" si="90"/>
        <v>0</v>
      </c>
      <c r="BC460">
        <f t="shared" si="91"/>
        <v>0</v>
      </c>
      <c r="BD460">
        <f t="shared" si="92"/>
        <v>0</v>
      </c>
    </row>
    <row r="461" spans="1:56" x14ac:dyDescent="0.3">
      <c r="A461" s="7">
        <v>3183</v>
      </c>
      <c r="B461" s="6">
        <v>136807</v>
      </c>
      <c r="C461" s="7">
        <v>1</v>
      </c>
      <c r="D461" s="7">
        <v>1</v>
      </c>
      <c r="E461" s="7">
        <f t="shared" si="93"/>
        <v>2</v>
      </c>
      <c r="F461" s="7">
        <v>66</v>
      </c>
      <c r="G461" s="7">
        <v>0</v>
      </c>
      <c r="H461" s="7">
        <v>0</v>
      </c>
      <c r="I461" s="7">
        <v>1</v>
      </c>
      <c r="J461" s="7">
        <v>0</v>
      </c>
      <c r="K461" s="7">
        <v>0</v>
      </c>
      <c r="L461" s="7" t="str" cm="1">
        <f t="array" ref="L461">_xlfn.IFS(G461=1,G$1,H461=1,H$1,I461=1,I$1,J461=1,J$1,K461=1,K$1)</f>
        <v>Together</v>
      </c>
      <c r="M461" s="7">
        <v>0</v>
      </c>
      <c r="N461" s="7">
        <v>1</v>
      </c>
      <c r="O461" s="7">
        <v>0</v>
      </c>
      <c r="P461" s="7">
        <v>0</v>
      </c>
      <c r="Q461" s="7" t="str" cm="1">
        <f t="array" ref="Q461">_xlfn.IFS(M461=1,M$1,N461=1,N$1,O461=1,O$1,P461=1,P$1)</f>
        <v>Graduate</v>
      </c>
      <c r="R461" t="s">
        <v>40</v>
      </c>
      <c r="S461" s="7">
        <v>88</v>
      </c>
      <c r="T461" s="7">
        <v>15</v>
      </c>
      <c r="U461" s="7">
        <v>7</v>
      </c>
      <c r="V461" s="7">
        <v>19</v>
      </c>
      <c r="W461" s="7">
        <v>0</v>
      </c>
      <c r="X461" s="7">
        <v>0</v>
      </c>
      <c r="Y461" s="7">
        <v>19</v>
      </c>
      <c r="Z461" s="7">
        <v>22</v>
      </c>
      <c r="AA461" s="7">
        <v>1</v>
      </c>
      <c r="AB461" s="7">
        <v>1</v>
      </c>
      <c r="AC461" s="7">
        <v>0</v>
      </c>
      <c r="AD461" s="7">
        <v>2</v>
      </c>
      <c r="AE461" s="7">
        <v>6</v>
      </c>
      <c r="AF461" s="7">
        <v>0</v>
      </c>
      <c r="AG461" s="7">
        <v>0</v>
      </c>
      <c r="AH461" s="7">
        <v>0</v>
      </c>
      <c r="AI461" s="7">
        <v>0</v>
      </c>
      <c r="AJ461" s="7">
        <v>0</v>
      </c>
      <c r="AK461" s="7">
        <v>0</v>
      </c>
      <c r="AL461" s="7">
        <v>0</v>
      </c>
      <c r="AM461" s="8">
        <v>43612</v>
      </c>
      <c r="AO461">
        <f t="shared" si="94"/>
        <v>0</v>
      </c>
      <c r="AP461">
        <f t="shared" si="95"/>
        <v>0</v>
      </c>
      <c r="AQ461">
        <f t="shared" si="96"/>
        <v>0</v>
      </c>
      <c r="AR461">
        <f t="shared" si="97"/>
        <v>0</v>
      </c>
      <c r="AS461">
        <f t="shared" si="98"/>
        <v>0</v>
      </c>
      <c r="AU461">
        <f t="shared" si="99"/>
        <v>0</v>
      </c>
      <c r="AV461">
        <f t="shared" si="99"/>
        <v>0</v>
      </c>
      <c r="AW461">
        <f t="shared" si="99"/>
        <v>0</v>
      </c>
      <c r="AX461">
        <f t="shared" si="99"/>
        <v>0</v>
      </c>
      <c r="AY461">
        <f t="shared" si="99"/>
        <v>0</v>
      </c>
      <c r="BA461">
        <f t="shared" si="89"/>
        <v>0</v>
      </c>
      <c r="BB461">
        <f t="shared" si="90"/>
        <v>0</v>
      </c>
      <c r="BC461">
        <f t="shared" si="91"/>
        <v>0</v>
      </c>
      <c r="BD461">
        <f t="shared" si="92"/>
        <v>0</v>
      </c>
    </row>
    <row r="462" spans="1:56" x14ac:dyDescent="0.3">
      <c r="A462" s="7">
        <v>3080</v>
      </c>
      <c r="B462" s="6">
        <v>144953</v>
      </c>
      <c r="C462" s="7">
        <v>0</v>
      </c>
      <c r="D462" s="7">
        <v>0</v>
      </c>
      <c r="E462" s="7">
        <f t="shared" si="93"/>
        <v>0</v>
      </c>
      <c r="F462" s="7">
        <v>39</v>
      </c>
      <c r="G462" s="7">
        <v>0</v>
      </c>
      <c r="H462" s="7">
        <v>0</v>
      </c>
      <c r="I462" s="7">
        <v>1</v>
      </c>
      <c r="J462" s="7">
        <v>0</v>
      </c>
      <c r="K462" s="7">
        <v>0</v>
      </c>
      <c r="L462" s="7" t="str" cm="1">
        <f t="array" ref="L462">_xlfn.IFS(G462=1,G$1,H462=1,H$1,I462=1,I$1,J462=1,J$1,K462=1,K$1)</f>
        <v>Together</v>
      </c>
      <c r="M462" s="7">
        <v>0</v>
      </c>
      <c r="N462" s="7">
        <v>0</v>
      </c>
      <c r="O462" s="7">
        <v>0</v>
      </c>
      <c r="P462" s="7">
        <v>1</v>
      </c>
      <c r="Q462" s="7" t="str" cm="1">
        <f t="array" ref="Q462">_xlfn.IFS(M462=1,M$1,N462=1,N$1,O462=1,O$1,P462=1,P$1)</f>
        <v>PhD</v>
      </c>
      <c r="R462" t="s">
        <v>44</v>
      </c>
      <c r="S462" s="7">
        <v>31</v>
      </c>
      <c r="T462" s="7">
        <v>2347</v>
      </c>
      <c r="U462" s="7">
        <v>55</v>
      </c>
      <c r="V462" s="7">
        <v>429</v>
      </c>
      <c r="W462" s="7">
        <v>35</v>
      </c>
      <c r="X462" s="7">
        <v>26</v>
      </c>
      <c r="Y462" s="7">
        <v>400</v>
      </c>
      <c r="Z462" s="7">
        <v>2493</v>
      </c>
      <c r="AA462" s="7">
        <v>1</v>
      </c>
      <c r="AB462" s="7">
        <v>7</v>
      </c>
      <c r="AC462" s="7">
        <v>3</v>
      </c>
      <c r="AD462" s="7">
        <v>13</v>
      </c>
      <c r="AE462" s="7">
        <v>6</v>
      </c>
      <c r="AF462" s="7">
        <v>1</v>
      </c>
      <c r="AG462" s="7">
        <v>0</v>
      </c>
      <c r="AH462" s="7">
        <v>0</v>
      </c>
      <c r="AI462" s="7">
        <v>0</v>
      </c>
      <c r="AJ462" s="7">
        <v>0</v>
      </c>
      <c r="AK462" s="7">
        <v>0</v>
      </c>
      <c r="AL462" s="7">
        <v>0</v>
      </c>
      <c r="AM462" s="8">
        <v>43613</v>
      </c>
      <c r="AO462">
        <f t="shared" si="94"/>
        <v>0</v>
      </c>
      <c r="AP462">
        <f t="shared" si="95"/>
        <v>0</v>
      </c>
      <c r="AQ462">
        <f t="shared" si="96"/>
        <v>0</v>
      </c>
      <c r="AR462">
        <f t="shared" si="97"/>
        <v>0</v>
      </c>
      <c r="AS462">
        <f t="shared" si="98"/>
        <v>0</v>
      </c>
      <c r="AU462">
        <f t="shared" si="99"/>
        <v>0</v>
      </c>
      <c r="AV462">
        <f t="shared" si="99"/>
        <v>0</v>
      </c>
      <c r="AW462">
        <f t="shared" si="99"/>
        <v>0</v>
      </c>
      <c r="AX462">
        <f t="shared" si="99"/>
        <v>0</v>
      </c>
      <c r="AY462">
        <f t="shared" si="99"/>
        <v>0</v>
      </c>
      <c r="BA462">
        <f t="shared" si="89"/>
        <v>0</v>
      </c>
      <c r="BB462">
        <f t="shared" si="90"/>
        <v>0</v>
      </c>
      <c r="BC462">
        <f t="shared" si="91"/>
        <v>0</v>
      </c>
      <c r="BD462">
        <f t="shared" si="92"/>
        <v>0</v>
      </c>
    </row>
    <row r="463" spans="1:56" x14ac:dyDescent="0.3">
      <c r="A463" s="7">
        <v>3144</v>
      </c>
      <c r="B463" s="6">
        <v>181380</v>
      </c>
      <c r="C463" s="7">
        <v>0</v>
      </c>
      <c r="D463" s="7">
        <v>0</v>
      </c>
      <c r="E463" s="7">
        <f t="shared" si="93"/>
        <v>0</v>
      </c>
      <c r="F463" s="7">
        <v>53</v>
      </c>
      <c r="G463" s="7">
        <v>1</v>
      </c>
      <c r="H463" s="7">
        <v>0</v>
      </c>
      <c r="I463" s="7">
        <v>0</v>
      </c>
      <c r="J463" s="7">
        <v>0</v>
      </c>
      <c r="K463" s="7">
        <v>0</v>
      </c>
      <c r="L463" s="7" t="str" cm="1">
        <f t="array" ref="L463">_xlfn.IFS(G463=1,G$1,H463=1,H$1,I463=1,I$1,J463=1,J$1,K463=1,K$1)</f>
        <v>Divorced</v>
      </c>
      <c r="M463" s="7">
        <v>0</v>
      </c>
      <c r="N463" s="7">
        <v>0</v>
      </c>
      <c r="O463" s="7">
        <v>1</v>
      </c>
      <c r="P463" s="7">
        <v>0</v>
      </c>
      <c r="Q463" s="7" t="str" cm="1">
        <f t="array" ref="Q463">_xlfn.IFS(M463=1,M$1,N463=1,N$1,O463=1,O$1,P463=1,P$1)</f>
        <v>Master</v>
      </c>
      <c r="R463" t="s">
        <v>42</v>
      </c>
      <c r="S463" s="7">
        <v>51</v>
      </c>
      <c r="T463" s="7">
        <v>1652</v>
      </c>
      <c r="U463" s="7">
        <v>152</v>
      </c>
      <c r="V463" s="7">
        <v>1536</v>
      </c>
      <c r="W463" s="7">
        <v>499</v>
      </c>
      <c r="X463" s="7">
        <v>152</v>
      </c>
      <c r="Y463" s="7">
        <v>230</v>
      </c>
      <c r="Z463" s="7">
        <v>3760</v>
      </c>
      <c r="AA463" s="7">
        <v>1</v>
      </c>
      <c r="AB463" s="7">
        <v>4</v>
      </c>
      <c r="AC463" s="7">
        <v>2</v>
      </c>
      <c r="AD463" s="7">
        <v>10</v>
      </c>
      <c r="AE463" s="7">
        <v>2</v>
      </c>
      <c r="AF463" s="7">
        <v>0</v>
      </c>
      <c r="AG463" s="7">
        <v>0</v>
      </c>
      <c r="AH463" s="7">
        <v>0</v>
      </c>
      <c r="AI463" s="7">
        <v>0</v>
      </c>
      <c r="AJ463" s="7">
        <v>0</v>
      </c>
      <c r="AK463" s="7">
        <v>0</v>
      </c>
      <c r="AL463" s="7">
        <v>0</v>
      </c>
      <c r="AM463" s="8">
        <v>43614</v>
      </c>
      <c r="AO463">
        <f t="shared" si="94"/>
        <v>0</v>
      </c>
      <c r="AP463">
        <f t="shared" si="95"/>
        <v>0</v>
      </c>
      <c r="AQ463">
        <f t="shared" si="96"/>
        <v>0</v>
      </c>
      <c r="AR463">
        <f t="shared" si="97"/>
        <v>0</v>
      </c>
      <c r="AS463">
        <f t="shared" si="98"/>
        <v>0</v>
      </c>
      <c r="AU463">
        <f t="shared" si="99"/>
        <v>0</v>
      </c>
      <c r="AV463">
        <f t="shared" si="99"/>
        <v>0</v>
      </c>
      <c r="AW463">
        <f t="shared" si="99"/>
        <v>0</v>
      </c>
      <c r="AX463">
        <f t="shared" si="99"/>
        <v>0</v>
      </c>
      <c r="AY463">
        <f t="shared" si="99"/>
        <v>0</v>
      </c>
      <c r="BA463">
        <f t="shared" si="89"/>
        <v>0</v>
      </c>
      <c r="BB463">
        <f t="shared" si="90"/>
        <v>0</v>
      </c>
      <c r="BC463">
        <f t="shared" si="91"/>
        <v>0</v>
      </c>
      <c r="BD463">
        <f t="shared" si="92"/>
        <v>0</v>
      </c>
    </row>
    <row r="464" spans="1:56" x14ac:dyDescent="0.3">
      <c r="A464" s="7">
        <v>2171</v>
      </c>
      <c r="B464" s="6">
        <v>178579</v>
      </c>
      <c r="C464" s="7">
        <v>0</v>
      </c>
      <c r="D464" s="7">
        <v>0</v>
      </c>
      <c r="E464" s="7">
        <f t="shared" si="93"/>
        <v>0</v>
      </c>
      <c r="F464" s="7">
        <v>50</v>
      </c>
      <c r="G464" s="7">
        <v>1</v>
      </c>
      <c r="H464" s="7">
        <v>0</v>
      </c>
      <c r="I464" s="7">
        <v>0</v>
      </c>
      <c r="J464" s="7">
        <v>0</v>
      </c>
      <c r="K464" s="7">
        <v>0</v>
      </c>
      <c r="L464" s="7" t="str" cm="1">
        <f t="array" ref="L464">_xlfn.IFS(G464=1,G$1,H464=1,H$1,I464=1,I$1,J464=1,J$1,K464=1,K$1)</f>
        <v>Divorced</v>
      </c>
      <c r="M464" s="7">
        <v>0</v>
      </c>
      <c r="N464" s="7">
        <v>0</v>
      </c>
      <c r="O464" s="7">
        <v>1</v>
      </c>
      <c r="P464" s="7">
        <v>0</v>
      </c>
      <c r="Q464" s="7" t="str" cm="1">
        <f t="array" ref="Q464">_xlfn.IFS(M464=1,M$1,N464=1,N$1,O464=1,O$1,P464=1,P$1)</f>
        <v>Master</v>
      </c>
      <c r="R464" t="s">
        <v>43</v>
      </c>
      <c r="S464" s="7">
        <v>35</v>
      </c>
      <c r="T464" s="7">
        <v>1854</v>
      </c>
      <c r="U464" s="7">
        <v>150</v>
      </c>
      <c r="V464" s="7">
        <v>1248</v>
      </c>
      <c r="W464" s="7">
        <v>491</v>
      </c>
      <c r="X464" s="7">
        <v>150</v>
      </c>
      <c r="Y464" s="7">
        <v>225</v>
      </c>
      <c r="Z464" s="7">
        <v>3668</v>
      </c>
      <c r="AA464" s="7">
        <v>1</v>
      </c>
      <c r="AB464" s="7">
        <v>5</v>
      </c>
      <c r="AC464" s="7">
        <v>6</v>
      </c>
      <c r="AD464" s="7">
        <v>4</v>
      </c>
      <c r="AE464" s="7">
        <v>3</v>
      </c>
      <c r="AF464" s="7">
        <v>0</v>
      </c>
      <c r="AG464" s="7">
        <v>0</v>
      </c>
      <c r="AH464" s="7">
        <v>0</v>
      </c>
      <c r="AI464" s="7">
        <v>0</v>
      </c>
      <c r="AJ464" s="7">
        <v>0</v>
      </c>
      <c r="AK464" s="7">
        <v>0</v>
      </c>
      <c r="AL464" s="7">
        <v>1</v>
      </c>
      <c r="AM464" s="8">
        <v>43614</v>
      </c>
      <c r="AO464">
        <f t="shared" si="94"/>
        <v>0</v>
      </c>
      <c r="AP464">
        <f t="shared" si="95"/>
        <v>0</v>
      </c>
      <c r="AQ464">
        <f t="shared" si="96"/>
        <v>0</v>
      </c>
      <c r="AR464">
        <f t="shared" si="97"/>
        <v>0</v>
      </c>
      <c r="AS464">
        <f t="shared" si="98"/>
        <v>0</v>
      </c>
      <c r="AU464">
        <f t="shared" si="99"/>
        <v>0</v>
      </c>
      <c r="AV464">
        <f t="shared" si="99"/>
        <v>0</v>
      </c>
      <c r="AW464">
        <f t="shared" si="99"/>
        <v>0</v>
      </c>
      <c r="AX464">
        <f t="shared" si="99"/>
        <v>0</v>
      </c>
      <c r="AY464">
        <f t="shared" si="99"/>
        <v>0</v>
      </c>
      <c r="BA464">
        <f t="shared" si="89"/>
        <v>0</v>
      </c>
      <c r="BB464">
        <f t="shared" si="90"/>
        <v>0</v>
      </c>
      <c r="BC464">
        <f t="shared" si="91"/>
        <v>0</v>
      </c>
      <c r="BD464">
        <f t="shared" si="92"/>
        <v>0</v>
      </c>
    </row>
    <row r="465" spans="1:56" x14ac:dyDescent="0.3">
      <c r="A465" s="7">
        <v>1338</v>
      </c>
      <c r="B465" s="6">
        <v>160000</v>
      </c>
      <c r="C465" s="7">
        <v>0</v>
      </c>
      <c r="D465" s="7">
        <v>1</v>
      </c>
      <c r="E465" s="7">
        <f t="shared" si="93"/>
        <v>1</v>
      </c>
      <c r="F465" s="7">
        <v>44</v>
      </c>
      <c r="G465" s="7">
        <v>0</v>
      </c>
      <c r="H465" s="7">
        <v>0</v>
      </c>
      <c r="I465" s="7">
        <v>0</v>
      </c>
      <c r="J465" s="7">
        <v>1</v>
      </c>
      <c r="K465" s="7">
        <v>0</v>
      </c>
      <c r="L465" s="7" t="str" cm="1">
        <f t="array" ref="L465">_xlfn.IFS(G465=1,G$1,H465=1,H$1,I465=1,I$1,J465=1,J$1,K465=1,K$1)</f>
        <v>Single</v>
      </c>
      <c r="M465" s="7">
        <v>0</v>
      </c>
      <c r="N465" s="7">
        <v>0</v>
      </c>
      <c r="O465" s="7">
        <v>0</v>
      </c>
      <c r="P465" s="7">
        <v>1</v>
      </c>
      <c r="Q465" s="7" t="str" cm="1">
        <f t="array" ref="Q465">_xlfn.IFS(M465=1,M$1,N465=1,N$1,O465=1,O$1,P465=1,P$1)</f>
        <v>PhD</v>
      </c>
      <c r="R465" t="s">
        <v>42</v>
      </c>
      <c r="S465" s="7">
        <v>57</v>
      </c>
      <c r="T465" s="7">
        <v>2795</v>
      </c>
      <c r="U465" s="7">
        <v>0</v>
      </c>
      <c r="V465" s="7">
        <v>579</v>
      </c>
      <c r="W465" s="7">
        <v>0</v>
      </c>
      <c r="X465" s="7">
        <v>0</v>
      </c>
      <c r="Y465" s="7">
        <v>32</v>
      </c>
      <c r="Z465" s="7">
        <v>3341</v>
      </c>
      <c r="AA465" s="7">
        <v>5</v>
      </c>
      <c r="AB465" s="7">
        <v>11</v>
      </c>
      <c r="AC465" s="7">
        <v>3</v>
      </c>
      <c r="AD465" s="7">
        <v>5</v>
      </c>
      <c r="AE465" s="7">
        <v>6</v>
      </c>
      <c r="AF465" s="7">
        <v>0</v>
      </c>
      <c r="AG465" s="7">
        <v>0</v>
      </c>
      <c r="AH465" s="7">
        <v>0</v>
      </c>
      <c r="AI465" s="7">
        <v>0</v>
      </c>
      <c r="AJ465" s="7">
        <v>0</v>
      </c>
      <c r="AK465" s="7">
        <v>0</v>
      </c>
      <c r="AL465" s="7">
        <v>0</v>
      </c>
      <c r="AM465" s="8">
        <v>43614</v>
      </c>
      <c r="AO465">
        <f t="shared" si="94"/>
        <v>0</v>
      </c>
      <c r="AP465">
        <f t="shared" si="95"/>
        <v>0</v>
      </c>
      <c r="AQ465">
        <f t="shared" si="96"/>
        <v>0</v>
      </c>
      <c r="AR465">
        <f t="shared" si="97"/>
        <v>0</v>
      </c>
      <c r="AS465">
        <f t="shared" si="98"/>
        <v>0</v>
      </c>
      <c r="AU465">
        <f t="shared" si="99"/>
        <v>0</v>
      </c>
      <c r="AV465">
        <f t="shared" si="99"/>
        <v>0</v>
      </c>
      <c r="AW465">
        <f t="shared" si="99"/>
        <v>0</v>
      </c>
      <c r="AX465">
        <f t="shared" si="99"/>
        <v>0</v>
      </c>
      <c r="AY465">
        <f t="shared" si="99"/>
        <v>0</v>
      </c>
      <c r="BA465">
        <f t="shared" si="89"/>
        <v>0</v>
      </c>
      <c r="BB465">
        <f t="shared" si="90"/>
        <v>0</v>
      </c>
      <c r="BC465">
        <f t="shared" si="91"/>
        <v>0</v>
      </c>
      <c r="BD465">
        <f t="shared" si="92"/>
        <v>0</v>
      </c>
    </row>
    <row r="466" spans="1:56" x14ac:dyDescent="0.3">
      <c r="A466" s="7">
        <v>1925</v>
      </c>
      <c r="B466" s="6">
        <v>114906</v>
      </c>
      <c r="C466" s="7">
        <v>0</v>
      </c>
      <c r="D466" s="7">
        <v>0</v>
      </c>
      <c r="E466" s="7">
        <f t="shared" si="93"/>
        <v>0</v>
      </c>
      <c r="F466" s="7">
        <v>34</v>
      </c>
      <c r="G466" s="7">
        <v>0</v>
      </c>
      <c r="H466" s="7">
        <v>0</v>
      </c>
      <c r="I466" s="7">
        <v>0</v>
      </c>
      <c r="J466" s="7">
        <v>1</v>
      </c>
      <c r="K466" s="7">
        <v>0</v>
      </c>
      <c r="L466" s="7" t="str" cm="1">
        <f t="array" ref="L466">_xlfn.IFS(G466=1,G$1,H466=1,H$1,I466=1,I$1,J466=1,J$1,K466=1,K$1)</f>
        <v>Single</v>
      </c>
      <c r="M466" s="7">
        <v>1</v>
      </c>
      <c r="N466" s="7">
        <v>0</v>
      </c>
      <c r="O466" s="7">
        <v>0</v>
      </c>
      <c r="P466" s="7">
        <v>0</v>
      </c>
      <c r="Q466" s="7" t="str" cm="1">
        <f t="array" ref="Q466">_xlfn.IFS(M466=1,M$1,N466=1,N$1,O466=1,O$1,P466=1,P$1)</f>
        <v>Basic</v>
      </c>
      <c r="R466" t="s">
        <v>43</v>
      </c>
      <c r="S466" s="7">
        <v>86</v>
      </c>
      <c r="T466" s="7">
        <v>54</v>
      </c>
      <c r="U466" s="7">
        <v>54</v>
      </c>
      <c r="V466" s="7">
        <v>108</v>
      </c>
      <c r="W466" s="7">
        <v>54</v>
      </c>
      <c r="X466" s="7">
        <v>123</v>
      </c>
      <c r="Y466" s="7">
        <v>116</v>
      </c>
      <c r="Z466" s="7">
        <v>278</v>
      </c>
      <c r="AA466" s="7">
        <v>3</v>
      </c>
      <c r="AB466" s="7">
        <v>2</v>
      </c>
      <c r="AC466" s="7">
        <v>1</v>
      </c>
      <c r="AD466" s="7">
        <v>3</v>
      </c>
      <c r="AE466" s="7">
        <v>7</v>
      </c>
      <c r="AF466" s="7">
        <v>0</v>
      </c>
      <c r="AG466" s="7">
        <v>0</v>
      </c>
      <c r="AH466" s="7">
        <v>0</v>
      </c>
      <c r="AI466" s="7">
        <v>0</v>
      </c>
      <c r="AJ466" s="7">
        <v>0</v>
      </c>
      <c r="AK466" s="7">
        <v>0</v>
      </c>
      <c r="AL466" s="7">
        <v>0</v>
      </c>
      <c r="AM466" s="8">
        <v>43614</v>
      </c>
      <c r="AO466">
        <f t="shared" si="94"/>
        <v>0</v>
      </c>
      <c r="AP466">
        <f t="shared" si="95"/>
        <v>0</v>
      </c>
      <c r="AQ466">
        <f t="shared" si="96"/>
        <v>0</v>
      </c>
      <c r="AR466">
        <f t="shared" si="97"/>
        <v>0</v>
      </c>
      <c r="AS466">
        <f t="shared" si="98"/>
        <v>0</v>
      </c>
      <c r="AU466">
        <f t="shared" si="99"/>
        <v>0</v>
      </c>
      <c r="AV466">
        <f t="shared" si="99"/>
        <v>0</v>
      </c>
      <c r="AW466">
        <f t="shared" si="99"/>
        <v>0</v>
      </c>
      <c r="AX466">
        <f t="shared" si="99"/>
        <v>0</v>
      </c>
      <c r="AY466">
        <f t="shared" si="99"/>
        <v>0</v>
      </c>
      <c r="BA466">
        <f t="shared" si="89"/>
        <v>0</v>
      </c>
      <c r="BB466">
        <f t="shared" si="90"/>
        <v>0</v>
      </c>
      <c r="BC466">
        <f t="shared" si="91"/>
        <v>0</v>
      </c>
      <c r="BD466">
        <f t="shared" ref="BD466:BD497" si="100">IF($AK466=1,P466,0)</f>
        <v>0</v>
      </c>
    </row>
    <row r="467" spans="1:56" x14ac:dyDescent="0.3">
      <c r="A467" s="7">
        <v>1914</v>
      </c>
      <c r="B467" s="6">
        <v>125443</v>
      </c>
      <c r="C467" s="7">
        <v>1</v>
      </c>
      <c r="D467" s="7">
        <v>0</v>
      </c>
      <c r="E467" s="7">
        <f t="shared" si="93"/>
        <v>1</v>
      </c>
      <c r="F467" s="7">
        <v>31</v>
      </c>
      <c r="G467" s="7">
        <v>0</v>
      </c>
      <c r="H467" s="7">
        <v>1</v>
      </c>
      <c r="I467" s="7">
        <v>0</v>
      </c>
      <c r="J467" s="7">
        <v>0</v>
      </c>
      <c r="K467" s="7">
        <v>0</v>
      </c>
      <c r="L467" s="7" t="str" cm="1">
        <f t="array" ref="L467">_xlfn.IFS(G467=1,G$1,H467=1,H$1,I467=1,I$1,J467=1,J$1,K467=1,K$1)</f>
        <v>Married</v>
      </c>
      <c r="M467" s="7">
        <v>1</v>
      </c>
      <c r="N467" s="7">
        <v>0</v>
      </c>
      <c r="O467" s="7">
        <v>0</v>
      </c>
      <c r="P467" s="7">
        <v>0</v>
      </c>
      <c r="Q467" s="7" t="str" cm="1">
        <f t="array" ref="Q467">_xlfn.IFS(M467=1,M$1,N467=1,N$1,O467=1,O$1,P467=1,P$1)</f>
        <v>Basic</v>
      </c>
      <c r="R467" t="s">
        <v>42</v>
      </c>
      <c r="S467" s="7">
        <v>82</v>
      </c>
      <c r="T467" s="7">
        <v>5</v>
      </c>
      <c r="U467" s="7">
        <v>20</v>
      </c>
      <c r="V467" s="7">
        <v>15</v>
      </c>
      <c r="W467" s="7">
        <v>39</v>
      </c>
      <c r="X467" s="7">
        <v>44</v>
      </c>
      <c r="Y467" s="7">
        <v>35</v>
      </c>
      <c r="Z467" s="7">
        <v>89</v>
      </c>
      <c r="AA467" s="7">
        <v>1</v>
      </c>
      <c r="AB467" s="7">
        <v>1</v>
      </c>
      <c r="AC467" s="7">
        <v>0</v>
      </c>
      <c r="AD467" s="7">
        <v>3</v>
      </c>
      <c r="AE467" s="7">
        <v>8</v>
      </c>
      <c r="AF467" s="7">
        <v>0</v>
      </c>
      <c r="AG467" s="7">
        <v>0</v>
      </c>
      <c r="AH467" s="7">
        <v>0</v>
      </c>
      <c r="AI467" s="7">
        <v>0</v>
      </c>
      <c r="AJ467" s="7">
        <v>0</v>
      </c>
      <c r="AK467" s="7">
        <v>0</v>
      </c>
      <c r="AL467" s="7">
        <v>0</v>
      </c>
      <c r="AM467" s="8">
        <v>43614</v>
      </c>
      <c r="AO467">
        <f t="shared" si="94"/>
        <v>0</v>
      </c>
      <c r="AP467">
        <f t="shared" si="95"/>
        <v>0</v>
      </c>
      <c r="AQ467">
        <f t="shared" si="96"/>
        <v>0</v>
      </c>
      <c r="AR467">
        <f t="shared" si="97"/>
        <v>0</v>
      </c>
      <c r="AS467">
        <f t="shared" si="98"/>
        <v>0</v>
      </c>
      <c r="AU467">
        <f t="shared" si="99"/>
        <v>0</v>
      </c>
      <c r="AV467">
        <f t="shared" si="99"/>
        <v>0</v>
      </c>
      <c r="AW467">
        <f t="shared" si="99"/>
        <v>0</v>
      </c>
      <c r="AX467">
        <f t="shared" si="99"/>
        <v>0</v>
      </c>
      <c r="AY467">
        <f t="shared" si="99"/>
        <v>0</v>
      </c>
      <c r="BA467">
        <f t="shared" si="89"/>
        <v>0</v>
      </c>
      <c r="BB467">
        <f t="shared" si="90"/>
        <v>0</v>
      </c>
      <c r="BC467">
        <f t="shared" si="91"/>
        <v>0</v>
      </c>
      <c r="BD467">
        <f t="shared" si="100"/>
        <v>0</v>
      </c>
    </row>
    <row r="468" spans="1:56" x14ac:dyDescent="0.3">
      <c r="A468" s="7">
        <v>1228</v>
      </c>
      <c r="B468" s="6">
        <v>164961</v>
      </c>
      <c r="C468" s="7">
        <v>0</v>
      </c>
      <c r="D468" s="7">
        <v>1</v>
      </c>
      <c r="E468" s="7">
        <f t="shared" si="93"/>
        <v>1</v>
      </c>
      <c r="F468" s="7">
        <v>62</v>
      </c>
      <c r="G468" s="7">
        <v>0</v>
      </c>
      <c r="H468" s="7">
        <v>0</v>
      </c>
      <c r="I468" s="7">
        <v>1</v>
      </c>
      <c r="J468" s="7">
        <v>0</v>
      </c>
      <c r="K468" s="7">
        <v>0</v>
      </c>
      <c r="L468" s="7" t="str" cm="1">
        <f t="array" ref="L468">_xlfn.IFS(G468=1,G$1,H468=1,H$1,I468=1,I$1,J468=1,J$1,K468=1,K$1)</f>
        <v>Together</v>
      </c>
      <c r="M468" s="7">
        <v>0</v>
      </c>
      <c r="N468" s="7">
        <v>1</v>
      </c>
      <c r="O468" s="7">
        <v>0</v>
      </c>
      <c r="P468" s="7">
        <v>0</v>
      </c>
      <c r="Q468" s="7" t="str" cm="1">
        <f t="array" ref="Q468">_xlfn.IFS(M468=1,M$1,N468=1,N$1,O468=1,O$1,P468=1,P$1)</f>
        <v>Graduate</v>
      </c>
      <c r="R468" t="s">
        <v>39</v>
      </c>
      <c r="S468" s="7">
        <v>97</v>
      </c>
      <c r="T468" s="7">
        <v>970</v>
      </c>
      <c r="U468" s="7">
        <v>289</v>
      </c>
      <c r="V468" s="7">
        <v>701</v>
      </c>
      <c r="W468" s="7">
        <v>190</v>
      </c>
      <c r="X468" s="7">
        <v>315</v>
      </c>
      <c r="Y468" s="7">
        <v>96</v>
      </c>
      <c r="Z468" s="7">
        <v>2369</v>
      </c>
      <c r="AA468" s="7">
        <v>2</v>
      </c>
      <c r="AB468" s="7">
        <v>6</v>
      </c>
      <c r="AC468" s="7">
        <v>4</v>
      </c>
      <c r="AD468" s="7">
        <v>4</v>
      </c>
      <c r="AE468" s="7">
        <v>3</v>
      </c>
      <c r="AF468" s="7">
        <v>0</v>
      </c>
      <c r="AG468" s="7">
        <v>0</v>
      </c>
      <c r="AH468" s="7">
        <v>0</v>
      </c>
      <c r="AI468" s="7">
        <v>0</v>
      </c>
      <c r="AJ468" s="7">
        <v>0</v>
      </c>
      <c r="AK468" s="7">
        <v>0</v>
      </c>
      <c r="AL468" s="7">
        <v>0</v>
      </c>
      <c r="AM468" s="8">
        <v>43615</v>
      </c>
      <c r="AO468">
        <f t="shared" si="94"/>
        <v>0</v>
      </c>
      <c r="AP468">
        <f t="shared" si="95"/>
        <v>0</v>
      </c>
      <c r="AQ468">
        <f t="shared" si="96"/>
        <v>0</v>
      </c>
      <c r="AR468">
        <f t="shared" si="97"/>
        <v>0</v>
      </c>
      <c r="AS468">
        <f t="shared" si="98"/>
        <v>0</v>
      </c>
      <c r="AU468">
        <f t="shared" si="99"/>
        <v>0</v>
      </c>
      <c r="AV468">
        <f t="shared" si="99"/>
        <v>0</v>
      </c>
      <c r="AW468">
        <f t="shared" si="99"/>
        <v>0</v>
      </c>
      <c r="AX468">
        <f t="shared" si="99"/>
        <v>0</v>
      </c>
      <c r="AY468">
        <f t="shared" si="99"/>
        <v>0</v>
      </c>
      <c r="BA468">
        <f t="shared" si="89"/>
        <v>0</v>
      </c>
      <c r="BB468">
        <f t="shared" si="90"/>
        <v>0</v>
      </c>
      <c r="BC468">
        <f t="shared" si="91"/>
        <v>0</v>
      </c>
      <c r="BD468">
        <f t="shared" si="100"/>
        <v>0</v>
      </c>
    </row>
    <row r="469" spans="1:56" x14ac:dyDescent="0.3">
      <c r="A469" s="7">
        <v>1022</v>
      </c>
      <c r="B469" s="6">
        <v>158607</v>
      </c>
      <c r="C469" s="7">
        <v>0</v>
      </c>
      <c r="D469" s="7">
        <v>1</v>
      </c>
      <c r="E469" s="7">
        <f t="shared" si="93"/>
        <v>1</v>
      </c>
      <c r="F469" s="7">
        <v>71</v>
      </c>
      <c r="G469" s="7">
        <v>0</v>
      </c>
      <c r="H469" s="7">
        <v>1</v>
      </c>
      <c r="I469" s="7">
        <v>0</v>
      </c>
      <c r="J469" s="7">
        <v>0</v>
      </c>
      <c r="K469" s="7">
        <v>0</v>
      </c>
      <c r="L469" s="7" t="str" cm="1">
        <f t="array" ref="L469">_xlfn.IFS(G469=1,G$1,H469=1,H$1,I469=1,I$1,J469=1,J$1,K469=1,K$1)</f>
        <v>Married</v>
      </c>
      <c r="M469" s="7">
        <v>0</v>
      </c>
      <c r="N469" s="7">
        <v>0</v>
      </c>
      <c r="O469" s="7">
        <v>0</v>
      </c>
      <c r="P469" s="7">
        <v>1</v>
      </c>
      <c r="Q469" s="7" t="str" cm="1">
        <f t="array" ref="Q469">_xlfn.IFS(M469=1,M$1,N469=1,N$1,O469=1,O$1,P469=1,P$1)</f>
        <v>PhD</v>
      </c>
      <c r="R469" t="s">
        <v>44</v>
      </c>
      <c r="S469" s="7">
        <v>63</v>
      </c>
      <c r="T469" s="7">
        <v>2346</v>
      </c>
      <c r="U469" s="7">
        <v>0</v>
      </c>
      <c r="V469" s="7">
        <v>233</v>
      </c>
      <c r="W469" s="7">
        <v>0</v>
      </c>
      <c r="X469" s="7">
        <v>0</v>
      </c>
      <c r="Y469" s="7">
        <v>51</v>
      </c>
      <c r="Z469" s="7">
        <v>2528</v>
      </c>
      <c r="AA469" s="7">
        <v>3</v>
      </c>
      <c r="AB469" s="7">
        <v>2</v>
      </c>
      <c r="AC469" s="7">
        <v>3</v>
      </c>
      <c r="AD469" s="7">
        <v>9</v>
      </c>
      <c r="AE469" s="7">
        <v>8</v>
      </c>
      <c r="AF469" s="7">
        <v>0</v>
      </c>
      <c r="AG469" s="7">
        <v>1</v>
      </c>
      <c r="AH469" s="7">
        <v>0</v>
      </c>
      <c r="AI469" s="7">
        <v>0</v>
      </c>
      <c r="AJ469" s="7">
        <v>0</v>
      </c>
      <c r="AK469" s="7">
        <v>0</v>
      </c>
      <c r="AL469" s="7">
        <v>0</v>
      </c>
      <c r="AM469" s="8">
        <v>43615</v>
      </c>
      <c r="AO469">
        <f t="shared" si="94"/>
        <v>0</v>
      </c>
      <c r="AP469">
        <f t="shared" si="95"/>
        <v>1</v>
      </c>
      <c r="AQ469">
        <f t="shared" si="96"/>
        <v>0</v>
      </c>
      <c r="AR469">
        <f t="shared" si="97"/>
        <v>0</v>
      </c>
      <c r="AS469">
        <f t="shared" si="98"/>
        <v>0</v>
      </c>
      <c r="AU469">
        <f t="shared" si="99"/>
        <v>0</v>
      </c>
      <c r="AV469">
        <f t="shared" si="99"/>
        <v>0</v>
      </c>
      <c r="AW469">
        <f t="shared" si="99"/>
        <v>0</v>
      </c>
      <c r="AX469">
        <f t="shared" si="99"/>
        <v>0</v>
      </c>
      <c r="AY469">
        <f t="shared" si="99"/>
        <v>0</v>
      </c>
      <c r="BA469">
        <f t="shared" si="89"/>
        <v>0</v>
      </c>
      <c r="BB469">
        <f t="shared" si="90"/>
        <v>0</v>
      </c>
      <c r="BC469">
        <f t="shared" si="91"/>
        <v>0</v>
      </c>
      <c r="BD469">
        <f t="shared" si="100"/>
        <v>0</v>
      </c>
    </row>
    <row r="470" spans="1:56" x14ac:dyDescent="0.3">
      <c r="A470" s="7">
        <v>2960</v>
      </c>
      <c r="B470" s="6">
        <v>121994</v>
      </c>
      <c r="C470" s="7">
        <v>0</v>
      </c>
      <c r="D470" s="7">
        <v>1</v>
      </c>
      <c r="E470" s="7">
        <f t="shared" si="93"/>
        <v>1</v>
      </c>
      <c r="F470" s="7">
        <v>63</v>
      </c>
      <c r="G470" s="7">
        <v>0</v>
      </c>
      <c r="H470" s="7">
        <v>0</v>
      </c>
      <c r="I470" s="7">
        <v>1</v>
      </c>
      <c r="J470" s="7">
        <v>0</v>
      </c>
      <c r="K470" s="7">
        <v>0</v>
      </c>
      <c r="L470" s="7" t="str" cm="1">
        <f t="array" ref="L470">_xlfn.IFS(G470=1,G$1,H470=1,H$1,I470=1,I$1,J470=1,J$1,K470=1,K$1)</f>
        <v>Together</v>
      </c>
      <c r="M470" s="7">
        <v>0</v>
      </c>
      <c r="N470" s="7">
        <v>1</v>
      </c>
      <c r="O470" s="7">
        <v>0</v>
      </c>
      <c r="P470" s="7">
        <v>0</v>
      </c>
      <c r="Q470" s="7" t="str" cm="1">
        <f t="array" ref="Q470">_xlfn.IFS(M470=1,M$1,N470=1,N$1,O470=1,O$1,P470=1,P$1)</f>
        <v>Graduate</v>
      </c>
      <c r="R470" t="s">
        <v>44</v>
      </c>
      <c r="S470" s="7">
        <v>4</v>
      </c>
      <c r="T470" s="7">
        <v>50</v>
      </c>
      <c r="U470" s="7">
        <v>0</v>
      </c>
      <c r="V470" s="7">
        <v>33</v>
      </c>
      <c r="W470" s="7">
        <v>17</v>
      </c>
      <c r="X470" s="7">
        <v>6</v>
      </c>
      <c r="Y470" s="7">
        <v>17</v>
      </c>
      <c r="Z470" s="7">
        <v>89</v>
      </c>
      <c r="AA470" s="7">
        <v>1</v>
      </c>
      <c r="AB470" s="7">
        <v>0</v>
      </c>
      <c r="AC470" s="7">
        <v>0</v>
      </c>
      <c r="AD470" s="7">
        <v>3</v>
      </c>
      <c r="AE470" s="7">
        <v>5</v>
      </c>
      <c r="AF470" s="7">
        <v>0</v>
      </c>
      <c r="AG470" s="7">
        <v>0</v>
      </c>
      <c r="AH470" s="7">
        <v>0</v>
      </c>
      <c r="AI470" s="7">
        <v>0</v>
      </c>
      <c r="AJ470" s="7">
        <v>0</v>
      </c>
      <c r="AK470" s="7">
        <v>0</v>
      </c>
      <c r="AL470" s="7">
        <v>0</v>
      </c>
      <c r="AM470" s="8">
        <v>43616</v>
      </c>
      <c r="AO470">
        <f t="shared" si="94"/>
        <v>0</v>
      </c>
      <c r="AP470">
        <f t="shared" si="95"/>
        <v>0</v>
      </c>
      <c r="AQ470">
        <f t="shared" si="96"/>
        <v>0</v>
      </c>
      <c r="AR470">
        <f t="shared" si="97"/>
        <v>0</v>
      </c>
      <c r="AS470">
        <f t="shared" si="98"/>
        <v>0</v>
      </c>
      <c r="AU470">
        <f t="shared" si="99"/>
        <v>0</v>
      </c>
      <c r="AV470">
        <f t="shared" si="99"/>
        <v>0</v>
      </c>
      <c r="AW470">
        <f t="shared" si="99"/>
        <v>0</v>
      </c>
      <c r="AX470">
        <f t="shared" si="99"/>
        <v>0</v>
      </c>
      <c r="AY470">
        <f t="shared" si="99"/>
        <v>0</v>
      </c>
      <c r="BA470">
        <f t="shared" si="89"/>
        <v>0</v>
      </c>
      <c r="BB470">
        <f t="shared" si="90"/>
        <v>0</v>
      </c>
      <c r="BC470">
        <f t="shared" si="91"/>
        <v>0</v>
      </c>
      <c r="BD470">
        <f t="shared" si="100"/>
        <v>0</v>
      </c>
    </row>
    <row r="471" spans="1:56" x14ac:dyDescent="0.3">
      <c r="A471" s="7">
        <v>1041</v>
      </c>
      <c r="B471" s="6">
        <v>121994</v>
      </c>
      <c r="C471" s="7">
        <v>0</v>
      </c>
      <c r="D471" s="7">
        <v>1</v>
      </c>
      <c r="E471" s="7">
        <f t="shared" si="93"/>
        <v>1</v>
      </c>
      <c r="F471" s="7">
        <v>63</v>
      </c>
      <c r="G471" s="7">
        <v>0</v>
      </c>
      <c r="H471" s="7">
        <v>0</v>
      </c>
      <c r="I471" s="7">
        <v>1</v>
      </c>
      <c r="J471" s="7">
        <v>0</v>
      </c>
      <c r="K471" s="7">
        <v>0</v>
      </c>
      <c r="L471" s="7" t="str" cm="1">
        <f t="array" ref="L471">_xlfn.IFS(G471=1,G$1,H471=1,H$1,I471=1,I$1,J471=1,J$1,K471=1,K$1)</f>
        <v>Together</v>
      </c>
      <c r="M471" s="7">
        <v>0</v>
      </c>
      <c r="N471" s="7">
        <v>1</v>
      </c>
      <c r="O471" s="7">
        <v>0</v>
      </c>
      <c r="P471" s="7">
        <v>0</v>
      </c>
      <c r="Q471" s="7" t="str" cm="1">
        <f t="array" ref="Q471">_xlfn.IFS(M471=1,M$1,N471=1,N$1,O471=1,O$1,P471=1,P$1)</f>
        <v>Graduate</v>
      </c>
      <c r="R471" t="s">
        <v>40</v>
      </c>
      <c r="S471" s="7">
        <v>4</v>
      </c>
      <c r="T471" s="7">
        <v>50</v>
      </c>
      <c r="U471" s="7">
        <v>0</v>
      </c>
      <c r="V471" s="7">
        <v>33</v>
      </c>
      <c r="W471" s="7">
        <v>17</v>
      </c>
      <c r="X471" s="7">
        <v>6</v>
      </c>
      <c r="Y471" s="7">
        <v>17</v>
      </c>
      <c r="Z471" s="7">
        <v>89</v>
      </c>
      <c r="AA471" s="7">
        <v>1</v>
      </c>
      <c r="AB471" s="7">
        <v>0</v>
      </c>
      <c r="AC471" s="7">
        <v>0</v>
      </c>
      <c r="AD471" s="7">
        <v>3</v>
      </c>
      <c r="AE471" s="7">
        <v>5</v>
      </c>
      <c r="AF471" s="7">
        <v>0</v>
      </c>
      <c r="AG471" s="7">
        <v>0</v>
      </c>
      <c r="AH471" s="7">
        <v>0</v>
      </c>
      <c r="AI471" s="7">
        <v>0</v>
      </c>
      <c r="AJ471" s="7">
        <v>0</v>
      </c>
      <c r="AK471" s="7">
        <v>0</v>
      </c>
      <c r="AL471" s="7">
        <v>0</v>
      </c>
      <c r="AM471" s="8">
        <v>43616</v>
      </c>
      <c r="AO471">
        <f t="shared" si="94"/>
        <v>0</v>
      </c>
      <c r="AP471">
        <f t="shared" si="95"/>
        <v>0</v>
      </c>
      <c r="AQ471">
        <f t="shared" si="96"/>
        <v>0</v>
      </c>
      <c r="AR471">
        <f t="shared" si="97"/>
        <v>0</v>
      </c>
      <c r="AS471">
        <f t="shared" si="98"/>
        <v>0</v>
      </c>
      <c r="AU471">
        <f t="shared" si="99"/>
        <v>0</v>
      </c>
      <c r="AV471">
        <f t="shared" si="99"/>
        <v>0</v>
      </c>
      <c r="AW471">
        <f t="shared" si="99"/>
        <v>0</v>
      </c>
      <c r="AX471">
        <f t="shared" si="99"/>
        <v>0</v>
      </c>
      <c r="AY471">
        <f t="shared" si="99"/>
        <v>0</v>
      </c>
      <c r="BA471">
        <f t="shared" si="89"/>
        <v>0</v>
      </c>
      <c r="BB471">
        <f t="shared" si="90"/>
        <v>0</v>
      </c>
      <c r="BC471">
        <f t="shared" si="91"/>
        <v>0</v>
      </c>
      <c r="BD471">
        <f t="shared" si="100"/>
        <v>0</v>
      </c>
    </row>
    <row r="472" spans="1:56" x14ac:dyDescent="0.3">
      <c r="A472" s="7">
        <v>1828</v>
      </c>
      <c r="B472" s="6">
        <v>155284</v>
      </c>
      <c r="C472" s="7">
        <v>0</v>
      </c>
      <c r="D472" s="7">
        <v>1</v>
      </c>
      <c r="E472" s="7">
        <f t="shared" si="93"/>
        <v>1</v>
      </c>
      <c r="F472" s="7">
        <v>64</v>
      </c>
      <c r="G472" s="7">
        <v>0</v>
      </c>
      <c r="H472" s="7">
        <v>0</v>
      </c>
      <c r="I472" s="7">
        <v>0</v>
      </c>
      <c r="J472" s="7">
        <v>1</v>
      </c>
      <c r="K472" s="7">
        <v>0</v>
      </c>
      <c r="L472" s="7" t="str" cm="1">
        <f t="array" ref="L472">_xlfn.IFS(G472=1,G$1,H472=1,H$1,I472=1,I$1,J472=1,J$1,K472=1,K$1)</f>
        <v>Single</v>
      </c>
      <c r="M472" s="7">
        <v>0</v>
      </c>
      <c r="N472" s="7">
        <v>0</v>
      </c>
      <c r="O472" s="7">
        <v>1</v>
      </c>
      <c r="P472" s="7">
        <v>0</v>
      </c>
      <c r="Q472" s="7" t="str" cm="1">
        <f t="array" ref="Q472">_xlfn.IFS(M472=1,M$1,N472=1,N$1,O472=1,O$1,P472=1,P$1)</f>
        <v>Master</v>
      </c>
      <c r="R472" t="s">
        <v>39</v>
      </c>
      <c r="S472" s="7">
        <v>60</v>
      </c>
      <c r="T472" s="7">
        <v>1536</v>
      </c>
      <c r="U472" s="7">
        <v>20</v>
      </c>
      <c r="V472" s="7">
        <v>393</v>
      </c>
      <c r="W472" s="7">
        <v>0</v>
      </c>
      <c r="X472" s="7">
        <v>20</v>
      </c>
      <c r="Y472" s="7">
        <v>177</v>
      </c>
      <c r="Z472" s="7">
        <v>1792</v>
      </c>
      <c r="AA472" s="7">
        <v>3</v>
      </c>
      <c r="AB472" s="7">
        <v>7</v>
      </c>
      <c r="AC472" s="7">
        <v>5</v>
      </c>
      <c r="AD472" s="7">
        <v>8</v>
      </c>
      <c r="AE472" s="7">
        <v>5</v>
      </c>
      <c r="AF472" s="7">
        <v>0</v>
      </c>
      <c r="AG472" s="7">
        <v>0</v>
      </c>
      <c r="AH472" s="7">
        <v>0</v>
      </c>
      <c r="AI472" s="7">
        <v>0</v>
      </c>
      <c r="AJ472" s="7">
        <v>0</v>
      </c>
      <c r="AK472" s="7">
        <v>0</v>
      </c>
      <c r="AL472" s="7">
        <v>0</v>
      </c>
      <c r="AM472" s="8">
        <v>43616</v>
      </c>
      <c r="AO472">
        <f t="shared" si="94"/>
        <v>0</v>
      </c>
      <c r="AP472">
        <f t="shared" si="95"/>
        <v>0</v>
      </c>
      <c r="AQ472">
        <f t="shared" si="96"/>
        <v>0</v>
      </c>
      <c r="AR472">
        <f t="shared" si="97"/>
        <v>0</v>
      </c>
      <c r="AS472">
        <f t="shared" si="98"/>
        <v>0</v>
      </c>
      <c r="AU472">
        <f t="shared" si="99"/>
        <v>0</v>
      </c>
      <c r="AV472">
        <f t="shared" si="99"/>
        <v>0</v>
      </c>
      <c r="AW472">
        <f t="shared" si="99"/>
        <v>0</v>
      </c>
      <c r="AX472">
        <f t="shared" si="99"/>
        <v>0</v>
      </c>
      <c r="AY472">
        <f t="shared" si="99"/>
        <v>0</v>
      </c>
      <c r="BA472">
        <f t="shared" si="89"/>
        <v>0</v>
      </c>
      <c r="BB472">
        <f t="shared" si="90"/>
        <v>0</v>
      </c>
      <c r="BC472">
        <f t="shared" si="91"/>
        <v>0</v>
      </c>
      <c r="BD472">
        <f t="shared" si="100"/>
        <v>0</v>
      </c>
    </row>
    <row r="473" spans="1:56" x14ac:dyDescent="0.3">
      <c r="A473" s="7">
        <v>1382</v>
      </c>
      <c r="B473" s="6">
        <v>123442</v>
      </c>
      <c r="C473" s="7">
        <v>1</v>
      </c>
      <c r="D473" s="7">
        <v>0</v>
      </c>
      <c r="E473" s="7">
        <f t="shared" si="93"/>
        <v>1</v>
      </c>
      <c r="F473" s="7">
        <v>33</v>
      </c>
      <c r="G473" s="7">
        <v>0</v>
      </c>
      <c r="H473" s="7">
        <v>0</v>
      </c>
      <c r="I473" s="7">
        <v>0</v>
      </c>
      <c r="J473" s="7">
        <v>1</v>
      </c>
      <c r="K473" s="7">
        <v>0</v>
      </c>
      <c r="L473" s="7" t="str" cm="1">
        <f t="array" ref="L473">_xlfn.IFS(G473=1,G$1,H473=1,H$1,I473=1,I$1,J473=1,J$1,K473=1,K$1)</f>
        <v>Single</v>
      </c>
      <c r="M473" s="7">
        <v>0</v>
      </c>
      <c r="N473" s="7">
        <v>1</v>
      </c>
      <c r="O473" s="7">
        <v>0</v>
      </c>
      <c r="P473" s="7">
        <v>0</v>
      </c>
      <c r="Q473" s="7" t="str" cm="1">
        <f t="array" ref="Q473">_xlfn.IFS(M473=1,M$1,N473=1,N$1,O473=1,O$1,P473=1,P$1)</f>
        <v>Graduate</v>
      </c>
      <c r="R473" t="s">
        <v>44</v>
      </c>
      <c r="S473" s="7">
        <v>71</v>
      </c>
      <c r="T473" s="7">
        <v>11</v>
      </c>
      <c r="U473" s="7">
        <v>0</v>
      </c>
      <c r="V473" s="7">
        <v>32</v>
      </c>
      <c r="W473" s="7">
        <v>42</v>
      </c>
      <c r="X473" s="7">
        <v>32</v>
      </c>
      <c r="Y473" s="7">
        <v>26</v>
      </c>
      <c r="Z473" s="7">
        <v>90</v>
      </c>
      <c r="AA473" s="7">
        <v>1</v>
      </c>
      <c r="AB473" s="7">
        <v>1</v>
      </c>
      <c r="AC473" s="7">
        <v>0</v>
      </c>
      <c r="AD473" s="7">
        <v>3</v>
      </c>
      <c r="AE473" s="7">
        <v>7</v>
      </c>
      <c r="AF473" s="7">
        <v>0</v>
      </c>
      <c r="AG473" s="7">
        <v>0</v>
      </c>
      <c r="AH473" s="7">
        <v>0</v>
      </c>
      <c r="AI473" s="7">
        <v>0</v>
      </c>
      <c r="AJ473" s="7">
        <v>0</v>
      </c>
      <c r="AK473" s="7">
        <v>0</v>
      </c>
      <c r="AL473" s="7">
        <v>0</v>
      </c>
      <c r="AM473" s="8">
        <v>43616</v>
      </c>
      <c r="AO473">
        <f t="shared" si="94"/>
        <v>0</v>
      </c>
      <c r="AP473">
        <f t="shared" si="95"/>
        <v>0</v>
      </c>
      <c r="AQ473">
        <f t="shared" si="96"/>
        <v>0</v>
      </c>
      <c r="AR473">
        <f t="shared" si="97"/>
        <v>0</v>
      </c>
      <c r="AS473">
        <f t="shared" si="98"/>
        <v>0</v>
      </c>
      <c r="AU473">
        <f t="shared" si="99"/>
        <v>0</v>
      </c>
      <c r="AV473">
        <f t="shared" si="99"/>
        <v>0</v>
      </c>
      <c r="AW473">
        <f t="shared" si="99"/>
        <v>0</v>
      </c>
      <c r="AX473">
        <f t="shared" si="99"/>
        <v>0</v>
      </c>
      <c r="AY473">
        <f t="shared" si="99"/>
        <v>0</v>
      </c>
      <c r="BA473">
        <f t="shared" si="89"/>
        <v>0</v>
      </c>
      <c r="BB473">
        <f t="shared" si="90"/>
        <v>0</v>
      </c>
      <c r="BC473">
        <f t="shared" si="91"/>
        <v>0</v>
      </c>
      <c r="BD473">
        <f t="shared" si="100"/>
        <v>0</v>
      </c>
    </row>
    <row r="474" spans="1:56" x14ac:dyDescent="0.3">
      <c r="A474" s="7">
        <v>1016</v>
      </c>
      <c r="B474" s="6">
        <v>141850</v>
      </c>
      <c r="C474" s="7">
        <v>1</v>
      </c>
      <c r="D474" s="7">
        <v>1</v>
      </c>
      <c r="E474" s="7">
        <f t="shared" si="93"/>
        <v>2</v>
      </c>
      <c r="F474" s="7">
        <v>40</v>
      </c>
      <c r="G474" s="7">
        <v>0</v>
      </c>
      <c r="H474" s="7">
        <v>1</v>
      </c>
      <c r="I474" s="7">
        <v>0</v>
      </c>
      <c r="J474" s="7">
        <v>0</v>
      </c>
      <c r="K474" s="7">
        <v>0</v>
      </c>
      <c r="L474" s="7" t="str" cm="1">
        <f t="array" ref="L474">_xlfn.IFS(G474=1,G$1,H474=1,H$1,I474=1,I$1,J474=1,J$1,K474=1,K$1)</f>
        <v>Married</v>
      </c>
      <c r="M474" s="7">
        <v>0</v>
      </c>
      <c r="N474" s="7">
        <v>1</v>
      </c>
      <c r="O474" s="7">
        <v>0</v>
      </c>
      <c r="P474" s="7">
        <v>0</v>
      </c>
      <c r="Q474" s="7" t="str" cm="1">
        <f t="array" ref="Q474">_xlfn.IFS(M474=1,M$1,N474=1,N$1,O474=1,O$1,P474=1,P$1)</f>
        <v>Graduate</v>
      </c>
      <c r="R474" t="s">
        <v>44</v>
      </c>
      <c r="S474" s="7">
        <v>51</v>
      </c>
      <c r="T474" s="7">
        <v>180</v>
      </c>
      <c r="U474" s="7">
        <v>17</v>
      </c>
      <c r="V474" s="7">
        <v>64</v>
      </c>
      <c r="W474" s="7">
        <v>7</v>
      </c>
      <c r="X474" s="7">
        <v>44</v>
      </c>
      <c r="Y474" s="7">
        <v>14</v>
      </c>
      <c r="Z474" s="7">
        <v>298</v>
      </c>
      <c r="AA474" s="7">
        <v>3</v>
      </c>
      <c r="AB474" s="7">
        <v>3</v>
      </c>
      <c r="AC474" s="7">
        <v>0</v>
      </c>
      <c r="AD474" s="7">
        <v>3</v>
      </c>
      <c r="AE474" s="7">
        <v>8</v>
      </c>
      <c r="AF474" s="7">
        <v>0</v>
      </c>
      <c r="AG474" s="7">
        <v>0</v>
      </c>
      <c r="AH474" s="7">
        <v>0</v>
      </c>
      <c r="AI474" s="7">
        <v>0</v>
      </c>
      <c r="AJ474" s="7">
        <v>0</v>
      </c>
      <c r="AK474" s="7">
        <v>0</v>
      </c>
      <c r="AL474" s="7">
        <v>0</v>
      </c>
      <c r="AM474" s="8">
        <v>43616</v>
      </c>
      <c r="AO474">
        <f t="shared" si="94"/>
        <v>0</v>
      </c>
      <c r="AP474">
        <f t="shared" si="95"/>
        <v>0</v>
      </c>
      <c r="AQ474">
        <f t="shared" si="96"/>
        <v>0</v>
      </c>
      <c r="AR474">
        <f t="shared" si="97"/>
        <v>0</v>
      </c>
      <c r="AS474">
        <f t="shared" si="98"/>
        <v>0</v>
      </c>
      <c r="AU474">
        <f t="shared" si="99"/>
        <v>0</v>
      </c>
      <c r="AV474">
        <f t="shared" si="99"/>
        <v>0</v>
      </c>
      <c r="AW474">
        <f t="shared" si="99"/>
        <v>0</v>
      </c>
      <c r="AX474">
        <f t="shared" si="99"/>
        <v>0</v>
      </c>
      <c r="AY474">
        <f t="shared" si="99"/>
        <v>0</v>
      </c>
      <c r="BA474">
        <f t="shared" si="89"/>
        <v>0</v>
      </c>
      <c r="BB474">
        <f t="shared" si="90"/>
        <v>0</v>
      </c>
      <c r="BC474">
        <f t="shared" si="91"/>
        <v>0</v>
      </c>
      <c r="BD474">
        <f t="shared" si="100"/>
        <v>0</v>
      </c>
    </row>
    <row r="475" spans="1:56" x14ac:dyDescent="0.3">
      <c r="A475" s="7">
        <v>2972</v>
      </c>
      <c r="B475" s="6">
        <v>156559</v>
      </c>
      <c r="C475" s="7">
        <v>0</v>
      </c>
      <c r="D475" s="7">
        <v>1</v>
      </c>
      <c r="E475" s="7">
        <f t="shared" si="93"/>
        <v>1</v>
      </c>
      <c r="F475" s="7">
        <v>45</v>
      </c>
      <c r="G475" s="7">
        <v>0</v>
      </c>
      <c r="H475" s="7">
        <v>0</v>
      </c>
      <c r="I475" s="7">
        <v>1</v>
      </c>
      <c r="J475" s="7">
        <v>0</v>
      </c>
      <c r="K475" s="7">
        <v>0</v>
      </c>
      <c r="L475" s="7" t="str" cm="1">
        <f t="array" ref="L475">_xlfn.IFS(G475=1,G$1,H475=1,H$1,I475=1,I$1,J475=1,J$1,K475=1,K$1)</f>
        <v>Together</v>
      </c>
      <c r="M475" s="7">
        <v>0</v>
      </c>
      <c r="N475" s="7">
        <v>0</v>
      </c>
      <c r="O475" s="7">
        <v>0</v>
      </c>
      <c r="P475" s="7">
        <v>1</v>
      </c>
      <c r="Q475" s="7" t="str" cm="1">
        <f t="array" ref="Q475">_xlfn.IFS(M475=1,M$1,N475=1,N$1,O475=1,O$1,P475=1,P$1)</f>
        <v>PhD</v>
      </c>
      <c r="R475" t="s">
        <v>44</v>
      </c>
      <c r="S475" s="7">
        <v>46</v>
      </c>
      <c r="T475" s="7">
        <v>626</v>
      </c>
      <c r="U475" s="7">
        <v>61</v>
      </c>
      <c r="V475" s="7">
        <v>368</v>
      </c>
      <c r="W475" s="7">
        <v>113</v>
      </c>
      <c r="X475" s="7">
        <v>86</v>
      </c>
      <c r="Y475" s="7">
        <v>86</v>
      </c>
      <c r="Z475" s="7">
        <v>1168</v>
      </c>
      <c r="AA475" s="7">
        <v>3</v>
      </c>
      <c r="AB475" s="7">
        <v>4</v>
      </c>
      <c r="AC475" s="7">
        <v>3</v>
      </c>
      <c r="AD475" s="7">
        <v>8</v>
      </c>
      <c r="AE475" s="7">
        <v>4</v>
      </c>
      <c r="AF475" s="7">
        <v>0</v>
      </c>
      <c r="AG475" s="7">
        <v>0</v>
      </c>
      <c r="AH475" s="7">
        <v>0</v>
      </c>
      <c r="AI475" s="7">
        <v>0</v>
      </c>
      <c r="AJ475" s="7">
        <v>0</v>
      </c>
      <c r="AK475" s="7">
        <v>0</v>
      </c>
      <c r="AL475" s="7">
        <v>0</v>
      </c>
      <c r="AM475" s="8">
        <v>43617</v>
      </c>
      <c r="AO475">
        <f t="shared" si="94"/>
        <v>0</v>
      </c>
      <c r="AP475">
        <f t="shared" si="95"/>
        <v>0</v>
      </c>
      <c r="AQ475">
        <f t="shared" si="96"/>
        <v>0</v>
      </c>
      <c r="AR475">
        <f t="shared" si="97"/>
        <v>0</v>
      </c>
      <c r="AS475">
        <f t="shared" si="98"/>
        <v>0</v>
      </c>
      <c r="AU475">
        <f t="shared" si="99"/>
        <v>0</v>
      </c>
      <c r="AV475">
        <f t="shared" si="99"/>
        <v>0</v>
      </c>
      <c r="AW475">
        <f t="shared" si="99"/>
        <v>0</v>
      </c>
      <c r="AX475">
        <f t="shared" si="99"/>
        <v>0</v>
      </c>
      <c r="AY475">
        <f t="shared" si="99"/>
        <v>0</v>
      </c>
      <c r="BA475">
        <f t="shared" si="89"/>
        <v>0</v>
      </c>
      <c r="BB475">
        <f t="shared" si="90"/>
        <v>0</v>
      </c>
      <c r="BC475">
        <f t="shared" si="91"/>
        <v>0</v>
      </c>
      <c r="BD475">
        <f t="shared" si="100"/>
        <v>0</v>
      </c>
    </row>
    <row r="476" spans="1:56" x14ac:dyDescent="0.3">
      <c r="A476" s="7">
        <v>2729</v>
      </c>
      <c r="B476" s="6">
        <v>130372</v>
      </c>
      <c r="C476" s="7">
        <v>1</v>
      </c>
      <c r="D476" s="7">
        <v>1</v>
      </c>
      <c r="E476" s="7">
        <f t="shared" si="93"/>
        <v>2</v>
      </c>
      <c r="F476" s="7">
        <v>49</v>
      </c>
      <c r="G476" s="7">
        <v>0</v>
      </c>
      <c r="H476" s="7">
        <v>0</v>
      </c>
      <c r="I476" s="7">
        <v>0</v>
      </c>
      <c r="J476" s="7">
        <v>0</v>
      </c>
      <c r="K476" s="7">
        <v>1</v>
      </c>
      <c r="L476" s="7" t="str" cm="1">
        <f t="array" ref="L476">_xlfn.IFS(G476=1,G$1,H476=1,H$1,I476=1,I$1,J476=1,J$1,K476=1,K$1)</f>
        <v>Widow</v>
      </c>
      <c r="M476" s="7">
        <v>0</v>
      </c>
      <c r="N476" s="7">
        <v>1</v>
      </c>
      <c r="O476" s="7">
        <v>0</v>
      </c>
      <c r="P476" s="7">
        <v>0</v>
      </c>
      <c r="Q476" s="7" t="str" cm="1">
        <f t="array" ref="Q476">_xlfn.IFS(M476=1,M$1,N476=1,N$1,O476=1,O$1,P476=1,P$1)</f>
        <v>Graduate</v>
      </c>
      <c r="R476" t="s">
        <v>43</v>
      </c>
      <c r="S476" s="7">
        <v>33</v>
      </c>
      <c r="T476" s="7">
        <v>64</v>
      </c>
      <c r="U476" s="7">
        <v>0</v>
      </c>
      <c r="V476" s="7">
        <v>52</v>
      </c>
      <c r="W476" s="7">
        <v>30</v>
      </c>
      <c r="X476" s="7">
        <v>13</v>
      </c>
      <c r="Y476" s="7">
        <v>30</v>
      </c>
      <c r="Z476" s="7">
        <v>129</v>
      </c>
      <c r="AA476" s="7">
        <v>3</v>
      </c>
      <c r="AB476" s="7">
        <v>2</v>
      </c>
      <c r="AC476" s="7">
        <v>0</v>
      </c>
      <c r="AD476" s="7">
        <v>3</v>
      </c>
      <c r="AE476" s="7">
        <v>7</v>
      </c>
      <c r="AF476" s="7">
        <v>0</v>
      </c>
      <c r="AG476" s="7">
        <v>0</v>
      </c>
      <c r="AH476" s="7">
        <v>0</v>
      </c>
      <c r="AI476" s="7">
        <v>0</v>
      </c>
      <c r="AJ476" s="7">
        <v>0</v>
      </c>
      <c r="AK476" s="7">
        <v>0</v>
      </c>
      <c r="AL476" s="7">
        <v>0</v>
      </c>
      <c r="AM476" s="8">
        <v>43617</v>
      </c>
      <c r="AO476">
        <f t="shared" si="94"/>
        <v>0</v>
      </c>
      <c r="AP476">
        <f t="shared" si="95"/>
        <v>0</v>
      </c>
      <c r="AQ476">
        <f t="shared" si="96"/>
        <v>0</v>
      </c>
      <c r="AR476">
        <f t="shared" si="97"/>
        <v>0</v>
      </c>
      <c r="AS476">
        <f t="shared" si="98"/>
        <v>0</v>
      </c>
      <c r="AU476">
        <f t="shared" si="99"/>
        <v>0</v>
      </c>
      <c r="AV476">
        <f t="shared" si="99"/>
        <v>0</v>
      </c>
      <c r="AW476">
        <f t="shared" si="99"/>
        <v>0</v>
      </c>
      <c r="AX476">
        <f t="shared" si="99"/>
        <v>0</v>
      </c>
      <c r="AY476">
        <f t="shared" si="99"/>
        <v>0</v>
      </c>
      <c r="BA476">
        <f t="shared" si="89"/>
        <v>0</v>
      </c>
      <c r="BB476">
        <f t="shared" si="90"/>
        <v>0</v>
      </c>
      <c r="BC476">
        <f t="shared" si="91"/>
        <v>0</v>
      </c>
      <c r="BD476">
        <f t="shared" si="100"/>
        <v>0</v>
      </c>
    </row>
    <row r="477" spans="1:56" x14ac:dyDescent="0.3">
      <c r="A477" s="7">
        <v>1332</v>
      </c>
      <c r="B477" s="6">
        <v>130372</v>
      </c>
      <c r="C477" s="7">
        <v>1</v>
      </c>
      <c r="D477" s="7">
        <v>1</v>
      </c>
      <c r="E477" s="7">
        <f t="shared" si="93"/>
        <v>2</v>
      </c>
      <c r="F477" s="7">
        <v>49</v>
      </c>
      <c r="G477" s="7">
        <v>0</v>
      </c>
      <c r="H477" s="7">
        <v>0</v>
      </c>
      <c r="I477" s="7">
        <v>0</v>
      </c>
      <c r="J477" s="7">
        <v>0</v>
      </c>
      <c r="K477" s="7">
        <v>1</v>
      </c>
      <c r="L477" s="7" t="str" cm="1">
        <f t="array" ref="L477">_xlfn.IFS(G477=1,G$1,H477=1,H$1,I477=1,I$1,J477=1,J$1,K477=1,K$1)</f>
        <v>Widow</v>
      </c>
      <c r="M477" s="7">
        <v>0</v>
      </c>
      <c r="N477" s="7">
        <v>1</v>
      </c>
      <c r="O477" s="7">
        <v>0</v>
      </c>
      <c r="P477" s="7">
        <v>0</v>
      </c>
      <c r="Q477" s="7" t="str" cm="1">
        <f t="array" ref="Q477">_xlfn.IFS(M477=1,M$1,N477=1,N$1,O477=1,O$1,P477=1,P$1)</f>
        <v>Graduate</v>
      </c>
      <c r="R477" t="s">
        <v>42</v>
      </c>
      <c r="S477" s="7">
        <v>33</v>
      </c>
      <c r="T477" s="7">
        <v>64</v>
      </c>
      <c r="U477" s="7">
        <v>0</v>
      </c>
      <c r="V477" s="7">
        <v>52</v>
      </c>
      <c r="W477" s="7">
        <v>30</v>
      </c>
      <c r="X477" s="7">
        <v>13</v>
      </c>
      <c r="Y477" s="7">
        <v>30</v>
      </c>
      <c r="Z477" s="7">
        <v>129</v>
      </c>
      <c r="AA477" s="7">
        <v>3</v>
      </c>
      <c r="AB477" s="7">
        <v>2</v>
      </c>
      <c r="AC477" s="7">
        <v>0</v>
      </c>
      <c r="AD477" s="7">
        <v>3</v>
      </c>
      <c r="AE477" s="7">
        <v>7</v>
      </c>
      <c r="AF477" s="7">
        <v>0</v>
      </c>
      <c r="AG477" s="7">
        <v>0</v>
      </c>
      <c r="AH477" s="7">
        <v>0</v>
      </c>
      <c r="AI477" s="7">
        <v>0</v>
      </c>
      <c r="AJ477" s="7">
        <v>0</v>
      </c>
      <c r="AK477" s="7">
        <v>0</v>
      </c>
      <c r="AL477" s="7">
        <v>0</v>
      </c>
      <c r="AM477" s="8">
        <v>43617</v>
      </c>
      <c r="AO477">
        <f t="shared" si="94"/>
        <v>0</v>
      </c>
      <c r="AP477">
        <f t="shared" si="95"/>
        <v>0</v>
      </c>
      <c r="AQ477">
        <f t="shared" si="96"/>
        <v>0</v>
      </c>
      <c r="AR477">
        <f t="shared" si="97"/>
        <v>0</v>
      </c>
      <c r="AS477">
        <f t="shared" si="98"/>
        <v>0</v>
      </c>
      <c r="AU477">
        <f t="shared" si="99"/>
        <v>0</v>
      </c>
      <c r="AV477">
        <f t="shared" si="99"/>
        <v>0</v>
      </c>
      <c r="AW477">
        <f t="shared" si="99"/>
        <v>0</v>
      </c>
      <c r="AX477">
        <f t="shared" si="99"/>
        <v>0</v>
      </c>
      <c r="AY477">
        <f t="shared" si="99"/>
        <v>0</v>
      </c>
      <c r="BA477">
        <f t="shared" si="89"/>
        <v>0</v>
      </c>
      <c r="BB477">
        <f t="shared" si="90"/>
        <v>0</v>
      </c>
      <c r="BC477">
        <f t="shared" si="91"/>
        <v>0</v>
      </c>
      <c r="BD477">
        <f t="shared" si="100"/>
        <v>0</v>
      </c>
    </row>
    <row r="478" spans="1:56" x14ac:dyDescent="0.3">
      <c r="A478" s="7">
        <v>2894</v>
      </c>
      <c r="B478" s="6">
        <v>134230</v>
      </c>
      <c r="C478" s="7">
        <v>1</v>
      </c>
      <c r="D478" s="7">
        <v>1</v>
      </c>
      <c r="E478" s="7">
        <f t="shared" si="93"/>
        <v>2</v>
      </c>
      <c r="F478" s="7">
        <v>55</v>
      </c>
      <c r="G478" s="7">
        <v>0</v>
      </c>
      <c r="H478" s="7">
        <v>0</v>
      </c>
      <c r="I478" s="7">
        <v>1</v>
      </c>
      <c r="J478" s="7">
        <v>0</v>
      </c>
      <c r="K478" s="7">
        <v>0</v>
      </c>
      <c r="L478" s="7" t="str" cm="1">
        <f t="array" ref="L478">_xlfn.IFS(G478=1,G$1,H478=1,H$1,I478=1,I$1,J478=1,J$1,K478=1,K$1)</f>
        <v>Together</v>
      </c>
      <c r="M478" s="7">
        <v>0</v>
      </c>
      <c r="N478" s="7">
        <v>0</v>
      </c>
      <c r="O478" s="7">
        <v>0</v>
      </c>
      <c r="P478" s="7">
        <v>1</v>
      </c>
      <c r="Q478" s="7" t="str" cm="1">
        <f t="array" ref="Q478">_xlfn.IFS(M478=1,M$1,N478=1,N$1,O478=1,O$1,P478=1,P$1)</f>
        <v>PhD</v>
      </c>
      <c r="R478" t="s">
        <v>44</v>
      </c>
      <c r="S478" s="7">
        <v>72</v>
      </c>
      <c r="T478" s="7">
        <v>59</v>
      </c>
      <c r="U478" s="7">
        <v>0</v>
      </c>
      <c r="V478" s="7">
        <v>16</v>
      </c>
      <c r="W478" s="7">
        <v>0</v>
      </c>
      <c r="X478" s="7">
        <v>0</v>
      </c>
      <c r="Y478" s="7">
        <v>8</v>
      </c>
      <c r="Z478" s="7">
        <v>67</v>
      </c>
      <c r="AA478" s="7">
        <v>1</v>
      </c>
      <c r="AB478" s="7">
        <v>1</v>
      </c>
      <c r="AC478" s="7">
        <v>0</v>
      </c>
      <c r="AD478" s="7">
        <v>2</v>
      </c>
      <c r="AE478" s="7">
        <v>7</v>
      </c>
      <c r="AF478" s="7">
        <v>0</v>
      </c>
      <c r="AG478" s="7">
        <v>0</v>
      </c>
      <c r="AH478" s="7">
        <v>0</v>
      </c>
      <c r="AI478" s="7">
        <v>0</v>
      </c>
      <c r="AJ478" s="7">
        <v>0</v>
      </c>
      <c r="AK478" s="7">
        <v>0</v>
      </c>
      <c r="AL478" s="7">
        <v>0</v>
      </c>
      <c r="AM478" s="8">
        <v>43618</v>
      </c>
      <c r="AO478">
        <f t="shared" si="94"/>
        <v>0</v>
      </c>
      <c r="AP478">
        <f t="shared" si="95"/>
        <v>0</v>
      </c>
      <c r="AQ478">
        <f t="shared" si="96"/>
        <v>0</v>
      </c>
      <c r="AR478">
        <f t="shared" si="97"/>
        <v>0</v>
      </c>
      <c r="AS478">
        <f t="shared" si="98"/>
        <v>0</v>
      </c>
      <c r="AU478">
        <f t="shared" si="99"/>
        <v>0</v>
      </c>
      <c r="AV478">
        <f t="shared" si="99"/>
        <v>0</v>
      </c>
      <c r="AW478">
        <f t="shared" si="99"/>
        <v>0</v>
      </c>
      <c r="AX478">
        <f t="shared" si="99"/>
        <v>0</v>
      </c>
      <c r="AY478">
        <f t="shared" si="99"/>
        <v>0</v>
      </c>
      <c r="BA478">
        <f t="shared" si="89"/>
        <v>0</v>
      </c>
      <c r="BB478">
        <f t="shared" si="90"/>
        <v>0</v>
      </c>
      <c r="BC478">
        <f t="shared" si="91"/>
        <v>0</v>
      </c>
      <c r="BD478">
        <f t="shared" si="100"/>
        <v>0</v>
      </c>
    </row>
    <row r="479" spans="1:56" x14ac:dyDescent="0.3">
      <c r="A479" s="7">
        <v>2280</v>
      </c>
      <c r="B479" s="6">
        <v>107500</v>
      </c>
      <c r="C479" s="7">
        <v>1</v>
      </c>
      <c r="D479" s="7">
        <v>1</v>
      </c>
      <c r="E479" s="7">
        <f t="shared" si="93"/>
        <v>2</v>
      </c>
      <c r="F479" s="7">
        <v>42</v>
      </c>
      <c r="G479" s="7">
        <v>0</v>
      </c>
      <c r="H479" s="7">
        <v>0</v>
      </c>
      <c r="I479" s="7">
        <v>0</v>
      </c>
      <c r="J479" s="7">
        <v>1</v>
      </c>
      <c r="K479" s="7">
        <v>0</v>
      </c>
      <c r="L479" s="7" t="str" cm="1">
        <f t="array" ref="L479">_xlfn.IFS(G479=1,G$1,H479=1,H$1,I479=1,I$1,J479=1,J$1,K479=1,K$1)</f>
        <v>Single</v>
      </c>
      <c r="M479" s="7">
        <v>0</v>
      </c>
      <c r="N479" s="7">
        <v>1</v>
      </c>
      <c r="O479" s="7">
        <v>0</v>
      </c>
      <c r="P479" s="7">
        <v>0</v>
      </c>
      <c r="Q479" s="7" t="str" cm="1">
        <f t="array" ref="Q479">_xlfn.IFS(M479=1,M$1,N479=1,N$1,O479=1,O$1,P479=1,P$1)</f>
        <v>Graduate</v>
      </c>
      <c r="R479" t="s">
        <v>42</v>
      </c>
      <c r="S479" s="7">
        <v>5</v>
      </c>
      <c r="T479" s="7">
        <v>86</v>
      </c>
      <c r="U479" s="7">
        <v>72</v>
      </c>
      <c r="V479" s="7">
        <v>57</v>
      </c>
      <c r="W479" s="7">
        <v>186</v>
      </c>
      <c r="X479" s="7">
        <v>57</v>
      </c>
      <c r="Y479" s="7">
        <v>358</v>
      </c>
      <c r="Z479" s="7">
        <v>100</v>
      </c>
      <c r="AA479" s="7">
        <v>4</v>
      </c>
      <c r="AB479" s="7">
        <v>2</v>
      </c>
      <c r="AC479" s="7">
        <v>1</v>
      </c>
      <c r="AD479" s="7">
        <v>3</v>
      </c>
      <c r="AE479" s="7">
        <v>6</v>
      </c>
      <c r="AF479" s="7">
        <v>0</v>
      </c>
      <c r="AG479" s="7">
        <v>0</v>
      </c>
      <c r="AH479" s="7">
        <v>0</v>
      </c>
      <c r="AI479" s="7">
        <v>0</v>
      </c>
      <c r="AJ479" s="7">
        <v>0</v>
      </c>
      <c r="AK479" s="7">
        <v>0</v>
      </c>
      <c r="AL479" s="7">
        <v>0</v>
      </c>
      <c r="AM479" s="8">
        <v>43619</v>
      </c>
      <c r="AO479">
        <f t="shared" si="94"/>
        <v>0</v>
      </c>
      <c r="AP479">
        <f t="shared" si="95"/>
        <v>0</v>
      </c>
      <c r="AQ479">
        <f t="shared" si="96"/>
        <v>0</v>
      </c>
      <c r="AR479">
        <f t="shared" si="97"/>
        <v>0</v>
      </c>
      <c r="AS479">
        <f t="shared" si="98"/>
        <v>0</v>
      </c>
      <c r="AU479">
        <f t="shared" si="99"/>
        <v>0</v>
      </c>
      <c r="AV479">
        <f t="shared" si="99"/>
        <v>0</v>
      </c>
      <c r="AW479">
        <f t="shared" si="99"/>
        <v>0</v>
      </c>
      <c r="AX479">
        <f t="shared" si="99"/>
        <v>0</v>
      </c>
      <c r="AY479">
        <f t="shared" si="99"/>
        <v>0</v>
      </c>
      <c r="BA479">
        <f t="shared" si="89"/>
        <v>0</v>
      </c>
      <c r="BB479">
        <f t="shared" si="90"/>
        <v>0</v>
      </c>
      <c r="BC479">
        <f t="shared" si="91"/>
        <v>0</v>
      </c>
      <c r="BD479">
        <f t="shared" si="100"/>
        <v>0</v>
      </c>
    </row>
    <row r="480" spans="1:56" x14ac:dyDescent="0.3">
      <c r="A480" s="7">
        <v>1348</v>
      </c>
      <c r="B480" s="6">
        <v>151479</v>
      </c>
      <c r="C480" s="7">
        <v>1</v>
      </c>
      <c r="D480" s="7">
        <v>1</v>
      </c>
      <c r="E480" s="7">
        <f t="shared" si="93"/>
        <v>2</v>
      </c>
      <c r="F480" s="7">
        <v>53</v>
      </c>
      <c r="G480" s="7">
        <v>0</v>
      </c>
      <c r="H480" s="7">
        <v>1</v>
      </c>
      <c r="I480" s="7">
        <v>0</v>
      </c>
      <c r="J480" s="7">
        <v>0</v>
      </c>
      <c r="K480" s="7">
        <v>0</v>
      </c>
      <c r="L480" s="7" t="str" cm="1">
        <f t="array" ref="L480">_xlfn.IFS(G480=1,G$1,H480=1,H$1,I480=1,I$1,J480=1,J$1,K480=1,K$1)</f>
        <v>Married</v>
      </c>
      <c r="M480" s="7">
        <v>0</v>
      </c>
      <c r="N480" s="7">
        <v>1</v>
      </c>
      <c r="O480" s="7">
        <v>0</v>
      </c>
      <c r="P480" s="7">
        <v>0</v>
      </c>
      <c r="Q480" s="7" t="str" cm="1">
        <f t="array" ref="Q480">_xlfn.IFS(M480=1,M$1,N480=1,N$1,O480=1,O$1,P480=1,P$1)</f>
        <v>Graduate</v>
      </c>
      <c r="R480" t="s">
        <v>39</v>
      </c>
      <c r="S480" s="7">
        <v>67</v>
      </c>
      <c r="T480" s="7">
        <v>727</v>
      </c>
      <c r="U480" s="7">
        <v>24</v>
      </c>
      <c r="V480" s="7">
        <v>471</v>
      </c>
      <c r="W480" s="7">
        <v>18</v>
      </c>
      <c r="X480" s="7">
        <v>24</v>
      </c>
      <c r="Y480" s="7">
        <v>191</v>
      </c>
      <c r="Z480" s="7">
        <v>1071</v>
      </c>
      <c r="AA480" s="7">
        <v>7</v>
      </c>
      <c r="AB480" s="7">
        <v>6</v>
      </c>
      <c r="AC480" s="7">
        <v>3</v>
      </c>
      <c r="AD480" s="7">
        <v>6</v>
      </c>
      <c r="AE480" s="7">
        <v>7</v>
      </c>
      <c r="AF480" s="7">
        <v>0</v>
      </c>
      <c r="AG480" s="7">
        <v>0</v>
      </c>
      <c r="AH480" s="7">
        <v>0</v>
      </c>
      <c r="AI480" s="7">
        <v>0</v>
      </c>
      <c r="AJ480" s="7">
        <v>0</v>
      </c>
      <c r="AK480" s="7">
        <v>0</v>
      </c>
      <c r="AL480" s="7">
        <v>0</v>
      </c>
      <c r="AM480" s="8">
        <v>43620</v>
      </c>
      <c r="AO480">
        <f t="shared" si="94"/>
        <v>0</v>
      </c>
      <c r="AP480">
        <f t="shared" si="95"/>
        <v>0</v>
      </c>
      <c r="AQ480">
        <f t="shared" si="96"/>
        <v>0</v>
      </c>
      <c r="AR480">
        <f t="shared" si="97"/>
        <v>0</v>
      </c>
      <c r="AS480">
        <f t="shared" si="98"/>
        <v>0</v>
      </c>
      <c r="AU480">
        <f t="shared" si="99"/>
        <v>0</v>
      </c>
      <c r="AV480">
        <f t="shared" si="99"/>
        <v>0</v>
      </c>
      <c r="AW480">
        <f t="shared" si="99"/>
        <v>0</v>
      </c>
      <c r="AX480">
        <f t="shared" si="99"/>
        <v>0</v>
      </c>
      <c r="AY480">
        <f t="shared" si="99"/>
        <v>0</v>
      </c>
      <c r="BA480">
        <f t="shared" si="89"/>
        <v>0</v>
      </c>
      <c r="BB480">
        <f t="shared" si="90"/>
        <v>0</v>
      </c>
      <c r="BC480">
        <f t="shared" si="91"/>
        <v>0</v>
      </c>
      <c r="BD480">
        <f t="shared" si="100"/>
        <v>0</v>
      </c>
    </row>
    <row r="481" spans="1:56" x14ac:dyDescent="0.3">
      <c r="A481" s="7">
        <v>2400</v>
      </c>
      <c r="B481" s="6">
        <v>118690</v>
      </c>
      <c r="C481" s="7">
        <v>0</v>
      </c>
      <c r="D481" s="7">
        <v>0</v>
      </c>
      <c r="E481" s="7">
        <f t="shared" si="93"/>
        <v>0</v>
      </c>
      <c r="F481" s="7">
        <v>61</v>
      </c>
      <c r="G481" s="7">
        <v>0</v>
      </c>
      <c r="H481" s="7">
        <v>1</v>
      </c>
      <c r="I481" s="7">
        <v>0</v>
      </c>
      <c r="J481" s="7">
        <v>0</v>
      </c>
      <c r="K481" s="7">
        <v>0</v>
      </c>
      <c r="L481" s="7" t="str" cm="1">
        <f t="array" ref="L481">_xlfn.IFS(G481=1,G$1,H481=1,H$1,I481=1,I$1,J481=1,J$1,K481=1,K$1)</f>
        <v>Married</v>
      </c>
      <c r="M481" s="7">
        <v>0</v>
      </c>
      <c r="N481" s="7">
        <v>1</v>
      </c>
      <c r="O481" s="7">
        <v>0</v>
      </c>
      <c r="P481" s="7">
        <v>0</v>
      </c>
      <c r="Q481" s="7" t="str" cm="1">
        <f t="array" ref="Q481">_xlfn.IFS(M481=1,M$1,N481=1,N$1,O481=1,O$1,P481=1,P$1)</f>
        <v>Graduate</v>
      </c>
      <c r="R481" t="s">
        <v>42</v>
      </c>
      <c r="S481" s="7">
        <v>77</v>
      </c>
      <c r="T481" s="7">
        <v>38</v>
      </c>
      <c r="U481" s="7">
        <v>6</v>
      </c>
      <c r="V481" s="7">
        <v>44</v>
      </c>
      <c r="W481" s="7">
        <v>146</v>
      </c>
      <c r="X481" s="7">
        <v>25</v>
      </c>
      <c r="Y481" s="7">
        <v>121</v>
      </c>
      <c r="Z481" s="7">
        <v>140</v>
      </c>
      <c r="AA481" s="7">
        <v>1</v>
      </c>
      <c r="AB481" s="7">
        <v>1</v>
      </c>
      <c r="AC481" s="7">
        <v>1</v>
      </c>
      <c r="AD481" s="7">
        <v>2</v>
      </c>
      <c r="AE481" s="7">
        <v>8</v>
      </c>
      <c r="AF481" s="7">
        <v>0</v>
      </c>
      <c r="AG481" s="7">
        <v>0</v>
      </c>
      <c r="AH481" s="7">
        <v>0</v>
      </c>
      <c r="AI481" s="7">
        <v>0</v>
      </c>
      <c r="AJ481" s="7">
        <v>0</v>
      </c>
      <c r="AK481" s="7">
        <v>0</v>
      </c>
      <c r="AL481" s="7">
        <v>0</v>
      </c>
      <c r="AM481" s="8">
        <v>43620</v>
      </c>
      <c r="AO481">
        <f t="shared" si="94"/>
        <v>0</v>
      </c>
      <c r="AP481">
        <f t="shared" si="95"/>
        <v>0</v>
      </c>
      <c r="AQ481">
        <f t="shared" si="96"/>
        <v>0</v>
      </c>
      <c r="AR481">
        <f t="shared" si="97"/>
        <v>0</v>
      </c>
      <c r="AS481">
        <f t="shared" si="98"/>
        <v>0</v>
      </c>
      <c r="AU481">
        <f t="shared" si="99"/>
        <v>0</v>
      </c>
      <c r="AV481">
        <f t="shared" si="99"/>
        <v>0</v>
      </c>
      <c r="AW481">
        <f t="shared" si="99"/>
        <v>0</v>
      </c>
      <c r="AX481">
        <f t="shared" si="99"/>
        <v>0</v>
      </c>
      <c r="AY481">
        <f t="shared" si="99"/>
        <v>0</v>
      </c>
      <c r="BA481">
        <f t="shared" si="89"/>
        <v>0</v>
      </c>
      <c r="BB481">
        <f t="shared" si="90"/>
        <v>0</v>
      </c>
      <c r="BC481">
        <f t="shared" si="91"/>
        <v>0</v>
      </c>
      <c r="BD481">
        <f t="shared" si="100"/>
        <v>0</v>
      </c>
    </row>
    <row r="482" spans="1:56" x14ac:dyDescent="0.3">
      <c r="A482" s="7">
        <v>2706</v>
      </c>
      <c r="B482" s="6">
        <v>118690</v>
      </c>
      <c r="C482" s="7">
        <v>0</v>
      </c>
      <c r="D482" s="7">
        <v>0</v>
      </c>
      <c r="E482" s="7">
        <f t="shared" si="93"/>
        <v>0</v>
      </c>
      <c r="F482" s="7">
        <v>61</v>
      </c>
      <c r="G482" s="7">
        <v>0</v>
      </c>
      <c r="H482" s="7">
        <v>1</v>
      </c>
      <c r="I482" s="7">
        <v>0</v>
      </c>
      <c r="J482" s="7">
        <v>0</v>
      </c>
      <c r="K482" s="7">
        <v>0</v>
      </c>
      <c r="L482" s="7" t="str" cm="1">
        <f t="array" ref="L482">_xlfn.IFS(G482=1,G$1,H482=1,H$1,I482=1,I$1,J482=1,J$1,K482=1,K$1)</f>
        <v>Married</v>
      </c>
      <c r="M482" s="7">
        <v>0</v>
      </c>
      <c r="N482" s="7">
        <v>1</v>
      </c>
      <c r="O482" s="7">
        <v>0</v>
      </c>
      <c r="P482" s="7">
        <v>0</v>
      </c>
      <c r="Q482" s="7" t="str" cm="1">
        <f t="array" ref="Q482">_xlfn.IFS(M482=1,M$1,N482=1,N$1,O482=1,O$1,P482=1,P$1)</f>
        <v>Graduate</v>
      </c>
      <c r="R482" t="s">
        <v>42</v>
      </c>
      <c r="S482" s="7">
        <v>77</v>
      </c>
      <c r="T482" s="7">
        <v>38</v>
      </c>
      <c r="U482" s="7">
        <v>6</v>
      </c>
      <c r="V482" s="7">
        <v>44</v>
      </c>
      <c r="W482" s="7">
        <v>146</v>
      </c>
      <c r="X482" s="7">
        <v>25</v>
      </c>
      <c r="Y482" s="7">
        <v>121</v>
      </c>
      <c r="Z482" s="7">
        <v>140</v>
      </c>
      <c r="AA482" s="7">
        <v>1</v>
      </c>
      <c r="AB482" s="7">
        <v>1</v>
      </c>
      <c r="AC482" s="7">
        <v>1</v>
      </c>
      <c r="AD482" s="7">
        <v>2</v>
      </c>
      <c r="AE482" s="7">
        <v>8</v>
      </c>
      <c r="AF482" s="7">
        <v>0</v>
      </c>
      <c r="AG482" s="7">
        <v>0</v>
      </c>
      <c r="AH482" s="7">
        <v>0</v>
      </c>
      <c r="AI482" s="7">
        <v>0</v>
      </c>
      <c r="AJ482" s="7">
        <v>0</v>
      </c>
      <c r="AK482" s="7">
        <v>0</v>
      </c>
      <c r="AL482" s="7">
        <v>0</v>
      </c>
      <c r="AM482" s="8">
        <v>43620</v>
      </c>
      <c r="AO482">
        <f t="shared" si="94"/>
        <v>0</v>
      </c>
      <c r="AP482">
        <f t="shared" si="95"/>
        <v>0</v>
      </c>
      <c r="AQ482">
        <f t="shared" si="96"/>
        <v>0</v>
      </c>
      <c r="AR482">
        <f t="shared" si="97"/>
        <v>0</v>
      </c>
      <c r="AS482">
        <f t="shared" si="98"/>
        <v>0</v>
      </c>
      <c r="AU482">
        <f t="shared" si="99"/>
        <v>0</v>
      </c>
      <c r="AV482">
        <f t="shared" si="99"/>
        <v>0</v>
      </c>
      <c r="AW482">
        <f t="shared" si="99"/>
        <v>0</v>
      </c>
      <c r="AX482">
        <f t="shared" si="99"/>
        <v>0</v>
      </c>
      <c r="AY482">
        <f t="shared" si="99"/>
        <v>0</v>
      </c>
      <c r="BA482">
        <f t="shared" si="89"/>
        <v>0</v>
      </c>
      <c r="BB482">
        <f t="shared" si="90"/>
        <v>0</v>
      </c>
      <c r="BC482">
        <f t="shared" si="91"/>
        <v>0</v>
      </c>
      <c r="BD482">
        <f t="shared" si="100"/>
        <v>0</v>
      </c>
    </row>
    <row r="483" spans="1:56" x14ac:dyDescent="0.3">
      <c r="A483" s="7">
        <v>1647</v>
      </c>
      <c r="B483" s="6">
        <v>118690</v>
      </c>
      <c r="C483" s="7">
        <v>0</v>
      </c>
      <c r="D483" s="7">
        <v>0</v>
      </c>
      <c r="E483" s="7">
        <f t="shared" si="93"/>
        <v>0</v>
      </c>
      <c r="F483" s="7">
        <v>61</v>
      </c>
      <c r="G483" s="7">
        <v>0</v>
      </c>
      <c r="H483" s="7">
        <v>1</v>
      </c>
      <c r="I483" s="7">
        <v>0</v>
      </c>
      <c r="J483" s="7">
        <v>0</v>
      </c>
      <c r="K483" s="7">
        <v>0</v>
      </c>
      <c r="L483" s="7" t="str" cm="1">
        <f t="array" ref="L483">_xlfn.IFS(G483=1,G$1,H483=1,H$1,I483=1,I$1,J483=1,J$1,K483=1,K$1)</f>
        <v>Married</v>
      </c>
      <c r="M483" s="7">
        <v>0</v>
      </c>
      <c r="N483" s="7">
        <v>1</v>
      </c>
      <c r="O483" s="7">
        <v>0</v>
      </c>
      <c r="P483" s="7">
        <v>0</v>
      </c>
      <c r="Q483" s="7" t="str" cm="1">
        <f t="array" ref="Q483">_xlfn.IFS(M483=1,M$1,N483=1,N$1,O483=1,O$1,P483=1,P$1)</f>
        <v>Graduate</v>
      </c>
      <c r="R483" t="s">
        <v>40</v>
      </c>
      <c r="S483" s="7">
        <v>77</v>
      </c>
      <c r="T483" s="7">
        <v>38</v>
      </c>
      <c r="U483" s="7">
        <v>6</v>
      </c>
      <c r="V483" s="7">
        <v>44</v>
      </c>
      <c r="W483" s="7">
        <v>146</v>
      </c>
      <c r="X483" s="7">
        <v>25</v>
      </c>
      <c r="Y483" s="7">
        <v>121</v>
      </c>
      <c r="Z483" s="7">
        <v>140</v>
      </c>
      <c r="AA483" s="7">
        <v>1</v>
      </c>
      <c r="AB483" s="7">
        <v>1</v>
      </c>
      <c r="AC483" s="7">
        <v>1</v>
      </c>
      <c r="AD483" s="7">
        <v>2</v>
      </c>
      <c r="AE483" s="7">
        <v>8</v>
      </c>
      <c r="AF483" s="7">
        <v>0</v>
      </c>
      <c r="AG483" s="7">
        <v>0</v>
      </c>
      <c r="AH483" s="7">
        <v>0</v>
      </c>
      <c r="AI483" s="7">
        <v>0</v>
      </c>
      <c r="AJ483" s="7">
        <v>0</v>
      </c>
      <c r="AK483" s="7">
        <v>0</v>
      </c>
      <c r="AL483" s="7">
        <v>0</v>
      </c>
      <c r="AM483" s="8">
        <v>43620</v>
      </c>
      <c r="AO483">
        <f t="shared" si="94"/>
        <v>0</v>
      </c>
      <c r="AP483">
        <f t="shared" si="95"/>
        <v>0</v>
      </c>
      <c r="AQ483">
        <f t="shared" si="96"/>
        <v>0</v>
      </c>
      <c r="AR483">
        <f t="shared" si="97"/>
        <v>0</v>
      </c>
      <c r="AS483">
        <f t="shared" si="98"/>
        <v>0</v>
      </c>
      <c r="AU483">
        <f t="shared" si="99"/>
        <v>0</v>
      </c>
      <c r="AV483">
        <f t="shared" si="99"/>
        <v>0</v>
      </c>
      <c r="AW483">
        <f t="shared" si="99"/>
        <v>0</v>
      </c>
      <c r="AX483">
        <f t="shared" si="99"/>
        <v>0</v>
      </c>
      <c r="AY483">
        <f t="shared" si="99"/>
        <v>0</v>
      </c>
      <c r="BA483">
        <f t="shared" si="89"/>
        <v>0</v>
      </c>
      <c r="BB483">
        <f t="shared" si="90"/>
        <v>0</v>
      </c>
      <c r="BC483">
        <f t="shared" si="91"/>
        <v>0</v>
      </c>
      <c r="BD483">
        <f t="shared" si="100"/>
        <v>0</v>
      </c>
    </row>
    <row r="484" spans="1:56" x14ac:dyDescent="0.3">
      <c r="A484" s="7">
        <v>1486</v>
      </c>
      <c r="B484" s="6">
        <v>124279</v>
      </c>
      <c r="C484" s="7">
        <v>0</v>
      </c>
      <c r="D484" s="7">
        <v>0</v>
      </c>
      <c r="E484" s="7">
        <f t="shared" si="93"/>
        <v>0</v>
      </c>
      <c r="F484" s="7">
        <v>30</v>
      </c>
      <c r="G484" s="7">
        <v>0</v>
      </c>
      <c r="H484" s="7">
        <v>1</v>
      </c>
      <c r="I484" s="7">
        <v>0</v>
      </c>
      <c r="J484" s="7">
        <v>0</v>
      </c>
      <c r="K484" s="7">
        <v>0</v>
      </c>
      <c r="L484" s="7" t="str" cm="1">
        <f t="array" ref="L484">_xlfn.IFS(G484=1,G$1,H484=1,H$1,I484=1,I$1,J484=1,J$1,K484=1,K$1)</f>
        <v>Married</v>
      </c>
      <c r="M484" s="7">
        <v>1</v>
      </c>
      <c r="N484" s="7">
        <v>0</v>
      </c>
      <c r="O484" s="7">
        <v>0</v>
      </c>
      <c r="P484" s="7">
        <v>0</v>
      </c>
      <c r="Q484" s="7" t="str" cm="1">
        <f t="array" ref="Q484">_xlfn.IFS(M484=1,M$1,N484=1,N$1,O484=1,O$1,P484=1,P$1)</f>
        <v>Basic</v>
      </c>
      <c r="R484" t="s">
        <v>39</v>
      </c>
      <c r="S484" s="7">
        <v>6</v>
      </c>
      <c r="T484" s="7">
        <v>82</v>
      </c>
      <c r="U484" s="7">
        <v>184</v>
      </c>
      <c r="V484" s="7">
        <v>107</v>
      </c>
      <c r="W484" s="7">
        <v>102</v>
      </c>
      <c r="X484" s="7">
        <v>317</v>
      </c>
      <c r="Y484" s="7">
        <v>553</v>
      </c>
      <c r="Z484" s="7">
        <v>241</v>
      </c>
      <c r="AA484" s="7">
        <v>1</v>
      </c>
      <c r="AB484" s="7">
        <v>4</v>
      </c>
      <c r="AC484" s="7">
        <v>1</v>
      </c>
      <c r="AD484" s="7">
        <v>3</v>
      </c>
      <c r="AE484" s="7">
        <v>8</v>
      </c>
      <c r="AF484" s="7">
        <v>0</v>
      </c>
      <c r="AG484" s="7">
        <v>0</v>
      </c>
      <c r="AH484" s="7">
        <v>0</v>
      </c>
      <c r="AI484" s="7">
        <v>0</v>
      </c>
      <c r="AJ484" s="7">
        <v>0</v>
      </c>
      <c r="AK484" s="7">
        <v>0</v>
      </c>
      <c r="AL484" s="7">
        <v>0</v>
      </c>
      <c r="AM484" s="8">
        <v>43621</v>
      </c>
      <c r="AO484">
        <f t="shared" si="94"/>
        <v>0</v>
      </c>
      <c r="AP484">
        <f t="shared" si="95"/>
        <v>0</v>
      </c>
      <c r="AQ484">
        <f t="shared" si="96"/>
        <v>0</v>
      </c>
      <c r="AR484">
        <f t="shared" si="97"/>
        <v>0</v>
      </c>
      <c r="AS484">
        <f t="shared" si="98"/>
        <v>0</v>
      </c>
      <c r="AU484">
        <f t="shared" si="99"/>
        <v>0</v>
      </c>
      <c r="AV484">
        <f t="shared" si="99"/>
        <v>0</v>
      </c>
      <c r="AW484">
        <f t="shared" si="99"/>
        <v>0</v>
      </c>
      <c r="AX484">
        <f t="shared" si="99"/>
        <v>0</v>
      </c>
      <c r="AY484">
        <f t="shared" si="99"/>
        <v>0</v>
      </c>
      <c r="BA484">
        <f t="shared" si="89"/>
        <v>0</v>
      </c>
      <c r="BB484">
        <f t="shared" si="90"/>
        <v>0</v>
      </c>
      <c r="BC484">
        <f t="shared" si="91"/>
        <v>0</v>
      </c>
      <c r="BD484">
        <f t="shared" si="100"/>
        <v>0</v>
      </c>
    </row>
    <row r="485" spans="1:56" x14ac:dyDescent="0.3">
      <c r="A485" s="7">
        <v>1589</v>
      </c>
      <c r="B485" s="6">
        <v>121888</v>
      </c>
      <c r="C485" s="7">
        <v>1</v>
      </c>
      <c r="D485" s="7">
        <v>0</v>
      </c>
      <c r="E485" s="7">
        <f t="shared" si="93"/>
        <v>1</v>
      </c>
      <c r="F485" s="7">
        <v>34</v>
      </c>
      <c r="G485" s="7">
        <v>0</v>
      </c>
      <c r="H485" s="7">
        <v>0</v>
      </c>
      <c r="I485" s="7">
        <v>0</v>
      </c>
      <c r="J485" s="7">
        <v>1</v>
      </c>
      <c r="K485" s="7">
        <v>0</v>
      </c>
      <c r="L485" s="7" t="str" cm="1">
        <f t="array" ref="L485">_xlfn.IFS(G485=1,G$1,H485=1,H$1,I485=1,I$1,J485=1,J$1,K485=1,K$1)</f>
        <v>Single</v>
      </c>
      <c r="M485" s="7">
        <v>0</v>
      </c>
      <c r="N485" s="7">
        <v>0</v>
      </c>
      <c r="O485" s="7">
        <v>1</v>
      </c>
      <c r="P485" s="7">
        <v>0</v>
      </c>
      <c r="Q485" s="7" t="str" cm="1">
        <f t="array" ref="Q485">_xlfn.IFS(M485=1,M$1,N485=1,N$1,O485=1,O$1,P485=1,P$1)</f>
        <v>Master</v>
      </c>
      <c r="R485" t="s">
        <v>43</v>
      </c>
      <c r="S485" s="7">
        <v>15</v>
      </c>
      <c r="T485" s="7">
        <v>490</v>
      </c>
      <c r="U485" s="7">
        <v>56</v>
      </c>
      <c r="V485" s="7">
        <v>256</v>
      </c>
      <c r="W485" s="7">
        <v>11</v>
      </c>
      <c r="X485" s="7">
        <v>17</v>
      </c>
      <c r="Y485" s="7">
        <v>356</v>
      </c>
      <c r="Z485" s="7">
        <v>473</v>
      </c>
      <c r="AA485" s="7">
        <v>4</v>
      </c>
      <c r="AB485" s="7">
        <v>5</v>
      </c>
      <c r="AC485" s="7">
        <v>1</v>
      </c>
      <c r="AD485" s="7">
        <v>2</v>
      </c>
      <c r="AE485" s="7">
        <v>10</v>
      </c>
      <c r="AF485" s="7">
        <v>0</v>
      </c>
      <c r="AG485" s="7">
        <v>0</v>
      </c>
      <c r="AH485" s="7">
        <v>0</v>
      </c>
      <c r="AI485" s="7">
        <v>0</v>
      </c>
      <c r="AJ485" s="7">
        <v>0</v>
      </c>
      <c r="AK485" s="7">
        <v>0</v>
      </c>
      <c r="AL485" s="7">
        <v>1</v>
      </c>
      <c r="AM485" s="8">
        <v>43621</v>
      </c>
      <c r="AO485">
        <f t="shared" si="94"/>
        <v>0</v>
      </c>
      <c r="AP485">
        <f t="shared" si="95"/>
        <v>0</v>
      </c>
      <c r="AQ485">
        <f t="shared" si="96"/>
        <v>0</v>
      </c>
      <c r="AR485">
        <f t="shared" si="97"/>
        <v>0</v>
      </c>
      <c r="AS485">
        <f t="shared" si="98"/>
        <v>0</v>
      </c>
      <c r="AU485">
        <f t="shared" si="99"/>
        <v>0</v>
      </c>
      <c r="AV485">
        <f t="shared" si="99"/>
        <v>0</v>
      </c>
      <c r="AW485">
        <f t="shared" si="99"/>
        <v>0</v>
      </c>
      <c r="AX485">
        <f t="shared" si="99"/>
        <v>0</v>
      </c>
      <c r="AY485">
        <f t="shared" si="99"/>
        <v>0</v>
      </c>
      <c r="BA485">
        <f t="shared" si="89"/>
        <v>0</v>
      </c>
      <c r="BB485">
        <f t="shared" si="90"/>
        <v>0</v>
      </c>
      <c r="BC485">
        <f t="shared" si="91"/>
        <v>0</v>
      </c>
      <c r="BD485">
        <f t="shared" si="100"/>
        <v>0</v>
      </c>
    </row>
    <row r="486" spans="1:56" x14ac:dyDescent="0.3">
      <c r="A486" s="7">
        <v>1943</v>
      </c>
      <c r="B486" s="6">
        <v>141021</v>
      </c>
      <c r="C486" s="7">
        <v>1</v>
      </c>
      <c r="D486" s="7">
        <v>0</v>
      </c>
      <c r="E486" s="7">
        <f t="shared" si="93"/>
        <v>1</v>
      </c>
      <c r="F486" s="7">
        <v>51</v>
      </c>
      <c r="G486" s="7">
        <v>0</v>
      </c>
      <c r="H486" s="7">
        <v>0</v>
      </c>
      <c r="I486" s="7">
        <v>1</v>
      </c>
      <c r="J486" s="7">
        <v>0</v>
      </c>
      <c r="K486" s="7">
        <v>0</v>
      </c>
      <c r="L486" s="7" t="str" cm="1">
        <f t="array" ref="L486">_xlfn.IFS(G486=1,G$1,H486=1,H$1,I486=1,I$1,J486=1,J$1,K486=1,K$1)</f>
        <v>Together</v>
      </c>
      <c r="M486" s="7">
        <v>0</v>
      </c>
      <c r="N486" s="7">
        <v>0</v>
      </c>
      <c r="O486" s="7">
        <v>1</v>
      </c>
      <c r="P486" s="7">
        <v>0</v>
      </c>
      <c r="Q486" s="7" t="str" cm="1">
        <f t="array" ref="Q486">_xlfn.IFS(M486=1,M$1,N486=1,N$1,O486=1,O$1,P486=1,P$1)</f>
        <v>Master</v>
      </c>
      <c r="R486" t="s">
        <v>43</v>
      </c>
      <c r="S486" s="7">
        <v>12</v>
      </c>
      <c r="T486" s="7">
        <v>48</v>
      </c>
      <c r="U486" s="7">
        <v>24</v>
      </c>
      <c r="V486" s="7">
        <v>31</v>
      </c>
      <c r="W486" s="7">
        <v>21</v>
      </c>
      <c r="X486" s="7">
        <v>55</v>
      </c>
      <c r="Y486" s="7">
        <v>41</v>
      </c>
      <c r="Z486" s="7">
        <v>138</v>
      </c>
      <c r="AA486" s="7">
        <v>2</v>
      </c>
      <c r="AB486" s="7">
        <v>2</v>
      </c>
      <c r="AC486" s="7">
        <v>0</v>
      </c>
      <c r="AD486" s="7">
        <v>3</v>
      </c>
      <c r="AE486" s="7">
        <v>6</v>
      </c>
      <c r="AF486" s="7">
        <v>0</v>
      </c>
      <c r="AG486" s="7">
        <v>0</v>
      </c>
      <c r="AH486" s="7">
        <v>0</v>
      </c>
      <c r="AI486" s="7">
        <v>0</v>
      </c>
      <c r="AJ486" s="7">
        <v>0</v>
      </c>
      <c r="AK486" s="7">
        <v>0</v>
      </c>
      <c r="AL486" s="7">
        <v>1</v>
      </c>
      <c r="AM486" s="8">
        <v>43622</v>
      </c>
      <c r="AO486">
        <f t="shared" si="94"/>
        <v>0</v>
      </c>
      <c r="AP486">
        <f t="shared" si="95"/>
        <v>0</v>
      </c>
      <c r="AQ486">
        <f t="shared" si="96"/>
        <v>0</v>
      </c>
      <c r="AR486">
        <f t="shared" si="97"/>
        <v>0</v>
      </c>
      <c r="AS486">
        <f t="shared" si="98"/>
        <v>0</v>
      </c>
      <c r="AU486">
        <f t="shared" si="99"/>
        <v>0</v>
      </c>
      <c r="AV486">
        <f t="shared" si="99"/>
        <v>0</v>
      </c>
      <c r="AW486">
        <f t="shared" si="99"/>
        <v>0</v>
      </c>
      <c r="AX486">
        <f t="shared" si="99"/>
        <v>0</v>
      </c>
      <c r="AY486">
        <f t="shared" si="99"/>
        <v>0</v>
      </c>
      <c r="BA486">
        <f t="shared" si="89"/>
        <v>0</v>
      </c>
      <c r="BB486">
        <f t="shared" si="90"/>
        <v>0</v>
      </c>
      <c r="BC486">
        <f t="shared" si="91"/>
        <v>0</v>
      </c>
      <c r="BD486">
        <f t="shared" si="100"/>
        <v>0</v>
      </c>
    </row>
    <row r="487" spans="1:56" x14ac:dyDescent="0.3">
      <c r="A487" s="7">
        <v>1625</v>
      </c>
      <c r="B487" s="6">
        <v>162859</v>
      </c>
      <c r="C487" s="7">
        <v>0</v>
      </c>
      <c r="D487" s="7">
        <v>1</v>
      </c>
      <c r="E487" s="7">
        <f t="shared" si="93"/>
        <v>1</v>
      </c>
      <c r="F487" s="7">
        <v>61</v>
      </c>
      <c r="G487" s="7">
        <v>1</v>
      </c>
      <c r="H487" s="7">
        <v>0</v>
      </c>
      <c r="I487" s="7">
        <v>0</v>
      </c>
      <c r="J487" s="7">
        <v>0</v>
      </c>
      <c r="K487" s="7">
        <v>0</v>
      </c>
      <c r="L487" s="7" t="str" cm="1">
        <f t="array" ref="L487">_xlfn.IFS(G487=1,G$1,H487=1,H$1,I487=1,I$1,J487=1,J$1,K487=1,K$1)</f>
        <v>Divorced</v>
      </c>
      <c r="M487" s="7">
        <v>0</v>
      </c>
      <c r="N487" s="7">
        <v>0</v>
      </c>
      <c r="O487" s="7">
        <v>0</v>
      </c>
      <c r="P487" s="7">
        <v>1</v>
      </c>
      <c r="Q487" s="7" t="str" cm="1">
        <f t="array" ref="Q487">_xlfn.IFS(M487=1,M$1,N487=1,N$1,O487=1,O$1,P487=1,P$1)</f>
        <v>PhD</v>
      </c>
      <c r="R487" t="s">
        <v>43</v>
      </c>
      <c r="S487" s="7">
        <v>37</v>
      </c>
      <c r="T487" s="7">
        <v>2754</v>
      </c>
      <c r="U487" s="7">
        <v>231</v>
      </c>
      <c r="V487" s="7">
        <v>264</v>
      </c>
      <c r="W487" s="7">
        <v>41</v>
      </c>
      <c r="X487" s="7">
        <v>31</v>
      </c>
      <c r="Y487" s="7">
        <v>65</v>
      </c>
      <c r="Z487" s="7">
        <v>3257</v>
      </c>
      <c r="AA487" s="7">
        <v>4</v>
      </c>
      <c r="AB487" s="7">
        <v>9</v>
      </c>
      <c r="AC487" s="7">
        <v>4</v>
      </c>
      <c r="AD487" s="7">
        <v>6</v>
      </c>
      <c r="AE487" s="7">
        <v>6</v>
      </c>
      <c r="AF487" s="7">
        <v>0</v>
      </c>
      <c r="AG487" s="7">
        <v>0</v>
      </c>
      <c r="AH487" s="7">
        <v>0</v>
      </c>
      <c r="AI487" s="7">
        <v>0</v>
      </c>
      <c r="AJ487" s="7">
        <v>0</v>
      </c>
      <c r="AK487" s="7">
        <v>0</v>
      </c>
      <c r="AL487" s="7">
        <v>0</v>
      </c>
      <c r="AM487" s="8">
        <v>43622</v>
      </c>
      <c r="AO487">
        <f t="shared" si="94"/>
        <v>0</v>
      </c>
      <c r="AP487">
        <f t="shared" si="95"/>
        <v>0</v>
      </c>
      <c r="AQ487">
        <f t="shared" si="96"/>
        <v>0</v>
      </c>
      <c r="AR487">
        <f t="shared" si="97"/>
        <v>0</v>
      </c>
      <c r="AS487">
        <f t="shared" si="98"/>
        <v>0</v>
      </c>
      <c r="AU487">
        <f t="shared" si="99"/>
        <v>0</v>
      </c>
      <c r="AV487">
        <f t="shared" si="99"/>
        <v>0</v>
      </c>
      <c r="AW487">
        <f t="shared" si="99"/>
        <v>0</v>
      </c>
      <c r="AX487">
        <f t="shared" si="99"/>
        <v>0</v>
      </c>
      <c r="AY487">
        <f t="shared" si="99"/>
        <v>0</v>
      </c>
      <c r="BA487">
        <f t="shared" si="89"/>
        <v>0</v>
      </c>
      <c r="BB487">
        <f t="shared" si="90"/>
        <v>0</v>
      </c>
      <c r="BC487">
        <f t="shared" si="91"/>
        <v>0</v>
      </c>
      <c r="BD487">
        <f t="shared" si="100"/>
        <v>0</v>
      </c>
    </row>
    <row r="488" spans="1:56" x14ac:dyDescent="0.3">
      <c r="A488" s="7">
        <v>2270</v>
      </c>
      <c r="B488" s="6">
        <v>152531</v>
      </c>
      <c r="C488" s="7">
        <v>0</v>
      </c>
      <c r="D488" s="7">
        <v>0</v>
      </c>
      <c r="E488" s="7">
        <f t="shared" si="93"/>
        <v>0</v>
      </c>
      <c r="F488" s="7">
        <v>49</v>
      </c>
      <c r="G488" s="7">
        <v>0</v>
      </c>
      <c r="H488" s="7">
        <v>1</v>
      </c>
      <c r="I488" s="7">
        <v>0</v>
      </c>
      <c r="J488" s="7">
        <v>0</v>
      </c>
      <c r="K488" s="7">
        <v>0</v>
      </c>
      <c r="L488" s="7" t="str" cm="1">
        <f t="array" ref="L488">_xlfn.IFS(G488=1,G$1,H488=1,H$1,I488=1,I$1,J488=1,J$1,K488=1,K$1)</f>
        <v>Married</v>
      </c>
      <c r="M488" s="7">
        <v>0</v>
      </c>
      <c r="N488" s="7">
        <v>1</v>
      </c>
      <c r="O488" s="7">
        <v>0</v>
      </c>
      <c r="P488" s="7">
        <v>0</v>
      </c>
      <c r="Q488" s="7" t="str" cm="1">
        <f t="array" ref="Q488">_xlfn.IFS(M488=1,M$1,N488=1,N$1,O488=1,O$1,P488=1,P$1)</f>
        <v>Graduate</v>
      </c>
      <c r="R488" t="s">
        <v>44</v>
      </c>
      <c r="S488" s="7">
        <v>68</v>
      </c>
      <c r="T488" s="7">
        <v>822</v>
      </c>
      <c r="U488" s="7">
        <v>325</v>
      </c>
      <c r="V488" s="7">
        <v>438</v>
      </c>
      <c r="W488" s="7">
        <v>148</v>
      </c>
      <c r="X488" s="7">
        <v>209</v>
      </c>
      <c r="Y488" s="7">
        <v>363</v>
      </c>
      <c r="Z488" s="7">
        <v>1580</v>
      </c>
      <c r="AA488" s="7">
        <v>2</v>
      </c>
      <c r="AB488" s="7">
        <v>7</v>
      </c>
      <c r="AC488" s="7">
        <v>2</v>
      </c>
      <c r="AD488" s="7">
        <v>10</v>
      </c>
      <c r="AE488" s="7">
        <v>6</v>
      </c>
      <c r="AF488" s="7">
        <v>0</v>
      </c>
      <c r="AG488" s="7">
        <v>0</v>
      </c>
      <c r="AH488" s="7">
        <v>0</v>
      </c>
      <c r="AI488" s="7">
        <v>0</v>
      </c>
      <c r="AJ488" s="7">
        <v>0</v>
      </c>
      <c r="AK488" s="7">
        <v>0</v>
      </c>
      <c r="AL488" s="7">
        <v>0</v>
      </c>
      <c r="AM488" s="8">
        <v>43622</v>
      </c>
      <c r="AO488">
        <f t="shared" si="94"/>
        <v>0</v>
      </c>
      <c r="AP488">
        <f t="shared" si="95"/>
        <v>0</v>
      </c>
      <c r="AQ488">
        <f t="shared" si="96"/>
        <v>0</v>
      </c>
      <c r="AR488">
        <f t="shared" si="97"/>
        <v>0</v>
      </c>
      <c r="AS488">
        <f t="shared" si="98"/>
        <v>0</v>
      </c>
      <c r="AU488">
        <f t="shared" si="99"/>
        <v>0</v>
      </c>
      <c r="AV488">
        <f t="shared" si="99"/>
        <v>0</v>
      </c>
      <c r="AW488">
        <f t="shared" si="99"/>
        <v>0</v>
      </c>
      <c r="AX488">
        <f t="shared" si="99"/>
        <v>0</v>
      </c>
      <c r="AY488">
        <f t="shared" si="99"/>
        <v>0</v>
      </c>
      <c r="BA488">
        <f t="shared" si="89"/>
        <v>0</v>
      </c>
      <c r="BB488">
        <f t="shared" si="90"/>
        <v>0</v>
      </c>
      <c r="BC488">
        <f t="shared" si="91"/>
        <v>0</v>
      </c>
      <c r="BD488">
        <f t="shared" si="100"/>
        <v>0</v>
      </c>
    </row>
    <row r="489" spans="1:56" x14ac:dyDescent="0.3">
      <c r="A489" s="7">
        <v>1361</v>
      </c>
      <c r="B489" s="6">
        <v>130279</v>
      </c>
      <c r="C489" s="7">
        <v>1</v>
      </c>
      <c r="D489" s="7">
        <v>0</v>
      </c>
      <c r="E489" s="7">
        <f t="shared" si="93"/>
        <v>1</v>
      </c>
      <c r="F489" s="7">
        <v>31</v>
      </c>
      <c r="G489" s="7">
        <v>0</v>
      </c>
      <c r="H489" s="7">
        <v>0</v>
      </c>
      <c r="I489" s="7">
        <v>0</v>
      </c>
      <c r="J489" s="7">
        <v>1</v>
      </c>
      <c r="K489" s="7">
        <v>0</v>
      </c>
      <c r="L489" s="7" t="str" cm="1">
        <f t="array" ref="L489">_xlfn.IFS(G489=1,G$1,H489=1,H$1,I489=1,I$1,J489=1,J$1,K489=1,K$1)</f>
        <v>Single</v>
      </c>
      <c r="M489" s="7">
        <v>0</v>
      </c>
      <c r="N489" s="7">
        <v>1</v>
      </c>
      <c r="O489" s="7">
        <v>0</v>
      </c>
      <c r="P489" s="7">
        <v>0</v>
      </c>
      <c r="Q489" s="7" t="str" cm="1">
        <f t="array" ref="Q489">_xlfn.IFS(M489=1,M$1,N489=1,N$1,O489=1,O$1,P489=1,P$1)</f>
        <v>Graduate</v>
      </c>
      <c r="R489" t="s">
        <v>43</v>
      </c>
      <c r="S489" s="7">
        <v>13</v>
      </c>
      <c r="T489" s="7">
        <v>43</v>
      </c>
      <c r="U489" s="7">
        <v>17</v>
      </c>
      <c r="V489" s="7">
        <v>60</v>
      </c>
      <c r="W489" s="7">
        <v>17</v>
      </c>
      <c r="X489" s="7">
        <v>17</v>
      </c>
      <c r="Y489" s="7">
        <v>4</v>
      </c>
      <c r="Z489" s="7">
        <v>151</v>
      </c>
      <c r="AA489" s="7">
        <v>1</v>
      </c>
      <c r="AB489" s="7">
        <v>1</v>
      </c>
      <c r="AC489" s="7">
        <v>0</v>
      </c>
      <c r="AD489" s="7">
        <v>3</v>
      </c>
      <c r="AE489" s="7">
        <v>8</v>
      </c>
      <c r="AF489" s="7">
        <v>0</v>
      </c>
      <c r="AG489" s="7">
        <v>0</v>
      </c>
      <c r="AH489" s="7">
        <v>0</v>
      </c>
      <c r="AI489" s="7">
        <v>0</v>
      </c>
      <c r="AJ489" s="7">
        <v>0</v>
      </c>
      <c r="AK489" s="7">
        <v>0</v>
      </c>
      <c r="AL489" s="7">
        <v>0</v>
      </c>
      <c r="AM489" s="8">
        <v>43622</v>
      </c>
      <c r="AO489">
        <f t="shared" si="94"/>
        <v>0</v>
      </c>
      <c r="AP489">
        <f t="shared" si="95"/>
        <v>0</v>
      </c>
      <c r="AQ489">
        <f t="shared" si="96"/>
        <v>0</v>
      </c>
      <c r="AR489">
        <f t="shared" si="97"/>
        <v>0</v>
      </c>
      <c r="AS489">
        <f t="shared" si="98"/>
        <v>0</v>
      </c>
      <c r="AU489">
        <f t="shared" si="99"/>
        <v>0</v>
      </c>
      <c r="AV489">
        <f t="shared" si="99"/>
        <v>0</v>
      </c>
      <c r="AW489">
        <f t="shared" si="99"/>
        <v>0</v>
      </c>
      <c r="AX489">
        <f t="shared" si="99"/>
        <v>0</v>
      </c>
      <c r="AY489">
        <f t="shared" si="99"/>
        <v>0</v>
      </c>
      <c r="BA489">
        <f t="shared" si="89"/>
        <v>0</v>
      </c>
      <c r="BB489">
        <f t="shared" si="90"/>
        <v>0</v>
      </c>
      <c r="BC489">
        <f t="shared" si="91"/>
        <v>0</v>
      </c>
      <c r="BD489">
        <f t="shared" si="100"/>
        <v>0</v>
      </c>
    </row>
    <row r="490" spans="1:56" x14ac:dyDescent="0.3">
      <c r="A490" s="7">
        <v>1427</v>
      </c>
      <c r="B490" s="6">
        <v>130279</v>
      </c>
      <c r="C490" s="7">
        <v>1</v>
      </c>
      <c r="D490" s="7">
        <v>0</v>
      </c>
      <c r="E490" s="7">
        <f t="shared" si="93"/>
        <v>1</v>
      </c>
      <c r="F490" s="7">
        <v>31</v>
      </c>
      <c r="G490" s="7">
        <v>0</v>
      </c>
      <c r="H490" s="7">
        <v>0</v>
      </c>
      <c r="I490" s="7">
        <v>0</v>
      </c>
      <c r="J490" s="7">
        <v>1</v>
      </c>
      <c r="K490" s="7">
        <v>0</v>
      </c>
      <c r="L490" s="7" t="str" cm="1">
        <f t="array" ref="L490">_xlfn.IFS(G490=1,G$1,H490=1,H$1,I490=1,I$1,J490=1,J$1,K490=1,K$1)</f>
        <v>Single</v>
      </c>
      <c r="M490" s="7">
        <v>0</v>
      </c>
      <c r="N490" s="7">
        <v>1</v>
      </c>
      <c r="O490" s="7">
        <v>0</v>
      </c>
      <c r="P490" s="7">
        <v>0</v>
      </c>
      <c r="Q490" s="7" t="str" cm="1">
        <f t="array" ref="Q490">_xlfn.IFS(M490=1,M$1,N490=1,N$1,O490=1,O$1,P490=1,P$1)</f>
        <v>Graduate</v>
      </c>
      <c r="R490" t="s">
        <v>43</v>
      </c>
      <c r="S490" s="7">
        <v>13</v>
      </c>
      <c r="T490" s="7">
        <v>43</v>
      </c>
      <c r="U490" s="7">
        <v>17</v>
      </c>
      <c r="V490" s="7">
        <v>60</v>
      </c>
      <c r="W490" s="7">
        <v>17</v>
      </c>
      <c r="X490" s="7">
        <v>17</v>
      </c>
      <c r="Y490" s="7">
        <v>4</v>
      </c>
      <c r="Z490" s="7">
        <v>151</v>
      </c>
      <c r="AA490" s="7">
        <v>1</v>
      </c>
      <c r="AB490" s="7">
        <v>1</v>
      </c>
      <c r="AC490" s="7">
        <v>0</v>
      </c>
      <c r="AD490" s="7">
        <v>3</v>
      </c>
      <c r="AE490" s="7">
        <v>8</v>
      </c>
      <c r="AF490" s="7">
        <v>0</v>
      </c>
      <c r="AG490" s="7">
        <v>0</v>
      </c>
      <c r="AH490" s="7">
        <v>0</v>
      </c>
      <c r="AI490" s="7">
        <v>0</v>
      </c>
      <c r="AJ490" s="7">
        <v>0</v>
      </c>
      <c r="AK490" s="7">
        <v>0</v>
      </c>
      <c r="AL490" s="7">
        <v>0</v>
      </c>
      <c r="AM490" s="8">
        <v>43622</v>
      </c>
      <c r="AO490">
        <f t="shared" si="94"/>
        <v>0</v>
      </c>
      <c r="AP490">
        <f t="shared" si="95"/>
        <v>0</v>
      </c>
      <c r="AQ490">
        <f t="shared" si="96"/>
        <v>0</v>
      </c>
      <c r="AR490">
        <f t="shared" si="97"/>
        <v>0</v>
      </c>
      <c r="AS490">
        <f t="shared" si="98"/>
        <v>0</v>
      </c>
      <c r="AU490">
        <f t="shared" si="99"/>
        <v>0</v>
      </c>
      <c r="AV490">
        <f t="shared" si="99"/>
        <v>0</v>
      </c>
      <c r="AW490">
        <f t="shared" si="99"/>
        <v>0</v>
      </c>
      <c r="AX490">
        <f t="shared" si="99"/>
        <v>0</v>
      </c>
      <c r="AY490">
        <f t="shared" si="99"/>
        <v>0</v>
      </c>
      <c r="BA490">
        <f t="shared" si="89"/>
        <v>0</v>
      </c>
      <c r="BB490">
        <f t="shared" si="90"/>
        <v>0</v>
      </c>
      <c r="BC490">
        <f t="shared" si="91"/>
        <v>0</v>
      </c>
      <c r="BD490">
        <f t="shared" si="100"/>
        <v>0</v>
      </c>
    </row>
    <row r="491" spans="1:56" x14ac:dyDescent="0.3">
      <c r="A491" s="7">
        <v>2669</v>
      </c>
      <c r="B491" s="6">
        <v>118222</v>
      </c>
      <c r="C491" s="7">
        <v>0</v>
      </c>
      <c r="D491" s="7">
        <v>0</v>
      </c>
      <c r="E491" s="7">
        <f t="shared" si="93"/>
        <v>0</v>
      </c>
      <c r="F491" s="7">
        <v>30</v>
      </c>
      <c r="G491" s="7">
        <v>0</v>
      </c>
      <c r="H491" s="7">
        <v>1</v>
      </c>
      <c r="I491" s="7">
        <v>0</v>
      </c>
      <c r="J491" s="7">
        <v>0</v>
      </c>
      <c r="K491" s="7">
        <v>0</v>
      </c>
      <c r="L491" s="7" t="str" cm="1">
        <f t="array" ref="L491">_xlfn.IFS(G491=1,G$1,H491=1,H$1,I491=1,I$1,J491=1,J$1,K491=1,K$1)</f>
        <v>Married</v>
      </c>
      <c r="M491" s="7">
        <v>0</v>
      </c>
      <c r="N491" s="7">
        <v>1</v>
      </c>
      <c r="O491" s="7">
        <v>0</v>
      </c>
      <c r="P491" s="7">
        <v>0</v>
      </c>
      <c r="Q491" s="7" t="str" cm="1">
        <f t="array" ref="Q491">_xlfn.IFS(M491=1,M$1,N491=1,N$1,O491=1,O$1,P491=1,P$1)</f>
        <v>Graduate</v>
      </c>
      <c r="R491" t="s">
        <v>43</v>
      </c>
      <c r="S491" s="7">
        <v>70</v>
      </c>
      <c r="T491" s="7">
        <v>78</v>
      </c>
      <c r="U491" s="7">
        <v>26</v>
      </c>
      <c r="V491" s="7">
        <v>123</v>
      </c>
      <c r="W491" s="7">
        <v>78</v>
      </c>
      <c r="X491" s="7">
        <v>39</v>
      </c>
      <c r="Y491" s="7">
        <v>91</v>
      </c>
      <c r="Z491" s="7">
        <v>253</v>
      </c>
      <c r="AA491" s="7">
        <v>1</v>
      </c>
      <c r="AB491" s="7">
        <v>2</v>
      </c>
      <c r="AC491" s="7">
        <v>0</v>
      </c>
      <c r="AD491" s="7">
        <v>3</v>
      </c>
      <c r="AE491" s="7">
        <v>8</v>
      </c>
      <c r="AF491" s="7">
        <v>0</v>
      </c>
      <c r="AG491" s="7">
        <v>0</v>
      </c>
      <c r="AH491" s="7">
        <v>0</v>
      </c>
      <c r="AI491" s="7">
        <v>0</v>
      </c>
      <c r="AJ491" s="7">
        <v>0</v>
      </c>
      <c r="AK491" s="7">
        <v>0</v>
      </c>
      <c r="AL491" s="7">
        <v>0</v>
      </c>
      <c r="AM491" s="8">
        <v>43623</v>
      </c>
      <c r="AO491">
        <f t="shared" si="94"/>
        <v>0</v>
      </c>
      <c r="AP491">
        <f t="shared" si="95"/>
        <v>0</v>
      </c>
      <c r="AQ491">
        <f t="shared" si="96"/>
        <v>0</v>
      </c>
      <c r="AR491">
        <f t="shared" si="97"/>
        <v>0</v>
      </c>
      <c r="AS491">
        <f t="shared" si="98"/>
        <v>0</v>
      </c>
      <c r="AU491">
        <f t="shared" si="99"/>
        <v>0</v>
      </c>
      <c r="AV491">
        <f t="shared" si="99"/>
        <v>0</v>
      </c>
      <c r="AW491">
        <f t="shared" si="99"/>
        <v>0</v>
      </c>
      <c r="AX491">
        <f t="shared" si="99"/>
        <v>0</v>
      </c>
      <c r="AY491">
        <f t="shared" si="99"/>
        <v>0</v>
      </c>
      <c r="BA491">
        <f t="shared" si="89"/>
        <v>0</v>
      </c>
      <c r="BB491">
        <f t="shared" si="90"/>
        <v>0</v>
      </c>
      <c r="BC491">
        <f t="shared" si="91"/>
        <v>0</v>
      </c>
      <c r="BD491">
        <f t="shared" si="100"/>
        <v>0</v>
      </c>
    </row>
    <row r="492" spans="1:56" x14ac:dyDescent="0.3">
      <c r="A492" s="7">
        <v>1646</v>
      </c>
      <c r="B492" s="6">
        <v>114661</v>
      </c>
      <c r="C492" s="7">
        <v>0</v>
      </c>
      <c r="D492" s="7">
        <v>0</v>
      </c>
      <c r="E492" s="7">
        <f t="shared" si="93"/>
        <v>0</v>
      </c>
      <c r="F492" s="7">
        <v>64</v>
      </c>
      <c r="G492" s="7">
        <v>0</v>
      </c>
      <c r="H492" s="7">
        <v>0</v>
      </c>
      <c r="I492" s="7">
        <v>1</v>
      </c>
      <c r="J492" s="7">
        <v>0</v>
      </c>
      <c r="K492" s="7">
        <v>0</v>
      </c>
      <c r="L492" s="7" t="str" cm="1">
        <f t="array" ref="L492">_xlfn.IFS(G492=1,G$1,H492=1,H$1,I492=1,I$1,J492=1,J$1,K492=1,K$1)</f>
        <v>Together</v>
      </c>
      <c r="M492" s="7">
        <v>0</v>
      </c>
      <c r="N492" s="7">
        <v>0</v>
      </c>
      <c r="O492" s="7">
        <v>1</v>
      </c>
      <c r="P492" s="7">
        <v>0</v>
      </c>
      <c r="Q492" s="7" t="str" cm="1">
        <f t="array" ref="Q492">_xlfn.IFS(M492=1,M$1,N492=1,N$1,O492=1,O$1,P492=1,P$1)</f>
        <v>Master</v>
      </c>
      <c r="R492" t="s">
        <v>44</v>
      </c>
      <c r="S492" s="7">
        <v>88</v>
      </c>
      <c r="T492" s="7">
        <v>31</v>
      </c>
      <c r="U492" s="7">
        <v>8</v>
      </c>
      <c r="V492" s="7">
        <v>86</v>
      </c>
      <c r="W492" s="7">
        <v>47</v>
      </c>
      <c r="X492" s="7">
        <v>16</v>
      </c>
      <c r="Y492" s="7">
        <v>16</v>
      </c>
      <c r="Z492" s="7">
        <v>172</v>
      </c>
      <c r="AA492" s="7">
        <v>1</v>
      </c>
      <c r="AB492" s="7">
        <v>1</v>
      </c>
      <c r="AC492" s="7">
        <v>0</v>
      </c>
      <c r="AD492" s="7">
        <v>3</v>
      </c>
      <c r="AE492" s="7">
        <v>6</v>
      </c>
      <c r="AF492" s="7">
        <v>0</v>
      </c>
      <c r="AG492" s="7">
        <v>0</v>
      </c>
      <c r="AH492" s="7">
        <v>0</v>
      </c>
      <c r="AI492" s="7">
        <v>0</v>
      </c>
      <c r="AJ492" s="7">
        <v>0</v>
      </c>
      <c r="AK492" s="7">
        <v>0</v>
      </c>
      <c r="AL492" s="7">
        <v>0</v>
      </c>
      <c r="AM492" s="8">
        <v>43624</v>
      </c>
      <c r="AO492">
        <f t="shared" si="94"/>
        <v>0</v>
      </c>
      <c r="AP492">
        <f t="shared" si="95"/>
        <v>0</v>
      </c>
      <c r="AQ492">
        <f t="shared" si="96"/>
        <v>0</v>
      </c>
      <c r="AR492">
        <f t="shared" si="97"/>
        <v>0</v>
      </c>
      <c r="AS492">
        <f t="shared" si="98"/>
        <v>0</v>
      </c>
      <c r="AU492">
        <f t="shared" si="99"/>
        <v>0</v>
      </c>
      <c r="AV492">
        <f t="shared" si="99"/>
        <v>0</v>
      </c>
      <c r="AW492">
        <f t="shared" si="99"/>
        <v>0</v>
      </c>
      <c r="AX492">
        <f t="shared" si="99"/>
        <v>0</v>
      </c>
      <c r="AY492">
        <f t="shared" si="99"/>
        <v>0</v>
      </c>
      <c r="BA492">
        <f t="shared" si="89"/>
        <v>0</v>
      </c>
      <c r="BB492">
        <f t="shared" si="90"/>
        <v>0</v>
      </c>
      <c r="BC492">
        <f t="shared" si="91"/>
        <v>0</v>
      </c>
      <c r="BD492">
        <f t="shared" si="100"/>
        <v>0</v>
      </c>
    </row>
    <row r="493" spans="1:56" x14ac:dyDescent="0.3">
      <c r="A493" s="7">
        <v>2258</v>
      </c>
      <c r="B493" s="6">
        <v>140800</v>
      </c>
      <c r="C493" s="7">
        <v>1</v>
      </c>
      <c r="D493" s="7">
        <v>2</v>
      </c>
      <c r="E493" s="7">
        <f t="shared" si="93"/>
        <v>3</v>
      </c>
      <c r="F493" s="7">
        <v>56</v>
      </c>
      <c r="G493" s="7">
        <v>0</v>
      </c>
      <c r="H493" s="7">
        <v>1</v>
      </c>
      <c r="I493" s="7">
        <v>0</v>
      </c>
      <c r="J493" s="7">
        <v>0</v>
      </c>
      <c r="K493" s="7">
        <v>0</v>
      </c>
      <c r="L493" s="7" t="str" cm="1">
        <f t="array" ref="L493">_xlfn.IFS(G493=1,G$1,H493=1,H$1,I493=1,I$1,J493=1,J$1,K493=1,K$1)</f>
        <v>Married</v>
      </c>
      <c r="M493" s="7">
        <v>0</v>
      </c>
      <c r="N493" s="7">
        <v>1</v>
      </c>
      <c r="O493" s="7">
        <v>0</v>
      </c>
      <c r="P493" s="7">
        <v>0</v>
      </c>
      <c r="Q493" s="7" t="str" cm="1">
        <f t="array" ref="Q493">_xlfn.IFS(M493=1,M$1,N493=1,N$1,O493=1,O$1,P493=1,P$1)</f>
        <v>Graduate</v>
      </c>
      <c r="R493" t="s">
        <v>44</v>
      </c>
      <c r="S493" s="7">
        <v>77</v>
      </c>
      <c r="T493" s="7">
        <v>83</v>
      </c>
      <c r="U493" s="7">
        <v>0</v>
      </c>
      <c r="V493" s="7">
        <v>93</v>
      </c>
      <c r="W493" s="7">
        <v>28</v>
      </c>
      <c r="X493" s="7">
        <v>104</v>
      </c>
      <c r="Y493" s="7">
        <v>35</v>
      </c>
      <c r="Z493" s="7">
        <v>273</v>
      </c>
      <c r="AA493" s="7">
        <v>2</v>
      </c>
      <c r="AB493" s="7">
        <v>3</v>
      </c>
      <c r="AC493" s="7">
        <v>0</v>
      </c>
      <c r="AD493" s="7">
        <v>3</v>
      </c>
      <c r="AE493" s="7">
        <v>7</v>
      </c>
      <c r="AF493" s="7">
        <v>0</v>
      </c>
      <c r="AG493" s="7">
        <v>0</v>
      </c>
      <c r="AH493" s="7">
        <v>0</v>
      </c>
      <c r="AI493" s="7">
        <v>0</v>
      </c>
      <c r="AJ493" s="7">
        <v>0</v>
      </c>
      <c r="AK493" s="7">
        <v>1</v>
      </c>
      <c r="AL493" s="7">
        <v>0</v>
      </c>
      <c r="AM493" s="8">
        <v>43624</v>
      </c>
      <c r="AO493">
        <f t="shared" si="94"/>
        <v>0</v>
      </c>
      <c r="AP493">
        <f t="shared" si="95"/>
        <v>0</v>
      </c>
      <c r="AQ493">
        <f t="shared" si="96"/>
        <v>0</v>
      </c>
      <c r="AR493">
        <f t="shared" si="97"/>
        <v>0</v>
      </c>
      <c r="AS493">
        <f t="shared" si="98"/>
        <v>0</v>
      </c>
      <c r="AU493">
        <f t="shared" si="99"/>
        <v>0</v>
      </c>
      <c r="AV493">
        <f t="shared" si="99"/>
        <v>0</v>
      </c>
      <c r="AW493">
        <f t="shared" si="99"/>
        <v>0</v>
      </c>
      <c r="AX493">
        <f t="shared" si="99"/>
        <v>0</v>
      </c>
      <c r="AY493">
        <f t="shared" si="99"/>
        <v>0</v>
      </c>
      <c r="BA493">
        <f t="shared" si="89"/>
        <v>0</v>
      </c>
      <c r="BB493">
        <f t="shared" si="90"/>
        <v>1</v>
      </c>
      <c r="BC493">
        <f t="shared" si="91"/>
        <v>0</v>
      </c>
      <c r="BD493">
        <f t="shared" si="100"/>
        <v>0</v>
      </c>
    </row>
    <row r="494" spans="1:56" x14ac:dyDescent="0.3">
      <c r="A494" s="7">
        <v>2759</v>
      </c>
      <c r="B494" s="6">
        <v>134600</v>
      </c>
      <c r="C494" s="7">
        <v>1</v>
      </c>
      <c r="D494" s="7">
        <v>1</v>
      </c>
      <c r="E494" s="7">
        <f t="shared" si="93"/>
        <v>2</v>
      </c>
      <c r="F494" s="7">
        <v>49</v>
      </c>
      <c r="G494" s="7">
        <v>0</v>
      </c>
      <c r="H494" s="7">
        <v>0</v>
      </c>
      <c r="I494" s="7">
        <v>1</v>
      </c>
      <c r="J494" s="7">
        <v>0</v>
      </c>
      <c r="K494" s="7">
        <v>0</v>
      </c>
      <c r="L494" s="7" t="str" cm="1">
        <f t="array" ref="L494">_xlfn.IFS(G494=1,G$1,H494=1,H$1,I494=1,I$1,J494=1,J$1,K494=1,K$1)</f>
        <v>Together</v>
      </c>
      <c r="M494" s="7">
        <v>0</v>
      </c>
      <c r="N494" s="7">
        <v>1</v>
      </c>
      <c r="O494" s="7">
        <v>0</v>
      </c>
      <c r="P494" s="7">
        <v>0</v>
      </c>
      <c r="Q494" s="7" t="str" cm="1">
        <f t="array" ref="Q494">_xlfn.IFS(M494=1,M$1,N494=1,N$1,O494=1,O$1,P494=1,P$1)</f>
        <v>Graduate</v>
      </c>
      <c r="R494" t="s">
        <v>43</v>
      </c>
      <c r="S494" s="7">
        <v>8</v>
      </c>
      <c r="T494" s="7">
        <v>774</v>
      </c>
      <c r="U494" s="7">
        <v>128</v>
      </c>
      <c r="V494" s="7">
        <v>233</v>
      </c>
      <c r="W494" s="7">
        <v>31</v>
      </c>
      <c r="X494" s="7">
        <v>12</v>
      </c>
      <c r="Y494" s="7">
        <v>58</v>
      </c>
      <c r="Z494" s="7">
        <v>1120</v>
      </c>
      <c r="AA494" s="7">
        <v>5</v>
      </c>
      <c r="AB494" s="7">
        <v>5</v>
      </c>
      <c r="AC494" s="7">
        <v>2</v>
      </c>
      <c r="AD494" s="7">
        <v>5</v>
      </c>
      <c r="AE494" s="7">
        <v>8</v>
      </c>
      <c r="AF494" s="7">
        <v>0</v>
      </c>
      <c r="AG494" s="7">
        <v>0</v>
      </c>
      <c r="AH494" s="7">
        <v>0</v>
      </c>
      <c r="AI494" s="7">
        <v>0</v>
      </c>
      <c r="AJ494" s="7">
        <v>0</v>
      </c>
      <c r="AK494" s="7">
        <v>0</v>
      </c>
      <c r="AL494" s="7">
        <v>1</v>
      </c>
      <c r="AM494" s="8">
        <v>43624</v>
      </c>
      <c r="AO494">
        <f t="shared" si="94"/>
        <v>0</v>
      </c>
      <c r="AP494">
        <f t="shared" si="95"/>
        <v>0</v>
      </c>
      <c r="AQ494">
        <f t="shared" si="96"/>
        <v>0</v>
      </c>
      <c r="AR494">
        <f t="shared" si="97"/>
        <v>0</v>
      </c>
      <c r="AS494">
        <f t="shared" si="98"/>
        <v>0</v>
      </c>
      <c r="AU494">
        <f t="shared" si="99"/>
        <v>0</v>
      </c>
      <c r="AV494">
        <f t="shared" si="99"/>
        <v>0</v>
      </c>
      <c r="AW494">
        <f t="shared" si="99"/>
        <v>0</v>
      </c>
      <c r="AX494">
        <f t="shared" si="99"/>
        <v>0</v>
      </c>
      <c r="AY494">
        <f t="shared" si="99"/>
        <v>0</v>
      </c>
      <c r="BA494">
        <f t="shared" si="89"/>
        <v>0</v>
      </c>
      <c r="BB494">
        <f t="shared" si="90"/>
        <v>0</v>
      </c>
      <c r="BC494">
        <f t="shared" si="91"/>
        <v>0</v>
      </c>
      <c r="BD494">
        <f t="shared" si="100"/>
        <v>0</v>
      </c>
    </row>
    <row r="495" spans="1:56" x14ac:dyDescent="0.3">
      <c r="A495" s="7">
        <v>2947</v>
      </c>
      <c r="B495" s="6">
        <v>134600</v>
      </c>
      <c r="C495" s="7">
        <v>1</v>
      </c>
      <c r="D495" s="7">
        <v>1</v>
      </c>
      <c r="E495" s="7">
        <f t="shared" si="93"/>
        <v>2</v>
      </c>
      <c r="F495" s="7">
        <v>49</v>
      </c>
      <c r="G495" s="7">
        <v>0</v>
      </c>
      <c r="H495" s="7">
        <v>0</v>
      </c>
      <c r="I495" s="7">
        <v>1</v>
      </c>
      <c r="J495" s="7">
        <v>0</v>
      </c>
      <c r="K495" s="7">
        <v>0</v>
      </c>
      <c r="L495" s="7" t="str" cm="1">
        <f t="array" ref="L495">_xlfn.IFS(G495=1,G$1,H495=1,H$1,I495=1,I$1,J495=1,J$1,K495=1,K$1)</f>
        <v>Together</v>
      </c>
      <c r="M495" s="7">
        <v>0</v>
      </c>
      <c r="N495" s="7">
        <v>1</v>
      </c>
      <c r="O495" s="7">
        <v>0</v>
      </c>
      <c r="P495" s="7">
        <v>0</v>
      </c>
      <c r="Q495" s="7" t="str" cm="1">
        <f t="array" ref="Q495">_xlfn.IFS(M495=1,M$1,N495=1,N$1,O495=1,O$1,P495=1,P$1)</f>
        <v>Graduate</v>
      </c>
      <c r="R495" t="s">
        <v>41</v>
      </c>
      <c r="S495" s="7">
        <v>8</v>
      </c>
      <c r="T495" s="7">
        <v>774</v>
      </c>
      <c r="U495" s="7">
        <v>128</v>
      </c>
      <c r="V495" s="7">
        <v>233</v>
      </c>
      <c r="W495" s="7">
        <v>31</v>
      </c>
      <c r="X495" s="7">
        <v>12</v>
      </c>
      <c r="Y495" s="7">
        <v>58</v>
      </c>
      <c r="Z495" s="7">
        <v>1120</v>
      </c>
      <c r="AA495" s="7">
        <v>5</v>
      </c>
      <c r="AB495" s="7">
        <v>5</v>
      </c>
      <c r="AC495" s="7">
        <v>2</v>
      </c>
      <c r="AD495" s="7">
        <v>5</v>
      </c>
      <c r="AE495" s="7">
        <v>8</v>
      </c>
      <c r="AF495" s="7">
        <v>0</v>
      </c>
      <c r="AG495" s="7">
        <v>0</v>
      </c>
      <c r="AH495" s="7">
        <v>0</v>
      </c>
      <c r="AI495" s="7">
        <v>0</v>
      </c>
      <c r="AJ495" s="7">
        <v>0</v>
      </c>
      <c r="AK495" s="7">
        <v>0</v>
      </c>
      <c r="AL495" s="7">
        <v>1</v>
      </c>
      <c r="AM495" s="8">
        <v>43624</v>
      </c>
      <c r="AO495">
        <f t="shared" si="94"/>
        <v>0</v>
      </c>
      <c r="AP495">
        <f t="shared" si="95"/>
        <v>0</v>
      </c>
      <c r="AQ495">
        <f t="shared" si="96"/>
        <v>0</v>
      </c>
      <c r="AR495">
        <f t="shared" si="97"/>
        <v>0</v>
      </c>
      <c r="AS495">
        <f t="shared" si="98"/>
        <v>0</v>
      </c>
      <c r="AU495">
        <f t="shared" si="99"/>
        <v>0</v>
      </c>
      <c r="AV495">
        <f t="shared" si="99"/>
        <v>0</v>
      </c>
      <c r="AW495">
        <f t="shared" si="99"/>
        <v>0</v>
      </c>
      <c r="AX495">
        <f t="shared" si="99"/>
        <v>0</v>
      </c>
      <c r="AY495">
        <f t="shared" si="99"/>
        <v>0</v>
      </c>
      <c r="BA495">
        <f t="shared" si="89"/>
        <v>0</v>
      </c>
      <c r="BB495">
        <f t="shared" si="90"/>
        <v>0</v>
      </c>
      <c r="BC495">
        <f t="shared" si="91"/>
        <v>0</v>
      </c>
      <c r="BD495">
        <f t="shared" si="100"/>
        <v>0</v>
      </c>
    </row>
    <row r="496" spans="1:56" x14ac:dyDescent="0.3">
      <c r="A496" s="7">
        <v>3171</v>
      </c>
      <c r="B496" s="6">
        <v>173807</v>
      </c>
      <c r="C496" s="7">
        <v>0</v>
      </c>
      <c r="D496" s="7">
        <v>1</v>
      </c>
      <c r="E496" s="7">
        <f t="shared" si="93"/>
        <v>1</v>
      </c>
      <c r="F496" s="7">
        <v>42</v>
      </c>
      <c r="G496" s="7">
        <v>0</v>
      </c>
      <c r="H496" s="7">
        <v>1</v>
      </c>
      <c r="I496" s="7">
        <v>0</v>
      </c>
      <c r="J496" s="7">
        <v>0</v>
      </c>
      <c r="K496" s="7">
        <v>0</v>
      </c>
      <c r="L496" s="7" t="str" cm="1">
        <f t="array" ref="L496">_xlfn.IFS(G496=1,G$1,H496=1,H$1,I496=1,I$1,J496=1,J$1,K496=1,K$1)</f>
        <v>Married</v>
      </c>
      <c r="M496" s="7">
        <v>0</v>
      </c>
      <c r="N496" s="7">
        <v>1</v>
      </c>
      <c r="O496" s="7">
        <v>0</v>
      </c>
      <c r="P496" s="7">
        <v>0</v>
      </c>
      <c r="Q496" s="7" t="str" cm="1">
        <f t="array" ref="Q496">_xlfn.IFS(M496=1,M$1,N496=1,N$1,O496=1,O$1,P496=1,P$1)</f>
        <v>Graduate</v>
      </c>
      <c r="R496" t="s">
        <v>40</v>
      </c>
      <c r="S496" s="7">
        <v>88</v>
      </c>
      <c r="T496" s="7">
        <v>862</v>
      </c>
      <c r="U496" s="7">
        <v>292</v>
      </c>
      <c r="V496" s="7">
        <v>367</v>
      </c>
      <c r="W496" s="7">
        <v>167</v>
      </c>
      <c r="X496" s="7">
        <v>184</v>
      </c>
      <c r="Y496" s="7">
        <v>127</v>
      </c>
      <c r="Z496" s="7">
        <v>1745</v>
      </c>
      <c r="AA496" s="7">
        <v>2</v>
      </c>
      <c r="AB496" s="7">
        <v>5</v>
      </c>
      <c r="AC496" s="7">
        <v>5</v>
      </c>
      <c r="AD496" s="7">
        <v>11</v>
      </c>
      <c r="AE496" s="7">
        <v>2</v>
      </c>
      <c r="AF496" s="7">
        <v>0</v>
      </c>
      <c r="AG496" s="7">
        <v>0</v>
      </c>
      <c r="AH496" s="7">
        <v>0</v>
      </c>
      <c r="AI496" s="7">
        <v>0</v>
      </c>
      <c r="AJ496" s="7">
        <v>0</v>
      </c>
      <c r="AK496" s="7">
        <v>0</v>
      </c>
      <c r="AL496" s="7">
        <v>0</v>
      </c>
      <c r="AM496" s="8">
        <v>43625</v>
      </c>
      <c r="AO496">
        <f t="shared" si="94"/>
        <v>0</v>
      </c>
      <c r="AP496">
        <f t="shared" si="95"/>
        <v>0</v>
      </c>
      <c r="AQ496">
        <f t="shared" si="96"/>
        <v>0</v>
      </c>
      <c r="AR496">
        <f t="shared" si="97"/>
        <v>0</v>
      </c>
      <c r="AS496">
        <f t="shared" si="98"/>
        <v>0</v>
      </c>
      <c r="AU496">
        <f t="shared" si="99"/>
        <v>0</v>
      </c>
      <c r="AV496">
        <f t="shared" si="99"/>
        <v>0</v>
      </c>
      <c r="AW496">
        <f t="shared" si="99"/>
        <v>0</v>
      </c>
      <c r="AX496">
        <f t="shared" si="99"/>
        <v>0</v>
      </c>
      <c r="AY496">
        <f t="shared" si="99"/>
        <v>0</v>
      </c>
      <c r="BA496">
        <f t="shared" si="89"/>
        <v>0</v>
      </c>
      <c r="BB496">
        <f t="shared" si="90"/>
        <v>0</v>
      </c>
      <c r="BC496">
        <f t="shared" si="91"/>
        <v>0</v>
      </c>
      <c r="BD496">
        <f t="shared" si="100"/>
        <v>0</v>
      </c>
    </row>
    <row r="497" spans="1:56" x14ac:dyDescent="0.3">
      <c r="A497" s="7">
        <v>2080</v>
      </c>
      <c r="B497" s="6">
        <v>156775</v>
      </c>
      <c r="C497" s="7">
        <v>0</v>
      </c>
      <c r="D497" s="7">
        <v>1</v>
      </c>
      <c r="E497" s="7">
        <f t="shared" si="93"/>
        <v>1</v>
      </c>
      <c r="F497" s="7">
        <v>41</v>
      </c>
      <c r="G497" s="7">
        <v>0</v>
      </c>
      <c r="H497" s="7">
        <v>1</v>
      </c>
      <c r="I497" s="7">
        <v>0</v>
      </c>
      <c r="J497" s="7">
        <v>0</v>
      </c>
      <c r="K497" s="7">
        <v>0</v>
      </c>
      <c r="L497" s="7" t="str" cm="1">
        <f t="array" ref="L497">_xlfn.IFS(G497=1,G$1,H497=1,H$1,I497=1,I$1,J497=1,J$1,K497=1,K$1)</f>
        <v>Married</v>
      </c>
      <c r="M497" s="7">
        <v>0</v>
      </c>
      <c r="N497" s="7">
        <v>1</v>
      </c>
      <c r="O497" s="7">
        <v>0</v>
      </c>
      <c r="P497" s="7">
        <v>0</v>
      </c>
      <c r="Q497" s="7" t="str" cm="1">
        <f t="array" ref="Q497">_xlfn.IFS(M497=1,M$1,N497=1,N$1,O497=1,O$1,P497=1,P$1)</f>
        <v>Graduate</v>
      </c>
      <c r="R497" t="s">
        <v>39</v>
      </c>
      <c r="S497" s="7">
        <v>62</v>
      </c>
      <c r="T497" s="7">
        <v>1695</v>
      </c>
      <c r="U497" s="7">
        <v>97</v>
      </c>
      <c r="V497" s="7">
        <v>442</v>
      </c>
      <c r="W497" s="7">
        <v>160</v>
      </c>
      <c r="X497" s="7">
        <v>97</v>
      </c>
      <c r="Y497" s="7">
        <v>97</v>
      </c>
      <c r="Z497" s="7">
        <v>2394</v>
      </c>
      <c r="AA497" s="7">
        <v>2</v>
      </c>
      <c r="AB497" s="7">
        <v>5</v>
      </c>
      <c r="AC497" s="7">
        <v>8</v>
      </c>
      <c r="AD497" s="7">
        <v>10</v>
      </c>
      <c r="AE497" s="7">
        <v>5</v>
      </c>
      <c r="AF497" s="7">
        <v>0</v>
      </c>
      <c r="AG497" s="7">
        <v>0</v>
      </c>
      <c r="AH497" s="7">
        <v>0</v>
      </c>
      <c r="AI497" s="7">
        <v>0</v>
      </c>
      <c r="AJ497" s="7">
        <v>0</v>
      </c>
      <c r="AK497" s="7">
        <v>0</v>
      </c>
      <c r="AL497" s="7">
        <v>0</v>
      </c>
      <c r="AM497" s="8">
        <v>43625</v>
      </c>
      <c r="AO497">
        <f t="shared" si="94"/>
        <v>0</v>
      </c>
      <c r="AP497">
        <f t="shared" si="95"/>
        <v>0</v>
      </c>
      <c r="AQ497">
        <f t="shared" si="96"/>
        <v>0</v>
      </c>
      <c r="AR497">
        <f t="shared" si="97"/>
        <v>0</v>
      </c>
      <c r="AS497">
        <f t="shared" si="98"/>
        <v>0</v>
      </c>
      <c r="AU497">
        <f t="shared" si="99"/>
        <v>0</v>
      </c>
      <c r="AV497">
        <f t="shared" si="99"/>
        <v>0</v>
      </c>
      <c r="AW497">
        <f t="shared" si="99"/>
        <v>0</v>
      </c>
      <c r="AX497">
        <f t="shared" si="99"/>
        <v>0</v>
      </c>
      <c r="AY497">
        <f t="shared" si="99"/>
        <v>0</v>
      </c>
      <c r="BA497">
        <f t="shared" si="89"/>
        <v>0</v>
      </c>
      <c r="BB497">
        <f t="shared" si="90"/>
        <v>0</v>
      </c>
      <c r="BC497">
        <f t="shared" si="91"/>
        <v>0</v>
      </c>
      <c r="BD497">
        <f t="shared" si="100"/>
        <v>0</v>
      </c>
    </row>
    <row r="498" spans="1:56" x14ac:dyDescent="0.3">
      <c r="A498" s="7">
        <v>2848</v>
      </c>
      <c r="B498" s="6">
        <v>160200</v>
      </c>
      <c r="C498" s="7">
        <v>0</v>
      </c>
      <c r="D498" s="7">
        <v>1</v>
      </c>
      <c r="E498" s="7">
        <f t="shared" si="93"/>
        <v>1</v>
      </c>
      <c r="F498" s="7">
        <v>72</v>
      </c>
      <c r="G498" s="7">
        <v>0</v>
      </c>
      <c r="H498" s="7">
        <v>0</v>
      </c>
      <c r="I498" s="7">
        <v>0</v>
      </c>
      <c r="J498" s="7">
        <v>1</v>
      </c>
      <c r="K498" s="7">
        <v>0</v>
      </c>
      <c r="L498" s="7" t="str" cm="1">
        <f t="array" ref="L498">_xlfn.IFS(G498=1,G$1,H498=1,H$1,I498=1,I$1,J498=1,J$1,K498=1,K$1)</f>
        <v>Single</v>
      </c>
      <c r="M498" s="7">
        <v>0</v>
      </c>
      <c r="N498" s="7">
        <v>0</v>
      </c>
      <c r="O498" s="7">
        <v>0</v>
      </c>
      <c r="P498" s="7">
        <v>1</v>
      </c>
      <c r="Q498" s="7" t="str" cm="1">
        <f t="array" ref="Q498">_xlfn.IFS(M498=1,M$1,N498=1,N$1,O498=1,O$1,P498=1,P$1)</f>
        <v>PhD</v>
      </c>
      <c r="R498" t="s">
        <v>39</v>
      </c>
      <c r="S498" s="7">
        <v>3</v>
      </c>
      <c r="T498" s="7">
        <v>1336</v>
      </c>
      <c r="U498" s="7">
        <v>51</v>
      </c>
      <c r="V498" s="7">
        <v>351</v>
      </c>
      <c r="W498" s="7">
        <v>0</v>
      </c>
      <c r="X498" s="7">
        <v>16</v>
      </c>
      <c r="Y498" s="7">
        <v>69</v>
      </c>
      <c r="Z498" s="7">
        <v>1684</v>
      </c>
      <c r="AA498" s="7">
        <v>6</v>
      </c>
      <c r="AB498" s="7">
        <v>6</v>
      </c>
      <c r="AC498" s="7">
        <v>2</v>
      </c>
      <c r="AD498" s="7">
        <v>11</v>
      </c>
      <c r="AE498" s="7">
        <v>6</v>
      </c>
      <c r="AF498" s="7">
        <v>0</v>
      </c>
      <c r="AG498" s="7">
        <v>0</v>
      </c>
      <c r="AH498" s="7">
        <v>0</v>
      </c>
      <c r="AI498" s="7">
        <v>0</v>
      </c>
      <c r="AJ498" s="7">
        <v>0</v>
      </c>
      <c r="AK498" s="7">
        <v>0</v>
      </c>
      <c r="AL498" s="7">
        <v>0</v>
      </c>
      <c r="AM498" s="8">
        <v>43625</v>
      </c>
      <c r="AO498">
        <f t="shared" si="94"/>
        <v>0</v>
      </c>
      <c r="AP498">
        <f t="shared" si="95"/>
        <v>0</v>
      </c>
      <c r="AQ498">
        <f t="shared" si="96"/>
        <v>0</v>
      </c>
      <c r="AR498">
        <f t="shared" si="97"/>
        <v>0</v>
      </c>
      <c r="AS498">
        <f t="shared" si="98"/>
        <v>0</v>
      </c>
      <c r="AU498">
        <f t="shared" si="99"/>
        <v>0</v>
      </c>
      <c r="AV498">
        <f t="shared" si="99"/>
        <v>0</v>
      </c>
      <c r="AW498">
        <f t="shared" si="99"/>
        <v>0</v>
      </c>
      <c r="AX498">
        <f t="shared" si="99"/>
        <v>0</v>
      </c>
      <c r="AY498">
        <f t="shared" si="99"/>
        <v>0</v>
      </c>
      <c r="BA498">
        <f t="shared" ref="BA498:BA561" si="101">IF($AK498=1,M498,0)</f>
        <v>0</v>
      </c>
      <c r="BB498">
        <f t="shared" ref="BB498:BB561" si="102">IF($AK498=1,N498,0)</f>
        <v>0</v>
      </c>
      <c r="BC498">
        <f t="shared" ref="BC498:BC561" si="103">IF($AK498=1,O498,0)</f>
        <v>0</v>
      </c>
      <c r="BD498">
        <f t="shared" ref="BD498:BD561" si="104">IF($AK498=1,P498,0)</f>
        <v>0</v>
      </c>
    </row>
    <row r="499" spans="1:56" x14ac:dyDescent="0.3">
      <c r="A499" s="7">
        <v>1457</v>
      </c>
      <c r="B499" s="6">
        <v>138415</v>
      </c>
      <c r="C499" s="7">
        <v>1</v>
      </c>
      <c r="D499" s="7">
        <v>1</v>
      </c>
      <c r="E499" s="7">
        <f t="shared" ref="E499:E562" si="105">SUM(C499:D499)</f>
        <v>2</v>
      </c>
      <c r="F499" s="7">
        <v>42</v>
      </c>
      <c r="G499" s="7">
        <v>0</v>
      </c>
      <c r="H499" s="7">
        <v>1</v>
      </c>
      <c r="I499" s="7">
        <v>0</v>
      </c>
      <c r="J499" s="7">
        <v>0</v>
      </c>
      <c r="K499" s="7">
        <v>0</v>
      </c>
      <c r="L499" s="7" t="str" cm="1">
        <f t="array" ref="L499">_xlfn.IFS(G499=1,G$1,H499=1,H$1,I499=1,I$1,J499=1,J$1,K499=1,K$1)</f>
        <v>Married</v>
      </c>
      <c r="M499" s="7">
        <v>0</v>
      </c>
      <c r="N499" s="7">
        <v>1</v>
      </c>
      <c r="O499" s="7">
        <v>0</v>
      </c>
      <c r="P499" s="7">
        <v>0</v>
      </c>
      <c r="Q499" s="7" t="str" cm="1">
        <f t="array" ref="Q499">_xlfn.IFS(M499=1,M$1,N499=1,N$1,O499=1,O$1,P499=1,P$1)</f>
        <v>Graduate</v>
      </c>
      <c r="R499" t="s">
        <v>43</v>
      </c>
      <c r="S499" s="7">
        <v>91</v>
      </c>
      <c r="T499" s="7">
        <v>79</v>
      </c>
      <c r="U499" s="7">
        <v>4</v>
      </c>
      <c r="V499" s="7">
        <v>47</v>
      </c>
      <c r="W499" s="7">
        <v>14</v>
      </c>
      <c r="X499" s="7">
        <v>0</v>
      </c>
      <c r="Y499" s="7">
        <v>14</v>
      </c>
      <c r="Z499" s="7">
        <v>130</v>
      </c>
      <c r="AA499" s="7">
        <v>2</v>
      </c>
      <c r="AB499" s="7">
        <v>1</v>
      </c>
      <c r="AC499" s="7">
        <v>0</v>
      </c>
      <c r="AD499" s="7">
        <v>3</v>
      </c>
      <c r="AE499" s="7">
        <v>7</v>
      </c>
      <c r="AF499" s="7">
        <v>0</v>
      </c>
      <c r="AG499" s="7">
        <v>0</v>
      </c>
      <c r="AH499" s="7">
        <v>0</v>
      </c>
      <c r="AI499" s="7">
        <v>0</v>
      </c>
      <c r="AJ499" s="7">
        <v>0</v>
      </c>
      <c r="AK499" s="7">
        <v>0</v>
      </c>
      <c r="AL499" s="7">
        <v>0</v>
      </c>
      <c r="AM499" s="8">
        <v>43625</v>
      </c>
      <c r="AO499">
        <f t="shared" si="94"/>
        <v>0</v>
      </c>
      <c r="AP499">
        <f t="shared" si="95"/>
        <v>0</v>
      </c>
      <c r="AQ499">
        <f t="shared" si="96"/>
        <v>0</v>
      </c>
      <c r="AR499">
        <f t="shared" si="97"/>
        <v>0</v>
      </c>
      <c r="AS499">
        <f t="shared" si="98"/>
        <v>0</v>
      </c>
      <c r="AU499">
        <f t="shared" si="99"/>
        <v>0</v>
      </c>
      <c r="AV499">
        <f t="shared" si="99"/>
        <v>0</v>
      </c>
      <c r="AW499">
        <f t="shared" si="99"/>
        <v>0</v>
      </c>
      <c r="AX499">
        <f t="shared" si="99"/>
        <v>0</v>
      </c>
      <c r="AY499">
        <f t="shared" si="99"/>
        <v>0</v>
      </c>
      <c r="BA499">
        <f t="shared" si="101"/>
        <v>0</v>
      </c>
      <c r="BB499">
        <f t="shared" si="102"/>
        <v>0</v>
      </c>
      <c r="BC499">
        <f t="shared" si="103"/>
        <v>0</v>
      </c>
      <c r="BD499">
        <f t="shared" si="104"/>
        <v>0</v>
      </c>
    </row>
    <row r="500" spans="1:56" x14ac:dyDescent="0.3">
      <c r="A500" s="7">
        <v>1049</v>
      </c>
      <c r="B500" s="6">
        <v>135790</v>
      </c>
      <c r="C500" s="7">
        <v>1</v>
      </c>
      <c r="D500" s="7">
        <v>0</v>
      </c>
      <c r="E500" s="7">
        <f t="shared" si="105"/>
        <v>1</v>
      </c>
      <c r="F500" s="7">
        <v>43</v>
      </c>
      <c r="G500" s="7">
        <v>0</v>
      </c>
      <c r="H500" s="7">
        <v>0</v>
      </c>
      <c r="I500" s="7">
        <v>0</v>
      </c>
      <c r="J500" s="7">
        <v>1</v>
      </c>
      <c r="K500" s="7">
        <v>0</v>
      </c>
      <c r="L500" s="7" t="str" cm="1">
        <f t="array" ref="L500">_xlfn.IFS(G500=1,G$1,H500=1,H$1,I500=1,I$1,J500=1,J$1,K500=1,K$1)</f>
        <v>Single</v>
      </c>
      <c r="M500" s="7">
        <v>0</v>
      </c>
      <c r="N500" s="7">
        <v>1</v>
      </c>
      <c r="O500" s="7">
        <v>0</v>
      </c>
      <c r="P500" s="7">
        <v>0</v>
      </c>
      <c r="Q500" s="7" t="str" cm="1">
        <f t="array" ref="Q500">_xlfn.IFS(M500=1,M$1,N500=1,N$1,O500=1,O$1,P500=1,P$1)</f>
        <v>Graduate</v>
      </c>
      <c r="R500" t="s">
        <v>43</v>
      </c>
      <c r="S500" s="7">
        <v>54</v>
      </c>
      <c r="T500" s="7">
        <v>46</v>
      </c>
      <c r="U500" s="7">
        <v>23</v>
      </c>
      <c r="V500" s="7">
        <v>76</v>
      </c>
      <c r="W500" s="7">
        <v>114</v>
      </c>
      <c r="X500" s="7">
        <v>4</v>
      </c>
      <c r="Y500" s="7">
        <v>11</v>
      </c>
      <c r="Z500" s="7">
        <v>250</v>
      </c>
      <c r="AA500" s="7">
        <v>2</v>
      </c>
      <c r="AB500" s="7">
        <v>2</v>
      </c>
      <c r="AC500" s="7">
        <v>0</v>
      </c>
      <c r="AD500" s="7">
        <v>3</v>
      </c>
      <c r="AE500" s="7">
        <v>7</v>
      </c>
      <c r="AF500" s="7">
        <v>0</v>
      </c>
      <c r="AG500" s="7">
        <v>0</v>
      </c>
      <c r="AH500" s="7">
        <v>0</v>
      </c>
      <c r="AI500" s="7">
        <v>0</v>
      </c>
      <c r="AJ500" s="7">
        <v>0</v>
      </c>
      <c r="AK500" s="7">
        <v>0</v>
      </c>
      <c r="AL500" s="7">
        <v>0</v>
      </c>
      <c r="AM500" s="8">
        <v>43625</v>
      </c>
      <c r="AO500">
        <f t="shared" si="94"/>
        <v>0</v>
      </c>
      <c r="AP500">
        <f t="shared" si="95"/>
        <v>0</v>
      </c>
      <c r="AQ500">
        <f t="shared" si="96"/>
        <v>0</v>
      </c>
      <c r="AR500">
        <f t="shared" si="97"/>
        <v>0</v>
      </c>
      <c r="AS500">
        <f t="shared" si="98"/>
        <v>0</v>
      </c>
      <c r="AU500">
        <f t="shared" si="99"/>
        <v>0</v>
      </c>
      <c r="AV500">
        <f t="shared" si="99"/>
        <v>0</v>
      </c>
      <c r="AW500">
        <f t="shared" si="99"/>
        <v>0</v>
      </c>
      <c r="AX500">
        <f t="shared" si="99"/>
        <v>0</v>
      </c>
      <c r="AY500">
        <f t="shared" si="99"/>
        <v>0</v>
      </c>
      <c r="BA500">
        <f t="shared" si="101"/>
        <v>0</v>
      </c>
      <c r="BB500">
        <f t="shared" si="102"/>
        <v>0</v>
      </c>
      <c r="BC500">
        <f t="shared" si="103"/>
        <v>0</v>
      </c>
      <c r="BD500">
        <f t="shared" si="104"/>
        <v>0</v>
      </c>
    </row>
    <row r="501" spans="1:56" x14ac:dyDescent="0.3">
      <c r="A501" s="7">
        <v>1025</v>
      </c>
      <c r="B501" s="6">
        <v>118589</v>
      </c>
      <c r="C501" s="7">
        <v>0</v>
      </c>
      <c r="D501" s="7">
        <v>0</v>
      </c>
      <c r="E501" s="7">
        <f t="shared" si="105"/>
        <v>0</v>
      </c>
      <c r="F501" s="7">
        <v>51</v>
      </c>
      <c r="G501" s="7">
        <v>0</v>
      </c>
      <c r="H501" s="7">
        <v>0</v>
      </c>
      <c r="I501" s="7">
        <v>0</v>
      </c>
      <c r="J501" s="7">
        <v>1</v>
      </c>
      <c r="K501" s="7">
        <v>0</v>
      </c>
      <c r="L501" s="7" t="str" cm="1">
        <f t="array" ref="L501">_xlfn.IFS(G501=1,G$1,H501=1,H$1,I501=1,I$1,J501=1,J$1,K501=1,K$1)</f>
        <v>Single</v>
      </c>
      <c r="M501" s="7">
        <v>0</v>
      </c>
      <c r="N501" s="7">
        <v>1</v>
      </c>
      <c r="O501" s="7">
        <v>0</v>
      </c>
      <c r="P501" s="7">
        <v>0</v>
      </c>
      <c r="Q501" s="7" t="str" cm="1">
        <f t="array" ref="Q501">_xlfn.IFS(M501=1,M$1,N501=1,N$1,O501=1,O$1,P501=1,P$1)</f>
        <v>Graduate</v>
      </c>
      <c r="R501" t="s">
        <v>43</v>
      </c>
      <c r="S501" s="7">
        <v>89</v>
      </c>
      <c r="T501" s="7">
        <v>38</v>
      </c>
      <c r="U501" s="7">
        <v>26</v>
      </c>
      <c r="V501" s="7">
        <v>159</v>
      </c>
      <c r="W501" s="7">
        <v>96</v>
      </c>
      <c r="X501" s="7">
        <v>77</v>
      </c>
      <c r="Y501" s="7">
        <v>83</v>
      </c>
      <c r="Z501" s="7">
        <v>313</v>
      </c>
      <c r="AA501" s="7">
        <v>2</v>
      </c>
      <c r="AB501" s="7">
        <v>2</v>
      </c>
      <c r="AC501" s="7">
        <v>1</v>
      </c>
      <c r="AD501" s="7">
        <v>3</v>
      </c>
      <c r="AE501" s="7">
        <v>7</v>
      </c>
      <c r="AF501" s="7">
        <v>0</v>
      </c>
      <c r="AG501" s="7">
        <v>0</v>
      </c>
      <c r="AH501" s="7">
        <v>0</v>
      </c>
      <c r="AI501" s="7">
        <v>0</v>
      </c>
      <c r="AJ501" s="7">
        <v>0</v>
      </c>
      <c r="AK501" s="7">
        <v>0</v>
      </c>
      <c r="AL501" s="7">
        <v>0</v>
      </c>
      <c r="AM501" s="8">
        <v>43625</v>
      </c>
      <c r="AO501">
        <f t="shared" si="94"/>
        <v>0</v>
      </c>
      <c r="AP501">
        <f t="shared" si="95"/>
        <v>0</v>
      </c>
      <c r="AQ501">
        <f t="shared" si="96"/>
        <v>0</v>
      </c>
      <c r="AR501">
        <f t="shared" si="97"/>
        <v>0</v>
      </c>
      <c r="AS501">
        <f t="shared" si="98"/>
        <v>0</v>
      </c>
      <c r="AU501">
        <f t="shared" si="99"/>
        <v>0</v>
      </c>
      <c r="AV501">
        <f t="shared" si="99"/>
        <v>0</v>
      </c>
      <c r="AW501">
        <f t="shared" si="99"/>
        <v>0</v>
      </c>
      <c r="AX501">
        <f t="shared" si="99"/>
        <v>0</v>
      </c>
      <c r="AY501">
        <f t="shared" si="99"/>
        <v>0</v>
      </c>
      <c r="BA501">
        <f t="shared" si="101"/>
        <v>0</v>
      </c>
      <c r="BB501">
        <f t="shared" si="102"/>
        <v>0</v>
      </c>
      <c r="BC501">
        <f t="shared" si="103"/>
        <v>0</v>
      </c>
      <c r="BD501">
        <f t="shared" si="104"/>
        <v>0</v>
      </c>
    </row>
    <row r="502" spans="1:56" x14ac:dyDescent="0.3">
      <c r="A502" s="7">
        <v>1768</v>
      </c>
      <c r="B502" s="6">
        <v>142564</v>
      </c>
      <c r="C502" s="7">
        <v>0</v>
      </c>
      <c r="D502" s="7">
        <v>1</v>
      </c>
      <c r="E502" s="7">
        <f t="shared" si="105"/>
        <v>1</v>
      </c>
      <c r="F502" s="7">
        <v>52</v>
      </c>
      <c r="G502" s="7">
        <v>1</v>
      </c>
      <c r="H502" s="7">
        <v>0</v>
      </c>
      <c r="I502" s="7">
        <v>0</v>
      </c>
      <c r="J502" s="7">
        <v>0</v>
      </c>
      <c r="K502" s="7">
        <v>0</v>
      </c>
      <c r="L502" s="7" t="str" cm="1">
        <f t="array" ref="L502">_xlfn.IFS(G502=1,G$1,H502=1,H$1,I502=1,I$1,J502=1,J$1,K502=1,K$1)</f>
        <v>Divorced</v>
      </c>
      <c r="M502" s="7">
        <v>0</v>
      </c>
      <c r="N502" s="7">
        <v>0</v>
      </c>
      <c r="O502" s="7">
        <v>0</v>
      </c>
      <c r="P502" s="7">
        <v>1</v>
      </c>
      <c r="Q502" s="7" t="str" cm="1">
        <f t="array" ref="Q502">_xlfn.IFS(M502=1,M$1,N502=1,N$1,O502=1,O$1,P502=1,P$1)</f>
        <v>PhD</v>
      </c>
      <c r="R502" t="s">
        <v>39</v>
      </c>
      <c r="S502" s="7">
        <v>28</v>
      </c>
      <c r="T502" s="7">
        <v>1085</v>
      </c>
      <c r="U502" s="7">
        <v>161</v>
      </c>
      <c r="V502" s="7">
        <v>623</v>
      </c>
      <c r="W502" s="7">
        <v>131</v>
      </c>
      <c r="X502" s="7">
        <v>60</v>
      </c>
      <c r="Y502" s="7">
        <v>663</v>
      </c>
      <c r="Z502" s="7">
        <v>1397</v>
      </c>
      <c r="AA502" s="7">
        <v>6</v>
      </c>
      <c r="AB502" s="7">
        <v>6</v>
      </c>
      <c r="AC502" s="7">
        <v>8</v>
      </c>
      <c r="AD502" s="7">
        <v>4</v>
      </c>
      <c r="AE502" s="7">
        <v>7</v>
      </c>
      <c r="AF502" s="7">
        <v>1</v>
      </c>
      <c r="AG502" s="7">
        <v>0</v>
      </c>
      <c r="AH502" s="7">
        <v>0</v>
      </c>
      <c r="AI502" s="7">
        <v>0</v>
      </c>
      <c r="AJ502" s="7">
        <v>0</v>
      </c>
      <c r="AK502" s="7">
        <v>0</v>
      </c>
      <c r="AL502" s="7">
        <v>1</v>
      </c>
      <c r="AM502" s="8">
        <v>43625</v>
      </c>
      <c r="AO502">
        <f t="shared" si="94"/>
        <v>0</v>
      </c>
      <c r="AP502">
        <f t="shared" si="95"/>
        <v>0</v>
      </c>
      <c r="AQ502">
        <f t="shared" si="96"/>
        <v>0</v>
      </c>
      <c r="AR502">
        <f t="shared" si="97"/>
        <v>0</v>
      </c>
      <c r="AS502">
        <f t="shared" si="98"/>
        <v>0</v>
      </c>
      <c r="AU502">
        <f t="shared" si="99"/>
        <v>0</v>
      </c>
      <c r="AV502">
        <f t="shared" si="99"/>
        <v>0</v>
      </c>
      <c r="AW502">
        <f t="shared" si="99"/>
        <v>0</v>
      </c>
      <c r="AX502">
        <f t="shared" si="99"/>
        <v>0</v>
      </c>
      <c r="AY502">
        <f t="shared" si="99"/>
        <v>0</v>
      </c>
      <c r="BA502">
        <f t="shared" si="101"/>
        <v>0</v>
      </c>
      <c r="BB502">
        <f t="shared" si="102"/>
        <v>0</v>
      </c>
      <c r="BC502">
        <f t="shared" si="103"/>
        <v>0</v>
      </c>
      <c r="BD502">
        <f t="shared" si="104"/>
        <v>0</v>
      </c>
    </row>
    <row r="503" spans="1:56" x14ac:dyDescent="0.3">
      <c r="A503" s="7">
        <v>1074</v>
      </c>
      <c r="B503" s="6">
        <v>156046</v>
      </c>
      <c r="C503" s="7">
        <v>0</v>
      </c>
      <c r="D503" s="7">
        <v>0</v>
      </c>
      <c r="E503" s="7">
        <f t="shared" si="105"/>
        <v>0</v>
      </c>
      <c r="F503" s="7">
        <v>55</v>
      </c>
      <c r="G503" s="7">
        <v>0</v>
      </c>
      <c r="H503" s="7">
        <v>0</v>
      </c>
      <c r="I503" s="7">
        <v>1</v>
      </c>
      <c r="J503" s="7">
        <v>0</v>
      </c>
      <c r="K503" s="7">
        <v>0</v>
      </c>
      <c r="L503" s="7" t="str" cm="1">
        <f t="array" ref="L503">_xlfn.IFS(G503=1,G$1,H503=1,H$1,I503=1,I$1,J503=1,J$1,K503=1,K$1)</f>
        <v>Together</v>
      </c>
      <c r="M503" s="7">
        <v>0</v>
      </c>
      <c r="N503" s="7">
        <v>1</v>
      </c>
      <c r="O503" s="7">
        <v>0</v>
      </c>
      <c r="P503" s="7">
        <v>0</v>
      </c>
      <c r="Q503" s="7" t="str" cm="1">
        <f t="array" ref="Q503">_xlfn.IFS(M503=1,M$1,N503=1,N$1,O503=1,O$1,P503=1,P$1)</f>
        <v>Graduate</v>
      </c>
      <c r="R503" t="s">
        <v>42</v>
      </c>
      <c r="S503" s="7">
        <v>9</v>
      </c>
      <c r="T503" s="7">
        <v>1607</v>
      </c>
      <c r="U503" s="7">
        <v>0</v>
      </c>
      <c r="V503" s="7">
        <v>178</v>
      </c>
      <c r="W503" s="7">
        <v>0</v>
      </c>
      <c r="X503" s="7">
        <v>0</v>
      </c>
      <c r="Y503" s="7">
        <v>142</v>
      </c>
      <c r="Z503" s="7">
        <v>1643</v>
      </c>
      <c r="AA503" s="7">
        <v>2</v>
      </c>
      <c r="AB503" s="7">
        <v>10</v>
      </c>
      <c r="AC503" s="7">
        <v>1</v>
      </c>
      <c r="AD503" s="7">
        <v>8</v>
      </c>
      <c r="AE503" s="7">
        <v>8</v>
      </c>
      <c r="AF503" s="7">
        <v>1</v>
      </c>
      <c r="AG503" s="7">
        <v>0</v>
      </c>
      <c r="AH503" s="7">
        <v>0</v>
      </c>
      <c r="AI503" s="7">
        <v>0</v>
      </c>
      <c r="AJ503" s="7">
        <v>0</v>
      </c>
      <c r="AK503" s="7">
        <v>0</v>
      </c>
      <c r="AL503" s="7">
        <v>1</v>
      </c>
      <c r="AM503" s="8">
        <v>43625</v>
      </c>
      <c r="AO503">
        <f t="shared" si="94"/>
        <v>0</v>
      </c>
      <c r="AP503">
        <f t="shared" si="95"/>
        <v>0</v>
      </c>
      <c r="AQ503">
        <f t="shared" si="96"/>
        <v>0</v>
      </c>
      <c r="AR503">
        <f t="shared" si="97"/>
        <v>0</v>
      </c>
      <c r="AS503">
        <f t="shared" si="98"/>
        <v>0</v>
      </c>
      <c r="AU503">
        <f t="shared" si="99"/>
        <v>0</v>
      </c>
      <c r="AV503">
        <f t="shared" si="99"/>
        <v>0</v>
      </c>
      <c r="AW503">
        <f t="shared" si="99"/>
        <v>0</v>
      </c>
      <c r="AX503">
        <f t="shared" si="99"/>
        <v>0</v>
      </c>
      <c r="AY503">
        <f t="shared" si="99"/>
        <v>0</v>
      </c>
      <c r="BA503">
        <f t="shared" si="101"/>
        <v>0</v>
      </c>
      <c r="BB503">
        <f t="shared" si="102"/>
        <v>0</v>
      </c>
      <c r="BC503">
        <f t="shared" si="103"/>
        <v>0</v>
      </c>
      <c r="BD503">
        <f t="shared" si="104"/>
        <v>0</v>
      </c>
    </row>
    <row r="504" spans="1:56" x14ac:dyDescent="0.3">
      <c r="A504" s="7">
        <v>1105</v>
      </c>
      <c r="B504" s="6">
        <v>186037</v>
      </c>
      <c r="C504" s="7">
        <v>0</v>
      </c>
      <c r="D504" s="7">
        <v>0</v>
      </c>
      <c r="E504" s="7">
        <f t="shared" si="105"/>
        <v>0</v>
      </c>
      <c r="F504" s="7">
        <v>29</v>
      </c>
      <c r="G504" s="7">
        <v>0</v>
      </c>
      <c r="H504" s="7">
        <v>0</v>
      </c>
      <c r="I504" s="7">
        <v>0</v>
      </c>
      <c r="J504" s="7">
        <v>1</v>
      </c>
      <c r="K504" s="7">
        <v>0</v>
      </c>
      <c r="L504" s="7" t="str" cm="1">
        <f t="array" ref="L504">_xlfn.IFS(G504=1,G$1,H504=1,H$1,I504=1,I$1,J504=1,J$1,K504=1,K$1)</f>
        <v>Single</v>
      </c>
      <c r="M504" s="7">
        <v>0</v>
      </c>
      <c r="N504" s="7">
        <v>1</v>
      </c>
      <c r="O504" s="7">
        <v>0</v>
      </c>
      <c r="P504" s="7">
        <v>0</v>
      </c>
      <c r="Q504" s="7" t="str" cm="1">
        <f t="array" ref="Q504">_xlfn.IFS(M504=1,M$1,N504=1,N$1,O504=1,O$1,P504=1,P$1)</f>
        <v>Graduate</v>
      </c>
      <c r="R504" t="s">
        <v>41</v>
      </c>
      <c r="S504" s="7">
        <v>95</v>
      </c>
      <c r="T504" s="7">
        <v>1060</v>
      </c>
      <c r="U504" s="7">
        <v>95</v>
      </c>
      <c r="V504" s="7">
        <v>270</v>
      </c>
      <c r="W504" s="7">
        <v>63</v>
      </c>
      <c r="X504" s="7">
        <v>43</v>
      </c>
      <c r="Y504" s="7">
        <v>48</v>
      </c>
      <c r="Z504" s="7">
        <v>1483</v>
      </c>
      <c r="AA504" s="7">
        <v>1</v>
      </c>
      <c r="AB504" s="7">
        <v>6</v>
      </c>
      <c r="AC504" s="7">
        <v>7</v>
      </c>
      <c r="AD504" s="7">
        <v>11</v>
      </c>
      <c r="AE504" s="7">
        <v>3</v>
      </c>
      <c r="AF504" s="7">
        <v>0</v>
      </c>
      <c r="AG504" s="7">
        <v>1</v>
      </c>
      <c r="AH504" s="7">
        <v>1</v>
      </c>
      <c r="AI504" s="7">
        <v>0</v>
      </c>
      <c r="AJ504" s="7">
        <v>0</v>
      </c>
      <c r="AK504" s="7">
        <v>0</v>
      </c>
      <c r="AL504" s="7">
        <v>1</v>
      </c>
      <c r="AM504" s="8">
        <v>43625</v>
      </c>
      <c r="AO504">
        <f t="shared" si="94"/>
        <v>0</v>
      </c>
      <c r="AP504">
        <f t="shared" si="95"/>
        <v>0</v>
      </c>
      <c r="AQ504">
        <f t="shared" si="96"/>
        <v>1</v>
      </c>
      <c r="AR504">
        <f t="shared" si="97"/>
        <v>0</v>
      </c>
      <c r="AS504">
        <f t="shared" si="98"/>
        <v>0</v>
      </c>
      <c r="AU504">
        <f t="shared" si="99"/>
        <v>0</v>
      </c>
      <c r="AV504">
        <f t="shared" si="99"/>
        <v>0</v>
      </c>
      <c r="AW504">
        <f t="shared" si="99"/>
        <v>0</v>
      </c>
      <c r="AX504">
        <f t="shared" si="99"/>
        <v>0</v>
      </c>
      <c r="AY504">
        <f t="shared" si="99"/>
        <v>0</v>
      </c>
      <c r="BA504">
        <f t="shared" si="101"/>
        <v>0</v>
      </c>
      <c r="BB504">
        <f t="shared" si="102"/>
        <v>0</v>
      </c>
      <c r="BC504">
        <f t="shared" si="103"/>
        <v>0</v>
      </c>
      <c r="BD504">
        <f t="shared" si="104"/>
        <v>0</v>
      </c>
    </row>
    <row r="505" spans="1:56" x14ac:dyDescent="0.3">
      <c r="A505" s="7">
        <v>1999</v>
      </c>
      <c r="B505" s="6">
        <v>132300</v>
      </c>
      <c r="C505" s="7">
        <v>1</v>
      </c>
      <c r="D505" s="7">
        <v>0</v>
      </c>
      <c r="E505" s="7">
        <f t="shared" si="105"/>
        <v>1</v>
      </c>
      <c r="F505" s="7">
        <v>47</v>
      </c>
      <c r="G505" s="7">
        <v>0</v>
      </c>
      <c r="H505" s="7">
        <v>1</v>
      </c>
      <c r="I505" s="7">
        <v>0</v>
      </c>
      <c r="J505" s="7">
        <v>0</v>
      </c>
      <c r="K505" s="7">
        <v>0</v>
      </c>
      <c r="L505" s="7" t="str" cm="1">
        <f t="array" ref="L505">_xlfn.IFS(G505=1,G$1,H505=1,H$1,I505=1,I$1,J505=1,J$1,K505=1,K$1)</f>
        <v>Married</v>
      </c>
      <c r="M505" s="7">
        <v>0</v>
      </c>
      <c r="N505" s="7">
        <v>1</v>
      </c>
      <c r="O505" s="7">
        <v>0</v>
      </c>
      <c r="P505" s="7">
        <v>0</v>
      </c>
      <c r="Q505" s="7" t="str" cm="1">
        <f t="array" ref="Q505">_xlfn.IFS(M505=1,M$1,N505=1,N$1,O505=1,O$1,P505=1,P$1)</f>
        <v>Graduate</v>
      </c>
      <c r="R505" t="s">
        <v>41</v>
      </c>
      <c r="S505" s="7">
        <v>1</v>
      </c>
      <c r="T505" s="7">
        <v>53</v>
      </c>
      <c r="U505" s="7">
        <v>12</v>
      </c>
      <c r="V505" s="7">
        <v>25</v>
      </c>
      <c r="W505" s="7">
        <v>25</v>
      </c>
      <c r="X505" s="7">
        <v>20</v>
      </c>
      <c r="Y505" s="7">
        <v>25</v>
      </c>
      <c r="Z505" s="7">
        <v>111</v>
      </c>
      <c r="AA505" s="7">
        <v>1</v>
      </c>
      <c r="AB505" s="7">
        <v>1</v>
      </c>
      <c r="AC505" s="7">
        <v>0</v>
      </c>
      <c r="AD505" s="7">
        <v>3</v>
      </c>
      <c r="AE505" s="7">
        <v>8</v>
      </c>
      <c r="AF505" s="7">
        <v>0</v>
      </c>
      <c r="AG505" s="7">
        <v>0</v>
      </c>
      <c r="AH505" s="7">
        <v>0</v>
      </c>
      <c r="AI505" s="7">
        <v>0</v>
      </c>
      <c r="AJ505" s="7">
        <v>0</v>
      </c>
      <c r="AK505" s="7">
        <v>0</v>
      </c>
      <c r="AL505" s="7">
        <v>0</v>
      </c>
      <c r="AM505" s="8">
        <v>43626</v>
      </c>
      <c r="AO505">
        <f t="shared" si="94"/>
        <v>0</v>
      </c>
      <c r="AP505">
        <f t="shared" si="95"/>
        <v>0</v>
      </c>
      <c r="AQ505">
        <f t="shared" si="96"/>
        <v>0</v>
      </c>
      <c r="AR505">
        <f t="shared" si="97"/>
        <v>0</v>
      </c>
      <c r="AS505">
        <f t="shared" si="98"/>
        <v>0</v>
      </c>
      <c r="AU505">
        <f t="shared" si="99"/>
        <v>0</v>
      </c>
      <c r="AV505">
        <f t="shared" si="99"/>
        <v>0</v>
      </c>
      <c r="AW505">
        <f t="shared" si="99"/>
        <v>0</v>
      </c>
      <c r="AX505">
        <f t="shared" si="99"/>
        <v>0</v>
      </c>
      <c r="AY505">
        <f t="shared" si="99"/>
        <v>0</v>
      </c>
      <c r="BA505">
        <f t="shared" si="101"/>
        <v>0</v>
      </c>
      <c r="BB505">
        <f t="shared" si="102"/>
        <v>0</v>
      </c>
      <c r="BC505">
        <f t="shared" si="103"/>
        <v>0</v>
      </c>
      <c r="BD505">
        <f t="shared" si="104"/>
        <v>0</v>
      </c>
    </row>
    <row r="506" spans="1:56" x14ac:dyDescent="0.3">
      <c r="A506" s="7">
        <v>2663</v>
      </c>
      <c r="B506" s="6">
        <v>158350</v>
      </c>
      <c r="C506" s="7">
        <v>0</v>
      </c>
      <c r="D506" s="7">
        <v>1</v>
      </c>
      <c r="E506" s="7">
        <f t="shared" si="105"/>
        <v>1</v>
      </c>
      <c r="F506" s="7">
        <v>49</v>
      </c>
      <c r="G506" s="7">
        <v>0</v>
      </c>
      <c r="H506" s="7">
        <v>0</v>
      </c>
      <c r="I506" s="7">
        <v>0</v>
      </c>
      <c r="J506" s="7">
        <v>1</v>
      </c>
      <c r="K506" s="7">
        <v>0</v>
      </c>
      <c r="L506" s="7" t="str" cm="1">
        <f t="array" ref="L506">_xlfn.IFS(G506=1,G$1,H506=1,H$1,I506=1,I$1,J506=1,J$1,K506=1,K$1)</f>
        <v>Single</v>
      </c>
      <c r="M506" s="7">
        <v>0</v>
      </c>
      <c r="N506" s="7">
        <v>1</v>
      </c>
      <c r="O506" s="7">
        <v>0</v>
      </c>
      <c r="P506" s="7">
        <v>0</v>
      </c>
      <c r="Q506" s="7" t="str" cm="1">
        <f t="array" ref="Q506">_xlfn.IFS(M506=1,M$1,N506=1,N$1,O506=1,O$1,P506=1,P$1)</f>
        <v>Graduate</v>
      </c>
      <c r="R506" t="s">
        <v>43</v>
      </c>
      <c r="S506" s="7">
        <v>5</v>
      </c>
      <c r="T506" s="7">
        <v>1338</v>
      </c>
      <c r="U506" s="7">
        <v>71</v>
      </c>
      <c r="V506" s="7">
        <v>559</v>
      </c>
      <c r="W506" s="7">
        <v>315</v>
      </c>
      <c r="X506" s="7">
        <v>217</v>
      </c>
      <c r="Y506" s="7">
        <v>217</v>
      </c>
      <c r="Z506" s="7">
        <v>2282</v>
      </c>
      <c r="AA506" s="7">
        <v>4</v>
      </c>
      <c r="AB506" s="7">
        <v>8</v>
      </c>
      <c r="AC506" s="7">
        <v>3</v>
      </c>
      <c r="AD506" s="7">
        <v>12</v>
      </c>
      <c r="AE506" s="7">
        <v>6</v>
      </c>
      <c r="AF506" s="7">
        <v>0</v>
      </c>
      <c r="AG506" s="7">
        <v>0</v>
      </c>
      <c r="AH506" s="7">
        <v>0</v>
      </c>
      <c r="AI506" s="7">
        <v>0</v>
      </c>
      <c r="AJ506" s="7">
        <v>0</v>
      </c>
      <c r="AK506" s="7">
        <v>0</v>
      </c>
      <c r="AL506" s="7">
        <v>0</v>
      </c>
      <c r="AM506" s="8">
        <v>43627</v>
      </c>
      <c r="AO506">
        <f t="shared" si="94"/>
        <v>0</v>
      </c>
      <c r="AP506">
        <f t="shared" si="95"/>
        <v>0</v>
      </c>
      <c r="AQ506">
        <f t="shared" si="96"/>
        <v>0</v>
      </c>
      <c r="AR506">
        <f t="shared" si="97"/>
        <v>0</v>
      </c>
      <c r="AS506">
        <f t="shared" si="98"/>
        <v>0</v>
      </c>
      <c r="AU506">
        <f t="shared" si="99"/>
        <v>0</v>
      </c>
      <c r="AV506">
        <f t="shared" si="99"/>
        <v>0</v>
      </c>
      <c r="AW506">
        <f t="shared" si="99"/>
        <v>0</v>
      </c>
      <c r="AX506">
        <f t="shared" si="99"/>
        <v>0</v>
      </c>
      <c r="AY506">
        <f t="shared" si="99"/>
        <v>0</v>
      </c>
      <c r="BA506">
        <f t="shared" si="101"/>
        <v>0</v>
      </c>
      <c r="BB506">
        <f t="shared" si="102"/>
        <v>0</v>
      </c>
      <c r="BC506">
        <f t="shared" si="103"/>
        <v>0</v>
      </c>
      <c r="BD506">
        <f t="shared" si="104"/>
        <v>0</v>
      </c>
    </row>
    <row r="507" spans="1:56" x14ac:dyDescent="0.3">
      <c r="A507" s="7">
        <v>2068</v>
      </c>
      <c r="B507" s="6">
        <v>184460</v>
      </c>
      <c r="C507" s="7">
        <v>0</v>
      </c>
      <c r="D507" s="7">
        <v>0</v>
      </c>
      <c r="E507" s="7">
        <f t="shared" si="105"/>
        <v>0</v>
      </c>
      <c r="F507" s="7">
        <v>62</v>
      </c>
      <c r="G507" s="7">
        <v>0</v>
      </c>
      <c r="H507" s="7">
        <v>0</v>
      </c>
      <c r="I507" s="7">
        <v>1</v>
      </c>
      <c r="J507" s="7">
        <v>0</v>
      </c>
      <c r="K507" s="7">
        <v>0</v>
      </c>
      <c r="L507" s="7" t="str" cm="1">
        <f t="array" ref="L507">_xlfn.IFS(G507=1,G$1,H507=1,H$1,I507=1,I$1,J507=1,J$1,K507=1,K$1)</f>
        <v>Together</v>
      </c>
      <c r="M507" s="7">
        <v>0</v>
      </c>
      <c r="N507" s="7">
        <v>0</v>
      </c>
      <c r="O507" s="7">
        <v>0</v>
      </c>
      <c r="P507" s="7">
        <v>1</v>
      </c>
      <c r="Q507" s="7" t="str" cm="1">
        <f t="array" ref="Q507">_xlfn.IFS(M507=1,M$1,N507=1,N$1,O507=1,O$1,P507=1,P$1)</f>
        <v>PhD</v>
      </c>
      <c r="R507" t="s">
        <v>39</v>
      </c>
      <c r="S507" s="7">
        <v>80</v>
      </c>
      <c r="T507" s="7">
        <v>332</v>
      </c>
      <c r="U507" s="7">
        <v>59</v>
      </c>
      <c r="V507" s="7">
        <v>225</v>
      </c>
      <c r="W507" s="7">
        <v>232</v>
      </c>
      <c r="X507" s="7">
        <v>118</v>
      </c>
      <c r="Y507" s="7">
        <v>177</v>
      </c>
      <c r="Z507" s="7">
        <v>788</v>
      </c>
      <c r="AA507" s="7">
        <v>0</v>
      </c>
      <c r="AB507" s="7">
        <v>9</v>
      </c>
      <c r="AC507" s="7">
        <v>9</v>
      </c>
      <c r="AD507" s="7">
        <v>4</v>
      </c>
      <c r="AE507" s="7">
        <v>5</v>
      </c>
      <c r="AF507" s="7">
        <v>0</v>
      </c>
      <c r="AG507" s="7">
        <v>1</v>
      </c>
      <c r="AH507" s="7">
        <v>1</v>
      </c>
      <c r="AI507" s="7">
        <v>1</v>
      </c>
      <c r="AJ507" s="7">
        <v>1</v>
      </c>
      <c r="AK507" s="7">
        <v>0</v>
      </c>
      <c r="AL507" s="7">
        <v>1</v>
      </c>
      <c r="AM507" s="8">
        <v>43627</v>
      </c>
      <c r="AO507">
        <f t="shared" si="94"/>
        <v>0</v>
      </c>
      <c r="AP507">
        <f t="shared" si="95"/>
        <v>0</v>
      </c>
      <c r="AQ507">
        <f t="shared" si="96"/>
        <v>0</v>
      </c>
      <c r="AR507">
        <f t="shared" si="97"/>
        <v>1</v>
      </c>
      <c r="AS507">
        <f t="shared" si="98"/>
        <v>0</v>
      </c>
      <c r="AU507">
        <f t="shared" si="99"/>
        <v>332</v>
      </c>
      <c r="AV507">
        <f t="shared" si="99"/>
        <v>59</v>
      </c>
      <c r="AW507">
        <f t="shared" si="99"/>
        <v>225</v>
      </c>
      <c r="AX507">
        <f t="shared" si="99"/>
        <v>232</v>
      </c>
      <c r="AY507">
        <f t="shared" si="99"/>
        <v>118</v>
      </c>
      <c r="BA507">
        <f t="shared" si="101"/>
        <v>0</v>
      </c>
      <c r="BB507">
        <f t="shared" si="102"/>
        <v>0</v>
      </c>
      <c r="BC507">
        <f t="shared" si="103"/>
        <v>0</v>
      </c>
      <c r="BD507">
        <f t="shared" si="104"/>
        <v>0</v>
      </c>
    </row>
    <row r="508" spans="1:56" x14ac:dyDescent="0.3">
      <c r="A508" s="7">
        <v>2162</v>
      </c>
      <c r="B508" s="6">
        <v>143140</v>
      </c>
      <c r="C508" s="7">
        <v>0</v>
      </c>
      <c r="D508" s="7">
        <v>1</v>
      </c>
      <c r="E508" s="7">
        <f t="shared" si="105"/>
        <v>1</v>
      </c>
      <c r="F508" s="7">
        <v>63</v>
      </c>
      <c r="G508" s="7">
        <v>0</v>
      </c>
      <c r="H508" s="7">
        <v>1</v>
      </c>
      <c r="I508" s="7">
        <v>0</v>
      </c>
      <c r="J508" s="7">
        <v>0</v>
      </c>
      <c r="K508" s="7">
        <v>0</v>
      </c>
      <c r="L508" s="7" t="str" cm="1">
        <f t="array" ref="L508">_xlfn.IFS(G508=1,G$1,H508=1,H$1,I508=1,I$1,J508=1,J$1,K508=1,K$1)</f>
        <v>Married</v>
      </c>
      <c r="M508" s="7">
        <v>0</v>
      </c>
      <c r="N508" s="7">
        <v>1</v>
      </c>
      <c r="O508" s="7">
        <v>0</v>
      </c>
      <c r="P508" s="7">
        <v>0</v>
      </c>
      <c r="Q508" s="7" t="str" cm="1">
        <f t="array" ref="Q508">_xlfn.IFS(M508=1,M$1,N508=1,N$1,O508=1,O$1,P508=1,P$1)</f>
        <v>Graduate</v>
      </c>
      <c r="R508" t="s">
        <v>44</v>
      </c>
      <c r="S508" s="7">
        <v>68</v>
      </c>
      <c r="T508" s="7">
        <v>445</v>
      </c>
      <c r="U508" s="7">
        <v>27</v>
      </c>
      <c r="V508" s="7">
        <v>252</v>
      </c>
      <c r="W508" s="7">
        <v>20</v>
      </c>
      <c r="X508" s="7">
        <v>0</v>
      </c>
      <c r="Y508" s="7">
        <v>36</v>
      </c>
      <c r="Z508" s="7">
        <v>707</v>
      </c>
      <c r="AA508" s="7">
        <v>1</v>
      </c>
      <c r="AB508" s="7">
        <v>4</v>
      </c>
      <c r="AC508" s="7">
        <v>1</v>
      </c>
      <c r="AD508" s="7">
        <v>5</v>
      </c>
      <c r="AE508" s="7">
        <v>6</v>
      </c>
      <c r="AF508" s="7">
        <v>0</v>
      </c>
      <c r="AG508" s="7">
        <v>0</v>
      </c>
      <c r="AH508" s="7">
        <v>0</v>
      </c>
      <c r="AI508" s="7">
        <v>0</v>
      </c>
      <c r="AJ508" s="7">
        <v>0</v>
      </c>
      <c r="AK508" s="7">
        <v>0</v>
      </c>
      <c r="AL508" s="7">
        <v>0</v>
      </c>
      <c r="AM508" s="8">
        <v>43628</v>
      </c>
      <c r="AO508">
        <f t="shared" si="94"/>
        <v>0</v>
      </c>
      <c r="AP508">
        <f t="shared" si="95"/>
        <v>0</v>
      </c>
      <c r="AQ508">
        <f t="shared" si="96"/>
        <v>0</v>
      </c>
      <c r="AR508">
        <f t="shared" si="97"/>
        <v>0</v>
      </c>
      <c r="AS508">
        <f t="shared" si="98"/>
        <v>0</v>
      </c>
      <c r="AU508">
        <f t="shared" si="99"/>
        <v>0</v>
      </c>
      <c r="AV508">
        <f t="shared" si="99"/>
        <v>0</v>
      </c>
      <c r="AW508">
        <f t="shared" si="99"/>
        <v>0</v>
      </c>
      <c r="AX508">
        <f t="shared" si="99"/>
        <v>0</v>
      </c>
      <c r="AY508">
        <f t="shared" si="99"/>
        <v>0</v>
      </c>
      <c r="BA508">
        <f t="shared" si="101"/>
        <v>0</v>
      </c>
      <c r="BB508">
        <f t="shared" si="102"/>
        <v>0</v>
      </c>
      <c r="BC508">
        <f t="shared" si="103"/>
        <v>0</v>
      </c>
      <c r="BD508">
        <f t="shared" si="104"/>
        <v>0</v>
      </c>
    </row>
    <row r="509" spans="1:56" x14ac:dyDescent="0.3">
      <c r="A509" s="7">
        <v>1219</v>
      </c>
      <c r="B509" s="6">
        <v>181975</v>
      </c>
      <c r="C509" s="7">
        <v>0</v>
      </c>
      <c r="D509" s="7">
        <v>1</v>
      </c>
      <c r="E509" s="7">
        <f t="shared" si="105"/>
        <v>1</v>
      </c>
      <c r="F509" s="7">
        <v>58</v>
      </c>
      <c r="G509" s="7">
        <v>1</v>
      </c>
      <c r="H509" s="7">
        <v>0</v>
      </c>
      <c r="I509" s="7">
        <v>0</v>
      </c>
      <c r="J509" s="7">
        <v>0</v>
      </c>
      <c r="K509" s="7">
        <v>0</v>
      </c>
      <c r="L509" s="7" t="str" cm="1">
        <f t="array" ref="L509">_xlfn.IFS(G509=1,G$1,H509=1,H$1,I509=1,I$1,J509=1,J$1,K509=1,K$1)</f>
        <v>Divorced</v>
      </c>
      <c r="M509" s="7">
        <v>0</v>
      </c>
      <c r="N509" s="7">
        <v>0</v>
      </c>
      <c r="O509" s="7">
        <v>0</v>
      </c>
      <c r="P509" s="7">
        <v>0</v>
      </c>
      <c r="Q509" s="7" t="e" cm="1">
        <f t="array" ref="Q509">_xlfn.IFS(M509=1,M$1,N509=1,N$1,O509=1,O$1,P509=1,P$1)</f>
        <v>#N/A</v>
      </c>
      <c r="R509" t="s">
        <v>41</v>
      </c>
      <c r="S509" s="7">
        <v>2</v>
      </c>
      <c r="T509" s="7">
        <v>2182</v>
      </c>
      <c r="U509" s="7">
        <v>169</v>
      </c>
      <c r="V509" s="7">
        <v>408</v>
      </c>
      <c r="W509" s="7">
        <v>400</v>
      </c>
      <c r="X509" s="7">
        <v>306</v>
      </c>
      <c r="Y509" s="7">
        <v>60</v>
      </c>
      <c r="Z509" s="7">
        <v>3405</v>
      </c>
      <c r="AA509" s="7">
        <v>1</v>
      </c>
      <c r="AB509" s="7">
        <v>6</v>
      </c>
      <c r="AC509" s="7">
        <v>3</v>
      </c>
      <c r="AD509" s="7">
        <v>4</v>
      </c>
      <c r="AE509" s="7">
        <v>7</v>
      </c>
      <c r="AF509" s="7">
        <v>0</v>
      </c>
      <c r="AG509" s="7">
        <v>0</v>
      </c>
      <c r="AH509" s="7">
        <v>1</v>
      </c>
      <c r="AI509" s="7">
        <v>0</v>
      </c>
      <c r="AJ509" s="7">
        <v>0</v>
      </c>
      <c r="AK509" s="7">
        <v>0</v>
      </c>
      <c r="AL509" s="7">
        <v>0</v>
      </c>
      <c r="AM509" s="8">
        <v>43628</v>
      </c>
      <c r="AO509">
        <f t="shared" si="94"/>
        <v>0</v>
      </c>
      <c r="AP509">
        <f t="shared" si="95"/>
        <v>0</v>
      </c>
      <c r="AQ509">
        <f t="shared" si="96"/>
        <v>0</v>
      </c>
      <c r="AR509">
        <f t="shared" si="97"/>
        <v>0</v>
      </c>
      <c r="AS509">
        <f t="shared" si="98"/>
        <v>0</v>
      </c>
      <c r="AU509">
        <f t="shared" ref="AU509:AY559" si="106">IF($AJ509=1,T509,0)</f>
        <v>0</v>
      </c>
      <c r="AV509">
        <f t="shared" si="106"/>
        <v>0</v>
      </c>
      <c r="AW509">
        <f t="shared" si="106"/>
        <v>0</v>
      </c>
      <c r="AX509">
        <f t="shared" si="106"/>
        <v>0</v>
      </c>
      <c r="AY509">
        <f t="shared" si="106"/>
        <v>0</v>
      </c>
      <c r="BA509">
        <f t="shared" si="101"/>
        <v>0</v>
      </c>
      <c r="BB509">
        <f t="shared" si="102"/>
        <v>0</v>
      </c>
      <c r="BC509">
        <f t="shared" si="103"/>
        <v>0</v>
      </c>
      <c r="BD509">
        <f t="shared" si="104"/>
        <v>0</v>
      </c>
    </row>
    <row r="510" spans="1:56" x14ac:dyDescent="0.3">
      <c r="A510" s="7">
        <v>3033</v>
      </c>
      <c r="B510" s="6">
        <v>159462</v>
      </c>
      <c r="C510" s="7">
        <v>0</v>
      </c>
      <c r="D510" s="7">
        <v>1</v>
      </c>
      <c r="E510" s="7">
        <f t="shared" si="105"/>
        <v>1</v>
      </c>
      <c r="F510" s="7">
        <v>70</v>
      </c>
      <c r="G510" s="7">
        <v>0</v>
      </c>
      <c r="H510" s="7">
        <v>1</v>
      </c>
      <c r="I510" s="7">
        <v>0</v>
      </c>
      <c r="J510" s="7">
        <v>0</v>
      </c>
      <c r="K510" s="7">
        <v>0</v>
      </c>
      <c r="L510" s="7" t="str" cm="1">
        <f t="array" ref="L510">_xlfn.IFS(G510=1,G$1,H510=1,H$1,I510=1,I$1,J510=1,J$1,K510=1,K$1)</f>
        <v>Married</v>
      </c>
      <c r="M510" s="7">
        <v>0</v>
      </c>
      <c r="N510" s="7">
        <v>1</v>
      </c>
      <c r="O510" s="7">
        <v>0</v>
      </c>
      <c r="P510" s="7">
        <v>0</v>
      </c>
      <c r="Q510" s="7" t="str" cm="1">
        <f t="array" ref="Q510">_xlfn.IFS(M510=1,M$1,N510=1,N$1,O510=1,O$1,P510=1,P$1)</f>
        <v>Graduate</v>
      </c>
      <c r="R510" t="s">
        <v>40</v>
      </c>
      <c r="S510" s="7">
        <v>29</v>
      </c>
      <c r="T510" s="7">
        <v>1942</v>
      </c>
      <c r="U510" s="7">
        <v>46</v>
      </c>
      <c r="V510" s="7">
        <v>383</v>
      </c>
      <c r="W510" s="7">
        <v>0</v>
      </c>
      <c r="X510" s="7">
        <v>21</v>
      </c>
      <c r="Y510" s="7">
        <v>526</v>
      </c>
      <c r="Z510" s="7">
        <v>1866</v>
      </c>
      <c r="AA510" s="7">
        <v>2</v>
      </c>
      <c r="AB510" s="7">
        <v>9</v>
      </c>
      <c r="AC510" s="7">
        <v>2</v>
      </c>
      <c r="AD510" s="7">
        <v>12</v>
      </c>
      <c r="AE510" s="7">
        <v>7</v>
      </c>
      <c r="AF510" s="7">
        <v>0</v>
      </c>
      <c r="AG510" s="7">
        <v>0</v>
      </c>
      <c r="AH510" s="7">
        <v>0</v>
      </c>
      <c r="AI510" s="7">
        <v>0</v>
      </c>
      <c r="AJ510" s="7">
        <v>0</v>
      </c>
      <c r="AK510" s="7">
        <v>0</v>
      </c>
      <c r="AL510" s="7">
        <v>0</v>
      </c>
      <c r="AM510" s="8">
        <v>43628</v>
      </c>
      <c r="AO510">
        <f t="shared" si="94"/>
        <v>0</v>
      </c>
      <c r="AP510">
        <f t="shared" si="95"/>
        <v>0</v>
      </c>
      <c r="AQ510">
        <f t="shared" si="96"/>
        <v>0</v>
      </c>
      <c r="AR510">
        <f t="shared" si="97"/>
        <v>0</v>
      </c>
      <c r="AS510">
        <f t="shared" si="98"/>
        <v>0</v>
      </c>
      <c r="AU510">
        <f t="shared" si="106"/>
        <v>0</v>
      </c>
      <c r="AV510">
        <f t="shared" si="106"/>
        <v>0</v>
      </c>
      <c r="AW510">
        <f t="shared" si="106"/>
        <v>0</v>
      </c>
      <c r="AX510">
        <f t="shared" si="106"/>
        <v>0</v>
      </c>
      <c r="AY510">
        <f t="shared" si="106"/>
        <v>0</v>
      </c>
      <c r="BA510">
        <f t="shared" si="101"/>
        <v>0</v>
      </c>
      <c r="BB510">
        <f t="shared" si="102"/>
        <v>0</v>
      </c>
      <c r="BC510">
        <f t="shared" si="103"/>
        <v>0</v>
      </c>
      <c r="BD510">
        <f t="shared" si="104"/>
        <v>0</v>
      </c>
    </row>
    <row r="511" spans="1:56" x14ac:dyDescent="0.3">
      <c r="A511" s="7">
        <v>1211</v>
      </c>
      <c r="B511" s="6">
        <v>130732</v>
      </c>
      <c r="C511" s="7">
        <v>1</v>
      </c>
      <c r="D511" s="7">
        <v>0</v>
      </c>
      <c r="E511" s="7">
        <f t="shared" si="105"/>
        <v>1</v>
      </c>
      <c r="F511" s="7">
        <v>40</v>
      </c>
      <c r="G511" s="7">
        <v>0</v>
      </c>
      <c r="H511" s="7">
        <v>1</v>
      </c>
      <c r="I511" s="7">
        <v>0</v>
      </c>
      <c r="J511" s="7">
        <v>0</v>
      </c>
      <c r="K511" s="7">
        <v>0</v>
      </c>
      <c r="L511" s="7" t="str" cm="1">
        <f t="array" ref="L511">_xlfn.IFS(G511=1,G$1,H511=1,H$1,I511=1,I$1,J511=1,J$1,K511=1,K$1)</f>
        <v>Married</v>
      </c>
      <c r="M511" s="7">
        <v>0</v>
      </c>
      <c r="N511" s="7">
        <v>0</v>
      </c>
      <c r="O511" s="7">
        <v>0</v>
      </c>
      <c r="P511" s="7">
        <v>1</v>
      </c>
      <c r="Q511" s="7" t="str" cm="1">
        <f t="array" ref="Q511">_xlfn.IFS(M511=1,M$1,N511=1,N$1,O511=1,O$1,P511=1,P$1)</f>
        <v>PhD</v>
      </c>
      <c r="R511" t="s">
        <v>43</v>
      </c>
      <c r="S511" s="7">
        <v>44</v>
      </c>
      <c r="T511" s="7">
        <v>659</v>
      </c>
      <c r="U511" s="7">
        <v>4</v>
      </c>
      <c r="V511" s="7">
        <v>106</v>
      </c>
      <c r="W511" s="7">
        <v>0</v>
      </c>
      <c r="X511" s="7">
        <v>4</v>
      </c>
      <c r="Y511" s="7">
        <v>13</v>
      </c>
      <c r="Z511" s="7">
        <v>761</v>
      </c>
      <c r="AA511" s="7">
        <v>4</v>
      </c>
      <c r="AB511" s="7">
        <v>4</v>
      </c>
      <c r="AC511" s="7">
        <v>1</v>
      </c>
      <c r="AD511" s="7">
        <v>4</v>
      </c>
      <c r="AE511" s="7">
        <v>8</v>
      </c>
      <c r="AF511" s="7">
        <v>0</v>
      </c>
      <c r="AG511" s="7">
        <v>0</v>
      </c>
      <c r="AH511" s="7">
        <v>0</v>
      </c>
      <c r="AI511" s="7">
        <v>0</v>
      </c>
      <c r="AJ511" s="7">
        <v>0</v>
      </c>
      <c r="AK511" s="7">
        <v>0</v>
      </c>
      <c r="AL511" s="7">
        <v>0</v>
      </c>
      <c r="AM511" s="8">
        <v>43628</v>
      </c>
      <c r="AO511">
        <f t="shared" si="94"/>
        <v>0</v>
      </c>
      <c r="AP511">
        <f t="shared" si="95"/>
        <v>0</v>
      </c>
      <c r="AQ511">
        <f t="shared" si="96"/>
        <v>0</v>
      </c>
      <c r="AR511">
        <f t="shared" si="97"/>
        <v>0</v>
      </c>
      <c r="AS511">
        <f t="shared" si="98"/>
        <v>0</v>
      </c>
      <c r="AU511">
        <f t="shared" si="106"/>
        <v>0</v>
      </c>
      <c r="AV511">
        <f t="shared" si="106"/>
        <v>0</v>
      </c>
      <c r="AW511">
        <f t="shared" si="106"/>
        <v>0</v>
      </c>
      <c r="AX511">
        <f t="shared" si="106"/>
        <v>0</v>
      </c>
      <c r="AY511">
        <f t="shared" si="106"/>
        <v>0</v>
      </c>
      <c r="BA511">
        <f t="shared" si="101"/>
        <v>0</v>
      </c>
      <c r="BB511">
        <f t="shared" si="102"/>
        <v>0</v>
      </c>
      <c r="BC511">
        <f t="shared" si="103"/>
        <v>0</v>
      </c>
      <c r="BD511">
        <f t="shared" si="104"/>
        <v>0</v>
      </c>
    </row>
    <row r="512" spans="1:56" x14ac:dyDescent="0.3">
      <c r="A512" s="7">
        <v>3038</v>
      </c>
      <c r="B512" s="6">
        <v>167046</v>
      </c>
      <c r="C512" s="7">
        <v>0</v>
      </c>
      <c r="D512" s="7">
        <v>1</v>
      </c>
      <c r="E512" s="7">
        <f t="shared" si="105"/>
        <v>1</v>
      </c>
      <c r="F512" s="7">
        <v>69</v>
      </c>
      <c r="G512" s="7">
        <v>0</v>
      </c>
      <c r="H512" s="7">
        <v>0</v>
      </c>
      <c r="I512" s="7">
        <v>0</v>
      </c>
      <c r="J512" s="7">
        <v>0</v>
      </c>
      <c r="K512" s="7">
        <v>1</v>
      </c>
      <c r="L512" s="7" t="str" cm="1">
        <f t="array" ref="L512">_xlfn.IFS(G512=1,G$1,H512=1,H$1,I512=1,I$1,J512=1,J$1,K512=1,K$1)</f>
        <v>Widow</v>
      </c>
      <c r="M512" s="7">
        <v>0</v>
      </c>
      <c r="N512" s="7">
        <v>1</v>
      </c>
      <c r="O512" s="7">
        <v>0</v>
      </c>
      <c r="P512" s="7">
        <v>0</v>
      </c>
      <c r="Q512" s="7" t="str" cm="1">
        <f t="array" ref="Q512">_xlfn.IFS(M512=1,M$1,N512=1,N$1,O512=1,O$1,P512=1,P$1)</f>
        <v>Graduate</v>
      </c>
      <c r="R512" t="s">
        <v>44</v>
      </c>
      <c r="S512" s="7">
        <v>92</v>
      </c>
      <c r="T512" s="7">
        <v>1355</v>
      </c>
      <c r="U512" s="7">
        <v>87</v>
      </c>
      <c r="V512" s="7">
        <v>331</v>
      </c>
      <c r="W512" s="7">
        <v>57</v>
      </c>
      <c r="X512" s="7">
        <v>376</v>
      </c>
      <c r="Y512" s="7">
        <v>267</v>
      </c>
      <c r="Z512" s="7">
        <v>1941</v>
      </c>
      <c r="AA512" s="7">
        <v>2</v>
      </c>
      <c r="AB512" s="7">
        <v>4</v>
      </c>
      <c r="AC512" s="7">
        <v>5</v>
      </c>
      <c r="AD512" s="7">
        <v>4</v>
      </c>
      <c r="AE512" s="7">
        <v>2</v>
      </c>
      <c r="AF512" s="7">
        <v>0</v>
      </c>
      <c r="AG512" s="7">
        <v>0</v>
      </c>
      <c r="AH512" s="7">
        <v>0</v>
      </c>
      <c r="AI512" s="7">
        <v>0</v>
      </c>
      <c r="AJ512" s="7">
        <v>0</v>
      </c>
      <c r="AK512" s="7">
        <v>0</v>
      </c>
      <c r="AL512" s="7">
        <v>0</v>
      </c>
      <c r="AM512" s="8">
        <v>43629</v>
      </c>
      <c r="AO512">
        <f t="shared" si="94"/>
        <v>0</v>
      </c>
      <c r="AP512">
        <f t="shared" si="95"/>
        <v>0</v>
      </c>
      <c r="AQ512">
        <f t="shared" si="96"/>
        <v>0</v>
      </c>
      <c r="AR512">
        <f t="shared" si="97"/>
        <v>0</v>
      </c>
      <c r="AS512">
        <f t="shared" si="98"/>
        <v>0</v>
      </c>
      <c r="AU512">
        <f t="shared" si="106"/>
        <v>0</v>
      </c>
      <c r="AV512">
        <f t="shared" si="106"/>
        <v>0</v>
      </c>
      <c r="AW512">
        <f t="shared" si="106"/>
        <v>0</v>
      </c>
      <c r="AX512">
        <f t="shared" si="106"/>
        <v>0</v>
      </c>
      <c r="AY512">
        <f t="shared" si="106"/>
        <v>0</v>
      </c>
      <c r="BA512">
        <f t="shared" si="101"/>
        <v>0</v>
      </c>
      <c r="BB512">
        <f t="shared" si="102"/>
        <v>0</v>
      </c>
      <c r="BC512">
        <f t="shared" si="103"/>
        <v>0</v>
      </c>
      <c r="BD512">
        <f t="shared" si="104"/>
        <v>0</v>
      </c>
    </row>
    <row r="513" spans="1:56" x14ac:dyDescent="0.3">
      <c r="A513" s="7">
        <v>2702</v>
      </c>
      <c r="B513" s="6">
        <v>123529</v>
      </c>
      <c r="C513" s="7">
        <v>0</v>
      </c>
      <c r="D513" s="7">
        <v>1</v>
      </c>
      <c r="E513" s="7">
        <f t="shared" si="105"/>
        <v>1</v>
      </c>
      <c r="F513" s="7">
        <v>55</v>
      </c>
      <c r="G513" s="7">
        <v>0</v>
      </c>
      <c r="H513" s="7">
        <v>0</v>
      </c>
      <c r="I513" s="7">
        <v>0</v>
      </c>
      <c r="J513" s="7">
        <v>1</v>
      </c>
      <c r="K513" s="7">
        <v>0</v>
      </c>
      <c r="L513" s="7" t="str" cm="1">
        <f t="array" ref="L513">_xlfn.IFS(G513=1,G$1,H513=1,H$1,I513=1,I$1,J513=1,J$1,K513=1,K$1)</f>
        <v>Single</v>
      </c>
      <c r="M513" s="7">
        <v>1</v>
      </c>
      <c r="N513" s="7">
        <v>0</v>
      </c>
      <c r="O513" s="7">
        <v>0</v>
      </c>
      <c r="P513" s="7">
        <v>0</v>
      </c>
      <c r="Q513" s="7" t="str" cm="1">
        <f t="array" ref="Q513">_xlfn.IFS(M513=1,M$1,N513=1,N$1,O513=1,O$1,P513=1,P$1)</f>
        <v>Basic</v>
      </c>
      <c r="R513" t="s">
        <v>44</v>
      </c>
      <c r="S513" s="7">
        <v>67</v>
      </c>
      <c r="T513" s="7">
        <v>47</v>
      </c>
      <c r="U513" s="7">
        <v>37</v>
      </c>
      <c r="V513" s="7">
        <v>68</v>
      </c>
      <c r="W513" s="7">
        <v>16</v>
      </c>
      <c r="X513" s="7">
        <v>11</v>
      </c>
      <c r="Y513" s="7">
        <v>105</v>
      </c>
      <c r="Z513" s="7">
        <v>74</v>
      </c>
      <c r="AA513" s="7">
        <v>1</v>
      </c>
      <c r="AB513" s="7">
        <v>1</v>
      </c>
      <c r="AC513" s="7">
        <v>1</v>
      </c>
      <c r="AD513" s="7">
        <v>2</v>
      </c>
      <c r="AE513" s="7">
        <v>6</v>
      </c>
      <c r="AF513" s="7">
        <v>0</v>
      </c>
      <c r="AG513" s="7">
        <v>0</v>
      </c>
      <c r="AH513" s="7">
        <v>0</v>
      </c>
      <c r="AI513" s="7">
        <v>0</v>
      </c>
      <c r="AJ513" s="7">
        <v>0</v>
      </c>
      <c r="AK513" s="7">
        <v>0</v>
      </c>
      <c r="AL513" s="7">
        <v>0</v>
      </c>
      <c r="AM513" s="8">
        <v>43630</v>
      </c>
      <c r="AO513">
        <f t="shared" si="94"/>
        <v>0</v>
      </c>
      <c r="AP513">
        <f t="shared" si="95"/>
        <v>0</v>
      </c>
      <c r="AQ513">
        <f t="shared" si="96"/>
        <v>0</v>
      </c>
      <c r="AR513">
        <f t="shared" si="97"/>
        <v>0</v>
      </c>
      <c r="AS513">
        <f t="shared" si="98"/>
        <v>0</v>
      </c>
      <c r="AU513">
        <f t="shared" si="106"/>
        <v>0</v>
      </c>
      <c r="AV513">
        <f t="shared" si="106"/>
        <v>0</v>
      </c>
      <c r="AW513">
        <f t="shared" si="106"/>
        <v>0</v>
      </c>
      <c r="AX513">
        <f t="shared" si="106"/>
        <v>0</v>
      </c>
      <c r="AY513">
        <f t="shared" si="106"/>
        <v>0</v>
      </c>
      <c r="BA513">
        <f t="shared" si="101"/>
        <v>0</v>
      </c>
      <c r="BB513">
        <f t="shared" si="102"/>
        <v>0</v>
      </c>
      <c r="BC513">
        <f t="shared" si="103"/>
        <v>0</v>
      </c>
      <c r="BD513">
        <f t="shared" si="104"/>
        <v>0</v>
      </c>
    </row>
    <row r="514" spans="1:56" x14ac:dyDescent="0.3">
      <c r="A514" s="7">
        <v>3146</v>
      </c>
      <c r="B514" s="6">
        <v>152914</v>
      </c>
      <c r="C514" s="7">
        <v>0</v>
      </c>
      <c r="D514" s="7">
        <v>1</v>
      </c>
      <c r="E514" s="7">
        <f t="shared" si="105"/>
        <v>1</v>
      </c>
      <c r="F514" s="7">
        <v>49</v>
      </c>
      <c r="G514" s="7">
        <v>0</v>
      </c>
      <c r="H514" s="7">
        <v>1</v>
      </c>
      <c r="I514" s="7">
        <v>0</v>
      </c>
      <c r="J514" s="7">
        <v>0</v>
      </c>
      <c r="K514" s="7">
        <v>0</v>
      </c>
      <c r="L514" s="7" t="str" cm="1">
        <f t="array" ref="L514">_xlfn.IFS(G514=1,G$1,H514=1,H$1,I514=1,I$1,J514=1,J$1,K514=1,K$1)</f>
        <v>Married</v>
      </c>
      <c r="M514" s="7">
        <v>0</v>
      </c>
      <c r="N514" s="7">
        <v>1</v>
      </c>
      <c r="O514" s="7">
        <v>0</v>
      </c>
      <c r="P514" s="7">
        <v>0</v>
      </c>
      <c r="Q514" s="7" t="str" cm="1">
        <f t="array" ref="Q514">_xlfn.IFS(M514=1,M$1,N514=1,N$1,O514=1,O$1,P514=1,P$1)</f>
        <v>Graduate</v>
      </c>
      <c r="R514" t="s">
        <v>44</v>
      </c>
      <c r="S514" s="7">
        <v>32</v>
      </c>
      <c r="T514" s="7">
        <v>734</v>
      </c>
      <c r="U514" s="7">
        <v>29</v>
      </c>
      <c r="V514" s="7">
        <v>127</v>
      </c>
      <c r="W514" s="7">
        <v>87</v>
      </c>
      <c r="X514" s="7">
        <v>29</v>
      </c>
      <c r="Y514" s="7">
        <v>656</v>
      </c>
      <c r="Z514" s="7">
        <v>350</v>
      </c>
      <c r="AA514" s="7">
        <v>2</v>
      </c>
      <c r="AB514" s="7">
        <v>7</v>
      </c>
      <c r="AC514" s="7">
        <v>3</v>
      </c>
      <c r="AD514" s="7">
        <v>3</v>
      </c>
      <c r="AE514" s="7">
        <v>7</v>
      </c>
      <c r="AF514" s="7">
        <v>1</v>
      </c>
      <c r="AG514" s="7">
        <v>0</v>
      </c>
      <c r="AH514" s="7">
        <v>0</v>
      </c>
      <c r="AI514" s="7">
        <v>0</v>
      </c>
      <c r="AJ514" s="7">
        <v>0</v>
      </c>
      <c r="AK514" s="7">
        <v>0</v>
      </c>
      <c r="AL514" s="7">
        <v>0</v>
      </c>
      <c r="AM514" s="8">
        <v>43630</v>
      </c>
      <c r="AO514">
        <f t="shared" ref="AO514:AO577" si="107">IF($AG514=1,G514,0)</f>
        <v>0</v>
      </c>
      <c r="AP514">
        <f t="shared" ref="AP514:AP577" si="108">IF($AG514=1,H514,0)</f>
        <v>0</v>
      </c>
      <c r="AQ514">
        <f t="shared" ref="AQ514:AQ577" si="109">IF($AG514=1,J514,0)</f>
        <v>0</v>
      </c>
      <c r="AR514">
        <f t="shared" ref="AR514:AR577" si="110">IF($AG514=1,I514,0)</f>
        <v>0</v>
      </c>
      <c r="AS514">
        <f t="shared" ref="AS514:AS577" si="111">IF($AG514=1,K514,0)</f>
        <v>0</v>
      </c>
      <c r="AU514">
        <f t="shared" si="106"/>
        <v>0</v>
      </c>
      <c r="AV514">
        <f t="shared" si="106"/>
        <v>0</v>
      </c>
      <c r="AW514">
        <f t="shared" si="106"/>
        <v>0</v>
      </c>
      <c r="AX514">
        <f t="shared" si="106"/>
        <v>0</v>
      </c>
      <c r="AY514">
        <f t="shared" si="106"/>
        <v>0</v>
      </c>
      <c r="BA514">
        <f t="shared" si="101"/>
        <v>0</v>
      </c>
      <c r="BB514">
        <f t="shared" si="102"/>
        <v>0</v>
      </c>
      <c r="BC514">
        <f t="shared" si="103"/>
        <v>0</v>
      </c>
      <c r="BD514">
        <f t="shared" si="104"/>
        <v>0</v>
      </c>
    </row>
    <row r="515" spans="1:56" x14ac:dyDescent="0.3">
      <c r="A515" s="7">
        <v>1620</v>
      </c>
      <c r="B515" s="6">
        <v>156181</v>
      </c>
      <c r="C515" s="7">
        <v>0</v>
      </c>
      <c r="D515" s="7">
        <v>1</v>
      </c>
      <c r="E515" s="7">
        <f t="shared" si="105"/>
        <v>1</v>
      </c>
      <c r="F515" s="7">
        <v>58</v>
      </c>
      <c r="G515" s="7">
        <v>0</v>
      </c>
      <c r="H515" s="7">
        <v>1</v>
      </c>
      <c r="I515" s="7">
        <v>0</v>
      </c>
      <c r="J515" s="7">
        <v>0</v>
      </c>
      <c r="K515" s="7">
        <v>0</v>
      </c>
      <c r="L515" s="7" t="str" cm="1">
        <f t="array" ref="L515">_xlfn.IFS(G515=1,G$1,H515=1,H$1,I515=1,I$1,J515=1,J$1,K515=1,K$1)</f>
        <v>Married</v>
      </c>
      <c r="M515" s="7">
        <v>0</v>
      </c>
      <c r="N515" s="7">
        <v>1</v>
      </c>
      <c r="O515" s="7">
        <v>0</v>
      </c>
      <c r="P515" s="7">
        <v>0</v>
      </c>
      <c r="Q515" s="7" t="str" cm="1">
        <f t="array" ref="Q515">_xlfn.IFS(M515=1,M$1,N515=1,N$1,O515=1,O$1,P515=1,P$1)</f>
        <v>Graduate</v>
      </c>
      <c r="R515" t="s">
        <v>42</v>
      </c>
      <c r="S515" s="7">
        <v>6</v>
      </c>
      <c r="T515" s="7">
        <v>336</v>
      </c>
      <c r="U515" s="7">
        <v>286</v>
      </c>
      <c r="V515" s="7">
        <v>192</v>
      </c>
      <c r="W515" s="7">
        <v>22</v>
      </c>
      <c r="X515" s="7">
        <v>122</v>
      </c>
      <c r="Y515" s="7">
        <v>133</v>
      </c>
      <c r="Z515" s="7">
        <v>826</v>
      </c>
      <c r="AA515" s="7">
        <v>1</v>
      </c>
      <c r="AB515" s="7">
        <v>4</v>
      </c>
      <c r="AC515" s="7">
        <v>2</v>
      </c>
      <c r="AD515" s="7">
        <v>7</v>
      </c>
      <c r="AE515" s="7">
        <v>4</v>
      </c>
      <c r="AF515" s="7">
        <v>0</v>
      </c>
      <c r="AG515" s="7">
        <v>0</v>
      </c>
      <c r="AH515" s="7">
        <v>0</v>
      </c>
      <c r="AI515" s="7">
        <v>0</v>
      </c>
      <c r="AJ515" s="7">
        <v>0</v>
      </c>
      <c r="AK515" s="7">
        <v>0</v>
      </c>
      <c r="AL515" s="7">
        <v>0</v>
      </c>
      <c r="AM515" s="8">
        <v>43631</v>
      </c>
      <c r="AO515">
        <f t="shared" si="107"/>
        <v>0</v>
      </c>
      <c r="AP515">
        <f t="shared" si="108"/>
        <v>0</v>
      </c>
      <c r="AQ515">
        <f t="shared" si="109"/>
        <v>0</v>
      </c>
      <c r="AR515">
        <f t="shared" si="110"/>
        <v>0</v>
      </c>
      <c r="AS515">
        <f t="shared" si="111"/>
        <v>0</v>
      </c>
      <c r="AU515">
        <f t="shared" si="106"/>
        <v>0</v>
      </c>
      <c r="AV515">
        <f t="shared" si="106"/>
        <v>0</v>
      </c>
      <c r="AW515">
        <f t="shared" si="106"/>
        <v>0</v>
      </c>
      <c r="AX515">
        <f t="shared" si="106"/>
        <v>0</v>
      </c>
      <c r="AY515">
        <f t="shared" si="106"/>
        <v>0</v>
      </c>
      <c r="BA515">
        <f t="shared" si="101"/>
        <v>0</v>
      </c>
      <c r="BB515">
        <f t="shared" si="102"/>
        <v>0</v>
      </c>
      <c r="BC515">
        <f t="shared" si="103"/>
        <v>0</v>
      </c>
      <c r="BD515">
        <f t="shared" si="104"/>
        <v>0</v>
      </c>
    </row>
    <row r="516" spans="1:56" x14ac:dyDescent="0.3">
      <c r="A516" s="7">
        <v>2899</v>
      </c>
      <c r="B516" s="6">
        <v>180982</v>
      </c>
      <c r="C516" s="7">
        <v>1</v>
      </c>
      <c r="D516" s="7">
        <v>1</v>
      </c>
      <c r="E516" s="7">
        <f t="shared" si="105"/>
        <v>2</v>
      </c>
      <c r="F516" s="7">
        <v>61</v>
      </c>
      <c r="G516" s="7">
        <v>0</v>
      </c>
      <c r="H516" s="7">
        <v>0</v>
      </c>
      <c r="I516" s="7">
        <v>0</v>
      </c>
      <c r="J516" s="7">
        <v>1</v>
      </c>
      <c r="K516" s="7">
        <v>0</v>
      </c>
      <c r="L516" s="7" t="str" cm="1">
        <f t="array" ref="L516">_xlfn.IFS(G516=1,G$1,H516=1,H$1,I516=1,I$1,J516=1,J$1,K516=1,K$1)</f>
        <v>Single</v>
      </c>
      <c r="M516" s="7">
        <v>0</v>
      </c>
      <c r="N516" s="7">
        <v>1</v>
      </c>
      <c r="O516" s="7">
        <v>0</v>
      </c>
      <c r="P516" s="7">
        <v>0</v>
      </c>
      <c r="Q516" s="7" t="str" cm="1">
        <f t="array" ref="Q516">_xlfn.IFS(M516=1,M$1,N516=1,N$1,O516=1,O$1,P516=1,P$1)</f>
        <v>Graduate</v>
      </c>
      <c r="R516" t="s">
        <v>41</v>
      </c>
      <c r="S516" s="7">
        <v>48</v>
      </c>
      <c r="T516" s="7">
        <v>1129</v>
      </c>
      <c r="U516" s="7">
        <v>306</v>
      </c>
      <c r="V516" s="7">
        <v>896</v>
      </c>
      <c r="W516" s="7">
        <v>232</v>
      </c>
      <c r="X516" s="7">
        <v>49</v>
      </c>
      <c r="Y516" s="7">
        <v>49</v>
      </c>
      <c r="Z516" s="7">
        <v>2563</v>
      </c>
      <c r="AA516" s="7">
        <v>3</v>
      </c>
      <c r="AB516" s="7">
        <v>11</v>
      </c>
      <c r="AC516" s="7">
        <v>5</v>
      </c>
      <c r="AD516" s="7">
        <v>11</v>
      </c>
      <c r="AE516" s="7">
        <v>5</v>
      </c>
      <c r="AF516" s="7">
        <v>0</v>
      </c>
      <c r="AG516" s="7">
        <v>0</v>
      </c>
      <c r="AH516" s="7">
        <v>0</v>
      </c>
      <c r="AI516" s="7">
        <v>0</v>
      </c>
      <c r="AJ516" s="7">
        <v>0</v>
      </c>
      <c r="AK516" s="7">
        <v>1</v>
      </c>
      <c r="AL516" s="7">
        <v>0</v>
      </c>
      <c r="AM516" s="8">
        <v>43631</v>
      </c>
      <c r="AO516">
        <f t="shared" si="107"/>
        <v>0</v>
      </c>
      <c r="AP516">
        <f t="shared" si="108"/>
        <v>0</v>
      </c>
      <c r="AQ516">
        <f t="shared" si="109"/>
        <v>0</v>
      </c>
      <c r="AR516">
        <f t="shared" si="110"/>
        <v>0</v>
      </c>
      <c r="AS516">
        <f t="shared" si="111"/>
        <v>0</v>
      </c>
      <c r="AU516">
        <f t="shared" si="106"/>
        <v>0</v>
      </c>
      <c r="AV516">
        <f t="shared" si="106"/>
        <v>0</v>
      </c>
      <c r="AW516">
        <f t="shared" si="106"/>
        <v>0</v>
      </c>
      <c r="AX516">
        <f t="shared" si="106"/>
        <v>0</v>
      </c>
      <c r="AY516">
        <f t="shared" si="106"/>
        <v>0</v>
      </c>
      <c r="BA516">
        <f t="shared" si="101"/>
        <v>0</v>
      </c>
      <c r="BB516">
        <f t="shared" si="102"/>
        <v>1</v>
      </c>
      <c r="BC516">
        <f t="shared" si="103"/>
        <v>0</v>
      </c>
      <c r="BD516">
        <f t="shared" si="104"/>
        <v>0</v>
      </c>
    </row>
    <row r="517" spans="1:56" x14ac:dyDescent="0.3">
      <c r="A517" s="7">
        <v>1274</v>
      </c>
      <c r="B517" s="6">
        <v>150898</v>
      </c>
      <c r="C517" s="7">
        <v>1</v>
      </c>
      <c r="D517" s="7">
        <v>1</v>
      </c>
      <c r="E517" s="7">
        <f t="shared" si="105"/>
        <v>2</v>
      </c>
      <c r="F517" s="7">
        <v>64</v>
      </c>
      <c r="G517" s="7">
        <v>0</v>
      </c>
      <c r="H517" s="7">
        <v>0</v>
      </c>
      <c r="I517" s="7">
        <v>1</v>
      </c>
      <c r="J517" s="7">
        <v>0</v>
      </c>
      <c r="K517" s="7">
        <v>0</v>
      </c>
      <c r="L517" s="7" t="str" cm="1">
        <f t="array" ref="L517">_xlfn.IFS(G517=1,G$1,H517=1,H$1,I517=1,I$1,J517=1,J$1,K517=1,K$1)</f>
        <v>Together</v>
      </c>
      <c r="M517" s="7">
        <v>0</v>
      </c>
      <c r="N517" s="7">
        <v>0</v>
      </c>
      <c r="O517" s="7">
        <v>1</v>
      </c>
      <c r="P517" s="7">
        <v>0</v>
      </c>
      <c r="Q517" s="7" t="str" cm="1">
        <f t="array" ref="Q517">_xlfn.IFS(M517=1,M$1,N517=1,N$1,O517=1,O$1,P517=1,P$1)</f>
        <v>Master</v>
      </c>
      <c r="R517" t="s">
        <v>44</v>
      </c>
      <c r="S517" s="7">
        <v>88</v>
      </c>
      <c r="T517" s="7">
        <v>845</v>
      </c>
      <c r="U517" s="7">
        <v>83</v>
      </c>
      <c r="V517" s="7">
        <v>717</v>
      </c>
      <c r="W517" s="7">
        <v>163</v>
      </c>
      <c r="X517" s="7">
        <v>338</v>
      </c>
      <c r="Y517" s="7">
        <v>400</v>
      </c>
      <c r="Z517" s="7">
        <v>1746</v>
      </c>
      <c r="AA517" s="7">
        <v>13</v>
      </c>
      <c r="AB517" s="7">
        <v>6</v>
      </c>
      <c r="AC517" s="7">
        <v>2</v>
      </c>
      <c r="AD517" s="7">
        <v>12</v>
      </c>
      <c r="AE517" s="7">
        <v>5</v>
      </c>
      <c r="AF517" s="7">
        <v>0</v>
      </c>
      <c r="AG517" s="7">
        <v>0</v>
      </c>
      <c r="AH517" s="7">
        <v>0</v>
      </c>
      <c r="AI517" s="7">
        <v>0</v>
      </c>
      <c r="AJ517" s="7">
        <v>0</v>
      </c>
      <c r="AK517" s="7">
        <v>0</v>
      </c>
      <c r="AL517" s="7">
        <v>0</v>
      </c>
      <c r="AM517" s="8">
        <v>43631</v>
      </c>
      <c r="AO517">
        <f t="shared" si="107"/>
        <v>0</v>
      </c>
      <c r="AP517">
        <f t="shared" si="108"/>
        <v>0</v>
      </c>
      <c r="AQ517">
        <f t="shared" si="109"/>
        <v>0</v>
      </c>
      <c r="AR517">
        <f t="shared" si="110"/>
        <v>0</v>
      </c>
      <c r="AS517">
        <f t="shared" si="111"/>
        <v>0</v>
      </c>
      <c r="AU517">
        <f t="shared" si="106"/>
        <v>0</v>
      </c>
      <c r="AV517">
        <f t="shared" si="106"/>
        <v>0</v>
      </c>
      <c r="AW517">
        <f t="shared" si="106"/>
        <v>0</v>
      </c>
      <c r="AX517">
        <f t="shared" si="106"/>
        <v>0</v>
      </c>
      <c r="AY517">
        <f t="shared" si="106"/>
        <v>0</v>
      </c>
      <c r="BA517">
        <f t="shared" si="101"/>
        <v>0</v>
      </c>
      <c r="BB517">
        <f t="shared" si="102"/>
        <v>0</v>
      </c>
      <c r="BC517">
        <f t="shared" si="103"/>
        <v>0</v>
      </c>
      <c r="BD517">
        <f t="shared" si="104"/>
        <v>0</v>
      </c>
    </row>
    <row r="518" spans="1:56" x14ac:dyDescent="0.3">
      <c r="A518" s="7">
        <v>1364</v>
      </c>
      <c r="B518" s="6">
        <v>133581</v>
      </c>
      <c r="C518" s="7">
        <v>2</v>
      </c>
      <c r="D518" s="7">
        <v>0</v>
      </c>
      <c r="E518" s="7">
        <f t="shared" si="105"/>
        <v>2</v>
      </c>
      <c r="F518" s="7">
        <v>51</v>
      </c>
      <c r="G518" s="7">
        <v>0</v>
      </c>
      <c r="H518" s="7">
        <v>1</v>
      </c>
      <c r="I518" s="7">
        <v>0</v>
      </c>
      <c r="J518" s="7">
        <v>0</v>
      </c>
      <c r="K518" s="7">
        <v>0</v>
      </c>
      <c r="L518" s="7" t="str" cm="1">
        <f t="array" ref="L518">_xlfn.IFS(G518=1,G$1,H518=1,H$1,I518=1,I$1,J518=1,J$1,K518=1,K$1)</f>
        <v>Married</v>
      </c>
      <c r="M518" s="7">
        <v>0</v>
      </c>
      <c r="N518" s="7">
        <v>0</v>
      </c>
      <c r="O518" s="7">
        <v>0</v>
      </c>
      <c r="P518" s="7">
        <v>1</v>
      </c>
      <c r="Q518" s="7" t="str" cm="1">
        <f t="array" ref="Q518">_xlfn.IFS(M518=1,M$1,N518=1,N$1,O518=1,O$1,P518=1,P$1)</f>
        <v>PhD</v>
      </c>
      <c r="R518" t="s">
        <v>44</v>
      </c>
      <c r="S518" s="7">
        <v>38</v>
      </c>
      <c r="T518" s="7">
        <v>44</v>
      </c>
      <c r="U518" s="7">
        <v>0</v>
      </c>
      <c r="V518" s="7">
        <v>20</v>
      </c>
      <c r="W518" s="7">
        <v>0</v>
      </c>
      <c r="X518" s="7">
        <v>0</v>
      </c>
      <c r="Y518" s="7">
        <v>4</v>
      </c>
      <c r="Z518" s="7">
        <v>60</v>
      </c>
      <c r="AA518" s="7">
        <v>1</v>
      </c>
      <c r="AB518" s="7">
        <v>1</v>
      </c>
      <c r="AC518" s="7">
        <v>0</v>
      </c>
      <c r="AD518" s="7">
        <v>2</v>
      </c>
      <c r="AE518" s="7">
        <v>8</v>
      </c>
      <c r="AF518" s="7">
        <v>0</v>
      </c>
      <c r="AG518" s="7">
        <v>0</v>
      </c>
      <c r="AH518" s="7">
        <v>0</v>
      </c>
      <c r="AI518" s="7">
        <v>0</v>
      </c>
      <c r="AJ518" s="7">
        <v>0</v>
      </c>
      <c r="AK518" s="7">
        <v>0</v>
      </c>
      <c r="AL518" s="7">
        <v>0</v>
      </c>
      <c r="AM518" s="8">
        <v>43631</v>
      </c>
      <c r="AO518">
        <f t="shared" si="107"/>
        <v>0</v>
      </c>
      <c r="AP518">
        <f t="shared" si="108"/>
        <v>0</v>
      </c>
      <c r="AQ518">
        <f t="shared" si="109"/>
        <v>0</v>
      </c>
      <c r="AR518">
        <f t="shared" si="110"/>
        <v>0</v>
      </c>
      <c r="AS518">
        <f t="shared" si="111"/>
        <v>0</v>
      </c>
      <c r="AU518">
        <f t="shared" si="106"/>
        <v>0</v>
      </c>
      <c r="AV518">
        <f t="shared" si="106"/>
        <v>0</v>
      </c>
      <c r="AW518">
        <f t="shared" si="106"/>
        <v>0</v>
      </c>
      <c r="AX518">
        <f t="shared" si="106"/>
        <v>0</v>
      </c>
      <c r="AY518">
        <f t="shared" si="106"/>
        <v>0</v>
      </c>
      <c r="BA518">
        <f t="shared" si="101"/>
        <v>0</v>
      </c>
      <c r="BB518">
        <f t="shared" si="102"/>
        <v>0</v>
      </c>
      <c r="BC518">
        <f t="shared" si="103"/>
        <v>0</v>
      </c>
      <c r="BD518">
        <f t="shared" si="104"/>
        <v>0</v>
      </c>
    </row>
    <row r="519" spans="1:56" x14ac:dyDescent="0.3">
      <c r="A519" s="7">
        <v>2155</v>
      </c>
      <c r="B519" s="6">
        <v>123724</v>
      </c>
      <c r="C519" s="7">
        <v>1</v>
      </c>
      <c r="D519" s="7">
        <v>0</v>
      </c>
      <c r="E519" s="7">
        <f t="shared" si="105"/>
        <v>1</v>
      </c>
      <c r="F519" s="7">
        <v>41</v>
      </c>
      <c r="G519" s="7">
        <v>0</v>
      </c>
      <c r="H519" s="7">
        <v>0</v>
      </c>
      <c r="I519" s="7">
        <v>1</v>
      </c>
      <c r="J519" s="7">
        <v>0</v>
      </c>
      <c r="K519" s="7">
        <v>0</v>
      </c>
      <c r="L519" s="7" t="str" cm="1">
        <f t="array" ref="L519">_xlfn.IFS(G519=1,G$1,H519=1,H$1,I519=1,I$1,J519=1,J$1,K519=1,K$1)</f>
        <v>Together</v>
      </c>
      <c r="M519" s="7">
        <v>1</v>
      </c>
      <c r="N519" s="7">
        <v>0</v>
      </c>
      <c r="O519" s="7">
        <v>0</v>
      </c>
      <c r="P519" s="7">
        <v>0</v>
      </c>
      <c r="Q519" s="7" t="str" cm="1">
        <f t="array" ref="Q519">_xlfn.IFS(M519=1,M$1,N519=1,N$1,O519=1,O$1,P519=1,P$1)</f>
        <v>Basic</v>
      </c>
      <c r="R519" t="s">
        <v>41</v>
      </c>
      <c r="S519" s="7">
        <v>65</v>
      </c>
      <c r="T519" s="7">
        <v>26</v>
      </c>
      <c r="U519" s="7">
        <v>120</v>
      </c>
      <c r="V519" s="7">
        <v>78</v>
      </c>
      <c r="W519" s="7">
        <v>0</v>
      </c>
      <c r="X519" s="7">
        <v>94</v>
      </c>
      <c r="Y519" s="7">
        <v>73</v>
      </c>
      <c r="Z519" s="7">
        <v>245</v>
      </c>
      <c r="AA519" s="7">
        <v>2</v>
      </c>
      <c r="AB519" s="7">
        <v>2</v>
      </c>
      <c r="AC519" s="7">
        <v>0</v>
      </c>
      <c r="AD519" s="7">
        <v>3</v>
      </c>
      <c r="AE519" s="7">
        <v>8</v>
      </c>
      <c r="AF519" s="7">
        <v>0</v>
      </c>
      <c r="AG519" s="7">
        <v>0</v>
      </c>
      <c r="AH519" s="7">
        <v>0</v>
      </c>
      <c r="AI519" s="7">
        <v>0</v>
      </c>
      <c r="AJ519" s="7">
        <v>0</v>
      </c>
      <c r="AK519" s="7">
        <v>0</v>
      </c>
      <c r="AL519" s="7">
        <v>0</v>
      </c>
      <c r="AM519" s="8">
        <v>43631</v>
      </c>
      <c r="AO519">
        <f t="shared" si="107"/>
        <v>0</v>
      </c>
      <c r="AP519">
        <f t="shared" si="108"/>
        <v>0</v>
      </c>
      <c r="AQ519">
        <f t="shared" si="109"/>
        <v>0</v>
      </c>
      <c r="AR519">
        <f t="shared" si="110"/>
        <v>0</v>
      </c>
      <c r="AS519">
        <f t="shared" si="111"/>
        <v>0</v>
      </c>
      <c r="AU519">
        <f t="shared" si="106"/>
        <v>0</v>
      </c>
      <c r="AV519">
        <f t="shared" si="106"/>
        <v>0</v>
      </c>
      <c r="AW519">
        <f t="shared" si="106"/>
        <v>0</v>
      </c>
      <c r="AX519">
        <f t="shared" si="106"/>
        <v>0</v>
      </c>
      <c r="AY519">
        <f t="shared" si="106"/>
        <v>0</v>
      </c>
      <c r="BA519">
        <f t="shared" si="101"/>
        <v>0</v>
      </c>
      <c r="BB519">
        <f t="shared" si="102"/>
        <v>0</v>
      </c>
      <c r="BC519">
        <f t="shared" si="103"/>
        <v>0</v>
      </c>
      <c r="BD519">
        <f t="shared" si="104"/>
        <v>0</v>
      </c>
    </row>
    <row r="520" spans="1:56" x14ac:dyDescent="0.3">
      <c r="A520" s="7">
        <v>1234</v>
      </c>
      <c r="B520" s="6">
        <v>175027</v>
      </c>
      <c r="C520" s="7">
        <v>0</v>
      </c>
      <c r="D520" s="7">
        <v>1</v>
      </c>
      <c r="E520" s="7">
        <f t="shared" si="105"/>
        <v>1</v>
      </c>
      <c r="F520" s="7">
        <v>67</v>
      </c>
      <c r="G520" s="7">
        <v>0</v>
      </c>
      <c r="H520" s="7">
        <v>1</v>
      </c>
      <c r="I520" s="7">
        <v>0</v>
      </c>
      <c r="J520" s="7">
        <v>0</v>
      </c>
      <c r="K520" s="7">
        <v>0</v>
      </c>
      <c r="L520" s="7" t="str" cm="1">
        <f t="array" ref="L520">_xlfn.IFS(G520=1,G$1,H520=1,H$1,I520=1,I$1,J520=1,J$1,K520=1,K$1)</f>
        <v>Married</v>
      </c>
      <c r="M520" s="7">
        <v>0</v>
      </c>
      <c r="N520" s="7">
        <v>1</v>
      </c>
      <c r="O520" s="7">
        <v>0</v>
      </c>
      <c r="P520" s="7">
        <v>0</v>
      </c>
      <c r="Q520" s="7" t="str" cm="1">
        <f t="array" ref="Q520">_xlfn.IFS(M520=1,M$1,N520=1,N$1,O520=1,O$1,P520=1,P$1)</f>
        <v>Graduate</v>
      </c>
      <c r="R520" t="s">
        <v>39</v>
      </c>
      <c r="S520" s="7">
        <v>74</v>
      </c>
      <c r="T520" s="7">
        <v>2158</v>
      </c>
      <c r="U520" s="7">
        <v>149</v>
      </c>
      <c r="V520" s="7">
        <v>418</v>
      </c>
      <c r="W520" s="7">
        <v>310</v>
      </c>
      <c r="X520" s="7">
        <v>28</v>
      </c>
      <c r="Y520" s="7">
        <v>180</v>
      </c>
      <c r="Z520" s="7">
        <v>2883</v>
      </c>
      <c r="AA520" s="7">
        <v>2</v>
      </c>
      <c r="AB520" s="7">
        <v>9</v>
      </c>
      <c r="AC520" s="7">
        <v>4</v>
      </c>
      <c r="AD520" s="7">
        <v>6</v>
      </c>
      <c r="AE520" s="7">
        <v>5</v>
      </c>
      <c r="AF520" s="7">
        <v>0</v>
      </c>
      <c r="AG520" s="7">
        <v>0</v>
      </c>
      <c r="AH520" s="7">
        <v>0</v>
      </c>
      <c r="AI520" s="7">
        <v>0</v>
      </c>
      <c r="AJ520" s="7">
        <v>0</v>
      </c>
      <c r="AK520" s="7">
        <v>0</v>
      </c>
      <c r="AL520" s="7">
        <v>0</v>
      </c>
      <c r="AM520" s="8">
        <v>43632</v>
      </c>
      <c r="AO520">
        <f t="shared" si="107"/>
        <v>0</v>
      </c>
      <c r="AP520">
        <f t="shared" si="108"/>
        <v>0</v>
      </c>
      <c r="AQ520">
        <f t="shared" si="109"/>
        <v>0</v>
      </c>
      <c r="AR520">
        <f t="shared" si="110"/>
        <v>0</v>
      </c>
      <c r="AS520">
        <f t="shared" si="111"/>
        <v>0</v>
      </c>
      <c r="AU520">
        <f t="shared" si="106"/>
        <v>0</v>
      </c>
      <c r="AV520">
        <f t="shared" si="106"/>
        <v>0</v>
      </c>
      <c r="AW520">
        <f t="shared" si="106"/>
        <v>0</v>
      </c>
      <c r="AX520">
        <f t="shared" si="106"/>
        <v>0</v>
      </c>
      <c r="AY520">
        <f t="shared" si="106"/>
        <v>0</v>
      </c>
      <c r="BA520">
        <f t="shared" si="101"/>
        <v>0</v>
      </c>
      <c r="BB520">
        <f t="shared" si="102"/>
        <v>0</v>
      </c>
      <c r="BC520">
        <f t="shared" si="103"/>
        <v>0</v>
      </c>
      <c r="BD520">
        <f t="shared" si="104"/>
        <v>0</v>
      </c>
    </row>
    <row r="521" spans="1:56" x14ac:dyDescent="0.3">
      <c r="A521" s="7">
        <v>1843</v>
      </c>
      <c r="B521" s="6">
        <v>107500</v>
      </c>
      <c r="C521" s="7">
        <v>0</v>
      </c>
      <c r="D521" s="7">
        <v>0</v>
      </c>
      <c r="E521" s="7">
        <f t="shared" si="105"/>
        <v>0</v>
      </c>
      <c r="F521" s="7">
        <v>33</v>
      </c>
      <c r="G521" s="7">
        <v>0</v>
      </c>
      <c r="H521" s="7">
        <v>1</v>
      </c>
      <c r="I521" s="7">
        <v>0</v>
      </c>
      <c r="J521" s="7">
        <v>0</v>
      </c>
      <c r="K521" s="7">
        <v>0</v>
      </c>
      <c r="L521" s="7" t="str" cm="1">
        <f t="array" ref="L521">_xlfn.IFS(G521=1,G$1,H521=1,H$1,I521=1,I$1,J521=1,J$1,K521=1,K$1)</f>
        <v>Married</v>
      </c>
      <c r="M521" s="7">
        <v>0</v>
      </c>
      <c r="N521" s="7">
        <v>1</v>
      </c>
      <c r="O521" s="7">
        <v>0</v>
      </c>
      <c r="P521" s="7">
        <v>0</v>
      </c>
      <c r="Q521" s="7" t="str" cm="1">
        <f t="array" ref="Q521">_xlfn.IFS(M521=1,M$1,N521=1,N$1,O521=1,O$1,P521=1,P$1)</f>
        <v>Graduate</v>
      </c>
      <c r="R521" t="s">
        <v>41</v>
      </c>
      <c r="S521" s="7">
        <v>94</v>
      </c>
      <c r="T521" s="7">
        <v>0</v>
      </c>
      <c r="U521" s="7">
        <v>29</v>
      </c>
      <c r="V521" s="7">
        <v>43</v>
      </c>
      <c r="W521" s="7">
        <v>57</v>
      </c>
      <c r="X521" s="7">
        <v>14</v>
      </c>
      <c r="Y521" s="7">
        <v>72</v>
      </c>
      <c r="Z521" s="7">
        <v>72</v>
      </c>
      <c r="AA521" s="7">
        <v>1</v>
      </c>
      <c r="AB521" s="7">
        <v>0</v>
      </c>
      <c r="AC521" s="7">
        <v>0</v>
      </c>
      <c r="AD521" s="7">
        <v>3</v>
      </c>
      <c r="AE521" s="7">
        <v>6</v>
      </c>
      <c r="AF521" s="7">
        <v>0</v>
      </c>
      <c r="AG521" s="7">
        <v>0</v>
      </c>
      <c r="AH521" s="7">
        <v>0</v>
      </c>
      <c r="AI521" s="7">
        <v>0</v>
      </c>
      <c r="AJ521" s="7">
        <v>0</v>
      </c>
      <c r="AK521" s="7">
        <v>0</v>
      </c>
      <c r="AL521" s="7">
        <v>0</v>
      </c>
      <c r="AM521" s="8">
        <v>43632</v>
      </c>
      <c r="AO521">
        <f t="shared" si="107"/>
        <v>0</v>
      </c>
      <c r="AP521">
        <f t="shared" si="108"/>
        <v>0</v>
      </c>
      <c r="AQ521">
        <f t="shared" si="109"/>
        <v>0</v>
      </c>
      <c r="AR521">
        <f t="shared" si="110"/>
        <v>0</v>
      </c>
      <c r="AS521">
        <f t="shared" si="111"/>
        <v>0</v>
      </c>
      <c r="AU521">
        <f t="shared" si="106"/>
        <v>0</v>
      </c>
      <c r="AV521">
        <f t="shared" si="106"/>
        <v>0</v>
      </c>
      <c r="AW521">
        <f t="shared" si="106"/>
        <v>0</v>
      </c>
      <c r="AX521">
        <f t="shared" si="106"/>
        <v>0</v>
      </c>
      <c r="AY521">
        <f t="shared" si="106"/>
        <v>0</v>
      </c>
      <c r="BA521">
        <f t="shared" si="101"/>
        <v>0</v>
      </c>
      <c r="BB521">
        <f t="shared" si="102"/>
        <v>0</v>
      </c>
      <c r="BC521">
        <f t="shared" si="103"/>
        <v>0</v>
      </c>
      <c r="BD521">
        <f t="shared" si="104"/>
        <v>0</v>
      </c>
    </row>
    <row r="522" spans="1:56" x14ac:dyDescent="0.3">
      <c r="A522" s="7">
        <v>3046</v>
      </c>
      <c r="B522" s="6">
        <v>142000</v>
      </c>
      <c r="C522" s="7">
        <v>0</v>
      </c>
      <c r="D522" s="7">
        <v>0</v>
      </c>
      <c r="E522" s="7">
        <f t="shared" si="105"/>
        <v>0</v>
      </c>
      <c r="F522" s="7">
        <v>33</v>
      </c>
      <c r="G522" s="7">
        <v>0</v>
      </c>
      <c r="H522" s="7">
        <v>0</v>
      </c>
      <c r="I522" s="7">
        <v>0</v>
      </c>
      <c r="J522" s="7">
        <v>1</v>
      </c>
      <c r="K522" s="7">
        <v>0</v>
      </c>
      <c r="L522" s="7" t="str" cm="1">
        <f t="array" ref="L522">_xlfn.IFS(G522=1,G$1,H522=1,H$1,I522=1,I$1,J522=1,J$1,K522=1,K$1)</f>
        <v>Single</v>
      </c>
      <c r="M522" s="7">
        <v>0</v>
      </c>
      <c r="N522" s="7">
        <v>0</v>
      </c>
      <c r="O522" s="7">
        <v>0</v>
      </c>
      <c r="P522" s="7">
        <v>1</v>
      </c>
      <c r="Q522" s="7" t="str" cm="1">
        <f t="array" ref="Q522">_xlfn.IFS(M522=1,M$1,N522=1,N$1,O522=1,O$1,P522=1,P$1)</f>
        <v>PhD</v>
      </c>
      <c r="R522" t="s">
        <v>39</v>
      </c>
      <c r="S522" s="7">
        <v>23</v>
      </c>
      <c r="T522" s="7">
        <v>419</v>
      </c>
      <c r="U522" s="7">
        <v>281</v>
      </c>
      <c r="V522" s="7">
        <v>903</v>
      </c>
      <c r="W522" s="7">
        <v>287</v>
      </c>
      <c r="X522" s="7">
        <v>199</v>
      </c>
      <c r="Y522" s="7">
        <v>118</v>
      </c>
      <c r="Z522" s="7">
        <v>1971</v>
      </c>
      <c r="AA522" s="7">
        <v>2</v>
      </c>
      <c r="AB522" s="7">
        <v>5</v>
      </c>
      <c r="AC522" s="7">
        <v>2</v>
      </c>
      <c r="AD522" s="7">
        <v>11</v>
      </c>
      <c r="AE522" s="7">
        <v>5</v>
      </c>
      <c r="AF522" s="7">
        <v>0</v>
      </c>
      <c r="AG522" s="7">
        <v>0</v>
      </c>
      <c r="AH522" s="7">
        <v>0</v>
      </c>
      <c r="AI522" s="7">
        <v>0</v>
      </c>
      <c r="AJ522" s="7">
        <v>0</v>
      </c>
      <c r="AK522" s="7">
        <v>0</v>
      </c>
      <c r="AL522" s="7">
        <v>1</v>
      </c>
      <c r="AM522" s="8">
        <v>43633</v>
      </c>
      <c r="AO522">
        <f t="shared" si="107"/>
        <v>0</v>
      </c>
      <c r="AP522">
        <f t="shared" si="108"/>
        <v>0</v>
      </c>
      <c r="AQ522">
        <f t="shared" si="109"/>
        <v>0</v>
      </c>
      <c r="AR522">
        <f t="shared" si="110"/>
        <v>0</v>
      </c>
      <c r="AS522">
        <f t="shared" si="111"/>
        <v>0</v>
      </c>
      <c r="AU522">
        <f t="shared" si="106"/>
        <v>0</v>
      </c>
      <c r="AV522">
        <f t="shared" si="106"/>
        <v>0</v>
      </c>
      <c r="AW522">
        <f t="shared" si="106"/>
        <v>0</v>
      </c>
      <c r="AX522">
        <f t="shared" si="106"/>
        <v>0</v>
      </c>
      <c r="AY522">
        <f t="shared" si="106"/>
        <v>0</v>
      </c>
      <c r="BA522">
        <f t="shared" si="101"/>
        <v>0</v>
      </c>
      <c r="BB522">
        <f t="shared" si="102"/>
        <v>0</v>
      </c>
      <c r="BC522">
        <f t="shared" si="103"/>
        <v>0</v>
      </c>
      <c r="BD522">
        <f t="shared" si="104"/>
        <v>0</v>
      </c>
    </row>
    <row r="523" spans="1:56" x14ac:dyDescent="0.3">
      <c r="A523" s="7">
        <v>2043</v>
      </c>
      <c r="B523" s="6">
        <v>142000</v>
      </c>
      <c r="C523" s="7">
        <v>0</v>
      </c>
      <c r="D523" s="7">
        <v>0</v>
      </c>
      <c r="E523" s="7">
        <f t="shared" si="105"/>
        <v>0</v>
      </c>
      <c r="F523" s="7">
        <v>33</v>
      </c>
      <c r="G523" s="7">
        <v>0</v>
      </c>
      <c r="H523" s="7">
        <v>0</v>
      </c>
      <c r="I523" s="7">
        <v>0</v>
      </c>
      <c r="J523" s="7">
        <v>1</v>
      </c>
      <c r="K523" s="7">
        <v>0</v>
      </c>
      <c r="L523" s="7" t="str" cm="1">
        <f t="array" ref="L523">_xlfn.IFS(G523=1,G$1,H523=1,H$1,I523=1,I$1,J523=1,J$1,K523=1,K$1)</f>
        <v>Single</v>
      </c>
      <c r="M523" s="7">
        <v>0</v>
      </c>
      <c r="N523" s="7">
        <v>0</v>
      </c>
      <c r="O523" s="7">
        <v>0</v>
      </c>
      <c r="P523" s="7">
        <v>1</v>
      </c>
      <c r="Q523" s="7" t="str" cm="1">
        <f t="array" ref="Q523">_xlfn.IFS(M523=1,M$1,N523=1,N$1,O523=1,O$1,P523=1,P$1)</f>
        <v>PhD</v>
      </c>
      <c r="R523" t="s">
        <v>40</v>
      </c>
      <c r="S523" s="7">
        <v>23</v>
      </c>
      <c r="T523" s="7">
        <v>419</v>
      </c>
      <c r="U523" s="7">
        <v>281</v>
      </c>
      <c r="V523" s="7">
        <v>903</v>
      </c>
      <c r="W523" s="7">
        <v>287</v>
      </c>
      <c r="X523" s="7">
        <v>199</v>
      </c>
      <c r="Y523" s="7">
        <v>118</v>
      </c>
      <c r="Z523" s="7">
        <v>1971</v>
      </c>
      <c r="AA523" s="7">
        <v>2</v>
      </c>
      <c r="AB523" s="7">
        <v>5</v>
      </c>
      <c r="AC523" s="7">
        <v>2</v>
      </c>
      <c r="AD523" s="7">
        <v>11</v>
      </c>
      <c r="AE523" s="7">
        <v>5</v>
      </c>
      <c r="AF523" s="7">
        <v>0</v>
      </c>
      <c r="AG523" s="7">
        <v>0</v>
      </c>
      <c r="AH523" s="7">
        <v>0</v>
      </c>
      <c r="AI523" s="7">
        <v>0</v>
      </c>
      <c r="AJ523" s="7">
        <v>0</v>
      </c>
      <c r="AK523" s="7">
        <v>0</v>
      </c>
      <c r="AL523" s="7">
        <v>1</v>
      </c>
      <c r="AM523" s="8">
        <v>43633</v>
      </c>
      <c r="AO523">
        <f t="shared" si="107"/>
        <v>0</v>
      </c>
      <c r="AP523">
        <f t="shared" si="108"/>
        <v>0</v>
      </c>
      <c r="AQ523">
        <f t="shared" si="109"/>
        <v>0</v>
      </c>
      <c r="AR523">
        <f t="shared" si="110"/>
        <v>0</v>
      </c>
      <c r="AS523">
        <f t="shared" si="111"/>
        <v>0</v>
      </c>
      <c r="AU523">
        <f t="shared" si="106"/>
        <v>0</v>
      </c>
      <c r="AV523">
        <f t="shared" si="106"/>
        <v>0</v>
      </c>
      <c r="AW523">
        <f t="shared" si="106"/>
        <v>0</v>
      </c>
      <c r="AX523">
        <f t="shared" si="106"/>
        <v>0</v>
      </c>
      <c r="AY523">
        <f t="shared" si="106"/>
        <v>0</v>
      </c>
      <c r="BA523">
        <f t="shared" si="101"/>
        <v>0</v>
      </c>
      <c r="BB523">
        <f t="shared" si="102"/>
        <v>0</v>
      </c>
      <c r="BC523">
        <f t="shared" si="103"/>
        <v>0</v>
      </c>
      <c r="BD523">
        <f t="shared" si="104"/>
        <v>0</v>
      </c>
    </row>
    <row r="524" spans="1:56" x14ac:dyDescent="0.3">
      <c r="A524" s="7">
        <v>1686</v>
      </c>
      <c r="B524" s="6">
        <v>171952</v>
      </c>
      <c r="C524" s="7">
        <v>1</v>
      </c>
      <c r="D524" s="7">
        <v>0</v>
      </c>
      <c r="E524" s="7">
        <f t="shared" si="105"/>
        <v>1</v>
      </c>
      <c r="F524" s="7">
        <v>34</v>
      </c>
      <c r="G524" s="7">
        <v>0</v>
      </c>
      <c r="H524" s="7">
        <v>1</v>
      </c>
      <c r="I524" s="7">
        <v>0</v>
      </c>
      <c r="J524" s="7">
        <v>0</v>
      </c>
      <c r="K524" s="7">
        <v>0</v>
      </c>
      <c r="L524" s="7" t="str" cm="1">
        <f t="array" ref="L524">_xlfn.IFS(G524=1,G$1,H524=1,H$1,I524=1,I$1,J524=1,J$1,K524=1,K$1)</f>
        <v>Married</v>
      </c>
      <c r="M524" s="7">
        <v>0</v>
      </c>
      <c r="N524" s="7">
        <v>1</v>
      </c>
      <c r="O524" s="7">
        <v>0</v>
      </c>
      <c r="P524" s="7">
        <v>0</v>
      </c>
      <c r="Q524" s="7" t="str" cm="1">
        <f t="array" ref="Q524">_xlfn.IFS(M524=1,M$1,N524=1,N$1,O524=1,O$1,P524=1,P$1)</f>
        <v>Graduate</v>
      </c>
      <c r="R524" t="s">
        <v>42</v>
      </c>
      <c r="S524" s="7">
        <v>93</v>
      </c>
      <c r="T524" s="7">
        <v>1568</v>
      </c>
      <c r="U524" s="7">
        <v>191</v>
      </c>
      <c r="V524" s="7">
        <v>1087</v>
      </c>
      <c r="W524" s="7">
        <v>124</v>
      </c>
      <c r="X524" s="7">
        <v>256</v>
      </c>
      <c r="Y524" s="7">
        <v>222</v>
      </c>
      <c r="Z524" s="7">
        <v>3004</v>
      </c>
      <c r="AA524" s="7">
        <v>2</v>
      </c>
      <c r="AB524" s="7">
        <v>8</v>
      </c>
      <c r="AC524" s="7">
        <v>4</v>
      </c>
      <c r="AD524" s="7">
        <v>8</v>
      </c>
      <c r="AE524" s="7">
        <v>4</v>
      </c>
      <c r="AF524" s="7">
        <v>1</v>
      </c>
      <c r="AG524" s="7">
        <v>0</v>
      </c>
      <c r="AH524" s="7">
        <v>1</v>
      </c>
      <c r="AI524" s="7">
        <v>0</v>
      </c>
      <c r="AJ524" s="7">
        <v>0</v>
      </c>
      <c r="AK524" s="7">
        <v>0</v>
      </c>
      <c r="AL524" s="7">
        <v>0</v>
      </c>
      <c r="AM524" s="8">
        <v>43633</v>
      </c>
      <c r="AO524">
        <f t="shared" si="107"/>
        <v>0</v>
      </c>
      <c r="AP524">
        <f t="shared" si="108"/>
        <v>0</v>
      </c>
      <c r="AQ524">
        <f t="shared" si="109"/>
        <v>0</v>
      </c>
      <c r="AR524">
        <f t="shared" si="110"/>
        <v>0</v>
      </c>
      <c r="AS524">
        <f t="shared" si="111"/>
        <v>0</v>
      </c>
      <c r="AU524">
        <f t="shared" si="106"/>
        <v>0</v>
      </c>
      <c r="AV524">
        <f t="shared" si="106"/>
        <v>0</v>
      </c>
      <c r="AW524">
        <f t="shared" si="106"/>
        <v>0</v>
      </c>
      <c r="AX524">
        <f t="shared" si="106"/>
        <v>0</v>
      </c>
      <c r="AY524">
        <f t="shared" si="106"/>
        <v>0</v>
      </c>
      <c r="BA524">
        <f t="shared" si="101"/>
        <v>0</v>
      </c>
      <c r="BB524">
        <f t="shared" si="102"/>
        <v>0</v>
      </c>
      <c r="BC524">
        <f t="shared" si="103"/>
        <v>0</v>
      </c>
      <c r="BD524">
        <f t="shared" si="104"/>
        <v>0</v>
      </c>
    </row>
    <row r="525" spans="1:56" x14ac:dyDescent="0.3">
      <c r="A525" s="7">
        <v>1335</v>
      </c>
      <c r="B525" s="6">
        <v>171952</v>
      </c>
      <c r="C525" s="7">
        <v>1</v>
      </c>
      <c r="D525" s="7">
        <v>0</v>
      </c>
      <c r="E525" s="7">
        <f t="shared" si="105"/>
        <v>1</v>
      </c>
      <c r="F525" s="7">
        <v>34</v>
      </c>
      <c r="G525" s="7">
        <v>0</v>
      </c>
      <c r="H525" s="7">
        <v>1</v>
      </c>
      <c r="I525" s="7">
        <v>0</v>
      </c>
      <c r="J525" s="7">
        <v>0</v>
      </c>
      <c r="K525" s="7">
        <v>0</v>
      </c>
      <c r="L525" s="7" t="str" cm="1">
        <f t="array" ref="L525">_xlfn.IFS(G525=1,G$1,H525=1,H$1,I525=1,I$1,J525=1,J$1,K525=1,K$1)</f>
        <v>Married</v>
      </c>
      <c r="M525" s="7">
        <v>0</v>
      </c>
      <c r="N525" s="7">
        <v>1</v>
      </c>
      <c r="O525" s="7">
        <v>0</v>
      </c>
      <c r="P525" s="7">
        <v>0</v>
      </c>
      <c r="Q525" s="7" t="str" cm="1">
        <f t="array" ref="Q525">_xlfn.IFS(M525=1,M$1,N525=1,N$1,O525=1,O$1,P525=1,P$1)</f>
        <v>Graduate</v>
      </c>
      <c r="R525" t="s">
        <v>40</v>
      </c>
      <c r="S525" s="7">
        <v>93</v>
      </c>
      <c r="T525" s="7">
        <v>1568</v>
      </c>
      <c r="U525" s="7">
        <v>191</v>
      </c>
      <c r="V525" s="7">
        <v>1087</v>
      </c>
      <c r="W525" s="7">
        <v>124</v>
      </c>
      <c r="X525" s="7">
        <v>256</v>
      </c>
      <c r="Y525" s="7">
        <v>222</v>
      </c>
      <c r="Z525" s="7">
        <v>3004</v>
      </c>
      <c r="AA525" s="7">
        <v>2</v>
      </c>
      <c r="AB525" s="7">
        <v>8</v>
      </c>
      <c r="AC525" s="7">
        <v>4</v>
      </c>
      <c r="AD525" s="7">
        <v>8</v>
      </c>
      <c r="AE525" s="7">
        <v>4</v>
      </c>
      <c r="AF525" s="7">
        <v>1</v>
      </c>
      <c r="AG525" s="7">
        <v>0</v>
      </c>
      <c r="AH525" s="7">
        <v>1</v>
      </c>
      <c r="AI525" s="7">
        <v>0</v>
      </c>
      <c r="AJ525" s="7">
        <v>0</v>
      </c>
      <c r="AK525" s="7">
        <v>0</v>
      </c>
      <c r="AL525" s="7">
        <v>0</v>
      </c>
      <c r="AM525" s="8">
        <v>43633</v>
      </c>
      <c r="AO525">
        <f t="shared" si="107"/>
        <v>0</v>
      </c>
      <c r="AP525">
        <f t="shared" si="108"/>
        <v>0</v>
      </c>
      <c r="AQ525">
        <f t="shared" si="109"/>
        <v>0</v>
      </c>
      <c r="AR525">
        <f t="shared" si="110"/>
        <v>0</v>
      </c>
      <c r="AS525">
        <f t="shared" si="111"/>
        <v>0</v>
      </c>
      <c r="AU525">
        <f t="shared" si="106"/>
        <v>0</v>
      </c>
      <c r="AV525">
        <f t="shared" si="106"/>
        <v>0</v>
      </c>
      <c r="AW525">
        <f t="shared" si="106"/>
        <v>0</v>
      </c>
      <c r="AX525">
        <f t="shared" si="106"/>
        <v>0</v>
      </c>
      <c r="AY525">
        <f t="shared" si="106"/>
        <v>0</v>
      </c>
      <c r="BA525">
        <f t="shared" si="101"/>
        <v>0</v>
      </c>
      <c r="BB525">
        <f t="shared" si="102"/>
        <v>0</v>
      </c>
      <c r="BC525">
        <f t="shared" si="103"/>
        <v>0</v>
      </c>
      <c r="BD525">
        <f t="shared" si="104"/>
        <v>0</v>
      </c>
    </row>
    <row r="526" spans="1:56" x14ac:dyDescent="0.3">
      <c r="A526" s="7">
        <v>1318</v>
      </c>
      <c r="B526" s="6">
        <v>135178</v>
      </c>
      <c r="C526" s="7">
        <v>1</v>
      </c>
      <c r="D526" s="7">
        <v>0</v>
      </c>
      <c r="E526" s="7">
        <f t="shared" si="105"/>
        <v>1</v>
      </c>
      <c r="F526" s="7">
        <v>49</v>
      </c>
      <c r="G526" s="7">
        <v>0</v>
      </c>
      <c r="H526" s="7">
        <v>1</v>
      </c>
      <c r="I526" s="7">
        <v>0</v>
      </c>
      <c r="J526" s="7">
        <v>0</v>
      </c>
      <c r="K526" s="7">
        <v>0</v>
      </c>
      <c r="L526" s="7" t="str" cm="1">
        <f t="array" ref="L526">_xlfn.IFS(G526=1,G$1,H526=1,H$1,I526=1,I$1,J526=1,J$1,K526=1,K$1)</f>
        <v>Married</v>
      </c>
      <c r="M526" s="7">
        <v>0</v>
      </c>
      <c r="N526" s="7">
        <v>0</v>
      </c>
      <c r="O526" s="7">
        <v>1</v>
      </c>
      <c r="P526" s="7">
        <v>0</v>
      </c>
      <c r="Q526" s="7" t="str" cm="1">
        <f t="array" ref="Q526">_xlfn.IFS(M526=1,M$1,N526=1,N$1,O526=1,O$1,P526=1,P$1)</f>
        <v>Master</v>
      </c>
      <c r="R526" t="s">
        <v>39</v>
      </c>
      <c r="S526" s="7">
        <v>10</v>
      </c>
      <c r="T526" s="7">
        <v>88</v>
      </c>
      <c r="U526" s="7">
        <v>4</v>
      </c>
      <c r="V526" s="7">
        <v>50</v>
      </c>
      <c r="W526" s="7">
        <v>8</v>
      </c>
      <c r="X526" s="7">
        <v>8</v>
      </c>
      <c r="Y526" s="7">
        <v>69</v>
      </c>
      <c r="Z526" s="7">
        <v>88</v>
      </c>
      <c r="AA526" s="7">
        <v>1</v>
      </c>
      <c r="AB526" s="7">
        <v>1</v>
      </c>
      <c r="AC526" s="7">
        <v>1</v>
      </c>
      <c r="AD526" s="7">
        <v>2</v>
      </c>
      <c r="AE526" s="7">
        <v>7</v>
      </c>
      <c r="AF526" s="7">
        <v>1</v>
      </c>
      <c r="AG526" s="7">
        <v>0</v>
      </c>
      <c r="AH526" s="7">
        <v>0</v>
      </c>
      <c r="AI526" s="7">
        <v>0</v>
      </c>
      <c r="AJ526" s="7">
        <v>0</v>
      </c>
      <c r="AK526" s="7">
        <v>0</v>
      </c>
      <c r="AL526" s="7">
        <v>1</v>
      </c>
      <c r="AM526" s="8">
        <v>43633</v>
      </c>
      <c r="AO526">
        <f t="shared" si="107"/>
        <v>0</v>
      </c>
      <c r="AP526">
        <f t="shared" si="108"/>
        <v>0</v>
      </c>
      <c r="AQ526">
        <f t="shared" si="109"/>
        <v>0</v>
      </c>
      <c r="AR526">
        <f t="shared" si="110"/>
        <v>0</v>
      </c>
      <c r="AS526">
        <f t="shared" si="111"/>
        <v>0</v>
      </c>
      <c r="AU526">
        <f t="shared" si="106"/>
        <v>0</v>
      </c>
      <c r="AV526">
        <f t="shared" si="106"/>
        <v>0</v>
      </c>
      <c r="AW526">
        <f t="shared" si="106"/>
        <v>0</v>
      </c>
      <c r="AX526">
        <f t="shared" si="106"/>
        <v>0</v>
      </c>
      <c r="AY526">
        <f t="shared" si="106"/>
        <v>0</v>
      </c>
      <c r="BA526">
        <f t="shared" si="101"/>
        <v>0</v>
      </c>
      <c r="BB526">
        <f t="shared" si="102"/>
        <v>0</v>
      </c>
      <c r="BC526">
        <f t="shared" si="103"/>
        <v>0</v>
      </c>
      <c r="BD526">
        <f t="shared" si="104"/>
        <v>0</v>
      </c>
    </row>
    <row r="527" spans="1:56" x14ac:dyDescent="0.3">
      <c r="A527" s="7">
        <v>1690</v>
      </c>
      <c r="B527" s="6">
        <v>135178</v>
      </c>
      <c r="C527" s="7">
        <v>1</v>
      </c>
      <c r="D527" s="7">
        <v>0</v>
      </c>
      <c r="E527" s="7">
        <f t="shared" si="105"/>
        <v>1</v>
      </c>
      <c r="F527" s="7">
        <v>49</v>
      </c>
      <c r="G527" s="7">
        <v>0</v>
      </c>
      <c r="H527" s="7">
        <v>1</v>
      </c>
      <c r="I527" s="7">
        <v>0</v>
      </c>
      <c r="J527" s="7">
        <v>0</v>
      </c>
      <c r="K527" s="7">
        <v>0</v>
      </c>
      <c r="L527" s="7" t="str" cm="1">
        <f t="array" ref="L527">_xlfn.IFS(G527=1,G$1,H527=1,H$1,I527=1,I$1,J527=1,J$1,K527=1,K$1)</f>
        <v>Married</v>
      </c>
      <c r="M527" s="7">
        <v>0</v>
      </c>
      <c r="N527" s="7">
        <v>0</v>
      </c>
      <c r="O527" s="7">
        <v>1</v>
      </c>
      <c r="P527" s="7">
        <v>0</v>
      </c>
      <c r="Q527" s="7" t="str" cm="1">
        <f t="array" ref="Q527">_xlfn.IFS(M527=1,M$1,N527=1,N$1,O527=1,O$1,P527=1,P$1)</f>
        <v>Master</v>
      </c>
      <c r="R527" t="s">
        <v>39</v>
      </c>
      <c r="S527" s="7">
        <v>10</v>
      </c>
      <c r="T527" s="7">
        <v>88</v>
      </c>
      <c r="U527" s="7">
        <v>4</v>
      </c>
      <c r="V527" s="7">
        <v>50</v>
      </c>
      <c r="W527" s="7">
        <v>8</v>
      </c>
      <c r="X527" s="7">
        <v>8</v>
      </c>
      <c r="Y527" s="7">
        <v>69</v>
      </c>
      <c r="Z527" s="7">
        <v>88</v>
      </c>
      <c r="AA527" s="7">
        <v>1</v>
      </c>
      <c r="AB527" s="7">
        <v>1</v>
      </c>
      <c r="AC527" s="7">
        <v>1</v>
      </c>
      <c r="AD527" s="7">
        <v>2</v>
      </c>
      <c r="AE527" s="7">
        <v>7</v>
      </c>
      <c r="AF527" s="7">
        <v>1</v>
      </c>
      <c r="AG527" s="7">
        <v>0</v>
      </c>
      <c r="AH527" s="7">
        <v>0</v>
      </c>
      <c r="AI527" s="7">
        <v>0</v>
      </c>
      <c r="AJ527" s="7">
        <v>0</v>
      </c>
      <c r="AK527" s="7">
        <v>0</v>
      </c>
      <c r="AL527" s="7">
        <v>1</v>
      </c>
      <c r="AM527" s="8">
        <v>43633</v>
      </c>
      <c r="AO527">
        <f t="shared" si="107"/>
        <v>0</v>
      </c>
      <c r="AP527">
        <f t="shared" si="108"/>
        <v>0</v>
      </c>
      <c r="AQ527">
        <f t="shared" si="109"/>
        <v>0</v>
      </c>
      <c r="AR527">
        <f t="shared" si="110"/>
        <v>0</v>
      </c>
      <c r="AS527">
        <f t="shared" si="111"/>
        <v>0</v>
      </c>
      <c r="AU527">
        <f t="shared" si="106"/>
        <v>0</v>
      </c>
      <c r="AV527">
        <f t="shared" si="106"/>
        <v>0</v>
      </c>
      <c r="AW527">
        <f t="shared" si="106"/>
        <v>0</v>
      </c>
      <c r="AX527">
        <f t="shared" si="106"/>
        <v>0</v>
      </c>
      <c r="AY527">
        <f t="shared" si="106"/>
        <v>0</v>
      </c>
      <c r="BA527">
        <f t="shared" si="101"/>
        <v>0</v>
      </c>
      <c r="BB527">
        <f t="shared" si="102"/>
        <v>0</v>
      </c>
      <c r="BC527">
        <f t="shared" si="103"/>
        <v>0</v>
      </c>
      <c r="BD527">
        <f t="shared" si="104"/>
        <v>0</v>
      </c>
    </row>
    <row r="528" spans="1:56" x14ac:dyDescent="0.3">
      <c r="A528" s="7">
        <v>3153</v>
      </c>
      <c r="B528" s="6">
        <v>167716</v>
      </c>
      <c r="C528" s="7">
        <v>0</v>
      </c>
      <c r="D528" s="7">
        <v>1</v>
      </c>
      <c r="E528" s="7">
        <f t="shared" si="105"/>
        <v>1</v>
      </c>
      <c r="F528" s="7">
        <v>60</v>
      </c>
      <c r="G528" s="7">
        <v>0</v>
      </c>
      <c r="H528" s="7">
        <v>1</v>
      </c>
      <c r="I528" s="7">
        <v>0</v>
      </c>
      <c r="J528" s="7">
        <v>0</v>
      </c>
      <c r="K528" s="7">
        <v>0</v>
      </c>
      <c r="L528" s="7" t="str" cm="1">
        <f t="array" ref="L528">_xlfn.IFS(G528=1,G$1,H528=1,H$1,I528=1,I$1,J528=1,J$1,K528=1,K$1)</f>
        <v>Married</v>
      </c>
      <c r="M528" s="7">
        <v>0</v>
      </c>
      <c r="N528" s="7">
        <v>1</v>
      </c>
      <c r="O528" s="7">
        <v>0</v>
      </c>
      <c r="P528" s="7">
        <v>0</v>
      </c>
      <c r="Q528" s="7" t="str" cm="1">
        <f t="array" ref="Q528">_xlfn.IFS(M528=1,M$1,N528=1,N$1,O528=1,O$1,P528=1,P$1)</f>
        <v>Graduate</v>
      </c>
      <c r="R528" t="s">
        <v>40</v>
      </c>
      <c r="S528" s="7">
        <v>8</v>
      </c>
      <c r="T528" s="7">
        <v>1313</v>
      </c>
      <c r="U528" s="7">
        <v>352</v>
      </c>
      <c r="V528" s="7">
        <v>537</v>
      </c>
      <c r="W528" s="7">
        <v>154</v>
      </c>
      <c r="X528" s="7">
        <v>22</v>
      </c>
      <c r="Y528" s="7">
        <v>139</v>
      </c>
      <c r="Z528" s="7">
        <v>2239</v>
      </c>
      <c r="AA528" s="7">
        <v>4</v>
      </c>
      <c r="AB528" s="7">
        <v>7</v>
      </c>
      <c r="AC528" s="7">
        <v>4</v>
      </c>
      <c r="AD528" s="7">
        <v>13</v>
      </c>
      <c r="AE528" s="7">
        <v>5</v>
      </c>
      <c r="AF528" s="7">
        <v>0</v>
      </c>
      <c r="AG528" s="7">
        <v>1</v>
      </c>
      <c r="AH528" s="7">
        <v>0</v>
      </c>
      <c r="AI528" s="7">
        <v>0</v>
      </c>
      <c r="AJ528" s="7">
        <v>0</v>
      </c>
      <c r="AK528" s="7">
        <v>0</v>
      </c>
      <c r="AL528" s="7">
        <v>0</v>
      </c>
      <c r="AM528" s="8">
        <v>43633</v>
      </c>
      <c r="AO528">
        <f t="shared" si="107"/>
        <v>0</v>
      </c>
      <c r="AP528">
        <f t="shared" si="108"/>
        <v>1</v>
      </c>
      <c r="AQ528">
        <f t="shared" si="109"/>
        <v>0</v>
      </c>
      <c r="AR528">
        <f t="shared" si="110"/>
        <v>0</v>
      </c>
      <c r="AS528">
        <f t="shared" si="111"/>
        <v>0</v>
      </c>
      <c r="AU528">
        <f t="shared" si="106"/>
        <v>0</v>
      </c>
      <c r="AV528">
        <f t="shared" si="106"/>
        <v>0</v>
      </c>
      <c r="AW528">
        <f t="shared" si="106"/>
        <v>0</v>
      </c>
      <c r="AX528">
        <f t="shared" si="106"/>
        <v>0</v>
      </c>
      <c r="AY528">
        <f t="shared" si="106"/>
        <v>0</v>
      </c>
      <c r="BA528">
        <f t="shared" si="101"/>
        <v>0</v>
      </c>
      <c r="BB528">
        <f t="shared" si="102"/>
        <v>0</v>
      </c>
      <c r="BC528">
        <f t="shared" si="103"/>
        <v>0</v>
      </c>
      <c r="BD528">
        <f t="shared" si="104"/>
        <v>0</v>
      </c>
    </row>
    <row r="529" spans="1:56" x14ac:dyDescent="0.3">
      <c r="A529" s="7">
        <v>3143</v>
      </c>
      <c r="B529" s="6">
        <v>179174</v>
      </c>
      <c r="C529" s="7">
        <v>0</v>
      </c>
      <c r="D529" s="7">
        <v>0</v>
      </c>
      <c r="E529" s="7">
        <f t="shared" si="105"/>
        <v>0</v>
      </c>
      <c r="F529" s="7">
        <v>45</v>
      </c>
      <c r="G529" s="7">
        <v>0</v>
      </c>
      <c r="H529" s="7">
        <v>1</v>
      </c>
      <c r="I529" s="7">
        <v>0</v>
      </c>
      <c r="J529" s="7">
        <v>0</v>
      </c>
      <c r="K529" s="7">
        <v>0</v>
      </c>
      <c r="L529" s="7" t="str" cm="1">
        <f t="array" ref="L529">_xlfn.IFS(G529=1,G$1,H529=1,H$1,I529=1,I$1,J529=1,J$1,K529=1,K$1)</f>
        <v>Married</v>
      </c>
      <c r="M529" s="7">
        <v>0</v>
      </c>
      <c r="N529" s="7">
        <v>0</v>
      </c>
      <c r="O529" s="7">
        <v>0</v>
      </c>
      <c r="P529" s="7">
        <v>1</v>
      </c>
      <c r="Q529" s="7" t="str" cm="1">
        <f t="array" ref="Q529">_xlfn.IFS(M529=1,M$1,N529=1,N$1,O529=1,O$1,P529=1,P$1)</f>
        <v>PhD</v>
      </c>
      <c r="R529" t="s">
        <v>43</v>
      </c>
      <c r="S529" s="7">
        <v>2</v>
      </c>
      <c r="T529" s="7">
        <v>2431</v>
      </c>
      <c r="U529" s="7">
        <v>84</v>
      </c>
      <c r="V529" s="7">
        <v>1172</v>
      </c>
      <c r="W529" s="7">
        <v>437</v>
      </c>
      <c r="X529" s="7">
        <v>208</v>
      </c>
      <c r="Y529" s="7">
        <v>292</v>
      </c>
      <c r="Z529" s="7">
        <v>4040</v>
      </c>
      <c r="AA529" s="7">
        <v>1</v>
      </c>
      <c r="AB529" s="7">
        <v>5</v>
      </c>
      <c r="AC529" s="7">
        <v>6</v>
      </c>
      <c r="AD529" s="7">
        <v>7</v>
      </c>
      <c r="AE529" s="7">
        <v>2</v>
      </c>
      <c r="AF529" s="7">
        <v>0</v>
      </c>
      <c r="AG529" s="7">
        <v>0</v>
      </c>
      <c r="AH529" s="7">
        <v>1</v>
      </c>
      <c r="AI529" s="7">
        <v>1</v>
      </c>
      <c r="AJ529" s="7">
        <v>0</v>
      </c>
      <c r="AK529" s="7">
        <v>0</v>
      </c>
      <c r="AL529" s="7">
        <v>1</v>
      </c>
      <c r="AM529" s="8">
        <v>43634</v>
      </c>
      <c r="AO529">
        <f t="shared" si="107"/>
        <v>0</v>
      </c>
      <c r="AP529">
        <f t="shared" si="108"/>
        <v>0</v>
      </c>
      <c r="AQ529">
        <f t="shared" si="109"/>
        <v>0</v>
      </c>
      <c r="AR529">
        <f t="shared" si="110"/>
        <v>0</v>
      </c>
      <c r="AS529">
        <f t="shared" si="111"/>
        <v>0</v>
      </c>
      <c r="AU529">
        <f t="shared" si="106"/>
        <v>0</v>
      </c>
      <c r="AV529">
        <f t="shared" si="106"/>
        <v>0</v>
      </c>
      <c r="AW529">
        <f t="shared" si="106"/>
        <v>0</v>
      </c>
      <c r="AX529">
        <f t="shared" si="106"/>
        <v>0</v>
      </c>
      <c r="AY529">
        <f t="shared" si="106"/>
        <v>0</v>
      </c>
      <c r="BA529">
        <f t="shared" si="101"/>
        <v>0</v>
      </c>
      <c r="BB529">
        <f t="shared" si="102"/>
        <v>0</v>
      </c>
      <c r="BC529">
        <f t="shared" si="103"/>
        <v>0</v>
      </c>
      <c r="BD529">
        <f t="shared" si="104"/>
        <v>0</v>
      </c>
    </row>
    <row r="530" spans="1:56" x14ac:dyDescent="0.3">
      <c r="A530" s="7">
        <v>2828</v>
      </c>
      <c r="B530" s="6">
        <v>164260</v>
      </c>
      <c r="C530" s="7">
        <v>0</v>
      </c>
      <c r="D530" s="7">
        <v>0</v>
      </c>
      <c r="E530" s="7">
        <f t="shared" si="105"/>
        <v>0</v>
      </c>
      <c r="F530" s="7">
        <v>59</v>
      </c>
      <c r="G530" s="7">
        <v>0</v>
      </c>
      <c r="H530" s="7">
        <v>0</v>
      </c>
      <c r="I530" s="7">
        <v>1</v>
      </c>
      <c r="J530" s="7">
        <v>0</v>
      </c>
      <c r="K530" s="7">
        <v>0</v>
      </c>
      <c r="L530" s="7" t="str" cm="1">
        <f t="array" ref="L530">_xlfn.IFS(G530=1,G$1,H530=1,H$1,I530=1,I$1,J530=1,J$1,K530=1,K$1)</f>
        <v>Together</v>
      </c>
      <c r="M530" s="7">
        <v>0</v>
      </c>
      <c r="N530" s="7">
        <v>1</v>
      </c>
      <c r="O530" s="7">
        <v>0</v>
      </c>
      <c r="P530" s="7">
        <v>0</v>
      </c>
      <c r="Q530" s="7" t="str" cm="1">
        <f t="array" ref="Q530">_xlfn.IFS(M530=1,M$1,N530=1,N$1,O530=1,O$1,P530=1,P$1)</f>
        <v>Graduate</v>
      </c>
      <c r="R530" t="s">
        <v>44</v>
      </c>
      <c r="S530" s="7">
        <v>1</v>
      </c>
      <c r="T530" s="7">
        <v>1378</v>
      </c>
      <c r="U530" s="7">
        <v>432</v>
      </c>
      <c r="V530" s="7">
        <v>2086</v>
      </c>
      <c r="W530" s="7">
        <v>51</v>
      </c>
      <c r="X530" s="7">
        <v>0</v>
      </c>
      <c r="Y530" s="7">
        <v>77</v>
      </c>
      <c r="Z530" s="7">
        <v>3870</v>
      </c>
      <c r="AA530" s="7">
        <v>1</v>
      </c>
      <c r="AB530" s="7">
        <v>4</v>
      </c>
      <c r="AC530" s="7">
        <v>5</v>
      </c>
      <c r="AD530" s="7">
        <v>4</v>
      </c>
      <c r="AE530" s="7">
        <v>3</v>
      </c>
      <c r="AF530" s="7">
        <v>0</v>
      </c>
      <c r="AG530" s="7">
        <v>0</v>
      </c>
      <c r="AH530" s="7">
        <v>0</v>
      </c>
      <c r="AI530" s="7">
        <v>0</v>
      </c>
      <c r="AJ530" s="7">
        <v>0</v>
      </c>
      <c r="AK530" s="7">
        <v>0</v>
      </c>
      <c r="AL530" s="7">
        <v>1</v>
      </c>
      <c r="AM530" s="8">
        <v>43634</v>
      </c>
      <c r="AO530">
        <f t="shared" si="107"/>
        <v>0</v>
      </c>
      <c r="AP530">
        <f t="shared" si="108"/>
        <v>0</v>
      </c>
      <c r="AQ530">
        <f t="shared" si="109"/>
        <v>0</v>
      </c>
      <c r="AR530">
        <f t="shared" si="110"/>
        <v>0</v>
      </c>
      <c r="AS530">
        <f t="shared" si="111"/>
        <v>0</v>
      </c>
      <c r="AU530">
        <f t="shared" si="106"/>
        <v>0</v>
      </c>
      <c r="AV530">
        <f t="shared" si="106"/>
        <v>0</v>
      </c>
      <c r="AW530">
        <f t="shared" si="106"/>
        <v>0</v>
      </c>
      <c r="AX530">
        <f t="shared" si="106"/>
        <v>0</v>
      </c>
      <c r="AY530">
        <f t="shared" si="106"/>
        <v>0</v>
      </c>
      <c r="BA530">
        <f t="shared" si="101"/>
        <v>0</v>
      </c>
      <c r="BB530">
        <f t="shared" si="102"/>
        <v>0</v>
      </c>
      <c r="BC530">
        <f t="shared" si="103"/>
        <v>0</v>
      </c>
      <c r="BD530">
        <f t="shared" si="104"/>
        <v>0</v>
      </c>
    </row>
    <row r="531" spans="1:56" x14ac:dyDescent="0.3">
      <c r="A531" s="7">
        <v>2464</v>
      </c>
      <c r="B531" s="6">
        <v>176998</v>
      </c>
      <c r="C531" s="7">
        <v>0</v>
      </c>
      <c r="D531" s="7">
        <v>1</v>
      </c>
      <c r="E531" s="7">
        <f t="shared" si="105"/>
        <v>1</v>
      </c>
      <c r="F531" s="7">
        <v>65</v>
      </c>
      <c r="G531" s="7">
        <v>0</v>
      </c>
      <c r="H531" s="7">
        <v>1</v>
      </c>
      <c r="I531" s="7">
        <v>0</v>
      </c>
      <c r="J531" s="7">
        <v>0</v>
      </c>
      <c r="K531" s="7">
        <v>0</v>
      </c>
      <c r="L531" s="7" t="str" cm="1">
        <f t="array" ref="L531">_xlfn.IFS(G531=1,G$1,H531=1,H$1,I531=1,I$1,J531=1,J$1,K531=1,K$1)</f>
        <v>Married</v>
      </c>
      <c r="M531" s="7">
        <v>0</v>
      </c>
      <c r="N531" s="7">
        <v>1</v>
      </c>
      <c r="O531" s="7">
        <v>0</v>
      </c>
      <c r="P531" s="7">
        <v>0</v>
      </c>
      <c r="Q531" s="7" t="str" cm="1">
        <f t="array" ref="Q531">_xlfn.IFS(M531=1,M$1,N531=1,N$1,O531=1,O$1,P531=1,P$1)</f>
        <v>Graduate</v>
      </c>
      <c r="R531" t="s">
        <v>39</v>
      </c>
      <c r="S531" s="7">
        <v>85</v>
      </c>
      <c r="T531" s="7">
        <v>3331</v>
      </c>
      <c r="U531" s="7">
        <v>205</v>
      </c>
      <c r="V531" s="7">
        <v>370</v>
      </c>
      <c r="W531" s="7">
        <v>159</v>
      </c>
      <c r="X531" s="7">
        <v>80</v>
      </c>
      <c r="Y531" s="7">
        <v>246</v>
      </c>
      <c r="Z531" s="7">
        <v>3899</v>
      </c>
      <c r="AA531" s="7">
        <v>2</v>
      </c>
      <c r="AB531" s="7">
        <v>11</v>
      </c>
      <c r="AC531" s="7">
        <v>8</v>
      </c>
      <c r="AD531" s="7">
        <v>8</v>
      </c>
      <c r="AE531" s="7">
        <v>6</v>
      </c>
      <c r="AF531" s="7">
        <v>0</v>
      </c>
      <c r="AG531" s="7">
        <v>0</v>
      </c>
      <c r="AH531" s="7">
        <v>1</v>
      </c>
      <c r="AI531" s="7">
        <v>0</v>
      </c>
      <c r="AJ531" s="7">
        <v>0</v>
      </c>
      <c r="AK531" s="7">
        <v>0</v>
      </c>
      <c r="AL531" s="7">
        <v>0</v>
      </c>
      <c r="AM531" s="8">
        <v>43634</v>
      </c>
      <c r="AO531">
        <f t="shared" si="107"/>
        <v>0</v>
      </c>
      <c r="AP531">
        <f t="shared" si="108"/>
        <v>0</v>
      </c>
      <c r="AQ531">
        <f t="shared" si="109"/>
        <v>0</v>
      </c>
      <c r="AR531">
        <f t="shared" si="110"/>
        <v>0</v>
      </c>
      <c r="AS531">
        <f t="shared" si="111"/>
        <v>0</v>
      </c>
      <c r="AU531">
        <f t="shared" si="106"/>
        <v>0</v>
      </c>
      <c r="AV531">
        <f t="shared" si="106"/>
        <v>0</v>
      </c>
      <c r="AW531">
        <f t="shared" si="106"/>
        <v>0</v>
      </c>
      <c r="AX531">
        <f t="shared" si="106"/>
        <v>0</v>
      </c>
      <c r="AY531">
        <f t="shared" si="106"/>
        <v>0</v>
      </c>
      <c r="BA531">
        <f t="shared" si="101"/>
        <v>0</v>
      </c>
      <c r="BB531">
        <f t="shared" si="102"/>
        <v>0</v>
      </c>
      <c r="BC531">
        <f t="shared" si="103"/>
        <v>0</v>
      </c>
      <c r="BD531">
        <f t="shared" si="104"/>
        <v>0</v>
      </c>
    </row>
    <row r="532" spans="1:56" x14ac:dyDescent="0.3">
      <c r="A532" s="7">
        <v>2647</v>
      </c>
      <c r="B532" s="6">
        <v>180141</v>
      </c>
      <c r="C532" s="7">
        <v>0</v>
      </c>
      <c r="D532" s="7">
        <v>0</v>
      </c>
      <c r="E532" s="7">
        <f t="shared" si="105"/>
        <v>0</v>
      </c>
      <c r="F532" s="7">
        <v>34</v>
      </c>
      <c r="G532" s="7">
        <v>0</v>
      </c>
      <c r="H532" s="7">
        <v>1</v>
      </c>
      <c r="I532" s="7">
        <v>0</v>
      </c>
      <c r="J532" s="7">
        <v>0</v>
      </c>
      <c r="K532" s="7">
        <v>0</v>
      </c>
      <c r="L532" s="7" t="str" cm="1">
        <f t="array" ref="L532">_xlfn.IFS(G532=1,G$1,H532=1,H$1,I532=1,I$1,J532=1,J$1,K532=1,K$1)</f>
        <v>Married</v>
      </c>
      <c r="M532" s="7">
        <v>0</v>
      </c>
      <c r="N532" s="7">
        <v>0</v>
      </c>
      <c r="O532" s="7">
        <v>1</v>
      </c>
      <c r="P532" s="7">
        <v>0</v>
      </c>
      <c r="Q532" s="7" t="str" cm="1">
        <f t="array" ref="Q532">_xlfn.IFS(M532=1,M$1,N532=1,N$1,O532=1,O$1,P532=1,P$1)</f>
        <v>Master</v>
      </c>
      <c r="R532" t="s">
        <v>41</v>
      </c>
      <c r="S532" s="7">
        <v>20</v>
      </c>
      <c r="T532" s="7">
        <v>2661</v>
      </c>
      <c r="U532" s="7">
        <v>229</v>
      </c>
      <c r="V532" s="7">
        <v>1513</v>
      </c>
      <c r="W532" s="7">
        <v>117</v>
      </c>
      <c r="X532" s="7">
        <v>90</v>
      </c>
      <c r="Y532" s="7">
        <v>90</v>
      </c>
      <c r="Z532" s="7">
        <v>4520</v>
      </c>
      <c r="AA532" s="7">
        <v>1</v>
      </c>
      <c r="AB532" s="7">
        <v>7</v>
      </c>
      <c r="AC532" s="7">
        <v>4</v>
      </c>
      <c r="AD532" s="7">
        <v>10</v>
      </c>
      <c r="AE532" s="7">
        <v>6</v>
      </c>
      <c r="AF532" s="7">
        <v>0</v>
      </c>
      <c r="AG532" s="7">
        <v>0</v>
      </c>
      <c r="AH532" s="7">
        <v>1</v>
      </c>
      <c r="AI532" s="7">
        <v>0</v>
      </c>
      <c r="AJ532" s="7">
        <v>0</v>
      </c>
      <c r="AK532" s="7">
        <v>0</v>
      </c>
      <c r="AL532" s="7">
        <v>1</v>
      </c>
      <c r="AM532" s="8">
        <v>43634</v>
      </c>
      <c r="AO532">
        <f t="shared" si="107"/>
        <v>0</v>
      </c>
      <c r="AP532">
        <f t="shared" si="108"/>
        <v>0</v>
      </c>
      <c r="AQ532">
        <f t="shared" si="109"/>
        <v>0</v>
      </c>
      <c r="AR532">
        <f t="shared" si="110"/>
        <v>0</v>
      </c>
      <c r="AS532">
        <f t="shared" si="111"/>
        <v>0</v>
      </c>
      <c r="AU532">
        <f t="shared" si="106"/>
        <v>0</v>
      </c>
      <c r="AV532">
        <f t="shared" si="106"/>
        <v>0</v>
      </c>
      <c r="AW532">
        <f t="shared" si="106"/>
        <v>0</v>
      </c>
      <c r="AX532">
        <f t="shared" si="106"/>
        <v>0</v>
      </c>
      <c r="AY532">
        <f t="shared" si="106"/>
        <v>0</v>
      </c>
      <c r="BA532">
        <f t="shared" si="101"/>
        <v>0</v>
      </c>
      <c r="BB532">
        <f t="shared" si="102"/>
        <v>0</v>
      </c>
      <c r="BC532">
        <f t="shared" si="103"/>
        <v>0</v>
      </c>
      <c r="BD532">
        <f t="shared" si="104"/>
        <v>0</v>
      </c>
    </row>
    <row r="533" spans="1:56" x14ac:dyDescent="0.3">
      <c r="A533" s="7">
        <v>1309</v>
      </c>
      <c r="B533" s="6">
        <v>140464</v>
      </c>
      <c r="C533" s="7">
        <v>0</v>
      </c>
      <c r="D533" s="7">
        <v>1</v>
      </c>
      <c r="E533" s="7">
        <f t="shared" si="105"/>
        <v>1</v>
      </c>
      <c r="F533" s="7">
        <v>67</v>
      </c>
      <c r="G533" s="7">
        <v>0</v>
      </c>
      <c r="H533" s="7">
        <v>0</v>
      </c>
      <c r="I533" s="7">
        <v>0</v>
      </c>
      <c r="J533" s="7">
        <v>1</v>
      </c>
      <c r="K533" s="7">
        <v>0</v>
      </c>
      <c r="L533" s="7" t="str" cm="1">
        <f t="array" ref="L533">_xlfn.IFS(G533=1,G$1,H533=1,H$1,I533=1,I$1,J533=1,J$1,K533=1,K$1)</f>
        <v>Single</v>
      </c>
      <c r="M533" s="7">
        <v>0</v>
      </c>
      <c r="N533" s="7">
        <v>1</v>
      </c>
      <c r="O533" s="7">
        <v>0</v>
      </c>
      <c r="P533" s="7">
        <v>0</v>
      </c>
      <c r="Q533" s="7" t="str" cm="1">
        <f t="array" ref="Q533">_xlfn.IFS(M533=1,M$1,N533=1,N$1,O533=1,O$1,P533=1,P$1)</f>
        <v>Graduate</v>
      </c>
      <c r="R533" t="s">
        <v>41</v>
      </c>
      <c r="S533" s="7">
        <v>78</v>
      </c>
      <c r="T533" s="7">
        <v>1472</v>
      </c>
      <c r="U533" s="7">
        <v>59</v>
      </c>
      <c r="V533" s="7">
        <v>410</v>
      </c>
      <c r="W533" s="7">
        <v>24</v>
      </c>
      <c r="X533" s="7">
        <v>80</v>
      </c>
      <c r="Y533" s="7">
        <v>142</v>
      </c>
      <c r="Z533" s="7">
        <v>1902</v>
      </c>
      <c r="AA533" s="7">
        <v>6</v>
      </c>
      <c r="AB533" s="7">
        <v>8</v>
      </c>
      <c r="AC533" s="7">
        <v>2</v>
      </c>
      <c r="AD533" s="7">
        <v>8</v>
      </c>
      <c r="AE533" s="7">
        <v>8</v>
      </c>
      <c r="AF533" s="7">
        <v>0</v>
      </c>
      <c r="AG533" s="7">
        <v>0</v>
      </c>
      <c r="AH533" s="7">
        <v>0</v>
      </c>
      <c r="AI533" s="7">
        <v>0</v>
      </c>
      <c r="AJ533" s="7">
        <v>0</v>
      </c>
      <c r="AK533" s="7">
        <v>0</v>
      </c>
      <c r="AL533" s="7">
        <v>0</v>
      </c>
      <c r="AM533" s="8">
        <v>43634</v>
      </c>
      <c r="AO533">
        <f t="shared" si="107"/>
        <v>0</v>
      </c>
      <c r="AP533">
        <f t="shared" si="108"/>
        <v>0</v>
      </c>
      <c r="AQ533">
        <f t="shared" si="109"/>
        <v>0</v>
      </c>
      <c r="AR533">
        <f t="shared" si="110"/>
        <v>0</v>
      </c>
      <c r="AS533">
        <f t="shared" si="111"/>
        <v>0</v>
      </c>
      <c r="AU533">
        <f t="shared" si="106"/>
        <v>0</v>
      </c>
      <c r="AV533">
        <f t="shared" si="106"/>
        <v>0</v>
      </c>
      <c r="AW533">
        <f t="shared" si="106"/>
        <v>0</v>
      </c>
      <c r="AX533">
        <f t="shared" si="106"/>
        <v>0</v>
      </c>
      <c r="AY533">
        <f t="shared" si="106"/>
        <v>0</v>
      </c>
      <c r="BA533">
        <f t="shared" si="101"/>
        <v>0</v>
      </c>
      <c r="BB533">
        <f t="shared" si="102"/>
        <v>0</v>
      </c>
      <c r="BC533">
        <f t="shared" si="103"/>
        <v>0</v>
      </c>
      <c r="BD533">
        <f t="shared" si="104"/>
        <v>0</v>
      </c>
    </row>
    <row r="534" spans="1:56" x14ac:dyDescent="0.3">
      <c r="A534" s="7">
        <v>1285</v>
      </c>
      <c r="B534" s="6">
        <v>168627</v>
      </c>
      <c r="C534" s="7">
        <v>0</v>
      </c>
      <c r="D534" s="7">
        <v>0</v>
      </c>
      <c r="E534" s="7">
        <f t="shared" si="105"/>
        <v>0</v>
      </c>
      <c r="F534" s="7">
        <v>38</v>
      </c>
      <c r="G534" s="7">
        <v>0</v>
      </c>
      <c r="H534" s="7">
        <v>0</v>
      </c>
      <c r="I534" s="7">
        <v>0</v>
      </c>
      <c r="J534" s="7">
        <v>1</v>
      </c>
      <c r="K534" s="7">
        <v>0</v>
      </c>
      <c r="L534" s="7" t="str" cm="1">
        <f t="array" ref="L534">_xlfn.IFS(G534=1,G$1,H534=1,H$1,I534=1,I$1,J534=1,J$1,K534=1,K$1)</f>
        <v>Single</v>
      </c>
      <c r="M534" s="7">
        <v>0</v>
      </c>
      <c r="N534" s="7">
        <v>1</v>
      </c>
      <c r="O534" s="7">
        <v>0</v>
      </c>
      <c r="P534" s="7">
        <v>0</v>
      </c>
      <c r="Q534" s="7" t="str" cm="1">
        <f t="array" ref="Q534">_xlfn.IFS(M534=1,M$1,N534=1,N$1,O534=1,O$1,P534=1,P$1)</f>
        <v>Graduate</v>
      </c>
      <c r="R534" t="s">
        <v>41</v>
      </c>
      <c r="S534" s="7">
        <v>45</v>
      </c>
      <c r="T534" s="7">
        <v>971</v>
      </c>
      <c r="U534" s="7">
        <v>37</v>
      </c>
      <c r="V534" s="7">
        <v>646</v>
      </c>
      <c r="W534" s="7">
        <v>147</v>
      </c>
      <c r="X534" s="7">
        <v>133</v>
      </c>
      <c r="Y534" s="7">
        <v>93</v>
      </c>
      <c r="Z534" s="7">
        <v>1840</v>
      </c>
      <c r="AA534" s="7">
        <v>1</v>
      </c>
      <c r="AB534" s="7">
        <v>2</v>
      </c>
      <c r="AC534" s="7">
        <v>3</v>
      </c>
      <c r="AD534" s="7">
        <v>6</v>
      </c>
      <c r="AE534" s="7">
        <v>1</v>
      </c>
      <c r="AF534" s="7">
        <v>0</v>
      </c>
      <c r="AG534" s="7">
        <v>0</v>
      </c>
      <c r="AH534" s="7">
        <v>0</v>
      </c>
      <c r="AI534" s="7">
        <v>0</v>
      </c>
      <c r="AJ534" s="7">
        <v>0</v>
      </c>
      <c r="AK534" s="7">
        <v>0</v>
      </c>
      <c r="AL534" s="7">
        <v>0</v>
      </c>
      <c r="AM534" s="8">
        <v>43635</v>
      </c>
      <c r="AO534">
        <f t="shared" si="107"/>
        <v>0</v>
      </c>
      <c r="AP534">
        <f t="shared" si="108"/>
        <v>0</v>
      </c>
      <c r="AQ534">
        <f t="shared" si="109"/>
        <v>0</v>
      </c>
      <c r="AR534">
        <f t="shared" si="110"/>
        <v>0</v>
      </c>
      <c r="AS534">
        <f t="shared" si="111"/>
        <v>0</v>
      </c>
      <c r="AU534">
        <f t="shared" si="106"/>
        <v>0</v>
      </c>
      <c r="AV534">
        <f t="shared" si="106"/>
        <v>0</v>
      </c>
      <c r="AW534">
        <f t="shared" si="106"/>
        <v>0</v>
      </c>
      <c r="AX534">
        <f t="shared" si="106"/>
        <v>0</v>
      </c>
      <c r="AY534">
        <f t="shared" si="106"/>
        <v>0</v>
      </c>
      <c r="BA534">
        <f t="shared" si="101"/>
        <v>0</v>
      </c>
      <c r="BB534">
        <f t="shared" si="102"/>
        <v>0</v>
      </c>
      <c r="BC534">
        <f t="shared" si="103"/>
        <v>0</v>
      </c>
      <c r="BD534">
        <f t="shared" si="104"/>
        <v>0</v>
      </c>
    </row>
    <row r="535" spans="1:56" x14ac:dyDescent="0.3">
      <c r="A535" s="7">
        <v>2109</v>
      </c>
      <c r="B535" s="6">
        <v>116581</v>
      </c>
      <c r="C535" s="7">
        <v>0</v>
      </c>
      <c r="D535" s="7">
        <v>0</v>
      </c>
      <c r="E535" s="7">
        <f t="shared" si="105"/>
        <v>0</v>
      </c>
      <c r="F535" s="7">
        <v>35</v>
      </c>
      <c r="G535" s="7">
        <v>0</v>
      </c>
      <c r="H535" s="7">
        <v>0</v>
      </c>
      <c r="I535" s="7">
        <v>0</v>
      </c>
      <c r="J535" s="7">
        <v>1</v>
      </c>
      <c r="K535" s="7">
        <v>0</v>
      </c>
      <c r="L535" s="7" t="str" cm="1">
        <f t="array" ref="L535">_xlfn.IFS(G535=1,G$1,H535=1,H$1,I535=1,I$1,J535=1,J$1,K535=1,K$1)</f>
        <v>Single</v>
      </c>
      <c r="M535" s="7">
        <v>1</v>
      </c>
      <c r="N535" s="7">
        <v>0</v>
      </c>
      <c r="O535" s="7">
        <v>0</v>
      </c>
      <c r="P535" s="7">
        <v>0</v>
      </c>
      <c r="Q535" s="7" t="str" cm="1">
        <f t="array" ref="Q535">_xlfn.IFS(M535=1,M$1,N535=1,N$1,O535=1,O$1,P535=1,P$1)</f>
        <v>Basic</v>
      </c>
      <c r="R535" t="s">
        <v>40</v>
      </c>
      <c r="S535" s="7">
        <v>51</v>
      </c>
      <c r="T535" s="7">
        <v>7</v>
      </c>
      <c r="U535" s="7">
        <v>21</v>
      </c>
      <c r="V535" s="7">
        <v>28</v>
      </c>
      <c r="W535" s="7">
        <v>14</v>
      </c>
      <c r="X535" s="7">
        <v>21</v>
      </c>
      <c r="Y535" s="7">
        <v>77</v>
      </c>
      <c r="Z535" s="7">
        <v>14</v>
      </c>
      <c r="AA535" s="7">
        <v>1</v>
      </c>
      <c r="AB535" s="7">
        <v>0</v>
      </c>
      <c r="AC535" s="7">
        <v>0</v>
      </c>
      <c r="AD535" s="7">
        <v>3</v>
      </c>
      <c r="AE535" s="7">
        <v>4</v>
      </c>
      <c r="AF535" s="7">
        <v>0</v>
      </c>
      <c r="AG535" s="7">
        <v>0</v>
      </c>
      <c r="AH535" s="7">
        <v>0</v>
      </c>
      <c r="AI535" s="7">
        <v>0</v>
      </c>
      <c r="AJ535" s="7">
        <v>0</v>
      </c>
      <c r="AK535" s="7">
        <v>0</v>
      </c>
      <c r="AL535" s="7">
        <v>0</v>
      </c>
      <c r="AM535" s="8">
        <v>43635</v>
      </c>
      <c r="AO535">
        <f t="shared" si="107"/>
        <v>0</v>
      </c>
      <c r="AP535">
        <f t="shared" si="108"/>
        <v>0</v>
      </c>
      <c r="AQ535">
        <f t="shared" si="109"/>
        <v>0</v>
      </c>
      <c r="AR535">
        <f t="shared" si="110"/>
        <v>0</v>
      </c>
      <c r="AS535">
        <f t="shared" si="111"/>
        <v>0</v>
      </c>
      <c r="AU535">
        <f t="shared" si="106"/>
        <v>0</v>
      </c>
      <c r="AV535">
        <f t="shared" si="106"/>
        <v>0</v>
      </c>
      <c r="AW535">
        <f t="shared" si="106"/>
        <v>0</v>
      </c>
      <c r="AX535">
        <f t="shared" si="106"/>
        <v>0</v>
      </c>
      <c r="AY535">
        <f t="shared" si="106"/>
        <v>0</v>
      </c>
      <c r="BA535">
        <f t="shared" si="101"/>
        <v>0</v>
      </c>
      <c r="BB535">
        <f t="shared" si="102"/>
        <v>0</v>
      </c>
      <c r="BC535">
        <f t="shared" si="103"/>
        <v>0</v>
      </c>
      <c r="BD535">
        <f t="shared" si="104"/>
        <v>0</v>
      </c>
    </row>
    <row r="536" spans="1:56" x14ac:dyDescent="0.3">
      <c r="A536" s="7">
        <v>3036</v>
      </c>
      <c r="B536" s="6">
        <v>142554</v>
      </c>
      <c r="C536" s="7">
        <v>1</v>
      </c>
      <c r="D536" s="7">
        <v>1</v>
      </c>
      <c r="E536" s="7">
        <f t="shared" si="105"/>
        <v>2</v>
      </c>
      <c r="F536" s="7">
        <v>42</v>
      </c>
      <c r="G536" s="7">
        <v>0</v>
      </c>
      <c r="H536" s="7">
        <v>0</v>
      </c>
      <c r="I536" s="7">
        <v>1</v>
      </c>
      <c r="J536" s="7">
        <v>0</v>
      </c>
      <c r="K536" s="7">
        <v>0</v>
      </c>
      <c r="L536" s="7" t="str" cm="1">
        <f t="array" ref="L536">_xlfn.IFS(G536=1,G$1,H536=1,H$1,I536=1,I$1,J536=1,J$1,K536=1,K$1)</f>
        <v>Together</v>
      </c>
      <c r="M536" s="7">
        <v>0</v>
      </c>
      <c r="N536" s="7">
        <v>1</v>
      </c>
      <c r="O536" s="7">
        <v>0</v>
      </c>
      <c r="P536" s="7">
        <v>0</v>
      </c>
      <c r="Q536" s="7" t="str" cm="1">
        <f t="array" ref="Q536">_xlfn.IFS(M536=1,M$1,N536=1,N$1,O536=1,O$1,P536=1,P$1)</f>
        <v>Graduate</v>
      </c>
      <c r="R536" t="s">
        <v>42</v>
      </c>
      <c r="S536" s="7">
        <v>93</v>
      </c>
      <c r="T536" s="7">
        <v>97</v>
      </c>
      <c r="U536" s="7">
        <v>3</v>
      </c>
      <c r="V536" s="7">
        <v>37</v>
      </c>
      <c r="W536" s="7">
        <v>0</v>
      </c>
      <c r="X536" s="7">
        <v>0</v>
      </c>
      <c r="Y536" s="7">
        <v>0</v>
      </c>
      <c r="Z536" s="7">
        <v>137</v>
      </c>
      <c r="AA536" s="7">
        <v>2</v>
      </c>
      <c r="AB536" s="7">
        <v>2</v>
      </c>
      <c r="AC536" s="7">
        <v>0</v>
      </c>
      <c r="AD536" s="7">
        <v>3</v>
      </c>
      <c r="AE536" s="7">
        <v>4</v>
      </c>
      <c r="AF536" s="7">
        <v>0</v>
      </c>
      <c r="AG536" s="7">
        <v>0</v>
      </c>
      <c r="AH536" s="7">
        <v>0</v>
      </c>
      <c r="AI536" s="7">
        <v>0</v>
      </c>
      <c r="AJ536" s="7">
        <v>0</v>
      </c>
      <c r="AK536" s="7">
        <v>0</v>
      </c>
      <c r="AL536" s="7">
        <v>0</v>
      </c>
      <c r="AM536" s="8">
        <v>43635</v>
      </c>
      <c r="AO536">
        <f t="shared" si="107"/>
        <v>0</v>
      </c>
      <c r="AP536">
        <f t="shared" si="108"/>
        <v>0</v>
      </c>
      <c r="AQ536">
        <f t="shared" si="109"/>
        <v>0</v>
      </c>
      <c r="AR536">
        <f t="shared" si="110"/>
        <v>0</v>
      </c>
      <c r="AS536">
        <f t="shared" si="111"/>
        <v>0</v>
      </c>
      <c r="AU536">
        <f t="shared" si="106"/>
        <v>0</v>
      </c>
      <c r="AV536">
        <f t="shared" si="106"/>
        <v>0</v>
      </c>
      <c r="AW536">
        <f t="shared" si="106"/>
        <v>0</v>
      </c>
      <c r="AX536">
        <f t="shared" si="106"/>
        <v>0</v>
      </c>
      <c r="AY536">
        <f t="shared" si="106"/>
        <v>0</v>
      </c>
      <c r="BA536">
        <f t="shared" si="101"/>
        <v>0</v>
      </c>
      <c r="BB536">
        <f t="shared" si="102"/>
        <v>0</v>
      </c>
      <c r="BC536">
        <f t="shared" si="103"/>
        <v>0</v>
      </c>
      <c r="BD536">
        <f t="shared" si="104"/>
        <v>0</v>
      </c>
    </row>
    <row r="537" spans="1:56" x14ac:dyDescent="0.3">
      <c r="A537" s="7">
        <v>2433</v>
      </c>
      <c r="B537" s="6">
        <v>126290</v>
      </c>
      <c r="C537" s="7">
        <v>1</v>
      </c>
      <c r="D537" s="7">
        <v>1</v>
      </c>
      <c r="E537" s="7">
        <f t="shared" si="105"/>
        <v>2</v>
      </c>
      <c r="F537" s="7">
        <v>48</v>
      </c>
      <c r="G537" s="7">
        <v>0</v>
      </c>
      <c r="H537" s="7">
        <v>0</v>
      </c>
      <c r="I537" s="7">
        <v>1</v>
      </c>
      <c r="J537" s="7">
        <v>0</v>
      </c>
      <c r="K537" s="7">
        <v>0</v>
      </c>
      <c r="L537" s="7" t="str" cm="1">
        <f t="array" ref="L537">_xlfn.IFS(G537=1,G$1,H537=1,H$1,I537=1,I$1,J537=1,J$1,K537=1,K$1)</f>
        <v>Together</v>
      </c>
      <c r="M537" s="7">
        <v>0</v>
      </c>
      <c r="N537" s="7">
        <v>1</v>
      </c>
      <c r="O537" s="7">
        <v>0</v>
      </c>
      <c r="P537" s="7">
        <v>0</v>
      </c>
      <c r="Q537" s="7" t="str" cm="1">
        <f t="array" ref="Q537">_xlfn.IFS(M537=1,M$1,N537=1,N$1,O537=1,O$1,P537=1,P$1)</f>
        <v>Graduate</v>
      </c>
      <c r="R537" t="s">
        <v>40</v>
      </c>
      <c r="S537" s="7">
        <v>49</v>
      </c>
      <c r="T537" s="7">
        <v>72</v>
      </c>
      <c r="U537" s="7">
        <v>38</v>
      </c>
      <c r="V537" s="7">
        <v>77</v>
      </c>
      <c r="W537" s="7">
        <v>53</v>
      </c>
      <c r="X537" s="7">
        <v>24</v>
      </c>
      <c r="Y537" s="7">
        <v>106</v>
      </c>
      <c r="Z537" s="7">
        <v>159</v>
      </c>
      <c r="AA537" s="7">
        <v>4</v>
      </c>
      <c r="AB537" s="7">
        <v>2</v>
      </c>
      <c r="AC537" s="7">
        <v>0</v>
      </c>
      <c r="AD537" s="7">
        <v>4</v>
      </c>
      <c r="AE537" s="7">
        <v>6</v>
      </c>
      <c r="AF537" s="7">
        <v>0</v>
      </c>
      <c r="AG537" s="7">
        <v>0</v>
      </c>
      <c r="AH537" s="7">
        <v>0</v>
      </c>
      <c r="AI537" s="7">
        <v>0</v>
      </c>
      <c r="AJ537" s="7">
        <v>0</v>
      </c>
      <c r="AK537" s="7">
        <v>0</v>
      </c>
      <c r="AL537" s="7">
        <v>0</v>
      </c>
      <c r="AM537" s="8">
        <v>43635</v>
      </c>
      <c r="AO537">
        <f t="shared" si="107"/>
        <v>0</v>
      </c>
      <c r="AP537">
        <f t="shared" si="108"/>
        <v>0</v>
      </c>
      <c r="AQ537">
        <f t="shared" si="109"/>
        <v>0</v>
      </c>
      <c r="AR537">
        <f t="shared" si="110"/>
        <v>0</v>
      </c>
      <c r="AS537">
        <f t="shared" si="111"/>
        <v>0</v>
      </c>
      <c r="AU537">
        <f t="shared" si="106"/>
        <v>0</v>
      </c>
      <c r="AV537">
        <f t="shared" si="106"/>
        <v>0</v>
      </c>
      <c r="AW537">
        <f t="shared" si="106"/>
        <v>0</v>
      </c>
      <c r="AX537">
        <f t="shared" si="106"/>
        <v>0</v>
      </c>
      <c r="AY537">
        <f t="shared" si="106"/>
        <v>0</v>
      </c>
      <c r="BA537">
        <f t="shared" si="101"/>
        <v>0</v>
      </c>
      <c r="BB537">
        <f t="shared" si="102"/>
        <v>0</v>
      </c>
      <c r="BC537">
        <f t="shared" si="103"/>
        <v>0</v>
      </c>
      <c r="BD537">
        <f t="shared" si="104"/>
        <v>0</v>
      </c>
    </row>
    <row r="538" spans="1:56" x14ac:dyDescent="0.3">
      <c r="A538" s="7">
        <v>2515</v>
      </c>
      <c r="B538" s="6">
        <v>159235</v>
      </c>
      <c r="C538" s="7">
        <v>1</v>
      </c>
      <c r="D538" s="7">
        <v>0</v>
      </c>
      <c r="E538" s="7">
        <f t="shared" si="105"/>
        <v>1</v>
      </c>
      <c r="F538" s="7">
        <v>53</v>
      </c>
      <c r="G538" s="7">
        <v>0</v>
      </c>
      <c r="H538" s="7">
        <v>0</v>
      </c>
      <c r="I538" s="7">
        <v>0</v>
      </c>
      <c r="J538" s="7">
        <v>1</v>
      </c>
      <c r="K538" s="7">
        <v>0</v>
      </c>
      <c r="L538" s="7" t="str" cm="1">
        <f t="array" ref="L538">_xlfn.IFS(G538=1,G$1,H538=1,H$1,I538=1,I$1,J538=1,J$1,K538=1,K$1)</f>
        <v>Single</v>
      </c>
      <c r="M538" s="7">
        <v>0</v>
      </c>
      <c r="N538" s="7">
        <v>0</v>
      </c>
      <c r="O538" s="7">
        <v>1</v>
      </c>
      <c r="P538" s="7">
        <v>0</v>
      </c>
      <c r="Q538" s="7" t="str" cm="1">
        <f t="array" ref="Q538">_xlfn.IFS(M538=1,M$1,N538=1,N$1,O538=1,O$1,P538=1,P$1)</f>
        <v>Master</v>
      </c>
      <c r="R538" t="s">
        <v>41</v>
      </c>
      <c r="S538" s="7">
        <v>4</v>
      </c>
      <c r="T538" s="7">
        <v>1204</v>
      </c>
      <c r="U538" s="7">
        <v>108</v>
      </c>
      <c r="V538" s="7">
        <v>1261</v>
      </c>
      <c r="W538" s="7">
        <v>215</v>
      </c>
      <c r="X538" s="7">
        <v>0</v>
      </c>
      <c r="Y538" s="7">
        <v>245</v>
      </c>
      <c r="Z538" s="7">
        <v>2543</v>
      </c>
      <c r="AA538" s="7">
        <v>3</v>
      </c>
      <c r="AB538" s="7">
        <v>11</v>
      </c>
      <c r="AC538" s="7">
        <v>2</v>
      </c>
      <c r="AD538" s="7">
        <v>12</v>
      </c>
      <c r="AE538" s="7">
        <v>7</v>
      </c>
      <c r="AF538" s="7">
        <v>0</v>
      </c>
      <c r="AG538" s="7">
        <v>0</v>
      </c>
      <c r="AH538" s="7">
        <v>0</v>
      </c>
      <c r="AI538" s="7">
        <v>0</v>
      </c>
      <c r="AJ538" s="7">
        <v>0</v>
      </c>
      <c r="AK538" s="7">
        <v>0</v>
      </c>
      <c r="AL538" s="7">
        <v>0</v>
      </c>
      <c r="AM538" s="8">
        <v>43635</v>
      </c>
      <c r="AO538">
        <f t="shared" si="107"/>
        <v>0</v>
      </c>
      <c r="AP538">
        <f t="shared" si="108"/>
        <v>0</v>
      </c>
      <c r="AQ538">
        <f t="shared" si="109"/>
        <v>0</v>
      </c>
      <c r="AR538">
        <f t="shared" si="110"/>
        <v>0</v>
      </c>
      <c r="AS538">
        <f t="shared" si="111"/>
        <v>0</v>
      </c>
      <c r="AU538">
        <f t="shared" si="106"/>
        <v>0</v>
      </c>
      <c r="AV538">
        <f t="shared" si="106"/>
        <v>0</v>
      </c>
      <c r="AW538">
        <f t="shared" si="106"/>
        <v>0</v>
      </c>
      <c r="AX538">
        <f t="shared" si="106"/>
        <v>0</v>
      </c>
      <c r="AY538">
        <f t="shared" si="106"/>
        <v>0</v>
      </c>
      <c r="BA538">
        <f t="shared" si="101"/>
        <v>0</v>
      </c>
      <c r="BB538">
        <f t="shared" si="102"/>
        <v>0</v>
      </c>
      <c r="BC538">
        <f t="shared" si="103"/>
        <v>0</v>
      </c>
      <c r="BD538">
        <f t="shared" si="104"/>
        <v>0</v>
      </c>
    </row>
    <row r="539" spans="1:56" x14ac:dyDescent="0.3">
      <c r="A539" s="7">
        <v>1808</v>
      </c>
      <c r="B539" s="6">
        <v>137859</v>
      </c>
      <c r="C539" s="7">
        <v>1</v>
      </c>
      <c r="D539" s="7">
        <v>2</v>
      </c>
      <c r="E539" s="7">
        <f t="shared" si="105"/>
        <v>3</v>
      </c>
      <c r="F539" s="7">
        <v>58</v>
      </c>
      <c r="G539" s="7">
        <v>1</v>
      </c>
      <c r="H539" s="7">
        <v>0</v>
      </c>
      <c r="I539" s="7">
        <v>0</v>
      </c>
      <c r="J539" s="7">
        <v>0</v>
      </c>
      <c r="K539" s="7">
        <v>0</v>
      </c>
      <c r="L539" s="7" t="str" cm="1">
        <f t="array" ref="L539">_xlfn.IFS(G539=1,G$1,H539=1,H$1,I539=1,I$1,J539=1,J$1,K539=1,K$1)</f>
        <v>Divorced</v>
      </c>
      <c r="M539" s="7">
        <v>0</v>
      </c>
      <c r="N539" s="7">
        <v>1</v>
      </c>
      <c r="O539" s="7">
        <v>0</v>
      </c>
      <c r="P539" s="7">
        <v>0</v>
      </c>
      <c r="Q539" s="7" t="str" cm="1">
        <f t="array" ref="Q539">_xlfn.IFS(M539=1,M$1,N539=1,N$1,O539=1,O$1,P539=1,P$1)</f>
        <v>Graduate</v>
      </c>
      <c r="R539" t="s">
        <v>44</v>
      </c>
      <c r="S539" s="7">
        <v>75</v>
      </c>
      <c r="T539" s="7">
        <v>80</v>
      </c>
      <c r="U539" s="7">
        <v>4</v>
      </c>
      <c r="V539" s="7">
        <v>29</v>
      </c>
      <c r="W539" s="7">
        <v>7</v>
      </c>
      <c r="X539" s="7">
        <v>4</v>
      </c>
      <c r="Y539" s="7">
        <v>7</v>
      </c>
      <c r="Z539" s="7">
        <v>117</v>
      </c>
      <c r="AA539" s="7">
        <v>2</v>
      </c>
      <c r="AB539" s="7">
        <v>1</v>
      </c>
      <c r="AC539" s="7">
        <v>0</v>
      </c>
      <c r="AD539" s="7">
        <v>3</v>
      </c>
      <c r="AE539" s="7">
        <v>8</v>
      </c>
      <c r="AF539" s="7">
        <v>0</v>
      </c>
      <c r="AG539" s="7">
        <v>0</v>
      </c>
      <c r="AH539" s="7">
        <v>0</v>
      </c>
      <c r="AI539" s="7">
        <v>0</v>
      </c>
      <c r="AJ539" s="7">
        <v>0</v>
      </c>
      <c r="AK539" s="7">
        <v>0</v>
      </c>
      <c r="AL539" s="7">
        <v>0</v>
      </c>
      <c r="AM539" s="8">
        <v>43635</v>
      </c>
      <c r="AO539">
        <f t="shared" si="107"/>
        <v>0</v>
      </c>
      <c r="AP539">
        <f t="shared" si="108"/>
        <v>0</v>
      </c>
      <c r="AQ539">
        <f t="shared" si="109"/>
        <v>0</v>
      </c>
      <c r="AR539">
        <f t="shared" si="110"/>
        <v>0</v>
      </c>
      <c r="AS539">
        <f t="shared" si="111"/>
        <v>0</v>
      </c>
      <c r="AU539">
        <f t="shared" si="106"/>
        <v>0</v>
      </c>
      <c r="AV539">
        <f t="shared" si="106"/>
        <v>0</v>
      </c>
      <c r="AW539">
        <f t="shared" si="106"/>
        <v>0</v>
      </c>
      <c r="AX539">
        <f t="shared" si="106"/>
        <v>0</v>
      </c>
      <c r="AY539">
        <f t="shared" si="106"/>
        <v>0</v>
      </c>
      <c r="BA539">
        <f t="shared" si="101"/>
        <v>0</v>
      </c>
      <c r="BB539">
        <f t="shared" si="102"/>
        <v>0</v>
      </c>
      <c r="BC539">
        <f t="shared" si="103"/>
        <v>0</v>
      </c>
      <c r="BD539">
        <f t="shared" si="104"/>
        <v>0</v>
      </c>
    </row>
    <row r="540" spans="1:56" x14ac:dyDescent="0.3">
      <c r="A540" s="7">
        <v>1477</v>
      </c>
      <c r="B540" s="6">
        <v>158308</v>
      </c>
      <c r="C540" s="7">
        <v>0</v>
      </c>
      <c r="D540" s="7">
        <v>1</v>
      </c>
      <c r="E540" s="7">
        <f t="shared" si="105"/>
        <v>1</v>
      </c>
      <c r="F540" s="7">
        <v>56</v>
      </c>
      <c r="G540" s="7">
        <v>0</v>
      </c>
      <c r="H540" s="7">
        <v>0</v>
      </c>
      <c r="I540" s="7">
        <v>0</v>
      </c>
      <c r="J540" s="7">
        <v>1</v>
      </c>
      <c r="K540" s="7">
        <v>0</v>
      </c>
      <c r="L540" s="7" t="str" cm="1">
        <f t="array" ref="L540">_xlfn.IFS(G540=1,G$1,H540=1,H$1,I540=1,I$1,J540=1,J$1,K540=1,K$1)</f>
        <v>Single</v>
      </c>
      <c r="M540" s="7">
        <v>0</v>
      </c>
      <c r="N540" s="7">
        <v>0</v>
      </c>
      <c r="O540" s="7">
        <v>1</v>
      </c>
      <c r="P540" s="7">
        <v>0</v>
      </c>
      <c r="Q540" s="7" t="str" cm="1">
        <f t="array" ref="Q540">_xlfn.IFS(M540=1,M$1,N540=1,N$1,O540=1,O$1,P540=1,P$1)</f>
        <v>Master</v>
      </c>
      <c r="R540" t="s">
        <v>41</v>
      </c>
      <c r="S540" s="7">
        <v>77</v>
      </c>
      <c r="T540" s="7">
        <v>1876</v>
      </c>
      <c r="U540" s="7">
        <v>0</v>
      </c>
      <c r="V540" s="7">
        <v>187</v>
      </c>
      <c r="W540" s="7">
        <v>27</v>
      </c>
      <c r="X540" s="7">
        <v>0</v>
      </c>
      <c r="Y540" s="7">
        <v>353</v>
      </c>
      <c r="Z540" s="7">
        <v>1738</v>
      </c>
      <c r="AA540" s="7">
        <v>4</v>
      </c>
      <c r="AB540" s="7">
        <v>2</v>
      </c>
      <c r="AC540" s="7">
        <v>6</v>
      </c>
      <c r="AD540" s="7">
        <v>3</v>
      </c>
      <c r="AE540" s="7">
        <v>8</v>
      </c>
      <c r="AF540" s="7">
        <v>0</v>
      </c>
      <c r="AG540" s="7">
        <v>0</v>
      </c>
      <c r="AH540" s="7">
        <v>0</v>
      </c>
      <c r="AI540" s="7">
        <v>0</v>
      </c>
      <c r="AJ540" s="7">
        <v>0</v>
      </c>
      <c r="AK540" s="7">
        <v>0</v>
      </c>
      <c r="AL540" s="7">
        <v>0</v>
      </c>
      <c r="AM540" s="8">
        <v>43635</v>
      </c>
      <c r="AO540">
        <f t="shared" si="107"/>
        <v>0</v>
      </c>
      <c r="AP540">
        <f t="shared" si="108"/>
        <v>0</v>
      </c>
      <c r="AQ540">
        <f t="shared" si="109"/>
        <v>0</v>
      </c>
      <c r="AR540">
        <f t="shared" si="110"/>
        <v>0</v>
      </c>
      <c r="AS540">
        <f t="shared" si="111"/>
        <v>0</v>
      </c>
      <c r="AU540">
        <f t="shared" si="106"/>
        <v>0</v>
      </c>
      <c r="AV540">
        <f t="shared" si="106"/>
        <v>0</v>
      </c>
      <c r="AW540">
        <f t="shared" si="106"/>
        <v>0</v>
      </c>
      <c r="AX540">
        <f t="shared" si="106"/>
        <v>0</v>
      </c>
      <c r="AY540">
        <f t="shared" si="106"/>
        <v>0</v>
      </c>
      <c r="BA540">
        <f t="shared" si="101"/>
        <v>0</v>
      </c>
      <c r="BB540">
        <f t="shared" si="102"/>
        <v>0</v>
      </c>
      <c r="BC540">
        <f t="shared" si="103"/>
        <v>0</v>
      </c>
      <c r="BD540">
        <f t="shared" si="104"/>
        <v>0</v>
      </c>
    </row>
    <row r="541" spans="1:56" x14ac:dyDescent="0.3">
      <c r="A541" s="7">
        <v>2597</v>
      </c>
      <c r="B541" s="6">
        <v>118793</v>
      </c>
      <c r="C541" s="7">
        <v>1</v>
      </c>
      <c r="D541" s="7">
        <v>0</v>
      </c>
      <c r="E541" s="7">
        <f t="shared" si="105"/>
        <v>1</v>
      </c>
      <c r="F541" s="7">
        <v>49</v>
      </c>
      <c r="G541" s="7">
        <v>0</v>
      </c>
      <c r="H541" s="7">
        <v>1</v>
      </c>
      <c r="I541" s="7">
        <v>0</v>
      </c>
      <c r="J541" s="7">
        <v>0</v>
      </c>
      <c r="K541" s="7">
        <v>0</v>
      </c>
      <c r="L541" s="7" t="str" cm="1">
        <f t="array" ref="L541">_xlfn.IFS(G541=1,G$1,H541=1,H$1,I541=1,I$1,J541=1,J$1,K541=1,K$1)</f>
        <v>Married</v>
      </c>
      <c r="M541" s="7">
        <v>0</v>
      </c>
      <c r="N541" s="7">
        <v>1</v>
      </c>
      <c r="O541" s="7">
        <v>0</v>
      </c>
      <c r="P541" s="7">
        <v>0</v>
      </c>
      <c r="Q541" s="7" t="str" cm="1">
        <f t="array" ref="Q541">_xlfn.IFS(M541=1,M$1,N541=1,N$1,O541=1,O$1,P541=1,P$1)</f>
        <v>Graduate</v>
      </c>
      <c r="R541" t="s">
        <v>43</v>
      </c>
      <c r="S541" s="7">
        <v>14</v>
      </c>
      <c r="T541" s="7">
        <v>25</v>
      </c>
      <c r="U541" s="7">
        <v>101</v>
      </c>
      <c r="V541" s="7">
        <v>126</v>
      </c>
      <c r="W541" s="7">
        <v>0</v>
      </c>
      <c r="X541" s="7">
        <v>107</v>
      </c>
      <c r="Y541" s="7">
        <v>126</v>
      </c>
      <c r="Z541" s="7">
        <v>234</v>
      </c>
      <c r="AA541" s="7">
        <v>3</v>
      </c>
      <c r="AB541" s="7">
        <v>2</v>
      </c>
      <c r="AC541" s="7">
        <v>0</v>
      </c>
      <c r="AD541" s="7">
        <v>4</v>
      </c>
      <c r="AE541" s="7">
        <v>8</v>
      </c>
      <c r="AF541" s="7">
        <v>0</v>
      </c>
      <c r="AG541" s="7">
        <v>0</v>
      </c>
      <c r="AH541" s="7">
        <v>0</v>
      </c>
      <c r="AI541" s="7">
        <v>0</v>
      </c>
      <c r="AJ541" s="7">
        <v>0</v>
      </c>
      <c r="AK541" s="7">
        <v>0</v>
      </c>
      <c r="AL541" s="7">
        <v>0</v>
      </c>
      <c r="AM541" s="8">
        <v>43635</v>
      </c>
      <c r="AO541">
        <f t="shared" si="107"/>
        <v>0</v>
      </c>
      <c r="AP541">
        <f t="shared" si="108"/>
        <v>0</v>
      </c>
      <c r="AQ541">
        <f t="shared" si="109"/>
        <v>0</v>
      </c>
      <c r="AR541">
        <f t="shared" si="110"/>
        <v>0</v>
      </c>
      <c r="AS541">
        <f t="shared" si="111"/>
        <v>0</v>
      </c>
      <c r="AU541">
        <f t="shared" si="106"/>
        <v>0</v>
      </c>
      <c r="AV541">
        <f t="shared" si="106"/>
        <v>0</v>
      </c>
      <c r="AW541">
        <f t="shared" si="106"/>
        <v>0</v>
      </c>
      <c r="AX541">
        <f t="shared" si="106"/>
        <v>0</v>
      </c>
      <c r="AY541">
        <f t="shared" si="106"/>
        <v>0</v>
      </c>
      <c r="BA541">
        <f t="shared" si="101"/>
        <v>0</v>
      </c>
      <c r="BB541">
        <f t="shared" si="102"/>
        <v>0</v>
      </c>
      <c r="BC541">
        <f t="shared" si="103"/>
        <v>0</v>
      </c>
      <c r="BD541">
        <f t="shared" si="104"/>
        <v>0</v>
      </c>
    </row>
    <row r="542" spans="1:56" x14ac:dyDescent="0.3">
      <c r="A542" s="7">
        <v>3053</v>
      </c>
      <c r="B542" s="6">
        <v>168487</v>
      </c>
      <c r="C542" s="7">
        <v>0</v>
      </c>
      <c r="D542" s="7">
        <v>0</v>
      </c>
      <c r="E542" s="7">
        <f t="shared" si="105"/>
        <v>0</v>
      </c>
      <c r="F542" s="7">
        <v>32</v>
      </c>
      <c r="G542" s="7">
        <v>0</v>
      </c>
      <c r="H542" s="7">
        <v>1</v>
      </c>
      <c r="I542" s="7">
        <v>0</v>
      </c>
      <c r="J542" s="7">
        <v>0</v>
      </c>
      <c r="K542" s="7">
        <v>0</v>
      </c>
      <c r="L542" s="7" t="str" cm="1">
        <f t="array" ref="L542">_xlfn.IFS(G542=1,G$1,H542=1,H$1,I542=1,I$1,J542=1,J$1,K542=1,K$1)</f>
        <v>Married</v>
      </c>
      <c r="M542" s="7">
        <v>0</v>
      </c>
      <c r="N542" s="7">
        <v>1</v>
      </c>
      <c r="O542" s="7">
        <v>0</v>
      </c>
      <c r="P542" s="7">
        <v>0</v>
      </c>
      <c r="Q542" s="7" t="str" cm="1">
        <f t="array" ref="Q542">_xlfn.IFS(M542=1,M$1,N542=1,N$1,O542=1,O$1,P542=1,P$1)</f>
        <v>Graduate</v>
      </c>
      <c r="R542" t="s">
        <v>43</v>
      </c>
      <c r="S542" s="7">
        <v>48</v>
      </c>
      <c r="T542" s="7">
        <v>1865</v>
      </c>
      <c r="U542" s="7">
        <v>30</v>
      </c>
      <c r="V542" s="7">
        <v>947</v>
      </c>
      <c r="W542" s="7">
        <v>81</v>
      </c>
      <c r="X542" s="7">
        <v>219</v>
      </c>
      <c r="Y542" s="7">
        <v>219</v>
      </c>
      <c r="Z542" s="7">
        <v>2923</v>
      </c>
      <c r="AA542" s="7">
        <v>1</v>
      </c>
      <c r="AB542" s="7">
        <v>9</v>
      </c>
      <c r="AC542" s="7">
        <v>7</v>
      </c>
      <c r="AD542" s="7">
        <v>13</v>
      </c>
      <c r="AE542" s="7">
        <v>4</v>
      </c>
      <c r="AF542" s="7">
        <v>0</v>
      </c>
      <c r="AG542" s="7">
        <v>0</v>
      </c>
      <c r="AH542" s="7">
        <v>0</v>
      </c>
      <c r="AI542" s="7">
        <v>0</v>
      </c>
      <c r="AJ542" s="7">
        <v>0</v>
      </c>
      <c r="AK542" s="7">
        <v>0</v>
      </c>
      <c r="AL542" s="7">
        <v>0</v>
      </c>
      <c r="AM542" s="8">
        <v>43636</v>
      </c>
      <c r="AO542">
        <f t="shared" si="107"/>
        <v>0</v>
      </c>
      <c r="AP542">
        <f t="shared" si="108"/>
        <v>0</v>
      </c>
      <c r="AQ542">
        <f t="shared" si="109"/>
        <v>0</v>
      </c>
      <c r="AR542">
        <f t="shared" si="110"/>
        <v>0</v>
      </c>
      <c r="AS542">
        <f t="shared" si="111"/>
        <v>0</v>
      </c>
      <c r="AU542">
        <f t="shared" si="106"/>
        <v>0</v>
      </c>
      <c r="AV542">
        <f t="shared" si="106"/>
        <v>0</v>
      </c>
      <c r="AW542">
        <f t="shared" si="106"/>
        <v>0</v>
      </c>
      <c r="AX542">
        <f t="shared" si="106"/>
        <v>0</v>
      </c>
      <c r="AY542">
        <f t="shared" si="106"/>
        <v>0</v>
      </c>
      <c r="BA542">
        <f t="shared" si="101"/>
        <v>0</v>
      </c>
      <c r="BB542">
        <f t="shared" si="102"/>
        <v>0</v>
      </c>
      <c r="BC542">
        <f t="shared" si="103"/>
        <v>0</v>
      </c>
      <c r="BD542">
        <f t="shared" si="104"/>
        <v>0</v>
      </c>
    </row>
    <row r="543" spans="1:56" x14ac:dyDescent="0.3">
      <c r="A543" s="7">
        <v>2475</v>
      </c>
      <c r="B543" s="6">
        <v>168487</v>
      </c>
      <c r="C543" s="7">
        <v>0</v>
      </c>
      <c r="D543" s="7">
        <v>0</v>
      </c>
      <c r="E543" s="7">
        <f t="shared" si="105"/>
        <v>0</v>
      </c>
      <c r="F543" s="7">
        <v>32</v>
      </c>
      <c r="G543" s="7">
        <v>0</v>
      </c>
      <c r="H543" s="7">
        <v>1</v>
      </c>
      <c r="I543" s="7">
        <v>0</v>
      </c>
      <c r="J543" s="7">
        <v>0</v>
      </c>
      <c r="K543" s="7">
        <v>0</v>
      </c>
      <c r="L543" s="7" t="str" cm="1">
        <f t="array" ref="L543">_xlfn.IFS(G543=1,G$1,H543=1,H$1,I543=1,I$1,J543=1,J$1,K543=1,K$1)</f>
        <v>Married</v>
      </c>
      <c r="M543" s="7">
        <v>0</v>
      </c>
      <c r="N543" s="7">
        <v>1</v>
      </c>
      <c r="O543" s="7">
        <v>0</v>
      </c>
      <c r="P543" s="7">
        <v>0</v>
      </c>
      <c r="Q543" s="7" t="str" cm="1">
        <f t="array" ref="Q543">_xlfn.IFS(M543=1,M$1,N543=1,N$1,O543=1,O$1,P543=1,P$1)</f>
        <v>Graduate</v>
      </c>
      <c r="R543" t="s">
        <v>40</v>
      </c>
      <c r="S543" s="7">
        <v>48</v>
      </c>
      <c r="T543" s="7">
        <v>1865</v>
      </c>
      <c r="U543" s="7">
        <v>30</v>
      </c>
      <c r="V543" s="7">
        <v>947</v>
      </c>
      <c r="W543" s="7">
        <v>81</v>
      </c>
      <c r="X543" s="7">
        <v>219</v>
      </c>
      <c r="Y543" s="7">
        <v>219</v>
      </c>
      <c r="Z543" s="7">
        <v>2923</v>
      </c>
      <c r="AA543" s="7">
        <v>1</v>
      </c>
      <c r="AB543" s="7">
        <v>9</v>
      </c>
      <c r="AC543" s="7">
        <v>7</v>
      </c>
      <c r="AD543" s="7">
        <v>13</v>
      </c>
      <c r="AE543" s="7">
        <v>4</v>
      </c>
      <c r="AF543" s="7">
        <v>0</v>
      </c>
      <c r="AG543" s="7">
        <v>0</v>
      </c>
      <c r="AH543" s="7">
        <v>0</v>
      </c>
      <c r="AI543" s="7">
        <v>0</v>
      </c>
      <c r="AJ543" s="7">
        <v>0</v>
      </c>
      <c r="AK543" s="7">
        <v>0</v>
      </c>
      <c r="AL543" s="7">
        <v>0</v>
      </c>
      <c r="AM543" s="8">
        <v>43636</v>
      </c>
      <c r="AO543">
        <f t="shared" si="107"/>
        <v>0</v>
      </c>
      <c r="AP543">
        <f t="shared" si="108"/>
        <v>0</v>
      </c>
      <c r="AQ543">
        <f t="shared" si="109"/>
        <v>0</v>
      </c>
      <c r="AR543">
        <f t="shared" si="110"/>
        <v>0</v>
      </c>
      <c r="AS543">
        <f t="shared" si="111"/>
        <v>0</v>
      </c>
      <c r="AU543">
        <f t="shared" si="106"/>
        <v>0</v>
      </c>
      <c r="AV543">
        <f t="shared" si="106"/>
        <v>0</v>
      </c>
      <c r="AW543">
        <f t="shared" si="106"/>
        <v>0</v>
      </c>
      <c r="AX543">
        <f t="shared" si="106"/>
        <v>0</v>
      </c>
      <c r="AY543">
        <f t="shared" si="106"/>
        <v>0</v>
      </c>
      <c r="BA543">
        <f t="shared" si="101"/>
        <v>0</v>
      </c>
      <c r="BB543">
        <f t="shared" si="102"/>
        <v>0</v>
      </c>
      <c r="BC543">
        <f t="shared" si="103"/>
        <v>0</v>
      </c>
      <c r="BD543">
        <f t="shared" si="104"/>
        <v>0</v>
      </c>
    </row>
    <row r="544" spans="1:56" x14ac:dyDescent="0.3">
      <c r="A544" s="7">
        <v>2161</v>
      </c>
      <c r="B544" s="6">
        <v>148070</v>
      </c>
      <c r="C544" s="7">
        <v>0</v>
      </c>
      <c r="D544" s="7">
        <v>1</v>
      </c>
      <c r="E544" s="7">
        <f t="shared" si="105"/>
        <v>1</v>
      </c>
      <c r="F544" s="7">
        <v>70</v>
      </c>
      <c r="G544" s="7">
        <v>0</v>
      </c>
      <c r="H544" s="7">
        <v>0</v>
      </c>
      <c r="I544" s="7">
        <v>1</v>
      </c>
      <c r="J544" s="7">
        <v>0</v>
      </c>
      <c r="K544" s="7">
        <v>0</v>
      </c>
      <c r="L544" s="7" t="str" cm="1">
        <f t="array" ref="L544">_xlfn.IFS(G544=1,G$1,H544=1,H$1,I544=1,I$1,J544=1,J$1,K544=1,K$1)</f>
        <v>Together</v>
      </c>
      <c r="M544" s="7">
        <v>0</v>
      </c>
      <c r="N544" s="7">
        <v>1</v>
      </c>
      <c r="O544" s="7">
        <v>0</v>
      </c>
      <c r="P544" s="7">
        <v>0</v>
      </c>
      <c r="Q544" s="7" t="str" cm="1">
        <f t="array" ref="Q544">_xlfn.IFS(M544=1,M$1,N544=1,N$1,O544=1,O$1,P544=1,P$1)</f>
        <v>Graduate</v>
      </c>
      <c r="R544" t="s">
        <v>41</v>
      </c>
      <c r="S544" s="7">
        <v>33</v>
      </c>
      <c r="T544" s="7">
        <v>1149</v>
      </c>
      <c r="U544" s="7">
        <v>43</v>
      </c>
      <c r="V544" s="7">
        <v>256</v>
      </c>
      <c r="W544" s="7">
        <v>18</v>
      </c>
      <c r="X544" s="7">
        <v>28</v>
      </c>
      <c r="Y544" s="7">
        <v>59</v>
      </c>
      <c r="Z544" s="7">
        <v>1435</v>
      </c>
      <c r="AA544" s="7">
        <v>3</v>
      </c>
      <c r="AB544" s="7">
        <v>8</v>
      </c>
      <c r="AC544" s="7">
        <v>2</v>
      </c>
      <c r="AD544" s="7">
        <v>6</v>
      </c>
      <c r="AE544" s="7">
        <v>7</v>
      </c>
      <c r="AF544" s="7">
        <v>0</v>
      </c>
      <c r="AG544" s="7">
        <v>0</v>
      </c>
      <c r="AH544" s="7">
        <v>0</v>
      </c>
      <c r="AI544" s="7">
        <v>0</v>
      </c>
      <c r="AJ544" s="7">
        <v>0</v>
      </c>
      <c r="AK544" s="7">
        <v>1</v>
      </c>
      <c r="AL544" s="7">
        <v>0</v>
      </c>
      <c r="AM544" s="8">
        <v>43636</v>
      </c>
      <c r="AO544">
        <f t="shared" si="107"/>
        <v>0</v>
      </c>
      <c r="AP544">
        <f t="shared" si="108"/>
        <v>0</v>
      </c>
      <c r="AQ544">
        <f t="shared" si="109"/>
        <v>0</v>
      </c>
      <c r="AR544">
        <f t="shared" si="110"/>
        <v>0</v>
      </c>
      <c r="AS544">
        <f t="shared" si="111"/>
        <v>0</v>
      </c>
      <c r="AU544">
        <f t="shared" si="106"/>
        <v>0</v>
      </c>
      <c r="AV544">
        <f t="shared" si="106"/>
        <v>0</v>
      </c>
      <c r="AW544">
        <f t="shared" si="106"/>
        <v>0</v>
      </c>
      <c r="AX544">
        <f t="shared" si="106"/>
        <v>0</v>
      </c>
      <c r="AY544">
        <f t="shared" si="106"/>
        <v>0</v>
      </c>
      <c r="BA544">
        <f t="shared" si="101"/>
        <v>0</v>
      </c>
      <c r="BB544">
        <f t="shared" si="102"/>
        <v>1</v>
      </c>
      <c r="BC544">
        <f t="shared" si="103"/>
        <v>0</v>
      </c>
      <c r="BD544">
        <f t="shared" si="104"/>
        <v>0</v>
      </c>
    </row>
    <row r="545" spans="1:56" x14ac:dyDescent="0.3">
      <c r="A545" s="7">
        <v>2695</v>
      </c>
      <c r="B545" s="6">
        <v>117688</v>
      </c>
      <c r="C545" s="7">
        <v>1</v>
      </c>
      <c r="D545" s="7">
        <v>0</v>
      </c>
      <c r="E545" s="7">
        <f t="shared" si="105"/>
        <v>1</v>
      </c>
      <c r="F545" s="7">
        <v>41</v>
      </c>
      <c r="G545" s="7">
        <v>0</v>
      </c>
      <c r="H545" s="7">
        <v>1</v>
      </c>
      <c r="I545" s="7">
        <v>0</v>
      </c>
      <c r="J545" s="7">
        <v>0</v>
      </c>
      <c r="K545" s="7">
        <v>0</v>
      </c>
      <c r="L545" s="7" t="str" cm="1">
        <f t="array" ref="L545">_xlfn.IFS(G545=1,G$1,H545=1,H$1,I545=1,I$1,J545=1,J$1,K545=1,K$1)</f>
        <v>Married</v>
      </c>
      <c r="M545" s="7">
        <v>0</v>
      </c>
      <c r="N545" s="7">
        <v>1</v>
      </c>
      <c r="O545" s="7">
        <v>0</v>
      </c>
      <c r="P545" s="7">
        <v>0</v>
      </c>
      <c r="Q545" s="7" t="str" cm="1">
        <f t="array" ref="Q545">_xlfn.IFS(M545=1,M$1,N545=1,N$1,O545=1,O$1,P545=1,P$1)</f>
        <v>Graduate</v>
      </c>
      <c r="R545" t="s">
        <v>41</v>
      </c>
      <c r="S545" s="7">
        <v>82</v>
      </c>
      <c r="T545" s="7">
        <v>13</v>
      </c>
      <c r="U545" s="7">
        <v>13</v>
      </c>
      <c r="V545" s="7">
        <v>7</v>
      </c>
      <c r="W545" s="7">
        <v>20</v>
      </c>
      <c r="X545" s="7">
        <v>7</v>
      </c>
      <c r="Y545" s="7">
        <v>13</v>
      </c>
      <c r="Z545" s="7">
        <v>47</v>
      </c>
      <c r="AA545" s="7">
        <v>1</v>
      </c>
      <c r="AB545" s="7">
        <v>1</v>
      </c>
      <c r="AC545" s="7">
        <v>0</v>
      </c>
      <c r="AD545" s="7">
        <v>2</v>
      </c>
      <c r="AE545" s="7">
        <v>8</v>
      </c>
      <c r="AF545" s="7">
        <v>0</v>
      </c>
      <c r="AG545" s="7">
        <v>0</v>
      </c>
      <c r="AH545" s="7">
        <v>0</v>
      </c>
      <c r="AI545" s="7">
        <v>0</v>
      </c>
      <c r="AJ545" s="7">
        <v>0</v>
      </c>
      <c r="AK545" s="7">
        <v>1</v>
      </c>
      <c r="AL545" s="7">
        <v>0</v>
      </c>
      <c r="AM545" s="8">
        <v>43636</v>
      </c>
      <c r="AO545">
        <f t="shared" si="107"/>
        <v>0</v>
      </c>
      <c r="AP545">
        <f t="shared" si="108"/>
        <v>0</v>
      </c>
      <c r="AQ545">
        <f t="shared" si="109"/>
        <v>0</v>
      </c>
      <c r="AR545">
        <f t="shared" si="110"/>
        <v>0</v>
      </c>
      <c r="AS545">
        <f t="shared" si="111"/>
        <v>0</v>
      </c>
      <c r="AU545">
        <f t="shared" si="106"/>
        <v>0</v>
      </c>
      <c r="AV545">
        <f t="shared" si="106"/>
        <v>0</v>
      </c>
      <c r="AW545">
        <f t="shared" si="106"/>
        <v>0</v>
      </c>
      <c r="AX545">
        <f t="shared" si="106"/>
        <v>0</v>
      </c>
      <c r="AY545">
        <f t="shared" si="106"/>
        <v>0</v>
      </c>
      <c r="BA545">
        <f t="shared" si="101"/>
        <v>0</v>
      </c>
      <c r="BB545">
        <f t="shared" si="102"/>
        <v>1</v>
      </c>
      <c r="BC545">
        <f t="shared" si="103"/>
        <v>0</v>
      </c>
      <c r="BD545">
        <f t="shared" si="104"/>
        <v>0</v>
      </c>
    </row>
    <row r="546" spans="1:56" x14ac:dyDescent="0.3">
      <c r="A546" s="7">
        <v>1284</v>
      </c>
      <c r="B546" s="6">
        <v>142386</v>
      </c>
      <c r="C546" s="7">
        <v>1</v>
      </c>
      <c r="D546" s="7">
        <v>0</v>
      </c>
      <c r="E546" s="7">
        <f t="shared" si="105"/>
        <v>1</v>
      </c>
      <c r="F546" s="7">
        <v>34</v>
      </c>
      <c r="G546" s="7">
        <v>0</v>
      </c>
      <c r="H546" s="7">
        <v>0</v>
      </c>
      <c r="I546" s="7">
        <v>1</v>
      </c>
      <c r="J546" s="7">
        <v>0</v>
      </c>
      <c r="K546" s="7">
        <v>0</v>
      </c>
      <c r="L546" s="7" t="str" cm="1">
        <f t="array" ref="L546">_xlfn.IFS(G546=1,G$1,H546=1,H$1,I546=1,I$1,J546=1,J$1,K546=1,K$1)</f>
        <v>Together</v>
      </c>
      <c r="M546" s="7">
        <v>0</v>
      </c>
      <c r="N546" s="7">
        <v>0</v>
      </c>
      <c r="O546" s="7">
        <v>1</v>
      </c>
      <c r="P546" s="7">
        <v>0</v>
      </c>
      <c r="Q546" s="7" t="str" cm="1">
        <f t="array" ref="Q546">_xlfn.IFS(M546=1,M$1,N546=1,N$1,O546=1,O$1,P546=1,P$1)</f>
        <v>Master</v>
      </c>
      <c r="R546" t="s">
        <v>42</v>
      </c>
      <c r="S546" s="7">
        <v>43</v>
      </c>
      <c r="T546" s="7">
        <v>218</v>
      </c>
      <c r="U546" s="7">
        <v>13</v>
      </c>
      <c r="V546" s="7">
        <v>54</v>
      </c>
      <c r="W546" s="7">
        <v>0</v>
      </c>
      <c r="X546" s="7">
        <v>13</v>
      </c>
      <c r="Y546" s="7">
        <v>37</v>
      </c>
      <c r="Z546" s="7">
        <v>262</v>
      </c>
      <c r="AA546" s="7">
        <v>1</v>
      </c>
      <c r="AB546" s="7">
        <v>3</v>
      </c>
      <c r="AC546" s="7">
        <v>0</v>
      </c>
      <c r="AD546" s="7">
        <v>3</v>
      </c>
      <c r="AE546" s="7">
        <v>8</v>
      </c>
      <c r="AF546" s="7">
        <v>0</v>
      </c>
      <c r="AG546" s="7">
        <v>0</v>
      </c>
      <c r="AH546" s="7">
        <v>0</v>
      </c>
      <c r="AI546" s="7">
        <v>0</v>
      </c>
      <c r="AJ546" s="7">
        <v>0</v>
      </c>
      <c r="AK546" s="7">
        <v>0</v>
      </c>
      <c r="AL546" s="7">
        <v>0</v>
      </c>
      <c r="AM546" s="8">
        <v>43636</v>
      </c>
      <c r="AO546">
        <f t="shared" si="107"/>
        <v>0</v>
      </c>
      <c r="AP546">
        <f t="shared" si="108"/>
        <v>0</v>
      </c>
      <c r="AQ546">
        <f t="shared" si="109"/>
        <v>0</v>
      </c>
      <c r="AR546">
        <f t="shared" si="110"/>
        <v>0</v>
      </c>
      <c r="AS546">
        <f t="shared" si="111"/>
        <v>0</v>
      </c>
      <c r="AU546">
        <f t="shared" si="106"/>
        <v>0</v>
      </c>
      <c r="AV546">
        <f t="shared" si="106"/>
        <v>0</v>
      </c>
      <c r="AW546">
        <f t="shared" si="106"/>
        <v>0</v>
      </c>
      <c r="AX546">
        <f t="shared" si="106"/>
        <v>0</v>
      </c>
      <c r="AY546">
        <f t="shared" si="106"/>
        <v>0</v>
      </c>
      <c r="BA546">
        <f t="shared" si="101"/>
        <v>0</v>
      </c>
      <c r="BB546">
        <f t="shared" si="102"/>
        <v>0</v>
      </c>
      <c r="BC546">
        <f t="shared" si="103"/>
        <v>0</v>
      </c>
      <c r="BD546">
        <f t="shared" si="104"/>
        <v>0</v>
      </c>
    </row>
    <row r="547" spans="1:56" x14ac:dyDescent="0.3">
      <c r="A547" s="7">
        <v>2521</v>
      </c>
      <c r="B547" s="6">
        <v>142386</v>
      </c>
      <c r="C547" s="7">
        <v>1</v>
      </c>
      <c r="D547" s="7">
        <v>0</v>
      </c>
      <c r="E547" s="7">
        <f t="shared" si="105"/>
        <v>1</v>
      </c>
      <c r="F547" s="7">
        <v>34</v>
      </c>
      <c r="G547" s="7">
        <v>0</v>
      </c>
      <c r="H547" s="7">
        <v>0</v>
      </c>
      <c r="I547" s="7">
        <v>1</v>
      </c>
      <c r="J547" s="7">
        <v>0</v>
      </c>
      <c r="K547" s="7">
        <v>0</v>
      </c>
      <c r="L547" s="7" t="str" cm="1">
        <f t="array" ref="L547">_xlfn.IFS(G547=1,G$1,H547=1,H$1,I547=1,I$1,J547=1,J$1,K547=1,K$1)</f>
        <v>Together</v>
      </c>
      <c r="M547" s="7">
        <v>0</v>
      </c>
      <c r="N547" s="7">
        <v>0</v>
      </c>
      <c r="O547" s="7">
        <v>1</v>
      </c>
      <c r="P547" s="7">
        <v>0</v>
      </c>
      <c r="Q547" s="7" t="str" cm="1">
        <f t="array" ref="Q547">_xlfn.IFS(M547=1,M$1,N547=1,N$1,O547=1,O$1,P547=1,P$1)</f>
        <v>Master</v>
      </c>
      <c r="R547" t="s">
        <v>41</v>
      </c>
      <c r="S547" s="7">
        <v>43</v>
      </c>
      <c r="T547" s="7">
        <v>218</v>
      </c>
      <c r="U547" s="7">
        <v>13</v>
      </c>
      <c r="V547" s="7">
        <v>54</v>
      </c>
      <c r="W547" s="7">
        <v>0</v>
      </c>
      <c r="X547" s="7">
        <v>13</v>
      </c>
      <c r="Y547" s="7">
        <v>37</v>
      </c>
      <c r="Z547" s="7">
        <v>262</v>
      </c>
      <c r="AA547" s="7">
        <v>1</v>
      </c>
      <c r="AB547" s="7">
        <v>3</v>
      </c>
      <c r="AC547" s="7">
        <v>0</v>
      </c>
      <c r="AD547" s="7">
        <v>3</v>
      </c>
      <c r="AE547" s="7">
        <v>8</v>
      </c>
      <c r="AF547" s="7">
        <v>0</v>
      </c>
      <c r="AG547" s="7">
        <v>0</v>
      </c>
      <c r="AH547" s="7">
        <v>0</v>
      </c>
      <c r="AI547" s="7">
        <v>0</v>
      </c>
      <c r="AJ547" s="7">
        <v>0</v>
      </c>
      <c r="AK547" s="7">
        <v>0</v>
      </c>
      <c r="AL547" s="7">
        <v>0</v>
      </c>
      <c r="AM547" s="8">
        <v>43636</v>
      </c>
      <c r="AO547">
        <f t="shared" si="107"/>
        <v>0</v>
      </c>
      <c r="AP547">
        <f t="shared" si="108"/>
        <v>0</v>
      </c>
      <c r="AQ547">
        <f t="shared" si="109"/>
        <v>0</v>
      </c>
      <c r="AR547">
        <f t="shared" si="110"/>
        <v>0</v>
      </c>
      <c r="AS547">
        <f t="shared" si="111"/>
        <v>0</v>
      </c>
      <c r="AU547">
        <f t="shared" si="106"/>
        <v>0</v>
      </c>
      <c r="AV547">
        <f t="shared" si="106"/>
        <v>0</v>
      </c>
      <c r="AW547">
        <f t="shared" si="106"/>
        <v>0</v>
      </c>
      <c r="AX547">
        <f t="shared" si="106"/>
        <v>0</v>
      </c>
      <c r="AY547">
        <f t="shared" si="106"/>
        <v>0</v>
      </c>
      <c r="BA547">
        <f t="shared" si="101"/>
        <v>0</v>
      </c>
      <c r="BB547">
        <f t="shared" si="102"/>
        <v>0</v>
      </c>
      <c r="BC547">
        <f t="shared" si="103"/>
        <v>0</v>
      </c>
      <c r="BD547">
        <f t="shared" si="104"/>
        <v>0</v>
      </c>
    </row>
    <row r="548" spans="1:56" x14ac:dyDescent="0.3">
      <c r="A548" s="7">
        <v>2916</v>
      </c>
      <c r="B548" s="6">
        <v>128320</v>
      </c>
      <c r="C548" s="7">
        <v>0</v>
      </c>
      <c r="D548" s="7">
        <v>1</v>
      </c>
      <c r="E548" s="7">
        <f t="shared" si="105"/>
        <v>1</v>
      </c>
      <c r="F548" s="7">
        <v>70</v>
      </c>
      <c r="G548" s="7">
        <v>0</v>
      </c>
      <c r="H548" s="7">
        <v>0</v>
      </c>
      <c r="I548" s="7">
        <v>1</v>
      </c>
      <c r="J548" s="7">
        <v>0</v>
      </c>
      <c r="K548" s="7">
        <v>0</v>
      </c>
      <c r="L548" s="7" t="str" cm="1">
        <f t="array" ref="L548">_xlfn.IFS(G548=1,G$1,H548=1,H$1,I548=1,I$1,J548=1,J$1,K548=1,K$1)</f>
        <v>Together</v>
      </c>
      <c r="M548" s="7">
        <v>0</v>
      </c>
      <c r="N548" s="7">
        <v>1</v>
      </c>
      <c r="O548" s="7">
        <v>0</v>
      </c>
      <c r="P548" s="7">
        <v>0</v>
      </c>
      <c r="Q548" s="7" t="str" cm="1">
        <f t="array" ref="Q548">_xlfn.IFS(M548=1,M$1,N548=1,N$1,O548=1,O$1,P548=1,P$1)</f>
        <v>Graduate</v>
      </c>
      <c r="R548" t="s">
        <v>42</v>
      </c>
      <c r="S548" s="7">
        <v>68</v>
      </c>
      <c r="T548" s="7">
        <v>86</v>
      </c>
      <c r="U548" s="7">
        <v>5</v>
      </c>
      <c r="V548" s="7">
        <v>63</v>
      </c>
      <c r="W548" s="7">
        <v>14</v>
      </c>
      <c r="X548" s="7">
        <v>9</v>
      </c>
      <c r="Y548" s="7">
        <v>18</v>
      </c>
      <c r="Z548" s="7">
        <v>159</v>
      </c>
      <c r="AA548" s="7">
        <v>1</v>
      </c>
      <c r="AB548" s="7">
        <v>1</v>
      </c>
      <c r="AC548" s="7">
        <v>0</v>
      </c>
      <c r="AD548" s="7">
        <v>3</v>
      </c>
      <c r="AE548" s="7">
        <v>8</v>
      </c>
      <c r="AF548" s="7">
        <v>0</v>
      </c>
      <c r="AG548" s="7">
        <v>0</v>
      </c>
      <c r="AH548" s="7">
        <v>0</v>
      </c>
      <c r="AI548" s="7">
        <v>0</v>
      </c>
      <c r="AJ548" s="7">
        <v>0</v>
      </c>
      <c r="AK548" s="7">
        <v>0</v>
      </c>
      <c r="AL548" s="7">
        <v>0</v>
      </c>
      <c r="AM548" s="8">
        <v>43637</v>
      </c>
      <c r="AO548">
        <f t="shared" si="107"/>
        <v>0</v>
      </c>
      <c r="AP548">
        <f t="shared" si="108"/>
        <v>0</v>
      </c>
      <c r="AQ548">
        <f t="shared" si="109"/>
        <v>0</v>
      </c>
      <c r="AR548">
        <f t="shared" si="110"/>
        <v>0</v>
      </c>
      <c r="AS548">
        <f t="shared" si="111"/>
        <v>0</v>
      </c>
      <c r="AU548">
        <f t="shared" si="106"/>
        <v>0</v>
      </c>
      <c r="AV548">
        <f t="shared" si="106"/>
        <v>0</v>
      </c>
      <c r="AW548">
        <f t="shared" si="106"/>
        <v>0</v>
      </c>
      <c r="AX548">
        <f t="shared" si="106"/>
        <v>0</v>
      </c>
      <c r="AY548">
        <f t="shared" si="106"/>
        <v>0</v>
      </c>
      <c r="BA548">
        <f t="shared" si="101"/>
        <v>0</v>
      </c>
      <c r="BB548">
        <f t="shared" si="102"/>
        <v>0</v>
      </c>
      <c r="BC548">
        <f t="shared" si="103"/>
        <v>0</v>
      </c>
      <c r="BD548">
        <f t="shared" si="104"/>
        <v>0</v>
      </c>
    </row>
    <row r="549" spans="1:56" x14ac:dyDescent="0.3">
      <c r="A549" s="7">
        <v>1771</v>
      </c>
      <c r="B549" s="6">
        <v>162847</v>
      </c>
      <c r="C549" s="7">
        <v>0</v>
      </c>
      <c r="D549" s="7">
        <v>0</v>
      </c>
      <c r="E549" s="7">
        <f t="shared" si="105"/>
        <v>0</v>
      </c>
      <c r="F549" s="7">
        <v>75</v>
      </c>
      <c r="G549" s="7">
        <v>0</v>
      </c>
      <c r="H549" s="7">
        <v>0</v>
      </c>
      <c r="I549" s="7">
        <v>1</v>
      </c>
      <c r="J549" s="7">
        <v>0</v>
      </c>
      <c r="K549" s="7">
        <v>0</v>
      </c>
      <c r="L549" s="7" t="str" cm="1">
        <f t="array" ref="L549">_xlfn.IFS(G549=1,G$1,H549=1,H$1,I549=1,I$1,J549=1,J$1,K549=1,K$1)</f>
        <v>Together</v>
      </c>
      <c r="M549" s="7">
        <v>0</v>
      </c>
      <c r="N549" s="7">
        <v>0</v>
      </c>
      <c r="O549" s="7">
        <v>1</v>
      </c>
      <c r="P549" s="7">
        <v>0</v>
      </c>
      <c r="Q549" s="7" t="str" cm="1">
        <f t="array" ref="Q549">_xlfn.IFS(M549=1,M$1,N549=1,N$1,O549=1,O$1,P549=1,P$1)</f>
        <v>Master</v>
      </c>
      <c r="R549" t="s">
        <v>41</v>
      </c>
      <c r="S549" s="7">
        <v>45</v>
      </c>
      <c r="T549" s="7">
        <v>1350</v>
      </c>
      <c r="U549" s="7">
        <v>435</v>
      </c>
      <c r="V549" s="7">
        <v>1829</v>
      </c>
      <c r="W549" s="7">
        <v>207</v>
      </c>
      <c r="X549" s="7">
        <v>197</v>
      </c>
      <c r="Y549" s="7">
        <v>158</v>
      </c>
      <c r="Z549" s="7">
        <v>3861</v>
      </c>
      <c r="AA549" s="7">
        <v>1</v>
      </c>
      <c r="AB549" s="7">
        <v>3</v>
      </c>
      <c r="AC549" s="7">
        <v>6</v>
      </c>
      <c r="AD549" s="7">
        <v>4</v>
      </c>
      <c r="AE549" s="7">
        <v>2</v>
      </c>
      <c r="AF549" s="7">
        <v>0</v>
      </c>
      <c r="AG549" s="7">
        <v>0</v>
      </c>
      <c r="AH549" s="7">
        <v>0</v>
      </c>
      <c r="AI549" s="7">
        <v>0</v>
      </c>
      <c r="AJ549" s="7">
        <v>0</v>
      </c>
      <c r="AK549" s="7">
        <v>0</v>
      </c>
      <c r="AL549" s="7">
        <v>0</v>
      </c>
      <c r="AM549" s="8">
        <v>43638</v>
      </c>
      <c r="AO549">
        <f t="shared" si="107"/>
        <v>0</v>
      </c>
      <c r="AP549">
        <f t="shared" si="108"/>
        <v>0</v>
      </c>
      <c r="AQ549">
        <f t="shared" si="109"/>
        <v>0</v>
      </c>
      <c r="AR549">
        <f t="shared" si="110"/>
        <v>0</v>
      </c>
      <c r="AS549">
        <f t="shared" si="111"/>
        <v>0</v>
      </c>
      <c r="AU549">
        <f t="shared" si="106"/>
        <v>0</v>
      </c>
      <c r="AV549">
        <f t="shared" si="106"/>
        <v>0</v>
      </c>
      <c r="AW549">
        <f t="shared" si="106"/>
        <v>0</v>
      </c>
      <c r="AX549">
        <f t="shared" si="106"/>
        <v>0</v>
      </c>
      <c r="AY549">
        <f t="shared" si="106"/>
        <v>0</v>
      </c>
      <c r="BA549">
        <f t="shared" si="101"/>
        <v>0</v>
      </c>
      <c r="BB549">
        <f t="shared" si="102"/>
        <v>0</v>
      </c>
      <c r="BC549">
        <f t="shared" si="103"/>
        <v>0</v>
      </c>
      <c r="BD549">
        <f t="shared" si="104"/>
        <v>0</v>
      </c>
    </row>
    <row r="550" spans="1:56" x14ac:dyDescent="0.3">
      <c r="A550" s="7">
        <v>2111</v>
      </c>
      <c r="B550" s="6">
        <v>167381</v>
      </c>
      <c r="C550" s="7">
        <v>0</v>
      </c>
      <c r="D550" s="7">
        <v>1</v>
      </c>
      <c r="E550" s="7">
        <f t="shared" si="105"/>
        <v>1</v>
      </c>
      <c r="F550" s="7">
        <v>69</v>
      </c>
      <c r="G550" s="7">
        <v>0</v>
      </c>
      <c r="H550" s="7">
        <v>1</v>
      </c>
      <c r="I550" s="7">
        <v>0</v>
      </c>
      <c r="J550" s="7">
        <v>0</v>
      </c>
      <c r="K550" s="7">
        <v>0</v>
      </c>
      <c r="L550" s="7" t="str" cm="1">
        <f t="array" ref="L550">_xlfn.IFS(G550=1,G$1,H550=1,H$1,I550=1,I$1,J550=1,J$1,K550=1,K$1)</f>
        <v>Married</v>
      </c>
      <c r="M550" s="7">
        <v>0</v>
      </c>
      <c r="N550" s="7">
        <v>0</v>
      </c>
      <c r="O550" s="7">
        <v>1</v>
      </c>
      <c r="P550" s="7">
        <v>0</v>
      </c>
      <c r="Q550" s="7" t="str" cm="1">
        <f t="array" ref="Q550">_xlfn.IFS(M550=1,M$1,N550=1,N$1,O550=1,O$1,P550=1,P$1)</f>
        <v>Master</v>
      </c>
      <c r="R550" t="s">
        <v>43</v>
      </c>
      <c r="S550" s="7">
        <v>67</v>
      </c>
      <c r="T550" s="7">
        <v>2025</v>
      </c>
      <c r="U550" s="7">
        <v>20</v>
      </c>
      <c r="V550" s="7">
        <v>132</v>
      </c>
      <c r="W550" s="7">
        <v>27</v>
      </c>
      <c r="X550" s="7">
        <v>0</v>
      </c>
      <c r="Y550" s="7">
        <v>174</v>
      </c>
      <c r="Z550" s="7">
        <v>2030</v>
      </c>
      <c r="AA550" s="7">
        <v>4</v>
      </c>
      <c r="AB550" s="7">
        <v>2</v>
      </c>
      <c r="AC550" s="7">
        <v>2</v>
      </c>
      <c r="AD550" s="7">
        <v>9</v>
      </c>
      <c r="AE550" s="7">
        <v>7</v>
      </c>
      <c r="AF550" s="7">
        <v>0</v>
      </c>
      <c r="AG550" s="7">
        <v>1</v>
      </c>
      <c r="AH550" s="7">
        <v>0</v>
      </c>
      <c r="AI550" s="7">
        <v>0</v>
      </c>
      <c r="AJ550" s="7">
        <v>0</v>
      </c>
      <c r="AK550" s="7">
        <v>0</v>
      </c>
      <c r="AL550" s="7">
        <v>0</v>
      </c>
      <c r="AM550" s="8">
        <v>43638</v>
      </c>
      <c r="AO550">
        <f t="shared" si="107"/>
        <v>0</v>
      </c>
      <c r="AP550">
        <f t="shared" si="108"/>
        <v>1</v>
      </c>
      <c r="AQ550">
        <f t="shared" si="109"/>
        <v>0</v>
      </c>
      <c r="AR550">
        <f t="shared" si="110"/>
        <v>0</v>
      </c>
      <c r="AS550">
        <f t="shared" si="111"/>
        <v>0</v>
      </c>
      <c r="AU550">
        <f t="shared" si="106"/>
        <v>0</v>
      </c>
      <c r="AV550">
        <f t="shared" si="106"/>
        <v>0</v>
      </c>
      <c r="AW550">
        <f t="shared" si="106"/>
        <v>0</v>
      </c>
      <c r="AX550">
        <f t="shared" si="106"/>
        <v>0</v>
      </c>
      <c r="AY550">
        <f t="shared" si="106"/>
        <v>0</v>
      </c>
      <c r="BA550">
        <f t="shared" si="101"/>
        <v>0</v>
      </c>
      <c r="BB550">
        <f t="shared" si="102"/>
        <v>0</v>
      </c>
      <c r="BC550">
        <f t="shared" si="103"/>
        <v>0</v>
      </c>
      <c r="BD550">
        <f t="shared" si="104"/>
        <v>0</v>
      </c>
    </row>
    <row r="551" spans="1:56" x14ac:dyDescent="0.3">
      <c r="A551" s="7">
        <v>2582</v>
      </c>
      <c r="B551" s="6">
        <v>171855</v>
      </c>
      <c r="C551" s="7">
        <v>0</v>
      </c>
      <c r="D551" s="7">
        <v>1</v>
      </c>
      <c r="E551" s="7">
        <f t="shared" si="105"/>
        <v>1</v>
      </c>
      <c r="F551" s="7">
        <v>43</v>
      </c>
      <c r="G551" s="7">
        <v>0</v>
      </c>
      <c r="H551" s="7">
        <v>1</v>
      </c>
      <c r="I551" s="7">
        <v>0</v>
      </c>
      <c r="J551" s="7">
        <v>0</v>
      </c>
      <c r="K551" s="7">
        <v>0</v>
      </c>
      <c r="L551" s="7" t="str" cm="1">
        <f t="array" ref="L551">_xlfn.IFS(G551=1,G$1,H551=1,H$1,I551=1,I$1,J551=1,J$1,K551=1,K$1)</f>
        <v>Married</v>
      </c>
      <c r="M551" s="7">
        <v>0</v>
      </c>
      <c r="N551" s="7">
        <v>1</v>
      </c>
      <c r="O551" s="7">
        <v>0</v>
      </c>
      <c r="P551" s="7">
        <v>0</v>
      </c>
      <c r="Q551" s="7" t="str" cm="1">
        <f t="array" ref="Q551">_xlfn.IFS(M551=1,M$1,N551=1,N$1,O551=1,O$1,P551=1,P$1)</f>
        <v>Graduate</v>
      </c>
      <c r="R551" t="s">
        <v>44</v>
      </c>
      <c r="S551" s="7">
        <v>59</v>
      </c>
      <c r="T551" s="7">
        <v>1311</v>
      </c>
      <c r="U551" s="7">
        <v>74</v>
      </c>
      <c r="V551" s="7">
        <v>1009</v>
      </c>
      <c r="W551" s="7">
        <v>0</v>
      </c>
      <c r="X551" s="7">
        <v>268</v>
      </c>
      <c r="Y551" s="7">
        <v>67</v>
      </c>
      <c r="Z551" s="7">
        <v>2595</v>
      </c>
      <c r="AA551" s="7">
        <v>4</v>
      </c>
      <c r="AB551" s="7">
        <v>5</v>
      </c>
      <c r="AC551" s="7">
        <v>5</v>
      </c>
      <c r="AD551" s="7">
        <v>11</v>
      </c>
      <c r="AE551" s="7">
        <v>3</v>
      </c>
      <c r="AF551" s="7">
        <v>0</v>
      </c>
      <c r="AG551" s="7">
        <v>0</v>
      </c>
      <c r="AH551" s="7">
        <v>0</v>
      </c>
      <c r="AI551" s="7">
        <v>0</v>
      </c>
      <c r="AJ551" s="7">
        <v>0</v>
      </c>
      <c r="AK551" s="7">
        <v>0</v>
      </c>
      <c r="AL551" s="7">
        <v>0</v>
      </c>
      <c r="AM551" s="8">
        <v>43639</v>
      </c>
      <c r="AO551">
        <f t="shared" si="107"/>
        <v>0</v>
      </c>
      <c r="AP551">
        <f t="shared" si="108"/>
        <v>0</v>
      </c>
      <c r="AQ551">
        <f t="shared" si="109"/>
        <v>0</v>
      </c>
      <c r="AR551">
        <f t="shared" si="110"/>
        <v>0</v>
      </c>
      <c r="AS551">
        <f t="shared" si="111"/>
        <v>0</v>
      </c>
      <c r="AU551">
        <f t="shared" si="106"/>
        <v>0</v>
      </c>
      <c r="AV551">
        <f t="shared" si="106"/>
        <v>0</v>
      </c>
      <c r="AW551">
        <f t="shared" si="106"/>
        <v>0</v>
      </c>
      <c r="AX551">
        <f t="shared" si="106"/>
        <v>0</v>
      </c>
      <c r="AY551">
        <f t="shared" si="106"/>
        <v>0</v>
      </c>
      <c r="BA551">
        <f t="shared" si="101"/>
        <v>0</v>
      </c>
      <c r="BB551">
        <f t="shared" si="102"/>
        <v>0</v>
      </c>
      <c r="BC551">
        <f t="shared" si="103"/>
        <v>0</v>
      </c>
      <c r="BD551">
        <f t="shared" si="104"/>
        <v>0</v>
      </c>
    </row>
    <row r="552" spans="1:56" x14ac:dyDescent="0.3">
      <c r="A552" s="7">
        <v>2718</v>
      </c>
      <c r="B552" s="6">
        <v>170321</v>
      </c>
      <c r="C552" s="7">
        <v>0</v>
      </c>
      <c r="D552" s="7">
        <v>0</v>
      </c>
      <c r="E552" s="7">
        <f t="shared" si="105"/>
        <v>0</v>
      </c>
      <c r="F552" s="7">
        <v>73</v>
      </c>
      <c r="G552" s="7">
        <v>0</v>
      </c>
      <c r="H552" s="7">
        <v>0</v>
      </c>
      <c r="I552" s="7">
        <v>1</v>
      </c>
      <c r="J552" s="7">
        <v>0</v>
      </c>
      <c r="K552" s="7">
        <v>0</v>
      </c>
      <c r="L552" s="7" t="str" cm="1">
        <f t="array" ref="L552">_xlfn.IFS(G552=1,G$1,H552=1,H$1,I552=1,I$1,J552=1,J$1,K552=1,K$1)</f>
        <v>Together</v>
      </c>
      <c r="M552" s="7">
        <v>0</v>
      </c>
      <c r="N552" s="7">
        <v>1</v>
      </c>
      <c r="O552" s="7">
        <v>0</v>
      </c>
      <c r="P552" s="7">
        <v>0</v>
      </c>
      <c r="Q552" s="7" t="str" cm="1">
        <f t="array" ref="Q552">_xlfn.IFS(M552=1,M$1,N552=1,N$1,O552=1,O$1,P552=1,P$1)</f>
        <v>Graduate</v>
      </c>
      <c r="R552" t="s">
        <v>42</v>
      </c>
      <c r="S552" s="7">
        <v>6</v>
      </c>
      <c r="T552" s="7">
        <v>734</v>
      </c>
      <c r="U552" s="7">
        <v>56</v>
      </c>
      <c r="V552" s="7">
        <v>1819</v>
      </c>
      <c r="W552" s="7">
        <v>199</v>
      </c>
      <c r="X552" s="7">
        <v>63</v>
      </c>
      <c r="Y552" s="7">
        <v>463</v>
      </c>
      <c r="Z552" s="7">
        <v>2408</v>
      </c>
      <c r="AA552" s="7">
        <v>1</v>
      </c>
      <c r="AB552" s="7">
        <v>6</v>
      </c>
      <c r="AC552" s="7">
        <v>5</v>
      </c>
      <c r="AD552" s="7">
        <v>13</v>
      </c>
      <c r="AE552" s="7">
        <v>4</v>
      </c>
      <c r="AF552" s="7">
        <v>0</v>
      </c>
      <c r="AG552" s="7">
        <v>0</v>
      </c>
      <c r="AH552" s="7">
        <v>0</v>
      </c>
      <c r="AI552" s="7">
        <v>0</v>
      </c>
      <c r="AJ552" s="7">
        <v>0</v>
      </c>
      <c r="AK552" s="7">
        <v>0</v>
      </c>
      <c r="AL552" s="7">
        <v>1</v>
      </c>
      <c r="AM552" s="8">
        <v>43639</v>
      </c>
      <c r="AO552">
        <f t="shared" si="107"/>
        <v>0</v>
      </c>
      <c r="AP552">
        <f t="shared" si="108"/>
        <v>0</v>
      </c>
      <c r="AQ552">
        <f t="shared" si="109"/>
        <v>0</v>
      </c>
      <c r="AR552">
        <f t="shared" si="110"/>
        <v>0</v>
      </c>
      <c r="AS552">
        <f t="shared" si="111"/>
        <v>0</v>
      </c>
      <c r="AU552">
        <f t="shared" si="106"/>
        <v>0</v>
      </c>
      <c r="AV552">
        <f t="shared" si="106"/>
        <v>0</v>
      </c>
      <c r="AW552">
        <f t="shared" si="106"/>
        <v>0</v>
      </c>
      <c r="AX552">
        <f t="shared" si="106"/>
        <v>0</v>
      </c>
      <c r="AY552">
        <f t="shared" si="106"/>
        <v>0</v>
      </c>
      <c r="BA552">
        <f t="shared" si="101"/>
        <v>0</v>
      </c>
      <c r="BB552">
        <f t="shared" si="102"/>
        <v>0</v>
      </c>
      <c r="BC552">
        <f t="shared" si="103"/>
        <v>0</v>
      </c>
      <c r="BD552">
        <f t="shared" si="104"/>
        <v>0</v>
      </c>
    </row>
    <row r="553" spans="1:56" x14ac:dyDescent="0.3">
      <c r="A553" s="7">
        <v>2445</v>
      </c>
      <c r="B553" s="6">
        <v>167419</v>
      </c>
      <c r="C553" s="7">
        <v>0</v>
      </c>
      <c r="D553" s="7">
        <v>1</v>
      </c>
      <c r="E553" s="7">
        <f t="shared" si="105"/>
        <v>1</v>
      </c>
      <c r="F553" s="7">
        <v>50</v>
      </c>
      <c r="G553" s="7">
        <v>0</v>
      </c>
      <c r="H553" s="7">
        <v>0</v>
      </c>
      <c r="I553" s="7">
        <v>1</v>
      </c>
      <c r="J553" s="7">
        <v>0</v>
      </c>
      <c r="K553" s="7">
        <v>0</v>
      </c>
      <c r="L553" s="7" t="str" cm="1">
        <f t="array" ref="L553">_xlfn.IFS(G553=1,G$1,H553=1,H$1,I553=1,I$1,J553=1,J$1,K553=1,K$1)</f>
        <v>Together</v>
      </c>
      <c r="M553" s="7">
        <v>0</v>
      </c>
      <c r="N553" s="7">
        <v>1</v>
      </c>
      <c r="O553" s="7">
        <v>0</v>
      </c>
      <c r="P553" s="7">
        <v>0</v>
      </c>
      <c r="Q553" s="7" t="str" cm="1">
        <f t="array" ref="Q553">_xlfn.IFS(M553=1,M$1,N553=1,N$1,O553=1,O$1,P553=1,P$1)</f>
        <v>Graduate</v>
      </c>
      <c r="R553" t="s">
        <v>40</v>
      </c>
      <c r="S553" s="7">
        <v>29</v>
      </c>
      <c r="T553" s="7">
        <v>2101</v>
      </c>
      <c r="U553" s="7">
        <v>209</v>
      </c>
      <c r="V553" s="7">
        <v>874</v>
      </c>
      <c r="W553" s="7">
        <v>226</v>
      </c>
      <c r="X553" s="7">
        <v>139</v>
      </c>
      <c r="Y553" s="7">
        <v>104</v>
      </c>
      <c r="Z553" s="7">
        <v>3444</v>
      </c>
      <c r="AA553" s="7">
        <v>4</v>
      </c>
      <c r="AB553" s="7">
        <v>9</v>
      </c>
      <c r="AC553" s="7">
        <v>4</v>
      </c>
      <c r="AD553" s="7">
        <v>8</v>
      </c>
      <c r="AE553" s="7">
        <v>5</v>
      </c>
      <c r="AF553" s="7">
        <v>0</v>
      </c>
      <c r="AG553" s="7">
        <v>0</v>
      </c>
      <c r="AH553" s="7">
        <v>0</v>
      </c>
      <c r="AI553" s="7">
        <v>0</v>
      </c>
      <c r="AJ553" s="7">
        <v>0</v>
      </c>
      <c r="AK553" s="7">
        <v>0</v>
      </c>
      <c r="AL553" s="7">
        <v>0</v>
      </c>
      <c r="AM553" s="8">
        <v>43639</v>
      </c>
      <c r="AO553">
        <f t="shared" si="107"/>
        <v>0</v>
      </c>
      <c r="AP553">
        <f t="shared" si="108"/>
        <v>0</v>
      </c>
      <c r="AQ553">
        <f t="shared" si="109"/>
        <v>0</v>
      </c>
      <c r="AR553">
        <f t="shared" si="110"/>
        <v>0</v>
      </c>
      <c r="AS553">
        <f t="shared" si="111"/>
        <v>0</v>
      </c>
      <c r="AU553">
        <f t="shared" si="106"/>
        <v>0</v>
      </c>
      <c r="AV553">
        <f t="shared" si="106"/>
        <v>0</v>
      </c>
      <c r="AW553">
        <f t="shared" si="106"/>
        <v>0</v>
      </c>
      <c r="AX553">
        <f t="shared" si="106"/>
        <v>0</v>
      </c>
      <c r="AY553">
        <f t="shared" si="106"/>
        <v>0</v>
      </c>
      <c r="BA553">
        <f t="shared" si="101"/>
        <v>0</v>
      </c>
      <c r="BB553">
        <f t="shared" si="102"/>
        <v>0</v>
      </c>
      <c r="BC553">
        <f t="shared" si="103"/>
        <v>0</v>
      </c>
      <c r="BD553">
        <f t="shared" si="104"/>
        <v>0</v>
      </c>
    </row>
    <row r="554" spans="1:56" x14ac:dyDescent="0.3">
      <c r="A554" s="7">
        <v>2099</v>
      </c>
      <c r="B554" s="6">
        <v>122634</v>
      </c>
      <c r="C554" s="7">
        <v>0</v>
      </c>
      <c r="D554" s="7">
        <v>0</v>
      </c>
      <c r="E554" s="7">
        <f t="shared" si="105"/>
        <v>0</v>
      </c>
      <c r="F554" s="7">
        <v>54</v>
      </c>
      <c r="G554" s="7">
        <v>0</v>
      </c>
      <c r="H554" s="7">
        <v>0</v>
      </c>
      <c r="I554" s="7">
        <v>1</v>
      </c>
      <c r="J554" s="7">
        <v>0</v>
      </c>
      <c r="K554" s="7">
        <v>0</v>
      </c>
      <c r="L554" s="7" t="str" cm="1">
        <f t="array" ref="L554">_xlfn.IFS(G554=1,G$1,H554=1,H$1,I554=1,I$1,J554=1,J$1,K554=1,K$1)</f>
        <v>Together</v>
      </c>
      <c r="M554" s="7">
        <v>1</v>
      </c>
      <c r="N554" s="7">
        <v>0</v>
      </c>
      <c r="O554" s="7">
        <v>0</v>
      </c>
      <c r="P554" s="7">
        <v>0</v>
      </c>
      <c r="Q554" s="7" t="str" cm="1">
        <f t="array" ref="Q554">_xlfn.IFS(M554=1,M$1,N554=1,N$1,O554=1,O$1,P554=1,P$1)</f>
        <v>Basic</v>
      </c>
      <c r="R554" t="s">
        <v>43</v>
      </c>
      <c r="S554" s="7">
        <v>47</v>
      </c>
      <c r="T554" s="7">
        <v>11</v>
      </c>
      <c r="U554" s="7">
        <v>125</v>
      </c>
      <c r="V554" s="7">
        <v>60</v>
      </c>
      <c r="W554" s="7">
        <v>43</v>
      </c>
      <c r="X554" s="7">
        <v>33</v>
      </c>
      <c r="Y554" s="7">
        <v>249</v>
      </c>
      <c r="Z554" s="7">
        <v>22</v>
      </c>
      <c r="AA554" s="7">
        <v>1</v>
      </c>
      <c r="AB554" s="7">
        <v>2</v>
      </c>
      <c r="AC554" s="7">
        <v>1</v>
      </c>
      <c r="AD554" s="7">
        <v>2</v>
      </c>
      <c r="AE554" s="7">
        <v>8</v>
      </c>
      <c r="AF554" s="7">
        <v>0</v>
      </c>
      <c r="AG554" s="7">
        <v>0</v>
      </c>
      <c r="AH554" s="7">
        <v>0</v>
      </c>
      <c r="AI554" s="7">
        <v>0</v>
      </c>
      <c r="AJ554" s="7">
        <v>0</v>
      </c>
      <c r="AK554" s="7">
        <v>0</v>
      </c>
      <c r="AL554" s="7">
        <v>0</v>
      </c>
      <c r="AM554" s="8">
        <v>43639</v>
      </c>
      <c r="AO554">
        <f t="shared" si="107"/>
        <v>0</v>
      </c>
      <c r="AP554">
        <f t="shared" si="108"/>
        <v>0</v>
      </c>
      <c r="AQ554">
        <f t="shared" si="109"/>
        <v>0</v>
      </c>
      <c r="AR554">
        <f t="shared" si="110"/>
        <v>0</v>
      </c>
      <c r="AS554">
        <f t="shared" si="111"/>
        <v>0</v>
      </c>
      <c r="AU554">
        <f t="shared" si="106"/>
        <v>0</v>
      </c>
      <c r="AV554">
        <f t="shared" si="106"/>
        <v>0</v>
      </c>
      <c r="AW554">
        <f t="shared" si="106"/>
        <v>0</v>
      </c>
      <c r="AX554">
        <f t="shared" si="106"/>
        <v>0</v>
      </c>
      <c r="AY554">
        <f t="shared" si="106"/>
        <v>0</v>
      </c>
      <c r="BA554">
        <f t="shared" si="101"/>
        <v>0</v>
      </c>
      <c r="BB554">
        <f t="shared" si="102"/>
        <v>0</v>
      </c>
      <c r="BC554">
        <f t="shared" si="103"/>
        <v>0</v>
      </c>
      <c r="BD554">
        <f t="shared" si="104"/>
        <v>0</v>
      </c>
    </row>
    <row r="555" spans="1:56" x14ac:dyDescent="0.3">
      <c r="A555" s="7">
        <v>2392</v>
      </c>
      <c r="B555" s="6">
        <v>122634</v>
      </c>
      <c r="C555" s="7">
        <v>0</v>
      </c>
      <c r="D555" s="7">
        <v>0</v>
      </c>
      <c r="E555" s="7">
        <f t="shared" si="105"/>
        <v>0</v>
      </c>
      <c r="F555" s="7">
        <v>54</v>
      </c>
      <c r="G555" s="7">
        <v>0</v>
      </c>
      <c r="H555" s="7">
        <v>0</v>
      </c>
      <c r="I555" s="7">
        <v>1</v>
      </c>
      <c r="J555" s="7">
        <v>0</v>
      </c>
      <c r="K555" s="7">
        <v>0</v>
      </c>
      <c r="L555" s="7" t="str" cm="1">
        <f t="array" ref="L555">_xlfn.IFS(G555=1,G$1,H555=1,H$1,I555=1,I$1,J555=1,J$1,K555=1,K$1)</f>
        <v>Together</v>
      </c>
      <c r="M555" s="7">
        <v>1</v>
      </c>
      <c r="N555" s="7">
        <v>0</v>
      </c>
      <c r="O555" s="7">
        <v>0</v>
      </c>
      <c r="P555" s="7">
        <v>0</v>
      </c>
      <c r="Q555" s="7" t="str" cm="1">
        <f t="array" ref="Q555">_xlfn.IFS(M555=1,M$1,N555=1,N$1,O555=1,O$1,P555=1,P$1)</f>
        <v>Basic</v>
      </c>
      <c r="R555" t="s">
        <v>39</v>
      </c>
      <c r="S555" s="7">
        <v>47</v>
      </c>
      <c r="T555" s="7">
        <v>11</v>
      </c>
      <c r="U555" s="7">
        <v>125</v>
      </c>
      <c r="V555" s="7">
        <v>60</v>
      </c>
      <c r="W555" s="7">
        <v>43</v>
      </c>
      <c r="X555" s="7">
        <v>33</v>
      </c>
      <c r="Y555" s="7">
        <v>249</v>
      </c>
      <c r="Z555" s="7">
        <v>22</v>
      </c>
      <c r="AA555" s="7">
        <v>1</v>
      </c>
      <c r="AB555" s="7">
        <v>2</v>
      </c>
      <c r="AC555" s="7">
        <v>1</v>
      </c>
      <c r="AD555" s="7">
        <v>2</v>
      </c>
      <c r="AE555" s="7">
        <v>8</v>
      </c>
      <c r="AF555" s="7">
        <v>0</v>
      </c>
      <c r="AG555" s="7">
        <v>0</v>
      </c>
      <c r="AH555" s="7">
        <v>0</v>
      </c>
      <c r="AI555" s="7">
        <v>0</v>
      </c>
      <c r="AJ555" s="7">
        <v>0</v>
      </c>
      <c r="AK555" s="7">
        <v>0</v>
      </c>
      <c r="AL555" s="7">
        <v>0</v>
      </c>
      <c r="AM555" s="8">
        <v>43639</v>
      </c>
      <c r="AO555">
        <f t="shared" si="107"/>
        <v>0</v>
      </c>
      <c r="AP555">
        <f t="shared" si="108"/>
        <v>0</v>
      </c>
      <c r="AQ555">
        <f t="shared" si="109"/>
        <v>0</v>
      </c>
      <c r="AR555">
        <f t="shared" si="110"/>
        <v>0</v>
      </c>
      <c r="AS555">
        <f t="shared" si="111"/>
        <v>0</v>
      </c>
      <c r="AU555">
        <f t="shared" si="106"/>
        <v>0</v>
      </c>
      <c r="AV555">
        <f t="shared" si="106"/>
        <v>0</v>
      </c>
      <c r="AW555">
        <f t="shared" si="106"/>
        <v>0</v>
      </c>
      <c r="AX555">
        <f t="shared" si="106"/>
        <v>0</v>
      </c>
      <c r="AY555">
        <f t="shared" si="106"/>
        <v>0</v>
      </c>
      <c r="BA555">
        <f t="shared" si="101"/>
        <v>0</v>
      </c>
      <c r="BB555">
        <f t="shared" si="102"/>
        <v>0</v>
      </c>
      <c r="BC555">
        <f t="shared" si="103"/>
        <v>0</v>
      </c>
      <c r="BD555">
        <f t="shared" si="104"/>
        <v>0</v>
      </c>
    </row>
    <row r="556" spans="1:56" x14ac:dyDescent="0.3">
      <c r="A556" s="7">
        <v>2599</v>
      </c>
      <c r="B556" s="6">
        <v>150664</v>
      </c>
      <c r="C556" s="7">
        <v>1</v>
      </c>
      <c r="D556" s="7">
        <v>1</v>
      </c>
      <c r="E556" s="7">
        <f t="shared" si="105"/>
        <v>2</v>
      </c>
      <c r="F556" s="7">
        <v>61</v>
      </c>
      <c r="G556" s="7">
        <v>0</v>
      </c>
      <c r="H556" s="7">
        <v>0</v>
      </c>
      <c r="I556" s="7">
        <v>0</v>
      </c>
      <c r="J556" s="7">
        <v>1</v>
      </c>
      <c r="K556" s="7">
        <v>0</v>
      </c>
      <c r="L556" s="7" t="str" cm="1">
        <f t="array" ref="L556">_xlfn.IFS(G556=1,G$1,H556=1,H$1,I556=1,I$1,J556=1,J$1,K556=1,K$1)</f>
        <v>Single</v>
      </c>
      <c r="M556" s="7">
        <v>0</v>
      </c>
      <c r="N556" s="7">
        <v>1</v>
      </c>
      <c r="O556" s="7">
        <v>0</v>
      </c>
      <c r="P556" s="7">
        <v>0</v>
      </c>
      <c r="Q556" s="7" t="str" cm="1">
        <f t="array" ref="Q556">_xlfn.IFS(M556=1,M$1,N556=1,N$1,O556=1,O$1,P556=1,P$1)</f>
        <v>Graduate</v>
      </c>
      <c r="R556" t="s">
        <v>41</v>
      </c>
      <c r="S556" s="7">
        <v>64</v>
      </c>
      <c r="T556" s="7">
        <v>931</v>
      </c>
      <c r="U556" s="7">
        <v>24</v>
      </c>
      <c r="V556" s="7">
        <v>309</v>
      </c>
      <c r="W556" s="7">
        <v>18</v>
      </c>
      <c r="X556" s="7">
        <v>12</v>
      </c>
      <c r="Y556" s="7">
        <v>375</v>
      </c>
      <c r="Z556" s="7">
        <v>919</v>
      </c>
      <c r="AA556" s="7">
        <v>9</v>
      </c>
      <c r="AB556" s="7">
        <v>8</v>
      </c>
      <c r="AC556" s="7">
        <v>1</v>
      </c>
      <c r="AD556" s="7">
        <v>6</v>
      </c>
      <c r="AE556" s="7">
        <v>9</v>
      </c>
      <c r="AF556" s="7">
        <v>0</v>
      </c>
      <c r="AG556" s="7">
        <v>0</v>
      </c>
      <c r="AH556" s="7">
        <v>0</v>
      </c>
      <c r="AI556" s="7">
        <v>0</v>
      </c>
      <c r="AJ556" s="7">
        <v>0</v>
      </c>
      <c r="AK556" s="7">
        <v>0</v>
      </c>
      <c r="AL556" s="7">
        <v>0</v>
      </c>
      <c r="AM556" s="8">
        <v>43639</v>
      </c>
      <c r="AO556">
        <f t="shared" si="107"/>
        <v>0</v>
      </c>
      <c r="AP556">
        <f t="shared" si="108"/>
        <v>0</v>
      </c>
      <c r="AQ556">
        <f t="shared" si="109"/>
        <v>0</v>
      </c>
      <c r="AR556">
        <f t="shared" si="110"/>
        <v>0</v>
      </c>
      <c r="AS556">
        <f t="shared" si="111"/>
        <v>0</v>
      </c>
      <c r="AU556">
        <f t="shared" si="106"/>
        <v>0</v>
      </c>
      <c r="AV556">
        <f t="shared" si="106"/>
        <v>0</v>
      </c>
      <c r="AW556">
        <f t="shared" si="106"/>
        <v>0</v>
      </c>
      <c r="AX556">
        <f t="shared" si="106"/>
        <v>0</v>
      </c>
      <c r="AY556">
        <f t="shared" si="106"/>
        <v>0</v>
      </c>
      <c r="BA556">
        <f t="shared" si="101"/>
        <v>0</v>
      </c>
      <c r="BB556">
        <f t="shared" si="102"/>
        <v>0</v>
      </c>
      <c r="BC556">
        <f t="shared" si="103"/>
        <v>0</v>
      </c>
      <c r="BD556">
        <f t="shared" si="104"/>
        <v>0</v>
      </c>
    </row>
    <row r="557" spans="1:56" x14ac:dyDescent="0.3">
      <c r="A557" s="7">
        <v>2973</v>
      </c>
      <c r="B557" s="6">
        <v>132644</v>
      </c>
      <c r="C557" s="7">
        <v>1</v>
      </c>
      <c r="D557" s="7">
        <v>0</v>
      </c>
      <c r="E557" s="7">
        <f t="shared" si="105"/>
        <v>1</v>
      </c>
      <c r="F557" s="7">
        <v>47</v>
      </c>
      <c r="G557" s="7">
        <v>0</v>
      </c>
      <c r="H557" s="7">
        <v>1</v>
      </c>
      <c r="I557" s="7">
        <v>0</v>
      </c>
      <c r="J557" s="7">
        <v>0</v>
      </c>
      <c r="K557" s="7">
        <v>0</v>
      </c>
      <c r="L557" s="7" t="str" cm="1">
        <f t="array" ref="L557">_xlfn.IFS(G557=1,G$1,H557=1,H$1,I557=1,I$1,J557=1,J$1,K557=1,K$1)</f>
        <v>Married</v>
      </c>
      <c r="M557" s="7">
        <v>0</v>
      </c>
      <c r="N557" s="7">
        <v>0</v>
      </c>
      <c r="O557" s="7">
        <v>0</v>
      </c>
      <c r="P557" s="7">
        <v>1</v>
      </c>
      <c r="Q557" s="7" t="str" cm="1">
        <f t="array" ref="Q557">_xlfn.IFS(M557=1,M$1,N557=1,N$1,O557=1,O$1,P557=1,P$1)</f>
        <v>PhD</v>
      </c>
      <c r="R557" t="s">
        <v>40</v>
      </c>
      <c r="S557" s="7">
        <v>38</v>
      </c>
      <c r="T557" s="7">
        <v>971</v>
      </c>
      <c r="U557" s="7">
        <v>12</v>
      </c>
      <c r="V557" s="7">
        <v>573</v>
      </c>
      <c r="W557" s="7">
        <v>0</v>
      </c>
      <c r="X557" s="7">
        <v>28</v>
      </c>
      <c r="Y557" s="7">
        <v>93</v>
      </c>
      <c r="Z557" s="7">
        <v>1491</v>
      </c>
      <c r="AA557" s="7">
        <v>4</v>
      </c>
      <c r="AB557" s="7">
        <v>7</v>
      </c>
      <c r="AC557" s="7">
        <v>1</v>
      </c>
      <c r="AD557" s="7">
        <v>6</v>
      </c>
      <c r="AE557" s="7">
        <v>8</v>
      </c>
      <c r="AF557" s="7">
        <v>1</v>
      </c>
      <c r="AG557" s="7">
        <v>0</v>
      </c>
      <c r="AH557" s="7">
        <v>0</v>
      </c>
      <c r="AI557" s="7">
        <v>0</v>
      </c>
      <c r="AJ557" s="7">
        <v>0</v>
      </c>
      <c r="AK557" s="7">
        <v>0</v>
      </c>
      <c r="AL557" s="7">
        <v>0</v>
      </c>
      <c r="AM557" s="8">
        <v>43639</v>
      </c>
      <c r="AO557">
        <f t="shared" si="107"/>
        <v>0</v>
      </c>
      <c r="AP557">
        <f t="shared" si="108"/>
        <v>0</v>
      </c>
      <c r="AQ557">
        <f t="shared" si="109"/>
        <v>0</v>
      </c>
      <c r="AR557">
        <f t="shared" si="110"/>
        <v>0</v>
      </c>
      <c r="AS557">
        <f t="shared" si="111"/>
        <v>0</v>
      </c>
      <c r="AU557">
        <f t="shared" si="106"/>
        <v>0</v>
      </c>
      <c r="AV557">
        <f t="shared" si="106"/>
        <v>0</v>
      </c>
      <c r="AW557">
        <f t="shared" si="106"/>
        <v>0</v>
      </c>
      <c r="AX557">
        <f t="shared" si="106"/>
        <v>0</v>
      </c>
      <c r="AY557">
        <f t="shared" si="106"/>
        <v>0</v>
      </c>
      <c r="BA557">
        <f t="shared" si="101"/>
        <v>0</v>
      </c>
      <c r="BB557">
        <f t="shared" si="102"/>
        <v>0</v>
      </c>
      <c r="BC557">
        <f t="shared" si="103"/>
        <v>0</v>
      </c>
      <c r="BD557">
        <f t="shared" si="104"/>
        <v>0</v>
      </c>
    </row>
    <row r="558" spans="1:56" x14ac:dyDescent="0.3">
      <c r="A558" s="7">
        <v>1186</v>
      </c>
      <c r="B558" s="6">
        <v>186718</v>
      </c>
      <c r="C558" s="7">
        <v>0</v>
      </c>
      <c r="D558" s="7">
        <v>0</v>
      </c>
      <c r="E558" s="7">
        <f t="shared" si="105"/>
        <v>0</v>
      </c>
      <c r="F558" s="7">
        <v>66</v>
      </c>
      <c r="G558" s="7">
        <v>0</v>
      </c>
      <c r="H558" s="7">
        <v>1</v>
      </c>
      <c r="I558" s="7">
        <v>0</v>
      </c>
      <c r="J558" s="7">
        <v>0</v>
      </c>
      <c r="K558" s="7">
        <v>0</v>
      </c>
      <c r="L558" s="7" t="str" cm="1">
        <f t="array" ref="L558">_xlfn.IFS(G558=1,G$1,H558=1,H$1,I558=1,I$1,J558=1,J$1,K558=1,K$1)</f>
        <v>Married</v>
      </c>
      <c r="M558" s="7">
        <v>0</v>
      </c>
      <c r="N558" s="7">
        <v>1</v>
      </c>
      <c r="O558" s="7">
        <v>0</v>
      </c>
      <c r="P558" s="7">
        <v>0</v>
      </c>
      <c r="Q558" s="7" t="str" cm="1">
        <f t="array" ref="Q558">_xlfn.IFS(M558=1,M$1,N558=1,N$1,O558=1,O$1,P558=1,P$1)</f>
        <v>Graduate</v>
      </c>
      <c r="R558" t="s">
        <v>39</v>
      </c>
      <c r="S558" s="7">
        <v>20</v>
      </c>
      <c r="T558" s="7">
        <v>741</v>
      </c>
      <c r="U558" s="7">
        <v>407</v>
      </c>
      <c r="V558" s="7">
        <v>1038</v>
      </c>
      <c r="W558" s="7">
        <v>108</v>
      </c>
      <c r="X558" s="7">
        <v>71</v>
      </c>
      <c r="Y558" s="7">
        <v>370</v>
      </c>
      <c r="Z558" s="7">
        <v>1994</v>
      </c>
      <c r="AA558" s="7">
        <v>1</v>
      </c>
      <c r="AB558" s="7">
        <v>5</v>
      </c>
      <c r="AC558" s="7">
        <v>6</v>
      </c>
      <c r="AD558" s="7">
        <v>5</v>
      </c>
      <c r="AE558" s="7">
        <v>2</v>
      </c>
      <c r="AF558" s="7">
        <v>0</v>
      </c>
      <c r="AG558" s="7">
        <v>0</v>
      </c>
      <c r="AH558" s="7">
        <v>0</v>
      </c>
      <c r="AI558" s="7">
        <v>0</v>
      </c>
      <c r="AJ558" s="7">
        <v>0</v>
      </c>
      <c r="AK558" s="7">
        <v>0</v>
      </c>
      <c r="AL558" s="7">
        <v>0</v>
      </c>
      <c r="AM558" s="8">
        <v>43640</v>
      </c>
      <c r="AO558">
        <f t="shared" si="107"/>
        <v>0</v>
      </c>
      <c r="AP558">
        <f t="shared" si="108"/>
        <v>0</v>
      </c>
      <c r="AQ558">
        <f t="shared" si="109"/>
        <v>0</v>
      </c>
      <c r="AR558">
        <f t="shared" si="110"/>
        <v>0</v>
      </c>
      <c r="AS558">
        <f t="shared" si="111"/>
        <v>0</v>
      </c>
      <c r="AU558">
        <f t="shared" si="106"/>
        <v>0</v>
      </c>
      <c r="AV558">
        <f t="shared" si="106"/>
        <v>0</v>
      </c>
      <c r="AW558">
        <f t="shared" si="106"/>
        <v>0</v>
      </c>
      <c r="AX558">
        <f t="shared" si="106"/>
        <v>0</v>
      </c>
      <c r="AY558">
        <f t="shared" si="106"/>
        <v>0</v>
      </c>
      <c r="BA558">
        <f t="shared" si="101"/>
        <v>0</v>
      </c>
      <c r="BB558">
        <f t="shared" si="102"/>
        <v>0</v>
      </c>
      <c r="BC558">
        <f t="shared" si="103"/>
        <v>0</v>
      </c>
      <c r="BD558">
        <f t="shared" si="104"/>
        <v>0</v>
      </c>
    </row>
    <row r="559" spans="1:56" x14ac:dyDescent="0.3">
      <c r="A559" s="7">
        <v>1305</v>
      </c>
      <c r="B559" s="6">
        <v>164795</v>
      </c>
      <c r="C559" s="7">
        <v>0</v>
      </c>
      <c r="D559" s="7">
        <v>1</v>
      </c>
      <c r="E559" s="7">
        <f t="shared" si="105"/>
        <v>1</v>
      </c>
      <c r="F559" s="7">
        <v>49</v>
      </c>
      <c r="G559" s="7">
        <v>0</v>
      </c>
      <c r="H559" s="7">
        <v>1</v>
      </c>
      <c r="I559" s="7">
        <v>0</v>
      </c>
      <c r="J559" s="7">
        <v>0</v>
      </c>
      <c r="K559" s="7">
        <v>0</v>
      </c>
      <c r="L559" s="7" t="str" cm="1">
        <f t="array" ref="L559">_xlfn.IFS(G559=1,G$1,H559=1,H$1,I559=1,I$1,J559=1,J$1,K559=1,K$1)</f>
        <v>Married</v>
      </c>
      <c r="M559" s="7">
        <v>0</v>
      </c>
      <c r="N559" s="7">
        <v>1</v>
      </c>
      <c r="O559" s="7">
        <v>0</v>
      </c>
      <c r="P559" s="7">
        <v>0</v>
      </c>
      <c r="Q559" s="7" t="str" cm="1">
        <f t="array" ref="Q559">_xlfn.IFS(M559=1,M$1,N559=1,N$1,O559=1,O$1,P559=1,P$1)</f>
        <v>Graduate</v>
      </c>
      <c r="R559" t="s">
        <v>40</v>
      </c>
      <c r="S559" s="7">
        <v>23</v>
      </c>
      <c r="T559" s="7">
        <v>1048</v>
      </c>
      <c r="U559" s="7">
        <v>13</v>
      </c>
      <c r="V559" s="7">
        <v>303</v>
      </c>
      <c r="W559" s="7">
        <v>97</v>
      </c>
      <c r="X559" s="7">
        <v>74</v>
      </c>
      <c r="Y559" s="7">
        <v>196</v>
      </c>
      <c r="Z559" s="7">
        <v>1338</v>
      </c>
      <c r="AA559" s="7">
        <v>3</v>
      </c>
      <c r="AB559" s="7">
        <v>3</v>
      </c>
      <c r="AC559" s="7">
        <v>3</v>
      </c>
      <c r="AD559" s="7">
        <v>12</v>
      </c>
      <c r="AE559" s="7">
        <v>2</v>
      </c>
      <c r="AF559" s="7">
        <v>0</v>
      </c>
      <c r="AG559" s="7">
        <v>0</v>
      </c>
      <c r="AH559" s="7">
        <v>0</v>
      </c>
      <c r="AI559" s="7">
        <v>0</v>
      </c>
      <c r="AJ559" s="7">
        <v>0</v>
      </c>
      <c r="AK559" s="7">
        <v>0</v>
      </c>
      <c r="AL559" s="7">
        <v>0</v>
      </c>
      <c r="AM559" s="8">
        <v>43640</v>
      </c>
      <c r="AO559">
        <f t="shared" si="107"/>
        <v>0</v>
      </c>
      <c r="AP559">
        <f t="shared" si="108"/>
        <v>0</v>
      </c>
      <c r="AQ559">
        <f t="shared" si="109"/>
        <v>0</v>
      </c>
      <c r="AR559">
        <f t="shared" si="110"/>
        <v>0</v>
      </c>
      <c r="AS559">
        <f t="shared" si="111"/>
        <v>0</v>
      </c>
      <c r="AU559">
        <f t="shared" si="106"/>
        <v>0</v>
      </c>
      <c r="AV559">
        <f t="shared" si="106"/>
        <v>0</v>
      </c>
      <c r="AW559">
        <f t="shared" si="106"/>
        <v>0</v>
      </c>
      <c r="AX559">
        <f t="shared" si="106"/>
        <v>0</v>
      </c>
      <c r="AY559">
        <f t="shared" si="106"/>
        <v>0</v>
      </c>
      <c r="BA559">
        <f t="shared" si="101"/>
        <v>0</v>
      </c>
      <c r="BB559">
        <f t="shared" si="102"/>
        <v>0</v>
      </c>
      <c r="BC559">
        <f t="shared" si="103"/>
        <v>0</v>
      </c>
      <c r="BD559">
        <f t="shared" si="104"/>
        <v>0</v>
      </c>
    </row>
    <row r="560" spans="1:56" x14ac:dyDescent="0.3">
      <c r="A560" s="7">
        <v>2012</v>
      </c>
      <c r="B560" s="6">
        <v>191700</v>
      </c>
      <c r="C560" s="7">
        <v>0</v>
      </c>
      <c r="D560" s="7">
        <v>0</v>
      </c>
      <c r="E560" s="7">
        <f t="shared" si="105"/>
        <v>0</v>
      </c>
      <c r="F560" s="7">
        <v>49</v>
      </c>
      <c r="G560" s="7">
        <v>0</v>
      </c>
      <c r="H560" s="7">
        <v>0</v>
      </c>
      <c r="I560" s="7">
        <v>0</v>
      </c>
      <c r="J560" s="7">
        <v>1</v>
      </c>
      <c r="K560" s="7">
        <v>0</v>
      </c>
      <c r="L560" s="7" t="str" cm="1">
        <f t="array" ref="L560">_xlfn.IFS(G560=1,G$1,H560=1,H$1,I560=1,I$1,J560=1,J$1,K560=1,K$1)</f>
        <v>Single</v>
      </c>
      <c r="M560" s="7">
        <v>0</v>
      </c>
      <c r="N560" s="7">
        <v>1</v>
      </c>
      <c r="O560" s="7">
        <v>0</v>
      </c>
      <c r="P560" s="7">
        <v>0</v>
      </c>
      <c r="Q560" s="7" t="str" cm="1">
        <f t="array" ref="Q560">_xlfn.IFS(M560=1,M$1,N560=1,N$1,O560=1,O$1,P560=1,P$1)</f>
        <v>Graduate</v>
      </c>
      <c r="R560" t="s">
        <v>44</v>
      </c>
      <c r="S560" s="7">
        <v>58</v>
      </c>
      <c r="T560" s="7">
        <v>1204</v>
      </c>
      <c r="U560" s="7">
        <v>360</v>
      </c>
      <c r="V560" s="7">
        <v>2009</v>
      </c>
      <c r="W560" s="7">
        <v>261</v>
      </c>
      <c r="X560" s="7">
        <v>240</v>
      </c>
      <c r="Y560" s="7">
        <v>40</v>
      </c>
      <c r="Z560" s="7">
        <v>4035</v>
      </c>
      <c r="AA560" s="7">
        <v>1</v>
      </c>
      <c r="AB560" s="7">
        <v>8</v>
      </c>
      <c r="AC560" s="7">
        <v>6</v>
      </c>
      <c r="AD560" s="7">
        <v>5</v>
      </c>
      <c r="AE560" s="7">
        <v>3</v>
      </c>
      <c r="AF560" s="7">
        <v>0</v>
      </c>
      <c r="AG560" s="7">
        <v>0</v>
      </c>
      <c r="AH560" s="7">
        <v>0</v>
      </c>
      <c r="AI560" s="7">
        <v>0</v>
      </c>
      <c r="AJ560" s="7">
        <v>0</v>
      </c>
      <c r="AK560" s="7">
        <v>0</v>
      </c>
      <c r="AL560" s="7">
        <v>1</v>
      </c>
      <c r="AM560" s="8">
        <v>43640</v>
      </c>
      <c r="AO560">
        <f t="shared" si="107"/>
        <v>0</v>
      </c>
      <c r="AP560">
        <f t="shared" si="108"/>
        <v>0</v>
      </c>
      <c r="AQ560">
        <f t="shared" si="109"/>
        <v>0</v>
      </c>
      <c r="AR560">
        <f t="shared" si="110"/>
        <v>0</v>
      </c>
      <c r="AS560">
        <f t="shared" si="111"/>
        <v>0</v>
      </c>
      <c r="AU560">
        <f t="shared" ref="AU560:AY610" si="112">IF($AJ560=1,T560,0)</f>
        <v>0</v>
      </c>
      <c r="AV560">
        <f t="shared" si="112"/>
        <v>0</v>
      </c>
      <c r="AW560">
        <f t="shared" si="112"/>
        <v>0</v>
      </c>
      <c r="AX560">
        <f t="shared" si="112"/>
        <v>0</v>
      </c>
      <c r="AY560">
        <f t="shared" si="112"/>
        <v>0</v>
      </c>
      <c r="BA560">
        <f t="shared" si="101"/>
        <v>0</v>
      </c>
      <c r="BB560">
        <f t="shared" si="102"/>
        <v>0</v>
      </c>
      <c r="BC560">
        <f t="shared" si="103"/>
        <v>0</v>
      </c>
      <c r="BD560">
        <f t="shared" si="104"/>
        <v>0</v>
      </c>
    </row>
    <row r="561" spans="1:56" x14ac:dyDescent="0.3">
      <c r="A561" s="7">
        <v>1263</v>
      </c>
      <c r="B561" s="6">
        <v>160714</v>
      </c>
      <c r="C561" s="7">
        <v>0</v>
      </c>
      <c r="D561" s="7">
        <v>0</v>
      </c>
      <c r="E561" s="7">
        <f t="shared" si="105"/>
        <v>0</v>
      </c>
      <c r="F561" s="7">
        <v>64</v>
      </c>
      <c r="G561" s="7">
        <v>0</v>
      </c>
      <c r="H561" s="7">
        <v>0</v>
      </c>
      <c r="I561" s="7">
        <v>0</v>
      </c>
      <c r="J561" s="7">
        <v>1</v>
      </c>
      <c r="K561" s="7">
        <v>0</v>
      </c>
      <c r="L561" s="7" t="str" cm="1">
        <f t="array" ref="L561">_xlfn.IFS(G561=1,G$1,H561=1,H$1,I561=1,I$1,J561=1,J$1,K561=1,K$1)</f>
        <v>Single</v>
      </c>
      <c r="M561" s="7">
        <v>0</v>
      </c>
      <c r="N561" s="7">
        <v>1</v>
      </c>
      <c r="O561" s="7">
        <v>0</v>
      </c>
      <c r="P561" s="7">
        <v>0</v>
      </c>
      <c r="Q561" s="7" t="str" cm="1">
        <f t="array" ref="Q561">_xlfn.IFS(M561=1,M$1,N561=1,N$1,O561=1,O$1,P561=1,P$1)</f>
        <v>Graduate</v>
      </c>
      <c r="R561" t="s">
        <v>40</v>
      </c>
      <c r="S561" s="7">
        <v>56</v>
      </c>
      <c r="T561" s="7">
        <v>572</v>
      </c>
      <c r="U561" s="7">
        <v>429</v>
      </c>
      <c r="V561" s="7">
        <v>593</v>
      </c>
      <c r="W561" s="7">
        <v>267</v>
      </c>
      <c r="X561" s="7">
        <v>244</v>
      </c>
      <c r="Y561" s="7">
        <v>429</v>
      </c>
      <c r="Z561" s="7">
        <v>1676</v>
      </c>
      <c r="AA561" s="7">
        <v>2</v>
      </c>
      <c r="AB561" s="7">
        <v>7</v>
      </c>
      <c r="AC561" s="7">
        <v>4</v>
      </c>
      <c r="AD561" s="7">
        <v>10</v>
      </c>
      <c r="AE561" s="7">
        <v>5</v>
      </c>
      <c r="AF561" s="7">
        <v>0</v>
      </c>
      <c r="AG561" s="7">
        <v>0</v>
      </c>
      <c r="AH561" s="7">
        <v>0</v>
      </c>
      <c r="AI561" s="7">
        <v>0</v>
      </c>
      <c r="AJ561" s="7">
        <v>0</v>
      </c>
      <c r="AK561" s="7">
        <v>0</v>
      </c>
      <c r="AL561" s="7">
        <v>1</v>
      </c>
      <c r="AM561" s="8">
        <v>43640</v>
      </c>
      <c r="AO561">
        <f t="shared" si="107"/>
        <v>0</v>
      </c>
      <c r="AP561">
        <f t="shared" si="108"/>
        <v>0</v>
      </c>
      <c r="AQ561">
        <f t="shared" si="109"/>
        <v>0</v>
      </c>
      <c r="AR561">
        <f t="shared" si="110"/>
        <v>0</v>
      </c>
      <c r="AS561">
        <f t="shared" si="111"/>
        <v>0</v>
      </c>
      <c r="AU561">
        <f t="shared" si="112"/>
        <v>0</v>
      </c>
      <c r="AV561">
        <f t="shared" si="112"/>
        <v>0</v>
      </c>
      <c r="AW561">
        <f t="shared" si="112"/>
        <v>0</v>
      </c>
      <c r="AX561">
        <f t="shared" si="112"/>
        <v>0</v>
      </c>
      <c r="AY561">
        <f t="shared" si="112"/>
        <v>0</v>
      </c>
      <c r="BA561">
        <f t="shared" si="101"/>
        <v>0</v>
      </c>
      <c r="BB561">
        <f t="shared" si="102"/>
        <v>0</v>
      </c>
      <c r="BC561">
        <f t="shared" si="103"/>
        <v>0</v>
      </c>
      <c r="BD561">
        <f t="shared" si="104"/>
        <v>0</v>
      </c>
    </row>
    <row r="562" spans="1:56" x14ac:dyDescent="0.3">
      <c r="A562" s="7">
        <v>1952</v>
      </c>
      <c r="B562" s="6">
        <v>140706</v>
      </c>
      <c r="C562" s="7">
        <v>2</v>
      </c>
      <c r="D562" s="7">
        <v>1</v>
      </c>
      <c r="E562" s="7">
        <f t="shared" si="105"/>
        <v>3</v>
      </c>
      <c r="F562" s="7">
        <v>52</v>
      </c>
      <c r="G562" s="7">
        <v>0</v>
      </c>
      <c r="H562" s="7">
        <v>0</v>
      </c>
      <c r="I562" s="7">
        <v>1</v>
      </c>
      <c r="J562" s="7">
        <v>0</v>
      </c>
      <c r="K562" s="7">
        <v>0</v>
      </c>
      <c r="L562" s="7" t="str" cm="1">
        <f t="array" ref="L562">_xlfn.IFS(G562=1,G$1,H562=1,H$1,I562=1,I$1,J562=1,J$1,K562=1,K$1)</f>
        <v>Together</v>
      </c>
      <c r="M562" s="7">
        <v>0</v>
      </c>
      <c r="N562" s="7">
        <v>0</v>
      </c>
      <c r="O562" s="7">
        <v>0</v>
      </c>
      <c r="P562" s="7">
        <v>1</v>
      </c>
      <c r="Q562" s="7" t="str" cm="1">
        <f t="array" ref="Q562">_xlfn.IFS(M562=1,M$1,N562=1,N$1,O562=1,O$1,P562=1,P$1)</f>
        <v>PhD</v>
      </c>
      <c r="R562" t="s">
        <v>44</v>
      </c>
      <c r="S562" s="7">
        <v>37</v>
      </c>
      <c r="T562" s="7">
        <v>204</v>
      </c>
      <c r="U562" s="7">
        <v>0</v>
      </c>
      <c r="V562" s="7">
        <v>38</v>
      </c>
      <c r="W562" s="7">
        <v>14</v>
      </c>
      <c r="X562" s="7">
        <v>7</v>
      </c>
      <c r="Y562" s="7">
        <v>17</v>
      </c>
      <c r="Z562" s="7">
        <v>245</v>
      </c>
      <c r="AA562" s="7">
        <v>4</v>
      </c>
      <c r="AB562" s="7">
        <v>3</v>
      </c>
      <c r="AC562" s="7">
        <v>0</v>
      </c>
      <c r="AD562" s="7">
        <v>4</v>
      </c>
      <c r="AE562" s="7">
        <v>7</v>
      </c>
      <c r="AF562" s="7">
        <v>0</v>
      </c>
      <c r="AG562" s="7">
        <v>0</v>
      </c>
      <c r="AH562" s="7">
        <v>0</v>
      </c>
      <c r="AI562" s="7">
        <v>0</v>
      </c>
      <c r="AJ562" s="7">
        <v>0</v>
      </c>
      <c r="AK562" s="7">
        <v>0</v>
      </c>
      <c r="AL562" s="7">
        <v>0</v>
      </c>
      <c r="AM562" s="8">
        <v>43640</v>
      </c>
      <c r="AO562">
        <f t="shared" si="107"/>
        <v>0</v>
      </c>
      <c r="AP562">
        <f t="shared" si="108"/>
        <v>0</v>
      </c>
      <c r="AQ562">
        <f t="shared" si="109"/>
        <v>0</v>
      </c>
      <c r="AR562">
        <f t="shared" si="110"/>
        <v>0</v>
      </c>
      <c r="AS562">
        <f t="shared" si="111"/>
        <v>0</v>
      </c>
      <c r="AU562">
        <f t="shared" si="112"/>
        <v>0</v>
      </c>
      <c r="AV562">
        <f t="shared" si="112"/>
        <v>0</v>
      </c>
      <c r="AW562">
        <f t="shared" si="112"/>
        <v>0</v>
      </c>
      <c r="AX562">
        <f t="shared" si="112"/>
        <v>0</v>
      </c>
      <c r="AY562">
        <f t="shared" si="112"/>
        <v>0</v>
      </c>
      <c r="BA562">
        <f t="shared" ref="BA562:BA625" si="113">IF($AK562=1,M562,0)</f>
        <v>0</v>
      </c>
      <c r="BB562">
        <f t="shared" ref="BB562:BB625" si="114">IF($AK562=1,N562,0)</f>
        <v>0</v>
      </c>
      <c r="BC562">
        <f t="shared" ref="BC562:BC625" si="115">IF($AK562=1,O562,0)</f>
        <v>0</v>
      </c>
      <c r="BD562">
        <f t="shared" ref="BD562:BD593" si="116">IF($AK562=1,P562,0)</f>
        <v>0</v>
      </c>
    </row>
    <row r="563" spans="1:56" x14ac:dyDescent="0.3">
      <c r="A563" s="7">
        <v>1860</v>
      </c>
      <c r="B563" s="6">
        <v>117117</v>
      </c>
      <c r="C563" s="7">
        <v>1</v>
      </c>
      <c r="D563" s="7">
        <v>0</v>
      </c>
      <c r="E563" s="7">
        <f t="shared" ref="E563:E626" si="117">SUM(C563:D563)</f>
        <v>1</v>
      </c>
      <c r="F563" s="7">
        <v>42</v>
      </c>
      <c r="G563" s="7">
        <v>0</v>
      </c>
      <c r="H563" s="7">
        <v>0</v>
      </c>
      <c r="I563" s="7">
        <v>1</v>
      </c>
      <c r="J563" s="7">
        <v>0</v>
      </c>
      <c r="K563" s="7">
        <v>0</v>
      </c>
      <c r="L563" s="7" t="str" cm="1">
        <f t="array" ref="L563">_xlfn.IFS(G563=1,G$1,H563=1,H$1,I563=1,I$1,J563=1,J$1,K563=1,K$1)</f>
        <v>Together</v>
      </c>
      <c r="M563" s="7">
        <v>0</v>
      </c>
      <c r="N563" s="7">
        <v>0</v>
      </c>
      <c r="O563" s="7">
        <v>0</v>
      </c>
      <c r="P563" s="7">
        <v>0</v>
      </c>
      <c r="Q563" s="7" t="e" cm="1">
        <f t="array" ref="Q563">_xlfn.IFS(M563=1,M$1,N563=1,N$1,O563=1,O$1,P563=1,P$1)</f>
        <v>#N/A</v>
      </c>
      <c r="R563" t="s">
        <v>42</v>
      </c>
      <c r="S563" s="7">
        <v>96</v>
      </c>
      <c r="T563" s="7">
        <v>82</v>
      </c>
      <c r="U563" s="7">
        <v>157</v>
      </c>
      <c r="V563" s="7">
        <v>260</v>
      </c>
      <c r="W563" s="7">
        <v>205</v>
      </c>
      <c r="X563" s="7">
        <v>123</v>
      </c>
      <c r="Y563" s="7">
        <v>48</v>
      </c>
      <c r="Z563" s="7">
        <v>780</v>
      </c>
      <c r="AA563" s="7">
        <v>4</v>
      </c>
      <c r="AB563" s="7">
        <v>3</v>
      </c>
      <c r="AC563" s="7">
        <v>1</v>
      </c>
      <c r="AD563" s="7">
        <v>3</v>
      </c>
      <c r="AE563" s="7">
        <v>9</v>
      </c>
      <c r="AF563" s="7">
        <v>0</v>
      </c>
      <c r="AG563" s="7">
        <v>0</v>
      </c>
      <c r="AH563" s="7">
        <v>0</v>
      </c>
      <c r="AI563" s="7">
        <v>0</v>
      </c>
      <c r="AJ563" s="7">
        <v>0</v>
      </c>
      <c r="AK563" s="7">
        <v>0</v>
      </c>
      <c r="AL563" s="7">
        <v>0</v>
      </c>
      <c r="AM563" s="8">
        <v>43640</v>
      </c>
      <c r="AO563">
        <f t="shared" si="107"/>
        <v>0</v>
      </c>
      <c r="AP563">
        <f t="shared" si="108"/>
        <v>0</v>
      </c>
      <c r="AQ563">
        <f t="shared" si="109"/>
        <v>0</v>
      </c>
      <c r="AR563">
        <f t="shared" si="110"/>
        <v>0</v>
      </c>
      <c r="AS563">
        <f t="shared" si="111"/>
        <v>0</v>
      </c>
      <c r="AU563">
        <f t="shared" si="112"/>
        <v>0</v>
      </c>
      <c r="AV563">
        <f t="shared" si="112"/>
        <v>0</v>
      </c>
      <c r="AW563">
        <f t="shared" si="112"/>
        <v>0</v>
      </c>
      <c r="AX563">
        <f t="shared" si="112"/>
        <v>0</v>
      </c>
      <c r="AY563">
        <f t="shared" si="112"/>
        <v>0</v>
      </c>
      <c r="BA563">
        <f t="shared" si="113"/>
        <v>0</v>
      </c>
      <c r="BB563">
        <f t="shared" si="114"/>
        <v>0</v>
      </c>
      <c r="BC563">
        <f t="shared" si="115"/>
        <v>0</v>
      </c>
      <c r="BD563">
        <f t="shared" si="116"/>
        <v>0</v>
      </c>
    </row>
    <row r="564" spans="1:56" x14ac:dyDescent="0.3">
      <c r="A564" s="7">
        <v>2541</v>
      </c>
      <c r="B564" s="6">
        <v>147958</v>
      </c>
      <c r="C564" s="7">
        <v>0</v>
      </c>
      <c r="D564" s="7">
        <v>1</v>
      </c>
      <c r="E564" s="7">
        <f t="shared" si="117"/>
        <v>1</v>
      </c>
      <c r="F564" s="7">
        <v>68</v>
      </c>
      <c r="G564" s="7">
        <v>0</v>
      </c>
      <c r="H564" s="7">
        <v>0</v>
      </c>
      <c r="I564" s="7">
        <v>0</v>
      </c>
      <c r="J564" s="7">
        <v>1</v>
      </c>
      <c r="K564" s="7">
        <v>0</v>
      </c>
      <c r="L564" s="7" t="str" cm="1">
        <f t="array" ref="L564">_xlfn.IFS(G564=1,G$1,H564=1,H$1,I564=1,I$1,J564=1,J$1,K564=1,K$1)</f>
        <v>Single</v>
      </c>
      <c r="M564" s="7">
        <v>0</v>
      </c>
      <c r="N564" s="7">
        <v>1</v>
      </c>
      <c r="O564" s="7">
        <v>0</v>
      </c>
      <c r="P564" s="7">
        <v>0</v>
      </c>
      <c r="Q564" s="7" t="str" cm="1">
        <f t="array" ref="Q564">_xlfn.IFS(M564=1,M$1,N564=1,N$1,O564=1,O$1,P564=1,P$1)</f>
        <v>Graduate</v>
      </c>
      <c r="R564" t="s">
        <v>40</v>
      </c>
      <c r="S564" s="7">
        <v>8</v>
      </c>
      <c r="T564" s="7">
        <v>827</v>
      </c>
      <c r="U564" s="7">
        <v>34</v>
      </c>
      <c r="V564" s="7">
        <v>271</v>
      </c>
      <c r="W564" s="7">
        <v>46</v>
      </c>
      <c r="X564" s="7">
        <v>9</v>
      </c>
      <c r="Y564" s="7">
        <v>68</v>
      </c>
      <c r="Z564" s="7">
        <v>1120</v>
      </c>
      <c r="AA564" s="7">
        <v>2</v>
      </c>
      <c r="AB564" s="7">
        <v>6</v>
      </c>
      <c r="AC564" s="7">
        <v>3</v>
      </c>
      <c r="AD564" s="7">
        <v>5</v>
      </c>
      <c r="AE564" s="7">
        <v>5</v>
      </c>
      <c r="AF564" s="7">
        <v>0</v>
      </c>
      <c r="AG564" s="7">
        <v>0</v>
      </c>
      <c r="AH564" s="7">
        <v>0</v>
      </c>
      <c r="AI564" s="7">
        <v>0</v>
      </c>
      <c r="AJ564" s="7">
        <v>0</v>
      </c>
      <c r="AK564" s="7">
        <v>0</v>
      </c>
      <c r="AL564" s="7">
        <v>0</v>
      </c>
      <c r="AM564" s="8">
        <v>43642</v>
      </c>
      <c r="AO564">
        <f t="shared" si="107"/>
        <v>0</v>
      </c>
      <c r="AP564">
        <f t="shared" si="108"/>
        <v>0</v>
      </c>
      <c r="AQ564">
        <f t="shared" si="109"/>
        <v>0</v>
      </c>
      <c r="AR564">
        <f t="shared" si="110"/>
        <v>0</v>
      </c>
      <c r="AS564">
        <f t="shared" si="111"/>
        <v>0</v>
      </c>
      <c r="AU564">
        <f t="shared" si="112"/>
        <v>0</v>
      </c>
      <c r="AV564">
        <f t="shared" si="112"/>
        <v>0</v>
      </c>
      <c r="AW564">
        <f t="shared" si="112"/>
        <v>0</v>
      </c>
      <c r="AX564">
        <f t="shared" si="112"/>
        <v>0</v>
      </c>
      <c r="AY564">
        <f t="shared" si="112"/>
        <v>0</v>
      </c>
      <c r="BA564">
        <f t="shared" si="113"/>
        <v>0</v>
      </c>
      <c r="BB564">
        <f t="shared" si="114"/>
        <v>0</v>
      </c>
      <c r="BC564">
        <f t="shared" si="115"/>
        <v>0</v>
      </c>
      <c r="BD564">
        <f t="shared" si="116"/>
        <v>0</v>
      </c>
    </row>
    <row r="565" spans="1:56" x14ac:dyDescent="0.3">
      <c r="A565" s="7">
        <v>1783</v>
      </c>
      <c r="B565" s="6">
        <v>134838</v>
      </c>
      <c r="C565" s="7">
        <v>1</v>
      </c>
      <c r="D565" s="7">
        <v>1</v>
      </c>
      <c r="E565" s="7">
        <f t="shared" si="117"/>
        <v>2</v>
      </c>
      <c r="F565" s="7">
        <v>69</v>
      </c>
      <c r="G565" s="7">
        <v>0</v>
      </c>
      <c r="H565" s="7">
        <v>1</v>
      </c>
      <c r="I565" s="7">
        <v>0</v>
      </c>
      <c r="J565" s="7">
        <v>0</v>
      </c>
      <c r="K565" s="7">
        <v>0</v>
      </c>
      <c r="L565" s="7" t="str" cm="1">
        <f t="array" ref="L565">_xlfn.IFS(G565=1,G$1,H565=1,H$1,I565=1,I$1,J565=1,J$1,K565=1,K$1)</f>
        <v>Married</v>
      </c>
      <c r="M565" s="7">
        <v>0</v>
      </c>
      <c r="N565" s="7">
        <v>1</v>
      </c>
      <c r="O565" s="7">
        <v>0</v>
      </c>
      <c r="P565" s="7">
        <v>0</v>
      </c>
      <c r="Q565" s="7" t="str" cm="1">
        <f t="array" ref="Q565">_xlfn.IFS(M565=1,M$1,N565=1,N$1,O565=1,O$1,P565=1,P$1)</f>
        <v>Graduate</v>
      </c>
      <c r="R565" t="s">
        <v>41</v>
      </c>
      <c r="S565" s="7">
        <v>62</v>
      </c>
      <c r="T565" s="7">
        <v>108</v>
      </c>
      <c r="U565" s="7">
        <v>89</v>
      </c>
      <c r="V565" s="7">
        <v>112</v>
      </c>
      <c r="W565" s="7">
        <v>112</v>
      </c>
      <c r="X565" s="7">
        <v>54</v>
      </c>
      <c r="Y565" s="7">
        <v>182</v>
      </c>
      <c r="Z565" s="7">
        <v>294</v>
      </c>
      <c r="AA565" s="7">
        <v>3</v>
      </c>
      <c r="AB565" s="7">
        <v>2</v>
      </c>
      <c r="AC565" s="7">
        <v>1</v>
      </c>
      <c r="AD565" s="7">
        <v>4</v>
      </c>
      <c r="AE565" s="7">
        <v>6</v>
      </c>
      <c r="AF565" s="7">
        <v>0</v>
      </c>
      <c r="AG565" s="7">
        <v>0</v>
      </c>
      <c r="AH565" s="7">
        <v>0</v>
      </c>
      <c r="AI565" s="7">
        <v>0</v>
      </c>
      <c r="AJ565" s="7">
        <v>0</v>
      </c>
      <c r="AK565" s="7">
        <v>0</v>
      </c>
      <c r="AL565" s="7">
        <v>0</v>
      </c>
      <c r="AM565" s="8">
        <v>43642</v>
      </c>
      <c r="AO565">
        <f t="shared" si="107"/>
        <v>0</v>
      </c>
      <c r="AP565">
        <f t="shared" si="108"/>
        <v>0</v>
      </c>
      <c r="AQ565">
        <f t="shared" si="109"/>
        <v>0</v>
      </c>
      <c r="AR565">
        <f t="shared" si="110"/>
        <v>0</v>
      </c>
      <c r="AS565">
        <f t="shared" si="111"/>
        <v>0</v>
      </c>
      <c r="AU565">
        <f t="shared" si="112"/>
        <v>0</v>
      </c>
      <c r="AV565">
        <f t="shared" si="112"/>
        <v>0</v>
      </c>
      <c r="AW565">
        <f t="shared" si="112"/>
        <v>0</v>
      </c>
      <c r="AX565">
        <f t="shared" si="112"/>
        <v>0</v>
      </c>
      <c r="AY565">
        <f t="shared" si="112"/>
        <v>0</v>
      </c>
      <c r="BA565">
        <f t="shared" si="113"/>
        <v>0</v>
      </c>
      <c r="BB565">
        <f t="shared" si="114"/>
        <v>0</v>
      </c>
      <c r="BC565">
        <f t="shared" si="115"/>
        <v>0</v>
      </c>
      <c r="BD565">
        <f t="shared" si="116"/>
        <v>0</v>
      </c>
    </row>
    <row r="566" spans="1:56" x14ac:dyDescent="0.3">
      <c r="A566" s="7">
        <v>2200</v>
      </c>
      <c r="B566" s="6">
        <v>134377</v>
      </c>
      <c r="C566" s="7">
        <v>0</v>
      </c>
      <c r="D566" s="7">
        <v>1</v>
      </c>
      <c r="E566" s="7">
        <f t="shared" si="117"/>
        <v>1</v>
      </c>
      <c r="F566" s="7">
        <v>57</v>
      </c>
      <c r="G566" s="7">
        <v>0</v>
      </c>
      <c r="H566" s="7">
        <v>0</v>
      </c>
      <c r="I566" s="7">
        <v>0</v>
      </c>
      <c r="J566" s="7">
        <v>1</v>
      </c>
      <c r="K566" s="7">
        <v>0</v>
      </c>
      <c r="L566" s="7" t="str" cm="1">
        <f t="array" ref="L566">_xlfn.IFS(G566=1,G$1,H566=1,H$1,I566=1,I$1,J566=1,J$1,K566=1,K$1)</f>
        <v>Single</v>
      </c>
      <c r="M566" s="7">
        <v>0</v>
      </c>
      <c r="N566" s="7">
        <v>1</v>
      </c>
      <c r="O566" s="7">
        <v>0</v>
      </c>
      <c r="P566" s="7">
        <v>0</v>
      </c>
      <c r="Q566" s="7" t="str" cm="1">
        <f t="array" ref="Q566">_xlfn.IFS(M566=1,M$1,N566=1,N$1,O566=1,O$1,P566=1,P$1)</f>
        <v>Graduate</v>
      </c>
      <c r="R566" t="s">
        <v>39</v>
      </c>
      <c r="S566" s="7">
        <v>55</v>
      </c>
      <c r="T566" s="7">
        <v>242</v>
      </c>
      <c r="U566" s="7">
        <v>0</v>
      </c>
      <c r="V566" s="7">
        <v>86</v>
      </c>
      <c r="W566" s="7">
        <v>12</v>
      </c>
      <c r="X566" s="7">
        <v>4</v>
      </c>
      <c r="Y566" s="7">
        <v>102</v>
      </c>
      <c r="Z566" s="7">
        <v>242</v>
      </c>
      <c r="AA566" s="7">
        <v>2</v>
      </c>
      <c r="AB566" s="7">
        <v>2</v>
      </c>
      <c r="AC566" s="7">
        <v>2</v>
      </c>
      <c r="AD566" s="7">
        <v>2</v>
      </c>
      <c r="AE566" s="7">
        <v>7</v>
      </c>
      <c r="AF566" s="7">
        <v>0</v>
      </c>
      <c r="AG566" s="7">
        <v>0</v>
      </c>
      <c r="AH566" s="7">
        <v>0</v>
      </c>
      <c r="AI566" s="7">
        <v>0</v>
      </c>
      <c r="AJ566" s="7">
        <v>0</v>
      </c>
      <c r="AK566" s="7">
        <v>0</v>
      </c>
      <c r="AL566" s="7">
        <v>0</v>
      </c>
      <c r="AM566" s="8">
        <v>43642</v>
      </c>
      <c r="AO566">
        <f t="shared" si="107"/>
        <v>0</v>
      </c>
      <c r="AP566">
        <f t="shared" si="108"/>
        <v>0</v>
      </c>
      <c r="AQ566">
        <f t="shared" si="109"/>
        <v>0</v>
      </c>
      <c r="AR566">
        <f t="shared" si="110"/>
        <v>0</v>
      </c>
      <c r="AS566">
        <f t="shared" si="111"/>
        <v>0</v>
      </c>
      <c r="AU566">
        <f t="shared" si="112"/>
        <v>0</v>
      </c>
      <c r="AV566">
        <f t="shared" si="112"/>
        <v>0</v>
      </c>
      <c r="AW566">
        <f t="shared" si="112"/>
        <v>0</v>
      </c>
      <c r="AX566">
        <f t="shared" si="112"/>
        <v>0</v>
      </c>
      <c r="AY566">
        <f t="shared" si="112"/>
        <v>0</v>
      </c>
      <c r="BA566">
        <f t="shared" si="113"/>
        <v>0</v>
      </c>
      <c r="BB566">
        <f t="shared" si="114"/>
        <v>0</v>
      </c>
      <c r="BC566">
        <f t="shared" si="115"/>
        <v>0</v>
      </c>
      <c r="BD566">
        <f t="shared" si="116"/>
        <v>0</v>
      </c>
    </row>
    <row r="567" spans="1:56" x14ac:dyDescent="0.3">
      <c r="A567" s="7">
        <v>2163</v>
      </c>
      <c r="B567" s="6">
        <v>154959</v>
      </c>
      <c r="C567" s="7">
        <v>0</v>
      </c>
      <c r="D567" s="7">
        <v>1</v>
      </c>
      <c r="E567" s="7">
        <f t="shared" si="117"/>
        <v>1</v>
      </c>
      <c r="F567" s="7">
        <v>59</v>
      </c>
      <c r="G567" s="7">
        <v>1</v>
      </c>
      <c r="H567" s="7">
        <v>0</v>
      </c>
      <c r="I567" s="7">
        <v>0</v>
      </c>
      <c r="J567" s="7">
        <v>0</v>
      </c>
      <c r="K567" s="7">
        <v>0</v>
      </c>
      <c r="L567" s="7" t="str" cm="1">
        <f t="array" ref="L567">_xlfn.IFS(G567=1,G$1,H567=1,H$1,I567=1,I$1,J567=1,J$1,K567=1,K$1)</f>
        <v>Divorced</v>
      </c>
      <c r="M567" s="7">
        <v>0</v>
      </c>
      <c r="N567" s="7">
        <v>0</v>
      </c>
      <c r="O567" s="7">
        <v>0</v>
      </c>
      <c r="P567" s="7">
        <v>1</v>
      </c>
      <c r="Q567" s="7" t="str" cm="1">
        <f t="array" ref="Q567">_xlfn.IFS(M567=1,M$1,N567=1,N$1,O567=1,O$1,P567=1,P$1)</f>
        <v>PhD</v>
      </c>
      <c r="R567" t="s">
        <v>40</v>
      </c>
      <c r="S567" s="7">
        <v>55</v>
      </c>
      <c r="T567" s="7">
        <v>3237</v>
      </c>
      <c r="U567" s="7">
        <v>0</v>
      </c>
      <c r="V567" s="7">
        <v>169</v>
      </c>
      <c r="W567" s="7">
        <v>0</v>
      </c>
      <c r="X567" s="7">
        <v>0</v>
      </c>
      <c r="Y567" s="7">
        <v>68</v>
      </c>
      <c r="Z567" s="7">
        <v>3338</v>
      </c>
      <c r="AA567" s="7">
        <v>3</v>
      </c>
      <c r="AB567" s="7">
        <v>9</v>
      </c>
      <c r="AC567" s="7">
        <v>5</v>
      </c>
      <c r="AD567" s="7">
        <v>4</v>
      </c>
      <c r="AE567" s="7">
        <v>7</v>
      </c>
      <c r="AF567" s="7">
        <v>0</v>
      </c>
      <c r="AG567" s="7">
        <v>1</v>
      </c>
      <c r="AH567" s="7">
        <v>0</v>
      </c>
      <c r="AI567" s="7">
        <v>0</v>
      </c>
      <c r="AJ567" s="7">
        <v>0</v>
      </c>
      <c r="AK567" s="7">
        <v>0</v>
      </c>
      <c r="AL567" s="7">
        <v>1</v>
      </c>
      <c r="AM567" s="8">
        <v>43642</v>
      </c>
      <c r="AO567">
        <f t="shared" si="107"/>
        <v>1</v>
      </c>
      <c r="AP567">
        <f t="shared" si="108"/>
        <v>0</v>
      </c>
      <c r="AQ567">
        <f t="shared" si="109"/>
        <v>0</v>
      </c>
      <c r="AR567">
        <f t="shared" si="110"/>
        <v>0</v>
      </c>
      <c r="AS567">
        <f t="shared" si="111"/>
        <v>0</v>
      </c>
      <c r="AU567">
        <f t="shared" si="112"/>
        <v>0</v>
      </c>
      <c r="AV567">
        <f t="shared" si="112"/>
        <v>0</v>
      </c>
      <c r="AW567">
        <f t="shared" si="112"/>
        <v>0</v>
      </c>
      <c r="AX567">
        <f t="shared" si="112"/>
        <v>0</v>
      </c>
      <c r="AY567">
        <f t="shared" si="112"/>
        <v>0</v>
      </c>
      <c r="BA567">
        <f t="shared" si="113"/>
        <v>0</v>
      </c>
      <c r="BB567">
        <f t="shared" si="114"/>
        <v>0</v>
      </c>
      <c r="BC567">
        <f t="shared" si="115"/>
        <v>0</v>
      </c>
      <c r="BD567">
        <f t="shared" si="116"/>
        <v>0</v>
      </c>
    </row>
    <row r="568" spans="1:56" x14ac:dyDescent="0.3">
      <c r="A568" s="7">
        <v>1608</v>
      </c>
      <c r="B568" s="6">
        <v>113624</v>
      </c>
      <c r="C568" s="7">
        <v>1</v>
      </c>
      <c r="D568" s="7">
        <v>0</v>
      </c>
      <c r="E568" s="7">
        <f t="shared" si="117"/>
        <v>1</v>
      </c>
      <c r="F568" s="7">
        <v>44</v>
      </c>
      <c r="G568" s="7">
        <v>0</v>
      </c>
      <c r="H568" s="7">
        <v>1</v>
      </c>
      <c r="I568" s="7">
        <v>0</v>
      </c>
      <c r="J568" s="7">
        <v>0</v>
      </c>
      <c r="K568" s="7">
        <v>0</v>
      </c>
      <c r="L568" s="7" t="str" cm="1">
        <f t="array" ref="L568">_xlfn.IFS(G568=1,G$1,H568=1,H$1,I568=1,I$1,J568=1,J$1,K568=1,K$1)</f>
        <v>Married</v>
      </c>
      <c r="M568" s="7">
        <v>0</v>
      </c>
      <c r="N568" s="7">
        <v>1</v>
      </c>
      <c r="O568" s="7">
        <v>0</v>
      </c>
      <c r="P568" s="7">
        <v>0</v>
      </c>
      <c r="Q568" s="7" t="str" cm="1">
        <f t="array" ref="Q568">_xlfn.IFS(M568=1,M$1,N568=1,N$1,O568=1,O$1,P568=1,P$1)</f>
        <v>Graduate</v>
      </c>
      <c r="R568" t="s">
        <v>42</v>
      </c>
      <c r="S568" s="7">
        <v>93</v>
      </c>
      <c r="T568" s="7">
        <v>83</v>
      </c>
      <c r="U568" s="7">
        <v>17</v>
      </c>
      <c r="V568" s="7">
        <v>125</v>
      </c>
      <c r="W568" s="7">
        <v>17</v>
      </c>
      <c r="X568" s="7">
        <v>8</v>
      </c>
      <c r="Y568" s="7">
        <v>50</v>
      </c>
      <c r="Z568" s="7">
        <v>200</v>
      </c>
      <c r="AA568" s="7">
        <v>2</v>
      </c>
      <c r="AB568" s="7">
        <v>2</v>
      </c>
      <c r="AC568" s="7">
        <v>0</v>
      </c>
      <c r="AD568" s="7">
        <v>3</v>
      </c>
      <c r="AE568" s="7">
        <v>6</v>
      </c>
      <c r="AF568" s="7">
        <v>0</v>
      </c>
      <c r="AG568" s="7">
        <v>0</v>
      </c>
      <c r="AH568" s="7">
        <v>0</v>
      </c>
      <c r="AI568" s="7">
        <v>0</v>
      </c>
      <c r="AJ568" s="7">
        <v>0</v>
      </c>
      <c r="AK568" s="7">
        <v>0</v>
      </c>
      <c r="AL568" s="7">
        <v>0</v>
      </c>
      <c r="AM568" s="8">
        <v>43643</v>
      </c>
      <c r="AO568">
        <f t="shared" si="107"/>
        <v>0</v>
      </c>
      <c r="AP568">
        <f t="shared" si="108"/>
        <v>0</v>
      </c>
      <c r="AQ568">
        <f t="shared" si="109"/>
        <v>0</v>
      </c>
      <c r="AR568">
        <f t="shared" si="110"/>
        <v>0</v>
      </c>
      <c r="AS568">
        <f t="shared" si="111"/>
        <v>0</v>
      </c>
      <c r="AU568">
        <f t="shared" si="112"/>
        <v>0</v>
      </c>
      <c r="AV568">
        <f t="shared" si="112"/>
        <v>0</v>
      </c>
      <c r="AW568">
        <f t="shared" si="112"/>
        <v>0</v>
      </c>
      <c r="AX568">
        <f t="shared" si="112"/>
        <v>0</v>
      </c>
      <c r="AY568">
        <f t="shared" si="112"/>
        <v>0</v>
      </c>
      <c r="BA568">
        <f t="shared" si="113"/>
        <v>0</v>
      </c>
      <c r="BB568">
        <f t="shared" si="114"/>
        <v>0</v>
      </c>
      <c r="BC568">
        <f t="shared" si="115"/>
        <v>0</v>
      </c>
      <c r="BD568">
        <f t="shared" si="116"/>
        <v>0</v>
      </c>
    </row>
    <row r="569" spans="1:56" x14ac:dyDescent="0.3">
      <c r="A569" s="7">
        <v>2788</v>
      </c>
      <c r="B569" s="6">
        <v>163207</v>
      </c>
      <c r="C569" s="7">
        <v>0</v>
      </c>
      <c r="D569" s="7">
        <v>0</v>
      </c>
      <c r="E569" s="7">
        <f t="shared" si="117"/>
        <v>0</v>
      </c>
      <c r="F569" s="7">
        <v>28</v>
      </c>
      <c r="G569" s="7">
        <v>0</v>
      </c>
      <c r="H569" s="7">
        <v>0</v>
      </c>
      <c r="I569" s="7">
        <v>1</v>
      </c>
      <c r="J569" s="7">
        <v>0</v>
      </c>
      <c r="K569" s="7">
        <v>0</v>
      </c>
      <c r="L569" s="7" t="str" cm="1">
        <f t="array" ref="L569">_xlfn.IFS(G569=1,G$1,H569=1,H$1,I569=1,I$1,J569=1,J$1,K569=1,K$1)</f>
        <v>Together</v>
      </c>
      <c r="M569" s="7">
        <v>0</v>
      </c>
      <c r="N569" s="7">
        <v>1</v>
      </c>
      <c r="O569" s="7">
        <v>0</v>
      </c>
      <c r="P569" s="7">
        <v>0</v>
      </c>
      <c r="Q569" s="7" t="str" cm="1">
        <f t="array" ref="Q569">_xlfn.IFS(M569=1,M$1,N569=1,N$1,O569=1,O$1,P569=1,P$1)</f>
        <v>Graduate</v>
      </c>
      <c r="R569" t="s">
        <v>39</v>
      </c>
      <c r="S569" s="7">
        <v>68</v>
      </c>
      <c r="T569" s="7">
        <v>1131</v>
      </c>
      <c r="U569" s="7">
        <v>436</v>
      </c>
      <c r="V569" s="7">
        <v>1459</v>
      </c>
      <c r="W569" s="7">
        <v>235</v>
      </c>
      <c r="X569" s="7">
        <v>436</v>
      </c>
      <c r="Y569" s="7">
        <v>181</v>
      </c>
      <c r="Z569" s="7">
        <v>3517</v>
      </c>
      <c r="AA569" s="7">
        <v>1</v>
      </c>
      <c r="AB569" s="7">
        <v>2</v>
      </c>
      <c r="AC569" s="7">
        <v>3</v>
      </c>
      <c r="AD569" s="7">
        <v>6</v>
      </c>
      <c r="AE569" s="7">
        <v>7</v>
      </c>
      <c r="AF569" s="7">
        <v>0</v>
      </c>
      <c r="AG569" s="7">
        <v>0</v>
      </c>
      <c r="AH569" s="7">
        <v>0</v>
      </c>
      <c r="AI569" s="7">
        <v>1</v>
      </c>
      <c r="AJ569" s="7">
        <v>0</v>
      </c>
      <c r="AK569" s="7">
        <v>0</v>
      </c>
      <c r="AL569" s="7">
        <v>0</v>
      </c>
      <c r="AM569" s="8">
        <v>43643</v>
      </c>
      <c r="AO569">
        <f t="shared" si="107"/>
        <v>0</v>
      </c>
      <c r="AP569">
        <f t="shared" si="108"/>
        <v>0</v>
      </c>
      <c r="AQ569">
        <f t="shared" si="109"/>
        <v>0</v>
      </c>
      <c r="AR569">
        <f t="shared" si="110"/>
        <v>0</v>
      </c>
      <c r="AS569">
        <f t="shared" si="111"/>
        <v>0</v>
      </c>
      <c r="AU569">
        <f t="shared" si="112"/>
        <v>0</v>
      </c>
      <c r="AV569">
        <f t="shared" si="112"/>
        <v>0</v>
      </c>
      <c r="AW569">
        <f t="shared" si="112"/>
        <v>0</v>
      </c>
      <c r="AX569">
        <f t="shared" si="112"/>
        <v>0</v>
      </c>
      <c r="AY569">
        <f t="shared" si="112"/>
        <v>0</v>
      </c>
      <c r="BA569">
        <f t="shared" si="113"/>
        <v>0</v>
      </c>
      <c r="BB569">
        <f t="shared" si="114"/>
        <v>0</v>
      </c>
      <c r="BC569">
        <f t="shared" si="115"/>
        <v>0</v>
      </c>
      <c r="BD569">
        <f t="shared" si="116"/>
        <v>0</v>
      </c>
    </row>
    <row r="570" spans="1:56" x14ac:dyDescent="0.3">
      <c r="A570" s="7">
        <v>2524</v>
      </c>
      <c r="B570" s="6">
        <v>166033</v>
      </c>
      <c r="C570" s="7">
        <v>0</v>
      </c>
      <c r="D570" s="7">
        <v>1</v>
      </c>
      <c r="E570" s="7">
        <f t="shared" si="117"/>
        <v>1</v>
      </c>
      <c r="F570" s="7">
        <v>63</v>
      </c>
      <c r="G570" s="7">
        <v>0</v>
      </c>
      <c r="H570" s="7">
        <v>0</v>
      </c>
      <c r="I570" s="7">
        <v>0</v>
      </c>
      <c r="J570" s="7">
        <v>0</v>
      </c>
      <c r="K570" s="7">
        <v>1</v>
      </c>
      <c r="L570" s="7" t="str" cm="1">
        <f t="array" ref="L570">_xlfn.IFS(G570=1,G$1,H570=1,H$1,I570=1,I$1,J570=1,J$1,K570=1,K$1)</f>
        <v>Widow</v>
      </c>
      <c r="M570" s="7">
        <v>0</v>
      </c>
      <c r="N570" s="7">
        <v>1</v>
      </c>
      <c r="O570" s="7">
        <v>0</v>
      </c>
      <c r="P570" s="7">
        <v>0</v>
      </c>
      <c r="Q570" s="7" t="str" cm="1">
        <f t="array" ref="Q570">_xlfn.IFS(M570=1,M$1,N570=1,N$1,O570=1,O$1,P570=1,P$1)</f>
        <v>Graduate</v>
      </c>
      <c r="R570" t="s">
        <v>39</v>
      </c>
      <c r="S570" s="7">
        <v>76</v>
      </c>
      <c r="T570" s="7">
        <v>737</v>
      </c>
      <c r="U570" s="7">
        <v>88</v>
      </c>
      <c r="V570" s="7">
        <v>450</v>
      </c>
      <c r="W570" s="7">
        <v>116</v>
      </c>
      <c r="X570" s="7">
        <v>148</v>
      </c>
      <c r="Y570" s="7">
        <v>163</v>
      </c>
      <c r="Z570" s="7">
        <v>1375</v>
      </c>
      <c r="AA570" s="7">
        <v>2</v>
      </c>
      <c r="AB570" s="7">
        <v>8</v>
      </c>
      <c r="AC570" s="7">
        <v>3</v>
      </c>
      <c r="AD570" s="7">
        <v>7</v>
      </c>
      <c r="AE570" s="7">
        <v>7</v>
      </c>
      <c r="AF570" s="7">
        <v>0</v>
      </c>
      <c r="AG570" s="7">
        <v>0</v>
      </c>
      <c r="AH570" s="7">
        <v>0</v>
      </c>
      <c r="AI570" s="7">
        <v>0</v>
      </c>
      <c r="AJ570" s="7">
        <v>0</v>
      </c>
      <c r="AK570" s="7">
        <v>0</v>
      </c>
      <c r="AL570" s="7">
        <v>0</v>
      </c>
      <c r="AM570" s="8">
        <v>43643</v>
      </c>
      <c r="AO570">
        <f t="shared" si="107"/>
        <v>0</v>
      </c>
      <c r="AP570">
        <f t="shared" si="108"/>
        <v>0</v>
      </c>
      <c r="AQ570">
        <f t="shared" si="109"/>
        <v>0</v>
      </c>
      <c r="AR570">
        <f t="shared" si="110"/>
        <v>0</v>
      </c>
      <c r="AS570">
        <f t="shared" si="111"/>
        <v>0</v>
      </c>
      <c r="AU570">
        <f t="shared" si="112"/>
        <v>0</v>
      </c>
      <c r="AV570">
        <f t="shared" si="112"/>
        <v>0</v>
      </c>
      <c r="AW570">
        <f t="shared" si="112"/>
        <v>0</v>
      </c>
      <c r="AX570">
        <f t="shared" si="112"/>
        <v>0</v>
      </c>
      <c r="AY570">
        <f t="shared" si="112"/>
        <v>0</v>
      </c>
      <c r="BA570">
        <f t="shared" si="113"/>
        <v>0</v>
      </c>
      <c r="BB570">
        <f t="shared" si="114"/>
        <v>0</v>
      </c>
      <c r="BC570">
        <f t="shared" si="115"/>
        <v>0</v>
      </c>
      <c r="BD570">
        <f t="shared" si="116"/>
        <v>0</v>
      </c>
    </row>
    <row r="571" spans="1:56" x14ac:dyDescent="0.3">
      <c r="A571" s="7">
        <v>2719</v>
      </c>
      <c r="B571" s="6">
        <v>158086</v>
      </c>
      <c r="C571" s="7">
        <v>0</v>
      </c>
      <c r="D571" s="7">
        <v>1</v>
      </c>
      <c r="E571" s="7">
        <f t="shared" si="117"/>
        <v>1</v>
      </c>
      <c r="F571" s="7">
        <v>51</v>
      </c>
      <c r="G571" s="7">
        <v>1</v>
      </c>
      <c r="H571" s="7">
        <v>0</v>
      </c>
      <c r="I571" s="7">
        <v>0</v>
      </c>
      <c r="J571" s="7">
        <v>0</v>
      </c>
      <c r="K571" s="7">
        <v>0</v>
      </c>
      <c r="L571" s="7" t="str" cm="1">
        <f t="array" ref="L571">_xlfn.IFS(G571=1,G$1,H571=1,H$1,I571=1,I$1,J571=1,J$1,K571=1,K$1)</f>
        <v>Divorced</v>
      </c>
      <c r="M571" s="7">
        <v>0</v>
      </c>
      <c r="N571" s="7">
        <v>0</v>
      </c>
      <c r="O571" s="7">
        <v>0</v>
      </c>
      <c r="P571" s="7">
        <v>1</v>
      </c>
      <c r="Q571" s="7" t="str" cm="1">
        <f t="array" ref="Q571">_xlfn.IFS(M571=1,M$1,N571=1,N$1,O571=1,O$1,P571=1,P$1)</f>
        <v>PhD</v>
      </c>
      <c r="R571" t="s">
        <v>41</v>
      </c>
      <c r="S571" s="7">
        <v>80</v>
      </c>
      <c r="T571" s="7">
        <v>1927</v>
      </c>
      <c r="U571" s="7">
        <v>19</v>
      </c>
      <c r="V571" s="7">
        <v>169</v>
      </c>
      <c r="W571" s="7">
        <v>0</v>
      </c>
      <c r="X571" s="7">
        <v>0</v>
      </c>
      <c r="Y571" s="7">
        <v>41</v>
      </c>
      <c r="Z571" s="7">
        <v>2074</v>
      </c>
      <c r="AA571" s="7">
        <v>2</v>
      </c>
      <c r="AB571" s="7">
        <v>11</v>
      </c>
      <c r="AC571" s="7">
        <v>3</v>
      </c>
      <c r="AD571" s="7">
        <v>7</v>
      </c>
      <c r="AE571" s="7">
        <v>8</v>
      </c>
      <c r="AF571" s="7">
        <v>0</v>
      </c>
      <c r="AG571" s="7">
        <v>0</v>
      </c>
      <c r="AH571" s="7">
        <v>0</v>
      </c>
      <c r="AI571" s="7">
        <v>0</v>
      </c>
      <c r="AJ571" s="7">
        <v>0</v>
      </c>
      <c r="AK571" s="7">
        <v>0</v>
      </c>
      <c r="AL571" s="7">
        <v>0</v>
      </c>
      <c r="AM571" s="8">
        <v>43643</v>
      </c>
      <c r="AO571">
        <f t="shared" si="107"/>
        <v>0</v>
      </c>
      <c r="AP571">
        <f t="shared" si="108"/>
        <v>0</v>
      </c>
      <c r="AQ571">
        <f t="shared" si="109"/>
        <v>0</v>
      </c>
      <c r="AR571">
        <f t="shared" si="110"/>
        <v>0</v>
      </c>
      <c r="AS571">
        <f t="shared" si="111"/>
        <v>0</v>
      </c>
      <c r="AU571">
        <f t="shared" si="112"/>
        <v>0</v>
      </c>
      <c r="AV571">
        <f t="shared" si="112"/>
        <v>0</v>
      </c>
      <c r="AW571">
        <f t="shared" si="112"/>
        <v>0</v>
      </c>
      <c r="AX571">
        <f t="shared" si="112"/>
        <v>0</v>
      </c>
      <c r="AY571">
        <f t="shared" si="112"/>
        <v>0</v>
      </c>
      <c r="BA571">
        <f t="shared" si="113"/>
        <v>0</v>
      </c>
      <c r="BB571">
        <f t="shared" si="114"/>
        <v>0</v>
      </c>
      <c r="BC571">
        <f t="shared" si="115"/>
        <v>0</v>
      </c>
      <c r="BD571">
        <f t="shared" si="116"/>
        <v>0</v>
      </c>
    </row>
    <row r="572" spans="1:56" x14ac:dyDescent="0.3">
      <c r="A572" s="7">
        <v>1776</v>
      </c>
      <c r="B572" s="6">
        <v>145183</v>
      </c>
      <c r="C572" s="7">
        <v>0</v>
      </c>
      <c r="D572" s="7">
        <v>0</v>
      </c>
      <c r="E572" s="7">
        <f t="shared" si="117"/>
        <v>0</v>
      </c>
      <c r="F572" s="7">
        <v>58</v>
      </c>
      <c r="G572" s="7">
        <v>0</v>
      </c>
      <c r="H572" s="7">
        <v>0</v>
      </c>
      <c r="I572" s="7">
        <v>0</v>
      </c>
      <c r="J572" s="7">
        <v>1</v>
      </c>
      <c r="K572" s="7">
        <v>0</v>
      </c>
      <c r="L572" s="7" t="str" cm="1">
        <f t="array" ref="L572">_xlfn.IFS(G572=1,G$1,H572=1,H$1,I572=1,I$1,J572=1,J$1,K572=1,K$1)</f>
        <v>Single</v>
      </c>
      <c r="M572" s="7">
        <v>0</v>
      </c>
      <c r="N572" s="7">
        <v>0</v>
      </c>
      <c r="O572" s="7">
        <v>1</v>
      </c>
      <c r="P572" s="7">
        <v>0</v>
      </c>
      <c r="Q572" s="7" t="str" cm="1">
        <f t="array" ref="Q572">_xlfn.IFS(M572=1,M$1,N572=1,N$1,O572=1,O$1,P572=1,P$1)</f>
        <v>Master</v>
      </c>
      <c r="R572" t="s">
        <v>42</v>
      </c>
      <c r="S572" s="7">
        <v>33</v>
      </c>
      <c r="T572" s="7">
        <v>704</v>
      </c>
      <c r="U572" s="7">
        <v>10</v>
      </c>
      <c r="V572" s="7">
        <v>193</v>
      </c>
      <c r="W572" s="7">
        <v>39</v>
      </c>
      <c r="X572" s="7">
        <v>29</v>
      </c>
      <c r="Y572" s="7">
        <v>39</v>
      </c>
      <c r="Z572" s="7">
        <v>935</v>
      </c>
      <c r="AA572" s="7">
        <v>1</v>
      </c>
      <c r="AB572" s="7">
        <v>4</v>
      </c>
      <c r="AC572" s="7">
        <v>1</v>
      </c>
      <c r="AD572" s="7">
        <v>7</v>
      </c>
      <c r="AE572" s="7">
        <v>7</v>
      </c>
      <c r="AF572" s="7">
        <v>0</v>
      </c>
      <c r="AG572" s="7">
        <v>1</v>
      </c>
      <c r="AH572" s="7">
        <v>0</v>
      </c>
      <c r="AI572" s="7">
        <v>0</v>
      </c>
      <c r="AJ572" s="7">
        <v>0</v>
      </c>
      <c r="AK572" s="7">
        <v>0</v>
      </c>
      <c r="AL572" s="7">
        <v>0</v>
      </c>
      <c r="AM572" s="8">
        <v>43643</v>
      </c>
      <c r="AO572">
        <f t="shared" si="107"/>
        <v>0</v>
      </c>
      <c r="AP572">
        <f t="shared" si="108"/>
        <v>0</v>
      </c>
      <c r="AQ572">
        <f t="shared" si="109"/>
        <v>1</v>
      </c>
      <c r="AR572">
        <f t="shared" si="110"/>
        <v>0</v>
      </c>
      <c r="AS572">
        <f t="shared" si="111"/>
        <v>0</v>
      </c>
      <c r="AU572">
        <f t="shared" si="112"/>
        <v>0</v>
      </c>
      <c r="AV572">
        <f t="shared" si="112"/>
        <v>0</v>
      </c>
      <c r="AW572">
        <f t="shared" si="112"/>
        <v>0</v>
      </c>
      <c r="AX572">
        <f t="shared" si="112"/>
        <v>0</v>
      </c>
      <c r="AY572">
        <f t="shared" si="112"/>
        <v>0</v>
      </c>
      <c r="BA572">
        <f t="shared" si="113"/>
        <v>0</v>
      </c>
      <c r="BB572">
        <f t="shared" si="114"/>
        <v>0</v>
      </c>
      <c r="BC572">
        <f t="shared" si="115"/>
        <v>0</v>
      </c>
      <c r="BD572">
        <f t="shared" si="116"/>
        <v>0</v>
      </c>
    </row>
    <row r="573" spans="1:56" x14ac:dyDescent="0.3">
      <c r="A573" s="7">
        <v>1629</v>
      </c>
      <c r="B573" s="6">
        <v>205471</v>
      </c>
      <c r="C573" s="7">
        <v>0</v>
      </c>
      <c r="D573" s="7">
        <v>0</v>
      </c>
      <c r="E573" s="7">
        <f t="shared" si="117"/>
        <v>0</v>
      </c>
      <c r="F573" s="7">
        <v>50</v>
      </c>
      <c r="G573" s="7">
        <v>0</v>
      </c>
      <c r="H573" s="7">
        <v>0</v>
      </c>
      <c r="I573" s="7">
        <v>1</v>
      </c>
      <c r="J573" s="7">
        <v>0</v>
      </c>
      <c r="K573" s="7">
        <v>0</v>
      </c>
      <c r="L573" s="7" t="str" cm="1">
        <f t="array" ref="L573">_xlfn.IFS(G573=1,G$1,H573=1,H$1,I573=1,I$1,J573=1,J$1,K573=1,K$1)</f>
        <v>Together</v>
      </c>
      <c r="M573" s="7">
        <v>0</v>
      </c>
      <c r="N573" s="7">
        <v>1</v>
      </c>
      <c r="O573" s="7">
        <v>0</v>
      </c>
      <c r="P573" s="7">
        <v>0</v>
      </c>
      <c r="Q573" s="7" t="str" cm="1">
        <f t="array" ref="Q573">_xlfn.IFS(M573=1,M$1,N573=1,N$1,O573=1,O$1,P573=1,P$1)</f>
        <v>Graduate</v>
      </c>
      <c r="R573" t="s">
        <v>40</v>
      </c>
      <c r="S573" s="7">
        <v>36</v>
      </c>
      <c r="T573" s="7">
        <v>1966</v>
      </c>
      <c r="U573" s="7">
        <v>353</v>
      </c>
      <c r="V573" s="7">
        <v>203</v>
      </c>
      <c r="W573" s="7">
        <v>394</v>
      </c>
      <c r="X573" s="7">
        <v>41</v>
      </c>
      <c r="Y573" s="7">
        <v>403</v>
      </c>
      <c r="Z573" s="7">
        <v>2552</v>
      </c>
      <c r="AA573" s="7">
        <v>0</v>
      </c>
      <c r="AB573" s="7">
        <v>9</v>
      </c>
      <c r="AC573" s="7">
        <v>8</v>
      </c>
      <c r="AD573" s="7">
        <v>13</v>
      </c>
      <c r="AE573" s="7">
        <v>3</v>
      </c>
      <c r="AF573" s="7">
        <v>0</v>
      </c>
      <c r="AG573" s="7">
        <v>0</v>
      </c>
      <c r="AH573" s="7">
        <v>1</v>
      </c>
      <c r="AI573" s="7">
        <v>1</v>
      </c>
      <c r="AJ573" s="7">
        <v>0</v>
      </c>
      <c r="AK573" s="7">
        <v>0</v>
      </c>
      <c r="AL573" s="7">
        <v>1</v>
      </c>
      <c r="AM573" s="8">
        <v>43644</v>
      </c>
      <c r="AO573">
        <f t="shared" si="107"/>
        <v>0</v>
      </c>
      <c r="AP573">
        <f t="shared" si="108"/>
        <v>0</v>
      </c>
      <c r="AQ573">
        <f t="shared" si="109"/>
        <v>0</v>
      </c>
      <c r="AR573">
        <f t="shared" si="110"/>
        <v>0</v>
      </c>
      <c r="AS573">
        <f t="shared" si="111"/>
        <v>0</v>
      </c>
      <c r="AU573">
        <f t="shared" si="112"/>
        <v>0</v>
      </c>
      <c r="AV573">
        <f t="shared" si="112"/>
        <v>0</v>
      </c>
      <c r="AW573">
        <f t="shared" si="112"/>
        <v>0</v>
      </c>
      <c r="AX573">
        <f t="shared" si="112"/>
        <v>0</v>
      </c>
      <c r="AY573">
        <f t="shared" si="112"/>
        <v>0</v>
      </c>
      <c r="BA573">
        <f t="shared" si="113"/>
        <v>0</v>
      </c>
      <c r="BB573">
        <f t="shared" si="114"/>
        <v>0</v>
      </c>
      <c r="BC573">
        <f t="shared" si="115"/>
        <v>0</v>
      </c>
      <c r="BD573">
        <f t="shared" si="116"/>
        <v>0</v>
      </c>
    </row>
    <row r="574" spans="1:56" x14ac:dyDescent="0.3">
      <c r="A574" s="7">
        <v>1201</v>
      </c>
      <c r="B574" s="6">
        <v>146014</v>
      </c>
      <c r="C574" s="7">
        <v>1</v>
      </c>
      <c r="D574" s="7">
        <v>1</v>
      </c>
      <c r="E574" s="7">
        <f t="shared" si="117"/>
        <v>2</v>
      </c>
      <c r="F574" s="7">
        <v>46</v>
      </c>
      <c r="G574" s="7">
        <v>0</v>
      </c>
      <c r="H574" s="7">
        <v>0</v>
      </c>
      <c r="I574" s="7">
        <v>1</v>
      </c>
      <c r="J574" s="7">
        <v>0</v>
      </c>
      <c r="K574" s="7">
        <v>0</v>
      </c>
      <c r="L574" s="7" t="str" cm="1">
        <f t="array" ref="L574">_xlfn.IFS(G574=1,G$1,H574=1,H$1,I574=1,I$1,J574=1,J$1,K574=1,K$1)</f>
        <v>Together</v>
      </c>
      <c r="M574" s="7">
        <v>0</v>
      </c>
      <c r="N574" s="7">
        <v>0</v>
      </c>
      <c r="O574" s="7">
        <v>1</v>
      </c>
      <c r="P574" s="7">
        <v>0</v>
      </c>
      <c r="Q574" s="7" t="str" cm="1">
        <f t="array" ref="Q574">_xlfn.IFS(M574=1,M$1,N574=1,N$1,O574=1,O$1,P574=1,P$1)</f>
        <v>Master</v>
      </c>
      <c r="R574" t="s">
        <v>41</v>
      </c>
      <c r="S574" s="7">
        <v>21</v>
      </c>
      <c r="T574" s="7">
        <v>1301</v>
      </c>
      <c r="U574" s="7">
        <v>0</v>
      </c>
      <c r="V574" s="7">
        <v>187</v>
      </c>
      <c r="W574" s="7">
        <v>60</v>
      </c>
      <c r="X574" s="7">
        <v>29</v>
      </c>
      <c r="Y574" s="7">
        <v>140</v>
      </c>
      <c r="Z574" s="7">
        <v>1437</v>
      </c>
      <c r="AA574" s="7">
        <v>10</v>
      </c>
      <c r="AB574" s="7">
        <v>7</v>
      </c>
      <c r="AC574" s="7">
        <v>1</v>
      </c>
      <c r="AD574" s="7">
        <v>8</v>
      </c>
      <c r="AE574" s="7">
        <v>7</v>
      </c>
      <c r="AF574" s="7">
        <v>0</v>
      </c>
      <c r="AG574" s="7">
        <v>0</v>
      </c>
      <c r="AH574" s="7">
        <v>0</v>
      </c>
      <c r="AI574" s="7">
        <v>0</v>
      </c>
      <c r="AJ574" s="7">
        <v>0</v>
      </c>
      <c r="AK574" s="7">
        <v>0</v>
      </c>
      <c r="AL574" s="7">
        <v>0</v>
      </c>
      <c r="AM574" s="8">
        <v>43644</v>
      </c>
      <c r="AO574">
        <f t="shared" si="107"/>
        <v>0</v>
      </c>
      <c r="AP574">
        <f t="shared" si="108"/>
        <v>0</v>
      </c>
      <c r="AQ574">
        <f t="shared" si="109"/>
        <v>0</v>
      </c>
      <c r="AR574">
        <f t="shared" si="110"/>
        <v>0</v>
      </c>
      <c r="AS574">
        <f t="shared" si="111"/>
        <v>0</v>
      </c>
      <c r="AU574">
        <f t="shared" si="112"/>
        <v>0</v>
      </c>
      <c r="AV574">
        <f t="shared" si="112"/>
        <v>0</v>
      </c>
      <c r="AW574">
        <f t="shared" si="112"/>
        <v>0</v>
      </c>
      <c r="AX574">
        <f t="shared" si="112"/>
        <v>0</v>
      </c>
      <c r="AY574">
        <f t="shared" si="112"/>
        <v>0</v>
      </c>
      <c r="BA574">
        <f t="shared" si="113"/>
        <v>0</v>
      </c>
      <c r="BB574">
        <f t="shared" si="114"/>
        <v>0</v>
      </c>
      <c r="BC574">
        <f t="shared" si="115"/>
        <v>0</v>
      </c>
      <c r="BD574">
        <f t="shared" si="116"/>
        <v>0</v>
      </c>
    </row>
    <row r="575" spans="1:56" x14ac:dyDescent="0.3">
      <c r="A575" s="7">
        <v>2467</v>
      </c>
      <c r="B575" s="6">
        <v>142873</v>
      </c>
      <c r="C575" s="7">
        <v>1</v>
      </c>
      <c r="D575" s="7">
        <v>1</v>
      </c>
      <c r="E575" s="7">
        <f t="shared" si="117"/>
        <v>2</v>
      </c>
      <c r="F575" s="7">
        <v>70</v>
      </c>
      <c r="G575" s="7">
        <v>1</v>
      </c>
      <c r="H575" s="7">
        <v>0</v>
      </c>
      <c r="I575" s="7">
        <v>0</v>
      </c>
      <c r="J575" s="7">
        <v>0</v>
      </c>
      <c r="K575" s="7">
        <v>0</v>
      </c>
      <c r="L575" s="7" t="str" cm="1">
        <f t="array" ref="L575">_xlfn.IFS(G575=1,G$1,H575=1,H$1,I575=1,I$1,J575=1,J$1,K575=1,K$1)</f>
        <v>Divorced</v>
      </c>
      <c r="M575" s="7">
        <v>0</v>
      </c>
      <c r="N575" s="7">
        <v>0</v>
      </c>
      <c r="O575" s="7">
        <v>0</v>
      </c>
      <c r="P575" s="7">
        <v>1</v>
      </c>
      <c r="Q575" s="7" t="str" cm="1">
        <f t="array" ref="Q575">_xlfn.IFS(M575=1,M$1,N575=1,N$1,O575=1,O$1,P575=1,P$1)</f>
        <v>PhD</v>
      </c>
      <c r="R575" t="s">
        <v>41</v>
      </c>
      <c r="S575" s="7">
        <v>11</v>
      </c>
      <c r="T575" s="7">
        <v>696</v>
      </c>
      <c r="U575" s="7">
        <v>0</v>
      </c>
      <c r="V575" s="7">
        <v>133</v>
      </c>
      <c r="W575" s="7">
        <v>10</v>
      </c>
      <c r="X575" s="7">
        <v>7</v>
      </c>
      <c r="Y575" s="7">
        <v>50</v>
      </c>
      <c r="Z575" s="7">
        <v>796</v>
      </c>
      <c r="AA575" s="7">
        <v>4</v>
      </c>
      <c r="AB575" s="7">
        <v>6</v>
      </c>
      <c r="AC575" s="7">
        <v>1</v>
      </c>
      <c r="AD575" s="7">
        <v>4</v>
      </c>
      <c r="AE575" s="7">
        <v>8</v>
      </c>
      <c r="AF575" s="7">
        <v>0</v>
      </c>
      <c r="AG575" s="7">
        <v>0</v>
      </c>
      <c r="AH575" s="7">
        <v>0</v>
      </c>
      <c r="AI575" s="7">
        <v>0</v>
      </c>
      <c r="AJ575" s="7">
        <v>0</v>
      </c>
      <c r="AK575" s="7">
        <v>0</v>
      </c>
      <c r="AL575" s="7">
        <v>0</v>
      </c>
      <c r="AM575" s="8">
        <v>43644</v>
      </c>
      <c r="AO575">
        <f t="shared" si="107"/>
        <v>0</v>
      </c>
      <c r="AP575">
        <f t="shared" si="108"/>
        <v>0</v>
      </c>
      <c r="AQ575">
        <f t="shared" si="109"/>
        <v>0</v>
      </c>
      <c r="AR575">
        <f t="shared" si="110"/>
        <v>0</v>
      </c>
      <c r="AS575">
        <f t="shared" si="111"/>
        <v>0</v>
      </c>
      <c r="AU575">
        <f t="shared" si="112"/>
        <v>0</v>
      </c>
      <c r="AV575">
        <f t="shared" si="112"/>
        <v>0</v>
      </c>
      <c r="AW575">
        <f t="shared" si="112"/>
        <v>0</v>
      </c>
      <c r="AX575">
        <f t="shared" si="112"/>
        <v>0</v>
      </c>
      <c r="AY575">
        <f t="shared" si="112"/>
        <v>0</v>
      </c>
      <c r="BA575">
        <f t="shared" si="113"/>
        <v>0</v>
      </c>
      <c r="BB575">
        <f t="shared" si="114"/>
        <v>0</v>
      </c>
      <c r="BC575">
        <f t="shared" si="115"/>
        <v>0</v>
      </c>
      <c r="BD575">
        <f t="shared" si="116"/>
        <v>0</v>
      </c>
    </row>
    <row r="576" spans="1:56" x14ac:dyDescent="0.3">
      <c r="A576" s="7">
        <v>2252</v>
      </c>
      <c r="B576" s="6">
        <v>164191</v>
      </c>
      <c r="C576" s="7">
        <v>0</v>
      </c>
      <c r="D576" s="7">
        <v>1</v>
      </c>
      <c r="E576" s="7">
        <f t="shared" si="117"/>
        <v>1</v>
      </c>
      <c r="F576" s="7">
        <v>57</v>
      </c>
      <c r="G576" s="7">
        <v>0</v>
      </c>
      <c r="H576" s="7">
        <v>0</v>
      </c>
      <c r="I576" s="7">
        <v>0</v>
      </c>
      <c r="J576" s="7">
        <v>1</v>
      </c>
      <c r="K576" s="7">
        <v>0</v>
      </c>
      <c r="L576" s="7" t="str" cm="1">
        <f t="array" ref="L576">_xlfn.IFS(G576=1,G$1,H576=1,H$1,I576=1,I$1,J576=1,J$1,K576=1,K$1)</f>
        <v>Single</v>
      </c>
      <c r="M576" s="7">
        <v>0</v>
      </c>
      <c r="N576" s="7">
        <v>0</v>
      </c>
      <c r="O576" s="7">
        <v>1</v>
      </c>
      <c r="P576" s="7">
        <v>0</v>
      </c>
      <c r="Q576" s="7" t="str" cm="1">
        <f t="array" ref="Q576">_xlfn.IFS(M576=1,M$1,N576=1,N$1,O576=1,O$1,P576=1,P$1)</f>
        <v>Master</v>
      </c>
      <c r="R576" t="s">
        <v>44</v>
      </c>
      <c r="S576" s="7">
        <v>30</v>
      </c>
      <c r="T576" s="7">
        <v>1074</v>
      </c>
      <c r="U576" s="7">
        <v>38</v>
      </c>
      <c r="V576" s="7">
        <v>476</v>
      </c>
      <c r="W576" s="7">
        <v>386</v>
      </c>
      <c r="X576" s="7">
        <v>97</v>
      </c>
      <c r="Y576" s="7">
        <v>38</v>
      </c>
      <c r="Z576" s="7">
        <v>2033</v>
      </c>
      <c r="AA576" s="7">
        <v>3</v>
      </c>
      <c r="AB576" s="7">
        <v>5</v>
      </c>
      <c r="AC576" s="7">
        <v>3</v>
      </c>
      <c r="AD576" s="7">
        <v>13</v>
      </c>
      <c r="AE576" s="7">
        <v>3</v>
      </c>
      <c r="AF576" s="7">
        <v>0</v>
      </c>
      <c r="AG576" s="7">
        <v>0</v>
      </c>
      <c r="AH576" s="7">
        <v>0</v>
      </c>
      <c r="AI576" s="7">
        <v>0</v>
      </c>
      <c r="AJ576" s="7">
        <v>0</v>
      </c>
      <c r="AK576" s="7">
        <v>0</v>
      </c>
      <c r="AL576" s="7">
        <v>0</v>
      </c>
      <c r="AM576" s="8">
        <v>43645</v>
      </c>
      <c r="AO576">
        <f t="shared" si="107"/>
        <v>0</v>
      </c>
      <c r="AP576">
        <f t="shared" si="108"/>
        <v>0</v>
      </c>
      <c r="AQ576">
        <f t="shared" si="109"/>
        <v>0</v>
      </c>
      <c r="AR576">
        <f t="shared" si="110"/>
        <v>0</v>
      </c>
      <c r="AS576">
        <f t="shared" si="111"/>
        <v>0</v>
      </c>
      <c r="AU576">
        <f t="shared" si="112"/>
        <v>0</v>
      </c>
      <c r="AV576">
        <f t="shared" si="112"/>
        <v>0</v>
      </c>
      <c r="AW576">
        <f t="shared" si="112"/>
        <v>0</v>
      </c>
      <c r="AX576">
        <f t="shared" si="112"/>
        <v>0</v>
      </c>
      <c r="AY576">
        <f t="shared" si="112"/>
        <v>0</v>
      </c>
      <c r="BA576">
        <f t="shared" si="113"/>
        <v>0</v>
      </c>
      <c r="BB576">
        <f t="shared" si="114"/>
        <v>0</v>
      </c>
      <c r="BC576">
        <f t="shared" si="115"/>
        <v>0</v>
      </c>
      <c r="BD576">
        <f t="shared" si="116"/>
        <v>0</v>
      </c>
    </row>
    <row r="577" spans="1:56" x14ac:dyDescent="0.3">
      <c r="A577" s="7">
        <v>2014</v>
      </c>
      <c r="B577" s="6">
        <v>131056</v>
      </c>
      <c r="C577" s="7">
        <v>1</v>
      </c>
      <c r="D577" s="7">
        <v>0</v>
      </c>
      <c r="E577" s="7">
        <f t="shared" si="117"/>
        <v>1</v>
      </c>
      <c r="F577" s="7">
        <v>43</v>
      </c>
      <c r="G577" s="7">
        <v>0</v>
      </c>
      <c r="H577" s="7">
        <v>1</v>
      </c>
      <c r="I577" s="7">
        <v>0</v>
      </c>
      <c r="J577" s="7">
        <v>0</v>
      </c>
      <c r="K577" s="7">
        <v>0</v>
      </c>
      <c r="L577" s="7" t="str" cm="1">
        <f t="array" ref="L577">_xlfn.IFS(G577=1,G$1,H577=1,H$1,I577=1,I$1,J577=1,J$1,K577=1,K$1)</f>
        <v>Married</v>
      </c>
      <c r="M577" s="7">
        <v>0</v>
      </c>
      <c r="N577" s="7">
        <v>0</v>
      </c>
      <c r="O577" s="7">
        <v>0</v>
      </c>
      <c r="P577" s="7">
        <v>0</v>
      </c>
      <c r="Q577" s="7" t="e" cm="1">
        <f t="array" ref="Q577">_xlfn.IFS(M577=1,M$1,N577=1,N$1,O577=1,O$1,P577=1,P$1)</f>
        <v>#N/A</v>
      </c>
      <c r="R577" t="s">
        <v>39</v>
      </c>
      <c r="S577" s="7">
        <v>99</v>
      </c>
      <c r="T577" s="7">
        <v>21</v>
      </c>
      <c r="U577" s="7">
        <v>42</v>
      </c>
      <c r="V577" s="7">
        <v>55</v>
      </c>
      <c r="W577" s="7">
        <v>13</v>
      </c>
      <c r="X577" s="7">
        <v>34</v>
      </c>
      <c r="Y577" s="7">
        <v>68</v>
      </c>
      <c r="Z577" s="7">
        <v>97</v>
      </c>
      <c r="AA577" s="7">
        <v>1</v>
      </c>
      <c r="AB577" s="7">
        <v>1</v>
      </c>
      <c r="AC577" s="7">
        <v>0</v>
      </c>
      <c r="AD577" s="7">
        <v>3</v>
      </c>
      <c r="AE577" s="7">
        <v>8</v>
      </c>
      <c r="AF577" s="7">
        <v>0</v>
      </c>
      <c r="AG577" s="7">
        <v>0</v>
      </c>
      <c r="AH577" s="7">
        <v>0</v>
      </c>
      <c r="AI577" s="7">
        <v>0</v>
      </c>
      <c r="AJ577" s="7">
        <v>0</v>
      </c>
      <c r="AK577" s="7">
        <v>0</v>
      </c>
      <c r="AL577" s="7">
        <v>0</v>
      </c>
      <c r="AM577" s="8">
        <v>43645</v>
      </c>
      <c r="AO577">
        <f t="shared" si="107"/>
        <v>0</v>
      </c>
      <c r="AP577">
        <f t="shared" si="108"/>
        <v>0</v>
      </c>
      <c r="AQ577">
        <f t="shared" si="109"/>
        <v>0</v>
      </c>
      <c r="AR577">
        <f t="shared" si="110"/>
        <v>0</v>
      </c>
      <c r="AS577">
        <f t="shared" si="111"/>
        <v>0</v>
      </c>
      <c r="AU577">
        <f t="shared" si="112"/>
        <v>0</v>
      </c>
      <c r="AV577">
        <f t="shared" si="112"/>
        <v>0</v>
      </c>
      <c r="AW577">
        <f t="shared" si="112"/>
        <v>0</v>
      </c>
      <c r="AX577">
        <f t="shared" si="112"/>
        <v>0</v>
      </c>
      <c r="AY577">
        <f t="shared" si="112"/>
        <v>0</v>
      </c>
      <c r="BA577">
        <f t="shared" si="113"/>
        <v>0</v>
      </c>
      <c r="BB577">
        <f t="shared" si="114"/>
        <v>0</v>
      </c>
      <c r="BC577">
        <f t="shared" si="115"/>
        <v>0</v>
      </c>
      <c r="BD577">
        <f t="shared" si="116"/>
        <v>0</v>
      </c>
    </row>
    <row r="578" spans="1:56" x14ac:dyDescent="0.3">
      <c r="A578" s="7">
        <v>1398</v>
      </c>
      <c r="B578" s="6">
        <v>175072</v>
      </c>
      <c r="C578" s="7">
        <v>0</v>
      </c>
      <c r="D578" s="7">
        <v>1</v>
      </c>
      <c r="E578" s="7">
        <f t="shared" si="117"/>
        <v>1</v>
      </c>
      <c r="F578" s="7">
        <v>58</v>
      </c>
      <c r="G578" s="7">
        <v>0</v>
      </c>
      <c r="H578" s="7">
        <v>0</v>
      </c>
      <c r="I578" s="7">
        <v>1</v>
      </c>
      <c r="J578" s="7">
        <v>0</v>
      </c>
      <c r="K578" s="7">
        <v>0</v>
      </c>
      <c r="L578" s="7" t="str" cm="1">
        <f t="array" ref="L578">_xlfn.IFS(G578=1,G$1,H578=1,H$1,I578=1,I$1,J578=1,J$1,K578=1,K$1)</f>
        <v>Together</v>
      </c>
      <c r="M578" s="7">
        <v>0</v>
      </c>
      <c r="N578" s="7">
        <v>1</v>
      </c>
      <c r="O578" s="7">
        <v>0</v>
      </c>
      <c r="P578" s="7">
        <v>0</v>
      </c>
      <c r="Q578" s="7" t="str" cm="1">
        <f t="array" ref="Q578">_xlfn.IFS(M578=1,M$1,N578=1,N$1,O578=1,O$1,P578=1,P$1)</f>
        <v>Graduate</v>
      </c>
      <c r="R578" t="s">
        <v>42</v>
      </c>
      <c r="S578" s="7">
        <v>83</v>
      </c>
      <c r="T578" s="7">
        <v>1360</v>
      </c>
      <c r="U578" s="7">
        <v>79</v>
      </c>
      <c r="V578" s="7">
        <v>721</v>
      </c>
      <c r="W578" s="7">
        <v>0</v>
      </c>
      <c r="X578" s="7">
        <v>51</v>
      </c>
      <c r="Y578" s="7">
        <v>292</v>
      </c>
      <c r="Z578" s="7">
        <v>1919</v>
      </c>
      <c r="AA578" s="7">
        <v>2</v>
      </c>
      <c r="AB578" s="7">
        <v>5</v>
      </c>
      <c r="AC578" s="7">
        <v>4</v>
      </c>
      <c r="AD578" s="7">
        <v>8</v>
      </c>
      <c r="AE578" s="7">
        <v>3</v>
      </c>
      <c r="AF578" s="7">
        <v>0</v>
      </c>
      <c r="AG578" s="7">
        <v>0</v>
      </c>
      <c r="AH578" s="7">
        <v>0</v>
      </c>
      <c r="AI578" s="7">
        <v>0</v>
      </c>
      <c r="AJ578" s="7">
        <v>0</v>
      </c>
      <c r="AK578" s="7">
        <v>0</v>
      </c>
      <c r="AL578" s="7">
        <v>0</v>
      </c>
      <c r="AM578" s="8">
        <v>43646</v>
      </c>
      <c r="AO578">
        <f t="shared" ref="AO578:AO641" si="118">IF($AG578=1,G578,0)</f>
        <v>0</v>
      </c>
      <c r="AP578">
        <f t="shared" ref="AP578:AP641" si="119">IF($AG578=1,H578,0)</f>
        <v>0</v>
      </c>
      <c r="AQ578">
        <f t="shared" ref="AQ578:AQ641" si="120">IF($AG578=1,J578,0)</f>
        <v>0</v>
      </c>
      <c r="AR578">
        <f t="shared" ref="AR578:AR641" si="121">IF($AG578=1,I578,0)</f>
        <v>0</v>
      </c>
      <c r="AS578">
        <f t="shared" ref="AS578:AS641" si="122">IF($AG578=1,K578,0)</f>
        <v>0</v>
      </c>
      <c r="AU578">
        <f t="shared" si="112"/>
        <v>0</v>
      </c>
      <c r="AV578">
        <f t="shared" si="112"/>
        <v>0</v>
      </c>
      <c r="AW578">
        <f t="shared" si="112"/>
        <v>0</v>
      </c>
      <c r="AX578">
        <f t="shared" si="112"/>
        <v>0</v>
      </c>
      <c r="AY578">
        <f t="shared" si="112"/>
        <v>0</v>
      </c>
      <c r="BA578">
        <f t="shared" si="113"/>
        <v>0</v>
      </c>
      <c r="BB578">
        <f t="shared" si="114"/>
        <v>0</v>
      </c>
      <c r="BC578">
        <f t="shared" si="115"/>
        <v>0</v>
      </c>
      <c r="BD578">
        <f t="shared" si="116"/>
        <v>0</v>
      </c>
    </row>
    <row r="579" spans="1:56" x14ac:dyDescent="0.3">
      <c r="A579" s="7">
        <v>2600</v>
      </c>
      <c r="B579" s="6">
        <v>154414</v>
      </c>
      <c r="C579" s="7">
        <v>1</v>
      </c>
      <c r="D579" s="7">
        <v>1</v>
      </c>
      <c r="E579" s="7">
        <f t="shared" si="117"/>
        <v>2</v>
      </c>
      <c r="F579" s="7">
        <v>57</v>
      </c>
      <c r="G579" s="7">
        <v>0</v>
      </c>
      <c r="H579" s="7">
        <v>0</v>
      </c>
      <c r="I579" s="7">
        <v>1</v>
      </c>
      <c r="J579" s="7">
        <v>0</v>
      </c>
      <c r="K579" s="7">
        <v>0</v>
      </c>
      <c r="L579" s="7" t="str" cm="1">
        <f t="array" ref="L579">_xlfn.IFS(G579=1,G$1,H579=1,H$1,I579=1,I$1,J579=1,J$1,K579=1,K$1)</f>
        <v>Together</v>
      </c>
      <c r="M579" s="7">
        <v>0</v>
      </c>
      <c r="N579" s="7">
        <v>1</v>
      </c>
      <c r="O579" s="7">
        <v>0</v>
      </c>
      <c r="P579" s="7">
        <v>0</v>
      </c>
      <c r="Q579" s="7" t="str" cm="1">
        <f t="array" ref="Q579">_xlfn.IFS(M579=1,M$1,N579=1,N$1,O579=1,O$1,P579=1,P$1)</f>
        <v>Graduate</v>
      </c>
      <c r="R579" t="s">
        <v>44</v>
      </c>
      <c r="S579" s="7">
        <v>49</v>
      </c>
      <c r="T579" s="7">
        <v>309</v>
      </c>
      <c r="U579" s="7">
        <v>51</v>
      </c>
      <c r="V579" s="7">
        <v>45</v>
      </c>
      <c r="W579" s="7">
        <v>68</v>
      </c>
      <c r="X579" s="7">
        <v>74</v>
      </c>
      <c r="Y579" s="7">
        <v>51</v>
      </c>
      <c r="Z579" s="7">
        <v>497</v>
      </c>
      <c r="AA579" s="7">
        <v>4</v>
      </c>
      <c r="AB579" s="7">
        <v>3</v>
      </c>
      <c r="AC579" s="7">
        <v>1</v>
      </c>
      <c r="AD579" s="7">
        <v>5</v>
      </c>
      <c r="AE579" s="7">
        <v>4</v>
      </c>
      <c r="AF579" s="7">
        <v>0</v>
      </c>
      <c r="AG579" s="7">
        <v>0</v>
      </c>
      <c r="AH579" s="7">
        <v>0</v>
      </c>
      <c r="AI579" s="7">
        <v>0</v>
      </c>
      <c r="AJ579" s="7">
        <v>0</v>
      </c>
      <c r="AK579" s="7">
        <v>0</v>
      </c>
      <c r="AL579" s="7">
        <v>0</v>
      </c>
      <c r="AM579" s="8">
        <v>43646</v>
      </c>
      <c r="AO579">
        <f t="shared" si="118"/>
        <v>0</v>
      </c>
      <c r="AP579">
        <f t="shared" si="119"/>
        <v>0</v>
      </c>
      <c r="AQ579">
        <f t="shared" si="120"/>
        <v>0</v>
      </c>
      <c r="AR579">
        <f t="shared" si="121"/>
        <v>0</v>
      </c>
      <c r="AS579">
        <f t="shared" si="122"/>
        <v>0</v>
      </c>
      <c r="AU579">
        <f t="shared" si="112"/>
        <v>0</v>
      </c>
      <c r="AV579">
        <f t="shared" si="112"/>
        <v>0</v>
      </c>
      <c r="AW579">
        <f t="shared" si="112"/>
        <v>0</v>
      </c>
      <c r="AX579">
        <f t="shared" si="112"/>
        <v>0</v>
      </c>
      <c r="AY579">
        <f t="shared" si="112"/>
        <v>0</v>
      </c>
      <c r="BA579">
        <f t="shared" si="113"/>
        <v>0</v>
      </c>
      <c r="BB579">
        <f t="shared" si="114"/>
        <v>0</v>
      </c>
      <c r="BC579">
        <f t="shared" si="115"/>
        <v>0</v>
      </c>
      <c r="BD579">
        <f t="shared" si="116"/>
        <v>0</v>
      </c>
    </row>
    <row r="580" spans="1:56" x14ac:dyDescent="0.3">
      <c r="A580" s="7">
        <v>2534</v>
      </c>
      <c r="B580" s="6">
        <v>127215</v>
      </c>
      <c r="C580" s="7">
        <v>2</v>
      </c>
      <c r="D580" s="7">
        <v>1</v>
      </c>
      <c r="E580" s="7">
        <f t="shared" si="117"/>
        <v>3</v>
      </c>
      <c r="F580" s="7">
        <v>59</v>
      </c>
      <c r="G580" s="7">
        <v>1</v>
      </c>
      <c r="H580" s="7">
        <v>0</v>
      </c>
      <c r="I580" s="7">
        <v>0</v>
      </c>
      <c r="J580" s="7">
        <v>0</v>
      </c>
      <c r="K580" s="7">
        <v>0</v>
      </c>
      <c r="L580" s="7" t="str" cm="1">
        <f t="array" ref="L580">_xlfn.IFS(G580=1,G$1,H580=1,H$1,I580=1,I$1,J580=1,J$1,K580=1,K$1)</f>
        <v>Divorced</v>
      </c>
      <c r="M580" s="7">
        <v>0</v>
      </c>
      <c r="N580" s="7">
        <v>1</v>
      </c>
      <c r="O580" s="7">
        <v>0</v>
      </c>
      <c r="P580" s="7">
        <v>0</v>
      </c>
      <c r="Q580" s="7" t="str" cm="1">
        <f t="array" ref="Q580">_xlfn.IFS(M580=1,M$1,N580=1,N$1,O580=1,O$1,P580=1,P$1)</f>
        <v>Graduate</v>
      </c>
      <c r="R580" t="s">
        <v>44</v>
      </c>
      <c r="S580" s="7">
        <v>50</v>
      </c>
      <c r="T580" s="7">
        <v>140</v>
      </c>
      <c r="U580" s="7">
        <v>23</v>
      </c>
      <c r="V580" s="7">
        <v>103</v>
      </c>
      <c r="W580" s="7">
        <v>37</v>
      </c>
      <c r="X580" s="7">
        <v>42</v>
      </c>
      <c r="Y580" s="7">
        <v>131</v>
      </c>
      <c r="Z580" s="7">
        <v>215</v>
      </c>
      <c r="AA580" s="7">
        <v>4</v>
      </c>
      <c r="AB580" s="7">
        <v>2</v>
      </c>
      <c r="AC580" s="7">
        <v>1</v>
      </c>
      <c r="AD580" s="7">
        <v>4</v>
      </c>
      <c r="AE580" s="7">
        <v>6</v>
      </c>
      <c r="AF580" s="7">
        <v>0</v>
      </c>
      <c r="AG580" s="7">
        <v>0</v>
      </c>
      <c r="AH580" s="7">
        <v>0</v>
      </c>
      <c r="AI580" s="7">
        <v>0</v>
      </c>
      <c r="AJ580" s="7">
        <v>0</v>
      </c>
      <c r="AK580" s="7">
        <v>0</v>
      </c>
      <c r="AL580" s="7">
        <v>0</v>
      </c>
      <c r="AM580" s="8">
        <v>43646</v>
      </c>
      <c r="AO580">
        <f t="shared" si="118"/>
        <v>0</v>
      </c>
      <c r="AP580">
        <f t="shared" si="119"/>
        <v>0</v>
      </c>
      <c r="AQ580">
        <f t="shared" si="120"/>
        <v>0</v>
      </c>
      <c r="AR580">
        <f t="shared" si="121"/>
        <v>0</v>
      </c>
      <c r="AS580">
        <f t="shared" si="122"/>
        <v>0</v>
      </c>
      <c r="AU580">
        <f t="shared" si="112"/>
        <v>0</v>
      </c>
      <c r="AV580">
        <f t="shared" si="112"/>
        <v>0</v>
      </c>
      <c r="AW580">
        <f t="shared" si="112"/>
        <v>0</v>
      </c>
      <c r="AX580">
        <f t="shared" si="112"/>
        <v>0</v>
      </c>
      <c r="AY580">
        <f t="shared" si="112"/>
        <v>0</v>
      </c>
      <c r="BA580">
        <f t="shared" si="113"/>
        <v>0</v>
      </c>
      <c r="BB580">
        <f t="shared" si="114"/>
        <v>0</v>
      </c>
      <c r="BC580">
        <f t="shared" si="115"/>
        <v>0</v>
      </c>
      <c r="BD580">
        <f t="shared" si="116"/>
        <v>0</v>
      </c>
    </row>
    <row r="581" spans="1:56" x14ac:dyDescent="0.3">
      <c r="A581" s="7">
        <v>2555</v>
      </c>
      <c r="B581" s="6">
        <v>160482</v>
      </c>
      <c r="C581" s="7">
        <v>0</v>
      </c>
      <c r="D581" s="7">
        <v>1</v>
      </c>
      <c r="E581" s="7">
        <f t="shared" si="117"/>
        <v>1</v>
      </c>
      <c r="F581" s="7">
        <v>44</v>
      </c>
      <c r="G581" s="7">
        <v>0</v>
      </c>
      <c r="H581" s="7">
        <v>0</v>
      </c>
      <c r="I581" s="7">
        <v>0</v>
      </c>
      <c r="J581" s="7">
        <v>1</v>
      </c>
      <c r="K581" s="7">
        <v>0</v>
      </c>
      <c r="L581" s="7" t="str" cm="1">
        <f t="array" ref="L581">_xlfn.IFS(G581=1,G$1,H581=1,H$1,I581=1,I$1,J581=1,J$1,K581=1,K$1)</f>
        <v>Single</v>
      </c>
      <c r="M581" s="7">
        <v>0</v>
      </c>
      <c r="N581" s="7">
        <v>0</v>
      </c>
      <c r="O581" s="7">
        <v>1</v>
      </c>
      <c r="P581" s="7">
        <v>0</v>
      </c>
      <c r="Q581" s="7" t="str" cm="1">
        <f t="array" ref="Q581">_xlfn.IFS(M581=1,M$1,N581=1,N$1,O581=1,O$1,P581=1,P$1)</f>
        <v>Master</v>
      </c>
      <c r="R581" t="s">
        <v>43</v>
      </c>
      <c r="S581" s="7">
        <v>81</v>
      </c>
      <c r="T581" s="7">
        <v>677</v>
      </c>
      <c r="U581" s="7">
        <v>114</v>
      </c>
      <c r="V581" s="7">
        <v>356</v>
      </c>
      <c r="W581" s="7">
        <v>98</v>
      </c>
      <c r="X581" s="7">
        <v>37</v>
      </c>
      <c r="Y581" s="7">
        <v>64</v>
      </c>
      <c r="Z581" s="7">
        <v>1218</v>
      </c>
      <c r="AA581" s="7">
        <v>1</v>
      </c>
      <c r="AB581" s="7">
        <v>7</v>
      </c>
      <c r="AC581" s="7">
        <v>2</v>
      </c>
      <c r="AD581" s="7">
        <v>7</v>
      </c>
      <c r="AE581" s="7">
        <v>7</v>
      </c>
      <c r="AF581" s="7">
        <v>0</v>
      </c>
      <c r="AG581" s="7">
        <v>0</v>
      </c>
      <c r="AH581" s="7">
        <v>0</v>
      </c>
      <c r="AI581" s="7">
        <v>0</v>
      </c>
      <c r="AJ581" s="7">
        <v>0</v>
      </c>
      <c r="AK581" s="7">
        <v>0</v>
      </c>
      <c r="AL581" s="7">
        <v>0</v>
      </c>
      <c r="AM581" s="8">
        <v>43646</v>
      </c>
      <c r="AO581">
        <f t="shared" si="118"/>
        <v>0</v>
      </c>
      <c r="AP581">
        <f t="shared" si="119"/>
        <v>0</v>
      </c>
      <c r="AQ581">
        <f t="shared" si="120"/>
        <v>0</v>
      </c>
      <c r="AR581">
        <f t="shared" si="121"/>
        <v>0</v>
      </c>
      <c r="AS581">
        <f t="shared" si="122"/>
        <v>0</v>
      </c>
      <c r="AU581">
        <f t="shared" si="112"/>
        <v>0</v>
      </c>
      <c r="AV581">
        <f t="shared" si="112"/>
        <v>0</v>
      </c>
      <c r="AW581">
        <f t="shared" si="112"/>
        <v>0</v>
      </c>
      <c r="AX581">
        <f t="shared" si="112"/>
        <v>0</v>
      </c>
      <c r="AY581">
        <f t="shared" si="112"/>
        <v>0</v>
      </c>
      <c r="BA581">
        <f t="shared" si="113"/>
        <v>0</v>
      </c>
      <c r="BB581">
        <f t="shared" si="114"/>
        <v>0</v>
      </c>
      <c r="BC581">
        <f t="shared" si="115"/>
        <v>0</v>
      </c>
      <c r="BD581">
        <f t="shared" si="116"/>
        <v>0</v>
      </c>
    </row>
    <row r="582" spans="1:56" x14ac:dyDescent="0.3">
      <c r="A582" s="7">
        <v>1416</v>
      </c>
      <c r="B582" s="6">
        <v>167309</v>
      </c>
      <c r="C582" s="7">
        <v>1</v>
      </c>
      <c r="D582" s="7">
        <v>1</v>
      </c>
      <c r="E582" s="7">
        <f t="shared" si="117"/>
        <v>2</v>
      </c>
      <c r="F582" s="7">
        <v>53</v>
      </c>
      <c r="G582" s="7">
        <v>0</v>
      </c>
      <c r="H582" s="7">
        <v>0</v>
      </c>
      <c r="I582" s="7">
        <v>1</v>
      </c>
      <c r="J582" s="7">
        <v>0</v>
      </c>
      <c r="K582" s="7">
        <v>0</v>
      </c>
      <c r="L582" s="7" t="str" cm="1">
        <f t="array" ref="L582">_xlfn.IFS(G582=1,G$1,H582=1,H$1,I582=1,I$1,J582=1,J$1,K582=1,K$1)</f>
        <v>Together</v>
      </c>
      <c r="M582" s="7">
        <v>0</v>
      </c>
      <c r="N582" s="7">
        <v>0</v>
      </c>
      <c r="O582" s="7">
        <v>0</v>
      </c>
      <c r="P582" s="7">
        <v>0</v>
      </c>
      <c r="Q582" s="7" t="e" cm="1">
        <f t="array" ref="Q582">_xlfn.IFS(M582=1,M$1,N582=1,N$1,O582=1,O$1,P582=1,P$1)</f>
        <v>#N/A</v>
      </c>
      <c r="R582" t="s">
        <v>42</v>
      </c>
      <c r="S582" s="7">
        <v>76</v>
      </c>
      <c r="T582" s="7">
        <v>1280</v>
      </c>
      <c r="U582" s="7">
        <v>117</v>
      </c>
      <c r="V582" s="7">
        <v>450</v>
      </c>
      <c r="W582" s="7">
        <v>370</v>
      </c>
      <c r="X582" s="7">
        <v>236</v>
      </c>
      <c r="Y582" s="7">
        <v>236</v>
      </c>
      <c r="Z582" s="7">
        <v>2217</v>
      </c>
      <c r="AA582" s="7">
        <v>15</v>
      </c>
      <c r="AB582" s="7">
        <v>9</v>
      </c>
      <c r="AC582" s="7">
        <v>6</v>
      </c>
      <c r="AD582" s="7">
        <v>9</v>
      </c>
      <c r="AE582" s="7">
        <v>7</v>
      </c>
      <c r="AF582" s="7">
        <v>0</v>
      </c>
      <c r="AG582" s="7">
        <v>0</v>
      </c>
      <c r="AH582" s="7">
        <v>0</v>
      </c>
      <c r="AI582" s="7">
        <v>0</v>
      </c>
      <c r="AJ582" s="7">
        <v>0</v>
      </c>
      <c r="AK582" s="7">
        <v>0</v>
      </c>
      <c r="AL582" s="7">
        <v>0</v>
      </c>
      <c r="AM582" s="8">
        <v>43646</v>
      </c>
      <c r="AO582">
        <f t="shared" si="118"/>
        <v>0</v>
      </c>
      <c r="AP582">
        <f t="shared" si="119"/>
        <v>0</v>
      </c>
      <c r="AQ582">
        <f t="shared" si="120"/>
        <v>0</v>
      </c>
      <c r="AR582">
        <f t="shared" si="121"/>
        <v>0</v>
      </c>
      <c r="AS582">
        <f t="shared" si="122"/>
        <v>0</v>
      </c>
      <c r="AU582">
        <f t="shared" si="112"/>
        <v>0</v>
      </c>
      <c r="AV582">
        <f t="shared" si="112"/>
        <v>0</v>
      </c>
      <c r="AW582">
        <f t="shared" si="112"/>
        <v>0</v>
      </c>
      <c r="AX582">
        <f t="shared" si="112"/>
        <v>0</v>
      </c>
      <c r="AY582">
        <f t="shared" si="112"/>
        <v>0</v>
      </c>
      <c r="BA582">
        <f t="shared" si="113"/>
        <v>0</v>
      </c>
      <c r="BB582">
        <f t="shared" si="114"/>
        <v>0</v>
      </c>
      <c r="BC582">
        <f t="shared" si="115"/>
        <v>0</v>
      </c>
      <c r="BD582">
        <f t="shared" si="116"/>
        <v>0</v>
      </c>
    </row>
    <row r="583" spans="1:56" x14ac:dyDescent="0.3">
      <c r="A583" s="7">
        <v>1903</v>
      </c>
      <c r="B583" s="6">
        <v>139858</v>
      </c>
      <c r="C583" s="7">
        <v>1</v>
      </c>
      <c r="D583" s="7">
        <v>0</v>
      </c>
      <c r="E583" s="7">
        <f t="shared" si="117"/>
        <v>1</v>
      </c>
      <c r="F583" s="7">
        <v>51</v>
      </c>
      <c r="G583" s="7">
        <v>0</v>
      </c>
      <c r="H583" s="7">
        <v>0</v>
      </c>
      <c r="I583" s="7">
        <v>0</v>
      </c>
      <c r="J583" s="7">
        <v>1</v>
      </c>
      <c r="K583" s="7">
        <v>0</v>
      </c>
      <c r="L583" s="7" t="str" cm="1">
        <f t="array" ref="L583">_xlfn.IFS(G583=1,G$1,H583=1,H$1,I583=1,I$1,J583=1,J$1,K583=1,K$1)</f>
        <v>Single</v>
      </c>
      <c r="M583" s="7">
        <v>0</v>
      </c>
      <c r="N583" s="7">
        <v>0</v>
      </c>
      <c r="O583" s="7">
        <v>1</v>
      </c>
      <c r="P583" s="7">
        <v>0</v>
      </c>
      <c r="Q583" s="7" t="str" cm="1">
        <f t="array" ref="Q583">_xlfn.IFS(M583=1,M$1,N583=1,N$1,O583=1,O$1,P583=1,P$1)</f>
        <v>Master</v>
      </c>
      <c r="R583" t="s">
        <v>41</v>
      </c>
      <c r="S583" s="7">
        <v>67</v>
      </c>
      <c r="T583" s="7">
        <v>53</v>
      </c>
      <c r="U583" s="7">
        <v>70</v>
      </c>
      <c r="V583" s="7">
        <v>88</v>
      </c>
      <c r="W583" s="7">
        <v>7</v>
      </c>
      <c r="X583" s="7">
        <v>25</v>
      </c>
      <c r="Y583" s="7">
        <v>91</v>
      </c>
      <c r="Z583" s="7">
        <v>151</v>
      </c>
      <c r="AA583" s="7">
        <v>1</v>
      </c>
      <c r="AB583" s="7">
        <v>2</v>
      </c>
      <c r="AC583" s="7">
        <v>0</v>
      </c>
      <c r="AD583" s="7">
        <v>4</v>
      </c>
      <c r="AE583" s="7">
        <v>6</v>
      </c>
      <c r="AF583" s="7">
        <v>0</v>
      </c>
      <c r="AG583" s="7">
        <v>0</v>
      </c>
      <c r="AH583" s="7">
        <v>0</v>
      </c>
      <c r="AI583" s="7">
        <v>0</v>
      </c>
      <c r="AJ583" s="7">
        <v>0</v>
      </c>
      <c r="AK583" s="7">
        <v>0</v>
      </c>
      <c r="AL583" s="7">
        <v>1</v>
      </c>
      <c r="AM583" s="8">
        <v>43647</v>
      </c>
      <c r="AO583">
        <f t="shared" si="118"/>
        <v>0</v>
      </c>
      <c r="AP583">
        <f t="shared" si="119"/>
        <v>0</v>
      </c>
      <c r="AQ583">
        <f t="shared" si="120"/>
        <v>0</v>
      </c>
      <c r="AR583">
        <f t="shared" si="121"/>
        <v>0</v>
      </c>
      <c r="AS583">
        <f t="shared" si="122"/>
        <v>0</v>
      </c>
      <c r="AU583">
        <f t="shared" si="112"/>
        <v>0</v>
      </c>
      <c r="AV583">
        <f t="shared" si="112"/>
        <v>0</v>
      </c>
      <c r="AW583">
        <f t="shared" si="112"/>
        <v>0</v>
      </c>
      <c r="AX583">
        <f t="shared" si="112"/>
        <v>0</v>
      </c>
      <c r="AY583">
        <f t="shared" si="112"/>
        <v>0</v>
      </c>
      <c r="BA583">
        <f t="shared" si="113"/>
        <v>0</v>
      </c>
      <c r="BB583">
        <f t="shared" si="114"/>
        <v>0</v>
      </c>
      <c r="BC583">
        <f t="shared" si="115"/>
        <v>0</v>
      </c>
      <c r="BD583">
        <f t="shared" si="116"/>
        <v>0</v>
      </c>
    </row>
    <row r="584" spans="1:56" x14ac:dyDescent="0.3">
      <c r="A584" s="7">
        <v>2413</v>
      </c>
      <c r="B584" s="6">
        <v>120491</v>
      </c>
      <c r="C584" s="7">
        <v>0</v>
      </c>
      <c r="D584" s="7">
        <v>0</v>
      </c>
      <c r="E584" s="7">
        <f t="shared" si="117"/>
        <v>0</v>
      </c>
      <c r="F584" s="7">
        <v>34</v>
      </c>
      <c r="G584" s="7">
        <v>0</v>
      </c>
      <c r="H584" s="7">
        <v>0</v>
      </c>
      <c r="I584" s="7">
        <v>1</v>
      </c>
      <c r="J584" s="7">
        <v>0</v>
      </c>
      <c r="K584" s="7">
        <v>0</v>
      </c>
      <c r="L584" s="7" t="str" cm="1">
        <f t="array" ref="L584">_xlfn.IFS(G584=1,G$1,H584=1,H$1,I584=1,I$1,J584=1,J$1,K584=1,K$1)</f>
        <v>Together</v>
      </c>
      <c r="M584" s="7">
        <v>0</v>
      </c>
      <c r="N584" s="7">
        <v>0</v>
      </c>
      <c r="O584" s="7">
        <v>0</v>
      </c>
      <c r="P584" s="7">
        <v>0</v>
      </c>
      <c r="Q584" s="7" t="e" cm="1">
        <f t="array" ref="Q584">_xlfn.IFS(M584=1,M$1,N584=1,N$1,O584=1,O$1,P584=1,P$1)</f>
        <v>#N/A</v>
      </c>
      <c r="R584" t="s">
        <v>41</v>
      </c>
      <c r="S584" s="7">
        <v>16</v>
      </c>
      <c r="T584" s="7">
        <v>29</v>
      </c>
      <c r="U584" s="7">
        <v>24</v>
      </c>
      <c r="V584" s="7">
        <v>29</v>
      </c>
      <c r="W584" s="7">
        <v>24</v>
      </c>
      <c r="X584" s="7">
        <v>12</v>
      </c>
      <c r="Y584" s="7">
        <v>59</v>
      </c>
      <c r="Z584" s="7">
        <v>59</v>
      </c>
      <c r="AA584" s="7">
        <v>1</v>
      </c>
      <c r="AB584" s="7">
        <v>0</v>
      </c>
      <c r="AC584" s="7">
        <v>1</v>
      </c>
      <c r="AD584" s="7">
        <v>2</v>
      </c>
      <c r="AE584" s="7">
        <v>7</v>
      </c>
      <c r="AF584" s="7">
        <v>0</v>
      </c>
      <c r="AG584" s="7">
        <v>0</v>
      </c>
      <c r="AH584" s="7">
        <v>0</v>
      </c>
      <c r="AI584" s="7">
        <v>0</v>
      </c>
      <c r="AJ584" s="7">
        <v>0</v>
      </c>
      <c r="AK584" s="7">
        <v>0</v>
      </c>
      <c r="AL584" s="7">
        <v>0</v>
      </c>
      <c r="AM584" s="8">
        <v>43648</v>
      </c>
      <c r="AO584">
        <f t="shared" si="118"/>
        <v>0</v>
      </c>
      <c r="AP584">
        <f t="shared" si="119"/>
        <v>0</v>
      </c>
      <c r="AQ584">
        <f t="shared" si="120"/>
        <v>0</v>
      </c>
      <c r="AR584">
        <f t="shared" si="121"/>
        <v>0</v>
      </c>
      <c r="AS584">
        <f t="shared" si="122"/>
        <v>0</v>
      </c>
      <c r="AU584">
        <f t="shared" si="112"/>
        <v>0</v>
      </c>
      <c r="AV584">
        <f t="shared" si="112"/>
        <v>0</v>
      </c>
      <c r="AW584">
        <f t="shared" si="112"/>
        <v>0</v>
      </c>
      <c r="AX584">
        <f t="shared" si="112"/>
        <v>0</v>
      </c>
      <c r="AY584">
        <f t="shared" si="112"/>
        <v>0</v>
      </c>
      <c r="BA584">
        <f t="shared" si="113"/>
        <v>0</v>
      </c>
      <c r="BB584">
        <f t="shared" si="114"/>
        <v>0</v>
      </c>
      <c r="BC584">
        <f t="shared" si="115"/>
        <v>0</v>
      </c>
      <c r="BD584">
        <f t="shared" si="116"/>
        <v>0</v>
      </c>
    </row>
    <row r="585" spans="1:56" x14ac:dyDescent="0.3">
      <c r="A585" s="7">
        <v>2182</v>
      </c>
      <c r="B585" s="6">
        <v>158113</v>
      </c>
      <c r="C585" s="7">
        <v>0</v>
      </c>
      <c r="D585" s="7">
        <v>1</v>
      </c>
      <c r="E585" s="7">
        <f t="shared" si="117"/>
        <v>1</v>
      </c>
      <c r="F585" s="7">
        <v>61</v>
      </c>
      <c r="G585" s="7">
        <v>0</v>
      </c>
      <c r="H585" s="7">
        <v>1</v>
      </c>
      <c r="I585" s="7">
        <v>0</v>
      </c>
      <c r="J585" s="7">
        <v>0</v>
      </c>
      <c r="K585" s="7">
        <v>0</v>
      </c>
      <c r="L585" s="7" t="str" cm="1">
        <f t="array" ref="L585">_xlfn.IFS(G585=1,G$1,H585=1,H$1,I585=1,I$1,J585=1,J$1,K585=1,K$1)</f>
        <v>Married</v>
      </c>
      <c r="M585" s="7">
        <v>0</v>
      </c>
      <c r="N585" s="7">
        <v>1</v>
      </c>
      <c r="O585" s="7">
        <v>0</v>
      </c>
      <c r="P585" s="7">
        <v>0</v>
      </c>
      <c r="Q585" s="7" t="str" cm="1">
        <f t="array" ref="Q585">_xlfn.IFS(M585=1,M$1,N585=1,N$1,O585=1,O$1,P585=1,P$1)</f>
        <v>Graduate</v>
      </c>
      <c r="R585" t="s">
        <v>39</v>
      </c>
      <c r="S585" s="7">
        <v>66</v>
      </c>
      <c r="T585" s="7">
        <v>601</v>
      </c>
      <c r="U585" s="7">
        <v>283</v>
      </c>
      <c r="V585" s="7">
        <v>460</v>
      </c>
      <c r="W585" s="7">
        <v>278</v>
      </c>
      <c r="X585" s="7">
        <v>212</v>
      </c>
      <c r="Y585" s="7">
        <v>229</v>
      </c>
      <c r="Z585" s="7">
        <v>1605</v>
      </c>
      <c r="AA585" s="7">
        <v>3</v>
      </c>
      <c r="AB585" s="7">
        <v>9</v>
      </c>
      <c r="AC585" s="7">
        <v>2</v>
      </c>
      <c r="AD585" s="7">
        <v>8</v>
      </c>
      <c r="AE585" s="7">
        <v>7</v>
      </c>
      <c r="AF585" s="7">
        <v>0</v>
      </c>
      <c r="AG585" s="7">
        <v>0</v>
      </c>
      <c r="AH585" s="7">
        <v>0</v>
      </c>
      <c r="AI585" s="7">
        <v>0</v>
      </c>
      <c r="AJ585" s="7">
        <v>0</v>
      </c>
      <c r="AK585" s="7">
        <v>1</v>
      </c>
      <c r="AL585" s="7">
        <v>0</v>
      </c>
      <c r="AM585" s="8">
        <v>43648</v>
      </c>
      <c r="AO585">
        <f t="shared" si="118"/>
        <v>0</v>
      </c>
      <c r="AP585">
        <f t="shared" si="119"/>
        <v>0</v>
      </c>
      <c r="AQ585">
        <f t="shared" si="120"/>
        <v>0</v>
      </c>
      <c r="AR585">
        <f t="shared" si="121"/>
        <v>0</v>
      </c>
      <c r="AS585">
        <f t="shared" si="122"/>
        <v>0</v>
      </c>
      <c r="AU585">
        <f t="shared" si="112"/>
        <v>0</v>
      </c>
      <c r="AV585">
        <f t="shared" si="112"/>
        <v>0</v>
      </c>
      <c r="AW585">
        <f t="shared" si="112"/>
        <v>0</v>
      </c>
      <c r="AX585">
        <f t="shared" si="112"/>
        <v>0</v>
      </c>
      <c r="AY585">
        <f t="shared" si="112"/>
        <v>0</v>
      </c>
      <c r="BA585">
        <f t="shared" si="113"/>
        <v>0</v>
      </c>
      <c r="BB585">
        <f t="shared" si="114"/>
        <v>1</v>
      </c>
      <c r="BC585">
        <f t="shared" si="115"/>
        <v>0</v>
      </c>
      <c r="BD585">
        <f t="shared" si="116"/>
        <v>0</v>
      </c>
    </row>
    <row r="586" spans="1:56" x14ac:dyDescent="0.3">
      <c r="A586" s="7">
        <v>1893</v>
      </c>
      <c r="B586" s="6">
        <v>152278</v>
      </c>
      <c r="C586" s="7">
        <v>0</v>
      </c>
      <c r="D586" s="7">
        <v>1</v>
      </c>
      <c r="E586" s="7">
        <f t="shared" si="117"/>
        <v>1</v>
      </c>
      <c r="F586" s="7">
        <v>57</v>
      </c>
      <c r="G586" s="7">
        <v>0</v>
      </c>
      <c r="H586" s="7">
        <v>0</v>
      </c>
      <c r="I586" s="7">
        <v>0</v>
      </c>
      <c r="J586" s="7">
        <v>0</v>
      </c>
      <c r="K586" s="7">
        <v>1</v>
      </c>
      <c r="L586" s="7" t="str" cm="1">
        <f t="array" ref="L586">_xlfn.IFS(G586=1,G$1,H586=1,H$1,I586=1,I$1,J586=1,J$1,K586=1,K$1)</f>
        <v>Widow</v>
      </c>
      <c r="M586" s="7">
        <v>0</v>
      </c>
      <c r="N586" s="7">
        <v>0</v>
      </c>
      <c r="O586" s="7">
        <v>0</v>
      </c>
      <c r="P586" s="7">
        <v>1</v>
      </c>
      <c r="Q586" s="7" t="str" cm="1">
        <f t="array" ref="Q586">_xlfn.IFS(M586=1,M$1,N586=1,N$1,O586=1,O$1,P586=1,P$1)</f>
        <v>PhD</v>
      </c>
      <c r="R586" t="s">
        <v>40</v>
      </c>
      <c r="S586" s="7">
        <v>24</v>
      </c>
      <c r="T586" s="7">
        <v>2776</v>
      </c>
      <c r="U586" s="7">
        <v>0</v>
      </c>
      <c r="V586" s="7">
        <v>207</v>
      </c>
      <c r="W586" s="7">
        <v>0</v>
      </c>
      <c r="X586" s="7">
        <v>0</v>
      </c>
      <c r="Y586" s="7">
        <v>507</v>
      </c>
      <c r="Z586" s="7">
        <v>2476</v>
      </c>
      <c r="AA586" s="7">
        <v>6</v>
      </c>
      <c r="AB586" s="7">
        <v>10</v>
      </c>
      <c r="AC586" s="7">
        <v>5</v>
      </c>
      <c r="AD586" s="7">
        <v>10</v>
      </c>
      <c r="AE586" s="7">
        <v>8</v>
      </c>
      <c r="AF586" s="7">
        <v>0</v>
      </c>
      <c r="AG586" s="7">
        <v>0</v>
      </c>
      <c r="AH586" s="7">
        <v>0</v>
      </c>
      <c r="AI586" s="7">
        <v>0</v>
      </c>
      <c r="AJ586" s="7">
        <v>0</v>
      </c>
      <c r="AK586" s="7">
        <v>0</v>
      </c>
      <c r="AL586" s="7">
        <v>1</v>
      </c>
      <c r="AM586" s="8">
        <v>43648</v>
      </c>
      <c r="AO586">
        <f t="shared" si="118"/>
        <v>0</v>
      </c>
      <c r="AP586">
        <f t="shared" si="119"/>
        <v>0</v>
      </c>
      <c r="AQ586">
        <f t="shared" si="120"/>
        <v>0</v>
      </c>
      <c r="AR586">
        <f t="shared" si="121"/>
        <v>0</v>
      </c>
      <c r="AS586">
        <f t="shared" si="122"/>
        <v>0</v>
      </c>
      <c r="AU586">
        <f t="shared" si="112"/>
        <v>0</v>
      </c>
      <c r="AV586">
        <f t="shared" si="112"/>
        <v>0</v>
      </c>
      <c r="AW586">
        <f t="shared" si="112"/>
        <v>0</v>
      </c>
      <c r="AX586">
        <f t="shared" si="112"/>
        <v>0</v>
      </c>
      <c r="AY586">
        <f t="shared" si="112"/>
        <v>0</v>
      </c>
      <c r="BA586">
        <f t="shared" si="113"/>
        <v>0</v>
      </c>
      <c r="BB586">
        <f t="shared" si="114"/>
        <v>0</v>
      </c>
      <c r="BC586">
        <f t="shared" si="115"/>
        <v>0</v>
      </c>
      <c r="BD586">
        <f t="shared" si="116"/>
        <v>0</v>
      </c>
    </row>
    <row r="587" spans="1:56" x14ac:dyDescent="0.3">
      <c r="A587" s="7">
        <v>2889</v>
      </c>
      <c r="B587" s="6">
        <v>152278</v>
      </c>
      <c r="C587" s="7">
        <v>0</v>
      </c>
      <c r="D587" s="7">
        <v>1</v>
      </c>
      <c r="E587" s="7">
        <f t="shared" si="117"/>
        <v>1</v>
      </c>
      <c r="F587" s="7">
        <v>57</v>
      </c>
      <c r="G587" s="7">
        <v>0</v>
      </c>
      <c r="H587" s="7">
        <v>0</v>
      </c>
      <c r="I587" s="7">
        <v>0</v>
      </c>
      <c r="J587" s="7">
        <v>0</v>
      </c>
      <c r="K587" s="7">
        <v>1</v>
      </c>
      <c r="L587" s="7" t="str" cm="1">
        <f t="array" ref="L587">_xlfn.IFS(G587=1,G$1,H587=1,H$1,I587=1,I$1,J587=1,J$1,K587=1,K$1)</f>
        <v>Widow</v>
      </c>
      <c r="M587" s="7">
        <v>0</v>
      </c>
      <c r="N587" s="7">
        <v>0</v>
      </c>
      <c r="O587" s="7">
        <v>0</v>
      </c>
      <c r="P587" s="7">
        <v>1</v>
      </c>
      <c r="Q587" s="7" t="str" cm="1">
        <f t="array" ref="Q587">_xlfn.IFS(M587=1,M$1,N587=1,N$1,O587=1,O$1,P587=1,P$1)</f>
        <v>PhD</v>
      </c>
      <c r="R587" t="s">
        <v>40</v>
      </c>
      <c r="S587" s="7">
        <v>24</v>
      </c>
      <c r="T587" s="7">
        <v>2776</v>
      </c>
      <c r="U587" s="7">
        <v>0</v>
      </c>
      <c r="V587" s="7">
        <v>207</v>
      </c>
      <c r="W587" s="7">
        <v>0</v>
      </c>
      <c r="X587" s="7">
        <v>0</v>
      </c>
      <c r="Y587" s="7">
        <v>507</v>
      </c>
      <c r="Z587" s="7">
        <v>2476</v>
      </c>
      <c r="AA587" s="7">
        <v>6</v>
      </c>
      <c r="AB587" s="7">
        <v>10</v>
      </c>
      <c r="AC587" s="7">
        <v>5</v>
      </c>
      <c r="AD587" s="7">
        <v>10</v>
      </c>
      <c r="AE587" s="7">
        <v>8</v>
      </c>
      <c r="AF587" s="7">
        <v>0</v>
      </c>
      <c r="AG587" s="7">
        <v>0</v>
      </c>
      <c r="AH587" s="7">
        <v>0</v>
      </c>
      <c r="AI587" s="7">
        <v>0</v>
      </c>
      <c r="AJ587" s="7">
        <v>0</v>
      </c>
      <c r="AK587" s="7">
        <v>0</v>
      </c>
      <c r="AL587" s="7">
        <v>0</v>
      </c>
      <c r="AM587" s="8">
        <v>43648</v>
      </c>
      <c r="AO587">
        <f t="shared" si="118"/>
        <v>0</v>
      </c>
      <c r="AP587">
        <f t="shared" si="119"/>
        <v>0</v>
      </c>
      <c r="AQ587">
        <f t="shared" si="120"/>
        <v>0</v>
      </c>
      <c r="AR587">
        <f t="shared" si="121"/>
        <v>0</v>
      </c>
      <c r="AS587">
        <f t="shared" si="122"/>
        <v>0</v>
      </c>
      <c r="AU587">
        <f t="shared" si="112"/>
        <v>0</v>
      </c>
      <c r="AV587">
        <f t="shared" si="112"/>
        <v>0</v>
      </c>
      <c r="AW587">
        <f t="shared" si="112"/>
        <v>0</v>
      </c>
      <c r="AX587">
        <f t="shared" si="112"/>
        <v>0</v>
      </c>
      <c r="AY587">
        <f t="shared" si="112"/>
        <v>0</v>
      </c>
      <c r="BA587">
        <f t="shared" si="113"/>
        <v>0</v>
      </c>
      <c r="BB587">
        <f t="shared" si="114"/>
        <v>0</v>
      </c>
      <c r="BC587">
        <f t="shared" si="115"/>
        <v>0</v>
      </c>
      <c r="BD587">
        <f t="shared" si="116"/>
        <v>0</v>
      </c>
    </row>
    <row r="588" spans="1:56" x14ac:dyDescent="0.3">
      <c r="A588" s="7">
        <v>2833</v>
      </c>
      <c r="B588" s="6">
        <v>170116</v>
      </c>
      <c r="C588" s="7">
        <v>0</v>
      </c>
      <c r="D588" s="7">
        <v>0</v>
      </c>
      <c r="E588" s="7">
        <f t="shared" si="117"/>
        <v>0</v>
      </c>
      <c r="F588" s="7">
        <v>48</v>
      </c>
      <c r="G588" s="7">
        <v>0</v>
      </c>
      <c r="H588" s="7">
        <v>1</v>
      </c>
      <c r="I588" s="7">
        <v>0</v>
      </c>
      <c r="J588" s="7">
        <v>0</v>
      </c>
      <c r="K588" s="7">
        <v>0</v>
      </c>
      <c r="L588" s="7" t="str" cm="1">
        <f t="array" ref="L588">_xlfn.IFS(G588=1,G$1,H588=1,H$1,I588=1,I$1,J588=1,J$1,K588=1,K$1)</f>
        <v>Married</v>
      </c>
      <c r="M588" s="7">
        <v>0</v>
      </c>
      <c r="N588" s="7">
        <v>0</v>
      </c>
      <c r="O588" s="7">
        <v>0</v>
      </c>
      <c r="P588" s="7">
        <v>1</v>
      </c>
      <c r="Q588" s="7" t="str" cm="1">
        <f t="array" ref="Q588">_xlfn.IFS(M588=1,M$1,N588=1,N$1,O588=1,O$1,P588=1,P$1)</f>
        <v>PhD</v>
      </c>
      <c r="R588" t="s">
        <v>41</v>
      </c>
      <c r="S588" s="7">
        <v>73</v>
      </c>
      <c r="T588" s="7">
        <v>1715</v>
      </c>
      <c r="U588" s="7">
        <v>107</v>
      </c>
      <c r="V588" s="7">
        <v>1463</v>
      </c>
      <c r="W588" s="7">
        <v>230</v>
      </c>
      <c r="X588" s="7">
        <v>141</v>
      </c>
      <c r="Y588" s="7">
        <v>70</v>
      </c>
      <c r="Z588" s="7">
        <v>3586</v>
      </c>
      <c r="AA588" s="7">
        <v>1</v>
      </c>
      <c r="AB588" s="7">
        <v>2</v>
      </c>
      <c r="AC588" s="7">
        <v>8</v>
      </c>
      <c r="AD588" s="7">
        <v>12</v>
      </c>
      <c r="AE588" s="7">
        <v>1</v>
      </c>
      <c r="AF588" s="7">
        <v>0</v>
      </c>
      <c r="AG588" s="7">
        <v>0</v>
      </c>
      <c r="AH588" s="7">
        <v>0</v>
      </c>
      <c r="AI588" s="7">
        <v>0</v>
      </c>
      <c r="AJ588" s="7">
        <v>0</v>
      </c>
      <c r="AK588" s="7">
        <v>0</v>
      </c>
      <c r="AL588" s="7">
        <v>0</v>
      </c>
      <c r="AM588" s="8">
        <v>43649</v>
      </c>
      <c r="AO588">
        <f t="shared" si="118"/>
        <v>0</v>
      </c>
      <c r="AP588">
        <f t="shared" si="119"/>
        <v>0</v>
      </c>
      <c r="AQ588">
        <f t="shared" si="120"/>
        <v>0</v>
      </c>
      <c r="AR588">
        <f t="shared" si="121"/>
        <v>0</v>
      </c>
      <c r="AS588">
        <f t="shared" si="122"/>
        <v>0</v>
      </c>
      <c r="AU588">
        <f t="shared" si="112"/>
        <v>0</v>
      </c>
      <c r="AV588">
        <f t="shared" si="112"/>
        <v>0</v>
      </c>
      <c r="AW588">
        <f t="shared" si="112"/>
        <v>0</v>
      </c>
      <c r="AX588">
        <f t="shared" si="112"/>
        <v>0</v>
      </c>
      <c r="AY588">
        <f t="shared" si="112"/>
        <v>0</v>
      </c>
      <c r="BA588">
        <f t="shared" si="113"/>
        <v>0</v>
      </c>
      <c r="BB588">
        <f t="shared" si="114"/>
        <v>0</v>
      </c>
      <c r="BC588">
        <f t="shared" si="115"/>
        <v>0</v>
      </c>
      <c r="BD588">
        <f t="shared" si="116"/>
        <v>0</v>
      </c>
    </row>
    <row r="589" spans="1:56" x14ac:dyDescent="0.3">
      <c r="A589" s="7">
        <v>2203</v>
      </c>
      <c r="B589" s="6">
        <v>177297</v>
      </c>
      <c r="C589" s="7">
        <v>0</v>
      </c>
      <c r="D589" s="7">
        <v>0</v>
      </c>
      <c r="E589" s="7">
        <f t="shared" si="117"/>
        <v>0</v>
      </c>
      <c r="F589" s="7">
        <v>63</v>
      </c>
      <c r="G589" s="7">
        <v>1</v>
      </c>
      <c r="H589" s="7">
        <v>0</v>
      </c>
      <c r="I589" s="7">
        <v>0</v>
      </c>
      <c r="J589" s="7">
        <v>0</v>
      </c>
      <c r="K589" s="7">
        <v>0</v>
      </c>
      <c r="L589" s="7" t="str" cm="1">
        <f t="array" ref="L589">_xlfn.IFS(G589=1,G$1,H589=1,H$1,I589=1,I$1,J589=1,J$1,K589=1,K$1)</f>
        <v>Divorced</v>
      </c>
      <c r="M589" s="7">
        <v>0</v>
      </c>
      <c r="N589" s="7">
        <v>0</v>
      </c>
      <c r="O589" s="7">
        <v>0</v>
      </c>
      <c r="P589" s="7">
        <v>0</v>
      </c>
      <c r="Q589" s="7" t="e" cm="1">
        <f t="array" ref="Q589">_xlfn.IFS(M589=1,M$1,N589=1,N$1,O589=1,O$1,P589=1,P$1)</f>
        <v>#N/A</v>
      </c>
      <c r="R589" t="s">
        <v>41</v>
      </c>
      <c r="S589" s="7">
        <v>84</v>
      </c>
      <c r="T589" s="7">
        <v>936</v>
      </c>
      <c r="U589" s="7">
        <v>140</v>
      </c>
      <c r="V589" s="7">
        <v>250</v>
      </c>
      <c r="W589" s="7">
        <v>110</v>
      </c>
      <c r="X589" s="7">
        <v>280</v>
      </c>
      <c r="Y589" s="7">
        <v>94</v>
      </c>
      <c r="Z589" s="7">
        <v>1622</v>
      </c>
      <c r="AA589" s="7">
        <v>1</v>
      </c>
      <c r="AB589" s="7">
        <v>5</v>
      </c>
      <c r="AC589" s="7">
        <v>7</v>
      </c>
      <c r="AD589" s="7">
        <v>9</v>
      </c>
      <c r="AE589" s="7">
        <v>4</v>
      </c>
      <c r="AF589" s="7">
        <v>0</v>
      </c>
      <c r="AG589" s="7">
        <v>0</v>
      </c>
      <c r="AH589" s="7">
        <v>0</v>
      </c>
      <c r="AI589" s="7">
        <v>1</v>
      </c>
      <c r="AJ589" s="7">
        <v>0</v>
      </c>
      <c r="AK589" s="7">
        <v>0</v>
      </c>
      <c r="AL589" s="7">
        <v>0</v>
      </c>
      <c r="AM589" s="8">
        <v>43649</v>
      </c>
      <c r="AO589">
        <f t="shared" si="118"/>
        <v>0</v>
      </c>
      <c r="AP589">
        <f t="shared" si="119"/>
        <v>0</v>
      </c>
      <c r="AQ589">
        <f t="shared" si="120"/>
        <v>0</v>
      </c>
      <c r="AR589">
        <f t="shared" si="121"/>
        <v>0</v>
      </c>
      <c r="AS589">
        <f t="shared" si="122"/>
        <v>0</v>
      </c>
      <c r="AU589">
        <f t="shared" si="112"/>
        <v>0</v>
      </c>
      <c r="AV589">
        <f t="shared" si="112"/>
        <v>0</v>
      </c>
      <c r="AW589">
        <f t="shared" si="112"/>
        <v>0</v>
      </c>
      <c r="AX589">
        <f t="shared" si="112"/>
        <v>0</v>
      </c>
      <c r="AY589">
        <f t="shared" si="112"/>
        <v>0</v>
      </c>
      <c r="BA589">
        <f t="shared" si="113"/>
        <v>0</v>
      </c>
      <c r="BB589">
        <f t="shared" si="114"/>
        <v>0</v>
      </c>
      <c r="BC589">
        <f t="shared" si="115"/>
        <v>0</v>
      </c>
      <c r="BD589">
        <f t="shared" si="116"/>
        <v>0</v>
      </c>
    </row>
    <row r="590" spans="1:56" x14ac:dyDescent="0.3">
      <c r="A590" s="7">
        <v>1588</v>
      </c>
      <c r="B590" s="6">
        <v>149618</v>
      </c>
      <c r="C590" s="7">
        <v>1</v>
      </c>
      <c r="D590" s="7">
        <v>1</v>
      </c>
      <c r="E590" s="7">
        <f t="shared" si="117"/>
        <v>2</v>
      </c>
      <c r="F590" s="7">
        <v>54</v>
      </c>
      <c r="G590" s="7">
        <v>0</v>
      </c>
      <c r="H590" s="7">
        <v>0</v>
      </c>
      <c r="I590" s="7">
        <v>1</v>
      </c>
      <c r="J590" s="7">
        <v>0</v>
      </c>
      <c r="K590" s="7">
        <v>0</v>
      </c>
      <c r="L590" s="7" t="str" cm="1">
        <f t="array" ref="L590">_xlfn.IFS(G590=1,G$1,H590=1,H$1,I590=1,I$1,J590=1,J$1,K590=1,K$1)</f>
        <v>Together</v>
      </c>
      <c r="M590" s="7">
        <v>0</v>
      </c>
      <c r="N590" s="7">
        <v>0</v>
      </c>
      <c r="O590" s="7">
        <v>1</v>
      </c>
      <c r="P590" s="7">
        <v>0</v>
      </c>
      <c r="Q590" s="7" t="str" cm="1">
        <f t="array" ref="Q590">_xlfn.IFS(M590=1,M$1,N590=1,N$1,O590=1,O$1,P590=1,P$1)</f>
        <v>Master</v>
      </c>
      <c r="R590" t="s">
        <v>39</v>
      </c>
      <c r="S590" s="7">
        <v>77</v>
      </c>
      <c r="T590" s="7">
        <v>241</v>
      </c>
      <c r="U590" s="7">
        <v>9</v>
      </c>
      <c r="V590" s="7">
        <v>78</v>
      </c>
      <c r="W590" s="7">
        <v>12</v>
      </c>
      <c r="X590" s="7">
        <v>6</v>
      </c>
      <c r="Y590" s="7">
        <v>42</v>
      </c>
      <c r="Z590" s="7">
        <v>305</v>
      </c>
      <c r="AA590" s="7">
        <v>4</v>
      </c>
      <c r="AB590" s="7">
        <v>3</v>
      </c>
      <c r="AC590" s="7">
        <v>1</v>
      </c>
      <c r="AD590" s="7">
        <v>3</v>
      </c>
      <c r="AE590" s="7">
        <v>7</v>
      </c>
      <c r="AF590" s="7">
        <v>0</v>
      </c>
      <c r="AG590" s="7">
        <v>0</v>
      </c>
      <c r="AH590" s="7">
        <v>0</v>
      </c>
      <c r="AI590" s="7">
        <v>0</v>
      </c>
      <c r="AJ590" s="7">
        <v>0</v>
      </c>
      <c r="AK590" s="7">
        <v>0</v>
      </c>
      <c r="AL590" s="7">
        <v>0</v>
      </c>
      <c r="AM590" s="8">
        <v>43649</v>
      </c>
      <c r="AO590">
        <f t="shared" si="118"/>
        <v>0</v>
      </c>
      <c r="AP590">
        <f t="shared" si="119"/>
        <v>0</v>
      </c>
      <c r="AQ590">
        <f t="shared" si="120"/>
        <v>0</v>
      </c>
      <c r="AR590">
        <f t="shared" si="121"/>
        <v>0</v>
      </c>
      <c r="AS590">
        <f t="shared" si="122"/>
        <v>0</v>
      </c>
      <c r="AU590">
        <f t="shared" si="112"/>
        <v>0</v>
      </c>
      <c r="AV590">
        <f t="shared" si="112"/>
        <v>0</v>
      </c>
      <c r="AW590">
        <f t="shared" si="112"/>
        <v>0</v>
      </c>
      <c r="AX590">
        <f t="shared" si="112"/>
        <v>0</v>
      </c>
      <c r="AY590">
        <f t="shared" si="112"/>
        <v>0</v>
      </c>
      <c r="BA590">
        <f t="shared" si="113"/>
        <v>0</v>
      </c>
      <c r="BB590">
        <f t="shared" si="114"/>
        <v>0</v>
      </c>
      <c r="BC590">
        <f t="shared" si="115"/>
        <v>0</v>
      </c>
      <c r="BD590">
        <f t="shared" si="116"/>
        <v>0</v>
      </c>
    </row>
    <row r="591" spans="1:56" x14ac:dyDescent="0.3">
      <c r="A591" s="7">
        <v>2867</v>
      </c>
      <c r="B591" s="6">
        <v>131158</v>
      </c>
      <c r="C591" s="7">
        <v>1</v>
      </c>
      <c r="D591" s="7">
        <v>0</v>
      </c>
      <c r="E591" s="7">
        <f t="shared" si="117"/>
        <v>1</v>
      </c>
      <c r="F591" s="7">
        <v>35</v>
      </c>
      <c r="G591" s="7">
        <v>0</v>
      </c>
      <c r="H591" s="7">
        <v>1</v>
      </c>
      <c r="I591" s="7">
        <v>0</v>
      </c>
      <c r="J591" s="7">
        <v>0</v>
      </c>
      <c r="K591" s="7">
        <v>0</v>
      </c>
      <c r="L591" s="7" t="str" cm="1">
        <f t="array" ref="L591">_xlfn.IFS(G591=1,G$1,H591=1,H$1,I591=1,I$1,J591=1,J$1,K591=1,K$1)</f>
        <v>Married</v>
      </c>
      <c r="M591" s="7">
        <v>0</v>
      </c>
      <c r="N591" s="7">
        <v>1</v>
      </c>
      <c r="O591" s="7">
        <v>0</v>
      </c>
      <c r="P591" s="7">
        <v>0</v>
      </c>
      <c r="Q591" s="7" t="str" cm="1">
        <f t="array" ref="Q591">_xlfn.IFS(M591=1,M$1,N591=1,N$1,O591=1,O$1,P591=1,P$1)</f>
        <v>Graduate</v>
      </c>
      <c r="R591" t="s">
        <v>43</v>
      </c>
      <c r="S591" s="7">
        <v>62</v>
      </c>
      <c r="T591" s="7">
        <v>105</v>
      </c>
      <c r="U591" s="7">
        <v>25</v>
      </c>
      <c r="V591" s="7">
        <v>67</v>
      </c>
      <c r="W591" s="7">
        <v>84</v>
      </c>
      <c r="X591" s="7">
        <v>0</v>
      </c>
      <c r="Y591" s="7">
        <v>21</v>
      </c>
      <c r="Z591" s="7">
        <v>261</v>
      </c>
      <c r="AA591" s="7">
        <v>2</v>
      </c>
      <c r="AB591" s="7">
        <v>2</v>
      </c>
      <c r="AC591" s="7">
        <v>0</v>
      </c>
      <c r="AD591" s="7">
        <v>3</v>
      </c>
      <c r="AE591" s="7">
        <v>8</v>
      </c>
      <c r="AF591" s="7">
        <v>0</v>
      </c>
      <c r="AG591" s="7">
        <v>0</v>
      </c>
      <c r="AH591" s="7">
        <v>0</v>
      </c>
      <c r="AI591" s="7">
        <v>0</v>
      </c>
      <c r="AJ591" s="7">
        <v>0</v>
      </c>
      <c r="AK591" s="7">
        <v>0</v>
      </c>
      <c r="AL591" s="7">
        <v>0</v>
      </c>
      <c r="AM591" s="8">
        <v>43650</v>
      </c>
      <c r="AO591">
        <f t="shared" si="118"/>
        <v>0</v>
      </c>
      <c r="AP591">
        <f t="shared" si="119"/>
        <v>0</v>
      </c>
      <c r="AQ591">
        <f t="shared" si="120"/>
        <v>0</v>
      </c>
      <c r="AR591">
        <f t="shared" si="121"/>
        <v>0</v>
      </c>
      <c r="AS591">
        <f t="shared" si="122"/>
        <v>0</v>
      </c>
      <c r="AU591">
        <f t="shared" si="112"/>
        <v>0</v>
      </c>
      <c r="AV591">
        <f t="shared" si="112"/>
        <v>0</v>
      </c>
      <c r="AW591">
        <f t="shared" si="112"/>
        <v>0</v>
      </c>
      <c r="AX591">
        <f t="shared" si="112"/>
        <v>0</v>
      </c>
      <c r="AY591">
        <f t="shared" si="112"/>
        <v>0</v>
      </c>
      <c r="BA591">
        <f t="shared" si="113"/>
        <v>0</v>
      </c>
      <c r="BB591">
        <f t="shared" si="114"/>
        <v>0</v>
      </c>
      <c r="BC591">
        <f t="shared" si="115"/>
        <v>0</v>
      </c>
      <c r="BD591">
        <f t="shared" si="116"/>
        <v>0</v>
      </c>
    </row>
    <row r="592" spans="1:56" x14ac:dyDescent="0.3">
      <c r="A592" s="7">
        <v>2988</v>
      </c>
      <c r="B592" s="6">
        <v>134445</v>
      </c>
      <c r="C592" s="7">
        <v>0</v>
      </c>
      <c r="D592" s="7">
        <v>0</v>
      </c>
      <c r="E592" s="7">
        <f t="shared" si="117"/>
        <v>0</v>
      </c>
      <c r="F592" s="7">
        <v>39</v>
      </c>
      <c r="G592" s="7">
        <v>0</v>
      </c>
      <c r="H592" s="7">
        <v>1</v>
      </c>
      <c r="I592" s="7">
        <v>0</v>
      </c>
      <c r="J592" s="7">
        <v>0</v>
      </c>
      <c r="K592" s="7">
        <v>0</v>
      </c>
      <c r="L592" s="7" t="str" cm="1">
        <f t="array" ref="L592">_xlfn.IFS(G592=1,G$1,H592=1,H$1,I592=1,I$1,J592=1,J$1,K592=1,K$1)</f>
        <v>Married</v>
      </c>
      <c r="M592" s="7">
        <v>1</v>
      </c>
      <c r="N592" s="7">
        <v>0</v>
      </c>
      <c r="O592" s="7">
        <v>0</v>
      </c>
      <c r="P592" s="7">
        <v>0</v>
      </c>
      <c r="Q592" s="7" t="str" cm="1">
        <f t="array" ref="Q592">_xlfn.IFS(M592=1,M$1,N592=1,N$1,O592=1,O$1,P592=1,P$1)</f>
        <v>Basic</v>
      </c>
      <c r="R592" t="s">
        <v>42</v>
      </c>
      <c r="S592" s="7">
        <v>92</v>
      </c>
      <c r="T592" s="7">
        <v>890</v>
      </c>
      <c r="U592" s="7">
        <v>476</v>
      </c>
      <c r="V592" s="7">
        <v>476</v>
      </c>
      <c r="W592" s="7">
        <v>812</v>
      </c>
      <c r="X592" s="7">
        <v>504</v>
      </c>
      <c r="Y592" s="7">
        <v>117</v>
      </c>
      <c r="Z592" s="7">
        <v>3041</v>
      </c>
      <c r="AA592" s="7">
        <v>6</v>
      </c>
      <c r="AB592" s="7">
        <v>11</v>
      </c>
      <c r="AC592" s="7">
        <v>2</v>
      </c>
      <c r="AD592" s="7">
        <v>8</v>
      </c>
      <c r="AE592" s="7">
        <v>9</v>
      </c>
      <c r="AF592" s="7">
        <v>0</v>
      </c>
      <c r="AG592" s="7">
        <v>0</v>
      </c>
      <c r="AH592" s="7">
        <v>0</v>
      </c>
      <c r="AI592" s="7">
        <v>0</v>
      </c>
      <c r="AJ592" s="7">
        <v>0</v>
      </c>
      <c r="AK592" s="7">
        <v>0</v>
      </c>
      <c r="AL592" s="7">
        <v>0</v>
      </c>
      <c r="AM592" s="8">
        <v>43650</v>
      </c>
      <c r="AO592">
        <f t="shared" si="118"/>
        <v>0</v>
      </c>
      <c r="AP592">
        <f t="shared" si="119"/>
        <v>0</v>
      </c>
      <c r="AQ592">
        <f t="shared" si="120"/>
        <v>0</v>
      </c>
      <c r="AR592">
        <f t="shared" si="121"/>
        <v>0</v>
      </c>
      <c r="AS592">
        <f t="shared" si="122"/>
        <v>0</v>
      </c>
      <c r="AU592">
        <f t="shared" si="112"/>
        <v>0</v>
      </c>
      <c r="AV592">
        <f t="shared" si="112"/>
        <v>0</v>
      </c>
      <c r="AW592">
        <f t="shared" si="112"/>
        <v>0</v>
      </c>
      <c r="AX592">
        <f t="shared" si="112"/>
        <v>0</v>
      </c>
      <c r="AY592">
        <f t="shared" si="112"/>
        <v>0</v>
      </c>
      <c r="BA592">
        <f t="shared" si="113"/>
        <v>0</v>
      </c>
      <c r="BB592">
        <f t="shared" si="114"/>
        <v>0</v>
      </c>
      <c r="BC592">
        <f t="shared" si="115"/>
        <v>0</v>
      </c>
      <c r="BD592">
        <f t="shared" si="116"/>
        <v>0</v>
      </c>
    </row>
    <row r="593" spans="1:56" x14ac:dyDescent="0.3">
      <c r="A593" s="7">
        <v>1273</v>
      </c>
      <c r="B593" s="6">
        <v>175278</v>
      </c>
      <c r="C593" s="7">
        <v>0</v>
      </c>
      <c r="D593" s="7">
        <v>0</v>
      </c>
      <c r="E593" s="7">
        <f t="shared" si="117"/>
        <v>0</v>
      </c>
      <c r="F593" s="7">
        <v>68</v>
      </c>
      <c r="G593" s="7">
        <v>0</v>
      </c>
      <c r="H593" s="7">
        <v>0</v>
      </c>
      <c r="I593" s="7">
        <v>1</v>
      </c>
      <c r="J593" s="7">
        <v>0</v>
      </c>
      <c r="K593" s="7">
        <v>0</v>
      </c>
      <c r="L593" s="7" t="str" cm="1">
        <f t="array" ref="L593">_xlfn.IFS(G593=1,G$1,H593=1,H$1,I593=1,I$1,J593=1,J$1,K593=1,K$1)</f>
        <v>Together</v>
      </c>
      <c r="M593" s="7">
        <v>0</v>
      </c>
      <c r="N593" s="7">
        <v>1</v>
      </c>
      <c r="O593" s="7">
        <v>0</v>
      </c>
      <c r="P593" s="7">
        <v>0</v>
      </c>
      <c r="Q593" s="7" t="str" cm="1">
        <f t="array" ref="Q593">_xlfn.IFS(M593=1,M$1,N593=1,N$1,O593=1,O$1,P593=1,P$1)</f>
        <v>Graduate</v>
      </c>
      <c r="R593" t="s">
        <v>41</v>
      </c>
      <c r="S593" s="7">
        <v>17</v>
      </c>
      <c r="T593" s="7">
        <v>708</v>
      </c>
      <c r="U593" s="7">
        <v>228</v>
      </c>
      <c r="V593" s="7">
        <v>536</v>
      </c>
      <c r="W593" s="7">
        <v>349</v>
      </c>
      <c r="X593" s="7">
        <v>172</v>
      </c>
      <c r="Y593" s="7">
        <v>172</v>
      </c>
      <c r="Z593" s="7">
        <v>1821</v>
      </c>
      <c r="AA593" s="7">
        <v>1</v>
      </c>
      <c r="AB593" s="7">
        <v>6</v>
      </c>
      <c r="AC593" s="7">
        <v>3</v>
      </c>
      <c r="AD593" s="7">
        <v>13</v>
      </c>
      <c r="AE593" s="7">
        <v>3</v>
      </c>
      <c r="AF593" s="7">
        <v>0</v>
      </c>
      <c r="AG593" s="7">
        <v>0</v>
      </c>
      <c r="AH593" s="7">
        <v>0</v>
      </c>
      <c r="AI593" s="7">
        <v>0</v>
      </c>
      <c r="AJ593" s="7">
        <v>0</v>
      </c>
      <c r="AK593" s="7">
        <v>0</v>
      </c>
      <c r="AL593" s="7">
        <v>0</v>
      </c>
      <c r="AM593" s="8">
        <v>43652</v>
      </c>
      <c r="AO593">
        <f t="shared" si="118"/>
        <v>0</v>
      </c>
      <c r="AP593">
        <f t="shared" si="119"/>
        <v>0</v>
      </c>
      <c r="AQ593">
        <f t="shared" si="120"/>
        <v>0</v>
      </c>
      <c r="AR593">
        <f t="shared" si="121"/>
        <v>0</v>
      </c>
      <c r="AS593">
        <f t="shared" si="122"/>
        <v>0</v>
      </c>
      <c r="AU593">
        <f t="shared" si="112"/>
        <v>0</v>
      </c>
      <c r="AV593">
        <f t="shared" si="112"/>
        <v>0</v>
      </c>
      <c r="AW593">
        <f t="shared" si="112"/>
        <v>0</v>
      </c>
      <c r="AX593">
        <f t="shared" si="112"/>
        <v>0</v>
      </c>
      <c r="AY593">
        <f t="shared" si="112"/>
        <v>0</v>
      </c>
      <c r="BA593">
        <f t="shared" si="113"/>
        <v>0</v>
      </c>
      <c r="BB593">
        <f t="shared" si="114"/>
        <v>0</v>
      </c>
      <c r="BC593">
        <f t="shared" si="115"/>
        <v>0</v>
      </c>
      <c r="BD593">
        <f t="shared" si="116"/>
        <v>0</v>
      </c>
    </row>
    <row r="594" spans="1:56" x14ac:dyDescent="0.3">
      <c r="A594" s="7">
        <v>1933</v>
      </c>
      <c r="B594" s="6">
        <v>144051</v>
      </c>
      <c r="C594" s="7">
        <v>1</v>
      </c>
      <c r="D594" s="7">
        <v>1</v>
      </c>
      <c r="E594" s="7">
        <f t="shared" si="117"/>
        <v>2</v>
      </c>
      <c r="F594" s="7">
        <v>47</v>
      </c>
      <c r="G594" s="7">
        <v>1</v>
      </c>
      <c r="H594" s="7">
        <v>0</v>
      </c>
      <c r="I594" s="7">
        <v>0</v>
      </c>
      <c r="J594" s="7">
        <v>0</v>
      </c>
      <c r="K594" s="7">
        <v>0</v>
      </c>
      <c r="L594" s="7" t="str" cm="1">
        <f t="array" ref="L594">_xlfn.IFS(G594=1,G$1,H594=1,H$1,I594=1,I$1,J594=1,J$1,K594=1,K$1)</f>
        <v>Divorced</v>
      </c>
      <c r="M594" s="7">
        <v>0</v>
      </c>
      <c r="N594" s="7">
        <v>0</v>
      </c>
      <c r="O594" s="7">
        <v>1</v>
      </c>
      <c r="P594" s="7">
        <v>0</v>
      </c>
      <c r="Q594" s="7" t="str" cm="1">
        <f t="array" ref="Q594">_xlfn.IFS(M594=1,M$1,N594=1,N$1,O594=1,O$1,P594=1,P$1)</f>
        <v>Master</v>
      </c>
      <c r="R594" t="s">
        <v>41</v>
      </c>
      <c r="S594" s="7">
        <v>20</v>
      </c>
      <c r="T594" s="7">
        <v>258</v>
      </c>
      <c r="U594" s="7">
        <v>23</v>
      </c>
      <c r="V594" s="7">
        <v>190</v>
      </c>
      <c r="W594" s="7">
        <v>20</v>
      </c>
      <c r="X594" s="7">
        <v>10</v>
      </c>
      <c r="Y594" s="7">
        <v>59</v>
      </c>
      <c r="Z594" s="7">
        <v>441</v>
      </c>
      <c r="AA594" s="7">
        <v>4</v>
      </c>
      <c r="AB594" s="7">
        <v>3</v>
      </c>
      <c r="AC594" s="7">
        <v>1</v>
      </c>
      <c r="AD594" s="7">
        <v>4</v>
      </c>
      <c r="AE594" s="7">
        <v>6</v>
      </c>
      <c r="AF594" s="7">
        <v>0</v>
      </c>
      <c r="AG594" s="7">
        <v>0</v>
      </c>
      <c r="AH594" s="7">
        <v>0</v>
      </c>
      <c r="AI594" s="7">
        <v>0</v>
      </c>
      <c r="AJ594" s="7">
        <v>0</v>
      </c>
      <c r="AK594" s="7">
        <v>0</v>
      </c>
      <c r="AL594" s="7">
        <v>1</v>
      </c>
      <c r="AM594" s="8">
        <v>43652</v>
      </c>
      <c r="AO594">
        <f t="shared" si="118"/>
        <v>0</v>
      </c>
      <c r="AP594">
        <f t="shared" si="119"/>
        <v>0</v>
      </c>
      <c r="AQ594">
        <f t="shared" si="120"/>
        <v>0</v>
      </c>
      <c r="AR594">
        <f t="shared" si="121"/>
        <v>0</v>
      </c>
      <c r="AS594">
        <f t="shared" si="122"/>
        <v>0</v>
      </c>
      <c r="AU594">
        <f t="shared" si="112"/>
        <v>0</v>
      </c>
      <c r="AV594">
        <f t="shared" si="112"/>
        <v>0</v>
      </c>
      <c r="AW594">
        <f t="shared" si="112"/>
        <v>0</v>
      </c>
      <c r="AX594">
        <f t="shared" si="112"/>
        <v>0</v>
      </c>
      <c r="AY594">
        <f t="shared" si="112"/>
        <v>0</v>
      </c>
      <c r="BA594">
        <f t="shared" si="113"/>
        <v>0</v>
      </c>
      <c r="BB594">
        <f t="shared" si="114"/>
        <v>0</v>
      </c>
      <c r="BC594">
        <f t="shared" si="115"/>
        <v>0</v>
      </c>
      <c r="BD594">
        <f t="shared" ref="BD594:BD625" si="123">IF($AK594=1,P594,0)</f>
        <v>0</v>
      </c>
    </row>
    <row r="595" spans="1:56" x14ac:dyDescent="0.3">
      <c r="A595" s="7">
        <v>2008</v>
      </c>
      <c r="B595" s="6">
        <v>115038</v>
      </c>
      <c r="C595" s="7">
        <v>1</v>
      </c>
      <c r="D595" s="7">
        <v>0</v>
      </c>
      <c r="E595" s="7">
        <f t="shared" si="117"/>
        <v>1</v>
      </c>
      <c r="F595" s="7">
        <v>33</v>
      </c>
      <c r="G595" s="7">
        <v>0</v>
      </c>
      <c r="H595" s="7">
        <v>0</v>
      </c>
      <c r="I595" s="7">
        <v>0</v>
      </c>
      <c r="J595" s="7">
        <v>1</v>
      </c>
      <c r="K595" s="7">
        <v>0</v>
      </c>
      <c r="L595" s="7" t="str" cm="1">
        <f t="array" ref="L595">_xlfn.IFS(G595=1,G$1,H595=1,H$1,I595=1,I$1,J595=1,J$1,K595=1,K$1)</f>
        <v>Single</v>
      </c>
      <c r="M595" s="7">
        <v>1</v>
      </c>
      <c r="N595" s="7">
        <v>0</v>
      </c>
      <c r="O595" s="7">
        <v>0</v>
      </c>
      <c r="P595" s="7">
        <v>0</v>
      </c>
      <c r="Q595" s="7" t="str" cm="1">
        <f t="array" ref="Q595">_xlfn.IFS(M595=1,M$1,N595=1,N$1,O595=1,O$1,P595=1,P$1)</f>
        <v>Basic</v>
      </c>
      <c r="R595" t="s">
        <v>39</v>
      </c>
      <c r="S595" s="7">
        <v>93</v>
      </c>
      <c r="T595" s="7">
        <v>31</v>
      </c>
      <c r="U595" s="7">
        <v>61</v>
      </c>
      <c r="V595" s="7">
        <v>84</v>
      </c>
      <c r="W595" s="7">
        <v>145</v>
      </c>
      <c r="X595" s="7">
        <v>92</v>
      </c>
      <c r="Y595" s="7">
        <v>199</v>
      </c>
      <c r="Z595" s="7">
        <v>214</v>
      </c>
      <c r="AA595" s="7">
        <v>2</v>
      </c>
      <c r="AB595" s="7">
        <v>2</v>
      </c>
      <c r="AC595" s="7">
        <v>1</v>
      </c>
      <c r="AD595" s="7">
        <v>2</v>
      </c>
      <c r="AE595" s="7">
        <v>9</v>
      </c>
      <c r="AF595" s="7">
        <v>0</v>
      </c>
      <c r="AG595" s="7">
        <v>0</v>
      </c>
      <c r="AH595" s="7">
        <v>0</v>
      </c>
      <c r="AI595" s="7">
        <v>0</v>
      </c>
      <c r="AJ595" s="7">
        <v>0</v>
      </c>
      <c r="AK595" s="7">
        <v>0</v>
      </c>
      <c r="AL595" s="7">
        <v>0</v>
      </c>
      <c r="AM595" s="8">
        <v>43652</v>
      </c>
      <c r="AO595">
        <f t="shared" si="118"/>
        <v>0</v>
      </c>
      <c r="AP595">
        <f t="shared" si="119"/>
        <v>0</v>
      </c>
      <c r="AQ595">
        <f t="shared" si="120"/>
        <v>0</v>
      </c>
      <c r="AR595">
        <f t="shared" si="121"/>
        <v>0</v>
      </c>
      <c r="AS595">
        <f t="shared" si="122"/>
        <v>0</v>
      </c>
      <c r="AU595">
        <f t="shared" si="112"/>
        <v>0</v>
      </c>
      <c r="AV595">
        <f t="shared" si="112"/>
        <v>0</v>
      </c>
      <c r="AW595">
        <f t="shared" si="112"/>
        <v>0</v>
      </c>
      <c r="AX595">
        <f t="shared" si="112"/>
        <v>0</v>
      </c>
      <c r="AY595">
        <f t="shared" si="112"/>
        <v>0</v>
      </c>
      <c r="BA595">
        <f t="shared" si="113"/>
        <v>0</v>
      </c>
      <c r="BB595">
        <f t="shared" si="114"/>
        <v>0</v>
      </c>
      <c r="BC595">
        <f t="shared" si="115"/>
        <v>0</v>
      </c>
      <c r="BD595">
        <f t="shared" si="123"/>
        <v>0</v>
      </c>
    </row>
    <row r="596" spans="1:56" x14ac:dyDescent="0.3">
      <c r="A596" s="7">
        <v>2122</v>
      </c>
      <c r="B596" s="6">
        <v>137155</v>
      </c>
      <c r="C596" s="7">
        <v>1</v>
      </c>
      <c r="D596" s="7">
        <v>0</v>
      </c>
      <c r="E596" s="7">
        <f t="shared" si="117"/>
        <v>1</v>
      </c>
      <c r="F596" s="7">
        <v>31</v>
      </c>
      <c r="G596" s="7">
        <v>0</v>
      </c>
      <c r="H596" s="7">
        <v>1</v>
      </c>
      <c r="I596" s="7">
        <v>0</v>
      </c>
      <c r="J596" s="7">
        <v>0</v>
      </c>
      <c r="K596" s="7">
        <v>0</v>
      </c>
      <c r="L596" s="7" t="str" cm="1">
        <f t="array" ref="L596">_xlfn.IFS(G596=1,G$1,H596=1,H$1,I596=1,I$1,J596=1,J$1,K596=1,K$1)</f>
        <v>Married</v>
      </c>
      <c r="M596" s="7">
        <v>0</v>
      </c>
      <c r="N596" s="7">
        <v>1</v>
      </c>
      <c r="O596" s="7">
        <v>0</v>
      </c>
      <c r="P596" s="7">
        <v>0</v>
      </c>
      <c r="Q596" s="7" t="str" cm="1">
        <f t="array" ref="Q596">_xlfn.IFS(M596=1,M$1,N596=1,N$1,O596=1,O$1,P596=1,P$1)</f>
        <v>Graduate</v>
      </c>
      <c r="R596" t="s">
        <v>39</v>
      </c>
      <c r="S596" s="7">
        <v>51</v>
      </c>
      <c r="T596" s="7">
        <v>85</v>
      </c>
      <c r="U596" s="7">
        <v>0</v>
      </c>
      <c r="V596" s="7">
        <v>96</v>
      </c>
      <c r="W596" s="7">
        <v>26</v>
      </c>
      <c r="X596" s="7">
        <v>55</v>
      </c>
      <c r="Y596" s="7">
        <v>11</v>
      </c>
      <c r="Z596" s="7">
        <v>251</v>
      </c>
      <c r="AA596" s="7">
        <v>1</v>
      </c>
      <c r="AB596" s="7">
        <v>2</v>
      </c>
      <c r="AC596" s="7">
        <v>0</v>
      </c>
      <c r="AD596" s="7">
        <v>4</v>
      </c>
      <c r="AE596" s="7">
        <v>5</v>
      </c>
      <c r="AF596" s="7">
        <v>0</v>
      </c>
      <c r="AG596" s="7">
        <v>0</v>
      </c>
      <c r="AH596" s="7">
        <v>0</v>
      </c>
      <c r="AI596" s="7">
        <v>0</v>
      </c>
      <c r="AJ596" s="7">
        <v>0</v>
      </c>
      <c r="AK596" s="7">
        <v>0</v>
      </c>
      <c r="AL596" s="7">
        <v>0</v>
      </c>
      <c r="AM596" s="8">
        <v>43654</v>
      </c>
      <c r="AO596">
        <f t="shared" si="118"/>
        <v>0</v>
      </c>
      <c r="AP596">
        <f t="shared" si="119"/>
        <v>0</v>
      </c>
      <c r="AQ596">
        <f t="shared" si="120"/>
        <v>0</v>
      </c>
      <c r="AR596">
        <f t="shared" si="121"/>
        <v>0</v>
      </c>
      <c r="AS596">
        <f t="shared" si="122"/>
        <v>0</v>
      </c>
      <c r="AU596">
        <f t="shared" si="112"/>
        <v>0</v>
      </c>
      <c r="AV596">
        <f t="shared" si="112"/>
        <v>0</v>
      </c>
      <c r="AW596">
        <f t="shared" si="112"/>
        <v>0</v>
      </c>
      <c r="AX596">
        <f t="shared" si="112"/>
        <v>0</v>
      </c>
      <c r="AY596">
        <f t="shared" si="112"/>
        <v>0</v>
      </c>
      <c r="BA596">
        <f t="shared" si="113"/>
        <v>0</v>
      </c>
      <c r="BB596">
        <f t="shared" si="114"/>
        <v>0</v>
      </c>
      <c r="BC596">
        <f t="shared" si="115"/>
        <v>0</v>
      </c>
      <c r="BD596">
        <f t="shared" si="123"/>
        <v>0</v>
      </c>
    </row>
    <row r="597" spans="1:56" x14ac:dyDescent="0.3">
      <c r="A597" s="7">
        <v>1559</v>
      </c>
      <c r="B597" s="6">
        <v>161996</v>
      </c>
      <c r="C597" s="7">
        <v>0</v>
      </c>
      <c r="D597" s="7">
        <v>1</v>
      </c>
      <c r="E597" s="7">
        <f t="shared" si="117"/>
        <v>1</v>
      </c>
      <c r="F597" s="7">
        <v>43</v>
      </c>
      <c r="G597" s="7">
        <v>0</v>
      </c>
      <c r="H597" s="7">
        <v>1</v>
      </c>
      <c r="I597" s="7">
        <v>0</v>
      </c>
      <c r="J597" s="7">
        <v>0</v>
      </c>
      <c r="K597" s="7">
        <v>0</v>
      </c>
      <c r="L597" s="7" t="str" cm="1">
        <f t="array" ref="L597">_xlfn.IFS(G597=1,G$1,H597=1,H$1,I597=1,I$1,J597=1,J$1,K597=1,K$1)</f>
        <v>Married</v>
      </c>
      <c r="M597" s="7">
        <v>0</v>
      </c>
      <c r="N597" s="7">
        <v>0</v>
      </c>
      <c r="O597" s="7">
        <v>0</v>
      </c>
      <c r="P597" s="7">
        <v>1</v>
      </c>
      <c r="Q597" s="7" t="str" cm="1">
        <f t="array" ref="Q597">_xlfn.IFS(M597=1,M$1,N597=1,N$1,O597=1,O$1,P597=1,P$1)</f>
        <v>PhD</v>
      </c>
      <c r="R597" t="s">
        <v>43</v>
      </c>
      <c r="S597" s="7">
        <v>27</v>
      </c>
      <c r="T597" s="7">
        <v>2744</v>
      </c>
      <c r="U597" s="7">
        <v>31</v>
      </c>
      <c r="V597" s="7">
        <v>376</v>
      </c>
      <c r="W597" s="7">
        <v>0</v>
      </c>
      <c r="X597" s="7">
        <v>0</v>
      </c>
      <c r="Y597" s="7">
        <v>63</v>
      </c>
      <c r="Z597" s="7">
        <v>3089</v>
      </c>
      <c r="AA597" s="7">
        <v>3</v>
      </c>
      <c r="AB597" s="7">
        <v>6</v>
      </c>
      <c r="AC597" s="7">
        <v>4</v>
      </c>
      <c r="AD597" s="7">
        <v>8</v>
      </c>
      <c r="AE597" s="7">
        <v>5</v>
      </c>
      <c r="AF597" s="7">
        <v>0</v>
      </c>
      <c r="AG597" s="7">
        <v>1</v>
      </c>
      <c r="AH597" s="7">
        <v>0</v>
      </c>
      <c r="AI597" s="7">
        <v>1</v>
      </c>
      <c r="AJ597" s="7">
        <v>1</v>
      </c>
      <c r="AK597" s="7">
        <v>0</v>
      </c>
      <c r="AL597" s="7">
        <v>1</v>
      </c>
      <c r="AM597" s="8">
        <v>43654</v>
      </c>
      <c r="AO597">
        <f t="shared" si="118"/>
        <v>0</v>
      </c>
      <c r="AP597">
        <f t="shared" si="119"/>
        <v>1</v>
      </c>
      <c r="AQ597">
        <f t="shared" si="120"/>
        <v>0</v>
      </c>
      <c r="AR597">
        <f t="shared" si="121"/>
        <v>0</v>
      </c>
      <c r="AS597">
        <f t="shared" si="122"/>
        <v>0</v>
      </c>
      <c r="AU597">
        <f t="shared" si="112"/>
        <v>2744</v>
      </c>
      <c r="AV597">
        <f t="shared" si="112"/>
        <v>31</v>
      </c>
      <c r="AW597">
        <f t="shared" si="112"/>
        <v>376</v>
      </c>
      <c r="AX597">
        <f t="shared" si="112"/>
        <v>0</v>
      </c>
      <c r="AY597">
        <f t="shared" si="112"/>
        <v>0</v>
      </c>
      <c r="BA597">
        <f t="shared" si="113"/>
        <v>0</v>
      </c>
      <c r="BB597">
        <f t="shared" si="114"/>
        <v>0</v>
      </c>
      <c r="BC597">
        <f t="shared" si="115"/>
        <v>0</v>
      </c>
      <c r="BD597">
        <f t="shared" si="123"/>
        <v>0</v>
      </c>
    </row>
    <row r="598" spans="1:56" x14ac:dyDescent="0.3">
      <c r="A598" s="7">
        <v>3110</v>
      </c>
      <c r="B598" s="6">
        <v>136997</v>
      </c>
      <c r="C598" s="7">
        <v>1</v>
      </c>
      <c r="D598" s="7">
        <v>1</v>
      </c>
      <c r="E598" s="7">
        <f t="shared" si="117"/>
        <v>2</v>
      </c>
      <c r="F598" s="7">
        <v>52</v>
      </c>
      <c r="G598" s="7">
        <v>1</v>
      </c>
      <c r="H598" s="7">
        <v>0</v>
      </c>
      <c r="I598" s="7">
        <v>0</v>
      </c>
      <c r="J598" s="7">
        <v>0</v>
      </c>
      <c r="K598" s="7">
        <v>0</v>
      </c>
      <c r="L598" s="7" t="str" cm="1">
        <f t="array" ref="L598">_xlfn.IFS(G598=1,G$1,H598=1,H$1,I598=1,I$1,J598=1,J$1,K598=1,K$1)</f>
        <v>Divorced</v>
      </c>
      <c r="M598" s="7">
        <v>0</v>
      </c>
      <c r="N598" s="7">
        <v>1</v>
      </c>
      <c r="O598" s="7">
        <v>0</v>
      </c>
      <c r="P598" s="7">
        <v>0</v>
      </c>
      <c r="Q598" s="7" t="str" cm="1">
        <f t="array" ref="Q598">_xlfn.IFS(M598=1,M$1,N598=1,N$1,O598=1,O$1,P598=1,P$1)</f>
        <v>Graduate</v>
      </c>
      <c r="R598" t="s">
        <v>44</v>
      </c>
      <c r="S598" s="7">
        <v>72</v>
      </c>
      <c r="T598" s="7">
        <v>159</v>
      </c>
      <c r="U598" s="7">
        <v>15</v>
      </c>
      <c r="V598" s="7">
        <v>44</v>
      </c>
      <c r="W598" s="7">
        <v>30</v>
      </c>
      <c r="X598" s="7">
        <v>0</v>
      </c>
      <c r="Y598" s="7">
        <v>100</v>
      </c>
      <c r="Z598" s="7">
        <v>148</v>
      </c>
      <c r="AA598" s="7">
        <v>5</v>
      </c>
      <c r="AB598" s="7">
        <v>2</v>
      </c>
      <c r="AC598" s="7">
        <v>1</v>
      </c>
      <c r="AD598" s="7">
        <v>4</v>
      </c>
      <c r="AE598" s="7">
        <v>5</v>
      </c>
      <c r="AF598" s="7">
        <v>0</v>
      </c>
      <c r="AG598" s="7">
        <v>0</v>
      </c>
      <c r="AH598" s="7">
        <v>0</v>
      </c>
      <c r="AI598" s="7">
        <v>0</v>
      </c>
      <c r="AJ598" s="7">
        <v>0</v>
      </c>
      <c r="AK598" s="7">
        <v>0</v>
      </c>
      <c r="AL598" s="7">
        <v>0</v>
      </c>
      <c r="AM598" s="8">
        <v>43655</v>
      </c>
      <c r="AO598">
        <f t="shared" si="118"/>
        <v>0</v>
      </c>
      <c r="AP598">
        <f t="shared" si="119"/>
        <v>0</v>
      </c>
      <c r="AQ598">
        <f t="shared" si="120"/>
        <v>0</v>
      </c>
      <c r="AR598">
        <f t="shared" si="121"/>
        <v>0</v>
      </c>
      <c r="AS598">
        <f t="shared" si="122"/>
        <v>0</v>
      </c>
      <c r="AU598">
        <f t="shared" si="112"/>
        <v>0</v>
      </c>
      <c r="AV598">
        <f t="shared" si="112"/>
        <v>0</v>
      </c>
      <c r="AW598">
        <f t="shared" si="112"/>
        <v>0</v>
      </c>
      <c r="AX598">
        <f t="shared" si="112"/>
        <v>0</v>
      </c>
      <c r="AY598">
        <f t="shared" si="112"/>
        <v>0</v>
      </c>
      <c r="BA598">
        <f t="shared" si="113"/>
        <v>0</v>
      </c>
      <c r="BB598">
        <f t="shared" si="114"/>
        <v>0</v>
      </c>
      <c r="BC598">
        <f t="shared" si="115"/>
        <v>0</v>
      </c>
      <c r="BD598">
        <f t="shared" si="123"/>
        <v>0</v>
      </c>
    </row>
    <row r="599" spans="1:56" x14ac:dyDescent="0.3">
      <c r="A599" s="7">
        <v>1038</v>
      </c>
      <c r="B599" s="6">
        <v>148948</v>
      </c>
      <c r="C599" s="7">
        <v>0</v>
      </c>
      <c r="D599" s="7">
        <v>0</v>
      </c>
      <c r="E599" s="7">
        <f t="shared" si="117"/>
        <v>0</v>
      </c>
      <c r="F599" s="7">
        <v>77</v>
      </c>
      <c r="G599" s="7">
        <v>1</v>
      </c>
      <c r="H599" s="7">
        <v>0</v>
      </c>
      <c r="I599" s="7">
        <v>0</v>
      </c>
      <c r="J599" s="7">
        <v>0</v>
      </c>
      <c r="K599" s="7">
        <v>0</v>
      </c>
      <c r="L599" s="7" t="str" cm="1">
        <f t="array" ref="L599">_xlfn.IFS(G599=1,G$1,H599=1,H$1,I599=1,I$1,J599=1,J$1,K599=1,K$1)</f>
        <v>Divorced</v>
      </c>
      <c r="M599" s="7">
        <v>0</v>
      </c>
      <c r="N599" s="7">
        <v>0</v>
      </c>
      <c r="O599" s="7">
        <v>0</v>
      </c>
      <c r="P599" s="7">
        <v>1</v>
      </c>
      <c r="Q599" s="7" t="str" cm="1">
        <f t="array" ref="Q599">_xlfn.IFS(M599=1,M$1,N599=1,N$1,O599=1,O$1,P599=1,P$1)</f>
        <v>PhD</v>
      </c>
      <c r="R599" t="s">
        <v>42</v>
      </c>
      <c r="S599" s="7">
        <v>53</v>
      </c>
      <c r="T599" s="7">
        <v>1330</v>
      </c>
      <c r="U599" s="7">
        <v>24</v>
      </c>
      <c r="V599" s="7">
        <v>627</v>
      </c>
      <c r="W599" s="7">
        <v>487</v>
      </c>
      <c r="X599" s="7">
        <v>149</v>
      </c>
      <c r="Y599" s="7">
        <v>128</v>
      </c>
      <c r="Z599" s="7">
        <v>2489</v>
      </c>
      <c r="AA599" s="7">
        <v>2</v>
      </c>
      <c r="AB599" s="7">
        <v>7</v>
      </c>
      <c r="AC599" s="7">
        <v>10</v>
      </c>
      <c r="AD599" s="7">
        <v>5</v>
      </c>
      <c r="AE599" s="7">
        <v>6</v>
      </c>
      <c r="AF599" s="7">
        <v>1</v>
      </c>
      <c r="AG599" s="7">
        <v>0</v>
      </c>
      <c r="AH599" s="7">
        <v>0</v>
      </c>
      <c r="AI599" s="7">
        <v>0</v>
      </c>
      <c r="AJ599" s="7">
        <v>0</v>
      </c>
      <c r="AK599" s="7">
        <v>0</v>
      </c>
      <c r="AL599" s="7">
        <v>1</v>
      </c>
      <c r="AM599" s="8">
        <v>43655</v>
      </c>
      <c r="AO599">
        <f t="shared" si="118"/>
        <v>0</v>
      </c>
      <c r="AP599">
        <f t="shared" si="119"/>
        <v>0</v>
      </c>
      <c r="AQ599">
        <f t="shared" si="120"/>
        <v>0</v>
      </c>
      <c r="AR599">
        <f t="shared" si="121"/>
        <v>0</v>
      </c>
      <c r="AS599">
        <f t="shared" si="122"/>
        <v>0</v>
      </c>
      <c r="AU599">
        <f t="shared" si="112"/>
        <v>0</v>
      </c>
      <c r="AV599">
        <f t="shared" si="112"/>
        <v>0</v>
      </c>
      <c r="AW599">
        <f t="shared" si="112"/>
        <v>0</v>
      </c>
      <c r="AX599">
        <f t="shared" si="112"/>
        <v>0</v>
      </c>
      <c r="AY599">
        <f t="shared" si="112"/>
        <v>0</v>
      </c>
      <c r="BA599">
        <f t="shared" si="113"/>
        <v>0</v>
      </c>
      <c r="BB599">
        <f t="shared" si="114"/>
        <v>0</v>
      </c>
      <c r="BC599">
        <f t="shared" si="115"/>
        <v>0</v>
      </c>
      <c r="BD599">
        <f t="shared" si="123"/>
        <v>0</v>
      </c>
    </row>
    <row r="600" spans="1:56" x14ac:dyDescent="0.3">
      <c r="A600" s="7">
        <v>1875</v>
      </c>
      <c r="B600" s="6">
        <v>148948</v>
      </c>
      <c r="C600" s="7">
        <v>0</v>
      </c>
      <c r="D600" s="7">
        <v>0</v>
      </c>
      <c r="E600" s="7">
        <f t="shared" si="117"/>
        <v>0</v>
      </c>
      <c r="F600" s="7">
        <v>77</v>
      </c>
      <c r="G600" s="7">
        <v>1</v>
      </c>
      <c r="H600" s="7">
        <v>0</v>
      </c>
      <c r="I600" s="7">
        <v>0</v>
      </c>
      <c r="J600" s="7">
        <v>0</v>
      </c>
      <c r="K600" s="7">
        <v>0</v>
      </c>
      <c r="L600" s="7" t="str" cm="1">
        <f t="array" ref="L600">_xlfn.IFS(G600=1,G$1,H600=1,H$1,I600=1,I$1,J600=1,J$1,K600=1,K$1)</f>
        <v>Divorced</v>
      </c>
      <c r="M600" s="7">
        <v>0</v>
      </c>
      <c r="N600" s="7">
        <v>0</v>
      </c>
      <c r="O600" s="7">
        <v>0</v>
      </c>
      <c r="P600" s="7">
        <v>1</v>
      </c>
      <c r="Q600" s="7" t="str" cm="1">
        <f t="array" ref="Q600">_xlfn.IFS(M600=1,M$1,N600=1,N$1,O600=1,O$1,P600=1,P$1)</f>
        <v>PhD</v>
      </c>
      <c r="R600" t="s">
        <v>40</v>
      </c>
      <c r="S600" s="7">
        <v>53</v>
      </c>
      <c r="T600" s="7">
        <v>1330</v>
      </c>
      <c r="U600" s="7">
        <v>24</v>
      </c>
      <c r="V600" s="7">
        <v>627</v>
      </c>
      <c r="W600" s="7">
        <v>487</v>
      </c>
      <c r="X600" s="7">
        <v>149</v>
      </c>
      <c r="Y600" s="7">
        <v>128</v>
      </c>
      <c r="Z600" s="7">
        <v>2489</v>
      </c>
      <c r="AA600" s="7">
        <v>2</v>
      </c>
      <c r="AB600" s="7">
        <v>7</v>
      </c>
      <c r="AC600" s="7">
        <v>10</v>
      </c>
      <c r="AD600" s="7">
        <v>5</v>
      </c>
      <c r="AE600" s="7">
        <v>6</v>
      </c>
      <c r="AF600" s="7">
        <v>1</v>
      </c>
      <c r="AG600" s="7">
        <v>0</v>
      </c>
      <c r="AH600" s="7">
        <v>0</v>
      </c>
      <c r="AI600" s="7">
        <v>0</v>
      </c>
      <c r="AJ600" s="7">
        <v>0</v>
      </c>
      <c r="AK600" s="7">
        <v>0</v>
      </c>
      <c r="AL600" s="7">
        <v>1</v>
      </c>
      <c r="AM600" s="8">
        <v>43655</v>
      </c>
      <c r="AO600">
        <f t="shared" si="118"/>
        <v>0</v>
      </c>
      <c r="AP600">
        <f t="shared" si="119"/>
        <v>0</v>
      </c>
      <c r="AQ600">
        <f t="shared" si="120"/>
        <v>0</v>
      </c>
      <c r="AR600">
        <f t="shared" si="121"/>
        <v>0</v>
      </c>
      <c r="AS600">
        <f t="shared" si="122"/>
        <v>0</v>
      </c>
      <c r="AU600">
        <f t="shared" si="112"/>
        <v>0</v>
      </c>
      <c r="AV600">
        <f t="shared" si="112"/>
        <v>0</v>
      </c>
      <c r="AW600">
        <f t="shared" si="112"/>
        <v>0</v>
      </c>
      <c r="AX600">
        <f t="shared" si="112"/>
        <v>0</v>
      </c>
      <c r="AY600">
        <f t="shared" si="112"/>
        <v>0</v>
      </c>
      <c r="BA600">
        <f t="shared" si="113"/>
        <v>0</v>
      </c>
      <c r="BB600">
        <f t="shared" si="114"/>
        <v>0</v>
      </c>
      <c r="BC600">
        <f t="shared" si="115"/>
        <v>0</v>
      </c>
      <c r="BD600">
        <f t="shared" si="123"/>
        <v>0</v>
      </c>
    </row>
    <row r="601" spans="1:56" x14ac:dyDescent="0.3">
      <c r="A601" s="7">
        <v>2065</v>
      </c>
      <c r="B601" s="6">
        <v>175345</v>
      </c>
      <c r="C601" s="7">
        <v>0</v>
      </c>
      <c r="D601" s="7">
        <v>0</v>
      </c>
      <c r="E601" s="7">
        <f t="shared" si="117"/>
        <v>0</v>
      </c>
      <c r="F601" s="7">
        <v>50</v>
      </c>
      <c r="G601" s="7">
        <v>0</v>
      </c>
      <c r="H601" s="7">
        <v>0</v>
      </c>
      <c r="I601" s="7">
        <v>0</v>
      </c>
      <c r="J601" s="7">
        <v>1</v>
      </c>
      <c r="K601" s="7">
        <v>0</v>
      </c>
      <c r="L601" s="7" t="str" cm="1">
        <f t="array" ref="L601">_xlfn.IFS(G601=1,G$1,H601=1,H$1,I601=1,I$1,J601=1,J$1,K601=1,K$1)</f>
        <v>Single</v>
      </c>
      <c r="M601" s="7">
        <v>0</v>
      </c>
      <c r="N601" s="7">
        <v>0</v>
      </c>
      <c r="O601" s="7">
        <v>1</v>
      </c>
      <c r="P601" s="7">
        <v>0</v>
      </c>
      <c r="Q601" s="7" t="str" cm="1">
        <f t="array" ref="Q601">_xlfn.IFS(M601=1,M$1,N601=1,N$1,O601=1,O$1,P601=1,P$1)</f>
        <v>Master</v>
      </c>
      <c r="R601" t="s">
        <v>41</v>
      </c>
      <c r="S601" s="7">
        <v>16</v>
      </c>
      <c r="T601" s="7">
        <v>2136</v>
      </c>
      <c r="U601" s="7">
        <v>133</v>
      </c>
      <c r="V601" s="7">
        <v>1960</v>
      </c>
      <c r="W601" s="7">
        <v>230</v>
      </c>
      <c r="X601" s="7">
        <v>88</v>
      </c>
      <c r="Y601" s="7">
        <v>310</v>
      </c>
      <c r="Z601" s="7">
        <v>4238</v>
      </c>
      <c r="AA601" s="7">
        <v>1</v>
      </c>
      <c r="AB601" s="7">
        <v>5</v>
      </c>
      <c r="AC601" s="7">
        <v>8</v>
      </c>
      <c r="AD601" s="7">
        <v>6</v>
      </c>
      <c r="AE601" s="7">
        <v>3</v>
      </c>
      <c r="AF601" s="7">
        <v>0</v>
      </c>
      <c r="AG601" s="7">
        <v>0</v>
      </c>
      <c r="AH601" s="7">
        <v>0</v>
      </c>
      <c r="AI601" s="7">
        <v>1</v>
      </c>
      <c r="AJ601" s="7">
        <v>0</v>
      </c>
      <c r="AK601" s="7">
        <v>0</v>
      </c>
      <c r="AL601" s="7">
        <v>1</v>
      </c>
      <c r="AM601" s="8">
        <v>43656</v>
      </c>
      <c r="AO601">
        <f t="shared" si="118"/>
        <v>0</v>
      </c>
      <c r="AP601">
        <f t="shared" si="119"/>
        <v>0</v>
      </c>
      <c r="AQ601">
        <f t="shared" si="120"/>
        <v>0</v>
      </c>
      <c r="AR601">
        <f t="shared" si="121"/>
        <v>0</v>
      </c>
      <c r="AS601">
        <f t="shared" si="122"/>
        <v>0</v>
      </c>
      <c r="AU601">
        <f t="shared" si="112"/>
        <v>0</v>
      </c>
      <c r="AV601">
        <f t="shared" si="112"/>
        <v>0</v>
      </c>
      <c r="AW601">
        <f t="shared" si="112"/>
        <v>0</v>
      </c>
      <c r="AX601">
        <f t="shared" si="112"/>
        <v>0</v>
      </c>
      <c r="AY601">
        <f t="shared" si="112"/>
        <v>0</v>
      </c>
      <c r="BA601">
        <f t="shared" si="113"/>
        <v>0</v>
      </c>
      <c r="BB601">
        <f t="shared" si="114"/>
        <v>0</v>
      </c>
      <c r="BC601">
        <f t="shared" si="115"/>
        <v>0</v>
      </c>
      <c r="BD601">
        <f t="shared" si="123"/>
        <v>0</v>
      </c>
    </row>
    <row r="602" spans="1:56" x14ac:dyDescent="0.3">
      <c r="A602" s="7">
        <v>1099</v>
      </c>
      <c r="B602" s="6">
        <v>152413</v>
      </c>
      <c r="C602" s="7">
        <v>0</v>
      </c>
      <c r="D602" s="7">
        <v>2</v>
      </c>
      <c r="E602" s="7">
        <f t="shared" si="117"/>
        <v>2</v>
      </c>
      <c r="F602" s="7">
        <v>51</v>
      </c>
      <c r="G602" s="7">
        <v>0</v>
      </c>
      <c r="H602" s="7">
        <v>1</v>
      </c>
      <c r="I602" s="7">
        <v>0</v>
      </c>
      <c r="J602" s="7">
        <v>0</v>
      </c>
      <c r="K602" s="7">
        <v>0</v>
      </c>
      <c r="L602" s="7" t="str" cm="1">
        <f t="array" ref="L602">_xlfn.IFS(G602=1,G$1,H602=1,H$1,I602=1,I$1,J602=1,J$1,K602=1,K$1)</f>
        <v>Married</v>
      </c>
      <c r="M602" s="7">
        <v>0</v>
      </c>
      <c r="N602" s="7">
        <v>1</v>
      </c>
      <c r="O602" s="7">
        <v>0</v>
      </c>
      <c r="P602" s="7">
        <v>0</v>
      </c>
      <c r="Q602" s="7" t="str" cm="1">
        <f t="array" ref="Q602">_xlfn.IFS(M602=1,M$1,N602=1,N$1,O602=1,O$1,P602=1,P$1)</f>
        <v>Graduate</v>
      </c>
      <c r="R602" t="s">
        <v>41</v>
      </c>
      <c r="S602" s="7">
        <v>56</v>
      </c>
      <c r="T602" s="7">
        <v>858</v>
      </c>
      <c r="U602" s="7">
        <v>308</v>
      </c>
      <c r="V602" s="7">
        <v>788</v>
      </c>
      <c r="W602" s="7">
        <v>218</v>
      </c>
      <c r="X602" s="7">
        <v>285</v>
      </c>
      <c r="Y602" s="7">
        <v>189</v>
      </c>
      <c r="Z602" s="7">
        <v>2268</v>
      </c>
      <c r="AA602" s="7">
        <v>4</v>
      </c>
      <c r="AB602" s="7">
        <v>6</v>
      </c>
      <c r="AC602" s="7">
        <v>4</v>
      </c>
      <c r="AD602" s="7">
        <v>12</v>
      </c>
      <c r="AE602" s="7">
        <v>6</v>
      </c>
      <c r="AF602" s="7">
        <v>0</v>
      </c>
      <c r="AG602" s="7">
        <v>0</v>
      </c>
      <c r="AH602" s="7">
        <v>0</v>
      </c>
      <c r="AI602" s="7">
        <v>0</v>
      </c>
      <c r="AJ602" s="7">
        <v>0</v>
      </c>
      <c r="AK602" s="7">
        <v>0</v>
      </c>
      <c r="AL602" s="7">
        <v>0</v>
      </c>
      <c r="AM602" s="8">
        <v>43656</v>
      </c>
      <c r="AO602">
        <f t="shared" si="118"/>
        <v>0</v>
      </c>
      <c r="AP602">
        <f t="shared" si="119"/>
        <v>0</v>
      </c>
      <c r="AQ602">
        <f t="shared" si="120"/>
        <v>0</v>
      </c>
      <c r="AR602">
        <f t="shared" si="121"/>
        <v>0</v>
      </c>
      <c r="AS602">
        <f t="shared" si="122"/>
        <v>0</v>
      </c>
      <c r="AU602">
        <f t="shared" si="112"/>
        <v>0</v>
      </c>
      <c r="AV602">
        <f t="shared" si="112"/>
        <v>0</v>
      </c>
      <c r="AW602">
        <f t="shared" si="112"/>
        <v>0</v>
      </c>
      <c r="AX602">
        <f t="shared" si="112"/>
        <v>0</v>
      </c>
      <c r="AY602">
        <f t="shared" si="112"/>
        <v>0</v>
      </c>
      <c r="BA602">
        <f t="shared" si="113"/>
        <v>0</v>
      </c>
      <c r="BB602">
        <f t="shared" si="114"/>
        <v>0</v>
      </c>
      <c r="BC602">
        <f t="shared" si="115"/>
        <v>0</v>
      </c>
      <c r="BD602">
        <f t="shared" si="123"/>
        <v>0</v>
      </c>
    </row>
    <row r="603" spans="1:56" x14ac:dyDescent="0.3">
      <c r="A603" s="7">
        <v>2120</v>
      </c>
      <c r="B603" s="6">
        <v>149678</v>
      </c>
      <c r="C603" s="7">
        <v>0</v>
      </c>
      <c r="D603" s="7">
        <v>1</v>
      </c>
      <c r="E603" s="7">
        <f t="shared" si="117"/>
        <v>1</v>
      </c>
      <c r="F603" s="7">
        <v>59</v>
      </c>
      <c r="G603" s="7">
        <v>0</v>
      </c>
      <c r="H603" s="7">
        <v>1</v>
      </c>
      <c r="I603" s="7">
        <v>0</v>
      </c>
      <c r="J603" s="7">
        <v>0</v>
      </c>
      <c r="K603" s="7">
        <v>0</v>
      </c>
      <c r="L603" s="7" t="str" cm="1">
        <f t="array" ref="L603">_xlfn.IFS(G603=1,G$1,H603=1,H$1,I603=1,I$1,J603=1,J$1,K603=1,K$1)</f>
        <v>Married</v>
      </c>
      <c r="M603" s="7">
        <v>0</v>
      </c>
      <c r="N603" s="7">
        <v>1</v>
      </c>
      <c r="O603" s="7">
        <v>0</v>
      </c>
      <c r="P603" s="7">
        <v>0</v>
      </c>
      <c r="Q603" s="7" t="str" cm="1">
        <f t="array" ref="Q603">_xlfn.IFS(M603=1,M$1,N603=1,N$1,O603=1,O$1,P603=1,P$1)</f>
        <v>Graduate</v>
      </c>
      <c r="R603" t="s">
        <v>44</v>
      </c>
      <c r="S603" s="7">
        <v>81</v>
      </c>
      <c r="T603" s="7">
        <v>690</v>
      </c>
      <c r="U603" s="7">
        <v>15</v>
      </c>
      <c r="V603" s="7">
        <v>169</v>
      </c>
      <c r="W603" s="7">
        <v>9</v>
      </c>
      <c r="X603" s="7">
        <v>6</v>
      </c>
      <c r="Y603" s="7">
        <v>60</v>
      </c>
      <c r="Z603" s="7">
        <v>829</v>
      </c>
      <c r="AA603" s="7">
        <v>2</v>
      </c>
      <c r="AB603" s="7">
        <v>6</v>
      </c>
      <c r="AC603" s="7">
        <v>2</v>
      </c>
      <c r="AD603" s="7">
        <v>4</v>
      </c>
      <c r="AE603" s="7">
        <v>7</v>
      </c>
      <c r="AF603" s="7">
        <v>0</v>
      </c>
      <c r="AG603" s="7">
        <v>0</v>
      </c>
      <c r="AH603" s="7">
        <v>0</v>
      </c>
      <c r="AI603" s="7">
        <v>0</v>
      </c>
      <c r="AJ603" s="7">
        <v>0</v>
      </c>
      <c r="AK603" s="7">
        <v>0</v>
      </c>
      <c r="AL603" s="7">
        <v>0</v>
      </c>
      <c r="AM603" s="8">
        <v>43656</v>
      </c>
      <c r="AO603">
        <f t="shared" si="118"/>
        <v>0</v>
      </c>
      <c r="AP603">
        <f t="shared" si="119"/>
        <v>0</v>
      </c>
      <c r="AQ603">
        <f t="shared" si="120"/>
        <v>0</v>
      </c>
      <c r="AR603">
        <f t="shared" si="121"/>
        <v>0</v>
      </c>
      <c r="AS603">
        <f t="shared" si="122"/>
        <v>0</v>
      </c>
      <c r="AU603">
        <f t="shared" si="112"/>
        <v>0</v>
      </c>
      <c r="AV603">
        <f t="shared" si="112"/>
        <v>0</v>
      </c>
      <c r="AW603">
        <f t="shared" si="112"/>
        <v>0</v>
      </c>
      <c r="AX603">
        <f t="shared" si="112"/>
        <v>0</v>
      </c>
      <c r="AY603">
        <f t="shared" si="112"/>
        <v>0</v>
      </c>
      <c r="BA603">
        <f t="shared" si="113"/>
        <v>0</v>
      </c>
      <c r="BB603">
        <f t="shared" si="114"/>
        <v>0</v>
      </c>
      <c r="BC603">
        <f t="shared" si="115"/>
        <v>0</v>
      </c>
      <c r="BD603">
        <f t="shared" si="123"/>
        <v>0</v>
      </c>
    </row>
    <row r="604" spans="1:56" x14ac:dyDescent="0.3">
      <c r="A604" s="7">
        <v>1986</v>
      </c>
      <c r="B604" s="6">
        <v>136130</v>
      </c>
      <c r="C604" s="7">
        <v>0</v>
      </c>
      <c r="D604" s="7">
        <v>1</v>
      </c>
      <c r="E604" s="7">
        <f t="shared" si="117"/>
        <v>1</v>
      </c>
      <c r="F604" s="7">
        <v>66</v>
      </c>
      <c r="G604" s="7">
        <v>0</v>
      </c>
      <c r="H604" s="7">
        <v>0</v>
      </c>
      <c r="I604" s="7">
        <v>0</v>
      </c>
      <c r="J604" s="7">
        <v>1</v>
      </c>
      <c r="K604" s="7">
        <v>0</v>
      </c>
      <c r="L604" s="7" t="str" cm="1">
        <f t="array" ref="L604">_xlfn.IFS(G604=1,G$1,H604=1,H$1,I604=1,I$1,J604=1,J$1,K604=1,K$1)</f>
        <v>Single</v>
      </c>
      <c r="M604" s="7">
        <v>0</v>
      </c>
      <c r="N604" s="7">
        <v>1</v>
      </c>
      <c r="O604" s="7">
        <v>0</v>
      </c>
      <c r="P604" s="7">
        <v>0</v>
      </c>
      <c r="Q604" s="7" t="str" cm="1">
        <f t="array" ref="Q604">_xlfn.IFS(M604=1,M$1,N604=1,N$1,O604=1,O$1,P604=1,P$1)</f>
        <v>Graduate</v>
      </c>
      <c r="R604" t="s">
        <v>42</v>
      </c>
      <c r="S604" s="7">
        <v>46</v>
      </c>
      <c r="T604" s="7">
        <v>592</v>
      </c>
      <c r="U604" s="7">
        <v>162</v>
      </c>
      <c r="V604" s="7">
        <v>479</v>
      </c>
      <c r="W604" s="7">
        <v>256</v>
      </c>
      <c r="X604" s="7">
        <v>211</v>
      </c>
      <c r="Y604" s="7">
        <v>139</v>
      </c>
      <c r="Z604" s="7">
        <v>1560</v>
      </c>
      <c r="AA604" s="7">
        <v>6</v>
      </c>
      <c r="AB604" s="7">
        <v>3</v>
      </c>
      <c r="AC604" s="7">
        <v>8</v>
      </c>
      <c r="AD604" s="7">
        <v>4</v>
      </c>
      <c r="AE604" s="7">
        <v>4</v>
      </c>
      <c r="AF604" s="7">
        <v>1</v>
      </c>
      <c r="AG604" s="7">
        <v>0</v>
      </c>
      <c r="AH604" s="7">
        <v>0</v>
      </c>
      <c r="AI604" s="7">
        <v>0</v>
      </c>
      <c r="AJ604" s="7">
        <v>0</v>
      </c>
      <c r="AK604" s="7">
        <v>0</v>
      </c>
      <c r="AL604" s="7">
        <v>1</v>
      </c>
      <c r="AM604" s="8">
        <v>43656</v>
      </c>
      <c r="AO604">
        <f t="shared" si="118"/>
        <v>0</v>
      </c>
      <c r="AP604">
        <f t="shared" si="119"/>
        <v>0</v>
      </c>
      <c r="AQ604">
        <f t="shared" si="120"/>
        <v>0</v>
      </c>
      <c r="AR604">
        <f t="shared" si="121"/>
        <v>0</v>
      </c>
      <c r="AS604">
        <f t="shared" si="122"/>
        <v>0</v>
      </c>
      <c r="AU604">
        <f t="shared" si="112"/>
        <v>0</v>
      </c>
      <c r="AV604">
        <f t="shared" si="112"/>
        <v>0</v>
      </c>
      <c r="AW604">
        <f t="shared" si="112"/>
        <v>0</v>
      </c>
      <c r="AX604">
        <f t="shared" si="112"/>
        <v>0</v>
      </c>
      <c r="AY604">
        <f t="shared" si="112"/>
        <v>0</v>
      </c>
      <c r="BA604">
        <f t="shared" si="113"/>
        <v>0</v>
      </c>
      <c r="BB604">
        <f t="shared" si="114"/>
        <v>0</v>
      </c>
      <c r="BC604">
        <f t="shared" si="115"/>
        <v>0</v>
      </c>
      <c r="BD604">
        <f t="shared" si="123"/>
        <v>0</v>
      </c>
    </row>
    <row r="605" spans="1:56" x14ac:dyDescent="0.3">
      <c r="A605" s="7">
        <v>1500</v>
      </c>
      <c r="B605" s="6">
        <v>136443</v>
      </c>
      <c r="C605" s="7">
        <v>1</v>
      </c>
      <c r="D605" s="7">
        <v>1</v>
      </c>
      <c r="E605" s="7">
        <f t="shared" si="117"/>
        <v>2</v>
      </c>
      <c r="F605" s="7">
        <v>59</v>
      </c>
      <c r="G605" s="7">
        <v>0</v>
      </c>
      <c r="H605" s="7">
        <v>1</v>
      </c>
      <c r="I605" s="7">
        <v>0</v>
      </c>
      <c r="J605" s="7">
        <v>0</v>
      </c>
      <c r="K605" s="7">
        <v>0</v>
      </c>
      <c r="L605" s="7" t="str" cm="1">
        <f t="array" ref="L605">_xlfn.IFS(G605=1,G$1,H605=1,H$1,I605=1,I$1,J605=1,J$1,K605=1,K$1)</f>
        <v>Married</v>
      </c>
      <c r="M605" s="7">
        <v>0</v>
      </c>
      <c r="N605" s="7">
        <v>1</v>
      </c>
      <c r="O605" s="7">
        <v>0</v>
      </c>
      <c r="P605" s="7">
        <v>0</v>
      </c>
      <c r="Q605" s="7" t="str" cm="1">
        <f t="array" ref="Q605">_xlfn.IFS(M605=1,M$1,N605=1,N$1,O605=1,O$1,P605=1,P$1)</f>
        <v>Graduate</v>
      </c>
      <c r="R605" t="s">
        <v>42</v>
      </c>
      <c r="S605" s="7">
        <v>9</v>
      </c>
      <c r="T605" s="7">
        <v>243</v>
      </c>
      <c r="U605" s="7">
        <v>0</v>
      </c>
      <c r="V605" s="7">
        <v>172</v>
      </c>
      <c r="W605" s="7">
        <v>15</v>
      </c>
      <c r="X605" s="7">
        <v>11</v>
      </c>
      <c r="Y605" s="7">
        <v>75</v>
      </c>
      <c r="Z605" s="7">
        <v>367</v>
      </c>
      <c r="AA605" s="7">
        <v>4</v>
      </c>
      <c r="AB605" s="7">
        <v>3</v>
      </c>
      <c r="AC605" s="7">
        <v>1</v>
      </c>
      <c r="AD605" s="7">
        <v>3</v>
      </c>
      <c r="AE605" s="7">
        <v>8</v>
      </c>
      <c r="AF605" s="7">
        <v>0</v>
      </c>
      <c r="AG605" s="7">
        <v>0</v>
      </c>
      <c r="AH605" s="7">
        <v>0</v>
      </c>
      <c r="AI605" s="7">
        <v>0</v>
      </c>
      <c r="AJ605" s="7">
        <v>0</v>
      </c>
      <c r="AK605" s="7">
        <v>0</v>
      </c>
      <c r="AL605" s="7">
        <v>0</v>
      </c>
      <c r="AM605" s="8">
        <v>43657</v>
      </c>
      <c r="AO605">
        <f t="shared" si="118"/>
        <v>0</v>
      </c>
      <c r="AP605">
        <f t="shared" si="119"/>
        <v>0</v>
      </c>
      <c r="AQ605">
        <f t="shared" si="120"/>
        <v>0</v>
      </c>
      <c r="AR605">
        <f t="shared" si="121"/>
        <v>0</v>
      </c>
      <c r="AS605">
        <f t="shared" si="122"/>
        <v>0</v>
      </c>
      <c r="AU605">
        <f t="shared" si="112"/>
        <v>0</v>
      </c>
      <c r="AV605">
        <f t="shared" si="112"/>
        <v>0</v>
      </c>
      <c r="AW605">
        <f t="shared" si="112"/>
        <v>0</v>
      </c>
      <c r="AX605">
        <f t="shared" si="112"/>
        <v>0</v>
      </c>
      <c r="AY605">
        <f t="shared" si="112"/>
        <v>0</v>
      </c>
      <c r="BA605">
        <f t="shared" si="113"/>
        <v>0</v>
      </c>
      <c r="BB605">
        <f t="shared" si="114"/>
        <v>0</v>
      </c>
      <c r="BC605">
        <f t="shared" si="115"/>
        <v>0</v>
      </c>
      <c r="BD605">
        <f t="shared" si="123"/>
        <v>0</v>
      </c>
    </row>
    <row r="606" spans="1:56" x14ac:dyDescent="0.3">
      <c r="A606" s="7">
        <v>1251</v>
      </c>
      <c r="B606" s="6">
        <v>143776</v>
      </c>
      <c r="C606" s="7">
        <v>1</v>
      </c>
      <c r="D606" s="7">
        <v>1</v>
      </c>
      <c r="E606" s="7">
        <f t="shared" si="117"/>
        <v>2</v>
      </c>
      <c r="F606" s="7">
        <v>68</v>
      </c>
      <c r="G606" s="7">
        <v>0</v>
      </c>
      <c r="H606" s="7">
        <v>0</v>
      </c>
      <c r="I606" s="7">
        <v>1</v>
      </c>
      <c r="J606" s="7">
        <v>0</v>
      </c>
      <c r="K606" s="7">
        <v>0</v>
      </c>
      <c r="L606" s="7" t="str" cm="1">
        <f t="array" ref="L606">_xlfn.IFS(G606=1,G$1,H606=1,H$1,I606=1,I$1,J606=1,J$1,K606=1,K$1)</f>
        <v>Together</v>
      </c>
      <c r="M606" s="7">
        <v>0</v>
      </c>
      <c r="N606" s="7">
        <v>0</v>
      </c>
      <c r="O606" s="7">
        <v>1</v>
      </c>
      <c r="P606" s="7">
        <v>0</v>
      </c>
      <c r="Q606" s="7" t="str" cm="1">
        <f t="array" ref="Q606">_xlfn.IFS(M606=1,M$1,N606=1,N$1,O606=1,O$1,P606=1,P$1)</f>
        <v>Master</v>
      </c>
      <c r="R606" t="s">
        <v>40</v>
      </c>
      <c r="S606" s="7">
        <v>9</v>
      </c>
      <c r="T606" s="7">
        <v>581</v>
      </c>
      <c r="U606" s="7">
        <v>7</v>
      </c>
      <c r="V606" s="7">
        <v>233</v>
      </c>
      <c r="W606" s="7">
        <v>10</v>
      </c>
      <c r="X606" s="7">
        <v>7</v>
      </c>
      <c r="Y606" s="7">
        <v>66</v>
      </c>
      <c r="Z606" s="7">
        <v>772</v>
      </c>
      <c r="AA606" s="7">
        <v>6</v>
      </c>
      <c r="AB606" s="7">
        <v>5</v>
      </c>
      <c r="AC606" s="7">
        <v>2</v>
      </c>
      <c r="AD606" s="7">
        <v>4</v>
      </c>
      <c r="AE606" s="7">
        <v>8</v>
      </c>
      <c r="AF606" s="7">
        <v>0</v>
      </c>
      <c r="AG606" s="7">
        <v>0</v>
      </c>
      <c r="AH606" s="7">
        <v>0</v>
      </c>
      <c r="AI606" s="7">
        <v>0</v>
      </c>
      <c r="AJ606" s="7">
        <v>0</v>
      </c>
      <c r="AK606" s="7">
        <v>0</v>
      </c>
      <c r="AL606" s="7">
        <v>1</v>
      </c>
      <c r="AM606" s="8">
        <v>43657</v>
      </c>
      <c r="AO606">
        <f t="shared" si="118"/>
        <v>0</v>
      </c>
      <c r="AP606">
        <f t="shared" si="119"/>
        <v>0</v>
      </c>
      <c r="AQ606">
        <f t="shared" si="120"/>
        <v>0</v>
      </c>
      <c r="AR606">
        <f t="shared" si="121"/>
        <v>0</v>
      </c>
      <c r="AS606">
        <f t="shared" si="122"/>
        <v>0</v>
      </c>
      <c r="AU606">
        <f t="shared" si="112"/>
        <v>0</v>
      </c>
      <c r="AV606">
        <f t="shared" si="112"/>
        <v>0</v>
      </c>
      <c r="AW606">
        <f t="shared" si="112"/>
        <v>0</v>
      </c>
      <c r="AX606">
        <f t="shared" si="112"/>
        <v>0</v>
      </c>
      <c r="AY606">
        <f t="shared" si="112"/>
        <v>0</v>
      </c>
      <c r="BA606">
        <f t="shared" si="113"/>
        <v>0</v>
      </c>
      <c r="BB606">
        <f t="shared" si="114"/>
        <v>0</v>
      </c>
      <c r="BC606">
        <f t="shared" si="115"/>
        <v>0</v>
      </c>
      <c r="BD606">
        <f t="shared" si="123"/>
        <v>0</v>
      </c>
    </row>
    <row r="607" spans="1:56" x14ac:dyDescent="0.3">
      <c r="A607" s="7">
        <v>1794</v>
      </c>
      <c r="B607" s="6">
        <v>152750</v>
      </c>
      <c r="C607" s="7">
        <v>0</v>
      </c>
      <c r="D607" s="7">
        <v>1</v>
      </c>
      <c r="E607" s="7">
        <f t="shared" si="117"/>
        <v>1</v>
      </c>
      <c r="F607" s="7">
        <v>65</v>
      </c>
      <c r="G607" s="7">
        <v>0</v>
      </c>
      <c r="H607" s="7">
        <v>1</v>
      </c>
      <c r="I607" s="7">
        <v>0</v>
      </c>
      <c r="J607" s="7">
        <v>0</v>
      </c>
      <c r="K607" s="7">
        <v>0</v>
      </c>
      <c r="L607" s="7" t="str" cm="1">
        <f t="array" ref="L607">_xlfn.IFS(G607=1,G$1,H607=1,H$1,I607=1,I$1,J607=1,J$1,K607=1,K$1)</f>
        <v>Married</v>
      </c>
      <c r="M607" s="7">
        <v>0</v>
      </c>
      <c r="N607" s="7">
        <v>0</v>
      </c>
      <c r="O607" s="7">
        <v>1</v>
      </c>
      <c r="P607" s="7">
        <v>0</v>
      </c>
      <c r="Q607" s="7" t="str" cm="1">
        <f t="array" ref="Q607">_xlfn.IFS(M607=1,M$1,N607=1,N$1,O607=1,O$1,P607=1,P$1)</f>
        <v>Master</v>
      </c>
      <c r="R607" t="s">
        <v>42</v>
      </c>
      <c r="S607" s="7">
        <v>72</v>
      </c>
      <c r="T607" s="7">
        <v>1138</v>
      </c>
      <c r="U607" s="7">
        <v>0</v>
      </c>
      <c r="V607" s="7">
        <v>692</v>
      </c>
      <c r="W607" s="7">
        <v>261</v>
      </c>
      <c r="X607" s="7">
        <v>200</v>
      </c>
      <c r="Y607" s="7">
        <v>200</v>
      </c>
      <c r="Z607" s="7">
        <v>2091</v>
      </c>
      <c r="AA607" s="7">
        <v>6</v>
      </c>
      <c r="AB607" s="7">
        <v>5</v>
      </c>
      <c r="AC607" s="7">
        <v>7</v>
      </c>
      <c r="AD607" s="7">
        <v>9</v>
      </c>
      <c r="AE607" s="7">
        <v>4</v>
      </c>
      <c r="AF607" s="7">
        <v>0</v>
      </c>
      <c r="AG607" s="7">
        <v>0</v>
      </c>
      <c r="AH607" s="7">
        <v>0</v>
      </c>
      <c r="AI607" s="7">
        <v>0</v>
      </c>
      <c r="AJ607" s="7">
        <v>0</v>
      </c>
      <c r="AK607" s="7">
        <v>0</v>
      </c>
      <c r="AL607" s="7">
        <v>0</v>
      </c>
      <c r="AM607" s="8">
        <v>43658</v>
      </c>
      <c r="AO607">
        <f t="shared" si="118"/>
        <v>0</v>
      </c>
      <c r="AP607">
        <f t="shared" si="119"/>
        <v>0</v>
      </c>
      <c r="AQ607">
        <f t="shared" si="120"/>
        <v>0</v>
      </c>
      <c r="AR607">
        <f t="shared" si="121"/>
        <v>0</v>
      </c>
      <c r="AS607">
        <f t="shared" si="122"/>
        <v>0</v>
      </c>
      <c r="AU607">
        <f t="shared" si="112"/>
        <v>0</v>
      </c>
      <c r="AV607">
        <f t="shared" si="112"/>
        <v>0</v>
      </c>
      <c r="AW607">
        <f t="shared" si="112"/>
        <v>0</v>
      </c>
      <c r="AX607">
        <f t="shared" si="112"/>
        <v>0</v>
      </c>
      <c r="AY607">
        <f t="shared" si="112"/>
        <v>0</v>
      </c>
      <c r="BA607">
        <f t="shared" si="113"/>
        <v>0</v>
      </c>
      <c r="BB607">
        <f t="shared" si="114"/>
        <v>0</v>
      </c>
      <c r="BC607">
        <f t="shared" si="115"/>
        <v>0</v>
      </c>
      <c r="BD607">
        <f t="shared" si="123"/>
        <v>0</v>
      </c>
    </row>
    <row r="608" spans="1:56" x14ac:dyDescent="0.3">
      <c r="A608" s="7">
        <v>2066</v>
      </c>
      <c r="B608" s="6">
        <v>154233</v>
      </c>
      <c r="C608" s="7">
        <v>0</v>
      </c>
      <c r="D608" s="7">
        <v>1</v>
      </c>
      <c r="E608" s="7">
        <f t="shared" si="117"/>
        <v>1</v>
      </c>
      <c r="F608" s="7">
        <v>43</v>
      </c>
      <c r="G608" s="7">
        <v>0</v>
      </c>
      <c r="H608" s="7">
        <v>1</v>
      </c>
      <c r="I608" s="7">
        <v>0</v>
      </c>
      <c r="J608" s="7">
        <v>0</v>
      </c>
      <c r="K608" s="7">
        <v>0</v>
      </c>
      <c r="L608" s="7" t="str" cm="1">
        <f t="array" ref="L608">_xlfn.IFS(G608=1,G$1,H608=1,H$1,I608=1,I$1,J608=1,J$1,K608=1,K$1)</f>
        <v>Married</v>
      </c>
      <c r="M608" s="7">
        <v>0</v>
      </c>
      <c r="N608" s="7">
        <v>1</v>
      </c>
      <c r="O608" s="7">
        <v>0</v>
      </c>
      <c r="P608" s="7">
        <v>0</v>
      </c>
      <c r="Q608" s="7" t="str" cm="1">
        <f t="array" ref="Q608">_xlfn.IFS(M608=1,M$1,N608=1,N$1,O608=1,O$1,P608=1,P$1)</f>
        <v>Graduate</v>
      </c>
      <c r="R608" t="s">
        <v>44</v>
      </c>
      <c r="S608" s="7">
        <v>46</v>
      </c>
      <c r="T608" s="7">
        <v>1854</v>
      </c>
      <c r="U608" s="7">
        <v>23</v>
      </c>
      <c r="V608" s="7">
        <v>449</v>
      </c>
      <c r="W608" s="7">
        <v>60</v>
      </c>
      <c r="X608" s="7">
        <v>0</v>
      </c>
      <c r="Y608" s="7">
        <v>404</v>
      </c>
      <c r="Z608" s="7">
        <v>1982</v>
      </c>
      <c r="AA608" s="7">
        <v>4</v>
      </c>
      <c r="AB608" s="7">
        <v>11</v>
      </c>
      <c r="AC608" s="7">
        <v>6</v>
      </c>
      <c r="AD608" s="7">
        <v>5</v>
      </c>
      <c r="AE608" s="7">
        <v>8</v>
      </c>
      <c r="AF608" s="7">
        <v>0</v>
      </c>
      <c r="AG608" s="7">
        <v>0</v>
      </c>
      <c r="AH608" s="7">
        <v>0</v>
      </c>
      <c r="AI608" s="7">
        <v>0</v>
      </c>
      <c r="AJ608" s="7">
        <v>0</v>
      </c>
      <c r="AK608" s="7">
        <v>0</v>
      </c>
      <c r="AL608" s="7">
        <v>0</v>
      </c>
      <c r="AM608" s="8">
        <v>43658</v>
      </c>
      <c r="AO608">
        <f t="shared" si="118"/>
        <v>0</v>
      </c>
      <c r="AP608">
        <f t="shared" si="119"/>
        <v>0</v>
      </c>
      <c r="AQ608">
        <f t="shared" si="120"/>
        <v>0</v>
      </c>
      <c r="AR608">
        <f t="shared" si="121"/>
        <v>0</v>
      </c>
      <c r="AS608">
        <f t="shared" si="122"/>
        <v>0</v>
      </c>
      <c r="AU608">
        <f t="shared" si="112"/>
        <v>0</v>
      </c>
      <c r="AV608">
        <f t="shared" si="112"/>
        <v>0</v>
      </c>
      <c r="AW608">
        <f t="shared" si="112"/>
        <v>0</v>
      </c>
      <c r="AX608">
        <f t="shared" si="112"/>
        <v>0</v>
      </c>
      <c r="AY608">
        <f t="shared" si="112"/>
        <v>0</v>
      </c>
      <c r="BA608">
        <f t="shared" si="113"/>
        <v>0</v>
      </c>
      <c r="BB608">
        <f t="shared" si="114"/>
        <v>0</v>
      </c>
      <c r="BC608">
        <f t="shared" si="115"/>
        <v>0</v>
      </c>
      <c r="BD608">
        <f t="shared" si="123"/>
        <v>0</v>
      </c>
    </row>
    <row r="609" spans="1:56" x14ac:dyDescent="0.3">
      <c r="A609" s="7">
        <v>1881</v>
      </c>
      <c r="B609" s="6">
        <v>181320</v>
      </c>
      <c r="C609" s="7">
        <v>0</v>
      </c>
      <c r="D609" s="7">
        <v>0</v>
      </c>
      <c r="E609" s="7">
        <f t="shared" si="117"/>
        <v>0</v>
      </c>
      <c r="F609" s="7">
        <v>62</v>
      </c>
      <c r="G609" s="7">
        <v>0</v>
      </c>
      <c r="H609" s="7">
        <v>1</v>
      </c>
      <c r="I609" s="7">
        <v>0</v>
      </c>
      <c r="J609" s="7">
        <v>0</v>
      </c>
      <c r="K609" s="7">
        <v>0</v>
      </c>
      <c r="L609" s="7" t="str" cm="1">
        <f t="array" ref="L609">_xlfn.IFS(G609=1,G$1,H609=1,H$1,I609=1,I$1,J609=1,J$1,K609=1,K$1)</f>
        <v>Married</v>
      </c>
      <c r="M609" s="7">
        <v>0</v>
      </c>
      <c r="N609" s="7">
        <v>1</v>
      </c>
      <c r="O609" s="7">
        <v>0</v>
      </c>
      <c r="P609" s="7">
        <v>0</v>
      </c>
      <c r="Q609" s="7" t="str" cm="1">
        <f t="array" ref="Q609">_xlfn.IFS(M609=1,M$1,N609=1,N$1,O609=1,O$1,P609=1,P$1)</f>
        <v>Graduate</v>
      </c>
      <c r="R609" t="s">
        <v>40</v>
      </c>
      <c r="S609" s="7">
        <v>61</v>
      </c>
      <c r="T609" s="7">
        <v>408</v>
      </c>
      <c r="U609" s="7">
        <v>74</v>
      </c>
      <c r="V609" s="7">
        <v>1099</v>
      </c>
      <c r="W609" s="7">
        <v>132</v>
      </c>
      <c r="X609" s="7">
        <v>230</v>
      </c>
      <c r="Y609" s="7">
        <v>127</v>
      </c>
      <c r="Z609" s="7">
        <v>1815</v>
      </c>
      <c r="AA609" s="7">
        <v>1</v>
      </c>
      <c r="AB609" s="7">
        <v>4</v>
      </c>
      <c r="AC609" s="7">
        <v>3</v>
      </c>
      <c r="AD609" s="7">
        <v>10</v>
      </c>
      <c r="AE609" s="7">
        <v>2</v>
      </c>
      <c r="AF609" s="7">
        <v>0</v>
      </c>
      <c r="AG609" s="7">
        <v>0</v>
      </c>
      <c r="AH609" s="7">
        <v>0</v>
      </c>
      <c r="AI609" s="7">
        <v>0</v>
      </c>
      <c r="AJ609" s="7">
        <v>0</v>
      </c>
      <c r="AK609" s="7">
        <v>0</v>
      </c>
      <c r="AL609" s="7">
        <v>0</v>
      </c>
      <c r="AM609" s="8">
        <v>43660</v>
      </c>
      <c r="AO609">
        <f t="shared" si="118"/>
        <v>0</v>
      </c>
      <c r="AP609">
        <f t="shared" si="119"/>
        <v>0</v>
      </c>
      <c r="AQ609">
        <f t="shared" si="120"/>
        <v>0</v>
      </c>
      <c r="AR609">
        <f t="shared" si="121"/>
        <v>0</v>
      </c>
      <c r="AS609">
        <f t="shared" si="122"/>
        <v>0</v>
      </c>
      <c r="AU609">
        <f t="shared" si="112"/>
        <v>0</v>
      </c>
      <c r="AV609">
        <f t="shared" si="112"/>
        <v>0</v>
      </c>
      <c r="AW609">
        <f t="shared" si="112"/>
        <v>0</v>
      </c>
      <c r="AX609">
        <f t="shared" si="112"/>
        <v>0</v>
      </c>
      <c r="AY609">
        <f t="shared" si="112"/>
        <v>0</v>
      </c>
      <c r="BA609">
        <f t="shared" si="113"/>
        <v>0</v>
      </c>
      <c r="BB609">
        <f t="shared" si="114"/>
        <v>0</v>
      </c>
      <c r="BC609">
        <f t="shared" si="115"/>
        <v>0</v>
      </c>
      <c r="BD609">
        <f t="shared" si="123"/>
        <v>0</v>
      </c>
    </row>
    <row r="610" spans="1:56" x14ac:dyDescent="0.3">
      <c r="A610" s="7">
        <v>2920</v>
      </c>
      <c r="B610" s="6">
        <v>170792</v>
      </c>
      <c r="C610" s="7">
        <v>0</v>
      </c>
      <c r="D610" s="7">
        <v>0</v>
      </c>
      <c r="E610" s="7">
        <f t="shared" si="117"/>
        <v>0</v>
      </c>
      <c r="F610" s="7">
        <v>69</v>
      </c>
      <c r="G610" s="7">
        <v>0</v>
      </c>
      <c r="H610" s="7">
        <v>0</v>
      </c>
      <c r="I610" s="7">
        <v>0</v>
      </c>
      <c r="J610" s="7">
        <v>0</v>
      </c>
      <c r="K610" s="7">
        <v>1</v>
      </c>
      <c r="L610" s="7" t="str" cm="1">
        <f t="array" ref="L610">_xlfn.IFS(G610=1,G$1,H610=1,H$1,I610=1,I$1,J610=1,J$1,K610=1,K$1)</f>
        <v>Widow</v>
      </c>
      <c r="M610" s="7">
        <v>0</v>
      </c>
      <c r="N610" s="7">
        <v>1</v>
      </c>
      <c r="O610" s="7">
        <v>0</v>
      </c>
      <c r="P610" s="7">
        <v>0</v>
      </c>
      <c r="Q610" s="7" t="str" cm="1">
        <f t="array" ref="Q610">_xlfn.IFS(M610=1,M$1,N610=1,N$1,O610=1,O$1,P610=1,P$1)</f>
        <v>Graduate</v>
      </c>
      <c r="R610" t="s">
        <v>39</v>
      </c>
      <c r="S610" s="7">
        <v>82</v>
      </c>
      <c r="T610" s="7">
        <v>830</v>
      </c>
      <c r="U610" s="7">
        <v>109</v>
      </c>
      <c r="V610" s="7">
        <v>1578</v>
      </c>
      <c r="W610" s="7">
        <v>251</v>
      </c>
      <c r="X610" s="7">
        <v>27</v>
      </c>
      <c r="Y610" s="7">
        <v>275</v>
      </c>
      <c r="Z610" s="7">
        <v>2519</v>
      </c>
      <c r="AA610" s="7">
        <v>2</v>
      </c>
      <c r="AB610" s="7">
        <v>3</v>
      </c>
      <c r="AC610" s="7">
        <v>4</v>
      </c>
      <c r="AD610" s="7">
        <v>10</v>
      </c>
      <c r="AE610" s="7">
        <v>3</v>
      </c>
      <c r="AF610" s="7">
        <v>0</v>
      </c>
      <c r="AG610" s="7">
        <v>0</v>
      </c>
      <c r="AH610" s="7">
        <v>0</v>
      </c>
      <c r="AI610" s="7">
        <v>0</v>
      </c>
      <c r="AJ610" s="7">
        <v>0</v>
      </c>
      <c r="AK610" s="7">
        <v>0</v>
      </c>
      <c r="AL610" s="7">
        <v>0</v>
      </c>
      <c r="AM610" s="8">
        <v>43660</v>
      </c>
      <c r="AO610">
        <f t="shared" si="118"/>
        <v>0</v>
      </c>
      <c r="AP610">
        <f t="shared" si="119"/>
        <v>0</v>
      </c>
      <c r="AQ610">
        <f t="shared" si="120"/>
        <v>0</v>
      </c>
      <c r="AR610">
        <f t="shared" si="121"/>
        <v>0</v>
      </c>
      <c r="AS610">
        <f t="shared" si="122"/>
        <v>0</v>
      </c>
      <c r="AU610">
        <f t="shared" si="112"/>
        <v>0</v>
      </c>
      <c r="AV610">
        <f t="shared" si="112"/>
        <v>0</v>
      </c>
      <c r="AW610">
        <f t="shared" si="112"/>
        <v>0</v>
      </c>
      <c r="AX610">
        <f t="shared" si="112"/>
        <v>0</v>
      </c>
      <c r="AY610">
        <f t="shared" si="112"/>
        <v>0</v>
      </c>
      <c r="BA610">
        <f t="shared" si="113"/>
        <v>0</v>
      </c>
      <c r="BB610">
        <f t="shared" si="114"/>
        <v>0</v>
      </c>
      <c r="BC610">
        <f t="shared" si="115"/>
        <v>0</v>
      </c>
      <c r="BD610">
        <f t="shared" si="123"/>
        <v>0</v>
      </c>
    </row>
    <row r="611" spans="1:56" x14ac:dyDescent="0.3">
      <c r="A611" s="7">
        <v>1299</v>
      </c>
      <c r="B611" s="6">
        <v>170893</v>
      </c>
      <c r="C611" s="7">
        <v>0</v>
      </c>
      <c r="D611" s="7">
        <v>0</v>
      </c>
      <c r="E611" s="7">
        <f t="shared" si="117"/>
        <v>0</v>
      </c>
      <c r="F611" s="7">
        <v>44</v>
      </c>
      <c r="G611" s="7">
        <v>0</v>
      </c>
      <c r="H611" s="7">
        <v>0</v>
      </c>
      <c r="I611" s="7">
        <v>0</v>
      </c>
      <c r="J611" s="7">
        <v>1</v>
      </c>
      <c r="K611" s="7">
        <v>0</v>
      </c>
      <c r="L611" s="7" t="str" cm="1">
        <f t="array" ref="L611">_xlfn.IFS(G611=1,G$1,H611=1,H$1,I611=1,I$1,J611=1,J$1,K611=1,K$1)</f>
        <v>Single</v>
      </c>
      <c r="M611" s="7">
        <v>0</v>
      </c>
      <c r="N611" s="7">
        <v>0</v>
      </c>
      <c r="O611" s="7">
        <v>1</v>
      </c>
      <c r="P611" s="7">
        <v>0</v>
      </c>
      <c r="Q611" s="7" t="str" cm="1">
        <f t="array" ref="Q611">_xlfn.IFS(M611=1,M$1,N611=1,N$1,O611=1,O$1,P611=1,P$1)</f>
        <v>Master</v>
      </c>
      <c r="R611" t="s">
        <v>40</v>
      </c>
      <c r="S611" s="7">
        <v>42</v>
      </c>
      <c r="T611" s="7">
        <v>1851</v>
      </c>
      <c r="U611" s="7">
        <v>106</v>
      </c>
      <c r="V611" s="7">
        <v>1352</v>
      </c>
      <c r="W611" s="7">
        <v>186</v>
      </c>
      <c r="X611" s="7">
        <v>106</v>
      </c>
      <c r="Y611" s="7">
        <v>34</v>
      </c>
      <c r="Z611" s="7">
        <v>3568</v>
      </c>
      <c r="AA611" s="7">
        <v>1</v>
      </c>
      <c r="AB611" s="7">
        <v>6</v>
      </c>
      <c r="AC611" s="7">
        <v>6</v>
      </c>
      <c r="AD611" s="7">
        <v>10</v>
      </c>
      <c r="AE611" s="7">
        <v>3</v>
      </c>
      <c r="AF611" s="7">
        <v>0</v>
      </c>
      <c r="AG611" s="7">
        <v>0</v>
      </c>
      <c r="AH611" s="7">
        <v>0</v>
      </c>
      <c r="AI611" s="7">
        <v>0</v>
      </c>
      <c r="AJ611" s="7">
        <v>0</v>
      </c>
      <c r="AK611" s="7">
        <v>0</v>
      </c>
      <c r="AL611" s="7">
        <v>0</v>
      </c>
      <c r="AM611" s="8">
        <v>43660</v>
      </c>
      <c r="AO611">
        <f t="shared" si="118"/>
        <v>0</v>
      </c>
      <c r="AP611">
        <f t="shared" si="119"/>
        <v>0</v>
      </c>
      <c r="AQ611">
        <f t="shared" si="120"/>
        <v>0</v>
      </c>
      <c r="AR611">
        <f t="shared" si="121"/>
        <v>0</v>
      </c>
      <c r="AS611">
        <f t="shared" si="122"/>
        <v>0</v>
      </c>
      <c r="AU611">
        <f t="shared" ref="AU611:AY661" si="124">IF($AJ611=1,T611,0)</f>
        <v>0</v>
      </c>
      <c r="AV611">
        <f t="shared" si="124"/>
        <v>0</v>
      </c>
      <c r="AW611">
        <f t="shared" si="124"/>
        <v>0</v>
      </c>
      <c r="AX611">
        <f t="shared" si="124"/>
        <v>0</v>
      </c>
      <c r="AY611">
        <f t="shared" si="124"/>
        <v>0</v>
      </c>
      <c r="BA611">
        <f t="shared" si="113"/>
        <v>0</v>
      </c>
      <c r="BB611">
        <f t="shared" si="114"/>
        <v>0</v>
      </c>
      <c r="BC611">
        <f t="shared" si="115"/>
        <v>0</v>
      </c>
      <c r="BD611">
        <f t="shared" si="123"/>
        <v>0</v>
      </c>
    </row>
    <row r="612" spans="1:56" x14ac:dyDescent="0.3">
      <c r="A612" s="7">
        <v>1261</v>
      </c>
      <c r="B612" s="6">
        <v>133378</v>
      </c>
      <c r="C612" s="7">
        <v>1</v>
      </c>
      <c r="D612" s="7">
        <v>1</v>
      </c>
      <c r="E612" s="7">
        <f t="shared" si="117"/>
        <v>2</v>
      </c>
      <c r="F612" s="7">
        <v>57</v>
      </c>
      <c r="G612" s="7">
        <v>1</v>
      </c>
      <c r="H612" s="7">
        <v>0</v>
      </c>
      <c r="I612" s="7">
        <v>0</v>
      </c>
      <c r="J612" s="7">
        <v>0</v>
      </c>
      <c r="K612" s="7">
        <v>0</v>
      </c>
      <c r="L612" s="7" t="str" cm="1">
        <f t="array" ref="L612">_xlfn.IFS(G612=1,G$1,H612=1,H$1,I612=1,I$1,J612=1,J$1,K612=1,K$1)</f>
        <v>Divorced</v>
      </c>
      <c r="M612" s="7">
        <v>0</v>
      </c>
      <c r="N612" s="7">
        <v>1</v>
      </c>
      <c r="O612" s="7">
        <v>0</v>
      </c>
      <c r="P612" s="7">
        <v>0</v>
      </c>
      <c r="Q612" s="7" t="str" cm="1">
        <f t="array" ref="Q612">_xlfn.IFS(M612=1,M$1,N612=1,N$1,O612=1,O$1,P612=1,P$1)</f>
        <v>Graduate</v>
      </c>
      <c r="R612" t="s">
        <v>41</v>
      </c>
      <c r="S612" s="7">
        <v>38</v>
      </c>
      <c r="T612" s="7">
        <v>132</v>
      </c>
      <c r="U612" s="7">
        <v>24</v>
      </c>
      <c r="V612" s="7">
        <v>160</v>
      </c>
      <c r="W612" s="7">
        <v>12</v>
      </c>
      <c r="X612" s="7">
        <v>28</v>
      </c>
      <c r="Y612" s="7">
        <v>40</v>
      </c>
      <c r="Z612" s="7">
        <v>316</v>
      </c>
      <c r="AA612" s="7">
        <v>3</v>
      </c>
      <c r="AB612" s="7">
        <v>2</v>
      </c>
      <c r="AC612" s="7">
        <v>0</v>
      </c>
      <c r="AD612" s="7">
        <v>4</v>
      </c>
      <c r="AE612" s="7">
        <v>7</v>
      </c>
      <c r="AF612" s="7">
        <v>0</v>
      </c>
      <c r="AG612" s="7">
        <v>0</v>
      </c>
      <c r="AH612" s="7">
        <v>0</v>
      </c>
      <c r="AI612" s="7">
        <v>0</v>
      </c>
      <c r="AJ612" s="7">
        <v>0</v>
      </c>
      <c r="AK612" s="7">
        <v>0</v>
      </c>
      <c r="AL612" s="7">
        <v>0</v>
      </c>
      <c r="AM612" s="8">
        <v>43660</v>
      </c>
      <c r="AO612">
        <f t="shared" si="118"/>
        <v>0</v>
      </c>
      <c r="AP612">
        <f t="shared" si="119"/>
        <v>0</v>
      </c>
      <c r="AQ612">
        <f t="shared" si="120"/>
        <v>0</v>
      </c>
      <c r="AR612">
        <f t="shared" si="121"/>
        <v>0</v>
      </c>
      <c r="AS612">
        <f t="shared" si="122"/>
        <v>0</v>
      </c>
      <c r="AU612">
        <f t="shared" si="124"/>
        <v>0</v>
      </c>
      <c r="AV612">
        <f t="shared" si="124"/>
        <v>0</v>
      </c>
      <c r="AW612">
        <f t="shared" si="124"/>
        <v>0</v>
      </c>
      <c r="AX612">
        <f t="shared" si="124"/>
        <v>0</v>
      </c>
      <c r="AY612">
        <f t="shared" si="124"/>
        <v>0</v>
      </c>
      <c r="BA612">
        <f t="shared" si="113"/>
        <v>0</v>
      </c>
      <c r="BB612">
        <f t="shared" si="114"/>
        <v>0</v>
      </c>
      <c r="BC612">
        <f t="shared" si="115"/>
        <v>0</v>
      </c>
      <c r="BD612">
        <f t="shared" si="123"/>
        <v>0</v>
      </c>
    </row>
    <row r="613" spans="1:56" x14ac:dyDescent="0.3">
      <c r="A613" s="7">
        <v>2961</v>
      </c>
      <c r="B613" s="6">
        <v>157113</v>
      </c>
      <c r="C613" s="7">
        <v>1</v>
      </c>
      <c r="D613" s="7">
        <v>1</v>
      </c>
      <c r="E613" s="7">
        <f t="shared" si="117"/>
        <v>2</v>
      </c>
      <c r="F613" s="7">
        <v>42</v>
      </c>
      <c r="G613" s="7">
        <v>0</v>
      </c>
      <c r="H613" s="7">
        <v>1</v>
      </c>
      <c r="I613" s="7">
        <v>0</v>
      </c>
      <c r="J613" s="7">
        <v>0</v>
      </c>
      <c r="K613" s="7">
        <v>0</v>
      </c>
      <c r="L613" s="7" t="str" cm="1">
        <f t="array" ref="L613">_xlfn.IFS(G613=1,G$1,H613=1,H$1,I613=1,I$1,J613=1,J$1,K613=1,K$1)</f>
        <v>Married</v>
      </c>
      <c r="M613" s="7">
        <v>0</v>
      </c>
      <c r="N613" s="7">
        <v>1</v>
      </c>
      <c r="O613" s="7">
        <v>0</v>
      </c>
      <c r="P613" s="7">
        <v>0</v>
      </c>
      <c r="Q613" s="7" t="str" cm="1">
        <f t="array" ref="Q613">_xlfn.IFS(M613=1,M$1,N613=1,N$1,O613=1,O$1,P613=1,P$1)</f>
        <v>Graduate</v>
      </c>
      <c r="R613" t="s">
        <v>40</v>
      </c>
      <c r="S613" s="7">
        <v>45</v>
      </c>
      <c r="T613" s="7">
        <v>501</v>
      </c>
      <c r="U613" s="7">
        <v>11</v>
      </c>
      <c r="V613" s="7">
        <v>91</v>
      </c>
      <c r="W613" s="7">
        <v>0</v>
      </c>
      <c r="X613" s="7">
        <v>6</v>
      </c>
      <c r="Y613" s="7">
        <v>116</v>
      </c>
      <c r="Z613" s="7">
        <v>492</v>
      </c>
      <c r="AA613" s="7">
        <v>6</v>
      </c>
      <c r="AB613" s="7">
        <v>4</v>
      </c>
      <c r="AC613" s="7">
        <v>1</v>
      </c>
      <c r="AD613" s="7">
        <v>5</v>
      </c>
      <c r="AE613" s="7">
        <v>7</v>
      </c>
      <c r="AF613" s="7">
        <v>0</v>
      </c>
      <c r="AG613" s="7">
        <v>0</v>
      </c>
      <c r="AH613" s="7">
        <v>0</v>
      </c>
      <c r="AI613" s="7">
        <v>0</v>
      </c>
      <c r="AJ613" s="7">
        <v>0</v>
      </c>
      <c r="AK613" s="7">
        <v>0</v>
      </c>
      <c r="AL613" s="7">
        <v>0</v>
      </c>
      <c r="AM613" s="8">
        <v>43660</v>
      </c>
      <c r="AO613">
        <f t="shared" si="118"/>
        <v>0</v>
      </c>
      <c r="AP613">
        <f t="shared" si="119"/>
        <v>0</v>
      </c>
      <c r="AQ613">
        <f t="shared" si="120"/>
        <v>0</v>
      </c>
      <c r="AR613">
        <f t="shared" si="121"/>
        <v>0</v>
      </c>
      <c r="AS613">
        <f t="shared" si="122"/>
        <v>0</v>
      </c>
      <c r="AU613">
        <f t="shared" si="124"/>
        <v>0</v>
      </c>
      <c r="AV613">
        <f t="shared" si="124"/>
        <v>0</v>
      </c>
      <c r="AW613">
        <f t="shared" si="124"/>
        <v>0</v>
      </c>
      <c r="AX613">
        <f t="shared" si="124"/>
        <v>0</v>
      </c>
      <c r="AY613">
        <f t="shared" si="124"/>
        <v>0</v>
      </c>
      <c r="BA613">
        <f t="shared" si="113"/>
        <v>0</v>
      </c>
      <c r="BB613">
        <f t="shared" si="114"/>
        <v>0</v>
      </c>
      <c r="BC613">
        <f t="shared" si="115"/>
        <v>0</v>
      </c>
      <c r="BD613">
        <f t="shared" si="123"/>
        <v>0</v>
      </c>
    </row>
    <row r="614" spans="1:56" x14ac:dyDescent="0.3">
      <c r="A614" s="7">
        <v>1308</v>
      </c>
      <c r="B614" s="6">
        <v>164325</v>
      </c>
      <c r="C614" s="7">
        <v>0</v>
      </c>
      <c r="D614" s="7">
        <v>1</v>
      </c>
      <c r="E614" s="7">
        <f t="shared" si="117"/>
        <v>1</v>
      </c>
      <c r="F614" s="7">
        <v>59</v>
      </c>
      <c r="G614" s="7">
        <v>1</v>
      </c>
      <c r="H614" s="7">
        <v>0</v>
      </c>
      <c r="I614" s="7">
        <v>0</v>
      </c>
      <c r="J614" s="7">
        <v>0</v>
      </c>
      <c r="K614" s="7">
        <v>0</v>
      </c>
      <c r="L614" s="7" t="str" cm="1">
        <f t="array" ref="L614">_xlfn.IFS(G614=1,G$1,H614=1,H$1,I614=1,I$1,J614=1,J$1,K614=1,K$1)</f>
        <v>Divorced</v>
      </c>
      <c r="M614" s="7">
        <v>0</v>
      </c>
      <c r="N614" s="7">
        <v>0</v>
      </c>
      <c r="O614" s="7">
        <v>0</v>
      </c>
      <c r="P614" s="7">
        <v>1</v>
      </c>
      <c r="Q614" s="7" t="str" cm="1">
        <f t="array" ref="Q614">_xlfn.IFS(M614=1,M$1,N614=1,N$1,O614=1,O$1,P614=1,P$1)</f>
        <v>PhD</v>
      </c>
      <c r="R614" t="s">
        <v>42</v>
      </c>
      <c r="S614" s="7">
        <v>41</v>
      </c>
      <c r="T614" s="7">
        <v>1867</v>
      </c>
      <c r="U614" s="7">
        <v>153</v>
      </c>
      <c r="V614" s="7">
        <v>902</v>
      </c>
      <c r="W614" s="7">
        <v>199</v>
      </c>
      <c r="X614" s="7">
        <v>31</v>
      </c>
      <c r="Y614" s="7">
        <v>186</v>
      </c>
      <c r="Z614" s="7">
        <v>2966</v>
      </c>
      <c r="AA614" s="7">
        <v>5</v>
      </c>
      <c r="AB614" s="7">
        <v>10</v>
      </c>
      <c r="AC614" s="7">
        <v>3</v>
      </c>
      <c r="AD614" s="7">
        <v>5</v>
      </c>
      <c r="AE614" s="7">
        <v>7</v>
      </c>
      <c r="AF614" s="7">
        <v>0</v>
      </c>
      <c r="AG614" s="7">
        <v>0</v>
      </c>
      <c r="AH614" s="7">
        <v>0</v>
      </c>
      <c r="AI614" s="7">
        <v>0</v>
      </c>
      <c r="AJ614" s="7">
        <v>0</v>
      </c>
      <c r="AK614" s="7">
        <v>0</v>
      </c>
      <c r="AL614" s="7">
        <v>0</v>
      </c>
      <c r="AM614" s="8">
        <v>43661</v>
      </c>
      <c r="AO614">
        <f t="shared" si="118"/>
        <v>0</v>
      </c>
      <c r="AP614">
        <f t="shared" si="119"/>
        <v>0</v>
      </c>
      <c r="AQ614">
        <f t="shared" si="120"/>
        <v>0</v>
      </c>
      <c r="AR614">
        <f t="shared" si="121"/>
        <v>0</v>
      </c>
      <c r="AS614">
        <f t="shared" si="122"/>
        <v>0</v>
      </c>
      <c r="AU614">
        <f t="shared" si="124"/>
        <v>0</v>
      </c>
      <c r="AV614">
        <f t="shared" si="124"/>
        <v>0</v>
      </c>
      <c r="AW614">
        <f t="shared" si="124"/>
        <v>0</v>
      </c>
      <c r="AX614">
        <f t="shared" si="124"/>
        <v>0</v>
      </c>
      <c r="AY614">
        <f t="shared" si="124"/>
        <v>0</v>
      </c>
      <c r="BA614">
        <f t="shared" si="113"/>
        <v>0</v>
      </c>
      <c r="BB614">
        <f t="shared" si="114"/>
        <v>0</v>
      </c>
      <c r="BC614">
        <f t="shared" si="115"/>
        <v>0</v>
      </c>
      <c r="BD614">
        <f t="shared" si="123"/>
        <v>0</v>
      </c>
    </row>
    <row r="615" spans="1:56" x14ac:dyDescent="0.3">
      <c r="A615" s="7">
        <v>1423</v>
      </c>
      <c r="B615" s="6">
        <v>107500</v>
      </c>
      <c r="C615" s="7">
        <v>1</v>
      </c>
      <c r="D615" s="7">
        <v>0</v>
      </c>
      <c r="E615" s="7">
        <f t="shared" si="117"/>
        <v>1</v>
      </c>
      <c r="F615" s="7">
        <v>34</v>
      </c>
      <c r="G615" s="7">
        <v>0</v>
      </c>
      <c r="H615" s="7">
        <v>1</v>
      </c>
      <c r="I615" s="7">
        <v>0</v>
      </c>
      <c r="J615" s="7">
        <v>0</v>
      </c>
      <c r="K615" s="7">
        <v>0</v>
      </c>
      <c r="L615" s="7" t="str" cm="1">
        <f t="array" ref="L615">_xlfn.IFS(G615=1,G$1,H615=1,H$1,I615=1,I$1,J615=1,J$1,K615=1,K$1)</f>
        <v>Married</v>
      </c>
      <c r="M615" s="7">
        <v>0</v>
      </c>
      <c r="N615" s="7">
        <v>0</v>
      </c>
      <c r="O615" s="7">
        <v>0</v>
      </c>
      <c r="P615" s="7">
        <v>0</v>
      </c>
      <c r="Q615" s="7" t="e" cm="1">
        <f t="array" ref="Q615">_xlfn.IFS(M615=1,M$1,N615=1,N$1,O615=1,O$1,P615=1,P$1)</f>
        <v>#N/A</v>
      </c>
      <c r="R615" t="s">
        <v>41</v>
      </c>
      <c r="S615" s="7">
        <v>96</v>
      </c>
      <c r="T615" s="7">
        <v>14</v>
      </c>
      <c r="U615" s="7">
        <v>158</v>
      </c>
      <c r="V615" s="7">
        <v>72</v>
      </c>
      <c r="W615" s="7">
        <v>57</v>
      </c>
      <c r="X615" s="7">
        <v>86</v>
      </c>
      <c r="Y615" s="7">
        <v>129</v>
      </c>
      <c r="Z615" s="7">
        <v>258</v>
      </c>
      <c r="AA615" s="7">
        <v>2</v>
      </c>
      <c r="AB615" s="7">
        <v>2</v>
      </c>
      <c r="AC615" s="7">
        <v>0</v>
      </c>
      <c r="AD615" s="7">
        <v>3</v>
      </c>
      <c r="AE615" s="7">
        <v>8</v>
      </c>
      <c r="AF615" s="7">
        <v>0</v>
      </c>
      <c r="AG615" s="7">
        <v>0</v>
      </c>
      <c r="AH615" s="7">
        <v>0</v>
      </c>
      <c r="AI615" s="7">
        <v>0</v>
      </c>
      <c r="AJ615" s="7">
        <v>0</v>
      </c>
      <c r="AK615" s="7">
        <v>0</v>
      </c>
      <c r="AL615" s="7">
        <v>0</v>
      </c>
      <c r="AM615" s="8">
        <v>43661</v>
      </c>
      <c r="AO615">
        <f t="shared" si="118"/>
        <v>0</v>
      </c>
      <c r="AP615">
        <f t="shared" si="119"/>
        <v>0</v>
      </c>
      <c r="AQ615">
        <f t="shared" si="120"/>
        <v>0</v>
      </c>
      <c r="AR615">
        <f t="shared" si="121"/>
        <v>0</v>
      </c>
      <c r="AS615">
        <f t="shared" si="122"/>
        <v>0</v>
      </c>
      <c r="AU615">
        <f t="shared" si="124"/>
        <v>0</v>
      </c>
      <c r="AV615">
        <f t="shared" si="124"/>
        <v>0</v>
      </c>
      <c r="AW615">
        <f t="shared" si="124"/>
        <v>0</v>
      </c>
      <c r="AX615">
        <f t="shared" si="124"/>
        <v>0</v>
      </c>
      <c r="AY615">
        <f t="shared" si="124"/>
        <v>0</v>
      </c>
      <c r="BA615">
        <f t="shared" si="113"/>
        <v>0</v>
      </c>
      <c r="BB615">
        <f t="shared" si="114"/>
        <v>0</v>
      </c>
      <c r="BC615">
        <f t="shared" si="115"/>
        <v>0</v>
      </c>
      <c r="BD615">
        <f t="shared" si="123"/>
        <v>0</v>
      </c>
    </row>
    <row r="616" spans="1:56" x14ac:dyDescent="0.3">
      <c r="A616" s="7">
        <v>2248</v>
      </c>
      <c r="B616" s="6">
        <v>119656</v>
      </c>
      <c r="C616" s="7">
        <v>1</v>
      </c>
      <c r="D616" s="7">
        <v>0</v>
      </c>
      <c r="E616" s="7">
        <f t="shared" si="117"/>
        <v>1</v>
      </c>
      <c r="F616" s="7">
        <v>50</v>
      </c>
      <c r="G616" s="7">
        <v>0</v>
      </c>
      <c r="H616" s="7">
        <v>0</v>
      </c>
      <c r="I616" s="7">
        <v>1</v>
      </c>
      <c r="J616" s="7">
        <v>0</v>
      </c>
      <c r="K616" s="7">
        <v>0</v>
      </c>
      <c r="L616" s="7" t="str" cm="1">
        <f t="array" ref="L616">_xlfn.IFS(G616=1,G$1,H616=1,H$1,I616=1,I$1,J616=1,J$1,K616=1,K$1)</f>
        <v>Together</v>
      </c>
      <c r="M616" s="7">
        <v>0</v>
      </c>
      <c r="N616" s="7">
        <v>1</v>
      </c>
      <c r="O616" s="7">
        <v>0</v>
      </c>
      <c r="P616" s="7">
        <v>0</v>
      </c>
      <c r="Q616" s="7" t="str" cm="1">
        <f t="array" ref="Q616">_xlfn.IFS(M616=1,M$1,N616=1,N$1,O616=1,O$1,P616=1,P$1)</f>
        <v>Graduate</v>
      </c>
      <c r="R616" t="s">
        <v>39</v>
      </c>
      <c r="S616" s="7">
        <v>94</v>
      </c>
      <c r="T616" s="7">
        <v>152</v>
      </c>
      <c r="U616" s="7">
        <v>24</v>
      </c>
      <c r="V616" s="7">
        <v>55</v>
      </c>
      <c r="W616" s="7">
        <v>37</v>
      </c>
      <c r="X616" s="7">
        <v>49</v>
      </c>
      <c r="Y616" s="7">
        <v>195</v>
      </c>
      <c r="Z616" s="7">
        <v>122</v>
      </c>
      <c r="AA616" s="7">
        <v>3</v>
      </c>
      <c r="AB616" s="7">
        <v>2</v>
      </c>
      <c r="AC616" s="7">
        <v>1</v>
      </c>
      <c r="AD616" s="7">
        <v>3</v>
      </c>
      <c r="AE616" s="7">
        <v>7</v>
      </c>
      <c r="AF616" s="7">
        <v>0</v>
      </c>
      <c r="AG616" s="7">
        <v>0</v>
      </c>
      <c r="AH616" s="7">
        <v>0</v>
      </c>
      <c r="AI616" s="7">
        <v>0</v>
      </c>
      <c r="AJ616" s="7">
        <v>0</v>
      </c>
      <c r="AK616" s="7">
        <v>0</v>
      </c>
      <c r="AL616" s="7">
        <v>0</v>
      </c>
      <c r="AM616" s="8">
        <v>43662</v>
      </c>
      <c r="AO616">
        <f t="shared" si="118"/>
        <v>0</v>
      </c>
      <c r="AP616">
        <f t="shared" si="119"/>
        <v>0</v>
      </c>
      <c r="AQ616">
        <f t="shared" si="120"/>
        <v>0</v>
      </c>
      <c r="AR616">
        <f t="shared" si="121"/>
        <v>0</v>
      </c>
      <c r="AS616">
        <f t="shared" si="122"/>
        <v>0</v>
      </c>
      <c r="AU616">
        <f t="shared" si="124"/>
        <v>0</v>
      </c>
      <c r="AV616">
        <f t="shared" si="124"/>
        <v>0</v>
      </c>
      <c r="AW616">
        <f t="shared" si="124"/>
        <v>0</v>
      </c>
      <c r="AX616">
        <f t="shared" si="124"/>
        <v>0</v>
      </c>
      <c r="AY616">
        <f t="shared" si="124"/>
        <v>0</v>
      </c>
      <c r="BA616">
        <f t="shared" si="113"/>
        <v>0</v>
      </c>
      <c r="BB616">
        <f t="shared" si="114"/>
        <v>0</v>
      </c>
      <c r="BC616">
        <f t="shared" si="115"/>
        <v>0</v>
      </c>
      <c r="BD616">
        <f t="shared" si="123"/>
        <v>0</v>
      </c>
    </row>
    <row r="617" spans="1:56" x14ac:dyDescent="0.3">
      <c r="A617" s="7">
        <v>3014</v>
      </c>
      <c r="B617" s="6">
        <v>161416</v>
      </c>
      <c r="C617" s="7">
        <v>0</v>
      </c>
      <c r="D617" s="7">
        <v>0</v>
      </c>
      <c r="E617" s="7">
        <f t="shared" si="117"/>
        <v>0</v>
      </c>
      <c r="F617" s="7">
        <v>38</v>
      </c>
      <c r="G617" s="7">
        <v>0</v>
      </c>
      <c r="H617" s="7">
        <v>0</v>
      </c>
      <c r="I617" s="7">
        <v>1</v>
      </c>
      <c r="J617" s="7">
        <v>0</v>
      </c>
      <c r="K617" s="7">
        <v>0</v>
      </c>
      <c r="L617" s="7" t="str" cm="1">
        <f t="array" ref="L617">_xlfn.IFS(G617=1,G$1,H617=1,H$1,I617=1,I$1,J617=1,J$1,K617=1,K$1)</f>
        <v>Together</v>
      </c>
      <c r="M617" s="7">
        <v>0</v>
      </c>
      <c r="N617" s="7">
        <v>1</v>
      </c>
      <c r="O617" s="7">
        <v>0</v>
      </c>
      <c r="P617" s="7">
        <v>0</v>
      </c>
      <c r="Q617" s="7" t="str" cm="1">
        <f t="array" ref="Q617">_xlfn.IFS(M617=1,M$1,N617=1,N$1,O617=1,O$1,P617=1,P$1)</f>
        <v>Graduate</v>
      </c>
      <c r="R617" t="s">
        <v>44</v>
      </c>
      <c r="S617" s="7">
        <v>25</v>
      </c>
      <c r="T617" s="7">
        <v>2229</v>
      </c>
      <c r="U617" s="7">
        <v>405</v>
      </c>
      <c r="V617" s="7">
        <v>849</v>
      </c>
      <c r="W617" s="7">
        <v>528</v>
      </c>
      <c r="X617" s="7">
        <v>160</v>
      </c>
      <c r="Y617" s="7">
        <v>205</v>
      </c>
      <c r="Z617" s="7">
        <v>3966</v>
      </c>
      <c r="AA617" s="7">
        <v>1</v>
      </c>
      <c r="AB617" s="7">
        <v>10</v>
      </c>
      <c r="AC617" s="7">
        <v>3</v>
      </c>
      <c r="AD617" s="7">
        <v>10</v>
      </c>
      <c r="AE617" s="7">
        <v>6</v>
      </c>
      <c r="AF617" s="7">
        <v>1</v>
      </c>
      <c r="AG617" s="7">
        <v>0</v>
      </c>
      <c r="AH617" s="7">
        <v>0</v>
      </c>
      <c r="AI617" s="7">
        <v>0</v>
      </c>
      <c r="AJ617" s="7">
        <v>0</v>
      </c>
      <c r="AK617" s="7">
        <v>0</v>
      </c>
      <c r="AL617" s="7">
        <v>0</v>
      </c>
      <c r="AM617" s="8">
        <v>43662</v>
      </c>
      <c r="AO617">
        <f t="shared" si="118"/>
        <v>0</v>
      </c>
      <c r="AP617">
        <f t="shared" si="119"/>
        <v>0</v>
      </c>
      <c r="AQ617">
        <f t="shared" si="120"/>
        <v>0</v>
      </c>
      <c r="AR617">
        <f t="shared" si="121"/>
        <v>0</v>
      </c>
      <c r="AS617">
        <f t="shared" si="122"/>
        <v>0</v>
      </c>
      <c r="AU617">
        <f t="shared" si="124"/>
        <v>0</v>
      </c>
      <c r="AV617">
        <f t="shared" si="124"/>
        <v>0</v>
      </c>
      <c r="AW617">
        <f t="shared" si="124"/>
        <v>0</v>
      </c>
      <c r="AX617">
        <f t="shared" si="124"/>
        <v>0</v>
      </c>
      <c r="AY617">
        <f t="shared" si="124"/>
        <v>0</v>
      </c>
      <c r="BA617">
        <f t="shared" si="113"/>
        <v>0</v>
      </c>
      <c r="BB617">
        <f t="shared" si="114"/>
        <v>0</v>
      </c>
      <c r="BC617">
        <f t="shared" si="115"/>
        <v>0</v>
      </c>
      <c r="BD617">
        <f t="shared" si="123"/>
        <v>0</v>
      </c>
    </row>
    <row r="618" spans="1:56" x14ac:dyDescent="0.3">
      <c r="A618" s="7">
        <v>1736</v>
      </c>
      <c r="B618" s="6">
        <v>163855</v>
      </c>
      <c r="C618" s="7">
        <v>0</v>
      </c>
      <c r="D618" s="7">
        <v>0</v>
      </c>
      <c r="E618" s="7">
        <f t="shared" si="117"/>
        <v>0</v>
      </c>
      <c r="F618" s="7">
        <v>42</v>
      </c>
      <c r="G618" s="7">
        <v>0</v>
      </c>
      <c r="H618" s="7">
        <v>0</v>
      </c>
      <c r="I618" s="7">
        <v>1</v>
      </c>
      <c r="J618" s="7">
        <v>0</v>
      </c>
      <c r="K618" s="7">
        <v>0</v>
      </c>
      <c r="L618" s="7" t="str" cm="1">
        <f t="array" ref="L618">_xlfn.IFS(G618=1,G$1,H618=1,H$1,I618=1,I$1,J618=1,J$1,K618=1,K$1)</f>
        <v>Together</v>
      </c>
      <c r="M618" s="7">
        <v>0</v>
      </c>
      <c r="N618" s="7">
        <v>0</v>
      </c>
      <c r="O618" s="7">
        <v>0</v>
      </c>
      <c r="P618" s="7">
        <v>0</v>
      </c>
      <c r="Q618" s="7" t="e" cm="1">
        <f t="array" ref="Q618">_xlfn.IFS(M618=1,M$1,N618=1,N$1,O618=1,O$1,P618=1,P$1)</f>
        <v>#N/A</v>
      </c>
      <c r="R618" t="s">
        <v>44</v>
      </c>
      <c r="S618" s="7">
        <v>28</v>
      </c>
      <c r="T618" s="7">
        <v>921</v>
      </c>
      <c r="U618" s="7">
        <v>90</v>
      </c>
      <c r="V618" s="7">
        <v>806</v>
      </c>
      <c r="W618" s="7">
        <v>239</v>
      </c>
      <c r="X618" s="7">
        <v>298</v>
      </c>
      <c r="Y618" s="7">
        <v>228</v>
      </c>
      <c r="Z618" s="7">
        <v>2125</v>
      </c>
      <c r="AA618" s="7">
        <v>1</v>
      </c>
      <c r="AB618" s="7">
        <v>7</v>
      </c>
      <c r="AC618" s="7">
        <v>3</v>
      </c>
      <c r="AD618" s="7">
        <v>13</v>
      </c>
      <c r="AE618" s="7">
        <v>4</v>
      </c>
      <c r="AF618" s="7">
        <v>0</v>
      </c>
      <c r="AG618" s="7">
        <v>0</v>
      </c>
      <c r="AH618" s="7">
        <v>0</v>
      </c>
      <c r="AI618" s="7">
        <v>0</v>
      </c>
      <c r="AJ618" s="7">
        <v>0</v>
      </c>
      <c r="AK618" s="7">
        <v>0</v>
      </c>
      <c r="AL618" s="7">
        <v>0</v>
      </c>
      <c r="AM618" s="8">
        <v>43663</v>
      </c>
      <c r="AO618">
        <f t="shared" si="118"/>
        <v>0</v>
      </c>
      <c r="AP618">
        <f t="shared" si="119"/>
        <v>0</v>
      </c>
      <c r="AQ618">
        <f t="shared" si="120"/>
        <v>0</v>
      </c>
      <c r="AR618">
        <f t="shared" si="121"/>
        <v>0</v>
      </c>
      <c r="AS618">
        <f t="shared" si="122"/>
        <v>0</v>
      </c>
      <c r="AU618">
        <f t="shared" si="124"/>
        <v>0</v>
      </c>
      <c r="AV618">
        <f t="shared" si="124"/>
        <v>0</v>
      </c>
      <c r="AW618">
        <f t="shared" si="124"/>
        <v>0</v>
      </c>
      <c r="AX618">
        <f t="shared" si="124"/>
        <v>0</v>
      </c>
      <c r="AY618">
        <f t="shared" si="124"/>
        <v>0</v>
      </c>
      <c r="BA618">
        <f t="shared" si="113"/>
        <v>0</v>
      </c>
      <c r="BB618">
        <f t="shared" si="114"/>
        <v>0</v>
      </c>
      <c r="BC618">
        <f t="shared" si="115"/>
        <v>0</v>
      </c>
      <c r="BD618">
        <f t="shared" si="123"/>
        <v>0</v>
      </c>
    </row>
    <row r="619" spans="1:56" x14ac:dyDescent="0.3">
      <c r="A619" s="7">
        <v>1871</v>
      </c>
      <c r="B619" s="6">
        <v>131814</v>
      </c>
      <c r="C619" s="7">
        <v>1</v>
      </c>
      <c r="D619" s="7">
        <v>0</v>
      </c>
      <c r="E619" s="7">
        <f t="shared" si="117"/>
        <v>1</v>
      </c>
      <c r="F619" s="7">
        <v>47</v>
      </c>
      <c r="G619" s="7">
        <v>0</v>
      </c>
      <c r="H619" s="7">
        <v>1</v>
      </c>
      <c r="I619" s="7">
        <v>0</v>
      </c>
      <c r="J619" s="7">
        <v>0</v>
      </c>
      <c r="K619" s="7">
        <v>0</v>
      </c>
      <c r="L619" s="7" t="str" cm="1">
        <f t="array" ref="L619">_xlfn.IFS(G619=1,G$1,H619=1,H$1,I619=1,I$1,J619=1,J$1,K619=1,K$1)</f>
        <v>Married</v>
      </c>
      <c r="M619" s="7">
        <v>0</v>
      </c>
      <c r="N619" s="7">
        <v>1</v>
      </c>
      <c r="O619" s="7">
        <v>0</v>
      </c>
      <c r="P619" s="7">
        <v>0</v>
      </c>
      <c r="Q619" s="7" t="str" cm="1">
        <f t="array" ref="Q619">_xlfn.IFS(M619=1,M$1,N619=1,N$1,O619=1,O$1,P619=1,P$1)</f>
        <v>Graduate</v>
      </c>
      <c r="R619" t="s">
        <v>43</v>
      </c>
      <c r="S619" s="7">
        <v>73</v>
      </c>
      <c r="T619" s="7">
        <v>145</v>
      </c>
      <c r="U619" s="7">
        <v>12</v>
      </c>
      <c r="V619" s="7">
        <v>83</v>
      </c>
      <c r="W619" s="7">
        <v>17</v>
      </c>
      <c r="X619" s="7">
        <v>4</v>
      </c>
      <c r="Y619" s="7">
        <v>83</v>
      </c>
      <c r="Z619" s="7">
        <v>178</v>
      </c>
      <c r="AA619" s="7">
        <v>2</v>
      </c>
      <c r="AB619" s="7">
        <v>2</v>
      </c>
      <c r="AC619" s="7">
        <v>0</v>
      </c>
      <c r="AD619" s="7">
        <v>3</v>
      </c>
      <c r="AE619" s="7">
        <v>9</v>
      </c>
      <c r="AF619" s="7">
        <v>1</v>
      </c>
      <c r="AG619" s="7">
        <v>0</v>
      </c>
      <c r="AH619" s="7">
        <v>0</v>
      </c>
      <c r="AI619" s="7">
        <v>0</v>
      </c>
      <c r="AJ619" s="7">
        <v>0</v>
      </c>
      <c r="AK619" s="7">
        <v>0</v>
      </c>
      <c r="AL619" s="7">
        <v>0</v>
      </c>
      <c r="AM619" s="8">
        <v>43663</v>
      </c>
      <c r="AO619">
        <f t="shared" si="118"/>
        <v>0</v>
      </c>
      <c r="AP619">
        <f t="shared" si="119"/>
        <v>0</v>
      </c>
      <c r="AQ619">
        <f t="shared" si="120"/>
        <v>0</v>
      </c>
      <c r="AR619">
        <f t="shared" si="121"/>
        <v>0</v>
      </c>
      <c r="AS619">
        <f t="shared" si="122"/>
        <v>0</v>
      </c>
      <c r="AU619">
        <f t="shared" si="124"/>
        <v>0</v>
      </c>
      <c r="AV619">
        <f t="shared" si="124"/>
        <v>0</v>
      </c>
      <c r="AW619">
        <f t="shared" si="124"/>
        <v>0</v>
      </c>
      <c r="AX619">
        <f t="shared" si="124"/>
        <v>0</v>
      </c>
      <c r="AY619">
        <f t="shared" si="124"/>
        <v>0</v>
      </c>
      <c r="BA619">
        <f t="shared" si="113"/>
        <v>0</v>
      </c>
      <c r="BB619">
        <f t="shared" si="114"/>
        <v>0</v>
      </c>
      <c r="BC619">
        <f t="shared" si="115"/>
        <v>0</v>
      </c>
      <c r="BD619">
        <f t="shared" si="123"/>
        <v>0</v>
      </c>
    </row>
    <row r="620" spans="1:56" x14ac:dyDescent="0.3">
      <c r="A620" s="7">
        <v>2326</v>
      </c>
      <c r="B620" s="6">
        <v>126887</v>
      </c>
      <c r="C620" s="7">
        <v>0</v>
      </c>
      <c r="D620" s="7">
        <v>1</v>
      </c>
      <c r="E620" s="7">
        <f t="shared" si="117"/>
        <v>1</v>
      </c>
      <c r="F620" s="7">
        <v>61</v>
      </c>
      <c r="G620" s="7">
        <v>0</v>
      </c>
      <c r="H620" s="7">
        <v>1</v>
      </c>
      <c r="I620" s="7">
        <v>0</v>
      </c>
      <c r="J620" s="7">
        <v>0</v>
      </c>
      <c r="K620" s="7">
        <v>0</v>
      </c>
      <c r="L620" s="7" t="str" cm="1">
        <f t="array" ref="L620">_xlfn.IFS(G620=1,G$1,H620=1,H$1,I620=1,I$1,J620=1,J$1,K620=1,K$1)</f>
        <v>Married</v>
      </c>
      <c r="M620" s="7">
        <v>0</v>
      </c>
      <c r="N620" s="7">
        <v>0</v>
      </c>
      <c r="O620" s="7">
        <v>0</v>
      </c>
      <c r="P620" s="7">
        <v>0</v>
      </c>
      <c r="Q620" s="7" t="e" cm="1">
        <f t="array" ref="Q620">_xlfn.IFS(M620=1,M$1,N620=1,N$1,O620=1,O$1,P620=1,P$1)</f>
        <v>#N/A</v>
      </c>
      <c r="R620" t="s">
        <v>39</v>
      </c>
      <c r="S620" s="7">
        <v>27</v>
      </c>
      <c r="T620" s="7">
        <v>28</v>
      </c>
      <c r="U620" s="7">
        <v>33</v>
      </c>
      <c r="V620" s="7">
        <v>19</v>
      </c>
      <c r="W620" s="7">
        <v>14</v>
      </c>
      <c r="X620" s="7">
        <v>19</v>
      </c>
      <c r="Y620" s="7">
        <v>28</v>
      </c>
      <c r="Z620" s="7">
        <v>85</v>
      </c>
      <c r="AA620" s="7">
        <v>1</v>
      </c>
      <c r="AB620" s="7">
        <v>1</v>
      </c>
      <c r="AC620" s="7">
        <v>0</v>
      </c>
      <c r="AD620" s="7">
        <v>3</v>
      </c>
      <c r="AE620" s="7">
        <v>6</v>
      </c>
      <c r="AF620" s="7">
        <v>0</v>
      </c>
      <c r="AG620" s="7">
        <v>0</v>
      </c>
      <c r="AH620" s="7">
        <v>0</v>
      </c>
      <c r="AI620" s="7">
        <v>0</v>
      </c>
      <c r="AJ620" s="7">
        <v>0</v>
      </c>
      <c r="AK620" s="7">
        <v>0</v>
      </c>
      <c r="AL620" s="7">
        <v>0</v>
      </c>
      <c r="AM620" s="8">
        <v>43664</v>
      </c>
      <c r="AO620">
        <f t="shared" si="118"/>
        <v>0</v>
      </c>
      <c r="AP620">
        <f t="shared" si="119"/>
        <v>0</v>
      </c>
      <c r="AQ620">
        <f t="shared" si="120"/>
        <v>0</v>
      </c>
      <c r="AR620">
        <f t="shared" si="121"/>
        <v>0</v>
      </c>
      <c r="AS620">
        <f t="shared" si="122"/>
        <v>0</v>
      </c>
      <c r="AU620">
        <f t="shared" si="124"/>
        <v>0</v>
      </c>
      <c r="AV620">
        <f t="shared" si="124"/>
        <v>0</v>
      </c>
      <c r="AW620">
        <f t="shared" si="124"/>
        <v>0</v>
      </c>
      <c r="AX620">
        <f t="shared" si="124"/>
        <v>0</v>
      </c>
      <c r="AY620">
        <f t="shared" si="124"/>
        <v>0</v>
      </c>
      <c r="BA620">
        <f t="shared" si="113"/>
        <v>0</v>
      </c>
      <c r="BB620">
        <f t="shared" si="114"/>
        <v>0</v>
      </c>
      <c r="BC620">
        <f t="shared" si="115"/>
        <v>0</v>
      </c>
      <c r="BD620">
        <f t="shared" si="123"/>
        <v>0</v>
      </c>
    </row>
    <row r="621" spans="1:56" x14ac:dyDescent="0.3">
      <c r="A621" s="7">
        <v>1936</v>
      </c>
      <c r="B621" s="6">
        <v>116927</v>
      </c>
      <c r="C621" s="7">
        <v>1</v>
      </c>
      <c r="D621" s="7">
        <v>1</v>
      </c>
      <c r="E621" s="7">
        <f t="shared" si="117"/>
        <v>2</v>
      </c>
      <c r="F621" s="7">
        <v>44</v>
      </c>
      <c r="G621" s="7">
        <v>0</v>
      </c>
      <c r="H621" s="7">
        <v>1</v>
      </c>
      <c r="I621" s="7">
        <v>0</v>
      </c>
      <c r="J621" s="7">
        <v>0</v>
      </c>
      <c r="K621" s="7">
        <v>0</v>
      </c>
      <c r="L621" s="7" t="str" cm="1">
        <f t="array" ref="L621">_xlfn.IFS(G621=1,G$1,H621=1,H$1,I621=1,I$1,J621=1,J$1,K621=1,K$1)</f>
        <v>Married</v>
      </c>
      <c r="M621" s="7">
        <v>0</v>
      </c>
      <c r="N621" s="7">
        <v>0</v>
      </c>
      <c r="O621" s="7">
        <v>0</v>
      </c>
      <c r="P621" s="7">
        <v>1</v>
      </c>
      <c r="Q621" s="7" t="str" cm="1">
        <f t="array" ref="Q621">_xlfn.IFS(M621=1,M$1,N621=1,N$1,O621=1,O$1,P621=1,P$1)</f>
        <v>PhD</v>
      </c>
      <c r="R621" t="s">
        <v>39</v>
      </c>
      <c r="S621" s="7">
        <v>50</v>
      </c>
      <c r="T621" s="7">
        <v>138</v>
      </c>
      <c r="U621" s="7">
        <v>14</v>
      </c>
      <c r="V621" s="7">
        <v>159</v>
      </c>
      <c r="W621" s="7">
        <v>21</v>
      </c>
      <c r="X621" s="7">
        <v>7</v>
      </c>
      <c r="Y621" s="7">
        <v>28</v>
      </c>
      <c r="Z621" s="7">
        <v>311</v>
      </c>
      <c r="AA621" s="7">
        <v>5</v>
      </c>
      <c r="AB621" s="7">
        <v>3</v>
      </c>
      <c r="AC621" s="7">
        <v>0</v>
      </c>
      <c r="AD621" s="7">
        <v>4</v>
      </c>
      <c r="AE621" s="7">
        <v>8</v>
      </c>
      <c r="AF621" s="7">
        <v>0</v>
      </c>
      <c r="AG621" s="7">
        <v>0</v>
      </c>
      <c r="AH621" s="7">
        <v>0</v>
      </c>
      <c r="AI621" s="7">
        <v>0</v>
      </c>
      <c r="AJ621" s="7">
        <v>0</v>
      </c>
      <c r="AK621" s="7">
        <v>0</v>
      </c>
      <c r="AL621" s="7">
        <v>0</v>
      </c>
      <c r="AM621" s="8">
        <v>43664</v>
      </c>
      <c r="AO621">
        <f t="shared" si="118"/>
        <v>0</v>
      </c>
      <c r="AP621">
        <f t="shared" si="119"/>
        <v>0</v>
      </c>
      <c r="AQ621">
        <f t="shared" si="120"/>
        <v>0</v>
      </c>
      <c r="AR621">
        <f t="shared" si="121"/>
        <v>0</v>
      </c>
      <c r="AS621">
        <f t="shared" si="122"/>
        <v>0</v>
      </c>
      <c r="AU621">
        <f t="shared" si="124"/>
        <v>0</v>
      </c>
      <c r="AV621">
        <f t="shared" si="124"/>
        <v>0</v>
      </c>
      <c r="AW621">
        <f t="shared" si="124"/>
        <v>0</v>
      </c>
      <c r="AX621">
        <f t="shared" si="124"/>
        <v>0</v>
      </c>
      <c r="AY621">
        <f t="shared" si="124"/>
        <v>0</v>
      </c>
      <c r="BA621">
        <f t="shared" si="113"/>
        <v>0</v>
      </c>
      <c r="BB621">
        <f t="shared" si="114"/>
        <v>0</v>
      </c>
      <c r="BC621">
        <f t="shared" si="115"/>
        <v>0</v>
      </c>
      <c r="BD621">
        <f t="shared" si="123"/>
        <v>0</v>
      </c>
    </row>
    <row r="622" spans="1:56" x14ac:dyDescent="0.3">
      <c r="A622" s="7">
        <v>2269</v>
      </c>
      <c r="B622" s="6">
        <v>183151</v>
      </c>
      <c r="C622" s="7">
        <v>0</v>
      </c>
      <c r="D622" s="7">
        <v>0</v>
      </c>
      <c r="E622" s="7">
        <f t="shared" si="117"/>
        <v>0</v>
      </c>
      <c r="F622" s="7">
        <v>48</v>
      </c>
      <c r="G622" s="7">
        <v>0</v>
      </c>
      <c r="H622" s="7">
        <v>1</v>
      </c>
      <c r="I622" s="7">
        <v>0</v>
      </c>
      <c r="J622" s="7">
        <v>0</v>
      </c>
      <c r="K622" s="7">
        <v>0</v>
      </c>
      <c r="L622" s="7" t="str" cm="1">
        <f t="array" ref="L622">_xlfn.IFS(G622=1,G$1,H622=1,H$1,I622=1,I$1,J622=1,J$1,K622=1,K$1)</f>
        <v>Married</v>
      </c>
      <c r="M622" s="7">
        <v>0</v>
      </c>
      <c r="N622" s="7">
        <v>0</v>
      </c>
      <c r="O622" s="7">
        <v>1</v>
      </c>
      <c r="P622" s="7">
        <v>0</v>
      </c>
      <c r="Q622" s="7" t="str" cm="1">
        <f t="array" ref="Q622">_xlfn.IFS(M622=1,M$1,N622=1,N$1,O622=1,O$1,P622=1,P$1)</f>
        <v>Master</v>
      </c>
      <c r="R622" t="s">
        <v>41</v>
      </c>
      <c r="S622" s="7">
        <v>80</v>
      </c>
      <c r="T622" s="7">
        <v>2132</v>
      </c>
      <c r="U622" s="7">
        <v>324</v>
      </c>
      <c r="V622" s="7">
        <v>1855</v>
      </c>
      <c r="W622" s="7">
        <v>302</v>
      </c>
      <c r="X622" s="7">
        <v>93</v>
      </c>
      <c r="Y622" s="7">
        <v>463</v>
      </c>
      <c r="Z622" s="7">
        <v>4242</v>
      </c>
      <c r="AA622" s="7">
        <v>1</v>
      </c>
      <c r="AB622" s="7">
        <v>5</v>
      </c>
      <c r="AC622" s="7">
        <v>7</v>
      </c>
      <c r="AD622" s="7">
        <v>10</v>
      </c>
      <c r="AE622" s="7">
        <v>2</v>
      </c>
      <c r="AF622" s="7">
        <v>1</v>
      </c>
      <c r="AG622" s="7">
        <v>0</v>
      </c>
      <c r="AH622" s="7">
        <v>1</v>
      </c>
      <c r="AI622" s="7">
        <v>1</v>
      </c>
      <c r="AJ622" s="7">
        <v>0</v>
      </c>
      <c r="AK622" s="7">
        <v>0</v>
      </c>
      <c r="AL622" s="7">
        <v>1</v>
      </c>
      <c r="AM622" s="8">
        <v>43664</v>
      </c>
      <c r="AO622">
        <f t="shared" si="118"/>
        <v>0</v>
      </c>
      <c r="AP622">
        <f t="shared" si="119"/>
        <v>0</v>
      </c>
      <c r="AQ622">
        <f t="shared" si="120"/>
        <v>0</v>
      </c>
      <c r="AR622">
        <f t="shared" si="121"/>
        <v>0</v>
      </c>
      <c r="AS622">
        <f t="shared" si="122"/>
        <v>0</v>
      </c>
      <c r="AU622">
        <f t="shared" si="124"/>
        <v>0</v>
      </c>
      <c r="AV622">
        <f t="shared" si="124"/>
        <v>0</v>
      </c>
      <c r="AW622">
        <f t="shared" si="124"/>
        <v>0</v>
      </c>
      <c r="AX622">
        <f t="shared" si="124"/>
        <v>0</v>
      </c>
      <c r="AY622">
        <f t="shared" si="124"/>
        <v>0</v>
      </c>
      <c r="BA622">
        <f t="shared" si="113"/>
        <v>0</v>
      </c>
      <c r="BB622">
        <f t="shared" si="114"/>
        <v>0</v>
      </c>
      <c r="BC622">
        <f t="shared" si="115"/>
        <v>0</v>
      </c>
      <c r="BD622">
        <f t="shared" si="123"/>
        <v>0</v>
      </c>
    </row>
    <row r="623" spans="1:56" x14ac:dyDescent="0.3">
      <c r="A623" s="7">
        <v>2476</v>
      </c>
      <c r="B623" s="6">
        <v>153253</v>
      </c>
      <c r="C623" s="7">
        <v>1</v>
      </c>
      <c r="D623" s="7">
        <v>1</v>
      </c>
      <c r="E623" s="7">
        <f t="shared" si="117"/>
        <v>2</v>
      </c>
      <c r="F623" s="7">
        <v>45</v>
      </c>
      <c r="G623" s="7">
        <v>0</v>
      </c>
      <c r="H623" s="7">
        <v>0</v>
      </c>
      <c r="I623" s="7">
        <v>1</v>
      </c>
      <c r="J623" s="7">
        <v>0</v>
      </c>
      <c r="K623" s="7">
        <v>0</v>
      </c>
      <c r="L623" s="7" t="str" cm="1">
        <f t="array" ref="L623">_xlfn.IFS(G623=1,G$1,H623=1,H$1,I623=1,I$1,J623=1,J$1,K623=1,K$1)</f>
        <v>Together</v>
      </c>
      <c r="M623" s="7">
        <v>0</v>
      </c>
      <c r="N623" s="7">
        <v>0</v>
      </c>
      <c r="O623" s="7">
        <v>1</v>
      </c>
      <c r="P623" s="7">
        <v>0</v>
      </c>
      <c r="Q623" s="7" t="str" cm="1">
        <f t="array" ref="Q623">_xlfn.IFS(M623=1,M$1,N623=1,N$1,O623=1,O$1,P623=1,P$1)</f>
        <v>Master</v>
      </c>
      <c r="R623" t="s">
        <v>39</v>
      </c>
      <c r="S623" s="7">
        <v>61</v>
      </c>
      <c r="T623" s="7">
        <v>622</v>
      </c>
      <c r="U623" s="7">
        <v>26</v>
      </c>
      <c r="V623" s="7">
        <v>164</v>
      </c>
      <c r="W623" s="7">
        <v>58</v>
      </c>
      <c r="X623" s="7">
        <v>26</v>
      </c>
      <c r="Y623" s="7">
        <v>360</v>
      </c>
      <c r="Z623" s="7">
        <v>535</v>
      </c>
      <c r="AA623" s="7">
        <v>7</v>
      </c>
      <c r="AB623" s="7">
        <v>4</v>
      </c>
      <c r="AC623" s="7">
        <v>3</v>
      </c>
      <c r="AD623" s="7">
        <v>5</v>
      </c>
      <c r="AE623" s="7">
        <v>5</v>
      </c>
      <c r="AF623" s="7">
        <v>0</v>
      </c>
      <c r="AG623" s="7">
        <v>0</v>
      </c>
      <c r="AH623" s="7">
        <v>0</v>
      </c>
      <c r="AI623" s="7">
        <v>0</v>
      </c>
      <c r="AJ623" s="7">
        <v>0</v>
      </c>
      <c r="AK623" s="7">
        <v>0</v>
      </c>
      <c r="AL623" s="7">
        <v>0</v>
      </c>
      <c r="AM623" s="8">
        <v>43665</v>
      </c>
      <c r="AO623">
        <f t="shared" si="118"/>
        <v>0</v>
      </c>
      <c r="AP623">
        <f t="shared" si="119"/>
        <v>0</v>
      </c>
      <c r="AQ623">
        <f t="shared" si="120"/>
        <v>0</v>
      </c>
      <c r="AR623">
        <f t="shared" si="121"/>
        <v>0</v>
      </c>
      <c r="AS623">
        <f t="shared" si="122"/>
        <v>0</v>
      </c>
      <c r="AU623">
        <f t="shared" si="124"/>
        <v>0</v>
      </c>
      <c r="AV623">
        <f t="shared" si="124"/>
        <v>0</v>
      </c>
      <c r="AW623">
        <f t="shared" si="124"/>
        <v>0</v>
      </c>
      <c r="AX623">
        <f t="shared" si="124"/>
        <v>0</v>
      </c>
      <c r="AY623">
        <f t="shared" si="124"/>
        <v>0</v>
      </c>
      <c r="BA623">
        <f t="shared" si="113"/>
        <v>0</v>
      </c>
      <c r="BB623">
        <f t="shared" si="114"/>
        <v>0</v>
      </c>
      <c r="BC623">
        <f t="shared" si="115"/>
        <v>0</v>
      </c>
      <c r="BD623">
        <f t="shared" si="123"/>
        <v>0</v>
      </c>
    </row>
    <row r="624" spans="1:56" x14ac:dyDescent="0.3">
      <c r="A624" s="7">
        <v>1698</v>
      </c>
      <c r="B624" s="6">
        <v>125851</v>
      </c>
      <c r="C624" s="7">
        <v>1</v>
      </c>
      <c r="D624" s="7">
        <v>0</v>
      </c>
      <c r="E624" s="7">
        <f t="shared" si="117"/>
        <v>1</v>
      </c>
      <c r="F624" s="7">
        <v>42</v>
      </c>
      <c r="G624" s="7">
        <v>0</v>
      </c>
      <c r="H624" s="7">
        <v>0</v>
      </c>
      <c r="I624" s="7">
        <v>1</v>
      </c>
      <c r="J624" s="7">
        <v>0</v>
      </c>
      <c r="K624" s="7">
        <v>0</v>
      </c>
      <c r="L624" s="7" t="str" cm="1">
        <f t="array" ref="L624">_xlfn.IFS(G624=1,G$1,H624=1,H$1,I624=1,I$1,J624=1,J$1,K624=1,K$1)</f>
        <v>Together</v>
      </c>
      <c r="M624" s="7">
        <v>0</v>
      </c>
      <c r="N624" s="7">
        <v>1</v>
      </c>
      <c r="O624" s="7">
        <v>0</v>
      </c>
      <c r="P624" s="7">
        <v>0</v>
      </c>
      <c r="Q624" s="7" t="str" cm="1">
        <f t="array" ref="Q624">_xlfn.IFS(M624=1,M$1,N624=1,N$1,O624=1,O$1,P624=1,P$1)</f>
        <v>Graduate</v>
      </c>
      <c r="R624" t="s">
        <v>42</v>
      </c>
      <c r="S624" s="7">
        <v>45</v>
      </c>
      <c r="T624" s="7">
        <v>44</v>
      </c>
      <c r="U624" s="7">
        <v>19</v>
      </c>
      <c r="V624" s="7">
        <v>88</v>
      </c>
      <c r="W624" s="7">
        <v>34</v>
      </c>
      <c r="X624" s="7">
        <v>24</v>
      </c>
      <c r="Y624" s="7">
        <v>24</v>
      </c>
      <c r="Z624" s="7">
        <v>185</v>
      </c>
      <c r="AA624" s="7">
        <v>2</v>
      </c>
      <c r="AB624" s="7">
        <v>2</v>
      </c>
      <c r="AC624" s="7">
        <v>0</v>
      </c>
      <c r="AD624" s="7">
        <v>3</v>
      </c>
      <c r="AE624" s="7">
        <v>7</v>
      </c>
      <c r="AF624" s="7">
        <v>0</v>
      </c>
      <c r="AG624" s="7">
        <v>0</v>
      </c>
      <c r="AH624" s="7">
        <v>0</v>
      </c>
      <c r="AI624" s="7">
        <v>0</v>
      </c>
      <c r="AJ624" s="7">
        <v>0</v>
      </c>
      <c r="AK624" s="7">
        <v>0</v>
      </c>
      <c r="AL624" s="7">
        <v>0</v>
      </c>
      <c r="AM624" s="8">
        <v>43665</v>
      </c>
      <c r="AO624">
        <f t="shared" si="118"/>
        <v>0</v>
      </c>
      <c r="AP624">
        <f t="shared" si="119"/>
        <v>0</v>
      </c>
      <c r="AQ624">
        <f t="shared" si="120"/>
        <v>0</v>
      </c>
      <c r="AR624">
        <f t="shared" si="121"/>
        <v>0</v>
      </c>
      <c r="AS624">
        <f t="shared" si="122"/>
        <v>0</v>
      </c>
      <c r="AU624">
        <f t="shared" si="124"/>
        <v>0</v>
      </c>
      <c r="AV624">
        <f t="shared" si="124"/>
        <v>0</v>
      </c>
      <c r="AW624">
        <f t="shared" si="124"/>
        <v>0</v>
      </c>
      <c r="AX624">
        <f t="shared" si="124"/>
        <v>0</v>
      </c>
      <c r="AY624">
        <f t="shared" si="124"/>
        <v>0</v>
      </c>
      <c r="BA624">
        <f t="shared" si="113"/>
        <v>0</v>
      </c>
      <c r="BB624">
        <f t="shared" si="114"/>
        <v>0</v>
      </c>
      <c r="BC624">
        <f t="shared" si="115"/>
        <v>0</v>
      </c>
      <c r="BD624">
        <f t="shared" si="123"/>
        <v>0</v>
      </c>
    </row>
    <row r="625" spans="1:56" x14ac:dyDescent="0.3">
      <c r="A625" s="7">
        <v>1267</v>
      </c>
      <c r="B625" s="6">
        <v>124480</v>
      </c>
      <c r="C625" s="7">
        <v>1</v>
      </c>
      <c r="D625" s="7">
        <v>0</v>
      </c>
      <c r="E625" s="7">
        <f t="shared" si="117"/>
        <v>1</v>
      </c>
      <c r="F625" s="7">
        <v>39</v>
      </c>
      <c r="G625" s="7">
        <v>0</v>
      </c>
      <c r="H625" s="7">
        <v>1</v>
      </c>
      <c r="I625" s="7">
        <v>0</v>
      </c>
      <c r="J625" s="7">
        <v>0</v>
      </c>
      <c r="K625" s="7">
        <v>0</v>
      </c>
      <c r="L625" s="7" t="str" cm="1">
        <f t="array" ref="L625">_xlfn.IFS(G625=1,G$1,H625=1,H$1,I625=1,I$1,J625=1,J$1,K625=1,K$1)</f>
        <v>Married</v>
      </c>
      <c r="M625" s="7">
        <v>1</v>
      </c>
      <c r="N625" s="7">
        <v>0</v>
      </c>
      <c r="O625" s="7">
        <v>0</v>
      </c>
      <c r="P625" s="7">
        <v>0</v>
      </c>
      <c r="Q625" s="7" t="str" cm="1">
        <f t="array" ref="Q625">_xlfn.IFS(M625=1,M$1,N625=1,N$1,O625=1,O$1,P625=1,P$1)</f>
        <v>Basic</v>
      </c>
      <c r="R625" t="s">
        <v>41</v>
      </c>
      <c r="S625" s="7">
        <v>46</v>
      </c>
      <c r="T625" s="7">
        <v>20</v>
      </c>
      <c r="U625" s="7">
        <v>97</v>
      </c>
      <c r="V625" s="7">
        <v>46</v>
      </c>
      <c r="W625" s="7">
        <v>142</v>
      </c>
      <c r="X625" s="7">
        <v>127</v>
      </c>
      <c r="Y625" s="7">
        <v>86</v>
      </c>
      <c r="Z625" s="7">
        <v>346</v>
      </c>
      <c r="AA625" s="7">
        <v>3</v>
      </c>
      <c r="AB625" s="7">
        <v>3</v>
      </c>
      <c r="AC625" s="7">
        <v>0</v>
      </c>
      <c r="AD625" s="7">
        <v>4</v>
      </c>
      <c r="AE625" s="7">
        <v>7</v>
      </c>
      <c r="AF625" s="7">
        <v>0</v>
      </c>
      <c r="AG625" s="7">
        <v>0</v>
      </c>
      <c r="AH625" s="7">
        <v>0</v>
      </c>
      <c r="AI625" s="7">
        <v>0</v>
      </c>
      <c r="AJ625" s="7">
        <v>0</v>
      </c>
      <c r="AK625" s="7">
        <v>0</v>
      </c>
      <c r="AL625" s="7">
        <v>0</v>
      </c>
      <c r="AM625" s="8">
        <v>43665</v>
      </c>
      <c r="AO625">
        <f t="shared" si="118"/>
        <v>0</v>
      </c>
      <c r="AP625">
        <f t="shared" si="119"/>
        <v>0</v>
      </c>
      <c r="AQ625">
        <f t="shared" si="120"/>
        <v>0</v>
      </c>
      <c r="AR625">
        <f t="shared" si="121"/>
        <v>0</v>
      </c>
      <c r="AS625">
        <f t="shared" si="122"/>
        <v>0</v>
      </c>
      <c r="AU625">
        <f t="shared" si="124"/>
        <v>0</v>
      </c>
      <c r="AV625">
        <f t="shared" si="124"/>
        <v>0</v>
      </c>
      <c r="AW625">
        <f t="shared" si="124"/>
        <v>0</v>
      </c>
      <c r="AX625">
        <f t="shared" si="124"/>
        <v>0</v>
      </c>
      <c r="AY625">
        <f t="shared" si="124"/>
        <v>0</v>
      </c>
      <c r="BA625">
        <f t="shared" si="113"/>
        <v>0</v>
      </c>
      <c r="BB625">
        <f t="shared" si="114"/>
        <v>0</v>
      </c>
      <c r="BC625">
        <f t="shared" si="115"/>
        <v>0</v>
      </c>
      <c r="BD625">
        <f t="shared" si="123"/>
        <v>0</v>
      </c>
    </row>
    <row r="626" spans="1:56" x14ac:dyDescent="0.3">
      <c r="A626" s="7">
        <v>2815</v>
      </c>
      <c r="B626" s="6">
        <v>132313</v>
      </c>
      <c r="C626" s="7">
        <v>1</v>
      </c>
      <c r="D626" s="7">
        <v>0</v>
      </c>
      <c r="E626" s="7">
        <f t="shared" si="117"/>
        <v>1</v>
      </c>
      <c r="F626" s="7">
        <v>38</v>
      </c>
      <c r="G626" s="7">
        <v>0</v>
      </c>
      <c r="H626" s="7">
        <v>0</v>
      </c>
      <c r="I626" s="7">
        <v>1</v>
      </c>
      <c r="J626" s="7">
        <v>0</v>
      </c>
      <c r="K626" s="7">
        <v>0</v>
      </c>
      <c r="L626" s="7" t="str" cm="1">
        <f t="array" ref="L626">_xlfn.IFS(G626=1,G$1,H626=1,H$1,I626=1,I$1,J626=1,J$1,K626=1,K$1)</f>
        <v>Together</v>
      </c>
      <c r="M626" s="7">
        <v>0</v>
      </c>
      <c r="N626" s="7">
        <v>0</v>
      </c>
      <c r="O626" s="7">
        <v>0</v>
      </c>
      <c r="P626" s="7">
        <v>1</v>
      </c>
      <c r="Q626" s="7" t="str" cm="1">
        <f t="array" ref="Q626">_xlfn.IFS(M626=1,M$1,N626=1,N$1,O626=1,O$1,P626=1,P$1)</f>
        <v>PhD</v>
      </c>
      <c r="R626" t="s">
        <v>41</v>
      </c>
      <c r="S626" s="7">
        <v>60</v>
      </c>
      <c r="T626" s="7">
        <v>352</v>
      </c>
      <c r="U626" s="7">
        <v>16</v>
      </c>
      <c r="V626" s="7">
        <v>229</v>
      </c>
      <c r="W626" s="7">
        <v>8</v>
      </c>
      <c r="X626" s="7">
        <v>16</v>
      </c>
      <c r="Y626" s="7">
        <v>29</v>
      </c>
      <c r="Z626" s="7">
        <v>594</v>
      </c>
      <c r="AA626" s="7">
        <v>3</v>
      </c>
      <c r="AB626" s="7">
        <v>4</v>
      </c>
      <c r="AC626" s="7">
        <v>0</v>
      </c>
      <c r="AD626" s="7">
        <v>4</v>
      </c>
      <c r="AE626" s="7">
        <v>9</v>
      </c>
      <c r="AF626" s="7">
        <v>0</v>
      </c>
      <c r="AG626" s="7">
        <v>0</v>
      </c>
      <c r="AH626" s="7">
        <v>0</v>
      </c>
      <c r="AI626" s="7">
        <v>0</v>
      </c>
      <c r="AJ626" s="7">
        <v>0</v>
      </c>
      <c r="AK626" s="7">
        <v>0</v>
      </c>
      <c r="AL626" s="7">
        <v>0</v>
      </c>
      <c r="AM626" s="8">
        <v>43665</v>
      </c>
      <c r="AO626">
        <f t="shared" si="118"/>
        <v>0</v>
      </c>
      <c r="AP626">
        <f t="shared" si="119"/>
        <v>0</v>
      </c>
      <c r="AQ626">
        <f t="shared" si="120"/>
        <v>0</v>
      </c>
      <c r="AR626">
        <f t="shared" si="121"/>
        <v>0</v>
      </c>
      <c r="AS626">
        <f t="shared" si="122"/>
        <v>0</v>
      </c>
      <c r="AU626">
        <f t="shared" si="124"/>
        <v>0</v>
      </c>
      <c r="AV626">
        <f t="shared" si="124"/>
        <v>0</v>
      </c>
      <c r="AW626">
        <f t="shared" si="124"/>
        <v>0</v>
      </c>
      <c r="AX626">
        <f t="shared" si="124"/>
        <v>0</v>
      </c>
      <c r="AY626">
        <f t="shared" si="124"/>
        <v>0</v>
      </c>
      <c r="BA626">
        <f t="shared" ref="BA626:BA689" si="125">IF($AK626=1,M626,0)</f>
        <v>0</v>
      </c>
      <c r="BB626">
        <f t="shared" ref="BB626:BB689" si="126">IF($AK626=1,N626,0)</f>
        <v>0</v>
      </c>
      <c r="BC626">
        <f t="shared" ref="BC626:BC689" si="127">IF($AK626=1,O626,0)</f>
        <v>0</v>
      </c>
      <c r="BD626">
        <f t="shared" ref="BD626:BD689" si="128">IF($AK626=1,P626,0)</f>
        <v>0</v>
      </c>
    </row>
    <row r="627" spans="1:56" x14ac:dyDescent="0.3">
      <c r="A627" s="7">
        <v>2924</v>
      </c>
      <c r="B627" s="6">
        <v>139898</v>
      </c>
      <c r="C627" s="7">
        <v>0</v>
      </c>
      <c r="D627" s="7">
        <v>1</v>
      </c>
      <c r="E627" s="7">
        <f t="shared" ref="E627:E690" si="129">SUM(C627:D627)</f>
        <v>1</v>
      </c>
      <c r="F627" s="7">
        <v>66</v>
      </c>
      <c r="G627" s="7">
        <v>0</v>
      </c>
      <c r="H627" s="7">
        <v>0</v>
      </c>
      <c r="I627" s="7">
        <v>1</v>
      </c>
      <c r="J627" s="7">
        <v>0</v>
      </c>
      <c r="K627" s="7">
        <v>0</v>
      </c>
      <c r="L627" s="7" t="str" cm="1">
        <f t="array" ref="L627">_xlfn.IFS(G627=1,G$1,H627=1,H$1,I627=1,I$1,J627=1,J$1,K627=1,K$1)</f>
        <v>Together</v>
      </c>
      <c r="M627" s="7">
        <v>0</v>
      </c>
      <c r="N627" s="7">
        <v>1</v>
      </c>
      <c r="O627" s="7">
        <v>0</v>
      </c>
      <c r="P627" s="7">
        <v>0</v>
      </c>
      <c r="Q627" s="7" t="str" cm="1">
        <f t="array" ref="Q627">_xlfn.IFS(M627=1,M$1,N627=1,N$1,O627=1,O$1,P627=1,P$1)</f>
        <v>Graduate</v>
      </c>
      <c r="R627" t="s">
        <v>44</v>
      </c>
      <c r="S627" s="7">
        <v>20</v>
      </c>
      <c r="T627" s="7">
        <v>242</v>
      </c>
      <c r="U627" s="7">
        <v>28</v>
      </c>
      <c r="V627" s="7">
        <v>91</v>
      </c>
      <c r="W627" s="7">
        <v>42</v>
      </c>
      <c r="X627" s="7">
        <v>25</v>
      </c>
      <c r="Y627" s="7">
        <v>42</v>
      </c>
      <c r="Z627" s="7">
        <v>386</v>
      </c>
      <c r="AA627" s="7">
        <v>2</v>
      </c>
      <c r="AB627" s="7">
        <v>3</v>
      </c>
      <c r="AC627" s="7">
        <v>0</v>
      </c>
      <c r="AD627" s="7">
        <v>4</v>
      </c>
      <c r="AE627" s="7">
        <v>7</v>
      </c>
      <c r="AF627" s="7">
        <v>0</v>
      </c>
      <c r="AG627" s="7">
        <v>0</v>
      </c>
      <c r="AH627" s="7">
        <v>0</v>
      </c>
      <c r="AI627" s="7">
        <v>0</v>
      </c>
      <c r="AJ627" s="7">
        <v>0</v>
      </c>
      <c r="AK627" s="7">
        <v>0</v>
      </c>
      <c r="AL627" s="7">
        <v>0</v>
      </c>
      <c r="AM627" s="8">
        <v>43666</v>
      </c>
      <c r="AO627">
        <f t="shared" si="118"/>
        <v>0</v>
      </c>
      <c r="AP627">
        <f t="shared" si="119"/>
        <v>0</v>
      </c>
      <c r="AQ627">
        <f t="shared" si="120"/>
        <v>0</v>
      </c>
      <c r="AR627">
        <f t="shared" si="121"/>
        <v>0</v>
      </c>
      <c r="AS627">
        <f t="shared" si="122"/>
        <v>0</v>
      </c>
      <c r="AU627">
        <f t="shared" si="124"/>
        <v>0</v>
      </c>
      <c r="AV627">
        <f t="shared" si="124"/>
        <v>0</v>
      </c>
      <c r="AW627">
        <f t="shared" si="124"/>
        <v>0</v>
      </c>
      <c r="AX627">
        <f t="shared" si="124"/>
        <v>0</v>
      </c>
      <c r="AY627">
        <f t="shared" si="124"/>
        <v>0</v>
      </c>
      <c r="BA627">
        <f t="shared" si="125"/>
        <v>0</v>
      </c>
      <c r="BB627">
        <f t="shared" si="126"/>
        <v>0</v>
      </c>
      <c r="BC627">
        <f t="shared" si="127"/>
        <v>0</v>
      </c>
      <c r="BD627">
        <f t="shared" si="128"/>
        <v>0</v>
      </c>
    </row>
    <row r="628" spans="1:56" x14ac:dyDescent="0.3">
      <c r="A628" s="7">
        <v>2451</v>
      </c>
      <c r="B628" s="6">
        <v>139898</v>
      </c>
      <c r="C628" s="7">
        <v>0</v>
      </c>
      <c r="D628" s="7">
        <v>1</v>
      </c>
      <c r="E628" s="7">
        <f t="shared" si="129"/>
        <v>1</v>
      </c>
      <c r="F628" s="7">
        <v>66</v>
      </c>
      <c r="G628" s="7">
        <v>0</v>
      </c>
      <c r="H628" s="7">
        <v>0</v>
      </c>
      <c r="I628" s="7">
        <v>1</v>
      </c>
      <c r="J628" s="7">
        <v>0</v>
      </c>
      <c r="K628" s="7">
        <v>0</v>
      </c>
      <c r="L628" s="7" t="str" cm="1">
        <f t="array" ref="L628">_xlfn.IFS(G628=1,G$1,H628=1,H$1,I628=1,I$1,J628=1,J$1,K628=1,K$1)</f>
        <v>Together</v>
      </c>
      <c r="M628" s="7">
        <v>0</v>
      </c>
      <c r="N628" s="7">
        <v>1</v>
      </c>
      <c r="O628" s="7">
        <v>0</v>
      </c>
      <c r="P628" s="7">
        <v>0</v>
      </c>
      <c r="Q628" s="7" t="str" cm="1">
        <f t="array" ref="Q628">_xlfn.IFS(M628=1,M$1,N628=1,N$1,O628=1,O$1,P628=1,P$1)</f>
        <v>Graduate</v>
      </c>
      <c r="R628" t="s">
        <v>40</v>
      </c>
      <c r="S628" s="7">
        <v>20</v>
      </c>
      <c r="T628" s="7">
        <v>242</v>
      </c>
      <c r="U628" s="7">
        <v>28</v>
      </c>
      <c r="V628" s="7">
        <v>91</v>
      </c>
      <c r="W628" s="7">
        <v>42</v>
      </c>
      <c r="X628" s="7">
        <v>25</v>
      </c>
      <c r="Y628" s="7">
        <v>42</v>
      </c>
      <c r="Z628" s="7">
        <v>386</v>
      </c>
      <c r="AA628" s="7">
        <v>2</v>
      </c>
      <c r="AB628" s="7">
        <v>3</v>
      </c>
      <c r="AC628" s="7">
        <v>0</v>
      </c>
      <c r="AD628" s="7">
        <v>4</v>
      </c>
      <c r="AE628" s="7">
        <v>7</v>
      </c>
      <c r="AF628" s="7">
        <v>0</v>
      </c>
      <c r="AG628" s="7">
        <v>0</v>
      </c>
      <c r="AH628" s="7">
        <v>0</v>
      </c>
      <c r="AI628" s="7">
        <v>0</v>
      </c>
      <c r="AJ628" s="7">
        <v>0</v>
      </c>
      <c r="AK628" s="7">
        <v>0</v>
      </c>
      <c r="AL628" s="7">
        <v>0</v>
      </c>
      <c r="AM628" s="8">
        <v>43666</v>
      </c>
      <c r="AO628">
        <f t="shared" si="118"/>
        <v>0</v>
      </c>
      <c r="AP628">
        <f t="shared" si="119"/>
        <v>0</v>
      </c>
      <c r="AQ628">
        <f t="shared" si="120"/>
        <v>0</v>
      </c>
      <c r="AR628">
        <f t="shared" si="121"/>
        <v>0</v>
      </c>
      <c r="AS628">
        <f t="shared" si="122"/>
        <v>0</v>
      </c>
      <c r="AU628">
        <f t="shared" si="124"/>
        <v>0</v>
      </c>
      <c r="AV628">
        <f t="shared" si="124"/>
        <v>0</v>
      </c>
      <c r="AW628">
        <f t="shared" si="124"/>
        <v>0</v>
      </c>
      <c r="AX628">
        <f t="shared" si="124"/>
        <v>0</v>
      </c>
      <c r="AY628">
        <f t="shared" si="124"/>
        <v>0</v>
      </c>
      <c r="BA628">
        <f t="shared" si="125"/>
        <v>0</v>
      </c>
      <c r="BB628">
        <f t="shared" si="126"/>
        <v>0</v>
      </c>
      <c r="BC628">
        <f t="shared" si="127"/>
        <v>0</v>
      </c>
      <c r="BD628">
        <f t="shared" si="128"/>
        <v>0</v>
      </c>
    </row>
    <row r="629" spans="1:56" x14ac:dyDescent="0.3">
      <c r="A629" s="7">
        <v>2959</v>
      </c>
      <c r="B629" s="6">
        <v>153201</v>
      </c>
      <c r="C629" s="7">
        <v>1</v>
      </c>
      <c r="D629" s="7">
        <v>1</v>
      </c>
      <c r="E629" s="7">
        <f t="shared" si="129"/>
        <v>2</v>
      </c>
      <c r="F629" s="7">
        <v>45</v>
      </c>
      <c r="G629" s="7">
        <v>0</v>
      </c>
      <c r="H629" s="7">
        <v>0</v>
      </c>
      <c r="I629" s="7">
        <v>0</v>
      </c>
      <c r="J629" s="7">
        <v>1</v>
      </c>
      <c r="K629" s="7">
        <v>0</v>
      </c>
      <c r="L629" s="7" t="str" cm="1">
        <f t="array" ref="L629">_xlfn.IFS(G629=1,G$1,H629=1,H$1,I629=1,I$1,J629=1,J$1,K629=1,K$1)</f>
        <v>Single</v>
      </c>
      <c r="M629" s="7">
        <v>0</v>
      </c>
      <c r="N629" s="7">
        <v>1</v>
      </c>
      <c r="O629" s="7">
        <v>0</v>
      </c>
      <c r="P629" s="7">
        <v>0</v>
      </c>
      <c r="Q629" s="7" t="str" cm="1">
        <f t="array" ref="Q629">_xlfn.IFS(M629=1,M$1,N629=1,N$1,O629=1,O$1,P629=1,P$1)</f>
        <v>Graduate</v>
      </c>
      <c r="R629" t="s">
        <v>41</v>
      </c>
      <c r="S629" s="7">
        <v>49</v>
      </c>
      <c r="T629" s="7">
        <v>806</v>
      </c>
      <c r="U629" s="7">
        <v>20</v>
      </c>
      <c r="V629" s="7">
        <v>233</v>
      </c>
      <c r="W629" s="7">
        <v>58</v>
      </c>
      <c r="X629" s="7">
        <v>0</v>
      </c>
      <c r="Y629" s="7">
        <v>78</v>
      </c>
      <c r="Z629" s="7">
        <v>1040</v>
      </c>
      <c r="AA629" s="7">
        <v>8</v>
      </c>
      <c r="AB629" s="7">
        <v>6</v>
      </c>
      <c r="AC629" s="7">
        <v>3</v>
      </c>
      <c r="AD629" s="7">
        <v>5</v>
      </c>
      <c r="AE629" s="7">
        <v>7</v>
      </c>
      <c r="AF629" s="7">
        <v>0</v>
      </c>
      <c r="AG629" s="7">
        <v>0</v>
      </c>
      <c r="AH629" s="7">
        <v>0</v>
      </c>
      <c r="AI629" s="7">
        <v>0</v>
      </c>
      <c r="AJ629" s="7">
        <v>0</v>
      </c>
      <c r="AK629" s="7">
        <v>0</v>
      </c>
      <c r="AL629" s="7">
        <v>0</v>
      </c>
      <c r="AM629" s="8">
        <v>43666</v>
      </c>
      <c r="AO629">
        <f t="shared" si="118"/>
        <v>0</v>
      </c>
      <c r="AP629">
        <f t="shared" si="119"/>
        <v>0</v>
      </c>
      <c r="AQ629">
        <f t="shared" si="120"/>
        <v>0</v>
      </c>
      <c r="AR629">
        <f t="shared" si="121"/>
        <v>0</v>
      </c>
      <c r="AS629">
        <f t="shared" si="122"/>
        <v>0</v>
      </c>
      <c r="AU629">
        <f t="shared" si="124"/>
        <v>0</v>
      </c>
      <c r="AV629">
        <f t="shared" si="124"/>
        <v>0</v>
      </c>
      <c r="AW629">
        <f t="shared" si="124"/>
        <v>0</v>
      </c>
      <c r="AX629">
        <f t="shared" si="124"/>
        <v>0</v>
      </c>
      <c r="AY629">
        <f t="shared" si="124"/>
        <v>0</v>
      </c>
      <c r="BA629">
        <f t="shared" si="125"/>
        <v>0</v>
      </c>
      <c r="BB629">
        <f t="shared" si="126"/>
        <v>0</v>
      </c>
      <c r="BC629">
        <f t="shared" si="127"/>
        <v>0</v>
      </c>
      <c r="BD629">
        <f t="shared" si="128"/>
        <v>0</v>
      </c>
    </row>
    <row r="630" spans="1:56" x14ac:dyDescent="0.3">
      <c r="A630" s="7">
        <v>2653</v>
      </c>
      <c r="B630" s="6">
        <v>149544</v>
      </c>
      <c r="C630" s="7">
        <v>1</v>
      </c>
      <c r="D630" s="7">
        <v>0</v>
      </c>
      <c r="E630" s="7">
        <f t="shared" si="129"/>
        <v>1</v>
      </c>
      <c r="F630" s="7">
        <v>44</v>
      </c>
      <c r="G630" s="7">
        <v>0</v>
      </c>
      <c r="H630" s="7">
        <v>1</v>
      </c>
      <c r="I630" s="7">
        <v>0</v>
      </c>
      <c r="J630" s="7">
        <v>0</v>
      </c>
      <c r="K630" s="7">
        <v>0</v>
      </c>
      <c r="L630" s="7" t="str" cm="1">
        <f t="array" ref="L630">_xlfn.IFS(G630=1,G$1,H630=1,H$1,I630=1,I$1,J630=1,J$1,K630=1,K$1)</f>
        <v>Married</v>
      </c>
      <c r="M630" s="7">
        <v>0</v>
      </c>
      <c r="N630" s="7">
        <v>0</v>
      </c>
      <c r="O630" s="7">
        <v>0</v>
      </c>
      <c r="P630" s="7">
        <v>1</v>
      </c>
      <c r="Q630" s="7" t="str" cm="1">
        <f t="array" ref="Q630">_xlfn.IFS(M630=1,M$1,N630=1,N$1,O630=1,O$1,P630=1,P$1)</f>
        <v>PhD</v>
      </c>
      <c r="R630" t="s">
        <v>41</v>
      </c>
      <c r="S630" s="7">
        <v>0</v>
      </c>
      <c r="T630" s="7">
        <v>930</v>
      </c>
      <c r="U630" s="7">
        <v>0</v>
      </c>
      <c r="V630" s="7">
        <v>220</v>
      </c>
      <c r="W630" s="7">
        <v>0</v>
      </c>
      <c r="X630" s="7">
        <v>0</v>
      </c>
      <c r="Y630" s="7">
        <v>69</v>
      </c>
      <c r="Z630" s="7">
        <v>1081</v>
      </c>
      <c r="AA630" s="7">
        <v>2</v>
      </c>
      <c r="AB630" s="7">
        <v>5</v>
      </c>
      <c r="AC630" s="7">
        <v>1</v>
      </c>
      <c r="AD630" s="7">
        <v>8</v>
      </c>
      <c r="AE630" s="7">
        <v>7</v>
      </c>
      <c r="AF630" s="7">
        <v>0</v>
      </c>
      <c r="AG630" s="7">
        <v>0</v>
      </c>
      <c r="AH630" s="7">
        <v>0</v>
      </c>
      <c r="AI630" s="7">
        <v>0</v>
      </c>
      <c r="AJ630" s="7">
        <v>0</v>
      </c>
      <c r="AK630" s="7">
        <v>0</v>
      </c>
      <c r="AL630" s="7">
        <v>0</v>
      </c>
      <c r="AM630" s="8">
        <v>43666</v>
      </c>
      <c r="AO630">
        <f t="shared" si="118"/>
        <v>0</v>
      </c>
      <c r="AP630">
        <f t="shared" si="119"/>
        <v>0</v>
      </c>
      <c r="AQ630">
        <f t="shared" si="120"/>
        <v>0</v>
      </c>
      <c r="AR630">
        <f t="shared" si="121"/>
        <v>0</v>
      </c>
      <c r="AS630">
        <f t="shared" si="122"/>
        <v>0</v>
      </c>
      <c r="AU630">
        <f t="shared" si="124"/>
        <v>0</v>
      </c>
      <c r="AV630">
        <f t="shared" si="124"/>
        <v>0</v>
      </c>
      <c r="AW630">
        <f t="shared" si="124"/>
        <v>0</v>
      </c>
      <c r="AX630">
        <f t="shared" si="124"/>
        <v>0</v>
      </c>
      <c r="AY630">
        <f t="shared" si="124"/>
        <v>0</v>
      </c>
      <c r="BA630">
        <f t="shared" si="125"/>
        <v>0</v>
      </c>
      <c r="BB630">
        <f t="shared" si="126"/>
        <v>0</v>
      </c>
      <c r="BC630">
        <f t="shared" si="127"/>
        <v>0</v>
      </c>
      <c r="BD630">
        <f t="shared" si="128"/>
        <v>0</v>
      </c>
    </row>
    <row r="631" spans="1:56" x14ac:dyDescent="0.3">
      <c r="A631" s="7">
        <v>2728</v>
      </c>
      <c r="B631" s="6">
        <v>151569</v>
      </c>
      <c r="C631" s="7">
        <v>0</v>
      </c>
      <c r="D631" s="7">
        <v>1</v>
      </c>
      <c r="E631" s="7">
        <f t="shared" si="129"/>
        <v>1</v>
      </c>
      <c r="F631" s="7">
        <v>71</v>
      </c>
      <c r="G631" s="7">
        <v>0</v>
      </c>
      <c r="H631" s="7">
        <v>0</v>
      </c>
      <c r="I631" s="7">
        <v>0</v>
      </c>
      <c r="J631" s="7">
        <v>0</v>
      </c>
      <c r="K631" s="7">
        <v>1</v>
      </c>
      <c r="L631" s="7" t="str" cm="1">
        <f t="array" ref="L631">_xlfn.IFS(G631=1,G$1,H631=1,H$1,I631=1,I$1,J631=1,J$1,K631=1,K$1)</f>
        <v>Widow</v>
      </c>
      <c r="M631" s="7">
        <v>0</v>
      </c>
      <c r="N631" s="7">
        <v>0</v>
      </c>
      <c r="O631" s="7">
        <v>0</v>
      </c>
      <c r="P631" s="7">
        <v>1</v>
      </c>
      <c r="Q631" s="7" t="str" cm="1">
        <f t="array" ref="Q631">_xlfn.IFS(M631=1,M$1,N631=1,N$1,O631=1,O$1,P631=1,P$1)</f>
        <v>PhD</v>
      </c>
      <c r="R631" t="s">
        <v>39</v>
      </c>
      <c r="S631" s="7">
        <v>39</v>
      </c>
      <c r="T631" s="7">
        <v>1117</v>
      </c>
      <c r="U631" s="7">
        <v>0</v>
      </c>
      <c r="V631" s="7">
        <v>138</v>
      </c>
      <c r="W631" s="7">
        <v>18</v>
      </c>
      <c r="X631" s="7">
        <v>0</v>
      </c>
      <c r="Y631" s="7">
        <v>100</v>
      </c>
      <c r="Z631" s="7">
        <v>1173</v>
      </c>
      <c r="AA631" s="7">
        <v>4</v>
      </c>
      <c r="AB631" s="7">
        <v>7</v>
      </c>
      <c r="AC631" s="7">
        <v>1</v>
      </c>
      <c r="AD631" s="7">
        <v>7</v>
      </c>
      <c r="AE631" s="7">
        <v>8</v>
      </c>
      <c r="AF631" s="7">
        <v>0</v>
      </c>
      <c r="AG631" s="7">
        <v>1</v>
      </c>
      <c r="AH631" s="7">
        <v>0</v>
      </c>
      <c r="AI631" s="7">
        <v>0</v>
      </c>
      <c r="AJ631" s="7">
        <v>0</v>
      </c>
      <c r="AK631" s="7">
        <v>0</v>
      </c>
      <c r="AL631" s="7">
        <v>1</v>
      </c>
      <c r="AM631" s="8">
        <v>43666</v>
      </c>
      <c r="AO631">
        <f t="shared" si="118"/>
        <v>0</v>
      </c>
      <c r="AP631">
        <f t="shared" si="119"/>
        <v>0</v>
      </c>
      <c r="AQ631">
        <f t="shared" si="120"/>
        <v>0</v>
      </c>
      <c r="AR631">
        <f t="shared" si="121"/>
        <v>0</v>
      </c>
      <c r="AS631">
        <f t="shared" si="122"/>
        <v>1</v>
      </c>
      <c r="AU631">
        <f t="shared" si="124"/>
        <v>0</v>
      </c>
      <c r="AV631">
        <f t="shared" si="124"/>
        <v>0</v>
      </c>
      <c r="AW631">
        <f t="shared" si="124"/>
        <v>0</v>
      </c>
      <c r="AX631">
        <f t="shared" si="124"/>
        <v>0</v>
      </c>
      <c r="AY631">
        <f t="shared" si="124"/>
        <v>0</v>
      </c>
      <c r="BA631">
        <f t="shared" si="125"/>
        <v>0</v>
      </c>
      <c r="BB631">
        <f t="shared" si="126"/>
        <v>0</v>
      </c>
      <c r="BC631">
        <f t="shared" si="127"/>
        <v>0</v>
      </c>
      <c r="BD631">
        <f t="shared" si="128"/>
        <v>0</v>
      </c>
    </row>
    <row r="632" spans="1:56" x14ac:dyDescent="0.3">
      <c r="A632" s="7">
        <v>1704</v>
      </c>
      <c r="B632" s="6">
        <v>172190</v>
      </c>
      <c r="C632" s="7">
        <v>0</v>
      </c>
      <c r="D632" s="7">
        <v>0</v>
      </c>
      <c r="E632" s="7">
        <f t="shared" si="129"/>
        <v>0</v>
      </c>
      <c r="F632" s="7">
        <v>55</v>
      </c>
      <c r="G632" s="7">
        <v>0</v>
      </c>
      <c r="H632" s="7">
        <v>1</v>
      </c>
      <c r="I632" s="7">
        <v>0</v>
      </c>
      <c r="J632" s="7">
        <v>0</v>
      </c>
      <c r="K632" s="7">
        <v>0</v>
      </c>
      <c r="L632" s="7" t="str" cm="1">
        <f t="array" ref="L632">_xlfn.IFS(G632=1,G$1,H632=1,H$1,I632=1,I$1,J632=1,J$1,K632=1,K$1)</f>
        <v>Married</v>
      </c>
      <c r="M632" s="7">
        <v>0</v>
      </c>
      <c r="N632" s="7">
        <v>1</v>
      </c>
      <c r="O632" s="7">
        <v>0</v>
      </c>
      <c r="P632" s="7">
        <v>0</v>
      </c>
      <c r="Q632" s="7" t="str" cm="1">
        <f t="array" ref="Q632">_xlfn.IFS(M632=1,M$1,N632=1,N$1,O632=1,O$1,P632=1,P$1)</f>
        <v>Graduate</v>
      </c>
      <c r="R632" t="s">
        <v>42</v>
      </c>
      <c r="S632" s="7">
        <v>79</v>
      </c>
      <c r="T632" s="7">
        <v>1424</v>
      </c>
      <c r="U632" s="7">
        <v>396</v>
      </c>
      <c r="V632" s="7">
        <v>1424</v>
      </c>
      <c r="W632" s="7">
        <v>410</v>
      </c>
      <c r="X632" s="7">
        <v>396</v>
      </c>
      <c r="Y632" s="7">
        <v>594</v>
      </c>
      <c r="Z632" s="7">
        <v>3456</v>
      </c>
      <c r="AA632" s="7">
        <v>1</v>
      </c>
      <c r="AB632" s="7">
        <v>5</v>
      </c>
      <c r="AC632" s="7">
        <v>6</v>
      </c>
      <c r="AD632" s="7">
        <v>4</v>
      </c>
      <c r="AE632" s="7">
        <v>3</v>
      </c>
      <c r="AF632" s="7">
        <v>0</v>
      </c>
      <c r="AG632" s="7">
        <v>0</v>
      </c>
      <c r="AH632" s="7">
        <v>0</v>
      </c>
      <c r="AI632" s="7">
        <v>0</v>
      </c>
      <c r="AJ632" s="7">
        <v>0</v>
      </c>
      <c r="AK632" s="7">
        <v>0</v>
      </c>
      <c r="AL632" s="7">
        <v>0</v>
      </c>
      <c r="AM632" s="8">
        <v>43667</v>
      </c>
      <c r="AO632">
        <f t="shared" si="118"/>
        <v>0</v>
      </c>
      <c r="AP632">
        <f t="shared" si="119"/>
        <v>0</v>
      </c>
      <c r="AQ632">
        <f t="shared" si="120"/>
        <v>0</v>
      </c>
      <c r="AR632">
        <f t="shared" si="121"/>
        <v>0</v>
      </c>
      <c r="AS632">
        <f t="shared" si="122"/>
        <v>0</v>
      </c>
      <c r="AU632">
        <f t="shared" si="124"/>
        <v>0</v>
      </c>
      <c r="AV632">
        <f t="shared" si="124"/>
        <v>0</v>
      </c>
      <c r="AW632">
        <f t="shared" si="124"/>
        <v>0</v>
      </c>
      <c r="AX632">
        <f t="shared" si="124"/>
        <v>0</v>
      </c>
      <c r="AY632">
        <f t="shared" si="124"/>
        <v>0</v>
      </c>
      <c r="BA632">
        <f t="shared" si="125"/>
        <v>0</v>
      </c>
      <c r="BB632">
        <f t="shared" si="126"/>
        <v>0</v>
      </c>
      <c r="BC632">
        <f t="shared" si="127"/>
        <v>0</v>
      </c>
      <c r="BD632">
        <f t="shared" si="128"/>
        <v>0</v>
      </c>
    </row>
    <row r="633" spans="1:56" x14ac:dyDescent="0.3">
      <c r="A633" s="7">
        <v>1984</v>
      </c>
      <c r="B633" s="6">
        <v>122434</v>
      </c>
      <c r="C633" s="7">
        <v>1</v>
      </c>
      <c r="D633" s="7">
        <v>0</v>
      </c>
      <c r="E633" s="7">
        <f t="shared" si="129"/>
        <v>1</v>
      </c>
      <c r="F633" s="7">
        <v>33</v>
      </c>
      <c r="G633" s="7">
        <v>0</v>
      </c>
      <c r="H633" s="7">
        <v>0</v>
      </c>
      <c r="I633" s="7">
        <v>1</v>
      </c>
      <c r="J633" s="7">
        <v>0</v>
      </c>
      <c r="K633" s="7">
        <v>0</v>
      </c>
      <c r="L633" s="7" t="str" cm="1">
        <f t="array" ref="L633">_xlfn.IFS(G633=1,G$1,H633=1,H$1,I633=1,I$1,J633=1,J$1,K633=1,K$1)</f>
        <v>Together</v>
      </c>
      <c r="M633" s="7">
        <v>0</v>
      </c>
      <c r="N633" s="7">
        <v>1</v>
      </c>
      <c r="O633" s="7">
        <v>0</v>
      </c>
      <c r="P633" s="7">
        <v>0</v>
      </c>
      <c r="Q633" s="7" t="str" cm="1">
        <f t="array" ref="Q633">_xlfn.IFS(M633=1,M$1,N633=1,N$1,O633=1,O$1,P633=1,P$1)</f>
        <v>Graduate</v>
      </c>
      <c r="R633" t="s">
        <v>39</v>
      </c>
      <c r="S633" s="7">
        <v>25</v>
      </c>
      <c r="T633" s="7">
        <v>22</v>
      </c>
      <c r="U633" s="7">
        <v>65</v>
      </c>
      <c r="V633" s="7">
        <v>60</v>
      </c>
      <c r="W633" s="7">
        <v>16</v>
      </c>
      <c r="X633" s="7">
        <v>71</v>
      </c>
      <c r="Y633" s="7">
        <v>82</v>
      </c>
      <c r="Z633" s="7">
        <v>153</v>
      </c>
      <c r="AA633" s="7">
        <v>2</v>
      </c>
      <c r="AB633" s="7">
        <v>2</v>
      </c>
      <c r="AC633" s="7">
        <v>0</v>
      </c>
      <c r="AD633" s="7">
        <v>3</v>
      </c>
      <c r="AE633" s="7">
        <v>8</v>
      </c>
      <c r="AF633" s="7">
        <v>0</v>
      </c>
      <c r="AG633" s="7">
        <v>0</v>
      </c>
      <c r="AH633" s="7">
        <v>0</v>
      </c>
      <c r="AI633" s="7">
        <v>0</v>
      </c>
      <c r="AJ633" s="7">
        <v>0</v>
      </c>
      <c r="AK633" s="7">
        <v>0</v>
      </c>
      <c r="AL633" s="7">
        <v>0</v>
      </c>
      <c r="AM633" s="8">
        <v>43667</v>
      </c>
      <c r="AO633">
        <f t="shared" si="118"/>
        <v>0</v>
      </c>
      <c r="AP633">
        <f t="shared" si="119"/>
        <v>0</v>
      </c>
      <c r="AQ633">
        <f t="shared" si="120"/>
        <v>0</v>
      </c>
      <c r="AR633">
        <f t="shared" si="121"/>
        <v>0</v>
      </c>
      <c r="AS633">
        <f t="shared" si="122"/>
        <v>0</v>
      </c>
      <c r="AU633">
        <f t="shared" si="124"/>
        <v>0</v>
      </c>
      <c r="AV633">
        <f t="shared" si="124"/>
        <v>0</v>
      </c>
      <c r="AW633">
        <f t="shared" si="124"/>
        <v>0</v>
      </c>
      <c r="AX633">
        <f t="shared" si="124"/>
        <v>0</v>
      </c>
      <c r="AY633">
        <f t="shared" si="124"/>
        <v>0</v>
      </c>
      <c r="BA633">
        <f t="shared" si="125"/>
        <v>0</v>
      </c>
      <c r="BB633">
        <f t="shared" si="126"/>
        <v>0</v>
      </c>
      <c r="BC633">
        <f t="shared" si="127"/>
        <v>0</v>
      </c>
      <c r="BD633">
        <f t="shared" si="128"/>
        <v>0</v>
      </c>
    </row>
    <row r="634" spans="1:56" x14ac:dyDescent="0.3">
      <c r="A634" s="7">
        <v>1314</v>
      </c>
      <c r="B634" s="6">
        <v>129999</v>
      </c>
      <c r="C634" s="7">
        <v>1</v>
      </c>
      <c r="D634" s="7">
        <v>0</v>
      </c>
      <c r="E634" s="7">
        <f t="shared" si="129"/>
        <v>1</v>
      </c>
      <c r="F634" s="7">
        <v>34</v>
      </c>
      <c r="G634" s="7">
        <v>0</v>
      </c>
      <c r="H634" s="7">
        <v>0</v>
      </c>
      <c r="I634" s="7">
        <v>0</v>
      </c>
      <c r="J634" s="7">
        <v>1</v>
      </c>
      <c r="K634" s="7">
        <v>0</v>
      </c>
      <c r="L634" s="7" t="str" cm="1">
        <f t="array" ref="L634">_xlfn.IFS(G634=1,G$1,H634=1,H$1,I634=1,I$1,J634=1,J$1,K634=1,K$1)</f>
        <v>Single</v>
      </c>
      <c r="M634" s="7">
        <v>0</v>
      </c>
      <c r="N634" s="7">
        <v>0</v>
      </c>
      <c r="O634" s="7">
        <v>0</v>
      </c>
      <c r="P634" s="7">
        <v>1</v>
      </c>
      <c r="Q634" s="7" t="str" cm="1">
        <f t="array" ref="Q634">_xlfn.IFS(M634=1,M$1,N634=1,N$1,O634=1,O$1,P634=1,P$1)</f>
        <v>PhD</v>
      </c>
      <c r="R634" t="s">
        <v>42</v>
      </c>
      <c r="S634" s="7">
        <v>22</v>
      </c>
      <c r="T634" s="7">
        <v>295</v>
      </c>
      <c r="U634" s="7">
        <v>30</v>
      </c>
      <c r="V634" s="7">
        <v>256</v>
      </c>
      <c r="W634" s="7">
        <v>43</v>
      </c>
      <c r="X634" s="7">
        <v>22</v>
      </c>
      <c r="Y634" s="7">
        <v>48</v>
      </c>
      <c r="Z634" s="7">
        <v>598</v>
      </c>
      <c r="AA634" s="7">
        <v>4</v>
      </c>
      <c r="AB634" s="7">
        <v>3</v>
      </c>
      <c r="AC634" s="7">
        <v>1</v>
      </c>
      <c r="AD634" s="7">
        <v>4</v>
      </c>
      <c r="AE634" s="7">
        <v>8</v>
      </c>
      <c r="AF634" s="7">
        <v>0</v>
      </c>
      <c r="AG634" s="7">
        <v>0</v>
      </c>
      <c r="AH634" s="7">
        <v>0</v>
      </c>
      <c r="AI634" s="7">
        <v>0</v>
      </c>
      <c r="AJ634" s="7">
        <v>0</v>
      </c>
      <c r="AK634" s="7">
        <v>0</v>
      </c>
      <c r="AL634" s="7">
        <v>0</v>
      </c>
      <c r="AM634" s="8">
        <v>43667</v>
      </c>
      <c r="AO634">
        <f t="shared" si="118"/>
        <v>0</v>
      </c>
      <c r="AP634">
        <f t="shared" si="119"/>
        <v>0</v>
      </c>
      <c r="AQ634">
        <f t="shared" si="120"/>
        <v>0</v>
      </c>
      <c r="AR634">
        <f t="shared" si="121"/>
        <v>0</v>
      </c>
      <c r="AS634">
        <f t="shared" si="122"/>
        <v>0</v>
      </c>
      <c r="AU634">
        <f t="shared" si="124"/>
        <v>0</v>
      </c>
      <c r="AV634">
        <f t="shared" si="124"/>
        <v>0</v>
      </c>
      <c r="AW634">
        <f t="shared" si="124"/>
        <v>0</v>
      </c>
      <c r="AX634">
        <f t="shared" si="124"/>
        <v>0</v>
      </c>
      <c r="AY634">
        <f t="shared" si="124"/>
        <v>0</v>
      </c>
      <c r="BA634">
        <f t="shared" si="125"/>
        <v>0</v>
      </c>
      <c r="BB634">
        <f t="shared" si="126"/>
        <v>0</v>
      </c>
      <c r="BC634">
        <f t="shared" si="127"/>
        <v>0</v>
      </c>
      <c r="BD634">
        <f t="shared" si="128"/>
        <v>0</v>
      </c>
    </row>
    <row r="635" spans="1:56" x14ac:dyDescent="0.3">
      <c r="A635" s="7">
        <v>3178</v>
      </c>
      <c r="B635" s="6">
        <v>141769</v>
      </c>
      <c r="C635" s="7">
        <v>0</v>
      </c>
      <c r="D635" s="7">
        <v>1</v>
      </c>
      <c r="E635" s="7">
        <f t="shared" si="129"/>
        <v>1</v>
      </c>
      <c r="F635" s="7">
        <v>65</v>
      </c>
      <c r="G635" s="7">
        <v>1</v>
      </c>
      <c r="H635" s="7">
        <v>0</v>
      </c>
      <c r="I635" s="7">
        <v>0</v>
      </c>
      <c r="J635" s="7">
        <v>0</v>
      </c>
      <c r="K635" s="7">
        <v>0</v>
      </c>
      <c r="L635" s="7" t="str" cm="1">
        <f t="array" ref="L635">_xlfn.IFS(G635=1,G$1,H635=1,H$1,I635=1,I$1,J635=1,J$1,K635=1,K$1)</f>
        <v>Divorced</v>
      </c>
      <c r="M635" s="7">
        <v>0</v>
      </c>
      <c r="N635" s="7">
        <v>0</v>
      </c>
      <c r="O635" s="7">
        <v>0</v>
      </c>
      <c r="P635" s="7">
        <v>0</v>
      </c>
      <c r="Q635" s="7" t="e" cm="1">
        <f t="array" ref="Q635">_xlfn.IFS(M635=1,M$1,N635=1,N$1,O635=1,O$1,P635=1,P$1)</f>
        <v>#N/A</v>
      </c>
      <c r="R635" t="s">
        <v>39</v>
      </c>
      <c r="S635" s="7">
        <v>31</v>
      </c>
      <c r="T635" s="7">
        <v>1025</v>
      </c>
      <c r="U635" s="7">
        <v>98</v>
      </c>
      <c r="V635" s="7">
        <v>445</v>
      </c>
      <c r="W635" s="7">
        <v>109</v>
      </c>
      <c r="X635" s="7">
        <v>0</v>
      </c>
      <c r="Y635" s="7">
        <v>92</v>
      </c>
      <c r="Z635" s="7">
        <v>1585</v>
      </c>
      <c r="AA635" s="7">
        <v>6</v>
      </c>
      <c r="AB635" s="7">
        <v>8</v>
      </c>
      <c r="AC635" s="7">
        <v>1</v>
      </c>
      <c r="AD635" s="7">
        <v>7</v>
      </c>
      <c r="AE635" s="7">
        <v>8</v>
      </c>
      <c r="AF635" s="7">
        <v>0</v>
      </c>
      <c r="AG635" s="7">
        <v>0</v>
      </c>
      <c r="AH635" s="7">
        <v>0</v>
      </c>
      <c r="AI635" s="7">
        <v>0</v>
      </c>
      <c r="AJ635" s="7">
        <v>0</v>
      </c>
      <c r="AK635" s="7">
        <v>0</v>
      </c>
      <c r="AL635" s="7">
        <v>0</v>
      </c>
      <c r="AM635" s="8">
        <v>43667</v>
      </c>
      <c r="AO635">
        <f t="shared" si="118"/>
        <v>0</v>
      </c>
      <c r="AP635">
        <f t="shared" si="119"/>
        <v>0</v>
      </c>
      <c r="AQ635">
        <f t="shared" si="120"/>
        <v>0</v>
      </c>
      <c r="AR635">
        <f t="shared" si="121"/>
        <v>0</v>
      </c>
      <c r="AS635">
        <f t="shared" si="122"/>
        <v>0</v>
      </c>
      <c r="AU635">
        <f t="shared" si="124"/>
        <v>0</v>
      </c>
      <c r="AV635">
        <f t="shared" si="124"/>
        <v>0</v>
      </c>
      <c r="AW635">
        <f t="shared" si="124"/>
        <v>0</v>
      </c>
      <c r="AX635">
        <f t="shared" si="124"/>
        <v>0</v>
      </c>
      <c r="AY635">
        <f t="shared" si="124"/>
        <v>0</v>
      </c>
      <c r="BA635">
        <f t="shared" si="125"/>
        <v>0</v>
      </c>
      <c r="BB635">
        <f t="shared" si="126"/>
        <v>0</v>
      </c>
      <c r="BC635">
        <f t="shared" si="127"/>
        <v>0</v>
      </c>
      <c r="BD635">
        <f t="shared" si="128"/>
        <v>0</v>
      </c>
    </row>
    <row r="636" spans="1:56" x14ac:dyDescent="0.3">
      <c r="A636" s="7">
        <v>2442</v>
      </c>
      <c r="B636" s="6">
        <v>150725</v>
      </c>
      <c r="C636" s="7">
        <v>0</v>
      </c>
      <c r="D636" s="7">
        <v>1</v>
      </c>
      <c r="E636" s="7">
        <f t="shared" si="129"/>
        <v>1</v>
      </c>
      <c r="F636" s="7">
        <v>67</v>
      </c>
      <c r="G636" s="7">
        <v>0</v>
      </c>
      <c r="H636" s="7">
        <v>1</v>
      </c>
      <c r="I636" s="7">
        <v>0</v>
      </c>
      <c r="J636" s="7">
        <v>0</v>
      </c>
      <c r="K636" s="7">
        <v>0</v>
      </c>
      <c r="L636" s="7" t="str" cm="1">
        <f t="array" ref="L636">_xlfn.IFS(G636=1,G$1,H636=1,H$1,I636=1,I$1,J636=1,J$1,K636=1,K$1)</f>
        <v>Married</v>
      </c>
      <c r="M636" s="7">
        <v>0</v>
      </c>
      <c r="N636" s="7">
        <v>1</v>
      </c>
      <c r="O636" s="7">
        <v>0</v>
      </c>
      <c r="P636" s="7">
        <v>0</v>
      </c>
      <c r="Q636" s="7" t="str" cm="1">
        <f t="array" ref="Q636">_xlfn.IFS(M636=1,M$1,N636=1,N$1,O636=1,O$1,P636=1,P$1)</f>
        <v>Graduate</v>
      </c>
      <c r="R636" t="s">
        <v>42</v>
      </c>
      <c r="S636" s="7">
        <v>45</v>
      </c>
      <c r="T636" s="7">
        <v>1316</v>
      </c>
      <c r="U636" s="7">
        <v>30</v>
      </c>
      <c r="V636" s="7">
        <v>223</v>
      </c>
      <c r="W636" s="7">
        <v>0</v>
      </c>
      <c r="X636" s="7">
        <v>30</v>
      </c>
      <c r="Y636" s="7">
        <v>143</v>
      </c>
      <c r="Z636" s="7">
        <v>1456</v>
      </c>
      <c r="AA636" s="7">
        <v>4</v>
      </c>
      <c r="AB636" s="7">
        <v>8</v>
      </c>
      <c r="AC636" s="7">
        <v>1</v>
      </c>
      <c r="AD636" s="7">
        <v>8</v>
      </c>
      <c r="AE636" s="7">
        <v>8</v>
      </c>
      <c r="AF636" s="7">
        <v>0</v>
      </c>
      <c r="AG636" s="7">
        <v>0</v>
      </c>
      <c r="AH636" s="7">
        <v>0</v>
      </c>
      <c r="AI636" s="7">
        <v>0</v>
      </c>
      <c r="AJ636" s="7">
        <v>0</v>
      </c>
      <c r="AK636" s="7">
        <v>0</v>
      </c>
      <c r="AL636" s="7">
        <v>0</v>
      </c>
      <c r="AM636" s="8">
        <v>43667</v>
      </c>
      <c r="AO636">
        <f t="shared" si="118"/>
        <v>0</v>
      </c>
      <c r="AP636">
        <f t="shared" si="119"/>
        <v>0</v>
      </c>
      <c r="AQ636">
        <f t="shared" si="120"/>
        <v>0</v>
      </c>
      <c r="AR636">
        <f t="shared" si="121"/>
        <v>0</v>
      </c>
      <c r="AS636">
        <f t="shared" si="122"/>
        <v>0</v>
      </c>
      <c r="AU636">
        <f t="shared" si="124"/>
        <v>0</v>
      </c>
      <c r="AV636">
        <f t="shared" si="124"/>
        <v>0</v>
      </c>
      <c r="AW636">
        <f t="shared" si="124"/>
        <v>0</v>
      </c>
      <c r="AX636">
        <f t="shared" si="124"/>
        <v>0</v>
      </c>
      <c r="AY636">
        <f t="shared" si="124"/>
        <v>0</v>
      </c>
      <c r="BA636">
        <f t="shared" si="125"/>
        <v>0</v>
      </c>
      <c r="BB636">
        <f t="shared" si="126"/>
        <v>0</v>
      </c>
      <c r="BC636">
        <f t="shared" si="127"/>
        <v>0</v>
      </c>
      <c r="BD636">
        <f t="shared" si="128"/>
        <v>0</v>
      </c>
    </row>
    <row r="637" spans="1:56" x14ac:dyDescent="0.3">
      <c r="A637" s="7">
        <v>2390</v>
      </c>
      <c r="B637" s="6">
        <v>134412</v>
      </c>
      <c r="C637" s="7">
        <v>1</v>
      </c>
      <c r="D637" s="7">
        <v>0</v>
      </c>
      <c r="E637" s="7">
        <f t="shared" si="129"/>
        <v>1</v>
      </c>
      <c r="F637" s="7">
        <v>30</v>
      </c>
      <c r="G637" s="7">
        <v>0</v>
      </c>
      <c r="H637" s="7">
        <v>0</v>
      </c>
      <c r="I637" s="7">
        <v>0</v>
      </c>
      <c r="J637" s="7">
        <v>1</v>
      </c>
      <c r="K637" s="7">
        <v>0</v>
      </c>
      <c r="L637" s="7" t="str" cm="1">
        <f t="array" ref="L637">_xlfn.IFS(G637=1,G$1,H637=1,H$1,I637=1,I$1,J637=1,J$1,K637=1,K$1)</f>
        <v>Single</v>
      </c>
      <c r="M637" s="7">
        <v>0</v>
      </c>
      <c r="N637" s="7">
        <v>1</v>
      </c>
      <c r="O637" s="7">
        <v>0</v>
      </c>
      <c r="P637" s="7">
        <v>0</v>
      </c>
      <c r="Q637" s="7" t="str" cm="1">
        <f t="array" ref="Q637">_xlfn.IFS(M637=1,M$1,N637=1,N$1,O637=1,O$1,P637=1,P$1)</f>
        <v>Graduate</v>
      </c>
      <c r="R637" t="s">
        <v>44</v>
      </c>
      <c r="S637" s="7">
        <v>62</v>
      </c>
      <c r="T637" s="7">
        <v>203</v>
      </c>
      <c r="U637" s="7">
        <v>47</v>
      </c>
      <c r="V637" s="7">
        <v>195</v>
      </c>
      <c r="W637" s="7">
        <v>16</v>
      </c>
      <c r="X637" s="7">
        <v>141</v>
      </c>
      <c r="Y637" s="7">
        <v>215</v>
      </c>
      <c r="Z637" s="7">
        <v>387</v>
      </c>
      <c r="AA637" s="7">
        <v>3</v>
      </c>
      <c r="AB637" s="7">
        <v>5</v>
      </c>
      <c r="AC637" s="7">
        <v>0</v>
      </c>
      <c r="AD637" s="7">
        <v>3</v>
      </c>
      <c r="AE637" s="7">
        <v>9</v>
      </c>
      <c r="AF637" s="7">
        <v>0</v>
      </c>
      <c r="AG637" s="7">
        <v>0</v>
      </c>
      <c r="AH637" s="7">
        <v>0</v>
      </c>
      <c r="AI637" s="7">
        <v>0</v>
      </c>
      <c r="AJ637" s="7">
        <v>0</v>
      </c>
      <c r="AK637" s="7">
        <v>0</v>
      </c>
      <c r="AL637" s="7">
        <v>0</v>
      </c>
      <c r="AM637" s="8">
        <v>43667</v>
      </c>
      <c r="AO637">
        <f t="shared" si="118"/>
        <v>0</v>
      </c>
      <c r="AP637">
        <f t="shared" si="119"/>
        <v>0</v>
      </c>
      <c r="AQ637">
        <f t="shared" si="120"/>
        <v>0</v>
      </c>
      <c r="AR637">
        <f t="shared" si="121"/>
        <v>0</v>
      </c>
      <c r="AS637">
        <f t="shared" si="122"/>
        <v>0</v>
      </c>
      <c r="AU637">
        <f t="shared" si="124"/>
        <v>0</v>
      </c>
      <c r="AV637">
        <f t="shared" si="124"/>
        <v>0</v>
      </c>
      <c r="AW637">
        <f t="shared" si="124"/>
        <v>0</v>
      </c>
      <c r="AX637">
        <f t="shared" si="124"/>
        <v>0</v>
      </c>
      <c r="AY637">
        <f t="shared" si="124"/>
        <v>0</v>
      </c>
      <c r="BA637">
        <f t="shared" si="125"/>
        <v>0</v>
      </c>
      <c r="BB637">
        <f t="shared" si="126"/>
        <v>0</v>
      </c>
      <c r="BC637">
        <f t="shared" si="127"/>
        <v>0</v>
      </c>
      <c r="BD637">
        <f t="shared" si="128"/>
        <v>0</v>
      </c>
    </row>
    <row r="638" spans="1:56" x14ac:dyDescent="0.3">
      <c r="A638" s="7">
        <v>2982</v>
      </c>
      <c r="B638" s="6">
        <v>141638</v>
      </c>
      <c r="C638" s="7">
        <v>0</v>
      </c>
      <c r="D638" s="7">
        <v>1</v>
      </c>
      <c r="E638" s="7">
        <f t="shared" si="129"/>
        <v>1</v>
      </c>
      <c r="F638" s="7">
        <v>56</v>
      </c>
      <c r="G638" s="7">
        <v>1</v>
      </c>
      <c r="H638" s="7">
        <v>0</v>
      </c>
      <c r="I638" s="7">
        <v>0</v>
      </c>
      <c r="J638" s="7">
        <v>0</v>
      </c>
      <c r="K638" s="7">
        <v>0</v>
      </c>
      <c r="L638" s="7" t="str" cm="1">
        <f t="array" ref="L638">_xlfn.IFS(G638=1,G$1,H638=1,H$1,I638=1,I$1,J638=1,J$1,K638=1,K$1)</f>
        <v>Divorced</v>
      </c>
      <c r="M638" s="7">
        <v>0</v>
      </c>
      <c r="N638" s="7">
        <v>1</v>
      </c>
      <c r="O638" s="7">
        <v>0</v>
      </c>
      <c r="P638" s="7">
        <v>0</v>
      </c>
      <c r="Q638" s="7" t="str" cm="1">
        <f t="array" ref="Q638">_xlfn.IFS(M638=1,M$1,N638=1,N$1,O638=1,O$1,P638=1,P$1)</f>
        <v>Graduate</v>
      </c>
      <c r="R638" t="s">
        <v>42</v>
      </c>
      <c r="S638" s="7">
        <v>68</v>
      </c>
      <c r="T638" s="7">
        <v>1072</v>
      </c>
      <c r="U638" s="7">
        <v>0</v>
      </c>
      <c r="V638" s="7">
        <v>105</v>
      </c>
      <c r="W638" s="7">
        <v>14</v>
      </c>
      <c r="X638" s="7">
        <v>0</v>
      </c>
      <c r="Y638" s="7">
        <v>310</v>
      </c>
      <c r="Z638" s="7">
        <v>881</v>
      </c>
      <c r="AA638" s="7">
        <v>4</v>
      </c>
      <c r="AB638" s="7">
        <v>5</v>
      </c>
      <c r="AC638" s="7">
        <v>5</v>
      </c>
      <c r="AD638" s="7">
        <v>3</v>
      </c>
      <c r="AE638" s="7">
        <v>8</v>
      </c>
      <c r="AF638" s="7">
        <v>1</v>
      </c>
      <c r="AG638" s="7">
        <v>0</v>
      </c>
      <c r="AH638" s="7">
        <v>0</v>
      </c>
      <c r="AI638" s="7">
        <v>0</v>
      </c>
      <c r="AJ638" s="7">
        <v>0</v>
      </c>
      <c r="AK638" s="7">
        <v>0</v>
      </c>
      <c r="AL638" s="7">
        <v>0</v>
      </c>
      <c r="AM638" s="8">
        <v>43667</v>
      </c>
      <c r="AO638">
        <f t="shared" si="118"/>
        <v>0</v>
      </c>
      <c r="AP638">
        <f t="shared" si="119"/>
        <v>0</v>
      </c>
      <c r="AQ638">
        <f t="shared" si="120"/>
        <v>0</v>
      </c>
      <c r="AR638">
        <f t="shared" si="121"/>
        <v>0</v>
      </c>
      <c r="AS638">
        <f t="shared" si="122"/>
        <v>0</v>
      </c>
      <c r="AU638">
        <f t="shared" si="124"/>
        <v>0</v>
      </c>
      <c r="AV638">
        <f t="shared" si="124"/>
        <v>0</v>
      </c>
      <c r="AW638">
        <f t="shared" si="124"/>
        <v>0</v>
      </c>
      <c r="AX638">
        <f t="shared" si="124"/>
        <v>0</v>
      </c>
      <c r="AY638">
        <f t="shared" si="124"/>
        <v>0</v>
      </c>
      <c r="BA638">
        <f t="shared" si="125"/>
        <v>0</v>
      </c>
      <c r="BB638">
        <f t="shared" si="126"/>
        <v>0</v>
      </c>
      <c r="BC638">
        <f t="shared" si="127"/>
        <v>0</v>
      </c>
      <c r="BD638">
        <f t="shared" si="128"/>
        <v>0</v>
      </c>
    </row>
    <row r="639" spans="1:56" x14ac:dyDescent="0.3">
      <c r="A639" s="7">
        <v>2567</v>
      </c>
      <c r="B639" s="6">
        <v>174268</v>
      </c>
      <c r="C639" s="7">
        <v>0</v>
      </c>
      <c r="D639" s="7">
        <v>0</v>
      </c>
      <c r="E639" s="7">
        <f t="shared" si="129"/>
        <v>0</v>
      </c>
      <c r="F639" s="7">
        <v>65</v>
      </c>
      <c r="G639" s="7">
        <v>0</v>
      </c>
      <c r="H639" s="7">
        <v>1</v>
      </c>
      <c r="I639" s="7">
        <v>0</v>
      </c>
      <c r="J639" s="7">
        <v>0</v>
      </c>
      <c r="K639" s="7">
        <v>0</v>
      </c>
      <c r="L639" s="7" t="str" cm="1">
        <f t="array" ref="L639">_xlfn.IFS(G639=1,G$1,H639=1,H$1,I639=1,I$1,J639=1,J$1,K639=1,K$1)</f>
        <v>Married</v>
      </c>
      <c r="M639" s="7">
        <v>0</v>
      </c>
      <c r="N639" s="7">
        <v>1</v>
      </c>
      <c r="O639" s="7">
        <v>0</v>
      </c>
      <c r="P639" s="7">
        <v>0</v>
      </c>
      <c r="Q639" s="7" t="str" cm="1">
        <f t="array" ref="Q639">_xlfn.IFS(M639=1,M$1,N639=1,N$1,O639=1,O$1,P639=1,P$1)</f>
        <v>Graduate</v>
      </c>
      <c r="R639" t="s">
        <v>43</v>
      </c>
      <c r="S639" s="7">
        <v>83</v>
      </c>
      <c r="T639" s="7">
        <v>467</v>
      </c>
      <c r="U639" s="7">
        <v>155</v>
      </c>
      <c r="V639" s="7">
        <v>739</v>
      </c>
      <c r="W639" s="7">
        <v>228</v>
      </c>
      <c r="X639" s="7">
        <v>408</v>
      </c>
      <c r="Y639" s="7">
        <v>96</v>
      </c>
      <c r="Z639" s="7">
        <v>1901</v>
      </c>
      <c r="AA639" s="7">
        <v>1</v>
      </c>
      <c r="AB639" s="7">
        <v>4</v>
      </c>
      <c r="AC639" s="7">
        <v>3</v>
      </c>
      <c r="AD639" s="7">
        <v>5</v>
      </c>
      <c r="AE639" s="7">
        <v>2</v>
      </c>
      <c r="AF639" s="7">
        <v>0</v>
      </c>
      <c r="AG639" s="7">
        <v>0</v>
      </c>
      <c r="AH639" s="7">
        <v>0</v>
      </c>
      <c r="AI639" s="7">
        <v>0</v>
      </c>
      <c r="AJ639" s="7">
        <v>0</v>
      </c>
      <c r="AK639" s="7">
        <v>0</v>
      </c>
      <c r="AL639" s="7">
        <v>0</v>
      </c>
      <c r="AM639" s="8">
        <v>43668</v>
      </c>
      <c r="AO639">
        <f t="shared" si="118"/>
        <v>0</v>
      </c>
      <c r="AP639">
        <f t="shared" si="119"/>
        <v>0</v>
      </c>
      <c r="AQ639">
        <f t="shared" si="120"/>
        <v>0</v>
      </c>
      <c r="AR639">
        <f t="shared" si="121"/>
        <v>0</v>
      </c>
      <c r="AS639">
        <f t="shared" si="122"/>
        <v>0</v>
      </c>
      <c r="AU639">
        <f t="shared" si="124"/>
        <v>0</v>
      </c>
      <c r="AV639">
        <f t="shared" si="124"/>
        <v>0</v>
      </c>
      <c r="AW639">
        <f t="shared" si="124"/>
        <v>0</v>
      </c>
      <c r="AX639">
        <f t="shared" si="124"/>
        <v>0</v>
      </c>
      <c r="AY639">
        <f t="shared" si="124"/>
        <v>0</v>
      </c>
      <c r="BA639">
        <f t="shared" si="125"/>
        <v>0</v>
      </c>
      <c r="BB639">
        <f t="shared" si="126"/>
        <v>0</v>
      </c>
      <c r="BC639">
        <f t="shared" si="127"/>
        <v>0</v>
      </c>
      <c r="BD639">
        <f t="shared" si="128"/>
        <v>0</v>
      </c>
    </row>
    <row r="640" spans="1:56" x14ac:dyDescent="0.3">
      <c r="A640" s="7">
        <v>2789</v>
      </c>
      <c r="B640" s="6">
        <v>172071</v>
      </c>
      <c r="C640" s="7">
        <v>0</v>
      </c>
      <c r="D640" s="7">
        <v>1</v>
      </c>
      <c r="E640" s="7">
        <f t="shared" si="129"/>
        <v>1</v>
      </c>
      <c r="F640" s="7">
        <v>66</v>
      </c>
      <c r="G640" s="7">
        <v>1</v>
      </c>
      <c r="H640" s="7">
        <v>0</v>
      </c>
      <c r="I640" s="7">
        <v>0</v>
      </c>
      <c r="J640" s="7">
        <v>0</v>
      </c>
      <c r="K640" s="7">
        <v>0</v>
      </c>
      <c r="L640" s="7" t="str" cm="1">
        <f t="array" ref="L640">_xlfn.IFS(G640=1,G$1,H640=1,H$1,I640=1,I$1,J640=1,J$1,K640=1,K$1)</f>
        <v>Divorced</v>
      </c>
      <c r="M640" s="7">
        <v>0</v>
      </c>
      <c r="N640" s="7">
        <v>1</v>
      </c>
      <c r="O640" s="7">
        <v>0</v>
      </c>
      <c r="P640" s="7">
        <v>0</v>
      </c>
      <c r="Q640" s="7" t="str" cm="1">
        <f t="array" ref="Q640">_xlfn.IFS(M640=1,M$1,N640=1,N$1,O640=1,O$1,P640=1,P$1)</f>
        <v>Graduate</v>
      </c>
      <c r="R640" t="s">
        <v>43</v>
      </c>
      <c r="S640" s="7">
        <v>4</v>
      </c>
      <c r="T640" s="7">
        <v>1268</v>
      </c>
      <c r="U640" s="7">
        <v>165</v>
      </c>
      <c r="V640" s="7">
        <v>716</v>
      </c>
      <c r="W640" s="7">
        <v>358</v>
      </c>
      <c r="X640" s="7">
        <v>329</v>
      </c>
      <c r="Y640" s="7">
        <v>358</v>
      </c>
      <c r="Z640" s="7">
        <v>2478</v>
      </c>
      <c r="AA640" s="7">
        <v>3</v>
      </c>
      <c r="AB640" s="7">
        <v>5</v>
      </c>
      <c r="AC640" s="7">
        <v>4</v>
      </c>
      <c r="AD640" s="7">
        <v>8</v>
      </c>
      <c r="AE640" s="7">
        <v>2</v>
      </c>
      <c r="AF640" s="7">
        <v>0</v>
      </c>
      <c r="AG640" s="7">
        <v>0</v>
      </c>
      <c r="AH640" s="7">
        <v>0</v>
      </c>
      <c r="AI640" s="7">
        <v>0</v>
      </c>
      <c r="AJ640" s="7">
        <v>0</v>
      </c>
      <c r="AK640" s="7">
        <v>0</v>
      </c>
      <c r="AL640" s="7">
        <v>0</v>
      </c>
      <c r="AM640" s="8">
        <v>43668</v>
      </c>
      <c r="AO640">
        <f t="shared" si="118"/>
        <v>0</v>
      </c>
      <c r="AP640">
        <f t="shared" si="119"/>
        <v>0</v>
      </c>
      <c r="AQ640">
        <f t="shared" si="120"/>
        <v>0</v>
      </c>
      <c r="AR640">
        <f t="shared" si="121"/>
        <v>0</v>
      </c>
      <c r="AS640">
        <f t="shared" si="122"/>
        <v>0</v>
      </c>
      <c r="AU640">
        <f t="shared" si="124"/>
        <v>0</v>
      </c>
      <c r="AV640">
        <f t="shared" si="124"/>
        <v>0</v>
      </c>
      <c r="AW640">
        <f t="shared" si="124"/>
        <v>0</v>
      </c>
      <c r="AX640">
        <f t="shared" si="124"/>
        <v>0</v>
      </c>
      <c r="AY640">
        <f t="shared" si="124"/>
        <v>0</v>
      </c>
      <c r="BA640">
        <f t="shared" si="125"/>
        <v>0</v>
      </c>
      <c r="BB640">
        <f t="shared" si="126"/>
        <v>0</v>
      </c>
      <c r="BC640">
        <f t="shared" si="127"/>
        <v>0</v>
      </c>
      <c r="BD640">
        <f t="shared" si="128"/>
        <v>0</v>
      </c>
    </row>
    <row r="641" spans="1:56" x14ac:dyDescent="0.3">
      <c r="A641" s="7">
        <v>3134</v>
      </c>
      <c r="B641" s="6">
        <v>172071</v>
      </c>
      <c r="C641" s="7">
        <v>0</v>
      </c>
      <c r="D641" s="7">
        <v>1</v>
      </c>
      <c r="E641" s="7">
        <f t="shared" si="129"/>
        <v>1</v>
      </c>
      <c r="F641" s="7">
        <v>66</v>
      </c>
      <c r="G641" s="7">
        <v>1</v>
      </c>
      <c r="H641" s="7">
        <v>0</v>
      </c>
      <c r="I641" s="7">
        <v>0</v>
      </c>
      <c r="J641" s="7">
        <v>0</v>
      </c>
      <c r="K641" s="7">
        <v>0</v>
      </c>
      <c r="L641" s="7" t="str" cm="1">
        <f t="array" ref="L641">_xlfn.IFS(G641=1,G$1,H641=1,H$1,I641=1,I$1,J641=1,J$1,K641=1,K$1)</f>
        <v>Divorced</v>
      </c>
      <c r="M641" s="7">
        <v>0</v>
      </c>
      <c r="N641" s="7">
        <v>1</v>
      </c>
      <c r="O641" s="7">
        <v>0</v>
      </c>
      <c r="P641" s="7">
        <v>0</v>
      </c>
      <c r="Q641" s="7" t="str" cm="1">
        <f t="array" ref="Q641">_xlfn.IFS(M641=1,M$1,N641=1,N$1,O641=1,O$1,P641=1,P$1)</f>
        <v>Graduate</v>
      </c>
      <c r="R641" t="s">
        <v>44</v>
      </c>
      <c r="S641" s="7">
        <v>4</v>
      </c>
      <c r="T641" s="7">
        <v>1268</v>
      </c>
      <c r="U641" s="7">
        <v>165</v>
      </c>
      <c r="V641" s="7">
        <v>716</v>
      </c>
      <c r="W641" s="7">
        <v>358</v>
      </c>
      <c r="X641" s="7">
        <v>329</v>
      </c>
      <c r="Y641" s="7">
        <v>358</v>
      </c>
      <c r="Z641" s="7">
        <v>2478</v>
      </c>
      <c r="AA641" s="7">
        <v>3</v>
      </c>
      <c r="AB641" s="7">
        <v>5</v>
      </c>
      <c r="AC641" s="7">
        <v>4</v>
      </c>
      <c r="AD641" s="7">
        <v>8</v>
      </c>
      <c r="AE641" s="7">
        <v>2</v>
      </c>
      <c r="AF641" s="7">
        <v>0</v>
      </c>
      <c r="AG641" s="7">
        <v>0</v>
      </c>
      <c r="AH641" s="7">
        <v>0</v>
      </c>
      <c r="AI641" s="7">
        <v>0</v>
      </c>
      <c r="AJ641" s="7">
        <v>0</v>
      </c>
      <c r="AK641" s="7">
        <v>0</v>
      </c>
      <c r="AL641" s="7">
        <v>0</v>
      </c>
      <c r="AM641" s="8">
        <v>43668</v>
      </c>
      <c r="AO641">
        <f t="shared" si="118"/>
        <v>0</v>
      </c>
      <c r="AP641">
        <f t="shared" si="119"/>
        <v>0</v>
      </c>
      <c r="AQ641">
        <f t="shared" si="120"/>
        <v>0</v>
      </c>
      <c r="AR641">
        <f t="shared" si="121"/>
        <v>0</v>
      </c>
      <c r="AS641">
        <f t="shared" si="122"/>
        <v>0</v>
      </c>
      <c r="AU641">
        <f t="shared" si="124"/>
        <v>0</v>
      </c>
      <c r="AV641">
        <f t="shared" si="124"/>
        <v>0</v>
      </c>
      <c r="AW641">
        <f t="shared" si="124"/>
        <v>0</v>
      </c>
      <c r="AX641">
        <f t="shared" si="124"/>
        <v>0</v>
      </c>
      <c r="AY641">
        <f t="shared" si="124"/>
        <v>0</v>
      </c>
      <c r="BA641">
        <f t="shared" si="125"/>
        <v>0</v>
      </c>
      <c r="BB641">
        <f t="shared" si="126"/>
        <v>0</v>
      </c>
      <c r="BC641">
        <f t="shared" si="127"/>
        <v>0</v>
      </c>
      <c r="BD641">
        <f t="shared" si="128"/>
        <v>0</v>
      </c>
    </row>
    <row r="642" spans="1:56" x14ac:dyDescent="0.3">
      <c r="A642" s="7">
        <v>2034</v>
      </c>
      <c r="B642" s="6">
        <v>125959</v>
      </c>
      <c r="C642" s="7">
        <v>1</v>
      </c>
      <c r="D642" s="7">
        <v>1</v>
      </c>
      <c r="E642" s="7">
        <f t="shared" si="129"/>
        <v>2</v>
      </c>
      <c r="F642" s="7">
        <v>50</v>
      </c>
      <c r="G642" s="7">
        <v>1</v>
      </c>
      <c r="H642" s="7">
        <v>0</v>
      </c>
      <c r="I642" s="7">
        <v>0</v>
      </c>
      <c r="J642" s="7">
        <v>0</v>
      </c>
      <c r="K642" s="7">
        <v>0</v>
      </c>
      <c r="L642" s="7" t="str" cm="1">
        <f t="array" ref="L642">_xlfn.IFS(G642=1,G$1,H642=1,H$1,I642=1,I$1,J642=1,J$1,K642=1,K$1)</f>
        <v>Divorced</v>
      </c>
      <c r="M642" s="7">
        <v>0</v>
      </c>
      <c r="N642" s="7">
        <v>0</v>
      </c>
      <c r="O642" s="7">
        <v>0</v>
      </c>
      <c r="P642" s="7">
        <v>0</v>
      </c>
      <c r="Q642" s="7" t="e" cm="1">
        <f t="array" ref="Q642">_xlfn.IFS(M642=1,M$1,N642=1,N$1,O642=1,O$1,P642=1,P$1)</f>
        <v>#N/A</v>
      </c>
      <c r="R642" t="s">
        <v>42</v>
      </c>
      <c r="S642" s="7">
        <v>1</v>
      </c>
      <c r="T642" s="7">
        <v>19</v>
      </c>
      <c r="U642" s="7">
        <v>10</v>
      </c>
      <c r="V642" s="7">
        <v>58</v>
      </c>
      <c r="W642" s="7">
        <v>34</v>
      </c>
      <c r="X642" s="7">
        <v>24</v>
      </c>
      <c r="Y642" s="7">
        <v>126</v>
      </c>
      <c r="Z642" s="7">
        <v>19</v>
      </c>
      <c r="AA642" s="7">
        <v>2</v>
      </c>
      <c r="AB642" s="7">
        <v>1</v>
      </c>
      <c r="AC642" s="7">
        <v>2</v>
      </c>
      <c r="AD642" s="7">
        <v>2</v>
      </c>
      <c r="AE642" s="7">
        <v>6</v>
      </c>
      <c r="AF642" s="7">
        <v>0</v>
      </c>
      <c r="AG642" s="7">
        <v>0</v>
      </c>
      <c r="AH642" s="7">
        <v>0</v>
      </c>
      <c r="AI642" s="7">
        <v>0</v>
      </c>
      <c r="AJ642" s="7">
        <v>0</v>
      </c>
      <c r="AK642" s="7">
        <v>0</v>
      </c>
      <c r="AL642" s="7">
        <v>1</v>
      </c>
      <c r="AM642" s="8">
        <v>43668</v>
      </c>
      <c r="AO642">
        <f t="shared" ref="AO642:AO705" si="130">IF($AG642=1,G642,0)</f>
        <v>0</v>
      </c>
      <c r="AP642">
        <f t="shared" ref="AP642:AP705" si="131">IF($AG642=1,H642,0)</f>
        <v>0</v>
      </c>
      <c r="AQ642">
        <f t="shared" ref="AQ642:AQ705" si="132">IF($AG642=1,J642,0)</f>
        <v>0</v>
      </c>
      <c r="AR642">
        <f t="shared" ref="AR642:AR705" si="133">IF($AG642=1,I642,0)</f>
        <v>0</v>
      </c>
      <c r="AS642">
        <f t="shared" ref="AS642:AS705" si="134">IF($AG642=1,K642,0)</f>
        <v>0</v>
      </c>
      <c r="AU642">
        <f t="shared" si="124"/>
        <v>0</v>
      </c>
      <c r="AV642">
        <f t="shared" si="124"/>
        <v>0</v>
      </c>
      <c r="AW642">
        <f t="shared" si="124"/>
        <v>0</v>
      </c>
      <c r="AX642">
        <f t="shared" si="124"/>
        <v>0</v>
      </c>
      <c r="AY642">
        <f t="shared" si="124"/>
        <v>0</v>
      </c>
      <c r="BA642">
        <f t="shared" si="125"/>
        <v>0</v>
      </c>
      <c r="BB642">
        <f t="shared" si="126"/>
        <v>0</v>
      </c>
      <c r="BC642">
        <f t="shared" si="127"/>
        <v>0</v>
      </c>
      <c r="BD642">
        <f t="shared" si="128"/>
        <v>0</v>
      </c>
    </row>
    <row r="643" spans="1:56" x14ac:dyDescent="0.3">
      <c r="A643" s="7">
        <v>2305</v>
      </c>
      <c r="B643" s="6">
        <v>172828</v>
      </c>
      <c r="C643" s="7">
        <v>0</v>
      </c>
      <c r="D643" s="7">
        <v>1</v>
      </c>
      <c r="E643" s="7">
        <f t="shared" si="129"/>
        <v>1</v>
      </c>
      <c r="F643" s="7">
        <v>58</v>
      </c>
      <c r="G643" s="7">
        <v>0</v>
      </c>
      <c r="H643" s="7">
        <v>1</v>
      </c>
      <c r="I643" s="7">
        <v>0</v>
      </c>
      <c r="J643" s="7">
        <v>0</v>
      </c>
      <c r="K643" s="7">
        <v>0</v>
      </c>
      <c r="L643" s="7" t="str" cm="1">
        <f t="array" ref="L643">_xlfn.IFS(G643=1,G$1,H643=1,H$1,I643=1,I$1,J643=1,J$1,K643=1,K$1)</f>
        <v>Married</v>
      </c>
      <c r="M643" s="7">
        <v>0</v>
      </c>
      <c r="N643" s="7">
        <v>0</v>
      </c>
      <c r="O643" s="7">
        <v>1</v>
      </c>
      <c r="P643" s="7">
        <v>0</v>
      </c>
      <c r="Q643" s="7" t="str" cm="1">
        <f t="array" ref="Q643">_xlfn.IFS(M643=1,M$1,N643=1,N$1,O643=1,O$1,P643=1,P$1)</f>
        <v>Master</v>
      </c>
      <c r="R643" t="s">
        <v>41</v>
      </c>
      <c r="S643" s="7">
        <v>17</v>
      </c>
      <c r="T643" s="7">
        <v>2860</v>
      </c>
      <c r="U643" s="7">
        <v>0</v>
      </c>
      <c r="V643" s="7">
        <v>558</v>
      </c>
      <c r="W643" s="7">
        <v>45</v>
      </c>
      <c r="X643" s="7">
        <v>33</v>
      </c>
      <c r="Y643" s="7">
        <v>486</v>
      </c>
      <c r="Z643" s="7">
        <v>3009</v>
      </c>
      <c r="AA643" s="7">
        <v>6</v>
      </c>
      <c r="AB643" s="7">
        <v>6</v>
      </c>
      <c r="AC643" s="7">
        <v>3</v>
      </c>
      <c r="AD643" s="7">
        <v>13</v>
      </c>
      <c r="AE643" s="7">
        <v>7</v>
      </c>
      <c r="AF643" s="7">
        <v>0</v>
      </c>
      <c r="AG643" s="7">
        <v>0</v>
      </c>
      <c r="AH643" s="7">
        <v>0</v>
      </c>
      <c r="AI643" s="7">
        <v>0</v>
      </c>
      <c r="AJ643" s="7">
        <v>0</v>
      </c>
      <c r="AK643" s="7">
        <v>0</v>
      </c>
      <c r="AL643" s="7">
        <v>0</v>
      </c>
      <c r="AM643" s="8">
        <v>43668</v>
      </c>
      <c r="AO643">
        <f t="shared" si="130"/>
        <v>0</v>
      </c>
      <c r="AP643">
        <f t="shared" si="131"/>
        <v>0</v>
      </c>
      <c r="AQ643">
        <f t="shared" si="132"/>
        <v>0</v>
      </c>
      <c r="AR643">
        <f t="shared" si="133"/>
        <v>0</v>
      </c>
      <c r="AS643">
        <f t="shared" si="134"/>
        <v>0</v>
      </c>
      <c r="AU643">
        <f t="shared" si="124"/>
        <v>0</v>
      </c>
      <c r="AV643">
        <f t="shared" si="124"/>
        <v>0</v>
      </c>
      <c r="AW643">
        <f t="shared" si="124"/>
        <v>0</v>
      </c>
      <c r="AX643">
        <f t="shared" si="124"/>
        <v>0</v>
      </c>
      <c r="AY643">
        <f t="shared" si="124"/>
        <v>0</v>
      </c>
      <c r="BA643">
        <f t="shared" si="125"/>
        <v>0</v>
      </c>
      <c r="BB643">
        <f t="shared" si="126"/>
        <v>0</v>
      </c>
      <c r="BC643">
        <f t="shared" si="127"/>
        <v>0</v>
      </c>
      <c r="BD643">
        <f t="shared" si="128"/>
        <v>0</v>
      </c>
    </row>
    <row r="644" spans="1:56" x14ac:dyDescent="0.3">
      <c r="A644" s="7">
        <v>1815</v>
      </c>
      <c r="B644" s="6">
        <v>135441</v>
      </c>
      <c r="C644" s="7">
        <v>1</v>
      </c>
      <c r="D644" s="7">
        <v>1</v>
      </c>
      <c r="E644" s="7">
        <f t="shared" si="129"/>
        <v>2</v>
      </c>
      <c r="F644" s="7">
        <v>53</v>
      </c>
      <c r="G644" s="7">
        <v>0</v>
      </c>
      <c r="H644" s="7">
        <v>1</v>
      </c>
      <c r="I644" s="7">
        <v>0</v>
      </c>
      <c r="J644" s="7">
        <v>0</v>
      </c>
      <c r="K644" s="7">
        <v>0</v>
      </c>
      <c r="L644" s="7" t="str" cm="1">
        <f t="array" ref="L644">_xlfn.IFS(G644=1,G$1,H644=1,H$1,I644=1,I$1,J644=1,J$1,K644=1,K$1)</f>
        <v>Married</v>
      </c>
      <c r="M644" s="7">
        <v>0</v>
      </c>
      <c r="N644" s="7">
        <v>1</v>
      </c>
      <c r="O644" s="7">
        <v>0</v>
      </c>
      <c r="P644" s="7">
        <v>0</v>
      </c>
      <c r="Q644" s="7" t="str" cm="1">
        <f t="array" ref="Q644">_xlfn.IFS(M644=1,M$1,N644=1,N$1,O644=1,O$1,P644=1,P$1)</f>
        <v>Graduate</v>
      </c>
      <c r="R644" t="s">
        <v>40</v>
      </c>
      <c r="S644" s="7">
        <v>94</v>
      </c>
      <c r="T644" s="7">
        <v>96</v>
      </c>
      <c r="U644" s="7">
        <v>4</v>
      </c>
      <c r="V644" s="7">
        <v>34</v>
      </c>
      <c r="W644" s="7">
        <v>8</v>
      </c>
      <c r="X644" s="7">
        <v>4</v>
      </c>
      <c r="Y644" s="7">
        <v>4</v>
      </c>
      <c r="Z644" s="7">
        <v>141</v>
      </c>
      <c r="AA644" s="7">
        <v>2</v>
      </c>
      <c r="AB644" s="7">
        <v>1</v>
      </c>
      <c r="AC644" s="7">
        <v>0</v>
      </c>
      <c r="AD644" s="7">
        <v>3</v>
      </c>
      <c r="AE644" s="7">
        <v>8</v>
      </c>
      <c r="AF644" s="7">
        <v>0</v>
      </c>
      <c r="AG644" s="7">
        <v>0</v>
      </c>
      <c r="AH644" s="7">
        <v>0</v>
      </c>
      <c r="AI644" s="7">
        <v>0</v>
      </c>
      <c r="AJ644" s="7">
        <v>0</v>
      </c>
      <c r="AK644" s="7">
        <v>0</v>
      </c>
      <c r="AL644" s="7">
        <v>0</v>
      </c>
      <c r="AM644" s="8">
        <v>43668</v>
      </c>
      <c r="AO644">
        <f t="shared" si="130"/>
        <v>0</v>
      </c>
      <c r="AP644">
        <f t="shared" si="131"/>
        <v>0</v>
      </c>
      <c r="AQ644">
        <f t="shared" si="132"/>
        <v>0</v>
      </c>
      <c r="AR644">
        <f t="shared" si="133"/>
        <v>0</v>
      </c>
      <c r="AS644">
        <f t="shared" si="134"/>
        <v>0</v>
      </c>
      <c r="AU644">
        <f t="shared" si="124"/>
        <v>0</v>
      </c>
      <c r="AV644">
        <f t="shared" si="124"/>
        <v>0</v>
      </c>
      <c r="AW644">
        <f t="shared" si="124"/>
        <v>0</v>
      </c>
      <c r="AX644">
        <f t="shared" si="124"/>
        <v>0</v>
      </c>
      <c r="AY644">
        <f t="shared" si="124"/>
        <v>0</v>
      </c>
      <c r="BA644">
        <f t="shared" si="125"/>
        <v>0</v>
      </c>
      <c r="BB644">
        <f t="shared" si="126"/>
        <v>0</v>
      </c>
      <c r="BC644">
        <f t="shared" si="127"/>
        <v>0</v>
      </c>
      <c r="BD644">
        <f t="shared" si="128"/>
        <v>0</v>
      </c>
    </row>
    <row r="645" spans="1:56" x14ac:dyDescent="0.3">
      <c r="A645" s="7">
        <v>1858</v>
      </c>
      <c r="B645" s="6">
        <v>139922</v>
      </c>
      <c r="C645" s="7">
        <v>1</v>
      </c>
      <c r="D645" s="7">
        <v>0</v>
      </c>
      <c r="E645" s="7">
        <f t="shared" si="129"/>
        <v>1</v>
      </c>
      <c r="F645" s="7">
        <v>37</v>
      </c>
      <c r="G645" s="7">
        <v>0</v>
      </c>
      <c r="H645" s="7">
        <v>1</v>
      </c>
      <c r="I645" s="7">
        <v>0</v>
      </c>
      <c r="J645" s="7">
        <v>0</v>
      </c>
      <c r="K645" s="7">
        <v>0</v>
      </c>
      <c r="L645" s="7" t="str" cm="1">
        <f t="array" ref="L645">_xlfn.IFS(G645=1,G$1,H645=1,H$1,I645=1,I$1,J645=1,J$1,K645=1,K$1)</f>
        <v>Married</v>
      </c>
      <c r="M645" s="7">
        <v>0</v>
      </c>
      <c r="N645" s="7">
        <v>1</v>
      </c>
      <c r="O645" s="7">
        <v>0</v>
      </c>
      <c r="P645" s="7">
        <v>0</v>
      </c>
      <c r="Q645" s="7" t="str" cm="1">
        <f t="array" ref="Q645">_xlfn.IFS(M645=1,M$1,N645=1,N$1,O645=1,O$1,P645=1,P$1)</f>
        <v>Graduate</v>
      </c>
      <c r="R645" t="s">
        <v>39</v>
      </c>
      <c r="S645" s="7">
        <v>30</v>
      </c>
      <c r="T645" s="7">
        <v>102</v>
      </c>
      <c r="U645" s="7">
        <v>42</v>
      </c>
      <c r="V645" s="7">
        <v>207</v>
      </c>
      <c r="W645" s="7">
        <v>67</v>
      </c>
      <c r="X645" s="7">
        <v>4</v>
      </c>
      <c r="Y645" s="7">
        <v>126</v>
      </c>
      <c r="Z645" s="7">
        <v>294</v>
      </c>
      <c r="AA645" s="7">
        <v>2</v>
      </c>
      <c r="AB645" s="7">
        <v>3</v>
      </c>
      <c r="AC645" s="7">
        <v>0</v>
      </c>
      <c r="AD645" s="7">
        <v>4</v>
      </c>
      <c r="AE645" s="7">
        <v>8</v>
      </c>
      <c r="AF645" s="7">
        <v>0</v>
      </c>
      <c r="AG645" s="7">
        <v>0</v>
      </c>
      <c r="AH645" s="7">
        <v>0</v>
      </c>
      <c r="AI645" s="7">
        <v>0</v>
      </c>
      <c r="AJ645" s="7">
        <v>0</v>
      </c>
      <c r="AK645" s="7">
        <v>0</v>
      </c>
      <c r="AL645" s="7">
        <v>0</v>
      </c>
      <c r="AM645" s="8">
        <v>43668</v>
      </c>
      <c r="AO645">
        <f t="shared" si="130"/>
        <v>0</v>
      </c>
      <c r="AP645">
        <f t="shared" si="131"/>
        <v>0</v>
      </c>
      <c r="AQ645">
        <f t="shared" si="132"/>
        <v>0</v>
      </c>
      <c r="AR645">
        <f t="shared" si="133"/>
        <v>0</v>
      </c>
      <c r="AS645">
        <f t="shared" si="134"/>
        <v>0</v>
      </c>
      <c r="AU645">
        <f t="shared" si="124"/>
        <v>0</v>
      </c>
      <c r="AV645">
        <f t="shared" si="124"/>
        <v>0</v>
      </c>
      <c r="AW645">
        <f t="shared" si="124"/>
        <v>0</v>
      </c>
      <c r="AX645">
        <f t="shared" si="124"/>
        <v>0</v>
      </c>
      <c r="AY645">
        <f t="shared" si="124"/>
        <v>0</v>
      </c>
      <c r="BA645">
        <f t="shared" si="125"/>
        <v>0</v>
      </c>
      <c r="BB645">
        <f t="shared" si="126"/>
        <v>0</v>
      </c>
      <c r="BC645">
        <f t="shared" si="127"/>
        <v>0</v>
      </c>
      <c r="BD645">
        <f t="shared" si="128"/>
        <v>0</v>
      </c>
    </row>
    <row r="646" spans="1:56" x14ac:dyDescent="0.3">
      <c r="A646" s="7">
        <v>2536</v>
      </c>
      <c r="B646" s="6">
        <v>139922</v>
      </c>
      <c r="C646" s="7">
        <v>1</v>
      </c>
      <c r="D646" s="7">
        <v>0</v>
      </c>
      <c r="E646" s="7">
        <f t="shared" si="129"/>
        <v>1</v>
      </c>
      <c r="F646" s="7">
        <v>37</v>
      </c>
      <c r="G646" s="7">
        <v>0</v>
      </c>
      <c r="H646" s="7">
        <v>1</v>
      </c>
      <c r="I646" s="7">
        <v>0</v>
      </c>
      <c r="J646" s="7">
        <v>0</v>
      </c>
      <c r="K646" s="7">
        <v>0</v>
      </c>
      <c r="L646" s="7" t="str" cm="1">
        <f t="array" ref="L646">_xlfn.IFS(G646=1,G$1,H646=1,H$1,I646=1,I$1,J646=1,J$1,K646=1,K$1)</f>
        <v>Married</v>
      </c>
      <c r="M646" s="7">
        <v>0</v>
      </c>
      <c r="N646" s="7">
        <v>1</v>
      </c>
      <c r="O646" s="7">
        <v>0</v>
      </c>
      <c r="P646" s="7">
        <v>0</v>
      </c>
      <c r="Q646" s="7" t="str" cm="1">
        <f t="array" ref="Q646">_xlfn.IFS(M646=1,M$1,N646=1,N$1,O646=1,O$1,P646=1,P$1)</f>
        <v>Graduate</v>
      </c>
      <c r="R646" t="s">
        <v>39</v>
      </c>
      <c r="S646" s="7">
        <v>30</v>
      </c>
      <c r="T646" s="7">
        <v>102</v>
      </c>
      <c r="U646" s="7">
        <v>42</v>
      </c>
      <c r="V646" s="7">
        <v>207</v>
      </c>
      <c r="W646" s="7">
        <v>67</v>
      </c>
      <c r="X646" s="7">
        <v>4</v>
      </c>
      <c r="Y646" s="7">
        <v>126</v>
      </c>
      <c r="Z646" s="7">
        <v>294</v>
      </c>
      <c r="AA646" s="7">
        <v>2</v>
      </c>
      <c r="AB646" s="7">
        <v>3</v>
      </c>
      <c r="AC646" s="7">
        <v>0</v>
      </c>
      <c r="AD646" s="7">
        <v>4</v>
      </c>
      <c r="AE646" s="7">
        <v>8</v>
      </c>
      <c r="AF646" s="7">
        <v>0</v>
      </c>
      <c r="AG646" s="7">
        <v>0</v>
      </c>
      <c r="AH646" s="7">
        <v>0</v>
      </c>
      <c r="AI646" s="7">
        <v>0</v>
      </c>
      <c r="AJ646" s="7">
        <v>0</v>
      </c>
      <c r="AK646" s="7">
        <v>0</v>
      </c>
      <c r="AL646" s="7">
        <v>0</v>
      </c>
      <c r="AM646" s="8">
        <v>43668</v>
      </c>
      <c r="AO646">
        <f t="shared" si="130"/>
        <v>0</v>
      </c>
      <c r="AP646">
        <f t="shared" si="131"/>
        <v>0</v>
      </c>
      <c r="AQ646">
        <f t="shared" si="132"/>
        <v>0</v>
      </c>
      <c r="AR646">
        <f t="shared" si="133"/>
        <v>0</v>
      </c>
      <c r="AS646">
        <f t="shared" si="134"/>
        <v>0</v>
      </c>
      <c r="AU646">
        <f t="shared" si="124"/>
        <v>0</v>
      </c>
      <c r="AV646">
        <f t="shared" si="124"/>
        <v>0</v>
      </c>
      <c r="AW646">
        <f t="shared" si="124"/>
        <v>0</v>
      </c>
      <c r="AX646">
        <f t="shared" si="124"/>
        <v>0</v>
      </c>
      <c r="AY646">
        <f t="shared" si="124"/>
        <v>0</v>
      </c>
      <c r="BA646">
        <f t="shared" si="125"/>
        <v>0</v>
      </c>
      <c r="BB646">
        <f t="shared" si="126"/>
        <v>0</v>
      </c>
      <c r="BC646">
        <f t="shared" si="127"/>
        <v>0</v>
      </c>
      <c r="BD646">
        <f t="shared" si="128"/>
        <v>0</v>
      </c>
    </row>
    <row r="647" spans="1:56" x14ac:dyDescent="0.3">
      <c r="A647" s="7">
        <v>2415</v>
      </c>
      <c r="B647" s="6">
        <v>139922</v>
      </c>
      <c r="C647" s="7">
        <v>1</v>
      </c>
      <c r="D647" s="7">
        <v>0</v>
      </c>
      <c r="E647" s="7">
        <f t="shared" si="129"/>
        <v>1</v>
      </c>
      <c r="F647" s="7">
        <v>37</v>
      </c>
      <c r="G647" s="7">
        <v>0</v>
      </c>
      <c r="H647" s="7">
        <v>1</v>
      </c>
      <c r="I647" s="7">
        <v>0</v>
      </c>
      <c r="J647" s="7">
        <v>0</v>
      </c>
      <c r="K647" s="7">
        <v>0</v>
      </c>
      <c r="L647" s="7" t="str" cm="1">
        <f t="array" ref="L647">_xlfn.IFS(G647=1,G$1,H647=1,H$1,I647=1,I$1,J647=1,J$1,K647=1,K$1)</f>
        <v>Married</v>
      </c>
      <c r="M647" s="7">
        <v>0</v>
      </c>
      <c r="N647" s="7">
        <v>1</v>
      </c>
      <c r="O647" s="7">
        <v>0</v>
      </c>
      <c r="P647" s="7">
        <v>0</v>
      </c>
      <c r="Q647" s="7" t="str" cm="1">
        <f t="array" ref="Q647">_xlfn.IFS(M647=1,M$1,N647=1,N$1,O647=1,O$1,P647=1,P$1)</f>
        <v>Graduate</v>
      </c>
      <c r="R647" t="s">
        <v>40</v>
      </c>
      <c r="S647" s="7">
        <v>30</v>
      </c>
      <c r="T647" s="7">
        <v>102</v>
      </c>
      <c r="U647" s="7">
        <v>42</v>
      </c>
      <c r="V647" s="7">
        <v>207</v>
      </c>
      <c r="W647" s="7">
        <v>67</v>
      </c>
      <c r="X647" s="7">
        <v>4</v>
      </c>
      <c r="Y647" s="7">
        <v>126</v>
      </c>
      <c r="Z647" s="7">
        <v>294</v>
      </c>
      <c r="AA647" s="7">
        <v>2</v>
      </c>
      <c r="AB647" s="7">
        <v>3</v>
      </c>
      <c r="AC647" s="7">
        <v>0</v>
      </c>
      <c r="AD647" s="7">
        <v>4</v>
      </c>
      <c r="AE647" s="7">
        <v>8</v>
      </c>
      <c r="AF647" s="7">
        <v>0</v>
      </c>
      <c r="AG647" s="7">
        <v>0</v>
      </c>
      <c r="AH647" s="7">
        <v>0</v>
      </c>
      <c r="AI647" s="7">
        <v>0</v>
      </c>
      <c r="AJ647" s="7">
        <v>0</v>
      </c>
      <c r="AK647" s="7">
        <v>0</v>
      </c>
      <c r="AL647" s="7">
        <v>0</v>
      </c>
      <c r="AM647" s="8">
        <v>43668</v>
      </c>
      <c r="AO647">
        <f t="shared" si="130"/>
        <v>0</v>
      </c>
      <c r="AP647">
        <f t="shared" si="131"/>
        <v>0</v>
      </c>
      <c r="AQ647">
        <f t="shared" si="132"/>
        <v>0</v>
      </c>
      <c r="AR647">
        <f t="shared" si="133"/>
        <v>0</v>
      </c>
      <c r="AS647">
        <f t="shared" si="134"/>
        <v>0</v>
      </c>
      <c r="AU647">
        <f t="shared" si="124"/>
        <v>0</v>
      </c>
      <c r="AV647">
        <f t="shared" si="124"/>
        <v>0</v>
      </c>
      <c r="AW647">
        <f t="shared" si="124"/>
        <v>0</v>
      </c>
      <c r="AX647">
        <f t="shared" si="124"/>
        <v>0</v>
      </c>
      <c r="AY647">
        <f t="shared" si="124"/>
        <v>0</v>
      </c>
      <c r="BA647">
        <f t="shared" si="125"/>
        <v>0</v>
      </c>
      <c r="BB647">
        <f t="shared" si="126"/>
        <v>0</v>
      </c>
      <c r="BC647">
        <f t="shared" si="127"/>
        <v>0</v>
      </c>
      <c r="BD647">
        <f t="shared" si="128"/>
        <v>0</v>
      </c>
    </row>
    <row r="648" spans="1:56" x14ac:dyDescent="0.3">
      <c r="A648" s="7">
        <v>2986</v>
      </c>
      <c r="B648" s="6">
        <v>139146</v>
      </c>
      <c r="C648" s="7">
        <v>1</v>
      </c>
      <c r="D648" s="7">
        <v>0</v>
      </c>
      <c r="E648" s="7">
        <f t="shared" si="129"/>
        <v>1</v>
      </c>
      <c r="F648" s="7">
        <v>34</v>
      </c>
      <c r="G648" s="7">
        <v>0</v>
      </c>
      <c r="H648" s="7">
        <v>0</v>
      </c>
      <c r="I648" s="7">
        <v>0</v>
      </c>
      <c r="J648" s="7">
        <v>1</v>
      </c>
      <c r="K648" s="7">
        <v>0</v>
      </c>
      <c r="L648" s="7" t="str" cm="1">
        <f t="array" ref="L648">_xlfn.IFS(G648=1,G$1,H648=1,H$1,I648=1,I$1,J648=1,J$1,K648=1,K$1)</f>
        <v>Single</v>
      </c>
      <c r="M648" s="7">
        <v>0</v>
      </c>
      <c r="N648" s="7">
        <v>1</v>
      </c>
      <c r="O648" s="7">
        <v>0</v>
      </c>
      <c r="P648" s="7">
        <v>0</v>
      </c>
      <c r="Q648" s="7" t="str" cm="1">
        <f t="array" ref="Q648">_xlfn.IFS(M648=1,M$1,N648=1,N$1,O648=1,O$1,P648=1,P$1)</f>
        <v>Graduate</v>
      </c>
      <c r="R648" t="s">
        <v>39</v>
      </c>
      <c r="S648" s="7">
        <v>1</v>
      </c>
      <c r="T648" s="7">
        <v>334</v>
      </c>
      <c r="U648" s="7">
        <v>4</v>
      </c>
      <c r="V648" s="7">
        <v>117</v>
      </c>
      <c r="W648" s="7">
        <v>46</v>
      </c>
      <c r="X648" s="7">
        <v>43</v>
      </c>
      <c r="Y648" s="7">
        <v>43</v>
      </c>
      <c r="Z648" s="7">
        <v>501</v>
      </c>
      <c r="AA648" s="7">
        <v>3</v>
      </c>
      <c r="AB648" s="7">
        <v>4</v>
      </c>
      <c r="AC648" s="7">
        <v>0</v>
      </c>
      <c r="AD648" s="7">
        <v>4</v>
      </c>
      <c r="AE648" s="7">
        <v>8</v>
      </c>
      <c r="AF648" s="7">
        <v>0</v>
      </c>
      <c r="AG648" s="7">
        <v>0</v>
      </c>
      <c r="AH648" s="7">
        <v>0</v>
      </c>
      <c r="AI648" s="7">
        <v>0</v>
      </c>
      <c r="AJ648" s="7">
        <v>0</v>
      </c>
      <c r="AK648" s="7">
        <v>0</v>
      </c>
      <c r="AL648" s="7">
        <v>0</v>
      </c>
      <c r="AM648" s="8">
        <v>43668</v>
      </c>
      <c r="AO648">
        <f t="shared" si="130"/>
        <v>0</v>
      </c>
      <c r="AP648">
        <f t="shared" si="131"/>
        <v>0</v>
      </c>
      <c r="AQ648">
        <f t="shared" si="132"/>
        <v>0</v>
      </c>
      <c r="AR648">
        <f t="shared" si="133"/>
        <v>0</v>
      </c>
      <c r="AS648">
        <f t="shared" si="134"/>
        <v>0</v>
      </c>
      <c r="AU648">
        <f t="shared" si="124"/>
        <v>0</v>
      </c>
      <c r="AV648">
        <f t="shared" si="124"/>
        <v>0</v>
      </c>
      <c r="AW648">
        <f t="shared" si="124"/>
        <v>0</v>
      </c>
      <c r="AX648">
        <f t="shared" si="124"/>
        <v>0</v>
      </c>
      <c r="AY648">
        <f t="shared" si="124"/>
        <v>0</v>
      </c>
      <c r="BA648">
        <f t="shared" si="125"/>
        <v>0</v>
      </c>
      <c r="BB648">
        <f t="shared" si="126"/>
        <v>0</v>
      </c>
      <c r="BC648">
        <f t="shared" si="127"/>
        <v>0</v>
      </c>
      <c r="BD648">
        <f t="shared" si="128"/>
        <v>0</v>
      </c>
    </row>
    <row r="649" spans="1:56" x14ac:dyDescent="0.3">
      <c r="A649" s="7">
        <v>2945</v>
      </c>
      <c r="B649" s="6">
        <v>155686</v>
      </c>
      <c r="C649" s="7">
        <v>0</v>
      </c>
      <c r="D649" s="7">
        <v>1</v>
      </c>
      <c r="E649" s="7">
        <f t="shared" si="129"/>
        <v>1</v>
      </c>
      <c r="F649" s="7">
        <v>54</v>
      </c>
      <c r="G649" s="7">
        <v>1</v>
      </c>
      <c r="H649" s="7">
        <v>0</v>
      </c>
      <c r="I649" s="7">
        <v>0</v>
      </c>
      <c r="J649" s="7">
        <v>0</v>
      </c>
      <c r="K649" s="7">
        <v>0</v>
      </c>
      <c r="L649" s="7" t="str" cm="1">
        <f t="array" ref="L649">_xlfn.IFS(G649=1,G$1,H649=1,H$1,I649=1,I$1,J649=1,J$1,K649=1,K$1)</f>
        <v>Divorced</v>
      </c>
      <c r="M649" s="7">
        <v>0</v>
      </c>
      <c r="N649" s="7">
        <v>1</v>
      </c>
      <c r="O649" s="7">
        <v>0</v>
      </c>
      <c r="P649" s="7">
        <v>0</v>
      </c>
      <c r="Q649" s="7" t="str" cm="1">
        <f t="array" ref="Q649">_xlfn.IFS(M649=1,M$1,N649=1,N$1,O649=1,O$1,P649=1,P$1)</f>
        <v>Graduate</v>
      </c>
      <c r="R649" t="s">
        <v>43</v>
      </c>
      <c r="S649" s="7">
        <v>27</v>
      </c>
      <c r="T649" s="7">
        <v>1882</v>
      </c>
      <c r="U649" s="7">
        <v>0</v>
      </c>
      <c r="V649" s="7">
        <v>556</v>
      </c>
      <c r="W649" s="7">
        <v>103</v>
      </c>
      <c r="X649" s="7">
        <v>131</v>
      </c>
      <c r="Y649" s="7">
        <v>73</v>
      </c>
      <c r="Z649" s="7">
        <v>2600</v>
      </c>
      <c r="AA649" s="7">
        <v>2</v>
      </c>
      <c r="AB649" s="7">
        <v>6</v>
      </c>
      <c r="AC649" s="7">
        <v>3</v>
      </c>
      <c r="AD649" s="7">
        <v>5</v>
      </c>
      <c r="AE649" s="7">
        <v>4</v>
      </c>
      <c r="AF649" s="7">
        <v>1</v>
      </c>
      <c r="AG649" s="7">
        <v>0</v>
      </c>
      <c r="AH649" s="7">
        <v>0</v>
      </c>
      <c r="AI649" s="7">
        <v>0</v>
      </c>
      <c r="AJ649" s="7">
        <v>0</v>
      </c>
      <c r="AK649" s="7">
        <v>0</v>
      </c>
      <c r="AL649" s="7">
        <v>0</v>
      </c>
      <c r="AM649" s="8">
        <v>43668</v>
      </c>
      <c r="AO649">
        <f t="shared" si="130"/>
        <v>0</v>
      </c>
      <c r="AP649">
        <f t="shared" si="131"/>
        <v>0</v>
      </c>
      <c r="AQ649">
        <f t="shared" si="132"/>
        <v>0</v>
      </c>
      <c r="AR649">
        <f t="shared" si="133"/>
        <v>0</v>
      </c>
      <c r="AS649">
        <f t="shared" si="134"/>
        <v>0</v>
      </c>
      <c r="AU649">
        <f t="shared" si="124"/>
        <v>0</v>
      </c>
      <c r="AV649">
        <f t="shared" si="124"/>
        <v>0</v>
      </c>
      <c r="AW649">
        <f t="shared" si="124"/>
        <v>0</v>
      </c>
      <c r="AX649">
        <f t="shared" si="124"/>
        <v>0</v>
      </c>
      <c r="AY649">
        <f t="shared" si="124"/>
        <v>0</v>
      </c>
      <c r="BA649">
        <f t="shared" si="125"/>
        <v>0</v>
      </c>
      <c r="BB649">
        <f t="shared" si="126"/>
        <v>0</v>
      </c>
      <c r="BC649">
        <f t="shared" si="127"/>
        <v>0</v>
      </c>
      <c r="BD649">
        <f t="shared" si="128"/>
        <v>0</v>
      </c>
    </row>
    <row r="650" spans="1:56" x14ac:dyDescent="0.3">
      <c r="A650" s="7">
        <v>2802</v>
      </c>
      <c r="B650" s="6">
        <v>178394</v>
      </c>
      <c r="C650" s="7">
        <v>0</v>
      </c>
      <c r="D650" s="7">
        <v>0</v>
      </c>
      <c r="E650" s="7">
        <f t="shared" si="129"/>
        <v>0</v>
      </c>
      <c r="F650" s="7">
        <v>34</v>
      </c>
      <c r="G650" s="7">
        <v>0</v>
      </c>
      <c r="H650" s="7">
        <v>0</v>
      </c>
      <c r="I650" s="7">
        <v>1</v>
      </c>
      <c r="J650" s="7">
        <v>0</v>
      </c>
      <c r="K650" s="7">
        <v>0</v>
      </c>
      <c r="L650" s="7" t="str" cm="1">
        <f t="array" ref="L650">_xlfn.IFS(G650=1,G$1,H650=1,H$1,I650=1,I$1,J650=1,J$1,K650=1,K$1)</f>
        <v>Together</v>
      </c>
      <c r="M650" s="7">
        <v>0</v>
      </c>
      <c r="N650" s="7">
        <v>1</v>
      </c>
      <c r="O650" s="7">
        <v>0</v>
      </c>
      <c r="P650" s="7">
        <v>0</v>
      </c>
      <c r="Q650" s="7" t="str" cm="1">
        <f t="array" ref="Q650">_xlfn.IFS(M650=1,M$1,N650=1,N$1,O650=1,O$1,P650=1,P$1)</f>
        <v>Graduate</v>
      </c>
      <c r="R650" t="s">
        <v>42</v>
      </c>
      <c r="S650" s="7">
        <v>13</v>
      </c>
      <c r="T650" s="7">
        <v>678</v>
      </c>
      <c r="U650" s="7">
        <v>61</v>
      </c>
      <c r="V650" s="7">
        <v>1586</v>
      </c>
      <c r="W650" s="7">
        <v>492</v>
      </c>
      <c r="X650" s="7">
        <v>55</v>
      </c>
      <c r="Y650" s="7">
        <v>378</v>
      </c>
      <c r="Z650" s="7">
        <v>2494</v>
      </c>
      <c r="AA650" s="7">
        <v>1</v>
      </c>
      <c r="AB650" s="7">
        <v>4</v>
      </c>
      <c r="AC650" s="7">
        <v>6</v>
      </c>
      <c r="AD650" s="7">
        <v>5</v>
      </c>
      <c r="AE650" s="7">
        <v>2</v>
      </c>
      <c r="AF650" s="7">
        <v>0</v>
      </c>
      <c r="AG650" s="7">
        <v>0</v>
      </c>
      <c r="AH650" s="7">
        <v>0</v>
      </c>
      <c r="AI650" s="7">
        <v>0</v>
      </c>
      <c r="AJ650" s="7">
        <v>0</v>
      </c>
      <c r="AK650" s="7">
        <v>0</v>
      </c>
      <c r="AL650" s="7">
        <v>1</v>
      </c>
      <c r="AM650" s="8">
        <v>43669</v>
      </c>
      <c r="AO650">
        <f t="shared" si="130"/>
        <v>0</v>
      </c>
      <c r="AP650">
        <f t="shared" si="131"/>
        <v>0</v>
      </c>
      <c r="AQ650">
        <f t="shared" si="132"/>
        <v>0</v>
      </c>
      <c r="AR650">
        <f t="shared" si="133"/>
        <v>0</v>
      </c>
      <c r="AS650">
        <f t="shared" si="134"/>
        <v>0</v>
      </c>
      <c r="AU650">
        <f t="shared" si="124"/>
        <v>0</v>
      </c>
      <c r="AV650">
        <f t="shared" si="124"/>
        <v>0</v>
      </c>
      <c r="AW650">
        <f t="shared" si="124"/>
        <v>0</v>
      </c>
      <c r="AX650">
        <f t="shared" si="124"/>
        <v>0</v>
      </c>
      <c r="AY650">
        <f t="shared" si="124"/>
        <v>0</v>
      </c>
      <c r="BA650">
        <f t="shared" si="125"/>
        <v>0</v>
      </c>
      <c r="BB650">
        <f t="shared" si="126"/>
        <v>0</v>
      </c>
      <c r="BC650">
        <f t="shared" si="127"/>
        <v>0</v>
      </c>
      <c r="BD650">
        <f t="shared" si="128"/>
        <v>0</v>
      </c>
    </row>
    <row r="651" spans="1:56" x14ac:dyDescent="0.3">
      <c r="A651" s="7">
        <v>1514</v>
      </c>
      <c r="B651" s="6">
        <v>147682</v>
      </c>
      <c r="C651" s="7">
        <v>0</v>
      </c>
      <c r="D651" s="7">
        <v>1</v>
      </c>
      <c r="E651" s="7">
        <f t="shared" si="129"/>
        <v>1</v>
      </c>
      <c r="F651" s="7">
        <v>45</v>
      </c>
      <c r="G651" s="7">
        <v>0</v>
      </c>
      <c r="H651" s="7">
        <v>0</v>
      </c>
      <c r="I651" s="7">
        <v>0</v>
      </c>
      <c r="J651" s="7">
        <v>0</v>
      </c>
      <c r="K651" s="7">
        <v>1</v>
      </c>
      <c r="L651" s="7" t="str" cm="1">
        <f t="array" ref="L651">_xlfn.IFS(G651=1,G$1,H651=1,H$1,I651=1,I$1,J651=1,J$1,K651=1,K$1)</f>
        <v>Widow</v>
      </c>
      <c r="M651" s="7">
        <v>0</v>
      </c>
      <c r="N651" s="7">
        <v>0</v>
      </c>
      <c r="O651" s="7">
        <v>0</v>
      </c>
      <c r="P651" s="7">
        <v>0</v>
      </c>
      <c r="Q651" s="7" t="e" cm="1">
        <f t="array" ref="Q651">_xlfn.IFS(M651=1,M$1,N651=1,N$1,O651=1,O$1,P651=1,P$1)</f>
        <v>#N/A</v>
      </c>
      <c r="R651" t="s">
        <v>44</v>
      </c>
      <c r="S651" s="7">
        <v>80</v>
      </c>
      <c r="T651" s="7">
        <v>502</v>
      </c>
      <c r="U651" s="7">
        <v>189</v>
      </c>
      <c r="V651" s="7">
        <v>257</v>
      </c>
      <c r="W651" s="7">
        <v>300</v>
      </c>
      <c r="X651" s="7">
        <v>177</v>
      </c>
      <c r="Y651" s="7">
        <v>189</v>
      </c>
      <c r="Z651" s="7">
        <v>1236</v>
      </c>
      <c r="AA651" s="7">
        <v>4</v>
      </c>
      <c r="AB651" s="7">
        <v>4</v>
      </c>
      <c r="AC651" s="7">
        <v>3</v>
      </c>
      <c r="AD651" s="7">
        <v>8</v>
      </c>
      <c r="AE651" s="7">
        <v>5</v>
      </c>
      <c r="AF651" s="7">
        <v>0</v>
      </c>
      <c r="AG651" s="7">
        <v>0</v>
      </c>
      <c r="AH651" s="7">
        <v>0</v>
      </c>
      <c r="AI651" s="7">
        <v>0</v>
      </c>
      <c r="AJ651" s="7">
        <v>0</v>
      </c>
      <c r="AK651" s="7">
        <v>0</v>
      </c>
      <c r="AL651" s="7">
        <v>0</v>
      </c>
      <c r="AM651" s="8">
        <v>43669</v>
      </c>
      <c r="AO651">
        <f t="shared" si="130"/>
        <v>0</v>
      </c>
      <c r="AP651">
        <f t="shared" si="131"/>
        <v>0</v>
      </c>
      <c r="AQ651">
        <f t="shared" si="132"/>
        <v>0</v>
      </c>
      <c r="AR651">
        <f t="shared" si="133"/>
        <v>0</v>
      </c>
      <c r="AS651">
        <f t="shared" si="134"/>
        <v>0</v>
      </c>
      <c r="AU651">
        <f t="shared" si="124"/>
        <v>0</v>
      </c>
      <c r="AV651">
        <f t="shared" si="124"/>
        <v>0</v>
      </c>
      <c r="AW651">
        <f t="shared" si="124"/>
        <v>0</v>
      </c>
      <c r="AX651">
        <f t="shared" si="124"/>
        <v>0</v>
      </c>
      <c r="AY651">
        <f t="shared" si="124"/>
        <v>0</v>
      </c>
      <c r="BA651">
        <f t="shared" si="125"/>
        <v>0</v>
      </c>
      <c r="BB651">
        <f t="shared" si="126"/>
        <v>0</v>
      </c>
      <c r="BC651">
        <f t="shared" si="127"/>
        <v>0</v>
      </c>
      <c r="BD651">
        <f t="shared" si="128"/>
        <v>0</v>
      </c>
    </row>
    <row r="652" spans="1:56" x14ac:dyDescent="0.3">
      <c r="A652" s="7">
        <v>2211</v>
      </c>
      <c r="B652" s="6">
        <v>144421</v>
      </c>
      <c r="C652" s="7">
        <v>1</v>
      </c>
      <c r="D652" s="7">
        <v>1</v>
      </c>
      <c r="E652" s="7">
        <f t="shared" si="129"/>
        <v>2</v>
      </c>
      <c r="F652" s="7">
        <v>49</v>
      </c>
      <c r="G652" s="7">
        <v>1</v>
      </c>
      <c r="H652" s="7">
        <v>0</v>
      </c>
      <c r="I652" s="7">
        <v>0</v>
      </c>
      <c r="J652" s="7">
        <v>0</v>
      </c>
      <c r="K652" s="7">
        <v>0</v>
      </c>
      <c r="L652" s="7" t="str" cm="1">
        <f t="array" ref="L652">_xlfn.IFS(G652=1,G$1,H652=1,H$1,I652=1,I$1,J652=1,J$1,K652=1,K$1)</f>
        <v>Divorced</v>
      </c>
      <c r="M652" s="7">
        <v>0</v>
      </c>
      <c r="N652" s="7">
        <v>1</v>
      </c>
      <c r="O652" s="7">
        <v>0</v>
      </c>
      <c r="P652" s="7">
        <v>0</v>
      </c>
      <c r="Q652" s="7" t="str" cm="1">
        <f t="array" ref="Q652">_xlfn.IFS(M652=1,M$1,N652=1,N$1,O652=1,O$1,P652=1,P$1)</f>
        <v>Graduate</v>
      </c>
      <c r="R652" t="s">
        <v>40</v>
      </c>
      <c r="S652" s="7">
        <v>53</v>
      </c>
      <c r="T652" s="7">
        <v>358</v>
      </c>
      <c r="U652" s="7">
        <v>16</v>
      </c>
      <c r="V652" s="7">
        <v>192</v>
      </c>
      <c r="W652" s="7">
        <v>23</v>
      </c>
      <c r="X652" s="7">
        <v>3</v>
      </c>
      <c r="Y652" s="7">
        <v>23</v>
      </c>
      <c r="Z652" s="7">
        <v>569</v>
      </c>
      <c r="AA652" s="7">
        <v>5</v>
      </c>
      <c r="AB652" s="7">
        <v>5</v>
      </c>
      <c r="AC652" s="7">
        <v>0</v>
      </c>
      <c r="AD652" s="7">
        <v>4</v>
      </c>
      <c r="AE652" s="7">
        <v>8</v>
      </c>
      <c r="AF652" s="7">
        <v>0</v>
      </c>
      <c r="AG652" s="7">
        <v>0</v>
      </c>
      <c r="AH652" s="7">
        <v>0</v>
      </c>
      <c r="AI652" s="7">
        <v>0</v>
      </c>
      <c r="AJ652" s="7">
        <v>0</v>
      </c>
      <c r="AK652" s="7">
        <v>0</v>
      </c>
      <c r="AL652" s="7">
        <v>0</v>
      </c>
      <c r="AM652" s="8">
        <v>43669</v>
      </c>
      <c r="AO652">
        <f t="shared" si="130"/>
        <v>0</v>
      </c>
      <c r="AP652">
        <f t="shared" si="131"/>
        <v>0</v>
      </c>
      <c r="AQ652">
        <f t="shared" si="132"/>
        <v>0</v>
      </c>
      <c r="AR652">
        <f t="shared" si="133"/>
        <v>0</v>
      </c>
      <c r="AS652">
        <f t="shared" si="134"/>
        <v>0</v>
      </c>
      <c r="AU652">
        <f t="shared" si="124"/>
        <v>0</v>
      </c>
      <c r="AV652">
        <f t="shared" si="124"/>
        <v>0</v>
      </c>
      <c r="AW652">
        <f t="shared" si="124"/>
        <v>0</v>
      </c>
      <c r="AX652">
        <f t="shared" si="124"/>
        <v>0</v>
      </c>
      <c r="AY652">
        <f t="shared" si="124"/>
        <v>0</v>
      </c>
      <c r="BA652">
        <f t="shared" si="125"/>
        <v>0</v>
      </c>
      <c r="BB652">
        <f t="shared" si="126"/>
        <v>0</v>
      </c>
      <c r="BC652">
        <f t="shared" si="127"/>
        <v>0</v>
      </c>
      <c r="BD652">
        <f t="shared" si="128"/>
        <v>0</v>
      </c>
    </row>
    <row r="653" spans="1:56" x14ac:dyDescent="0.3">
      <c r="A653" s="7">
        <v>2999</v>
      </c>
      <c r="B653" s="6">
        <v>171322</v>
      </c>
      <c r="C653" s="7">
        <v>0</v>
      </c>
      <c r="D653" s="7">
        <v>1</v>
      </c>
      <c r="E653" s="7">
        <f t="shared" si="129"/>
        <v>1</v>
      </c>
      <c r="F653" s="7">
        <v>55</v>
      </c>
      <c r="G653" s="7">
        <v>0</v>
      </c>
      <c r="H653" s="7">
        <v>1</v>
      </c>
      <c r="I653" s="7">
        <v>0</v>
      </c>
      <c r="J653" s="7">
        <v>0</v>
      </c>
      <c r="K653" s="7">
        <v>0</v>
      </c>
      <c r="L653" s="7" t="str" cm="1">
        <f t="array" ref="L653">_xlfn.IFS(G653=1,G$1,H653=1,H$1,I653=1,I$1,J653=1,J$1,K653=1,K$1)</f>
        <v>Married</v>
      </c>
      <c r="M653" s="7">
        <v>0</v>
      </c>
      <c r="N653" s="7">
        <v>0</v>
      </c>
      <c r="O653" s="7">
        <v>0</v>
      </c>
      <c r="P653" s="7">
        <v>1</v>
      </c>
      <c r="Q653" s="7" t="str" cm="1">
        <f t="array" ref="Q653">_xlfn.IFS(M653=1,M$1,N653=1,N$1,O653=1,O$1,P653=1,P$1)</f>
        <v>PhD</v>
      </c>
      <c r="R653" t="s">
        <v>43</v>
      </c>
      <c r="S653" s="7">
        <v>57</v>
      </c>
      <c r="T653" s="7">
        <v>1809</v>
      </c>
      <c r="U653" s="7">
        <v>103</v>
      </c>
      <c r="V653" s="7">
        <v>543</v>
      </c>
      <c r="W653" s="7">
        <v>166</v>
      </c>
      <c r="X653" s="7">
        <v>24</v>
      </c>
      <c r="Y653" s="7">
        <v>490</v>
      </c>
      <c r="Z653" s="7">
        <v>2155</v>
      </c>
      <c r="AA653" s="7">
        <v>2</v>
      </c>
      <c r="AB653" s="7">
        <v>8</v>
      </c>
      <c r="AC653" s="7">
        <v>5</v>
      </c>
      <c r="AD653" s="7">
        <v>13</v>
      </c>
      <c r="AE653" s="7">
        <v>4</v>
      </c>
      <c r="AF653" s="7">
        <v>0</v>
      </c>
      <c r="AG653" s="7">
        <v>0</v>
      </c>
      <c r="AH653" s="7">
        <v>0</v>
      </c>
      <c r="AI653" s="7">
        <v>0</v>
      </c>
      <c r="AJ653" s="7">
        <v>0</v>
      </c>
      <c r="AK653" s="7">
        <v>0</v>
      </c>
      <c r="AL653" s="7">
        <v>0</v>
      </c>
      <c r="AM653" s="8">
        <v>43670</v>
      </c>
      <c r="AO653">
        <f t="shared" si="130"/>
        <v>0</v>
      </c>
      <c r="AP653">
        <f t="shared" si="131"/>
        <v>0</v>
      </c>
      <c r="AQ653">
        <f t="shared" si="132"/>
        <v>0</v>
      </c>
      <c r="AR653">
        <f t="shared" si="133"/>
        <v>0</v>
      </c>
      <c r="AS653">
        <f t="shared" si="134"/>
        <v>0</v>
      </c>
      <c r="AU653">
        <f t="shared" si="124"/>
        <v>0</v>
      </c>
      <c r="AV653">
        <f t="shared" si="124"/>
        <v>0</v>
      </c>
      <c r="AW653">
        <f t="shared" si="124"/>
        <v>0</v>
      </c>
      <c r="AX653">
        <f t="shared" si="124"/>
        <v>0</v>
      </c>
      <c r="AY653">
        <f t="shared" si="124"/>
        <v>0</v>
      </c>
      <c r="BA653">
        <f t="shared" si="125"/>
        <v>0</v>
      </c>
      <c r="BB653">
        <f t="shared" si="126"/>
        <v>0</v>
      </c>
      <c r="BC653">
        <f t="shared" si="127"/>
        <v>0</v>
      </c>
      <c r="BD653">
        <f t="shared" si="128"/>
        <v>0</v>
      </c>
    </row>
    <row r="654" spans="1:56" x14ac:dyDescent="0.3">
      <c r="A654" s="7">
        <v>2033</v>
      </c>
      <c r="B654" s="6">
        <v>169098</v>
      </c>
      <c r="C654" s="7">
        <v>0</v>
      </c>
      <c r="D654" s="7">
        <v>0</v>
      </c>
      <c r="E654" s="7">
        <f t="shared" si="129"/>
        <v>0</v>
      </c>
      <c r="F654" s="7">
        <v>71</v>
      </c>
      <c r="G654" s="7">
        <v>0</v>
      </c>
      <c r="H654" s="7">
        <v>1</v>
      </c>
      <c r="I654" s="7">
        <v>0</v>
      </c>
      <c r="J654" s="7">
        <v>0</v>
      </c>
      <c r="K654" s="7">
        <v>0</v>
      </c>
      <c r="L654" s="7" t="str" cm="1">
        <f t="array" ref="L654">_xlfn.IFS(G654=1,G$1,H654=1,H$1,I654=1,I$1,J654=1,J$1,K654=1,K$1)</f>
        <v>Married</v>
      </c>
      <c r="M654" s="7">
        <v>0</v>
      </c>
      <c r="N654" s="7">
        <v>0</v>
      </c>
      <c r="O654" s="7">
        <v>0</v>
      </c>
      <c r="P654" s="7">
        <v>1</v>
      </c>
      <c r="Q654" s="7" t="str" cm="1">
        <f t="array" ref="Q654">_xlfn.IFS(M654=1,M$1,N654=1,N$1,O654=1,O$1,P654=1,P$1)</f>
        <v>PhD</v>
      </c>
      <c r="R654" t="s">
        <v>43</v>
      </c>
      <c r="S654" s="7">
        <v>82</v>
      </c>
      <c r="T654" s="7">
        <v>3218</v>
      </c>
      <c r="U654" s="7">
        <v>54</v>
      </c>
      <c r="V654" s="7">
        <v>1909</v>
      </c>
      <c r="W654" s="7">
        <v>355</v>
      </c>
      <c r="X654" s="7">
        <v>0</v>
      </c>
      <c r="Y654" s="7">
        <v>436</v>
      </c>
      <c r="Z654" s="7">
        <v>5100</v>
      </c>
      <c r="AA654" s="7">
        <v>1</v>
      </c>
      <c r="AB654" s="7">
        <v>7</v>
      </c>
      <c r="AC654" s="7">
        <v>8</v>
      </c>
      <c r="AD654" s="7">
        <v>9</v>
      </c>
      <c r="AE654" s="7">
        <v>5</v>
      </c>
      <c r="AF654" s="7">
        <v>0</v>
      </c>
      <c r="AG654" s="7">
        <v>0</v>
      </c>
      <c r="AH654" s="7">
        <v>0</v>
      </c>
      <c r="AI654" s="7">
        <v>0</v>
      </c>
      <c r="AJ654" s="7">
        <v>0</v>
      </c>
      <c r="AK654" s="7">
        <v>0</v>
      </c>
      <c r="AL654" s="7">
        <v>0</v>
      </c>
      <c r="AM654" s="8">
        <v>43670</v>
      </c>
      <c r="AO654">
        <f t="shared" si="130"/>
        <v>0</v>
      </c>
      <c r="AP654">
        <f t="shared" si="131"/>
        <v>0</v>
      </c>
      <c r="AQ654">
        <f t="shared" si="132"/>
        <v>0</v>
      </c>
      <c r="AR654">
        <f t="shared" si="133"/>
        <v>0</v>
      </c>
      <c r="AS654">
        <f t="shared" si="134"/>
        <v>0</v>
      </c>
      <c r="AU654">
        <f t="shared" si="124"/>
        <v>0</v>
      </c>
      <c r="AV654">
        <f t="shared" si="124"/>
        <v>0</v>
      </c>
      <c r="AW654">
        <f t="shared" si="124"/>
        <v>0</v>
      </c>
      <c r="AX654">
        <f t="shared" si="124"/>
        <v>0</v>
      </c>
      <c r="AY654">
        <f t="shared" si="124"/>
        <v>0</v>
      </c>
      <c r="BA654">
        <f t="shared" si="125"/>
        <v>0</v>
      </c>
      <c r="BB654">
        <f t="shared" si="126"/>
        <v>0</v>
      </c>
      <c r="BC654">
        <f t="shared" si="127"/>
        <v>0</v>
      </c>
      <c r="BD654">
        <f t="shared" si="128"/>
        <v>0</v>
      </c>
    </row>
    <row r="655" spans="1:56" x14ac:dyDescent="0.3">
      <c r="A655" s="7">
        <v>2891</v>
      </c>
      <c r="B655" s="6">
        <v>118929</v>
      </c>
      <c r="C655" s="7">
        <v>0</v>
      </c>
      <c r="D655" s="7">
        <v>0</v>
      </c>
      <c r="E655" s="7">
        <f t="shared" si="129"/>
        <v>0</v>
      </c>
      <c r="F655" s="7">
        <v>30</v>
      </c>
      <c r="G655" s="7">
        <v>0</v>
      </c>
      <c r="H655" s="7">
        <v>1</v>
      </c>
      <c r="I655" s="7">
        <v>0</v>
      </c>
      <c r="J655" s="7">
        <v>0</v>
      </c>
      <c r="K655" s="7">
        <v>0</v>
      </c>
      <c r="L655" s="7" t="str" cm="1">
        <f t="array" ref="L655">_xlfn.IFS(G655=1,G$1,H655=1,H$1,I655=1,I$1,J655=1,J$1,K655=1,K$1)</f>
        <v>Married</v>
      </c>
      <c r="M655" s="7">
        <v>0</v>
      </c>
      <c r="N655" s="7">
        <v>1</v>
      </c>
      <c r="O655" s="7">
        <v>0</v>
      </c>
      <c r="P655" s="7">
        <v>0</v>
      </c>
      <c r="Q655" s="7" t="str" cm="1">
        <f t="array" ref="Q655">_xlfn.IFS(M655=1,M$1,N655=1,N$1,O655=1,O$1,P655=1,P$1)</f>
        <v>Graduate</v>
      </c>
      <c r="R655" t="s">
        <v>43</v>
      </c>
      <c r="S655" s="7">
        <v>15</v>
      </c>
      <c r="T655" s="7">
        <v>201</v>
      </c>
      <c r="U655" s="7">
        <v>0</v>
      </c>
      <c r="V655" s="7">
        <v>50</v>
      </c>
      <c r="W655" s="7">
        <v>145</v>
      </c>
      <c r="X655" s="7">
        <v>25</v>
      </c>
      <c r="Y655" s="7">
        <v>113</v>
      </c>
      <c r="Z655" s="7">
        <v>308</v>
      </c>
      <c r="AA655" s="7">
        <v>1</v>
      </c>
      <c r="AB655" s="7">
        <v>1</v>
      </c>
      <c r="AC655" s="7">
        <v>0</v>
      </c>
      <c r="AD655" s="7">
        <v>4</v>
      </c>
      <c r="AE655" s="7">
        <v>6</v>
      </c>
      <c r="AF655" s="7">
        <v>0</v>
      </c>
      <c r="AG655" s="7">
        <v>0</v>
      </c>
      <c r="AH655" s="7">
        <v>0</v>
      </c>
      <c r="AI655" s="7">
        <v>0</v>
      </c>
      <c r="AJ655" s="7">
        <v>0</v>
      </c>
      <c r="AK655" s="7">
        <v>0</v>
      </c>
      <c r="AL655" s="7">
        <v>0</v>
      </c>
      <c r="AM655" s="8">
        <v>43670</v>
      </c>
      <c r="AO655">
        <f t="shared" si="130"/>
        <v>0</v>
      </c>
      <c r="AP655">
        <f t="shared" si="131"/>
        <v>0</v>
      </c>
      <c r="AQ655">
        <f t="shared" si="132"/>
        <v>0</v>
      </c>
      <c r="AR655">
        <f t="shared" si="133"/>
        <v>0</v>
      </c>
      <c r="AS655">
        <f t="shared" si="134"/>
        <v>0</v>
      </c>
      <c r="AU655">
        <f t="shared" si="124"/>
        <v>0</v>
      </c>
      <c r="AV655">
        <f t="shared" si="124"/>
        <v>0</v>
      </c>
      <c r="AW655">
        <f t="shared" si="124"/>
        <v>0</v>
      </c>
      <c r="AX655">
        <f t="shared" si="124"/>
        <v>0</v>
      </c>
      <c r="AY655">
        <f t="shared" si="124"/>
        <v>0</v>
      </c>
      <c r="BA655">
        <f t="shared" si="125"/>
        <v>0</v>
      </c>
      <c r="BB655">
        <f t="shared" si="126"/>
        <v>0</v>
      </c>
      <c r="BC655">
        <f t="shared" si="127"/>
        <v>0</v>
      </c>
      <c r="BD655">
        <f t="shared" si="128"/>
        <v>0</v>
      </c>
    </row>
    <row r="656" spans="1:56" x14ac:dyDescent="0.3">
      <c r="A656" s="7">
        <v>2323</v>
      </c>
      <c r="B656" s="6">
        <v>118929</v>
      </c>
      <c r="C656" s="7">
        <v>0</v>
      </c>
      <c r="D656" s="7">
        <v>0</v>
      </c>
      <c r="E656" s="7">
        <f t="shared" si="129"/>
        <v>0</v>
      </c>
      <c r="F656" s="7">
        <v>30</v>
      </c>
      <c r="G656" s="7">
        <v>0</v>
      </c>
      <c r="H656" s="7">
        <v>1</v>
      </c>
      <c r="I656" s="7">
        <v>0</v>
      </c>
      <c r="J656" s="7">
        <v>0</v>
      </c>
      <c r="K656" s="7">
        <v>0</v>
      </c>
      <c r="L656" s="7" t="str" cm="1">
        <f t="array" ref="L656">_xlfn.IFS(G656=1,G$1,H656=1,H$1,I656=1,I$1,J656=1,J$1,K656=1,K$1)</f>
        <v>Married</v>
      </c>
      <c r="M656" s="7">
        <v>0</v>
      </c>
      <c r="N656" s="7">
        <v>1</v>
      </c>
      <c r="O656" s="7">
        <v>0</v>
      </c>
      <c r="P656" s="7">
        <v>0</v>
      </c>
      <c r="Q656" s="7" t="str" cm="1">
        <f t="array" ref="Q656">_xlfn.IFS(M656=1,M$1,N656=1,N$1,O656=1,O$1,P656=1,P$1)</f>
        <v>Graduate</v>
      </c>
      <c r="R656" t="s">
        <v>41</v>
      </c>
      <c r="S656" s="7">
        <v>15</v>
      </c>
      <c r="T656" s="7">
        <v>201</v>
      </c>
      <c r="U656" s="7">
        <v>0</v>
      </c>
      <c r="V656" s="7">
        <v>50</v>
      </c>
      <c r="W656" s="7">
        <v>145</v>
      </c>
      <c r="X656" s="7">
        <v>25</v>
      </c>
      <c r="Y656" s="7">
        <v>113</v>
      </c>
      <c r="Z656" s="7">
        <v>308</v>
      </c>
      <c r="AA656" s="7">
        <v>1</v>
      </c>
      <c r="AB656" s="7">
        <v>1</v>
      </c>
      <c r="AC656" s="7">
        <v>0</v>
      </c>
      <c r="AD656" s="7">
        <v>4</v>
      </c>
      <c r="AE656" s="7">
        <v>6</v>
      </c>
      <c r="AF656" s="7">
        <v>0</v>
      </c>
      <c r="AG656" s="7">
        <v>0</v>
      </c>
      <c r="AH656" s="7">
        <v>0</v>
      </c>
      <c r="AI656" s="7">
        <v>0</v>
      </c>
      <c r="AJ656" s="7">
        <v>0</v>
      </c>
      <c r="AK656" s="7">
        <v>0</v>
      </c>
      <c r="AL656" s="7">
        <v>0</v>
      </c>
      <c r="AM656" s="8">
        <v>43670</v>
      </c>
      <c r="AO656">
        <f t="shared" si="130"/>
        <v>0</v>
      </c>
      <c r="AP656">
        <f t="shared" si="131"/>
        <v>0</v>
      </c>
      <c r="AQ656">
        <f t="shared" si="132"/>
        <v>0</v>
      </c>
      <c r="AR656">
        <f t="shared" si="133"/>
        <v>0</v>
      </c>
      <c r="AS656">
        <f t="shared" si="134"/>
        <v>0</v>
      </c>
      <c r="AU656">
        <f t="shared" si="124"/>
        <v>0</v>
      </c>
      <c r="AV656">
        <f t="shared" si="124"/>
        <v>0</v>
      </c>
      <c r="AW656">
        <f t="shared" si="124"/>
        <v>0</v>
      </c>
      <c r="AX656">
        <f t="shared" si="124"/>
        <v>0</v>
      </c>
      <c r="AY656">
        <f t="shared" si="124"/>
        <v>0</v>
      </c>
      <c r="BA656">
        <f t="shared" si="125"/>
        <v>0</v>
      </c>
      <c r="BB656">
        <f t="shared" si="126"/>
        <v>0</v>
      </c>
      <c r="BC656">
        <f t="shared" si="127"/>
        <v>0</v>
      </c>
      <c r="BD656">
        <f t="shared" si="128"/>
        <v>0</v>
      </c>
    </row>
    <row r="657" spans="1:56" x14ac:dyDescent="0.3">
      <c r="A657" s="7">
        <v>3172</v>
      </c>
      <c r="B657" s="6">
        <v>118929</v>
      </c>
      <c r="C657" s="7">
        <v>0</v>
      </c>
      <c r="D657" s="7">
        <v>0</v>
      </c>
      <c r="E657" s="7">
        <f t="shared" si="129"/>
        <v>0</v>
      </c>
      <c r="F657" s="7">
        <v>30</v>
      </c>
      <c r="G657" s="7">
        <v>0</v>
      </c>
      <c r="H657" s="7">
        <v>1</v>
      </c>
      <c r="I657" s="7">
        <v>0</v>
      </c>
      <c r="J657" s="7">
        <v>0</v>
      </c>
      <c r="K657" s="7">
        <v>0</v>
      </c>
      <c r="L657" s="7" t="str" cm="1">
        <f t="array" ref="L657">_xlfn.IFS(G657=1,G$1,H657=1,H$1,I657=1,I$1,J657=1,J$1,K657=1,K$1)</f>
        <v>Married</v>
      </c>
      <c r="M657" s="7">
        <v>0</v>
      </c>
      <c r="N657" s="7">
        <v>1</v>
      </c>
      <c r="O657" s="7">
        <v>0</v>
      </c>
      <c r="P657" s="7">
        <v>0</v>
      </c>
      <c r="Q657" s="7" t="str" cm="1">
        <f t="array" ref="Q657">_xlfn.IFS(M657=1,M$1,N657=1,N$1,O657=1,O$1,P657=1,P$1)</f>
        <v>Graduate</v>
      </c>
      <c r="R657" t="s">
        <v>39</v>
      </c>
      <c r="S657" s="7">
        <v>15</v>
      </c>
      <c r="T657" s="7">
        <v>201</v>
      </c>
      <c r="U657" s="7">
        <v>0</v>
      </c>
      <c r="V657" s="7">
        <v>50</v>
      </c>
      <c r="W657" s="7">
        <v>145</v>
      </c>
      <c r="X657" s="7">
        <v>25</v>
      </c>
      <c r="Y657" s="7">
        <v>113</v>
      </c>
      <c r="Z657" s="7">
        <v>308</v>
      </c>
      <c r="AA657" s="7">
        <v>1</v>
      </c>
      <c r="AB657" s="7">
        <v>1</v>
      </c>
      <c r="AC657" s="7">
        <v>0</v>
      </c>
      <c r="AD657" s="7">
        <v>4</v>
      </c>
      <c r="AE657" s="7">
        <v>6</v>
      </c>
      <c r="AF657" s="7">
        <v>0</v>
      </c>
      <c r="AG657" s="7">
        <v>0</v>
      </c>
      <c r="AH657" s="7">
        <v>0</v>
      </c>
      <c r="AI657" s="7">
        <v>0</v>
      </c>
      <c r="AJ657" s="7">
        <v>0</v>
      </c>
      <c r="AK657" s="7">
        <v>0</v>
      </c>
      <c r="AL657" s="7">
        <v>0</v>
      </c>
      <c r="AM657" s="8">
        <v>43670</v>
      </c>
      <c r="AO657">
        <f t="shared" si="130"/>
        <v>0</v>
      </c>
      <c r="AP657">
        <f t="shared" si="131"/>
        <v>0</v>
      </c>
      <c r="AQ657">
        <f t="shared" si="132"/>
        <v>0</v>
      </c>
      <c r="AR657">
        <f t="shared" si="133"/>
        <v>0</v>
      </c>
      <c r="AS657">
        <f t="shared" si="134"/>
        <v>0</v>
      </c>
      <c r="AU657">
        <f t="shared" si="124"/>
        <v>0</v>
      </c>
      <c r="AV657">
        <f t="shared" si="124"/>
        <v>0</v>
      </c>
      <c r="AW657">
        <f t="shared" si="124"/>
        <v>0</v>
      </c>
      <c r="AX657">
        <f t="shared" si="124"/>
        <v>0</v>
      </c>
      <c r="AY657">
        <f t="shared" si="124"/>
        <v>0</v>
      </c>
      <c r="BA657">
        <f t="shared" si="125"/>
        <v>0</v>
      </c>
      <c r="BB657">
        <f t="shared" si="126"/>
        <v>0</v>
      </c>
      <c r="BC657">
        <f t="shared" si="127"/>
        <v>0</v>
      </c>
      <c r="BD657">
        <f t="shared" si="128"/>
        <v>0</v>
      </c>
    </row>
    <row r="658" spans="1:56" x14ac:dyDescent="0.3">
      <c r="A658" s="7">
        <v>3054</v>
      </c>
      <c r="B658" s="6">
        <v>156796</v>
      </c>
      <c r="C658" s="7">
        <v>0</v>
      </c>
      <c r="D658" s="7">
        <v>1</v>
      </c>
      <c r="E658" s="7">
        <f t="shared" si="129"/>
        <v>1</v>
      </c>
      <c r="F658" s="7">
        <v>51</v>
      </c>
      <c r="G658" s="7">
        <v>0</v>
      </c>
      <c r="H658" s="7">
        <v>1</v>
      </c>
      <c r="I658" s="7">
        <v>0</v>
      </c>
      <c r="J658" s="7">
        <v>0</v>
      </c>
      <c r="K658" s="7">
        <v>0</v>
      </c>
      <c r="L658" s="7" t="str" cm="1">
        <f t="array" ref="L658">_xlfn.IFS(G658=1,G$1,H658=1,H$1,I658=1,I$1,J658=1,J$1,K658=1,K$1)</f>
        <v>Married</v>
      </c>
      <c r="M658" s="7">
        <v>0</v>
      </c>
      <c r="N658" s="7">
        <v>1</v>
      </c>
      <c r="O658" s="7">
        <v>0</v>
      </c>
      <c r="P658" s="7">
        <v>0</v>
      </c>
      <c r="Q658" s="7" t="str" cm="1">
        <f t="array" ref="Q658">_xlfn.IFS(M658=1,M$1,N658=1,N$1,O658=1,O$1,P658=1,P$1)</f>
        <v>Graduate</v>
      </c>
      <c r="R658" t="s">
        <v>42</v>
      </c>
      <c r="S658" s="7">
        <v>24</v>
      </c>
      <c r="T658" s="7">
        <v>1811</v>
      </c>
      <c r="U658" s="7">
        <v>105</v>
      </c>
      <c r="V658" s="7">
        <v>444</v>
      </c>
      <c r="W658" s="7">
        <v>171</v>
      </c>
      <c r="X658" s="7">
        <v>130</v>
      </c>
      <c r="Y658" s="7">
        <v>102</v>
      </c>
      <c r="Z658" s="7">
        <v>2559</v>
      </c>
      <c r="AA658" s="7">
        <v>3</v>
      </c>
      <c r="AB658" s="7">
        <v>8</v>
      </c>
      <c r="AC658" s="7">
        <v>9</v>
      </c>
      <c r="AD658" s="7">
        <v>7</v>
      </c>
      <c r="AE658" s="7">
        <v>7</v>
      </c>
      <c r="AF658" s="7">
        <v>0</v>
      </c>
      <c r="AG658" s="7">
        <v>0</v>
      </c>
      <c r="AH658" s="7">
        <v>0</v>
      </c>
      <c r="AI658" s="7">
        <v>0</v>
      </c>
      <c r="AJ658" s="7">
        <v>0</v>
      </c>
      <c r="AK658" s="7">
        <v>0</v>
      </c>
      <c r="AL658" s="7">
        <v>0</v>
      </c>
      <c r="AM658" s="8">
        <v>43670</v>
      </c>
      <c r="AO658">
        <f t="shared" si="130"/>
        <v>0</v>
      </c>
      <c r="AP658">
        <f t="shared" si="131"/>
        <v>0</v>
      </c>
      <c r="AQ658">
        <f t="shared" si="132"/>
        <v>0</v>
      </c>
      <c r="AR658">
        <f t="shared" si="133"/>
        <v>0</v>
      </c>
      <c r="AS658">
        <f t="shared" si="134"/>
        <v>0</v>
      </c>
      <c r="AU658">
        <f t="shared" si="124"/>
        <v>0</v>
      </c>
      <c r="AV658">
        <f t="shared" si="124"/>
        <v>0</v>
      </c>
      <c r="AW658">
        <f t="shared" si="124"/>
        <v>0</v>
      </c>
      <c r="AX658">
        <f t="shared" si="124"/>
        <v>0</v>
      </c>
      <c r="AY658">
        <f t="shared" si="124"/>
        <v>0</v>
      </c>
      <c r="BA658">
        <f t="shared" si="125"/>
        <v>0</v>
      </c>
      <c r="BB658">
        <f t="shared" si="126"/>
        <v>0</v>
      </c>
      <c r="BC658">
        <f t="shared" si="127"/>
        <v>0</v>
      </c>
      <c r="BD658">
        <f t="shared" si="128"/>
        <v>0</v>
      </c>
    </row>
    <row r="659" spans="1:56" x14ac:dyDescent="0.3">
      <c r="A659" s="7">
        <v>1435</v>
      </c>
      <c r="B659" s="6">
        <v>156796</v>
      </c>
      <c r="C659" s="7">
        <v>0</v>
      </c>
      <c r="D659" s="7">
        <v>1</v>
      </c>
      <c r="E659" s="7">
        <f t="shared" si="129"/>
        <v>1</v>
      </c>
      <c r="F659" s="7">
        <v>51</v>
      </c>
      <c r="G659" s="7">
        <v>0</v>
      </c>
      <c r="H659" s="7">
        <v>1</v>
      </c>
      <c r="I659" s="7">
        <v>0</v>
      </c>
      <c r="J659" s="7">
        <v>0</v>
      </c>
      <c r="K659" s="7">
        <v>0</v>
      </c>
      <c r="L659" s="7" t="str" cm="1">
        <f t="array" ref="L659">_xlfn.IFS(G659=1,G$1,H659=1,H$1,I659=1,I$1,J659=1,J$1,K659=1,K$1)</f>
        <v>Married</v>
      </c>
      <c r="M659" s="7">
        <v>0</v>
      </c>
      <c r="N659" s="7">
        <v>1</v>
      </c>
      <c r="O659" s="7">
        <v>0</v>
      </c>
      <c r="P659" s="7">
        <v>0</v>
      </c>
      <c r="Q659" s="7" t="str" cm="1">
        <f t="array" ref="Q659">_xlfn.IFS(M659=1,M$1,N659=1,N$1,O659=1,O$1,P659=1,P$1)</f>
        <v>Graduate</v>
      </c>
      <c r="R659" t="s">
        <v>41</v>
      </c>
      <c r="S659" s="7">
        <v>24</v>
      </c>
      <c r="T659" s="7">
        <v>1811</v>
      </c>
      <c r="U659" s="7">
        <v>105</v>
      </c>
      <c r="V659" s="7">
        <v>444</v>
      </c>
      <c r="W659" s="7">
        <v>171</v>
      </c>
      <c r="X659" s="7">
        <v>130</v>
      </c>
      <c r="Y659" s="7">
        <v>102</v>
      </c>
      <c r="Z659" s="7">
        <v>2559</v>
      </c>
      <c r="AA659" s="7">
        <v>3</v>
      </c>
      <c r="AB659" s="7">
        <v>8</v>
      </c>
      <c r="AC659" s="7">
        <v>9</v>
      </c>
      <c r="AD659" s="7">
        <v>7</v>
      </c>
      <c r="AE659" s="7">
        <v>7</v>
      </c>
      <c r="AF659" s="7">
        <v>0</v>
      </c>
      <c r="AG659" s="7">
        <v>0</v>
      </c>
      <c r="AH659" s="7">
        <v>0</v>
      </c>
      <c r="AI659" s="7">
        <v>0</v>
      </c>
      <c r="AJ659" s="7">
        <v>0</v>
      </c>
      <c r="AK659" s="7">
        <v>0</v>
      </c>
      <c r="AL659" s="7">
        <v>0</v>
      </c>
      <c r="AM659" s="8">
        <v>43670</v>
      </c>
      <c r="AO659">
        <f t="shared" si="130"/>
        <v>0</v>
      </c>
      <c r="AP659">
        <f t="shared" si="131"/>
        <v>0</v>
      </c>
      <c r="AQ659">
        <f t="shared" si="132"/>
        <v>0</v>
      </c>
      <c r="AR659">
        <f t="shared" si="133"/>
        <v>0</v>
      </c>
      <c r="AS659">
        <f t="shared" si="134"/>
        <v>0</v>
      </c>
      <c r="AU659">
        <f t="shared" si="124"/>
        <v>0</v>
      </c>
      <c r="AV659">
        <f t="shared" si="124"/>
        <v>0</v>
      </c>
      <c r="AW659">
        <f t="shared" si="124"/>
        <v>0</v>
      </c>
      <c r="AX659">
        <f t="shared" si="124"/>
        <v>0</v>
      </c>
      <c r="AY659">
        <f t="shared" si="124"/>
        <v>0</v>
      </c>
      <c r="BA659">
        <f t="shared" si="125"/>
        <v>0</v>
      </c>
      <c r="BB659">
        <f t="shared" si="126"/>
        <v>0</v>
      </c>
      <c r="BC659">
        <f t="shared" si="127"/>
        <v>0</v>
      </c>
      <c r="BD659">
        <f t="shared" si="128"/>
        <v>0</v>
      </c>
    </row>
    <row r="660" spans="1:56" x14ac:dyDescent="0.3">
      <c r="A660" s="7">
        <v>2704</v>
      </c>
      <c r="B660" s="6">
        <v>171107</v>
      </c>
      <c r="C660" s="7">
        <v>0</v>
      </c>
      <c r="D660" s="7">
        <v>1</v>
      </c>
      <c r="E660" s="7">
        <f t="shared" si="129"/>
        <v>1</v>
      </c>
      <c r="F660" s="7">
        <v>69</v>
      </c>
      <c r="G660" s="7">
        <v>0</v>
      </c>
      <c r="H660" s="7">
        <v>1</v>
      </c>
      <c r="I660" s="7">
        <v>0</v>
      </c>
      <c r="J660" s="7">
        <v>0</v>
      </c>
      <c r="K660" s="7">
        <v>0</v>
      </c>
      <c r="L660" s="7" t="str" cm="1">
        <f t="array" ref="L660">_xlfn.IFS(G660=1,G$1,H660=1,H$1,I660=1,I$1,J660=1,J$1,K660=1,K$1)</f>
        <v>Married</v>
      </c>
      <c r="M660" s="7">
        <v>0</v>
      </c>
      <c r="N660" s="7">
        <v>1</v>
      </c>
      <c r="O660" s="7">
        <v>0</v>
      </c>
      <c r="P660" s="7">
        <v>0</v>
      </c>
      <c r="Q660" s="7" t="str" cm="1">
        <f t="array" ref="Q660">_xlfn.IFS(M660=1,M$1,N660=1,N$1,O660=1,O$1,P660=1,P$1)</f>
        <v>Graduate</v>
      </c>
      <c r="R660" t="s">
        <v>39</v>
      </c>
      <c r="S660" s="7">
        <v>61</v>
      </c>
      <c r="T660" s="7">
        <v>1283</v>
      </c>
      <c r="U660" s="7">
        <v>24</v>
      </c>
      <c r="V660" s="7">
        <v>522</v>
      </c>
      <c r="W660" s="7">
        <v>476</v>
      </c>
      <c r="X660" s="7">
        <v>419</v>
      </c>
      <c r="Y660" s="7">
        <v>469</v>
      </c>
      <c r="Z660" s="7">
        <v>2255</v>
      </c>
      <c r="AA660" s="7">
        <v>2</v>
      </c>
      <c r="AB660" s="7">
        <v>7</v>
      </c>
      <c r="AC660" s="7">
        <v>6</v>
      </c>
      <c r="AD660" s="7">
        <v>13</v>
      </c>
      <c r="AE660" s="7">
        <v>4</v>
      </c>
      <c r="AF660" s="7">
        <v>0</v>
      </c>
      <c r="AG660" s="7">
        <v>0</v>
      </c>
      <c r="AH660" s="7">
        <v>0</v>
      </c>
      <c r="AI660" s="7">
        <v>0</v>
      </c>
      <c r="AJ660" s="7">
        <v>0</v>
      </c>
      <c r="AK660" s="7">
        <v>0</v>
      </c>
      <c r="AL660" s="7">
        <v>0</v>
      </c>
      <c r="AM660" s="8">
        <v>43671</v>
      </c>
      <c r="AO660">
        <f t="shared" si="130"/>
        <v>0</v>
      </c>
      <c r="AP660">
        <f t="shared" si="131"/>
        <v>0</v>
      </c>
      <c r="AQ660">
        <f t="shared" si="132"/>
        <v>0</v>
      </c>
      <c r="AR660">
        <f t="shared" si="133"/>
        <v>0</v>
      </c>
      <c r="AS660">
        <f t="shared" si="134"/>
        <v>0</v>
      </c>
      <c r="AU660">
        <f t="shared" si="124"/>
        <v>0</v>
      </c>
      <c r="AV660">
        <f t="shared" si="124"/>
        <v>0</v>
      </c>
      <c r="AW660">
        <f t="shared" si="124"/>
        <v>0</v>
      </c>
      <c r="AX660">
        <f t="shared" si="124"/>
        <v>0</v>
      </c>
      <c r="AY660">
        <f t="shared" si="124"/>
        <v>0</v>
      </c>
      <c r="BA660">
        <f t="shared" si="125"/>
        <v>0</v>
      </c>
      <c r="BB660">
        <f t="shared" si="126"/>
        <v>0</v>
      </c>
      <c r="BC660">
        <f t="shared" si="127"/>
        <v>0</v>
      </c>
      <c r="BD660">
        <f t="shared" si="128"/>
        <v>0</v>
      </c>
    </row>
    <row r="661" spans="1:56" x14ac:dyDescent="0.3">
      <c r="A661" s="7">
        <v>2426</v>
      </c>
      <c r="B661" s="6">
        <v>146053</v>
      </c>
      <c r="C661" s="7">
        <v>1</v>
      </c>
      <c r="D661" s="7">
        <v>0</v>
      </c>
      <c r="E661" s="7">
        <f t="shared" si="129"/>
        <v>1</v>
      </c>
      <c r="F661" s="7">
        <v>48</v>
      </c>
      <c r="G661" s="7">
        <v>0</v>
      </c>
      <c r="H661" s="7">
        <v>0</v>
      </c>
      <c r="I661" s="7">
        <v>1</v>
      </c>
      <c r="J661" s="7">
        <v>0</v>
      </c>
      <c r="K661" s="7">
        <v>0</v>
      </c>
      <c r="L661" s="7" t="str" cm="1">
        <f t="array" ref="L661">_xlfn.IFS(G661=1,G$1,H661=1,H$1,I661=1,I$1,J661=1,J$1,K661=1,K$1)</f>
        <v>Together</v>
      </c>
      <c r="M661" s="7">
        <v>0</v>
      </c>
      <c r="N661" s="7">
        <v>1</v>
      </c>
      <c r="O661" s="7">
        <v>0</v>
      </c>
      <c r="P661" s="7">
        <v>0</v>
      </c>
      <c r="Q661" s="7" t="str" cm="1">
        <f t="array" ref="Q661">_xlfn.IFS(M661=1,M$1,N661=1,N$1,O661=1,O$1,P661=1,P$1)</f>
        <v>Graduate</v>
      </c>
      <c r="R661" t="s">
        <v>44</v>
      </c>
      <c r="S661" s="7">
        <v>46</v>
      </c>
      <c r="T661" s="7">
        <v>178</v>
      </c>
      <c r="U661" s="7">
        <v>32</v>
      </c>
      <c r="V661" s="7">
        <v>292</v>
      </c>
      <c r="W661" s="7">
        <v>60</v>
      </c>
      <c r="X661" s="7">
        <v>22</v>
      </c>
      <c r="Y661" s="7">
        <v>79</v>
      </c>
      <c r="Z661" s="7">
        <v>504</v>
      </c>
      <c r="AA661" s="7">
        <v>3</v>
      </c>
      <c r="AB661" s="7">
        <v>3</v>
      </c>
      <c r="AC661" s="7">
        <v>2</v>
      </c>
      <c r="AD661" s="7">
        <v>4</v>
      </c>
      <c r="AE661" s="7">
        <v>5</v>
      </c>
      <c r="AF661" s="7">
        <v>0</v>
      </c>
      <c r="AG661" s="7">
        <v>0</v>
      </c>
      <c r="AH661" s="7">
        <v>0</v>
      </c>
      <c r="AI661" s="7">
        <v>0</v>
      </c>
      <c r="AJ661" s="7">
        <v>0</v>
      </c>
      <c r="AK661" s="7">
        <v>0</v>
      </c>
      <c r="AL661" s="7">
        <v>0</v>
      </c>
      <c r="AM661" s="8">
        <v>43671</v>
      </c>
      <c r="AO661">
        <f t="shared" si="130"/>
        <v>0</v>
      </c>
      <c r="AP661">
        <f t="shared" si="131"/>
        <v>0</v>
      </c>
      <c r="AQ661">
        <f t="shared" si="132"/>
        <v>0</v>
      </c>
      <c r="AR661">
        <f t="shared" si="133"/>
        <v>0</v>
      </c>
      <c r="AS661">
        <f t="shared" si="134"/>
        <v>0</v>
      </c>
      <c r="AU661">
        <f t="shared" si="124"/>
        <v>0</v>
      </c>
      <c r="AV661">
        <f t="shared" si="124"/>
        <v>0</v>
      </c>
      <c r="AW661">
        <f t="shared" si="124"/>
        <v>0</v>
      </c>
      <c r="AX661">
        <f t="shared" si="124"/>
        <v>0</v>
      </c>
      <c r="AY661">
        <f t="shared" si="124"/>
        <v>0</v>
      </c>
      <c r="BA661">
        <f t="shared" si="125"/>
        <v>0</v>
      </c>
      <c r="BB661">
        <f t="shared" si="126"/>
        <v>0</v>
      </c>
      <c r="BC661">
        <f t="shared" si="127"/>
        <v>0</v>
      </c>
      <c r="BD661">
        <f t="shared" si="128"/>
        <v>0</v>
      </c>
    </row>
    <row r="662" spans="1:56" x14ac:dyDescent="0.3">
      <c r="A662" s="7">
        <v>2807</v>
      </c>
      <c r="B662" s="6">
        <v>154693</v>
      </c>
      <c r="C662" s="7">
        <v>0</v>
      </c>
      <c r="D662" s="7">
        <v>1</v>
      </c>
      <c r="E662" s="7">
        <f t="shared" si="129"/>
        <v>1</v>
      </c>
      <c r="F662" s="7">
        <v>58</v>
      </c>
      <c r="G662" s="7">
        <v>0</v>
      </c>
      <c r="H662" s="7">
        <v>1</v>
      </c>
      <c r="I662" s="7">
        <v>0</v>
      </c>
      <c r="J662" s="7">
        <v>0</v>
      </c>
      <c r="K662" s="7">
        <v>0</v>
      </c>
      <c r="L662" s="7" t="str" cm="1">
        <f t="array" ref="L662">_xlfn.IFS(G662=1,G$1,H662=1,H$1,I662=1,I$1,J662=1,J$1,K662=1,K$1)</f>
        <v>Married</v>
      </c>
      <c r="M662" s="7">
        <v>0</v>
      </c>
      <c r="N662" s="7">
        <v>0</v>
      </c>
      <c r="O662" s="7">
        <v>0</v>
      </c>
      <c r="P662" s="7">
        <v>1</v>
      </c>
      <c r="Q662" s="7" t="str" cm="1">
        <f t="array" ref="Q662">_xlfn.IFS(M662=1,M$1,N662=1,N$1,O662=1,O$1,P662=1,P$1)</f>
        <v>PhD</v>
      </c>
      <c r="R662" t="s">
        <v>43</v>
      </c>
      <c r="S662" s="7">
        <v>72</v>
      </c>
      <c r="T662" s="7">
        <v>1940</v>
      </c>
      <c r="U662" s="7">
        <v>48</v>
      </c>
      <c r="V662" s="7">
        <v>402</v>
      </c>
      <c r="W662" s="7">
        <v>65</v>
      </c>
      <c r="X662" s="7">
        <v>74</v>
      </c>
      <c r="Y662" s="7">
        <v>99</v>
      </c>
      <c r="Z662" s="7">
        <v>2430</v>
      </c>
      <c r="AA662" s="7">
        <v>8</v>
      </c>
      <c r="AB662" s="7">
        <v>6</v>
      </c>
      <c r="AC662" s="7">
        <v>4</v>
      </c>
      <c r="AD662" s="7">
        <v>13</v>
      </c>
      <c r="AE662" s="7">
        <v>6</v>
      </c>
      <c r="AF662" s="7">
        <v>0</v>
      </c>
      <c r="AG662" s="7">
        <v>0</v>
      </c>
      <c r="AH662" s="7">
        <v>0</v>
      </c>
      <c r="AI662" s="7">
        <v>0</v>
      </c>
      <c r="AJ662" s="7">
        <v>0</v>
      </c>
      <c r="AK662" s="7">
        <v>0</v>
      </c>
      <c r="AL662" s="7">
        <v>0</v>
      </c>
      <c r="AM662" s="8">
        <v>43671</v>
      </c>
      <c r="AO662">
        <f t="shared" si="130"/>
        <v>0</v>
      </c>
      <c r="AP662">
        <f t="shared" si="131"/>
        <v>0</v>
      </c>
      <c r="AQ662">
        <f t="shared" si="132"/>
        <v>0</v>
      </c>
      <c r="AR662">
        <f t="shared" si="133"/>
        <v>0</v>
      </c>
      <c r="AS662">
        <f t="shared" si="134"/>
        <v>0</v>
      </c>
      <c r="AU662">
        <f t="shared" ref="AU662:AY712" si="135">IF($AJ662=1,T662,0)</f>
        <v>0</v>
      </c>
      <c r="AV662">
        <f t="shared" si="135"/>
        <v>0</v>
      </c>
      <c r="AW662">
        <f t="shared" si="135"/>
        <v>0</v>
      </c>
      <c r="AX662">
        <f t="shared" si="135"/>
        <v>0</v>
      </c>
      <c r="AY662">
        <f t="shared" si="135"/>
        <v>0</v>
      </c>
      <c r="BA662">
        <f t="shared" si="125"/>
        <v>0</v>
      </c>
      <c r="BB662">
        <f t="shared" si="126"/>
        <v>0</v>
      </c>
      <c r="BC662">
        <f t="shared" si="127"/>
        <v>0</v>
      </c>
      <c r="BD662">
        <f t="shared" si="128"/>
        <v>0</v>
      </c>
    </row>
    <row r="663" spans="1:56" x14ac:dyDescent="0.3">
      <c r="A663" s="7">
        <v>1117</v>
      </c>
      <c r="B663" s="6">
        <v>171488</v>
      </c>
      <c r="C663" s="7">
        <v>0</v>
      </c>
      <c r="D663" s="7">
        <v>0</v>
      </c>
      <c r="E663" s="7">
        <f t="shared" si="129"/>
        <v>0</v>
      </c>
      <c r="F663" s="7">
        <v>55</v>
      </c>
      <c r="G663" s="7">
        <v>0</v>
      </c>
      <c r="H663" s="7">
        <v>0</v>
      </c>
      <c r="I663" s="7">
        <v>1</v>
      </c>
      <c r="J663" s="7">
        <v>0</v>
      </c>
      <c r="K663" s="7">
        <v>0</v>
      </c>
      <c r="L663" s="7" t="str" cm="1">
        <f t="array" ref="L663">_xlfn.IFS(G663=1,G$1,H663=1,H$1,I663=1,I$1,J663=1,J$1,K663=1,K$1)</f>
        <v>Together</v>
      </c>
      <c r="M663" s="7">
        <v>0</v>
      </c>
      <c r="N663" s="7">
        <v>0</v>
      </c>
      <c r="O663" s="7">
        <v>0</v>
      </c>
      <c r="P663" s="7">
        <v>0</v>
      </c>
      <c r="Q663" s="7" t="e" cm="1">
        <f t="array" ref="Q663">_xlfn.IFS(M663=1,M$1,N663=1,N$1,O663=1,O$1,P663=1,P$1)</f>
        <v>#N/A</v>
      </c>
      <c r="R663" t="s">
        <v>41</v>
      </c>
      <c r="S663" s="7">
        <v>87</v>
      </c>
      <c r="T663" s="7">
        <v>389</v>
      </c>
      <c r="U663" s="7">
        <v>79</v>
      </c>
      <c r="V663" s="7">
        <v>297</v>
      </c>
      <c r="W663" s="7">
        <v>96</v>
      </c>
      <c r="X663" s="7">
        <v>67</v>
      </c>
      <c r="Y663" s="7">
        <v>413</v>
      </c>
      <c r="Z663" s="7">
        <v>516</v>
      </c>
      <c r="AA663" s="7">
        <v>2</v>
      </c>
      <c r="AB663" s="7">
        <v>3</v>
      </c>
      <c r="AC663" s="7">
        <v>4</v>
      </c>
      <c r="AD663" s="7">
        <v>7</v>
      </c>
      <c r="AE663" s="7">
        <v>1</v>
      </c>
      <c r="AF663" s="7">
        <v>0</v>
      </c>
      <c r="AG663" s="7">
        <v>0</v>
      </c>
      <c r="AH663" s="7">
        <v>0</v>
      </c>
      <c r="AI663" s="7">
        <v>0</v>
      </c>
      <c r="AJ663" s="7">
        <v>0</v>
      </c>
      <c r="AK663" s="7">
        <v>0</v>
      </c>
      <c r="AL663" s="7">
        <v>0</v>
      </c>
      <c r="AM663" s="8">
        <v>43672</v>
      </c>
      <c r="AO663">
        <f t="shared" si="130"/>
        <v>0</v>
      </c>
      <c r="AP663">
        <f t="shared" si="131"/>
        <v>0</v>
      </c>
      <c r="AQ663">
        <f t="shared" si="132"/>
        <v>0</v>
      </c>
      <c r="AR663">
        <f t="shared" si="133"/>
        <v>0</v>
      </c>
      <c r="AS663">
        <f t="shared" si="134"/>
        <v>0</v>
      </c>
      <c r="AU663">
        <f t="shared" si="135"/>
        <v>0</v>
      </c>
      <c r="AV663">
        <f t="shared" si="135"/>
        <v>0</v>
      </c>
      <c r="AW663">
        <f t="shared" si="135"/>
        <v>0</v>
      </c>
      <c r="AX663">
        <f t="shared" si="135"/>
        <v>0</v>
      </c>
      <c r="AY663">
        <f t="shared" si="135"/>
        <v>0</v>
      </c>
      <c r="BA663">
        <f t="shared" si="125"/>
        <v>0</v>
      </c>
      <c r="BB663">
        <f t="shared" si="126"/>
        <v>0</v>
      </c>
      <c r="BC663">
        <f t="shared" si="127"/>
        <v>0</v>
      </c>
      <c r="BD663">
        <f t="shared" si="128"/>
        <v>0</v>
      </c>
    </row>
    <row r="664" spans="1:56" x14ac:dyDescent="0.3">
      <c r="A664" s="7">
        <v>2710</v>
      </c>
      <c r="B664" s="6">
        <v>170044</v>
      </c>
      <c r="C664" s="7">
        <v>0</v>
      </c>
      <c r="D664" s="7">
        <v>1</v>
      </c>
      <c r="E664" s="7">
        <f t="shared" si="129"/>
        <v>1</v>
      </c>
      <c r="F664" s="7">
        <v>66</v>
      </c>
      <c r="G664" s="7">
        <v>1</v>
      </c>
      <c r="H664" s="7">
        <v>0</v>
      </c>
      <c r="I664" s="7">
        <v>0</v>
      </c>
      <c r="J664" s="7">
        <v>0</v>
      </c>
      <c r="K664" s="7">
        <v>0</v>
      </c>
      <c r="L664" s="7" t="str" cm="1">
        <f t="array" ref="L664">_xlfn.IFS(G664=1,G$1,H664=1,H$1,I664=1,I$1,J664=1,J$1,K664=1,K$1)</f>
        <v>Divorced</v>
      </c>
      <c r="M664" s="7">
        <v>0</v>
      </c>
      <c r="N664" s="7">
        <v>1</v>
      </c>
      <c r="O664" s="7">
        <v>0</v>
      </c>
      <c r="P664" s="7">
        <v>0</v>
      </c>
      <c r="Q664" s="7" t="str" cm="1">
        <f t="array" ref="Q664">_xlfn.IFS(M664=1,M$1,N664=1,N$1,O664=1,O$1,P664=1,P$1)</f>
        <v>Graduate</v>
      </c>
      <c r="R664" t="s">
        <v>39</v>
      </c>
      <c r="S664" s="7">
        <v>46</v>
      </c>
      <c r="T664" s="7">
        <v>2605</v>
      </c>
      <c r="U664" s="7">
        <v>0</v>
      </c>
      <c r="V664" s="7">
        <v>607</v>
      </c>
      <c r="W664" s="7">
        <v>371</v>
      </c>
      <c r="X664" s="7">
        <v>34</v>
      </c>
      <c r="Y664" s="7">
        <v>34</v>
      </c>
      <c r="Z664" s="7">
        <v>3583</v>
      </c>
      <c r="AA664" s="7">
        <v>4</v>
      </c>
      <c r="AB664" s="7">
        <v>7</v>
      </c>
      <c r="AC664" s="7">
        <v>10</v>
      </c>
      <c r="AD664" s="7">
        <v>5</v>
      </c>
      <c r="AE664" s="7">
        <v>5</v>
      </c>
      <c r="AF664" s="7">
        <v>0</v>
      </c>
      <c r="AG664" s="7">
        <v>0</v>
      </c>
      <c r="AH664" s="7">
        <v>0</v>
      </c>
      <c r="AI664" s="7">
        <v>0</v>
      </c>
      <c r="AJ664" s="7">
        <v>0</v>
      </c>
      <c r="AK664" s="7">
        <v>0</v>
      </c>
      <c r="AL664" s="7">
        <v>0</v>
      </c>
      <c r="AM664" s="8">
        <v>43672</v>
      </c>
      <c r="AO664">
        <f t="shared" si="130"/>
        <v>0</v>
      </c>
      <c r="AP664">
        <f t="shared" si="131"/>
        <v>0</v>
      </c>
      <c r="AQ664">
        <f t="shared" si="132"/>
        <v>0</v>
      </c>
      <c r="AR664">
        <f t="shared" si="133"/>
        <v>0</v>
      </c>
      <c r="AS664">
        <f t="shared" si="134"/>
        <v>0</v>
      </c>
      <c r="AU664">
        <f t="shared" si="135"/>
        <v>0</v>
      </c>
      <c r="AV664">
        <f t="shared" si="135"/>
        <v>0</v>
      </c>
      <c r="AW664">
        <f t="shared" si="135"/>
        <v>0</v>
      </c>
      <c r="AX664">
        <f t="shared" si="135"/>
        <v>0</v>
      </c>
      <c r="AY664">
        <f t="shared" si="135"/>
        <v>0</v>
      </c>
      <c r="BA664">
        <f t="shared" si="125"/>
        <v>0</v>
      </c>
      <c r="BB664">
        <f t="shared" si="126"/>
        <v>0</v>
      </c>
      <c r="BC664">
        <f t="shared" si="127"/>
        <v>0</v>
      </c>
      <c r="BD664">
        <f t="shared" si="128"/>
        <v>0</v>
      </c>
    </row>
    <row r="665" spans="1:56" x14ac:dyDescent="0.3">
      <c r="A665" s="7">
        <v>1459</v>
      </c>
      <c r="B665" s="6">
        <v>162503</v>
      </c>
      <c r="C665" s="7">
        <v>0</v>
      </c>
      <c r="D665" s="7">
        <v>1</v>
      </c>
      <c r="E665" s="7">
        <f t="shared" si="129"/>
        <v>1</v>
      </c>
      <c r="F665" s="7">
        <v>64</v>
      </c>
      <c r="G665" s="7">
        <v>0</v>
      </c>
      <c r="H665" s="7">
        <v>1</v>
      </c>
      <c r="I665" s="7">
        <v>0</v>
      </c>
      <c r="J665" s="7">
        <v>0</v>
      </c>
      <c r="K665" s="7">
        <v>0</v>
      </c>
      <c r="L665" s="7" t="str" cm="1">
        <f t="array" ref="L665">_xlfn.IFS(G665=1,G$1,H665=1,H$1,I665=1,I$1,J665=1,J$1,K665=1,K$1)</f>
        <v>Married</v>
      </c>
      <c r="M665" s="7">
        <v>0</v>
      </c>
      <c r="N665" s="7">
        <v>1</v>
      </c>
      <c r="O665" s="7">
        <v>0</v>
      </c>
      <c r="P665" s="7">
        <v>0</v>
      </c>
      <c r="Q665" s="7" t="str" cm="1">
        <f t="array" ref="Q665">_xlfn.IFS(M665=1,M$1,N665=1,N$1,O665=1,O$1,P665=1,P$1)</f>
        <v>Graduate</v>
      </c>
      <c r="R665" t="s">
        <v>41</v>
      </c>
      <c r="S665" s="7">
        <v>40</v>
      </c>
      <c r="T665" s="7">
        <v>1243</v>
      </c>
      <c r="U665" s="7">
        <v>0</v>
      </c>
      <c r="V665" s="7">
        <v>502</v>
      </c>
      <c r="W665" s="7">
        <v>286</v>
      </c>
      <c r="X665" s="7">
        <v>195</v>
      </c>
      <c r="Y665" s="7">
        <v>304</v>
      </c>
      <c r="Z665" s="7">
        <v>1921</v>
      </c>
      <c r="AA665" s="7">
        <v>4</v>
      </c>
      <c r="AB665" s="7">
        <v>8</v>
      </c>
      <c r="AC665" s="7">
        <v>3</v>
      </c>
      <c r="AD665" s="7">
        <v>11</v>
      </c>
      <c r="AE665" s="7">
        <v>5</v>
      </c>
      <c r="AF665" s="7">
        <v>0</v>
      </c>
      <c r="AG665" s="7">
        <v>0</v>
      </c>
      <c r="AH665" s="7">
        <v>0</v>
      </c>
      <c r="AI665" s="7">
        <v>0</v>
      </c>
      <c r="AJ665" s="7">
        <v>0</v>
      </c>
      <c r="AK665" s="7">
        <v>0</v>
      </c>
      <c r="AL665" s="7">
        <v>0</v>
      </c>
      <c r="AM665" s="8">
        <v>43672</v>
      </c>
      <c r="AO665">
        <f t="shared" si="130"/>
        <v>0</v>
      </c>
      <c r="AP665">
        <f t="shared" si="131"/>
        <v>0</v>
      </c>
      <c r="AQ665">
        <f t="shared" si="132"/>
        <v>0</v>
      </c>
      <c r="AR665">
        <f t="shared" si="133"/>
        <v>0</v>
      </c>
      <c r="AS665">
        <f t="shared" si="134"/>
        <v>0</v>
      </c>
      <c r="AU665">
        <f t="shared" si="135"/>
        <v>0</v>
      </c>
      <c r="AV665">
        <f t="shared" si="135"/>
        <v>0</v>
      </c>
      <c r="AW665">
        <f t="shared" si="135"/>
        <v>0</v>
      </c>
      <c r="AX665">
        <f t="shared" si="135"/>
        <v>0</v>
      </c>
      <c r="AY665">
        <f t="shared" si="135"/>
        <v>0</v>
      </c>
      <c r="BA665">
        <f t="shared" si="125"/>
        <v>0</v>
      </c>
      <c r="BB665">
        <f t="shared" si="126"/>
        <v>0</v>
      </c>
      <c r="BC665">
        <f t="shared" si="127"/>
        <v>0</v>
      </c>
      <c r="BD665">
        <f t="shared" si="128"/>
        <v>0</v>
      </c>
    </row>
    <row r="666" spans="1:56" x14ac:dyDescent="0.3">
      <c r="A666" s="7">
        <v>1182</v>
      </c>
      <c r="B666" s="6">
        <v>151148</v>
      </c>
      <c r="C666" s="7">
        <v>1</v>
      </c>
      <c r="D666" s="7">
        <v>1</v>
      </c>
      <c r="E666" s="7">
        <f t="shared" si="129"/>
        <v>2</v>
      </c>
      <c r="F666" s="7">
        <v>47</v>
      </c>
      <c r="G666" s="7">
        <v>0</v>
      </c>
      <c r="H666" s="7">
        <v>1</v>
      </c>
      <c r="I666" s="7">
        <v>0</v>
      </c>
      <c r="J666" s="7">
        <v>0</v>
      </c>
      <c r="K666" s="7">
        <v>0</v>
      </c>
      <c r="L666" s="7" t="str" cm="1">
        <f t="array" ref="L666">_xlfn.IFS(G666=1,G$1,H666=1,H$1,I666=1,I$1,J666=1,J$1,K666=1,K$1)</f>
        <v>Married</v>
      </c>
      <c r="M666" s="7">
        <v>0</v>
      </c>
      <c r="N666" s="7">
        <v>1</v>
      </c>
      <c r="O666" s="7">
        <v>0</v>
      </c>
      <c r="P666" s="7">
        <v>0</v>
      </c>
      <c r="Q666" s="7" t="str" cm="1">
        <f t="array" ref="Q666">_xlfn.IFS(M666=1,M$1,N666=1,N$1,O666=1,O$1,P666=1,P$1)</f>
        <v>Graduate</v>
      </c>
      <c r="R666" t="s">
        <v>42</v>
      </c>
      <c r="S666" s="7">
        <v>38</v>
      </c>
      <c r="T666" s="7">
        <v>694</v>
      </c>
      <c r="U666" s="7">
        <v>18</v>
      </c>
      <c r="V666" s="7">
        <v>133</v>
      </c>
      <c r="W666" s="7">
        <v>24</v>
      </c>
      <c r="X666" s="7">
        <v>27</v>
      </c>
      <c r="Y666" s="7">
        <v>35</v>
      </c>
      <c r="Z666" s="7">
        <v>860</v>
      </c>
      <c r="AA666" s="7">
        <v>4</v>
      </c>
      <c r="AB666" s="7">
        <v>5</v>
      </c>
      <c r="AC666" s="7">
        <v>1</v>
      </c>
      <c r="AD666" s="7">
        <v>6</v>
      </c>
      <c r="AE666" s="7">
        <v>6</v>
      </c>
      <c r="AF666" s="7">
        <v>0</v>
      </c>
      <c r="AG666" s="7">
        <v>0</v>
      </c>
      <c r="AH666" s="7">
        <v>0</v>
      </c>
      <c r="AI666" s="7">
        <v>0</v>
      </c>
      <c r="AJ666" s="7">
        <v>0</v>
      </c>
      <c r="AK666" s="7">
        <v>0</v>
      </c>
      <c r="AL666" s="7">
        <v>0</v>
      </c>
      <c r="AM666" s="8">
        <v>43672</v>
      </c>
      <c r="AO666">
        <f t="shared" si="130"/>
        <v>0</v>
      </c>
      <c r="AP666">
        <f t="shared" si="131"/>
        <v>0</v>
      </c>
      <c r="AQ666">
        <f t="shared" si="132"/>
        <v>0</v>
      </c>
      <c r="AR666">
        <f t="shared" si="133"/>
        <v>0</v>
      </c>
      <c r="AS666">
        <f t="shared" si="134"/>
        <v>0</v>
      </c>
      <c r="AU666">
        <f t="shared" si="135"/>
        <v>0</v>
      </c>
      <c r="AV666">
        <f t="shared" si="135"/>
        <v>0</v>
      </c>
      <c r="AW666">
        <f t="shared" si="135"/>
        <v>0</v>
      </c>
      <c r="AX666">
        <f t="shared" si="135"/>
        <v>0</v>
      </c>
      <c r="AY666">
        <f t="shared" si="135"/>
        <v>0</v>
      </c>
      <c r="BA666">
        <f t="shared" si="125"/>
        <v>0</v>
      </c>
      <c r="BB666">
        <f t="shared" si="126"/>
        <v>0</v>
      </c>
      <c r="BC666">
        <f t="shared" si="127"/>
        <v>0</v>
      </c>
      <c r="BD666">
        <f t="shared" si="128"/>
        <v>0</v>
      </c>
    </row>
    <row r="667" spans="1:56" x14ac:dyDescent="0.3">
      <c r="A667" s="7">
        <v>1058</v>
      </c>
      <c r="B667" s="6">
        <v>161823</v>
      </c>
      <c r="C667" s="7">
        <v>0</v>
      </c>
      <c r="D667" s="7">
        <v>1</v>
      </c>
      <c r="E667" s="7">
        <f t="shared" si="129"/>
        <v>1</v>
      </c>
      <c r="F667" s="7">
        <v>68</v>
      </c>
      <c r="G667" s="7">
        <v>0</v>
      </c>
      <c r="H667" s="7">
        <v>0</v>
      </c>
      <c r="I667" s="7">
        <v>0</v>
      </c>
      <c r="J667" s="7">
        <v>1</v>
      </c>
      <c r="K667" s="7">
        <v>0</v>
      </c>
      <c r="L667" s="7" t="str" cm="1">
        <f t="array" ref="L667">_xlfn.IFS(G667=1,G$1,H667=1,H$1,I667=1,I$1,J667=1,J$1,K667=1,K$1)</f>
        <v>Single</v>
      </c>
      <c r="M667" s="7">
        <v>0</v>
      </c>
      <c r="N667" s="7">
        <v>1</v>
      </c>
      <c r="O667" s="7">
        <v>0</v>
      </c>
      <c r="P667" s="7">
        <v>0</v>
      </c>
      <c r="Q667" s="7" t="str" cm="1">
        <f t="array" ref="Q667">_xlfn.IFS(M667=1,M$1,N667=1,N$1,O667=1,O$1,P667=1,P$1)</f>
        <v>Graduate</v>
      </c>
      <c r="R667" t="s">
        <v>44</v>
      </c>
      <c r="S667" s="7">
        <v>26</v>
      </c>
      <c r="T667" s="7">
        <v>1369</v>
      </c>
      <c r="U667" s="7">
        <v>18</v>
      </c>
      <c r="V667" s="7">
        <v>351</v>
      </c>
      <c r="W667" s="7">
        <v>97</v>
      </c>
      <c r="X667" s="7">
        <v>37</v>
      </c>
      <c r="Y667" s="7">
        <v>442</v>
      </c>
      <c r="Z667" s="7">
        <v>1429</v>
      </c>
      <c r="AA667" s="7">
        <v>4</v>
      </c>
      <c r="AB667" s="7">
        <v>8</v>
      </c>
      <c r="AC667" s="7">
        <v>2</v>
      </c>
      <c r="AD667" s="7">
        <v>10</v>
      </c>
      <c r="AE667" s="7">
        <v>7</v>
      </c>
      <c r="AF667" s="7">
        <v>0</v>
      </c>
      <c r="AG667" s="7">
        <v>0</v>
      </c>
      <c r="AH667" s="7">
        <v>0</v>
      </c>
      <c r="AI667" s="7">
        <v>0</v>
      </c>
      <c r="AJ667" s="7">
        <v>0</v>
      </c>
      <c r="AK667" s="7">
        <v>0</v>
      </c>
      <c r="AL667" s="7">
        <v>0</v>
      </c>
      <c r="AM667" s="8">
        <v>43672</v>
      </c>
      <c r="AO667">
        <f t="shared" si="130"/>
        <v>0</v>
      </c>
      <c r="AP667">
        <f t="shared" si="131"/>
        <v>0</v>
      </c>
      <c r="AQ667">
        <f t="shared" si="132"/>
        <v>0</v>
      </c>
      <c r="AR667">
        <f t="shared" si="133"/>
        <v>0</v>
      </c>
      <c r="AS667">
        <f t="shared" si="134"/>
        <v>0</v>
      </c>
      <c r="AU667">
        <f t="shared" si="135"/>
        <v>0</v>
      </c>
      <c r="AV667">
        <f t="shared" si="135"/>
        <v>0</v>
      </c>
      <c r="AW667">
        <f t="shared" si="135"/>
        <v>0</v>
      </c>
      <c r="AX667">
        <f t="shared" si="135"/>
        <v>0</v>
      </c>
      <c r="AY667">
        <f t="shared" si="135"/>
        <v>0</v>
      </c>
      <c r="BA667">
        <f t="shared" si="125"/>
        <v>0</v>
      </c>
      <c r="BB667">
        <f t="shared" si="126"/>
        <v>0</v>
      </c>
      <c r="BC667">
        <f t="shared" si="127"/>
        <v>0</v>
      </c>
      <c r="BD667">
        <f t="shared" si="128"/>
        <v>0</v>
      </c>
    </row>
    <row r="668" spans="1:56" x14ac:dyDescent="0.3">
      <c r="A668" s="7">
        <v>2853</v>
      </c>
      <c r="B668" s="6">
        <v>169702</v>
      </c>
      <c r="C668" s="7">
        <v>0</v>
      </c>
      <c r="D668" s="7">
        <v>1</v>
      </c>
      <c r="E668" s="7">
        <f t="shared" si="129"/>
        <v>1</v>
      </c>
      <c r="F668" s="7">
        <v>69</v>
      </c>
      <c r="G668" s="7">
        <v>0</v>
      </c>
      <c r="H668" s="7">
        <v>0</v>
      </c>
      <c r="I668" s="7">
        <v>1</v>
      </c>
      <c r="J668" s="7">
        <v>0</v>
      </c>
      <c r="K668" s="7">
        <v>0</v>
      </c>
      <c r="L668" s="7" t="str" cm="1">
        <f t="array" ref="L668">_xlfn.IFS(G668=1,G$1,H668=1,H$1,I668=1,I$1,J668=1,J$1,K668=1,K$1)</f>
        <v>Together</v>
      </c>
      <c r="M668" s="7">
        <v>0</v>
      </c>
      <c r="N668" s="7">
        <v>0</v>
      </c>
      <c r="O668" s="7">
        <v>0</v>
      </c>
      <c r="P668" s="7">
        <v>1</v>
      </c>
      <c r="Q668" s="7" t="str" cm="1">
        <f t="array" ref="Q668">_xlfn.IFS(M668=1,M$1,N668=1,N$1,O668=1,O$1,P668=1,P$1)</f>
        <v>PhD</v>
      </c>
      <c r="R668" t="s">
        <v>40</v>
      </c>
      <c r="S668" s="7">
        <v>8</v>
      </c>
      <c r="T668" s="7">
        <v>1617</v>
      </c>
      <c r="U668" s="7">
        <v>22</v>
      </c>
      <c r="V668" s="7">
        <v>584</v>
      </c>
      <c r="W668" s="7">
        <v>122</v>
      </c>
      <c r="X668" s="7">
        <v>46</v>
      </c>
      <c r="Y668" s="7">
        <v>139</v>
      </c>
      <c r="Z668" s="7">
        <v>2252</v>
      </c>
      <c r="AA668" s="7">
        <v>2</v>
      </c>
      <c r="AB668" s="7">
        <v>7</v>
      </c>
      <c r="AC668" s="7">
        <v>7</v>
      </c>
      <c r="AD668" s="7">
        <v>10</v>
      </c>
      <c r="AE668" s="7">
        <v>4</v>
      </c>
      <c r="AF668" s="7">
        <v>0</v>
      </c>
      <c r="AG668" s="7">
        <v>0</v>
      </c>
      <c r="AH668" s="7">
        <v>0</v>
      </c>
      <c r="AI668" s="7">
        <v>0</v>
      </c>
      <c r="AJ668" s="7">
        <v>0</v>
      </c>
      <c r="AK668" s="7">
        <v>0</v>
      </c>
      <c r="AL668" s="7">
        <v>0</v>
      </c>
      <c r="AM668" s="8">
        <v>43673</v>
      </c>
      <c r="AO668">
        <f t="shared" si="130"/>
        <v>0</v>
      </c>
      <c r="AP668">
        <f t="shared" si="131"/>
        <v>0</v>
      </c>
      <c r="AQ668">
        <f t="shared" si="132"/>
        <v>0</v>
      </c>
      <c r="AR668">
        <f t="shared" si="133"/>
        <v>0</v>
      </c>
      <c r="AS668">
        <f t="shared" si="134"/>
        <v>0</v>
      </c>
      <c r="AU668">
        <f t="shared" si="135"/>
        <v>0</v>
      </c>
      <c r="AV668">
        <f t="shared" si="135"/>
        <v>0</v>
      </c>
      <c r="AW668">
        <f t="shared" si="135"/>
        <v>0</v>
      </c>
      <c r="AX668">
        <f t="shared" si="135"/>
        <v>0</v>
      </c>
      <c r="AY668">
        <f t="shared" si="135"/>
        <v>0</v>
      </c>
      <c r="BA668">
        <f t="shared" si="125"/>
        <v>0</v>
      </c>
      <c r="BB668">
        <f t="shared" si="126"/>
        <v>0</v>
      </c>
      <c r="BC668">
        <f t="shared" si="127"/>
        <v>0</v>
      </c>
      <c r="BD668">
        <f t="shared" si="128"/>
        <v>0</v>
      </c>
    </row>
    <row r="669" spans="1:56" x14ac:dyDescent="0.3">
      <c r="A669" s="7">
        <v>1838</v>
      </c>
      <c r="B669" s="6">
        <v>155357</v>
      </c>
      <c r="C669" s="7">
        <v>2</v>
      </c>
      <c r="D669" s="7">
        <v>0</v>
      </c>
      <c r="E669" s="7">
        <f t="shared" si="129"/>
        <v>2</v>
      </c>
      <c r="F669" s="7">
        <v>35</v>
      </c>
      <c r="G669" s="7">
        <v>0</v>
      </c>
      <c r="H669" s="7">
        <v>1</v>
      </c>
      <c r="I669" s="7">
        <v>0</v>
      </c>
      <c r="J669" s="7">
        <v>0</v>
      </c>
      <c r="K669" s="7">
        <v>0</v>
      </c>
      <c r="L669" s="7" t="str" cm="1">
        <f t="array" ref="L669">_xlfn.IFS(G669=1,G$1,H669=1,H$1,I669=1,I$1,J669=1,J$1,K669=1,K$1)</f>
        <v>Married</v>
      </c>
      <c r="M669" s="7">
        <v>0</v>
      </c>
      <c r="N669" s="7">
        <v>1</v>
      </c>
      <c r="O669" s="7">
        <v>0</v>
      </c>
      <c r="P669" s="7">
        <v>0</v>
      </c>
      <c r="Q669" s="7" t="str" cm="1">
        <f t="array" ref="Q669">_xlfn.IFS(M669=1,M$1,N669=1,N$1,O669=1,O$1,P669=1,P$1)</f>
        <v>Graduate</v>
      </c>
      <c r="R669" t="s">
        <v>44</v>
      </c>
      <c r="S669" s="7">
        <v>66</v>
      </c>
      <c r="T669" s="7">
        <v>1050</v>
      </c>
      <c r="U669" s="7">
        <v>180</v>
      </c>
      <c r="V669" s="7">
        <v>326</v>
      </c>
      <c r="W669" s="7">
        <v>236</v>
      </c>
      <c r="X669" s="7">
        <v>70</v>
      </c>
      <c r="Y669" s="7">
        <v>180</v>
      </c>
      <c r="Z669" s="7">
        <v>1681</v>
      </c>
      <c r="AA669" s="7">
        <v>3</v>
      </c>
      <c r="AB669" s="7">
        <v>6</v>
      </c>
      <c r="AC669" s="7">
        <v>2</v>
      </c>
      <c r="AD669" s="7">
        <v>11</v>
      </c>
      <c r="AE669" s="7">
        <v>5</v>
      </c>
      <c r="AF669" s="7">
        <v>0</v>
      </c>
      <c r="AG669" s="7">
        <v>0</v>
      </c>
      <c r="AH669" s="7">
        <v>0</v>
      </c>
      <c r="AI669" s="7">
        <v>0</v>
      </c>
      <c r="AJ669" s="7">
        <v>0</v>
      </c>
      <c r="AK669" s="7">
        <v>0</v>
      </c>
      <c r="AL669" s="7">
        <v>0</v>
      </c>
      <c r="AM669" s="8">
        <v>43673</v>
      </c>
      <c r="AO669">
        <f t="shared" si="130"/>
        <v>0</v>
      </c>
      <c r="AP669">
        <f t="shared" si="131"/>
        <v>0</v>
      </c>
      <c r="AQ669">
        <f t="shared" si="132"/>
        <v>0</v>
      </c>
      <c r="AR669">
        <f t="shared" si="133"/>
        <v>0</v>
      </c>
      <c r="AS669">
        <f t="shared" si="134"/>
        <v>0</v>
      </c>
      <c r="AU669">
        <f t="shared" si="135"/>
        <v>0</v>
      </c>
      <c r="AV669">
        <f t="shared" si="135"/>
        <v>0</v>
      </c>
      <c r="AW669">
        <f t="shared" si="135"/>
        <v>0</v>
      </c>
      <c r="AX669">
        <f t="shared" si="135"/>
        <v>0</v>
      </c>
      <c r="AY669">
        <f t="shared" si="135"/>
        <v>0</v>
      </c>
      <c r="BA669">
        <f t="shared" si="125"/>
        <v>0</v>
      </c>
      <c r="BB669">
        <f t="shared" si="126"/>
        <v>0</v>
      </c>
      <c r="BC669">
        <f t="shared" si="127"/>
        <v>0</v>
      </c>
      <c r="BD669">
        <f t="shared" si="128"/>
        <v>0</v>
      </c>
    </row>
    <row r="670" spans="1:56" x14ac:dyDescent="0.3">
      <c r="A670" s="7">
        <v>2667</v>
      </c>
      <c r="B670" s="6">
        <v>118169</v>
      </c>
      <c r="C670" s="7">
        <v>1</v>
      </c>
      <c r="D670" s="7">
        <v>0</v>
      </c>
      <c r="E670" s="7">
        <f t="shared" si="129"/>
        <v>1</v>
      </c>
      <c r="F670" s="7">
        <v>35</v>
      </c>
      <c r="G670" s="7">
        <v>0</v>
      </c>
      <c r="H670" s="7">
        <v>1</v>
      </c>
      <c r="I670" s="7">
        <v>0</v>
      </c>
      <c r="J670" s="7">
        <v>0</v>
      </c>
      <c r="K670" s="7">
        <v>0</v>
      </c>
      <c r="L670" s="7" t="str" cm="1">
        <f t="array" ref="L670">_xlfn.IFS(G670=1,G$1,H670=1,H$1,I670=1,I$1,J670=1,J$1,K670=1,K$1)</f>
        <v>Married</v>
      </c>
      <c r="M670" s="7">
        <v>0</v>
      </c>
      <c r="N670" s="7">
        <v>0</v>
      </c>
      <c r="O670" s="7">
        <v>0</v>
      </c>
      <c r="P670" s="7">
        <v>1</v>
      </c>
      <c r="Q670" s="7" t="str" cm="1">
        <f t="array" ref="Q670">_xlfn.IFS(M670=1,M$1,N670=1,N$1,O670=1,O$1,P670=1,P$1)</f>
        <v>PhD</v>
      </c>
      <c r="R670" t="s">
        <v>40</v>
      </c>
      <c r="S670" s="7">
        <v>40</v>
      </c>
      <c r="T670" s="7">
        <v>59</v>
      </c>
      <c r="U670" s="7">
        <v>0</v>
      </c>
      <c r="V670" s="7">
        <v>33</v>
      </c>
      <c r="W670" s="7">
        <v>0</v>
      </c>
      <c r="X670" s="7">
        <v>0</v>
      </c>
      <c r="Y670" s="7">
        <v>46</v>
      </c>
      <c r="Z670" s="7">
        <v>46</v>
      </c>
      <c r="AA670" s="7">
        <v>1</v>
      </c>
      <c r="AB670" s="7">
        <v>1</v>
      </c>
      <c r="AC670" s="7">
        <v>0</v>
      </c>
      <c r="AD670" s="7">
        <v>2</v>
      </c>
      <c r="AE670" s="7">
        <v>8</v>
      </c>
      <c r="AF670" s="7">
        <v>0</v>
      </c>
      <c r="AG670" s="7">
        <v>0</v>
      </c>
      <c r="AH670" s="7">
        <v>0</v>
      </c>
      <c r="AI670" s="7">
        <v>0</v>
      </c>
      <c r="AJ670" s="7">
        <v>0</v>
      </c>
      <c r="AK670" s="7">
        <v>0</v>
      </c>
      <c r="AL670" s="7">
        <v>0</v>
      </c>
      <c r="AM670" s="8">
        <v>43673</v>
      </c>
      <c r="AO670">
        <f t="shared" si="130"/>
        <v>0</v>
      </c>
      <c r="AP670">
        <f t="shared" si="131"/>
        <v>0</v>
      </c>
      <c r="AQ670">
        <f t="shared" si="132"/>
        <v>0</v>
      </c>
      <c r="AR670">
        <f t="shared" si="133"/>
        <v>0</v>
      </c>
      <c r="AS670">
        <f t="shared" si="134"/>
        <v>0</v>
      </c>
      <c r="AU670">
        <f t="shared" si="135"/>
        <v>0</v>
      </c>
      <c r="AV670">
        <f t="shared" si="135"/>
        <v>0</v>
      </c>
      <c r="AW670">
        <f t="shared" si="135"/>
        <v>0</v>
      </c>
      <c r="AX670">
        <f t="shared" si="135"/>
        <v>0</v>
      </c>
      <c r="AY670">
        <f t="shared" si="135"/>
        <v>0</v>
      </c>
      <c r="BA670">
        <f t="shared" si="125"/>
        <v>0</v>
      </c>
      <c r="BB670">
        <f t="shared" si="126"/>
        <v>0</v>
      </c>
      <c r="BC670">
        <f t="shared" si="127"/>
        <v>0</v>
      </c>
      <c r="BD670">
        <f t="shared" si="128"/>
        <v>0</v>
      </c>
    </row>
    <row r="671" spans="1:56" x14ac:dyDescent="0.3">
      <c r="A671" s="7">
        <v>1109</v>
      </c>
      <c r="B671" s="6">
        <v>136550</v>
      </c>
      <c r="C671" s="7">
        <v>1</v>
      </c>
      <c r="D671" s="7">
        <v>0</v>
      </c>
      <c r="E671" s="7">
        <f t="shared" si="129"/>
        <v>1</v>
      </c>
      <c r="F671" s="7">
        <v>42</v>
      </c>
      <c r="G671" s="7">
        <v>0</v>
      </c>
      <c r="H671" s="7">
        <v>1</v>
      </c>
      <c r="I671" s="7">
        <v>0</v>
      </c>
      <c r="J671" s="7">
        <v>0</v>
      </c>
      <c r="K671" s="7">
        <v>0</v>
      </c>
      <c r="L671" s="7" t="str" cm="1">
        <f t="array" ref="L671">_xlfn.IFS(G671=1,G$1,H671=1,H$1,I671=1,I$1,J671=1,J$1,K671=1,K$1)</f>
        <v>Married</v>
      </c>
      <c r="M671" s="7">
        <v>0</v>
      </c>
      <c r="N671" s="7">
        <v>0</v>
      </c>
      <c r="O671" s="7">
        <v>0</v>
      </c>
      <c r="P671" s="7">
        <v>0</v>
      </c>
      <c r="Q671" s="7" t="e" cm="1">
        <f t="array" ref="Q671">_xlfn.IFS(M671=1,M$1,N671=1,N$1,O671=1,O$1,P671=1,P$1)</f>
        <v>#N/A</v>
      </c>
      <c r="R671" t="s">
        <v>43</v>
      </c>
      <c r="S671" s="7">
        <v>74</v>
      </c>
      <c r="T671" s="7">
        <v>176</v>
      </c>
      <c r="U671" s="7">
        <v>336</v>
      </c>
      <c r="V671" s="7">
        <v>351</v>
      </c>
      <c r="W671" s="7">
        <v>460</v>
      </c>
      <c r="X671" s="7">
        <v>385</v>
      </c>
      <c r="Y671" s="7">
        <v>448</v>
      </c>
      <c r="Z671" s="7">
        <v>1259</v>
      </c>
      <c r="AA671" s="7">
        <v>5</v>
      </c>
      <c r="AB671" s="7">
        <v>9</v>
      </c>
      <c r="AC671" s="7">
        <v>1</v>
      </c>
      <c r="AD671" s="7">
        <v>5</v>
      </c>
      <c r="AE671" s="7">
        <v>9</v>
      </c>
      <c r="AF671" s="7">
        <v>0</v>
      </c>
      <c r="AG671" s="7">
        <v>0</v>
      </c>
      <c r="AH671" s="7">
        <v>0</v>
      </c>
      <c r="AI671" s="7">
        <v>0</v>
      </c>
      <c r="AJ671" s="7">
        <v>0</v>
      </c>
      <c r="AK671" s="7">
        <v>0</v>
      </c>
      <c r="AL671" s="7">
        <v>0</v>
      </c>
      <c r="AM671" s="8">
        <v>43673</v>
      </c>
      <c r="AO671">
        <f t="shared" si="130"/>
        <v>0</v>
      </c>
      <c r="AP671">
        <f t="shared" si="131"/>
        <v>0</v>
      </c>
      <c r="AQ671">
        <f t="shared" si="132"/>
        <v>0</v>
      </c>
      <c r="AR671">
        <f t="shared" si="133"/>
        <v>0</v>
      </c>
      <c r="AS671">
        <f t="shared" si="134"/>
        <v>0</v>
      </c>
      <c r="AU671">
        <f t="shared" si="135"/>
        <v>0</v>
      </c>
      <c r="AV671">
        <f t="shared" si="135"/>
        <v>0</v>
      </c>
      <c r="AW671">
        <f t="shared" si="135"/>
        <v>0</v>
      </c>
      <c r="AX671">
        <f t="shared" si="135"/>
        <v>0</v>
      </c>
      <c r="AY671">
        <f t="shared" si="135"/>
        <v>0</v>
      </c>
      <c r="BA671">
        <f t="shared" si="125"/>
        <v>0</v>
      </c>
      <c r="BB671">
        <f t="shared" si="126"/>
        <v>0</v>
      </c>
      <c r="BC671">
        <f t="shared" si="127"/>
        <v>0</v>
      </c>
      <c r="BD671">
        <f t="shared" si="128"/>
        <v>0</v>
      </c>
    </row>
    <row r="672" spans="1:56" x14ac:dyDescent="0.3">
      <c r="A672" s="7">
        <v>1145</v>
      </c>
      <c r="B672" s="6">
        <v>169372</v>
      </c>
      <c r="C672" s="7">
        <v>0</v>
      </c>
      <c r="D672" s="7">
        <v>0</v>
      </c>
      <c r="E672" s="7">
        <f t="shared" si="129"/>
        <v>0</v>
      </c>
      <c r="F672" s="7">
        <v>71</v>
      </c>
      <c r="G672" s="7">
        <v>0</v>
      </c>
      <c r="H672" s="7">
        <v>0</v>
      </c>
      <c r="I672" s="7">
        <v>1</v>
      </c>
      <c r="J672" s="7">
        <v>0</v>
      </c>
      <c r="K672" s="7">
        <v>0</v>
      </c>
      <c r="L672" s="7" t="str" cm="1">
        <f t="array" ref="L672">_xlfn.IFS(G672=1,G$1,H672=1,H$1,I672=1,I$1,J672=1,J$1,K672=1,K$1)</f>
        <v>Together</v>
      </c>
      <c r="M672" s="7">
        <v>0</v>
      </c>
      <c r="N672" s="7">
        <v>1</v>
      </c>
      <c r="O672" s="7">
        <v>0</v>
      </c>
      <c r="P672" s="7">
        <v>0</v>
      </c>
      <c r="Q672" s="7" t="str" cm="1">
        <f t="array" ref="Q672">_xlfn.IFS(M672=1,M$1,N672=1,N$1,O672=1,O$1,P672=1,P$1)</f>
        <v>Graduate</v>
      </c>
      <c r="R672" t="s">
        <v>43</v>
      </c>
      <c r="S672" s="7">
        <v>10</v>
      </c>
      <c r="T672" s="7">
        <v>2434</v>
      </c>
      <c r="U672" s="7">
        <v>63</v>
      </c>
      <c r="V672" s="7">
        <v>657</v>
      </c>
      <c r="W672" s="7">
        <v>83</v>
      </c>
      <c r="X672" s="7">
        <v>32</v>
      </c>
      <c r="Y672" s="7">
        <v>103</v>
      </c>
      <c r="Z672" s="7">
        <v>3167</v>
      </c>
      <c r="AA672" s="7">
        <v>1</v>
      </c>
      <c r="AB672" s="7">
        <v>10</v>
      </c>
      <c r="AC672" s="7">
        <v>4</v>
      </c>
      <c r="AD672" s="7">
        <v>6</v>
      </c>
      <c r="AE672" s="7">
        <v>4</v>
      </c>
      <c r="AF672" s="7">
        <v>0</v>
      </c>
      <c r="AG672" s="7">
        <v>1</v>
      </c>
      <c r="AH672" s="7">
        <v>1</v>
      </c>
      <c r="AI672" s="7">
        <v>0</v>
      </c>
      <c r="AJ672" s="7">
        <v>0</v>
      </c>
      <c r="AK672" s="7">
        <v>0</v>
      </c>
      <c r="AL672" s="7">
        <v>1</v>
      </c>
      <c r="AM672" s="8">
        <v>43673</v>
      </c>
      <c r="AO672">
        <f t="shared" si="130"/>
        <v>0</v>
      </c>
      <c r="AP672">
        <f t="shared" si="131"/>
        <v>0</v>
      </c>
      <c r="AQ672">
        <f t="shared" si="132"/>
        <v>0</v>
      </c>
      <c r="AR672">
        <f t="shared" si="133"/>
        <v>1</v>
      </c>
      <c r="AS672">
        <f t="shared" si="134"/>
        <v>0</v>
      </c>
      <c r="AU672">
        <f t="shared" si="135"/>
        <v>0</v>
      </c>
      <c r="AV672">
        <f t="shared" si="135"/>
        <v>0</v>
      </c>
      <c r="AW672">
        <f t="shared" si="135"/>
        <v>0</v>
      </c>
      <c r="AX672">
        <f t="shared" si="135"/>
        <v>0</v>
      </c>
      <c r="AY672">
        <f t="shared" si="135"/>
        <v>0</v>
      </c>
      <c r="BA672">
        <f t="shared" si="125"/>
        <v>0</v>
      </c>
      <c r="BB672">
        <f t="shared" si="126"/>
        <v>0</v>
      </c>
      <c r="BC672">
        <f t="shared" si="127"/>
        <v>0</v>
      </c>
      <c r="BD672">
        <f t="shared" si="128"/>
        <v>0</v>
      </c>
    </row>
    <row r="673" spans="1:56" x14ac:dyDescent="0.3">
      <c r="A673" s="7">
        <v>1693</v>
      </c>
      <c r="B673" s="6">
        <v>133249</v>
      </c>
      <c r="C673" s="7">
        <v>1</v>
      </c>
      <c r="D673" s="7">
        <v>0</v>
      </c>
      <c r="E673" s="7">
        <f t="shared" si="129"/>
        <v>1</v>
      </c>
      <c r="F673" s="7">
        <v>45</v>
      </c>
      <c r="G673" s="7">
        <v>0</v>
      </c>
      <c r="H673" s="7">
        <v>0</v>
      </c>
      <c r="I673" s="7">
        <v>0</v>
      </c>
      <c r="J673" s="7">
        <v>1</v>
      </c>
      <c r="K673" s="7">
        <v>0</v>
      </c>
      <c r="L673" s="7" t="str" cm="1">
        <f t="array" ref="L673">_xlfn.IFS(G673=1,G$1,H673=1,H$1,I673=1,I$1,J673=1,J$1,K673=1,K$1)</f>
        <v>Single</v>
      </c>
      <c r="M673" s="7">
        <v>0</v>
      </c>
      <c r="N673" s="7">
        <v>1</v>
      </c>
      <c r="O673" s="7">
        <v>0</v>
      </c>
      <c r="P673" s="7">
        <v>0</v>
      </c>
      <c r="Q673" s="7" t="str" cm="1">
        <f t="array" ref="Q673">_xlfn.IFS(M673=1,M$1,N673=1,N$1,O673=1,O$1,P673=1,P$1)</f>
        <v>Graduate</v>
      </c>
      <c r="R673" t="s">
        <v>41</v>
      </c>
      <c r="S673" s="7">
        <v>11</v>
      </c>
      <c r="T673" s="7">
        <v>24</v>
      </c>
      <c r="U673" s="7">
        <v>40</v>
      </c>
      <c r="V673" s="7">
        <v>84</v>
      </c>
      <c r="W673" s="7">
        <v>76</v>
      </c>
      <c r="X673" s="7">
        <v>56</v>
      </c>
      <c r="Y673" s="7">
        <v>168</v>
      </c>
      <c r="Z673" s="7">
        <v>112</v>
      </c>
      <c r="AA673" s="7">
        <v>2</v>
      </c>
      <c r="AB673" s="7">
        <v>2</v>
      </c>
      <c r="AC673" s="7">
        <v>1</v>
      </c>
      <c r="AD673" s="7">
        <v>3</v>
      </c>
      <c r="AE673" s="7">
        <v>6</v>
      </c>
      <c r="AF673" s="7">
        <v>0</v>
      </c>
      <c r="AG673" s="7">
        <v>0</v>
      </c>
      <c r="AH673" s="7">
        <v>0</v>
      </c>
      <c r="AI673" s="7">
        <v>0</v>
      </c>
      <c r="AJ673" s="7">
        <v>0</v>
      </c>
      <c r="AK673" s="7">
        <v>0</v>
      </c>
      <c r="AL673" s="7">
        <v>0</v>
      </c>
      <c r="AM673" s="8">
        <v>43674</v>
      </c>
      <c r="AO673">
        <f t="shared" si="130"/>
        <v>0</v>
      </c>
      <c r="AP673">
        <f t="shared" si="131"/>
        <v>0</v>
      </c>
      <c r="AQ673">
        <f t="shared" si="132"/>
        <v>0</v>
      </c>
      <c r="AR673">
        <f t="shared" si="133"/>
        <v>0</v>
      </c>
      <c r="AS673">
        <f t="shared" si="134"/>
        <v>0</v>
      </c>
      <c r="AU673">
        <f t="shared" si="135"/>
        <v>0</v>
      </c>
      <c r="AV673">
        <f t="shared" si="135"/>
        <v>0</v>
      </c>
      <c r="AW673">
        <f t="shared" si="135"/>
        <v>0</v>
      </c>
      <c r="AX673">
        <f t="shared" si="135"/>
        <v>0</v>
      </c>
      <c r="AY673">
        <f t="shared" si="135"/>
        <v>0</v>
      </c>
      <c r="BA673">
        <f t="shared" si="125"/>
        <v>0</v>
      </c>
      <c r="BB673">
        <f t="shared" si="126"/>
        <v>0</v>
      </c>
      <c r="BC673">
        <f t="shared" si="127"/>
        <v>0</v>
      </c>
      <c r="BD673">
        <f t="shared" si="128"/>
        <v>0</v>
      </c>
    </row>
    <row r="674" spans="1:56" x14ac:dyDescent="0.3">
      <c r="A674" s="7">
        <v>2325</v>
      </c>
      <c r="B674" s="6">
        <v>133249</v>
      </c>
      <c r="C674" s="7">
        <v>1</v>
      </c>
      <c r="D674" s="7">
        <v>0</v>
      </c>
      <c r="E674" s="7">
        <f t="shared" si="129"/>
        <v>1</v>
      </c>
      <c r="F674" s="7">
        <v>45</v>
      </c>
      <c r="G674" s="7">
        <v>0</v>
      </c>
      <c r="H674" s="7">
        <v>0</v>
      </c>
      <c r="I674" s="7">
        <v>0</v>
      </c>
      <c r="J674" s="7">
        <v>1</v>
      </c>
      <c r="K674" s="7">
        <v>0</v>
      </c>
      <c r="L674" s="7" t="str" cm="1">
        <f t="array" ref="L674">_xlfn.IFS(G674=1,G$1,H674=1,H$1,I674=1,I$1,J674=1,J$1,K674=1,K$1)</f>
        <v>Single</v>
      </c>
      <c r="M674" s="7">
        <v>0</v>
      </c>
      <c r="N674" s="7">
        <v>1</v>
      </c>
      <c r="O674" s="7">
        <v>0</v>
      </c>
      <c r="P674" s="7">
        <v>0</v>
      </c>
      <c r="Q674" s="7" t="str" cm="1">
        <f t="array" ref="Q674">_xlfn.IFS(M674=1,M$1,N674=1,N$1,O674=1,O$1,P674=1,P$1)</f>
        <v>Graduate</v>
      </c>
      <c r="R674" t="s">
        <v>40</v>
      </c>
      <c r="S674" s="7">
        <v>11</v>
      </c>
      <c r="T674" s="7">
        <v>24</v>
      </c>
      <c r="U674" s="7">
        <v>40</v>
      </c>
      <c r="V674" s="7">
        <v>84</v>
      </c>
      <c r="W674" s="7">
        <v>76</v>
      </c>
      <c r="X674" s="7">
        <v>56</v>
      </c>
      <c r="Y674" s="7">
        <v>168</v>
      </c>
      <c r="Z674" s="7">
        <v>112</v>
      </c>
      <c r="AA674" s="7">
        <v>2</v>
      </c>
      <c r="AB674" s="7">
        <v>2</v>
      </c>
      <c r="AC674" s="7">
        <v>1</v>
      </c>
      <c r="AD674" s="7">
        <v>3</v>
      </c>
      <c r="AE674" s="7">
        <v>6</v>
      </c>
      <c r="AF674" s="7">
        <v>0</v>
      </c>
      <c r="AG674" s="7">
        <v>0</v>
      </c>
      <c r="AH674" s="7">
        <v>0</v>
      </c>
      <c r="AI674" s="7">
        <v>0</v>
      </c>
      <c r="AJ674" s="7">
        <v>0</v>
      </c>
      <c r="AK674" s="7">
        <v>0</v>
      </c>
      <c r="AL674" s="7">
        <v>0</v>
      </c>
      <c r="AM674" s="8">
        <v>43674</v>
      </c>
      <c r="AO674">
        <f t="shared" si="130"/>
        <v>0</v>
      </c>
      <c r="AP674">
        <f t="shared" si="131"/>
        <v>0</v>
      </c>
      <c r="AQ674">
        <f t="shared" si="132"/>
        <v>0</v>
      </c>
      <c r="AR674">
        <f t="shared" si="133"/>
        <v>0</v>
      </c>
      <c r="AS674">
        <f t="shared" si="134"/>
        <v>0</v>
      </c>
      <c r="AU674">
        <f t="shared" si="135"/>
        <v>0</v>
      </c>
      <c r="AV674">
        <f t="shared" si="135"/>
        <v>0</v>
      </c>
      <c r="AW674">
        <f t="shared" si="135"/>
        <v>0</v>
      </c>
      <c r="AX674">
        <f t="shared" si="135"/>
        <v>0</v>
      </c>
      <c r="AY674">
        <f t="shared" si="135"/>
        <v>0</v>
      </c>
      <c r="BA674">
        <f t="shared" si="125"/>
        <v>0</v>
      </c>
      <c r="BB674">
        <f t="shared" si="126"/>
        <v>0</v>
      </c>
      <c r="BC674">
        <f t="shared" si="127"/>
        <v>0</v>
      </c>
      <c r="BD674">
        <f t="shared" si="128"/>
        <v>0</v>
      </c>
    </row>
    <row r="675" spans="1:56" x14ac:dyDescent="0.3">
      <c r="A675" s="7">
        <v>2893</v>
      </c>
      <c r="B675" s="6">
        <v>120180</v>
      </c>
      <c r="C675" s="7">
        <v>0</v>
      </c>
      <c r="D675" s="7">
        <v>0</v>
      </c>
      <c r="E675" s="7">
        <f t="shared" si="129"/>
        <v>0</v>
      </c>
      <c r="F675" s="7">
        <v>44</v>
      </c>
      <c r="G675" s="7">
        <v>0</v>
      </c>
      <c r="H675" s="7">
        <v>0</v>
      </c>
      <c r="I675" s="7">
        <v>0</v>
      </c>
      <c r="J675" s="7">
        <v>1</v>
      </c>
      <c r="K675" s="7">
        <v>0</v>
      </c>
      <c r="L675" s="7" t="str" cm="1">
        <f t="array" ref="L675">_xlfn.IFS(G675=1,G$1,H675=1,H$1,I675=1,I$1,J675=1,J$1,K675=1,K$1)</f>
        <v>Single</v>
      </c>
      <c r="M675" s="7">
        <v>0</v>
      </c>
      <c r="N675" s="7">
        <v>1</v>
      </c>
      <c r="O675" s="7">
        <v>0</v>
      </c>
      <c r="P675" s="7">
        <v>0</v>
      </c>
      <c r="Q675" s="7" t="str" cm="1">
        <f t="array" ref="Q675">_xlfn.IFS(M675=1,M$1,N675=1,N$1,O675=1,O$1,P675=1,P$1)</f>
        <v>Graduate</v>
      </c>
      <c r="R675" t="s">
        <v>41</v>
      </c>
      <c r="S675" s="7">
        <v>27</v>
      </c>
      <c r="T675" s="7">
        <v>107</v>
      </c>
      <c r="U675" s="7">
        <v>250</v>
      </c>
      <c r="V675" s="7">
        <v>143</v>
      </c>
      <c r="W675" s="7">
        <v>89</v>
      </c>
      <c r="X675" s="7">
        <v>119</v>
      </c>
      <c r="Y675" s="7">
        <v>107</v>
      </c>
      <c r="Z675" s="7">
        <v>601</v>
      </c>
      <c r="AA675" s="7">
        <v>1</v>
      </c>
      <c r="AB675" s="7">
        <v>2</v>
      </c>
      <c r="AC675" s="7">
        <v>1</v>
      </c>
      <c r="AD675" s="7">
        <v>4</v>
      </c>
      <c r="AE675" s="7">
        <v>7</v>
      </c>
      <c r="AF675" s="7">
        <v>0</v>
      </c>
      <c r="AG675" s="7">
        <v>0</v>
      </c>
      <c r="AH675" s="7">
        <v>0</v>
      </c>
      <c r="AI675" s="7">
        <v>0</v>
      </c>
      <c r="AJ675" s="7">
        <v>0</v>
      </c>
      <c r="AK675" s="7">
        <v>0</v>
      </c>
      <c r="AL675" s="7">
        <v>0</v>
      </c>
      <c r="AM675" s="8">
        <v>43674</v>
      </c>
      <c r="AO675">
        <f t="shared" si="130"/>
        <v>0</v>
      </c>
      <c r="AP675">
        <f t="shared" si="131"/>
        <v>0</v>
      </c>
      <c r="AQ675">
        <f t="shared" si="132"/>
        <v>0</v>
      </c>
      <c r="AR675">
        <f t="shared" si="133"/>
        <v>0</v>
      </c>
      <c r="AS675">
        <f t="shared" si="134"/>
        <v>0</v>
      </c>
      <c r="AU675">
        <f t="shared" si="135"/>
        <v>0</v>
      </c>
      <c r="AV675">
        <f t="shared" si="135"/>
        <v>0</v>
      </c>
      <c r="AW675">
        <f t="shared" si="135"/>
        <v>0</v>
      </c>
      <c r="AX675">
        <f t="shared" si="135"/>
        <v>0</v>
      </c>
      <c r="AY675">
        <f t="shared" si="135"/>
        <v>0</v>
      </c>
      <c r="BA675">
        <f t="shared" si="125"/>
        <v>0</v>
      </c>
      <c r="BB675">
        <f t="shared" si="126"/>
        <v>0</v>
      </c>
      <c r="BC675">
        <f t="shared" si="127"/>
        <v>0</v>
      </c>
      <c r="BD675">
        <f t="shared" si="128"/>
        <v>0</v>
      </c>
    </row>
    <row r="676" spans="1:56" x14ac:dyDescent="0.3">
      <c r="A676" s="7">
        <v>2000</v>
      </c>
      <c r="B676" s="6">
        <v>120180</v>
      </c>
      <c r="C676" s="7">
        <v>0</v>
      </c>
      <c r="D676" s="7">
        <v>0</v>
      </c>
      <c r="E676" s="7">
        <f t="shared" si="129"/>
        <v>0</v>
      </c>
      <c r="F676" s="7">
        <v>44</v>
      </c>
      <c r="G676" s="7">
        <v>0</v>
      </c>
      <c r="H676" s="7">
        <v>0</v>
      </c>
      <c r="I676" s="7">
        <v>0</v>
      </c>
      <c r="J676" s="7">
        <v>1</v>
      </c>
      <c r="K676" s="7">
        <v>0</v>
      </c>
      <c r="L676" s="7" t="str" cm="1">
        <f t="array" ref="L676">_xlfn.IFS(G676=1,G$1,H676=1,H$1,I676=1,I$1,J676=1,J$1,K676=1,K$1)</f>
        <v>Single</v>
      </c>
      <c r="M676" s="7">
        <v>0</v>
      </c>
      <c r="N676" s="7">
        <v>1</v>
      </c>
      <c r="O676" s="7">
        <v>0</v>
      </c>
      <c r="P676" s="7">
        <v>0</v>
      </c>
      <c r="Q676" s="7" t="str" cm="1">
        <f t="array" ref="Q676">_xlfn.IFS(M676=1,M$1,N676=1,N$1,O676=1,O$1,P676=1,P$1)</f>
        <v>Graduate</v>
      </c>
      <c r="R676" t="s">
        <v>44</v>
      </c>
      <c r="S676" s="7">
        <v>27</v>
      </c>
      <c r="T676" s="7">
        <v>107</v>
      </c>
      <c r="U676" s="7">
        <v>250</v>
      </c>
      <c r="V676" s="7">
        <v>143</v>
      </c>
      <c r="W676" s="7">
        <v>89</v>
      </c>
      <c r="X676" s="7">
        <v>119</v>
      </c>
      <c r="Y676" s="7">
        <v>107</v>
      </c>
      <c r="Z676" s="7">
        <v>601</v>
      </c>
      <c r="AA676" s="7">
        <v>1</v>
      </c>
      <c r="AB676" s="7">
        <v>2</v>
      </c>
      <c r="AC676" s="7">
        <v>1</v>
      </c>
      <c r="AD676" s="7">
        <v>4</v>
      </c>
      <c r="AE676" s="7">
        <v>7</v>
      </c>
      <c r="AF676" s="7">
        <v>0</v>
      </c>
      <c r="AG676" s="7">
        <v>0</v>
      </c>
      <c r="AH676" s="7">
        <v>0</v>
      </c>
      <c r="AI676" s="7">
        <v>0</v>
      </c>
      <c r="AJ676" s="7">
        <v>0</v>
      </c>
      <c r="AK676" s="7">
        <v>0</v>
      </c>
      <c r="AL676" s="7">
        <v>0</v>
      </c>
      <c r="AM676" s="8">
        <v>43674</v>
      </c>
      <c r="AO676">
        <f t="shared" si="130"/>
        <v>0</v>
      </c>
      <c r="AP676">
        <f t="shared" si="131"/>
        <v>0</v>
      </c>
      <c r="AQ676">
        <f t="shared" si="132"/>
        <v>0</v>
      </c>
      <c r="AR676">
        <f t="shared" si="133"/>
        <v>0</v>
      </c>
      <c r="AS676">
        <f t="shared" si="134"/>
        <v>0</v>
      </c>
      <c r="AU676">
        <f t="shared" si="135"/>
        <v>0</v>
      </c>
      <c r="AV676">
        <f t="shared" si="135"/>
        <v>0</v>
      </c>
      <c r="AW676">
        <f t="shared" si="135"/>
        <v>0</v>
      </c>
      <c r="AX676">
        <f t="shared" si="135"/>
        <v>0</v>
      </c>
      <c r="AY676">
        <f t="shared" si="135"/>
        <v>0</v>
      </c>
      <c r="BA676">
        <f t="shared" si="125"/>
        <v>0</v>
      </c>
      <c r="BB676">
        <f t="shared" si="126"/>
        <v>0</v>
      </c>
      <c r="BC676">
        <f t="shared" si="127"/>
        <v>0</v>
      </c>
      <c r="BD676">
        <f t="shared" si="128"/>
        <v>0</v>
      </c>
    </row>
    <row r="677" spans="1:56" x14ac:dyDescent="0.3">
      <c r="A677" s="7">
        <v>1033</v>
      </c>
      <c r="B677" s="6">
        <v>168657</v>
      </c>
      <c r="C677" s="7">
        <v>0</v>
      </c>
      <c r="D677" s="7">
        <v>0</v>
      </c>
      <c r="E677" s="7">
        <f t="shared" si="129"/>
        <v>0</v>
      </c>
      <c r="F677" s="7">
        <v>74</v>
      </c>
      <c r="G677" s="7">
        <v>0</v>
      </c>
      <c r="H677" s="7">
        <v>1</v>
      </c>
      <c r="I677" s="7">
        <v>0</v>
      </c>
      <c r="J677" s="7">
        <v>0</v>
      </c>
      <c r="K677" s="7">
        <v>0</v>
      </c>
      <c r="L677" s="7" t="str" cm="1">
        <f t="array" ref="L677">_xlfn.IFS(G677=1,G$1,H677=1,H$1,I677=1,I$1,J677=1,J$1,K677=1,K$1)</f>
        <v>Married</v>
      </c>
      <c r="M677" s="7">
        <v>0</v>
      </c>
      <c r="N677" s="7">
        <v>0</v>
      </c>
      <c r="O677" s="7">
        <v>1</v>
      </c>
      <c r="P677" s="7">
        <v>0</v>
      </c>
      <c r="Q677" s="7" t="str" cm="1">
        <f t="array" ref="Q677">_xlfn.IFS(M677=1,M$1,N677=1,N$1,O677=1,O$1,P677=1,P$1)</f>
        <v>Master</v>
      </c>
      <c r="R677" t="s">
        <v>41</v>
      </c>
      <c r="S677" s="7">
        <v>4</v>
      </c>
      <c r="T677" s="7">
        <v>1184</v>
      </c>
      <c r="U677" s="7">
        <v>84</v>
      </c>
      <c r="V677" s="7">
        <v>1157</v>
      </c>
      <c r="W677" s="7">
        <v>292</v>
      </c>
      <c r="X677" s="7">
        <v>167</v>
      </c>
      <c r="Y677" s="7">
        <v>54</v>
      </c>
      <c r="Z677" s="7">
        <v>2830</v>
      </c>
      <c r="AA677" s="7">
        <v>1</v>
      </c>
      <c r="AB677" s="7">
        <v>3</v>
      </c>
      <c r="AC677" s="7">
        <v>5</v>
      </c>
      <c r="AD677" s="7">
        <v>9</v>
      </c>
      <c r="AE677" s="7">
        <v>7</v>
      </c>
      <c r="AF677" s="7">
        <v>0</v>
      </c>
      <c r="AG677" s="7">
        <v>0</v>
      </c>
      <c r="AH677" s="7">
        <v>0</v>
      </c>
      <c r="AI677" s="7">
        <v>0</v>
      </c>
      <c r="AJ677" s="7">
        <v>0</v>
      </c>
      <c r="AK677" s="7">
        <v>0</v>
      </c>
      <c r="AL677" s="7">
        <v>0</v>
      </c>
      <c r="AM677" s="8">
        <v>43674</v>
      </c>
      <c r="AO677">
        <f t="shared" si="130"/>
        <v>0</v>
      </c>
      <c r="AP677">
        <f t="shared" si="131"/>
        <v>0</v>
      </c>
      <c r="AQ677">
        <f t="shared" si="132"/>
        <v>0</v>
      </c>
      <c r="AR677">
        <f t="shared" si="133"/>
        <v>0</v>
      </c>
      <c r="AS677">
        <f t="shared" si="134"/>
        <v>0</v>
      </c>
      <c r="AU677">
        <f t="shared" si="135"/>
        <v>0</v>
      </c>
      <c r="AV677">
        <f t="shared" si="135"/>
        <v>0</v>
      </c>
      <c r="AW677">
        <f t="shared" si="135"/>
        <v>0</v>
      </c>
      <c r="AX677">
        <f t="shared" si="135"/>
        <v>0</v>
      </c>
      <c r="AY677">
        <f t="shared" si="135"/>
        <v>0</v>
      </c>
      <c r="BA677">
        <f t="shared" si="125"/>
        <v>0</v>
      </c>
      <c r="BB677">
        <f t="shared" si="126"/>
        <v>0</v>
      </c>
      <c r="BC677">
        <f t="shared" si="127"/>
        <v>0</v>
      </c>
      <c r="BD677">
        <f t="shared" si="128"/>
        <v>0</v>
      </c>
    </row>
    <row r="678" spans="1:56" x14ac:dyDescent="0.3">
      <c r="A678" s="7">
        <v>2186</v>
      </c>
      <c r="B678" s="6">
        <v>150965</v>
      </c>
      <c r="C678" s="7">
        <v>0</v>
      </c>
      <c r="D678" s="7">
        <v>1</v>
      </c>
      <c r="E678" s="7">
        <f t="shared" si="129"/>
        <v>1</v>
      </c>
      <c r="F678" s="7">
        <v>64</v>
      </c>
      <c r="G678" s="7">
        <v>0</v>
      </c>
      <c r="H678" s="7">
        <v>1</v>
      </c>
      <c r="I678" s="7">
        <v>0</v>
      </c>
      <c r="J678" s="7">
        <v>0</v>
      </c>
      <c r="K678" s="7">
        <v>0</v>
      </c>
      <c r="L678" s="7" t="str" cm="1">
        <f t="array" ref="L678">_xlfn.IFS(G678=1,G$1,H678=1,H$1,I678=1,I$1,J678=1,J$1,K678=1,K$1)</f>
        <v>Married</v>
      </c>
      <c r="M678" s="7">
        <v>0</v>
      </c>
      <c r="N678" s="7">
        <v>0</v>
      </c>
      <c r="O678" s="7">
        <v>1</v>
      </c>
      <c r="P678" s="7">
        <v>0</v>
      </c>
      <c r="Q678" s="7" t="str" cm="1">
        <f t="array" ref="Q678">_xlfn.IFS(M678=1,M$1,N678=1,N$1,O678=1,O$1,P678=1,P$1)</f>
        <v>Master</v>
      </c>
      <c r="R678" t="s">
        <v>44</v>
      </c>
      <c r="S678" s="7">
        <v>87</v>
      </c>
      <c r="T678" s="7">
        <v>1611</v>
      </c>
      <c r="U678" s="7">
        <v>39</v>
      </c>
      <c r="V678" s="7">
        <v>252</v>
      </c>
      <c r="W678" s="7">
        <v>24</v>
      </c>
      <c r="X678" s="7">
        <v>18</v>
      </c>
      <c r="Y678" s="7">
        <v>86</v>
      </c>
      <c r="Z678" s="7">
        <v>1857</v>
      </c>
      <c r="AA678" s="7">
        <v>3</v>
      </c>
      <c r="AB678" s="7">
        <v>10</v>
      </c>
      <c r="AC678" s="7">
        <v>4</v>
      </c>
      <c r="AD678" s="7">
        <v>5</v>
      </c>
      <c r="AE678" s="7">
        <v>8</v>
      </c>
      <c r="AF678" s="7">
        <v>1</v>
      </c>
      <c r="AG678" s="7">
        <v>0</v>
      </c>
      <c r="AH678" s="7">
        <v>0</v>
      </c>
      <c r="AI678" s="7">
        <v>0</v>
      </c>
      <c r="AJ678" s="7">
        <v>0</v>
      </c>
      <c r="AK678" s="7">
        <v>0</v>
      </c>
      <c r="AL678" s="7">
        <v>0</v>
      </c>
      <c r="AM678" s="8">
        <v>43674</v>
      </c>
      <c r="AO678">
        <f t="shared" si="130"/>
        <v>0</v>
      </c>
      <c r="AP678">
        <f t="shared" si="131"/>
        <v>0</v>
      </c>
      <c r="AQ678">
        <f t="shared" si="132"/>
        <v>0</v>
      </c>
      <c r="AR678">
        <f t="shared" si="133"/>
        <v>0</v>
      </c>
      <c r="AS678">
        <f t="shared" si="134"/>
        <v>0</v>
      </c>
      <c r="AU678">
        <f t="shared" si="135"/>
        <v>0</v>
      </c>
      <c r="AV678">
        <f t="shared" si="135"/>
        <v>0</v>
      </c>
      <c r="AW678">
        <f t="shared" si="135"/>
        <v>0</v>
      </c>
      <c r="AX678">
        <f t="shared" si="135"/>
        <v>0</v>
      </c>
      <c r="AY678">
        <f t="shared" si="135"/>
        <v>0</v>
      </c>
      <c r="BA678">
        <f t="shared" si="125"/>
        <v>0</v>
      </c>
      <c r="BB678">
        <f t="shared" si="126"/>
        <v>0</v>
      </c>
      <c r="BC678">
        <f t="shared" si="127"/>
        <v>0</v>
      </c>
      <c r="BD678">
        <f t="shared" si="128"/>
        <v>0</v>
      </c>
    </row>
    <row r="679" spans="1:56" x14ac:dyDescent="0.3">
      <c r="A679" s="7">
        <v>3159</v>
      </c>
      <c r="B679" s="6">
        <v>140851</v>
      </c>
      <c r="C679" s="7">
        <v>1</v>
      </c>
      <c r="D679" s="7">
        <v>1</v>
      </c>
      <c r="E679" s="7">
        <f t="shared" si="129"/>
        <v>2</v>
      </c>
      <c r="F679" s="7">
        <v>49</v>
      </c>
      <c r="G679" s="7">
        <v>1</v>
      </c>
      <c r="H679" s="7">
        <v>0</v>
      </c>
      <c r="I679" s="7">
        <v>0</v>
      </c>
      <c r="J679" s="7">
        <v>0</v>
      </c>
      <c r="K679" s="7">
        <v>0</v>
      </c>
      <c r="L679" s="7" t="str" cm="1">
        <f t="array" ref="L679">_xlfn.IFS(G679=1,G$1,H679=1,H$1,I679=1,I$1,J679=1,J$1,K679=1,K$1)</f>
        <v>Divorced</v>
      </c>
      <c r="M679" s="7">
        <v>0</v>
      </c>
      <c r="N679" s="7">
        <v>1</v>
      </c>
      <c r="O679" s="7">
        <v>0</v>
      </c>
      <c r="P679" s="7">
        <v>0</v>
      </c>
      <c r="Q679" s="7" t="str" cm="1">
        <f t="array" ref="Q679">_xlfn.IFS(M679=1,M$1,N679=1,N$1,O679=1,O$1,P679=1,P$1)</f>
        <v>Graduate</v>
      </c>
      <c r="R679" t="s">
        <v>40</v>
      </c>
      <c r="S679" s="7">
        <v>63</v>
      </c>
      <c r="T679" s="7">
        <v>79</v>
      </c>
      <c r="U679" s="7">
        <v>3</v>
      </c>
      <c r="V679" s="7">
        <v>24</v>
      </c>
      <c r="W679" s="7">
        <v>0</v>
      </c>
      <c r="X679" s="7">
        <v>14</v>
      </c>
      <c r="Y679" s="7">
        <v>83</v>
      </c>
      <c r="Z679" s="7">
        <v>38</v>
      </c>
      <c r="AA679" s="7">
        <v>1</v>
      </c>
      <c r="AB679" s="7">
        <v>1</v>
      </c>
      <c r="AC679" s="7">
        <v>1</v>
      </c>
      <c r="AD679" s="7">
        <v>2</v>
      </c>
      <c r="AE679" s="7">
        <v>7</v>
      </c>
      <c r="AF679" s="7">
        <v>0</v>
      </c>
      <c r="AG679" s="7">
        <v>0</v>
      </c>
      <c r="AH679" s="7">
        <v>0</v>
      </c>
      <c r="AI679" s="7">
        <v>0</v>
      </c>
      <c r="AJ679" s="7">
        <v>0</v>
      </c>
      <c r="AK679" s="7">
        <v>0</v>
      </c>
      <c r="AL679" s="7">
        <v>0</v>
      </c>
      <c r="AM679" s="8">
        <v>43675</v>
      </c>
      <c r="AO679">
        <f t="shared" si="130"/>
        <v>0</v>
      </c>
      <c r="AP679">
        <f t="shared" si="131"/>
        <v>0</v>
      </c>
      <c r="AQ679">
        <f t="shared" si="132"/>
        <v>0</v>
      </c>
      <c r="AR679">
        <f t="shared" si="133"/>
        <v>0</v>
      </c>
      <c r="AS679">
        <f t="shared" si="134"/>
        <v>0</v>
      </c>
      <c r="AU679">
        <f t="shared" si="135"/>
        <v>0</v>
      </c>
      <c r="AV679">
        <f t="shared" si="135"/>
        <v>0</v>
      </c>
      <c r="AW679">
        <f t="shared" si="135"/>
        <v>0</v>
      </c>
      <c r="AX679">
        <f t="shared" si="135"/>
        <v>0</v>
      </c>
      <c r="AY679">
        <f t="shared" si="135"/>
        <v>0</v>
      </c>
      <c r="BA679">
        <f t="shared" si="125"/>
        <v>0</v>
      </c>
      <c r="BB679">
        <f t="shared" si="126"/>
        <v>0</v>
      </c>
      <c r="BC679">
        <f t="shared" si="127"/>
        <v>0</v>
      </c>
      <c r="BD679">
        <f t="shared" si="128"/>
        <v>0</v>
      </c>
    </row>
    <row r="680" spans="1:56" x14ac:dyDescent="0.3">
      <c r="A680" s="7">
        <v>1584</v>
      </c>
      <c r="B680" s="6">
        <v>130081</v>
      </c>
      <c r="C680" s="7">
        <v>0</v>
      </c>
      <c r="D680" s="7">
        <v>1</v>
      </c>
      <c r="E680" s="7">
        <f t="shared" si="129"/>
        <v>1</v>
      </c>
      <c r="F680" s="7">
        <v>59</v>
      </c>
      <c r="G680" s="7">
        <v>0</v>
      </c>
      <c r="H680" s="7">
        <v>0</v>
      </c>
      <c r="I680" s="7">
        <v>0</v>
      </c>
      <c r="J680" s="7">
        <v>1</v>
      </c>
      <c r="K680" s="7">
        <v>0</v>
      </c>
      <c r="L680" s="7" t="str" cm="1">
        <f t="array" ref="L680">_xlfn.IFS(G680=1,G$1,H680=1,H$1,I680=1,I$1,J680=1,J$1,K680=1,K$1)</f>
        <v>Single</v>
      </c>
      <c r="M680" s="7">
        <v>0</v>
      </c>
      <c r="N680" s="7">
        <v>1</v>
      </c>
      <c r="O680" s="7">
        <v>0</v>
      </c>
      <c r="P680" s="7">
        <v>0</v>
      </c>
      <c r="Q680" s="7" t="str" cm="1">
        <f t="array" ref="Q680">_xlfn.IFS(M680=1,M$1,N680=1,N$1,O680=1,O$1,P680=1,P$1)</f>
        <v>Graduate</v>
      </c>
      <c r="R680" t="s">
        <v>42</v>
      </c>
      <c r="S680" s="7">
        <v>27</v>
      </c>
      <c r="T680" s="7">
        <v>156</v>
      </c>
      <c r="U680" s="7">
        <v>0</v>
      </c>
      <c r="V680" s="7">
        <v>9</v>
      </c>
      <c r="W680" s="7">
        <v>0</v>
      </c>
      <c r="X680" s="7">
        <v>0</v>
      </c>
      <c r="Y680" s="7">
        <v>17</v>
      </c>
      <c r="Z680" s="7">
        <v>147</v>
      </c>
      <c r="AA680" s="7">
        <v>1</v>
      </c>
      <c r="AB680" s="7">
        <v>1</v>
      </c>
      <c r="AC680" s="7">
        <v>0</v>
      </c>
      <c r="AD680" s="7">
        <v>3</v>
      </c>
      <c r="AE680" s="7">
        <v>7</v>
      </c>
      <c r="AF680" s="7">
        <v>0</v>
      </c>
      <c r="AG680" s="7">
        <v>0</v>
      </c>
      <c r="AH680" s="7">
        <v>0</v>
      </c>
      <c r="AI680" s="7">
        <v>0</v>
      </c>
      <c r="AJ680" s="7">
        <v>0</v>
      </c>
      <c r="AK680" s="7">
        <v>0</v>
      </c>
      <c r="AL680" s="7">
        <v>0</v>
      </c>
      <c r="AM680" s="8">
        <v>43675</v>
      </c>
      <c r="AO680">
        <f t="shared" si="130"/>
        <v>0</v>
      </c>
      <c r="AP680">
        <f t="shared" si="131"/>
        <v>0</v>
      </c>
      <c r="AQ680">
        <f t="shared" si="132"/>
        <v>0</v>
      </c>
      <c r="AR680">
        <f t="shared" si="133"/>
        <v>0</v>
      </c>
      <c r="AS680">
        <f t="shared" si="134"/>
        <v>0</v>
      </c>
      <c r="AU680">
        <f t="shared" si="135"/>
        <v>0</v>
      </c>
      <c r="AV680">
        <f t="shared" si="135"/>
        <v>0</v>
      </c>
      <c r="AW680">
        <f t="shared" si="135"/>
        <v>0</v>
      </c>
      <c r="AX680">
        <f t="shared" si="135"/>
        <v>0</v>
      </c>
      <c r="AY680">
        <f t="shared" si="135"/>
        <v>0</v>
      </c>
      <c r="BA680">
        <f t="shared" si="125"/>
        <v>0</v>
      </c>
      <c r="BB680">
        <f t="shared" si="126"/>
        <v>0</v>
      </c>
      <c r="BC680">
        <f t="shared" si="127"/>
        <v>0</v>
      </c>
      <c r="BD680">
        <f t="shared" si="128"/>
        <v>0</v>
      </c>
    </row>
    <row r="681" spans="1:56" x14ac:dyDescent="0.3">
      <c r="A681" s="7">
        <v>1402</v>
      </c>
      <c r="B681" s="6">
        <v>191065</v>
      </c>
      <c r="C681" s="7">
        <v>0</v>
      </c>
      <c r="D681" s="7">
        <v>0</v>
      </c>
      <c r="E681" s="7">
        <f t="shared" si="129"/>
        <v>0</v>
      </c>
      <c r="F681" s="7">
        <v>39</v>
      </c>
      <c r="G681" s="7">
        <v>0</v>
      </c>
      <c r="H681" s="7">
        <v>0</v>
      </c>
      <c r="I681" s="7">
        <v>0</v>
      </c>
      <c r="J681" s="7">
        <v>1</v>
      </c>
      <c r="K681" s="7">
        <v>0</v>
      </c>
      <c r="L681" s="7" t="str" cm="1">
        <f t="array" ref="L681">_xlfn.IFS(G681=1,G$1,H681=1,H$1,I681=1,I$1,J681=1,J$1,K681=1,K$1)</f>
        <v>Single</v>
      </c>
      <c r="M681" s="7">
        <v>0</v>
      </c>
      <c r="N681" s="7">
        <v>1</v>
      </c>
      <c r="O681" s="7">
        <v>0</v>
      </c>
      <c r="P681" s="7">
        <v>0</v>
      </c>
      <c r="Q681" s="7" t="str" cm="1">
        <f t="array" ref="Q681">_xlfn.IFS(M681=1,M$1,N681=1,N$1,O681=1,O$1,P681=1,P$1)</f>
        <v>Graduate</v>
      </c>
      <c r="R681" t="s">
        <v>39</v>
      </c>
      <c r="S681" s="7">
        <v>33</v>
      </c>
      <c r="T681" s="7">
        <v>1725</v>
      </c>
      <c r="U681" s="7">
        <v>239</v>
      </c>
      <c r="V681" s="7">
        <v>227</v>
      </c>
      <c r="W681" s="7">
        <v>376</v>
      </c>
      <c r="X681" s="7">
        <v>287</v>
      </c>
      <c r="Y681" s="7">
        <v>239</v>
      </c>
      <c r="Z681" s="7">
        <v>2614</v>
      </c>
      <c r="AA681" s="7">
        <v>1</v>
      </c>
      <c r="AB681" s="7">
        <v>7</v>
      </c>
      <c r="AC681" s="7">
        <v>9</v>
      </c>
      <c r="AD681" s="7">
        <v>9</v>
      </c>
      <c r="AE681" s="7">
        <v>3</v>
      </c>
      <c r="AF681" s="7">
        <v>0</v>
      </c>
      <c r="AG681" s="7">
        <v>0</v>
      </c>
      <c r="AH681" s="7">
        <v>1</v>
      </c>
      <c r="AI681" s="7">
        <v>1</v>
      </c>
      <c r="AJ681" s="7">
        <v>0</v>
      </c>
      <c r="AK681" s="7">
        <v>0</v>
      </c>
      <c r="AL681" s="7">
        <v>1</v>
      </c>
      <c r="AM681" s="8">
        <v>43676</v>
      </c>
      <c r="AO681">
        <f t="shared" si="130"/>
        <v>0</v>
      </c>
      <c r="AP681">
        <f t="shared" si="131"/>
        <v>0</v>
      </c>
      <c r="AQ681">
        <f t="shared" si="132"/>
        <v>0</v>
      </c>
      <c r="AR681">
        <f t="shared" si="133"/>
        <v>0</v>
      </c>
      <c r="AS681">
        <f t="shared" si="134"/>
        <v>0</v>
      </c>
      <c r="AU681">
        <f t="shared" si="135"/>
        <v>0</v>
      </c>
      <c r="AV681">
        <f t="shared" si="135"/>
        <v>0</v>
      </c>
      <c r="AW681">
        <f t="shared" si="135"/>
        <v>0</v>
      </c>
      <c r="AX681">
        <f t="shared" si="135"/>
        <v>0</v>
      </c>
      <c r="AY681">
        <f t="shared" si="135"/>
        <v>0</v>
      </c>
      <c r="BA681">
        <f t="shared" si="125"/>
        <v>0</v>
      </c>
      <c r="BB681">
        <f t="shared" si="126"/>
        <v>0</v>
      </c>
      <c r="BC681">
        <f t="shared" si="127"/>
        <v>0</v>
      </c>
      <c r="BD681">
        <f t="shared" si="128"/>
        <v>0</v>
      </c>
    </row>
    <row r="682" spans="1:56" x14ac:dyDescent="0.3">
      <c r="A682" s="7">
        <v>1476</v>
      </c>
      <c r="B682" s="6">
        <v>176005</v>
      </c>
      <c r="C682" s="7">
        <v>0</v>
      </c>
      <c r="D682" s="7">
        <v>0</v>
      </c>
      <c r="E682" s="7">
        <f t="shared" si="129"/>
        <v>0</v>
      </c>
      <c r="F682" s="7">
        <v>65</v>
      </c>
      <c r="G682" s="7">
        <v>0</v>
      </c>
      <c r="H682" s="7">
        <v>0</v>
      </c>
      <c r="I682" s="7">
        <v>1</v>
      </c>
      <c r="J682" s="7">
        <v>0</v>
      </c>
      <c r="K682" s="7">
        <v>0</v>
      </c>
      <c r="L682" s="7" t="str" cm="1">
        <f t="array" ref="L682">_xlfn.IFS(G682=1,G$1,H682=1,H$1,I682=1,I$1,J682=1,J$1,K682=1,K$1)</f>
        <v>Together</v>
      </c>
      <c r="M682" s="7">
        <v>0</v>
      </c>
      <c r="N682" s="7">
        <v>1</v>
      </c>
      <c r="O682" s="7">
        <v>0</v>
      </c>
      <c r="P682" s="7">
        <v>0</v>
      </c>
      <c r="Q682" s="7" t="str" cm="1">
        <f t="array" ref="Q682">_xlfn.IFS(M682=1,M$1,N682=1,N$1,O682=1,O$1,P682=1,P$1)</f>
        <v>Graduate</v>
      </c>
      <c r="R682" t="s">
        <v>42</v>
      </c>
      <c r="S682" s="7">
        <v>72</v>
      </c>
      <c r="T682" s="7">
        <v>2276</v>
      </c>
      <c r="U682" s="7">
        <v>46</v>
      </c>
      <c r="V682" s="7">
        <v>901</v>
      </c>
      <c r="W682" s="7">
        <v>556</v>
      </c>
      <c r="X682" s="7">
        <v>116</v>
      </c>
      <c r="Y682" s="7">
        <v>93</v>
      </c>
      <c r="Z682" s="7">
        <v>3802</v>
      </c>
      <c r="AA682" s="7">
        <v>1</v>
      </c>
      <c r="AB682" s="7">
        <v>3</v>
      </c>
      <c r="AC682" s="7">
        <v>5</v>
      </c>
      <c r="AD682" s="7">
        <v>13</v>
      </c>
      <c r="AE682" s="7">
        <v>6</v>
      </c>
      <c r="AF682" s="7">
        <v>0</v>
      </c>
      <c r="AG682" s="7">
        <v>0</v>
      </c>
      <c r="AH682" s="7">
        <v>0</v>
      </c>
      <c r="AI682" s="7">
        <v>1</v>
      </c>
      <c r="AJ682" s="7">
        <v>0</v>
      </c>
      <c r="AK682" s="7">
        <v>0</v>
      </c>
      <c r="AL682" s="7">
        <v>0</v>
      </c>
      <c r="AM682" s="8">
        <v>43676</v>
      </c>
      <c r="AO682">
        <f t="shared" si="130"/>
        <v>0</v>
      </c>
      <c r="AP682">
        <f t="shared" si="131"/>
        <v>0</v>
      </c>
      <c r="AQ682">
        <f t="shared" si="132"/>
        <v>0</v>
      </c>
      <c r="AR682">
        <f t="shared" si="133"/>
        <v>0</v>
      </c>
      <c r="AS682">
        <f t="shared" si="134"/>
        <v>0</v>
      </c>
      <c r="AU682">
        <f t="shared" si="135"/>
        <v>0</v>
      </c>
      <c r="AV682">
        <f t="shared" si="135"/>
        <v>0</v>
      </c>
      <c r="AW682">
        <f t="shared" si="135"/>
        <v>0</v>
      </c>
      <c r="AX682">
        <f t="shared" si="135"/>
        <v>0</v>
      </c>
      <c r="AY682">
        <f t="shared" si="135"/>
        <v>0</v>
      </c>
      <c r="BA682">
        <f t="shared" si="125"/>
        <v>0</v>
      </c>
      <c r="BB682">
        <f t="shared" si="126"/>
        <v>0</v>
      </c>
      <c r="BC682">
        <f t="shared" si="127"/>
        <v>0</v>
      </c>
      <c r="BD682">
        <f t="shared" si="128"/>
        <v>0</v>
      </c>
    </row>
    <row r="683" spans="1:56" x14ac:dyDescent="0.3">
      <c r="A683" s="7">
        <v>2233</v>
      </c>
      <c r="B683" s="6">
        <v>177766</v>
      </c>
      <c r="C683" s="7">
        <v>0</v>
      </c>
      <c r="D683" s="7">
        <v>1</v>
      </c>
      <c r="E683" s="7">
        <f t="shared" si="129"/>
        <v>1</v>
      </c>
      <c r="F683" s="7">
        <v>53</v>
      </c>
      <c r="G683" s="7">
        <v>0</v>
      </c>
      <c r="H683" s="7">
        <v>1</v>
      </c>
      <c r="I683" s="7">
        <v>0</v>
      </c>
      <c r="J683" s="7">
        <v>0</v>
      </c>
      <c r="K683" s="7">
        <v>0</v>
      </c>
      <c r="L683" s="7" t="str" cm="1">
        <f t="array" ref="L683">_xlfn.IFS(G683=1,G$1,H683=1,H$1,I683=1,I$1,J683=1,J$1,K683=1,K$1)</f>
        <v>Married</v>
      </c>
      <c r="M683" s="7">
        <v>0</v>
      </c>
      <c r="N683" s="7">
        <v>0</v>
      </c>
      <c r="O683" s="7">
        <v>0</v>
      </c>
      <c r="P683" s="7">
        <v>1</v>
      </c>
      <c r="Q683" s="7" t="str" cm="1">
        <f t="array" ref="Q683">_xlfn.IFS(M683=1,M$1,N683=1,N$1,O683=1,O$1,P683=1,P$1)</f>
        <v>PhD</v>
      </c>
      <c r="R683" t="s">
        <v>41</v>
      </c>
      <c r="S683" s="7">
        <v>97</v>
      </c>
      <c r="T683" s="7">
        <v>2295</v>
      </c>
      <c r="U683" s="7">
        <v>135</v>
      </c>
      <c r="V683" s="7">
        <v>606</v>
      </c>
      <c r="W683" s="7">
        <v>263</v>
      </c>
      <c r="X683" s="7">
        <v>135</v>
      </c>
      <c r="Y683" s="7">
        <v>62</v>
      </c>
      <c r="Z683" s="7">
        <v>3372</v>
      </c>
      <c r="AA683" s="7">
        <v>2</v>
      </c>
      <c r="AB683" s="7">
        <v>11</v>
      </c>
      <c r="AC683" s="7">
        <v>10</v>
      </c>
      <c r="AD683" s="7">
        <v>11</v>
      </c>
      <c r="AE683" s="7">
        <v>6</v>
      </c>
      <c r="AF683" s="7">
        <v>1</v>
      </c>
      <c r="AG683" s="7">
        <v>0</v>
      </c>
      <c r="AH683" s="7">
        <v>0</v>
      </c>
      <c r="AI683" s="7">
        <v>0</v>
      </c>
      <c r="AJ683" s="7">
        <v>0</v>
      </c>
      <c r="AK683" s="7">
        <v>0</v>
      </c>
      <c r="AL683" s="7">
        <v>1</v>
      </c>
      <c r="AM683" s="8">
        <v>43676</v>
      </c>
      <c r="AO683">
        <f t="shared" si="130"/>
        <v>0</v>
      </c>
      <c r="AP683">
        <f t="shared" si="131"/>
        <v>0</v>
      </c>
      <c r="AQ683">
        <f t="shared" si="132"/>
        <v>0</v>
      </c>
      <c r="AR683">
        <f t="shared" si="133"/>
        <v>0</v>
      </c>
      <c r="AS683">
        <f t="shared" si="134"/>
        <v>0</v>
      </c>
      <c r="AU683">
        <f t="shared" si="135"/>
        <v>0</v>
      </c>
      <c r="AV683">
        <f t="shared" si="135"/>
        <v>0</v>
      </c>
      <c r="AW683">
        <f t="shared" si="135"/>
        <v>0</v>
      </c>
      <c r="AX683">
        <f t="shared" si="135"/>
        <v>0</v>
      </c>
      <c r="AY683">
        <f t="shared" si="135"/>
        <v>0</v>
      </c>
      <c r="BA683">
        <f t="shared" si="125"/>
        <v>0</v>
      </c>
      <c r="BB683">
        <f t="shared" si="126"/>
        <v>0</v>
      </c>
      <c r="BC683">
        <f t="shared" si="127"/>
        <v>0</v>
      </c>
      <c r="BD683">
        <f t="shared" si="128"/>
        <v>0</v>
      </c>
    </row>
    <row r="684" spans="1:56" x14ac:dyDescent="0.3">
      <c r="A684" s="7">
        <v>2644</v>
      </c>
      <c r="B684" s="6">
        <v>177766</v>
      </c>
      <c r="C684" s="7">
        <v>0</v>
      </c>
      <c r="D684" s="7">
        <v>1</v>
      </c>
      <c r="E684" s="7">
        <f t="shared" si="129"/>
        <v>1</v>
      </c>
      <c r="F684" s="7">
        <v>53</v>
      </c>
      <c r="G684" s="7">
        <v>0</v>
      </c>
      <c r="H684" s="7">
        <v>1</v>
      </c>
      <c r="I684" s="7">
        <v>0</v>
      </c>
      <c r="J684" s="7">
        <v>0</v>
      </c>
      <c r="K684" s="7">
        <v>0</v>
      </c>
      <c r="L684" s="7" t="str" cm="1">
        <f t="array" ref="L684">_xlfn.IFS(G684=1,G$1,H684=1,H$1,I684=1,I$1,J684=1,J$1,K684=1,K$1)</f>
        <v>Married</v>
      </c>
      <c r="M684" s="7">
        <v>0</v>
      </c>
      <c r="N684" s="7">
        <v>0</v>
      </c>
      <c r="O684" s="7">
        <v>0</v>
      </c>
      <c r="P684" s="7">
        <v>1</v>
      </c>
      <c r="Q684" s="7" t="str" cm="1">
        <f t="array" ref="Q684">_xlfn.IFS(M684=1,M$1,N684=1,N$1,O684=1,O$1,P684=1,P$1)</f>
        <v>PhD</v>
      </c>
      <c r="R684" t="s">
        <v>39</v>
      </c>
      <c r="S684" s="7">
        <v>97</v>
      </c>
      <c r="T684" s="7">
        <v>2295</v>
      </c>
      <c r="U684" s="7">
        <v>135</v>
      </c>
      <c r="V684" s="7">
        <v>606</v>
      </c>
      <c r="W684" s="7">
        <v>263</v>
      </c>
      <c r="X684" s="7">
        <v>135</v>
      </c>
      <c r="Y684" s="7">
        <v>62</v>
      </c>
      <c r="Z684" s="7">
        <v>3372</v>
      </c>
      <c r="AA684" s="7">
        <v>2</v>
      </c>
      <c r="AB684" s="7">
        <v>11</v>
      </c>
      <c r="AC684" s="7">
        <v>10</v>
      </c>
      <c r="AD684" s="7">
        <v>11</v>
      </c>
      <c r="AE684" s="7">
        <v>6</v>
      </c>
      <c r="AF684" s="7">
        <v>1</v>
      </c>
      <c r="AG684" s="7">
        <v>0</v>
      </c>
      <c r="AH684" s="7">
        <v>0</v>
      </c>
      <c r="AI684" s="7">
        <v>0</v>
      </c>
      <c r="AJ684" s="7">
        <v>0</v>
      </c>
      <c r="AK684" s="7">
        <v>0</v>
      </c>
      <c r="AL684" s="7">
        <v>1</v>
      </c>
      <c r="AM684" s="8">
        <v>43676</v>
      </c>
      <c r="AO684">
        <f t="shared" si="130"/>
        <v>0</v>
      </c>
      <c r="AP684">
        <f t="shared" si="131"/>
        <v>0</v>
      </c>
      <c r="AQ684">
        <f t="shared" si="132"/>
        <v>0</v>
      </c>
      <c r="AR684">
        <f t="shared" si="133"/>
        <v>0</v>
      </c>
      <c r="AS684">
        <f t="shared" si="134"/>
        <v>0</v>
      </c>
      <c r="AU684">
        <f t="shared" si="135"/>
        <v>0</v>
      </c>
      <c r="AV684">
        <f t="shared" si="135"/>
        <v>0</v>
      </c>
      <c r="AW684">
        <f t="shared" si="135"/>
        <v>0</v>
      </c>
      <c r="AX684">
        <f t="shared" si="135"/>
        <v>0</v>
      </c>
      <c r="AY684">
        <f t="shared" si="135"/>
        <v>0</v>
      </c>
      <c r="BA684">
        <f t="shared" si="125"/>
        <v>0</v>
      </c>
      <c r="BB684">
        <f t="shared" si="126"/>
        <v>0</v>
      </c>
      <c r="BC684">
        <f t="shared" si="127"/>
        <v>0</v>
      </c>
      <c r="BD684">
        <f t="shared" si="128"/>
        <v>0</v>
      </c>
    </row>
    <row r="685" spans="1:56" x14ac:dyDescent="0.3">
      <c r="A685" s="7">
        <v>2875</v>
      </c>
      <c r="B685" s="6">
        <v>145759</v>
      </c>
      <c r="C685" s="7">
        <v>1</v>
      </c>
      <c r="D685" s="7">
        <v>1</v>
      </c>
      <c r="E685" s="7">
        <f t="shared" si="129"/>
        <v>2</v>
      </c>
      <c r="F685" s="7">
        <v>56</v>
      </c>
      <c r="G685" s="7">
        <v>0</v>
      </c>
      <c r="H685" s="7">
        <v>1</v>
      </c>
      <c r="I685" s="7">
        <v>0</v>
      </c>
      <c r="J685" s="7">
        <v>0</v>
      </c>
      <c r="K685" s="7">
        <v>0</v>
      </c>
      <c r="L685" s="7" t="str" cm="1">
        <f t="array" ref="L685">_xlfn.IFS(G685=1,G$1,H685=1,H$1,I685=1,I$1,J685=1,J$1,K685=1,K$1)</f>
        <v>Married</v>
      </c>
      <c r="M685" s="7">
        <v>0</v>
      </c>
      <c r="N685" s="7">
        <v>0</v>
      </c>
      <c r="O685" s="7">
        <v>0</v>
      </c>
      <c r="P685" s="7">
        <v>1</v>
      </c>
      <c r="Q685" s="7" t="str" cm="1">
        <f t="array" ref="Q685">_xlfn.IFS(M685=1,M$1,N685=1,N$1,O685=1,O$1,P685=1,P$1)</f>
        <v>PhD</v>
      </c>
      <c r="R685" t="s">
        <v>41</v>
      </c>
      <c r="S685" s="7">
        <v>13</v>
      </c>
      <c r="T685" s="7">
        <v>134</v>
      </c>
      <c r="U685" s="7">
        <v>3</v>
      </c>
      <c r="V685" s="7">
        <v>57</v>
      </c>
      <c r="W685" s="7">
        <v>10</v>
      </c>
      <c r="X685" s="7">
        <v>0</v>
      </c>
      <c r="Y685" s="7">
        <v>13</v>
      </c>
      <c r="Z685" s="7">
        <v>191</v>
      </c>
      <c r="AA685" s="7">
        <v>2</v>
      </c>
      <c r="AB685" s="7">
        <v>2</v>
      </c>
      <c r="AC685" s="7">
        <v>0</v>
      </c>
      <c r="AD685" s="7">
        <v>3</v>
      </c>
      <c r="AE685" s="7">
        <v>7</v>
      </c>
      <c r="AF685" s="7">
        <v>0</v>
      </c>
      <c r="AG685" s="7">
        <v>0</v>
      </c>
      <c r="AH685" s="7">
        <v>0</v>
      </c>
      <c r="AI685" s="7">
        <v>0</v>
      </c>
      <c r="AJ685" s="7">
        <v>0</v>
      </c>
      <c r="AK685" s="7">
        <v>0</v>
      </c>
      <c r="AL685" s="7">
        <v>0</v>
      </c>
      <c r="AM685" s="8">
        <v>43677</v>
      </c>
      <c r="AO685">
        <f t="shared" si="130"/>
        <v>0</v>
      </c>
      <c r="AP685">
        <f t="shared" si="131"/>
        <v>0</v>
      </c>
      <c r="AQ685">
        <f t="shared" si="132"/>
        <v>0</v>
      </c>
      <c r="AR685">
        <f t="shared" si="133"/>
        <v>0</v>
      </c>
      <c r="AS685">
        <f t="shared" si="134"/>
        <v>0</v>
      </c>
      <c r="AU685">
        <f t="shared" si="135"/>
        <v>0</v>
      </c>
      <c r="AV685">
        <f t="shared" si="135"/>
        <v>0</v>
      </c>
      <c r="AW685">
        <f t="shared" si="135"/>
        <v>0</v>
      </c>
      <c r="AX685">
        <f t="shared" si="135"/>
        <v>0</v>
      </c>
      <c r="AY685">
        <f t="shared" si="135"/>
        <v>0</v>
      </c>
      <c r="BA685">
        <f t="shared" si="125"/>
        <v>0</v>
      </c>
      <c r="BB685">
        <f t="shared" si="126"/>
        <v>0</v>
      </c>
      <c r="BC685">
        <f t="shared" si="127"/>
        <v>0</v>
      </c>
      <c r="BD685">
        <f t="shared" si="128"/>
        <v>0</v>
      </c>
    </row>
    <row r="686" spans="1:56" x14ac:dyDescent="0.3">
      <c r="A686" s="7">
        <v>1178</v>
      </c>
      <c r="B686" s="6">
        <v>145759</v>
      </c>
      <c r="C686" s="7">
        <v>1</v>
      </c>
      <c r="D686" s="7">
        <v>1</v>
      </c>
      <c r="E686" s="7">
        <f t="shared" si="129"/>
        <v>2</v>
      </c>
      <c r="F686" s="7">
        <v>56</v>
      </c>
      <c r="G686" s="7">
        <v>0</v>
      </c>
      <c r="H686" s="7">
        <v>1</v>
      </c>
      <c r="I686" s="7">
        <v>0</v>
      </c>
      <c r="J686" s="7">
        <v>0</v>
      </c>
      <c r="K686" s="7">
        <v>0</v>
      </c>
      <c r="L686" s="7" t="str" cm="1">
        <f t="array" ref="L686">_xlfn.IFS(G686=1,G$1,H686=1,H$1,I686=1,I$1,J686=1,J$1,K686=1,K$1)</f>
        <v>Married</v>
      </c>
      <c r="M686" s="7">
        <v>0</v>
      </c>
      <c r="N686" s="7">
        <v>0</v>
      </c>
      <c r="O686" s="7">
        <v>0</v>
      </c>
      <c r="P686" s="7">
        <v>1</v>
      </c>
      <c r="Q686" s="7" t="str" cm="1">
        <f t="array" ref="Q686">_xlfn.IFS(M686=1,M$1,N686=1,N$1,O686=1,O$1,P686=1,P$1)</f>
        <v>PhD</v>
      </c>
      <c r="R686" t="s">
        <v>44</v>
      </c>
      <c r="S686" s="7">
        <v>13</v>
      </c>
      <c r="T686" s="7">
        <v>134</v>
      </c>
      <c r="U686" s="7">
        <v>3</v>
      </c>
      <c r="V686" s="7">
        <v>57</v>
      </c>
      <c r="W686" s="7">
        <v>10</v>
      </c>
      <c r="X686" s="7">
        <v>0</v>
      </c>
      <c r="Y686" s="7">
        <v>13</v>
      </c>
      <c r="Z686" s="7">
        <v>191</v>
      </c>
      <c r="AA686" s="7">
        <v>2</v>
      </c>
      <c r="AB686" s="7">
        <v>2</v>
      </c>
      <c r="AC686" s="7">
        <v>0</v>
      </c>
      <c r="AD686" s="7">
        <v>3</v>
      </c>
      <c r="AE686" s="7">
        <v>7</v>
      </c>
      <c r="AF686" s="7">
        <v>0</v>
      </c>
      <c r="AG686" s="7">
        <v>0</v>
      </c>
      <c r="AH686" s="7">
        <v>0</v>
      </c>
      <c r="AI686" s="7">
        <v>0</v>
      </c>
      <c r="AJ686" s="7">
        <v>0</v>
      </c>
      <c r="AK686" s="7">
        <v>0</v>
      </c>
      <c r="AL686" s="7">
        <v>0</v>
      </c>
      <c r="AM686" s="8">
        <v>43677</v>
      </c>
      <c r="AO686">
        <f t="shared" si="130"/>
        <v>0</v>
      </c>
      <c r="AP686">
        <f t="shared" si="131"/>
        <v>0</v>
      </c>
      <c r="AQ686">
        <f t="shared" si="132"/>
        <v>0</v>
      </c>
      <c r="AR686">
        <f t="shared" si="133"/>
        <v>0</v>
      </c>
      <c r="AS686">
        <f t="shared" si="134"/>
        <v>0</v>
      </c>
      <c r="AU686">
        <f t="shared" si="135"/>
        <v>0</v>
      </c>
      <c r="AV686">
        <f t="shared" si="135"/>
        <v>0</v>
      </c>
      <c r="AW686">
        <f t="shared" si="135"/>
        <v>0</v>
      </c>
      <c r="AX686">
        <f t="shared" si="135"/>
        <v>0</v>
      </c>
      <c r="AY686">
        <f t="shared" si="135"/>
        <v>0</v>
      </c>
      <c r="BA686">
        <f t="shared" si="125"/>
        <v>0</v>
      </c>
      <c r="BB686">
        <f t="shared" si="126"/>
        <v>0</v>
      </c>
      <c r="BC686">
        <f t="shared" si="127"/>
        <v>0</v>
      </c>
      <c r="BD686">
        <f t="shared" si="128"/>
        <v>0</v>
      </c>
    </row>
    <row r="687" spans="1:56" x14ac:dyDescent="0.3">
      <c r="A687" s="7">
        <v>2091</v>
      </c>
      <c r="B687" s="6">
        <v>176773</v>
      </c>
      <c r="C687" s="7">
        <v>0</v>
      </c>
      <c r="D687" s="7">
        <v>0</v>
      </c>
      <c r="E687" s="7">
        <f t="shared" si="129"/>
        <v>0</v>
      </c>
      <c r="F687" s="7">
        <v>66</v>
      </c>
      <c r="G687" s="7">
        <v>1</v>
      </c>
      <c r="H687" s="7">
        <v>0</v>
      </c>
      <c r="I687" s="7">
        <v>0</v>
      </c>
      <c r="J687" s="7">
        <v>0</v>
      </c>
      <c r="K687" s="7">
        <v>0</v>
      </c>
      <c r="L687" s="7" t="str" cm="1">
        <f t="array" ref="L687">_xlfn.IFS(G687=1,G$1,H687=1,H$1,I687=1,I$1,J687=1,J$1,K687=1,K$1)</f>
        <v>Divorced</v>
      </c>
      <c r="M687" s="7">
        <v>0</v>
      </c>
      <c r="N687" s="7">
        <v>1</v>
      </c>
      <c r="O687" s="7">
        <v>0</v>
      </c>
      <c r="P687" s="7">
        <v>0</v>
      </c>
      <c r="Q687" s="7" t="str" cm="1">
        <f t="array" ref="Q687">_xlfn.IFS(M687=1,M$1,N687=1,N$1,O687=1,O$1,P687=1,P$1)</f>
        <v>Graduate</v>
      </c>
      <c r="R687" t="s">
        <v>40</v>
      </c>
      <c r="S687" s="7">
        <v>79</v>
      </c>
      <c r="T687" s="7">
        <v>1188</v>
      </c>
      <c r="U687" s="7">
        <v>129</v>
      </c>
      <c r="V687" s="7">
        <v>1034</v>
      </c>
      <c r="W687" s="7">
        <v>198</v>
      </c>
      <c r="X687" s="7">
        <v>76</v>
      </c>
      <c r="Y687" s="7">
        <v>37</v>
      </c>
      <c r="Z687" s="7">
        <v>2588</v>
      </c>
      <c r="AA687" s="7">
        <v>1</v>
      </c>
      <c r="AB687" s="7">
        <v>2</v>
      </c>
      <c r="AC687" s="7">
        <v>2</v>
      </c>
      <c r="AD687" s="7">
        <v>11</v>
      </c>
      <c r="AE687" s="7">
        <v>1</v>
      </c>
      <c r="AF687" s="7">
        <v>0</v>
      </c>
      <c r="AG687" s="7">
        <v>0</v>
      </c>
      <c r="AH687" s="7">
        <v>0</v>
      </c>
      <c r="AI687" s="7">
        <v>0</v>
      </c>
      <c r="AJ687" s="7">
        <v>0</v>
      </c>
      <c r="AK687" s="7">
        <v>0</v>
      </c>
      <c r="AL687" s="7">
        <v>0</v>
      </c>
      <c r="AM687" s="8">
        <v>43679</v>
      </c>
      <c r="AO687">
        <f t="shared" si="130"/>
        <v>0</v>
      </c>
      <c r="AP687">
        <f t="shared" si="131"/>
        <v>0</v>
      </c>
      <c r="AQ687">
        <f t="shared" si="132"/>
        <v>0</v>
      </c>
      <c r="AR687">
        <f t="shared" si="133"/>
        <v>0</v>
      </c>
      <c r="AS687">
        <f t="shared" si="134"/>
        <v>0</v>
      </c>
      <c r="AU687">
        <f t="shared" si="135"/>
        <v>0</v>
      </c>
      <c r="AV687">
        <f t="shared" si="135"/>
        <v>0</v>
      </c>
      <c r="AW687">
        <f t="shared" si="135"/>
        <v>0</v>
      </c>
      <c r="AX687">
        <f t="shared" si="135"/>
        <v>0</v>
      </c>
      <c r="AY687">
        <f t="shared" si="135"/>
        <v>0</v>
      </c>
      <c r="BA687">
        <f t="shared" si="125"/>
        <v>0</v>
      </c>
      <c r="BB687">
        <f t="shared" si="126"/>
        <v>0</v>
      </c>
      <c r="BC687">
        <f t="shared" si="127"/>
        <v>0</v>
      </c>
      <c r="BD687">
        <f t="shared" si="128"/>
        <v>0</v>
      </c>
    </row>
    <row r="688" spans="1:56" x14ac:dyDescent="0.3">
      <c r="A688" s="7">
        <v>3158</v>
      </c>
      <c r="B688" s="6">
        <v>189616</v>
      </c>
      <c r="C688" s="7">
        <v>0</v>
      </c>
      <c r="D688" s="7">
        <v>0</v>
      </c>
      <c r="E688" s="7">
        <f t="shared" si="129"/>
        <v>0</v>
      </c>
      <c r="F688" s="7">
        <v>37</v>
      </c>
      <c r="G688" s="7">
        <v>0</v>
      </c>
      <c r="H688" s="7">
        <v>0</v>
      </c>
      <c r="I688" s="7">
        <v>0</v>
      </c>
      <c r="J688" s="7">
        <v>1</v>
      </c>
      <c r="K688" s="7">
        <v>0</v>
      </c>
      <c r="L688" s="7" t="str" cm="1">
        <f t="array" ref="L688">_xlfn.IFS(G688=1,G$1,H688=1,H$1,I688=1,I$1,J688=1,J$1,K688=1,K$1)</f>
        <v>Single</v>
      </c>
      <c r="M688" s="7">
        <v>0</v>
      </c>
      <c r="N688" s="7">
        <v>0</v>
      </c>
      <c r="O688" s="7">
        <v>1</v>
      </c>
      <c r="P688" s="7">
        <v>0</v>
      </c>
      <c r="Q688" s="7" t="str" cm="1">
        <f t="array" ref="Q688">_xlfn.IFS(M688=1,M$1,N688=1,N$1,O688=1,O$1,P688=1,P$1)</f>
        <v>Master</v>
      </c>
      <c r="R688" t="s">
        <v>44</v>
      </c>
      <c r="S688" s="7">
        <v>36</v>
      </c>
      <c r="T688" s="7">
        <v>1420</v>
      </c>
      <c r="U688" s="7">
        <v>99</v>
      </c>
      <c r="V688" s="7">
        <v>1386</v>
      </c>
      <c r="W688" s="7">
        <v>307</v>
      </c>
      <c r="X688" s="7">
        <v>235</v>
      </c>
      <c r="Y688" s="7">
        <v>32</v>
      </c>
      <c r="Z688" s="7">
        <v>3415</v>
      </c>
      <c r="AA688" s="7">
        <v>1</v>
      </c>
      <c r="AB688" s="7">
        <v>7</v>
      </c>
      <c r="AC688" s="7">
        <v>5</v>
      </c>
      <c r="AD688" s="7">
        <v>12</v>
      </c>
      <c r="AE688" s="7">
        <v>2</v>
      </c>
      <c r="AF688" s="7">
        <v>0</v>
      </c>
      <c r="AG688" s="7">
        <v>0</v>
      </c>
      <c r="AH688" s="7">
        <v>0</v>
      </c>
      <c r="AI688" s="7">
        <v>0</v>
      </c>
      <c r="AJ688" s="7">
        <v>0</v>
      </c>
      <c r="AK688" s="7">
        <v>0</v>
      </c>
      <c r="AL688" s="7">
        <v>1</v>
      </c>
      <c r="AM688" s="8">
        <v>43679</v>
      </c>
      <c r="AO688">
        <f t="shared" si="130"/>
        <v>0</v>
      </c>
      <c r="AP688">
        <f t="shared" si="131"/>
        <v>0</v>
      </c>
      <c r="AQ688">
        <f t="shared" si="132"/>
        <v>0</v>
      </c>
      <c r="AR688">
        <f t="shared" si="133"/>
        <v>0</v>
      </c>
      <c r="AS688">
        <f t="shared" si="134"/>
        <v>0</v>
      </c>
      <c r="AU688">
        <f t="shared" si="135"/>
        <v>0</v>
      </c>
      <c r="AV688">
        <f t="shared" si="135"/>
        <v>0</v>
      </c>
      <c r="AW688">
        <f t="shared" si="135"/>
        <v>0</v>
      </c>
      <c r="AX688">
        <f t="shared" si="135"/>
        <v>0</v>
      </c>
      <c r="AY688">
        <f t="shared" si="135"/>
        <v>0</v>
      </c>
      <c r="BA688">
        <f t="shared" si="125"/>
        <v>0</v>
      </c>
      <c r="BB688">
        <f t="shared" si="126"/>
        <v>0</v>
      </c>
      <c r="BC688">
        <f t="shared" si="127"/>
        <v>0</v>
      </c>
      <c r="BD688">
        <f t="shared" si="128"/>
        <v>0</v>
      </c>
    </row>
    <row r="689" spans="1:56" x14ac:dyDescent="0.3">
      <c r="A689" s="7">
        <v>2283</v>
      </c>
      <c r="B689" s="6">
        <v>144267</v>
      </c>
      <c r="C689" s="7">
        <v>1</v>
      </c>
      <c r="D689" s="7">
        <v>1</v>
      </c>
      <c r="E689" s="7">
        <f t="shared" si="129"/>
        <v>2</v>
      </c>
      <c r="F689" s="7">
        <v>50</v>
      </c>
      <c r="G689" s="7">
        <v>1</v>
      </c>
      <c r="H689" s="7">
        <v>0</v>
      </c>
      <c r="I689" s="7">
        <v>0</v>
      </c>
      <c r="J689" s="7">
        <v>0</v>
      </c>
      <c r="K689" s="7">
        <v>0</v>
      </c>
      <c r="L689" s="7" t="str" cm="1">
        <f t="array" ref="L689">_xlfn.IFS(G689=1,G$1,H689=1,H$1,I689=1,I$1,J689=1,J$1,K689=1,K$1)</f>
        <v>Divorced</v>
      </c>
      <c r="M689" s="7">
        <v>0</v>
      </c>
      <c r="N689" s="7">
        <v>1</v>
      </c>
      <c r="O689" s="7">
        <v>0</v>
      </c>
      <c r="P689" s="7">
        <v>0</v>
      </c>
      <c r="Q689" s="7" t="str" cm="1">
        <f t="array" ref="Q689">_xlfn.IFS(M689=1,M$1,N689=1,N$1,O689=1,O$1,P689=1,P$1)</f>
        <v>Graduate</v>
      </c>
      <c r="R689" t="s">
        <v>40</v>
      </c>
      <c r="S689" s="7">
        <v>48</v>
      </c>
      <c r="T689" s="7">
        <v>596</v>
      </c>
      <c r="U689" s="7">
        <v>16</v>
      </c>
      <c r="V689" s="7">
        <v>212</v>
      </c>
      <c r="W689" s="7">
        <v>10</v>
      </c>
      <c r="X689" s="7">
        <v>16</v>
      </c>
      <c r="Y689" s="7">
        <v>160</v>
      </c>
      <c r="Z689" s="7">
        <v>691</v>
      </c>
      <c r="AA689" s="7">
        <v>5</v>
      </c>
      <c r="AB689" s="7">
        <v>5</v>
      </c>
      <c r="AC689" s="7">
        <v>2</v>
      </c>
      <c r="AD689" s="7">
        <v>4</v>
      </c>
      <c r="AE689" s="7">
        <v>9</v>
      </c>
      <c r="AF689" s="7">
        <v>0</v>
      </c>
      <c r="AG689" s="7">
        <v>0</v>
      </c>
      <c r="AH689" s="7">
        <v>0</v>
      </c>
      <c r="AI689" s="7">
        <v>0</v>
      </c>
      <c r="AJ689" s="7">
        <v>0</v>
      </c>
      <c r="AK689" s="7">
        <v>0</v>
      </c>
      <c r="AL689" s="7">
        <v>0</v>
      </c>
      <c r="AM689" s="8">
        <v>43679</v>
      </c>
      <c r="AO689">
        <f t="shared" si="130"/>
        <v>0</v>
      </c>
      <c r="AP689">
        <f t="shared" si="131"/>
        <v>0</v>
      </c>
      <c r="AQ689">
        <f t="shared" si="132"/>
        <v>0</v>
      </c>
      <c r="AR689">
        <f t="shared" si="133"/>
        <v>0</v>
      </c>
      <c r="AS689">
        <f t="shared" si="134"/>
        <v>0</v>
      </c>
      <c r="AU689">
        <f t="shared" si="135"/>
        <v>0</v>
      </c>
      <c r="AV689">
        <f t="shared" si="135"/>
        <v>0</v>
      </c>
      <c r="AW689">
        <f t="shared" si="135"/>
        <v>0</v>
      </c>
      <c r="AX689">
        <f t="shared" si="135"/>
        <v>0</v>
      </c>
      <c r="AY689">
        <f t="shared" si="135"/>
        <v>0</v>
      </c>
      <c r="BA689">
        <f t="shared" si="125"/>
        <v>0</v>
      </c>
      <c r="BB689">
        <f t="shared" si="126"/>
        <v>0</v>
      </c>
      <c r="BC689">
        <f t="shared" si="127"/>
        <v>0</v>
      </c>
      <c r="BD689">
        <f t="shared" si="128"/>
        <v>0</v>
      </c>
    </row>
    <row r="690" spans="1:56" x14ac:dyDescent="0.3">
      <c r="A690" s="7">
        <v>2864</v>
      </c>
      <c r="B690" s="6">
        <v>142081</v>
      </c>
      <c r="C690" s="7">
        <v>1</v>
      </c>
      <c r="D690" s="7">
        <v>0</v>
      </c>
      <c r="E690" s="7">
        <f t="shared" si="129"/>
        <v>1</v>
      </c>
      <c r="F690" s="7">
        <v>38</v>
      </c>
      <c r="G690" s="7">
        <v>0</v>
      </c>
      <c r="H690" s="7">
        <v>1</v>
      </c>
      <c r="I690" s="7">
        <v>0</v>
      </c>
      <c r="J690" s="7">
        <v>0</v>
      </c>
      <c r="K690" s="7">
        <v>0</v>
      </c>
      <c r="L690" s="7" t="str" cm="1">
        <f t="array" ref="L690">_xlfn.IFS(G690=1,G$1,H690=1,H$1,I690=1,I$1,J690=1,J$1,K690=1,K$1)</f>
        <v>Married</v>
      </c>
      <c r="M690" s="7">
        <v>0</v>
      </c>
      <c r="N690" s="7">
        <v>1</v>
      </c>
      <c r="O690" s="7">
        <v>0</v>
      </c>
      <c r="P690" s="7">
        <v>0</v>
      </c>
      <c r="Q690" s="7" t="str" cm="1">
        <f t="array" ref="Q690">_xlfn.IFS(M690=1,M$1,N690=1,N$1,O690=1,O$1,P690=1,P$1)</f>
        <v>Graduate</v>
      </c>
      <c r="R690" t="s">
        <v>44</v>
      </c>
      <c r="S690" s="7">
        <v>86</v>
      </c>
      <c r="T690" s="7">
        <v>591</v>
      </c>
      <c r="U690" s="7">
        <v>34</v>
      </c>
      <c r="V690" s="7">
        <v>371</v>
      </c>
      <c r="W690" s="7">
        <v>182</v>
      </c>
      <c r="X690" s="7">
        <v>20</v>
      </c>
      <c r="Y690" s="7">
        <v>91</v>
      </c>
      <c r="Z690" s="7">
        <v>1107</v>
      </c>
      <c r="AA690" s="7">
        <v>2</v>
      </c>
      <c r="AB690" s="7">
        <v>6</v>
      </c>
      <c r="AC690" s="7">
        <v>3</v>
      </c>
      <c r="AD690" s="7">
        <v>4</v>
      </c>
      <c r="AE690" s="7">
        <v>6</v>
      </c>
      <c r="AF690" s="7">
        <v>1</v>
      </c>
      <c r="AG690" s="7">
        <v>0</v>
      </c>
      <c r="AH690" s="7">
        <v>0</v>
      </c>
      <c r="AI690" s="7">
        <v>0</v>
      </c>
      <c r="AJ690" s="7">
        <v>0</v>
      </c>
      <c r="AK690" s="7">
        <v>0</v>
      </c>
      <c r="AL690" s="7">
        <v>0</v>
      </c>
      <c r="AM690" s="8">
        <v>43680</v>
      </c>
      <c r="AO690">
        <f t="shared" si="130"/>
        <v>0</v>
      </c>
      <c r="AP690">
        <f t="shared" si="131"/>
        <v>0</v>
      </c>
      <c r="AQ690">
        <f t="shared" si="132"/>
        <v>0</v>
      </c>
      <c r="AR690">
        <f t="shared" si="133"/>
        <v>0</v>
      </c>
      <c r="AS690">
        <f t="shared" si="134"/>
        <v>0</v>
      </c>
      <c r="AU690">
        <f t="shared" si="135"/>
        <v>0</v>
      </c>
      <c r="AV690">
        <f t="shared" si="135"/>
        <v>0</v>
      </c>
      <c r="AW690">
        <f t="shared" si="135"/>
        <v>0</v>
      </c>
      <c r="AX690">
        <f t="shared" si="135"/>
        <v>0</v>
      </c>
      <c r="AY690">
        <f t="shared" si="135"/>
        <v>0</v>
      </c>
      <c r="BA690">
        <f t="shared" ref="BA690:BA753" si="136">IF($AK690=1,M690,0)</f>
        <v>0</v>
      </c>
      <c r="BB690">
        <f t="shared" ref="BB690:BB753" si="137">IF($AK690=1,N690,0)</f>
        <v>0</v>
      </c>
      <c r="BC690">
        <f t="shared" ref="BC690:BC753" si="138">IF($AK690=1,O690,0)</f>
        <v>0</v>
      </c>
      <c r="BD690">
        <f t="shared" ref="BD690:BD721" si="139">IF($AK690=1,P690,0)</f>
        <v>0</v>
      </c>
    </row>
    <row r="691" spans="1:56" x14ac:dyDescent="0.3">
      <c r="A691" s="7">
        <v>2256</v>
      </c>
      <c r="B691" s="6">
        <v>166303</v>
      </c>
      <c r="C691" s="7">
        <v>0</v>
      </c>
      <c r="D691" s="7">
        <v>1</v>
      </c>
      <c r="E691" s="7">
        <f t="shared" ref="E691:E754" si="140">SUM(C691:D691)</f>
        <v>1</v>
      </c>
      <c r="F691" s="7">
        <v>49</v>
      </c>
      <c r="G691" s="7">
        <v>0</v>
      </c>
      <c r="H691" s="7">
        <v>1</v>
      </c>
      <c r="I691" s="7">
        <v>0</v>
      </c>
      <c r="J691" s="7">
        <v>0</v>
      </c>
      <c r="K691" s="7">
        <v>0</v>
      </c>
      <c r="L691" s="7" t="str" cm="1">
        <f t="array" ref="L691">_xlfn.IFS(G691=1,G$1,H691=1,H$1,I691=1,I$1,J691=1,J$1,K691=1,K$1)</f>
        <v>Married</v>
      </c>
      <c r="M691" s="7">
        <v>0</v>
      </c>
      <c r="N691" s="7">
        <v>1</v>
      </c>
      <c r="O691" s="7">
        <v>0</v>
      </c>
      <c r="P691" s="7">
        <v>0</v>
      </c>
      <c r="Q691" s="7" t="str" cm="1">
        <f t="array" ref="Q691">_xlfn.IFS(M691=1,M$1,N691=1,N$1,O691=1,O$1,P691=1,P$1)</f>
        <v>Graduate</v>
      </c>
      <c r="R691" t="s">
        <v>42</v>
      </c>
      <c r="S691" s="7">
        <v>56</v>
      </c>
      <c r="T691" s="7">
        <v>2734</v>
      </c>
      <c r="U691" s="7">
        <v>30</v>
      </c>
      <c r="V691" s="7">
        <v>241</v>
      </c>
      <c r="W691" s="7">
        <v>40</v>
      </c>
      <c r="X691" s="7">
        <v>30</v>
      </c>
      <c r="Y691" s="7">
        <v>150</v>
      </c>
      <c r="Z691" s="7">
        <v>2925</v>
      </c>
      <c r="AA691" s="7">
        <v>4</v>
      </c>
      <c r="AB691" s="7">
        <v>3</v>
      </c>
      <c r="AC691" s="7">
        <v>4</v>
      </c>
      <c r="AD691" s="7">
        <v>11</v>
      </c>
      <c r="AE691" s="7">
        <v>8</v>
      </c>
      <c r="AF691" s="7">
        <v>0</v>
      </c>
      <c r="AG691" s="7">
        <v>1</v>
      </c>
      <c r="AH691" s="7">
        <v>0</v>
      </c>
      <c r="AI691" s="7">
        <v>0</v>
      </c>
      <c r="AJ691" s="7">
        <v>0</v>
      </c>
      <c r="AK691" s="7">
        <v>0</v>
      </c>
      <c r="AL691" s="7">
        <v>0</v>
      </c>
      <c r="AM691" s="8">
        <v>43680</v>
      </c>
      <c r="AO691">
        <f t="shared" si="130"/>
        <v>0</v>
      </c>
      <c r="AP691">
        <f t="shared" si="131"/>
        <v>1</v>
      </c>
      <c r="AQ691">
        <f t="shared" si="132"/>
        <v>0</v>
      </c>
      <c r="AR691">
        <f t="shared" si="133"/>
        <v>0</v>
      </c>
      <c r="AS691">
        <f t="shared" si="134"/>
        <v>0</v>
      </c>
      <c r="AU691">
        <f t="shared" si="135"/>
        <v>0</v>
      </c>
      <c r="AV691">
        <f t="shared" si="135"/>
        <v>0</v>
      </c>
      <c r="AW691">
        <f t="shared" si="135"/>
        <v>0</v>
      </c>
      <c r="AX691">
        <f t="shared" si="135"/>
        <v>0</v>
      </c>
      <c r="AY691">
        <f t="shared" si="135"/>
        <v>0</v>
      </c>
      <c r="BA691">
        <f t="shared" si="136"/>
        <v>0</v>
      </c>
      <c r="BB691">
        <f t="shared" si="137"/>
        <v>0</v>
      </c>
      <c r="BC691">
        <f t="shared" si="138"/>
        <v>0</v>
      </c>
      <c r="BD691">
        <f t="shared" si="139"/>
        <v>0</v>
      </c>
    </row>
    <row r="692" spans="1:56" x14ac:dyDescent="0.3">
      <c r="A692" s="7">
        <v>2672</v>
      </c>
      <c r="B692" s="6">
        <v>186580</v>
      </c>
      <c r="C692" s="7">
        <v>0</v>
      </c>
      <c r="D692" s="7">
        <v>0</v>
      </c>
      <c r="E692" s="7">
        <f t="shared" si="140"/>
        <v>0</v>
      </c>
      <c r="F692" s="7">
        <v>37</v>
      </c>
      <c r="G692" s="7">
        <v>0</v>
      </c>
      <c r="H692" s="7">
        <v>1</v>
      </c>
      <c r="I692" s="7">
        <v>0</v>
      </c>
      <c r="J692" s="7">
        <v>0</v>
      </c>
      <c r="K692" s="7">
        <v>0</v>
      </c>
      <c r="L692" s="7" t="str" cm="1">
        <f t="array" ref="L692">_xlfn.IFS(G692=1,G$1,H692=1,H$1,I692=1,I$1,J692=1,J$1,K692=1,K$1)</f>
        <v>Married</v>
      </c>
      <c r="M692" s="7">
        <v>0</v>
      </c>
      <c r="N692" s="7">
        <v>0</v>
      </c>
      <c r="O692" s="7">
        <v>0</v>
      </c>
      <c r="P692" s="7">
        <v>1</v>
      </c>
      <c r="Q692" s="7" t="str" cm="1">
        <f t="array" ref="Q692">_xlfn.IFS(M692=1,M$1,N692=1,N$1,O692=1,O$1,P692=1,P$1)</f>
        <v>PhD</v>
      </c>
      <c r="R692" t="s">
        <v>44</v>
      </c>
      <c r="S692" s="7">
        <v>72</v>
      </c>
      <c r="T692" s="7">
        <v>1146</v>
      </c>
      <c r="U692" s="7">
        <v>45</v>
      </c>
      <c r="V692" s="7">
        <v>274</v>
      </c>
      <c r="W692" s="7">
        <v>56</v>
      </c>
      <c r="X692" s="7">
        <v>43</v>
      </c>
      <c r="Y692" s="7">
        <v>43</v>
      </c>
      <c r="Z692" s="7">
        <v>1521</v>
      </c>
      <c r="AA692" s="7">
        <v>0</v>
      </c>
      <c r="AB692" s="7">
        <v>4</v>
      </c>
      <c r="AC692" s="7">
        <v>2</v>
      </c>
      <c r="AD692" s="7">
        <v>5</v>
      </c>
      <c r="AE692" s="7">
        <v>1</v>
      </c>
      <c r="AF692" s="7">
        <v>0</v>
      </c>
      <c r="AG692" s="7">
        <v>0</v>
      </c>
      <c r="AH692" s="7">
        <v>1</v>
      </c>
      <c r="AI692" s="7">
        <v>0</v>
      </c>
      <c r="AJ692" s="7">
        <v>0</v>
      </c>
      <c r="AK692" s="7">
        <v>0</v>
      </c>
      <c r="AL692" s="7">
        <v>0</v>
      </c>
      <c r="AM692" s="8">
        <v>43681</v>
      </c>
      <c r="AO692">
        <f t="shared" si="130"/>
        <v>0</v>
      </c>
      <c r="AP692">
        <f t="shared" si="131"/>
        <v>0</v>
      </c>
      <c r="AQ692">
        <f t="shared" si="132"/>
        <v>0</v>
      </c>
      <c r="AR692">
        <f t="shared" si="133"/>
        <v>0</v>
      </c>
      <c r="AS692">
        <f t="shared" si="134"/>
        <v>0</v>
      </c>
      <c r="AU692">
        <f t="shared" si="135"/>
        <v>0</v>
      </c>
      <c r="AV692">
        <f t="shared" si="135"/>
        <v>0</v>
      </c>
      <c r="AW692">
        <f t="shared" si="135"/>
        <v>0</v>
      </c>
      <c r="AX692">
        <f t="shared" si="135"/>
        <v>0</v>
      </c>
      <c r="AY692">
        <f t="shared" si="135"/>
        <v>0</v>
      </c>
      <c r="BA692">
        <f t="shared" si="136"/>
        <v>0</v>
      </c>
      <c r="BB692">
        <f t="shared" si="137"/>
        <v>0</v>
      </c>
      <c r="BC692">
        <f t="shared" si="138"/>
        <v>0</v>
      </c>
      <c r="BD692">
        <f t="shared" si="139"/>
        <v>0</v>
      </c>
    </row>
    <row r="693" spans="1:56" x14ac:dyDescent="0.3">
      <c r="A693" s="7">
        <v>2943</v>
      </c>
      <c r="B693" s="6">
        <v>172643</v>
      </c>
      <c r="C693" s="7">
        <v>0</v>
      </c>
      <c r="D693" s="7">
        <v>0</v>
      </c>
      <c r="E693" s="7">
        <f t="shared" si="140"/>
        <v>0</v>
      </c>
      <c r="F693" s="7">
        <v>71</v>
      </c>
      <c r="G693" s="7">
        <v>0</v>
      </c>
      <c r="H693" s="7">
        <v>0</v>
      </c>
      <c r="I693" s="7">
        <v>0</v>
      </c>
      <c r="J693" s="7">
        <v>0</v>
      </c>
      <c r="K693" s="7">
        <v>1</v>
      </c>
      <c r="L693" s="7" t="str" cm="1">
        <f t="array" ref="L693">_xlfn.IFS(G693=1,G$1,H693=1,H$1,I693=1,I$1,J693=1,J$1,K693=1,K$1)</f>
        <v>Widow</v>
      </c>
      <c r="M693" s="7">
        <v>0</v>
      </c>
      <c r="N693" s="7">
        <v>1</v>
      </c>
      <c r="O693" s="7">
        <v>0</v>
      </c>
      <c r="P693" s="7">
        <v>0</v>
      </c>
      <c r="Q693" s="7" t="str" cm="1">
        <f t="array" ref="Q693">_xlfn.IFS(M693=1,M$1,N693=1,N$1,O693=1,O$1,P693=1,P$1)</f>
        <v>Graduate</v>
      </c>
      <c r="R693" t="s">
        <v>40</v>
      </c>
      <c r="S693" s="7">
        <v>60</v>
      </c>
      <c r="T693" s="7">
        <v>1250</v>
      </c>
      <c r="U693" s="7">
        <v>190</v>
      </c>
      <c r="V693" s="7">
        <v>1314</v>
      </c>
      <c r="W693" s="7">
        <v>292</v>
      </c>
      <c r="X693" s="7">
        <v>223</v>
      </c>
      <c r="Y693" s="7">
        <v>126</v>
      </c>
      <c r="Z693" s="7">
        <v>3144</v>
      </c>
      <c r="AA693" s="7">
        <v>1</v>
      </c>
      <c r="AB693" s="7">
        <v>3</v>
      </c>
      <c r="AC693" s="7">
        <v>10</v>
      </c>
      <c r="AD693" s="7">
        <v>7</v>
      </c>
      <c r="AE693" s="7">
        <v>2</v>
      </c>
      <c r="AF693" s="7">
        <v>0</v>
      </c>
      <c r="AG693" s="7">
        <v>0</v>
      </c>
      <c r="AH693" s="7">
        <v>0</v>
      </c>
      <c r="AI693" s="7">
        <v>1</v>
      </c>
      <c r="AJ693" s="7">
        <v>0</v>
      </c>
      <c r="AK693" s="7">
        <v>0</v>
      </c>
      <c r="AL693" s="7">
        <v>1</v>
      </c>
      <c r="AM693" s="8">
        <v>43681</v>
      </c>
      <c r="AO693">
        <f t="shared" si="130"/>
        <v>0</v>
      </c>
      <c r="AP693">
        <f t="shared" si="131"/>
        <v>0</v>
      </c>
      <c r="AQ693">
        <f t="shared" si="132"/>
        <v>0</v>
      </c>
      <c r="AR693">
        <f t="shared" si="133"/>
        <v>0</v>
      </c>
      <c r="AS693">
        <f t="shared" si="134"/>
        <v>0</v>
      </c>
      <c r="AU693">
        <f t="shared" si="135"/>
        <v>0</v>
      </c>
      <c r="AV693">
        <f t="shared" si="135"/>
        <v>0</v>
      </c>
      <c r="AW693">
        <f t="shared" si="135"/>
        <v>0</v>
      </c>
      <c r="AX693">
        <f t="shared" si="135"/>
        <v>0</v>
      </c>
      <c r="AY693">
        <f t="shared" si="135"/>
        <v>0</v>
      </c>
      <c r="BA693">
        <f t="shared" si="136"/>
        <v>0</v>
      </c>
      <c r="BB693">
        <f t="shared" si="137"/>
        <v>0</v>
      </c>
      <c r="BC693">
        <f t="shared" si="138"/>
        <v>0</v>
      </c>
      <c r="BD693">
        <f t="shared" si="139"/>
        <v>0</v>
      </c>
    </row>
    <row r="694" spans="1:56" x14ac:dyDescent="0.3">
      <c r="A694" s="7">
        <v>2955</v>
      </c>
      <c r="B694" s="6">
        <v>124570</v>
      </c>
      <c r="C694" s="7">
        <v>1</v>
      </c>
      <c r="D694" s="7">
        <v>0</v>
      </c>
      <c r="E694" s="7">
        <f t="shared" si="140"/>
        <v>1</v>
      </c>
      <c r="F694" s="7">
        <v>36</v>
      </c>
      <c r="G694" s="7">
        <v>0</v>
      </c>
      <c r="H694" s="7">
        <v>1</v>
      </c>
      <c r="I694" s="7">
        <v>0</v>
      </c>
      <c r="J694" s="7">
        <v>0</v>
      </c>
      <c r="K694" s="7">
        <v>0</v>
      </c>
      <c r="L694" s="7" t="str" cm="1">
        <f t="array" ref="L694">_xlfn.IFS(G694=1,G$1,H694=1,H$1,I694=1,I$1,J694=1,J$1,K694=1,K$1)</f>
        <v>Married</v>
      </c>
      <c r="M694" s="7">
        <v>0</v>
      </c>
      <c r="N694" s="7">
        <v>1</v>
      </c>
      <c r="O694" s="7">
        <v>0</v>
      </c>
      <c r="P694" s="7">
        <v>0</v>
      </c>
      <c r="Q694" s="7" t="str" cm="1">
        <f t="array" ref="Q694">_xlfn.IFS(M694=1,M$1,N694=1,N$1,O694=1,O$1,P694=1,P$1)</f>
        <v>Graduate</v>
      </c>
      <c r="R694" t="s">
        <v>40</v>
      </c>
      <c r="S694" s="7">
        <v>97</v>
      </c>
      <c r="T694" s="7">
        <v>142</v>
      </c>
      <c r="U694" s="7">
        <v>172</v>
      </c>
      <c r="V694" s="7">
        <v>314</v>
      </c>
      <c r="W694" s="7">
        <v>56</v>
      </c>
      <c r="X694" s="7">
        <v>71</v>
      </c>
      <c r="Y694" s="7">
        <v>223</v>
      </c>
      <c r="Z694" s="7">
        <v>532</v>
      </c>
      <c r="AA694" s="7">
        <v>3</v>
      </c>
      <c r="AB694" s="7">
        <v>4</v>
      </c>
      <c r="AC694" s="7">
        <v>0</v>
      </c>
      <c r="AD694" s="7">
        <v>4</v>
      </c>
      <c r="AE694" s="7">
        <v>9</v>
      </c>
      <c r="AF694" s="7">
        <v>0</v>
      </c>
      <c r="AG694" s="7">
        <v>0</v>
      </c>
      <c r="AH694" s="7">
        <v>0</v>
      </c>
      <c r="AI694" s="7">
        <v>0</v>
      </c>
      <c r="AJ694" s="7">
        <v>0</v>
      </c>
      <c r="AK694" s="7">
        <v>0</v>
      </c>
      <c r="AL694" s="7">
        <v>0</v>
      </c>
      <c r="AM694" s="8">
        <v>43681</v>
      </c>
      <c r="AO694">
        <f t="shared" si="130"/>
        <v>0</v>
      </c>
      <c r="AP694">
        <f t="shared" si="131"/>
        <v>0</v>
      </c>
      <c r="AQ694">
        <f t="shared" si="132"/>
        <v>0</v>
      </c>
      <c r="AR694">
        <f t="shared" si="133"/>
        <v>0</v>
      </c>
      <c r="AS694">
        <f t="shared" si="134"/>
        <v>0</v>
      </c>
      <c r="AU694">
        <f t="shared" si="135"/>
        <v>0</v>
      </c>
      <c r="AV694">
        <f t="shared" si="135"/>
        <v>0</v>
      </c>
      <c r="AW694">
        <f t="shared" si="135"/>
        <v>0</v>
      </c>
      <c r="AX694">
        <f t="shared" si="135"/>
        <v>0</v>
      </c>
      <c r="AY694">
        <f t="shared" si="135"/>
        <v>0</v>
      </c>
      <c r="BA694">
        <f t="shared" si="136"/>
        <v>0</v>
      </c>
      <c r="BB694">
        <f t="shared" si="137"/>
        <v>0</v>
      </c>
      <c r="BC694">
        <f t="shared" si="138"/>
        <v>0</v>
      </c>
      <c r="BD694">
        <f t="shared" si="139"/>
        <v>0</v>
      </c>
    </row>
    <row r="695" spans="1:56" x14ac:dyDescent="0.3">
      <c r="A695" s="7">
        <v>3073</v>
      </c>
      <c r="B695" s="6">
        <v>114188</v>
      </c>
      <c r="C695" s="7">
        <v>0</v>
      </c>
      <c r="D695" s="7">
        <v>0</v>
      </c>
      <c r="E695" s="7">
        <f t="shared" si="140"/>
        <v>0</v>
      </c>
      <c r="F695" s="7">
        <v>48</v>
      </c>
      <c r="G695" s="7">
        <v>0</v>
      </c>
      <c r="H695" s="7">
        <v>1</v>
      </c>
      <c r="I695" s="7">
        <v>0</v>
      </c>
      <c r="J695" s="7">
        <v>0</v>
      </c>
      <c r="K695" s="7">
        <v>0</v>
      </c>
      <c r="L695" s="7" t="str" cm="1">
        <f t="array" ref="L695">_xlfn.IFS(G695=1,G$1,H695=1,H$1,I695=1,I$1,J695=1,J$1,K695=1,K$1)</f>
        <v>Married</v>
      </c>
      <c r="M695" s="7">
        <v>1</v>
      </c>
      <c r="N695" s="7">
        <v>0</v>
      </c>
      <c r="O695" s="7">
        <v>0</v>
      </c>
      <c r="P695" s="7">
        <v>0</v>
      </c>
      <c r="Q695" s="7" t="str" cm="1">
        <f t="array" ref="Q695">_xlfn.IFS(M695=1,M$1,N695=1,N$1,O695=1,O$1,P695=1,P$1)</f>
        <v>Basic</v>
      </c>
      <c r="R695" t="s">
        <v>41</v>
      </c>
      <c r="S695" s="7">
        <v>40</v>
      </c>
      <c r="T695" s="7">
        <v>16</v>
      </c>
      <c r="U695" s="7">
        <v>56</v>
      </c>
      <c r="V695" s="7">
        <v>89</v>
      </c>
      <c r="W695" s="7">
        <v>129</v>
      </c>
      <c r="X695" s="7">
        <v>97</v>
      </c>
      <c r="Y695" s="7">
        <v>217</v>
      </c>
      <c r="Z695" s="7">
        <v>169</v>
      </c>
      <c r="AA695" s="7">
        <v>1</v>
      </c>
      <c r="AB695" s="7">
        <v>2</v>
      </c>
      <c r="AC695" s="7">
        <v>0</v>
      </c>
      <c r="AD695" s="7">
        <v>4</v>
      </c>
      <c r="AE695" s="7">
        <v>6</v>
      </c>
      <c r="AF695" s="7">
        <v>0</v>
      </c>
      <c r="AG695" s="7">
        <v>0</v>
      </c>
      <c r="AH695" s="7">
        <v>0</v>
      </c>
      <c r="AI695" s="7">
        <v>0</v>
      </c>
      <c r="AJ695" s="7">
        <v>0</v>
      </c>
      <c r="AK695" s="7">
        <v>0</v>
      </c>
      <c r="AL695" s="7">
        <v>0</v>
      </c>
      <c r="AM695" s="8">
        <v>43682</v>
      </c>
      <c r="AO695">
        <f t="shared" si="130"/>
        <v>0</v>
      </c>
      <c r="AP695">
        <f t="shared" si="131"/>
        <v>0</v>
      </c>
      <c r="AQ695">
        <f t="shared" si="132"/>
        <v>0</v>
      </c>
      <c r="AR695">
        <f t="shared" si="133"/>
        <v>0</v>
      </c>
      <c r="AS695">
        <f t="shared" si="134"/>
        <v>0</v>
      </c>
      <c r="AU695">
        <f t="shared" si="135"/>
        <v>0</v>
      </c>
      <c r="AV695">
        <f t="shared" si="135"/>
        <v>0</v>
      </c>
      <c r="AW695">
        <f t="shared" si="135"/>
        <v>0</v>
      </c>
      <c r="AX695">
        <f t="shared" si="135"/>
        <v>0</v>
      </c>
      <c r="AY695">
        <f t="shared" si="135"/>
        <v>0</v>
      </c>
      <c r="BA695">
        <f t="shared" si="136"/>
        <v>0</v>
      </c>
      <c r="BB695">
        <f t="shared" si="137"/>
        <v>0</v>
      </c>
      <c r="BC695">
        <f t="shared" si="138"/>
        <v>0</v>
      </c>
      <c r="BD695">
        <f t="shared" si="139"/>
        <v>0</v>
      </c>
    </row>
    <row r="696" spans="1:56" x14ac:dyDescent="0.3">
      <c r="A696" s="7">
        <v>1734</v>
      </c>
      <c r="B696" s="6">
        <v>180952</v>
      </c>
      <c r="C696" s="7">
        <v>0</v>
      </c>
      <c r="D696" s="7">
        <v>0</v>
      </c>
      <c r="E696" s="7">
        <f t="shared" si="140"/>
        <v>0</v>
      </c>
      <c r="F696" s="7">
        <v>51</v>
      </c>
      <c r="G696" s="7">
        <v>0</v>
      </c>
      <c r="H696" s="7">
        <v>1</v>
      </c>
      <c r="I696" s="7">
        <v>0</v>
      </c>
      <c r="J696" s="7">
        <v>0</v>
      </c>
      <c r="K696" s="7">
        <v>0</v>
      </c>
      <c r="L696" s="7" t="str" cm="1">
        <f t="array" ref="L696">_xlfn.IFS(G696=1,G$1,H696=1,H$1,I696=1,I$1,J696=1,J$1,K696=1,K$1)</f>
        <v>Married</v>
      </c>
      <c r="M696" s="7">
        <v>0</v>
      </c>
      <c r="N696" s="7">
        <v>1</v>
      </c>
      <c r="O696" s="7">
        <v>0</v>
      </c>
      <c r="P696" s="7">
        <v>0</v>
      </c>
      <c r="Q696" s="7" t="str" cm="1">
        <f t="array" ref="Q696">_xlfn.IFS(M696=1,M$1,N696=1,N$1,O696=1,O$1,P696=1,P$1)</f>
        <v>Graduate</v>
      </c>
      <c r="R696" t="s">
        <v>42</v>
      </c>
      <c r="S696" s="7">
        <v>20</v>
      </c>
      <c r="T696" s="7">
        <v>1739</v>
      </c>
      <c r="U696" s="7">
        <v>398</v>
      </c>
      <c r="V696" s="7">
        <v>1540</v>
      </c>
      <c r="W696" s="7">
        <v>92</v>
      </c>
      <c r="X696" s="7">
        <v>60</v>
      </c>
      <c r="Y696" s="7">
        <v>98</v>
      </c>
      <c r="Z696" s="7">
        <v>3731</v>
      </c>
      <c r="AA696" s="7">
        <v>1</v>
      </c>
      <c r="AB696" s="7">
        <v>8</v>
      </c>
      <c r="AC696" s="7">
        <v>5</v>
      </c>
      <c r="AD696" s="7">
        <v>11</v>
      </c>
      <c r="AE696" s="7">
        <v>8</v>
      </c>
      <c r="AF696" s="7">
        <v>0</v>
      </c>
      <c r="AG696" s="7">
        <v>1</v>
      </c>
      <c r="AH696" s="7">
        <v>1</v>
      </c>
      <c r="AI696" s="7">
        <v>1</v>
      </c>
      <c r="AJ696" s="7">
        <v>0</v>
      </c>
      <c r="AK696" s="7">
        <v>0</v>
      </c>
      <c r="AL696" s="7">
        <v>1</v>
      </c>
      <c r="AM696" s="8">
        <v>43682</v>
      </c>
      <c r="AO696">
        <f t="shared" si="130"/>
        <v>0</v>
      </c>
      <c r="AP696">
        <f t="shared" si="131"/>
        <v>1</v>
      </c>
      <c r="AQ696">
        <f t="shared" si="132"/>
        <v>0</v>
      </c>
      <c r="AR696">
        <f t="shared" si="133"/>
        <v>0</v>
      </c>
      <c r="AS696">
        <f t="shared" si="134"/>
        <v>0</v>
      </c>
      <c r="AU696">
        <f t="shared" si="135"/>
        <v>0</v>
      </c>
      <c r="AV696">
        <f t="shared" si="135"/>
        <v>0</v>
      </c>
      <c r="AW696">
        <f t="shared" si="135"/>
        <v>0</v>
      </c>
      <c r="AX696">
        <f t="shared" si="135"/>
        <v>0</v>
      </c>
      <c r="AY696">
        <f t="shared" si="135"/>
        <v>0</v>
      </c>
      <c r="BA696">
        <f t="shared" si="136"/>
        <v>0</v>
      </c>
      <c r="BB696">
        <f t="shared" si="137"/>
        <v>0</v>
      </c>
      <c r="BC696">
        <f t="shared" si="138"/>
        <v>0</v>
      </c>
      <c r="BD696">
        <f t="shared" si="139"/>
        <v>0</v>
      </c>
    </row>
    <row r="697" spans="1:56" x14ac:dyDescent="0.3">
      <c r="A697" s="7">
        <v>2092</v>
      </c>
      <c r="B697" s="6">
        <v>181698</v>
      </c>
      <c r="C697" s="7">
        <v>0</v>
      </c>
      <c r="D697" s="7">
        <v>0</v>
      </c>
      <c r="E697" s="7">
        <f t="shared" si="140"/>
        <v>0</v>
      </c>
      <c r="F697" s="7">
        <v>37</v>
      </c>
      <c r="G697" s="7">
        <v>0</v>
      </c>
      <c r="H697" s="7">
        <v>0</v>
      </c>
      <c r="I697" s="7">
        <v>0</v>
      </c>
      <c r="J697" s="7">
        <v>1</v>
      </c>
      <c r="K697" s="7">
        <v>0</v>
      </c>
      <c r="L697" s="7" t="str" cm="1">
        <f t="array" ref="L697">_xlfn.IFS(G697=1,G$1,H697=1,H$1,I697=1,I$1,J697=1,J$1,K697=1,K$1)</f>
        <v>Single</v>
      </c>
      <c r="M697" s="7">
        <v>0</v>
      </c>
      <c r="N697" s="7">
        <v>0</v>
      </c>
      <c r="O697" s="7">
        <v>0</v>
      </c>
      <c r="P697" s="7">
        <v>0</v>
      </c>
      <c r="Q697" s="7" t="e" cm="1">
        <f t="array" ref="Q697">_xlfn.IFS(M697=1,M$1,N697=1,N$1,O697=1,O$1,P697=1,P$1)</f>
        <v>#N/A</v>
      </c>
      <c r="R697" t="s">
        <v>39</v>
      </c>
      <c r="S697" s="7">
        <v>1</v>
      </c>
      <c r="T697" s="7">
        <v>1577</v>
      </c>
      <c r="U697" s="7">
        <v>100</v>
      </c>
      <c r="V697" s="7">
        <v>256</v>
      </c>
      <c r="W697" s="7">
        <v>67</v>
      </c>
      <c r="X697" s="7">
        <v>356</v>
      </c>
      <c r="Y697" s="7">
        <v>100</v>
      </c>
      <c r="Z697" s="7">
        <v>2255</v>
      </c>
      <c r="AA697" s="7">
        <v>1</v>
      </c>
      <c r="AB697" s="7">
        <v>8</v>
      </c>
      <c r="AC697" s="7">
        <v>2</v>
      </c>
      <c r="AD697" s="7">
        <v>5</v>
      </c>
      <c r="AE697" s="7">
        <v>5</v>
      </c>
      <c r="AF697" s="7">
        <v>0</v>
      </c>
      <c r="AG697" s="7">
        <v>0</v>
      </c>
      <c r="AH697" s="7">
        <v>0</v>
      </c>
      <c r="AI697" s="7">
        <v>1</v>
      </c>
      <c r="AJ697" s="7">
        <v>0</v>
      </c>
      <c r="AK697" s="7">
        <v>0</v>
      </c>
      <c r="AL697" s="7">
        <v>1</v>
      </c>
      <c r="AM697" s="8">
        <v>43683</v>
      </c>
      <c r="AO697">
        <f t="shared" si="130"/>
        <v>0</v>
      </c>
      <c r="AP697">
        <f t="shared" si="131"/>
        <v>0</v>
      </c>
      <c r="AQ697">
        <f t="shared" si="132"/>
        <v>0</v>
      </c>
      <c r="AR697">
        <f t="shared" si="133"/>
        <v>0</v>
      </c>
      <c r="AS697">
        <f t="shared" si="134"/>
        <v>0</v>
      </c>
      <c r="AU697">
        <f t="shared" si="135"/>
        <v>0</v>
      </c>
      <c r="AV697">
        <f t="shared" si="135"/>
        <v>0</v>
      </c>
      <c r="AW697">
        <f t="shared" si="135"/>
        <v>0</v>
      </c>
      <c r="AX697">
        <f t="shared" si="135"/>
        <v>0</v>
      </c>
      <c r="AY697">
        <f t="shared" si="135"/>
        <v>0</v>
      </c>
      <c r="BA697">
        <f t="shared" si="136"/>
        <v>0</v>
      </c>
      <c r="BB697">
        <f t="shared" si="137"/>
        <v>0</v>
      </c>
      <c r="BC697">
        <f t="shared" si="138"/>
        <v>0</v>
      </c>
      <c r="BD697">
        <f t="shared" si="139"/>
        <v>0</v>
      </c>
    </row>
    <row r="698" spans="1:56" x14ac:dyDescent="0.3">
      <c r="A698" s="7">
        <v>1540</v>
      </c>
      <c r="B698" s="6">
        <v>154880</v>
      </c>
      <c r="C698" s="7">
        <v>1</v>
      </c>
      <c r="D698" s="7">
        <v>0</v>
      </c>
      <c r="E698" s="7">
        <f t="shared" si="140"/>
        <v>1</v>
      </c>
      <c r="F698" s="7">
        <v>42</v>
      </c>
      <c r="G698" s="7">
        <v>0</v>
      </c>
      <c r="H698" s="7">
        <v>0</v>
      </c>
      <c r="I698" s="7">
        <v>0</v>
      </c>
      <c r="J698" s="7">
        <v>1</v>
      </c>
      <c r="K698" s="7">
        <v>0</v>
      </c>
      <c r="L698" s="7" t="str" cm="1">
        <f t="array" ref="L698">_xlfn.IFS(G698=1,G$1,H698=1,H$1,I698=1,I$1,J698=1,J$1,K698=1,K$1)</f>
        <v>Single</v>
      </c>
      <c r="M698" s="7">
        <v>0</v>
      </c>
      <c r="N698" s="7">
        <v>0</v>
      </c>
      <c r="O698" s="7">
        <v>0</v>
      </c>
      <c r="P698" s="7">
        <v>1</v>
      </c>
      <c r="Q698" s="7" t="str" cm="1">
        <f t="array" ref="Q698">_xlfn.IFS(M698=1,M$1,N698=1,N$1,O698=1,O$1,P698=1,P$1)</f>
        <v>PhD</v>
      </c>
      <c r="R698" t="s">
        <v>39</v>
      </c>
      <c r="S698" s="7">
        <v>57</v>
      </c>
      <c r="T698" s="7">
        <v>869</v>
      </c>
      <c r="U698" s="7">
        <v>240</v>
      </c>
      <c r="V698" s="7">
        <v>387</v>
      </c>
      <c r="W698" s="7">
        <v>288</v>
      </c>
      <c r="X698" s="7">
        <v>127</v>
      </c>
      <c r="Y698" s="7">
        <v>333</v>
      </c>
      <c r="Z698" s="7">
        <v>1578</v>
      </c>
      <c r="AA698" s="7">
        <v>2</v>
      </c>
      <c r="AB698" s="7">
        <v>6</v>
      </c>
      <c r="AC698" s="7">
        <v>2</v>
      </c>
      <c r="AD698" s="7">
        <v>11</v>
      </c>
      <c r="AE698" s="7">
        <v>5</v>
      </c>
      <c r="AF698" s="7">
        <v>0</v>
      </c>
      <c r="AG698" s="7">
        <v>0</v>
      </c>
      <c r="AH698" s="7">
        <v>0</v>
      </c>
      <c r="AI698" s="7">
        <v>0</v>
      </c>
      <c r="AJ698" s="7">
        <v>0</v>
      </c>
      <c r="AK698" s="7">
        <v>0</v>
      </c>
      <c r="AL698" s="7">
        <v>0</v>
      </c>
      <c r="AM698" s="8">
        <v>43683</v>
      </c>
      <c r="AO698">
        <f t="shared" si="130"/>
        <v>0</v>
      </c>
      <c r="AP698">
        <f t="shared" si="131"/>
        <v>0</v>
      </c>
      <c r="AQ698">
        <f t="shared" si="132"/>
        <v>0</v>
      </c>
      <c r="AR698">
        <f t="shared" si="133"/>
        <v>0</v>
      </c>
      <c r="AS698">
        <f t="shared" si="134"/>
        <v>0</v>
      </c>
      <c r="AU698">
        <f t="shared" si="135"/>
        <v>0</v>
      </c>
      <c r="AV698">
        <f t="shared" si="135"/>
        <v>0</v>
      </c>
      <c r="AW698">
        <f t="shared" si="135"/>
        <v>0</v>
      </c>
      <c r="AX698">
        <f t="shared" si="135"/>
        <v>0</v>
      </c>
      <c r="AY698">
        <f t="shared" si="135"/>
        <v>0</v>
      </c>
      <c r="BA698">
        <f t="shared" si="136"/>
        <v>0</v>
      </c>
      <c r="BB698">
        <f t="shared" si="137"/>
        <v>0</v>
      </c>
      <c r="BC698">
        <f t="shared" si="138"/>
        <v>0</v>
      </c>
      <c r="BD698">
        <f t="shared" si="139"/>
        <v>0</v>
      </c>
    </row>
    <row r="699" spans="1:56" x14ac:dyDescent="0.3">
      <c r="A699" s="7">
        <v>2991</v>
      </c>
      <c r="B699" s="6">
        <v>136790</v>
      </c>
      <c r="C699" s="7">
        <v>0</v>
      </c>
      <c r="D699" s="7">
        <v>0</v>
      </c>
      <c r="E699" s="7">
        <f t="shared" si="140"/>
        <v>0</v>
      </c>
      <c r="F699" s="7">
        <v>37</v>
      </c>
      <c r="G699" s="7">
        <v>0</v>
      </c>
      <c r="H699" s="7">
        <v>1</v>
      </c>
      <c r="I699" s="7">
        <v>0</v>
      </c>
      <c r="J699" s="7">
        <v>0</v>
      </c>
      <c r="K699" s="7">
        <v>0</v>
      </c>
      <c r="L699" s="7" t="str" cm="1">
        <f t="array" ref="L699">_xlfn.IFS(G699=1,G$1,H699=1,H$1,I699=1,I$1,J699=1,J$1,K699=1,K$1)</f>
        <v>Married</v>
      </c>
      <c r="M699" s="7">
        <v>0</v>
      </c>
      <c r="N699" s="7">
        <v>1</v>
      </c>
      <c r="O699" s="7">
        <v>0</v>
      </c>
      <c r="P699" s="7">
        <v>0</v>
      </c>
      <c r="Q699" s="7" t="str" cm="1">
        <f t="array" ref="Q699">_xlfn.IFS(M699=1,M$1,N699=1,N$1,O699=1,O$1,P699=1,P$1)</f>
        <v>Graduate</v>
      </c>
      <c r="R699" t="s">
        <v>40</v>
      </c>
      <c r="S699" s="7">
        <v>14</v>
      </c>
      <c r="T699" s="7">
        <v>11</v>
      </c>
      <c r="U699" s="7">
        <v>11</v>
      </c>
      <c r="V699" s="7">
        <v>52</v>
      </c>
      <c r="W699" s="7">
        <v>56</v>
      </c>
      <c r="X699" s="7">
        <v>78</v>
      </c>
      <c r="Y699" s="7">
        <v>37</v>
      </c>
      <c r="Z699" s="7">
        <v>171</v>
      </c>
      <c r="AA699" s="7">
        <v>1</v>
      </c>
      <c r="AB699" s="7">
        <v>2</v>
      </c>
      <c r="AC699" s="7">
        <v>1</v>
      </c>
      <c r="AD699" s="7">
        <v>2</v>
      </c>
      <c r="AE699" s="7">
        <v>9</v>
      </c>
      <c r="AF699" s="7">
        <v>0</v>
      </c>
      <c r="AG699" s="7">
        <v>0</v>
      </c>
      <c r="AH699" s="7">
        <v>0</v>
      </c>
      <c r="AI699" s="7">
        <v>0</v>
      </c>
      <c r="AJ699" s="7">
        <v>0</v>
      </c>
      <c r="AK699" s="7">
        <v>0</v>
      </c>
      <c r="AL699" s="7">
        <v>1</v>
      </c>
      <c r="AM699" s="8">
        <v>43683</v>
      </c>
      <c r="AO699">
        <f t="shared" si="130"/>
        <v>0</v>
      </c>
      <c r="AP699">
        <f t="shared" si="131"/>
        <v>0</v>
      </c>
      <c r="AQ699">
        <f t="shared" si="132"/>
        <v>0</v>
      </c>
      <c r="AR699">
        <f t="shared" si="133"/>
        <v>0</v>
      </c>
      <c r="AS699">
        <f t="shared" si="134"/>
        <v>0</v>
      </c>
      <c r="AU699">
        <f t="shared" si="135"/>
        <v>0</v>
      </c>
      <c r="AV699">
        <f t="shared" si="135"/>
        <v>0</v>
      </c>
      <c r="AW699">
        <f t="shared" si="135"/>
        <v>0</v>
      </c>
      <c r="AX699">
        <f t="shared" si="135"/>
        <v>0</v>
      </c>
      <c r="AY699">
        <f t="shared" si="135"/>
        <v>0</v>
      </c>
      <c r="BA699">
        <f t="shared" si="136"/>
        <v>0</v>
      </c>
      <c r="BB699">
        <f t="shared" si="137"/>
        <v>0</v>
      </c>
      <c r="BC699">
        <f t="shared" si="138"/>
        <v>0</v>
      </c>
      <c r="BD699">
        <f t="shared" si="139"/>
        <v>0</v>
      </c>
    </row>
    <row r="700" spans="1:56" x14ac:dyDescent="0.3">
      <c r="A700" s="7">
        <v>1779</v>
      </c>
      <c r="B700" s="6">
        <v>173926</v>
      </c>
      <c r="C700" s="7">
        <v>0</v>
      </c>
      <c r="D700" s="7">
        <v>0</v>
      </c>
      <c r="E700" s="7">
        <f t="shared" si="140"/>
        <v>0</v>
      </c>
      <c r="F700" s="7">
        <v>47</v>
      </c>
      <c r="G700" s="7">
        <v>0</v>
      </c>
      <c r="H700" s="7">
        <v>0</v>
      </c>
      <c r="I700" s="7">
        <v>1</v>
      </c>
      <c r="J700" s="7">
        <v>0</v>
      </c>
      <c r="K700" s="7">
        <v>0</v>
      </c>
      <c r="L700" s="7" t="str" cm="1">
        <f t="array" ref="L700">_xlfn.IFS(G700=1,G$1,H700=1,H$1,I700=1,I$1,J700=1,J$1,K700=1,K$1)</f>
        <v>Together</v>
      </c>
      <c r="M700" s="7">
        <v>0</v>
      </c>
      <c r="N700" s="7">
        <v>1</v>
      </c>
      <c r="O700" s="7">
        <v>0</v>
      </c>
      <c r="P700" s="7">
        <v>0</v>
      </c>
      <c r="Q700" s="7" t="str" cm="1">
        <f t="array" ref="Q700">_xlfn.IFS(M700=1,M$1,N700=1,N$1,O700=1,O$1,P700=1,P$1)</f>
        <v>Graduate</v>
      </c>
      <c r="R700" t="s">
        <v>40</v>
      </c>
      <c r="S700" s="7">
        <v>54</v>
      </c>
      <c r="T700" s="7">
        <v>1475</v>
      </c>
      <c r="U700" s="7">
        <v>214</v>
      </c>
      <c r="V700" s="7">
        <v>1405</v>
      </c>
      <c r="W700" s="7">
        <v>374</v>
      </c>
      <c r="X700" s="7">
        <v>214</v>
      </c>
      <c r="Y700" s="7">
        <v>35</v>
      </c>
      <c r="Z700" s="7">
        <v>3647</v>
      </c>
      <c r="AA700" s="7">
        <v>1</v>
      </c>
      <c r="AB700" s="7">
        <v>6</v>
      </c>
      <c r="AC700" s="7">
        <v>5</v>
      </c>
      <c r="AD700" s="7">
        <v>12</v>
      </c>
      <c r="AE700" s="7">
        <v>3</v>
      </c>
      <c r="AF700" s="7">
        <v>0</v>
      </c>
      <c r="AG700" s="7">
        <v>0</v>
      </c>
      <c r="AH700" s="7">
        <v>0</v>
      </c>
      <c r="AI700" s="7">
        <v>0</v>
      </c>
      <c r="AJ700" s="7">
        <v>0</v>
      </c>
      <c r="AK700" s="7">
        <v>0</v>
      </c>
      <c r="AL700" s="7">
        <v>0</v>
      </c>
      <c r="AM700" s="8">
        <v>43684</v>
      </c>
      <c r="AO700">
        <f t="shared" si="130"/>
        <v>0</v>
      </c>
      <c r="AP700">
        <f t="shared" si="131"/>
        <v>0</v>
      </c>
      <c r="AQ700">
        <f t="shared" si="132"/>
        <v>0</v>
      </c>
      <c r="AR700">
        <f t="shared" si="133"/>
        <v>0</v>
      </c>
      <c r="AS700">
        <f t="shared" si="134"/>
        <v>0</v>
      </c>
      <c r="AU700">
        <f t="shared" si="135"/>
        <v>0</v>
      </c>
      <c r="AV700">
        <f t="shared" si="135"/>
        <v>0</v>
      </c>
      <c r="AW700">
        <f t="shared" si="135"/>
        <v>0</v>
      </c>
      <c r="AX700">
        <f t="shared" si="135"/>
        <v>0</v>
      </c>
      <c r="AY700">
        <f t="shared" si="135"/>
        <v>0</v>
      </c>
      <c r="BA700">
        <f t="shared" si="136"/>
        <v>0</v>
      </c>
      <c r="BB700">
        <f t="shared" si="137"/>
        <v>0</v>
      </c>
      <c r="BC700">
        <f t="shared" si="138"/>
        <v>0</v>
      </c>
      <c r="BD700">
        <f t="shared" si="139"/>
        <v>0</v>
      </c>
    </row>
    <row r="701" spans="1:56" x14ac:dyDescent="0.3">
      <c r="A701" s="7">
        <v>1323</v>
      </c>
      <c r="B701" s="6">
        <v>183003</v>
      </c>
      <c r="C701" s="7">
        <v>0</v>
      </c>
      <c r="D701" s="7">
        <v>0</v>
      </c>
      <c r="E701" s="7">
        <f t="shared" si="140"/>
        <v>0</v>
      </c>
      <c r="F701" s="7">
        <v>55</v>
      </c>
      <c r="G701" s="7">
        <v>0</v>
      </c>
      <c r="H701" s="7">
        <v>0</v>
      </c>
      <c r="I701" s="7">
        <v>1</v>
      </c>
      <c r="J701" s="7">
        <v>0</v>
      </c>
      <c r="K701" s="7">
        <v>0</v>
      </c>
      <c r="L701" s="7" t="str" cm="1">
        <f t="array" ref="L701">_xlfn.IFS(G701=1,G$1,H701=1,H$1,I701=1,I$1,J701=1,J$1,K701=1,K$1)</f>
        <v>Together</v>
      </c>
      <c r="M701" s="7">
        <v>0</v>
      </c>
      <c r="N701" s="7">
        <v>1</v>
      </c>
      <c r="O701" s="7">
        <v>0</v>
      </c>
      <c r="P701" s="7">
        <v>0</v>
      </c>
      <c r="Q701" s="7" t="str" cm="1">
        <f t="array" ref="Q701">_xlfn.IFS(M701=1,M$1,N701=1,N$1,O701=1,O$1,P701=1,P$1)</f>
        <v>Graduate</v>
      </c>
      <c r="R701" t="s">
        <v>40</v>
      </c>
      <c r="S701" s="7">
        <v>18</v>
      </c>
      <c r="T701" s="7">
        <v>1887</v>
      </c>
      <c r="U701" s="7">
        <v>134</v>
      </c>
      <c r="V701" s="7">
        <v>1257</v>
      </c>
      <c r="W701" s="7">
        <v>88</v>
      </c>
      <c r="X701" s="7">
        <v>55</v>
      </c>
      <c r="Y701" s="7">
        <v>269</v>
      </c>
      <c r="Z701" s="7">
        <v>3153</v>
      </c>
      <c r="AA701" s="7">
        <v>1</v>
      </c>
      <c r="AB701" s="7">
        <v>7</v>
      </c>
      <c r="AC701" s="7">
        <v>6</v>
      </c>
      <c r="AD701" s="7">
        <v>8</v>
      </c>
      <c r="AE701" s="7">
        <v>3</v>
      </c>
      <c r="AF701" s="7">
        <v>0</v>
      </c>
      <c r="AG701" s="7">
        <v>0</v>
      </c>
      <c r="AH701" s="7">
        <v>1</v>
      </c>
      <c r="AI701" s="7">
        <v>0</v>
      </c>
      <c r="AJ701" s="7">
        <v>0</v>
      </c>
      <c r="AK701" s="7">
        <v>0</v>
      </c>
      <c r="AL701" s="7">
        <v>1</v>
      </c>
      <c r="AM701" s="8">
        <v>43685</v>
      </c>
      <c r="AO701">
        <f t="shared" si="130"/>
        <v>0</v>
      </c>
      <c r="AP701">
        <f t="shared" si="131"/>
        <v>0</v>
      </c>
      <c r="AQ701">
        <f t="shared" si="132"/>
        <v>0</v>
      </c>
      <c r="AR701">
        <f t="shared" si="133"/>
        <v>0</v>
      </c>
      <c r="AS701">
        <f t="shared" si="134"/>
        <v>0</v>
      </c>
      <c r="AU701">
        <f t="shared" si="135"/>
        <v>0</v>
      </c>
      <c r="AV701">
        <f t="shared" si="135"/>
        <v>0</v>
      </c>
      <c r="AW701">
        <f t="shared" si="135"/>
        <v>0</v>
      </c>
      <c r="AX701">
        <f t="shared" si="135"/>
        <v>0</v>
      </c>
      <c r="AY701">
        <f t="shared" si="135"/>
        <v>0</v>
      </c>
      <c r="BA701">
        <f t="shared" si="136"/>
        <v>0</v>
      </c>
      <c r="BB701">
        <f t="shared" si="137"/>
        <v>0</v>
      </c>
      <c r="BC701">
        <f t="shared" si="138"/>
        <v>0</v>
      </c>
      <c r="BD701">
        <f t="shared" si="139"/>
        <v>0</v>
      </c>
    </row>
    <row r="702" spans="1:56" x14ac:dyDescent="0.3">
      <c r="A702" s="7">
        <v>2461</v>
      </c>
      <c r="B702" s="6">
        <v>170379</v>
      </c>
      <c r="C702" s="7">
        <v>0</v>
      </c>
      <c r="D702" s="7">
        <v>1</v>
      </c>
      <c r="E702" s="7">
        <f t="shared" si="140"/>
        <v>1</v>
      </c>
      <c r="F702" s="7">
        <v>44</v>
      </c>
      <c r="G702" s="7">
        <v>0</v>
      </c>
      <c r="H702" s="7">
        <v>0</v>
      </c>
      <c r="I702" s="7">
        <v>0</v>
      </c>
      <c r="J702" s="7">
        <v>1</v>
      </c>
      <c r="K702" s="7">
        <v>0</v>
      </c>
      <c r="L702" s="7" t="str" cm="1">
        <f t="array" ref="L702">_xlfn.IFS(G702=1,G$1,H702=1,H$1,I702=1,I$1,J702=1,J$1,K702=1,K$1)</f>
        <v>Single</v>
      </c>
      <c r="M702" s="7">
        <v>0</v>
      </c>
      <c r="N702" s="7">
        <v>0</v>
      </c>
      <c r="O702" s="7">
        <v>1</v>
      </c>
      <c r="P702" s="7">
        <v>0</v>
      </c>
      <c r="Q702" s="7" t="str" cm="1">
        <f t="array" ref="Q702">_xlfn.IFS(M702=1,M$1,N702=1,N$1,O702=1,O$1,P702=1,P$1)</f>
        <v>Master</v>
      </c>
      <c r="R702" t="s">
        <v>41</v>
      </c>
      <c r="S702" s="7">
        <v>84</v>
      </c>
      <c r="T702" s="7">
        <v>1339</v>
      </c>
      <c r="U702" s="7">
        <v>61</v>
      </c>
      <c r="V702" s="7">
        <v>344</v>
      </c>
      <c r="W702" s="7">
        <v>157</v>
      </c>
      <c r="X702" s="7">
        <v>162</v>
      </c>
      <c r="Y702" s="7">
        <v>19</v>
      </c>
      <c r="Z702" s="7">
        <v>2043</v>
      </c>
      <c r="AA702" s="7">
        <v>3</v>
      </c>
      <c r="AB702" s="7">
        <v>6</v>
      </c>
      <c r="AC702" s="7">
        <v>3</v>
      </c>
      <c r="AD702" s="7">
        <v>13</v>
      </c>
      <c r="AE702" s="7">
        <v>4</v>
      </c>
      <c r="AF702" s="7">
        <v>0</v>
      </c>
      <c r="AG702" s="7">
        <v>0</v>
      </c>
      <c r="AH702" s="7">
        <v>0</v>
      </c>
      <c r="AI702" s="7">
        <v>0</v>
      </c>
      <c r="AJ702" s="7">
        <v>0</v>
      </c>
      <c r="AK702" s="7">
        <v>0</v>
      </c>
      <c r="AL702" s="7">
        <v>0</v>
      </c>
      <c r="AM702" s="8">
        <v>43685</v>
      </c>
      <c r="AO702">
        <f t="shared" si="130"/>
        <v>0</v>
      </c>
      <c r="AP702">
        <f t="shared" si="131"/>
        <v>0</v>
      </c>
      <c r="AQ702">
        <f t="shared" si="132"/>
        <v>0</v>
      </c>
      <c r="AR702">
        <f t="shared" si="133"/>
        <v>0</v>
      </c>
      <c r="AS702">
        <f t="shared" si="134"/>
        <v>0</v>
      </c>
      <c r="AU702">
        <f t="shared" si="135"/>
        <v>0</v>
      </c>
      <c r="AV702">
        <f t="shared" si="135"/>
        <v>0</v>
      </c>
      <c r="AW702">
        <f t="shared" si="135"/>
        <v>0</v>
      </c>
      <c r="AX702">
        <f t="shared" si="135"/>
        <v>0</v>
      </c>
      <c r="AY702">
        <f t="shared" si="135"/>
        <v>0</v>
      </c>
      <c r="BA702">
        <f t="shared" si="136"/>
        <v>0</v>
      </c>
      <c r="BB702">
        <f t="shared" si="137"/>
        <v>0</v>
      </c>
      <c r="BC702">
        <f t="shared" si="138"/>
        <v>0</v>
      </c>
      <c r="BD702">
        <f t="shared" si="139"/>
        <v>0</v>
      </c>
    </row>
    <row r="703" spans="1:56" x14ac:dyDescent="0.3">
      <c r="A703" s="7">
        <v>3195</v>
      </c>
      <c r="B703" s="6">
        <v>157967</v>
      </c>
      <c r="C703" s="7">
        <v>0</v>
      </c>
      <c r="D703" s="7">
        <v>1</v>
      </c>
      <c r="E703" s="7">
        <f t="shared" si="140"/>
        <v>1</v>
      </c>
      <c r="F703" s="7">
        <v>58</v>
      </c>
      <c r="G703" s="7">
        <v>0</v>
      </c>
      <c r="H703" s="7">
        <v>0</v>
      </c>
      <c r="I703" s="7">
        <v>0</v>
      </c>
      <c r="J703" s="7">
        <v>1</v>
      </c>
      <c r="K703" s="7">
        <v>0</v>
      </c>
      <c r="L703" s="7" t="str" cm="1">
        <f t="array" ref="L703">_xlfn.IFS(G703=1,G$1,H703=1,H$1,I703=1,I$1,J703=1,J$1,K703=1,K$1)</f>
        <v>Single</v>
      </c>
      <c r="M703" s="7">
        <v>0</v>
      </c>
      <c r="N703" s="7">
        <v>1</v>
      </c>
      <c r="O703" s="7">
        <v>0</v>
      </c>
      <c r="P703" s="7">
        <v>0</v>
      </c>
      <c r="Q703" s="7" t="str" cm="1">
        <f t="array" ref="Q703">_xlfn.IFS(M703=1,M$1,N703=1,N$1,O703=1,O$1,P703=1,P$1)</f>
        <v>Graduate</v>
      </c>
      <c r="R703" t="s">
        <v>40</v>
      </c>
      <c r="S703" s="7">
        <v>39</v>
      </c>
      <c r="T703" s="7">
        <v>624</v>
      </c>
      <c r="U703" s="7">
        <v>19</v>
      </c>
      <c r="V703" s="7">
        <v>373</v>
      </c>
      <c r="W703" s="7">
        <v>11</v>
      </c>
      <c r="X703" s="7">
        <v>0</v>
      </c>
      <c r="Y703" s="7">
        <v>248</v>
      </c>
      <c r="Z703" s="7">
        <v>779</v>
      </c>
      <c r="AA703" s="7">
        <v>5</v>
      </c>
      <c r="AB703" s="7">
        <v>4</v>
      </c>
      <c r="AC703" s="7">
        <v>2</v>
      </c>
      <c r="AD703" s="7">
        <v>8</v>
      </c>
      <c r="AE703" s="7">
        <v>5</v>
      </c>
      <c r="AF703" s="7">
        <v>0</v>
      </c>
      <c r="AG703" s="7">
        <v>0</v>
      </c>
      <c r="AH703" s="7">
        <v>0</v>
      </c>
      <c r="AI703" s="7">
        <v>0</v>
      </c>
      <c r="AJ703" s="7">
        <v>0</v>
      </c>
      <c r="AK703" s="7">
        <v>0</v>
      </c>
      <c r="AL703" s="7">
        <v>0</v>
      </c>
      <c r="AM703" s="8">
        <v>43685</v>
      </c>
      <c r="AO703">
        <f t="shared" si="130"/>
        <v>0</v>
      </c>
      <c r="AP703">
        <f t="shared" si="131"/>
        <v>0</v>
      </c>
      <c r="AQ703">
        <f t="shared" si="132"/>
        <v>0</v>
      </c>
      <c r="AR703">
        <f t="shared" si="133"/>
        <v>0</v>
      </c>
      <c r="AS703">
        <f t="shared" si="134"/>
        <v>0</v>
      </c>
      <c r="AU703">
        <f t="shared" si="135"/>
        <v>0</v>
      </c>
      <c r="AV703">
        <f t="shared" si="135"/>
        <v>0</v>
      </c>
      <c r="AW703">
        <f t="shared" si="135"/>
        <v>0</v>
      </c>
      <c r="AX703">
        <f t="shared" si="135"/>
        <v>0</v>
      </c>
      <c r="AY703">
        <f t="shared" si="135"/>
        <v>0</v>
      </c>
      <c r="BA703">
        <f t="shared" si="136"/>
        <v>0</v>
      </c>
      <c r="BB703">
        <f t="shared" si="137"/>
        <v>0</v>
      </c>
      <c r="BC703">
        <f t="shared" si="138"/>
        <v>0</v>
      </c>
      <c r="BD703">
        <f t="shared" si="139"/>
        <v>0</v>
      </c>
    </row>
    <row r="704" spans="1:56" x14ac:dyDescent="0.3">
      <c r="A704" s="7">
        <v>2354</v>
      </c>
      <c r="B704" s="6">
        <v>156242</v>
      </c>
      <c r="C704" s="7">
        <v>0</v>
      </c>
      <c r="D704" s="7">
        <v>1</v>
      </c>
      <c r="E704" s="7">
        <f t="shared" si="140"/>
        <v>1</v>
      </c>
      <c r="F704" s="7">
        <v>51</v>
      </c>
      <c r="G704" s="7">
        <v>0</v>
      </c>
      <c r="H704" s="7">
        <v>1</v>
      </c>
      <c r="I704" s="7">
        <v>0</v>
      </c>
      <c r="J704" s="7">
        <v>0</v>
      </c>
      <c r="K704" s="7">
        <v>0</v>
      </c>
      <c r="L704" s="7" t="str" cm="1">
        <f t="array" ref="L704">_xlfn.IFS(G704=1,G$1,H704=1,H$1,I704=1,I$1,J704=1,J$1,K704=1,K$1)</f>
        <v>Married</v>
      </c>
      <c r="M704" s="7">
        <v>0</v>
      </c>
      <c r="N704" s="7">
        <v>0</v>
      </c>
      <c r="O704" s="7">
        <v>0</v>
      </c>
      <c r="P704" s="7">
        <v>1</v>
      </c>
      <c r="Q704" s="7" t="str" cm="1">
        <f t="array" ref="Q704">_xlfn.IFS(M704=1,M$1,N704=1,N$1,O704=1,O$1,P704=1,P$1)</f>
        <v>PhD</v>
      </c>
      <c r="R704" t="s">
        <v>44</v>
      </c>
      <c r="S704" s="7">
        <v>72</v>
      </c>
      <c r="T704" s="7">
        <v>1914</v>
      </c>
      <c r="U704" s="7">
        <v>22</v>
      </c>
      <c r="V704" s="7">
        <v>464</v>
      </c>
      <c r="W704" s="7">
        <v>31</v>
      </c>
      <c r="X704" s="7">
        <v>22</v>
      </c>
      <c r="Y704" s="7">
        <v>244</v>
      </c>
      <c r="Z704" s="7">
        <v>2209</v>
      </c>
      <c r="AA704" s="7">
        <v>5</v>
      </c>
      <c r="AB704" s="7">
        <v>8</v>
      </c>
      <c r="AC704" s="7">
        <v>4</v>
      </c>
      <c r="AD704" s="7">
        <v>11</v>
      </c>
      <c r="AE704" s="7">
        <v>6</v>
      </c>
      <c r="AF704" s="7">
        <v>0</v>
      </c>
      <c r="AG704" s="7">
        <v>0</v>
      </c>
      <c r="AH704" s="7">
        <v>0</v>
      </c>
      <c r="AI704" s="7">
        <v>0</v>
      </c>
      <c r="AJ704" s="7">
        <v>0</v>
      </c>
      <c r="AK704" s="7">
        <v>0</v>
      </c>
      <c r="AL704" s="7">
        <v>0</v>
      </c>
      <c r="AM704" s="8">
        <v>43685</v>
      </c>
      <c r="AO704">
        <f t="shared" si="130"/>
        <v>0</v>
      </c>
      <c r="AP704">
        <f t="shared" si="131"/>
        <v>0</v>
      </c>
      <c r="AQ704">
        <f t="shared" si="132"/>
        <v>0</v>
      </c>
      <c r="AR704">
        <f t="shared" si="133"/>
        <v>0</v>
      </c>
      <c r="AS704">
        <f t="shared" si="134"/>
        <v>0</v>
      </c>
      <c r="AU704">
        <f t="shared" si="135"/>
        <v>0</v>
      </c>
      <c r="AV704">
        <f t="shared" si="135"/>
        <v>0</v>
      </c>
      <c r="AW704">
        <f t="shared" si="135"/>
        <v>0</v>
      </c>
      <c r="AX704">
        <f t="shared" si="135"/>
        <v>0</v>
      </c>
      <c r="AY704">
        <f t="shared" si="135"/>
        <v>0</v>
      </c>
      <c r="BA704">
        <f t="shared" si="136"/>
        <v>0</v>
      </c>
      <c r="BB704">
        <f t="shared" si="137"/>
        <v>0</v>
      </c>
      <c r="BC704">
        <f t="shared" si="138"/>
        <v>0</v>
      </c>
      <c r="BD704">
        <f t="shared" si="139"/>
        <v>0</v>
      </c>
    </row>
    <row r="705" spans="1:56" x14ac:dyDescent="0.3">
      <c r="A705" s="7">
        <v>2724</v>
      </c>
      <c r="B705" s="6">
        <v>180360</v>
      </c>
      <c r="C705" s="7">
        <v>0</v>
      </c>
      <c r="D705" s="7">
        <v>0</v>
      </c>
      <c r="E705" s="7">
        <f t="shared" si="140"/>
        <v>0</v>
      </c>
      <c r="F705" s="7">
        <v>71</v>
      </c>
      <c r="G705" s="7">
        <v>0</v>
      </c>
      <c r="H705" s="7">
        <v>1</v>
      </c>
      <c r="I705" s="7">
        <v>0</v>
      </c>
      <c r="J705" s="7">
        <v>0</v>
      </c>
      <c r="K705" s="7">
        <v>0</v>
      </c>
      <c r="L705" s="7" t="str" cm="1">
        <f t="array" ref="L705">_xlfn.IFS(G705=1,G$1,H705=1,H$1,I705=1,I$1,J705=1,J$1,K705=1,K$1)</f>
        <v>Married</v>
      </c>
      <c r="M705" s="7">
        <v>0</v>
      </c>
      <c r="N705" s="7">
        <v>0</v>
      </c>
      <c r="O705" s="7">
        <v>0</v>
      </c>
      <c r="P705" s="7">
        <v>1</v>
      </c>
      <c r="Q705" s="7" t="str" cm="1">
        <f t="array" ref="Q705">_xlfn.IFS(M705=1,M$1,N705=1,N$1,O705=1,O$1,P705=1,P$1)</f>
        <v>PhD</v>
      </c>
      <c r="R705" t="s">
        <v>42</v>
      </c>
      <c r="S705" s="7">
        <v>56</v>
      </c>
      <c r="T705" s="7">
        <v>3351</v>
      </c>
      <c r="U705" s="7">
        <v>193</v>
      </c>
      <c r="V705" s="7">
        <v>1019</v>
      </c>
      <c r="W705" s="7">
        <v>251</v>
      </c>
      <c r="X705" s="7">
        <v>97</v>
      </c>
      <c r="Y705" s="7">
        <v>97</v>
      </c>
      <c r="Z705" s="7">
        <v>4814</v>
      </c>
      <c r="AA705" s="7">
        <v>2</v>
      </c>
      <c r="AB705" s="7">
        <v>4</v>
      </c>
      <c r="AC705" s="7">
        <v>4</v>
      </c>
      <c r="AD705" s="7">
        <v>5</v>
      </c>
      <c r="AE705" s="7">
        <v>2</v>
      </c>
      <c r="AF705" s="7">
        <v>0</v>
      </c>
      <c r="AG705" s="7">
        <v>1</v>
      </c>
      <c r="AH705" s="7">
        <v>1</v>
      </c>
      <c r="AI705" s="7">
        <v>1</v>
      </c>
      <c r="AJ705" s="7">
        <v>0</v>
      </c>
      <c r="AK705" s="7">
        <v>0</v>
      </c>
      <c r="AL705" s="7">
        <v>0</v>
      </c>
      <c r="AM705" s="8">
        <v>43685</v>
      </c>
      <c r="AO705">
        <f t="shared" si="130"/>
        <v>0</v>
      </c>
      <c r="AP705">
        <f t="shared" si="131"/>
        <v>1</v>
      </c>
      <c r="AQ705">
        <f t="shared" si="132"/>
        <v>0</v>
      </c>
      <c r="AR705">
        <f t="shared" si="133"/>
        <v>0</v>
      </c>
      <c r="AS705">
        <f t="shared" si="134"/>
        <v>0</v>
      </c>
      <c r="AU705">
        <f t="shared" si="135"/>
        <v>0</v>
      </c>
      <c r="AV705">
        <f t="shared" si="135"/>
        <v>0</v>
      </c>
      <c r="AW705">
        <f t="shared" si="135"/>
        <v>0</v>
      </c>
      <c r="AX705">
        <f t="shared" si="135"/>
        <v>0</v>
      </c>
      <c r="AY705">
        <f t="shared" si="135"/>
        <v>0</v>
      </c>
      <c r="BA705">
        <f t="shared" si="136"/>
        <v>0</v>
      </c>
      <c r="BB705">
        <f t="shared" si="137"/>
        <v>0</v>
      </c>
      <c r="BC705">
        <f t="shared" si="138"/>
        <v>0</v>
      </c>
      <c r="BD705">
        <f t="shared" si="139"/>
        <v>0</v>
      </c>
    </row>
    <row r="706" spans="1:56" x14ac:dyDescent="0.3">
      <c r="A706" s="7">
        <v>2003</v>
      </c>
      <c r="B706" s="6">
        <v>164504</v>
      </c>
      <c r="C706" s="7">
        <v>1</v>
      </c>
      <c r="D706" s="7">
        <v>2</v>
      </c>
      <c r="E706" s="7">
        <f t="shared" si="140"/>
        <v>3</v>
      </c>
      <c r="F706" s="7">
        <v>67</v>
      </c>
      <c r="G706" s="7">
        <v>0</v>
      </c>
      <c r="H706" s="7">
        <v>0</v>
      </c>
      <c r="I706" s="7">
        <v>1</v>
      </c>
      <c r="J706" s="7">
        <v>0</v>
      </c>
      <c r="K706" s="7">
        <v>0</v>
      </c>
      <c r="L706" s="7" t="str" cm="1">
        <f t="array" ref="L706">_xlfn.IFS(G706=1,G$1,H706=1,H$1,I706=1,I$1,J706=1,J$1,K706=1,K$1)</f>
        <v>Together</v>
      </c>
      <c r="M706" s="7">
        <v>0</v>
      </c>
      <c r="N706" s="7">
        <v>0</v>
      </c>
      <c r="O706" s="7">
        <v>0</v>
      </c>
      <c r="P706" s="7">
        <v>1</v>
      </c>
      <c r="Q706" s="7" t="str" cm="1">
        <f t="array" ref="Q706">_xlfn.IFS(M706=1,M$1,N706=1,N$1,O706=1,O$1,P706=1,P$1)</f>
        <v>PhD</v>
      </c>
      <c r="R706" t="s">
        <v>43</v>
      </c>
      <c r="S706" s="7">
        <v>81</v>
      </c>
      <c r="T706" s="7">
        <v>2515</v>
      </c>
      <c r="U706" s="7">
        <v>92</v>
      </c>
      <c r="V706" s="7">
        <v>428</v>
      </c>
      <c r="W706" s="7">
        <v>41</v>
      </c>
      <c r="X706" s="7">
        <v>0</v>
      </c>
      <c r="Y706" s="7">
        <v>275</v>
      </c>
      <c r="Z706" s="7">
        <v>2800</v>
      </c>
      <c r="AA706" s="7">
        <v>7</v>
      </c>
      <c r="AB706" s="7">
        <v>11</v>
      </c>
      <c r="AC706" s="7">
        <v>3</v>
      </c>
      <c r="AD706" s="7">
        <v>4</v>
      </c>
      <c r="AE706" s="7">
        <v>7</v>
      </c>
      <c r="AF706" s="7">
        <v>0</v>
      </c>
      <c r="AG706" s="7">
        <v>0</v>
      </c>
      <c r="AH706" s="7">
        <v>0</v>
      </c>
      <c r="AI706" s="7">
        <v>0</v>
      </c>
      <c r="AJ706" s="7">
        <v>0</v>
      </c>
      <c r="AK706" s="7">
        <v>0</v>
      </c>
      <c r="AL706" s="7">
        <v>1</v>
      </c>
      <c r="AM706" s="8">
        <v>43686</v>
      </c>
      <c r="AO706">
        <f t="shared" ref="AO706:AO769" si="141">IF($AG706=1,G706,0)</f>
        <v>0</v>
      </c>
      <c r="AP706">
        <f t="shared" ref="AP706:AP769" si="142">IF($AG706=1,H706,0)</f>
        <v>0</v>
      </c>
      <c r="AQ706">
        <f t="shared" ref="AQ706:AQ769" si="143">IF($AG706=1,J706,0)</f>
        <v>0</v>
      </c>
      <c r="AR706">
        <f t="shared" ref="AR706:AR769" si="144">IF($AG706=1,I706,0)</f>
        <v>0</v>
      </c>
      <c r="AS706">
        <f t="shared" ref="AS706:AS769" si="145">IF($AG706=1,K706,0)</f>
        <v>0</v>
      </c>
      <c r="AU706">
        <f t="shared" si="135"/>
        <v>0</v>
      </c>
      <c r="AV706">
        <f t="shared" si="135"/>
        <v>0</v>
      </c>
      <c r="AW706">
        <f t="shared" si="135"/>
        <v>0</v>
      </c>
      <c r="AX706">
        <f t="shared" si="135"/>
        <v>0</v>
      </c>
      <c r="AY706">
        <f t="shared" si="135"/>
        <v>0</v>
      </c>
      <c r="BA706">
        <f t="shared" si="136"/>
        <v>0</v>
      </c>
      <c r="BB706">
        <f t="shared" si="137"/>
        <v>0</v>
      </c>
      <c r="BC706">
        <f t="shared" si="138"/>
        <v>0</v>
      </c>
      <c r="BD706">
        <f t="shared" si="139"/>
        <v>0</v>
      </c>
    </row>
    <row r="707" spans="1:56" x14ac:dyDescent="0.3">
      <c r="A707" s="7">
        <v>2405</v>
      </c>
      <c r="B707" s="6">
        <v>131907</v>
      </c>
      <c r="C707" s="7">
        <v>0</v>
      </c>
      <c r="D707" s="7">
        <v>0</v>
      </c>
      <c r="E707" s="7">
        <f t="shared" si="140"/>
        <v>0</v>
      </c>
      <c r="F707" s="7">
        <v>48</v>
      </c>
      <c r="G707" s="7">
        <v>0</v>
      </c>
      <c r="H707" s="7">
        <v>0</v>
      </c>
      <c r="I707" s="7">
        <v>0</v>
      </c>
      <c r="J707" s="7">
        <v>1</v>
      </c>
      <c r="K707" s="7">
        <v>0</v>
      </c>
      <c r="L707" s="7" t="str" cm="1">
        <f t="array" ref="L707">_xlfn.IFS(G707=1,G$1,H707=1,H$1,I707=1,I$1,J707=1,J$1,K707=1,K$1)</f>
        <v>Single</v>
      </c>
      <c r="M707" s="7">
        <v>0</v>
      </c>
      <c r="N707" s="7">
        <v>1</v>
      </c>
      <c r="O707" s="7">
        <v>0</v>
      </c>
      <c r="P707" s="7">
        <v>0</v>
      </c>
      <c r="Q707" s="7" t="str" cm="1">
        <f t="array" ref="Q707">_xlfn.IFS(M707=1,M$1,N707=1,N$1,O707=1,O$1,P707=1,P$1)</f>
        <v>Graduate</v>
      </c>
      <c r="R707" t="s">
        <v>43</v>
      </c>
      <c r="S707" s="7">
        <v>75</v>
      </c>
      <c r="T707" s="7">
        <v>136</v>
      </c>
      <c r="U707" s="7">
        <v>360</v>
      </c>
      <c r="V707" s="7">
        <v>265</v>
      </c>
      <c r="W707" s="7">
        <v>723</v>
      </c>
      <c r="X707" s="7">
        <v>66</v>
      </c>
      <c r="Y707" s="7">
        <v>306</v>
      </c>
      <c r="Z707" s="7">
        <v>1244</v>
      </c>
      <c r="AA707" s="7">
        <v>1</v>
      </c>
      <c r="AB707" s="7">
        <v>6</v>
      </c>
      <c r="AC707" s="7">
        <v>1</v>
      </c>
      <c r="AD707" s="7">
        <v>6</v>
      </c>
      <c r="AE707" s="7">
        <v>7</v>
      </c>
      <c r="AF707" s="7">
        <v>0</v>
      </c>
      <c r="AG707" s="7">
        <v>0</v>
      </c>
      <c r="AH707" s="7">
        <v>0</v>
      </c>
      <c r="AI707" s="7">
        <v>0</v>
      </c>
      <c r="AJ707" s="7">
        <v>0</v>
      </c>
      <c r="AK707" s="7">
        <v>0</v>
      </c>
      <c r="AL707" s="7">
        <v>0</v>
      </c>
      <c r="AM707" s="8">
        <v>43686</v>
      </c>
      <c r="AO707">
        <f t="shared" si="141"/>
        <v>0</v>
      </c>
      <c r="AP707">
        <f t="shared" si="142"/>
        <v>0</v>
      </c>
      <c r="AQ707">
        <f t="shared" si="143"/>
        <v>0</v>
      </c>
      <c r="AR707">
        <f t="shared" si="144"/>
        <v>0</v>
      </c>
      <c r="AS707">
        <f t="shared" si="145"/>
        <v>0</v>
      </c>
      <c r="AU707">
        <f t="shared" si="135"/>
        <v>0</v>
      </c>
      <c r="AV707">
        <f t="shared" si="135"/>
        <v>0</v>
      </c>
      <c r="AW707">
        <f t="shared" si="135"/>
        <v>0</v>
      </c>
      <c r="AX707">
        <f t="shared" si="135"/>
        <v>0</v>
      </c>
      <c r="AY707">
        <f t="shared" si="135"/>
        <v>0</v>
      </c>
      <c r="BA707">
        <f t="shared" si="136"/>
        <v>0</v>
      </c>
      <c r="BB707">
        <f t="shared" si="137"/>
        <v>0</v>
      </c>
      <c r="BC707">
        <f t="shared" si="138"/>
        <v>0</v>
      </c>
      <c r="BD707">
        <f t="shared" si="139"/>
        <v>0</v>
      </c>
    </row>
    <row r="708" spans="1:56" x14ac:dyDescent="0.3">
      <c r="A708" s="7">
        <v>2281</v>
      </c>
      <c r="B708" s="6">
        <v>194384</v>
      </c>
      <c r="C708" s="7">
        <v>0</v>
      </c>
      <c r="D708" s="7">
        <v>0</v>
      </c>
      <c r="E708" s="7">
        <f t="shared" si="140"/>
        <v>0</v>
      </c>
      <c r="F708" s="7">
        <v>67</v>
      </c>
      <c r="G708" s="7">
        <v>0</v>
      </c>
      <c r="H708" s="7">
        <v>0</v>
      </c>
      <c r="I708" s="7">
        <v>1</v>
      </c>
      <c r="J708" s="7">
        <v>0</v>
      </c>
      <c r="K708" s="7">
        <v>0</v>
      </c>
      <c r="L708" s="7" t="str" cm="1">
        <f t="array" ref="L708">_xlfn.IFS(G708=1,G$1,H708=1,H$1,I708=1,I$1,J708=1,J$1,K708=1,K$1)</f>
        <v>Together</v>
      </c>
      <c r="M708" s="7">
        <v>0</v>
      </c>
      <c r="N708" s="7">
        <v>1</v>
      </c>
      <c r="O708" s="7">
        <v>0</v>
      </c>
      <c r="P708" s="7">
        <v>0</v>
      </c>
      <c r="Q708" s="7" t="str" cm="1">
        <f t="array" ref="Q708">_xlfn.IFS(M708=1,M$1,N708=1,N$1,O708=1,O$1,P708=1,P$1)</f>
        <v>Graduate</v>
      </c>
      <c r="R708" t="s">
        <v>41</v>
      </c>
      <c r="S708" s="7">
        <v>62</v>
      </c>
      <c r="T708" s="7">
        <v>2288</v>
      </c>
      <c r="U708" s="7">
        <v>49</v>
      </c>
      <c r="V708" s="7">
        <v>1627</v>
      </c>
      <c r="W708" s="7">
        <v>330</v>
      </c>
      <c r="X708" s="7">
        <v>93</v>
      </c>
      <c r="Y708" s="7">
        <v>354</v>
      </c>
      <c r="Z708" s="7">
        <v>4033</v>
      </c>
      <c r="AA708" s="7">
        <v>0</v>
      </c>
      <c r="AB708" s="7">
        <v>5</v>
      </c>
      <c r="AC708" s="7">
        <v>8</v>
      </c>
      <c r="AD708" s="7">
        <v>5</v>
      </c>
      <c r="AE708" s="7">
        <v>2</v>
      </c>
      <c r="AF708" s="7">
        <v>0</v>
      </c>
      <c r="AG708" s="7">
        <v>1</v>
      </c>
      <c r="AH708" s="7">
        <v>1</v>
      </c>
      <c r="AI708" s="7">
        <v>1</v>
      </c>
      <c r="AJ708" s="7">
        <v>0</v>
      </c>
      <c r="AK708" s="7">
        <v>0</v>
      </c>
      <c r="AL708" s="7">
        <v>1</v>
      </c>
      <c r="AM708" s="8">
        <v>43686</v>
      </c>
      <c r="AO708">
        <f t="shared" si="141"/>
        <v>0</v>
      </c>
      <c r="AP708">
        <f t="shared" si="142"/>
        <v>0</v>
      </c>
      <c r="AQ708">
        <f t="shared" si="143"/>
        <v>0</v>
      </c>
      <c r="AR708">
        <f t="shared" si="144"/>
        <v>1</v>
      </c>
      <c r="AS708">
        <f t="shared" si="145"/>
        <v>0</v>
      </c>
      <c r="AU708">
        <f t="shared" si="135"/>
        <v>0</v>
      </c>
      <c r="AV708">
        <f t="shared" si="135"/>
        <v>0</v>
      </c>
      <c r="AW708">
        <f t="shared" si="135"/>
        <v>0</v>
      </c>
      <c r="AX708">
        <f t="shared" si="135"/>
        <v>0</v>
      </c>
      <c r="AY708">
        <f t="shared" si="135"/>
        <v>0</v>
      </c>
      <c r="BA708">
        <f t="shared" si="136"/>
        <v>0</v>
      </c>
      <c r="BB708">
        <f t="shared" si="137"/>
        <v>0</v>
      </c>
      <c r="BC708">
        <f t="shared" si="138"/>
        <v>0</v>
      </c>
      <c r="BD708">
        <f t="shared" si="139"/>
        <v>0</v>
      </c>
    </row>
    <row r="709" spans="1:56" x14ac:dyDescent="0.3">
      <c r="A709" s="7">
        <v>1924</v>
      </c>
      <c r="B709" s="6">
        <v>194384</v>
      </c>
      <c r="C709" s="7">
        <v>0</v>
      </c>
      <c r="D709" s="7">
        <v>0</v>
      </c>
      <c r="E709" s="7">
        <f t="shared" si="140"/>
        <v>0</v>
      </c>
      <c r="F709" s="7">
        <v>67</v>
      </c>
      <c r="G709" s="7">
        <v>0</v>
      </c>
      <c r="H709" s="7">
        <v>0</v>
      </c>
      <c r="I709" s="7">
        <v>1</v>
      </c>
      <c r="J709" s="7">
        <v>0</v>
      </c>
      <c r="K709" s="7">
        <v>0</v>
      </c>
      <c r="L709" s="7" t="str" cm="1">
        <f t="array" ref="L709">_xlfn.IFS(G709=1,G$1,H709=1,H$1,I709=1,I$1,J709=1,J$1,K709=1,K$1)</f>
        <v>Together</v>
      </c>
      <c r="M709" s="7">
        <v>0</v>
      </c>
      <c r="N709" s="7">
        <v>1</v>
      </c>
      <c r="O709" s="7">
        <v>0</v>
      </c>
      <c r="P709" s="7">
        <v>0</v>
      </c>
      <c r="Q709" s="7" t="str" cm="1">
        <f t="array" ref="Q709">_xlfn.IFS(M709=1,M$1,N709=1,N$1,O709=1,O$1,P709=1,P$1)</f>
        <v>Graduate</v>
      </c>
      <c r="R709" t="s">
        <v>39</v>
      </c>
      <c r="S709" s="7">
        <v>62</v>
      </c>
      <c r="T709" s="7">
        <v>2288</v>
      </c>
      <c r="U709" s="7">
        <v>49</v>
      </c>
      <c r="V709" s="7">
        <v>1627</v>
      </c>
      <c r="W709" s="7">
        <v>330</v>
      </c>
      <c r="X709" s="7">
        <v>93</v>
      </c>
      <c r="Y709" s="7">
        <v>354</v>
      </c>
      <c r="Z709" s="7">
        <v>4033</v>
      </c>
      <c r="AA709" s="7">
        <v>0</v>
      </c>
      <c r="AB709" s="7">
        <v>5</v>
      </c>
      <c r="AC709" s="7">
        <v>8</v>
      </c>
      <c r="AD709" s="7">
        <v>5</v>
      </c>
      <c r="AE709" s="7">
        <v>2</v>
      </c>
      <c r="AF709" s="7">
        <v>0</v>
      </c>
      <c r="AG709" s="7">
        <v>1</v>
      </c>
      <c r="AH709" s="7">
        <v>1</v>
      </c>
      <c r="AI709" s="7">
        <v>1</v>
      </c>
      <c r="AJ709" s="7">
        <v>0</v>
      </c>
      <c r="AK709" s="7">
        <v>0</v>
      </c>
      <c r="AL709" s="7">
        <v>1</v>
      </c>
      <c r="AM709" s="8">
        <v>43686</v>
      </c>
      <c r="AO709">
        <f t="shared" si="141"/>
        <v>0</v>
      </c>
      <c r="AP709">
        <f t="shared" si="142"/>
        <v>0</v>
      </c>
      <c r="AQ709">
        <f t="shared" si="143"/>
        <v>0</v>
      </c>
      <c r="AR709">
        <f t="shared" si="144"/>
        <v>1</v>
      </c>
      <c r="AS709">
        <f t="shared" si="145"/>
        <v>0</v>
      </c>
      <c r="AU709">
        <f t="shared" si="135"/>
        <v>0</v>
      </c>
      <c r="AV709">
        <f t="shared" si="135"/>
        <v>0</v>
      </c>
      <c r="AW709">
        <f t="shared" si="135"/>
        <v>0</v>
      </c>
      <c r="AX709">
        <f t="shared" si="135"/>
        <v>0</v>
      </c>
      <c r="AY709">
        <f t="shared" si="135"/>
        <v>0</v>
      </c>
      <c r="BA709">
        <f t="shared" si="136"/>
        <v>0</v>
      </c>
      <c r="BB709">
        <f t="shared" si="137"/>
        <v>0</v>
      </c>
      <c r="BC709">
        <f t="shared" si="138"/>
        <v>0</v>
      </c>
      <c r="BD709">
        <f t="shared" si="139"/>
        <v>0</v>
      </c>
    </row>
    <row r="710" spans="1:56" x14ac:dyDescent="0.3">
      <c r="A710" s="7">
        <v>1403</v>
      </c>
      <c r="B710" s="6">
        <v>149505</v>
      </c>
      <c r="C710" s="7">
        <v>1</v>
      </c>
      <c r="D710" s="7">
        <v>1</v>
      </c>
      <c r="E710" s="7">
        <f t="shared" si="140"/>
        <v>2</v>
      </c>
      <c r="F710" s="7">
        <v>49</v>
      </c>
      <c r="G710" s="7">
        <v>0</v>
      </c>
      <c r="H710" s="7">
        <v>1</v>
      </c>
      <c r="I710" s="7">
        <v>0</v>
      </c>
      <c r="J710" s="7">
        <v>0</v>
      </c>
      <c r="K710" s="7">
        <v>0</v>
      </c>
      <c r="L710" s="7" t="str" cm="1">
        <f t="array" ref="L710">_xlfn.IFS(G710=1,G$1,H710=1,H$1,I710=1,I$1,J710=1,J$1,K710=1,K$1)</f>
        <v>Married</v>
      </c>
      <c r="M710" s="7">
        <v>0</v>
      </c>
      <c r="N710" s="7">
        <v>0</v>
      </c>
      <c r="O710" s="7">
        <v>1</v>
      </c>
      <c r="P710" s="7">
        <v>0</v>
      </c>
      <c r="Q710" s="7" t="str" cm="1">
        <f t="array" ref="Q710">_xlfn.IFS(M710=1,M$1,N710=1,N$1,O710=1,O$1,P710=1,P$1)</f>
        <v>Master</v>
      </c>
      <c r="R710" t="s">
        <v>43</v>
      </c>
      <c r="S710" s="7">
        <v>4</v>
      </c>
      <c r="T710" s="7">
        <v>1824</v>
      </c>
      <c r="U710" s="7">
        <v>0</v>
      </c>
      <c r="V710" s="7">
        <v>302</v>
      </c>
      <c r="W710" s="7">
        <v>57</v>
      </c>
      <c r="X710" s="7">
        <v>0</v>
      </c>
      <c r="Y710" s="7">
        <v>85</v>
      </c>
      <c r="Z710" s="7">
        <v>2099</v>
      </c>
      <c r="AA710" s="7">
        <v>9</v>
      </c>
      <c r="AB710" s="7">
        <v>10</v>
      </c>
      <c r="AC710" s="7">
        <v>2</v>
      </c>
      <c r="AD710" s="7">
        <v>8</v>
      </c>
      <c r="AE710" s="7">
        <v>8</v>
      </c>
      <c r="AF710" s="7">
        <v>0</v>
      </c>
      <c r="AG710" s="7">
        <v>0</v>
      </c>
      <c r="AH710" s="7">
        <v>0</v>
      </c>
      <c r="AI710" s="7">
        <v>0</v>
      </c>
      <c r="AJ710" s="7">
        <v>0</v>
      </c>
      <c r="AK710" s="7">
        <v>0</v>
      </c>
      <c r="AL710" s="7">
        <v>0</v>
      </c>
      <c r="AM710" s="8">
        <v>43687</v>
      </c>
      <c r="AO710">
        <f t="shared" si="141"/>
        <v>0</v>
      </c>
      <c r="AP710">
        <f t="shared" si="142"/>
        <v>0</v>
      </c>
      <c r="AQ710">
        <f t="shared" si="143"/>
        <v>0</v>
      </c>
      <c r="AR710">
        <f t="shared" si="144"/>
        <v>0</v>
      </c>
      <c r="AS710">
        <f t="shared" si="145"/>
        <v>0</v>
      </c>
      <c r="AU710">
        <f t="shared" si="135"/>
        <v>0</v>
      </c>
      <c r="AV710">
        <f t="shared" si="135"/>
        <v>0</v>
      </c>
      <c r="AW710">
        <f t="shared" si="135"/>
        <v>0</v>
      </c>
      <c r="AX710">
        <f t="shared" si="135"/>
        <v>0</v>
      </c>
      <c r="AY710">
        <f t="shared" si="135"/>
        <v>0</v>
      </c>
      <c r="BA710">
        <f t="shared" si="136"/>
        <v>0</v>
      </c>
      <c r="BB710">
        <f t="shared" si="137"/>
        <v>0</v>
      </c>
      <c r="BC710">
        <f t="shared" si="138"/>
        <v>0</v>
      </c>
      <c r="BD710">
        <f t="shared" si="139"/>
        <v>0</v>
      </c>
    </row>
    <row r="711" spans="1:56" x14ac:dyDescent="0.3">
      <c r="A711" s="7">
        <v>1756</v>
      </c>
      <c r="B711" s="6">
        <v>141452</v>
      </c>
      <c r="C711" s="7">
        <v>1</v>
      </c>
      <c r="D711" s="7">
        <v>1</v>
      </c>
      <c r="E711" s="7">
        <f t="shared" si="140"/>
        <v>2</v>
      </c>
      <c r="F711" s="7">
        <v>67</v>
      </c>
      <c r="G711" s="7">
        <v>0</v>
      </c>
      <c r="H711" s="7">
        <v>0</v>
      </c>
      <c r="I711" s="7">
        <v>1</v>
      </c>
      <c r="J711" s="7">
        <v>0</v>
      </c>
      <c r="K711" s="7">
        <v>0</v>
      </c>
      <c r="L711" s="7" t="str" cm="1">
        <f t="array" ref="L711">_xlfn.IFS(G711=1,G$1,H711=1,H$1,I711=1,I$1,J711=1,J$1,K711=1,K$1)</f>
        <v>Together</v>
      </c>
      <c r="M711" s="7">
        <v>0</v>
      </c>
      <c r="N711" s="7">
        <v>1</v>
      </c>
      <c r="O711" s="7">
        <v>0</v>
      </c>
      <c r="P711" s="7">
        <v>0</v>
      </c>
      <c r="Q711" s="7" t="str" cm="1">
        <f t="array" ref="Q711">_xlfn.IFS(M711=1,M$1,N711=1,N$1,O711=1,O$1,P711=1,P$1)</f>
        <v>Graduate</v>
      </c>
      <c r="R711" t="s">
        <v>39</v>
      </c>
      <c r="S711" s="7">
        <v>86</v>
      </c>
      <c r="T711" s="7">
        <v>44</v>
      </c>
      <c r="U711" s="7">
        <v>0</v>
      </c>
      <c r="V711" s="7">
        <v>10</v>
      </c>
      <c r="W711" s="7">
        <v>0</v>
      </c>
      <c r="X711" s="7">
        <v>0</v>
      </c>
      <c r="Y711" s="7">
        <v>0</v>
      </c>
      <c r="Z711" s="7">
        <v>55</v>
      </c>
      <c r="AA711" s="7">
        <v>1</v>
      </c>
      <c r="AB711" s="7">
        <v>1</v>
      </c>
      <c r="AC711" s="7">
        <v>0</v>
      </c>
      <c r="AD711" s="7">
        <v>2</v>
      </c>
      <c r="AE711" s="7">
        <v>7</v>
      </c>
      <c r="AF711" s="7">
        <v>0</v>
      </c>
      <c r="AG711" s="7">
        <v>0</v>
      </c>
      <c r="AH711" s="7">
        <v>0</v>
      </c>
      <c r="AI711" s="7">
        <v>0</v>
      </c>
      <c r="AJ711" s="7">
        <v>0</v>
      </c>
      <c r="AK711" s="7">
        <v>0</v>
      </c>
      <c r="AL711" s="7">
        <v>0</v>
      </c>
      <c r="AM711" s="8">
        <v>43688</v>
      </c>
      <c r="AO711">
        <f t="shared" si="141"/>
        <v>0</v>
      </c>
      <c r="AP711">
        <f t="shared" si="142"/>
        <v>0</v>
      </c>
      <c r="AQ711">
        <f t="shared" si="143"/>
        <v>0</v>
      </c>
      <c r="AR711">
        <f t="shared" si="144"/>
        <v>0</v>
      </c>
      <c r="AS711">
        <f t="shared" si="145"/>
        <v>0</v>
      </c>
      <c r="AU711">
        <f t="shared" si="135"/>
        <v>0</v>
      </c>
      <c r="AV711">
        <f t="shared" si="135"/>
        <v>0</v>
      </c>
      <c r="AW711">
        <f t="shared" si="135"/>
        <v>0</v>
      </c>
      <c r="AX711">
        <f t="shared" si="135"/>
        <v>0</v>
      </c>
      <c r="AY711">
        <f t="shared" si="135"/>
        <v>0</v>
      </c>
      <c r="BA711">
        <f t="shared" si="136"/>
        <v>0</v>
      </c>
      <c r="BB711">
        <f t="shared" si="137"/>
        <v>0</v>
      </c>
      <c r="BC711">
        <f t="shared" si="138"/>
        <v>0</v>
      </c>
      <c r="BD711">
        <f t="shared" si="139"/>
        <v>0</v>
      </c>
    </row>
    <row r="712" spans="1:56" x14ac:dyDescent="0.3">
      <c r="A712" s="7">
        <v>1722</v>
      </c>
      <c r="B712" s="6">
        <v>134941</v>
      </c>
      <c r="C712" s="7">
        <v>1</v>
      </c>
      <c r="D712" s="7">
        <v>1</v>
      </c>
      <c r="E712" s="7">
        <f t="shared" si="140"/>
        <v>2</v>
      </c>
      <c r="F712" s="7">
        <v>64</v>
      </c>
      <c r="G712" s="7">
        <v>0</v>
      </c>
      <c r="H712" s="7">
        <v>0</v>
      </c>
      <c r="I712" s="7">
        <v>1</v>
      </c>
      <c r="J712" s="7">
        <v>0</v>
      </c>
      <c r="K712" s="7">
        <v>0</v>
      </c>
      <c r="L712" s="7" t="str" cm="1">
        <f t="array" ref="L712">_xlfn.IFS(G712=1,G$1,H712=1,H$1,I712=1,I$1,J712=1,J$1,K712=1,K$1)</f>
        <v>Together</v>
      </c>
      <c r="M712" s="7">
        <v>0</v>
      </c>
      <c r="N712" s="7">
        <v>0</v>
      </c>
      <c r="O712" s="7">
        <v>1</v>
      </c>
      <c r="P712" s="7">
        <v>0</v>
      </c>
      <c r="Q712" s="7" t="str" cm="1">
        <f t="array" ref="Q712">_xlfn.IFS(M712=1,M$1,N712=1,N$1,O712=1,O$1,P712=1,P$1)</f>
        <v>Master</v>
      </c>
      <c r="R712" t="s">
        <v>42</v>
      </c>
      <c r="S712" s="7">
        <v>26</v>
      </c>
      <c r="T712" s="7">
        <v>151</v>
      </c>
      <c r="U712" s="7">
        <v>8</v>
      </c>
      <c r="V712" s="7">
        <v>97</v>
      </c>
      <c r="W712" s="7">
        <v>15</v>
      </c>
      <c r="X712" s="7">
        <v>12</v>
      </c>
      <c r="Y712" s="7">
        <v>93</v>
      </c>
      <c r="Z712" s="7">
        <v>189</v>
      </c>
      <c r="AA712" s="7">
        <v>2</v>
      </c>
      <c r="AB712" s="7">
        <v>3</v>
      </c>
      <c r="AC712" s="7">
        <v>0</v>
      </c>
      <c r="AD712" s="7">
        <v>3</v>
      </c>
      <c r="AE712" s="7">
        <v>8</v>
      </c>
      <c r="AF712" s="7">
        <v>0</v>
      </c>
      <c r="AG712" s="7">
        <v>0</v>
      </c>
      <c r="AH712" s="7">
        <v>0</v>
      </c>
      <c r="AI712" s="7">
        <v>0</v>
      </c>
      <c r="AJ712" s="7">
        <v>0</v>
      </c>
      <c r="AK712" s="7">
        <v>0</v>
      </c>
      <c r="AL712" s="7">
        <v>0</v>
      </c>
      <c r="AM712" s="8">
        <v>43688</v>
      </c>
      <c r="AO712">
        <f t="shared" si="141"/>
        <v>0</v>
      </c>
      <c r="AP712">
        <f t="shared" si="142"/>
        <v>0</v>
      </c>
      <c r="AQ712">
        <f t="shared" si="143"/>
        <v>0</v>
      </c>
      <c r="AR712">
        <f t="shared" si="144"/>
        <v>0</v>
      </c>
      <c r="AS712">
        <f t="shared" si="145"/>
        <v>0</v>
      </c>
      <c r="AU712">
        <f t="shared" si="135"/>
        <v>0</v>
      </c>
      <c r="AV712">
        <f t="shared" si="135"/>
        <v>0</v>
      </c>
      <c r="AW712">
        <f t="shared" si="135"/>
        <v>0</v>
      </c>
      <c r="AX712">
        <f t="shared" si="135"/>
        <v>0</v>
      </c>
      <c r="AY712">
        <f t="shared" si="135"/>
        <v>0</v>
      </c>
      <c r="BA712">
        <f t="shared" si="136"/>
        <v>0</v>
      </c>
      <c r="BB712">
        <f t="shared" si="137"/>
        <v>0</v>
      </c>
      <c r="BC712">
        <f t="shared" si="138"/>
        <v>0</v>
      </c>
      <c r="BD712">
        <f t="shared" si="139"/>
        <v>0</v>
      </c>
    </row>
    <row r="713" spans="1:56" x14ac:dyDescent="0.3">
      <c r="A713" s="7">
        <v>1667</v>
      </c>
      <c r="B713" s="6">
        <v>166476</v>
      </c>
      <c r="C713" s="7">
        <v>0</v>
      </c>
      <c r="D713" s="7">
        <v>1</v>
      </c>
      <c r="E713" s="7">
        <f t="shared" si="140"/>
        <v>1</v>
      </c>
      <c r="F713" s="7">
        <v>44</v>
      </c>
      <c r="G713" s="7">
        <v>1</v>
      </c>
      <c r="H713" s="7">
        <v>0</v>
      </c>
      <c r="I713" s="7">
        <v>0</v>
      </c>
      <c r="J713" s="7">
        <v>0</v>
      </c>
      <c r="K713" s="7">
        <v>0</v>
      </c>
      <c r="L713" s="7" t="str" cm="1">
        <f t="array" ref="L713">_xlfn.IFS(G713=1,G$1,H713=1,H$1,I713=1,I$1,J713=1,J$1,K713=1,K$1)</f>
        <v>Divorced</v>
      </c>
      <c r="M713" s="7">
        <v>0</v>
      </c>
      <c r="N713" s="7">
        <v>0</v>
      </c>
      <c r="O713" s="7">
        <v>0</v>
      </c>
      <c r="P713" s="7">
        <v>1</v>
      </c>
      <c r="Q713" s="7" t="str" cm="1">
        <f t="array" ref="Q713">_xlfn.IFS(M713=1,M$1,N713=1,N$1,O713=1,O$1,P713=1,P$1)</f>
        <v>PhD</v>
      </c>
      <c r="R713" t="s">
        <v>43</v>
      </c>
      <c r="S713" s="7">
        <v>99</v>
      </c>
      <c r="T713" s="7">
        <v>932</v>
      </c>
      <c r="U713" s="7">
        <v>45</v>
      </c>
      <c r="V713" s="7">
        <v>316</v>
      </c>
      <c r="W713" s="7">
        <v>118</v>
      </c>
      <c r="X713" s="7">
        <v>120</v>
      </c>
      <c r="Y713" s="7">
        <v>195</v>
      </c>
      <c r="Z713" s="7">
        <v>1335</v>
      </c>
      <c r="AA713" s="7">
        <v>2</v>
      </c>
      <c r="AB713" s="7">
        <v>5</v>
      </c>
      <c r="AC713" s="7">
        <v>2</v>
      </c>
      <c r="AD713" s="7">
        <v>11</v>
      </c>
      <c r="AE713" s="7">
        <v>4</v>
      </c>
      <c r="AF713" s="7">
        <v>0</v>
      </c>
      <c r="AG713" s="7">
        <v>0</v>
      </c>
      <c r="AH713" s="7">
        <v>0</v>
      </c>
      <c r="AI713" s="7">
        <v>0</v>
      </c>
      <c r="AJ713" s="7">
        <v>0</v>
      </c>
      <c r="AK713" s="7">
        <v>0</v>
      </c>
      <c r="AL713" s="7">
        <v>0</v>
      </c>
      <c r="AM713" s="8">
        <v>43689</v>
      </c>
      <c r="AO713">
        <f t="shared" si="141"/>
        <v>0</v>
      </c>
      <c r="AP713">
        <f t="shared" si="142"/>
        <v>0</v>
      </c>
      <c r="AQ713">
        <f t="shared" si="143"/>
        <v>0</v>
      </c>
      <c r="AR713">
        <f t="shared" si="144"/>
        <v>0</v>
      </c>
      <c r="AS713">
        <f t="shared" si="145"/>
        <v>0</v>
      </c>
      <c r="AU713">
        <f t="shared" ref="AU713:AY763" si="146">IF($AJ713=1,T713,0)</f>
        <v>0</v>
      </c>
      <c r="AV713">
        <f t="shared" si="146"/>
        <v>0</v>
      </c>
      <c r="AW713">
        <f t="shared" si="146"/>
        <v>0</v>
      </c>
      <c r="AX713">
        <f t="shared" si="146"/>
        <v>0</v>
      </c>
      <c r="AY713">
        <f t="shared" si="146"/>
        <v>0</v>
      </c>
      <c r="BA713">
        <f t="shared" si="136"/>
        <v>0</v>
      </c>
      <c r="BB713">
        <f t="shared" si="137"/>
        <v>0</v>
      </c>
      <c r="BC713">
        <f t="shared" si="138"/>
        <v>0</v>
      </c>
      <c r="BD713">
        <f t="shared" si="139"/>
        <v>0</v>
      </c>
    </row>
    <row r="714" spans="1:56" x14ac:dyDescent="0.3">
      <c r="A714" s="7">
        <v>1283</v>
      </c>
      <c r="B714" s="6">
        <v>135388</v>
      </c>
      <c r="C714" s="7">
        <v>1</v>
      </c>
      <c r="D714" s="7">
        <v>0</v>
      </c>
      <c r="E714" s="7">
        <f t="shared" si="140"/>
        <v>1</v>
      </c>
      <c r="F714" s="7">
        <v>32</v>
      </c>
      <c r="G714" s="7">
        <v>1</v>
      </c>
      <c r="H714" s="7">
        <v>0</v>
      </c>
      <c r="I714" s="7">
        <v>0</v>
      </c>
      <c r="J714" s="7">
        <v>0</v>
      </c>
      <c r="K714" s="7">
        <v>0</v>
      </c>
      <c r="L714" s="7" t="str" cm="1">
        <f t="array" ref="L714">_xlfn.IFS(G714=1,G$1,H714=1,H$1,I714=1,I$1,J714=1,J$1,K714=1,K$1)</f>
        <v>Divorced</v>
      </c>
      <c r="M714" s="7">
        <v>0</v>
      </c>
      <c r="N714" s="7">
        <v>0</v>
      </c>
      <c r="O714" s="7">
        <v>0</v>
      </c>
      <c r="P714" s="7">
        <v>0</v>
      </c>
      <c r="Q714" s="7" t="e" cm="1">
        <f t="array" ref="Q714">_xlfn.IFS(M714=1,M$1,N714=1,N$1,O714=1,O$1,P714=1,P$1)</f>
        <v>#N/A</v>
      </c>
      <c r="R714" t="s">
        <v>43</v>
      </c>
      <c r="S714" s="7">
        <v>20</v>
      </c>
      <c r="T714" s="7">
        <v>23</v>
      </c>
      <c r="U714" s="7">
        <v>15</v>
      </c>
      <c r="V714" s="7">
        <v>27</v>
      </c>
      <c r="W714" s="7">
        <v>15</v>
      </c>
      <c r="X714" s="7">
        <v>11</v>
      </c>
      <c r="Y714" s="7">
        <v>31</v>
      </c>
      <c r="Z714" s="7">
        <v>61</v>
      </c>
      <c r="AA714" s="7">
        <v>1</v>
      </c>
      <c r="AB714" s="7">
        <v>1</v>
      </c>
      <c r="AC714" s="7">
        <v>0</v>
      </c>
      <c r="AD714" s="7">
        <v>3</v>
      </c>
      <c r="AE714" s="7">
        <v>7</v>
      </c>
      <c r="AF714" s="7">
        <v>0</v>
      </c>
      <c r="AG714" s="7">
        <v>0</v>
      </c>
      <c r="AH714" s="7">
        <v>0</v>
      </c>
      <c r="AI714" s="7">
        <v>0</v>
      </c>
      <c r="AJ714" s="7">
        <v>0</v>
      </c>
      <c r="AK714" s="7">
        <v>0</v>
      </c>
      <c r="AL714" s="7">
        <v>0</v>
      </c>
      <c r="AM714" s="8">
        <v>43689</v>
      </c>
      <c r="AO714">
        <f t="shared" si="141"/>
        <v>0</v>
      </c>
      <c r="AP714">
        <f t="shared" si="142"/>
        <v>0</v>
      </c>
      <c r="AQ714">
        <f t="shared" si="143"/>
        <v>0</v>
      </c>
      <c r="AR714">
        <f t="shared" si="144"/>
        <v>0</v>
      </c>
      <c r="AS714">
        <f t="shared" si="145"/>
        <v>0</v>
      </c>
      <c r="AU714">
        <f t="shared" si="146"/>
        <v>0</v>
      </c>
      <c r="AV714">
        <f t="shared" si="146"/>
        <v>0</v>
      </c>
      <c r="AW714">
        <f t="shared" si="146"/>
        <v>0</v>
      </c>
      <c r="AX714">
        <f t="shared" si="146"/>
        <v>0</v>
      </c>
      <c r="AY714">
        <f t="shared" si="146"/>
        <v>0</v>
      </c>
      <c r="BA714">
        <f t="shared" si="136"/>
        <v>0</v>
      </c>
      <c r="BB714">
        <f t="shared" si="137"/>
        <v>0</v>
      </c>
      <c r="BC714">
        <f t="shared" si="138"/>
        <v>0</v>
      </c>
      <c r="BD714">
        <f t="shared" si="139"/>
        <v>0</v>
      </c>
    </row>
    <row r="715" spans="1:56" x14ac:dyDescent="0.3">
      <c r="A715" s="7">
        <v>1993</v>
      </c>
      <c r="B715" s="6">
        <v>130168</v>
      </c>
      <c r="C715" s="7">
        <v>1</v>
      </c>
      <c r="D715" s="7">
        <v>0</v>
      </c>
      <c r="E715" s="7">
        <f t="shared" si="140"/>
        <v>1</v>
      </c>
      <c r="F715" s="7">
        <v>42</v>
      </c>
      <c r="G715" s="7">
        <v>0</v>
      </c>
      <c r="H715" s="7">
        <v>0</v>
      </c>
      <c r="I715" s="7">
        <v>0</v>
      </c>
      <c r="J715" s="7">
        <v>1</v>
      </c>
      <c r="K715" s="7">
        <v>0</v>
      </c>
      <c r="L715" s="7" t="str" cm="1">
        <f t="array" ref="L715">_xlfn.IFS(G715=1,G$1,H715=1,H$1,I715=1,I$1,J715=1,J$1,K715=1,K$1)</f>
        <v>Single</v>
      </c>
      <c r="M715" s="7">
        <v>0</v>
      </c>
      <c r="N715" s="7">
        <v>1</v>
      </c>
      <c r="O715" s="7">
        <v>0</v>
      </c>
      <c r="P715" s="7">
        <v>0</v>
      </c>
      <c r="Q715" s="7" t="str" cm="1">
        <f t="array" ref="Q715">_xlfn.IFS(M715=1,M$1,N715=1,N$1,O715=1,O$1,P715=1,P$1)</f>
        <v>Graduate</v>
      </c>
      <c r="R715" t="s">
        <v>41</v>
      </c>
      <c r="S715" s="7">
        <v>51</v>
      </c>
      <c r="T715" s="7">
        <v>664</v>
      </c>
      <c r="U715" s="7">
        <v>86</v>
      </c>
      <c r="V715" s="7">
        <v>285</v>
      </c>
      <c r="W715" s="7">
        <v>0</v>
      </c>
      <c r="X715" s="7">
        <v>52</v>
      </c>
      <c r="Y715" s="7">
        <v>116</v>
      </c>
      <c r="Z715" s="7">
        <v>971</v>
      </c>
      <c r="AA715" s="7">
        <v>7</v>
      </c>
      <c r="AB715" s="7">
        <v>6</v>
      </c>
      <c r="AC715" s="7">
        <v>1</v>
      </c>
      <c r="AD715" s="7">
        <v>4</v>
      </c>
      <c r="AE715" s="7">
        <v>9</v>
      </c>
      <c r="AF715" s="7">
        <v>0</v>
      </c>
      <c r="AG715" s="7">
        <v>0</v>
      </c>
      <c r="AH715" s="7">
        <v>0</v>
      </c>
      <c r="AI715" s="7">
        <v>0</v>
      </c>
      <c r="AJ715" s="7">
        <v>0</v>
      </c>
      <c r="AK715" s="7">
        <v>0</v>
      </c>
      <c r="AL715" s="7">
        <v>0</v>
      </c>
      <c r="AM715" s="8">
        <v>43689</v>
      </c>
      <c r="AO715">
        <f t="shared" si="141"/>
        <v>0</v>
      </c>
      <c r="AP715">
        <f t="shared" si="142"/>
        <v>0</v>
      </c>
      <c r="AQ715">
        <f t="shared" si="143"/>
        <v>0</v>
      </c>
      <c r="AR715">
        <f t="shared" si="144"/>
        <v>0</v>
      </c>
      <c r="AS715">
        <f t="shared" si="145"/>
        <v>0</v>
      </c>
      <c r="AU715">
        <f t="shared" si="146"/>
        <v>0</v>
      </c>
      <c r="AV715">
        <f t="shared" si="146"/>
        <v>0</v>
      </c>
      <c r="AW715">
        <f t="shared" si="146"/>
        <v>0</v>
      </c>
      <c r="AX715">
        <f t="shared" si="146"/>
        <v>0</v>
      </c>
      <c r="AY715">
        <f t="shared" si="146"/>
        <v>0</v>
      </c>
      <c r="BA715">
        <f t="shared" si="136"/>
        <v>0</v>
      </c>
      <c r="BB715">
        <f t="shared" si="137"/>
        <v>0</v>
      </c>
      <c r="BC715">
        <f t="shared" si="138"/>
        <v>0</v>
      </c>
      <c r="BD715">
        <f t="shared" si="139"/>
        <v>0</v>
      </c>
    </row>
    <row r="716" spans="1:56" x14ac:dyDescent="0.3">
      <c r="A716" s="7">
        <v>3149</v>
      </c>
      <c r="B716" s="6">
        <v>144325</v>
      </c>
      <c r="C716" s="7">
        <v>0</v>
      </c>
      <c r="D716" s="7">
        <v>1</v>
      </c>
      <c r="E716" s="7">
        <f t="shared" si="140"/>
        <v>1</v>
      </c>
      <c r="F716" s="7">
        <v>48</v>
      </c>
      <c r="G716" s="7">
        <v>0</v>
      </c>
      <c r="H716" s="7">
        <v>1</v>
      </c>
      <c r="I716" s="7">
        <v>0</v>
      </c>
      <c r="J716" s="7">
        <v>0</v>
      </c>
      <c r="K716" s="7">
        <v>0</v>
      </c>
      <c r="L716" s="7" t="str" cm="1">
        <f t="array" ref="L716">_xlfn.IFS(G716=1,G$1,H716=1,H$1,I716=1,I$1,J716=1,J$1,K716=1,K$1)</f>
        <v>Married</v>
      </c>
      <c r="M716" s="7">
        <v>0</v>
      </c>
      <c r="N716" s="7">
        <v>0</v>
      </c>
      <c r="O716" s="7">
        <v>0</v>
      </c>
      <c r="P716" s="7">
        <v>1</v>
      </c>
      <c r="Q716" s="7" t="str" cm="1">
        <f t="array" ref="Q716">_xlfn.IFS(M716=1,M$1,N716=1,N$1,O716=1,O$1,P716=1,P$1)</f>
        <v>PhD</v>
      </c>
      <c r="R716" t="s">
        <v>43</v>
      </c>
      <c r="S716" s="7">
        <v>69</v>
      </c>
      <c r="T716" s="7">
        <v>1680</v>
      </c>
      <c r="U716" s="7">
        <v>0</v>
      </c>
      <c r="V716" s="7">
        <v>68</v>
      </c>
      <c r="W716" s="7">
        <v>0</v>
      </c>
      <c r="X716" s="7">
        <v>0</v>
      </c>
      <c r="Y716" s="7">
        <v>16</v>
      </c>
      <c r="Z716" s="7">
        <v>1732</v>
      </c>
      <c r="AA716" s="7">
        <v>4</v>
      </c>
      <c r="AB716" s="7">
        <v>8</v>
      </c>
      <c r="AC716" s="7">
        <v>2</v>
      </c>
      <c r="AD716" s="7">
        <v>7</v>
      </c>
      <c r="AE716" s="7">
        <v>8</v>
      </c>
      <c r="AF716" s="7">
        <v>0</v>
      </c>
      <c r="AG716" s="7">
        <v>1</v>
      </c>
      <c r="AH716" s="7">
        <v>0</v>
      </c>
      <c r="AI716" s="7">
        <v>0</v>
      </c>
      <c r="AJ716" s="7">
        <v>0</v>
      </c>
      <c r="AK716" s="7">
        <v>0</v>
      </c>
      <c r="AL716" s="7">
        <v>0</v>
      </c>
      <c r="AM716" s="8">
        <v>43689</v>
      </c>
      <c r="AO716">
        <f t="shared" si="141"/>
        <v>0</v>
      </c>
      <c r="AP716">
        <f t="shared" si="142"/>
        <v>1</v>
      </c>
      <c r="AQ716">
        <f t="shared" si="143"/>
        <v>0</v>
      </c>
      <c r="AR716">
        <f t="shared" si="144"/>
        <v>0</v>
      </c>
      <c r="AS716">
        <f t="shared" si="145"/>
        <v>0</v>
      </c>
      <c r="AU716">
        <f t="shared" si="146"/>
        <v>0</v>
      </c>
      <c r="AV716">
        <f t="shared" si="146"/>
        <v>0</v>
      </c>
      <c r="AW716">
        <f t="shared" si="146"/>
        <v>0</v>
      </c>
      <c r="AX716">
        <f t="shared" si="146"/>
        <v>0</v>
      </c>
      <c r="AY716">
        <f t="shared" si="146"/>
        <v>0</v>
      </c>
      <c r="BA716">
        <f t="shared" si="136"/>
        <v>0</v>
      </c>
      <c r="BB716">
        <f t="shared" si="137"/>
        <v>0</v>
      </c>
      <c r="BC716">
        <f t="shared" si="138"/>
        <v>0</v>
      </c>
      <c r="BD716">
        <f t="shared" si="139"/>
        <v>0</v>
      </c>
    </row>
    <row r="717" spans="1:56" x14ac:dyDescent="0.3">
      <c r="A717" s="7">
        <v>2517</v>
      </c>
      <c r="B717" s="6">
        <v>174881</v>
      </c>
      <c r="C717" s="7">
        <v>1</v>
      </c>
      <c r="D717" s="7">
        <v>1</v>
      </c>
      <c r="E717" s="7">
        <f t="shared" si="140"/>
        <v>2</v>
      </c>
      <c r="F717" s="7">
        <v>59</v>
      </c>
      <c r="G717" s="7">
        <v>0</v>
      </c>
      <c r="H717" s="7">
        <v>0</v>
      </c>
      <c r="I717" s="7">
        <v>1</v>
      </c>
      <c r="J717" s="7">
        <v>0</v>
      </c>
      <c r="K717" s="7">
        <v>0</v>
      </c>
      <c r="L717" s="7" t="str" cm="1">
        <f t="array" ref="L717">_xlfn.IFS(G717=1,G$1,H717=1,H$1,I717=1,I$1,J717=1,J$1,K717=1,K$1)</f>
        <v>Together</v>
      </c>
      <c r="M717" s="7">
        <v>0</v>
      </c>
      <c r="N717" s="7">
        <v>0</v>
      </c>
      <c r="O717" s="7">
        <v>1</v>
      </c>
      <c r="P717" s="7">
        <v>0</v>
      </c>
      <c r="Q717" s="7" t="str" cm="1">
        <f t="array" ref="Q717">_xlfn.IFS(M717=1,M$1,N717=1,N$1,O717=1,O$1,P717=1,P$1)</f>
        <v>Master</v>
      </c>
      <c r="R717" t="s">
        <v>40</v>
      </c>
      <c r="S717" s="7">
        <v>48</v>
      </c>
      <c r="T717" s="7">
        <v>1179</v>
      </c>
      <c r="U717" s="7">
        <v>168</v>
      </c>
      <c r="V717" s="7">
        <v>631</v>
      </c>
      <c r="W717" s="7">
        <v>84</v>
      </c>
      <c r="X717" s="7">
        <v>63</v>
      </c>
      <c r="Y717" s="7">
        <v>126</v>
      </c>
      <c r="Z717" s="7">
        <v>1999</v>
      </c>
      <c r="AA717" s="7">
        <v>4</v>
      </c>
      <c r="AB717" s="7">
        <v>9</v>
      </c>
      <c r="AC717" s="7">
        <v>2</v>
      </c>
      <c r="AD717" s="7">
        <v>12</v>
      </c>
      <c r="AE717" s="7">
        <v>5</v>
      </c>
      <c r="AF717" s="7">
        <v>0</v>
      </c>
      <c r="AG717" s="7">
        <v>0</v>
      </c>
      <c r="AH717" s="7">
        <v>0</v>
      </c>
      <c r="AI717" s="7">
        <v>0</v>
      </c>
      <c r="AJ717" s="7">
        <v>0</v>
      </c>
      <c r="AK717" s="7">
        <v>0</v>
      </c>
      <c r="AL717" s="7">
        <v>0</v>
      </c>
      <c r="AM717" s="8">
        <v>43690</v>
      </c>
      <c r="AO717">
        <f t="shared" si="141"/>
        <v>0</v>
      </c>
      <c r="AP717">
        <f t="shared" si="142"/>
        <v>0</v>
      </c>
      <c r="AQ717">
        <f t="shared" si="143"/>
        <v>0</v>
      </c>
      <c r="AR717">
        <f t="shared" si="144"/>
        <v>0</v>
      </c>
      <c r="AS717">
        <f t="shared" si="145"/>
        <v>0</v>
      </c>
      <c r="AU717">
        <f t="shared" si="146"/>
        <v>0</v>
      </c>
      <c r="AV717">
        <f t="shared" si="146"/>
        <v>0</v>
      </c>
      <c r="AW717">
        <f t="shared" si="146"/>
        <v>0</v>
      </c>
      <c r="AX717">
        <f t="shared" si="146"/>
        <v>0</v>
      </c>
      <c r="AY717">
        <f t="shared" si="146"/>
        <v>0</v>
      </c>
      <c r="BA717">
        <f t="shared" si="136"/>
        <v>0</v>
      </c>
      <c r="BB717">
        <f t="shared" si="137"/>
        <v>0</v>
      </c>
      <c r="BC717">
        <f t="shared" si="138"/>
        <v>0</v>
      </c>
      <c r="BD717">
        <f t="shared" si="139"/>
        <v>0</v>
      </c>
    </row>
    <row r="718" spans="1:56" x14ac:dyDescent="0.3">
      <c r="A718" s="7">
        <v>2703</v>
      </c>
      <c r="B718" s="6">
        <v>174881</v>
      </c>
      <c r="C718" s="7">
        <v>1</v>
      </c>
      <c r="D718" s="7">
        <v>1</v>
      </c>
      <c r="E718" s="7">
        <f t="shared" si="140"/>
        <v>2</v>
      </c>
      <c r="F718" s="7">
        <v>59</v>
      </c>
      <c r="G718" s="7">
        <v>0</v>
      </c>
      <c r="H718" s="7">
        <v>0</v>
      </c>
      <c r="I718" s="7">
        <v>1</v>
      </c>
      <c r="J718" s="7">
        <v>0</v>
      </c>
      <c r="K718" s="7">
        <v>0</v>
      </c>
      <c r="L718" s="7" t="str" cm="1">
        <f t="array" ref="L718">_xlfn.IFS(G718=1,G$1,H718=1,H$1,I718=1,I$1,J718=1,J$1,K718=1,K$1)</f>
        <v>Together</v>
      </c>
      <c r="M718" s="7">
        <v>0</v>
      </c>
      <c r="N718" s="7">
        <v>0</v>
      </c>
      <c r="O718" s="7">
        <v>1</v>
      </c>
      <c r="P718" s="7">
        <v>0</v>
      </c>
      <c r="Q718" s="7" t="str" cm="1">
        <f t="array" ref="Q718">_xlfn.IFS(M718=1,M$1,N718=1,N$1,O718=1,O$1,P718=1,P$1)</f>
        <v>Master</v>
      </c>
      <c r="R718" t="s">
        <v>40</v>
      </c>
      <c r="S718" s="7">
        <v>48</v>
      </c>
      <c r="T718" s="7">
        <v>1179</v>
      </c>
      <c r="U718" s="7">
        <v>168</v>
      </c>
      <c r="V718" s="7">
        <v>631</v>
      </c>
      <c r="W718" s="7">
        <v>84</v>
      </c>
      <c r="X718" s="7">
        <v>63</v>
      </c>
      <c r="Y718" s="7">
        <v>126</v>
      </c>
      <c r="Z718" s="7">
        <v>1999</v>
      </c>
      <c r="AA718" s="7">
        <v>4</v>
      </c>
      <c r="AB718" s="7">
        <v>9</v>
      </c>
      <c r="AC718" s="7">
        <v>2</v>
      </c>
      <c r="AD718" s="7">
        <v>12</v>
      </c>
      <c r="AE718" s="7">
        <v>5</v>
      </c>
      <c r="AF718" s="7">
        <v>0</v>
      </c>
      <c r="AG718" s="7">
        <v>0</v>
      </c>
      <c r="AH718" s="7">
        <v>0</v>
      </c>
      <c r="AI718" s="7">
        <v>0</v>
      </c>
      <c r="AJ718" s="7">
        <v>0</v>
      </c>
      <c r="AK718" s="7">
        <v>0</v>
      </c>
      <c r="AL718" s="7">
        <v>0</v>
      </c>
      <c r="AM718" s="8">
        <v>43690</v>
      </c>
      <c r="AO718">
        <f t="shared" si="141"/>
        <v>0</v>
      </c>
      <c r="AP718">
        <f t="shared" si="142"/>
        <v>0</v>
      </c>
      <c r="AQ718">
        <f t="shared" si="143"/>
        <v>0</v>
      </c>
      <c r="AR718">
        <f t="shared" si="144"/>
        <v>0</v>
      </c>
      <c r="AS718">
        <f t="shared" si="145"/>
        <v>0</v>
      </c>
      <c r="AU718">
        <f t="shared" si="146"/>
        <v>0</v>
      </c>
      <c r="AV718">
        <f t="shared" si="146"/>
        <v>0</v>
      </c>
      <c r="AW718">
        <f t="shared" si="146"/>
        <v>0</v>
      </c>
      <c r="AX718">
        <f t="shared" si="146"/>
        <v>0</v>
      </c>
      <c r="AY718">
        <f t="shared" si="146"/>
        <v>0</v>
      </c>
      <c r="BA718">
        <f t="shared" si="136"/>
        <v>0</v>
      </c>
      <c r="BB718">
        <f t="shared" si="137"/>
        <v>0</v>
      </c>
      <c r="BC718">
        <f t="shared" si="138"/>
        <v>0</v>
      </c>
      <c r="BD718">
        <f t="shared" si="139"/>
        <v>0</v>
      </c>
    </row>
    <row r="719" spans="1:56" x14ac:dyDescent="0.3">
      <c r="A719" s="7">
        <v>2975</v>
      </c>
      <c r="B719" s="6">
        <v>124206</v>
      </c>
      <c r="C719" s="7">
        <v>1</v>
      </c>
      <c r="D719" s="7">
        <v>0</v>
      </c>
      <c r="E719" s="7">
        <f t="shared" si="140"/>
        <v>1</v>
      </c>
      <c r="F719" s="7">
        <v>50</v>
      </c>
      <c r="G719" s="7">
        <v>0</v>
      </c>
      <c r="H719" s="7">
        <v>0</v>
      </c>
      <c r="I719" s="7">
        <v>0</v>
      </c>
      <c r="J719" s="7">
        <v>1</v>
      </c>
      <c r="K719" s="7">
        <v>0</v>
      </c>
      <c r="L719" s="7" t="str" cm="1">
        <f t="array" ref="L719">_xlfn.IFS(G719=1,G$1,H719=1,H$1,I719=1,I$1,J719=1,J$1,K719=1,K$1)</f>
        <v>Single</v>
      </c>
      <c r="M719" s="7">
        <v>0</v>
      </c>
      <c r="N719" s="7">
        <v>1</v>
      </c>
      <c r="O719" s="7">
        <v>0</v>
      </c>
      <c r="P719" s="7">
        <v>0</v>
      </c>
      <c r="Q719" s="7" t="str" cm="1">
        <f t="array" ref="Q719">_xlfn.IFS(M719=1,M$1,N719=1,N$1,O719=1,O$1,P719=1,P$1)</f>
        <v>Graduate</v>
      </c>
      <c r="R719" t="s">
        <v>43</v>
      </c>
      <c r="S719" s="7">
        <v>66</v>
      </c>
      <c r="T719" s="7">
        <v>36</v>
      </c>
      <c r="U719" s="7">
        <v>10</v>
      </c>
      <c r="V719" s="7">
        <v>41</v>
      </c>
      <c r="W719" s="7">
        <v>15</v>
      </c>
      <c r="X719" s="7">
        <v>10</v>
      </c>
      <c r="Y719" s="7">
        <v>15</v>
      </c>
      <c r="Z719" s="7">
        <v>97</v>
      </c>
      <c r="AA719" s="7">
        <v>1</v>
      </c>
      <c r="AB719" s="7">
        <v>1</v>
      </c>
      <c r="AC719" s="7">
        <v>0</v>
      </c>
      <c r="AD719" s="7">
        <v>3</v>
      </c>
      <c r="AE719" s="7">
        <v>6</v>
      </c>
      <c r="AF719" s="7">
        <v>0</v>
      </c>
      <c r="AG719" s="7">
        <v>0</v>
      </c>
      <c r="AH719" s="7">
        <v>0</v>
      </c>
      <c r="AI719" s="7">
        <v>0</v>
      </c>
      <c r="AJ719" s="7">
        <v>0</v>
      </c>
      <c r="AK719" s="7">
        <v>0</v>
      </c>
      <c r="AL719" s="7">
        <v>0</v>
      </c>
      <c r="AM719" s="8">
        <v>43690</v>
      </c>
      <c r="AO719">
        <f t="shared" si="141"/>
        <v>0</v>
      </c>
      <c r="AP719">
        <f t="shared" si="142"/>
        <v>0</v>
      </c>
      <c r="AQ719">
        <f t="shared" si="143"/>
        <v>0</v>
      </c>
      <c r="AR719">
        <f t="shared" si="144"/>
        <v>0</v>
      </c>
      <c r="AS719">
        <f t="shared" si="145"/>
        <v>0</v>
      </c>
      <c r="AU719">
        <f t="shared" si="146"/>
        <v>0</v>
      </c>
      <c r="AV719">
        <f t="shared" si="146"/>
        <v>0</v>
      </c>
      <c r="AW719">
        <f t="shared" si="146"/>
        <v>0</v>
      </c>
      <c r="AX719">
        <f t="shared" si="146"/>
        <v>0</v>
      </c>
      <c r="AY719">
        <f t="shared" si="146"/>
        <v>0</v>
      </c>
      <c r="BA719">
        <f t="shared" si="136"/>
        <v>0</v>
      </c>
      <c r="BB719">
        <f t="shared" si="137"/>
        <v>0</v>
      </c>
      <c r="BC719">
        <f t="shared" si="138"/>
        <v>0</v>
      </c>
      <c r="BD719">
        <f t="shared" si="139"/>
        <v>0</v>
      </c>
    </row>
    <row r="720" spans="1:56" x14ac:dyDescent="0.3">
      <c r="A720" s="7">
        <v>3025</v>
      </c>
      <c r="B720" s="6">
        <v>132871</v>
      </c>
      <c r="C720" s="7">
        <v>1</v>
      </c>
      <c r="D720" s="7">
        <v>1</v>
      </c>
      <c r="E720" s="7">
        <f t="shared" si="140"/>
        <v>2</v>
      </c>
      <c r="F720" s="7">
        <v>69</v>
      </c>
      <c r="G720" s="7">
        <v>0</v>
      </c>
      <c r="H720" s="7">
        <v>1</v>
      </c>
      <c r="I720" s="7">
        <v>0</v>
      </c>
      <c r="J720" s="7">
        <v>0</v>
      </c>
      <c r="K720" s="7">
        <v>0</v>
      </c>
      <c r="L720" s="7" t="str" cm="1">
        <f t="array" ref="L720">_xlfn.IFS(G720=1,G$1,H720=1,H$1,I720=1,I$1,J720=1,J$1,K720=1,K$1)</f>
        <v>Married</v>
      </c>
      <c r="M720" s="7">
        <v>0</v>
      </c>
      <c r="N720" s="7">
        <v>1</v>
      </c>
      <c r="O720" s="7">
        <v>0</v>
      </c>
      <c r="P720" s="7">
        <v>0</v>
      </c>
      <c r="Q720" s="7" t="str" cm="1">
        <f t="array" ref="Q720">_xlfn.IFS(M720=1,M$1,N720=1,N$1,O720=1,O$1,P720=1,P$1)</f>
        <v>Graduate</v>
      </c>
      <c r="R720" t="s">
        <v>41</v>
      </c>
      <c r="S720" s="7">
        <v>28</v>
      </c>
      <c r="T720" s="7">
        <v>89</v>
      </c>
      <c r="U720" s="7">
        <v>8</v>
      </c>
      <c r="V720" s="7">
        <v>49</v>
      </c>
      <c r="W720" s="7">
        <v>0</v>
      </c>
      <c r="X720" s="7">
        <v>8</v>
      </c>
      <c r="Y720" s="7">
        <v>20</v>
      </c>
      <c r="Z720" s="7">
        <v>133</v>
      </c>
      <c r="AA720" s="7">
        <v>1</v>
      </c>
      <c r="AB720" s="7">
        <v>1</v>
      </c>
      <c r="AC720" s="7">
        <v>0</v>
      </c>
      <c r="AD720" s="7">
        <v>3</v>
      </c>
      <c r="AE720" s="7">
        <v>4</v>
      </c>
      <c r="AF720" s="7">
        <v>0</v>
      </c>
      <c r="AG720" s="7">
        <v>0</v>
      </c>
      <c r="AH720" s="7">
        <v>0</v>
      </c>
      <c r="AI720" s="7">
        <v>0</v>
      </c>
      <c r="AJ720" s="7">
        <v>0</v>
      </c>
      <c r="AK720" s="7">
        <v>0</v>
      </c>
      <c r="AL720" s="7">
        <v>0</v>
      </c>
      <c r="AM720" s="8">
        <v>43691</v>
      </c>
      <c r="AO720">
        <f t="shared" si="141"/>
        <v>0</v>
      </c>
      <c r="AP720">
        <f t="shared" si="142"/>
        <v>0</v>
      </c>
      <c r="AQ720">
        <f t="shared" si="143"/>
        <v>0</v>
      </c>
      <c r="AR720">
        <f t="shared" si="144"/>
        <v>0</v>
      </c>
      <c r="AS720">
        <f t="shared" si="145"/>
        <v>0</v>
      </c>
      <c r="AU720">
        <f t="shared" si="146"/>
        <v>0</v>
      </c>
      <c r="AV720">
        <f t="shared" si="146"/>
        <v>0</v>
      </c>
      <c r="AW720">
        <f t="shared" si="146"/>
        <v>0</v>
      </c>
      <c r="AX720">
        <f t="shared" si="146"/>
        <v>0</v>
      </c>
      <c r="AY720">
        <f t="shared" si="146"/>
        <v>0</v>
      </c>
      <c r="BA720">
        <f t="shared" si="136"/>
        <v>0</v>
      </c>
      <c r="BB720">
        <f t="shared" si="137"/>
        <v>0</v>
      </c>
      <c r="BC720">
        <f t="shared" si="138"/>
        <v>0</v>
      </c>
      <c r="BD720">
        <f t="shared" si="139"/>
        <v>0</v>
      </c>
    </row>
    <row r="721" spans="1:56" x14ac:dyDescent="0.3">
      <c r="A721" s="7">
        <v>2911</v>
      </c>
      <c r="B721" s="6">
        <v>154998</v>
      </c>
      <c r="C721" s="7">
        <v>0</v>
      </c>
      <c r="D721" s="7">
        <v>1</v>
      </c>
      <c r="E721" s="7">
        <f t="shared" si="140"/>
        <v>1</v>
      </c>
      <c r="F721" s="7">
        <v>64</v>
      </c>
      <c r="G721" s="7">
        <v>0</v>
      </c>
      <c r="H721" s="7">
        <v>0</v>
      </c>
      <c r="I721" s="7">
        <v>0</v>
      </c>
      <c r="J721" s="7">
        <v>1</v>
      </c>
      <c r="K721" s="7">
        <v>0</v>
      </c>
      <c r="L721" s="7" t="str" cm="1">
        <f t="array" ref="L721">_xlfn.IFS(G721=1,G$1,H721=1,H$1,I721=1,I$1,J721=1,J$1,K721=1,K$1)</f>
        <v>Single</v>
      </c>
      <c r="M721" s="7">
        <v>0</v>
      </c>
      <c r="N721" s="7">
        <v>0</v>
      </c>
      <c r="O721" s="7">
        <v>0</v>
      </c>
      <c r="P721" s="7">
        <v>1</v>
      </c>
      <c r="Q721" s="7" t="str" cm="1">
        <f t="array" ref="Q721">_xlfn.IFS(M721=1,M$1,N721=1,N$1,O721=1,O$1,P721=1,P$1)</f>
        <v>PhD</v>
      </c>
      <c r="R721" t="s">
        <v>41</v>
      </c>
      <c r="S721" s="7">
        <v>3</v>
      </c>
      <c r="T721" s="7">
        <v>434</v>
      </c>
      <c r="U721" s="7">
        <v>62</v>
      </c>
      <c r="V721" s="7">
        <v>569</v>
      </c>
      <c r="W721" s="7">
        <v>110</v>
      </c>
      <c r="X721" s="7">
        <v>85</v>
      </c>
      <c r="Y721" s="7">
        <v>23</v>
      </c>
      <c r="Z721" s="7">
        <v>1237</v>
      </c>
      <c r="AA721" s="7">
        <v>5</v>
      </c>
      <c r="AB721" s="7">
        <v>4</v>
      </c>
      <c r="AC721" s="7">
        <v>2</v>
      </c>
      <c r="AD721" s="7">
        <v>9</v>
      </c>
      <c r="AE721" s="7">
        <v>4</v>
      </c>
      <c r="AF721" s="7">
        <v>0</v>
      </c>
      <c r="AG721" s="7">
        <v>0</v>
      </c>
      <c r="AH721" s="7">
        <v>0</v>
      </c>
      <c r="AI721" s="7">
        <v>0</v>
      </c>
      <c r="AJ721" s="7">
        <v>0</v>
      </c>
      <c r="AK721" s="7">
        <v>0</v>
      </c>
      <c r="AL721" s="7">
        <v>1</v>
      </c>
      <c r="AM721" s="8">
        <v>43692</v>
      </c>
      <c r="AO721">
        <f t="shared" si="141"/>
        <v>0</v>
      </c>
      <c r="AP721">
        <f t="shared" si="142"/>
        <v>0</v>
      </c>
      <c r="AQ721">
        <f t="shared" si="143"/>
        <v>0</v>
      </c>
      <c r="AR721">
        <f t="shared" si="144"/>
        <v>0</v>
      </c>
      <c r="AS721">
        <f t="shared" si="145"/>
        <v>0</v>
      </c>
      <c r="AU721">
        <f t="shared" si="146"/>
        <v>0</v>
      </c>
      <c r="AV721">
        <f t="shared" si="146"/>
        <v>0</v>
      </c>
      <c r="AW721">
        <f t="shared" si="146"/>
        <v>0</v>
      </c>
      <c r="AX721">
        <f t="shared" si="146"/>
        <v>0</v>
      </c>
      <c r="AY721">
        <f t="shared" si="146"/>
        <v>0</v>
      </c>
      <c r="BA721">
        <f t="shared" si="136"/>
        <v>0</v>
      </c>
      <c r="BB721">
        <f t="shared" si="137"/>
        <v>0</v>
      </c>
      <c r="BC721">
        <f t="shared" si="138"/>
        <v>0</v>
      </c>
      <c r="BD721">
        <f t="shared" si="139"/>
        <v>0</v>
      </c>
    </row>
    <row r="722" spans="1:56" x14ac:dyDescent="0.3">
      <c r="A722" s="7">
        <v>2736</v>
      </c>
      <c r="B722" s="6">
        <v>113533</v>
      </c>
      <c r="C722" s="7">
        <v>1</v>
      </c>
      <c r="D722" s="7">
        <v>0</v>
      </c>
      <c r="E722" s="7">
        <f t="shared" si="140"/>
        <v>1</v>
      </c>
      <c r="F722" s="7">
        <v>41</v>
      </c>
      <c r="G722" s="7">
        <v>1</v>
      </c>
      <c r="H722" s="7">
        <v>0</v>
      </c>
      <c r="I722" s="7">
        <v>0</v>
      </c>
      <c r="J722" s="7">
        <v>0</v>
      </c>
      <c r="K722" s="7">
        <v>0</v>
      </c>
      <c r="L722" s="7" t="str" cm="1">
        <f t="array" ref="L722">_xlfn.IFS(G722=1,G$1,H722=1,H$1,I722=1,I$1,J722=1,J$1,K722=1,K$1)</f>
        <v>Divorced</v>
      </c>
      <c r="M722" s="7">
        <v>0</v>
      </c>
      <c r="N722" s="7">
        <v>0</v>
      </c>
      <c r="O722" s="7">
        <v>0</v>
      </c>
      <c r="P722" s="7">
        <v>0</v>
      </c>
      <c r="Q722" s="7" t="e" cm="1">
        <f t="array" ref="Q722">_xlfn.IFS(M722=1,M$1,N722=1,N$1,O722=1,O$1,P722=1,P$1)</f>
        <v>#N/A</v>
      </c>
      <c r="R722" t="s">
        <v>42</v>
      </c>
      <c r="S722" s="7">
        <v>45</v>
      </c>
      <c r="T722" s="7">
        <v>101</v>
      </c>
      <c r="U722" s="7">
        <v>25</v>
      </c>
      <c r="V722" s="7">
        <v>67</v>
      </c>
      <c r="W722" s="7">
        <v>67</v>
      </c>
      <c r="X722" s="7">
        <v>0</v>
      </c>
      <c r="Y722" s="7">
        <v>143</v>
      </c>
      <c r="Z722" s="7">
        <v>117</v>
      </c>
      <c r="AA722" s="7">
        <v>2</v>
      </c>
      <c r="AB722" s="7">
        <v>2</v>
      </c>
      <c r="AC722" s="7">
        <v>0</v>
      </c>
      <c r="AD722" s="7">
        <v>3</v>
      </c>
      <c r="AE722" s="7">
        <v>7</v>
      </c>
      <c r="AF722" s="7">
        <v>0</v>
      </c>
      <c r="AG722" s="7">
        <v>0</v>
      </c>
      <c r="AH722" s="7">
        <v>0</v>
      </c>
      <c r="AI722" s="7">
        <v>0</v>
      </c>
      <c r="AJ722" s="7">
        <v>0</v>
      </c>
      <c r="AK722" s="7">
        <v>0</v>
      </c>
      <c r="AL722" s="7">
        <v>0</v>
      </c>
      <c r="AM722" s="8">
        <v>43692</v>
      </c>
      <c r="AO722">
        <f t="shared" si="141"/>
        <v>0</v>
      </c>
      <c r="AP722">
        <f t="shared" si="142"/>
        <v>0</v>
      </c>
      <c r="AQ722">
        <f t="shared" si="143"/>
        <v>0</v>
      </c>
      <c r="AR722">
        <f t="shared" si="144"/>
        <v>0</v>
      </c>
      <c r="AS722">
        <f t="shared" si="145"/>
        <v>0</v>
      </c>
      <c r="AU722">
        <f t="shared" si="146"/>
        <v>0</v>
      </c>
      <c r="AV722">
        <f t="shared" si="146"/>
        <v>0</v>
      </c>
      <c r="AW722">
        <f t="shared" si="146"/>
        <v>0</v>
      </c>
      <c r="AX722">
        <f t="shared" si="146"/>
        <v>0</v>
      </c>
      <c r="AY722">
        <f t="shared" si="146"/>
        <v>0</v>
      </c>
      <c r="BA722">
        <f t="shared" si="136"/>
        <v>0</v>
      </c>
      <c r="BB722">
        <f t="shared" si="137"/>
        <v>0</v>
      </c>
      <c r="BC722">
        <f t="shared" si="138"/>
        <v>0</v>
      </c>
      <c r="BD722">
        <f t="shared" ref="BD722:BD753" si="147">IF($AK722=1,P722,0)</f>
        <v>0</v>
      </c>
    </row>
    <row r="723" spans="1:56" x14ac:dyDescent="0.3">
      <c r="A723" s="7">
        <v>1122</v>
      </c>
      <c r="B723" s="6">
        <v>161331</v>
      </c>
      <c r="C723" s="7">
        <v>1</v>
      </c>
      <c r="D723" s="7">
        <v>1</v>
      </c>
      <c r="E723" s="7">
        <f t="shared" si="140"/>
        <v>2</v>
      </c>
      <c r="F723" s="7">
        <v>62</v>
      </c>
      <c r="G723" s="7">
        <v>0</v>
      </c>
      <c r="H723" s="7">
        <v>0</v>
      </c>
      <c r="I723" s="7">
        <v>0</v>
      </c>
      <c r="J723" s="7">
        <v>1</v>
      </c>
      <c r="K723" s="7">
        <v>0</v>
      </c>
      <c r="L723" s="7" t="str" cm="1">
        <f t="array" ref="L723">_xlfn.IFS(G723=1,G$1,H723=1,H$1,I723=1,I$1,J723=1,J$1,K723=1,K$1)</f>
        <v>Single</v>
      </c>
      <c r="M723" s="7">
        <v>0</v>
      </c>
      <c r="N723" s="7">
        <v>0</v>
      </c>
      <c r="O723" s="7">
        <v>1</v>
      </c>
      <c r="P723" s="7">
        <v>0</v>
      </c>
      <c r="Q723" s="7" t="str" cm="1">
        <f t="array" ref="Q723">_xlfn.IFS(M723=1,M$1,N723=1,N$1,O723=1,O$1,P723=1,P$1)</f>
        <v>Master</v>
      </c>
      <c r="R723" t="s">
        <v>42</v>
      </c>
      <c r="S723" s="7">
        <v>42</v>
      </c>
      <c r="T723" s="7">
        <v>1405</v>
      </c>
      <c r="U723" s="7">
        <v>13</v>
      </c>
      <c r="V723" s="7">
        <v>124</v>
      </c>
      <c r="W723" s="7">
        <v>0</v>
      </c>
      <c r="X723" s="7">
        <v>13</v>
      </c>
      <c r="Y723" s="7">
        <v>108</v>
      </c>
      <c r="Z723" s="7">
        <v>1447</v>
      </c>
      <c r="AA723" s="7">
        <v>5</v>
      </c>
      <c r="AB723" s="7">
        <v>11</v>
      </c>
      <c r="AC723" s="7">
        <v>1</v>
      </c>
      <c r="AD723" s="7">
        <v>6</v>
      </c>
      <c r="AE723" s="7">
        <v>8</v>
      </c>
      <c r="AF723" s="7">
        <v>0</v>
      </c>
      <c r="AG723" s="7">
        <v>0</v>
      </c>
      <c r="AH723" s="7">
        <v>0</v>
      </c>
      <c r="AI723" s="7">
        <v>0</v>
      </c>
      <c r="AJ723" s="7">
        <v>0</v>
      </c>
      <c r="AK723" s="7">
        <v>0</v>
      </c>
      <c r="AL723" s="7">
        <v>0</v>
      </c>
      <c r="AM723" s="8">
        <v>43692</v>
      </c>
      <c r="AO723">
        <f t="shared" si="141"/>
        <v>0</v>
      </c>
      <c r="AP723">
        <f t="shared" si="142"/>
        <v>0</v>
      </c>
      <c r="AQ723">
        <f t="shared" si="143"/>
        <v>0</v>
      </c>
      <c r="AR723">
        <f t="shared" si="144"/>
        <v>0</v>
      </c>
      <c r="AS723">
        <f t="shared" si="145"/>
        <v>0</v>
      </c>
      <c r="AU723">
        <f t="shared" si="146"/>
        <v>0</v>
      </c>
      <c r="AV723">
        <f t="shared" si="146"/>
        <v>0</v>
      </c>
      <c r="AW723">
        <f t="shared" si="146"/>
        <v>0</v>
      </c>
      <c r="AX723">
        <f t="shared" si="146"/>
        <v>0</v>
      </c>
      <c r="AY723">
        <f t="shared" si="146"/>
        <v>0</v>
      </c>
      <c r="BA723">
        <f t="shared" si="136"/>
        <v>0</v>
      </c>
      <c r="BB723">
        <f t="shared" si="137"/>
        <v>0</v>
      </c>
      <c r="BC723">
        <f t="shared" si="138"/>
        <v>0</v>
      </c>
      <c r="BD723">
        <f t="shared" si="147"/>
        <v>0</v>
      </c>
    </row>
    <row r="724" spans="1:56" x14ac:dyDescent="0.3">
      <c r="A724" s="7">
        <v>3005</v>
      </c>
      <c r="B724" s="6">
        <v>168117</v>
      </c>
      <c r="C724" s="7">
        <v>0</v>
      </c>
      <c r="D724" s="7">
        <v>1</v>
      </c>
      <c r="E724" s="7">
        <f t="shared" si="140"/>
        <v>1</v>
      </c>
      <c r="F724" s="7">
        <v>73</v>
      </c>
      <c r="G724" s="7">
        <v>0</v>
      </c>
      <c r="H724" s="7">
        <v>0</v>
      </c>
      <c r="I724" s="7">
        <v>0</v>
      </c>
      <c r="J724" s="7">
        <v>0</v>
      </c>
      <c r="K724" s="7">
        <v>1</v>
      </c>
      <c r="L724" s="7" t="str" cm="1">
        <f t="array" ref="L724">_xlfn.IFS(G724=1,G$1,H724=1,H$1,I724=1,I$1,J724=1,J$1,K724=1,K$1)</f>
        <v>Widow</v>
      </c>
      <c r="M724" s="7">
        <v>0</v>
      </c>
      <c r="N724" s="7">
        <v>0</v>
      </c>
      <c r="O724" s="7">
        <v>0</v>
      </c>
      <c r="P724" s="7">
        <v>1</v>
      </c>
      <c r="Q724" s="7" t="str" cm="1">
        <f t="array" ref="Q724">_xlfn.IFS(M724=1,M$1,N724=1,N$1,O724=1,O$1,P724=1,P$1)</f>
        <v>PhD</v>
      </c>
      <c r="R724" t="s">
        <v>43</v>
      </c>
      <c r="S724" s="7">
        <v>80</v>
      </c>
      <c r="T724" s="7">
        <v>1525</v>
      </c>
      <c r="U724" s="7">
        <v>109</v>
      </c>
      <c r="V724" s="7">
        <v>531</v>
      </c>
      <c r="W724" s="7">
        <v>0</v>
      </c>
      <c r="X724" s="7">
        <v>42</v>
      </c>
      <c r="Y724" s="7">
        <v>89</v>
      </c>
      <c r="Z724" s="7">
        <v>2118</v>
      </c>
      <c r="AA724" s="7">
        <v>2</v>
      </c>
      <c r="AB724" s="7">
        <v>11</v>
      </c>
      <c r="AC724" s="7">
        <v>8</v>
      </c>
      <c r="AD724" s="7">
        <v>4</v>
      </c>
      <c r="AE724" s="7">
        <v>6</v>
      </c>
      <c r="AF724" s="7">
        <v>1</v>
      </c>
      <c r="AG724" s="7">
        <v>0</v>
      </c>
      <c r="AH724" s="7">
        <v>0</v>
      </c>
      <c r="AI724" s="7">
        <v>0</v>
      </c>
      <c r="AJ724" s="7">
        <v>0</v>
      </c>
      <c r="AK724" s="7">
        <v>0</v>
      </c>
      <c r="AL724" s="7">
        <v>1</v>
      </c>
      <c r="AM724" s="8">
        <v>43692</v>
      </c>
      <c r="AO724">
        <f t="shared" si="141"/>
        <v>0</v>
      </c>
      <c r="AP724">
        <f t="shared" si="142"/>
        <v>0</v>
      </c>
      <c r="AQ724">
        <f t="shared" si="143"/>
        <v>0</v>
      </c>
      <c r="AR724">
        <f t="shared" si="144"/>
        <v>0</v>
      </c>
      <c r="AS724">
        <f t="shared" si="145"/>
        <v>0</v>
      </c>
      <c r="AU724">
        <f t="shared" si="146"/>
        <v>0</v>
      </c>
      <c r="AV724">
        <f t="shared" si="146"/>
        <v>0</v>
      </c>
      <c r="AW724">
        <f t="shared" si="146"/>
        <v>0</v>
      </c>
      <c r="AX724">
        <f t="shared" si="146"/>
        <v>0</v>
      </c>
      <c r="AY724">
        <f t="shared" si="146"/>
        <v>0</v>
      </c>
      <c r="BA724">
        <f t="shared" si="136"/>
        <v>0</v>
      </c>
      <c r="BB724">
        <f t="shared" si="137"/>
        <v>0</v>
      </c>
      <c r="BC724">
        <f t="shared" si="138"/>
        <v>0</v>
      </c>
      <c r="BD724">
        <f t="shared" si="147"/>
        <v>0</v>
      </c>
    </row>
    <row r="725" spans="1:56" x14ac:dyDescent="0.3">
      <c r="A725" s="7">
        <v>1627</v>
      </c>
      <c r="B725" s="6">
        <v>177632</v>
      </c>
      <c r="C725" s="7">
        <v>0</v>
      </c>
      <c r="D725" s="7">
        <v>0</v>
      </c>
      <c r="E725" s="7">
        <f t="shared" si="140"/>
        <v>0</v>
      </c>
      <c r="F725" s="7">
        <v>73</v>
      </c>
      <c r="G725" s="7">
        <v>0</v>
      </c>
      <c r="H725" s="7">
        <v>0</v>
      </c>
      <c r="I725" s="7">
        <v>1</v>
      </c>
      <c r="J725" s="7">
        <v>0</v>
      </c>
      <c r="K725" s="7">
        <v>0</v>
      </c>
      <c r="L725" s="7" t="str" cm="1">
        <f t="array" ref="L725">_xlfn.IFS(G725=1,G$1,H725=1,H$1,I725=1,I$1,J725=1,J$1,K725=1,K$1)</f>
        <v>Together</v>
      </c>
      <c r="M725" s="7">
        <v>0</v>
      </c>
      <c r="N725" s="7">
        <v>0</v>
      </c>
      <c r="O725" s="7">
        <v>1</v>
      </c>
      <c r="P725" s="7">
        <v>0</v>
      </c>
      <c r="Q725" s="7" t="str" cm="1">
        <f t="array" ref="Q725">_xlfn.IFS(M725=1,M$1,N725=1,N$1,O725=1,O$1,P725=1,P$1)</f>
        <v>Master</v>
      </c>
      <c r="R725" t="s">
        <v>41</v>
      </c>
      <c r="S725" s="7">
        <v>73</v>
      </c>
      <c r="T725" s="7">
        <v>2746</v>
      </c>
      <c r="U725" s="7">
        <v>240</v>
      </c>
      <c r="V725" s="7">
        <v>1734</v>
      </c>
      <c r="W725" s="7">
        <v>0</v>
      </c>
      <c r="X725" s="7">
        <v>96</v>
      </c>
      <c r="Y725" s="7">
        <v>336</v>
      </c>
      <c r="Z725" s="7">
        <v>4480</v>
      </c>
      <c r="AA725" s="7">
        <v>1</v>
      </c>
      <c r="AB725" s="7">
        <v>4</v>
      </c>
      <c r="AC725" s="7">
        <v>2</v>
      </c>
      <c r="AD725" s="7">
        <v>6</v>
      </c>
      <c r="AE725" s="7">
        <v>2</v>
      </c>
      <c r="AF725" s="7">
        <v>0</v>
      </c>
      <c r="AG725" s="7">
        <v>1</v>
      </c>
      <c r="AH725" s="7">
        <v>1</v>
      </c>
      <c r="AI725" s="7">
        <v>0</v>
      </c>
      <c r="AJ725" s="7">
        <v>0</v>
      </c>
      <c r="AK725" s="7">
        <v>0</v>
      </c>
      <c r="AL725" s="7">
        <v>1</v>
      </c>
      <c r="AM725" s="8">
        <v>43692</v>
      </c>
      <c r="AO725">
        <f t="shared" si="141"/>
        <v>0</v>
      </c>
      <c r="AP725">
        <f t="shared" si="142"/>
        <v>0</v>
      </c>
      <c r="AQ725">
        <f t="shared" si="143"/>
        <v>0</v>
      </c>
      <c r="AR725">
        <f t="shared" si="144"/>
        <v>1</v>
      </c>
      <c r="AS725">
        <f t="shared" si="145"/>
        <v>0</v>
      </c>
      <c r="AU725">
        <f t="shared" si="146"/>
        <v>0</v>
      </c>
      <c r="AV725">
        <f t="shared" si="146"/>
        <v>0</v>
      </c>
      <c r="AW725">
        <f t="shared" si="146"/>
        <v>0</v>
      </c>
      <c r="AX725">
        <f t="shared" si="146"/>
        <v>0</v>
      </c>
      <c r="AY725">
        <f t="shared" si="146"/>
        <v>0</v>
      </c>
      <c r="BA725">
        <f t="shared" si="136"/>
        <v>0</v>
      </c>
      <c r="BB725">
        <f t="shared" si="137"/>
        <v>0</v>
      </c>
      <c r="BC725">
        <f t="shared" si="138"/>
        <v>0</v>
      </c>
      <c r="BD725">
        <f t="shared" si="147"/>
        <v>0</v>
      </c>
    </row>
    <row r="726" spans="1:56" x14ac:dyDescent="0.3">
      <c r="A726" s="7">
        <v>3100</v>
      </c>
      <c r="B726" s="6">
        <v>172309</v>
      </c>
      <c r="C726" s="7">
        <v>0</v>
      </c>
      <c r="D726" s="7">
        <v>0</v>
      </c>
      <c r="E726" s="7">
        <f t="shared" si="140"/>
        <v>0</v>
      </c>
      <c r="F726" s="7">
        <v>44</v>
      </c>
      <c r="G726" s="7">
        <v>0</v>
      </c>
      <c r="H726" s="7">
        <v>0</v>
      </c>
      <c r="I726" s="7">
        <v>0</v>
      </c>
      <c r="J726" s="7">
        <v>1</v>
      </c>
      <c r="K726" s="7">
        <v>0</v>
      </c>
      <c r="L726" s="7" t="str" cm="1">
        <f t="array" ref="L726">_xlfn.IFS(G726=1,G$1,H726=1,H$1,I726=1,I$1,J726=1,J$1,K726=1,K$1)</f>
        <v>Single</v>
      </c>
      <c r="M726" s="7">
        <v>0</v>
      </c>
      <c r="N726" s="7">
        <v>0</v>
      </c>
      <c r="O726" s="7">
        <v>1</v>
      </c>
      <c r="P726" s="7">
        <v>0</v>
      </c>
      <c r="Q726" s="7" t="str" cm="1">
        <f t="array" ref="Q726">_xlfn.IFS(M726=1,M$1,N726=1,N$1,O726=1,O$1,P726=1,P$1)</f>
        <v>Master</v>
      </c>
      <c r="R726" t="s">
        <v>39</v>
      </c>
      <c r="S726" s="7">
        <v>64</v>
      </c>
      <c r="T726" s="7">
        <v>2288</v>
      </c>
      <c r="U726" s="7">
        <v>0</v>
      </c>
      <c r="V726" s="7">
        <v>2104</v>
      </c>
      <c r="W726" s="7">
        <v>119</v>
      </c>
      <c r="X726" s="7">
        <v>91</v>
      </c>
      <c r="Y726" s="7">
        <v>0</v>
      </c>
      <c r="Z726" s="7">
        <v>4601</v>
      </c>
      <c r="AA726" s="7">
        <v>1</v>
      </c>
      <c r="AB726" s="7">
        <v>5</v>
      </c>
      <c r="AC726" s="7">
        <v>6</v>
      </c>
      <c r="AD726" s="7">
        <v>8</v>
      </c>
      <c r="AE726" s="7">
        <v>3</v>
      </c>
      <c r="AF726" s="7">
        <v>0</v>
      </c>
      <c r="AG726" s="7">
        <v>0</v>
      </c>
      <c r="AH726" s="7">
        <v>0</v>
      </c>
      <c r="AI726" s="7">
        <v>1</v>
      </c>
      <c r="AJ726" s="7">
        <v>0</v>
      </c>
      <c r="AK726" s="7">
        <v>0</v>
      </c>
      <c r="AL726" s="7">
        <v>1</v>
      </c>
      <c r="AM726" s="8">
        <v>43693</v>
      </c>
      <c r="AO726">
        <f t="shared" si="141"/>
        <v>0</v>
      </c>
      <c r="AP726">
        <f t="shared" si="142"/>
        <v>0</v>
      </c>
      <c r="AQ726">
        <f t="shared" si="143"/>
        <v>0</v>
      </c>
      <c r="AR726">
        <f t="shared" si="144"/>
        <v>0</v>
      </c>
      <c r="AS726">
        <f t="shared" si="145"/>
        <v>0</v>
      </c>
      <c r="AU726">
        <f t="shared" si="146"/>
        <v>0</v>
      </c>
      <c r="AV726">
        <f t="shared" si="146"/>
        <v>0</v>
      </c>
      <c r="AW726">
        <f t="shared" si="146"/>
        <v>0</v>
      </c>
      <c r="AX726">
        <f t="shared" si="146"/>
        <v>0</v>
      </c>
      <c r="AY726">
        <f t="shared" si="146"/>
        <v>0</v>
      </c>
      <c r="BA726">
        <f t="shared" si="136"/>
        <v>0</v>
      </c>
      <c r="BB726">
        <f t="shared" si="137"/>
        <v>0</v>
      </c>
      <c r="BC726">
        <f t="shared" si="138"/>
        <v>0</v>
      </c>
      <c r="BD726">
        <f t="shared" si="147"/>
        <v>0</v>
      </c>
    </row>
    <row r="727" spans="1:56" x14ac:dyDescent="0.3">
      <c r="A727" s="7">
        <v>2140</v>
      </c>
      <c r="B727" s="6">
        <v>157304</v>
      </c>
      <c r="C727" s="7">
        <v>0</v>
      </c>
      <c r="D727" s="7">
        <v>1</v>
      </c>
      <c r="E727" s="7">
        <f t="shared" si="140"/>
        <v>1</v>
      </c>
      <c r="F727" s="7">
        <v>69</v>
      </c>
      <c r="G727" s="7">
        <v>0</v>
      </c>
      <c r="H727" s="7">
        <v>1</v>
      </c>
      <c r="I727" s="7">
        <v>0</v>
      </c>
      <c r="J727" s="7">
        <v>0</v>
      </c>
      <c r="K727" s="7">
        <v>0</v>
      </c>
      <c r="L727" s="7" t="str" cm="1">
        <f t="array" ref="L727">_xlfn.IFS(G727=1,G$1,H727=1,H$1,I727=1,I$1,J727=1,J$1,K727=1,K$1)</f>
        <v>Married</v>
      </c>
      <c r="M727" s="7">
        <v>0</v>
      </c>
      <c r="N727" s="7">
        <v>1</v>
      </c>
      <c r="O727" s="7">
        <v>0</v>
      </c>
      <c r="P727" s="7">
        <v>0</v>
      </c>
      <c r="Q727" s="7" t="str" cm="1">
        <f t="array" ref="Q727">_xlfn.IFS(M727=1,M$1,N727=1,N$1,O727=1,O$1,P727=1,P$1)</f>
        <v>Graduate</v>
      </c>
      <c r="R727" t="s">
        <v>39</v>
      </c>
      <c r="S727" s="7">
        <v>61</v>
      </c>
      <c r="T727" s="7">
        <v>977</v>
      </c>
      <c r="U727" s="7">
        <v>220</v>
      </c>
      <c r="V727" s="7">
        <v>903</v>
      </c>
      <c r="W727" s="7">
        <v>379</v>
      </c>
      <c r="X727" s="7">
        <v>47</v>
      </c>
      <c r="Y727" s="7">
        <v>291</v>
      </c>
      <c r="Z727" s="7">
        <v>2234</v>
      </c>
      <c r="AA727" s="7">
        <v>2</v>
      </c>
      <c r="AB727" s="7">
        <v>7</v>
      </c>
      <c r="AC727" s="7">
        <v>6</v>
      </c>
      <c r="AD727" s="7">
        <v>10</v>
      </c>
      <c r="AE727" s="7">
        <v>5</v>
      </c>
      <c r="AF727" s="7">
        <v>0</v>
      </c>
      <c r="AG727" s="7">
        <v>0</v>
      </c>
      <c r="AH727" s="7">
        <v>0</v>
      </c>
      <c r="AI727" s="7">
        <v>0</v>
      </c>
      <c r="AJ727" s="7">
        <v>0</v>
      </c>
      <c r="AK727" s="7">
        <v>0</v>
      </c>
      <c r="AL727" s="7">
        <v>0</v>
      </c>
      <c r="AM727" s="8">
        <v>43693</v>
      </c>
      <c r="AO727">
        <f t="shared" si="141"/>
        <v>0</v>
      </c>
      <c r="AP727">
        <f t="shared" si="142"/>
        <v>0</v>
      </c>
      <c r="AQ727">
        <f t="shared" si="143"/>
        <v>0</v>
      </c>
      <c r="AR727">
        <f t="shared" si="144"/>
        <v>0</v>
      </c>
      <c r="AS727">
        <f t="shared" si="145"/>
        <v>0</v>
      </c>
      <c r="AU727">
        <f t="shared" si="146"/>
        <v>0</v>
      </c>
      <c r="AV727">
        <f t="shared" si="146"/>
        <v>0</v>
      </c>
      <c r="AW727">
        <f t="shared" si="146"/>
        <v>0</v>
      </c>
      <c r="AX727">
        <f t="shared" si="146"/>
        <v>0</v>
      </c>
      <c r="AY727">
        <f t="shared" si="146"/>
        <v>0</v>
      </c>
      <c r="BA727">
        <f t="shared" si="136"/>
        <v>0</v>
      </c>
      <c r="BB727">
        <f t="shared" si="137"/>
        <v>0</v>
      </c>
      <c r="BC727">
        <f t="shared" si="138"/>
        <v>0</v>
      </c>
      <c r="BD727">
        <f t="shared" si="147"/>
        <v>0</v>
      </c>
    </row>
    <row r="728" spans="1:56" x14ac:dyDescent="0.3">
      <c r="A728" s="7">
        <v>1591</v>
      </c>
      <c r="B728" s="6">
        <v>126150</v>
      </c>
      <c r="C728" s="7">
        <v>2</v>
      </c>
      <c r="D728" s="7">
        <v>1</v>
      </c>
      <c r="E728" s="7">
        <f t="shared" si="140"/>
        <v>3</v>
      </c>
      <c r="F728" s="7">
        <v>64</v>
      </c>
      <c r="G728" s="7">
        <v>1</v>
      </c>
      <c r="H728" s="7">
        <v>0</v>
      </c>
      <c r="I728" s="7">
        <v>0</v>
      </c>
      <c r="J728" s="7">
        <v>0</v>
      </c>
      <c r="K728" s="7">
        <v>0</v>
      </c>
      <c r="L728" s="7" t="str" cm="1">
        <f t="array" ref="L728">_xlfn.IFS(G728=1,G$1,H728=1,H$1,I728=1,I$1,J728=1,J$1,K728=1,K$1)</f>
        <v>Divorced</v>
      </c>
      <c r="M728" s="7">
        <v>0</v>
      </c>
      <c r="N728" s="7">
        <v>1</v>
      </c>
      <c r="O728" s="7">
        <v>0</v>
      </c>
      <c r="P728" s="7">
        <v>0</v>
      </c>
      <c r="Q728" s="7" t="str" cm="1">
        <f t="array" ref="Q728">_xlfn.IFS(M728=1,M$1,N728=1,N$1,O728=1,O$1,P728=1,P$1)</f>
        <v>Graduate</v>
      </c>
      <c r="R728" t="s">
        <v>41</v>
      </c>
      <c r="S728" s="7">
        <v>61</v>
      </c>
      <c r="T728" s="7">
        <v>24</v>
      </c>
      <c r="U728" s="7">
        <v>5</v>
      </c>
      <c r="V728" s="7">
        <v>63</v>
      </c>
      <c r="W728" s="7">
        <v>14</v>
      </c>
      <c r="X728" s="7">
        <v>24</v>
      </c>
      <c r="Y728" s="7">
        <v>5</v>
      </c>
      <c r="Z728" s="7">
        <v>125</v>
      </c>
      <c r="AA728" s="7">
        <v>1</v>
      </c>
      <c r="AB728" s="7">
        <v>1</v>
      </c>
      <c r="AC728" s="7">
        <v>0</v>
      </c>
      <c r="AD728" s="7">
        <v>3</v>
      </c>
      <c r="AE728" s="7">
        <v>7</v>
      </c>
      <c r="AF728" s="7">
        <v>0</v>
      </c>
      <c r="AG728" s="7">
        <v>0</v>
      </c>
      <c r="AH728" s="7">
        <v>0</v>
      </c>
      <c r="AI728" s="7">
        <v>0</v>
      </c>
      <c r="AJ728" s="7">
        <v>0</v>
      </c>
      <c r="AK728" s="7">
        <v>0</v>
      </c>
      <c r="AL728" s="7">
        <v>0</v>
      </c>
      <c r="AM728" s="8">
        <v>43693</v>
      </c>
      <c r="AO728">
        <f t="shared" si="141"/>
        <v>0</v>
      </c>
      <c r="AP728">
        <f t="shared" si="142"/>
        <v>0</v>
      </c>
      <c r="AQ728">
        <f t="shared" si="143"/>
        <v>0</v>
      </c>
      <c r="AR728">
        <f t="shared" si="144"/>
        <v>0</v>
      </c>
      <c r="AS728">
        <f t="shared" si="145"/>
        <v>0</v>
      </c>
      <c r="AU728">
        <f t="shared" si="146"/>
        <v>0</v>
      </c>
      <c r="AV728">
        <f t="shared" si="146"/>
        <v>0</v>
      </c>
      <c r="AW728">
        <f t="shared" si="146"/>
        <v>0</v>
      </c>
      <c r="AX728">
        <f t="shared" si="146"/>
        <v>0</v>
      </c>
      <c r="AY728">
        <f t="shared" si="146"/>
        <v>0</v>
      </c>
      <c r="BA728">
        <f t="shared" si="136"/>
        <v>0</v>
      </c>
      <c r="BB728">
        <f t="shared" si="137"/>
        <v>0</v>
      </c>
      <c r="BC728">
        <f t="shared" si="138"/>
        <v>0</v>
      </c>
      <c r="BD728">
        <f t="shared" si="147"/>
        <v>0</v>
      </c>
    </row>
    <row r="729" spans="1:56" x14ac:dyDescent="0.3">
      <c r="A729" s="7">
        <v>1387</v>
      </c>
      <c r="B729" s="6">
        <v>130507</v>
      </c>
      <c r="C729" s="7">
        <v>0</v>
      </c>
      <c r="D729" s="7">
        <v>0</v>
      </c>
      <c r="E729" s="7">
        <f t="shared" si="140"/>
        <v>0</v>
      </c>
      <c r="F729" s="7">
        <v>60</v>
      </c>
      <c r="G729" s="7">
        <v>0</v>
      </c>
      <c r="H729" s="7">
        <v>0</v>
      </c>
      <c r="I729" s="7">
        <v>1</v>
      </c>
      <c r="J729" s="7">
        <v>0</v>
      </c>
      <c r="K729" s="7">
        <v>0</v>
      </c>
      <c r="L729" s="7" t="str" cm="1">
        <f t="array" ref="L729">_xlfn.IFS(G729=1,G$1,H729=1,H$1,I729=1,I$1,J729=1,J$1,K729=1,K$1)</f>
        <v>Together</v>
      </c>
      <c r="M729" s="7">
        <v>0</v>
      </c>
      <c r="N729" s="7">
        <v>1</v>
      </c>
      <c r="O729" s="7">
        <v>0</v>
      </c>
      <c r="P729" s="7">
        <v>0</v>
      </c>
      <c r="Q729" s="7" t="str" cm="1">
        <f t="array" ref="Q729">_xlfn.IFS(M729=1,M$1,N729=1,N$1,O729=1,O$1,P729=1,P$1)</f>
        <v>Graduate</v>
      </c>
      <c r="R729" t="s">
        <v>41</v>
      </c>
      <c r="S729" s="7">
        <v>29</v>
      </c>
      <c r="T729" s="7">
        <v>278</v>
      </c>
      <c r="U729" s="7">
        <v>154</v>
      </c>
      <c r="V729" s="7">
        <v>317</v>
      </c>
      <c r="W729" s="7">
        <v>163</v>
      </c>
      <c r="X729" s="7">
        <v>86</v>
      </c>
      <c r="Y729" s="7">
        <v>471</v>
      </c>
      <c r="Z729" s="7">
        <v>526</v>
      </c>
      <c r="AA729" s="7">
        <v>1</v>
      </c>
      <c r="AB729" s="7">
        <v>5</v>
      </c>
      <c r="AC729" s="7">
        <v>1</v>
      </c>
      <c r="AD729" s="7">
        <v>4</v>
      </c>
      <c r="AE729" s="7">
        <v>7</v>
      </c>
      <c r="AF729" s="7">
        <v>0</v>
      </c>
      <c r="AG729" s="7">
        <v>0</v>
      </c>
      <c r="AH729" s="7">
        <v>0</v>
      </c>
      <c r="AI729" s="7">
        <v>0</v>
      </c>
      <c r="AJ729" s="7">
        <v>0</v>
      </c>
      <c r="AK729" s="7">
        <v>0</v>
      </c>
      <c r="AL729" s="7">
        <v>0</v>
      </c>
      <c r="AM729" s="8">
        <v>43693</v>
      </c>
      <c r="AO729">
        <f t="shared" si="141"/>
        <v>0</v>
      </c>
      <c r="AP729">
        <f t="shared" si="142"/>
        <v>0</v>
      </c>
      <c r="AQ729">
        <f t="shared" si="143"/>
        <v>0</v>
      </c>
      <c r="AR729">
        <f t="shared" si="144"/>
        <v>0</v>
      </c>
      <c r="AS729">
        <f t="shared" si="145"/>
        <v>0</v>
      </c>
      <c r="AU729">
        <f t="shared" si="146"/>
        <v>0</v>
      </c>
      <c r="AV729">
        <f t="shared" si="146"/>
        <v>0</v>
      </c>
      <c r="AW729">
        <f t="shared" si="146"/>
        <v>0</v>
      </c>
      <c r="AX729">
        <f t="shared" si="146"/>
        <v>0</v>
      </c>
      <c r="AY729">
        <f t="shared" si="146"/>
        <v>0</v>
      </c>
      <c r="BA729">
        <f t="shared" si="136"/>
        <v>0</v>
      </c>
      <c r="BB729">
        <f t="shared" si="137"/>
        <v>0</v>
      </c>
      <c r="BC729">
        <f t="shared" si="138"/>
        <v>0</v>
      </c>
      <c r="BD729">
        <f t="shared" si="147"/>
        <v>0</v>
      </c>
    </row>
    <row r="730" spans="1:56" x14ac:dyDescent="0.3">
      <c r="A730" s="7">
        <v>2194</v>
      </c>
      <c r="B730" s="6">
        <v>174918</v>
      </c>
      <c r="C730" s="7">
        <v>0</v>
      </c>
      <c r="D730" s="7">
        <v>0</v>
      </c>
      <c r="E730" s="7">
        <f t="shared" si="140"/>
        <v>0</v>
      </c>
      <c r="F730" s="7">
        <v>51</v>
      </c>
      <c r="G730" s="7">
        <v>0</v>
      </c>
      <c r="H730" s="7">
        <v>0</v>
      </c>
      <c r="I730" s="7">
        <v>1</v>
      </c>
      <c r="J730" s="7">
        <v>0</v>
      </c>
      <c r="K730" s="7">
        <v>0</v>
      </c>
      <c r="L730" s="7" t="str" cm="1">
        <f t="array" ref="L730">_xlfn.IFS(G730=1,G$1,H730=1,H$1,I730=1,I$1,J730=1,J$1,K730=1,K$1)</f>
        <v>Together</v>
      </c>
      <c r="M730" s="7">
        <v>0</v>
      </c>
      <c r="N730" s="7">
        <v>1</v>
      </c>
      <c r="O730" s="7">
        <v>0</v>
      </c>
      <c r="P730" s="7">
        <v>0</v>
      </c>
      <c r="Q730" s="7" t="str" cm="1">
        <f t="array" ref="Q730">_xlfn.IFS(M730=1,M$1,N730=1,N$1,O730=1,O$1,P730=1,P$1)</f>
        <v>Graduate</v>
      </c>
      <c r="R730" t="s">
        <v>39</v>
      </c>
      <c r="S730" s="7">
        <v>78</v>
      </c>
      <c r="T730" s="7">
        <v>2269</v>
      </c>
      <c r="U730" s="7">
        <v>138</v>
      </c>
      <c r="V730" s="7">
        <v>2132</v>
      </c>
      <c r="W730" s="7">
        <v>58</v>
      </c>
      <c r="X730" s="7">
        <v>44</v>
      </c>
      <c r="Y730" s="7">
        <v>138</v>
      </c>
      <c r="Z730" s="7">
        <v>4504</v>
      </c>
      <c r="AA730" s="7">
        <v>1</v>
      </c>
      <c r="AB730" s="7">
        <v>5</v>
      </c>
      <c r="AC730" s="7">
        <v>9</v>
      </c>
      <c r="AD730" s="7">
        <v>6</v>
      </c>
      <c r="AE730" s="7">
        <v>3</v>
      </c>
      <c r="AF730" s="7">
        <v>0</v>
      </c>
      <c r="AG730" s="7">
        <v>0</v>
      </c>
      <c r="AH730" s="7">
        <v>1</v>
      </c>
      <c r="AI730" s="7">
        <v>0</v>
      </c>
      <c r="AJ730" s="7">
        <v>0</v>
      </c>
      <c r="AK730" s="7">
        <v>0</v>
      </c>
      <c r="AL730" s="7">
        <v>0</v>
      </c>
      <c r="AM730" s="8">
        <v>43694</v>
      </c>
      <c r="AO730">
        <f t="shared" si="141"/>
        <v>0</v>
      </c>
      <c r="AP730">
        <f t="shared" si="142"/>
        <v>0</v>
      </c>
      <c r="AQ730">
        <f t="shared" si="143"/>
        <v>0</v>
      </c>
      <c r="AR730">
        <f t="shared" si="144"/>
        <v>0</v>
      </c>
      <c r="AS730">
        <f t="shared" si="145"/>
        <v>0</v>
      </c>
      <c r="AU730">
        <f t="shared" si="146"/>
        <v>0</v>
      </c>
      <c r="AV730">
        <f t="shared" si="146"/>
        <v>0</v>
      </c>
      <c r="AW730">
        <f t="shared" si="146"/>
        <v>0</v>
      </c>
      <c r="AX730">
        <f t="shared" si="146"/>
        <v>0</v>
      </c>
      <c r="AY730">
        <f t="shared" si="146"/>
        <v>0</v>
      </c>
      <c r="BA730">
        <f t="shared" si="136"/>
        <v>0</v>
      </c>
      <c r="BB730">
        <f t="shared" si="137"/>
        <v>0</v>
      </c>
      <c r="BC730">
        <f t="shared" si="138"/>
        <v>0</v>
      </c>
      <c r="BD730">
        <f t="shared" si="147"/>
        <v>0</v>
      </c>
    </row>
    <row r="731" spans="1:56" x14ac:dyDescent="0.3">
      <c r="A731" s="7">
        <v>3001</v>
      </c>
      <c r="B731" s="6">
        <v>129672</v>
      </c>
      <c r="C731" s="7">
        <v>1</v>
      </c>
      <c r="D731" s="7">
        <v>1</v>
      </c>
      <c r="E731" s="7">
        <f t="shared" si="140"/>
        <v>2</v>
      </c>
      <c r="F731" s="7">
        <v>55</v>
      </c>
      <c r="G731" s="7">
        <v>0</v>
      </c>
      <c r="H731" s="7">
        <v>0</v>
      </c>
      <c r="I731" s="7">
        <v>1</v>
      </c>
      <c r="J731" s="7">
        <v>0</v>
      </c>
      <c r="K731" s="7">
        <v>0</v>
      </c>
      <c r="L731" s="7" t="str" cm="1">
        <f t="array" ref="L731">_xlfn.IFS(G731=1,G$1,H731=1,H$1,I731=1,I$1,J731=1,J$1,K731=1,K$1)</f>
        <v>Together</v>
      </c>
      <c r="M731" s="7">
        <v>0</v>
      </c>
      <c r="N731" s="7">
        <v>1</v>
      </c>
      <c r="O731" s="7">
        <v>0</v>
      </c>
      <c r="P731" s="7">
        <v>0</v>
      </c>
      <c r="Q731" s="7" t="str" cm="1">
        <f t="array" ref="Q731">_xlfn.IFS(M731=1,M$1,N731=1,N$1,O731=1,O$1,P731=1,P$1)</f>
        <v>Graduate</v>
      </c>
      <c r="R731" t="s">
        <v>41</v>
      </c>
      <c r="S731" s="7">
        <v>6</v>
      </c>
      <c r="T731" s="7">
        <v>39</v>
      </c>
      <c r="U731" s="7">
        <v>4</v>
      </c>
      <c r="V731" s="7">
        <v>13</v>
      </c>
      <c r="W731" s="7">
        <v>0</v>
      </c>
      <c r="X731" s="7">
        <v>17</v>
      </c>
      <c r="Y731" s="7">
        <v>35</v>
      </c>
      <c r="Z731" s="7">
        <v>39</v>
      </c>
      <c r="AA731" s="7">
        <v>1</v>
      </c>
      <c r="AB731" s="7">
        <v>0</v>
      </c>
      <c r="AC731" s="7">
        <v>0</v>
      </c>
      <c r="AD731" s="7">
        <v>3</v>
      </c>
      <c r="AE731" s="7">
        <v>6</v>
      </c>
      <c r="AF731" s="7">
        <v>0</v>
      </c>
      <c r="AG731" s="7">
        <v>0</v>
      </c>
      <c r="AH731" s="7">
        <v>0</v>
      </c>
      <c r="AI731" s="7">
        <v>0</v>
      </c>
      <c r="AJ731" s="7">
        <v>0</v>
      </c>
      <c r="AK731" s="7">
        <v>0</v>
      </c>
      <c r="AL731" s="7">
        <v>0</v>
      </c>
      <c r="AM731" s="8">
        <v>43694</v>
      </c>
      <c r="AO731">
        <f t="shared" si="141"/>
        <v>0</v>
      </c>
      <c r="AP731">
        <f t="shared" si="142"/>
        <v>0</v>
      </c>
      <c r="AQ731">
        <f t="shared" si="143"/>
        <v>0</v>
      </c>
      <c r="AR731">
        <f t="shared" si="144"/>
        <v>0</v>
      </c>
      <c r="AS731">
        <f t="shared" si="145"/>
        <v>0</v>
      </c>
      <c r="AU731">
        <f t="shared" si="146"/>
        <v>0</v>
      </c>
      <c r="AV731">
        <f t="shared" si="146"/>
        <v>0</v>
      </c>
      <c r="AW731">
        <f t="shared" si="146"/>
        <v>0</v>
      </c>
      <c r="AX731">
        <f t="shared" si="146"/>
        <v>0</v>
      </c>
      <c r="AY731">
        <f t="shared" si="146"/>
        <v>0</v>
      </c>
      <c r="BA731">
        <f t="shared" si="136"/>
        <v>0</v>
      </c>
      <c r="BB731">
        <f t="shared" si="137"/>
        <v>0</v>
      </c>
      <c r="BC731">
        <f t="shared" si="138"/>
        <v>0</v>
      </c>
      <c r="BD731">
        <f t="shared" si="147"/>
        <v>0</v>
      </c>
    </row>
    <row r="732" spans="1:56" x14ac:dyDescent="0.3">
      <c r="A732" s="7">
        <v>1281</v>
      </c>
      <c r="B732" s="6">
        <v>129672</v>
      </c>
      <c r="C732" s="7">
        <v>1</v>
      </c>
      <c r="D732" s="7">
        <v>1</v>
      </c>
      <c r="E732" s="7">
        <f t="shared" si="140"/>
        <v>2</v>
      </c>
      <c r="F732" s="7">
        <v>55</v>
      </c>
      <c r="G732" s="7">
        <v>0</v>
      </c>
      <c r="H732" s="7">
        <v>0</v>
      </c>
      <c r="I732" s="7">
        <v>1</v>
      </c>
      <c r="J732" s="7">
        <v>0</v>
      </c>
      <c r="K732" s="7">
        <v>0</v>
      </c>
      <c r="L732" s="7" t="str" cm="1">
        <f t="array" ref="L732">_xlfn.IFS(G732=1,G$1,H732=1,H$1,I732=1,I$1,J732=1,J$1,K732=1,K$1)</f>
        <v>Together</v>
      </c>
      <c r="M732" s="7">
        <v>0</v>
      </c>
      <c r="N732" s="7">
        <v>1</v>
      </c>
      <c r="O732" s="7">
        <v>0</v>
      </c>
      <c r="P732" s="7">
        <v>0</v>
      </c>
      <c r="Q732" s="7" t="str" cm="1">
        <f t="array" ref="Q732">_xlfn.IFS(M732=1,M$1,N732=1,N$1,O732=1,O$1,P732=1,P$1)</f>
        <v>Graduate</v>
      </c>
      <c r="R732" t="s">
        <v>40</v>
      </c>
      <c r="S732" s="7">
        <v>6</v>
      </c>
      <c r="T732" s="7">
        <v>39</v>
      </c>
      <c r="U732" s="7">
        <v>4</v>
      </c>
      <c r="V732" s="7">
        <v>13</v>
      </c>
      <c r="W732" s="7">
        <v>0</v>
      </c>
      <c r="X732" s="7">
        <v>17</v>
      </c>
      <c r="Y732" s="7">
        <v>35</v>
      </c>
      <c r="Z732" s="7">
        <v>39</v>
      </c>
      <c r="AA732" s="7">
        <v>1</v>
      </c>
      <c r="AB732" s="7">
        <v>0</v>
      </c>
      <c r="AC732" s="7">
        <v>0</v>
      </c>
      <c r="AD732" s="7">
        <v>3</v>
      </c>
      <c r="AE732" s="7">
        <v>6</v>
      </c>
      <c r="AF732" s="7">
        <v>0</v>
      </c>
      <c r="AG732" s="7">
        <v>0</v>
      </c>
      <c r="AH732" s="7">
        <v>0</v>
      </c>
      <c r="AI732" s="7">
        <v>0</v>
      </c>
      <c r="AJ732" s="7">
        <v>0</v>
      </c>
      <c r="AK732" s="7">
        <v>0</v>
      </c>
      <c r="AL732" s="7">
        <v>0</v>
      </c>
      <c r="AM732" s="8">
        <v>43694</v>
      </c>
      <c r="AO732">
        <f t="shared" si="141"/>
        <v>0</v>
      </c>
      <c r="AP732">
        <f t="shared" si="142"/>
        <v>0</v>
      </c>
      <c r="AQ732">
        <f t="shared" si="143"/>
        <v>0</v>
      </c>
      <c r="AR732">
        <f t="shared" si="144"/>
        <v>0</v>
      </c>
      <c r="AS732">
        <f t="shared" si="145"/>
        <v>0</v>
      </c>
      <c r="AU732">
        <f t="shared" si="146"/>
        <v>0</v>
      </c>
      <c r="AV732">
        <f t="shared" si="146"/>
        <v>0</v>
      </c>
      <c r="AW732">
        <f t="shared" si="146"/>
        <v>0</v>
      </c>
      <c r="AX732">
        <f t="shared" si="146"/>
        <v>0</v>
      </c>
      <c r="AY732">
        <f t="shared" si="146"/>
        <v>0</v>
      </c>
      <c r="BA732">
        <f t="shared" si="136"/>
        <v>0</v>
      </c>
      <c r="BB732">
        <f t="shared" si="137"/>
        <v>0</v>
      </c>
      <c r="BC732">
        <f t="shared" si="138"/>
        <v>0</v>
      </c>
      <c r="BD732">
        <f t="shared" si="147"/>
        <v>0</v>
      </c>
    </row>
    <row r="733" spans="1:56" x14ac:dyDescent="0.3">
      <c r="A733" s="7">
        <v>1040</v>
      </c>
      <c r="B733" s="6">
        <v>120559</v>
      </c>
      <c r="C733" s="7">
        <v>1</v>
      </c>
      <c r="D733" s="7">
        <v>0</v>
      </c>
      <c r="E733" s="7">
        <f t="shared" si="140"/>
        <v>1</v>
      </c>
      <c r="F733" s="7">
        <v>35</v>
      </c>
      <c r="G733" s="7">
        <v>0</v>
      </c>
      <c r="H733" s="7">
        <v>1</v>
      </c>
      <c r="I733" s="7">
        <v>0</v>
      </c>
      <c r="J733" s="7">
        <v>0</v>
      </c>
      <c r="K733" s="7">
        <v>0</v>
      </c>
      <c r="L733" s="7" t="str" cm="1">
        <f t="array" ref="L733">_xlfn.IFS(G733=1,G$1,H733=1,H$1,I733=1,I$1,J733=1,J$1,K733=1,K$1)</f>
        <v>Married</v>
      </c>
      <c r="M733" s="7">
        <v>0</v>
      </c>
      <c r="N733" s="7">
        <v>0</v>
      </c>
      <c r="O733" s="7">
        <v>1</v>
      </c>
      <c r="P733" s="7">
        <v>0</v>
      </c>
      <c r="Q733" s="7" t="str" cm="1">
        <f t="array" ref="Q733">_xlfn.IFS(M733=1,M$1,N733=1,N$1,O733=1,O$1,P733=1,P$1)</f>
        <v>Master</v>
      </c>
      <c r="R733" t="s">
        <v>44</v>
      </c>
      <c r="S733" s="7">
        <v>88</v>
      </c>
      <c r="T733" s="7">
        <v>76</v>
      </c>
      <c r="U733" s="7">
        <v>6</v>
      </c>
      <c r="V733" s="7">
        <v>170</v>
      </c>
      <c r="W733" s="7">
        <v>18</v>
      </c>
      <c r="X733" s="7">
        <v>0</v>
      </c>
      <c r="Y733" s="7">
        <v>41</v>
      </c>
      <c r="Z733" s="7">
        <v>229</v>
      </c>
      <c r="AA733" s="7">
        <v>2</v>
      </c>
      <c r="AB733" s="7">
        <v>2</v>
      </c>
      <c r="AC733" s="7">
        <v>0</v>
      </c>
      <c r="AD733" s="7">
        <v>3</v>
      </c>
      <c r="AE733" s="7">
        <v>8</v>
      </c>
      <c r="AF733" s="7">
        <v>0</v>
      </c>
      <c r="AG733" s="7">
        <v>0</v>
      </c>
      <c r="AH733" s="7">
        <v>0</v>
      </c>
      <c r="AI733" s="7">
        <v>0</v>
      </c>
      <c r="AJ733" s="7">
        <v>0</v>
      </c>
      <c r="AK733" s="7">
        <v>0</v>
      </c>
      <c r="AL733" s="7">
        <v>0</v>
      </c>
      <c r="AM733" s="8">
        <v>43694</v>
      </c>
      <c r="AO733">
        <f t="shared" si="141"/>
        <v>0</v>
      </c>
      <c r="AP733">
        <f t="shared" si="142"/>
        <v>0</v>
      </c>
      <c r="AQ733">
        <f t="shared" si="143"/>
        <v>0</v>
      </c>
      <c r="AR733">
        <f t="shared" si="144"/>
        <v>0</v>
      </c>
      <c r="AS733">
        <f t="shared" si="145"/>
        <v>0</v>
      </c>
      <c r="AU733">
        <f t="shared" si="146"/>
        <v>0</v>
      </c>
      <c r="AV733">
        <f t="shared" si="146"/>
        <v>0</v>
      </c>
      <c r="AW733">
        <f t="shared" si="146"/>
        <v>0</v>
      </c>
      <c r="AX733">
        <f t="shared" si="146"/>
        <v>0</v>
      </c>
      <c r="AY733">
        <f t="shared" si="146"/>
        <v>0</v>
      </c>
      <c r="BA733">
        <f t="shared" si="136"/>
        <v>0</v>
      </c>
      <c r="BB733">
        <f t="shared" si="137"/>
        <v>0</v>
      </c>
      <c r="BC733">
        <f t="shared" si="138"/>
        <v>0</v>
      </c>
      <c r="BD733">
        <f t="shared" si="147"/>
        <v>0</v>
      </c>
    </row>
    <row r="734" spans="1:56" x14ac:dyDescent="0.3">
      <c r="A734" s="7">
        <v>1116</v>
      </c>
      <c r="B734" s="6">
        <v>201970</v>
      </c>
      <c r="C734" s="7">
        <v>0</v>
      </c>
      <c r="D734" s="7">
        <v>0</v>
      </c>
      <c r="E734" s="7">
        <f t="shared" si="140"/>
        <v>0</v>
      </c>
      <c r="F734" s="7">
        <v>37</v>
      </c>
      <c r="G734" s="7">
        <v>0</v>
      </c>
      <c r="H734" s="7">
        <v>0</v>
      </c>
      <c r="I734" s="7">
        <v>0</v>
      </c>
      <c r="J734" s="7">
        <v>1</v>
      </c>
      <c r="K734" s="7">
        <v>0</v>
      </c>
      <c r="L734" s="7" t="str" cm="1">
        <f t="array" ref="L734">_xlfn.IFS(G734=1,G$1,H734=1,H$1,I734=1,I$1,J734=1,J$1,K734=1,K$1)</f>
        <v>Single</v>
      </c>
      <c r="M734" s="7">
        <v>0</v>
      </c>
      <c r="N734" s="7">
        <v>1</v>
      </c>
      <c r="O734" s="7">
        <v>0</v>
      </c>
      <c r="P734" s="7">
        <v>0</v>
      </c>
      <c r="Q734" s="7" t="str" cm="1">
        <f t="array" ref="Q734">_xlfn.IFS(M734=1,M$1,N734=1,N$1,O734=1,O$1,P734=1,P$1)</f>
        <v>Graduate</v>
      </c>
      <c r="R734" t="s">
        <v>42</v>
      </c>
      <c r="S734" s="7">
        <v>69</v>
      </c>
      <c r="T734" s="7">
        <v>1430</v>
      </c>
      <c r="U734" s="7">
        <v>53</v>
      </c>
      <c r="V734" s="7">
        <v>202</v>
      </c>
      <c r="W734" s="7">
        <v>87</v>
      </c>
      <c r="X734" s="7">
        <v>143</v>
      </c>
      <c r="Y734" s="7">
        <v>333</v>
      </c>
      <c r="Z734" s="7">
        <v>1583</v>
      </c>
      <c r="AA734" s="7">
        <v>0</v>
      </c>
      <c r="AB734" s="7">
        <v>6</v>
      </c>
      <c r="AC734" s="7">
        <v>8</v>
      </c>
      <c r="AD734" s="7">
        <v>13</v>
      </c>
      <c r="AE734" s="7">
        <v>2</v>
      </c>
      <c r="AF734" s="7">
        <v>0</v>
      </c>
      <c r="AG734" s="7">
        <v>1</v>
      </c>
      <c r="AH734" s="7">
        <v>1</v>
      </c>
      <c r="AI734" s="7">
        <v>1</v>
      </c>
      <c r="AJ734" s="7">
        <v>0</v>
      </c>
      <c r="AK734" s="7">
        <v>0</v>
      </c>
      <c r="AL734" s="7">
        <v>1</v>
      </c>
      <c r="AM734" s="8">
        <v>43694</v>
      </c>
      <c r="AO734">
        <f t="shared" si="141"/>
        <v>0</v>
      </c>
      <c r="AP734">
        <f t="shared" si="142"/>
        <v>0</v>
      </c>
      <c r="AQ734">
        <f t="shared" si="143"/>
        <v>1</v>
      </c>
      <c r="AR734">
        <f t="shared" si="144"/>
        <v>0</v>
      </c>
      <c r="AS734">
        <f t="shared" si="145"/>
        <v>0</v>
      </c>
      <c r="AU734">
        <f t="shared" si="146"/>
        <v>0</v>
      </c>
      <c r="AV734">
        <f t="shared" si="146"/>
        <v>0</v>
      </c>
      <c r="AW734">
        <f t="shared" si="146"/>
        <v>0</v>
      </c>
      <c r="AX734">
        <f t="shared" si="146"/>
        <v>0</v>
      </c>
      <c r="AY734">
        <f t="shared" si="146"/>
        <v>0</v>
      </c>
      <c r="BA734">
        <f t="shared" si="136"/>
        <v>0</v>
      </c>
      <c r="BB734">
        <f t="shared" si="137"/>
        <v>0</v>
      </c>
      <c r="BC734">
        <f t="shared" si="138"/>
        <v>0</v>
      </c>
      <c r="BD734">
        <f t="shared" si="147"/>
        <v>0</v>
      </c>
    </row>
    <row r="735" spans="1:56" x14ac:dyDescent="0.3">
      <c r="A735" s="7">
        <v>2266</v>
      </c>
      <c r="B735" s="6">
        <v>133986</v>
      </c>
      <c r="C735" s="7">
        <v>1</v>
      </c>
      <c r="D735" s="7">
        <v>0</v>
      </c>
      <c r="E735" s="7">
        <f t="shared" si="140"/>
        <v>1</v>
      </c>
      <c r="F735" s="7">
        <v>50</v>
      </c>
      <c r="G735" s="7">
        <v>1</v>
      </c>
      <c r="H735" s="7">
        <v>0</v>
      </c>
      <c r="I735" s="7">
        <v>0</v>
      </c>
      <c r="J735" s="7">
        <v>0</v>
      </c>
      <c r="K735" s="7">
        <v>0</v>
      </c>
      <c r="L735" s="7" t="str" cm="1">
        <f t="array" ref="L735">_xlfn.IFS(G735=1,G$1,H735=1,H$1,I735=1,I$1,J735=1,J$1,K735=1,K$1)</f>
        <v>Divorced</v>
      </c>
      <c r="M735" s="7">
        <v>0</v>
      </c>
      <c r="N735" s="7">
        <v>1</v>
      </c>
      <c r="O735" s="7">
        <v>0</v>
      </c>
      <c r="P735" s="7">
        <v>0</v>
      </c>
      <c r="Q735" s="7" t="str" cm="1">
        <f t="array" ref="Q735">_xlfn.IFS(M735=1,M$1,N735=1,N$1,O735=1,O$1,P735=1,P$1)</f>
        <v>Graduate</v>
      </c>
      <c r="R735" t="s">
        <v>39</v>
      </c>
      <c r="S735" s="7">
        <v>43</v>
      </c>
      <c r="T735" s="7">
        <v>63</v>
      </c>
      <c r="U735" s="7">
        <v>8</v>
      </c>
      <c r="V735" s="7">
        <v>71</v>
      </c>
      <c r="W735" s="7">
        <v>8</v>
      </c>
      <c r="X735" s="7">
        <v>4</v>
      </c>
      <c r="Y735" s="7">
        <v>20</v>
      </c>
      <c r="Z735" s="7">
        <v>134</v>
      </c>
      <c r="AA735" s="7">
        <v>1</v>
      </c>
      <c r="AB735" s="7">
        <v>1</v>
      </c>
      <c r="AC735" s="7">
        <v>0</v>
      </c>
      <c r="AD735" s="7">
        <v>3</v>
      </c>
      <c r="AE735" s="7">
        <v>7</v>
      </c>
      <c r="AF735" s="7">
        <v>0</v>
      </c>
      <c r="AG735" s="7">
        <v>0</v>
      </c>
      <c r="AH735" s="7">
        <v>0</v>
      </c>
      <c r="AI735" s="7">
        <v>0</v>
      </c>
      <c r="AJ735" s="7">
        <v>0</v>
      </c>
      <c r="AK735" s="7">
        <v>0</v>
      </c>
      <c r="AL735" s="7">
        <v>0</v>
      </c>
      <c r="AM735" s="8">
        <v>43696</v>
      </c>
      <c r="AO735">
        <f t="shared" si="141"/>
        <v>0</v>
      </c>
      <c r="AP735">
        <f t="shared" si="142"/>
        <v>0</v>
      </c>
      <c r="AQ735">
        <f t="shared" si="143"/>
        <v>0</v>
      </c>
      <c r="AR735">
        <f t="shared" si="144"/>
        <v>0</v>
      </c>
      <c r="AS735">
        <f t="shared" si="145"/>
        <v>0</v>
      </c>
      <c r="AU735">
        <f t="shared" si="146"/>
        <v>0</v>
      </c>
      <c r="AV735">
        <f t="shared" si="146"/>
        <v>0</v>
      </c>
      <c r="AW735">
        <f t="shared" si="146"/>
        <v>0</v>
      </c>
      <c r="AX735">
        <f t="shared" si="146"/>
        <v>0</v>
      </c>
      <c r="AY735">
        <f t="shared" si="146"/>
        <v>0</v>
      </c>
      <c r="BA735">
        <f t="shared" si="136"/>
        <v>0</v>
      </c>
      <c r="BB735">
        <f t="shared" si="137"/>
        <v>0</v>
      </c>
      <c r="BC735">
        <f t="shared" si="138"/>
        <v>0</v>
      </c>
      <c r="BD735">
        <f t="shared" si="147"/>
        <v>0</v>
      </c>
    </row>
    <row r="736" spans="1:56" x14ac:dyDescent="0.3">
      <c r="A736" s="7">
        <v>1252</v>
      </c>
      <c r="B736" s="6">
        <v>138179</v>
      </c>
      <c r="C736" s="7">
        <v>1</v>
      </c>
      <c r="D736" s="7">
        <v>1</v>
      </c>
      <c r="E736" s="7">
        <f t="shared" si="140"/>
        <v>2</v>
      </c>
      <c r="F736" s="7">
        <v>54</v>
      </c>
      <c r="G736" s="7">
        <v>0</v>
      </c>
      <c r="H736" s="7">
        <v>1</v>
      </c>
      <c r="I736" s="7">
        <v>0</v>
      </c>
      <c r="J736" s="7">
        <v>0</v>
      </c>
      <c r="K736" s="7">
        <v>0</v>
      </c>
      <c r="L736" s="7" t="str" cm="1">
        <f t="array" ref="L736">_xlfn.IFS(G736=1,G$1,H736=1,H$1,I736=1,I$1,J736=1,J$1,K736=1,K$1)</f>
        <v>Married</v>
      </c>
      <c r="M736" s="7">
        <v>0</v>
      </c>
      <c r="N736" s="7">
        <v>0</v>
      </c>
      <c r="O736" s="7">
        <v>1</v>
      </c>
      <c r="P736" s="7">
        <v>0</v>
      </c>
      <c r="Q736" s="7" t="str" cm="1">
        <f t="array" ref="Q736">_xlfn.IFS(M736=1,M$1,N736=1,N$1,O736=1,O$1,P736=1,P$1)</f>
        <v>Master</v>
      </c>
      <c r="R736" t="s">
        <v>39</v>
      </c>
      <c r="S736" s="7">
        <v>30</v>
      </c>
      <c r="T736" s="7">
        <v>138</v>
      </c>
      <c r="U736" s="7">
        <v>14</v>
      </c>
      <c r="V736" s="7">
        <v>80</v>
      </c>
      <c r="W736" s="7">
        <v>14</v>
      </c>
      <c r="X736" s="7">
        <v>7</v>
      </c>
      <c r="Y736" s="7">
        <v>72</v>
      </c>
      <c r="Z736" s="7">
        <v>181</v>
      </c>
      <c r="AA736" s="7">
        <v>4</v>
      </c>
      <c r="AB736" s="7">
        <v>3</v>
      </c>
      <c r="AC736" s="7">
        <v>1</v>
      </c>
      <c r="AD736" s="7">
        <v>3</v>
      </c>
      <c r="AE736" s="7">
        <v>7</v>
      </c>
      <c r="AF736" s="7">
        <v>0</v>
      </c>
      <c r="AG736" s="7">
        <v>0</v>
      </c>
      <c r="AH736" s="7">
        <v>0</v>
      </c>
      <c r="AI736" s="7">
        <v>0</v>
      </c>
      <c r="AJ736" s="7">
        <v>0</v>
      </c>
      <c r="AK736" s="7">
        <v>0</v>
      </c>
      <c r="AL736" s="7">
        <v>0</v>
      </c>
      <c r="AM736" s="8">
        <v>43696</v>
      </c>
      <c r="AO736">
        <f t="shared" si="141"/>
        <v>0</v>
      </c>
      <c r="AP736">
        <f t="shared" si="142"/>
        <v>0</v>
      </c>
      <c r="AQ736">
        <f t="shared" si="143"/>
        <v>0</v>
      </c>
      <c r="AR736">
        <f t="shared" si="144"/>
        <v>0</v>
      </c>
      <c r="AS736">
        <f t="shared" si="145"/>
        <v>0</v>
      </c>
      <c r="AU736">
        <f t="shared" si="146"/>
        <v>0</v>
      </c>
      <c r="AV736">
        <f t="shared" si="146"/>
        <v>0</v>
      </c>
      <c r="AW736">
        <f t="shared" si="146"/>
        <v>0</v>
      </c>
      <c r="AX736">
        <f t="shared" si="146"/>
        <v>0</v>
      </c>
      <c r="AY736">
        <f t="shared" si="146"/>
        <v>0</v>
      </c>
      <c r="BA736">
        <f t="shared" si="136"/>
        <v>0</v>
      </c>
      <c r="BB736">
        <f t="shared" si="137"/>
        <v>0</v>
      </c>
      <c r="BC736">
        <f t="shared" si="138"/>
        <v>0</v>
      </c>
      <c r="BD736">
        <f t="shared" si="147"/>
        <v>0</v>
      </c>
    </row>
    <row r="737" spans="1:56" x14ac:dyDescent="0.3">
      <c r="A737" s="7">
        <v>1739</v>
      </c>
      <c r="B737" s="6">
        <v>140662</v>
      </c>
      <c r="C737" s="7">
        <v>1</v>
      </c>
      <c r="D737" s="7">
        <v>0</v>
      </c>
      <c r="E737" s="7">
        <f t="shared" si="140"/>
        <v>1</v>
      </c>
      <c r="F737" s="7">
        <v>41</v>
      </c>
      <c r="G737" s="7">
        <v>0</v>
      </c>
      <c r="H737" s="7">
        <v>1</v>
      </c>
      <c r="I737" s="7">
        <v>0</v>
      </c>
      <c r="J737" s="7">
        <v>0</v>
      </c>
      <c r="K737" s="7">
        <v>0</v>
      </c>
      <c r="L737" s="7" t="str" cm="1">
        <f t="array" ref="L737">_xlfn.IFS(G737=1,G$1,H737=1,H$1,I737=1,I$1,J737=1,J$1,K737=1,K$1)</f>
        <v>Married</v>
      </c>
      <c r="M737" s="7">
        <v>0</v>
      </c>
      <c r="N737" s="7">
        <v>0</v>
      </c>
      <c r="O737" s="7">
        <v>1</v>
      </c>
      <c r="P737" s="7">
        <v>0</v>
      </c>
      <c r="Q737" s="7" t="str" cm="1">
        <f t="array" ref="Q737">_xlfn.IFS(M737=1,M$1,N737=1,N$1,O737=1,O$1,P737=1,P$1)</f>
        <v>Master</v>
      </c>
      <c r="R737" t="s">
        <v>43</v>
      </c>
      <c r="S737" s="7">
        <v>0</v>
      </c>
      <c r="T737" s="7">
        <v>138</v>
      </c>
      <c r="U737" s="7">
        <v>7</v>
      </c>
      <c r="V737" s="7">
        <v>80</v>
      </c>
      <c r="W737" s="7">
        <v>0</v>
      </c>
      <c r="X737" s="7">
        <v>14</v>
      </c>
      <c r="Y737" s="7">
        <v>80</v>
      </c>
      <c r="Z737" s="7">
        <v>159</v>
      </c>
      <c r="AA737" s="7">
        <v>2</v>
      </c>
      <c r="AB737" s="7">
        <v>2</v>
      </c>
      <c r="AC737" s="7">
        <v>1</v>
      </c>
      <c r="AD737" s="7">
        <v>3</v>
      </c>
      <c r="AE737" s="7">
        <v>4</v>
      </c>
      <c r="AF737" s="7">
        <v>0</v>
      </c>
      <c r="AG737" s="7">
        <v>0</v>
      </c>
      <c r="AH737" s="7">
        <v>0</v>
      </c>
      <c r="AI737" s="7">
        <v>0</v>
      </c>
      <c r="AJ737" s="7">
        <v>0</v>
      </c>
      <c r="AK737" s="7">
        <v>0</v>
      </c>
      <c r="AL737" s="7">
        <v>0</v>
      </c>
      <c r="AM737" s="8">
        <v>43697</v>
      </c>
      <c r="AO737">
        <f t="shared" si="141"/>
        <v>0</v>
      </c>
      <c r="AP737">
        <f t="shared" si="142"/>
        <v>0</v>
      </c>
      <c r="AQ737">
        <f t="shared" si="143"/>
        <v>0</v>
      </c>
      <c r="AR737">
        <f t="shared" si="144"/>
        <v>0</v>
      </c>
      <c r="AS737">
        <f t="shared" si="145"/>
        <v>0</v>
      </c>
      <c r="AU737">
        <f t="shared" si="146"/>
        <v>0</v>
      </c>
      <c r="AV737">
        <f t="shared" si="146"/>
        <v>0</v>
      </c>
      <c r="AW737">
        <f t="shared" si="146"/>
        <v>0</v>
      </c>
      <c r="AX737">
        <f t="shared" si="146"/>
        <v>0</v>
      </c>
      <c r="AY737">
        <f t="shared" si="146"/>
        <v>0</v>
      </c>
      <c r="BA737">
        <f t="shared" si="136"/>
        <v>0</v>
      </c>
      <c r="BB737">
        <f t="shared" si="137"/>
        <v>0</v>
      </c>
      <c r="BC737">
        <f t="shared" si="138"/>
        <v>0</v>
      </c>
      <c r="BD737">
        <f t="shared" si="147"/>
        <v>0</v>
      </c>
    </row>
    <row r="738" spans="1:56" x14ac:dyDescent="0.3">
      <c r="A738" s="7">
        <v>2806</v>
      </c>
      <c r="B738" s="6">
        <v>144911</v>
      </c>
      <c r="C738" s="7">
        <v>0</v>
      </c>
      <c r="D738" s="7">
        <v>1</v>
      </c>
      <c r="E738" s="7">
        <f t="shared" si="140"/>
        <v>1</v>
      </c>
      <c r="F738" s="7">
        <v>61</v>
      </c>
      <c r="G738" s="7">
        <v>0</v>
      </c>
      <c r="H738" s="7">
        <v>0</v>
      </c>
      <c r="I738" s="7">
        <v>1</v>
      </c>
      <c r="J738" s="7">
        <v>0</v>
      </c>
      <c r="K738" s="7">
        <v>0</v>
      </c>
      <c r="L738" s="7" t="str" cm="1">
        <f t="array" ref="L738">_xlfn.IFS(G738=1,G$1,H738=1,H$1,I738=1,I$1,J738=1,J$1,K738=1,K$1)</f>
        <v>Together</v>
      </c>
      <c r="M738" s="7">
        <v>0</v>
      </c>
      <c r="N738" s="7">
        <v>1</v>
      </c>
      <c r="O738" s="7">
        <v>0</v>
      </c>
      <c r="P738" s="7">
        <v>0</v>
      </c>
      <c r="Q738" s="7" t="str" cm="1">
        <f t="array" ref="Q738">_xlfn.IFS(M738=1,M$1,N738=1,N$1,O738=1,O$1,P738=1,P$1)</f>
        <v>Graduate</v>
      </c>
      <c r="R738" t="s">
        <v>39</v>
      </c>
      <c r="S738" s="7">
        <v>11</v>
      </c>
      <c r="T738" s="7">
        <v>513</v>
      </c>
      <c r="U738" s="7">
        <v>0</v>
      </c>
      <c r="V738" s="7">
        <v>71</v>
      </c>
      <c r="W738" s="7">
        <v>6</v>
      </c>
      <c r="X738" s="7">
        <v>3</v>
      </c>
      <c r="Y738" s="7">
        <v>100</v>
      </c>
      <c r="Z738" s="7">
        <v>494</v>
      </c>
      <c r="AA738" s="7">
        <v>3</v>
      </c>
      <c r="AB738" s="7">
        <v>4</v>
      </c>
      <c r="AC738" s="7">
        <v>1</v>
      </c>
      <c r="AD738" s="7">
        <v>4</v>
      </c>
      <c r="AE738" s="7">
        <v>7</v>
      </c>
      <c r="AF738" s="7">
        <v>0</v>
      </c>
      <c r="AG738" s="7">
        <v>0</v>
      </c>
      <c r="AH738" s="7">
        <v>0</v>
      </c>
      <c r="AI738" s="7">
        <v>0</v>
      </c>
      <c r="AJ738" s="7">
        <v>0</v>
      </c>
      <c r="AK738" s="7">
        <v>0</v>
      </c>
      <c r="AL738" s="7">
        <v>0</v>
      </c>
      <c r="AM738" s="8">
        <v>43697</v>
      </c>
      <c r="AO738">
        <f t="shared" si="141"/>
        <v>0</v>
      </c>
      <c r="AP738">
        <f t="shared" si="142"/>
        <v>0</v>
      </c>
      <c r="AQ738">
        <f t="shared" si="143"/>
        <v>0</v>
      </c>
      <c r="AR738">
        <f t="shared" si="144"/>
        <v>0</v>
      </c>
      <c r="AS738">
        <f t="shared" si="145"/>
        <v>0</v>
      </c>
      <c r="AU738">
        <f t="shared" si="146"/>
        <v>0</v>
      </c>
      <c r="AV738">
        <f t="shared" si="146"/>
        <v>0</v>
      </c>
      <c r="AW738">
        <f t="shared" si="146"/>
        <v>0</v>
      </c>
      <c r="AX738">
        <f t="shared" si="146"/>
        <v>0</v>
      </c>
      <c r="AY738">
        <f t="shared" si="146"/>
        <v>0</v>
      </c>
      <c r="BA738">
        <f t="shared" si="136"/>
        <v>0</v>
      </c>
      <c r="BB738">
        <f t="shared" si="137"/>
        <v>0</v>
      </c>
      <c r="BC738">
        <f t="shared" si="138"/>
        <v>0</v>
      </c>
      <c r="BD738">
        <f t="shared" si="147"/>
        <v>0</v>
      </c>
    </row>
    <row r="739" spans="1:56" x14ac:dyDescent="0.3">
      <c r="A739" s="7">
        <v>1351</v>
      </c>
      <c r="B739" s="6">
        <v>131615</v>
      </c>
      <c r="C739" s="7">
        <v>1</v>
      </c>
      <c r="D739" s="7">
        <v>0</v>
      </c>
      <c r="E739" s="7">
        <f t="shared" si="140"/>
        <v>1</v>
      </c>
      <c r="F739" s="7">
        <v>44</v>
      </c>
      <c r="G739" s="7">
        <v>1</v>
      </c>
      <c r="H739" s="7">
        <v>0</v>
      </c>
      <c r="I739" s="7">
        <v>0</v>
      </c>
      <c r="J739" s="7">
        <v>0</v>
      </c>
      <c r="K739" s="7">
        <v>0</v>
      </c>
      <c r="L739" s="7" t="str" cm="1">
        <f t="array" ref="L739">_xlfn.IFS(G739=1,G$1,H739=1,H$1,I739=1,I$1,J739=1,J$1,K739=1,K$1)</f>
        <v>Divorced</v>
      </c>
      <c r="M739" s="7">
        <v>0</v>
      </c>
      <c r="N739" s="7">
        <v>1</v>
      </c>
      <c r="O739" s="7">
        <v>0</v>
      </c>
      <c r="P739" s="7">
        <v>0</v>
      </c>
      <c r="Q739" s="7" t="str" cm="1">
        <f t="array" ref="Q739">_xlfn.IFS(M739=1,M$1,N739=1,N$1,O739=1,O$1,P739=1,P$1)</f>
        <v>Graduate</v>
      </c>
      <c r="R739" t="s">
        <v>41</v>
      </c>
      <c r="S739" s="7">
        <v>82</v>
      </c>
      <c r="T739" s="7">
        <v>8</v>
      </c>
      <c r="U739" s="7">
        <v>12</v>
      </c>
      <c r="V739" s="7">
        <v>83</v>
      </c>
      <c r="W739" s="7">
        <v>25</v>
      </c>
      <c r="X739" s="7">
        <v>46</v>
      </c>
      <c r="Y739" s="7">
        <v>37</v>
      </c>
      <c r="Z739" s="7">
        <v>137</v>
      </c>
      <c r="AA739" s="7">
        <v>2</v>
      </c>
      <c r="AB739" s="7">
        <v>2</v>
      </c>
      <c r="AC739" s="7">
        <v>0</v>
      </c>
      <c r="AD739" s="7">
        <v>3</v>
      </c>
      <c r="AE739" s="7">
        <v>7</v>
      </c>
      <c r="AF739" s="7">
        <v>0</v>
      </c>
      <c r="AG739" s="7">
        <v>0</v>
      </c>
      <c r="AH739" s="7">
        <v>0</v>
      </c>
      <c r="AI739" s="7">
        <v>0</v>
      </c>
      <c r="AJ739" s="7">
        <v>0</v>
      </c>
      <c r="AK739" s="7">
        <v>0</v>
      </c>
      <c r="AL739" s="7">
        <v>0</v>
      </c>
      <c r="AM739" s="8">
        <v>43698</v>
      </c>
      <c r="AO739">
        <f t="shared" si="141"/>
        <v>0</v>
      </c>
      <c r="AP739">
        <f t="shared" si="142"/>
        <v>0</v>
      </c>
      <c r="AQ739">
        <f t="shared" si="143"/>
        <v>0</v>
      </c>
      <c r="AR739">
        <f t="shared" si="144"/>
        <v>0</v>
      </c>
      <c r="AS739">
        <f t="shared" si="145"/>
        <v>0</v>
      </c>
      <c r="AU739">
        <f t="shared" si="146"/>
        <v>0</v>
      </c>
      <c r="AV739">
        <f t="shared" si="146"/>
        <v>0</v>
      </c>
      <c r="AW739">
        <f t="shared" si="146"/>
        <v>0</v>
      </c>
      <c r="AX739">
        <f t="shared" si="146"/>
        <v>0</v>
      </c>
      <c r="AY739">
        <f t="shared" si="146"/>
        <v>0</v>
      </c>
      <c r="BA739">
        <f t="shared" si="136"/>
        <v>0</v>
      </c>
      <c r="BB739">
        <f t="shared" si="137"/>
        <v>0</v>
      </c>
      <c r="BC739">
        <f t="shared" si="138"/>
        <v>0</v>
      </c>
      <c r="BD739">
        <f t="shared" si="147"/>
        <v>0</v>
      </c>
    </row>
    <row r="740" spans="1:56" x14ac:dyDescent="0.3">
      <c r="A740" s="7">
        <v>3197</v>
      </c>
      <c r="B740" s="6">
        <v>111012</v>
      </c>
      <c r="C740" s="7">
        <v>1</v>
      </c>
      <c r="D740" s="7">
        <v>0</v>
      </c>
      <c r="E740" s="7">
        <f t="shared" si="140"/>
        <v>1</v>
      </c>
      <c r="F740" s="7">
        <v>36</v>
      </c>
      <c r="G740" s="7">
        <v>0</v>
      </c>
      <c r="H740" s="7">
        <v>0</v>
      </c>
      <c r="I740" s="7">
        <v>0</v>
      </c>
      <c r="J740" s="7">
        <v>1</v>
      </c>
      <c r="K740" s="7">
        <v>0</v>
      </c>
      <c r="L740" s="7" t="str" cm="1">
        <f t="array" ref="L740">_xlfn.IFS(G740=1,G$1,H740=1,H$1,I740=1,I$1,J740=1,J$1,K740=1,K$1)</f>
        <v>Single</v>
      </c>
      <c r="M740" s="7">
        <v>0</v>
      </c>
      <c r="N740" s="7">
        <v>1</v>
      </c>
      <c r="O740" s="7">
        <v>0</v>
      </c>
      <c r="P740" s="7">
        <v>0</v>
      </c>
      <c r="Q740" s="7" t="str" cm="1">
        <f t="array" ref="Q740">_xlfn.IFS(M740=1,M$1,N740=1,N$1,O740=1,O$1,P740=1,P$1)</f>
        <v>Graduate</v>
      </c>
      <c r="R740" t="s">
        <v>43</v>
      </c>
      <c r="S740" s="7">
        <v>82</v>
      </c>
      <c r="T740" s="7">
        <v>242</v>
      </c>
      <c r="U740" s="7">
        <v>30</v>
      </c>
      <c r="V740" s="7">
        <v>262</v>
      </c>
      <c r="W740" s="7">
        <v>71</v>
      </c>
      <c r="X740" s="7">
        <v>10</v>
      </c>
      <c r="Y740" s="7">
        <v>232</v>
      </c>
      <c r="Z740" s="7">
        <v>383</v>
      </c>
      <c r="AA740" s="7">
        <v>3</v>
      </c>
      <c r="AB740" s="7">
        <v>3</v>
      </c>
      <c r="AC740" s="7">
        <v>1</v>
      </c>
      <c r="AD740" s="7">
        <v>2</v>
      </c>
      <c r="AE740" s="7">
        <v>9</v>
      </c>
      <c r="AF740" s="7">
        <v>1</v>
      </c>
      <c r="AG740" s="7">
        <v>0</v>
      </c>
      <c r="AH740" s="7">
        <v>0</v>
      </c>
      <c r="AI740" s="7">
        <v>0</v>
      </c>
      <c r="AJ740" s="7">
        <v>0</v>
      </c>
      <c r="AK740" s="7">
        <v>0</v>
      </c>
      <c r="AL740" s="7">
        <v>0</v>
      </c>
      <c r="AM740" s="8">
        <v>43698</v>
      </c>
      <c r="AO740">
        <f t="shared" si="141"/>
        <v>0</v>
      </c>
      <c r="AP740">
        <f t="shared" si="142"/>
        <v>0</v>
      </c>
      <c r="AQ740">
        <f t="shared" si="143"/>
        <v>0</v>
      </c>
      <c r="AR740">
        <f t="shared" si="144"/>
        <v>0</v>
      </c>
      <c r="AS740">
        <f t="shared" si="145"/>
        <v>0</v>
      </c>
      <c r="AU740">
        <f t="shared" si="146"/>
        <v>0</v>
      </c>
      <c r="AV740">
        <f t="shared" si="146"/>
        <v>0</v>
      </c>
      <c r="AW740">
        <f t="shared" si="146"/>
        <v>0</v>
      </c>
      <c r="AX740">
        <f t="shared" si="146"/>
        <v>0</v>
      </c>
      <c r="AY740">
        <f t="shared" si="146"/>
        <v>0</v>
      </c>
      <c r="BA740">
        <f t="shared" si="136"/>
        <v>0</v>
      </c>
      <c r="BB740">
        <f t="shared" si="137"/>
        <v>0</v>
      </c>
      <c r="BC740">
        <f t="shared" si="138"/>
        <v>0</v>
      </c>
      <c r="BD740">
        <f t="shared" si="147"/>
        <v>0</v>
      </c>
    </row>
    <row r="741" spans="1:56" x14ac:dyDescent="0.3">
      <c r="A741" s="7">
        <v>2730</v>
      </c>
      <c r="B741" s="6">
        <v>116014</v>
      </c>
      <c r="C741" s="7">
        <v>1</v>
      </c>
      <c r="D741" s="7">
        <v>1</v>
      </c>
      <c r="E741" s="7">
        <f t="shared" si="140"/>
        <v>2</v>
      </c>
      <c r="F741" s="7">
        <v>41</v>
      </c>
      <c r="G741" s="7">
        <v>0</v>
      </c>
      <c r="H741" s="7">
        <v>0</v>
      </c>
      <c r="I741" s="7">
        <v>0</v>
      </c>
      <c r="J741" s="7">
        <v>1</v>
      </c>
      <c r="K741" s="7">
        <v>0</v>
      </c>
      <c r="L741" s="7" t="str" cm="1">
        <f t="array" ref="L741">_xlfn.IFS(G741=1,G$1,H741=1,H$1,I741=1,I$1,J741=1,J$1,K741=1,K$1)</f>
        <v>Single</v>
      </c>
      <c r="M741" s="7">
        <v>1</v>
      </c>
      <c r="N741" s="7">
        <v>0</v>
      </c>
      <c r="O741" s="7">
        <v>0</v>
      </c>
      <c r="P741" s="7">
        <v>0</v>
      </c>
      <c r="Q741" s="7" t="str" cm="1">
        <f t="array" ref="Q741">_xlfn.IFS(M741=1,M$1,N741=1,N$1,O741=1,O$1,P741=1,P$1)</f>
        <v>Basic</v>
      </c>
      <c r="R741" t="s">
        <v>42</v>
      </c>
      <c r="S741" s="7">
        <v>42</v>
      </c>
      <c r="T741" s="7">
        <v>22</v>
      </c>
      <c r="U741" s="7">
        <v>65</v>
      </c>
      <c r="V741" s="7">
        <v>29</v>
      </c>
      <c r="W741" s="7">
        <v>51</v>
      </c>
      <c r="X741" s="7">
        <v>58</v>
      </c>
      <c r="Y741" s="7">
        <v>51</v>
      </c>
      <c r="Z741" s="7">
        <v>174</v>
      </c>
      <c r="AA741" s="7">
        <v>4</v>
      </c>
      <c r="AB741" s="7">
        <v>1</v>
      </c>
      <c r="AC741" s="7">
        <v>1</v>
      </c>
      <c r="AD741" s="7">
        <v>4</v>
      </c>
      <c r="AE741" s="7">
        <v>3</v>
      </c>
      <c r="AF741" s="7">
        <v>0</v>
      </c>
      <c r="AG741" s="7">
        <v>0</v>
      </c>
      <c r="AH741" s="7">
        <v>0</v>
      </c>
      <c r="AI741" s="7">
        <v>0</v>
      </c>
      <c r="AJ741" s="7">
        <v>0</v>
      </c>
      <c r="AK741" s="7">
        <v>0</v>
      </c>
      <c r="AL741" s="7">
        <v>0</v>
      </c>
      <c r="AM741" s="8">
        <v>43699</v>
      </c>
      <c r="AO741">
        <f t="shared" si="141"/>
        <v>0</v>
      </c>
      <c r="AP741">
        <f t="shared" si="142"/>
        <v>0</v>
      </c>
      <c r="AQ741">
        <f t="shared" si="143"/>
        <v>0</v>
      </c>
      <c r="AR741">
        <f t="shared" si="144"/>
        <v>0</v>
      </c>
      <c r="AS741">
        <f t="shared" si="145"/>
        <v>0</v>
      </c>
      <c r="AU741">
        <f t="shared" si="146"/>
        <v>0</v>
      </c>
      <c r="AV741">
        <f t="shared" si="146"/>
        <v>0</v>
      </c>
      <c r="AW741">
        <f t="shared" si="146"/>
        <v>0</v>
      </c>
      <c r="AX741">
        <f t="shared" si="146"/>
        <v>0</v>
      </c>
      <c r="AY741">
        <f t="shared" si="146"/>
        <v>0</v>
      </c>
      <c r="BA741">
        <f t="shared" si="136"/>
        <v>0</v>
      </c>
      <c r="BB741">
        <f t="shared" si="137"/>
        <v>0</v>
      </c>
      <c r="BC741">
        <f t="shared" si="138"/>
        <v>0</v>
      </c>
      <c r="BD741">
        <f t="shared" si="147"/>
        <v>0</v>
      </c>
    </row>
    <row r="742" spans="1:56" x14ac:dyDescent="0.3">
      <c r="A742" s="7">
        <v>2335</v>
      </c>
      <c r="B742" s="6">
        <v>169627</v>
      </c>
      <c r="C742" s="7">
        <v>0</v>
      </c>
      <c r="D742" s="7">
        <v>1</v>
      </c>
      <c r="E742" s="7">
        <f t="shared" si="140"/>
        <v>1</v>
      </c>
      <c r="F742" s="7">
        <v>58</v>
      </c>
      <c r="G742" s="7">
        <v>0</v>
      </c>
      <c r="H742" s="7">
        <v>0</v>
      </c>
      <c r="I742" s="7">
        <v>0</v>
      </c>
      <c r="J742" s="7">
        <v>1</v>
      </c>
      <c r="K742" s="7">
        <v>0</v>
      </c>
      <c r="L742" s="7" t="str" cm="1">
        <f t="array" ref="L742">_xlfn.IFS(G742=1,G$1,H742=1,H$1,I742=1,I$1,J742=1,J$1,K742=1,K$1)</f>
        <v>Single</v>
      </c>
      <c r="M742" s="7">
        <v>0</v>
      </c>
      <c r="N742" s="7">
        <v>1</v>
      </c>
      <c r="O742" s="7">
        <v>0</v>
      </c>
      <c r="P742" s="7">
        <v>0</v>
      </c>
      <c r="Q742" s="7" t="str" cm="1">
        <f t="array" ref="Q742">_xlfn.IFS(M742=1,M$1,N742=1,N$1,O742=1,O$1,P742=1,P$1)</f>
        <v>Graduate</v>
      </c>
      <c r="R742" t="s">
        <v>41</v>
      </c>
      <c r="S742" s="7">
        <v>35</v>
      </c>
      <c r="T742" s="7">
        <v>563</v>
      </c>
      <c r="U742" s="7">
        <v>392</v>
      </c>
      <c r="V742" s="7">
        <v>524</v>
      </c>
      <c r="W742" s="7">
        <v>417</v>
      </c>
      <c r="X742" s="7">
        <v>73</v>
      </c>
      <c r="Y742" s="7">
        <v>129</v>
      </c>
      <c r="Z742" s="7">
        <v>1839</v>
      </c>
      <c r="AA742" s="7">
        <v>2</v>
      </c>
      <c r="AB742" s="7">
        <v>8</v>
      </c>
      <c r="AC742" s="7">
        <v>2</v>
      </c>
      <c r="AD742" s="7">
        <v>11</v>
      </c>
      <c r="AE742" s="7">
        <v>5</v>
      </c>
      <c r="AF742" s="7">
        <v>0</v>
      </c>
      <c r="AG742" s="7">
        <v>0</v>
      </c>
      <c r="AH742" s="7">
        <v>0</v>
      </c>
      <c r="AI742" s="7">
        <v>0</v>
      </c>
      <c r="AJ742" s="7">
        <v>0</v>
      </c>
      <c r="AK742" s="7">
        <v>0</v>
      </c>
      <c r="AL742" s="7">
        <v>0</v>
      </c>
      <c r="AM742" s="8">
        <v>43699</v>
      </c>
      <c r="AO742">
        <f t="shared" si="141"/>
        <v>0</v>
      </c>
      <c r="AP742">
        <f t="shared" si="142"/>
        <v>0</v>
      </c>
      <c r="AQ742">
        <f t="shared" si="143"/>
        <v>0</v>
      </c>
      <c r="AR742">
        <f t="shared" si="144"/>
        <v>0</v>
      </c>
      <c r="AS742">
        <f t="shared" si="145"/>
        <v>0</v>
      </c>
      <c r="AU742">
        <f t="shared" si="146"/>
        <v>0</v>
      </c>
      <c r="AV742">
        <f t="shared" si="146"/>
        <v>0</v>
      </c>
      <c r="AW742">
        <f t="shared" si="146"/>
        <v>0</v>
      </c>
      <c r="AX742">
        <f t="shared" si="146"/>
        <v>0</v>
      </c>
      <c r="AY742">
        <f t="shared" si="146"/>
        <v>0</v>
      </c>
      <c r="BA742">
        <f t="shared" si="136"/>
        <v>0</v>
      </c>
      <c r="BB742">
        <f t="shared" si="137"/>
        <v>0</v>
      </c>
      <c r="BC742">
        <f t="shared" si="138"/>
        <v>0</v>
      </c>
      <c r="BD742">
        <f t="shared" si="147"/>
        <v>0</v>
      </c>
    </row>
    <row r="743" spans="1:56" x14ac:dyDescent="0.3">
      <c r="A743" s="7">
        <v>2603</v>
      </c>
      <c r="B743" s="6">
        <v>141003</v>
      </c>
      <c r="C743" s="7">
        <v>0</v>
      </c>
      <c r="D743" s="7">
        <v>0</v>
      </c>
      <c r="E743" s="7">
        <f t="shared" si="140"/>
        <v>0</v>
      </c>
      <c r="F743" s="7">
        <v>57</v>
      </c>
      <c r="G743" s="7">
        <v>1</v>
      </c>
      <c r="H743" s="7">
        <v>0</v>
      </c>
      <c r="I743" s="7">
        <v>0</v>
      </c>
      <c r="J743" s="7">
        <v>0</v>
      </c>
      <c r="K743" s="7">
        <v>0</v>
      </c>
      <c r="L743" s="7" t="str" cm="1">
        <f t="array" ref="L743">_xlfn.IFS(G743=1,G$1,H743=1,H$1,I743=1,I$1,J743=1,J$1,K743=1,K$1)</f>
        <v>Divorced</v>
      </c>
      <c r="M743" s="7">
        <v>0</v>
      </c>
      <c r="N743" s="7">
        <v>0</v>
      </c>
      <c r="O743" s="7">
        <v>0</v>
      </c>
      <c r="P743" s="7">
        <v>1</v>
      </c>
      <c r="Q743" s="7" t="str" cm="1">
        <f t="array" ref="Q743">_xlfn.IFS(M743=1,M$1,N743=1,N$1,O743=1,O$1,P743=1,P$1)</f>
        <v>PhD</v>
      </c>
      <c r="R743" t="s">
        <v>43</v>
      </c>
      <c r="S743" s="7">
        <v>11</v>
      </c>
      <c r="T743" s="7">
        <v>423</v>
      </c>
      <c r="U743" s="7">
        <v>457</v>
      </c>
      <c r="V743" s="7">
        <v>488</v>
      </c>
      <c r="W743" s="7">
        <v>244</v>
      </c>
      <c r="X743" s="7">
        <v>151</v>
      </c>
      <c r="Y743" s="7">
        <v>303</v>
      </c>
      <c r="Z743" s="7">
        <v>1462</v>
      </c>
      <c r="AA743" s="7">
        <v>1</v>
      </c>
      <c r="AB743" s="7">
        <v>6</v>
      </c>
      <c r="AC743" s="7">
        <v>2</v>
      </c>
      <c r="AD743" s="7">
        <v>8</v>
      </c>
      <c r="AE743" s="7">
        <v>6</v>
      </c>
      <c r="AF743" s="7">
        <v>0</v>
      </c>
      <c r="AG743" s="7">
        <v>0</v>
      </c>
      <c r="AH743" s="7">
        <v>0</v>
      </c>
      <c r="AI743" s="7">
        <v>0</v>
      </c>
      <c r="AJ743" s="7">
        <v>0</v>
      </c>
      <c r="AK743" s="7">
        <v>0</v>
      </c>
      <c r="AL743" s="7">
        <v>0</v>
      </c>
      <c r="AM743" s="8">
        <v>43699</v>
      </c>
      <c r="AO743">
        <f t="shared" si="141"/>
        <v>0</v>
      </c>
      <c r="AP743">
        <f t="shared" si="142"/>
        <v>0</v>
      </c>
      <c r="AQ743">
        <f t="shared" si="143"/>
        <v>0</v>
      </c>
      <c r="AR743">
        <f t="shared" si="144"/>
        <v>0</v>
      </c>
      <c r="AS743">
        <f t="shared" si="145"/>
        <v>0</v>
      </c>
      <c r="AU743">
        <f t="shared" si="146"/>
        <v>0</v>
      </c>
      <c r="AV743">
        <f t="shared" si="146"/>
        <v>0</v>
      </c>
      <c r="AW743">
        <f t="shared" si="146"/>
        <v>0</v>
      </c>
      <c r="AX743">
        <f t="shared" si="146"/>
        <v>0</v>
      </c>
      <c r="AY743">
        <f t="shared" si="146"/>
        <v>0</v>
      </c>
      <c r="BA743">
        <f t="shared" si="136"/>
        <v>0</v>
      </c>
      <c r="BB743">
        <f t="shared" si="137"/>
        <v>0</v>
      </c>
      <c r="BC743">
        <f t="shared" si="138"/>
        <v>0</v>
      </c>
      <c r="BD743">
        <f t="shared" si="147"/>
        <v>0</v>
      </c>
    </row>
    <row r="744" spans="1:56" x14ac:dyDescent="0.3">
      <c r="A744" s="7">
        <v>1067</v>
      </c>
      <c r="B744" s="6">
        <v>165031</v>
      </c>
      <c r="C744" s="7">
        <v>0</v>
      </c>
      <c r="D744" s="7">
        <v>1</v>
      </c>
      <c r="E744" s="7">
        <f t="shared" si="140"/>
        <v>1</v>
      </c>
      <c r="F744" s="7">
        <v>61</v>
      </c>
      <c r="G744" s="7">
        <v>0</v>
      </c>
      <c r="H744" s="7">
        <v>1</v>
      </c>
      <c r="I744" s="7">
        <v>0</v>
      </c>
      <c r="J744" s="7">
        <v>0</v>
      </c>
      <c r="K744" s="7">
        <v>0</v>
      </c>
      <c r="L744" s="7" t="str" cm="1">
        <f t="array" ref="L744">_xlfn.IFS(G744=1,G$1,H744=1,H$1,I744=1,I$1,J744=1,J$1,K744=1,K$1)</f>
        <v>Married</v>
      </c>
      <c r="M744" s="7">
        <v>0</v>
      </c>
      <c r="N744" s="7">
        <v>1</v>
      </c>
      <c r="O744" s="7">
        <v>0</v>
      </c>
      <c r="P744" s="7">
        <v>0</v>
      </c>
      <c r="Q744" s="7" t="str" cm="1">
        <f t="array" ref="Q744">_xlfn.IFS(M744=1,M$1,N744=1,N$1,O744=1,O$1,P744=1,P$1)</f>
        <v>Graduate</v>
      </c>
      <c r="R744" t="s">
        <v>43</v>
      </c>
      <c r="S744" s="7">
        <v>29</v>
      </c>
      <c r="T744" s="7">
        <v>655</v>
      </c>
      <c r="U744" s="7">
        <v>272</v>
      </c>
      <c r="V744" s="7">
        <v>738</v>
      </c>
      <c r="W744" s="7">
        <v>213</v>
      </c>
      <c r="X744" s="7">
        <v>94</v>
      </c>
      <c r="Y744" s="7">
        <v>218</v>
      </c>
      <c r="Z744" s="7">
        <v>1754</v>
      </c>
      <c r="AA744" s="7">
        <v>4</v>
      </c>
      <c r="AB744" s="7">
        <v>10</v>
      </c>
      <c r="AC744" s="7">
        <v>3</v>
      </c>
      <c r="AD744" s="7">
        <v>13</v>
      </c>
      <c r="AE744" s="7">
        <v>7</v>
      </c>
      <c r="AF744" s="7">
        <v>0</v>
      </c>
      <c r="AG744" s="7">
        <v>0</v>
      </c>
      <c r="AH744" s="7">
        <v>0</v>
      </c>
      <c r="AI744" s="7">
        <v>0</v>
      </c>
      <c r="AJ744" s="7">
        <v>0</v>
      </c>
      <c r="AK744" s="7">
        <v>0</v>
      </c>
      <c r="AL744" s="7">
        <v>0</v>
      </c>
      <c r="AM744" s="8">
        <v>43699</v>
      </c>
      <c r="AO744">
        <f t="shared" si="141"/>
        <v>0</v>
      </c>
      <c r="AP744">
        <f t="shared" si="142"/>
        <v>0</v>
      </c>
      <c r="AQ744">
        <f t="shared" si="143"/>
        <v>0</v>
      </c>
      <c r="AR744">
        <f t="shared" si="144"/>
        <v>0</v>
      </c>
      <c r="AS744">
        <f t="shared" si="145"/>
        <v>0</v>
      </c>
      <c r="AU744">
        <f t="shared" si="146"/>
        <v>0</v>
      </c>
      <c r="AV744">
        <f t="shared" si="146"/>
        <v>0</v>
      </c>
      <c r="AW744">
        <f t="shared" si="146"/>
        <v>0</v>
      </c>
      <c r="AX744">
        <f t="shared" si="146"/>
        <v>0</v>
      </c>
      <c r="AY744">
        <f t="shared" si="146"/>
        <v>0</v>
      </c>
      <c r="BA744">
        <f t="shared" si="136"/>
        <v>0</v>
      </c>
      <c r="BB744">
        <f t="shared" si="137"/>
        <v>0</v>
      </c>
      <c r="BC744">
        <f t="shared" si="138"/>
        <v>0</v>
      </c>
      <c r="BD744">
        <f t="shared" si="147"/>
        <v>0</v>
      </c>
    </row>
    <row r="745" spans="1:56" x14ac:dyDescent="0.3">
      <c r="A745" s="7">
        <v>1125</v>
      </c>
      <c r="B745" s="6">
        <v>162981</v>
      </c>
      <c r="C745" s="7">
        <v>0</v>
      </c>
      <c r="D745" s="7">
        <v>0</v>
      </c>
      <c r="E745" s="7">
        <f t="shared" si="140"/>
        <v>0</v>
      </c>
      <c r="F745" s="7">
        <v>53</v>
      </c>
      <c r="G745" s="7">
        <v>0</v>
      </c>
      <c r="H745" s="7">
        <v>0</v>
      </c>
      <c r="I745" s="7">
        <v>1</v>
      </c>
      <c r="J745" s="7">
        <v>0</v>
      </c>
      <c r="K745" s="7">
        <v>0</v>
      </c>
      <c r="L745" s="7" t="str" cm="1">
        <f t="array" ref="L745">_xlfn.IFS(G745=1,G$1,H745=1,H$1,I745=1,I$1,J745=1,J$1,K745=1,K$1)</f>
        <v>Together</v>
      </c>
      <c r="M745" s="7">
        <v>0</v>
      </c>
      <c r="N745" s="7">
        <v>0</v>
      </c>
      <c r="O745" s="7">
        <v>0</v>
      </c>
      <c r="P745" s="7">
        <v>1</v>
      </c>
      <c r="Q745" s="7" t="str" cm="1">
        <f t="array" ref="Q745">_xlfn.IFS(M745=1,M$1,N745=1,N$1,O745=1,O$1,P745=1,P$1)</f>
        <v>PhD</v>
      </c>
      <c r="R745" t="s">
        <v>40</v>
      </c>
      <c r="S745" s="7">
        <v>21</v>
      </c>
      <c r="T745" s="7">
        <v>2060</v>
      </c>
      <c r="U745" s="7">
        <v>36</v>
      </c>
      <c r="V745" s="7">
        <v>1527</v>
      </c>
      <c r="W745" s="7">
        <v>98</v>
      </c>
      <c r="X745" s="7">
        <v>114</v>
      </c>
      <c r="Y745" s="7">
        <v>0</v>
      </c>
      <c r="Z745" s="7">
        <v>3835</v>
      </c>
      <c r="AA745" s="7">
        <v>1</v>
      </c>
      <c r="AB745" s="7">
        <v>4</v>
      </c>
      <c r="AC745" s="7">
        <v>5</v>
      </c>
      <c r="AD745" s="7">
        <v>13</v>
      </c>
      <c r="AE745" s="7">
        <v>3</v>
      </c>
      <c r="AF745" s="7">
        <v>0</v>
      </c>
      <c r="AG745" s="7">
        <v>1</v>
      </c>
      <c r="AH745" s="7">
        <v>0</v>
      </c>
      <c r="AI745" s="7">
        <v>0</v>
      </c>
      <c r="AJ745" s="7">
        <v>0</v>
      </c>
      <c r="AK745" s="7">
        <v>0</v>
      </c>
      <c r="AL745" s="7">
        <v>0</v>
      </c>
      <c r="AM745" s="8">
        <v>43699</v>
      </c>
      <c r="AO745">
        <f t="shared" si="141"/>
        <v>0</v>
      </c>
      <c r="AP745">
        <f t="shared" si="142"/>
        <v>0</v>
      </c>
      <c r="AQ745">
        <f t="shared" si="143"/>
        <v>0</v>
      </c>
      <c r="AR745">
        <f t="shared" si="144"/>
        <v>1</v>
      </c>
      <c r="AS745">
        <f t="shared" si="145"/>
        <v>0</v>
      </c>
      <c r="AU745">
        <f t="shared" si="146"/>
        <v>0</v>
      </c>
      <c r="AV745">
        <f t="shared" si="146"/>
        <v>0</v>
      </c>
      <c r="AW745">
        <f t="shared" si="146"/>
        <v>0</v>
      </c>
      <c r="AX745">
        <f t="shared" si="146"/>
        <v>0</v>
      </c>
      <c r="AY745">
        <f t="shared" si="146"/>
        <v>0</v>
      </c>
      <c r="BA745">
        <f t="shared" si="136"/>
        <v>0</v>
      </c>
      <c r="BB745">
        <f t="shared" si="137"/>
        <v>0</v>
      </c>
      <c r="BC745">
        <f t="shared" si="138"/>
        <v>0</v>
      </c>
      <c r="BD745">
        <f t="shared" si="147"/>
        <v>0</v>
      </c>
    </row>
    <row r="746" spans="1:56" x14ac:dyDescent="0.3">
      <c r="A746" s="7">
        <v>1601</v>
      </c>
      <c r="B746" s="6">
        <v>154162</v>
      </c>
      <c r="C746" s="7">
        <v>1</v>
      </c>
      <c r="D746" s="7">
        <v>1</v>
      </c>
      <c r="E746" s="7">
        <f t="shared" si="140"/>
        <v>2</v>
      </c>
      <c r="F746" s="7">
        <v>42</v>
      </c>
      <c r="G746" s="7">
        <v>0</v>
      </c>
      <c r="H746" s="7">
        <v>0</v>
      </c>
      <c r="I746" s="7">
        <v>0</v>
      </c>
      <c r="J746" s="7">
        <v>0</v>
      </c>
      <c r="K746" s="7">
        <v>1</v>
      </c>
      <c r="L746" s="7" t="str" cm="1">
        <f t="array" ref="L746">_xlfn.IFS(G746=1,G$1,H746=1,H$1,I746=1,I$1,J746=1,J$1,K746=1,K$1)</f>
        <v>Widow</v>
      </c>
      <c r="M746" s="7">
        <v>0</v>
      </c>
      <c r="N746" s="7">
        <v>1</v>
      </c>
      <c r="O746" s="7">
        <v>0</v>
      </c>
      <c r="P746" s="7">
        <v>0</v>
      </c>
      <c r="Q746" s="7" t="str" cm="1">
        <f t="array" ref="Q746">_xlfn.IFS(M746=1,M$1,N746=1,N$1,O746=1,O$1,P746=1,P$1)</f>
        <v>Graduate</v>
      </c>
      <c r="R746" t="s">
        <v>43</v>
      </c>
      <c r="S746" s="7">
        <v>31</v>
      </c>
      <c r="T746" s="7">
        <v>14</v>
      </c>
      <c r="U746" s="7">
        <v>17</v>
      </c>
      <c r="V746" s="7">
        <v>28</v>
      </c>
      <c r="W746" s="7">
        <v>17</v>
      </c>
      <c r="X746" s="7">
        <v>14</v>
      </c>
      <c r="Y746" s="7">
        <v>28</v>
      </c>
      <c r="Z746" s="7">
        <v>63</v>
      </c>
      <c r="AA746" s="7">
        <v>1</v>
      </c>
      <c r="AB746" s="7">
        <v>1</v>
      </c>
      <c r="AC746" s="7">
        <v>0</v>
      </c>
      <c r="AD746" s="7">
        <v>3</v>
      </c>
      <c r="AE746" s="7">
        <v>4</v>
      </c>
      <c r="AF746" s="7">
        <v>0</v>
      </c>
      <c r="AG746" s="7">
        <v>0</v>
      </c>
      <c r="AH746" s="7">
        <v>0</v>
      </c>
      <c r="AI746" s="7">
        <v>0</v>
      </c>
      <c r="AJ746" s="7">
        <v>0</v>
      </c>
      <c r="AK746" s="7">
        <v>0</v>
      </c>
      <c r="AL746" s="7">
        <v>0</v>
      </c>
      <c r="AM746" s="8">
        <v>43700</v>
      </c>
      <c r="AO746">
        <f t="shared" si="141"/>
        <v>0</v>
      </c>
      <c r="AP746">
        <f t="shared" si="142"/>
        <v>0</v>
      </c>
      <c r="AQ746">
        <f t="shared" si="143"/>
        <v>0</v>
      </c>
      <c r="AR746">
        <f t="shared" si="144"/>
        <v>0</v>
      </c>
      <c r="AS746">
        <f t="shared" si="145"/>
        <v>0</v>
      </c>
      <c r="AU746">
        <f t="shared" si="146"/>
        <v>0</v>
      </c>
      <c r="AV746">
        <f t="shared" si="146"/>
        <v>0</v>
      </c>
      <c r="AW746">
        <f t="shared" si="146"/>
        <v>0</v>
      </c>
      <c r="AX746">
        <f t="shared" si="146"/>
        <v>0</v>
      </c>
      <c r="AY746">
        <f t="shared" si="146"/>
        <v>0</v>
      </c>
      <c r="BA746">
        <f t="shared" si="136"/>
        <v>0</v>
      </c>
      <c r="BB746">
        <f t="shared" si="137"/>
        <v>0</v>
      </c>
      <c r="BC746">
        <f t="shared" si="138"/>
        <v>0</v>
      </c>
      <c r="BD746">
        <f t="shared" si="147"/>
        <v>0</v>
      </c>
    </row>
    <row r="747" spans="1:56" x14ac:dyDescent="0.3">
      <c r="A747" s="7">
        <v>1719</v>
      </c>
      <c r="B747" s="6">
        <v>117487</v>
      </c>
      <c r="C747" s="7">
        <v>1</v>
      </c>
      <c r="D747" s="7">
        <v>0</v>
      </c>
      <c r="E747" s="7">
        <f t="shared" si="140"/>
        <v>1</v>
      </c>
      <c r="F747" s="7">
        <v>31</v>
      </c>
      <c r="G747" s="7">
        <v>0</v>
      </c>
      <c r="H747" s="7">
        <v>1</v>
      </c>
      <c r="I747" s="7">
        <v>0</v>
      </c>
      <c r="J747" s="7">
        <v>0</v>
      </c>
      <c r="K747" s="7">
        <v>0</v>
      </c>
      <c r="L747" s="7" t="str" cm="1">
        <f t="array" ref="L747">_xlfn.IFS(G747=1,G$1,H747=1,H$1,I747=1,I$1,J747=1,J$1,K747=1,K$1)</f>
        <v>Married</v>
      </c>
      <c r="M747" s="7">
        <v>1</v>
      </c>
      <c r="N747" s="7">
        <v>0</v>
      </c>
      <c r="O747" s="7">
        <v>0</v>
      </c>
      <c r="P747" s="7">
        <v>0</v>
      </c>
      <c r="Q747" s="7" t="str" cm="1">
        <f t="array" ref="Q747">_xlfn.IFS(M747=1,M$1,N747=1,N$1,O747=1,O$1,P747=1,P$1)</f>
        <v>Basic</v>
      </c>
      <c r="R747" t="s">
        <v>40</v>
      </c>
      <c r="S747" s="7">
        <v>37</v>
      </c>
      <c r="T747" s="7">
        <v>0</v>
      </c>
      <c r="U747" s="7">
        <v>0</v>
      </c>
      <c r="V747" s="7">
        <v>7</v>
      </c>
      <c r="W747" s="7">
        <v>47</v>
      </c>
      <c r="X747" s="7">
        <v>27</v>
      </c>
      <c r="Y747" s="7">
        <v>40</v>
      </c>
      <c r="Z747" s="7">
        <v>40</v>
      </c>
      <c r="AA747" s="7">
        <v>1</v>
      </c>
      <c r="AB747" s="7">
        <v>1</v>
      </c>
      <c r="AC747" s="7">
        <v>0</v>
      </c>
      <c r="AD747" s="7">
        <v>2</v>
      </c>
      <c r="AE747" s="7">
        <v>7</v>
      </c>
      <c r="AF747" s="7">
        <v>0</v>
      </c>
      <c r="AG747" s="7">
        <v>0</v>
      </c>
      <c r="AH747" s="7">
        <v>0</v>
      </c>
      <c r="AI747" s="7">
        <v>0</v>
      </c>
      <c r="AJ747" s="7">
        <v>0</v>
      </c>
      <c r="AK747" s="7">
        <v>0</v>
      </c>
      <c r="AL747" s="7">
        <v>0</v>
      </c>
      <c r="AM747" s="8">
        <v>43700</v>
      </c>
      <c r="AO747">
        <f t="shared" si="141"/>
        <v>0</v>
      </c>
      <c r="AP747">
        <f t="shared" si="142"/>
        <v>0</v>
      </c>
      <c r="AQ747">
        <f t="shared" si="143"/>
        <v>0</v>
      </c>
      <c r="AR747">
        <f t="shared" si="144"/>
        <v>0</v>
      </c>
      <c r="AS747">
        <f t="shared" si="145"/>
        <v>0</v>
      </c>
      <c r="AU747">
        <f t="shared" si="146"/>
        <v>0</v>
      </c>
      <c r="AV747">
        <f t="shared" si="146"/>
        <v>0</v>
      </c>
      <c r="AW747">
        <f t="shared" si="146"/>
        <v>0</v>
      </c>
      <c r="AX747">
        <f t="shared" si="146"/>
        <v>0</v>
      </c>
      <c r="AY747">
        <f t="shared" si="146"/>
        <v>0</v>
      </c>
      <c r="BA747">
        <f t="shared" si="136"/>
        <v>0</v>
      </c>
      <c r="BB747">
        <f t="shared" si="137"/>
        <v>0</v>
      </c>
      <c r="BC747">
        <f t="shared" si="138"/>
        <v>0</v>
      </c>
      <c r="BD747">
        <f t="shared" si="147"/>
        <v>0</v>
      </c>
    </row>
    <row r="748" spans="1:56" x14ac:dyDescent="0.3">
      <c r="A748" s="7">
        <v>1565</v>
      </c>
      <c r="B748" s="6">
        <v>140689</v>
      </c>
      <c r="C748" s="7">
        <v>0</v>
      </c>
      <c r="D748" s="7">
        <v>1</v>
      </c>
      <c r="E748" s="7">
        <f t="shared" si="140"/>
        <v>1</v>
      </c>
      <c r="F748" s="7">
        <v>69</v>
      </c>
      <c r="G748" s="7">
        <v>0</v>
      </c>
      <c r="H748" s="7">
        <v>0</v>
      </c>
      <c r="I748" s="7">
        <v>1</v>
      </c>
      <c r="J748" s="7">
        <v>0</v>
      </c>
      <c r="K748" s="7">
        <v>0</v>
      </c>
      <c r="L748" s="7" t="str" cm="1">
        <f t="array" ref="L748">_xlfn.IFS(G748=1,G$1,H748=1,H$1,I748=1,I$1,J748=1,J$1,K748=1,K$1)</f>
        <v>Together</v>
      </c>
      <c r="M748" s="7">
        <v>0</v>
      </c>
      <c r="N748" s="7">
        <v>1</v>
      </c>
      <c r="O748" s="7">
        <v>0</v>
      </c>
      <c r="P748" s="7">
        <v>0</v>
      </c>
      <c r="Q748" s="7" t="str" cm="1">
        <f t="array" ref="Q748">_xlfn.IFS(M748=1,M$1,N748=1,N$1,O748=1,O$1,P748=1,P$1)</f>
        <v>Graduate</v>
      </c>
      <c r="R748" t="s">
        <v>43</v>
      </c>
      <c r="S748" s="7">
        <v>69</v>
      </c>
      <c r="T748" s="7">
        <v>934</v>
      </c>
      <c r="U748" s="7">
        <v>10</v>
      </c>
      <c r="V748" s="7">
        <v>93</v>
      </c>
      <c r="W748" s="7">
        <v>135</v>
      </c>
      <c r="X748" s="7">
        <v>21</v>
      </c>
      <c r="Y748" s="7">
        <v>342</v>
      </c>
      <c r="Z748" s="7">
        <v>851</v>
      </c>
      <c r="AA748" s="7">
        <v>7</v>
      </c>
      <c r="AB748" s="7">
        <v>7</v>
      </c>
      <c r="AC748" s="7">
        <v>1</v>
      </c>
      <c r="AD748" s="7">
        <v>5</v>
      </c>
      <c r="AE748" s="7">
        <v>8</v>
      </c>
      <c r="AF748" s="7">
        <v>0</v>
      </c>
      <c r="AG748" s="7">
        <v>0</v>
      </c>
      <c r="AH748" s="7">
        <v>0</v>
      </c>
      <c r="AI748" s="7">
        <v>0</v>
      </c>
      <c r="AJ748" s="7">
        <v>0</v>
      </c>
      <c r="AK748" s="7">
        <v>0</v>
      </c>
      <c r="AL748" s="7">
        <v>0</v>
      </c>
      <c r="AM748" s="8">
        <v>43700</v>
      </c>
      <c r="AO748">
        <f t="shared" si="141"/>
        <v>0</v>
      </c>
      <c r="AP748">
        <f t="shared" si="142"/>
        <v>0</v>
      </c>
      <c r="AQ748">
        <f t="shared" si="143"/>
        <v>0</v>
      </c>
      <c r="AR748">
        <f t="shared" si="144"/>
        <v>0</v>
      </c>
      <c r="AS748">
        <f t="shared" si="145"/>
        <v>0</v>
      </c>
      <c r="AU748">
        <f t="shared" si="146"/>
        <v>0</v>
      </c>
      <c r="AV748">
        <f t="shared" si="146"/>
        <v>0</v>
      </c>
      <c r="AW748">
        <f t="shared" si="146"/>
        <v>0</v>
      </c>
      <c r="AX748">
        <f t="shared" si="146"/>
        <v>0</v>
      </c>
      <c r="AY748">
        <f t="shared" si="146"/>
        <v>0</v>
      </c>
      <c r="BA748">
        <f t="shared" si="136"/>
        <v>0</v>
      </c>
      <c r="BB748">
        <f t="shared" si="137"/>
        <v>0</v>
      </c>
      <c r="BC748">
        <f t="shared" si="138"/>
        <v>0</v>
      </c>
      <c r="BD748">
        <f t="shared" si="147"/>
        <v>0</v>
      </c>
    </row>
    <row r="749" spans="1:56" x14ac:dyDescent="0.3">
      <c r="A749" s="7">
        <v>1024</v>
      </c>
      <c r="B749" s="6">
        <v>140689</v>
      </c>
      <c r="C749" s="7">
        <v>0</v>
      </c>
      <c r="D749" s="7">
        <v>1</v>
      </c>
      <c r="E749" s="7">
        <f t="shared" si="140"/>
        <v>1</v>
      </c>
      <c r="F749" s="7">
        <v>69</v>
      </c>
      <c r="G749" s="7">
        <v>0</v>
      </c>
      <c r="H749" s="7">
        <v>0</v>
      </c>
      <c r="I749" s="7">
        <v>1</v>
      </c>
      <c r="J749" s="7">
        <v>0</v>
      </c>
      <c r="K749" s="7">
        <v>0</v>
      </c>
      <c r="L749" s="7" t="str" cm="1">
        <f t="array" ref="L749">_xlfn.IFS(G749=1,G$1,H749=1,H$1,I749=1,I$1,J749=1,J$1,K749=1,K$1)</f>
        <v>Together</v>
      </c>
      <c r="M749" s="7">
        <v>0</v>
      </c>
      <c r="N749" s="7">
        <v>1</v>
      </c>
      <c r="O749" s="7">
        <v>0</v>
      </c>
      <c r="P749" s="7">
        <v>0</v>
      </c>
      <c r="Q749" s="7" t="str" cm="1">
        <f t="array" ref="Q749">_xlfn.IFS(M749=1,M$1,N749=1,N$1,O749=1,O$1,P749=1,P$1)</f>
        <v>Graduate</v>
      </c>
      <c r="R749" t="s">
        <v>39</v>
      </c>
      <c r="S749" s="7">
        <v>69</v>
      </c>
      <c r="T749" s="7">
        <v>934</v>
      </c>
      <c r="U749" s="7">
        <v>10</v>
      </c>
      <c r="V749" s="7">
        <v>93</v>
      </c>
      <c r="W749" s="7">
        <v>135</v>
      </c>
      <c r="X749" s="7">
        <v>21</v>
      </c>
      <c r="Y749" s="7">
        <v>342</v>
      </c>
      <c r="Z749" s="7">
        <v>851</v>
      </c>
      <c r="AA749" s="7">
        <v>7</v>
      </c>
      <c r="AB749" s="7">
        <v>7</v>
      </c>
      <c r="AC749" s="7">
        <v>1</v>
      </c>
      <c r="AD749" s="7">
        <v>5</v>
      </c>
      <c r="AE749" s="7">
        <v>8</v>
      </c>
      <c r="AF749" s="7">
        <v>0</v>
      </c>
      <c r="AG749" s="7">
        <v>0</v>
      </c>
      <c r="AH749" s="7">
        <v>0</v>
      </c>
      <c r="AI749" s="7">
        <v>0</v>
      </c>
      <c r="AJ749" s="7">
        <v>0</v>
      </c>
      <c r="AK749" s="7">
        <v>0</v>
      </c>
      <c r="AL749" s="7">
        <v>0</v>
      </c>
      <c r="AM749" s="8">
        <v>43700</v>
      </c>
      <c r="AO749">
        <f t="shared" si="141"/>
        <v>0</v>
      </c>
      <c r="AP749">
        <f t="shared" si="142"/>
        <v>0</v>
      </c>
      <c r="AQ749">
        <f t="shared" si="143"/>
        <v>0</v>
      </c>
      <c r="AR749">
        <f t="shared" si="144"/>
        <v>0</v>
      </c>
      <c r="AS749">
        <f t="shared" si="145"/>
        <v>0</v>
      </c>
      <c r="AU749">
        <f t="shared" si="146"/>
        <v>0</v>
      </c>
      <c r="AV749">
        <f t="shared" si="146"/>
        <v>0</v>
      </c>
      <c r="AW749">
        <f t="shared" si="146"/>
        <v>0</v>
      </c>
      <c r="AX749">
        <f t="shared" si="146"/>
        <v>0</v>
      </c>
      <c r="AY749">
        <f t="shared" si="146"/>
        <v>0</v>
      </c>
      <c r="BA749">
        <f t="shared" si="136"/>
        <v>0</v>
      </c>
      <c r="BB749">
        <f t="shared" si="137"/>
        <v>0</v>
      </c>
      <c r="BC749">
        <f t="shared" si="138"/>
        <v>0</v>
      </c>
      <c r="BD749">
        <f t="shared" si="147"/>
        <v>0</v>
      </c>
    </row>
    <row r="750" spans="1:56" x14ac:dyDescent="0.3">
      <c r="A750" s="7">
        <v>1360</v>
      </c>
      <c r="B750" s="6">
        <v>122585</v>
      </c>
      <c r="C750" s="7">
        <v>0</v>
      </c>
      <c r="D750" s="7">
        <v>0</v>
      </c>
      <c r="E750" s="7">
        <f t="shared" si="140"/>
        <v>0</v>
      </c>
      <c r="F750" s="7">
        <v>50</v>
      </c>
      <c r="G750" s="7">
        <v>0</v>
      </c>
      <c r="H750" s="7">
        <v>0</v>
      </c>
      <c r="I750" s="7">
        <v>0</v>
      </c>
      <c r="J750" s="7">
        <v>1</v>
      </c>
      <c r="K750" s="7">
        <v>0</v>
      </c>
      <c r="L750" s="7" t="str" cm="1">
        <f t="array" ref="L750">_xlfn.IFS(G750=1,G$1,H750=1,H$1,I750=1,I$1,J750=1,J$1,K750=1,K$1)</f>
        <v>Single</v>
      </c>
      <c r="M750" s="7">
        <v>0</v>
      </c>
      <c r="N750" s="7">
        <v>1</v>
      </c>
      <c r="O750" s="7">
        <v>0</v>
      </c>
      <c r="P750" s="7">
        <v>0</v>
      </c>
      <c r="Q750" s="7" t="str" cm="1">
        <f t="array" ref="Q750">_xlfn.IFS(M750=1,M$1,N750=1,N$1,O750=1,O$1,P750=1,P$1)</f>
        <v>Graduate</v>
      </c>
      <c r="R750" t="s">
        <v>39</v>
      </c>
      <c r="S750" s="7">
        <v>23</v>
      </c>
      <c r="T750" s="7">
        <v>16</v>
      </c>
      <c r="U750" s="7">
        <v>49</v>
      </c>
      <c r="V750" s="7">
        <v>81</v>
      </c>
      <c r="W750" s="7">
        <v>71</v>
      </c>
      <c r="X750" s="7">
        <v>11</v>
      </c>
      <c r="Y750" s="7">
        <v>212</v>
      </c>
      <c r="Z750" s="7">
        <v>16</v>
      </c>
      <c r="AA750" s="7">
        <v>1</v>
      </c>
      <c r="AB750" s="7">
        <v>1</v>
      </c>
      <c r="AC750" s="7">
        <v>1</v>
      </c>
      <c r="AD750" s="7">
        <v>2</v>
      </c>
      <c r="AE750" s="7">
        <v>9</v>
      </c>
      <c r="AF750" s="7">
        <v>1</v>
      </c>
      <c r="AG750" s="7">
        <v>0</v>
      </c>
      <c r="AH750" s="7">
        <v>0</v>
      </c>
      <c r="AI750" s="7">
        <v>0</v>
      </c>
      <c r="AJ750" s="7">
        <v>0</v>
      </c>
      <c r="AK750" s="7">
        <v>0</v>
      </c>
      <c r="AL750" s="7">
        <v>1</v>
      </c>
      <c r="AM750" s="8">
        <v>43700</v>
      </c>
      <c r="AO750">
        <f t="shared" si="141"/>
        <v>0</v>
      </c>
      <c r="AP750">
        <f t="shared" si="142"/>
        <v>0</v>
      </c>
      <c r="AQ750">
        <f t="shared" si="143"/>
        <v>0</v>
      </c>
      <c r="AR750">
        <f t="shared" si="144"/>
        <v>0</v>
      </c>
      <c r="AS750">
        <f t="shared" si="145"/>
        <v>0</v>
      </c>
      <c r="AU750">
        <f t="shared" si="146"/>
        <v>0</v>
      </c>
      <c r="AV750">
        <f t="shared" si="146"/>
        <v>0</v>
      </c>
      <c r="AW750">
        <f t="shared" si="146"/>
        <v>0</v>
      </c>
      <c r="AX750">
        <f t="shared" si="146"/>
        <v>0</v>
      </c>
      <c r="AY750">
        <f t="shared" si="146"/>
        <v>0</v>
      </c>
      <c r="BA750">
        <f t="shared" si="136"/>
        <v>0</v>
      </c>
      <c r="BB750">
        <f t="shared" si="137"/>
        <v>0</v>
      </c>
      <c r="BC750">
        <f t="shared" si="138"/>
        <v>0</v>
      </c>
      <c r="BD750">
        <f t="shared" si="147"/>
        <v>0</v>
      </c>
    </row>
    <row r="751" spans="1:56" x14ac:dyDescent="0.3">
      <c r="A751" s="7">
        <v>1177</v>
      </c>
      <c r="B751" s="6">
        <v>174068</v>
      </c>
      <c r="C751" s="7">
        <v>0</v>
      </c>
      <c r="D751" s="7">
        <v>0</v>
      </c>
      <c r="E751" s="7">
        <f t="shared" si="140"/>
        <v>0</v>
      </c>
      <c r="F751" s="7">
        <v>44</v>
      </c>
      <c r="G751" s="7">
        <v>0</v>
      </c>
      <c r="H751" s="7">
        <v>1</v>
      </c>
      <c r="I751" s="7">
        <v>0</v>
      </c>
      <c r="J751" s="7">
        <v>0</v>
      </c>
      <c r="K751" s="7">
        <v>0</v>
      </c>
      <c r="L751" s="7" t="str" cm="1">
        <f t="array" ref="L751">_xlfn.IFS(G751=1,G$1,H751=1,H$1,I751=1,I$1,J751=1,J$1,K751=1,K$1)</f>
        <v>Married</v>
      </c>
      <c r="M751" s="7">
        <v>0</v>
      </c>
      <c r="N751" s="7">
        <v>1</v>
      </c>
      <c r="O751" s="7">
        <v>0</v>
      </c>
      <c r="P751" s="7">
        <v>0</v>
      </c>
      <c r="Q751" s="7" t="str" cm="1">
        <f t="array" ref="Q751">_xlfn.IFS(M751=1,M$1,N751=1,N$1,O751=1,O$1,P751=1,P$1)</f>
        <v>Graduate</v>
      </c>
      <c r="R751" t="s">
        <v>41</v>
      </c>
      <c r="S751" s="7">
        <v>14</v>
      </c>
      <c r="T751" s="7">
        <v>1840</v>
      </c>
      <c r="U751" s="7">
        <v>71</v>
      </c>
      <c r="V751" s="7">
        <v>1262</v>
      </c>
      <c r="W751" s="7">
        <v>329</v>
      </c>
      <c r="X751" s="7">
        <v>179</v>
      </c>
      <c r="Y751" s="7">
        <v>35</v>
      </c>
      <c r="Z751" s="7">
        <v>3645</v>
      </c>
      <c r="AA751" s="7">
        <v>1</v>
      </c>
      <c r="AB751" s="7">
        <v>4</v>
      </c>
      <c r="AC751" s="7">
        <v>10</v>
      </c>
      <c r="AD751" s="7">
        <v>9</v>
      </c>
      <c r="AE751" s="7">
        <v>2</v>
      </c>
      <c r="AF751" s="7">
        <v>0</v>
      </c>
      <c r="AG751" s="7">
        <v>0</v>
      </c>
      <c r="AH751" s="7">
        <v>0</v>
      </c>
      <c r="AI751" s="7">
        <v>0</v>
      </c>
      <c r="AJ751" s="7">
        <v>0</v>
      </c>
      <c r="AK751" s="7">
        <v>0</v>
      </c>
      <c r="AL751" s="7">
        <v>0</v>
      </c>
      <c r="AM751" s="8">
        <v>43701</v>
      </c>
      <c r="AO751">
        <f t="shared" si="141"/>
        <v>0</v>
      </c>
      <c r="AP751">
        <f t="shared" si="142"/>
        <v>0</v>
      </c>
      <c r="AQ751">
        <f t="shared" si="143"/>
        <v>0</v>
      </c>
      <c r="AR751">
        <f t="shared" si="144"/>
        <v>0</v>
      </c>
      <c r="AS751">
        <f t="shared" si="145"/>
        <v>0</v>
      </c>
      <c r="AU751">
        <f t="shared" si="146"/>
        <v>0</v>
      </c>
      <c r="AV751">
        <f t="shared" si="146"/>
        <v>0</v>
      </c>
      <c r="AW751">
        <f t="shared" si="146"/>
        <v>0</v>
      </c>
      <c r="AX751">
        <f t="shared" si="146"/>
        <v>0</v>
      </c>
      <c r="AY751">
        <f t="shared" si="146"/>
        <v>0</v>
      </c>
      <c r="BA751">
        <f t="shared" si="136"/>
        <v>0</v>
      </c>
      <c r="BB751">
        <f t="shared" si="137"/>
        <v>0</v>
      </c>
      <c r="BC751">
        <f t="shared" si="138"/>
        <v>0</v>
      </c>
      <c r="BD751">
        <f t="shared" si="147"/>
        <v>0</v>
      </c>
    </row>
    <row r="752" spans="1:56" x14ac:dyDescent="0.3">
      <c r="A752" s="7">
        <v>2883</v>
      </c>
      <c r="B752" s="6">
        <v>135701</v>
      </c>
      <c r="C752" s="7">
        <v>0</v>
      </c>
      <c r="D752" s="7">
        <v>0</v>
      </c>
      <c r="E752" s="7">
        <f t="shared" si="140"/>
        <v>0</v>
      </c>
      <c r="F752" s="7">
        <v>61</v>
      </c>
      <c r="G752" s="7">
        <v>0</v>
      </c>
      <c r="H752" s="7">
        <v>1</v>
      </c>
      <c r="I752" s="7">
        <v>0</v>
      </c>
      <c r="J752" s="7">
        <v>0</v>
      </c>
      <c r="K752" s="7">
        <v>0</v>
      </c>
      <c r="L752" s="7" t="str" cm="1">
        <f t="array" ref="L752">_xlfn.IFS(G752=1,G$1,H752=1,H$1,I752=1,I$1,J752=1,J$1,K752=1,K$1)</f>
        <v>Married</v>
      </c>
      <c r="M752" s="7">
        <v>0</v>
      </c>
      <c r="N752" s="7">
        <v>1</v>
      </c>
      <c r="O752" s="7">
        <v>0</v>
      </c>
      <c r="P752" s="7">
        <v>0</v>
      </c>
      <c r="Q752" s="7" t="str" cm="1">
        <f t="array" ref="Q752">_xlfn.IFS(M752=1,M$1,N752=1,N$1,O752=1,O$1,P752=1,P$1)</f>
        <v>Graduate</v>
      </c>
      <c r="R752" t="s">
        <v>40</v>
      </c>
      <c r="S752" s="7">
        <v>36</v>
      </c>
      <c r="T752" s="7">
        <v>80</v>
      </c>
      <c r="U752" s="7">
        <v>4</v>
      </c>
      <c r="V752" s="7">
        <v>34</v>
      </c>
      <c r="W752" s="7">
        <v>27</v>
      </c>
      <c r="X752" s="7">
        <v>11</v>
      </c>
      <c r="Y752" s="7">
        <v>19</v>
      </c>
      <c r="Z752" s="7">
        <v>137</v>
      </c>
      <c r="AA752" s="7">
        <v>1</v>
      </c>
      <c r="AB752" s="7">
        <v>1</v>
      </c>
      <c r="AC752" s="7">
        <v>0</v>
      </c>
      <c r="AD752" s="7">
        <v>3</v>
      </c>
      <c r="AE752" s="7">
        <v>6</v>
      </c>
      <c r="AF752" s="7">
        <v>0</v>
      </c>
      <c r="AG752" s="7">
        <v>0</v>
      </c>
      <c r="AH752" s="7">
        <v>0</v>
      </c>
      <c r="AI752" s="7">
        <v>0</v>
      </c>
      <c r="AJ752" s="7">
        <v>0</v>
      </c>
      <c r="AK752" s="7">
        <v>0</v>
      </c>
      <c r="AL752" s="7">
        <v>0</v>
      </c>
      <c r="AM752" s="8">
        <v>43701</v>
      </c>
      <c r="AO752">
        <f t="shared" si="141"/>
        <v>0</v>
      </c>
      <c r="AP752">
        <f t="shared" si="142"/>
        <v>0</v>
      </c>
      <c r="AQ752">
        <f t="shared" si="143"/>
        <v>0</v>
      </c>
      <c r="AR752">
        <f t="shared" si="144"/>
        <v>0</v>
      </c>
      <c r="AS752">
        <f t="shared" si="145"/>
        <v>0</v>
      </c>
      <c r="AU752">
        <f t="shared" si="146"/>
        <v>0</v>
      </c>
      <c r="AV752">
        <f t="shared" si="146"/>
        <v>0</v>
      </c>
      <c r="AW752">
        <f t="shared" si="146"/>
        <v>0</v>
      </c>
      <c r="AX752">
        <f t="shared" si="146"/>
        <v>0</v>
      </c>
      <c r="AY752">
        <f t="shared" si="146"/>
        <v>0</v>
      </c>
      <c r="BA752">
        <f t="shared" si="136"/>
        <v>0</v>
      </c>
      <c r="BB752">
        <f t="shared" si="137"/>
        <v>0</v>
      </c>
      <c r="BC752">
        <f t="shared" si="138"/>
        <v>0</v>
      </c>
      <c r="BD752">
        <f t="shared" si="147"/>
        <v>0</v>
      </c>
    </row>
    <row r="753" spans="1:56" x14ac:dyDescent="0.3">
      <c r="A753" s="7">
        <v>1134</v>
      </c>
      <c r="B753" s="6">
        <v>141883</v>
      </c>
      <c r="C753" s="7">
        <v>1</v>
      </c>
      <c r="D753" s="7">
        <v>0</v>
      </c>
      <c r="E753" s="7">
        <f t="shared" si="140"/>
        <v>1</v>
      </c>
      <c r="F753" s="7">
        <v>32</v>
      </c>
      <c r="G753" s="7">
        <v>0</v>
      </c>
      <c r="H753" s="7">
        <v>0</v>
      </c>
      <c r="I753" s="7">
        <v>1</v>
      </c>
      <c r="J753" s="7">
        <v>0</v>
      </c>
      <c r="K753" s="7">
        <v>0</v>
      </c>
      <c r="L753" s="7" t="str" cm="1">
        <f t="array" ref="L753">_xlfn.IFS(G753=1,G$1,H753=1,H$1,I753=1,I$1,J753=1,J$1,K753=1,K$1)</f>
        <v>Together</v>
      </c>
      <c r="M753" s="7">
        <v>0</v>
      </c>
      <c r="N753" s="7">
        <v>1</v>
      </c>
      <c r="O753" s="7">
        <v>0</v>
      </c>
      <c r="P753" s="7">
        <v>0</v>
      </c>
      <c r="Q753" s="7" t="str" cm="1">
        <f t="array" ref="Q753">_xlfn.IFS(M753=1,M$1,N753=1,N$1,O753=1,O$1,P753=1,P$1)</f>
        <v>Graduate</v>
      </c>
      <c r="R753" t="s">
        <v>42</v>
      </c>
      <c r="S753" s="7">
        <v>13</v>
      </c>
      <c r="T753" s="7">
        <v>108</v>
      </c>
      <c r="U753" s="7">
        <v>115</v>
      </c>
      <c r="V753" s="7">
        <v>139</v>
      </c>
      <c r="W753" s="7">
        <v>247</v>
      </c>
      <c r="X753" s="7">
        <v>54</v>
      </c>
      <c r="Y753" s="7">
        <v>393</v>
      </c>
      <c r="Z753" s="7">
        <v>271</v>
      </c>
      <c r="AA753" s="7">
        <v>3</v>
      </c>
      <c r="AB753" s="7">
        <v>4</v>
      </c>
      <c r="AC753" s="7">
        <v>2</v>
      </c>
      <c r="AD753" s="7">
        <v>3</v>
      </c>
      <c r="AE753" s="7">
        <v>7</v>
      </c>
      <c r="AF753" s="7">
        <v>0</v>
      </c>
      <c r="AG753" s="7">
        <v>0</v>
      </c>
      <c r="AH753" s="7">
        <v>0</v>
      </c>
      <c r="AI753" s="7">
        <v>0</v>
      </c>
      <c r="AJ753" s="7">
        <v>0</v>
      </c>
      <c r="AK753" s="7">
        <v>0</v>
      </c>
      <c r="AL753" s="7">
        <v>0</v>
      </c>
      <c r="AM753" s="8">
        <v>43701</v>
      </c>
      <c r="AO753">
        <f t="shared" si="141"/>
        <v>0</v>
      </c>
      <c r="AP753">
        <f t="shared" si="142"/>
        <v>0</v>
      </c>
      <c r="AQ753">
        <f t="shared" si="143"/>
        <v>0</v>
      </c>
      <c r="AR753">
        <f t="shared" si="144"/>
        <v>0</v>
      </c>
      <c r="AS753">
        <f t="shared" si="145"/>
        <v>0</v>
      </c>
      <c r="AU753">
        <f t="shared" si="146"/>
        <v>0</v>
      </c>
      <c r="AV753">
        <f t="shared" si="146"/>
        <v>0</v>
      </c>
      <c r="AW753">
        <f t="shared" si="146"/>
        <v>0</v>
      </c>
      <c r="AX753">
        <f t="shared" si="146"/>
        <v>0</v>
      </c>
      <c r="AY753">
        <f t="shared" si="146"/>
        <v>0</v>
      </c>
      <c r="BA753">
        <f t="shared" si="136"/>
        <v>0</v>
      </c>
      <c r="BB753">
        <f t="shared" si="137"/>
        <v>0</v>
      </c>
      <c r="BC753">
        <f t="shared" si="138"/>
        <v>0</v>
      </c>
      <c r="BD753">
        <f t="shared" si="147"/>
        <v>0</v>
      </c>
    </row>
    <row r="754" spans="1:56" x14ac:dyDescent="0.3">
      <c r="A754" s="7">
        <v>3030</v>
      </c>
      <c r="B754" s="6">
        <v>123478</v>
      </c>
      <c r="C754" s="7">
        <v>0</v>
      </c>
      <c r="D754" s="7">
        <v>0</v>
      </c>
      <c r="E754" s="7">
        <f t="shared" si="140"/>
        <v>0</v>
      </c>
      <c r="F754" s="7">
        <v>55</v>
      </c>
      <c r="G754" s="7">
        <v>0</v>
      </c>
      <c r="H754" s="7">
        <v>0</v>
      </c>
      <c r="I754" s="7">
        <v>0</v>
      </c>
      <c r="J754" s="7">
        <v>1</v>
      </c>
      <c r="K754" s="7">
        <v>0</v>
      </c>
      <c r="L754" s="7" t="str" cm="1">
        <f t="array" ref="L754">_xlfn.IFS(G754=1,G$1,H754=1,H$1,I754=1,I$1,J754=1,J$1,K754=1,K$1)</f>
        <v>Single</v>
      </c>
      <c r="M754" s="7">
        <v>0</v>
      </c>
      <c r="N754" s="7">
        <v>1</v>
      </c>
      <c r="O754" s="7">
        <v>0</v>
      </c>
      <c r="P754" s="7">
        <v>0</v>
      </c>
      <c r="Q754" s="7" t="str" cm="1">
        <f t="array" ref="Q754">_xlfn.IFS(M754=1,M$1,N754=1,N$1,O754=1,O$1,P754=1,P$1)</f>
        <v>Graduate</v>
      </c>
      <c r="R754" t="s">
        <v>42</v>
      </c>
      <c r="S754" s="7">
        <v>51</v>
      </c>
      <c r="T754" s="7">
        <v>147</v>
      </c>
      <c r="U754" s="7">
        <v>32</v>
      </c>
      <c r="V754" s="7">
        <v>142</v>
      </c>
      <c r="W754" s="7">
        <v>63</v>
      </c>
      <c r="X754" s="7">
        <v>89</v>
      </c>
      <c r="Y754" s="7">
        <v>205</v>
      </c>
      <c r="Z754" s="7">
        <v>268</v>
      </c>
      <c r="AA754" s="7">
        <v>1</v>
      </c>
      <c r="AB754" s="7">
        <v>3</v>
      </c>
      <c r="AC754" s="7">
        <v>0</v>
      </c>
      <c r="AD754" s="7">
        <v>3</v>
      </c>
      <c r="AE754" s="7">
        <v>8</v>
      </c>
      <c r="AF754" s="7">
        <v>0</v>
      </c>
      <c r="AG754" s="7">
        <v>0</v>
      </c>
      <c r="AH754" s="7">
        <v>0</v>
      </c>
      <c r="AI754" s="7">
        <v>0</v>
      </c>
      <c r="AJ754" s="7">
        <v>0</v>
      </c>
      <c r="AK754" s="7">
        <v>0</v>
      </c>
      <c r="AL754" s="7">
        <v>0</v>
      </c>
      <c r="AM754" s="8">
        <v>43701</v>
      </c>
      <c r="AO754">
        <f t="shared" si="141"/>
        <v>0</v>
      </c>
      <c r="AP754">
        <f t="shared" si="142"/>
        <v>0</v>
      </c>
      <c r="AQ754">
        <f t="shared" si="143"/>
        <v>0</v>
      </c>
      <c r="AR754">
        <f t="shared" si="144"/>
        <v>0</v>
      </c>
      <c r="AS754">
        <f t="shared" si="145"/>
        <v>0</v>
      </c>
      <c r="AU754">
        <f t="shared" si="146"/>
        <v>0</v>
      </c>
      <c r="AV754">
        <f t="shared" si="146"/>
        <v>0</v>
      </c>
      <c r="AW754">
        <f t="shared" si="146"/>
        <v>0</v>
      </c>
      <c r="AX754">
        <f t="shared" si="146"/>
        <v>0</v>
      </c>
      <c r="AY754">
        <f t="shared" si="146"/>
        <v>0</v>
      </c>
      <c r="BA754">
        <f t="shared" ref="BA754:BA817" si="148">IF($AK754=1,M754,0)</f>
        <v>0</v>
      </c>
      <c r="BB754">
        <f t="shared" ref="BB754:BB817" si="149">IF($AK754=1,N754,0)</f>
        <v>0</v>
      </c>
      <c r="BC754">
        <f t="shared" ref="BC754:BC817" si="150">IF($AK754=1,O754,0)</f>
        <v>0</v>
      </c>
      <c r="BD754">
        <f t="shared" ref="BD754:BD817" si="151">IF($AK754=1,P754,0)</f>
        <v>0</v>
      </c>
    </row>
    <row r="755" spans="1:56" x14ac:dyDescent="0.3">
      <c r="A755" s="7">
        <v>2254</v>
      </c>
      <c r="B755" s="6">
        <v>157183</v>
      </c>
      <c r="C755" s="7">
        <v>1</v>
      </c>
      <c r="D755" s="7">
        <v>1</v>
      </c>
      <c r="E755" s="7">
        <f t="shared" ref="E755:E818" si="152">SUM(C755:D755)</f>
        <v>2</v>
      </c>
      <c r="F755" s="7">
        <v>54</v>
      </c>
      <c r="G755" s="7">
        <v>0</v>
      </c>
      <c r="H755" s="7">
        <v>1</v>
      </c>
      <c r="I755" s="7">
        <v>0</v>
      </c>
      <c r="J755" s="7">
        <v>0</v>
      </c>
      <c r="K755" s="7">
        <v>0</v>
      </c>
      <c r="L755" s="7" t="str" cm="1">
        <f t="array" ref="L755">_xlfn.IFS(G755=1,G$1,H755=1,H$1,I755=1,I$1,J755=1,J$1,K755=1,K$1)</f>
        <v>Married</v>
      </c>
      <c r="M755" s="7">
        <v>0</v>
      </c>
      <c r="N755" s="7">
        <v>0</v>
      </c>
      <c r="O755" s="7">
        <v>1</v>
      </c>
      <c r="P755" s="7">
        <v>0</v>
      </c>
      <c r="Q755" s="7" t="str" cm="1">
        <f t="array" ref="Q755">_xlfn.IFS(M755=1,M$1,N755=1,N$1,O755=1,O$1,P755=1,P$1)</f>
        <v>Master</v>
      </c>
      <c r="R755" t="s">
        <v>39</v>
      </c>
      <c r="S755" s="7">
        <v>51</v>
      </c>
      <c r="T755" s="7">
        <v>1275</v>
      </c>
      <c r="U755" s="7">
        <v>14</v>
      </c>
      <c r="V755" s="7">
        <v>176</v>
      </c>
      <c r="W755" s="7">
        <v>19</v>
      </c>
      <c r="X755" s="7">
        <v>0</v>
      </c>
      <c r="Y755" s="7">
        <v>192</v>
      </c>
      <c r="Z755" s="7">
        <v>1292</v>
      </c>
      <c r="AA755" s="7">
        <v>8</v>
      </c>
      <c r="AB755" s="7">
        <v>9</v>
      </c>
      <c r="AC755" s="7">
        <v>1</v>
      </c>
      <c r="AD755" s="7">
        <v>7</v>
      </c>
      <c r="AE755" s="7">
        <v>8</v>
      </c>
      <c r="AF755" s="7">
        <v>0</v>
      </c>
      <c r="AG755" s="7">
        <v>0</v>
      </c>
      <c r="AH755" s="7">
        <v>0</v>
      </c>
      <c r="AI755" s="7">
        <v>0</v>
      </c>
      <c r="AJ755" s="7">
        <v>0</v>
      </c>
      <c r="AK755" s="7">
        <v>0</v>
      </c>
      <c r="AL755" s="7">
        <v>0</v>
      </c>
      <c r="AM755" s="8">
        <v>43701</v>
      </c>
      <c r="AO755">
        <f t="shared" si="141"/>
        <v>0</v>
      </c>
      <c r="AP755">
        <f t="shared" si="142"/>
        <v>0</v>
      </c>
      <c r="AQ755">
        <f t="shared" si="143"/>
        <v>0</v>
      </c>
      <c r="AR755">
        <f t="shared" si="144"/>
        <v>0</v>
      </c>
      <c r="AS755">
        <f t="shared" si="145"/>
        <v>0</v>
      </c>
      <c r="AU755">
        <f t="shared" si="146"/>
        <v>0</v>
      </c>
      <c r="AV755">
        <f t="shared" si="146"/>
        <v>0</v>
      </c>
      <c r="AW755">
        <f t="shared" si="146"/>
        <v>0</v>
      </c>
      <c r="AX755">
        <f t="shared" si="146"/>
        <v>0</v>
      </c>
      <c r="AY755">
        <f t="shared" si="146"/>
        <v>0</v>
      </c>
      <c r="BA755">
        <f t="shared" si="148"/>
        <v>0</v>
      </c>
      <c r="BB755">
        <f t="shared" si="149"/>
        <v>0</v>
      </c>
      <c r="BC755">
        <f t="shared" si="150"/>
        <v>0</v>
      </c>
      <c r="BD755">
        <f t="shared" si="151"/>
        <v>0</v>
      </c>
    </row>
    <row r="756" spans="1:56" x14ac:dyDescent="0.3">
      <c r="A756" s="7">
        <v>1218</v>
      </c>
      <c r="B756" s="6">
        <v>137070</v>
      </c>
      <c r="C756" s="7">
        <v>1</v>
      </c>
      <c r="D756" s="7">
        <v>1</v>
      </c>
      <c r="E756" s="7">
        <f t="shared" si="152"/>
        <v>2</v>
      </c>
      <c r="F756" s="7">
        <v>54</v>
      </c>
      <c r="G756" s="7">
        <v>0</v>
      </c>
      <c r="H756" s="7">
        <v>0</v>
      </c>
      <c r="I756" s="7">
        <v>0</v>
      </c>
      <c r="J756" s="7">
        <v>1</v>
      </c>
      <c r="K756" s="7">
        <v>0</v>
      </c>
      <c r="L756" s="7" t="str" cm="1">
        <f t="array" ref="L756">_xlfn.IFS(G756=1,G$1,H756=1,H$1,I756=1,I$1,J756=1,J$1,K756=1,K$1)</f>
        <v>Single</v>
      </c>
      <c r="M756" s="7">
        <v>0</v>
      </c>
      <c r="N756" s="7">
        <v>1</v>
      </c>
      <c r="O756" s="7">
        <v>0</v>
      </c>
      <c r="P756" s="7">
        <v>0</v>
      </c>
      <c r="Q756" s="7" t="str" cm="1">
        <f t="array" ref="Q756">_xlfn.IFS(M756=1,M$1,N756=1,N$1,O756=1,O$1,P756=1,P$1)</f>
        <v>Graduate</v>
      </c>
      <c r="R756" t="s">
        <v>42</v>
      </c>
      <c r="S756" s="7">
        <v>30</v>
      </c>
      <c r="T756" s="7">
        <v>854</v>
      </c>
      <c r="U756" s="7">
        <v>26</v>
      </c>
      <c r="V756" s="7">
        <v>507</v>
      </c>
      <c r="W756" s="7">
        <v>15</v>
      </c>
      <c r="X756" s="7">
        <v>55</v>
      </c>
      <c r="Y756" s="7">
        <v>144</v>
      </c>
      <c r="Z756" s="7">
        <v>1313</v>
      </c>
      <c r="AA756" s="7">
        <v>9</v>
      </c>
      <c r="AB756" s="7">
        <v>5</v>
      </c>
      <c r="AC756" s="7">
        <v>1</v>
      </c>
      <c r="AD756" s="7">
        <v>8</v>
      </c>
      <c r="AE756" s="7">
        <v>7</v>
      </c>
      <c r="AF756" s="7">
        <v>0</v>
      </c>
      <c r="AG756" s="7">
        <v>0</v>
      </c>
      <c r="AH756" s="7">
        <v>0</v>
      </c>
      <c r="AI756" s="7">
        <v>0</v>
      </c>
      <c r="AJ756" s="7">
        <v>0</v>
      </c>
      <c r="AK756" s="7">
        <v>0</v>
      </c>
      <c r="AL756" s="7">
        <v>1</v>
      </c>
      <c r="AM756" s="8">
        <v>43702</v>
      </c>
      <c r="AO756">
        <f t="shared" si="141"/>
        <v>0</v>
      </c>
      <c r="AP756">
        <f t="shared" si="142"/>
        <v>0</v>
      </c>
      <c r="AQ756">
        <f t="shared" si="143"/>
        <v>0</v>
      </c>
      <c r="AR756">
        <f t="shared" si="144"/>
        <v>0</v>
      </c>
      <c r="AS756">
        <f t="shared" si="145"/>
        <v>0</v>
      </c>
      <c r="AU756">
        <f t="shared" si="146"/>
        <v>0</v>
      </c>
      <c r="AV756">
        <f t="shared" si="146"/>
        <v>0</v>
      </c>
      <c r="AW756">
        <f t="shared" si="146"/>
        <v>0</v>
      </c>
      <c r="AX756">
        <f t="shared" si="146"/>
        <v>0</v>
      </c>
      <c r="AY756">
        <f t="shared" si="146"/>
        <v>0</v>
      </c>
      <c r="BA756">
        <f t="shared" si="148"/>
        <v>0</v>
      </c>
      <c r="BB756">
        <f t="shared" si="149"/>
        <v>0</v>
      </c>
      <c r="BC756">
        <f t="shared" si="150"/>
        <v>0</v>
      </c>
      <c r="BD756">
        <f t="shared" si="151"/>
        <v>0</v>
      </c>
    </row>
    <row r="757" spans="1:56" x14ac:dyDescent="0.3">
      <c r="A757" s="7">
        <v>2778</v>
      </c>
      <c r="B757" s="6">
        <v>137070</v>
      </c>
      <c r="C757" s="7">
        <v>1</v>
      </c>
      <c r="D757" s="7">
        <v>1</v>
      </c>
      <c r="E757" s="7">
        <f t="shared" si="152"/>
        <v>2</v>
      </c>
      <c r="F757" s="7">
        <v>54</v>
      </c>
      <c r="G757" s="7">
        <v>0</v>
      </c>
      <c r="H757" s="7">
        <v>0</v>
      </c>
      <c r="I757" s="7">
        <v>0</v>
      </c>
      <c r="J757" s="7">
        <v>1</v>
      </c>
      <c r="K757" s="7">
        <v>0</v>
      </c>
      <c r="L757" s="7" t="str" cm="1">
        <f t="array" ref="L757">_xlfn.IFS(G757=1,G$1,H757=1,H$1,I757=1,I$1,J757=1,J$1,K757=1,K$1)</f>
        <v>Single</v>
      </c>
      <c r="M757" s="7">
        <v>0</v>
      </c>
      <c r="N757" s="7">
        <v>1</v>
      </c>
      <c r="O757" s="7">
        <v>0</v>
      </c>
      <c r="P757" s="7">
        <v>0</v>
      </c>
      <c r="Q757" s="7" t="str" cm="1">
        <f t="array" ref="Q757">_xlfn.IFS(M757=1,M$1,N757=1,N$1,O757=1,O$1,P757=1,P$1)</f>
        <v>Graduate</v>
      </c>
      <c r="R757" t="s">
        <v>42</v>
      </c>
      <c r="S757" s="7">
        <v>30</v>
      </c>
      <c r="T757" s="7">
        <v>854</v>
      </c>
      <c r="U757" s="7">
        <v>26</v>
      </c>
      <c r="V757" s="7">
        <v>507</v>
      </c>
      <c r="W757" s="7">
        <v>15</v>
      </c>
      <c r="X757" s="7">
        <v>55</v>
      </c>
      <c r="Y757" s="7">
        <v>144</v>
      </c>
      <c r="Z757" s="7">
        <v>1313</v>
      </c>
      <c r="AA757" s="7">
        <v>9</v>
      </c>
      <c r="AB757" s="7">
        <v>5</v>
      </c>
      <c r="AC757" s="7">
        <v>1</v>
      </c>
      <c r="AD757" s="7">
        <v>8</v>
      </c>
      <c r="AE757" s="7">
        <v>7</v>
      </c>
      <c r="AF757" s="7">
        <v>0</v>
      </c>
      <c r="AG757" s="7">
        <v>0</v>
      </c>
      <c r="AH757" s="7">
        <v>0</v>
      </c>
      <c r="AI757" s="7">
        <v>0</v>
      </c>
      <c r="AJ757" s="7">
        <v>0</v>
      </c>
      <c r="AK757" s="7">
        <v>0</v>
      </c>
      <c r="AL757" s="7">
        <v>1</v>
      </c>
      <c r="AM757" s="8">
        <v>43702</v>
      </c>
      <c r="AO757">
        <f t="shared" si="141"/>
        <v>0</v>
      </c>
      <c r="AP757">
        <f t="shared" si="142"/>
        <v>0</v>
      </c>
      <c r="AQ757">
        <f t="shared" si="143"/>
        <v>0</v>
      </c>
      <c r="AR757">
        <f t="shared" si="144"/>
        <v>0</v>
      </c>
      <c r="AS757">
        <f t="shared" si="145"/>
        <v>0</v>
      </c>
      <c r="AU757">
        <f t="shared" si="146"/>
        <v>0</v>
      </c>
      <c r="AV757">
        <f t="shared" si="146"/>
        <v>0</v>
      </c>
      <c r="AW757">
        <f t="shared" si="146"/>
        <v>0</v>
      </c>
      <c r="AX757">
        <f t="shared" si="146"/>
        <v>0</v>
      </c>
      <c r="AY757">
        <f t="shared" si="146"/>
        <v>0</v>
      </c>
      <c r="BA757">
        <f t="shared" si="148"/>
        <v>0</v>
      </c>
      <c r="BB757">
        <f t="shared" si="149"/>
        <v>0</v>
      </c>
      <c r="BC757">
        <f t="shared" si="150"/>
        <v>0</v>
      </c>
      <c r="BD757">
        <f t="shared" si="151"/>
        <v>0</v>
      </c>
    </row>
    <row r="758" spans="1:56" x14ac:dyDescent="0.3">
      <c r="A758" s="7">
        <v>2324</v>
      </c>
      <c r="B758" s="6">
        <v>124367</v>
      </c>
      <c r="C758" s="7">
        <v>1</v>
      </c>
      <c r="D758" s="7">
        <v>0</v>
      </c>
      <c r="E758" s="7">
        <f t="shared" si="152"/>
        <v>1</v>
      </c>
      <c r="F758" s="7">
        <v>38</v>
      </c>
      <c r="G758" s="7">
        <v>0</v>
      </c>
      <c r="H758" s="7">
        <v>0</v>
      </c>
      <c r="I758" s="7">
        <v>0</v>
      </c>
      <c r="J758" s="7">
        <v>1</v>
      </c>
      <c r="K758" s="7">
        <v>0</v>
      </c>
      <c r="L758" s="7" t="str" cm="1">
        <f t="array" ref="L758">_xlfn.IFS(G758=1,G$1,H758=1,H$1,I758=1,I$1,J758=1,J$1,K758=1,K$1)</f>
        <v>Single</v>
      </c>
      <c r="M758" s="7">
        <v>1</v>
      </c>
      <c r="N758" s="7">
        <v>0</v>
      </c>
      <c r="O758" s="7">
        <v>0</v>
      </c>
      <c r="P758" s="7">
        <v>0</v>
      </c>
      <c r="Q758" s="7" t="str" cm="1">
        <f t="array" ref="Q758">_xlfn.IFS(M758=1,M$1,N758=1,N$1,O758=1,O$1,P758=1,P$1)</f>
        <v>Basic</v>
      </c>
      <c r="R758" t="s">
        <v>44</v>
      </c>
      <c r="S758" s="7">
        <v>58</v>
      </c>
      <c r="T758" s="7">
        <v>10</v>
      </c>
      <c r="U758" s="7">
        <v>20</v>
      </c>
      <c r="V758" s="7">
        <v>10</v>
      </c>
      <c r="W758" s="7">
        <v>0</v>
      </c>
      <c r="X758" s="7">
        <v>56</v>
      </c>
      <c r="Y758" s="7">
        <v>26</v>
      </c>
      <c r="Z758" s="7">
        <v>71</v>
      </c>
      <c r="AA758" s="7">
        <v>1</v>
      </c>
      <c r="AB758" s="7">
        <v>1</v>
      </c>
      <c r="AC758" s="7">
        <v>0</v>
      </c>
      <c r="AD758" s="7">
        <v>2</v>
      </c>
      <c r="AE758" s="7">
        <v>9</v>
      </c>
      <c r="AF758" s="7">
        <v>0</v>
      </c>
      <c r="AG758" s="7">
        <v>0</v>
      </c>
      <c r="AH758" s="7">
        <v>0</v>
      </c>
      <c r="AI758" s="7">
        <v>0</v>
      </c>
      <c r="AJ758" s="7">
        <v>0</v>
      </c>
      <c r="AK758" s="7">
        <v>0</v>
      </c>
      <c r="AL758" s="7">
        <v>0</v>
      </c>
      <c r="AM758" s="8">
        <v>43702</v>
      </c>
      <c r="AO758">
        <f t="shared" si="141"/>
        <v>0</v>
      </c>
      <c r="AP758">
        <f t="shared" si="142"/>
        <v>0</v>
      </c>
      <c r="AQ758">
        <f t="shared" si="143"/>
        <v>0</v>
      </c>
      <c r="AR758">
        <f t="shared" si="144"/>
        <v>0</v>
      </c>
      <c r="AS758">
        <f t="shared" si="145"/>
        <v>0</v>
      </c>
      <c r="AU758">
        <f t="shared" si="146"/>
        <v>0</v>
      </c>
      <c r="AV758">
        <f t="shared" si="146"/>
        <v>0</v>
      </c>
      <c r="AW758">
        <f t="shared" si="146"/>
        <v>0</v>
      </c>
      <c r="AX758">
        <f t="shared" si="146"/>
        <v>0</v>
      </c>
      <c r="AY758">
        <f t="shared" si="146"/>
        <v>0</v>
      </c>
      <c r="BA758">
        <f t="shared" si="148"/>
        <v>0</v>
      </c>
      <c r="BB758">
        <f t="shared" si="149"/>
        <v>0</v>
      </c>
      <c r="BC758">
        <f t="shared" si="150"/>
        <v>0</v>
      </c>
      <c r="BD758">
        <f t="shared" si="151"/>
        <v>0</v>
      </c>
    </row>
    <row r="759" spans="1:56" x14ac:dyDescent="0.3">
      <c r="A759" s="7">
        <v>2214</v>
      </c>
      <c r="B759" s="6">
        <v>128427</v>
      </c>
      <c r="C759" s="7">
        <v>1</v>
      </c>
      <c r="D759" s="7">
        <v>0</v>
      </c>
      <c r="E759" s="7">
        <f t="shared" si="152"/>
        <v>1</v>
      </c>
      <c r="F759" s="7">
        <v>37</v>
      </c>
      <c r="G759" s="7">
        <v>0</v>
      </c>
      <c r="H759" s="7">
        <v>0</v>
      </c>
      <c r="I759" s="7">
        <v>1</v>
      </c>
      <c r="J759" s="7">
        <v>0</v>
      </c>
      <c r="K759" s="7">
        <v>0</v>
      </c>
      <c r="L759" s="7" t="str" cm="1">
        <f t="array" ref="L759">_xlfn.IFS(G759=1,G$1,H759=1,H$1,I759=1,I$1,J759=1,J$1,K759=1,K$1)</f>
        <v>Together</v>
      </c>
      <c r="M759" s="7">
        <v>0</v>
      </c>
      <c r="N759" s="7">
        <v>1</v>
      </c>
      <c r="O759" s="7">
        <v>0</v>
      </c>
      <c r="P759" s="7">
        <v>0</v>
      </c>
      <c r="Q759" s="7" t="str" cm="1">
        <f t="array" ref="Q759">_xlfn.IFS(M759=1,M$1,N759=1,N$1,O759=1,O$1,P759=1,P$1)</f>
        <v>Graduate</v>
      </c>
      <c r="R759" t="s">
        <v>42</v>
      </c>
      <c r="S759" s="7">
        <v>67</v>
      </c>
      <c r="T759" s="7">
        <v>81</v>
      </c>
      <c r="U759" s="7">
        <v>14</v>
      </c>
      <c r="V759" s="7">
        <v>86</v>
      </c>
      <c r="W759" s="7">
        <v>14</v>
      </c>
      <c r="X759" s="7">
        <v>14</v>
      </c>
      <c r="Y759" s="7">
        <v>27</v>
      </c>
      <c r="Z759" s="7">
        <v>181</v>
      </c>
      <c r="AA759" s="7">
        <v>2</v>
      </c>
      <c r="AB759" s="7">
        <v>2</v>
      </c>
      <c r="AC759" s="7">
        <v>0</v>
      </c>
      <c r="AD759" s="7">
        <v>3</v>
      </c>
      <c r="AE759" s="7">
        <v>8</v>
      </c>
      <c r="AF759" s="7">
        <v>0</v>
      </c>
      <c r="AG759" s="7">
        <v>0</v>
      </c>
      <c r="AH759" s="7">
        <v>0</v>
      </c>
      <c r="AI759" s="7">
        <v>0</v>
      </c>
      <c r="AJ759" s="7">
        <v>0</v>
      </c>
      <c r="AK759" s="7">
        <v>0</v>
      </c>
      <c r="AL759" s="7">
        <v>0</v>
      </c>
      <c r="AM759" s="8">
        <v>43703</v>
      </c>
      <c r="AO759">
        <f t="shared" si="141"/>
        <v>0</v>
      </c>
      <c r="AP759">
        <f t="shared" si="142"/>
        <v>0</v>
      </c>
      <c r="AQ759">
        <f t="shared" si="143"/>
        <v>0</v>
      </c>
      <c r="AR759">
        <f t="shared" si="144"/>
        <v>0</v>
      </c>
      <c r="AS759">
        <f t="shared" si="145"/>
        <v>0</v>
      </c>
      <c r="AU759">
        <f t="shared" si="146"/>
        <v>0</v>
      </c>
      <c r="AV759">
        <f t="shared" si="146"/>
        <v>0</v>
      </c>
      <c r="AW759">
        <f t="shared" si="146"/>
        <v>0</v>
      </c>
      <c r="AX759">
        <f t="shared" si="146"/>
        <v>0</v>
      </c>
      <c r="AY759">
        <f t="shared" si="146"/>
        <v>0</v>
      </c>
      <c r="BA759">
        <f t="shared" si="148"/>
        <v>0</v>
      </c>
      <c r="BB759">
        <f t="shared" si="149"/>
        <v>0</v>
      </c>
      <c r="BC759">
        <f t="shared" si="150"/>
        <v>0</v>
      </c>
      <c r="BD759">
        <f t="shared" si="151"/>
        <v>0</v>
      </c>
    </row>
    <row r="760" spans="1:56" x14ac:dyDescent="0.3">
      <c r="A760" s="7">
        <v>3184</v>
      </c>
      <c r="B760" s="6">
        <v>128427</v>
      </c>
      <c r="C760" s="7">
        <v>1</v>
      </c>
      <c r="D760" s="7">
        <v>0</v>
      </c>
      <c r="E760" s="7">
        <f t="shared" si="152"/>
        <v>1</v>
      </c>
      <c r="F760" s="7">
        <v>37</v>
      </c>
      <c r="G760" s="7">
        <v>0</v>
      </c>
      <c r="H760" s="7">
        <v>0</v>
      </c>
      <c r="I760" s="7">
        <v>1</v>
      </c>
      <c r="J760" s="7">
        <v>0</v>
      </c>
      <c r="K760" s="7">
        <v>0</v>
      </c>
      <c r="L760" s="7" t="str" cm="1">
        <f t="array" ref="L760">_xlfn.IFS(G760=1,G$1,H760=1,H$1,I760=1,I$1,J760=1,J$1,K760=1,K$1)</f>
        <v>Together</v>
      </c>
      <c r="M760" s="7">
        <v>0</v>
      </c>
      <c r="N760" s="7">
        <v>1</v>
      </c>
      <c r="O760" s="7">
        <v>0</v>
      </c>
      <c r="P760" s="7">
        <v>0</v>
      </c>
      <c r="Q760" s="7" t="str" cm="1">
        <f t="array" ref="Q760">_xlfn.IFS(M760=1,M$1,N760=1,N$1,O760=1,O$1,P760=1,P$1)</f>
        <v>Graduate</v>
      </c>
      <c r="R760" t="s">
        <v>39</v>
      </c>
      <c r="S760" s="7">
        <v>67</v>
      </c>
      <c r="T760" s="7">
        <v>81</v>
      </c>
      <c r="U760" s="7">
        <v>14</v>
      </c>
      <c r="V760" s="7">
        <v>86</v>
      </c>
      <c r="W760" s="7">
        <v>14</v>
      </c>
      <c r="X760" s="7">
        <v>14</v>
      </c>
      <c r="Y760" s="7">
        <v>27</v>
      </c>
      <c r="Z760" s="7">
        <v>181</v>
      </c>
      <c r="AA760" s="7">
        <v>2</v>
      </c>
      <c r="AB760" s="7">
        <v>2</v>
      </c>
      <c r="AC760" s="7">
        <v>0</v>
      </c>
      <c r="AD760" s="7">
        <v>3</v>
      </c>
      <c r="AE760" s="7">
        <v>8</v>
      </c>
      <c r="AF760" s="7">
        <v>0</v>
      </c>
      <c r="AG760" s="7">
        <v>0</v>
      </c>
      <c r="AH760" s="7">
        <v>0</v>
      </c>
      <c r="AI760" s="7">
        <v>0</v>
      </c>
      <c r="AJ760" s="7">
        <v>0</v>
      </c>
      <c r="AK760" s="7">
        <v>0</v>
      </c>
      <c r="AL760" s="7">
        <v>0</v>
      </c>
      <c r="AM760" s="8">
        <v>43703</v>
      </c>
      <c r="AO760">
        <f t="shared" si="141"/>
        <v>0</v>
      </c>
      <c r="AP760">
        <f t="shared" si="142"/>
        <v>0</v>
      </c>
      <c r="AQ760">
        <f t="shared" si="143"/>
        <v>0</v>
      </c>
      <c r="AR760">
        <f t="shared" si="144"/>
        <v>0</v>
      </c>
      <c r="AS760">
        <f t="shared" si="145"/>
        <v>0</v>
      </c>
      <c r="AU760">
        <f t="shared" si="146"/>
        <v>0</v>
      </c>
      <c r="AV760">
        <f t="shared" si="146"/>
        <v>0</v>
      </c>
      <c r="AW760">
        <f t="shared" si="146"/>
        <v>0</v>
      </c>
      <c r="AX760">
        <f t="shared" si="146"/>
        <v>0</v>
      </c>
      <c r="AY760">
        <f t="shared" si="146"/>
        <v>0</v>
      </c>
      <c r="BA760">
        <f t="shared" si="148"/>
        <v>0</v>
      </c>
      <c r="BB760">
        <f t="shared" si="149"/>
        <v>0</v>
      </c>
      <c r="BC760">
        <f t="shared" si="150"/>
        <v>0</v>
      </c>
      <c r="BD760">
        <f t="shared" si="151"/>
        <v>0</v>
      </c>
    </row>
    <row r="761" spans="1:56" x14ac:dyDescent="0.3">
      <c r="A761" s="7">
        <v>3163</v>
      </c>
      <c r="B761" s="6">
        <v>108820</v>
      </c>
      <c r="C761" s="7">
        <v>1</v>
      </c>
      <c r="D761" s="7">
        <v>1</v>
      </c>
      <c r="E761" s="7">
        <f t="shared" si="152"/>
        <v>2</v>
      </c>
      <c r="F761" s="7">
        <v>68</v>
      </c>
      <c r="G761" s="7">
        <v>0</v>
      </c>
      <c r="H761" s="7">
        <v>0</v>
      </c>
      <c r="I761" s="7">
        <v>0</v>
      </c>
      <c r="J761" s="7">
        <v>1</v>
      </c>
      <c r="K761" s="7">
        <v>0</v>
      </c>
      <c r="L761" s="7" t="str" cm="1">
        <f t="array" ref="L761">_xlfn.IFS(G761=1,G$1,H761=1,H$1,I761=1,I$1,J761=1,J$1,K761=1,K$1)</f>
        <v>Single</v>
      </c>
      <c r="M761" s="7">
        <v>0</v>
      </c>
      <c r="N761" s="7">
        <v>0</v>
      </c>
      <c r="O761" s="7">
        <v>1</v>
      </c>
      <c r="P761" s="7">
        <v>0</v>
      </c>
      <c r="Q761" s="7" t="str" cm="1">
        <f t="array" ref="Q761">_xlfn.IFS(M761=1,M$1,N761=1,N$1,O761=1,O$1,P761=1,P$1)</f>
        <v>Master</v>
      </c>
      <c r="R761" t="s">
        <v>41</v>
      </c>
      <c r="S761" s="7">
        <v>52</v>
      </c>
      <c r="T761" s="7">
        <v>148</v>
      </c>
      <c r="U761" s="7">
        <v>0</v>
      </c>
      <c r="V761" s="7">
        <v>160</v>
      </c>
      <c r="W761" s="7">
        <v>49</v>
      </c>
      <c r="X761" s="7">
        <v>25</v>
      </c>
      <c r="Y761" s="7">
        <v>49</v>
      </c>
      <c r="Z761" s="7">
        <v>333</v>
      </c>
      <c r="AA761" s="7">
        <v>4</v>
      </c>
      <c r="AB761" s="7">
        <v>3</v>
      </c>
      <c r="AC761" s="7">
        <v>0</v>
      </c>
      <c r="AD761" s="7">
        <v>3</v>
      </c>
      <c r="AE761" s="7">
        <v>8</v>
      </c>
      <c r="AF761" s="7">
        <v>0</v>
      </c>
      <c r="AG761" s="7">
        <v>0</v>
      </c>
      <c r="AH761" s="7">
        <v>0</v>
      </c>
      <c r="AI761" s="7">
        <v>0</v>
      </c>
      <c r="AJ761" s="7">
        <v>0</v>
      </c>
      <c r="AK761" s="7">
        <v>0</v>
      </c>
      <c r="AL761" s="7">
        <v>0</v>
      </c>
      <c r="AM761" s="8">
        <v>43704</v>
      </c>
      <c r="AO761">
        <f t="shared" si="141"/>
        <v>0</v>
      </c>
      <c r="AP761">
        <f t="shared" si="142"/>
        <v>0</v>
      </c>
      <c r="AQ761">
        <f t="shared" si="143"/>
        <v>0</v>
      </c>
      <c r="AR761">
        <f t="shared" si="144"/>
        <v>0</v>
      </c>
      <c r="AS761">
        <f t="shared" si="145"/>
        <v>0</v>
      </c>
      <c r="AU761">
        <f t="shared" si="146"/>
        <v>0</v>
      </c>
      <c r="AV761">
        <f t="shared" si="146"/>
        <v>0</v>
      </c>
      <c r="AW761">
        <f t="shared" si="146"/>
        <v>0</v>
      </c>
      <c r="AX761">
        <f t="shared" si="146"/>
        <v>0</v>
      </c>
      <c r="AY761">
        <f t="shared" si="146"/>
        <v>0</v>
      </c>
      <c r="BA761">
        <f t="shared" si="148"/>
        <v>0</v>
      </c>
      <c r="BB761">
        <f t="shared" si="149"/>
        <v>0</v>
      </c>
      <c r="BC761">
        <f t="shared" si="150"/>
        <v>0</v>
      </c>
      <c r="BD761">
        <f t="shared" si="151"/>
        <v>0</v>
      </c>
    </row>
    <row r="762" spans="1:56" x14ac:dyDescent="0.3">
      <c r="A762" s="7">
        <v>2812</v>
      </c>
      <c r="B762" s="6">
        <v>147743</v>
      </c>
      <c r="C762" s="7">
        <v>0</v>
      </c>
      <c r="D762" s="7">
        <v>1</v>
      </c>
      <c r="E762" s="7">
        <f t="shared" si="152"/>
        <v>1</v>
      </c>
      <c r="F762" s="7">
        <v>63</v>
      </c>
      <c r="G762" s="7">
        <v>0</v>
      </c>
      <c r="H762" s="7">
        <v>1</v>
      </c>
      <c r="I762" s="7">
        <v>0</v>
      </c>
      <c r="J762" s="7">
        <v>0</v>
      </c>
      <c r="K762" s="7">
        <v>0</v>
      </c>
      <c r="L762" s="7" t="str" cm="1">
        <f t="array" ref="L762">_xlfn.IFS(G762=1,G$1,H762=1,H$1,I762=1,I$1,J762=1,J$1,K762=1,K$1)</f>
        <v>Married</v>
      </c>
      <c r="M762" s="7">
        <v>0</v>
      </c>
      <c r="N762" s="7">
        <v>1</v>
      </c>
      <c r="O762" s="7">
        <v>0</v>
      </c>
      <c r="P762" s="7">
        <v>0</v>
      </c>
      <c r="Q762" s="7" t="str" cm="1">
        <f t="array" ref="Q762">_xlfn.IFS(M762=1,M$1,N762=1,N$1,O762=1,O$1,P762=1,P$1)</f>
        <v>Graduate</v>
      </c>
      <c r="R762" t="s">
        <v>39</v>
      </c>
      <c r="S762" s="7">
        <v>56</v>
      </c>
      <c r="T762" s="7">
        <v>613</v>
      </c>
      <c r="U762" s="7">
        <v>6</v>
      </c>
      <c r="V762" s="7">
        <v>133</v>
      </c>
      <c r="W762" s="7">
        <v>0</v>
      </c>
      <c r="X762" s="7">
        <v>37</v>
      </c>
      <c r="Y762" s="7">
        <v>62</v>
      </c>
      <c r="Z762" s="7">
        <v>727</v>
      </c>
      <c r="AA762" s="7">
        <v>3</v>
      </c>
      <c r="AB762" s="7">
        <v>4</v>
      </c>
      <c r="AC762" s="7">
        <v>1</v>
      </c>
      <c r="AD762" s="7">
        <v>6</v>
      </c>
      <c r="AE762" s="7">
        <v>6</v>
      </c>
      <c r="AF762" s="7">
        <v>0</v>
      </c>
      <c r="AG762" s="7">
        <v>1</v>
      </c>
      <c r="AH762" s="7">
        <v>0</v>
      </c>
      <c r="AI762" s="7">
        <v>0</v>
      </c>
      <c r="AJ762" s="7">
        <v>0</v>
      </c>
      <c r="AK762" s="7">
        <v>0</v>
      </c>
      <c r="AL762" s="7">
        <v>0</v>
      </c>
      <c r="AM762" s="8">
        <v>43704</v>
      </c>
      <c r="AO762">
        <f t="shared" si="141"/>
        <v>0</v>
      </c>
      <c r="AP762">
        <f t="shared" si="142"/>
        <v>1</v>
      </c>
      <c r="AQ762">
        <f t="shared" si="143"/>
        <v>0</v>
      </c>
      <c r="AR762">
        <f t="shared" si="144"/>
        <v>0</v>
      </c>
      <c r="AS762">
        <f t="shared" si="145"/>
        <v>0</v>
      </c>
      <c r="AU762">
        <f t="shared" si="146"/>
        <v>0</v>
      </c>
      <c r="AV762">
        <f t="shared" si="146"/>
        <v>0</v>
      </c>
      <c r="AW762">
        <f t="shared" si="146"/>
        <v>0</v>
      </c>
      <c r="AX762">
        <f t="shared" si="146"/>
        <v>0</v>
      </c>
      <c r="AY762">
        <f t="shared" si="146"/>
        <v>0</v>
      </c>
      <c r="BA762">
        <f t="shared" si="148"/>
        <v>0</v>
      </c>
      <c r="BB762">
        <f t="shared" si="149"/>
        <v>0</v>
      </c>
      <c r="BC762">
        <f t="shared" si="150"/>
        <v>0</v>
      </c>
      <c r="BD762">
        <f t="shared" si="151"/>
        <v>0</v>
      </c>
    </row>
    <row r="763" spans="1:56" x14ac:dyDescent="0.3">
      <c r="A763" s="7">
        <v>1789</v>
      </c>
      <c r="B763" s="6">
        <v>159666</v>
      </c>
      <c r="C763" s="7">
        <v>1</v>
      </c>
      <c r="D763" s="7">
        <v>1</v>
      </c>
      <c r="E763" s="7">
        <f t="shared" si="152"/>
        <v>2</v>
      </c>
      <c r="F763" s="7">
        <v>48</v>
      </c>
      <c r="G763" s="7">
        <v>0</v>
      </c>
      <c r="H763" s="7">
        <v>1</v>
      </c>
      <c r="I763" s="7">
        <v>0</v>
      </c>
      <c r="J763" s="7">
        <v>0</v>
      </c>
      <c r="K763" s="7">
        <v>0</v>
      </c>
      <c r="L763" s="7" t="str" cm="1">
        <f t="array" ref="L763">_xlfn.IFS(G763=1,G$1,H763=1,H$1,I763=1,I$1,J763=1,J$1,K763=1,K$1)</f>
        <v>Married</v>
      </c>
      <c r="M763" s="7">
        <v>0</v>
      </c>
      <c r="N763" s="7">
        <v>1</v>
      </c>
      <c r="O763" s="7">
        <v>0</v>
      </c>
      <c r="P763" s="7">
        <v>0</v>
      </c>
      <c r="Q763" s="7" t="str" cm="1">
        <f t="array" ref="Q763">_xlfn.IFS(M763=1,M$1,N763=1,N$1,O763=1,O$1,P763=1,P$1)</f>
        <v>Graduate</v>
      </c>
      <c r="R763" t="s">
        <v>41</v>
      </c>
      <c r="S763" s="7">
        <v>87</v>
      </c>
      <c r="T763" s="7">
        <v>1667</v>
      </c>
      <c r="U763" s="7">
        <v>142</v>
      </c>
      <c r="V763" s="7">
        <v>476</v>
      </c>
      <c r="W763" s="7">
        <v>62</v>
      </c>
      <c r="X763" s="7">
        <v>45</v>
      </c>
      <c r="Y763" s="7">
        <v>356</v>
      </c>
      <c r="Z763" s="7">
        <v>2036</v>
      </c>
      <c r="AA763" s="7">
        <v>7</v>
      </c>
      <c r="AB763" s="7">
        <v>3</v>
      </c>
      <c r="AC763" s="7">
        <v>2</v>
      </c>
      <c r="AD763" s="7">
        <v>8</v>
      </c>
      <c r="AE763" s="7">
        <v>8</v>
      </c>
      <c r="AF763" s="7">
        <v>0</v>
      </c>
      <c r="AG763" s="7">
        <v>1</v>
      </c>
      <c r="AH763" s="7">
        <v>0</v>
      </c>
      <c r="AI763" s="7">
        <v>0</v>
      </c>
      <c r="AJ763" s="7">
        <v>0</v>
      </c>
      <c r="AK763" s="7">
        <v>0</v>
      </c>
      <c r="AL763" s="7">
        <v>0</v>
      </c>
      <c r="AM763" s="8">
        <v>43704</v>
      </c>
      <c r="AO763">
        <f t="shared" si="141"/>
        <v>0</v>
      </c>
      <c r="AP763">
        <f t="shared" si="142"/>
        <v>1</v>
      </c>
      <c r="AQ763">
        <f t="shared" si="143"/>
        <v>0</v>
      </c>
      <c r="AR763">
        <f t="shared" si="144"/>
        <v>0</v>
      </c>
      <c r="AS763">
        <f t="shared" si="145"/>
        <v>0</v>
      </c>
      <c r="AU763">
        <f t="shared" si="146"/>
        <v>0</v>
      </c>
      <c r="AV763">
        <f t="shared" si="146"/>
        <v>0</v>
      </c>
      <c r="AW763">
        <f t="shared" si="146"/>
        <v>0</v>
      </c>
      <c r="AX763">
        <f t="shared" si="146"/>
        <v>0</v>
      </c>
      <c r="AY763">
        <f t="shared" si="146"/>
        <v>0</v>
      </c>
      <c r="BA763">
        <f t="shared" si="148"/>
        <v>0</v>
      </c>
      <c r="BB763">
        <f t="shared" si="149"/>
        <v>0</v>
      </c>
      <c r="BC763">
        <f t="shared" si="150"/>
        <v>0</v>
      </c>
      <c r="BD763">
        <f t="shared" si="151"/>
        <v>0</v>
      </c>
    </row>
    <row r="764" spans="1:56" x14ac:dyDescent="0.3">
      <c r="A764" s="7">
        <v>1222</v>
      </c>
      <c r="B764" s="6">
        <v>162745</v>
      </c>
      <c r="C764" s="7">
        <v>0</v>
      </c>
      <c r="D764" s="7">
        <v>1</v>
      </c>
      <c r="E764" s="7">
        <f t="shared" si="152"/>
        <v>1</v>
      </c>
      <c r="F764" s="7">
        <v>55</v>
      </c>
      <c r="G764" s="7">
        <v>0</v>
      </c>
      <c r="H764" s="7">
        <v>1</v>
      </c>
      <c r="I764" s="7">
        <v>0</v>
      </c>
      <c r="J764" s="7">
        <v>0</v>
      </c>
      <c r="K764" s="7">
        <v>0</v>
      </c>
      <c r="L764" s="7" t="str" cm="1">
        <f t="array" ref="L764">_xlfn.IFS(G764=1,G$1,H764=1,H$1,I764=1,I$1,J764=1,J$1,K764=1,K$1)</f>
        <v>Married</v>
      </c>
      <c r="M764" s="7">
        <v>0</v>
      </c>
      <c r="N764" s="7">
        <v>0</v>
      </c>
      <c r="O764" s="7">
        <v>0</v>
      </c>
      <c r="P764" s="7">
        <v>1</v>
      </c>
      <c r="Q764" s="7" t="str" cm="1">
        <f t="array" ref="Q764">_xlfn.IFS(M764=1,M$1,N764=1,N$1,O764=1,O$1,P764=1,P$1)</f>
        <v>PhD</v>
      </c>
      <c r="R764" t="s">
        <v>39</v>
      </c>
      <c r="S764" s="7">
        <v>89</v>
      </c>
      <c r="T764" s="7">
        <v>1458</v>
      </c>
      <c r="U764" s="7">
        <v>54</v>
      </c>
      <c r="V764" s="7">
        <v>1204</v>
      </c>
      <c r="W764" s="7">
        <v>73</v>
      </c>
      <c r="X764" s="7">
        <v>26</v>
      </c>
      <c r="Y764" s="7">
        <v>83</v>
      </c>
      <c r="Z764" s="7">
        <v>2731</v>
      </c>
      <c r="AA764" s="7">
        <v>3</v>
      </c>
      <c r="AB764" s="7">
        <v>7</v>
      </c>
      <c r="AC764" s="7">
        <v>8</v>
      </c>
      <c r="AD764" s="7">
        <v>11</v>
      </c>
      <c r="AE764" s="7">
        <v>5</v>
      </c>
      <c r="AF764" s="7">
        <v>0</v>
      </c>
      <c r="AG764" s="7">
        <v>0</v>
      </c>
      <c r="AH764" s="7">
        <v>0</v>
      </c>
      <c r="AI764" s="7">
        <v>0</v>
      </c>
      <c r="AJ764" s="7">
        <v>0</v>
      </c>
      <c r="AK764" s="7">
        <v>0</v>
      </c>
      <c r="AL764" s="7">
        <v>0</v>
      </c>
      <c r="AM764" s="8">
        <v>43705</v>
      </c>
      <c r="AO764">
        <f t="shared" si="141"/>
        <v>0</v>
      </c>
      <c r="AP764">
        <f t="shared" si="142"/>
        <v>0</v>
      </c>
      <c r="AQ764">
        <f t="shared" si="143"/>
        <v>0</v>
      </c>
      <c r="AR764">
        <f t="shared" si="144"/>
        <v>0</v>
      </c>
      <c r="AS764">
        <f t="shared" si="145"/>
        <v>0</v>
      </c>
      <c r="AU764">
        <f t="shared" ref="AU764:AY814" si="153">IF($AJ764=1,T764,0)</f>
        <v>0</v>
      </c>
      <c r="AV764">
        <f t="shared" si="153"/>
        <v>0</v>
      </c>
      <c r="AW764">
        <f t="shared" si="153"/>
        <v>0</v>
      </c>
      <c r="AX764">
        <f t="shared" si="153"/>
        <v>0</v>
      </c>
      <c r="AY764">
        <f t="shared" si="153"/>
        <v>0</v>
      </c>
      <c r="BA764">
        <f t="shared" si="148"/>
        <v>0</v>
      </c>
      <c r="BB764">
        <f t="shared" si="149"/>
        <v>0</v>
      </c>
      <c r="BC764">
        <f t="shared" si="150"/>
        <v>0</v>
      </c>
      <c r="BD764">
        <f t="shared" si="151"/>
        <v>0</v>
      </c>
    </row>
    <row r="765" spans="1:56" x14ac:dyDescent="0.3">
      <c r="A765" s="7">
        <v>1721</v>
      </c>
      <c r="B765" s="6">
        <v>164108</v>
      </c>
      <c r="C765" s="7">
        <v>0</v>
      </c>
      <c r="D765" s="7">
        <v>1</v>
      </c>
      <c r="E765" s="7">
        <f t="shared" si="152"/>
        <v>1</v>
      </c>
      <c r="F765" s="7">
        <v>67</v>
      </c>
      <c r="G765" s="7">
        <v>0</v>
      </c>
      <c r="H765" s="7">
        <v>0</v>
      </c>
      <c r="I765" s="7">
        <v>0</v>
      </c>
      <c r="J765" s="7">
        <v>1</v>
      </c>
      <c r="K765" s="7">
        <v>0</v>
      </c>
      <c r="L765" s="7" t="str" cm="1">
        <f t="array" ref="L765">_xlfn.IFS(G765=1,G$1,H765=1,H$1,I765=1,I$1,J765=1,J$1,K765=1,K$1)</f>
        <v>Single</v>
      </c>
      <c r="M765" s="7">
        <v>0</v>
      </c>
      <c r="N765" s="7">
        <v>0</v>
      </c>
      <c r="O765" s="7">
        <v>0</v>
      </c>
      <c r="P765" s="7">
        <v>1</v>
      </c>
      <c r="Q765" s="7" t="str" cm="1">
        <f t="array" ref="Q765">_xlfn.IFS(M765=1,M$1,N765=1,N$1,O765=1,O$1,P765=1,P$1)</f>
        <v>PhD</v>
      </c>
      <c r="R765" t="s">
        <v>43</v>
      </c>
      <c r="S765" s="7">
        <v>8</v>
      </c>
      <c r="T765" s="7">
        <v>2427</v>
      </c>
      <c r="U765" s="7">
        <v>26</v>
      </c>
      <c r="V765" s="7">
        <v>220</v>
      </c>
      <c r="W765" s="7">
        <v>33</v>
      </c>
      <c r="X765" s="7">
        <v>54</v>
      </c>
      <c r="Y765" s="7">
        <v>54</v>
      </c>
      <c r="Z765" s="7">
        <v>2706</v>
      </c>
      <c r="AA765" s="7">
        <v>4</v>
      </c>
      <c r="AB765" s="7">
        <v>6</v>
      </c>
      <c r="AC765" s="7">
        <v>9</v>
      </c>
      <c r="AD765" s="7">
        <v>11</v>
      </c>
      <c r="AE765" s="7">
        <v>5</v>
      </c>
      <c r="AF765" s="7">
        <v>0</v>
      </c>
      <c r="AG765" s="7">
        <v>0</v>
      </c>
      <c r="AH765" s="7">
        <v>0</v>
      </c>
      <c r="AI765" s="7">
        <v>0</v>
      </c>
      <c r="AJ765" s="7">
        <v>0</v>
      </c>
      <c r="AK765" s="7">
        <v>0</v>
      </c>
      <c r="AL765" s="7">
        <v>0</v>
      </c>
      <c r="AM765" s="8">
        <v>43705</v>
      </c>
      <c r="AO765">
        <f t="shared" si="141"/>
        <v>0</v>
      </c>
      <c r="AP765">
        <f t="shared" si="142"/>
        <v>0</v>
      </c>
      <c r="AQ765">
        <f t="shared" si="143"/>
        <v>0</v>
      </c>
      <c r="AR765">
        <f t="shared" si="144"/>
        <v>0</v>
      </c>
      <c r="AS765">
        <f t="shared" si="145"/>
        <v>0</v>
      </c>
      <c r="AU765">
        <f t="shared" si="153"/>
        <v>0</v>
      </c>
      <c r="AV765">
        <f t="shared" si="153"/>
        <v>0</v>
      </c>
      <c r="AW765">
        <f t="shared" si="153"/>
        <v>0</v>
      </c>
      <c r="AX765">
        <f t="shared" si="153"/>
        <v>0</v>
      </c>
      <c r="AY765">
        <f t="shared" si="153"/>
        <v>0</v>
      </c>
      <c r="BA765">
        <f t="shared" si="148"/>
        <v>0</v>
      </c>
      <c r="BB765">
        <f t="shared" si="149"/>
        <v>0</v>
      </c>
      <c r="BC765">
        <f t="shared" si="150"/>
        <v>0</v>
      </c>
      <c r="BD765">
        <f t="shared" si="151"/>
        <v>0</v>
      </c>
    </row>
    <row r="766" spans="1:56" x14ac:dyDescent="0.3">
      <c r="A766" s="7">
        <v>1384</v>
      </c>
      <c r="B766" s="6">
        <v>131395</v>
      </c>
      <c r="C766" s="7">
        <v>1</v>
      </c>
      <c r="D766" s="7">
        <v>1</v>
      </c>
      <c r="E766" s="7">
        <f t="shared" si="152"/>
        <v>2</v>
      </c>
      <c r="F766" s="7">
        <v>64</v>
      </c>
      <c r="G766" s="7">
        <v>1</v>
      </c>
      <c r="H766" s="7">
        <v>0</v>
      </c>
      <c r="I766" s="7">
        <v>0</v>
      </c>
      <c r="J766" s="7">
        <v>0</v>
      </c>
      <c r="K766" s="7">
        <v>0</v>
      </c>
      <c r="L766" s="7" t="str" cm="1">
        <f t="array" ref="L766">_xlfn.IFS(G766=1,G$1,H766=1,H$1,I766=1,I$1,J766=1,J$1,K766=1,K$1)</f>
        <v>Divorced</v>
      </c>
      <c r="M766" s="7">
        <v>0</v>
      </c>
      <c r="N766" s="7">
        <v>0</v>
      </c>
      <c r="O766" s="7">
        <v>0</v>
      </c>
      <c r="P766" s="7">
        <v>0</v>
      </c>
      <c r="Q766" s="7" t="e" cm="1">
        <f t="array" ref="Q766">_xlfn.IFS(M766=1,M$1,N766=1,N$1,O766=1,O$1,P766=1,P$1)</f>
        <v>#N/A</v>
      </c>
      <c r="R766" t="s">
        <v>39</v>
      </c>
      <c r="S766" s="7">
        <v>80</v>
      </c>
      <c r="T766" s="7">
        <v>96</v>
      </c>
      <c r="U766" s="7">
        <v>4</v>
      </c>
      <c r="V766" s="7">
        <v>105</v>
      </c>
      <c r="W766" s="7">
        <v>0</v>
      </c>
      <c r="X766" s="7">
        <v>33</v>
      </c>
      <c r="Y766" s="7">
        <v>29</v>
      </c>
      <c r="Z766" s="7">
        <v>209</v>
      </c>
      <c r="AA766" s="7">
        <v>4</v>
      </c>
      <c r="AB766" s="7">
        <v>2</v>
      </c>
      <c r="AC766" s="7">
        <v>1</v>
      </c>
      <c r="AD766" s="7">
        <v>3</v>
      </c>
      <c r="AE766" s="7">
        <v>6</v>
      </c>
      <c r="AF766" s="7">
        <v>0</v>
      </c>
      <c r="AG766" s="7">
        <v>0</v>
      </c>
      <c r="AH766" s="7">
        <v>0</v>
      </c>
      <c r="AI766" s="7">
        <v>0</v>
      </c>
      <c r="AJ766" s="7">
        <v>0</v>
      </c>
      <c r="AK766" s="7">
        <v>0</v>
      </c>
      <c r="AL766" s="7">
        <v>0</v>
      </c>
      <c r="AM766" s="8">
        <v>43705</v>
      </c>
      <c r="AO766">
        <f t="shared" si="141"/>
        <v>0</v>
      </c>
      <c r="AP766">
        <f t="shared" si="142"/>
        <v>0</v>
      </c>
      <c r="AQ766">
        <f t="shared" si="143"/>
        <v>0</v>
      </c>
      <c r="AR766">
        <f t="shared" si="144"/>
        <v>0</v>
      </c>
      <c r="AS766">
        <f t="shared" si="145"/>
        <v>0</v>
      </c>
      <c r="AU766">
        <f t="shared" si="153"/>
        <v>0</v>
      </c>
      <c r="AV766">
        <f t="shared" si="153"/>
        <v>0</v>
      </c>
      <c r="AW766">
        <f t="shared" si="153"/>
        <v>0</v>
      </c>
      <c r="AX766">
        <f t="shared" si="153"/>
        <v>0</v>
      </c>
      <c r="AY766">
        <f t="shared" si="153"/>
        <v>0</v>
      </c>
      <c r="BA766">
        <f t="shared" si="148"/>
        <v>0</v>
      </c>
      <c r="BB766">
        <f t="shared" si="149"/>
        <v>0</v>
      </c>
      <c r="BC766">
        <f t="shared" si="150"/>
        <v>0</v>
      </c>
      <c r="BD766">
        <f t="shared" si="151"/>
        <v>0</v>
      </c>
    </row>
    <row r="767" spans="1:56" x14ac:dyDescent="0.3">
      <c r="A767" s="7">
        <v>2505</v>
      </c>
      <c r="B767" s="6">
        <v>119740</v>
      </c>
      <c r="C767" s="7">
        <v>0</v>
      </c>
      <c r="D767" s="7">
        <v>1</v>
      </c>
      <c r="E767" s="7">
        <f t="shared" si="152"/>
        <v>1</v>
      </c>
      <c r="F767" s="7">
        <v>60</v>
      </c>
      <c r="G767" s="7">
        <v>0</v>
      </c>
      <c r="H767" s="7">
        <v>0</v>
      </c>
      <c r="I767" s="7">
        <v>1</v>
      </c>
      <c r="J767" s="7">
        <v>0</v>
      </c>
      <c r="K767" s="7">
        <v>0</v>
      </c>
      <c r="L767" s="7" t="str" cm="1">
        <f t="array" ref="L767">_xlfn.IFS(G767=1,G$1,H767=1,H$1,I767=1,I$1,J767=1,J$1,K767=1,K$1)</f>
        <v>Together</v>
      </c>
      <c r="M767" s="7">
        <v>0</v>
      </c>
      <c r="N767" s="7">
        <v>1</v>
      </c>
      <c r="O767" s="7">
        <v>0</v>
      </c>
      <c r="P767" s="7">
        <v>0</v>
      </c>
      <c r="Q767" s="7" t="str" cm="1">
        <f t="array" ref="Q767">_xlfn.IFS(M767=1,M$1,N767=1,N$1,O767=1,O$1,P767=1,P$1)</f>
        <v>Graduate</v>
      </c>
      <c r="R767" t="s">
        <v>40</v>
      </c>
      <c r="S767" s="7">
        <v>65</v>
      </c>
      <c r="T767" s="7">
        <v>42</v>
      </c>
      <c r="U767" s="7">
        <v>67</v>
      </c>
      <c r="V767" s="7">
        <v>18</v>
      </c>
      <c r="W767" s="7">
        <v>61</v>
      </c>
      <c r="X767" s="7">
        <v>24</v>
      </c>
      <c r="Y767" s="7">
        <v>121</v>
      </c>
      <c r="Z767" s="7">
        <v>91</v>
      </c>
      <c r="AA767" s="7">
        <v>2</v>
      </c>
      <c r="AB767" s="7">
        <v>1</v>
      </c>
      <c r="AC767" s="7">
        <v>1</v>
      </c>
      <c r="AD767" s="7">
        <v>3</v>
      </c>
      <c r="AE767" s="7">
        <v>5</v>
      </c>
      <c r="AF767" s="7">
        <v>0</v>
      </c>
      <c r="AG767" s="7">
        <v>0</v>
      </c>
      <c r="AH767" s="7">
        <v>0</v>
      </c>
      <c r="AI767" s="7">
        <v>0</v>
      </c>
      <c r="AJ767" s="7">
        <v>0</v>
      </c>
      <c r="AK767" s="7">
        <v>0</v>
      </c>
      <c r="AL767" s="7">
        <v>0</v>
      </c>
      <c r="AM767" s="8">
        <v>43706</v>
      </c>
      <c r="AO767">
        <f t="shared" si="141"/>
        <v>0</v>
      </c>
      <c r="AP767">
        <f t="shared" si="142"/>
        <v>0</v>
      </c>
      <c r="AQ767">
        <f t="shared" si="143"/>
        <v>0</v>
      </c>
      <c r="AR767">
        <f t="shared" si="144"/>
        <v>0</v>
      </c>
      <c r="AS767">
        <f t="shared" si="145"/>
        <v>0</v>
      </c>
      <c r="AU767">
        <f t="shared" si="153"/>
        <v>0</v>
      </c>
      <c r="AV767">
        <f t="shared" si="153"/>
        <v>0</v>
      </c>
      <c r="AW767">
        <f t="shared" si="153"/>
        <v>0</v>
      </c>
      <c r="AX767">
        <f t="shared" si="153"/>
        <v>0</v>
      </c>
      <c r="AY767">
        <f t="shared" si="153"/>
        <v>0</v>
      </c>
      <c r="BA767">
        <f t="shared" si="148"/>
        <v>0</v>
      </c>
      <c r="BB767">
        <f t="shared" si="149"/>
        <v>0</v>
      </c>
      <c r="BC767">
        <f t="shared" si="150"/>
        <v>0</v>
      </c>
      <c r="BD767">
        <f t="shared" si="151"/>
        <v>0</v>
      </c>
    </row>
    <row r="768" spans="1:56" x14ac:dyDescent="0.3">
      <c r="A768" s="7">
        <v>1885</v>
      </c>
      <c r="B768" s="6">
        <v>158917</v>
      </c>
      <c r="C768" s="7">
        <v>1</v>
      </c>
      <c r="D768" s="7">
        <v>2</v>
      </c>
      <c r="E768" s="7">
        <f t="shared" si="152"/>
        <v>3</v>
      </c>
      <c r="F768" s="7">
        <v>51</v>
      </c>
      <c r="G768" s="7">
        <v>0</v>
      </c>
      <c r="H768" s="7">
        <v>0</v>
      </c>
      <c r="I768" s="7">
        <v>1</v>
      </c>
      <c r="J768" s="7">
        <v>0</v>
      </c>
      <c r="K768" s="7">
        <v>0</v>
      </c>
      <c r="L768" s="7" t="str" cm="1">
        <f t="array" ref="L768">_xlfn.IFS(G768=1,G$1,H768=1,H$1,I768=1,I$1,J768=1,J$1,K768=1,K$1)</f>
        <v>Together</v>
      </c>
      <c r="M768" s="7">
        <v>0</v>
      </c>
      <c r="N768" s="7">
        <v>1</v>
      </c>
      <c r="O768" s="7">
        <v>0</v>
      </c>
      <c r="P768" s="7">
        <v>0</v>
      </c>
      <c r="Q768" s="7" t="str" cm="1">
        <f t="array" ref="Q768">_xlfn.IFS(M768=1,M$1,N768=1,N$1,O768=1,O$1,P768=1,P$1)</f>
        <v>Graduate</v>
      </c>
      <c r="R768" t="s">
        <v>41</v>
      </c>
      <c r="S768" s="7">
        <v>10</v>
      </c>
      <c r="T768" s="7">
        <v>407</v>
      </c>
      <c r="U768" s="7">
        <v>19</v>
      </c>
      <c r="V768" s="7">
        <v>240</v>
      </c>
      <c r="W768" s="7">
        <v>0</v>
      </c>
      <c r="X768" s="7">
        <v>19</v>
      </c>
      <c r="Y768" s="7">
        <v>76</v>
      </c>
      <c r="Z768" s="7">
        <v>610</v>
      </c>
      <c r="AA768" s="7">
        <v>5</v>
      </c>
      <c r="AB768" s="7">
        <v>4</v>
      </c>
      <c r="AC768" s="7">
        <v>1</v>
      </c>
      <c r="AD768" s="7">
        <v>6</v>
      </c>
      <c r="AE768" s="7">
        <v>5</v>
      </c>
      <c r="AF768" s="7">
        <v>0</v>
      </c>
      <c r="AG768" s="7">
        <v>0</v>
      </c>
      <c r="AH768" s="7">
        <v>0</v>
      </c>
      <c r="AI768" s="7">
        <v>0</v>
      </c>
      <c r="AJ768" s="7">
        <v>0</v>
      </c>
      <c r="AK768" s="7">
        <v>0</v>
      </c>
      <c r="AL768" s="7">
        <v>0</v>
      </c>
      <c r="AM768" s="8">
        <v>43706</v>
      </c>
      <c r="AO768">
        <f t="shared" si="141"/>
        <v>0</v>
      </c>
      <c r="AP768">
        <f t="shared" si="142"/>
        <v>0</v>
      </c>
      <c r="AQ768">
        <f t="shared" si="143"/>
        <v>0</v>
      </c>
      <c r="AR768">
        <f t="shared" si="144"/>
        <v>0</v>
      </c>
      <c r="AS768">
        <f t="shared" si="145"/>
        <v>0</v>
      </c>
      <c r="AU768">
        <f t="shared" si="153"/>
        <v>0</v>
      </c>
      <c r="AV768">
        <f t="shared" si="153"/>
        <v>0</v>
      </c>
      <c r="AW768">
        <f t="shared" si="153"/>
        <v>0</v>
      </c>
      <c r="AX768">
        <f t="shared" si="153"/>
        <v>0</v>
      </c>
      <c r="AY768">
        <f t="shared" si="153"/>
        <v>0</v>
      </c>
      <c r="BA768">
        <f t="shared" si="148"/>
        <v>0</v>
      </c>
      <c r="BB768">
        <f t="shared" si="149"/>
        <v>0</v>
      </c>
      <c r="BC768">
        <f t="shared" si="150"/>
        <v>0</v>
      </c>
      <c r="BD768">
        <f t="shared" si="151"/>
        <v>0</v>
      </c>
    </row>
    <row r="769" spans="1:56" x14ac:dyDescent="0.3">
      <c r="A769" s="7">
        <v>3194</v>
      </c>
      <c r="B769" s="6">
        <v>163777</v>
      </c>
      <c r="C769" s="7">
        <v>1</v>
      </c>
      <c r="D769" s="7">
        <v>1</v>
      </c>
      <c r="E769" s="7">
        <f t="shared" si="152"/>
        <v>2</v>
      </c>
      <c r="F769" s="7">
        <v>41</v>
      </c>
      <c r="G769" s="7">
        <v>0</v>
      </c>
      <c r="H769" s="7">
        <v>1</v>
      </c>
      <c r="I769" s="7">
        <v>0</v>
      </c>
      <c r="J769" s="7">
        <v>0</v>
      </c>
      <c r="K769" s="7">
        <v>0</v>
      </c>
      <c r="L769" s="7" t="str" cm="1">
        <f t="array" ref="L769">_xlfn.IFS(G769=1,G$1,H769=1,H$1,I769=1,I$1,J769=1,J$1,K769=1,K$1)</f>
        <v>Married</v>
      </c>
      <c r="M769" s="7">
        <v>0</v>
      </c>
      <c r="N769" s="7">
        <v>1</v>
      </c>
      <c r="O769" s="7">
        <v>0</v>
      </c>
      <c r="P769" s="7">
        <v>0</v>
      </c>
      <c r="Q769" s="7" t="str" cm="1">
        <f t="array" ref="Q769">_xlfn.IFS(M769=1,M$1,N769=1,N$1,O769=1,O$1,P769=1,P$1)</f>
        <v>Graduate</v>
      </c>
      <c r="R769" t="s">
        <v>44</v>
      </c>
      <c r="S769" s="7">
        <v>87</v>
      </c>
      <c r="T769" s="7">
        <v>1174</v>
      </c>
      <c r="U769" s="7">
        <v>13</v>
      </c>
      <c r="V769" s="7">
        <v>272</v>
      </c>
      <c r="W769" s="7">
        <v>39</v>
      </c>
      <c r="X769" s="7">
        <v>44</v>
      </c>
      <c r="Y769" s="7">
        <v>136</v>
      </c>
      <c r="Z769" s="7">
        <v>1405</v>
      </c>
      <c r="AA769" s="7">
        <v>8</v>
      </c>
      <c r="AB769" s="7">
        <v>11</v>
      </c>
      <c r="AC769" s="7">
        <v>1</v>
      </c>
      <c r="AD769" s="7">
        <v>6</v>
      </c>
      <c r="AE769" s="7">
        <v>8</v>
      </c>
      <c r="AF769" s="7">
        <v>0</v>
      </c>
      <c r="AG769" s="7">
        <v>0</v>
      </c>
      <c r="AH769" s="7">
        <v>0</v>
      </c>
      <c r="AI769" s="7">
        <v>0</v>
      </c>
      <c r="AJ769" s="7">
        <v>0</v>
      </c>
      <c r="AK769" s="7">
        <v>0</v>
      </c>
      <c r="AL769" s="7">
        <v>0</v>
      </c>
      <c r="AM769" s="8">
        <v>43706</v>
      </c>
      <c r="AO769">
        <f t="shared" si="141"/>
        <v>0</v>
      </c>
      <c r="AP769">
        <f t="shared" si="142"/>
        <v>0</v>
      </c>
      <c r="AQ769">
        <f t="shared" si="143"/>
        <v>0</v>
      </c>
      <c r="AR769">
        <f t="shared" si="144"/>
        <v>0</v>
      </c>
      <c r="AS769">
        <f t="shared" si="145"/>
        <v>0</v>
      </c>
      <c r="AU769">
        <f t="shared" si="153"/>
        <v>0</v>
      </c>
      <c r="AV769">
        <f t="shared" si="153"/>
        <v>0</v>
      </c>
      <c r="AW769">
        <f t="shared" si="153"/>
        <v>0</v>
      </c>
      <c r="AX769">
        <f t="shared" si="153"/>
        <v>0</v>
      </c>
      <c r="AY769">
        <f t="shared" si="153"/>
        <v>0</v>
      </c>
      <c r="BA769">
        <f t="shared" si="148"/>
        <v>0</v>
      </c>
      <c r="BB769">
        <f t="shared" si="149"/>
        <v>0</v>
      </c>
      <c r="BC769">
        <f t="shared" si="150"/>
        <v>0</v>
      </c>
      <c r="BD769">
        <f t="shared" si="151"/>
        <v>0</v>
      </c>
    </row>
    <row r="770" spans="1:56" x14ac:dyDescent="0.3">
      <c r="A770" s="7">
        <v>3209</v>
      </c>
      <c r="B770" s="6">
        <v>157313</v>
      </c>
      <c r="C770" s="7">
        <v>1</v>
      </c>
      <c r="D770" s="7">
        <v>1.5</v>
      </c>
      <c r="E770" s="7">
        <f t="shared" si="152"/>
        <v>2.5</v>
      </c>
      <c r="F770" s="7">
        <v>41</v>
      </c>
      <c r="G770" s="7">
        <v>0</v>
      </c>
      <c r="H770" s="7">
        <v>1</v>
      </c>
      <c r="I770" s="7">
        <v>0</v>
      </c>
      <c r="J770" s="7">
        <v>0</v>
      </c>
      <c r="K770" s="7">
        <v>0</v>
      </c>
      <c r="L770" s="7" t="str" cm="1">
        <f t="array" ref="L770">_xlfn.IFS(G770=1,G$1,H770=1,H$1,I770=1,I$1,J770=1,J$1,K770=1,K$1)</f>
        <v>Married</v>
      </c>
      <c r="M770" s="7">
        <v>0</v>
      </c>
      <c r="N770" s="7">
        <v>1</v>
      </c>
      <c r="O770" s="7">
        <v>0</v>
      </c>
      <c r="P770" s="7">
        <v>0</v>
      </c>
      <c r="Q770" s="7" t="str" cm="1">
        <f t="array" ref="Q770">_xlfn.IFS(M770=1,M$1,N770=1,N$1,O770=1,O$1,P770=1,P$1)</f>
        <v>Graduate</v>
      </c>
      <c r="R770" t="s">
        <v>43</v>
      </c>
      <c r="S770" s="7">
        <v>87</v>
      </c>
      <c r="T770" s="7">
        <v>1254</v>
      </c>
      <c r="U770" s="7">
        <v>14</v>
      </c>
      <c r="V770" s="7">
        <v>291</v>
      </c>
      <c r="W770" s="7">
        <v>41</v>
      </c>
      <c r="X770" s="7">
        <v>47</v>
      </c>
      <c r="Y770" s="7">
        <v>145</v>
      </c>
      <c r="Z770" s="7">
        <v>1501</v>
      </c>
      <c r="AA770" s="7">
        <v>8</v>
      </c>
      <c r="AB770" s="7">
        <v>11</v>
      </c>
      <c r="AC770" s="7">
        <v>1</v>
      </c>
      <c r="AD770" s="7">
        <v>6</v>
      </c>
      <c r="AE770" s="7">
        <v>8</v>
      </c>
      <c r="AF770" s="7">
        <v>0</v>
      </c>
      <c r="AG770" s="7">
        <v>0</v>
      </c>
      <c r="AH770" s="7">
        <v>0</v>
      </c>
      <c r="AI770" s="7">
        <v>0</v>
      </c>
      <c r="AJ770" s="7">
        <v>0</v>
      </c>
      <c r="AK770" s="7">
        <v>0</v>
      </c>
      <c r="AL770" s="7">
        <v>0</v>
      </c>
      <c r="AM770" s="8">
        <v>43706</v>
      </c>
      <c r="AO770">
        <f t="shared" ref="AO770:AO833" si="154">IF($AG770=1,G770,0)</f>
        <v>0</v>
      </c>
      <c r="AP770">
        <f t="shared" ref="AP770:AP833" si="155">IF($AG770=1,H770,0)</f>
        <v>0</v>
      </c>
      <c r="AQ770">
        <f t="shared" ref="AQ770:AQ833" si="156">IF($AG770=1,J770,0)</f>
        <v>0</v>
      </c>
      <c r="AR770">
        <f t="shared" ref="AR770:AR833" si="157">IF($AG770=1,I770,0)</f>
        <v>0</v>
      </c>
      <c r="AS770">
        <f t="shared" ref="AS770:AS833" si="158">IF($AG770=1,K770,0)</f>
        <v>0</v>
      </c>
      <c r="AU770">
        <f t="shared" si="153"/>
        <v>0</v>
      </c>
      <c r="AV770">
        <f t="shared" si="153"/>
        <v>0</v>
      </c>
      <c r="AW770">
        <f t="shared" si="153"/>
        <v>0</v>
      </c>
      <c r="AX770">
        <f t="shared" si="153"/>
        <v>0</v>
      </c>
      <c r="AY770">
        <f t="shared" si="153"/>
        <v>0</v>
      </c>
      <c r="BA770">
        <f t="shared" si="148"/>
        <v>0</v>
      </c>
      <c r="BB770">
        <f t="shared" si="149"/>
        <v>0</v>
      </c>
      <c r="BC770">
        <f t="shared" si="150"/>
        <v>0</v>
      </c>
      <c r="BD770">
        <f t="shared" si="151"/>
        <v>0</v>
      </c>
    </row>
    <row r="771" spans="1:56" x14ac:dyDescent="0.3">
      <c r="A771" s="7">
        <v>2651</v>
      </c>
      <c r="B771" s="6">
        <v>127573</v>
      </c>
      <c r="C771" s="7">
        <v>1</v>
      </c>
      <c r="D771" s="7">
        <v>0</v>
      </c>
      <c r="E771" s="7">
        <f t="shared" si="152"/>
        <v>1</v>
      </c>
      <c r="F771" s="7">
        <v>45</v>
      </c>
      <c r="G771" s="7">
        <v>0</v>
      </c>
      <c r="H771" s="7">
        <v>1</v>
      </c>
      <c r="I771" s="7">
        <v>0</v>
      </c>
      <c r="J771" s="7">
        <v>0</v>
      </c>
      <c r="K771" s="7">
        <v>0</v>
      </c>
      <c r="L771" s="7" t="str" cm="1">
        <f t="array" ref="L771">_xlfn.IFS(G771=1,G$1,H771=1,H$1,I771=1,I$1,J771=1,J$1,K771=1,K$1)</f>
        <v>Married</v>
      </c>
      <c r="M771" s="7">
        <v>0</v>
      </c>
      <c r="N771" s="7">
        <v>1</v>
      </c>
      <c r="O771" s="7">
        <v>0</v>
      </c>
      <c r="P771" s="7">
        <v>0</v>
      </c>
      <c r="Q771" s="7" t="str" cm="1">
        <f t="array" ref="Q771">_xlfn.IFS(M771=1,M$1,N771=1,N$1,O771=1,O$1,P771=1,P$1)</f>
        <v>Graduate</v>
      </c>
      <c r="R771" t="s">
        <v>43</v>
      </c>
      <c r="S771" s="7">
        <v>45</v>
      </c>
      <c r="T771" s="7">
        <v>231</v>
      </c>
      <c r="U771" s="7">
        <v>69</v>
      </c>
      <c r="V771" s="7">
        <v>509</v>
      </c>
      <c r="W771" s="7">
        <v>180</v>
      </c>
      <c r="X771" s="7">
        <v>69</v>
      </c>
      <c r="Y771" s="7">
        <v>69</v>
      </c>
      <c r="Z771" s="7">
        <v>990</v>
      </c>
      <c r="AA771" s="7">
        <v>4</v>
      </c>
      <c r="AB771" s="7">
        <v>5</v>
      </c>
      <c r="AC771" s="7">
        <v>1</v>
      </c>
      <c r="AD771" s="7">
        <v>4</v>
      </c>
      <c r="AE771" s="7">
        <v>8</v>
      </c>
      <c r="AF771" s="7">
        <v>0</v>
      </c>
      <c r="AG771" s="7">
        <v>0</v>
      </c>
      <c r="AH771" s="7">
        <v>0</v>
      </c>
      <c r="AI771" s="7">
        <v>0</v>
      </c>
      <c r="AJ771" s="7">
        <v>0</v>
      </c>
      <c r="AK771" s="7">
        <v>0</v>
      </c>
      <c r="AL771" s="7">
        <v>0</v>
      </c>
      <c r="AM771" s="8">
        <v>43707</v>
      </c>
      <c r="AO771">
        <f t="shared" si="154"/>
        <v>0</v>
      </c>
      <c r="AP771">
        <f t="shared" si="155"/>
        <v>0</v>
      </c>
      <c r="AQ771">
        <f t="shared" si="156"/>
        <v>0</v>
      </c>
      <c r="AR771">
        <f t="shared" si="157"/>
        <v>0</v>
      </c>
      <c r="AS771">
        <f t="shared" si="158"/>
        <v>0</v>
      </c>
      <c r="AU771">
        <f t="shared" si="153"/>
        <v>0</v>
      </c>
      <c r="AV771">
        <f t="shared" si="153"/>
        <v>0</v>
      </c>
      <c r="AW771">
        <f t="shared" si="153"/>
        <v>0</v>
      </c>
      <c r="AX771">
        <f t="shared" si="153"/>
        <v>0</v>
      </c>
      <c r="AY771">
        <f t="shared" si="153"/>
        <v>0</v>
      </c>
      <c r="BA771">
        <f t="shared" si="148"/>
        <v>0</v>
      </c>
      <c r="BB771">
        <f t="shared" si="149"/>
        <v>0</v>
      </c>
      <c r="BC771">
        <f t="shared" si="150"/>
        <v>0</v>
      </c>
      <c r="BD771">
        <f t="shared" si="151"/>
        <v>0</v>
      </c>
    </row>
    <row r="772" spans="1:56" x14ac:dyDescent="0.3">
      <c r="A772" s="7">
        <v>1782</v>
      </c>
      <c r="B772" s="6">
        <v>146984</v>
      </c>
      <c r="C772" s="7">
        <v>1</v>
      </c>
      <c r="D772" s="7">
        <v>1</v>
      </c>
      <c r="E772" s="7">
        <f t="shared" si="152"/>
        <v>2</v>
      </c>
      <c r="F772" s="7">
        <v>64</v>
      </c>
      <c r="G772" s="7">
        <v>0</v>
      </c>
      <c r="H772" s="7">
        <v>0</v>
      </c>
      <c r="I772" s="7">
        <v>0</v>
      </c>
      <c r="J772" s="7">
        <v>0</v>
      </c>
      <c r="K772" s="7">
        <v>1</v>
      </c>
      <c r="L772" s="7" t="str" cm="1">
        <f t="array" ref="L772">_xlfn.IFS(G772=1,G$1,H772=1,H$1,I772=1,I$1,J772=1,J$1,K772=1,K$1)</f>
        <v>Widow</v>
      </c>
      <c r="M772" s="7">
        <v>0</v>
      </c>
      <c r="N772" s="7">
        <v>1</v>
      </c>
      <c r="O772" s="7">
        <v>0</v>
      </c>
      <c r="P772" s="7">
        <v>0</v>
      </c>
      <c r="Q772" s="7" t="str" cm="1">
        <f t="array" ref="Q772">_xlfn.IFS(M772=1,M$1,N772=1,N$1,O772=1,O$1,P772=1,P$1)</f>
        <v>Graduate</v>
      </c>
      <c r="R772" t="s">
        <v>42</v>
      </c>
      <c r="S772" s="7">
        <v>71</v>
      </c>
      <c r="T772" s="7">
        <v>59</v>
      </c>
      <c r="U772" s="7">
        <v>3</v>
      </c>
      <c r="V772" s="7">
        <v>31</v>
      </c>
      <c r="W772" s="7">
        <v>6</v>
      </c>
      <c r="X772" s="7">
        <v>3</v>
      </c>
      <c r="Y772" s="7">
        <v>25</v>
      </c>
      <c r="Z772" s="7">
        <v>78</v>
      </c>
      <c r="AA772" s="7">
        <v>1</v>
      </c>
      <c r="AB772" s="7">
        <v>1</v>
      </c>
      <c r="AC772" s="7">
        <v>0</v>
      </c>
      <c r="AD772" s="7">
        <v>3</v>
      </c>
      <c r="AE772" s="7">
        <v>5</v>
      </c>
      <c r="AF772" s="7">
        <v>0</v>
      </c>
      <c r="AG772" s="7">
        <v>0</v>
      </c>
      <c r="AH772" s="7">
        <v>0</v>
      </c>
      <c r="AI772" s="7">
        <v>0</v>
      </c>
      <c r="AJ772" s="7">
        <v>0</v>
      </c>
      <c r="AK772" s="7">
        <v>0</v>
      </c>
      <c r="AL772" s="7">
        <v>0</v>
      </c>
      <c r="AM772" s="8">
        <v>43708</v>
      </c>
      <c r="AO772">
        <f t="shared" si="154"/>
        <v>0</v>
      </c>
      <c r="AP772">
        <f t="shared" si="155"/>
        <v>0</v>
      </c>
      <c r="AQ772">
        <f t="shared" si="156"/>
        <v>0</v>
      </c>
      <c r="AR772">
        <f t="shared" si="157"/>
        <v>0</v>
      </c>
      <c r="AS772">
        <f t="shared" si="158"/>
        <v>0</v>
      </c>
      <c r="AU772">
        <f t="shared" si="153"/>
        <v>0</v>
      </c>
      <c r="AV772">
        <f t="shared" si="153"/>
        <v>0</v>
      </c>
      <c r="AW772">
        <f t="shared" si="153"/>
        <v>0</v>
      </c>
      <c r="AX772">
        <f t="shared" si="153"/>
        <v>0</v>
      </c>
      <c r="AY772">
        <f t="shared" si="153"/>
        <v>0</v>
      </c>
      <c r="BA772">
        <f t="shared" si="148"/>
        <v>0</v>
      </c>
      <c r="BB772">
        <f t="shared" si="149"/>
        <v>0</v>
      </c>
      <c r="BC772">
        <f t="shared" si="150"/>
        <v>0</v>
      </c>
      <c r="BD772">
        <f t="shared" si="151"/>
        <v>0</v>
      </c>
    </row>
    <row r="773" spans="1:56" x14ac:dyDescent="0.3">
      <c r="A773" s="7">
        <v>1847</v>
      </c>
      <c r="B773" s="6">
        <v>143456</v>
      </c>
      <c r="C773" s="7">
        <v>0</v>
      </c>
      <c r="D773" s="7">
        <v>1</v>
      </c>
      <c r="E773" s="7">
        <f t="shared" si="152"/>
        <v>1</v>
      </c>
      <c r="F773" s="7">
        <v>54</v>
      </c>
      <c r="G773" s="7">
        <v>0</v>
      </c>
      <c r="H773" s="7">
        <v>0</v>
      </c>
      <c r="I773" s="7">
        <v>0</v>
      </c>
      <c r="J773" s="7">
        <v>1</v>
      </c>
      <c r="K773" s="7">
        <v>0</v>
      </c>
      <c r="L773" s="7" t="str" cm="1">
        <f t="array" ref="L773">_xlfn.IFS(G773=1,G$1,H773=1,H$1,I773=1,I$1,J773=1,J$1,K773=1,K$1)</f>
        <v>Single</v>
      </c>
      <c r="M773" s="7">
        <v>0</v>
      </c>
      <c r="N773" s="7">
        <v>0</v>
      </c>
      <c r="O773" s="7">
        <v>1</v>
      </c>
      <c r="P773" s="7">
        <v>0</v>
      </c>
      <c r="Q773" s="7" t="str" cm="1">
        <f t="array" ref="Q773">_xlfn.IFS(M773=1,M$1,N773=1,N$1,O773=1,O$1,P773=1,P$1)</f>
        <v>Master</v>
      </c>
      <c r="R773" t="s">
        <v>43</v>
      </c>
      <c r="S773" s="7">
        <v>0</v>
      </c>
      <c r="T773" s="7">
        <v>908</v>
      </c>
      <c r="U773" s="7">
        <v>36</v>
      </c>
      <c r="V773" s="7">
        <v>224</v>
      </c>
      <c r="W773" s="7">
        <v>83</v>
      </c>
      <c r="X773" s="7">
        <v>23</v>
      </c>
      <c r="Y773" s="7">
        <v>23</v>
      </c>
      <c r="Z773" s="7">
        <v>1251</v>
      </c>
      <c r="AA773" s="7">
        <v>3</v>
      </c>
      <c r="AB773" s="7">
        <v>5</v>
      </c>
      <c r="AC773" s="7">
        <v>1</v>
      </c>
      <c r="AD773" s="7">
        <v>8</v>
      </c>
      <c r="AE773" s="7">
        <v>5</v>
      </c>
      <c r="AF773" s="7">
        <v>0</v>
      </c>
      <c r="AG773" s="7">
        <v>0</v>
      </c>
      <c r="AH773" s="7">
        <v>0</v>
      </c>
      <c r="AI773" s="7">
        <v>0</v>
      </c>
      <c r="AJ773" s="7">
        <v>0</v>
      </c>
      <c r="AK773" s="7">
        <v>0</v>
      </c>
      <c r="AL773" s="7">
        <v>0</v>
      </c>
      <c r="AM773" s="8">
        <v>43708</v>
      </c>
      <c r="AO773">
        <f t="shared" si="154"/>
        <v>0</v>
      </c>
      <c r="AP773">
        <f t="shared" si="155"/>
        <v>0</v>
      </c>
      <c r="AQ773">
        <f t="shared" si="156"/>
        <v>0</v>
      </c>
      <c r="AR773">
        <f t="shared" si="157"/>
        <v>0</v>
      </c>
      <c r="AS773">
        <f t="shared" si="158"/>
        <v>0</v>
      </c>
      <c r="AU773">
        <f t="shared" si="153"/>
        <v>0</v>
      </c>
      <c r="AV773">
        <f t="shared" si="153"/>
        <v>0</v>
      </c>
      <c r="AW773">
        <f t="shared" si="153"/>
        <v>0</v>
      </c>
      <c r="AX773">
        <f t="shared" si="153"/>
        <v>0</v>
      </c>
      <c r="AY773">
        <f t="shared" si="153"/>
        <v>0</v>
      </c>
      <c r="BA773">
        <f t="shared" si="148"/>
        <v>0</v>
      </c>
      <c r="BB773">
        <f t="shared" si="149"/>
        <v>0</v>
      </c>
      <c r="BC773">
        <f t="shared" si="150"/>
        <v>0</v>
      </c>
      <c r="BD773">
        <f t="shared" si="151"/>
        <v>0</v>
      </c>
    </row>
    <row r="774" spans="1:56" x14ac:dyDescent="0.3">
      <c r="A774" s="7">
        <v>2740</v>
      </c>
      <c r="B774" s="6">
        <v>167131</v>
      </c>
      <c r="C774" s="7">
        <v>0</v>
      </c>
      <c r="D774" s="7">
        <v>1</v>
      </c>
      <c r="E774" s="7">
        <f t="shared" si="152"/>
        <v>1</v>
      </c>
      <c r="F774" s="7">
        <v>64</v>
      </c>
      <c r="G774" s="7">
        <v>0</v>
      </c>
      <c r="H774" s="7">
        <v>1</v>
      </c>
      <c r="I774" s="7">
        <v>0</v>
      </c>
      <c r="J774" s="7">
        <v>0</v>
      </c>
      <c r="K774" s="7">
        <v>0</v>
      </c>
      <c r="L774" s="7" t="str" cm="1">
        <f t="array" ref="L774">_xlfn.IFS(G774=1,G$1,H774=1,H$1,I774=1,I$1,J774=1,J$1,K774=1,K$1)</f>
        <v>Married</v>
      </c>
      <c r="M774" s="7">
        <v>0</v>
      </c>
      <c r="N774" s="7">
        <v>1</v>
      </c>
      <c r="O774" s="7">
        <v>0</v>
      </c>
      <c r="P774" s="7">
        <v>0</v>
      </c>
      <c r="Q774" s="7" t="str" cm="1">
        <f t="array" ref="Q774">_xlfn.IFS(M774=1,M$1,N774=1,N$1,O774=1,O$1,P774=1,P$1)</f>
        <v>Graduate</v>
      </c>
      <c r="R774" t="s">
        <v>39</v>
      </c>
      <c r="S774" s="7">
        <v>72</v>
      </c>
      <c r="T774" s="7">
        <v>1158</v>
      </c>
      <c r="U774" s="7">
        <v>177</v>
      </c>
      <c r="V774" s="7">
        <v>622</v>
      </c>
      <c r="W774" s="7">
        <v>232</v>
      </c>
      <c r="X774" s="7">
        <v>87</v>
      </c>
      <c r="Y774" s="7">
        <v>154</v>
      </c>
      <c r="Z774" s="7">
        <v>2121</v>
      </c>
      <c r="AA774" s="7">
        <v>3</v>
      </c>
      <c r="AB774" s="7">
        <v>9</v>
      </c>
      <c r="AC774" s="7">
        <v>2</v>
      </c>
      <c r="AD774" s="7">
        <v>12</v>
      </c>
      <c r="AE774" s="7">
        <v>6</v>
      </c>
      <c r="AF774" s="7">
        <v>0</v>
      </c>
      <c r="AG774" s="7">
        <v>0</v>
      </c>
      <c r="AH774" s="7">
        <v>0</v>
      </c>
      <c r="AI774" s="7">
        <v>0</v>
      </c>
      <c r="AJ774" s="7">
        <v>0</v>
      </c>
      <c r="AK774" s="7">
        <v>0</v>
      </c>
      <c r="AL774" s="7">
        <v>0</v>
      </c>
      <c r="AM774" s="8">
        <v>43708</v>
      </c>
      <c r="AO774">
        <f t="shared" si="154"/>
        <v>0</v>
      </c>
      <c r="AP774">
        <f t="shared" si="155"/>
        <v>0</v>
      </c>
      <c r="AQ774">
        <f t="shared" si="156"/>
        <v>0</v>
      </c>
      <c r="AR774">
        <f t="shared" si="157"/>
        <v>0</v>
      </c>
      <c r="AS774">
        <f t="shared" si="158"/>
        <v>0</v>
      </c>
      <c r="AU774">
        <f t="shared" si="153"/>
        <v>0</v>
      </c>
      <c r="AV774">
        <f t="shared" si="153"/>
        <v>0</v>
      </c>
      <c r="AW774">
        <f t="shared" si="153"/>
        <v>0</v>
      </c>
      <c r="AX774">
        <f t="shared" si="153"/>
        <v>0</v>
      </c>
      <c r="AY774">
        <f t="shared" si="153"/>
        <v>0</v>
      </c>
      <c r="BA774">
        <f t="shared" si="148"/>
        <v>0</v>
      </c>
      <c r="BB774">
        <f t="shared" si="149"/>
        <v>0</v>
      </c>
      <c r="BC774">
        <f t="shared" si="150"/>
        <v>0</v>
      </c>
      <c r="BD774">
        <f t="shared" si="151"/>
        <v>0</v>
      </c>
    </row>
    <row r="775" spans="1:56" x14ac:dyDescent="0.3">
      <c r="A775" s="7">
        <v>1213</v>
      </c>
      <c r="B775" s="6">
        <v>142011</v>
      </c>
      <c r="C775" s="7">
        <v>1</v>
      </c>
      <c r="D775" s="7">
        <v>0</v>
      </c>
      <c r="E775" s="7">
        <f t="shared" si="152"/>
        <v>1</v>
      </c>
      <c r="F775" s="7">
        <v>42</v>
      </c>
      <c r="G775" s="7">
        <v>0</v>
      </c>
      <c r="H775" s="7">
        <v>0</v>
      </c>
      <c r="I775" s="7">
        <v>1</v>
      </c>
      <c r="J775" s="7">
        <v>0</v>
      </c>
      <c r="K775" s="7">
        <v>0</v>
      </c>
      <c r="L775" s="7" t="str" cm="1">
        <f t="array" ref="L775">_xlfn.IFS(G775=1,G$1,H775=1,H$1,I775=1,I$1,J775=1,J$1,K775=1,K$1)</f>
        <v>Together</v>
      </c>
      <c r="M775" s="7">
        <v>0</v>
      </c>
      <c r="N775" s="7">
        <v>1</v>
      </c>
      <c r="O775" s="7">
        <v>0</v>
      </c>
      <c r="P775" s="7">
        <v>0</v>
      </c>
      <c r="Q775" s="7" t="str" cm="1">
        <f t="array" ref="Q775">_xlfn.IFS(M775=1,M$1,N775=1,N$1,O775=1,O$1,P775=1,P$1)</f>
        <v>Graduate</v>
      </c>
      <c r="R775" t="s">
        <v>41</v>
      </c>
      <c r="S775" s="7">
        <v>46</v>
      </c>
      <c r="T775" s="7">
        <v>443</v>
      </c>
      <c r="U775" s="7">
        <v>0</v>
      </c>
      <c r="V775" s="7">
        <v>54</v>
      </c>
      <c r="W775" s="7">
        <v>7</v>
      </c>
      <c r="X775" s="7">
        <v>3</v>
      </c>
      <c r="Y775" s="7">
        <v>132</v>
      </c>
      <c r="Z775" s="7">
        <v>375</v>
      </c>
      <c r="AA775" s="7">
        <v>4</v>
      </c>
      <c r="AB775" s="7">
        <v>3</v>
      </c>
      <c r="AC775" s="7">
        <v>1</v>
      </c>
      <c r="AD775" s="7">
        <v>4</v>
      </c>
      <c r="AE775" s="7">
        <v>8</v>
      </c>
      <c r="AF775" s="7">
        <v>0</v>
      </c>
      <c r="AG775" s="7">
        <v>0</v>
      </c>
      <c r="AH775" s="7">
        <v>0</v>
      </c>
      <c r="AI775" s="7">
        <v>0</v>
      </c>
      <c r="AJ775" s="7">
        <v>0</v>
      </c>
      <c r="AK775" s="7">
        <v>0</v>
      </c>
      <c r="AL775" s="7">
        <v>0</v>
      </c>
      <c r="AM775" s="8">
        <v>43708</v>
      </c>
      <c r="AO775">
        <f t="shared" si="154"/>
        <v>0</v>
      </c>
      <c r="AP775">
        <f t="shared" si="155"/>
        <v>0</v>
      </c>
      <c r="AQ775">
        <f t="shared" si="156"/>
        <v>0</v>
      </c>
      <c r="AR775">
        <f t="shared" si="157"/>
        <v>0</v>
      </c>
      <c r="AS775">
        <f t="shared" si="158"/>
        <v>0</v>
      </c>
      <c r="AU775">
        <f t="shared" si="153"/>
        <v>0</v>
      </c>
      <c r="AV775">
        <f t="shared" si="153"/>
        <v>0</v>
      </c>
      <c r="AW775">
        <f t="shared" si="153"/>
        <v>0</v>
      </c>
      <c r="AX775">
        <f t="shared" si="153"/>
        <v>0</v>
      </c>
      <c r="AY775">
        <f t="shared" si="153"/>
        <v>0</v>
      </c>
      <c r="BA775">
        <f t="shared" si="148"/>
        <v>0</v>
      </c>
      <c r="BB775">
        <f t="shared" si="149"/>
        <v>0</v>
      </c>
      <c r="BC775">
        <f t="shared" si="150"/>
        <v>0</v>
      </c>
      <c r="BD775">
        <f t="shared" si="151"/>
        <v>0</v>
      </c>
    </row>
    <row r="776" spans="1:56" x14ac:dyDescent="0.3">
      <c r="A776" s="7">
        <v>2545</v>
      </c>
      <c r="B776" s="6">
        <v>175283</v>
      </c>
      <c r="C776" s="7">
        <v>1</v>
      </c>
      <c r="D776" s="7">
        <v>2</v>
      </c>
      <c r="E776" s="7">
        <f t="shared" si="152"/>
        <v>3</v>
      </c>
      <c r="F776" s="7">
        <v>63</v>
      </c>
      <c r="G776" s="7">
        <v>0</v>
      </c>
      <c r="H776" s="7">
        <v>1</v>
      </c>
      <c r="I776" s="7">
        <v>0</v>
      </c>
      <c r="J776" s="7">
        <v>0</v>
      </c>
      <c r="K776" s="7">
        <v>0</v>
      </c>
      <c r="L776" s="7" t="str" cm="1">
        <f t="array" ref="L776">_xlfn.IFS(G776=1,G$1,H776=1,H$1,I776=1,I$1,J776=1,J$1,K776=1,K$1)</f>
        <v>Married</v>
      </c>
      <c r="M776" s="7">
        <v>0</v>
      </c>
      <c r="N776" s="7">
        <v>0</v>
      </c>
      <c r="O776" s="7">
        <v>0</v>
      </c>
      <c r="P776" s="7">
        <v>1</v>
      </c>
      <c r="Q776" s="7" t="str" cm="1">
        <f t="array" ref="Q776">_xlfn.IFS(M776=1,M$1,N776=1,N$1,O776=1,O$1,P776=1,P$1)</f>
        <v>PhD</v>
      </c>
      <c r="R776" t="s">
        <v>41</v>
      </c>
      <c r="S776" s="7">
        <v>26</v>
      </c>
      <c r="T776" s="7">
        <v>1707</v>
      </c>
      <c r="U776" s="7">
        <v>21</v>
      </c>
      <c r="V776" s="7">
        <v>419</v>
      </c>
      <c r="W776" s="7">
        <v>28</v>
      </c>
      <c r="X776" s="7">
        <v>44</v>
      </c>
      <c r="Y776" s="7">
        <v>154</v>
      </c>
      <c r="Z776" s="7">
        <v>2065</v>
      </c>
      <c r="AA776" s="7">
        <v>11</v>
      </c>
      <c r="AB776" s="7">
        <v>6</v>
      </c>
      <c r="AC776" s="7">
        <v>3</v>
      </c>
      <c r="AD776" s="7">
        <v>5</v>
      </c>
      <c r="AE776" s="7">
        <v>4</v>
      </c>
      <c r="AF776" s="7">
        <v>0</v>
      </c>
      <c r="AG776" s="7">
        <v>0</v>
      </c>
      <c r="AH776" s="7">
        <v>0</v>
      </c>
      <c r="AI776" s="7">
        <v>0</v>
      </c>
      <c r="AJ776" s="7">
        <v>0</v>
      </c>
      <c r="AK776" s="7">
        <v>0</v>
      </c>
      <c r="AL776" s="7">
        <v>0</v>
      </c>
      <c r="AM776" s="8">
        <v>43709</v>
      </c>
      <c r="AO776">
        <f t="shared" si="154"/>
        <v>0</v>
      </c>
      <c r="AP776">
        <f t="shared" si="155"/>
        <v>0</v>
      </c>
      <c r="AQ776">
        <f t="shared" si="156"/>
        <v>0</v>
      </c>
      <c r="AR776">
        <f t="shared" si="157"/>
        <v>0</v>
      </c>
      <c r="AS776">
        <f t="shared" si="158"/>
        <v>0</v>
      </c>
      <c r="AU776">
        <f t="shared" si="153"/>
        <v>0</v>
      </c>
      <c r="AV776">
        <f t="shared" si="153"/>
        <v>0</v>
      </c>
      <c r="AW776">
        <f t="shared" si="153"/>
        <v>0</v>
      </c>
      <c r="AX776">
        <f t="shared" si="153"/>
        <v>0</v>
      </c>
      <c r="AY776">
        <f t="shared" si="153"/>
        <v>0</v>
      </c>
      <c r="BA776">
        <f t="shared" si="148"/>
        <v>0</v>
      </c>
      <c r="BB776">
        <f t="shared" si="149"/>
        <v>0</v>
      </c>
      <c r="BC776">
        <f t="shared" si="150"/>
        <v>0</v>
      </c>
      <c r="BD776">
        <f t="shared" si="151"/>
        <v>0</v>
      </c>
    </row>
    <row r="777" spans="1:56" x14ac:dyDescent="0.3">
      <c r="A777" s="7">
        <v>1454</v>
      </c>
      <c r="B777" s="6">
        <v>161456</v>
      </c>
      <c r="C777" s="7">
        <v>0</v>
      </c>
      <c r="D777" s="7">
        <v>1</v>
      </c>
      <c r="E777" s="7">
        <f t="shared" si="152"/>
        <v>1</v>
      </c>
      <c r="F777" s="7">
        <v>45</v>
      </c>
      <c r="G777" s="7">
        <v>0</v>
      </c>
      <c r="H777" s="7">
        <v>1</v>
      </c>
      <c r="I777" s="7">
        <v>0</v>
      </c>
      <c r="J777" s="7">
        <v>0</v>
      </c>
      <c r="K777" s="7">
        <v>0</v>
      </c>
      <c r="L777" s="7" t="str" cm="1">
        <f t="array" ref="L777">_xlfn.IFS(G777=1,G$1,H777=1,H$1,I777=1,I$1,J777=1,J$1,K777=1,K$1)</f>
        <v>Married</v>
      </c>
      <c r="M777" s="7">
        <v>0</v>
      </c>
      <c r="N777" s="7">
        <v>1</v>
      </c>
      <c r="O777" s="7">
        <v>0</v>
      </c>
      <c r="P777" s="7">
        <v>0</v>
      </c>
      <c r="Q777" s="7" t="str" cm="1">
        <f t="array" ref="Q777">_xlfn.IFS(M777=1,M$1,N777=1,N$1,O777=1,O$1,P777=1,P$1)</f>
        <v>Graduate</v>
      </c>
      <c r="R777" t="s">
        <v>44</v>
      </c>
      <c r="S777" s="7">
        <v>47</v>
      </c>
      <c r="T777" s="7">
        <v>1479</v>
      </c>
      <c r="U777" s="7">
        <v>200</v>
      </c>
      <c r="V777" s="7">
        <v>1009</v>
      </c>
      <c r="W777" s="7">
        <v>221</v>
      </c>
      <c r="X777" s="7">
        <v>504</v>
      </c>
      <c r="Y777" s="7">
        <v>234</v>
      </c>
      <c r="Z777" s="7">
        <v>3179</v>
      </c>
      <c r="AA777" s="7">
        <v>4</v>
      </c>
      <c r="AB777" s="7">
        <v>6</v>
      </c>
      <c r="AC777" s="7">
        <v>10</v>
      </c>
      <c r="AD777" s="7">
        <v>13</v>
      </c>
      <c r="AE777" s="7">
        <v>4</v>
      </c>
      <c r="AF777" s="7">
        <v>0</v>
      </c>
      <c r="AG777" s="7">
        <v>0</v>
      </c>
      <c r="AH777" s="7">
        <v>0</v>
      </c>
      <c r="AI777" s="7">
        <v>0</v>
      </c>
      <c r="AJ777" s="7">
        <v>0</v>
      </c>
      <c r="AK777" s="7">
        <v>0</v>
      </c>
      <c r="AL777" s="7">
        <v>0</v>
      </c>
      <c r="AM777" s="8">
        <v>43709</v>
      </c>
      <c r="AO777">
        <f t="shared" si="154"/>
        <v>0</v>
      </c>
      <c r="AP777">
        <f t="shared" si="155"/>
        <v>0</v>
      </c>
      <c r="AQ777">
        <f t="shared" si="156"/>
        <v>0</v>
      </c>
      <c r="AR777">
        <f t="shared" si="157"/>
        <v>0</v>
      </c>
      <c r="AS777">
        <f t="shared" si="158"/>
        <v>0</v>
      </c>
      <c r="AU777">
        <f t="shared" si="153"/>
        <v>0</v>
      </c>
      <c r="AV777">
        <f t="shared" si="153"/>
        <v>0</v>
      </c>
      <c r="AW777">
        <f t="shared" si="153"/>
        <v>0</v>
      </c>
      <c r="AX777">
        <f t="shared" si="153"/>
        <v>0</v>
      </c>
      <c r="AY777">
        <f t="shared" si="153"/>
        <v>0</v>
      </c>
      <c r="BA777">
        <f t="shared" si="148"/>
        <v>0</v>
      </c>
      <c r="BB777">
        <f t="shared" si="149"/>
        <v>0</v>
      </c>
      <c r="BC777">
        <f t="shared" si="150"/>
        <v>0</v>
      </c>
      <c r="BD777">
        <f t="shared" si="151"/>
        <v>0</v>
      </c>
    </row>
    <row r="778" spans="1:56" x14ac:dyDescent="0.3">
      <c r="A778" s="7">
        <v>3135</v>
      </c>
      <c r="B778" s="6">
        <v>191172</v>
      </c>
      <c r="C778" s="7">
        <v>0</v>
      </c>
      <c r="D778" s="7">
        <v>0</v>
      </c>
      <c r="E778" s="7">
        <f t="shared" si="152"/>
        <v>0</v>
      </c>
      <c r="F778" s="7">
        <v>30</v>
      </c>
      <c r="G778" s="7">
        <v>0</v>
      </c>
      <c r="H778" s="7">
        <v>0</v>
      </c>
      <c r="I778" s="7">
        <v>0</v>
      </c>
      <c r="J778" s="7">
        <v>1</v>
      </c>
      <c r="K778" s="7">
        <v>0</v>
      </c>
      <c r="L778" s="7" t="str" cm="1">
        <f t="array" ref="L778">_xlfn.IFS(G778=1,G$1,H778=1,H$1,I778=1,I$1,J778=1,J$1,K778=1,K$1)</f>
        <v>Single</v>
      </c>
      <c r="M778" s="7">
        <v>0</v>
      </c>
      <c r="N778" s="7">
        <v>0</v>
      </c>
      <c r="O778" s="7">
        <v>1</v>
      </c>
      <c r="P778" s="7">
        <v>0</v>
      </c>
      <c r="Q778" s="7" t="str" cm="1">
        <f t="array" ref="Q778">_xlfn.IFS(M778=1,M$1,N778=1,N$1,O778=1,O$1,P778=1,P$1)</f>
        <v>Master</v>
      </c>
      <c r="R778" t="s">
        <v>40</v>
      </c>
      <c r="S778" s="7">
        <v>94</v>
      </c>
      <c r="T778" s="7">
        <v>340</v>
      </c>
      <c r="U778" s="7">
        <v>59</v>
      </c>
      <c r="V778" s="7">
        <v>1715</v>
      </c>
      <c r="W778" s="7">
        <v>0</v>
      </c>
      <c r="X778" s="7">
        <v>59</v>
      </c>
      <c r="Y778" s="7">
        <v>117</v>
      </c>
      <c r="Z778" s="7">
        <v>2055</v>
      </c>
      <c r="AA778" s="7">
        <v>0</v>
      </c>
      <c r="AB778" s="7">
        <v>4</v>
      </c>
      <c r="AC778" s="7">
        <v>3</v>
      </c>
      <c r="AD778" s="7">
        <v>7</v>
      </c>
      <c r="AE778" s="7">
        <v>3</v>
      </c>
      <c r="AF778" s="7">
        <v>1</v>
      </c>
      <c r="AG778" s="7">
        <v>0</v>
      </c>
      <c r="AH778" s="7">
        <v>1</v>
      </c>
      <c r="AI778" s="7">
        <v>1</v>
      </c>
      <c r="AJ778" s="7">
        <v>1</v>
      </c>
      <c r="AK778" s="7">
        <v>0</v>
      </c>
      <c r="AL778" s="7">
        <v>1</v>
      </c>
      <c r="AM778" s="8">
        <v>43709</v>
      </c>
      <c r="AO778">
        <f t="shared" si="154"/>
        <v>0</v>
      </c>
      <c r="AP778">
        <f t="shared" si="155"/>
        <v>0</v>
      </c>
      <c r="AQ778">
        <f t="shared" si="156"/>
        <v>0</v>
      </c>
      <c r="AR778">
        <f t="shared" si="157"/>
        <v>0</v>
      </c>
      <c r="AS778">
        <f t="shared" si="158"/>
        <v>0</v>
      </c>
      <c r="AU778">
        <f t="shared" si="153"/>
        <v>340</v>
      </c>
      <c r="AV778">
        <f t="shared" si="153"/>
        <v>59</v>
      </c>
      <c r="AW778">
        <f t="shared" si="153"/>
        <v>1715</v>
      </c>
      <c r="AX778">
        <f t="shared" si="153"/>
        <v>0</v>
      </c>
      <c r="AY778">
        <f t="shared" si="153"/>
        <v>59</v>
      </c>
      <c r="BA778">
        <f t="shared" si="148"/>
        <v>0</v>
      </c>
      <c r="BB778">
        <f t="shared" si="149"/>
        <v>0</v>
      </c>
      <c r="BC778">
        <f t="shared" si="150"/>
        <v>0</v>
      </c>
      <c r="BD778">
        <f t="shared" si="151"/>
        <v>0</v>
      </c>
    </row>
    <row r="779" spans="1:56" x14ac:dyDescent="0.3">
      <c r="A779" s="7">
        <v>1983</v>
      </c>
      <c r="B779" s="6">
        <v>156337</v>
      </c>
      <c r="C779" s="7">
        <v>1</v>
      </c>
      <c r="D779" s="7">
        <v>1</v>
      </c>
      <c r="E779" s="7">
        <f t="shared" si="152"/>
        <v>2</v>
      </c>
      <c r="F779" s="7">
        <v>39</v>
      </c>
      <c r="G779" s="7">
        <v>0</v>
      </c>
      <c r="H779" s="7">
        <v>1</v>
      </c>
      <c r="I779" s="7">
        <v>0</v>
      </c>
      <c r="J779" s="7">
        <v>0</v>
      </c>
      <c r="K779" s="7">
        <v>0</v>
      </c>
      <c r="L779" s="7" t="str" cm="1">
        <f t="array" ref="L779">_xlfn.IFS(G779=1,G$1,H779=1,H$1,I779=1,I$1,J779=1,J$1,K779=1,K$1)</f>
        <v>Married</v>
      </c>
      <c r="M779" s="7">
        <v>0</v>
      </c>
      <c r="N779" s="7">
        <v>0</v>
      </c>
      <c r="O779" s="7">
        <v>0</v>
      </c>
      <c r="P779" s="7">
        <v>0</v>
      </c>
      <c r="Q779" s="7" t="e" cm="1">
        <f t="array" ref="Q779">_xlfn.IFS(M779=1,M$1,N779=1,N$1,O779=1,O$1,P779=1,P$1)</f>
        <v>#N/A</v>
      </c>
      <c r="R779" t="s">
        <v>40</v>
      </c>
      <c r="S779" s="7">
        <v>25</v>
      </c>
      <c r="T779" s="7">
        <v>968</v>
      </c>
      <c r="U779" s="7">
        <v>44</v>
      </c>
      <c r="V779" s="7">
        <v>400</v>
      </c>
      <c r="W779" s="7">
        <v>78</v>
      </c>
      <c r="X779" s="7">
        <v>14</v>
      </c>
      <c r="Y779" s="7">
        <v>505</v>
      </c>
      <c r="Z779" s="7">
        <v>999</v>
      </c>
      <c r="AA779" s="7">
        <v>5</v>
      </c>
      <c r="AB779" s="7">
        <v>8</v>
      </c>
      <c r="AC779" s="7">
        <v>5</v>
      </c>
      <c r="AD779" s="7">
        <v>4</v>
      </c>
      <c r="AE779" s="7">
        <v>8</v>
      </c>
      <c r="AF779" s="7">
        <v>1</v>
      </c>
      <c r="AG779" s="7">
        <v>0</v>
      </c>
      <c r="AH779" s="7">
        <v>0</v>
      </c>
      <c r="AI779" s="7">
        <v>1</v>
      </c>
      <c r="AJ779" s="7">
        <v>0</v>
      </c>
      <c r="AK779" s="7">
        <v>0</v>
      </c>
      <c r="AL779" s="7">
        <v>1</v>
      </c>
      <c r="AM779" s="8">
        <v>43709</v>
      </c>
      <c r="AO779">
        <f t="shared" si="154"/>
        <v>0</v>
      </c>
      <c r="AP779">
        <f t="shared" si="155"/>
        <v>0</v>
      </c>
      <c r="AQ779">
        <f t="shared" si="156"/>
        <v>0</v>
      </c>
      <c r="AR779">
        <f t="shared" si="157"/>
        <v>0</v>
      </c>
      <c r="AS779">
        <f t="shared" si="158"/>
        <v>0</v>
      </c>
      <c r="AU779">
        <f t="shared" si="153"/>
        <v>0</v>
      </c>
      <c r="AV779">
        <f t="shared" si="153"/>
        <v>0</v>
      </c>
      <c r="AW779">
        <f t="shared" si="153"/>
        <v>0</v>
      </c>
      <c r="AX779">
        <f t="shared" si="153"/>
        <v>0</v>
      </c>
      <c r="AY779">
        <f t="shared" si="153"/>
        <v>0</v>
      </c>
      <c r="BA779">
        <f t="shared" si="148"/>
        <v>0</v>
      </c>
      <c r="BB779">
        <f t="shared" si="149"/>
        <v>0</v>
      </c>
      <c r="BC779">
        <f t="shared" si="150"/>
        <v>0</v>
      </c>
      <c r="BD779">
        <f t="shared" si="151"/>
        <v>0</v>
      </c>
    </row>
    <row r="780" spans="1:56" x14ac:dyDescent="0.3">
      <c r="A780" s="7">
        <v>1292</v>
      </c>
      <c r="B780" s="6">
        <v>180950</v>
      </c>
      <c r="C780" s="7">
        <v>0</v>
      </c>
      <c r="D780" s="7">
        <v>0</v>
      </c>
      <c r="E780" s="7">
        <f t="shared" si="152"/>
        <v>0</v>
      </c>
      <c r="F780" s="7">
        <v>59</v>
      </c>
      <c r="G780" s="7">
        <v>0</v>
      </c>
      <c r="H780" s="7">
        <v>1</v>
      </c>
      <c r="I780" s="7">
        <v>0</v>
      </c>
      <c r="J780" s="7">
        <v>0</v>
      </c>
      <c r="K780" s="7">
        <v>0</v>
      </c>
      <c r="L780" s="7" t="str" cm="1">
        <f t="array" ref="L780">_xlfn.IFS(G780=1,G$1,H780=1,H$1,I780=1,I$1,J780=1,J$1,K780=1,K$1)</f>
        <v>Married</v>
      </c>
      <c r="M780" s="7">
        <v>0</v>
      </c>
      <c r="N780" s="7">
        <v>0</v>
      </c>
      <c r="O780" s="7">
        <v>1</v>
      </c>
      <c r="P780" s="7">
        <v>0</v>
      </c>
      <c r="Q780" s="7" t="str" cm="1">
        <f t="array" ref="Q780">_xlfn.IFS(M780=1,M$1,N780=1,N$1,O780=1,O$1,P780=1,P$1)</f>
        <v>Master</v>
      </c>
      <c r="R780" t="s">
        <v>44</v>
      </c>
      <c r="S780" s="7">
        <v>44</v>
      </c>
      <c r="T780" s="7">
        <v>1174</v>
      </c>
      <c r="U780" s="7">
        <v>329</v>
      </c>
      <c r="V780" s="7">
        <v>250</v>
      </c>
      <c r="W780" s="7">
        <v>490</v>
      </c>
      <c r="X780" s="7">
        <v>329</v>
      </c>
      <c r="Y780" s="7">
        <v>141</v>
      </c>
      <c r="Z780" s="7">
        <v>2430</v>
      </c>
      <c r="AA780" s="7">
        <v>1</v>
      </c>
      <c r="AB780" s="7">
        <v>6</v>
      </c>
      <c r="AC780" s="7">
        <v>7</v>
      </c>
      <c r="AD780" s="7">
        <v>9</v>
      </c>
      <c r="AE780" s="7">
        <v>2</v>
      </c>
      <c r="AF780" s="7">
        <v>0</v>
      </c>
      <c r="AG780" s="7">
        <v>0</v>
      </c>
      <c r="AH780" s="7">
        <v>0</v>
      </c>
      <c r="AI780" s="7">
        <v>1</v>
      </c>
      <c r="AJ780" s="7">
        <v>0</v>
      </c>
      <c r="AK780" s="7">
        <v>0</v>
      </c>
      <c r="AL780" s="7">
        <v>0</v>
      </c>
      <c r="AM780" s="8">
        <v>43710</v>
      </c>
      <c r="AO780">
        <f t="shared" si="154"/>
        <v>0</v>
      </c>
      <c r="AP780">
        <f t="shared" si="155"/>
        <v>0</v>
      </c>
      <c r="AQ780">
        <f t="shared" si="156"/>
        <v>0</v>
      </c>
      <c r="AR780">
        <f t="shared" si="157"/>
        <v>0</v>
      </c>
      <c r="AS780">
        <f t="shared" si="158"/>
        <v>0</v>
      </c>
      <c r="AU780">
        <f t="shared" si="153"/>
        <v>0</v>
      </c>
      <c r="AV780">
        <f t="shared" si="153"/>
        <v>0</v>
      </c>
      <c r="AW780">
        <f t="shared" si="153"/>
        <v>0</v>
      </c>
      <c r="AX780">
        <f t="shared" si="153"/>
        <v>0</v>
      </c>
      <c r="AY780">
        <f t="shared" si="153"/>
        <v>0</v>
      </c>
      <c r="BA780">
        <f t="shared" si="148"/>
        <v>0</v>
      </c>
      <c r="BB780">
        <f t="shared" si="149"/>
        <v>0</v>
      </c>
      <c r="BC780">
        <f t="shared" si="150"/>
        <v>0</v>
      </c>
      <c r="BD780">
        <f t="shared" si="151"/>
        <v>0</v>
      </c>
    </row>
    <row r="781" spans="1:56" x14ac:dyDescent="0.3">
      <c r="A781" s="7">
        <v>1495</v>
      </c>
      <c r="B781" s="6">
        <v>160152</v>
      </c>
      <c r="C781" s="7">
        <v>0</v>
      </c>
      <c r="D781" s="7">
        <v>1</v>
      </c>
      <c r="E781" s="7">
        <f t="shared" si="152"/>
        <v>1</v>
      </c>
      <c r="F781" s="7">
        <v>41</v>
      </c>
      <c r="G781" s="7">
        <v>0</v>
      </c>
      <c r="H781" s="7">
        <v>0</v>
      </c>
      <c r="I781" s="7">
        <v>0</v>
      </c>
      <c r="J781" s="7">
        <v>1</v>
      </c>
      <c r="K781" s="7">
        <v>0</v>
      </c>
      <c r="L781" s="7" t="str" cm="1">
        <f t="array" ref="L781">_xlfn.IFS(G781=1,G$1,H781=1,H$1,I781=1,I$1,J781=1,J$1,K781=1,K$1)</f>
        <v>Single</v>
      </c>
      <c r="M781" s="7">
        <v>0</v>
      </c>
      <c r="N781" s="7">
        <v>1</v>
      </c>
      <c r="O781" s="7">
        <v>0</v>
      </c>
      <c r="P781" s="7">
        <v>0</v>
      </c>
      <c r="Q781" s="7" t="str" cm="1">
        <f t="array" ref="Q781">_xlfn.IFS(M781=1,M$1,N781=1,N$1,O781=1,O$1,P781=1,P$1)</f>
        <v>Graduate</v>
      </c>
      <c r="R781" t="s">
        <v>41</v>
      </c>
      <c r="S781" s="7">
        <v>6</v>
      </c>
      <c r="T781" s="7">
        <v>865</v>
      </c>
      <c r="U781" s="7">
        <v>221</v>
      </c>
      <c r="V781" s="7">
        <v>799</v>
      </c>
      <c r="W781" s="7">
        <v>229</v>
      </c>
      <c r="X781" s="7">
        <v>154</v>
      </c>
      <c r="Y781" s="7">
        <v>242</v>
      </c>
      <c r="Z781" s="7">
        <v>2026</v>
      </c>
      <c r="AA781" s="7">
        <v>1</v>
      </c>
      <c r="AB781" s="7">
        <v>6</v>
      </c>
      <c r="AC781" s="7">
        <v>4</v>
      </c>
      <c r="AD781" s="7">
        <v>12</v>
      </c>
      <c r="AE781" s="7">
        <v>3</v>
      </c>
      <c r="AF781" s="7">
        <v>0</v>
      </c>
      <c r="AG781" s="7">
        <v>0</v>
      </c>
      <c r="AH781" s="7">
        <v>0</v>
      </c>
      <c r="AI781" s="7">
        <v>0</v>
      </c>
      <c r="AJ781" s="7">
        <v>0</v>
      </c>
      <c r="AK781" s="7">
        <v>0</v>
      </c>
      <c r="AL781" s="7">
        <v>0</v>
      </c>
      <c r="AM781" s="8">
        <v>43710</v>
      </c>
      <c r="AO781">
        <f t="shared" si="154"/>
        <v>0</v>
      </c>
      <c r="AP781">
        <f t="shared" si="155"/>
        <v>0</v>
      </c>
      <c r="AQ781">
        <f t="shared" si="156"/>
        <v>0</v>
      </c>
      <c r="AR781">
        <f t="shared" si="157"/>
        <v>0</v>
      </c>
      <c r="AS781">
        <f t="shared" si="158"/>
        <v>0</v>
      </c>
      <c r="AU781">
        <f t="shared" si="153"/>
        <v>0</v>
      </c>
      <c r="AV781">
        <f t="shared" si="153"/>
        <v>0</v>
      </c>
      <c r="AW781">
        <f t="shared" si="153"/>
        <v>0</v>
      </c>
      <c r="AX781">
        <f t="shared" si="153"/>
        <v>0</v>
      </c>
      <c r="AY781">
        <f t="shared" si="153"/>
        <v>0</v>
      </c>
      <c r="BA781">
        <f t="shared" si="148"/>
        <v>0</v>
      </c>
      <c r="BB781">
        <f t="shared" si="149"/>
        <v>0</v>
      </c>
      <c r="BC781">
        <f t="shared" si="150"/>
        <v>0</v>
      </c>
      <c r="BD781">
        <f t="shared" si="151"/>
        <v>0</v>
      </c>
    </row>
    <row r="782" spans="1:56" x14ac:dyDescent="0.3">
      <c r="A782" s="7">
        <v>1018</v>
      </c>
      <c r="B782" s="6">
        <v>176995</v>
      </c>
      <c r="C782" s="7">
        <v>0</v>
      </c>
      <c r="D782" s="7">
        <v>1</v>
      </c>
      <c r="E782" s="7">
        <f t="shared" si="152"/>
        <v>1</v>
      </c>
      <c r="F782" s="7">
        <v>71</v>
      </c>
      <c r="G782" s="7">
        <v>0</v>
      </c>
      <c r="H782" s="7">
        <v>1</v>
      </c>
      <c r="I782" s="7">
        <v>0</v>
      </c>
      <c r="J782" s="7">
        <v>0</v>
      </c>
      <c r="K782" s="7">
        <v>0</v>
      </c>
      <c r="L782" s="7" t="str" cm="1">
        <f t="array" ref="L782">_xlfn.IFS(G782=1,G$1,H782=1,H$1,I782=1,I$1,J782=1,J$1,K782=1,K$1)</f>
        <v>Married</v>
      </c>
      <c r="M782" s="7">
        <v>0</v>
      </c>
      <c r="N782" s="7">
        <v>0</v>
      </c>
      <c r="O782" s="7">
        <v>1</v>
      </c>
      <c r="P782" s="7">
        <v>0</v>
      </c>
      <c r="Q782" s="7" t="str" cm="1">
        <f t="array" ref="Q782">_xlfn.IFS(M782=1,M$1,N782=1,N$1,O782=1,O$1,P782=1,P$1)</f>
        <v>Master</v>
      </c>
      <c r="R782" t="s">
        <v>39</v>
      </c>
      <c r="S782" s="7">
        <v>91</v>
      </c>
      <c r="T782" s="7">
        <v>2326</v>
      </c>
      <c r="U782" s="7">
        <v>184</v>
      </c>
      <c r="V782" s="7">
        <v>1145</v>
      </c>
      <c r="W782" s="7">
        <v>0</v>
      </c>
      <c r="X782" s="7">
        <v>37</v>
      </c>
      <c r="Y782" s="7">
        <v>405</v>
      </c>
      <c r="Z782" s="7">
        <v>3287</v>
      </c>
      <c r="AA782" s="7">
        <v>2</v>
      </c>
      <c r="AB782" s="7">
        <v>11</v>
      </c>
      <c r="AC782" s="7">
        <v>4</v>
      </c>
      <c r="AD782" s="7">
        <v>9</v>
      </c>
      <c r="AE782" s="7">
        <v>5</v>
      </c>
      <c r="AF782" s="7">
        <v>0</v>
      </c>
      <c r="AG782" s="7">
        <v>0</v>
      </c>
      <c r="AH782" s="7">
        <v>0</v>
      </c>
      <c r="AI782" s="7">
        <v>1</v>
      </c>
      <c r="AJ782" s="7">
        <v>0</v>
      </c>
      <c r="AK782" s="7">
        <v>0</v>
      </c>
      <c r="AL782" s="7">
        <v>0</v>
      </c>
      <c r="AM782" s="8">
        <v>43710</v>
      </c>
      <c r="AO782">
        <f t="shared" si="154"/>
        <v>0</v>
      </c>
      <c r="AP782">
        <f t="shared" si="155"/>
        <v>0</v>
      </c>
      <c r="AQ782">
        <f t="shared" si="156"/>
        <v>0</v>
      </c>
      <c r="AR782">
        <f t="shared" si="157"/>
        <v>0</v>
      </c>
      <c r="AS782">
        <f t="shared" si="158"/>
        <v>0</v>
      </c>
      <c r="AU782">
        <f t="shared" si="153"/>
        <v>0</v>
      </c>
      <c r="AV782">
        <f t="shared" si="153"/>
        <v>0</v>
      </c>
      <c r="AW782">
        <f t="shared" si="153"/>
        <v>0</v>
      </c>
      <c r="AX782">
        <f t="shared" si="153"/>
        <v>0</v>
      </c>
      <c r="AY782">
        <f t="shared" si="153"/>
        <v>0</v>
      </c>
      <c r="BA782">
        <f t="shared" si="148"/>
        <v>0</v>
      </c>
      <c r="BB782">
        <f t="shared" si="149"/>
        <v>0</v>
      </c>
      <c r="BC782">
        <f t="shared" si="150"/>
        <v>0</v>
      </c>
      <c r="BD782">
        <f t="shared" si="151"/>
        <v>0</v>
      </c>
    </row>
    <row r="783" spans="1:56" x14ac:dyDescent="0.3">
      <c r="A783" s="7">
        <v>3013</v>
      </c>
      <c r="B783" s="6">
        <v>138680</v>
      </c>
      <c r="C783" s="7">
        <v>1</v>
      </c>
      <c r="D783" s="7">
        <v>0</v>
      </c>
      <c r="E783" s="7">
        <f t="shared" si="152"/>
        <v>1</v>
      </c>
      <c r="F783" s="7">
        <v>36</v>
      </c>
      <c r="G783" s="7">
        <v>0</v>
      </c>
      <c r="H783" s="7">
        <v>1</v>
      </c>
      <c r="I783" s="7">
        <v>0</v>
      </c>
      <c r="J783" s="7">
        <v>0</v>
      </c>
      <c r="K783" s="7">
        <v>0</v>
      </c>
      <c r="L783" s="7" t="str" cm="1">
        <f t="array" ref="L783">_xlfn.IFS(G783=1,G$1,H783=1,H$1,I783=1,I$1,J783=1,J$1,K783=1,K$1)</f>
        <v>Married</v>
      </c>
      <c r="M783" s="7">
        <v>0</v>
      </c>
      <c r="N783" s="7">
        <v>1</v>
      </c>
      <c r="O783" s="7">
        <v>0</v>
      </c>
      <c r="P783" s="7">
        <v>0</v>
      </c>
      <c r="Q783" s="7" t="str" cm="1">
        <f t="array" ref="Q783">_xlfn.IFS(M783=1,M$1,N783=1,N$1,O783=1,O$1,P783=1,P$1)</f>
        <v>Graduate</v>
      </c>
      <c r="R783" t="s">
        <v>41</v>
      </c>
      <c r="S783" s="7">
        <v>97</v>
      </c>
      <c r="T783" s="7">
        <v>39</v>
      </c>
      <c r="U783" s="7">
        <v>0</v>
      </c>
      <c r="V783" s="7">
        <v>129</v>
      </c>
      <c r="W783" s="7">
        <v>54</v>
      </c>
      <c r="X783" s="7">
        <v>18</v>
      </c>
      <c r="Y783" s="7">
        <v>43</v>
      </c>
      <c r="Z783" s="7">
        <v>197</v>
      </c>
      <c r="AA783" s="7">
        <v>1</v>
      </c>
      <c r="AB783" s="7">
        <v>2</v>
      </c>
      <c r="AC783" s="7">
        <v>0</v>
      </c>
      <c r="AD783" s="7">
        <v>3</v>
      </c>
      <c r="AE783" s="7">
        <v>7</v>
      </c>
      <c r="AF783" s="7">
        <v>0</v>
      </c>
      <c r="AG783" s="7">
        <v>0</v>
      </c>
      <c r="AH783" s="7">
        <v>0</v>
      </c>
      <c r="AI783" s="7">
        <v>0</v>
      </c>
      <c r="AJ783" s="7">
        <v>0</v>
      </c>
      <c r="AK783" s="7">
        <v>0</v>
      </c>
      <c r="AL783" s="7">
        <v>0</v>
      </c>
      <c r="AM783" s="8">
        <v>43710</v>
      </c>
      <c r="AO783">
        <f t="shared" si="154"/>
        <v>0</v>
      </c>
      <c r="AP783">
        <f t="shared" si="155"/>
        <v>0</v>
      </c>
      <c r="AQ783">
        <f t="shared" si="156"/>
        <v>0</v>
      </c>
      <c r="AR783">
        <f t="shared" si="157"/>
        <v>0</v>
      </c>
      <c r="AS783">
        <f t="shared" si="158"/>
        <v>0</v>
      </c>
      <c r="AU783">
        <f t="shared" si="153"/>
        <v>0</v>
      </c>
      <c r="AV783">
        <f t="shared" si="153"/>
        <v>0</v>
      </c>
      <c r="AW783">
        <f t="shared" si="153"/>
        <v>0</v>
      </c>
      <c r="AX783">
        <f t="shared" si="153"/>
        <v>0</v>
      </c>
      <c r="AY783">
        <f t="shared" si="153"/>
        <v>0</v>
      </c>
      <c r="BA783">
        <f t="shared" si="148"/>
        <v>0</v>
      </c>
      <c r="BB783">
        <f t="shared" si="149"/>
        <v>0</v>
      </c>
      <c r="BC783">
        <f t="shared" si="150"/>
        <v>0</v>
      </c>
      <c r="BD783">
        <f t="shared" si="151"/>
        <v>0</v>
      </c>
    </row>
    <row r="784" spans="1:56" x14ac:dyDescent="0.3">
      <c r="A784" s="7">
        <v>2966</v>
      </c>
      <c r="B784" s="6">
        <v>139791</v>
      </c>
      <c r="C784" s="7">
        <v>0</v>
      </c>
      <c r="D784" s="7">
        <v>1</v>
      </c>
      <c r="E784" s="7">
        <f t="shared" si="152"/>
        <v>1</v>
      </c>
      <c r="F784" s="7">
        <v>49</v>
      </c>
      <c r="G784" s="7">
        <v>0</v>
      </c>
      <c r="H784" s="7">
        <v>1</v>
      </c>
      <c r="I784" s="7">
        <v>0</v>
      </c>
      <c r="J784" s="7">
        <v>0</v>
      </c>
      <c r="K784" s="7">
        <v>0</v>
      </c>
      <c r="L784" s="7" t="str" cm="1">
        <f t="array" ref="L784">_xlfn.IFS(G784=1,G$1,H784=1,H$1,I784=1,I$1,J784=1,J$1,K784=1,K$1)</f>
        <v>Married</v>
      </c>
      <c r="M784" s="7">
        <v>0</v>
      </c>
      <c r="N784" s="7">
        <v>0</v>
      </c>
      <c r="O784" s="7">
        <v>1</v>
      </c>
      <c r="P784" s="7">
        <v>0</v>
      </c>
      <c r="Q784" s="7" t="str" cm="1">
        <f t="array" ref="Q784">_xlfn.IFS(M784=1,M$1,N784=1,N$1,O784=1,O$1,P784=1,P$1)</f>
        <v>Master</v>
      </c>
      <c r="R784" t="s">
        <v>44</v>
      </c>
      <c r="S784" s="7">
        <v>89</v>
      </c>
      <c r="T784" s="7">
        <v>299</v>
      </c>
      <c r="U784" s="7">
        <v>53</v>
      </c>
      <c r="V784" s="7">
        <v>95</v>
      </c>
      <c r="W784" s="7">
        <v>46</v>
      </c>
      <c r="X784" s="7">
        <v>46</v>
      </c>
      <c r="Y784" s="7">
        <v>74</v>
      </c>
      <c r="Z784" s="7">
        <v>464</v>
      </c>
      <c r="AA784" s="7">
        <v>2</v>
      </c>
      <c r="AB784" s="7">
        <v>3</v>
      </c>
      <c r="AC784" s="7">
        <v>1</v>
      </c>
      <c r="AD784" s="7">
        <v>4</v>
      </c>
      <c r="AE784" s="7">
        <v>7</v>
      </c>
      <c r="AF784" s="7">
        <v>0</v>
      </c>
      <c r="AG784" s="7">
        <v>0</v>
      </c>
      <c r="AH784" s="7">
        <v>0</v>
      </c>
      <c r="AI784" s="7">
        <v>0</v>
      </c>
      <c r="AJ784" s="7">
        <v>0</v>
      </c>
      <c r="AK784" s="7">
        <v>0</v>
      </c>
      <c r="AL784" s="7">
        <v>0</v>
      </c>
      <c r="AM784" s="8">
        <v>43710</v>
      </c>
      <c r="AO784">
        <f t="shared" si="154"/>
        <v>0</v>
      </c>
      <c r="AP784">
        <f t="shared" si="155"/>
        <v>0</v>
      </c>
      <c r="AQ784">
        <f t="shared" si="156"/>
        <v>0</v>
      </c>
      <c r="AR784">
        <f t="shared" si="157"/>
        <v>0</v>
      </c>
      <c r="AS784">
        <f t="shared" si="158"/>
        <v>0</v>
      </c>
      <c r="AU784">
        <f t="shared" si="153"/>
        <v>0</v>
      </c>
      <c r="AV784">
        <f t="shared" si="153"/>
        <v>0</v>
      </c>
      <c r="AW784">
        <f t="shared" si="153"/>
        <v>0</v>
      </c>
      <c r="AX784">
        <f t="shared" si="153"/>
        <v>0</v>
      </c>
      <c r="AY784">
        <f t="shared" si="153"/>
        <v>0</v>
      </c>
      <c r="BA784">
        <f t="shared" si="148"/>
        <v>0</v>
      </c>
      <c r="BB784">
        <f t="shared" si="149"/>
        <v>0</v>
      </c>
      <c r="BC784">
        <f t="shared" si="150"/>
        <v>0</v>
      </c>
      <c r="BD784">
        <f t="shared" si="151"/>
        <v>0</v>
      </c>
    </row>
    <row r="785" spans="1:56" x14ac:dyDescent="0.3">
      <c r="A785" s="7">
        <v>1816</v>
      </c>
      <c r="B785" s="6">
        <v>171391</v>
      </c>
      <c r="C785" s="7">
        <v>0</v>
      </c>
      <c r="D785" s="7">
        <v>1</v>
      </c>
      <c r="E785" s="7">
        <f t="shared" si="152"/>
        <v>1</v>
      </c>
      <c r="F785" s="7">
        <v>64</v>
      </c>
      <c r="G785" s="7">
        <v>0</v>
      </c>
      <c r="H785" s="7">
        <v>1</v>
      </c>
      <c r="I785" s="7">
        <v>0</v>
      </c>
      <c r="J785" s="7">
        <v>0</v>
      </c>
      <c r="K785" s="7">
        <v>0</v>
      </c>
      <c r="L785" s="7" t="str" cm="1">
        <f t="array" ref="L785">_xlfn.IFS(G785=1,G$1,H785=1,H$1,I785=1,I$1,J785=1,J$1,K785=1,K$1)</f>
        <v>Married</v>
      </c>
      <c r="M785" s="7">
        <v>0</v>
      </c>
      <c r="N785" s="7">
        <v>1</v>
      </c>
      <c r="O785" s="7">
        <v>0</v>
      </c>
      <c r="P785" s="7">
        <v>0</v>
      </c>
      <c r="Q785" s="7" t="str" cm="1">
        <f t="array" ref="Q785">_xlfn.IFS(M785=1,M$1,N785=1,N$1,O785=1,O$1,P785=1,P$1)</f>
        <v>Graduate</v>
      </c>
      <c r="R785" t="s">
        <v>39</v>
      </c>
      <c r="S785" s="7">
        <v>50</v>
      </c>
      <c r="T785" s="7">
        <v>807</v>
      </c>
      <c r="U785" s="7">
        <v>295</v>
      </c>
      <c r="V785" s="7">
        <v>658</v>
      </c>
      <c r="W785" s="7">
        <v>110</v>
      </c>
      <c r="X785" s="7">
        <v>295</v>
      </c>
      <c r="Y785" s="7">
        <v>339</v>
      </c>
      <c r="Z785" s="7">
        <v>1827</v>
      </c>
      <c r="AA785" s="7">
        <v>5</v>
      </c>
      <c r="AB785" s="7">
        <v>6</v>
      </c>
      <c r="AC785" s="7">
        <v>5</v>
      </c>
      <c r="AD785" s="7">
        <v>12</v>
      </c>
      <c r="AE785" s="7">
        <v>3</v>
      </c>
      <c r="AF785" s="7">
        <v>0</v>
      </c>
      <c r="AG785" s="7">
        <v>0</v>
      </c>
      <c r="AH785" s="7">
        <v>0</v>
      </c>
      <c r="AI785" s="7">
        <v>0</v>
      </c>
      <c r="AJ785" s="7">
        <v>0</v>
      </c>
      <c r="AK785" s="7">
        <v>0</v>
      </c>
      <c r="AL785" s="7">
        <v>0</v>
      </c>
      <c r="AM785" s="8">
        <v>43711</v>
      </c>
      <c r="AO785">
        <f t="shared" si="154"/>
        <v>0</v>
      </c>
      <c r="AP785">
        <f t="shared" si="155"/>
        <v>0</v>
      </c>
      <c r="AQ785">
        <f t="shared" si="156"/>
        <v>0</v>
      </c>
      <c r="AR785">
        <f t="shared" si="157"/>
        <v>0</v>
      </c>
      <c r="AS785">
        <f t="shared" si="158"/>
        <v>0</v>
      </c>
      <c r="AU785">
        <f t="shared" si="153"/>
        <v>0</v>
      </c>
      <c r="AV785">
        <f t="shared" si="153"/>
        <v>0</v>
      </c>
      <c r="AW785">
        <f t="shared" si="153"/>
        <v>0</v>
      </c>
      <c r="AX785">
        <f t="shared" si="153"/>
        <v>0</v>
      </c>
      <c r="AY785">
        <f t="shared" si="153"/>
        <v>0</v>
      </c>
      <c r="BA785">
        <f t="shared" si="148"/>
        <v>0</v>
      </c>
      <c r="BB785">
        <f t="shared" si="149"/>
        <v>0</v>
      </c>
      <c r="BC785">
        <f t="shared" si="150"/>
        <v>0</v>
      </c>
      <c r="BD785">
        <f t="shared" si="151"/>
        <v>0</v>
      </c>
    </row>
    <row r="786" spans="1:56" x14ac:dyDescent="0.3">
      <c r="A786" s="7">
        <v>1717</v>
      </c>
      <c r="B786" s="6">
        <v>167432</v>
      </c>
      <c r="C786" s="7">
        <v>0</v>
      </c>
      <c r="D786" s="7">
        <v>1</v>
      </c>
      <c r="E786" s="7">
        <f t="shared" si="152"/>
        <v>1</v>
      </c>
      <c r="F786" s="7">
        <v>47</v>
      </c>
      <c r="G786" s="7">
        <v>0</v>
      </c>
      <c r="H786" s="7">
        <v>1</v>
      </c>
      <c r="I786" s="7">
        <v>0</v>
      </c>
      <c r="J786" s="7">
        <v>0</v>
      </c>
      <c r="K786" s="7">
        <v>0</v>
      </c>
      <c r="L786" s="7" t="str" cm="1">
        <f t="array" ref="L786">_xlfn.IFS(G786=1,G$1,H786=1,H$1,I786=1,I$1,J786=1,J$1,K786=1,K$1)</f>
        <v>Married</v>
      </c>
      <c r="M786" s="7">
        <v>0</v>
      </c>
      <c r="N786" s="7">
        <v>1</v>
      </c>
      <c r="O786" s="7">
        <v>0</v>
      </c>
      <c r="P786" s="7">
        <v>0</v>
      </c>
      <c r="Q786" s="7" t="str" cm="1">
        <f t="array" ref="Q786">_xlfn.IFS(M786=1,M$1,N786=1,N$1,O786=1,O$1,P786=1,P$1)</f>
        <v>Graduate</v>
      </c>
      <c r="R786" t="s">
        <v>41</v>
      </c>
      <c r="S786" s="7">
        <v>69</v>
      </c>
      <c r="T786" s="7">
        <v>1073</v>
      </c>
      <c r="U786" s="7">
        <v>196</v>
      </c>
      <c r="V786" s="7">
        <v>847</v>
      </c>
      <c r="W786" s="7">
        <v>439</v>
      </c>
      <c r="X786" s="7">
        <v>338</v>
      </c>
      <c r="Y786" s="7">
        <v>422</v>
      </c>
      <c r="Z786" s="7">
        <v>2471</v>
      </c>
      <c r="AA786" s="7">
        <v>2</v>
      </c>
      <c r="AB786" s="7">
        <v>8</v>
      </c>
      <c r="AC786" s="7">
        <v>5</v>
      </c>
      <c r="AD786" s="7">
        <v>4</v>
      </c>
      <c r="AE786" s="7">
        <v>4</v>
      </c>
      <c r="AF786" s="7">
        <v>0</v>
      </c>
      <c r="AG786" s="7">
        <v>0</v>
      </c>
      <c r="AH786" s="7">
        <v>0</v>
      </c>
      <c r="AI786" s="7">
        <v>0</v>
      </c>
      <c r="AJ786" s="7">
        <v>0</v>
      </c>
      <c r="AK786" s="7">
        <v>0</v>
      </c>
      <c r="AL786" s="7">
        <v>0</v>
      </c>
      <c r="AM786" s="8">
        <v>43711</v>
      </c>
      <c r="AO786">
        <f t="shared" si="154"/>
        <v>0</v>
      </c>
      <c r="AP786">
        <f t="shared" si="155"/>
        <v>0</v>
      </c>
      <c r="AQ786">
        <f t="shared" si="156"/>
        <v>0</v>
      </c>
      <c r="AR786">
        <f t="shared" si="157"/>
        <v>0</v>
      </c>
      <c r="AS786">
        <f t="shared" si="158"/>
        <v>0</v>
      </c>
      <c r="AU786">
        <f t="shared" si="153"/>
        <v>0</v>
      </c>
      <c r="AV786">
        <f t="shared" si="153"/>
        <v>0</v>
      </c>
      <c r="AW786">
        <f t="shared" si="153"/>
        <v>0</v>
      </c>
      <c r="AX786">
        <f t="shared" si="153"/>
        <v>0</v>
      </c>
      <c r="AY786">
        <f t="shared" si="153"/>
        <v>0</v>
      </c>
      <c r="BA786">
        <f t="shared" si="148"/>
        <v>0</v>
      </c>
      <c r="BB786">
        <f t="shared" si="149"/>
        <v>0</v>
      </c>
      <c r="BC786">
        <f t="shared" si="150"/>
        <v>0</v>
      </c>
      <c r="BD786">
        <f t="shared" si="151"/>
        <v>0</v>
      </c>
    </row>
    <row r="787" spans="1:56" x14ac:dyDescent="0.3">
      <c r="A787" s="7">
        <v>2525</v>
      </c>
      <c r="B787" s="6">
        <v>137284</v>
      </c>
      <c r="C787" s="7">
        <v>1</v>
      </c>
      <c r="D787" s="7">
        <v>1</v>
      </c>
      <c r="E787" s="7">
        <f t="shared" si="152"/>
        <v>2</v>
      </c>
      <c r="F787" s="7">
        <v>45</v>
      </c>
      <c r="G787" s="7">
        <v>0</v>
      </c>
      <c r="H787" s="7">
        <v>1</v>
      </c>
      <c r="I787" s="7">
        <v>0</v>
      </c>
      <c r="J787" s="7">
        <v>0</v>
      </c>
      <c r="K787" s="7">
        <v>0</v>
      </c>
      <c r="L787" s="7" t="str" cm="1">
        <f t="array" ref="L787">_xlfn.IFS(G787=1,G$1,H787=1,H$1,I787=1,I$1,J787=1,J$1,K787=1,K$1)</f>
        <v>Married</v>
      </c>
      <c r="M787" s="7">
        <v>0</v>
      </c>
      <c r="N787" s="7">
        <v>0</v>
      </c>
      <c r="O787" s="7">
        <v>0</v>
      </c>
      <c r="P787" s="7">
        <v>0</v>
      </c>
      <c r="Q787" s="7" t="e" cm="1">
        <f t="array" ref="Q787">_xlfn.IFS(M787=1,M$1,N787=1,N$1,O787=1,O$1,P787=1,P$1)</f>
        <v>#N/A</v>
      </c>
      <c r="R787" t="s">
        <v>43</v>
      </c>
      <c r="S787" s="7">
        <v>46</v>
      </c>
      <c r="T787" s="7">
        <v>41</v>
      </c>
      <c r="U787" s="7">
        <v>4</v>
      </c>
      <c r="V787" s="7">
        <v>7</v>
      </c>
      <c r="W787" s="7">
        <v>7</v>
      </c>
      <c r="X787" s="7">
        <v>4</v>
      </c>
      <c r="Y787" s="7">
        <v>22</v>
      </c>
      <c r="Z787" s="7">
        <v>41</v>
      </c>
      <c r="AA787" s="7">
        <v>1</v>
      </c>
      <c r="AB787" s="7">
        <v>0</v>
      </c>
      <c r="AC787" s="7">
        <v>0</v>
      </c>
      <c r="AD787" s="7">
        <v>3</v>
      </c>
      <c r="AE787" s="7">
        <v>6</v>
      </c>
      <c r="AF787" s="7">
        <v>0</v>
      </c>
      <c r="AG787" s="7">
        <v>0</v>
      </c>
      <c r="AH787" s="7">
        <v>0</v>
      </c>
      <c r="AI787" s="7">
        <v>0</v>
      </c>
      <c r="AJ787" s="7">
        <v>0</v>
      </c>
      <c r="AK787" s="7">
        <v>0</v>
      </c>
      <c r="AL787" s="7">
        <v>0</v>
      </c>
      <c r="AM787" s="8">
        <v>43711</v>
      </c>
      <c r="AO787">
        <f t="shared" si="154"/>
        <v>0</v>
      </c>
      <c r="AP787">
        <f t="shared" si="155"/>
        <v>0</v>
      </c>
      <c r="AQ787">
        <f t="shared" si="156"/>
        <v>0</v>
      </c>
      <c r="AR787">
        <f t="shared" si="157"/>
        <v>0</v>
      </c>
      <c r="AS787">
        <f t="shared" si="158"/>
        <v>0</v>
      </c>
      <c r="AU787">
        <f t="shared" si="153"/>
        <v>0</v>
      </c>
      <c r="AV787">
        <f t="shared" si="153"/>
        <v>0</v>
      </c>
      <c r="AW787">
        <f t="shared" si="153"/>
        <v>0</v>
      </c>
      <c r="AX787">
        <f t="shared" si="153"/>
        <v>0</v>
      </c>
      <c r="AY787">
        <f t="shared" si="153"/>
        <v>0</v>
      </c>
      <c r="BA787">
        <f t="shared" si="148"/>
        <v>0</v>
      </c>
      <c r="BB787">
        <f t="shared" si="149"/>
        <v>0</v>
      </c>
      <c r="BC787">
        <f t="shared" si="150"/>
        <v>0</v>
      </c>
      <c r="BD787">
        <f t="shared" si="151"/>
        <v>0</v>
      </c>
    </row>
    <row r="788" spans="1:56" x14ac:dyDescent="0.3">
      <c r="A788" s="7">
        <v>2990</v>
      </c>
      <c r="B788" s="6">
        <v>137284</v>
      </c>
      <c r="C788" s="7">
        <v>1</v>
      </c>
      <c r="D788" s="7">
        <v>1</v>
      </c>
      <c r="E788" s="7">
        <f t="shared" si="152"/>
        <v>2</v>
      </c>
      <c r="F788" s="7">
        <v>45</v>
      </c>
      <c r="G788" s="7">
        <v>0</v>
      </c>
      <c r="H788" s="7">
        <v>1</v>
      </c>
      <c r="I788" s="7">
        <v>0</v>
      </c>
      <c r="J788" s="7">
        <v>0</v>
      </c>
      <c r="K788" s="7">
        <v>0</v>
      </c>
      <c r="L788" s="7" t="str" cm="1">
        <f t="array" ref="L788">_xlfn.IFS(G788=1,G$1,H788=1,H$1,I788=1,I$1,J788=1,J$1,K788=1,K$1)</f>
        <v>Married</v>
      </c>
      <c r="M788" s="7">
        <v>0</v>
      </c>
      <c r="N788" s="7">
        <v>0</v>
      </c>
      <c r="O788" s="7">
        <v>0</v>
      </c>
      <c r="P788" s="7">
        <v>0</v>
      </c>
      <c r="Q788" s="7" t="e" cm="1">
        <f t="array" ref="Q788">_xlfn.IFS(M788=1,M$1,N788=1,N$1,O788=1,O$1,P788=1,P$1)</f>
        <v>#N/A</v>
      </c>
      <c r="R788" t="s">
        <v>44</v>
      </c>
      <c r="S788" s="7">
        <v>46</v>
      </c>
      <c r="T788" s="7">
        <v>41</v>
      </c>
      <c r="U788" s="7">
        <v>4</v>
      </c>
      <c r="V788" s="7">
        <v>7</v>
      </c>
      <c r="W788" s="7">
        <v>7</v>
      </c>
      <c r="X788" s="7">
        <v>4</v>
      </c>
      <c r="Y788" s="7">
        <v>22</v>
      </c>
      <c r="Z788" s="7">
        <v>41</v>
      </c>
      <c r="AA788" s="7">
        <v>1</v>
      </c>
      <c r="AB788" s="7">
        <v>0</v>
      </c>
      <c r="AC788" s="7">
        <v>0</v>
      </c>
      <c r="AD788" s="7">
        <v>3</v>
      </c>
      <c r="AE788" s="7">
        <v>6</v>
      </c>
      <c r="AF788" s="7">
        <v>0</v>
      </c>
      <c r="AG788" s="7">
        <v>0</v>
      </c>
      <c r="AH788" s="7">
        <v>0</v>
      </c>
      <c r="AI788" s="7">
        <v>0</v>
      </c>
      <c r="AJ788" s="7">
        <v>0</v>
      </c>
      <c r="AK788" s="7">
        <v>0</v>
      </c>
      <c r="AL788" s="7">
        <v>0</v>
      </c>
      <c r="AM788" s="8">
        <v>43711</v>
      </c>
      <c r="AO788">
        <f t="shared" si="154"/>
        <v>0</v>
      </c>
      <c r="AP788">
        <f t="shared" si="155"/>
        <v>0</v>
      </c>
      <c r="AQ788">
        <f t="shared" si="156"/>
        <v>0</v>
      </c>
      <c r="AR788">
        <f t="shared" si="157"/>
        <v>0</v>
      </c>
      <c r="AS788">
        <f t="shared" si="158"/>
        <v>0</v>
      </c>
      <c r="AU788">
        <f t="shared" si="153"/>
        <v>0</v>
      </c>
      <c r="AV788">
        <f t="shared" si="153"/>
        <v>0</v>
      </c>
      <c r="AW788">
        <f t="shared" si="153"/>
        <v>0</v>
      </c>
      <c r="AX788">
        <f t="shared" si="153"/>
        <v>0</v>
      </c>
      <c r="AY788">
        <f t="shared" si="153"/>
        <v>0</v>
      </c>
      <c r="BA788">
        <f t="shared" si="148"/>
        <v>0</v>
      </c>
      <c r="BB788">
        <f t="shared" si="149"/>
        <v>0</v>
      </c>
      <c r="BC788">
        <f t="shared" si="150"/>
        <v>0</v>
      </c>
      <c r="BD788">
        <f t="shared" si="151"/>
        <v>0</v>
      </c>
    </row>
    <row r="789" spans="1:56" x14ac:dyDescent="0.3">
      <c r="A789" s="7">
        <v>2551</v>
      </c>
      <c r="B789" s="6">
        <v>138201</v>
      </c>
      <c r="C789" s="7">
        <v>0</v>
      </c>
      <c r="D789" s="7">
        <v>1</v>
      </c>
      <c r="E789" s="7">
        <f t="shared" si="152"/>
        <v>1</v>
      </c>
      <c r="F789" s="7">
        <v>60</v>
      </c>
      <c r="G789" s="7">
        <v>0</v>
      </c>
      <c r="H789" s="7">
        <v>0</v>
      </c>
      <c r="I789" s="7">
        <v>1</v>
      </c>
      <c r="J789" s="7">
        <v>0</v>
      </c>
      <c r="K789" s="7">
        <v>0</v>
      </c>
      <c r="L789" s="7" t="str" cm="1">
        <f t="array" ref="L789">_xlfn.IFS(G789=1,G$1,H789=1,H$1,I789=1,I$1,J789=1,J$1,K789=1,K$1)</f>
        <v>Together</v>
      </c>
      <c r="M789" s="7">
        <v>0</v>
      </c>
      <c r="N789" s="7">
        <v>0</v>
      </c>
      <c r="O789" s="7">
        <v>0</v>
      </c>
      <c r="P789" s="7">
        <v>1</v>
      </c>
      <c r="Q789" s="7" t="str" cm="1">
        <f t="array" ref="Q789">_xlfn.IFS(M789=1,M$1,N789=1,N$1,O789=1,O$1,P789=1,P$1)</f>
        <v>PhD</v>
      </c>
      <c r="R789" t="s">
        <v>41</v>
      </c>
      <c r="S789" s="7">
        <v>19</v>
      </c>
      <c r="T789" s="7">
        <v>843</v>
      </c>
      <c r="U789" s="7">
        <v>0</v>
      </c>
      <c r="V789" s="7">
        <v>83</v>
      </c>
      <c r="W789" s="7">
        <v>0</v>
      </c>
      <c r="X789" s="7">
        <v>0</v>
      </c>
      <c r="Y789" s="7">
        <v>43</v>
      </c>
      <c r="Z789" s="7">
        <v>883</v>
      </c>
      <c r="AA789" s="7">
        <v>4</v>
      </c>
      <c r="AB789" s="7">
        <v>5</v>
      </c>
      <c r="AC789" s="7">
        <v>1</v>
      </c>
      <c r="AD789" s="7">
        <v>5</v>
      </c>
      <c r="AE789" s="7">
        <v>8</v>
      </c>
      <c r="AF789" s="7">
        <v>0</v>
      </c>
      <c r="AG789" s="7">
        <v>0</v>
      </c>
      <c r="AH789" s="7">
        <v>0</v>
      </c>
      <c r="AI789" s="7">
        <v>0</v>
      </c>
      <c r="AJ789" s="7">
        <v>0</v>
      </c>
      <c r="AK789" s="7">
        <v>0</v>
      </c>
      <c r="AL789" s="7">
        <v>0</v>
      </c>
      <c r="AM789" s="8">
        <v>43711</v>
      </c>
      <c r="AO789">
        <f t="shared" si="154"/>
        <v>0</v>
      </c>
      <c r="AP789">
        <f t="shared" si="155"/>
        <v>0</v>
      </c>
      <c r="AQ789">
        <f t="shared" si="156"/>
        <v>0</v>
      </c>
      <c r="AR789">
        <f t="shared" si="157"/>
        <v>0</v>
      </c>
      <c r="AS789">
        <f t="shared" si="158"/>
        <v>0</v>
      </c>
      <c r="AU789">
        <f t="shared" si="153"/>
        <v>0</v>
      </c>
      <c r="AV789">
        <f t="shared" si="153"/>
        <v>0</v>
      </c>
      <c r="AW789">
        <f t="shared" si="153"/>
        <v>0</v>
      </c>
      <c r="AX789">
        <f t="shared" si="153"/>
        <v>0</v>
      </c>
      <c r="AY789">
        <f t="shared" si="153"/>
        <v>0</v>
      </c>
      <c r="BA789">
        <f t="shared" si="148"/>
        <v>0</v>
      </c>
      <c r="BB789">
        <f t="shared" si="149"/>
        <v>0</v>
      </c>
      <c r="BC789">
        <f t="shared" si="150"/>
        <v>0</v>
      </c>
      <c r="BD789">
        <f t="shared" si="151"/>
        <v>0</v>
      </c>
    </row>
    <row r="790" spans="1:56" x14ac:dyDescent="0.3">
      <c r="A790" s="7">
        <v>3096</v>
      </c>
      <c r="B790" s="6">
        <v>182333</v>
      </c>
      <c r="C790" s="7">
        <v>0</v>
      </c>
      <c r="D790" s="7">
        <v>0</v>
      </c>
      <c r="E790" s="7">
        <f t="shared" si="152"/>
        <v>0</v>
      </c>
      <c r="F790" s="7">
        <v>34</v>
      </c>
      <c r="G790" s="7">
        <v>0</v>
      </c>
      <c r="H790" s="7">
        <v>1</v>
      </c>
      <c r="I790" s="7">
        <v>0</v>
      </c>
      <c r="J790" s="7">
        <v>0</v>
      </c>
      <c r="K790" s="7">
        <v>0</v>
      </c>
      <c r="L790" s="7" t="str" cm="1">
        <f t="array" ref="L790">_xlfn.IFS(G790=1,G$1,H790=1,H$1,I790=1,I$1,J790=1,J$1,K790=1,K$1)</f>
        <v>Married</v>
      </c>
      <c r="M790" s="7">
        <v>0</v>
      </c>
      <c r="N790" s="7">
        <v>0</v>
      </c>
      <c r="O790" s="7">
        <v>0</v>
      </c>
      <c r="P790" s="7">
        <v>1</v>
      </c>
      <c r="Q790" s="7" t="str" cm="1">
        <f t="array" ref="Q790">_xlfn.IFS(M790=1,M$1,N790=1,N$1,O790=1,O$1,P790=1,P$1)</f>
        <v>PhD</v>
      </c>
      <c r="R790" t="s">
        <v>42</v>
      </c>
      <c r="S790" s="7">
        <v>60</v>
      </c>
      <c r="T790" s="7">
        <v>2903</v>
      </c>
      <c r="U790" s="7">
        <v>0</v>
      </c>
      <c r="V790" s="7">
        <v>795</v>
      </c>
      <c r="W790" s="7">
        <v>102</v>
      </c>
      <c r="X790" s="7">
        <v>197</v>
      </c>
      <c r="Y790" s="7">
        <v>38</v>
      </c>
      <c r="Z790" s="7">
        <v>3960</v>
      </c>
      <c r="AA790" s="7">
        <v>1</v>
      </c>
      <c r="AB790" s="7">
        <v>4</v>
      </c>
      <c r="AC790" s="7">
        <v>3</v>
      </c>
      <c r="AD790" s="7">
        <v>10</v>
      </c>
      <c r="AE790" s="7">
        <v>2</v>
      </c>
      <c r="AF790" s="7">
        <v>0</v>
      </c>
      <c r="AG790" s="7">
        <v>0</v>
      </c>
      <c r="AH790" s="7">
        <v>1</v>
      </c>
      <c r="AI790" s="7">
        <v>0</v>
      </c>
      <c r="AJ790" s="7">
        <v>0</v>
      </c>
      <c r="AK790" s="7">
        <v>0</v>
      </c>
      <c r="AL790" s="7">
        <v>1</v>
      </c>
      <c r="AM790" s="8">
        <v>43712</v>
      </c>
      <c r="AO790">
        <f t="shared" si="154"/>
        <v>0</v>
      </c>
      <c r="AP790">
        <f t="shared" si="155"/>
        <v>0</v>
      </c>
      <c r="AQ790">
        <f t="shared" si="156"/>
        <v>0</v>
      </c>
      <c r="AR790">
        <f t="shared" si="157"/>
        <v>0</v>
      </c>
      <c r="AS790">
        <f t="shared" si="158"/>
        <v>0</v>
      </c>
      <c r="AU790">
        <f t="shared" si="153"/>
        <v>0</v>
      </c>
      <c r="AV790">
        <f t="shared" si="153"/>
        <v>0</v>
      </c>
      <c r="AW790">
        <f t="shared" si="153"/>
        <v>0</v>
      </c>
      <c r="AX790">
        <f t="shared" si="153"/>
        <v>0</v>
      </c>
      <c r="AY790">
        <f t="shared" si="153"/>
        <v>0</v>
      </c>
      <c r="BA790">
        <f t="shared" si="148"/>
        <v>0</v>
      </c>
      <c r="BB790">
        <f t="shared" si="149"/>
        <v>0</v>
      </c>
      <c r="BC790">
        <f t="shared" si="150"/>
        <v>0</v>
      </c>
      <c r="BD790">
        <f t="shared" si="151"/>
        <v>0</v>
      </c>
    </row>
    <row r="791" spans="1:56" x14ac:dyDescent="0.3">
      <c r="A791" s="7">
        <v>2330</v>
      </c>
      <c r="B791" s="6">
        <v>176542</v>
      </c>
      <c r="C791" s="7">
        <v>0</v>
      </c>
      <c r="D791" s="7">
        <v>0</v>
      </c>
      <c r="E791" s="7">
        <f t="shared" si="152"/>
        <v>0</v>
      </c>
      <c r="F791" s="7">
        <v>64</v>
      </c>
      <c r="G791" s="7">
        <v>0</v>
      </c>
      <c r="H791" s="7">
        <v>0</v>
      </c>
      <c r="I791" s="7">
        <v>1</v>
      </c>
      <c r="J791" s="7">
        <v>0</v>
      </c>
      <c r="K791" s="7">
        <v>0</v>
      </c>
      <c r="L791" s="7" t="str" cm="1">
        <f t="array" ref="L791">_xlfn.IFS(G791=1,G$1,H791=1,H$1,I791=1,I$1,J791=1,J$1,K791=1,K$1)</f>
        <v>Together</v>
      </c>
      <c r="M791" s="7">
        <v>0</v>
      </c>
      <c r="N791" s="7">
        <v>0</v>
      </c>
      <c r="O791" s="7">
        <v>0</v>
      </c>
      <c r="P791" s="7">
        <v>1</v>
      </c>
      <c r="Q791" s="7" t="str" cm="1">
        <f t="array" ref="Q791">_xlfn.IFS(M791=1,M$1,N791=1,N$1,O791=1,O$1,P791=1,P$1)</f>
        <v>PhD</v>
      </c>
      <c r="R791" t="s">
        <v>44</v>
      </c>
      <c r="S791" s="7">
        <v>91</v>
      </c>
      <c r="T791" s="7">
        <v>1831</v>
      </c>
      <c r="U791" s="7">
        <v>168</v>
      </c>
      <c r="V791" s="7">
        <v>1322</v>
      </c>
      <c r="W791" s="7">
        <v>0</v>
      </c>
      <c r="X791" s="7">
        <v>67</v>
      </c>
      <c r="Y791" s="7">
        <v>32</v>
      </c>
      <c r="Z791" s="7">
        <v>3356</v>
      </c>
      <c r="AA791" s="7">
        <v>1</v>
      </c>
      <c r="AB791" s="7">
        <v>4</v>
      </c>
      <c r="AC791" s="7">
        <v>8</v>
      </c>
      <c r="AD791" s="7">
        <v>10</v>
      </c>
      <c r="AE791" s="7">
        <v>2</v>
      </c>
      <c r="AF791" s="7">
        <v>0</v>
      </c>
      <c r="AG791" s="7">
        <v>0</v>
      </c>
      <c r="AH791" s="7">
        <v>0</v>
      </c>
      <c r="AI791" s="7">
        <v>0</v>
      </c>
      <c r="AJ791" s="7">
        <v>0</v>
      </c>
      <c r="AK791" s="7">
        <v>0</v>
      </c>
      <c r="AL791" s="7">
        <v>0</v>
      </c>
      <c r="AM791" s="8">
        <v>43712</v>
      </c>
      <c r="AO791">
        <f t="shared" si="154"/>
        <v>0</v>
      </c>
      <c r="AP791">
        <f t="shared" si="155"/>
        <v>0</v>
      </c>
      <c r="AQ791">
        <f t="shared" si="156"/>
        <v>0</v>
      </c>
      <c r="AR791">
        <f t="shared" si="157"/>
        <v>0</v>
      </c>
      <c r="AS791">
        <f t="shared" si="158"/>
        <v>0</v>
      </c>
      <c r="AU791">
        <f t="shared" si="153"/>
        <v>0</v>
      </c>
      <c r="AV791">
        <f t="shared" si="153"/>
        <v>0</v>
      </c>
      <c r="AW791">
        <f t="shared" si="153"/>
        <v>0</v>
      </c>
      <c r="AX791">
        <f t="shared" si="153"/>
        <v>0</v>
      </c>
      <c r="AY791">
        <f t="shared" si="153"/>
        <v>0</v>
      </c>
      <c r="BA791">
        <f t="shared" si="148"/>
        <v>0</v>
      </c>
      <c r="BB791">
        <f t="shared" si="149"/>
        <v>0</v>
      </c>
      <c r="BC791">
        <f t="shared" si="150"/>
        <v>0</v>
      </c>
      <c r="BD791">
        <f t="shared" si="151"/>
        <v>0</v>
      </c>
    </row>
    <row r="792" spans="1:56" x14ac:dyDescent="0.3">
      <c r="A792" s="7">
        <v>1396</v>
      </c>
      <c r="B792" s="6">
        <v>166465</v>
      </c>
      <c r="C792" s="7">
        <v>0</v>
      </c>
      <c r="D792" s="7">
        <v>1</v>
      </c>
      <c r="E792" s="7">
        <f t="shared" si="152"/>
        <v>1</v>
      </c>
      <c r="F792" s="7">
        <v>65</v>
      </c>
      <c r="G792" s="7">
        <v>0</v>
      </c>
      <c r="H792" s="7">
        <v>1</v>
      </c>
      <c r="I792" s="7">
        <v>0</v>
      </c>
      <c r="J792" s="7">
        <v>0</v>
      </c>
      <c r="K792" s="7">
        <v>0</v>
      </c>
      <c r="L792" s="7" t="str" cm="1">
        <f t="array" ref="L792">_xlfn.IFS(G792=1,G$1,H792=1,H$1,I792=1,I$1,J792=1,J$1,K792=1,K$1)</f>
        <v>Married</v>
      </c>
      <c r="M792" s="7">
        <v>0</v>
      </c>
      <c r="N792" s="7">
        <v>0</v>
      </c>
      <c r="O792" s="7">
        <v>0</v>
      </c>
      <c r="P792" s="7">
        <v>1</v>
      </c>
      <c r="Q792" s="7" t="str" cm="1">
        <f t="array" ref="Q792">_xlfn.IFS(M792=1,M$1,N792=1,N$1,O792=1,O$1,P792=1,P$1)</f>
        <v>PhD</v>
      </c>
      <c r="R792" t="s">
        <v>39</v>
      </c>
      <c r="S792" s="7">
        <v>1</v>
      </c>
      <c r="T792" s="7">
        <v>3005</v>
      </c>
      <c r="U792" s="7">
        <v>0</v>
      </c>
      <c r="V792" s="7">
        <v>511</v>
      </c>
      <c r="W792" s="7">
        <v>95</v>
      </c>
      <c r="X792" s="7">
        <v>73</v>
      </c>
      <c r="Y792" s="7">
        <v>35</v>
      </c>
      <c r="Z792" s="7">
        <v>3649</v>
      </c>
      <c r="AA792" s="7">
        <v>3</v>
      </c>
      <c r="AB792" s="7">
        <v>11</v>
      </c>
      <c r="AC792" s="7">
        <v>9</v>
      </c>
      <c r="AD792" s="7">
        <v>12</v>
      </c>
      <c r="AE792" s="7">
        <v>6</v>
      </c>
      <c r="AF792" s="7">
        <v>0</v>
      </c>
      <c r="AG792" s="7">
        <v>0</v>
      </c>
      <c r="AH792" s="7">
        <v>0</v>
      </c>
      <c r="AI792" s="7">
        <v>1</v>
      </c>
      <c r="AJ792" s="7">
        <v>0</v>
      </c>
      <c r="AK792" s="7">
        <v>0</v>
      </c>
      <c r="AL792" s="7">
        <v>0</v>
      </c>
      <c r="AM792" s="8">
        <v>43712</v>
      </c>
      <c r="AO792">
        <f t="shared" si="154"/>
        <v>0</v>
      </c>
      <c r="AP792">
        <f t="shared" si="155"/>
        <v>0</v>
      </c>
      <c r="AQ792">
        <f t="shared" si="156"/>
        <v>0</v>
      </c>
      <c r="AR792">
        <f t="shared" si="157"/>
        <v>0</v>
      </c>
      <c r="AS792">
        <f t="shared" si="158"/>
        <v>0</v>
      </c>
      <c r="AU792">
        <f t="shared" si="153"/>
        <v>0</v>
      </c>
      <c r="AV792">
        <f t="shared" si="153"/>
        <v>0</v>
      </c>
      <c r="AW792">
        <f t="shared" si="153"/>
        <v>0</v>
      </c>
      <c r="AX792">
        <f t="shared" si="153"/>
        <v>0</v>
      </c>
      <c r="AY792">
        <f t="shared" si="153"/>
        <v>0</v>
      </c>
      <c r="BA792">
        <f t="shared" si="148"/>
        <v>0</v>
      </c>
      <c r="BB792">
        <f t="shared" si="149"/>
        <v>0</v>
      </c>
      <c r="BC792">
        <f t="shared" si="150"/>
        <v>0</v>
      </c>
      <c r="BD792">
        <f t="shared" si="151"/>
        <v>0</v>
      </c>
    </row>
    <row r="793" spans="1:56" x14ac:dyDescent="0.3">
      <c r="A793" s="7">
        <v>2583</v>
      </c>
      <c r="B793" s="6">
        <v>151250</v>
      </c>
      <c r="C793" s="7">
        <v>1</v>
      </c>
      <c r="D793" s="7">
        <v>0</v>
      </c>
      <c r="E793" s="7">
        <f t="shared" si="152"/>
        <v>1</v>
      </c>
      <c r="F793" s="7">
        <v>30</v>
      </c>
      <c r="G793" s="7">
        <v>0</v>
      </c>
      <c r="H793" s="7">
        <v>0</v>
      </c>
      <c r="I793" s="7">
        <v>0</v>
      </c>
      <c r="J793" s="7">
        <v>1</v>
      </c>
      <c r="K793" s="7">
        <v>0</v>
      </c>
      <c r="L793" s="7" t="str" cm="1">
        <f t="array" ref="L793">_xlfn.IFS(G793=1,G$1,H793=1,H$1,I793=1,I$1,J793=1,J$1,K793=1,K$1)</f>
        <v>Single</v>
      </c>
      <c r="M793" s="7">
        <v>0</v>
      </c>
      <c r="N793" s="7">
        <v>0</v>
      </c>
      <c r="O793" s="7">
        <v>0</v>
      </c>
      <c r="P793" s="7">
        <v>0</v>
      </c>
      <c r="Q793" s="7" t="e" cm="1">
        <f t="array" ref="Q793">_xlfn.IFS(M793=1,M$1,N793=1,N$1,O793=1,O$1,P793=1,P$1)</f>
        <v>#N/A</v>
      </c>
      <c r="R793" t="s">
        <v>40</v>
      </c>
      <c r="S793" s="7">
        <v>28</v>
      </c>
      <c r="T793" s="7">
        <v>1009</v>
      </c>
      <c r="U793" s="7">
        <v>94</v>
      </c>
      <c r="V793" s="7">
        <v>679</v>
      </c>
      <c r="W793" s="7">
        <v>100</v>
      </c>
      <c r="X793" s="7">
        <v>94</v>
      </c>
      <c r="Y793" s="7">
        <v>118</v>
      </c>
      <c r="Z793" s="7">
        <v>1859</v>
      </c>
      <c r="AA793" s="7">
        <v>5</v>
      </c>
      <c r="AB793" s="7">
        <v>10</v>
      </c>
      <c r="AC793" s="7">
        <v>5</v>
      </c>
      <c r="AD793" s="7">
        <v>4</v>
      </c>
      <c r="AE793" s="7">
        <v>9</v>
      </c>
      <c r="AF793" s="7">
        <v>1</v>
      </c>
      <c r="AG793" s="7">
        <v>0</v>
      </c>
      <c r="AH793" s="7">
        <v>0</v>
      </c>
      <c r="AI793" s="7">
        <v>0</v>
      </c>
      <c r="AJ793" s="7">
        <v>0</v>
      </c>
      <c r="AK793" s="7">
        <v>0</v>
      </c>
      <c r="AL793" s="7">
        <v>0</v>
      </c>
      <c r="AM793" s="8">
        <v>43712</v>
      </c>
      <c r="AO793">
        <f t="shared" si="154"/>
        <v>0</v>
      </c>
      <c r="AP793">
        <f t="shared" si="155"/>
        <v>0</v>
      </c>
      <c r="AQ793">
        <f t="shared" si="156"/>
        <v>0</v>
      </c>
      <c r="AR793">
        <f t="shared" si="157"/>
        <v>0</v>
      </c>
      <c r="AS793">
        <f t="shared" si="158"/>
        <v>0</v>
      </c>
      <c r="AU793">
        <f t="shared" si="153"/>
        <v>0</v>
      </c>
      <c r="AV793">
        <f t="shared" si="153"/>
        <v>0</v>
      </c>
      <c r="AW793">
        <f t="shared" si="153"/>
        <v>0</v>
      </c>
      <c r="AX793">
        <f t="shared" si="153"/>
        <v>0</v>
      </c>
      <c r="AY793">
        <f t="shared" si="153"/>
        <v>0</v>
      </c>
      <c r="BA793">
        <f t="shared" si="148"/>
        <v>0</v>
      </c>
      <c r="BB793">
        <f t="shared" si="149"/>
        <v>0</v>
      </c>
      <c r="BC793">
        <f t="shared" si="150"/>
        <v>0</v>
      </c>
      <c r="BD793">
        <f t="shared" si="151"/>
        <v>0</v>
      </c>
    </row>
    <row r="794" spans="1:56" x14ac:dyDescent="0.3">
      <c r="A794" s="7">
        <v>2040</v>
      </c>
      <c r="B794" s="6">
        <v>167605</v>
      </c>
      <c r="C794" s="7">
        <v>0</v>
      </c>
      <c r="D794" s="7">
        <v>0</v>
      </c>
      <c r="E794" s="7">
        <f t="shared" si="152"/>
        <v>0</v>
      </c>
      <c r="F794" s="7">
        <v>33</v>
      </c>
      <c r="G794" s="7">
        <v>0</v>
      </c>
      <c r="H794" s="7">
        <v>0</v>
      </c>
      <c r="I794" s="7">
        <v>1</v>
      </c>
      <c r="J794" s="7">
        <v>0</v>
      </c>
      <c r="K794" s="7">
        <v>0</v>
      </c>
      <c r="L794" s="7" t="str" cm="1">
        <f t="array" ref="L794">_xlfn.IFS(G794=1,G$1,H794=1,H$1,I794=1,I$1,J794=1,J$1,K794=1,K$1)</f>
        <v>Together</v>
      </c>
      <c r="M794" s="7">
        <v>0</v>
      </c>
      <c r="N794" s="7">
        <v>1</v>
      </c>
      <c r="O794" s="7">
        <v>0</v>
      </c>
      <c r="P794" s="7">
        <v>0</v>
      </c>
      <c r="Q794" s="7" t="str" cm="1">
        <f t="array" ref="Q794">_xlfn.IFS(M794=1,M$1,N794=1,N$1,O794=1,O$1,P794=1,P$1)</f>
        <v>Graduate</v>
      </c>
      <c r="R794" t="s">
        <v>42</v>
      </c>
      <c r="S794" s="7">
        <v>84</v>
      </c>
      <c r="T794" s="7">
        <v>833</v>
      </c>
      <c r="U794" s="7">
        <v>69</v>
      </c>
      <c r="V794" s="7">
        <v>699</v>
      </c>
      <c r="W794" s="7">
        <v>456</v>
      </c>
      <c r="X794" s="7">
        <v>134</v>
      </c>
      <c r="Y794" s="7">
        <v>134</v>
      </c>
      <c r="Z794" s="7">
        <v>2058</v>
      </c>
      <c r="AA794" s="7">
        <v>1</v>
      </c>
      <c r="AB794" s="7">
        <v>2</v>
      </c>
      <c r="AC794" s="7">
        <v>8</v>
      </c>
      <c r="AD794" s="7">
        <v>6</v>
      </c>
      <c r="AE794" s="7">
        <v>1</v>
      </c>
      <c r="AF794" s="7">
        <v>0</v>
      </c>
      <c r="AG794" s="7">
        <v>0</v>
      </c>
      <c r="AH794" s="7">
        <v>0</v>
      </c>
      <c r="AI794" s="7">
        <v>0</v>
      </c>
      <c r="AJ794" s="7">
        <v>0</v>
      </c>
      <c r="AK794" s="7">
        <v>0</v>
      </c>
      <c r="AL794" s="7">
        <v>0</v>
      </c>
      <c r="AM794" s="8">
        <v>43713</v>
      </c>
      <c r="AO794">
        <f t="shared" si="154"/>
        <v>0</v>
      </c>
      <c r="AP794">
        <f t="shared" si="155"/>
        <v>0</v>
      </c>
      <c r="AQ794">
        <f t="shared" si="156"/>
        <v>0</v>
      </c>
      <c r="AR794">
        <f t="shared" si="157"/>
        <v>0</v>
      </c>
      <c r="AS794">
        <f t="shared" si="158"/>
        <v>0</v>
      </c>
      <c r="AU794">
        <f t="shared" si="153"/>
        <v>0</v>
      </c>
      <c r="AV794">
        <f t="shared" si="153"/>
        <v>0</v>
      </c>
      <c r="AW794">
        <f t="shared" si="153"/>
        <v>0</v>
      </c>
      <c r="AX794">
        <f t="shared" si="153"/>
        <v>0</v>
      </c>
      <c r="AY794">
        <f t="shared" si="153"/>
        <v>0</v>
      </c>
      <c r="BA794">
        <f t="shared" si="148"/>
        <v>0</v>
      </c>
      <c r="BB794">
        <f t="shared" si="149"/>
        <v>0</v>
      </c>
      <c r="BC794">
        <f t="shared" si="150"/>
        <v>0</v>
      </c>
      <c r="BD794">
        <f t="shared" si="151"/>
        <v>0</v>
      </c>
    </row>
    <row r="795" spans="1:56" x14ac:dyDescent="0.3">
      <c r="A795" s="7">
        <v>1198</v>
      </c>
      <c r="B795" s="6">
        <v>146097</v>
      </c>
      <c r="C795" s="7">
        <v>0</v>
      </c>
      <c r="D795" s="7">
        <v>1</v>
      </c>
      <c r="E795" s="7">
        <f t="shared" si="152"/>
        <v>1</v>
      </c>
      <c r="F795" s="7">
        <v>64</v>
      </c>
      <c r="G795" s="7">
        <v>0</v>
      </c>
      <c r="H795" s="7">
        <v>0</v>
      </c>
      <c r="I795" s="7">
        <v>1</v>
      </c>
      <c r="J795" s="7">
        <v>0</v>
      </c>
      <c r="K795" s="7">
        <v>0</v>
      </c>
      <c r="L795" s="7" t="str" cm="1">
        <f t="array" ref="L795">_xlfn.IFS(G795=1,G$1,H795=1,H$1,I795=1,I$1,J795=1,J$1,K795=1,K$1)</f>
        <v>Together</v>
      </c>
      <c r="M795" s="7">
        <v>0</v>
      </c>
      <c r="N795" s="7">
        <v>1</v>
      </c>
      <c r="O795" s="7">
        <v>0</v>
      </c>
      <c r="P795" s="7">
        <v>0</v>
      </c>
      <c r="Q795" s="7" t="str" cm="1">
        <f t="array" ref="Q795">_xlfn.IFS(M795=1,M$1,N795=1,N$1,O795=1,O$1,P795=1,P$1)</f>
        <v>Graduate</v>
      </c>
      <c r="R795" t="s">
        <v>39</v>
      </c>
      <c r="S795" s="7">
        <v>11</v>
      </c>
      <c r="T795" s="7">
        <v>228</v>
      </c>
      <c r="U795" s="7">
        <v>76</v>
      </c>
      <c r="V795" s="7">
        <v>216</v>
      </c>
      <c r="W795" s="7">
        <v>206</v>
      </c>
      <c r="X795" s="7">
        <v>13</v>
      </c>
      <c r="Y795" s="7">
        <v>25</v>
      </c>
      <c r="Z795" s="7">
        <v>713</v>
      </c>
      <c r="AA795" s="7">
        <v>5</v>
      </c>
      <c r="AB795" s="7">
        <v>3</v>
      </c>
      <c r="AC795" s="7">
        <v>1</v>
      </c>
      <c r="AD795" s="7">
        <v>6</v>
      </c>
      <c r="AE795" s="7">
        <v>4</v>
      </c>
      <c r="AF795" s="7">
        <v>0</v>
      </c>
      <c r="AG795" s="7">
        <v>0</v>
      </c>
      <c r="AH795" s="7">
        <v>0</v>
      </c>
      <c r="AI795" s="7">
        <v>0</v>
      </c>
      <c r="AJ795" s="7">
        <v>0</v>
      </c>
      <c r="AK795" s="7">
        <v>0</v>
      </c>
      <c r="AL795" s="7">
        <v>0</v>
      </c>
      <c r="AM795" s="8">
        <v>43713</v>
      </c>
      <c r="AO795">
        <f t="shared" si="154"/>
        <v>0</v>
      </c>
      <c r="AP795">
        <f t="shared" si="155"/>
        <v>0</v>
      </c>
      <c r="AQ795">
        <f t="shared" si="156"/>
        <v>0</v>
      </c>
      <c r="AR795">
        <f t="shared" si="157"/>
        <v>0</v>
      </c>
      <c r="AS795">
        <f t="shared" si="158"/>
        <v>0</v>
      </c>
      <c r="AU795">
        <f t="shared" si="153"/>
        <v>0</v>
      </c>
      <c r="AV795">
        <f t="shared" si="153"/>
        <v>0</v>
      </c>
      <c r="AW795">
        <f t="shared" si="153"/>
        <v>0</v>
      </c>
      <c r="AX795">
        <f t="shared" si="153"/>
        <v>0</v>
      </c>
      <c r="AY795">
        <f t="shared" si="153"/>
        <v>0</v>
      </c>
      <c r="BA795">
        <f t="shared" si="148"/>
        <v>0</v>
      </c>
      <c r="BB795">
        <f t="shared" si="149"/>
        <v>0</v>
      </c>
      <c r="BC795">
        <f t="shared" si="150"/>
        <v>0</v>
      </c>
      <c r="BD795">
        <f t="shared" si="151"/>
        <v>0</v>
      </c>
    </row>
    <row r="796" spans="1:56" x14ac:dyDescent="0.3">
      <c r="A796" s="7">
        <v>1699</v>
      </c>
      <c r="B796" s="6">
        <v>158710</v>
      </c>
      <c r="C796" s="7">
        <v>0</v>
      </c>
      <c r="D796" s="7">
        <v>1</v>
      </c>
      <c r="E796" s="7">
        <f t="shared" si="152"/>
        <v>1</v>
      </c>
      <c r="F796" s="7">
        <v>50</v>
      </c>
      <c r="G796" s="7">
        <v>1</v>
      </c>
      <c r="H796" s="7">
        <v>0</v>
      </c>
      <c r="I796" s="7">
        <v>0</v>
      </c>
      <c r="J796" s="7">
        <v>0</v>
      </c>
      <c r="K796" s="7">
        <v>0</v>
      </c>
      <c r="L796" s="7" t="str" cm="1">
        <f t="array" ref="L796">_xlfn.IFS(G796=1,G$1,H796=1,H$1,I796=1,I$1,J796=1,J$1,K796=1,K$1)</f>
        <v>Divorced</v>
      </c>
      <c r="M796" s="7">
        <v>0</v>
      </c>
      <c r="N796" s="7">
        <v>1</v>
      </c>
      <c r="O796" s="7">
        <v>0</v>
      </c>
      <c r="P796" s="7">
        <v>0</v>
      </c>
      <c r="Q796" s="7" t="str" cm="1">
        <f t="array" ref="Q796">_xlfn.IFS(M796=1,M$1,N796=1,N$1,O796=1,O$1,P796=1,P$1)</f>
        <v>Graduate</v>
      </c>
      <c r="R796" t="s">
        <v>41</v>
      </c>
      <c r="S796" s="7">
        <v>77</v>
      </c>
      <c r="T796" s="7">
        <v>1189</v>
      </c>
      <c r="U796" s="7">
        <v>219</v>
      </c>
      <c r="V796" s="7">
        <v>995</v>
      </c>
      <c r="W796" s="7">
        <v>0</v>
      </c>
      <c r="X796" s="7">
        <v>330</v>
      </c>
      <c r="Y796" s="7">
        <v>470</v>
      </c>
      <c r="Z796" s="7">
        <v>2263</v>
      </c>
      <c r="AA796" s="7">
        <v>6</v>
      </c>
      <c r="AB796" s="7">
        <v>11</v>
      </c>
      <c r="AC796" s="7">
        <v>5</v>
      </c>
      <c r="AD796" s="7">
        <v>9</v>
      </c>
      <c r="AE796" s="7">
        <v>6</v>
      </c>
      <c r="AF796" s="7">
        <v>0</v>
      </c>
      <c r="AG796" s="7">
        <v>0</v>
      </c>
      <c r="AH796" s="7">
        <v>0</v>
      </c>
      <c r="AI796" s="7">
        <v>0</v>
      </c>
      <c r="AJ796" s="7">
        <v>0</v>
      </c>
      <c r="AK796" s="7">
        <v>0</v>
      </c>
      <c r="AL796" s="7">
        <v>0</v>
      </c>
      <c r="AM796" s="8">
        <v>43713</v>
      </c>
      <c r="AO796">
        <f t="shared" si="154"/>
        <v>0</v>
      </c>
      <c r="AP796">
        <f t="shared" si="155"/>
        <v>0</v>
      </c>
      <c r="AQ796">
        <f t="shared" si="156"/>
        <v>0</v>
      </c>
      <c r="AR796">
        <f t="shared" si="157"/>
        <v>0</v>
      </c>
      <c r="AS796">
        <f t="shared" si="158"/>
        <v>0</v>
      </c>
      <c r="AU796">
        <f t="shared" si="153"/>
        <v>0</v>
      </c>
      <c r="AV796">
        <f t="shared" si="153"/>
        <v>0</v>
      </c>
      <c r="AW796">
        <f t="shared" si="153"/>
        <v>0</v>
      </c>
      <c r="AX796">
        <f t="shared" si="153"/>
        <v>0</v>
      </c>
      <c r="AY796">
        <f t="shared" si="153"/>
        <v>0</v>
      </c>
      <c r="BA796">
        <f t="shared" si="148"/>
        <v>0</v>
      </c>
      <c r="BB796">
        <f t="shared" si="149"/>
        <v>0</v>
      </c>
      <c r="BC796">
        <f t="shared" si="150"/>
        <v>0</v>
      </c>
      <c r="BD796">
        <f t="shared" si="151"/>
        <v>0</v>
      </c>
    </row>
    <row r="797" spans="1:56" x14ac:dyDescent="0.3">
      <c r="A797" s="7">
        <v>2923</v>
      </c>
      <c r="B797" s="6">
        <v>136065</v>
      </c>
      <c r="C797" s="7">
        <v>1</v>
      </c>
      <c r="D797" s="7">
        <v>1</v>
      </c>
      <c r="E797" s="7">
        <f t="shared" si="152"/>
        <v>2</v>
      </c>
      <c r="F797" s="7">
        <v>52</v>
      </c>
      <c r="G797" s="7">
        <v>0</v>
      </c>
      <c r="H797" s="7">
        <v>0</v>
      </c>
      <c r="I797" s="7">
        <v>0</v>
      </c>
      <c r="J797" s="7">
        <v>1</v>
      </c>
      <c r="K797" s="7">
        <v>0</v>
      </c>
      <c r="L797" s="7" t="str" cm="1">
        <f t="array" ref="L797">_xlfn.IFS(G797=1,G$1,H797=1,H$1,I797=1,I$1,J797=1,J$1,K797=1,K$1)</f>
        <v>Single</v>
      </c>
      <c r="M797" s="7">
        <v>0</v>
      </c>
      <c r="N797" s="7">
        <v>1</v>
      </c>
      <c r="O797" s="7">
        <v>0</v>
      </c>
      <c r="P797" s="7">
        <v>0</v>
      </c>
      <c r="Q797" s="7" t="str" cm="1">
        <f t="array" ref="Q797">_xlfn.IFS(M797=1,M$1,N797=1,N$1,O797=1,O$1,P797=1,P$1)</f>
        <v>Graduate</v>
      </c>
      <c r="R797" t="s">
        <v>41</v>
      </c>
      <c r="S797" s="7">
        <v>54</v>
      </c>
      <c r="T797" s="7">
        <v>68</v>
      </c>
      <c r="U797" s="7">
        <v>26</v>
      </c>
      <c r="V797" s="7">
        <v>128</v>
      </c>
      <c r="W797" s="7">
        <v>38</v>
      </c>
      <c r="X797" s="7">
        <v>8</v>
      </c>
      <c r="Y797" s="7">
        <v>11</v>
      </c>
      <c r="Z797" s="7">
        <v>257</v>
      </c>
      <c r="AA797" s="7">
        <v>3</v>
      </c>
      <c r="AB797" s="7">
        <v>3</v>
      </c>
      <c r="AC797" s="7">
        <v>0</v>
      </c>
      <c r="AD797" s="7">
        <v>3</v>
      </c>
      <c r="AE797" s="7">
        <v>8</v>
      </c>
      <c r="AF797" s="7">
        <v>0</v>
      </c>
      <c r="AG797" s="7">
        <v>0</v>
      </c>
      <c r="AH797" s="7">
        <v>0</v>
      </c>
      <c r="AI797" s="7">
        <v>0</v>
      </c>
      <c r="AJ797" s="7">
        <v>0</v>
      </c>
      <c r="AK797" s="7">
        <v>0</v>
      </c>
      <c r="AL797" s="7">
        <v>0</v>
      </c>
      <c r="AM797" s="8">
        <v>43713</v>
      </c>
      <c r="AO797">
        <f t="shared" si="154"/>
        <v>0</v>
      </c>
      <c r="AP797">
        <f t="shared" si="155"/>
        <v>0</v>
      </c>
      <c r="AQ797">
        <f t="shared" si="156"/>
        <v>0</v>
      </c>
      <c r="AR797">
        <f t="shared" si="157"/>
        <v>0</v>
      </c>
      <c r="AS797">
        <f t="shared" si="158"/>
        <v>0</v>
      </c>
      <c r="AU797">
        <f t="shared" si="153"/>
        <v>0</v>
      </c>
      <c r="AV797">
        <f t="shared" si="153"/>
        <v>0</v>
      </c>
      <c r="AW797">
        <f t="shared" si="153"/>
        <v>0</v>
      </c>
      <c r="AX797">
        <f t="shared" si="153"/>
        <v>0</v>
      </c>
      <c r="AY797">
        <f t="shared" si="153"/>
        <v>0</v>
      </c>
      <c r="BA797">
        <f t="shared" si="148"/>
        <v>0</v>
      </c>
      <c r="BB797">
        <f t="shared" si="149"/>
        <v>0</v>
      </c>
      <c r="BC797">
        <f t="shared" si="150"/>
        <v>0</v>
      </c>
      <c r="BD797">
        <f t="shared" si="151"/>
        <v>0</v>
      </c>
    </row>
    <row r="798" spans="1:56" x14ac:dyDescent="0.3">
      <c r="A798" s="7">
        <v>2178</v>
      </c>
      <c r="B798" s="6">
        <v>170091</v>
      </c>
      <c r="C798" s="7">
        <v>1</v>
      </c>
      <c r="D798" s="7">
        <v>0</v>
      </c>
      <c r="E798" s="7">
        <f t="shared" si="152"/>
        <v>1</v>
      </c>
      <c r="F798" s="7">
        <v>51</v>
      </c>
      <c r="G798" s="7">
        <v>0</v>
      </c>
      <c r="H798" s="7">
        <v>1</v>
      </c>
      <c r="I798" s="7">
        <v>0</v>
      </c>
      <c r="J798" s="7">
        <v>0</v>
      </c>
      <c r="K798" s="7">
        <v>0</v>
      </c>
      <c r="L798" s="7" t="str" cm="1">
        <f t="array" ref="L798">_xlfn.IFS(G798=1,G$1,H798=1,H$1,I798=1,I$1,J798=1,J$1,K798=1,K$1)</f>
        <v>Married</v>
      </c>
      <c r="M798" s="7">
        <v>0</v>
      </c>
      <c r="N798" s="7">
        <v>0</v>
      </c>
      <c r="O798" s="7">
        <v>1</v>
      </c>
      <c r="P798" s="7">
        <v>0</v>
      </c>
      <c r="Q798" s="7" t="str" cm="1">
        <f t="array" ref="Q798">_xlfn.IFS(M798=1,M$1,N798=1,N$1,O798=1,O$1,P798=1,P$1)</f>
        <v>Master</v>
      </c>
      <c r="R798" t="s">
        <v>42</v>
      </c>
      <c r="S798" s="7">
        <v>11</v>
      </c>
      <c r="T798" s="7">
        <v>2339</v>
      </c>
      <c r="U798" s="7">
        <v>83</v>
      </c>
      <c r="V798" s="7">
        <v>332</v>
      </c>
      <c r="W798" s="7">
        <v>36</v>
      </c>
      <c r="X798" s="7">
        <v>0</v>
      </c>
      <c r="Y798" s="7">
        <v>27</v>
      </c>
      <c r="Z798" s="7">
        <v>2764</v>
      </c>
      <c r="AA798" s="7">
        <v>2</v>
      </c>
      <c r="AB798" s="7">
        <v>5</v>
      </c>
      <c r="AC798" s="7">
        <v>2</v>
      </c>
      <c r="AD798" s="7">
        <v>10</v>
      </c>
      <c r="AE798" s="7">
        <v>8</v>
      </c>
      <c r="AF798" s="7">
        <v>0</v>
      </c>
      <c r="AG798" s="7">
        <v>1</v>
      </c>
      <c r="AH798" s="7">
        <v>0</v>
      </c>
      <c r="AI798" s="7">
        <v>0</v>
      </c>
      <c r="AJ798" s="7">
        <v>0</v>
      </c>
      <c r="AK798" s="7">
        <v>0</v>
      </c>
      <c r="AL798" s="7">
        <v>0</v>
      </c>
      <c r="AM798" s="8">
        <v>43713</v>
      </c>
      <c r="AO798">
        <f t="shared" si="154"/>
        <v>0</v>
      </c>
      <c r="AP798">
        <f t="shared" si="155"/>
        <v>1</v>
      </c>
      <c r="AQ798">
        <f t="shared" si="156"/>
        <v>0</v>
      </c>
      <c r="AR798">
        <f t="shared" si="157"/>
        <v>0</v>
      </c>
      <c r="AS798">
        <f t="shared" si="158"/>
        <v>0</v>
      </c>
      <c r="AU798">
        <f t="shared" si="153"/>
        <v>0</v>
      </c>
      <c r="AV798">
        <f t="shared" si="153"/>
        <v>0</v>
      </c>
      <c r="AW798">
        <f t="shared" si="153"/>
        <v>0</v>
      </c>
      <c r="AX798">
        <f t="shared" si="153"/>
        <v>0</v>
      </c>
      <c r="AY798">
        <f t="shared" si="153"/>
        <v>0</v>
      </c>
      <c r="BA798">
        <f t="shared" si="148"/>
        <v>0</v>
      </c>
      <c r="BB798">
        <f t="shared" si="149"/>
        <v>0</v>
      </c>
      <c r="BC798">
        <f t="shared" si="150"/>
        <v>0</v>
      </c>
      <c r="BD798">
        <f t="shared" si="151"/>
        <v>0</v>
      </c>
    </row>
    <row r="799" spans="1:56" x14ac:dyDescent="0.3">
      <c r="A799" s="7">
        <v>1836</v>
      </c>
      <c r="B799" s="6">
        <v>160474</v>
      </c>
      <c r="C799" s="7">
        <v>0</v>
      </c>
      <c r="D799" s="7">
        <v>1</v>
      </c>
      <c r="E799" s="7">
        <f t="shared" si="152"/>
        <v>1</v>
      </c>
      <c r="F799" s="7">
        <v>41</v>
      </c>
      <c r="G799" s="7">
        <v>0</v>
      </c>
      <c r="H799" s="7">
        <v>0</v>
      </c>
      <c r="I799" s="7">
        <v>0</v>
      </c>
      <c r="J799" s="7">
        <v>1</v>
      </c>
      <c r="K799" s="7">
        <v>0</v>
      </c>
      <c r="L799" s="7" t="str" cm="1">
        <f t="array" ref="L799">_xlfn.IFS(G799=1,G$1,H799=1,H$1,I799=1,I$1,J799=1,J$1,K799=1,K$1)</f>
        <v>Single</v>
      </c>
      <c r="M799" s="7">
        <v>0</v>
      </c>
      <c r="N799" s="7">
        <v>1</v>
      </c>
      <c r="O799" s="7">
        <v>0</v>
      </c>
      <c r="P799" s="7">
        <v>0</v>
      </c>
      <c r="Q799" s="7" t="str" cm="1">
        <f t="array" ref="Q799">_xlfn.IFS(M799=1,M$1,N799=1,N$1,O799=1,O$1,P799=1,P$1)</f>
        <v>Graduate</v>
      </c>
      <c r="R799" t="s">
        <v>42</v>
      </c>
      <c r="S799" s="7">
        <v>25</v>
      </c>
      <c r="T799" s="7">
        <v>703</v>
      </c>
      <c r="U799" s="7">
        <v>528</v>
      </c>
      <c r="V799" s="7">
        <v>804</v>
      </c>
      <c r="W799" s="7">
        <v>621</v>
      </c>
      <c r="X799" s="7">
        <v>24</v>
      </c>
      <c r="Y799" s="7">
        <v>451</v>
      </c>
      <c r="Z799" s="7">
        <v>2229</v>
      </c>
      <c r="AA799" s="7">
        <v>7</v>
      </c>
      <c r="AB799" s="7">
        <v>10</v>
      </c>
      <c r="AC799" s="7">
        <v>2</v>
      </c>
      <c r="AD799" s="7">
        <v>12</v>
      </c>
      <c r="AE799" s="7">
        <v>7</v>
      </c>
      <c r="AF799" s="7">
        <v>0</v>
      </c>
      <c r="AG799" s="7">
        <v>0</v>
      </c>
      <c r="AH799" s="7">
        <v>0</v>
      </c>
      <c r="AI799" s="7">
        <v>0</v>
      </c>
      <c r="AJ799" s="7">
        <v>0</v>
      </c>
      <c r="AK799" s="7">
        <v>0</v>
      </c>
      <c r="AL799" s="7">
        <v>0</v>
      </c>
      <c r="AM799" s="8">
        <v>43714</v>
      </c>
      <c r="AO799">
        <f t="shared" si="154"/>
        <v>0</v>
      </c>
      <c r="AP799">
        <f t="shared" si="155"/>
        <v>0</v>
      </c>
      <c r="AQ799">
        <f t="shared" si="156"/>
        <v>0</v>
      </c>
      <c r="AR799">
        <f t="shared" si="157"/>
        <v>0</v>
      </c>
      <c r="AS799">
        <f t="shared" si="158"/>
        <v>0</v>
      </c>
      <c r="AU799">
        <f t="shared" si="153"/>
        <v>0</v>
      </c>
      <c r="AV799">
        <f t="shared" si="153"/>
        <v>0</v>
      </c>
      <c r="AW799">
        <f t="shared" si="153"/>
        <v>0</v>
      </c>
      <c r="AX799">
        <f t="shared" si="153"/>
        <v>0</v>
      </c>
      <c r="AY799">
        <f t="shared" si="153"/>
        <v>0</v>
      </c>
      <c r="BA799">
        <f t="shared" si="148"/>
        <v>0</v>
      </c>
      <c r="BB799">
        <f t="shared" si="149"/>
        <v>0</v>
      </c>
      <c r="BC799">
        <f t="shared" si="150"/>
        <v>0</v>
      </c>
      <c r="BD799">
        <f t="shared" si="151"/>
        <v>0</v>
      </c>
    </row>
    <row r="800" spans="1:56" x14ac:dyDescent="0.3">
      <c r="A800" s="7">
        <v>2456</v>
      </c>
      <c r="B800" s="6">
        <v>160474</v>
      </c>
      <c r="C800" s="7">
        <v>0</v>
      </c>
      <c r="D800" s="7">
        <v>1</v>
      </c>
      <c r="E800" s="7">
        <f t="shared" si="152"/>
        <v>1</v>
      </c>
      <c r="F800" s="7">
        <v>41</v>
      </c>
      <c r="G800" s="7">
        <v>0</v>
      </c>
      <c r="H800" s="7">
        <v>0</v>
      </c>
      <c r="I800" s="7">
        <v>0</v>
      </c>
      <c r="J800" s="7">
        <v>1</v>
      </c>
      <c r="K800" s="7">
        <v>0</v>
      </c>
      <c r="L800" s="7" t="str" cm="1">
        <f t="array" ref="L800">_xlfn.IFS(G800=1,G$1,H800=1,H$1,I800=1,I$1,J800=1,J$1,K800=1,K$1)</f>
        <v>Single</v>
      </c>
      <c r="M800" s="7">
        <v>0</v>
      </c>
      <c r="N800" s="7">
        <v>1</v>
      </c>
      <c r="O800" s="7">
        <v>0</v>
      </c>
      <c r="P800" s="7">
        <v>0</v>
      </c>
      <c r="Q800" s="7" t="str" cm="1">
        <f t="array" ref="Q800">_xlfn.IFS(M800=1,M$1,N800=1,N$1,O800=1,O$1,P800=1,P$1)</f>
        <v>Graduate</v>
      </c>
      <c r="R800" t="s">
        <v>44</v>
      </c>
      <c r="S800" s="7">
        <v>25</v>
      </c>
      <c r="T800" s="7">
        <v>703</v>
      </c>
      <c r="U800" s="7">
        <v>528</v>
      </c>
      <c r="V800" s="7">
        <v>804</v>
      </c>
      <c r="W800" s="7">
        <v>621</v>
      </c>
      <c r="X800" s="7">
        <v>24</v>
      </c>
      <c r="Y800" s="7">
        <v>451</v>
      </c>
      <c r="Z800" s="7">
        <v>2229</v>
      </c>
      <c r="AA800" s="7">
        <v>7</v>
      </c>
      <c r="AB800" s="7">
        <v>10</v>
      </c>
      <c r="AC800" s="7">
        <v>2</v>
      </c>
      <c r="AD800" s="7">
        <v>12</v>
      </c>
      <c r="AE800" s="7">
        <v>7</v>
      </c>
      <c r="AF800" s="7">
        <v>0</v>
      </c>
      <c r="AG800" s="7">
        <v>0</v>
      </c>
      <c r="AH800" s="7">
        <v>0</v>
      </c>
      <c r="AI800" s="7">
        <v>0</v>
      </c>
      <c r="AJ800" s="7">
        <v>0</v>
      </c>
      <c r="AK800" s="7">
        <v>0</v>
      </c>
      <c r="AL800" s="7">
        <v>0</v>
      </c>
      <c r="AM800" s="8">
        <v>43714</v>
      </c>
      <c r="AO800">
        <f t="shared" si="154"/>
        <v>0</v>
      </c>
      <c r="AP800">
        <f t="shared" si="155"/>
        <v>0</v>
      </c>
      <c r="AQ800">
        <f t="shared" si="156"/>
        <v>0</v>
      </c>
      <c r="AR800">
        <f t="shared" si="157"/>
        <v>0</v>
      </c>
      <c r="AS800">
        <f t="shared" si="158"/>
        <v>0</v>
      </c>
      <c r="AU800">
        <f t="shared" si="153"/>
        <v>0</v>
      </c>
      <c r="AV800">
        <f t="shared" si="153"/>
        <v>0</v>
      </c>
      <c r="AW800">
        <f t="shared" si="153"/>
        <v>0</v>
      </c>
      <c r="AX800">
        <f t="shared" si="153"/>
        <v>0</v>
      </c>
      <c r="AY800">
        <f t="shared" si="153"/>
        <v>0</v>
      </c>
      <c r="BA800">
        <f t="shared" si="148"/>
        <v>0</v>
      </c>
      <c r="BB800">
        <f t="shared" si="149"/>
        <v>0</v>
      </c>
      <c r="BC800">
        <f t="shared" si="150"/>
        <v>0</v>
      </c>
      <c r="BD800">
        <f t="shared" si="151"/>
        <v>0</v>
      </c>
    </row>
    <row r="801" spans="1:56" x14ac:dyDescent="0.3">
      <c r="A801" s="7">
        <v>1869</v>
      </c>
      <c r="B801" s="6">
        <v>151195</v>
      </c>
      <c r="C801" s="7">
        <v>1</v>
      </c>
      <c r="D801" s="7">
        <v>1</v>
      </c>
      <c r="E801" s="7">
        <f t="shared" si="152"/>
        <v>2</v>
      </c>
      <c r="F801" s="7">
        <v>58</v>
      </c>
      <c r="G801" s="7">
        <v>0</v>
      </c>
      <c r="H801" s="7">
        <v>0</v>
      </c>
      <c r="I801" s="7">
        <v>1</v>
      </c>
      <c r="J801" s="7">
        <v>0</v>
      </c>
      <c r="K801" s="7">
        <v>0</v>
      </c>
      <c r="L801" s="7" t="str" cm="1">
        <f t="array" ref="L801">_xlfn.IFS(G801=1,G$1,H801=1,H$1,I801=1,I$1,J801=1,J$1,K801=1,K$1)</f>
        <v>Together</v>
      </c>
      <c r="M801" s="7">
        <v>0</v>
      </c>
      <c r="N801" s="7">
        <v>1</v>
      </c>
      <c r="O801" s="7">
        <v>0</v>
      </c>
      <c r="P801" s="7">
        <v>0</v>
      </c>
      <c r="Q801" s="7" t="str" cm="1">
        <f t="array" ref="Q801">_xlfn.IFS(M801=1,M$1,N801=1,N$1,O801=1,O$1,P801=1,P$1)</f>
        <v>Graduate</v>
      </c>
      <c r="R801" t="s">
        <v>40</v>
      </c>
      <c r="S801" s="7">
        <v>46</v>
      </c>
      <c r="T801" s="7">
        <v>679</v>
      </c>
      <c r="U801" s="7">
        <v>41</v>
      </c>
      <c r="V801" s="7">
        <v>461</v>
      </c>
      <c r="W801" s="7">
        <v>242</v>
      </c>
      <c r="X801" s="7">
        <v>71</v>
      </c>
      <c r="Y801" s="7">
        <v>171</v>
      </c>
      <c r="Z801" s="7">
        <v>1323</v>
      </c>
      <c r="AA801" s="7">
        <v>8</v>
      </c>
      <c r="AB801" s="7">
        <v>9</v>
      </c>
      <c r="AC801" s="7">
        <v>2</v>
      </c>
      <c r="AD801" s="7">
        <v>5</v>
      </c>
      <c r="AE801" s="7">
        <v>8</v>
      </c>
      <c r="AF801" s="7">
        <v>0</v>
      </c>
      <c r="AG801" s="7">
        <v>0</v>
      </c>
      <c r="AH801" s="7">
        <v>0</v>
      </c>
      <c r="AI801" s="7">
        <v>0</v>
      </c>
      <c r="AJ801" s="7">
        <v>0</v>
      </c>
      <c r="AK801" s="7">
        <v>0</v>
      </c>
      <c r="AL801" s="7">
        <v>0</v>
      </c>
      <c r="AM801" s="8">
        <v>43714</v>
      </c>
      <c r="AO801">
        <f t="shared" si="154"/>
        <v>0</v>
      </c>
      <c r="AP801">
        <f t="shared" si="155"/>
        <v>0</v>
      </c>
      <c r="AQ801">
        <f t="shared" si="156"/>
        <v>0</v>
      </c>
      <c r="AR801">
        <f t="shared" si="157"/>
        <v>0</v>
      </c>
      <c r="AS801">
        <f t="shared" si="158"/>
        <v>0</v>
      </c>
      <c r="AU801">
        <f t="shared" si="153"/>
        <v>0</v>
      </c>
      <c r="AV801">
        <f t="shared" si="153"/>
        <v>0</v>
      </c>
      <c r="AW801">
        <f t="shared" si="153"/>
        <v>0</v>
      </c>
      <c r="AX801">
        <f t="shared" si="153"/>
        <v>0</v>
      </c>
      <c r="AY801">
        <f t="shared" si="153"/>
        <v>0</v>
      </c>
      <c r="BA801">
        <f t="shared" si="148"/>
        <v>0</v>
      </c>
      <c r="BB801">
        <f t="shared" si="149"/>
        <v>0</v>
      </c>
      <c r="BC801">
        <f t="shared" si="150"/>
        <v>0</v>
      </c>
      <c r="BD801">
        <f t="shared" si="151"/>
        <v>0</v>
      </c>
    </row>
    <row r="802" spans="1:56" x14ac:dyDescent="0.3">
      <c r="A802" s="7">
        <v>1441</v>
      </c>
      <c r="B802" s="6">
        <v>142207</v>
      </c>
      <c r="C802" s="7">
        <v>1</v>
      </c>
      <c r="D802" s="7">
        <v>0</v>
      </c>
      <c r="E802" s="7">
        <f t="shared" si="152"/>
        <v>1</v>
      </c>
      <c r="F802" s="7">
        <v>36</v>
      </c>
      <c r="G802" s="7">
        <v>0</v>
      </c>
      <c r="H802" s="7">
        <v>1</v>
      </c>
      <c r="I802" s="7">
        <v>0</v>
      </c>
      <c r="J802" s="7">
        <v>0</v>
      </c>
      <c r="K802" s="7">
        <v>0</v>
      </c>
      <c r="L802" s="7" t="str" cm="1">
        <f t="array" ref="L802">_xlfn.IFS(G802=1,G$1,H802=1,H$1,I802=1,I$1,J802=1,J$1,K802=1,K$1)</f>
        <v>Married</v>
      </c>
      <c r="M802" s="7">
        <v>0</v>
      </c>
      <c r="N802" s="7">
        <v>0</v>
      </c>
      <c r="O802" s="7">
        <v>1</v>
      </c>
      <c r="P802" s="7">
        <v>0</v>
      </c>
      <c r="Q802" s="7" t="str" cm="1">
        <f t="array" ref="Q802">_xlfn.IFS(M802=1,M$1,N802=1,N$1,O802=1,O$1,P802=1,P$1)</f>
        <v>Master</v>
      </c>
      <c r="R802" t="s">
        <v>41</v>
      </c>
      <c r="S802" s="7">
        <v>71</v>
      </c>
      <c r="T802" s="7">
        <v>391</v>
      </c>
      <c r="U802" s="7">
        <v>37</v>
      </c>
      <c r="V802" s="7">
        <v>243</v>
      </c>
      <c r="W802" s="7">
        <v>10</v>
      </c>
      <c r="X802" s="7">
        <v>57</v>
      </c>
      <c r="Y802" s="7">
        <v>155</v>
      </c>
      <c r="Z802" s="7">
        <v>583</v>
      </c>
      <c r="AA802" s="7">
        <v>4</v>
      </c>
      <c r="AB802" s="7">
        <v>4</v>
      </c>
      <c r="AC802" s="7">
        <v>1</v>
      </c>
      <c r="AD802" s="7">
        <v>5</v>
      </c>
      <c r="AE802" s="7">
        <v>6</v>
      </c>
      <c r="AF802" s="7">
        <v>1</v>
      </c>
      <c r="AG802" s="7">
        <v>0</v>
      </c>
      <c r="AH802" s="7">
        <v>0</v>
      </c>
      <c r="AI802" s="7">
        <v>0</v>
      </c>
      <c r="AJ802" s="7">
        <v>0</v>
      </c>
      <c r="AK802" s="7">
        <v>0</v>
      </c>
      <c r="AL802" s="7">
        <v>1</v>
      </c>
      <c r="AM802" s="8">
        <v>43714</v>
      </c>
      <c r="AO802">
        <f t="shared" si="154"/>
        <v>0</v>
      </c>
      <c r="AP802">
        <f t="shared" si="155"/>
        <v>0</v>
      </c>
      <c r="AQ802">
        <f t="shared" si="156"/>
        <v>0</v>
      </c>
      <c r="AR802">
        <f t="shared" si="157"/>
        <v>0</v>
      </c>
      <c r="AS802">
        <f t="shared" si="158"/>
        <v>0</v>
      </c>
      <c r="AU802">
        <f t="shared" si="153"/>
        <v>0</v>
      </c>
      <c r="AV802">
        <f t="shared" si="153"/>
        <v>0</v>
      </c>
      <c r="AW802">
        <f t="shared" si="153"/>
        <v>0</v>
      </c>
      <c r="AX802">
        <f t="shared" si="153"/>
        <v>0</v>
      </c>
      <c r="AY802">
        <f t="shared" si="153"/>
        <v>0</v>
      </c>
      <c r="BA802">
        <f t="shared" si="148"/>
        <v>0</v>
      </c>
      <c r="BB802">
        <f t="shared" si="149"/>
        <v>0</v>
      </c>
      <c r="BC802">
        <f t="shared" si="150"/>
        <v>0</v>
      </c>
      <c r="BD802">
        <f t="shared" si="151"/>
        <v>0</v>
      </c>
    </row>
    <row r="803" spans="1:56" x14ac:dyDescent="0.3">
      <c r="A803" s="7">
        <v>1265</v>
      </c>
      <c r="B803" s="6">
        <v>169867</v>
      </c>
      <c r="C803" s="7">
        <v>0</v>
      </c>
      <c r="D803" s="7">
        <v>0</v>
      </c>
      <c r="E803" s="7">
        <f t="shared" si="152"/>
        <v>0</v>
      </c>
      <c r="F803" s="7">
        <v>34</v>
      </c>
      <c r="G803" s="7">
        <v>0</v>
      </c>
      <c r="H803" s="7">
        <v>0</v>
      </c>
      <c r="I803" s="7">
        <v>0</v>
      </c>
      <c r="J803" s="7">
        <v>1</v>
      </c>
      <c r="K803" s="7">
        <v>0</v>
      </c>
      <c r="L803" s="7" t="str" cm="1">
        <f t="array" ref="L803">_xlfn.IFS(G803=1,G$1,H803=1,H$1,I803=1,I$1,J803=1,J$1,K803=1,K$1)</f>
        <v>Single</v>
      </c>
      <c r="M803" s="7">
        <v>0</v>
      </c>
      <c r="N803" s="7">
        <v>0</v>
      </c>
      <c r="O803" s="7">
        <v>0</v>
      </c>
      <c r="P803" s="7">
        <v>1</v>
      </c>
      <c r="Q803" s="7" t="str" cm="1">
        <f t="array" ref="Q803">_xlfn.IFS(M803=1,M$1,N803=1,N$1,O803=1,O$1,P803=1,P$1)</f>
        <v>PhD</v>
      </c>
      <c r="R803" t="s">
        <v>43</v>
      </c>
      <c r="S803" s="7">
        <v>30</v>
      </c>
      <c r="T803" s="7">
        <v>477</v>
      </c>
      <c r="U803" s="7">
        <v>0</v>
      </c>
      <c r="V803" s="7">
        <v>1245</v>
      </c>
      <c r="W803" s="7">
        <v>80</v>
      </c>
      <c r="X803" s="7">
        <v>316</v>
      </c>
      <c r="Y803" s="7">
        <v>131</v>
      </c>
      <c r="Z803" s="7">
        <v>1986</v>
      </c>
      <c r="AA803" s="7">
        <v>1</v>
      </c>
      <c r="AB803" s="7">
        <v>3</v>
      </c>
      <c r="AC803" s="7">
        <v>5</v>
      </c>
      <c r="AD803" s="7">
        <v>8</v>
      </c>
      <c r="AE803" s="7">
        <v>1</v>
      </c>
      <c r="AF803" s="7">
        <v>0</v>
      </c>
      <c r="AG803" s="7">
        <v>0</v>
      </c>
      <c r="AH803" s="7">
        <v>0</v>
      </c>
      <c r="AI803" s="7">
        <v>1</v>
      </c>
      <c r="AJ803" s="7">
        <v>0</v>
      </c>
      <c r="AK803" s="7">
        <v>0</v>
      </c>
      <c r="AL803" s="7">
        <v>1</v>
      </c>
      <c r="AM803" s="8">
        <v>43715</v>
      </c>
      <c r="AO803">
        <f t="shared" si="154"/>
        <v>0</v>
      </c>
      <c r="AP803">
        <f t="shared" si="155"/>
        <v>0</v>
      </c>
      <c r="AQ803">
        <f t="shared" si="156"/>
        <v>0</v>
      </c>
      <c r="AR803">
        <f t="shared" si="157"/>
        <v>0</v>
      </c>
      <c r="AS803">
        <f t="shared" si="158"/>
        <v>0</v>
      </c>
      <c r="AU803">
        <f t="shared" si="153"/>
        <v>0</v>
      </c>
      <c r="AV803">
        <f t="shared" si="153"/>
        <v>0</v>
      </c>
      <c r="AW803">
        <f t="shared" si="153"/>
        <v>0</v>
      </c>
      <c r="AX803">
        <f t="shared" si="153"/>
        <v>0</v>
      </c>
      <c r="AY803">
        <f t="shared" si="153"/>
        <v>0</v>
      </c>
      <c r="BA803">
        <f t="shared" si="148"/>
        <v>0</v>
      </c>
      <c r="BB803">
        <f t="shared" si="149"/>
        <v>0</v>
      </c>
      <c r="BC803">
        <f t="shared" si="150"/>
        <v>0</v>
      </c>
      <c r="BD803">
        <f t="shared" si="151"/>
        <v>0</v>
      </c>
    </row>
    <row r="804" spans="1:56" x14ac:dyDescent="0.3">
      <c r="A804" s="7">
        <v>1053</v>
      </c>
      <c r="B804" s="6">
        <v>170287</v>
      </c>
      <c r="C804" s="7">
        <v>0</v>
      </c>
      <c r="D804" s="7">
        <v>0</v>
      </c>
      <c r="E804" s="7">
        <f t="shared" si="152"/>
        <v>0</v>
      </c>
      <c r="F804" s="7">
        <v>54</v>
      </c>
      <c r="G804" s="7">
        <v>1</v>
      </c>
      <c r="H804" s="7">
        <v>0</v>
      </c>
      <c r="I804" s="7">
        <v>0</v>
      </c>
      <c r="J804" s="7">
        <v>0</v>
      </c>
      <c r="K804" s="7">
        <v>0</v>
      </c>
      <c r="L804" s="7" t="str" cm="1">
        <f t="array" ref="L804">_xlfn.IFS(G804=1,G$1,H804=1,H$1,I804=1,I$1,J804=1,J$1,K804=1,K$1)</f>
        <v>Divorced</v>
      </c>
      <c r="M804" s="7">
        <v>0</v>
      </c>
      <c r="N804" s="7">
        <v>1</v>
      </c>
      <c r="O804" s="7">
        <v>0</v>
      </c>
      <c r="P804" s="7">
        <v>0</v>
      </c>
      <c r="Q804" s="7" t="str" cm="1">
        <f t="array" ref="Q804">_xlfn.IFS(M804=1,M$1,N804=1,N$1,O804=1,O$1,P804=1,P$1)</f>
        <v>Graduate</v>
      </c>
      <c r="R804" t="s">
        <v>40</v>
      </c>
      <c r="S804" s="7">
        <v>30</v>
      </c>
      <c r="T804" s="7">
        <v>715</v>
      </c>
      <c r="U804" s="7">
        <v>85</v>
      </c>
      <c r="V804" s="7">
        <v>1168</v>
      </c>
      <c r="W804" s="7">
        <v>293</v>
      </c>
      <c r="X804" s="7">
        <v>291</v>
      </c>
      <c r="Y804" s="7">
        <v>97</v>
      </c>
      <c r="Z804" s="7">
        <v>2454</v>
      </c>
      <c r="AA804" s="7">
        <v>1</v>
      </c>
      <c r="AB804" s="7">
        <v>5</v>
      </c>
      <c r="AC804" s="7">
        <v>5</v>
      </c>
      <c r="AD804" s="7">
        <v>10</v>
      </c>
      <c r="AE804" s="7">
        <v>3</v>
      </c>
      <c r="AF804" s="7">
        <v>0</v>
      </c>
      <c r="AG804" s="7">
        <v>0</v>
      </c>
      <c r="AH804" s="7">
        <v>0</v>
      </c>
      <c r="AI804" s="7">
        <v>0</v>
      </c>
      <c r="AJ804" s="7">
        <v>0</v>
      </c>
      <c r="AK804" s="7">
        <v>0</v>
      </c>
      <c r="AL804" s="7">
        <v>1</v>
      </c>
      <c r="AM804" s="8">
        <v>43715</v>
      </c>
      <c r="AO804">
        <f t="shared" si="154"/>
        <v>0</v>
      </c>
      <c r="AP804">
        <f t="shared" si="155"/>
        <v>0</v>
      </c>
      <c r="AQ804">
        <f t="shared" si="156"/>
        <v>0</v>
      </c>
      <c r="AR804">
        <f t="shared" si="157"/>
        <v>0</v>
      </c>
      <c r="AS804">
        <f t="shared" si="158"/>
        <v>0</v>
      </c>
      <c r="AU804">
        <f t="shared" si="153"/>
        <v>0</v>
      </c>
      <c r="AV804">
        <f t="shared" si="153"/>
        <v>0</v>
      </c>
      <c r="AW804">
        <f t="shared" si="153"/>
        <v>0</v>
      </c>
      <c r="AX804">
        <f t="shared" si="153"/>
        <v>0</v>
      </c>
      <c r="AY804">
        <f t="shared" si="153"/>
        <v>0</v>
      </c>
      <c r="BA804">
        <f t="shared" si="148"/>
        <v>0</v>
      </c>
      <c r="BB804">
        <f t="shared" si="149"/>
        <v>0</v>
      </c>
      <c r="BC804">
        <f t="shared" si="150"/>
        <v>0</v>
      </c>
      <c r="BD804">
        <f t="shared" si="151"/>
        <v>0</v>
      </c>
    </row>
    <row r="805" spans="1:56" x14ac:dyDescent="0.3">
      <c r="A805" s="7">
        <v>1483</v>
      </c>
      <c r="B805" s="6">
        <v>165275</v>
      </c>
      <c r="C805" s="7">
        <v>0</v>
      </c>
      <c r="D805" s="7">
        <v>0</v>
      </c>
      <c r="E805" s="7">
        <f t="shared" si="152"/>
        <v>0</v>
      </c>
      <c r="F805" s="7">
        <v>76</v>
      </c>
      <c r="G805" s="7">
        <v>0</v>
      </c>
      <c r="H805" s="7">
        <v>1</v>
      </c>
      <c r="I805" s="7">
        <v>0</v>
      </c>
      <c r="J805" s="7">
        <v>0</v>
      </c>
      <c r="K805" s="7">
        <v>0</v>
      </c>
      <c r="L805" s="7" t="str" cm="1">
        <f t="array" ref="L805">_xlfn.IFS(G805=1,G$1,H805=1,H$1,I805=1,I$1,J805=1,J$1,K805=1,K$1)</f>
        <v>Married</v>
      </c>
      <c r="M805" s="7">
        <v>0</v>
      </c>
      <c r="N805" s="7">
        <v>1</v>
      </c>
      <c r="O805" s="7">
        <v>0</v>
      </c>
      <c r="P805" s="7">
        <v>0</v>
      </c>
      <c r="Q805" s="7" t="str" cm="1">
        <f t="array" ref="Q805">_xlfn.IFS(M805=1,M$1,N805=1,N$1,O805=1,O$1,P805=1,P$1)</f>
        <v>Graduate</v>
      </c>
      <c r="R805" t="s">
        <v>41</v>
      </c>
      <c r="S805" s="7">
        <v>9</v>
      </c>
      <c r="T805" s="7">
        <v>982</v>
      </c>
      <c r="U805" s="7">
        <v>35</v>
      </c>
      <c r="V805" s="7">
        <v>552</v>
      </c>
      <c r="W805" s="7">
        <v>230</v>
      </c>
      <c r="X805" s="7">
        <v>35</v>
      </c>
      <c r="Y805" s="7">
        <v>53</v>
      </c>
      <c r="Z805" s="7">
        <v>1783</v>
      </c>
      <c r="AA805" s="7">
        <v>1</v>
      </c>
      <c r="AB805" s="7">
        <v>4</v>
      </c>
      <c r="AC805" s="7">
        <v>3</v>
      </c>
      <c r="AD805" s="7">
        <v>13</v>
      </c>
      <c r="AE805" s="7">
        <v>2</v>
      </c>
      <c r="AF805" s="7">
        <v>0</v>
      </c>
      <c r="AG805" s="7">
        <v>0</v>
      </c>
      <c r="AH805" s="7">
        <v>0</v>
      </c>
      <c r="AI805" s="7">
        <v>0</v>
      </c>
      <c r="AJ805" s="7">
        <v>0</v>
      </c>
      <c r="AK805" s="7">
        <v>0</v>
      </c>
      <c r="AL805" s="7">
        <v>0</v>
      </c>
      <c r="AM805" s="8">
        <v>43716</v>
      </c>
      <c r="AO805">
        <f t="shared" si="154"/>
        <v>0</v>
      </c>
      <c r="AP805">
        <f t="shared" si="155"/>
        <v>0</v>
      </c>
      <c r="AQ805">
        <f t="shared" si="156"/>
        <v>0</v>
      </c>
      <c r="AR805">
        <f t="shared" si="157"/>
        <v>0</v>
      </c>
      <c r="AS805">
        <f t="shared" si="158"/>
        <v>0</v>
      </c>
      <c r="AU805">
        <f t="shared" si="153"/>
        <v>0</v>
      </c>
      <c r="AV805">
        <f t="shared" si="153"/>
        <v>0</v>
      </c>
      <c r="AW805">
        <f t="shared" si="153"/>
        <v>0</v>
      </c>
      <c r="AX805">
        <f t="shared" si="153"/>
        <v>0</v>
      </c>
      <c r="AY805">
        <f t="shared" si="153"/>
        <v>0</v>
      </c>
      <c r="BA805">
        <f t="shared" si="148"/>
        <v>0</v>
      </c>
      <c r="BB805">
        <f t="shared" si="149"/>
        <v>0</v>
      </c>
      <c r="BC805">
        <f t="shared" si="150"/>
        <v>0</v>
      </c>
      <c r="BD805">
        <f t="shared" si="151"/>
        <v>0</v>
      </c>
    </row>
    <row r="806" spans="1:56" x14ac:dyDescent="0.3">
      <c r="A806" s="7">
        <v>1317</v>
      </c>
      <c r="B806" s="6">
        <v>166334</v>
      </c>
      <c r="C806" s="7">
        <v>0</v>
      </c>
      <c r="D806" s="7">
        <v>1</v>
      </c>
      <c r="E806" s="7">
        <f t="shared" si="152"/>
        <v>1</v>
      </c>
      <c r="F806" s="7">
        <v>64</v>
      </c>
      <c r="G806" s="7">
        <v>0</v>
      </c>
      <c r="H806" s="7">
        <v>1</v>
      </c>
      <c r="I806" s="7">
        <v>0</v>
      </c>
      <c r="J806" s="7">
        <v>0</v>
      </c>
      <c r="K806" s="7">
        <v>0</v>
      </c>
      <c r="L806" s="7" t="str" cm="1">
        <f t="array" ref="L806">_xlfn.IFS(G806=1,G$1,H806=1,H$1,I806=1,I$1,J806=1,J$1,K806=1,K$1)</f>
        <v>Married</v>
      </c>
      <c r="M806" s="7">
        <v>0</v>
      </c>
      <c r="N806" s="7">
        <v>0</v>
      </c>
      <c r="O806" s="7">
        <v>0</v>
      </c>
      <c r="P806" s="7">
        <v>1</v>
      </c>
      <c r="Q806" s="7" t="str" cm="1">
        <f t="array" ref="Q806">_xlfn.IFS(M806=1,M$1,N806=1,N$1,O806=1,O$1,P806=1,P$1)</f>
        <v>PhD</v>
      </c>
      <c r="R806" t="s">
        <v>40</v>
      </c>
      <c r="S806" s="7">
        <v>82</v>
      </c>
      <c r="T806" s="7">
        <v>2279</v>
      </c>
      <c r="U806" s="7">
        <v>28</v>
      </c>
      <c r="V806" s="7">
        <v>547</v>
      </c>
      <c r="W806" s="7">
        <v>0</v>
      </c>
      <c r="X806" s="7">
        <v>0</v>
      </c>
      <c r="Y806" s="7">
        <v>58</v>
      </c>
      <c r="Z806" s="7">
        <v>2796</v>
      </c>
      <c r="AA806" s="7">
        <v>2</v>
      </c>
      <c r="AB806" s="7">
        <v>9</v>
      </c>
      <c r="AC806" s="7">
        <v>3</v>
      </c>
      <c r="AD806" s="7">
        <v>5</v>
      </c>
      <c r="AE806" s="7">
        <v>5</v>
      </c>
      <c r="AF806" s="7">
        <v>0</v>
      </c>
      <c r="AG806" s="7">
        <v>0</v>
      </c>
      <c r="AH806" s="7">
        <v>0</v>
      </c>
      <c r="AI806" s="7">
        <v>0</v>
      </c>
      <c r="AJ806" s="7">
        <v>0</v>
      </c>
      <c r="AK806" s="7">
        <v>0</v>
      </c>
      <c r="AL806" s="7">
        <v>1</v>
      </c>
      <c r="AM806" s="8">
        <v>43716</v>
      </c>
      <c r="AO806">
        <f t="shared" si="154"/>
        <v>0</v>
      </c>
      <c r="AP806">
        <f t="shared" si="155"/>
        <v>0</v>
      </c>
      <c r="AQ806">
        <f t="shared" si="156"/>
        <v>0</v>
      </c>
      <c r="AR806">
        <f t="shared" si="157"/>
        <v>0</v>
      </c>
      <c r="AS806">
        <f t="shared" si="158"/>
        <v>0</v>
      </c>
      <c r="AU806">
        <f t="shared" si="153"/>
        <v>0</v>
      </c>
      <c r="AV806">
        <f t="shared" si="153"/>
        <v>0</v>
      </c>
      <c r="AW806">
        <f t="shared" si="153"/>
        <v>0</v>
      </c>
      <c r="AX806">
        <f t="shared" si="153"/>
        <v>0</v>
      </c>
      <c r="AY806">
        <f t="shared" si="153"/>
        <v>0</v>
      </c>
      <c r="BA806">
        <f t="shared" si="148"/>
        <v>0</v>
      </c>
      <c r="BB806">
        <f t="shared" si="149"/>
        <v>0</v>
      </c>
      <c r="BC806">
        <f t="shared" si="150"/>
        <v>0</v>
      </c>
      <c r="BD806">
        <f t="shared" si="151"/>
        <v>0</v>
      </c>
    </row>
    <row r="807" spans="1:56" x14ac:dyDescent="0.3">
      <c r="A807" s="7">
        <v>2286</v>
      </c>
      <c r="B807" s="6">
        <v>150200</v>
      </c>
      <c r="C807" s="7">
        <v>1</v>
      </c>
      <c r="D807" s="7">
        <v>1</v>
      </c>
      <c r="E807" s="7">
        <f t="shared" si="152"/>
        <v>2</v>
      </c>
      <c r="F807" s="7">
        <v>44</v>
      </c>
      <c r="G807" s="7">
        <v>0</v>
      </c>
      <c r="H807" s="7">
        <v>0</v>
      </c>
      <c r="I807" s="7">
        <v>1</v>
      </c>
      <c r="J807" s="7">
        <v>0</v>
      </c>
      <c r="K807" s="7">
        <v>0</v>
      </c>
      <c r="L807" s="7" t="str" cm="1">
        <f t="array" ref="L807">_xlfn.IFS(G807=1,G$1,H807=1,H$1,I807=1,I$1,J807=1,J$1,K807=1,K$1)</f>
        <v>Together</v>
      </c>
      <c r="M807" s="7">
        <v>0</v>
      </c>
      <c r="N807" s="7">
        <v>1</v>
      </c>
      <c r="O807" s="7">
        <v>0</v>
      </c>
      <c r="P807" s="7">
        <v>0</v>
      </c>
      <c r="Q807" s="7" t="str" cm="1">
        <f t="array" ref="Q807">_xlfn.IFS(M807=1,M$1,N807=1,N$1,O807=1,O$1,P807=1,P$1)</f>
        <v>Graduate</v>
      </c>
      <c r="R807" t="s">
        <v>42</v>
      </c>
      <c r="S807" s="7">
        <v>70</v>
      </c>
      <c r="T807" s="7">
        <v>796</v>
      </c>
      <c r="U807" s="7">
        <v>18</v>
      </c>
      <c r="V807" s="7">
        <v>153</v>
      </c>
      <c r="W807" s="7">
        <v>24</v>
      </c>
      <c r="X807" s="7">
        <v>18</v>
      </c>
      <c r="Y807" s="7">
        <v>191</v>
      </c>
      <c r="Z807" s="7">
        <v>817</v>
      </c>
      <c r="AA807" s="7">
        <v>6</v>
      </c>
      <c r="AB807" s="7">
        <v>7</v>
      </c>
      <c r="AC807" s="7">
        <v>1</v>
      </c>
      <c r="AD807" s="7">
        <v>5</v>
      </c>
      <c r="AE807" s="7">
        <v>8</v>
      </c>
      <c r="AF807" s="7">
        <v>0</v>
      </c>
      <c r="AG807" s="7">
        <v>0</v>
      </c>
      <c r="AH807" s="7">
        <v>0</v>
      </c>
      <c r="AI807" s="7">
        <v>0</v>
      </c>
      <c r="AJ807" s="7">
        <v>0</v>
      </c>
      <c r="AK807" s="7">
        <v>0</v>
      </c>
      <c r="AL807" s="7">
        <v>0</v>
      </c>
      <c r="AM807" s="8">
        <v>43716</v>
      </c>
      <c r="AO807">
        <f t="shared" si="154"/>
        <v>0</v>
      </c>
      <c r="AP807">
        <f t="shared" si="155"/>
        <v>0</v>
      </c>
      <c r="AQ807">
        <f t="shared" si="156"/>
        <v>0</v>
      </c>
      <c r="AR807">
        <f t="shared" si="157"/>
        <v>0</v>
      </c>
      <c r="AS807">
        <f t="shared" si="158"/>
        <v>0</v>
      </c>
      <c r="AU807">
        <f t="shared" si="153"/>
        <v>0</v>
      </c>
      <c r="AV807">
        <f t="shared" si="153"/>
        <v>0</v>
      </c>
      <c r="AW807">
        <f t="shared" si="153"/>
        <v>0</v>
      </c>
      <c r="AX807">
        <f t="shared" si="153"/>
        <v>0</v>
      </c>
      <c r="AY807">
        <f t="shared" si="153"/>
        <v>0</v>
      </c>
      <c r="BA807">
        <f t="shared" si="148"/>
        <v>0</v>
      </c>
      <c r="BB807">
        <f t="shared" si="149"/>
        <v>0</v>
      </c>
      <c r="BC807">
        <f t="shared" si="150"/>
        <v>0</v>
      </c>
      <c r="BD807">
        <f t="shared" si="151"/>
        <v>0</v>
      </c>
    </row>
    <row r="808" spans="1:56" x14ac:dyDescent="0.3">
      <c r="A808" s="7">
        <v>1541</v>
      </c>
      <c r="B808" s="6">
        <v>179908</v>
      </c>
      <c r="C808" s="7">
        <v>0</v>
      </c>
      <c r="D808" s="7">
        <v>0</v>
      </c>
      <c r="E808" s="7">
        <f t="shared" si="152"/>
        <v>0</v>
      </c>
      <c r="F808" s="7">
        <v>38</v>
      </c>
      <c r="G808" s="7">
        <v>0</v>
      </c>
      <c r="H808" s="7">
        <v>1</v>
      </c>
      <c r="I808" s="7">
        <v>0</v>
      </c>
      <c r="J808" s="7">
        <v>0</v>
      </c>
      <c r="K808" s="7">
        <v>0</v>
      </c>
      <c r="L808" s="7" t="str" cm="1">
        <f t="array" ref="L808">_xlfn.IFS(G808=1,G$1,H808=1,H$1,I808=1,I$1,J808=1,J$1,K808=1,K$1)</f>
        <v>Married</v>
      </c>
      <c r="M808" s="7">
        <v>0</v>
      </c>
      <c r="N808" s="7">
        <v>1</v>
      </c>
      <c r="O808" s="7">
        <v>0</v>
      </c>
      <c r="P808" s="7">
        <v>0</v>
      </c>
      <c r="Q808" s="7" t="str" cm="1">
        <f t="array" ref="Q808">_xlfn.IFS(M808=1,M$1,N808=1,N$1,O808=1,O$1,P808=1,P$1)</f>
        <v>Graduate</v>
      </c>
      <c r="R808" t="s">
        <v>43</v>
      </c>
      <c r="S808" s="7">
        <v>30</v>
      </c>
      <c r="T808" s="7">
        <v>1254</v>
      </c>
      <c r="U808" s="7">
        <v>290</v>
      </c>
      <c r="V808" s="7">
        <v>1713</v>
      </c>
      <c r="W808" s="7">
        <v>65</v>
      </c>
      <c r="X808" s="7">
        <v>417</v>
      </c>
      <c r="Y808" s="7">
        <v>250</v>
      </c>
      <c r="Z808" s="7">
        <v>3490</v>
      </c>
      <c r="AA808" s="7">
        <v>1</v>
      </c>
      <c r="AB808" s="7">
        <v>5</v>
      </c>
      <c r="AC808" s="7">
        <v>6</v>
      </c>
      <c r="AD808" s="7">
        <v>7</v>
      </c>
      <c r="AE808" s="7">
        <v>2</v>
      </c>
      <c r="AF808" s="7">
        <v>0</v>
      </c>
      <c r="AG808" s="7">
        <v>0</v>
      </c>
      <c r="AH808" s="7">
        <v>1</v>
      </c>
      <c r="AI808" s="7">
        <v>0</v>
      </c>
      <c r="AJ808" s="7">
        <v>0</v>
      </c>
      <c r="AK808" s="7">
        <v>0</v>
      </c>
      <c r="AL808" s="7">
        <v>0</v>
      </c>
      <c r="AM808" s="8">
        <v>43718</v>
      </c>
      <c r="AO808">
        <f t="shared" si="154"/>
        <v>0</v>
      </c>
      <c r="AP808">
        <f t="shared" si="155"/>
        <v>0</v>
      </c>
      <c r="AQ808">
        <f t="shared" si="156"/>
        <v>0</v>
      </c>
      <c r="AR808">
        <f t="shared" si="157"/>
        <v>0</v>
      </c>
      <c r="AS808">
        <f t="shared" si="158"/>
        <v>0</v>
      </c>
      <c r="AU808">
        <f t="shared" si="153"/>
        <v>0</v>
      </c>
      <c r="AV808">
        <f t="shared" si="153"/>
        <v>0</v>
      </c>
      <c r="AW808">
        <f t="shared" si="153"/>
        <v>0</v>
      </c>
      <c r="AX808">
        <f t="shared" si="153"/>
        <v>0</v>
      </c>
      <c r="AY808">
        <f t="shared" si="153"/>
        <v>0</v>
      </c>
      <c r="BA808">
        <f t="shared" si="148"/>
        <v>0</v>
      </c>
      <c r="BB808">
        <f t="shared" si="149"/>
        <v>0</v>
      </c>
      <c r="BC808">
        <f t="shared" si="150"/>
        <v>0</v>
      </c>
      <c r="BD808">
        <f t="shared" si="151"/>
        <v>0</v>
      </c>
    </row>
    <row r="809" spans="1:56" x14ac:dyDescent="0.3">
      <c r="A809" s="7">
        <v>1775</v>
      </c>
      <c r="B809" s="6">
        <v>146524</v>
      </c>
      <c r="C809" s="7">
        <v>0</v>
      </c>
      <c r="D809" s="7">
        <v>1</v>
      </c>
      <c r="E809" s="7">
        <f t="shared" si="152"/>
        <v>1</v>
      </c>
      <c r="F809" s="7">
        <v>59</v>
      </c>
      <c r="G809" s="7">
        <v>0</v>
      </c>
      <c r="H809" s="7">
        <v>0</v>
      </c>
      <c r="I809" s="7">
        <v>0</v>
      </c>
      <c r="J809" s="7">
        <v>1</v>
      </c>
      <c r="K809" s="7">
        <v>0</v>
      </c>
      <c r="L809" s="7" t="str" cm="1">
        <f t="array" ref="L809">_xlfn.IFS(G809=1,G$1,H809=1,H$1,I809=1,I$1,J809=1,J$1,K809=1,K$1)</f>
        <v>Single</v>
      </c>
      <c r="M809" s="7">
        <v>0</v>
      </c>
      <c r="N809" s="7">
        <v>1</v>
      </c>
      <c r="O809" s="7">
        <v>0</v>
      </c>
      <c r="P809" s="7">
        <v>0</v>
      </c>
      <c r="Q809" s="7" t="str" cm="1">
        <f t="array" ref="Q809">_xlfn.IFS(M809=1,M$1,N809=1,N$1,O809=1,O$1,P809=1,P$1)</f>
        <v>Graduate</v>
      </c>
      <c r="R809" t="s">
        <v>43</v>
      </c>
      <c r="S809" s="7">
        <v>70</v>
      </c>
      <c r="T809" s="7">
        <v>98</v>
      </c>
      <c r="U809" s="7">
        <v>60</v>
      </c>
      <c r="V809" s="7">
        <v>110</v>
      </c>
      <c r="W809" s="7">
        <v>82</v>
      </c>
      <c r="X809" s="7">
        <v>44</v>
      </c>
      <c r="Y809" s="7">
        <v>164</v>
      </c>
      <c r="Z809" s="7">
        <v>230</v>
      </c>
      <c r="AA809" s="7">
        <v>2</v>
      </c>
      <c r="AB809" s="7">
        <v>1</v>
      </c>
      <c r="AC809" s="7">
        <v>1</v>
      </c>
      <c r="AD809" s="7">
        <v>5</v>
      </c>
      <c r="AE809" s="7">
        <v>3</v>
      </c>
      <c r="AF809" s="7">
        <v>0</v>
      </c>
      <c r="AG809" s="7">
        <v>0</v>
      </c>
      <c r="AH809" s="7">
        <v>0</v>
      </c>
      <c r="AI809" s="7">
        <v>0</v>
      </c>
      <c r="AJ809" s="7">
        <v>0</v>
      </c>
      <c r="AK809" s="7">
        <v>0</v>
      </c>
      <c r="AL809" s="7">
        <v>0</v>
      </c>
      <c r="AM809" s="8">
        <v>43718</v>
      </c>
      <c r="AO809">
        <f t="shared" si="154"/>
        <v>0</v>
      </c>
      <c r="AP809">
        <f t="shared" si="155"/>
        <v>0</v>
      </c>
      <c r="AQ809">
        <f t="shared" si="156"/>
        <v>0</v>
      </c>
      <c r="AR809">
        <f t="shared" si="157"/>
        <v>0</v>
      </c>
      <c r="AS809">
        <f t="shared" si="158"/>
        <v>0</v>
      </c>
      <c r="AU809">
        <f t="shared" si="153"/>
        <v>0</v>
      </c>
      <c r="AV809">
        <f t="shared" si="153"/>
        <v>0</v>
      </c>
      <c r="AW809">
        <f t="shared" si="153"/>
        <v>0</v>
      </c>
      <c r="AX809">
        <f t="shared" si="153"/>
        <v>0</v>
      </c>
      <c r="AY809">
        <f t="shared" si="153"/>
        <v>0</v>
      </c>
      <c r="BA809">
        <f t="shared" si="148"/>
        <v>0</v>
      </c>
      <c r="BB809">
        <f t="shared" si="149"/>
        <v>0</v>
      </c>
      <c r="BC809">
        <f t="shared" si="150"/>
        <v>0</v>
      </c>
      <c r="BD809">
        <f t="shared" si="151"/>
        <v>0</v>
      </c>
    </row>
    <row r="810" spans="1:56" x14ac:dyDescent="0.3">
      <c r="A810" s="7">
        <v>2228</v>
      </c>
      <c r="B810" s="6">
        <v>140521</v>
      </c>
      <c r="C810" s="7">
        <v>1</v>
      </c>
      <c r="D810" s="7">
        <v>1</v>
      </c>
      <c r="E810" s="7">
        <f t="shared" si="152"/>
        <v>2</v>
      </c>
      <c r="F810" s="7">
        <v>52</v>
      </c>
      <c r="G810" s="7">
        <v>0</v>
      </c>
      <c r="H810" s="7">
        <v>0</v>
      </c>
      <c r="I810" s="7">
        <v>1</v>
      </c>
      <c r="J810" s="7">
        <v>0</v>
      </c>
      <c r="K810" s="7">
        <v>0</v>
      </c>
      <c r="L810" s="7" t="str" cm="1">
        <f t="array" ref="L810">_xlfn.IFS(G810=1,G$1,H810=1,H$1,I810=1,I$1,J810=1,J$1,K810=1,K$1)</f>
        <v>Together</v>
      </c>
      <c r="M810" s="7">
        <v>0</v>
      </c>
      <c r="N810" s="7">
        <v>1</v>
      </c>
      <c r="O810" s="7">
        <v>0</v>
      </c>
      <c r="P810" s="7">
        <v>0</v>
      </c>
      <c r="Q810" s="7" t="str" cm="1">
        <f t="array" ref="Q810">_xlfn.IFS(M810=1,M$1,N810=1,N$1,O810=1,O$1,P810=1,P$1)</f>
        <v>Graduate</v>
      </c>
      <c r="R810" t="s">
        <v>44</v>
      </c>
      <c r="S810" s="7">
        <v>82</v>
      </c>
      <c r="T810" s="7">
        <v>42</v>
      </c>
      <c r="U810" s="7">
        <v>0</v>
      </c>
      <c r="V810" s="7">
        <v>17</v>
      </c>
      <c r="W810" s="7">
        <v>0</v>
      </c>
      <c r="X810" s="7">
        <v>0</v>
      </c>
      <c r="Y810" s="7">
        <v>14</v>
      </c>
      <c r="Z810" s="7">
        <v>45</v>
      </c>
      <c r="AA810" s="7">
        <v>1</v>
      </c>
      <c r="AB810" s="7">
        <v>0</v>
      </c>
      <c r="AC810" s="7">
        <v>1</v>
      </c>
      <c r="AD810" s="7">
        <v>2</v>
      </c>
      <c r="AE810" s="7">
        <v>5</v>
      </c>
      <c r="AF810" s="7">
        <v>0</v>
      </c>
      <c r="AG810" s="7">
        <v>0</v>
      </c>
      <c r="AH810" s="7">
        <v>0</v>
      </c>
      <c r="AI810" s="7">
        <v>0</v>
      </c>
      <c r="AJ810" s="7">
        <v>0</v>
      </c>
      <c r="AK810" s="7">
        <v>0</v>
      </c>
      <c r="AL810" s="7">
        <v>0</v>
      </c>
      <c r="AM810" s="8">
        <v>43718</v>
      </c>
      <c r="AO810">
        <f t="shared" si="154"/>
        <v>0</v>
      </c>
      <c r="AP810">
        <f t="shared" si="155"/>
        <v>0</v>
      </c>
      <c r="AQ810">
        <f t="shared" si="156"/>
        <v>0</v>
      </c>
      <c r="AR810">
        <f t="shared" si="157"/>
        <v>0</v>
      </c>
      <c r="AS810">
        <f t="shared" si="158"/>
        <v>0</v>
      </c>
      <c r="AU810">
        <f t="shared" si="153"/>
        <v>0</v>
      </c>
      <c r="AV810">
        <f t="shared" si="153"/>
        <v>0</v>
      </c>
      <c r="AW810">
        <f t="shared" si="153"/>
        <v>0</v>
      </c>
      <c r="AX810">
        <f t="shared" si="153"/>
        <v>0</v>
      </c>
      <c r="AY810">
        <f t="shared" si="153"/>
        <v>0</v>
      </c>
      <c r="BA810">
        <f t="shared" si="148"/>
        <v>0</v>
      </c>
      <c r="BB810">
        <f t="shared" si="149"/>
        <v>0</v>
      </c>
      <c r="BC810">
        <f t="shared" si="150"/>
        <v>0</v>
      </c>
      <c r="BD810">
        <f t="shared" si="151"/>
        <v>0</v>
      </c>
    </row>
    <row r="811" spans="1:56" x14ac:dyDescent="0.3">
      <c r="A811" s="7">
        <v>2996</v>
      </c>
      <c r="B811" s="6">
        <v>143815</v>
      </c>
      <c r="C811" s="7">
        <v>1</v>
      </c>
      <c r="D811" s="7">
        <v>0</v>
      </c>
      <c r="E811" s="7">
        <f t="shared" si="152"/>
        <v>1</v>
      </c>
      <c r="F811" s="7">
        <v>38</v>
      </c>
      <c r="G811" s="7">
        <v>0</v>
      </c>
      <c r="H811" s="7">
        <v>1</v>
      </c>
      <c r="I811" s="7">
        <v>0</v>
      </c>
      <c r="J811" s="7">
        <v>0</v>
      </c>
      <c r="K811" s="7">
        <v>0</v>
      </c>
      <c r="L811" s="7" t="str" cm="1">
        <f t="array" ref="L811">_xlfn.IFS(G811=1,G$1,H811=1,H$1,I811=1,I$1,J811=1,J$1,K811=1,K$1)</f>
        <v>Married</v>
      </c>
      <c r="M811" s="7">
        <v>0</v>
      </c>
      <c r="N811" s="7">
        <v>0</v>
      </c>
      <c r="O811" s="7">
        <v>1</v>
      </c>
      <c r="P811" s="7">
        <v>0</v>
      </c>
      <c r="Q811" s="7" t="str" cm="1">
        <f t="array" ref="Q811">_xlfn.IFS(M811=1,M$1,N811=1,N$1,O811=1,O$1,P811=1,P$1)</f>
        <v>Master</v>
      </c>
      <c r="R811" t="s">
        <v>44</v>
      </c>
      <c r="S811" s="7">
        <v>53</v>
      </c>
      <c r="T811" s="7">
        <v>46</v>
      </c>
      <c r="U811" s="7">
        <v>33</v>
      </c>
      <c r="V811" s="7">
        <v>95</v>
      </c>
      <c r="W811" s="7">
        <v>13</v>
      </c>
      <c r="X811" s="7">
        <v>23</v>
      </c>
      <c r="Y811" s="7">
        <v>49</v>
      </c>
      <c r="Z811" s="7">
        <v>161</v>
      </c>
      <c r="AA811" s="7">
        <v>1</v>
      </c>
      <c r="AB811" s="7">
        <v>2</v>
      </c>
      <c r="AC811" s="7">
        <v>0</v>
      </c>
      <c r="AD811" s="7">
        <v>3</v>
      </c>
      <c r="AE811" s="7">
        <v>6</v>
      </c>
      <c r="AF811" s="7">
        <v>0</v>
      </c>
      <c r="AG811" s="7">
        <v>0</v>
      </c>
      <c r="AH811" s="7">
        <v>0</v>
      </c>
      <c r="AI811" s="7">
        <v>0</v>
      </c>
      <c r="AJ811" s="7">
        <v>0</v>
      </c>
      <c r="AK811" s="7">
        <v>0</v>
      </c>
      <c r="AL811" s="7">
        <v>0</v>
      </c>
      <c r="AM811" s="8">
        <v>43718</v>
      </c>
      <c r="AO811">
        <f t="shared" si="154"/>
        <v>0</v>
      </c>
      <c r="AP811">
        <f t="shared" si="155"/>
        <v>0</v>
      </c>
      <c r="AQ811">
        <f t="shared" si="156"/>
        <v>0</v>
      </c>
      <c r="AR811">
        <f t="shared" si="157"/>
        <v>0</v>
      </c>
      <c r="AS811">
        <f t="shared" si="158"/>
        <v>0</v>
      </c>
      <c r="AU811">
        <f t="shared" si="153"/>
        <v>0</v>
      </c>
      <c r="AV811">
        <f t="shared" si="153"/>
        <v>0</v>
      </c>
      <c r="AW811">
        <f t="shared" si="153"/>
        <v>0</v>
      </c>
      <c r="AX811">
        <f t="shared" si="153"/>
        <v>0</v>
      </c>
      <c r="AY811">
        <f t="shared" si="153"/>
        <v>0</v>
      </c>
      <c r="BA811">
        <f t="shared" si="148"/>
        <v>0</v>
      </c>
      <c r="BB811">
        <f t="shared" si="149"/>
        <v>0</v>
      </c>
      <c r="BC811">
        <f t="shared" si="150"/>
        <v>0</v>
      </c>
      <c r="BD811">
        <f t="shared" si="151"/>
        <v>0</v>
      </c>
    </row>
    <row r="812" spans="1:56" x14ac:dyDescent="0.3">
      <c r="A812" s="7">
        <v>2406</v>
      </c>
      <c r="B812" s="6">
        <v>127100</v>
      </c>
      <c r="C812" s="7">
        <v>1</v>
      </c>
      <c r="D812" s="7">
        <v>0</v>
      </c>
      <c r="E812" s="7">
        <f t="shared" si="152"/>
        <v>1</v>
      </c>
      <c r="F812" s="7">
        <v>37</v>
      </c>
      <c r="G812" s="7">
        <v>0</v>
      </c>
      <c r="H812" s="7">
        <v>1</v>
      </c>
      <c r="I812" s="7">
        <v>0</v>
      </c>
      <c r="J812" s="7">
        <v>0</v>
      </c>
      <c r="K812" s="7">
        <v>0</v>
      </c>
      <c r="L812" s="7" t="str" cm="1">
        <f t="array" ref="L812">_xlfn.IFS(G812=1,G$1,H812=1,H$1,I812=1,I$1,J812=1,J$1,K812=1,K$1)</f>
        <v>Married</v>
      </c>
      <c r="M812" s="7">
        <v>0</v>
      </c>
      <c r="N812" s="7">
        <v>0</v>
      </c>
      <c r="O812" s="7">
        <v>1</v>
      </c>
      <c r="P812" s="7">
        <v>0</v>
      </c>
      <c r="Q812" s="7" t="str" cm="1">
        <f t="array" ref="Q812">_xlfn.IFS(M812=1,M$1,N812=1,N$1,O812=1,O$1,P812=1,P$1)</f>
        <v>Master</v>
      </c>
      <c r="R812" t="s">
        <v>42</v>
      </c>
      <c r="S812" s="7">
        <v>64</v>
      </c>
      <c r="T812" s="7">
        <v>56</v>
      </c>
      <c r="U812" s="7">
        <v>0</v>
      </c>
      <c r="V812" s="7">
        <v>61</v>
      </c>
      <c r="W812" s="7">
        <v>9</v>
      </c>
      <c r="X812" s="7">
        <v>0</v>
      </c>
      <c r="Y812" s="7">
        <v>47</v>
      </c>
      <c r="Z812" s="7">
        <v>80</v>
      </c>
      <c r="AA812" s="7">
        <v>1</v>
      </c>
      <c r="AB812" s="7">
        <v>1</v>
      </c>
      <c r="AC812" s="7">
        <v>0</v>
      </c>
      <c r="AD812" s="7">
        <v>3</v>
      </c>
      <c r="AE812" s="7">
        <v>7</v>
      </c>
      <c r="AF812" s="7">
        <v>0</v>
      </c>
      <c r="AG812" s="7">
        <v>0</v>
      </c>
      <c r="AH812" s="7">
        <v>0</v>
      </c>
      <c r="AI812" s="7">
        <v>0</v>
      </c>
      <c r="AJ812" s="7">
        <v>0</v>
      </c>
      <c r="AK812" s="7">
        <v>0</v>
      </c>
      <c r="AL812" s="7">
        <v>0</v>
      </c>
      <c r="AM812" s="8">
        <v>43718</v>
      </c>
      <c r="AO812">
        <f t="shared" si="154"/>
        <v>0</v>
      </c>
      <c r="AP812">
        <f t="shared" si="155"/>
        <v>0</v>
      </c>
      <c r="AQ812">
        <f t="shared" si="156"/>
        <v>0</v>
      </c>
      <c r="AR812">
        <f t="shared" si="157"/>
        <v>0</v>
      </c>
      <c r="AS812">
        <f t="shared" si="158"/>
        <v>0</v>
      </c>
      <c r="AU812">
        <f t="shared" si="153"/>
        <v>0</v>
      </c>
      <c r="AV812">
        <f t="shared" si="153"/>
        <v>0</v>
      </c>
      <c r="AW812">
        <f t="shared" si="153"/>
        <v>0</v>
      </c>
      <c r="AX812">
        <f t="shared" si="153"/>
        <v>0</v>
      </c>
      <c r="AY812">
        <f t="shared" si="153"/>
        <v>0</v>
      </c>
      <c r="BA812">
        <f t="shared" si="148"/>
        <v>0</v>
      </c>
      <c r="BB812">
        <f t="shared" si="149"/>
        <v>0</v>
      </c>
      <c r="BC812">
        <f t="shared" si="150"/>
        <v>0</v>
      </c>
      <c r="BD812">
        <f t="shared" si="151"/>
        <v>0</v>
      </c>
    </row>
    <row r="813" spans="1:56" x14ac:dyDescent="0.3">
      <c r="A813" s="7">
        <v>2035</v>
      </c>
      <c r="B813" s="6">
        <v>127100</v>
      </c>
      <c r="C813" s="7">
        <v>1</v>
      </c>
      <c r="D813" s="7">
        <v>0</v>
      </c>
      <c r="E813" s="7">
        <f t="shared" si="152"/>
        <v>1</v>
      </c>
      <c r="F813" s="7">
        <v>37</v>
      </c>
      <c r="G813" s="7">
        <v>0</v>
      </c>
      <c r="H813" s="7">
        <v>1</v>
      </c>
      <c r="I813" s="7">
        <v>0</v>
      </c>
      <c r="J813" s="7">
        <v>0</v>
      </c>
      <c r="K813" s="7">
        <v>0</v>
      </c>
      <c r="L813" s="7" t="str" cm="1">
        <f t="array" ref="L813">_xlfn.IFS(G813=1,G$1,H813=1,H$1,I813=1,I$1,J813=1,J$1,K813=1,K$1)</f>
        <v>Married</v>
      </c>
      <c r="M813" s="7">
        <v>0</v>
      </c>
      <c r="N813" s="7">
        <v>0</v>
      </c>
      <c r="O813" s="7">
        <v>1</v>
      </c>
      <c r="P813" s="7">
        <v>0</v>
      </c>
      <c r="Q813" s="7" t="str" cm="1">
        <f t="array" ref="Q813">_xlfn.IFS(M813=1,M$1,N813=1,N$1,O813=1,O$1,P813=1,P$1)</f>
        <v>Master</v>
      </c>
      <c r="R813" t="s">
        <v>41</v>
      </c>
      <c r="S813" s="7">
        <v>64</v>
      </c>
      <c r="T813" s="7">
        <v>56</v>
      </c>
      <c r="U813" s="7">
        <v>0</v>
      </c>
      <c r="V813" s="7">
        <v>61</v>
      </c>
      <c r="W813" s="7">
        <v>9</v>
      </c>
      <c r="X813" s="7">
        <v>0</v>
      </c>
      <c r="Y813" s="7">
        <v>47</v>
      </c>
      <c r="Z813" s="7">
        <v>80</v>
      </c>
      <c r="AA813" s="7">
        <v>1</v>
      </c>
      <c r="AB813" s="7">
        <v>1</v>
      </c>
      <c r="AC813" s="7">
        <v>0</v>
      </c>
      <c r="AD813" s="7">
        <v>3</v>
      </c>
      <c r="AE813" s="7">
        <v>7</v>
      </c>
      <c r="AF813" s="7">
        <v>0</v>
      </c>
      <c r="AG813" s="7">
        <v>0</v>
      </c>
      <c r="AH813" s="7">
        <v>0</v>
      </c>
      <c r="AI813" s="7">
        <v>0</v>
      </c>
      <c r="AJ813" s="7">
        <v>0</v>
      </c>
      <c r="AK813" s="7">
        <v>0</v>
      </c>
      <c r="AL813" s="7">
        <v>0</v>
      </c>
      <c r="AM813" s="8">
        <v>43718</v>
      </c>
      <c r="AO813">
        <f t="shared" si="154"/>
        <v>0</v>
      </c>
      <c r="AP813">
        <f t="shared" si="155"/>
        <v>0</v>
      </c>
      <c r="AQ813">
        <f t="shared" si="156"/>
        <v>0</v>
      </c>
      <c r="AR813">
        <f t="shared" si="157"/>
        <v>0</v>
      </c>
      <c r="AS813">
        <f t="shared" si="158"/>
        <v>0</v>
      </c>
      <c r="AU813">
        <f t="shared" si="153"/>
        <v>0</v>
      </c>
      <c r="AV813">
        <f t="shared" si="153"/>
        <v>0</v>
      </c>
      <c r="AW813">
        <f t="shared" si="153"/>
        <v>0</v>
      </c>
      <c r="AX813">
        <f t="shared" si="153"/>
        <v>0</v>
      </c>
      <c r="AY813">
        <f t="shared" si="153"/>
        <v>0</v>
      </c>
      <c r="BA813">
        <f t="shared" si="148"/>
        <v>0</v>
      </c>
      <c r="BB813">
        <f t="shared" si="149"/>
        <v>0</v>
      </c>
      <c r="BC813">
        <f t="shared" si="150"/>
        <v>0</v>
      </c>
      <c r="BD813">
        <f t="shared" si="151"/>
        <v>0</v>
      </c>
    </row>
    <row r="814" spans="1:56" x14ac:dyDescent="0.3">
      <c r="A814" s="7">
        <v>1239</v>
      </c>
      <c r="B814" s="6">
        <v>202692</v>
      </c>
      <c r="C814" s="7">
        <v>0</v>
      </c>
      <c r="D814" s="7">
        <v>0</v>
      </c>
      <c r="E814" s="7">
        <f t="shared" si="152"/>
        <v>0</v>
      </c>
      <c r="F814" s="7">
        <v>46</v>
      </c>
      <c r="G814" s="7">
        <v>1</v>
      </c>
      <c r="H814" s="7">
        <v>0</v>
      </c>
      <c r="I814" s="7">
        <v>0</v>
      </c>
      <c r="J814" s="7">
        <v>0</v>
      </c>
      <c r="K814" s="7">
        <v>0</v>
      </c>
      <c r="L814" s="7" t="str" cm="1">
        <f t="array" ref="L814">_xlfn.IFS(G814=1,G$1,H814=1,H$1,I814=1,I$1,J814=1,J$1,K814=1,K$1)</f>
        <v>Divorced</v>
      </c>
      <c r="M814" s="7">
        <v>0</v>
      </c>
      <c r="N814" s="7">
        <v>1</v>
      </c>
      <c r="O814" s="7">
        <v>0</v>
      </c>
      <c r="P814" s="7">
        <v>0</v>
      </c>
      <c r="Q814" s="7" t="str" cm="1">
        <f t="array" ref="Q814">_xlfn.IFS(M814=1,M$1,N814=1,N$1,O814=1,O$1,P814=1,P$1)</f>
        <v>Graduate</v>
      </c>
      <c r="R814" t="s">
        <v>40</v>
      </c>
      <c r="S814" s="7">
        <v>5</v>
      </c>
      <c r="T814" s="7">
        <v>332</v>
      </c>
      <c r="U814" s="7">
        <v>292</v>
      </c>
      <c r="V814" s="7">
        <v>876</v>
      </c>
      <c r="W814" s="7">
        <v>63</v>
      </c>
      <c r="X814" s="7">
        <v>339</v>
      </c>
      <c r="Y814" s="7">
        <v>292</v>
      </c>
      <c r="Z814" s="7">
        <v>1611</v>
      </c>
      <c r="AA814" s="7">
        <v>1</v>
      </c>
      <c r="AB814" s="7">
        <v>6</v>
      </c>
      <c r="AC814" s="7">
        <v>9</v>
      </c>
      <c r="AD814" s="7">
        <v>13</v>
      </c>
      <c r="AE814" s="7">
        <v>2</v>
      </c>
      <c r="AF814" s="7">
        <v>0</v>
      </c>
      <c r="AG814" s="7">
        <v>1</v>
      </c>
      <c r="AH814" s="7">
        <v>1</v>
      </c>
      <c r="AI814" s="7">
        <v>1</v>
      </c>
      <c r="AJ814" s="7">
        <v>1</v>
      </c>
      <c r="AK814" s="7">
        <v>0</v>
      </c>
      <c r="AL814" s="7">
        <v>1</v>
      </c>
      <c r="AM814" s="8">
        <v>43718</v>
      </c>
      <c r="AO814">
        <f t="shared" si="154"/>
        <v>1</v>
      </c>
      <c r="AP814">
        <f t="shared" si="155"/>
        <v>0</v>
      </c>
      <c r="AQ814">
        <f t="shared" si="156"/>
        <v>0</v>
      </c>
      <c r="AR814">
        <f t="shared" si="157"/>
        <v>0</v>
      </c>
      <c r="AS814">
        <f t="shared" si="158"/>
        <v>0</v>
      </c>
      <c r="AU814">
        <f t="shared" si="153"/>
        <v>332</v>
      </c>
      <c r="AV814">
        <f t="shared" si="153"/>
        <v>292</v>
      </c>
      <c r="AW814">
        <f t="shared" si="153"/>
        <v>876</v>
      </c>
      <c r="AX814">
        <f t="shared" si="153"/>
        <v>63</v>
      </c>
      <c r="AY814">
        <f t="shared" si="153"/>
        <v>339</v>
      </c>
      <c r="BA814">
        <f t="shared" si="148"/>
        <v>0</v>
      </c>
      <c r="BB814">
        <f t="shared" si="149"/>
        <v>0</v>
      </c>
      <c r="BC814">
        <f t="shared" si="150"/>
        <v>0</v>
      </c>
      <c r="BD814">
        <f t="shared" si="151"/>
        <v>0</v>
      </c>
    </row>
    <row r="815" spans="1:56" x14ac:dyDescent="0.3">
      <c r="A815" s="7">
        <v>1068</v>
      </c>
      <c r="B815" s="6">
        <v>160631</v>
      </c>
      <c r="C815" s="7">
        <v>1</v>
      </c>
      <c r="D815" s="7">
        <v>1</v>
      </c>
      <c r="E815" s="7">
        <f t="shared" si="152"/>
        <v>2</v>
      </c>
      <c r="F815" s="7">
        <v>45</v>
      </c>
      <c r="G815" s="7">
        <v>0</v>
      </c>
      <c r="H815" s="7">
        <v>1</v>
      </c>
      <c r="I815" s="7">
        <v>0</v>
      </c>
      <c r="J815" s="7">
        <v>0</v>
      </c>
      <c r="K815" s="7">
        <v>0</v>
      </c>
      <c r="L815" s="7" t="str" cm="1">
        <f t="array" ref="L815">_xlfn.IFS(G815=1,G$1,H815=1,H$1,I815=1,I$1,J815=1,J$1,K815=1,K$1)</f>
        <v>Married</v>
      </c>
      <c r="M815" s="7">
        <v>0</v>
      </c>
      <c r="N815" s="7">
        <v>0</v>
      </c>
      <c r="O815" s="7">
        <v>0</v>
      </c>
      <c r="P815" s="7">
        <v>1</v>
      </c>
      <c r="Q815" s="7" t="str" cm="1">
        <f t="array" ref="Q815">_xlfn.IFS(M815=1,M$1,N815=1,N$1,O815=1,O$1,P815=1,P$1)</f>
        <v>PhD</v>
      </c>
      <c r="R815" t="s">
        <v>42</v>
      </c>
      <c r="S815" s="7">
        <v>88</v>
      </c>
      <c r="T815" s="7">
        <v>1497</v>
      </c>
      <c r="U815" s="7">
        <v>16</v>
      </c>
      <c r="V815" s="7">
        <v>172</v>
      </c>
      <c r="W815" s="7">
        <v>0</v>
      </c>
      <c r="X815" s="7">
        <v>16</v>
      </c>
      <c r="Y815" s="7">
        <v>50</v>
      </c>
      <c r="Z815" s="7">
        <v>1651</v>
      </c>
      <c r="AA815" s="7">
        <v>5</v>
      </c>
      <c r="AB815" s="7">
        <v>9</v>
      </c>
      <c r="AC815" s="7">
        <v>2</v>
      </c>
      <c r="AD815" s="7">
        <v>8</v>
      </c>
      <c r="AE815" s="7">
        <v>7</v>
      </c>
      <c r="AF815" s="7">
        <v>0</v>
      </c>
      <c r="AG815" s="7">
        <v>1</v>
      </c>
      <c r="AH815" s="7">
        <v>0</v>
      </c>
      <c r="AI815" s="7">
        <v>0</v>
      </c>
      <c r="AJ815" s="7">
        <v>0</v>
      </c>
      <c r="AK815" s="7">
        <v>0</v>
      </c>
      <c r="AL815" s="7">
        <v>0</v>
      </c>
      <c r="AM815" s="8">
        <v>43718</v>
      </c>
      <c r="AO815">
        <f t="shared" si="154"/>
        <v>0</v>
      </c>
      <c r="AP815">
        <f t="shared" si="155"/>
        <v>1</v>
      </c>
      <c r="AQ815">
        <f t="shared" si="156"/>
        <v>0</v>
      </c>
      <c r="AR815">
        <f t="shared" si="157"/>
        <v>0</v>
      </c>
      <c r="AS815">
        <f t="shared" si="158"/>
        <v>0</v>
      </c>
      <c r="AU815">
        <f t="shared" ref="AU815:AY865" si="159">IF($AJ815=1,T815,0)</f>
        <v>0</v>
      </c>
      <c r="AV815">
        <f t="shared" si="159"/>
        <v>0</v>
      </c>
      <c r="AW815">
        <f t="shared" si="159"/>
        <v>0</v>
      </c>
      <c r="AX815">
        <f t="shared" si="159"/>
        <v>0</v>
      </c>
      <c r="AY815">
        <f t="shared" si="159"/>
        <v>0</v>
      </c>
      <c r="BA815">
        <f t="shared" si="148"/>
        <v>0</v>
      </c>
      <c r="BB815">
        <f t="shared" si="149"/>
        <v>0</v>
      </c>
      <c r="BC815">
        <f t="shared" si="150"/>
        <v>0</v>
      </c>
      <c r="BD815">
        <f t="shared" si="151"/>
        <v>0</v>
      </c>
    </row>
    <row r="816" spans="1:56" x14ac:dyDescent="0.3">
      <c r="A816" s="7">
        <v>1790</v>
      </c>
      <c r="B816" s="6">
        <v>172504</v>
      </c>
      <c r="C816" s="7">
        <v>0</v>
      </c>
      <c r="D816" s="7">
        <v>1</v>
      </c>
      <c r="E816" s="7">
        <f t="shared" si="152"/>
        <v>1</v>
      </c>
      <c r="F816" s="7">
        <v>48</v>
      </c>
      <c r="G816" s="7">
        <v>0</v>
      </c>
      <c r="H816" s="7">
        <v>0</v>
      </c>
      <c r="I816" s="7">
        <v>0</v>
      </c>
      <c r="J816" s="7">
        <v>1</v>
      </c>
      <c r="K816" s="7">
        <v>0</v>
      </c>
      <c r="L816" s="7" t="str" cm="1">
        <f t="array" ref="L816">_xlfn.IFS(G816=1,G$1,H816=1,H$1,I816=1,I$1,J816=1,J$1,K816=1,K$1)</f>
        <v>Single</v>
      </c>
      <c r="M816" s="7">
        <v>0</v>
      </c>
      <c r="N816" s="7">
        <v>1</v>
      </c>
      <c r="O816" s="7">
        <v>0</v>
      </c>
      <c r="P816" s="7">
        <v>0</v>
      </c>
      <c r="Q816" s="7" t="str" cm="1">
        <f t="array" ref="Q816">_xlfn.IFS(M816=1,M$1,N816=1,N$1,O816=1,O$1,P816=1,P$1)</f>
        <v>Graduate</v>
      </c>
      <c r="R816" t="s">
        <v>44</v>
      </c>
      <c r="S816" s="7">
        <v>43</v>
      </c>
      <c r="T816" s="7">
        <v>1437</v>
      </c>
      <c r="U816" s="7">
        <v>62</v>
      </c>
      <c r="V816" s="7">
        <v>1118</v>
      </c>
      <c r="W816" s="7">
        <v>293</v>
      </c>
      <c r="X816" s="7">
        <v>383</v>
      </c>
      <c r="Y816" s="7">
        <v>224</v>
      </c>
      <c r="Z816" s="7">
        <v>3069</v>
      </c>
      <c r="AA816" s="7">
        <v>2</v>
      </c>
      <c r="AB816" s="7">
        <v>5</v>
      </c>
      <c r="AC816" s="7">
        <v>9</v>
      </c>
      <c r="AD816" s="7">
        <v>6</v>
      </c>
      <c r="AE816" s="7">
        <v>2</v>
      </c>
      <c r="AF816" s="7">
        <v>0</v>
      </c>
      <c r="AG816" s="7">
        <v>0</v>
      </c>
      <c r="AH816" s="7">
        <v>0</v>
      </c>
      <c r="AI816" s="7">
        <v>0</v>
      </c>
      <c r="AJ816" s="7">
        <v>0</v>
      </c>
      <c r="AK816" s="7">
        <v>0</v>
      </c>
      <c r="AL816" s="7">
        <v>0</v>
      </c>
      <c r="AM816" s="8">
        <v>43719</v>
      </c>
      <c r="AO816">
        <f t="shared" si="154"/>
        <v>0</v>
      </c>
      <c r="AP816">
        <f t="shared" si="155"/>
        <v>0</v>
      </c>
      <c r="AQ816">
        <f t="shared" si="156"/>
        <v>0</v>
      </c>
      <c r="AR816">
        <f t="shared" si="157"/>
        <v>0</v>
      </c>
      <c r="AS816">
        <f t="shared" si="158"/>
        <v>0</v>
      </c>
      <c r="AU816">
        <f t="shared" si="159"/>
        <v>0</v>
      </c>
      <c r="AV816">
        <f t="shared" si="159"/>
        <v>0</v>
      </c>
      <c r="AW816">
        <f t="shared" si="159"/>
        <v>0</v>
      </c>
      <c r="AX816">
        <f t="shared" si="159"/>
        <v>0</v>
      </c>
      <c r="AY816">
        <f t="shared" si="159"/>
        <v>0</v>
      </c>
      <c r="BA816">
        <f t="shared" si="148"/>
        <v>0</v>
      </c>
      <c r="BB816">
        <f t="shared" si="149"/>
        <v>0</v>
      </c>
      <c r="BC816">
        <f t="shared" si="150"/>
        <v>0</v>
      </c>
      <c r="BD816">
        <f t="shared" si="151"/>
        <v>0</v>
      </c>
    </row>
    <row r="817" spans="1:56" x14ac:dyDescent="0.3">
      <c r="A817" s="7">
        <v>1785</v>
      </c>
      <c r="B817" s="6">
        <v>148192</v>
      </c>
      <c r="C817" s="7">
        <v>0</v>
      </c>
      <c r="D817" s="7">
        <v>0</v>
      </c>
      <c r="E817" s="7">
        <f t="shared" si="152"/>
        <v>0</v>
      </c>
      <c r="F817" s="7">
        <v>62</v>
      </c>
      <c r="G817" s="7">
        <v>0</v>
      </c>
      <c r="H817" s="7">
        <v>1</v>
      </c>
      <c r="I817" s="7">
        <v>0</v>
      </c>
      <c r="J817" s="7">
        <v>0</v>
      </c>
      <c r="K817" s="7">
        <v>0</v>
      </c>
      <c r="L817" s="7" t="str" cm="1">
        <f t="array" ref="L817">_xlfn.IFS(G817=1,G$1,H817=1,H$1,I817=1,I$1,J817=1,J$1,K817=1,K$1)</f>
        <v>Married</v>
      </c>
      <c r="M817" s="7">
        <v>0</v>
      </c>
      <c r="N817" s="7">
        <v>1</v>
      </c>
      <c r="O817" s="7">
        <v>0</v>
      </c>
      <c r="P817" s="7">
        <v>0</v>
      </c>
      <c r="Q817" s="7" t="str" cm="1">
        <f t="array" ref="Q817">_xlfn.IFS(M817=1,M$1,N817=1,N$1,O817=1,O$1,P817=1,P$1)</f>
        <v>Graduate</v>
      </c>
      <c r="R817" t="s">
        <v>40</v>
      </c>
      <c r="S817" s="7">
        <v>76</v>
      </c>
      <c r="T817" s="7">
        <v>3195</v>
      </c>
      <c r="U817" s="7">
        <v>132</v>
      </c>
      <c r="V817" s="7">
        <v>627</v>
      </c>
      <c r="W817" s="7">
        <v>470</v>
      </c>
      <c r="X817" s="7">
        <v>178</v>
      </c>
      <c r="Y817" s="7">
        <v>89</v>
      </c>
      <c r="Z817" s="7">
        <v>4514</v>
      </c>
      <c r="AA817" s="7">
        <v>3</v>
      </c>
      <c r="AB817" s="7">
        <v>2</v>
      </c>
      <c r="AC817" s="7">
        <v>8</v>
      </c>
      <c r="AD817" s="7">
        <v>12</v>
      </c>
      <c r="AE817" s="7">
        <v>8</v>
      </c>
      <c r="AF817" s="7">
        <v>0</v>
      </c>
      <c r="AG817" s="7">
        <v>1</v>
      </c>
      <c r="AH817" s="7">
        <v>0</v>
      </c>
      <c r="AI817" s="7">
        <v>1</v>
      </c>
      <c r="AJ817" s="7">
        <v>1</v>
      </c>
      <c r="AK817" s="7">
        <v>0</v>
      </c>
      <c r="AL817" s="7">
        <v>1</v>
      </c>
      <c r="AM817" s="8">
        <v>43719</v>
      </c>
      <c r="AO817">
        <f t="shared" si="154"/>
        <v>0</v>
      </c>
      <c r="AP817">
        <f t="shared" si="155"/>
        <v>1</v>
      </c>
      <c r="AQ817">
        <f t="shared" si="156"/>
        <v>0</v>
      </c>
      <c r="AR817">
        <f t="shared" si="157"/>
        <v>0</v>
      </c>
      <c r="AS817">
        <f t="shared" si="158"/>
        <v>0</v>
      </c>
      <c r="AU817">
        <f t="shared" si="159"/>
        <v>3195</v>
      </c>
      <c r="AV817">
        <f t="shared" si="159"/>
        <v>132</v>
      </c>
      <c r="AW817">
        <f t="shared" si="159"/>
        <v>627</v>
      </c>
      <c r="AX817">
        <f t="shared" si="159"/>
        <v>470</v>
      </c>
      <c r="AY817">
        <f t="shared" si="159"/>
        <v>178</v>
      </c>
      <c r="BA817">
        <f t="shared" si="148"/>
        <v>0</v>
      </c>
      <c r="BB817">
        <f t="shared" si="149"/>
        <v>0</v>
      </c>
      <c r="BC817">
        <f t="shared" si="150"/>
        <v>0</v>
      </c>
      <c r="BD817">
        <f t="shared" si="151"/>
        <v>0</v>
      </c>
    </row>
    <row r="818" spans="1:56" x14ac:dyDescent="0.3">
      <c r="A818" s="7">
        <v>2948</v>
      </c>
      <c r="B818" s="6">
        <v>140794</v>
      </c>
      <c r="C818" s="7">
        <v>0</v>
      </c>
      <c r="D818" s="7">
        <v>1</v>
      </c>
      <c r="E818" s="7">
        <f t="shared" si="152"/>
        <v>1</v>
      </c>
      <c r="F818" s="7">
        <v>45</v>
      </c>
      <c r="G818" s="7">
        <v>0</v>
      </c>
      <c r="H818" s="7">
        <v>1</v>
      </c>
      <c r="I818" s="7">
        <v>0</v>
      </c>
      <c r="J818" s="7">
        <v>0</v>
      </c>
      <c r="K818" s="7">
        <v>0</v>
      </c>
      <c r="L818" s="7" t="str" cm="1">
        <f t="array" ref="L818">_xlfn.IFS(G818=1,G$1,H818=1,H$1,I818=1,I$1,J818=1,J$1,K818=1,K$1)</f>
        <v>Married</v>
      </c>
      <c r="M818" s="7">
        <v>0</v>
      </c>
      <c r="N818" s="7">
        <v>1</v>
      </c>
      <c r="O818" s="7">
        <v>0</v>
      </c>
      <c r="P818" s="7">
        <v>0</v>
      </c>
      <c r="Q818" s="7" t="str" cm="1">
        <f t="array" ref="Q818">_xlfn.IFS(M818=1,M$1,N818=1,N$1,O818=1,O$1,P818=1,P$1)</f>
        <v>Graduate</v>
      </c>
      <c r="R818" t="s">
        <v>44</v>
      </c>
      <c r="S818" s="7">
        <v>18</v>
      </c>
      <c r="T818" s="7">
        <v>901</v>
      </c>
      <c r="U818" s="7">
        <v>79</v>
      </c>
      <c r="V818" s="7">
        <v>252</v>
      </c>
      <c r="W818" s="7">
        <v>14</v>
      </c>
      <c r="X818" s="7">
        <v>79</v>
      </c>
      <c r="Y818" s="7">
        <v>173</v>
      </c>
      <c r="Z818" s="7">
        <v>1153</v>
      </c>
      <c r="AA818" s="7">
        <v>2</v>
      </c>
      <c r="AB818" s="7">
        <v>6</v>
      </c>
      <c r="AC818" s="7">
        <v>3</v>
      </c>
      <c r="AD818" s="7">
        <v>5</v>
      </c>
      <c r="AE818" s="7">
        <v>7</v>
      </c>
      <c r="AF818" s="7">
        <v>0</v>
      </c>
      <c r="AG818" s="7">
        <v>0</v>
      </c>
      <c r="AH818" s="7">
        <v>0</v>
      </c>
      <c r="AI818" s="7">
        <v>0</v>
      </c>
      <c r="AJ818" s="7">
        <v>0</v>
      </c>
      <c r="AK818" s="7">
        <v>0</v>
      </c>
      <c r="AL818" s="7">
        <v>0</v>
      </c>
      <c r="AM818" s="8">
        <v>43720</v>
      </c>
      <c r="AO818">
        <f t="shared" si="154"/>
        <v>0</v>
      </c>
      <c r="AP818">
        <f t="shared" si="155"/>
        <v>0</v>
      </c>
      <c r="AQ818">
        <f t="shared" si="156"/>
        <v>0</v>
      </c>
      <c r="AR818">
        <f t="shared" si="157"/>
        <v>0</v>
      </c>
      <c r="AS818">
        <f t="shared" si="158"/>
        <v>0</v>
      </c>
      <c r="AU818">
        <f t="shared" si="159"/>
        <v>0</v>
      </c>
      <c r="AV818">
        <f t="shared" si="159"/>
        <v>0</v>
      </c>
      <c r="AW818">
        <f t="shared" si="159"/>
        <v>0</v>
      </c>
      <c r="AX818">
        <f t="shared" si="159"/>
        <v>0</v>
      </c>
      <c r="AY818">
        <f t="shared" si="159"/>
        <v>0</v>
      </c>
      <c r="BA818">
        <f t="shared" ref="BA818:BA881" si="160">IF($AK818=1,M818,0)</f>
        <v>0</v>
      </c>
      <c r="BB818">
        <f t="shared" ref="BB818:BB881" si="161">IF($AK818=1,N818,0)</f>
        <v>0</v>
      </c>
      <c r="BC818">
        <f t="shared" ref="BC818:BC881" si="162">IF($AK818=1,O818,0)</f>
        <v>0</v>
      </c>
      <c r="BD818">
        <f t="shared" ref="BD818:BD849" si="163">IF($AK818=1,P818,0)</f>
        <v>0</v>
      </c>
    </row>
    <row r="819" spans="1:56" x14ac:dyDescent="0.3">
      <c r="A819" s="7">
        <v>2909</v>
      </c>
      <c r="B819" s="6">
        <v>175903</v>
      </c>
      <c r="C819" s="7">
        <v>0</v>
      </c>
      <c r="D819" s="7">
        <v>1</v>
      </c>
      <c r="E819" s="7">
        <f t="shared" ref="E819:E882" si="164">SUM(C819:D819)</f>
        <v>1</v>
      </c>
      <c r="F819" s="7">
        <v>69</v>
      </c>
      <c r="G819" s="7">
        <v>0</v>
      </c>
      <c r="H819" s="7">
        <v>1</v>
      </c>
      <c r="I819" s="7">
        <v>0</v>
      </c>
      <c r="J819" s="7">
        <v>0</v>
      </c>
      <c r="K819" s="7">
        <v>0</v>
      </c>
      <c r="L819" s="7" t="str" cm="1">
        <f t="array" ref="L819">_xlfn.IFS(G819=1,G$1,H819=1,H$1,I819=1,I$1,J819=1,J$1,K819=1,K$1)</f>
        <v>Married</v>
      </c>
      <c r="M819" s="7">
        <v>0</v>
      </c>
      <c r="N819" s="7">
        <v>1</v>
      </c>
      <c r="O819" s="7">
        <v>0</v>
      </c>
      <c r="P819" s="7">
        <v>0</v>
      </c>
      <c r="Q819" s="7" t="str" cm="1">
        <f t="array" ref="Q819">_xlfn.IFS(M819=1,M$1,N819=1,N$1,O819=1,O$1,P819=1,P$1)</f>
        <v>Graduate</v>
      </c>
      <c r="R819" t="s">
        <v>43</v>
      </c>
      <c r="S819" s="7">
        <v>50</v>
      </c>
      <c r="T819" s="7">
        <v>788</v>
      </c>
      <c r="U819" s="7">
        <v>250</v>
      </c>
      <c r="V819" s="7">
        <v>429</v>
      </c>
      <c r="W819" s="7">
        <v>301</v>
      </c>
      <c r="X819" s="7">
        <v>88</v>
      </c>
      <c r="Y819" s="7">
        <v>232</v>
      </c>
      <c r="Z819" s="7">
        <v>1625</v>
      </c>
      <c r="AA819" s="7">
        <v>2</v>
      </c>
      <c r="AB819" s="7">
        <v>6</v>
      </c>
      <c r="AC819" s="7">
        <v>6</v>
      </c>
      <c r="AD819" s="7">
        <v>9</v>
      </c>
      <c r="AE819" s="7">
        <v>3</v>
      </c>
      <c r="AF819" s="7">
        <v>0</v>
      </c>
      <c r="AG819" s="7">
        <v>0</v>
      </c>
      <c r="AH819" s="7">
        <v>0</v>
      </c>
      <c r="AI819" s="7">
        <v>0</v>
      </c>
      <c r="AJ819" s="7">
        <v>0</v>
      </c>
      <c r="AK819" s="7">
        <v>0</v>
      </c>
      <c r="AL819" s="7">
        <v>0</v>
      </c>
      <c r="AM819" s="8">
        <v>43721</v>
      </c>
      <c r="AO819">
        <f t="shared" si="154"/>
        <v>0</v>
      </c>
      <c r="AP819">
        <f t="shared" si="155"/>
        <v>0</v>
      </c>
      <c r="AQ819">
        <f t="shared" si="156"/>
        <v>0</v>
      </c>
      <c r="AR819">
        <f t="shared" si="157"/>
        <v>0</v>
      </c>
      <c r="AS819">
        <f t="shared" si="158"/>
        <v>0</v>
      </c>
      <c r="AU819">
        <f t="shared" si="159"/>
        <v>0</v>
      </c>
      <c r="AV819">
        <f t="shared" si="159"/>
        <v>0</v>
      </c>
      <c r="AW819">
        <f t="shared" si="159"/>
        <v>0</v>
      </c>
      <c r="AX819">
        <f t="shared" si="159"/>
        <v>0</v>
      </c>
      <c r="AY819">
        <f t="shared" si="159"/>
        <v>0</v>
      </c>
      <c r="BA819">
        <f t="shared" si="160"/>
        <v>0</v>
      </c>
      <c r="BB819">
        <f t="shared" si="161"/>
        <v>0</v>
      </c>
      <c r="BC819">
        <f t="shared" si="162"/>
        <v>0</v>
      </c>
      <c r="BD819">
        <f t="shared" si="163"/>
        <v>0</v>
      </c>
    </row>
    <row r="820" spans="1:56" x14ac:dyDescent="0.3">
      <c r="A820" s="7">
        <v>2006</v>
      </c>
      <c r="B820" s="6">
        <v>156320</v>
      </c>
      <c r="C820" s="7">
        <v>0</v>
      </c>
      <c r="D820" s="7">
        <v>1</v>
      </c>
      <c r="E820" s="7">
        <f t="shared" si="164"/>
        <v>1</v>
      </c>
      <c r="F820" s="7">
        <v>53</v>
      </c>
      <c r="G820" s="7">
        <v>0</v>
      </c>
      <c r="H820" s="7">
        <v>1</v>
      </c>
      <c r="I820" s="7">
        <v>0</v>
      </c>
      <c r="J820" s="7">
        <v>0</v>
      </c>
      <c r="K820" s="7">
        <v>0</v>
      </c>
      <c r="L820" s="7" t="str" cm="1">
        <f t="array" ref="L820">_xlfn.IFS(G820=1,G$1,H820=1,H$1,I820=1,I$1,J820=1,J$1,K820=1,K$1)</f>
        <v>Married</v>
      </c>
      <c r="M820" s="7">
        <v>0</v>
      </c>
      <c r="N820" s="7">
        <v>0</v>
      </c>
      <c r="O820" s="7">
        <v>0</v>
      </c>
      <c r="P820" s="7">
        <v>1</v>
      </c>
      <c r="Q820" s="7" t="str" cm="1">
        <f t="array" ref="Q820">_xlfn.IFS(M820=1,M$1,N820=1,N$1,O820=1,O$1,P820=1,P$1)</f>
        <v>PhD</v>
      </c>
      <c r="R820" t="s">
        <v>44</v>
      </c>
      <c r="S820" s="7">
        <v>11</v>
      </c>
      <c r="T820" s="7">
        <v>558</v>
      </c>
      <c r="U820" s="7">
        <v>147</v>
      </c>
      <c r="V820" s="7">
        <v>477</v>
      </c>
      <c r="W820" s="7">
        <v>322</v>
      </c>
      <c r="X820" s="7">
        <v>214</v>
      </c>
      <c r="Y820" s="7">
        <v>230</v>
      </c>
      <c r="Z820" s="7">
        <v>1488</v>
      </c>
      <c r="AA820" s="7">
        <v>3</v>
      </c>
      <c r="AB820" s="7">
        <v>5</v>
      </c>
      <c r="AC820" s="7">
        <v>4</v>
      </c>
      <c r="AD820" s="7">
        <v>9</v>
      </c>
      <c r="AE820" s="7">
        <v>4</v>
      </c>
      <c r="AF820" s="7">
        <v>0</v>
      </c>
      <c r="AG820" s="7">
        <v>0</v>
      </c>
      <c r="AH820" s="7">
        <v>0</v>
      </c>
      <c r="AI820" s="7">
        <v>0</v>
      </c>
      <c r="AJ820" s="7">
        <v>0</v>
      </c>
      <c r="AK820" s="7">
        <v>0</v>
      </c>
      <c r="AL820" s="7">
        <v>0</v>
      </c>
      <c r="AM820" s="8">
        <v>43721</v>
      </c>
      <c r="AO820">
        <f t="shared" si="154"/>
        <v>0</v>
      </c>
      <c r="AP820">
        <f t="shared" si="155"/>
        <v>0</v>
      </c>
      <c r="AQ820">
        <f t="shared" si="156"/>
        <v>0</v>
      </c>
      <c r="AR820">
        <f t="shared" si="157"/>
        <v>0</v>
      </c>
      <c r="AS820">
        <f t="shared" si="158"/>
        <v>0</v>
      </c>
      <c r="AU820">
        <f t="shared" si="159"/>
        <v>0</v>
      </c>
      <c r="AV820">
        <f t="shared" si="159"/>
        <v>0</v>
      </c>
      <c r="AW820">
        <f t="shared" si="159"/>
        <v>0</v>
      </c>
      <c r="AX820">
        <f t="shared" si="159"/>
        <v>0</v>
      </c>
      <c r="AY820">
        <f t="shared" si="159"/>
        <v>0</v>
      </c>
      <c r="BA820">
        <f t="shared" si="160"/>
        <v>0</v>
      </c>
      <c r="BB820">
        <f t="shared" si="161"/>
        <v>0</v>
      </c>
      <c r="BC820">
        <f t="shared" si="162"/>
        <v>0</v>
      </c>
      <c r="BD820">
        <f t="shared" si="163"/>
        <v>0</v>
      </c>
    </row>
    <row r="821" spans="1:56" x14ac:dyDescent="0.3">
      <c r="A821" s="7">
        <v>1065</v>
      </c>
      <c r="B821" s="6">
        <v>174854</v>
      </c>
      <c r="C821" s="7">
        <v>1</v>
      </c>
      <c r="D821" s="7">
        <v>2</v>
      </c>
      <c r="E821" s="7">
        <f t="shared" si="164"/>
        <v>3</v>
      </c>
      <c r="F821" s="7">
        <v>50</v>
      </c>
      <c r="G821" s="7">
        <v>0</v>
      </c>
      <c r="H821" s="7">
        <v>0</v>
      </c>
      <c r="I821" s="7">
        <v>1</v>
      </c>
      <c r="J821" s="7">
        <v>0</v>
      </c>
      <c r="K821" s="7">
        <v>0</v>
      </c>
      <c r="L821" s="7" t="str" cm="1">
        <f t="array" ref="L821">_xlfn.IFS(G821=1,G$1,H821=1,H$1,I821=1,I$1,J821=1,J$1,K821=1,K$1)</f>
        <v>Together</v>
      </c>
      <c r="M821" s="7">
        <v>0</v>
      </c>
      <c r="N821" s="7">
        <v>1</v>
      </c>
      <c r="O821" s="7">
        <v>0</v>
      </c>
      <c r="P821" s="7">
        <v>0</v>
      </c>
      <c r="Q821" s="7" t="str" cm="1">
        <f t="array" ref="Q821">_xlfn.IFS(M821=1,M$1,N821=1,N$1,O821=1,O$1,P821=1,P$1)</f>
        <v>Graduate</v>
      </c>
      <c r="R821" t="s">
        <v>40</v>
      </c>
      <c r="S821" s="7">
        <v>90</v>
      </c>
      <c r="T821" s="7">
        <v>2000</v>
      </c>
      <c r="U821" s="7">
        <v>138</v>
      </c>
      <c r="V821" s="7">
        <v>1138</v>
      </c>
      <c r="W821" s="7">
        <v>135</v>
      </c>
      <c r="X821" s="7">
        <v>68</v>
      </c>
      <c r="Y821" s="7">
        <v>171</v>
      </c>
      <c r="Z821" s="7">
        <v>3308</v>
      </c>
      <c r="AA821" s="7">
        <v>7</v>
      </c>
      <c r="AB821" s="7">
        <v>2</v>
      </c>
      <c r="AC821" s="7">
        <v>5</v>
      </c>
      <c r="AD821" s="7">
        <v>5</v>
      </c>
      <c r="AE821" s="7">
        <v>5</v>
      </c>
      <c r="AF821" s="7">
        <v>0</v>
      </c>
      <c r="AG821" s="7">
        <v>0</v>
      </c>
      <c r="AH821" s="7">
        <v>0</v>
      </c>
      <c r="AI821" s="7">
        <v>0</v>
      </c>
      <c r="AJ821" s="7">
        <v>0</v>
      </c>
      <c r="AK821" s="7">
        <v>0</v>
      </c>
      <c r="AL821" s="7">
        <v>0</v>
      </c>
      <c r="AM821" s="8">
        <v>43721</v>
      </c>
      <c r="AO821">
        <f t="shared" si="154"/>
        <v>0</v>
      </c>
      <c r="AP821">
        <f t="shared" si="155"/>
        <v>0</v>
      </c>
      <c r="AQ821">
        <f t="shared" si="156"/>
        <v>0</v>
      </c>
      <c r="AR821">
        <f t="shared" si="157"/>
        <v>0</v>
      </c>
      <c r="AS821">
        <f t="shared" si="158"/>
        <v>0</v>
      </c>
      <c r="AU821">
        <f t="shared" si="159"/>
        <v>0</v>
      </c>
      <c r="AV821">
        <f t="shared" si="159"/>
        <v>0</v>
      </c>
      <c r="AW821">
        <f t="shared" si="159"/>
        <v>0</v>
      </c>
      <c r="AX821">
        <f t="shared" si="159"/>
        <v>0</v>
      </c>
      <c r="AY821">
        <f t="shared" si="159"/>
        <v>0</v>
      </c>
      <c r="BA821">
        <f t="shared" si="160"/>
        <v>0</v>
      </c>
      <c r="BB821">
        <f t="shared" si="161"/>
        <v>0</v>
      </c>
      <c r="BC821">
        <f t="shared" si="162"/>
        <v>0</v>
      </c>
      <c r="BD821">
        <f t="shared" si="163"/>
        <v>0</v>
      </c>
    </row>
    <row r="822" spans="1:56" x14ac:dyDescent="0.3">
      <c r="A822" s="7">
        <v>1678</v>
      </c>
      <c r="B822" s="6">
        <v>126518</v>
      </c>
      <c r="C822" s="7">
        <v>1</v>
      </c>
      <c r="D822" s="7">
        <v>1</v>
      </c>
      <c r="E822" s="7">
        <f t="shared" si="164"/>
        <v>2</v>
      </c>
      <c r="F822" s="7">
        <v>71</v>
      </c>
      <c r="G822" s="7">
        <v>0</v>
      </c>
      <c r="H822" s="7">
        <v>0</v>
      </c>
      <c r="I822" s="7">
        <v>0</v>
      </c>
      <c r="J822" s="7">
        <v>1</v>
      </c>
      <c r="K822" s="7">
        <v>0</v>
      </c>
      <c r="L822" s="7" t="str" cm="1">
        <f t="array" ref="L822">_xlfn.IFS(G822=1,G$1,H822=1,H$1,I822=1,I$1,J822=1,J$1,K822=1,K$1)</f>
        <v>Single</v>
      </c>
      <c r="M822" s="7">
        <v>0</v>
      </c>
      <c r="N822" s="7">
        <v>0</v>
      </c>
      <c r="O822" s="7">
        <v>0</v>
      </c>
      <c r="P822" s="7">
        <v>1</v>
      </c>
      <c r="Q822" s="7" t="str" cm="1">
        <f t="array" ref="Q822">_xlfn.IFS(M822=1,M$1,N822=1,N$1,O822=1,O$1,P822=1,P$1)</f>
        <v>PhD</v>
      </c>
      <c r="R822" t="s">
        <v>39</v>
      </c>
      <c r="S822" s="7">
        <v>33</v>
      </c>
      <c r="T822" s="7">
        <v>95</v>
      </c>
      <c r="U822" s="7">
        <v>5</v>
      </c>
      <c r="V822" s="7">
        <v>134</v>
      </c>
      <c r="W822" s="7">
        <v>14</v>
      </c>
      <c r="X822" s="7">
        <v>14</v>
      </c>
      <c r="Y822" s="7">
        <v>10</v>
      </c>
      <c r="Z822" s="7">
        <v>253</v>
      </c>
      <c r="AA822" s="7">
        <v>3</v>
      </c>
      <c r="AB822" s="7">
        <v>2</v>
      </c>
      <c r="AC822" s="7">
        <v>0</v>
      </c>
      <c r="AD822" s="7">
        <v>3</v>
      </c>
      <c r="AE822" s="7">
        <v>8</v>
      </c>
      <c r="AF822" s="7">
        <v>0</v>
      </c>
      <c r="AG822" s="7">
        <v>0</v>
      </c>
      <c r="AH822" s="7">
        <v>0</v>
      </c>
      <c r="AI822" s="7">
        <v>0</v>
      </c>
      <c r="AJ822" s="7">
        <v>0</v>
      </c>
      <c r="AK822" s="7">
        <v>0</v>
      </c>
      <c r="AL822" s="7">
        <v>1</v>
      </c>
      <c r="AM822" s="8">
        <v>43721</v>
      </c>
      <c r="AO822">
        <f t="shared" si="154"/>
        <v>0</v>
      </c>
      <c r="AP822">
        <f t="shared" si="155"/>
        <v>0</v>
      </c>
      <c r="AQ822">
        <f t="shared" si="156"/>
        <v>0</v>
      </c>
      <c r="AR822">
        <f t="shared" si="157"/>
        <v>0</v>
      </c>
      <c r="AS822">
        <f t="shared" si="158"/>
        <v>0</v>
      </c>
      <c r="AU822">
        <f t="shared" si="159"/>
        <v>0</v>
      </c>
      <c r="AV822">
        <f t="shared" si="159"/>
        <v>0</v>
      </c>
      <c r="AW822">
        <f t="shared" si="159"/>
        <v>0</v>
      </c>
      <c r="AX822">
        <f t="shared" si="159"/>
        <v>0</v>
      </c>
      <c r="AY822">
        <f t="shared" si="159"/>
        <v>0</v>
      </c>
      <c r="BA822">
        <f t="shared" si="160"/>
        <v>0</v>
      </c>
      <c r="BB822">
        <f t="shared" si="161"/>
        <v>0</v>
      </c>
      <c r="BC822">
        <f t="shared" si="162"/>
        <v>0</v>
      </c>
      <c r="BD822">
        <f t="shared" si="163"/>
        <v>0</v>
      </c>
    </row>
    <row r="823" spans="1:56" x14ac:dyDescent="0.3">
      <c r="A823" s="7">
        <v>2687</v>
      </c>
      <c r="B823" s="6">
        <v>141154</v>
      </c>
      <c r="C823" s="7">
        <v>0</v>
      </c>
      <c r="D823" s="7">
        <v>1</v>
      </c>
      <c r="E823" s="7">
        <f t="shared" si="164"/>
        <v>1</v>
      </c>
      <c r="F823" s="7">
        <v>42</v>
      </c>
      <c r="G823" s="7">
        <v>0</v>
      </c>
      <c r="H823" s="7">
        <v>0</v>
      </c>
      <c r="I823" s="7">
        <v>1</v>
      </c>
      <c r="J823" s="7">
        <v>0</v>
      </c>
      <c r="K823" s="7">
        <v>0</v>
      </c>
      <c r="L823" s="7" t="str" cm="1">
        <f t="array" ref="L823">_xlfn.IFS(G823=1,G$1,H823=1,H$1,I823=1,I$1,J823=1,J$1,K823=1,K$1)</f>
        <v>Together</v>
      </c>
      <c r="M823" s="7">
        <v>0</v>
      </c>
      <c r="N823" s="7">
        <v>1</v>
      </c>
      <c r="O823" s="7">
        <v>0</v>
      </c>
      <c r="P823" s="7">
        <v>0</v>
      </c>
      <c r="Q823" s="7" t="str" cm="1">
        <f t="array" ref="Q823">_xlfn.IFS(M823=1,M$1,N823=1,N$1,O823=1,O$1,P823=1,P$1)</f>
        <v>Graduate</v>
      </c>
      <c r="R823" t="s">
        <v>43</v>
      </c>
      <c r="S823" s="7">
        <v>98</v>
      </c>
      <c r="T823" s="7">
        <v>151</v>
      </c>
      <c r="U823" s="7">
        <v>7</v>
      </c>
      <c r="V823" s="7">
        <v>38</v>
      </c>
      <c r="W823" s="7">
        <v>7</v>
      </c>
      <c r="X823" s="7">
        <v>10</v>
      </c>
      <c r="Y823" s="7">
        <v>24</v>
      </c>
      <c r="Z823" s="7">
        <v>189</v>
      </c>
      <c r="AA823" s="7">
        <v>1</v>
      </c>
      <c r="AB823" s="7">
        <v>1</v>
      </c>
      <c r="AC823" s="7">
        <v>0</v>
      </c>
      <c r="AD823" s="7">
        <v>4</v>
      </c>
      <c r="AE823" s="7">
        <v>5</v>
      </c>
      <c r="AF823" s="7">
        <v>0</v>
      </c>
      <c r="AG823" s="7">
        <v>0</v>
      </c>
      <c r="AH823" s="7">
        <v>0</v>
      </c>
      <c r="AI823" s="7">
        <v>0</v>
      </c>
      <c r="AJ823" s="7">
        <v>0</v>
      </c>
      <c r="AK823" s="7">
        <v>0</v>
      </c>
      <c r="AL823" s="7">
        <v>0</v>
      </c>
      <c r="AM823" s="8">
        <v>43722</v>
      </c>
      <c r="AO823">
        <f t="shared" si="154"/>
        <v>0</v>
      </c>
      <c r="AP823">
        <f t="shared" si="155"/>
        <v>0</v>
      </c>
      <c r="AQ823">
        <f t="shared" si="156"/>
        <v>0</v>
      </c>
      <c r="AR823">
        <f t="shared" si="157"/>
        <v>0</v>
      </c>
      <c r="AS823">
        <f t="shared" si="158"/>
        <v>0</v>
      </c>
      <c r="AU823">
        <f t="shared" si="159"/>
        <v>0</v>
      </c>
      <c r="AV823">
        <f t="shared" si="159"/>
        <v>0</v>
      </c>
      <c r="AW823">
        <f t="shared" si="159"/>
        <v>0</v>
      </c>
      <c r="AX823">
        <f t="shared" si="159"/>
        <v>0</v>
      </c>
      <c r="AY823">
        <f t="shared" si="159"/>
        <v>0</v>
      </c>
      <c r="BA823">
        <f t="shared" si="160"/>
        <v>0</v>
      </c>
      <c r="BB823">
        <f t="shared" si="161"/>
        <v>0</v>
      </c>
      <c r="BC823">
        <f t="shared" si="162"/>
        <v>0</v>
      </c>
      <c r="BD823">
        <f t="shared" si="163"/>
        <v>0</v>
      </c>
    </row>
    <row r="824" spans="1:56" x14ac:dyDescent="0.3">
      <c r="A824" s="7">
        <v>3087</v>
      </c>
      <c r="B824" s="6">
        <v>172217</v>
      </c>
      <c r="C824" s="7">
        <v>0</v>
      </c>
      <c r="D824" s="7">
        <v>0</v>
      </c>
      <c r="E824" s="7">
        <f t="shared" si="164"/>
        <v>0</v>
      </c>
      <c r="F824" s="7">
        <v>58</v>
      </c>
      <c r="G824" s="7">
        <v>0</v>
      </c>
      <c r="H824" s="7">
        <v>0</v>
      </c>
      <c r="I824" s="7">
        <v>0</v>
      </c>
      <c r="J824" s="7">
        <v>1</v>
      </c>
      <c r="K824" s="7">
        <v>0</v>
      </c>
      <c r="L824" s="7" t="str" cm="1">
        <f t="array" ref="L824">_xlfn.IFS(G824=1,G$1,H824=1,H$1,I824=1,I$1,J824=1,J$1,K824=1,K$1)</f>
        <v>Single</v>
      </c>
      <c r="M824" s="7">
        <v>0</v>
      </c>
      <c r="N824" s="7">
        <v>0</v>
      </c>
      <c r="O824" s="7">
        <v>1</v>
      </c>
      <c r="P824" s="7">
        <v>0</v>
      </c>
      <c r="Q824" s="7" t="str" cm="1">
        <f t="array" ref="Q824">_xlfn.IFS(M824=1,M$1,N824=1,N$1,O824=1,O$1,P824=1,P$1)</f>
        <v>Master</v>
      </c>
      <c r="R824" t="s">
        <v>40</v>
      </c>
      <c r="S824" s="7">
        <v>93</v>
      </c>
      <c r="T824" s="7">
        <v>1946</v>
      </c>
      <c r="U824" s="7">
        <v>100</v>
      </c>
      <c r="V824" s="7">
        <v>1073</v>
      </c>
      <c r="W824" s="7">
        <v>131</v>
      </c>
      <c r="X824" s="7">
        <v>134</v>
      </c>
      <c r="Y824" s="7">
        <v>367</v>
      </c>
      <c r="Z824" s="7">
        <v>3017</v>
      </c>
      <c r="AA824" s="7">
        <v>1</v>
      </c>
      <c r="AB824" s="7">
        <v>3</v>
      </c>
      <c r="AC824" s="7">
        <v>10</v>
      </c>
      <c r="AD824" s="7">
        <v>8</v>
      </c>
      <c r="AE824" s="7">
        <v>2</v>
      </c>
      <c r="AF824" s="7">
        <v>0</v>
      </c>
      <c r="AG824" s="7">
        <v>0</v>
      </c>
      <c r="AH824" s="7">
        <v>0</v>
      </c>
      <c r="AI824" s="7">
        <v>0</v>
      </c>
      <c r="AJ824" s="7">
        <v>0</v>
      </c>
      <c r="AK824" s="7">
        <v>0</v>
      </c>
      <c r="AL824" s="7">
        <v>0</v>
      </c>
      <c r="AM824" s="8">
        <v>43723</v>
      </c>
      <c r="AO824">
        <f t="shared" si="154"/>
        <v>0</v>
      </c>
      <c r="AP824">
        <f t="shared" si="155"/>
        <v>0</v>
      </c>
      <c r="AQ824">
        <f t="shared" si="156"/>
        <v>0</v>
      </c>
      <c r="AR824">
        <f t="shared" si="157"/>
        <v>0</v>
      </c>
      <c r="AS824">
        <f t="shared" si="158"/>
        <v>0</v>
      </c>
      <c r="AU824">
        <f t="shared" si="159"/>
        <v>0</v>
      </c>
      <c r="AV824">
        <f t="shared" si="159"/>
        <v>0</v>
      </c>
      <c r="AW824">
        <f t="shared" si="159"/>
        <v>0</v>
      </c>
      <c r="AX824">
        <f t="shared" si="159"/>
        <v>0</v>
      </c>
      <c r="AY824">
        <f t="shared" si="159"/>
        <v>0</v>
      </c>
      <c r="BA824">
        <f t="shared" si="160"/>
        <v>0</v>
      </c>
      <c r="BB824">
        <f t="shared" si="161"/>
        <v>0</v>
      </c>
      <c r="BC824">
        <f t="shared" si="162"/>
        <v>0</v>
      </c>
      <c r="BD824">
        <f t="shared" si="163"/>
        <v>0</v>
      </c>
    </row>
    <row r="825" spans="1:56" x14ac:dyDescent="0.3">
      <c r="A825" s="7">
        <v>2564</v>
      </c>
      <c r="B825" s="6">
        <v>134968</v>
      </c>
      <c r="C825" s="7">
        <v>1</v>
      </c>
      <c r="D825" s="7">
        <v>0</v>
      </c>
      <c r="E825" s="7">
        <f t="shared" si="164"/>
        <v>1</v>
      </c>
      <c r="F825" s="7">
        <v>40</v>
      </c>
      <c r="G825" s="7">
        <v>0</v>
      </c>
      <c r="H825" s="7">
        <v>1</v>
      </c>
      <c r="I825" s="7">
        <v>0</v>
      </c>
      <c r="J825" s="7">
        <v>0</v>
      </c>
      <c r="K825" s="7">
        <v>0</v>
      </c>
      <c r="L825" s="7" t="str" cm="1">
        <f t="array" ref="L825">_xlfn.IFS(G825=1,G$1,H825=1,H$1,I825=1,I$1,J825=1,J$1,K825=1,K$1)</f>
        <v>Married</v>
      </c>
      <c r="M825" s="7">
        <v>0</v>
      </c>
      <c r="N825" s="7">
        <v>1</v>
      </c>
      <c r="O825" s="7">
        <v>0</v>
      </c>
      <c r="P825" s="7">
        <v>0</v>
      </c>
      <c r="Q825" s="7" t="str" cm="1">
        <f t="array" ref="Q825">_xlfn.IFS(M825=1,M$1,N825=1,N$1,O825=1,O$1,P825=1,P$1)</f>
        <v>Graduate</v>
      </c>
      <c r="R825" t="s">
        <v>44</v>
      </c>
      <c r="S825" s="7">
        <v>11</v>
      </c>
      <c r="T825" s="7">
        <v>610</v>
      </c>
      <c r="U825" s="7">
        <v>23</v>
      </c>
      <c r="V825" s="7">
        <v>174</v>
      </c>
      <c r="W825" s="7">
        <v>31</v>
      </c>
      <c r="X825" s="7">
        <v>8</v>
      </c>
      <c r="Y825" s="7">
        <v>8</v>
      </c>
      <c r="Z825" s="7">
        <v>838</v>
      </c>
      <c r="AA825" s="7">
        <v>7</v>
      </c>
      <c r="AB825" s="7">
        <v>3</v>
      </c>
      <c r="AC825" s="7">
        <v>2</v>
      </c>
      <c r="AD825" s="7">
        <v>5</v>
      </c>
      <c r="AE825" s="7">
        <v>7</v>
      </c>
      <c r="AF825" s="7">
        <v>0</v>
      </c>
      <c r="AG825" s="7">
        <v>0</v>
      </c>
      <c r="AH825" s="7">
        <v>0</v>
      </c>
      <c r="AI825" s="7">
        <v>0</v>
      </c>
      <c r="AJ825" s="7">
        <v>0</v>
      </c>
      <c r="AK825" s="7">
        <v>0</v>
      </c>
      <c r="AL825" s="7">
        <v>0</v>
      </c>
      <c r="AM825" s="8">
        <v>43723</v>
      </c>
      <c r="AO825">
        <f t="shared" si="154"/>
        <v>0</v>
      </c>
      <c r="AP825">
        <f t="shared" si="155"/>
        <v>0</v>
      </c>
      <c r="AQ825">
        <f t="shared" si="156"/>
        <v>0</v>
      </c>
      <c r="AR825">
        <f t="shared" si="157"/>
        <v>0</v>
      </c>
      <c r="AS825">
        <f t="shared" si="158"/>
        <v>0</v>
      </c>
      <c r="AU825">
        <f t="shared" si="159"/>
        <v>0</v>
      </c>
      <c r="AV825">
        <f t="shared" si="159"/>
        <v>0</v>
      </c>
      <c r="AW825">
        <f t="shared" si="159"/>
        <v>0</v>
      </c>
      <c r="AX825">
        <f t="shared" si="159"/>
        <v>0</v>
      </c>
      <c r="AY825">
        <f t="shared" si="159"/>
        <v>0</v>
      </c>
      <c r="BA825">
        <f t="shared" si="160"/>
        <v>0</v>
      </c>
      <c r="BB825">
        <f t="shared" si="161"/>
        <v>0</v>
      </c>
      <c r="BC825">
        <f t="shared" si="162"/>
        <v>0</v>
      </c>
      <c r="BD825">
        <f t="shared" si="163"/>
        <v>0</v>
      </c>
    </row>
    <row r="826" spans="1:56" x14ac:dyDescent="0.3">
      <c r="A826" s="7">
        <v>1688</v>
      </c>
      <c r="B826" s="6">
        <v>143185</v>
      </c>
      <c r="C826" s="7">
        <v>0</v>
      </c>
      <c r="D826" s="7">
        <v>1</v>
      </c>
      <c r="E826" s="7">
        <f t="shared" si="164"/>
        <v>1</v>
      </c>
      <c r="F826" s="7">
        <v>69</v>
      </c>
      <c r="G826" s="7">
        <v>1</v>
      </c>
      <c r="H826" s="7">
        <v>0</v>
      </c>
      <c r="I826" s="7">
        <v>0</v>
      </c>
      <c r="J826" s="7">
        <v>0</v>
      </c>
      <c r="K826" s="7">
        <v>0</v>
      </c>
      <c r="L826" s="7" t="str" cm="1">
        <f t="array" ref="L826">_xlfn.IFS(G826=1,G$1,H826=1,H$1,I826=1,I$1,J826=1,J$1,K826=1,K$1)</f>
        <v>Divorced</v>
      </c>
      <c r="M826" s="7">
        <v>0</v>
      </c>
      <c r="N826" s="7">
        <v>1</v>
      </c>
      <c r="O826" s="7">
        <v>0</v>
      </c>
      <c r="P826" s="7">
        <v>0</v>
      </c>
      <c r="Q826" s="7" t="str" cm="1">
        <f t="array" ref="Q826">_xlfn.IFS(M826=1,M$1,N826=1,N$1,O826=1,O$1,P826=1,P$1)</f>
        <v>Graduate</v>
      </c>
      <c r="R826" t="s">
        <v>44</v>
      </c>
      <c r="S826" s="7">
        <v>88</v>
      </c>
      <c r="T826" s="7">
        <v>1780</v>
      </c>
      <c r="U826" s="7">
        <v>20</v>
      </c>
      <c r="V826" s="7">
        <v>139</v>
      </c>
      <c r="W826" s="7">
        <v>53</v>
      </c>
      <c r="X826" s="7">
        <v>20</v>
      </c>
      <c r="Y826" s="7">
        <v>99</v>
      </c>
      <c r="Z826" s="7">
        <v>1913</v>
      </c>
      <c r="AA826" s="7">
        <v>2</v>
      </c>
      <c r="AB826" s="7">
        <v>9</v>
      </c>
      <c r="AC826" s="7">
        <v>3</v>
      </c>
      <c r="AD826" s="7">
        <v>6</v>
      </c>
      <c r="AE826" s="7">
        <v>8</v>
      </c>
      <c r="AF826" s="7">
        <v>0</v>
      </c>
      <c r="AG826" s="7">
        <v>0</v>
      </c>
      <c r="AH826" s="7">
        <v>0</v>
      </c>
      <c r="AI826" s="7">
        <v>0</v>
      </c>
      <c r="AJ826" s="7">
        <v>0</v>
      </c>
      <c r="AK826" s="7">
        <v>0</v>
      </c>
      <c r="AL826" s="7">
        <v>0</v>
      </c>
      <c r="AM826" s="8">
        <v>43723</v>
      </c>
      <c r="AO826">
        <f t="shared" si="154"/>
        <v>0</v>
      </c>
      <c r="AP826">
        <f t="shared" si="155"/>
        <v>0</v>
      </c>
      <c r="AQ826">
        <f t="shared" si="156"/>
        <v>0</v>
      </c>
      <c r="AR826">
        <f t="shared" si="157"/>
        <v>0</v>
      </c>
      <c r="AS826">
        <f t="shared" si="158"/>
        <v>0</v>
      </c>
      <c r="AU826">
        <f t="shared" si="159"/>
        <v>0</v>
      </c>
      <c r="AV826">
        <f t="shared" si="159"/>
        <v>0</v>
      </c>
      <c r="AW826">
        <f t="shared" si="159"/>
        <v>0</v>
      </c>
      <c r="AX826">
        <f t="shared" si="159"/>
        <v>0</v>
      </c>
      <c r="AY826">
        <f t="shared" si="159"/>
        <v>0</v>
      </c>
      <c r="BA826">
        <f t="shared" si="160"/>
        <v>0</v>
      </c>
      <c r="BB826">
        <f t="shared" si="161"/>
        <v>0</v>
      </c>
      <c r="BC826">
        <f t="shared" si="162"/>
        <v>0</v>
      </c>
      <c r="BD826">
        <f t="shared" si="163"/>
        <v>0</v>
      </c>
    </row>
    <row r="827" spans="1:56" x14ac:dyDescent="0.3">
      <c r="A827" s="7">
        <v>1089</v>
      </c>
      <c r="B827" s="6">
        <v>151813</v>
      </c>
      <c r="C827" s="7">
        <v>1</v>
      </c>
      <c r="D827" s="7">
        <v>1</v>
      </c>
      <c r="E827" s="7">
        <f t="shared" si="164"/>
        <v>2</v>
      </c>
      <c r="F827" s="7">
        <v>48</v>
      </c>
      <c r="G827" s="7">
        <v>1</v>
      </c>
      <c r="H827" s="7">
        <v>0</v>
      </c>
      <c r="I827" s="7">
        <v>0</v>
      </c>
      <c r="J827" s="7">
        <v>0</v>
      </c>
      <c r="K827" s="7">
        <v>0</v>
      </c>
      <c r="L827" s="7" t="str" cm="1">
        <f t="array" ref="L827">_xlfn.IFS(G827=1,G$1,H827=1,H$1,I827=1,I$1,J827=1,J$1,K827=1,K$1)</f>
        <v>Divorced</v>
      </c>
      <c r="M827" s="7">
        <v>0</v>
      </c>
      <c r="N827" s="7">
        <v>1</v>
      </c>
      <c r="O827" s="7">
        <v>0</v>
      </c>
      <c r="P827" s="7">
        <v>0</v>
      </c>
      <c r="Q827" s="7" t="str" cm="1">
        <f t="array" ref="Q827">_xlfn.IFS(M827=1,M$1,N827=1,N$1,O827=1,O$1,P827=1,P$1)</f>
        <v>Graduate</v>
      </c>
      <c r="R827" t="s">
        <v>40</v>
      </c>
      <c r="S827" s="7">
        <v>37</v>
      </c>
      <c r="T827" s="7">
        <v>149</v>
      </c>
      <c r="U827" s="7">
        <v>6</v>
      </c>
      <c r="V827" s="7">
        <v>21</v>
      </c>
      <c r="W827" s="7">
        <v>0</v>
      </c>
      <c r="X827" s="7">
        <v>3</v>
      </c>
      <c r="Y827" s="7">
        <v>6</v>
      </c>
      <c r="Z827" s="7">
        <v>173</v>
      </c>
      <c r="AA827" s="7">
        <v>2</v>
      </c>
      <c r="AB827" s="7">
        <v>2</v>
      </c>
      <c r="AC827" s="7">
        <v>0</v>
      </c>
      <c r="AD827" s="7">
        <v>3</v>
      </c>
      <c r="AE827" s="7">
        <v>7</v>
      </c>
      <c r="AF827" s="7">
        <v>0</v>
      </c>
      <c r="AG827" s="7">
        <v>0</v>
      </c>
      <c r="AH827" s="7">
        <v>0</v>
      </c>
      <c r="AI827" s="7">
        <v>0</v>
      </c>
      <c r="AJ827" s="7">
        <v>0</v>
      </c>
      <c r="AK827" s="7">
        <v>0</v>
      </c>
      <c r="AL827" s="7">
        <v>0</v>
      </c>
      <c r="AM827" s="8">
        <v>43724</v>
      </c>
      <c r="AO827">
        <f t="shared" si="154"/>
        <v>0</v>
      </c>
      <c r="AP827">
        <f t="shared" si="155"/>
        <v>0</v>
      </c>
      <c r="AQ827">
        <f t="shared" si="156"/>
        <v>0</v>
      </c>
      <c r="AR827">
        <f t="shared" si="157"/>
        <v>0</v>
      </c>
      <c r="AS827">
        <f t="shared" si="158"/>
        <v>0</v>
      </c>
      <c r="AU827">
        <f t="shared" si="159"/>
        <v>0</v>
      </c>
      <c r="AV827">
        <f t="shared" si="159"/>
        <v>0</v>
      </c>
      <c r="AW827">
        <f t="shared" si="159"/>
        <v>0</v>
      </c>
      <c r="AX827">
        <f t="shared" si="159"/>
        <v>0</v>
      </c>
      <c r="AY827">
        <f t="shared" si="159"/>
        <v>0</v>
      </c>
      <c r="BA827">
        <f t="shared" si="160"/>
        <v>0</v>
      </c>
      <c r="BB827">
        <f t="shared" si="161"/>
        <v>0</v>
      </c>
      <c r="BC827">
        <f t="shared" si="162"/>
        <v>0</v>
      </c>
      <c r="BD827">
        <f t="shared" si="163"/>
        <v>0</v>
      </c>
    </row>
    <row r="828" spans="1:56" x14ac:dyDescent="0.3">
      <c r="A828" s="7">
        <v>2382</v>
      </c>
      <c r="B828" s="6">
        <v>147352</v>
      </c>
      <c r="C828" s="7">
        <v>0</v>
      </c>
      <c r="D828" s="7">
        <v>1</v>
      </c>
      <c r="E828" s="7">
        <f t="shared" si="164"/>
        <v>1</v>
      </c>
      <c r="F828" s="7">
        <v>69</v>
      </c>
      <c r="G828" s="7">
        <v>0</v>
      </c>
      <c r="H828" s="7">
        <v>0</v>
      </c>
      <c r="I828" s="7">
        <v>1</v>
      </c>
      <c r="J828" s="7">
        <v>0</v>
      </c>
      <c r="K828" s="7">
        <v>0</v>
      </c>
      <c r="L828" s="7" t="str" cm="1">
        <f t="array" ref="L828">_xlfn.IFS(G828=1,G$1,H828=1,H$1,I828=1,I$1,J828=1,J$1,K828=1,K$1)</f>
        <v>Together</v>
      </c>
      <c r="M828" s="7">
        <v>0</v>
      </c>
      <c r="N828" s="7">
        <v>0</v>
      </c>
      <c r="O828" s="7">
        <v>1</v>
      </c>
      <c r="P828" s="7">
        <v>0</v>
      </c>
      <c r="Q828" s="7" t="str" cm="1">
        <f t="array" ref="Q828">_xlfn.IFS(M828=1,M$1,N828=1,N$1,O828=1,O$1,P828=1,P$1)</f>
        <v>Master</v>
      </c>
      <c r="R828" t="s">
        <v>42</v>
      </c>
      <c r="S828" s="7">
        <v>70</v>
      </c>
      <c r="T828" s="7">
        <v>535</v>
      </c>
      <c r="U828" s="7">
        <v>37</v>
      </c>
      <c r="V828" s="7">
        <v>349</v>
      </c>
      <c r="W828" s="7">
        <v>25</v>
      </c>
      <c r="X828" s="7">
        <v>0</v>
      </c>
      <c r="Y828" s="7">
        <v>47</v>
      </c>
      <c r="Z828" s="7">
        <v>899</v>
      </c>
      <c r="AA828" s="7">
        <v>4</v>
      </c>
      <c r="AB828" s="7">
        <v>6</v>
      </c>
      <c r="AC828" s="7">
        <v>1</v>
      </c>
      <c r="AD828" s="7">
        <v>5</v>
      </c>
      <c r="AE828" s="7">
        <v>7</v>
      </c>
      <c r="AF828" s="7">
        <v>0</v>
      </c>
      <c r="AG828" s="7">
        <v>0</v>
      </c>
      <c r="AH828" s="7">
        <v>0</v>
      </c>
      <c r="AI828" s="7">
        <v>0</v>
      </c>
      <c r="AJ828" s="7">
        <v>0</v>
      </c>
      <c r="AK828" s="7">
        <v>0</v>
      </c>
      <c r="AL828" s="7">
        <v>0</v>
      </c>
      <c r="AM828" s="8">
        <v>43724</v>
      </c>
      <c r="AO828">
        <f t="shared" si="154"/>
        <v>0</v>
      </c>
      <c r="AP828">
        <f t="shared" si="155"/>
        <v>0</v>
      </c>
      <c r="AQ828">
        <f t="shared" si="156"/>
        <v>0</v>
      </c>
      <c r="AR828">
        <f t="shared" si="157"/>
        <v>0</v>
      </c>
      <c r="AS828">
        <f t="shared" si="158"/>
        <v>0</v>
      </c>
      <c r="AU828">
        <f t="shared" si="159"/>
        <v>0</v>
      </c>
      <c r="AV828">
        <f t="shared" si="159"/>
        <v>0</v>
      </c>
      <c r="AW828">
        <f t="shared" si="159"/>
        <v>0</v>
      </c>
      <c r="AX828">
        <f t="shared" si="159"/>
        <v>0</v>
      </c>
      <c r="AY828">
        <f t="shared" si="159"/>
        <v>0</v>
      </c>
      <c r="BA828">
        <f t="shared" si="160"/>
        <v>0</v>
      </c>
      <c r="BB828">
        <f t="shared" si="161"/>
        <v>0</v>
      </c>
      <c r="BC828">
        <f t="shared" si="162"/>
        <v>0</v>
      </c>
      <c r="BD828">
        <f t="shared" si="163"/>
        <v>0</v>
      </c>
    </row>
    <row r="829" spans="1:56" x14ac:dyDescent="0.3">
      <c r="A829" s="7">
        <v>1519</v>
      </c>
      <c r="B829" s="6">
        <v>147352</v>
      </c>
      <c r="C829" s="7">
        <v>0</v>
      </c>
      <c r="D829" s="7">
        <v>1</v>
      </c>
      <c r="E829" s="7">
        <f t="shared" si="164"/>
        <v>1</v>
      </c>
      <c r="F829" s="7">
        <v>69</v>
      </c>
      <c r="G829" s="7">
        <v>0</v>
      </c>
      <c r="H829" s="7">
        <v>0</v>
      </c>
      <c r="I829" s="7">
        <v>1</v>
      </c>
      <c r="J829" s="7">
        <v>0</v>
      </c>
      <c r="K829" s="7">
        <v>0</v>
      </c>
      <c r="L829" s="7" t="str" cm="1">
        <f t="array" ref="L829">_xlfn.IFS(G829=1,G$1,H829=1,H$1,I829=1,I$1,J829=1,J$1,K829=1,K$1)</f>
        <v>Together</v>
      </c>
      <c r="M829" s="7">
        <v>0</v>
      </c>
      <c r="N829" s="7">
        <v>0</v>
      </c>
      <c r="O829" s="7">
        <v>1</v>
      </c>
      <c r="P829" s="7">
        <v>0</v>
      </c>
      <c r="Q829" s="7" t="str" cm="1">
        <f t="array" ref="Q829">_xlfn.IFS(M829=1,M$1,N829=1,N$1,O829=1,O$1,P829=1,P$1)</f>
        <v>Master</v>
      </c>
      <c r="R829" t="s">
        <v>41</v>
      </c>
      <c r="S829" s="7">
        <v>70</v>
      </c>
      <c r="T829" s="7">
        <v>535</v>
      </c>
      <c r="U829" s="7">
        <v>37</v>
      </c>
      <c r="V829" s="7">
        <v>349</v>
      </c>
      <c r="W829" s="7">
        <v>25</v>
      </c>
      <c r="X829" s="7">
        <v>0</v>
      </c>
      <c r="Y829" s="7">
        <v>47</v>
      </c>
      <c r="Z829" s="7">
        <v>899</v>
      </c>
      <c r="AA829" s="7">
        <v>4</v>
      </c>
      <c r="AB829" s="7">
        <v>6</v>
      </c>
      <c r="AC829" s="7">
        <v>1</v>
      </c>
      <c r="AD829" s="7">
        <v>5</v>
      </c>
      <c r="AE829" s="7">
        <v>7</v>
      </c>
      <c r="AF829" s="7">
        <v>0</v>
      </c>
      <c r="AG829" s="7">
        <v>0</v>
      </c>
      <c r="AH829" s="7">
        <v>0</v>
      </c>
      <c r="AI829" s="7">
        <v>0</v>
      </c>
      <c r="AJ829" s="7">
        <v>0</v>
      </c>
      <c r="AK829" s="7">
        <v>0</v>
      </c>
      <c r="AL829" s="7">
        <v>0</v>
      </c>
      <c r="AM829" s="8">
        <v>43724</v>
      </c>
      <c r="AO829">
        <f t="shared" si="154"/>
        <v>0</v>
      </c>
      <c r="AP829">
        <f t="shared" si="155"/>
        <v>0</v>
      </c>
      <c r="AQ829">
        <f t="shared" si="156"/>
        <v>0</v>
      </c>
      <c r="AR829">
        <f t="shared" si="157"/>
        <v>0</v>
      </c>
      <c r="AS829">
        <f t="shared" si="158"/>
        <v>0</v>
      </c>
      <c r="AU829">
        <f t="shared" si="159"/>
        <v>0</v>
      </c>
      <c r="AV829">
        <f t="shared" si="159"/>
        <v>0</v>
      </c>
      <c r="AW829">
        <f t="shared" si="159"/>
        <v>0</v>
      </c>
      <c r="AX829">
        <f t="shared" si="159"/>
        <v>0</v>
      </c>
      <c r="AY829">
        <f t="shared" si="159"/>
        <v>0</v>
      </c>
      <c r="BA829">
        <f t="shared" si="160"/>
        <v>0</v>
      </c>
      <c r="BB829">
        <f t="shared" si="161"/>
        <v>0</v>
      </c>
      <c r="BC829">
        <f t="shared" si="162"/>
        <v>0</v>
      </c>
      <c r="BD829">
        <f t="shared" si="163"/>
        <v>0</v>
      </c>
    </row>
    <row r="830" spans="1:56" x14ac:dyDescent="0.3">
      <c r="A830" s="7">
        <v>2611</v>
      </c>
      <c r="B830" s="6">
        <v>159821</v>
      </c>
      <c r="C830" s="7">
        <v>0</v>
      </c>
      <c r="D830" s="7">
        <v>1</v>
      </c>
      <c r="E830" s="7">
        <f t="shared" si="164"/>
        <v>1</v>
      </c>
      <c r="F830" s="7">
        <v>65</v>
      </c>
      <c r="G830" s="7">
        <v>0</v>
      </c>
      <c r="H830" s="7">
        <v>1</v>
      </c>
      <c r="I830" s="7">
        <v>0</v>
      </c>
      <c r="J830" s="7">
        <v>0</v>
      </c>
      <c r="K830" s="7">
        <v>0</v>
      </c>
      <c r="L830" s="7" t="str" cm="1">
        <f t="array" ref="L830">_xlfn.IFS(G830=1,G$1,H830=1,H$1,I830=1,I$1,J830=1,J$1,K830=1,K$1)</f>
        <v>Married</v>
      </c>
      <c r="M830" s="7">
        <v>0</v>
      </c>
      <c r="N830" s="7">
        <v>0</v>
      </c>
      <c r="O830" s="7">
        <v>0</v>
      </c>
      <c r="P830" s="7">
        <v>1</v>
      </c>
      <c r="Q830" s="7" t="str" cm="1">
        <f t="array" ref="Q830">_xlfn.IFS(M830=1,M$1,N830=1,N$1,O830=1,O$1,P830=1,P$1)</f>
        <v>PhD</v>
      </c>
      <c r="R830" t="s">
        <v>41</v>
      </c>
      <c r="S830" s="7">
        <v>11</v>
      </c>
      <c r="T830" s="7">
        <v>1680</v>
      </c>
      <c r="U830" s="7">
        <v>0</v>
      </c>
      <c r="V830" s="7">
        <v>187</v>
      </c>
      <c r="W830" s="7">
        <v>0</v>
      </c>
      <c r="X830" s="7">
        <v>0</v>
      </c>
      <c r="Y830" s="7">
        <v>94</v>
      </c>
      <c r="Z830" s="7">
        <v>1774</v>
      </c>
      <c r="AA830" s="7">
        <v>6</v>
      </c>
      <c r="AB830" s="7">
        <v>11</v>
      </c>
      <c r="AC830" s="7">
        <v>2</v>
      </c>
      <c r="AD830" s="7">
        <v>7</v>
      </c>
      <c r="AE830" s="7">
        <v>8</v>
      </c>
      <c r="AF830" s="7">
        <v>0</v>
      </c>
      <c r="AG830" s="7">
        <v>0</v>
      </c>
      <c r="AH830" s="7">
        <v>0</v>
      </c>
      <c r="AI830" s="7">
        <v>0</v>
      </c>
      <c r="AJ830" s="7">
        <v>0</v>
      </c>
      <c r="AK830" s="7">
        <v>0</v>
      </c>
      <c r="AL830" s="7">
        <v>0</v>
      </c>
      <c r="AM830" s="8">
        <v>43725</v>
      </c>
      <c r="AO830">
        <f t="shared" si="154"/>
        <v>0</v>
      </c>
      <c r="AP830">
        <f t="shared" si="155"/>
        <v>0</v>
      </c>
      <c r="AQ830">
        <f t="shared" si="156"/>
        <v>0</v>
      </c>
      <c r="AR830">
        <f t="shared" si="157"/>
        <v>0</v>
      </c>
      <c r="AS830">
        <f t="shared" si="158"/>
        <v>0</v>
      </c>
      <c r="AU830">
        <f t="shared" si="159"/>
        <v>0</v>
      </c>
      <c r="AV830">
        <f t="shared" si="159"/>
        <v>0</v>
      </c>
      <c r="AW830">
        <f t="shared" si="159"/>
        <v>0</v>
      </c>
      <c r="AX830">
        <f t="shared" si="159"/>
        <v>0</v>
      </c>
      <c r="AY830">
        <f t="shared" si="159"/>
        <v>0</v>
      </c>
      <c r="BA830">
        <f t="shared" si="160"/>
        <v>0</v>
      </c>
      <c r="BB830">
        <f t="shared" si="161"/>
        <v>0</v>
      </c>
      <c r="BC830">
        <f t="shared" si="162"/>
        <v>0</v>
      </c>
      <c r="BD830">
        <f t="shared" si="163"/>
        <v>0</v>
      </c>
    </row>
    <row r="831" spans="1:56" x14ac:dyDescent="0.3">
      <c r="A831" s="7">
        <v>1408</v>
      </c>
      <c r="B831" s="6">
        <v>193027</v>
      </c>
      <c r="C831" s="7">
        <v>0</v>
      </c>
      <c r="D831" s="7">
        <v>0</v>
      </c>
      <c r="E831" s="7">
        <f t="shared" si="164"/>
        <v>0</v>
      </c>
      <c r="F831" s="7">
        <v>79</v>
      </c>
      <c r="G831" s="7">
        <v>0</v>
      </c>
      <c r="H831" s="7">
        <v>1</v>
      </c>
      <c r="I831" s="7">
        <v>0</v>
      </c>
      <c r="J831" s="7">
        <v>0</v>
      </c>
      <c r="K831" s="7">
        <v>0</v>
      </c>
      <c r="L831" s="7" t="str" cm="1">
        <f t="array" ref="L831">_xlfn.IFS(G831=1,G$1,H831=1,H$1,I831=1,I$1,J831=1,J$1,K831=1,K$1)</f>
        <v>Married</v>
      </c>
      <c r="M831" s="7">
        <v>0</v>
      </c>
      <c r="N831" s="7">
        <v>0</v>
      </c>
      <c r="O831" s="7">
        <v>0</v>
      </c>
      <c r="P831" s="7">
        <v>1</v>
      </c>
      <c r="Q831" s="7" t="str" cm="1">
        <f t="array" ref="Q831">_xlfn.IFS(M831=1,M$1,N831=1,N$1,O831=1,O$1,P831=1,P$1)</f>
        <v>PhD</v>
      </c>
      <c r="R831" t="s">
        <v>39</v>
      </c>
      <c r="S831" s="7">
        <v>77</v>
      </c>
      <c r="T831" s="7">
        <v>2666</v>
      </c>
      <c r="U831" s="7">
        <v>87</v>
      </c>
      <c r="V831" s="7">
        <v>1486</v>
      </c>
      <c r="W831" s="7">
        <v>114</v>
      </c>
      <c r="X831" s="7">
        <v>0</v>
      </c>
      <c r="Y831" s="7">
        <v>44</v>
      </c>
      <c r="Z831" s="7">
        <v>4310</v>
      </c>
      <c r="AA831" s="7">
        <v>0</v>
      </c>
      <c r="AB831" s="7">
        <v>7</v>
      </c>
      <c r="AC831" s="7">
        <v>10</v>
      </c>
      <c r="AD831" s="7">
        <v>5</v>
      </c>
      <c r="AE831" s="7">
        <v>2</v>
      </c>
      <c r="AF831" s="7">
        <v>0</v>
      </c>
      <c r="AG831" s="7">
        <v>0</v>
      </c>
      <c r="AH831" s="7">
        <v>1</v>
      </c>
      <c r="AI831" s="7">
        <v>0</v>
      </c>
      <c r="AJ831" s="7">
        <v>0</v>
      </c>
      <c r="AK831" s="7">
        <v>0</v>
      </c>
      <c r="AL831" s="7">
        <v>0</v>
      </c>
      <c r="AM831" s="8">
        <v>43726</v>
      </c>
      <c r="AO831">
        <f t="shared" si="154"/>
        <v>0</v>
      </c>
      <c r="AP831">
        <f t="shared" si="155"/>
        <v>0</v>
      </c>
      <c r="AQ831">
        <f t="shared" si="156"/>
        <v>0</v>
      </c>
      <c r="AR831">
        <f t="shared" si="157"/>
        <v>0</v>
      </c>
      <c r="AS831">
        <f t="shared" si="158"/>
        <v>0</v>
      </c>
      <c r="AU831">
        <f t="shared" si="159"/>
        <v>0</v>
      </c>
      <c r="AV831">
        <f t="shared" si="159"/>
        <v>0</v>
      </c>
      <c r="AW831">
        <f t="shared" si="159"/>
        <v>0</v>
      </c>
      <c r="AX831">
        <f t="shared" si="159"/>
        <v>0</v>
      </c>
      <c r="AY831">
        <f t="shared" si="159"/>
        <v>0</v>
      </c>
      <c r="BA831">
        <f t="shared" si="160"/>
        <v>0</v>
      </c>
      <c r="BB831">
        <f t="shared" si="161"/>
        <v>0</v>
      </c>
      <c r="BC831">
        <f t="shared" si="162"/>
        <v>0</v>
      </c>
      <c r="BD831">
        <f t="shared" si="163"/>
        <v>0</v>
      </c>
    </row>
    <row r="832" spans="1:56" x14ac:dyDescent="0.3">
      <c r="A832" s="7">
        <v>2159</v>
      </c>
      <c r="B832" s="6">
        <v>128510</v>
      </c>
      <c r="C832" s="7">
        <v>1</v>
      </c>
      <c r="D832" s="7">
        <v>1</v>
      </c>
      <c r="E832" s="7">
        <f t="shared" si="164"/>
        <v>2</v>
      </c>
      <c r="F832" s="7">
        <v>39</v>
      </c>
      <c r="G832" s="7">
        <v>1</v>
      </c>
      <c r="H832" s="7">
        <v>0</v>
      </c>
      <c r="I832" s="7">
        <v>0</v>
      </c>
      <c r="J832" s="7">
        <v>0</v>
      </c>
      <c r="K832" s="7">
        <v>0</v>
      </c>
      <c r="L832" s="7" t="str" cm="1">
        <f t="array" ref="L832">_xlfn.IFS(G832=1,G$1,H832=1,H$1,I832=1,I$1,J832=1,J$1,K832=1,K$1)</f>
        <v>Divorced</v>
      </c>
      <c r="M832" s="7">
        <v>0</v>
      </c>
      <c r="N832" s="7">
        <v>1</v>
      </c>
      <c r="O832" s="7">
        <v>0</v>
      </c>
      <c r="P832" s="7">
        <v>0</v>
      </c>
      <c r="Q832" s="7" t="str" cm="1">
        <f t="array" ref="Q832">_xlfn.IFS(M832=1,M$1,N832=1,N$1,O832=1,O$1,P832=1,P$1)</f>
        <v>Graduate</v>
      </c>
      <c r="R832" t="s">
        <v>43</v>
      </c>
      <c r="S832" s="7">
        <v>72</v>
      </c>
      <c r="T832" s="7">
        <v>198</v>
      </c>
      <c r="U832" s="7">
        <v>23</v>
      </c>
      <c r="V832" s="7">
        <v>86</v>
      </c>
      <c r="W832" s="7">
        <v>0</v>
      </c>
      <c r="X832" s="7">
        <v>18</v>
      </c>
      <c r="Y832" s="7">
        <v>86</v>
      </c>
      <c r="Z832" s="7">
        <v>239</v>
      </c>
      <c r="AA832" s="7">
        <v>3</v>
      </c>
      <c r="AB832" s="7">
        <v>2</v>
      </c>
      <c r="AC832" s="7">
        <v>0</v>
      </c>
      <c r="AD832" s="7">
        <v>4</v>
      </c>
      <c r="AE832" s="7">
        <v>5</v>
      </c>
      <c r="AF832" s="7">
        <v>0</v>
      </c>
      <c r="AG832" s="7">
        <v>0</v>
      </c>
      <c r="AH832" s="7">
        <v>0</v>
      </c>
      <c r="AI832" s="7">
        <v>0</v>
      </c>
      <c r="AJ832" s="7">
        <v>0</v>
      </c>
      <c r="AK832" s="7">
        <v>0</v>
      </c>
      <c r="AL832" s="7">
        <v>0</v>
      </c>
      <c r="AM832" s="8">
        <v>43726</v>
      </c>
      <c r="AO832">
        <f t="shared" si="154"/>
        <v>0</v>
      </c>
      <c r="AP832">
        <f t="shared" si="155"/>
        <v>0</v>
      </c>
      <c r="AQ832">
        <f t="shared" si="156"/>
        <v>0</v>
      </c>
      <c r="AR832">
        <f t="shared" si="157"/>
        <v>0</v>
      </c>
      <c r="AS832">
        <f t="shared" si="158"/>
        <v>0</v>
      </c>
      <c r="AU832">
        <f t="shared" si="159"/>
        <v>0</v>
      </c>
      <c r="AV832">
        <f t="shared" si="159"/>
        <v>0</v>
      </c>
      <c r="AW832">
        <f t="shared" si="159"/>
        <v>0</v>
      </c>
      <c r="AX832">
        <f t="shared" si="159"/>
        <v>0</v>
      </c>
      <c r="AY832">
        <f t="shared" si="159"/>
        <v>0</v>
      </c>
      <c r="BA832">
        <f t="shared" si="160"/>
        <v>0</v>
      </c>
      <c r="BB832">
        <f t="shared" si="161"/>
        <v>0</v>
      </c>
      <c r="BC832">
        <f t="shared" si="162"/>
        <v>0</v>
      </c>
      <c r="BD832">
        <f t="shared" si="163"/>
        <v>0</v>
      </c>
    </row>
    <row r="833" spans="1:56" x14ac:dyDescent="0.3">
      <c r="A833" s="7">
        <v>1479</v>
      </c>
      <c r="B833" s="6">
        <v>159432</v>
      </c>
      <c r="C833" s="7">
        <v>0</v>
      </c>
      <c r="D833" s="7">
        <v>1</v>
      </c>
      <c r="E833" s="7">
        <f t="shared" si="164"/>
        <v>1</v>
      </c>
      <c r="F833" s="7">
        <v>58</v>
      </c>
      <c r="G833" s="7">
        <v>1</v>
      </c>
      <c r="H833" s="7">
        <v>0</v>
      </c>
      <c r="I833" s="7">
        <v>0</v>
      </c>
      <c r="J833" s="7">
        <v>0</v>
      </c>
      <c r="K833" s="7">
        <v>0</v>
      </c>
      <c r="L833" s="7" t="str" cm="1">
        <f t="array" ref="L833">_xlfn.IFS(G833=1,G$1,H833=1,H$1,I833=1,I$1,J833=1,J$1,K833=1,K$1)</f>
        <v>Divorced</v>
      </c>
      <c r="M833" s="7">
        <v>0</v>
      </c>
      <c r="N833" s="7">
        <v>0</v>
      </c>
      <c r="O833" s="7">
        <v>1</v>
      </c>
      <c r="P833" s="7">
        <v>0</v>
      </c>
      <c r="Q833" s="7" t="str" cm="1">
        <f t="array" ref="Q833">_xlfn.IFS(M833=1,M$1,N833=1,N$1,O833=1,O$1,P833=1,P$1)</f>
        <v>Master</v>
      </c>
      <c r="R833" t="s">
        <v>40</v>
      </c>
      <c r="S833" s="7">
        <v>88</v>
      </c>
      <c r="T833" s="7">
        <v>850</v>
      </c>
      <c r="U833" s="7">
        <v>67</v>
      </c>
      <c r="V833" s="7">
        <v>711</v>
      </c>
      <c r="W833" s="7">
        <v>67</v>
      </c>
      <c r="X833" s="7">
        <v>51</v>
      </c>
      <c r="Y833" s="7">
        <v>32</v>
      </c>
      <c r="Z833" s="7">
        <v>1714</v>
      </c>
      <c r="AA833" s="7">
        <v>3</v>
      </c>
      <c r="AB833" s="7">
        <v>5</v>
      </c>
      <c r="AC833" s="7">
        <v>3</v>
      </c>
      <c r="AD833" s="7">
        <v>11</v>
      </c>
      <c r="AE833" s="7">
        <v>5</v>
      </c>
      <c r="AF833" s="7">
        <v>0</v>
      </c>
      <c r="AG833" s="7">
        <v>0</v>
      </c>
      <c r="AH833" s="7">
        <v>0</v>
      </c>
      <c r="AI833" s="7">
        <v>0</v>
      </c>
      <c r="AJ833" s="7">
        <v>0</v>
      </c>
      <c r="AK833" s="7">
        <v>0</v>
      </c>
      <c r="AL833" s="7">
        <v>0</v>
      </c>
      <c r="AM833" s="8">
        <v>43726</v>
      </c>
      <c r="AO833">
        <f t="shared" si="154"/>
        <v>0</v>
      </c>
      <c r="AP833">
        <f t="shared" si="155"/>
        <v>0</v>
      </c>
      <c r="AQ833">
        <f t="shared" si="156"/>
        <v>0</v>
      </c>
      <c r="AR833">
        <f t="shared" si="157"/>
        <v>0</v>
      </c>
      <c r="AS833">
        <f t="shared" si="158"/>
        <v>0</v>
      </c>
      <c r="AU833">
        <f t="shared" si="159"/>
        <v>0</v>
      </c>
      <c r="AV833">
        <f t="shared" si="159"/>
        <v>0</v>
      </c>
      <c r="AW833">
        <f t="shared" si="159"/>
        <v>0</v>
      </c>
      <c r="AX833">
        <f t="shared" si="159"/>
        <v>0</v>
      </c>
      <c r="AY833">
        <f t="shared" si="159"/>
        <v>0</v>
      </c>
      <c r="BA833">
        <f t="shared" si="160"/>
        <v>0</v>
      </c>
      <c r="BB833">
        <f t="shared" si="161"/>
        <v>0</v>
      </c>
      <c r="BC833">
        <f t="shared" si="162"/>
        <v>0</v>
      </c>
      <c r="BD833">
        <f t="shared" si="163"/>
        <v>0</v>
      </c>
    </row>
    <row r="834" spans="1:56" x14ac:dyDescent="0.3">
      <c r="A834" s="7">
        <v>1754</v>
      </c>
      <c r="B834" s="6">
        <v>133622</v>
      </c>
      <c r="C834" s="7">
        <v>1</v>
      </c>
      <c r="D834" s="7">
        <v>1</v>
      </c>
      <c r="E834" s="7">
        <f t="shared" si="164"/>
        <v>2</v>
      </c>
      <c r="F834" s="7">
        <v>48</v>
      </c>
      <c r="G834" s="7">
        <v>0</v>
      </c>
      <c r="H834" s="7">
        <v>1</v>
      </c>
      <c r="I834" s="7">
        <v>0</v>
      </c>
      <c r="J834" s="7">
        <v>0</v>
      </c>
      <c r="K834" s="7">
        <v>0</v>
      </c>
      <c r="L834" s="7" t="str" cm="1">
        <f t="array" ref="L834">_xlfn.IFS(G834=1,G$1,H834=1,H$1,I834=1,I$1,J834=1,J$1,K834=1,K$1)</f>
        <v>Married</v>
      </c>
      <c r="M834" s="7">
        <v>0</v>
      </c>
      <c r="N834" s="7">
        <v>1</v>
      </c>
      <c r="O834" s="7">
        <v>0</v>
      </c>
      <c r="P834" s="7">
        <v>0</v>
      </c>
      <c r="Q834" s="7" t="str" cm="1">
        <f t="array" ref="Q834">_xlfn.IFS(M834=1,M$1,N834=1,N$1,O834=1,O$1,P834=1,P$1)</f>
        <v>Graduate</v>
      </c>
      <c r="R834" t="s">
        <v>44</v>
      </c>
      <c r="S834" s="7">
        <v>22</v>
      </c>
      <c r="T834" s="7">
        <v>155</v>
      </c>
      <c r="U834" s="7">
        <v>4</v>
      </c>
      <c r="V834" s="7">
        <v>87</v>
      </c>
      <c r="W834" s="7">
        <v>12</v>
      </c>
      <c r="X834" s="7">
        <v>16</v>
      </c>
      <c r="Y834" s="7">
        <v>48</v>
      </c>
      <c r="Z834" s="7">
        <v>227</v>
      </c>
      <c r="AA834" s="7">
        <v>3</v>
      </c>
      <c r="AB834" s="7">
        <v>2</v>
      </c>
      <c r="AC834" s="7">
        <v>0</v>
      </c>
      <c r="AD834" s="7">
        <v>4</v>
      </c>
      <c r="AE834" s="7">
        <v>7</v>
      </c>
      <c r="AF834" s="7">
        <v>0</v>
      </c>
      <c r="AG834" s="7">
        <v>0</v>
      </c>
      <c r="AH834" s="7">
        <v>0</v>
      </c>
      <c r="AI834" s="7">
        <v>0</v>
      </c>
      <c r="AJ834" s="7">
        <v>0</v>
      </c>
      <c r="AK834" s="7">
        <v>0</v>
      </c>
      <c r="AL834" s="7">
        <v>0</v>
      </c>
      <c r="AM834" s="8">
        <v>43726</v>
      </c>
      <c r="AO834">
        <f t="shared" ref="AO834:AO897" si="165">IF($AG834=1,G834,0)</f>
        <v>0</v>
      </c>
      <c r="AP834">
        <f t="shared" ref="AP834:AP897" si="166">IF($AG834=1,H834,0)</f>
        <v>0</v>
      </c>
      <c r="AQ834">
        <f t="shared" ref="AQ834:AQ897" si="167">IF($AG834=1,J834,0)</f>
        <v>0</v>
      </c>
      <c r="AR834">
        <f t="shared" ref="AR834:AR897" si="168">IF($AG834=1,I834,0)</f>
        <v>0</v>
      </c>
      <c r="AS834">
        <f t="shared" ref="AS834:AS897" si="169">IF($AG834=1,K834,0)</f>
        <v>0</v>
      </c>
      <c r="AU834">
        <f t="shared" si="159"/>
        <v>0</v>
      </c>
      <c r="AV834">
        <f t="shared" si="159"/>
        <v>0</v>
      </c>
      <c r="AW834">
        <f t="shared" si="159"/>
        <v>0</v>
      </c>
      <c r="AX834">
        <f t="shared" si="159"/>
        <v>0</v>
      </c>
      <c r="AY834">
        <f t="shared" si="159"/>
        <v>0</v>
      </c>
      <c r="BA834">
        <f t="shared" si="160"/>
        <v>0</v>
      </c>
      <c r="BB834">
        <f t="shared" si="161"/>
        <v>0</v>
      </c>
      <c r="BC834">
        <f t="shared" si="162"/>
        <v>0</v>
      </c>
      <c r="BD834">
        <f t="shared" si="163"/>
        <v>0</v>
      </c>
    </row>
    <row r="835" spans="1:56" x14ac:dyDescent="0.3">
      <c r="A835" s="7">
        <v>1949</v>
      </c>
      <c r="B835" s="6">
        <v>134596</v>
      </c>
      <c r="C835" s="7">
        <v>1</v>
      </c>
      <c r="D835" s="7">
        <v>0</v>
      </c>
      <c r="E835" s="7">
        <f t="shared" si="164"/>
        <v>1</v>
      </c>
      <c r="F835" s="7">
        <v>46</v>
      </c>
      <c r="G835" s="7">
        <v>0</v>
      </c>
      <c r="H835" s="7">
        <v>1</v>
      </c>
      <c r="I835" s="7">
        <v>0</v>
      </c>
      <c r="J835" s="7">
        <v>0</v>
      </c>
      <c r="K835" s="7">
        <v>0</v>
      </c>
      <c r="L835" s="7" t="str" cm="1">
        <f t="array" ref="L835">_xlfn.IFS(G835=1,G$1,H835=1,H$1,I835=1,I$1,J835=1,J$1,K835=1,K$1)</f>
        <v>Married</v>
      </c>
      <c r="M835" s="7">
        <v>0</v>
      </c>
      <c r="N835" s="7">
        <v>0</v>
      </c>
      <c r="O835" s="7">
        <v>0</v>
      </c>
      <c r="P835" s="7">
        <v>1</v>
      </c>
      <c r="Q835" s="7" t="str" cm="1">
        <f t="array" ref="Q835">_xlfn.IFS(M835=1,M$1,N835=1,N$1,O835=1,O$1,P835=1,P$1)</f>
        <v>PhD</v>
      </c>
      <c r="R835" t="s">
        <v>43</v>
      </c>
      <c r="S835" s="7">
        <v>48</v>
      </c>
      <c r="T835" s="7">
        <v>54</v>
      </c>
      <c r="U835" s="7">
        <v>0</v>
      </c>
      <c r="V835" s="7">
        <v>8</v>
      </c>
      <c r="W835" s="7">
        <v>0</v>
      </c>
      <c r="X835" s="7">
        <v>0</v>
      </c>
      <c r="Y835" s="7">
        <v>27</v>
      </c>
      <c r="Z835" s="7">
        <v>35</v>
      </c>
      <c r="AA835" s="7">
        <v>1</v>
      </c>
      <c r="AB835" s="7">
        <v>1</v>
      </c>
      <c r="AC835" s="7">
        <v>0</v>
      </c>
      <c r="AD835" s="7">
        <v>2</v>
      </c>
      <c r="AE835" s="7">
        <v>8</v>
      </c>
      <c r="AF835" s="7">
        <v>0</v>
      </c>
      <c r="AG835" s="7">
        <v>0</v>
      </c>
      <c r="AH835" s="7">
        <v>0</v>
      </c>
      <c r="AI835" s="7">
        <v>0</v>
      </c>
      <c r="AJ835" s="7">
        <v>0</v>
      </c>
      <c r="AK835" s="7">
        <v>0</v>
      </c>
      <c r="AL835" s="7">
        <v>1</v>
      </c>
      <c r="AM835" s="8">
        <v>43726</v>
      </c>
      <c r="AO835">
        <f t="shared" si="165"/>
        <v>0</v>
      </c>
      <c r="AP835">
        <f t="shared" si="166"/>
        <v>0</v>
      </c>
      <c r="AQ835">
        <f t="shared" si="167"/>
        <v>0</v>
      </c>
      <c r="AR835">
        <f t="shared" si="168"/>
        <v>0</v>
      </c>
      <c r="AS835">
        <f t="shared" si="169"/>
        <v>0</v>
      </c>
      <c r="AU835">
        <f t="shared" si="159"/>
        <v>0</v>
      </c>
      <c r="AV835">
        <f t="shared" si="159"/>
        <v>0</v>
      </c>
      <c r="AW835">
        <f t="shared" si="159"/>
        <v>0</v>
      </c>
      <c r="AX835">
        <f t="shared" si="159"/>
        <v>0</v>
      </c>
      <c r="AY835">
        <f t="shared" si="159"/>
        <v>0</v>
      </c>
      <c r="BA835">
        <f t="shared" si="160"/>
        <v>0</v>
      </c>
      <c r="BB835">
        <f t="shared" si="161"/>
        <v>0</v>
      </c>
      <c r="BC835">
        <f t="shared" si="162"/>
        <v>0</v>
      </c>
      <c r="BD835">
        <f t="shared" si="163"/>
        <v>0</v>
      </c>
    </row>
    <row r="836" spans="1:56" x14ac:dyDescent="0.3">
      <c r="A836" s="7">
        <v>2402</v>
      </c>
      <c r="B836" s="6">
        <v>134596</v>
      </c>
      <c r="C836" s="7">
        <v>1</v>
      </c>
      <c r="D836" s="7">
        <v>0</v>
      </c>
      <c r="E836" s="7">
        <f t="shared" si="164"/>
        <v>1</v>
      </c>
      <c r="F836" s="7">
        <v>46</v>
      </c>
      <c r="G836" s="7">
        <v>0</v>
      </c>
      <c r="H836" s="7">
        <v>1</v>
      </c>
      <c r="I836" s="7">
        <v>0</v>
      </c>
      <c r="J836" s="7">
        <v>0</v>
      </c>
      <c r="K836" s="7">
        <v>0</v>
      </c>
      <c r="L836" s="7" t="str" cm="1">
        <f t="array" ref="L836">_xlfn.IFS(G836=1,G$1,H836=1,H$1,I836=1,I$1,J836=1,J$1,K836=1,K$1)</f>
        <v>Married</v>
      </c>
      <c r="M836" s="7">
        <v>0</v>
      </c>
      <c r="N836" s="7">
        <v>0</v>
      </c>
      <c r="O836" s="7">
        <v>0</v>
      </c>
      <c r="P836" s="7">
        <v>1</v>
      </c>
      <c r="Q836" s="7" t="str" cm="1">
        <f t="array" ref="Q836">_xlfn.IFS(M836=1,M$1,N836=1,N$1,O836=1,O$1,P836=1,P$1)</f>
        <v>PhD</v>
      </c>
      <c r="R836" t="s">
        <v>44</v>
      </c>
      <c r="S836" s="7">
        <v>48</v>
      </c>
      <c r="T836" s="7">
        <v>54</v>
      </c>
      <c r="U836" s="7">
        <v>0</v>
      </c>
      <c r="V836" s="7">
        <v>8</v>
      </c>
      <c r="W836" s="7">
        <v>0</v>
      </c>
      <c r="X836" s="7">
        <v>0</v>
      </c>
      <c r="Y836" s="7">
        <v>27</v>
      </c>
      <c r="Z836" s="7">
        <v>35</v>
      </c>
      <c r="AA836" s="7">
        <v>1</v>
      </c>
      <c r="AB836" s="7">
        <v>1</v>
      </c>
      <c r="AC836" s="7">
        <v>0</v>
      </c>
      <c r="AD836" s="7">
        <v>2</v>
      </c>
      <c r="AE836" s="7">
        <v>8</v>
      </c>
      <c r="AF836" s="7">
        <v>0</v>
      </c>
      <c r="AG836" s="7">
        <v>0</v>
      </c>
      <c r="AH836" s="7">
        <v>0</v>
      </c>
      <c r="AI836" s="7">
        <v>0</v>
      </c>
      <c r="AJ836" s="7">
        <v>0</v>
      </c>
      <c r="AK836" s="7">
        <v>0</v>
      </c>
      <c r="AL836" s="7">
        <v>0</v>
      </c>
      <c r="AM836" s="8">
        <v>43726</v>
      </c>
      <c r="AO836">
        <f t="shared" si="165"/>
        <v>0</v>
      </c>
      <c r="AP836">
        <f t="shared" si="166"/>
        <v>0</v>
      </c>
      <c r="AQ836">
        <f t="shared" si="167"/>
        <v>0</v>
      </c>
      <c r="AR836">
        <f t="shared" si="168"/>
        <v>0</v>
      </c>
      <c r="AS836">
        <f t="shared" si="169"/>
        <v>0</v>
      </c>
      <c r="AU836">
        <f t="shared" si="159"/>
        <v>0</v>
      </c>
      <c r="AV836">
        <f t="shared" si="159"/>
        <v>0</v>
      </c>
      <c r="AW836">
        <f t="shared" si="159"/>
        <v>0</v>
      </c>
      <c r="AX836">
        <f t="shared" si="159"/>
        <v>0</v>
      </c>
      <c r="AY836">
        <f t="shared" si="159"/>
        <v>0</v>
      </c>
      <c r="BA836">
        <f t="shared" si="160"/>
        <v>0</v>
      </c>
      <c r="BB836">
        <f t="shared" si="161"/>
        <v>0</v>
      </c>
      <c r="BC836">
        <f t="shared" si="162"/>
        <v>0</v>
      </c>
      <c r="BD836">
        <f t="shared" si="163"/>
        <v>0</v>
      </c>
    </row>
    <row r="837" spans="1:56" x14ac:dyDescent="0.3">
      <c r="A837" s="7">
        <v>2500</v>
      </c>
      <c r="B837" s="6">
        <v>103502</v>
      </c>
      <c r="C837" s="7">
        <v>1</v>
      </c>
      <c r="D837" s="7">
        <v>0</v>
      </c>
      <c r="E837" s="7">
        <f t="shared" si="164"/>
        <v>1</v>
      </c>
      <c r="F837" s="7">
        <v>47</v>
      </c>
      <c r="G837" s="7">
        <v>0</v>
      </c>
      <c r="H837" s="7">
        <v>0</v>
      </c>
      <c r="I837" s="7">
        <v>0</v>
      </c>
      <c r="J837" s="7">
        <v>1</v>
      </c>
      <c r="K837" s="7">
        <v>0</v>
      </c>
      <c r="L837" s="7" t="str" cm="1">
        <f t="array" ref="L837">_xlfn.IFS(G837=1,G$1,H837=1,H$1,I837=1,I$1,J837=1,J$1,K837=1,K$1)</f>
        <v>Single</v>
      </c>
      <c r="M837" s="7">
        <v>0</v>
      </c>
      <c r="N837" s="7">
        <v>1</v>
      </c>
      <c r="O837" s="7">
        <v>0</v>
      </c>
      <c r="P837" s="7">
        <v>0</v>
      </c>
      <c r="Q837" s="7" t="str" cm="1">
        <f t="array" ref="Q837">_xlfn.IFS(M837=1,M$1,N837=1,N$1,O837=1,O$1,P837=1,P$1)</f>
        <v>Graduate</v>
      </c>
      <c r="R837" t="s">
        <v>39</v>
      </c>
      <c r="S837" s="7">
        <v>56</v>
      </c>
      <c r="T837" s="7">
        <v>59</v>
      </c>
      <c r="U837" s="7">
        <v>30</v>
      </c>
      <c r="V837" s="7">
        <v>30</v>
      </c>
      <c r="W837" s="7">
        <v>0</v>
      </c>
      <c r="X837" s="7">
        <v>0</v>
      </c>
      <c r="Y837" s="7">
        <v>30</v>
      </c>
      <c r="Z837" s="7">
        <v>89</v>
      </c>
      <c r="AA837" s="7">
        <v>0</v>
      </c>
      <c r="AB837" s="7">
        <v>0</v>
      </c>
      <c r="AC837" s="7">
        <v>0</v>
      </c>
      <c r="AD837" s="7">
        <v>0</v>
      </c>
      <c r="AE837" s="7">
        <v>14</v>
      </c>
      <c r="AF837" s="7">
        <v>0</v>
      </c>
      <c r="AG837" s="7">
        <v>0</v>
      </c>
      <c r="AH837" s="7">
        <v>0</v>
      </c>
      <c r="AI837" s="7">
        <v>0</v>
      </c>
      <c r="AJ837" s="7">
        <v>0</v>
      </c>
      <c r="AK837" s="7">
        <v>0</v>
      </c>
      <c r="AL837" s="7">
        <v>0</v>
      </c>
      <c r="AM837" s="8">
        <v>43726</v>
      </c>
      <c r="AO837">
        <f t="shared" si="165"/>
        <v>0</v>
      </c>
      <c r="AP837">
        <f t="shared" si="166"/>
        <v>0</v>
      </c>
      <c r="AQ837">
        <f t="shared" si="167"/>
        <v>0</v>
      </c>
      <c r="AR837">
        <f t="shared" si="168"/>
        <v>0</v>
      </c>
      <c r="AS837">
        <f t="shared" si="169"/>
        <v>0</v>
      </c>
      <c r="AU837">
        <f t="shared" si="159"/>
        <v>0</v>
      </c>
      <c r="AV837">
        <f t="shared" si="159"/>
        <v>0</v>
      </c>
      <c r="AW837">
        <f t="shared" si="159"/>
        <v>0</v>
      </c>
      <c r="AX837">
        <f t="shared" si="159"/>
        <v>0</v>
      </c>
      <c r="AY837">
        <f t="shared" si="159"/>
        <v>0</v>
      </c>
      <c r="BA837">
        <f t="shared" si="160"/>
        <v>0</v>
      </c>
      <c r="BB837">
        <f t="shared" si="161"/>
        <v>0</v>
      </c>
      <c r="BC837">
        <f t="shared" si="162"/>
        <v>0</v>
      </c>
      <c r="BD837">
        <f t="shared" si="163"/>
        <v>0</v>
      </c>
    </row>
    <row r="838" spans="1:56" x14ac:dyDescent="0.3">
      <c r="A838" s="7">
        <v>1499</v>
      </c>
      <c r="B838" s="6">
        <v>181169</v>
      </c>
      <c r="C838" s="7">
        <v>0</v>
      </c>
      <c r="D838" s="7">
        <v>0</v>
      </c>
      <c r="E838" s="7">
        <f t="shared" si="164"/>
        <v>0</v>
      </c>
      <c r="F838" s="7">
        <v>45</v>
      </c>
      <c r="G838" s="7">
        <v>0</v>
      </c>
      <c r="H838" s="7">
        <v>0</v>
      </c>
      <c r="I838" s="7">
        <v>0</v>
      </c>
      <c r="J838" s="7">
        <v>1</v>
      </c>
      <c r="K838" s="7">
        <v>0</v>
      </c>
      <c r="L838" s="7" t="str" cm="1">
        <f t="array" ref="L838">_xlfn.IFS(G838=1,G$1,H838=1,H$1,I838=1,I$1,J838=1,J$1,K838=1,K$1)</f>
        <v>Single</v>
      </c>
      <c r="M838" s="7">
        <v>0</v>
      </c>
      <c r="N838" s="7">
        <v>0</v>
      </c>
      <c r="O838" s="7">
        <v>1</v>
      </c>
      <c r="P838" s="7">
        <v>0</v>
      </c>
      <c r="Q838" s="7" t="str" cm="1">
        <f t="array" ref="Q838">_xlfn.IFS(M838=1,M$1,N838=1,N$1,O838=1,O$1,P838=1,P$1)</f>
        <v>Master</v>
      </c>
      <c r="R838" t="s">
        <v>43</v>
      </c>
      <c r="S838" s="7">
        <v>47</v>
      </c>
      <c r="T838" s="7">
        <v>2875</v>
      </c>
      <c r="U838" s="7">
        <v>45</v>
      </c>
      <c r="V838" s="7">
        <v>1368</v>
      </c>
      <c r="W838" s="7">
        <v>179</v>
      </c>
      <c r="X838" s="7">
        <v>136</v>
      </c>
      <c r="Y838" s="7">
        <v>60</v>
      </c>
      <c r="Z838" s="7">
        <v>4542</v>
      </c>
      <c r="AA838" s="7">
        <v>1</v>
      </c>
      <c r="AB838" s="7">
        <v>5</v>
      </c>
      <c r="AC838" s="7">
        <v>7</v>
      </c>
      <c r="AD838" s="7">
        <v>9</v>
      </c>
      <c r="AE838" s="7">
        <v>2</v>
      </c>
      <c r="AF838" s="7">
        <v>0</v>
      </c>
      <c r="AG838" s="7">
        <v>0</v>
      </c>
      <c r="AH838" s="7">
        <v>0</v>
      </c>
      <c r="AI838" s="7">
        <v>0</v>
      </c>
      <c r="AJ838" s="7">
        <v>0</v>
      </c>
      <c r="AK838" s="7">
        <v>0</v>
      </c>
      <c r="AL838" s="7">
        <v>0</v>
      </c>
      <c r="AM838" s="8">
        <v>43727</v>
      </c>
      <c r="AO838">
        <f t="shared" si="165"/>
        <v>0</v>
      </c>
      <c r="AP838">
        <f t="shared" si="166"/>
        <v>0</v>
      </c>
      <c r="AQ838">
        <f t="shared" si="167"/>
        <v>0</v>
      </c>
      <c r="AR838">
        <f t="shared" si="168"/>
        <v>0</v>
      </c>
      <c r="AS838">
        <f t="shared" si="169"/>
        <v>0</v>
      </c>
      <c r="AU838">
        <f t="shared" si="159"/>
        <v>0</v>
      </c>
      <c r="AV838">
        <f t="shared" si="159"/>
        <v>0</v>
      </c>
      <c r="AW838">
        <f t="shared" si="159"/>
        <v>0</v>
      </c>
      <c r="AX838">
        <f t="shared" si="159"/>
        <v>0</v>
      </c>
      <c r="AY838">
        <f t="shared" si="159"/>
        <v>0</v>
      </c>
      <c r="BA838">
        <f t="shared" si="160"/>
        <v>0</v>
      </c>
      <c r="BB838">
        <f t="shared" si="161"/>
        <v>0</v>
      </c>
      <c r="BC838">
        <f t="shared" si="162"/>
        <v>0</v>
      </c>
      <c r="BD838">
        <f t="shared" si="163"/>
        <v>0</v>
      </c>
    </row>
    <row r="839" spans="1:56" x14ac:dyDescent="0.3">
      <c r="A839" s="7">
        <v>2192</v>
      </c>
      <c r="B839" s="6">
        <v>165748</v>
      </c>
      <c r="C839" s="7">
        <v>0</v>
      </c>
      <c r="D839" s="7">
        <v>1</v>
      </c>
      <c r="E839" s="7">
        <f t="shared" si="164"/>
        <v>1</v>
      </c>
      <c r="F839" s="7">
        <v>65</v>
      </c>
      <c r="G839" s="7">
        <v>0</v>
      </c>
      <c r="H839" s="7">
        <v>0</v>
      </c>
      <c r="I839" s="7">
        <v>1</v>
      </c>
      <c r="J839" s="7">
        <v>0</v>
      </c>
      <c r="K839" s="7">
        <v>0</v>
      </c>
      <c r="L839" s="7" t="str" cm="1">
        <f t="array" ref="L839">_xlfn.IFS(G839=1,G$1,H839=1,H$1,I839=1,I$1,J839=1,J$1,K839=1,K$1)</f>
        <v>Together</v>
      </c>
      <c r="M839" s="7">
        <v>0</v>
      </c>
      <c r="N839" s="7">
        <v>1</v>
      </c>
      <c r="O839" s="7">
        <v>0</v>
      </c>
      <c r="P839" s="7">
        <v>0</v>
      </c>
      <c r="Q839" s="7" t="str" cm="1">
        <f t="array" ref="Q839">_xlfn.IFS(M839=1,M$1,N839=1,N$1,O839=1,O$1,P839=1,P$1)</f>
        <v>Graduate</v>
      </c>
      <c r="R839" t="s">
        <v>44</v>
      </c>
      <c r="S839" s="7">
        <v>58</v>
      </c>
      <c r="T839" s="7">
        <v>434</v>
      </c>
      <c r="U839" s="7">
        <v>184</v>
      </c>
      <c r="V839" s="7">
        <v>234</v>
      </c>
      <c r="W839" s="7">
        <v>239</v>
      </c>
      <c r="X839" s="7">
        <v>197</v>
      </c>
      <c r="Y839" s="7">
        <v>86</v>
      </c>
      <c r="Z839" s="7">
        <v>1202</v>
      </c>
      <c r="AA839" s="7">
        <v>2</v>
      </c>
      <c r="AB839" s="7">
        <v>2</v>
      </c>
      <c r="AC839" s="7">
        <v>4</v>
      </c>
      <c r="AD839" s="7">
        <v>10</v>
      </c>
      <c r="AE839" s="7">
        <v>1</v>
      </c>
      <c r="AF839" s="7">
        <v>0</v>
      </c>
      <c r="AG839" s="7">
        <v>0</v>
      </c>
      <c r="AH839" s="7">
        <v>0</v>
      </c>
      <c r="AI839" s="7">
        <v>0</v>
      </c>
      <c r="AJ839" s="7">
        <v>0</v>
      </c>
      <c r="AK839" s="7">
        <v>1</v>
      </c>
      <c r="AL839" s="7">
        <v>0</v>
      </c>
      <c r="AM839" s="8">
        <v>43728</v>
      </c>
      <c r="AO839">
        <f t="shared" si="165"/>
        <v>0</v>
      </c>
      <c r="AP839">
        <f t="shared" si="166"/>
        <v>0</v>
      </c>
      <c r="AQ839">
        <f t="shared" si="167"/>
        <v>0</v>
      </c>
      <c r="AR839">
        <f t="shared" si="168"/>
        <v>0</v>
      </c>
      <c r="AS839">
        <f t="shared" si="169"/>
        <v>0</v>
      </c>
      <c r="AU839">
        <f t="shared" si="159"/>
        <v>0</v>
      </c>
      <c r="AV839">
        <f t="shared" si="159"/>
        <v>0</v>
      </c>
      <c r="AW839">
        <f t="shared" si="159"/>
        <v>0</v>
      </c>
      <c r="AX839">
        <f t="shared" si="159"/>
        <v>0</v>
      </c>
      <c r="AY839">
        <f t="shared" si="159"/>
        <v>0</v>
      </c>
      <c r="BA839">
        <f t="shared" si="160"/>
        <v>0</v>
      </c>
      <c r="BB839">
        <f t="shared" si="161"/>
        <v>1</v>
      </c>
      <c r="BC839">
        <f t="shared" si="162"/>
        <v>0</v>
      </c>
      <c r="BD839">
        <f t="shared" si="163"/>
        <v>0</v>
      </c>
    </row>
    <row r="840" spans="1:56" x14ac:dyDescent="0.3">
      <c r="A840" s="7">
        <v>1710</v>
      </c>
      <c r="B840" s="6">
        <v>189891</v>
      </c>
      <c r="C840" s="7">
        <v>0</v>
      </c>
      <c r="D840" s="7">
        <v>0</v>
      </c>
      <c r="E840" s="7">
        <f t="shared" si="164"/>
        <v>0</v>
      </c>
      <c r="F840" s="7">
        <v>29</v>
      </c>
      <c r="G840" s="7">
        <v>0</v>
      </c>
      <c r="H840" s="7">
        <v>0</v>
      </c>
      <c r="I840" s="7">
        <v>1</v>
      </c>
      <c r="J840" s="7">
        <v>0</v>
      </c>
      <c r="K840" s="7">
        <v>0</v>
      </c>
      <c r="L840" s="7" t="str" cm="1">
        <f t="array" ref="L840">_xlfn.IFS(G840=1,G$1,H840=1,H$1,I840=1,I$1,J840=1,J$1,K840=1,K$1)</f>
        <v>Together</v>
      </c>
      <c r="M840" s="7">
        <v>0</v>
      </c>
      <c r="N840" s="7">
        <v>1</v>
      </c>
      <c r="O840" s="7">
        <v>0</v>
      </c>
      <c r="P840" s="7">
        <v>0</v>
      </c>
      <c r="Q840" s="7" t="str" cm="1">
        <f t="array" ref="Q840">_xlfn.IFS(M840=1,M$1,N840=1,N$1,O840=1,O$1,P840=1,P$1)</f>
        <v>Graduate</v>
      </c>
      <c r="R840" t="s">
        <v>42</v>
      </c>
      <c r="S840" s="7">
        <v>17</v>
      </c>
      <c r="T840" s="7">
        <v>870</v>
      </c>
      <c r="U840" s="7">
        <v>46</v>
      </c>
      <c r="V840" s="7">
        <v>279</v>
      </c>
      <c r="W840" s="7">
        <v>125</v>
      </c>
      <c r="X840" s="7">
        <v>59</v>
      </c>
      <c r="Y840" s="7">
        <v>387</v>
      </c>
      <c r="Z840" s="7">
        <v>993</v>
      </c>
      <c r="AA840" s="7">
        <v>1</v>
      </c>
      <c r="AB840" s="7">
        <v>11</v>
      </c>
      <c r="AC840" s="7">
        <v>6</v>
      </c>
      <c r="AD840" s="7">
        <v>8</v>
      </c>
      <c r="AE840" s="7">
        <v>4</v>
      </c>
      <c r="AF840" s="7">
        <v>0</v>
      </c>
      <c r="AG840" s="7">
        <v>0</v>
      </c>
      <c r="AH840" s="7">
        <v>1</v>
      </c>
      <c r="AI840" s="7">
        <v>0</v>
      </c>
      <c r="AJ840" s="7">
        <v>0</v>
      </c>
      <c r="AK840" s="7">
        <v>0</v>
      </c>
      <c r="AL840" s="7">
        <v>0</v>
      </c>
      <c r="AM840" s="8">
        <v>43728</v>
      </c>
      <c r="AO840">
        <f t="shared" si="165"/>
        <v>0</v>
      </c>
      <c r="AP840">
        <f t="shared" si="166"/>
        <v>0</v>
      </c>
      <c r="AQ840">
        <f t="shared" si="167"/>
        <v>0</v>
      </c>
      <c r="AR840">
        <f t="shared" si="168"/>
        <v>0</v>
      </c>
      <c r="AS840">
        <f t="shared" si="169"/>
        <v>0</v>
      </c>
      <c r="AU840">
        <f t="shared" si="159"/>
        <v>0</v>
      </c>
      <c r="AV840">
        <f t="shared" si="159"/>
        <v>0</v>
      </c>
      <c r="AW840">
        <f t="shared" si="159"/>
        <v>0</v>
      </c>
      <c r="AX840">
        <f t="shared" si="159"/>
        <v>0</v>
      </c>
      <c r="AY840">
        <f t="shared" si="159"/>
        <v>0</v>
      </c>
      <c r="BA840">
        <f t="shared" si="160"/>
        <v>0</v>
      </c>
      <c r="BB840">
        <f t="shared" si="161"/>
        <v>0</v>
      </c>
      <c r="BC840">
        <f t="shared" si="162"/>
        <v>0</v>
      </c>
      <c r="BD840">
        <f t="shared" si="163"/>
        <v>0</v>
      </c>
    </row>
    <row r="841" spans="1:56" x14ac:dyDescent="0.3">
      <c r="A841" s="7">
        <v>1567</v>
      </c>
      <c r="B841" s="6">
        <v>127450</v>
      </c>
      <c r="C841" s="7">
        <v>0</v>
      </c>
      <c r="D841" s="7">
        <v>0</v>
      </c>
      <c r="E841" s="7">
        <f t="shared" si="164"/>
        <v>0</v>
      </c>
      <c r="F841" s="7">
        <v>69</v>
      </c>
      <c r="G841" s="7">
        <v>0</v>
      </c>
      <c r="H841" s="7">
        <v>1</v>
      </c>
      <c r="I841" s="7">
        <v>0</v>
      </c>
      <c r="J841" s="7">
        <v>0</v>
      </c>
      <c r="K841" s="7">
        <v>0</v>
      </c>
      <c r="L841" s="7" t="str" cm="1">
        <f t="array" ref="L841">_xlfn.IFS(G841=1,G$1,H841=1,H$1,I841=1,I$1,J841=1,J$1,K841=1,K$1)</f>
        <v>Married</v>
      </c>
      <c r="M841" s="7">
        <v>0</v>
      </c>
      <c r="N841" s="7">
        <v>0</v>
      </c>
      <c r="O841" s="7">
        <v>1</v>
      </c>
      <c r="P841" s="7">
        <v>0</v>
      </c>
      <c r="Q841" s="7" t="str" cm="1">
        <f t="array" ref="Q841">_xlfn.IFS(M841=1,M$1,N841=1,N$1,O841=1,O$1,P841=1,P$1)</f>
        <v>Master</v>
      </c>
      <c r="R841" t="s">
        <v>41</v>
      </c>
      <c r="S841" s="7">
        <v>57</v>
      </c>
      <c r="T841" s="7">
        <v>172</v>
      </c>
      <c r="U841" s="7">
        <v>56</v>
      </c>
      <c r="V841" s="7">
        <v>107</v>
      </c>
      <c r="W841" s="7">
        <v>37</v>
      </c>
      <c r="X841" s="7">
        <v>51</v>
      </c>
      <c r="Y841" s="7">
        <v>241</v>
      </c>
      <c r="Z841" s="7">
        <v>181</v>
      </c>
      <c r="AA841" s="7">
        <v>1</v>
      </c>
      <c r="AB841" s="7">
        <v>2</v>
      </c>
      <c r="AC841" s="7">
        <v>1</v>
      </c>
      <c r="AD841" s="7">
        <v>3</v>
      </c>
      <c r="AE841" s="7">
        <v>7</v>
      </c>
      <c r="AF841" s="7">
        <v>0</v>
      </c>
      <c r="AG841" s="7">
        <v>0</v>
      </c>
      <c r="AH841" s="7">
        <v>0</v>
      </c>
      <c r="AI841" s="7">
        <v>0</v>
      </c>
      <c r="AJ841" s="7">
        <v>0</v>
      </c>
      <c r="AK841" s="7">
        <v>0</v>
      </c>
      <c r="AL841" s="7">
        <v>0</v>
      </c>
      <c r="AM841" s="8">
        <v>43728</v>
      </c>
      <c r="AO841">
        <f t="shared" si="165"/>
        <v>0</v>
      </c>
      <c r="AP841">
        <f t="shared" si="166"/>
        <v>0</v>
      </c>
      <c r="AQ841">
        <f t="shared" si="167"/>
        <v>0</v>
      </c>
      <c r="AR841">
        <f t="shared" si="168"/>
        <v>0</v>
      </c>
      <c r="AS841">
        <f t="shared" si="169"/>
        <v>0</v>
      </c>
      <c r="AU841">
        <f t="shared" si="159"/>
        <v>0</v>
      </c>
      <c r="AV841">
        <f t="shared" si="159"/>
        <v>0</v>
      </c>
      <c r="AW841">
        <f t="shared" si="159"/>
        <v>0</v>
      </c>
      <c r="AX841">
        <f t="shared" si="159"/>
        <v>0</v>
      </c>
      <c r="AY841">
        <f t="shared" si="159"/>
        <v>0</v>
      </c>
      <c r="BA841">
        <f t="shared" si="160"/>
        <v>0</v>
      </c>
      <c r="BB841">
        <f t="shared" si="161"/>
        <v>0</v>
      </c>
      <c r="BC841">
        <f t="shared" si="162"/>
        <v>0</v>
      </c>
      <c r="BD841">
        <f t="shared" si="163"/>
        <v>0</v>
      </c>
    </row>
    <row r="842" spans="1:56" x14ac:dyDescent="0.3">
      <c r="A842" s="7">
        <v>2992</v>
      </c>
      <c r="B842" s="6">
        <v>127943</v>
      </c>
      <c r="C842" s="7">
        <v>1</v>
      </c>
      <c r="D842" s="7">
        <v>1</v>
      </c>
      <c r="E842" s="7">
        <f t="shared" si="164"/>
        <v>2</v>
      </c>
      <c r="F842" s="7">
        <v>53</v>
      </c>
      <c r="G842" s="7">
        <v>0</v>
      </c>
      <c r="H842" s="7">
        <v>0</v>
      </c>
      <c r="I842" s="7">
        <v>1</v>
      </c>
      <c r="J842" s="7">
        <v>0</v>
      </c>
      <c r="K842" s="7">
        <v>0</v>
      </c>
      <c r="L842" s="7" t="str" cm="1">
        <f t="array" ref="L842">_xlfn.IFS(G842=1,G$1,H842=1,H$1,I842=1,I$1,J842=1,J$1,K842=1,K$1)</f>
        <v>Together</v>
      </c>
      <c r="M842" s="7">
        <v>0</v>
      </c>
      <c r="N842" s="7">
        <v>1</v>
      </c>
      <c r="O842" s="7">
        <v>0</v>
      </c>
      <c r="P842" s="7">
        <v>0</v>
      </c>
      <c r="Q842" s="7" t="str" cm="1">
        <f t="array" ref="Q842">_xlfn.IFS(M842=1,M$1,N842=1,N$1,O842=1,O$1,P842=1,P$1)</f>
        <v>Graduate</v>
      </c>
      <c r="R842" t="s">
        <v>39</v>
      </c>
      <c r="S842" s="7">
        <v>89</v>
      </c>
      <c r="T842" s="7">
        <v>55</v>
      </c>
      <c r="U842" s="7">
        <v>5</v>
      </c>
      <c r="V842" s="7">
        <v>73</v>
      </c>
      <c r="W842" s="7">
        <v>18</v>
      </c>
      <c r="X842" s="7">
        <v>5</v>
      </c>
      <c r="Y842" s="7">
        <v>14</v>
      </c>
      <c r="Z842" s="7">
        <v>142</v>
      </c>
      <c r="AA842" s="7">
        <v>3</v>
      </c>
      <c r="AB842" s="7">
        <v>2</v>
      </c>
      <c r="AC842" s="7">
        <v>0</v>
      </c>
      <c r="AD842" s="7">
        <v>3</v>
      </c>
      <c r="AE842" s="7">
        <v>8</v>
      </c>
      <c r="AF842" s="7">
        <v>0</v>
      </c>
      <c r="AG842" s="7">
        <v>0</v>
      </c>
      <c r="AH842" s="7">
        <v>0</v>
      </c>
      <c r="AI842" s="7">
        <v>0</v>
      </c>
      <c r="AJ842" s="7">
        <v>0</v>
      </c>
      <c r="AK842" s="7">
        <v>0</v>
      </c>
      <c r="AL842" s="7">
        <v>0</v>
      </c>
      <c r="AM842" s="8">
        <v>43728</v>
      </c>
      <c r="AO842">
        <f t="shared" si="165"/>
        <v>0</v>
      </c>
      <c r="AP842">
        <f t="shared" si="166"/>
        <v>0</v>
      </c>
      <c r="AQ842">
        <f t="shared" si="167"/>
        <v>0</v>
      </c>
      <c r="AR842">
        <f t="shared" si="168"/>
        <v>0</v>
      </c>
      <c r="AS842">
        <f t="shared" si="169"/>
        <v>0</v>
      </c>
      <c r="AU842">
        <f t="shared" si="159"/>
        <v>0</v>
      </c>
      <c r="AV842">
        <f t="shared" si="159"/>
        <v>0</v>
      </c>
      <c r="AW842">
        <f t="shared" si="159"/>
        <v>0</v>
      </c>
      <c r="AX842">
        <f t="shared" si="159"/>
        <v>0</v>
      </c>
      <c r="AY842">
        <f t="shared" si="159"/>
        <v>0</v>
      </c>
      <c r="BA842">
        <f t="shared" si="160"/>
        <v>0</v>
      </c>
      <c r="BB842">
        <f t="shared" si="161"/>
        <v>0</v>
      </c>
      <c r="BC842">
        <f t="shared" si="162"/>
        <v>0</v>
      </c>
      <c r="BD842">
        <f t="shared" si="163"/>
        <v>0</v>
      </c>
    </row>
    <row r="843" spans="1:56" x14ac:dyDescent="0.3">
      <c r="A843" s="7">
        <v>1315</v>
      </c>
      <c r="B843" s="6">
        <v>124072</v>
      </c>
      <c r="C843" s="7">
        <v>1</v>
      </c>
      <c r="D843" s="7">
        <v>0</v>
      </c>
      <c r="E843" s="7">
        <f t="shared" si="164"/>
        <v>1</v>
      </c>
      <c r="F843" s="7">
        <v>37</v>
      </c>
      <c r="G843" s="7">
        <v>0</v>
      </c>
      <c r="H843" s="7">
        <v>0</v>
      </c>
      <c r="I843" s="7">
        <v>0</v>
      </c>
      <c r="J843" s="7">
        <v>1</v>
      </c>
      <c r="K843" s="7">
        <v>0</v>
      </c>
      <c r="L843" s="7" t="str" cm="1">
        <f t="array" ref="L843">_xlfn.IFS(G843=1,G$1,H843=1,H$1,I843=1,I$1,J843=1,J$1,K843=1,K$1)</f>
        <v>Single</v>
      </c>
      <c r="M843" s="7">
        <v>0</v>
      </c>
      <c r="N843" s="7">
        <v>1</v>
      </c>
      <c r="O843" s="7">
        <v>0</v>
      </c>
      <c r="P843" s="7">
        <v>0</v>
      </c>
      <c r="Q843" s="7" t="str" cm="1">
        <f t="array" ref="Q843">_xlfn.IFS(M843=1,M$1,N843=1,N$1,O843=1,O$1,P843=1,P$1)</f>
        <v>Graduate</v>
      </c>
      <c r="R843" t="s">
        <v>41</v>
      </c>
      <c r="S843" s="7">
        <v>79</v>
      </c>
      <c r="T843" s="7">
        <v>46</v>
      </c>
      <c r="U843" s="7">
        <v>5</v>
      </c>
      <c r="V843" s="7">
        <v>31</v>
      </c>
      <c r="W843" s="7">
        <v>15</v>
      </c>
      <c r="X843" s="7">
        <v>0</v>
      </c>
      <c r="Y843" s="7">
        <v>21</v>
      </c>
      <c r="Z843" s="7">
        <v>77</v>
      </c>
      <c r="AA843" s="7">
        <v>1</v>
      </c>
      <c r="AB843" s="7">
        <v>1</v>
      </c>
      <c r="AC843" s="7">
        <v>0</v>
      </c>
      <c r="AD843" s="7">
        <v>2</v>
      </c>
      <c r="AE843" s="7">
        <v>8</v>
      </c>
      <c r="AF843" s="7">
        <v>0</v>
      </c>
      <c r="AG843" s="7">
        <v>0</v>
      </c>
      <c r="AH843" s="7">
        <v>0</v>
      </c>
      <c r="AI843" s="7">
        <v>0</v>
      </c>
      <c r="AJ843" s="7">
        <v>0</v>
      </c>
      <c r="AK843" s="7">
        <v>0</v>
      </c>
      <c r="AL843" s="7">
        <v>0</v>
      </c>
      <c r="AM843" s="8">
        <v>43729</v>
      </c>
      <c r="AO843">
        <f t="shared" si="165"/>
        <v>0</v>
      </c>
      <c r="AP843">
        <f t="shared" si="166"/>
        <v>0</v>
      </c>
      <c r="AQ843">
        <f t="shared" si="167"/>
        <v>0</v>
      </c>
      <c r="AR843">
        <f t="shared" si="168"/>
        <v>0</v>
      </c>
      <c r="AS843">
        <f t="shared" si="169"/>
        <v>0</v>
      </c>
      <c r="AU843">
        <f t="shared" si="159"/>
        <v>0</v>
      </c>
      <c r="AV843">
        <f t="shared" si="159"/>
        <v>0</v>
      </c>
      <c r="AW843">
        <f t="shared" si="159"/>
        <v>0</v>
      </c>
      <c r="AX843">
        <f t="shared" si="159"/>
        <v>0</v>
      </c>
      <c r="AY843">
        <f t="shared" si="159"/>
        <v>0</v>
      </c>
      <c r="BA843">
        <f t="shared" si="160"/>
        <v>0</v>
      </c>
      <c r="BB843">
        <f t="shared" si="161"/>
        <v>0</v>
      </c>
      <c r="BC843">
        <f t="shared" si="162"/>
        <v>0</v>
      </c>
      <c r="BD843">
        <f t="shared" si="163"/>
        <v>0</v>
      </c>
    </row>
    <row r="844" spans="1:56" x14ac:dyDescent="0.3">
      <c r="A844" s="7">
        <v>1806</v>
      </c>
      <c r="B844" s="6">
        <v>178353</v>
      </c>
      <c r="C844" s="7">
        <v>0</v>
      </c>
      <c r="D844" s="7">
        <v>1</v>
      </c>
      <c r="E844" s="7">
        <f t="shared" si="164"/>
        <v>1</v>
      </c>
      <c r="F844" s="7">
        <v>61</v>
      </c>
      <c r="G844" s="7">
        <v>1</v>
      </c>
      <c r="H844" s="7">
        <v>0</v>
      </c>
      <c r="I844" s="7">
        <v>0</v>
      </c>
      <c r="J844" s="7">
        <v>0</v>
      </c>
      <c r="K844" s="7">
        <v>0</v>
      </c>
      <c r="L844" s="7" t="str" cm="1">
        <f t="array" ref="L844">_xlfn.IFS(G844=1,G$1,H844=1,H$1,I844=1,I$1,J844=1,J$1,K844=1,K$1)</f>
        <v>Divorced</v>
      </c>
      <c r="M844" s="7">
        <v>0</v>
      </c>
      <c r="N844" s="7">
        <v>0</v>
      </c>
      <c r="O844" s="7">
        <v>0</v>
      </c>
      <c r="P844" s="7">
        <v>0</v>
      </c>
      <c r="Q844" s="7" t="e" cm="1">
        <f t="array" ref="Q844">_xlfn.IFS(M844=1,M$1,N844=1,N$1,O844=1,O$1,P844=1,P$1)</f>
        <v>#N/A</v>
      </c>
      <c r="R844" t="s">
        <v>42</v>
      </c>
      <c r="S844" s="7">
        <v>51</v>
      </c>
      <c r="T844" s="7">
        <v>1712</v>
      </c>
      <c r="U844" s="7">
        <v>278</v>
      </c>
      <c r="V844" s="7">
        <v>1084</v>
      </c>
      <c r="W844" s="7">
        <v>89</v>
      </c>
      <c r="X844" s="7">
        <v>348</v>
      </c>
      <c r="Y844" s="7">
        <v>77</v>
      </c>
      <c r="Z844" s="7">
        <v>3433</v>
      </c>
      <c r="AA844" s="7">
        <v>1</v>
      </c>
      <c r="AB844" s="7">
        <v>10</v>
      </c>
      <c r="AC844" s="7">
        <v>2</v>
      </c>
      <c r="AD844" s="7">
        <v>11</v>
      </c>
      <c r="AE844" s="7">
        <v>8</v>
      </c>
      <c r="AF844" s="7">
        <v>0</v>
      </c>
      <c r="AG844" s="7">
        <v>0</v>
      </c>
      <c r="AH844" s="7">
        <v>0</v>
      </c>
      <c r="AI844" s="7">
        <v>0</v>
      </c>
      <c r="AJ844" s="7">
        <v>0</v>
      </c>
      <c r="AK844" s="7">
        <v>0</v>
      </c>
      <c r="AL844" s="7">
        <v>0</v>
      </c>
      <c r="AM844" s="8">
        <v>43729</v>
      </c>
      <c r="AO844">
        <f t="shared" si="165"/>
        <v>0</v>
      </c>
      <c r="AP844">
        <f t="shared" si="166"/>
        <v>0</v>
      </c>
      <c r="AQ844">
        <f t="shared" si="167"/>
        <v>0</v>
      </c>
      <c r="AR844">
        <f t="shared" si="168"/>
        <v>0</v>
      </c>
      <c r="AS844">
        <f t="shared" si="169"/>
        <v>0</v>
      </c>
      <c r="AU844">
        <f t="shared" si="159"/>
        <v>0</v>
      </c>
      <c r="AV844">
        <f t="shared" si="159"/>
        <v>0</v>
      </c>
      <c r="AW844">
        <f t="shared" si="159"/>
        <v>0</v>
      </c>
      <c r="AX844">
        <f t="shared" si="159"/>
        <v>0</v>
      </c>
      <c r="AY844">
        <f t="shared" si="159"/>
        <v>0</v>
      </c>
      <c r="BA844">
        <f t="shared" si="160"/>
        <v>0</v>
      </c>
      <c r="BB844">
        <f t="shared" si="161"/>
        <v>0</v>
      </c>
      <c r="BC844">
        <f t="shared" si="162"/>
        <v>0</v>
      </c>
      <c r="BD844">
        <f t="shared" si="163"/>
        <v>0</v>
      </c>
    </row>
    <row r="845" spans="1:56" x14ac:dyDescent="0.3">
      <c r="A845" s="7">
        <v>1902</v>
      </c>
      <c r="B845" s="6">
        <v>172354</v>
      </c>
      <c r="C845" s="7">
        <v>0</v>
      </c>
      <c r="D845" s="7">
        <v>0</v>
      </c>
      <c r="E845" s="7">
        <f t="shared" si="164"/>
        <v>0</v>
      </c>
      <c r="F845" s="7">
        <v>27</v>
      </c>
      <c r="G845" s="7">
        <v>0</v>
      </c>
      <c r="H845" s="7">
        <v>0</v>
      </c>
      <c r="I845" s="7">
        <v>0</v>
      </c>
      <c r="J845" s="7">
        <v>1</v>
      </c>
      <c r="K845" s="7">
        <v>0</v>
      </c>
      <c r="L845" s="7" t="str" cm="1">
        <f t="array" ref="L845">_xlfn.IFS(G845=1,G$1,H845=1,H$1,I845=1,I$1,J845=1,J$1,K845=1,K$1)</f>
        <v>Single</v>
      </c>
      <c r="M845" s="7">
        <v>0</v>
      </c>
      <c r="N845" s="7">
        <v>1</v>
      </c>
      <c r="O845" s="7">
        <v>0</v>
      </c>
      <c r="P845" s="7">
        <v>0</v>
      </c>
      <c r="Q845" s="7" t="str" cm="1">
        <f t="array" ref="Q845">_xlfn.IFS(M845=1,M$1,N845=1,N$1,O845=1,O$1,P845=1,P$1)</f>
        <v>Graduate</v>
      </c>
      <c r="R845" t="s">
        <v>42</v>
      </c>
      <c r="S845" s="7">
        <v>67</v>
      </c>
      <c r="T845" s="7">
        <v>750</v>
      </c>
      <c r="U845" s="7">
        <v>62</v>
      </c>
      <c r="V845" s="7">
        <v>1127</v>
      </c>
      <c r="W845" s="7">
        <v>524</v>
      </c>
      <c r="X845" s="7">
        <v>29</v>
      </c>
      <c r="Y845" s="7">
        <v>434</v>
      </c>
      <c r="Z845" s="7">
        <v>2058</v>
      </c>
      <c r="AA845" s="7">
        <v>1</v>
      </c>
      <c r="AB845" s="7">
        <v>2</v>
      </c>
      <c r="AC845" s="7">
        <v>10</v>
      </c>
      <c r="AD845" s="7">
        <v>6</v>
      </c>
      <c r="AE845" s="7">
        <v>1</v>
      </c>
      <c r="AF845" s="7">
        <v>0</v>
      </c>
      <c r="AG845" s="7">
        <v>0</v>
      </c>
      <c r="AH845" s="7">
        <v>0</v>
      </c>
      <c r="AI845" s="7">
        <v>0</v>
      </c>
      <c r="AJ845" s="7">
        <v>0</v>
      </c>
      <c r="AK845" s="7">
        <v>0</v>
      </c>
      <c r="AL845" s="7">
        <v>0</v>
      </c>
      <c r="AM845" s="8">
        <v>43730</v>
      </c>
      <c r="AO845">
        <f t="shared" si="165"/>
        <v>0</v>
      </c>
      <c r="AP845">
        <f t="shared" si="166"/>
        <v>0</v>
      </c>
      <c r="AQ845">
        <f t="shared" si="167"/>
        <v>0</v>
      </c>
      <c r="AR845">
        <f t="shared" si="168"/>
        <v>0</v>
      </c>
      <c r="AS845">
        <f t="shared" si="169"/>
        <v>0</v>
      </c>
      <c r="AU845">
        <f t="shared" si="159"/>
        <v>0</v>
      </c>
      <c r="AV845">
        <f t="shared" si="159"/>
        <v>0</v>
      </c>
      <c r="AW845">
        <f t="shared" si="159"/>
        <v>0</v>
      </c>
      <c r="AX845">
        <f t="shared" si="159"/>
        <v>0</v>
      </c>
      <c r="AY845">
        <f t="shared" si="159"/>
        <v>0</v>
      </c>
      <c r="BA845">
        <f t="shared" si="160"/>
        <v>0</v>
      </c>
      <c r="BB845">
        <f t="shared" si="161"/>
        <v>0</v>
      </c>
      <c r="BC845">
        <f t="shared" si="162"/>
        <v>0</v>
      </c>
      <c r="BD845">
        <f t="shared" si="163"/>
        <v>0</v>
      </c>
    </row>
    <row r="846" spans="1:56" x14ac:dyDescent="0.3">
      <c r="A846" s="7">
        <v>2969</v>
      </c>
      <c r="B846" s="6">
        <v>113672</v>
      </c>
      <c r="C846" s="7">
        <v>1</v>
      </c>
      <c r="D846" s="7">
        <v>1</v>
      </c>
      <c r="E846" s="7">
        <f t="shared" si="164"/>
        <v>2</v>
      </c>
      <c r="F846" s="7">
        <v>60</v>
      </c>
      <c r="G846" s="7">
        <v>0</v>
      </c>
      <c r="H846" s="7">
        <v>0</v>
      </c>
      <c r="I846" s="7">
        <v>1</v>
      </c>
      <c r="J846" s="7">
        <v>0</v>
      </c>
      <c r="K846" s="7">
        <v>0</v>
      </c>
      <c r="L846" s="7" t="str" cm="1">
        <f t="array" ref="L846">_xlfn.IFS(G846=1,G$1,H846=1,H$1,I846=1,I$1,J846=1,J$1,K846=1,K$1)</f>
        <v>Together</v>
      </c>
      <c r="M846" s="7">
        <v>0</v>
      </c>
      <c r="N846" s="7">
        <v>1</v>
      </c>
      <c r="O846" s="7">
        <v>0</v>
      </c>
      <c r="P846" s="7">
        <v>0</v>
      </c>
      <c r="Q846" s="7" t="str" cm="1">
        <f t="array" ref="Q846">_xlfn.IFS(M846=1,M$1,N846=1,N$1,O846=1,O$1,P846=1,P$1)</f>
        <v>Graduate</v>
      </c>
      <c r="R846" t="s">
        <v>43</v>
      </c>
      <c r="S846" s="7">
        <v>86</v>
      </c>
      <c r="T846" s="7">
        <v>50</v>
      </c>
      <c r="U846" s="7">
        <v>17</v>
      </c>
      <c r="V846" s="7">
        <v>75</v>
      </c>
      <c r="W846" s="7">
        <v>17</v>
      </c>
      <c r="X846" s="7">
        <v>8</v>
      </c>
      <c r="Y846" s="7">
        <v>42</v>
      </c>
      <c r="Z846" s="7">
        <v>125</v>
      </c>
      <c r="AA846" s="7">
        <v>2</v>
      </c>
      <c r="AB846" s="7">
        <v>1</v>
      </c>
      <c r="AC846" s="7">
        <v>0</v>
      </c>
      <c r="AD846" s="7">
        <v>3</v>
      </c>
      <c r="AE846" s="7">
        <v>8</v>
      </c>
      <c r="AF846" s="7">
        <v>0</v>
      </c>
      <c r="AG846" s="7">
        <v>0</v>
      </c>
      <c r="AH846" s="7">
        <v>0</v>
      </c>
      <c r="AI846" s="7">
        <v>0</v>
      </c>
      <c r="AJ846" s="7">
        <v>0</v>
      </c>
      <c r="AK846" s="7">
        <v>0</v>
      </c>
      <c r="AL846" s="7">
        <v>0</v>
      </c>
      <c r="AM846" s="8">
        <v>43730</v>
      </c>
      <c r="AO846">
        <f t="shared" si="165"/>
        <v>0</v>
      </c>
      <c r="AP846">
        <f t="shared" si="166"/>
        <v>0</v>
      </c>
      <c r="AQ846">
        <f t="shared" si="167"/>
        <v>0</v>
      </c>
      <c r="AR846">
        <f t="shared" si="168"/>
        <v>0</v>
      </c>
      <c r="AS846">
        <f t="shared" si="169"/>
        <v>0</v>
      </c>
      <c r="AU846">
        <f t="shared" si="159"/>
        <v>0</v>
      </c>
      <c r="AV846">
        <f t="shared" si="159"/>
        <v>0</v>
      </c>
      <c r="AW846">
        <f t="shared" si="159"/>
        <v>0</v>
      </c>
      <c r="AX846">
        <f t="shared" si="159"/>
        <v>0</v>
      </c>
      <c r="AY846">
        <f t="shared" si="159"/>
        <v>0</v>
      </c>
      <c r="BA846">
        <f t="shared" si="160"/>
        <v>0</v>
      </c>
      <c r="BB846">
        <f t="shared" si="161"/>
        <v>0</v>
      </c>
      <c r="BC846">
        <f t="shared" si="162"/>
        <v>0</v>
      </c>
      <c r="BD846">
        <f t="shared" si="163"/>
        <v>0</v>
      </c>
    </row>
    <row r="847" spans="1:56" x14ac:dyDescent="0.3">
      <c r="A847" s="7">
        <v>1617</v>
      </c>
      <c r="B847" s="6">
        <v>183917</v>
      </c>
      <c r="C847" s="7">
        <v>0</v>
      </c>
      <c r="D847" s="7">
        <v>0</v>
      </c>
      <c r="E847" s="7">
        <f t="shared" si="164"/>
        <v>0</v>
      </c>
      <c r="F847" s="7">
        <v>47</v>
      </c>
      <c r="G847" s="7">
        <v>0</v>
      </c>
      <c r="H847" s="7">
        <v>0</v>
      </c>
      <c r="I847" s="7">
        <v>0</v>
      </c>
      <c r="J847" s="7">
        <v>1</v>
      </c>
      <c r="K847" s="7">
        <v>0</v>
      </c>
      <c r="L847" s="7" t="str" cm="1">
        <f t="array" ref="L847">_xlfn.IFS(G847=1,G$1,H847=1,H$1,I847=1,I$1,J847=1,J$1,K847=1,K$1)</f>
        <v>Single</v>
      </c>
      <c r="M847" s="7">
        <v>0</v>
      </c>
      <c r="N847" s="7">
        <v>1</v>
      </c>
      <c r="O847" s="7">
        <v>0</v>
      </c>
      <c r="P847" s="7">
        <v>0</v>
      </c>
      <c r="Q847" s="7" t="str" cm="1">
        <f t="array" ref="Q847">_xlfn.IFS(M847=1,M$1,N847=1,N$1,O847=1,O$1,P847=1,P$1)</f>
        <v>Graduate</v>
      </c>
      <c r="R847" t="s">
        <v>40</v>
      </c>
      <c r="S847" s="7">
        <v>12</v>
      </c>
      <c r="T847" s="7">
        <v>1127</v>
      </c>
      <c r="U847" s="7">
        <v>48</v>
      </c>
      <c r="V847" s="7">
        <v>1604</v>
      </c>
      <c r="W847" s="7">
        <v>92</v>
      </c>
      <c r="X847" s="7">
        <v>434</v>
      </c>
      <c r="Y847" s="7">
        <v>173</v>
      </c>
      <c r="Z847" s="7">
        <v>3132</v>
      </c>
      <c r="AA847" s="7">
        <v>1</v>
      </c>
      <c r="AB847" s="7">
        <v>6</v>
      </c>
      <c r="AC847" s="7">
        <v>7</v>
      </c>
      <c r="AD847" s="7">
        <v>7</v>
      </c>
      <c r="AE847" s="7">
        <v>3</v>
      </c>
      <c r="AF847" s="7">
        <v>0</v>
      </c>
      <c r="AG847" s="7">
        <v>0</v>
      </c>
      <c r="AH847" s="7">
        <v>0</v>
      </c>
      <c r="AI847" s="7">
        <v>0</v>
      </c>
      <c r="AJ847" s="7">
        <v>0</v>
      </c>
      <c r="AK847" s="7">
        <v>0</v>
      </c>
      <c r="AL847" s="7">
        <v>1</v>
      </c>
      <c r="AM847" s="8">
        <v>43731</v>
      </c>
      <c r="AO847">
        <f t="shared" si="165"/>
        <v>0</v>
      </c>
      <c r="AP847">
        <f t="shared" si="166"/>
        <v>0</v>
      </c>
      <c r="AQ847">
        <f t="shared" si="167"/>
        <v>0</v>
      </c>
      <c r="AR847">
        <f t="shared" si="168"/>
        <v>0</v>
      </c>
      <c r="AS847">
        <f t="shared" si="169"/>
        <v>0</v>
      </c>
      <c r="AU847">
        <f t="shared" si="159"/>
        <v>0</v>
      </c>
      <c r="AV847">
        <f t="shared" si="159"/>
        <v>0</v>
      </c>
      <c r="AW847">
        <f t="shared" si="159"/>
        <v>0</v>
      </c>
      <c r="AX847">
        <f t="shared" si="159"/>
        <v>0</v>
      </c>
      <c r="AY847">
        <f t="shared" si="159"/>
        <v>0</v>
      </c>
      <c r="BA847">
        <f t="shared" si="160"/>
        <v>0</v>
      </c>
      <c r="BB847">
        <f t="shared" si="161"/>
        <v>0</v>
      </c>
      <c r="BC847">
        <f t="shared" si="162"/>
        <v>0</v>
      </c>
      <c r="BD847">
        <f t="shared" si="163"/>
        <v>0</v>
      </c>
    </row>
    <row r="848" spans="1:56" x14ac:dyDescent="0.3">
      <c r="A848" s="7">
        <v>2746</v>
      </c>
      <c r="B848" s="6">
        <v>151012</v>
      </c>
      <c r="C848" s="7">
        <v>0</v>
      </c>
      <c r="D848" s="7">
        <v>0</v>
      </c>
      <c r="E848" s="7">
        <f t="shared" si="164"/>
        <v>0</v>
      </c>
      <c r="F848" s="7">
        <v>74</v>
      </c>
      <c r="G848" s="7">
        <v>0</v>
      </c>
      <c r="H848" s="7">
        <v>1</v>
      </c>
      <c r="I848" s="7">
        <v>0</v>
      </c>
      <c r="J848" s="7">
        <v>0</v>
      </c>
      <c r="K848" s="7">
        <v>0</v>
      </c>
      <c r="L848" s="7" t="str" cm="1">
        <f t="array" ref="L848">_xlfn.IFS(G848=1,G$1,H848=1,H$1,I848=1,I$1,J848=1,J$1,K848=1,K$1)</f>
        <v>Married</v>
      </c>
      <c r="M848" s="7">
        <v>0</v>
      </c>
      <c r="N848" s="7">
        <v>0</v>
      </c>
      <c r="O848" s="7">
        <v>0</v>
      </c>
      <c r="P848" s="7">
        <v>1</v>
      </c>
      <c r="Q848" s="7" t="str" cm="1">
        <f t="array" ref="Q848">_xlfn.IFS(M848=1,M$1,N848=1,N$1,O848=1,O$1,P848=1,P$1)</f>
        <v>PhD</v>
      </c>
      <c r="R848" t="s">
        <v>39</v>
      </c>
      <c r="S848" s="7">
        <v>86</v>
      </c>
      <c r="T848" s="7">
        <v>302</v>
      </c>
      <c r="U848" s="7">
        <v>27</v>
      </c>
      <c r="V848" s="7">
        <v>187</v>
      </c>
      <c r="W848" s="7">
        <v>6</v>
      </c>
      <c r="X848" s="7">
        <v>27</v>
      </c>
      <c r="Y848" s="7">
        <v>71</v>
      </c>
      <c r="Z848" s="7">
        <v>477</v>
      </c>
      <c r="AA848" s="7">
        <v>1</v>
      </c>
      <c r="AB848" s="7">
        <v>4</v>
      </c>
      <c r="AC848" s="7">
        <v>1</v>
      </c>
      <c r="AD848" s="7">
        <v>4</v>
      </c>
      <c r="AE848" s="7">
        <v>6</v>
      </c>
      <c r="AF848" s="7">
        <v>0</v>
      </c>
      <c r="AG848" s="7">
        <v>0</v>
      </c>
      <c r="AH848" s="7">
        <v>0</v>
      </c>
      <c r="AI848" s="7">
        <v>0</v>
      </c>
      <c r="AJ848" s="7">
        <v>0</v>
      </c>
      <c r="AK848" s="7">
        <v>0</v>
      </c>
      <c r="AL848" s="7">
        <v>0</v>
      </c>
      <c r="AM848" s="8">
        <v>43731</v>
      </c>
      <c r="AO848">
        <f t="shared" si="165"/>
        <v>0</v>
      </c>
      <c r="AP848">
        <f t="shared" si="166"/>
        <v>0</v>
      </c>
      <c r="AQ848">
        <f t="shared" si="167"/>
        <v>0</v>
      </c>
      <c r="AR848">
        <f t="shared" si="168"/>
        <v>0</v>
      </c>
      <c r="AS848">
        <f t="shared" si="169"/>
        <v>0</v>
      </c>
      <c r="AU848">
        <f t="shared" si="159"/>
        <v>0</v>
      </c>
      <c r="AV848">
        <f t="shared" si="159"/>
        <v>0</v>
      </c>
      <c r="AW848">
        <f t="shared" si="159"/>
        <v>0</v>
      </c>
      <c r="AX848">
        <f t="shared" si="159"/>
        <v>0</v>
      </c>
      <c r="AY848">
        <f t="shared" si="159"/>
        <v>0</v>
      </c>
      <c r="BA848">
        <f t="shared" si="160"/>
        <v>0</v>
      </c>
      <c r="BB848">
        <f t="shared" si="161"/>
        <v>0</v>
      </c>
      <c r="BC848">
        <f t="shared" si="162"/>
        <v>0</v>
      </c>
      <c r="BD848">
        <f t="shared" si="163"/>
        <v>0</v>
      </c>
    </row>
    <row r="849" spans="1:56" x14ac:dyDescent="0.3">
      <c r="A849" s="7">
        <v>1377</v>
      </c>
      <c r="B849" s="6">
        <v>151012</v>
      </c>
      <c r="C849" s="7">
        <v>0</v>
      </c>
      <c r="D849" s="7">
        <v>0</v>
      </c>
      <c r="E849" s="7">
        <f t="shared" si="164"/>
        <v>0</v>
      </c>
      <c r="F849" s="7">
        <v>74</v>
      </c>
      <c r="G849" s="7">
        <v>0</v>
      </c>
      <c r="H849" s="7">
        <v>1</v>
      </c>
      <c r="I849" s="7">
        <v>0</v>
      </c>
      <c r="J849" s="7">
        <v>0</v>
      </c>
      <c r="K849" s="7">
        <v>0</v>
      </c>
      <c r="L849" s="7" t="str" cm="1">
        <f t="array" ref="L849">_xlfn.IFS(G849=1,G$1,H849=1,H$1,I849=1,I$1,J849=1,J$1,K849=1,K$1)</f>
        <v>Married</v>
      </c>
      <c r="M849" s="7">
        <v>0</v>
      </c>
      <c r="N849" s="7">
        <v>0</v>
      </c>
      <c r="O849" s="7">
        <v>0</v>
      </c>
      <c r="P849" s="7">
        <v>1</v>
      </c>
      <c r="Q849" s="7" t="str" cm="1">
        <f t="array" ref="Q849">_xlfn.IFS(M849=1,M$1,N849=1,N$1,O849=1,O$1,P849=1,P$1)</f>
        <v>PhD</v>
      </c>
      <c r="R849" t="s">
        <v>40</v>
      </c>
      <c r="S849" s="7">
        <v>86</v>
      </c>
      <c r="T849" s="7">
        <v>302</v>
      </c>
      <c r="U849" s="7">
        <v>27</v>
      </c>
      <c r="V849" s="7">
        <v>187</v>
      </c>
      <c r="W849" s="7">
        <v>6</v>
      </c>
      <c r="X849" s="7">
        <v>27</v>
      </c>
      <c r="Y849" s="7">
        <v>71</v>
      </c>
      <c r="Z849" s="7">
        <v>477</v>
      </c>
      <c r="AA849" s="7">
        <v>1</v>
      </c>
      <c r="AB849" s="7">
        <v>4</v>
      </c>
      <c r="AC849" s="7">
        <v>1</v>
      </c>
      <c r="AD849" s="7">
        <v>4</v>
      </c>
      <c r="AE849" s="7">
        <v>6</v>
      </c>
      <c r="AF849" s="7">
        <v>0</v>
      </c>
      <c r="AG849" s="7">
        <v>0</v>
      </c>
      <c r="AH849" s="7">
        <v>0</v>
      </c>
      <c r="AI849" s="7">
        <v>0</v>
      </c>
      <c r="AJ849" s="7">
        <v>0</v>
      </c>
      <c r="AK849" s="7">
        <v>0</v>
      </c>
      <c r="AL849" s="7">
        <v>0</v>
      </c>
      <c r="AM849" s="8">
        <v>43731</v>
      </c>
      <c r="AO849">
        <f t="shared" si="165"/>
        <v>0</v>
      </c>
      <c r="AP849">
        <f t="shared" si="166"/>
        <v>0</v>
      </c>
      <c r="AQ849">
        <f t="shared" si="167"/>
        <v>0</v>
      </c>
      <c r="AR849">
        <f t="shared" si="168"/>
        <v>0</v>
      </c>
      <c r="AS849">
        <f t="shared" si="169"/>
        <v>0</v>
      </c>
      <c r="AU849">
        <f t="shared" si="159"/>
        <v>0</v>
      </c>
      <c r="AV849">
        <f t="shared" si="159"/>
        <v>0</v>
      </c>
      <c r="AW849">
        <f t="shared" si="159"/>
        <v>0</v>
      </c>
      <c r="AX849">
        <f t="shared" si="159"/>
        <v>0</v>
      </c>
      <c r="AY849">
        <f t="shared" si="159"/>
        <v>0</v>
      </c>
      <c r="BA849">
        <f t="shared" si="160"/>
        <v>0</v>
      </c>
      <c r="BB849">
        <f t="shared" si="161"/>
        <v>0</v>
      </c>
      <c r="BC849">
        <f t="shared" si="162"/>
        <v>0</v>
      </c>
      <c r="BD849">
        <f t="shared" si="163"/>
        <v>0</v>
      </c>
    </row>
    <row r="850" spans="1:56" x14ac:dyDescent="0.3">
      <c r="A850" s="7">
        <v>1537</v>
      </c>
      <c r="B850" s="6">
        <v>122419</v>
      </c>
      <c r="C850" s="7">
        <v>0</v>
      </c>
      <c r="D850" s="7">
        <v>0</v>
      </c>
      <c r="E850" s="7">
        <f t="shared" si="164"/>
        <v>0</v>
      </c>
      <c r="F850" s="7">
        <v>57</v>
      </c>
      <c r="G850" s="7">
        <v>0</v>
      </c>
      <c r="H850" s="7">
        <v>1</v>
      </c>
      <c r="I850" s="7">
        <v>0</v>
      </c>
      <c r="J850" s="7">
        <v>0</v>
      </c>
      <c r="K850" s="7">
        <v>0</v>
      </c>
      <c r="L850" s="7" t="str" cm="1">
        <f t="array" ref="L850">_xlfn.IFS(G850=1,G$1,H850=1,H$1,I850=1,I$1,J850=1,J$1,K850=1,K$1)</f>
        <v>Married</v>
      </c>
      <c r="M850" s="7">
        <v>0</v>
      </c>
      <c r="N850" s="7">
        <v>1</v>
      </c>
      <c r="O850" s="7">
        <v>0</v>
      </c>
      <c r="P850" s="7">
        <v>0</v>
      </c>
      <c r="Q850" s="7" t="str" cm="1">
        <f t="array" ref="Q850">_xlfn.IFS(M850=1,M$1,N850=1,N$1,O850=1,O$1,P850=1,P$1)</f>
        <v>Graduate</v>
      </c>
      <c r="R850" t="s">
        <v>41</v>
      </c>
      <c r="S850" s="7">
        <v>74</v>
      </c>
      <c r="T850" s="7">
        <v>164</v>
      </c>
      <c r="U850" s="7">
        <v>16</v>
      </c>
      <c r="V850" s="7">
        <v>257</v>
      </c>
      <c r="W850" s="7">
        <v>104</v>
      </c>
      <c r="X850" s="7">
        <v>115</v>
      </c>
      <c r="Y850" s="7">
        <v>229</v>
      </c>
      <c r="Z850" s="7">
        <v>426</v>
      </c>
      <c r="AA850" s="7">
        <v>1</v>
      </c>
      <c r="AB850" s="7">
        <v>3</v>
      </c>
      <c r="AC850" s="7">
        <v>2</v>
      </c>
      <c r="AD850" s="7">
        <v>2</v>
      </c>
      <c r="AE850" s="7">
        <v>8</v>
      </c>
      <c r="AF850" s="7">
        <v>0</v>
      </c>
      <c r="AG850" s="7">
        <v>0</v>
      </c>
      <c r="AH850" s="7">
        <v>0</v>
      </c>
      <c r="AI850" s="7">
        <v>0</v>
      </c>
      <c r="AJ850" s="7">
        <v>0</v>
      </c>
      <c r="AK850" s="7">
        <v>0</v>
      </c>
      <c r="AL850" s="7">
        <v>0</v>
      </c>
      <c r="AM850" s="8">
        <v>43731</v>
      </c>
      <c r="AO850">
        <f t="shared" si="165"/>
        <v>0</v>
      </c>
      <c r="AP850">
        <f t="shared" si="166"/>
        <v>0</v>
      </c>
      <c r="AQ850">
        <f t="shared" si="167"/>
        <v>0</v>
      </c>
      <c r="AR850">
        <f t="shared" si="168"/>
        <v>0</v>
      </c>
      <c r="AS850">
        <f t="shared" si="169"/>
        <v>0</v>
      </c>
      <c r="AU850">
        <f t="shared" si="159"/>
        <v>0</v>
      </c>
      <c r="AV850">
        <f t="shared" si="159"/>
        <v>0</v>
      </c>
      <c r="AW850">
        <f t="shared" si="159"/>
        <v>0</v>
      </c>
      <c r="AX850">
        <f t="shared" si="159"/>
        <v>0</v>
      </c>
      <c r="AY850">
        <f t="shared" si="159"/>
        <v>0</v>
      </c>
      <c r="BA850">
        <f t="shared" si="160"/>
        <v>0</v>
      </c>
      <c r="BB850">
        <f t="shared" si="161"/>
        <v>0</v>
      </c>
      <c r="BC850">
        <f t="shared" si="162"/>
        <v>0</v>
      </c>
      <c r="BD850">
        <f t="shared" ref="BD850:BD881" si="170">IF($AK850=1,P850,0)</f>
        <v>0</v>
      </c>
    </row>
    <row r="851" spans="1:56" x14ac:dyDescent="0.3">
      <c r="A851" s="7">
        <v>1804</v>
      </c>
      <c r="B851" s="6">
        <v>122419</v>
      </c>
      <c r="C851" s="7">
        <v>0</v>
      </c>
      <c r="D851" s="7">
        <v>0</v>
      </c>
      <c r="E851" s="7">
        <f t="shared" si="164"/>
        <v>0</v>
      </c>
      <c r="F851" s="7">
        <v>57</v>
      </c>
      <c r="G851" s="7">
        <v>0</v>
      </c>
      <c r="H851" s="7">
        <v>1</v>
      </c>
      <c r="I851" s="7">
        <v>0</v>
      </c>
      <c r="J851" s="7">
        <v>0</v>
      </c>
      <c r="K851" s="7">
        <v>0</v>
      </c>
      <c r="L851" s="7" t="str" cm="1">
        <f t="array" ref="L851">_xlfn.IFS(G851=1,G$1,H851=1,H$1,I851=1,I$1,J851=1,J$1,K851=1,K$1)</f>
        <v>Married</v>
      </c>
      <c r="M851" s="7">
        <v>0</v>
      </c>
      <c r="N851" s="7">
        <v>1</v>
      </c>
      <c r="O851" s="7">
        <v>0</v>
      </c>
      <c r="P851" s="7">
        <v>0</v>
      </c>
      <c r="Q851" s="7" t="str" cm="1">
        <f t="array" ref="Q851">_xlfn.IFS(M851=1,M$1,N851=1,N$1,O851=1,O$1,P851=1,P$1)</f>
        <v>Graduate</v>
      </c>
      <c r="R851" t="s">
        <v>39</v>
      </c>
      <c r="S851" s="7">
        <v>74</v>
      </c>
      <c r="T851" s="7">
        <v>164</v>
      </c>
      <c r="U851" s="7">
        <v>16</v>
      </c>
      <c r="V851" s="7">
        <v>257</v>
      </c>
      <c r="W851" s="7">
        <v>104</v>
      </c>
      <c r="X851" s="7">
        <v>115</v>
      </c>
      <c r="Y851" s="7">
        <v>229</v>
      </c>
      <c r="Z851" s="7">
        <v>426</v>
      </c>
      <c r="AA851" s="7">
        <v>1</v>
      </c>
      <c r="AB851" s="7">
        <v>3</v>
      </c>
      <c r="AC851" s="7">
        <v>2</v>
      </c>
      <c r="AD851" s="7">
        <v>2</v>
      </c>
      <c r="AE851" s="7">
        <v>8</v>
      </c>
      <c r="AF851" s="7">
        <v>0</v>
      </c>
      <c r="AG851" s="7">
        <v>0</v>
      </c>
      <c r="AH851" s="7">
        <v>0</v>
      </c>
      <c r="AI851" s="7">
        <v>0</v>
      </c>
      <c r="AJ851" s="7">
        <v>0</v>
      </c>
      <c r="AK851" s="7">
        <v>0</v>
      </c>
      <c r="AL851" s="7">
        <v>0</v>
      </c>
      <c r="AM851" s="8">
        <v>43731</v>
      </c>
      <c r="AO851">
        <f t="shared" si="165"/>
        <v>0</v>
      </c>
      <c r="AP851">
        <f t="shared" si="166"/>
        <v>0</v>
      </c>
      <c r="AQ851">
        <f t="shared" si="167"/>
        <v>0</v>
      </c>
      <c r="AR851">
        <f t="shared" si="168"/>
        <v>0</v>
      </c>
      <c r="AS851">
        <f t="shared" si="169"/>
        <v>0</v>
      </c>
      <c r="AU851">
        <f t="shared" si="159"/>
        <v>0</v>
      </c>
      <c r="AV851">
        <f t="shared" si="159"/>
        <v>0</v>
      </c>
      <c r="AW851">
        <f t="shared" si="159"/>
        <v>0</v>
      </c>
      <c r="AX851">
        <f t="shared" si="159"/>
        <v>0</v>
      </c>
      <c r="AY851">
        <f t="shared" si="159"/>
        <v>0</v>
      </c>
      <c r="BA851">
        <f t="shared" si="160"/>
        <v>0</v>
      </c>
      <c r="BB851">
        <f t="shared" si="161"/>
        <v>0</v>
      </c>
      <c r="BC851">
        <f t="shared" si="162"/>
        <v>0</v>
      </c>
      <c r="BD851">
        <f t="shared" si="170"/>
        <v>0</v>
      </c>
    </row>
    <row r="852" spans="1:56" x14ac:dyDescent="0.3">
      <c r="A852" s="7">
        <v>2716</v>
      </c>
      <c r="B852" s="6">
        <v>137292</v>
      </c>
      <c r="C852" s="7">
        <v>1</v>
      </c>
      <c r="D852" s="7">
        <v>0</v>
      </c>
      <c r="E852" s="7">
        <f t="shared" si="164"/>
        <v>1</v>
      </c>
      <c r="F852" s="7">
        <v>37</v>
      </c>
      <c r="G852" s="7">
        <v>0</v>
      </c>
      <c r="H852" s="7">
        <v>0</v>
      </c>
      <c r="I852" s="7">
        <v>1</v>
      </c>
      <c r="J852" s="7">
        <v>0</v>
      </c>
      <c r="K852" s="7">
        <v>0</v>
      </c>
      <c r="L852" s="7" t="str" cm="1">
        <f t="array" ref="L852">_xlfn.IFS(G852=1,G$1,H852=1,H$1,I852=1,I$1,J852=1,J$1,K852=1,K$1)</f>
        <v>Together</v>
      </c>
      <c r="M852" s="7">
        <v>0</v>
      </c>
      <c r="N852" s="7">
        <v>1</v>
      </c>
      <c r="O852" s="7">
        <v>0</v>
      </c>
      <c r="P852" s="7">
        <v>0</v>
      </c>
      <c r="Q852" s="7" t="str" cm="1">
        <f t="array" ref="Q852">_xlfn.IFS(M852=1,M$1,N852=1,N$1,O852=1,O$1,P852=1,P$1)</f>
        <v>Graduate</v>
      </c>
      <c r="R852" t="s">
        <v>39</v>
      </c>
      <c r="S852" s="7">
        <v>32</v>
      </c>
      <c r="T852" s="7">
        <v>1012</v>
      </c>
      <c r="U852" s="7">
        <v>0</v>
      </c>
      <c r="V852" s="7">
        <v>317</v>
      </c>
      <c r="W852" s="7">
        <v>37</v>
      </c>
      <c r="X852" s="7">
        <v>85</v>
      </c>
      <c r="Y852" s="7">
        <v>243</v>
      </c>
      <c r="Z852" s="7">
        <v>1208</v>
      </c>
      <c r="AA852" s="7">
        <v>5</v>
      </c>
      <c r="AB852" s="7">
        <v>6</v>
      </c>
      <c r="AC852" s="7">
        <v>3</v>
      </c>
      <c r="AD852" s="7">
        <v>5</v>
      </c>
      <c r="AE852" s="7">
        <v>8</v>
      </c>
      <c r="AF852" s="7">
        <v>0</v>
      </c>
      <c r="AG852" s="7">
        <v>0</v>
      </c>
      <c r="AH852" s="7">
        <v>0</v>
      </c>
      <c r="AI852" s="7">
        <v>0</v>
      </c>
      <c r="AJ852" s="7">
        <v>0</v>
      </c>
      <c r="AK852" s="7">
        <v>0</v>
      </c>
      <c r="AL852" s="7">
        <v>0</v>
      </c>
      <c r="AM852" s="8">
        <v>43731</v>
      </c>
      <c r="AO852">
        <f t="shared" si="165"/>
        <v>0</v>
      </c>
      <c r="AP852">
        <f t="shared" si="166"/>
        <v>0</v>
      </c>
      <c r="AQ852">
        <f t="shared" si="167"/>
        <v>0</v>
      </c>
      <c r="AR852">
        <f t="shared" si="168"/>
        <v>0</v>
      </c>
      <c r="AS852">
        <f t="shared" si="169"/>
        <v>0</v>
      </c>
      <c r="AU852">
        <f t="shared" si="159"/>
        <v>0</v>
      </c>
      <c r="AV852">
        <f t="shared" si="159"/>
        <v>0</v>
      </c>
      <c r="AW852">
        <f t="shared" si="159"/>
        <v>0</v>
      </c>
      <c r="AX852">
        <f t="shared" si="159"/>
        <v>0</v>
      </c>
      <c r="AY852">
        <f t="shared" si="159"/>
        <v>0</v>
      </c>
      <c r="BA852">
        <f t="shared" si="160"/>
        <v>0</v>
      </c>
      <c r="BB852">
        <f t="shared" si="161"/>
        <v>0</v>
      </c>
      <c r="BC852">
        <f t="shared" si="162"/>
        <v>0</v>
      </c>
      <c r="BD852">
        <f t="shared" si="170"/>
        <v>0</v>
      </c>
    </row>
    <row r="853" spans="1:56" x14ac:dyDescent="0.3">
      <c r="A853" s="7">
        <v>1132</v>
      </c>
      <c r="B853" s="6">
        <v>186111</v>
      </c>
      <c r="C853" s="7">
        <v>0</v>
      </c>
      <c r="D853" s="7">
        <v>0</v>
      </c>
      <c r="E853" s="7">
        <f t="shared" si="164"/>
        <v>0</v>
      </c>
      <c r="F853" s="7">
        <v>58</v>
      </c>
      <c r="G853" s="7">
        <v>0</v>
      </c>
      <c r="H853" s="7">
        <v>1</v>
      </c>
      <c r="I853" s="7">
        <v>0</v>
      </c>
      <c r="J853" s="7">
        <v>0</v>
      </c>
      <c r="K853" s="7">
        <v>0</v>
      </c>
      <c r="L853" s="7" t="str" cm="1">
        <f t="array" ref="L853">_xlfn.IFS(G853=1,G$1,H853=1,H$1,I853=1,I$1,J853=1,J$1,K853=1,K$1)</f>
        <v>Married</v>
      </c>
      <c r="M853" s="7">
        <v>0</v>
      </c>
      <c r="N853" s="7">
        <v>1</v>
      </c>
      <c r="O853" s="7">
        <v>0</v>
      </c>
      <c r="P853" s="7">
        <v>0</v>
      </c>
      <c r="Q853" s="7" t="str" cm="1">
        <f t="array" ref="Q853">_xlfn.IFS(M853=1,M$1,N853=1,N$1,O853=1,O$1,P853=1,P$1)</f>
        <v>Graduate</v>
      </c>
      <c r="R853" t="s">
        <v>39</v>
      </c>
      <c r="S853" s="7">
        <v>73</v>
      </c>
      <c r="T853" s="7">
        <v>862</v>
      </c>
      <c r="U853" s="7">
        <v>61</v>
      </c>
      <c r="V853" s="7">
        <v>1634</v>
      </c>
      <c r="W853" s="7">
        <v>78</v>
      </c>
      <c r="X853" s="7">
        <v>86</v>
      </c>
      <c r="Y853" s="7">
        <v>272</v>
      </c>
      <c r="Z853" s="7">
        <v>2449</v>
      </c>
      <c r="AA853" s="7">
        <v>1</v>
      </c>
      <c r="AB853" s="7">
        <v>5</v>
      </c>
      <c r="AC853" s="7">
        <v>7</v>
      </c>
      <c r="AD853" s="7">
        <v>10</v>
      </c>
      <c r="AE853" s="7">
        <v>2</v>
      </c>
      <c r="AF853" s="7">
        <v>0</v>
      </c>
      <c r="AG853" s="7">
        <v>0</v>
      </c>
      <c r="AH853" s="7">
        <v>0</v>
      </c>
      <c r="AI853" s="7">
        <v>0</v>
      </c>
      <c r="AJ853" s="7">
        <v>0</v>
      </c>
      <c r="AK853" s="7">
        <v>0</v>
      </c>
      <c r="AL853" s="7">
        <v>0</v>
      </c>
      <c r="AM853" s="8">
        <v>43732</v>
      </c>
      <c r="AO853">
        <f t="shared" si="165"/>
        <v>0</v>
      </c>
      <c r="AP853">
        <f t="shared" si="166"/>
        <v>0</v>
      </c>
      <c r="AQ853">
        <f t="shared" si="167"/>
        <v>0</v>
      </c>
      <c r="AR853">
        <f t="shared" si="168"/>
        <v>0</v>
      </c>
      <c r="AS853">
        <f t="shared" si="169"/>
        <v>0</v>
      </c>
      <c r="AU853">
        <f t="shared" si="159"/>
        <v>0</v>
      </c>
      <c r="AV853">
        <f t="shared" si="159"/>
        <v>0</v>
      </c>
      <c r="AW853">
        <f t="shared" si="159"/>
        <v>0</v>
      </c>
      <c r="AX853">
        <f t="shared" si="159"/>
        <v>0</v>
      </c>
      <c r="AY853">
        <f t="shared" si="159"/>
        <v>0</v>
      </c>
      <c r="BA853">
        <f t="shared" si="160"/>
        <v>0</v>
      </c>
      <c r="BB853">
        <f t="shared" si="161"/>
        <v>0</v>
      </c>
      <c r="BC853">
        <f t="shared" si="162"/>
        <v>0</v>
      </c>
      <c r="BD853">
        <f t="shared" si="170"/>
        <v>0</v>
      </c>
    </row>
    <row r="854" spans="1:56" x14ac:dyDescent="0.3">
      <c r="A854" s="7">
        <v>1094</v>
      </c>
      <c r="B854" s="6">
        <v>185693</v>
      </c>
      <c r="C854" s="7">
        <v>0</v>
      </c>
      <c r="D854" s="7">
        <v>1</v>
      </c>
      <c r="E854" s="7">
        <f t="shared" si="164"/>
        <v>1</v>
      </c>
      <c r="F854" s="7">
        <v>41</v>
      </c>
      <c r="G854" s="7">
        <v>0</v>
      </c>
      <c r="H854" s="7">
        <v>0</v>
      </c>
      <c r="I854" s="7">
        <v>1</v>
      </c>
      <c r="J854" s="7">
        <v>0</v>
      </c>
      <c r="K854" s="7">
        <v>0</v>
      </c>
      <c r="L854" s="7" t="str" cm="1">
        <f t="array" ref="L854">_xlfn.IFS(G854=1,G$1,H854=1,H$1,I854=1,I$1,J854=1,J$1,K854=1,K$1)</f>
        <v>Together</v>
      </c>
      <c r="M854" s="7">
        <v>0</v>
      </c>
      <c r="N854" s="7">
        <v>1</v>
      </c>
      <c r="O854" s="7">
        <v>0</v>
      </c>
      <c r="P854" s="7">
        <v>0</v>
      </c>
      <c r="Q854" s="7" t="str" cm="1">
        <f t="array" ref="Q854">_xlfn.IFS(M854=1,M$1,N854=1,N$1,O854=1,O$1,P854=1,P$1)</f>
        <v>Graduate</v>
      </c>
      <c r="R854" t="s">
        <v>44</v>
      </c>
      <c r="S854" s="7">
        <v>59</v>
      </c>
      <c r="T854" s="7">
        <v>836</v>
      </c>
      <c r="U854" s="7">
        <v>373</v>
      </c>
      <c r="V854" s="7">
        <v>397</v>
      </c>
      <c r="W854" s="7">
        <v>401</v>
      </c>
      <c r="X854" s="7">
        <v>286</v>
      </c>
      <c r="Y854" s="7">
        <v>241</v>
      </c>
      <c r="Z854" s="7">
        <v>2052</v>
      </c>
      <c r="AA854" s="7">
        <v>2</v>
      </c>
      <c r="AB854" s="7">
        <v>9</v>
      </c>
      <c r="AC854" s="7">
        <v>5</v>
      </c>
      <c r="AD854" s="7">
        <v>11</v>
      </c>
      <c r="AE854" s="7">
        <v>5</v>
      </c>
      <c r="AF854" s="7">
        <v>0</v>
      </c>
      <c r="AG854" s="7">
        <v>0</v>
      </c>
      <c r="AH854" s="7">
        <v>0</v>
      </c>
      <c r="AI854" s="7">
        <v>0</v>
      </c>
      <c r="AJ854" s="7">
        <v>0</v>
      </c>
      <c r="AK854" s="7">
        <v>0</v>
      </c>
      <c r="AL854" s="7">
        <v>0</v>
      </c>
      <c r="AM854" s="8">
        <v>43733</v>
      </c>
      <c r="AO854">
        <f t="shared" si="165"/>
        <v>0</v>
      </c>
      <c r="AP854">
        <f t="shared" si="166"/>
        <v>0</v>
      </c>
      <c r="AQ854">
        <f t="shared" si="167"/>
        <v>0</v>
      </c>
      <c r="AR854">
        <f t="shared" si="168"/>
        <v>0</v>
      </c>
      <c r="AS854">
        <f t="shared" si="169"/>
        <v>0</v>
      </c>
      <c r="AU854">
        <f t="shared" si="159"/>
        <v>0</v>
      </c>
      <c r="AV854">
        <f t="shared" si="159"/>
        <v>0</v>
      </c>
      <c r="AW854">
        <f t="shared" si="159"/>
        <v>0</v>
      </c>
      <c r="AX854">
        <f t="shared" si="159"/>
        <v>0</v>
      </c>
      <c r="AY854">
        <f t="shared" si="159"/>
        <v>0</v>
      </c>
      <c r="BA854">
        <f t="shared" si="160"/>
        <v>0</v>
      </c>
      <c r="BB854">
        <f t="shared" si="161"/>
        <v>0</v>
      </c>
      <c r="BC854">
        <f t="shared" si="162"/>
        <v>0</v>
      </c>
      <c r="BD854">
        <f t="shared" si="170"/>
        <v>0</v>
      </c>
    </row>
    <row r="855" spans="1:56" x14ac:dyDescent="0.3">
      <c r="A855" s="7">
        <v>1792</v>
      </c>
      <c r="B855" s="6">
        <v>121359</v>
      </c>
      <c r="C855" s="7">
        <v>1</v>
      </c>
      <c r="D855" s="7">
        <v>0</v>
      </c>
      <c r="E855" s="7">
        <f t="shared" si="164"/>
        <v>1</v>
      </c>
      <c r="F855" s="7">
        <v>48</v>
      </c>
      <c r="G855" s="7">
        <v>0</v>
      </c>
      <c r="H855" s="7">
        <v>0</v>
      </c>
      <c r="I855" s="7">
        <v>0</v>
      </c>
      <c r="J855" s="7">
        <v>1</v>
      </c>
      <c r="K855" s="7">
        <v>0</v>
      </c>
      <c r="L855" s="7" t="str" cm="1">
        <f t="array" ref="L855">_xlfn.IFS(G855=1,G$1,H855=1,H$1,I855=1,I$1,J855=1,J$1,K855=1,K$1)</f>
        <v>Single</v>
      </c>
      <c r="M855" s="7">
        <v>0</v>
      </c>
      <c r="N855" s="7">
        <v>1</v>
      </c>
      <c r="O855" s="7">
        <v>0</v>
      </c>
      <c r="P855" s="7">
        <v>0</v>
      </c>
      <c r="Q855" s="7" t="str" cm="1">
        <f t="array" ref="Q855">_xlfn.IFS(M855=1,M$1,N855=1,N$1,O855=1,O$1,P855=1,P$1)</f>
        <v>Graduate</v>
      </c>
      <c r="R855" t="s">
        <v>39</v>
      </c>
      <c r="S855" s="7">
        <v>1</v>
      </c>
      <c r="T855" s="7">
        <v>68</v>
      </c>
      <c r="U855" s="7">
        <v>11</v>
      </c>
      <c r="V855" s="7">
        <v>97</v>
      </c>
      <c r="W855" s="7">
        <v>34</v>
      </c>
      <c r="X855" s="7">
        <v>6</v>
      </c>
      <c r="Y855" s="7">
        <v>57</v>
      </c>
      <c r="Z855" s="7">
        <v>159</v>
      </c>
      <c r="AA855" s="7">
        <v>2</v>
      </c>
      <c r="AB855" s="7">
        <v>2</v>
      </c>
      <c r="AC855" s="7">
        <v>0</v>
      </c>
      <c r="AD855" s="7">
        <v>3</v>
      </c>
      <c r="AE855" s="7">
        <v>8</v>
      </c>
      <c r="AF855" s="7">
        <v>0</v>
      </c>
      <c r="AG855" s="7">
        <v>0</v>
      </c>
      <c r="AH855" s="7">
        <v>0</v>
      </c>
      <c r="AI855" s="7">
        <v>0</v>
      </c>
      <c r="AJ855" s="7">
        <v>0</v>
      </c>
      <c r="AK855" s="7">
        <v>0</v>
      </c>
      <c r="AL855" s="7">
        <v>1</v>
      </c>
      <c r="AM855" s="8">
        <v>43733</v>
      </c>
      <c r="AO855">
        <f t="shared" si="165"/>
        <v>0</v>
      </c>
      <c r="AP855">
        <f t="shared" si="166"/>
        <v>0</v>
      </c>
      <c r="AQ855">
        <f t="shared" si="167"/>
        <v>0</v>
      </c>
      <c r="AR855">
        <f t="shared" si="168"/>
        <v>0</v>
      </c>
      <c r="AS855">
        <f t="shared" si="169"/>
        <v>0</v>
      </c>
      <c r="AU855">
        <f t="shared" si="159"/>
        <v>0</v>
      </c>
      <c r="AV855">
        <f t="shared" si="159"/>
        <v>0</v>
      </c>
      <c r="AW855">
        <f t="shared" si="159"/>
        <v>0</v>
      </c>
      <c r="AX855">
        <f t="shared" si="159"/>
        <v>0</v>
      </c>
      <c r="AY855">
        <f t="shared" si="159"/>
        <v>0</v>
      </c>
      <c r="BA855">
        <f t="shared" si="160"/>
        <v>0</v>
      </c>
      <c r="BB855">
        <f t="shared" si="161"/>
        <v>0</v>
      </c>
      <c r="BC855">
        <f t="shared" si="162"/>
        <v>0</v>
      </c>
      <c r="BD855">
        <f t="shared" si="170"/>
        <v>0</v>
      </c>
    </row>
    <row r="856" spans="1:56" x14ac:dyDescent="0.3">
      <c r="A856" s="7">
        <v>2295</v>
      </c>
      <c r="B856" s="6">
        <v>127238</v>
      </c>
      <c r="C856" s="7">
        <v>1</v>
      </c>
      <c r="D856" s="7">
        <v>1</v>
      </c>
      <c r="E856" s="7">
        <f t="shared" si="164"/>
        <v>2</v>
      </c>
      <c r="F856" s="7">
        <v>58</v>
      </c>
      <c r="G856" s="7">
        <v>0</v>
      </c>
      <c r="H856" s="7">
        <v>0</v>
      </c>
      <c r="I856" s="7">
        <v>0</v>
      </c>
      <c r="J856" s="7">
        <v>1</v>
      </c>
      <c r="K856" s="7">
        <v>0</v>
      </c>
      <c r="L856" s="7" t="str" cm="1">
        <f t="array" ref="L856">_xlfn.IFS(G856=1,G$1,H856=1,H$1,I856=1,I$1,J856=1,J$1,K856=1,K$1)</f>
        <v>Single</v>
      </c>
      <c r="M856" s="7">
        <v>0</v>
      </c>
      <c r="N856" s="7">
        <v>0</v>
      </c>
      <c r="O856" s="7">
        <v>0</v>
      </c>
      <c r="P856" s="7">
        <v>1</v>
      </c>
      <c r="Q856" s="7" t="str" cm="1">
        <f t="array" ref="Q856">_xlfn.IFS(M856=1,M$1,N856=1,N$1,O856=1,O$1,P856=1,P$1)</f>
        <v>PhD</v>
      </c>
      <c r="R856" t="s">
        <v>40</v>
      </c>
      <c r="S856" s="7">
        <v>39</v>
      </c>
      <c r="T856" s="7">
        <v>173</v>
      </c>
      <c r="U856" s="7">
        <v>0</v>
      </c>
      <c r="V856" s="7">
        <v>79</v>
      </c>
      <c r="W856" s="7">
        <v>0</v>
      </c>
      <c r="X856" s="7">
        <v>0</v>
      </c>
      <c r="Y856" s="7">
        <v>14</v>
      </c>
      <c r="Z856" s="7">
        <v>238</v>
      </c>
      <c r="AA856" s="7">
        <v>3</v>
      </c>
      <c r="AB856" s="7">
        <v>3</v>
      </c>
      <c r="AC856" s="7">
        <v>0</v>
      </c>
      <c r="AD856" s="7">
        <v>3</v>
      </c>
      <c r="AE856" s="7">
        <v>9</v>
      </c>
      <c r="AF856" s="7">
        <v>0</v>
      </c>
      <c r="AG856" s="7">
        <v>0</v>
      </c>
      <c r="AH856" s="7">
        <v>0</v>
      </c>
      <c r="AI856" s="7">
        <v>0</v>
      </c>
      <c r="AJ856" s="7">
        <v>0</v>
      </c>
      <c r="AK856" s="7">
        <v>0</v>
      </c>
      <c r="AL856" s="7">
        <v>0</v>
      </c>
      <c r="AM856" s="8">
        <v>43733</v>
      </c>
      <c r="AO856">
        <f t="shared" si="165"/>
        <v>0</v>
      </c>
      <c r="AP856">
        <f t="shared" si="166"/>
        <v>0</v>
      </c>
      <c r="AQ856">
        <f t="shared" si="167"/>
        <v>0</v>
      </c>
      <c r="AR856">
        <f t="shared" si="168"/>
        <v>0</v>
      </c>
      <c r="AS856">
        <f t="shared" si="169"/>
        <v>0</v>
      </c>
      <c r="AU856">
        <f t="shared" si="159"/>
        <v>0</v>
      </c>
      <c r="AV856">
        <f t="shared" si="159"/>
        <v>0</v>
      </c>
      <c r="AW856">
        <f t="shared" si="159"/>
        <v>0</v>
      </c>
      <c r="AX856">
        <f t="shared" si="159"/>
        <v>0</v>
      </c>
      <c r="AY856">
        <f t="shared" si="159"/>
        <v>0</v>
      </c>
      <c r="BA856">
        <f t="shared" si="160"/>
        <v>0</v>
      </c>
      <c r="BB856">
        <f t="shared" si="161"/>
        <v>0</v>
      </c>
      <c r="BC856">
        <f t="shared" si="162"/>
        <v>0</v>
      </c>
      <c r="BD856">
        <f t="shared" si="170"/>
        <v>0</v>
      </c>
    </row>
    <row r="857" spans="1:56" x14ac:dyDescent="0.3">
      <c r="A857" s="7">
        <v>1118</v>
      </c>
      <c r="B857" s="6">
        <v>179607</v>
      </c>
      <c r="C857" s="7">
        <v>0</v>
      </c>
      <c r="D857" s="7">
        <v>0</v>
      </c>
      <c r="E857" s="7">
        <f t="shared" si="164"/>
        <v>0</v>
      </c>
      <c r="F857" s="7">
        <v>36</v>
      </c>
      <c r="G857" s="7">
        <v>0</v>
      </c>
      <c r="H857" s="7">
        <v>0</v>
      </c>
      <c r="I857" s="7">
        <v>0</v>
      </c>
      <c r="J857" s="7">
        <v>1</v>
      </c>
      <c r="K857" s="7">
        <v>0</v>
      </c>
      <c r="L857" s="7" t="str" cm="1">
        <f t="array" ref="L857">_xlfn.IFS(G857=1,G$1,H857=1,H$1,I857=1,I$1,J857=1,J$1,K857=1,K$1)</f>
        <v>Single</v>
      </c>
      <c r="M857" s="7">
        <v>0</v>
      </c>
      <c r="N857" s="7">
        <v>1</v>
      </c>
      <c r="O857" s="7">
        <v>0</v>
      </c>
      <c r="P857" s="7">
        <v>0</v>
      </c>
      <c r="Q857" s="7" t="str" cm="1">
        <f t="array" ref="Q857">_xlfn.IFS(M857=1,M$1,N857=1,N$1,O857=1,O$1,P857=1,P$1)</f>
        <v>Graduate</v>
      </c>
      <c r="R857" t="s">
        <v>44</v>
      </c>
      <c r="S857" s="7">
        <v>37</v>
      </c>
      <c r="T857" s="7">
        <v>1015</v>
      </c>
      <c r="U857" s="7">
        <v>300</v>
      </c>
      <c r="V857" s="7">
        <v>2146</v>
      </c>
      <c r="W857" s="7">
        <v>390</v>
      </c>
      <c r="X857" s="7">
        <v>0</v>
      </c>
      <c r="Y857" s="7">
        <v>487</v>
      </c>
      <c r="Z857" s="7">
        <v>3364</v>
      </c>
      <c r="AA857" s="7">
        <v>1</v>
      </c>
      <c r="AB857" s="7">
        <v>3</v>
      </c>
      <c r="AC857" s="7">
        <v>6</v>
      </c>
      <c r="AD857" s="7">
        <v>6</v>
      </c>
      <c r="AE857" s="7">
        <v>1</v>
      </c>
      <c r="AF857" s="7">
        <v>0</v>
      </c>
      <c r="AG857" s="7">
        <v>0</v>
      </c>
      <c r="AH857" s="7">
        <v>0</v>
      </c>
      <c r="AI857" s="7">
        <v>0</v>
      </c>
      <c r="AJ857" s="7">
        <v>0</v>
      </c>
      <c r="AK857" s="7">
        <v>0</v>
      </c>
      <c r="AL857" s="7">
        <v>1</v>
      </c>
      <c r="AM857" s="8">
        <v>43734</v>
      </c>
      <c r="AO857">
        <f t="shared" si="165"/>
        <v>0</v>
      </c>
      <c r="AP857">
        <f t="shared" si="166"/>
        <v>0</v>
      </c>
      <c r="AQ857">
        <f t="shared" si="167"/>
        <v>0</v>
      </c>
      <c r="AR857">
        <f t="shared" si="168"/>
        <v>0</v>
      </c>
      <c r="AS857">
        <f t="shared" si="169"/>
        <v>0</v>
      </c>
      <c r="AU857">
        <f t="shared" si="159"/>
        <v>0</v>
      </c>
      <c r="AV857">
        <f t="shared" si="159"/>
        <v>0</v>
      </c>
      <c r="AW857">
        <f t="shared" si="159"/>
        <v>0</v>
      </c>
      <c r="AX857">
        <f t="shared" si="159"/>
        <v>0</v>
      </c>
      <c r="AY857">
        <f t="shared" si="159"/>
        <v>0</v>
      </c>
      <c r="BA857">
        <f t="shared" si="160"/>
        <v>0</v>
      </c>
      <c r="BB857">
        <f t="shared" si="161"/>
        <v>0</v>
      </c>
      <c r="BC857">
        <f t="shared" si="162"/>
        <v>0</v>
      </c>
      <c r="BD857">
        <f t="shared" si="170"/>
        <v>0</v>
      </c>
    </row>
    <row r="858" spans="1:56" x14ac:dyDescent="0.3">
      <c r="A858" s="7">
        <v>1481</v>
      </c>
      <c r="B858" s="6">
        <v>178642</v>
      </c>
      <c r="C858" s="7">
        <v>0</v>
      </c>
      <c r="D858" s="7">
        <v>1</v>
      </c>
      <c r="E858" s="7">
        <f t="shared" si="164"/>
        <v>1</v>
      </c>
      <c r="F858" s="7">
        <v>49</v>
      </c>
      <c r="G858" s="7">
        <v>0</v>
      </c>
      <c r="H858" s="7">
        <v>0</v>
      </c>
      <c r="I858" s="7">
        <v>1</v>
      </c>
      <c r="J858" s="7">
        <v>0</v>
      </c>
      <c r="K858" s="7">
        <v>0</v>
      </c>
      <c r="L858" s="7" t="str" cm="1">
        <f t="array" ref="L858">_xlfn.IFS(G858=1,G$1,H858=1,H$1,I858=1,I$1,J858=1,J$1,K858=1,K$1)</f>
        <v>Together</v>
      </c>
      <c r="M858" s="7">
        <v>0</v>
      </c>
      <c r="N858" s="7">
        <v>0</v>
      </c>
      <c r="O858" s="7">
        <v>0</v>
      </c>
      <c r="P858" s="7">
        <v>1</v>
      </c>
      <c r="Q858" s="7" t="str" cm="1">
        <f t="array" ref="Q858">_xlfn.IFS(M858=1,M$1,N858=1,N$1,O858=1,O$1,P858=1,P$1)</f>
        <v>PhD</v>
      </c>
      <c r="R858" t="s">
        <v>43</v>
      </c>
      <c r="S858" s="7">
        <v>83</v>
      </c>
      <c r="T858" s="7">
        <v>3171</v>
      </c>
      <c r="U858" s="7">
        <v>0</v>
      </c>
      <c r="V858" s="7">
        <v>731</v>
      </c>
      <c r="W858" s="7">
        <v>104</v>
      </c>
      <c r="X858" s="7">
        <v>80</v>
      </c>
      <c r="Y858" s="7">
        <v>39</v>
      </c>
      <c r="Z858" s="7">
        <v>4048</v>
      </c>
      <c r="AA858" s="7">
        <v>1</v>
      </c>
      <c r="AB858" s="7">
        <v>4</v>
      </c>
      <c r="AC858" s="7">
        <v>9</v>
      </c>
      <c r="AD858" s="7">
        <v>4</v>
      </c>
      <c r="AE858" s="7">
        <v>6</v>
      </c>
      <c r="AF858" s="7">
        <v>0</v>
      </c>
      <c r="AG858" s="7">
        <v>0</v>
      </c>
      <c r="AH858" s="7">
        <v>0</v>
      </c>
      <c r="AI858" s="7">
        <v>0</v>
      </c>
      <c r="AJ858" s="7">
        <v>0</v>
      </c>
      <c r="AK858" s="7">
        <v>0</v>
      </c>
      <c r="AL858" s="7">
        <v>0</v>
      </c>
      <c r="AM858" s="8">
        <v>43734</v>
      </c>
      <c r="AO858">
        <f t="shared" si="165"/>
        <v>0</v>
      </c>
      <c r="AP858">
        <f t="shared" si="166"/>
        <v>0</v>
      </c>
      <c r="AQ858">
        <f t="shared" si="167"/>
        <v>0</v>
      </c>
      <c r="AR858">
        <f t="shared" si="168"/>
        <v>0</v>
      </c>
      <c r="AS858">
        <f t="shared" si="169"/>
        <v>0</v>
      </c>
      <c r="AU858">
        <f t="shared" si="159"/>
        <v>0</v>
      </c>
      <c r="AV858">
        <f t="shared" si="159"/>
        <v>0</v>
      </c>
      <c r="AW858">
        <f t="shared" si="159"/>
        <v>0</v>
      </c>
      <c r="AX858">
        <f t="shared" si="159"/>
        <v>0</v>
      </c>
      <c r="AY858">
        <f t="shared" si="159"/>
        <v>0</v>
      </c>
      <c r="BA858">
        <f t="shared" si="160"/>
        <v>0</v>
      </c>
      <c r="BB858">
        <f t="shared" si="161"/>
        <v>0</v>
      </c>
      <c r="BC858">
        <f t="shared" si="162"/>
        <v>0</v>
      </c>
      <c r="BD858">
        <f t="shared" si="170"/>
        <v>0</v>
      </c>
    </row>
    <row r="859" spans="1:56" x14ac:dyDescent="0.3">
      <c r="A859" s="7">
        <v>1266</v>
      </c>
      <c r="B859" s="6">
        <v>163841</v>
      </c>
      <c r="C859" s="7">
        <v>0</v>
      </c>
      <c r="D859" s="7">
        <v>1</v>
      </c>
      <c r="E859" s="7">
        <f t="shared" si="164"/>
        <v>1</v>
      </c>
      <c r="F859" s="7">
        <v>52</v>
      </c>
      <c r="G859" s="7">
        <v>1</v>
      </c>
      <c r="H859" s="7">
        <v>0</v>
      </c>
      <c r="I859" s="7">
        <v>0</v>
      </c>
      <c r="J859" s="7">
        <v>0</v>
      </c>
      <c r="K859" s="7">
        <v>0</v>
      </c>
      <c r="L859" s="7" t="str" cm="1">
        <f t="array" ref="L859">_xlfn.IFS(G859=1,G$1,H859=1,H$1,I859=1,I$1,J859=1,J$1,K859=1,K$1)</f>
        <v>Divorced</v>
      </c>
      <c r="M859" s="7">
        <v>0</v>
      </c>
      <c r="N859" s="7">
        <v>0</v>
      </c>
      <c r="O859" s="7">
        <v>1</v>
      </c>
      <c r="P859" s="7">
        <v>0</v>
      </c>
      <c r="Q859" s="7" t="str" cm="1">
        <f t="array" ref="Q859">_xlfn.IFS(M859=1,M$1,N859=1,N$1,O859=1,O$1,P859=1,P$1)</f>
        <v>Master</v>
      </c>
      <c r="R859" t="s">
        <v>42</v>
      </c>
      <c r="S859" s="7">
        <v>64</v>
      </c>
      <c r="T859" s="7">
        <v>1630</v>
      </c>
      <c r="U859" s="7">
        <v>38</v>
      </c>
      <c r="V859" s="7">
        <v>257</v>
      </c>
      <c r="W859" s="7">
        <v>51</v>
      </c>
      <c r="X859" s="7">
        <v>18</v>
      </c>
      <c r="Y859" s="7">
        <v>336</v>
      </c>
      <c r="Z859" s="7">
        <v>1658</v>
      </c>
      <c r="AA859" s="7">
        <v>1</v>
      </c>
      <c r="AB859" s="7">
        <v>9</v>
      </c>
      <c r="AC859" s="7">
        <v>3</v>
      </c>
      <c r="AD859" s="7">
        <v>9</v>
      </c>
      <c r="AE859" s="7">
        <v>6</v>
      </c>
      <c r="AF859" s="7">
        <v>0</v>
      </c>
      <c r="AG859" s="7">
        <v>0</v>
      </c>
      <c r="AH859" s="7">
        <v>0</v>
      </c>
      <c r="AI859" s="7">
        <v>0</v>
      </c>
      <c r="AJ859" s="7">
        <v>0</v>
      </c>
      <c r="AK859" s="7">
        <v>0</v>
      </c>
      <c r="AL859" s="7">
        <v>0</v>
      </c>
      <c r="AM859" s="8">
        <v>43734</v>
      </c>
      <c r="AO859">
        <f t="shared" si="165"/>
        <v>0</v>
      </c>
      <c r="AP859">
        <f t="shared" si="166"/>
        <v>0</v>
      </c>
      <c r="AQ859">
        <f t="shared" si="167"/>
        <v>0</v>
      </c>
      <c r="AR859">
        <f t="shared" si="168"/>
        <v>0</v>
      </c>
      <c r="AS859">
        <f t="shared" si="169"/>
        <v>0</v>
      </c>
      <c r="AU859">
        <f t="shared" si="159"/>
        <v>0</v>
      </c>
      <c r="AV859">
        <f t="shared" si="159"/>
        <v>0</v>
      </c>
      <c r="AW859">
        <f t="shared" si="159"/>
        <v>0</v>
      </c>
      <c r="AX859">
        <f t="shared" si="159"/>
        <v>0</v>
      </c>
      <c r="AY859">
        <f t="shared" si="159"/>
        <v>0</v>
      </c>
      <c r="BA859">
        <f t="shared" si="160"/>
        <v>0</v>
      </c>
      <c r="BB859">
        <f t="shared" si="161"/>
        <v>0</v>
      </c>
      <c r="BC859">
        <f t="shared" si="162"/>
        <v>0</v>
      </c>
      <c r="BD859">
        <f t="shared" si="170"/>
        <v>0</v>
      </c>
    </row>
    <row r="860" spans="1:56" x14ac:dyDescent="0.3">
      <c r="A860" s="7">
        <v>2176</v>
      </c>
      <c r="B860" s="6">
        <v>163841</v>
      </c>
      <c r="C860" s="7">
        <v>0</v>
      </c>
      <c r="D860" s="7">
        <v>1</v>
      </c>
      <c r="E860" s="7">
        <f t="shared" si="164"/>
        <v>1</v>
      </c>
      <c r="F860" s="7">
        <v>52</v>
      </c>
      <c r="G860" s="7">
        <v>1</v>
      </c>
      <c r="H860" s="7">
        <v>0</v>
      </c>
      <c r="I860" s="7">
        <v>0</v>
      </c>
      <c r="J860" s="7">
        <v>0</v>
      </c>
      <c r="K860" s="7">
        <v>0</v>
      </c>
      <c r="L860" s="7" t="str" cm="1">
        <f t="array" ref="L860">_xlfn.IFS(G860=1,G$1,H860=1,H$1,I860=1,I$1,J860=1,J$1,K860=1,K$1)</f>
        <v>Divorced</v>
      </c>
      <c r="M860" s="7">
        <v>0</v>
      </c>
      <c r="N860" s="7">
        <v>0</v>
      </c>
      <c r="O860" s="7">
        <v>1</v>
      </c>
      <c r="P860" s="7">
        <v>0</v>
      </c>
      <c r="Q860" s="7" t="str" cm="1">
        <f t="array" ref="Q860">_xlfn.IFS(M860=1,M$1,N860=1,N$1,O860=1,O$1,P860=1,P$1)</f>
        <v>Master</v>
      </c>
      <c r="R860" t="s">
        <v>39</v>
      </c>
      <c r="S860" s="7">
        <v>64</v>
      </c>
      <c r="T860" s="7">
        <v>1630</v>
      </c>
      <c r="U860" s="7">
        <v>38</v>
      </c>
      <c r="V860" s="7">
        <v>257</v>
      </c>
      <c r="W860" s="7">
        <v>51</v>
      </c>
      <c r="X860" s="7">
        <v>18</v>
      </c>
      <c r="Y860" s="7">
        <v>336</v>
      </c>
      <c r="Z860" s="7">
        <v>1658</v>
      </c>
      <c r="AA860" s="7">
        <v>1</v>
      </c>
      <c r="AB860" s="7">
        <v>9</v>
      </c>
      <c r="AC860" s="7">
        <v>3</v>
      </c>
      <c r="AD860" s="7">
        <v>9</v>
      </c>
      <c r="AE860" s="7">
        <v>6</v>
      </c>
      <c r="AF860" s="7">
        <v>0</v>
      </c>
      <c r="AG860" s="7">
        <v>0</v>
      </c>
      <c r="AH860" s="7">
        <v>0</v>
      </c>
      <c r="AI860" s="7">
        <v>0</v>
      </c>
      <c r="AJ860" s="7">
        <v>0</v>
      </c>
      <c r="AK860" s="7">
        <v>0</v>
      </c>
      <c r="AL860" s="7">
        <v>0</v>
      </c>
      <c r="AM860" s="8">
        <v>43734</v>
      </c>
      <c r="AO860">
        <f t="shared" si="165"/>
        <v>0</v>
      </c>
      <c r="AP860">
        <f t="shared" si="166"/>
        <v>0</v>
      </c>
      <c r="AQ860">
        <f t="shared" si="167"/>
        <v>0</v>
      </c>
      <c r="AR860">
        <f t="shared" si="168"/>
        <v>0</v>
      </c>
      <c r="AS860">
        <f t="shared" si="169"/>
        <v>0</v>
      </c>
      <c r="AU860">
        <f t="shared" si="159"/>
        <v>0</v>
      </c>
      <c r="AV860">
        <f t="shared" si="159"/>
        <v>0</v>
      </c>
      <c r="AW860">
        <f t="shared" si="159"/>
        <v>0</v>
      </c>
      <c r="AX860">
        <f t="shared" si="159"/>
        <v>0</v>
      </c>
      <c r="AY860">
        <f t="shared" si="159"/>
        <v>0</v>
      </c>
      <c r="BA860">
        <f t="shared" si="160"/>
        <v>0</v>
      </c>
      <c r="BB860">
        <f t="shared" si="161"/>
        <v>0</v>
      </c>
      <c r="BC860">
        <f t="shared" si="162"/>
        <v>0</v>
      </c>
      <c r="BD860">
        <f t="shared" si="170"/>
        <v>0</v>
      </c>
    </row>
    <row r="861" spans="1:56" x14ac:dyDescent="0.3">
      <c r="A861" s="7">
        <v>2374</v>
      </c>
      <c r="B861" s="6">
        <v>163841</v>
      </c>
      <c r="C861" s="7">
        <v>0</v>
      </c>
      <c r="D861" s="7">
        <v>1</v>
      </c>
      <c r="E861" s="7">
        <f t="shared" si="164"/>
        <v>1</v>
      </c>
      <c r="F861" s="7">
        <v>52</v>
      </c>
      <c r="G861" s="7">
        <v>1</v>
      </c>
      <c r="H861" s="7">
        <v>0</v>
      </c>
      <c r="I861" s="7">
        <v>0</v>
      </c>
      <c r="J861" s="7">
        <v>0</v>
      </c>
      <c r="K861" s="7">
        <v>0</v>
      </c>
      <c r="L861" s="7" t="str" cm="1">
        <f t="array" ref="L861">_xlfn.IFS(G861=1,G$1,H861=1,H$1,I861=1,I$1,J861=1,J$1,K861=1,K$1)</f>
        <v>Divorced</v>
      </c>
      <c r="M861" s="7">
        <v>0</v>
      </c>
      <c r="N861" s="7">
        <v>0</v>
      </c>
      <c r="O861" s="7">
        <v>1</v>
      </c>
      <c r="P861" s="7">
        <v>0</v>
      </c>
      <c r="Q861" s="7" t="str" cm="1">
        <f t="array" ref="Q861">_xlfn.IFS(M861=1,M$1,N861=1,N$1,O861=1,O$1,P861=1,P$1)</f>
        <v>Master</v>
      </c>
      <c r="R861" t="s">
        <v>39</v>
      </c>
      <c r="S861" s="7">
        <v>64</v>
      </c>
      <c r="T861" s="7">
        <v>1630</v>
      </c>
      <c r="U861" s="7">
        <v>38</v>
      </c>
      <c r="V861" s="7">
        <v>257</v>
      </c>
      <c r="W861" s="7">
        <v>51</v>
      </c>
      <c r="X861" s="7">
        <v>18</v>
      </c>
      <c r="Y861" s="7">
        <v>336</v>
      </c>
      <c r="Z861" s="7">
        <v>1658</v>
      </c>
      <c r="AA861" s="7">
        <v>1</v>
      </c>
      <c r="AB861" s="7">
        <v>9</v>
      </c>
      <c r="AC861" s="7">
        <v>3</v>
      </c>
      <c r="AD861" s="7">
        <v>9</v>
      </c>
      <c r="AE861" s="7">
        <v>6</v>
      </c>
      <c r="AF861" s="7">
        <v>0</v>
      </c>
      <c r="AG861" s="7">
        <v>0</v>
      </c>
      <c r="AH861" s="7">
        <v>0</v>
      </c>
      <c r="AI861" s="7">
        <v>0</v>
      </c>
      <c r="AJ861" s="7">
        <v>0</v>
      </c>
      <c r="AK861" s="7">
        <v>0</v>
      </c>
      <c r="AL861" s="7">
        <v>0</v>
      </c>
      <c r="AM861" s="8">
        <v>43734</v>
      </c>
      <c r="AO861">
        <f t="shared" si="165"/>
        <v>0</v>
      </c>
      <c r="AP861">
        <f t="shared" si="166"/>
        <v>0</v>
      </c>
      <c r="AQ861">
        <f t="shared" si="167"/>
        <v>0</v>
      </c>
      <c r="AR861">
        <f t="shared" si="168"/>
        <v>0</v>
      </c>
      <c r="AS861">
        <f t="shared" si="169"/>
        <v>0</v>
      </c>
      <c r="AU861">
        <f t="shared" si="159"/>
        <v>0</v>
      </c>
      <c r="AV861">
        <f t="shared" si="159"/>
        <v>0</v>
      </c>
      <c r="AW861">
        <f t="shared" si="159"/>
        <v>0</v>
      </c>
      <c r="AX861">
        <f t="shared" si="159"/>
        <v>0</v>
      </c>
      <c r="AY861">
        <f t="shared" si="159"/>
        <v>0</v>
      </c>
      <c r="BA861">
        <f t="shared" si="160"/>
        <v>0</v>
      </c>
      <c r="BB861">
        <f t="shared" si="161"/>
        <v>0</v>
      </c>
      <c r="BC861">
        <f t="shared" si="162"/>
        <v>0</v>
      </c>
      <c r="BD861">
        <f t="shared" si="170"/>
        <v>0</v>
      </c>
    </row>
    <row r="862" spans="1:56" x14ac:dyDescent="0.3">
      <c r="A862" s="7">
        <v>2300</v>
      </c>
      <c r="B862" s="6">
        <v>181843</v>
      </c>
      <c r="C862" s="7">
        <v>0</v>
      </c>
      <c r="D862" s="7">
        <v>0</v>
      </c>
      <c r="E862" s="7">
        <f t="shared" si="164"/>
        <v>0</v>
      </c>
      <c r="F862" s="7">
        <v>60</v>
      </c>
      <c r="G862" s="7">
        <v>0</v>
      </c>
      <c r="H862" s="7">
        <v>1</v>
      </c>
      <c r="I862" s="7">
        <v>0</v>
      </c>
      <c r="J862" s="7">
        <v>0</v>
      </c>
      <c r="K862" s="7">
        <v>0</v>
      </c>
      <c r="L862" s="7" t="str" cm="1">
        <f t="array" ref="L862">_xlfn.IFS(G862=1,G$1,H862=1,H$1,I862=1,I$1,J862=1,J$1,K862=1,K$1)</f>
        <v>Married</v>
      </c>
      <c r="M862" s="7">
        <v>0</v>
      </c>
      <c r="N862" s="7">
        <v>0</v>
      </c>
      <c r="O862" s="7">
        <v>1</v>
      </c>
      <c r="P862" s="7">
        <v>0</v>
      </c>
      <c r="Q862" s="7" t="str" cm="1">
        <f t="array" ref="Q862">_xlfn.IFS(M862=1,M$1,N862=1,N$1,O862=1,O$1,P862=1,P$1)</f>
        <v>Master</v>
      </c>
      <c r="R862" t="s">
        <v>44</v>
      </c>
      <c r="S862" s="7">
        <v>13</v>
      </c>
      <c r="T862" s="7">
        <v>1731</v>
      </c>
      <c r="U862" s="7">
        <v>191</v>
      </c>
      <c r="V862" s="7">
        <v>1193</v>
      </c>
      <c r="W862" s="7">
        <v>76</v>
      </c>
      <c r="X862" s="7">
        <v>153</v>
      </c>
      <c r="Y862" s="7">
        <v>307</v>
      </c>
      <c r="Z862" s="7">
        <v>3037</v>
      </c>
      <c r="AA862" s="7">
        <v>1</v>
      </c>
      <c r="AB862" s="7">
        <v>5</v>
      </c>
      <c r="AC862" s="7">
        <v>9</v>
      </c>
      <c r="AD862" s="7">
        <v>12</v>
      </c>
      <c r="AE862" s="7">
        <v>3</v>
      </c>
      <c r="AF862" s="7">
        <v>0</v>
      </c>
      <c r="AG862" s="7">
        <v>0</v>
      </c>
      <c r="AH862" s="7">
        <v>0</v>
      </c>
      <c r="AI862" s="7">
        <v>0</v>
      </c>
      <c r="AJ862" s="7">
        <v>0</v>
      </c>
      <c r="AK862" s="7">
        <v>0</v>
      </c>
      <c r="AL862" s="7">
        <v>0</v>
      </c>
      <c r="AM862" s="8">
        <v>43735</v>
      </c>
      <c r="AO862">
        <f t="shared" si="165"/>
        <v>0</v>
      </c>
      <c r="AP862">
        <f t="shared" si="166"/>
        <v>0</v>
      </c>
      <c r="AQ862">
        <f t="shared" si="167"/>
        <v>0</v>
      </c>
      <c r="AR862">
        <f t="shared" si="168"/>
        <v>0</v>
      </c>
      <c r="AS862">
        <f t="shared" si="169"/>
        <v>0</v>
      </c>
      <c r="AU862">
        <f t="shared" si="159"/>
        <v>0</v>
      </c>
      <c r="AV862">
        <f t="shared" si="159"/>
        <v>0</v>
      </c>
      <c r="AW862">
        <f t="shared" si="159"/>
        <v>0</v>
      </c>
      <c r="AX862">
        <f t="shared" si="159"/>
        <v>0</v>
      </c>
      <c r="AY862">
        <f t="shared" si="159"/>
        <v>0</v>
      </c>
      <c r="BA862">
        <f t="shared" si="160"/>
        <v>0</v>
      </c>
      <c r="BB862">
        <f t="shared" si="161"/>
        <v>0</v>
      </c>
      <c r="BC862">
        <f t="shared" si="162"/>
        <v>0</v>
      </c>
      <c r="BD862">
        <f t="shared" si="170"/>
        <v>0</v>
      </c>
    </row>
    <row r="863" spans="1:56" x14ac:dyDescent="0.3">
      <c r="A863" s="7">
        <v>2175</v>
      </c>
      <c r="B863" s="6">
        <v>143641</v>
      </c>
      <c r="C863" s="7">
        <v>1</v>
      </c>
      <c r="D863" s="7">
        <v>1</v>
      </c>
      <c r="E863" s="7">
        <f t="shared" si="164"/>
        <v>2</v>
      </c>
      <c r="F863" s="7">
        <v>51</v>
      </c>
      <c r="G863" s="7">
        <v>0</v>
      </c>
      <c r="H863" s="7">
        <v>1</v>
      </c>
      <c r="I863" s="7">
        <v>0</v>
      </c>
      <c r="J863" s="7">
        <v>0</v>
      </c>
      <c r="K863" s="7">
        <v>0</v>
      </c>
      <c r="L863" s="7" t="str" cm="1">
        <f t="array" ref="L863">_xlfn.IFS(G863=1,G$1,H863=1,H$1,I863=1,I$1,J863=1,J$1,K863=1,K$1)</f>
        <v>Married</v>
      </c>
      <c r="M863" s="7">
        <v>0</v>
      </c>
      <c r="N863" s="7">
        <v>0</v>
      </c>
      <c r="O863" s="7">
        <v>1</v>
      </c>
      <c r="P863" s="7">
        <v>0</v>
      </c>
      <c r="Q863" s="7" t="str" cm="1">
        <f t="array" ref="Q863">_xlfn.IFS(M863=1,M$1,N863=1,N$1,O863=1,O$1,P863=1,P$1)</f>
        <v>Master</v>
      </c>
      <c r="R863" t="s">
        <v>40</v>
      </c>
      <c r="S863" s="7">
        <v>50</v>
      </c>
      <c r="T863" s="7">
        <v>188</v>
      </c>
      <c r="U863" s="7">
        <v>7</v>
      </c>
      <c r="V863" s="7">
        <v>168</v>
      </c>
      <c r="W863" s="7">
        <v>13</v>
      </c>
      <c r="X863" s="7">
        <v>7</v>
      </c>
      <c r="Y863" s="7">
        <v>76</v>
      </c>
      <c r="Z863" s="7">
        <v>306</v>
      </c>
      <c r="AA863" s="7">
        <v>3</v>
      </c>
      <c r="AB863" s="7">
        <v>2</v>
      </c>
      <c r="AC863" s="7">
        <v>1</v>
      </c>
      <c r="AD863" s="7">
        <v>4</v>
      </c>
      <c r="AE863" s="7">
        <v>6</v>
      </c>
      <c r="AF863" s="7">
        <v>0</v>
      </c>
      <c r="AG863" s="7">
        <v>0</v>
      </c>
      <c r="AH863" s="7">
        <v>0</v>
      </c>
      <c r="AI863" s="7">
        <v>0</v>
      </c>
      <c r="AJ863" s="7">
        <v>0</v>
      </c>
      <c r="AK863" s="7">
        <v>0</v>
      </c>
      <c r="AL863" s="7">
        <v>0</v>
      </c>
      <c r="AM863" s="8">
        <v>43735</v>
      </c>
      <c r="AO863">
        <f t="shared" si="165"/>
        <v>0</v>
      </c>
      <c r="AP863">
        <f t="shared" si="166"/>
        <v>0</v>
      </c>
      <c r="AQ863">
        <f t="shared" si="167"/>
        <v>0</v>
      </c>
      <c r="AR863">
        <f t="shared" si="168"/>
        <v>0</v>
      </c>
      <c r="AS863">
        <f t="shared" si="169"/>
        <v>0</v>
      </c>
      <c r="AU863">
        <f t="shared" si="159"/>
        <v>0</v>
      </c>
      <c r="AV863">
        <f t="shared" si="159"/>
        <v>0</v>
      </c>
      <c r="AW863">
        <f t="shared" si="159"/>
        <v>0</v>
      </c>
      <c r="AX863">
        <f t="shared" si="159"/>
        <v>0</v>
      </c>
      <c r="AY863">
        <f t="shared" si="159"/>
        <v>0</v>
      </c>
      <c r="BA863">
        <f t="shared" si="160"/>
        <v>0</v>
      </c>
      <c r="BB863">
        <f t="shared" si="161"/>
        <v>0</v>
      </c>
      <c r="BC863">
        <f t="shared" si="162"/>
        <v>0</v>
      </c>
      <c r="BD863">
        <f t="shared" si="170"/>
        <v>0</v>
      </c>
    </row>
    <row r="864" spans="1:56" x14ac:dyDescent="0.3">
      <c r="A864" s="7">
        <v>2060</v>
      </c>
      <c r="B864" s="6">
        <v>141014</v>
      </c>
      <c r="C864" s="7">
        <v>1</v>
      </c>
      <c r="D864" s="7">
        <v>0</v>
      </c>
      <c r="E864" s="7">
        <f t="shared" si="164"/>
        <v>1</v>
      </c>
      <c r="F864" s="7">
        <v>42</v>
      </c>
      <c r="G864" s="7">
        <v>0</v>
      </c>
      <c r="H864" s="7">
        <v>1</v>
      </c>
      <c r="I864" s="7">
        <v>0</v>
      </c>
      <c r="J864" s="7">
        <v>0</v>
      </c>
      <c r="K864" s="7">
        <v>0</v>
      </c>
      <c r="L864" s="7" t="str" cm="1">
        <f t="array" ref="L864">_xlfn.IFS(G864=1,G$1,H864=1,H$1,I864=1,I$1,J864=1,J$1,K864=1,K$1)</f>
        <v>Married</v>
      </c>
      <c r="M864" s="7">
        <v>0</v>
      </c>
      <c r="N864" s="7">
        <v>0</v>
      </c>
      <c r="O864" s="7">
        <v>0</v>
      </c>
      <c r="P864" s="7">
        <v>1</v>
      </c>
      <c r="Q864" s="7" t="str" cm="1">
        <f t="array" ref="Q864">_xlfn.IFS(M864=1,M$1,N864=1,N$1,O864=1,O$1,P864=1,P$1)</f>
        <v>PhD</v>
      </c>
      <c r="R864" t="s">
        <v>44</v>
      </c>
      <c r="S864" s="7">
        <v>65</v>
      </c>
      <c r="T864" s="7">
        <v>24</v>
      </c>
      <c r="U864" s="7">
        <v>7</v>
      </c>
      <c r="V864" s="7">
        <v>21</v>
      </c>
      <c r="W864" s="7">
        <v>7</v>
      </c>
      <c r="X864" s="7">
        <v>0</v>
      </c>
      <c r="Y864" s="7">
        <v>10</v>
      </c>
      <c r="Z864" s="7">
        <v>48</v>
      </c>
      <c r="AA864" s="7">
        <v>1</v>
      </c>
      <c r="AB864" s="7">
        <v>1</v>
      </c>
      <c r="AC864" s="7">
        <v>0</v>
      </c>
      <c r="AD864" s="7">
        <v>2</v>
      </c>
      <c r="AE864" s="7">
        <v>7</v>
      </c>
      <c r="AF864" s="7">
        <v>0</v>
      </c>
      <c r="AG864" s="7">
        <v>0</v>
      </c>
      <c r="AH864" s="7">
        <v>0</v>
      </c>
      <c r="AI864" s="7">
        <v>0</v>
      </c>
      <c r="AJ864" s="7">
        <v>0</v>
      </c>
      <c r="AK864" s="7">
        <v>0</v>
      </c>
      <c r="AL864" s="7">
        <v>0</v>
      </c>
      <c r="AM864" s="8">
        <v>43735</v>
      </c>
      <c r="AO864">
        <f t="shared" si="165"/>
        <v>0</v>
      </c>
      <c r="AP864">
        <f t="shared" si="166"/>
        <v>0</v>
      </c>
      <c r="AQ864">
        <f t="shared" si="167"/>
        <v>0</v>
      </c>
      <c r="AR864">
        <f t="shared" si="168"/>
        <v>0</v>
      </c>
      <c r="AS864">
        <f t="shared" si="169"/>
        <v>0</v>
      </c>
      <c r="AU864">
        <f t="shared" si="159"/>
        <v>0</v>
      </c>
      <c r="AV864">
        <f t="shared" si="159"/>
        <v>0</v>
      </c>
      <c r="AW864">
        <f t="shared" si="159"/>
        <v>0</v>
      </c>
      <c r="AX864">
        <f t="shared" si="159"/>
        <v>0</v>
      </c>
      <c r="AY864">
        <f t="shared" si="159"/>
        <v>0</v>
      </c>
      <c r="BA864">
        <f t="shared" si="160"/>
        <v>0</v>
      </c>
      <c r="BB864">
        <f t="shared" si="161"/>
        <v>0</v>
      </c>
      <c r="BC864">
        <f t="shared" si="162"/>
        <v>0</v>
      </c>
      <c r="BD864">
        <f t="shared" si="170"/>
        <v>0</v>
      </c>
    </row>
    <row r="865" spans="1:56" x14ac:dyDescent="0.3">
      <c r="A865" s="7">
        <v>1115</v>
      </c>
      <c r="B865" s="6">
        <v>130992</v>
      </c>
      <c r="C865" s="7">
        <v>1</v>
      </c>
      <c r="D865" s="7">
        <v>0</v>
      </c>
      <c r="E865" s="7">
        <f t="shared" si="164"/>
        <v>1</v>
      </c>
      <c r="F865" s="7">
        <v>44</v>
      </c>
      <c r="G865" s="7">
        <v>1</v>
      </c>
      <c r="H865" s="7">
        <v>0</v>
      </c>
      <c r="I865" s="7">
        <v>0</v>
      </c>
      <c r="J865" s="7">
        <v>0</v>
      </c>
      <c r="K865" s="7">
        <v>0</v>
      </c>
      <c r="L865" s="7" t="str" cm="1">
        <f t="array" ref="L865">_xlfn.IFS(G865=1,G$1,H865=1,H$1,I865=1,I$1,J865=1,J$1,K865=1,K$1)</f>
        <v>Divorced</v>
      </c>
      <c r="M865" s="7">
        <v>0</v>
      </c>
      <c r="N865" s="7">
        <v>1</v>
      </c>
      <c r="O865" s="7">
        <v>0</v>
      </c>
      <c r="P865" s="7">
        <v>0</v>
      </c>
      <c r="Q865" s="7" t="str" cm="1">
        <f t="array" ref="Q865">_xlfn.IFS(M865=1,M$1,N865=1,N$1,O865=1,O$1,P865=1,P$1)</f>
        <v>Graduate</v>
      </c>
      <c r="R865" t="s">
        <v>43</v>
      </c>
      <c r="S865" s="7">
        <v>83</v>
      </c>
      <c r="T865" s="7">
        <v>72</v>
      </c>
      <c r="U865" s="7">
        <v>0</v>
      </c>
      <c r="V865" s="7">
        <v>59</v>
      </c>
      <c r="W865" s="7">
        <v>30</v>
      </c>
      <c r="X865" s="7">
        <v>13</v>
      </c>
      <c r="Y865" s="7">
        <v>8</v>
      </c>
      <c r="Z865" s="7">
        <v>165</v>
      </c>
      <c r="AA865" s="7">
        <v>1</v>
      </c>
      <c r="AB865" s="7">
        <v>1</v>
      </c>
      <c r="AC865" s="7">
        <v>0</v>
      </c>
      <c r="AD865" s="7">
        <v>3</v>
      </c>
      <c r="AE865" s="7">
        <v>7</v>
      </c>
      <c r="AF865" s="7">
        <v>0</v>
      </c>
      <c r="AG865" s="7">
        <v>0</v>
      </c>
      <c r="AH865" s="7">
        <v>0</v>
      </c>
      <c r="AI865" s="7">
        <v>0</v>
      </c>
      <c r="AJ865" s="7">
        <v>0</v>
      </c>
      <c r="AK865" s="7">
        <v>0</v>
      </c>
      <c r="AL865" s="7">
        <v>0</v>
      </c>
      <c r="AM865" s="8">
        <v>43735</v>
      </c>
      <c r="AO865">
        <f t="shared" si="165"/>
        <v>0</v>
      </c>
      <c r="AP865">
        <f t="shared" si="166"/>
        <v>0</v>
      </c>
      <c r="AQ865">
        <f t="shared" si="167"/>
        <v>0</v>
      </c>
      <c r="AR865">
        <f t="shared" si="168"/>
        <v>0</v>
      </c>
      <c r="AS865">
        <f t="shared" si="169"/>
        <v>0</v>
      </c>
      <c r="AU865">
        <f t="shared" si="159"/>
        <v>0</v>
      </c>
      <c r="AV865">
        <f t="shared" si="159"/>
        <v>0</v>
      </c>
      <c r="AW865">
        <f t="shared" si="159"/>
        <v>0</v>
      </c>
      <c r="AX865">
        <f t="shared" si="159"/>
        <v>0</v>
      </c>
      <c r="AY865">
        <f t="shared" si="159"/>
        <v>0</v>
      </c>
      <c r="BA865">
        <f t="shared" si="160"/>
        <v>0</v>
      </c>
      <c r="BB865">
        <f t="shared" si="161"/>
        <v>0</v>
      </c>
      <c r="BC865">
        <f t="shared" si="162"/>
        <v>0</v>
      </c>
      <c r="BD865">
        <f t="shared" si="170"/>
        <v>0</v>
      </c>
    </row>
    <row r="866" spans="1:56" x14ac:dyDescent="0.3">
      <c r="A866" s="7">
        <v>3099</v>
      </c>
      <c r="B866" s="6">
        <v>130992</v>
      </c>
      <c r="C866" s="7">
        <v>1</v>
      </c>
      <c r="D866" s="7">
        <v>0</v>
      </c>
      <c r="E866" s="7">
        <f t="shared" si="164"/>
        <v>1</v>
      </c>
      <c r="F866" s="7">
        <v>44</v>
      </c>
      <c r="G866" s="7">
        <v>1</v>
      </c>
      <c r="H866" s="7">
        <v>0</v>
      </c>
      <c r="I866" s="7">
        <v>0</v>
      </c>
      <c r="J866" s="7">
        <v>0</v>
      </c>
      <c r="K866" s="7">
        <v>0</v>
      </c>
      <c r="L866" s="7" t="str" cm="1">
        <f t="array" ref="L866">_xlfn.IFS(G866=1,G$1,H866=1,H$1,I866=1,I$1,J866=1,J$1,K866=1,K$1)</f>
        <v>Divorced</v>
      </c>
      <c r="M866" s="7">
        <v>0</v>
      </c>
      <c r="N866" s="7">
        <v>1</v>
      </c>
      <c r="O866" s="7">
        <v>0</v>
      </c>
      <c r="P866" s="7">
        <v>0</v>
      </c>
      <c r="Q866" s="7" t="str" cm="1">
        <f t="array" ref="Q866">_xlfn.IFS(M866=1,M$1,N866=1,N$1,O866=1,O$1,P866=1,P$1)</f>
        <v>Graduate</v>
      </c>
      <c r="R866" t="s">
        <v>40</v>
      </c>
      <c r="S866" s="7">
        <v>83</v>
      </c>
      <c r="T866" s="7">
        <v>72</v>
      </c>
      <c r="U866" s="7">
        <v>0</v>
      </c>
      <c r="V866" s="7">
        <v>59</v>
      </c>
      <c r="W866" s="7">
        <v>30</v>
      </c>
      <c r="X866" s="7">
        <v>13</v>
      </c>
      <c r="Y866" s="7">
        <v>8</v>
      </c>
      <c r="Z866" s="7">
        <v>165</v>
      </c>
      <c r="AA866" s="7">
        <v>1</v>
      </c>
      <c r="AB866" s="7">
        <v>1</v>
      </c>
      <c r="AC866" s="7">
        <v>0</v>
      </c>
      <c r="AD866" s="7">
        <v>3</v>
      </c>
      <c r="AE866" s="7">
        <v>7</v>
      </c>
      <c r="AF866" s="7">
        <v>0</v>
      </c>
      <c r="AG866" s="7">
        <v>0</v>
      </c>
      <c r="AH866" s="7">
        <v>0</v>
      </c>
      <c r="AI866" s="7">
        <v>0</v>
      </c>
      <c r="AJ866" s="7">
        <v>0</v>
      </c>
      <c r="AK866" s="7">
        <v>0</v>
      </c>
      <c r="AL866" s="7">
        <v>0</v>
      </c>
      <c r="AM866" s="8">
        <v>43735</v>
      </c>
      <c r="AO866">
        <f t="shared" si="165"/>
        <v>0</v>
      </c>
      <c r="AP866">
        <f t="shared" si="166"/>
        <v>0</v>
      </c>
      <c r="AQ866">
        <f t="shared" si="167"/>
        <v>0</v>
      </c>
      <c r="AR866">
        <f t="shared" si="168"/>
        <v>0</v>
      </c>
      <c r="AS866">
        <f t="shared" si="169"/>
        <v>0</v>
      </c>
      <c r="AU866">
        <f t="shared" ref="AU866:AY916" si="171">IF($AJ866=1,T866,0)</f>
        <v>0</v>
      </c>
      <c r="AV866">
        <f t="shared" si="171"/>
        <v>0</v>
      </c>
      <c r="AW866">
        <f t="shared" si="171"/>
        <v>0</v>
      </c>
      <c r="AX866">
        <f t="shared" si="171"/>
        <v>0</v>
      </c>
      <c r="AY866">
        <f t="shared" si="171"/>
        <v>0</v>
      </c>
      <c r="BA866">
        <f t="shared" si="160"/>
        <v>0</v>
      </c>
      <c r="BB866">
        <f t="shared" si="161"/>
        <v>0</v>
      </c>
      <c r="BC866">
        <f t="shared" si="162"/>
        <v>0</v>
      </c>
      <c r="BD866">
        <f t="shared" si="170"/>
        <v>0</v>
      </c>
    </row>
    <row r="867" spans="1:56" x14ac:dyDescent="0.3">
      <c r="A867" s="7">
        <v>2336</v>
      </c>
      <c r="B867" s="6">
        <v>138136</v>
      </c>
      <c r="C867" s="7">
        <v>1</v>
      </c>
      <c r="D867" s="7">
        <v>0</v>
      </c>
      <c r="E867" s="7">
        <f t="shared" si="164"/>
        <v>1</v>
      </c>
      <c r="F867" s="7">
        <v>42</v>
      </c>
      <c r="G867" s="7">
        <v>0</v>
      </c>
      <c r="H867" s="7">
        <v>1</v>
      </c>
      <c r="I867" s="7">
        <v>0</v>
      </c>
      <c r="J867" s="7">
        <v>0</v>
      </c>
      <c r="K867" s="7">
        <v>0</v>
      </c>
      <c r="L867" s="7" t="str" cm="1">
        <f t="array" ref="L867">_xlfn.IFS(G867=1,G$1,H867=1,H$1,I867=1,I$1,J867=1,J$1,K867=1,K$1)</f>
        <v>Married</v>
      </c>
      <c r="M867" s="7">
        <v>0</v>
      </c>
      <c r="N867" s="7">
        <v>1</v>
      </c>
      <c r="O867" s="7">
        <v>0</v>
      </c>
      <c r="P867" s="7">
        <v>0</v>
      </c>
      <c r="Q867" s="7" t="str" cm="1">
        <f t="array" ref="Q867">_xlfn.IFS(M867=1,M$1,N867=1,N$1,O867=1,O$1,P867=1,P$1)</f>
        <v>Graduate</v>
      </c>
      <c r="R867" t="s">
        <v>44</v>
      </c>
      <c r="S867" s="7">
        <v>69</v>
      </c>
      <c r="T867" s="7">
        <v>29</v>
      </c>
      <c r="U867" s="7">
        <v>54</v>
      </c>
      <c r="V867" s="7">
        <v>98</v>
      </c>
      <c r="W867" s="7">
        <v>0</v>
      </c>
      <c r="X867" s="7">
        <v>72</v>
      </c>
      <c r="Y867" s="7">
        <v>120</v>
      </c>
      <c r="Z867" s="7">
        <v>134</v>
      </c>
      <c r="AA867" s="7">
        <v>2</v>
      </c>
      <c r="AB867" s="7">
        <v>3</v>
      </c>
      <c r="AC867" s="7">
        <v>1</v>
      </c>
      <c r="AD867" s="7">
        <v>2</v>
      </c>
      <c r="AE867" s="7">
        <v>8</v>
      </c>
      <c r="AF867" s="7">
        <v>1</v>
      </c>
      <c r="AG867" s="7">
        <v>0</v>
      </c>
      <c r="AH867" s="7">
        <v>0</v>
      </c>
      <c r="AI867" s="7">
        <v>0</v>
      </c>
      <c r="AJ867" s="7">
        <v>0</v>
      </c>
      <c r="AK867" s="7">
        <v>0</v>
      </c>
      <c r="AL867" s="7">
        <v>0</v>
      </c>
      <c r="AM867" s="8">
        <v>43735</v>
      </c>
      <c r="AO867">
        <f t="shared" si="165"/>
        <v>0</v>
      </c>
      <c r="AP867">
        <f t="shared" si="166"/>
        <v>0</v>
      </c>
      <c r="AQ867">
        <f t="shared" si="167"/>
        <v>0</v>
      </c>
      <c r="AR867">
        <f t="shared" si="168"/>
        <v>0</v>
      </c>
      <c r="AS867">
        <f t="shared" si="169"/>
        <v>0</v>
      </c>
      <c r="AU867">
        <f t="shared" si="171"/>
        <v>0</v>
      </c>
      <c r="AV867">
        <f t="shared" si="171"/>
        <v>0</v>
      </c>
      <c r="AW867">
        <f t="shared" si="171"/>
        <v>0</v>
      </c>
      <c r="AX867">
        <f t="shared" si="171"/>
        <v>0</v>
      </c>
      <c r="AY867">
        <f t="shared" si="171"/>
        <v>0</v>
      </c>
      <c r="BA867">
        <f t="shared" si="160"/>
        <v>0</v>
      </c>
      <c r="BB867">
        <f t="shared" si="161"/>
        <v>0</v>
      </c>
      <c r="BC867">
        <f t="shared" si="162"/>
        <v>0</v>
      </c>
      <c r="BD867">
        <f t="shared" si="170"/>
        <v>0</v>
      </c>
    </row>
    <row r="868" spans="1:56" x14ac:dyDescent="0.3">
      <c r="A868" s="7">
        <v>2933</v>
      </c>
      <c r="B868" s="6">
        <v>196843</v>
      </c>
      <c r="C868" s="7">
        <v>0</v>
      </c>
      <c r="D868" s="7">
        <v>0</v>
      </c>
      <c r="E868" s="7">
        <f t="shared" si="164"/>
        <v>0</v>
      </c>
      <c r="F868" s="7">
        <v>30</v>
      </c>
      <c r="G868" s="7">
        <v>0</v>
      </c>
      <c r="H868" s="7">
        <v>0</v>
      </c>
      <c r="I868" s="7">
        <v>0</v>
      </c>
      <c r="J868" s="7">
        <v>1</v>
      </c>
      <c r="K868" s="7">
        <v>0</v>
      </c>
      <c r="L868" s="7" t="str" cm="1">
        <f t="array" ref="L868">_xlfn.IFS(G868=1,G$1,H868=1,H$1,I868=1,I$1,J868=1,J$1,K868=1,K$1)</f>
        <v>Single</v>
      </c>
      <c r="M868" s="7">
        <v>0</v>
      </c>
      <c r="N868" s="7">
        <v>1</v>
      </c>
      <c r="O868" s="7">
        <v>0</v>
      </c>
      <c r="P868" s="7">
        <v>0</v>
      </c>
      <c r="Q868" s="7" t="str" cm="1">
        <f t="array" ref="Q868">_xlfn.IFS(M868=1,M$1,N868=1,N$1,O868=1,O$1,P868=1,P$1)</f>
        <v>Graduate</v>
      </c>
      <c r="R868" t="s">
        <v>43</v>
      </c>
      <c r="S868" s="7">
        <v>60</v>
      </c>
      <c r="T868" s="7">
        <v>911</v>
      </c>
      <c r="U868" s="7">
        <v>144</v>
      </c>
      <c r="V868" s="7">
        <v>1933</v>
      </c>
      <c r="W868" s="7">
        <v>81</v>
      </c>
      <c r="X868" s="7">
        <v>35</v>
      </c>
      <c r="Y868" s="7">
        <v>35</v>
      </c>
      <c r="Z868" s="7">
        <v>3069</v>
      </c>
      <c r="AA868" s="7">
        <v>1</v>
      </c>
      <c r="AB868" s="7">
        <v>6</v>
      </c>
      <c r="AC868" s="7">
        <v>11</v>
      </c>
      <c r="AD868" s="7">
        <v>10</v>
      </c>
      <c r="AE868" s="7">
        <v>2</v>
      </c>
      <c r="AF868" s="7">
        <v>0</v>
      </c>
      <c r="AG868" s="7">
        <v>0</v>
      </c>
      <c r="AH868" s="7">
        <v>1</v>
      </c>
      <c r="AI868" s="7">
        <v>0</v>
      </c>
      <c r="AJ868" s="7">
        <v>0</v>
      </c>
      <c r="AK868" s="7">
        <v>0</v>
      </c>
      <c r="AL868" s="7">
        <v>1</v>
      </c>
      <c r="AM868" s="8">
        <v>43736</v>
      </c>
      <c r="AO868">
        <f t="shared" si="165"/>
        <v>0</v>
      </c>
      <c r="AP868">
        <f t="shared" si="166"/>
        <v>0</v>
      </c>
      <c r="AQ868">
        <f t="shared" si="167"/>
        <v>0</v>
      </c>
      <c r="AR868">
        <f t="shared" si="168"/>
        <v>0</v>
      </c>
      <c r="AS868">
        <f t="shared" si="169"/>
        <v>0</v>
      </c>
      <c r="AU868">
        <f t="shared" si="171"/>
        <v>0</v>
      </c>
      <c r="AV868">
        <f t="shared" si="171"/>
        <v>0</v>
      </c>
      <c r="AW868">
        <f t="shared" si="171"/>
        <v>0</v>
      </c>
      <c r="AX868">
        <f t="shared" si="171"/>
        <v>0</v>
      </c>
      <c r="AY868">
        <f t="shared" si="171"/>
        <v>0</v>
      </c>
      <c r="BA868">
        <f t="shared" si="160"/>
        <v>0</v>
      </c>
      <c r="BB868">
        <f t="shared" si="161"/>
        <v>0</v>
      </c>
      <c r="BC868">
        <f t="shared" si="162"/>
        <v>0</v>
      </c>
      <c r="BD868">
        <f t="shared" si="170"/>
        <v>0</v>
      </c>
    </row>
    <row r="869" spans="1:56" x14ac:dyDescent="0.3">
      <c r="A869" s="7">
        <v>2079</v>
      </c>
      <c r="B869" s="6">
        <v>127590</v>
      </c>
      <c r="C869" s="7">
        <v>1</v>
      </c>
      <c r="D869" s="7">
        <v>0</v>
      </c>
      <c r="E869" s="7">
        <f t="shared" si="164"/>
        <v>1</v>
      </c>
      <c r="F869" s="7">
        <v>38</v>
      </c>
      <c r="G869" s="7">
        <v>0</v>
      </c>
      <c r="H869" s="7">
        <v>0</v>
      </c>
      <c r="I869" s="7">
        <v>1</v>
      </c>
      <c r="J869" s="7">
        <v>0</v>
      </c>
      <c r="K869" s="7">
        <v>0</v>
      </c>
      <c r="L869" s="7" t="str" cm="1">
        <f t="array" ref="L869">_xlfn.IFS(G869=1,G$1,H869=1,H$1,I869=1,I$1,J869=1,J$1,K869=1,K$1)</f>
        <v>Together</v>
      </c>
      <c r="M869" s="7">
        <v>0</v>
      </c>
      <c r="N869" s="7">
        <v>0</v>
      </c>
      <c r="O869" s="7">
        <v>1</v>
      </c>
      <c r="P869" s="7">
        <v>0</v>
      </c>
      <c r="Q869" s="7" t="str" cm="1">
        <f t="array" ref="Q869">_xlfn.IFS(M869=1,M$1,N869=1,N$1,O869=1,O$1,P869=1,P$1)</f>
        <v>Master</v>
      </c>
      <c r="R869" t="s">
        <v>40</v>
      </c>
      <c r="S869" s="7">
        <v>38</v>
      </c>
      <c r="T869" s="7">
        <v>28</v>
      </c>
      <c r="U869" s="7">
        <v>0</v>
      </c>
      <c r="V869" s="7">
        <v>23</v>
      </c>
      <c r="W869" s="7">
        <v>0</v>
      </c>
      <c r="X869" s="7">
        <v>0</v>
      </c>
      <c r="Y869" s="7">
        <v>5</v>
      </c>
      <c r="Z869" s="7">
        <v>46</v>
      </c>
      <c r="AA869" s="7">
        <v>1</v>
      </c>
      <c r="AB869" s="7">
        <v>1</v>
      </c>
      <c r="AC869" s="7">
        <v>0</v>
      </c>
      <c r="AD869" s="7">
        <v>2</v>
      </c>
      <c r="AE869" s="7">
        <v>7</v>
      </c>
      <c r="AF869" s="7">
        <v>0</v>
      </c>
      <c r="AG869" s="7">
        <v>0</v>
      </c>
      <c r="AH869" s="7">
        <v>0</v>
      </c>
      <c r="AI869" s="7">
        <v>0</v>
      </c>
      <c r="AJ869" s="7">
        <v>0</v>
      </c>
      <c r="AK869" s="7">
        <v>0</v>
      </c>
      <c r="AL869" s="7">
        <v>0</v>
      </c>
      <c r="AM869" s="8">
        <v>43736</v>
      </c>
      <c r="AO869">
        <f t="shared" si="165"/>
        <v>0</v>
      </c>
      <c r="AP869">
        <f t="shared" si="166"/>
        <v>0</v>
      </c>
      <c r="AQ869">
        <f t="shared" si="167"/>
        <v>0</v>
      </c>
      <c r="AR869">
        <f t="shared" si="168"/>
        <v>0</v>
      </c>
      <c r="AS869">
        <f t="shared" si="169"/>
        <v>0</v>
      </c>
      <c r="AU869">
        <f t="shared" si="171"/>
        <v>0</v>
      </c>
      <c r="AV869">
        <f t="shared" si="171"/>
        <v>0</v>
      </c>
      <c r="AW869">
        <f t="shared" si="171"/>
        <v>0</v>
      </c>
      <c r="AX869">
        <f t="shared" si="171"/>
        <v>0</v>
      </c>
      <c r="AY869">
        <f t="shared" si="171"/>
        <v>0</v>
      </c>
      <c r="BA869">
        <f t="shared" si="160"/>
        <v>0</v>
      </c>
      <c r="BB869">
        <f t="shared" si="161"/>
        <v>0</v>
      </c>
      <c r="BC869">
        <f t="shared" si="162"/>
        <v>0</v>
      </c>
      <c r="BD869">
        <f t="shared" si="170"/>
        <v>0</v>
      </c>
    </row>
    <row r="870" spans="1:56" x14ac:dyDescent="0.3">
      <c r="A870" s="7">
        <v>1450</v>
      </c>
      <c r="B870" s="6">
        <v>175261</v>
      </c>
      <c r="C870" s="7">
        <v>0</v>
      </c>
      <c r="D870" s="7">
        <v>0</v>
      </c>
      <c r="E870" s="7">
        <f t="shared" si="164"/>
        <v>0</v>
      </c>
      <c r="F870" s="7">
        <v>65</v>
      </c>
      <c r="G870" s="7">
        <v>0</v>
      </c>
      <c r="H870" s="7">
        <v>0</v>
      </c>
      <c r="I870" s="7">
        <v>1</v>
      </c>
      <c r="J870" s="7">
        <v>0</v>
      </c>
      <c r="K870" s="7">
        <v>0</v>
      </c>
      <c r="L870" s="7" t="str" cm="1">
        <f t="array" ref="L870">_xlfn.IFS(G870=1,G$1,H870=1,H$1,I870=1,I$1,J870=1,J$1,K870=1,K$1)</f>
        <v>Together</v>
      </c>
      <c r="M870" s="7">
        <v>0</v>
      </c>
      <c r="N870" s="7">
        <v>0</v>
      </c>
      <c r="O870" s="7">
        <v>0</v>
      </c>
      <c r="P870" s="7">
        <v>1</v>
      </c>
      <c r="Q870" s="7" t="str" cm="1">
        <f t="array" ref="Q870">_xlfn.IFS(M870=1,M$1,N870=1,N$1,O870=1,O$1,P870=1,P$1)</f>
        <v>PhD</v>
      </c>
      <c r="R870" t="s">
        <v>39</v>
      </c>
      <c r="S870" s="7">
        <v>17</v>
      </c>
      <c r="T870" s="7">
        <v>2885</v>
      </c>
      <c r="U870" s="7">
        <v>40</v>
      </c>
      <c r="V870" s="7">
        <v>962</v>
      </c>
      <c r="W870" s="7">
        <v>54</v>
      </c>
      <c r="X870" s="7">
        <v>79</v>
      </c>
      <c r="Y870" s="7">
        <v>40</v>
      </c>
      <c r="Z870" s="7">
        <v>3980</v>
      </c>
      <c r="AA870" s="7">
        <v>1</v>
      </c>
      <c r="AB870" s="7">
        <v>5</v>
      </c>
      <c r="AC870" s="7">
        <v>6</v>
      </c>
      <c r="AD870" s="7">
        <v>5</v>
      </c>
      <c r="AE870" s="7">
        <v>2</v>
      </c>
      <c r="AF870" s="7">
        <v>0</v>
      </c>
      <c r="AG870" s="7">
        <v>1</v>
      </c>
      <c r="AH870" s="7">
        <v>1</v>
      </c>
      <c r="AI870" s="7">
        <v>0</v>
      </c>
      <c r="AJ870" s="7">
        <v>0</v>
      </c>
      <c r="AK870" s="7">
        <v>0</v>
      </c>
      <c r="AL870" s="7">
        <v>1</v>
      </c>
      <c r="AM870" s="8">
        <v>43736</v>
      </c>
      <c r="AO870">
        <f t="shared" si="165"/>
        <v>0</v>
      </c>
      <c r="AP870">
        <f t="shared" si="166"/>
        <v>0</v>
      </c>
      <c r="AQ870">
        <f t="shared" si="167"/>
        <v>0</v>
      </c>
      <c r="AR870">
        <f t="shared" si="168"/>
        <v>1</v>
      </c>
      <c r="AS870">
        <f t="shared" si="169"/>
        <v>0</v>
      </c>
      <c r="AU870">
        <f t="shared" si="171"/>
        <v>0</v>
      </c>
      <c r="AV870">
        <f t="shared" si="171"/>
        <v>0</v>
      </c>
      <c r="AW870">
        <f t="shared" si="171"/>
        <v>0</v>
      </c>
      <c r="AX870">
        <f t="shared" si="171"/>
        <v>0</v>
      </c>
      <c r="AY870">
        <f t="shared" si="171"/>
        <v>0</v>
      </c>
      <c r="BA870">
        <f t="shared" si="160"/>
        <v>0</v>
      </c>
      <c r="BB870">
        <f t="shared" si="161"/>
        <v>0</v>
      </c>
      <c r="BC870">
        <f t="shared" si="162"/>
        <v>0</v>
      </c>
      <c r="BD870">
        <f t="shared" si="170"/>
        <v>0</v>
      </c>
    </row>
    <row r="871" spans="1:56" x14ac:dyDescent="0.3">
      <c r="A871" s="7">
        <v>1517</v>
      </c>
      <c r="B871" s="6">
        <v>165316</v>
      </c>
      <c r="C871" s="7">
        <v>1</v>
      </c>
      <c r="D871" s="7">
        <v>1</v>
      </c>
      <c r="E871" s="7">
        <f t="shared" si="164"/>
        <v>2</v>
      </c>
      <c r="F871" s="7">
        <v>58</v>
      </c>
      <c r="G871" s="7">
        <v>0</v>
      </c>
      <c r="H871" s="7">
        <v>1</v>
      </c>
      <c r="I871" s="7">
        <v>0</v>
      </c>
      <c r="J871" s="7">
        <v>0</v>
      </c>
      <c r="K871" s="7">
        <v>0</v>
      </c>
      <c r="L871" s="7" t="str" cm="1">
        <f t="array" ref="L871">_xlfn.IFS(G871=1,G$1,H871=1,H$1,I871=1,I$1,J871=1,J$1,K871=1,K$1)</f>
        <v>Married</v>
      </c>
      <c r="M871" s="7">
        <v>0</v>
      </c>
      <c r="N871" s="7">
        <v>1</v>
      </c>
      <c r="O871" s="7">
        <v>0</v>
      </c>
      <c r="P871" s="7">
        <v>0</v>
      </c>
      <c r="Q871" s="7" t="str" cm="1">
        <f t="array" ref="Q871">_xlfn.IFS(M871=1,M$1,N871=1,N$1,O871=1,O$1,P871=1,P$1)</f>
        <v>Graduate</v>
      </c>
      <c r="R871" t="s">
        <v>43</v>
      </c>
      <c r="S871" s="7">
        <v>65</v>
      </c>
      <c r="T871" s="7">
        <v>283</v>
      </c>
      <c r="U871" s="7">
        <v>15</v>
      </c>
      <c r="V871" s="7">
        <v>233</v>
      </c>
      <c r="W871" s="7">
        <v>8</v>
      </c>
      <c r="X871" s="7">
        <v>23</v>
      </c>
      <c r="Y871" s="7">
        <v>96</v>
      </c>
      <c r="Z871" s="7">
        <v>466</v>
      </c>
      <c r="AA871" s="7">
        <v>2</v>
      </c>
      <c r="AB871" s="7">
        <v>3</v>
      </c>
      <c r="AC871" s="7">
        <v>2</v>
      </c>
      <c r="AD871" s="7">
        <v>5</v>
      </c>
      <c r="AE871" s="7">
        <v>4</v>
      </c>
      <c r="AF871" s="7">
        <v>0</v>
      </c>
      <c r="AG871" s="7">
        <v>0</v>
      </c>
      <c r="AH871" s="7">
        <v>0</v>
      </c>
      <c r="AI871" s="7">
        <v>0</v>
      </c>
      <c r="AJ871" s="7">
        <v>0</v>
      </c>
      <c r="AK871" s="7">
        <v>0</v>
      </c>
      <c r="AL871" s="7">
        <v>0</v>
      </c>
      <c r="AM871" s="8">
        <v>43737</v>
      </c>
      <c r="AO871">
        <f t="shared" si="165"/>
        <v>0</v>
      </c>
      <c r="AP871">
        <f t="shared" si="166"/>
        <v>0</v>
      </c>
      <c r="AQ871">
        <f t="shared" si="167"/>
        <v>0</v>
      </c>
      <c r="AR871">
        <f t="shared" si="168"/>
        <v>0</v>
      </c>
      <c r="AS871">
        <f t="shared" si="169"/>
        <v>0</v>
      </c>
      <c r="AU871">
        <f t="shared" si="171"/>
        <v>0</v>
      </c>
      <c r="AV871">
        <f t="shared" si="171"/>
        <v>0</v>
      </c>
      <c r="AW871">
        <f t="shared" si="171"/>
        <v>0</v>
      </c>
      <c r="AX871">
        <f t="shared" si="171"/>
        <v>0</v>
      </c>
      <c r="AY871">
        <f t="shared" si="171"/>
        <v>0</v>
      </c>
      <c r="BA871">
        <f t="shared" si="160"/>
        <v>0</v>
      </c>
      <c r="BB871">
        <f t="shared" si="161"/>
        <v>0</v>
      </c>
      <c r="BC871">
        <f t="shared" si="162"/>
        <v>0</v>
      </c>
      <c r="BD871">
        <f t="shared" si="170"/>
        <v>0</v>
      </c>
    </row>
    <row r="872" spans="1:56" x14ac:dyDescent="0.3">
      <c r="A872" s="7">
        <v>1753</v>
      </c>
      <c r="B872" s="6">
        <v>142720</v>
      </c>
      <c r="C872" s="7">
        <v>1</v>
      </c>
      <c r="D872" s="7">
        <v>1</v>
      </c>
      <c r="E872" s="7">
        <f t="shared" si="164"/>
        <v>2</v>
      </c>
      <c r="F872" s="7">
        <v>55</v>
      </c>
      <c r="G872" s="7">
        <v>0</v>
      </c>
      <c r="H872" s="7">
        <v>0</v>
      </c>
      <c r="I872" s="7">
        <v>0</v>
      </c>
      <c r="J872" s="7">
        <v>1</v>
      </c>
      <c r="K872" s="7">
        <v>0</v>
      </c>
      <c r="L872" s="7" t="str" cm="1">
        <f t="array" ref="L872">_xlfn.IFS(G872=1,G$1,H872=1,H$1,I872=1,I$1,J872=1,J$1,K872=1,K$1)</f>
        <v>Single</v>
      </c>
      <c r="M872" s="7">
        <v>0</v>
      </c>
      <c r="N872" s="7">
        <v>1</v>
      </c>
      <c r="O872" s="7">
        <v>0</v>
      </c>
      <c r="P872" s="7">
        <v>0</v>
      </c>
      <c r="Q872" s="7" t="str" cm="1">
        <f t="array" ref="Q872">_xlfn.IFS(M872=1,M$1,N872=1,N$1,O872=1,O$1,P872=1,P$1)</f>
        <v>Graduate</v>
      </c>
      <c r="R872" t="s">
        <v>41</v>
      </c>
      <c r="S872" s="7">
        <v>9</v>
      </c>
      <c r="T872" s="7">
        <v>1310</v>
      </c>
      <c r="U872" s="7">
        <v>17</v>
      </c>
      <c r="V872" s="7">
        <v>304</v>
      </c>
      <c r="W872" s="7">
        <v>94</v>
      </c>
      <c r="X872" s="7">
        <v>87</v>
      </c>
      <c r="Y872" s="7">
        <v>374</v>
      </c>
      <c r="Z872" s="7">
        <v>1437</v>
      </c>
      <c r="AA872" s="7">
        <v>8</v>
      </c>
      <c r="AB872" s="7">
        <v>7</v>
      </c>
      <c r="AC872" s="7">
        <v>3</v>
      </c>
      <c r="AD872" s="7">
        <v>7</v>
      </c>
      <c r="AE872" s="7">
        <v>8</v>
      </c>
      <c r="AF872" s="7">
        <v>0</v>
      </c>
      <c r="AG872" s="7">
        <v>0</v>
      </c>
      <c r="AH872" s="7">
        <v>0</v>
      </c>
      <c r="AI872" s="7">
        <v>0</v>
      </c>
      <c r="AJ872" s="7">
        <v>0</v>
      </c>
      <c r="AK872" s="7">
        <v>0</v>
      </c>
      <c r="AL872" s="7">
        <v>1</v>
      </c>
      <c r="AM872" s="8">
        <v>43737</v>
      </c>
      <c r="AO872">
        <f t="shared" si="165"/>
        <v>0</v>
      </c>
      <c r="AP872">
        <f t="shared" si="166"/>
        <v>0</v>
      </c>
      <c r="AQ872">
        <f t="shared" si="167"/>
        <v>0</v>
      </c>
      <c r="AR872">
        <f t="shared" si="168"/>
        <v>0</v>
      </c>
      <c r="AS872">
        <f t="shared" si="169"/>
        <v>0</v>
      </c>
      <c r="AU872">
        <f t="shared" si="171"/>
        <v>0</v>
      </c>
      <c r="AV872">
        <f t="shared" si="171"/>
        <v>0</v>
      </c>
      <c r="AW872">
        <f t="shared" si="171"/>
        <v>0</v>
      </c>
      <c r="AX872">
        <f t="shared" si="171"/>
        <v>0</v>
      </c>
      <c r="AY872">
        <f t="shared" si="171"/>
        <v>0</v>
      </c>
      <c r="BA872">
        <f t="shared" si="160"/>
        <v>0</v>
      </c>
      <c r="BB872">
        <f t="shared" si="161"/>
        <v>0</v>
      </c>
      <c r="BC872">
        <f t="shared" si="162"/>
        <v>0</v>
      </c>
      <c r="BD872">
        <f t="shared" si="170"/>
        <v>0</v>
      </c>
    </row>
    <row r="873" spans="1:56" x14ac:dyDescent="0.3">
      <c r="A873" s="7">
        <v>1413</v>
      </c>
      <c r="B873" s="6">
        <v>161314</v>
      </c>
      <c r="C873" s="7">
        <v>0</v>
      </c>
      <c r="D873" s="7">
        <v>1</v>
      </c>
      <c r="E873" s="7">
        <f t="shared" si="164"/>
        <v>1</v>
      </c>
      <c r="F873" s="7">
        <v>52</v>
      </c>
      <c r="G873" s="7">
        <v>0</v>
      </c>
      <c r="H873" s="7">
        <v>1</v>
      </c>
      <c r="I873" s="7">
        <v>0</v>
      </c>
      <c r="J873" s="7">
        <v>0</v>
      </c>
      <c r="K873" s="7">
        <v>0</v>
      </c>
      <c r="L873" s="7" t="str" cm="1">
        <f t="array" ref="L873">_xlfn.IFS(G873=1,G$1,H873=1,H$1,I873=1,I$1,J873=1,J$1,K873=1,K$1)</f>
        <v>Married</v>
      </c>
      <c r="M873" s="7">
        <v>0</v>
      </c>
      <c r="N873" s="7">
        <v>1</v>
      </c>
      <c r="O873" s="7">
        <v>0</v>
      </c>
      <c r="P873" s="7">
        <v>0</v>
      </c>
      <c r="Q873" s="7" t="str" cm="1">
        <f t="array" ref="Q873">_xlfn.IFS(M873=1,M$1,N873=1,N$1,O873=1,O$1,P873=1,P$1)</f>
        <v>Graduate</v>
      </c>
      <c r="R873" t="s">
        <v>40</v>
      </c>
      <c r="S873" s="7">
        <v>1</v>
      </c>
      <c r="T873" s="7">
        <v>994</v>
      </c>
      <c r="U873" s="7">
        <v>0</v>
      </c>
      <c r="V873" s="7">
        <v>497</v>
      </c>
      <c r="W873" s="7">
        <v>255</v>
      </c>
      <c r="X873" s="7">
        <v>453</v>
      </c>
      <c r="Y873" s="7">
        <v>453</v>
      </c>
      <c r="Z873" s="7">
        <v>1747</v>
      </c>
      <c r="AA873" s="7">
        <v>2</v>
      </c>
      <c r="AB873" s="7">
        <v>5</v>
      </c>
      <c r="AC873" s="7">
        <v>5</v>
      </c>
      <c r="AD873" s="7">
        <v>12</v>
      </c>
      <c r="AE873" s="7">
        <v>3</v>
      </c>
      <c r="AF873" s="7">
        <v>0</v>
      </c>
      <c r="AG873" s="7">
        <v>0</v>
      </c>
      <c r="AH873" s="7">
        <v>0</v>
      </c>
      <c r="AI873" s="7">
        <v>0</v>
      </c>
      <c r="AJ873" s="7">
        <v>0</v>
      </c>
      <c r="AK873" s="7">
        <v>0</v>
      </c>
      <c r="AL873" s="7">
        <v>0</v>
      </c>
      <c r="AM873" s="8">
        <v>43738</v>
      </c>
      <c r="AO873">
        <f t="shared" si="165"/>
        <v>0</v>
      </c>
      <c r="AP873">
        <f t="shared" si="166"/>
        <v>0</v>
      </c>
      <c r="AQ873">
        <f t="shared" si="167"/>
        <v>0</v>
      </c>
      <c r="AR873">
        <f t="shared" si="168"/>
        <v>0</v>
      </c>
      <c r="AS873">
        <f t="shared" si="169"/>
        <v>0</v>
      </c>
      <c r="AU873">
        <f t="shared" si="171"/>
        <v>0</v>
      </c>
      <c r="AV873">
        <f t="shared" si="171"/>
        <v>0</v>
      </c>
      <c r="AW873">
        <f t="shared" si="171"/>
        <v>0</v>
      </c>
      <c r="AX873">
        <f t="shared" si="171"/>
        <v>0</v>
      </c>
      <c r="AY873">
        <f t="shared" si="171"/>
        <v>0</v>
      </c>
      <c r="BA873">
        <f t="shared" si="160"/>
        <v>0</v>
      </c>
      <c r="BB873">
        <f t="shared" si="161"/>
        <v>0</v>
      </c>
      <c r="BC873">
        <f t="shared" si="162"/>
        <v>0</v>
      </c>
      <c r="BD873">
        <f t="shared" si="170"/>
        <v>0</v>
      </c>
    </row>
    <row r="874" spans="1:56" x14ac:dyDescent="0.3">
      <c r="A874" s="7">
        <v>1817</v>
      </c>
      <c r="B874" s="6">
        <v>149494</v>
      </c>
      <c r="C874" s="7">
        <v>1</v>
      </c>
      <c r="D874" s="7">
        <v>0</v>
      </c>
      <c r="E874" s="7">
        <f t="shared" si="164"/>
        <v>1</v>
      </c>
      <c r="F874" s="7">
        <v>48</v>
      </c>
      <c r="G874" s="7">
        <v>0</v>
      </c>
      <c r="H874" s="7">
        <v>0</v>
      </c>
      <c r="I874" s="7">
        <v>0</v>
      </c>
      <c r="J874" s="7">
        <v>1</v>
      </c>
      <c r="K874" s="7">
        <v>0</v>
      </c>
      <c r="L874" s="7" t="str" cm="1">
        <f t="array" ref="L874">_xlfn.IFS(G874=1,G$1,H874=1,H$1,I874=1,I$1,J874=1,J$1,K874=1,K$1)</f>
        <v>Single</v>
      </c>
      <c r="M874" s="7">
        <v>0</v>
      </c>
      <c r="N874" s="7">
        <v>0</v>
      </c>
      <c r="O874" s="7">
        <v>1</v>
      </c>
      <c r="P874" s="7">
        <v>0</v>
      </c>
      <c r="Q874" s="7" t="str" cm="1">
        <f t="array" ref="Q874">_xlfn.IFS(M874=1,M$1,N874=1,N$1,O874=1,O$1,P874=1,P$1)</f>
        <v>Master</v>
      </c>
      <c r="R874" t="s">
        <v>43</v>
      </c>
      <c r="S874" s="7">
        <v>46</v>
      </c>
      <c r="T874" s="7">
        <v>577</v>
      </c>
      <c r="U874" s="7">
        <v>27</v>
      </c>
      <c r="V874" s="7">
        <v>293</v>
      </c>
      <c r="W874" s="7">
        <v>0</v>
      </c>
      <c r="X874" s="7">
        <v>18</v>
      </c>
      <c r="Y874" s="7">
        <v>248</v>
      </c>
      <c r="Z874" s="7">
        <v>668</v>
      </c>
      <c r="AA874" s="7">
        <v>2</v>
      </c>
      <c r="AB874" s="7">
        <v>6</v>
      </c>
      <c r="AC874" s="7">
        <v>1</v>
      </c>
      <c r="AD874" s="7">
        <v>5</v>
      </c>
      <c r="AE874" s="7">
        <v>7</v>
      </c>
      <c r="AF874" s="7">
        <v>0</v>
      </c>
      <c r="AG874" s="7">
        <v>0</v>
      </c>
      <c r="AH874" s="7">
        <v>0</v>
      </c>
      <c r="AI874" s="7">
        <v>0</v>
      </c>
      <c r="AJ874" s="7">
        <v>0</v>
      </c>
      <c r="AK874" s="7">
        <v>0</v>
      </c>
      <c r="AL874" s="7">
        <v>0</v>
      </c>
      <c r="AM874" s="8">
        <v>43738</v>
      </c>
      <c r="AO874">
        <f t="shared" si="165"/>
        <v>0</v>
      </c>
      <c r="AP874">
        <f t="shared" si="166"/>
        <v>0</v>
      </c>
      <c r="AQ874">
        <f t="shared" si="167"/>
        <v>0</v>
      </c>
      <c r="AR874">
        <f t="shared" si="168"/>
        <v>0</v>
      </c>
      <c r="AS874">
        <f t="shared" si="169"/>
        <v>0</v>
      </c>
      <c r="AU874">
        <f t="shared" si="171"/>
        <v>0</v>
      </c>
      <c r="AV874">
        <f t="shared" si="171"/>
        <v>0</v>
      </c>
      <c r="AW874">
        <f t="shared" si="171"/>
        <v>0</v>
      </c>
      <c r="AX874">
        <f t="shared" si="171"/>
        <v>0</v>
      </c>
      <c r="AY874">
        <f t="shared" si="171"/>
        <v>0</v>
      </c>
      <c r="BA874">
        <f t="shared" si="160"/>
        <v>0</v>
      </c>
      <c r="BB874">
        <f t="shared" si="161"/>
        <v>0</v>
      </c>
      <c r="BC874">
        <f t="shared" si="162"/>
        <v>0</v>
      </c>
      <c r="BD874">
        <f t="shared" si="170"/>
        <v>0</v>
      </c>
    </row>
    <row r="875" spans="1:56" x14ac:dyDescent="0.3">
      <c r="A875" s="7">
        <v>1296</v>
      </c>
      <c r="B875" s="6">
        <v>142670</v>
      </c>
      <c r="C875" s="7">
        <v>0</v>
      </c>
      <c r="D875" s="7">
        <v>0</v>
      </c>
      <c r="E875" s="7">
        <f t="shared" si="164"/>
        <v>0</v>
      </c>
      <c r="F875" s="7">
        <v>28</v>
      </c>
      <c r="G875" s="7">
        <v>0</v>
      </c>
      <c r="H875" s="7">
        <v>0</v>
      </c>
      <c r="I875" s="7">
        <v>1</v>
      </c>
      <c r="J875" s="7">
        <v>0</v>
      </c>
      <c r="K875" s="7">
        <v>0</v>
      </c>
      <c r="L875" s="7" t="str" cm="1">
        <f t="array" ref="L875">_xlfn.IFS(G875=1,G$1,H875=1,H$1,I875=1,I$1,J875=1,J$1,K875=1,K$1)</f>
        <v>Together</v>
      </c>
      <c r="M875" s="7">
        <v>0</v>
      </c>
      <c r="N875" s="7">
        <v>0</v>
      </c>
      <c r="O875" s="7">
        <v>1</v>
      </c>
      <c r="P875" s="7">
        <v>0</v>
      </c>
      <c r="Q875" s="7" t="str" cm="1">
        <f t="array" ref="Q875">_xlfn.IFS(M875=1,M$1,N875=1,N$1,O875=1,O$1,P875=1,P$1)</f>
        <v>Master</v>
      </c>
      <c r="R875" t="s">
        <v>42</v>
      </c>
      <c r="S875" s="7">
        <v>12</v>
      </c>
      <c r="T875" s="7">
        <v>515</v>
      </c>
      <c r="U875" s="7">
        <v>7</v>
      </c>
      <c r="V875" s="7">
        <v>154</v>
      </c>
      <c r="W875" s="7">
        <v>67</v>
      </c>
      <c r="X875" s="7">
        <v>13</v>
      </c>
      <c r="Y875" s="7">
        <v>50</v>
      </c>
      <c r="Z875" s="7">
        <v>705</v>
      </c>
      <c r="AA875" s="7">
        <v>1</v>
      </c>
      <c r="AB875" s="7">
        <v>4</v>
      </c>
      <c r="AC875" s="7">
        <v>2</v>
      </c>
      <c r="AD875" s="7">
        <v>4</v>
      </c>
      <c r="AE875" s="7">
        <v>4</v>
      </c>
      <c r="AF875" s="7">
        <v>0</v>
      </c>
      <c r="AG875" s="7">
        <v>0</v>
      </c>
      <c r="AH875" s="7">
        <v>0</v>
      </c>
      <c r="AI875" s="7">
        <v>0</v>
      </c>
      <c r="AJ875" s="7">
        <v>0</v>
      </c>
      <c r="AK875" s="7">
        <v>0</v>
      </c>
      <c r="AL875" s="7">
        <v>0</v>
      </c>
      <c r="AM875" s="8">
        <v>43740</v>
      </c>
      <c r="AO875">
        <f t="shared" si="165"/>
        <v>0</v>
      </c>
      <c r="AP875">
        <f t="shared" si="166"/>
        <v>0</v>
      </c>
      <c r="AQ875">
        <f t="shared" si="167"/>
        <v>0</v>
      </c>
      <c r="AR875">
        <f t="shared" si="168"/>
        <v>0</v>
      </c>
      <c r="AS875">
        <f t="shared" si="169"/>
        <v>0</v>
      </c>
      <c r="AU875">
        <f t="shared" si="171"/>
        <v>0</v>
      </c>
      <c r="AV875">
        <f t="shared" si="171"/>
        <v>0</v>
      </c>
      <c r="AW875">
        <f t="shared" si="171"/>
        <v>0</v>
      </c>
      <c r="AX875">
        <f t="shared" si="171"/>
        <v>0</v>
      </c>
      <c r="AY875">
        <f t="shared" si="171"/>
        <v>0</v>
      </c>
      <c r="BA875">
        <f t="shared" si="160"/>
        <v>0</v>
      </c>
      <c r="BB875">
        <f t="shared" si="161"/>
        <v>0</v>
      </c>
      <c r="BC875">
        <f t="shared" si="162"/>
        <v>0</v>
      </c>
      <c r="BD875">
        <f t="shared" si="170"/>
        <v>0</v>
      </c>
    </row>
    <row r="876" spans="1:56" x14ac:dyDescent="0.3">
      <c r="A876" s="7">
        <v>2448</v>
      </c>
      <c r="B876" s="6">
        <v>134704</v>
      </c>
      <c r="C876" s="7">
        <v>0</v>
      </c>
      <c r="D876" s="7">
        <v>1</v>
      </c>
      <c r="E876" s="7">
        <f t="shared" si="164"/>
        <v>1</v>
      </c>
      <c r="F876" s="7">
        <v>54</v>
      </c>
      <c r="G876" s="7">
        <v>0</v>
      </c>
      <c r="H876" s="7">
        <v>0</v>
      </c>
      <c r="I876" s="7">
        <v>0</v>
      </c>
      <c r="J876" s="7">
        <v>1</v>
      </c>
      <c r="K876" s="7">
        <v>0</v>
      </c>
      <c r="L876" s="7" t="str" cm="1">
        <f t="array" ref="L876">_xlfn.IFS(G876=1,G$1,H876=1,H$1,I876=1,I$1,J876=1,J$1,K876=1,K$1)</f>
        <v>Single</v>
      </c>
      <c r="M876" s="7">
        <v>0</v>
      </c>
      <c r="N876" s="7">
        <v>1</v>
      </c>
      <c r="O876" s="7">
        <v>0</v>
      </c>
      <c r="P876" s="7">
        <v>0</v>
      </c>
      <c r="Q876" s="7" t="str" cm="1">
        <f t="array" ref="Q876">_xlfn.IFS(M876=1,M$1,N876=1,N$1,O876=1,O$1,P876=1,P$1)</f>
        <v>Graduate</v>
      </c>
      <c r="R876" t="s">
        <v>42</v>
      </c>
      <c r="S876" s="7">
        <v>65</v>
      </c>
      <c r="T876" s="7">
        <v>113</v>
      </c>
      <c r="U876" s="7">
        <v>0</v>
      </c>
      <c r="V876" s="7">
        <v>19</v>
      </c>
      <c r="W876" s="7">
        <v>0</v>
      </c>
      <c r="X876" s="7">
        <v>4</v>
      </c>
      <c r="Y876" s="7">
        <v>19</v>
      </c>
      <c r="Z876" s="7">
        <v>116</v>
      </c>
      <c r="AA876" s="7">
        <v>1</v>
      </c>
      <c r="AB876" s="7">
        <v>1</v>
      </c>
      <c r="AC876" s="7">
        <v>0</v>
      </c>
      <c r="AD876" s="7">
        <v>3</v>
      </c>
      <c r="AE876" s="7">
        <v>5</v>
      </c>
      <c r="AF876" s="7">
        <v>0</v>
      </c>
      <c r="AG876" s="7">
        <v>0</v>
      </c>
      <c r="AH876" s="7">
        <v>0</v>
      </c>
      <c r="AI876" s="7">
        <v>0</v>
      </c>
      <c r="AJ876" s="7">
        <v>0</v>
      </c>
      <c r="AK876" s="7">
        <v>0</v>
      </c>
      <c r="AL876" s="7">
        <v>0</v>
      </c>
      <c r="AM876" s="8">
        <v>43740</v>
      </c>
      <c r="AO876">
        <f t="shared" si="165"/>
        <v>0</v>
      </c>
      <c r="AP876">
        <f t="shared" si="166"/>
        <v>0</v>
      </c>
      <c r="AQ876">
        <f t="shared" si="167"/>
        <v>0</v>
      </c>
      <c r="AR876">
        <f t="shared" si="168"/>
        <v>0</v>
      </c>
      <c r="AS876">
        <f t="shared" si="169"/>
        <v>0</v>
      </c>
      <c r="AU876">
        <f t="shared" si="171"/>
        <v>0</v>
      </c>
      <c r="AV876">
        <f t="shared" si="171"/>
        <v>0</v>
      </c>
      <c r="AW876">
        <f t="shared" si="171"/>
        <v>0</v>
      </c>
      <c r="AX876">
        <f t="shared" si="171"/>
        <v>0</v>
      </c>
      <c r="AY876">
        <f t="shared" si="171"/>
        <v>0</v>
      </c>
      <c r="BA876">
        <f t="shared" si="160"/>
        <v>0</v>
      </c>
      <c r="BB876">
        <f t="shared" si="161"/>
        <v>0</v>
      </c>
      <c r="BC876">
        <f t="shared" si="162"/>
        <v>0</v>
      </c>
      <c r="BD876">
        <f t="shared" si="170"/>
        <v>0</v>
      </c>
    </row>
    <row r="877" spans="1:56" x14ac:dyDescent="0.3">
      <c r="A877" s="7">
        <v>1746</v>
      </c>
      <c r="B877" s="6">
        <v>148726</v>
      </c>
      <c r="C877" s="7">
        <v>0</v>
      </c>
      <c r="D877" s="7">
        <v>1</v>
      </c>
      <c r="E877" s="7">
        <f t="shared" si="164"/>
        <v>1</v>
      </c>
      <c r="F877" s="7">
        <v>65</v>
      </c>
      <c r="G877" s="7">
        <v>0</v>
      </c>
      <c r="H877" s="7">
        <v>1</v>
      </c>
      <c r="I877" s="7">
        <v>0</v>
      </c>
      <c r="J877" s="7">
        <v>0</v>
      </c>
      <c r="K877" s="7">
        <v>0</v>
      </c>
      <c r="L877" s="7" t="str" cm="1">
        <f t="array" ref="L877">_xlfn.IFS(G877=1,G$1,H877=1,H$1,I877=1,I$1,J877=1,J$1,K877=1,K$1)</f>
        <v>Married</v>
      </c>
      <c r="M877" s="7">
        <v>0</v>
      </c>
      <c r="N877" s="7">
        <v>1</v>
      </c>
      <c r="O877" s="7">
        <v>0</v>
      </c>
      <c r="P877" s="7">
        <v>0</v>
      </c>
      <c r="Q877" s="7" t="str" cm="1">
        <f t="array" ref="Q877">_xlfn.IFS(M877=1,M$1,N877=1,N$1,O877=1,O$1,P877=1,P$1)</f>
        <v>Graduate</v>
      </c>
      <c r="R877" t="s">
        <v>42</v>
      </c>
      <c r="S877" s="7">
        <v>90</v>
      </c>
      <c r="T877" s="7">
        <v>421</v>
      </c>
      <c r="U877" s="7">
        <v>9</v>
      </c>
      <c r="V877" s="7">
        <v>116</v>
      </c>
      <c r="W877" s="7">
        <v>12</v>
      </c>
      <c r="X877" s="7">
        <v>0</v>
      </c>
      <c r="Y877" s="7">
        <v>180</v>
      </c>
      <c r="Z877" s="7">
        <v>378</v>
      </c>
      <c r="AA877" s="7">
        <v>3</v>
      </c>
      <c r="AB877" s="7">
        <v>3</v>
      </c>
      <c r="AC877" s="7">
        <v>2</v>
      </c>
      <c r="AD877" s="7">
        <v>4</v>
      </c>
      <c r="AE877" s="7">
        <v>6</v>
      </c>
      <c r="AF877" s="7">
        <v>0</v>
      </c>
      <c r="AG877" s="7">
        <v>0</v>
      </c>
      <c r="AH877" s="7">
        <v>0</v>
      </c>
      <c r="AI877" s="7">
        <v>0</v>
      </c>
      <c r="AJ877" s="7">
        <v>0</v>
      </c>
      <c r="AK877" s="7">
        <v>0</v>
      </c>
      <c r="AL877" s="7">
        <v>0</v>
      </c>
      <c r="AM877" s="8">
        <v>43740</v>
      </c>
      <c r="AO877">
        <f t="shared" si="165"/>
        <v>0</v>
      </c>
      <c r="AP877">
        <f t="shared" si="166"/>
        <v>0</v>
      </c>
      <c r="AQ877">
        <f t="shared" si="167"/>
        <v>0</v>
      </c>
      <c r="AR877">
        <f t="shared" si="168"/>
        <v>0</v>
      </c>
      <c r="AS877">
        <f t="shared" si="169"/>
        <v>0</v>
      </c>
      <c r="AU877">
        <f t="shared" si="171"/>
        <v>0</v>
      </c>
      <c r="AV877">
        <f t="shared" si="171"/>
        <v>0</v>
      </c>
      <c r="AW877">
        <f t="shared" si="171"/>
        <v>0</v>
      </c>
      <c r="AX877">
        <f t="shared" si="171"/>
        <v>0</v>
      </c>
      <c r="AY877">
        <f t="shared" si="171"/>
        <v>0</v>
      </c>
      <c r="BA877">
        <f t="shared" si="160"/>
        <v>0</v>
      </c>
      <c r="BB877">
        <f t="shared" si="161"/>
        <v>0</v>
      </c>
      <c r="BC877">
        <f t="shared" si="162"/>
        <v>0</v>
      </c>
      <c r="BD877">
        <f t="shared" si="170"/>
        <v>0</v>
      </c>
    </row>
    <row r="878" spans="1:56" x14ac:dyDescent="0.3">
      <c r="A878" s="7">
        <v>1940</v>
      </c>
      <c r="B878" s="6">
        <v>154237</v>
      </c>
      <c r="C878" s="7">
        <v>0</v>
      </c>
      <c r="D878" s="7">
        <v>1</v>
      </c>
      <c r="E878" s="7">
        <f t="shared" si="164"/>
        <v>1</v>
      </c>
      <c r="F878" s="7">
        <v>63</v>
      </c>
      <c r="G878" s="7">
        <v>1</v>
      </c>
      <c r="H878" s="7">
        <v>0</v>
      </c>
      <c r="I878" s="7">
        <v>0</v>
      </c>
      <c r="J878" s="7">
        <v>0</v>
      </c>
      <c r="K878" s="7">
        <v>0</v>
      </c>
      <c r="L878" s="7" t="str" cm="1">
        <f t="array" ref="L878">_xlfn.IFS(G878=1,G$1,H878=1,H$1,I878=1,I$1,J878=1,J$1,K878=1,K$1)</f>
        <v>Divorced</v>
      </c>
      <c r="M878" s="7">
        <v>0</v>
      </c>
      <c r="N878" s="7">
        <v>0</v>
      </c>
      <c r="O878" s="7">
        <v>0</v>
      </c>
      <c r="P878" s="7">
        <v>1</v>
      </c>
      <c r="Q878" s="7" t="str" cm="1">
        <f t="array" ref="Q878">_xlfn.IFS(M878=1,M$1,N878=1,N$1,O878=1,O$1,P878=1,P$1)</f>
        <v>PhD</v>
      </c>
      <c r="R878" t="s">
        <v>44</v>
      </c>
      <c r="S878" s="7">
        <v>48</v>
      </c>
      <c r="T878" s="7">
        <v>759</v>
      </c>
      <c r="U878" s="7">
        <v>9</v>
      </c>
      <c r="V878" s="7">
        <v>85</v>
      </c>
      <c r="W878" s="7">
        <v>11</v>
      </c>
      <c r="X878" s="7">
        <v>0</v>
      </c>
      <c r="Y878" s="7">
        <v>162</v>
      </c>
      <c r="Z878" s="7">
        <v>702</v>
      </c>
      <c r="AA878" s="7">
        <v>4</v>
      </c>
      <c r="AB878" s="7">
        <v>5</v>
      </c>
      <c r="AC878" s="7">
        <v>2</v>
      </c>
      <c r="AD878" s="7">
        <v>5</v>
      </c>
      <c r="AE878" s="7">
        <v>6</v>
      </c>
      <c r="AF878" s="7">
        <v>0</v>
      </c>
      <c r="AG878" s="7">
        <v>0</v>
      </c>
      <c r="AH878" s="7">
        <v>0</v>
      </c>
      <c r="AI878" s="7">
        <v>0</v>
      </c>
      <c r="AJ878" s="7">
        <v>0</v>
      </c>
      <c r="AK878" s="7">
        <v>0</v>
      </c>
      <c r="AL878" s="7">
        <v>0</v>
      </c>
      <c r="AM878" s="8">
        <v>43740</v>
      </c>
      <c r="AO878">
        <f t="shared" si="165"/>
        <v>0</v>
      </c>
      <c r="AP878">
        <f t="shared" si="166"/>
        <v>0</v>
      </c>
      <c r="AQ878">
        <f t="shared" si="167"/>
        <v>0</v>
      </c>
      <c r="AR878">
        <f t="shared" si="168"/>
        <v>0</v>
      </c>
      <c r="AS878">
        <f t="shared" si="169"/>
        <v>0</v>
      </c>
      <c r="AU878">
        <f t="shared" si="171"/>
        <v>0</v>
      </c>
      <c r="AV878">
        <f t="shared" si="171"/>
        <v>0</v>
      </c>
      <c r="AW878">
        <f t="shared" si="171"/>
        <v>0</v>
      </c>
      <c r="AX878">
        <f t="shared" si="171"/>
        <v>0</v>
      </c>
      <c r="AY878">
        <f t="shared" si="171"/>
        <v>0</v>
      </c>
      <c r="BA878">
        <f t="shared" si="160"/>
        <v>0</v>
      </c>
      <c r="BB878">
        <f t="shared" si="161"/>
        <v>0</v>
      </c>
      <c r="BC878">
        <f t="shared" si="162"/>
        <v>0</v>
      </c>
      <c r="BD878">
        <f t="shared" si="170"/>
        <v>0</v>
      </c>
    </row>
    <row r="879" spans="1:56" x14ac:dyDescent="0.3">
      <c r="A879" s="7">
        <v>2707</v>
      </c>
      <c r="B879" s="6">
        <v>137244</v>
      </c>
      <c r="C879" s="7">
        <v>1</v>
      </c>
      <c r="D879" s="7">
        <v>1</v>
      </c>
      <c r="E879" s="7">
        <f t="shared" si="164"/>
        <v>2</v>
      </c>
      <c r="F879" s="7">
        <v>65</v>
      </c>
      <c r="G879" s="7">
        <v>1</v>
      </c>
      <c r="H879" s="7">
        <v>0</v>
      </c>
      <c r="I879" s="7">
        <v>0</v>
      </c>
      <c r="J879" s="7">
        <v>0</v>
      </c>
      <c r="K879" s="7">
        <v>0</v>
      </c>
      <c r="L879" s="7" t="str" cm="1">
        <f t="array" ref="L879">_xlfn.IFS(G879=1,G$1,H879=1,H$1,I879=1,I$1,J879=1,J$1,K879=1,K$1)</f>
        <v>Divorced</v>
      </c>
      <c r="M879" s="7">
        <v>0</v>
      </c>
      <c r="N879" s="7">
        <v>1</v>
      </c>
      <c r="O879" s="7">
        <v>0</v>
      </c>
      <c r="P879" s="7">
        <v>0</v>
      </c>
      <c r="Q879" s="7" t="str" cm="1">
        <f t="array" ref="Q879">_xlfn.IFS(M879=1,M$1,N879=1,N$1,O879=1,O$1,P879=1,P$1)</f>
        <v>Graduate</v>
      </c>
      <c r="R879" t="s">
        <v>41</v>
      </c>
      <c r="S879" s="7">
        <v>90</v>
      </c>
      <c r="T879" s="7">
        <v>66</v>
      </c>
      <c r="U879" s="7">
        <v>7</v>
      </c>
      <c r="V879" s="7">
        <v>37</v>
      </c>
      <c r="W879" s="7">
        <v>0</v>
      </c>
      <c r="X879" s="7">
        <v>0</v>
      </c>
      <c r="Y879" s="7">
        <v>92</v>
      </c>
      <c r="Z879" s="7">
        <v>18</v>
      </c>
      <c r="AA879" s="7">
        <v>1</v>
      </c>
      <c r="AB879" s="7">
        <v>1</v>
      </c>
      <c r="AC879" s="7">
        <v>1</v>
      </c>
      <c r="AD879" s="7">
        <v>2</v>
      </c>
      <c r="AE879" s="7">
        <v>7</v>
      </c>
      <c r="AF879" s="7">
        <v>1</v>
      </c>
      <c r="AG879" s="7">
        <v>0</v>
      </c>
      <c r="AH879" s="7">
        <v>0</v>
      </c>
      <c r="AI879" s="7">
        <v>0</v>
      </c>
      <c r="AJ879" s="7">
        <v>0</v>
      </c>
      <c r="AK879" s="7">
        <v>0</v>
      </c>
      <c r="AL879" s="7">
        <v>0</v>
      </c>
      <c r="AM879" s="8">
        <v>43740</v>
      </c>
      <c r="AO879">
        <f t="shared" si="165"/>
        <v>0</v>
      </c>
      <c r="AP879">
        <f t="shared" si="166"/>
        <v>0</v>
      </c>
      <c r="AQ879">
        <f t="shared" si="167"/>
        <v>0</v>
      </c>
      <c r="AR879">
        <f t="shared" si="168"/>
        <v>0</v>
      </c>
      <c r="AS879">
        <f t="shared" si="169"/>
        <v>0</v>
      </c>
      <c r="AU879">
        <f t="shared" si="171"/>
        <v>0</v>
      </c>
      <c r="AV879">
        <f t="shared" si="171"/>
        <v>0</v>
      </c>
      <c r="AW879">
        <f t="shared" si="171"/>
        <v>0</v>
      </c>
      <c r="AX879">
        <f t="shared" si="171"/>
        <v>0</v>
      </c>
      <c r="AY879">
        <f t="shared" si="171"/>
        <v>0</v>
      </c>
      <c r="BA879">
        <f t="shared" si="160"/>
        <v>0</v>
      </c>
      <c r="BB879">
        <f t="shared" si="161"/>
        <v>0</v>
      </c>
      <c r="BC879">
        <f t="shared" si="162"/>
        <v>0</v>
      </c>
      <c r="BD879">
        <f t="shared" si="170"/>
        <v>0</v>
      </c>
    </row>
    <row r="880" spans="1:56" x14ac:dyDescent="0.3">
      <c r="A880" s="7">
        <v>2206</v>
      </c>
      <c r="B880" s="6">
        <v>175032</v>
      </c>
      <c r="C880" s="7">
        <v>0</v>
      </c>
      <c r="D880" s="7">
        <v>1</v>
      </c>
      <c r="E880" s="7">
        <f t="shared" si="164"/>
        <v>1</v>
      </c>
      <c r="F880" s="7">
        <v>61</v>
      </c>
      <c r="G880" s="7">
        <v>0</v>
      </c>
      <c r="H880" s="7">
        <v>1</v>
      </c>
      <c r="I880" s="7">
        <v>0</v>
      </c>
      <c r="J880" s="7">
        <v>0</v>
      </c>
      <c r="K880" s="7">
        <v>0</v>
      </c>
      <c r="L880" s="7" t="str" cm="1">
        <f t="array" ref="L880">_xlfn.IFS(G880=1,G$1,H880=1,H$1,I880=1,I$1,J880=1,J$1,K880=1,K$1)</f>
        <v>Married</v>
      </c>
      <c r="M880" s="7">
        <v>0</v>
      </c>
      <c r="N880" s="7">
        <v>0</v>
      </c>
      <c r="O880" s="7">
        <v>0</v>
      </c>
      <c r="P880" s="7">
        <v>1</v>
      </c>
      <c r="Q880" s="7" t="str" cm="1">
        <f t="array" ref="Q880">_xlfn.IFS(M880=1,M$1,N880=1,N$1,O880=1,O$1,P880=1,P$1)</f>
        <v>PhD</v>
      </c>
      <c r="R880" t="s">
        <v>39</v>
      </c>
      <c r="S880" s="7">
        <v>74</v>
      </c>
      <c r="T880" s="7">
        <v>2221</v>
      </c>
      <c r="U880" s="7">
        <v>28</v>
      </c>
      <c r="V880" s="7">
        <v>420</v>
      </c>
      <c r="W880" s="7">
        <v>110</v>
      </c>
      <c r="X880" s="7">
        <v>28</v>
      </c>
      <c r="Y880" s="7">
        <v>28</v>
      </c>
      <c r="Z880" s="7">
        <v>2778</v>
      </c>
      <c r="AA880" s="7">
        <v>2</v>
      </c>
      <c r="AB880" s="7">
        <v>5</v>
      </c>
      <c r="AC880" s="7">
        <v>4</v>
      </c>
      <c r="AD880" s="7">
        <v>9</v>
      </c>
      <c r="AE880" s="7">
        <v>3</v>
      </c>
      <c r="AF880" s="7">
        <v>0</v>
      </c>
      <c r="AG880" s="7">
        <v>0</v>
      </c>
      <c r="AH880" s="7">
        <v>0</v>
      </c>
      <c r="AI880" s="7">
        <v>0</v>
      </c>
      <c r="AJ880" s="7">
        <v>0</v>
      </c>
      <c r="AK880" s="7">
        <v>0</v>
      </c>
      <c r="AL880" s="7">
        <v>0</v>
      </c>
      <c r="AM880" s="8">
        <v>43741</v>
      </c>
      <c r="AO880">
        <f t="shared" si="165"/>
        <v>0</v>
      </c>
      <c r="AP880">
        <f t="shared" si="166"/>
        <v>0</v>
      </c>
      <c r="AQ880">
        <f t="shared" si="167"/>
        <v>0</v>
      </c>
      <c r="AR880">
        <f t="shared" si="168"/>
        <v>0</v>
      </c>
      <c r="AS880">
        <f t="shared" si="169"/>
        <v>0</v>
      </c>
      <c r="AU880">
        <f t="shared" si="171"/>
        <v>0</v>
      </c>
      <c r="AV880">
        <f t="shared" si="171"/>
        <v>0</v>
      </c>
      <c r="AW880">
        <f t="shared" si="171"/>
        <v>0</v>
      </c>
      <c r="AX880">
        <f t="shared" si="171"/>
        <v>0</v>
      </c>
      <c r="AY880">
        <f t="shared" si="171"/>
        <v>0</v>
      </c>
      <c r="BA880">
        <f t="shared" si="160"/>
        <v>0</v>
      </c>
      <c r="BB880">
        <f t="shared" si="161"/>
        <v>0</v>
      </c>
      <c r="BC880">
        <f t="shared" si="162"/>
        <v>0</v>
      </c>
      <c r="BD880">
        <f t="shared" si="170"/>
        <v>0</v>
      </c>
    </row>
    <row r="881" spans="1:56" x14ac:dyDescent="0.3">
      <c r="A881" s="7">
        <v>2777</v>
      </c>
      <c r="B881" s="6">
        <v>159385</v>
      </c>
      <c r="C881" s="7">
        <v>1</v>
      </c>
      <c r="D881" s="7">
        <v>1</v>
      </c>
      <c r="E881" s="7">
        <f t="shared" si="164"/>
        <v>2</v>
      </c>
      <c r="F881" s="7">
        <v>69</v>
      </c>
      <c r="G881" s="7">
        <v>0</v>
      </c>
      <c r="H881" s="7">
        <v>0</v>
      </c>
      <c r="I881" s="7">
        <v>1</v>
      </c>
      <c r="J881" s="7">
        <v>0</v>
      </c>
      <c r="K881" s="7">
        <v>0</v>
      </c>
      <c r="L881" s="7" t="str" cm="1">
        <f t="array" ref="L881">_xlfn.IFS(G881=1,G$1,H881=1,H$1,I881=1,I$1,J881=1,J$1,K881=1,K$1)</f>
        <v>Together</v>
      </c>
      <c r="M881" s="7">
        <v>0</v>
      </c>
      <c r="N881" s="7">
        <v>0</v>
      </c>
      <c r="O881" s="7">
        <v>1</v>
      </c>
      <c r="P881" s="7">
        <v>0</v>
      </c>
      <c r="Q881" s="7" t="str" cm="1">
        <f t="array" ref="Q881">_xlfn.IFS(M881=1,M$1,N881=1,N$1,O881=1,O$1,P881=1,P$1)</f>
        <v>Master</v>
      </c>
      <c r="R881" t="s">
        <v>43</v>
      </c>
      <c r="S881" s="7">
        <v>85</v>
      </c>
      <c r="T881" s="7">
        <v>362</v>
      </c>
      <c r="U881" s="7">
        <v>0</v>
      </c>
      <c r="V881" s="7">
        <v>27</v>
      </c>
      <c r="W881" s="7">
        <v>0</v>
      </c>
      <c r="X881" s="7">
        <v>11</v>
      </c>
      <c r="Y881" s="7">
        <v>97</v>
      </c>
      <c r="Z881" s="7">
        <v>303</v>
      </c>
      <c r="AA881" s="7">
        <v>2</v>
      </c>
      <c r="AB881" s="7">
        <v>3</v>
      </c>
      <c r="AC881" s="7">
        <v>1</v>
      </c>
      <c r="AD881" s="7">
        <v>4</v>
      </c>
      <c r="AE881" s="7">
        <v>5</v>
      </c>
      <c r="AF881" s="7">
        <v>0</v>
      </c>
      <c r="AG881" s="7">
        <v>0</v>
      </c>
      <c r="AH881" s="7">
        <v>0</v>
      </c>
      <c r="AI881" s="7">
        <v>0</v>
      </c>
      <c r="AJ881" s="7">
        <v>0</v>
      </c>
      <c r="AK881" s="7">
        <v>0</v>
      </c>
      <c r="AL881" s="7">
        <v>0</v>
      </c>
      <c r="AM881" s="8">
        <v>43741</v>
      </c>
      <c r="AO881">
        <f t="shared" si="165"/>
        <v>0</v>
      </c>
      <c r="AP881">
        <f t="shared" si="166"/>
        <v>0</v>
      </c>
      <c r="AQ881">
        <f t="shared" si="167"/>
        <v>0</v>
      </c>
      <c r="AR881">
        <f t="shared" si="168"/>
        <v>0</v>
      </c>
      <c r="AS881">
        <f t="shared" si="169"/>
        <v>0</v>
      </c>
      <c r="AU881">
        <f t="shared" si="171"/>
        <v>0</v>
      </c>
      <c r="AV881">
        <f t="shared" si="171"/>
        <v>0</v>
      </c>
      <c r="AW881">
        <f t="shared" si="171"/>
        <v>0</v>
      </c>
      <c r="AX881">
        <f t="shared" si="171"/>
        <v>0</v>
      </c>
      <c r="AY881">
        <f t="shared" si="171"/>
        <v>0</v>
      </c>
      <c r="BA881">
        <f t="shared" si="160"/>
        <v>0</v>
      </c>
      <c r="BB881">
        <f t="shared" si="161"/>
        <v>0</v>
      </c>
      <c r="BC881">
        <f t="shared" si="162"/>
        <v>0</v>
      </c>
      <c r="BD881">
        <f t="shared" si="170"/>
        <v>0</v>
      </c>
    </row>
    <row r="882" spans="1:56" x14ac:dyDescent="0.3">
      <c r="A882" s="7">
        <v>1039</v>
      </c>
      <c r="B882" s="6">
        <v>180011</v>
      </c>
      <c r="C882" s="7">
        <v>0</v>
      </c>
      <c r="D882" s="7">
        <v>1</v>
      </c>
      <c r="E882" s="7">
        <f t="shared" si="164"/>
        <v>1</v>
      </c>
      <c r="F882" s="7">
        <v>40</v>
      </c>
      <c r="G882" s="7">
        <v>0</v>
      </c>
      <c r="H882" s="7">
        <v>1</v>
      </c>
      <c r="I882" s="7">
        <v>0</v>
      </c>
      <c r="J882" s="7">
        <v>0</v>
      </c>
      <c r="K882" s="7">
        <v>0</v>
      </c>
      <c r="L882" s="7" t="str" cm="1">
        <f t="array" ref="L882">_xlfn.IFS(G882=1,G$1,H882=1,H$1,I882=1,I$1,J882=1,J$1,K882=1,K$1)</f>
        <v>Married</v>
      </c>
      <c r="M882" s="7">
        <v>0</v>
      </c>
      <c r="N882" s="7">
        <v>1</v>
      </c>
      <c r="O882" s="7">
        <v>0</v>
      </c>
      <c r="P882" s="7">
        <v>0</v>
      </c>
      <c r="Q882" s="7" t="str" cm="1">
        <f t="array" ref="Q882">_xlfn.IFS(M882=1,M$1,N882=1,N$1,O882=1,O$1,P882=1,P$1)</f>
        <v>Graduate</v>
      </c>
      <c r="R882" t="s">
        <v>41</v>
      </c>
      <c r="S882" s="7">
        <v>3</v>
      </c>
      <c r="T882" s="7">
        <v>947</v>
      </c>
      <c r="U882" s="7">
        <v>171</v>
      </c>
      <c r="V882" s="7">
        <v>1206</v>
      </c>
      <c r="W882" s="7">
        <v>184</v>
      </c>
      <c r="X882" s="7">
        <v>400</v>
      </c>
      <c r="Y882" s="7">
        <v>229</v>
      </c>
      <c r="Z882" s="7">
        <v>2680</v>
      </c>
      <c r="AA882" s="7">
        <v>2</v>
      </c>
      <c r="AB882" s="7">
        <v>8</v>
      </c>
      <c r="AC882" s="7">
        <v>6</v>
      </c>
      <c r="AD882" s="7">
        <v>5</v>
      </c>
      <c r="AE882" s="7">
        <v>4</v>
      </c>
      <c r="AF882" s="7">
        <v>0</v>
      </c>
      <c r="AG882" s="7">
        <v>0</v>
      </c>
      <c r="AH882" s="7">
        <v>0</v>
      </c>
      <c r="AI882" s="7">
        <v>0</v>
      </c>
      <c r="AJ882" s="7">
        <v>0</v>
      </c>
      <c r="AK882" s="7">
        <v>0</v>
      </c>
      <c r="AL882" s="7">
        <v>0</v>
      </c>
      <c r="AM882" s="8">
        <v>43742</v>
      </c>
      <c r="AO882">
        <f t="shared" si="165"/>
        <v>0</v>
      </c>
      <c r="AP882">
        <f t="shared" si="166"/>
        <v>0</v>
      </c>
      <c r="AQ882">
        <f t="shared" si="167"/>
        <v>0</v>
      </c>
      <c r="AR882">
        <f t="shared" si="168"/>
        <v>0</v>
      </c>
      <c r="AS882">
        <f t="shared" si="169"/>
        <v>0</v>
      </c>
      <c r="AU882">
        <f t="shared" si="171"/>
        <v>0</v>
      </c>
      <c r="AV882">
        <f t="shared" si="171"/>
        <v>0</v>
      </c>
      <c r="AW882">
        <f t="shared" si="171"/>
        <v>0</v>
      </c>
      <c r="AX882">
        <f t="shared" si="171"/>
        <v>0</v>
      </c>
      <c r="AY882">
        <f t="shared" si="171"/>
        <v>0</v>
      </c>
      <c r="BA882">
        <f t="shared" ref="BA882:BA945" si="172">IF($AK882=1,M882,0)</f>
        <v>0</v>
      </c>
      <c r="BB882">
        <f t="shared" ref="BB882:BB945" si="173">IF($AK882=1,N882,0)</f>
        <v>0</v>
      </c>
      <c r="BC882">
        <f t="shared" ref="BC882:BC945" si="174">IF($AK882=1,O882,0)</f>
        <v>0</v>
      </c>
      <c r="BD882">
        <f t="shared" ref="BD882:BD945" si="175">IF($AK882=1,P882,0)</f>
        <v>0</v>
      </c>
    </row>
    <row r="883" spans="1:56" x14ac:dyDescent="0.3">
      <c r="A883" s="7">
        <v>3008</v>
      </c>
      <c r="B883" s="6">
        <v>155914</v>
      </c>
      <c r="C883" s="7">
        <v>0</v>
      </c>
      <c r="D883" s="7">
        <v>1</v>
      </c>
      <c r="E883" s="7">
        <f t="shared" ref="E883:E946" si="176">SUM(C883:D883)</f>
        <v>1</v>
      </c>
      <c r="F883" s="7">
        <v>45</v>
      </c>
      <c r="G883" s="7">
        <v>0</v>
      </c>
      <c r="H883" s="7">
        <v>0</v>
      </c>
      <c r="I883" s="7">
        <v>1</v>
      </c>
      <c r="J883" s="7">
        <v>0</v>
      </c>
      <c r="K883" s="7">
        <v>0</v>
      </c>
      <c r="L883" s="7" t="str" cm="1">
        <f t="array" ref="L883">_xlfn.IFS(G883=1,G$1,H883=1,H$1,I883=1,I$1,J883=1,J$1,K883=1,K$1)</f>
        <v>Together</v>
      </c>
      <c r="M883" s="7">
        <v>0</v>
      </c>
      <c r="N883" s="7">
        <v>1</v>
      </c>
      <c r="O883" s="7">
        <v>0</v>
      </c>
      <c r="P883" s="7">
        <v>0</v>
      </c>
      <c r="Q883" s="7" t="str" cm="1">
        <f t="array" ref="Q883">_xlfn.IFS(M883=1,M$1,N883=1,N$1,O883=1,O$1,P883=1,P$1)</f>
        <v>Graduate</v>
      </c>
      <c r="R883" t="s">
        <v>44</v>
      </c>
      <c r="S883" s="7">
        <v>32</v>
      </c>
      <c r="T883" s="7">
        <v>1071</v>
      </c>
      <c r="U883" s="7">
        <v>167</v>
      </c>
      <c r="V883" s="7">
        <v>1015</v>
      </c>
      <c r="W883" s="7">
        <v>332</v>
      </c>
      <c r="X883" s="7">
        <v>282</v>
      </c>
      <c r="Y883" s="7">
        <v>647</v>
      </c>
      <c r="Z883" s="7">
        <v>2220</v>
      </c>
      <c r="AA883" s="7">
        <v>4</v>
      </c>
      <c r="AB883" s="7">
        <v>11</v>
      </c>
      <c r="AC883" s="7">
        <v>6</v>
      </c>
      <c r="AD883" s="7">
        <v>8</v>
      </c>
      <c r="AE883" s="7">
        <v>7</v>
      </c>
      <c r="AF883" s="7">
        <v>0</v>
      </c>
      <c r="AG883" s="7">
        <v>0</v>
      </c>
      <c r="AH883" s="7">
        <v>0</v>
      </c>
      <c r="AI883" s="7">
        <v>0</v>
      </c>
      <c r="AJ883" s="7">
        <v>0</v>
      </c>
      <c r="AK883" s="7">
        <v>0</v>
      </c>
      <c r="AL883" s="7">
        <v>0</v>
      </c>
      <c r="AM883" s="8">
        <v>43742</v>
      </c>
      <c r="AO883">
        <f t="shared" si="165"/>
        <v>0</v>
      </c>
      <c r="AP883">
        <f t="shared" si="166"/>
        <v>0</v>
      </c>
      <c r="AQ883">
        <f t="shared" si="167"/>
        <v>0</v>
      </c>
      <c r="AR883">
        <f t="shared" si="168"/>
        <v>0</v>
      </c>
      <c r="AS883">
        <f t="shared" si="169"/>
        <v>0</v>
      </c>
      <c r="AU883">
        <f t="shared" si="171"/>
        <v>0</v>
      </c>
      <c r="AV883">
        <f t="shared" si="171"/>
        <v>0</v>
      </c>
      <c r="AW883">
        <f t="shared" si="171"/>
        <v>0</v>
      </c>
      <c r="AX883">
        <f t="shared" si="171"/>
        <v>0</v>
      </c>
      <c r="AY883">
        <f t="shared" si="171"/>
        <v>0</v>
      </c>
      <c r="BA883">
        <f t="shared" si="172"/>
        <v>0</v>
      </c>
      <c r="BB883">
        <f t="shared" si="173"/>
        <v>0</v>
      </c>
      <c r="BC883">
        <f t="shared" si="174"/>
        <v>0</v>
      </c>
      <c r="BD883">
        <f t="shared" si="175"/>
        <v>0</v>
      </c>
    </row>
    <row r="884" spans="1:56" x14ac:dyDescent="0.3">
      <c r="A884" s="7">
        <v>2490</v>
      </c>
      <c r="B884" s="6">
        <v>120981</v>
      </c>
      <c r="C884" s="7">
        <v>0</v>
      </c>
      <c r="D884" s="7">
        <v>0</v>
      </c>
      <c r="E884" s="7">
        <f t="shared" si="176"/>
        <v>0</v>
      </c>
      <c r="F884" s="7">
        <v>43</v>
      </c>
      <c r="G884" s="7">
        <v>0</v>
      </c>
      <c r="H884" s="7">
        <v>0</v>
      </c>
      <c r="I884" s="7">
        <v>1</v>
      </c>
      <c r="J884" s="7">
        <v>0</v>
      </c>
      <c r="K884" s="7">
        <v>0</v>
      </c>
      <c r="L884" s="7" t="str" cm="1">
        <f t="array" ref="L884">_xlfn.IFS(G884=1,G$1,H884=1,H$1,I884=1,I$1,J884=1,J$1,K884=1,K$1)</f>
        <v>Together</v>
      </c>
      <c r="M884" s="7">
        <v>0</v>
      </c>
      <c r="N884" s="7">
        <v>0</v>
      </c>
      <c r="O884" s="7">
        <v>0</v>
      </c>
      <c r="P884" s="7">
        <v>0</v>
      </c>
      <c r="Q884" s="7" t="e" cm="1">
        <f t="array" ref="Q884">_xlfn.IFS(M884=1,M$1,N884=1,N$1,O884=1,O$1,P884=1,P$1)</f>
        <v>#N/A</v>
      </c>
      <c r="R884" t="s">
        <v>42</v>
      </c>
      <c r="S884" s="7">
        <v>14</v>
      </c>
      <c r="T884" s="7">
        <v>12</v>
      </c>
      <c r="U884" s="7">
        <v>69</v>
      </c>
      <c r="V884" s="7">
        <v>58</v>
      </c>
      <c r="W884" s="7">
        <v>35</v>
      </c>
      <c r="X884" s="7">
        <v>75</v>
      </c>
      <c r="Y884" s="7">
        <v>173</v>
      </c>
      <c r="Z884" s="7">
        <v>75</v>
      </c>
      <c r="AA884" s="7">
        <v>1</v>
      </c>
      <c r="AB884" s="7">
        <v>3</v>
      </c>
      <c r="AC884" s="7">
        <v>1</v>
      </c>
      <c r="AD884" s="7">
        <v>2</v>
      </c>
      <c r="AE884" s="7">
        <v>8</v>
      </c>
      <c r="AF884" s="7">
        <v>0</v>
      </c>
      <c r="AG884" s="7">
        <v>0</v>
      </c>
      <c r="AH884" s="7">
        <v>0</v>
      </c>
      <c r="AI884" s="7">
        <v>0</v>
      </c>
      <c r="AJ884" s="7">
        <v>0</v>
      </c>
      <c r="AK884" s="7">
        <v>0</v>
      </c>
      <c r="AL884" s="7">
        <v>1</v>
      </c>
      <c r="AM884" s="8">
        <v>43743</v>
      </c>
      <c r="AO884">
        <f t="shared" si="165"/>
        <v>0</v>
      </c>
      <c r="AP884">
        <f t="shared" si="166"/>
        <v>0</v>
      </c>
      <c r="AQ884">
        <f t="shared" si="167"/>
        <v>0</v>
      </c>
      <c r="AR884">
        <f t="shared" si="168"/>
        <v>0</v>
      </c>
      <c r="AS884">
        <f t="shared" si="169"/>
        <v>0</v>
      </c>
      <c r="AU884">
        <f t="shared" si="171"/>
        <v>0</v>
      </c>
      <c r="AV884">
        <f t="shared" si="171"/>
        <v>0</v>
      </c>
      <c r="AW884">
        <f t="shared" si="171"/>
        <v>0</v>
      </c>
      <c r="AX884">
        <f t="shared" si="171"/>
        <v>0</v>
      </c>
      <c r="AY884">
        <f t="shared" si="171"/>
        <v>0</v>
      </c>
      <c r="BA884">
        <f t="shared" si="172"/>
        <v>0</v>
      </c>
      <c r="BB884">
        <f t="shared" si="173"/>
        <v>0</v>
      </c>
      <c r="BC884">
        <f t="shared" si="174"/>
        <v>0</v>
      </c>
      <c r="BD884">
        <f t="shared" si="175"/>
        <v>0</v>
      </c>
    </row>
    <row r="885" spans="1:56" x14ac:dyDescent="0.3">
      <c r="A885" s="7">
        <v>1153</v>
      </c>
      <c r="B885" s="6">
        <v>174165</v>
      </c>
      <c r="C885" s="7">
        <v>0</v>
      </c>
      <c r="D885" s="7">
        <v>0</v>
      </c>
      <c r="E885" s="7">
        <f t="shared" si="176"/>
        <v>0</v>
      </c>
      <c r="F885" s="7">
        <v>45</v>
      </c>
      <c r="G885" s="7">
        <v>1</v>
      </c>
      <c r="H885" s="7">
        <v>0</v>
      </c>
      <c r="I885" s="7">
        <v>0</v>
      </c>
      <c r="J885" s="7">
        <v>0</v>
      </c>
      <c r="K885" s="7">
        <v>0</v>
      </c>
      <c r="L885" s="7" t="str" cm="1">
        <f t="array" ref="L885">_xlfn.IFS(G885=1,G$1,H885=1,H$1,I885=1,I$1,J885=1,J$1,K885=1,K$1)</f>
        <v>Divorced</v>
      </c>
      <c r="M885" s="7">
        <v>0</v>
      </c>
      <c r="N885" s="7">
        <v>0</v>
      </c>
      <c r="O885" s="7">
        <v>0</v>
      </c>
      <c r="P885" s="7">
        <v>1</v>
      </c>
      <c r="Q885" s="7" t="str" cm="1">
        <f t="array" ref="Q885">_xlfn.IFS(M885=1,M$1,N885=1,N$1,O885=1,O$1,P885=1,P$1)</f>
        <v>PhD</v>
      </c>
      <c r="R885" t="s">
        <v>41</v>
      </c>
      <c r="S885" s="7">
        <v>9</v>
      </c>
      <c r="T885" s="7">
        <v>2351</v>
      </c>
      <c r="U885" s="7">
        <v>28</v>
      </c>
      <c r="V885" s="7">
        <v>564</v>
      </c>
      <c r="W885" s="7">
        <v>38</v>
      </c>
      <c r="X885" s="7">
        <v>28</v>
      </c>
      <c r="Y885" s="7">
        <v>28</v>
      </c>
      <c r="Z885" s="7">
        <v>2980</v>
      </c>
      <c r="AA885" s="7">
        <v>1</v>
      </c>
      <c r="AB885" s="7">
        <v>5</v>
      </c>
      <c r="AC885" s="7">
        <v>4</v>
      </c>
      <c r="AD885" s="7">
        <v>10</v>
      </c>
      <c r="AE885" s="7">
        <v>2</v>
      </c>
      <c r="AF885" s="7">
        <v>0</v>
      </c>
      <c r="AG885" s="7">
        <v>0</v>
      </c>
      <c r="AH885" s="7">
        <v>0</v>
      </c>
      <c r="AI885" s="7">
        <v>0</v>
      </c>
      <c r="AJ885" s="7">
        <v>0</v>
      </c>
      <c r="AK885" s="7">
        <v>0</v>
      </c>
      <c r="AL885" s="7">
        <v>0</v>
      </c>
      <c r="AM885" s="8">
        <v>43744</v>
      </c>
      <c r="AO885">
        <f t="shared" si="165"/>
        <v>0</v>
      </c>
      <c r="AP885">
        <f t="shared" si="166"/>
        <v>0</v>
      </c>
      <c r="AQ885">
        <f t="shared" si="167"/>
        <v>0</v>
      </c>
      <c r="AR885">
        <f t="shared" si="168"/>
        <v>0</v>
      </c>
      <c r="AS885">
        <f t="shared" si="169"/>
        <v>0</v>
      </c>
      <c r="AU885">
        <f t="shared" si="171"/>
        <v>0</v>
      </c>
      <c r="AV885">
        <f t="shared" si="171"/>
        <v>0</v>
      </c>
      <c r="AW885">
        <f t="shared" si="171"/>
        <v>0</v>
      </c>
      <c r="AX885">
        <f t="shared" si="171"/>
        <v>0</v>
      </c>
      <c r="AY885">
        <f t="shared" si="171"/>
        <v>0</v>
      </c>
      <c r="BA885">
        <f t="shared" si="172"/>
        <v>0</v>
      </c>
      <c r="BB885">
        <f t="shared" si="173"/>
        <v>0</v>
      </c>
      <c r="BC885">
        <f t="shared" si="174"/>
        <v>0</v>
      </c>
      <c r="BD885">
        <f t="shared" si="175"/>
        <v>0</v>
      </c>
    </row>
    <row r="886" spans="1:56" x14ac:dyDescent="0.3">
      <c r="A886" s="7">
        <v>2057</v>
      </c>
      <c r="B886" s="6">
        <v>187171</v>
      </c>
      <c r="C886" s="7">
        <v>0</v>
      </c>
      <c r="D886" s="7">
        <v>0</v>
      </c>
      <c r="E886" s="7">
        <f t="shared" si="176"/>
        <v>0</v>
      </c>
      <c r="F886" s="7">
        <v>39</v>
      </c>
      <c r="G886" s="7">
        <v>0</v>
      </c>
      <c r="H886" s="7">
        <v>1</v>
      </c>
      <c r="I886" s="7">
        <v>0</v>
      </c>
      <c r="J886" s="7">
        <v>0</v>
      </c>
      <c r="K886" s="7">
        <v>0</v>
      </c>
      <c r="L886" s="7" t="str" cm="1">
        <f t="array" ref="L886">_xlfn.IFS(G886=1,G$1,H886=1,H$1,I886=1,I$1,J886=1,J$1,K886=1,K$1)</f>
        <v>Married</v>
      </c>
      <c r="M886" s="7">
        <v>0</v>
      </c>
      <c r="N886" s="7">
        <v>0</v>
      </c>
      <c r="O886" s="7">
        <v>0</v>
      </c>
      <c r="P886" s="7">
        <v>1</v>
      </c>
      <c r="Q886" s="7" t="str" cm="1">
        <f t="array" ref="Q886">_xlfn.IFS(M886=1,M$1,N886=1,N$1,O886=1,O$1,P886=1,P$1)</f>
        <v>PhD</v>
      </c>
      <c r="R886" t="s">
        <v>43</v>
      </c>
      <c r="S886" s="7">
        <v>27</v>
      </c>
      <c r="T886" s="7">
        <v>2149</v>
      </c>
      <c r="U886" s="7">
        <v>94</v>
      </c>
      <c r="V886" s="7">
        <v>230</v>
      </c>
      <c r="W886" s="7">
        <v>125</v>
      </c>
      <c r="X886" s="7">
        <v>94</v>
      </c>
      <c r="Y886" s="7">
        <v>94</v>
      </c>
      <c r="Z886" s="7">
        <v>2598</v>
      </c>
      <c r="AA886" s="7">
        <v>1</v>
      </c>
      <c r="AB886" s="7">
        <v>6</v>
      </c>
      <c r="AC886" s="7">
        <v>7</v>
      </c>
      <c r="AD886" s="7">
        <v>11</v>
      </c>
      <c r="AE886" s="7">
        <v>2</v>
      </c>
      <c r="AF886" s="7">
        <v>1</v>
      </c>
      <c r="AG886" s="7">
        <v>0</v>
      </c>
      <c r="AH886" s="7">
        <v>1</v>
      </c>
      <c r="AI886" s="7">
        <v>0</v>
      </c>
      <c r="AJ886" s="7">
        <v>0</v>
      </c>
      <c r="AK886" s="7">
        <v>0</v>
      </c>
      <c r="AL886" s="7">
        <v>0</v>
      </c>
      <c r="AM886" s="8">
        <v>43744</v>
      </c>
      <c r="AO886">
        <f t="shared" si="165"/>
        <v>0</v>
      </c>
      <c r="AP886">
        <f t="shared" si="166"/>
        <v>0</v>
      </c>
      <c r="AQ886">
        <f t="shared" si="167"/>
        <v>0</v>
      </c>
      <c r="AR886">
        <f t="shared" si="168"/>
        <v>0</v>
      </c>
      <c r="AS886">
        <f t="shared" si="169"/>
        <v>0</v>
      </c>
      <c r="AU886">
        <f t="shared" si="171"/>
        <v>0</v>
      </c>
      <c r="AV886">
        <f t="shared" si="171"/>
        <v>0</v>
      </c>
      <c r="AW886">
        <f t="shared" si="171"/>
        <v>0</v>
      </c>
      <c r="AX886">
        <f t="shared" si="171"/>
        <v>0</v>
      </c>
      <c r="AY886">
        <f t="shared" si="171"/>
        <v>0</v>
      </c>
      <c r="BA886">
        <f t="shared" si="172"/>
        <v>0</v>
      </c>
      <c r="BB886">
        <f t="shared" si="173"/>
        <v>0</v>
      </c>
      <c r="BC886">
        <f t="shared" si="174"/>
        <v>0</v>
      </c>
      <c r="BD886">
        <f t="shared" si="175"/>
        <v>0</v>
      </c>
    </row>
    <row r="887" spans="1:56" x14ac:dyDescent="0.3">
      <c r="A887" s="7">
        <v>2696</v>
      </c>
      <c r="B887" s="6">
        <v>192491</v>
      </c>
      <c r="C887" s="7">
        <v>0</v>
      </c>
      <c r="D887" s="7">
        <v>0</v>
      </c>
      <c r="E887" s="7">
        <f t="shared" si="176"/>
        <v>0</v>
      </c>
      <c r="F887" s="7">
        <v>37</v>
      </c>
      <c r="G887" s="7">
        <v>0</v>
      </c>
      <c r="H887" s="7">
        <v>1</v>
      </c>
      <c r="I887" s="7">
        <v>0</v>
      </c>
      <c r="J887" s="7">
        <v>0</v>
      </c>
      <c r="K887" s="7">
        <v>0</v>
      </c>
      <c r="L887" s="7" t="str" cm="1">
        <f t="array" ref="L887">_xlfn.IFS(G887=1,G$1,H887=1,H$1,I887=1,I$1,J887=1,J$1,K887=1,K$1)</f>
        <v>Married</v>
      </c>
      <c r="M887" s="7">
        <v>0</v>
      </c>
      <c r="N887" s="7">
        <v>0</v>
      </c>
      <c r="O887" s="7">
        <v>0</v>
      </c>
      <c r="P887" s="7">
        <v>1</v>
      </c>
      <c r="Q887" s="7" t="str" cm="1">
        <f t="array" ref="Q887">_xlfn.IFS(M887=1,M$1,N887=1,N$1,O887=1,O$1,P887=1,P$1)</f>
        <v>PhD</v>
      </c>
      <c r="R887" t="s">
        <v>44</v>
      </c>
      <c r="S887" s="7">
        <v>71</v>
      </c>
      <c r="T887" s="7">
        <v>2037</v>
      </c>
      <c r="U887" s="7">
        <v>92</v>
      </c>
      <c r="V887" s="7">
        <v>1946</v>
      </c>
      <c r="W887" s="7">
        <v>60</v>
      </c>
      <c r="X887" s="7">
        <v>52</v>
      </c>
      <c r="Y887" s="7">
        <v>46</v>
      </c>
      <c r="Z887" s="7">
        <v>4142</v>
      </c>
      <c r="AA887" s="7">
        <v>1</v>
      </c>
      <c r="AB887" s="7">
        <v>7</v>
      </c>
      <c r="AC887" s="7">
        <v>5</v>
      </c>
      <c r="AD887" s="7">
        <v>12</v>
      </c>
      <c r="AE887" s="7">
        <v>3</v>
      </c>
      <c r="AF887" s="7">
        <v>0</v>
      </c>
      <c r="AG887" s="7">
        <v>1</v>
      </c>
      <c r="AH887" s="7">
        <v>1</v>
      </c>
      <c r="AI887" s="7">
        <v>1</v>
      </c>
      <c r="AJ887" s="7">
        <v>0</v>
      </c>
      <c r="AK887" s="7">
        <v>0</v>
      </c>
      <c r="AL887" s="7">
        <v>1</v>
      </c>
      <c r="AM887" s="8">
        <v>43744</v>
      </c>
      <c r="AO887">
        <f t="shared" si="165"/>
        <v>0</v>
      </c>
      <c r="AP887">
        <f t="shared" si="166"/>
        <v>1</v>
      </c>
      <c r="AQ887">
        <f t="shared" si="167"/>
        <v>0</v>
      </c>
      <c r="AR887">
        <f t="shared" si="168"/>
        <v>0</v>
      </c>
      <c r="AS887">
        <f t="shared" si="169"/>
        <v>0</v>
      </c>
      <c r="AU887">
        <f t="shared" si="171"/>
        <v>0</v>
      </c>
      <c r="AV887">
        <f t="shared" si="171"/>
        <v>0</v>
      </c>
      <c r="AW887">
        <f t="shared" si="171"/>
        <v>0</v>
      </c>
      <c r="AX887">
        <f t="shared" si="171"/>
        <v>0</v>
      </c>
      <c r="AY887">
        <f t="shared" si="171"/>
        <v>0</v>
      </c>
      <c r="BA887">
        <f t="shared" si="172"/>
        <v>0</v>
      </c>
      <c r="BB887">
        <f t="shared" si="173"/>
        <v>0</v>
      </c>
      <c r="BC887">
        <f t="shared" si="174"/>
        <v>0</v>
      </c>
      <c r="BD887">
        <f t="shared" si="175"/>
        <v>0</v>
      </c>
    </row>
    <row r="888" spans="1:56" x14ac:dyDescent="0.3">
      <c r="A888" s="7">
        <v>1434</v>
      </c>
      <c r="B888" s="6">
        <v>157959</v>
      </c>
      <c r="C888" s="7">
        <v>0</v>
      </c>
      <c r="D888" s="7">
        <v>1</v>
      </c>
      <c r="E888" s="7">
        <f t="shared" si="176"/>
        <v>1</v>
      </c>
      <c r="F888" s="7">
        <v>65</v>
      </c>
      <c r="G888" s="7">
        <v>0</v>
      </c>
      <c r="H888" s="7">
        <v>0</v>
      </c>
      <c r="I888" s="7">
        <v>0</v>
      </c>
      <c r="J888" s="7">
        <v>1</v>
      </c>
      <c r="K888" s="7">
        <v>0</v>
      </c>
      <c r="L888" s="7" t="str" cm="1">
        <f t="array" ref="L888">_xlfn.IFS(G888=1,G$1,H888=1,H$1,I888=1,I$1,J888=1,J$1,K888=1,K$1)</f>
        <v>Single</v>
      </c>
      <c r="M888" s="7">
        <v>0</v>
      </c>
      <c r="N888" s="7">
        <v>1</v>
      </c>
      <c r="O888" s="7">
        <v>0</v>
      </c>
      <c r="P888" s="7">
        <v>0</v>
      </c>
      <c r="Q888" s="7" t="str" cm="1">
        <f t="array" ref="Q888">_xlfn.IFS(M888=1,M$1,N888=1,N$1,O888=1,O$1,P888=1,P$1)</f>
        <v>Graduate</v>
      </c>
      <c r="R888" t="s">
        <v>42</v>
      </c>
      <c r="S888" s="7">
        <v>71</v>
      </c>
      <c r="T888" s="7">
        <v>1172</v>
      </c>
      <c r="U888" s="7">
        <v>44</v>
      </c>
      <c r="V888" s="7">
        <v>878</v>
      </c>
      <c r="W888" s="7">
        <v>117</v>
      </c>
      <c r="X888" s="7">
        <v>65</v>
      </c>
      <c r="Y888" s="7">
        <v>90</v>
      </c>
      <c r="Z888" s="7">
        <v>2186</v>
      </c>
      <c r="AA888" s="7">
        <v>5</v>
      </c>
      <c r="AB888" s="7">
        <v>4</v>
      </c>
      <c r="AC888" s="7">
        <v>7</v>
      </c>
      <c r="AD888" s="7">
        <v>11</v>
      </c>
      <c r="AE888" s="7">
        <v>3</v>
      </c>
      <c r="AF888" s="7">
        <v>0</v>
      </c>
      <c r="AG888" s="7">
        <v>0</v>
      </c>
      <c r="AH888" s="7">
        <v>0</v>
      </c>
      <c r="AI888" s="7">
        <v>0</v>
      </c>
      <c r="AJ888" s="7">
        <v>0</v>
      </c>
      <c r="AK888" s="7">
        <v>0</v>
      </c>
      <c r="AL888" s="7">
        <v>0</v>
      </c>
      <c r="AM888" s="8">
        <v>43745</v>
      </c>
      <c r="AO888">
        <f t="shared" si="165"/>
        <v>0</v>
      </c>
      <c r="AP888">
        <f t="shared" si="166"/>
        <v>0</v>
      </c>
      <c r="AQ888">
        <f t="shared" si="167"/>
        <v>0</v>
      </c>
      <c r="AR888">
        <f t="shared" si="168"/>
        <v>0</v>
      </c>
      <c r="AS888">
        <f t="shared" si="169"/>
        <v>0</v>
      </c>
      <c r="AU888">
        <f t="shared" si="171"/>
        <v>0</v>
      </c>
      <c r="AV888">
        <f t="shared" si="171"/>
        <v>0</v>
      </c>
      <c r="AW888">
        <f t="shared" si="171"/>
        <v>0</v>
      </c>
      <c r="AX888">
        <f t="shared" si="171"/>
        <v>0</v>
      </c>
      <c r="AY888">
        <f t="shared" si="171"/>
        <v>0</v>
      </c>
      <c r="BA888">
        <f t="shared" si="172"/>
        <v>0</v>
      </c>
      <c r="BB888">
        <f t="shared" si="173"/>
        <v>0</v>
      </c>
      <c r="BC888">
        <f t="shared" si="174"/>
        <v>0</v>
      </c>
      <c r="BD888">
        <f t="shared" si="175"/>
        <v>0</v>
      </c>
    </row>
    <row r="889" spans="1:56" x14ac:dyDescent="0.3">
      <c r="A889" s="7">
        <v>3015</v>
      </c>
      <c r="B889" s="6">
        <v>149767</v>
      </c>
      <c r="C889" s="7">
        <v>0</v>
      </c>
      <c r="D889" s="7">
        <v>0</v>
      </c>
      <c r="E889" s="7">
        <f t="shared" si="176"/>
        <v>0</v>
      </c>
      <c r="F889" s="7">
        <v>29</v>
      </c>
      <c r="G889" s="7">
        <v>0</v>
      </c>
      <c r="H889" s="7">
        <v>0</v>
      </c>
      <c r="I889" s="7">
        <v>0</v>
      </c>
      <c r="J889" s="7">
        <v>1</v>
      </c>
      <c r="K889" s="7">
        <v>0</v>
      </c>
      <c r="L889" s="7" t="str" cm="1">
        <f t="array" ref="L889">_xlfn.IFS(G889=1,G$1,H889=1,H$1,I889=1,I$1,J889=1,J$1,K889=1,K$1)</f>
        <v>Single</v>
      </c>
      <c r="M889" s="7">
        <v>0</v>
      </c>
      <c r="N889" s="7">
        <v>1</v>
      </c>
      <c r="O889" s="7">
        <v>0</v>
      </c>
      <c r="P889" s="7">
        <v>0</v>
      </c>
      <c r="Q889" s="7" t="str" cm="1">
        <f t="array" ref="Q889">_xlfn.IFS(M889=1,M$1,N889=1,N$1,O889=1,O$1,P889=1,P$1)</f>
        <v>Graduate</v>
      </c>
      <c r="R889" t="s">
        <v>40</v>
      </c>
      <c r="S889" s="7">
        <v>92</v>
      </c>
      <c r="T889" s="7">
        <v>608</v>
      </c>
      <c r="U889" s="7">
        <v>141</v>
      </c>
      <c r="V889" s="7">
        <v>593</v>
      </c>
      <c r="W889" s="7">
        <v>166</v>
      </c>
      <c r="X889" s="7">
        <v>126</v>
      </c>
      <c r="Y889" s="7">
        <v>448</v>
      </c>
      <c r="Z889" s="7">
        <v>1186</v>
      </c>
      <c r="AA889" s="7">
        <v>1</v>
      </c>
      <c r="AB889" s="7">
        <v>5</v>
      </c>
      <c r="AC889" s="7">
        <v>4</v>
      </c>
      <c r="AD889" s="7">
        <v>8</v>
      </c>
      <c r="AE889" s="7">
        <v>4</v>
      </c>
      <c r="AF889" s="7">
        <v>0</v>
      </c>
      <c r="AG889" s="7">
        <v>0</v>
      </c>
      <c r="AH889" s="7">
        <v>0</v>
      </c>
      <c r="AI889" s="7">
        <v>0</v>
      </c>
      <c r="AJ889" s="7">
        <v>0</v>
      </c>
      <c r="AK889" s="7">
        <v>0</v>
      </c>
      <c r="AL889" s="7">
        <v>0</v>
      </c>
      <c r="AM889" s="8">
        <v>43745</v>
      </c>
      <c r="AO889">
        <f t="shared" si="165"/>
        <v>0</v>
      </c>
      <c r="AP889">
        <f t="shared" si="166"/>
        <v>0</v>
      </c>
      <c r="AQ889">
        <f t="shared" si="167"/>
        <v>0</v>
      </c>
      <c r="AR889">
        <f t="shared" si="168"/>
        <v>0</v>
      </c>
      <c r="AS889">
        <f t="shared" si="169"/>
        <v>0</v>
      </c>
      <c r="AU889">
        <f t="shared" si="171"/>
        <v>0</v>
      </c>
      <c r="AV889">
        <f t="shared" si="171"/>
        <v>0</v>
      </c>
      <c r="AW889">
        <f t="shared" si="171"/>
        <v>0</v>
      </c>
      <c r="AX889">
        <f t="shared" si="171"/>
        <v>0</v>
      </c>
      <c r="AY889">
        <f t="shared" si="171"/>
        <v>0</v>
      </c>
      <c r="BA889">
        <f t="shared" si="172"/>
        <v>0</v>
      </c>
      <c r="BB889">
        <f t="shared" si="173"/>
        <v>0</v>
      </c>
      <c r="BC889">
        <f t="shared" si="174"/>
        <v>0</v>
      </c>
      <c r="BD889">
        <f t="shared" si="175"/>
        <v>0</v>
      </c>
    </row>
    <row r="890" spans="1:56" x14ac:dyDescent="0.3">
      <c r="A890" s="7">
        <v>2635</v>
      </c>
      <c r="B890" s="6">
        <v>150729</v>
      </c>
      <c r="C890" s="7">
        <v>1</v>
      </c>
      <c r="D890" s="7">
        <v>1</v>
      </c>
      <c r="E890" s="7">
        <f t="shared" si="176"/>
        <v>2</v>
      </c>
      <c r="F890" s="7">
        <v>62</v>
      </c>
      <c r="G890" s="7">
        <v>0</v>
      </c>
      <c r="H890" s="7">
        <v>0</v>
      </c>
      <c r="I890" s="7">
        <v>0</v>
      </c>
      <c r="J890" s="7">
        <v>1</v>
      </c>
      <c r="K890" s="7">
        <v>0</v>
      </c>
      <c r="L890" s="7" t="str" cm="1">
        <f t="array" ref="L890">_xlfn.IFS(G890=1,G$1,H890=1,H$1,I890=1,I$1,J890=1,J$1,K890=1,K$1)</f>
        <v>Single</v>
      </c>
      <c r="M890" s="7">
        <v>0</v>
      </c>
      <c r="N890" s="7">
        <v>0</v>
      </c>
      <c r="O890" s="7">
        <v>0</v>
      </c>
      <c r="P890" s="7">
        <v>1</v>
      </c>
      <c r="Q890" s="7" t="str" cm="1">
        <f t="array" ref="Q890">_xlfn.IFS(M890=1,M$1,N890=1,N$1,O890=1,O$1,P890=1,P$1)</f>
        <v>PhD</v>
      </c>
      <c r="R890" t="s">
        <v>41</v>
      </c>
      <c r="S890" s="7">
        <v>62</v>
      </c>
      <c r="T890" s="7">
        <v>710</v>
      </c>
      <c r="U890" s="7">
        <v>39</v>
      </c>
      <c r="V890" s="7">
        <v>425</v>
      </c>
      <c r="W890" s="7">
        <v>134</v>
      </c>
      <c r="X890" s="7">
        <v>12</v>
      </c>
      <c r="Y890" s="7">
        <v>155</v>
      </c>
      <c r="Z890" s="7">
        <v>1165</v>
      </c>
      <c r="AA890" s="7">
        <v>9</v>
      </c>
      <c r="AB890" s="7">
        <v>6</v>
      </c>
      <c r="AC890" s="7">
        <v>2</v>
      </c>
      <c r="AD890" s="7">
        <v>7</v>
      </c>
      <c r="AE890" s="7">
        <v>6</v>
      </c>
      <c r="AF890" s="7">
        <v>0</v>
      </c>
      <c r="AG890" s="7">
        <v>0</v>
      </c>
      <c r="AH890" s="7">
        <v>0</v>
      </c>
      <c r="AI890" s="7">
        <v>0</v>
      </c>
      <c r="AJ890" s="7">
        <v>0</v>
      </c>
      <c r="AK890" s="7">
        <v>0</v>
      </c>
      <c r="AL890" s="7">
        <v>0</v>
      </c>
      <c r="AM890" s="8">
        <v>43745</v>
      </c>
      <c r="AO890">
        <f t="shared" si="165"/>
        <v>0</v>
      </c>
      <c r="AP890">
        <f t="shared" si="166"/>
        <v>0</v>
      </c>
      <c r="AQ890">
        <f t="shared" si="167"/>
        <v>0</v>
      </c>
      <c r="AR890">
        <f t="shared" si="168"/>
        <v>0</v>
      </c>
      <c r="AS890">
        <f t="shared" si="169"/>
        <v>0</v>
      </c>
      <c r="AU890">
        <f t="shared" si="171"/>
        <v>0</v>
      </c>
      <c r="AV890">
        <f t="shared" si="171"/>
        <v>0</v>
      </c>
      <c r="AW890">
        <f t="shared" si="171"/>
        <v>0</v>
      </c>
      <c r="AX890">
        <f t="shared" si="171"/>
        <v>0</v>
      </c>
      <c r="AY890">
        <f t="shared" si="171"/>
        <v>0</v>
      </c>
      <c r="BA890">
        <f t="shared" si="172"/>
        <v>0</v>
      </c>
      <c r="BB890">
        <f t="shared" si="173"/>
        <v>0</v>
      </c>
      <c r="BC890">
        <f t="shared" si="174"/>
        <v>0</v>
      </c>
      <c r="BD890">
        <f t="shared" si="175"/>
        <v>0</v>
      </c>
    </row>
    <row r="891" spans="1:56" x14ac:dyDescent="0.3">
      <c r="A891" s="7">
        <v>1702</v>
      </c>
      <c r="B891" s="6">
        <v>159111</v>
      </c>
      <c r="C891" s="7">
        <v>0</v>
      </c>
      <c r="D891" s="7">
        <v>0</v>
      </c>
      <c r="E891" s="7">
        <f t="shared" si="176"/>
        <v>0</v>
      </c>
      <c r="F891" s="7">
        <v>66</v>
      </c>
      <c r="G891" s="7">
        <v>0</v>
      </c>
      <c r="H891" s="7">
        <v>1</v>
      </c>
      <c r="I891" s="7">
        <v>0</v>
      </c>
      <c r="J891" s="7">
        <v>0</v>
      </c>
      <c r="K891" s="7">
        <v>0</v>
      </c>
      <c r="L891" s="7" t="str" cm="1">
        <f t="array" ref="L891">_xlfn.IFS(G891=1,G$1,H891=1,H$1,I891=1,I$1,J891=1,J$1,K891=1,K$1)</f>
        <v>Married</v>
      </c>
      <c r="M891" s="7">
        <v>0</v>
      </c>
      <c r="N891" s="7">
        <v>1</v>
      </c>
      <c r="O891" s="7">
        <v>0</v>
      </c>
      <c r="P891" s="7">
        <v>0</v>
      </c>
      <c r="Q891" s="7" t="str" cm="1">
        <f t="array" ref="Q891">_xlfn.IFS(M891=1,M$1,N891=1,N$1,O891=1,O$1,P891=1,P$1)</f>
        <v>Graduate</v>
      </c>
      <c r="R891" t="s">
        <v>39</v>
      </c>
      <c r="S891" s="7">
        <v>90</v>
      </c>
      <c r="T891" s="7">
        <v>1410</v>
      </c>
      <c r="U891" s="7">
        <v>0</v>
      </c>
      <c r="V891" s="7">
        <v>361</v>
      </c>
      <c r="W891" s="7">
        <v>75</v>
      </c>
      <c r="X891" s="7">
        <v>75</v>
      </c>
      <c r="Y891" s="7">
        <v>417</v>
      </c>
      <c r="Z891" s="7">
        <v>1505</v>
      </c>
      <c r="AA891" s="7">
        <v>1</v>
      </c>
      <c r="AB891" s="7">
        <v>11</v>
      </c>
      <c r="AC891" s="7">
        <v>1</v>
      </c>
      <c r="AD891" s="7">
        <v>8</v>
      </c>
      <c r="AE891" s="7">
        <v>7</v>
      </c>
      <c r="AF891" s="7">
        <v>0</v>
      </c>
      <c r="AG891" s="7">
        <v>0</v>
      </c>
      <c r="AH891" s="7">
        <v>0</v>
      </c>
      <c r="AI891" s="7">
        <v>0</v>
      </c>
      <c r="AJ891" s="7">
        <v>0</v>
      </c>
      <c r="AK891" s="7">
        <v>0</v>
      </c>
      <c r="AL891" s="7">
        <v>0</v>
      </c>
      <c r="AM891" s="8">
        <v>43745</v>
      </c>
      <c r="AO891">
        <f t="shared" si="165"/>
        <v>0</v>
      </c>
      <c r="AP891">
        <f t="shared" si="166"/>
        <v>0</v>
      </c>
      <c r="AQ891">
        <f t="shared" si="167"/>
        <v>0</v>
      </c>
      <c r="AR891">
        <f t="shared" si="168"/>
        <v>0</v>
      </c>
      <c r="AS891">
        <f t="shared" si="169"/>
        <v>0</v>
      </c>
      <c r="AU891">
        <f t="shared" si="171"/>
        <v>0</v>
      </c>
      <c r="AV891">
        <f t="shared" si="171"/>
        <v>0</v>
      </c>
      <c r="AW891">
        <f t="shared" si="171"/>
        <v>0</v>
      </c>
      <c r="AX891">
        <f t="shared" si="171"/>
        <v>0</v>
      </c>
      <c r="AY891">
        <f t="shared" si="171"/>
        <v>0</v>
      </c>
      <c r="BA891">
        <f t="shared" si="172"/>
        <v>0</v>
      </c>
      <c r="BB891">
        <f t="shared" si="173"/>
        <v>0</v>
      </c>
      <c r="BC891">
        <f t="shared" si="174"/>
        <v>0</v>
      </c>
      <c r="BD891">
        <f t="shared" si="175"/>
        <v>0</v>
      </c>
    </row>
    <row r="892" spans="1:56" x14ac:dyDescent="0.3">
      <c r="A892" s="7">
        <v>2447</v>
      </c>
      <c r="B892" s="6">
        <v>134380</v>
      </c>
      <c r="C892" s="7">
        <v>1</v>
      </c>
      <c r="D892" s="7">
        <v>0</v>
      </c>
      <c r="E892" s="7">
        <f t="shared" si="176"/>
        <v>1</v>
      </c>
      <c r="F892" s="7">
        <v>43</v>
      </c>
      <c r="G892" s="7">
        <v>0</v>
      </c>
      <c r="H892" s="7">
        <v>1</v>
      </c>
      <c r="I892" s="7">
        <v>0</v>
      </c>
      <c r="J892" s="7">
        <v>0</v>
      </c>
      <c r="K892" s="7">
        <v>0</v>
      </c>
      <c r="L892" s="7" t="str" cm="1">
        <f t="array" ref="L892">_xlfn.IFS(G892=1,G$1,H892=1,H$1,I892=1,I$1,J892=1,J$1,K892=1,K$1)</f>
        <v>Married</v>
      </c>
      <c r="M892" s="7">
        <v>0</v>
      </c>
      <c r="N892" s="7">
        <v>1</v>
      </c>
      <c r="O892" s="7">
        <v>0</v>
      </c>
      <c r="P892" s="7">
        <v>0</v>
      </c>
      <c r="Q892" s="7" t="str" cm="1">
        <f t="array" ref="Q892">_xlfn.IFS(M892=1,M$1,N892=1,N$1,O892=1,O$1,P892=1,P$1)</f>
        <v>Graduate</v>
      </c>
      <c r="R892" t="s">
        <v>43</v>
      </c>
      <c r="S892" s="7">
        <v>68</v>
      </c>
      <c r="T892" s="7">
        <v>281</v>
      </c>
      <c r="U892" s="7">
        <v>27</v>
      </c>
      <c r="V892" s="7">
        <v>227</v>
      </c>
      <c r="W892" s="7">
        <v>51</v>
      </c>
      <c r="X892" s="7">
        <v>4</v>
      </c>
      <c r="Y892" s="7">
        <v>94</v>
      </c>
      <c r="Z892" s="7">
        <v>496</v>
      </c>
      <c r="AA892" s="7">
        <v>4</v>
      </c>
      <c r="AB892" s="7">
        <v>4</v>
      </c>
      <c r="AC892" s="7">
        <v>1</v>
      </c>
      <c r="AD892" s="7">
        <v>3</v>
      </c>
      <c r="AE892" s="7">
        <v>8</v>
      </c>
      <c r="AF892" s="7">
        <v>0</v>
      </c>
      <c r="AG892" s="7">
        <v>0</v>
      </c>
      <c r="AH892" s="7">
        <v>0</v>
      </c>
      <c r="AI892" s="7">
        <v>0</v>
      </c>
      <c r="AJ892" s="7">
        <v>0</v>
      </c>
      <c r="AK892" s="7">
        <v>0</v>
      </c>
      <c r="AL892" s="7">
        <v>0</v>
      </c>
      <c r="AM892" s="8">
        <v>43745</v>
      </c>
      <c r="AO892">
        <f t="shared" si="165"/>
        <v>0</v>
      </c>
      <c r="AP892">
        <f t="shared" si="166"/>
        <v>0</v>
      </c>
      <c r="AQ892">
        <f t="shared" si="167"/>
        <v>0</v>
      </c>
      <c r="AR892">
        <f t="shared" si="168"/>
        <v>0</v>
      </c>
      <c r="AS892">
        <f t="shared" si="169"/>
        <v>0</v>
      </c>
      <c r="AU892">
        <f t="shared" si="171"/>
        <v>0</v>
      </c>
      <c r="AV892">
        <f t="shared" si="171"/>
        <v>0</v>
      </c>
      <c r="AW892">
        <f t="shared" si="171"/>
        <v>0</v>
      </c>
      <c r="AX892">
        <f t="shared" si="171"/>
        <v>0</v>
      </c>
      <c r="AY892">
        <f t="shared" si="171"/>
        <v>0</v>
      </c>
      <c r="BA892">
        <f t="shared" si="172"/>
        <v>0</v>
      </c>
      <c r="BB892">
        <f t="shared" si="173"/>
        <v>0</v>
      </c>
      <c r="BC892">
        <f t="shared" si="174"/>
        <v>0</v>
      </c>
      <c r="BD892">
        <f t="shared" si="175"/>
        <v>0</v>
      </c>
    </row>
    <row r="893" spans="1:56" x14ac:dyDescent="0.3">
      <c r="A893" s="7">
        <v>2118</v>
      </c>
      <c r="B893" s="6">
        <v>185696</v>
      </c>
      <c r="C893" s="7">
        <v>0</v>
      </c>
      <c r="D893" s="7">
        <v>0</v>
      </c>
      <c r="E893" s="7">
        <f t="shared" si="176"/>
        <v>0</v>
      </c>
      <c r="F893" s="7">
        <v>58</v>
      </c>
      <c r="G893" s="7">
        <v>1</v>
      </c>
      <c r="H893" s="7">
        <v>0</v>
      </c>
      <c r="I893" s="7">
        <v>0</v>
      </c>
      <c r="J893" s="7">
        <v>0</v>
      </c>
      <c r="K893" s="7">
        <v>0</v>
      </c>
      <c r="L893" s="7" t="str" cm="1">
        <f t="array" ref="L893">_xlfn.IFS(G893=1,G$1,H893=1,H$1,I893=1,I$1,J893=1,J$1,K893=1,K$1)</f>
        <v>Divorced</v>
      </c>
      <c r="M893" s="7">
        <v>0</v>
      </c>
      <c r="N893" s="7">
        <v>0</v>
      </c>
      <c r="O893" s="7">
        <v>0</v>
      </c>
      <c r="P893" s="7">
        <v>1</v>
      </c>
      <c r="Q893" s="7" t="str" cm="1">
        <f t="array" ref="Q893">_xlfn.IFS(M893=1,M$1,N893=1,N$1,O893=1,O$1,P893=1,P$1)</f>
        <v>PhD</v>
      </c>
      <c r="R893" t="s">
        <v>42</v>
      </c>
      <c r="S893" s="7">
        <v>88</v>
      </c>
      <c r="T893" s="7">
        <v>1547</v>
      </c>
      <c r="U893" s="7">
        <v>165</v>
      </c>
      <c r="V893" s="7">
        <v>856</v>
      </c>
      <c r="W893" s="7">
        <v>251</v>
      </c>
      <c r="X893" s="7">
        <v>0</v>
      </c>
      <c r="Y893" s="7">
        <v>26</v>
      </c>
      <c r="Z893" s="7">
        <v>2793</v>
      </c>
      <c r="AA893" s="7">
        <v>1</v>
      </c>
      <c r="AB893" s="7">
        <v>4</v>
      </c>
      <c r="AC893" s="7">
        <v>6</v>
      </c>
      <c r="AD893" s="7">
        <v>9</v>
      </c>
      <c r="AE893" s="7">
        <v>1</v>
      </c>
      <c r="AF893" s="7">
        <v>0</v>
      </c>
      <c r="AG893" s="7">
        <v>0</v>
      </c>
      <c r="AH893" s="7">
        <v>0</v>
      </c>
      <c r="AI893" s="7">
        <v>0</v>
      </c>
      <c r="AJ893" s="7">
        <v>0</v>
      </c>
      <c r="AK893" s="7">
        <v>0</v>
      </c>
      <c r="AL893" s="7">
        <v>1</v>
      </c>
      <c r="AM893" s="8">
        <v>43746</v>
      </c>
      <c r="AO893">
        <f t="shared" si="165"/>
        <v>0</v>
      </c>
      <c r="AP893">
        <f t="shared" si="166"/>
        <v>0</v>
      </c>
      <c r="AQ893">
        <f t="shared" si="167"/>
        <v>0</v>
      </c>
      <c r="AR893">
        <f t="shared" si="168"/>
        <v>0</v>
      </c>
      <c r="AS893">
        <f t="shared" si="169"/>
        <v>0</v>
      </c>
      <c r="AU893">
        <f t="shared" si="171"/>
        <v>0</v>
      </c>
      <c r="AV893">
        <f t="shared" si="171"/>
        <v>0</v>
      </c>
      <c r="AW893">
        <f t="shared" si="171"/>
        <v>0</v>
      </c>
      <c r="AX893">
        <f t="shared" si="171"/>
        <v>0</v>
      </c>
      <c r="AY893">
        <f t="shared" si="171"/>
        <v>0</v>
      </c>
      <c r="BA893">
        <f t="shared" si="172"/>
        <v>0</v>
      </c>
      <c r="BB893">
        <f t="shared" si="173"/>
        <v>0</v>
      </c>
      <c r="BC893">
        <f t="shared" si="174"/>
        <v>0</v>
      </c>
      <c r="BD893">
        <f t="shared" si="175"/>
        <v>0</v>
      </c>
    </row>
    <row r="894" spans="1:56" x14ac:dyDescent="0.3">
      <c r="A894" s="7">
        <v>2329</v>
      </c>
      <c r="B894" s="6">
        <v>185696</v>
      </c>
      <c r="C894" s="7">
        <v>0</v>
      </c>
      <c r="D894" s="7">
        <v>0</v>
      </c>
      <c r="E894" s="7">
        <f t="shared" si="176"/>
        <v>0</v>
      </c>
      <c r="F894" s="7">
        <v>58</v>
      </c>
      <c r="G894" s="7">
        <v>1</v>
      </c>
      <c r="H894" s="7">
        <v>0</v>
      </c>
      <c r="I894" s="7">
        <v>0</v>
      </c>
      <c r="J894" s="7">
        <v>0</v>
      </c>
      <c r="K894" s="7">
        <v>0</v>
      </c>
      <c r="L894" s="7" t="str" cm="1">
        <f t="array" ref="L894">_xlfn.IFS(G894=1,G$1,H894=1,H$1,I894=1,I$1,J894=1,J$1,K894=1,K$1)</f>
        <v>Divorced</v>
      </c>
      <c r="M894" s="7">
        <v>0</v>
      </c>
      <c r="N894" s="7">
        <v>0</v>
      </c>
      <c r="O894" s="7">
        <v>0</v>
      </c>
      <c r="P894" s="7">
        <v>1</v>
      </c>
      <c r="Q894" s="7" t="str" cm="1">
        <f t="array" ref="Q894">_xlfn.IFS(M894=1,M$1,N894=1,N$1,O894=1,O$1,P894=1,P$1)</f>
        <v>PhD</v>
      </c>
      <c r="R894" t="s">
        <v>41</v>
      </c>
      <c r="S894" s="7">
        <v>88</v>
      </c>
      <c r="T894" s="7">
        <v>1547</v>
      </c>
      <c r="U894" s="7">
        <v>165</v>
      </c>
      <c r="V894" s="7">
        <v>856</v>
      </c>
      <c r="W894" s="7">
        <v>251</v>
      </c>
      <c r="X894" s="7">
        <v>0</v>
      </c>
      <c r="Y894" s="7">
        <v>26</v>
      </c>
      <c r="Z894" s="7">
        <v>2793</v>
      </c>
      <c r="AA894" s="7">
        <v>1</v>
      </c>
      <c r="AB894" s="7">
        <v>4</v>
      </c>
      <c r="AC894" s="7">
        <v>6</v>
      </c>
      <c r="AD894" s="7">
        <v>9</v>
      </c>
      <c r="AE894" s="7">
        <v>1</v>
      </c>
      <c r="AF894" s="7">
        <v>0</v>
      </c>
      <c r="AG894" s="7">
        <v>0</v>
      </c>
      <c r="AH894" s="7">
        <v>0</v>
      </c>
      <c r="AI894" s="7">
        <v>0</v>
      </c>
      <c r="AJ894" s="7">
        <v>0</v>
      </c>
      <c r="AK894" s="7">
        <v>0</v>
      </c>
      <c r="AL894" s="7">
        <v>1</v>
      </c>
      <c r="AM894" s="8">
        <v>43746</v>
      </c>
      <c r="AO894">
        <f t="shared" si="165"/>
        <v>0</v>
      </c>
      <c r="AP894">
        <f t="shared" si="166"/>
        <v>0</v>
      </c>
      <c r="AQ894">
        <f t="shared" si="167"/>
        <v>0</v>
      </c>
      <c r="AR894">
        <f t="shared" si="168"/>
        <v>0</v>
      </c>
      <c r="AS894">
        <f t="shared" si="169"/>
        <v>0</v>
      </c>
      <c r="AU894">
        <f t="shared" si="171"/>
        <v>0</v>
      </c>
      <c r="AV894">
        <f t="shared" si="171"/>
        <v>0</v>
      </c>
      <c r="AW894">
        <f t="shared" si="171"/>
        <v>0</v>
      </c>
      <c r="AX894">
        <f t="shared" si="171"/>
        <v>0</v>
      </c>
      <c r="AY894">
        <f t="shared" si="171"/>
        <v>0</v>
      </c>
      <c r="BA894">
        <f t="shared" si="172"/>
        <v>0</v>
      </c>
      <c r="BB894">
        <f t="shared" si="173"/>
        <v>0</v>
      </c>
      <c r="BC894">
        <f t="shared" si="174"/>
        <v>0</v>
      </c>
      <c r="BD894">
        <f t="shared" si="175"/>
        <v>0</v>
      </c>
    </row>
    <row r="895" spans="1:56" x14ac:dyDescent="0.3">
      <c r="A895" s="7">
        <v>2164</v>
      </c>
      <c r="B895" s="6">
        <v>115056</v>
      </c>
      <c r="C895" s="7">
        <v>1</v>
      </c>
      <c r="D895" s="7">
        <v>1</v>
      </c>
      <c r="E895" s="7">
        <f t="shared" si="176"/>
        <v>2</v>
      </c>
      <c r="F895" s="7">
        <v>62</v>
      </c>
      <c r="G895" s="7">
        <v>0</v>
      </c>
      <c r="H895" s="7">
        <v>0</v>
      </c>
      <c r="I895" s="7">
        <v>0</v>
      </c>
      <c r="J895" s="7">
        <v>1</v>
      </c>
      <c r="K895" s="7">
        <v>0</v>
      </c>
      <c r="L895" s="7" t="str" cm="1">
        <f t="array" ref="L895">_xlfn.IFS(G895=1,G$1,H895=1,H$1,I895=1,I$1,J895=1,J$1,K895=1,K$1)</f>
        <v>Single</v>
      </c>
      <c r="M895" s="7">
        <v>1</v>
      </c>
      <c r="N895" s="7">
        <v>0</v>
      </c>
      <c r="O895" s="7">
        <v>0</v>
      </c>
      <c r="P895" s="7">
        <v>0</v>
      </c>
      <c r="Q895" s="7" t="str" cm="1">
        <f t="array" ref="Q895">_xlfn.IFS(M895=1,M$1,N895=1,N$1,O895=1,O$1,P895=1,P$1)</f>
        <v>Basic</v>
      </c>
      <c r="R895" t="s">
        <v>39</v>
      </c>
      <c r="S895" s="7">
        <v>76</v>
      </c>
      <c r="T895" s="7">
        <v>46</v>
      </c>
      <c r="U895" s="7">
        <v>92</v>
      </c>
      <c r="V895" s="7">
        <v>23</v>
      </c>
      <c r="W895" s="7">
        <v>160</v>
      </c>
      <c r="X895" s="7">
        <v>46</v>
      </c>
      <c r="Y895" s="7">
        <v>306</v>
      </c>
      <c r="Z895" s="7">
        <v>61</v>
      </c>
      <c r="AA895" s="7">
        <v>5</v>
      </c>
      <c r="AB895" s="7">
        <v>2</v>
      </c>
      <c r="AC895" s="7">
        <v>2</v>
      </c>
      <c r="AD895" s="7">
        <v>3</v>
      </c>
      <c r="AE895" s="7">
        <v>5</v>
      </c>
      <c r="AF895" s="7">
        <v>0</v>
      </c>
      <c r="AG895" s="7">
        <v>0</v>
      </c>
      <c r="AH895" s="7">
        <v>0</v>
      </c>
      <c r="AI895" s="7">
        <v>0</v>
      </c>
      <c r="AJ895" s="7">
        <v>0</v>
      </c>
      <c r="AK895" s="7">
        <v>0</v>
      </c>
      <c r="AL895" s="7">
        <v>0</v>
      </c>
      <c r="AM895" s="8">
        <v>43746</v>
      </c>
      <c r="AO895">
        <f t="shared" si="165"/>
        <v>0</v>
      </c>
      <c r="AP895">
        <f t="shared" si="166"/>
        <v>0</v>
      </c>
      <c r="AQ895">
        <f t="shared" si="167"/>
        <v>0</v>
      </c>
      <c r="AR895">
        <f t="shared" si="168"/>
        <v>0</v>
      </c>
      <c r="AS895">
        <f t="shared" si="169"/>
        <v>0</v>
      </c>
      <c r="AU895">
        <f t="shared" si="171"/>
        <v>0</v>
      </c>
      <c r="AV895">
        <f t="shared" si="171"/>
        <v>0</v>
      </c>
      <c r="AW895">
        <f t="shared" si="171"/>
        <v>0</v>
      </c>
      <c r="AX895">
        <f t="shared" si="171"/>
        <v>0</v>
      </c>
      <c r="AY895">
        <f t="shared" si="171"/>
        <v>0</v>
      </c>
      <c r="BA895">
        <f t="shared" si="172"/>
        <v>0</v>
      </c>
      <c r="BB895">
        <f t="shared" si="173"/>
        <v>0</v>
      </c>
      <c r="BC895">
        <f t="shared" si="174"/>
        <v>0</v>
      </c>
      <c r="BD895">
        <f t="shared" si="175"/>
        <v>0</v>
      </c>
    </row>
    <row r="896" spans="1:56" x14ac:dyDescent="0.3">
      <c r="A896" s="7">
        <v>1202</v>
      </c>
      <c r="B896" s="6">
        <v>170951</v>
      </c>
      <c r="C896" s="7">
        <v>0</v>
      </c>
      <c r="D896" s="7">
        <v>0</v>
      </c>
      <c r="E896" s="7">
        <f t="shared" si="176"/>
        <v>0</v>
      </c>
      <c r="F896" s="7">
        <v>35</v>
      </c>
      <c r="G896" s="7">
        <v>0</v>
      </c>
      <c r="H896" s="7">
        <v>1</v>
      </c>
      <c r="I896" s="7">
        <v>0</v>
      </c>
      <c r="J896" s="7">
        <v>0</v>
      </c>
      <c r="K896" s="7">
        <v>0</v>
      </c>
      <c r="L896" s="7" t="str" cm="1">
        <f t="array" ref="L896">_xlfn.IFS(G896=1,G$1,H896=1,H$1,I896=1,I$1,J896=1,J$1,K896=1,K$1)</f>
        <v>Married</v>
      </c>
      <c r="M896" s="7">
        <v>0</v>
      </c>
      <c r="N896" s="7">
        <v>1</v>
      </c>
      <c r="O896" s="7">
        <v>0</v>
      </c>
      <c r="P896" s="7">
        <v>0</v>
      </c>
      <c r="Q896" s="7" t="str" cm="1">
        <f t="array" ref="Q896">_xlfn.IFS(M896=1,M$1,N896=1,N$1,O896=1,O$1,P896=1,P$1)</f>
        <v>Graduate</v>
      </c>
      <c r="R896" t="s">
        <v>44</v>
      </c>
      <c r="S896" s="7">
        <v>66</v>
      </c>
      <c r="T896" s="7">
        <v>576</v>
      </c>
      <c r="U896" s="7">
        <v>24</v>
      </c>
      <c r="V896" s="7">
        <v>1335</v>
      </c>
      <c r="W896" s="7">
        <v>612</v>
      </c>
      <c r="X896" s="7">
        <v>210</v>
      </c>
      <c r="Y896" s="7">
        <v>130</v>
      </c>
      <c r="Z896" s="7">
        <v>2626</v>
      </c>
      <c r="AA896" s="7">
        <v>1</v>
      </c>
      <c r="AB896" s="7">
        <v>3</v>
      </c>
      <c r="AC896" s="7">
        <v>4</v>
      </c>
      <c r="AD896" s="7">
        <v>9</v>
      </c>
      <c r="AE896" s="7">
        <v>1</v>
      </c>
      <c r="AF896" s="7">
        <v>0</v>
      </c>
      <c r="AG896" s="7">
        <v>0</v>
      </c>
      <c r="AH896" s="7">
        <v>0</v>
      </c>
      <c r="AI896" s="7">
        <v>0</v>
      </c>
      <c r="AJ896" s="7">
        <v>0</v>
      </c>
      <c r="AK896" s="7">
        <v>0</v>
      </c>
      <c r="AL896" s="7">
        <v>0</v>
      </c>
      <c r="AM896" s="8">
        <v>43747</v>
      </c>
      <c r="AO896">
        <f t="shared" si="165"/>
        <v>0</v>
      </c>
      <c r="AP896">
        <f t="shared" si="166"/>
        <v>0</v>
      </c>
      <c r="AQ896">
        <f t="shared" si="167"/>
        <v>0</v>
      </c>
      <c r="AR896">
        <f t="shared" si="168"/>
        <v>0</v>
      </c>
      <c r="AS896">
        <f t="shared" si="169"/>
        <v>0</v>
      </c>
      <c r="AU896">
        <f t="shared" si="171"/>
        <v>0</v>
      </c>
      <c r="AV896">
        <f t="shared" si="171"/>
        <v>0</v>
      </c>
      <c r="AW896">
        <f t="shared" si="171"/>
        <v>0</v>
      </c>
      <c r="AX896">
        <f t="shared" si="171"/>
        <v>0</v>
      </c>
      <c r="AY896">
        <f t="shared" si="171"/>
        <v>0</v>
      </c>
      <c r="BA896">
        <f t="shared" si="172"/>
        <v>0</v>
      </c>
      <c r="BB896">
        <f t="shared" si="173"/>
        <v>0</v>
      </c>
      <c r="BC896">
        <f t="shared" si="174"/>
        <v>0</v>
      </c>
      <c r="BD896">
        <f t="shared" si="175"/>
        <v>0</v>
      </c>
    </row>
    <row r="897" spans="1:56" x14ac:dyDescent="0.3">
      <c r="A897" s="7">
        <v>2401</v>
      </c>
      <c r="B897" s="6">
        <v>128164</v>
      </c>
      <c r="C897" s="7">
        <v>1</v>
      </c>
      <c r="D897" s="7">
        <v>0</v>
      </c>
      <c r="E897" s="7">
        <f t="shared" si="176"/>
        <v>1</v>
      </c>
      <c r="F897" s="7">
        <v>50</v>
      </c>
      <c r="G897" s="7">
        <v>0</v>
      </c>
      <c r="H897" s="7">
        <v>1</v>
      </c>
      <c r="I897" s="7">
        <v>0</v>
      </c>
      <c r="J897" s="7">
        <v>0</v>
      </c>
      <c r="K897" s="7">
        <v>0</v>
      </c>
      <c r="L897" s="7" t="str" cm="1">
        <f t="array" ref="L897">_xlfn.IFS(G897=1,G$1,H897=1,H$1,I897=1,I$1,J897=1,J$1,K897=1,K$1)</f>
        <v>Married</v>
      </c>
      <c r="M897" s="7">
        <v>0</v>
      </c>
      <c r="N897" s="7">
        <v>1</v>
      </c>
      <c r="O897" s="7">
        <v>0</v>
      </c>
      <c r="P897" s="7">
        <v>0</v>
      </c>
      <c r="Q897" s="7" t="str" cm="1">
        <f t="array" ref="Q897">_xlfn.IFS(M897=1,M$1,N897=1,N$1,O897=1,O$1,P897=1,P$1)</f>
        <v>Graduate</v>
      </c>
      <c r="R897" t="s">
        <v>41</v>
      </c>
      <c r="S897" s="7">
        <v>23</v>
      </c>
      <c r="T897" s="7">
        <v>14</v>
      </c>
      <c r="U897" s="7">
        <v>82</v>
      </c>
      <c r="V897" s="7">
        <v>118</v>
      </c>
      <c r="W897" s="7">
        <v>50</v>
      </c>
      <c r="X897" s="7">
        <v>36</v>
      </c>
      <c r="Y897" s="7">
        <v>55</v>
      </c>
      <c r="Z897" s="7">
        <v>246</v>
      </c>
      <c r="AA897" s="7">
        <v>3</v>
      </c>
      <c r="AB897" s="7">
        <v>2</v>
      </c>
      <c r="AC897" s="7">
        <v>0</v>
      </c>
      <c r="AD897" s="7">
        <v>4</v>
      </c>
      <c r="AE897" s="7">
        <v>7</v>
      </c>
      <c r="AF897" s="7">
        <v>0</v>
      </c>
      <c r="AG897" s="7">
        <v>0</v>
      </c>
      <c r="AH897" s="7">
        <v>0</v>
      </c>
      <c r="AI897" s="7">
        <v>0</v>
      </c>
      <c r="AJ897" s="7">
        <v>0</v>
      </c>
      <c r="AK897" s="7">
        <v>0</v>
      </c>
      <c r="AL897" s="7">
        <v>0</v>
      </c>
      <c r="AM897" s="8">
        <v>43747</v>
      </c>
      <c r="AO897">
        <f t="shared" si="165"/>
        <v>0</v>
      </c>
      <c r="AP897">
        <f t="shared" si="166"/>
        <v>0</v>
      </c>
      <c r="AQ897">
        <f t="shared" si="167"/>
        <v>0</v>
      </c>
      <c r="AR897">
        <f t="shared" si="168"/>
        <v>0</v>
      </c>
      <c r="AS897">
        <f t="shared" si="169"/>
        <v>0</v>
      </c>
      <c r="AU897">
        <f t="shared" si="171"/>
        <v>0</v>
      </c>
      <c r="AV897">
        <f t="shared" si="171"/>
        <v>0</v>
      </c>
      <c r="AW897">
        <f t="shared" si="171"/>
        <v>0</v>
      </c>
      <c r="AX897">
        <f t="shared" si="171"/>
        <v>0</v>
      </c>
      <c r="AY897">
        <f t="shared" si="171"/>
        <v>0</v>
      </c>
      <c r="BA897">
        <f t="shared" si="172"/>
        <v>0</v>
      </c>
      <c r="BB897">
        <f t="shared" si="173"/>
        <v>0</v>
      </c>
      <c r="BC897">
        <f t="shared" si="174"/>
        <v>0</v>
      </c>
      <c r="BD897">
        <f t="shared" si="175"/>
        <v>0</v>
      </c>
    </row>
    <row r="898" spans="1:56" x14ac:dyDescent="0.3">
      <c r="A898" s="7">
        <v>2411</v>
      </c>
      <c r="B898" s="6">
        <v>131086</v>
      </c>
      <c r="C898" s="7">
        <v>1</v>
      </c>
      <c r="D898" s="7">
        <v>1</v>
      </c>
      <c r="E898" s="7">
        <f t="shared" si="176"/>
        <v>2</v>
      </c>
      <c r="F898" s="7">
        <v>41</v>
      </c>
      <c r="G898" s="7">
        <v>0</v>
      </c>
      <c r="H898" s="7">
        <v>1</v>
      </c>
      <c r="I898" s="7">
        <v>0</v>
      </c>
      <c r="J898" s="7">
        <v>0</v>
      </c>
      <c r="K898" s="7">
        <v>0</v>
      </c>
      <c r="L898" s="7" t="str" cm="1">
        <f t="array" ref="L898">_xlfn.IFS(G898=1,G$1,H898=1,H$1,I898=1,I$1,J898=1,J$1,K898=1,K$1)</f>
        <v>Married</v>
      </c>
      <c r="M898" s="7">
        <v>0</v>
      </c>
      <c r="N898" s="7">
        <v>0</v>
      </c>
      <c r="O898" s="7">
        <v>0</v>
      </c>
      <c r="P898" s="7">
        <v>0</v>
      </c>
      <c r="Q898" s="7" t="e" cm="1">
        <f t="array" ref="Q898">_xlfn.IFS(M898=1,M$1,N898=1,N$1,O898=1,O$1,P898=1,P$1)</f>
        <v>#N/A</v>
      </c>
      <c r="R898" t="s">
        <v>43</v>
      </c>
      <c r="S898" s="7">
        <v>79</v>
      </c>
      <c r="T898" s="7">
        <v>67</v>
      </c>
      <c r="U898" s="7">
        <v>8</v>
      </c>
      <c r="V898" s="7">
        <v>46</v>
      </c>
      <c r="W898" s="7">
        <v>13</v>
      </c>
      <c r="X898" s="7">
        <v>0</v>
      </c>
      <c r="Y898" s="7">
        <v>67</v>
      </c>
      <c r="Z898" s="7">
        <v>67</v>
      </c>
      <c r="AA898" s="7">
        <v>2</v>
      </c>
      <c r="AB898" s="7">
        <v>1</v>
      </c>
      <c r="AC898" s="7">
        <v>1</v>
      </c>
      <c r="AD898" s="7">
        <v>2</v>
      </c>
      <c r="AE898" s="7">
        <v>8</v>
      </c>
      <c r="AF898" s="7">
        <v>1</v>
      </c>
      <c r="AG898" s="7">
        <v>0</v>
      </c>
      <c r="AH898" s="7">
        <v>0</v>
      </c>
      <c r="AI898" s="7">
        <v>0</v>
      </c>
      <c r="AJ898" s="7">
        <v>0</v>
      </c>
      <c r="AK898" s="7">
        <v>0</v>
      </c>
      <c r="AL898" s="7">
        <v>0</v>
      </c>
      <c r="AM898" s="8">
        <v>43747</v>
      </c>
      <c r="AO898">
        <f t="shared" ref="AO898:AO961" si="177">IF($AG898=1,G898,0)</f>
        <v>0</v>
      </c>
      <c r="AP898">
        <f t="shared" ref="AP898:AP961" si="178">IF($AG898=1,H898,0)</f>
        <v>0</v>
      </c>
      <c r="AQ898">
        <f t="shared" ref="AQ898:AQ961" si="179">IF($AG898=1,J898,0)</f>
        <v>0</v>
      </c>
      <c r="AR898">
        <f t="shared" ref="AR898:AR961" si="180">IF($AG898=1,I898,0)</f>
        <v>0</v>
      </c>
      <c r="AS898">
        <f t="shared" ref="AS898:AS961" si="181">IF($AG898=1,K898,0)</f>
        <v>0</v>
      </c>
      <c r="AU898">
        <f t="shared" si="171"/>
        <v>0</v>
      </c>
      <c r="AV898">
        <f t="shared" si="171"/>
        <v>0</v>
      </c>
      <c r="AW898">
        <f t="shared" si="171"/>
        <v>0</v>
      </c>
      <c r="AX898">
        <f t="shared" si="171"/>
        <v>0</v>
      </c>
      <c r="AY898">
        <f t="shared" si="171"/>
        <v>0</v>
      </c>
      <c r="BA898">
        <f t="shared" si="172"/>
        <v>0</v>
      </c>
      <c r="BB898">
        <f t="shared" si="173"/>
        <v>0</v>
      </c>
      <c r="BC898">
        <f t="shared" si="174"/>
        <v>0</v>
      </c>
      <c r="BD898">
        <f t="shared" si="175"/>
        <v>0</v>
      </c>
    </row>
    <row r="899" spans="1:56" x14ac:dyDescent="0.3">
      <c r="A899" s="7">
        <v>1840</v>
      </c>
      <c r="B899" s="6">
        <v>185710</v>
      </c>
      <c r="C899" s="7">
        <v>0</v>
      </c>
      <c r="D899" s="7">
        <v>0</v>
      </c>
      <c r="E899" s="7">
        <f t="shared" si="176"/>
        <v>0</v>
      </c>
      <c r="F899" s="7">
        <v>31</v>
      </c>
      <c r="G899" s="7">
        <v>0</v>
      </c>
      <c r="H899" s="7">
        <v>1</v>
      </c>
      <c r="I899" s="7">
        <v>0</v>
      </c>
      <c r="J899" s="7">
        <v>0</v>
      </c>
      <c r="K899" s="7">
        <v>0</v>
      </c>
      <c r="L899" s="7" t="str" cm="1">
        <f t="array" ref="L899">_xlfn.IFS(G899=1,G$1,H899=1,H$1,I899=1,I$1,J899=1,J$1,K899=1,K$1)</f>
        <v>Married</v>
      </c>
      <c r="M899" s="7">
        <v>0</v>
      </c>
      <c r="N899" s="7">
        <v>0</v>
      </c>
      <c r="O899" s="7">
        <v>0</v>
      </c>
      <c r="P899" s="7">
        <v>0</v>
      </c>
      <c r="Q899" s="7" t="e" cm="1">
        <f t="array" ref="Q899">_xlfn.IFS(M899=1,M$1,N899=1,N$1,O899=1,O$1,P899=1,P$1)</f>
        <v>#N/A</v>
      </c>
      <c r="R899" t="s">
        <v>39</v>
      </c>
      <c r="S899" s="7">
        <v>5</v>
      </c>
      <c r="T899" s="7">
        <v>1300</v>
      </c>
      <c r="U899" s="7">
        <v>43</v>
      </c>
      <c r="V899" s="7">
        <v>758</v>
      </c>
      <c r="W899" s="7">
        <v>63</v>
      </c>
      <c r="X899" s="7">
        <v>65</v>
      </c>
      <c r="Y899" s="7">
        <v>72</v>
      </c>
      <c r="Z899" s="7">
        <v>2158</v>
      </c>
      <c r="AA899" s="7">
        <v>1</v>
      </c>
      <c r="AB899" s="7">
        <v>6</v>
      </c>
      <c r="AC899" s="7">
        <v>9</v>
      </c>
      <c r="AD899" s="7">
        <v>10</v>
      </c>
      <c r="AE899" s="7">
        <v>2</v>
      </c>
      <c r="AF899" s="7">
        <v>0</v>
      </c>
      <c r="AG899" s="7">
        <v>0</v>
      </c>
      <c r="AH899" s="7">
        <v>1</v>
      </c>
      <c r="AI899" s="7">
        <v>0</v>
      </c>
      <c r="AJ899" s="7">
        <v>0</v>
      </c>
      <c r="AK899" s="7">
        <v>0</v>
      </c>
      <c r="AL899" s="7">
        <v>0</v>
      </c>
      <c r="AM899" s="8">
        <v>43748</v>
      </c>
      <c r="AO899">
        <f t="shared" si="177"/>
        <v>0</v>
      </c>
      <c r="AP899">
        <f t="shared" si="178"/>
        <v>0</v>
      </c>
      <c r="AQ899">
        <f t="shared" si="179"/>
        <v>0</v>
      </c>
      <c r="AR899">
        <f t="shared" si="180"/>
        <v>0</v>
      </c>
      <c r="AS899">
        <f t="shared" si="181"/>
        <v>0</v>
      </c>
      <c r="AU899">
        <f t="shared" si="171"/>
        <v>0</v>
      </c>
      <c r="AV899">
        <f t="shared" si="171"/>
        <v>0</v>
      </c>
      <c r="AW899">
        <f t="shared" si="171"/>
        <v>0</v>
      </c>
      <c r="AX899">
        <f t="shared" si="171"/>
        <v>0</v>
      </c>
      <c r="AY899">
        <f t="shared" si="171"/>
        <v>0</v>
      </c>
      <c r="BA899">
        <f t="shared" si="172"/>
        <v>0</v>
      </c>
      <c r="BB899">
        <f t="shared" si="173"/>
        <v>0</v>
      </c>
      <c r="BC899">
        <f t="shared" si="174"/>
        <v>0</v>
      </c>
      <c r="BD899">
        <f t="shared" si="175"/>
        <v>0</v>
      </c>
    </row>
    <row r="900" spans="1:56" x14ac:dyDescent="0.3">
      <c r="A900" s="7">
        <v>1801</v>
      </c>
      <c r="B900" s="6">
        <v>176412</v>
      </c>
      <c r="C900" s="7">
        <v>0</v>
      </c>
      <c r="D900" s="7">
        <v>0</v>
      </c>
      <c r="E900" s="7">
        <f t="shared" si="176"/>
        <v>0</v>
      </c>
      <c r="F900" s="7">
        <v>40</v>
      </c>
      <c r="G900" s="7">
        <v>0</v>
      </c>
      <c r="H900" s="7">
        <v>0</v>
      </c>
      <c r="I900" s="7">
        <v>0</v>
      </c>
      <c r="J900" s="7">
        <v>1</v>
      </c>
      <c r="K900" s="7">
        <v>0</v>
      </c>
      <c r="L900" s="7" t="str" cm="1">
        <f t="array" ref="L900">_xlfn.IFS(G900=1,G$1,H900=1,H$1,I900=1,I$1,J900=1,J$1,K900=1,K$1)</f>
        <v>Single</v>
      </c>
      <c r="M900" s="7">
        <v>0</v>
      </c>
      <c r="N900" s="7">
        <v>0</v>
      </c>
      <c r="O900" s="7">
        <v>0</v>
      </c>
      <c r="P900" s="7">
        <v>1</v>
      </c>
      <c r="Q900" s="7" t="str" cm="1">
        <f t="array" ref="Q900">_xlfn.IFS(M900=1,M$1,N900=1,N$1,O900=1,O$1,P900=1,P$1)</f>
        <v>PhD</v>
      </c>
      <c r="R900" t="s">
        <v>41</v>
      </c>
      <c r="S900" s="7">
        <v>15</v>
      </c>
      <c r="T900" s="7">
        <v>1939</v>
      </c>
      <c r="U900" s="7">
        <v>122</v>
      </c>
      <c r="V900" s="7">
        <v>1856</v>
      </c>
      <c r="W900" s="7">
        <v>53</v>
      </c>
      <c r="X900" s="7">
        <v>164</v>
      </c>
      <c r="Y900" s="7">
        <v>39</v>
      </c>
      <c r="Z900" s="7">
        <v>4096</v>
      </c>
      <c r="AA900" s="7">
        <v>1</v>
      </c>
      <c r="AB900" s="7">
        <v>5</v>
      </c>
      <c r="AC900" s="7">
        <v>4</v>
      </c>
      <c r="AD900" s="7">
        <v>8</v>
      </c>
      <c r="AE900" s="7">
        <v>3</v>
      </c>
      <c r="AF900" s="7">
        <v>0</v>
      </c>
      <c r="AG900" s="7">
        <v>0</v>
      </c>
      <c r="AH900" s="7">
        <v>1</v>
      </c>
      <c r="AI900" s="7">
        <v>1</v>
      </c>
      <c r="AJ900" s="7">
        <v>0</v>
      </c>
      <c r="AK900" s="7">
        <v>0</v>
      </c>
      <c r="AL900" s="7">
        <v>1</v>
      </c>
      <c r="AM900" s="8">
        <v>43748</v>
      </c>
      <c r="AO900">
        <f t="shared" si="177"/>
        <v>0</v>
      </c>
      <c r="AP900">
        <f t="shared" si="178"/>
        <v>0</v>
      </c>
      <c r="AQ900">
        <f t="shared" si="179"/>
        <v>0</v>
      </c>
      <c r="AR900">
        <f t="shared" si="180"/>
        <v>0</v>
      </c>
      <c r="AS900">
        <f t="shared" si="181"/>
        <v>0</v>
      </c>
      <c r="AU900">
        <f t="shared" si="171"/>
        <v>0</v>
      </c>
      <c r="AV900">
        <f t="shared" si="171"/>
        <v>0</v>
      </c>
      <c r="AW900">
        <f t="shared" si="171"/>
        <v>0</v>
      </c>
      <c r="AX900">
        <f t="shared" si="171"/>
        <v>0</v>
      </c>
      <c r="AY900">
        <f t="shared" si="171"/>
        <v>0</v>
      </c>
      <c r="BA900">
        <f t="shared" si="172"/>
        <v>0</v>
      </c>
      <c r="BB900">
        <f t="shared" si="173"/>
        <v>0</v>
      </c>
      <c r="BC900">
        <f t="shared" si="174"/>
        <v>0</v>
      </c>
      <c r="BD900">
        <f t="shared" si="175"/>
        <v>0</v>
      </c>
    </row>
    <row r="901" spans="1:56" x14ac:dyDescent="0.3">
      <c r="A901" s="7">
        <v>1813</v>
      </c>
      <c r="B901" s="6">
        <v>156575</v>
      </c>
      <c r="C901" s="7">
        <v>0</v>
      </c>
      <c r="D901" s="7">
        <v>2</v>
      </c>
      <c r="E901" s="7">
        <f t="shared" si="176"/>
        <v>2</v>
      </c>
      <c r="F901" s="7">
        <v>53</v>
      </c>
      <c r="G901" s="7">
        <v>0</v>
      </c>
      <c r="H901" s="7">
        <v>0</v>
      </c>
      <c r="I901" s="7">
        <v>1</v>
      </c>
      <c r="J901" s="7">
        <v>0</v>
      </c>
      <c r="K901" s="7">
        <v>0</v>
      </c>
      <c r="L901" s="7" t="str" cm="1">
        <f t="array" ref="L901">_xlfn.IFS(G901=1,G$1,H901=1,H$1,I901=1,I$1,J901=1,J$1,K901=1,K$1)</f>
        <v>Together</v>
      </c>
      <c r="M901" s="7">
        <v>0</v>
      </c>
      <c r="N901" s="7">
        <v>0</v>
      </c>
      <c r="O901" s="7">
        <v>0</v>
      </c>
      <c r="P901" s="7">
        <v>1</v>
      </c>
      <c r="Q901" s="7" t="str" cm="1">
        <f t="array" ref="Q901">_xlfn.IFS(M901=1,M$1,N901=1,N$1,O901=1,O$1,P901=1,P$1)</f>
        <v>PhD</v>
      </c>
      <c r="R901" t="s">
        <v>41</v>
      </c>
      <c r="S901" s="7">
        <v>42</v>
      </c>
      <c r="T901" s="7">
        <v>1165</v>
      </c>
      <c r="U901" s="7">
        <v>14</v>
      </c>
      <c r="V901" s="7">
        <v>249</v>
      </c>
      <c r="W901" s="7">
        <v>0</v>
      </c>
      <c r="X901" s="7">
        <v>44</v>
      </c>
      <c r="Y901" s="7">
        <v>28</v>
      </c>
      <c r="Z901" s="7">
        <v>1445</v>
      </c>
      <c r="AA901" s="7">
        <v>3</v>
      </c>
      <c r="AB901" s="7">
        <v>7</v>
      </c>
      <c r="AC901" s="7">
        <v>3</v>
      </c>
      <c r="AD901" s="7">
        <v>7</v>
      </c>
      <c r="AE901" s="7">
        <v>5</v>
      </c>
      <c r="AF901" s="7">
        <v>0</v>
      </c>
      <c r="AG901" s="7">
        <v>0</v>
      </c>
      <c r="AH901" s="7">
        <v>0</v>
      </c>
      <c r="AI901" s="7">
        <v>0</v>
      </c>
      <c r="AJ901" s="7">
        <v>0</v>
      </c>
      <c r="AK901" s="7">
        <v>0</v>
      </c>
      <c r="AL901" s="7">
        <v>0</v>
      </c>
      <c r="AM901" s="8">
        <v>43748</v>
      </c>
      <c r="AO901">
        <f t="shared" si="177"/>
        <v>0</v>
      </c>
      <c r="AP901">
        <f t="shared" si="178"/>
        <v>0</v>
      </c>
      <c r="AQ901">
        <f t="shared" si="179"/>
        <v>0</v>
      </c>
      <c r="AR901">
        <f t="shared" si="180"/>
        <v>0</v>
      </c>
      <c r="AS901">
        <f t="shared" si="181"/>
        <v>0</v>
      </c>
      <c r="AU901">
        <f t="shared" si="171"/>
        <v>0</v>
      </c>
      <c r="AV901">
        <f t="shared" si="171"/>
        <v>0</v>
      </c>
      <c r="AW901">
        <f t="shared" si="171"/>
        <v>0</v>
      </c>
      <c r="AX901">
        <f t="shared" si="171"/>
        <v>0</v>
      </c>
      <c r="AY901">
        <f t="shared" si="171"/>
        <v>0</v>
      </c>
      <c r="BA901">
        <f t="shared" si="172"/>
        <v>0</v>
      </c>
      <c r="BB901">
        <f t="shared" si="173"/>
        <v>0</v>
      </c>
      <c r="BC901">
        <f t="shared" si="174"/>
        <v>0</v>
      </c>
      <c r="BD901">
        <f t="shared" si="175"/>
        <v>0</v>
      </c>
    </row>
    <row r="902" spans="1:56" x14ac:dyDescent="0.3">
      <c r="A902" s="7">
        <v>1849</v>
      </c>
      <c r="B902" s="6">
        <v>153172</v>
      </c>
      <c r="C902" s="7">
        <v>0</v>
      </c>
      <c r="D902" s="7">
        <v>1</v>
      </c>
      <c r="E902" s="7">
        <f t="shared" si="176"/>
        <v>1</v>
      </c>
      <c r="F902" s="7">
        <v>42</v>
      </c>
      <c r="G902" s="7">
        <v>0</v>
      </c>
      <c r="H902" s="7">
        <v>0</v>
      </c>
      <c r="I902" s="7">
        <v>1</v>
      </c>
      <c r="J902" s="7">
        <v>0</v>
      </c>
      <c r="K902" s="7">
        <v>0</v>
      </c>
      <c r="L902" s="7" t="str" cm="1">
        <f t="array" ref="L902">_xlfn.IFS(G902=1,G$1,H902=1,H$1,I902=1,I$1,J902=1,J$1,K902=1,K$1)</f>
        <v>Together</v>
      </c>
      <c r="M902" s="7">
        <v>0</v>
      </c>
      <c r="N902" s="7">
        <v>1</v>
      </c>
      <c r="O902" s="7">
        <v>0</v>
      </c>
      <c r="P902" s="7">
        <v>0</v>
      </c>
      <c r="Q902" s="7" t="str" cm="1">
        <f t="array" ref="Q902">_xlfn.IFS(M902=1,M$1,N902=1,N$1,O902=1,O$1,P902=1,P$1)</f>
        <v>Graduate</v>
      </c>
      <c r="R902" t="s">
        <v>41</v>
      </c>
      <c r="S902" s="7">
        <v>54</v>
      </c>
      <c r="T902" s="7">
        <v>349</v>
      </c>
      <c r="U902" s="7">
        <v>179</v>
      </c>
      <c r="V902" s="7">
        <v>259</v>
      </c>
      <c r="W902" s="7">
        <v>196</v>
      </c>
      <c r="X902" s="7">
        <v>58</v>
      </c>
      <c r="Y902" s="7">
        <v>360</v>
      </c>
      <c r="Z902" s="7">
        <v>680</v>
      </c>
      <c r="AA902" s="7">
        <v>3</v>
      </c>
      <c r="AB902" s="7">
        <v>2</v>
      </c>
      <c r="AC902" s="7">
        <v>3</v>
      </c>
      <c r="AD902" s="7">
        <v>8</v>
      </c>
      <c r="AE902" s="7">
        <v>3</v>
      </c>
      <c r="AF902" s="7">
        <v>0</v>
      </c>
      <c r="AG902" s="7">
        <v>0</v>
      </c>
      <c r="AH902" s="7">
        <v>0</v>
      </c>
      <c r="AI902" s="7">
        <v>0</v>
      </c>
      <c r="AJ902" s="7">
        <v>0</v>
      </c>
      <c r="AK902" s="7">
        <v>0</v>
      </c>
      <c r="AL902" s="7">
        <v>0</v>
      </c>
      <c r="AM902" s="8">
        <v>43749</v>
      </c>
      <c r="AO902">
        <f t="shared" si="177"/>
        <v>0</v>
      </c>
      <c r="AP902">
        <f t="shared" si="178"/>
        <v>0</v>
      </c>
      <c r="AQ902">
        <f t="shared" si="179"/>
        <v>0</v>
      </c>
      <c r="AR902">
        <f t="shared" si="180"/>
        <v>0</v>
      </c>
      <c r="AS902">
        <f t="shared" si="181"/>
        <v>0</v>
      </c>
      <c r="AU902">
        <f t="shared" si="171"/>
        <v>0</v>
      </c>
      <c r="AV902">
        <f t="shared" si="171"/>
        <v>0</v>
      </c>
      <c r="AW902">
        <f t="shared" si="171"/>
        <v>0</v>
      </c>
      <c r="AX902">
        <f t="shared" si="171"/>
        <v>0</v>
      </c>
      <c r="AY902">
        <f t="shared" si="171"/>
        <v>0</v>
      </c>
      <c r="BA902">
        <f t="shared" si="172"/>
        <v>0</v>
      </c>
      <c r="BB902">
        <f t="shared" si="173"/>
        <v>0</v>
      </c>
      <c r="BC902">
        <f t="shared" si="174"/>
        <v>0</v>
      </c>
      <c r="BD902">
        <f t="shared" si="175"/>
        <v>0</v>
      </c>
    </row>
    <row r="903" spans="1:56" x14ac:dyDescent="0.3">
      <c r="A903" s="7">
        <v>2709</v>
      </c>
      <c r="B903" s="6">
        <v>175342</v>
      </c>
      <c r="C903" s="7">
        <v>0</v>
      </c>
      <c r="D903" s="7">
        <v>1</v>
      </c>
      <c r="E903" s="7">
        <f t="shared" si="176"/>
        <v>1</v>
      </c>
      <c r="F903" s="7">
        <v>62</v>
      </c>
      <c r="G903" s="7">
        <v>0</v>
      </c>
      <c r="H903" s="7">
        <v>0</v>
      </c>
      <c r="I903" s="7">
        <v>0</v>
      </c>
      <c r="J903" s="7">
        <v>1</v>
      </c>
      <c r="K903" s="7">
        <v>0</v>
      </c>
      <c r="L903" s="7" t="str" cm="1">
        <f t="array" ref="L903">_xlfn.IFS(G903=1,G$1,H903=1,H$1,I903=1,I$1,J903=1,J$1,K903=1,K$1)</f>
        <v>Single</v>
      </c>
      <c r="M903" s="7">
        <v>0</v>
      </c>
      <c r="N903" s="7">
        <v>0</v>
      </c>
      <c r="O903" s="7">
        <v>0</v>
      </c>
      <c r="P903" s="7">
        <v>0</v>
      </c>
      <c r="Q903" s="7" t="e" cm="1">
        <f t="array" ref="Q903">_xlfn.IFS(M903=1,M$1,N903=1,N$1,O903=1,O$1,P903=1,P$1)</f>
        <v>#N/A</v>
      </c>
      <c r="R903" t="s">
        <v>40</v>
      </c>
      <c r="S903" s="7">
        <v>38</v>
      </c>
      <c r="T903" s="7">
        <v>475</v>
      </c>
      <c r="U903" s="7">
        <v>226</v>
      </c>
      <c r="V903" s="7">
        <v>226</v>
      </c>
      <c r="W903" s="7">
        <v>49</v>
      </c>
      <c r="X903" s="7">
        <v>275</v>
      </c>
      <c r="Y903" s="7">
        <v>61</v>
      </c>
      <c r="Z903" s="7">
        <v>1189</v>
      </c>
      <c r="AA903" s="7">
        <v>1</v>
      </c>
      <c r="AB903" s="7">
        <v>5</v>
      </c>
      <c r="AC903" s="7">
        <v>2</v>
      </c>
      <c r="AD903" s="7">
        <v>10</v>
      </c>
      <c r="AE903" s="7">
        <v>4</v>
      </c>
      <c r="AF903" s="7">
        <v>0</v>
      </c>
      <c r="AG903" s="7">
        <v>0</v>
      </c>
      <c r="AH903" s="7">
        <v>0</v>
      </c>
      <c r="AI903" s="7">
        <v>0</v>
      </c>
      <c r="AJ903" s="7">
        <v>0</v>
      </c>
      <c r="AK903" s="7">
        <v>0</v>
      </c>
      <c r="AL903" s="7">
        <v>0</v>
      </c>
      <c r="AM903" s="8">
        <v>43749</v>
      </c>
      <c r="AO903">
        <f t="shared" si="177"/>
        <v>0</v>
      </c>
      <c r="AP903">
        <f t="shared" si="178"/>
        <v>0</v>
      </c>
      <c r="AQ903">
        <f t="shared" si="179"/>
        <v>0</v>
      </c>
      <c r="AR903">
        <f t="shared" si="180"/>
        <v>0</v>
      </c>
      <c r="AS903">
        <f t="shared" si="181"/>
        <v>0</v>
      </c>
      <c r="AU903">
        <f t="shared" si="171"/>
        <v>0</v>
      </c>
      <c r="AV903">
        <f t="shared" si="171"/>
        <v>0</v>
      </c>
      <c r="AW903">
        <f t="shared" si="171"/>
        <v>0</v>
      </c>
      <c r="AX903">
        <f t="shared" si="171"/>
        <v>0</v>
      </c>
      <c r="AY903">
        <f t="shared" si="171"/>
        <v>0</v>
      </c>
      <c r="BA903">
        <f t="shared" si="172"/>
        <v>0</v>
      </c>
      <c r="BB903">
        <f t="shared" si="173"/>
        <v>0</v>
      </c>
      <c r="BC903">
        <f t="shared" si="174"/>
        <v>0</v>
      </c>
      <c r="BD903">
        <f t="shared" si="175"/>
        <v>0</v>
      </c>
    </row>
    <row r="904" spans="1:56" x14ac:dyDescent="0.3">
      <c r="A904" s="7">
        <v>2352</v>
      </c>
      <c r="B904" s="6">
        <v>135791</v>
      </c>
      <c r="C904" s="7">
        <v>2</v>
      </c>
      <c r="D904" s="7">
        <v>1</v>
      </c>
      <c r="E904" s="7">
        <f t="shared" si="176"/>
        <v>3</v>
      </c>
      <c r="F904" s="7">
        <v>55</v>
      </c>
      <c r="G904" s="7">
        <v>0</v>
      </c>
      <c r="H904" s="7">
        <v>0</v>
      </c>
      <c r="I904" s="7">
        <v>0</v>
      </c>
      <c r="J904" s="7">
        <v>1</v>
      </c>
      <c r="K904" s="7">
        <v>0</v>
      </c>
      <c r="L904" s="7" t="str" cm="1">
        <f t="array" ref="L904">_xlfn.IFS(G904=1,G$1,H904=1,H$1,I904=1,I$1,J904=1,J$1,K904=1,K$1)</f>
        <v>Single</v>
      </c>
      <c r="M904" s="7">
        <v>0</v>
      </c>
      <c r="N904" s="7">
        <v>0</v>
      </c>
      <c r="O904" s="7">
        <v>1</v>
      </c>
      <c r="P904" s="7">
        <v>0</v>
      </c>
      <c r="Q904" s="7" t="str" cm="1">
        <f t="array" ref="Q904">_xlfn.IFS(M904=1,M$1,N904=1,N$1,O904=1,O$1,P904=1,P$1)</f>
        <v>Master</v>
      </c>
      <c r="R904" t="s">
        <v>42</v>
      </c>
      <c r="S904" s="7">
        <v>94</v>
      </c>
      <c r="T904" s="7">
        <v>102</v>
      </c>
      <c r="U904" s="7">
        <v>0</v>
      </c>
      <c r="V904" s="7">
        <v>19</v>
      </c>
      <c r="W904" s="7">
        <v>0</v>
      </c>
      <c r="X904" s="7">
        <v>0</v>
      </c>
      <c r="Y904" s="7">
        <v>11</v>
      </c>
      <c r="Z904" s="7">
        <v>110</v>
      </c>
      <c r="AA904" s="7">
        <v>2</v>
      </c>
      <c r="AB904" s="7">
        <v>1</v>
      </c>
      <c r="AC904" s="7">
        <v>0</v>
      </c>
      <c r="AD904" s="7">
        <v>3</v>
      </c>
      <c r="AE904" s="7">
        <v>8</v>
      </c>
      <c r="AF904" s="7">
        <v>0</v>
      </c>
      <c r="AG904" s="7">
        <v>0</v>
      </c>
      <c r="AH904" s="7">
        <v>0</v>
      </c>
      <c r="AI904" s="7">
        <v>0</v>
      </c>
      <c r="AJ904" s="7">
        <v>0</v>
      </c>
      <c r="AK904" s="7">
        <v>0</v>
      </c>
      <c r="AL904" s="7">
        <v>0</v>
      </c>
      <c r="AM904" s="8">
        <v>43749</v>
      </c>
      <c r="AO904">
        <f t="shared" si="177"/>
        <v>0</v>
      </c>
      <c r="AP904">
        <f t="shared" si="178"/>
        <v>0</v>
      </c>
      <c r="AQ904">
        <f t="shared" si="179"/>
        <v>0</v>
      </c>
      <c r="AR904">
        <f t="shared" si="180"/>
        <v>0</v>
      </c>
      <c r="AS904">
        <f t="shared" si="181"/>
        <v>0</v>
      </c>
      <c r="AU904">
        <f t="shared" si="171"/>
        <v>0</v>
      </c>
      <c r="AV904">
        <f t="shared" si="171"/>
        <v>0</v>
      </c>
      <c r="AW904">
        <f t="shared" si="171"/>
        <v>0</v>
      </c>
      <c r="AX904">
        <f t="shared" si="171"/>
        <v>0</v>
      </c>
      <c r="AY904">
        <f t="shared" si="171"/>
        <v>0</v>
      </c>
      <c r="BA904">
        <f t="shared" si="172"/>
        <v>0</v>
      </c>
      <c r="BB904">
        <f t="shared" si="173"/>
        <v>0</v>
      </c>
      <c r="BC904">
        <f t="shared" si="174"/>
        <v>0</v>
      </c>
      <c r="BD904">
        <f t="shared" si="175"/>
        <v>0</v>
      </c>
    </row>
    <row r="905" spans="1:56" x14ac:dyDescent="0.3">
      <c r="A905" s="7">
        <v>1600</v>
      </c>
      <c r="B905" s="6">
        <v>135791</v>
      </c>
      <c r="C905" s="7">
        <v>2</v>
      </c>
      <c r="D905" s="7">
        <v>1</v>
      </c>
      <c r="E905" s="7">
        <f t="shared" si="176"/>
        <v>3</v>
      </c>
      <c r="F905" s="7">
        <v>55</v>
      </c>
      <c r="G905" s="7">
        <v>0</v>
      </c>
      <c r="H905" s="7">
        <v>0</v>
      </c>
      <c r="I905" s="7">
        <v>0</v>
      </c>
      <c r="J905" s="7">
        <v>1</v>
      </c>
      <c r="K905" s="7">
        <v>0</v>
      </c>
      <c r="L905" s="7" t="str" cm="1">
        <f t="array" ref="L905">_xlfn.IFS(G905=1,G$1,H905=1,H$1,I905=1,I$1,J905=1,J$1,K905=1,K$1)</f>
        <v>Single</v>
      </c>
      <c r="M905" s="7">
        <v>0</v>
      </c>
      <c r="N905" s="7">
        <v>0</v>
      </c>
      <c r="O905" s="7">
        <v>1</v>
      </c>
      <c r="P905" s="7">
        <v>0</v>
      </c>
      <c r="Q905" s="7" t="str" cm="1">
        <f t="array" ref="Q905">_xlfn.IFS(M905=1,M$1,N905=1,N$1,O905=1,O$1,P905=1,P$1)</f>
        <v>Master</v>
      </c>
      <c r="R905" t="s">
        <v>39</v>
      </c>
      <c r="S905" s="7">
        <v>94</v>
      </c>
      <c r="T905" s="7">
        <v>102</v>
      </c>
      <c r="U905" s="7">
        <v>0</v>
      </c>
      <c r="V905" s="7">
        <v>19</v>
      </c>
      <c r="W905" s="7">
        <v>0</v>
      </c>
      <c r="X905" s="7">
        <v>0</v>
      </c>
      <c r="Y905" s="7">
        <v>11</v>
      </c>
      <c r="Z905" s="7">
        <v>110</v>
      </c>
      <c r="AA905" s="7">
        <v>2</v>
      </c>
      <c r="AB905" s="7">
        <v>1</v>
      </c>
      <c r="AC905" s="7">
        <v>0</v>
      </c>
      <c r="AD905" s="7">
        <v>3</v>
      </c>
      <c r="AE905" s="7">
        <v>8</v>
      </c>
      <c r="AF905" s="7">
        <v>0</v>
      </c>
      <c r="AG905" s="7">
        <v>0</v>
      </c>
      <c r="AH905" s="7">
        <v>0</v>
      </c>
      <c r="AI905" s="7">
        <v>0</v>
      </c>
      <c r="AJ905" s="7">
        <v>0</v>
      </c>
      <c r="AK905" s="7">
        <v>0</v>
      </c>
      <c r="AL905" s="7">
        <v>0</v>
      </c>
      <c r="AM905" s="8">
        <v>43749</v>
      </c>
      <c r="AO905">
        <f t="shared" si="177"/>
        <v>0</v>
      </c>
      <c r="AP905">
        <f t="shared" si="178"/>
        <v>0</v>
      </c>
      <c r="AQ905">
        <f t="shared" si="179"/>
        <v>0</v>
      </c>
      <c r="AR905">
        <f t="shared" si="180"/>
        <v>0</v>
      </c>
      <c r="AS905">
        <f t="shared" si="181"/>
        <v>0</v>
      </c>
      <c r="AU905">
        <f t="shared" si="171"/>
        <v>0</v>
      </c>
      <c r="AV905">
        <f t="shared" si="171"/>
        <v>0</v>
      </c>
      <c r="AW905">
        <f t="shared" si="171"/>
        <v>0</v>
      </c>
      <c r="AX905">
        <f t="shared" si="171"/>
        <v>0</v>
      </c>
      <c r="AY905">
        <f t="shared" si="171"/>
        <v>0</v>
      </c>
      <c r="BA905">
        <f t="shared" si="172"/>
        <v>0</v>
      </c>
      <c r="BB905">
        <f t="shared" si="173"/>
        <v>0</v>
      </c>
      <c r="BC905">
        <f t="shared" si="174"/>
        <v>0</v>
      </c>
      <c r="BD905">
        <f t="shared" si="175"/>
        <v>0</v>
      </c>
    </row>
    <row r="906" spans="1:56" x14ac:dyDescent="0.3">
      <c r="A906" s="7">
        <v>2938</v>
      </c>
      <c r="B906" s="6">
        <v>140887</v>
      </c>
      <c r="C906" s="7">
        <v>1</v>
      </c>
      <c r="D906" s="7">
        <v>1</v>
      </c>
      <c r="E906" s="7">
        <f t="shared" si="176"/>
        <v>2</v>
      </c>
      <c r="F906" s="7">
        <v>68</v>
      </c>
      <c r="G906" s="7">
        <v>0</v>
      </c>
      <c r="H906" s="7">
        <v>0</v>
      </c>
      <c r="I906" s="7">
        <v>0</v>
      </c>
      <c r="J906" s="7">
        <v>1</v>
      </c>
      <c r="K906" s="7">
        <v>0</v>
      </c>
      <c r="L906" s="7" t="str" cm="1">
        <f t="array" ref="L906">_xlfn.IFS(G906=1,G$1,H906=1,H$1,I906=1,I$1,J906=1,J$1,K906=1,K$1)</f>
        <v>Single</v>
      </c>
      <c r="M906" s="7">
        <v>0</v>
      </c>
      <c r="N906" s="7">
        <v>1</v>
      </c>
      <c r="O906" s="7">
        <v>0</v>
      </c>
      <c r="P906" s="7">
        <v>0</v>
      </c>
      <c r="Q906" s="7" t="str" cm="1">
        <f t="array" ref="Q906">_xlfn.IFS(M906=1,M$1,N906=1,N$1,O906=1,O$1,P906=1,P$1)</f>
        <v>Graduate</v>
      </c>
      <c r="R906" t="s">
        <v>39</v>
      </c>
      <c r="S906" s="7">
        <v>32</v>
      </c>
      <c r="T906" s="7">
        <v>172</v>
      </c>
      <c r="U906" s="7">
        <v>14</v>
      </c>
      <c r="V906" s="7">
        <v>152</v>
      </c>
      <c r="W906" s="7">
        <v>34</v>
      </c>
      <c r="X906" s="7">
        <v>34</v>
      </c>
      <c r="Y906" s="7">
        <v>148</v>
      </c>
      <c r="Z906" s="7">
        <v>258</v>
      </c>
      <c r="AA906" s="7">
        <v>3</v>
      </c>
      <c r="AB906" s="7">
        <v>3</v>
      </c>
      <c r="AC906" s="7">
        <v>1</v>
      </c>
      <c r="AD906" s="7">
        <v>3</v>
      </c>
      <c r="AE906" s="7">
        <v>9</v>
      </c>
      <c r="AF906" s="7">
        <v>0</v>
      </c>
      <c r="AG906" s="7">
        <v>0</v>
      </c>
      <c r="AH906" s="7">
        <v>0</v>
      </c>
      <c r="AI906" s="7">
        <v>0</v>
      </c>
      <c r="AJ906" s="7">
        <v>0</v>
      </c>
      <c r="AK906" s="7">
        <v>0</v>
      </c>
      <c r="AL906" s="7">
        <v>1</v>
      </c>
      <c r="AM906" s="8">
        <v>43749</v>
      </c>
      <c r="AO906">
        <f t="shared" si="177"/>
        <v>0</v>
      </c>
      <c r="AP906">
        <f t="shared" si="178"/>
        <v>0</v>
      </c>
      <c r="AQ906">
        <f t="shared" si="179"/>
        <v>0</v>
      </c>
      <c r="AR906">
        <f t="shared" si="180"/>
        <v>0</v>
      </c>
      <c r="AS906">
        <f t="shared" si="181"/>
        <v>0</v>
      </c>
      <c r="AU906">
        <f t="shared" si="171"/>
        <v>0</v>
      </c>
      <c r="AV906">
        <f t="shared" si="171"/>
        <v>0</v>
      </c>
      <c r="AW906">
        <f t="shared" si="171"/>
        <v>0</v>
      </c>
      <c r="AX906">
        <f t="shared" si="171"/>
        <v>0</v>
      </c>
      <c r="AY906">
        <f t="shared" si="171"/>
        <v>0</v>
      </c>
      <c r="BA906">
        <f t="shared" si="172"/>
        <v>0</v>
      </c>
      <c r="BB906">
        <f t="shared" si="173"/>
        <v>0</v>
      </c>
      <c r="BC906">
        <f t="shared" si="174"/>
        <v>0</v>
      </c>
      <c r="BD906">
        <f t="shared" si="175"/>
        <v>0</v>
      </c>
    </row>
    <row r="907" spans="1:56" x14ac:dyDescent="0.3">
      <c r="A907" s="7">
        <v>3190</v>
      </c>
      <c r="B907" s="6">
        <v>107500</v>
      </c>
      <c r="C907" s="7">
        <v>1</v>
      </c>
      <c r="D907" s="7">
        <v>0</v>
      </c>
      <c r="E907" s="7">
        <f t="shared" si="176"/>
        <v>1</v>
      </c>
      <c r="F907" s="7">
        <v>41</v>
      </c>
      <c r="G907" s="7">
        <v>0</v>
      </c>
      <c r="H907" s="7">
        <v>0</v>
      </c>
      <c r="I907" s="7">
        <v>1</v>
      </c>
      <c r="J907" s="7">
        <v>0</v>
      </c>
      <c r="K907" s="7">
        <v>0</v>
      </c>
      <c r="L907" s="7" t="str" cm="1">
        <f t="array" ref="L907">_xlfn.IFS(G907=1,G$1,H907=1,H$1,I907=1,I$1,J907=1,J$1,K907=1,K$1)</f>
        <v>Together</v>
      </c>
      <c r="M907" s="7">
        <v>0</v>
      </c>
      <c r="N907" s="7">
        <v>0</v>
      </c>
      <c r="O907" s="7">
        <v>0</v>
      </c>
      <c r="P907" s="7">
        <v>0</v>
      </c>
      <c r="Q907" s="7" t="e" cm="1">
        <f t="array" ref="Q907">_xlfn.IFS(M907=1,M$1,N907=1,N$1,O907=1,O$1,P907=1,P$1)</f>
        <v>#N/A</v>
      </c>
      <c r="R907" t="s">
        <v>39</v>
      </c>
      <c r="S907" s="7">
        <v>7</v>
      </c>
      <c r="T907" s="7">
        <v>29</v>
      </c>
      <c r="U907" s="7">
        <v>115</v>
      </c>
      <c r="V907" s="7">
        <v>158</v>
      </c>
      <c r="W907" s="7">
        <v>43</v>
      </c>
      <c r="X907" s="7">
        <v>115</v>
      </c>
      <c r="Y907" s="7">
        <v>301</v>
      </c>
      <c r="Z907" s="7">
        <v>158</v>
      </c>
      <c r="AA907" s="7">
        <v>4</v>
      </c>
      <c r="AB907" s="7">
        <v>3</v>
      </c>
      <c r="AC907" s="7">
        <v>2</v>
      </c>
      <c r="AD907" s="7">
        <v>2</v>
      </c>
      <c r="AE907" s="7">
        <v>7</v>
      </c>
      <c r="AF907" s="7">
        <v>0</v>
      </c>
      <c r="AG907" s="7">
        <v>0</v>
      </c>
      <c r="AH907" s="7">
        <v>0</v>
      </c>
      <c r="AI907" s="7">
        <v>0</v>
      </c>
      <c r="AJ907" s="7">
        <v>0</v>
      </c>
      <c r="AK907" s="7">
        <v>0</v>
      </c>
      <c r="AL907" s="7">
        <v>0</v>
      </c>
      <c r="AM907" s="8">
        <v>43750</v>
      </c>
      <c r="AO907">
        <f t="shared" si="177"/>
        <v>0</v>
      </c>
      <c r="AP907">
        <f t="shared" si="178"/>
        <v>0</v>
      </c>
      <c r="AQ907">
        <f t="shared" si="179"/>
        <v>0</v>
      </c>
      <c r="AR907">
        <f t="shared" si="180"/>
        <v>0</v>
      </c>
      <c r="AS907">
        <f t="shared" si="181"/>
        <v>0</v>
      </c>
      <c r="AU907">
        <f t="shared" si="171"/>
        <v>0</v>
      </c>
      <c r="AV907">
        <f t="shared" si="171"/>
        <v>0</v>
      </c>
      <c r="AW907">
        <f t="shared" si="171"/>
        <v>0</v>
      </c>
      <c r="AX907">
        <f t="shared" si="171"/>
        <v>0</v>
      </c>
      <c r="AY907">
        <f t="shared" si="171"/>
        <v>0</v>
      </c>
      <c r="BA907">
        <f t="shared" si="172"/>
        <v>0</v>
      </c>
      <c r="BB907">
        <f t="shared" si="173"/>
        <v>0</v>
      </c>
      <c r="BC907">
        <f t="shared" si="174"/>
        <v>0</v>
      </c>
      <c r="BD907">
        <f t="shared" si="175"/>
        <v>0</v>
      </c>
    </row>
    <row r="908" spans="1:56" x14ac:dyDescent="0.3">
      <c r="A908" s="7">
        <v>1626</v>
      </c>
      <c r="B908" s="6">
        <v>145906</v>
      </c>
      <c r="C908" s="7">
        <v>0</v>
      </c>
      <c r="D908" s="7">
        <v>1</v>
      </c>
      <c r="E908" s="7">
        <f t="shared" si="176"/>
        <v>1</v>
      </c>
      <c r="F908" s="7">
        <v>56</v>
      </c>
      <c r="G908" s="7">
        <v>0</v>
      </c>
      <c r="H908" s="7">
        <v>0</v>
      </c>
      <c r="I908" s="7">
        <v>0</v>
      </c>
      <c r="J908" s="7">
        <v>1</v>
      </c>
      <c r="K908" s="7">
        <v>0</v>
      </c>
      <c r="L908" s="7" t="str" cm="1">
        <f t="array" ref="L908">_xlfn.IFS(G908=1,G$1,H908=1,H$1,I908=1,I$1,J908=1,J$1,K908=1,K$1)</f>
        <v>Single</v>
      </c>
      <c r="M908" s="7">
        <v>0</v>
      </c>
      <c r="N908" s="7">
        <v>1</v>
      </c>
      <c r="O908" s="7">
        <v>0</v>
      </c>
      <c r="P908" s="7">
        <v>0</v>
      </c>
      <c r="Q908" s="7" t="str" cm="1">
        <f t="array" ref="Q908">_xlfn.IFS(M908=1,M$1,N908=1,N$1,O908=1,O$1,P908=1,P$1)</f>
        <v>Graduate</v>
      </c>
      <c r="R908" t="s">
        <v>42</v>
      </c>
      <c r="S908" s="7">
        <v>20</v>
      </c>
      <c r="T908" s="7">
        <v>969</v>
      </c>
      <c r="U908" s="7">
        <v>10</v>
      </c>
      <c r="V908" s="7">
        <v>86</v>
      </c>
      <c r="W908" s="7">
        <v>13</v>
      </c>
      <c r="X908" s="7">
        <v>10</v>
      </c>
      <c r="Y908" s="7">
        <v>458</v>
      </c>
      <c r="Z908" s="7">
        <v>629</v>
      </c>
      <c r="AA908" s="7">
        <v>2</v>
      </c>
      <c r="AB908" s="7">
        <v>5</v>
      </c>
      <c r="AC908" s="7">
        <v>4</v>
      </c>
      <c r="AD908" s="7">
        <v>4</v>
      </c>
      <c r="AE908" s="7">
        <v>5</v>
      </c>
      <c r="AF908" s="7">
        <v>1</v>
      </c>
      <c r="AG908" s="7">
        <v>0</v>
      </c>
      <c r="AH908" s="7">
        <v>0</v>
      </c>
      <c r="AI908" s="7">
        <v>0</v>
      </c>
      <c r="AJ908" s="7">
        <v>0</v>
      </c>
      <c r="AK908" s="7">
        <v>0</v>
      </c>
      <c r="AL908" s="7">
        <v>0</v>
      </c>
      <c r="AM908" s="8">
        <v>43750</v>
      </c>
      <c r="AO908">
        <f t="shared" si="177"/>
        <v>0</v>
      </c>
      <c r="AP908">
        <f t="shared" si="178"/>
        <v>0</v>
      </c>
      <c r="AQ908">
        <f t="shared" si="179"/>
        <v>0</v>
      </c>
      <c r="AR908">
        <f t="shared" si="180"/>
        <v>0</v>
      </c>
      <c r="AS908">
        <f t="shared" si="181"/>
        <v>0</v>
      </c>
      <c r="AU908">
        <f t="shared" si="171"/>
        <v>0</v>
      </c>
      <c r="AV908">
        <f t="shared" si="171"/>
        <v>0</v>
      </c>
      <c r="AW908">
        <f t="shared" si="171"/>
        <v>0</v>
      </c>
      <c r="AX908">
        <f t="shared" si="171"/>
        <v>0</v>
      </c>
      <c r="AY908">
        <f t="shared" si="171"/>
        <v>0</v>
      </c>
      <c r="BA908">
        <f t="shared" si="172"/>
        <v>0</v>
      </c>
      <c r="BB908">
        <f t="shared" si="173"/>
        <v>0</v>
      </c>
      <c r="BC908">
        <f t="shared" si="174"/>
        <v>0</v>
      </c>
      <c r="BD908">
        <f t="shared" si="175"/>
        <v>0</v>
      </c>
    </row>
    <row r="909" spans="1:56" x14ac:dyDescent="0.3">
      <c r="A909" s="7">
        <v>1807</v>
      </c>
      <c r="B909" s="6">
        <v>193404</v>
      </c>
      <c r="C909" s="7">
        <v>1</v>
      </c>
      <c r="D909" s="7">
        <v>2</v>
      </c>
      <c r="E909" s="7">
        <f t="shared" si="176"/>
        <v>3</v>
      </c>
      <c r="F909" s="7">
        <v>66</v>
      </c>
      <c r="G909" s="7">
        <v>0</v>
      </c>
      <c r="H909" s="7">
        <v>1</v>
      </c>
      <c r="I909" s="7">
        <v>0</v>
      </c>
      <c r="J909" s="7">
        <v>0</v>
      </c>
      <c r="K909" s="7">
        <v>0</v>
      </c>
      <c r="L909" s="7" t="str" cm="1">
        <f t="array" ref="L909">_xlfn.IFS(G909=1,G$1,H909=1,H$1,I909=1,I$1,J909=1,J$1,K909=1,K$1)</f>
        <v>Married</v>
      </c>
      <c r="M909" s="7">
        <v>0</v>
      </c>
      <c r="N909" s="7">
        <v>1</v>
      </c>
      <c r="O909" s="7">
        <v>0</v>
      </c>
      <c r="P909" s="7">
        <v>0</v>
      </c>
      <c r="Q909" s="7" t="str" cm="1">
        <f t="array" ref="Q909">_xlfn.IFS(M909=1,M$1,N909=1,N$1,O909=1,O$1,P909=1,P$1)</f>
        <v>Graduate</v>
      </c>
      <c r="R909" t="s">
        <v>41</v>
      </c>
      <c r="S909" s="7">
        <v>97</v>
      </c>
      <c r="T909" s="7">
        <v>2648</v>
      </c>
      <c r="U909" s="7">
        <v>31</v>
      </c>
      <c r="V909" s="7">
        <v>594</v>
      </c>
      <c r="W909" s="7">
        <v>41</v>
      </c>
      <c r="X909" s="7">
        <v>0</v>
      </c>
      <c r="Y909" s="7">
        <v>31</v>
      </c>
      <c r="Z909" s="7">
        <v>3284</v>
      </c>
      <c r="AA909" s="7">
        <v>3</v>
      </c>
      <c r="AB909" s="7">
        <v>3</v>
      </c>
      <c r="AC909" s="7">
        <v>4</v>
      </c>
      <c r="AD909" s="7">
        <v>7</v>
      </c>
      <c r="AE909" s="7">
        <v>5</v>
      </c>
      <c r="AF909" s="7">
        <v>0</v>
      </c>
      <c r="AG909" s="7">
        <v>1</v>
      </c>
      <c r="AH909" s="7">
        <v>1</v>
      </c>
      <c r="AI909" s="7">
        <v>0</v>
      </c>
      <c r="AJ909" s="7">
        <v>0</v>
      </c>
      <c r="AK909" s="7">
        <v>0</v>
      </c>
      <c r="AL909" s="7">
        <v>0</v>
      </c>
      <c r="AM909" s="8">
        <v>43750</v>
      </c>
      <c r="AO909">
        <f t="shared" si="177"/>
        <v>0</v>
      </c>
      <c r="AP909">
        <f t="shared" si="178"/>
        <v>1</v>
      </c>
      <c r="AQ909">
        <f t="shared" si="179"/>
        <v>0</v>
      </c>
      <c r="AR909">
        <f t="shared" si="180"/>
        <v>0</v>
      </c>
      <c r="AS909">
        <f t="shared" si="181"/>
        <v>0</v>
      </c>
      <c r="AU909">
        <f t="shared" si="171"/>
        <v>0</v>
      </c>
      <c r="AV909">
        <f t="shared" si="171"/>
        <v>0</v>
      </c>
      <c r="AW909">
        <f t="shared" si="171"/>
        <v>0</v>
      </c>
      <c r="AX909">
        <f t="shared" si="171"/>
        <v>0</v>
      </c>
      <c r="AY909">
        <f t="shared" si="171"/>
        <v>0</v>
      </c>
      <c r="BA909">
        <f t="shared" si="172"/>
        <v>0</v>
      </c>
      <c r="BB909">
        <f t="shared" si="173"/>
        <v>0</v>
      </c>
      <c r="BC909">
        <f t="shared" si="174"/>
        <v>0</v>
      </c>
      <c r="BD909">
        <f t="shared" si="175"/>
        <v>0</v>
      </c>
    </row>
    <row r="910" spans="1:56" x14ac:dyDescent="0.3">
      <c r="A910" s="7">
        <v>2316</v>
      </c>
      <c r="B910" s="6">
        <v>171853</v>
      </c>
      <c r="C910" s="7">
        <v>0</v>
      </c>
      <c r="D910" s="7">
        <v>0</v>
      </c>
      <c r="E910" s="7">
        <f t="shared" si="176"/>
        <v>0</v>
      </c>
      <c r="F910" s="7">
        <v>38</v>
      </c>
      <c r="G910" s="7">
        <v>0</v>
      </c>
      <c r="H910" s="7">
        <v>0</v>
      </c>
      <c r="I910" s="7">
        <v>1</v>
      </c>
      <c r="J910" s="7">
        <v>0</v>
      </c>
      <c r="K910" s="7">
        <v>0</v>
      </c>
      <c r="L910" s="7" t="str" cm="1">
        <f t="array" ref="L910">_xlfn.IFS(G910=1,G$1,H910=1,H$1,I910=1,I$1,J910=1,J$1,K910=1,K$1)</f>
        <v>Together</v>
      </c>
      <c r="M910" s="7">
        <v>0</v>
      </c>
      <c r="N910" s="7">
        <v>1</v>
      </c>
      <c r="O910" s="7">
        <v>0</v>
      </c>
      <c r="P910" s="7">
        <v>0</v>
      </c>
      <c r="Q910" s="7" t="str" cm="1">
        <f t="array" ref="Q910">_xlfn.IFS(M910=1,M$1,N910=1,N$1,O910=1,O$1,P910=1,P$1)</f>
        <v>Graduate</v>
      </c>
      <c r="R910" t="s">
        <v>42</v>
      </c>
      <c r="S910" s="7">
        <v>29</v>
      </c>
      <c r="T910" s="7">
        <v>856</v>
      </c>
      <c r="U910" s="7">
        <v>258</v>
      </c>
      <c r="V910" s="7">
        <v>988</v>
      </c>
      <c r="W910" s="7">
        <v>337</v>
      </c>
      <c r="X910" s="7">
        <v>232</v>
      </c>
      <c r="Y910" s="7">
        <v>77</v>
      </c>
      <c r="Z910" s="7">
        <v>2595</v>
      </c>
      <c r="AA910" s="7">
        <v>1</v>
      </c>
      <c r="AB910" s="7">
        <v>2</v>
      </c>
      <c r="AC910" s="7">
        <v>8</v>
      </c>
      <c r="AD910" s="7">
        <v>6</v>
      </c>
      <c r="AE910" s="7">
        <v>1</v>
      </c>
      <c r="AF910" s="7">
        <v>0</v>
      </c>
      <c r="AG910" s="7">
        <v>0</v>
      </c>
      <c r="AH910" s="7">
        <v>0</v>
      </c>
      <c r="AI910" s="7">
        <v>0</v>
      </c>
      <c r="AJ910" s="7">
        <v>0</v>
      </c>
      <c r="AK910" s="7">
        <v>0</v>
      </c>
      <c r="AL910" s="7">
        <v>0</v>
      </c>
      <c r="AM910" s="8">
        <v>43751</v>
      </c>
      <c r="AO910">
        <f t="shared" si="177"/>
        <v>0</v>
      </c>
      <c r="AP910">
        <f t="shared" si="178"/>
        <v>0</v>
      </c>
      <c r="AQ910">
        <f t="shared" si="179"/>
        <v>0</v>
      </c>
      <c r="AR910">
        <f t="shared" si="180"/>
        <v>0</v>
      </c>
      <c r="AS910">
        <f t="shared" si="181"/>
        <v>0</v>
      </c>
      <c r="AU910">
        <f t="shared" si="171"/>
        <v>0</v>
      </c>
      <c r="AV910">
        <f t="shared" si="171"/>
        <v>0</v>
      </c>
      <c r="AW910">
        <f t="shared" si="171"/>
        <v>0</v>
      </c>
      <c r="AX910">
        <f t="shared" si="171"/>
        <v>0</v>
      </c>
      <c r="AY910">
        <f t="shared" si="171"/>
        <v>0</v>
      </c>
      <c r="BA910">
        <f t="shared" si="172"/>
        <v>0</v>
      </c>
      <c r="BB910">
        <f t="shared" si="173"/>
        <v>0</v>
      </c>
      <c r="BC910">
        <f t="shared" si="174"/>
        <v>0</v>
      </c>
      <c r="BD910">
        <f t="shared" si="175"/>
        <v>0</v>
      </c>
    </row>
    <row r="911" spans="1:56" x14ac:dyDescent="0.3">
      <c r="A911" s="7">
        <v>2742</v>
      </c>
      <c r="B911" s="6">
        <v>171853</v>
      </c>
      <c r="C911" s="7">
        <v>0</v>
      </c>
      <c r="D911" s="7">
        <v>0</v>
      </c>
      <c r="E911" s="7">
        <f t="shared" si="176"/>
        <v>0</v>
      </c>
      <c r="F911" s="7">
        <v>38</v>
      </c>
      <c r="G911" s="7">
        <v>0</v>
      </c>
      <c r="H911" s="7">
        <v>0</v>
      </c>
      <c r="I911" s="7">
        <v>1</v>
      </c>
      <c r="J911" s="7">
        <v>0</v>
      </c>
      <c r="K911" s="7">
        <v>0</v>
      </c>
      <c r="L911" s="7" t="str" cm="1">
        <f t="array" ref="L911">_xlfn.IFS(G911=1,G$1,H911=1,H$1,I911=1,I$1,J911=1,J$1,K911=1,K$1)</f>
        <v>Together</v>
      </c>
      <c r="M911" s="7">
        <v>0</v>
      </c>
      <c r="N911" s="7">
        <v>1</v>
      </c>
      <c r="O911" s="7">
        <v>0</v>
      </c>
      <c r="P911" s="7">
        <v>0</v>
      </c>
      <c r="Q911" s="7" t="str" cm="1">
        <f t="array" ref="Q911">_xlfn.IFS(M911=1,M$1,N911=1,N$1,O911=1,O$1,P911=1,P$1)</f>
        <v>Graduate</v>
      </c>
      <c r="R911" t="s">
        <v>42</v>
      </c>
      <c r="S911" s="7">
        <v>29</v>
      </c>
      <c r="T911" s="7">
        <v>856</v>
      </c>
      <c r="U911" s="7">
        <v>258</v>
      </c>
      <c r="V911" s="7">
        <v>988</v>
      </c>
      <c r="W911" s="7">
        <v>337</v>
      </c>
      <c r="X911" s="7">
        <v>232</v>
      </c>
      <c r="Y911" s="7">
        <v>77</v>
      </c>
      <c r="Z911" s="7">
        <v>2595</v>
      </c>
      <c r="AA911" s="7">
        <v>1</v>
      </c>
      <c r="AB911" s="7">
        <v>2</v>
      </c>
      <c r="AC911" s="7">
        <v>8</v>
      </c>
      <c r="AD911" s="7">
        <v>6</v>
      </c>
      <c r="AE911" s="7">
        <v>1</v>
      </c>
      <c r="AF911" s="7">
        <v>0</v>
      </c>
      <c r="AG911" s="7">
        <v>0</v>
      </c>
      <c r="AH911" s="7">
        <v>0</v>
      </c>
      <c r="AI911" s="7">
        <v>0</v>
      </c>
      <c r="AJ911" s="7">
        <v>0</v>
      </c>
      <c r="AK911" s="7">
        <v>0</v>
      </c>
      <c r="AL911" s="7">
        <v>0</v>
      </c>
      <c r="AM911" s="8">
        <v>43751</v>
      </c>
      <c r="AO911">
        <f t="shared" si="177"/>
        <v>0</v>
      </c>
      <c r="AP911">
        <f t="shared" si="178"/>
        <v>0</v>
      </c>
      <c r="AQ911">
        <f t="shared" si="179"/>
        <v>0</v>
      </c>
      <c r="AR911">
        <f t="shared" si="180"/>
        <v>0</v>
      </c>
      <c r="AS911">
        <f t="shared" si="181"/>
        <v>0</v>
      </c>
      <c r="AU911">
        <f t="shared" si="171"/>
        <v>0</v>
      </c>
      <c r="AV911">
        <f t="shared" si="171"/>
        <v>0</v>
      </c>
      <c r="AW911">
        <f t="shared" si="171"/>
        <v>0</v>
      </c>
      <c r="AX911">
        <f t="shared" si="171"/>
        <v>0</v>
      </c>
      <c r="AY911">
        <f t="shared" si="171"/>
        <v>0</v>
      </c>
      <c r="BA911">
        <f t="shared" si="172"/>
        <v>0</v>
      </c>
      <c r="BB911">
        <f t="shared" si="173"/>
        <v>0</v>
      </c>
      <c r="BC911">
        <f t="shared" si="174"/>
        <v>0</v>
      </c>
      <c r="BD911">
        <f t="shared" si="175"/>
        <v>0</v>
      </c>
    </row>
    <row r="912" spans="1:56" x14ac:dyDescent="0.3">
      <c r="A912" s="7">
        <v>1373</v>
      </c>
      <c r="B912" s="6">
        <v>183664</v>
      </c>
      <c r="C912" s="7">
        <v>1</v>
      </c>
      <c r="D912" s="7">
        <v>1</v>
      </c>
      <c r="E912" s="7">
        <f t="shared" si="176"/>
        <v>2</v>
      </c>
      <c r="F912" s="7">
        <v>52</v>
      </c>
      <c r="G912" s="7">
        <v>1</v>
      </c>
      <c r="H912" s="7">
        <v>0</v>
      </c>
      <c r="I912" s="7">
        <v>0</v>
      </c>
      <c r="J912" s="7">
        <v>0</v>
      </c>
      <c r="K912" s="7">
        <v>0</v>
      </c>
      <c r="L912" s="7" t="str" cm="1">
        <f t="array" ref="L912">_xlfn.IFS(G912=1,G$1,H912=1,H$1,I912=1,I$1,J912=1,J$1,K912=1,K$1)</f>
        <v>Divorced</v>
      </c>
      <c r="M912" s="7">
        <v>0</v>
      </c>
      <c r="N912" s="7">
        <v>0</v>
      </c>
      <c r="O912" s="7">
        <v>0</v>
      </c>
      <c r="P912" s="7">
        <v>1</v>
      </c>
      <c r="Q912" s="7" t="str" cm="1">
        <f t="array" ref="Q912">_xlfn.IFS(M912=1,M$1,N912=1,N$1,O912=1,O$1,P912=1,P$1)</f>
        <v>PhD</v>
      </c>
      <c r="R912" t="s">
        <v>43</v>
      </c>
      <c r="S912" s="7">
        <v>57</v>
      </c>
      <c r="T912" s="7">
        <v>1901</v>
      </c>
      <c r="U912" s="7">
        <v>46</v>
      </c>
      <c r="V912" s="7">
        <v>331</v>
      </c>
      <c r="W912" s="7">
        <v>61</v>
      </c>
      <c r="X912" s="7">
        <v>46</v>
      </c>
      <c r="Y912" s="7">
        <v>189</v>
      </c>
      <c r="Z912" s="7">
        <v>2197</v>
      </c>
      <c r="AA912" s="7">
        <v>3</v>
      </c>
      <c r="AB912" s="7">
        <v>2</v>
      </c>
      <c r="AC912" s="7">
        <v>2</v>
      </c>
      <c r="AD912" s="7">
        <v>12</v>
      </c>
      <c r="AE912" s="7">
        <v>5</v>
      </c>
      <c r="AF912" s="7">
        <v>0</v>
      </c>
      <c r="AG912" s="7">
        <v>0</v>
      </c>
      <c r="AH912" s="7">
        <v>0</v>
      </c>
      <c r="AI912" s="7">
        <v>0</v>
      </c>
      <c r="AJ912" s="7">
        <v>0</v>
      </c>
      <c r="AK912" s="7">
        <v>0</v>
      </c>
      <c r="AL912" s="7">
        <v>0</v>
      </c>
      <c r="AM912" s="8">
        <v>43751</v>
      </c>
      <c r="AO912">
        <f t="shared" si="177"/>
        <v>0</v>
      </c>
      <c r="AP912">
        <f t="shared" si="178"/>
        <v>0</v>
      </c>
      <c r="AQ912">
        <f t="shared" si="179"/>
        <v>0</v>
      </c>
      <c r="AR912">
        <f t="shared" si="180"/>
        <v>0</v>
      </c>
      <c r="AS912">
        <f t="shared" si="181"/>
        <v>0</v>
      </c>
      <c r="AU912">
        <f t="shared" si="171"/>
        <v>0</v>
      </c>
      <c r="AV912">
        <f t="shared" si="171"/>
        <v>0</v>
      </c>
      <c r="AW912">
        <f t="shared" si="171"/>
        <v>0</v>
      </c>
      <c r="AX912">
        <f t="shared" si="171"/>
        <v>0</v>
      </c>
      <c r="AY912">
        <f t="shared" si="171"/>
        <v>0</v>
      </c>
      <c r="BA912">
        <f t="shared" si="172"/>
        <v>0</v>
      </c>
      <c r="BB912">
        <f t="shared" si="173"/>
        <v>0</v>
      </c>
      <c r="BC912">
        <f t="shared" si="174"/>
        <v>0</v>
      </c>
      <c r="BD912">
        <f t="shared" si="175"/>
        <v>0</v>
      </c>
    </row>
    <row r="913" spans="1:56" x14ac:dyDescent="0.3">
      <c r="A913" s="7">
        <v>1008</v>
      </c>
      <c r="B913" s="6">
        <v>133454</v>
      </c>
      <c r="C913" s="7">
        <v>1</v>
      </c>
      <c r="D913" s="7">
        <v>0</v>
      </c>
      <c r="E913" s="7">
        <f t="shared" si="176"/>
        <v>1</v>
      </c>
      <c r="F913" s="7">
        <v>35</v>
      </c>
      <c r="G913" s="7">
        <v>0</v>
      </c>
      <c r="H913" s="7">
        <v>1</v>
      </c>
      <c r="I913" s="7">
        <v>0</v>
      </c>
      <c r="J913" s="7">
        <v>0</v>
      </c>
      <c r="K913" s="7">
        <v>0</v>
      </c>
      <c r="L913" s="7" t="str" cm="1">
        <f t="array" ref="L913">_xlfn.IFS(G913=1,G$1,H913=1,H$1,I913=1,I$1,J913=1,J$1,K913=1,K$1)</f>
        <v>Married</v>
      </c>
      <c r="M913" s="7">
        <v>0</v>
      </c>
      <c r="N913" s="7">
        <v>0</v>
      </c>
      <c r="O913" s="7">
        <v>0</v>
      </c>
      <c r="P913" s="7">
        <v>1</v>
      </c>
      <c r="Q913" s="7" t="str" cm="1">
        <f t="array" ref="Q913">_xlfn.IFS(M913=1,M$1,N913=1,N$1,O913=1,O$1,P913=1,P$1)</f>
        <v>PhD</v>
      </c>
      <c r="R913" t="s">
        <v>42</v>
      </c>
      <c r="S913" s="7">
        <v>32</v>
      </c>
      <c r="T913" s="7">
        <v>303</v>
      </c>
      <c r="U913" s="7">
        <v>40</v>
      </c>
      <c r="V913" s="7">
        <v>223</v>
      </c>
      <c r="W913" s="7">
        <v>12</v>
      </c>
      <c r="X913" s="7">
        <v>4</v>
      </c>
      <c r="Y913" s="7">
        <v>92</v>
      </c>
      <c r="Z913" s="7">
        <v>491</v>
      </c>
      <c r="AA913" s="7">
        <v>2</v>
      </c>
      <c r="AB913" s="7">
        <v>4</v>
      </c>
      <c r="AC913" s="7">
        <v>0</v>
      </c>
      <c r="AD913" s="7">
        <v>4</v>
      </c>
      <c r="AE913" s="7">
        <v>8</v>
      </c>
      <c r="AF913" s="7">
        <v>0</v>
      </c>
      <c r="AG913" s="7">
        <v>0</v>
      </c>
      <c r="AH913" s="7">
        <v>0</v>
      </c>
      <c r="AI913" s="7">
        <v>0</v>
      </c>
      <c r="AJ913" s="7">
        <v>0</v>
      </c>
      <c r="AK913" s="7">
        <v>0</v>
      </c>
      <c r="AL913" s="7">
        <v>0</v>
      </c>
      <c r="AM913" s="8">
        <v>43751</v>
      </c>
      <c r="AO913">
        <f t="shared" si="177"/>
        <v>0</v>
      </c>
      <c r="AP913">
        <f t="shared" si="178"/>
        <v>0</v>
      </c>
      <c r="AQ913">
        <f t="shared" si="179"/>
        <v>0</v>
      </c>
      <c r="AR913">
        <f t="shared" si="180"/>
        <v>0</v>
      </c>
      <c r="AS913">
        <f t="shared" si="181"/>
        <v>0</v>
      </c>
      <c r="AU913">
        <f t="shared" si="171"/>
        <v>0</v>
      </c>
      <c r="AV913">
        <f t="shared" si="171"/>
        <v>0</v>
      </c>
      <c r="AW913">
        <f t="shared" si="171"/>
        <v>0</v>
      </c>
      <c r="AX913">
        <f t="shared" si="171"/>
        <v>0</v>
      </c>
      <c r="AY913">
        <f t="shared" si="171"/>
        <v>0</v>
      </c>
      <c r="BA913">
        <f t="shared" si="172"/>
        <v>0</v>
      </c>
      <c r="BB913">
        <f t="shared" si="173"/>
        <v>0</v>
      </c>
      <c r="BC913">
        <f t="shared" si="174"/>
        <v>0</v>
      </c>
      <c r="BD913">
        <f t="shared" si="175"/>
        <v>0</v>
      </c>
    </row>
    <row r="914" spans="1:56" x14ac:dyDescent="0.3">
      <c r="A914" s="7">
        <v>1313</v>
      </c>
      <c r="B914" s="6">
        <v>154432</v>
      </c>
      <c r="C914" s="7">
        <v>2</v>
      </c>
      <c r="D914" s="7">
        <v>1</v>
      </c>
      <c r="E914" s="7">
        <f t="shared" si="176"/>
        <v>3</v>
      </c>
      <c r="F914" s="7">
        <v>70</v>
      </c>
      <c r="G914" s="7">
        <v>0</v>
      </c>
      <c r="H914" s="7">
        <v>1</v>
      </c>
      <c r="I914" s="7">
        <v>0</v>
      </c>
      <c r="J914" s="7">
        <v>0</v>
      </c>
      <c r="K914" s="7">
        <v>0</v>
      </c>
      <c r="L914" s="7" t="str" cm="1">
        <f t="array" ref="L914">_xlfn.IFS(G914=1,G$1,H914=1,H$1,I914=1,I$1,J914=1,J$1,K914=1,K$1)</f>
        <v>Married</v>
      </c>
      <c r="M914" s="7">
        <v>0</v>
      </c>
      <c r="N914" s="7">
        <v>0</v>
      </c>
      <c r="O914" s="7">
        <v>0</v>
      </c>
      <c r="P914" s="7">
        <v>1</v>
      </c>
      <c r="Q914" s="7" t="str" cm="1">
        <f t="array" ref="Q914">_xlfn.IFS(M914=1,M$1,N914=1,N$1,O914=1,O$1,P914=1,P$1)</f>
        <v>PhD</v>
      </c>
      <c r="R914" t="s">
        <v>43</v>
      </c>
      <c r="S914" s="7">
        <v>37</v>
      </c>
      <c r="T914" s="7">
        <v>94</v>
      </c>
      <c r="U914" s="7">
        <v>0</v>
      </c>
      <c r="V914" s="7">
        <v>14</v>
      </c>
      <c r="W914" s="7">
        <v>0</v>
      </c>
      <c r="X914" s="7">
        <v>0</v>
      </c>
      <c r="Y914" s="7">
        <v>0</v>
      </c>
      <c r="Z914" s="7">
        <v>108</v>
      </c>
      <c r="AA914" s="7">
        <v>1</v>
      </c>
      <c r="AB914" s="7">
        <v>1</v>
      </c>
      <c r="AC914" s="7">
        <v>0</v>
      </c>
      <c r="AD914" s="7">
        <v>3</v>
      </c>
      <c r="AE914" s="7">
        <v>4</v>
      </c>
      <c r="AF914" s="7">
        <v>0</v>
      </c>
      <c r="AG914" s="7">
        <v>0</v>
      </c>
      <c r="AH914" s="7">
        <v>0</v>
      </c>
      <c r="AI914" s="7">
        <v>0</v>
      </c>
      <c r="AJ914" s="7">
        <v>0</v>
      </c>
      <c r="AK914" s="7">
        <v>0</v>
      </c>
      <c r="AL914" s="7">
        <v>0</v>
      </c>
      <c r="AM914" s="8">
        <v>43752</v>
      </c>
      <c r="AO914">
        <f t="shared" si="177"/>
        <v>0</v>
      </c>
      <c r="AP914">
        <f t="shared" si="178"/>
        <v>0</v>
      </c>
      <c r="AQ914">
        <f t="shared" si="179"/>
        <v>0</v>
      </c>
      <c r="AR914">
        <f t="shared" si="180"/>
        <v>0</v>
      </c>
      <c r="AS914">
        <f t="shared" si="181"/>
        <v>0</v>
      </c>
      <c r="AU914">
        <f t="shared" si="171"/>
        <v>0</v>
      </c>
      <c r="AV914">
        <f t="shared" si="171"/>
        <v>0</v>
      </c>
      <c r="AW914">
        <f t="shared" si="171"/>
        <v>0</v>
      </c>
      <c r="AX914">
        <f t="shared" si="171"/>
        <v>0</v>
      </c>
      <c r="AY914">
        <f t="shared" si="171"/>
        <v>0</v>
      </c>
      <c r="BA914">
        <f t="shared" si="172"/>
        <v>0</v>
      </c>
      <c r="BB914">
        <f t="shared" si="173"/>
        <v>0</v>
      </c>
      <c r="BC914">
        <f t="shared" si="174"/>
        <v>0</v>
      </c>
      <c r="BD914">
        <f t="shared" si="175"/>
        <v>0</v>
      </c>
    </row>
    <row r="915" spans="1:56" x14ac:dyDescent="0.3">
      <c r="A915" s="7">
        <v>1650</v>
      </c>
      <c r="B915" s="6">
        <v>129187</v>
      </c>
      <c r="C915" s="7">
        <v>1</v>
      </c>
      <c r="D915" s="7">
        <v>0</v>
      </c>
      <c r="E915" s="7">
        <f t="shared" si="176"/>
        <v>1</v>
      </c>
      <c r="F915" s="7">
        <v>52</v>
      </c>
      <c r="G915" s="7">
        <v>0</v>
      </c>
      <c r="H915" s="7">
        <v>1</v>
      </c>
      <c r="I915" s="7">
        <v>0</v>
      </c>
      <c r="J915" s="7">
        <v>0</v>
      </c>
      <c r="K915" s="7">
        <v>0</v>
      </c>
      <c r="L915" s="7" t="str" cm="1">
        <f t="array" ref="L915">_xlfn.IFS(G915=1,G$1,H915=1,H$1,I915=1,I$1,J915=1,J$1,K915=1,K$1)</f>
        <v>Married</v>
      </c>
      <c r="M915" s="7">
        <v>0</v>
      </c>
      <c r="N915" s="7">
        <v>0</v>
      </c>
      <c r="O915" s="7">
        <v>0</v>
      </c>
      <c r="P915" s="7">
        <v>1</v>
      </c>
      <c r="Q915" s="7" t="str" cm="1">
        <f t="array" ref="Q915">_xlfn.IFS(M915=1,M$1,N915=1,N$1,O915=1,O$1,P915=1,P$1)</f>
        <v>PhD</v>
      </c>
      <c r="R915" t="s">
        <v>42</v>
      </c>
      <c r="S915" s="7">
        <v>43</v>
      </c>
      <c r="T915" s="7">
        <v>115</v>
      </c>
      <c r="U915" s="7">
        <v>0</v>
      </c>
      <c r="V915" s="7">
        <v>27</v>
      </c>
      <c r="W915" s="7">
        <v>0</v>
      </c>
      <c r="X915" s="7">
        <v>0</v>
      </c>
      <c r="Y915" s="7">
        <v>9</v>
      </c>
      <c r="Z915" s="7">
        <v>133</v>
      </c>
      <c r="AA915" s="7">
        <v>1</v>
      </c>
      <c r="AB915" s="7">
        <v>1</v>
      </c>
      <c r="AC915" s="7">
        <v>0</v>
      </c>
      <c r="AD915" s="7">
        <v>3</v>
      </c>
      <c r="AE915" s="7">
        <v>8</v>
      </c>
      <c r="AF915" s="7">
        <v>0</v>
      </c>
      <c r="AG915" s="7">
        <v>0</v>
      </c>
      <c r="AH915" s="7">
        <v>0</v>
      </c>
      <c r="AI915" s="7">
        <v>0</v>
      </c>
      <c r="AJ915" s="7">
        <v>0</v>
      </c>
      <c r="AK915" s="7">
        <v>0</v>
      </c>
      <c r="AL915" s="7">
        <v>0</v>
      </c>
      <c r="AM915" s="8">
        <v>43752</v>
      </c>
      <c r="AO915">
        <f t="shared" si="177"/>
        <v>0</v>
      </c>
      <c r="AP915">
        <f t="shared" si="178"/>
        <v>0</v>
      </c>
      <c r="AQ915">
        <f t="shared" si="179"/>
        <v>0</v>
      </c>
      <c r="AR915">
        <f t="shared" si="180"/>
        <v>0</v>
      </c>
      <c r="AS915">
        <f t="shared" si="181"/>
        <v>0</v>
      </c>
      <c r="AU915">
        <f t="shared" si="171"/>
        <v>0</v>
      </c>
      <c r="AV915">
        <f t="shared" si="171"/>
        <v>0</v>
      </c>
      <c r="AW915">
        <f t="shared" si="171"/>
        <v>0</v>
      </c>
      <c r="AX915">
        <f t="shared" si="171"/>
        <v>0</v>
      </c>
      <c r="AY915">
        <f t="shared" si="171"/>
        <v>0</v>
      </c>
      <c r="BA915">
        <f t="shared" si="172"/>
        <v>0</v>
      </c>
      <c r="BB915">
        <f t="shared" si="173"/>
        <v>0</v>
      </c>
      <c r="BC915">
        <f t="shared" si="174"/>
        <v>0</v>
      </c>
      <c r="BD915">
        <f t="shared" si="175"/>
        <v>0</v>
      </c>
    </row>
    <row r="916" spans="1:56" x14ac:dyDescent="0.3">
      <c r="A916" s="7">
        <v>1414</v>
      </c>
      <c r="B916" s="6">
        <v>184865</v>
      </c>
      <c r="C916" s="7">
        <v>0</v>
      </c>
      <c r="D916" s="7">
        <v>0</v>
      </c>
      <c r="E916" s="7">
        <f t="shared" si="176"/>
        <v>0</v>
      </c>
      <c r="F916" s="7">
        <v>59</v>
      </c>
      <c r="G916" s="7">
        <v>0</v>
      </c>
      <c r="H916" s="7">
        <v>0</v>
      </c>
      <c r="I916" s="7">
        <v>0</v>
      </c>
      <c r="J916" s="7">
        <v>1</v>
      </c>
      <c r="K916" s="7">
        <v>0</v>
      </c>
      <c r="L916" s="7" t="str" cm="1">
        <f t="array" ref="L916">_xlfn.IFS(G916=1,G$1,H916=1,H$1,I916=1,I$1,J916=1,J$1,K916=1,K$1)</f>
        <v>Single</v>
      </c>
      <c r="M916" s="7">
        <v>0</v>
      </c>
      <c r="N916" s="7">
        <v>0</v>
      </c>
      <c r="O916" s="7">
        <v>0</v>
      </c>
      <c r="P916" s="7">
        <v>1</v>
      </c>
      <c r="Q916" s="7" t="str" cm="1">
        <f t="array" ref="Q916">_xlfn.IFS(M916=1,M$1,N916=1,N$1,O916=1,O$1,P916=1,P$1)</f>
        <v>PhD</v>
      </c>
      <c r="R916" t="s">
        <v>39</v>
      </c>
      <c r="S916" s="7">
        <v>1</v>
      </c>
      <c r="T916" s="7">
        <v>2719</v>
      </c>
      <c r="U916" s="7">
        <v>35</v>
      </c>
      <c r="V916" s="7">
        <v>760</v>
      </c>
      <c r="W916" s="7">
        <v>94</v>
      </c>
      <c r="X916" s="7">
        <v>35</v>
      </c>
      <c r="Y916" s="7">
        <v>35</v>
      </c>
      <c r="Z916" s="7">
        <v>3607</v>
      </c>
      <c r="AA916" s="7">
        <v>1</v>
      </c>
      <c r="AB916" s="7">
        <v>2</v>
      </c>
      <c r="AC916" s="7">
        <v>4</v>
      </c>
      <c r="AD916" s="7">
        <v>9</v>
      </c>
      <c r="AE916" s="7">
        <v>4</v>
      </c>
      <c r="AF916" s="7">
        <v>0</v>
      </c>
      <c r="AG916" s="7">
        <v>1</v>
      </c>
      <c r="AH916" s="7">
        <v>1</v>
      </c>
      <c r="AI916" s="7">
        <v>1</v>
      </c>
      <c r="AJ916" s="7">
        <v>1</v>
      </c>
      <c r="AK916" s="7">
        <v>0</v>
      </c>
      <c r="AL916" s="7">
        <v>1</v>
      </c>
      <c r="AM916" s="8">
        <v>43752</v>
      </c>
      <c r="AO916">
        <f t="shared" si="177"/>
        <v>0</v>
      </c>
      <c r="AP916">
        <f t="shared" si="178"/>
        <v>0</v>
      </c>
      <c r="AQ916">
        <f t="shared" si="179"/>
        <v>1</v>
      </c>
      <c r="AR916">
        <f t="shared" si="180"/>
        <v>0</v>
      </c>
      <c r="AS916">
        <f t="shared" si="181"/>
        <v>0</v>
      </c>
      <c r="AU916">
        <f t="shared" si="171"/>
        <v>2719</v>
      </c>
      <c r="AV916">
        <f t="shared" si="171"/>
        <v>35</v>
      </c>
      <c r="AW916">
        <f t="shared" si="171"/>
        <v>760</v>
      </c>
      <c r="AX916">
        <f t="shared" si="171"/>
        <v>94</v>
      </c>
      <c r="AY916">
        <f t="shared" si="171"/>
        <v>35</v>
      </c>
      <c r="BA916">
        <f t="shared" si="172"/>
        <v>0</v>
      </c>
      <c r="BB916">
        <f t="shared" si="173"/>
        <v>0</v>
      </c>
      <c r="BC916">
        <f t="shared" si="174"/>
        <v>0</v>
      </c>
      <c r="BD916">
        <f t="shared" si="175"/>
        <v>0</v>
      </c>
    </row>
    <row r="917" spans="1:56" x14ac:dyDescent="0.3">
      <c r="A917" s="7">
        <v>2621</v>
      </c>
      <c r="B917" s="6">
        <v>139228</v>
      </c>
      <c r="C917" s="7">
        <v>0</v>
      </c>
      <c r="D917" s="7">
        <v>0</v>
      </c>
      <c r="E917" s="7">
        <f t="shared" si="176"/>
        <v>0</v>
      </c>
      <c r="F917" s="7">
        <v>60</v>
      </c>
      <c r="G917" s="7">
        <v>1</v>
      </c>
      <c r="H917" s="7">
        <v>0</v>
      </c>
      <c r="I917" s="7">
        <v>0</v>
      </c>
      <c r="J917" s="7">
        <v>0</v>
      </c>
      <c r="K917" s="7">
        <v>0</v>
      </c>
      <c r="L917" s="7" t="str" cm="1">
        <f t="array" ref="L917">_xlfn.IFS(G917=1,G$1,H917=1,H$1,I917=1,I$1,J917=1,J$1,K917=1,K$1)</f>
        <v>Divorced</v>
      </c>
      <c r="M917" s="7">
        <v>0</v>
      </c>
      <c r="N917" s="7">
        <v>0</v>
      </c>
      <c r="O917" s="7">
        <v>1</v>
      </c>
      <c r="P917" s="7">
        <v>0</v>
      </c>
      <c r="Q917" s="7" t="str" cm="1">
        <f t="array" ref="Q917">_xlfn.IFS(M917=1,M$1,N917=1,N$1,O917=1,O$1,P917=1,P$1)</f>
        <v>Master</v>
      </c>
      <c r="R917" t="s">
        <v>43</v>
      </c>
      <c r="S917" s="7">
        <v>1</v>
      </c>
      <c r="T917" s="7">
        <v>25</v>
      </c>
      <c r="U917" s="7">
        <v>4</v>
      </c>
      <c r="V917" s="7">
        <v>21</v>
      </c>
      <c r="W917" s="7">
        <v>0</v>
      </c>
      <c r="X917" s="7">
        <v>11</v>
      </c>
      <c r="Y917" s="7">
        <v>11</v>
      </c>
      <c r="Z917" s="7">
        <v>50</v>
      </c>
      <c r="AA917" s="7">
        <v>1</v>
      </c>
      <c r="AB917" s="7">
        <v>0</v>
      </c>
      <c r="AC917" s="7">
        <v>0</v>
      </c>
      <c r="AD917" s="7">
        <v>3</v>
      </c>
      <c r="AE917" s="7">
        <v>4</v>
      </c>
      <c r="AF917" s="7">
        <v>0</v>
      </c>
      <c r="AG917" s="7">
        <v>0</v>
      </c>
      <c r="AH917" s="7">
        <v>0</v>
      </c>
      <c r="AI917" s="7">
        <v>0</v>
      </c>
      <c r="AJ917" s="7">
        <v>0</v>
      </c>
      <c r="AK917" s="7">
        <v>0</v>
      </c>
      <c r="AL917" s="7">
        <v>0</v>
      </c>
      <c r="AM917" s="8">
        <v>43753</v>
      </c>
      <c r="AO917">
        <f t="shared" si="177"/>
        <v>0</v>
      </c>
      <c r="AP917">
        <f t="shared" si="178"/>
        <v>0</v>
      </c>
      <c r="AQ917">
        <f t="shared" si="179"/>
        <v>0</v>
      </c>
      <c r="AR917">
        <f t="shared" si="180"/>
        <v>0</v>
      </c>
      <c r="AS917">
        <f t="shared" si="181"/>
        <v>0</v>
      </c>
      <c r="AU917">
        <f t="shared" ref="AU917:AY967" si="182">IF($AJ917=1,T917,0)</f>
        <v>0</v>
      </c>
      <c r="AV917">
        <f t="shared" si="182"/>
        <v>0</v>
      </c>
      <c r="AW917">
        <f t="shared" si="182"/>
        <v>0</v>
      </c>
      <c r="AX917">
        <f t="shared" si="182"/>
        <v>0</v>
      </c>
      <c r="AY917">
        <f t="shared" si="182"/>
        <v>0</v>
      </c>
      <c r="BA917">
        <f t="shared" si="172"/>
        <v>0</v>
      </c>
      <c r="BB917">
        <f t="shared" si="173"/>
        <v>0</v>
      </c>
      <c r="BC917">
        <f t="shared" si="174"/>
        <v>0</v>
      </c>
      <c r="BD917">
        <f t="shared" si="175"/>
        <v>0</v>
      </c>
    </row>
    <row r="918" spans="1:56" x14ac:dyDescent="0.3">
      <c r="A918" s="7">
        <v>1830</v>
      </c>
      <c r="B918" s="6">
        <v>115072</v>
      </c>
      <c r="C918" s="7">
        <v>2</v>
      </c>
      <c r="D918" s="7">
        <v>0</v>
      </c>
      <c r="E918" s="7">
        <f t="shared" si="176"/>
        <v>2</v>
      </c>
      <c r="F918" s="7">
        <v>40</v>
      </c>
      <c r="G918" s="7">
        <v>0</v>
      </c>
      <c r="H918" s="7">
        <v>1</v>
      </c>
      <c r="I918" s="7">
        <v>0</v>
      </c>
      <c r="J918" s="7">
        <v>0</v>
      </c>
      <c r="K918" s="7">
        <v>0</v>
      </c>
      <c r="L918" s="7" t="str" cm="1">
        <f t="array" ref="L918">_xlfn.IFS(G918=1,G$1,H918=1,H$1,I918=1,I$1,J918=1,J$1,K918=1,K$1)</f>
        <v>Married</v>
      </c>
      <c r="M918" s="7">
        <v>0</v>
      </c>
      <c r="N918" s="7">
        <v>1</v>
      </c>
      <c r="O918" s="7">
        <v>0</v>
      </c>
      <c r="P918" s="7">
        <v>0</v>
      </c>
      <c r="Q918" s="7" t="str" cm="1">
        <f t="array" ref="Q918">_xlfn.IFS(M918=1,M$1,N918=1,N$1,O918=1,O$1,P918=1,P$1)</f>
        <v>Graduate</v>
      </c>
      <c r="R918" t="s">
        <v>42</v>
      </c>
      <c r="S918" s="7">
        <v>96</v>
      </c>
      <c r="T918" s="7">
        <v>61</v>
      </c>
      <c r="U918" s="7">
        <v>15</v>
      </c>
      <c r="V918" s="7">
        <v>115</v>
      </c>
      <c r="W918" s="7">
        <v>0</v>
      </c>
      <c r="X918" s="7">
        <v>76</v>
      </c>
      <c r="Y918" s="7">
        <v>137</v>
      </c>
      <c r="Z918" s="7">
        <v>130</v>
      </c>
      <c r="AA918" s="7">
        <v>4</v>
      </c>
      <c r="AB918" s="7">
        <v>3</v>
      </c>
      <c r="AC918" s="7">
        <v>1</v>
      </c>
      <c r="AD918" s="7">
        <v>3</v>
      </c>
      <c r="AE918" s="7">
        <v>5</v>
      </c>
      <c r="AF918" s="7">
        <v>0</v>
      </c>
      <c r="AG918" s="7">
        <v>0</v>
      </c>
      <c r="AH918" s="7">
        <v>0</v>
      </c>
      <c r="AI918" s="7">
        <v>0</v>
      </c>
      <c r="AJ918" s="7">
        <v>0</v>
      </c>
      <c r="AK918" s="7">
        <v>0</v>
      </c>
      <c r="AL918" s="7">
        <v>0</v>
      </c>
      <c r="AM918" s="8">
        <v>43753</v>
      </c>
      <c r="AO918">
        <f t="shared" si="177"/>
        <v>0</v>
      </c>
      <c r="AP918">
        <f t="shared" si="178"/>
        <v>0</v>
      </c>
      <c r="AQ918">
        <f t="shared" si="179"/>
        <v>0</v>
      </c>
      <c r="AR918">
        <f t="shared" si="180"/>
        <v>0</v>
      </c>
      <c r="AS918">
        <f t="shared" si="181"/>
        <v>0</v>
      </c>
      <c r="AU918">
        <f t="shared" si="182"/>
        <v>0</v>
      </c>
      <c r="AV918">
        <f t="shared" si="182"/>
        <v>0</v>
      </c>
      <c r="AW918">
        <f t="shared" si="182"/>
        <v>0</v>
      </c>
      <c r="AX918">
        <f t="shared" si="182"/>
        <v>0</v>
      </c>
      <c r="AY918">
        <f t="shared" si="182"/>
        <v>0</v>
      </c>
      <c r="BA918">
        <f t="shared" si="172"/>
        <v>0</v>
      </c>
      <c r="BB918">
        <f t="shared" si="173"/>
        <v>0</v>
      </c>
      <c r="BC918">
        <f t="shared" si="174"/>
        <v>0</v>
      </c>
      <c r="BD918">
        <f t="shared" si="175"/>
        <v>0</v>
      </c>
    </row>
    <row r="919" spans="1:56" x14ac:dyDescent="0.3">
      <c r="A919" s="7">
        <v>1990</v>
      </c>
      <c r="B919" s="6">
        <v>136736</v>
      </c>
      <c r="C919" s="7">
        <v>1</v>
      </c>
      <c r="D919" s="7">
        <v>1</v>
      </c>
      <c r="E919" s="7">
        <f t="shared" si="176"/>
        <v>2</v>
      </c>
      <c r="F919" s="7">
        <v>57</v>
      </c>
      <c r="G919" s="7">
        <v>0</v>
      </c>
      <c r="H919" s="7">
        <v>0</v>
      </c>
      <c r="I919" s="7">
        <v>0</v>
      </c>
      <c r="J919" s="7">
        <v>1</v>
      </c>
      <c r="K919" s="7">
        <v>0</v>
      </c>
      <c r="L919" s="7" t="str" cm="1">
        <f t="array" ref="L919">_xlfn.IFS(G919=1,G$1,H919=1,H$1,I919=1,I$1,J919=1,J$1,K919=1,K$1)</f>
        <v>Single</v>
      </c>
      <c r="M919" s="7">
        <v>0</v>
      </c>
      <c r="N919" s="7">
        <v>0</v>
      </c>
      <c r="O919" s="7">
        <v>0</v>
      </c>
      <c r="P919" s="7">
        <v>1</v>
      </c>
      <c r="Q919" s="7" t="str" cm="1">
        <f t="array" ref="Q919">_xlfn.IFS(M919=1,M$1,N919=1,N$1,O919=1,O$1,P919=1,P$1)</f>
        <v>PhD</v>
      </c>
      <c r="R919" t="s">
        <v>39</v>
      </c>
      <c r="S919" s="7">
        <v>52</v>
      </c>
      <c r="T919" s="7">
        <v>37</v>
      </c>
      <c r="U919" s="7">
        <v>0</v>
      </c>
      <c r="V919" s="7">
        <v>11</v>
      </c>
      <c r="W919" s="7">
        <v>0</v>
      </c>
      <c r="X919" s="7">
        <v>0</v>
      </c>
      <c r="Y919" s="7">
        <v>15</v>
      </c>
      <c r="Z919" s="7">
        <v>33</v>
      </c>
      <c r="AA919" s="7">
        <v>1</v>
      </c>
      <c r="AB919" s="7">
        <v>1</v>
      </c>
      <c r="AC919" s="7">
        <v>0</v>
      </c>
      <c r="AD919" s="7">
        <v>2</v>
      </c>
      <c r="AE919" s="7">
        <v>6</v>
      </c>
      <c r="AF919" s="7">
        <v>0</v>
      </c>
      <c r="AG919" s="7">
        <v>0</v>
      </c>
      <c r="AH919" s="7">
        <v>0</v>
      </c>
      <c r="AI919" s="7">
        <v>0</v>
      </c>
      <c r="AJ919" s="7">
        <v>0</v>
      </c>
      <c r="AK919" s="7">
        <v>0</v>
      </c>
      <c r="AL919" s="7">
        <v>0</v>
      </c>
      <c r="AM919" s="8">
        <v>43753</v>
      </c>
      <c r="AO919">
        <f t="shared" si="177"/>
        <v>0</v>
      </c>
      <c r="AP919">
        <f t="shared" si="178"/>
        <v>0</v>
      </c>
      <c r="AQ919">
        <f t="shared" si="179"/>
        <v>0</v>
      </c>
      <c r="AR919">
        <f t="shared" si="180"/>
        <v>0</v>
      </c>
      <c r="AS919">
        <f t="shared" si="181"/>
        <v>0</v>
      </c>
      <c r="AU919">
        <f t="shared" si="182"/>
        <v>0</v>
      </c>
      <c r="AV919">
        <f t="shared" si="182"/>
        <v>0</v>
      </c>
      <c r="AW919">
        <f t="shared" si="182"/>
        <v>0</v>
      </c>
      <c r="AX919">
        <f t="shared" si="182"/>
        <v>0</v>
      </c>
      <c r="AY919">
        <f t="shared" si="182"/>
        <v>0</v>
      </c>
      <c r="BA919">
        <f t="shared" si="172"/>
        <v>0</v>
      </c>
      <c r="BB919">
        <f t="shared" si="173"/>
        <v>0</v>
      </c>
      <c r="BC919">
        <f t="shared" si="174"/>
        <v>0</v>
      </c>
      <c r="BD919">
        <f t="shared" si="175"/>
        <v>0</v>
      </c>
    </row>
    <row r="920" spans="1:56" x14ac:dyDescent="0.3">
      <c r="A920" s="7">
        <v>1744</v>
      </c>
      <c r="B920" s="6">
        <v>131626</v>
      </c>
      <c r="C920" s="7">
        <v>1</v>
      </c>
      <c r="D920" s="7">
        <v>0</v>
      </c>
      <c r="E920" s="7">
        <f t="shared" si="176"/>
        <v>1</v>
      </c>
      <c r="F920" s="7">
        <v>42</v>
      </c>
      <c r="G920" s="7">
        <v>0</v>
      </c>
      <c r="H920" s="7">
        <v>0</v>
      </c>
      <c r="I920" s="7">
        <v>0</v>
      </c>
      <c r="J920" s="7">
        <v>1</v>
      </c>
      <c r="K920" s="7">
        <v>0</v>
      </c>
      <c r="L920" s="7" t="str" cm="1">
        <f t="array" ref="L920">_xlfn.IFS(G920=1,G$1,H920=1,H$1,I920=1,I$1,J920=1,J$1,K920=1,K$1)</f>
        <v>Single</v>
      </c>
      <c r="M920" s="7">
        <v>0</v>
      </c>
      <c r="N920" s="7">
        <v>0</v>
      </c>
      <c r="O920" s="7">
        <v>0</v>
      </c>
      <c r="P920" s="7">
        <v>1</v>
      </c>
      <c r="Q920" s="7" t="str" cm="1">
        <f t="array" ref="Q920">_xlfn.IFS(M920=1,M$1,N920=1,N$1,O920=1,O$1,P920=1,P$1)</f>
        <v>PhD</v>
      </c>
      <c r="R920" t="s">
        <v>39</v>
      </c>
      <c r="S920" s="7">
        <v>12</v>
      </c>
      <c r="T920" s="7">
        <v>162</v>
      </c>
      <c r="U920" s="7">
        <v>4</v>
      </c>
      <c r="V920" s="7">
        <v>37</v>
      </c>
      <c r="W920" s="7">
        <v>8</v>
      </c>
      <c r="X920" s="7">
        <v>4</v>
      </c>
      <c r="Y920" s="7">
        <v>142</v>
      </c>
      <c r="Z920" s="7">
        <v>75</v>
      </c>
      <c r="AA920" s="7">
        <v>1</v>
      </c>
      <c r="AB920" s="7">
        <v>2</v>
      </c>
      <c r="AC920" s="7">
        <v>1</v>
      </c>
      <c r="AD920" s="7">
        <v>2</v>
      </c>
      <c r="AE920" s="7">
        <v>7</v>
      </c>
      <c r="AF920" s="7">
        <v>1</v>
      </c>
      <c r="AG920" s="7">
        <v>0</v>
      </c>
      <c r="AH920" s="7">
        <v>0</v>
      </c>
      <c r="AI920" s="7">
        <v>0</v>
      </c>
      <c r="AJ920" s="7">
        <v>0</v>
      </c>
      <c r="AK920" s="7">
        <v>0</v>
      </c>
      <c r="AL920" s="7">
        <v>1</v>
      </c>
      <c r="AM920" s="8">
        <v>43753</v>
      </c>
      <c r="AO920">
        <f t="shared" si="177"/>
        <v>0</v>
      </c>
      <c r="AP920">
        <f t="shared" si="178"/>
        <v>0</v>
      </c>
      <c r="AQ920">
        <f t="shared" si="179"/>
        <v>0</v>
      </c>
      <c r="AR920">
        <f t="shared" si="180"/>
        <v>0</v>
      </c>
      <c r="AS920">
        <f t="shared" si="181"/>
        <v>0</v>
      </c>
      <c r="AU920">
        <f t="shared" si="182"/>
        <v>0</v>
      </c>
      <c r="AV920">
        <f t="shared" si="182"/>
        <v>0</v>
      </c>
      <c r="AW920">
        <f t="shared" si="182"/>
        <v>0</v>
      </c>
      <c r="AX920">
        <f t="shared" si="182"/>
        <v>0</v>
      </c>
      <c r="AY920">
        <f t="shared" si="182"/>
        <v>0</v>
      </c>
      <c r="BA920">
        <f t="shared" si="172"/>
        <v>0</v>
      </c>
      <c r="BB920">
        <f t="shared" si="173"/>
        <v>0</v>
      </c>
      <c r="BC920">
        <f t="shared" si="174"/>
        <v>0</v>
      </c>
      <c r="BD920">
        <f t="shared" si="175"/>
        <v>0</v>
      </c>
    </row>
    <row r="921" spans="1:56" x14ac:dyDescent="0.3">
      <c r="A921" s="7">
        <v>1896</v>
      </c>
      <c r="B921" s="6">
        <v>162820</v>
      </c>
      <c r="C921" s="7">
        <v>0</v>
      </c>
      <c r="D921" s="7">
        <v>0</v>
      </c>
      <c r="E921" s="7">
        <f t="shared" si="176"/>
        <v>0</v>
      </c>
      <c r="F921" s="7">
        <v>66</v>
      </c>
      <c r="G921" s="7">
        <v>0</v>
      </c>
      <c r="H921" s="7">
        <v>1</v>
      </c>
      <c r="I921" s="7">
        <v>0</v>
      </c>
      <c r="J921" s="7">
        <v>0</v>
      </c>
      <c r="K921" s="7">
        <v>0</v>
      </c>
      <c r="L921" s="7" t="str" cm="1">
        <f t="array" ref="L921">_xlfn.IFS(G921=1,G$1,H921=1,H$1,I921=1,I$1,J921=1,J$1,K921=1,K$1)</f>
        <v>Married</v>
      </c>
      <c r="M921" s="7">
        <v>0</v>
      </c>
      <c r="N921" s="7">
        <v>1</v>
      </c>
      <c r="O921" s="7">
        <v>0</v>
      </c>
      <c r="P921" s="7">
        <v>0</v>
      </c>
      <c r="Q921" s="7" t="str" cm="1">
        <f t="array" ref="Q921">_xlfn.IFS(M921=1,M$1,N921=1,N$1,O921=1,O$1,P921=1,P$1)</f>
        <v>Graduate</v>
      </c>
      <c r="R921" t="s">
        <v>42</v>
      </c>
      <c r="S921" s="7">
        <v>51</v>
      </c>
      <c r="T921" s="7">
        <v>1032</v>
      </c>
      <c r="U921" s="7">
        <v>158</v>
      </c>
      <c r="V921" s="7">
        <v>687</v>
      </c>
      <c r="W921" s="7">
        <v>358</v>
      </c>
      <c r="X921" s="7">
        <v>158</v>
      </c>
      <c r="Y921" s="7">
        <v>137</v>
      </c>
      <c r="Z921" s="7">
        <v>2255</v>
      </c>
      <c r="AA921" s="7">
        <v>1</v>
      </c>
      <c r="AB921" s="7">
        <v>3</v>
      </c>
      <c r="AC921" s="7">
        <v>4</v>
      </c>
      <c r="AD921" s="7">
        <v>6</v>
      </c>
      <c r="AE921" s="7">
        <v>1</v>
      </c>
      <c r="AF921" s="7">
        <v>0</v>
      </c>
      <c r="AG921" s="7">
        <v>0</v>
      </c>
      <c r="AH921" s="7">
        <v>0</v>
      </c>
      <c r="AI921" s="7">
        <v>0</v>
      </c>
      <c r="AJ921" s="7">
        <v>0</v>
      </c>
      <c r="AK921" s="7">
        <v>0</v>
      </c>
      <c r="AL921" s="7">
        <v>0</v>
      </c>
      <c r="AM921" s="8">
        <v>43754</v>
      </c>
      <c r="AO921">
        <f t="shared" si="177"/>
        <v>0</v>
      </c>
      <c r="AP921">
        <f t="shared" si="178"/>
        <v>0</v>
      </c>
      <c r="AQ921">
        <f t="shared" si="179"/>
        <v>0</v>
      </c>
      <c r="AR921">
        <f t="shared" si="180"/>
        <v>0</v>
      </c>
      <c r="AS921">
        <f t="shared" si="181"/>
        <v>0</v>
      </c>
      <c r="AU921">
        <f t="shared" si="182"/>
        <v>0</v>
      </c>
      <c r="AV921">
        <f t="shared" si="182"/>
        <v>0</v>
      </c>
      <c r="AW921">
        <f t="shared" si="182"/>
        <v>0</v>
      </c>
      <c r="AX921">
        <f t="shared" si="182"/>
        <v>0</v>
      </c>
      <c r="AY921">
        <f t="shared" si="182"/>
        <v>0</v>
      </c>
      <c r="BA921">
        <f t="shared" si="172"/>
        <v>0</v>
      </c>
      <c r="BB921">
        <f t="shared" si="173"/>
        <v>0</v>
      </c>
      <c r="BC921">
        <f t="shared" si="174"/>
        <v>0</v>
      </c>
      <c r="BD921">
        <f t="shared" si="175"/>
        <v>0</v>
      </c>
    </row>
    <row r="922" spans="1:56" x14ac:dyDescent="0.3">
      <c r="A922" s="7">
        <v>2880</v>
      </c>
      <c r="B922" s="6">
        <v>162820</v>
      </c>
      <c r="C922" s="7">
        <v>0</v>
      </c>
      <c r="D922" s="7">
        <v>0</v>
      </c>
      <c r="E922" s="7">
        <f t="shared" si="176"/>
        <v>0</v>
      </c>
      <c r="F922" s="7">
        <v>66</v>
      </c>
      <c r="G922" s="7">
        <v>0</v>
      </c>
      <c r="H922" s="7">
        <v>1</v>
      </c>
      <c r="I922" s="7">
        <v>0</v>
      </c>
      <c r="J922" s="7">
        <v>0</v>
      </c>
      <c r="K922" s="7">
        <v>0</v>
      </c>
      <c r="L922" s="7" t="str" cm="1">
        <f t="array" ref="L922">_xlfn.IFS(G922=1,G$1,H922=1,H$1,I922=1,I$1,J922=1,J$1,K922=1,K$1)</f>
        <v>Married</v>
      </c>
      <c r="M922" s="7">
        <v>0</v>
      </c>
      <c r="N922" s="7">
        <v>1</v>
      </c>
      <c r="O922" s="7">
        <v>0</v>
      </c>
      <c r="P922" s="7">
        <v>0</v>
      </c>
      <c r="Q922" s="7" t="str" cm="1">
        <f t="array" ref="Q922">_xlfn.IFS(M922=1,M$1,N922=1,N$1,O922=1,O$1,P922=1,P$1)</f>
        <v>Graduate</v>
      </c>
      <c r="R922" t="s">
        <v>42</v>
      </c>
      <c r="S922" s="7">
        <v>51</v>
      </c>
      <c r="T922" s="7">
        <v>1032</v>
      </c>
      <c r="U922" s="7">
        <v>158</v>
      </c>
      <c r="V922" s="7">
        <v>687</v>
      </c>
      <c r="W922" s="7">
        <v>358</v>
      </c>
      <c r="X922" s="7">
        <v>158</v>
      </c>
      <c r="Y922" s="7">
        <v>137</v>
      </c>
      <c r="Z922" s="7">
        <v>2255</v>
      </c>
      <c r="AA922" s="7">
        <v>1</v>
      </c>
      <c r="AB922" s="7">
        <v>3</v>
      </c>
      <c r="AC922" s="7">
        <v>4</v>
      </c>
      <c r="AD922" s="7">
        <v>6</v>
      </c>
      <c r="AE922" s="7">
        <v>1</v>
      </c>
      <c r="AF922" s="7">
        <v>0</v>
      </c>
      <c r="AG922" s="7">
        <v>0</v>
      </c>
      <c r="AH922" s="7">
        <v>0</v>
      </c>
      <c r="AI922" s="7">
        <v>0</v>
      </c>
      <c r="AJ922" s="7">
        <v>0</v>
      </c>
      <c r="AK922" s="7">
        <v>0</v>
      </c>
      <c r="AL922" s="7">
        <v>0</v>
      </c>
      <c r="AM922" s="8">
        <v>43754</v>
      </c>
      <c r="AO922">
        <f t="shared" si="177"/>
        <v>0</v>
      </c>
      <c r="AP922">
        <f t="shared" si="178"/>
        <v>0</v>
      </c>
      <c r="AQ922">
        <f t="shared" si="179"/>
        <v>0</v>
      </c>
      <c r="AR922">
        <f t="shared" si="180"/>
        <v>0</v>
      </c>
      <c r="AS922">
        <f t="shared" si="181"/>
        <v>0</v>
      </c>
      <c r="AU922">
        <f t="shared" si="182"/>
        <v>0</v>
      </c>
      <c r="AV922">
        <f t="shared" si="182"/>
        <v>0</v>
      </c>
      <c r="AW922">
        <f t="shared" si="182"/>
        <v>0</v>
      </c>
      <c r="AX922">
        <f t="shared" si="182"/>
        <v>0</v>
      </c>
      <c r="AY922">
        <f t="shared" si="182"/>
        <v>0</v>
      </c>
      <c r="BA922">
        <f t="shared" si="172"/>
        <v>0</v>
      </c>
      <c r="BB922">
        <f t="shared" si="173"/>
        <v>0</v>
      </c>
      <c r="BC922">
        <f t="shared" si="174"/>
        <v>0</v>
      </c>
      <c r="BD922">
        <f t="shared" si="175"/>
        <v>0</v>
      </c>
    </row>
    <row r="923" spans="1:56" x14ac:dyDescent="0.3">
      <c r="A923" s="7">
        <v>1030</v>
      </c>
      <c r="B923" s="6">
        <v>138620</v>
      </c>
      <c r="C923" s="7">
        <v>0</v>
      </c>
      <c r="D923" s="7">
        <v>0</v>
      </c>
      <c r="E923" s="7">
        <f t="shared" si="176"/>
        <v>0</v>
      </c>
      <c r="F923" s="7">
        <v>57</v>
      </c>
      <c r="G923" s="7">
        <v>0</v>
      </c>
      <c r="H923" s="7">
        <v>0</v>
      </c>
      <c r="I923" s="7">
        <v>1</v>
      </c>
      <c r="J923" s="7">
        <v>0</v>
      </c>
      <c r="K923" s="7">
        <v>0</v>
      </c>
      <c r="L923" s="7" t="str" cm="1">
        <f t="array" ref="L923">_xlfn.IFS(G923=1,G$1,H923=1,H$1,I923=1,I$1,J923=1,J$1,K923=1,K$1)</f>
        <v>Together</v>
      </c>
      <c r="M923" s="7">
        <v>0</v>
      </c>
      <c r="N923" s="7">
        <v>0</v>
      </c>
      <c r="O923" s="7">
        <v>1</v>
      </c>
      <c r="P923" s="7">
        <v>0</v>
      </c>
      <c r="Q923" s="7" t="str" cm="1">
        <f t="array" ref="Q923">_xlfn.IFS(M923=1,M$1,N923=1,N$1,O923=1,O$1,P923=1,P$1)</f>
        <v>Master</v>
      </c>
      <c r="R923" t="s">
        <v>39</v>
      </c>
      <c r="S923" s="7">
        <v>56</v>
      </c>
      <c r="T923" s="7">
        <v>402</v>
      </c>
      <c r="U923" s="7">
        <v>61</v>
      </c>
      <c r="V923" s="7">
        <v>158</v>
      </c>
      <c r="W923" s="7">
        <v>122</v>
      </c>
      <c r="X923" s="7">
        <v>79</v>
      </c>
      <c r="Y923" s="7">
        <v>319</v>
      </c>
      <c r="Z923" s="7">
        <v>503</v>
      </c>
      <c r="AA923" s="7">
        <v>1</v>
      </c>
      <c r="AB923" s="7">
        <v>2</v>
      </c>
      <c r="AC923" s="7">
        <v>5</v>
      </c>
      <c r="AD923" s="7">
        <v>3</v>
      </c>
      <c r="AE923" s="7">
        <v>3</v>
      </c>
      <c r="AF923" s="7">
        <v>0</v>
      </c>
      <c r="AG923" s="7">
        <v>0</v>
      </c>
      <c r="AH923" s="7">
        <v>0</v>
      </c>
      <c r="AI923" s="7">
        <v>0</v>
      </c>
      <c r="AJ923" s="7">
        <v>0</v>
      </c>
      <c r="AK923" s="7">
        <v>0</v>
      </c>
      <c r="AL923" s="7">
        <v>0</v>
      </c>
      <c r="AM923" s="8">
        <v>43754</v>
      </c>
      <c r="AO923">
        <f t="shared" si="177"/>
        <v>0</v>
      </c>
      <c r="AP923">
        <f t="shared" si="178"/>
        <v>0</v>
      </c>
      <c r="AQ923">
        <f t="shared" si="179"/>
        <v>0</v>
      </c>
      <c r="AR923">
        <f t="shared" si="180"/>
        <v>0</v>
      </c>
      <c r="AS923">
        <f t="shared" si="181"/>
        <v>0</v>
      </c>
      <c r="AU923">
        <f t="shared" si="182"/>
        <v>0</v>
      </c>
      <c r="AV923">
        <f t="shared" si="182"/>
        <v>0</v>
      </c>
      <c r="AW923">
        <f t="shared" si="182"/>
        <v>0</v>
      </c>
      <c r="AX923">
        <f t="shared" si="182"/>
        <v>0</v>
      </c>
      <c r="AY923">
        <f t="shared" si="182"/>
        <v>0</v>
      </c>
      <c r="BA923">
        <f t="shared" si="172"/>
        <v>0</v>
      </c>
      <c r="BB923">
        <f t="shared" si="173"/>
        <v>0</v>
      </c>
      <c r="BC923">
        <f t="shared" si="174"/>
        <v>0</v>
      </c>
      <c r="BD923">
        <f t="shared" si="175"/>
        <v>0</v>
      </c>
    </row>
    <row r="924" spans="1:56" x14ac:dyDescent="0.3">
      <c r="A924" s="7">
        <v>1078</v>
      </c>
      <c r="B924" s="6">
        <v>138620</v>
      </c>
      <c r="C924" s="7">
        <v>0</v>
      </c>
      <c r="D924" s="7">
        <v>0</v>
      </c>
      <c r="E924" s="7">
        <f t="shared" si="176"/>
        <v>0</v>
      </c>
      <c r="F924" s="7">
        <v>57</v>
      </c>
      <c r="G924" s="7">
        <v>0</v>
      </c>
      <c r="H924" s="7">
        <v>0</v>
      </c>
      <c r="I924" s="7">
        <v>1</v>
      </c>
      <c r="J924" s="7">
        <v>0</v>
      </c>
      <c r="K924" s="7">
        <v>0</v>
      </c>
      <c r="L924" s="7" t="str" cm="1">
        <f t="array" ref="L924">_xlfn.IFS(G924=1,G$1,H924=1,H$1,I924=1,I$1,J924=1,J$1,K924=1,K$1)</f>
        <v>Together</v>
      </c>
      <c r="M924" s="7">
        <v>0</v>
      </c>
      <c r="N924" s="7">
        <v>0</v>
      </c>
      <c r="O924" s="7">
        <v>1</v>
      </c>
      <c r="P924" s="7">
        <v>0</v>
      </c>
      <c r="Q924" s="7" t="str" cm="1">
        <f t="array" ref="Q924">_xlfn.IFS(M924=1,M$1,N924=1,N$1,O924=1,O$1,P924=1,P$1)</f>
        <v>Master</v>
      </c>
      <c r="R924" t="s">
        <v>39</v>
      </c>
      <c r="S924" s="7">
        <v>56</v>
      </c>
      <c r="T924" s="7">
        <v>402</v>
      </c>
      <c r="U924" s="7">
        <v>61</v>
      </c>
      <c r="V924" s="7">
        <v>158</v>
      </c>
      <c r="W924" s="7">
        <v>122</v>
      </c>
      <c r="X924" s="7">
        <v>79</v>
      </c>
      <c r="Y924" s="7">
        <v>319</v>
      </c>
      <c r="Z924" s="7">
        <v>503</v>
      </c>
      <c r="AA924" s="7">
        <v>1</v>
      </c>
      <c r="AB924" s="7">
        <v>2</v>
      </c>
      <c r="AC924" s="7">
        <v>5</v>
      </c>
      <c r="AD924" s="7">
        <v>3</v>
      </c>
      <c r="AE924" s="7">
        <v>3</v>
      </c>
      <c r="AF924" s="7">
        <v>0</v>
      </c>
      <c r="AG924" s="7">
        <v>0</v>
      </c>
      <c r="AH924" s="7">
        <v>0</v>
      </c>
      <c r="AI924" s="7">
        <v>0</v>
      </c>
      <c r="AJ924" s="7">
        <v>0</v>
      </c>
      <c r="AK924" s="7">
        <v>0</v>
      </c>
      <c r="AL924" s="7">
        <v>0</v>
      </c>
      <c r="AM924" s="8">
        <v>43754</v>
      </c>
      <c r="AO924">
        <f t="shared" si="177"/>
        <v>0</v>
      </c>
      <c r="AP924">
        <f t="shared" si="178"/>
        <v>0</v>
      </c>
      <c r="AQ924">
        <f t="shared" si="179"/>
        <v>0</v>
      </c>
      <c r="AR924">
        <f t="shared" si="180"/>
        <v>0</v>
      </c>
      <c r="AS924">
        <f t="shared" si="181"/>
        <v>0</v>
      </c>
      <c r="AU924">
        <f t="shared" si="182"/>
        <v>0</v>
      </c>
      <c r="AV924">
        <f t="shared" si="182"/>
        <v>0</v>
      </c>
      <c r="AW924">
        <f t="shared" si="182"/>
        <v>0</v>
      </c>
      <c r="AX924">
        <f t="shared" si="182"/>
        <v>0</v>
      </c>
      <c r="AY924">
        <f t="shared" si="182"/>
        <v>0</v>
      </c>
      <c r="BA924">
        <f t="shared" si="172"/>
        <v>0</v>
      </c>
      <c r="BB924">
        <f t="shared" si="173"/>
        <v>0</v>
      </c>
      <c r="BC924">
        <f t="shared" si="174"/>
        <v>0</v>
      </c>
      <c r="BD924">
        <f t="shared" si="175"/>
        <v>0</v>
      </c>
    </row>
    <row r="925" spans="1:56" x14ac:dyDescent="0.3">
      <c r="A925" s="7">
        <v>1809</v>
      </c>
      <c r="B925" s="6">
        <v>180995</v>
      </c>
      <c r="C925" s="7">
        <v>0</v>
      </c>
      <c r="D925" s="7">
        <v>1</v>
      </c>
      <c r="E925" s="7">
        <f t="shared" si="176"/>
        <v>1</v>
      </c>
      <c r="F925" s="7">
        <v>62</v>
      </c>
      <c r="G925" s="7">
        <v>0</v>
      </c>
      <c r="H925" s="7">
        <v>0</v>
      </c>
      <c r="I925" s="7">
        <v>0</v>
      </c>
      <c r="J925" s="7">
        <v>0</v>
      </c>
      <c r="K925" s="7">
        <v>1</v>
      </c>
      <c r="L925" s="7" t="str" cm="1">
        <f t="array" ref="L925">_xlfn.IFS(G925=1,G$1,H925=1,H$1,I925=1,I$1,J925=1,J$1,K925=1,K$1)</f>
        <v>Widow</v>
      </c>
      <c r="M925" s="7">
        <v>0</v>
      </c>
      <c r="N925" s="7">
        <v>0</v>
      </c>
      <c r="O925" s="7">
        <v>0</v>
      </c>
      <c r="P925" s="7">
        <v>1</v>
      </c>
      <c r="Q925" s="7" t="str" cm="1">
        <f t="array" ref="Q925">_xlfn.IFS(M925=1,M$1,N925=1,N$1,O925=1,O$1,P925=1,P$1)</f>
        <v>PhD</v>
      </c>
      <c r="R925" t="s">
        <v>40</v>
      </c>
      <c r="S925" s="7">
        <v>83</v>
      </c>
      <c r="T925" s="7">
        <v>1922</v>
      </c>
      <c r="U925" s="7">
        <v>63</v>
      </c>
      <c r="V925" s="7">
        <v>914</v>
      </c>
      <c r="W925" s="7">
        <v>163</v>
      </c>
      <c r="X925" s="7">
        <v>125</v>
      </c>
      <c r="Y925" s="7">
        <v>125</v>
      </c>
      <c r="Z925" s="7">
        <v>3061</v>
      </c>
      <c r="AA925" s="7">
        <v>1</v>
      </c>
      <c r="AB925" s="7">
        <v>8</v>
      </c>
      <c r="AC925" s="7">
        <v>9</v>
      </c>
      <c r="AD925" s="7">
        <v>4</v>
      </c>
      <c r="AE925" s="7">
        <v>4</v>
      </c>
      <c r="AF925" s="7">
        <v>0</v>
      </c>
      <c r="AG925" s="7">
        <v>0</v>
      </c>
      <c r="AH925" s="7">
        <v>0</v>
      </c>
      <c r="AI925" s="7">
        <v>0</v>
      </c>
      <c r="AJ925" s="7">
        <v>0</v>
      </c>
      <c r="AK925" s="7">
        <v>0</v>
      </c>
      <c r="AL925" s="7">
        <v>0</v>
      </c>
      <c r="AM925" s="8">
        <v>43754</v>
      </c>
      <c r="AO925">
        <f t="shared" si="177"/>
        <v>0</v>
      </c>
      <c r="AP925">
        <f t="shared" si="178"/>
        <v>0</v>
      </c>
      <c r="AQ925">
        <f t="shared" si="179"/>
        <v>0</v>
      </c>
      <c r="AR925">
        <f t="shared" si="180"/>
        <v>0</v>
      </c>
      <c r="AS925">
        <f t="shared" si="181"/>
        <v>0</v>
      </c>
      <c r="AU925">
        <f t="shared" si="182"/>
        <v>0</v>
      </c>
      <c r="AV925">
        <f t="shared" si="182"/>
        <v>0</v>
      </c>
      <c r="AW925">
        <f t="shared" si="182"/>
        <v>0</v>
      </c>
      <c r="AX925">
        <f t="shared" si="182"/>
        <v>0</v>
      </c>
      <c r="AY925">
        <f t="shared" si="182"/>
        <v>0</v>
      </c>
      <c r="BA925">
        <f t="shared" si="172"/>
        <v>0</v>
      </c>
      <c r="BB925">
        <f t="shared" si="173"/>
        <v>0</v>
      </c>
      <c r="BC925">
        <f t="shared" si="174"/>
        <v>0</v>
      </c>
      <c r="BD925">
        <f t="shared" si="175"/>
        <v>0</v>
      </c>
    </row>
    <row r="926" spans="1:56" x14ac:dyDescent="0.3">
      <c r="A926" s="7">
        <v>1934</v>
      </c>
      <c r="B926" s="6">
        <v>142767</v>
      </c>
      <c r="C926" s="7">
        <v>2</v>
      </c>
      <c r="D926" s="7">
        <v>0</v>
      </c>
      <c r="E926" s="7">
        <f t="shared" si="176"/>
        <v>2</v>
      </c>
      <c r="F926" s="7">
        <v>49</v>
      </c>
      <c r="G926" s="7">
        <v>0</v>
      </c>
      <c r="H926" s="7">
        <v>0</v>
      </c>
      <c r="I926" s="7">
        <v>0</v>
      </c>
      <c r="J926" s="7">
        <v>1</v>
      </c>
      <c r="K926" s="7">
        <v>0</v>
      </c>
      <c r="L926" s="7" t="str" cm="1">
        <f t="array" ref="L926">_xlfn.IFS(G926=1,G$1,H926=1,H$1,I926=1,I$1,J926=1,J$1,K926=1,K$1)</f>
        <v>Single</v>
      </c>
      <c r="M926" s="7">
        <v>0</v>
      </c>
      <c r="N926" s="7">
        <v>0</v>
      </c>
      <c r="O926" s="7">
        <v>0</v>
      </c>
      <c r="P926" s="7">
        <v>1</v>
      </c>
      <c r="Q926" s="7" t="str" cm="1">
        <f t="array" ref="Q926">_xlfn.IFS(M926=1,M$1,N926=1,N$1,O926=1,O$1,P926=1,P$1)</f>
        <v>PhD</v>
      </c>
      <c r="R926" t="s">
        <v>44</v>
      </c>
      <c r="S926" s="7">
        <v>53</v>
      </c>
      <c r="T926" s="7">
        <v>67</v>
      </c>
      <c r="U926" s="7">
        <v>20</v>
      </c>
      <c r="V926" s="7">
        <v>144</v>
      </c>
      <c r="W926" s="7">
        <v>63</v>
      </c>
      <c r="X926" s="7">
        <v>17</v>
      </c>
      <c r="Y926" s="7">
        <v>127</v>
      </c>
      <c r="Z926" s="7">
        <v>184</v>
      </c>
      <c r="AA926" s="7">
        <v>1</v>
      </c>
      <c r="AB926" s="7">
        <v>3</v>
      </c>
      <c r="AC926" s="7">
        <v>1</v>
      </c>
      <c r="AD926" s="7">
        <v>2</v>
      </c>
      <c r="AE926" s="7">
        <v>8</v>
      </c>
      <c r="AF926" s="7">
        <v>0</v>
      </c>
      <c r="AG926" s="7">
        <v>0</v>
      </c>
      <c r="AH926" s="7">
        <v>0</v>
      </c>
      <c r="AI926" s="7">
        <v>0</v>
      </c>
      <c r="AJ926" s="7">
        <v>0</v>
      </c>
      <c r="AK926" s="7">
        <v>0</v>
      </c>
      <c r="AL926" s="7">
        <v>0</v>
      </c>
      <c r="AM926" s="8">
        <v>43754</v>
      </c>
      <c r="AO926">
        <f t="shared" si="177"/>
        <v>0</v>
      </c>
      <c r="AP926">
        <f t="shared" si="178"/>
        <v>0</v>
      </c>
      <c r="AQ926">
        <f t="shared" si="179"/>
        <v>0</v>
      </c>
      <c r="AR926">
        <f t="shared" si="180"/>
        <v>0</v>
      </c>
      <c r="AS926">
        <f t="shared" si="181"/>
        <v>0</v>
      </c>
      <c r="AU926">
        <f t="shared" si="182"/>
        <v>0</v>
      </c>
      <c r="AV926">
        <f t="shared" si="182"/>
        <v>0</v>
      </c>
      <c r="AW926">
        <f t="shared" si="182"/>
        <v>0</v>
      </c>
      <c r="AX926">
        <f t="shared" si="182"/>
        <v>0</v>
      </c>
      <c r="AY926">
        <f t="shared" si="182"/>
        <v>0</v>
      </c>
      <c r="BA926">
        <f t="shared" si="172"/>
        <v>0</v>
      </c>
      <c r="BB926">
        <f t="shared" si="173"/>
        <v>0</v>
      </c>
      <c r="BC926">
        <f t="shared" si="174"/>
        <v>0</v>
      </c>
      <c r="BD926">
        <f t="shared" si="175"/>
        <v>0</v>
      </c>
    </row>
    <row r="927" spans="1:56" x14ac:dyDescent="0.3">
      <c r="A927" s="7">
        <v>1498</v>
      </c>
      <c r="B927" s="6">
        <v>144124</v>
      </c>
      <c r="C927" s="7">
        <v>0</v>
      </c>
      <c r="D927" s="7">
        <v>1</v>
      </c>
      <c r="E927" s="7">
        <f t="shared" si="176"/>
        <v>1</v>
      </c>
      <c r="F927" s="7">
        <v>74</v>
      </c>
      <c r="G927" s="7">
        <v>0</v>
      </c>
      <c r="H927" s="7">
        <v>0</v>
      </c>
      <c r="I927" s="7">
        <v>1</v>
      </c>
      <c r="J927" s="7">
        <v>0</v>
      </c>
      <c r="K927" s="7">
        <v>0</v>
      </c>
      <c r="L927" s="7" t="str" cm="1">
        <f t="array" ref="L927">_xlfn.IFS(G927=1,G$1,H927=1,H$1,I927=1,I$1,J927=1,J$1,K927=1,K$1)</f>
        <v>Together</v>
      </c>
      <c r="M927" s="7">
        <v>0</v>
      </c>
      <c r="N927" s="7">
        <v>0</v>
      </c>
      <c r="O927" s="7">
        <v>0</v>
      </c>
      <c r="P927" s="7">
        <v>1</v>
      </c>
      <c r="Q927" s="7" t="str" cm="1">
        <f t="array" ref="Q927">_xlfn.IFS(M927=1,M$1,N927=1,N$1,O927=1,O$1,P927=1,P$1)</f>
        <v>PhD</v>
      </c>
      <c r="R927" t="s">
        <v>39</v>
      </c>
      <c r="S927" s="7">
        <v>62</v>
      </c>
      <c r="T927" s="7">
        <v>928</v>
      </c>
      <c r="U927" s="7">
        <v>0</v>
      </c>
      <c r="V927" s="7">
        <v>180</v>
      </c>
      <c r="W927" s="7">
        <v>0</v>
      </c>
      <c r="X927" s="7">
        <v>20</v>
      </c>
      <c r="Y927" s="7">
        <v>170</v>
      </c>
      <c r="Z927" s="7">
        <v>957</v>
      </c>
      <c r="AA927" s="7">
        <v>4</v>
      </c>
      <c r="AB927" s="7">
        <v>6</v>
      </c>
      <c r="AC927" s="7">
        <v>2</v>
      </c>
      <c r="AD927" s="7">
        <v>5</v>
      </c>
      <c r="AE927" s="7">
        <v>8</v>
      </c>
      <c r="AF927" s="7">
        <v>0</v>
      </c>
      <c r="AG927" s="7">
        <v>0</v>
      </c>
      <c r="AH927" s="7">
        <v>0</v>
      </c>
      <c r="AI927" s="7">
        <v>0</v>
      </c>
      <c r="AJ927" s="7">
        <v>0</v>
      </c>
      <c r="AK927" s="7">
        <v>0</v>
      </c>
      <c r="AL927" s="7">
        <v>0</v>
      </c>
      <c r="AM927" s="8">
        <v>43754</v>
      </c>
      <c r="AO927">
        <f t="shared" si="177"/>
        <v>0</v>
      </c>
      <c r="AP927">
        <f t="shared" si="178"/>
        <v>0</v>
      </c>
      <c r="AQ927">
        <f t="shared" si="179"/>
        <v>0</v>
      </c>
      <c r="AR927">
        <f t="shared" si="180"/>
        <v>0</v>
      </c>
      <c r="AS927">
        <f t="shared" si="181"/>
        <v>0</v>
      </c>
      <c r="AU927">
        <f t="shared" si="182"/>
        <v>0</v>
      </c>
      <c r="AV927">
        <f t="shared" si="182"/>
        <v>0</v>
      </c>
      <c r="AW927">
        <f t="shared" si="182"/>
        <v>0</v>
      </c>
      <c r="AX927">
        <f t="shared" si="182"/>
        <v>0</v>
      </c>
      <c r="AY927">
        <f t="shared" si="182"/>
        <v>0</v>
      </c>
      <c r="BA927">
        <f t="shared" si="172"/>
        <v>0</v>
      </c>
      <c r="BB927">
        <f t="shared" si="173"/>
        <v>0</v>
      </c>
      <c r="BC927">
        <f t="shared" si="174"/>
        <v>0</v>
      </c>
      <c r="BD927">
        <f t="shared" si="175"/>
        <v>0</v>
      </c>
    </row>
    <row r="928" spans="1:56" x14ac:dyDescent="0.3">
      <c r="A928" s="7">
        <v>1340</v>
      </c>
      <c r="B928" s="6">
        <v>150737</v>
      </c>
      <c r="C928" s="7">
        <v>0</v>
      </c>
      <c r="D928" s="7">
        <v>1</v>
      </c>
      <c r="E928" s="7">
        <f t="shared" si="176"/>
        <v>1</v>
      </c>
      <c r="F928" s="7">
        <v>65</v>
      </c>
      <c r="G928" s="7">
        <v>0</v>
      </c>
      <c r="H928" s="7">
        <v>1</v>
      </c>
      <c r="I928" s="7">
        <v>0</v>
      </c>
      <c r="J928" s="7">
        <v>0</v>
      </c>
      <c r="K928" s="7">
        <v>0</v>
      </c>
      <c r="L928" s="7" t="str" cm="1">
        <f t="array" ref="L928">_xlfn.IFS(G928=1,G$1,H928=1,H$1,I928=1,I$1,J928=1,J$1,K928=1,K$1)</f>
        <v>Married</v>
      </c>
      <c r="M928" s="7">
        <v>0</v>
      </c>
      <c r="N928" s="7">
        <v>1</v>
      </c>
      <c r="O928" s="7">
        <v>0</v>
      </c>
      <c r="P928" s="7">
        <v>0</v>
      </c>
      <c r="Q928" s="7" t="str" cm="1">
        <f t="array" ref="Q928">_xlfn.IFS(M928=1,M$1,N928=1,N$1,O928=1,O$1,P928=1,P$1)</f>
        <v>Graduate</v>
      </c>
      <c r="R928" t="s">
        <v>44</v>
      </c>
      <c r="S928" s="7">
        <v>61</v>
      </c>
      <c r="T928" s="7">
        <v>232</v>
      </c>
      <c r="U928" s="7">
        <v>0</v>
      </c>
      <c r="V928" s="7">
        <v>33</v>
      </c>
      <c r="W928" s="7">
        <v>0</v>
      </c>
      <c r="X928" s="7">
        <v>0</v>
      </c>
      <c r="Y928" s="7">
        <v>30</v>
      </c>
      <c r="Z928" s="7">
        <v>235</v>
      </c>
      <c r="AA928" s="7">
        <v>1</v>
      </c>
      <c r="AB928" s="7">
        <v>2</v>
      </c>
      <c r="AC928" s="7">
        <v>0</v>
      </c>
      <c r="AD928" s="7">
        <v>4</v>
      </c>
      <c r="AE928" s="7">
        <v>6</v>
      </c>
      <c r="AF928" s="7">
        <v>0</v>
      </c>
      <c r="AG928" s="7">
        <v>1</v>
      </c>
      <c r="AH928" s="7">
        <v>0</v>
      </c>
      <c r="AI928" s="7">
        <v>0</v>
      </c>
      <c r="AJ928" s="7">
        <v>0</v>
      </c>
      <c r="AK928" s="7">
        <v>0</v>
      </c>
      <c r="AL928" s="7">
        <v>0</v>
      </c>
      <c r="AM928" s="8">
        <v>43754</v>
      </c>
      <c r="AO928">
        <f t="shared" si="177"/>
        <v>0</v>
      </c>
      <c r="AP928">
        <f t="shared" si="178"/>
        <v>1</v>
      </c>
      <c r="AQ928">
        <f t="shared" si="179"/>
        <v>0</v>
      </c>
      <c r="AR928">
        <f t="shared" si="180"/>
        <v>0</v>
      </c>
      <c r="AS928">
        <f t="shared" si="181"/>
        <v>0</v>
      </c>
      <c r="AU928">
        <f t="shared" si="182"/>
        <v>0</v>
      </c>
      <c r="AV928">
        <f t="shared" si="182"/>
        <v>0</v>
      </c>
      <c r="AW928">
        <f t="shared" si="182"/>
        <v>0</v>
      </c>
      <c r="AX928">
        <f t="shared" si="182"/>
        <v>0</v>
      </c>
      <c r="AY928">
        <f t="shared" si="182"/>
        <v>0</v>
      </c>
      <c r="BA928">
        <f t="shared" si="172"/>
        <v>0</v>
      </c>
      <c r="BB928">
        <f t="shared" si="173"/>
        <v>0</v>
      </c>
      <c r="BC928">
        <f t="shared" si="174"/>
        <v>0</v>
      </c>
      <c r="BD928">
        <f t="shared" si="175"/>
        <v>0</v>
      </c>
    </row>
    <row r="929" spans="1:56" x14ac:dyDescent="0.3">
      <c r="A929" s="7">
        <v>2443</v>
      </c>
      <c r="B929" s="6">
        <v>183844</v>
      </c>
      <c r="C929" s="7">
        <v>0</v>
      </c>
      <c r="D929" s="7">
        <v>0</v>
      </c>
      <c r="E929" s="7">
        <f t="shared" si="176"/>
        <v>0</v>
      </c>
      <c r="F929" s="7">
        <v>68</v>
      </c>
      <c r="G929" s="7">
        <v>0</v>
      </c>
      <c r="H929" s="7">
        <v>0</v>
      </c>
      <c r="I929" s="7">
        <v>1</v>
      </c>
      <c r="J929" s="7">
        <v>0</v>
      </c>
      <c r="K929" s="7">
        <v>0</v>
      </c>
      <c r="L929" s="7" t="str" cm="1">
        <f t="array" ref="L929">_xlfn.IFS(G929=1,G$1,H929=1,H$1,I929=1,I$1,J929=1,J$1,K929=1,K$1)</f>
        <v>Together</v>
      </c>
      <c r="M929" s="7">
        <v>0</v>
      </c>
      <c r="N929" s="7">
        <v>1</v>
      </c>
      <c r="O929" s="7">
        <v>0</v>
      </c>
      <c r="P929" s="7">
        <v>0</v>
      </c>
      <c r="Q929" s="7" t="str" cm="1">
        <f t="array" ref="Q929">_xlfn.IFS(M929=1,M$1,N929=1,N$1,O929=1,O$1,P929=1,P$1)</f>
        <v>Graduate</v>
      </c>
      <c r="R929" t="s">
        <v>41</v>
      </c>
      <c r="S929" s="7">
        <v>57</v>
      </c>
      <c r="T929" s="7">
        <v>1976</v>
      </c>
      <c r="U929" s="7">
        <v>68</v>
      </c>
      <c r="V929" s="7">
        <v>756</v>
      </c>
      <c r="W929" s="7">
        <v>164</v>
      </c>
      <c r="X929" s="7">
        <v>68</v>
      </c>
      <c r="Y929" s="7">
        <v>419</v>
      </c>
      <c r="Z929" s="7">
        <v>2614</v>
      </c>
      <c r="AA929" s="7">
        <v>1</v>
      </c>
      <c r="AB929" s="7">
        <v>4</v>
      </c>
      <c r="AC929" s="7">
        <v>4</v>
      </c>
      <c r="AD929" s="7">
        <v>11</v>
      </c>
      <c r="AE929" s="7">
        <v>1</v>
      </c>
      <c r="AF929" s="7">
        <v>0</v>
      </c>
      <c r="AG929" s="7">
        <v>0</v>
      </c>
      <c r="AH929" s="7">
        <v>1</v>
      </c>
      <c r="AI929" s="7">
        <v>0</v>
      </c>
      <c r="AJ929" s="7">
        <v>0</v>
      </c>
      <c r="AK929" s="7">
        <v>0</v>
      </c>
      <c r="AL929" s="7">
        <v>0</v>
      </c>
      <c r="AM929" s="8">
        <v>43755</v>
      </c>
      <c r="AO929">
        <f t="shared" si="177"/>
        <v>0</v>
      </c>
      <c r="AP929">
        <f t="shared" si="178"/>
        <v>0</v>
      </c>
      <c r="AQ929">
        <f t="shared" si="179"/>
        <v>0</v>
      </c>
      <c r="AR929">
        <f t="shared" si="180"/>
        <v>0</v>
      </c>
      <c r="AS929">
        <f t="shared" si="181"/>
        <v>0</v>
      </c>
      <c r="AU929">
        <f t="shared" si="182"/>
        <v>0</v>
      </c>
      <c r="AV929">
        <f t="shared" si="182"/>
        <v>0</v>
      </c>
      <c r="AW929">
        <f t="shared" si="182"/>
        <v>0</v>
      </c>
      <c r="AX929">
        <f t="shared" si="182"/>
        <v>0</v>
      </c>
      <c r="AY929">
        <f t="shared" si="182"/>
        <v>0</v>
      </c>
      <c r="BA929">
        <f t="shared" si="172"/>
        <v>0</v>
      </c>
      <c r="BB929">
        <f t="shared" si="173"/>
        <v>0</v>
      </c>
      <c r="BC929">
        <f t="shared" si="174"/>
        <v>0</v>
      </c>
      <c r="BD929">
        <f t="shared" si="175"/>
        <v>0</v>
      </c>
    </row>
    <row r="930" spans="1:56" x14ac:dyDescent="0.3">
      <c r="A930" s="7">
        <v>1988</v>
      </c>
      <c r="B930" s="6">
        <v>183844</v>
      </c>
      <c r="C930" s="7">
        <v>0</v>
      </c>
      <c r="D930" s="7">
        <v>0</v>
      </c>
      <c r="E930" s="7">
        <f t="shared" si="176"/>
        <v>0</v>
      </c>
      <c r="F930" s="7">
        <v>68</v>
      </c>
      <c r="G930" s="7">
        <v>0</v>
      </c>
      <c r="H930" s="7">
        <v>0</v>
      </c>
      <c r="I930" s="7">
        <v>1</v>
      </c>
      <c r="J930" s="7">
        <v>0</v>
      </c>
      <c r="K930" s="7">
        <v>0</v>
      </c>
      <c r="L930" s="7" t="str" cm="1">
        <f t="array" ref="L930">_xlfn.IFS(G930=1,G$1,H930=1,H$1,I930=1,I$1,J930=1,J$1,K930=1,K$1)</f>
        <v>Together</v>
      </c>
      <c r="M930" s="7">
        <v>0</v>
      </c>
      <c r="N930" s="7">
        <v>1</v>
      </c>
      <c r="O930" s="7">
        <v>0</v>
      </c>
      <c r="P930" s="7">
        <v>0</v>
      </c>
      <c r="Q930" s="7" t="str" cm="1">
        <f t="array" ref="Q930">_xlfn.IFS(M930=1,M$1,N930=1,N$1,O930=1,O$1,P930=1,P$1)</f>
        <v>Graduate</v>
      </c>
      <c r="R930" t="s">
        <v>44</v>
      </c>
      <c r="S930" s="7">
        <v>57</v>
      </c>
      <c r="T930" s="7">
        <v>1976</v>
      </c>
      <c r="U930" s="7">
        <v>68</v>
      </c>
      <c r="V930" s="7">
        <v>756</v>
      </c>
      <c r="W930" s="7">
        <v>164</v>
      </c>
      <c r="X930" s="7">
        <v>68</v>
      </c>
      <c r="Y930" s="7">
        <v>419</v>
      </c>
      <c r="Z930" s="7">
        <v>2614</v>
      </c>
      <c r="AA930" s="7">
        <v>1</v>
      </c>
      <c r="AB930" s="7">
        <v>4</v>
      </c>
      <c r="AC930" s="7">
        <v>4</v>
      </c>
      <c r="AD930" s="7">
        <v>11</v>
      </c>
      <c r="AE930" s="7">
        <v>1</v>
      </c>
      <c r="AF930" s="7">
        <v>0</v>
      </c>
      <c r="AG930" s="7">
        <v>0</v>
      </c>
      <c r="AH930" s="7">
        <v>1</v>
      </c>
      <c r="AI930" s="7">
        <v>0</v>
      </c>
      <c r="AJ930" s="7">
        <v>0</v>
      </c>
      <c r="AK930" s="7">
        <v>0</v>
      </c>
      <c r="AL930" s="7">
        <v>0</v>
      </c>
      <c r="AM930" s="8">
        <v>43755</v>
      </c>
      <c r="AO930">
        <f t="shared" si="177"/>
        <v>0</v>
      </c>
      <c r="AP930">
        <f t="shared" si="178"/>
        <v>0</v>
      </c>
      <c r="AQ930">
        <f t="shared" si="179"/>
        <v>0</v>
      </c>
      <c r="AR930">
        <f t="shared" si="180"/>
        <v>0</v>
      </c>
      <c r="AS930">
        <f t="shared" si="181"/>
        <v>0</v>
      </c>
      <c r="AU930">
        <f t="shared" si="182"/>
        <v>0</v>
      </c>
      <c r="AV930">
        <f t="shared" si="182"/>
        <v>0</v>
      </c>
      <c r="AW930">
        <f t="shared" si="182"/>
        <v>0</v>
      </c>
      <c r="AX930">
        <f t="shared" si="182"/>
        <v>0</v>
      </c>
      <c r="AY930">
        <f t="shared" si="182"/>
        <v>0</v>
      </c>
      <c r="BA930">
        <f t="shared" si="172"/>
        <v>0</v>
      </c>
      <c r="BB930">
        <f t="shared" si="173"/>
        <v>0</v>
      </c>
      <c r="BC930">
        <f t="shared" si="174"/>
        <v>0</v>
      </c>
      <c r="BD930">
        <f t="shared" si="175"/>
        <v>0</v>
      </c>
    </row>
    <row r="931" spans="1:56" x14ac:dyDescent="0.3">
      <c r="A931" s="7">
        <v>1726</v>
      </c>
      <c r="B931" s="6">
        <v>183844</v>
      </c>
      <c r="C931" s="7">
        <v>0</v>
      </c>
      <c r="D931" s="7">
        <v>0</v>
      </c>
      <c r="E931" s="7">
        <f t="shared" si="176"/>
        <v>0</v>
      </c>
      <c r="F931" s="7">
        <v>68</v>
      </c>
      <c r="G931" s="7">
        <v>0</v>
      </c>
      <c r="H931" s="7">
        <v>0</v>
      </c>
      <c r="I931" s="7">
        <v>1</v>
      </c>
      <c r="J931" s="7">
        <v>0</v>
      </c>
      <c r="K931" s="7">
        <v>0</v>
      </c>
      <c r="L931" s="7" t="str" cm="1">
        <f t="array" ref="L931">_xlfn.IFS(G931=1,G$1,H931=1,H$1,I931=1,I$1,J931=1,J$1,K931=1,K$1)</f>
        <v>Together</v>
      </c>
      <c r="M931" s="7">
        <v>0</v>
      </c>
      <c r="N931" s="7">
        <v>1</v>
      </c>
      <c r="O931" s="7">
        <v>0</v>
      </c>
      <c r="P931" s="7">
        <v>0</v>
      </c>
      <c r="Q931" s="7" t="str" cm="1">
        <f t="array" ref="Q931">_xlfn.IFS(M931=1,M$1,N931=1,N$1,O931=1,O$1,P931=1,P$1)</f>
        <v>Graduate</v>
      </c>
      <c r="R931" t="s">
        <v>39</v>
      </c>
      <c r="S931" s="7">
        <v>57</v>
      </c>
      <c r="T931" s="7">
        <v>1976</v>
      </c>
      <c r="U931" s="7">
        <v>68</v>
      </c>
      <c r="V931" s="7">
        <v>756</v>
      </c>
      <c r="W931" s="7">
        <v>164</v>
      </c>
      <c r="X931" s="7">
        <v>68</v>
      </c>
      <c r="Y931" s="7">
        <v>419</v>
      </c>
      <c r="Z931" s="7">
        <v>2614</v>
      </c>
      <c r="AA931" s="7">
        <v>1</v>
      </c>
      <c r="AB931" s="7">
        <v>4</v>
      </c>
      <c r="AC931" s="7">
        <v>4</v>
      </c>
      <c r="AD931" s="7">
        <v>11</v>
      </c>
      <c r="AE931" s="7">
        <v>1</v>
      </c>
      <c r="AF931" s="7">
        <v>0</v>
      </c>
      <c r="AG931" s="7">
        <v>0</v>
      </c>
      <c r="AH931" s="7">
        <v>1</v>
      </c>
      <c r="AI931" s="7">
        <v>0</v>
      </c>
      <c r="AJ931" s="7">
        <v>0</v>
      </c>
      <c r="AK931" s="7">
        <v>0</v>
      </c>
      <c r="AL931" s="7">
        <v>0</v>
      </c>
      <c r="AM931" s="8">
        <v>43755</v>
      </c>
      <c r="AO931">
        <f t="shared" si="177"/>
        <v>0</v>
      </c>
      <c r="AP931">
        <f t="shared" si="178"/>
        <v>0</v>
      </c>
      <c r="AQ931">
        <f t="shared" si="179"/>
        <v>0</v>
      </c>
      <c r="AR931">
        <f t="shared" si="180"/>
        <v>0</v>
      </c>
      <c r="AS931">
        <f t="shared" si="181"/>
        <v>0</v>
      </c>
      <c r="AU931">
        <f t="shared" si="182"/>
        <v>0</v>
      </c>
      <c r="AV931">
        <f t="shared" si="182"/>
        <v>0</v>
      </c>
      <c r="AW931">
        <f t="shared" si="182"/>
        <v>0</v>
      </c>
      <c r="AX931">
        <f t="shared" si="182"/>
        <v>0</v>
      </c>
      <c r="AY931">
        <f t="shared" si="182"/>
        <v>0</v>
      </c>
      <c r="BA931">
        <f t="shared" si="172"/>
        <v>0</v>
      </c>
      <c r="BB931">
        <f t="shared" si="173"/>
        <v>0</v>
      </c>
      <c r="BC931">
        <f t="shared" si="174"/>
        <v>0</v>
      </c>
      <c r="BD931">
        <f t="shared" si="175"/>
        <v>0</v>
      </c>
    </row>
    <row r="932" spans="1:56" x14ac:dyDescent="0.3">
      <c r="A932" s="7">
        <v>1969</v>
      </c>
      <c r="B932" s="6">
        <v>179689</v>
      </c>
      <c r="C932" s="7">
        <v>0</v>
      </c>
      <c r="D932" s="7">
        <v>0</v>
      </c>
      <c r="E932" s="7">
        <f t="shared" si="176"/>
        <v>0</v>
      </c>
      <c r="F932" s="7">
        <v>44</v>
      </c>
      <c r="G932" s="7">
        <v>0</v>
      </c>
      <c r="H932" s="7">
        <v>0</v>
      </c>
      <c r="I932" s="7">
        <v>0</v>
      </c>
      <c r="J932" s="7">
        <v>1</v>
      </c>
      <c r="K932" s="7">
        <v>0</v>
      </c>
      <c r="L932" s="7" t="str" cm="1">
        <f t="array" ref="L932">_xlfn.IFS(G932=1,G$1,H932=1,H$1,I932=1,I$1,J932=1,J$1,K932=1,K$1)</f>
        <v>Single</v>
      </c>
      <c r="M932" s="7">
        <v>0</v>
      </c>
      <c r="N932" s="7">
        <v>0</v>
      </c>
      <c r="O932" s="7">
        <v>0</v>
      </c>
      <c r="P932" s="7">
        <v>0</v>
      </c>
      <c r="Q932" s="7" t="e" cm="1">
        <f t="array" ref="Q932">_xlfn.IFS(M932=1,M$1,N932=1,N$1,O932=1,O$1,P932=1,P$1)</f>
        <v>#N/A</v>
      </c>
      <c r="R932" t="s">
        <v>41</v>
      </c>
      <c r="S932" s="7">
        <v>65</v>
      </c>
      <c r="T932" s="7">
        <v>701</v>
      </c>
      <c r="U932" s="7">
        <v>59</v>
      </c>
      <c r="V932" s="7">
        <v>1443</v>
      </c>
      <c r="W932" s="7">
        <v>406</v>
      </c>
      <c r="X932" s="7">
        <v>83</v>
      </c>
      <c r="Y932" s="7">
        <v>273</v>
      </c>
      <c r="Z932" s="7">
        <v>2419</v>
      </c>
      <c r="AA932" s="7">
        <v>1</v>
      </c>
      <c r="AB932" s="7">
        <v>4</v>
      </c>
      <c r="AC932" s="7">
        <v>9</v>
      </c>
      <c r="AD932" s="7">
        <v>13</v>
      </c>
      <c r="AE932" s="7">
        <v>2</v>
      </c>
      <c r="AF932" s="7">
        <v>0</v>
      </c>
      <c r="AG932" s="7">
        <v>0</v>
      </c>
      <c r="AH932" s="7">
        <v>0</v>
      </c>
      <c r="AI932" s="7">
        <v>0</v>
      </c>
      <c r="AJ932" s="7">
        <v>0</v>
      </c>
      <c r="AK932" s="7">
        <v>0</v>
      </c>
      <c r="AL932" s="7">
        <v>0</v>
      </c>
      <c r="AM932" s="8">
        <v>43755</v>
      </c>
      <c r="AO932">
        <f t="shared" si="177"/>
        <v>0</v>
      </c>
      <c r="AP932">
        <f t="shared" si="178"/>
        <v>0</v>
      </c>
      <c r="AQ932">
        <f t="shared" si="179"/>
        <v>0</v>
      </c>
      <c r="AR932">
        <f t="shared" si="180"/>
        <v>0</v>
      </c>
      <c r="AS932">
        <f t="shared" si="181"/>
        <v>0</v>
      </c>
      <c r="AU932">
        <f t="shared" si="182"/>
        <v>0</v>
      </c>
      <c r="AV932">
        <f t="shared" si="182"/>
        <v>0</v>
      </c>
      <c r="AW932">
        <f t="shared" si="182"/>
        <v>0</v>
      </c>
      <c r="AX932">
        <f t="shared" si="182"/>
        <v>0</v>
      </c>
      <c r="AY932">
        <f t="shared" si="182"/>
        <v>0</v>
      </c>
      <c r="BA932">
        <f t="shared" si="172"/>
        <v>0</v>
      </c>
      <c r="BB932">
        <f t="shared" si="173"/>
        <v>0</v>
      </c>
      <c r="BC932">
        <f t="shared" si="174"/>
        <v>0</v>
      </c>
      <c r="BD932">
        <f t="shared" si="175"/>
        <v>0</v>
      </c>
    </row>
    <row r="933" spans="1:56" x14ac:dyDescent="0.3">
      <c r="A933" s="7">
        <v>1195</v>
      </c>
      <c r="B933" s="6">
        <v>148721</v>
      </c>
      <c r="C933" s="7">
        <v>1</v>
      </c>
      <c r="D933" s="7">
        <v>1</v>
      </c>
      <c r="E933" s="7">
        <f t="shared" si="176"/>
        <v>2</v>
      </c>
      <c r="F933" s="7">
        <v>57</v>
      </c>
      <c r="G933" s="7">
        <v>1</v>
      </c>
      <c r="H933" s="7">
        <v>0</v>
      </c>
      <c r="I933" s="7">
        <v>0</v>
      </c>
      <c r="J933" s="7">
        <v>0</v>
      </c>
      <c r="K933" s="7">
        <v>0</v>
      </c>
      <c r="L933" s="7" t="str" cm="1">
        <f t="array" ref="L933">_xlfn.IFS(G933=1,G$1,H933=1,H$1,I933=1,I$1,J933=1,J$1,K933=1,K$1)</f>
        <v>Divorced</v>
      </c>
      <c r="M933" s="7">
        <v>0</v>
      </c>
      <c r="N933" s="7">
        <v>0</v>
      </c>
      <c r="O933" s="7">
        <v>1</v>
      </c>
      <c r="P933" s="7">
        <v>0</v>
      </c>
      <c r="Q933" s="7" t="str" cm="1">
        <f t="array" ref="Q933">_xlfn.IFS(M933=1,M$1,N933=1,N$1,O933=1,O$1,P933=1,P$1)</f>
        <v>Master</v>
      </c>
      <c r="R933" t="s">
        <v>41</v>
      </c>
      <c r="S933" s="7">
        <v>50</v>
      </c>
      <c r="T933" s="7">
        <v>247</v>
      </c>
      <c r="U933" s="7">
        <v>55</v>
      </c>
      <c r="V933" s="7">
        <v>345</v>
      </c>
      <c r="W933" s="7">
        <v>143</v>
      </c>
      <c r="X933" s="7">
        <v>40</v>
      </c>
      <c r="Y933" s="7">
        <v>64</v>
      </c>
      <c r="Z933" s="7">
        <v>766</v>
      </c>
      <c r="AA933" s="7">
        <v>6</v>
      </c>
      <c r="AB933" s="7">
        <v>4</v>
      </c>
      <c r="AC933" s="7">
        <v>2</v>
      </c>
      <c r="AD933" s="7">
        <v>5</v>
      </c>
      <c r="AE933" s="7">
        <v>6</v>
      </c>
      <c r="AF933" s="7">
        <v>0</v>
      </c>
      <c r="AG933" s="7">
        <v>0</v>
      </c>
      <c r="AH933" s="7">
        <v>0</v>
      </c>
      <c r="AI933" s="7">
        <v>0</v>
      </c>
      <c r="AJ933" s="7">
        <v>0</v>
      </c>
      <c r="AK933" s="7">
        <v>0</v>
      </c>
      <c r="AL933" s="7">
        <v>0</v>
      </c>
      <c r="AM933" s="8">
        <v>43756</v>
      </c>
      <c r="AO933">
        <f t="shared" si="177"/>
        <v>0</v>
      </c>
      <c r="AP933">
        <f t="shared" si="178"/>
        <v>0</v>
      </c>
      <c r="AQ933">
        <f t="shared" si="179"/>
        <v>0</v>
      </c>
      <c r="AR933">
        <f t="shared" si="180"/>
        <v>0</v>
      </c>
      <c r="AS933">
        <f t="shared" si="181"/>
        <v>0</v>
      </c>
      <c r="AU933">
        <f t="shared" si="182"/>
        <v>0</v>
      </c>
      <c r="AV933">
        <f t="shared" si="182"/>
        <v>0</v>
      </c>
      <c r="AW933">
        <f t="shared" si="182"/>
        <v>0</v>
      </c>
      <c r="AX933">
        <f t="shared" si="182"/>
        <v>0</v>
      </c>
      <c r="AY933">
        <f t="shared" si="182"/>
        <v>0</v>
      </c>
      <c r="BA933">
        <f t="shared" si="172"/>
        <v>0</v>
      </c>
      <c r="BB933">
        <f t="shared" si="173"/>
        <v>0</v>
      </c>
      <c r="BC933">
        <f t="shared" si="174"/>
        <v>0</v>
      </c>
      <c r="BD933">
        <f t="shared" si="175"/>
        <v>0</v>
      </c>
    </row>
    <row r="934" spans="1:56" x14ac:dyDescent="0.3">
      <c r="A934" s="7">
        <v>1694</v>
      </c>
      <c r="B934" s="6">
        <v>158398</v>
      </c>
      <c r="C934" s="7">
        <v>0</v>
      </c>
      <c r="D934" s="7">
        <v>0</v>
      </c>
      <c r="E934" s="7">
        <f t="shared" si="176"/>
        <v>0</v>
      </c>
      <c r="F934" s="7">
        <v>67</v>
      </c>
      <c r="G934" s="7">
        <v>0</v>
      </c>
      <c r="H934" s="7">
        <v>0</v>
      </c>
      <c r="I934" s="7">
        <v>1</v>
      </c>
      <c r="J934" s="7">
        <v>0</v>
      </c>
      <c r="K934" s="7">
        <v>0</v>
      </c>
      <c r="L934" s="7" t="str" cm="1">
        <f t="array" ref="L934">_xlfn.IFS(G934=1,G$1,H934=1,H$1,I934=1,I$1,J934=1,J$1,K934=1,K$1)</f>
        <v>Together</v>
      </c>
      <c r="M934" s="7">
        <v>0</v>
      </c>
      <c r="N934" s="7">
        <v>1</v>
      </c>
      <c r="O934" s="7">
        <v>0</v>
      </c>
      <c r="P934" s="7">
        <v>0</v>
      </c>
      <c r="Q934" s="7" t="str" cm="1">
        <f t="array" ref="Q934">_xlfn.IFS(M934=1,M$1,N934=1,N$1,O934=1,O$1,P934=1,P$1)</f>
        <v>Graduate</v>
      </c>
      <c r="R934" t="s">
        <v>44</v>
      </c>
      <c r="S934" s="7">
        <v>44</v>
      </c>
      <c r="T934" s="7">
        <v>811</v>
      </c>
      <c r="U934" s="7">
        <v>14</v>
      </c>
      <c r="V934" s="7">
        <v>545</v>
      </c>
      <c r="W934" s="7">
        <v>57</v>
      </c>
      <c r="X934" s="7">
        <v>57</v>
      </c>
      <c r="Y934" s="7">
        <v>133</v>
      </c>
      <c r="Z934" s="7">
        <v>1351</v>
      </c>
      <c r="AA934" s="7">
        <v>3</v>
      </c>
      <c r="AB934" s="7">
        <v>5</v>
      </c>
      <c r="AC934" s="7">
        <v>4</v>
      </c>
      <c r="AD934" s="7">
        <v>8</v>
      </c>
      <c r="AE934" s="7">
        <v>4</v>
      </c>
      <c r="AF934" s="7">
        <v>0</v>
      </c>
      <c r="AG934" s="7">
        <v>0</v>
      </c>
      <c r="AH934" s="7">
        <v>0</v>
      </c>
      <c r="AI934" s="7">
        <v>0</v>
      </c>
      <c r="AJ934" s="7">
        <v>0</v>
      </c>
      <c r="AK934" s="7">
        <v>0</v>
      </c>
      <c r="AL934" s="7">
        <v>0</v>
      </c>
      <c r="AM934" s="8">
        <v>43757</v>
      </c>
      <c r="AO934">
        <f t="shared" si="177"/>
        <v>0</v>
      </c>
      <c r="AP934">
        <f t="shared" si="178"/>
        <v>0</v>
      </c>
      <c r="AQ934">
        <f t="shared" si="179"/>
        <v>0</v>
      </c>
      <c r="AR934">
        <f t="shared" si="180"/>
        <v>0</v>
      </c>
      <c r="AS934">
        <f t="shared" si="181"/>
        <v>0</v>
      </c>
      <c r="AU934">
        <f t="shared" si="182"/>
        <v>0</v>
      </c>
      <c r="AV934">
        <f t="shared" si="182"/>
        <v>0</v>
      </c>
      <c r="AW934">
        <f t="shared" si="182"/>
        <v>0</v>
      </c>
      <c r="AX934">
        <f t="shared" si="182"/>
        <v>0</v>
      </c>
      <c r="AY934">
        <f t="shared" si="182"/>
        <v>0</v>
      </c>
      <c r="BA934">
        <f t="shared" si="172"/>
        <v>0</v>
      </c>
      <c r="BB934">
        <f t="shared" si="173"/>
        <v>0</v>
      </c>
      <c r="BC934">
        <f t="shared" si="174"/>
        <v>0</v>
      </c>
      <c r="BD934">
        <f t="shared" si="175"/>
        <v>0</v>
      </c>
    </row>
    <row r="935" spans="1:56" x14ac:dyDescent="0.3">
      <c r="A935" s="7">
        <v>1369</v>
      </c>
      <c r="B935" s="6">
        <v>110245</v>
      </c>
      <c r="C935" s="7">
        <v>1</v>
      </c>
      <c r="D935" s="7">
        <v>0</v>
      </c>
      <c r="E935" s="7">
        <f t="shared" si="176"/>
        <v>1</v>
      </c>
      <c r="F935" s="7">
        <v>49</v>
      </c>
      <c r="G935" s="7">
        <v>0</v>
      </c>
      <c r="H935" s="7">
        <v>0</v>
      </c>
      <c r="I935" s="7">
        <v>0</v>
      </c>
      <c r="J935" s="7">
        <v>1</v>
      </c>
      <c r="K935" s="7">
        <v>0</v>
      </c>
      <c r="L935" s="7" t="str" cm="1">
        <f t="array" ref="L935">_xlfn.IFS(G935=1,G$1,H935=1,H$1,I935=1,I$1,J935=1,J$1,K935=1,K$1)</f>
        <v>Single</v>
      </c>
      <c r="M935" s="7">
        <v>0</v>
      </c>
      <c r="N935" s="7">
        <v>1</v>
      </c>
      <c r="O935" s="7">
        <v>0</v>
      </c>
      <c r="P935" s="7">
        <v>0</v>
      </c>
      <c r="Q935" s="7" t="str" cm="1">
        <f t="array" ref="Q935">_xlfn.IFS(M935=1,M$1,N935=1,N$1,O935=1,O$1,P935=1,P$1)</f>
        <v>Graduate</v>
      </c>
      <c r="R935" t="s">
        <v>41</v>
      </c>
      <c r="S935" s="7">
        <v>32</v>
      </c>
      <c r="T935" s="7">
        <v>43</v>
      </c>
      <c r="U935" s="7">
        <v>75</v>
      </c>
      <c r="V935" s="7">
        <v>75</v>
      </c>
      <c r="W935" s="7">
        <v>65</v>
      </c>
      <c r="X935" s="7">
        <v>43</v>
      </c>
      <c r="Y935" s="7">
        <v>140</v>
      </c>
      <c r="Z935" s="7">
        <v>161</v>
      </c>
      <c r="AA935" s="7">
        <v>3</v>
      </c>
      <c r="AB935" s="7">
        <v>1</v>
      </c>
      <c r="AC935" s="7">
        <v>2</v>
      </c>
      <c r="AD935" s="7">
        <v>2</v>
      </c>
      <c r="AE935" s="7">
        <v>5</v>
      </c>
      <c r="AF935" s="7">
        <v>0</v>
      </c>
      <c r="AG935" s="7">
        <v>0</v>
      </c>
      <c r="AH935" s="7">
        <v>0</v>
      </c>
      <c r="AI935" s="7">
        <v>0</v>
      </c>
      <c r="AJ935" s="7">
        <v>0</v>
      </c>
      <c r="AK935" s="7">
        <v>0</v>
      </c>
      <c r="AL935" s="7">
        <v>0</v>
      </c>
      <c r="AM935" s="8">
        <v>43758</v>
      </c>
      <c r="AO935">
        <f t="shared" si="177"/>
        <v>0</v>
      </c>
      <c r="AP935">
        <f t="shared" si="178"/>
        <v>0</v>
      </c>
      <c r="AQ935">
        <f t="shared" si="179"/>
        <v>0</v>
      </c>
      <c r="AR935">
        <f t="shared" si="180"/>
        <v>0</v>
      </c>
      <c r="AS935">
        <f t="shared" si="181"/>
        <v>0</v>
      </c>
      <c r="AU935">
        <f t="shared" si="182"/>
        <v>0</v>
      </c>
      <c r="AV935">
        <f t="shared" si="182"/>
        <v>0</v>
      </c>
      <c r="AW935">
        <f t="shared" si="182"/>
        <v>0</v>
      </c>
      <c r="AX935">
        <f t="shared" si="182"/>
        <v>0</v>
      </c>
      <c r="AY935">
        <f t="shared" si="182"/>
        <v>0</v>
      </c>
      <c r="BA935">
        <f t="shared" si="172"/>
        <v>0</v>
      </c>
      <c r="BB935">
        <f t="shared" si="173"/>
        <v>0</v>
      </c>
      <c r="BC935">
        <f t="shared" si="174"/>
        <v>0</v>
      </c>
      <c r="BD935">
        <f t="shared" si="175"/>
        <v>0</v>
      </c>
    </row>
    <row r="936" spans="1:56" x14ac:dyDescent="0.3">
      <c r="A936" s="7">
        <v>1220</v>
      </c>
      <c r="B936" s="6">
        <v>138590</v>
      </c>
      <c r="C936" s="7">
        <v>1</v>
      </c>
      <c r="D936" s="7">
        <v>0</v>
      </c>
      <c r="E936" s="7">
        <f t="shared" si="176"/>
        <v>1</v>
      </c>
      <c r="F936" s="7">
        <v>49</v>
      </c>
      <c r="G936" s="7">
        <v>0</v>
      </c>
      <c r="H936" s="7">
        <v>0</v>
      </c>
      <c r="I936" s="7">
        <v>1</v>
      </c>
      <c r="J936" s="7">
        <v>0</v>
      </c>
      <c r="K936" s="7">
        <v>0</v>
      </c>
      <c r="L936" s="7" t="str" cm="1">
        <f t="array" ref="L936">_xlfn.IFS(G936=1,G$1,H936=1,H$1,I936=1,I$1,J936=1,J$1,K936=1,K$1)</f>
        <v>Together</v>
      </c>
      <c r="M936" s="7">
        <v>0</v>
      </c>
      <c r="N936" s="7">
        <v>1</v>
      </c>
      <c r="O936" s="7">
        <v>0</v>
      </c>
      <c r="P936" s="7">
        <v>0</v>
      </c>
      <c r="Q936" s="7" t="str" cm="1">
        <f t="array" ref="Q936">_xlfn.IFS(M936=1,M$1,N936=1,N$1,O936=1,O$1,P936=1,P$1)</f>
        <v>Graduate</v>
      </c>
      <c r="R936" t="s">
        <v>44</v>
      </c>
      <c r="S936" s="7">
        <v>65</v>
      </c>
      <c r="T936" s="7">
        <v>11</v>
      </c>
      <c r="U936" s="7">
        <v>4</v>
      </c>
      <c r="V936" s="7">
        <v>29</v>
      </c>
      <c r="W936" s="7">
        <v>14</v>
      </c>
      <c r="X936" s="7">
        <v>11</v>
      </c>
      <c r="Y936" s="7">
        <v>11</v>
      </c>
      <c r="Z936" s="7">
        <v>57</v>
      </c>
      <c r="AA936" s="7">
        <v>1</v>
      </c>
      <c r="AB936" s="7">
        <v>1</v>
      </c>
      <c r="AC936" s="7">
        <v>0</v>
      </c>
      <c r="AD936" s="7">
        <v>2</v>
      </c>
      <c r="AE936" s="7">
        <v>8</v>
      </c>
      <c r="AF936" s="7">
        <v>0</v>
      </c>
      <c r="AG936" s="7">
        <v>0</v>
      </c>
      <c r="AH936" s="7">
        <v>0</v>
      </c>
      <c r="AI936" s="7">
        <v>0</v>
      </c>
      <c r="AJ936" s="7">
        <v>0</v>
      </c>
      <c r="AK936" s="7">
        <v>0</v>
      </c>
      <c r="AL936" s="7">
        <v>0</v>
      </c>
      <c r="AM936" s="8">
        <v>43758</v>
      </c>
      <c r="AO936">
        <f t="shared" si="177"/>
        <v>0</v>
      </c>
      <c r="AP936">
        <f t="shared" si="178"/>
        <v>0</v>
      </c>
      <c r="AQ936">
        <f t="shared" si="179"/>
        <v>0</v>
      </c>
      <c r="AR936">
        <f t="shared" si="180"/>
        <v>0</v>
      </c>
      <c r="AS936">
        <f t="shared" si="181"/>
        <v>0</v>
      </c>
      <c r="AU936">
        <f t="shared" si="182"/>
        <v>0</v>
      </c>
      <c r="AV936">
        <f t="shared" si="182"/>
        <v>0</v>
      </c>
      <c r="AW936">
        <f t="shared" si="182"/>
        <v>0</v>
      </c>
      <c r="AX936">
        <f t="shared" si="182"/>
        <v>0</v>
      </c>
      <c r="AY936">
        <f t="shared" si="182"/>
        <v>0</v>
      </c>
      <c r="BA936">
        <f t="shared" si="172"/>
        <v>0</v>
      </c>
      <c r="BB936">
        <f t="shared" si="173"/>
        <v>0</v>
      </c>
      <c r="BC936">
        <f t="shared" si="174"/>
        <v>0</v>
      </c>
      <c r="BD936">
        <f t="shared" si="175"/>
        <v>0</v>
      </c>
    </row>
    <row r="937" spans="1:56" x14ac:dyDescent="0.3">
      <c r="A937" s="7">
        <v>2636</v>
      </c>
      <c r="B937" s="6">
        <v>134916</v>
      </c>
      <c r="C937" s="7">
        <v>2</v>
      </c>
      <c r="D937" s="7">
        <v>0</v>
      </c>
      <c r="E937" s="7">
        <f t="shared" si="176"/>
        <v>2</v>
      </c>
      <c r="F937" s="7">
        <v>52</v>
      </c>
      <c r="G937" s="7">
        <v>0</v>
      </c>
      <c r="H937" s="7">
        <v>0</v>
      </c>
      <c r="I937" s="7">
        <v>1</v>
      </c>
      <c r="J937" s="7">
        <v>0</v>
      </c>
      <c r="K937" s="7">
        <v>0</v>
      </c>
      <c r="L937" s="7" t="str" cm="1">
        <f t="array" ref="L937">_xlfn.IFS(G937=1,G$1,H937=1,H$1,I937=1,I$1,J937=1,J$1,K937=1,K$1)</f>
        <v>Together</v>
      </c>
      <c r="M937" s="7">
        <v>0</v>
      </c>
      <c r="N937" s="7">
        <v>1</v>
      </c>
      <c r="O937" s="7">
        <v>0</v>
      </c>
      <c r="P937" s="7">
        <v>0</v>
      </c>
      <c r="Q937" s="7" t="str" cm="1">
        <f t="array" ref="Q937">_xlfn.IFS(M937=1,M$1,N937=1,N$1,O937=1,O$1,P937=1,P$1)</f>
        <v>Graduate</v>
      </c>
      <c r="R937" t="s">
        <v>44</v>
      </c>
      <c r="S937" s="7">
        <v>89</v>
      </c>
      <c r="T937" s="7">
        <v>197</v>
      </c>
      <c r="U937" s="7">
        <v>89</v>
      </c>
      <c r="V937" s="7">
        <v>317</v>
      </c>
      <c r="W937" s="7">
        <v>128</v>
      </c>
      <c r="X937" s="7">
        <v>0</v>
      </c>
      <c r="Y937" s="7">
        <v>162</v>
      </c>
      <c r="Z937" s="7">
        <v>568</v>
      </c>
      <c r="AA937" s="7">
        <v>4</v>
      </c>
      <c r="AB937" s="7">
        <v>5</v>
      </c>
      <c r="AC937" s="7">
        <v>1</v>
      </c>
      <c r="AD937" s="7">
        <v>3</v>
      </c>
      <c r="AE937" s="7">
        <v>9</v>
      </c>
      <c r="AF937" s="7">
        <v>0</v>
      </c>
      <c r="AG937" s="7">
        <v>0</v>
      </c>
      <c r="AH937" s="7">
        <v>0</v>
      </c>
      <c r="AI937" s="7">
        <v>0</v>
      </c>
      <c r="AJ937" s="7">
        <v>0</v>
      </c>
      <c r="AK937" s="7">
        <v>0</v>
      </c>
      <c r="AL937" s="7">
        <v>0</v>
      </c>
      <c r="AM937" s="8">
        <v>43758</v>
      </c>
      <c r="AO937">
        <f t="shared" si="177"/>
        <v>0</v>
      </c>
      <c r="AP937">
        <f t="shared" si="178"/>
        <v>0</v>
      </c>
      <c r="AQ937">
        <f t="shared" si="179"/>
        <v>0</v>
      </c>
      <c r="AR937">
        <f t="shared" si="180"/>
        <v>0</v>
      </c>
      <c r="AS937">
        <f t="shared" si="181"/>
        <v>0</v>
      </c>
      <c r="AU937">
        <f t="shared" si="182"/>
        <v>0</v>
      </c>
      <c r="AV937">
        <f t="shared" si="182"/>
        <v>0</v>
      </c>
      <c r="AW937">
        <f t="shared" si="182"/>
        <v>0</v>
      </c>
      <c r="AX937">
        <f t="shared" si="182"/>
        <v>0</v>
      </c>
      <c r="AY937">
        <f t="shared" si="182"/>
        <v>0</v>
      </c>
      <c r="BA937">
        <f t="shared" si="172"/>
        <v>0</v>
      </c>
      <c r="BB937">
        <f t="shared" si="173"/>
        <v>0</v>
      </c>
      <c r="BC937">
        <f t="shared" si="174"/>
        <v>0</v>
      </c>
      <c r="BD937">
        <f t="shared" si="175"/>
        <v>0</v>
      </c>
    </row>
    <row r="938" spans="1:56" x14ac:dyDescent="0.3">
      <c r="A938" s="7">
        <v>2507</v>
      </c>
      <c r="B938" s="6">
        <v>153083</v>
      </c>
      <c r="C938" s="7">
        <v>1</v>
      </c>
      <c r="D938" s="7">
        <v>1</v>
      </c>
      <c r="E938" s="7">
        <f t="shared" si="176"/>
        <v>2</v>
      </c>
      <c r="F938" s="7">
        <v>62</v>
      </c>
      <c r="G938" s="7">
        <v>0</v>
      </c>
      <c r="H938" s="7">
        <v>0</v>
      </c>
      <c r="I938" s="7">
        <v>1</v>
      </c>
      <c r="J938" s="7">
        <v>0</v>
      </c>
      <c r="K938" s="7">
        <v>0</v>
      </c>
      <c r="L938" s="7" t="str" cm="1">
        <f t="array" ref="L938">_xlfn.IFS(G938=1,G$1,H938=1,H$1,I938=1,I$1,J938=1,J$1,K938=1,K$1)</f>
        <v>Together</v>
      </c>
      <c r="M938" s="7">
        <v>0</v>
      </c>
      <c r="N938" s="7">
        <v>0</v>
      </c>
      <c r="O938" s="7">
        <v>0</v>
      </c>
      <c r="P938" s="7">
        <v>0</v>
      </c>
      <c r="Q938" s="7" t="e" cm="1">
        <f t="array" ref="Q938">_xlfn.IFS(M938=1,M$1,N938=1,N$1,O938=1,O$1,P938=1,P$1)</f>
        <v>#N/A</v>
      </c>
      <c r="R938" t="s">
        <v>43</v>
      </c>
      <c r="S938" s="7">
        <v>65</v>
      </c>
      <c r="T938" s="7">
        <v>620</v>
      </c>
      <c r="U938" s="7">
        <v>20</v>
      </c>
      <c r="V938" s="7">
        <v>95</v>
      </c>
      <c r="W938" s="7">
        <v>9</v>
      </c>
      <c r="X938" s="7">
        <v>0</v>
      </c>
      <c r="Y938" s="7">
        <v>37</v>
      </c>
      <c r="Z938" s="7">
        <v>707</v>
      </c>
      <c r="AA938" s="7">
        <v>6</v>
      </c>
      <c r="AB938" s="7">
        <v>5</v>
      </c>
      <c r="AC938" s="7">
        <v>1</v>
      </c>
      <c r="AD938" s="7">
        <v>5</v>
      </c>
      <c r="AE938" s="7">
        <v>7</v>
      </c>
      <c r="AF938" s="7">
        <v>0</v>
      </c>
      <c r="AG938" s="7">
        <v>1</v>
      </c>
      <c r="AH938" s="7">
        <v>0</v>
      </c>
      <c r="AI938" s="7">
        <v>0</v>
      </c>
      <c r="AJ938" s="7">
        <v>0</v>
      </c>
      <c r="AK938" s="7">
        <v>0</v>
      </c>
      <c r="AL938" s="7">
        <v>0</v>
      </c>
      <c r="AM938" s="8">
        <v>43758</v>
      </c>
      <c r="AO938">
        <f t="shared" si="177"/>
        <v>0</v>
      </c>
      <c r="AP938">
        <f t="shared" si="178"/>
        <v>0</v>
      </c>
      <c r="AQ938">
        <f t="shared" si="179"/>
        <v>0</v>
      </c>
      <c r="AR938">
        <f t="shared" si="180"/>
        <v>1</v>
      </c>
      <c r="AS938">
        <f t="shared" si="181"/>
        <v>0</v>
      </c>
      <c r="AU938">
        <f t="shared" si="182"/>
        <v>0</v>
      </c>
      <c r="AV938">
        <f t="shared" si="182"/>
        <v>0</v>
      </c>
      <c r="AW938">
        <f t="shared" si="182"/>
        <v>0</v>
      </c>
      <c r="AX938">
        <f t="shared" si="182"/>
        <v>0</v>
      </c>
      <c r="AY938">
        <f t="shared" si="182"/>
        <v>0</v>
      </c>
      <c r="BA938">
        <f t="shared" si="172"/>
        <v>0</v>
      </c>
      <c r="BB938">
        <f t="shared" si="173"/>
        <v>0</v>
      </c>
      <c r="BC938">
        <f t="shared" si="174"/>
        <v>0</v>
      </c>
      <c r="BD938">
        <f t="shared" si="175"/>
        <v>0</v>
      </c>
    </row>
    <row r="939" spans="1:56" x14ac:dyDescent="0.3">
      <c r="A939" s="7">
        <v>1648</v>
      </c>
      <c r="B939" s="6">
        <v>145068</v>
      </c>
      <c r="C939" s="7">
        <v>0</v>
      </c>
      <c r="D939" s="7">
        <v>1</v>
      </c>
      <c r="E939" s="7">
        <f t="shared" si="176"/>
        <v>1</v>
      </c>
      <c r="F939" s="7">
        <v>46</v>
      </c>
      <c r="G939" s="7">
        <v>0</v>
      </c>
      <c r="H939" s="7">
        <v>0</v>
      </c>
      <c r="I939" s="7">
        <v>1</v>
      </c>
      <c r="J939" s="7">
        <v>0</v>
      </c>
      <c r="K939" s="7">
        <v>0</v>
      </c>
      <c r="L939" s="7" t="str" cm="1">
        <f t="array" ref="L939">_xlfn.IFS(G939=1,G$1,H939=1,H$1,I939=1,I$1,J939=1,J$1,K939=1,K$1)</f>
        <v>Together</v>
      </c>
      <c r="M939" s="7">
        <v>0</v>
      </c>
      <c r="N939" s="7">
        <v>0</v>
      </c>
      <c r="O939" s="7">
        <v>0</v>
      </c>
      <c r="P939" s="7">
        <v>1</v>
      </c>
      <c r="Q939" s="7" t="str" cm="1">
        <f t="array" ref="Q939">_xlfn.IFS(M939=1,M$1,N939=1,N$1,O939=1,O$1,P939=1,P$1)</f>
        <v>PhD</v>
      </c>
      <c r="R939" t="s">
        <v>39</v>
      </c>
      <c r="S939" s="7">
        <v>25</v>
      </c>
      <c r="T939" s="7">
        <v>45</v>
      </c>
      <c r="U939" s="7">
        <v>0</v>
      </c>
      <c r="V939" s="7">
        <v>10</v>
      </c>
      <c r="W939" s="7">
        <v>0</v>
      </c>
      <c r="X939" s="7">
        <v>0</v>
      </c>
      <c r="Y939" s="7">
        <v>10</v>
      </c>
      <c r="Z939" s="7">
        <v>45</v>
      </c>
      <c r="AA939" s="7">
        <v>1</v>
      </c>
      <c r="AB939" s="7">
        <v>1</v>
      </c>
      <c r="AC939" s="7">
        <v>0</v>
      </c>
      <c r="AD939" s="7">
        <v>2</v>
      </c>
      <c r="AE939" s="7">
        <v>7</v>
      </c>
      <c r="AF939" s="7">
        <v>0</v>
      </c>
      <c r="AG939" s="7">
        <v>0</v>
      </c>
      <c r="AH939" s="7">
        <v>0</v>
      </c>
      <c r="AI939" s="7">
        <v>0</v>
      </c>
      <c r="AJ939" s="7">
        <v>0</v>
      </c>
      <c r="AK939" s="7">
        <v>0</v>
      </c>
      <c r="AL939" s="7">
        <v>0</v>
      </c>
      <c r="AM939" s="8">
        <v>43759</v>
      </c>
      <c r="AO939">
        <f t="shared" si="177"/>
        <v>0</v>
      </c>
      <c r="AP939">
        <f t="shared" si="178"/>
        <v>0</v>
      </c>
      <c r="AQ939">
        <f t="shared" si="179"/>
        <v>0</v>
      </c>
      <c r="AR939">
        <f t="shared" si="180"/>
        <v>0</v>
      </c>
      <c r="AS939">
        <f t="shared" si="181"/>
        <v>0</v>
      </c>
      <c r="AU939">
        <f t="shared" si="182"/>
        <v>0</v>
      </c>
      <c r="AV939">
        <f t="shared" si="182"/>
        <v>0</v>
      </c>
      <c r="AW939">
        <f t="shared" si="182"/>
        <v>0</v>
      </c>
      <c r="AX939">
        <f t="shared" si="182"/>
        <v>0</v>
      </c>
      <c r="AY939">
        <f t="shared" si="182"/>
        <v>0</v>
      </c>
      <c r="BA939">
        <f t="shared" si="172"/>
        <v>0</v>
      </c>
      <c r="BB939">
        <f t="shared" si="173"/>
        <v>0</v>
      </c>
      <c r="BC939">
        <f t="shared" si="174"/>
        <v>0</v>
      </c>
      <c r="BD939">
        <f t="shared" si="175"/>
        <v>0</v>
      </c>
    </row>
    <row r="940" spans="1:56" x14ac:dyDescent="0.3">
      <c r="A940" s="7">
        <v>1350</v>
      </c>
      <c r="B940" s="6">
        <v>179530</v>
      </c>
      <c r="C940" s="7">
        <v>0</v>
      </c>
      <c r="D940" s="7">
        <v>0</v>
      </c>
      <c r="E940" s="7">
        <f t="shared" si="176"/>
        <v>0</v>
      </c>
      <c r="F940" s="7">
        <v>60</v>
      </c>
      <c r="G940" s="7">
        <v>0</v>
      </c>
      <c r="H940" s="7">
        <v>1</v>
      </c>
      <c r="I940" s="7">
        <v>0</v>
      </c>
      <c r="J940" s="7">
        <v>0</v>
      </c>
      <c r="K940" s="7">
        <v>0</v>
      </c>
      <c r="L940" s="7" t="str" cm="1">
        <f t="array" ref="L940">_xlfn.IFS(G940=1,G$1,H940=1,H$1,I940=1,I$1,J940=1,J$1,K940=1,K$1)</f>
        <v>Married</v>
      </c>
      <c r="M940" s="7">
        <v>0</v>
      </c>
      <c r="N940" s="7">
        <v>1</v>
      </c>
      <c r="O940" s="7">
        <v>0</v>
      </c>
      <c r="P940" s="7">
        <v>0</v>
      </c>
      <c r="Q940" s="7" t="str" cm="1">
        <f t="array" ref="Q940">_xlfn.IFS(M940=1,M$1,N940=1,N$1,O940=1,O$1,P940=1,P$1)</f>
        <v>Graduate</v>
      </c>
      <c r="R940" t="s">
        <v>42</v>
      </c>
      <c r="S940" s="7">
        <v>64</v>
      </c>
      <c r="T940" s="7">
        <v>752</v>
      </c>
      <c r="U940" s="7">
        <v>0</v>
      </c>
      <c r="V940" s="7">
        <v>1840</v>
      </c>
      <c r="W940" s="7">
        <v>291</v>
      </c>
      <c r="X940" s="7">
        <v>95</v>
      </c>
      <c r="Y940" s="7">
        <v>65</v>
      </c>
      <c r="Z940" s="7">
        <v>2912</v>
      </c>
      <c r="AA940" s="7">
        <v>1</v>
      </c>
      <c r="AB940" s="7">
        <v>4</v>
      </c>
      <c r="AC940" s="7">
        <v>10</v>
      </c>
      <c r="AD940" s="7">
        <v>11</v>
      </c>
      <c r="AE940" s="7">
        <v>2</v>
      </c>
      <c r="AF940" s="7">
        <v>0</v>
      </c>
      <c r="AG940" s="7">
        <v>0</v>
      </c>
      <c r="AH940" s="7">
        <v>0</v>
      </c>
      <c r="AI940" s="7">
        <v>0</v>
      </c>
      <c r="AJ940" s="7">
        <v>0</v>
      </c>
      <c r="AK940" s="7">
        <v>0</v>
      </c>
      <c r="AL940" s="7">
        <v>0</v>
      </c>
      <c r="AM940" s="8">
        <v>43760</v>
      </c>
      <c r="AO940">
        <f t="shared" si="177"/>
        <v>0</v>
      </c>
      <c r="AP940">
        <f t="shared" si="178"/>
        <v>0</v>
      </c>
      <c r="AQ940">
        <f t="shared" si="179"/>
        <v>0</v>
      </c>
      <c r="AR940">
        <f t="shared" si="180"/>
        <v>0</v>
      </c>
      <c r="AS940">
        <f t="shared" si="181"/>
        <v>0</v>
      </c>
      <c r="AU940">
        <f t="shared" si="182"/>
        <v>0</v>
      </c>
      <c r="AV940">
        <f t="shared" si="182"/>
        <v>0</v>
      </c>
      <c r="AW940">
        <f t="shared" si="182"/>
        <v>0</v>
      </c>
      <c r="AX940">
        <f t="shared" si="182"/>
        <v>0</v>
      </c>
      <c r="AY940">
        <f t="shared" si="182"/>
        <v>0</v>
      </c>
      <c r="BA940">
        <f t="shared" si="172"/>
        <v>0</v>
      </c>
      <c r="BB940">
        <f t="shared" si="173"/>
        <v>0</v>
      </c>
      <c r="BC940">
        <f t="shared" si="174"/>
        <v>0</v>
      </c>
      <c r="BD940">
        <f t="shared" si="175"/>
        <v>0</v>
      </c>
    </row>
    <row r="941" spans="1:56" x14ac:dyDescent="0.3">
      <c r="A941" s="7">
        <v>2158</v>
      </c>
      <c r="B941" s="6">
        <v>154386</v>
      </c>
      <c r="C941" s="7">
        <v>0</v>
      </c>
      <c r="D941" s="7">
        <v>1</v>
      </c>
      <c r="E941" s="7">
        <f t="shared" si="176"/>
        <v>1</v>
      </c>
      <c r="F941" s="7">
        <v>39</v>
      </c>
      <c r="G941" s="7">
        <v>0</v>
      </c>
      <c r="H941" s="7">
        <v>1</v>
      </c>
      <c r="I941" s="7">
        <v>0</v>
      </c>
      <c r="J941" s="7">
        <v>0</v>
      </c>
      <c r="K941" s="7">
        <v>0</v>
      </c>
      <c r="L941" s="7" t="str" cm="1">
        <f t="array" ref="L941">_xlfn.IFS(G941=1,G$1,H941=1,H$1,I941=1,I$1,J941=1,J$1,K941=1,K$1)</f>
        <v>Married</v>
      </c>
      <c r="M941" s="7">
        <v>0</v>
      </c>
      <c r="N941" s="7">
        <v>1</v>
      </c>
      <c r="O941" s="7">
        <v>0</v>
      </c>
      <c r="P941" s="7">
        <v>0</v>
      </c>
      <c r="Q941" s="7" t="str" cm="1">
        <f t="array" ref="Q941">_xlfn.IFS(M941=1,M$1,N941=1,N$1,O941=1,O$1,P941=1,P$1)</f>
        <v>Graduate</v>
      </c>
      <c r="R941" t="s">
        <v>39</v>
      </c>
      <c r="S941" s="7">
        <v>8</v>
      </c>
      <c r="T941" s="7">
        <v>786</v>
      </c>
      <c r="U941" s="7">
        <v>60</v>
      </c>
      <c r="V941" s="7">
        <v>182</v>
      </c>
      <c r="W941" s="7">
        <v>176</v>
      </c>
      <c r="X941" s="7">
        <v>60</v>
      </c>
      <c r="Y941" s="7">
        <v>71</v>
      </c>
      <c r="Z941" s="7">
        <v>1192</v>
      </c>
      <c r="AA941" s="7">
        <v>2</v>
      </c>
      <c r="AB941" s="7">
        <v>3</v>
      </c>
      <c r="AC941" s="7">
        <v>2</v>
      </c>
      <c r="AD941" s="7">
        <v>10</v>
      </c>
      <c r="AE941" s="7">
        <v>3</v>
      </c>
      <c r="AF941" s="7">
        <v>0</v>
      </c>
      <c r="AG941" s="7">
        <v>0</v>
      </c>
      <c r="AH941" s="7">
        <v>0</v>
      </c>
      <c r="AI941" s="7">
        <v>0</v>
      </c>
      <c r="AJ941" s="7">
        <v>0</v>
      </c>
      <c r="AK941" s="7">
        <v>0</v>
      </c>
      <c r="AL941" s="7">
        <v>0</v>
      </c>
      <c r="AM941" s="8">
        <v>43760</v>
      </c>
      <c r="AO941">
        <f t="shared" si="177"/>
        <v>0</v>
      </c>
      <c r="AP941">
        <f t="shared" si="178"/>
        <v>0</v>
      </c>
      <c r="AQ941">
        <f t="shared" si="179"/>
        <v>0</v>
      </c>
      <c r="AR941">
        <f t="shared" si="180"/>
        <v>0</v>
      </c>
      <c r="AS941">
        <f t="shared" si="181"/>
        <v>0</v>
      </c>
      <c r="AU941">
        <f t="shared" si="182"/>
        <v>0</v>
      </c>
      <c r="AV941">
        <f t="shared" si="182"/>
        <v>0</v>
      </c>
      <c r="AW941">
        <f t="shared" si="182"/>
        <v>0</v>
      </c>
      <c r="AX941">
        <f t="shared" si="182"/>
        <v>0</v>
      </c>
      <c r="AY941">
        <f t="shared" si="182"/>
        <v>0</v>
      </c>
      <c r="BA941">
        <f t="shared" si="172"/>
        <v>0</v>
      </c>
      <c r="BB941">
        <f t="shared" si="173"/>
        <v>0</v>
      </c>
      <c r="BC941">
        <f t="shared" si="174"/>
        <v>0</v>
      </c>
      <c r="BD941">
        <f t="shared" si="175"/>
        <v>0</v>
      </c>
    </row>
    <row r="942" spans="1:56" x14ac:dyDescent="0.3">
      <c r="A942" s="7">
        <v>1180</v>
      </c>
      <c r="B942" s="6">
        <v>166973</v>
      </c>
      <c r="C942" s="7">
        <v>0</v>
      </c>
      <c r="D942" s="7">
        <v>0</v>
      </c>
      <c r="E942" s="7">
        <f t="shared" si="176"/>
        <v>0</v>
      </c>
      <c r="F942" s="7">
        <v>31</v>
      </c>
      <c r="G942" s="7">
        <v>0</v>
      </c>
      <c r="H942" s="7">
        <v>0</v>
      </c>
      <c r="I942" s="7">
        <v>1</v>
      </c>
      <c r="J942" s="7">
        <v>0</v>
      </c>
      <c r="K942" s="7">
        <v>0</v>
      </c>
      <c r="L942" s="7" t="str" cm="1">
        <f t="array" ref="L942">_xlfn.IFS(G942=1,G$1,H942=1,H$1,I942=1,I$1,J942=1,J$1,K942=1,K$1)</f>
        <v>Together</v>
      </c>
      <c r="M942" s="7">
        <v>0</v>
      </c>
      <c r="N942" s="7">
        <v>0</v>
      </c>
      <c r="O942" s="7">
        <v>0</v>
      </c>
      <c r="P942" s="7">
        <v>1</v>
      </c>
      <c r="Q942" s="7" t="str" cm="1">
        <f t="array" ref="Q942">_xlfn.IFS(M942=1,M$1,N942=1,N$1,O942=1,O$1,P942=1,P$1)</f>
        <v>PhD</v>
      </c>
      <c r="R942" t="s">
        <v>39</v>
      </c>
      <c r="S942" s="7">
        <v>98</v>
      </c>
      <c r="T942" s="7">
        <v>1162</v>
      </c>
      <c r="U942" s="7">
        <v>55</v>
      </c>
      <c r="V942" s="7">
        <v>1077</v>
      </c>
      <c r="W942" s="7">
        <v>366</v>
      </c>
      <c r="X942" s="7">
        <v>282</v>
      </c>
      <c r="Y942" s="7">
        <v>254</v>
      </c>
      <c r="Z942" s="7">
        <v>2688</v>
      </c>
      <c r="AA942" s="7">
        <v>1</v>
      </c>
      <c r="AB942" s="7">
        <v>8</v>
      </c>
      <c r="AC942" s="7">
        <v>7</v>
      </c>
      <c r="AD942" s="7">
        <v>12</v>
      </c>
      <c r="AE942" s="7">
        <v>3</v>
      </c>
      <c r="AF942" s="7">
        <v>0</v>
      </c>
      <c r="AG942" s="7">
        <v>0</v>
      </c>
      <c r="AH942" s="7">
        <v>0</v>
      </c>
      <c r="AI942" s="7">
        <v>0</v>
      </c>
      <c r="AJ942" s="7">
        <v>0</v>
      </c>
      <c r="AK942" s="7">
        <v>0</v>
      </c>
      <c r="AL942" s="7">
        <v>0</v>
      </c>
      <c r="AM942" s="8">
        <v>43760</v>
      </c>
      <c r="AO942">
        <f t="shared" si="177"/>
        <v>0</v>
      </c>
      <c r="AP942">
        <f t="shared" si="178"/>
        <v>0</v>
      </c>
      <c r="AQ942">
        <f t="shared" si="179"/>
        <v>0</v>
      </c>
      <c r="AR942">
        <f t="shared" si="180"/>
        <v>0</v>
      </c>
      <c r="AS942">
        <f t="shared" si="181"/>
        <v>0</v>
      </c>
      <c r="AU942">
        <f t="shared" si="182"/>
        <v>0</v>
      </c>
      <c r="AV942">
        <f t="shared" si="182"/>
        <v>0</v>
      </c>
      <c r="AW942">
        <f t="shared" si="182"/>
        <v>0</v>
      </c>
      <c r="AX942">
        <f t="shared" si="182"/>
        <v>0</v>
      </c>
      <c r="AY942">
        <f t="shared" si="182"/>
        <v>0</v>
      </c>
      <c r="BA942">
        <f t="shared" si="172"/>
        <v>0</v>
      </c>
      <c r="BB942">
        <f t="shared" si="173"/>
        <v>0</v>
      </c>
      <c r="BC942">
        <f t="shared" si="174"/>
        <v>0</v>
      </c>
      <c r="BD942">
        <f t="shared" si="175"/>
        <v>0</v>
      </c>
    </row>
    <row r="943" spans="1:56" x14ac:dyDescent="0.3">
      <c r="A943" s="7">
        <v>1095</v>
      </c>
      <c r="B943" s="6">
        <v>165846</v>
      </c>
      <c r="C943" s="7">
        <v>0</v>
      </c>
      <c r="D943" s="7">
        <v>0</v>
      </c>
      <c r="E943" s="7">
        <f t="shared" si="176"/>
        <v>0</v>
      </c>
      <c r="F943" s="7">
        <v>75</v>
      </c>
      <c r="G943" s="7">
        <v>0</v>
      </c>
      <c r="H943" s="7">
        <v>1</v>
      </c>
      <c r="I943" s="7">
        <v>0</v>
      </c>
      <c r="J943" s="7">
        <v>0</v>
      </c>
      <c r="K943" s="7">
        <v>0</v>
      </c>
      <c r="L943" s="7" t="str" cm="1">
        <f t="array" ref="L943">_xlfn.IFS(G943=1,G$1,H943=1,H$1,I943=1,I$1,J943=1,J$1,K943=1,K$1)</f>
        <v>Married</v>
      </c>
      <c r="M943" s="7">
        <v>0</v>
      </c>
      <c r="N943" s="7">
        <v>0</v>
      </c>
      <c r="O943" s="7">
        <v>0</v>
      </c>
      <c r="P943" s="7">
        <v>1</v>
      </c>
      <c r="Q943" s="7" t="str" cm="1">
        <f t="array" ref="Q943">_xlfn.IFS(M943=1,M$1,N943=1,N$1,O943=1,O$1,P943=1,P$1)</f>
        <v>PhD</v>
      </c>
      <c r="R943" t="s">
        <v>40</v>
      </c>
      <c r="S943" s="7">
        <v>68</v>
      </c>
      <c r="T943" s="7">
        <v>1416</v>
      </c>
      <c r="U943" s="7">
        <v>204</v>
      </c>
      <c r="V943" s="7">
        <v>695</v>
      </c>
      <c r="W943" s="7">
        <v>201</v>
      </c>
      <c r="X943" s="7">
        <v>101</v>
      </c>
      <c r="Y943" s="7">
        <v>204</v>
      </c>
      <c r="Z943" s="7">
        <v>2413</v>
      </c>
      <c r="AA943" s="7">
        <v>1</v>
      </c>
      <c r="AB943" s="7">
        <v>6</v>
      </c>
      <c r="AC943" s="7">
        <v>3</v>
      </c>
      <c r="AD943" s="7">
        <v>6</v>
      </c>
      <c r="AE943" s="7">
        <v>4</v>
      </c>
      <c r="AF943" s="7">
        <v>0</v>
      </c>
      <c r="AG943" s="7">
        <v>0</v>
      </c>
      <c r="AH943" s="7">
        <v>0</v>
      </c>
      <c r="AI943" s="7">
        <v>0</v>
      </c>
      <c r="AJ943" s="7">
        <v>0</v>
      </c>
      <c r="AK943" s="7">
        <v>0</v>
      </c>
      <c r="AL943" s="7">
        <v>0</v>
      </c>
      <c r="AM943" s="8">
        <v>43760</v>
      </c>
      <c r="AO943">
        <f t="shared" si="177"/>
        <v>0</v>
      </c>
      <c r="AP943">
        <f t="shared" si="178"/>
        <v>0</v>
      </c>
      <c r="AQ943">
        <f t="shared" si="179"/>
        <v>0</v>
      </c>
      <c r="AR943">
        <f t="shared" si="180"/>
        <v>0</v>
      </c>
      <c r="AS943">
        <f t="shared" si="181"/>
        <v>0</v>
      </c>
      <c r="AU943">
        <f t="shared" si="182"/>
        <v>0</v>
      </c>
      <c r="AV943">
        <f t="shared" si="182"/>
        <v>0</v>
      </c>
      <c r="AW943">
        <f t="shared" si="182"/>
        <v>0</v>
      </c>
      <c r="AX943">
        <f t="shared" si="182"/>
        <v>0</v>
      </c>
      <c r="AY943">
        <f t="shared" si="182"/>
        <v>0</v>
      </c>
      <c r="BA943">
        <f t="shared" si="172"/>
        <v>0</v>
      </c>
      <c r="BB943">
        <f t="shared" si="173"/>
        <v>0</v>
      </c>
      <c r="BC943">
        <f t="shared" si="174"/>
        <v>0</v>
      </c>
      <c r="BD943">
        <f t="shared" si="175"/>
        <v>0</v>
      </c>
    </row>
    <row r="944" spans="1:56" x14ac:dyDescent="0.3">
      <c r="A944" s="7">
        <v>2103</v>
      </c>
      <c r="B944" s="6">
        <v>152034</v>
      </c>
      <c r="C944" s="7">
        <v>1</v>
      </c>
      <c r="D944" s="7">
        <v>1</v>
      </c>
      <c r="E944" s="7">
        <f t="shared" si="176"/>
        <v>2</v>
      </c>
      <c r="F944" s="7">
        <v>47</v>
      </c>
      <c r="G944" s="7">
        <v>1</v>
      </c>
      <c r="H944" s="7">
        <v>0</v>
      </c>
      <c r="I944" s="7">
        <v>0</v>
      </c>
      <c r="J944" s="7">
        <v>0</v>
      </c>
      <c r="K944" s="7">
        <v>0</v>
      </c>
      <c r="L944" s="7" t="str" cm="1">
        <f t="array" ref="L944">_xlfn.IFS(G944=1,G$1,H944=1,H$1,I944=1,I$1,J944=1,J$1,K944=1,K$1)</f>
        <v>Divorced</v>
      </c>
      <c r="M944" s="7">
        <v>0</v>
      </c>
      <c r="N944" s="7">
        <v>0</v>
      </c>
      <c r="O944" s="7">
        <v>1</v>
      </c>
      <c r="P944" s="7">
        <v>0</v>
      </c>
      <c r="Q944" s="7" t="str" cm="1">
        <f t="array" ref="Q944">_xlfn.IFS(M944=1,M$1,N944=1,N$1,O944=1,O$1,P944=1,P$1)</f>
        <v>Master</v>
      </c>
      <c r="R944" t="s">
        <v>40</v>
      </c>
      <c r="S944" s="7">
        <v>67</v>
      </c>
      <c r="T944" s="7">
        <v>427</v>
      </c>
      <c r="U944" s="7">
        <v>0</v>
      </c>
      <c r="V944" s="7">
        <v>272</v>
      </c>
      <c r="W944" s="7">
        <v>20</v>
      </c>
      <c r="X944" s="7">
        <v>38</v>
      </c>
      <c r="Y944" s="7">
        <v>213</v>
      </c>
      <c r="Z944" s="7">
        <v>543</v>
      </c>
      <c r="AA944" s="7">
        <v>5</v>
      </c>
      <c r="AB944" s="7">
        <v>4</v>
      </c>
      <c r="AC944" s="7">
        <v>2</v>
      </c>
      <c r="AD944" s="7">
        <v>5</v>
      </c>
      <c r="AE944" s="7">
        <v>7</v>
      </c>
      <c r="AF944" s="7">
        <v>0</v>
      </c>
      <c r="AG944" s="7">
        <v>0</v>
      </c>
      <c r="AH944" s="7">
        <v>0</v>
      </c>
      <c r="AI944" s="7">
        <v>0</v>
      </c>
      <c r="AJ944" s="7">
        <v>0</v>
      </c>
      <c r="AK944" s="7">
        <v>0</v>
      </c>
      <c r="AL944" s="7">
        <v>0</v>
      </c>
      <c r="AM944" s="8">
        <v>43760</v>
      </c>
      <c r="AO944">
        <f t="shared" si="177"/>
        <v>0</v>
      </c>
      <c r="AP944">
        <f t="shared" si="178"/>
        <v>0</v>
      </c>
      <c r="AQ944">
        <f t="shared" si="179"/>
        <v>0</v>
      </c>
      <c r="AR944">
        <f t="shared" si="180"/>
        <v>0</v>
      </c>
      <c r="AS944">
        <f t="shared" si="181"/>
        <v>0</v>
      </c>
      <c r="AU944">
        <f t="shared" si="182"/>
        <v>0</v>
      </c>
      <c r="AV944">
        <f t="shared" si="182"/>
        <v>0</v>
      </c>
      <c r="AW944">
        <f t="shared" si="182"/>
        <v>0</v>
      </c>
      <c r="AX944">
        <f t="shared" si="182"/>
        <v>0</v>
      </c>
      <c r="AY944">
        <f t="shared" si="182"/>
        <v>0</v>
      </c>
      <c r="BA944">
        <f t="shared" si="172"/>
        <v>0</v>
      </c>
      <c r="BB944">
        <f t="shared" si="173"/>
        <v>0</v>
      </c>
      <c r="BC944">
        <f t="shared" si="174"/>
        <v>0</v>
      </c>
      <c r="BD944">
        <f t="shared" si="175"/>
        <v>0</v>
      </c>
    </row>
    <row r="945" spans="1:56" x14ac:dyDescent="0.3">
      <c r="A945" s="7">
        <v>1985</v>
      </c>
      <c r="B945" s="6">
        <v>136930</v>
      </c>
      <c r="C945" s="7">
        <v>0</v>
      </c>
      <c r="D945" s="7">
        <v>1</v>
      </c>
      <c r="E945" s="7">
        <f t="shared" si="176"/>
        <v>1</v>
      </c>
      <c r="F945" s="7">
        <v>66</v>
      </c>
      <c r="G945" s="7">
        <v>0</v>
      </c>
      <c r="H945" s="7">
        <v>1</v>
      </c>
      <c r="I945" s="7">
        <v>0</v>
      </c>
      <c r="J945" s="7">
        <v>0</v>
      </c>
      <c r="K945" s="7">
        <v>0</v>
      </c>
      <c r="L945" s="7" t="str" cm="1">
        <f t="array" ref="L945">_xlfn.IFS(G945=1,G$1,H945=1,H$1,I945=1,I$1,J945=1,J$1,K945=1,K$1)</f>
        <v>Married</v>
      </c>
      <c r="M945" s="7">
        <v>0</v>
      </c>
      <c r="N945" s="7">
        <v>0</v>
      </c>
      <c r="O945" s="7">
        <v>0</v>
      </c>
      <c r="P945" s="7">
        <v>1</v>
      </c>
      <c r="Q945" s="7" t="str" cm="1">
        <f t="array" ref="Q945">_xlfn.IFS(M945=1,M$1,N945=1,N$1,O945=1,O$1,P945=1,P$1)</f>
        <v>PhD</v>
      </c>
      <c r="R945" t="s">
        <v>43</v>
      </c>
      <c r="S945" s="7">
        <v>50</v>
      </c>
      <c r="T945" s="7">
        <v>827</v>
      </c>
      <c r="U945" s="7">
        <v>7</v>
      </c>
      <c r="V945" s="7">
        <v>115</v>
      </c>
      <c r="W945" s="7">
        <v>0</v>
      </c>
      <c r="X945" s="7">
        <v>7</v>
      </c>
      <c r="Y945" s="7">
        <v>145</v>
      </c>
      <c r="Z945" s="7">
        <v>812</v>
      </c>
      <c r="AA945" s="7">
        <v>5</v>
      </c>
      <c r="AB945" s="7">
        <v>5</v>
      </c>
      <c r="AC945" s="7">
        <v>2</v>
      </c>
      <c r="AD945" s="7">
        <v>4</v>
      </c>
      <c r="AE945" s="7">
        <v>8</v>
      </c>
      <c r="AF945" s="7">
        <v>0</v>
      </c>
      <c r="AG945" s="7">
        <v>0</v>
      </c>
      <c r="AH945" s="7">
        <v>0</v>
      </c>
      <c r="AI945" s="7">
        <v>0</v>
      </c>
      <c r="AJ945" s="7">
        <v>0</v>
      </c>
      <c r="AK945" s="7">
        <v>0</v>
      </c>
      <c r="AL945" s="7">
        <v>0</v>
      </c>
      <c r="AM945" s="8">
        <v>43760</v>
      </c>
      <c r="AO945">
        <f t="shared" si="177"/>
        <v>0</v>
      </c>
      <c r="AP945">
        <f t="shared" si="178"/>
        <v>0</v>
      </c>
      <c r="AQ945">
        <f t="shared" si="179"/>
        <v>0</v>
      </c>
      <c r="AR945">
        <f t="shared" si="180"/>
        <v>0</v>
      </c>
      <c r="AS945">
        <f t="shared" si="181"/>
        <v>0</v>
      </c>
      <c r="AU945">
        <f t="shared" si="182"/>
        <v>0</v>
      </c>
      <c r="AV945">
        <f t="shared" si="182"/>
        <v>0</v>
      </c>
      <c r="AW945">
        <f t="shared" si="182"/>
        <v>0</v>
      </c>
      <c r="AX945">
        <f t="shared" si="182"/>
        <v>0</v>
      </c>
      <c r="AY945">
        <f t="shared" si="182"/>
        <v>0</v>
      </c>
      <c r="BA945">
        <f t="shared" si="172"/>
        <v>0</v>
      </c>
      <c r="BB945">
        <f t="shared" si="173"/>
        <v>0</v>
      </c>
      <c r="BC945">
        <f t="shared" si="174"/>
        <v>0</v>
      </c>
      <c r="BD945">
        <f t="shared" si="175"/>
        <v>0</v>
      </c>
    </row>
    <row r="946" spans="1:56" x14ac:dyDescent="0.3">
      <c r="A946" s="7">
        <v>1900</v>
      </c>
      <c r="B946" s="6">
        <v>174637</v>
      </c>
      <c r="C946" s="7">
        <v>0</v>
      </c>
      <c r="D946" s="7">
        <v>0</v>
      </c>
      <c r="E946" s="7">
        <f t="shared" si="176"/>
        <v>0</v>
      </c>
      <c r="F946" s="7">
        <v>66</v>
      </c>
      <c r="G946" s="7">
        <v>0</v>
      </c>
      <c r="H946" s="7">
        <v>0</v>
      </c>
      <c r="I946" s="7">
        <v>0</v>
      </c>
      <c r="J946" s="7">
        <v>1</v>
      </c>
      <c r="K946" s="7">
        <v>0</v>
      </c>
      <c r="L946" s="7" t="str" cm="1">
        <f t="array" ref="L946">_xlfn.IFS(G946=1,G$1,H946=1,H$1,I946=1,I$1,J946=1,J$1,K946=1,K$1)</f>
        <v>Single</v>
      </c>
      <c r="M946" s="7">
        <v>0</v>
      </c>
      <c r="N946" s="7">
        <v>0</v>
      </c>
      <c r="O946" s="7">
        <v>0</v>
      </c>
      <c r="P946" s="7">
        <v>1</v>
      </c>
      <c r="Q946" s="7" t="str" cm="1">
        <f t="array" ref="Q946">_xlfn.IFS(M946=1,M$1,N946=1,N$1,O946=1,O$1,P946=1,P$1)</f>
        <v>PhD</v>
      </c>
      <c r="R946" t="s">
        <v>39</v>
      </c>
      <c r="S946" s="7">
        <v>73</v>
      </c>
      <c r="T946" s="7">
        <v>2246</v>
      </c>
      <c r="U946" s="7">
        <v>150</v>
      </c>
      <c r="V946" s="7">
        <v>1086</v>
      </c>
      <c r="W946" s="7">
        <v>342</v>
      </c>
      <c r="X946" s="7">
        <v>0</v>
      </c>
      <c r="Y946" s="7">
        <v>37</v>
      </c>
      <c r="Z946" s="7">
        <v>3786</v>
      </c>
      <c r="AA946" s="7">
        <v>1</v>
      </c>
      <c r="AB946" s="7">
        <v>6</v>
      </c>
      <c r="AC946" s="7">
        <v>9</v>
      </c>
      <c r="AD946" s="7">
        <v>9</v>
      </c>
      <c r="AE946" s="7">
        <v>3</v>
      </c>
      <c r="AF946" s="7">
        <v>0</v>
      </c>
      <c r="AG946" s="7">
        <v>0</v>
      </c>
      <c r="AH946" s="7">
        <v>0</v>
      </c>
      <c r="AI946" s="7">
        <v>1</v>
      </c>
      <c r="AJ946" s="7">
        <v>0</v>
      </c>
      <c r="AK946" s="7">
        <v>0</v>
      </c>
      <c r="AL946" s="7">
        <v>0</v>
      </c>
      <c r="AM946" s="8">
        <v>43761</v>
      </c>
      <c r="AO946">
        <f t="shared" si="177"/>
        <v>0</v>
      </c>
      <c r="AP946">
        <f t="shared" si="178"/>
        <v>0</v>
      </c>
      <c r="AQ946">
        <f t="shared" si="179"/>
        <v>0</v>
      </c>
      <c r="AR946">
        <f t="shared" si="180"/>
        <v>0</v>
      </c>
      <c r="AS946">
        <f t="shared" si="181"/>
        <v>0</v>
      </c>
      <c r="AU946">
        <f t="shared" si="182"/>
        <v>0</v>
      </c>
      <c r="AV946">
        <f t="shared" si="182"/>
        <v>0</v>
      </c>
      <c r="AW946">
        <f t="shared" si="182"/>
        <v>0</v>
      </c>
      <c r="AX946">
        <f t="shared" si="182"/>
        <v>0</v>
      </c>
      <c r="AY946">
        <f t="shared" si="182"/>
        <v>0</v>
      </c>
      <c r="BA946">
        <f t="shared" ref="BA946:BA1009" si="183">IF($AK946=1,M946,0)</f>
        <v>0</v>
      </c>
      <c r="BB946">
        <f t="shared" ref="BB946:BB1009" si="184">IF($AK946=1,N946,0)</f>
        <v>0</v>
      </c>
      <c r="BC946">
        <f t="shared" ref="BC946:BC1009" si="185">IF($AK946=1,O946,0)</f>
        <v>0</v>
      </c>
      <c r="BD946">
        <f t="shared" ref="BD946:BD977" si="186">IF($AK946=1,P946,0)</f>
        <v>0</v>
      </c>
    </row>
    <row r="947" spans="1:56" x14ac:dyDescent="0.3">
      <c r="A947" s="7">
        <v>2624</v>
      </c>
      <c r="B947" s="6">
        <v>157136</v>
      </c>
      <c r="C947" s="7">
        <v>0</v>
      </c>
      <c r="D947" s="7">
        <v>0</v>
      </c>
      <c r="E947" s="7">
        <f t="shared" ref="E947:E1010" si="187">SUM(C947:D947)</f>
        <v>0</v>
      </c>
      <c r="F947" s="7">
        <v>53</v>
      </c>
      <c r="G947" s="7">
        <v>1</v>
      </c>
      <c r="H947" s="7">
        <v>0</v>
      </c>
      <c r="I947" s="7">
        <v>0</v>
      </c>
      <c r="J947" s="7">
        <v>0</v>
      </c>
      <c r="K947" s="7">
        <v>0</v>
      </c>
      <c r="L947" s="7" t="str" cm="1">
        <f t="array" ref="L947">_xlfn.IFS(G947=1,G$1,H947=1,H$1,I947=1,I$1,J947=1,J$1,K947=1,K$1)</f>
        <v>Divorced</v>
      </c>
      <c r="M947" s="7">
        <v>0</v>
      </c>
      <c r="N947" s="7">
        <v>1</v>
      </c>
      <c r="O947" s="7">
        <v>0</v>
      </c>
      <c r="P947" s="7">
        <v>0</v>
      </c>
      <c r="Q947" s="7" t="str" cm="1">
        <f t="array" ref="Q947">_xlfn.IFS(M947=1,M$1,N947=1,N$1,O947=1,O$1,P947=1,P$1)</f>
        <v>Graduate</v>
      </c>
      <c r="R947" t="s">
        <v>44</v>
      </c>
      <c r="S947" s="7">
        <v>18</v>
      </c>
      <c r="T947" s="7">
        <v>734</v>
      </c>
      <c r="U947" s="7">
        <v>385</v>
      </c>
      <c r="V947" s="7">
        <v>1647</v>
      </c>
      <c r="W947" s="7">
        <v>94</v>
      </c>
      <c r="X947" s="7">
        <v>33</v>
      </c>
      <c r="Y947" s="7">
        <v>349</v>
      </c>
      <c r="Z947" s="7">
        <v>2544</v>
      </c>
      <c r="AA947" s="7">
        <v>1</v>
      </c>
      <c r="AB947" s="7">
        <v>7</v>
      </c>
      <c r="AC947" s="7">
        <v>5</v>
      </c>
      <c r="AD947" s="7">
        <v>7</v>
      </c>
      <c r="AE947" s="7">
        <v>6</v>
      </c>
      <c r="AF947" s="7">
        <v>0</v>
      </c>
      <c r="AG947" s="7">
        <v>0</v>
      </c>
      <c r="AH947" s="7">
        <v>0</v>
      </c>
      <c r="AI947" s="7">
        <v>0</v>
      </c>
      <c r="AJ947" s="7">
        <v>0</v>
      </c>
      <c r="AK947" s="7">
        <v>0</v>
      </c>
      <c r="AL947" s="7">
        <v>1</v>
      </c>
      <c r="AM947" s="8">
        <v>43761</v>
      </c>
      <c r="AO947">
        <f t="shared" si="177"/>
        <v>0</v>
      </c>
      <c r="AP947">
        <f t="shared" si="178"/>
        <v>0</v>
      </c>
      <c r="AQ947">
        <f t="shared" si="179"/>
        <v>0</v>
      </c>
      <c r="AR947">
        <f t="shared" si="180"/>
        <v>0</v>
      </c>
      <c r="AS947">
        <f t="shared" si="181"/>
        <v>0</v>
      </c>
      <c r="AU947">
        <f t="shared" si="182"/>
        <v>0</v>
      </c>
      <c r="AV947">
        <f t="shared" si="182"/>
        <v>0</v>
      </c>
      <c r="AW947">
        <f t="shared" si="182"/>
        <v>0</v>
      </c>
      <c r="AX947">
        <f t="shared" si="182"/>
        <v>0</v>
      </c>
      <c r="AY947">
        <f t="shared" si="182"/>
        <v>0</v>
      </c>
      <c r="BA947">
        <f t="shared" si="183"/>
        <v>0</v>
      </c>
      <c r="BB947">
        <f t="shared" si="184"/>
        <v>0</v>
      </c>
      <c r="BC947">
        <f t="shared" si="185"/>
        <v>0</v>
      </c>
      <c r="BD947">
        <f t="shared" si="186"/>
        <v>0</v>
      </c>
    </row>
    <row r="948" spans="1:56" x14ac:dyDescent="0.3">
      <c r="A948" s="7">
        <v>2826</v>
      </c>
      <c r="B948" s="6">
        <v>122280</v>
      </c>
      <c r="C948" s="7">
        <v>1</v>
      </c>
      <c r="D948" s="7">
        <v>0</v>
      </c>
      <c r="E948" s="7">
        <f t="shared" si="187"/>
        <v>1</v>
      </c>
      <c r="F948" s="7">
        <v>45</v>
      </c>
      <c r="G948" s="7">
        <v>0</v>
      </c>
      <c r="H948" s="7">
        <v>0</v>
      </c>
      <c r="I948" s="7">
        <v>1</v>
      </c>
      <c r="J948" s="7">
        <v>0</v>
      </c>
      <c r="K948" s="7">
        <v>0</v>
      </c>
      <c r="L948" s="7" t="str" cm="1">
        <f t="array" ref="L948">_xlfn.IFS(G948=1,G$1,H948=1,H$1,I948=1,I$1,J948=1,J$1,K948=1,K$1)</f>
        <v>Together</v>
      </c>
      <c r="M948" s="7">
        <v>0</v>
      </c>
      <c r="N948" s="7">
        <v>1</v>
      </c>
      <c r="O948" s="7">
        <v>0</v>
      </c>
      <c r="P948" s="7">
        <v>0</v>
      </c>
      <c r="Q948" s="7" t="str" cm="1">
        <f t="array" ref="Q948">_xlfn.IFS(M948=1,M$1,N948=1,N$1,O948=1,O$1,P948=1,P$1)</f>
        <v>Graduate</v>
      </c>
      <c r="R948" t="s">
        <v>42</v>
      </c>
      <c r="S948" s="7">
        <v>85</v>
      </c>
      <c r="T948" s="7">
        <v>11</v>
      </c>
      <c r="U948" s="7">
        <v>5</v>
      </c>
      <c r="V948" s="7">
        <v>22</v>
      </c>
      <c r="W948" s="7">
        <v>16</v>
      </c>
      <c r="X948" s="7">
        <v>5</v>
      </c>
      <c r="Y948" s="7">
        <v>11</v>
      </c>
      <c r="Z948" s="7">
        <v>49</v>
      </c>
      <c r="AA948" s="7">
        <v>1</v>
      </c>
      <c r="AB948" s="7">
        <v>1</v>
      </c>
      <c r="AC948" s="7">
        <v>0</v>
      </c>
      <c r="AD948" s="7">
        <v>2</v>
      </c>
      <c r="AE948" s="7">
        <v>8</v>
      </c>
      <c r="AF948" s="7">
        <v>0</v>
      </c>
      <c r="AG948" s="7">
        <v>0</v>
      </c>
      <c r="AH948" s="7">
        <v>0</v>
      </c>
      <c r="AI948" s="7">
        <v>0</v>
      </c>
      <c r="AJ948" s="7">
        <v>0</v>
      </c>
      <c r="AK948" s="7">
        <v>0</v>
      </c>
      <c r="AL948" s="7">
        <v>0</v>
      </c>
      <c r="AM948" s="8">
        <v>43762</v>
      </c>
      <c r="AO948">
        <f t="shared" si="177"/>
        <v>0</v>
      </c>
      <c r="AP948">
        <f t="shared" si="178"/>
        <v>0</v>
      </c>
      <c r="AQ948">
        <f t="shared" si="179"/>
        <v>0</v>
      </c>
      <c r="AR948">
        <f t="shared" si="180"/>
        <v>0</v>
      </c>
      <c r="AS948">
        <f t="shared" si="181"/>
        <v>0</v>
      </c>
      <c r="AU948">
        <f t="shared" si="182"/>
        <v>0</v>
      </c>
      <c r="AV948">
        <f t="shared" si="182"/>
        <v>0</v>
      </c>
      <c r="AW948">
        <f t="shared" si="182"/>
        <v>0</v>
      </c>
      <c r="AX948">
        <f t="shared" si="182"/>
        <v>0</v>
      </c>
      <c r="AY948">
        <f t="shared" si="182"/>
        <v>0</v>
      </c>
      <c r="BA948">
        <f t="shared" si="183"/>
        <v>0</v>
      </c>
      <c r="BB948">
        <f t="shared" si="184"/>
        <v>0</v>
      </c>
      <c r="BC948">
        <f t="shared" si="185"/>
        <v>0</v>
      </c>
      <c r="BD948">
        <f t="shared" si="186"/>
        <v>0</v>
      </c>
    </row>
    <row r="949" spans="1:56" x14ac:dyDescent="0.3">
      <c r="A949" s="7">
        <v>2858</v>
      </c>
      <c r="B949" s="6">
        <v>162772</v>
      </c>
      <c r="C949" s="7">
        <v>0</v>
      </c>
      <c r="D949" s="7">
        <v>1</v>
      </c>
      <c r="E949" s="7">
        <f t="shared" si="187"/>
        <v>1</v>
      </c>
      <c r="F949" s="7">
        <v>51</v>
      </c>
      <c r="G949" s="7">
        <v>0</v>
      </c>
      <c r="H949" s="7">
        <v>0</v>
      </c>
      <c r="I949" s="7">
        <v>0</v>
      </c>
      <c r="J949" s="7">
        <v>1</v>
      </c>
      <c r="K949" s="7">
        <v>0</v>
      </c>
      <c r="L949" s="7" t="str" cm="1">
        <f t="array" ref="L949">_xlfn.IFS(G949=1,G$1,H949=1,H$1,I949=1,I$1,J949=1,J$1,K949=1,K$1)</f>
        <v>Single</v>
      </c>
      <c r="M949" s="7">
        <v>0</v>
      </c>
      <c r="N949" s="7">
        <v>0</v>
      </c>
      <c r="O949" s="7">
        <v>1</v>
      </c>
      <c r="P949" s="7">
        <v>0</v>
      </c>
      <c r="Q949" s="7" t="str" cm="1">
        <f t="array" ref="Q949">_xlfn.IFS(M949=1,M$1,N949=1,N$1,O949=1,O$1,P949=1,P$1)</f>
        <v>Master</v>
      </c>
      <c r="R949" t="s">
        <v>44</v>
      </c>
      <c r="S949" s="7">
        <v>74</v>
      </c>
      <c r="T949" s="7">
        <v>1507</v>
      </c>
      <c r="U949" s="7">
        <v>127</v>
      </c>
      <c r="V949" s="7">
        <v>407</v>
      </c>
      <c r="W949" s="7">
        <v>112</v>
      </c>
      <c r="X949" s="7">
        <v>21</v>
      </c>
      <c r="Y949" s="7">
        <v>280</v>
      </c>
      <c r="Z949" s="7">
        <v>1893</v>
      </c>
      <c r="AA949" s="7">
        <v>1</v>
      </c>
      <c r="AB949" s="7">
        <v>5</v>
      </c>
      <c r="AC949" s="7">
        <v>6</v>
      </c>
      <c r="AD949" s="7">
        <v>11</v>
      </c>
      <c r="AE949" s="7">
        <v>2</v>
      </c>
      <c r="AF949" s="7">
        <v>0</v>
      </c>
      <c r="AG949" s="7">
        <v>1</v>
      </c>
      <c r="AH949" s="7">
        <v>0</v>
      </c>
      <c r="AI949" s="7">
        <v>0</v>
      </c>
      <c r="AJ949" s="7">
        <v>0</v>
      </c>
      <c r="AK949" s="7">
        <v>0</v>
      </c>
      <c r="AL949" s="7">
        <v>0</v>
      </c>
      <c r="AM949" s="8">
        <v>43762</v>
      </c>
      <c r="AO949">
        <f t="shared" si="177"/>
        <v>0</v>
      </c>
      <c r="AP949">
        <f t="shared" si="178"/>
        <v>0</v>
      </c>
      <c r="AQ949">
        <f t="shared" si="179"/>
        <v>1</v>
      </c>
      <c r="AR949">
        <f t="shared" si="180"/>
        <v>0</v>
      </c>
      <c r="AS949">
        <f t="shared" si="181"/>
        <v>0</v>
      </c>
      <c r="AU949">
        <f t="shared" si="182"/>
        <v>0</v>
      </c>
      <c r="AV949">
        <f t="shared" si="182"/>
        <v>0</v>
      </c>
      <c r="AW949">
        <f t="shared" si="182"/>
        <v>0</v>
      </c>
      <c r="AX949">
        <f t="shared" si="182"/>
        <v>0</v>
      </c>
      <c r="AY949">
        <f t="shared" si="182"/>
        <v>0</v>
      </c>
      <c r="BA949">
        <f t="shared" si="183"/>
        <v>0</v>
      </c>
      <c r="BB949">
        <f t="shared" si="184"/>
        <v>0</v>
      </c>
      <c r="BC949">
        <f t="shared" si="185"/>
        <v>0</v>
      </c>
      <c r="BD949">
        <f t="shared" si="186"/>
        <v>0</v>
      </c>
    </row>
    <row r="950" spans="1:56" x14ac:dyDescent="0.3">
      <c r="A950" s="7">
        <v>2985</v>
      </c>
      <c r="B950" s="6">
        <v>171964</v>
      </c>
      <c r="C950" s="7">
        <v>0</v>
      </c>
      <c r="D950" s="7">
        <v>0</v>
      </c>
      <c r="E950" s="7">
        <f t="shared" si="187"/>
        <v>0</v>
      </c>
      <c r="F950" s="7">
        <v>62</v>
      </c>
      <c r="G950" s="7">
        <v>1</v>
      </c>
      <c r="H950" s="7">
        <v>0</v>
      </c>
      <c r="I950" s="7">
        <v>0</v>
      </c>
      <c r="J950" s="7">
        <v>0</v>
      </c>
      <c r="K950" s="7">
        <v>0</v>
      </c>
      <c r="L950" s="7" t="str" cm="1">
        <f t="array" ref="L950">_xlfn.IFS(G950=1,G$1,H950=1,H$1,I950=1,I$1,J950=1,J$1,K950=1,K$1)</f>
        <v>Divorced</v>
      </c>
      <c r="M950" s="7">
        <v>0</v>
      </c>
      <c r="N950" s="7">
        <v>1</v>
      </c>
      <c r="O950" s="7">
        <v>0</v>
      </c>
      <c r="P950" s="7">
        <v>0</v>
      </c>
      <c r="Q950" s="7" t="str" cm="1">
        <f t="array" ref="Q950">_xlfn.IFS(M950=1,M$1,N950=1,N$1,O950=1,O$1,P950=1,P$1)</f>
        <v>Graduate</v>
      </c>
      <c r="R950" t="s">
        <v>40</v>
      </c>
      <c r="S950" s="7">
        <v>81</v>
      </c>
      <c r="T950" s="7">
        <v>1403</v>
      </c>
      <c r="U950" s="7">
        <v>122</v>
      </c>
      <c r="V950" s="7">
        <v>2227</v>
      </c>
      <c r="W950" s="7">
        <v>430</v>
      </c>
      <c r="X950" s="7">
        <v>81</v>
      </c>
      <c r="Y950" s="7">
        <v>206</v>
      </c>
      <c r="Z950" s="7">
        <v>4058</v>
      </c>
      <c r="AA950" s="7">
        <v>1</v>
      </c>
      <c r="AB950" s="7">
        <v>5</v>
      </c>
      <c r="AC950" s="7">
        <v>6</v>
      </c>
      <c r="AD950" s="7">
        <v>5</v>
      </c>
      <c r="AE950" s="7">
        <v>3</v>
      </c>
      <c r="AF950" s="7">
        <v>0</v>
      </c>
      <c r="AG950" s="7">
        <v>0</v>
      </c>
      <c r="AH950" s="7">
        <v>0</v>
      </c>
      <c r="AI950" s="7">
        <v>0</v>
      </c>
      <c r="AJ950" s="7">
        <v>0</v>
      </c>
      <c r="AK950" s="7">
        <v>0</v>
      </c>
      <c r="AL950" s="7">
        <v>0</v>
      </c>
      <c r="AM950" s="8">
        <v>43763</v>
      </c>
      <c r="AO950">
        <f t="shared" si="177"/>
        <v>0</v>
      </c>
      <c r="AP950">
        <f t="shared" si="178"/>
        <v>0</v>
      </c>
      <c r="AQ950">
        <f t="shared" si="179"/>
        <v>0</v>
      </c>
      <c r="AR950">
        <f t="shared" si="180"/>
        <v>0</v>
      </c>
      <c r="AS950">
        <f t="shared" si="181"/>
        <v>0</v>
      </c>
      <c r="AU950">
        <f t="shared" si="182"/>
        <v>0</v>
      </c>
      <c r="AV950">
        <f t="shared" si="182"/>
        <v>0</v>
      </c>
      <c r="AW950">
        <f t="shared" si="182"/>
        <v>0</v>
      </c>
      <c r="AX950">
        <f t="shared" si="182"/>
        <v>0</v>
      </c>
      <c r="AY950">
        <f t="shared" si="182"/>
        <v>0</v>
      </c>
      <c r="BA950">
        <f t="shared" si="183"/>
        <v>0</v>
      </c>
      <c r="BB950">
        <f t="shared" si="184"/>
        <v>0</v>
      </c>
      <c r="BC950">
        <f t="shared" si="185"/>
        <v>0</v>
      </c>
      <c r="BD950">
        <f t="shared" si="186"/>
        <v>0</v>
      </c>
    </row>
    <row r="951" spans="1:56" x14ac:dyDescent="0.3">
      <c r="A951" s="7">
        <v>3151</v>
      </c>
      <c r="B951" s="6">
        <v>126487</v>
      </c>
      <c r="C951" s="7">
        <v>1</v>
      </c>
      <c r="D951" s="7">
        <v>0</v>
      </c>
      <c r="E951" s="7">
        <f t="shared" si="187"/>
        <v>1</v>
      </c>
      <c r="F951" s="7">
        <v>42</v>
      </c>
      <c r="G951" s="7">
        <v>0</v>
      </c>
      <c r="H951" s="7">
        <v>0</v>
      </c>
      <c r="I951" s="7">
        <v>0</v>
      </c>
      <c r="J951" s="7">
        <v>1</v>
      </c>
      <c r="K951" s="7">
        <v>0</v>
      </c>
      <c r="L951" s="7" t="str" cm="1">
        <f t="array" ref="L951">_xlfn.IFS(G951=1,G$1,H951=1,H$1,I951=1,I$1,J951=1,J$1,K951=1,K$1)</f>
        <v>Single</v>
      </c>
      <c r="M951" s="7">
        <v>1</v>
      </c>
      <c r="N951" s="7">
        <v>0</v>
      </c>
      <c r="O951" s="7">
        <v>0</v>
      </c>
      <c r="P951" s="7">
        <v>0</v>
      </c>
      <c r="Q951" s="7" t="str" cm="1">
        <f t="array" ref="Q951">_xlfn.IFS(M951=1,M$1,N951=1,N$1,O951=1,O$1,P951=1,P$1)</f>
        <v>Basic</v>
      </c>
      <c r="R951" t="s">
        <v>41</v>
      </c>
      <c r="S951" s="7">
        <v>23</v>
      </c>
      <c r="T951" s="7">
        <v>10</v>
      </c>
      <c r="U951" s="7">
        <v>38</v>
      </c>
      <c r="V951" s="7">
        <v>48</v>
      </c>
      <c r="W951" s="7">
        <v>57</v>
      </c>
      <c r="X951" s="7">
        <v>67</v>
      </c>
      <c r="Y951" s="7">
        <v>110</v>
      </c>
      <c r="Z951" s="7">
        <v>110</v>
      </c>
      <c r="AA951" s="7">
        <v>3</v>
      </c>
      <c r="AB951" s="7">
        <v>2</v>
      </c>
      <c r="AC951" s="7">
        <v>1</v>
      </c>
      <c r="AD951" s="7">
        <v>3</v>
      </c>
      <c r="AE951" s="7">
        <v>5</v>
      </c>
      <c r="AF951" s="7">
        <v>0</v>
      </c>
      <c r="AG951" s="7">
        <v>0</v>
      </c>
      <c r="AH951" s="7">
        <v>0</v>
      </c>
      <c r="AI951" s="7">
        <v>0</v>
      </c>
      <c r="AJ951" s="7">
        <v>0</v>
      </c>
      <c r="AK951" s="7">
        <v>0</v>
      </c>
      <c r="AL951" s="7">
        <v>0</v>
      </c>
      <c r="AM951" s="8">
        <v>43763</v>
      </c>
      <c r="AO951">
        <f t="shared" si="177"/>
        <v>0</v>
      </c>
      <c r="AP951">
        <f t="shared" si="178"/>
        <v>0</v>
      </c>
      <c r="AQ951">
        <f t="shared" si="179"/>
        <v>0</v>
      </c>
      <c r="AR951">
        <f t="shared" si="180"/>
        <v>0</v>
      </c>
      <c r="AS951">
        <f t="shared" si="181"/>
        <v>0</v>
      </c>
      <c r="AU951">
        <f t="shared" si="182"/>
        <v>0</v>
      </c>
      <c r="AV951">
        <f t="shared" si="182"/>
        <v>0</v>
      </c>
      <c r="AW951">
        <f t="shared" si="182"/>
        <v>0</v>
      </c>
      <c r="AX951">
        <f t="shared" si="182"/>
        <v>0</v>
      </c>
      <c r="AY951">
        <f t="shared" si="182"/>
        <v>0</v>
      </c>
      <c r="BA951">
        <f t="shared" si="183"/>
        <v>0</v>
      </c>
      <c r="BB951">
        <f t="shared" si="184"/>
        <v>0</v>
      </c>
      <c r="BC951">
        <f t="shared" si="185"/>
        <v>0</v>
      </c>
      <c r="BD951">
        <f t="shared" si="186"/>
        <v>0</v>
      </c>
    </row>
    <row r="952" spans="1:56" x14ac:dyDescent="0.3">
      <c r="A952" s="7">
        <v>2691</v>
      </c>
      <c r="B952" s="6">
        <v>160230</v>
      </c>
      <c r="C952" s="7">
        <v>0</v>
      </c>
      <c r="D952" s="7">
        <v>1</v>
      </c>
      <c r="E952" s="7">
        <f t="shared" si="187"/>
        <v>1</v>
      </c>
      <c r="F952" s="7">
        <v>64</v>
      </c>
      <c r="G952" s="7">
        <v>0</v>
      </c>
      <c r="H952" s="7">
        <v>0</v>
      </c>
      <c r="I952" s="7">
        <v>0</v>
      </c>
      <c r="J952" s="7">
        <v>1</v>
      </c>
      <c r="K952" s="7">
        <v>0</v>
      </c>
      <c r="L952" s="7" t="str" cm="1">
        <f t="array" ref="L952">_xlfn.IFS(G952=1,G$1,H952=1,H$1,I952=1,I$1,J952=1,J$1,K952=1,K$1)</f>
        <v>Single</v>
      </c>
      <c r="M952" s="7">
        <v>0</v>
      </c>
      <c r="N952" s="7">
        <v>1</v>
      </c>
      <c r="O952" s="7">
        <v>0</v>
      </c>
      <c r="P952" s="7">
        <v>0</v>
      </c>
      <c r="Q952" s="7" t="str" cm="1">
        <f t="array" ref="Q952">_xlfn.IFS(M952=1,M$1,N952=1,N$1,O952=1,O$1,P952=1,P$1)</f>
        <v>Graduate</v>
      </c>
      <c r="R952" t="s">
        <v>40</v>
      </c>
      <c r="S952" s="7">
        <v>78</v>
      </c>
      <c r="T952" s="7">
        <v>1383</v>
      </c>
      <c r="U952" s="7">
        <v>53</v>
      </c>
      <c r="V952" s="7">
        <v>976</v>
      </c>
      <c r="W952" s="7">
        <v>104</v>
      </c>
      <c r="X952" s="7">
        <v>215</v>
      </c>
      <c r="Y952" s="7">
        <v>106</v>
      </c>
      <c r="Z952" s="7">
        <v>2626</v>
      </c>
      <c r="AA952" s="7">
        <v>2</v>
      </c>
      <c r="AB952" s="7">
        <v>6</v>
      </c>
      <c r="AC952" s="7">
        <v>3</v>
      </c>
      <c r="AD952" s="7">
        <v>6</v>
      </c>
      <c r="AE952" s="7">
        <v>5</v>
      </c>
      <c r="AF952" s="7">
        <v>0</v>
      </c>
      <c r="AG952" s="7">
        <v>0</v>
      </c>
      <c r="AH952" s="7">
        <v>0</v>
      </c>
      <c r="AI952" s="7">
        <v>0</v>
      </c>
      <c r="AJ952" s="7">
        <v>0</v>
      </c>
      <c r="AK952" s="7">
        <v>0</v>
      </c>
      <c r="AL952" s="7">
        <v>0</v>
      </c>
      <c r="AM952" s="8">
        <v>43763</v>
      </c>
      <c r="AO952">
        <f t="shared" si="177"/>
        <v>0</v>
      </c>
      <c r="AP952">
        <f t="shared" si="178"/>
        <v>0</v>
      </c>
      <c r="AQ952">
        <f t="shared" si="179"/>
        <v>0</v>
      </c>
      <c r="AR952">
        <f t="shared" si="180"/>
        <v>0</v>
      </c>
      <c r="AS952">
        <f t="shared" si="181"/>
        <v>0</v>
      </c>
      <c r="AU952">
        <f t="shared" si="182"/>
        <v>0</v>
      </c>
      <c r="AV952">
        <f t="shared" si="182"/>
        <v>0</v>
      </c>
      <c r="AW952">
        <f t="shared" si="182"/>
        <v>0</v>
      </c>
      <c r="AX952">
        <f t="shared" si="182"/>
        <v>0</v>
      </c>
      <c r="AY952">
        <f t="shared" si="182"/>
        <v>0</v>
      </c>
      <c r="BA952">
        <f t="shared" si="183"/>
        <v>0</v>
      </c>
      <c r="BB952">
        <f t="shared" si="184"/>
        <v>0</v>
      </c>
      <c r="BC952">
        <f t="shared" si="185"/>
        <v>0</v>
      </c>
      <c r="BD952">
        <f t="shared" si="186"/>
        <v>0</v>
      </c>
    </row>
    <row r="953" spans="1:56" x14ac:dyDescent="0.3">
      <c r="A953" s="7">
        <v>2082</v>
      </c>
      <c r="B953" s="6">
        <v>154210</v>
      </c>
      <c r="C953" s="7">
        <v>0</v>
      </c>
      <c r="D953" s="7">
        <v>1</v>
      </c>
      <c r="E953" s="7">
        <f t="shared" si="187"/>
        <v>1</v>
      </c>
      <c r="F953" s="7">
        <v>41</v>
      </c>
      <c r="G953" s="7">
        <v>0</v>
      </c>
      <c r="H953" s="7">
        <v>1</v>
      </c>
      <c r="I953" s="7">
        <v>0</v>
      </c>
      <c r="J953" s="7">
        <v>0</v>
      </c>
      <c r="K953" s="7">
        <v>0</v>
      </c>
      <c r="L953" s="7" t="str" cm="1">
        <f t="array" ref="L953">_xlfn.IFS(G953=1,G$1,H953=1,H$1,I953=1,I$1,J953=1,J$1,K953=1,K$1)</f>
        <v>Married</v>
      </c>
      <c r="M953" s="7">
        <v>0</v>
      </c>
      <c r="N953" s="7">
        <v>0</v>
      </c>
      <c r="O953" s="7">
        <v>0</v>
      </c>
      <c r="P953" s="7">
        <v>0</v>
      </c>
      <c r="Q953" s="7" t="e" cm="1">
        <f t="array" ref="Q953">_xlfn.IFS(M953=1,M$1,N953=1,N$1,O953=1,O$1,P953=1,P$1)</f>
        <v>#N/A</v>
      </c>
      <c r="R953" t="s">
        <v>42</v>
      </c>
      <c r="S953" s="7">
        <v>18</v>
      </c>
      <c r="T953" s="7">
        <v>199</v>
      </c>
      <c r="U953" s="7">
        <v>154</v>
      </c>
      <c r="V953" s="7">
        <v>310</v>
      </c>
      <c r="W953" s="7">
        <v>228</v>
      </c>
      <c r="X953" s="7">
        <v>26</v>
      </c>
      <c r="Y953" s="7">
        <v>128</v>
      </c>
      <c r="Z953" s="7">
        <v>788</v>
      </c>
      <c r="AA953" s="7">
        <v>2</v>
      </c>
      <c r="AB953" s="7">
        <v>4</v>
      </c>
      <c r="AC953" s="7">
        <v>1</v>
      </c>
      <c r="AD953" s="7">
        <v>7</v>
      </c>
      <c r="AE953" s="7">
        <v>5</v>
      </c>
      <c r="AF953" s="7">
        <v>0</v>
      </c>
      <c r="AG953" s="7">
        <v>0</v>
      </c>
      <c r="AH953" s="7">
        <v>0</v>
      </c>
      <c r="AI953" s="7">
        <v>0</v>
      </c>
      <c r="AJ953" s="7">
        <v>0</v>
      </c>
      <c r="AK953" s="7">
        <v>0</v>
      </c>
      <c r="AL953" s="7">
        <v>0</v>
      </c>
      <c r="AM953" s="8">
        <v>43763</v>
      </c>
      <c r="AO953">
        <f t="shared" si="177"/>
        <v>0</v>
      </c>
      <c r="AP953">
        <f t="shared" si="178"/>
        <v>0</v>
      </c>
      <c r="AQ953">
        <f t="shared" si="179"/>
        <v>0</v>
      </c>
      <c r="AR953">
        <f t="shared" si="180"/>
        <v>0</v>
      </c>
      <c r="AS953">
        <f t="shared" si="181"/>
        <v>0</v>
      </c>
      <c r="AU953">
        <f t="shared" si="182"/>
        <v>0</v>
      </c>
      <c r="AV953">
        <f t="shared" si="182"/>
        <v>0</v>
      </c>
      <c r="AW953">
        <f t="shared" si="182"/>
        <v>0</v>
      </c>
      <c r="AX953">
        <f t="shared" si="182"/>
        <v>0</v>
      </c>
      <c r="AY953">
        <f t="shared" si="182"/>
        <v>0</v>
      </c>
      <c r="BA953">
        <f t="shared" si="183"/>
        <v>0</v>
      </c>
      <c r="BB953">
        <f t="shared" si="184"/>
        <v>0</v>
      </c>
      <c r="BC953">
        <f t="shared" si="185"/>
        <v>0</v>
      </c>
      <c r="BD953">
        <f t="shared" si="186"/>
        <v>0</v>
      </c>
    </row>
    <row r="954" spans="1:56" x14ac:dyDescent="0.3">
      <c r="A954" s="7">
        <v>2387</v>
      </c>
      <c r="B954" s="6">
        <v>180134</v>
      </c>
      <c r="C954" s="7">
        <v>1</v>
      </c>
      <c r="D954" s="7">
        <v>0</v>
      </c>
      <c r="E954" s="7">
        <f t="shared" si="187"/>
        <v>1</v>
      </c>
      <c r="F954" s="7">
        <v>48</v>
      </c>
      <c r="G954" s="7">
        <v>0</v>
      </c>
      <c r="H954" s="7">
        <v>1</v>
      </c>
      <c r="I954" s="7">
        <v>0</v>
      </c>
      <c r="J954" s="7">
        <v>0</v>
      </c>
      <c r="K954" s="7">
        <v>0</v>
      </c>
      <c r="L954" s="7" t="str" cm="1">
        <f t="array" ref="L954">_xlfn.IFS(G954=1,G$1,H954=1,H$1,I954=1,I$1,J954=1,J$1,K954=1,K$1)</f>
        <v>Married</v>
      </c>
      <c r="M954" s="7">
        <v>0</v>
      </c>
      <c r="N954" s="7">
        <v>1</v>
      </c>
      <c r="O954" s="7">
        <v>0</v>
      </c>
      <c r="P954" s="7">
        <v>0</v>
      </c>
      <c r="Q954" s="7" t="str" cm="1">
        <f t="array" ref="Q954">_xlfn.IFS(M954=1,M$1,N954=1,N$1,O954=1,O$1,P954=1,P$1)</f>
        <v>Graduate</v>
      </c>
      <c r="R954" t="s">
        <v>43</v>
      </c>
      <c r="S954" s="7">
        <v>40</v>
      </c>
      <c r="T954" s="7">
        <v>2738</v>
      </c>
      <c r="U954" s="7">
        <v>36</v>
      </c>
      <c r="V954" s="7">
        <v>611</v>
      </c>
      <c r="W954" s="7">
        <v>234</v>
      </c>
      <c r="X954" s="7">
        <v>0</v>
      </c>
      <c r="Y954" s="7">
        <v>180</v>
      </c>
      <c r="Z954" s="7">
        <v>3439</v>
      </c>
      <c r="AA954" s="7">
        <v>2</v>
      </c>
      <c r="AB954" s="7">
        <v>5</v>
      </c>
      <c r="AC954" s="7">
        <v>3</v>
      </c>
      <c r="AD954" s="7">
        <v>6</v>
      </c>
      <c r="AE954" s="7">
        <v>6</v>
      </c>
      <c r="AF954" s="7">
        <v>0</v>
      </c>
      <c r="AG954" s="7">
        <v>1</v>
      </c>
      <c r="AH954" s="7">
        <v>1</v>
      </c>
      <c r="AI954" s="7">
        <v>1</v>
      </c>
      <c r="AJ954" s="7">
        <v>0</v>
      </c>
      <c r="AK954" s="7">
        <v>0</v>
      </c>
      <c r="AL954" s="7">
        <v>1</v>
      </c>
      <c r="AM954" s="8">
        <v>43763</v>
      </c>
      <c r="AO954">
        <f t="shared" si="177"/>
        <v>0</v>
      </c>
      <c r="AP954">
        <f t="shared" si="178"/>
        <v>1</v>
      </c>
      <c r="AQ954">
        <f t="shared" si="179"/>
        <v>0</v>
      </c>
      <c r="AR954">
        <f t="shared" si="180"/>
        <v>0</v>
      </c>
      <c r="AS954">
        <f t="shared" si="181"/>
        <v>0</v>
      </c>
      <c r="AU954">
        <f t="shared" si="182"/>
        <v>0</v>
      </c>
      <c r="AV954">
        <f t="shared" si="182"/>
        <v>0</v>
      </c>
      <c r="AW954">
        <f t="shared" si="182"/>
        <v>0</v>
      </c>
      <c r="AX954">
        <f t="shared" si="182"/>
        <v>0</v>
      </c>
      <c r="AY954">
        <f t="shared" si="182"/>
        <v>0</v>
      </c>
      <c r="BA954">
        <f t="shared" si="183"/>
        <v>0</v>
      </c>
      <c r="BB954">
        <f t="shared" si="184"/>
        <v>0</v>
      </c>
      <c r="BC954">
        <f t="shared" si="185"/>
        <v>0</v>
      </c>
      <c r="BD954">
        <f t="shared" si="186"/>
        <v>0</v>
      </c>
    </row>
    <row r="955" spans="1:56" x14ac:dyDescent="0.3">
      <c r="A955" s="7">
        <v>1233</v>
      </c>
      <c r="B955" s="6">
        <v>180134</v>
      </c>
      <c r="C955" s="7">
        <v>1</v>
      </c>
      <c r="D955" s="7">
        <v>0</v>
      </c>
      <c r="E955" s="7">
        <f t="shared" si="187"/>
        <v>1</v>
      </c>
      <c r="F955" s="7">
        <v>48</v>
      </c>
      <c r="G955" s="7">
        <v>0</v>
      </c>
      <c r="H955" s="7">
        <v>1</v>
      </c>
      <c r="I955" s="7">
        <v>0</v>
      </c>
      <c r="J955" s="7">
        <v>0</v>
      </c>
      <c r="K955" s="7">
        <v>0</v>
      </c>
      <c r="L955" s="7" t="str" cm="1">
        <f t="array" ref="L955">_xlfn.IFS(G955=1,G$1,H955=1,H$1,I955=1,I$1,J955=1,J$1,K955=1,K$1)</f>
        <v>Married</v>
      </c>
      <c r="M955" s="7">
        <v>0</v>
      </c>
      <c r="N955" s="7">
        <v>1</v>
      </c>
      <c r="O955" s="7">
        <v>0</v>
      </c>
      <c r="P955" s="7">
        <v>0</v>
      </c>
      <c r="Q955" s="7" t="str" cm="1">
        <f t="array" ref="Q955">_xlfn.IFS(M955=1,M$1,N955=1,N$1,O955=1,O$1,P955=1,P$1)</f>
        <v>Graduate</v>
      </c>
      <c r="R955" t="s">
        <v>40</v>
      </c>
      <c r="S955" s="7">
        <v>40</v>
      </c>
      <c r="T955" s="7">
        <v>2738</v>
      </c>
      <c r="U955" s="7">
        <v>36</v>
      </c>
      <c r="V955" s="7">
        <v>611</v>
      </c>
      <c r="W955" s="7">
        <v>234</v>
      </c>
      <c r="X955" s="7">
        <v>0</v>
      </c>
      <c r="Y955" s="7">
        <v>180</v>
      </c>
      <c r="Z955" s="7">
        <v>3439</v>
      </c>
      <c r="AA955" s="7">
        <v>2</v>
      </c>
      <c r="AB955" s="7">
        <v>5</v>
      </c>
      <c r="AC955" s="7">
        <v>3</v>
      </c>
      <c r="AD955" s="7">
        <v>6</v>
      </c>
      <c r="AE955" s="7">
        <v>6</v>
      </c>
      <c r="AF955" s="7">
        <v>0</v>
      </c>
      <c r="AG955" s="7">
        <v>1</v>
      </c>
      <c r="AH955" s="7">
        <v>1</v>
      </c>
      <c r="AI955" s="7">
        <v>1</v>
      </c>
      <c r="AJ955" s="7">
        <v>0</v>
      </c>
      <c r="AK955" s="7">
        <v>0</v>
      </c>
      <c r="AL955" s="7">
        <v>1</v>
      </c>
      <c r="AM955" s="8">
        <v>43763</v>
      </c>
      <c r="AO955">
        <f t="shared" si="177"/>
        <v>0</v>
      </c>
      <c r="AP955">
        <f t="shared" si="178"/>
        <v>1</v>
      </c>
      <c r="AQ955">
        <f t="shared" si="179"/>
        <v>0</v>
      </c>
      <c r="AR955">
        <f t="shared" si="180"/>
        <v>0</v>
      </c>
      <c r="AS955">
        <f t="shared" si="181"/>
        <v>0</v>
      </c>
      <c r="AU955">
        <f t="shared" si="182"/>
        <v>0</v>
      </c>
      <c r="AV955">
        <f t="shared" si="182"/>
        <v>0</v>
      </c>
      <c r="AW955">
        <f t="shared" si="182"/>
        <v>0</v>
      </c>
      <c r="AX955">
        <f t="shared" si="182"/>
        <v>0</v>
      </c>
      <c r="AY955">
        <f t="shared" si="182"/>
        <v>0</v>
      </c>
      <c r="BA955">
        <f t="shared" si="183"/>
        <v>0</v>
      </c>
      <c r="BB955">
        <f t="shared" si="184"/>
        <v>0</v>
      </c>
      <c r="BC955">
        <f t="shared" si="185"/>
        <v>0</v>
      </c>
      <c r="BD955">
        <f t="shared" si="186"/>
        <v>0</v>
      </c>
    </row>
    <row r="956" spans="1:56" x14ac:dyDescent="0.3">
      <c r="A956" s="7">
        <v>3064</v>
      </c>
      <c r="B956" s="6">
        <v>148699</v>
      </c>
      <c r="C956" s="7">
        <v>1</v>
      </c>
      <c r="D956" s="7">
        <v>1</v>
      </c>
      <c r="E956" s="7">
        <f t="shared" si="187"/>
        <v>2</v>
      </c>
      <c r="F956" s="7">
        <v>70</v>
      </c>
      <c r="G956" s="7">
        <v>0</v>
      </c>
      <c r="H956" s="7">
        <v>1</v>
      </c>
      <c r="I956" s="7">
        <v>0</v>
      </c>
      <c r="J956" s="7">
        <v>0</v>
      </c>
      <c r="K956" s="7">
        <v>0</v>
      </c>
      <c r="L956" s="7" t="str" cm="1">
        <f t="array" ref="L956">_xlfn.IFS(G956=1,G$1,H956=1,H$1,I956=1,I$1,J956=1,J$1,K956=1,K$1)</f>
        <v>Married</v>
      </c>
      <c r="M956" s="7">
        <v>0</v>
      </c>
      <c r="N956" s="7">
        <v>0</v>
      </c>
      <c r="O956" s="7">
        <v>0</v>
      </c>
      <c r="P956" s="7">
        <v>1</v>
      </c>
      <c r="Q956" s="7" t="str" cm="1">
        <f t="array" ref="Q956">_xlfn.IFS(M956=1,M$1,N956=1,N$1,O956=1,O$1,P956=1,P$1)</f>
        <v>PhD</v>
      </c>
      <c r="R956" t="s">
        <v>39</v>
      </c>
      <c r="S956" s="7">
        <v>90</v>
      </c>
      <c r="T956" s="7">
        <v>79</v>
      </c>
      <c r="U956" s="7">
        <v>3</v>
      </c>
      <c r="V956" s="7">
        <v>31</v>
      </c>
      <c r="W956" s="7">
        <v>6</v>
      </c>
      <c r="X956" s="7">
        <v>0</v>
      </c>
      <c r="Y956" s="7">
        <v>3</v>
      </c>
      <c r="Z956" s="7">
        <v>116</v>
      </c>
      <c r="AA956" s="7">
        <v>1</v>
      </c>
      <c r="AB956" s="7">
        <v>1</v>
      </c>
      <c r="AC956" s="7">
        <v>0</v>
      </c>
      <c r="AD956" s="7">
        <v>3</v>
      </c>
      <c r="AE956" s="7">
        <v>5</v>
      </c>
      <c r="AF956" s="7">
        <v>0</v>
      </c>
      <c r="AG956" s="7">
        <v>0</v>
      </c>
      <c r="AH956" s="7">
        <v>0</v>
      </c>
      <c r="AI956" s="7">
        <v>0</v>
      </c>
      <c r="AJ956" s="7">
        <v>0</v>
      </c>
      <c r="AK956" s="7">
        <v>0</v>
      </c>
      <c r="AL956" s="7">
        <v>0</v>
      </c>
      <c r="AM956" s="8">
        <v>43764</v>
      </c>
      <c r="AO956">
        <f t="shared" si="177"/>
        <v>0</v>
      </c>
      <c r="AP956">
        <f t="shared" si="178"/>
        <v>0</v>
      </c>
      <c r="AQ956">
        <f t="shared" si="179"/>
        <v>0</v>
      </c>
      <c r="AR956">
        <f t="shared" si="180"/>
        <v>0</v>
      </c>
      <c r="AS956">
        <f t="shared" si="181"/>
        <v>0</v>
      </c>
      <c r="AU956">
        <f t="shared" si="182"/>
        <v>0</v>
      </c>
      <c r="AV956">
        <f t="shared" si="182"/>
        <v>0</v>
      </c>
      <c r="AW956">
        <f t="shared" si="182"/>
        <v>0</v>
      </c>
      <c r="AX956">
        <f t="shared" si="182"/>
        <v>0</v>
      </c>
      <c r="AY956">
        <f t="shared" si="182"/>
        <v>0</v>
      </c>
      <c r="BA956">
        <f t="shared" si="183"/>
        <v>0</v>
      </c>
      <c r="BB956">
        <f t="shared" si="184"/>
        <v>0</v>
      </c>
      <c r="BC956">
        <f t="shared" si="185"/>
        <v>0</v>
      </c>
      <c r="BD956">
        <f t="shared" si="186"/>
        <v>0</v>
      </c>
    </row>
    <row r="957" spans="1:56" x14ac:dyDescent="0.3">
      <c r="A957" s="7">
        <v>1061</v>
      </c>
      <c r="B957" s="6">
        <v>125721</v>
      </c>
      <c r="C957" s="7">
        <v>1</v>
      </c>
      <c r="D957" s="7">
        <v>0</v>
      </c>
      <c r="E957" s="7">
        <f t="shared" si="187"/>
        <v>1</v>
      </c>
      <c r="F957" s="7">
        <v>49</v>
      </c>
      <c r="G957" s="7">
        <v>0</v>
      </c>
      <c r="H957" s="7">
        <v>1</v>
      </c>
      <c r="I957" s="7">
        <v>0</v>
      </c>
      <c r="J957" s="7">
        <v>0</v>
      </c>
      <c r="K957" s="7">
        <v>0</v>
      </c>
      <c r="L957" s="7" t="str" cm="1">
        <f t="array" ref="L957">_xlfn.IFS(G957=1,G$1,H957=1,H$1,I957=1,I$1,J957=1,J$1,K957=1,K$1)</f>
        <v>Married</v>
      </c>
      <c r="M957" s="7">
        <v>0</v>
      </c>
      <c r="N957" s="7">
        <v>1</v>
      </c>
      <c r="O957" s="7">
        <v>0</v>
      </c>
      <c r="P957" s="7">
        <v>0</v>
      </c>
      <c r="Q957" s="7" t="str" cm="1">
        <f t="array" ref="Q957">_xlfn.IFS(M957=1,M$1,N957=1,N$1,O957=1,O$1,P957=1,P$1)</f>
        <v>Graduate</v>
      </c>
      <c r="R957" t="s">
        <v>43</v>
      </c>
      <c r="S957" s="7">
        <v>75</v>
      </c>
      <c r="T957" s="7">
        <v>5</v>
      </c>
      <c r="U957" s="7">
        <v>15</v>
      </c>
      <c r="V957" s="7">
        <v>29</v>
      </c>
      <c r="W957" s="7">
        <v>15</v>
      </c>
      <c r="X957" s="7">
        <v>29</v>
      </c>
      <c r="Y957" s="7">
        <v>73</v>
      </c>
      <c r="Z957" s="7">
        <v>20</v>
      </c>
      <c r="AA957" s="7">
        <v>1</v>
      </c>
      <c r="AB957" s="7">
        <v>1</v>
      </c>
      <c r="AC957" s="7">
        <v>1</v>
      </c>
      <c r="AD957" s="7">
        <v>2</v>
      </c>
      <c r="AE957" s="7">
        <v>7</v>
      </c>
      <c r="AF957" s="7">
        <v>0</v>
      </c>
      <c r="AG957" s="7">
        <v>0</v>
      </c>
      <c r="AH957" s="7">
        <v>0</v>
      </c>
      <c r="AI957" s="7">
        <v>0</v>
      </c>
      <c r="AJ957" s="7">
        <v>0</v>
      </c>
      <c r="AK957" s="7">
        <v>0</v>
      </c>
      <c r="AL957" s="7">
        <v>1</v>
      </c>
      <c r="AM957" s="8">
        <v>43764</v>
      </c>
      <c r="AO957">
        <f t="shared" si="177"/>
        <v>0</v>
      </c>
      <c r="AP957">
        <f t="shared" si="178"/>
        <v>0</v>
      </c>
      <c r="AQ957">
        <f t="shared" si="179"/>
        <v>0</v>
      </c>
      <c r="AR957">
        <f t="shared" si="180"/>
        <v>0</v>
      </c>
      <c r="AS957">
        <f t="shared" si="181"/>
        <v>0</v>
      </c>
      <c r="AU957">
        <f t="shared" si="182"/>
        <v>0</v>
      </c>
      <c r="AV957">
        <f t="shared" si="182"/>
        <v>0</v>
      </c>
      <c r="AW957">
        <f t="shared" si="182"/>
        <v>0</v>
      </c>
      <c r="AX957">
        <f t="shared" si="182"/>
        <v>0</v>
      </c>
      <c r="AY957">
        <f t="shared" si="182"/>
        <v>0</v>
      </c>
      <c r="BA957">
        <f t="shared" si="183"/>
        <v>0</v>
      </c>
      <c r="BB957">
        <f t="shared" si="184"/>
        <v>0</v>
      </c>
      <c r="BC957">
        <f t="shared" si="185"/>
        <v>0</v>
      </c>
      <c r="BD957">
        <f t="shared" si="186"/>
        <v>0</v>
      </c>
    </row>
    <row r="958" spans="1:56" x14ac:dyDescent="0.3">
      <c r="A958" s="7">
        <v>2242</v>
      </c>
      <c r="B958" s="6">
        <v>190687</v>
      </c>
      <c r="C958" s="7">
        <v>0</v>
      </c>
      <c r="D958" s="7">
        <v>0</v>
      </c>
      <c r="E958" s="7">
        <f t="shared" si="187"/>
        <v>0</v>
      </c>
      <c r="F958" s="7">
        <v>37</v>
      </c>
      <c r="G958" s="7">
        <v>1</v>
      </c>
      <c r="H958" s="7">
        <v>0</v>
      </c>
      <c r="I958" s="7">
        <v>0</v>
      </c>
      <c r="J958" s="7">
        <v>0</v>
      </c>
      <c r="K958" s="7">
        <v>0</v>
      </c>
      <c r="L958" s="7" t="str" cm="1">
        <f t="array" ref="L958">_xlfn.IFS(G958=1,G$1,H958=1,H$1,I958=1,I$1,J958=1,J$1,K958=1,K$1)</f>
        <v>Divorced</v>
      </c>
      <c r="M958" s="7">
        <v>0</v>
      </c>
      <c r="N958" s="7">
        <v>0</v>
      </c>
      <c r="O958" s="7">
        <v>0</v>
      </c>
      <c r="P958" s="7">
        <v>1</v>
      </c>
      <c r="Q958" s="7" t="str" cm="1">
        <f t="array" ref="Q958">_xlfn.IFS(M958=1,M$1,N958=1,N$1,O958=1,O$1,P958=1,P$1)</f>
        <v>PhD</v>
      </c>
      <c r="R958" t="s">
        <v>39</v>
      </c>
      <c r="S958" s="7">
        <v>98</v>
      </c>
      <c r="T958" s="7">
        <v>2065</v>
      </c>
      <c r="U958" s="7">
        <v>36</v>
      </c>
      <c r="V958" s="7">
        <v>1413</v>
      </c>
      <c r="W958" s="7">
        <v>48</v>
      </c>
      <c r="X958" s="7">
        <v>71</v>
      </c>
      <c r="Y958" s="7">
        <v>107</v>
      </c>
      <c r="Z958" s="7">
        <v>3526</v>
      </c>
      <c r="AA958" s="7">
        <v>1</v>
      </c>
      <c r="AB958" s="7">
        <v>6</v>
      </c>
      <c r="AC958" s="7">
        <v>2</v>
      </c>
      <c r="AD958" s="7">
        <v>8</v>
      </c>
      <c r="AE958" s="7">
        <v>2</v>
      </c>
      <c r="AF958" s="7">
        <v>0</v>
      </c>
      <c r="AG958" s="7">
        <v>0</v>
      </c>
      <c r="AH958" s="7">
        <v>1</v>
      </c>
      <c r="AI958" s="7">
        <v>0</v>
      </c>
      <c r="AJ958" s="7">
        <v>0</v>
      </c>
      <c r="AK958" s="7">
        <v>0</v>
      </c>
      <c r="AL958" s="7">
        <v>1</v>
      </c>
      <c r="AM958" s="8">
        <v>43765</v>
      </c>
      <c r="AO958">
        <f t="shared" si="177"/>
        <v>0</v>
      </c>
      <c r="AP958">
        <f t="shared" si="178"/>
        <v>0</v>
      </c>
      <c r="AQ958">
        <f t="shared" si="179"/>
        <v>0</v>
      </c>
      <c r="AR958">
        <f t="shared" si="180"/>
        <v>0</v>
      </c>
      <c r="AS958">
        <f t="shared" si="181"/>
        <v>0</v>
      </c>
      <c r="AU958">
        <f t="shared" si="182"/>
        <v>0</v>
      </c>
      <c r="AV958">
        <f t="shared" si="182"/>
        <v>0</v>
      </c>
      <c r="AW958">
        <f t="shared" si="182"/>
        <v>0</v>
      </c>
      <c r="AX958">
        <f t="shared" si="182"/>
        <v>0</v>
      </c>
      <c r="AY958">
        <f t="shared" si="182"/>
        <v>0</v>
      </c>
      <c r="BA958">
        <f t="shared" si="183"/>
        <v>0</v>
      </c>
      <c r="BB958">
        <f t="shared" si="184"/>
        <v>0</v>
      </c>
      <c r="BC958">
        <f t="shared" si="185"/>
        <v>0</v>
      </c>
      <c r="BD958">
        <f t="shared" si="186"/>
        <v>0</v>
      </c>
    </row>
    <row r="959" spans="1:56" x14ac:dyDescent="0.3">
      <c r="A959" s="7">
        <v>1248</v>
      </c>
      <c r="B959" s="6">
        <v>169674</v>
      </c>
      <c r="C959" s="7">
        <v>0</v>
      </c>
      <c r="D959" s="7">
        <v>2</v>
      </c>
      <c r="E959" s="7">
        <f t="shared" si="187"/>
        <v>2</v>
      </c>
      <c r="F959" s="7">
        <v>52</v>
      </c>
      <c r="G959" s="7">
        <v>1</v>
      </c>
      <c r="H959" s="7">
        <v>0</v>
      </c>
      <c r="I959" s="7">
        <v>0</v>
      </c>
      <c r="J959" s="7">
        <v>0</v>
      </c>
      <c r="K959" s="7">
        <v>0</v>
      </c>
      <c r="L959" s="7" t="str" cm="1">
        <f t="array" ref="L959">_xlfn.IFS(G959=1,G$1,H959=1,H$1,I959=1,I$1,J959=1,J$1,K959=1,K$1)</f>
        <v>Divorced</v>
      </c>
      <c r="M959" s="7">
        <v>0</v>
      </c>
      <c r="N959" s="7">
        <v>0</v>
      </c>
      <c r="O959" s="7">
        <v>0</v>
      </c>
      <c r="P959" s="7">
        <v>1</v>
      </c>
      <c r="Q959" s="7" t="str" cm="1">
        <f t="array" ref="Q959">_xlfn.IFS(M959=1,M$1,N959=1,N$1,O959=1,O$1,P959=1,P$1)</f>
        <v>PhD</v>
      </c>
      <c r="R959" t="s">
        <v>42</v>
      </c>
      <c r="S959" s="7">
        <v>46</v>
      </c>
      <c r="T959" s="7">
        <v>1349</v>
      </c>
      <c r="U959" s="7">
        <v>100</v>
      </c>
      <c r="V959" s="7">
        <v>524</v>
      </c>
      <c r="W959" s="7">
        <v>27</v>
      </c>
      <c r="X959" s="7">
        <v>0</v>
      </c>
      <c r="Y959" s="7">
        <v>58</v>
      </c>
      <c r="Z959" s="7">
        <v>1941</v>
      </c>
      <c r="AA959" s="7">
        <v>3</v>
      </c>
      <c r="AB959" s="7">
        <v>10</v>
      </c>
      <c r="AC959" s="7">
        <v>2</v>
      </c>
      <c r="AD959" s="7">
        <v>10</v>
      </c>
      <c r="AE959" s="7">
        <v>5</v>
      </c>
      <c r="AF959" s="7">
        <v>0</v>
      </c>
      <c r="AG959" s="7">
        <v>0</v>
      </c>
      <c r="AH959" s="7">
        <v>0</v>
      </c>
      <c r="AI959" s="7">
        <v>0</v>
      </c>
      <c r="AJ959" s="7">
        <v>0</v>
      </c>
      <c r="AK959" s="7">
        <v>0</v>
      </c>
      <c r="AL959" s="7">
        <v>0</v>
      </c>
      <c r="AM959" s="8">
        <v>43765</v>
      </c>
      <c r="AO959">
        <f t="shared" si="177"/>
        <v>0</v>
      </c>
      <c r="AP959">
        <f t="shared" si="178"/>
        <v>0</v>
      </c>
      <c r="AQ959">
        <f t="shared" si="179"/>
        <v>0</v>
      </c>
      <c r="AR959">
        <f t="shared" si="180"/>
        <v>0</v>
      </c>
      <c r="AS959">
        <f t="shared" si="181"/>
        <v>0</v>
      </c>
      <c r="AU959">
        <f t="shared" si="182"/>
        <v>0</v>
      </c>
      <c r="AV959">
        <f t="shared" si="182"/>
        <v>0</v>
      </c>
      <c r="AW959">
        <f t="shared" si="182"/>
        <v>0</v>
      </c>
      <c r="AX959">
        <f t="shared" si="182"/>
        <v>0</v>
      </c>
      <c r="AY959">
        <f t="shared" si="182"/>
        <v>0</v>
      </c>
      <c r="BA959">
        <f t="shared" si="183"/>
        <v>0</v>
      </c>
      <c r="BB959">
        <f t="shared" si="184"/>
        <v>0</v>
      </c>
      <c r="BC959">
        <f t="shared" si="185"/>
        <v>0</v>
      </c>
      <c r="BD959">
        <f t="shared" si="186"/>
        <v>0</v>
      </c>
    </row>
    <row r="960" spans="1:56" x14ac:dyDescent="0.3">
      <c r="A960" s="7">
        <v>2190</v>
      </c>
      <c r="B960" s="6">
        <v>136317</v>
      </c>
      <c r="C960" s="7">
        <v>0</v>
      </c>
      <c r="D960" s="7">
        <v>1</v>
      </c>
      <c r="E960" s="7">
        <f t="shared" si="187"/>
        <v>1</v>
      </c>
      <c r="F960" s="7">
        <v>55</v>
      </c>
      <c r="G960" s="7">
        <v>0</v>
      </c>
      <c r="H960" s="7">
        <v>0</v>
      </c>
      <c r="I960" s="7">
        <v>1</v>
      </c>
      <c r="J960" s="7">
        <v>0</v>
      </c>
      <c r="K960" s="7">
        <v>0</v>
      </c>
      <c r="L960" s="7" t="str" cm="1">
        <f t="array" ref="L960">_xlfn.IFS(G960=1,G$1,H960=1,H$1,I960=1,I$1,J960=1,J$1,K960=1,K$1)</f>
        <v>Together</v>
      </c>
      <c r="M960" s="7">
        <v>0</v>
      </c>
      <c r="N960" s="7">
        <v>1</v>
      </c>
      <c r="O960" s="7">
        <v>0</v>
      </c>
      <c r="P960" s="7">
        <v>0</v>
      </c>
      <c r="Q960" s="7" t="str" cm="1">
        <f t="array" ref="Q960">_xlfn.IFS(M960=1,M$1,N960=1,N$1,O960=1,O$1,P960=1,P$1)</f>
        <v>Graduate</v>
      </c>
      <c r="R960" t="s">
        <v>42</v>
      </c>
      <c r="S960" s="7">
        <v>53</v>
      </c>
      <c r="T960" s="7">
        <v>327</v>
      </c>
      <c r="U960" s="7">
        <v>11</v>
      </c>
      <c r="V960" s="7">
        <v>94</v>
      </c>
      <c r="W960" s="7">
        <v>11</v>
      </c>
      <c r="X960" s="7">
        <v>8</v>
      </c>
      <c r="Y960" s="7">
        <v>49</v>
      </c>
      <c r="Z960" s="7">
        <v>402</v>
      </c>
      <c r="AA960" s="7">
        <v>2</v>
      </c>
      <c r="AB960" s="7">
        <v>3</v>
      </c>
      <c r="AC960" s="7">
        <v>0</v>
      </c>
      <c r="AD960" s="7">
        <v>4</v>
      </c>
      <c r="AE960" s="7">
        <v>7</v>
      </c>
      <c r="AF960" s="7">
        <v>0</v>
      </c>
      <c r="AG960" s="7">
        <v>0</v>
      </c>
      <c r="AH960" s="7">
        <v>0</v>
      </c>
      <c r="AI960" s="7">
        <v>0</v>
      </c>
      <c r="AJ960" s="7">
        <v>0</v>
      </c>
      <c r="AK960" s="7">
        <v>0</v>
      </c>
      <c r="AL960" s="7">
        <v>0</v>
      </c>
      <c r="AM960" s="8">
        <v>43765</v>
      </c>
      <c r="AO960">
        <f t="shared" si="177"/>
        <v>0</v>
      </c>
      <c r="AP960">
        <f t="shared" si="178"/>
        <v>0</v>
      </c>
      <c r="AQ960">
        <f t="shared" si="179"/>
        <v>0</v>
      </c>
      <c r="AR960">
        <f t="shared" si="180"/>
        <v>0</v>
      </c>
      <c r="AS960">
        <f t="shared" si="181"/>
        <v>0</v>
      </c>
      <c r="AU960">
        <f t="shared" si="182"/>
        <v>0</v>
      </c>
      <c r="AV960">
        <f t="shared" si="182"/>
        <v>0</v>
      </c>
      <c r="AW960">
        <f t="shared" si="182"/>
        <v>0</v>
      </c>
      <c r="AX960">
        <f t="shared" si="182"/>
        <v>0</v>
      </c>
      <c r="AY960">
        <f t="shared" si="182"/>
        <v>0</v>
      </c>
      <c r="BA960">
        <f t="shared" si="183"/>
        <v>0</v>
      </c>
      <c r="BB960">
        <f t="shared" si="184"/>
        <v>0</v>
      </c>
      <c r="BC960">
        <f t="shared" si="185"/>
        <v>0</v>
      </c>
      <c r="BD960">
        <f t="shared" si="186"/>
        <v>0</v>
      </c>
    </row>
    <row r="961" spans="1:56" x14ac:dyDescent="0.3">
      <c r="A961" s="7">
        <v>1918</v>
      </c>
      <c r="B961" s="6">
        <v>167536</v>
      </c>
      <c r="C961" s="7">
        <v>0</v>
      </c>
      <c r="D961" s="7">
        <v>1</v>
      </c>
      <c r="E961" s="7">
        <f t="shared" si="187"/>
        <v>1</v>
      </c>
      <c r="F961" s="7">
        <v>50</v>
      </c>
      <c r="G961" s="7">
        <v>0</v>
      </c>
      <c r="H961" s="7">
        <v>1</v>
      </c>
      <c r="I961" s="7">
        <v>0</v>
      </c>
      <c r="J961" s="7">
        <v>0</v>
      </c>
      <c r="K961" s="7">
        <v>0</v>
      </c>
      <c r="L961" s="7" t="str" cm="1">
        <f t="array" ref="L961">_xlfn.IFS(G961=1,G$1,H961=1,H$1,I961=1,I$1,J961=1,J$1,K961=1,K$1)</f>
        <v>Married</v>
      </c>
      <c r="M961" s="7">
        <v>0</v>
      </c>
      <c r="N961" s="7">
        <v>0</v>
      </c>
      <c r="O961" s="7">
        <v>0</v>
      </c>
      <c r="P961" s="7">
        <v>1</v>
      </c>
      <c r="Q961" s="7" t="str" cm="1">
        <f t="array" ref="Q961">_xlfn.IFS(M961=1,M$1,N961=1,N$1,O961=1,O$1,P961=1,P$1)</f>
        <v>PhD</v>
      </c>
      <c r="R961" t="s">
        <v>39</v>
      </c>
      <c r="S961" s="7">
        <v>45</v>
      </c>
      <c r="T961" s="7">
        <v>3108</v>
      </c>
      <c r="U961" s="7">
        <v>0</v>
      </c>
      <c r="V961" s="7">
        <v>1109</v>
      </c>
      <c r="W961" s="7">
        <v>57</v>
      </c>
      <c r="X961" s="7">
        <v>176</v>
      </c>
      <c r="Y961" s="7">
        <v>87</v>
      </c>
      <c r="Z961" s="7">
        <v>4364</v>
      </c>
      <c r="AA961" s="7">
        <v>3</v>
      </c>
      <c r="AB961" s="7">
        <v>11</v>
      </c>
      <c r="AC961" s="7">
        <v>5</v>
      </c>
      <c r="AD961" s="7">
        <v>11</v>
      </c>
      <c r="AE961" s="7">
        <v>8</v>
      </c>
      <c r="AF961" s="7">
        <v>0</v>
      </c>
      <c r="AG961" s="7">
        <v>0</v>
      </c>
      <c r="AH961" s="7">
        <v>0</v>
      </c>
      <c r="AI961" s="7">
        <v>1</v>
      </c>
      <c r="AJ961" s="7">
        <v>0</v>
      </c>
      <c r="AK961" s="7">
        <v>0</v>
      </c>
      <c r="AL961" s="7">
        <v>0</v>
      </c>
      <c r="AM961" s="8">
        <v>43765</v>
      </c>
      <c r="AO961">
        <f t="shared" si="177"/>
        <v>0</v>
      </c>
      <c r="AP961">
        <f t="shared" si="178"/>
        <v>0</v>
      </c>
      <c r="AQ961">
        <f t="shared" si="179"/>
        <v>0</v>
      </c>
      <c r="AR961">
        <f t="shared" si="180"/>
        <v>0</v>
      </c>
      <c r="AS961">
        <f t="shared" si="181"/>
        <v>0</v>
      </c>
      <c r="AU961">
        <f t="shared" si="182"/>
        <v>0</v>
      </c>
      <c r="AV961">
        <f t="shared" si="182"/>
        <v>0</v>
      </c>
      <c r="AW961">
        <f t="shared" si="182"/>
        <v>0</v>
      </c>
      <c r="AX961">
        <f t="shared" si="182"/>
        <v>0</v>
      </c>
      <c r="AY961">
        <f t="shared" si="182"/>
        <v>0</v>
      </c>
      <c r="BA961">
        <f t="shared" si="183"/>
        <v>0</v>
      </c>
      <c r="BB961">
        <f t="shared" si="184"/>
        <v>0</v>
      </c>
      <c r="BC961">
        <f t="shared" si="185"/>
        <v>0</v>
      </c>
      <c r="BD961">
        <f t="shared" si="186"/>
        <v>0</v>
      </c>
    </row>
    <row r="962" spans="1:56" x14ac:dyDescent="0.3">
      <c r="A962" s="7">
        <v>2804</v>
      </c>
      <c r="B962" s="6">
        <v>122669</v>
      </c>
      <c r="C962" s="7">
        <v>1</v>
      </c>
      <c r="D962" s="7">
        <v>0</v>
      </c>
      <c r="E962" s="7">
        <f t="shared" si="187"/>
        <v>1</v>
      </c>
      <c r="F962" s="7">
        <v>45</v>
      </c>
      <c r="G962" s="7">
        <v>0</v>
      </c>
      <c r="H962" s="7">
        <v>0</v>
      </c>
      <c r="I962" s="7">
        <v>1</v>
      </c>
      <c r="J962" s="7">
        <v>0</v>
      </c>
      <c r="K962" s="7">
        <v>0</v>
      </c>
      <c r="L962" s="7" t="str" cm="1">
        <f t="array" ref="L962">_xlfn.IFS(G962=1,G$1,H962=1,H$1,I962=1,I$1,J962=1,J$1,K962=1,K$1)</f>
        <v>Together</v>
      </c>
      <c r="M962" s="7">
        <v>0</v>
      </c>
      <c r="N962" s="7">
        <v>0</v>
      </c>
      <c r="O962" s="7">
        <v>1</v>
      </c>
      <c r="P962" s="7">
        <v>0</v>
      </c>
      <c r="Q962" s="7" t="str" cm="1">
        <f t="array" ref="Q962">_xlfn.IFS(M962=1,M$1,N962=1,N$1,O962=1,O$1,P962=1,P$1)</f>
        <v>Master</v>
      </c>
      <c r="R962" t="s">
        <v>44</v>
      </c>
      <c r="S962" s="7">
        <v>30</v>
      </c>
      <c r="T962" s="7">
        <v>87</v>
      </c>
      <c r="U962" s="7">
        <v>76</v>
      </c>
      <c r="V962" s="7">
        <v>195</v>
      </c>
      <c r="W962" s="7">
        <v>200</v>
      </c>
      <c r="X962" s="7">
        <v>119</v>
      </c>
      <c r="Y962" s="7">
        <v>260</v>
      </c>
      <c r="Z962" s="7">
        <v>417</v>
      </c>
      <c r="AA962" s="7">
        <v>3</v>
      </c>
      <c r="AB962" s="7">
        <v>4</v>
      </c>
      <c r="AC962" s="7">
        <v>1</v>
      </c>
      <c r="AD962" s="7">
        <v>2</v>
      </c>
      <c r="AE962" s="7">
        <v>9</v>
      </c>
      <c r="AF962" s="7">
        <v>0</v>
      </c>
      <c r="AG962" s="7">
        <v>0</v>
      </c>
      <c r="AH962" s="7">
        <v>0</v>
      </c>
      <c r="AI962" s="7">
        <v>0</v>
      </c>
      <c r="AJ962" s="7">
        <v>0</v>
      </c>
      <c r="AK962" s="7">
        <v>0</v>
      </c>
      <c r="AL962" s="7">
        <v>1</v>
      </c>
      <c r="AM962" s="8">
        <v>43765</v>
      </c>
      <c r="AO962">
        <f t="shared" ref="AO962:AO1025" si="188">IF($AG962=1,G962,0)</f>
        <v>0</v>
      </c>
      <c r="AP962">
        <f t="shared" ref="AP962:AP1025" si="189">IF($AG962=1,H962,0)</f>
        <v>0</v>
      </c>
      <c r="AQ962">
        <f t="shared" ref="AQ962:AQ1025" si="190">IF($AG962=1,J962,0)</f>
        <v>0</v>
      </c>
      <c r="AR962">
        <f t="shared" ref="AR962:AR1025" si="191">IF($AG962=1,I962,0)</f>
        <v>0</v>
      </c>
      <c r="AS962">
        <f t="shared" ref="AS962:AS1025" si="192">IF($AG962=1,K962,0)</f>
        <v>0</v>
      </c>
      <c r="AU962">
        <f t="shared" si="182"/>
        <v>0</v>
      </c>
      <c r="AV962">
        <f t="shared" si="182"/>
        <v>0</v>
      </c>
      <c r="AW962">
        <f t="shared" si="182"/>
        <v>0</v>
      </c>
      <c r="AX962">
        <f t="shared" si="182"/>
        <v>0</v>
      </c>
      <c r="AY962">
        <f t="shared" si="182"/>
        <v>0</v>
      </c>
      <c r="BA962">
        <f t="shared" si="183"/>
        <v>0</v>
      </c>
      <c r="BB962">
        <f t="shared" si="184"/>
        <v>0</v>
      </c>
      <c r="BC962">
        <f t="shared" si="185"/>
        <v>0</v>
      </c>
      <c r="BD962">
        <f t="shared" si="186"/>
        <v>0</v>
      </c>
    </row>
    <row r="963" spans="1:56" x14ac:dyDescent="0.3">
      <c r="A963" s="7">
        <v>1805</v>
      </c>
      <c r="B963" s="6">
        <v>187771</v>
      </c>
      <c r="C963" s="7">
        <v>0</v>
      </c>
      <c r="D963" s="7">
        <v>1</v>
      </c>
      <c r="E963" s="7">
        <f t="shared" si="187"/>
        <v>1</v>
      </c>
      <c r="F963" s="7">
        <v>61</v>
      </c>
      <c r="G963" s="7">
        <v>0</v>
      </c>
      <c r="H963" s="7">
        <v>0</v>
      </c>
      <c r="I963" s="7">
        <v>1</v>
      </c>
      <c r="J963" s="7">
        <v>0</v>
      </c>
      <c r="K963" s="7">
        <v>0</v>
      </c>
      <c r="L963" s="7" t="str" cm="1">
        <f t="array" ref="L963">_xlfn.IFS(G963=1,G$1,H963=1,H$1,I963=1,I$1,J963=1,J$1,K963=1,K$1)</f>
        <v>Together</v>
      </c>
      <c r="M963" s="7">
        <v>0</v>
      </c>
      <c r="N963" s="7">
        <v>1</v>
      </c>
      <c r="O963" s="7">
        <v>0</v>
      </c>
      <c r="P963" s="7">
        <v>0</v>
      </c>
      <c r="Q963" s="7" t="str" cm="1">
        <f t="array" ref="Q963">_xlfn.IFS(M963=1,M$1,N963=1,N$1,O963=1,O$1,P963=1,P$1)</f>
        <v>Graduate</v>
      </c>
      <c r="R963" t="s">
        <v>43</v>
      </c>
      <c r="S963" s="7">
        <v>61</v>
      </c>
      <c r="T963" s="7">
        <v>3192</v>
      </c>
      <c r="U963" s="7">
        <v>81</v>
      </c>
      <c r="V963" s="7">
        <v>614</v>
      </c>
      <c r="W963" s="7">
        <v>107</v>
      </c>
      <c r="X963" s="7">
        <v>122</v>
      </c>
      <c r="Y963" s="7">
        <v>71</v>
      </c>
      <c r="Z963" s="7">
        <v>4045</v>
      </c>
      <c r="AA963" s="7">
        <v>1</v>
      </c>
      <c r="AB963" s="7">
        <v>5</v>
      </c>
      <c r="AC963" s="7">
        <v>10</v>
      </c>
      <c r="AD963" s="7">
        <v>4</v>
      </c>
      <c r="AE963" s="7">
        <v>6</v>
      </c>
      <c r="AF963" s="7">
        <v>0</v>
      </c>
      <c r="AG963" s="7">
        <v>1</v>
      </c>
      <c r="AH963" s="7">
        <v>1</v>
      </c>
      <c r="AI963" s="7">
        <v>1</v>
      </c>
      <c r="AJ963" s="7">
        <v>1</v>
      </c>
      <c r="AK963" s="7">
        <v>0</v>
      </c>
      <c r="AL963" s="7">
        <v>1</v>
      </c>
      <c r="AM963" s="8">
        <v>43765</v>
      </c>
      <c r="AO963">
        <f t="shared" si="188"/>
        <v>0</v>
      </c>
      <c r="AP963">
        <f t="shared" si="189"/>
        <v>0</v>
      </c>
      <c r="AQ963">
        <f t="shared" si="190"/>
        <v>0</v>
      </c>
      <c r="AR963">
        <f t="shared" si="191"/>
        <v>1</v>
      </c>
      <c r="AS963">
        <f t="shared" si="192"/>
        <v>0</v>
      </c>
      <c r="AU963">
        <f t="shared" si="182"/>
        <v>3192</v>
      </c>
      <c r="AV963">
        <f t="shared" si="182"/>
        <v>81</v>
      </c>
      <c r="AW963">
        <f t="shared" si="182"/>
        <v>614</v>
      </c>
      <c r="AX963">
        <f t="shared" si="182"/>
        <v>107</v>
      </c>
      <c r="AY963">
        <f t="shared" si="182"/>
        <v>122</v>
      </c>
      <c r="BA963">
        <f t="shared" si="183"/>
        <v>0</v>
      </c>
      <c r="BB963">
        <f t="shared" si="184"/>
        <v>0</v>
      </c>
      <c r="BC963">
        <f t="shared" si="185"/>
        <v>0</v>
      </c>
      <c r="BD963">
        <f t="shared" si="186"/>
        <v>0</v>
      </c>
    </row>
    <row r="964" spans="1:56" x14ac:dyDescent="0.3">
      <c r="A964" s="7">
        <v>1543</v>
      </c>
      <c r="B964" s="6">
        <v>187771</v>
      </c>
      <c r="C964" s="7">
        <v>0</v>
      </c>
      <c r="D964" s="7">
        <v>1</v>
      </c>
      <c r="E964" s="7">
        <f t="shared" si="187"/>
        <v>1</v>
      </c>
      <c r="F964" s="7">
        <v>61</v>
      </c>
      <c r="G964" s="7">
        <v>0</v>
      </c>
      <c r="H964" s="7">
        <v>0</v>
      </c>
      <c r="I964" s="7">
        <v>1</v>
      </c>
      <c r="J964" s="7">
        <v>0</v>
      </c>
      <c r="K964" s="7">
        <v>0</v>
      </c>
      <c r="L964" s="7" t="str" cm="1">
        <f t="array" ref="L964">_xlfn.IFS(G964=1,G$1,H964=1,H$1,I964=1,I$1,J964=1,J$1,K964=1,K$1)</f>
        <v>Together</v>
      </c>
      <c r="M964" s="7">
        <v>0</v>
      </c>
      <c r="N964" s="7">
        <v>1</v>
      </c>
      <c r="O964" s="7">
        <v>0</v>
      </c>
      <c r="P964" s="7">
        <v>0</v>
      </c>
      <c r="Q964" s="7" t="str" cm="1">
        <f t="array" ref="Q964">_xlfn.IFS(M964=1,M$1,N964=1,N$1,O964=1,O$1,P964=1,P$1)</f>
        <v>Graduate</v>
      </c>
      <c r="R964" t="s">
        <v>41</v>
      </c>
      <c r="S964" s="7">
        <v>61</v>
      </c>
      <c r="T964" s="7">
        <v>3192</v>
      </c>
      <c r="U964" s="7">
        <v>81</v>
      </c>
      <c r="V964" s="7">
        <v>614</v>
      </c>
      <c r="W964" s="7">
        <v>107</v>
      </c>
      <c r="X964" s="7">
        <v>122</v>
      </c>
      <c r="Y964" s="7">
        <v>71</v>
      </c>
      <c r="Z964" s="7">
        <v>4045</v>
      </c>
      <c r="AA964" s="7">
        <v>1</v>
      </c>
      <c r="AB964" s="7">
        <v>5</v>
      </c>
      <c r="AC964" s="7">
        <v>10</v>
      </c>
      <c r="AD964" s="7">
        <v>4</v>
      </c>
      <c r="AE964" s="7">
        <v>6</v>
      </c>
      <c r="AF964" s="7">
        <v>0</v>
      </c>
      <c r="AG964" s="7">
        <v>1</v>
      </c>
      <c r="AH964" s="7">
        <v>1</v>
      </c>
      <c r="AI964" s="7">
        <v>1</v>
      </c>
      <c r="AJ964" s="7">
        <v>1</v>
      </c>
      <c r="AK964" s="7">
        <v>0</v>
      </c>
      <c r="AL964" s="7">
        <v>1</v>
      </c>
      <c r="AM964" s="8">
        <v>43765</v>
      </c>
      <c r="AO964">
        <f t="shared" si="188"/>
        <v>0</v>
      </c>
      <c r="AP964">
        <f t="shared" si="189"/>
        <v>0</v>
      </c>
      <c r="AQ964">
        <f t="shared" si="190"/>
        <v>0</v>
      </c>
      <c r="AR964">
        <f t="shared" si="191"/>
        <v>1</v>
      </c>
      <c r="AS964">
        <f t="shared" si="192"/>
        <v>0</v>
      </c>
      <c r="AU964">
        <f t="shared" si="182"/>
        <v>3192</v>
      </c>
      <c r="AV964">
        <f t="shared" si="182"/>
        <v>81</v>
      </c>
      <c r="AW964">
        <f t="shared" si="182"/>
        <v>614</v>
      </c>
      <c r="AX964">
        <f t="shared" si="182"/>
        <v>107</v>
      </c>
      <c r="AY964">
        <f t="shared" si="182"/>
        <v>122</v>
      </c>
      <c r="BA964">
        <f t="shared" si="183"/>
        <v>0</v>
      </c>
      <c r="BB964">
        <f t="shared" si="184"/>
        <v>0</v>
      </c>
      <c r="BC964">
        <f t="shared" si="185"/>
        <v>0</v>
      </c>
      <c r="BD964">
        <f t="shared" si="186"/>
        <v>0</v>
      </c>
    </row>
    <row r="965" spans="1:56" x14ac:dyDescent="0.3">
      <c r="A965" s="7">
        <v>2803</v>
      </c>
      <c r="B965" s="6">
        <v>180739</v>
      </c>
      <c r="C965" s="7">
        <v>0</v>
      </c>
      <c r="D965" s="7">
        <v>0</v>
      </c>
      <c r="E965" s="7">
        <f t="shared" si="187"/>
        <v>0</v>
      </c>
      <c r="F965" s="7">
        <v>62</v>
      </c>
      <c r="G965" s="7">
        <v>0</v>
      </c>
      <c r="H965" s="7">
        <v>1</v>
      </c>
      <c r="I965" s="7">
        <v>0</v>
      </c>
      <c r="J965" s="7">
        <v>0</v>
      </c>
      <c r="K965" s="7">
        <v>0</v>
      </c>
      <c r="L965" s="7" t="str" cm="1">
        <f t="array" ref="L965">_xlfn.IFS(G965=1,G$1,H965=1,H$1,I965=1,I$1,J965=1,J$1,K965=1,K$1)</f>
        <v>Married</v>
      </c>
      <c r="M965" s="7">
        <v>0</v>
      </c>
      <c r="N965" s="7">
        <v>0</v>
      </c>
      <c r="O965" s="7">
        <v>1</v>
      </c>
      <c r="P965" s="7">
        <v>0</v>
      </c>
      <c r="Q965" s="7" t="str" cm="1">
        <f t="array" ref="Q965">_xlfn.IFS(M965=1,M$1,N965=1,N$1,O965=1,O$1,P965=1,P$1)</f>
        <v>Master</v>
      </c>
      <c r="R965" t="s">
        <v>41</v>
      </c>
      <c r="S965" s="7">
        <v>92</v>
      </c>
      <c r="T965" s="7">
        <v>1509</v>
      </c>
      <c r="U965" s="7">
        <v>206</v>
      </c>
      <c r="V965" s="7">
        <v>1648</v>
      </c>
      <c r="W965" s="7">
        <v>87</v>
      </c>
      <c r="X965" s="7">
        <v>0</v>
      </c>
      <c r="Y965" s="7">
        <v>206</v>
      </c>
      <c r="Z965" s="7">
        <v>3244</v>
      </c>
      <c r="AA965" s="7">
        <v>1</v>
      </c>
      <c r="AB965" s="7">
        <v>3</v>
      </c>
      <c r="AC965" s="7">
        <v>11</v>
      </c>
      <c r="AD965" s="7">
        <v>9</v>
      </c>
      <c r="AE965" s="7">
        <v>1</v>
      </c>
      <c r="AF965" s="7">
        <v>0</v>
      </c>
      <c r="AG965" s="7">
        <v>0</v>
      </c>
      <c r="AH965" s="7">
        <v>0</v>
      </c>
      <c r="AI965" s="7">
        <v>0</v>
      </c>
      <c r="AJ965" s="7">
        <v>0</v>
      </c>
      <c r="AK965" s="7">
        <v>0</v>
      </c>
      <c r="AL965" s="7">
        <v>0</v>
      </c>
      <c r="AM965" s="8">
        <v>43766</v>
      </c>
      <c r="AO965">
        <f t="shared" si="188"/>
        <v>0</v>
      </c>
      <c r="AP965">
        <f t="shared" si="189"/>
        <v>0</v>
      </c>
      <c r="AQ965">
        <f t="shared" si="190"/>
        <v>0</v>
      </c>
      <c r="AR965">
        <f t="shared" si="191"/>
        <v>0</v>
      </c>
      <c r="AS965">
        <f t="shared" si="192"/>
        <v>0</v>
      </c>
      <c r="AU965">
        <f t="shared" si="182"/>
        <v>0</v>
      </c>
      <c r="AV965">
        <f t="shared" si="182"/>
        <v>0</v>
      </c>
      <c r="AW965">
        <f t="shared" si="182"/>
        <v>0</v>
      </c>
      <c r="AX965">
        <f t="shared" si="182"/>
        <v>0</v>
      </c>
      <c r="AY965">
        <f t="shared" si="182"/>
        <v>0</v>
      </c>
      <c r="BA965">
        <f t="shared" si="183"/>
        <v>0</v>
      </c>
      <c r="BB965">
        <f t="shared" si="184"/>
        <v>0</v>
      </c>
      <c r="BC965">
        <f t="shared" si="185"/>
        <v>0</v>
      </c>
      <c r="BD965">
        <f t="shared" si="186"/>
        <v>0</v>
      </c>
    </row>
    <row r="966" spans="1:56" x14ac:dyDescent="0.3">
      <c r="A966" s="7">
        <v>2670</v>
      </c>
      <c r="B966" s="6">
        <v>162335</v>
      </c>
      <c r="C966" s="7">
        <v>0</v>
      </c>
      <c r="D966" s="7">
        <v>1</v>
      </c>
      <c r="E966" s="7">
        <f t="shared" si="187"/>
        <v>1</v>
      </c>
      <c r="F966" s="7">
        <v>68</v>
      </c>
      <c r="G966" s="7">
        <v>1</v>
      </c>
      <c r="H966" s="7">
        <v>0</v>
      </c>
      <c r="I966" s="7">
        <v>0</v>
      </c>
      <c r="J966" s="7">
        <v>0</v>
      </c>
      <c r="K966" s="7">
        <v>0</v>
      </c>
      <c r="L966" s="7" t="str" cm="1">
        <f t="array" ref="L966">_xlfn.IFS(G966=1,G$1,H966=1,H$1,I966=1,I$1,J966=1,J$1,K966=1,K$1)</f>
        <v>Divorced</v>
      </c>
      <c r="M966" s="7">
        <v>0</v>
      </c>
      <c r="N966" s="7">
        <v>1</v>
      </c>
      <c r="O966" s="7">
        <v>0</v>
      </c>
      <c r="P966" s="7">
        <v>0</v>
      </c>
      <c r="Q966" s="7" t="str" cm="1">
        <f t="array" ref="Q966">_xlfn.IFS(M966=1,M$1,N966=1,N$1,O966=1,O$1,P966=1,P$1)</f>
        <v>Graduate</v>
      </c>
      <c r="R966" t="s">
        <v>42</v>
      </c>
      <c r="S966" s="7">
        <v>87</v>
      </c>
      <c r="T966" s="7">
        <v>633</v>
      </c>
      <c r="U966" s="7">
        <v>341</v>
      </c>
      <c r="V966" s="7">
        <v>565</v>
      </c>
      <c r="W966" s="7">
        <v>221</v>
      </c>
      <c r="X966" s="7">
        <v>16</v>
      </c>
      <c r="Y966" s="7">
        <v>68</v>
      </c>
      <c r="Z966" s="7">
        <v>1708</v>
      </c>
      <c r="AA966" s="7">
        <v>2</v>
      </c>
      <c r="AB966" s="7">
        <v>3</v>
      </c>
      <c r="AC966" s="7">
        <v>3</v>
      </c>
      <c r="AD966" s="7">
        <v>13</v>
      </c>
      <c r="AE966" s="7">
        <v>2</v>
      </c>
      <c r="AF966" s="7">
        <v>0</v>
      </c>
      <c r="AG966" s="7">
        <v>0</v>
      </c>
      <c r="AH966" s="7">
        <v>0</v>
      </c>
      <c r="AI966" s="7">
        <v>0</v>
      </c>
      <c r="AJ966" s="7">
        <v>0</v>
      </c>
      <c r="AK966" s="7">
        <v>0</v>
      </c>
      <c r="AL966" s="7">
        <v>0</v>
      </c>
      <c r="AM966" s="8">
        <v>43766</v>
      </c>
      <c r="AO966">
        <f t="shared" si="188"/>
        <v>0</v>
      </c>
      <c r="AP966">
        <f t="shared" si="189"/>
        <v>0</v>
      </c>
      <c r="AQ966">
        <f t="shared" si="190"/>
        <v>0</v>
      </c>
      <c r="AR966">
        <f t="shared" si="191"/>
        <v>0</v>
      </c>
      <c r="AS966">
        <f t="shared" si="192"/>
        <v>0</v>
      </c>
      <c r="AU966">
        <f t="shared" si="182"/>
        <v>0</v>
      </c>
      <c r="AV966">
        <f t="shared" si="182"/>
        <v>0</v>
      </c>
      <c r="AW966">
        <f t="shared" si="182"/>
        <v>0</v>
      </c>
      <c r="AX966">
        <f t="shared" si="182"/>
        <v>0</v>
      </c>
      <c r="AY966">
        <f t="shared" si="182"/>
        <v>0</v>
      </c>
      <c r="BA966">
        <f t="shared" si="183"/>
        <v>0</v>
      </c>
      <c r="BB966">
        <f t="shared" si="184"/>
        <v>0</v>
      </c>
      <c r="BC966">
        <f t="shared" si="185"/>
        <v>0</v>
      </c>
      <c r="BD966">
        <f t="shared" si="186"/>
        <v>0</v>
      </c>
    </row>
    <row r="967" spans="1:56" x14ac:dyDescent="0.3">
      <c r="A967" s="7">
        <v>2146</v>
      </c>
      <c r="B967" s="6">
        <v>162710</v>
      </c>
      <c r="C967" s="7">
        <v>0</v>
      </c>
      <c r="D967" s="7">
        <v>1</v>
      </c>
      <c r="E967" s="7">
        <f t="shared" si="187"/>
        <v>1</v>
      </c>
      <c r="F967" s="7">
        <v>48</v>
      </c>
      <c r="G967" s="7">
        <v>0</v>
      </c>
      <c r="H967" s="7">
        <v>1</v>
      </c>
      <c r="I967" s="7">
        <v>0</v>
      </c>
      <c r="J967" s="7">
        <v>0</v>
      </c>
      <c r="K967" s="7">
        <v>0</v>
      </c>
      <c r="L967" s="7" t="str" cm="1">
        <f t="array" ref="L967">_xlfn.IFS(G967=1,G$1,H967=1,H$1,I967=1,I$1,J967=1,J$1,K967=1,K$1)</f>
        <v>Married</v>
      </c>
      <c r="M967" s="7">
        <v>0</v>
      </c>
      <c r="N967" s="7">
        <v>1</v>
      </c>
      <c r="O967" s="7">
        <v>0</v>
      </c>
      <c r="P967" s="7">
        <v>0</v>
      </c>
      <c r="Q967" s="7" t="str" cm="1">
        <f t="array" ref="Q967">_xlfn.IFS(M967=1,M$1,N967=1,N$1,O967=1,O$1,P967=1,P$1)</f>
        <v>Graduate</v>
      </c>
      <c r="R967" t="s">
        <v>39</v>
      </c>
      <c r="S967" s="7">
        <v>53</v>
      </c>
      <c r="T967" s="7">
        <v>1144</v>
      </c>
      <c r="U967" s="7">
        <v>91</v>
      </c>
      <c r="V967" s="7">
        <v>215</v>
      </c>
      <c r="W967" s="7">
        <v>18</v>
      </c>
      <c r="X967" s="7">
        <v>75</v>
      </c>
      <c r="Y967" s="7">
        <v>29</v>
      </c>
      <c r="Z967" s="7">
        <v>1515</v>
      </c>
      <c r="AA967" s="7">
        <v>4</v>
      </c>
      <c r="AB967" s="7">
        <v>4</v>
      </c>
      <c r="AC967" s="7">
        <v>2</v>
      </c>
      <c r="AD967" s="7">
        <v>12</v>
      </c>
      <c r="AE967" s="7">
        <v>4</v>
      </c>
      <c r="AF967" s="7">
        <v>0</v>
      </c>
      <c r="AG967" s="7">
        <v>0</v>
      </c>
      <c r="AH967" s="7">
        <v>0</v>
      </c>
      <c r="AI967" s="7">
        <v>0</v>
      </c>
      <c r="AJ967" s="7">
        <v>0</v>
      </c>
      <c r="AK967" s="7">
        <v>0</v>
      </c>
      <c r="AL967" s="7">
        <v>0</v>
      </c>
      <c r="AM967" s="8">
        <v>43766</v>
      </c>
      <c r="AO967">
        <f t="shared" si="188"/>
        <v>0</v>
      </c>
      <c r="AP967">
        <f t="shared" si="189"/>
        <v>0</v>
      </c>
      <c r="AQ967">
        <f t="shared" si="190"/>
        <v>0</v>
      </c>
      <c r="AR967">
        <f t="shared" si="191"/>
        <v>0</v>
      </c>
      <c r="AS967">
        <f t="shared" si="192"/>
        <v>0</v>
      </c>
      <c r="AU967">
        <f t="shared" si="182"/>
        <v>0</v>
      </c>
      <c r="AV967">
        <f t="shared" si="182"/>
        <v>0</v>
      </c>
      <c r="AW967">
        <f t="shared" si="182"/>
        <v>0</v>
      </c>
      <c r="AX967">
        <f t="shared" si="182"/>
        <v>0</v>
      </c>
      <c r="AY967">
        <f t="shared" si="182"/>
        <v>0</v>
      </c>
      <c r="BA967">
        <f t="shared" si="183"/>
        <v>0</v>
      </c>
      <c r="BB967">
        <f t="shared" si="184"/>
        <v>0</v>
      </c>
      <c r="BC967">
        <f t="shared" si="185"/>
        <v>0</v>
      </c>
      <c r="BD967">
        <f t="shared" si="186"/>
        <v>0</v>
      </c>
    </row>
    <row r="968" spans="1:56" x14ac:dyDescent="0.3">
      <c r="A968" s="7">
        <v>1045</v>
      </c>
      <c r="B968" s="6">
        <v>141728</v>
      </c>
      <c r="C968" s="7">
        <v>1</v>
      </c>
      <c r="D968" s="7">
        <v>0</v>
      </c>
      <c r="E968" s="7">
        <f t="shared" si="187"/>
        <v>1</v>
      </c>
      <c r="F968" s="7">
        <v>52</v>
      </c>
      <c r="G968" s="7">
        <v>0</v>
      </c>
      <c r="H968" s="7">
        <v>0</v>
      </c>
      <c r="I968" s="7">
        <v>1</v>
      </c>
      <c r="J968" s="7">
        <v>0</v>
      </c>
      <c r="K968" s="7">
        <v>0</v>
      </c>
      <c r="L968" s="7" t="str" cm="1">
        <f t="array" ref="L968">_xlfn.IFS(G968=1,G$1,H968=1,H$1,I968=1,I$1,J968=1,J$1,K968=1,K$1)</f>
        <v>Together</v>
      </c>
      <c r="M968" s="7">
        <v>0</v>
      </c>
      <c r="N968" s="7">
        <v>1</v>
      </c>
      <c r="O968" s="7">
        <v>0</v>
      </c>
      <c r="P968" s="7">
        <v>0</v>
      </c>
      <c r="Q968" s="7" t="str" cm="1">
        <f t="array" ref="Q968">_xlfn.IFS(M968=1,M$1,N968=1,N$1,O968=1,O$1,P968=1,P$1)</f>
        <v>Graduate</v>
      </c>
      <c r="R968" t="s">
        <v>41</v>
      </c>
      <c r="S968" s="7">
        <v>92</v>
      </c>
      <c r="T968" s="7">
        <v>44</v>
      </c>
      <c r="U968" s="7">
        <v>20</v>
      </c>
      <c r="V968" s="7">
        <v>51</v>
      </c>
      <c r="W968" s="7">
        <v>10</v>
      </c>
      <c r="X968" s="7">
        <v>17</v>
      </c>
      <c r="Y968" s="7">
        <v>44</v>
      </c>
      <c r="Z968" s="7">
        <v>98</v>
      </c>
      <c r="AA968" s="7">
        <v>1</v>
      </c>
      <c r="AB968" s="7">
        <v>2</v>
      </c>
      <c r="AC968" s="7">
        <v>0</v>
      </c>
      <c r="AD968" s="7">
        <v>2</v>
      </c>
      <c r="AE968" s="7">
        <v>10</v>
      </c>
      <c r="AF968" s="7">
        <v>0</v>
      </c>
      <c r="AG968" s="7">
        <v>0</v>
      </c>
      <c r="AH968" s="7">
        <v>0</v>
      </c>
      <c r="AI968" s="7">
        <v>0</v>
      </c>
      <c r="AJ968" s="7">
        <v>0</v>
      </c>
      <c r="AK968" s="7">
        <v>0</v>
      </c>
      <c r="AL968" s="7">
        <v>0</v>
      </c>
      <c r="AM968" s="8">
        <v>43767</v>
      </c>
      <c r="AO968">
        <f t="shared" si="188"/>
        <v>0</v>
      </c>
      <c r="AP968">
        <f t="shared" si="189"/>
        <v>0</v>
      </c>
      <c r="AQ968">
        <f t="shared" si="190"/>
        <v>0</v>
      </c>
      <c r="AR968">
        <f t="shared" si="191"/>
        <v>0</v>
      </c>
      <c r="AS968">
        <f t="shared" si="192"/>
        <v>0</v>
      </c>
      <c r="AU968">
        <f t="shared" ref="AU968:AY1018" si="193">IF($AJ968=1,T968,0)</f>
        <v>0</v>
      </c>
      <c r="AV968">
        <f t="shared" si="193"/>
        <v>0</v>
      </c>
      <c r="AW968">
        <f t="shared" si="193"/>
        <v>0</v>
      </c>
      <c r="AX968">
        <f t="shared" si="193"/>
        <v>0</v>
      </c>
      <c r="AY968">
        <f t="shared" si="193"/>
        <v>0</v>
      </c>
      <c r="BA968">
        <f t="shared" si="183"/>
        <v>0</v>
      </c>
      <c r="BB968">
        <f t="shared" si="184"/>
        <v>0</v>
      </c>
      <c r="BC968">
        <f t="shared" si="185"/>
        <v>0</v>
      </c>
      <c r="BD968">
        <f t="shared" si="186"/>
        <v>0</v>
      </c>
    </row>
    <row r="969" spans="1:56" x14ac:dyDescent="0.3">
      <c r="A969" s="7">
        <v>1494</v>
      </c>
      <c r="B969" s="6">
        <v>139665</v>
      </c>
      <c r="C969" s="7">
        <v>1</v>
      </c>
      <c r="D969" s="7">
        <v>0</v>
      </c>
      <c r="E969" s="7">
        <f t="shared" si="187"/>
        <v>1</v>
      </c>
      <c r="F969" s="7">
        <v>39</v>
      </c>
      <c r="G969" s="7">
        <v>0</v>
      </c>
      <c r="H969" s="7">
        <v>0</v>
      </c>
      <c r="I969" s="7">
        <v>1</v>
      </c>
      <c r="J969" s="7">
        <v>0</v>
      </c>
      <c r="K969" s="7">
        <v>0</v>
      </c>
      <c r="L969" s="7" t="str" cm="1">
        <f t="array" ref="L969">_xlfn.IFS(G969=1,G$1,H969=1,H$1,I969=1,I$1,J969=1,J$1,K969=1,K$1)</f>
        <v>Together</v>
      </c>
      <c r="M969" s="7">
        <v>0</v>
      </c>
      <c r="N969" s="7">
        <v>0</v>
      </c>
      <c r="O969" s="7">
        <v>0</v>
      </c>
      <c r="P969" s="7">
        <v>1</v>
      </c>
      <c r="Q969" s="7" t="str" cm="1">
        <f t="array" ref="Q969">_xlfn.IFS(M969=1,M$1,N969=1,N$1,O969=1,O$1,P969=1,P$1)</f>
        <v>PhD</v>
      </c>
      <c r="R969" t="s">
        <v>42</v>
      </c>
      <c r="S969" s="7">
        <v>97</v>
      </c>
      <c r="T969" s="7">
        <v>447</v>
      </c>
      <c r="U969" s="7">
        <v>4</v>
      </c>
      <c r="V969" s="7">
        <v>197</v>
      </c>
      <c r="W969" s="7">
        <v>0</v>
      </c>
      <c r="X969" s="7">
        <v>4</v>
      </c>
      <c r="Y969" s="7">
        <v>109</v>
      </c>
      <c r="Z969" s="7">
        <v>542</v>
      </c>
      <c r="AA969" s="7">
        <v>3</v>
      </c>
      <c r="AB969" s="7">
        <v>4</v>
      </c>
      <c r="AC969" s="7">
        <v>2</v>
      </c>
      <c r="AD969" s="7">
        <v>3</v>
      </c>
      <c r="AE969" s="7">
        <v>7</v>
      </c>
      <c r="AF969" s="7">
        <v>1</v>
      </c>
      <c r="AG969" s="7">
        <v>0</v>
      </c>
      <c r="AH969" s="7">
        <v>0</v>
      </c>
      <c r="AI969" s="7">
        <v>0</v>
      </c>
      <c r="AJ969" s="7">
        <v>0</v>
      </c>
      <c r="AK969" s="7">
        <v>0</v>
      </c>
      <c r="AL969" s="7">
        <v>0</v>
      </c>
      <c r="AM969" s="8">
        <v>43768</v>
      </c>
      <c r="AO969">
        <f t="shared" si="188"/>
        <v>0</v>
      </c>
      <c r="AP969">
        <f t="shared" si="189"/>
        <v>0</v>
      </c>
      <c r="AQ969">
        <f t="shared" si="190"/>
        <v>0</v>
      </c>
      <c r="AR969">
        <f t="shared" si="191"/>
        <v>0</v>
      </c>
      <c r="AS969">
        <f t="shared" si="192"/>
        <v>0</v>
      </c>
      <c r="AU969">
        <f t="shared" si="193"/>
        <v>0</v>
      </c>
      <c r="AV969">
        <f t="shared" si="193"/>
        <v>0</v>
      </c>
      <c r="AW969">
        <f t="shared" si="193"/>
        <v>0</v>
      </c>
      <c r="AX969">
        <f t="shared" si="193"/>
        <v>0</v>
      </c>
      <c r="AY969">
        <f t="shared" si="193"/>
        <v>0</v>
      </c>
      <c r="BA969">
        <f t="shared" si="183"/>
        <v>0</v>
      </c>
      <c r="BB969">
        <f t="shared" si="184"/>
        <v>0</v>
      </c>
      <c r="BC969">
        <f t="shared" si="185"/>
        <v>0</v>
      </c>
      <c r="BD969">
        <f t="shared" si="186"/>
        <v>0</v>
      </c>
    </row>
    <row r="970" spans="1:56" x14ac:dyDescent="0.3">
      <c r="A970" s="7">
        <v>2497</v>
      </c>
      <c r="B970" s="6">
        <v>169930</v>
      </c>
      <c r="C970" s="7">
        <v>0</v>
      </c>
      <c r="D970" s="7">
        <v>0</v>
      </c>
      <c r="E970" s="7">
        <f t="shared" si="187"/>
        <v>0</v>
      </c>
      <c r="F970" s="7">
        <v>49</v>
      </c>
      <c r="G970" s="7">
        <v>0</v>
      </c>
      <c r="H970" s="7">
        <v>0</v>
      </c>
      <c r="I970" s="7">
        <v>1</v>
      </c>
      <c r="J970" s="7">
        <v>0</v>
      </c>
      <c r="K970" s="7">
        <v>0</v>
      </c>
      <c r="L970" s="7" t="str" cm="1">
        <f t="array" ref="L970">_xlfn.IFS(G970=1,G$1,H970=1,H$1,I970=1,I$1,J970=1,J$1,K970=1,K$1)</f>
        <v>Together</v>
      </c>
      <c r="M970" s="7">
        <v>0</v>
      </c>
      <c r="N970" s="7">
        <v>1</v>
      </c>
      <c r="O970" s="7">
        <v>0</v>
      </c>
      <c r="P970" s="7">
        <v>0</v>
      </c>
      <c r="Q970" s="7" t="str" cm="1">
        <f t="array" ref="Q970">_xlfn.IFS(M970=1,M$1,N970=1,N$1,O970=1,O$1,P970=1,P$1)</f>
        <v>Graduate</v>
      </c>
      <c r="R970" t="s">
        <v>41</v>
      </c>
      <c r="S970" s="7">
        <v>21</v>
      </c>
      <c r="T970" s="7">
        <v>612</v>
      </c>
      <c r="U970" s="7">
        <v>238</v>
      </c>
      <c r="V970" s="7">
        <v>2010</v>
      </c>
      <c r="W970" s="7">
        <v>532</v>
      </c>
      <c r="X970" s="7">
        <v>170</v>
      </c>
      <c r="Y970" s="7">
        <v>476</v>
      </c>
      <c r="Z970" s="7">
        <v>3086</v>
      </c>
      <c r="AA970" s="7">
        <v>1</v>
      </c>
      <c r="AB970" s="7">
        <v>4</v>
      </c>
      <c r="AC970" s="7">
        <v>5</v>
      </c>
      <c r="AD970" s="7">
        <v>12</v>
      </c>
      <c r="AE970" s="7">
        <v>3</v>
      </c>
      <c r="AF970" s="7">
        <v>0</v>
      </c>
      <c r="AG970" s="7">
        <v>0</v>
      </c>
      <c r="AH970" s="7">
        <v>0</v>
      </c>
      <c r="AI970" s="7">
        <v>0</v>
      </c>
      <c r="AJ970" s="7">
        <v>0</v>
      </c>
      <c r="AK970" s="7">
        <v>0</v>
      </c>
      <c r="AL970" s="7">
        <v>0</v>
      </c>
      <c r="AM970" s="8">
        <v>43769</v>
      </c>
      <c r="AO970">
        <f t="shared" si="188"/>
        <v>0</v>
      </c>
      <c r="AP970">
        <f t="shared" si="189"/>
        <v>0</v>
      </c>
      <c r="AQ970">
        <f t="shared" si="190"/>
        <v>0</v>
      </c>
      <c r="AR970">
        <f t="shared" si="191"/>
        <v>0</v>
      </c>
      <c r="AS970">
        <f t="shared" si="192"/>
        <v>0</v>
      </c>
      <c r="AU970">
        <f t="shared" si="193"/>
        <v>0</v>
      </c>
      <c r="AV970">
        <f t="shared" si="193"/>
        <v>0</v>
      </c>
      <c r="AW970">
        <f t="shared" si="193"/>
        <v>0</v>
      </c>
      <c r="AX970">
        <f t="shared" si="193"/>
        <v>0</v>
      </c>
      <c r="AY970">
        <f t="shared" si="193"/>
        <v>0</v>
      </c>
      <c r="BA970">
        <f t="shared" si="183"/>
        <v>0</v>
      </c>
      <c r="BB970">
        <f t="shared" si="184"/>
        <v>0</v>
      </c>
      <c r="BC970">
        <f t="shared" si="185"/>
        <v>0</v>
      </c>
      <c r="BD970">
        <f t="shared" si="186"/>
        <v>0</v>
      </c>
    </row>
    <row r="971" spans="1:56" x14ac:dyDescent="0.3">
      <c r="A971" s="7">
        <v>2519</v>
      </c>
      <c r="B971" s="6">
        <v>151411</v>
      </c>
      <c r="C971" s="7">
        <v>1</v>
      </c>
      <c r="D971" s="7">
        <v>2</v>
      </c>
      <c r="E971" s="7">
        <f t="shared" si="187"/>
        <v>3</v>
      </c>
      <c r="F971" s="7">
        <v>67</v>
      </c>
      <c r="G971" s="7">
        <v>0</v>
      </c>
      <c r="H971" s="7">
        <v>0</v>
      </c>
      <c r="I971" s="7">
        <v>0</v>
      </c>
      <c r="J971" s="7">
        <v>1</v>
      </c>
      <c r="K971" s="7">
        <v>0</v>
      </c>
      <c r="L971" s="7" t="str" cm="1">
        <f t="array" ref="L971">_xlfn.IFS(G971=1,G$1,H971=1,H$1,I971=1,I$1,J971=1,J$1,K971=1,K$1)</f>
        <v>Single</v>
      </c>
      <c r="M971" s="7">
        <v>0</v>
      </c>
      <c r="N971" s="7">
        <v>0</v>
      </c>
      <c r="O971" s="7">
        <v>0</v>
      </c>
      <c r="P971" s="7">
        <v>1</v>
      </c>
      <c r="Q971" s="7" t="str" cm="1">
        <f t="array" ref="Q971">_xlfn.IFS(M971=1,M$1,N971=1,N$1,O971=1,O$1,P971=1,P$1)</f>
        <v>PhD</v>
      </c>
      <c r="R971" t="s">
        <v>43</v>
      </c>
      <c r="S971" s="7">
        <v>81</v>
      </c>
      <c r="T971" s="7">
        <v>41</v>
      </c>
      <c r="U971" s="7">
        <v>0</v>
      </c>
      <c r="V971" s="7">
        <v>9</v>
      </c>
      <c r="W971" s="7">
        <v>0</v>
      </c>
      <c r="X971" s="7">
        <v>0</v>
      </c>
      <c r="Y971" s="7">
        <v>3</v>
      </c>
      <c r="Z971" s="7">
        <v>47</v>
      </c>
      <c r="AA971" s="7">
        <v>1</v>
      </c>
      <c r="AB971" s="7">
        <v>0</v>
      </c>
      <c r="AC971" s="7">
        <v>0</v>
      </c>
      <c r="AD971" s="7">
        <v>3</v>
      </c>
      <c r="AE971" s="7">
        <v>5</v>
      </c>
      <c r="AF971" s="7">
        <v>0</v>
      </c>
      <c r="AG971" s="7">
        <v>0</v>
      </c>
      <c r="AH971" s="7">
        <v>0</v>
      </c>
      <c r="AI971" s="7">
        <v>0</v>
      </c>
      <c r="AJ971" s="7">
        <v>0</v>
      </c>
      <c r="AK971" s="7">
        <v>0</v>
      </c>
      <c r="AL971" s="7">
        <v>0</v>
      </c>
      <c r="AM971" s="8">
        <v>43769</v>
      </c>
      <c r="AO971">
        <f t="shared" si="188"/>
        <v>0</v>
      </c>
      <c r="AP971">
        <f t="shared" si="189"/>
        <v>0</v>
      </c>
      <c r="AQ971">
        <f t="shared" si="190"/>
        <v>0</v>
      </c>
      <c r="AR971">
        <f t="shared" si="191"/>
        <v>0</v>
      </c>
      <c r="AS971">
        <f t="shared" si="192"/>
        <v>0</v>
      </c>
      <c r="AU971">
        <f t="shared" si="193"/>
        <v>0</v>
      </c>
      <c r="AV971">
        <f t="shared" si="193"/>
        <v>0</v>
      </c>
      <c r="AW971">
        <f t="shared" si="193"/>
        <v>0</v>
      </c>
      <c r="AX971">
        <f t="shared" si="193"/>
        <v>0</v>
      </c>
      <c r="AY971">
        <f t="shared" si="193"/>
        <v>0</v>
      </c>
      <c r="BA971">
        <f t="shared" si="183"/>
        <v>0</v>
      </c>
      <c r="BB971">
        <f t="shared" si="184"/>
        <v>0</v>
      </c>
      <c r="BC971">
        <f t="shared" si="185"/>
        <v>0</v>
      </c>
      <c r="BD971">
        <f t="shared" si="186"/>
        <v>0</v>
      </c>
    </row>
    <row r="972" spans="1:56" x14ac:dyDescent="0.3">
      <c r="A972" s="7">
        <v>2734</v>
      </c>
      <c r="B972" s="6">
        <v>177981</v>
      </c>
      <c r="C972" s="7">
        <v>1</v>
      </c>
      <c r="D972" s="7">
        <v>0</v>
      </c>
      <c r="E972" s="7">
        <f t="shared" si="187"/>
        <v>1</v>
      </c>
      <c r="F972" s="7">
        <v>48</v>
      </c>
      <c r="G972" s="7">
        <v>0</v>
      </c>
      <c r="H972" s="7">
        <v>1</v>
      </c>
      <c r="I972" s="7">
        <v>0</v>
      </c>
      <c r="J972" s="7">
        <v>0</v>
      </c>
      <c r="K972" s="7">
        <v>0</v>
      </c>
      <c r="L972" s="7" t="str" cm="1">
        <f t="array" ref="L972">_xlfn.IFS(G972=1,G$1,H972=1,H$1,I972=1,I$1,J972=1,J$1,K972=1,K$1)</f>
        <v>Married</v>
      </c>
      <c r="M972" s="7">
        <v>0</v>
      </c>
      <c r="N972" s="7">
        <v>1</v>
      </c>
      <c r="O972" s="7">
        <v>0</v>
      </c>
      <c r="P972" s="7">
        <v>0</v>
      </c>
      <c r="Q972" s="7" t="str" cm="1">
        <f t="array" ref="Q972">_xlfn.IFS(M972=1,M$1,N972=1,N$1,O972=1,O$1,P972=1,P$1)</f>
        <v>Graduate</v>
      </c>
      <c r="R972" t="s">
        <v>39</v>
      </c>
      <c r="S972" s="7">
        <v>78</v>
      </c>
      <c r="T972" s="7">
        <v>315</v>
      </c>
      <c r="U972" s="7">
        <v>274</v>
      </c>
      <c r="V972" s="7">
        <v>466</v>
      </c>
      <c r="W972" s="7">
        <v>37</v>
      </c>
      <c r="X972" s="7">
        <v>288</v>
      </c>
      <c r="Y972" s="7">
        <v>137</v>
      </c>
      <c r="Z972" s="7">
        <v>1242</v>
      </c>
      <c r="AA972" s="7">
        <v>3</v>
      </c>
      <c r="AB972" s="7">
        <v>7</v>
      </c>
      <c r="AC972" s="7">
        <v>4</v>
      </c>
      <c r="AD972" s="7">
        <v>7</v>
      </c>
      <c r="AE972" s="7">
        <v>5</v>
      </c>
      <c r="AF972" s="7">
        <v>0</v>
      </c>
      <c r="AG972" s="7">
        <v>0</v>
      </c>
      <c r="AH972" s="7">
        <v>0</v>
      </c>
      <c r="AI972" s="7">
        <v>0</v>
      </c>
      <c r="AJ972" s="7">
        <v>0</v>
      </c>
      <c r="AK972" s="7">
        <v>0</v>
      </c>
      <c r="AL972" s="7">
        <v>0</v>
      </c>
      <c r="AM972" s="8">
        <v>43769</v>
      </c>
      <c r="AO972">
        <f t="shared" si="188"/>
        <v>0</v>
      </c>
      <c r="AP972">
        <f t="shared" si="189"/>
        <v>0</v>
      </c>
      <c r="AQ972">
        <f t="shared" si="190"/>
        <v>0</v>
      </c>
      <c r="AR972">
        <f t="shared" si="191"/>
        <v>0</v>
      </c>
      <c r="AS972">
        <f t="shared" si="192"/>
        <v>0</v>
      </c>
      <c r="AU972">
        <f t="shared" si="193"/>
        <v>0</v>
      </c>
      <c r="AV972">
        <f t="shared" si="193"/>
        <v>0</v>
      </c>
      <c r="AW972">
        <f t="shared" si="193"/>
        <v>0</v>
      </c>
      <c r="AX972">
        <f t="shared" si="193"/>
        <v>0</v>
      </c>
      <c r="AY972">
        <f t="shared" si="193"/>
        <v>0</v>
      </c>
      <c r="BA972">
        <f t="shared" si="183"/>
        <v>0</v>
      </c>
      <c r="BB972">
        <f t="shared" si="184"/>
        <v>0</v>
      </c>
      <c r="BC972">
        <f t="shared" si="185"/>
        <v>0</v>
      </c>
      <c r="BD972">
        <f t="shared" si="186"/>
        <v>0</v>
      </c>
    </row>
    <row r="973" spans="1:56" x14ac:dyDescent="0.3">
      <c r="A973" s="7">
        <v>1750</v>
      </c>
      <c r="B973" s="6">
        <v>162058</v>
      </c>
      <c r="C973" s="7">
        <v>0</v>
      </c>
      <c r="D973" s="7">
        <v>1</v>
      </c>
      <c r="E973" s="7">
        <f t="shared" si="187"/>
        <v>1</v>
      </c>
      <c r="F973" s="7">
        <v>64</v>
      </c>
      <c r="G973" s="7">
        <v>0</v>
      </c>
      <c r="H973" s="7">
        <v>1</v>
      </c>
      <c r="I973" s="7">
        <v>0</v>
      </c>
      <c r="J973" s="7">
        <v>0</v>
      </c>
      <c r="K973" s="7">
        <v>0</v>
      </c>
      <c r="L973" s="7" t="str" cm="1">
        <f t="array" ref="L973">_xlfn.IFS(G973=1,G$1,H973=1,H$1,I973=1,I$1,J973=1,J$1,K973=1,K$1)</f>
        <v>Married</v>
      </c>
      <c r="M973" s="7">
        <v>0</v>
      </c>
      <c r="N973" s="7">
        <v>0</v>
      </c>
      <c r="O973" s="7">
        <v>1</v>
      </c>
      <c r="P973" s="7">
        <v>0</v>
      </c>
      <c r="Q973" s="7" t="str" cm="1">
        <f t="array" ref="Q973">_xlfn.IFS(M973=1,M$1,N973=1,N$1,O973=1,O$1,P973=1,P$1)</f>
        <v>Master</v>
      </c>
      <c r="R973" t="s">
        <v>39</v>
      </c>
      <c r="S973" s="7">
        <v>52</v>
      </c>
      <c r="T973" s="7">
        <v>786</v>
      </c>
      <c r="U973" s="7">
        <v>18</v>
      </c>
      <c r="V973" s="7">
        <v>193</v>
      </c>
      <c r="W973" s="7">
        <v>26</v>
      </c>
      <c r="X973" s="7">
        <v>0</v>
      </c>
      <c r="Y973" s="7">
        <v>151</v>
      </c>
      <c r="Z973" s="7">
        <v>872</v>
      </c>
      <c r="AA973" s="7">
        <v>4</v>
      </c>
      <c r="AB973" s="7">
        <v>6</v>
      </c>
      <c r="AC973" s="7">
        <v>1</v>
      </c>
      <c r="AD973" s="7">
        <v>7</v>
      </c>
      <c r="AE973" s="7">
        <v>6</v>
      </c>
      <c r="AF973" s="7">
        <v>0</v>
      </c>
      <c r="AG973" s="7">
        <v>0</v>
      </c>
      <c r="AH973" s="7">
        <v>0</v>
      </c>
      <c r="AI973" s="7">
        <v>0</v>
      </c>
      <c r="AJ973" s="7">
        <v>0</v>
      </c>
      <c r="AK973" s="7">
        <v>0</v>
      </c>
      <c r="AL973" s="7">
        <v>0</v>
      </c>
      <c r="AM973" s="8">
        <v>43769</v>
      </c>
      <c r="AO973">
        <f t="shared" si="188"/>
        <v>0</v>
      </c>
      <c r="AP973">
        <f t="shared" si="189"/>
        <v>0</v>
      </c>
      <c r="AQ973">
        <f t="shared" si="190"/>
        <v>0</v>
      </c>
      <c r="AR973">
        <f t="shared" si="191"/>
        <v>0</v>
      </c>
      <c r="AS973">
        <f t="shared" si="192"/>
        <v>0</v>
      </c>
      <c r="AU973">
        <f t="shared" si="193"/>
        <v>0</v>
      </c>
      <c r="AV973">
        <f t="shared" si="193"/>
        <v>0</v>
      </c>
      <c r="AW973">
        <f t="shared" si="193"/>
        <v>0</v>
      </c>
      <c r="AX973">
        <f t="shared" si="193"/>
        <v>0</v>
      </c>
      <c r="AY973">
        <f t="shared" si="193"/>
        <v>0</v>
      </c>
      <c r="BA973">
        <f t="shared" si="183"/>
        <v>0</v>
      </c>
      <c r="BB973">
        <f t="shared" si="184"/>
        <v>0</v>
      </c>
      <c r="BC973">
        <f t="shared" si="185"/>
        <v>0</v>
      </c>
      <c r="BD973">
        <f t="shared" si="186"/>
        <v>0</v>
      </c>
    </row>
    <row r="974" spans="1:56" x14ac:dyDescent="0.3">
      <c r="A974" s="7">
        <v>1026</v>
      </c>
      <c r="B974" s="6">
        <v>153359</v>
      </c>
      <c r="C974" s="7">
        <v>1</v>
      </c>
      <c r="D974" s="7">
        <v>1</v>
      </c>
      <c r="E974" s="7">
        <f t="shared" si="187"/>
        <v>2</v>
      </c>
      <c r="F974" s="7">
        <v>44</v>
      </c>
      <c r="G974" s="7">
        <v>0</v>
      </c>
      <c r="H974" s="7">
        <v>1</v>
      </c>
      <c r="I974" s="7">
        <v>0</v>
      </c>
      <c r="J974" s="7">
        <v>0</v>
      </c>
      <c r="K974" s="7">
        <v>0</v>
      </c>
      <c r="L974" s="7" t="str" cm="1">
        <f t="array" ref="L974">_xlfn.IFS(G974=1,G$1,H974=1,H$1,I974=1,I$1,J974=1,J$1,K974=1,K$1)</f>
        <v>Married</v>
      </c>
      <c r="M974" s="7">
        <v>0</v>
      </c>
      <c r="N974" s="7">
        <v>1</v>
      </c>
      <c r="O974" s="7">
        <v>0</v>
      </c>
      <c r="P974" s="7">
        <v>0</v>
      </c>
      <c r="Q974" s="7" t="str" cm="1">
        <f t="array" ref="Q974">_xlfn.IFS(M974=1,M$1,N974=1,N$1,O974=1,O$1,P974=1,P$1)</f>
        <v>Graduate</v>
      </c>
      <c r="R974" t="s">
        <v>42</v>
      </c>
      <c r="S974" s="7">
        <v>4</v>
      </c>
      <c r="T974" s="7">
        <v>497</v>
      </c>
      <c r="U974" s="7">
        <v>11</v>
      </c>
      <c r="V974" s="7">
        <v>86</v>
      </c>
      <c r="W974" s="7">
        <v>9</v>
      </c>
      <c r="X974" s="7">
        <v>17</v>
      </c>
      <c r="Y974" s="7">
        <v>118</v>
      </c>
      <c r="Z974" s="7">
        <v>503</v>
      </c>
      <c r="AA974" s="7">
        <v>4</v>
      </c>
      <c r="AB974" s="7">
        <v>5</v>
      </c>
      <c r="AC974" s="7">
        <v>1</v>
      </c>
      <c r="AD974" s="7">
        <v>4</v>
      </c>
      <c r="AE974" s="7">
        <v>7</v>
      </c>
      <c r="AF974" s="7">
        <v>0</v>
      </c>
      <c r="AG974" s="7">
        <v>0</v>
      </c>
      <c r="AH974" s="7">
        <v>0</v>
      </c>
      <c r="AI974" s="7">
        <v>0</v>
      </c>
      <c r="AJ974" s="7">
        <v>0</v>
      </c>
      <c r="AK974" s="7">
        <v>0</v>
      </c>
      <c r="AL974" s="7">
        <v>0</v>
      </c>
      <c r="AM974" s="8">
        <v>43770</v>
      </c>
      <c r="AO974">
        <f t="shared" si="188"/>
        <v>0</v>
      </c>
      <c r="AP974">
        <f t="shared" si="189"/>
        <v>0</v>
      </c>
      <c r="AQ974">
        <f t="shared" si="190"/>
        <v>0</v>
      </c>
      <c r="AR974">
        <f t="shared" si="191"/>
        <v>0</v>
      </c>
      <c r="AS974">
        <f t="shared" si="192"/>
        <v>0</v>
      </c>
      <c r="AU974">
        <f t="shared" si="193"/>
        <v>0</v>
      </c>
      <c r="AV974">
        <f t="shared" si="193"/>
        <v>0</v>
      </c>
      <c r="AW974">
        <f t="shared" si="193"/>
        <v>0</v>
      </c>
      <c r="AX974">
        <f t="shared" si="193"/>
        <v>0</v>
      </c>
      <c r="AY974">
        <f t="shared" si="193"/>
        <v>0</v>
      </c>
      <c r="BA974">
        <f t="shared" si="183"/>
        <v>0</v>
      </c>
      <c r="BB974">
        <f t="shared" si="184"/>
        <v>0</v>
      </c>
      <c r="BC974">
        <f t="shared" si="185"/>
        <v>0</v>
      </c>
      <c r="BD974">
        <f t="shared" si="186"/>
        <v>0</v>
      </c>
    </row>
    <row r="975" spans="1:56" x14ac:dyDescent="0.3">
      <c r="A975" s="7">
        <v>1923</v>
      </c>
      <c r="B975" s="6">
        <v>182025</v>
      </c>
      <c r="C975" s="7">
        <v>0</v>
      </c>
      <c r="D975" s="7">
        <v>0</v>
      </c>
      <c r="E975" s="7">
        <f t="shared" si="187"/>
        <v>0</v>
      </c>
      <c r="F975" s="7">
        <v>37</v>
      </c>
      <c r="G975" s="7">
        <v>1</v>
      </c>
      <c r="H975" s="7">
        <v>0</v>
      </c>
      <c r="I975" s="7">
        <v>0</v>
      </c>
      <c r="J975" s="7">
        <v>0</v>
      </c>
      <c r="K975" s="7">
        <v>0</v>
      </c>
      <c r="L975" s="7" t="str" cm="1">
        <f t="array" ref="L975">_xlfn.IFS(G975=1,G$1,H975=1,H$1,I975=1,I$1,J975=1,J$1,K975=1,K$1)</f>
        <v>Divorced</v>
      </c>
      <c r="M975" s="7">
        <v>0</v>
      </c>
      <c r="N975" s="7">
        <v>1</v>
      </c>
      <c r="O975" s="7">
        <v>0</v>
      </c>
      <c r="P975" s="7">
        <v>0</v>
      </c>
      <c r="Q975" s="7" t="str" cm="1">
        <f t="array" ref="Q975">_xlfn.IFS(M975=1,M$1,N975=1,N$1,O975=1,O$1,P975=1,P$1)</f>
        <v>Graduate</v>
      </c>
      <c r="R975" t="s">
        <v>40</v>
      </c>
      <c r="S975" s="7">
        <v>76</v>
      </c>
      <c r="T975" s="7">
        <v>593</v>
      </c>
      <c r="U975" s="7">
        <v>217</v>
      </c>
      <c r="V975" s="7">
        <v>1345</v>
      </c>
      <c r="W975" s="7">
        <v>107</v>
      </c>
      <c r="X975" s="7">
        <v>155</v>
      </c>
      <c r="Y975" s="7">
        <v>217</v>
      </c>
      <c r="Z975" s="7">
        <v>2199</v>
      </c>
      <c r="AA975" s="7">
        <v>1</v>
      </c>
      <c r="AB975" s="7">
        <v>3</v>
      </c>
      <c r="AC975" s="7">
        <v>2</v>
      </c>
      <c r="AD975" s="7">
        <v>6</v>
      </c>
      <c r="AE975" s="7">
        <v>1</v>
      </c>
      <c r="AF975" s="7">
        <v>0</v>
      </c>
      <c r="AG975" s="7">
        <v>0</v>
      </c>
      <c r="AH975" s="7">
        <v>1</v>
      </c>
      <c r="AI975" s="7">
        <v>0</v>
      </c>
      <c r="AJ975" s="7">
        <v>0</v>
      </c>
      <c r="AK975" s="7">
        <v>0</v>
      </c>
      <c r="AL975" s="7">
        <v>1</v>
      </c>
      <c r="AM975" s="8">
        <v>43771</v>
      </c>
      <c r="AO975">
        <f t="shared" si="188"/>
        <v>0</v>
      </c>
      <c r="AP975">
        <f t="shared" si="189"/>
        <v>0</v>
      </c>
      <c r="AQ975">
        <f t="shared" si="190"/>
        <v>0</v>
      </c>
      <c r="AR975">
        <f t="shared" si="191"/>
        <v>0</v>
      </c>
      <c r="AS975">
        <f t="shared" si="192"/>
        <v>0</v>
      </c>
      <c r="AU975">
        <f t="shared" si="193"/>
        <v>0</v>
      </c>
      <c r="AV975">
        <f t="shared" si="193"/>
        <v>0</v>
      </c>
      <c r="AW975">
        <f t="shared" si="193"/>
        <v>0</v>
      </c>
      <c r="AX975">
        <f t="shared" si="193"/>
        <v>0</v>
      </c>
      <c r="AY975">
        <f t="shared" si="193"/>
        <v>0</v>
      </c>
      <c r="BA975">
        <f t="shared" si="183"/>
        <v>0</v>
      </c>
      <c r="BB975">
        <f t="shared" si="184"/>
        <v>0</v>
      </c>
      <c r="BC975">
        <f t="shared" si="185"/>
        <v>0</v>
      </c>
      <c r="BD975">
        <f t="shared" si="186"/>
        <v>0</v>
      </c>
    </row>
    <row r="976" spans="1:56" x14ac:dyDescent="0.3">
      <c r="A976" s="7">
        <v>1998</v>
      </c>
      <c r="B976" s="6">
        <v>154165</v>
      </c>
      <c r="C976" s="7">
        <v>0</v>
      </c>
      <c r="D976" s="7">
        <v>0</v>
      </c>
      <c r="E976" s="7">
        <f t="shared" si="187"/>
        <v>0</v>
      </c>
      <c r="F976" s="7">
        <v>51</v>
      </c>
      <c r="G976" s="7">
        <v>0</v>
      </c>
      <c r="H976" s="7">
        <v>0</v>
      </c>
      <c r="I976" s="7">
        <v>1</v>
      </c>
      <c r="J976" s="7">
        <v>0</v>
      </c>
      <c r="K976" s="7">
        <v>0</v>
      </c>
      <c r="L976" s="7" t="str" cm="1">
        <f t="array" ref="L976">_xlfn.IFS(G976=1,G$1,H976=1,H$1,I976=1,I$1,J976=1,J$1,K976=1,K$1)</f>
        <v>Together</v>
      </c>
      <c r="M976" s="7">
        <v>0</v>
      </c>
      <c r="N976" s="7">
        <v>1</v>
      </c>
      <c r="O976" s="7">
        <v>0</v>
      </c>
      <c r="P976" s="7">
        <v>0</v>
      </c>
      <c r="Q976" s="7" t="str" cm="1">
        <f t="array" ref="Q976">_xlfn.IFS(M976=1,M$1,N976=1,N$1,O976=1,O$1,P976=1,P$1)</f>
        <v>Graduate</v>
      </c>
      <c r="R976" t="s">
        <v>42</v>
      </c>
      <c r="S976" s="7">
        <v>72</v>
      </c>
      <c r="T976" s="7">
        <v>361</v>
      </c>
      <c r="U976" s="7">
        <v>11</v>
      </c>
      <c r="V976" s="7">
        <v>208</v>
      </c>
      <c r="W976" s="7">
        <v>43</v>
      </c>
      <c r="X976" s="7">
        <v>17</v>
      </c>
      <c r="Y976" s="7">
        <v>31</v>
      </c>
      <c r="Z976" s="7">
        <v>609</v>
      </c>
      <c r="AA976" s="7">
        <v>1</v>
      </c>
      <c r="AB976" s="7">
        <v>2</v>
      </c>
      <c r="AC976" s="7">
        <v>1</v>
      </c>
      <c r="AD976" s="7">
        <v>7</v>
      </c>
      <c r="AE976" s="7">
        <v>2</v>
      </c>
      <c r="AF976" s="7">
        <v>0</v>
      </c>
      <c r="AG976" s="7">
        <v>0</v>
      </c>
      <c r="AH976" s="7">
        <v>0</v>
      </c>
      <c r="AI976" s="7">
        <v>0</v>
      </c>
      <c r="AJ976" s="7">
        <v>0</v>
      </c>
      <c r="AK976" s="7">
        <v>0</v>
      </c>
      <c r="AL976" s="7">
        <v>0</v>
      </c>
      <c r="AM976" s="8">
        <v>43771</v>
      </c>
      <c r="AO976">
        <f t="shared" si="188"/>
        <v>0</v>
      </c>
      <c r="AP976">
        <f t="shared" si="189"/>
        <v>0</v>
      </c>
      <c r="AQ976">
        <f t="shared" si="190"/>
        <v>0</v>
      </c>
      <c r="AR976">
        <f t="shared" si="191"/>
        <v>0</v>
      </c>
      <c r="AS976">
        <f t="shared" si="192"/>
        <v>0</v>
      </c>
      <c r="AU976">
        <f t="shared" si="193"/>
        <v>0</v>
      </c>
      <c r="AV976">
        <f t="shared" si="193"/>
        <v>0</v>
      </c>
      <c r="AW976">
        <f t="shared" si="193"/>
        <v>0</v>
      </c>
      <c r="AX976">
        <f t="shared" si="193"/>
        <v>0</v>
      </c>
      <c r="AY976">
        <f t="shared" si="193"/>
        <v>0</v>
      </c>
      <c r="BA976">
        <f t="shared" si="183"/>
        <v>0</v>
      </c>
      <c r="BB976">
        <f t="shared" si="184"/>
        <v>0</v>
      </c>
      <c r="BC976">
        <f t="shared" si="185"/>
        <v>0</v>
      </c>
      <c r="BD976">
        <f t="shared" si="186"/>
        <v>0</v>
      </c>
    </row>
    <row r="977" spans="1:56" x14ac:dyDescent="0.3">
      <c r="A977" s="7">
        <v>3066</v>
      </c>
      <c r="B977" s="6">
        <v>154252</v>
      </c>
      <c r="C977" s="7">
        <v>1</v>
      </c>
      <c r="D977" s="7">
        <v>1</v>
      </c>
      <c r="E977" s="7">
        <f t="shared" si="187"/>
        <v>2</v>
      </c>
      <c r="F977" s="7">
        <v>64</v>
      </c>
      <c r="G977" s="7">
        <v>0</v>
      </c>
      <c r="H977" s="7">
        <v>0</v>
      </c>
      <c r="I977" s="7">
        <v>0</v>
      </c>
      <c r="J977" s="7">
        <v>1</v>
      </c>
      <c r="K977" s="7">
        <v>0</v>
      </c>
      <c r="L977" s="7" t="str" cm="1">
        <f t="array" ref="L977">_xlfn.IFS(G977=1,G$1,H977=1,H$1,I977=1,I$1,J977=1,J$1,K977=1,K$1)</f>
        <v>Single</v>
      </c>
      <c r="M977" s="7">
        <v>0</v>
      </c>
      <c r="N977" s="7">
        <v>1</v>
      </c>
      <c r="O977" s="7">
        <v>0</v>
      </c>
      <c r="P977" s="7">
        <v>0</v>
      </c>
      <c r="Q977" s="7" t="str" cm="1">
        <f t="array" ref="Q977">_xlfn.IFS(M977=1,M$1,N977=1,N$1,O977=1,O$1,P977=1,P$1)</f>
        <v>Graduate</v>
      </c>
      <c r="R977" t="s">
        <v>42</v>
      </c>
      <c r="S977" s="7">
        <v>25</v>
      </c>
      <c r="T977" s="7">
        <v>506</v>
      </c>
      <c r="U977" s="7">
        <v>11</v>
      </c>
      <c r="V977" s="7">
        <v>74</v>
      </c>
      <c r="W977" s="7">
        <v>23</v>
      </c>
      <c r="X977" s="7">
        <v>11</v>
      </c>
      <c r="Y977" s="7">
        <v>125</v>
      </c>
      <c r="Z977" s="7">
        <v>500</v>
      </c>
      <c r="AA977" s="7">
        <v>5</v>
      </c>
      <c r="AB977" s="7">
        <v>4</v>
      </c>
      <c r="AC977" s="7">
        <v>1</v>
      </c>
      <c r="AD977" s="7">
        <v>5</v>
      </c>
      <c r="AE977" s="7">
        <v>6</v>
      </c>
      <c r="AF977" s="7">
        <v>0</v>
      </c>
      <c r="AG977" s="7">
        <v>0</v>
      </c>
      <c r="AH977" s="7">
        <v>0</v>
      </c>
      <c r="AI977" s="7">
        <v>0</v>
      </c>
      <c r="AJ977" s="7">
        <v>0</v>
      </c>
      <c r="AK977" s="7">
        <v>0</v>
      </c>
      <c r="AL977" s="7">
        <v>0</v>
      </c>
      <c r="AM977" s="8">
        <v>43771</v>
      </c>
      <c r="AO977">
        <f t="shared" si="188"/>
        <v>0</v>
      </c>
      <c r="AP977">
        <f t="shared" si="189"/>
        <v>0</v>
      </c>
      <c r="AQ977">
        <f t="shared" si="190"/>
        <v>0</v>
      </c>
      <c r="AR977">
        <f t="shared" si="191"/>
        <v>0</v>
      </c>
      <c r="AS977">
        <f t="shared" si="192"/>
        <v>0</v>
      </c>
      <c r="AU977">
        <f t="shared" si="193"/>
        <v>0</v>
      </c>
      <c r="AV977">
        <f t="shared" si="193"/>
        <v>0</v>
      </c>
      <c r="AW977">
        <f t="shared" si="193"/>
        <v>0</v>
      </c>
      <c r="AX977">
        <f t="shared" si="193"/>
        <v>0</v>
      </c>
      <c r="AY977">
        <f t="shared" si="193"/>
        <v>0</v>
      </c>
      <c r="BA977">
        <f t="shared" si="183"/>
        <v>0</v>
      </c>
      <c r="BB977">
        <f t="shared" si="184"/>
        <v>0</v>
      </c>
      <c r="BC977">
        <f t="shared" si="185"/>
        <v>0</v>
      </c>
      <c r="BD977">
        <f t="shared" si="186"/>
        <v>0</v>
      </c>
    </row>
    <row r="978" spans="1:56" x14ac:dyDescent="0.3">
      <c r="A978" s="7">
        <v>2631</v>
      </c>
      <c r="B978" s="6">
        <v>136634</v>
      </c>
      <c r="C978" s="7">
        <v>0</v>
      </c>
      <c r="D978" s="7">
        <v>1</v>
      </c>
      <c r="E978" s="7">
        <f t="shared" si="187"/>
        <v>1</v>
      </c>
      <c r="F978" s="7">
        <v>66</v>
      </c>
      <c r="G978" s="7">
        <v>0</v>
      </c>
      <c r="H978" s="7">
        <v>0</v>
      </c>
      <c r="I978" s="7">
        <v>1</v>
      </c>
      <c r="J978" s="7">
        <v>0</v>
      </c>
      <c r="K978" s="7">
        <v>0</v>
      </c>
      <c r="L978" s="7" t="str" cm="1">
        <f t="array" ref="L978">_xlfn.IFS(G978=1,G$1,H978=1,H$1,I978=1,I$1,J978=1,J$1,K978=1,K$1)</f>
        <v>Together</v>
      </c>
      <c r="M978" s="7">
        <v>0</v>
      </c>
      <c r="N978" s="7">
        <v>0</v>
      </c>
      <c r="O978" s="7">
        <v>1</v>
      </c>
      <c r="P978" s="7">
        <v>0</v>
      </c>
      <c r="Q978" s="7" t="str" cm="1">
        <f t="array" ref="Q978">_xlfn.IFS(M978=1,M$1,N978=1,N$1,O978=1,O$1,P978=1,P$1)</f>
        <v>Master</v>
      </c>
      <c r="R978" t="s">
        <v>40</v>
      </c>
      <c r="S978" s="7">
        <v>0</v>
      </c>
      <c r="T978" s="7">
        <v>794</v>
      </c>
      <c r="U978" s="7">
        <v>34</v>
      </c>
      <c r="V978" s="7">
        <v>283</v>
      </c>
      <c r="W978" s="7">
        <v>15</v>
      </c>
      <c r="X978" s="7">
        <v>11</v>
      </c>
      <c r="Y978" s="7">
        <v>112</v>
      </c>
      <c r="Z978" s="7">
        <v>1026</v>
      </c>
      <c r="AA978" s="7">
        <v>3</v>
      </c>
      <c r="AB978" s="7">
        <v>5</v>
      </c>
      <c r="AC978" s="7">
        <v>2</v>
      </c>
      <c r="AD978" s="7">
        <v>5</v>
      </c>
      <c r="AE978" s="7">
        <v>7</v>
      </c>
      <c r="AF978" s="7">
        <v>0</v>
      </c>
      <c r="AG978" s="7">
        <v>0</v>
      </c>
      <c r="AH978" s="7">
        <v>0</v>
      </c>
      <c r="AI978" s="7">
        <v>0</v>
      </c>
      <c r="AJ978" s="7">
        <v>0</v>
      </c>
      <c r="AK978" s="7">
        <v>0</v>
      </c>
      <c r="AL978" s="7">
        <v>0</v>
      </c>
      <c r="AM978" s="8">
        <v>43771</v>
      </c>
      <c r="AO978">
        <f t="shared" si="188"/>
        <v>0</v>
      </c>
      <c r="AP978">
        <f t="shared" si="189"/>
        <v>0</v>
      </c>
      <c r="AQ978">
        <f t="shared" si="190"/>
        <v>0</v>
      </c>
      <c r="AR978">
        <f t="shared" si="191"/>
        <v>0</v>
      </c>
      <c r="AS978">
        <f t="shared" si="192"/>
        <v>0</v>
      </c>
      <c r="AU978">
        <f t="shared" si="193"/>
        <v>0</v>
      </c>
      <c r="AV978">
        <f t="shared" si="193"/>
        <v>0</v>
      </c>
      <c r="AW978">
        <f t="shared" si="193"/>
        <v>0</v>
      </c>
      <c r="AX978">
        <f t="shared" si="193"/>
        <v>0</v>
      </c>
      <c r="AY978">
        <f t="shared" si="193"/>
        <v>0</v>
      </c>
      <c r="BA978">
        <f t="shared" si="183"/>
        <v>0</v>
      </c>
      <c r="BB978">
        <f t="shared" si="184"/>
        <v>0</v>
      </c>
      <c r="BC978">
        <f t="shared" si="185"/>
        <v>0</v>
      </c>
      <c r="BD978">
        <f t="shared" ref="BD978:BD1009" si="194">IF($AK978=1,P978,0)</f>
        <v>0</v>
      </c>
    </row>
    <row r="979" spans="1:56" x14ac:dyDescent="0.3">
      <c r="A979" s="7">
        <v>2149</v>
      </c>
      <c r="B979" s="6">
        <v>177142</v>
      </c>
      <c r="C979" s="7">
        <v>0</v>
      </c>
      <c r="D979" s="7">
        <v>0</v>
      </c>
      <c r="E979" s="7">
        <f t="shared" si="187"/>
        <v>0</v>
      </c>
      <c r="F979" s="7">
        <v>72</v>
      </c>
      <c r="G979" s="7">
        <v>0</v>
      </c>
      <c r="H979" s="7">
        <v>1</v>
      </c>
      <c r="I979" s="7">
        <v>0</v>
      </c>
      <c r="J979" s="7">
        <v>0</v>
      </c>
      <c r="K979" s="7">
        <v>0</v>
      </c>
      <c r="L979" s="7" t="str" cm="1">
        <f t="array" ref="L979">_xlfn.IFS(G979=1,G$1,H979=1,H$1,I979=1,I$1,J979=1,J$1,K979=1,K$1)</f>
        <v>Married</v>
      </c>
      <c r="M979" s="7">
        <v>0</v>
      </c>
      <c r="N979" s="7">
        <v>1</v>
      </c>
      <c r="O979" s="7">
        <v>0</v>
      </c>
      <c r="P979" s="7">
        <v>0</v>
      </c>
      <c r="Q979" s="7" t="str" cm="1">
        <f t="array" ref="Q979">_xlfn.IFS(M979=1,M$1,N979=1,N$1,O979=1,O$1,P979=1,P$1)</f>
        <v>Graduate</v>
      </c>
      <c r="R979" t="s">
        <v>41</v>
      </c>
      <c r="S979" s="7">
        <v>54</v>
      </c>
      <c r="T979" s="7">
        <v>1093</v>
      </c>
      <c r="U979" s="7">
        <v>172</v>
      </c>
      <c r="V979" s="7">
        <v>372</v>
      </c>
      <c r="W979" s="7">
        <v>67</v>
      </c>
      <c r="X979" s="7">
        <v>347</v>
      </c>
      <c r="Y979" s="7">
        <v>223</v>
      </c>
      <c r="Z979" s="7">
        <v>1828</v>
      </c>
      <c r="AA979" s="7">
        <v>1</v>
      </c>
      <c r="AB979" s="7">
        <v>4</v>
      </c>
      <c r="AC979" s="7">
        <v>4</v>
      </c>
      <c r="AD979" s="7">
        <v>8</v>
      </c>
      <c r="AE979" s="7">
        <v>2</v>
      </c>
      <c r="AF979" s="7">
        <v>0</v>
      </c>
      <c r="AG979" s="7">
        <v>0</v>
      </c>
      <c r="AH979" s="7">
        <v>0</v>
      </c>
      <c r="AI979" s="7">
        <v>0</v>
      </c>
      <c r="AJ979" s="7">
        <v>0</v>
      </c>
      <c r="AK979" s="7">
        <v>0</v>
      </c>
      <c r="AL979" s="7">
        <v>0</v>
      </c>
      <c r="AM979" s="8">
        <v>43772</v>
      </c>
      <c r="AO979">
        <f t="shared" si="188"/>
        <v>0</v>
      </c>
      <c r="AP979">
        <f t="shared" si="189"/>
        <v>0</v>
      </c>
      <c r="AQ979">
        <f t="shared" si="190"/>
        <v>0</v>
      </c>
      <c r="AR979">
        <f t="shared" si="191"/>
        <v>0</v>
      </c>
      <c r="AS979">
        <f t="shared" si="192"/>
        <v>0</v>
      </c>
      <c r="AU979">
        <f t="shared" si="193"/>
        <v>0</v>
      </c>
      <c r="AV979">
        <f t="shared" si="193"/>
        <v>0</v>
      </c>
      <c r="AW979">
        <f t="shared" si="193"/>
        <v>0</v>
      </c>
      <c r="AX979">
        <f t="shared" si="193"/>
        <v>0</v>
      </c>
      <c r="AY979">
        <f t="shared" si="193"/>
        <v>0</v>
      </c>
      <c r="BA979">
        <f t="shared" si="183"/>
        <v>0</v>
      </c>
      <c r="BB979">
        <f t="shared" si="184"/>
        <v>0</v>
      </c>
      <c r="BC979">
        <f t="shared" si="185"/>
        <v>0</v>
      </c>
      <c r="BD979">
        <f t="shared" si="194"/>
        <v>0</v>
      </c>
    </row>
    <row r="980" spans="1:56" x14ac:dyDescent="0.3">
      <c r="A980" s="7">
        <v>2020</v>
      </c>
      <c r="B980" s="6">
        <v>147703</v>
      </c>
      <c r="C980" s="7">
        <v>0</v>
      </c>
      <c r="D980" s="7">
        <v>1</v>
      </c>
      <c r="E980" s="7">
        <f t="shared" si="187"/>
        <v>1</v>
      </c>
      <c r="F980" s="7">
        <v>67</v>
      </c>
      <c r="G980" s="7">
        <v>0</v>
      </c>
      <c r="H980" s="7">
        <v>1</v>
      </c>
      <c r="I980" s="7">
        <v>0</v>
      </c>
      <c r="J980" s="7">
        <v>0</v>
      </c>
      <c r="K980" s="7">
        <v>0</v>
      </c>
      <c r="L980" s="7" t="str" cm="1">
        <f t="array" ref="L980">_xlfn.IFS(G980=1,G$1,H980=1,H$1,I980=1,I$1,J980=1,J$1,K980=1,K$1)</f>
        <v>Married</v>
      </c>
      <c r="M980" s="7">
        <v>0</v>
      </c>
      <c r="N980" s="7">
        <v>1</v>
      </c>
      <c r="O980" s="7">
        <v>0</v>
      </c>
      <c r="P980" s="7">
        <v>0</v>
      </c>
      <c r="Q980" s="7" t="str" cm="1">
        <f t="array" ref="Q980">_xlfn.IFS(M980=1,M$1,N980=1,N$1,O980=1,O$1,P980=1,P$1)</f>
        <v>Graduate</v>
      </c>
      <c r="R980" t="s">
        <v>39</v>
      </c>
      <c r="S980" s="7">
        <v>95</v>
      </c>
      <c r="T980" s="7">
        <v>1112</v>
      </c>
      <c r="U980" s="7">
        <v>0</v>
      </c>
      <c r="V980" s="7">
        <v>415</v>
      </c>
      <c r="W980" s="7">
        <v>40</v>
      </c>
      <c r="X980" s="7">
        <v>81</v>
      </c>
      <c r="Y980" s="7">
        <v>381</v>
      </c>
      <c r="Z980" s="7">
        <v>1266</v>
      </c>
      <c r="AA980" s="7">
        <v>4</v>
      </c>
      <c r="AB980" s="7">
        <v>6</v>
      </c>
      <c r="AC980" s="7">
        <v>3</v>
      </c>
      <c r="AD980" s="7">
        <v>8</v>
      </c>
      <c r="AE980" s="7">
        <v>5</v>
      </c>
      <c r="AF980" s="7">
        <v>0</v>
      </c>
      <c r="AG980" s="7">
        <v>0</v>
      </c>
      <c r="AH980" s="7">
        <v>0</v>
      </c>
      <c r="AI980" s="7">
        <v>0</v>
      </c>
      <c r="AJ980" s="7">
        <v>0</v>
      </c>
      <c r="AK980" s="7">
        <v>0</v>
      </c>
      <c r="AL980" s="7">
        <v>0</v>
      </c>
      <c r="AM980" s="8">
        <v>43772</v>
      </c>
      <c r="AO980">
        <f t="shared" si="188"/>
        <v>0</v>
      </c>
      <c r="AP980">
        <f t="shared" si="189"/>
        <v>0</v>
      </c>
      <c r="AQ980">
        <f t="shared" si="190"/>
        <v>0</v>
      </c>
      <c r="AR980">
        <f t="shared" si="191"/>
        <v>0</v>
      </c>
      <c r="AS980">
        <f t="shared" si="192"/>
        <v>0</v>
      </c>
      <c r="AU980">
        <f t="shared" si="193"/>
        <v>0</v>
      </c>
      <c r="AV980">
        <f t="shared" si="193"/>
        <v>0</v>
      </c>
      <c r="AW980">
        <f t="shared" si="193"/>
        <v>0</v>
      </c>
      <c r="AX980">
        <f t="shared" si="193"/>
        <v>0</v>
      </c>
      <c r="AY980">
        <f t="shared" si="193"/>
        <v>0</v>
      </c>
      <c r="BA980">
        <f t="shared" si="183"/>
        <v>0</v>
      </c>
      <c r="BB980">
        <f t="shared" si="184"/>
        <v>0</v>
      </c>
      <c r="BC980">
        <f t="shared" si="185"/>
        <v>0</v>
      </c>
      <c r="BD980">
        <f t="shared" si="194"/>
        <v>0</v>
      </c>
    </row>
    <row r="981" spans="1:56" x14ac:dyDescent="0.3">
      <c r="A981" s="7">
        <v>2723</v>
      </c>
      <c r="B981" s="6">
        <v>169901</v>
      </c>
      <c r="C981" s="7">
        <v>0</v>
      </c>
      <c r="D981" s="7">
        <v>1</v>
      </c>
      <c r="E981" s="7">
        <f t="shared" si="187"/>
        <v>1</v>
      </c>
      <c r="F981" s="7">
        <v>51</v>
      </c>
      <c r="G981" s="7">
        <v>1</v>
      </c>
      <c r="H981" s="7">
        <v>0</v>
      </c>
      <c r="I981" s="7">
        <v>0</v>
      </c>
      <c r="J981" s="7">
        <v>0</v>
      </c>
      <c r="K981" s="7">
        <v>0</v>
      </c>
      <c r="L981" s="7" t="str" cm="1">
        <f t="array" ref="L981">_xlfn.IFS(G981=1,G$1,H981=1,H$1,I981=1,I$1,J981=1,J$1,K981=1,K$1)</f>
        <v>Divorced</v>
      </c>
      <c r="M981" s="7">
        <v>0</v>
      </c>
      <c r="N981" s="7">
        <v>1</v>
      </c>
      <c r="O981" s="7">
        <v>0</v>
      </c>
      <c r="P981" s="7">
        <v>0</v>
      </c>
      <c r="Q981" s="7" t="str" cm="1">
        <f t="array" ref="Q981">_xlfn.IFS(M981=1,M$1,N981=1,N$1,O981=1,O$1,P981=1,P$1)</f>
        <v>Graduate</v>
      </c>
      <c r="R981" t="s">
        <v>43</v>
      </c>
      <c r="S981" s="7">
        <v>95</v>
      </c>
      <c r="T981" s="7">
        <v>758</v>
      </c>
      <c r="U981" s="7">
        <v>51</v>
      </c>
      <c r="V981" s="7">
        <v>501</v>
      </c>
      <c r="W981" s="7">
        <v>248</v>
      </c>
      <c r="X981" s="7">
        <v>224</v>
      </c>
      <c r="Y981" s="7">
        <v>362</v>
      </c>
      <c r="Z981" s="7">
        <v>1419</v>
      </c>
      <c r="AA981" s="7">
        <v>3</v>
      </c>
      <c r="AB981" s="7">
        <v>7</v>
      </c>
      <c r="AC981" s="7">
        <v>3</v>
      </c>
      <c r="AD981" s="7">
        <v>10</v>
      </c>
      <c r="AE981" s="7">
        <v>5</v>
      </c>
      <c r="AF981" s="7">
        <v>0</v>
      </c>
      <c r="AG981" s="7">
        <v>0</v>
      </c>
      <c r="AH981" s="7">
        <v>0</v>
      </c>
      <c r="AI981" s="7">
        <v>0</v>
      </c>
      <c r="AJ981" s="7">
        <v>0</v>
      </c>
      <c r="AK981" s="7">
        <v>0</v>
      </c>
      <c r="AL981" s="7">
        <v>0</v>
      </c>
      <c r="AM981" s="8">
        <v>43772</v>
      </c>
      <c r="AO981">
        <f t="shared" si="188"/>
        <v>0</v>
      </c>
      <c r="AP981">
        <f t="shared" si="189"/>
        <v>0</v>
      </c>
      <c r="AQ981">
        <f t="shared" si="190"/>
        <v>0</v>
      </c>
      <c r="AR981">
        <f t="shared" si="191"/>
        <v>0</v>
      </c>
      <c r="AS981">
        <f t="shared" si="192"/>
        <v>0</v>
      </c>
      <c r="AU981">
        <f t="shared" si="193"/>
        <v>0</v>
      </c>
      <c r="AV981">
        <f t="shared" si="193"/>
        <v>0</v>
      </c>
      <c r="AW981">
        <f t="shared" si="193"/>
        <v>0</v>
      </c>
      <c r="AX981">
        <f t="shared" si="193"/>
        <v>0</v>
      </c>
      <c r="AY981">
        <f t="shared" si="193"/>
        <v>0</v>
      </c>
      <c r="BA981">
        <f t="shared" si="183"/>
        <v>0</v>
      </c>
      <c r="BB981">
        <f t="shared" si="184"/>
        <v>0</v>
      </c>
      <c r="BC981">
        <f t="shared" si="185"/>
        <v>0</v>
      </c>
      <c r="BD981">
        <f t="shared" si="194"/>
        <v>0</v>
      </c>
    </row>
    <row r="982" spans="1:56" x14ac:dyDescent="0.3">
      <c r="A982" s="7">
        <v>1675</v>
      </c>
      <c r="B982" s="6">
        <v>147570</v>
      </c>
      <c r="C982" s="7">
        <v>1</v>
      </c>
      <c r="D982" s="7">
        <v>1</v>
      </c>
      <c r="E982" s="7">
        <f t="shared" si="187"/>
        <v>2</v>
      </c>
      <c r="F982" s="7">
        <v>71</v>
      </c>
      <c r="G982" s="7">
        <v>0</v>
      </c>
      <c r="H982" s="7">
        <v>0</v>
      </c>
      <c r="I982" s="7">
        <v>0</v>
      </c>
      <c r="J982" s="7">
        <v>0</v>
      </c>
      <c r="K982" s="7">
        <v>1</v>
      </c>
      <c r="L982" s="7" t="str" cm="1">
        <f t="array" ref="L982">_xlfn.IFS(G982=1,G$1,H982=1,H$1,I982=1,I$1,J982=1,J$1,K982=1,K$1)</f>
        <v>Widow</v>
      </c>
      <c r="M982" s="7">
        <v>0</v>
      </c>
      <c r="N982" s="7">
        <v>0</v>
      </c>
      <c r="O982" s="7">
        <v>1</v>
      </c>
      <c r="P982" s="7">
        <v>0</v>
      </c>
      <c r="Q982" s="7" t="str" cm="1">
        <f t="array" ref="Q982">_xlfn.IFS(M982=1,M$1,N982=1,N$1,O982=1,O$1,P982=1,P$1)</f>
        <v>Master</v>
      </c>
      <c r="R982" t="s">
        <v>41</v>
      </c>
      <c r="S982" s="7">
        <v>3</v>
      </c>
      <c r="T982" s="7">
        <v>208</v>
      </c>
      <c r="U982" s="7">
        <v>3</v>
      </c>
      <c r="V982" s="7">
        <v>62</v>
      </c>
      <c r="W982" s="7">
        <v>0</v>
      </c>
      <c r="X982" s="7">
        <v>6</v>
      </c>
      <c r="Y982" s="7">
        <v>96</v>
      </c>
      <c r="Z982" s="7">
        <v>183</v>
      </c>
      <c r="AA982" s="7">
        <v>3</v>
      </c>
      <c r="AB982" s="7">
        <v>2</v>
      </c>
      <c r="AC982" s="7">
        <v>2</v>
      </c>
      <c r="AD982" s="7">
        <v>2</v>
      </c>
      <c r="AE982" s="7">
        <v>7</v>
      </c>
      <c r="AF982" s="7">
        <v>0</v>
      </c>
      <c r="AG982" s="7">
        <v>0</v>
      </c>
      <c r="AH982" s="7">
        <v>0</v>
      </c>
      <c r="AI982" s="7">
        <v>0</v>
      </c>
      <c r="AJ982" s="7">
        <v>0</v>
      </c>
      <c r="AK982" s="7">
        <v>0</v>
      </c>
      <c r="AL982" s="7">
        <v>1</v>
      </c>
      <c r="AM982" s="8">
        <v>43772</v>
      </c>
      <c r="AO982">
        <f t="shared" si="188"/>
        <v>0</v>
      </c>
      <c r="AP982">
        <f t="shared" si="189"/>
        <v>0</v>
      </c>
      <c r="AQ982">
        <f t="shared" si="190"/>
        <v>0</v>
      </c>
      <c r="AR982">
        <f t="shared" si="191"/>
        <v>0</v>
      </c>
      <c r="AS982">
        <f t="shared" si="192"/>
        <v>0</v>
      </c>
      <c r="AU982">
        <f t="shared" si="193"/>
        <v>0</v>
      </c>
      <c r="AV982">
        <f t="shared" si="193"/>
        <v>0</v>
      </c>
      <c r="AW982">
        <f t="shared" si="193"/>
        <v>0</v>
      </c>
      <c r="AX982">
        <f t="shared" si="193"/>
        <v>0</v>
      </c>
      <c r="AY982">
        <f t="shared" si="193"/>
        <v>0</v>
      </c>
      <c r="BA982">
        <f t="shared" si="183"/>
        <v>0</v>
      </c>
      <c r="BB982">
        <f t="shared" si="184"/>
        <v>0</v>
      </c>
      <c r="BC982">
        <f t="shared" si="185"/>
        <v>0</v>
      </c>
      <c r="BD982">
        <f t="shared" si="194"/>
        <v>0</v>
      </c>
    </row>
    <row r="983" spans="1:56" x14ac:dyDescent="0.3">
      <c r="A983" s="7">
        <v>1181</v>
      </c>
      <c r="B983" s="6">
        <v>138872</v>
      </c>
      <c r="C983" s="7">
        <v>1</v>
      </c>
      <c r="D983" s="7">
        <v>0</v>
      </c>
      <c r="E983" s="7">
        <f t="shared" si="187"/>
        <v>1</v>
      </c>
      <c r="F983" s="7">
        <v>32</v>
      </c>
      <c r="G983" s="7">
        <v>0</v>
      </c>
      <c r="H983" s="7">
        <v>1</v>
      </c>
      <c r="I983" s="7">
        <v>0</v>
      </c>
      <c r="J983" s="7">
        <v>0</v>
      </c>
      <c r="K983" s="7">
        <v>0</v>
      </c>
      <c r="L983" s="7" t="str" cm="1">
        <f t="array" ref="L983">_xlfn.IFS(G983=1,G$1,H983=1,H$1,I983=1,I$1,J983=1,J$1,K983=1,K$1)</f>
        <v>Married</v>
      </c>
      <c r="M983" s="7">
        <v>0</v>
      </c>
      <c r="N983" s="7">
        <v>1</v>
      </c>
      <c r="O983" s="7">
        <v>0</v>
      </c>
      <c r="P983" s="7">
        <v>0</v>
      </c>
      <c r="Q983" s="7" t="str" cm="1">
        <f t="array" ref="Q983">_xlfn.IFS(M983=1,M$1,N983=1,N$1,O983=1,O$1,P983=1,P$1)</f>
        <v>Graduate</v>
      </c>
      <c r="R983" t="s">
        <v>43</v>
      </c>
      <c r="S983" s="7">
        <v>93</v>
      </c>
      <c r="T983" s="7">
        <v>82</v>
      </c>
      <c r="U983" s="7">
        <v>11</v>
      </c>
      <c r="V983" s="7">
        <v>75</v>
      </c>
      <c r="W983" s="7">
        <v>11</v>
      </c>
      <c r="X983" s="7">
        <v>68</v>
      </c>
      <c r="Y983" s="7">
        <v>79</v>
      </c>
      <c r="Z983" s="7">
        <v>168</v>
      </c>
      <c r="AA983" s="7">
        <v>2</v>
      </c>
      <c r="AB983" s="7">
        <v>3</v>
      </c>
      <c r="AC983" s="7">
        <v>0</v>
      </c>
      <c r="AD983" s="7">
        <v>3</v>
      </c>
      <c r="AE983" s="7">
        <v>8</v>
      </c>
      <c r="AF983" s="7">
        <v>0</v>
      </c>
      <c r="AG983" s="7">
        <v>0</v>
      </c>
      <c r="AH983" s="7">
        <v>0</v>
      </c>
      <c r="AI983" s="7">
        <v>0</v>
      </c>
      <c r="AJ983" s="7">
        <v>0</v>
      </c>
      <c r="AK983" s="7">
        <v>0</v>
      </c>
      <c r="AL983" s="7">
        <v>0</v>
      </c>
      <c r="AM983" s="8">
        <v>43773</v>
      </c>
      <c r="AO983">
        <f t="shared" si="188"/>
        <v>0</v>
      </c>
      <c r="AP983">
        <f t="shared" si="189"/>
        <v>0</v>
      </c>
      <c r="AQ983">
        <f t="shared" si="190"/>
        <v>0</v>
      </c>
      <c r="AR983">
        <f t="shared" si="191"/>
        <v>0</v>
      </c>
      <c r="AS983">
        <f t="shared" si="192"/>
        <v>0</v>
      </c>
      <c r="AU983">
        <f t="shared" si="193"/>
        <v>0</v>
      </c>
      <c r="AV983">
        <f t="shared" si="193"/>
        <v>0</v>
      </c>
      <c r="AW983">
        <f t="shared" si="193"/>
        <v>0</v>
      </c>
      <c r="AX983">
        <f t="shared" si="193"/>
        <v>0</v>
      </c>
      <c r="AY983">
        <f t="shared" si="193"/>
        <v>0</v>
      </c>
      <c r="BA983">
        <f t="shared" si="183"/>
        <v>0</v>
      </c>
      <c r="BB983">
        <f t="shared" si="184"/>
        <v>0</v>
      </c>
      <c r="BC983">
        <f t="shared" si="185"/>
        <v>0</v>
      </c>
      <c r="BD983">
        <f t="shared" si="194"/>
        <v>0</v>
      </c>
    </row>
    <row r="984" spans="1:56" x14ac:dyDescent="0.3">
      <c r="A984" s="7">
        <v>2342</v>
      </c>
      <c r="B984" s="6">
        <v>153034</v>
      </c>
      <c r="C984" s="7">
        <v>1</v>
      </c>
      <c r="D984" s="7">
        <v>1</v>
      </c>
      <c r="E984" s="7">
        <f t="shared" si="187"/>
        <v>2</v>
      </c>
      <c r="F984" s="7">
        <v>46</v>
      </c>
      <c r="G984" s="7">
        <v>1</v>
      </c>
      <c r="H984" s="7">
        <v>0</v>
      </c>
      <c r="I984" s="7">
        <v>0</v>
      </c>
      <c r="J984" s="7">
        <v>0</v>
      </c>
      <c r="K984" s="7">
        <v>0</v>
      </c>
      <c r="L984" s="7" t="str" cm="1">
        <f t="array" ref="L984">_xlfn.IFS(G984=1,G$1,H984=1,H$1,I984=1,I$1,J984=1,J$1,K984=1,K$1)</f>
        <v>Divorced</v>
      </c>
      <c r="M984" s="7">
        <v>0</v>
      </c>
      <c r="N984" s="7">
        <v>1</v>
      </c>
      <c r="O984" s="7">
        <v>0</v>
      </c>
      <c r="P984" s="7">
        <v>0</v>
      </c>
      <c r="Q984" s="7" t="str" cm="1">
        <f t="array" ref="Q984">_xlfn.IFS(M984=1,M$1,N984=1,N$1,O984=1,O$1,P984=1,P$1)</f>
        <v>Graduate</v>
      </c>
      <c r="R984" t="s">
        <v>44</v>
      </c>
      <c r="S984" s="7">
        <v>30</v>
      </c>
      <c r="T984" s="7">
        <v>462</v>
      </c>
      <c r="U984" s="7">
        <v>43</v>
      </c>
      <c r="V984" s="7">
        <v>566</v>
      </c>
      <c r="W984" s="7">
        <v>43</v>
      </c>
      <c r="X984" s="7">
        <v>32</v>
      </c>
      <c r="Y984" s="7">
        <v>144</v>
      </c>
      <c r="Z984" s="7">
        <v>1001</v>
      </c>
      <c r="AA984" s="7">
        <v>8</v>
      </c>
      <c r="AB984" s="7">
        <v>6</v>
      </c>
      <c r="AC984" s="7">
        <v>1</v>
      </c>
      <c r="AD984" s="7">
        <v>7</v>
      </c>
      <c r="AE984" s="7">
        <v>8</v>
      </c>
      <c r="AF984" s="7">
        <v>0</v>
      </c>
      <c r="AG984" s="7">
        <v>0</v>
      </c>
      <c r="AH984" s="7">
        <v>0</v>
      </c>
      <c r="AI984" s="7">
        <v>0</v>
      </c>
      <c r="AJ984" s="7">
        <v>0</v>
      </c>
      <c r="AK984" s="7">
        <v>0</v>
      </c>
      <c r="AL984" s="7">
        <v>0</v>
      </c>
      <c r="AM984" s="8">
        <v>43773</v>
      </c>
      <c r="AO984">
        <f t="shared" si="188"/>
        <v>0</v>
      </c>
      <c r="AP984">
        <f t="shared" si="189"/>
        <v>0</v>
      </c>
      <c r="AQ984">
        <f t="shared" si="190"/>
        <v>0</v>
      </c>
      <c r="AR984">
        <f t="shared" si="191"/>
        <v>0</v>
      </c>
      <c r="AS984">
        <f t="shared" si="192"/>
        <v>0</v>
      </c>
      <c r="AU984">
        <f t="shared" si="193"/>
        <v>0</v>
      </c>
      <c r="AV984">
        <f t="shared" si="193"/>
        <v>0</v>
      </c>
      <c r="AW984">
        <f t="shared" si="193"/>
        <v>0</v>
      </c>
      <c r="AX984">
        <f t="shared" si="193"/>
        <v>0</v>
      </c>
      <c r="AY984">
        <f t="shared" si="193"/>
        <v>0</v>
      </c>
      <c r="BA984">
        <f t="shared" si="183"/>
        <v>0</v>
      </c>
      <c r="BB984">
        <f t="shared" si="184"/>
        <v>0</v>
      </c>
      <c r="BC984">
        <f t="shared" si="185"/>
        <v>0</v>
      </c>
      <c r="BD984">
        <f t="shared" si="194"/>
        <v>0</v>
      </c>
    </row>
    <row r="985" spans="1:56" x14ac:dyDescent="0.3">
      <c r="A985" s="7">
        <v>1027</v>
      </c>
      <c r="B985" s="6">
        <v>138360</v>
      </c>
      <c r="C985" s="7">
        <v>1</v>
      </c>
      <c r="D985" s="7">
        <v>0</v>
      </c>
      <c r="E985" s="7">
        <f t="shared" si="187"/>
        <v>1</v>
      </c>
      <c r="F985" s="7">
        <v>31</v>
      </c>
      <c r="G985" s="7">
        <v>0</v>
      </c>
      <c r="H985" s="7">
        <v>1</v>
      </c>
      <c r="I985" s="7">
        <v>0</v>
      </c>
      <c r="J985" s="7">
        <v>0</v>
      </c>
      <c r="K985" s="7">
        <v>0</v>
      </c>
      <c r="L985" s="7" t="str" cm="1">
        <f t="array" ref="L985">_xlfn.IFS(G985=1,G$1,H985=1,H$1,I985=1,I$1,J985=1,J$1,K985=1,K$1)</f>
        <v>Married</v>
      </c>
      <c r="M985" s="7">
        <v>0</v>
      </c>
      <c r="N985" s="7">
        <v>1</v>
      </c>
      <c r="O985" s="7">
        <v>0</v>
      </c>
      <c r="P985" s="7">
        <v>0</v>
      </c>
      <c r="Q985" s="7" t="str" cm="1">
        <f t="array" ref="Q985">_xlfn.IFS(M985=1,M$1,N985=1,N$1,O985=1,O$1,P985=1,P$1)</f>
        <v>Graduate</v>
      </c>
      <c r="R985" t="s">
        <v>41</v>
      </c>
      <c r="S985" s="7">
        <v>26</v>
      </c>
      <c r="T985" s="7">
        <v>130</v>
      </c>
      <c r="U985" s="7">
        <v>7</v>
      </c>
      <c r="V985" s="7">
        <v>151</v>
      </c>
      <c r="W985" s="7">
        <v>72</v>
      </c>
      <c r="X985" s="7">
        <v>76</v>
      </c>
      <c r="Y985" s="7">
        <v>36</v>
      </c>
      <c r="Z985" s="7">
        <v>400</v>
      </c>
      <c r="AA985" s="7">
        <v>2</v>
      </c>
      <c r="AB985" s="7">
        <v>2</v>
      </c>
      <c r="AC985" s="7">
        <v>1</v>
      </c>
      <c r="AD985" s="7">
        <v>4</v>
      </c>
      <c r="AE985" s="7">
        <v>3</v>
      </c>
      <c r="AF985" s="7">
        <v>0</v>
      </c>
      <c r="AG985" s="7">
        <v>0</v>
      </c>
      <c r="AH985" s="7">
        <v>0</v>
      </c>
      <c r="AI985" s="7">
        <v>0</v>
      </c>
      <c r="AJ985" s="7">
        <v>0</v>
      </c>
      <c r="AK985" s="7">
        <v>0</v>
      </c>
      <c r="AL985" s="7">
        <v>0</v>
      </c>
      <c r="AM985" s="8">
        <v>43774</v>
      </c>
      <c r="AO985">
        <f t="shared" si="188"/>
        <v>0</v>
      </c>
      <c r="AP985">
        <f t="shared" si="189"/>
        <v>0</v>
      </c>
      <c r="AQ985">
        <f t="shared" si="190"/>
        <v>0</v>
      </c>
      <c r="AR985">
        <f t="shared" si="191"/>
        <v>0</v>
      </c>
      <c r="AS985">
        <f t="shared" si="192"/>
        <v>0</v>
      </c>
      <c r="AU985">
        <f t="shared" si="193"/>
        <v>0</v>
      </c>
      <c r="AV985">
        <f t="shared" si="193"/>
        <v>0</v>
      </c>
      <c r="AW985">
        <f t="shared" si="193"/>
        <v>0</v>
      </c>
      <c r="AX985">
        <f t="shared" si="193"/>
        <v>0</v>
      </c>
      <c r="AY985">
        <f t="shared" si="193"/>
        <v>0</v>
      </c>
      <c r="BA985">
        <f t="shared" si="183"/>
        <v>0</v>
      </c>
      <c r="BB985">
        <f t="shared" si="184"/>
        <v>0</v>
      </c>
      <c r="BC985">
        <f t="shared" si="185"/>
        <v>0</v>
      </c>
      <c r="BD985">
        <f t="shared" si="194"/>
        <v>0</v>
      </c>
    </row>
    <row r="986" spans="1:56" x14ac:dyDescent="0.3">
      <c r="A986" s="7">
        <v>2892</v>
      </c>
      <c r="B986" s="6">
        <v>136038</v>
      </c>
      <c r="C986" s="7">
        <v>1</v>
      </c>
      <c r="D986" s="7">
        <v>0</v>
      </c>
      <c r="E986" s="7">
        <f t="shared" si="187"/>
        <v>1</v>
      </c>
      <c r="F986" s="7">
        <v>39</v>
      </c>
      <c r="G986" s="7">
        <v>0</v>
      </c>
      <c r="H986" s="7">
        <v>0</v>
      </c>
      <c r="I986" s="7">
        <v>0</v>
      </c>
      <c r="J986" s="7">
        <v>1</v>
      </c>
      <c r="K986" s="7">
        <v>0</v>
      </c>
      <c r="L986" s="7" t="str" cm="1">
        <f t="array" ref="L986">_xlfn.IFS(G986=1,G$1,H986=1,H$1,I986=1,I$1,J986=1,J$1,K986=1,K$1)</f>
        <v>Single</v>
      </c>
      <c r="M986" s="7">
        <v>0</v>
      </c>
      <c r="N986" s="7">
        <v>0</v>
      </c>
      <c r="O986" s="7">
        <v>0</v>
      </c>
      <c r="P986" s="7">
        <v>1</v>
      </c>
      <c r="Q986" s="7" t="str" cm="1">
        <f t="array" ref="Q986">_xlfn.IFS(M986=1,M$1,N986=1,N$1,O986=1,O$1,P986=1,P$1)</f>
        <v>PhD</v>
      </c>
      <c r="R986" t="s">
        <v>42</v>
      </c>
      <c r="S986" s="7">
        <v>82</v>
      </c>
      <c r="T986" s="7">
        <v>87</v>
      </c>
      <c r="U986" s="7">
        <v>0</v>
      </c>
      <c r="V986" s="7">
        <v>57</v>
      </c>
      <c r="W986" s="7">
        <v>0</v>
      </c>
      <c r="X986" s="7">
        <v>8</v>
      </c>
      <c r="Y986" s="7">
        <v>26</v>
      </c>
      <c r="Z986" s="7">
        <v>125</v>
      </c>
      <c r="AA986" s="7">
        <v>2</v>
      </c>
      <c r="AB986" s="7">
        <v>3</v>
      </c>
      <c r="AC986" s="7">
        <v>0</v>
      </c>
      <c r="AD986" s="7">
        <v>3</v>
      </c>
      <c r="AE986" s="7">
        <v>6</v>
      </c>
      <c r="AF986" s="7">
        <v>0</v>
      </c>
      <c r="AG986" s="7">
        <v>0</v>
      </c>
      <c r="AH986" s="7">
        <v>0</v>
      </c>
      <c r="AI986" s="7">
        <v>0</v>
      </c>
      <c r="AJ986" s="7">
        <v>0</v>
      </c>
      <c r="AK986" s="7">
        <v>0</v>
      </c>
      <c r="AL986" s="7">
        <v>0</v>
      </c>
      <c r="AM986" s="8">
        <v>43774</v>
      </c>
      <c r="AO986">
        <f t="shared" si="188"/>
        <v>0</v>
      </c>
      <c r="AP986">
        <f t="shared" si="189"/>
        <v>0</v>
      </c>
      <c r="AQ986">
        <f t="shared" si="190"/>
        <v>0</v>
      </c>
      <c r="AR986">
        <f t="shared" si="191"/>
        <v>0</v>
      </c>
      <c r="AS986">
        <f t="shared" si="192"/>
        <v>0</v>
      </c>
      <c r="AU986">
        <f t="shared" si="193"/>
        <v>0</v>
      </c>
      <c r="AV986">
        <f t="shared" si="193"/>
        <v>0</v>
      </c>
      <c r="AW986">
        <f t="shared" si="193"/>
        <v>0</v>
      </c>
      <c r="AX986">
        <f t="shared" si="193"/>
        <v>0</v>
      </c>
      <c r="AY986">
        <f t="shared" si="193"/>
        <v>0</v>
      </c>
      <c r="BA986">
        <f t="shared" si="183"/>
        <v>0</v>
      </c>
      <c r="BB986">
        <f t="shared" si="184"/>
        <v>0</v>
      </c>
      <c r="BC986">
        <f t="shared" si="185"/>
        <v>0</v>
      </c>
      <c r="BD986">
        <f t="shared" si="194"/>
        <v>0</v>
      </c>
    </row>
    <row r="987" spans="1:56" x14ac:dyDescent="0.3">
      <c r="A987" s="7">
        <v>3012</v>
      </c>
      <c r="B987" s="6">
        <v>160689</v>
      </c>
      <c r="C987" s="7">
        <v>0</v>
      </c>
      <c r="D987" s="7">
        <v>1</v>
      </c>
      <c r="E987" s="7">
        <f t="shared" si="187"/>
        <v>1</v>
      </c>
      <c r="F987" s="7">
        <v>69</v>
      </c>
      <c r="G987" s="7">
        <v>0</v>
      </c>
      <c r="H987" s="7">
        <v>0</v>
      </c>
      <c r="I987" s="7">
        <v>0</v>
      </c>
      <c r="J987" s="7">
        <v>1</v>
      </c>
      <c r="K987" s="7">
        <v>0</v>
      </c>
      <c r="L987" s="7" t="str" cm="1">
        <f t="array" ref="L987">_xlfn.IFS(G987=1,G$1,H987=1,H$1,I987=1,I$1,J987=1,J$1,K987=1,K$1)</f>
        <v>Single</v>
      </c>
      <c r="M987" s="7">
        <v>0</v>
      </c>
      <c r="N987" s="7">
        <v>1</v>
      </c>
      <c r="O987" s="7">
        <v>0</v>
      </c>
      <c r="P987" s="7">
        <v>0</v>
      </c>
      <c r="Q987" s="7" t="str" cm="1">
        <f t="array" ref="Q987">_xlfn.IFS(M987=1,M$1,N987=1,N$1,O987=1,O$1,P987=1,P$1)</f>
        <v>Graduate</v>
      </c>
      <c r="R987" t="s">
        <v>42</v>
      </c>
      <c r="S987" s="7">
        <v>23</v>
      </c>
      <c r="T987" s="7">
        <v>635</v>
      </c>
      <c r="U987" s="7">
        <v>238</v>
      </c>
      <c r="V987" s="7">
        <v>572</v>
      </c>
      <c r="W987" s="7">
        <v>167</v>
      </c>
      <c r="X987" s="7">
        <v>16</v>
      </c>
      <c r="Y987" s="7">
        <v>64</v>
      </c>
      <c r="Z987" s="7">
        <v>1565</v>
      </c>
      <c r="AA987" s="7">
        <v>4</v>
      </c>
      <c r="AB987" s="7">
        <v>4</v>
      </c>
      <c r="AC987" s="7">
        <v>4</v>
      </c>
      <c r="AD987" s="7">
        <v>10</v>
      </c>
      <c r="AE987" s="7">
        <v>3</v>
      </c>
      <c r="AF987" s="7">
        <v>0</v>
      </c>
      <c r="AG987" s="7">
        <v>0</v>
      </c>
      <c r="AH987" s="7">
        <v>0</v>
      </c>
      <c r="AI987" s="7">
        <v>0</v>
      </c>
      <c r="AJ987" s="7">
        <v>0</v>
      </c>
      <c r="AK987" s="7">
        <v>0</v>
      </c>
      <c r="AL987" s="7">
        <v>0</v>
      </c>
      <c r="AM987" s="8">
        <v>43775</v>
      </c>
      <c r="AO987">
        <f t="shared" si="188"/>
        <v>0</v>
      </c>
      <c r="AP987">
        <f t="shared" si="189"/>
        <v>0</v>
      </c>
      <c r="AQ987">
        <f t="shared" si="190"/>
        <v>0</v>
      </c>
      <c r="AR987">
        <f t="shared" si="191"/>
        <v>0</v>
      </c>
      <c r="AS987">
        <f t="shared" si="192"/>
        <v>0</v>
      </c>
      <c r="AU987">
        <f t="shared" si="193"/>
        <v>0</v>
      </c>
      <c r="AV987">
        <f t="shared" si="193"/>
        <v>0</v>
      </c>
      <c r="AW987">
        <f t="shared" si="193"/>
        <v>0</v>
      </c>
      <c r="AX987">
        <f t="shared" si="193"/>
        <v>0</v>
      </c>
      <c r="AY987">
        <f t="shared" si="193"/>
        <v>0</v>
      </c>
      <c r="BA987">
        <f t="shared" si="183"/>
        <v>0</v>
      </c>
      <c r="BB987">
        <f t="shared" si="184"/>
        <v>0</v>
      </c>
      <c r="BC987">
        <f t="shared" si="185"/>
        <v>0</v>
      </c>
      <c r="BD987">
        <f t="shared" si="194"/>
        <v>0</v>
      </c>
    </row>
    <row r="988" spans="1:56" x14ac:dyDescent="0.3">
      <c r="A988" s="7">
        <v>2578</v>
      </c>
      <c r="B988" s="6">
        <v>170638</v>
      </c>
      <c r="C988" s="7">
        <v>0</v>
      </c>
      <c r="D988" s="7">
        <v>0</v>
      </c>
      <c r="E988" s="7">
        <f t="shared" si="187"/>
        <v>0</v>
      </c>
      <c r="F988" s="7">
        <v>65</v>
      </c>
      <c r="G988" s="7">
        <v>1</v>
      </c>
      <c r="H988" s="7">
        <v>0</v>
      </c>
      <c r="I988" s="7">
        <v>0</v>
      </c>
      <c r="J988" s="7">
        <v>0</v>
      </c>
      <c r="K988" s="7">
        <v>0</v>
      </c>
      <c r="L988" s="7" t="str" cm="1">
        <f t="array" ref="L988">_xlfn.IFS(G988=1,G$1,H988=1,H$1,I988=1,I$1,J988=1,J$1,K988=1,K$1)</f>
        <v>Divorced</v>
      </c>
      <c r="M988" s="7">
        <v>0</v>
      </c>
      <c r="N988" s="7">
        <v>0</v>
      </c>
      <c r="O988" s="7">
        <v>1</v>
      </c>
      <c r="P988" s="7">
        <v>0</v>
      </c>
      <c r="Q988" s="7" t="str" cm="1">
        <f t="array" ref="Q988">_xlfn.IFS(M988=1,M$1,N988=1,N$1,O988=1,O$1,P988=1,P$1)</f>
        <v>Master</v>
      </c>
      <c r="R988" t="s">
        <v>39</v>
      </c>
      <c r="S988" s="7">
        <v>69</v>
      </c>
      <c r="T988" s="7">
        <v>2454</v>
      </c>
      <c r="U988" s="7">
        <v>29</v>
      </c>
      <c r="V988" s="7">
        <v>519</v>
      </c>
      <c r="W988" s="7">
        <v>39</v>
      </c>
      <c r="X988" s="7">
        <v>29</v>
      </c>
      <c r="Y988" s="7">
        <v>152</v>
      </c>
      <c r="Z988" s="7">
        <v>2918</v>
      </c>
      <c r="AA988" s="7">
        <v>1</v>
      </c>
      <c r="AB988" s="7">
        <v>4</v>
      </c>
      <c r="AC988" s="7">
        <v>5</v>
      </c>
      <c r="AD988" s="7">
        <v>10</v>
      </c>
      <c r="AE988" s="7">
        <v>3</v>
      </c>
      <c r="AF988" s="7">
        <v>0</v>
      </c>
      <c r="AG988" s="7">
        <v>1</v>
      </c>
      <c r="AH988" s="7">
        <v>0</v>
      </c>
      <c r="AI988" s="7">
        <v>0</v>
      </c>
      <c r="AJ988" s="7">
        <v>0</v>
      </c>
      <c r="AK988" s="7">
        <v>0</v>
      </c>
      <c r="AL988" s="7">
        <v>0</v>
      </c>
      <c r="AM988" s="8">
        <v>43775</v>
      </c>
      <c r="AO988">
        <f t="shared" si="188"/>
        <v>1</v>
      </c>
      <c r="AP988">
        <f t="shared" si="189"/>
        <v>0</v>
      </c>
      <c r="AQ988">
        <f t="shared" si="190"/>
        <v>0</v>
      </c>
      <c r="AR988">
        <f t="shared" si="191"/>
        <v>0</v>
      </c>
      <c r="AS988">
        <f t="shared" si="192"/>
        <v>0</v>
      </c>
      <c r="AU988">
        <f t="shared" si="193"/>
        <v>0</v>
      </c>
      <c r="AV988">
        <f t="shared" si="193"/>
        <v>0</v>
      </c>
      <c r="AW988">
        <f t="shared" si="193"/>
        <v>0</v>
      </c>
      <c r="AX988">
        <f t="shared" si="193"/>
        <v>0</v>
      </c>
      <c r="AY988">
        <f t="shared" si="193"/>
        <v>0</v>
      </c>
      <c r="BA988">
        <f t="shared" si="183"/>
        <v>0</v>
      </c>
      <c r="BB988">
        <f t="shared" si="184"/>
        <v>0</v>
      </c>
      <c r="BC988">
        <f t="shared" si="185"/>
        <v>0</v>
      </c>
      <c r="BD988">
        <f t="shared" si="194"/>
        <v>0</v>
      </c>
    </row>
    <row r="989" spans="1:56" x14ac:dyDescent="0.3">
      <c r="A989" s="7">
        <v>3079</v>
      </c>
      <c r="B989" s="6">
        <v>158275</v>
      </c>
      <c r="C989" s="7">
        <v>1</v>
      </c>
      <c r="D989" s="7">
        <v>1</v>
      </c>
      <c r="E989" s="7">
        <f t="shared" si="187"/>
        <v>2</v>
      </c>
      <c r="F989" s="7">
        <v>65</v>
      </c>
      <c r="G989" s="7">
        <v>0</v>
      </c>
      <c r="H989" s="7">
        <v>0</v>
      </c>
      <c r="I989" s="7">
        <v>0</v>
      </c>
      <c r="J989" s="7">
        <v>0</v>
      </c>
      <c r="K989" s="7">
        <v>1</v>
      </c>
      <c r="L989" s="7" t="str" cm="1">
        <f t="array" ref="L989">_xlfn.IFS(G989=1,G$1,H989=1,H$1,I989=1,I$1,J989=1,J$1,K989=1,K$1)</f>
        <v>Widow</v>
      </c>
      <c r="M989" s="7">
        <v>0</v>
      </c>
      <c r="N989" s="7">
        <v>1</v>
      </c>
      <c r="O989" s="7">
        <v>0</v>
      </c>
      <c r="P989" s="7">
        <v>0</v>
      </c>
      <c r="Q989" s="7" t="str" cm="1">
        <f t="array" ref="Q989">_xlfn.IFS(M989=1,M$1,N989=1,N$1,O989=1,O$1,P989=1,P$1)</f>
        <v>Graduate</v>
      </c>
      <c r="R989" t="s">
        <v>41</v>
      </c>
      <c r="S989" s="7">
        <v>48</v>
      </c>
      <c r="T989" s="7">
        <v>513</v>
      </c>
      <c r="U989" s="7">
        <v>27</v>
      </c>
      <c r="V989" s="7">
        <v>687</v>
      </c>
      <c r="W989" s="7">
        <v>152</v>
      </c>
      <c r="X989" s="7">
        <v>117</v>
      </c>
      <c r="Y989" s="7">
        <v>174</v>
      </c>
      <c r="Z989" s="7">
        <v>1323</v>
      </c>
      <c r="AA989" s="7">
        <v>6</v>
      </c>
      <c r="AB989" s="7">
        <v>8</v>
      </c>
      <c r="AC989" s="7">
        <v>2</v>
      </c>
      <c r="AD989" s="7">
        <v>7</v>
      </c>
      <c r="AE989" s="7">
        <v>7</v>
      </c>
      <c r="AF989" s="7">
        <v>0</v>
      </c>
      <c r="AG989" s="7">
        <v>0</v>
      </c>
      <c r="AH989" s="7">
        <v>0</v>
      </c>
      <c r="AI989" s="7">
        <v>0</v>
      </c>
      <c r="AJ989" s="7">
        <v>0</v>
      </c>
      <c r="AK989" s="7">
        <v>0</v>
      </c>
      <c r="AL989" s="7">
        <v>0</v>
      </c>
      <c r="AM989" s="8">
        <v>43776</v>
      </c>
      <c r="AO989">
        <f t="shared" si="188"/>
        <v>0</v>
      </c>
      <c r="AP989">
        <f t="shared" si="189"/>
        <v>0</v>
      </c>
      <c r="AQ989">
        <f t="shared" si="190"/>
        <v>0</v>
      </c>
      <c r="AR989">
        <f t="shared" si="191"/>
        <v>0</v>
      </c>
      <c r="AS989">
        <f t="shared" si="192"/>
        <v>0</v>
      </c>
      <c r="AU989">
        <f t="shared" si="193"/>
        <v>0</v>
      </c>
      <c r="AV989">
        <f t="shared" si="193"/>
        <v>0</v>
      </c>
      <c r="AW989">
        <f t="shared" si="193"/>
        <v>0</v>
      </c>
      <c r="AX989">
        <f t="shared" si="193"/>
        <v>0</v>
      </c>
      <c r="AY989">
        <f t="shared" si="193"/>
        <v>0</v>
      </c>
      <c r="BA989">
        <f t="shared" si="183"/>
        <v>0</v>
      </c>
      <c r="BB989">
        <f t="shared" si="184"/>
        <v>0</v>
      </c>
      <c r="BC989">
        <f t="shared" si="185"/>
        <v>0</v>
      </c>
      <c r="BD989">
        <f t="shared" si="194"/>
        <v>0</v>
      </c>
    </row>
    <row r="990" spans="1:56" x14ac:dyDescent="0.3">
      <c r="A990" s="7">
        <v>2496</v>
      </c>
      <c r="B990" s="6">
        <v>187188</v>
      </c>
      <c r="C990" s="7">
        <v>0</v>
      </c>
      <c r="D990" s="7">
        <v>0</v>
      </c>
      <c r="E990" s="7">
        <f t="shared" si="187"/>
        <v>0</v>
      </c>
      <c r="F990" s="7">
        <v>37</v>
      </c>
      <c r="G990" s="7">
        <v>0</v>
      </c>
      <c r="H990" s="7">
        <v>0</v>
      </c>
      <c r="I990" s="7">
        <v>0</v>
      </c>
      <c r="J990" s="7">
        <v>1</v>
      </c>
      <c r="K990" s="7">
        <v>0</v>
      </c>
      <c r="L990" s="7" t="str" cm="1">
        <f t="array" ref="L990">_xlfn.IFS(G990=1,G$1,H990=1,H$1,I990=1,I$1,J990=1,J$1,K990=1,K$1)</f>
        <v>Single</v>
      </c>
      <c r="M990" s="7">
        <v>0</v>
      </c>
      <c r="N990" s="7">
        <v>0</v>
      </c>
      <c r="O990" s="7">
        <v>0</v>
      </c>
      <c r="P990" s="7">
        <v>1</v>
      </c>
      <c r="Q990" s="7" t="str" cm="1">
        <f t="array" ref="Q990">_xlfn.IFS(M990=1,M$1,N990=1,N$1,O990=1,O$1,P990=1,P$1)</f>
        <v>PhD</v>
      </c>
      <c r="R990" t="s">
        <v>42</v>
      </c>
      <c r="S990" s="7">
        <v>73</v>
      </c>
      <c r="T990" s="7">
        <v>1954</v>
      </c>
      <c r="U990" s="7">
        <v>238</v>
      </c>
      <c r="V990" s="7">
        <v>1554</v>
      </c>
      <c r="W990" s="7">
        <v>105</v>
      </c>
      <c r="X990" s="7">
        <v>159</v>
      </c>
      <c r="Y990" s="7">
        <v>118</v>
      </c>
      <c r="Z990" s="7">
        <v>3892</v>
      </c>
      <c r="AA990" s="7">
        <v>1</v>
      </c>
      <c r="AB990" s="7">
        <v>10</v>
      </c>
      <c r="AC990" s="7">
        <v>2</v>
      </c>
      <c r="AD990" s="7">
        <v>6</v>
      </c>
      <c r="AE990" s="7">
        <v>3</v>
      </c>
      <c r="AF990" s="7">
        <v>0</v>
      </c>
      <c r="AG990" s="7">
        <v>0</v>
      </c>
      <c r="AH990" s="7">
        <v>0</v>
      </c>
      <c r="AI990" s="7">
        <v>0</v>
      </c>
      <c r="AJ990" s="7">
        <v>0</v>
      </c>
      <c r="AK990" s="7">
        <v>0</v>
      </c>
      <c r="AL990" s="7">
        <v>1</v>
      </c>
      <c r="AM990" s="8">
        <v>43777</v>
      </c>
      <c r="AO990">
        <f t="shared" si="188"/>
        <v>0</v>
      </c>
      <c r="AP990">
        <f t="shared" si="189"/>
        <v>0</v>
      </c>
      <c r="AQ990">
        <f t="shared" si="190"/>
        <v>0</v>
      </c>
      <c r="AR990">
        <f t="shared" si="191"/>
        <v>0</v>
      </c>
      <c r="AS990">
        <f t="shared" si="192"/>
        <v>0</v>
      </c>
      <c r="AU990">
        <f t="shared" si="193"/>
        <v>0</v>
      </c>
      <c r="AV990">
        <f t="shared" si="193"/>
        <v>0</v>
      </c>
      <c r="AW990">
        <f t="shared" si="193"/>
        <v>0</v>
      </c>
      <c r="AX990">
        <f t="shared" si="193"/>
        <v>0</v>
      </c>
      <c r="AY990">
        <f t="shared" si="193"/>
        <v>0</v>
      </c>
      <c r="BA990">
        <f t="shared" si="183"/>
        <v>0</v>
      </c>
      <c r="BB990">
        <f t="shared" si="184"/>
        <v>0</v>
      </c>
      <c r="BC990">
        <f t="shared" si="185"/>
        <v>0</v>
      </c>
      <c r="BD990">
        <f t="shared" si="194"/>
        <v>0</v>
      </c>
    </row>
    <row r="991" spans="1:56" x14ac:dyDescent="0.3">
      <c r="A991" s="7">
        <v>1607</v>
      </c>
      <c r="B991" s="6">
        <v>172635</v>
      </c>
      <c r="C991" s="7">
        <v>0</v>
      </c>
      <c r="D991" s="7">
        <v>0</v>
      </c>
      <c r="E991" s="7">
        <f t="shared" si="187"/>
        <v>0</v>
      </c>
      <c r="F991" s="7">
        <v>65</v>
      </c>
      <c r="G991" s="7">
        <v>0</v>
      </c>
      <c r="H991" s="7">
        <v>1</v>
      </c>
      <c r="I991" s="7">
        <v>0</v>
      </c>
      <c r="J991" s="7">
        <v>0</v>
      </c>
      <c r="K991" s="7">
        <v>0</v>
      </c>
      <c r="L991" s="7" t="str" cm="1">
        <f t="array" ref="L991">_xlfn.IFS(G991=1,G$1,H991=1,H$1,I991=1,I$1,J991=1,J$1,K991=1,K$1)</f>
        <v>Married</v>
      </c>
      <c r="M991" s="7">
        <v>0</v>
      </c>
      <c r="N991" s="7">
        <v>0</v>
      </c>
      <c r="O991" s="7">
        <v>0</v>
      </c>
      <c r="P991" s="7">
        <v>0</v>
      </c>
      <c r="Q991" s="7" t="e" cm="1">
        <f t="array" ref="Q991">_xlfn.IFS(M991=1,M$1,N991=1,N$1,O991=1,O$1,P991=1,P$1)</f>
        <v>#N/A</v>
      </c>
      <c r="R991" t="s">
        <v>43</v>
      </c>
      <c r="S991" s="7">
        <v>54</v>
      </c>
      <c r="T991" s="7">
        <v>927</v>
      </c>
      <c r="U991" s="7">
        <v>52</v>
      </c>
      <c r="V991" s="7">
        <v>768</v>
      </c>
      <c r="W991" s="7">
        <v>247</v>
      </c>
      <c r="X991" s="7">
        <v>83</v>
      </c>
      <c r="Y991" s="7">
        <v>254</v>
      </c>
      <c r="Z991" s="7">
        <v>1823</v>
      </c>
      <c r="AA991" s="7">
        <v>1</v>
      </c>
      <c r="AB991" s="7">
        <v>6</v>
      </c>
      <c r="AC991" s="7">
        <v>8</v>
      </c>
      <c r="AD991" s="7">
        <v>6</v>
      </c>
      <c r="AE991" s="7">
        <v>3</v>
      </c>
      <c r="AF991" s="7">
        <v>0</v>
      </c>
      <c r="AG991" s="7">
        <v>0</v>
      </c>
      <c r="AH991" s="7">
        <v>0</v>
      </c>
      <c r="AI991" s="7">
        <v>1</v>
      </c>
      <c r="AJ991" s="7">
        <v>0</v>
      </c>
      <c r="AK991" s="7">
        <v>0</v>
      </c>
      <c r="AL991" s="7">
        <v>0</v>
      </c>
      <c r="AM991" s="8">
        <v>43777</v>
      </c>
      <c r="AO991">
        <f t="shared" si="188"/>
        <v>0</v>
      </c>
      <c r="AP991">
        <f t="shared" si="189"/>
        <v>0</v>
      </c>
      <c r="AQ991">
        <f t="shared" si="190"/>
        <v>0</v>
      </c>
      <c r="AR991">
        <f t="shared" si="191"/>
        <v>0</v>
      </c>
      <c r="AS991">
        <f t="shared" si="192"/>
        <v>0</v>
      </c>
      <c r="AU991">
        <f t="shared" si="193"/>
        <v>0</v>
      </c>
      <c r="AV991">
        <f t="shared" si="193"/>
        <v>0</v>
      </c>
      <c r="AW991">
        <f t="shared" si="193"/>
        <v>0</v>
      </c>
      <c r="AX991">
        <f t="shared" si="193"/>
        <v>0</v>
      </c>
      <c r="AY991">
        <f t="shared" si="193"/>
        <v>0</v>
      </c>
      <c r="BA991">
        <f t="shared" si="183"/>
        <v>0</v>
      </c>
      <c r="BB991">
        <f t="shared" si="184"/>
        <v>0</v>
      </c>
      <c r="BC991">
        <f t="shared" si="185"/>
        <v>0</v>
      </c>
      <c r="BD991">
        <f t="shared" si="194"/>
        <v>0</v>
      </c>
    </row>
    <row r="992" spans="1:56" x14ac:dyDescent="0.3">
      <c r="A992" s="7">
        <v>2648</v>
      </c>
      <c r="B992" s="6">
        <v>172635</v>
      </c>
      <c r="C992" s="7">
        <v>0</v>
      </c>
      <c r="D992" s="7">
        <v>0</v>
      </c>
      <c r="E992" s="7">
        <f t="shared" si="187"/>
        <v>0</v>
      </c>
      <c r="F992" s="7">
        <v>65</v>
      </c>
      <c r="G992" s="7">
        <v>0</v>
      </c>
      <c r="H992" s="7">
        <v>1</v>
      </c>
      <c r="I992" s="7">
        <v>0</v>
      </c>
      <c r="J992" s="7">
        <v>0</v>
      </c>
      <c r="K992" s="7">
        <v>0</v>
      </c>
      <c r="L992" s="7" t="str" cm="1">
        <f t="array" ref="L992">_xlfn.IFS(G992=1,G$1,H992=1,H$1,I992=1,I$1,J992=1,J$1,K992=1,K$1)</f>
        <v>Married</v>
      </c>
      <c r="M992" s="7">
        <v>0</v>
      </c>
      <c r="N992" s="7">
        <v>0</v>
      </c>
      <c r="O992" s="7">
        <v>0</v>
      </c>
      <c r="P992" s="7">
        <v>0</v>
      </c>
      <c r="Q992" s="7" t="e" cm="1">
        <f t="array" ref="Q992">_xlfn.IFS(M992=1,M$1,N992=1,N$1,O992=1,O$1,P992=1,P$1)</f>
        <v>#N/A</v>
      </c>
      <c r="R992" t="s">
        <v>44</v>
      </c>
      <c r="S992" s="7">
        <v>54</v>
      </c>
      <c r="T992" s="7">
        <v>927</v>
      </c>
      <c r="U992" s="7">
        <v>52</v>
      </c>
      <c r="V992" s="7">
        <v>768</v>
      </c>
      <c r="W992" s="7">
        <v>247</v>
      </c>
      <c r="X992" s="7">
        <v>83</v>
      </c>
      <c r="Y992" s="7">
        <v>254</v>
      </c>
      <c r="Z992" s="7">
        <v>1823</v>
      </c>
      <c r="AA992" s="7">
        <v>1</v>
      </c>
      <c r="AB992" s="7">
        <v>6</v>
      </c>
      <c r="AC992" s="7">
        <v>8</v>
      </c>
      <c r="AD992" s="7">
        <v>6</v>
      </c>
      <c r="AE992" s="7">
        <v>3</v>
      </c>
      <c r="AF992" s="7">
        <v>0</v>
      </c>
      <c r="AG992" s="7">
        <v>0</v>
      </c>
      <c r="AH992" s="7">
        <v>0</v>
      </c>
      <c r="AI992" s="7">
        <v>1</v>
      </c>
      <c r="AJ992" s="7">
        <v>0</v>
      </c>
      <c r="AK992" s="7">
        <v>0</v>
      </c>
      <c r="AL992" s="7">
        <v>0</v>
      </c>
      <c r="AM992" s="8">
        <v>43777</v>
      </c>
      <c r="AO992">
        <f t="shared" si="188"/>
        <v>0</v>
      </c>
      <c r="AP992">
        <f t="shared" si="189"/>
        <v>0</v>
      </c>
      <c r="AQ992">
        <f t="shared" si="190"/>
        <v>0</v>
      </c>
      <c r="AR992">
        <f t="shared" si="191"/>
        <v>0</v>
      </c>
      <c r="AS992">
        <f t="shared" si="192"/>
        <v>0</v>
      </c>
      <c r="AU992">
        <f t="shared" si="193"/>
        <v>0</v>
      </c>
      <c r="AV992">
        <f t="shared" si="193"/>
        <v>0</v>
      </c>
      <c r="AW992">
        <f t="shared" si="193"/>
        <v>0</v>
      </c>
      <c r="AX992">
        <f t="shared" si="193"/>
        <v>0</v>
      </c>
      <c r="AY992">
        <f t="shared" si="193"/>
        <v>0</v>
      </c>
      <c r="BA992">
        <f t="shared" si="183"/>
        <v>0</v>
      </c>
      <c r="BB992">
        <f t="shared" si="184"/>
        <v>0</v>
      </c>
      <c r="BC992">
        <f t="shared" si="185"/>
        <v>0</v>
      </c>
      <c r="BD992">
        <f t="shared" si="194"/>
        <v>0</v>
      </c>
    </row>
    <row r="993" spans="1:56" x14ac:dyDescent="0.3">
      <c r="A993" s="7">
        <v>1609</v>
      </c>
      <c r="B993" s="6">
        <v>184196</v>
      </c>
      <c r="C993" s="7">
        <v>0</v>
      </c>
      <c r="D993" s="7">
        <v>1</v>
      </c>
      <c r="E993" s="7">
        <f t="shared" si="187"/>
        <v>1</v>
      </c>
      <c r="F993" s="7">
        <v>45</v>
      </c>
      <c r="G993" s="7">
        <v>0</v>
      </c>
      <c r="H993" s="7">
        <v>0</v>
      </c>
      <c r="I993" s="7">
        <v>0</v>
      </c>
      <c r="J993" s="7">
        <v>1</v>
      </c>
      <c r="K993" s="7">
        <v>0</v>
      </c>
      <c r="L993" s="7" t="str" cm="1">
        <f t="array" ref="L993">_xlfn.IFS(G993=1,G$1,H993=1,H$1,I993=1,I$1,J993=1,J$1,K993=1,K$1)</f>
        <v>Single</v>
      </c>
      <c r="M993" s="7">
        <v>0</v>
      </c>
      <c r="N993" s="7">
        <v>1</v>
      </c>
      <c r="O993" s="7">
        <v>0</v>
      </c>
      <c r="P993" s="7">
        <v>0</v>
      </c>
      <c r="Q993" s="7" t="str" cm="1">
        <f t="array" ref="Q993">_xlfn.IFS(M993=1,M$1,N993=1,N$1,O993=1,O$1,P993=1,P$1)</f>
        <v>Graduate</v>
      </c>
      <c r="R993" t="s">
        <v>41</v>
      </c>
      <c r="S993" s="7">
        <v>56</v>
      </c>
      <c r="T993" s="7">
        <v>470</v>
      </c>
      <c r="U993" s="7">
        <v>138</v>
      </c>
      <c r="V993" s="7">
        <v>1109</v>
      </c>
      <c r="W993" s="7">
        <v>505</v>
      </c>
      <c r="X993" s="7">
        <v>68</v>
      </c>
      <c r="Y993" s="7">
        <v>416</v>
      </c>
      <c r="Z993" s="7">
        <v>1875</v>
      </c>
      <c r="AA993" s="7">
        <v>1</v>
      </c>
      <c r="AB993" s="7">
        <v>8</v>
      </c>
      <c r="AC993" s="7">
        <v>4</v>
      </c>
      <c r="AD993" s="7">
        <v>7</v>
      </c>
      <c r="AE993" s="7">
        <v>3</v>
      </c>
      <c r="AF993" s="7">
        <v>0</v>
      </c>
      <c r="AG993" s="7">
        <v>0</v>
      </c>
      <c r="AH993" s="7">
        <v>0</v>
      </c>
      <c r="AI993" s="7">
        <v>0</v>
      </c>
      <c r="AJ993" s="7">
        <v>0</v>
      </c>
      <c r="AK993" s="7">
        <v>0</v>
      </c>
      <c r="AL993" s="7">
        <v>0</v>
      </c>
      <c r="AM993" s="8">
        <v>43777</v>
      </c>
      <c r="AO993">
        <f t="shared" si="188"/>
        <v>0</v>
      </c>
      <c r="AP993">
        <f t="shared" si="189"/>
        <v>0</v>
      </c>
      <c r="AQ993">
        <f t="shared" si="190"/>
        <v>0</v>
      </c>
      <c r="AR993">
        <f t="shared" si="191"/>
        <v>0</v>
      </c>
      <c r="AS993">
        <f t="shared" si="192"/>
        <v>0</v>
      </c>
      <c r="AU993">
        <f t="shared" si="193"/>
        <v>0</v>
      </c>
      <c r="AV993">
        <f t="shared" si="193"/>
        <v>0</v>
      </c>
      <c r="AW993">
        <f t="shared" si="193"/>
        <v>0</v>
      </c>
      <c r="AX993">
        <f t="shared" si="193"/>
        <v>0</v>
      </c>
      <c r="AY993">
        <f t="shared" si="193"/>
        <v>0</v>
      </c>
      <c r="BA993">
        <f t="shared" si="183"/>
        <v>0</v>
      </c>
      <c r="BB993">
        <f t="shared" si="184"/>
        <v>0</v>
      </c>
      <c r="BC993">
        <f t="shared" si="185"/>
        <v>0</v>
      </c>
      <c r="BD993">
        <f t="shared" si="194"/>
        <v>0</v>
      </c>
    </row>
    <row r="994" spans="1:56" x14ac:dyDescent="0.3">
      <c r="A994" s="7">
        <v>3131</v>
      </c>
      <c r="B994" s="6">
        <v>174859</v>
      </c>
      <c r="C994" s="7">
        <v>0</v>
      </c>
      <c r="D994" s="7">
        <v>0</v>
      </c>
      <c r="E994" s="7">
        <f t="shared" si="187"/>
        <v>0</v>
      </c>
      <c r="F994" s="7">
        <v>71</v>
      </c>
      <c r="G994" s="7">
        <v>0</v>
      </c>
      <c r="H994" s="7">
        <v>0</v>
      </c>
      <c r="I994" s="7">
        <v>0</v>
      </c>
      <c r="J994" s="7">
        <v>0</v>
      </c>
      <c r="K994" s="7">
        <v>1</v>
      </c>
      <c r="L994" s="7" t="str" cm="1">
        <f t="array" ref="L994">_xlfn.IFS(G994=1,G$1,H994=1,H$1,I994=1,I$1,J994=1,J$1,K994=1,K$1)</f>
        <v>Widow</v>
      </c>
      <c r="M994" s="7">
        <v>0</v>
      </c>
      <c r="N994" s="7">
        <v>0</v>
      </c>
      <c r="O994" s="7">
        <v>0</v>
      </c>
      <c r="P994" s="7">
        <v>0</v>
      </c>
      <c r="Q994" s="7" t="e" cm="1">
        <f t="array" ref="Q994">_xlfn.IFS(M994=1,M$1,N994=1,N$1,O994=1,O$1,P994=1,P$1)</f>
        <v>#N/A</v>
      </c>
      <c r="R994" t="s">
        <v>43</v>
      </c>
      <c r="S994" s="7">
        <v>63</v>
      </c>
      <c r="T994" s="7">
        <v>1331</v>
      </c>
      <c r="U994" s="7">
        <v>171</v>
      </c>
      <c r="V994" s="7">
        <v>1434</v>
      </c>
      <c r="W994" s="7">
        <v>311</v>
      </c>
      <c r="X994" s="7">
        <v>238</v>
      </c>
      <c r="Y994" s="7">
        <v>171</v>
      </c>
      <c r="Z994" s="7">
        <v>3315</v>
      </c>
      <c r="AA994" s="7">
        <v>1</v>
      </c>
      <c r="AB994" s="7">
        <v>6</v>
      </c>
      <c r="AC994" s="7">
        <v>5</v>
      </c>
      <c r="AD994" s="7">
        <v>11</v>
      </c>
      <c r="AE994" s="7">
        <v>3</v>
      </c>
      <c r="AF994" s="7">
        <v>0</v>
      </c>
      <c r="AG994" s="7">
        <v>0</v>
      </c>
      <c r="AH994" s="7">
        <v>0</v>
      </c>
      <c r="AI994" s="7">
        <v>1</v>
      </c>
      <c r="AJ994" s="7">
        <v>0</v>
      </c>
      <c r="AK994" s="7">
        <v>0</v>
      </c>
      <c r="AL994" s="7">
        <v>0</v>
      </c>
      <c r="AM994" s="8">
        <v>43777</v>
      </c>
      <c r="AO994">
        <f t="shared" si="188"/>
        <v>0</v>
      </c>
      <c r="AP994">
        <f t="shared" si="189"/>
        <v>0</v>
      </c>
      <c r="AQ994">
        <f t="shared" si="190"/>
        <v>0</v>
      </c>
      <c r="AR994">
        <f t="shared" si="191"/>
        <v>0</v>
      </c>
      <c r="AS994">
        <f t="shared" si="192"/>
        <v>0</v>
      </c>
      <c r="AU994">
        <f t="shared" si="193"/>
        <v>0</v>
      </c>
      <c r="AV994">
        <f t="shared" si="193"/>
        <v>0</v>
      </c>
      <c r="AW994">
        <f t="shared" si="193"/>
        <v>0</v>
      </c>
      <c r="AX994">
        <f t="shared" si="193"/>
        <v>0</v>
      </c>
      <c r="AY994">
        <f t="shared" si="193"/>
        <v>0</v>
      </c>
      <c r="BA994">
        <f t="shared" si="183"/>
        <v>0</v>
      </c>
      <c r="BB994">
        <f t="shared" si="184"/>
        <v>0</v>
      </c>
      <c r="BC994">
        <f t="shared" si="185"/>
        <v>0</v>
      </c>
      <c r="BD994">
        <f t="shared" si="194"/>
        <v>0</v>
      </c>
    </row>
    <row r="995" spans="1:56" x14ac:dyDescent="0.3">
      <c r="A995" s="7">
        <v>2816</v>
      </c>
      <c r="B995" s="6">
        <v>184953</v>
      </c>
      <c r="C995" s="7">
        <v>0</v>
      </c>
      <c r="D995" s="7">
        <v>0</v>
      </c>
      <c r="E995" s="7">
        <f t="shared" si="187"/>
        <v>0</v>
      </c>
      <c r="F995" s="7">
        <v>67</v>
      </c>
      <c r="G995" s="7">
        <v>0</v>
      </c>
      <c r="H995" s="7">
        <v>0</v>
      </c>
      <c r="I995" s="7">
        <v>0</v>
      </c>
      <c r="J995" s="7">
        <v>0</v>
      </c>
      <c r="K995" s="7">
        <v>1</v>
      </c>
      <c r="L995" s="7" t="str" cm="1">
        <f t="array" ref="L995">_xlfn.IFS(G995=1,G$1,H995=1,H$1,I995=1,I$1,J995=1,J$1,K995=1,K$1)</f>
        <v>Widow</v>
      </c>
      <c r="M995" s="7">
        <v>0</v>
      </c>
      <c r="N995" s="7">
        <v>0</v>
      </c>
      <c r="O995" s="7">
        <v>1</v>
      </c>
      <c r="P995" s="7">
        <v>0</v>
      </c>
      <c r="Q995" s="7" t="str" cm="1">
        <f t="array" ref="Q995">_xlfn.IFS(M995=1,M$1,N995=1,N$1,O995=1,O$1,P995=1,P$1)</f>
        <v>Master</v>
      </c>
      <c r="R995" t="s">
        <v>44</v>
      </c>
      <c r="S995" s="7">
        <v>73</v>
      </c>
      <c r="T995" s="7">
        <v>364</v>
      </c>
      <c r="U995" s="7">
        <v>105</v>
      </c>
      <c r="V995" s="7">
        <v>1311</v>
      </c>
      <c r="W995" s="7">
        <v>137</v>
      </c>
      <c r="X995" s="7">
        <v>157</v>
      </c>
      <c r="Y995" s="7">
        <v>157</v>
      </c>
      <c r="Z995" s="7">
        <v>1916</v>
      </c>
      <c r="AA995" s="7">
        <v>1</v>
      </c>
      <c r="AB995" s="7">
        <v>3</v>
      </c>
      <c r="AC995" s="7">
        <v>10</v>
      </c>
      <c r="AD995" s="7">
        <v>4</v>
      </c>
      <c r="AE995" s="7">
        <v>2</v>
      </c>
      <c r="AF995" s="7">
        <v>0</v>
      </c>
      <c r="AG995" s="7">
        <v>1</v>
      </c>
      <c r="AH995" s="7">
        <v>1</v>
      </c>
      <c r="AI995" s="7">
        <v>1</v>
      </c>
      <c r="AJ995" s="7">
        <v>0</v>
      </c>
      <c r="AK995" s="7">
        <v>0</v>
      </c>
      <c r="AL995" s="7">
        <v>1</v>
      </c>
      <c r="AM995" s="8">
        <v>43777</v>
      </c>
      <c r="AO995">
        <f t="shared" si="188"/>
        <v>0</v>
      </c>
      <c r="AP995">
        <f t="shared" si="189"/>
        <v>0</v>
      </c>
      <c r="AQ995">
        <f t="shared" si="190"/>
        <v>0</v>
      </c>
      <c r="AR995">
        <f t="shared" si="191"/>
        <v>0</v>
      </c>
      <c r="AS995">
        <f t="shared" si="192"/>
        <v>1</v>
      </c>
      <c r="AU995">
        <f t="shared" si="193"/>
        <v>0</v>
      </c>
      <c r="AV995">
        <f t="shared" si="193"/>
        <v>0</v>
      </c>
      <c r="AW995">
        <f t="shared" si="193"/>
        <v>0</v>
      </c>
      <c r="AX995">
        <f t="shared" si="193"/>
        <v>0</v>
      </c>
      <c r="AY995">
        <f t="shared" si="193"/>
        <v>0</v>
      </c>
      <c r="BA995">
        <f t="shared" si="183"/>
        <v>0</v>
      </c>
      <c r="BB995">
        <f t="shared" si="184"/>
        <v>0</v>
      </c>
      <c r="BC995">
        <f t="shared" si="185"/>
        <v>0</v>
      </c>
      <c r="BD995">
        <f t="shared" si="194"/>
        <v>0</v>
      </c>
    </row>
    <row r="996" spans="1:56" x14ac:dyDescent="0.3">
      <c r="A996" s="7">
        <v>1528</v>
      </c>
      <c r="B996" s="6">
        <v>154058</v>
      </c>
      <c r="C996" s="7">
        <v>0</v>
      </c>
      <c r="D996" s="7">
        <v>1</v>
      </c>
      <c r="E996" s="7">
        <f t="shared" si="187"/>
        <v>1</v>
      </c>
      <c r="F996" s="7">
        <v>44</v>
      </c>
      <c r="G996" s="7">
        <v>0</v>
      </c>
      <c r="H996" s="7">
        <v>0</v>
      </c>
      <c r="I996" s="7">
        <v>1</v>
      </c>
      <c r="J996" s="7">
        <v>0</v>
      </c>
      <c r="K996" s="7">
        <v>0</v>
      </c>
      <c r="L996" s="7" t="str" cm="1">
        <f t="array" ref="L996">_xlfn.IFS(G996=1,G$1,H996=1,H$1,I996=1,I$1,J996=1,J$1,K996=1,K$1)</f>
        <v>Together</v>
      </c>
      <c r="M996" s="7">
        <v>0</v>
      </c>
      <c r="N996" s="7">
        <v>1</v>
      </c>
      <c r="O996" s="7">
        <v>0</v>
      </c>
      <c r="P996" s="7">
        <v>0</v>
      </c>
      <c r="Q996" s="7" t="str" cm="1">
        <f t="array" ref="Q996">_xlfn.IFS(M996=1,M$1,N996=1,N$1,O996=1,O$1,P996=1,P$1)</f>
        <v>Graduate</v>
      </c>
      <c r="R996" t="s">
        <v>39</v>
      </c>
      <c r="S996" s="7">
        <v>56</v>
      </c>
      <c r="T996" s="7">
        <v>564</v>
      </c>
      <c r="U996" s="7">
        <v>51</v>
      </c>
      <c r="V996" s="7">
        <v>718</v>
      </c>
      <c r="W996" s="7">
        <v>91</v>
      </c>
      <c r="X996" s="7">
        <v>308</v>
      </c>
      <c r="Y996" s="7">
        <v>154</v>
      </c>
      <c r="Z996" s="7">
        <v>1579</v>
      </c>
      <c r="AA996" s="7">
        <v>2</v>
      </c>
      <c r="AB996" s="7">
        <v>4</v>
      </c>
      <c r="AC996" s="7">
        <v>6</v>
      </c>
      <c r="AD996" s="7">
        <v>8</v>
      </c>
      <c r="AE996" s="7">
        <v>3</v>
      </c>
      <c r="AF996" s="7">
        <v>0</v>
      </c>
      <c r="AG996" s="7">
        <v>0</v>
      </c>
      <c r="AH996" s="7">
        <v>0</v>
      </c>
      <c r="AI996" s="7">
        <v>0</v>
      </c>
      <c r="AJ996" s="7">
        <v>0</v>
      </c>
      <c r="AK996" s="7">
        <v>0</v>
      </c>
      <c r="AL996" s="7">
        <v>0</v>
      </c>
      <c r="AM996" s="8">
        <v>43778</v>
      </c>
      <c r="AO996">
        <f t="shared" si="188"/>
        <v>0</v>
      </c>
      <c r="AP996">
        <f t="shared" si="189"/>
        <v>0</v>
      </c>
      <c r="AQ996">
        <f t="shared" si="190"/>
        <v>0</v>
      </c>
      <c r="AR996">
        <f t="shared" si="191"/>
        <v>0</v>
      </c>
      <c r="AS996">
        <f t="shared" si="192"/>
        <v>0</v>
      </c>
      <c r="AU996">
        <f t="shared" si="193"/>
        <v>0</v>
      </c>
      <c r="AV996">
        <f t="shared" si="193"/>
        <v>0</v>
      </c>
      <c r="AW996">
        <f t="shared" si="193"/>
        <v>0</v>
      </c>
      <c r="AX996">
        <f t="shared" si="193"/>
        <v>0</v>
      </c>
      <c r="AY996">
        <f t="shared" si="193"/>
        <v>0</v>
      </c>
      <c r="BA996">
        <f t="shared" si="183"/>
        <v>0</v>
      </c>
      <c r="BB996">
        <f t="shared" si="184"/>
        <v>0</v>
      </c>
      <c r="BC996">
        <f t="shared" si="185"/>
        <v>0</v>
      </c>
      <c r="BD996">
        <f t="shared" si="194"/>
        <v>0</v>
      </c>
    </row>
    <row r="997" spans="1:56" x14ac:dyDescent="0.3">
      <c r="A997" s="7">
        <v>2782</v>
      </c>
      <c r="B997" s="6">
        <v>118701</v>
      </c>
      <c r="C997" s="7">
        <v>1</v>
      </c>
      <c r="D997" s="7">
        <v>1</v>
      </c>
      <c r="E997" s="7">
        <f t="shared" si="187"/>
        <v>2</v>
      </c>
      <c r="F997" s="7">
        <v>56</v>
      </c>
      <c r="G997" s="7">
        <v>0</v>
      </c>
      <c r="H997" s="7">
        <v>0</v>
      </c>
      <c r="I997" s="7">
        <v>0</v>
      </c>
      <c r="J997" s="7">
        <v>1</v>
      </c>
      <c r="K997" s="7">
        <v>0</v>
      </c>
      <c r="L997" s="7" t="str" cm="1">
        <f t="array" ref="L997">_xlfn.IFS(G997=1,G$1,H997=1,H$1,I997=1,I$1,J997=1,J$1,K997=1,K$1)</f>
        <v>Single</v>
      </c>
      <c r="M997" s="7">
        <v>0</v>
      </c>
      <c r="N997" s="7">
        <v>1</v>
      </c>
      <c r="O997" s="7">
        <v>0</v>
      </c>
      <c r="P997" s="7">
        <v>0</v>
      </c>
      <c r="Q997" s="7" t="str" cm="1">
        <f t="array" ref="Q997">_xlfn.IFS(M997=1,M$1,N997=1,N$1,O997=1,O$1,P997=1,P$1)</f>
        <v>Graduate</v>
      </c>
      <c r="R997" t="s">
        <v>39</v>
      </c>
      <c r="S997" s="7">
        <v>95</v>
      </c>
      <c r="T997" s="7">
        <v>76</v>
      </c>
      <c r="U997" s="7">
        <v>25</v>
      </c>
      <c r="V997" s="7">
        <v>13</v>
      </c>
      <c r="W997" s="7">
        <v>63</v>
      </c>
      <c r="X997" s="7">
        <v>38</v>
      </c>
      <c r="Y997" s="7">
        <v>63</v>
      </c>
      <c r="Z997" s="7">
        <v>152</v>
      </c>
      <c r="AA997" s="7">
        <v>4</v>
      </c>
      <c r="AB997" s="7">
        <v>2</v>
      </c>
      <c r="AC997" s="7">
        <v>0</v>
      </c>
      <c r="AD997" s="7">
        <v>4</v>
      </c>
      <c r="AE997" s="7">
        <v>5</v>
      </c>
      <c r="AF997" s="7">
        <v>0</v>
      </c>
      <c r="AG997" s="7">
        <v>0</v>
      </c>
      <c r="AH997" s="7">
        <v>0</v>
      </c>
      <c r="AI997" s="7">
        <v>0</v>
      </c>
      <c r="AJ997" s="7">
        <v>0</v>
      </c>
      <c r="AK997" s="7">
        <v>0</v>
      </c>
      <c r="AL997" s="7">
        <v>0</v>
      </c>
      <c r="AM997" s="8">
        <v>43778</v>
      </c>
      <c r="AO997">
        <f t="shared" si="188"/>
        <v>0</v>
      </c>
      <c r="AP997">
        <f t="shared" si="189"/>
        <v>0</v>
      </c>
      <c r="AQ997">
        <f t="shared" si="190"/>
        <v>0</v>
      </c>
      <c r="AR997">
        <f t="shared" si="191"/>
        <v>0</v>
      </c>
      <c r="AS997">
        <f t="shared" si="192"/>
        <v>0</v>
      </c>
      <c r="AU997">
        <f t="shared" si="193"/>
        <v>0</v>
      </c>
      <c r="AV997">
        <f t="shared" si="193"/>
        <v>0</v>
      </c>
      <c r="AW997">
        <f t="shared" si="193"/>
        <v>0</v>
      </c>
      <c r="AX997">
        <f t="shared" si="193"/>
        <v>0</v>
      </c>
      <c r="AY997">
        <f t="shared" si="193"/>
        <v>0</v>
      </c>
      <c r="BA997">
        <f t="shared" si="183"/>
        <v>0</v>
      </c>
      <c r="BB997">
        <f t="shared" si="184"/>
        <v>0</v>
      </c>
      <c r="BC997">
        <f t="shared" si="185"/>
        <v>0</v>
      </c>
      <c r="BD997">
        <f t="shared" si="194"/>
        <v>0</v>
      </c>
    </row>
    <row r="998" spans="1:56" x14ac:dyDescent="0.3">
      <c r="A998" s="7">
        <v>1245</v>
      </c>
      <c r="B998" s="6">
        <v>118701</v>
      </c>
      <c r="C998" s="7">
        <v>1</v>
      </c>
      <c r="D998" s="7">
        <v>1</v>
      </c>
      <c r="E998" s="7">
        <f t="shared" si="187"/>
        <v>2</v>
      </c>
      <c r="F998" s="7">
        <v>56</v>
      </c>
      <c r="G998" s="7">
        <v>0</v>
      </c>
      <c r="H998" s="7">
        <v>0</v>
      </c>
      <c r="I998" s="7">
        <v>0</v>
      </c>
      <c r="J998" s="7">
        <v>1</v>
      </c>
      <c r="K998" s="7">
        <v>0</v>
      </c>
      <c r="L998" s="7" t="str" cm="1">
        <f t="array" ref="L998">_xlfn.IFS(G998=1,G$1,H998=1,H$1,I998=1,I$1,J998=1,J$1,K998=1,K$1)</f>
        <v>Single</v>
      </c>
      <c r="M998" s="7">
        <v>0</v>
      </c>
      <c r="N998" s="7">
        <v>1</v>
      </c>
      <c r="O998" s="7">
        <v>0</v>
      </c>
      <c r="P998" s="7">
        <v>0</v>
      </c>
      <c r="Q998" s="7" t="str" cm="1">
        <f t="array" ref="Q998">_xlfn.IFS(M998=1,M$1,N998=1,N$1,O998=1,O$1,P998=1,P$1)</f>
        <v>Graduate</v>
      </c>
      <c r="R998" t="s">
        <v>40</v>
      </c>
      <c r="S998" s="7">
        <v>95</v>
      </c>
      <c r="T998" s="7">
        <v>76</v>
      </c>
      <c r="U998" s="7">
        <v>25</v>
      </c>
      <c r="V998" s="7">
        <v>13</v>
      </c>
      <c r="W998" s="7">
        <v>63</v>
      </c>
      <c r="X998" s="7">
        <v>38</v>
      </c>
      <c r="Y998" s="7">
        <v>63</v>
      </c>
      <c r="Z998" s="7">
        <v>152</v>
      </c>
      <c r="AA998" s="7">
        <v>4</v>
      </c>
      <c r="AB998" s="7">
        <v>2</v>
      </c>
      <c r="AC998" s="7">
        <v>0</v>
      </c>
      <c r="AD998" s="7">
        <v>4</v>
      </c>
      <c r="AE998" s="7">
        <v>5</v>
      </c>
      <c r="AF998" s="7">
        <v>0</v>
      </c>
      <c r="AG998" s="7">
        <v>0</v>
      </c>
      <c r="AH998" s="7">
        <v>0</v>
      </c>
      <c r="AI998" s="7">
        <v>0</v>
      </c>
      <c r="AJ998" s="7">
        <v>0</v>
      </c>
      <c r="AK998" s="7">
        <v>0</v>
      </c>
      <c r="AL998" s="7">
        <v>0</v>
      </c>
      <c r="AM998" s="8">
        <v>43778</v>
      </c>
      <c r="AO998">
        <f t="shared" si="188"/>
        <v>0</v>
      </c>
      <c r="AP998">
        <f t="shared" si="189"/>
        <v>0</v>
      </c>
      <c r="AQ998">
        <f t="shared" si="190"/>
        <v>0</v>
      </c>
      <c r="AR998">
        <f t="shared" si="191"/>
        <v>0</v>
      </c>
      <c r="AS998">
        <f t="shared" si="192"/>
        <v>0</v>
      </c>
      <c r="AU998">
        <f t="shared" si="193"/>
        <v>0</v>
      </c>
      <c r="AV998">
        <f t="shared" si="193"/>
        <v>0</v>
      </c>
      <c r="AW998">
        <f t="shared" si="193"/>
        <v>0</v>
      </c>
      <c r="AX998">
        <f t="shared" si="193"/>
        <v>0</v>
      </c>
      <c r="AY998">
        <f t="shared" si="193"/>
        <v>0</v>
      </c>
      <c r="BA998">
        <f t="shared" si="183"/>
        <v>0</v>
      </c>
      <c r="BB998">
        <f t="shared" si="184"/>
        <v>0</v>
      </c>
      <c r="BC998">
        <f t="shared" si="185"/>
        <v>0</v>
      </c>
      <c r="BD998">
        <f t="shared" si="194"/>
        <v>0</v>
      </c>
    </row>
    <row r="999" spans="1:56" x14ac:dyDescent="0.3">
      <c r="A999" s="7">
        <v>1619</v>
      </c>
      <c r="B999" s="6">
        <v>184574</v>
      </c>
      <c r="C999" s="7">
        <v>0</v>
      </c>
      <c r="D999" s="7">
        <v>0</v>
      </c>
      <c r="E999" s="7">
        <f t="shared" si="187"/>
        <v>0</v>
      </c>
      <c r="F999" s="7">
        <v>68</v>
      </c>
      <c r="G999" s="7">
        <v>0</v>
      </c>
      <c r="H999" s="7">
        <v>0</v>
      </c>
      <c r="I999" s="7">
        <v>0</v>
      </c>
      <c r="J999" s="7">
        <v>1</v>
      </c>
      <c r="K999" s="7">
        <v>0</v>
      </c>
      <c r="L999" s="7" t="str" cm="1">
        <f t="array" ref="L999">_xlfn.IFS(G999=1,G$1,H999=1,H$1,I999=1,I$1,J999=1,J$1,K999=1,K$1)</f>
        <v>Single</v>
      </c>
      <c r="M999" s="7">
        <v>0</v>
      </c>
      <c r="N999" s="7">
        <v>1</v>
      </c>
      <c r="O999" s="7">
        <v>0</v>
      </c>
      <c r="P999" s="7">
        <v>0</v>
      </c>
      <c r="Q999" s="7" t="str" cm="1">
        <f t="array" ref="Q999">_xlfn.IFS(M999=1,M$1,N999=1,N$1,O999=1,O$1,P999=1,P$1)</f>
        <v>Graduate</v>
      </c>
      <c r="R999" t="s">
        <v>43</v>
      </c>
      <c r="S999" s="7">
        <v>72</v>
      </c>
      <c r="T999" s="7">
        <v>845</v>
      </c>
      <c r="U999" s="7">
        <v>44</v>
      </c>
      <c r="V999" s="7">
        <v>1556</v>
      </c>
      <c r="W999" s="7">
        <v>83</v>
      </c>
      <c r="X999" s="7">
        <v>118</v>
      </c>
      <c r="Y999" s="7">
        <v>356</v>
      </c>
      <c r="Z999" s="7">
        <v>2289</v>
      </c>
      <c r="AA999" s="7">
        <v>1</v>
      </c>
      <c r="AB999" s="7">
        <v>9</v>
      </c>
      <c r="AC999" s="7">
        <v>11</v>
      </c>
      <c r="AD999" s="7">
        <v>11</v>
      </c>
      <c r="AE999" s="7">
        <v>5</v>
      </c>
      <c r="AF999" s="7">
        <v>0</v>
      </c>
      <c r="AG999" s="7">
        <v>0</v>
      </c>
      <c r="AH999" s="7">
        <v>0</v>
      </c>
      <c r="AI999" s="7">
        <v>0</v>
      </c>
      <c r="AJ999" s="7">
        <v>0</v>
      </c>
      <c r="AK999" s="7">
        <v>0</v>
      </c>
      <c r="AL999" s="7">
        <v>0</v>
      </c>
      <c r="AM999" s="8">
        <v>43778</v>
      </c>
      <c r="AO999">
        <f t="shared" si="188"/>
        <v>0</v>
      </c>
      <c r="AP999">
        <f t="shared" si="189"/>
        <v>0</v>
      </c>
      <c r="AQ999">
        <f t="shared" si="190"/>
        <v>0</v>
      </c>
      <c r="AR999">
        <f t="shared" si="191"/>
        <v>0</v>
      </c>
      <c r="AS999">
        <f t="shared" si="192"/>
        <v>0</v>
      </c>
      <c r="AU999">
        <f t="shared" si="193"/>
        <v>0</v>
      </c>
      <c r="AV999">
        <f t="shared" si="193"/>
        <v>0</v>
      </c>
      <c r="AW999">
        <f t="shared" si="193"/>
        <v>0</v>
      </c>
      <c r="AX999">
        <f t="shared" si="193"/>
        <v>0</v>
      </c>
      <c r="AY999">
        <f t="shared" si="193"/>
        <v>0</v>
      </c>
      <c r="BA999">
        <f t="shared" si="183"/>
        <v>0</v>
      </c>
      <c r="BB999">
        <f t="shared" si="184"/>
        <v>0</v>
      </c>
      <c r="BC999">
        <f t="shared" si="185"/>
        <v>0</v>
      </c>
      <c r="BD999">
        <f t="shared" si="194"/>
        <v>0</v>
      </c>
    </row>
    <row r="1000" spans="1:56" x14ac:dyDescent="0.3">
      <c r="A1000" s="7">
        <v>1582</v>
      </c>
      <c r="B1000" s="6">
        <v>126224</v>
      </c>
      <c r="C1000" s="7">
        <v>1</v>
      </c>
      <c r="D1000" s="7">
        <v>0</v>
      </c>
      <c r="E1000" s="7">
        <f t="shared" si="187"/>
        <v>1</v>
      </c>
      <c r="F1000" s="7">
        <v>42</v>
      </c>
      <c r="G1000" s="7">
        <v>0</v>
      </c>
      <c r="H1000" s="7">
        <v>1</v>
      </c>
      <c r="I1000" s="7">
        <v>0</v>
      </c>
      <c r="J1000" s="7">
        <v>0</v>
      </c>
      <c r="K1000" s="7">
        <v>0</v>
      </c>
      <c r="L1000" s="7" t="str" cm="1">
        <f t="array" ref="L1000">_xlfn.IFS(G1000=1,G$1,H1000=1,H$1,I1000=1,I$1,J1000=1,J$1,K1000=1,K$1)</f>
        <v>Married</v>
      </c>
      <c r="M1000" s="7">
        <v>0</v>
      </c>
      <c r="N1000" s="7">
        <v>0</v>
      </c>
      <c r="O1000" s="7">
        <v>0</v>
      </c>
      <c r="P1000" s="7">
        <v>0</v>
      </c>
      <c r="Q1000" s="7" t="e" cm="1">
        <f t="array" ref="Q1000">_xlfn.IFS(M1000=1,M$1,N1000=1,N$1,O1000=1,O$1,P1000=1,P$1)</f>
        <v>#N/A</v>
      </c>
      <c r="R1000" t="s">
        <v>39</v>
      </c>
      <c r="S1000" s="7">
        <v>39</v>
      </c>
      <c r="T1000" s="7">
        <v>19</v>
      </c>
      <c r="U1000" s="7">
        <v>34</v>
      </c>
      <c r="V1000" s="7">
        <v>72</v>
      </c>
      <c r="W1000" s="7">
        <v>63</v>
      </c>
      <c r="X1000" s="7">
        <v>43</v>
      </c>
      <c r="Y1000" s="7">
        <v>72</v>
      </c>
      <c r="Z1000" s="7">
        <v>159</v>
      </c>
      <c r="AA1000" s="7">
        <v>3</v>
      </c>
      <c r="AB1000" s="7">
        <v>2</v>
      </c>
      <c r="AC1000" s="7">
        <v>1</v>
      </c>
      <c r="AD1000" s="7">
        <v>3</v>
      </c>
      <c r="AE1000" s="7">
        <v>6</v>
      </c>
      <c r="AF1000" s="7">
        <v>0</v>
      </c>
      <c r="AG1000" s="7">
        <v>0</v>
      </c>
      <c r="AH1000" s="7">
        <v>0</v>
      </c>
      <c r="AI1000" s="7">
        <v>0</v>
      </c>
      <c r="AJ1000" s="7">
        <v>0</v>
      </c>
      <c r="AK1000" s="7">
        <v>0</v>
      </c>
      <c r="AL1000" s="7">
        <v>0</v>
      </c>
      <c r="AM1000" s="8">
        <v>43778</v>
      </c>
      <c r="AO1000">
        <f t="shared" si="188"/>
        <v>0</v>
      </c>
      <c r="AP1000">
        <f t="shared" si="189"/>
        <v>0</v>
      </c>
      <c r="AQ1000">
        <f t="shared" si="190"/>
        <v>0</v>
      </c>
      <c r="AR1000">
        <f t="shared" si="191"/>
        <v>0</v>
      </c>
      <c r="AS1000">
        <f t="shared" si="192"/>
        <v>0</v>
      </c>
      <c r="AU1000">
        <f t="shared" si="193"/>
        <v>0</v>
      </c>
      <c r="AV1000">
        <f t="shared" si="193"/>
        <v>0</v>
      </c>
      <c r="AW1000">
        <f t="shared" si="193"/>
        <v>0</v>
      </c>
      <c r="AX1000">
        <f t="shared" si="193"/>
        <v>0</v>
      </c>
      <c r="AY1000">
        <f t="shared" si="193"/>
        <v>0</v>
      </c>
      <c r="BA1000">
        <f t="shared" si="183"/>
        <v>0</v>
      </c>
      <c r="BB1000">
        <f t="shared" si="184"/>
        <v>0</v>
      </c>
      <c r="BC1000">
        <f t="shared" si="185"/>
        <v>0</v>
      </c>
      <c r="BD1000">
        <f t="shared" si="194"/>
        <v>0</v>
      </c>
    </row>
    <row r="1001" spans="1:56" x14ac:dyDescent="0.3">
      <c r="A1001" s="7">
        <v>1407</v>
      </c>
      <c r="B1001" s="6">
        <v>182584</v>
      </c>
      <c r="C1001" s="7">
        <v>0</v>
      </c>
      <c r="D1001" s="7">
        <v>0</v>
      </c>
      <c r="E1001" s="7">
        <f t="shared" si="187"/>
        <v>0</v>
      </c>
      <c r="F1001" s="7">
        <v>46</v>
      </c>
      <c r="G1001" s="7">
        <v>0</v>
      </c>
      <c r="H1001" s="7">
        <v>1</v>
      </c>
      <c r="I1001" s="7">
        <v>0</v>
      </c>
      <c r="J1001" s="7">
        <v>0</v>
      </c>
      <c r="K1001" s="7">
        <v>0</v>
      </c>
      <c r="L1001" s="7" t="str" cm="1">
        <f t="array" ref="L1001">_xlfn.IFS(G1001=1,G$1,H1001=1,H$1,I1001=1,I$1,J1001=1,J$1,K1001=1,K$1)</f>
        <v>Married</v>
      </c>
      <c r="M1001" s="7">
        <v>0</v>
      </c>
      <c r="N1001" s="7">
        <v>0</v>
      </c>
      <c r="O1001" s="7">
        <v>1</v>
      </c>
      <c r="P1001" s="7">
        <v>0</v>
      </c>
      <c r="Q1001" s="7" t="str" cm="1">
        <f t="array" ref="Q1001">_xlfn.IFS(M1001=1,M$1,N1001=1,N$1,O1001=1,O$1,P1001=1,P$1)</f>
        <v>Master</v>
      </c>
      <c r="R1001" t="s">
        <v>40</v>
      </c>
      <c r="S1001" s="7">
        <v>26</v>
      </c>
      <c r="T1001" s="7">
        <v>2379</v>
      </c>
      <c r="U1001" s="7">
        <v>150</v>
      </c>
      <c r="V1001" s="7">
        <v>228</v>
      </c>
      <c r="W1001" s="7">
        <v>64</v>
      </c>
      <c r="X1001" s="7">
        <v>201</v>
      </c>
      <c r="Y1001" s="7">
        <v>150</v>
      </c>
      <c r="Z1001" s="7">
        <v>2872</v>
      </c>
      <c r="AA1001" s="7">
        <v>1</v>
      </c>
      <c r="AB1001" s="7">
        <v>3</v>
      </c>
      <c r="AC1001" s="7">
        <v>4</v>
      </c>
      <c r="AD1001" s="7">
        <v>8</v>
      </c>
      <c r="AE1001" s="7">
        <v>1</v>
      </c>
      <c r="AF1001" s="7">
        <v>0</v>
      </c>
      <c r="AG1001" s="7">
        <v>1</v>
      </c>
      <c r="AH1001" s="7">
        <v>1</v>
      </c>
      <c r="AI1001" s="7">
        <v>0</v>
      </c>
      <c r="AJ1001" s="7">
        <v>0</v>
      </c>
      <c r="AK1001" s="7">
        <v>0</v>
      </c>
      <c r="AL1001" s="7">
        <v>1</v>
      </c>
      <c r="AM1001" s="8">
        <v>43778</v>
      </c>
      <c r="AO1001">
        <f t="shared" si="188"/>
        <v>0</v>
      </c>
      <c r="AP1001">
        <f t="shared" si="189"/>
        <v>1</v>
      </c>
      <c r="AQ1001">
        <f t="shared" si="190"/>
        <v>0</v>
      </c>
      <c r="AR1001">
        <f t="shared" si="191"/>
        <v>0</v>
      </c>
      <c r="AS1001">
        <f t="shared" si="192"/>
        <v>0</v>
      </c>
      <c r="AU1001">
        <f t="shared" si="193"/>
        <v>0</v>
      </c>
      <c r="AV1001">
        <f t="shared" si="193"/>
        <v>0</v>
      </c>
      <c r="AW1001">
        <f t="shared" si="193"/>
        <v>0</v>
      </c>
      <c r="AX1001">
        <f t="shared" si="193"/>
        <v>0</v>
      </c>
      <c r="AY1001">
        <f t="shared" si="193"/>
        <v>0</v>
      </c>
      <c r="BA1001">
        <f t="shared" si="183"/>
        <v>0</v>
      </c>
      <c r="BB1001">
        <f t="shared" si="184"/>
        <v>0</v>
      </c>
      <c r="BC1001">
        <f t="shared" si="185"/>
        <v>0</v>
      </c>
      <c r="BD1001">
        <f t="shared" si="194"/>
        <v>0</v>
      </c>
    </row>
    <row r="1002" spans="1:56" x14ac:dyDescent="0.3">
      <c r="A1002" s="7">
        <v>2301</v>
      </c>
      <c r="B1002" s="6">
        <v>146692</v>
      </c>
      <c r="C1002" s="7">
        <v>0</v>
      </c>
      <c r="D1002" s="7">
        <v>1</v>
      </c>
      <c r="E1002" s="7">
        <f t="shared" si="187"/>
        <v>1</v>
      </c>
      <c r="F1002" s="7">
        <v>62</v>
      </c>
      <c r="G1002" s="7">
        <v>0</v>
      </c>
      <c r="H1002" s="7">
        <v>0</v>
      </c>
      <c r="I1002" s="7">
        <v>1</v>
      </c>
      <c r="J1002" s="7">
        <v>0</v>
      </c>
      <c r="K1002" s="7">
        <v>0</v>
      </c>
      <c r="L1002" s="7" t="str" cm="1">
        <f t="array" ref="L1002">_xlfn.IFS(G1002=1,G$1,H1002=1,H$1,I1002=1,I$1,J1002=1,J$1,K1002=1,K$1)</f>
        <v>Together</v>
      </c>
      <c r="M1002" s="7">
        <v>0</v>
      </c>
      <c r="N1002" s="7">
        <v>0</v>
      </c>
      <c r="O1002" s="7">
        <v>1</v>
      </c>
      <c r="P1002" s="7">
        <v>0</v>
      </c>
      <c r="Q1002" s="7" t="str" cm="1">
        <f t="array" ref="Q1002">_xlfn.IFS(M1002=1,M$1,N1002=1,N$1,O1002=1,O$1,P1002=1,P$1)</f>
        <v>Master</v>
      </c>
      <c r="R1002" t="s">
        <v>40</v>
      </c>
      <c r="S1002" s="7">
        <v>37</v>
      </c>
      <c r="T1002" s="7">
        <v>534</v>
      </c>
      <c r="U1002" s="7">
        <v>19</v>
      </c>
      <c r="V1002" s="7">
        <v>305</v>
      </c>
      <c r="W1002" s="7">
        <v>75</v>
      </c>
      <c r="X1002" s="7">
        <v>38</v>
      </c>
      <c r="Y1002" s="7">
        <v>276</v>
      </c>
      <c r="Z1002" s="7">
        <v>694</v>
      </c>
      <c r="AA1002" s="7">
        <v>3</v>
      </c>
      <c r="AB1002" s="7">
        <v>6</v>
      </c>
      <c r="AC1002" s="7">
        <v>1</v>
      </c>
      <c r="AD1002" s="7">
        <v>5</v>
      </c>
      <c r="AE1002" s="7">
        <v>6</v>
      </c>
      <c r="AF1002" s="7">
        <v>0</v>
      </c>
      <c r="AG1002" s="7">
        <v>0</v>
      </c>
      <c r="AH1002" s="7">
        <v>0</v>
      </c>
      <c r="AI1002" s="7">
        <v>0</v>
      </c>
      <c r="AJ1002" s="7">
        <v>0</v>
      </c>
      <c r="AK1002" s="7">
        <v>0</v>
      </c>
      <c r="AL1002" s="7">
        <v>0</v>
      </c>
      <c r="AM1002" s="8">
        <v>43780</v>
      </c>
      <c r="AO1002">
        <f t="shared" si="188"/>
        <v>0</v>
      </c>
      <c r="AP1002">
        <f t="shared" si="189"/>
        <v>0</v>
      </c>
      <c r="AQ1002">
        <f t="shared" si="190"/>
        <v>0</v>
      </c>
      <c r="AR1002">
        <f t="shared" si="191"/>
        <v>0</v>
      </c>
      <c r="AS1002">
        <f t="shared" si="192"/>
        <v>0</v>
      </c>
      <c r="AU1002">
        <f t="shared" si="193"/>
        <v>0</v>
      </c>
      <c r="AV1002">
        <f t="shared" si="193"/>
        <v>0</v>
      </c>
      <c r="AW1002">
        <f t="shared" si="193"/>
        <v>0</v>
      </c>
      <c r="AX1002">
        <f t="shared" si="193"/>
        <v>0</v>
      </c>
      <c r="AY1002">
        <f t="shared" si="193"/>
        <v>0</v>
      </c>
      <c r="BA1002">
        <f t="shared" si="183"/>
        <v>0</v>
      </c>
      <c r="BB1002">
        <f t="shared" si="184"/>
        <v>0</v>
      </c>
      <c r="BC1002">
        <f t="shared" si="185"/>
        <v>0</v>
      </c>
      <c r="BD1002">
        <f t="shared" si="194"/>
        <v>0</v>
      </c>
    </row>
    <row r="1003" spans="1:56" x14ac:dyDescent="0.3">
      <c r="A1003" s="7">
        <v>1392</v>
      </c>
      <c r="B1003" s="6">
        <v>130351</v>
      </c>
      <c r="C1003" s="7">
        <v>1</v>
      </c>
      <c r="D1003" s="7">
        <v>0</v>
      </c>
      <c r="E1003" s="7">
        <f t="shared" si="187"/>
        <v>1</v>
      </c>
      <c r="F1003" s="7">
        <v>46</v>
      </c>
      <c r="G1003" s="7">
        <v>0</v>
      </c>
      <c r="H1003" s="7">
        <v>0</v>
      </c>
      <c r="I1003" s="7">
        <v>1</v>
      </c>
      <c r="J1003" s="7">
        <v>0</v>
      </c>
      <c r="K1003" s="7">
        <v>0</v>
      </c>
      <c r="L1003" s="7" t="str" cm="1">
        <f t="array" ref="L1003">_xlfn.IFS(G1003=1,G$1,H1003=1,H$1,I1003=1,I$1,J1003=1,J$1,K1003=1,K$1)</f>
        <v>Together</v>
      </c>
      <c r="M1003" s="7">
        <v>0</v>
      </c>
      <c r="N1003" s="7">
        <v>0</v>
      </c>
      <c r="O1003" s="7">
        <v>0</v>
      </c>
      <c r="P1003" s="7">
        <v>1</v>
      </c>
      <c r="Q1003" s="7" t="str" cm="1">
        <f t="array" ref="Q1003">_xlfn.IFS(M1003=1,M$1,N1003=1,N$1,O1003=1,O$1,P1003=1,P$1)</f>
        <v>PhD</v>
      </c>
      <c r="R1003" t="s">
        <v>42</v>
      </c>
      <c r="S1003" s="7">
        <v>19</v>
      </c>
      <c r="T1003" s="7">
        <v>60</v>
      </c>
      <c r="U1003" s="7">
        <v>0</v>
      </c>
      <c r="V1003" s="7">
        <v>103</v>
      </c>
      <c r="W1003" s="7">
        <v>13</v>
      </c>
      <c r="X1003" s="7">
        <v>13</v>
      </c>
      <c r="Y1003" s="7">
        <v>9</v>
      </c>
      <c r="Z1003" s="7">
        <v>180</v>
      </c>
      <c r="AA1003" s="7">
        <v>1</v>
      </c>
      <c r="AB1003" s="7">
        <v>3</v>
      </c>
      <c r="AC1003" s="7">
        <v>0</v>
      </c>
      <c r="AD1003" s="7">
        <v>2</v>
      </c>
      <c r="AE1003" s="7">
        <v>9</v>
      </c>
      <c r="AF1003" s="7">
        <v>0</v>
      </c>
      <c r="AG1003" s="7">
        <v>0</v>
      </c>
      <c r="AH1003" s="7">
        <v>0</v>
      </c>
      <c r="AI1003" s="7">
        <v>0</v>
      </c>
      <c r="AJ1003" s="7">
        <v>0</v>
      </c>
      <c r="AK1003" s="7">
        <v>0</v>
      </c>
      <c r="AL1003" s="7">
        <v>0</v>
      </c>
      <c r="AM1003" s="8">
        <v>43780</v>
      </c>
      <c r="AO1003">
        <f t="shared" si="188"/>
        <v>0</v>
      </c>
      <c r="AP1003">
        <f t="shared" si="189"/>
        <v>0</v>
      </c>
      <c r="AQ1003">
        <f t="shared" si="190"/>
        <v>0</v>
      </c>
      <c r="AR1003">
        <f t="shared" si="191"/>
        <v>0</v>
      </c>
      <c r="AS1003">
        <f t="shared" si="192"/>
        <v>0</v>
      </c>
      <c r="AU1003">
        <f t="shared" si="193"/>
        <v>0</v>
      </c>
      <c r="AV1003">
        <f t="shared" si="193"/>
        <v>0</v>
      </c>
      <c r="AW1003">
        <f t="shared" si="193"/>
        <v>0</v>
      </c>
      <c r="AX1003">
        <f t="shared" si="193"/>
        <v>0</v>
      </c>
      <c r="AY1003">
        <f t="shared" si="193"/>
        <v>0</v>
      </c>
      <c r="BA1003">
        <f t="shared" si="183"/>
        <v>0</v>
      </c>
      <c r="BB1003">
        <f t="shared" si="184"/>
        <v>0</v>
      </c>
      <c r="BC1003">
        <f t="shared" si="185"/>
        <v>0</v>
      </c>
      <c r="BD1003">
        <f t="shared" si="194"/>
        <v>0</v>
      </c>
    </row>
    <row r="1004" spans="1:56" x14ac:dyDescent="0.3">
      <c r="A1004" s="7">
        <v>1009</v>
      </c>
      <c r="B1004" s="6">
        <v>130351</v>
      </c>
      <c r="C1004" s="7">
        <v>1</v>
      </c>
      <c r="D1004" s="7">
        <v>0</v>
      </c>
      <c r="E1004" s="7">
        <f t="shared" si="187"/>
        <v>1</v>
      </c>
      <c r="F1004" s="7">
        <v>46</v>
      </c>
      <c r="G1004" s="7">
        <v>0</v>
      </c>
      <c r="H1004" s="7">
        <v>0</v>
      </c>
      <c r="I1004" s="7">
        <v>1</v>
      </c>
      <c r="J1004" s="7">
        <v>0</v>
      </c>
      <c r="K1004" s="7">
        <v>0</v>
      </c>
      <c r="L1004" s="7" t="str" cm="1">
        <f t="array" ref="L1004">_xlfn.IFS(G1004=1,G$1,H1004=1,H$1,I1004=1,I$1,J1004=1,J$1,K1004=1,K$1)</f>
        <v>Together</v>
      </c>
      <c r="M1004" s="7">
        <v>0</v>
      </c>
      <c r="N1004" s="7">
        <v>0</v>
      </c>
      <c r="O1004" s="7">
        <v>0</v>
      </c>
      <c r="P1004" s="7">
        <v>1</v>
      </c>
      <c r="Q1004" s="7" t="str" cm="1">
        <f t="array" ref="Q1004">_xlfn.IFS(M1004=1,M$1,N1004=1,N$1,O1004=1,O$1,P1004=1,P$1)</f>
        <v>PhD</v>
      </c>
      <c r="R1004" t="s">
        <v>41</v>
      </c>
      <c r="S1004" s="7">
        <v>19</v>
      </c>
      <c r="T1004" s="7">
        <v>60</v>
      </c>
      <c r="U1004" s="7">
        <v>0</v>
      </c>
      <c r="V1004" s="7">
        <v>103</v>
      </c>
      <c r="W1004" s="7">
        <v>13</v>
      </c>
      <c r="X1004" s="7">
        <v>13</v>
      </c>
      <c r="Y1004" s="7">
        <v>9</v>
      </c>
      <c r="Z1004" s="7">
        <v>180</v>
      </c>
      <c r="AA1004" s="7">
        <v>1</v>
      </c>
      <c r="AB1004" s="7">
        <v>3</v>
      </c>
      <c r="AC1004" s="7">
        <v>0</v>
      </c>
      <c r="AD1004" s="7">
        <v>2</v>
      </c>
      <c r="AE1004" s="7">
        <v>9</v>
      </c>
      <c r="AF1004" s="7">
        <v>0</v>
      </c>
      <c r="AG1004" s="7">
        <v>0</v>
      </c>
      <c r="AH1004" s="7">
        <v>0</v>
      </c>
      <c r="AI1004" s="7">
        <v>0</v>
      </c>
      <c r="AJ1004" s="7">
        <v>0</v>
      </c>
      <c r="AK1004" s="7">
        <v>0</v>
      </c>
      <c r="AL1004" s="7">
        <v>1</v>
      </c>
      <c r="AM1004" s="8">
        <v>43780</v>
      </c>
      <c r="AO1004">
        <f t="shared" si="188"/>
        <v>0</v>
      </c>
      <c r="AP1004">
        <f t="shared" si="189"/>
        <v>0</v>
      </c>
      <c r="AQ1004">
        <f t="shared" si="190"/>
        <v>0</v>
      </c>
      <c r="AR1004">
        <f t="shared" si="191"/>
        <v>0</v>
      </c>
      <c r="AS1004">
        <f t="shared" si="192"/>
        <v>0</v>
      </c>
      <c r="AU1004">
        <f t="shared" si="193"/>
        <v>0</v>
      </c>
      <c r="AV1004">
        <f t="shared" si="193"/>
        <v>0</v>
      </c>
      <c r="AW1004">
        <f t="shared" si="193"/>
        <v>0</v>
      </c>
      <c r="AX1004">
        <f t="shared" si="193"/>
        <v>0</v>
      </c>
      <c r="AY1004">
        <f t="shared" si="193"/>
        <v>0</v>
      </c>
      <c r="BA1004">
        <f t="shared" si="183"/>
        <v>0</v>
      </c>
      <c r="BB1004">
        <f t="shared" si="184"/>
        <v>0</v>
      </c>
      <c r="BC1004">
        <f t="shared" si="185"/>
        <v>0</v>
      </c>
      <c r="BD1004">
        <f t="shared" si="194"/>
        <v>0</v>
      </c>
    </row>
    <row r="1005" spans="1:56" x14ac:dyDescent="0.3">
      <c r="A1005" s="7">
        <v>2748</v>
      </c>
      <c r="B1005" s="6">
        <v>185431</v>
      </c>
      <c r="C1005" s="7">
        <v>0</v>
      </c>
      <c r="D1005" s="7">
        <v>0</v>
      </c>
      <c r="E1005" s="7">
        <f t="shared" si="187"/>
        <v>0</v>
      </c>
      <c r="F1005" s="7">
        <v>68</v>
      </c>
      <c r="G1005" s="7">
        <v>0</v>
      </c>
      <c r="H1005" s="7">
        <v>0</v>
      </c>
      <c r="I1005" s="7">
        <v>1</v>
      </c>
      <c r="J1005" s="7">
        <v>0</v>
      </c>
      <c r="K1005" s="7">
        <v>0</v>
      </c>
      <c r="L1005" s="7" t="str" cm="1">
        <f t="array" ref="L1005">_xlfn.IFS(G1005=1,G$1,H1005=1,H$1,I1005=1,I$1,J1005=1,J$1,K1005=1,K$1)</f>
        <v>Together</v>
      </c>
      <c r="M1005" s="7">
        <v>0</v>
      </c>
      <c r="N1005" s="7">
        <v>0</v>
      </c>
      <c r="O1005" s="7">
        <v>0</v>
      </c>
      <c r="P1005" s="7">
        <v>1</v>
      </c>
      <c r="Q1005" s="7" t="str" cm="1">
        <f t="array" ref="Q1005">_xlfn.IFS(M1005=1,M$1,N1005=1,N$1,O1005=1,O$1,P1005=1,P$1)</f>
        <v>PhD</v>
      </c>
      <c r="R1005" t="s">
        <v>42</v>
      </c>
      <c r="S1005" s="7">
        <v>54</v>
      </c>
      <c r="T1005" s="7">
        <v>816</v>
      </c>
      <c r="U1005" s="7">
        <v>115</v>
      </c>
      <c r="V1005" s="7">
        <v>1003</v>
      </c>
      <c r="W1005" s="7">
        <v>365</v>
      </c>
      <c r="X1005" s="7">
        <v>115</v>
      </c>
      <c r="Y1005" s="7">
        <v>115</v>
      </c>
      <c r="Z1005" s="7">
        <v>2299</v>
      </c>
      <c r="AA1005" s="7">
        <v>1</v>
      </c>
      <c r="AB1005" s="7">
        <v>2</v>
      </c>
      <c r="AC1005" s="7">
        <v>7</v>
      </c>
      <c r="AD1005" s="7">
        <v>7</v>
      </c>
      <c r="AE1005" s="7">
        <v>0</v>
      </c>
      <c r="AF1005" s="7">
        <v>0</v>
      </c>
      <c r="AG1005" s="7">
        <v>0</v>
      </c>
      <c r="AH1005" s="7">
        <v>0</v>
      </c>
      <c r="AI1005" s="7">
        <v>0</v>
      </c>
      <c r="AJ1005" s="7">
        <v>0</v>
      </c>
      <c r="AK1005" s="7">
        <v>0</v>
      </c>
      <c r="AL1005" s="7">
        <v>0</v>
      </c>
      <c r="AM1005" s="8">
        <v>43782</v>
      </c>
      <c r="AO1005">
        <f t="shared" si="188"/>
        <v>0</v>
      </c>
      <c r="AP1005">
        <f t="shared" si="189"/>
        <v>0</v>
      </c>
      <c r="AQ1005">
        <f t="shared" si="190"/>
        <v>0</v>
      </c>
      <c r="AR1005">
        <f t="shared" si="191"/>
        <v>0</v>
      </c>
      <c r="AS1005">
        <f t="shared" si="192"/>
        <v>0</v>
      </c>
      <c r="AU1005">
        <f t="shared" si="193"/>
        <v>0</v>
      </c>
      <c r="AV1005">
        <f t="shared" si="193"/>
        <v>0</v>
      </c>
      <c r="AW1005">
        <f t="shared" si="193"/>
        <v>0</v>
      </c>
      <c r="AX1005">
        <f t="shared" si="193"/>
        <v>0</v>
      </c>
      <c r="AY1005">
        <f t="shared" si="193"/>
        <v>0</v>
      </c>
      <c r="BA1005">
        <f t="shared" si="183"/>
        <v>0</v>
      </c>
      <c r="BB1005">
        <f t="shared" si="184"/>
        <v>0</v>
      </c>
      <c r="BC1005">
        <f t="shared" si="185"/>
        <v>0</v>
      </c>
      <c r="BD1005">
        <f t="shared" si="194"/>
        <v>0</v>
      </c>
    </row>
    <row r="1006" spans="1:56" x14ac:dyDescent="0.3">
      <c r="A1006" s="7">
        <v>2268</v>
      </c>
      <c r="B1006" s="6">
        <v>146831</v>
      </c>
      <c r="C1006" s="7">
        <v>1</v>
      </c>
      <c r="D1006" s="7">
        <v>1</v>
      </c>
      <c r="E1006" s="7">
        <f t="shared" si="187"/>
        <v>2</v>
      </c>
      <c r="F1006" s="7">
        <v>51</v>
      </c>
      <c r="G1006" s="7">
        <v>0</v>
      </c>
      <c r="H1006" s="7">
        <v>1</v>
      </c>
      <c r="I1006" s="7">
        <v>0</v>
      </c>
      <c r="J1006" s="7">
        <v>0</v>
      </c>
      <c r="K1006" s="7">
        <v>0</v>
      </c>
      <c r="L1006" s="7" t="str" cm="1">
        <f t="array" ref="L1006">_xlfn.IFS(G1006=1,G$1,H1006=1,H$1,I1006=1,I$1,J1006=1,J$1,K1006=1,K$1)</f>
        <v>Married</v>
      </c>
      <c r="M1006" s="7">
        <v>0</v>
      </c>
      <c r="N1006" s="7">
        <v>0</v>
      </c>
      <c r="O1006" s="7">
        <v>0</v>
      </c>
      <c r="P1006" s="7">
        <v>0</v>
      </c>
      <c r="Q1006" s="7" t="e" cm="1">
        <f t="array" ref="Q1006">_xlfn.IFS(M1006=1,M$1,N1006=1,N$1,O1006=1,O$1,P1006=1,P$1)</f>
        <v>#N/A</v>
      </c>
      <c r="R1006" t="s">
        <v>42</v>
      </c>
      <c r="S1006" s="7">
        <v>84</v>
      </c>
      <c r="T1006" s="7">
        <v>69</v>
      </c>
      <c r="U1006" s="7">
        <v>6</v>
      </c>
      <c r="V1006" s="7">
        <v>31</v>
      </c>
      <c r="W1006" s="7">
        <v>19</v>
      </c>
      <c r="X1006" s="7">
        <v>13</v>
      </c>
      <c r="Y1006" s="7">
        <v>107</v>
      </c>
      <c r="Z1006" s="7">
        <v>31</v>
      </c>
      <c r="AA1006" s="7">
        <v>2</v>
      </c>
      <c r="AB1006" s="7">
        <v>1</v>
      </c>
      <c r="AC1006" s="7">
        <v>2</v>
      </c>
      <c r="AD1006" s="7">
        <v>2</v>
      </c>
      <c r="AE1006" s="7">
        <v>4</v>
      </c>
      <c r="AF1006" s="7">
        <v>0</v>
      </c>
      <c r="AG1006" s="7">
        <v>0</v>
      </c>
      <c r="AH1006" s="7">
        <v>0</v>
      </c>
      <c r="AI1006" s="7">
        <v>0</v>
      </c>
      <c r="AJ1006" s="7">
        <v>0</v>
      </c>
      <c r="AK1006" s="7">
        <v>0</v>
      </c>
      <c r="AL1006" s="7">
        <v>0</v>
      </c>
      <c r="AM1006" s="8">
        <v>43782</v>
      </c>
      <c r="AO1006">
        <f t="shared" si="188"/>
        <v>0</v>
      </c>
      <c r="AP1006">
        <f t="shared" si="189"/>
        <v>0</v>
      </c>
      <c r="AQ1006">
        <f t="shared" si="190"/>
        <v>0</v>
      </c>
      <c r="AR1006">
        <f t="shared" si="191"/>
        <v>0</v>
      </c>
      <c r="AS1006">
        <f t="shared" si="192"/>
        <v>0</v>
      </c>
      <c r="AU1006">
        <f t="shared" si="193"/>
        <v>0</v>
      </c>
      <c r="AV1006">
        <f t="shared" si="193"/>
        <v>0</v>
      </c>
      <c r="AW1006">
        <f t="shared" si="193"/>
        <v>0</v>
      </c>
      <c r="AX1006">
        <f t="shared" si="193"/>
        <v>0</v>
      </c>
      <c r="AY1006">
        <f t="shared" si="193"/>
        <v>0</v>
      </c>
      <c r="BA1006">
        <f t="shared" si="183"/>
        <v>0</v>
      </c>
      <c r="BB1006">
        <f t="shared" si="184"/>
        <v>0</v>
      </c>
      <c r="BC1006">
        <f t="shared" si="185"/>
        <v>0</v>
      </c>
      <c r="BD1006">
        <f t="shared" si="194"/>
        <v>0</v>
      </c>
    </row>
    <row r="1007" spans="1:56" x14ac:dyDescent="0.3">
      <c r="A1007" s="7">
        <v>2485</v>
      </c>
      <c r="B1007" s="6">
        <v>153977</v>
      </c>
      <c r="C1007" s="7">
        <v>0</v>
      </c>
      <c r="D1007" s="7">
        <v>1</v>
      </c>
      <c r="E1007" s="7">
        <f t="shared" si="187"/>
        <v>1</v>
      </c>
      <c r="F1007" s="7">
        <v>62</v>
      </c>
      <c r="G1007" s="7">
        <v>0</v>
      </c>
      <c r="H1007" s="7">
        <v>0</v>
      </c>
      <c r="I1007" s="7">
        <v>1</v>
      </c>
      <c r="J1007" s="7">
        <v>0</v>
      </c>
      <c r="K1007" s="7">
        <v>0</v>
      </c>
      <c r="L1007" s="7" t="str" cm="1">
        <f t="array" ref="L1007">_xlfn.IFS(G1007=1,G$1,H1007=1,H$1,I1007=1,I$1,J1007=1,J$1,K1007=1,K$1)</f>
        <v>Together</v>
      </c>
      <c r="M1007" s="7">
        <v>0</v>
      </c>
      <c r="N1007" s="7">
        <v>1</v>
      </c>
      <c r="O1007" s="7">
        <v>0</v>
      </c>
      <c r="P1007" s="7">
        <v>0</v>
      </c>
      <c r="Q1007" s="7" t="str" cm="1">
        <f t="array" ref="Q1007">_xlfn.IFS(M1007=1,M$1,N1007=1,N$1,O1007=1,O$1,P1007=1,P$1)</f>
        <v>Graduate</v>
      </c>
      <c r="R1007" t="s">
        <v>41</v>
      </c>
      <c r="S1007" s="7">
        <v>21</v>
      </c>
      <c r="T1007" s="7">
        <v>1769</v>
      </c>
      <c r="U1007" s="7">
        <v>46</v>
      </c>
      <c r="V1007" s="7">
        <v>471</v>
      </c>
      <c r="W1007" s="7">
        <v>0</v>
      </c>
      <c r="X1007" s="7">
        <v>68</v>
      </c>
      <c r="Y1007" s="7">
        <v>234</v>
      </c>
      <c r="Z1007" s="7">
        <v>2120</v>
      </c>
      <c r="AA1007" s="7">
        <v>5</v>
      </c>
      <c r="AB1007" s="7">
        <v>5</v>
      </c>
      <c r="AC1007" s="7">
        <v>5</v>
      </c>
      <c r="AD1007" s="7">
        <v>12</v>
      </c>
      <c r="AE1007" s="7">
        <v>5</v>
      </c>
      <c r="AF1007" s="7">
        <v>0</v>
      </c>
      <c r="AG1007" s="7">
        <v>0</v>
      </c>
      <c r="AH1007" s="7">
        <v>0</v>
      </c>
      <c r="AI1007" s="7">
        <v>0</v>
      </c>
      <c r="AJ1007" s="7">
        <v>0</v>
      </c>
      <c r="AK1007" s="7">
        <v>0</v>
      </c>
      <c r="AL1007" s="7">
        <v>0</v>
      </c>
      <c r="AM1007" s="8">
        <v>43782</v>
      </c>
      <c r="AO1007">
        <f t="shared" si="188"/>
        <v>0</v>
      </c>
      <c r="AP1007">
        <f t="shared" si="189"/>
        <v>0</v>
      </c>
      <c r="AQ1007">
        <f t="shared" si="190"/>
        <v>0</v>
      </c>
      <c r="AR1007">
        <f t="shared" si="191"/>
        <v>0</v>
      </c>
      <c r="AS1007">
        <f t="shared" si="192"/>
        <v>0</v>
      </c>
      <c r="AU1007">
        <f t="shared" si="193"/>
        <v>0</v>
      </c>
      <c r="AV1007">
        <f t="shared" si="193"/>
        <v>0</v>
      </c>
      <c r="AW1007">
        <f t="shared" si="193"/>
        <v>0</v>
      </c>
      <c r="AX1007">
        <f t="shared" si="193"/>
        <v>0</v>
      </c>
      <c r="AY1007">
        <f t="shared" si="193"/>
        <v>0</v>
      </c>
      <c r="BA1007">
        <f t="shared" si="183"/>
        <v>0</v>
      </c>
      <c r="BB1007">
        <f t="shared" si="184"/>
        <v>0</v>
      </c>
      <c r="BC1007">
        <f t="shared" si="185"/>
        <v>0</v>
      </c>
      <c r="BD1007">
        <f t="shared" si="194"/>
        <v>0</v>
      </c>
    </row>
    <row r="1008" spans="1:56" x14ac:dyDescent="0.3">
      <c r="A1008" s="7">
        <v>2780</v>
      </c>
      <c r="B1008" s="6">
        <v>153977</v>
      </c>
      <c r="C1008" s="7">
        <v>0</v>
      </c>
      <c r="D1008" s="7">
        <v>1</v>
      </c>
      <c r="E1008" s="7">
        <f t="shared" si="187"/>
        <v>1</v>
      </c>
      <c r="F1008" s="7">
        <v>62</v>
      </c>
      <c r="G1008" s="7">
        <v>0</v>
      </c>
      <c r="H1008" s="7">
        <v>0</v>
      </c>
      <c r="I1008" s="7">
        <v>1</v>
      </c>
      <c r="J1008" s="7">
        <v>0</v>
      </c>
      <c r="K1008" s="7">
        <v>0</v>
      </c>
      <c r="L1008" s="7" t="str" cm="1">
        <f t="array" ref="L1008">_xlfn.IFS(G1008=1,G$1,H1008=1,H$1,I1008=1,I$1,J1008=1,J$1,K1008=1,K$1)</f>
        <v>Together</v>
      </c>
      <c r="M1008" s="7">
        <v>0</v>
      </c>
      <c r="N1008" s="7">
        <v>1</v>
      </c>
      <c r="O1008" s="7">
        <v>0</v>
      </c>
      <c r="P1008" s="7">
        <v>0</v>
      </c>
      <c r="Q1008" s="7" t="str" cm="1">
        <f t="array" ref="Q1008">_xlfn.IFS(M1008=1,M$1,N1008=1,N$1,O1008=1,O$1,P1008=1,P$1)</f>
        <v>Graduate</v>
      </c>
      <c r="R1008" t="s">
        <v>44</v>
      </c>
      <c r="S1008" s="7">
        <v>21</v>
      </c>
      <c r="T1008" s="7">
        <v>1769</v>
      </c>
      <c r="U1008" s="7">
        <v>46</v>
      </c>
      <c r="V1008" s="7">
        <v>471</v>
      </c>
      <c r="W1008" s="7">
        <v>0</v>
      </c>
      <c r="X1008" s="7">
        <v>68</v>
      </c>
      <c r="Y1008" s="7">
        <v>234</v>
      </c>
      <c r="Z1008" s="7">
        <v>2120</v>
      </c>
      <c r="AA1008" s="7">
        <v>5</v>
      </c>
      <c r="AB1008" s="7">
        <v>5</v>
      </c>
      <c r="AC1008" s="7">
        <v>5</v>
      </c>
      <c r="AD1008" s="7">
        <v>12</v>
      </c>
      <c r="AE1008" s="7">
        <v>5</v>
      </c>
      <c r="AF1008" s="7">
        <v>0</v>
      </c>
      <c r="AG1008" s="7">
        <v>0</v>
      </c>
      <c r="AH1008" s="7">
        <v>0</v>
      </c>
      <c r="AI1008" s="7">
        <v>0</v>
      </c>
      <c r="AJ1008" s="7">
        <v>0</v>
      </c>
      <c r="AK1008" s="7">
        <v>0</v>
      </c>
      <c r="AL1008" s="7">
        <v>0</v>
      </c>
      <c r="AM1008" s="8">
        <v>43782</v>
      </c>
      <c r="AO1008">
        <f t="shared" si="188"/>
        <v>0</v>
      </c>
      <c r="AP1008">
        <f t="shared" si="189"/>
        <v>0</v>
      </c>
      <c r="AQ1008">
        <f t="shared" si="190"/>
        <v>0</v>
      </c>
      <c r="AR1008">
        <f t="shared" si="191"/>
        <v>0</v>
      </c>
      <c r="AS1008">
        <f t="shared" si="192"/>
        <v>0</v>
      </c>
      <c r="AU1008">
        <f t="shared" si="193"/>
        <v>0</v>
      </c>
      <c r="AV1008">
        <f t="shared" si="193"/>
        <v>0</v>
      </c>
      <c r="AW1008">
        <f t="shared" si="193"/>
        <v>0</v>
      </c>
      <c r="AX1008">
        <f t="shared" si="193"/>
        <v>0</v>
      </c>
      <c r="AY1008">
        <f t="shared" si="193"/>
        <v>0</v>
      </c>
      <c r="BA1008">
        <f t="shared" si="183"/>
        <v>0</v>
      </c>
      <c r="BB1008">
        <f t="shared" si="184"/>
        <v>0</v>
      </c>
      <c r="BC1008">
        <f t="shared" si="185"/>
        <v>0</v>
      </c>
      <c r="BD1008">
        <f t="shared" si="194"/>
        <v>0</v>
      </c>
    </row>
    <row r="1009" spans="1:56" x14ac:dyDescent="0.3">
      <c r="A1009" s="7">
        <v>3077</v>
      </c>
      <c r="B1009" s="6">
        <v>148150</v>
      </c>
      <c r="C1009" s="7">
        <v>0</v>
      </c>
      <c r="D1009" s="7">
        <v>1</v>
      </c>
      <c r="E1009" s="7">
        <f t="shared" si="187"/>
        <v>1</v>
      </c>
      <c r="F1009" s="7">
        <v>71</v>
      </c>
      <c r="G1009" s="7">
        <v>0</v>
      </c>
      <c r="H1009" s="7">
        <v>1</v>
      </c>
      <c r="I1009" s="7">
        <v>0</v>
      </c>
      <c r="J1009" s="7">
        <v>0</v>
      </c>
      <c r="K1009" s="7">
        <v>0</v>
      </c>
      <c r="L1009" s="7" t="str" cm="1">
        <f t="array" ref="L1009">_xlfn.IFS(G1009=1,G$1,H1009=1,H$1,I1009=1,I$1,J1009=1,J$1,K1009=1,K$1)</f>
        <v>Married</v>
      </c>
      <c r="M1009" s="7">
        <v>0</v>
      </c>
      <c r="N1009" s="7">
        <v>0</v>
      </c>
      <c r="O1009" s="7">
        <v>1</v>
      </c>
      <c r="P1009" s="7">
        <v>0</v>
      </c>
      <c r="Q1009" s="7" t="str" cm="1">
        <f t="array" ref="Q1009">_xlfn.IFS(M1009=1,M$1,N1009=1,N$1,O1009=1,O$1,P1009=1,P$1)</f>
        <v>Master</v>
      </c>
      <c r="R1009" t="s">
        <v>43</v>
      </c>
      <c r="S1009" s="7">
        <v>24</v>
      </c>
      <c r="T1009" s="7">
        <v>532</v>
      </c>
      <c r="U1009" s="7">
        <v>6</v>
      </c>
      <c r="V1009" s="7">
        <v>120</v>
      </c>
      <c r="W1009" s="7">
        <v>9</v>
      </c>
      <c r="X1009" s="7">
        <v>6</v>
      </c>
      <c r="Y1009" s="7">
        <v>145</v>
      </c>
      <c r="Z1009" s="7">
        <v>529</v>
      </c>
      <c r="AA1009" s="7">
        <v>3</v>
      </c>
      <c r="AB1009" s="7">
        <v>5</v>
      </c>
      <c r="AC1009" s="7">
        <v>1</v>
      </c>
      <c r="AD1009" s="7">
        <v>4</v>
      </c>
      <c r="AE1009" s="7">
        <v>7</v>
      </c>
      <c r="AF1009" s="7">
        <v>0</v>
      </c>
      <c r="AG1009" s="7">
        <v>0</v>
      </c>
      <c r="AH1009" s="7">
        <v>0</v>
      </c>
      <c r="AI1009" s="7">
        <v>0</v>
      </c>
      <c r="AJ1009" s="7">
        <v>0</v>
      </c>
      <c r="AK1009" s="7">
        <v>0</v>
      </c>
      <c r="AL1009" s="7">
        <v>0</v>
      </c>
      <c r="AM1009" s="8">
        <v>43782</v>
      </c>
      <c r="AO1009">
        <f t="shared" si="188"/>
        <v>0</v>
      </c>
      <c r="AP1009">
        <f t="shared" si="189"/>
        <v>0</v>
      </c>
      <c r="AQ1009">
        <f t="shared" si="190"/>
        <v>0</v>
      </c>
      <c r="AR1009">
        <f t="shared" si="191"/>
        <v>0</v>
      </c>
      <c r="AS1009">
        <f t="shared" si="192"/>
        <v>0</v>
      </c>
      <c r="AU1009">
        <f t="shared" si="193"/>
        <v>0</v>
      </c>
      <c r="AV1009">
        <f t="shared" si="193"/>
        <v>0</v>
      </c>
      <c r="AW1009">
        <f t="shared" si="193"/>
        <v>0</v>
      </c>
      <c r="AX1009">
        <f t="shared" si="193"/>
        <v>0</v>
      </c>
      <c r="AY1009">
        <f t="shared" si="193"/>
        <v>0</v>
      </c>
      <c r="BA1009">
        <f t="shared" si="183"/>
        <v>0</v>
      </c>
      <c r="BB1009">
        <f t="shared" si="184"/>
        <v>0</v>
      </c>
      <c r="BC1009">
        <f t="shared" si="185"/>
        <v>0</v>
      </c>
      <c r="BD1009">
        <f t="shared" si="194"/>
        <v>0</v>
      </c>
    </row>
    <row r="1010" spans="1:56" x14ac:dyDescent="0.3">
      <c r="A1010" s="7">
        <v>1432</v>
      </c>
      <c r="B1010" s="6">
        <v>124027</v>
      </c>
      <c r="C1010" s="7">
        <v>1</v>
      </c>
      <c r="D1010" s="7">
        <v>0</v>
      </c>
      <c r="E1010" s="7">
        <f t="shared" si="187"/>
        <v>1</v>
      </c>
      <c r="F1010" s="7">
        <v>44</v>
      </c>
      <c r="G1010" s="7">
        <v>0</v>
      </c>
      <c r="H1010" s="7">
        <v>1</v>
      </c>
      <c r="I1010" s="7">
        <v>0</v>
      </c>
      <c r="J1010" s="7">
        <v>0</v>
      </c>
      <c r="K1010" s="7">
        <v>0</v>
      </c>
      <c r="L1010" s="7" t="str" cm="1">
        <f t="array" ref="L1010">_xlfn.IFS(G1010=1,G$1,H1010=1,H$1,I1010=1,I$1,J1010=1,J$1,K1010=1,K$1)</f>
        <v>Married</v>
      </c>
      <c r="M1010" s="7">
        <v>0</v>
      </c>
      <c r="N1010" s="7">
        <v>1</v>
      </c>
      <c r="O1010" s="7">
        <v>0</v>
      </c>
      <c r="P1010" s="7">
        <v>0</v>
      </c>
      <c r="Q1010" s="7" t="str" cm="1">
        <f t="array" ref="Q1010">_xlfn.IFS(M1010=1,M$1,N1010=1,N$1,O1010=1,O$1,P1010=1,P$1)</f>
        <v>Graduate</v>
      </c>
      <c r="R1010" t="s">
        <v>39</v>
      </c>
      <c r="S1010" s="7">
        <v>7</v>
      </c>
      <c r="T1010" s="7">
        <v>72</v>
      </c>
      <c r="U1010" s="7">
        <v>36</v>
      </c>
      <c r="V1010" s="7">
        <v>57</v>
      </c>
      <c r="W1010" s="7">
        <v>57</v>
      </c>
      <c r="X1010" s="7">
        <v>0</v>
      </c>
      <c r="Y1010" s="7">
        <v>26</v>
      </c>
      <c r="Z1010" s="7">
        <v>196</v>
      </c>
      <c r="AA1010" s="7">
        <v>2</v>
      </c>
      <c r="AB1010" s="7">
        <v>2</v>
      </c>
      <c r="AC1010" s="7">
        <v>0</v>
      </c>
      <c r="AD1010" s="7">
        <v>3</v>
      </c>
      <c r="AE1010" s="7">
        <v>8</v>
      </c>
      <c r="AF1010" s="7">
        <v>0</v>
      </c>
      <c r="AG1010" s="7">
        <v>0</v>
      </c>
      <c r="AH1010" s="7">
        <v>0</v>
      </c>
      <c r="AI1010" s="7">
        <v>0</v>
      </c>
      <c r="AJ1010" s="7">
        <v>0</v>
      </c>
      <c r="AK1010" s="7">
        <v>0</v>
      </c>
      <c r="AL1010" s="7">
        <v>0</v>
      </c>
      <c r="AM1010" s="8">
        <v>43783</v>
      </c>
      <c r="AO1010">
        <f t="shared" si="188"/>
        <v>0</v>
      </c>
      <c r="AP1010">
        <f t="shared" si="189"/>
        <v>0</v>
      </c>
      <c r="AQ1010">
        <f t="shared" si="190"/>
        <v>0</v>
      </c>
      <c r="AR1010">
        <f t="shared" si="191"/>
        <v>0</v>
      </c>
      <c r="AS1010">
        <f t="shared" si="192"/>
        <v>0</v>
      </c>
      <c r="AU1010">
        <f t="shared" si="193"/>
        <v>0</v>
      </c>
      <c r="AV1010">
        <f t="shared" si="193"/>
        <v>0</v>
      </c>
      <c r="AW1010">
        <f t="shared" si="193"/>
        <v>0</v>
      </c>
      <c r="AX1010">
        <f t="shared" si="193"/>
        <v>0</v>
      </c>
      <c r="AY1010">
        <f t="shared" si="193"/>
        <v>0</v>
      </c>
      <c r="BA1010">
        <f t="shared" ref="BA1010:BA1073" si="195">IF($AK1010=1,M1010,0)</f>
        <v>0</v>
      </c>
      <c r="BB1010">
        <f t="shared" ref="BB1010:BB1073" si="196">IF($AK1010=1,N1010,0)</f>
        <v>0</v>
      </c>
      <c r="BC1010">
        <f t="shared" ref="BC1010:BC1073" si="197">IF($AK1010=1,O1010,0)</f>
        <v>0</v>
      </c>
      <c r="BD1010">
        <f t="shared" ref="BD1010:BD1073" si="198">IF($AK1010=1,P1010,0)</f>
        <v>0</v>
      </c>
    </row>
    <row r="1011" spans="1:56" x14ac:dyDescent="0.3">
      <c r="A1011" s="7">
        <v>2958</v>
      </c>
      <c r="B1011" s="6">
        <v>158646</v>
      </c>
      <c r="C1011" s="7">
        <v>0</v>
      </c>
      <c r="D1011" s="7">
        <v>1</v>
      </c>
      <c r="E1011" s="7">
        <f t="shared" ref="E1011:E1074" si="199">SUM(C1011:D1011)</f>
        <v>1</v>
      </c>
      <c r="F1011" s="7">
        <v>58</v>
      </c>
      <c r="G1011" s="7">
        <v>0</v>
      </c>
      <c r="H1011" s="7">
        <v>1</v>
      </c>
      <c r="I1011" s="7">
        <v>0</v>
      </c>
      <c r="J1011" s="7">
        <v>0</v>
      </c>
      <c r="K1011" s="7">
        <v>0</v>
      </c>
      <c r="L1011" s="7" t="str" cm="1">
        <f t="array" ref="L1011">_xlfn.IFS(G1011=1,G$1,H1011=1,H$1,I1011=1,I$1,J1011=1,J$1,K1011=1,K$1)</f>
        <v>Married</v>
      </c>
      <c r="M1011" s="7">
        <v>0</v>
      </c>
      <c r="N1011" s="7">
        <v>0</v>
      </c>
      <c r="O1011" s="7">
        <v>1</v>
      </c>
      <c r="P1011" s="7">
        <v>0</v>
      </c>
      <c r="Q1011" s="7" t="str" cm="1">
        <f t="array" ref="Q1011">_xlfn.IFS(M1011=1,M$1,N1011=1,N$1,O1011=1,O$1,P1011=1,P$1)</f>
        <v>Master</v>
      </c>
      <c r="R1011" t="s">
        <v>42</v>
      </c>
      <c r="S1011" s="7">
        <v>3</v>
      </c>
      <c r="T1011" s="7">
        <v>168</v>
      </c>
      <c r="U1011" s="7">
        <v>3</v>
      </c>
      <c r="V1011" s="7">
        <v>119</v>
      </c>
      <c r="W1011" s="7">
        <v>16</v>
      </c>
      <c r="X1011" s="7">
        <v>14</v>
      </c>
      <c r="Y1011" s="7">
        <v>60</v>
      </c>
      <c r="Z1011" s="7">
        <v>260</v>
      </c>
      <c r="AA1011" s="7">
        <v>1</v>
      </c>
      <c r="AB1011" s="7">
        <v>2</v>
      </c>
      <c r="AC1011" s="7">
        <v>1</v>
      </c>
      <c r="AD1011" s="7">
        <v>4</v>
      </c>
      <c r="AE1011" s="7">
        <v>4</v>
      </c>
      <c r="AF1011" s="7">
        <v>0</v>
      </c>
      <c r="AG1011" s="7">
        <v>0</v>
      </c>
      <c r="AH1011" s="7">
        <v>0</v>
      </c>
      <c r="AI1011" s="7">
        <v>0</v>
      </c>
      <c r="AJ1011" s="7">
        <v>0</v>
      </c>
      <c r="AK1011" s="7">
        <v>0</v>
      </c>
      <c r="AL1011" s="7">
        <v>0</v>
      </c>
      <c r="AM1011" s="8">
        <v>43784</v>
      </c>
      <c r="AO1011">
        <f t="shared" si="188"/>
        <v>0</v>
      </c>
      <c r="AP1011">
        <f t="shared" si="189"/>
        <v>0</v>
      </c>
      <c r="AQ1011">
        <f t="shared" si="190"/>
        <v>0</v>
      </c>
      <c r="AR1011">
        <f t="shared" si="191"/>
        <v>0</v>
      </c>
      <c r="AS1011">
        <f t="shared" si="192"/>
        <v>0</v>
      </c>
      <c r="AU1011">
        <f t="shared" si="193"/>
        <v>0</v>
      </c>
      <c r="AV1011">
        <f t="shared" si="193"/>
        <v>0</v>
      </c>
      <c r="AW1011">
        <f t="shared" si="193"/>
        <v>0</v>
      </c>
      <c r="AX1011">
        <f t="shared" si="193"/>
        <v>0</v>
      </c>
      <c r="AY1011">
        <f t="shared" si="193"/>
        <v>0</v>
      </c>
      <c r="BA1011">
        <f t="shared" si="195"/>
        <v>0</v>
      </c>
      <c r="BB1011">
        <f t="shared" si="196"/>
        <v>0</v>
      </c>
      <c r="BC1011">
        <f t="shared" si="197"/>
        <v>0</v>
      </c>
      <c r="BD1011">
        <f t="shared" si="198"/>
        <v>0</v>
      </c>
    </row>
    <row r="1012" spans="1:56" x14ac:dyDescent="0.3">
      <c r="A1012" s="7">
        <v>3075</v>
      </c>
      <c r="B1012" s="6">
        <v>158646</v>
      </c>
      <c r="C1012" s="7">
        <v>0</v>
      </c>
      <c r="D1012" s="7">
        <v>1</v>
      </c>
      <c r="E1012" s="7">
        <f t="shared" si="199"/>
        <v>1</v>
      </c>
      <c r="F1012" s="7">
        <v>58</v>
      </c>
      <c r="G1012" s="7">
        <v>0</v>
      </c>
      <c r="H1012" s="7">
        <v>1</v>
      </c>
      <c r="I1012" s="7">
        <v>0</v>
      </c>
      <c r="J1012" s="7">
        <v>0</v>
      </c>
      <c r="K1012" s="7">
        <v>0</v>
      </c>
      <c r="L1012" s="7" t="str" cm="1">
        <f t="array" ref="L1012">_xlfn.IFS(G1012=1,G$1,H1012=1,H$1,I1012=1,I$1,J1012=1,J$1,K1012=1,K$1)</f>
        <v>Married</v>
      </c>
      <c r="M1012" s="7">
        <v>0</v>
      </c>
      <c r="N1012" s="7">
        <v>0</v>
      </c>
      <c r="O1012" s="7">
        <v>1</v>
      </c>
      <c r="P1012" s="7">
        <v>0</v>
      </c>
      <c r="Q1012" s="7" t="str" cm="1">
        <f t="array" ref="Q1012">_xlfn.IFS(M1012=1,M$1,N1012=1,N$1,O1012=1,O$1,P1012=1,P$1)</f>
        <v>Master</v>
      </c>
      <c r="R1012" t="s">
        <v>40</v>
      </c>
      <c r="S1012" s="7">
        <v>3</v>
      </c>
      <c r="T1012" s="7">
        <v>168</v>
      </c>
      <c r="U1012" s="7">
        <v>3</v>
      </c>
      <c r="V1012" s="7">
        <v>119</v>
      </c>
      <c r="W1012" s="7">
        <v>16</v>
      </c>
      <c r="X1012" s="7">
        <v>14</v>
      </c>
      <c r="Y1012" s="7">
        <v>60</v>
      </c>
      <c r="Z1012" s="7">
        <v>260</v>
      </c>
      <c r="AA1012" s="7">
        <v>1</v>
      </c>
      <c r="AB1012" s="7">
        <v>2</v>
      </c>
      <c r="AC1012" s="7">
        <v>1</v>
      </c>
      <c r="AD1012" s="7">
        <v>4</v>
      </c>
      <c r="AE1012" s="7">
        <v>4</v>
      </c>
      <c r="AF1012" s="7">
        <v>0</v>
      </c>
      <c r="AG1012" s="7">
        <v>0</v>
      </c>
      <c r="AH1012" s="7">
        <v>0</v>
      </c>
      <c r="AI1012" s="7">
        <v>0</v>
      </c>
      <c r="AJ1012" s="7">
        <v>0</v>
      </c>
      <c r="AK1012" s="7">
        <v>0</v>
      </c>
      <c r="AL1012" s="7">
        <v>0</v>
      </c>
      <c r="AM1012" s="8">
        <v>43784</v>
      </c>
      <c r="AO1012">
        <f t="shared" si="188"/>
        <v>0</v>
      </c>
      <c r="AP1012">
        <f t="shared" si="189"/>
        <v>0</v>
      </c>
      <c r="AQ1012">
        <f t="shared" si="190"/>
        <v>0</v>
      </c>
      <c r="AR1012">
        <f t="shared" si="191"/>
        <v>0</v>
      </c>
      <c r="AS1012">
        <f t="shared" si="192"/>
        <v>0</v>
      </c>
      <c r="AU1012">
        <f t="shared" si="193"/>
        <v>0</v>
      </c>
      <c r="AV1012">
        <f t="shared" si="193"/>
        <v>0</v>
      </c>
      <c r="AW1012">
        <f t="shared" si="193"/>
        <v>0</v>
      </c>
      <c r="AX1012">
        <f t="shared" si="193"/>
        <v>0</v>
      </c>
      <c r="AY1012">
        <f t="shared" si="193"/>
        <v>0</v>
      </c>
      <c r="BA1012">
        <f t="shared" si="195"/>
        <v>0</v>
      </c>
      <c r="BB1012">
        <f t="shared" si="196"/>
        <v>0</v>
      </c>
      <c r="BC1012">
        <f t="shared" si="197"/>
        <v>0</v>
      </c>
      <c r="BD1012">
        <f t="shared" si="198"/>
        <v>0</v>
      </c>
    </row>
    <row r="1013" spans="1:56" x14ac:dyDescent="0.3">
      <c r="A1013" s="7">
        <v>2391</v>
      </c>
      <c r="B1013" s="6">
        <v>157537</v>
      </c>
      <c r="C1013" s="7">
        <v>1</v>
      </c>
      <c r="D1013" s="7">
        <v>0</v>
      </c>
      <c r="E1013" s="7">
        <f t="shared" si="199"/>
        <v>1</v>
      </c>
      <c r="F1013" s="7">
        <v>41</v>
      </c>
      <c r="G1013" s="7">
        <v>0</v>
      </c>
      <c r="H1013" s="7">
        <v>0</v>
      </c>
      <c r="I1013" s="7">
        <v>0</v>
      </c>
      <c r="J1013" s="7">
        <v>1</v>
      </c>
      <c r="K1013" s="7">
        <v>0</v>
      </c>
      <c r="L1013" s="7" t="str" cm="1">
        <f t="array" ref="L1013">_xlfn.IFS(G1013=1,G$1,H1013=1,H$1,I1013=1,I$1,J1013=1,J$1,K1013=1,K$1)</f>
        <v>Single</v>
      </c>
      <c r="M1013" s="7">
        <v>0</v>
      </c>
      <c r="N1013" s="7">
        <v>1</v>
      </c>
      <c r="O1013" s="7">
        <v>0</v>
      </c>
      <c r="P1013" s="7">
        <v>0</v>
      </c>
      <c r="Q1013" s="7" t="str" cm="1">
        <f t="array" ref="Q1013">_xlfn.IFS(M1013=1,M$1,N1013=1,N$1,O1013=1,O$1,P1013=1,P$1)</f>
        <v>Graduate</v>
      </c>
      <c r="R1013" t="s">
        <v>40</v>
      </c>
      <c r="S1013" s="7">
        <v>83</v>
      </c>
      <c r="T1013" s="7">
        <v>523</v>
      </c>
      <c r="U1013" s="7">
        <v>153</v>
      </c>
      <c r="V1013" s="7">
        <v>381</v>
      </c>
      <c r="W1013" s="7">
        <v>140</v>
      </c>
      <c r="X1013" s="7">
        <v>22</v>
      </c>
      <c r="Y1013" s="7">
        <v>274</v>
      </c>
      <c r="Z1013" s="7">
        <v>945</v>
      </c>
      <c r="AA1013" s="7">
        <v>4</v>
      </c>
      <c r="AB1013" s="7">
        <v>4</v>
      </c>
      <c r="AC1013" s="7">
        <v>3</v>
      </c>
      <c r="AD1013" s="7">
        <v>8</v>
      </c>
      <c r="AE1013" s="7">
        <v>4</v>
      </c>
      <c r="AF1013" s="7">
        <v>0</v>
      </c>
      <c r="AG1013" s="7">
        <v>0</v>
      </c>
      <c r="AH1013" s="7">
        <v>0</v>
      </c>
      <c r="AI1013" s="7">
        <v>0</v>
      </c>
      <c r="AJ1013" s="7">
        <v>0</v>
      </c>
      <c r="AK1013" s="7">
        <v>0</v>
      </c>
      <c r="AL1013" s="7">
        <v>0</v>
      </c>
      <c r="AM1013" s="8">
        <v>43784</v>
      </c>
      <c r="AO1013">
        <f t="shared" si="188"/>
        <v>0</v>
      </c>
      <c r="AP1013">
        <f t="shared" si="189"/>
        <v>0</v>
      </c>
      <c r="AQ1013">
        <f t="shared" si="190"/>
        <v>0</v>
      </c>
      <c r="AR1013">
        <f t="shared" si="191"/>
        <v>0</v>
      </c>
      <c r="AS1013">
        <f t="shared" si="192"/>
        <v>0</v>
      </c>
      <c r="AU1013">
        <f t="shared" si="193"/>
        <v>0</v>
      </c>
      <c r="AV1013">
        <f t="shared" si="193"/>
        <v>0</v>
      </c>
      <c r="AW1013">
        <f t="shared" si="193"/>
        <v>0</v>
      </c>
      <c r="AX1013">
        <f t="shared" si="193"/>
        <v>0</v>
      </c>
      <c r="AY1013">
        <f t="shared" si="193"/>
        <v>0</v>
      </c>
      <c r="BA1013">
        <f t="shared" si="195"/>
        <v>0</v>
      </c>
      <c r="BB1013">
        <f t="shared" si="196"/>
        <v>0</v>
      </c>
      <c r="BC1013">
        <f t="shared" si="197"/>
        <v>0</v>
      </c>
      <c r="BD1013">
        <f t="shared" si="198"/>
        <v>0</v>
      </c>
    </row>
    <row r="1014" spans="1:56" x14ac:dyDescent="0.3">
      <c r="A1014" s="7">
        <v>1921</v>
      </c>
      <c r="B1014" s="6">
        <v>164831</v>
      </c>
      <c r="C1014" s="7">
        <v>1</v>
      </c>
      <c r="D1014" s="7">
        <v>1</v>
      </c>
      <c r="E1014" s="7">
        <f t="shared" si="199"/>
        <v>2</v>
      </c>
      <c r="F1014" s="7">
        <v>68</v>
      </c>
      <c r="G1014" s="7">
        <v>0</v>
      </c>
      <c r="H1014" s="7">
        <v>0</v>
      </c>
      <c r="I1014" s="7">
        <v>0</v>
      </c>
      <c r="J1014" s="7">
        <v>1</v>
      </c>
      <c r="K1014" s="7">
        <v>0</v>
      </c>
      <c r="L1014" s="7" t="str" cm="1">
        <f t="array" ref="L1014">_xlfn.IFS(G1014=1,G$1,H1014=1,H$1,I1014=1,I$1,J1014=1,J$1,K1014=1,K$1)</f>
        <v>Single</v>
      </c>
      <c r="M1014" s="7">
        <v>0</v>
      </c>
      <c r="N1014" s="7">
        <v>0</v>
      </c>
      <c r="O1014" s="7">
        <v>0</v>
      </c>
      <c r="P1014" s="7">
        <v>0</v>
      </c>
      <c r="Q1014" s="7" t="e" cm="1">
        <f t="array" ref="Q1014">_xlfn.IFS(M1014=1,M$1,N1014=1,N$1,O1014=1,O$1,P1014=1,P$1)</f>
        <v>#N/A</v>
      </c>
      <c r="R1014" t="s">
        <v>41</v>
      </c>
      <c r="S1014" s="7">
        <v>51</v>
      </c>
      <c r="T1014" s="7">
        <v>1220</v>
      </c>
      <c r="U1014" s="7">
        <v>219</v>
      </c>
      <c r="V1014" s="7">
        <v>633</v>
      </c>
      <c r="W1014" s="7">
        <v>191</v>
      </c>
      <c r="X1014" s="7">
        <v>219</v>
      </c>
      <c r="Y1014" s="7">
        <v>366</v>
      </c>
      <c r="Z1014" s="7">
        <v>2115</v>
      </c>
      <c r="AA1014" s="7">
        <v>8</v>
      </c>
      <c r="AB1014" s="7">
        <v>6</v>
      </c>
      <c r="AC1014" s="7">
        <v>3</v>
      </c>
      <c r="AD1014" s="7">
        <v>5</v>
      </c>
      <c r="AE1014" s="7">
        <v>6</v>
      </c>
      <c r="AF1014" s="7">
        <v>0</v>
      </c>
      <c r="AG1014" s="7">
        <v>0</v>
      </c>
      <c r="AH1014" s="7">
        <v>0</v>
      </c>
      <c r="AI1014" s="7">
        <v>0</v>
      </c>
      <c r="AJ1014" s="7">
        <v>0</v>
      </c>
      <c r="AK1014" s="7">
        <v>0</v>
      </c>
      <c r="AL1014" s="7">
        <v>0</v>
      </c>
      <c r="AM1014" s="8">
        <v>43784</v>
      </c>
      <c r="AO1014">
        <f t="shared" si="188"/>
        <v>0</v>
      </c>
      <c r="AP1014">
        <f t="shared" si="189"/>
        <v>0</v>
      </c>
      <c r="AQ1014">
        <f t="shared" si="190"/>
        <v>0</v>
      </c>
      <c r="AR1014">
        <f t="shared" si="191"/>
        <v>0</v>
      </c>
      <c r="AS1014">
        <f t="shared" si="192"/>
        <v>0</v>
      </c>
      <c r="AU1014">
        <f t="shared" si="193"/>
        <v>0</v>
      </c>
      <c r="AV1014">
        <f t="shared" si="193"/>
        <v>0</v>
      </c>
      <c r="AW1014">
        <f t="shared" si="193"/>
        <v>0</v>
      </c>
      <c r="AX1014">
        <f t="shared" si="193"/>
        <v>0</v>
      </c>
      <c r="AY1014">
        <f t="shared" si="193"/>
        <v>0</v>
      </c>
      <c r="BA1014">
        <f t="shared" si="195"/>
        <v>0</v>
      </c>
      <c r="BB1014">
        <f t="shared" si="196"/>
        <v>0</v>
      </c>
      <c r="BC1014">
        <f t="shared" si="197"/>
        <v>0</v>
      </c>
      <c r="BD1014">
        <f t="shared" si="198"/>
        <v>0</v>
      </c>
    </row>
    <row r="1015" spans="1:56" x14ac:dyDescent="0.3">
      <c r="A1015" s="7">
        <v>1846</v>
      </c>
      <c r="B1015" s="6">
        <v>157906</v>
      </c>
      <c r="C1015" s="7">
        <v>0</v>
      </c>
      <c r="D1015" s="7">
        <v>1</v>
      </c>
      <c r="E1015" s="7">
        <f t="shared" si="199"/>
        <v>1</v>
      </c>
      <c r="F1015" s="7">
        <v>47</v>
      </c>
      <c r="G1015" s="7">
        <v>0</v>
      </c>
      <c r="H1015" s="7">
        <v>0</v>
      </c>
      <c r="I1015" s="7">
        <v>1</v>
      </c>
      <c r="J1015" s="7">
        <v>0</v>
      </c>
      <c r="K1015" s="7">
        <v>0</v>
      </c>
      <c r="L1015" s="7" t="str" cm="1">
        <f t="array" ref="L1015">_xlfn.IFS(G1015=1,G$1,H1015=1,H$1,I1015=1,I$1,J1015=1,J$1,K1015=1,K$1)</f>
        <v>Together</v>
      </c>
      <c r="M1015" s="7">
        <v>0</v>
      </c>
      <c r="N1015" s="7">
        <v>0</v>
      </c>
      <c r="O1015" s="7">
        <v>0</v>
      </c>
      <c r="P1015" s="7">
        <v>1</v>
      </c>
      <c r="Q1015" s="7" t="str" cm="1">
        <f t="array" ref="Q1015">_xlfn.IFS(M1015=1,M$1,N1015=1,N$1,O1015=1,O$1,P1015=1,P$1)</f>
        <v>PhD</v>
      </c>
      <c r="R1015" t="s">
        <v>39</v>
      </c>
      <c r="S1015" s="7">
        <v>29</v>
      </c>
      <c r="T1015" s="7">
        <v>663</v>
      </c>
      <c r="U1015" s="7">
        <v>30</v>
      </c>
      <c r="V1015" s="7">
        <v>325</v>
      </c>
      <c r="W1015" s="7">
        <v>27</v>
      </c>
      <c r="X1015" s="7">
        <v>8</v>
      </c>
      <c r="Y1015" s="7">
        <v>41</v>
      </c>
      <c r="Z1015" s="7">
        <v>1012</v>
      </c>
      <c r="AA1015" s="7">
        <v>3</v>
      </c>
      <c r="AB1015" s="7">
        <v>4</v>
      </c>
      <c r="AC1015" s="7">
        <v>2</v>
      </c>
      <c r="AD1015" s="7">
        <v>8</v>
      </c>
      <c r="AE1015" s="7">
        <v>4</v>
      </c>
      <c r="AF1015" s="7">
        <v>0</v>
      </c>
      <c r="AG1015" s="7">
        <v>0</v>
      </c>
      <c r="AH1015" s="7">
        <v>0</v>
      </c>
      <c r="AI1015" s="7">
        <v>0</v>
      </c>
      <c r="AJ1015" s="7">
        <v>0</v>
      </c>
      <c r="AK1015" s="7">
        <v>0</v>
      </c>
      <c r="AL1015" s="7">
        <v>0</v>
      </c>
      <c r="AM1015" s="8">
        <v>43785</v>
      </c>
      <c r="AO1015">
        <f t="shared" si="188"/>
        <v>0</v>
      </c>
      <c r="AP1015">
        <f t="shared" si="189"/>
        <v>0</v>
      </c>
      <c r="AQ1015">
        <f t="shared" si="190"/>
        <v>0</v>
      </c>
      <c r="AR1015">
        <f t="shared" si="191"/>
        <v>0</v>
      </c>
      <c r="AS1015">
        <f t="shared" si="192"/>
        <v>0</v>
      </c>
      <c r="AU1015">
        <f t="shared" si="193"/>
        <v>0</v>
      </c>
      <c r="AV1015">
        <f t="shared" si="193"/>
        <v>0</v>
      </c>
      <c r="AW1015">
        <f t="shared" si="193"/>
        <v>0</v>
      </c>
      <c r="AX1015">
        <f t="shared" si="193"/>
        <v>0</v>
      </c>
      <c r="AY1015">
        <f t="shared" si="193"/>
        <v>0</v>
      </c>
      <c r="BA1015">
        <f t="shared" si="195"/>
        <v>0</v>
      </c>
      <c r="BB1015">
        <f t="shared" si="196"/>
        <v>0</v>
      </c>
      <c r="BC1015">
        <f t="shared" si="197"/>
        <v>0</v>
      </c>
      <c r="BD1015">
        <f t="shared" si="198"/>
        <v>0</v>
      </c>
    </row>
    <row r="1016" spans="1:56" x14ac:dyDescent="0.3">
      <c r="A1016" s="7">
        <v>1059</v>
      </c>
      <c r="B1016" s="6">
        <v>167680</v>
      </c>
      <c r="C1016" s="7">
        <v>0</v>
      </c>
      <c r="D1016" s="7">
        <v>1</v>
      </c>
      <c r="E1016" s="7">
        <f t="shared" si="199"/>
        <v>1</v>
      </c>
      <c r="F1016" s="7">
        <v>69</v>
      </c>
      <c r="G1016" s="7">
        <v>0</v>
      </c>
      <c r="H1016" s="7">
        <v>0</v>
      </c>
      <c r="I1016" s="7">
        <v>0</v>
      </c>
      <c r="J1016" s="7">
        <v>0</v>
      </c>
      <c r="K1016" s="7">
        <v>1</v>
      </c>
      <c r="L1016" s="7" t="str" cm="1">
        <f t="array" ref="L1016">_xlfn.IFS(G1016=1,G$1,H1016=1,H$1,I1016=1,I$1,J1016=1,J$1,K1016=1,K$1)</f>
        <v>Widow</v>
      </c>
      <c r="M1016" s="7">
        <v>0</v>
      </c>
      <c r="N1016" s="7">
        <v>0</v>
      </c>
      <c r="O1016" s="7">
        <v>0</v>
      </c>
      <c r="P1016" s="7">
        <v>1</v>
      </c>
      <c r="Q1016" s="7" t="str" cm="1">
        <f t="array" ref="Q1016">_xlfn.IFS(M1016=1,M$1,N1016=1,N$1,O1016=1,O$1,P1016=1,P$1)</f>
        <v>PhD</v>
      </c>
      <c r="R1016" t="s">
        <v>40</v>
      </c>
      <c r="S1016" s="7">
        <v>8</v>
      </c>
      <c r="T1016" s="7">
        <v>1353</v>
      </c>
      <c r="U1016" s="7">
        <v>0</v>
      </c>
      <c r="V1016" s="7">
        <v>119</v>
      </c>
      <c r="W1016" s="7">
        <v>0</v>
      </c>
      <c r="X1016" s="7">
        <v>15</v>
      </c>
      <c r="Y1016" s="7">
        <v>15</v>
      </c>
      <c r="Z1016" s="7">
        <v>1472</v>
      </c>
      <c r="AA1016" s="7">
        <v>1</v>
      </c>
      <c r="AB1016" s="7">
        <v>7</v>
      </c>
      <c r="AC1016" s="7">
        <v>3</v>
      </c>
      <c r="AD1016" s="7">
        <v>8</v>
      </c>
      <c r="AE1016" s="7">
        <v>5</v>
      </c>
      <c r="AF1016" s="7">
        <v>0</v>
      </c>
      <c r="AG1016" s="7">
        <v>0</v>
      </c>
      <c r="AH1016" s="7">
        <v>0</v>
      </c>
      <c r="AI1016" s="7">
        <v>0</v>
      </c>
      <c r="AJ1016" s="7">
        <v>0</v>
      </c>
      <c r="AK1016" s="7">
        <v>0</v>
      </c>
      <c r="AL1016" s="7">
        <v>0</v>
      </c>
      <c r="AM1016" s="8">
        <v>43785</v>
      </c>
      <c r="AO1016">
        <f t="shared" si="188"/>
        <v>0</v>
      </c>
      <c r="AP1016">
        <f t="shared" si="189"/>
        <v>0</v>
      </c>
      <c r="AQ1016">
        <f t="shared" si="190"/>
        <v>0</v>
      </c>
      <c r="AR1016">
        <f t="shared" si="191"/>
        <v>0</v>
      </c>
      <c r="AS1016">
        <f t="shared" si="192"/>
        <v>0</v>
      </c>
      <c r="AU1016">
        <f t="shared" si="193"/>
        <v>0</v>
      </c>
      <c r="AV1016">
        <f t="shared" si="193"/>
        <v>0</v>
      </c>
      <c r="AW1016">
        <f t="shared" si="193"/>
        <v>0</v>
      </c>
      <c r="AX1016">
        <f t="shared" si="193"/>
        <v>0</v>
      </c>
      <c r="AY1016">
        <f t="shared" si="193"/>
        <v>0</v>
      </c>
      <c r="BA1016">
        <f t="shared" si="195"/>
        <v>0</v>
      </c>
      <c r="BB1016">
        <f t="shared" si="196"/>
        <v>0</v>
      </c>
      <c r="BC1016">
        <f t="shared" si="197"/>
        <v>0</v>
      </c>
      <c r="BD1016">
        <f t="shared" si="198"/>
        <v>0</v>
      </c>
    </row>
    <row r="1017" spans="1:56" x14ac:dyDescent="0.3">
      <c r="A1017" s="7">
        <v>1051</v>
      </c>
      <c r="B1017" s="6">
        <v>166373</v>
      </c>
      <c r="C1017" s="7">
        <v>1</v>
      </c>
      <c r="D1017" s="7">
        <v>1</v>
      </c>
      <c r="E1017" s="7">
        <f t="shared" si="199"/>
        <v>2</v>
      </c>
      <c r="F1017" s="7">
        <v>42</v>
      </c>
      <c r="G1017" s="7">
        <v>0</v>
      </c>
      <c r="H1017" s="7">
        <v>1</v>
      </c>
      <c r="I1017" s="7">
        <v>0</v>
      </c>
      <c r="J1017" s="7">
        <v>0</v>
      </c>
      <c r="K1017" s="7">
        <v>0</v>
      </c>
      <c r="L1017" s="7" t="str" cm="1">
        <f t="array" ref="L1017">_xlfn.IFS(G1017=1,G$1,H1017=1,H$1,I1017=1,I$1,J1017=1,J$1,K1017=1,K$1)</f>
        <v>Married</v>
      </c>
      <c r="M1017" s="7">
        <v>0</v>
      </c>
      <c r="N1017" s="7">
        <v>1</v>
      </c>
      <c r="O1017" s="7">
        <v>0</v>
      </c>
      <c r="P1017" s="7">
        <v>0</v>
      </c>
      <c r="Q1017" s="7" t="str" cm="1">
        <f t="array" ref="Q1017">_xlfn.IFS(M1017=1,M$1,N1017=1,N$1,O1017=1,O$1,P1017=1,P$1)</f>
        <v>Graduate</v>
      </c>
      <c r="R1017" t="s">
        <v>41</v>
      </c>
      <c r="S1017" s="7">
        <v>57</v>
      </c>
      <c r="T1017" s="7">
        <v>822</v>
      </c>
      <c r="U1017" s="7">
        <v>23</v>
      </c>
      <c r="V1017" s="7">
        <v>311</v>
      </c>
      <c r="W1017" s="7">
        <v>30</v>
      </c>
      <c r="X1017" s="7">
        <v>60</v>
      </c>
      <c r="Y1017" s="7">
        <v>273</v>
      </c>
      <c r="Z1017" s="7">
        <v>973</v>
      </c>
      <c r="AA1017" s="7">
        <v>7</v>
      </c>
      <c r="AB1017" s="7">
        <v>4</v>
      </c>
      <c r="AC1017" s="7">
        <v>2</v>
      </c>
      <c r="AD1017" s="7">
        <v>10</v>
      </c>
      <c r="AE1017" s="7">
        <v>3</v>
      </c>
      <c r="AF1017" s="7">
        <v>0</v>
      </c>
      <c r="AG1017" s="7">
        <v>0</v>
      </c>
      <c r="AH1017" s="7">
        <v>0</v>
      </c>
      <c r="AI1017" s="7">
        <v>0</v>
      </c>
      <c r="AJ1017" s="7">
        <v>0</v>
      </c>
      <c r="AK1017" s="7">
        <v>0</v>
      </c>
      <c r="AL1017" s="7">
        <v>0</v>
      </c>
      <c r="AM1017" s="8">
        <v>43786</v>
      </c>
      <c r="AO1017">
        <f t="shared" si="188"/>
        <v>0</v>
      </c>
      <c r="AP1017">
        <f t="shared" si="189"/>
        <v>0</v>
      </c>
      <c r="AQ1017">
        <f t="shared" si="190"/>
        <v>0</v>
      </c>
      <c r="AR1017">
        <f t="shared" si="191"/>
        <v>0</v>
      </c>
      <c r="AS1017">
        <f t="shared" si="192"/>
        <v>0</v>
      </c>
      <c r="AU1017">
        <f t="shared" si="193"/>
        <v>0</v>
      </c>
      <c r="AV1017">
        <f t="shared" si="193"/>
        <v>0</v>
      </c>
      <c r="AW1017">
        <f t="shared" si="193"/>
        <v>0</v>
      </c>
      <c r="AX1017">
        <f t="shared" si="193"/>
        <v>0</v>
      </c>
      <c r="AY1017">
        <f t="shared" si="193"/>
        <v>0</v>
      </c>
      <c r="BA1017">
        <f t="shared" si="195"/>
        <v>0</v>
      </c>
      <c r="BB1017">
        <f t="shared" si="196"/>
        <v>0</v>
      </c>
      <c r="BC1017">
        <f t="shared" si="197"/>
        <v>0</v>
      </c>
      <c r="BD1017">
        <f t="shared" si="198"/>
        <v>0</v>
      </c>
    </row>
    <row r="1018" spans="1:56" x14ac:dyDescent="0.3">
      <c r="A1018" s="7">
        <v>1713</v>
      </c>
      <c r="B1018" s="6">
        <v>166373</v>
      </c>
      <c r="C1018" s="7">
        <v>1</v>
      </c>
      <c r="D1018" s="7">
        <v>1</v>
      </c>
      <c r="E1018" s="7">
        <f t="shared" si="199"/>
        <v>2</v>
      </c>
      <c r="F1018" s="7">
        <v>42</v>
      </c>
      <c r="G1018" s="7">
        <v>0</v>
      </c>
      <c r="H1018" s="7">
        <v>1</v>
      </c>
      <c r="I1018" s="7">
        <v>0</v>
      </c>
      <c r="J1018" s="7">
        <v>0</v>
      </c>
      <c r="K1018" s="7">
        <v>0</v>
      </c>
      <c r="L1018" s="7" t="str" cm="1">
        <f t="array" ref="L1018">_xlfn.IFS(G1018=1,G$1,H1018=1,H$1,I1018=1,I$1,J1018=1,J$1,K1018=1,K$1)</f>
        <v>Married</v>
      </c>
      <c r="M1018" s="7">
        <v>0</v>
      </c>
      <c r="N1018" s="7">
        <v>1</v>
      </c>
      <c r="O1018" s="7">
        <v>0</v>
      </c>
      <c r="P1018" s="7">
        <v>0</v>
      </c>
      <c r="Q1018" s="7" t="str" cm="1">
        <f t="array" ref="Q1018">_xlfn.IFS(M1018=1,M$1,N1018=1,N$1,O1018=1,O$1,P1018=1,P$1)</f>
        <v>Graduate</v>
      </c>
      <c r="R1018" t="s">
        <v>40</v>
      </c>
      <c r="S1018" s="7">
        <v>57</v>
      </c>
      <c r="T1018" s="7">
        <v>822</v>
      </c>
      <c r="U1018" s="7">
        <v>23</v>
      </c>
      <c r="V1018" s="7">
        <v>311</v>
      </c>
      <c r="W1018" s="7">
        <v>30</v>
      </c>
      <c r="X1018" s="7">
        <v>60</v>
      </c>
      <c r="Y1018" s="7">
        <v>273</v>
      </c>
      <c r="Z1018" s="7">
        <v>973</v>
      </c>
      <c r="AA1018" s="7">
        <v>7</v>
      </c>
      <c r="AB1018" s="7">
        <v>4</v>
      </c>
      <c r="AC1018" s="7">
        <v>2</v>
      </c>
      <c r="AD1018" s="7">
        <v>10</v>
      </c>
      <c r="AE1018" s="7">
        <v>3</v>
      </c>
      <c r="AF1018" s="7">
        <v>0</v>
      </c>
      <c r="AG1018" s="7">
        <v>0</v>
      </c>
      <c r="AH1018" s="7">
        <v>0</v>
      </c>
      <c r="AI1018" s="7">
        <v>0</v>
      </c>
      <c r="AJ1018" s="7">
        <v>0</v>
      </c>
      <c r="AK1018" s="7">
        <v>0</v>
      </c>
      <c r="AL1018" s="7">
        <v>0</v>
      </c>
      <c r="AM1018" s="8">
        <v>43786</v>
      </c>
      <c r="AO1018">
        <f t="shared" si="188"/>
        <v>0</v>
      </c>
      <c r="AP1018">
        <f t="shared" si="189"/>
        <v>0</v>
      </c>
      <c r="AQ1018">
        <f t="shared" si="190"/>
        <v>0</v>
      </c>
      <c r="AR1018">
        <f t="shared" si="191"/>
        <v>0</v>
      </c>
      <c r="AS1018">
        <f t="shared" si="192"/>
        <v>0</v>
      </c>
      <c r="AU1018">
        <f t="shared" si="193"/>
        <v>0</v>
      </c>
      <c r="AV1018">
        <f t="shared" si="193"/>
        <v>0</v>
      </c>
      <c r="AW1018">
        <f t="shared" si="193"/>
        <v>0</v>
      </c>
      <c r="AX1018">
        <f t="shared" si="193"/>
        <v>0</v>
      </c>
      <c r="AY1018">
        <f t="shared" si="193"/>
        <v>0</v>
      </c>
      <c r="BA1018">
        <f t="shared" si="195"/>
        <v>0</v>
      </c>
      <c r="BB1018">
        <f t="shared" si="196"/>
        <v>0</v>
      </c>
      <c r="BC1018">
        <f t="shared" si="197"/>
        <v>0</v>
      </c>
      <c r="BD1018">
        <f t="shared" si="198"/>
        <v>0</v>
      </c>
    </row>
    <row r="1019" spans="1:56" x14ac:dyDescent="0.3">
      <c r="A1019" s="7">
        <v>2846</v>
      </c>
      <c r="B1019" s="6">
        <v>169932</v>
      </c>
      <c r="C1019" s="7">
        <v>0</v>
      </c>
      <c r="D1019" s="7">
        <v>1</v>
      </c>
      <c r="E1019" s="7">
        <f t="shared" si="199"/>
        <v>1</v>
      </c>
      <c r="F1019" s="7">
        <v>56</v>
      </c>
      <c r="G1019" s="7">
        <v>1</v>
      </c>
      <c r="H1019" s="7">
        <v>0</v>
      </c>
      <c r="I1019" s="7">
        <v>0</v>
      </c>
      <c r="J1019" s="7">
        <v>0</v>
      </c>
      <c r="K1019" s="7">
        <v>0</v>
      </c>
      <c r="L1019" s="7" t="str" cm="1">
        <f t="array" ref="L1019">_xlfn.IFS(G1019=1,G$1,H1019=1,H$1,I1019=1,I$1,J1019=1,J$1,K1019=1,K$1)</f>
        <v>Divorced</v>
      </c>
      <c r="M1019" s="7">
        <v>0</v>
      </c>
      <c r="N1019" s="7">
        <v>1</v>
      </c>
      <c r="O1019" s="7">
        <v>0</v>
      </c>
      <c r="P1019" s="7">
        <v>0</v>
      </c>
      <c r="Q1019" s="7" t="str" cm="1">
        <f t="array" ref="Q1019">_xlfn.IFS(M1019=1,M$1,N1019=1,N$1,O1019=1,O$1,P1019=1,P$1)</f>
        <v>Graduate</v>
      </c>
      <c r="R1019" t="s">
        <v>44</v>
      </c>
      <c r="S1019" s="7">
        <v>97</v>
      </c>
      <c r="T1019" s="7">
        <v>1001</v>
      </c>
      <c r="U1019" s="7">
        <v>418</v>
      </c>
      <c r="V1019" s="7">
        <v>372</v>
      </c>
      <c r="W1019" s="7">
        <v>364</v>
      </c>
      <c r="X1019" s="7">
        <v>255</v>
      </c>
      <c r="Y1019" s="7">
        <v>139</v>
      </c>
      <c r="Z1019" s="7">
        <v>2272</v>
      </c>
      <c r="AA1019" s="7">
        <v>2</v>
      </c>
      <c r="AB1019" s="7">
        <v>7</v>
      </c>
      <c r="AC1019" s="7">
        <v>6</v>
      </c>
      <c r="AD1019" s="7">
        <v>11</v>
      </c>
      <c r="AE1019" s="7">
        <v>4</v>
      </c>
      <c r="AF1019" s="7">
        <v>0</v>
      </c>
      <c r="AG1019" s="7">
        <v>0</v>
      </c>
      <c r="AH1019" s="7">
        <v>0</v>
      </c>
      <c r="AI1019" s="7">
        <v>0</v>
      </c>
      <c r="AJ1019" s="7">
        <v>0</v>
      </c>
      <c r="AK1019" s="7">
        <v>0</v>
      </c>
      <c r="AL1019" s="7">
        <v>0</v>
      </c>
      <c r="AM1019" s="8">
        <v>43786</v>
      </c>
      <c r="AO1019">
        <f t="shared" si="188"/>
        <v>0</v>
      </c>
      <c r="AP1019">
        <f t="shared" si="189"/>
        <v>0</v>
      </c>
      <c r="AQ1019">
        <f t="shared" si="190"/>
        <v>0</v>
      </c>
      <c r="AR1019">
        <f t="shared" si="191"/>
        <v>0</v>
      </c>
      <c r="AS1019">
        <f t="shared" si="192"/>
        <v>0</v>
      </c>
      <c r="AU1019">
        <f t="shared" ref="AU1019:AY1069" si="200">IF($AJ1019=1,T1019,0)</f>
        <v>0</v>
      </c>
      <c r="AV1019">
        <f t="shared" si="200"/>
        <v>0</v>
      </c>
      <c r="AW1019">
        <f t="shared" si="200"/>
        <v>0</v>
      </c>
      <c r="AX1019">
        <f t="shared" si="200"/>
        <v>0</v>
      </c>
      <c r="AY1019">
        <f t="shared" si="200"/>
        <v>0</v>
      </c>
      <c r="BA1019">
        <f t="shared" si="195"/>
        <v>0</v>
      </c>
      <c r="BB1019">
        <f t="shared" si="196"/>
        <v>0</v>
      </c>
      <c r="BC1019">
        <f t="shared" si="197"/>
        <v>0</v>
      </c>
      <c r="BD1019">
        <f t="shared" si="198"/>
        <v>0</v>
      </c>
    </row>
    <row r="1020" spans="1:56" x14ac:dyDescent="0.3">
      <c r="A1020" s="7">
        <v>2874</v>
      </c>
      <c r="B1020" s="6">
        <v>159292</v>
      </c>
      <c r="C1020" s="7">
        <v>0</v>
      </c>
      <c r="D1020" s="7">
        <v>1</v>
      </c>
      <c r="E1020" s="7">
        <f t="shared" si="199"/>
        <v>1</v>
      </c>
      <c r="F1020" s="7">
        <v>70</v>
      </c>
      <c r="G1020" s="7">
        <v>0</v>
      </c>
      <c r="H1020" s="7">
        <v>0</v>
      </c>
      <c r="I1020" s="7">
        <v>1</v>
      </c>
      <c r="J1020" s="7">
        <v>0</v>
      </c>
      <c r="K1020" s="7">
        <v>0</v>
      </c>
      <c r="L1020" s="7" t="str" cm="1">
        <f t="array" ref="L1020">_xlfn.IFS(G1020=1,G$1,H1020=1,H$1,I1020=1,I$1,J1020=1,J$1,K1020=1,K$1)</f>
        <v>Together</v>
      </c>
      <c r="M1020" s="7">
        <v>0</v>
      </c>
      <c r="N1020" s="7">
        <v>0</v>
      </c>
      <c r="O1020" s="7">
        <v>0</v>
      </c>
      <c r="P1020" s="7">
        <v>1</v>
      </c>
      <c r="Q1020" s="7" t="str" cm="1">
        <f t="array" ref="Q1020">_xlfn.IFS(M1020=1,M$1,N1020=1,N$1,O1020=1,O$1,P1020=1,P$1)</f>
        <v>PhD</v>
      </c>
      <c r="R1020" t="s">
        <v>42</v>
      </c>
      <c r="S1020" s="7">
        <v>71</v>
      </c>
      <c r="T1020" s="7">
        <v>1016</v>
      </c>
      <c r="U1020" s="7">
        <v>38</v>
      </c>
      <c r="V1020" s="7">
        <v>183</v>
      </c>
      <c r="W1020" s="7">
        <v>51</v>
      </c>
      <c r="X1020" s="7">
        <v>38</v>
      </c>
      <c r="Y1020" s="7">
        <v>38</v>
      </c>
      <c r="Z1020" s="7">
        <v>1287</v>
      </c>
      <c r="AA1020" s="7">
        <v>2</v>
      </c>
      <c r="AB1020" s="7">
        <v>3</v>
      </c>
      <c r="AC1020" s="7">
        <v>5</v>
      </c>
      <c r="AD1020" s="7">
        <v>8</v>
      </c>
      <c r="AE1020" s="7">
        <v>3</v>
      </c>
      <c r="AF1020" s="7">
        <v>0</v>
      </c>
      <c r="AG1020" s="7">
        <v>0</v>
      </c>
      <c r="AH1020" s="7">
        <v>0</v>
      </c>
      <c r="AI1020" s="7">
        <v>0</v>
      </c>
      <c r="AJ1020" s="7">
        <v>0</v>
      </c>
      <c r="AK1020" s="7">
        <v>0</v>
      </c>
      <c r="AL1020" s="7">
        <v>0</v>
      </c>
      <c r="AM1020" s="8">
        <v>43787</v>
      </c>
      <c r="AO1020">
        <f t="shared" si="188"/>
        <v>0</v>
      </c>
      <c r="AP1020">
        <f t="shared" si="189"/>
        <v>0</v>
      </c>
      <c r="AQ1020">
        <f t="shared" si="190"/>
        <v>0</v>
      </c>
      <c r="AR1020">
        <f t="shared" si="191"/>
        <v>0</v>
      </c>
      <c r="AS1020">
        <f t="shared" si="192"/>
        <v>0</v>
      </c>
      <c r="AU1020">
        <f t="shared" si="200"/>
        <v>0</v>
      </c>
      <c r="AV1020">
        <f t="shared" si="200"/>
        <v>0</v>
      </c>
      <c r="AW1020">
        <f t="shared" si="200"/>
        <v>0</v>
      </c>
      <c r="AX1020">
        <f t="shared" si="200"/>
        <v>0</v>
      </c>
      <c r="AY1020">
        <f t="shared" si="200"/>
        <v>0</v>
      </c>
      <c r="BA1020">
        <f t="shared" si="195"/>
        <v>0</v>
      </c>
      <c r="BB1020">
        <f t="shared" si="196"/>
        <v>0</v>
      </c>
      <c r="BC1020">
        <f t="shared" si="197"/>
        <v>0</v>
      </c>
      <c r="BD1020">
        <f t="shared" si="198"/>
        <v>0</v>
      </c>
    </row>
    <row r="1021" spans="1:56" x14ac:dyDescent="0.3">
      <c r="A1021" s="7">
        <v>1327</v>
      </c>
      <c r="B1021" s="6">
        <v>159292</v>
      </c>
      <c r="C1021" s="7">
        <v>0</v>
      </c>
      <c r="D1021" s="7">
        <v>1</v>
      </c>
      <c r="E1021" s="7">
        <f t="shared" si="199"/>
        <v>1</v>
      </c>
      <c r="F1021" s="7">
        <v>70</v>
      </c>
      <c r="G1021" s="7">
        <v>0</v>
      </c>
      <c r="H1021" s="7">
        <v>0</v>
      </c>
      <c r="I1021" s="7">
        <v>1</v>
      </c>
      <c r="J1021" s="7">
        <v>0</v>
      </c>
      <c r="K1021" s="7">
        <v>0</v>
      </c>
      <c r="L1021" s="7" t="str" cm="1">
        <f t="array" ref="L1021">_xlfn.IFS(G1021=1,G$1,H1021=1,H$1,I1021=1,I$1,J1021=1,J$1,K1021=1,K$1)</f>
        <v>Together</v>
      </c>
      <c r="M1021" s="7">
        <v>0</v>
      </c>
      <c r="N1021" s="7">
        <v>0</v>
      </c>
      <c r="O1021" s="7">
        <v>0</v>
      </c>
      <c r="P1021" s="7">
        <v>1</v>
      </c>
      <c r="Q1021" s="7" t="str" cm="1">
        <f t="array" ref="Q1021">_xlfn.IFS(M1021=1,M$1,N1021=1,N$1,O1021=1,O$1,P1021=1,P$1)</f>
        <v>PhD</v>
      </c>
      <c r="R1021" t="s">
        <v>41</v>
      </c>
      <c r="S1021" s="7">
        <v>71</v>
      </c>
      <c r="T1021" s="7">
        <v>1016</v>
      </c>
      <c r="U1021" s="7">
        <v>38</v>
      </c>
      <c r="V1021" s="7">
        <v>183</v>
      </c>
      <c r="W1021" s="7">
        <v>51</v>
      </c>
      <c r="X1021" s="7">
        <v>38</v>
      </c>
      <c r="Y1021" s="7">
        <v>38</v>
      </c>
      <c r="Z1021" s="7">
        <v>1287</v>
      </c>
      <c r="AA1021" s="7">
        <v>2</v>
      </c>
      <c r="AB1021" s="7">
        <v>3</v>
      </c>
      <c r="AC1021" s="7">
        <v>5</v>
      </c>
      <c r="AD1021" s="7">
        <v>8</v>
      </c>
      <c r="AE1021" s="7">
        <v>3</v>
      </c>
      <c r="AF1021" s="7">
        <v>0</v>
      </c>
      <c r="AG1021" s="7">
        <v>0</v>
      </c>
      <c r="AH1021" s="7">
        <v>0</v>
      </c>
      <c r="AI1021" s="7">
        <v>0</v>
      </c>
      <c r="AJ1021" s="7">
        <v>0</v>
      </c>
      <c r="AK1021" s="7">
        <v>0</v>
      </c>
      <c r="AL1021" s="7">
        <v>0</v>
      </c>
      <c r="AM1021" s="8">
        <v>43787</v>
      </c>
      <c r="AO1021">
        <f t="shared" si="188"/>
        <v>0</v>
      </c>
      <c r="AP1021">
        <f t="shared" si="189"/>
        <v>0</v>
      </c>
      <c r="AQ1021">
        <f t="shared" si="190"/>
        <v>0</v>
      </c>
      <c r="AR1021">
        <f t="shared" si="191"/>
        <v>0</v>
      </c>
      <c r="AS1021">
        <f t="shared" si="192"/>
        <v>0</v>
      </c>
      <c r="AU1021">
        <f t="shared" si="200"/>
        <v>0</v>
      </c>
      <c r="AV1021">
        <f t="shared" si="200"/>
        <v>0</v>
      </c>
      <c r="AW1021">
        <f t="shared" si="200"/>
        <v>0</v>
      </c>
      <c r="AX1021">
        <f t="shared" si="200"/>
        <v>0</v>
      </c>
      <c r="AY1021">
        <f t="shared" si="200"/>
        <v>0</v>
      </c>
      <c r="BA1021">
        <f t="shared" si="195"/>
        <v>0</v>
      </c>
      <c r="BB1021">
        <f t="shared" si="196"/>
        <v>0</v>
      </c>
      <c r="BC1021">
        <f t="shared" si="197"/>
        <v>0</v>
      </c>
      <c r="BD1021">
        <f t="shared" si="198"/>
        <v>0</v>
      </c>
    </row>
    <row r="1022" spans="1:56" x14ac:dyDescent="0.3">
      <c r="A1022" s="7">
        <v>3201</v>
      </c>
      <c r="B1022" s="6">
        <v>161223</v>
      </c>
      <c r="C1022" s="7">
        <v>0</v>
      </c>
      <c r="D1022" s="7">
        <v>1</v>
      </c>
      <c r="E1022" s="7">
        <f t="shared" si="199"/>
        <v>1</v>
      </c>
      <c r="F1022" s="7">
        <v>53</v>
      </c>
      <c r="G1022" s="7">
        <v>0</v>
      </c>
      <c r="H1022" s="7">
        <v>1</v>
      </c>
      <c r="I1022" s="7">
        <v>0</v>
      </c>
      <c r="J1022" s="7">
        <v>0</v>
      </c>
      <c r="K1022" s="7">
        <v>0</v>
      </c>
      <c r="L1022" s="7" t="str" cm="1">
        <f t="array" ref="L1022">_xlfn.IFS(G1022=1,G$1,H1022=1,H$1,I1022=1,I$1,J1022=1,J$1,K1022=1,K$1)</f>
        <v>Married</v>
      </c>
      <c r="M1022" s="7">
        <v>0</v>
      </c>
      <c r="N1022" s="7">
        <v>1</v>
      </c>
      <c r="O1022" s="7">
        <v>0</v>
      </c>
      <c r="P1022" s="7">
        <v>0</v>
      </c>
      <c r="Q1022" s="7" t="str" cm="1">
        <f t="array" ref="Q1022">_xlfn.IFS(M1022=1,M$1,N1022=1,N$1,O1022=1,O$1,P1022=1,P$1)</f>
        <v>Graduate</v>
      </c>
      <c r="R1022" t="s">
        <v>40</v>
      </c>
      <c r="S1022" s="7">
        <v>46</v>
      </c>
      <c r="T1022" s="7">
        <v>1867</v>
      </c>
      <c r="U1022" s="7">
        <v>113</v>
      </c>
      <c r="V1022" s="7">
        <v>479</v>
      </c>
      <c r="W1022" s="7">
        <v>111</v>
      </c>
      <c r="X1022" s="7">
        <v>311</v>
      </c>
      <c r="Y1022" s="7">
        <v>650</v>
      </c>
      <c r="Z1022" s="7">
        <v>2230</v>
      </c>
      <c r="AA1022" s="7">
        <v>2</v>
      </c>
      <c r="AB1022" s="7">
        <v>9</v>
      </c>
      <c r="AC1022" s="7">
        <v>3</v>
      </c>
      <c r="AD1022" s="7">
        <v>4</v>
      </c>
      <c r="AE1022" s="7">
        <v>5</v>
      </c>
      <c r="AF1022" s="7">
        <v>0</v>
      </c>
      <c r="AG1022" s="7">
        <v>0</v>
      </c>
      <c r="AH1022" s="7">
        <v>0</v>
      </c>
      <c r="AI1022" s="7">
        <v>0</v>
      </c>
      <c r="AJ1022" s="7">
        <v>0</v>
      </c>
      <c r="AK1022" s="7">
        <v>0</v>
      </c>
      <c r="AL1022" s="7">
        <v>0</v>
      </c>
      <c r="AM1022" s="8">
        <v>43787</v>
      </c>
      <c r="AO1022">
        <f t="shared" si="188"/>
        <v>0</v>
      </c>
      <c r="AP1022">
        <f t="shared" si="189"/>
        <v>0</v>
      </c>
      <c r="AQ1022">
        <f t="shared" si="190"/>
        <v>0</v>
      </c>
      <c r="AR1022">
        <f t="shared" si="191"/>
        <v>0</v>
      </c>
      <c r="AS1022">
        <f t="shared" si="192"/>
        <v>0</v>
      </c>
      <c r="AU1022">
        <f t="shared" si="200"/>
        <v>0</v>
      </c>
      <c r="AV1022">
        <f t="shared" si="200"/>
        <v>0</v>
      </c>
      <c r="AW1022">
        <f t="shared" si="200"/>
        <v>0</v>
      </c>
      <c r="AX1022">
        <f t="shared" si="200"/>
        <v>0</v>
      </c>
      <c r="AY1022">
        <f t="shared" si="200"/>
        <v>0</v>
      </c>
      <c r="BA1022">
        <f t="shared" si="195"/>
        <v>0</v>
      </c>
      <c r="BB1022">
        <f t="shared" si="196"/>
        <v>0</v>
      </c>
      <c r="BC1022">
        <f t="shared" si="197"/>
        <v>0</v>
      </c>
      <c r="BD1022">
        <f t="shared" si="198"/>
        <v>0</v>
      </c>
    </row>
    <row r="1023" spans="1:56" x14ac:dyDescent="0.3">
      <c r="A1023" s="7">
        <v>1831</v>
      </c>
      <c r="B1023" s="6">
        <v>149166</v>
      </c>
      <c r="C1023" s="7">
        <v>0</v>
      </c>
      <c r="D1023" s="7">
        <v>1</v>
      </c>
      <c r="E1023" s="7">
        <f t="shared" si="199"/>
        <v>1</v>
      </c>
      <c r="F1023" s="7">
        <v>46</v>
      </c>
      <c r="G1023" s="7">
        <v>0</v>
      </c>
      <c r="H1023" s="7">
        <v>0</v>
      </c>
      <c r="I1023" s="7">
        <v>0</v>
      </c>
      <c r="J1023" s="7">
        <v>1</v>
      </c>
      <c r="K1023" s="7">
        <v>0</v>
      </c>
      <c r="L1023" s="7" t="str" cm="1">
        <f t="array" ref="L1023">_xlfn.IFS(G1023=1,G$1,H1023=1,H$1,I1023=1,I$1,J1023=1,J$1,K1023=1,K$1)</f>
        <v>Single</v>
      </c>
      <c r="M1023" s="7">
        <v>0</v>
      </c>
      <c r="N1023" s="7">
        <v>1</v>
      </c>
      <c r="O1023" s="7">
        <v>0</v>
      </c>
      <c r="P1023" s="7">
        <v>0</v>
      </c>
      <c r="Q1023" s="7" t="str" cm="1">
        <f t="array" ref="Q1023">_xlfn.IFS(M1023=1,M$1,N1023=1,N$1,O1023=1,O$1,P1023=1,P$1)</f>
        <v>Graduate</v>
      </c>
      <c r="R1023" t="s">
        <v>41</v>
      </c>
      <c r="S1023" s="7">
        <v>17</v>
      </c>
      <c r="T1023" s="7">
        <v>680</v>
      </c>
      <c r="U1023" s="7">
        <v>6</v>
      </c>
      <c r="V1023" s="7">
        <v>76</v>
      </c>
      <c r="W1023" s="7">
        <v>21</v>
      </c>
      <c r="X1023" s="7">
        <v>0</v>
      </c>
      <c r="Y1023" s="7">
        <v>334</v>
      </c>
      <c r="Z1023" s="7">
        <v>449</v>
      </c>
      <c r="AA1023" s="7">
        <v>2</v>
      </c>
      <c r="AB1023" s="7">
        <v>5</v>
      </c>
      <c r="AC1023" s="7">
        <v>3</v>
      </c>
      <c r="AD1023" s="7">
        <v>3</v>
      </c>
      <c r="AE1023" s="7">
        <v>6</v>
      </c>
      <c r="AF1023" s="7">
        <v>0</v>
      </c>
      <c r="AG1023" s="7">
        <v>0</v>
      </c>
      <c r="AH1023" s="7">
        <v>0</v>
      </c>
      <c r="AI1023" s="7">
        <v>0</v>
      </c>
      <c r="AJ1023" s="7">
        <v>0</v>
      </c>
      <c r="AK1023" s="7">
        <v>0</v>
      </c>
      <c r="AL1023" s="7">
        <v>0</v>
      </c>
      <c r="AM1023" s="8">
        <v>43787</v>
      </c>
      <c r="AO1023">
        <f t="shared" si="188"/>
        <v>0</v>
      </c>
      <c r="AP1023">
        <f t="shared" si="189"/>
        <v>0</v>
      </c>
      <c r="AQ1023">
        <f t="shared" si="190"/>
        <v>0</v>
      </c>
      <c r="AR1023">
        <f t="shared" si="191"/>
        <v>0</v>
      </c>
      <c r="AS1023">
        <f t="shared" si="192"/>
        <v>0</v>
      </c>
      <c r="AU1023">
        <f t="shared" si="200"/>
        <v>0</v>
      </c>
      <c r="AV1023">
        <f t="shared" si="200"/>
        <v>0</v>
      </c>
      <c r="AW1023">
        <f t="shared" si="200"/>
        <v>0</v>
      </c>
      <c r="AX1023">
        <f t="shared" si="200"/>
        <v>0</v>
      </c>
      <c r="AY1023">
        <f t="shared" si="200"/>
        <v>0</v>
      </c>
      <c r="BA1023">
        <f t="shared" si="195"/>
        <v>0</v>
      </c>
      <c r="BB1023">
        <f t="shared" si="196"/>
        <v>0</v>
      </c>
      <c r="BC1023">
        <f t="shared" si="197"/>
        <v>0</v>
      </c>
      <c r="BD1023">
        <f t="shared" si="198"/>
        <v>0</v>
      </c>
    </row>
    <row r="1024" spans="1:56" x14ac:dyDescent="0.3">
      <c r="A1024" s="7">
        <v>1276</v>
      </c>
      <c r="B1024" s="6">
        <v>135416</v>
      </c>
      <c r="C1024" s="7">
        <v>0</v>
      </c>
      <c r="D1024" s="7">
        <v>0</v>
      </c>
      <c r="E1024" s="7">
        <f t="shared" si="199"/>
        <v>0</v>
      </c>
      <c r="F1024" s="7">
        <v>71</v>
      </c>
      <c r="G1024" s="7">
        <v>1</v>
      </c>
      <c r="H1024" s="7">
        <v>0</v>
      </c>
      <c r="I1024" s="7">
        <v>0</v>
      </c>
      <c r="J1024" s="7">
        <v>0</v>
      </c>
      <c r="K1024" s="7">
        <v>0</v>
      </c>
      <c r="L1024" s="7" t="str" cm="1">
        <f t="array" ref="L1024">_xlfn.IFS(G1024=1,G$1,H1024=1,H$1,I1024=1,I$1,J1024=1,J$1,K1024=1,K$1)</f>
        <v>Divorced</v>
      </c>
      <c r="M1024" s="7">
        <v>0</v>
      </c>
      <c r="N1024" s="7">
        <v>0</v>
      </c>
      <c r="O1024" s="7">
        <v>1</v>
      </c>
      <c r="P1024" s="7">
        <v>0</v>
      </c>
      <c r="Q1024" s="7" t="str" cm="1">
        <f t="array" ref="Q1024">_xlfn.IFS(M1024=1,M$1,N1024=1,N$1,O1024=1,O$1,P1024=1,P$1)</f>
        <v>Master</v>
      </c>
      <c r="R1024" t="s">
        <v>39</v>
      </c>
      <c r="S1024" s="7">
        <v>62</v>
      </c>
      <c r="T1024" s="7">
        <v>948</v>
      </c>
      <c r="U1024" s="7">
        <v>11</v>
      </c>
      <c r="V1024" s="7">
        <v>310</v>
      </c>
      <c r="W1024" s="7">
        <v>15</v>
      </c>
      <c r="X1024" s="7">
        <v>11</v>
      </c>
      <c r="Y1024" s="7">
        <v>195</v>
      </c>
      <c r="Z1024" s="7">
        <v>1101</v>
      </c>
      <c r="AA1024" s="7">
        <v>3</v>
      </c>
      <c r="AB1024" s="7">
        <v>7</v>
      </c>
      <c r="AC1024" s="7">
        <v>1</v>
      </c>
      <c r="AD1024" s="7">
        <v>5</v>
      </c>
      <c r="AE1024" s="7">
        <v>8</v>
      </c>
      <c r="AF1024" s="7">
        <v>0</v>
      </c>
      <c r="AG1024" s="7">
        <v>0</v>
      </c>
      <c r="AH1024" s="7">
        <v>0</v>
      </c>
      <c r="AI1024" s="7">
        <v>0</v>
      </c>
      <c r="AJ1024" s="7">
        <v>0</v>
      </c>
      <c r="AK1024" s="7">
        <v>0</v>
      </c>
      <c r="AL1024" s="7">
        <v>0</v>
      </c>
      <c r="AM1024" s="8">
        <v>43787</v>
      </c>
      <c r="AO1024">
        <f t="shared" si="188"/>
        <v>0</v>
      </c>
      <c r="AP1024">
        <f t="shared" si="189"/>
        <v>0</v>
      </c>
      <c r="AQ1024">
        <f t="shared" si="190"/>
        <v>0</v>
      </c>
      <c r="AR1024">
        <f t="shared" si="191"/>
        <v>0</v>
      </c>
      <c r="AS1024">
        <f t="shared" si="192"/>
        <v>0</v>
      </c>
      <c r="AU1024">
        <f t="shared" si="200"/>
        <v>0</v>
      </c>
      <c r="AV1024">
        <f t="shared" si="200"/>
        <v>0</v>
      </c>
      <c r="AW1024">
        <f t="shared" si="200"/>
        <v>0</v>
      </c>
      <c r="AX1024">
        <f t="shared" si="200"/>
        <v>0</v>
      </c>
      <c r="AY1024">
        <f t="shared" si="200"/>
        <v>0</v>
      </c>
      <c r="BA1024">
        <f t="shared" si="195"/>
        <v>0</v>
      </c>
      <c r="BB1024">
        <f t="shared" si="196"/>
        <v>0</v>
      </c>
      <c r="BC1024">
        <f t="shared" si="197"/>
        <v>0</v>
      </c>
      <c r="BD1024">
        <f t="shared" si="198"/>
        <v>0</v>
      </c>
    </row>
    <row r="1025" spans="1:56" x14ac:dyDescent="0.3">
      <c r="A1025" s="7">
        <v>2770</v>
      </c>
      <c r="B1025" s="6">
        <v>128520</v>
      </c>
      <c r="C1025" s="7">
        <v>1</v>
      </c>
      <c r="D1025" s="7">
        <v>1</v>
      </c>
      <c r="E1025" s="7">
        <f t="shared" si="199"/>
        <v>2</v>
      </c>
      <c r="F1025" s="7">
        <v>60</v>
      </c>
      <c r="G1025" s="7">
        <v>0</v>
      </c>
      <c r="H1025" s="7">
        <v>1</v>
      </c>
      <c r="I1025" s="7">
        <v>0</v>
      </c>
      <c r="J1025" s="7">
        <v>0</v>
      </c>
      <c r="K1025" s="7">
        <v>0</v>
      </c>
      <c r="L1025" s="7" t="str" cm="1">
        <f t="array" ref="L1025">_xlfn.IFS(G1025=1,G$1,H1025=1,H$1,I1025=1,I$1,J1025=1,J$1,K1025=1,K$1)</f>
        <v>Married</v>
      </c>
      <c r="M1025" s="7">
        <v>0</v>
      </c>
      <c r="N1025" s="7">
        <v>0</v>
      </c>
      <c r="O1025" s="7">
        <v>1</v>
      </c>
      <c r="P1025" s="7">
        <v>0</v>
      </c>
      <c r="Q1025" s="7" t="str" cm="1">
        <f t="array" ref="Q1025">_xlfn.IFS(M1025=1,M$1,N1025=1,N$1,O1025=1,O$1,P1025=1,P$1)</f>
        <v>Master</v>
      </c>
      <c r="R1025" t="s">
        <v>39</v>
      </c>
      <c r="S1025" s="7">
        <v>55</v>
      </c>
      <c r="T1025" s="7">
        <v>50</v>
      </c>
      <c r="U1025" s="7">
        <v>0</v>
      </c>
      <c r="V1025" s="7">
        <v>45</v>
      </c>
      <c r="W1025" s="7">
        <v>0</v>
      </c>
      <c r="X1025" s="7">
        <v>9</v>
      </c>
      <c r="Y1025" s="7">
        <v>90</v>
      </c>
      <c r="Z1025" s="7">
        <v>14</v>
      </c>
      <c r="AA1025" s="7">
        <v>1</v>
      </c>
      <c r="AB1025" s="7">
        <v>1</v>
      </c>
      <c r="AC1025" s="7">
        <v>1</v>
      </c>
      <c r="AD1025" s="7">
        <v>2</v>
      </c>
      <c r="AE1025" s="7">
        <v>6</v>
      </c>
      <c r="AF1025" s="7">
        <v>0</v>
      </c>
      <c r="AG1025" s="7">
        <v>0</v>
      </c>
      <c r="AH1025" s="7">
        <v>0</v>
      </c>
      <c r="AI1025" s="7">
        <v>0</v>
      </c>
      <c r="AJ1025" s="7">
        <v>0</v>
      </c>
      <c r="AK1025" s="7">
        <v>0</v>
      </c>
      <c r="AL1025" s="7">
        <v>0</v>
      </c>
      <c r="AM1025" s="8">
        <v>43788</v>
      </c>
      <c r="AO1025">
        <f t="shared" si="188"/>
        <v>0</v>
      </c>
      <c r="AP1025">
        <f t="shared" si="189"/>
        <v>0</v>
      </c>
      <c r="AQ1025">
        <f t="shared" si="190"/>
        <v>0</v>
      </c>
      <c r="AR1025">
        <f t="shared" si="191"/>
        <v>0</v>
      </c>
      <c r="AS1025">
        <f t="shared" si="192"/>
        <v>0</v>
      </c>
      <c r="AU1025">
        <f t="shared" si="200"/>
        <v>0</v>
      </c>
      <c r="AV1025">
        <f t="shared" si="200"/>
        <v>0</v>
      </c>
      <c r="AW1025">
        <f t="shared" si="200"/>
        <v>0</v>
      </c>
      <c r="AX1025">
        <f t="shared" si="200"/>
        <v>0</v>
      </c>
      <c r="AY1025">
        <f t="shared" si="200"/>
        <v>0</v>
      </c>
      <c r="BA1025">
        <f t="shared" si="195"/>
        <v>0</v>
      </c>
      <c r="BB1025">
        <f t="shared" si="196"/>
        <v>0</v>
      </c>
      <c r="BC1025">
        <f t="shared" si="197"/>
        <v>0</v>
      </c>
      <c r="BD1025">
        <f t="shared" si="198"/>
        <v>0</v>
      </c>
    </row>
    <row r="1026" spans="1:56" x14ac:dyDescent="0.3">
      <c r="A1026" s="7">
        <v>2533</v>
      </c>
      <c r="B1026" s="6">
        <v>131859</v>
      </c>
      <c r="C1026" s="7">
        <v>1</v>
      </c>
      <c r="D1026" s="7">
        <v>0</v>
      </c>
      <c r="E1026" s="7">
        <f t="shared" si="199"/>
        <v>1</v>
      </c>
      <c r="F1026" s="7">
        <v>44</v>
      </c>
      <c r="G1026" s="7">
        <v>1</v>
      </c>
      <c r="H1026" s="7">
        <v>0</v>
      </c>
      <c r="I1026" s="7">
        <v>0</v>
      </c>
      <c r="J1026" s="7">
        <v>0</v>
      </c>
      <c r="K1026" s="7">
        <v>0</v>
      </c>
      <c r="L1026" s="7" t="str" cm="1">
        <f t="array" ref="L1026">_xlfn.IFS(G1026=1,G$1,H1026=1,H$1,I1026=1,I$1,J1026=1,J$1,K1026=1,K$1)</f>
        <v>Divorced</v>
      </c>
      <c r="M1026" s="7">
        <v>0</v>
      </c>
      <c r="N1026" s="7">
        <v>1</v>
      </c>
      <c r="O1026" s="7">
        <v>0</v>
      </c>
      <c r="P1026" s="7">
        <v>0</v>
      </c>
      <c r="Q1026" s="7" t="str" cm="1">
        <f t="array" ref="Q1026">_xlfn.IFS(M1026=1,M$1,N1026=1,N$1,O1026=1,O$1,P1026=1,P$1)</f>
        <v>Graduate</v>
      </c>
      <c r="R1026" t="s">
        <v>41</v>
      </c>
      <c r="S1026" s="7">
        <v>77</v>
      </c>
      <c r="T1026" s="7">
        <v>12</v>
      </c>
      <c r="U1026" s="7">
        <v>4</v>
      </c>
      <c r="V1026" s="7">
        <v>12</v>
      </c>
      <c r="W1026" s="7">
        <v>33</v>
      </c>
      <c r="X1026" s="7">
        <v>0</v>
      </c>
      <c r="Y1026" s="7">
        <v>21</v>
      </c>
      <c r="Z1026" s="7">
        <v>41</v>
      </c>
      <c r="AA1026" s="7">
        <v>1</v>
      </c>
      <c r="AB1026" s="7">
        <v>1</v>
      </c>
      <c r="AC1026" s="7">
        <v>0</v>
      </c>
      <c r="AD1026" s="7">
        <v>2</v>
      </c>
      <c r="AE1026" s="7">
        <v>7</v>
      </c>
      <c r="AF1026" s="7">
        <v>0</v>
      </c>
      <c r="AG1026" s="7">
        <v>0</v>
      </c>
      <c r="AH1026" s="7">
        <v>0</v>
      </c>
      <c r="AI1026" s="7">
        <v>0</v>
      </c>
      <c r="AJ1026" s="7">
        <v>0</v>
      </c>
      <c r="AK1026" s="7">
        <v>0</v>
      </c>
      <c r="AL1026" s="7">
        <v>0</v>
      </c>
      <c r="AM1026" s="8">
        <v>43788</v>
      </c>
      <c r="AO1026">
        <f t="shared" ref="AO1026:AO1089" si="201">IF($AG1026=1,G1026,0)</f>
        <v>0</v>
      </c>
      <c r="AP1026">
        <f t="shared" ref="AP1026:AP1089" si="202">IF($AG1026=1,H1026,0)</f>
        <v>0</v>
      </c>
      <c r="AQ1026">
        <f t="shared" ref="AQ1026:AQ1089" si="203">IF($AG1026=1,J1026,0)</f>
        <v>0</v>
      </c>
      <c r="AR1026">
        <f t="shared" ref="AR1026:AR1089" si="204">IF($AG1026=1,I1026,0)</f>
        <v>0</v>
      </c>
      <c r="AS1026">
        <f t="shared" ref="AS1026:AS1089" si="205">IF($AG1026=1,K1026,0)</f>
        <v>0</v>
      </c>
      <c r="AU1026">
        <f t="shared" si="200"/>
        <v>0</v>
      </c>
      <c r="AV1026">
        <f t="shared" si="200"/>
        <v>0</v>
      </c>
      <c r="AW1026">
        <f t="shared" si="200"/>
        <v>0</v>
      </c>
      <c r="AX1026">
        <f t="shared" si="200"/>
        <v>0</v>
      </c>
      <c r="AY1026">
        <f t="shared" si="200"/>
        <v>0</v>
      </c>
      <c r="BA1026">
        <f t="shared" si="195"/>
        <v>0</v>
      </c>
      <c r="BB1026">
        <f t="shared" si="196"/>
        <v>0</v>
      </c>
      <c r="BC1026">
        <f t="shared" si="197"/>
        <v>0</v>
      </c>
      <c r="BD1026">
        <f t="shared" si="198"/>
        <v>0</v>
      </c>
    </row>
    <row r="1027" spans="1:56" x14ac:dyDescent="0.3">
      <c r="A1027" s="7">
        <v>1363</v>
      </c>
      <c r="B1027" s="6">
        <v>130822</v>
      </c>
      <c r="C1027" s="7">
        <v>1</v>
      </c>
      <c r="D1027" s="7">
        <v>0</v>
      </c>
      <c r="E1027" s="7">
        <f t="shared" si="199"/>
        <v>1</v>
      </c>
      <c r="F1027" s="7">
        <v>51</v>
      </c>
      <c r="G1027" s="7">
        <v>0</v>
      </c>
      <c r="H1027" s="7">
        <v>0</v>
      </c>
      <c r="I1027" s="7">
        <v>0</v>
      </c>
      <c r="J1027" s="7">
        <v>1</v>
      </c>
      <c r="K1027" s="7">
        <v>0</v>
      </c>
      <c r="L1027" s="7" t="str" cm="1">
        <f t="array" ref="L1027">_xlfn.IFS(G1027=1,G$1,H1027=1,H$1,I1027=1,I$1,J1027=1,J$1,K1027=1,K$1)</f>
        <v>Single</v>
      </c>
      <c r="M1027" s="7">
        <v>0</v>
      </c>
      <c r="N1027" s="7">
        <v>1</v>
      </c>
      <c r="O1027" s="7">
        <v>0</v>
      </c>
      <c r="P1027" s="7">
        <v>0</v>
      </c>
      <c r="Q1027" s="7" t="str" cm="1">
        <f t="array" ref="Q1027">_xlfn.IFS(M1027=1,M$1,N1027=1,N$1,O1027=1,O$1,P1027=1,P$1)</f>
        <v>Graduate</v>
      </c>
      <c r="R1027" t="s">
        <v>41</v>
      </c>
      <c r="S1027" s="7">
        <v>92</v>
      </c>
      <c r="T1027" s="7">
        <v>13</v>
      </c>
      <c r="U1027" s="7">
        <v>38</v>
      </c>
      <c r="V1027" s="7">
        <v>55</v>
      </c>
      <c r="W1027" s="7">
        <v>8</v>
      </c>
      <c r="X1027" s="7">
        <v>51</v>
      </c>
      <c r="Y1027" s="7">
        <v>51</v>
      </c>
      <c r="Z1027" s="7">
        <v>115</v>
      </c>
      <c r="AA1027" s="7">
        <v>1</v>
      </c>
      <c r="AB1027" s="7">
        <v>1</v>
      </c>
      <c r="AC1027" s="7">
        <v>0</v>
      </c>
      <c r="AD1027" s="7">
        <v>3</v>
      </c>
      <c r="AE1027" s="7">
        <v>7</v>
      </c>
      <c r="AF1027" s="7">
        <v>0</v>
      </c>
      <c r="AG1027" s="7">
        <v>0</v>
      </c>
      <c r="AH1027" s="7">
        <v>0</v>
      </c>
      <c r="AI1027" s="7">
        <v>0</v>
      </c>
      <c r="AJ1027" s="7">
        <v>0</v>
      </c>
      <c r="AK1027" s="7">
        <v>0</v>
      </c>
      <c r="AL1027" s="7">
        <v>0</v>
      </c>
      <c r="AM1027" s="8">
        <v>43788</v>
      </c>
      <c r="AO1027">
        <f t="shared" si="201"/>
        <v>0</v>
      </c>
      <c r="AP1027">
        <f t="shared" si="202"/>
        <v>0</v>
      </c>
      <c r="AQ1027">
        <f t="shared" si="203"/>
        <v>0</v>
      </c>
      <c r="AR1027">
        <f t="shared" si="204"/>
        <v>0</v>
      </c>
      <c r="AS1027">
        <f t="shared" si="205"/>
        <v>0</v>
      </c>
      <c r="AU1027">
        <f t="shared" si="200"/>
        <v>0</v>
      </c>
      <c r="AV1027">
        <f t="shared" si="200"/>
        <v>0</v>
      </c>
      <c r="AW1027">
        <f t="shared" si="200"/>
        <v>0</v>
      </c>
      <c r="AX1027">
        <f t="shared" si="200"/>
        <v>0</v>
      </c>
      <c r="AY1027">
        <f t="shared" si="200"/>
        <v>0</v>
      </c>
      <c r="BA1027">
        <f t="shared" si="195"/>
        <v>0</v>
      </c>
      <c r="BB1027">
        <f t="shared" si="196"/>
        <v>0</v>
      </c>
      <c r="BC1027">
        <f t="shared" si="197"/>
        <v>0</v>
      </c>
      <c r="BD1027">
        <f t="shared" si="198"/>
        <v>0</v>
      </c>
    </row>
    <row r="1028" spans="1:56" x14ac:dyDescent="0.3">
      <c r="A1028" s="7">
        <v>1545</v>
      </c>
      <c r="B1028" s="6">
        <v>181741</v>
      </c>
      <c r="C1028" s="7">
        <v>0</v>
      </c>
      <c r="D1028" s="7">
        <v>0</v>
      </c>
      <c r="E1028" s="7">
        <f t="shared" si="199"/>
        <v>0</v>
      </c>
      <c r="F1028" s="7">
        <v>40</v>
      </c>
      <c r="G1028" s="7">
        <v>0</v>
      </c>
      <c r="H1028" s="7">
        <v>0</v>
      </c>
      <c r="I1028" s="7">
        <v>0</v>
      </c>
      <c r="J1028" s="7">
        <v>1</v>
      </c>
      <c r="K1028" s="7">
        <v>0</v>
      </c>
      <c r="L1028" s="7" t="str" cm="1">
        <f t="array" ref="L1028">_xlfn.IFS(G1028=1,G$1,H1028=1,H$1,I1028=1,I$1,J1028=1,J$1,K1028=1,K$1)</f>
        <v>Single</v>
      </c>
      <c r="M1028" s="7">
        <v>0</v>
      </c>
      <c r="N1028" s="7">
        <v>1</v>
      </c>
      <c r="O1028" s="7">
        <v>0</v>
      </c>
      <c r="P1028" s="7">
        <v>0</v>
      </c>
      <c r="Q1028" s="7" t="str" cm="1">
        <f t="array" ref="Q1028">_xlfn.IFS(M1028=1,M$1,N1028=1,N$1,O1028=1,O$1,P1028=1,P$1)</f>
        <v>Graduate</v>
      </c>
      <c r="R1028" t="s">
        <v>40</v>
      </c>
      <c r="S1028" s="7">
        <v>75</v>
      </c>
      <c r="T1028" s="7">
        <v>554</v>
      </c>
      <c r="U1028" s="7">
        <v>340</v>
      </c>
      <c r="V1028" s="7">
        <v>2090</v>
      </c>
      <c r="W1028" s="7">
        <v>129</v>
      </c>
      <c r="X1028" s="7">
        <v>298</v>
      </c>
      <c r="Y1028" s="7">
        <v>84</v>
      </c>
      <c r="Z1028" s="7">
        <v>3326</v>
      </c>
      <c r="AA1028" s="7">
        <v>0</v>
      </c>
      <c r="AB1028" s="7">
        <v>6</v>
      </c>
      <c r="AC1028" s="7">
        <v>6</v>
      </c>
      <c r="AD1028" s="7">
        <v>7</v>
      </c>
      <c r="AE1028" s="7">
        <v>2</v>
      </c>
      <c r="AF1028" s="7">
        <v>0</v>
      </c>
      <c r="AG1028" s="7">
        <v>0</v>
      </c>
      <c r="AH1028" s="7">
        <v>0</v>
      </c>
      <c r="AI1028" s="7">
        <v>0</v>
      </c>
      <c r="AJ1028" s="7">
        <v>0</v>
      </c>
      <c r="AK1028" s="7">
        <v>0</v>
      </c>
      <c r="AL1028" s="7">
        <v>0</v>
      </c>
      <c r="AM1028" s="8">
        <v>43790</v>
      </c>
      <c r="AO1028">
        <f t="shared" si="201"/>
        <v>0</v>
      </c>
      <c r="AP1028">
        <f t="shared" si="202"/>
        <v>0</v>
      </c>
      <c r="AQ1028">
        <f t="shared" si="203"/>
        <v>0</v>
      </c>
      <c r="AR1028">
        <f t="shared" si="204"/>
        <v>0</v>
      </c>
      <c r="AS1028">
        <f t="shared" si="205"/>
        <v>0</v>
      </c>
      <c r="AU1028">
        <f t="shared" si="200"/>
        <v>0</v>
      </c>
      <c r="AV1028">
        <f t="shared" si="200"/>
        <v>0</v>
      </c>
      <c r="AW1028">
        <f t="shared" si="200"/>
        <v>0</v>
      </c>
      <c r="AX1028">
        <f t="shared" si="200"/>
        <v>0</v>
      </c>
      <c r="AY1028">
        <f t="shared" si="200"/>
        <v>0</v>
      </c>
      <c r="BA1028">
        <f t="shared" si="195"/>
        <v>0</v>
      </c>
      <c r="BB1028">
        <f t="shared" si="196"/>
        <v>0</v>
      </c>
      <c r="BC1028">
        <f t="shared" si="197"/>
        <v>0</v>
      </c>
      <c r="BD1028">
        <f t="shared" si="198"/>
        <v>0</v>
      </c>
    </row>
    <row r="1029" spans="1:56" x14ac:dyDescent="0.3">
      <c r="A1029" s="7">
        <v>1660</v>
      </c>
      <c r="B1029" s="6">
        <v>136145</v>
      </c>
      <c r="C1029" s="7">
        <v>1</v>
      </c>
      <c r="D1029" s="7">
        <v>0</v>
      </c>
      <c r="E1029" s="7">
        <f t="shared" si="199"/>
        <v>1</v>
      </c>
      <c r="F1029" s="7">
        <v>35</v>
      </c>
      <c r="G1029" s="7">
        <v>0</v>
      </c>
      <c r="H1029" s="7">
        <v>1</v>
      </c>
      <c r="I1029" s="7">
        <v>0</v>
      </c>
      <c r="J1029" s="7">
        <v>0</v>
      </c>
      <c r="K1029" s="7">
        <v>0</v>
      </c>
      <c r="L1029" s="7" t="str" cm="1">
        <f t="array" ref="L1029">_xlfn.IFS(G1029=1,G$1,H1029=1,H$1,I1029=1,I$1,J1029=1,J$1,K1029=1,K$1)</f>
        <v>Married</v>
      </c>
      <c r="M1029" s="7">
        <v>0</v>
      </c>
      <c r="N1029" s="7">
        <v>0</v>
      </c>
      <c r="O1029" s="7">
        <v>0</v>
      </c>
      <c r="P1029" s="7">
        <v>0</v>
      </c>
      <c r="Q1029" s="7" t="e" cm="1">
        <f t="array" ref="Q1029">_xlfn.IFS(M1029=1,M$1,N1029=1,N$1,O1029=1,O$1,P1029=1,P$1)</f>
        <v>#N/A</v>
      </c>
      <c r="R1029" t="s">
        <v>39</v>
      </c>
      <c r="S1029" s="7">
        <v>13</v>
      </c>
      <c r="T1029" s="7">
        <v>211</v>
      </c>
      <c r="U1029" s="7">
        <v>15</v>
      </c>
      <c r="V1029" s="7">
        <v>286</v>
      </c>
      <c r="W1029" s="7">
        <v>64</v>
      </c>
      <c r="X1029" s="7">
        <v>4</v>
      </c>
      <c r="Y1029" s="7">
        <v>68</v>
      </c>
      <c r="Z1029" s="7">
        <v>512</v>
      </c>
      <c r="AA1029" s="7">
        <v>4</v>
      </c>
      <c r="AB1029" s="7">
        <v>4</v>
      </c>
      <c r="AC1029" s="7">
        <v>1</v>
      </c>
      <c r="AD1029" s="7">
        <v>3</v>
      </c>
      <c r="AE1029" s="7">
        <v>9</v>
      </c>
      <c r="AF1029" s="7">
        <v>1</v>
      </c>
      <c r="AG1029" s="7">
        <v>0</v>
      </c>
      <c r="AH1029" s="7">
        <v>0</v>
      </c>
      <c r="AI1029" s="7">
        <v>0</v>
      </c>
      <c r="AJ1029" s="7">
        <v>0</v>
      </c>
      <c r="AK1029" s="7">
        <v>0</v>
      </c>
      <c r="AL1029" s="7">
        <v>1</v>
      </c>
      <c r="AM1029" s="8">
        <v>43790</v>
      </c>
      <c r="AO1029">
        <f t="shared" si="201"/>
        <v>0</v>
      </c>
      <c r="AP1029">
        <f t="shared" si="202"/>
        <v>0</v>
      </c>
      <c r="AQ1029">
        <f t="shared" si="203"/>
        <v>0</v>
      </c>
      <c r="AR1029">
        <f t="shared" si="204"/>
        <v>0</v>
      </c>
      <c r="AS1029">
        <f t="shared" si="205"/>
        <v>0</v>
      </c>
      <c r="AU1029">
        <f t="shared" si="200"/>
        <v>0</v>
      </c>
      <c r="AV1029">
        <f t="shared" si="200"/>
        <v>0</v>
      </c>
      <c r="AW1029">
        <f t="shared" si="200"/>
        <v>0</v>
      </c>
      <c r="AX1029">
        <f t="shared" si="200"/>
        <v>0</v>
      </c>
      <c r="AY1029">
        <f t="shared" si="200"/>
        <v>0</v>
      </c>
      <c r="BA1029">
        <f t="shared" si="195"/>
        <v>0</v>
      </c>
      <c r="BB1029">
        <f t="shared" si="196"/>
        <v>0</v>
      </c>
      <c r="BC1029">
        <f t="shared" si="197"/>
        <v>0</v>
      </c>
      <c r="BD1029">
        <f t="shared" si="198"/>
        <v>0</v>
      </c>
    </row>
    <row r="1030" spans="1:56" x14ac:dyDescent="0.3">
      <c r="A1030" s="7">
        <v>1518</v>
      </c>
      <c r="B1030" s="6">
        <v>128567</v>
      </c>
      <c r="C1030" s="7">
        <v>1</v>
      </c>
      <c r="D1030" s="7">
        <v>0</v>
      </c>
      <c r="E1030" s="7">
        <f t="shared" si="199"/>
        <v>1</v>
      </c>
      <c r="F1030" s="7">
        <v>38</v>
      </c>
      <c r="G1030" s="7">
        <v>0</v>
      </c>
      <c r="H1030" s="7">
        <v>0</v>
      </c>
      <c r="I1030" s="7">
        <v>0</v>
      </c>
      <c r="J1030" s="7">
        <v>1</v>
      </c>
      <c r="K1030" s="7">
        <v>0</v>
      </c>
      <c r="L1030" s="7" t="str" cm="1">
        <f t="array" ref="L1030">_xlfn.IFS(G1030=1,G$1,H1030=1,H$1,I1030=1,I$1,J1030=1,J$1,K1030=1,K$1)</f>
        <v>Single</v>
      </c>
      <c r="M1030" s="7">
        <v>0</v>
      </c>
      <c r="N1030" s="7">
        <v>1</v>
      </c>
      <c r="O1030" s="7">
        <v>0</v>
      </c>
      <c r="P1030" s="7">
        <v>0</v>
      </c>
      <c r="Q1030" s="7" t="str" cm="1">
        <f t="array" ref="Q1030">_xlfn.IFS(M1030=1,M$1,N1030=1,N$1,O1030=1,O$1,P1030=1,P$1)</f>
        <v>Graduate</v>
      </c>
      <c r="R1030" t="s">
        <v>42</v>
      </c>
      <c r="S1030" s="7">
        <v>57</v>
      </c>
      <c r="T1030" s="7">
        <v>50</v>
      </c>
      <c r="U1030" s="7">
        <v>14</v>
      </c>
      <c r="V1030" s="7">
        <v>99</v>
      </c>
      <c r="W1030" s="7">
        <v>9</v>
      </c>
      <c r="X1030" s="7">
        <v>9</v>
      </c>
      <c r="Y1030" s="7">
        <v>27</v>
      </c>
      <c r="Z1030" s="7">
        <v>153</v>
      </c>
      <c r="AA1030" s="7">
        <v>2</v>
      </c>
      <c r="AB1030" s="7">
        <v>2</v>
      </c>
      <c r="AC1030" s="7">
        <v>0</v>
      </c>
      <c r="AD1030" s="7">
        <v>3</v>
      </c>
      <c r="AE1030" s="7">
        <v>6</v>
      </c>
      <c r="AF1030" s="7">
        <v>0</v>
      </c>
      <c r="AG1030" s="7">
        <v>0</v>
      </c>
      <c r="AH1030" s="7">
        <v>0</v>
      </c>
      <c r="AI1030" s="7">
        <v>0</v>
      </c>
      <c r="AJ1030" s="7">
        <v>0</v>
      </c>
      <c r="AK1030" s="7">
        <v>0</v>
      </c>
      <c r="AL1030" s="7">
        <v>0</v>
      </c>
      <c r="AM1030" s="8">
        <v>43791</v>
      </c>
      <c r="AO1030">
        <f t="shared" si="201"/>
        <v>0</v>
      </c>
      <c r="AP1030">
        <f t="shared" si="202"/>
        <v>0</v>
      </c>
      <c r="AQ1030">
        <f t="shared" si="203"/>
        <v>0</v>
      </c>
      <c r="AR1030">
        <f t="shared" si="204"/>
        <v>0</v>
      </c>
      <c r="AS1030">
        <f t="shared" si="205"/>
        <v>0</v>
      </c>
      <c r="AU1030">
        <f t="shared" si="200"/>
        <v>0</v>
      </c>
      <c r="AV1030">
        <f t="shared" si="200"/>
        <v>0</v>
      </c>
      <c r="AW1030">
        <f t="shared" si="200"/>
        <v>0</v>
      </c>
      <c r="AX1030">
        <f t="shared" si="200"/>
        <v>0</v>
      </c>
      <c r="AY1030">
        <f t="shared" si="200"/>
        <v>0</v>
      </c>
      <c r="BA1030">
        <f t="shared" si="195"/>
        <v>0</v>
      </c>
      <c r="BB1030">
        <f t="shared" si="196"/>
        <v>0</v>
      </c>
      <c r="BC1030">
        <f t="shared" si="197"/>
        <v>0</v>
      </c>
      <c r="BD1030">
        <f t="shared" si="198"/>
        <v>0</v>
      </c>
    </row>
    <row r="1031" spans="1:56" x14ac:dyDescent="0.3">
      <c r="A1031" s="7">
        <v>2612</v>
      </c>
      <c r="B1031" s="6">
        <v>150002</v>
      </c>
      <c r="C1031" s="7">
        <v>0</v>
      </c>
      <c r="D1031" s="7">
        <v>1</v>
      </c>
      <c r="E1031" s="7">
        <f t="shared" si="199"/>
        <v>1</v>
      </c>
      <c r="F1031" s="7">
        <v>66</v>
      </c>
      <c r="G1031" s="7">
        <v>1</v>
      </c>
      <c r="H1031" s="7">
        <v>0</v>
      </c>
      <c r="I1031" s="7">
        <v>0</v>
      </c>
      <c r="J1031" s="7">
        <v>0</v>
      </c>
      <c r="K1031" s="7">
        <v>0</v>
      </c>
      <c r="L1031" s="7" t="str" cm="1">
        <f t="array" ref="L1031">_xlfn.IFS(G1031=1,G$1,H1031=1,H$1,I1031=1,I$1,J1031=1,J$1,K1031=1,K$1)</f>
        <v>Divorced</v>
      </c>
      <c r="M1031" s="7">
        <v>0</v>
      </c>
      <c r="N1031" s="7">
        <v>1</v>
      </c>
      <c r="O1031" s="7">
        <v>0</v>
      </c>
      <c r="P1031" s="7">
        <v>0</v>
      </c>
      <c r="Q1031" s="7" t="str" cm="1">
        <f t="array" ref="Q1031">_xlfn.IFS(M1031=1,M$1,N1031=1,N$1,O1031=1,O$1,P1031=1,P$1)</f>
        <v>Graduate</v>
      </c>
      <c r="R1031" t="s">
        <v>44</v>
      </c>
      <c r="S1031" s="7">
        <v>21</v>
      </c>
      <c r="T1031" s="7">
        <v>1329</v>
      </c>
      <c r="U1031" s="7">
        <v>15</v>
      </c>
      <c r="V1031" s="7">
        <v>213</v>
      </c>
      <c r="W1031" s="7">
        <v>63</v>
      </c>
      <c r="X1031" s="7">
        <v>48</v>
      </c>
      <c r="Y1031" s="7">
        <v>246</v>
      </c>
      <c r="Z1031" s="7">
        <v>1422</v>
      </c>
      <c r="AA1031" s="7">
        <v>2</v>
      </c>
      <c r="AB1031" s="7">
        <v>8</v>
      </c>
      <c r="AC1031" s="7">
        <v>2</v>
      </c>
      <c r="AD1031" s="7">
        <v>7</v>
      </c>
      <c r="AE1031" s="7">
        <v>7</v>
      </c>
      <c r="AF1031" s="7">
        <v>0</v>
      </c>
      <c r="AG1031" s="7">
        <v>0</v>
      </c>
      <c r="AH1031" s="7">
        <v>0</v>
      </c>
      <c r="AI1031" s="7">
        <v>0</v>
      </c>
      <c r="AJ1031" s="7">
        <v>0</v>
      </c>
      <c r="AK1031" s="7">
        <v>0</v>
      </c>
      <c r="AL1031" s="7">
        <v>0</v>
      </c>
      <c r="AM1031" s="8">
        <v>43791</v>
      </c>
      <c r="AO1031">
        <f t="shared" si="201"/>
        <v>0</v>
      </c>
      <c r="AP1031">
        <f t="shared" si="202"/>
        <v>0</v>
      </c>
      <c r="AQ1031">
        <f t="shared" si="203"/>
        <v>0</v>
      </c>
      <c r="AR1031">
        <f t="shared" si="204"/>
        <v>0</v>
      </c>
      <c r="AS1031">
        <f t="shared" si="205"/>
        <v>0</v>
      </c>
      <c r="AU1031">
        <f t="shared" si="200"/>
        <v>0</v>
      </c>
      <c r="AV1031">
        <f t="shared" si="200"/>
        <v>0</v>
      </c>
      <c r="AW1031">
        <f t="shared" si="200"/>
        <v>0</v>
      </c>
      <c r="AX1031">
        <f t="shared" si="200"/>
        <v>0</v>
      </c>
      <c r="AY1031">
        <f t="shared" si="200"/>
        <v>0</v>
      </c>
      <c r="BA1031">
        <f t="shared" si="195"/>
        <v>0</v>
      </c>
      <c r="BB1031">
        <f t="shared" si="196"/>
        <v>0</v>
      </c>
      <c r="BC1031">
        <f t="shared" si="197"/>
        <v>0</v>
      </c>
      <c r="BD1031">
        <f t="shared" si="198"/>
        <v>0</v>
      </c>
    </row>
    <row r="1032" spans="1:56" x14ac:dyDescent="0.3">
      <c r="A1032" s="7">
        <v>2904</v>
      </c>
      <c r="B1032" s="6">
        <v>162694</v>
      </c>
      <c r="C1032" s="7">
        <v>1</v>
      </c>
      <c r="D1032" s="7">
        <v>1</v>
      </c>
      <c r="E1032" s="7">
        <f t="shared" si="199"/>
        <v>2</v>
      </c>
      <c r="F1032" s="7">
        <v>55</v>
      </c>
      <c r="G1032" s="7">
        <v>0</v>
      </c>
      <c r="H1032" s="7">
        <v>1</v>
      </c>
      <c r="I1032" s="7">
        <v>0</v>
      </c>
      <c r="J1032" s="7">
        <v>0</v>
      </c>
      <c r="K1032" s="7">
        <v>0</v>
      </c>
      <c r="L1032" s="7" t="str" cm="1">
        <f t="array" ref="L1032">_xlfn.IFS(G1032=1,G$1,H1032=1,H$1,I1032=1,I$1,J1032=1,J$1,K1032=1,K$1)</f>
        <v>Married</v>
      </c>
      <c r="M1032" s="7">
        <v>0</v>
      </c>
      <c r="N1032" s="7">
        <v>0</v>
      </c>
      <c r="O1032" s="7">
        <v>1</v>
      </c>
      <c r="P1032" s="7">
        <v>0</v>
      </c>
      <c r="Q1032" s="7" t="str" cm="1">
        <f t="array" ref="Q1032">_xlfn.IFS(M1032=1,M$1,N1032=1,N$1,O1032=1,O$1,P1032=1,P$1)</f>
        <v>Master</v>
      </c>
      <c r="R1032" t="s">
        <v>42</v>
      </c>
      <c r="S1032" s="7">
        <v>29</v>
      </c>
      <c r="T1032" s="7">
        <v>984</v>
      </c>
      <c r="U1032" s="7">
        <v>16</v>
      </c>
      <c r="V1032" s="7">
        <v>407</v>
      </c>
      <c r="W1032" s="7">
        <v>65</v>
      </c>
      <c r="X1032" s="7">
        <v>236</v>
      </c>
      <c r="Y1032" s="7">
        <v>236</v>
      </c>
      <c r="Z1032" s="7">
        <v>1471</v>
      </c>
      <c r="AA1032" s="7">
        <v>5</v>
      </c>
      <c r="AB1032" s="7">
        <v>9</v>
      </c>
      <c r="AC1032" s="7">
        <v>3</v>
      </c>
      <c r="AD1032" s="7">
        <v>7</v>
      </c>
      <c r="AE1032" s="7">
        <v>7</v>
      </c>
      <c r="AF1032" s="7">
        <v>0</v>
      </c>
      <c r="AG1032" s="7">
        <v>0</v>
      </c>
      <c r="AH1032" s="7">
        <v>0</v>
      </c>
      <c r="AI1032" s="7">
        <v>0</v>
      </c>
      <c r="AJ1032" s="7">
        <v>0</v>
      </c>
      <c r="AK1032" s="7">
        <v>0</v>
      </c>
      <c r="AL1032" s="7">
        <v>0</v>
      </c>
      <c r="AM1032" s="8">
        <v>43791</v>
      </c>
      <c r="AO1032">
        <f t="shared" si="201"/>
        <v>0</v>
      </c>
      <c r="AP1032">
        <f t="shared" si="202"/>
        <v>0</v>
      </c>
      <c r="AQ1032">
        <f t="shared" si="203"/>
        <v>0</v>
      </c>
      <c r="AR1032">
        <f t="shared" si="204"/>
        <v>0</v>
      </c>
      <c r="AS1032">
        <f t="shared" si="205"/>
        <v>0</v>
      </c>
      <c r="AU1032">
        <f t="shared" si="200"/>
        <v>0</v>
      </c>
      <c r="AV1032">
        <f t="shared" si="200"/>
        <v>0</v>
      </c>
      <c r="AW1032">
        <f t="shared" si="200"/>
        <v>0</v>
      </c>
      <c r="AX1032">
        <f t="shared" si="200"/>
        <v>0</v>
      </c>
      <c r="AY1032">
        <f t="shared" si="200"/>
        <v>0</v>
      </c>
      <c r="BA1032">
        <f t="shared" si="195"/>
        <v>0</v>
      </c>
      <c r="BB1032">
        <f t="shared" si="196"/>
        <v>0</v>
      </c>
      <c r="BC1032">
        <f t="shared" si="197"/>
        <v>0</v>
      </c>
      <c r="BD1032">
        <f t="shared" si="198"/>
        <v>0</v>
      </c>
    </row>
    <row r="1033" spans="1:56" x14ac:dyDescent="0.3">
      <c r="A1033" s="7">
        <v>1765</v>
      </c>
      <c r="B1033" s="6">
        <v>131590</v>
      </c>
      <c r="C1033" s="7">
        <v>1</v>
      </c>
      <c r="D1033" s="7">
        <v>0</v>
      </c>
      <c r="E1033" s="7">
        <f t="shared" si="199"/>
        <v>1</v>
      </c>
      <c r="F1033" s="7">
        <v>48</v>
      </c>
      <c r="G1033" s="7">
        <v>0</v>
      </c>
      <c r="H1033" s="7">
        <v>0</v>
      </c>
      <c r="I1033" s="7">
        <v>1</v>
      </c>
      <c r="J1033" s="7">
        <v>0</v>
      </c>
      <c r="K1033" s="7">
        <v>0</v>
      </c>
      <c r="L1033" s="7" t="str" cm="1">
        <f t="array" ref="L1033">_xlfn.IFS(G1033=1,G$1,H1033=1,H$1,I1033=1,I$1,J1033=1,J$1,K1033=1,K$1)</f>
        <v>Together</v>
      </c>
      <c r="M1033" s="7">
        <v>0</v>
      </c>
      <c r="N1033" s="7">
        <v>1</v>
      </c>
      <c r="O1033" s="7">
        <v>0</v>
      </c>
      <c r="P1033" s="7">
        <v>0</v>
      </c>
      <c r="Q1033" s="7" t="str" cm="1">
        <f t="array" ref="Q1033">_xlfn.IFS(M1033=1,M$1,N1033=1,N$1,O1033=1,O$1,P1033=1,P$1)</f>
        <v>Graduate</v>
      </c>
      <c r="R1033" t="s">
        <v>41</v>
      </c>
      <c r="S1033" s="7">
        <v>40</v>
      </c>
      <c r="T1033" s="7">
        <v>25</v>
      </c>
      <c r="U1033" s="7">
        <v>8</v>
      </c>
      <c r="V1033" s="7">
        <v>62</v>
      </c>
      <c r="W1033" s="7">
        <v>25</v>
      </c>
      <c r="X1033" s="7">
        <v>25</v>
      </c>
      <c r="Y1033" s="7">
        <v>12</v>
      </c>
      <c r="Z1033" s="7">
        <v>133</v>
      </c>
      <c r="AA1033" s="7">
        <v>1</v>
      </c>
      <c r="AB1033" s="7">
        <v>1</v>
      </c>
      <c r="AC1033" s="7">
        <v>0</v>
      </c>
      <c r="AD1033" s="7">
        <v>3</v>
      </c>
      <c r="AE1033" s="7">
        <v>8</v>
      </c>
      <c r="AF1033" s="7">
        <v>0</v>
      </c>
      <c r="AG1033" s="7">
        <v>0</v>
      </c>
      <c r="AH1033" s="7">
        <v>0</v>
      </c>
      <c r="AI1033" s="7">
        <v>0</v>
      </c>
      <c r="AJ1033" s="7">
        <v>0</v>
      </c>
      <c r="AK1033" s="7">
        <v>0</v>
      </c>
      <c r="AL1033" s="7">
        <v>0</v>
      </c>
      <c r="AM1033" s="8">
        <v>43792</v>
      </c>
      <c r="AO1033">
        <f t="shared" si="201"/>
        <v>0</v>
      </c>
      <c r="AP1033">
        <f t="shared" si="202"/>
        <v>0</v>
      </c>
      <c r="AQ1033">
        <f t="shared" si="203"/>
        <v>0</v>
      </c>
      <c r="AR1033">
        <f t="shared" si="204"/>
        <v>0</v>
      </c>
      <c r="AS1033">
        <f t="shared" si="205"/>
        <v>0</v>
      </c>
      <c r="AU1033">
        <f t="shared" si="200"/>
        <v>0</v>
      </c>
      <c r="AV1033">
        <f t="shared" si="200"/>
        <v>0</v>
      </c>
      <c r="AW1033">
        <f t="shared" si="200"/>
        <v>0</v>
      </c>
      <c r="AX1033">
        <f t="shared" si="200"/>
        <v>0</v>
      </c>
      <c r="AY1033">
        <f t="shared" si="200"/>
        <v>0</v>
      </c>
      <c r="BA1033">
        <f t="shared" si="195"/>
        <v>0</v>
      </c>
      <c r="BB1033">
        <f t="shared" si="196"/>
        <v>0</v>
      </c>
      <c r="BC1033">
        <f t="shared" si="197"/>
        <v>0</v>
      </c>
      <c r="BD1033">
        <f t="shared" si="198"/>
        <v>0</v>
      </c>
    </row>
    <row r="1034" spans="1:56" x14ac:dyDescent="0.3">
      <c r="A1034" s="7">
        <v>3166</v>
      </c>
      <c r="B1034" s="6">
        <v>150501</v>
      </c>
      <c r="C1034" s="7">
        <v>1</v>
      </c>
      <c r="D1034" s="7">
        <v>1</v>
      </c>
      <c r="E1034" s="7">
        <f t="shared" si="199"/>
        <v>2</v>
      </c>
      <c r="F1034" s="7">
        <v>66</v>
      </c>
      <c r="G1034" s="7">
        <v>0</v>
      </c>
      <c r="H1034" s="7">
        <v>1</v>
      </c>
      <c r="I1034" s="7">
        <v>0</v>
      </c>
      <c r="J1034" s="7">
        <v>0</v>
      </c>
      <c r="K1034" s="7">
        <v>0</v>
      </c>
      <c r="L1034" s="7" t="str" cm="1">
        <f t="array" ref="L1034">_xlfn.IFS(G1034=1,G$1,H1034=1,H$1,I1034=1,I$1,J1034=1,J$1,K1034=1,K$1)</f>
        <v>Married</v>
      </c>
      <c r="M1034" s="7">
        <v>0</v>
      </c>
      <c r="N1034" s="7">
        <v>1</v>
      </c>
      <c r="O1034" s="7">
        <v>0</v>
      </c>
      <c r="P1034" s="7">
        <v>0</v>
      </c>
      <c r="Q1034" s="7" t="str" cm="1">
        <f t="array" ref="Q1034">_xlfn.IFS(M1034=1,M$1,N1034=1,N$1,O1034=1,O$1,P1034=1,P$1)</f>
        <v>Graduate</v>
      </c>
      <c r="R1034" t="s">
        <v>39</v>
      </c>
      <c r="S1034" s="7">
        <v>10</v>
      </c>
      <c r="T1034" s="7">
        <v>885</v>
      </c>
      <c r="U1034" s="7">
        <v>0</v>
      </c>
      <c r="V1034" s="7">
        <v>113</v>
      </c>
      <c r="W1034" s="7">
        <v>39</v>
      </c>
      <c r="X1034" s="7">
        <v>0</v>
      </c>
      <c r="Y1034" s="7">
        <v>453</v>
      </c>
      <c r="Z1034" s="7">
        <v>584</v>
      </c>
      <c r="AA1034" s="7">
        <v>7</v>
      </c>
      <c r="AB1034" s="7">
        <v>5</v>
      </c>
      <c r="AC1034" s="7">
        <v>4</v>
      </c>
      <c r="AD1034" s="7">
        <v>4</v>
      </c>
      <c r="AE1034" s="7">
        <v>6</v>
      </c>
      <c r="AF1034" s="7">
        <v>1</v>
      </c>
      <c r="AG1034" s="7">
        <v>0</v>
      </c>
      <c r="AH1034" s="7">
        <v>0</v>
      </c>
      <c r="AI1034" s="7">
        <v>0</v>
      </c>
      <c r="AJ1034" s="7">
        <v>0</v>
      </c>
      <c r="AK1034" s="7">
        <v>0</v>
      </c>
      <c r="AL1034" s="7">
        <v>1</v>
      </c>
      <c r="AM1034" s="8">
        <v>43792</v>
      </c>
      <c r="AO1034">
        <f t="shared" si="201"/>
        <v>0</v>
      </c>
      <c r="AP1034">
        <f t="shared" si="202"/>
        <v>0</v>
      </c>
      <c r="AQ1034">
        <f t="shared" si="203"/>
        <v>0</v>
      </c>
      <c r="AR1034">
        <f t="shared" si="204"/>
        <v>0</v>
      </c>
      <c r="AS1034">
        <f t="shared" si="205"/>
        <v>0</v>
      </c>
      <c r="AU1034">
        <f t="shared" si="200"/>
        <v>0</v>
      </c>
      <c r="AV1034">
        <f t="shared" si="200"/>
        <v>0</v>
      </c>
      <c r="AW1034">
        <f t="shared" si="200"/>
        <v>0</v>
      </c>
      <c r="AX1034">
        <f t="shared" si="200"/>
        <v>0</v>
      </c>
      <c r="AY1034">
        <f t="shared" si="200"/>
        <v>0</v>
      </c>
      <c r="BA1034">
        <f t="shared" si="195"/>
        <v>0</v>
      </c>
      <c r="BB1034">
        <f t="shared" si="196"/>
        <v>0</v>
      </c>
      <c r="BC1034">
        <f t="shared" si="197"/>
        <v>0</v>
      </c>
      <c r="BD1034">
        <f t="shared" si="198"/>
        <v>0</v>
      </c>
    </row>
    <row r="1035" spans="1:56" x14ac:dyDescent="0.3">
      <c r="A1035" s="7">
        <v>1255</v>
      </c>
      <c r="B1035" s="6">
        <v>172940</v>
      </c>
      <c r="C1035" s="7">
        <v>0</v>
      </c>
      <c r="D1035" s="7">
        <v>0</v>
      </c>
      <c r="E1035" s="7">
        <f t="shared" si="199"/>
        <v>0</v>
      </c>
      <c r="F1035" s="7">
        <v>50</v>
      </c>
      <c r="G1035" s="7">
        <v>0</v>
      </c>
      <c r="H1035" s="7">
        <v>1</v>
      </c>
      <c r="I1035" s="7">
        <v>0</v>
      </c>
      <c r="J1035" s="7">
        <v>0</v>
      </c>
      <c r="K1035" s="7">
        <v>0</v>
      </c>
      <c r="L1035" s="7" t="str" cm="1">
        <f t="array" ref="L1035">_xlfn.IFS(G1035=1,G$1,H1035=1,H$1,I1035=1,I$1,J1035=1,J$1,K1035=1,K$1)</f>
        <v>Married</v>
      </c>
      <c r="M1035" s="7">
        <v>0</v>
      </c>
      <c r="N1035" s="7">
        <v>1</v>
      </c>
      <c r="O1035" s="7">
        <v>0</v>
      </c>
      <c r="P1035" s="7">
        <v>0</v>
      </c>
      <c r="Q1035" s="7" t="str" cm="1">
        <f t="array" ref="Q1035">_xlfn.IFS(M1035=1,M$1,N1035=1,N$1,O1035=1,O$1,P1035=1,P$1)</f>
        <v>Graduate</v>
      </c>
      <c r="R1035" t="s">
        <v>41</v>
      </c>
      <c r="S1035" s="7">
        <v>13</v>
      </c>
      <c r="T1035" s="7">
        <v>432</v>
      </c>
      <c r="U1035" s="7">
        <v>175</v>
      </c>
      <c r="V1035" s="7">
        <v>707</v>
      </c>
      <c r="W1035" s="7">
        <v>384</v>
      </c>
      <c r="X1035" s="7">
        <v>353</v>
      </c>
      <c r="Y1035" s="7">
        <v>275</v>
      </c>
      <c r="Z1035" s="7">
        <v>1776</v>
      </c>
      <c r="AA1035" s="7">
        <v>1</v>
      </c>
      <c r="AB1035" s="7">
        <v>3</v>
      </c>
      <c r="AC1035" s="7">
        <v>3</v>
      </c>
      <c r="AD1035" s="7">
        <v>6</v>
      </c>
      <c r="AE1035" s="7">
        <v>1</v>
      </c>
      <c r="AF1035" s="7">
        <v>0</v>
      </c>
      <c r="AG1035" s="7">
        <v>0</v>
      </c>
      <c r="AH1035" s="7">
        <v>0</v>
      </c>
      <c r="AI1035" s="7">
        <v>0</v>
      </c>
      <c r="AJ1035" s="7">
        <v>0</v>
      </c>
      <c r="AK1035" s="7">
        <v>0</v>
      </c>
      <c r="AL1035" s="7">
        <v>0</v>
      </c>
      <c r="AM1035" s="8">
        <v>43793</v>
      </c>
      <c r="AO1035">
        <f t="shared" si="201"/>
        <v>0</v>
      </c>
      <c r="AP1035">
        <f t="shared" si="202"/>
        <v>0</v>
      </c>
      <c r="AQ1035">
        <f t="shared" si="203"/>
        <v>0</v>
      </c>
      <c r="AR1035">
        <f t="shared" si="204"/>
        <v>0</v>
      </c>
      <c r="AS1035">
        <f t="shared" si="205"/>
        <v>0</v>
      </c>
      <c r="AU1035">
        <f t="shared" si="200"/>
        <v>0</v>
      </c>
      <c r="AV1035">
        <f t="shared" si="200"/>
        <v>0</v>
      </c>
      <c r="AW1035">
        <f t="shared" si="200"/>
        <v>0</v>
      </c>
      <c r="AX1035">
        <f t="shared" si="200"/>
        <v>0</v>
      </c>
      <c r="AY1035">
        <f t="shared" si="200"/>
        <v>0</v>
      </c>
      <c r="BA1035">
        <f t="shared" si="195"/>
        <v>0</v>
      </c>
      <c r="BB1035">
        <f t="shared" si="196"/>
        <v>0</v>
      </c>
      <c r="BC1035">
        <f t="shared" si="197"/>
        <v>0</v>
      </c>
      <c r="BD1035">
        <f t="shared" si="198"/>
        <v>0</v>
      </c>
    </row>
    <row r="1036" spans="1:56" x14ac:dyDescent="0.3">
      <c r="A1036" s="7">
        <v>2640</v>
      </c>
      <c r="B1036" s="6">
        <v>141473</v>
      </c>
      <c r="C1036" s="7">
        <v>1</v>
      </c>
      <c r="D1036" s="7">
        <v>0</v>
      </c>
      <c r="E1036" s="7">
        <f t="shared" si="199"/>
        <v>1</v>
      </c>
      <c r="F1036" s="7">
        <v>35</v>
      </c>
      <c r="G1036" s="7">
        <v>0</v>
      </c>
      <c r="H1036" s="7">
        <v>0</v>
      </c>
      <c r="I1036" s="7">
        <v>0</v>
      </c>
      <c r="J1036" s="7">
        <v>1</v>
      </c>
      <c r="K1036" s="7">
        <v>0</v>
      </c>
      <c r="L1036" s="7" t="str" cm="1">
        <f t="array" ref="L1036">_xlfn.IFS(G1036=1,G$1,H1036=1,H$1,I1036=1,I$1,J1036=1,J$1,K1036=1,K$1)</f>
        <v>Single</v>
      </c>
      <c r="M1036" s="7">
        <v>0</v>
      </c>
      <c r="N1036" s="7">
        <v>0</v>
      </c>
      <c r="O1036" s="7">
        <v>0</v>
      </c>
      <c r="P1036" s="7">
        <v>0</v>
      </c>
      <c r="Q1036" s="7" t="e" cm="1">
        <f t="array" ref="Q1036">_xlfn.IFS(M1036=1,M$1,N1036=1,N$1,O1036=1,O$1,P1036=1,P$1)</f>
        <v>#N/A</v>
      </c>
      <c r="R1036" t="s">
        <v>42</v>
      </c>
      <c r="S1036" s="7">
        <v>80</v>
      </c>
      <c r="T1036" s="7">
        <v>72</v>
      </c>
      <c r="U1036" s="7">
        <v>27</v>
      </c>
      <c r="V1036" s="7">
        <v>68</v>
      </c>
      <c r="W1036" s="7">
        <v>51</v>
      </c>
      <c r="X1036" s="7">
        <v>10</v>
      </c>
      <c r="Y1036" s="7">
        <v>31</v>
      </c>
      <c r="Z1036" s="7">
        <v>198</v>
      </c>
      <c r="AA1036" s="7">
        <v>1</v>
      </c>
      <c r="AB1036" s="7">
        <v>2</v>
      </c>
      <c r="AC1036" s="7">
        <v>0</v>
      </c>
      <c r="AD1036" s="7">
        <v>3</v>
      </c>
      <c r="AE1036" s="7">
        <v>7</v>
      </c>
      <c r="AF1036" s="7">
        <v>0</v>
      </c>
      <c r="AG1036" s="7">
        <v>0</v>
      </c>
      <c r="AH1036" s="7">
        <v>0</v>
      </c>
      <c r="AI1036" s="7">
        <v>0</v>
      </c>
      <c r="AJ1036" s="7">
        <v>0</v>
      </c>
      <c r="AK1036" s="7">
        <v>0</v>
      </c>
      <c r="AL1036" s="7">
        <v>0</v>
      </c>
      <c r="AM1036" s="8">
        <v>43793</v>
      </c>
      <c r="AO1036">
        <f t="shared" si="201"/>
        <v>0</v>
      </c>
      <c r="AP1036">
        <f t="shared" si="202"/>
        <v>0</v>
      </c>
      <c r="AQ1036">
        <f t="shared" si="203"/>
        <v>0</v>
      </c>
      <c r="AR1036">
        <f t="shared" si="204"/>
        <v>0</v>
      </c>
      <c r="AS1036">
        <f t="shared" si="205"/>
        <v>0</v>
      </c>
      <c r="AU1036">
        <f t="shared" si="200"/>
        <v>0</v>
      </c>
      <c r="AV1036">
        <f t="shared" si="200"/>
        <v>0</v>
      </c>
      <c r="AW1036">
        <f t="shared" si="200"/>
        <v>0</v>
      </c>
      <c r="AX1036">
        <f t="shared" si="200"/>
        <v>0</v>
      </c>
      <c r="AY1036">
        <f t="shared" si="200"/>
        <v>0</v>
      </c>
      <c r="BA1036">
        <f t="shared" si="195"/>
        <v>0</v>
      </c>
      <c r="BB1036">
        <f t="shared" si="196"/>
        <v>0</v>
      </c>
      <c r="BC1036">
        <f t="shared" si="197"/>
        <v>0</v>
      </c>
      <c r="BD1036">
        <f t="shared" si="198"/>
        <v>0</v>
      </c>
    </row>
    <row r="1037" spans="1:56" x14ac:dyDescent="0.3">
      <c r="A1037" s="7">
        <v>2609</v>
      </c>
      <c r="B1037" s="6">
        <v>122775</v>
      </c>
      <c r="C1037" s="7">
        <v>1</v>
      </c>
      <c r="D1037" s="7">
        <v>0</v>
      </c>
      <c r="E1037" s="7">
        <f t="shared" si="199"/>
        <v>1</v>
      </c>
      <c r="F1037" s="7">
        <v>42</v>
      </c>
      <c r="G1037" s="7">
        <v>0</v>
      </c>
      <c r="H1037" s="7">
        <v>0</v>
      </c>
      <c r="I1037" s="7">
        <v>1</v>
      </c>
      <c r="J1037" s="7">
        <v>0</v>
      </c>
      <c r="K1037" s="7">
        <v>0</v>
      </c>
      <c r="L1037" s="7" t="str" cm="1">
        <f t="array" ref="L1037">_xlfn.IFS(G1037=1,G$1,H1037=1,H$1,I1037=1,I$1,J1037=1,J$1,K1037=1,K$1)</f>
        <v>Together</v>
      </c>
      <c r="M1037" s="7">
        <v>0</v>
      </c>
      <c r="N1037" s="7">
        <v>1</v>
      </c>
      <c r="O1037" s="7">
        <v>0</v>
      </c>
      <c r="P1037" s="7">
        <v>0</v>
      </c>
      <c r="Q1037" s="7" t="str" cm="1">
        <f t="array" ref="Q1037">_xlfn.IFS(M1037=1,M$1,N1037=1,N$1,O1037=1,O$1,P1037=1,P$1)</f>
        <v>Graduate</v>
      </c>
      <c r="R1037" t="s">
        <v>43</v>
      </c>
      <c r="S1037" s="7">
        <v>40</v>
      </c>
      <c r="T1037" s="7">
        <v>27</v>
      </c>
      <c r="U1037" s="7">
        <v>5</v>
      </c>
      <c r="V1037" s="7">
        <v>43</v>
      </c>
      <c r="W1037" s="7">
        <v>0</v>
      </c>
      <c r="X1037" s="7">
        <v>0</v>
      </c>
      <c r="Y1037" s="7">
        <v>5</v>
      </c>
      <c r="Z1037" s="7">
        <v>70</v>
      </c>
      <c r="AA1037" s="7">
        <v>1</v>
      </c>
      <c r="AB1037" s="7">
        <v>1</v>
      </c>
      <c r="AC1037" s="7">
        <v>0</v>
      </c>
      <c r="AD1037" s="7">
        <v>2</v>
      </c>
      <c r="AE1037" s="7">
        <v>8</v>
      </c>
      <c r="AF1037" s="7">
        <v>0</v>
      </c>
      <c r="AG1037" s="7">
        <v>0</v>
      </c>
      <c r="AH1037" s="7">
        <v>0</v>
      </c>
      <c r="AI1037" s="7">
        <v>0</v>
      </c>
      <c r="AJ1037" s="7">
        <v>0</v>
      </c>
      <c r="AK1037" s="7">
        <v>0</v>
      </c>
      <c r="AL1037" s="7">
        <v>0</v>
      </c>
      <c r="AM1037" s="8">
        <v>43793</v>
      </c>
      <c r="AO1037">
        <f t="shared" si="201"/>
        <v>0</v>
      </c>
      <c r="AP1037">
        <f t="shared" si="202"/>
        <v>0</v>
      </c>
      <c r="AQ1037">
        <f t="shared" si="203"/>
        <v>0</v>
      </c>
      <c r="AR1037">
        <f t="shared" si="204"/>
        <v>0</v>
      </c>
      <c r="AS1037">
        <f t="shared" si="205"/>
        <v>0</v>
      </c>
      <c r="AU1037">
        <f t="shared" si="200"/>
        <v>0</v>
      </c>
      <c r="AV1037">
        <f t="shared" si="200"/>
        <v>0</v>
      </c>
      <c r="AW1037">
        <f t="shared" si="200"/>
        <v>0</v>
      </c>
      <c r="AX1037">
        <f t="shared" si="200"/>
        <v>0</v>
      </c>
      <c r="AY1037">
        <f t="shared" si="200"/>
        <v>0</v>
      </c>
      <c r="BA1037">
        <f t="shared" si="195"/>
        <v>0</v>
      </c>
      <c r="BB1037">
        <f t="shared" si="196"/>
        <v>0</v>
      </c>
      <c r="BC1037">
        <f t="shared" si="197"/>
        <v>0</v>
      </c>
      <c r="BD1037">
        <f t="shared" si="198"/>
        <v>0</v>
      </c>
    </row>
    <row r="1038" spans="1:56" x14ac:dyDescent="0.3">
      <c r="A1038" s="7">
        <v>3186</v>
      </c>
      <c r="B1038" s="6">
        <v>122775</v>
      </c>
      <c r="C1038" s="7">
        <v>1</v>
      </c>
      <c r="D1038" s="7">
        <v>0</v>
      </c>
      <c r="E1038" s="7">
        <f t="shared" si="199"/>
        <v>1</v>
      </c>
      <c r="F1038" s="7">
        <v>42</v>
      </c>
      <c r="G1038" s="7">
        <v>0</v>
      </c>
      <c r="H1038" s="7">
        <v>0</v>
      </c>
      <c r="I1038" s="7">
        <v>1</v>
      </c>
      <c r="J1038" s="7">
        <v>0</v>
      </c>
      <c r="K1038" s="7">
        <v>0</v>
      </c>
      <c r="L1038" s="7" t="str" cm="1">
        <f t="array" ref="L1038">_xlfn.IFS(G1038=1,G$1,H1038=1,H$1,I1038=1,I$1,J1038=1,J$1,K1038=1,K$1)</f>
        <v>Together</v>
      </c>
      <c r="M1038" s="7">
        <v>0</v>
      </c>
      <c r="N1038" s="7">
        <v>1</v>
      </c>
      <c r="O1038" s="7">
        <v>0</v>
      </c>
      <c r="P1038" s="7">
        <v>0</v>
      </c>
      <c r="Q1038" s="7" t="str" cm="1">
        <f t="array" ref="Q1038">_xlfn.IFS(M1038=1,M$1,N1038=1,N$1,O1038=1,O$1,P1038=1,P$1)</f>
        <v>Graduate</v>
      </c>
      <c r="R1038" t="s">
        <v>42</v>
      </c>
      <c r="S1038" s="7">
        <v>40</v>
      </c>
      <c r="T1038" s="7">
        <v>27</v>
      </c>
      <c r="U1038" s="7">
        <v>5</v>
      </c>
      <c r="V1038" s="7">
        <v>43</v>
      </c>
      <c r="W1038" s="7">
        <v>0</v>
      </c>
      <c r="X1038" s="7">
        <v>0</v>
      </c>
      <c r="Y1038" s="7">
        <v>5</v>
      </c>
      <c r="Z1038" s="7">
        <v>70</v>
      </c>
      <c r="AA1038" s="7">
        <v>1</v>
      </c>
      <c r="AB1038" s="7">
        <v>1</v>
      </c>
      <c r="AC1038" s="7">
        <v>0</v>
      </c>
      <c r="AD1038" s="7">
        <v>2</v>
      </c>
      <c r="AE1038" s="7">
        <v>8</v>
      </c>
      <c r="AF1038" s="7">
        <v>0</v>
      </c>
      <c r="AG1038" s="7">
        <v>0</v>
      </c>
      <c r="AH1038" s="7">
        <v>0</v>
      </c>
      <c r="AI1038" s="7">
        <v>0</v>
      </c>
      <c r="AJ1038" s="7">
        <v>0</v>
      </c>
      <c r="AK1038" s="7">
        <v>0</v>
      </c>
      <c r="AL1038" s="7">
        <v>0</v>
      </c>
      <c r="AM1038" s="8">
        <v>43793</v>
      </c>
      <c r="AO1038">
        <f t="shared" si="201"/>
        <v>0</v>
      </c>
      <c r="AP1038">
        <f t="shared" si="202"/>
        <v>0</v>
      </c>
      <c r="AQ1038">
        <f t="shared" si="203"/>
        <v>0</v>
      </c>
      <c r="AR1038">
        <f t="shared" si="204"/>
        <v>0</v>
      </c>
      <c r="AS1038">
        <f t="shared" si="205"/>
        <v>0</v>
      </c>
      <c r="AU1038">
        <f t="shared" si="200"/>
        <v>0</v>
      </c>
      <c r="AV1038">
        <f t="shared" si="200"/>
        <v>0</v>
      </c>
      <c r="AW1038">
        <f t="shared" si="200"/>
        <v>0</v>
      </c>
      <c r="AX1038">
        <f t="shared" si="200"/>
        <v>0</v>
      </c>
      <c r="AY1038">
        <f t="shared" si="200"/>
        <v>0</v>
      </c>
      <c r="BA1038">
        <f t="shared" si="195"/>
        <v>0</v>
      </c>
      <c r="BB1038">
        <f t="shared" si="196"/>
        <v>0</v>
      </c>
      <c r="BC1038">
        <f t="shared" si="197"/>
        <v>0</v>
      </c>
      <c r="BD1038">
        <f t="shared" si="198"/>
        <v>0</v>
      </c>
    </row>
    <row r="1039" spans="1:56" x14ac:dyDescent="0.3">
      <c r="A1039" s="7">
        <v>2441</v>
      </c>
      <c r="B1039" s="6">
        <v>149476</v>
      </c>
      <c r="C1039" s="7">
        <v>0</v>
      </c>
      <c r="D1039" s="7">
        <v>1</v>
      </c>
      <c r="E1039" s="7">
        <f t="shared" si="199"/>
        <v>1</v>
      </c>
      <c r="F1039" s="7">
        <v>57</v>
      </c>
      <c r="G1039" s="7">
        <v>1</v>
      </c>
      <c r="H1039" s="7">
        <v>0</v>
      </c>
      <c r="I1039" s="7">
        <v>0</v>
      </c>
      <c r="J1039" s="7">
        <v>0</v>
      </c>
      <c r="K1039" s="7">
        <v>0</v>
      </c>
      <c r="L1039" s="7" t="str" cm="1">
        <f t="array" ref="L1039">_xlfn.IFS(G1039=1,G$1,H1039=1,H$1,I1039=1,I$1,J1039=1,J$1,K1039=1,K$1)</f>
        <v>Divorced</v>
      </c>
      <c r="M1039" s="7">
        <v>0</v>
      </c>
      <c r="N1039" s="7">
        <v>0</v>
      </c>
      <c r="O1039" s="7">
        <v>1</v>
      </c>
      <c r="P1039" s="7">
        <v>0</v>
      </c>
      <c r="Q1039" s="7" t="str" cm="1">
        <f t="array" ref="Q1039">_xlfn.IFS(M1039=1,M$1,N1039=1,N$1,O1039=1,O$1,P1039=1,P$1)</f>
        <v>Master</v>
      </c>
      <c r="R1039" t="s">
        <v>43</v>
      </c>
      <c r="S1039" s="7">
        <v>29</v>
      </c>
      <c r="T1039" s="7">
        <v>1166</v>
      </c>
      <c r="U1039" s="7">
        <v>69</v>
      </c>
      <c r="V1039" s="7">
        <v>287</v>
      </c>
      <c r="W1039" s="7">
        <v>163</v>
      </c>
      <c r="X1039" s="7">
        <v>124</v>
      </c>
      <c r="Y1039" s="7">
        <v>592</v>
      </c>
      <c r="Z1039" s="7">
        <v>1218</v>
      </c>
      <c r="AA1039" s="7">
        <v>4</v>
      </c>
      <c r="AB1039" s="7">
        <v>2</v>
      </c>
      <c r="AC1039" s="7">
        <v>11</v>
      </c>
      <c r="AD1039" s="7">
        <v>5</v>
      </c>
      <c r="AE1039" s="7">
        <v>2</v>
      </c>
      <c r="AF1039" s="7">
        <v>0</v>
      </c>
      <c r="AG1039" s="7">
        <v>0</v>
      </c>
      <c r="AH1039" s="7">
        <v>0</v>
      </c>
      <c r="AI1039" s="7">
        <v>0</v>
      </c>
      <c r="AJ1039" s="7">
        <v>0</v>
      </c>
      <c r="AK1039" s="7">
        <v>0</v>
      </c>
      <c r="AL1039" s="7">
        <v>0</v>
      </c>
      <c r="AM1039" s="8">
        <v>43794</v>
      </c>
      <c r="AO1039">
        <f t="shared" si="201"/>
        <v>0</v>
      </c>
      <c r="AP1039">
        <f t="shared" si="202"/>
        <v>0</v>
      </c>
      <c r="AQ1039">
        <f t="shared" si="203"/>
        <v>0</v>
      </c>
      <c r="AR1039">
        <f t="shared" si="204"/>
        <v>0</v>
      </c>
      <c r="AS1039">
        <f t="shared" si="205"/>
        <v>0</v>
      </c>
      <c r="AU1039">
        <f t="shared" si="200"/>
        <v>0</v>
      </c>
      <c r="AV1039">
        <f t="shared" si="200"/>
        <v>0</v>
      </c>
      <c r="AW1039">
        <f t="shared" si="200"/>
        <v>0</v>
      </c>
      <c r="AX1039">
        <f t="shared" si="200"/>
        <v>0</v>
      </c>
      <c r="AY1039">
        <f t="shared" si="200"/>
        <v>0</v>
      </c>
      <c r="BA1039">
        <f t="shared" si="195"/>
        <v>0</v>
      </c>
      <c r="BB1039">
        <f t="shared" si="196"/>
        <v>0</v>
      </c>
      <c r="BC1039">
        <f t="shared" si="197"/>
        <v>0</v>
      </c>
      <c r="BD1039">
        <f t="shared" si="198"/>
        <v>0</v>
      </c>
    </row>
    <row r="1040" spans="1:56" x14ac:dyDescent="0.3">
      <c r="A1040" s="7">
        <v>1112</v>
      </c>
      <c r="B1040" s="6">
        <v>156129</v>
      </c>
      <c r="C1040" s="7">
        <v>0</v>
      </c>
      <c r="D1040" s="7">
        <v>1</v>
      </c>
      <c r="E1040" s="7">
        <f t="shared" si="199"/>
        <v>1</v>
      </c>
      <c r="F1040" s="7">
        <v>67</v>
      </c>
      <c r="G1040" s="7">
        <v>0</v>
      </c>
      <c r="H1040" s="7">
        <v>0</v>
      </c>
      <c r="I1040" s="7">
        <v>1</v>
      </c>
      <c r="J1040" s="7">
        <v>0</v>
      </c>
      <c r="K1040" s="7">
        <v>0</v>
      </c>
      <c r="L1040" s="7" t="str" cm="1">
        <f t="array" ref="L1040">_xlfn.IFS(G1040=1,G$1,H1040=1,H$1,I1040=1,I$1,J1040=1,J$1,K1040=1,K$1)</f>
        <v>Together</v>
      </c>
      <c r="M1040" s="7">
        <v>0</v>
      </c>
      <c r="N1040" s="7">
        <v>0</v>
      </c>
      <c r="O1040" s="7">
        <v>1</v>
      </c>
      <c r="P1040" s="7">
        <v>0</v>
      </c>
      <c r="Q1040" s="7" t="str" cm="1">
        <f t="array" ref="Q1040">_xlfn.IFS(M1040=1,M$1,N1040=1,N$1,O1040=1,O$1,P1040=1,P$1)</f>
        <v>Master</v>
      </c>
      <c r="R1040" t="s">
        <v>44</v>
      </c>
      <c r="S1040" s="7">
        <v>65</v>
      </c>
      <c r="T1040" s="7">
        <v>890</v>
      </c>
      <c r="U1040" s="7">
        <v>134</v>
      </c>
      <c r="V1040" s="7">
        <v>370</v>
      </c>
      <c r="W1040" s="7">
        <v>108</v>
      </c>
      <c r="X1040" s="7">
        <v>200</v>
      </c>
      <c r="Y1040" s="7">
        <v>134</v>
      </c>
      <c r="Z1040" s="7">
        <v>1569</v>
      </c>
      <c r="AA1040" s="7">
        <v>4</v>
      </c>
      <c r="AB1040" s="7">
        <v>6</v>
      </c>
      <c r="AC1040" s="7">
        <v>2</v>
      </c>
      <c r="AD1040" s="7">
        <v>10</v>
      </c>
      <c r="AE1040" s="7">
        <v>4</v>
      </c>
      <c r="AF1040" s="7">
        <v>0</v>
      </c>
      <c r="AG1040" s="7">
        <v>0</v>
      </c>
      <c r="AH1040" s="7">
        <v>0</v>
      </c>
      <c r="AI1040" s="7">
        <v>0</v>
      </c>
      <c r="AJ1040" s="7">
        <v>0</v>
      </c>
      <c r="AK1040" s="7">
        <v>0</v>
      </c>
      <c r="AL1040" s="7">
        <v>0</v>
      </c>
      <c r="AM1040" s="8">
        <v>43794</v>
      </c>
      <c r="AO1040">
        <f t="shared" si="201"/>
        <v>0</v>
      </c>
      <c r="AP1040">
        <f t="shared" si="202"/>
        <v>0</v>
      </c>
      <c r="AQ1040">
        <f t="shared" si="203"/>
        <v>0</v>
      </c>
      <c r="AR1040">
        <f t="shared" si="204"/>
        <v>0</v>
      </c>
      <c r="AS1040">
        <f t="shared" si="205"/>
        <v>0</v>
      </c>
      <c r="AU1040">
        <f t="shared" si="200"/>
        <v>0</v>
      </c>
      <c r="AV1040">
        <f t="shared" si="200"/>
        <v>0</v>
      </c>
      <c r="AW1040">
        <f t="shared" si="200"/>
        <v>0</v>
      </c>
      <c r="AX1040">
        <f t="shared" si="200"/>
        <v>0</v>
      </c>
      <c r="AY1040">
        <f t="shared" si="200"/>
        <v>0</v>
      </c>
      <c r="BA1040">
        <f t="shared" si="195"/>
        <v>0</v>
      </c>
      <c r="BB1040">
        <f t="shared" si="196"/>
        <v>0</v>
      </c>
      <c r="BC1040">
        <f t="shared" si="197"/>
        <v>0</v>
      </c>
      <c r="BD1040">
        <f t="shared" si="198"/>
        <v>0</v>
      </c>
    </row>
    <row r="1041" spans="1:56" x14ac:dyDescent="0.3">
      <c r="A1041" s="7">
        <v>2121</v>
      </c>
      <c r="B1041" s="6">
        <v>156129</v>
      </c>
      <c r="C1041" s="7">
        <v>0</v>
      </c>
      <c r="D1041" s="7">
        <v>1</v>
      </c>
      <c r="E1041" s="7">
        <f t="shared" si="199"/>
        <v>1</v>
      </c>
      <c r="F1041" s="7">
        <v>67</v>
      </c>
      <c r="G1041" s="7">
        <v>0</v>
      </c>
      <c r="H1041" s="7">
        <v>0</v>
      </c>
      <c r="I1041" s="7">
        <v>1</v>
      </c>
      <c r="J1041" s="7">
        <v>0</v>
      </c>
      <c r="K1041" s="7">
        <v>0</v>
      </c>
      <c r="L1041" s="7" t="str" cm="1">
        <f t="array" ref="L1041">_xlfn.IFS(G1041=1,G$1,H1041=1,H$1,I1041=1,I$1,J1041=1,J$1,K1041=1,K$1)</f>
        <v>Together</v>
      </c>
      <c r="M1041" s="7">
        <v>0</v>
      </c>
      <c r="N1041" s="7">
        <v>0</v>
      </c>
      <c r="O1041" s="7">
        <v>1</v>
      </c>
      <c r="P1041" s="7">
        <v>0</v>
      </c>
      <c r="Q1041" s="7" t="str" cm="1">
        <f t="array" ref="Q1041">_xlfn.IFS(M1041=1,M$1,N1041=1,N$1,O1041=1,O$1,P1041=1,P$1)</f>
        <v>Master</v>
      </c>
      <c r="R1041" t="s">
        <v>40</v>
      </c>
      <c r="S1041" s="7">
        <v>65</v>
      </c>
      <c r="T1041" s="7">
        <v>890</v>
      </c>
      <c r="U1041" s="7">
        <v>134</v>
      </c>
      <c r="V1041" s="7">
        <v>370</v>
      </c>
      <c r="W1041" s="7">
        <v>108</v>
      </c>
      <c r="X1041" s="7">
        <v>200</v>
      </c>
      <c r="Y1041" s="7">
        <v>134</v>
      </c>
      <c r="Z1041" s="7">
        <v>1569</v>
      </c>
      <c r="AA1041" s="7">
        <v>4</v>
      </c>
      <c r="AB1041" s="7">
        <v>6</v>
      </c>
      <c r="AC1041" s="7">
        <v>2</v>
      </c>
      <c r="AD1041" s="7">
        <v>10</v>
      </c>
      <c r="AE1041" s="7">
        <v>4</v>
      </c>
      <c r="AF1041" s="7">
        <v>0</v>
      </c>
      <c r="AG1041" s="7">
        <v>0</v>
      </c>
      <c r="AH1041" s="7">
        <v>0</v>
      </c>
      <c r="AI1041" s="7">
        <v>0</v>
      </c>
      <c r="AJ1041" s="7">
        <v>0</v>
      </c>
      <c r="AK1041" s="7">
        <v>0</v>
      </c>
      <c r="AL1041" s="7">
        <v>0</v>
      </c>
      <c r="AM1041" s="8">
        <v>43794</v>
      </c>
      <c r="AO1041">
        <f t="shared" si="201"/>
        <v>0</v>
      </c>
      <c r="AP1041">
        <f t="shared" si="202"/>
        <v>0</v>
      </c>
      <c r="AQ1041">
        <f t="shared" si="203"/>
        <v>0</v>
      </c>
      <c r="AR1041">
        <f t="shared" si="204"/>
        <v>0</v>
      </c>
      <c r="AS1041">
        <f t="shared" si="205"/>
        <v>0</v>
      </c>
      <c r="AU1041">
        <f t="shared" si="200"/>
        <v>0</v>
      </c>
      <c r="AV1041">
        <f t="shared" si="200"/>
        <v>0</v>
      </c>
      <c r="AW1041">
        <f t="shared" si="200"/>
        <v>0</v>
      </c>
      <c r="AX1041">
        <f t="shared" si="200"/>
        <v>0</v>
      </c>
      <c r="AY1041">
        <f t="shared" si="200"/>
        <v>0</v>
      </c>
      <c r="BA1041">
        <f t="shared" si="195"/>
        <v>0</v>
      </c>
      <c r="BB1041">
        <f t="shared" si="196"/>
        <v>0</v>
      </c>
      <c r="BC1041">
        <f t="shared" si="197"/>
        <v>0</v>
      </c>
      <c r="BD1041">
        <f t="shared" si="198"/>
        <v>0</v>
      </c>
    </row>
    <row r="1042" spans="1:56" x14ac:dyDescent="0.3">
      <c r="A1042" s="7">
        <v>1091</v>
      </c>
      <c r="B1042" s="6">
        <v>150150</v>
      </c>
      <c r="C1042" s="7">
        <v>0</v>
      </c>
      <c r="D1042" s="7">
        <v>0</v>
      </c>
      <c r="E1042" s="7">
        <f t="shared" si="199"/>
        <v>0</v>
      </c>
      <c r="F1042" s="7">
        <v>37</v>
      </c>
      <c r="G1042" s="7">
        <v>0</v>
      </c>
      <c r="H1042" s="7">
        <v>1</v>
      </c>
      <c r="I1042" s="7">
        <v>0</v>
      </c>
      <c r="J1042" s="7">
        <v>0</v>
      </c>
      <c r="K1042" s="7">
        <v>0</v>
      </c>
      <c r="L1042" s="7" t="str" cm="1">
        <f t="array" ref="L1042">_xlfn.IFS(G1042=1,G$1,H1042=1,H$1,I1042=1,I$1,J1042=1,J$1,K1042=1,K$1)</f>
        <v>Married</v>
      </c>
      <c r="M1042" s="7">
        <v>0</v>
      </c>
      <c r="N1042" s="7">
        <v>0</v>
      </c>
      <c r="O1042" s="7">
        <v>0</v>
      </c>
      <c r="P1042" s="7">
        <v>1</v>
      </c>
      <c r="Q1042" s="7" t="str" cm="1">
        <f t="array" ref="Q1042">_xlfn.IFS(M1042=1,M$1,N1042=1,N$1,O1042=1,O$1,P1042=1,P$1)</f>
        <v>PhD</v>
      </c>
      <c r="R1042" t="s">
        <v>43</v>
      </c>
      <c r="S1042" s="7">
        <v>32</v>
      </c>
      <c r="T1042" s="7">
        <v>404</v>
      </c>
      <c r="U1042" s="7">
        <v>138</v>
      </c>
      <c r="V1042" s="7">
        <v>275</v>
      </c>
      <c r="W1042" s="7">
        <v>195</v>
      </c>
      <c r="X1042" s="7">
        <v>183</v>
      </c>
      <c r="Y1042" s="7">
        <v>33</v>
      </c>
      <c r="Z1042" s="7">
        <v>1162</v>
      </c>
      <c r="AA1042" s="7">
        <v>2</v>
      </c>
      <c r="AB1042" s="7">
        <v>5</v>
      </c>
      <c r="AC1042" s="7">
        <v>2</v>
      </c>
      <c r="AD1042" s="7">
        <v>7</v>
      </c>
      <c r="AE1042" s="7">
        <v>5</v>
      </c>
      <c r="AF1042" s="7">
        <v>0</v>
      </c>
      <c r="AG1042" s="7">
        <v>0</v>
      </c>
      <c r="AH1042" s="7">
        <v>0</v>
      </c>
      <c r="AI1042" s="7">
        <v>0</v>
      </c>
      <c r="AJ1042" s="7">
        <v>0</v>
      </c>
      <c r="AK1042" s="7">
        <v>0</v>
      </c>
      <c r="AL1042" s="7">
        <v>0</v>
      </c>
      <c r="AM1042" s="8">
        <v>43794</v>
      </c>
      <c r="AO1042">
        <f t="shared" si="201"/>
        <v>0</v>
      </c>
      <c r="AP1042">
        <f t="shared" si="202"/>
        <v>0</v>
      </c>
      <c r="AQ1042">
        <f t="shared" si="203"/>
        <v>0</v>
      </c>
      <c r="AR1042">
        <f t="shared" si="204"/>
        <v>0</v>
      </c>
      <c r="AS1042">
        <f t="shared" si="205"/>
        <v>0</v>
      </c>
      <c r="AU1042">
        <f t="shared" si="200"/>
        <v>0</v>
      </c>
      <c r="AV1042">
        <f t="shared" si="200"/>
        <v>0</v>
      </c>
      <c r="AW1042">
        <f t="shared" si="200"/>
        <v>0</v>
      </c>
      <c r="AX1042">
        <f t="shared" si="200"/>
        <v>0</v>
      </c>
      <c r="AY1042">
        <f t="shared" si="200"/>
        <v>0</v>
      </c>
      <c r="BA1042">
        <f t="shared" si="195"/>
        <v>0</v>
      </c>
      <c r="BB1042">
        <f t="shared" si="196"/>
        <v>0</v>
      </c>
      <c r="BC1042">
        <f t="shared" si="197"/>
        <v>0</v>
      </c>
      <c r="BD1042">
        <f t="shared" si="198"/>
        <v>0</v>
      </c>
    </row>
    <row r="1043" spans="1:56" x14ac:dyDescent="0.3">
      <c r="A1043" s="7">
        <v>2327</v>
      </c>
      <c r="B1043" s="6">
        <v>150150</v>
      </c>
      <c r="C1043" s="7">
        <v>0</v>
      </c>
      <c r="D1043" s="7">
        <v>0</v>
      </c>
      <c r="E1043" s="7">
        <f t="shared" si="199"/>
        <v>0</v>
      </c>
      <c r="F1043" s="7">
        <v>37</v>
      </c>
      <c r="G1043" s="7">
        <v>0</v>
      </c>
      <c r="H1043" s="7">
        <v>1</v>
      </c>
      <c r="I1043" s="7">
        <v>0</v>
      </c>
      <c r="J1043" s="7">
        <v>0</v>
      </c>
      <c r="K1043" s="7">
        <v>0</v>
      </c>
      <c r="L1043" s="7" t="str" cm="1">
        <f t="array" ref="L1043">_xlfn.IFS(G1043=1,G$1,H1043=1,H$1,I1043=1,I$1,J1043=1,J$1,K1043=1,K$1)</f>
        <v>Married</v>
      </c>
      <c r="M1043" s="7">
        <v>0</v>
      </c>
      <c r="N1043" s="7">
        <v>0</v>
      </c>
      <c r="O1043" s="7">
        <v>0</v>
      </c>
      <c r="P1043" s="7">
        <v>1</v>
      </c>
      <c r="Q1043" s="7" t="str" cm="1">
        <f t="array" ref="Q1043">_xlfn.IFS(M1043=1,M$1,N1043=1,N$1,O1043=1,O$1,P1043=1,P$1)</f>
        <v>PhD</v>
      </c>
      <c r="R1043" t="s">
        <v>43</v>
      </c>
      <c r="S1043" s="7">
        <v>32</v>
      </c>
      <c r="T1043" s="7">
        <v>404</v>
      </c>
      <c r="U1043" s="7">
        <v>138</v>
      </c>
      <c r="V1043" s="7">
        <v>275</v>
      </c>
      <c r="W1043" s="7">
        <v>195</v>
      </c>
      <c r="X1043" s="7">
        <v>183</v>
      </c>
      <c r="Y1043" s="7">
        <v>33</v>
      </c>
      <c r="Z1043" s="7">
        <v>1162</v>
      </c>
      <c r="AA1043" s="7">
        <v>2</v>
      </c>
      <c r="AB1043" s="7">
        <v>5</v>
      </c>
      <c r="AC1043" s="7">
        <v>2</v>
      </c>
      <c r="AD1043" s="7">
        <v>7</v>
      </c>
      <c r="AE1043" s="7">
        <v>5</v>
      </c>
      <c r="AF1043" s="7">
        <v>0</v>
      </c>
      <c r="AG1043" s="7">
        <v>0</v>
      </c>
      <c r="AH1043" s="7">
        <v>0</v>
      </c>
      <c r="AI1043" s="7">
        <v>0</v>
      </c>
      <c r="AJ1043" s="7">
        <v>0</v>
      </c>
      <c r="AK1043" s="7">
        <v>0</v>
      </c>
      <c r="AL1043" s="7">
        <v>0</v>
      </c>
      <c r="AM1043" s="8">
        <v>43794</v>
      </c>
      <c r="AO1043">
        <f t="shared" si="201"/>
        <v>0</v>
      </c>
      <c r="AP1043">
        <f t="shared" si="202"/>
        <v>0</v>
      </c>
      <c r="AQ1043">
        <f t="shared" si="203"/>
        <v>0</v>
      </c>
      <c r="AR1043">
        <f t="shared" si="204"/>
        <v>0</v>
      </c>
      <c r="AS1043">
        <f t="shared" si="205"/>
        <v>0</v>
      </c>
      <c r="AU1043">
        <f t="shared" si="200"/>
        <v>0</v>
      </c>
      <c r="AV1043">
        <f t="shared" si="200"/>
        <v>0</v>
      </c>
      <c r="AW1043">
        <f t="shared" si="200"/>
        <v>0</v>
      </c>
      <c r="AX1043">
        <f t="shared" si="200"/>
        <v>0</v>
      </c>
      <c r="AY1043">
        <f t="shared" si="200"/>
        <v>0</v>
      </c>
      <c r="BA1043">
        <f t="shared" si="195"/>
        <v>0</v>
      </c>
      <c r="BB1043">
        <f t="shared" si="196"/>
        <v>0</v>
      </c>
      <c r="BC1043">
        <f t="shared" si="197"/>
        <v>0</v>
      </c>
      <c r="BD1043">
        <f t="shared" si="198"/>
        <v>0</v>
      </c>
    </row>
    <row r="1044" spans="1:56" x14ac:dyDescent="0.3">
      <c r="A1044" s="7">
        <v>1488</v>
      </c>
      <c r="B1044" s="6">
        <v>150943</v>
      </c>
      <c r="C1044" s="7">
        <v>0</v>
      </c>
      <c r="D1044" s="7">
        <v>1</v>
      </c>
      <c r="E1044" s="7">
        <f t="shared" si="199"/>
        <v>1</v>
      </c>
      <c r="F1044" s="7">
        <v>64</v>
      </c>
      <c r="G1044" s="7">
        <v>0</v>
      </c>
      <c r="H1044" s="7">
        <v>0</v>
      </c>
      <c r="I1044" s="7">
        <v>1</v>
      </c>
      <c r="J1044" s="7">
        <v>0</v>
      </c>
      <c r="K1044" s="7">
        <v>0</v>
      </c>
      <c r="L1044" s="7" t="str" cm="1">
        <f t="array" ref="L1044">_xlfn.IFS(G1044=1,G$1,H1044=1,H$1,I1044=1,I$1,J1044=1,J$1,K1044=1,K$1)</f>
        <v>Together</v>
      </c>
      <c r="M1044" s="7">
        <v>0</v>
      </c>
      <c r="N1044" s="7">
        <v>0</v>
      </c>
      <c r="O1044" s="7">
        <v>1</v>
      </c>
      <c r="P1044" s="7">
        <v>0</v>
      </c>
      <c r="Q1044" s="7" t="str" cm="1">
        <f t="array" ref="Q1044">_xlfn.IFS(M1044=1,M$1,N1044=1,N$1,O1044=1,O$1,P1044=1,P$1)</f>
        <v>Master</v>
      </c>
      <c r="R1044" t="s">
        <v>42</v>
      </c>
      <c r="S1044" s="7">
        <v>49</v>
      </c>
      <c r="T1044" s="7">
        <v>92</v>
      </c>
      <c r="U1044" s="7">
        <v>0</v>
      </c>
      <c r="V1044" s="7">
        <v>21</v>
      </c>
      <c r="W1044" s="7">
        <v>6</v>
      </c>
      <c r="X1044" s="7">
        <v>0</v>
      </c>
      <c r="Y1044" s="7">
        <v>18</v>
      </c>
      <c r="Z1044" s="7">
        <v>101</v>
      </c>
      <c r="AA1044" s="7">
        <v>1</v>
      </c>
      <c r="AB1044" s="7">
        <v>1</v>
      </c>
      <c r="AC1044" s="7">
        <v>0</v>
      </c>
      <c r="AD1044" s="7">
        <v>3</v>
      </c>
      <c r="AE1044" s="7">
        <v>5</v>
      </c>
      <c r="AF1044" s="7">
        <v>0</v>
      </c>
      <c r="AG1044" s="7">
        <v>0</v>
      </c>
      <c r="AH1044" s="7">
        <v>0</v>
      </c>
      <c r="AI1044" s="7">
        <v>0</v>
      </c>
      <c r="AJ1044" s="7">
        <v>0</v>
      </c>
      <c r="AK1044" s="7">
        <v>0</v>
      </c>
      <c r="AL1044" s="7">
        <v>0</v>
      </c>
      <c r="AM1044" s="8">
        <v>43795</v>
      </c>
      <c r="AO1044">
        <f t="shared" si="201"/>
        <v>0</v>
      </c>
      <c r="AP1044">
        <f t="shared" si="202"/>
        <v>0</v>
      </c>
      <c r="AQ1044">
        <f t="shared" si="203"/>
        <v>0</v>
      </c>
      <c r="AR1044">
        <f t="shared" si="204"/>
        <v>0</v>
      </c>
      <c r="AS1044">
        <f t="shared" si="205"/>
        <v>0</v>
      </c>
      <c r="AU1044">
        <f t="shared" si="200"/>
        <v>0</v>
      </c>
      <c r="AV1044">
        <f t="shared" si="200"/>
        <v>0</v>
      </c>
      <c r="AW1044">
        <f t="shared" si="200"/>
        <v>0</v>
      </c>
      <c r="AX1044">
        <f t="shared" si="200"/>
        <v>0</v>
      </c>
      <c r="AY1044">
        <f t="shared" si="200"/>
        <v>0</v>
      </c>
      <c r="BA1044">
        <f t="shared" si="195"/>
        <v>0</v>
      </c>
      <c r="BB1044">
        <f t="shared" si="196"/>
        <v>0</v>
      </c>
      <c r="BC1044">
        <f t="shared" si="197"/>
        <v>0</v>
      </c>
      <c r="BD1044">
        <f t="shared" si="198"/>
        <v>0</v>
      </c>
    </row>
    <row r="1045" spans="1:56" x14ac:dyDescent="0.3">
      <c r="A1045" s="7">
        <v>1419</v>
      </c>
      <c r="B1045" s="6">
        <v>150943</v>
      </c>
      <c r="C1045" s="7">
        <v>0</v>
      </c>
      <c r="D1045" s="7">
        <v>1</v>
      </c>
      <c r="E1045" s="7">
        <f t="shared" si="199"/>
        <v>1</v>
      </c>
      <c r="F1045" s="7">
        <v>64</v>
      </c>
      <c r="G1045" s="7">
        <v>0</v>
      </c>
      <c r="H1045" s="7">
        <v>0</v>
      </c>
      <c r="I1045" s="7">
        <v>1</v>
      </c>
      <c r="J1045" s="7">
        <v>0</v>
      </c>
      <c r="K1045" s="7">
        <v>0</v>
      </c>
      <c r="L1045" s="7" t="str" cm="1">
        <f t="array" ref="L1045">_xlfn.IFS(G1045=1,G$1,H1045=1,H$1,I1045=1,I$1,J1045=1,J$1,K1045=1,K$1)</f>
        <v>Together</v>
      </c>
      <c r="M1045" s="7">
        <v>0</v>
      </c>
      <c r="N1045" s="7">
        <v>0</v>
      </c>
      <c r="O1045" s="7">
        <v>1</v>
      </c>
      <c r="P1045" s="7">
        <v>0</v>
      </c>
      <c r="Q1045" s="7" t="str" cm="1">
        <f t="array" ref="Q1045">_xlfn.IFS(M1045=1,M$1,N1045=1,N$1,O1045=1,O$1,P1045=1,P$1)</f>
        <v>Master</v>
      </c>
      <c r="R1045" t="s">
        <v>40</v>
      </c>
      <c r="S1045" s="7">
        <v>49</v>
      </c>
      <c r="T1045" s="7">
        <v>92</v>
      </c>
      <c r="U1045" s="7">
        <v>0</v>
      </c>
      <c r="V1045" s="7">
        <v>21</v>
      </c>
      <c r="W1045" s="7">
        <v>6</v>
      </c>
      <c r="X1045" s="7">
        <v>0</v>
      </c>
      <c r="Y1045" s="7">
        <v>18</v>
      </c>
      <c r="Z1045" s="7">
        <v>101</v>
      </c>
      <c r="AA1045" s="7">
        <v>1</v>
      </c>
      <c r="AB1045" s="7">
        <v>1</v>
      </c>
      <c r="AC1045" s="7">
        <v>0</v>
      </c>
      <c r="AD1045" s="7">
        <v>3</v>
      </c>
      <c r="AE1045" s="7">
        <v>5</v>
      </c>
      <c r="AF1045" s="7">
        <v>0</v>
      </c>
      <c r="AG1045" s="7">
        <v>0</v>
      </c>
      <c r="AH1045" s="7">
        <v>0</v>
      </c>
      <c r="AI1045" s="7">
        <v>0</v>
      </c>
      <c r="AJ1045" s="7">
        <v>0</v>
      </c>
      <c r="AK1045" s="7">
        <v>0</v>
      </c>
      <c r="AL1045" s="7">
        <v>0</v>
      </c>
      <c r="AM1045" s="8">
        <v>43795</v>
      </c>
      <c r="AO1045">
        <f t="shared" si="201"/>
        <v>0</v>
      </c>
      <c r="AP1045">
        <f t="shared" si="202"/>
        <v>0</v>
      </c>
      <c r="AQ1045">
        <f t="shared" si="203"/>
        <v>0</v>
      </c>
      <c r="AR1045">
        <f t="shared" si="204"/>
        <v>0</v>
      </c>
      <c r="AS1045">
        <f t="shared" si="205"/>
        <v>0</v>
      </c>
      <c r="AU1045">
        <f t="shared" si="200"/>
        <v>0</v>
      </c>
      <c r="AV1045">
        <f t="shared" si="200"/>
        <v>0</v>
      </c>
      <c r="AW1045">
        <f t="shared" si="200"/>
        <v>0</v>
      </c>
      <c r="AX1045">
        <f t="shared" si="200"/>
        <v>0</v>
      </c>
      <c r="AY1045">
        <f t="shared" si="200"/>
        <v>0</v>
      </c>
      <c r="BA1045">
        <f t="shared" si="195"/>
        <v>0</v>
      </c>
      <c r="BB1045">
        <f t="shared" si="196"/>
        <v>0</v>
      </c>
      <c r="BC1045">
        <f t="shared" si="197"/>
        <v>0</v>
      </c>
      <c r="BD1045">
        <f t="shared" si="198"/>
        <v>0</v>
      </c>
    </row>
    <row r="1046" spans="1:56" x14ac:dyDescent="0.3">
      <c r="A1046" s="7">
        <v>1492</v>
      </c>
      <c r="B1046" s="6">
        <v>134935</v>
      </c>
      <c r="C1046" s="7">
        <v>0</v>
      </c>
      <c r="D1046" s="7">
        <v>0</v>
      </c>
      <c r="E1046" s="7">
        <f t="shared" si="199"/>
        <v>0</v>
      </c>
      <c r="F1046" s="7">
        <v>28</v>
      </c>
      <c r="G1046" s="7">
        <v>0</v>
      </c>
      <c r="H1046" s="7">
        <v>1</v>
      </c>
      <c r="I1046" s="7">
        <v>0</v>
      </c>
      <c r="J1046" s="7">
        <v>0</v>
      </c>
      <c r="K1046" s="7">
        <v>0</v>
      </c>
      <c r="L1046" s="7" t="str" cm="1">
        <f t="array" ref="L1046">_xlfn.IFS(G1046=1,G$1,H1046=1,H$1,I1046=1,I$1,J1046=1,J$1,K1046=1,K$1)</f>
        <v>Married</v>
      </c>
      <c r="M1046" s="7">
        <v>0</v>
      </c>
      <c r="N1046" s="7">
        <v>1</v>
      </c>
      <c r="O1046" s="7">
        <v>0</v>
      </c>
      <c r="P1046" s="7">
        <v>0</v>
      </c>
      <c r="Q1046" s="7" t="str" cm="1">
        <f t="array" ref="Q1046">_xlfn.IFS(M1046=1,M$1,N1046=1,N$1,O1046=1,O$1,P1046=1,P$1)</f>
        <v>Graduate</v>
      </c>
      <c r="R1046" t="s">
        <v>39</v>
      </c>
      <c r="S1046" s="7">
        <v>71</v>
      </c>
      <c r="T1046" s="7">
        <v>131</v>
      </c>
      <c r="U1046" s="7">
        <v>15</v>
      </c>
      <c r="V1046" s="7">
        <v>255</v>
      </c>
      <c r="W1046" s="7">
        <v>12</v>
      </c>
      <c r="X1046" s="7">
        <v>39</v>
      </c>
      <c r="Y1046" s="7">
        <v>77</v>
      </c>
      <c r="Z1046" s="7">
        <v>375</v>
      </c>
      <c r="AA1046" s="7">
        <v>1</v>
      </c>
      <c r="AB1046" s="7">
        <v>2</v>
      </c>
      <c r="AC1046" s="7">
        <v>1</v>
      </c>
      <c r="AD1046" s="7">
        <v>4</v>
      </c>
      <c r="AE1046" s="7">
        <v>7</v>
      </c>
      <c r="AF1046" s="7">
        <v>0</v>
      </c>
      <c r="AG1046" s="7">
        <v>0</v>
      </c>
      <c r="AH1046" s="7">
        <v>0</v>
      </c>
      <c r="AI1046" s="7">
        <v>0</v>
      </c>
      <c r="AJ1046" s="7">
        <v>0</v>
      </c>
      <c r="AK1046" s="7">
        <v>0</v>
      </c>
      <c r="AL1046" s="7">
        <v>0</v>
      </c>
      <c r="AM1046" s="8">
        <v>43795</v>
      </c>
      <c r="AO1046">
        <f t="shared" si="201"/>
        <v>0</v>
      </c>
      <c r="AP1046">
        <f t="shared" si="202"/>
        <v>0</v>
      </c>
      <c r="AQ1046">
        <f t="shared" si="203"/>
        <v>0</v>
      </c>
      <c r="AR1046">
        <f t="shared" si="204"/>
        <v>0</v>
      </c>
      <c r="AS1046">
        <f t="shared" si="205"/>
        <v>0</v>
      </c>
      <c r="AU1046">
        <f t="shared" si="200"/>
        <v>0</v>
      </c>
      <c r="AV1046">
        <f t="shared" si="200"/>
        <v>0</v>
      </c>
      <c r="AW1046">
        <f t="shared" si="200"/>
        <v>0</v>
      </c>
      <c r="AX1046">
        <f t="shared" si="200"/>
        <v>0</v>
      </c>
      <c r="AY1046">
        <f t="shared" si="200"/>
        <v>0</v>
      </c>
      <c r="BA1046">
        <f t="shared" si="195"/>
        <v>0</v>
      </c>
      <c r="BB1046">
        <f t="shared" si="196"/>
        <v>0</v>
      </c>
      <c r="BC1046">
        <f t="shared" si="197"/>
        <v>0</v>
      </c>
      <c r="BD1046">
        <f t="shared" si="198"/>
        <v>0</v>
      </c>
    </row>
    <row r="1047" spans="1:56" x14ac:dyDescent="0.3">
      <c r="A1047" s="7">
        <v>2554</v>
      </c>
      <c r="B1047" s="6">
        <v>134935</v>
      </c>
      <c r="C1047" s="7">
        <v>0</v>
      </c>
      <c r="D1047" s="7">
        <v>0</v>
      </c>
      <c r="E1047" s="7">
        <f t="shared" si="199"/>
        <v>0</v>
      </c>
      <c r="F1047" s="7">
        <v>28</v>
      </c>
      <c r="G1047" s="7">
        <v>0</v>
      </c>
      <c r="H1047" s="7">
        <v>1</v>
      </c>
      <c r="I1047" s="7">
        <v>0</v>
      </c>
      <c r="J1047" s="7">
        <v>0</v>
      </c>
      <c r="K1047" s="7">
        <v>0</v>
      </c>
      <c r="L1047" s="7" t="str" cm="1">
        <f t="array" ref="L1047">_xlfn.IFS(G1047=1,G$1,H1047=1,H$1,I1047=1,I$1,J1047=1,J$1,K1047=1,K$1)</f>
        <v>Married</v>
      </c>
      <c r="M1047" s="7">
        <v>0</v>
      </c>
      <c r="N1047" s="7">
        <v>1</v>
      </c>
      <c r="O1047" s="7">
        <v>0</v>
      </c>
      <c r="P1047" s="7">
        <v>0</v>
      </c>
      <c r="Q1047" s="7" t="str" cm="1">
        <f t="array" ref="Q1047">_xlfn.IFS(M1047=1,M$1,N1047=1,N$1,O1047=1,O$1,P1047=1,P$1)</f>
        <v>Graduate</v>
      </c>
      <c r="R1047" t="s">
        <v>39</v>
      </c>
      <c r="S1047" s="7">
        <v>71</v>
      </c>
      <c r="T1047" s="7">
        <v>131</v>
      </c>
      <c r="U1047" s="7">
        <v>15</v>
      </c>
      <c r="V1047" s="7">
        <v>255</v>
      </c>
      <c r="W1047" s="7">
        <v>12</v>
      </c>
      <c r="X1047" s="7">
        <v>39</v>
      </c>
      <c r="Y1047" s="7">
        <v>77</v>
      </c>
      <c r="Z1047" s="7">
        <v>375</v>
      </c>
      <c r="AA1047" s="7">
        <v>1</v>
      </c>
      <c r="AB1047" s="7">
        <v>2</v>
      </c>
      <c r="AC1047" s="7">
        <v>1</v>
      </c>
      <c r="AD1047" s="7">
        <v>4</v>
      </c>
      <c r="AE1047" s="7">
        <v>7</v>
      </c>
      <c r="AF1047" s="7">
        <v>0</v>
      </c>
      <c r="AG1047" s="7">
        <v>0</v>
      </c>
      <c r="AH1047" s="7">
        <v>0</v>
      </c>
      <c r="AI1047" s="7">
        <v>0</v>
      </c>
      <c r="AJ1047" s="7">
        <v>0</v>
      </c>
      <c r="AK1047" s="7">
        <v>0</v>
      </c>
      <c r="AL1047" s="7">
        <v>0</v>
      </c>
      <c r="AM1047" s="8">
        <v>43795</v>
      </c>
      <c r="AO1047">
        <f t="shared" si="201"/>
        <v>0</v>
      </c>
      <c r="AP1047">
        <f t="shared" si="202"/>
        <v>0</v>
      </c>
      <c r="AQ1047">
        <f t="shared" si="203"/>
        <v>0</v>
      </c>
      <c r="AR1047">
        <f t="shared" si="204"/>
        <v>0</v>
      </c>
      <c r="AS1047">
        <f t="shared" si="205"/>
        <v>0</v>
      </c>
      <c r="AU1047">
        <f t="shared" si="200"/>
        <v>0</v>
      </c>
      <c r="AV1047">
        <f t="shared" si="200"/>
        <v>0</v>
      </c>
      <c r="AW1047">
        <f t="shared" si="200"/>
        <v>0</v>
      </c>
      <c r="AX1047">
        <f t="shared" si="200"/>
        <v>0</v>
      </c>
      <c r="AY1047">
        <f t="shared" si="200"/>
        <v>0</v>
      </c>
      <c r="BA1047">
        <f t="shared" si="195"/>
        <v>0</v>
      </c>
      <c r="BB1047">
        <f t="shared" si="196"/>
        <v>0</v>
      </c>
      <c r="BC1047">
        <f t="shared" si="197"/>
        <v>0</v>
      </c>
      <c r="BD1047">
        <f t="shared" si="198"/>
        <v>0</v>
      </c>
    </row>
    <row r="1048" spans="1:56" x14ac:dyDescent="0.3">
      <c r="A1048" s="7">
        <v>2962</v>
      </c>
      <c r="B1048" s="6">
        <v>151373</v>
      </c>
      <c r="C1048" s="7">
        <v>0</v>
      </c>
      <c r="D1048" s="7">
        <v>0</v>
      </c>
      <c r="E1048" s="7">
        <f t="shared" si="199"/>
        <v>0</v>
      </c>
      <c r="F1048" s="7">
        <v>29</v>
      </c>
      <c r="G1048" s="7">
        <v>0</v>
      </c>
      <c r="H1048" s="7">
        <v>1</v>
      </c>
      <c r="I1048" s="7">
        <v>0</v>
      </c>
      <c r="J1048" s="7">
        <v>0</v>
      </c>
      <c r="K1048" s="7">
        <v>0</v>
      </c>
      <c r="L1048" s="7" t="str" cm="1">
        <f t="array" ref="L1048">_xlfn.IFS(G1048=1,G$1,H1048=1,H$1,I1048=1,I$1,J1048=1,J$1,K1048=1,K$1)</f>
        <v>Married</v>
      </c>
      <c r="M1048" s="7">
        <v>0</v>
      </c>
      <c r="N1048" s="7">
        <v>1</v>
      </c>
      <c r="O1048" s="7">
        <v>0</v>
      </c>
      <c r="P1048" s="7">
        <v>0</v>
      </c>
      <c r="Q1048" s="7" t="str" cm="1">
        <f t="array" ref="Q1048">_xlfn.IFS(M1048=1,M$1,N1048=1,N$1,O1048=1,O$1,P1048=1,P$1)</f>
        <v>Graduate</v>
      </c>
      <c r="R1048" t="s">
        <v>39</v>
      </c>
      <c r="S1048" s="7">
        <v>37</v>
      </c>
      <c r="T1048" s="7">
        <v>245</v>
      </c>
      <c r="U1048" s="7">
        <v>6</v>
      </c>
      <c r="V1048" s="7">
        <v>298</v>
      </c>
      <c r="W1048" s="7">
        <v>189</v>
      </c>
      <c r="X1048" s="7">
        <v>77</v>
      </c>
      <c r="Y1048" s="7">
        <v>345</v>
      </c>
      <c r="Z1048" s="7">
        <v>469</v>
      </c>
      <c r="AA1048" s="7">
        <v>1</v>
      </c>
      <c r="AB1048" s="7">
        <v>3</v>
      </c>
      <c r="AC1048" s="7">
        <v>5</v>
      </c>
      <c r="AD1048" s="7">
        <v>3</v>
      </c>
      <c r="AE1048" s="7">
        <v>4</v>
      </c>
      <c r="AF1048" s="7">
        <v>0</v>
      </c>
      <c r="AG1048" s="7">
        <v>0</v>
      </c>
      <c r="AH1048" s="7">
        <v>0</v>
      </c>
      <c r="AI1048" s="7">
        <v>0</v>
      </c>
      <c r="AJ1048" s="7">
        <v>0</v>
      </c>
      <c r="AK1048" s="7">
        <v>0</v>
      </c>
      <c r="AL1048" s="7">
        <v>0</v>
      </c>
      <c r="AM1048" s="8">
        <v>43796</v>
      </c>
      <c r="AO1048">
        <f t="shared" si="201"/>
        <v>0</v>
      </c>
      <c r="AP1048">
        <f t="shared" si="202"/>
        <v>0</v>
      </c>
      <c r="AQ1048">
        <f t="shared" si="203"/>
        <v>0</v>
      </c>
      <c r="AR1048">
        <f t="shared" si="204"/>
        <v>0</v>
      </c>
      <c r="AS1048">
        <f t="shared" si="205"/>
        <v>0</v>
      </c>
      <c r="AU1048">
        <f t="shared" si="200"/>
        <v>0</v>
      </c>
      <c r="AV1048">
        <f t="shared" si="200"/>
        <v>0</v>
      </c>
      <c r="AW1048">
        <f t="shared" si="200"/>
        <v>0</v>
      </c>
      <c r="AX1048">
        <f t="shared" si="200"/>
        <v>0</v>
      </c>
      <c r="AY1048">
        <f t="shared" si="200"/>
        <v>0</v>
      </c>
      <c r="BA1048">
        <f t="shared" si="195"/>
        <v>0</v>
      </c>
      <c r="BB1048">
        <f t="shared" si="196"/>
        <v>0</v>
      </c>
      <c r="BC1048">
        <f t="shared" si="197"/>
        <v>0</v>
      </c>
      <c r="BD1048">
        <f t="shared" si="198"/>
        <v>0</v>
      </c>
    </row>
    <row r="1049" spans="1:56" x14ac:dyDescent="0.3">
      <c r="A1049" s="7">
        <v>1358</v>
      </c>
      <c r="B1049" s="6">
        <v>138578</v>
      </c>
      <c r="C1049" s="7">
        <v>1</v>
      </c>
      <c r="D1049" s="7">
        <v>1</v>
      </c>
      <c r="E1049" s="7">
        <f t="shared" si="199"/>
        <v>2</v>
      </c>
      <c r="F1049" s="7">
        <v>48</v>
      </c>
      <c r="G1049" s="7">
        <v>0</v>
      </c>
      <c r="H1049" s="7">
        <v>0</v>
      </c>
      <c r="I1049" s="7">
        <v>0</v>
      </c>
      <c r="J1049" s="7">
        <v>1</v>
      </c>
      <c r="K1049" s="7">
        <v>0</v>
      </c>
      <c r="L1049" s="7" t="str" cm="1">
        <f t="array" ref="L1049">_xlfn.IFS(G1049=1,G$1,H1049=1,H$1,I1049=1,I$1,J1049=1,J$1,K1049=1,K$1)</f>
        <v>Single</v>
      </c>
      <c r="M1049" s="7">
        <v>0</v>
      </c>
      <c r="N1049" s="7">
        <v>0</v>
      </c>
      <c r="O1049" s="7">
        <v>0</v>
      </c>
      <c r="P1049" s="7">
        <v>1</v>
      </c>
      <c r="Q1049" s="7" t="str" cm="1">
        <f t="array" ref="Q1049">_xlfn.IFS(M1049=1,M$1,N1049=1,N$1,O1049=1,O$1,P1049=1,P$1)</f>
        <v>PhD</v>
      </c>
      <c r="R1049" t="s">
        <v>44</v>
      </c>
      <c r="S1049" s="7">
        <v>2</v>
      </c>
      <c r="T1049" s="7">
        <v>137</v>
      </c>
      <c r="U1049" s="7">
        <v>14</v>
      </c>
      <c r="V1049" s="7">
        <v>79</v>
      </c>
      <c r="W1049" s="7">
        <v>11</v>
      </c>
      <c r="X1049" s="7">
        <v>11</v>
      </c>
      <c r="Y1049" s="7">
        <v>11</v>
      </c>
      <c r="Z1049" s="7">
        <v>241</v>
      </c>
      <c r="AA1049" s="7">
        <v>3</v>
      </c>
      <c r="AB1049" s="7">
        <v>3</v>
      </c>
      <c r="AC1049" s="7">
        <v>0</v>
      </c>
      <c r="AD1049" s="7">
        <v>3</v>
      </c>
      <c r="AE1049" s="7">
        <v>8</v>
      </c>
      <c r="AF1049" s="7">
        <v>0</v>
      </c>
      <c r="AG1049" s="7">
        <v>0</v>
      </c>
      <c r="AH1049" s="7">
        <v>0</v>
      </c>
      <c r="AI1049" s="7">
        <v>0</v>
      </c>
      <c r="AJ1049" s="7">
        <v>0</v>
      </c>
      <c r="AK1049" s="7">
        <v>0</v>
      </c>
      <c r="AL1049" s="7">
        <v>1</v>
      </c>
      <c r="AM1049" s="8">
        <v>43796</v>
      </c>
      <c r="AO1049">
        <f t="shared" si="201"/>
        <v>0</v>
      </c>
      <c r="AP1049">
        <f t="shared" si="202"/>
        <v>0</v>
      </c>
      <c r="AQ1049">
        <f t="shared" si="203"/>
        <v>0</v>
      </c>
      <c r="AR1049">
        <f t="shared" si="204"/>
        <v>0</v>
      </c>
      <c r="AS1049">
        <f t="shared" si="205"/>
        <v>0</v>
      </c>
      <c r="AU1049">
        <f t="shared" si="200"/>
        <v>0</v>
      </c>
      <c r="AV1049">
        <f t="shared" si="200"/>
        <v>0</v>
      </c>
      <c r="AW1049">
        <f t="shared" si="200"/>
        <v>0</v>
      </c>
      <c r="AX1049">
        <f t="shared" si="200"/>
        <v>0</v>
      </c>
      <c r="AY1049">
        <f t="shared" si="200"/>
        <v>0</v>
      </c>
      <c r="BA1049">
        <f t="shared" si="195"/>
        <v>0</v>
      </c>
      <c r="BB1049">
        <f t="shared" si="196"/>
        <v>0</v>
      </c>
      <c r="BC1049">
        <f t="shared" si="197"/>
        <v>0</v>
      </c>
      <c r="BD1049">
        <f t="shared" si="198"/>
        <v>0</v>
      </c>
    </row>
    <row r="1050" spans="1:56" x14ac:dyDescent="0.3">
      <c r="A1050" s="7">
        <v>2074</v>
      </c>
      <c r="B1050" s="6">
        <v>138578</v>
      </c>
      <c r="C1050" s="7">
        <v>1</v>
      </c>
      <c r="D1050" s="7">
        <v>1</v>
      </c>
      <c r="E1050" s="7">
        <f t="shared" si="199"/>
        <v>2</v>
      </c>
      <c r="F1050" s="7">
        <v>48</v>
      </c>
      <c r="G1050" s="7">
        <v>0</v>
      </c>
      <c r="H1050" s="7">
        <v>0</v>
      </c>
      <c r="I1050" s="7">
        <v>0</v>
      </c>
      <c r="J1050" s="7">
        <v>1</v>
      </c>
      <c r="K1050" s="7">
        <v>0</v>
      </c>
      <c r="L1050" s="7" t="str" cm="1">
        <f t="array" ref="L1050">_xlfn.IFS(G1050=1,G$1,H1050=1,H$1,I1050=1,I$1,J1050=1,J$1,K1050=1,K$1)</f>
        <v>Single</v>
      </c>
      <c r="M1050" s="7">
        <v>0</v>
      </c>
      <c r="N1050" s="7">
        <v>0</v>
      </c>
      <c r="O1050" s="7">
        <v>0</v>
      </c>
      <c r="P1050" s="7">
        <v>1</v>
      </c>
      <c r="Q1050" s="7" t="str" cm="1">
        <f t="array" ref="Q1050">_xlfn.IFS(M1050=1,M$1,N1050=1,N$1,O1050=1,O$1,P1050=1,P$1)</f>
        <v>PhD</v>
      </c>
      <c r="R1050" t="s">
        <v>39</v>
      </c>
      <c r="S1050" s="7">
        <v>2</v>
      </c>
      <c r="T1050" s="7">
        <v>137</v>
      </c>
      <c r="U1050" s="7">
        <v>14</v>
      </c>
      <c r="V1050" s="7">
        <v>79</v>
      </c>
      <c r="W1050" s="7">
        <v>11</v>
      </c>
      <c r="X1050" s="7">
        <v>11</v>
      </c>
      <c r="Y1050" s="7">
        <v>11</v>
      </c>
      <c r="Z1050" s="7">
        <v>241</v>
      </c>
      <c r="AA1050" s="7">
        <v>3</v>
      </c>
      <c r="AB1050" s="7">
        <v>3</v>
      </c>
      <c r="AC1050" s="7">
        <v>0</v>
      </c>
      <c r="AD1050" s="7">
        <v>3</v>
      </c>
      <c r="AE1050" s="7">
        <v>8</v>
      </c>
      <c r="AF1050" s="7">
        <v>0</v>
      </c>
      <c r="AG1050" s="7">
        <v>0</v>
      </c>
      <c r="AH1050" s="7">
        <v>0</v>
      </c>
      <c r="AI1050" s="7">
        <v>0</v>
      </c>
      <c r="AJ1050" s="7">
        <v>0</v>
      </c>
      <c r="AK1050" s="7">
        <v>0</v>
      </c>
      <c r="AL1050" s="7">
        <v>0</v>
      </c>
      <c r="AM1050" s="8">
        <v>43796</v>
      </c>
      <c r="AO1050">
        <f t="shared" si="201"/>
        <v>0</v>
      </c>
      <c r="AP1050">
        <f t="shared" si="202"/>
        <v>0</v>
      </c>
      <c r="AQ1050">
        <f t="shared" si="203"/>
        <v>0</v>
      </c>
      <c r="AR1050">
        <f t="shared" si="204"/>
        <v>0</v>
      </c>
      <c r="AS1050">
        <f t="shared" si="205"/>
        <v>0</v>
      </c>
      <c r="AU1050">
        <f t="shared" si="200"/>
        <v>0</v>
      </c>
      <c r="AV1050">
        <f t="shared" si="200"/>
        <v>0</v>
      </c>
      <c r="AW1050">
        <f t="shared" si="200"/>
        <v>0</v>
      </c>
      <c r="AX1050">
        <f t="shared" si="200"/>
        <v>0</v>
      </c>
      <c r="AY1050">
        <f t="shared" si="200"/>
        <v>0</v>
      </c>
      <c r="BA1050">
        <f t="shared" si="195"/>
        <v>0</v>
      </c>
      <c r="BB1050">
        <f t="shared" si="196"/>
        <v>0</v>
      </c>
      <c r="BC1050">
        <f t="shared" si="197"/>
        <v>0</v>
      </c>
      <c r="BD1050">
        <f t="shared" si="198"/>
        <v>0</v>
      </c>
    </row>
    <row r="1051" spans="1:56" x14ac:dyDescent="0.3">
      <c r="A1051" s="7">
        <v>2902</v>
      </c>
      <c r="B1051" s="6">
        <v>170617</v>
      </c>
      <c r="C1051" s="7">
        <v>0</v>
      </c>
      <c r="D1051" s="7">
        <v>0</v>
      </c>
      <c r="E1051" s="7">
        <f t="shared" si="199"/>
        <v>0</v>
      </c>
      <c r="F1051" s="7">
        <v>50</v>
      </c>
      <c r="G1051" s="7">
        <v>0</v>
      </c>
      <c r="H1051" s="7">
        <v>1</v>
      </c>
      <c r="I1051" s="7">
        <v>0</v>
      </c>
      <c r="J1051" s="7">
        <v>0</v>
      </c>
      <c r="K1051" s="7">
        <v>0</v>
      </c>
      <c r="L1051" s="7" t="str" cm="1">
        <f t="array" ref="L1051">_xlfn.IFS(G1051=1,G$1,H1051=1,H$1,I1051=1,I$1,J1051=1,J$1,K1051=1,K$1)</f>
        <v>Married</v>
      </c>
      <c r="M1051" s="7">
        <v>0</v>
      </c>
      <c r="N1051" s="7">
        <v>1</v>
      </c>
      <c r="O1051" s="7">
        <v>0</v>
      </c>
      <c r="P1051" s="7">
        <v>0</v>
      </c>
      <c r="Q1051" s="7" t="str" cm="1">
        <f t="array" ref="Q1051">_xlfn.IFS(M1051=1,M$1,N1051=1,N$1,O1051=1,O$1,P1051=1,P$1)</f>
        <v>Graduate</v>
      </c>
      <c r="R1051" t="s">
        <v>39</v>
      </c>
      <c r="S1051" s="7">
        <v>45</v>
      </c>
      <c r="T1051" s="7">
        <v>853</v>
      </c>
      <c r="U1051" s="7">
        <v>147</v>
      </c>
      <c r="V1051" s="7">
        <v>1819</v>
      </c>
      <c r="W1051" s="7">
        <v>97</v>
      </c>
      <c r="X1051" s="7">
        <v>111</v>
      </c>
      <c r="Y1051" s="7">
        <v>65</v>
      </c>
      <c r="Z1051" s="7">
        <v>2962</v>
      </c>
      <c r="AA1051" s="7">
        <v>1</v>
      </c>
      <c r="AB1051" s="7">
        <v>3</v>
      </c>
      <c r="AC1051" s="7">
        <v>3</v>
      </c>
      <c r="AD1051" s="7">
        <v>7</v>
      </c>
      <c r="AE1051" s="7">
        <v>2</v>
      </c>
      <c r="AF1051" s="7">
        <v>0</v>
      </c>
      <c r="AG1051" s="7">
        <v>0</v>
      </c>
      <c r="AH1051" s="7">
        <v>0</v>
      </c>
      <c r="AI1051" s="7">
        <v>0</v>
      </c>
      <c r="AJ1051" s="7">
        <v>0</v>
      </c>
      <c r="AK1051" s="7">
        <v>0</v>
      </c>
      <c r="AL1051" s="7">
        <v>0</v>
      </c>
      <c r="AM1051" s="8">
        <v>43797</v>
      </c>
      <c r="AO1051">
        <f t="shared" si="201"/>
        <v>0</v>
      </c>
      <c r="AP1051">
        <f t="shared" si="202"/>
        <v>0</v>
      </c>
      <c r="AQ1051">
        <f t="shared" si="203"/>
        <v>0</v>
      </c>
      <c r="AR1051">
        <f t="shared" si="204"/>
        <v>0</v>
      </c>
      <c r="AS1051">
        <f t="shared" si="205"/>
        <v>0</v>
      </c>
      <c r="AU1051">
        <f t="shared" si="200"/>
        <v>0</v>
      </c>
      <c r="AV1051">
        <f t="shared" si="200"/>
        <v>0</v>
      </c>
      <c r="AW1051">
        <f t="shared" si="200"/>
        <v>0</v>
      </c>
      <c r="AX1051">
        <f t="shared" si="200"/>
        <v>0</v>
      </c>
      <c r="AY1051">
        <f t="shared" si="200"/>
        <v>0</v>
      </c>
      <c r="BA1051">
        <f t="shared" si="195"/>
        <v>0</v>
      </c>
      <c r="BB1051">
        <f t="shared" si="196"/>
        <v>0</v>
      </c>
      <c r="BC1051">
        <f t="shared" si="197"/>
        <v>0</v>
      </c>
      <c r="BD1051">
        <f t="shared" si="198"/>
        <v>0</v>
      </c>
    </row>
    <row r="1052" spans="1:56" x14ac:dyDescent="0.3">
      <c r="A1052" s="7">
        <v>1330</v>
      </c>
      <c r="B1052" s="6">
        <v>144300</v>
      </c>
      <c r="C1052" s="7">
        <v>1</v>
      </c>
      <c r="D1052" s="7">
        <v>1</v>
      </c>
      <c r="E1052" s="7">
        <f t="shared" si="199"/>
        <v>2</v>
      </c>
      <c r="F1052" s="7">
        <v>55</v>
      </c>
      <c r="G1052" s="7">
        <v>0</v>
      </c>
      <c r="H1052" s="7">
        <v>1</v>
      </c>
      <c r="I1052" s="7">
        <v>0</v>
      </c>
      <c r="J1052" s="7">
        <v>0</v>
      </c>
      <c r="K1052" s="7">
        <v>0</v>
      </c>
      <c r="L1052" s="7" t="str" cm="1">
        <f t="array" ref="L1052">_xlfn.IFS(G1052=1,G$1,H1052=1,H$1,I1052=1,I$1,J1052=1,J$1,K1052=1,K$1)</f>
        <v>Married</v>
      </c>
      <c r="M1052" s="7">
        <v>0</v>
      </c>
      <c r="N1052" s="7">
        <v>1</v>
      </c>
      <c r="O1052" s="7">
        <v>0</v>
      </c>
      <c r="P1052" s="7">
        <v>0</v>
      </c>
      <c r="Q1052" s="7" t="str" cm="1">
        <f t="array" ref="Q1052">_xlfn.IFS(M1052=1,M$1,N1052=1,N$1,O1052=1,O$1,P1052=1,P$1)</f>
        <v>Graduate</v>
      </c>
      <c r="R1052" t="s">
        <v>39</v>
      </c>
      <c r="S1052" s="7">
        <v>65</v>
      </c>
      <c r="T1052" s="7">
        <v>98</v>
      </c>
      <c r="U1052" s="7">
        <v>0</v>
      </c>
      <c r="V1052" s="7">
        <v>29</v>
      </c>
      <c r="W1052" s="7">
        <v>0</v>
      </c>
      <c r="X1052" s="7">
        <v>0</v>
      </c>
      <c r="Y1052" s="7">
        <v>10</v>
      </c>
      <c r="Z1052" s="7">
        <v>117</v>
      </c>
      <c r="AA1052" s="7">
        <v>2</v>
      </c>
      <c r="AB1052" s="7">
        <v>1</v>
      </c>
      <c r="AC1052" s="7">
        <v>0</v>
      </c>
      <c r="AD1052" s="7">
        <v>3</v>
      </c>
      <c r="AE1052" s="7">
        <v>6</v>
      </c>
      <c r="AF1052" s="7">
        <v>0</v>
      </c>
      <c r="AG1052" s="7">
        <v>0</v>
      </c>
      <c r="AH1052" s="7">
        <v>0</v>
      </c>
      <c r="AI1052" s="7">
        <v>0</v>
      </c>
      <c r="AJ1052" s="7">
        <v>0</v>
      </c>
      <c r="AK1052" s="7">
        <v>0</v>
      </c>
      <c r="AL1052" s="7">
        <v>0</v>
      </c>
      <c r="AM1052" s="8">
        <v>43797</v>
      </c>
      <c r="AO1052">
        <f t="shared" si="201"/>
        <v>0</v>
      </c>
      <c r="AP1052">
        <f t="shared" si="202"/>
        <v>0</v>
      </c>
      <c r="AQ1052">
        <f t="shared" si="203"/>
        <v>0</v>
      </c>
      <c r="AR1052">
        <f t="shared" si="204"/>
        <v>0</v>
      </c>
      <c r="AS1052">
        <f t="shared" si="205"/>
        <v>0</v>
      </c>
      <c r="AU1052">
        <f t="shared" si="200"/>
        <v>0</v>
      </c>
      <c r="AV1052">
        <f t="shared" si="200"/>
        <v>0</v>
      </c>
      <c r="AW1052">
        <f t="shared" si="200"/>
        <v>0</v>
      </c>
      <c r="AX1052">
        <f t="shared" si="200"/>
        <v>0</v>
      </c>
      <c r="AY1052">
        <f t="shared" si="200"/>
        <v>0</v>
      </c>
      <c r="BA1052">
        <f t="shared" si="195"/>
        <v>0</v>
      </c>
      <c r="BB1052">
        <f t="shared" si="196"/>
        <v>0</v>
      </c>
      <c r="BC1052">
        <f t="shared" si="197"/>
        <v>0</v>
      </c>
      <c r="BD1052">
        <f t="shared" si="198"/>
        <v>0</v>
      </c>
    </row>
    <row r="1053" spans="1:56" x14ac:dyDescent="0.3">
      <c r="A1053" s="7">
        <v>1076</v>
      </c>
      <c r="B1053" s="6">
        <v>126304</v>
      </c>
      <c r="C1053" s="7">
        <v>1</v>
      </c>
      <c r="D1053" s="7">
        <v>0</v>
      </c>
      <c r="E1053" s="7">
        <f t="shared" si="199"/>
        <v>1</v>
      </c>
      <c r="F1053" s="7">
        <v>51</v>
      </c>
      <c r="G1053" s="7">
        <v>0</v>
      </c>
      <c r="H1053" s="7">
        <v>1</v>
      </c>
      <c r="I1053" s="7">
        <v>0</v>
      </c>
      <c r="J1053" s="7">
        <v>0</v>
      </c>
      <c r="K1053" s="7">
        <v>0</v>
      </c>
      <c r="L1053" s="7" t="str" cm="1">
        <f t="array" ref="L1053">_xlfn.IFS(G1053=1,G$1,H1053=1,H$1,I1053=1,I$1,J1053=1,J$1,K1053=1,K$1)</f>
        <v>Married</v>
      </c>
      <c r="M1053" s="7">
        <v>0</v>
      </c>
      <c r="N1053" s="7">
        <v>1</v>
      </c>
      <c r="O1053" s="7">
        <v>0</v>
      </c>
      <c r="P1053" s="7">
        <v>0</v>
      </c>
      <c r="Q1053" s="7" t="str" cm="1">
        <f t="array" ref="Q1053">_xlfn.IFS(M1053=1,M$1,N1053=1,N$1,O1053=1,O$1,P1053=1,P$1)</f>
        <v>Graduate</v>
      </c>
      <c r="R1053" t="s">
        <v>44</v>
      </c>
      <c r="S1053" s="7">
        <v>5</v>
      </c>
      <c r="T1053" s="7">
        <v>19</v>
      </c>
      <c r="U1053" s="7">
        <v>5</v>
      </c>
      <c r="V1053" s="7">
        <v>24</v>
      </c>
      <c r="W1053" s="7">
        <v>10</v>
      </c>
      <c r="X1053" s="7">
        <v>0</v>
      </c>
      <c r="Y1053" s="7">
        <v>19</v>
      </c>
      <c r="Z1053" s="7">
        <v>38</v>
      </c>
      <c r="AA1053" s="7">
        <v>1</v>
      </c>
      <c r="AB1053" s="7">
        <v>1</v>
      </c>
      <c r="AC1053" s="7">
        <v>0</v>
      </c>
      <c r="AD1053" s="7">
        <v>2</v>
      </c>
      <c r="AE1053" s="7">
        <v>7</v>
      </c>
      <c r="AF1053" s="7">
        <v>0</v>
      </c>
      <c r="AG1053" s="7">
        <v>0</v>
      </c>
      <c r="AH1053" s="7">
        <v>0</v>
      </c>
      <c r="AI1053" s="7">
        <v>0</v>
      </c>
      <c r="AJ1053" s="7">
        <v>0</v>
      </c>
      <c r="AK1053" s="7">
        <v>0</v>
      </c>
      <c r="AL1053" s="7">
        <v>0</v>
      </c>
      <c r="AM1053" s="8">
        <v>43797</v>
      </c>
      <c r="AO1053">
        <f t="shared" si="201"/>
        <v>0</v>
      </c>
      <c r="AP1053">
        <f t="shared" si="202"/>
        <v>0</v>
      </c>
      <c r="AQ1053">
        <f t="shared" si="203"/>
        <v>0</v>
      </c>
      <c r="AR1053">
        <f t="shared" si="204"/>
        <v>0</v>
      </c>
      <c r="AS1053">
        <f t="shared" si="205"/>
        <v>0</v>
      </c>
      <c r="AU1053">
        <f t="shared" si="200"/>
        <v>0</v>
      </c>
      <c r="AV1053">
        <f t="shared" si="200"/>
        <v>0</v>
      </c>
      <c r="AW1053">
        <f t="shared" si="200"/>
        <v>0</v>
      </c>
      <c r="AX1053">
        <f t="shared" si="200"/>
        <v>0</v>
      </c>
      <c r="AY1053">
        <f t="shared" si="200"/>
        <v>0</v>
      </c>
      <c r="BA1053">
        <f t="shared" si="195"/>
        <v>0</v>
      </c>
      <c r="BB1053">
        <f t="shared" si="196"/>
        <v>0</v>
      </c>
      <c r="BC1053">
        <f t="shared" si="197"/>
        <v>0</v>
      </c>
      <c r="BD1053">
        <f t="shared" si="198"/>
        <v>0</v>
      </c>
    </row>
    <row r="1054" spans="1:56" x14ac:dyDescent="0.3">
      <c r="A1054" s="7">
        <v>2466</v>
      </c>
      <c r="B1054" s="6">
        <v>160585</v>
      </c>
      <c r="C1054" s="7">
        <v>1</v>
      </c>
      <c r="D1054" s="7">
        <v>1</v>
      </c>
      <c r="E1054" s="7">
        <f t="shared" si="199"/>
        <v>2</v>
      </c>
      <c r="F1054" s="7">
        <v>49</v>
      </c>
      <c r="G1054" s="7">
        <v>0</v>
      </c>
      <c r="H1054" s="7">
        <v>1</v>
      </c>
      <c r="I1054" s="7">
        <v>0</v>
      </c>
      <c r="J1054" s="7">
        <v>0</v>
      </c>
      <c r="K1054" s="7">
        <v>0</v>
      </c>
      <c r="L1054" s="7" t="str" cm="1">
        <f t="array" ref="L1054">_xlfn.IFS(G1054=1,G$1,H1054=1,H$1,I1054=1,I$1,J1054=1,J$1,K1054=1,K$1)</f>
        <v>Married</v>
      </c>
      <c r="M1054" s="7">
        <v>0</v>
      </c>
      <c r="N1054" s="7">
        <v>0</v>
      </c>
      <c r="O1054" s="7">
        <v>0</v>
      </c>
      <c r="P1054" s="7">
        <v>1</v>
      </c>
      <c r="Q1054" s="7" t="str" cm="1">
        <f t="array" ref="Q1054">_xlfn.IFS(M1054=1,M$1,N1054=1,N$1,O1054=1,O$1,P1054=1,P$1)</f>
        <v>PhD</v>
      </c>
      <c r="R1054" t="s">
        <v>42</v>
      </c>
      <c r="S1054" s="7">
        <v>17</v>
      </c>
      <c r="T1054" s="7">
        <v>708</v>
      </c>
      <c r="U1054" s="7">
        <v>111</v>
      </c>
      <c r="V1054" s="7">
        <v>819</v>
      </c>
      <c r="W1054" s="7">
        <v>146</v>
      </c>
      <c r="X1054" s="7">
        <v>111</v>
      </c>
      <c r="Y1054" s="7">
        <v>56</v>
      </c>
      <c r="Z1054" s="7">
        <v>1839</v>
      </c>
      <c r="AA1054" s="7">
        <v>10</v>
      </c>
      <c r="AB1054" s="7">
        <v>7</v>
      </c>
      <c r="AC1054" s="7">
        <v>4</v>
      </c>
      <c r="AD1054" s="7">
        <v>9</v>
      </c>
      <c r="AE1054" s="7">
        <v>5</v>
      </c>
      <c r="AF1054" s="7">
        <v>0</v>
      </c>
      <c r="AG1054" s="7">
        <v>0</v>
      </c>
      <c r="AH1054" s="7">
        <v>0</v>
      </c>
      <c r="AI1054" s="7">
        <v>0</v>
      </c>
      <c r="AJ1054" s="7">
        <v>0</v>
      </c>
      <c r="AK1054" s="7">
        <v>0</v>
      </c>
      <c r="AL1054" s="7">
        <v>1</v>
      </c>
      <c r="AM1054" s="8">
        <v>43798</v>
      </c>
      <c r="AO1054">
        <f t="shared" si="201"/>
        <v>0</v>
      </c>
      <c r="AP1054">
        <f t="shared" si="202"/>
        <v>0</v>
      </c>
      <c r="AQ1054">
        <f t="shared" si="203"/>
        <v>0</v>
      </c>
      <c r="AR1054">
        <f t="shared" si="204"/>
        <v>0</v>
      </c>
      <c r="AS1054">
        <f t="shared" si="205"/>
        <v>0</v>
      </c>
      <c r="AU1054">
        <f t="shared" si="200"/>
        <v>0</v>
      </c>
      <c r="AV1054">
        <f t="shared" si="200"/>
        <v>0</v>
      </c>
      <c r="AW1054">
        <f t="shared" si="200"/>
        <v>0</v>
      </c>
      <c r="AX1054">
        <f t="shared" si="200"/>
        <v>0</v>
      </c>
      <c r="AY1054">
        <f t="shared" si="200"/>
        <v>0</v>
      </c>
      <c r="BA1054">
        <f t="shared" si="195"/>
        <v>0</v>
      </c>
      <c r="BB1054">
        <f t="shared" si="196"/>
        <v>0</v>
      </c>
      <c r="BC1054">
        <f t="shared" si="197"/>
        <v>0</v>
      </c>
      <c r="BD1054">
        <f t="shared" si="198"/>
        <v>0</v>
      </c>
    </row>
    <row r="1055" spans="1:56" x14ac:dyDescent="0.3">
      <c r="A1055" s="7">
        <v>3133</v>
      </c>
      <c r="B1055" s="6">
        <v>131560</v>
      </c>
      <c r="C1055" s="7">
        <v>1</v>
      </c>
      <c r="D1055" s="7">
        <v>0</v>
      </c>
      <c r="E1055" s="7">
        <f t="shared" si="199"/>
        <v>1</v>
      </c>
      <c r="F1055" s="7">
        <v>46</v>
      </c>
      <c r="G1055" s="7">
        <v>0</v>
      </c>
      <c r="H1055" s="7">
        <v>0</v>
      </c>
      <c r="I1055" s="7">
        <v>0</v>
      </c>
      <c r="J1055" s="7">
        <v>1</v>
      </c>
      <c r="K1055" s="7">
        <v>0</v>
      </c>
      <c r="L1055" s="7" t="str" cm="1">
        <f t="array" ref="L1055">_xlfn.IFS(G1055=1,G$1,H1055=1,H$1,I1055=1,I$1,J1055=1,J$1,K1055=1,K$1)</f>
        <v>Single</v>
      </c>
      <c r="M1055" s="7">
        <v>0</v>
      </c>
      <c r="N1055" s="7">
        <v>0</v>
      </c>
      <c r="O1055" s="7">
        <v>0</v>
      </c>
      <c r="P1055" s="7">
        <v>1</v>
      </c>
      <c r="Q1055" s="7" t="str" cm="1">
        <f t="array" ref="Q1055">_xlfn.IFS(M1055=1,M$1,N1055=1,N$1,O1055=1,O$1,P1055=1,P$1)</f>
        <v>PhD</v>
      </c>
      <c r="R1055" t="s">
        <v>41</v>
      </c>
      <c r="S1055" s="7">
        <v>98</v>
      </c>
      <c r="T1055" s="7">
        <v>258</v>
      </c>
      <c r="U1055" s="7">
        <v>4</v>
      </c>
      <c r="V1055" s="7">
        <v>83</v>
      </c>
      <c r="W1055" s="7">
        <v>17</v>
      </c>
      <c r="X1055" s="7">
        <v>0</v>
      </c>
      <c r="Y1055" s="7">
        <v>29</v>
      </c>
      <c r="Z1055" s="7">
        <v>333</v>
      </c>
      <c r="AA1055" s="7">
        <v>2</v>
      </c>
      <c r="AB1055" s="7">
        <v>2</v>
      </c>
      <c r="AC1055" s="7">
        <v>1</v>
      </c>
      <c r="AD1055" s="7">
        <v>3</v>
      </c>
      <c r="AE1055" s="7">
        <v>8</v>
      </c>
      <c r="AF1055" s="7">
        <v>0</v>
      </c>
      <c r="AG1055" s="7">
        <v>0</v>
      </c>
      <c r="AH1055" s="7">
        <v>0</v>
      </c>
      <c r="AI1055" s="7">
        <v>0</v>
      </c>
      <c r="AJ1055" s="7">
        <v>0</v>
      </c>
      <c r="AK1055" s="7">
        <v>0</v>
      </c>
      <c r="AL1055" s="7">
        <v>0</v>
      </c>
      <c r="AM1055" s="8">
        <v>43798</v>
      </c>
      <c r="AO1055">
        <f t="shared" si="201"/>
        <v>0</v>
      </c>
      <c r="AP1055">
        <f t="shared" si="202"/>
        <v>0</v>
      </c>
      <c r="AQ1055">
        <f t="shared" si="203"/>
        <v>0</v>
      </c>
      <c r="AR1055">
        <f t="shared" si="204"/>
        <v>0</v>
      </c>
      <c r="AS1055">
        <f t="shared" si="205"/>
        <v>0</v>
      </c>
      <c r="AU1055">
        <f t="shared" si="200"/>
        <v>0</v>
      </c>
      <c r="AV1055">
        <f t="shared" si="200"/>
        <v>0</v>
      </c>
      <c r="AW1055">
        <f t="shared" si="200"/>
        <v>0</v>
      </c>
      <c r="AX1055">
        <f t="shared" si="200"/>
        <v>0</v>
      </c>
      <c r="AY1055">
        <f t="shared" si="200"/>
        <v>0</v>
      </c>
      <c r="BA1055">
        <f t="shared" si="195"/>
        <v>0</v>
      </c>
      <c r="BB1055">
        <f t="shared" si="196"/>
        <v>0</v>
      </c>
      <c r="BC1055">
        <f t="shared" si="197"/>
        <v>0</v>
      </c>
      <c r="BD1055">
        <f t="shared" si="198"/>
        <v>0</v>
      </c>
    </row>
    <row r="1056" spans="1:56" x14ac:dyDescent="0.3">
      <c r="A1056" s="7">
        <v>2278</v>
      </c>
      <c r="B1056" s="6">
        <v>157811</v>
      </c>
      <c r="C1056" s="7">
        <v>0</v>
      </c>
      <c r="D1056" s="7">
        <v>1</v>
      </c>
      <c r="E1056" s="7">
        <f t="shared" si="199"/>
        <v>1</v>
      </c>
      <c r="F1056" s="7">
        <v>54</v>
      </c>
      <c r="G1056" s="7">
        <v>0</v>
      </c>
      <c r="H1056" s="7">
        <v>0</v>
      </c>
      <c r="I1056" s="7">
        <v>1</v>
      </c>
      <c r="J1056" s="7">
        <v>0</v>
      </c>
      <c r="K1056" s="7">
        <v>0</v>
      </c>
      <c r="L1056" s="7" t="str" cm="1">
        <f t="array" ref="L1056">_xlfn.IFS(G1056=1,G$1,H1056=1,H$1,I1056=1,I$1,J1056=1,J$1,K1056=1,K$1)</f>
        <v>Together</v>
      </c>
      <c r="M1056" s="7">
        <v>0</v>
      </c>
      <c r="N1056" s="7">
        <v>1</v>
      </c>
      <c r="O1056" s="7">
        <v>0</v>
      </c>
      <c r="P1056" s="7">
        <v>0</v>
      </c>
      <c r="Q1056" s="7" t="str" cm="1">
        <f t="array" ref="Q1056">_xlfn.IFS(M1056=1,M$1,N1056=1,N$1,O1056=1,O$1,P1056=1,P$1)</f>
        <v>Graduate</v>
      </c>
      <c r="R1056" t="s">
        <v>39</v>
      </c>
      <c r="S1056" s="7">
        <v>49</v>
      </c>
      <c r="T1056" s="7">
        <v>1488</v>
      </c>
      <c r="U1056" s="7">
        <v>19</v>
      </c>
      <c r="V1056" s="7">
        <v>311</v>
      </c>
      <c r="W1056" s="7">
        <v>101</v>
      </c>
      <c r="X1056" s="7">
        <v>57</v>
      </c>
      <c r="Y1056" s="7">
        <v>213</v>
      </c>
      <c r="Z1056" s="7">
        <v>1763</v>
      </c>
      <c r="AA1056" s="7">
        <v>5</v>
      </c>
      <c r="AB1056" s="7">
        <v>7</v>
      </c>
      <c r="AC1056" s="7">
        <v>2</v>
      </c>
      <c r="AD1056" s="7">
        <v>11</v>
      </c>
      <c r="AE1056" s="7">
        <v>5</v>
      </c>
      <c r="AF1056" s="7">
        <v>0</v>
      </c>
      <c r="AG1056" s="7">
        <v>1</v>
      </c>
      <c r="AH1056" s="7">
        <v>0</v>
      </c>
      <c r="AI1056" s="7">
        <v>0</v>
      </c>
      <c r="AJ1056" s="7">
        <v>0</v>
      </c>
      <c r="AK1056" s="7">
        <v>0</v>
      </c>
      <c r="AL1056" s="7">
        <v>0</v>
      </c>
      <c r="AM1056" s="8">
        <v>43798</v>
      </c>
      <c r="AO1056">
        <f t="shared" si="201"/>
        <v>0</v>
      </c>
      <c r="AP1056">
        <f t="shared" si="202"/>
        <v>0</v>
      </c>
      <c r="AQ1056">
        <f t="shared" si="203"/>
        <v>0</v>
      </c>
      <c r="AR1056">
        <f t="shared" si="204"/>
        <v>1</v>
      </c>
      <c r="AS1056">
        <f t="shared" si="205"/>
        <v>0</v>
      </c>
      <c r="AU1056">
        <f t="shared" si="200"/>
        <v>0</v>
      </c>
      <c r="AV1056">
        <f t="shared" si="200"/>
        <v>0</v>
      </c>
      <c r="AW1056">
        <f t="shared" si="200"/>
        <v>0</v>
      </c>
      <c r="AX1056">
        <f t="shared" si="200"/>
        <v>0</v>
      </c>
      <c r="AY1056">
        <f t="shared" si="200"/>
        <v>0</v>
      </c>
      <c r="BA1056">
        <f t="shared" si="195"/>
        <v>0</v>
      </c>
      <c r="BB1056">
        <f t="shared" si="196"/>
        <v>0</v>
      </c>
      <c r="BC1056">
        <f t="shared" si="197"/>
        <v>0</v>
      </c>
      <c r="BD1056">
        <f t="shared" si="198"/>
        <v>0</v>
      </c>
    </row>
    <row r="1057" spans="1:56" x14ac:dyDescent="0.3">
      <c r="A1057" s="7">
        <v>1546</v>
      </c>
      <c r="B1057" s="6">
        <v>171499</v>
      </c>
      <c r="C1057" s="7">
        <v>0</v>
      </c>
      <c r="D1057" s="7">
        <v>1</v>
      </c>
      <c r="E1057" s="7">
        <f t="shared" si="199"/>
        <v>1</v>
      </c>
      <c r="F1057" s="7">
        <v>49</v>
      </c>
      <c r="G1057" s="7">
        <v>0</v>
      </c>
      <c r="H1057" s="7">
        <v>0</v>
      </c>
      <c r="I1057" s="7">
        <v>1</v>
      </c>
      <c r="J1057" s="7">
        <v>0</v>
      </c>
      <c r="K1057" s="7">
        <v>0</v>
      </c>
      <c r="L1057" s="7" t="str" cm="1">
        <f t="array" ref="L1057">_xlfn.IFS(G1057=1,G$1,H1057=1,H$1,I1057=1,I$1,J1057=1,J$1,K1057=1,K$1)</f>
        <v>Together</v>
      </c>
      <c r="M1057" s="7">
        <v>0</v>
      </c>
      <c r="N1057" s="7">
        <v>0</v>
      </c>
      <c r="O1057" s="7">
        <v>1</v>
      </c>
      <c r="P1057" s="7">
        <v>0</v>
      </c>
      <c r="Q1057" s="7" t="str" cm="1">
        <f t="array" ref="Q1057">_xlfn.IFS(M1057=1,M$1,N1057=1,N$1,O1057=1,O$1,P1057=1,P$1)</f>
        <v>Master</v>
      </c>
      <c r="R1057" t="s">
        <v>39</v>
      </c>
      <c r="S1057" s="7">
        <v>12</v>
      </c>
      <c r="T1057" s="7">
        <v>1115</v>
      </c>
      <c r="U1057" s="7">
        <v>60</v>
      </c>
      <c r="V1057" s="7">
        <v>317</v>
      </c>
      <c r="W1057" s="7">
        <v>326</v>
      </c>
      <c r="X1057" s="7">
        <v>0</v>
      </c>
      <c r="Y1057" s="7">
        <v>89</v>
      </c>
      <c r="Z1057" s="7">
        <v>1729</v>
      </c>
      <c r="AA1057" s="7">
        <v>2</v>
      </c>
      <c r="AB1057" s="7">
        <v>8</v>
      </c>
      <c r="AC1057" s="7">
        <v>3</v>
      </c>
      <c r="AD1057" s="7">
        <v>13</v>
      </c>
      <c r="AE1057" s="7">
        <v>4</v>
      </c>
      <c r="AF1057" s="7">
        <v>0</v>
      </c>
      <c r="AG1057" s="7">
        <v>0</v>
      </c>
      <c r="AH1057" s="7">
        <v>0</v>
      </c>
      <c r="AI1057" s="7">
        <v>0</v>
      </c>
      <c r="AJ1057" s="7">
        <v>0</v>
      </c>
      <c r="AK1057" s="7">
        <v>0</v>
      </c>
      <c r="AL1057" s="7">
        <v>0</v>
      </c>
      <c r="AM1057" s="8">
        <v>43799</v>
      </c>
      <c r="AO1057">
        <f t="shared" si="201"/>
        <v>0</v>
      </c>
      <c r="AP1057">
        <f t="shared" si="202"/>
        <v>0</v>
      </c>
      <c r="AQ1057">
        <f t="shared" si="203"/>
        <v>0</v>
      </c>
      <c r="AR1057">
        <f t="shared" si="204"/>
        <v>0</v>
      </c>
      <c r="AS1057">
        <f t="shared" si="205"/>
        <v>0</v>
      </c>
      <c r="AU1057">
        <f t="shared" si="200"/>
        <v>0</v>
      </c>
      <c r="AV1057">
        <f t="shared" si="200"/>
        <v>0</v>
      </c>
      <c r="AW1057">
        <f t="shared" si="200"/>
        <v>0</v>
      </c>
      <c r="AX1057">
        <f t="shared" si="200"/>
        <v>0</v>
      </c>
      <c r="AY1057">
        <f t="shared" si="200"/>
        <v>0</v>
      </c>
      <c r="BA1057">
        <f t="shared" si="195"/>
        <v>0</v>
      </c>
      <c r="BB1057">
        <f t="shared" si="196"/>
        <v>0</v>
      </c>
      <c r="BC1057">
        <f t="shared" si="197"/>
        <v>0</v>
      </c>
      <c r="BD1057">
        <f t="shared" si="198"/>
        <v>0</v>
      </c>
    </row>
    <row r="1058" spans="1:56" x14ac:dyDescent="0.3">
      <c r="A1058" s="7">
        <v>2358</v>
      </c>
      <c r="B1058" s="6">
        <v>157420</v>
      </c>
      <c r="C1058" s="7">
        <v>0</v>
      </c>
      <c r="D1058" s="7">
        <v>1</v>
      </c>
      <c r="E1058" s="7">
        <f t="shared" si="199"/>
        <v>1</v>
      </c>
      <c r="F1058" s="7">
        <v>49</v>
      </c>
      <c r="G1058" s="7">
        <v>0</v>
      </c>
      <c r="H1058" s="7">
        <v>0</v>
      </c>
      <c r="I1058" s="7">
        <v>1</v>
      </c>
      <c r="J1058" s="7">
        <v>0</v>
      </c>
      <c r="K1058" s="7">
        <v>0</v>
      </c>
      <c r="L1058" s="7" t="str" cm="1">
        <f t="array" ref="L1058">_xlfn.IFS(G1058=1,G$1,H1058=1,H$1,I1058=1,I$1,J1058=1,J$1,K1058=1,K$1)</f>
        <v>Together</v>
      </c>
      <c r="M1058" s="7">
        <v>0</v>
      </c>
      <c r="N1058" s="7">
        <v>0</v>
      </c>
      <c r="O1058" s="7">
        <v>1</v>
      </c>
      <c r="P1058" s="7">
        <v>0</v>
      </c>
      <c r="Q1058" s="7" t="str" cm="1">
        <f t="array" ref="Q1058">_xlfn.IFS(M1058=1,M$1,N1058=1,N$1,O1058=1,O$1,P1058=1,P$1)</f>
        <v>Master</v>
      </c>
      <c r="R1058" t="s">
        <v>42</v>
      </c>
      <c r="S1058" s="7">
        <v>22</v>
      </c>
      <c r="T1058" s="7">
        <v>768</v>
      </c>
      <c r="U1058" s="7">
        <v>0</v>
      </c>
      <c r="V1058" s="7">
        <v>49</v>
      </c>
      <c r="W1058" s="7">
        <v>0</v>
      </c>
      <c r="X1058" s="7">
        <v>0</v>
      </c>
      <c r="Y1058" s="7">
        <v>66</v>
      </c>
      <c r="Z1058" s="7">
        <v>751</v>
      </c>
      <c r="AA1058" s="7">
        <v>3</v>
      </c>
      <c r="AB1058" s="7">
        <v>5</v>
      </c>
      <c r="AC1058" s="7">
        <v>1</v>
      </c>
      <c r="AD1058" s="7">
        <v>6</v>
      </c>
      <c r="AE1058" s="7">
        <v>7</v>
      </c>
      <c r="AF1058" s="7">
        <v>0</v>
      </c>
      <c r="AG1058" s="7">
        <v>1</v>
      </c>
      <c r="AH1058" s="7">
        <v>0</v>
      </c>
      <c r="AI1058" s="7">
        <v>0</v>
      </c>
      <c r="AJ1058" s="7">
        <v>0</v>
      </c>
      <c r="AK1058" s="7">
        <v>0</v>
      </c>
      <c r="AL1058" s="7">
        <v>0</v>
      </c>
      <c r="AM1058" s="8">
        <v>43799</v>
      </c>
      <c r="AO1058">
        <f t="shared" si="201"/>
        <v>0</v>
      </c>
      <c r="AP1058">
        <f t="shared" si="202"/>
        <v>0</v>
      </c>
      <c r="AQ1058">
        <f t="shared" si="203"/>
        <v>0</v>
      </c>
      <c r="AR1058">
        <f t="shared" si="204"/>
        <v>1</v>
      </c>
      <c r="AS1058">
        <f t="shared" si="205"/>
        <v>0</v>
      </c>
      <c r="AU1058">
        <f t="shared" si="200"/>
        <v>0</v>
      </c>
      <c r="AV1058">
        <f t="shared" si="200"/>
        <v>0</v>
      </c>
      <c r="AW1058">
        <f t="shared" si="200"/>
        <v>0</v>
      </c>
      <c r="AX1058">
        <f t="shared" si="200"/>
        <v>0</v>
      </c>
      <c r="AY1058">
        <f t="shared" si="200"/>
        <v>0</v>
      </c>
      <c r="BA1058">
        <f t="shared" si="195"/>
        <v>0</v>
      </c>
      <c r="BB1058">
        <f t="shared" si="196"/>
        <v>0</v>
      </c>
      <c r="BC1058">
        <f t="shared" si="197"/>
        <v>0</v>
      </c>
      <c r="BD1058">
        <f t="shared" si="198"/>
        <v>0</v>
      </c>
    </row>
    <row r="1059" spans="1:56" x14ac:dyDescent="0.3">
      <c r="A1059" s="7">
        <v>1471</v>
      </c>
      <c r="B1059" s="6">
        <v>160093</v>
      </c>
      <c r="C1059" s="7">
        <v>0</v>
      </c>
      <c r="D1059" s="7">
        <v>1</v>
      </c>
      <c r="E1059" s="7">
        <f t="shared" si="199"/>
        <v>1</v>
      </c>
      <c r="F1059" s="7">
        <v>46</v>
      </c>
      <c r="G1059" s="7">
        <v>0</v>
      </c>
      <c r="H1059" s="7">
        <v>1</v>
      </c>
      <c r="I1059" s="7">
        <v>0</v>
      </c>
      <c r="J1059" s="7">
        <v>0</v>
      </c>
      <c r="K1059" s="7">
        <v>0</v>
      </c>
      <c r="L1059" s="7" t="str" cm="1">
        <f t="array" ref="L1059">_xlfn.IFS(G1059=1,G$1,H1059=1,H$1,I1059=1,I$1,J1059=1,J$1,K1059=1,K$1)</f>
        <v>Married</v>
      </c>
      <c r="M1059" s="7">
        <v>0</v>
      </c>
      <c r="N1059" s="7">
        <v>1</v>
      </c>
      <c r="O1059" s="7">
        <v>0</v>
      </c>
      <c r="P1059" s="7">
        <v>0</v>
      </c>
      <c r="Q1059" s="7" t="str" cm="1">
        <f t="array" ref="Q1059">_xlfn.IFS(M1059=1,M$1,N1059=1,N$1,O1059=1,O$1,P1059=1,P$1)</f>
        <v>Graduate</v>
      </c>
      <c r="R1059" t="s">
        <v>41</v>
      </c>
      <c r="S1059" s="7">
        <v>92</v>
      </c>
      <c r="T1059" s="7">
        <v>1337</v>
      </c>
      <c r="U1059" s="7">
        <v>32</v>
      </c>
      <c r="V1059" s="7">
        <v>290</v>
      </c>
      <c r="W1059" s="7">
        <v>43</v>
      </c>
      <c r="X1059" s="7">
        <v>16</v>
      </c>
      <c r="Y1059" s="7">
        <v>240</v>
      </c>
      <c r="Z1059" s="7">
        <v>1479</v>
      </c>
      <c r="AA1059" s="7">
        <v>2</v>
      </c>
      <c r="AB1059" s="7">
        <v>7</v>
      </c>
      <c r="AC1059" s="7">
        <v>2</v>
      </c>
      <c r="AD1059" s="7">
        <v>10</v>
      </c>
      <c r="AE1059" s="7">
        <v>6</v>
      </c>
      <c r="AF1059" s="7">
        <v>0</v>
      </c>
      <c r="AG1059" s="7">
        <v>0</v>
      </c>
      <c r="AH1059" s="7">
        <v>0</v>
      </c>
      <c r="AI1059" s="7">
        <v>0</v>
      </c>
      <c r="AJ1059" s="7">
        <v>0</v>
      </c>
      <c r="AK1059" s="7">
        <v>0</v>
      </c>
      <c r="AL1059" s="7">
        <v>0</v>
      </c>
      <c r="AM1059" s="8">
        <v>43800</v>
      </c>
      <c r="AO1059">
        <f t="shared" si="201"/>
        <v>0</v>
      </c>
      <c r="AP1059">
        <f t="shared" si="202"/>
        <v>0</v>
      </c>
      <c r="AQ1059">
        <f t="shared" si="203"/>
        <v>0</v>
      </c>
      <c r="AR1059">
        <f t="shared" si="204"/>
        <v>0</v>
      </c>
      <c r="AS1059">
        <f t="shared" si="205"/>
        <v>0</v>
      </c>
      <c r="AU1059">
        <f t="shared" si="200"/>
        <v>0</v>
      </c>
      <c r="AV1059">
        <f t="shared" si="200"/>
        <v>0</v>
      </c>
      <c r="AW1059">
        <f t="shared" si="200"/>
        <v>0</v>
      </c>
      <c r="AX1059">
        <f t="shared" si="200"/>
        <v>0</v>
      </c>
      <c r="AY1059">
        <f t="shared" si="200"/>
        <v>0</v>
      </c>
      <c r="BA1059">
        <f t="shared" si="195"/>
        <v>0</v>
      </c>
      <c r="BB1059">
        <f t="shared" si="196"/>
        <v>0</v>
      </c>
      <c r="BC1059">
        <f t="shared" si="197"/>
        <v>0</v>
      </c>
      <c r="BD1059">
        <f t="shared" si="198"/>
        <v>0</v>
      </c>
    </row>
    <row r="1060" spans="1:56" x14ac:dyDescent="0.3">
      <c r="A1060" s="7">
        <v>2615</v>
      </c>
      <c r="B1060" s="6">
        <v>130560</v>
      </c>
      <c r="C1060" s="7">
        <v>1</v>
      </c>
      <c r="D1060" s="7">
        <v>0</v>
      </c>
      <c r="E1060" s="7">
        <f t="shared" si="199"/>
        <v>1</v>
      </c>
      <c r="F1060" s="7">
        <v>44</v>
      </c>
      <c r="G1060" s="7">
        <v>0</v>
      </c>
      <c r="H1060" s="7">
        <v>0</v>
      </c>
      <c r="I1060" s="7">
        <v>1</v>
      </c>
      <c r="J1060" s="7">
        <v>0</v>
      </c>
      <c r="K1060" s="7">
        <v>0</v>
      </c>
      <c r="L1060" s="7" t="str" cm="1">
        <f t="array" ref="L1060">_xlfn.IFS(G1060=1,G$1,H1060=1,H$1,I1060=1,I$1,J1060=1,J$1,K1060=1,K$1)</f>
        <v>Together</v>
      </c>
      <c r="M1060" s="7">
        <v>0</v>
      </c>
      <c r="N1060" s="7">
        <v>0</v>
      </c>
      <c r="O1060" s="7">
        <v>1</v>
      </c>
      <c r="P1060" s="7">
        <v>0</v>
      </c>
      <c r="Q1060" s="7" t="str" cm="1">
        <f t="array" ref="Q1060">_xlfn.IFS(M1060=1,M$1,N1060=1,N$1,O1060=1,O$1,P1060=1,P$1)</f>
        <v>Master</v>
      </c>
      <c r="R1060" t="s">
        <v>43</v>
      </c>
      <c r="S1060" s="7">
        <v>6</v>
      </c>
      <c r="T1060" s="7">
        <v>38</v>
      </c>
      <c r="U1060" s="7">
        <v>4</v>
      </c>
      <c r="V1060" s="7">
        <v>21</v>
      </c>
      <c r="W1060" s="7">
        <v>17</v>
      </c>
      <c r="X1060" s="7">
        <v>21</v>
      </c>
      <c r="Y1060" s="7">
        <v>30</v>
      </c>
      <c r="Z1060" s="7">
        <v>73</v>
      </c>
      <c r="AA1060" s="7">
        <v>1</v>
      </c>
      <c r="AB1060" s="7">
        <v>1</v>
      </c>
      <c r="AC1060" s="7">
        <v>0</v>
      </c>
      <c r="AD1060" s="7">
        <v>3</v>
      </c>
      <c r="AE1060" s="7">
        <v>7</v>
      </c>
      <c r="AF1060" s="7">
        <v>0</v>
      </c>
      <c r="AG1060" s="7">
        <v>0</v>
      </c>
      <c r="AH1060" s="7">
        <v>0</v>
      </c>
      <c r="AI1060" s="7">
        <v>0</v>
      </c>
      <c r="AJ1060" s="7">
        <v>0</v>
      </c>
      <c r="AK1060" s="7">
        <v>0</v>
      </c>
      <c r="AL1060" s="7">
        <v>0</v>
      </c>
      <c r="AM1060" s="8">
        <v>43801</v>
      </c>
      <c r="AO1060">
        <f t="shared" si="201"/>
        <v>0</v>
      </c>
      <c r="AP1060">
        <f t="shared" si="202"/>
        <v>0</v>
      </c>
      <c r="AQ1060">
        <f t="shared" si="203"/>
        <v>0</v>
      </c>
      <c r="AR1060">
        <f t="shared" si="204"/>
        <v>0</v>
      </c>
      <c r="AS1060">
        <f t="shared" si="205"/>
        <v>0</v>
      </c>
      <c r="AU1060">
        <f t="shared" si="200"/>
        <v>0</v>
      </c>
      <c r="AV1060">
        <f t="shared" si="200"/>
        <v>0</v>
      </c>
      <c r="AW1060">
        <f t="shared" si="200"/>
        <v>0</v>
      </c>
      <c r="AX1060">
        <f t="shared" si="200"/>
        <v>0</v>
      </c>
      <c r="AY1060">
        <f t="shared" si="200"/>
        <v>0</v>
      </c>
      <c r="BA1060">
        <f t="shared" si="195"/>
        <v>0</v>
      </c>
      <c r="BB1060">
        <f t="shared" si="196"/>
        <v>0</v>
      </c>
      <c r="BC1060">
        <f t="shared" si="197"/>
        <v>0</v>
      </c>
      <c r="BD1060">
        <f t="shared" si="198"/>
        <v>0</v>
      </c>
    </row>
    <row r="1061" spans="1:56" x14ac:dyDescent="0.3">
      <c r="A1061" s="7">
        <v>3122</v>
      </c>
      <c r="B1061" s="6">
        <v>130560</v>
      </c>
      <c r="C1061" s="7">
        <v>1</v>
      </c>
      <c r="D1061" s="7">
        <v>0</v>
      </c>
      <c r="E1061" s="7">
        <f t="shared" si="199"/>
        <v>1</v>
      </c>
      <c r="F1061" s="7">
        <v>44</v>
      </c>
      <c r="G1061" s="7">
        <v>0</v>
      </c>
      <c r="H1061" s="7">
        <v>0</v>
      </c>
      <c r="I1061" s="7">
        <v>1</v>
      </c>
      <c r="J1061" s="7">
        <v>0</v>
      </c>
      <c r="K1061" s="7">
        <v>0</v>
      </c>
      <c r="L1061" s="7" t="str" cm="1">
        <f t="array" ref="L1061">_xlfn.IFS(G1061=1,G$1,H1061=1,H$1,I1061=1,I$1,J1061=1,J$1,K1061=1,K$1)</f>
        <v>Together</v>
      </c>
      <c r="M1061" s="7">
        <v>0</v>
      </c>
      <c r="N1061" s="7">
        <v>0</v>
      </c>
      <c r="O1061" s="7">
        <v>1</v>
      </c>
      <c r="P1061" s="7">
        <v>0</v>
      </c>
      <c r="Q1061" s="7" t="str" cm="1">
        <f t="array" ref="Q1061">_xlfn.IFS(M1061=1,M$1,N1061=1,N$1,O1061=1,O$1,P1061=1,P$1)</f>
        <v>Master</v>
      </c>
      <c r="R1061" t="s">
        <v>44</v>
      </c>
      <c r="S1061" s="7">
        <v>6</v>
      </c>
      <c r="T1061" s="7">
        <v>38</v>
      </c>
      <c r="U1061" s="7">
        <v>4</v>
      </c>
      <c r="V1061" s="7">
        <v>21</v>
      </c>
      <c r="W1061" s="7">
        <v>17</v>
      </c>
      <c r="X1061" s="7">
        <v>21</v>
      </c>
      <c r="Y1061" s="7">
        <v>30</v>
      </c>
      <c r="Z1061" s="7">
        <v>73</v>
      </c>
      <c r="AA1061" s="7">
        <v>1</v>
      </c>
      <c r="AB1061" s="7">
        <v>1</v>
      </c>
      <c r="AC1061" s="7">
        <v>0</v>
      </c>
      <c r="AD1061" s="7">
        <v>3</v>
      </c>
      <c r="AE1061" s="7">
        <v>7</v>
      </c>
      <c r="AF1061" s="7">
        <v>0</v>
      </c>
      <c r="AG1061" s="7">
        <v>0</v>
      </c>
      <c r="AH1061" s="7">
        <v>0</v>
      </c>
      <c r="AI1061" s="7">
        <v>0</v>
      </c>
      <c r="AJ1061" s="7">
        <v>0</v>
      </c>
      <c r="AK1061" s="7">
        <v>0</v>
      </c>
      <c r="AL1061" s="7">
        <v>0</v>
      </c>
      <c r="AM1061" s="8">
        <v>43801</v>
      </c>
      <c r="AO1061">
        <f t="shared" si="201"/>
        <v>0</v>
      </c>
      <c r="AP1061">
        <f t="shared" si="202"/>
        <v>0</v>
      </c>
      <c r="AQ1061">
        <f t="shared" si="203"/>
        <v>0</v>
      </c>
      <c r="AR1061">
        <f t="shared" si="204"/>
        <v>0</v>
      </c>
      <c r="AS1061">
        <f t="shared" si="205"/>
        <v>0</v>
      </c>
      <c r="AU1061">
        <f t="shared" si="200"/>
        <v>0</v>
      </c>
      <c r="AV1061">
        <f t="shared" si="200"/>
        <v>0</v>
      </c>
      <c r="AW1061">
        <f t="shared" si="200"/>
        <v>0</v>
      </c>
      <c r="AX1061">
        <f t="shared" si="200"/>
        <v>0</v>
      </c>
      <c r="AY1061">
        <f t="shared" si="200"/>
        <v>0</v>
      </c>
      <c r="BA1061">
        <f t="shared" si="195"/>
        <v>0</v>
      </c>
      <c r="BB1061">
        <f t="shared" si="196"/>
        <v>0</v>
      </c>
      <c r="BC1061">
        <f t="shared" si="197"/>
        <v>0</v>
      </c>
      <c r="BD1061">
        <f t="shared" si="198"/>
        <v>0</v>
      </c>
    </row>
    <row r="1062" spans="1:56" x14ac:dyDescent="0.3">
      <c r="A1062" s="7">
        <v>2576</v>
      </c>
      <c r="B1062" s="6">
        <v>153843</v>
      </c>
      <c r="C1062" s="7">
        <v>0</v>
      </c>
      <c r="D1062" s="7">
        <v>1</v>
      </c>
      <c r="E1062" s="7">
        <f t="shared" si="199"/>
        <v>1</v>
      </c>
      <c r="F1062" s="7">
        <v>55</v>
      </c>
      <c r="G1062" s="7">
        <v>0</v>
      </c>
      <c r="H1062" s="7">
        <v>1</v>
      </c>
      <c r="I1062" s="7">
        <v>0</v>
      </c>
      <c r="J1062" s="7">
        <v>0</v>
      </c>
      <c r="K1062" s="7">
        <v>0</v>
      </c>
      <c r="L1062" s="7" t="str" cm="1">
        <f t="array" ref="L1062">_xlfn.IFS(G1062=1,G$1,H1062=1,H$1,I1062=1,I$1,J1062=1,J$1,K1062=1,K$1)</f>
        <v>Married</v>
      </c>
      <c r="M1062" s="7">
        <v>0</v>
      </c>
      <c r="N1062" s="7">
        <v>0</v>
      </c>
      <c r="O1062" s="7">
        <v>1</v>
      </c>
      <c r="P1062" s="7">
        <v>0</v>
      </c>
      <c r="Q1062" s="7" t="str" cm="1">
        <f t="array" ref="Q1062">_xlfn.IFS(M1062=1,M$1,N1062=1,N$1,O1062=1,O$1,P1062=1,P$1)</f>
        <v>Master</v>
      </c>
      <c r="R1062" t="s">
        <v>44</v>
      </c>
      <c r="S1062" s="7">
        <v>64</v>
      </c>
      <c r="T1062" s="7">
        <v>1080</v>
      </c>
      <c r="U1062" s="7">
        <v>0</v>
      </c>
      <c r="V1062" s="7">
        <v>251</v>
      </c>
      <c r="W1062" s="7">
        <v>54</v>
      </c>
      <c r="X1062" s="7">
        <v>11</v>
      </c>
      <c r="Y1062" s="7">
        <v>209</v>
      </c>
      <c r="Z1062" s="7">
        <v>1189</v>
      </c>
      <c r="AA1062" s="7">
        <v>4</v>
      </c>
      <c r="AB1062" s="7">
        <v>8</v>
      </c>
      <c r="AC1062" s="7">
        <v>5</v>
      </c>
      <c r="AD1062" s="7">
        <v>3</v>
      </c>
      <c r="AE1062" s="7">
        <v>7</v>
      </c>
      <c r="AF1062" s="7">
        <v>0</v>
      </c>
      <c r="AG1062" s="7">
        <v>0</v>
      </c>
      <c r="AH1062" s="7">
        <v>0</v>
      </c>
      <c r="AI1062" s="7">
        <v>0</v>
      </c>
      <c r="AJ1062" s="7">
        <v>0</v>
      </c>
      <c r="AK1062" s="7">
        <v>0</v>
      </c>
      <c r="AL1062" s="7">
        <v>0</v>
      </c>
      <c r="AM1062" s="8">
        <v>43801</v>
      </c>
      <c r="AO1062">
        <f t="shared" si="201"/>
        <v>0</v>
      </c>
      <c r="AP1062">
        <f t="shared" si="202"/>
        <v>0</v>
      </c>
      <c r="AQ1062">
        <f t="shared" si="203"/>
        <v>0</v>
      </c>
      <c r="AR1062">
        <f t="shared" si="204"/>
        <v>0</v>
      </c>
      <c r="AS1062">
        <f t="shared" si="205"/>
        <v>0</v>
      </c>
      <c r="AU1062">
        <f t="shared" si="200"/>
        <v>0</v>
      </c>
      <c r="AV1062">
        <f t="shared" si="200"/>
        <v>0</v>
      </c>
      <c r="AW1062">
        <f t="shared" si="200"/>
        <v>0</v>
      </c>
      <c r="AX1062">
        <f t="shared" si="200"/>
        <v>0</v>
      </c>
      <c r="AY1062">
        <f t="shared" si="200"/>
        <v>0</v>
      </c>
      <c r="BA1062">
        <f t="shared" si="195"/>
        <v>0</v>
      </c>
      <c r="BB1062">
        <f t="shared" si="196"/>
        <v>0</v>
      </c>
      <c r="BC1062">
        <f t="shared" si="197"/>
        <v>0</v>
      </c>
      <c r="BD1062">
        <f t="shared" si="198"/>
        <v>0</v>
      </c>
    </row>
    <row r="1063" spans="1:56" x14ac:dyDescent="0.3">
      <c r="A1063" s="7">
        <v>2652</v>
      </c>
      <c r="B1063" s="6">
        <v>115862</v>
      </c>
      <c r="C1063" s="7">
        <v>1</v>
      </c>
      <c r="D1063" s="7">
        <v>0</v>
      </c>
      <c r="E1063" s="7">
        <f t="shared" si="199"/>
        <v>1</v>
      </c>
      <c r="F1063" s="7">
        <v>41</v>
      </c>
      <c r="G1063" s="7">
        <v>0</v>
      </c>
      <c r="H1063" s="7">
        <v>0</v>
      </c>
      <c r="I1063" s="7">
        <v>0</v>
      </c>
      <c r="J1063" s="7">
        <v>1</v>
      </c>
      <c r="K1063" s="7">
        <v>0</v>
      </c>
      <c r="L1063" s="7" t="str" cm="1">
        <f t="array" ref="L1063">_xlfn.IFS(G1063=1,G$1,H1063=1,H$1,I1063=1,I$1,J1063=1,J$1,K1063=1,K$1)</f>
        <v>Single</v>
      </c>
      <c r="M1063" s="7">
        <v>1</v>
      </c>
      <c r="N1063" s="7">
        <v>0</v>
      </c>
      <c r="O1063" s="7">
        <v>0</v>
      </c>
      <c r="P1063" s="7">
        <v>0</v>
      </c>
      <c r="Q1063" s="7" t="str" cm="1">
        <f t="array" ref="Q1063">_xlfn.IFS(M1063=1,M$1,N1063=1,N$1,O1063=1,O$1,P1063=1,P$1)</f>
        <v>Basic</v>
      </c>
      <c r="R1063" t="s">
        <v>42</v>
      </c>
      <c r="S1063" s="7">
        <v>26</v>
      </c>
      <c r="T1063" s="7">
        <v>7</v>
      </c>
      <c r="U1063" s="7">
        <v>7</v>
      </c>
      <c r="V1063" s="7">
        <v>29</v>
      </c>
      <c r="W1063" s="7">
        <v>80</v>
      </c>
      <c r="X1063" s="7">
        <v>66</v>
      </c>
      <c r="Y1063" s="7">
        <v>73</v>
      </c>
      <c r="Z1063" s="7">
        <v>117</v>
      </c>
      <c r="AA1063" s="7">
        <v>1</v>
      </c>
      <c r="AB1063" s="7">
        <v>1</v>
      </c>
      <c r="AC1063" s="7">
        <v>0</v>
      </c>
      <c r="AD1063" s="7">
        <v>3</v>
      </c>
      <c r="AE1063" s="7">
        <v>8</v>
      </c>
      <c r="AF1063" s="7">
        <v>0</v>
      </c>
      <c r="AG1063" s="7">
        <v>0</v>
      </c>
      <c r="AH1063" s="7">
        <v>0</v>
      </c>
      <c r="AI1063" s="7">
        <v>0</v>
      </c>
      <c r="AJ1063" s="7">
        <v>0</v>
      </c>
      <c r="AK1063" s="7">
        <v>0</v>
      </c>
      <c r="AL1063" s="7">
        <v>0</v>
      </c>
      <c r="AM1063" s="8">
        <v>43801</v>
      </c>
      <c r="AO1063">
        <f t="shared" si="201"/>
        <v>0</v>
      </c>
      <c r="AP1063">
        <f t="shared" si="202"/>
        <v>0</v>
      </c>
      <c r="AQ1063">
        <f t="shared" si="203"/>
        <v>0</v>
      </c>
      <c r="AR1063">
        <f t="shared" si="204"/>
        <v>0</v>
      </c>
      <c r="AS1063">
        <f t="shared" si="205"/>
        <v>0</v>
      </c>
      <c r="AU1063">
        <f t="shared" si="200"/>
        <v>0</v>
      </c>
      <c r="AV1063">
        <f t="shared" si="200"/>
        <v>0</v>
      </c>
      <c r="AW1063">
        <f t="shared" si="200"/>
        <v>0</v>
      </c>
      <c r="AX1063">
        <f t="shared" si="200"/>
        <v>0</v>
      </c>
      <c r="AY1063">
        <f t="shared" si="200"/>
        <v>0</v>
      </c>
      <c r="BA1063">
        <f t="shared" si="195"/>
        <v>0</v>
      </c>
      <c r="BB1063">
        <f t="shared" si="196"/>
        <v>0</v>
      </c>
      <c r="BC1063">
        <f t="shared" si="197"/>
        <v>0</v>
      </c>
      <c r="BD1063">
        <f t="shared" si="198"/>
        <v>0</v>
      </c>
    </row>
    <row r="1064" spans="1:56" x14ac:dyDescent="0.3">
      <c r="A1064" s="7">
        <v>2196</v>
      </c>
      <c r="B1064" s="6">
        <v>142160</v>
      </c>
      <c r="C1064" s="7">
        <v>1</v>
      </c>
      <c r="D1064" s="7">
        <v>1</v>
      </c>
      <c r="E1064" s="7">
        <f t="shared" si="199"/>
        <v>2</v>
      </c>
      <c r="F1064" s="7">
        <v>45</v>
      </c>
      <c r="G1064" s="7">
        <v>0</v>
      </c>
      <c r="H1064" s="7">
        <v>0</v>
      </c>
      <c r="I1064" s="7">
        <v>0</v>
      </c>
      <c r="J1064" s="7">
        <v>1</v>
      </c>
      <c r="K1064" s="7">
        <v>0</v>
      </c>
      <c r="L1064" s="7" t="str" cm="1">
        <f t="array" ref="L1064">_xlfn.IFS(G1064=1,G$1,H1064=1,H$1,I1064=1,I$1,J1064=1,J$1,K1064=1,K$1)</f>
        <v>Single</v>
      </c>
      <c r="M1064" s="7">
        <v>0</v>
      </c>
      <c r="N1064" s="7">
        <v>1</v>
      </c>
      <c r="O1064" s="7">
        <v>0</v>
      </c>
      <c r="P1064" s="7">
        <v>0</v>
      </c>
      <c r="Q1064" s="7" t="str" cm="1">
        <f t="array" ref="Q1064">_xlfn.IFS(M1064=1,M$1,N1064=1,N$1,O1064=1,O$1,P1064=1,P$1)</f>
        <v>Graduate</v>
      </c>
      <c r="R1064" t="s">
        <v>42</v>
      </c>
      <c r="S1064" s="7">
        <v>26</v>
      </c>
      <c r="T1064" s="7">
        <v>162</v>
      </c>
      <c r="U1064" s="7">
        <v>30</v>
      </c>
      <c r="V1064" s="7">
        <v>152</v>
      </c>
      <c r="W1064" s="7">
        <v>10</v>
      </c>
      <c r="X1064" s="7">
        <v>51</v>
      </c>
      <c r="Y1064" s="7">
        <v>67</v>
      </c>
      <c r="Z1064" s="7">
        <v>337</v>
      </c>
      <c r="AA1064" s="7">
        <v>4</v>
      </c>
      <c r="AB1064" s="7">
        <v>2</v>
      </c>
      <c r="AC1064" s="7">
        <v>1</v>
      </c>
      <c r="AD1064" s="7">
        <v>4</v>
      </c>
      <c r="AE1064" s="7">
        <v>6</v>
      </c>
      <c r="AF1064" s="7">
        <v>0</v>
      </c>
      <c r="AG1064" s="7">
        <v>0</v>
      </c>
      <c r="AH1064" s="7">
        <v>0</v>
      </c>
      <c r="AI1064" s="7">
        <v>0</v>
      </c>
      <c r="AJ1064" s="7">
        <v>0</v>
      </c>
      <c r="AK1064" s="7">
        <v>0</v>
      </c>
      <c r="AL1064" s="7">
        <v>1</v>
      </c>
      <c r="AM1064" s="8">
        <v>43802</v>
      </c>
      <c r="AO1064">
        <f t="shared" si="201"/>
        <v>0</v>
      </c>
      <c r="AP1064">
        <f t="shared" si="202"/>
        <v>0</v>
      </c>
      <c r="AQ1064">
        <f t="shared" si="203"/>
        <v>0</v>
      </c>
      <c r="AR1064">
        <f t="shared" si="204"/>
        <v>0</v>
      </c>
      <c r="AS1064">
        <f t="shared" si="205"/>
        <v>0</v>
      </c>
      <c r="AU1064">
        <f t="shared" si="200"/>
        <v>0</v>
      </c>
      <c r="AV1064">
        <f t="shared" si="200"/>
        <v>0</v>
      </c>
      <c r="AW1064">
        <f t="shared" si="200"/>
        <v>0</v>
      </c>
      <c r="AX1064">
        <f t="shared" si="200"/>
        <v>0</v>
      </c>
      <c r="AY1064">
        <f t="shared" si="200"/>
        <v>0</v>
      </c>
      <c r="BA1064">
        <f t="shared" si="195"/>
        <v>0</v>
      </c>
      <c r="BB1064">
        <f t="shared" si="196"/>
        <v>0</v>
      </c>
      <c r="BC1064">
        <f t="shared" si="197"/>
        <v>0</v>
      </c>
      <c r="BD1064">
        <f t="shared" si="198"/>
        <v>0</v>
      </c>
    </row>
    <row r="1065" spans="1:56" x14ac:dyDescent="0.3">
      <c r="A1065" s="7">
        <v>2285</v>
      </c>
      <c r="B1065" s="6">
        <v>160894</v>
      </c>
      <c r="C1065" s="7">
        <v>0</v>
      </c>
      <c r="D1065" s="7">
        <v>1</v>
      </c>
      <c r="E1065" s="7">
        <f t="shared" si="199"/>
        <v>1</v>
      </c>
      <c r="F1065" s="7">
        <v>54</v>
      </c>
      <c r="G1065" s="7">
        <v>0</v>
      </c>
      <c r="H1065" s="7">
        <v>0</v>
      </c>
      <c r="I1065" s="7">
        <v>1</v>
      </c>
      <c r="J1065" s="7">
        <v>0</v>
      </c>
      <c r="K1065" s="7">
        <v>0</v>
      </c>
      <c r="L1065" s="7" t="str" cm="1">
        <f t="array" ref="L1065">_xlfn.IFS(G1065=1,G$1,H1065=1,H$1,I1065=1,I$1,J1065=1,J$1,K1065=1,K$1)</f>
        <v>Together</v>
      </c>
      <c r="M1065" s="7">
        <v>0</v>
      </c>
      <c r="N1065" s="7">
        <v>1</v>
      </c>
      <c r="O1065" s="7">
        <v>0</v>
      </c>
      <c r="P1065" s="7">
        <v>0</v>
      </c>
      <c r="Q1065" s="7" t="str" cm="1">
        <f t="array" ref="Q1065">_xlfn.IFS(M1065=1,M$1,N1065=1,N$1,O1065=1,O$1,P1065=1,P$1)</f>
        <v>Graduate</v>
      </c>
      <c r="R1065" t="s">
        <v>43</v>
      </c>
      <c r="S1065" s="7">
        <v>61</v>
      </c>
      <c r="T1065" s="7">
        <v>1601</v>
      </c>
      <c r="U1065" s="7">
        <v>18</v>
      </c>
      <c r="V1065" s="7">
        <v>410</v>
      </c>
      <c r="W1065" s="7">
        <v>26</v>
      </c>
      <c r="X1065" s="7">
        <v>0</v>
      </c>
      <c r="Y1065" s="7">
        <v>143</v>
      </c>
      <c r="Z1065" s="7">
        <v>1913</v>
      </c>
      <c r="AA1065" s="7">
        <v>5</v>
      </c>
      <c r="AB1065" s="7">
        <v>10</v>
      </c>
      <c r="AC1065" s="7">
        <v>3</v>
      </c>
      <c r="AD1065" s="7">
        <v>8</v>
      </c>
      <c r="AE1065" s="7">
        <v>7</v>
      </c>
      <c r="AF1065" s="7">
        <v>0</v>
      </c>
      <c r="AG1065" s="7">
        <v>0</v>
      </c>
      <c r="AH1065" s="7">
        <v>0</v>
      </c>
      <c r="AI1065" s="7">
        <v>0</v>
      </c>
      <c r="AJ1065" s="7">
        <v>0</v>
      </c>
      <c r="AK1065" s="7">
        <v>0</v>
      </c>
      <c r="AL1065" s="7">
        <v>0</v>
      </c>
      <c r="AM1065" s="8">
        <v>43802</v>
      </c>
      <c r="AO1065">
        <f t="shared" si="201"/>
        <v>0</v>
      </c>
      <c r="AP1065">
        <f t="shared" si="202"/>
        <v>0</v>
      </c>
      <c r="AQ1065">
        <f t="shared" si="203"/>
        <v>0</v>
      </c>
      <c r="AR1065">
        <f t="shared" si="204"/>
        <v>0</v>
      </c>
      <c r="AS1065">
        <f t="shared" si="205"/>
        <v>0</v>
      </c>
      <c r="AU1065">
        <f t="shared" si="200"/>
        <v>0</v>
      </c>
      <c r="AV1065">
        <f t="shared" si="200"/>
        <v>0</v>
      </c>
      <c r="AW1065">
        <f t="shared" si="200"/>
        <v>0</v>
      </c>
      <c r="AX1065">
        <f t="shared" si="200"/>
        <v>0</v>
      </c>
      <c r="AY1065">
        <f t="shared" si="200"/>
        <v>0</v>
      </c>
      <c r="BA1065">
        <f t="shared" si="195"/>
        <v>0</v>
      </c>
      <c r="BB1065">
        <f t="shared" si="196"/>
        <v>0</v>
      </c>
      <c r="BC1065">
        <f t="shared" si="197"/>
        <v>0</v>
      </c>
      <c r="BD1065">
        <f t="shared" si="198"/>
        <v>0</v>
      </c>
    </row>
    <row r="1066" spans="1:56" x14ac:dyDescent="0.3">
      <c r="A1066" s="7">
        <v>3139</v>
      </c>
      <c r="B1066" s="6">
        <v>165706</v>
      </c>
      <c r="C1066" s="7">
        <v>0</v>
      </c>
      <c r="D1066" s="7">
        <v>0</v>
      </c>
      <c r="E1066" s="7">
        <f t="shared" si="199"/>
        <v>0</v>
      </c>
      <c r="F1066" s="7">
        <v>50</v>
      </c>
      <c r="G1066" s="7">
        <v>1</v>
      </c>
      <c r="H1066" s="7">
        <v>0</v>
      </c>
      <c r="I1066" s="7">
        <v>0</v>
      </c>
      <c r="J1066" s="7">
        <v>0</v>
      </c>
      <c r="K1066" s="7">
        <v>0</v>
      </c>
      <c r="L1066" s="7" t="str" cm="1">
        <f t="array" ref="L1066">_xlfn.IFS(G1066=1,G$1,H1066=1,H$1,I1066=1,I$1,J1066=1,J$1,K1066=1,K$1)</f>
        <v>Divorced</v>
      </c>
      <c r="M1066" s="7">
        <v>0</v>
      </c>
      <c r="N1066" s="7">
        <v>0</v>
      </c>
      <c r="O1066" s="7">
        <v>0</v>
      </c>
      <c r="P1066" s="7">
        <v>0</v>
      </c>
      <c r="Q1066" s="7" t="e" cm="1">
        <f t="array" ref="Q1066">_xlfn.IFS(M1066=1,M$1,N1066=1,N$1,O1066=1,O$1,P1066=1,P$1)</f>
        <v>#N/A</v>
      </c>
      <c r="R1066" t="s">
        <v>41</v>
      </c>
      <c r="S1066" s="7">
        <v>77</v>
      </c>
      <c r="T1066" s="7">
        <v>2315</v>
      </c>
      <c r="U1066" s="7">
        <v>25</v>
      </c>
      <c r="V1066" s="7">
        <v>325</v>
      </c>
      <c r="W1066" s="7">
        <v>33</v>
      </c>
      <c r="X1066" s="7">
        <v>0</v>
      </c>
      <c r="Y1066" s="7">
        <v>325</v>
      </c>
      <c r="Z1066" s="7">
        <v>2373</v>
      </c>
      <c r="AA1066" s="7">
        <v>1</v>
      </c>
      <c r="AB1066" s="7">
        <v>11</v>
      </c>
      <c r="AC1066" s="7">
        <v>3</v>
      </c>
      <c r="AD1066" s="7">
        <v>12</v>
      </c>
      <c r="AE1066" s="7">
        <v>7</v>
      </c>
      <c r="AF1066" s="7">
        <v>0</v>
      </c>
      <c r="AG1066" s="7">
        <v>1</v>
      </c>
      <c r="AH1066" s="7">
        <v>1</v>
      </c>
      <c r="AI1066" s="7">
        <v>0</v>
      </c>
      <c r="AJ1066" s="7">
        <v>1</v>
      </c>
      <c r="AK1066" s="7">
        <v>0</v>
      </c>
      <c r="AL1066" s="7">
        <v>1</v>
      </c>
      <c r="AM1066" s="8">
        <v>43802</v>
      </c>
      <c r="AO1066">
        <f t="shared" si="201"/>
        <v>1</v>
      </c>
      <c r="AP1066">
        <f t="shared" si="202"/>
        <v>0</v>
      </c>
      <c r="AQ1066">
        <f t="shared" si="203"/>
        <v>0</v>
      </c>
      <c r="AR1066">
        <f t="shared" si="204"/>
        <v>0</v>
      </c>
      <c r="AS1066">
        <f t="shared" si="205"/>
        <v>0</v>
      </c>
      <c r="AU1066">
        <f t="shared" si="200"/>
        <v>2315</v>
      </c>
      <c r="AV1066">
        <f t="shared" si="200"/>
        <v>25</v>
      </c>
      <c r="AW1066">
        <f t="shared" si="200"/>
        <v>325</v>
      </c>
      <c r="AX1066">
        <f t="shared" si="200"/>
        <v>33</v>
      </c>
      <c r="AY1066">
        <f t="shared" si="200"/>
        <v>0</v>
      </c>
      <c r="BA1066">
        <f t="shared" si="195"/>
        <v>0</v>
      </c>
      <c r="BB1066">
        <f t="shared" si="196"/>
        <v>0</v>
      </c>
      <c r="BC1066">
        <f t="shared" si="197"/>
        <v>0</v>
      </c>
      <c r="BD1066">
        <f t="shared" si="198"/>
        <v>0</v>
      </c>
    </row>
    <row r="1067" spans="1:56" x14ac:dyDescent="0.3">
      <c r="A1067" s="7">
        <v>1891</v>
      </c>
      <c r="B1067" s="6">
        <v>178420</v>
      </c>
      <c r="C1067" s="7">
        <v>0</v>
      </c>
      <c r="D1067" s="7">
        <v>0</v>
      </c>
      <c r="E1067" s="7">
        <f t="shared" si="199"/>
        <v>0</v>
      </c>
      <c r="F1067" s="7">
        <v>54</v>
      </c>
      <c r="G1067" s="7">
        <v>0</v>
      </c>
      <c r="H1067" s="7">
        <v>0</v>
      </c>
      <c r="I1067" s="7">
        <v>0</v>
      </c>
      <c r="J1067" s="7">
        <v>1</v>
      </c>
      <c r="K1067" s="7">
        <v>0</v>
      </c>
      <c r="L1067" s="7" t="str" cm="1">
        <f t="array" ref="L1067">_xlfn.IFS(G1067=1,G$1,H1067=1,H$1,I1067=1,I$1,J1067=1,J$1,K1067=1,K$1)</f>
        <v>Single</v>
      </c>
      <c r="M1067" s="7">
        <v>0</v>
      </c>
      <c r="N1067" s="7">
        <v>0</v>
      </c>
      <c r="O1067" s="7">
        <v>0</v>
      </c>
      <c r="P1067" s="7">
        <v>1</v>
      </c>
      <c r="Q1067" s="7" t="str" cm="1">
        <f t="array" ref="Q1067">_xlfn.IFS(M1067=1,M$1,N1067=1,N$1,O1067=1,O$1,P1067=1,P$1)</f>
        <v>PhD</v>
      </c>
      <c r="R1067" t="s">
        <v>41</v>
      </c>
      <c r="S1067" s="7">
        <v>75</v>
      </c>
      <c r="T1067" s="7">
        <v>1374</v>
      </c>
      <c r="U1067" s="7">
        <v>64</v>
      </c>
      <c r="V1067" s="7">
        <v>1533</v>
      </c>
      <c r="W1067" s="7">
        <v>207</v>
      </c>
      <c r="X1067" s="7">
        <v>64</v>
      </c>
      <c r="Y1067" s="7">
        <v>64</v>
      </c>
      <c r="Z1067" s="7">
        <v>3178</v>
      </c>
      <c r="AA1067" s="7">
        <v>1</v>
      </c>
      <c r="AB1067" s="7">
        <v>3</v>
      </c>
      <c r="AC1067" s="7">
        <v>10</v>
      </c>
      <c r="AD1067" s="7">
        <v>8</v>
      </c>
      <c r="AE1067" s="7">
        <v>1</v>
      </c>
      <c r="AF1067" s="7">
        <v>0</v>
      </c>
      <c r="AG1067" s="7">
        <v>0</v>
      </c>
      <c r="AH1067" s="7">
        <v>0</v>
      </c>
      <c r="AI1067" s="7">
        <v>0</v>
      </c>
      <c r="AJ1067" s="7">
        <v>0</v>
      </c>
      <c r="AK1067" s="7">
        <v>0</v>
      </c>
      <c r="AL1067" s="7">
        <v>0</v>
      </c>
      <c r="AM1067" s="8">
        <v>43803</v>
      </c>
      <c r="AO1067">
        <f t="shared" si="201"/>
        <v>0</v>
      </c>
      <c r="AP1067">
        <f t="shared" si="202"/>
        <v>0</v>
      </c>
      <c r="AQ1067">
        <f t="shared" si="203"/>
        <v>0</v>
      </c>
      <c r="AR1067">
        <f t="shared" si="204"/>
        <v>0</v>
      </c>
      <c r="AS1067">
        <f t="shared" si="205"/>
        <v>0</v>
      </c>
      <c r="AU1067">
        <f t="shared" si="200"/>
        <v>0</v>
      </c>
      <c r="AV1067">
        <f t="shared" si="200"/>
        <v>0</v>
      </c>
      <c r="AW1067">
        <f t="shared" si="200"/>
        <v>0</v>
      </c>
      <c r="AX1067">
        <f t="shared" si="200"/>
        <v>0</v>
      </c>
      <c r="AY1067">
        <f t="shared" si="200"/>
        <v>0</v>
      </c>
      <c r="BA1067">
        <f t="shared" si="195"/>
        <v>0</v>
      </c>
      <c r="BB1067">
        <f t="shared" si="196"/>
        <v>0</v>
      </c>
      <c r="BC1067">
        <f t="shared" si="197"/>
        <v>0</v>
      </c>
      <c r="BD1067">
        <f t="shared" si="198"/>
        <v>0</v>
      </c>
    </row>
    <row r="1068" spans="1:56" x14ac:dyDescent="0.3">
      <c r="A1068" s="7">
        <v>2011</v>
      </c>
      <c r="B1068" s="6">
        <v>174538</v>
      </c>
      <c r="C1068" s="7">
        <v>0</v>
      </c>
      <c r="D1068" s="7">
        <v>0</v>
      </c>
      <c r="E1068" s="7">
        <f t="shared" si="199"/>
        <v>0</v>
      </c>
      <c r="F1068" s="7">
        <v>49</v>
      </c>
      <c r="G1068" s="7">
        <v>0</v>
      </c>
      <c r="H1068" s="7">
        <v>0</v>
      </c>
      <c r="I1068" s="7">
        <v>1</v>
      </c>
      <c r="J1068" s="7">
        <v>0</v>
      </c>
      <c r="K1068" s="7">
        <v>0</v>
      </c>
      <c r="L1068" s="7" t="str" cm="1">
        <f t="array" ref="L1068">_xlfn.IFS(G1068=1,G$1,H1068=1,H$1,I1068=1,I$1,J1068=1,J$1,K1068=1,K$1)</f>
        <v>Together</v>
      </c>
      <c r="M1068" s="7">
        <v>0</v>
      </c>
      <c r="N1068" s="7">
        <v>1</v>
      </c>
      <c r="O1068" s="7">
        <v>0</v>
      </c>
      <c r="P1068" s="7">
        <v>0</v>
      </c>
      <c r="Q1068" s="7" t="str" cm="1">
        <f t="array" ref="Q1068">_xlfn.IFS(M1068=1,M$1,N1068=1,N$1,O1068=1,O$1,P1068=1,P$1)</f>
        <v>Graduate</v>
      </c>
      <c r="R1068" t="s">
        <v>41</v>
      </c>
      <c r="S1068" s="7">
        <v>21</v>
      </c>
      <c r="T1068" s="7">
        <v>890</v>
      </c>
      <c r="U1068" s="7">
        <v>229</v>
      </c>
      <c r="V1068" s="7">
        <v>1716</v>
      </c>
      <c r="W1068" s="7">
        <v>258</v>
      </c>
      <c r="X1068" s="7">
        <v>262</v>
      </c>
      <c r="Y1068" s="7">
        <v>66</v>
      </c>
      <c r="Z1068" s="7">
        <v>3290</v>
      </c>
      <c r="AA1068" s="7">
        <v>1</v>
      </c>
      <c r="AB1068" s="7">
        <v>8</v>
      </c>
      <c r="AC1068" s="7">
        <v>8</v>
      </c>
      <c r="AD1068" s="7">
        <v>5</v>
      </c>
      <c r="AE1068" s="7">
        <v>3</v>
      </c>
      <c r="AF1068" s="7">
        <v>0</v>
      </c>
      <c r="AG1068" s="7">
        <v>0</v>
      </c>
      <c r="AH1068" s="7">
        <v>1</v>
      </c>
      <c r="AI1068" s="7">
        <v>0</v>
      </c>
      <c r="AJ1068" s="7">
        <v>0</v>
      </c>
      <c r="AK1068" s="7">
        <v>0</v>
      </c>
      <c r="AL1068" s="7">
        <v>1</v>
      </c>
      <c r="AM1068" s="8">
        <v>43803</v>
      </c>
      <c r="AO1068">
        <f t="shared" si="201"/>
        <v>0</v>
      </c>
      <c r="AP1068">
        <f t="shared" si="202"/>
        <v>0</v>
      </c>
      <c r="AQ1068">
        <f t="shared" si="203"/>
        <v>0</v>
      </c>
      <c r="AR1068">
        <f t="shared" si="204"/>
        <v>0</v>
      </c>
      <c r="AS1068">
        <f t="shared" si="205"/>
        <v>0</v>
      </c>
      <c r="AU1068">
        <f t="shared" si="200"/>
        <v>0</v>
      </c>
      <c r="AV1068">
        <f t="shared" si="200"/>
        <v>0</v>
      </c>
      <c r="AW1068">
        <f t="shared" si="200"/>
        <v>0</v>
      </c>
      <c r="AX1068">
        <f t="shared" si="200"/>
        <v>0</v>
      </c>
      <c r="AY1068">
        <f t="shared" si="200"/>
        <v>0</v>
      </c>
      <c r="BA1068">
        <f t="shared" si="195"/>
        <v>0</v>
      </c>
      <c r="BB1068">
        <f t="shared" si="196"/>
        <v>0</v>
      </c>
      <c r="BC1068">
        <f t="shared" si="197"/>
        <v>0</v>
      </c>
      <c r="BD1068">
        <f t="shared" si="198"/>
        <v>0</v>
      </c>
    </row>
    <row r="1069" spans="1:56" x14ac:dyDescent="0.3">
      <c r="A1069" s="7">
        <v>2212</v>
      </c>
      <c r="B1069" s="6">
        <v>138197</v>
      </c>
      <c r="C1069" s="7">
        <v>1</v>
      </c>
      <c r="D1069" s="7">
        <v>0</v>
      </c>
      <c r="E1069" s="7">
        <f t="shared" si="199"/>
        <v>1</v>
      </c>
      <c r="F1069" s="7">
        <v>34</v>
      </c>
      <c r="G1069" s="7">
        <v>0</v>
      </c>
      <c r="H1069" s="7">
        <v>0</v>
      </c>
      <c r="I1069" s="7">
        <v>1</v>
      </c>
      <c r="J1069" s="7">
        <v>0</v>
      </c>
      <c r="K1069" s="7">
        <v>0</v>
      </c>
      <c r="L1069" s="7" t="str" cm="1">
        <f t="array" ref="L1069">_xlfn.IFS(G1069=1,G$1,H1069=1,H$1,I1069=1,I$1,J1069=1,J$1,K1069=1,K$1)</f>
        <v>Together</v>
      </c>
      <c r="M1069" s="7">
        <v>0</v>
      </c>
      <c r="N1069" s="7">
        <v>0</v>
      </c>
      <c r="O1069" s="7">
        <v>0</v>
      </c>
      <c r="P1069" s="7">
        <v>1</v>
      </c>
      <c r="Q1069" s="7" t="str" cm="1">
        <f t="array" ref="Q1069">_xlfn.IFS(M1069=1,M$1,N1069=1,N$1,O1069=1,O$1,P1069=1,P$1)</f>
        <v>PhD</v>
      </c>
      <c r="R1069" t="s">
        <v>39</v>
      </c>
      <c r="S1069" s="7">
        <v>86</v>
      </c>
      <c r="T1069" s="7">
        <v>83</v>
      </c>
      <c r="U1069" s="7">
        <v>0</v>
      </c>
      <c r="V1069" s="7">
        <v>40</v>
      </c>
      <c r="W1069" s="7">
        <v>7</v>
      </c>
      <c r="X1069" s="7">
        <v>4</v>
      </c>
      <c r="Y1069" s="7">
        <v>11</v>
      </c>
      <c r="Z1069" s="7">
        <v>123</v>
      </c>
      <c r="AA1069" s="7">
        <v>1</v>
      </c>
      <c r="AB1069" s="7">
        <v>1</v>
      </c>
      <c r="AC1069" s="7">
        <v>0</v>
      </c>
      <c r="AD1069" s="7">
        <v>3</v>
      </c>
      <c r="AE1069" s="7">
        <v>5</v>
      </c>
      <c r="AF1069" s="7">
        <v>0</v>
      </c>
      <c r="AG1069" s="7">
        <v>0</v>
      </c>
      <c r="AH1069" s="7">
        <v>0</v>
      </c>
      <c r="AI1069" s="7">
        <v>0</v>
      </c>
      <c r="AJ1069" s="7">
        <v>0</v>
      </c>
      <c r="AK1069" s="7">
        <v>0</v>
      </c>
      <c r="AL1069" s="7">
        <v>0</v>
      </c>
      <c r="AM1069" s="8">
        <v>43803</v>
      </c>
      <c r="AO1069">
        <f t="shared" si="201"/>
        <v>0</v>
      </c>
      <c r="AP1069">
        <f t="shared" si="202"/>
        <v>0</v>
      </c>
      <c r="AQ1069">
        <f t="shared" si="203"/>
        <v>0</v>
      </c>
      <c r="AR1069">
        <f t="shared" si="204"/>
        <v>0</v>
      </c>
      <c r="AS1069">
        <f t="shared" si="205"/>
        <v>0</v>
      </c>
      <c r="AU1069">
        <f t="shared" si="200"/>
        <v>0</v>
      </c>
      <c r="AV1069">
        <f t="shared" si="200"/>
        <v>0</v>
      </c>
      <c r="AW1069">
        <f t="shared" si="200"/>
        <v>0</v>
      </c>
      <c r="AX1069">
        <f t="shared" si="200"/>
        <v>0</v>
      </c>
      <c r="AY1069">
        <f t="shared" si="200"/>
        <v>0</v>
      </c>
      <c r="BA1069">
        <f t="shared" si="195"/>
        <v>0</v>
      </c>
      <c r="BB1069">
        <f t="shared" si="196"/>
        <v>0</v>
      </c>
      <c r="BC1069">
        <f t="shared" si="197"/>
        <v>0</v>
      </c>
      <c r="BD1069">
        <f t="shared" si="198"/>
        <v>0</v>
      </c>
    </row>
    <row r="1070" spans="1:56" x14ac:dyDescent="0.3">
      <c r="A1070" s="7">
        <v>1857</v>
      </c>
      <c r="B1070" s="6">
        <v>142835</v>
      </c>
      <c r="C1070" s="7">
        <v>1</v>
      </c>
      <c r="D1070" s="7">
        <v>1</v>
      </c>
      <c r="E1070" s="7">
        <f t="shared" si="199"/>
        <v>2</v>
      </c>
      <c r="F1070" s="7">
        <v>49</v>
      </c>
      <c r="G1070" s="7">
        <v>1</v>
      </c>
      <c r="H1070" s="7">
        <v>0</v>
      </c>
      <c r="I1070" s="7">
        <v>0</v>
      </c>
      <c r="J1070" s="7">
        <v>0</v>
      </c>
      <c r="K1070" s="7">
        <v>0</v>
      </c>
      <c r="L1070" s="7" t="str" cm="1">
        <f t="array" ref="L1070">_xlfn.IFS(G1070=1,G$1,H1070=1,H$1,I1070=1,I$1,J1070=1,J$1,K1070=1,K$1)</f>
        <v>Divorced</v>
      </c>
      <c r="M1070" s="7">
        <v>0</v>
      </c>
      <c r="N1070" s="7">
        <v>0</v>
      </c>
      <c r="O1070" s="7">
        <v>1</v>
      </c>
      <c r="P1070" s="7">
        <v>0</v>
      </c>
      <c r="Q1070" s="7" t="str" cm="1">
        <f t="array" ref="Q1070">_xlfn.IFS(M1070=1,M$1,N1070=1,N$1,O1070=1,O$1,P1070=1,P$1)</f>
        <v>Master</v>
      </c>
      <c r="R1070" t="s">
        <v>40</v>
      </c>
      <c r="S1070" s="7">
        <v>64</v>
      </c>
      <c r="T1070" s="7">
        <v>1264</v>
      </c>
      <c r="U1070" s="7">
        <v>13</v>
      </c>
      <c r="V1070" s="7">
        <v>310</v>
      </c>
      <c r="W1070" s="7">
        <v>40</v>
      </c>
      <c r="X1070" s="7">
        <v>30</v>
      </c>
      <c r="Y1070" s="7">
        <v>327</v>
      </c>
      <c r="Z1070" s="7">
        <v>1330</v>
      </c>
      <c r="AA1070" s="7">
        <v>7</v>
      </c>
      <c r="AB1070" s="7">
        <v>6</v>
      </c>
      <c r="AC1070" s="7">
        <v>6</v>
      </c>
      <c r="AD1070" s="7">
        <v>4</v>
      </c>
      <c r="AE1070" s="7">
        <v>6</v>
      </c>
      <c r="AF1070" s="7">
        <v>0</v>
      </c>
      <c r="AG1070" s="7">
        <v>0</v>
      </c>
      <c r="AH1070" s="7">
        <v>0</v>
      </c>
      <c r="AI1070" s="7">
        <v>0</v>
      </c>
      <c r="AJ1070" s="7">
        <v>0</v>
      </c>
      <c r="AK1070" s="7">
        <v>0</v>
      </c>
      <c r="AL1070" s="7">
        <v>0</v>
      </c>
      <c r="AM1070" s="8">
        <v>43804</v>
      </c>
      <c r="AO1070">
        <f t="shared" si="201"/>
        <v>0</v>
      </c>
      <c r="AP1070">
        <f t="shared" si="202"/>
        <v>0</v>
      </c>
      <c r="AQ1070">
        <f t="shared" si="203"/>
        <v>0</v>
      </c>
      <c r="AR1070">
        <f t="shared" si="204"/>
        <v>0</v>
      </c>
      <c r="AS1070">
        <f t="shared" si="205"/>
        <v>0</v>
      </c>
      <c r="AU1070">
        <f t="shared" ref="AU1070:AY1120" si="206">IF($AJ1070=1,T1070,0)</f>
        <v>0</v>
      </c>
      <c r="AV1070">
        <f t="shared" si="206"/>
        <v>0</v>
      </c>
      <c r="AW1070">
        <f t="shared" si="206"/>
        <v>0</v>
      </c>
      <c r="AX1070">
        <f t="shared" si="206"/>
        <v>0</v>
      </c>
      <c r="AY1070">
        <f t="shared" si="206"/>
        <v>0</v>
      </c>
      <c r="BA1070">
        <f t="shared" si="195"/>
        <v>0</v>
      </c>
      <c r="BB1070">
        <f t="shared" si="196"/>
        <v>0</v>
      </c>
      <c r="BC1070">
        <f t="shared" si="197"/>
        <v>0</v>
      </c>
      <c r="BD1070">
        <f t="shared" si="198"/>
        <v>0</v>
      </c>
    </row>
    <row r="1071" spans="1:56" x14ac:dyDescent="0.3">
      <c r="A1071" s="7">
        <v>1501</v>
      </c>
      <c r="B1071" s="6">
        <v>126095</v>
      </c>
      <c r="C1071" s="7">
        <v>1</v>
      </c>
      <c r="D1071" s="7">
        <v>0</v>
      </c>
      <c r="E1071" s="7">
        <f t="shared" si="199"/>
        <v>1</v>
      </c>
      <c r="F1071" s="7">
        <v>30</v>
      </c>
      <c r="G1071" s="7">
        <v>0</v>
      </c>
      <c r="H1071" s="7">
        <v>0</v>
      </c>
      <c r="I1071" s="7">
        <v>0</v>
      </c>
      <c r="J1071" s="7">
        <v>1</v>
      </c>
      <c r="K1071" s="7">
        <v>0</v>
      </c>
      <c r="L1071" s="7" t="str" cm="1">
        <f t="array" ref="L1071">_xlfn.IFS(G1071=1,G$1,H1071=1,H$1,I1071=1,I$1,J1071=1,J$1,K1071=1,K$1)</f>
        <v>Single</v>
      </c>
      <c r="M1071" s="7">
        <v>0</v>
      </c>
      <c r="N1071" s="7">
        <v>1</v>
      </c>
      <c r="O1071" s="7">
        <v>0</v>
      </c>
      <c r="P1071" s="7">
        <v>0</v>
      </c>
      <c r="Q1071" s="7" t="str" cm="1">
        <f t="array" ref="Q1071">_xlfn.IFS(M1071=1,M$1,N1071=1,N$1,O1071=1,O$1,P1071=1,P$1)</f>
        <v>Graduate</v>
      </c>
      <c r="R1071" t="s">
        <v>41</v>
      </c>
      <c r="S1071" s="7">
        <v>77</v>
      </c>
      <c r="T1071" s="7">
        <v>53</v>
      </c>
      <c r="U1071" s="7">
        <v>34</v>
      </c>
      <c r="V1071" s="7">
        <v>43</v>
      </c>
      <c r="W1071" s="7">
        <v>14</v>
      </c>
      <c r="X1071" s="7">
        <v>5</v>
      </c>
      <c r="Y1071" s="7">
        <v>53</v>
      </c>
      <c r="Z1071" s="7">
        <v>97</v>
      </c>
      <c r="AA1071" s="7">
        <v>1</v>
      </c>
      <c r="AB1071" s="7">
        <v>1</v>
      </c>
      <c r="AC1071" s="7">
        <v>0</v>
      </c>
      <c r="AD1071" s="7">
        <v>3</v>
      </c>
      <c r="AE1071" s="7">
        <v>7</v>
      </c>
      <c r="AF1071" s="7">
        <v>0</v>
      </c>
      <c r="AG1071" s="7">
        <v>0</v>
      </c>
      <c r="AH1071" s="7">
        <v>0</v>
      </c>
      <c r="AI1071" s="7">
        <v>0</v>
      </c>
      <c r="AJ1071" s="7">
        <v>0</v>
      </c>
      <c r="AK1071" s="7">
        <v>0</v>
      </c>
      <c r="AL1071" s="7">
        <v>0</v>
      </c>
      <c r="AM1071" s="8">
        <v>43804</v>
      </c>
      <c r="AO1071">
        <f t="shared" si="201"/>
        <v>0</v>
      </c>
      <c r="AP1071">
        <f t="shared" si="202"/>
        <v>0</v>
      </c>
      <c r="AQ1071">
        <f t="shared" si="203"/>
        <v>0</v>
      </c>
      <c r="AR1071">
        <f t="shared" si="204"/>
        <v>0</v>
      </c>
      <c r="AS1071">
        <f t="shared" si="205"/>
        <v>0</v>
      </c>
      <c r="AU1071">
        <f t="shared" si="206"/>
        <v>0</v>
      </c>
      <c r="AV1071">
        <f t="shared" si="206"/>
        <v>0</v>
      </c>
      <c r="AW1071">
        <f t="shared" si="206"/>
        <v>0</v>
      </c>
      <c r="AX1071">
        <f t="shared" si="206"/>
        <v>0</v>
      </c>
      <c r="AY1071">
        <f t="shared" si="206"/>
        <v>0</v>
      </c>
      <c r="BA1071">
        <f t="shared" si="195"/>
        <v>0</v>
      </c>
      <c r="BB1071">
        <f t="shared" si="196"/>
        <v>0</v>
      </c>
      <c r="BC1071">
        <f t="shared" si="197"/>
        <v>0</v>
      </c>
      <c r="BD1071">
        <f t="shared" si="198"/>
        <v>0</v>
      </c>
    </row>
    <row r="1072" spans="1:56" x14ac:dyDescent="0.3">
      <c r="A1072" s="7">
        <v>1319</v>
      </c>
      <c r="B1072" s="6">
        <v>122010</v>
      </c>
      <c r="C1072" s="7">
        <v>1</v>
      </c>
      <c r="D1072" s="7">
        <v>0</v>
      </c>
      <c r="E1072" s="7">
        <f t="shared" si="199"/>
        <v>1</v>
      </c>
      <c r="F1072" s="7">
        <v>37</v>
      </c>
      <c r="G1072" s="7">
        <v>0</v>
      </c>
      <c r="H1072" s="7">
        <v>0</v>
      </c>
      <c r="I1072" s="7">
        <v>1</v>
      </c>
      <c r="J1072" s="7">
        <v>0</v>
      </c>
      <c r="K1072" s="7">
        <v>0</v>
      </c>
      <c r="L1072" s="7" t="str" cm="1">
        <f t="array" ref="L1072">_xlfn.IFS(G1072=1,G$1,H1072=1,H$1,I1072=1,I$1,J1072=1,J$1,K1072=1,K$1)</f>
        <v>Together</v>
      </c>
      <c r="M1072" s="7">
        <v>0</v>
      </c>
      <c r="N1072" s="7">
        <v>1</v>
      </c>
      <c r="O1072" s="7">
        <v>0</v>
      </c>
      <c r="P1072" s="7">
        <v>0</v>
      </c>
      <c r="Q1072" s="7" t="str" cm="1">
        <f t="array" ref="Q1072">_xlfn.IFS(M1072=1,M$1,N1072=1,N$1,O1072=1,O$1,P1072=1,P$1)</f>
        <v>Graduate</v>
      </c>
      <c r="R1072" t="s">
        <v>43</v>
      </c>
      <c r="S1072" s="7">
        <v>51</v>
      </c>
      <c r="T1072" s="7">
        <v>61</v>
      </c>
      <c r="U1072" s="7">
        <v>11</v>
      </c>
      <c r="V1072" s="7">
        <v>50</v>
      </c>
      <c r="W1072" s="7">
        <v>17</v>
      </c>
      <c r="X1072" s="7">
        <v>0</v>
      </c>
      <c r="Y1072" s="7">
        <v>44</v>
      </c>
      <c r="Z1072" s="7">
        <v>94</v>
      </c>
      <c r="AA1072" s="7">
        <v>2</v>
      </c>
      <c r="AB1072" s="7">
        <v>2</v>
      </c>
      <c r="AC1072" s="7">
        <v>0</v>
      </c>
      <c r="AD1072" s="7">
        <v>3</v>
      </c>
      <c r="AE1072" s="7">
        <v>8</v>
      </c>
      <c r="AF1072" s="7">
        <v>0</v>
      </c>
      <c r="AG1072" s="7">
        <v>0</v>
      </c>
      <c r="AH1072" s="7">
        <v>0</v>
      </c>
      <c r="AI1072" s="7">
        <v>0</v>
      </c>
      <c r="AJ1072" s="7">
        <v>0</v>
      </c>
      <c r="AK1072" s="7">
        <v>0</v>
      </c>
      <c r="AL1072" s="7">
        <v>0</v>
      </c>
      <c r="AM1072" s="8">
        <v>43804</v>
      </c>
      <c r="AO1072">
        <f t="shared" si="201"/>
        <v>0</v>
      </c>
      <c r="AP1072">
        <f t="shared" si="202"/>
        <v>0</v>
      </c>
      <c r="AQ1072">
        <f t="shared" si="203"/>
        <v>0</v>
      </c>
      <c r="AR1072">
        <f t="shared" si="204"/>
        <v>0</v>
      </c>
      <c r="AS1072">
        <f t="shared" si="205"/>
        <v>0</v>
      </c>
      <c r="AU1072">
        <f t="shared" si="206"/>
        <v>0</v>
      </c>
      <c r="AV1072">
        <f t="shared" si="206"/>
        <v>0</v>
      </c>
      <c r="AW1072">
        <f t="shared" si="206"/>
        <v>0</v>
      </c>
      <c r="AX1072">
        <f t="shared" si="206"/>
        <v>0</v>
      </c>
      <c r="AY1072">
        <f t="shared" si="206"/>
        <v>0</v>
      </c>
      <c r="BA1072">
        <f t="shared" si="195"/>
        <v>0</v>
      </c>
      <c r="BB1072">
        <f t="shared" si="196"/>
        <v>0</v>
      </c>
      <c r="BC1072">
        <f t="shared" si="197"/>
        <v>0</v>
      </c>
      <c r="BD1072">
        <f t="shared" si="198"/>
        <v>0</v>
      </c>
    </row>
    <row r="1073" spans="1:56" x14ac:dyDescent="0.3">
      <c r="A1073" s="7">
        <v>1150</v>
      </c>
      <c r="B1073" s="6">
        <v>130523</v>
      </c>
      <c r="C1073" s="7">
        <v>2</v>
      </c>
      <c r="D1073" s="7">
        <v>1</v>
      </c>
      <c r="E1073" s="7">
        <f t="shared" si="199"/>
        <v>3</v>
      </c>
      <c r="F1073" s="7">
        <v>62</v>
      </c>
      <c r="G1073" s="7">
        <v>0</v>
      </c>
      <c r="H1073" s="7">
        <v>0</v>
      </c>
      <c r="I1073" s="7">
        <v>0</v>
      </c>
      <c r="J1073" s="7">
        <v>1</v>
      </c>
      <c r="K1073" s="7">
        <v>0</v>
      </c>
      <c r="L1073" s="7" t="str" cm="1">
        <f t="array" ref="L1073">_xlfn.IFS(G1073=1,G$1,H1073=1,H$1,I1073=1,I$1,J1073=1,J$1,K1073=1,K$1)</f>
        <v>Single</v>
      </c>
      <c r="M1073" s="7">
        <v>0</v>
      </c>
      <c r="N1073" s="7">
        <v>0</v>
      </c>
      <c r="O1073" s="7">
        <v>1</v>
      </c>
      <c r="P1073" s="7">
        <v>0</v>
      </c>
      <c r="Q1073" s="7" t="str" cm="1">
        <f t="array" ref="Q1073">_xlfn.IFS(M1073=1,M$1,N1073=1,N$1,O1073=1,O$1,P1073=1,P$1)</f>
        <v>Master</v>
      </c>
      <c r="R1073" t="s">
        <v>39</v>
      </c>
      <c r="S1073" s="7">
        <v>0</v>
      </c>
      <c r="T1073" s="7">
        <v>21</v>
      </c>
      <c r="U1073" s="7">
        <v>0</v>
      </c>
      <c r="V1073" s="7">
        <v>13</v>
      </c>
      <c r="W1073" s="7">
        <v>0</v>
      </c>
      <c r="X1073" s="7">
        <v>0</v>
      </c>
      <c r="Y1073" s="7">
        <v>21</v>
      </c>
      <c r="Z1073" s="7">
        <v>13</v>
      </c>
      <c r="AA1073" s="7">
        <v>1</v>
      </c>
      <c r="AB1073" s="7">
        <v>1</v>
      </c>
      <c r="AC1073" s="7">
        <v>0</v>
      </c>
      <c r="AD1073" s="7">
        <v>2</v>
      </c>
      <c r="AE1073" s="7">
        <v>7</v>
      </c>
      <c r="AF1073" s="7">
        <v>0</v>
      </c>
      <c r="AG1073" s="7">
        <v>0</v>
      </c>
      <c r="AH1073" s="7">
        <v>0</v>
      </c>
      <c r="AI1073" s="7">
        <v>0</v>
      </c>
      <c r="AJ1073" s="7">
        <v>0</v>
      </c>
      <c r="AK1073" s="7">
        <v>0</v>
      </c>
      <c r="AL1073" s="7">
        <v>0</v>
      </c>
      <c r="AM1073" s="8">
        <v>43805</v>
      </c>
      <c r="AO1073">
        <f t="shared" si="201"/>
        <v>0</v>
      </c>
      <c r="AP1073">
        <f t="shared" si="202"/>
        <v>0</v>
      </c>
      <c r="AQ1073">
        <f t="shared" si="203"/>
        <v>0</v>
      </c>
      <c r="AR1073">
        <f t="shared" si="204"/>
        <v>0</v>
      </c>
      <c r="AS1073">
        <f t="shared" si="205"/>
        <v>0</v>
      </c>
      <c r="AU1073">
        <f t="shared" si="206"/>
        <v>0</v>
      </c>
      <c r="AV1073">
        <f t="shared" si="206"/>
        <v>0</v>
      </c>
      <c r="AW1073">
        <f t="shared" si="206"/>
        <v>0</v>
      </c>
      <c r="AX1073">
        <f t="shared" si="206"/>
        <v>0</v>
      </c>
      <c r="AY1073">
        <f t="shared" si="206"/>
        <v>0</v>
      </c>
      <c r="BA1073">
        <f t="shared" si="195"/>
        <v>0</v>
      </c>
      <c r="BB1073">
        <f t="shared" si="196"/>
        <v>0</v>
      </c>
      <c r="BC1073">
        <f t="shared" si="197"/>
        <v>0</v>
      </c>
      <c r="BD1073">
        <f t="shared" si="198"/>
        <v>0</v>
      </c>
    </row>
    <row r="1074" spans="1:56" x14ac:dyDescent="0.3">
      <c r="A1074" s="7">
        <v>3200</v>
      </c>
      <c r="B1074" s="6">
        <v>134421</v>
      </c>
      <c r="C1074" s="7">
        <v>1</v>
      </c>
      <c r="D1074" s="7">
        <v>0</v>
      </c>
      <c r="E1074" s="7">
        <f t="shared" si="199"/>
        <v>1</v>
      </c>
      <c r="F1074" s="7">
        <v>46</v>
      </c>
      <c r="G1074" s="7">
        <v>0</v>
      </c>
      <c r="H1074" s="7">
        <v>1</v>
      </c>
      <c r="I1074" s="7">
        <v>0</v>
      </c>
      <c r="J1074" s="7">
        <v>0</v>
      </c>
      <c r="K1074" s="7">
        <v>0</v>
      </c>
      <c r="L1074" s="7" t="str" cm="1">
        <f t="array" ref="L1074">_xlfn.IFS(G1074=1,G$1,H1074=1,H$1,I1074=1,I$1,J1074=1,J$1,K1074=1,K$1)</f>
        <v>Married</v>
      </c>
      <c r="M1074" s="7">
        <v>0</v>
      </c>
      <c r="N1074" s="7">
        <v>1</v>
      </c>
      <c r="O1074" s="7">
        <v>0</v>
      </c>
      <c r="P1074" s="7">
        <v>0</v>
      </c>
      <c r="Q1074" s="7" t="str" cm="1">
        <f t="array" ref="Q1074">_xlfn.IFS(M1074=1,M$1,N1074=1,N$1,O1074=1,O$1,P1074=1,P$1)</f>
        <v>Graduate</v>
      </c>
      <c r="R1074" t="s">
        <v>44</v>
      </c>
      <c r="S1074" s="7">
        <v>81</v>
      </c>
      <c r="T1074" s="7">
        <v>12</v>
      </c>
      <c r="U1074" s="7">
        <v>12</v>
      </c>
      <c r="V1074" s="7">
        <v>27</v>
      </c>
      <c r="W1074" s="7">
        <v>23</v>
      </c>
      <c r="X1074" s="7">
        <v>8</v>
      </c>
      <c r="Y1074" s="7">
        <v>35</v>
      </c>
      <c r="Z1074" s="7">
        <v>47</v>
      </c>
      <c r="AA1074" s="7">
        <v>1</v>
      </c>
      <c r="AB1074" s="7">
        <v>1</v>
      </c>
      <c r="AC1074" s="7">
        <v>0</v>
      </c>
      <c r="AD1074" s="7">
        <v>2</v>
      </c>
      <c r="AE1074" s="7">
        <v>7</v>
      </c>
      <c r="AF1074" s="7">
        <v>0</v>
      </c>
      <c r="AG1074" s="7">
        <v>0</v>
      </c>
      <c r="AH1074" s="7">
        <v>0</v>
      </c>
      <c r="AI1074" s="7">
        <v>0</v>
      </c>
      <c r="AJ1074" s="7">
        <v>0</v>
      </c>
      <c r="AK1074" s="7">
        <v>0</v>
      </c>
      <c r="AL1074" s="7">
        <v>0</v>
      </c>
      <c r="AM1074" s="8">
        <v>43805</v>
      </c>
      <c r="AO1074">
        <f t="shared" si="201"/>
        <v>0</v>
      </c>
      <c r="AP1074">
        <f t="shared" si="202"/>
        <v>0</v>
      </c>
      <c r="AQ1074">
        <f t="shared" si="203"/>
        <v>0</v>
      </c>
      <c r="AR1074">
        <f t="shared" si="204"/>
        <v>0</v>
      </c>
      <c r="AS1074">
        <f t="shared" si="205"/>
        <v>0</v>
      </c>
      <c r="AU1074">
        <f t="shared" si="206"/>
        <v>0</v>
      </c>
      <c r="AV1074">
        <f t="shared" si="206"/>
        <v>0</v>
      </c>
      <c r="AW1074">
        <f t="shared" si="206"/>
        <v>0</v>
      </c>
      <c r="AX1074">
        <f t="shared" si="206"/>
        <v>0</v>
      </c>
      <c r="AY1074">
        <f t="shared" si="206"/>
        <v>0</v>
      </c>
      <c r="BA1074">
        <f t="shared" ref="BA1074:BA1137" si="207">IF($AK1074=1,M1074,0)</f>
        <v>0</v>
      </c>
      <c r="BB1074">
        <f t="shared" ref="BB1074:BB1137" si="208">IF($AK1074=1,N1074,0)</f>
        <v>0</v>
      </c>
      <c r="BC1074">
        <f t="shared" ref="BC1074:BC1137" si="209">IF($AK1074=1,O1074,0)</f>
        <v>0</v>
      </c>
      <c r="BD1074">
        <f t="shared" ref="BD1074:BD1105" si="210">IF($AK1074=1,P1074,0)</f>
        <v>0</v>
      </c>
    </row>
    <row r="1075" spans="1:56" x14ac:dyDescent="0.3">
      <c r="A1075" s="7">
        <v>1306</v>
      </c>
      <c r="B1075" s="6">
        <v>134421</v>
      </c>
      <c r="C1075" s="7">
        <v>1</v>
      </c>
      <c r="D1075" s="7">
        <v>0</v>
      </c>
      <c r="E1075" s="7">
        <f t="shared" ref="E1075:E1138" si="211">SUM(C1075:D1075)</f>
        <v>1</v>
      </c>
      <c r="F1075" s="7">
        <v>46</v>
      </c>
      <c r="G1075" s="7">
        <v>0</v>
      </c>
      <c r="H1075" s="7">
        <v>1</v>
      </c>
      <c r="I1075" s="7">
        <v>0</v>
      </c>
      <c r="J1075" s="7">
        <v>0</v>
      </c>
      <c r="K1075" s="7">
        <v>0</v>
      </c>
      <c r="L1075" s="7" t="str" cm="1">
        <f t="array" ref="L1075">_xlfn.IFS(G1075=1,G$1,H1075=1,H$1,I1075=1,I$1,J1075=1,J$1,K1075=1,K$1)</f>
        <v>Married</v>
      </c>
      <c r="M1075" s="7">
        <v>0</v>
      </c>
      <c r="N1075" s="7">
        <v>1</v>
      </c>
      <c r="O1075" s="7">
        <v>0</v>
      </c>
      <c r="P1075" s="7">
        <v>0</v>
      </c>
      <c r="Q1075" s="7" t="str" cm="1">
        <f t="array" ref="Q1075">_xlfn.IFS(M1075=1,M$1,N1075=1,N$1,O1075=1,O$1,P1075=1,P$1)</f>
        <v>Graduate</v>
      </c>
      <c r="R1075" t="s">
        <v>39</v>
      </c>
      <c r="S1075" s="7">
        <v>81</v>
      </c>
      <c r="T1075" s="7">
        <v>12</v>
      </c>
      <c r="U1075" s="7">
        <v>12</v>
      </c>
      <c r="V1075" s="7">
        <v>27</v>
      </c>
      <c r="W1075" s="7">
        <v>23</v>
      </c>
      <c r="X1075" s="7">
        <v>8</v>
      </c>
      <c r="Y1075" s="7">
        <v>35</v>
      </c>
      <c r="Z1075" s="7">
        <v>47</v>
      </c>
      <c r="AA1075" s="7">
        <v>1</v>
      </c>
      <c r="AB1075" s="7">
        <v>1</v>
      </c>
      <c r="AC1075" s="7">
        <v>0</v>
      </c>
      <c r="AD1075" s="7">
        <v>2</v>
      </c>
      <c r="AE1075" s="7">
        <v>7</v>
      </c>
      <c r="AF1075" s="7">
        <v>0</v>
      </c>
      <c r="AG1075" s="7">
        <v>0</v>
      </c>
      <c r="AH1075" s="7">
        <v>0</v>
      </c>
      <c r="AI1075" s="7">
        <v>0</v>
      </c>
      <c r="AJ1075" s="7">
        <v>0</v>
      </c>
      <c r="AK1075" s="7">
        <v>0</v>
      </c>
      <c r="AL1075" s="7">
        <v>0</v>
      </c>
      <c r="AM1075" s="8">
        <v>43805</v>
      </c>
      <c r="AO1075">
        <f t="shared" si="201"/>
        <v>0</v>
      </c>
      <c r="AP1075">
        <f t="shared" si="202"/>
        <v>0</v>
      </c>
      <c r="AQ1075">
        <f t="shared" si="203"/>
        <v>0</v>
      </c>
      <c r="AR1075">
        <f t="shared" si="204"/>
        <v>0</v>
      </c>
      <c r="AS1075">
        <f t="shared" si="205"/>
        <v>0</v>
      </c>
      <c r="AU1075">
        <f t="shared" si="206"/>
        <v>0</v>
      </c>
      <c r="AV1075">
        <f t="shared" si="206"/>
        <v>0</v>
      </c>
      <c r="AW1075">
        <f t="shared" si="206"/>
        <v>0</v>
      </c>
      <c r="AX1075">
        <f t="shared" si="206"/>
        <v>0</v>
      </c>
      <c r="AY1075">
        <f t="shared" si="206"/>
        <v>0</v>
      </c>
      <c r="BA1075">
        <f t="shared" si="207"/>
        <v>0</v>
      </c>
      <c r="BB1075">
        <f t="shared" si="208"/>
        <v>0</v>
      </c>
      <c r="BC1075">
        <f t="shared" si="209"/>
        <v>0</v>
      </c>
      <c r="BD1075">
        <f t="shared" si="210"/>
        <v>0</v>
      </c>
    </row>
    <row r="1076" spans="1:56" x14ac:dyDescent="0.3">
      <c r="A1076" s="7">
        <v>1866</v>
      </c>
      <c r="B1076" s="6">
        <v>182072</v>
      </c>
      <c r="C1076" s="7">
        <v>0</v>
      </c>
      <c r="D1076" s="7">
        <v>0</v>
      </c>
      <c r="E1076" s="7">
        <f t="shared" si="211"/>
        <v>0</v>
      </c>
      <c r="F1076" s="7">
        <v>50</v>
      </c>
      <c r="G1076" s="7">
        <v>0</v>
      </c>
      <c r="H1076" s="7">
        <v>0</v>
      </c>
      <c r="I1076" s="7">
        <v>1</v>
      </c>
      <c r="J1076" s="7">
        <v>0</v>
      </c>
      <c r="K1076" s="7">
        <v>0</v>
      </c>
      <c r="L1076" s="7" t="str" cm="1">
        <f t="array" ref="L1076">_xlfn.IFS(G1076=1,G$1,H1076=1,H$1,I1076=1,I$1,J1076=1,J$1,K1076=1,K$1)</f>
        <v>Together</v>
      </c>
      <c r="M1076" s="7">
        <v>0</v>
      </c>
      <c r="N1076" s="7">
        <v>0</v>
      </c>
      <c r="O1076" s="7">
        <v>0</v>
      </c>
      <c r="P1076" s="7">
        <v>1</v>
      </c>
      <c r="Q1076" s="7" t="str" cm="1">
        <f t="array" ref="Q1076">_xlfn.IFS(M1076=1,M$1,N1076=1,N$1,O1076=1,O$1,P1076=1,P$1)</f>
        <v>PhD</v>
      </c>
      <c r="R1076" t="s">
        <v>42</v>
      </c>
      <c r="S1076" s="7">
        <v>67</v>
      </c>
      <c r="T1076" s="7">
        <v>1972</v>
      </c>
      <c r="U1076" s="7">
        <v>122</v>
      </c>
      <c r="V1076" s="7">
        <v>1520</v>
      </c>
      <c r="W1076" s="7">
        <v>373</v>
      </c>
      <c r="X1076" s="7">
        <v>204</v>
      </c>
      <c r="Y1076" s="7">
        <v>286</v>
      </c>
      <c r="Z1076" s="7">
        <v>3904</v>
      </c>
      <c r="AA1076" s="7">
        <v>1</v>
      </c>
      <c r="AB1076" s="7">
        <v>3</v>
      </c>
      <c r="AC1076" s="7">
        <v>2</v>
      </c>
      <c r="AD1076" s="7">
        <v>13</v>
      </c>
      <c r="AE1076" s="7">
        <v>1</v>
      </c>
      <c r="AF1076" s="7">
        <v>0</v>
      </c>
      <c r="AG1076" s="7">
        <v>0</v>
      </c>
      <c r="AH1076" s="7">
        <v>0</v>
      </c>
      <c r="AI1076" s="7">
        <v>0</v>
      </c>
      <c r="AJ1076" s="7">
        <v>0</v>
      </c>
      <c r="AK1076" s="7">
        <v>0</v>
      </c>
      <c r="AL1076" s="7">
        <v>0</v>
      </c>
      <c r="AM1076" s="8">
        <v>43806</v>
      </c>
      <c r="AO1076">
        <f t="shared" si="201"/>
        <v>0</v>
      </c>
      <c r="AP1076">
        <f t="shared" si="202"/>
        <v>0</v>
      </c>
      <c r="AQ1076">
        <f t="shared" si="203"/>
        <v>0</v>
      </c>
      <c r="AR1076">
        <f t="shared" si="204"/>
        <v>0</v>
      </c>
      <c r="AS1076">
        <f t="shared" si="205"/>
        <v>0</v>
      </c>
      <c r="AU1076">
        <f t="shared" si="206"/>
        <v>0</v>
      </c>
      <c r="AV1076">
        <f t="shared" si="206"/>
        <v>0</v>
      </c>
      <c r="AW1076">
        <f t="shared" si="206"/>
        <v>0</v>
      </c>
      <c r="AX1076">
        <f t="shared" si="206"/>
        <v>0</v>
      </c>
      <c r="AY1076">
        <f t="shared" si="206"/>
        <v>0</v>
      </c>
      <c r="BA1076">
        <f t="shared" si="207"/>
        <v>0</v>
      </c>
      <c r="BB1076">
        <f t="shared" si="208"/>
        <v>0</v>
      </c>
      <c r="BC1076">
        <f t="shared" si="209"/>
        <v>0</v>
      </c>
      <c r="BD1076">
        <f t="shared" si="210"/>
        <v>0</v>
      </c>
    </row>
    <row r="1077" spans="1:56" x14ac:dyDescent="0.3">
      <c r="A1077" s="7">
        <v>1819</v>
      </c>
      <c r="B1077" s="6">
        <v>145889</v>
      </c>
      <c r="C1077" s="7">
        <v>0</v>
      </c>
      <c r="D1077" s="7">
        <v>1</v>
      </c>
      <c r="E1077" s="7">
        <f t="shared" si="211"/>
        <v>1</v>
      </c>
      <c r="F1077" s="7">
        <v>40</v>
      </c>
      <c r="G1077" s="7">
        <v>0</v>
      </c>
      <c r="H1077" s="7">
        <v>0</v>
      </c>
      <c r="I1077" s="7">
        <v>0</v>
      </c>
      <c r="J1077" s="7">
        <v>1</v>
      </c>
      <c r="K1077" s="7">
        <v>0</v>
      </c>
      <c r="L1077" s="7" t="str" cm="1">
        <f t="array" ref="L1077">_xlfn.IFS(G1077=1,G$1,H1077=1,H$1,I1077=1,I$1,J1077=1,J$1,K1077=1,K$1)</f>
        <v>Single</v>
      </c>
      <c r="M1077" s="7">
        <v>0</v>
      </c>
      <c r="N1077" s="7">
        <v>0</v>
      </c>
      <c r="O1077" s="7">
        <v>0</v>
      </c>
      <c r="P1077" s="7">
        <v>0</v>
      </c>
      <c r="Q1077" s="7" t="e" cm="1">
        <f t="array" ref="Q1077">_xlfn.IFS(M1077=1,M$1,N1077=1,N$1,O1077=1,O$1,P1077=1,P$1)</f>
        <v>#N/A</v>
      </c>
      <c r="R1077" t="s">
        <v>41</v>
      </c>
      <c r="S1077" s="7">
        <v>42</v>
      </c>
      <c r="T1077" s="7">
        <v>99</v>
      </c>
      <c r="U1077" s="7">
        <v>0</v>
      </c>
      <c r="V1077" s="7">
        <v>19</v>
      </c>
      <c r="W1077" s="7">
        <v>0</v>
      </c>
      <c r="X1077" s="7">
        <v>3</v>
      </c>
      <c r="Y1077" s="7">
        <v>25</v>
      </c>
      <c r="Z1077" s="7">
        <v>95</v>
      </c>
      <c r="AA1077" s="7">
        <v>1</v>
      </c>
      <c r="AB1077" s="7">
        <v>1</v>
      </c>
      <c r="AC1077" s="7">
        <v>0</v>
      </c>
      <c r="AD1077" s="7">
        <v>3</v>
      </c>
      <c r="AE1077" s="7">
        <v>6</v>
      </c>
      <c r="AF1077" s="7">
        <v>0</v>
      </c>
      <c r="AG1077" s="7">
        <v>0</v>
      </c>
      <c r="AH1077" s="7">
        <v>0</v>
      </c>
      <c r="AI1077" s="7">
        <v>0</v>
      </c>
      <c r="AJ1077" s="7">
        <v>0</v>
      </c>
      <c r="AK1077" s="7">
        <v>0</v>
      </c>
      <c r="AL1077" s="7">
        <v>0</v>
      </c>
      <c r="AM1077" s="8">
        <v>43806</v>
      </c>
      <c r="AO1077">
        <f t="shared" si="201"/>
        <v>0</v>
      </c>
      <c r="AP1077">
        <f t="shared" si="202"/>
        <v>0</v>
      </c>
      <c r="AQ1077">
        <f t="shared" si="203"/>
        <v>0</v>
      </c>
      <c r="AR1077">
        <f t="shared" si="204"/>
        <v>0</v>
      </c>
      <c r="AS1077">
        <f t="shared" si="205"/>
        <v>0</v>
      </c>
      <c r="AU1077">
        <f t="shared" si="206"/>
        <v>0</v>
      </c>
      <c r="AV1077">
        <f t="shared" si="206"/>
        <v>0</v>
      </c>
      <c r="AW1077">
        <f t="shared" si="206"/>
        <v>0</v>
      </c>
      <c r="AX1077">
        <f t="shared" si="206"/>
        <v>0</v>
      </c>
      <c r="AY1077">
        <f t="shared" si="206"/>
        <v>0</v>
      </c>
      <c r="BA1077">
        <f t="shared" si="207"/>
        <v>0</v>
      </c>
      <c r="BB1077">
        <f t="shared" si="208"/>
        <v>0</v>
      </c>
      <c r="BC1077">
        <f t="shared" si="209"/>
        <v>0</v>
      </c>
      <c r="BD1077">
        <f t="shared" si="210"/>
        <v>0</v>
      </c>
    </row>
    <row r="1078" spans="1:56" x14ac:dyDescent="0.3">
      <c r="A1078" s="7">
        <v>1311</v>
      </c>
      <c r="B1078" s="6">
        <v>114849</v>
      </c>
      <c r="C1078" s="7">
        <v>1</v>
      </c>
      <c r="D1078" s="7">
        <v>0</v>
      </c>
      <c r="E1078" s="7">
        <f t="shared" si="211"/>
        <v>1</v>
      </c>
      <c r="F1078" s="7">
        <v>44</v>
      </c>
      <c r="G1078" s="7">
        <v>1</v>
      </c>
      <c r="H1078" s="7">
        <v>0</v>
      </c>
      <c r="I1078" s="7">
        <v>0</v>
      </c>
      <c r="J1078" s="7">
        <v>0</v>
      </c>
      <c r="K1078" s="7">
        <v>0</v>
      </c>
      <c r="L1078" s="7" t="str" cm="1">
        <f t="array" ref="L1078">_xlfn.IFS(G1078=1,G$1,H1078=1,H$1,I1078=1,I$1,J1078=1,J$1,K1078=1,K$1)</f>
        <v>Divorced</v>
      </c>
      <c r="M1078" s="7">
        <v>0</v>
      </c>
      <c r="N1078" s="7">
        <v>0</v>
      </c>
      <c r="O1078" s="7">
        <v>0</v>
      </c>
      <c r="P1078" s="7">
        <v>1</v>
      </c>
      <c r="Q1078" s="7" t="str" cm="1">
        <f t="array" ref="Q1078">_xlfn.IFS(M1078=1,M$1,N1078=1,N$1,O1078=1,O$1,P1078=1,P$1)</f>
        <v>PhD</v>
      </c>
      <c r="R1078" t="s">
        <v>40</v>
      </c>
      <c r="S1078" s="7">
        <v>39</v>
      </c>
      <c r="T1078" s="7">
        <v>162</v>
      </c>
      <c r="U1078" s="7">
        <v>15</v>
      </c>
      <c r="V1078" s="7">
        <v>217</v>
      </c>
      <c r="W1078" s="7">
        <v>23</v>
      </c>
      <c r="X1078" s="7">
        <v>15</v>
      </c>
      <c r="Y1078" s="7">
        <v>70</v>
      </c>
      <c r="Z1078" s="7">
        <v>364</v>
      </c>
      <c r="AA1078" s="7">
        <v>3</v>
      </c>
      <c r="AB1078" s="7">
        <v>2</v>
      </c>
      <c r="AC1078" s="7">
        <v>0</v>
      </c>
      <c r="AD1078" s="7">
        <v>4</v>
      </c>
      <c r="AE1078" s="7">
        <v>8</v>
      </c>
      <c r="AF1078" s="7">
        <v>0</v>
      </c>
      <c r="AG1078" s="7">
        <v>0</v>
      </c>
      <c r="AH1078" s="7">
        <v>0</v>
      </c>
      <c r="AI1078" s="7">
        <v>0</v>
      </c>
      <c r="AJ1078" s="7">
        <v>0</v>
      </c>
      <c r="AK1078" s="7">
        <v>0</v>
      </c>
      <c r="AL1078" s="7">
        <v>0</v>
      </c>
      <c r="AM1078" s="8">
        <v>43806</v>
      </c>
      <c r="AO1078">
        <f t="shared" si="201"/>
        <v>0</v>
      </c>
      <c r="AP1078">
        <f t="shared" si="202"/>
        <v>0</v>
      </c>
      <c r="AQ1078">
        <f t="shared" si="203"/>
        <v>0</v>
      </c>
      <c r="AR1078">
        <f t="shared" si="204"/>
        <v>0</v>
      </c>
      <c r="AS1078">
        <f t="shared" si="205"/>
        <v>0</v>
      </c>
      <c r="AU1078">
        <f t="shared" si="206"/>
        <v>0</v>
      </c>
      <c r="AV1078">
        <f t="shared" si="206"/>
        <v>0</v>
      </c>
      <c r="AW1078">
        <f t="shared" si="206"/>
        <v>0</v>
      </c>
      <c r="AX1078">
        <f t="shared" si="206"/>
        <v>0</v>
      </c>
      <c r="AY1078">
        <f t="shared" si="206"/>
        <v>0</v>
      </c>
      <c r="BA1078">
        <f t="shared" si="207"/>
        <v>0</v>
      </c>
      <c r="BB1078">
        <f t="shared" si="208"/>
        <v>0</v>
      </c>
      <c r="BC1078">
        <f t="shared" si="209"/>
        <v>0</v>
      </c>
      <c r="BD1078">
        <f t="shared" si="210"/>
        <v>0</v>
      </c>
    </row>
    <row r="1079" spans="1:56" x14ac:dyDescent="0.3">
      <c r="A1079" s="7">
        <v>2056</v>
      </c>
      <c r="B1079" s="6">
        <v>188347</v>
      </c>
      <c r="C1079" s="7">
        <v>0</v>
      </c>
      <c r="D1079" s="7">
        <v>0</v>
      </c>
      <c r="E1079" s="7">
        <f t="shared" si="211"/>
        <v>0</v>
      </c>
      <c r="F1079" s="7">
        <v>59</v>
      </c>
      <c r="G1079" s="7">
        <v>0</v>
      </c>
      <c r="H1079" s="7">
        <v>0</v>
      </c>
      <c r="I1079" s="7">
        <v>1</v>
      </c>
      <c r="J1079" s="7">
        <v>0</v>
      </c>
      <c r="K1079" s="7">
        <v>0</v>
      </c>
      <c r="L1079" s="7" t="str" cm="1">
        <f t="array" ref="L1079">_xlfn.IFS(G1079=1,G$1,H1079=1,H$1,I1079=1,I$1,J1079=1,J$1,K1079=1,K$1)</f>
        <v>Together</v>
      </c>
      <c r="M1079" s="7">
        <v>0</v>
      </c>
      <c r="N1079" s="7">
        <v>1</v>
      </c>
      <c r="O1079" s="7">
        <v>0</v>
      </c>
      <c r="P1079" s="7">
        <v>0</v>
      </c>
      <c r="Q1079" s="7" t="str" cm="1">
        <f t="array" ref="Q1079">_xlfn.IFS(M1079=1,M$1,N1079=1,N$1,O1079=1,O$1,P1079=1,P$1)</f>
        <v>Graduate</v>
      </c>
      <c r="R1079" t="s">
        <v>39</v>
      </c>
      <c r="S1079" s="7">
        <v>32</v>
      </c>
      <c r="T1079" s="7">
        <v>2238</v>
      </c>
      <c r="U1079" s="7">
        <v>379</v>
      </c>
      <c r="V1079" s="7">
        <v>1183</v>
      </c>
      <c r="W1079" s="7">
        <v>164</v>
      </c>
      <c r="X1079" s="7">
        <v>294</v>
      </c>
      <c r="Y1079" s="7">
        <v>252</v>
      </c>
      <c r="Z1079" s="7">
        <v>4008</v>
      </c>
      <c r="AA1079" s="7">
        <v>1</v>
      </c>
      <c r="AB1079" s="7">
        <v>4</v>
      </c>
      <c r="AC1079" s="7">
        <v>7</v>
      </c>
      <c r="AD1079" s="7">
        <v>9</v>
      </c>
      <c r="AE1079" s="7">
        <v>1</v>
      </c>
      <c r="AF1079" s="7">
        <v>0</v>
      </c>
      <c r="AG1079" s="7">
        <v>0</v>
      </c>
      <c r="AH1079" s="7">
        <v>0</v>
      </c>
      <c r="AI1079" s="7">
        <v>1</v>
      </c>
      <c r="AJ1079" s="7">
        <v>0</v>
      </c>
      <c r="AK1079" s="7">
        <v>0</v>
      </c>
      <c r="AL1079" s="7">
        <v>0</v>
      </c>
      <c r="AM1079" s="8">
        <v>43807</v>
      </c>
      <c r="AO1079">
        <f t="shared" si="201"/>
        <v>0</v>
      </c>
      <c r="AP1079">
        <f t="shared" si="202"/>
        <v>0</v>
      </c>
      <c r="AQ1079">
        <f t="shared" si="203"/>
        <v>0</v>
      </c>
      <c r="AR1079">
        <f t="shared" si="204"/>
        <v>0</v>
      </c>
      <c r="AS1079">
        <f t="shared" si="205"/>
        <v>0</v>
      </c>
      <c r="AU1079">
        <f t="shared" si="206"/>
        <v>0</v>
      </c>
      <c r="AV1079">
        <f t="shared" si="206"/>
        <v>0</v>
      </c>
      <c r="AW1079">
        <f t="shared" si="206"/>
        <v>0</v>
      </c>
      <c r="AX1079">
        <f t="shared" si="206"/>
        <v>0</v>
      </c>
      <c r="AY1079">
        <f t="shared" si="206"/>
        <v>0</v>
      </c>
      <c r="BA1079">
        <f t="shared" si="207"/>
        <v>0</v>
      </c>
      <c r="BB1079">
        <f t="shared" si="208"/>
        <v>0</v>
      </c>
      <c r="BC1079">
        <f t="shared" si="209"/>
        <v>0</v>
      </c>
      <c r="BD1079">
        <f t="shared" si="210"/>
        <v>0</v>
      </c>
    </row>
    <row r="1080" spans="1:56" x14ac:dyDescent="0.3">
      <c r="A1080" s="7">
        <v>1751</v>
      </c>
      <c r="B1080" s="6">
        <v>172063</v>
      </c>
      <c r="C1080" s="7">
        <v>0</v>
      </c>
      <c r="D1080" s="7">
        <v>1</v>
      </c>
      <c r="E1080" s="7">
        <f t="shared" si="211"/>
        <v>1</v>
      </c>
      <c r="F1080" s="7">
        <v>41</v>
      </c>
      <c r="G1080" s="7">
        <v>0</v>
      </c>
      <c r="H1080" s="7">
        <v>1</v>
      </c>
      <c r="I1080" s="7">
        <v>0</v>
      </c>
      <c r="J1080" s="7">
        <v>0</v>
      </c>
      <c r="K1080" s="7">
        <v>0</v>
      </c>
      <c r="L1080" s="7" t="str" cm="1">
        <f t="array" ref="L1080">_xlfn.IFS(G1080=1,G$1,H1080=1,H$1,I1080=1,I$1,J1080=1,J$1,K1080=1,K$1)</f>
        <v>Married</v>
      </c>
      <c r="M1080" s="7">
        <v>0</v>
      </c>
      <c r="N1080" s="7">
        <v>1</v>
      </c>
      <c r="O1080" s="7">
        <v>0</v>
      </c>
      <c r="P1080" s="7">
        <v>0</v>
      </c>
      <c r="Q1080" s="7" t="str" cm="1">
        <f t="array" ref="Q1080">_xlfn.IFS(M1080=1,M$1,N1080=1,N$1,O1080=1,O$1,P1080=1,P$1)</f>
        <v>Graduate</v>
      </c>
      <c r="R1080" t="s">
        <v>43</v>
      </c>
      <c r="S1080" s="7">
        <v>3</v>
      </c>
      <c r="T1080" s="7">
        <v>430</v>
      </c>
      <c r="U1080" s="7">
        <v>76</v>
      </c>
      <c r="V1080" s="7">
        <v>831</v>
      </c>
      <c r="W1080" s="7">
        <v>181</v>
      </c>
      <c r="X1080" s="7">
        <v>76</v>
      </c>
      <c r="Y1080" s="7">
        <v>215</v>
      </c>
      <c r="Z1080" s="7">
        <v>1380</v>
      </c>
      <c r="AA1080" s="7">
        <v>2</v>
      </c>
      <c r="AB1080" s="7">
        <v>5</v>
      </c>
      <c r="AC1080" s="7">
        <v>2</v>
      </c>
      <c r="AD1080" s="7">
        <v>12</v>
      </c>
      <c r="AE1080" s="7">
        <v>2</v>
      </c>
      <c r="AF1080" s="7">
        <v>0</v>
      </c>
      <c r="AG1080" s="7">
        <v>0</v>
      </c>
      <c r="AH1080" s="7">
        <v>0</v>
      </c>
      <c r="AI1080" s="7">
        <v>0</v>
      </c>
      <c r="AJ1080" s="7">
        <v>0</v>
      </c>
      <c r="AK1080" s="7">
        <v>0</v>
      </c>
      <c r="AL1080" s="7">
        <v>0</v>
      </c>
      <c r="AM1080" s="8">
        <v>43807</v>
      </c>
      <c r="AO1080">
        <f t="shared" si="201"/>
        <v>0</v>
      </c>
      <c r="AP1080">
        <f t="shared" si="202"/>
        <v>0</v>
      </c>
      <c r="AQ1080">
        <f t="shared" si="203"/>
        <v>0</v>
      </c>
      <c r="AR1080">
        <f t="shared" si="204"/>
        <v>0</v>
      </c>
      <c r="AS1080">
        <f t="shared" si="205"/>
        <v>0</v>
      </c>
      <c r="AU1080">
        <f t="shared" si="206"/>
        <v>0</v>
      </c>
      <c r="AV1080">
        <f t="shared" si="206"/>
        <v>0</v>
      </c>
      <c r="AW1080">
        <f t="shared" si="206"/>
        <v>0</v>
      </c>
      <c r="AX1080">
        <f t="shared" si="206"/>
        <v>0</v>
      </c>
      <c r="AY1080">
        <f t="shared" si="206"/>
        <v>0</v>
      </c>
      <c r="BA1080">
        <f t="shared" si="207"/>
        <v>0</v>
      </c>
      <c r="BB1080">
        <f t="shared" si="208"/>
        <v>0</v>
      </c>
      <c r="BC1080">
        <f t="shared" si="209"/>
        <v>0</v>
      </c>
      <c r="BD1080">
        <f t="shared" si="210"/>
        <v>0</v>
      </c>
    </row>
    <row r="1081" spans="1:56" x14ac:dyDescent="0.3">
      <c r="A1081" s="7">
        <v>2935</v>
      </c>
      <c r="B1081" s="6">
        <v>170053</v>
      </c>
      <c r="C1081" s="7">
        <v>0</v>
      </c>
      <c r="D1081" s="7">
        <v>1</v>
      </c>
      <c r="E1081" s="7">
        <f t="shared" si="211"/>
        <v>1</v>
      </c>
      <c r="F1081" s="7">
        <v>55</v>
      </c>
      <c r="G1081" s="7">
        <v>0</v>
      </c>
      <c r="H1081" s="7">
        <v>1</v>
      </c>
      <c r="I1081" s="7">
        <v>0</v>
      </c>
      <c r="J1081" s="7">
        <v>0</v>
      </c>
      <c r="K1081" s="7">
        <v>0</v>
      </c>
      <c r="L1081" s="7" t="str" cm="1">
        <f t="array" ref="L1081">_xlfn.IFS(G1081=1,G$1,H1081=1,H$1,I1081=1,I$1,J1081=1,J$1,K1081=1,K$1)</f>
        <v>Married</v>
      </c>
      <c r="M1081" s="7">
        <v>0</v>
      </c>
      <c r="N1081" s="7">
        <v>0</v>
      </c>
      <c r="O1081" s="7">
        <v>1</v>
      </c>
      <c r="P1081" s="7">
        <v>0</v>
      </c>
      <c r="Q1081" s="7" t="str" cm="1">
        <f t="array" ref="Q1081">_xlfn.IFS(M1081=1,M$1,N1081=1,N$1,O1081=1,O$1,P1081=1,P$1)</f>
        <v>Master</v>
      </c>
      <c r="R1081" t="s">
        <v>41</v>
      </c>
      <c r="S1081" s="7">
        <v>38</v>
      </c>
      <c r="T1081" s="7">
        <v>1243</v>
      </c>
      <c r="U1081" s="7">
        <v>129</v>
      </c>
      <c r="V1081" s="7">
        <v>238</v>
      </c>
      <c r="W1081" s="7">
        <v>197</v>
      </c>
      <c r="X1081" s="7">
        <v>435</v>
      </c>
      <c r="Y1081" s="7">
        <v>216</v>
      </c>
      <c r="Z1081" s="7">
        <v>2025</v>
      </c>
      <c r="AA1081" s="7">
        <v>3</v>
      </c>
      <c r="AB1081" s="7">
        <v>8</v>
      </c>
      <c r="AC1081" s="7">
        <v>5</v>
      </c>
      <c r="AD1081" s="7">
        <v>10</v>
      </c>
      <c r="AE1081" s="7">
        <v>5</v>
      </c>
      <c r="AF1081" s="7">
        <v>0</v>
      </c>
      <c r="AG1081" s="7">
        <v>0</v>
      </c>
      <c r="AH1081" s="7">
        <v>0</v>
      </c>
      <c r="AI1081" s="7">
        <v>0</v>
      </c>
      <c r="AJ1081" s="7">
        <v>0</v>
      </c>
      <c r="AK1081" s="7">
        <v>0</v>
      </c>
      <c r="AL1081" s="7">
        <v>0</v>
      </c>
      <c r="AM1081" s="8">
        <v>43807</v>
      </c>
      <c r="AO1081">
        <f t="shared" si="201"/>
        <v>0</v>
      </c>
      <c r="AP1081">
        <f t="shared" si="202"/>
        <v>0</v>
      </c>
      <c r="AQ1081">
        <f t="shared" si="203"/>
        <v>0</v>
      </c>
      <c r="AR1081">
        <f t="shared" si="204"/>
        <v>0</v>
      </c>
      <c r="AS1081">
        <f t="shared" si="205"/>
        <v>0</v>
      </c>
      <c r="AU1081">
        <f t="shared" si="206"/>
        <v>0</v>
      </c>
      <c r="AV1081">
        <f t="shared" si="206"/>
        <v>0</v>
      </c>
      <c r="AW1081">
        <f t="shared" si="206"/>
        <v>0</v>
      </c>
      <c r="AX1081">
        <f t="shared" si="206"/>
        <v>0</v>
      </c>
      <c r="AY1081">
        <f t="shared" si="206"/>
        <v>0</v>
      </c>
      <c r="BA1081">
        <f t="shared" si="207"/>
        <v>0</v>
      </c>
      <c r="BB1081">
        <f t="shared" si="208"/>
        <v>0</v>
      </c>
      <c r="BC1081">
        <f t="shared" si="209"/>
        <v>0</v>
      </c>
      <c r="BD1081">
        <f t="shared" si="210"/>
        <v>0</v>
      </c>
    </row>
    <row r="1082" spans="1:56" x14ac:dyDescent="0.3">
      <c r="A1082" s="7">
        <v>2360</v>
      </c>
      <c r="B1082" s="6">
        <v>154342</v>
      </c>
      <c r="C1082" s="7">
        <v>1</v>
      </c>
      <c r="D1082" s="7">
        <v>1</v>
      </c>
      <c r="E1082" s="7">
        <f t="shared" si="211"/>
        <v>2</v>
      </c>
      <c r="F1082" s="7">
        <v>64</v>
      </c>
      <c r="G1082" s="7">
        <v>0</v>
      </c>
      <c r="H1082" s="7">
        <v>0</v>
      </c>
      <c r="I1082" s="7">
        <v>1</v>
      </c>
      <c r="J1082" s="7">
        <v>0</v>
      </c>
      <c r="K1082" s="7">
        <v>0</v>
      </c>
      <c r="L1082" s="7" t="str" cm="1">
        <f t="array" ref="L1082">_xlfn.IFS(G1082=1,G$1,H1082=1,H$1,I1082=1,I$1,J1082=1,J$1,K1082=1,K$1)</f>
        <v>Together</v>
      </c>
      <c r="M1082" s="7">
        <v>0</v>
      </c>
      <c r="N1082" s="7">
        <v>0</v>
      </c>
      <c r="O1082" s="7">
        <v>0</v>
      </c>
      <c r="P1082" s="7">
        <v>0</v>
      </c>
      <c r="Q1082" s="7" t="e" cm="1">
        <f t="array" ref="Q1082">_xlfn.IFS(M1082=1,M$1,N1082=1,N$1,O1082=1,O$1,P1082=1,P$1)</f>
        <v>#N/A</v>
      </c>
      <c r="R1082" t="s">
        <v>44</v>
      </c>
      <c r="S1082" s="7">
        <v>74</v>
      </c>
      <c r="T1082" s="7">
        <v>239</v>
      </c>
      <c r="U1082" s="7">
        <v>28</v>
      </c>
      <c r="V1082" s="7">
        <v>97</v>
      </c>
      <c r="W1082" s="7">
        <v>31</v>
      </c>
      <c r="X1082" s="7">
        <v>28</v>
      </c>
      <c r="Y1082" s="7">
        <v>80</v>
      </c>
      <c r="Z1082" s="7">
        <v>344</v>
      </c>
      <c r="AA1082" s="7">
        <v>4</v>
      </c>
      <c r="AB1082" s="7">
        <v>3</v>
      </c>
      <c r="AC1082" s="7">
        <v>1</v>
      </c>
      <c r="AD1082" s="7">
        <v>4</v>
      </c>
      <c r="AE1082" s="7">
        <v>6</v>
      </c>
      <c r="AF1082" s="7">
        <v>0</v>
      </c>
      <c r="AG1082" s="7">
        <v>0</v>
      </c>
      <c r="AH1082" s="7">
        <v>0</v>
      </c>
      <c r="AI1082" s="7">
        <v>0</v>
      </c>
      <c r="AJ1082" s="7">
        <v>0</v>
      </c>
      <c r="AK1082" s="7">
        <v>0</v>
      </c>
      <c r="AL1082" s="7">
        <v>0</v>
      </c>
      <c r="AM1082" s="8">
        <v>43807</v>
      </c>
      <c r="AO1082">
        <f t="shared" si="201"/>
        <v>0</v>
      </c>
      <c r="AP1082">
        <f t="shared" si="202"/>
        <v>0</v>
      </c>
      <c r="AQ1082">
        <f t="shared" si="203"/>
        <v>0</v>
      </c>
      <c r="AR1082">
        <f t="shared" si="204"/>
        <v>0</v>
      </c>
      <c r="AS1082">
        <f t="shared" si="205"/>
        <v>0</v>
      </c>
      <c r="AU1082">
        <f t="shared" si="206"/>
        <v>0</v>
      </c>
      <c r="AV1082">
        <f t="shared" si="206"/>
        <v>0</v>
      </c>
      <c r="AW1082">
        <f t="shared" si="206"/>
        <v>0</v>
      </c>
      <c r="AX1082">
        <f t="shared" si="206"/>
        <v>0</v>
      </c>
      <c r="AY1082">
        <f t="shared" si="206"/>
        <v>0</v>
      </c>
      <c r="BA1082">
        <f t="shared" si="207"/>
        <v>0</v>
      </c>
      <c r="BB1082">
        <f t="shared" si="208"/>
        <v>0</v>
      </c>
      <c r="BC1082">
        <f t="shared" si="209"/>
        <v>0</v>
      </c>
      <c r="BD1082">
        <f t="shared" si="210"/>
        <v>0</v>
      </c>
    </row>
    <row r="1083" spans="1:56" x14ac:dyDescent="0.3">
      <c r="A1083" s="7">
        <v>1077</v>
      </c>
      <c r="B1083" s="6">
        <v>123559</v>
      </c>
      <c r="C1083" s="7">
        <v>1</v>
      </c>
      <c r="D1083" s="7">
        <v>0</v>
      </c>
      <c r="E1083" s="7">
        <f t="shared" si="211"/>
        <v>1</v>
      </c>
      <c r="F1083" s="7">
        <v>47</v>
      </c>
      <c r="G1083" s="7">
        <v>0</v>
      </c>
      <c r="H1083" s="7">
        <v>1</v>
      </c>
      <c r="I1083" s="7">
        <v>0</v>
      </c>
      <c r="J1083" s="7">
        <v>0</v>
      </c>
      <c r="K1083" s="7">
        <v>0</v>
      </c>
      <c r="L1083" s="7" t="str" cm="1">
        <f t="array" ref="L1083">_xlfn.IFS(G1083=1,G$1,H1083=1,H$1,I1083=1,I$1,J1083=1,J$1,K1083=1,K$1)</f>
        <v>Married</v>
      </c>
      <c r="M1083" s="7">
        <v>0</v>
      </c>
      <c r="N1083" s="7">
        <v>0</v>
      </c>
      <c r="O1083" s="7">
        <v>0</v>
      </c>
      <c r="P1083" s="7">
        <v>0</v>
      </c>
      <c r="Q1083" s="7" t="e" cm="1">
        <f t="array" ref="Q1083">_xlfn.IFS(M1083=1,M$1,N1083=1,N$1,O1083=1,O$1,P1083=1,P$1)</f>
        <v>#N/A</v>
      </c>
      <c r="R1083" t="s">
        <v>40</v>
      </c>
      <c r="S1083" s="7">
        <v>87</v>
      </c>
      <c r="T1083" s="7">
        <v>131</v>
      </c>
      <c r="U1083" s="7">
        <v>26</v>
      </c>
      <c r="V1083" s="7">
        <v>100</v>
      </c>
      <c r="W1083" s="7">
        <v>37</v>
      </c>
      <c r="X1083" s="7">
        <v>0</v>
      </c>
      <c r="Y1083" s="7">
        <v>121</v>
      </c>
      <c r="Z1083" s="7">
        <v>173</v>
      </c>
      <c r="AA1083" s="7">
        <v>3</v>
      </c>
      <c r="AB1083" s="7">
        <v>3</v>
      </c>
      <c r="AC1083" s="7">
        <v>0</v>
      </c>
      <c r="AD1083" s="7">
        <v>3</v>
      </c>
      <c r="AE1083" s="7">
        <v>7</v>
      </c>
      <c r="AF1083" s="7">
        <v>0</v>
      </c>
      <c r="AG1083" s="7">
        <v>0</v>
      </c>
      <c r="AH1083" s="7">
        <v>0</v>
      </c>
      <c r="AI1083" s="7">
        <v>0</v>
      </c>
      <c r="AJ1083" s="7">
        <v>0</v>
      </c>
      <c r="AK1083" s="7">
        <v>0</v>
      </c>
      <c r="AL1083" s="7">
        <v>0</v>
      </c>
      <c r="AM1083" s="8">
        <v>43807</v>
      </c>
      <c r="AO1083">
        <f t="shared" si="201"/>
        <v>0</v>
      </c>
      <c r="AP1083">
        <f t="shared" si="202"/>
        <v>0</v>
      </c>
      <c r="AQ1083">
        <f t="shared" si="203"/>
        <v>0</v>
      </c>
      <c r="AR1083">
        <f t="shared" si="204"/>
        <v>0</v>
      </c>
      <c r="AS1083">
        <f t="shared" si="205"/>
        <v>0</v>
      </c>
      <c r="AU1083">
        <f t="shared" si="206"/>
        <v>0</v>
      </c>
      <c r="AV1083">
        <f t="shared" si="206"/>
        <v>0</v>
      </c>
      <c r="AW1083">
        <f t="shared" si="206"/>
        <v>0</v>
      </c>
      <c r="AX1083">
        <f t="shared" si="206"/>
        <v>0</v>
      </c>
      <c r="AY1083">
        <f t="shared" si="206"/>
        <v>0</v>
      </c>
      <c r="BA1083">
        <f t="shared" si="207"/>
        <v>0</v>
      </c>
      <c r="BB1083">
        <f t="shared" si="208"/>
        <v>0</v>
      </c>
      <c r="BC1083">
        <f t="shared" si="209"/>
        <v>0</v>
      </c>
      <c r="BD1083">
        <f t="shared" si="210"/>
        <v>0</v>
      </c>
    </row>
    <row r="1084" spans="1:56" x14ac:dyDescent="0.3">
      <c r="A1084" s="7">
        <v>2832</v>
      </c>
      <c r="B1084" s="6">
        <v>121024</v>
      </c>
      <c r="C1084" s="7">
        <v>0</v>
      </c>
      <c r="D1084" s="7">
        <v>0</v>
      </c>
      <c r="E1084" s="7">
        <f t="shared" si="211"/>
        <v>0</v>
      </c>
      <c r="F1084" s="7">
        <v>44</v>
      </c>
      <c r="G1084" s="7">
        <v>0</v>
      </c>
      <c r="H1084" s="7">
        <v>0</v>
      </c>
      <c r="I1084" s="7">
        <v>1</v>
      </c>
      <c r="J1084" s="7">
        <v>0</v>
      </c>
      <c r="K1084" s="7">
        <v>0</v>
      </c>
      <c r="L1084" s="7" t="str" cm="1">
        <f t="array" ref="L1084">_xlfn.IFS(G1084=1,G$1,H1084=1,H$1,I1084=1,I$1,J1084=1,J$1,K1084=1,K$1)</f>
        <v>Together</v>
      </c>
      <c r="M1084" s="7">
        <v>0</v>
      </c>
      <c r="N1084" s="7">
        <v>0</v>
      </c>
      <c r="O1084" s="7">
        <v>1</v>
      </c>
      <c r="P1084" s="7">
        <v>0</v>
      </c>
      <c r="Q1084" s="7" t="str" cm="1">
        <f t="array" ref="Q1084">_xlfn.IFS(M1084=1,M$1,N1084=1,N$1,O1084=1,O$1,P1084=1,P$1)</f>
        <v>Master</v>
      </c>
      <c r="R1084" t="s">
        <v>42</v>
      </c>
      <c r="S1084" s="7">
        <v>89</v>
      </c>
      <c r="T1084" s="7">
        <v>207</v>
      </c>
      <c r="U1084" s="7">
        <v>23</v>
      </c>
      <c r="V1084" s="7">
        <v>104</v>
      </c>
      <c r="W1084" s="7">
        <v>35</v>
      </c>
      <c r="X1084" s="7">
        <v>12</v>
      </c>
      <c r="Y1084" s="7">
        <v>104</v>
      </c>
      <c r="Z1084" s="7">
        <v>276</v>
      </c>
      <c r="AA1084" s="7">
        <v>1</v>
      </c>
      <c r="AB1084" s="7">
        <v>2</v>
      </c>
      <c r="AC1084" s="7">
        <v>0</v>
      </c>
      <c r="AD1084" s="7">
        <v>4</v>
      </c>
      <c r="AE1084" s="7">
        <v>7</v>
      </c>
      <c r="AF1084" s="7">
        <v>0</v>
      </c>
      <c r="AG1084" s="7">
        <v>0</v>
      </c>
      <c r="AH1084" s="7">
        <v>0</v>
      </c>
      <c r="AI1084" s="7">
        <v>0</v>
      </c>
      <c r="AJ1084" s="7">
        <v>0</v>
      </c>
      <c r="AK1084" s="7">
        <v>0</v>
      </c>
      <c r="AL1084" s="7">
        <v>0</v>
      </c>
      <c r="AM1084" s="8">
        <v>43808</v>
      </c>
      <c r="AO1084">
        <f t="shared" si="201"/>
        <v>0</v>
      </c>
      <c r="AP1084">
        <f t="shared" si="202"/>
        <v>0</v>
      </c>
      <c r="AQ1084">
        <f t="shared" si="203"/>
        <v>0</v>
      </c>
      <c r="AR1084">
        <f t="shared" si="204"/>
        <v>0</v>
      </c>
      <c r="AS1084">
        <f t="shared" si="205"/>
        <v>0</v>
      </c>
      <c r="AU1084">
        <f t="shared" si="206"/>
        <v>0</v>
      </c>
      <c r="AV1084">
        <f t="shared" si="206"/>
        <v>0</v>
      </c>
      <c r="AW1084">
        <f t="shared" si="206"/>
        <v>0</v>
      </c>
      <c r="AX1084">
        <f t="shared" si="206"/>
        <v>0</v>
      </c>
      <c r="AY1084">
        <f t="shared" si="206"/>
        <v>0</v>
      </c>
      <c r="BA1084">
        <f t="shared" si="207"/>
        <v>0</v>
      </c>
      <c r="BB1084">
        <f t="shared" si="208"/>
        <v>0</v>
      </c>
      <c r="BC1084">
        <f t="shared" si="209"/>
        <v>0</v>
      </c>
      <c r="BD1084">
        <f t="shared" si="210"/>
        <v>0</v>
      </c>
    </row>
    <row r="1085" spans="1:56" x14ac:dyDescent="0.3">
      <c r="A1085" s="7">
        <v>2219</v>
      </c>
      <c r="B1085" s="6">
        <v>128691</v>
      </c>
      <c r="C1085" s="7">
        <v>1</v>
      </c>
      <c r="D1085" s="7">
        <v>0</v>
      </c>
      <c r="E1085" s="7">
        <f t="shared" si="211"/>
        <v>1</v>
      </c>
      <c r="F1085" s="7">
        <v>31</v>
      </c>
      <c r="G1085" s="7">
        <v>0</v>
      </c>
      <c r="H1085" s="7">
        <v>1</v>
      </c>
      <c r="I1085" s="7">
        <v>0</v>
      </c>
      <c r="J1085" s="7">
        <v>0</v>
      </c>
      <c r="K1085" s="7">
        <v>0</v>
      </c>
      <c r="L1085" s="7" t="str" cm="1">
        <f t="array" ref="L1085">_xlfn.IFS(G1085=1,G$1,H1085=1,H$1,I1085=1,I$1,J1085=1,J$1,K1085=1,K$1)</f>
        <v>Married</v>
      </c>
      <c r="M1085" s="7">
        <v>0</v>
      </c>
      <c r="N1085" s="7">
        <v>1</v>
      </c>
      <c r="O1085" s="7">
        <v>0</v>
      </c>
      <c r="P1085" s="7">
        <v>0</v>
      </c>
      <c r="Q1085" s="7" t="str" cm="1">
        <f t="array" ref="Q1085">_xlfn.IFS(M1085=1,M$1,N1085=1,N$1,O1085=1,O$1,P1085=1,P$1)</f>
        <v>Graduate</v>
      </c>
      <c r="R1085" t="s">
        <v>43</v>
      </c>
      <c r="S1085" s="7">
        <v>56</v>
      </c>
      <c r="T1085" s="7">
        <v>22</v>
      </c>
      <c r="U1085" s="7">
        <v>18</v>
      </c>
      <c r="V1085" s="7">
        <v>58</v>
      </c>
      <c r="W1085" s="7">
        <v>36</v>
      </c>
      <c r="X1085" s="7">
        <v>0</v>
      </c>
      <c r="Y1085" s="7">
        <v>18</v>
      </c>
      <c r="Z1085" s="7">
        <v>117</v>
      </c>
      <c r="AA1085" s="7">
        <v>1</v>
      </c>
      <c r="AB1085" s="7">
        <v>1</v>
      </c>
      <c r="AC1085" s="7">
        <v>0</v>
      </c>
      <c r="AD1085" s="7">
        <v>3</v>
      </c>
      <c r="AE1085" s="7">
        <v>8</v>
      </c>
      <c r="AF1085" s="7">
        <v>0</v>
      </c>
      <c r="AG1085" s="7">
        <v>0</v>
      </c>
      <c r="AH1085" s="7">
        <v>0</v>
      </c>
      <c r="AI1085" s="7">
        <v>0</v>
      </c>
      <c r="AJ1085" s="7">
        <v>0</v>
      </c>
      <c r="AK1085" s="7">
        <v>0</v>
      </c>
      <c r="AL1085" s="7">
        <v>0</v>
      </c>
      <c r="AM1085" s="8">
        <v>43808</v>
      </c>
      <c r="AO1085">
        <f t="shared" si="201"/>
        <v>0</v>
      </c>
      <c r="AP1085">
        <f t="shared" si="202"/>
        <v>0</v>
      </c>
      <c r="AQ1085">
        <f t="shared" si="203"/>
        <v>0</v>
      </c>
      <c r="AR1085">
        <f t="shared" si="204"/>
        <v>0</v>
      </c>
      <c r="AS1085">
        <f t="shared" si="205"/>
        <v>0</v>
      </c>
      <c r="AU1085">
        <f t="shared" si="206"/>
        <v>0</v>
      </c>
      <c r="AV1085">
        <f t="shared" si="206"/>
        <v>0</v>
      </c>
      <c r="AW1085">
        <f t="shared" si="206"/>
        <v>0</v>
      </c>
      <c r="AX1085">
        <f t="shared" si="206"/>
        <v>0</v>
      </c>
      <c r="AY1085">
        <f t="shared" si="206"/>
        <v>0</v>
      </c>
      <c r="BA1085">
        <f t="shared" si="207"/>
        <v>0</v>
      </c>
      <c r="BB1085">
        <f t="shared" si="208"/>
        <v>0</v>
      </c>
      <c r="BC1085">
        <f t="shared" si="209"/>
        <v>0</v>
      </c>
      <c r="BD1085">
        <f t="shared" si="210"/>
        <v>0</v>
      </c>
    </row>
    <row r="1086" spans="1:56" x14ac:dyDescent="0.3">
      <c r="A1086" s="7">
        <v>1424</v>
      </c>
      <c r="B1086" s="6">
        <v>128691</v>
      </c>
      <c r="C1086" s="7">
        <v>1</v>
      </c>
      <c r="D1086" s="7">
        <v>0</v>
      </c>
      <c r="E1086" s="7">
        <f t="shared" si="211"/>
        <v>1</v>
      </c>
      <c r="F1086" s="7">
        <v>31</v>
      </c>
      <c r="G1086" s="7">
        <v>0</v>
      </c>
      <c r="H1086" s="7">
        <v>1</v>
      </c>
      <c r="I1086" s="7">
        <v>0</v>
      </c>
      <c r="J1086" s="7">
        <v>0</v>
      </c>
      <c r="K1086" s="7">
        <v>0</v>
      </c>
      <c r="L1086" s="7" t="str" cm="1">
        <f t="array" ref="L1086">_xlfn.IFS(G1086=1,G$1,H1086=1,H$1,I1086=1,I$1,J1086=1,J$1,K1086=1,K$1)</f>
        <v>Married</v>
      </c>
      <c r="M1086" s="7">
        <v>0</v>
      </c>
      <c r="N1086" s="7">
        <v>1</v>
      </c>
      <c r="O1086" s="7">
        <v>0</v>
      </c>
      <c r="P1086" s="7">
        <v>0</v>
      </c>
      <c r="Q1086" s="7" t="str" cm="1">
        <f t="array" ref="Q1086">_xlfn.IFS(M1086=1,M$1,N1086=1,N$1,O1086=1,O$1,P1086=1,P$1)</f>
        <v>Graduate</v>
      </c>
      <c r="R1086" t="s">
        <v>44</v>
      </c>
      <c r="S1086" s="7">
        <v>56</v>
      </c>
      <c r="T1086" s="7">
        <v>22</v>
      </c>
      <c r="U1086" s="7">
        <v>18</v>
      </c>
      <c r="V1086" s="7">
        <v>58</v>
      </c>
      <c r="W1086" s="7">
        <v>36</v>
      </c>
      <c r="X1086" s="7">
        <v>0</v>
      </c>
      <c r="Y1086" s="7">
        <v>18</v>
      </c>
      <c r="Z1086" s="7">
        <v>117</v>
      </c>
      <c r="AA1086" s="7">
        <v>1</v>
      </c>
      <c r="AB1086" s="7">
        <v>1</v>
      </c>
      <c r="AC1086" s="7">
        <v>0</v>
      </c>
      <c r="AD1086" s="7">
        <v>3</v>
      </c>
      <c r="AE1086" s="7">
        <v>8</v>
      </c>
      <c r="AF1086" s="7">
        <v>0</v>
      </c>
      <c r="AG1086" s="7">
        <v>0</v>
      </c>
      <c r="AH1086" s="7">
        <v>0</v>
      </c>
      <c r="AI1086" s="7">
        <v>0</v>
      </c>
      <c r="AJ1086" s="7">
        <v>0</v>
      </c>
      <c r="AK1086" s="7">
        <v>0</v>
      </c>
      <c r="AL1086" s="7">
        <v>0</v>
      </c>
      <c r="AM1086" s="8">
        <v>43808</v>
      </c>
      <c r="AO1086">
        <f t="shared" si="201"/>
        <v>0</v>
      </c>
      <c r="AP1086">
        <f t="shared" si="202"/>
        <v>0</v>
      </c>
      <c r="AQ1086">
        <f t="shared" si="203"/>
        <v>0</v>
      </c>
      <c r="AR1086">
        <f t="shared" si="204"/>
        <v>0</v>
      </c>
      <c r="AS1086">
        <f t="shared" si="205"/>
        <v>0</v>
      </c>
      <c r="AU1086">
        <f t="shared" si="206"/>
        <v>0</v>
      </c>
      <c r="AV1086">
        <f t="shared" si="206"/>
        <v>0</v>
      </c>
      <c r="AW1086">
        <f t="shared" si="206"/>
        <v>0</v>
      </c>
      <c r="AX1086">
        <f t="shared" si="206"/>
        <v>0</v>
      </c>
      <c r="AY1086">
        <f t="shared" si="206"/>
        <v>0</v>
      </c>
      <c r="BA1086">
        <f t="shared" si="207"/>
        <v>0</v>
      </c>
      <c r="BB1086">
        <f t="shared" si="208"/>
        <v>0</v>
      </c>
      <c r="BC1086">
        <f t="shared" si="209"/>
        <v>0</v>
      </c>
      <c r="BD1086">
        <f t="shared" si="210"/>
        <v>0</v>
      </c>
    </row>
    <row r="1087" spans="1:56" x14ac:dyDescent="0.3">
      <c r="A1087" s="7">
        <v>1277</v>
      </c>
      <c r="B1087" s="6">
        <v>132414</v>
      </c>
      <c r="C1087" s="7">
        <v>0</v>
      </c>
      <c r="D1087" s="7">
        <v>0</v>
      </c>
      <c r="E1087" s="7">
        <f t="shared" si="211"/>
        <v>0</v>
      </c>
      <c r="F1087" s="7">
        <v>36</v>
      </c>
      <c r="G1087" s="7">
        <v>0</v>
      </c>
      <c r="H1087" s="7">
        <v>0</v>
      </c>
      <c r="I1087" s="7">
        <v>1</v>
      </c>
      <c r="J1087" s="7">
        <v>0</v>
      </c>
      <c r="K1087" s="7">
        <v>0</v>
      </c>
      <c r="L1087" s="7" t="str" cm="1">
        <f t="array" ref="L1087">_xlfn.IFS(G1087=1,G$1,H1087=1,H$1,I1087=1,I$1,J1087=1,J$1,K1087=1,K$1)</f>
        <v>Together</v>
      </c>
      <c r="M1087" s="7">
        <v>0</v>
      </c>
      <c r="N1087" s="7">
        <v>0</v>
      </c>
      <c r="O1087" s="7">
        <v>0</v>
      </c>
      <c r="P1087" s="7">
        <v>0</v>
      </c>
      <c r="Q1087" s="7" t="e" cm="1">
        <f t="array" ref="Q1087">_xlfn.IFS(M1087=1,M$1,N1087=1,N$1,O1087=1,O$1,P1087=1,P$1)</f>
        <v>#N/A</v>
      </c>
      <c r="R1087" t="s">
        <v>43</v>
      </c>
      <c r="S1087" s="7">
        <v>11</v>
      </c>
      <c r="T1087" s="7">
        <v>82</v>
      </c>
      <c r="U1087" s="7">
        <v>25</v>
      </c>
      <c r="V1087" s="7">
        <v>20</v>
      </c>
      <c r="W1087" s="7">
        <v>0</v>
      </c>
      <c r="X1087" s="7">
        <v>37</v>
      </c>
      <c r="Y1087" s="7">
        <v>49</v>
      </c>
      <c r="Z1087" s="7">
        <v>114</v>
      </c>
      <c r="AA1087" s="7">
        <v>1</v>
      </c>
      <c r="AB1087" s="7">
        <v>1</v>
      </c>
      <c r="AC1087" s="7">
        <v>0</v>
      </c>
      <c r="AD1087" s="7">
        <v>3</v>
      </c>
      <c r="AE1087" s="7">
        <v>7</v>
      </c>
      <c r="AF1087" s="7">
        <v>1</v>
      </c>
      <c r="AG1087" s="7">
        <v>0</v>
      </c>
      <c r="AH1087" s="7">
        <v>0</v>
      </c>
      <c r="AI1087" s="7">
        <v>0</v>
      </c>
      <c r="AJ1087" s="7">
        <v>0</v>
      </c>
      <c r="AK1087" s="7">
        <v>0</v>
      </c>
      <c r="AL1087" s="7">
        <v>0</v>
      </c>
      <c r="AM1087" s="8">
        <v>43808</v>
      </c>
      <c r="AO1087">
        <f t="shared" si="201"/>
        <v>0</v>
      </c>
      <c r="AP1087">
        <f t="shared" si="202"/>
        <v>0</v>
      </c>
      <c r="AQ1087">
        <f t="shared" si="203"/>
        <v>0</v>
      </c>
      <c r="AR1087">
        <f t="shared" si="204"/>
        <v>0</v>
      </c>
      <c r="AS1087">
        <f t="shared" si="205"/>
        <v>0</v>
      </c>
      <c r="AU1087">
        <f t="shared" si="206"/>
        <v>0</v>
      </c>
      <c r="AV1087">
        <f t="shared" si="206"/>
        <v>0</v>
      </c>
      <c r="AW1087">
        <f t="shared" si="206"/>
        <v>0</v>
      </c>
      <c r="AX1087">
        <f t="shared" si="206"/>
        <v>0</v>
      </c>
      <c r="AY1087">
        <f t="shared" si="206"/>
        <v>0</v>
      </c>
      <c r="BA1087">
        <f t="shared" si="207"/>
        <v>0</v>
      </c>
      <c r="BB1087">
        <f t="shared" si="208"/>
        <v>0</v>
      </c>
      <c r="BC1087">
        <f t="shared" si="209"/>
        <v>0</v>
      </c>
      <c r="BD1087">
        <f t="shared" si="210"/>
        <v>0</v>
      </c>
    </row>
    <row r="1088" spans="1:56" x14ac:dyDescent="0.3">
      <c r="A1088" s="7">
        <v>1056</v>
      </c>
      <c r="B1088" s="6">
        <v>175777</v>
      </c>
      <c r="C1088" s="7">
        <v>0</v>
      </c>
      <c r="D1088" s="7">
        <v>0</v>
      </c>
      <c r="E1088" s="7">
        <f t="shared" si="211"/>
        <v>0</v>
      </c>
      <c r="F1088" s="7">
        <v>38</v>
      </c>
      <c r="G1088" s="7">
        <v>0</v>
      </c>
      <c r="H1088" s="7">
        <v>0</v>
      </c>
      <c r="I1088" s="7">
        <v>0</v>
      </c>
      <c r="J1088" s="7">
        <v>1</v>
      </c>
      <c r="K1088" s="7">
        <v>0</v>
      </c>
      <c r="L1088" s="7" t="str" cm="1">
        <f t="array" ref="L1088">_xlfn.IFS(G1088=1,G$1,H1088=1,H$1,I1088=1,I$1,J1088=1,J$1,K1088=1,K$1)</f>
        <v>Single</v>
      </c>
      <c r="M1088" s="7">
        <v>0</v>
      </c>
      <c r="N1088" s="7">
        <v>0</v>
      </c>
      <c r="O1088" s="7">
        <v>1</v>
      </c>
      <c r="P1088" s="7">
        <v>0</v>
      </c>
      <c r="Q1088" s="7" t="str" cm="1">
        <f t="array" ref="Q1088">_xlfn.IFS(M1088=1,M$1,N1088=1,N$1,O1088=1,O$1,P1088=1,P$1)</f>
        <v>Master</v>
      </c>
      <c r="R1088" t="s">
        <v>42</v>
      </c>
      <c r="S1088" s="7">
        <v>12</v>
      </c>
      <c r="T1088" s="7">
        <v>1652</v>
      </c>
      <c r="U1088" s="7">
        <v>60</v>
      </c>
      <c r="V1088" s="7">
        <v>1248</v>
      </c>
      <c r="W1088" s="7">
        <v>160</v>
      </c>
      <c r="X1088" s="7">
        <v>30</v>
      </c>
      <c r="Y1088" s="7">
        <v>186</v>
      </c>
      <c r="Z1088" s="7">
        <v>2965</v>
      </c>
      <c r="AA1088" s="7">
        <v>1</v>
      </c>
      <c r="AB1088" s="7">
        <v>3</v>
      </c>
      <c r="AC1088" s="7">
        <v>6</v>
      </c>
      <c r="AD1088" s="7">
        <v>11</v>
      </c>
      <c r="AE1088" s="7">
        <v>1</v>
      </c>
      <c r="AF1088" s="7">
        <v>0</v>
      </c>
      <c r="AG1088" s="7">
        <v>1</v>
      </c>
      <c r="AH1088" s="7">
        <v>1</v>
      </c>
      <c r="AI1088" s="7">
        <v>0</v>
      </c>
      <c r="AJ1088" s="7">
        <v>0</v>
      </c>
      <c r="AK1088" s="7">
        <v>0</v>
      </c>
      <c r="AL1088" s="7">
        <v>1</v>
      </c>
      <c r="AM1088" s="8">
        <v>43808</v>
      </c>
      <c r="AO1088">
        <f t="shared" si="201"/>
        <v>0</v>
      </c>
      <c r="AP1088">
        <f t="shared" si="202"/>
        <v>0</v>
      </c>
      <c r="AQ1088">
        <f t="shared" si="203"/>
        <v>1</v>
      </c>
      <c r="AR1088">
        <f t="shared" si="204"/>
        <v>0</v>
      </c>
      <c r="AS1088">
        <f t="shared" si="205"/>
        <v>0</v>
      </c>
      <c r="AU1088">
        <f t="shared" si="206"/>
        <v>0</v>
      </c>
      <c r="AV1088">
        <f t="shared" si="206"/>
        <v>0</v>
      </c>
      <c r="AW1088">
        <f t="shared" si="206"/>
        <v>0</v>
      </c>
      <c r="AX1088">
        <f t="shared" si="206"/>
        <v>0</v>
      </c>
      <c r="AY1088">
        <f t="shared" si="206"/>
        <v>0</v>
      </c>
      <c r="BA1088">
        <f t="shared" si="207"/>
        <v>0</v>
      </c>
      <c r="BB1088">
        <f t="shared" si="208"/>
        <v>0</v>
      </c>
      <c r="BC1088">
        <f t="shared" si="209"/>
        <v>0</v>
      </c>
      <c r="BD1088">
        <f t="shared" si="210"/>
        <v>0</v>
      </c>
    </row>
    <row r="1089" spans="1:56" x14ac:dyDescent="0.3">
      <c r="A1089" s="7">
        <v>3189</v>
      </c>
      <c r="B1089" s="6">
        <v>175777</v>
      </c>
      <c r="C1089" s="7">
        <v>0</v>
      </c>
      <c r="D1089" s="7">
        <v>0</v>
      </c>
      <c r="E1089" s="7">
        <f t="shared" si="211"/>
        <v>0</v>
      </c>
      <c r="F1089" s="7">
        <v>38</v>
      </c>
      <c r="G1089" s="7">
        <v>0</v>
      </c>
      <c r="H1089" s="7">
        <v>0</v>
      </c>
      <c r="I1089" s="7">
        <v>0</v>
      </c>
      <c r="J1089" s="7">
        <v>1</v>
      </c>
      <c r="K1089" s="7">
        <v>0</v>
      </c>
      <c r="L1089" s="7" t="str" cm="1">
        <f t="array" ref="L1089">_xlfn.IFS(G1089=1,G$1,H1089=1,H$1,I1089=1,I$1,J1089=1,J$1,K1089=1,K$1)</f>
        <v>Single</v>
      </c>
      <c r="M1089" s="7">
        <v>0</v>
      </c>
      <c r="N1089" s="7">
        <v>0</v>
      </c>
      <c r="O1089" s="7">
        <v>1</v>
      </c>
      <c r="P1089" s="7">
        <v>0</v>
      </c>
      <c r="Q1089" s="7" t="str" cm="1">
        <f t="array" ref="Q1089">_xlfn.IFS(M1089=1,M$1,N1089=1,N$1,O1089=1,O$1,P1089=1,P$1)</f>
        <v>Master</v>
      </c>
      <c r="R1089" t="s">
        <v>40</v>
      </c>
      <c r="S1089" s="7">
        <v>12</v>
      </c>
      <c r="T1089" s="7">
        <v>1652</v>
      </c>
      <c r="U1089" s="7">
        <v>60</v>
      </c>
      <c r="V1089" s="7">
        <v>1248</v>
      </c>
      <c r="W1089" s="7">
        <v>160</v>
      </c>
      <c r="X1089" s="7">
        <v>30</v>
      </c>
      <c r="Y1089" s="7">
        <v>186</v>
      </c>
      <c r="Z1089" s="7">
        <v>2965</v>
      </c>
      <c r="AA1089" s="7">
        <v>1</v>
      </c>
      <c r="AB1089" s="7">
        <v>3</v>
      </c>
      <c r="AC1089" s="7">
        <v>6</v>
      </c>
      <c r="AD1089" s="7">
        <v>11</v>
      </c>
      <c r="AE1089" s="7">
        <v>1</v>
      </c>
      <c r="AF1089" s="7">
        <v>0</v>
      </c>
      <c r="AG1089" s="7">
        <v>1</v>
      </c>
      <c r="AH1089" s="7">
        <v>1</v>
      </c>
      <c r="AI1089" s="7">
        <v>0</v>
      </c>
      <c r="AJ1089" s="7">
        <v>0</v>
      </c>
      <c r="AK1089" s="7">
        <v>0</v>
      </c>
      <c r="AL1089" s="7">
        <v>1</v>
      </c>
      <c r="AM1089" s="8">
        <v>43808</v>
      </c>
      <c r="AO1089">
        <f t="shared" si="201"/>
        <v>0</v>
      </c>
      <c r="AP1089">
        <f t="shared" si="202"/>
        <v>0</v>
      </c>
      <c r="AQ1089">
        <f t="shared" si="203"/>
        <v>1</v>
      </c>
      <c r="AR1089">
        <f t="shared" si="204"/>
        <v>0</v>
      </c>
      <c r="AS1089">
        <f t="shared" si="205"/>
        <v>0</v>
      </c>
      <c r="AU1089">
        <f t="shared" si="206"/>
        <v>0</v>
      </c>
      <c r="AV1089">
        <f t="shared" si="206"/>
        <v>0</v>
      </c>
      <c r="AW1089">
        <f t="shared" si="206"/>
        <v>0</v>
      </c>
      <c r="AX1089">
        <f t="shared" si="206"/>
        <v>0</v>
      </c>
      <c r="AY1089">
        <f t="shared" si="206"/>
        <v>0</v>
      </c>
      <c r="BA1089">
        <f t="shared" si="207"/>
        <v>0</v>
      </c>
      <c r="BB1089">
        <f t="shared" si="208"/>
        <v>0</v>
      </c>
      <c r="BC1089">
        <f t="shared" si="209"/>
        <v>0</v>
      </c>
      <c r="BD1089">
        <f t="shared" si="210"/>
        <v>0</v>
      </c>
    </row>
    <row r="1090" spans="1:56" x14ac:dyDescent="0.3">
      <c r="A1090" s="7">
        <v>2147</v>
      </c>
      <c r="B1090" s="6">
        <v>148985</v>
      </c>
      <c r="C1090" s="7">
        <v>0</v>
      </c>
      <c r="D1090" s="7">
        <v>1</v>
      </c>
      <c r="E1090" s="7">
        <f t="shared" si="211"/>
        <v>1</v>
      </c>
      <c r="F1090" s="7">
        <v>52</v>
      </c>
      <c r="G1090" s="7">
        <v>0</v>
      </c>
      <c r="H1090" s="7">
        <v>1</v>
      </c>
      <c r="I1090" s="7">
        <v>0</v>
      </c>
      <c r="J1090" s="7">
        <v>0</v>
      </c>
      <c r="K1090" s="7">
        <v>0</v>
      </c>
      <c r="L1090" s="7" t="str" cm="1">
        <f t="array" ref="L1090">_xlfn.IFS(G1090=1,G$1,H1090=1,H$1,I1090=1,I$1,J1090=1,J$1,K1090=1,K$1)</f>
        <v>Married</v>
      </c>
      <c r="M1090" s="7">
        <v>0</v>
      </c>
      <c r="N1090" s="7">
        <v>0</v>
      </c>
      <c r="O1090" s="7">
        <v>0</v>
      </c>
      <c r="P1090" s="7">
        <v>0</v>
      </c>
      <c r="Q1090" s="7" t="e" cm="1">
        <f t="array" ref="Q1090">_xlfn.IFS(M1090=1,M$1,N1090=1,N$1,O1090=1,O$1,P1090=1,P$1)</f>
        <v>#N/A</v>
      </c>
      <c r="R1090" t="s">
        <v>43</v>
      </c>
      <c r="S1090" s="7">
        <v>13</v>
      </c>
      <c r="T1090" s="7">
        <v>58</v>
      </c>
      <c r="U1090" s="7">
        <v>40</v>
      </c>
      <c r="V1090" s="7">
        <v>55</v>
      </c>
      <c r="W1090" s="7">
        <v>30</v>
      </c>
      <c r="X1090" s="7">
        <v>21</v>
      </c>
      <c r="Y1090" s="7">
        <v>24</v>
      </c>
      <c r="Z1090" s="7">
        <v>179</v>
      </c>
      <c r="AA1090" s="7">
        <v>1</v>
      </c>
      <c r="AB1090" s="7">
        <v>1</v>
      </c>
      <c r="AC1090" s="7">
        <v>1</v>
      </c>
      <c r="AD1090" s="7">
        <v>3</v>
      </c>
      <c r="AE1090" s="7">
        <v>3</v>
      </c>
      <c r="AF1090" s="7">
        <v>0</v>
      </c>
      <c r="AG1090" s="7">
        <v>0</v>
      </c>
      <c r="AH1090" s="7">
        <v>0</v>
      </c>
      <c r="AI1090" s="7">
        <v>0</v>
      </c>
      <c r="AJ1090" s="7">
        <v>0</v>
      </c>
      <c r="AK1090" s="7">
        <v>0</v>
      </c>
      <c r="AL1090" s="7">
        <v>0</v>
      </c>
      <c r="AM1090" s="8">
        <v>43809</v>
      </c>
      <c r="AO1090">
        <f t="shared" ref="AO1090:AO1153" si="212">IF($AG1090=1,G1090,0)</f>
        <v>0</v>
      </c>
      <c r="AP1090">
        <f t="shared" ref="AP1090:AP1153" si="213">IF($AG1090=1,H1090,0)</f>
        <v>0</v>
      </c>
      <c r="AQ1090">
        <f t="shared" ref="AQ1090:AQ1153" si="214">IF($AG1090=1,J1090,0)</f>
        <v>0</v>
      </c>
      <c r="AR1090">
        <f t="shared" ref="AR1090:AR1153" si="215">IF($AG1090=1,I1090,0)</f>
        <v>0</v>
      </c>
      <c r="AS1090">
        <f t="shared" ref="AS1090:AS1153" si="216">IF($AG1090=1,K1090,0)</f>
        <v>0</v>
      </c>
      <c r="AU1090">
        <f t="shared" si="206"/>
        <v>0</v>
      </c>
      <c r="AV1090">
        <f t="shared" si="206"/>
        <v>0</v>
      </c>
      <c r="AW1090">
        <f t="shared" si="206"/>
        <v>0</v>
      </c>
      <c r="AX1090">
        <f t="shared" si="206"/>
        <v>0</v>
      </c>
      <c r="AY1090">
        <f t="shared" si="206"/>
        <v>0</v>
      </c>
      <c r="BA1090">
        <f t="shared" si="207"/>
        <v>0</v>
      </c>
      <c r="BB1090">
        <f t="shared" si="208"/>
        <v>0</v>
      </c>
      <c r="BC1090">
        <f t="shared" si="209"/>
        <v>0</v>
      </c>
      <c r="BD1090">
        <f t="shared" si="210"/>
        <v>0</v>
      </c>
    </row>
    <row r="1091" spans="1:56" x14ac:dyDescent="0.3">
      <c r="A1091" s="7">
        <v>1310</v>
      </c>
      <c r="B1091" s="6">
        <v>162187</v>
      </c>
      <c r="C1091" s="7">
        <v>0</v>
      </c>
      <c r="D1091" s="7">
        <v>0</v>
      </c>
      <c r="E1091" s="7">
        <f t="shared" si="211"/>
        <v>0</v>
      </c>
      <c r="F1091" s="7">
        <v>63</v>
      </c>
      <c r="G1091" s="7">
        <v>0</v>
      </c>
      <c r="H1091" s="7">
        <v>1</v>
      </c>
      <c r="I1091" s="7">
        <v>0</v>
      </c>
      <c r="J1091" s="7">
        <v>0</v>
      </c>
      <c r="K1091" s="7">
        <v>0</v>
      </c>
      <c r="L1091" s="7" t="str" cm="1">
        <f t="array" ref="L1091">_xlfn.IFS(G1091=1,G$1,H1091=1,H$1,I1091=1,I$1,J1091=1,J$1,K1091=1,K$1)</f>
        <v>Married</v>
      </c>
      <c r="M1091" s="7">
        <v>0</v>
      </c>
      <c r="N1091" s="7">
        <v>1</v>
      </c>
      <c r="O1091" s="7">
        <v>0</v>
      </c>
      <c r="P1091" s="7">
        <v>0</v>
      </c>
      <c r="Q1091" s="7" t="str" cm="1">
        <f t="array" ref="Q1091">_xlfn.IFS(M1091=1,M$1,N1091=1,N$1,O1091=1,O$1,P1091=1,P$1)</f>
        <v>Graduate</v>
      </c>
      <c r="R1091" t="s">
        <v>44</v>
      </c>
      <c r="S1091" s="7">
        <v>49</v>
      </c>
      <c r="T1091" s="7">
        <v>2066</v>
      </c>
      <c r="U1091" s="7">
        <v>0</v>
      </c>
      <c r="V1091" s="7">
        <v>717</v>
      </c>
      <c r="W1091" s="7">
        <v>117</v>
      </c>
      <c r="X1091" s="7">
        <v>117</v>
      </c>
      <c r="Y1091" s="7">
        <v>329</v>
      </c>
      <c r="Z1091" s="7">
        <v>2689</v>
      </c>
      <c r="AA1091" s="7">
        <v>1</v>
      </c>
      <c r="AB1091" s="7">
        <v>4</v>
      </c>
      <c r="AC1091" s="7">
        <v>8</v>
      </c>
      <c r="AD1091" s="7">
        <v>5</v>
      </c>
      <c r="AE1091" s="7">
        <v>3</v>
      </c>
      <c r="AF1091" s="7">
        <v>0</v>
      </c>
      <c r="AG1091" s="7">
        <v>0</v>
      </c>
      <c r="AH1091" s="7">
        <v>0</v>
      </c>
      <c r="AI1091" s="7">
        <v>0</v>
      </c>
      <c r="AJ1091" s="7">
        <v>0</v>
      </c>
      <c r="AK1091" s="7">
        <v>0</v>
      </c>
      <c r="AL1091" s="7">
        <v>0</v>
      </c>
      <c r="AM1091" s="8">
        <v>43809</v>
      </c>
      <c r="AO1091">
        <f t="shared" si="212"/>
        <v>0</v>
      </c>
      <c r="AP1091">
        <f t="shared" si="213"/>
        <v>0</v>
      </c>
      <c r="AQ1091">
        <f t="shared" si="214"/>
        <v>0</v>
      </c>
      <c r="AR1091">
        <f t="shared" si="215"/>
        <v>0</v>
      </c>
      <c r="AS1091">
        <f t="shared" si="216"/>
        <v>0</v>
      </c>
      <c r="AU1091">
        <f t="shared" si="206"/>
        <v>0</v>
      </c>
      <c r="AV1091">
        <f t="shared" si="206"/>
        <v>0</v>
      </c>
      <c r="AW1091">
        <f t="shared" si="206"/>
        <v>0</v>
      </c>
      <c r="AX1091">
        <f t="shared" si="206"/>
        <v>0</v>
      </c>
      <c r="AY1091">
        <f t="shared" si="206"/>
        <v>0</v>
      </c>
      <c r="BA1091">
        <f t="shared" si="207"/>
        <v>0</v>
      </c>
      <c r="BB1091">
        <f t="shared" si="208"/>
        <v>0</v>
      </c>
      <c r="BC1091">
        <f t="shared" si="209"/>
        <v>0</v>
      </c>
      <c r="BD1091">
        <f t="shared" si="210"/>
        <v>0</v>
      </c>
    </row>
    <row r="1092" spans="1:56" x14ac:dyDescent="0.3">
      <c r="A1092" s="7">
        <v>1552</v>
      </c>
      <c r="B1092" s="6">
        <v>147691</v>
      </c>
      <c r="C1092" s="7">
        <v>0</v>
      </c>
      <c r="D1092" s="7">
        <v>1</v>
      </c>
      <c r="E1092" s="7">
        <f t="shared" si="211"/>
        <v>1</v>
      </c>
      <c r="F1092" s="7">
        <v>41</v>
      </c>
      <c r="G1092" s="7">
        <v>0</v>
      </c>
      <c r="H1092" s="7">
        <v>0</v>
      </c>
      <c r="I1092" s="7">
        <v>0</v>
      </c>
      <c r="J1092" s="7">
        <v>1</v>
      </c>
      <c r="K1092" s="7">
        <v>0</v>
      </c>
      <c r="L1092" s="7" t="str" cm="1">
        <f t="array" ref="L1092">_xlfn.IFS(G1092=1,G$1,H1092=1,H$1,I1092=1,I$1,J1092=1,J$1,K1092=1,K$1)</f>
        <v>Single</v>
      </c>
      <c r="M1092" s="7">
        <v>0</v>
      </c>
      <c r="N1092" s="7">
        <v>1</v>
      </c>
      <c r="O1092" s="7">
        <v>0</v>
      </c>
      <c r="P1092" s="7">
        <v>0</v>
      </c>
      <c r="Q1092" s="7" t="str" cm="1">
        <f t="array" ref="Q1092">_xlfn.IFS(M1092=1,M$1,N1092=1,N$1,O1092=1,O$1,P1092=1,P$1)</f>
        <v>Graduate</v>
      </c>
      <c r="R1092" t="s">
        <v>39</v>
      </c>
      <c r="S1092" s="7">
        <v>43</v>
      </c>
      <c r="T1092" s="7">
        <v>43</v>
      </c>
      <c r="U1092" s="7">
        <v>0</v>
      </c>
      <c r="V1092" s="7">
        <v>9</v>
      </c>
      <c r="W1092" s="7">
        <v>0</v>
      </c>
      <c r="X1092" s="7">
        <v>0</v>
      </c>
      <c r="Y1092" s="7">
        <v>12</v>
      </c>
      <c r="Z1092" s="7">
        <v>40</v>
      </c>
      <c r="AA1092" s="7">
        <v>1</v>
      </c>
      <c r="AB1092" s="7">
        <v>1</v>
      </c>
      <c r="AC1092" s="7">
        <v>0</v>
      </c>
      <c r="AD1092" s="7">
        <v>2</v>
      </c>
      <c r="AE1092" s="7">
        <v>6</v>
      </c>
      <c r="AF1092" s="7">
        <v>0</v>
      </c>
      <c r="AG1092" s="7">
        <v>0</v>
      </c>
      <c r="AH1092" s="7">
        <v>0</v>
      </c>
      <c r="AI1092" s="7">
        <v>0</v>
      </c>
      <c r="AJ1092" s="7">
        <v>0</v>
      </c>
      <c r="AK1092" s="7">
        <v>0</v>
      </c>
      <c r="AL1092" s="7">
        <v>0</v>
      </c>
      <c r="AM1092" s="8">
        <v>43809</v>
      </c>
      <c r="AO1092">
        <f t="shared" si="212"/>
        <v>0</v>
      </c>
      <c r="AP1092">
        <f t="shared" si="213"/>
        <v>0</v>
      </c>
      <c r="AQ1092">
        <f t="shared" si="214"/>
        <v>0</v>
      </c>
      <c r="AR1092">
        <f t="shared" si="215"/>
        <v>0</v>
      </c>
      <c r="AS1092">
        <f t="shared" si="216"/>
        <v>0</v>
      </c>
      <c r="AU1092">
        <f t="shared" si="206"/>
        <v>0</v>
      </c>
      <c r="AV1092">
        <f t="shared" si="206"/>
        <v>0</v>
      </c>
      <c r="AW1092">
        <f t="shared" si="206"/>
        <v>0</v>
      </c>
      <c r="AX1092">
        <f t="shared" si="206"/>
        <v>0</v>
      </c>
      <c r="AY1092">
        <f t="shared" si="206"/>
        <v>0</v>
      </c>
      <c r="BA1092">
        <f t="shared" si="207"/>
        <v>0</v>
      </c>
      <c r="BB1092">
        <f t="shared" si="208"/>
        <v>0</v>
      </c>
      <c r="BC1092">
        <f t="shared" si="209"/>
        <v>0</v>
      </c>
      <c r="BD1092">
        <f t="shared" si="210"/>
        <v>0</v>
      </c>
    </row>
    <row r="1093" spans="1:56" x14ac:dyDescent="0.3">
      <c r="A1093" s="7">
        <v>3049</v>
      </c>
      <c r="B1093" s="6">
        <v>127889</v>
      </c>
      <c r="C1093" s="7">
        <v>1</v>
      </c>
      <c r="D1093" s="7">
        <v>0</v>
      </c>
      <c r="E1093" s="7">
        <f t="shared" si="211"/>
        <v>1</v>
      </c>
      <c r="F1093" s="7">
        <v>43</v>
      </c>
      <c r="G1093" s="7">
        <v>0</v>
      </c>
      <c r="H1093" s="7">
        <v>1</v>
      </c>
      <c r="I1093" s="7">
        <v>0</v>
      </c>
      <c r="J1093" s="7">
        <v>0</v>
      </c>
      <c r="K1093" s="7">
        <v>0</v>
      </c>
      <c r="L1093" s="7" t="str" cm="1">
        <f t="array" ref="L1093">_xlfn.IFS(G1093=1,G$1,H1093=1,H$1,I1093=1,I$1,J1093=1,J$1,K1093=1,K$1)</f>
        <v>Married</v>
      </c>
      <c r="M1093" s="7">
        <v>0</v>
      </c>
      <c r="N1093" s="7">
        <v>0</v>
      </c>
      <c r="O1093" s="7">
        <v>1</v>
      </c>
      <c r="P1093" s="7">
        <v>0</v>
      </c>
      <c r="Q1093" s="7" t="str" cm="1">
        <f t="array" ref="Q1093">_xlfn.IFS(M1093=1,M$1,N1093=1,N$1,O1093=1,O$1,P1093=1,P$1)</f>
        <v>Master</v>
      </c>
      <c r="R1093" t="s">
        <v>41</v>
      </c>
      <c r="S1093" s="7">
        <v>42</v>
      </c>
      <c r="T1093" s="7">
        <v>64</v>
      </c>
      <c r="U1093" s="7">
        <v>0</v>
      </c>
      <c r="V1093" s="7">
        <v>18</v>
      </c>
      <c r="W1093" s="7">
        <v>0</v>
      </c>
      <c r="X1093" s="7">
        <v>0</v>
      </c>
      <c r="Y1093" s="7">
        <v>37</v>
      </c>
      <c r="Z1093" s="7">
        <v>46</v>
      </c>
      <c r="AA1093" s="7">
        <v>1</v>
      </c>
      <c r="AB1093" s="7">
        <v>1</v>
      </c>
      <c r="AC1093" s="7">
        <v>1</v>
      </c>
      <c r="AD1093" s="7">
        <v>2</v>
      </c>
      <c r="AE1093" s="7">
        <v>6</v>
      </c>
      <c r="AF1093" s="7">
        <v>0</v>
      </c>
      <c r="AG1093" s="7">
        <v>0</v>
      </c>
      <c r="AH1093" s="7">
        <v>0</v>
      </c>
      <c r="AI1093" s="7">
        <v>0</v>
      </c>
      <c r="AJ1093" s="7">
        <v>0</v>
      </c>
      <c r="AK1093" s="7">
        <v>0</v>
      </c>
      <c r="AL1093" s="7">
        <v>0</v>
      </c>
      <c r="AM1093" s="8">
        <v>43809</v>
      </c>
      <c r="AO1093">
        <f t="shared" si="212"/>
        <v>0</v>
      </c>
      <c r="AP1093">
        <f t="shared" si="213"/>
        <v>0</v>
      </c>
      <c r="AQ1093">
        <f t="shared" si="214"/>
        <v>0</v>
      </c>
      <c r="AR1093">
        <f t="shared" si="215"/>
        <v>0</v>
      </c>
      <c r="AS1093">
        <f t="shared" si="216"/>
        <v>0</v>
      </c>
      <c r="AU1093">
        <f t="shared" si="206"/>
        <v>0</v>
      </c>
      <c r="AV1093">
        <f t="shared" si="206"/>
        <v>0</v>
      </c>
      <c r="AW1093">
        <f t="shared" si="206"/>
        <v>0</v>
      </c>
      <c r="AX1093">
        <f t="shared" si="206"/>
        <v>0</v>
      </c>
      <c r="AY1093">
        <f t="shared" si="206"/>
        <v>0</v>
      </c>
      <c r="BA1093">
        <f t="shared" si="207"/>
        <v>0</v>
      </c>
      <c r="BB1093">
        <f t="shared" si="208"/>
        <v>0</v>
      </c>
      <c r="BC1093">
        <f t="shared" si="209"/>
        <v>0</v>
      </c>
      <c r="BD1093">
        <f t="shared" si="210"/>
        <v>0</v>
      </c>
    </row>
    <row r="1094" spans="1:56" x14ac:dyDescent="0.3">
      <c r="A1094" s="7">
        <v>2030</v>
      </c>
      <c r="B1094" s="6">
        <v>144529</v>
      </c>
      <c r="C1094" s="7">
        <v>0</v>
      </c>
      <c r="D1094" s="7">
        <v>1</v>
      </c>
      <c r="E1094" s="7">
        <f t="shared" si="211"/>
        <v>1</v>
      </c>
      <c r="F1094" s="7">
        <v>54</v>
      </c>
      <c r="G1094" s="7">
        <v>0</v>
      </c>
      <c r="H1094" s="7">
        <v>1</v>
      </c>
      <c r="I1094" s="7">
        <v>0</v>
      </c>
      <c r="J1094" s="7">
        <v>0</v>
      </c>
      <c r="K1094" s="7">
        <v>0</v>
      </c>
      <c r="L1094" s="7" t="str" cm="1">
        <f t="array" ref="L1094">_xlfn.IFS(G1094=1,G$1,H1094=1,H$1,I1094=1,I$1,J1094=1,J$1,K1094=1,K$1)</f>
        <v>Married</v>
      </c>
      <c r="M1094" s="7">
        <v>0</v>
      </c>
      <c r="N1094" s="7">
        <v>1</v>
      </c>
      <c r="O1094" s="7">
        <v>0</v>
      </c>
      <c r="P1094" s="7">
        <v>0</v>
      </c>
      <c r="Q1094" s="7" t="str" cm="1">
        <f t="array" ref="Q1094">_xlfn.IFS(M1094=1,M$1,N1094=1,N$1,O1094=1,O$1,P1094=1,P$1)</f>
        <v>Graduate</v>
      </c>
      <c r="R1094" t="s">
        <v>44</v>
      </c>
      <c r="S1094" s="7">
        <v>98</v>
      </c>
      <c r="T1094" s="7">
        <v>1746</v>
      </c>
      <c r="U1094" s="7">
        <v>42</v>
      </c>
      <c r="V1094" s="7">
        <v>295</v>
      </c>
      <c r="W1094" s="7">
        <v>55</v>
      </c>
      <c r="X1094" s="7">
        <v>19</v>
      </c>
      <c r="Y1094" s="7">
        <v>84</v>
      </c>
      <c r="Z1094" s="7">
        <v>2074</v>
      </c>
      <c r="AA1094" s="7">
        <v>6</v>
      </c>
      <c r="AB1094" s="7">
        <v>6</v>
      </c>
      <c r="AC1094" s="7">
        <v>2</v>
      </c>
      <c r="AD1094" s="7">
        <v>11</v>
      </c>
      <c r="AE1094" s="7">
        <v>5</v>
      </c>
      <c r="AF1094" s="7">
        <v>0</v>
      </c>
      <c r="AG1094" s="7">
        <v>1</v>
      </c>
      <c r="AH1094" s="7">
        <v>0</v>
      </c>
      <c r="AI1094" s="7">
        <v>0</v>
      </c>
      <c r="AJ1094" s="7">
        <v>0</v>
      </c>
      <c r="AK1094" s="7">
        <v>0</v>
      </c>
      <c r="AL1094" s="7">
        <v>0</v>
      </c>
      <c r="AM1094" s="8">
        <v>43809</v>
      </c>
      <c r="AO1094">
        <f t="shared" si="212"/>
        <v>0</v>
      </c>
      <c r="AP1094">
        <f t="shared" si="213"/>
        <v>1</v>
      </c>
      <c r="AQ1094">
        <f t="shared" si="214"/>
        <v>0</v>
      </c>
      <c r="AR1094">
        <f t="shared" si="215"/>
        <v>0</v>
      </c>
      <c r="AS1094">
        <f t="shared" si="216"/>
        <v>0</v>
      </c>
      <c r="AU1094">
        <f t="shared" si="206"/>
        <v>0</v>
      </c>
      <c r="AV1094">
        <f t="shared" si="206"/>
        <v>0</v>
      </c>
      <c r="AW1094">
        <f t="shared" si="206"/>
        <v>0</v>
      </c>
      <c r="AX1094">
        <f t="shared" si="206"/>
        <v>0</v>
      </c>
      <c r="AY1094">
        <f t="shared" si="206"/>
        <v>0</v>
      </c>
      <c r="BA1094">
        <f t="shared" si="207"/>
        <v>0</v>
      </c>
      <c r="BB1094">
        <f t="shared" si="208"/>
        <v>0</v>
      </c>
      <c r="BC1094">
        <f t="shared" si="209"/>
        <v>0</v>
      </c>
      <c r="BD1094">
        <f t="shared" si="210"/>
        <v>0</v>
      </c>
    </row>
    <row r="1095" spans="1:56" x14ac:dyDescent="0.3">
      <c r="A1095" s="7">
        <v>2666</v>
      </c>
      <c r="B1095" s="6">
        <v>161787</v>
      </c>
      <c r="C1095" s="7">
        <v>0</v>
      </c>
      <c r="D1095" s="7">
        <v>0</v>
      </c>
      <c r="E1095" s="7">
        <f t="shared" si="211"/>
        <v>0</v>
      </c>
      <c r="F1095" s="7">
        <v>33</v>
      </c>
      <c r="G1095" s="7">
        <v>1</v>
      </c>
      <c r="H1095" s="7">
        <v>0</v>
      </c>
      <c r="I1095" s="7">
        <v>0</v>
      </c>
      <c r="J1095" s="7">
        <v>0</v>
      </c>
      <c r="K1095" s="7">
        <v>0</v>
      </c>
      <c r="L1095" s="7" t="str" cm="1">
        <f t="array" ref="L1095">_xlfn.IFS(G1095=1,G$1,H1095=1,H$1,I1095=1,I$1,J1095=1,J$1,K1095=1,K$1)</f>
        <v>Divorced</v>
      </c>
      <c r="M1095" s="7">
        <v>0</v>
      </c>
      <c r="N1095" s="7">
        <v>0</v>
      </c>
      <c r="O1095" s="7">
        <v>1</v>
      </c>
      <c r="P1095" s="7">
        <v>0</v>
      </c>
      <c r="Q1095" s="7" t="str" cm="1">
        <f t="array" ref="Q1095">_xlfn.IFS(M1095=1,M$1,N1095=1,N$1,O1095=1,O$1,P1095=1,P$1)</f>
        <v>Master</v>
      </c>
      <c r="R1095" t="s">
        <v>44</v>
      </c>
      <c r="S1095" s="7">
        <v>71</v>
      </c>
      <c r="T1095" s="7">
        <v>1626</v>
      </c>
      <c r="U1095" s="7">
        <v>191</v>
      </c>
      <c r="V1095" s="7">
        <v>1084</v>
      </c>
      <c r="W1095" s="7">
        <v>204</v>
      </c>
      <c r="X1095" s="7">
        <v>126</v>
      </c>
      <c r="Y1095" s="7">
        <v>223</v>
      </c>
      <c r="Z1095" s="7">
        <v>3009</v>
      </c>
      <c r="AA1095" s="7">
        <v>1</v>
      </c>
      <c r="AB1095" s="7">
        <v>8</v>
      </c>
      <c r="AC1095" s="7">
        <v>4</v>
      </c>
      <c r="AD1095" s="7">
        <v>6</v>
      </c>
      <c r="AE1095" s="7">
        <v>5</v>
      </c>
      <c r="AF1095" s="7">
        <v>0</v>
      </c>
      <c r="AG1095" s="7">
        <v>0</v>
      </c>
      <c r="AH1095" s="7">
        <v>0</v>
      </c>
      <c r="AI1095" s="7">
        <v>0</v>
      </c>
      <c r="AJ1095" s="7">
        <v>0</v>
      </c>
      <c r="AK1095" s="7">
        <v>0</v>
      </c>
      <c r="AL1095" s="7">
        <v>0</v>
      </c>
      <c r="AM1095" s="8">
        <v>43810</v>
      </c>
      <c r="AO1095">
        <f t="shared" si="212"/>
        <v>0</v>
      </c>
      <c r="AP1095">
        <f t="shared" si="213"/>
        <v>0</v>
      </c>
      <c r="AQ1095">
        <f t="shared" si="214"/>
        <v>0</v>
      </c>
      <c r="AR1095">
        <f t="shared" si="215"/>
        <v>0</v>
      </c>
      <c r="AS1095">
        <f t="shared" si="216"/>
        <v>0</v>
      </c>
      <c r="AU1095">
        <f t="shared" si="206"/>
        <v>0</v>
      </c>
      <c r="AV1095">
        <f t="shared" si="206"/>
        <v>0</v>
      </c>
      <c r="AW1095">
        <f t="shared" si="206"/>
        <v>0</v>
      </c>
      <c r="AX1095">
        <f t="shared" si="206"/>
        <v>0</v>
      </c>
      <c r="AY1095">
        <f t="shared" si="206"/>
        <v>0</v>
      </c>
      <c r="BA1095">
        <f t="shared" si="207"/>
        <v>0</v>
      </c>
      <c r="BB1095">
        <f t="shared" si="208"/>
        <v>0</v>
      </c>
      <c r="BC1095">
        <f t="shared" si="209"/>
        <v>0</v>
      </c>
      <c r="BD1095">
        <f t="shared" si="210"/>
        <v>0</v>
      </c>
    </row>
    <row r="1096" spans="1:56" x14ac:dyDescent="0.3">
      <c r="A1096" s="7">
        <v>3116</v>
      </c>
      <c r="B1096" s="6">
        <v>163516</v>
      </c>
      <c r="C1096" s="7">
        <v>1</v>
      </c>
      <c r="D1096" s="7">
        <v>1</v>
      </c>
      <c r="E1096" s="7">
        <f t="shared" si="211"/>
        <v>2</v>
      </c>
      <c r="F1096" s="7">
        <v>47</v>
      </c>
      <c r="G1096" s="7">
        <v>0</v>
      </c>
      <c r="H1096" s="7">
        <v>0</v>
      </c>
      <c r="I1096" s="7">
        <v>1</v>
      </c>
      <c r="J1096" s="7">
        <v>0</v>
      </c>
      <c r="K1096" s="7">
        <v>0</v>
      </c>
      <c r="L1096" s="7" t="str" cm="1">
        <f t="array" ref="L1096">_xlfn.IFS(G1096=1,G$1,H1096=1,H$1,I1096=1,I$1,J1096=1,J$1,K1096=1,K$1)</f>
        <v>Together</v>
      </c>
      <c r="M1096" s="7">
        <v>0</v>
      </c>
      <c r="N1096" s="7">
        <v>0</v>
      </c>
      <c r="O1096" s="7">
        <v>0</v>
      </c>
      <c r="P1096" s="7">
        <v>1</v>
      </c>
      <c r="Q1096" s="7" t="str" cm="1">
        <f t="array" ref="Q1096">_xlfn.IFS(M1096=1,M$1,N1096=1,N$1,O1096=1,O$1,P1096=1,P$1)</f>
        <v>PhD</v>
      </c>
      <c r="R1096" t="s">
        <v>44</v>
      </c>
      <c r="S1096" s="7">
        <v>30</v>
      </c>
      <c r="T1096" s="7">
        <v>363</v>
      </c>
      <c r="U1096" s="7">
        <v>28</v>
      </c>
      <c r="V1096" s="7">
        <v>293</v>
      </c>
      <c r="W1096" s="7">
        <v>39</v>
      </c>
      <c r="X1096" s="7">
        <v>36</v>
      </c>
      <c r="Y1096" s="7">
        <v>13</v>
      </c>
      <c r="Z1096" s="7">
        <v>747</v>
      </c>
      <c r="AA1096" s="7">
        <v>4</v>
      </c>
      <c r="AB1096" s="7">
        <v>4</v>
      </c>
      <c r="AC1096" s="7">
        <v>1</v>
      </c>
      <c r="AD1096" s="7">
        <v>7</v>
      </c>
      <c r="AE1096" s="7">
        <v>5</v>
      </c>
      <c r="AF1096" s="7">
        <v>0</v>
      </c>
      <c r="AG1096" s="7">
        <v>0</v>
      </c>
      <c r="AH1096" s="7">
        <v>0</v>
      </c>
      <c r="AI1096" s="7">
        <v>0</v>
      </c>
      <c r="AJ1096" s="7">
        <v>0</v>
      </c>
      <c r="AK1096" s="7">
        <v>0</v>
      </c>
      <c r="AL1096" s="7">
        <v>0</v>
      </c>
      <c r="AM1096" s="8">
        <v>43810</v>
      </c>
      <c r="AO1096">
        <f t="shared" si="212"/>
        <v>0</v>
      </c>
      <c r="AP1096">
        <f t="shared" si="213"/>
        <v>0</v>
      </c>
      <c r="AQ1096">
        <f t="shared" si="214"/>
        <v>0</v>
      </c>
      <c r="AR1096">
        <f t="shared" si="215"/>
        <v>0</v>
      </c>
      <c r="AS1096">
        <f t="shared" si="216"/>
        <v>0</v>
      </c>
      <c r="AU1096">
        <f t="shared" si="206"/>
        <v>0</v>
      </c>
      <c r="AV1096">
        <f t="shared" si="206"/>
        <v>0</v>
      </c>
      <c r="AW1096">
        <f t="shared" si="206"/>
        <v>0</v>
      </c>
      <c r="AX1096">
        <f t="shared" si="206"/>
        <v>0</v>
      </c>
      <c r="AY1096">
        <f t="shared" si="206"/>
        <v>0</v>
      </c>
      <c r="BA1096">
        <f t="shared" si="207"/>
        <v>0</v>
      </c>
      <c r="BB1096">
        <f t="shared" si="208"/>
        <v>0</v>
      </c>
      <c r="BC1096">
        <f t="shared" si="209"/>
        <v>0</v>
      </c>
      <c r="BD1096">
        <f t="shared" si="210"/>
        <v>0</v>
      </c>
    </row>
    <row r="1097" spans="1:56" x14ac:dyDescent="0.3">
      <c r="A1097" s="7">
        <v>2131</v>
      </c>
      <c r="B1097" s="6">
        <v>157513</v>
      </c>
      <c r="C1097" s="7">
        <v>0</v>
      </c>
      <c r="D1097" s="7">
        <v>0</v>
      </c>
      <c r="E1097" s="7">
        <f t="shared" si="211"/>
        <v>0</v>
      </c>
      <c r="F1097" s="7">
        <v>77</v>
      </c>
      <c r="G1097" s="7">
        <v>0</v>
      </c>
      <c r="H1097" s="7">
        <v>0</v>
      </c>
      <c r="I1097" s="7">
        <v>0</v>
      </c>
      <c r="J1097" s="7">
        <v>0</v>
      </c>
      <c r="K1097" s="7">
        <v>1</v>
      </c>
      <c r="L1097" s="7" t="str" cm="1">
        <f t="array" ref="L1097">_xlfn.IFS(G1097=1,G$1,H1097=1,H$1,I1097=1,I$1,J1097=1,J$1,K1097=1,K$1)</f>
        <v>Widow</v>
      </c>
      <c r="M1097" s="7">
        <v>0</v>
      </c>
      <c r="N1097" s="7">
        <v>0</v>
      </c>
      <c r="O1097" s="7">
        <v>0</v>
      </c>
      <c r="P1097" s="7">
        <v>1</v>
      </c>
      <c r="Q1097" s="7" t="str" cm="1">
        <f t="array" ref="Q1097">_xlfn.IFS(M1097=1,M$1,N1097=1,N$1,O1097=1,O$1,P1097=1,P$1)</f>
        <v>PhD</v>
      </c>
      <c r="R1097" t="s">
        <v>41</v>
      </c>
      <c r="S1097" s="7">
        <v>59</v>
      </c>
      <c r="T1097" s="7">
        <v>2013</v>
      </c>
      <c r="U1097" s="7">
        <v>110</v>
      </c>
      <c r="V1097" s="7">
        <v>501</v>
      </c>
      <c r="W1097" s="7">
        <v>142</v>
      </c>
      <c r="X1097" s="7">
        <v>55</v>
      </c>
      <c r="Y1097" s="7">
        <v>82</v>
      </c>
      <c r="Z1097" s="7">
        <v>2739</v>
      </c>
      <c r="AA1097" s="7">
        <v>2</v>
      </c>
      <c r="AB1097" s="7">
        <v>9</v>
      </c>
      <c r="AC1097" s="7">
        <v>3</v>
      </c>
      <c r="AD1097" s="7">
        <v>13</v>
      </c>
      <c r="AE1097" s="7">
        <v>6</v>
      </c>
      <c r="AF1097" s="7">
        <v>0</v>
      </c>
      <c r="AG1097" s="7">
        <v>0</v>
      </c>
      <c r="AH1097" s="7">
        <v>0</v>
      </c>
      <c r="AI1097" s="7">
        <v>0</v>
      </c>
      <c r="AJ1097" s="7">
        <v>0</v>
      </c>
      <c r="AK1097" s="7">
        <v>0</v>
      </c>
      <c r="AL1097" s="7">
        <v>0</v>
      </c>
      <c r="AM1097" s="8">
        <v>43810</v>
      </c>
      <c r="AO1097">
        <f t="shared" si="212"/>
        <v>0</v>
      </c>
      <c r="AP1097">
        <f t="shared" si="213"/>
        <v>0</v>
      </c>
      <c r="AQ1097">
        <f t="shared" si="214"/>
        <v>0</v>
      </c>
      <c r="AR1097">
        <f t="shared" si="215"/>
        <v>0</v>
      </c>
      <c r="AS1097">
        <f t="shared" si="216"/>
        <v>0</v>
      </c>
      <c r="AU1097">
        <f t="shared" si="206"/>
        <v>0</v>
      </c>
      <c r="AV1097">
        <f t="shared" si="206"/>
        <v>0</v>
      </c>
      <c r="AW1097">
        <f t="shared" si="206"/>
        <v>0</v>
      </c>
      <c r="AX1097">
        <f t="shared" si="206"/>
        <v>0</v>
      </c>
      <c r="AY1097">
        <f t="shared" si="206"/>
        <v>0</v>
      </c>
      <c r="BA1097">
        <f t="shared" si="207"/>
        <v>0</v>
      </c>
      <c r="BB1097">
        <f t="shared" si="208"/>
        <v>0</v>
      </c>
      <c r="BC1097">
        <f t="shared" si="209"/>
        <v>0</v>
      </c>
      <c r="BD1097">
        <f t="shared" si="210"/>
        <v>0</v>
      </c>
    </row>
    <row r="1098" spans="1:56" x14ac:dyDescent="0.3">
      <c r="A1098" s="7">
        <v>2244</v>
      </c>
      <c r="B1098" s="6">
        <v>131454</v>
      </c>
      <c r="C1098" s="7">
        <v>1</v>
      </c>
      <c r="D1098" s="7">
        <v>1</v>
      </c>
      <c r="E1098" s="7">
        <f t="shared" si="211"/>
        <v>2</v>
      </c>
      <c r="F1098" s="7">
        <v>60</v>
      </c>
      <c r="G1098" s="7">
        <v>0</v>
      </c>
      <c r="H1098" s="7">
        <v>1</v>
      </c>
      <c r="I1098" s="7">
        <v>0</v>
      </c>
      <c r="J1098" s="7">
        <v>0</v>
      </c>
      <c r="K1098" s="7">
        <v>0</v>
      </c>
      <c r="L1098" s="7" t="str" cm="1">
        <f t="array" ref="L1098">_xlfn.IFS(G1098=1,G$1,H1098=1,H$1,I1098=1,I$1,J1098=1,J$1,K1098=1,K$1)</f>
        <v>Married</v>
      </c>
      <c r="M1098" s="7">
        <v>0</v>
      </c>
      <c r="N1098" s="7">
        <v>1</v>
      </c>
      <c r="O1098" s="7">
        <v>0</v>
      </c>
      <c r="P1098" s="7">
        <v>0</v>
      </c>
      <c r="Q1098" s="7" t="str" cm="1">
        <f t="array" ref="Q1098">_xlfn.IFS(M1098=1,M$1,N1098=1,N$1,O1098=1,O$1,P1098=1,P$1)</f>
        <v>Graduate</v>
      </c>
      <c r="R1098" t="s">
        <v>42</v>
      </c>
      <c r="S1098" s="7">
        <v>40</v>
      </c>
      <c r="T1098" s="7">
        <v>117</v>
      </c>
      <c r="U1098" s="7">
        <v>0</v>
      </c>
      <c r="V1098" s="7">
        <v>46</v>
      </c>
      <c r="W1098" s="7">
        <v>0</v>
      </c>
      <c r="X1098" s="7">
        <v>0</v>
      </c>
      <c r="Y1098" s="7">
        <v>38</v>
      </c>
      <c r="Z1098" s="7">
        <v>125</v>
      </c>
      <c r="AA1098" s="7">
        <v>3</v>
      </c>
      <c r="AB1098" s="7">
        <v>2</v>
      </c>
      <c r="AC1098" s="7">
        <v>0</v>
      </c>
      <c r="AD1098" s="7">
        <v>3</v>
      </c>
      <c r="AE1098" s="7">
        <v>8</v>
      </c>
      <c r="AF1098" s="7">
        <v>0</v>
      </c>
      <c r="AG1098" s="7">
        <v>0</v>
      </c>
      <c r="AH1098" s="7">
        <v>0</v>
      </c>
      <c r="AI1098" s="7">
        <v>0</v>
      </c>
      <c r="AJ1098" s="7">
        <v>0</v>
      </c>
      <c r="AK1098" s="7">
        <v>0</v>
      </c>
      <c r="AL1098" s="7">
        <v>0</v>
      </c>
      <c r="AM1098" s="8">
        <v>43810</v>
      </c>
      <c r="AO1098">
        <f t="shared" si="212"/>
        <v>0</v>
      </c>
      <c r="AP1098">
        <f t="shared" si="213"/>
        <v>0</v>
      </c>
      <c r="AQ1098">
        <f t="shared" si="214"/>
        <v>0</v>
      </c>
      <c r="AR1098">
        <f t="shared" si="215"/>
        <v>0</v>
      </c>
      <c r="AS1098">
        <f t="shared" si="216"/>
        <v>0</v>
      </c>
      <c r="AU1098">
        <f t="shared" si="206"/>
        <v>0</v>
      </c>
      <c r="AV1098">
        <f t="shared" si="206"/>
        <v>0</v>
      </c>
      <c r="AW1098">
        <f t="shared" si="206"/>
        <v>0</v>
      </c>
      <c r="AX1098">
        <f t="shared" si="206"/>
        <v>0</v>
      </c>
      <c r="AY1098">
        <f t="shared" si="206"/>
        <v>0</v>
      </c>
      <c r="BA1098">
        <f t="shared" si="207"/>
        <v>0</v>
      </c>
      <c r="BB1098">
        <f t="shared" si="208"/>
        <v>0</v>
      </c>
      <c r="BC1098">
        <f t="shared" si="209"/>
        <v>0</v>
      </c>
      <c r="BD1098">
        <f t="shared" si="210"/>
        <v>0</v>
      </c>
    </row>
    <row r="1099" spans="1:56" x14ac:dyDescent="0.3">
      <c r="A1099" s="7">
        <v>3047</v>
      </c>
      <c r="B1099" s="6">
        <v>169520</v>
      </c>
      <c r="C1099" s="7">
        <v>0</v>
      </c>
      <c r="D1099" s="7">
        <v>0</v>
      </c>
      <c r="E1099" s="7">
        <f t="shared" si="211"/>
        <v>0</v>
      </c>
      <c r="F1099" s="7">
        <v>37</v>
      </c>
      <c r="G1099" s="7">
        <v>0</v>
      </c>
      <c r="H1099" s="7">
        <v>1</v>
      </c>
      <c r="I1099" s="7">
        <v>0</v>
      </c>
      <c r="J1099" s="7">
        <v>0</v>
      </c>
      <c r="K1099" s="7">
        <v>0</v>
      </c>
      <c r="L1099" s="7" t="str" cm="1">
        <f t="array" ref="L1099">_xlfn.IFS(G1099=1,G$1,H1099=1,H$1,I1099=1,I$1,J1099=1,J$1,K1099=1,K$1)</f>
        <v>Married</v>
      </c>
      <c r="M1099" s="7">
        <v>0</v>
      </c>
      <c r="N1099" s="7">
        <v>1</v>
      </c>
      <c r="O1099" s="7">
        <v>0</v>
      </c>
      <c r="P1099" s="7">
        <v>0</v>
      </c>
      <c r="Q1099" s="7" t="str" cm="1">
        <f t="array" ref="Q1099">_xlfn.IFS(M1099=1,M$1,N1099=1,N$1,O1099=1,O$1,P1099=1,P$1)</f>
        <v>Graduate</v>
      </c>
      <c r="R1099" t="s">
        <v>43</v>
      </c>
      <c r="S1099" s="7">
        <v>95</v>
      </c>
      <c r="T1099" s="7">
        <v>1529</v>
      </c>
      <c r="U1099" s="7">
        <v>293</v>
      </c>
      <c r="V1099" s="7">
        <v>1010</v>
      </c>
      <c r="W1099" s="7">
        <v>295</v>
      </c>
      <c r="X1099" s="7">
        <v>195</v>
      </c>
      <c r="Y1099" s="7">
        <v>227</v>
      </c>
      <c r="Z1099" s="7">
        <v>3094</v>
      </c>
      <c r="AA1099" s="7">
        <v>1</v>
      </c>
      <c r="AB1099" s="7">
        <v>9</v>
      </c>
      <c r="AC1099" s="7">
        <v>6</v>
      </c>
      <c r="AD1099" s="7">
        <v>5</v>
      </c>
      <c r="AE1099" s="7">
        <v>5</v>
      </c>
      <c r="AF1099" s="7">
        <v>0</v>
      </c>
      <c r="AG1099" s="7">
        <v>0</v>
      </c>
      <c r="AH1099" s="7">
        <v>0</v>
      </c>
      <c r="AI1099" s="7">
        <v>0</v>
      </c>
      <c r="AJ1099" s="7">
        <v>0</v>
      </c>
      <c r="AK1099" s="7">
        <v>0</v>
      </c>
      <c r="AL1099" s="7">
        <v>0</v>
      </c>
      <c r="AM1099" s="8">
        <v>43811</v>
      </c>
      <c r="AO1099">
        <f t="shared" si="212"/>
        <v>0</v>
      </c>
      <c r="AP1099">
        <f t="shared" si="213"/>
        <v>0</v>
      </c>
      <c r="AQ1099">
        <f t="shared" si="214"/>
        <v>0</v>
      </c>
      <c r="AR1099">
        <f t="shared" si="215"/>
        <v>0</v>
      </c>
      <c r="AS1099">
        <f t="shared" si="216"/>
        <v>0</v>
      </c>
      <c r="AU1099">
        <f t="shared" si="206"/>
        <v>0</v>
      </c>
      <c r="AV1099">
        <f t="shared" si="206"/>
        <v>0</v>
      </c>
      <c r="AW1099">
        <f t="shared" si="206"/>
        <v>0</v>
      </c>
      <c r="AX1099">
        <f t="shared" si="206"/>
        <v>0</v>
      </c>
      <c r="AY1099">
        <f t="shared" si="206"/>
        <v>0</v>
      </c>
      <c r="BA1099">
        <f t="shared" si="207"/>
        <v>0</v>
      </c>
      <c r="BB1099">
        <f t="shared" si="208"/>
        <v>0</v>
      </c>
      <c r="BC1099">
        <f t="shared" si="209"/>
        <v>0</v>
      </c>
      <c r="BD1099">
        <f t="shared" si="210"/>
        <v>0</v>
      </c>
    </row>
    <row r="1100" spans="1:56" x14ac:dyDescent="0.3">
      <c r="A1100" s="7">
        <v>1127</v>
      </c>
      <c r="B1100" s="6">
        <v>133762</v>
      </c>
      <c r="C1100" s="7">
        <v>2</v>
      </c>
      <c r="D1100" s="7">
        <v>1</v>
      </c>
      <c r="E1100" s="7">
        <f t="shared" si="211"/>
        <v>3</v>
      </c>
      <c r="F1100" s="7">
        <v>61</v>
      </c>
      <c r="G1100" s="7">
        <v>0</v>
      </c>
      <c r="H1100" s="7">
        <v>1</v>
      </c>
      <c r="I1100" s="7">
        <v>0</v>
      </c>
      <c r="J1100" s="7">
        <v>0</v>
      </c>
      <c r="K1100" s="7">
        <v>0</v>
      </c>
      <c r="L1100" s="7" t="str" cm="1">
        <f t="array" ref="L1100">_xlfn.IFS(G1100=1,G$1,H1100=1,H$1,I1100=1,I$1,J1100=1,J$1,K1100=1,K$1)</f>
        <v>Married</v>
      </c>
      <c r="M1100" s="7">
        <v>0</v>
      </c>
      <c r="N1100" s="7">
        <v>0</v>
      </c>
      <c r="O1100" s="7">
        <v>0</v>
      </c>
      <c r="P1100" s="7">
        <v>1</v>
      </c>
      <c r="Q1100" s="7" t="str" cm="1">
        <f t="array" ref="Q1100">_xlfn.IFS(M1100=1,M$1,N1100=1,N$1,O1100=1,O$1,P1100=1,P$1)</f>
        <v>PhD</v>
      </c>
      <c r="R1100" t="s">
        <v>43</v>
      </c>
      <c r="S1100" s="7">
        <v>61</v>
      </c>
      <c r="T1100" s="7">
        <v>210</v>
      </c>
      <c r="U1100" s="7">
        <v>4</v>
      </c>
      <c r="V1100" s="7">
        <v>135</v>
      </c>
      <c r="W1100" s="7">
        <v>8</v>
      </c>
      <c r="X1100" s="7">
        <v>0</v>
      </c>
      <c r="Y1100" s="7">
        <v>63</v>
      </c>
      <c r="Z1100" s="7">
        <v>293</v>
      </c>
      <c r="AA1100" s="7">
        <v>3</v>
      </c>
      <c r="AB1100" s="7">
        <v>2</v>
      </c>
      <c r="AC1100" s="7">
        <v>2</v>
      </c>
      <c r="AD1100" s="7">
        <v>2</v>
      </c>
      <c r="AE1100" s="7">
        <v>8</v>
      </c>
      <c r="AF1100" s="7">
        <v>0</v>
      </c>
      <c r="AG1100" s="7">
        <v>0</v>
      </c>
      <c r="AH1100" s="7">
        <v>0</v>
      </c>
      <c r="AI1100" s="7">
        <v>0</v>
      </c>
      <c r="AJ1100" s="7">
        <v>0</v>
      </c>
      <c r="AK1100" s="7">
        <v>0</v>
      </c>
      <c r="AL1100" s="7">
        <v>0</v>
      </c>
      <c r="AM1100" s="8">
        <v>43811</v>
      </c>
      <c r="AO1100">
        <f t="shared" si="212"/>
        <v>0</v>
      </c>
      <c r="AP1100">
        <f t="shared" si="213"/>
        <v>0</v>
      </c>
      <c r="AQ1100">
        <f t="shared" si="214"/>
        <v>0</v>
      </c>
      <c r="AR1100">
        <f t="shared" si="215"/>
        <v>0</v>
      </c>
      <c r="AS1100">
        <f t="shared" si="216"/>
        <v>0</v>
      </c>
      <c r="AU1100">
        <f t="shared" si="206"/>
        <v>0</v>
      </c>
      <c r="AV1100">
        <f t="shared" si="206"/>
        <v>0</v>
      </c>
      <c r="AW1100">
        <f t="shared" si="206"/>
        <v>0</v>
      </c>
      <c r="AX1100">
        <f t="shared" si="206"/>
        <v>0</v>
      </c>
      <c r="AY1100">
        <f t="shared" si="206"/>
        <v>0</v>
      </c>
      <c r="BA1100">
        <f t="shared" si="207"/>
        <v>0</v>
      </c>
      <c r="BB1100">
        <f t="shared" si="208"/>
        <v>0</v>
      </c>
      <c r="BC1100">
        <f t="shared" si="209"/>
        <v>0</v>
      </c>
      <c r="BD1100">
        <f t="shared" si="210"/>
        <v>0</v>
      </c>
    </row>
    <row r="1101" spans="1:56" x14ac:dyDescent="0.3">
      <c r="A1101" s="7">
        <v>2002</v>
      </c>
      <c r="B1101" s="6">
        <v>128440</v>
      </c>
      <c r="C1101" s="7">
        <v>1</v>
      </c>
      <c r="D1101" s="7">
        <v>0</v>
      </c>
      <c r="E1101" s="7">
        <f t="shared" si="211"/>
        <v>1</v>
      </c>
      <c r="F1101" s="7">
        <v>46</v>
      </c>
      <c r="G1101" s="7">
        <v>0</v>
      </c>
      <c r="H1101" s="7">
        <v>0</v>
      </c>
      <c r="I1101" s="7">
        <v>1</v>
      </c>
      <c r="J1101" s="7">
        <v>0</v>
      </c>
      <c r="K1101" s="7">
        <v>0</v>
      </c>
      <c r="L1101" s="7" t="str" cm="1">
        <f t="array" ref="L1101">_xlfn.IFS(G1101=1,G$1,H1101=1,H$1,I1101=1,I$1,J1101=1,J$1,K1101=1,K$1)</f>
        <v>Together</v>
      </c>
      <c r="M1101" s="7">
        <v>0</v>
      </c>
      <c r="N1101" s="7">
        <v>0</v>
      </c>
      <c r="O1101" s="7">
        <v>0</v>
      </c>
      <c r="P1101" s="7">
        <v>1</v>
      </c>
      <c r="Q1101" s="7" t="str" cm="1">
        <f t="array" ref="Q1101">_xlfn.IFS(M1101=1,M$1,N1101=1,N$1,O1101=1,O$1,P1101=1,P$1)</f>
        <v>PhD</v>
      </c>
      <c r="R1101" t="s">
        <v>39</v>
      </c>
      <c r="S1101" s="7">
        <v>87</v>
      </c>
      <c r="T1101" s="7">
        <v>172</v>
      </c>
      <c r="U1101" s="7">
        <v>5</v>
      </c>
      <c r="V1101" s="7">
        <v>108</v>
      </c>
      <c r="W1101" s="7">
        <v>0</v>
      </c>
      <c r="X1101" s="7">
        <v>0</v>
      </c>
      <c r="Y1101" s="7">
        <v>0</v>
      </c>
      <c r="Z1101" s="7">
        <v>285</v>
      </c>
      <c r="AA1101" s="7">
        <v>1</v>
      </c>
      <c r="AB1101" s="7">
        <v>2</v>
      </c>
      <c r="AC1101" s="7">
        <v>0</v>
      </c>
      <c r="AD1101" s="7">
        <v>3</v>
      </c>
      <c r="AE1101" s="7">
        <v>8</v>
      </c>
      <c r="AF1101" s="7">
        <v>0</v>
      </c>
      <c r="AG1101" s="7">
        <v>0</v>
      </c>
      <c r="AH1101" s="7">
        <v>0</v>
      </c>
      <c r="AI1101" s="7">
        <v>0</v>
      </c>
      <c r="AJ1101" s="7">
        <v>0</v>
      </c>
      <c r="AK1101" s="7">
        <v>0</v>
      </c>
      <c r="AL1101" s="7">
        <v>0</v>
      </c>
      <c r="AM1101" s="8">
        <v>43811</v>
      </c>
      <c r="AO1101">
        <f t="shared" si="212"/>
        <v>0</v>
      </c>
      <c r="AP1101">
        <f t="shared" si="213"/>
        <v>0</v>
      </c>
      <c r="AQ1101">
        <f t="shared" si="214"/>
        <v>0</v>
      </c>
      <c r="AR1101">
        <f t="shared" si="215"/>
        <v>0</v>
      </c>
      <c r="AS1101">
        <f t="shared" si="216"/>
        <v>0</v>
      </c>
      <c r="AU1101">
        <f t="shared" si="206"/>
        <v>0</v>
      </c>
      <c r="AV1101">
        <f t="shared" si="206"/>
        <v>0</v>
      </c>
      <c r="AW1101">
        <f t="shared" si="206"/>
        <v>0</v>
      </c>
      <c r="AX1101">
        <f t="shared" si="206"/>
        <v>0</v>
      </c>
      <c r="AY1101">
        <f t="shared" si="206"/>
        <v>0</v>
      </c>
      <c r="BA1101">
        <f t="shared" si="207"/>
        <v>0</v>
      </c>
      <c r="BB1101">
        <f t="shared" si="208"/>
        <v>0</v>
      </c>
      <c r="BC1101">
        <f t="shared" si="209"/>
        <v>0</v>
      </c>
      <c r="BD1101">
        <f t="shared" si="210"/>
        <v>0</v>
      </c>
    </row>
    <row r="1102" spans="1:56" x14ac:dyDescent="0.3">
      <c r="A1102" s="7">
        <v>2925</v>
      </c>
      <c r="B1102" s="6">
        <v>151141</v>
      </c>
      <c r="C1102" s="7">
        <v>0</v>
      </c>
      <c r="D1102" s="7">
        <v>0</v>
      </c>
      <c r="E1102" s="7">
        <f t="shared" si="211"/>
        <v>0</v>
      </c>
      <c r="F1102" s="7">
        <v>80</v>
      </c>
      <c r="G1102" s="7">
        <v>0</v>
      </c>
      <c r="H1102" s="7">
        <v>0</v>
      </c>
      <c r="I1102" s="7">
        <v>0</v>
      </c>
      <c r="J1102" s="7">
        <v>1</v>
      </c>
      <c r="K1102" s="7">
        <v>0</v>
      </c>
      <c r="L1102" s="7" t="str" cm="1">
        <f t="array" ref="L1102">_xlfn.IFS(G1102=1,G$1,H1102=1,H$1,I1102=1,I$1,J1102=1,J$1,K1102=1,K$1)</f>
        <v>Single</v>
      </c>
      <c r="M1102" s="7">
        <v>0</v>
      </c>
      <c r="N1102" s="7">
        <v>0</v>
      </c>
      <c r="O1102" s="7">
        <v>0</v>
      </c>
      <c r="P1102" s="7">
        <v>1</v>
      </c>
      <c r="Q1102" s="7" t="str" cm="1">
        <f t="array" ref="Q1102">_xlfn.IFS(M1102=1,M$1,N1102=1,N$1,O1102=1,O$1,P1102=1,P$1)</f>
        <v>PhD</v>
      </c>
      <c r="R1102" t="s">
        <v>40</v>
      </c>
      <c r="S1102" s="7">
        <v>96</v>
      </c>
      <c r="T1102" s="7">
        <v>426</v>
      </c>
      <c r="U1102" s="7">
        <v>0</v>
      </c>
      <c r="V1102" s="7">
        <v>21</v>
      </c>
      <c r="W1102" s="7">
        <v>0</v>
      </c>
      <c r="X1102" s="7">
        <v>0</v>
      </c>
      <c r="Y1102" s="7">
        <v>18</v>
      </c>
      <c r="Z1102" s="7">
        <v>429</v>
      </c>
      <c r="AA1102" s="7">
        <v>1</v>
      </c>
      <c r="AB1102" s="7">
        <v>3</v>
      </c>
      <c r="AC1102" s="7">
        <v>1</v>
      </c>
      <c r="AD1102" s="7">
        <v>4</v>
      </c>
      <c r="AE1102" s="7">
        <v>5</v>
      </c>
      <c r="AF1102" s="7">
        <v>0</v>
      </c>
      <c r="AG1102" s="7">
        <v>0</v>
      </c>
      <c r="AH1102" s="7">
        <v>0</v>
      </c>
      <c r="AI1102" s="7">
        <v>0</v>
      </c>
      <c r="AJ1102" s="7">
        <v>0</v>
      </c>
      <c r="AK1102" s="7">
        <v>0</v>
      </c>
      <c r="AL1102" s="7">
        <v>0</v>
      </c>
      <c r="AM1102" s="8">
        <v>43812</v>
      </c>
      <c r="AO1102">
        <f t="shared" si="212"/>
        <v>0</v>
      </c>
      <c r="AP1102">
        <f t="shared" si="213"/>
        <v>0</v>
      </c>
      <c r="AQ1102">
        <f t="shared" si="214"/>
        <v>0</v>
      </c>
      <c r="AR1102">
        <f t="shared" si="215"/>
        <v>0</v>
      </c>
      <c r="AS1102">
        <f t="shared" si="216"/>
        <v>0</v>
      </c>
      <c r="AU1102">
        <f t="shared" si="206"/>
        <v>0</v>
      </c>
      <c r="AV1102">
        <f t="shared" si="206"/>
        <v>0</v>
      </c>
      <c r="AW1102">
        <f t="shared" si="206"/>
        <v>0</v>
      </c>
      <c r="AX1102">
        <f t="shared" si="206"/>
        <v>0</v>
      </c>
      <c r="AY1102">
        <f t="shared" si="206"/>
        <v>0</v>
      </c>
      <c r="BA1102">
        <f t="shared" si="207"/>
        <v>0</v>
      </c>
      <c r="BB1102">
        <f t="shared" si="208"/>
        <v>0</v>
      </c>
      <c r="BC1102">
        <f t="shared" si="209"/>
        <v>0</v>
      </c>
      <c r="BD1102">
        <f t="shared" si="210"/>
        <v>0</v>
      </c>
    </row>
    <row r="1103" spans="1:56" x14ac:dyDescent="0.3">
      <c r="A1103" s="7">
        <v>2440</v>
      </c>
      <c r="B1103" s="6">
        <v>128072</v>
      </c>
      <c r="C1103" s="7">
        <v>1</v>
      </c>
      <c r="D1103" s="7">
        <v>0</v>
      </c>
      <c r="E1103" s="7">
        <f t="shared" si="211"/>
        <v>1</v>
      </c>
      <c r="F1103" s="7">
        <v>34</v>
      </c>
      <c r="G1103" s="7">
        <v>0</v>
      </c>
      <c r="H1103" s="7">
        <v>1</v>
      </c>
      <c r="I1103" s="7">
        <v>0</v>
      </c>
      <c r="J1103" s="7">
        <v>0</v>
      </c>
      <c r="K1103" s="7">
        <v>0</v>
      </c>
      <c r="L1103" s="7" t="str" cm="1">
        <f t="array" ref="L1103">_xlfn.IFS(G1103=1,G$1,H1103=1,H$1,I1103=1,I$1,J1103=1,J$1,K1103=1,K$1)</f>
        <v>Married</v>
      </c>
      <c r="M1103" s="7">
        <v>0</v>
      </c>
      <c r="N1103" s="7">
        <v>0</v>
      </c>
      <c r="O1103" s="7">
        <v>1</v>
      </c>
      <c r="P1103" s="7">
        <v>0</v>
      </c>
      <c r="Q1103" s="7" t="str" cm="1">
        <f t="array" ref="Q1103">_xlfn.IFS(M1103=1,M$1,N1103=1,N$1,O1103=1,O$1,P1103=1,P$1)</f>
        <v>Master</v>
      </c>
      <c r="R1103" t="s">
        <v>39</v>
      </c>
      <c r="S1103" s="7">
        <v>10</v>
      </c>
      <c r="T1103" s="7">
        <v>137</v>
      </c>
      <c r="U1103" s="7">
        <v>0</v>
      </c>
      <c r="V1103" s="7">
        <v>46</v>
      </c>
      <c r="W1103" s="7">
        <v>9</v>
      </c>
      <c r="X1103" s="7">
        <v>0</v>
      </c>
      <c r="Y1103" s="7">
        <v>23</v>
      </c>
      <c r="Z1103" s="7">
        <v>169</v>
      </c>
      <c r="AA1103" s="7">
        <v>1</v>
      </c>
      <c r="AB1103" s="7">
        <v>1</v>
      </c>
      <c r="AC1103" s="7">
        <v>0</v>
      </c>
      <c r="AD1103" s="7">
        <v>3</v>
      </c>
      <c r="AE1103" s="7">
        <v>7</v>
      </c>
      <c r="AF1103" s="7">
        <v>0</v>
      </c>
      <c r="AG1103" s="7">
        <v>0</v>
      </c>
      <c r="AH1103" s="7">
        <v>0</v>
      </c>
      <c r="AI1103" s="7">
        <v>0</v>
      </c>
      <c r="AJ1103" s="7">
        <v>0</v>
      </c>
      <c r="AK1103" s="7">
        <v>0</v>
      </c>
      <c r="AL1103" s="7">
        <v>0</v>
      </c>
      <c r="AM1103" s="8">
        <v>43812</v>
      </c>
      <c r="AO1103">
        <f t="shared" si="212"/>
        <v>0</v>
      </c>
      <c r="AP1103">
        <f t="shared" si="213"/>
        <v>0</v>
      </c>
      <c r="AQ1103">
        <f t="shared" si="214"/>
        <v>0</v>
      </c>
      <c r="AR1103">
        <f t="shared" si="215"/>
        <v>0</v>
      </c>
      <c r="AS1103">
        <f t="shared" si="216"/>
        <v>0</v>
      </c>
      <c r="AU1103">
        <f t="shared" si="206"/>
        <v>0</v>
      </c>
      <c r="AV1103">
        <f t="shared" si="206"/>
        <v>0</v>
      </c>
      <c r="AW1103">
        <f t="shared" si="206"/>
        <v>0</v>
      </c>
      <c r="AX1103">
        <f t="shared" si="206"/>
        <v>0</v>
      </c>
      <c r="AY1103">
        <f t="shared" si="206"/>
        <v>0</v>
      </c>
      <c r="BA1103">
        <f t="shared" si="207"/>
        <v>0</v>
      </c>
      <c r="BB1103">
        <f t="shared" si="208"/>
        <v>0</v>
      </c>
      <c r="BC1103">
        <f t="shared" si="209"/>
        <v>0</v>
      </c>
      <c r="BD1103">
        <f t="shared" si="210"/>
        <v>0</v>
      </c>
    </row>
    <row r="1104" spans="1:56" x14ac:dyDescent="0.3">
      <c r="A1104" s="7">
        <v>2822</v>
      </c>
      <c r="B1104" s="6">
        <v>130093</v>
      </c>
      <c r="C1104" s="7">
        <v>0</v>
      </c>
      <c r="D1104" s="7">
        <v>0</v>
      </c>
      <c r="E1104" s="7">
        <f t="shared" si="211"/>
        <v>0</v>
      </c>
      <c r="F1104" s="7">
        <v>30</v>
      </c>
      <c r="G1104" s="7">
        <v>0</v>
      </c>
      <c r="H1104" s="7">
        <v>1</v>
      </c>
      <c r="I1104" s="7">
        <v>0</v>
      </c>
      <c r="J1104" s="7">
        <v>0</v>
      </c>
      <c r="K1104" s="7">
        <v>0</v>
      </c>
      <c r="L1104" s="7" t="str" cm="1">
        <f t="array" ref="L1104">_xlfn.IFS(G1104=1,G$1,H1104=1,H$1,I1104=1,I$1,J1104=1,J$1,K1104=1,K$1)</f>
        <v>Married</v>
      </c>
      <c r="M1104" s="7">
        <v>0</v>
      </c>
      <c r="N1104" s="7">
        <v>1</v>
      </c>
      <c r="O1104" s="7">
        <v>0</v>
      </c>
      <c r="P1104" s="7">
        <v>0</v>
      </c>
      <c r="Q1104" s="7" t="str" cm="1">
        <f t="array" ref="Q1104">_xlfn.IFS(M1104=1,M$1,N1104=1,N$1,O1104=1,O$1,P1104=1,P$1)</f>
        <v>Graduate</v>
      </c>
      <c r="R1104" t="s">
        <v>44</v>
      </c>
      <c r="S1104" s="7">
        <v>19</v>
      </c>
      <c r="T1104" s="7">
        <v>9</v>
      </c>
      <c r="U1104" s="7">
        <v>26</v>
      </c>
      <c r="V1104" s="7">
        <v>121</v>
      </c>
      <c r="W1104" s="7">
        <v>56</v>
      </c>
      <c r="X1104" s="7">
        <v>17</v>
      </c>
      <c r="Y1104" s="7">
        <v>69</v>
      </c>
      <c r="Z1104" s="7">
        <v>160</v>
      </c>
      <c r="AA1104" s="7">
        <v>1</v>
      </c>
      <c r="AB1104" s="7">
        <v>2</v>
      </c>
      <c r="AC1104" s="7">
        <v>0</v>
      </c>
      <c r="AD1104" s="7">
        <v>3</v>
      </c>
      <c r="AE1104" s="7">
        <v>7</v>
      </c>
      <c r="AF1104" s="7">
        <v>0</v>
      </c>
      <c r="AG1104" s="7">
        <v>0</v>
      </c>
      <c r="AH1104" s="7">
        <v>0</v>
      </c>
      <c r="AI1104" s="7">
        <v>0</v>
      </c>
      <c r="AJ1104" s="7">
        <v>0</v>
      </c>
      <c r="AK1104" s="7">
        <v>0</v>
      </c>
      <c r="AL1104" s="7">
        <v>0</v>
      </c>
      <c r="AM1104" s="8">
        <v>43812</v>
      </c>
      <c r="AO1104">
        <f t="shared" si="212"/>
        <v>0</v>
      </c>
      <c r="AP1104">
        <f t="shared" si="213"/>
        <v>0</v>
      </c>
      <c r="AQ1104">
        <f t="shared" si="214"/>
        <v>0</v>
      </c>
      <c r="AR1104">
        <f t="shared" si="215"/>
        <v>0</v>
      </c>
      <c r="AS1104">
        <f t="shared" si="216"/>
        <v>0</v>
      </c>
      <c r="AU1104">
        <f t="shared" si="206"/>
        <v>0</v>
      </c>
      <c r="AV1104">
        <f t="shared" si="206"/>
        <v>0</v>
      </c>
      <c r="AW1104">
        <f t="shared" si="206"/>
        <v>0</v>
      </c>
      <c r="AX1104">
        <f t="shared" si="206"/>
        <v>0</v>
      </c>
      <c r="AY1104">
        <f t="shared" si="206"/>
        <v>0</v>
      </c>
      <c r="BA1104">
        <f t="shared" si="207"/>
        <v>0</v>
      </c>
      <c r="BB1104">
        <f t="shared" si="208"/>
        <v>0</v>
      </c>
      <c r="BC1104">
        <f t="shared" si="209"/>
        <v>0</v>
      </c>
      <c r="BD1104">
        <f t="shared" si="210"/>
        <v>0</v>
      </c>
    </row>
    <row r="1105" spans="1:56" x14ac:dyDescent="0.3">
      <c r="A1105" s="7">
        <v>1146</v>
      </c>
      <c r="B1105" s="6">
        <v>149967</v>
      </c>
      <c r="C1105" s="7">
        <v>0</v>
      </c>
      <c r="D1105" s="7">
        <v>1</v>
      </c>
      <c r="E1105" s="7">
        <f t="shared" si="211"/>
        <v>1</v>
      </c>
      <c r="F1105" s="7">
        <v>62</v>
      </c>
      <c r="G1105" s="7">
        <v>0</v>
      </c>
      <c r="H1105" s="7">
        <v>0</v>
      </c>
      <c r="I1105" s="7">
        <v>0</v>
      </c>
      <c r="J1105" s="7">
        <v>1</v>
      </c>
      <c r="K1105" s="7">
        <v>0</v>
      </c>
      <c r="L1105" s="7" t="str" cm="1">
        <f t="array" ref="L1105">_xlfn.IFS(G1105=1,G$1,H1105=1,H$1,I1105=1,I$1,J1105=1,J$1,K1105=1,K$1)</f>
        <v>Single</v>
      </c>
      <c r="M1105" s="7">
        <v>0</v>
      </c>
      <c r="N1105" s="7">
        <v>1</v>
      </c>
      <c r="O1105" s="7">
        <v>0</v>
      </c>
      <c r="P1105" s="7">
        <v>0</v>
      </c>
      <c r="Q1105" s="7" t="str" cm="1">
        <f t="array" ref="Q1105">_xlfn.IFS(M1105=1,M$1,N1105=1,N$1,O1105=1,O$1,P1105=1,P$1)</f>
        <v>Graduate</v>
      </c>
      <c r="R1105" t="s">
        <v>42</v>
      </c>
      <c r="S1105" s="7">
        <v>4</v>
      </c>
      <c r="T1105" s="7">
        <v>636</v>
      </c>
      <c r="U1105" s="7">
        <v>18</v>
      </c>
      <c r="V1105" s="7">
        <v>207</v>
      </c>
      <c r="W1105" s="7">
        <v>12</v>
      </c>
      <c r="X1105" s="7">
        <v>36</v>
      </c>
      <c r="Y1105" s="7">
        <v>9</v>
      </c>
      <c r="Z1105" s="7">
        <v>900</v>
      </c>
      <c r="AA1105" s="7">
        <v>3</v>
      </c>
      <c r="AB1105" s="7">
        <v>6</v>
      </c>
      <c r="AC1105" s="7">
        <v>1</v>
      </c>
      <c r="AD1105" s="7">
        <v>5</v>
      </c>
      <c r="AE1105" s="7">
        <v>7</v>
      </c>
      <c r="AF1105" s="7">
        <v>0</v>
      </c>
      <c r="AG1105" s="7">
        <v>0</v>
      </c>
      <c r="AH1105" s="7">
        <v>0</v>
      </c>
      <c r="AI1105" s="7">
        <v>0</v>
      </c>
      <c r="AJ1105" s="7">
        <v>0</v>
      </c>
      <c r="AK1105" s="7">
        <v>0</v>
      </c>
      <c r="AL1105" s="7">
        <v>0</v>
      </c>
      <c r="AM1105" s="8">
        <v>43812</v>
      </c>
      <c r="AO1105">
        <f t="shared" si="212"/>
        <v>0</v>
      </c>
      <c r="AP1105">
        <f t="shared" si="213"/>
        <v>0</v>
      </c>
      <c r="AQ1105">
        <f t="shared" si="214"/>
        <v>0</v>
      </c>
      <c r="AR1105">
        <f t="shared" si="215"/>
        <v>0</v>
      </c>
      <c r="AS1105">
        <f t="shared" si="216"/>
        <v>0</v>
      </c>
      <c r="AU1105">
        <f t="shared" si="206"/>
        <v>0</v>
      </c>
      <c r="AV1105">
        <f t="shared" si="206"/>
        <v>0</v>
      </c>
      <c r="AW1105">
        <f t="shared" si="206"/>
        <v>0</v>
      </c>
      <c r="AX1105">
        <f t="shared" si="206"/>
        <v>0</v>
      </c>
      <c r="AY1105">
        <f t="shared" si="206"/>
        <v>0</v>
      </c>
      <c r="BA1105">
        <f t="shared" si="207"/>
        <v>0</v>
      </c>
      <c r="BB1105">
        <f t="shared" si="208"/>
        <v>0</v>
      </c>
      <c r="BC1105">
        <f t="shared" si="209"/>
        <v>0</v>
      </c>
      <c r="BD1105">
        <f t="shared" si="210"/>
        <v>0</v>
      </c>
    </row>
    <row r="1106" spans="1:56" x14ac:dyDescent="0.3">
      <c r="A1106" s="7">
        <v>2482</v>
      </c>
      <c r="B1106" s="6">
        <v>157136</v>
      </c>
      <c r="C1106" s="7">
        <v>1</v>
      </c>
      <c r="D1106" s="7">
        <v>1</v>
      </c>
      <c r="E1106" s="7">
        <f t="shared" si="211"/>
        <v>2</v>
      </c>
      <c r="F1106" s="7">
        <v>48</v>
      </c>
      <c r="G1106" s="7">
        <v>0</v>
      </c>
      <c r="H1106" s="7">
        <v>1</v>
      </c>
      <c r="I1106" s="7">
        <v>0</v>
      </c>
      <c r="J1106" s="7">
        <v>0</v>
      </c>
      <c r="K1106" s="7">
        <v>0</v>
      </c>
      <c r="L1106" s="7" t="str" cm="1">
        <f t="array" ref="L1106">_xlfn.IFS(G1106=1,G$1,H1106=1,H$1,I1106=1,I$1,J1106=1,J$1,K1106=1,K$1)</f>
        <v>Married</v>
      </c>
      <c r="M1106" s="7">
        <v>0</v>
      </c>
      <c r="N1106" s="7">
        <v>0</v>
      </c>
      <c r="O1106" s="7">
        <v>1</v>
      </c>
      <c r="P1106" s="7">
        <v>0</v>
      </c>
      <c r="Q1106" s="7" t="str" cm="1">
        <f t="array" ref="Q1106">_xlfn.IFS(M1106=1,M$1,N1106=1,N$1,O1106=1,O$1,P1106=1,P$1)</f>
        <v>Master</v>
      </c>
      <c r="R1106" t="s">
        <v>39</v>
      </c>
      <c r="S1106" s="7">
        <v>48</v>
      </c>
      <c r="T1106" s="7">
        <v>842</v>
      </c>
      <c r="U1106" s="7">
        <v>14</v>
      </c>
      <c r="V1106" s="7">
        <v>300</v>
      </c>
      <c r="W1106" s="7">
        <v>58</v>
      </c>
      <c r="X1106" s="7">
        <v>300</v>
      </c>
      <c r="Y1106" s="7">
        <v>253</v>
      </c>
      <c r="Z1106" s="7">
        <v>1260</v>
      </c>
      <c r="AA1106" s="7">
        <v>9</v>
      </c>
      <c r="AB1106" s="7">
        <v>5</v>
      </c>
      <c r="AC1106" s="7">
        <v>2</v>
      </c>
      <c r="AD1106" s="7">
        <v>10</v>
      </c>
      <c r="AE1106" s="7">
        <v>6</v>
      </c>
      <c r="AF1106" s="7">
        <v>0</v>
      </c>
      <c r="AG1106" s="7">
        <v>0</v>
      </c>
      <c r="AH1106" s="7">
        <v>0</v>
      </c>
      <c r="AI1106" s="7">
        <v>0</v>
      </c>
      <c r="AJ1106" s="7">
        <v>0</v>
      </c>
      <c r="AK1106" s="7">
        <v>0</v>
      </c>
      <c r="AL1106" s="7">
        <v>0</v>
      </c>
      <c r="AM1106" s="8">
        <v>43813</v>
      </c>
      <c r="AO1106">
        <f t="shared" si="212"/>
        <v>0</v>
      </c>
      <c r="AP1106">
        <f t="shared" si="213"/>
        <v>0</v>
      </c>
      <c r="AQ1106">
        <f t="shared" si="214"/>
        <v>0</v>
      </c>
      <c r="AR1106">
        <f t="shared" si="215"/>
        <v>0</v>
      </c>
      <c r="AS1106">
        <f t="shared" si="216"/>
        <v>0</v>
      </c>
      <c r="AU1106">
        <f t="shared" si="206"/>
        <v>0</v>
      </c>
      <c r="AV1106">
        <f t="shared" si="206"/>
        <v>0</v>
      </c>
      <c r="AW1106">
        <f t="shared" si="206"/>
        <v>0</v>
      </c>
      <c r="AX1106">
        <f t="shared" si="206"/>
        <v>0</v>
      </c>
      <c r="AY1106">
        <f t="shared" si="206"/>
        <v>0</v>
      </c>
      <c r="BA1106">
        <f t="shared" si="207"/>
        <v>0</v>
      </c>
      <c r="BB1106">
        <f t="shared" si="208"/>
        <v>0</v>
      </c>
      <c r="BC1106">
        <f t="shared" si="209"/>
        <v>0</v>
      </c>
      <c r="BD1106">
        <f t="shared" ref="BD1106:BD1137" si="217">IF($AK1106=1,P1106,0)</f>
        <v>0</v>
      </c>
    </row>
    <row r="1107" spans="1:56" x14ac:dyDescent="0.3">
      <c r="A1107" s="7">
        <v>1563</v>
      </c>
      <c r="B1107" s="6">
        <v>154603</v>
      </c>
      <c r="C1107" s="7">
        <v>1</v>
      </c>
      <c r="D1107" s="7">
        <v>1</v>
      </c>
      <c r="E1107" s="7">
        <f t="shared" si="211"/>
        <v>2</v>
      </c>
      <c r="F1107" s="7">
        <v>64</v>
      </c>
      <c r="G1107" s="7">
        <v>0</v>
      </c>
      <c r="H1107" s="7">
        <v>0</v>
      </c>
      <c r="I1107" s="7">
        <v>1</v>
      </c>
      <c r="J1107" s="7">
        <v>0</v>
      </c>
      <c r="K1107" s="7">
        <v>0</v>
      </c>
      <c r="L1107" s="7" t="str" cm="1">
        <f t="array" ref="L1107">_xlfn.IFS(G1107=1,G$1,H1107=1,H$1,I1107=1,I$1,J1107=1,J$1,K1107=1,K$1)</f>
        <v>Together</v>
      </c>
      <c r="M1107" s="7">
        <v>0</v>
      </c>
      <c r="N1107" s="7">
        <v>0</v>
      </c>
      <c r="O1107" s="7">
        <v>1</v>
      </c>
      <c r="P1107" s="7">
        <v>0</v>
      </c>
      <c r="Q1107" s="7" t="str" cm="1">
        <f t="array" ref="Q1107">_xlfn.IFS(M1107=1,M$1,N1107=1,N$1,O1107=1,O$1,P1107=1,P$1)</f>
        <v>Master</v>
      </c>
      <c r="R1107" t="s">
        <v>40</v>
      </c>
      <c r="S1107" s="7">
        <v>85</v>
      </c>
      <c r="T1107" s="7">
        <v>411</v>
      </c>
      <c r="U1107" s="7">
        <v>37</v>
      </c>
      <c r="V1107" s="7">
        <v>130</v>
      </c>
      <c r="W1107" s="7">
        <v>48</v>
      </c>
      <c r="X1107" s="7">
        <v>6</v>
      </c>
      <c r="Y1107" s="7">
        <v>11</v>
      </c>
      <c r="Z1107" s="7">
        <v>620</v>
      </c>
      <c r="AA1107" s="7">
        <v>6</v>
      </c>
      <c r="AB1107" s="7">
        <v>4</v>
      </c>
      <c r="AC1107" s="7">
        <v>2</v>
      </c>
      <c r="AD1107" s="7">
        <v>4</v>
      </c>
      <c r="AE1107" s="7">
        <v>7</v>
      </c>
      <c r="AF1107" s="7">
        <v>0</v>
      </c>
      <c r="AG1107" s="7">
        <v>0</v>
      </c>
      <c r="AH1107" s="7">
        <v>0</v>
      </c>
      <c r="AI1107" s="7">
        <v>0</v>
      </c>
      <c r="AJ1107" s="7">
        <v>0</v>
      </c>
      <c r="AK1107" s="7">
        <v>0</v>
      </c>
      <c r="AL1107" s="7">
        <v>0</v>
      </c>
      <c r="AM1107" s="8">
        <v>43813</v>
      </c>
      <c r="AO1107">
        <f t="shared" si="212"/>
        <v>0</v>
      </c>
      <c r="AP1107">
        <f t="shared" si="213"/>
        <v>0</v>
      </c>
      <c r="AQ1107">
        <f t="shared" si="214"/>
        <v>0</v>
      </c>
      <c r="AR1107">
        <f t="shared" si="215"/>
        <v>0</v>
      </c>
      <c r="AS1107">
        <f t="shared" si="216"/>
        <v>0</v>
      </c>
      <c r="AU1107">
        <f t="shared" si="206"/>
        <v>0</v>
      </c>
      <c r="AV1107">
        <f t="shared" si="206"/>
        <v>0</v>
      </c>
      <c r="AW1107">
        <f t="shared" si="206"/>
        <v>0</v>
      </c>
      <c r="AX1107">
        <f t="shared" si="206"/>
        <v>0</v>
      </c>
      <c r="AY1107">
        <f t="shared" si="206"/>
        <v>0</v>
      </c>
      <c r="BA1107">
        <f t="shared" si="207"/>
        <v>0</v>
      </c>
      <c r="BB1107">
        <f t="shared" si="208"/>
        <v>0</v>
      </c>
      <c r="BC1107">
        <f t="shared" si="209"/>
        <v>0</v>
      </c>
      <c r="BD1107">
        <f t="shared" si="217"/>
        <v>0</v>
      </c>
    </row>
    <row r="1108" spans="1:56" x14ac:dyDescent="0.3">
      <c r="A1108" s="7">
        <v>2936</v>
      </c>
      <c r="B1108" s="6">
        <v>171670</v>
      </c>
      <c r="C1108" s="7">
        <v>0</v>
      </c>
      <c r="D1108" s="7">
        <v>0</v>
      </c>
      <c r="E1108" s="7">
        <f t="shared" si="211"/>
        <v>0</v>
      </c>
      <c r="F1108" s="7">
        <v>58</v>
      </c>
      <c r="G1108" s="7">
        <v>0</v>
      </c>
      <c r="H1108" s="7">
        <v>0</v>
      </c>
      <c r="I1108" s="7">
        <v>0</v>
      </c>
      <c r="J1108" s="7">
        <v>0</v>
      </c>
      <c r="K1108" s="7">
        <v>1</v>
      </c>
      <c r="L1108" s="7" t="str" cm="1">
        <f t="array" ref="L1108">_xlfn.IFS(G1108=1,G$1,H1108=1,H$1,I1108=1,I$1,J1108=1,J$1,K1108=1,K$1)</f>
        <v>Widow</v>
      </c>
      <c r="M1108" s="7">
        <v>0</v>
      </c>
      <c r="N1108" s="7">
        <v>0</v>
      </c>
      <c r="O1108" s="7">
        <v>0</v>
      </c>
      <c r="P1108" s="7">
        <v>1</v>
      </c>
      <c r="Q1108" s="7" t="str" cm="1">
        <f t="array" ref="Q1108">_xlfn.IFS(M1108=1,M$1,N1108=1,N$1,O1108=1,O$1,P1108=1,P$1)</f>
        <v>PhD</v>
      </c>
      <c r="R1108" t="s">
        <v>44</v>
      </c>
      <c r="S1108" s="7">
        <v>8</v>
      </c>
      <c r="T1108" s="7">
        <v>3502</v>
      </c>
      <c r="U1108" s="7">
        <v>38</v>
      </c>
      <c r="V1108" s="7">
        <v>307</v>
      </c>
      <c r="W1108" s="7">
        <v>0</v>
      </c>
      <c r="X1108" s="7">
        <v>0</v>
      </c>
      <c r="Y1108" s="7">
        <v>383</v>
      </c>
      <c r="Z1108" s="7">
        <v>3464</v>
      </c>
      <c r="AA1108" s="7">
        <v>1</v>
      </c>
      <c r="AB1108" s="7">
        <v>5</v>
      </c>
      <c r="AC1108" s="7">
        <v>3</v>
      </c>
      <c r="AD1108" s="7">
        <v>6</v>
      </c>
      <c r="AE1108" s="7">
        <v>6</v>
      </c>
      <c r="AF1108" s="7">
        <v>0</v>
      </c>
      <c r="AG1108" s="7">
        <v>1</v>
      </c>
      <c r="AH1108" s="7">
        <v>1</v>
      </c>
      <c r="AI1108" s="7">
        <v>0</v>
      </c>
      <c r="AJ1108" s="7">
        <v>1</v>
      </c>
      <c r="AK1108" s="7">
        <v>0</v>
      </c>
      <c r="AL1108" s="7">
        <v>1</v>
      </c>
      <c r="AM1108" s="8">
        <v>43813</v>
      </c>
      <c r="AO1108">
        <f t="shared" si="212"/>
        <v>0</v>
      </c>
      <c r="AP1108">
        <f t="shared" si="213"/>
        <v>0</v>
      </c>
      <c r="AQ1108">
        <f t="shared" si="214"/>
        <v>0</v>
      </c>
      <c r="AR1108">
        <f t="shared" si="215"/>
        <v>0</v>
      </c>
      <c r="AS1108">
        <f t="shared" si="216"/>
        <v>1</v>
      </c>
      <c r="AU1108">
        <f t="shared" si="206"/>
        <v>3502</v>
      </c>
      <c r="AV1108">
        <f t="shared" si="206"/>
        <v>38</v>
      </c>
      <c r="AW1108">
        <f t="shared" si="206"/>
        <v>307</v>
      </c>
      <c r="AX1108">
        <f t="shared" si="206"/>
        <v>0</v>
      </c>
      <c r="AY1108">
        <f t="shared" si="206"/>
        <v>0</v>
      </c>
      <c r="BA1108">
        <f t="shared" si="207"/>
        <v>0</v>
      </c>
      <c r="BB1108">
        <f t="shared" si="208"/>
        <v>0</v>
      </c>
      <c r="BC1108">
        <f t="shared" si="209"/>
        <v>0</v>
      </c>
      <c r="BD1108">
        <f t="shared" si="217"/>
        <v>0</v>
      </c>
    </row>
    <row r="1109" spans="1:56" x14ac:dyDescent="0.3">
      <c r="A1109" s="7">
        <v>1110</v>
      </c>
      <c r="B1109" s="6">
        <v>130753</v>
      </c>
      <c r="C1109" s="7">
        <v>1</v>
      </c>
      <c r="D1109" s="7">
        <v>1</v>
      </c>
      <c r="E1109" s="7">
        <f t="shared" si="211"/>
        <v>2</v>
      </c>
      <c r="F1109" s="7">
        <v>53</v>
      </c>
      <c r="G1109" s="7">
        <v>0</v>
      </c>
      <c r="H1109" s="7">
        <v>0</v>
      </c>
      <c r="I1109" s="7">
        <v>1</v>
      </c>
      <c r="J1109" s="7">
        <v>0</v>
      </c>
      <c r="K1109" s="7">
        <v>0</v>
      </c>
      <c r="L1109" s="7" t="str" cm="1">
        <f t="array" ref="L1109">_xlfn.IFS(G1109=1,G$1,H1109=1,H$1,I1109=1,I$1,J1109=1,J$1,K1109=1,K$1)</f>
        <v>Together</v>
      </c>
      <c r="M1109" s="7">
        <v>0</v>
      </c>
      <c r="N1109" s="7">
        <v>0</v>
      </c>
      <c r="O1109" s="7">
        <v>0</v>
      </c>
      <c r="P1109" s="7">
        <v>0</v>
      </c>
      <c r="Q1109" s="7" t="e" cm="1">
        <f t="array" ref="Q1109">_xlfn.IFS(M1109=1,M$1,N1109=1,N$1,O1109=1,O$1,P1109=1,P$1)</f>
        <v>#N/A</v>
      </c>
      <c r="R1109" t="s">
        <v>42</v>
      </c>
      <c r="S1109" s="7">
        <v>85</v>
      </c>
      <c r="T1109" s="7">
        <v>51</v>
      </c>
      <c r="U1109" s="7">
        <v>21</v>
      </c>
      <c r="V1109" s="7">
        <v>106</v>
      </c>
      <c r="W1109" s="7">
        <v>0</v>
      </c>
      <c r="X1109" s="7">
        <v>38</v>
      </c>
      <c r="Y1109" s="7">
        <v>128</v>
      </c>
      <c r="Z1109" s="7">
        <v>89</v>
      </c>
      <c r="AA1109" s="7">
        <v>2</v>
      </c>
      <c r="AB1109" s="7">
        <v>1</v>
      </c>
      <c r="AC1109" s="7">
        <v>1</v>
      </c>
      <c r="AD1109" s="7">
        <v>3</v>
      </c>
      <c r="AE1109" s="7">
        <v>5</v>
      </c>
      <c r="AF1109" s="7">
        <v>0</v>
      </c>
      <c r="AG1109" s="7">
        <v>0</v>
      </c>
      <c r="AH1109" s="7">
        <v>0</v>
      </c>
      <c r="AI1109" s="7">
        <v>0</v>
      </c>
      <c r="AJ1109" s="7">
        <v>0</v>
      </c>
      <c r="AK1109" s="7">
        <v>0</v>
      </c>
      <c r="AL1109" s="7">
        <v>0</v>
      </c>
      <c r="AM1109" s="8">
        <v>43815</v>
      </c>
      <c r="AO1109">
        <f t="shared" si="212"/>
        <v>0</v>
      </c>
      <c r="AP1109">
        <f t="shared" si="213"/>
        <v>0</v>
      </c>
      <c r="AQ1109">
        <f t="shared" si="214"/>
        <v>0</v>
      </c>
      <c r="AR1109">
        <f t="shared" si="215"/>
        <v>0</v>
      </c>
      <c r="AS1109">
        <f t="shared" si="216"/>
        <v>0</v>
      </c>
      <c r="AU1109">
        <f t="shared" si="206"/>
        <v>0</v>
      </c>
      <c r="AV1109">
        <f t="shared" si="206"/>
        <v>0</v>
      </c>
      <c r="AW1109">
        <f t="shared" si="206"/>
        <v>0</v>
      </c>
      <c r="AX1109">
        <f t="shared" si="206"/>
        <v>0</v>
      </c>
      <c r="AY1109">
        <f t="shared" si="206"/>
        <v>0</v>
      </c>
      <c r="BA1109">
        <f t="shared" si="207"/>
        <v>0</v>
      </c>
      <c r="BB1109">
        <f t="shared" si="208"/>
        <v>0</v>
      </c>
      <c r="BC1109">
        <f t="shared" si="209"/>
        <v>0</v>
      </c>
      <c r="BD1109">
        <f t="shared" si="217"/>
        <v>0</v>
      </c>
    </row>
    <row r="1110" spans="1:56" x14ac:dyDescent="0.3">
      <c r="A1110" s="7">
        <v>1603</v>
      </c>
      <c r="B1110" s="6">
        <v>154456</v>
      </c>
      <c r="C1110" s="7">
        <v>0</v>
      </c>
      <c r="D1110" s="7">
        <v>1</v>
      </c>
      <c r="E1110" s="7">
        <f t="shared" si="211"/>
        <v>1</v>
      </c>
      <c r="F1110" s="7">
        <v>59</v>
      </c>
      <c r="G1110" s="7">
        <v>0</v>
      </c>
      <c r="H1110" s="7">
        <v>1</v>
      </c>
      <c r="I1110" s="7">
        <v>0</v>
      </c>
      <c r="J1110" s="7">
        <v>0</v>
      </c>
      <c r="K1110" s="7">
        <v>0</v>
      </c>
      <c r="L1110" s="7" t="str" cm="1">
        <f t="array" ref="L1110">_xlfn.IFS(G1110=1,G$1,H1110=1,H$1,I1110=1,I$1,J1110=1,J$1,K1110=1,K$1)</f>
        <v>Married</v>
      </c>
      <c r="M1110" s="7">
        <v>0</v>
      </c>
      <c r="N1110" s="7">
        <v>0</v>
      </c>
      <c r="O1110" s="7">
        <v>0</v>
      </c>
      <c r="P1110" s="7">
        <v>1</v>
      </c>
      <c r="Q1110" s="7" t="str" cm="1">
        <f t="array" ref="Q1110">_xlfn.IFS(M1110=1,M$1,N1110=1,N$1,O1110=1,O$1,P1110=1,P$1)</f>
        <v>PhD</v>
      </c>
      <c r="R1110" t="s">
        <v>41</v>
      </c>
      <c r="S1110" s="7">
        <v>23</v>
      </c>
      <c r="T1110" s="7">
        <v>998</v>
      </c>
      <c r="U1110" s="7">
        <v>0</v>
      </c>
      <c r="V1110" s="7">
        <v>77</v>
      </c>
      <c r="W1110" s="7">
        <v>28</v>
      </c>
      <c r="X1110" s="7">
        <v>0</v>
      </c>
      <c r="Y1110" s="7">
        <v>43</v>
      </c>
      <c r="Z1110" s="7">
        <v>1061</v>
      </c>
      <c r="AA1110" s="7">
        <v>3</v>
      </c>
      <c r="AB1110" s="7">
        <v>6</v>
      </c>
      <c r="AC1110" s="7">
        <v>1</v>
      </c>
      <c r="AD1110" s="7">
        <v>7</v>
      </c>
      <c r="AE1110" s="7">
        <v>6</v>
      </c>
      <c r="AF1110" s="7">
        <v>0</v>
      </c>
      <c r="AG1110" s="7">
        <v>0</v>
      </c>
      <c r="AH1110" s="7">
        <v>0</v>
      </c>
      <c r="AI1110" s="7">
        <v>0</v>
      </c>
      <c r="AJ1110" s="7">
        <v>0</v>
      </c>
      <c r="AK1110" s="7">
        <v>0</v>
      </c>
      <c r="AL1110" s="7">
        <v>0</v>
      </c>
      <c r="AM1110" s="8">
        <v>43815</v>
      </c>
      <c r="AO1110">
        <f t="shared" si="212"/>
        <v>0</v>
      </c>
      <c r="AP1110">
        <f t="shared" si="213"/>
        <v>0</v>
      </c>
      <c r="AQ1110">
        <f t="shared" si="214"/>
        <v>0</v>
      </c>
      <c r="AR1110">
        <f t="shared" si="215"/>
        <v>0</v>
      </c>
      <c r="AS1110">
        <f t="shared" si="216"/>
        <v>0</v>
      </c>
      <c r="AU1110">
        <f t="shared" si="206"/>
        <v>0</v>
      </c>
      <c r="AV1110">
        <f t="shared" si="206"/>
        <v>0</v>
      </c>
      <c r="AW1110">
        <f t="shared" si="206"/>
        <v>0</v>
      </c>
      <c r="AX1110">
        <f t="shared" si="206"/>
        <v>0</v>
      </c>
      <c r="AY1110">
        <f t="shared" si="206"/>
        <v>0</v>
      </c>
      <c r="BA1110">
        <f t="shared" si="207"/>
        <v>0</v>
      </c>
      <c r="BB1110">
        <f t="shared" si="208"/>
        <v>0</v>
      </c>
      <c r="BC1110">
        <f t="shared" si="209"/>
        <v>0</v>
      </c>
      <c r="BD1110">
        <f t="shared" si="217"/>
        <v>0</v>
      </c>
    </row>
    <row r="1111" spans="1:56" x14ac:dyDescent="0.3">
      <c r="A1111" s="7">
        <v>1673</v>
      </c>
      <c r="B1111" s="6">
        <v>142315</v>
      </c>
      <c r="C1111" s="7">
        <v>0</v>
      </c>
      <c r="D1111" s="7">
        <v>1</v>
      </c>
      <c r="E1111" s="7">
        <f t="shared" si="211"/>
        <v>1</v>
      </c>
      <c r="F1111" s="7">
        <v>62</v>
      </c>
      <c r="G1111" s="7">
        <v>0</v>
      </c>
      <c r="H1111" s="7">
        <v>0</v>
      </c>
      <c r="I1111" s="7">
        <v>1</v>
      </c>
      <c r="J1111" s="7">
        <v>0</v>
      </c>
      <c r="K1111" s="7">
        <v>0</v>
      </c>
      <c r="L1111" s="7" t="str" cm="1">
        <f t="array" ref="L1111">_xlfn.IFS(G1111=1,G$1,H1111=1,H$1,I1111=1,I$1,J1111=1,J$1,K1111=1,K$1)</f>
        <v>Together</v>
      </c>
      <c r="M1111" s="7">
        <v>0</v>
      </c>
      <c r="N1111" s="7">
        <v>0</v>
      </c>
      <c r="O1111" s="7">
        <v>1</v>
      </c>
      <c r="P1111" s="7">
        <v>0</v>
      </c>
      <c r="Q1111" s="7" t="str" cm="1">
        <f t="array" ref="Q1111">_xlfn.IFS(M1111=1,M$1,N1111=1,N$1,O1111=1,O$1,P1111=1,P$1)</f>
        <v>Master</v>
      </c>
      <c r="R1111" t="s">
        <v>43</v>
      </c>
      <c r="S1111" s="7">
        <v>90</v>
      </c>
      <c r="T1111" s="7">
        <v>225</v>
      </c>
      <c r="U1111" s="7">
        <v>50</v>
      </c>
      <c r="V1111" s="7">
        <v>269</v>
      </c>
      <c r="W1111" s="7">
        <v>57</v>
      </c>
      <c r="X1111" s="7">
        <v>37</v>
      </c>
      <c r="Y1111" s="7">
        <v>269</v>
      </c>
      <c r="Z1111" s="7">
        <v>370</v>
      </c>
      <c r="AA1111" s="7">
        <v>3</v>
      </c>
      <c r="AB1111" s="7">
        <v>1</v>
      </c>
      <c r="AC1111" s="7">
        <v>4</v>
      </c>
      <c r="AD1111" s="7">
        <v>4</v>
      </c>
      <c r="AE1111" s="7">
        <v>3</v>
      </c>
      <c r="AF1111" s="7">
        <v>0</v>
      </c>
      <c r="AG1111" s="7">
        <v>0</v>
      </c>
      <c r="AH1111" s="7">
        <v>0</v>
      </c>
      <c r="AI1111" s="7">
        <v>0</v>
      </c>
      <c r="AJ1111" s="7">
        <v>0</v>
      </c>
      <c r="AK1111" s="7">
        <v>0</v>
      </c>
      <c r="AL1111" s="7">
        <v>0</v>
      </c>
      <c r="AM1111" s="8">
        <v>43816</v>
      </c>
      <c r="AO1111">
        <f t="shared" si="212"/>
        <v>0</v>
      </c>
      <c r="AP1111">
        <f t="shared" si="213"/>
        <v>0</v>
      </c>
      <c r="AQ1111">
        <f t="shared" si="214"/>
        <v>0</v>
      </c>
      <c r="AR1111">
        <f t="shared" si="215"/>
        <v>0</v>
      </c>
      <c r="AS1111">
        <f t="shared" si="216"/>
        <v>0</v>
      </c>
      <c r="AU1111">
        <f t="shared" si="206"/>
        <v>0</v>
      </c>
      <c r="AV1111">
        <f t="shared" si="206"/>
        <v>0</v>
      </c>
      <c r="AW1111">
        <f t="shared" si="206"/>
        <v>0</v>
      </c>
      <c r="AX1111">
        <f t="shared" si="206"/>
        <v>0</v>
      </c>
      <c r="AY1111">
        <f t="shared" si="206"/>
        <v>0</v>
      </c>
      <c r="BA1111">
        <f t="shared" si="207"/>
        <v>0</v>
      </c>
      <c r="BB1111">
        <f t="shared" si="208"/>
        <v>0</v>
      </c>
      <c r="BC1111">
        <f t="shared" si="209"/>
        <v>0</v>
      </c>
      <c r="BD1111">
        <f t="shared" si="217"/>
        <v>0</v>
      </c>
    </row>
    <row r="1112" spans="1:56" x14ac:dyDescent="0.3">
      <c r="A1112" s="7">
        <v>1961</v>
      </c>
      <c r="B1112" s="6">
        <v>146779</v>
      </c>
      <c r="C1112" s="7">
        <v>1</v>
      </c>
      <c r="D1112" s="7">
        <v>1</v>
      </c>
      <c r="E1112" s="7">
        <f t="shared" si="211"/>
        <v>2</v>
      </c>
      <c r="F1112" s="7">
        <v>60</v>
      </c>
      <c r="G1112" s="7">
        <v>0</v>
      </c>
      <c r="H1112" s="7">
        <v>0</v>
      </c>
      <c r="I1112" s="7">
        <v>0</v>
      </c>
      <c r="J1112" s="7">
        <v>0</v>
      </c>
      <c r="K1112" s="7">
        <v>1</v>
      </c>
      <c r="L1112" s="7" t="str" cm="1">
        <f t="array" ref="L1112">_xlfn.IFS(G1112=1,G$1,H1112=1,H$1,I1112=1,I$1,J1112=1,J$1,K1112=1,K$1)</f>
        <v>Widow</v>
      </c>
      <c r="M1112" s="7">
        <v>0</v>
      </c>
      <c r="N1112" s="7">
        <v>0</v>
      </c>
      <c r="O1112" s="7">
        <v>0</v>
      </c>
      <c r="P1112" s="7">
        <v>0</v>
      </c>
      <c r="Q1112" s="7" t="e" cm="1">
        <f t="array" ref="Q1112">_xlfn.IFS(M1112=1,M$1,N1112=1,N$1,O1112=1,O$1,P1112=1,P$1)</f>
        <v>#N/A</v>
      </c>
      <c r="R1112" t="s">
        <v>43</v>
      </c>
      <c r="S1112" s="7">
        <v>55</v>
      </c>
      <c r="T1112" s="7">
        <v>38</v>
      </c>
      <c r="U1112" s="7">
        <v>3</v>
      </c>
      <c r="V1112" s="7">
        <v>9</v>
      </c>
      <c r="W1112" s="7">
        <v>0</v>
      </c>
      <c r="X1112" s="7">
        <v>0</v>
      </c>
      <c r="Y1112" s="7">
        <v>22</v>
      </c>
      <c r="Z1112" s="7">
        <v>28</v>
      </c>
      <c r="AA1112" s="7">
        <v>1</v>
      </c>
      <c r="AB1112" s="7">
        <v>0</v>
      </c>
      <c r="AC1112" s="7">
        <v>1</v>
      </c>
      <c r="AD1112" s="7">
        <v>2</v>
      </c>
      <c r="AE1112" s="7">
        <v>4</v>
      </c>
      <c r="AF1112" s="7">
        <v>0</v>
      </c>
      <c r="AG1112" s="7">
        <v>0</v>
      </c>
      <c r="AH1112" s="7">
        <v>0</v>
      </c>
      <c r="AI1112" s="7">
        <v>0</v>
      </c>
      <c r="AJ1112" s="7">
        <v>0</v>
      </c>
      <c r="AK1112" s="7">
        <v>0</v>
      </c>
      <c r="AL1112" s="7">
        <v>0</v>
      </c>
      <c r="AM1112" s="8">
        <v>43816</v>
      </c>
      <c r="AO1112">
        <f t="shared" si="212"/>
        <v>0</v>
      </c>
      <c r="AP1112">
        <f t="shared" si="213"/>
        <v>0</v>
      </c>
      <c r="AQ1112">
        <f t="shared" si="214"/>
        <v>0</v>
      </c>
      <c r="AR1112">
        <f t="shared" si="215"/>
        <v>0</v>
      </c>
      <c r="AS1112">
        <f t="shared" si="216"/>
        <v>0</v>
      </c>
      <c r="AU1112">
        <f t="shared" si="206"/>
        <v>0</v>
      </c>
      <c r="AV1112">
        <f t="shared" si="206"/>
        <v>0</v>
      </c>
      <c r="AW1112">
        <f t="shared" si="206"/>
        <v>0</v>
      </c>
      <c r="AX1112">
        <f t="shared" si="206"/>
        <v>0</v>
      </c>
      <c r="AY1112">
        <f t="shared" si="206"/>
        <v>0</v>
      </c>
      <c r="BA1112">
        <f t="shared" si="207"/>
        <v>0</v>
      </c>
      <c r="BB1112">
        <f t="shared" si="208"/>
        <v>0</v>
      </c>
      <c r="BC1112">
        <f t="shared" si="209"/>
        <v>0</v>
      </c>
      <c r="BD1112">
        <f t="shared" si="217"/>
        <v>0</v>
      </c>
    </row>
    <row r="1113" spans="1:56" x14ac:dyDescent="0.3">
      <c r="A1113" s="7">
        <v>1272</v>
      </c>
      <c r="B1113" s="6">
        <v>130631</v>
      </c>
      <c r="C1113" s="7">
        <v>1</v>
      </c>
      <c r="D1113" s="7">
        <v>0</v>
      </c>
      <c r="E1113" s="7">
        <f t="shared" si="211"/>
        <v>1</v>
      </c>
      <c r="F1113" s="7">
        <v>46</v>
      </c>
      <c r="G1113" s="7">
        <v>0</v>
      </c>
      <c r="H1113" s="7">
        <v>1</v>
      </c>
      <c r="I1113" s="7">
        <v>0</v>
      </c>
      <c r="J1113" s="7">
        <v>0</v>
      </c>
      <c r="K1113" s="7">
        <v>0</v>
      </c>
      <c r="L1113" s="7" t="str" cm="1">
        <f t="array" ref="L1113">_xlfn.IFS(G1113=1,G$1,H1113=1,H$1,I1113=1,I$1,J1113=1,J$1,K1113=1,K$1)</f>
        <v>Married</v>
      </c>
      <c r="M1113" s="7">
        <v>0</v>
      </c>
      <c r="N1113" s="7">
        <v>1</v>
      </c>
      <c r="O1113" s="7">
        <v>0</v>
      </c>
      <c r="P1113" s="7">
        <v>0</v>
      </c>
      <c r="Q1113" s="7" t="str" cm="1">
        <f t="array" ref="Q1113">_xlfn.IFS(M1113=1,M$1,N1113=1,N$1,O1113=1,O$1,P1113=1,P$1)</f>
        <v>Graduate</v>
      </c>
      <c r="R1113" t="s">
        <v>42</v>
      </c>
      <c r="S1113" s="7">
        <v>75</v>
      </c>
      <c r="T1113" s="7">
        <v>64</v>
      </c>
      <c r="U1113" s="7">
        <v>26</v>
      </c>
      <c r="V1113" s="7">
        <v>85</v>
      </c>
      <c r="W1113" s="7">
        <v>17</v>
      </c>
      <c r="X1113" s="7">
        <v>21</v>
      </c>
      <c r="Y1113" s="7">
        <v>85</v>
      </c>
      <c r="Z1113" s="7">
        <v>128</v>
      </c>
      <c r="AA1113" s="7">
        <v>1</v>
      </c>
      <c r="AB1113" s="7">
        <v>3</v>
      </c>
      <c r="AC1113" s="7">
        <v>1</v>
      </c>
      <c r="AD1113" s="7">
        <v>2</v>
      </c>
      <c r="AE1113" s="7">
        <v>7</v>
      </c>
      <c r="AF1113" s="7">
        <v>0</v>
      </c>
      <c r="AG1113" s="7">
        <v>0</v>
      </c>
      <c r="AH1113" s="7">
        <v>0</v>
      </c>
      <c r="AI1113" s="7">
        <v>0</v>
      </c>
      <c r="AJ1113" s="7">
        <v>0</v>
      </c>
      <c r="AK1113" s="7">
        <v>0</v>
      </c>
      <c r="AL1113" s="7">
        <v>0</v>
      </c>
      <c r="AM1113" s="8">
        <v>43816</v>
      </c>
      <c r="AO1113">
        <f t="shared" si="212"/>
        <v>0</v>
      </c>
      <c r="AP1113">
        <f t="shared" si="213"/>
        <v>0</v>
      </c>
      <c r="AQ1113">
        <f t="shared" si="214"/>
        <v>0</v>
      </c>
      <c r="AR1113">
        <f t="shared" si="215"/>
        <v>0</v>
      </c>
      <c r="AS1113">
        <f t="shared" si="216"/>
        <v>0</v>
      </c>
      <c r="AU1113">
        <f t="shared" si="206"/>
        <v>0</v>
      </c>
      <c r="AV1113">
        <f t="shared" si="206"/>
        <v>0</v>
      </c>
      <c r="AW1113">
        <f t="shared" si="206"/>
        <v>0</v>
      </c>
      <c r="AX1113">
        <f t="shared" si="206"/>
        <v>0</v>
      </c>
      <c r="AY1113">
        <f t="shared" si="206"/>
        <v>0</v>
      </c>
      <c r="BA1113">
        <f t="shared" si="207"/>
        <v>0</v>
      </c>
      <c r="BB1113">
        <f t="shared" si="208"/>
        <v>0</v>
      </c>
      <c r="BC1113">
        <f t="shared" si="209"/>
        <v>0</v>
      </c>
      <c r="BD1113">
        <f t="shared" si="217"/>
        <v>0</v>
      </c>
    </row>
    <row r="1114" spans="1:56" x14ac:dyDescent="0.3">
      <c r="A1114" s="7">
        <v>1691</v>
      </c>
      <c r="B1114" s="6">
        <v>125252</v>
      </c>
      <c r="C1114" s="7">
        <v>1</v>
      </c>
      <c r="D1114" s="7">
        <v>0</v>
      </c>
      <c r="E1114" s="7">
        <f t="shared" si="211"/>
        <v>1</v>
      </c>
      <c r="F1114" s="7">
        <v>34</v>
      </c>
      <c r="G1114" s="7">
        <v>0</v>
      </c>
      <c r="H1114" s="7">
        <v>1</v>
      </c>
      <c r="I1114" s="7">
        <v>0</v>
      </c>
      <c r="J1114" s="7">
        <v>0</v>
      </c>
      <c r="K1114" s="7">
        <v>0</v>
      </c>
      <c r="L1114" s="7" t="str" cm="1">
        <f t="array" ref="L1114">_xlfn.IFS(G1114=1,G$1,H1114=1,H$1,I1114=1,I$1,J1114=1,J$1,K1114=1,K$1)</f>
        <v>Married</v>
      </c>
      <c r="M1114" s="7">
        <v>0</v>
      </c>
      <c r="N1114" s="7">
        <v>1</v>
      </c>
      <c r="O1114" s="7">
        <v>0</v>
      </c>
      <c r="P1114" s="7">
        <v>0</v>
      </c>
      <c r="Q1114" s="7" t="str" cm="1">
        <f t="array" ref="Q1114">_xlfn.IFS(M1114=1,M$1,N1114=1,N$1,O1114=1,O$1,P1114=1,P$1)</f>
        <v>Graduate</v>
      </c>
      <c r="R1114" t="s">
        <v>43</v>
      </c>
      <c r="S1114" s="7">
        <v>26</v>
      </c>
      <c r="T1114" s="7">
        <v>5</v>
      </c>
      <c r="U1114" s="7">
        <v>15</v>
      </c>
      <c r="V1114" s="7">
        <v>20</v>
      </c>
      <c r="W1114" s="7">
        <v>10</v>
      </c>
      <c r="X1114" s="7">
        <v>10</v>
      </c>
      <c r="Y1114" s="7">
        <v>30</v>
      </c>
      <c r="Z1114" s="7">
        <v>30</v>
      </c>
      <c r="AA1114" s="7">
        <v>1</v>
      </c>
      <c r="AB1114" s="7">
        <v>1</v>
      </c>
      <c r="AC1114" s="7">
        <v>0</v>
      </c>
      <c r="AD1114" s="7">
        <v>2</v>
      </c>
      <c r="AE1114" s="7">
        <v>8</v>
      </c>
      <c r="AF1114" s="7">
        <v>0</v>
      </c>
      <c r="AG1114" s="7">
        <v>0</v>
      </c>
      <c r="AH1114" s="7">
        <v>0</v>
      </c>
      <c r="AI1114" s="7">
        <v>0</v>
      </c>
      <c r="AJ1114" s="7">
        <v>0</v>
      </c>
      <c r="AK1114" s="7">
        <v>0</v>
      </c>
      <c r="AL1114" s="7">
        <v>0</v>
      </c>
      <c r="AM1114" s="8">
        <v>43816</v>
      </c>
      <c r="AO1114">
        <f t="shared" si="212"/>
        <v>0</v>
      </c>
      <c r="AP1114">
        <f t="shared" si="213"/>
        <v>0</v>
      </c>
      <c r="AQ1114">
        <f t="shared" si="214"/>
        <v>0</v>
      </c>
      <c r="AR1114">
        <f t="shared" si="215"/>
        <v>0</v>
      </c>
      <c r="AS1114">
        <f t="shared" si="216"/>
        <v>0</v>
      </c>
      <c r="AU1114">
        <f t="shared" si="206"/>
        <v>0</v>
      </c>
      <c r="AV1114">
        <f t="shared" si="206"/>
        <v>0</v>
      </c>
      <c r="AW1114">
        <f t="shared" si="206"/>
        <v>0</v>
      </c>
      <c r="AX1114">
        <f t="shared" si="206"/>
        <v>0</v>
      </c>
      <c r="AY1114">
        <f t="shared" si="206"/>
        <v>0</v>
      </c>
      <c r="BA1114">
        <f t="shared" si="207"/>
        <v>0</v>
      </c>
      <c r="BB1114">
        <f t="shared" si="208"/>
        <v>0</v>
      </c>
      <c r="BC1114">
        <f t="shared" si="209"/>
        <v>0</v>
      </c>
      <c r="BD1114">
        <f t="shared" si="217"/>
        <v>0</v>
      </c>
    </row>
    <row r="1115" spans="1:56" x14ac:dyDescent="0.3">
      <c r="A1115" s="7">
        <v>1429</v>
      </c>
      <c r="B1115" s="6">
        <v>123295</v>
      </c>
      <c r="C1115" s="7">
        <v>0</v>
      </c>
      <c r="D1115" s="7">
        <v>0</v>
      </c>
      <c r="E1115" s="7">
        <f t="shared" si="211"/>
        <v>0</v>
      </c>
      <c r="F1115" s="7">
        <v>61</v>
      </c>
      <c r="G1115" s="7">
        <v>1</v>
      </c>
      <c r="H1115" s="7">
        <v>0</v>
      </c>
      <c r="I1115" s="7">
        <v>0</v>
      </c>
      <c r="J1115" s="7">
        <v>0</v>
      </c>
      <c r="K1115" s="7">
        <v>0</v>
      </c>
      <c r="L1115" s="7" t="str" cm="1">
        <f t="array" ref="L1115">_xlfn.IFS(G1115=1,G$1,H1115=1,H$1,I1115=1,I$1,J1115=1,J$1,K1115=1,K$1)</f>
        <v>Divorced</v>
      </c>
      <c r="M1115" s="7">
        <v>0</v>
      </c>
      <c r="N1115" s="7">
        <v>1</v>
      </c>
      <c r="O1115" s="7">
        <v>0</v>
      </c>
      <c r="P1115" s="7">
        <v>0</v>
      </c>
      <c r="Q1115" s="7" t="str" cm="1">
        <f t="array" ref="Q1115">_xlfn.IFS(M1115=1,M$1,N1115=1,N$1,O1115=1,O$1,P1115=1,P$1)</f>
        <v>Graduate</v>
      </c>
      <c r="R1115" t="s">
        <v>41</v>
      </c>
      <c r="S1115" s="7">
        <v>72</v>
      </c>
      <c r="T1115" s="7">
        <v>0</v>
      </c>
      <c r="U1115" s="7">
        <v>0</v>
      </c>
      <c r="V1115" s="7">
        <v>5</v>
      </c>
      <c r="W1115" s="7">
        <v>11</v>
      </c>
      <c r="X1115" s="7">
        <v>64</v>
      </c>
      <c r="Y1115" s="7">
        <v>26</v>
      </c>
      <c r="Z1115" s="7">
        <v>53</v>
      </c>
      <c r="AA1115" s="7">
        <v>1</v>
      </c>
      <c r="AB1115" s="7">
        <v>1</v>
      </c>
      <c r="AC1115" s="7">
        <v>0</v>
      </c>
      <c r="AD1115" s="7">
        <v>2</v>
      </c>
      <c r="AE1115" s="7">
        <v>8</v>
      </c>
      <c r="AF1115" s="7">
        <v>0</v>
      </c>
      <c r="AG1115" s="7">
        <v>0</v>
      </c>
      <c r="AH1115" s="7">
        <v>0</v>
      </c>
      <c r="AI1115" s="7">
        <v>0</v>
      </c>
      <c r="AJ1115" s="7">
        <v>0</v>
      </c>
      <c r="AK1115" s="7">
        <v>0</v>
      </c>
      <c r="AL1115" s="7">
        <v>0</v>
      </c>
      <c r="AM1115" s="8">
        <v>43817</v>
      </c>
      <c r="AO1115">
        <f t="shared" si="212"/>
        <v>0</v>
      </c>
      <c r="AP1115">
        <f t="shared" si="213"/>
        <v>0</v>
      </c>
      <c r="AQ1115">
        <f t="shared" si="214"/>
        <v>0</v>
      </c>
      <c r="AR1115">
        <f t="shared" si="215"/>
        <v>0</v>
      </c>
      <c r="AS1115">
        <f t="shared" si="216"/>
        <v>0</v>
      </c>
      <c r="AU1115">
        <f t="shared" si="206"/>
        <v>0</v>
      </c>
      <c r="AV1115">
        <f t="shared" si="206"/>
        <v>0</v>
      </c>
      <c r="AW1115">
        <f t="shared" si="206"/>
        <v>0</v>
      </c>
      <c r="AX1115">
        <f t="shared" si="206"/>
        <v>0</v>
      </c>
      <c r="AY1115">
        <f t="shared" si="206"/>
        <v>0</v>
      </c>
      <c r="BA1115">
        <f t="shared" si="207"/>
        <v>0</v>
      </c>
      <c r="BB1115">
        <f t="shared" si="208"/>
        <v>0</v>
      </c>
      <c r="BC1115">
        <f t="shared" si="209"/>
        <v>0</v>
      </c>
      <c r="BD1115">
        <f t="shared" si="217"/>
        <v>0</v>
      </c>
    </row>
    <row r="1116" spans="1:56" x14ac:dyDescent="0.3">
      <c r="A1116" s="7">
        <v>1160</v>
      </c>
      <c r="B1116" s="6">
        <v>128718</v>
      </c>
      <c r="C1116" s="7">
        <v>1</v>
      </c>
      <c r="D1116" s="7">
        <v>0</v>
      </c>
      <c r="E1116" s="7">
        <f t="shared" si="211"/>
        <v>1</v>
      </c>
      <c r="F1116" s="7">
        <v>38</v>
      </c>
      <c r="G1116" s="7">
        <v>0</v>
      </c>
      <c r="H1116" s="7">
        <v>1</v>
      </c>
      <c r="I1116" s="7">
        <v>0</v>
      </c>
      <c r="J1116" s="7">
        <v>0</v>
      </c>
      <c r="K1116" s="7">
        <v>0</v>
      </c>
      <c r="L1116" s="7" t="str" cm="1">
        <f t="array" ref="L1116">_xlfn.IFS(G1116=1,G$1,H1116=1,H$1,I1116=1,I$1,J1116=1,J$1,K1116=1,K$1)</f>
        <v>Married</v>
      </c>
      <c r="M1116" s="7">
        <v>0</v>
      </c>
      <c r="N1116" s="7">
        <v>1</v>
      </c>
      <c r="O1116" s="7">
        <v>0</v>
      </c>
      <c r="P1116" s="7">
        <v>0</v>
      </c>
      <c r="Q1116" s="7" t="str" cm="1">
        <f t="array" ref="Q1116">_xlfn.IFS(M1116=1,M$1,N1116=1,N$1,O1116=1,O$1,P1116=1,P$1)</f>
        <v>Graduate</v>
      </c>
      <c r="R1116" t="s">
        <v>44</v>
      </c>
      <c r="S1116" s="7">
        <v>78</v>
      </c>
      <c r="T1116" s="7">
        <v>54</v>
      </c>
      <c r="U1116" s="7">
        <v>18</v>
      </c>
      <c r="V1116" s="7">
        <v>27</v>
      </c>
      <c r="W1116" s="7">
        <v>49</v>
      </c>
      <c r="X1116" s="7">
        <v>36</v>
      </c>
      <c r="Y1116" s="7">
        <v>72</v>
      </c>
      <c r="Z1116" s="7">
        <v>112</v>
      </c>
      <c r="AA1116" s="7">
        <v>2</v>
      </c>
      <c r="AB1116" s="7">
        <v>2</v>
      </c>
      <c r="AC1116" s="7">
        <v>0</v>
      </c>
      <c r="AD1116" s="7">
        <v>3</v>
      </c>
      <c r="AE1116" s="7">
        <v>8</v>
      </c>
      <c r="AF1116" s="7">
        <v>0</v>
      </c>
      <c r="AG1116" s="7">
        <v>0</v>
      </c>
      <c r="AH1116" s="7">
        <v>0</v>
      </c>
      <c r="AI1116" s="7">
        <v>0</v>
      </c>
      <c r="AJ1116" s="7">
        <v>0</v>
      </c>
      <c r="AK1116" s="7">
        <v>0</v>
      </c>
      <c r="AL1116" s="7">
        <v>0</v>
      </c>
      <c r="AM1116" s="8">
        <v>43817</v>
      </c>
      <c r="AO1116">
        <f t="shared" si="212"/>
        <v>0</v>
      </c>
      <c r="AP1116">
        <f t="shared" si="213"/>
        <v>0</v>
      </c>
      <c r="AQ1116">
        <f t="shared" si="214"/>
        <v>0</v>
      </c>
      <c r="AR1116">
        <f t="shared" si="215"/>
        <v>0</v>
      </c>
      <c r="AS1116">
        <f t="shared" si="216"/>
        <v>0</v>
      </c>
      <c r="AU1116">
        <f t="shared" si="206"/>
        <v>0</v>
      </c>
      <c r="AV1116">
        <f t="shared" si="206"/>
        <v>0</v>
      </c>
      <c r="AW1116">
        <f t="shared" si="206"/>
        <v>0</v>
      </c>
      <c r="AX1116">
        <f t="shared" si="206"/>
        <v>0</v>
      </c>
      <c r="AY1116">
        <f t="shared" si="206"/>
        <v>0</v>
      </c>
      <c r="BA1116">
        <f t="shared" si="207"/>
        <v>0</v>
      </c>
      <c r="BB1116">
        <f t="shared" si="208"/>
        <v>0</v>
      </c>
      <c r="BC1116">
        <f t="shared" si="209"/>
        <v>0</v>
      </c>
      <c r="BD1116">
        <f t="shared" si="217"/>
        <v>0</v>
      </c>
    </row>
    <row r="1117" spans="1:56" x14ac:dyDescent="0.3">
      <c r="A1117" s="7">
        <v>2769</v>
      </c>
      <c r="B1117" s="6">
        <v>134074</v>
      </c>
      <c r="C1117" s="7">
        <v>1</v>
      </c>
      <c r="D1117" s="7">
        <v>1</v>
      </c>
      <c r="E1117" s="7">
        <f t="shared" si="211"/>
        <v>2</v>
      </c>
      <c r="F1117" s="7">
        <v>68</v>
      </c>
      <c r="G1117" s="7">
        <v>0</v>
      </c>
      <c r="H1117" s="7">
        <v>0</v>
      </c>
      <c r="I1117" s="7">
        <v>1</v>
      </c>
      <c r="J1117" s="7">
        <v>0</v>
      </c>
      <c r="K1117" s="7">
        <v>0</v>
      </c>
      <c r="L1117" s="7" t="str" cm="1">
        <f t="array" ref="L1117">_xlfn.IFS(G1117=1,G$1,H1117=1,H$1,I1117=1,I$1,J1117=1,J$1,K1117=1,K$1)</f>
        <v>Together</v>
      </c>
      <c r="M1117" s="7">
        <v>0</v>
      </c>
      <c r="N1117" s="7">
        <v>1</v>
      </c>
      <c r="O1117" s="7">
        <v>0</v>
      </c>
      <c r="P1117" s="7">
        <v>0</v>
      </c>
      <c r="Q1117" s="7" t="str" cm="1">
        <f t="array" ref="Q1117">_xlfn.IFS(M1117=1,M$1,N1117=1,N$1,O1117=1,O$1,P1117=1,P$1)</f>
        <v>Graduate</v>
      </c>
      <c r="R1117" t="s">
        <v>40</v>
      </c>
      <c r="S1117" s="7">
        <v>69</v>
      </c>
      <c r="T1117" s="7">
        <v>531</v>
      </c>
      <c r="U1117" s="7">
        <v>4</v>
      </c>
      <c r="V1117" s="7">
        <v>161</v>
      </c>
      <c r="W1117" s="7">
        <v>39</v>
      </c>
      <c r="X1117" s="7">
        <v>4</v>
      </c>
      <c r="Y1117" s="7">
        <v>264</v>
      </c>
      <c r="Z1117" s="7">
        <v>476</v>
      </c>
      <c r="AA1117" s="7">
        <v>5</v>
      </c>
      <c r="AB1117" s="7">
        <v>3</v>
      </c>
      <c r="AC1117" s="7">
        <v>3</v>
      </c>
      <c r="AD1117" s="7">
        <v>3</v>
      </c>
      <c r="AE1117" s="7">
        <v>6</v>
      </c>
      <c r="AF1117" s="7">
        <v>1</v>
      </c>
      <c r="AG1117" s="7">
        <v>0</v>
      </c>
      <c r="AH1117" s="7">
        <v>0</v>
      </c>
      <c r="AI1117" s="7">
        <v>0</v>
      </c>
      <c r="AJ1117" s="7">
        <v>0</v>
      </c>
      <c r="AK1117" s="7">
        <v>0</v>
      </c>
      <c r="AL1117" s="7">
        <v>0</v>
      </c>
      <c r="AM1117" s="8">
        <v>43817</v>
      </c>
      <c r="AO1117">
        <f t="shared" si="212"/>
        <v>0</v>
      </c>
      <c r="AP1117">
        <f t="shared" si="213"/>
        <v>0</v>
      </c>
      <c r="AQ1117">
        <f t="shared" si="214"/>
        <v>0</v>
      </c>
      <c r="AR1117">
        <f t="shared" si="215"/>
        <v>0</v>
      </c>
      <c r="AS1117">
        <f t="shared" si="216"/>
        <v>0</v>
      </c>
      <c r="AU1117">
        <f t="shared" si="206"/>
        <v>0</v>
      </c>
      <c r="AV1117">
        <f t="shared" si="206"/>
        <v>0</v>
      </c>
      <c r="AW1117">
        <f t="shared" si="206"/>
        <v>0</v>
      </c>
      <c r="AX1117">
        <f t="shared" si="206"/>
        <v>0</v>
      </c>
      <c r="AY1117">
        <f t="shared" si="206"/>
        <v>0</v>
      </c>
      <c r="BA1117">
        <f t="shared" si="207"/>
        <v>0</v>
      </c>
      <c r="BB1117">
        <f t="shared" si="208"/>
        <v>0</v>
      </c>
      <c r="BC1117">
        <f t="shared" si="209"/>
        <v>0</v>
      </c>
      <c r="BD1117">
        <f t="shared" si="217"/>
        <v>0</v>
      </c>
    </row>
    <row r="1118" spans="1:56" x14ac:dyDescent="0.3">
      <c r="A1118" s="7">
        <v>1883</v>
      </c>
      <c r="B1118" s="6">
        <v>166825</v>
      </c>
      <c r="C1118" s="7">
        <v>0</v>
      </c>
      <c r="D1118" s="7">
        <v>0</v>
      </c>
      <c r="E1118" s="7">
        <f t="shared" si="211"/>
        <v>0</v>
      </c>
      <c r="F1118" s="7">
        <v>53</v>
      </c>
      <c r="G1118" s="7">
        <v>0</v>
      </c>
      <c r="H1118" s="7">
        <v>0</v>
      </c>
      <c r="I1118" s="7">
        <v>1</v>
      </c>
      <c r="J1118" s="7">
        <v>0</v>
      </c>
      <c r="K1118" s="7">
        <v>0</v>
      </c>
      <c r="L1118" s="7" t="str" cm="1">
        <f t="array" ref="L1118">_xlfn.IFS(G1118=1,G$1,H1118=1,H$1,I1118=1,I$1,J1118=1,J$1,K1118=1,K$1)</f>
        <v>Together</v>
      </c>
      <c r="M1118" s="7">
        <v>0</v>
      </c>
      <c r="N1118" s="7">
        <v>1</v>
      </c>
      <c r="O1118" s="7">
        <v>0</v>
      </c>
      <c r="P1118" s="7">
        <v>0</v>
      </c>
      <c r="Q1118" s="7" t="str" cm="1">
        <f t="array" ref="Q1118">_xlfn.IFS(M1118=1,M$1,N1118=1,N$1,O1118=1,O$1,P1118=1,P$1)</f>
        <v>Graduate</v>
      </c>
      <c r="R1118" t="s">
        <v>43</v>
      </c>
      <c r="S1118" s="7">
        <v>73</v>
      </c>
      <c r="T1118" s="7">
        <v>607</v>
      </c>
      <c r="U1118" s="7">
        <v>252</v>
      </c>
      <c r="V1118" s="7">
        <v>1011</v>
      </c>
      <c r="W1118" s="7">
        <v>72</v>
      </c>
      <c r="X1118" s="7">
        <v>100</v>
      </c>
      <c r="Y1118" s="7">
        <v>100</v>
      </c>
      <c r="Z1118" s="7">
        <v>1942</v>
      </c>
      <c r="AA1118" s="7">
        <v>1</v>
      </c>
      <c r="AB1118" s="7">
        <v>4</v>
      </c>
      <c r="AC1118" s="7">
        <v>5</v>
      </c>
      <c r="AD1118" s="7">
        <v>6</v>
      </c>
      <c r="AE1118" s="7">
        <v>2</v>
      </c>
      <c r="AF1118" s="7">
        <v>0</v>
      </c>
      <c r="AG1118" s="7">
        <v>0</v>
      </c>
      <c r="AH1118" s="7">
        <v>0</v>
      </c>
      <c r="AI1118" s="7">
        <v>0</v>
      </c>
      <c r="AJ1118" s="7">
        <v>0</v>
      </c>
      <c r="AK1118" s="7">
        <v>0</v>
      </c>
      <c r="AL1118" s="7">
        <v>0</v>
      </c>
      <c r="AM1118" s="8">
        <v>43818</v>
      </c>
      <c r="AO1118">
        <f t="shared" si="212"/>
        <v>0</v>
      </c>
      <c r="AP1118">
        <f t="shared" si="213"/>
        <v>0</v>
      </c>
      <c r="AQ1118">
        <f t="shared" si="214"/>
        <v>0</v>
      </c>
      <c r="AR1118">
        <f t="shared" si="215"/>
        <v>0</v>
      </c>
      <c r="AS1118">
        <f t="shared" si="216"/>
        <v>0</v>
      </c>
      <c r="AU1118">
        <f t="shared" si="206"/>
        <v>0</v>
      </c>
      <c r="AV1118">
        <f t="shared" si="206"/>
        <v>0</v>
      </c>
      <c r="AW1118">
        <f t="shared" si="206"/>
        <v>0</v>
      </c>
      <c r="AX1118">
        <f t="shared" si="206"/>
        <v>0</v>
      </c>
      <c r="AY1118">
        <f t="shared" si="206"/>
        <v>0</v>
      </c>
      <c r="BA1118">
        <f t="shared" si="207"/>
        <v>0</v>
      </c>
      <c r="BB1118">
        <f t="shared" si="208"/>
        <v>0</v>
      </c>
      <c r="BC1118">
        <f t="shared" si="209"/>
        <v>0</v>
      </c>
      <c r="BD1118">
        <f t="shared" si="217"/>
        <v>0</v>
      </c>
    </row>
    <row r="1119" spans="1:56" x14ac:dyDescent="0.3">
      <c r="A1119" s="7">
        <v>1919</v>
      </c>
      <c r="B1119" s="6">
        <v>155239</v>
      </c>
      <c r="C1119" s="7">
        <v>0</v>
      </c>
      <c r="D1119" s="7">
        <v>1</v>
      </c>
      <c r="E1119" s="7">
        <f t="shared" si="211"/>
        <v>1</v>
      </c>
      <c r="F1119" s="7">
        <v>49</v>
      </c>
      <c r="G1119" s="7">
        <v>0</v>
      </c>
      <c r="H1119" s="7">
        <v>0</v>
      </c>
      <c r="I1119" s="7">
        <v>0</v>
      </c>
      <c r="J1119" s="7">
        <v>1</v>
      </c>
      <c r="K1119" s="7">
        <v>0</v>
      </c>
      <c r="L1119" s="7" t="str" cm="1">
        <f t="array" ref="L1119">_xlfn.IFS(G1119=1,G$1,H1119=1,H$1,I1119=1,I$1,J1119=1,J$1,K1119=1,K$1)</f>
        <v>Single</v>
      </c>
      <c r="M1119" s="7">
        <v>0</v>
      </c>
      <c r="N1119" s="7">
        <v>1</v>
      </c>
      <c r="O1119" s="7">
        <v>0</v>
      </c>
      <c r="P1119" s="7">
        <v>0</v>
      </c>
      <c r="Q1119" s="7" t="str" cm="1">
        <f t="array" ref="Q1119">_xlfn.IFS(M1119=1,M$1,N1119=1,N$1,O1119=1,O$1,P1119=1,P$1)</f>
        <v>Graduate</v>
      </c>
      <c r="R1119" t="s">
        <v>43</v>
      </c>
      <c r="S1119" s="7">
        <v>59</v>
      </c>
      <c r="T1119" s="7">
        <v>1043</v>
      </c>
      <c r="U1119" s="7">
        <v>48</v>
      </c>
      <c r="V1119" s="7">
        <v>669</v>
      </c>
      <c r="W1119" s="7">
        <v>65</v>
      </c>
      <c r="X1119" s="7">
        <v>67</v>
      </c>
      <c r="Y1119" s="7">
        <v>298</v>
      </c>
      <c r="Z1119" s="7">
        <v>1593</v>
      </c>
      <c r="AA1119" s="7">
        <v>3</v>
      </c>
      <c r="AB1119" s="7">
        <v>7</v>
      </c>
      <c r="AC1119" s="7">
        <v>5</v>
      </c>
      <c r="AD1119" s="7">
        <v>11</v>
      </c>
      <c r="AE1119" s="7">
        <v>5</v>
      </c>
      <c r="AF1119" s="7">
        <v>0</v>
      </c>
      <c r="AG1119" s="7">
        <v>0</v>
      </c>
      <c r="AH1119" s="7">
        <v>0</v>
      </c>
      <c r="AI1119" s="7">
        <v>0</v>
      </c>
      <c r="AJ1119" s="7">
        <v>0</v>
      </c>
      <c r="AK1119" s="7">
        <v>0</v>
      </c>
      <c r="AL1119" s="7">
        <v>0</v>
      </c>
      <c r="AM1119" s="8">
        <v>43818</v>
      </c>
      <c r="AO1119">
        <f t="shared" si="212"/>
        <v>0</v>
      </c>
      <c r="AP1119">
        <f t="shared" si="213"/>
        <v>0</v>
      </c>
      <c r="AQ1119">
        <f t="shared" si="214"/>
        <v>0</v>
      </c>
      <c r="AR1119">
        <f t="shared" si="215"/>
        <v>0</v>
      </c>
      <c r="AS1119">
        <f t="shared" si="216"/>
        <v>0</v>
      </c>
      <c r="AU1119">
        <f t="shared" si="206"/>
        <v>0</v>
      </c>
      <c r="AV1119">
        <f t="shared" si="206"/>
        <v>0</v>
      </c>
      <c r="AW1119">
        <f t="shared" si="206"/>
        <v>0</v>
      </c>
      <c r="AX1119">
        <f t="shared" si="206"/>
        <v>0</v>
      </c>
      <c r="AY1119">
        <f t="shared" si="206"/>
        <v>0</v>
      </c>
      <c r="BA1119">
        <f t="shared" si="207"/>
        <v>0</v>
      </c>
      <c r="BB1119">
        <f t="shared" si="208"/>
        <v>0</v>
      </c>
      <c r="BC1119">
        <f t="shared" si="209"/>
        <v>0</v>
      </c>
      <c r="BD1119">
        <f t="shared" si="217"/>
        <v>0</v>
      </c>
    </row>
    <row r="1120" spans="1:56" x14ac:dyDescent="0.3">
      <c r="A1120" s="7">
        <v>1604</v>
      </c>
      <c r="B1120" s="6">
        <v>131632</v>
      </c>
      <c r="C1120" s="7">
        <v>0</v>
      </c>
      <c r="D1120" s="7">
        <v>0</v>
      </c>
      <c r="E1120" s="7">
        <f t="shared" si="211"/>
        <v>0</v>
      </c>
      <c r="F1120" s="7">
        <v>49</v>
      </c>
      <c r="G1120" s="7">
        <v>0</v>
      </c>
      <c r="H1120" s="7">
        <v>0</v>
      </c>
      <c r="I1120" s="7">
        <v>0</v>
      </c>
      <c r="J1120" s="7">
        <v>1</v>
      </c>
      <c r="K1120" s="7">
        <v>0</v>
      </c>
      <c r="L1120" s="7" t="str" cm="1">
        <f t="array" ref="L1120">_xlfn.IFS(G1120=1,G$1,H1120=1,H$1,I1120=1,I$1,J1120=1,J$1,K1120=1,K$1)</f>
        <v>Single</v>
      </c>
      <c r="M1120" s="7">
        <v>0</v>
      </c>
      <c r="N1120" s="7">
        <v>1</v>
      </c>
      <c r="O1120" s="7">
        <v>0</v>
      </c>
      <c r="P1120" s="7">
        <v>0</v>
      </c>
      <c r="Q1120" s="7" t="str" cm="1">
        <f t="array" ref="Q1120">_xlfn.IFS(M1120=1,M$1,N1120=1,N$1,O1120=1,O$1,P1120=1,P$1)</f>
        <v>Graduate</v>
      </c>
      <c r="R1120" t="s">
        <v>44</v>
      </c>
      <c r="S1120" s="7">
        <v>92</v>
      </c>
      <c r="T1120" s="7">
        <v>71</v>
      </c>
      <c r="U1120" s="7">
        <v>33</v>
      </c>
      <c r="V1120" s="7">
        <v>50</v>
      </c>
      <c r="W1120" s="7">
        <v>46</v>
      </c>
      <c r="X1120" s="7">
        <v>62</v>
      </c>
      <c r="Y1120" s="7">
        <v>133</v>
      </c>
      <c r="Z1120" s="7">
        <v>129</v>
      </c>
      <c r="AA1120" s="7">
        <v>1</v>
      </c>
      <c r="AB1120" s="7">
        <v>2</v>
      </c>
      <c r="AC1120" s="7">
        <v>1</v>
      </c>
      <c r="AD1120" s="7">
        <v>2</v>
      </c>
      <c r="AE1120" s="7">
        <v>7</v>
      </c>
      <c r="AF1120" s="7">
        <v>0</v>
      </c>
      <c r="AG1120" s="7">
        <v>0</v>
      </c>
      <c r="AH1120" s="7">
        <v>0</v>
      </c>
      <c r="AI1120" s="7">
        <v>0</v>
      </c>
      <c r="AJ1120" s="7">
        <v>0</v>
      </c>
      <c r="AK1120" s="7">
        <v>0</v>
      </c>
      <c r="AL1120" s="7">
        <v>0</v>
      </c>
      <c r="AM1120" s="8">
        <v>43818</v>
      </c>
      <c r="AO1120">
        <f t="shared" si="212"/>
        <v>0</v>
      </c>
      <c r="AP1120">
        <f t="shared" si="213"/>
        <v>0</v>
      </c>
      <c r="AQ1120">
        <f t="shared" si="214"/>
        <v>0</v>
      </c>
      <c r="AR1120">
        <f t="shared" si="215"/>
        <v>0</v>
      </c>
      <c r="AS1120">
        <f t="shared" si="216"/>
        <v>0</v>
      </c>
      <c r="AU1120">
        <f t="shared" si="206"/>
        <v>0</v>
      </c>
      <c r="AV1120">
        <f t="shared" si="206"/>
        <v>0</v>
      </c>
      <c r="AW1120">
        <f t="shared" si="206"/>
        <v>0</v>
      </c>
      <c r="AX1120">
        <f t="shared" si="206"/>
        <v>0</v>
      </c>
      <c r="AY1120">
        <f t="shared" si="206"/>
        <v>0</v>
      </c>
      <c r="BA1120">
        <f t="shared" si="207"/>
        <v>0</v>
      </c>
      <c r="BB1120">
        <f t="shared" si="208"/>
        <v>0</v>
      </c>
      <c r="BC1120">
        <f t="shared" si="209"/>
        <v>0</v>
      </c>
      <c r="BD1120">
        <f t="shared" si="217"/>
        <v>0</v>
      </c>
    </row>
    <row r="1121" spans="1:56" x14ac:dyDescent="0.3">
      <c r="A1121" s="7">
        <v>1894</v>
      </c>
      <c r="B1121" s="6">
        <v>135641</v>
      </c>
      <c r="C1121" s="7">
        <v>1</v>
      </c>
      <c r="D1121" s="7">
        <v>0</v>
      </c>
      <c r="E1121" s="7">
        <f t="shared" si="211"/>
        <v>1</v>
      </c>
      <c r="F1121" s="7">
        <v>48</v>
      </c>
      <c r="G1121" s="7">
        <v>0</v>
      </c>
      <c r="H1121" s="7">
        <v>1</v>
      </c>
      <c r="I1121" s="7">
        <v>0</v>
      </c>
      <c r="J1121" s="7">
        <v>0</v>
      </c>
      <c r="K1121" s="7">
        <v>0</v>
      </c>
      <c r="L1121" s="7" t="str" cm="1">
        <f t="array" ref="L1121">_xlfn.IFS(G1121=1,G$1,H1121=1,H$1,I1121=1,I$1,J1121=1,J$1,K1121=1,K$1)</f>
        <v>Married</v>
      </c>
      <c r="M1121" s="7">
        <v>0</v>
      </c>
      <c r="N1121" s="7">
        <v>0</v>
      </c>
      <c r="O1121" s="7">
        <v>1</v>
      </c>
      <c r="P1121" s="7">
        <v>0</v>
      </c>
      <c r="Q1121" s="7" t="str" cm="1">
        <f t="array" ref="Q1121">_xlfn.IFS(M1121=1,M$1,N1121=1,N$1,O1121=1,O$1,P1121=1,P$1)</f>
        <v>Master</v>
      </c>
      <c r="R1121" t="s">
        <v>39</v>
      </c>
      <c r="S1121" s="7">
        <v>11</v>
      </c>
      <c r="T1121" s="7">
        <v>240</v>
      </c>
      <c r="U1121" s="7">
        <v>11</v>
      </c>
      <c r="V1121" s="7">
        <v>255</v>
      </c>
      <c r="W1121" s="7">
        <v>30</v>
      </c>
      <c r="X1121" s="7">
        <v>34</v>
      </c>
      <c r="Y1121" s="7">
        <v>107</v>
      </c>
      <c r="Z1121" s="7">
        <v>464</v>
      </c>
      <c r="AA1121" s="7">
        <v>2</v>
      </c>
      <c r="AB1121" s="7">
        <v>3</v>
      </c>
      <c r="AC1121" s="7">
        <v>1</v>
      </c>
      <c r="AD1121" s="7">
        <v>4</v>
      </c>
      <c r="AE1121" s="7">
        <v>7</v>
      </c>
      <c r="AF1121" s="7">
        <v>0</v>
      </c>
      <c r="AG1121" s="7">
        <v>0</v>
      </c>
      <c r="AH1121" s="7">
        <v>0</v>
      </c>
      <c r="AI1121" s="7">
        <v>0</v>
      </c>
      <c r="AJ1121" s="7">
        <v>0</v>
      </c>
      <c r="AK1121" s="7">
        <v>0</v>
      </c>
      <c r="AL1121" s="7">
        <v>1</v>
      </c>
      <c r="AM1121" s="8">
        <v>43818</v>
      </c>
      <c r="AO1121">
        <f t="shared" si="212"/>
        <v>0</v>
      </c>
      <c r="AP1121">
        <f t="shared" si="213"/>
        <v>0</v>
      </c>
      <c r="AQ1121">
        <f t="shared" si="214"/>
        <v>0</v>
      </c>
      <c r="AR1121">
        <f t="shared" si="215"/>
        <v>0</v>
      </c>
      <c r="AS1121">
        <f t="shared" si="216"/>
        <v>0</v>
      </c>
      <c r="AU1121">
        <f t="shared" ref="AU1121:AY1171" si="218">IF($AJ1121=1,T1121,0)</f>
        <v>0</v>
      </c>
      <c r="AV1121">
        <f t="shared" si="218"/>
        <v>0</v>
      </c>
      <c r="AW1121">
        <f t="shared" si="218"/>
        <v>0</v>
      </c>
      <c r="AX1121">
        <f t="shared" si="218"/>
        <v>0</v>
      </c>
      <c r="AY1121">
        <f t="shared" si="218"/>
        <v>0</v>
      </c>
      <c r="BA1121">
        <f t="shared" si="207"/>
        <v>0</v>
      </c>
      <c r="BB1121">
        <f t="shared" si="208"/>
        <v>0</v>
      </c>
      <c r="BC1121">
        <f t="shared" si="209"/>
        <v>0</v>
      </c>
      <c r="BD1121">
        <f t="shared" si="217"/>
        <v>0</v>
      </c>
    </row>
    <row r="1122" spans="1:56" x14ac:dyDescent="0.3">
      <c r="A1122" s="7">
        <v>3177</v>
      </c>
      <c r="B1122" s="6">
        <v>145146</v>
      </c>
      <c r="C1122" s="7">
        <v>1</v>
      </c>
      <c r="D1122" s="7">
        <v>1</v>
      </c>
      <c r="E1122" s="7">
        <f t="shared" si="211"/>
        <v>2</v>
      </c>
      <c r="F1122" s="7">
        <v>57</v>
      </c>
      <c r="G1122" s="7">
        <v>1</v>
      </c>
      <c r="H1122" s="7">
        <v>0</v>
      </c>
      <c r="I1122" s="7">
        <v>0</v>
      </c>
      <c r="J1122" s="7">
        <v>0</v>
      </c>
      <c r="K1122" s="7">
        <v>0</v>
      </c>
      <c r="L1122" s="7" t="str" cm="1">
        <f t="array" ref="L1122">_xlfn.IFS(G1122=1,G$1,H1122=1,H$1,I1122=1,I$1,J1122=1,J$1,K1122=1,K$1)</f>
        <v>Divorced</v>
      </c>
      <c r="M1122" s="7">
        <v>0</v>
      </c>
      <c r="N1122" s="7">
        <v>1</v>
      </c>
      <c r="O1122" s="7">
        <v>0</v>
      </c>
      <c r="P1122" s="7">
        <v>0</v>
      </c>
      <c r="Q1122" s="7" t="str" cm="1">
        <f t="array" ref="Q1122">_xlfn.IFS(M1122=1,M$1,N1122=1,N$1,O1122=1,O$1,P1122=1,P$1)</f>
        <v>Graduate</v>
      </c>
      <c r="R1122" t="s">
        <v>40</v>
      </c>
      <c r="S1122" s="7">
        <v>28</v>
      </c>
      <c r="T1122" s="7">
        <v>106</v>
      </c>
      <c r="U1122" s="7">
        <v>0</v>
      </c>
      <c r="V1122" s="7">
        <v>16</v>
      </c>
      <c r="W1122" s="7">
        <v>0</v>
      </c>
      <c r="X1122" s="7">
        <v>0</v>
      </c>
      <c r="Y1122" s="7">
        <v>48</v>
      </c>
      <c r="Z1122" s="7">
        <v>74</v>
      </c>
      <c r="AA1122" s="7">
        <v>2</v>
      </c>
      <c r="AB1122" s="7">
        <v>1</v>
      </c>
      <c r="AC1122" s="7">
        <v>1</v>
      </c>
      <c r="AD1122" s="7">
        <v>2</v>
      </c>
      <c r="AE1122" s="7">
        <v>4</v>
      </c>
      <c r="AF1122" s="7">
        <v>0</v>
      </c>
      <c r="AG1122" s="7">
        <v>0</v>
      </c>
      <c r="AH1122" s="7">
        <v>0</v>
      </c>
      <c r="AI1122" s="7">
        <v>0</v>
      </c>
      <c r="AJ1122" s="7">
        <v>0</v>
      </c>
      <c r="AK1122" s="7">
        <v>0</v>
      </c>
      <c r="AL1122" s="7">
        <v>0</v>
      </c>
      <c r="AM1122" s="8">
        <v>43819</v>
      </c>
      <c r="AO1122">
        <f t="shared" si="212"/>
        <v>0</v>
      </c>
      <c r="AP1122">
        <f t="shared" si="213"/>
        <v>0</v>
      </c>
      <c r="AQ1122">
        <f t="shared" si="214"/>
        <v>0</v>
      </c>
      <c r="AR1122">
        <f t="shared" si="215"/>
        <v>0</v>
      </c>
      <c r="AS1122">
        <f t="shared" si="216"/>
        <v>0</v>
      </c>
      <c r="AU1122">
        <f t="shared" si="218"/>
        <v>0</v>
      </c>
      <c r="AV1122">
        <f t="shared" si="218"/>
        <v>0</v>
      </c>
      <c r="AW1122">
        <f t="shared" si="218"/>
        <v>0</v>
      </c>
      <c r="AX1122">
        <f t="shared" si="218"/>
        <v>0</v>
      </c>
      <c r="AY1122">
        <f t="shared" si="218"/>
        <v>0</v>
      </c>
      <c r="BA1122">
        <f t="shared" si="207"/>
        <v>0</v>
      </c>
      <c r="BB1122">
        <f t="shared" si="208"/>
        <v>0</v>
      </c>
      <c r="BC1122">
        <f t="shared" si="209"/>
        <v>0</v>
      </c>
      <c r="BD1122">
        <f t="shared" si="217"/>
        <v>0</v>
      </c>
    </row>
    <row r="1123" spans="1:56" x14ac:dyDescent="0.3">
      <c r="A1123" s="7">
        <v>2854</v>
      </c>
      <c r="B1123" s="6">
        <v>170300</v>
      </c>
      <c r="C1123" s="7">
        <v>1</v>
      </c>
      <c r="D1123" s="7">
        <v>0</v>
      </c>
      <c r="E1123" s="7">
        <f t="shared" si="211"/>
        <v>1</v>
      </c>
      <c r="F1123" s="7">
        <v>45</v>
      </c>
      <c r="G1123" s="7">
        <v>1</v>
      </c>
      <c r="H1123" s="7">
        <v>0</v>
      </c>
      <c r="I1123" s="7">
        <v>0</v>
      </c>
      <c r="J1123" s="7">
        <v>0</v>
      </c>
      <c r="K1123" s="7">
        <v>0</v>
      </c>
      <c r="L1123" s="7" t="str" cm="1">
        <f t="array" ref="L1123">_xlfn.IFS(G1123=1,G$1,H1123=1,H$1,I1123=1,I$1,J1123=1,J$1,K1123=1,K$1)</f>
        <v>Divorced</v>
      </c>
      <c r="M1123" s="7">
        <v>0</v>
      </c>
      <c r="N1123" s="7">
        <v>1</v>
      </c>
      <c r="O1123" s="7">
        <v>0</v>
      </c>
      <c r="P1123" s="7">
        <v>0</v>
      </c>
      <c r="Q1123" s="7" t="str" cm="1">
        <f t="array" ref="Q1123">_xlfn.IFS(M1123=1,M$1,N1123=1,N$1,O1123=1,O$1,P1123=1,P$1)</f>
        <v>Graduate</v>
      </c>
      <c r="R1123" t="s">
        <v>39</v>
      </c>
      <c r="S1123" s="7">
        <v>89</v>
      </c>
      <c r="T1123" s="7">
        <v>2531</v>
      </c>
      <c r="U1123" s="7">
        <v>148</v>
      </c>
      <c r="V1123" s="7">
        <v>819</v>
      </c>
      <c r="W1123" s="7">
        <v>145</v>
      </c>
      <c r="X1123" s="7">
        <v>111</v>
      </c>
      <c r="Y1123" s="7">
        <v>111</v>
      </c>
      <c r="Z1123" s="7">
        <v>3643</v>
      </c>
      <c r="AA1123" s="7">
        <v>3</v>
      </c>
      <c r="AB1123" s="7">
        <v>5</v>
      </c>
      <c r="AC1123" s="7">
        <v>5</v>
      </c>
      <c r="AD1123" s="7">
        <v>13</v>
      </c>
      <c r="AE1123" s="7">
        <v>8</v>
      </c>
      <c r="AF1123" s="7">
        <v>0</v>
      </c>
      <c r="AG1123" s="7">
        <v>0</v>
      </c>
      <c r="AH1123" s="7">
        <v>0</v>
      </c>
      <c r="AI1123" s="7">
        <v>0</v>
      </c>
      <c r="AJ1123" s="7">
        <v>0</v>
      </c>
      <c r="AK1123" s="7">
        <v>0</v>
      </c>
      <c r="AL1123" s="7">
        <v>0</v>
      </c>
      <c r="AM1123" s="8">
        <v>43819</v>
      </c>
      <c r="AO1123">
        <f t="shared" si="212"/>
        <v>0</v>
      </c>
      <c r="AP1123">
        <f t="shared" si="213"/>
        <v>0</v>
      </c>
      <c r="AQ1123">
        <f t="shared" si="214"/>
        <v>0</v>
      </c>
      <c r="AR1123">
        <f t="shared" si="215"/>
        <v>0</v>
      </c>
      <c r="AS1123">
        <f t="shared" si="216"/>
        <v>0</v>
      </c>
      <c r="AU1123">
        <f t="shared" si="218"/>
        <v>0</v>
      </c>
      <c r="AV1123">
        <f t="shared" si="218"/>
        <v>0</v>
      </c>
      <c r="AW1123">
        <f t="shared" si="218"/>
        <v>0</v>
      </c>
      <c r="AX1123">
        <f t="shared" si="218"/>
        <v>0</v>
      </c>
      <c r="AY1123">
        <f t="shared" si="218"/>
        <v>0</v>
      </c>
      <c r="BA1123">
        <f t="shared" si="207"/>
        <v>0</v>
      </c>
      <c r="BB1123">
        <f t="shared" si="208"/>
        <v>0</v>
      </c>
      <c r="BC1123">
        <f t="shared" si="209"/>
        <v>0</v>
      </c>
      <c r="BD1123">
        <f t="shared" si="217"/>
        <v>0</v>
      </c>
    </row>
    <row r="1124" spans="1:56" x14ac:dyDescent="0.3">
      <c r="A1124" s="7">
        <v>1304</v>
      </c>
      <c r="B1124" s="6">
        <v>130833</v>
      </c>
      <c r="C1124" s="7">
        <v>1</v>
      </c>
      <c r="D1124" s="7">
        <v>1</v>
      </c>
      <c r="E1124" s="7">
        <f t="shared" si="211"/>
        <v>2</v>
      </c>
      <c r="F1124" s="7">
        <v>69</v>
      </c>
      <c r="G1124" s="7">
        <v>0</v>
      </c>
      <c r="H1124" s="7">
        <v>1</v>
      </c>
      <c r="I1124" s="7">
        <v>0</v>
      </c>
      <c r="J1124" s="7">
        <v>0</v>
      </c>
      <c r="K1124" s="7">
        <v>0</v>
      </c>
      <c r="L1124" s="7" t="str" cm="1">
        <f t="array" ref="L1124">_xlfn.IFS(G1124=1,G$1,H1124=1,H$1,I1124=1,I$1,J1124=1,J$1,K1124=1,K$1)</f>
        <v>Married</v>
      </c>
      <c r="M1124" s="7">
        <v>0</v>
      </c>
      <c r="N1124" s="7">
        <v>1</v>
      </c>
      <c r="O1124" s="7">
        <v>0</v>
      </c>
      <c r="P1124" s="7">
        <v>0</v>
      </c>
      <c r="Q1124" s="7" t="str" cm="1">
        <f t="array" ref="Q1124">_xlfn.IFS(M1124=1,M$1,N1124=1,N$1,O1124=1,O$1,P1124=1,P$1)</f>
        <v>Graduate</v>
      </c>
      <c r="R1124" t="s">
        <v>44</v>
      </c>
      <c r="S1124" s="7">
        <v>33</v>
      </c>
      <c r="T1124" s="7">
        <v>47</v>
      </c>
      <c r="U1124" s="7">
        <v>0</v>
      </c>
      <c r="V1124" s="7">
        <v>30</v>
      </c>
      <c r="W1124" s="7">
        <v>13</v>
      </c>
      <c r="X1124" s="7">
        <v>4</v>
      </c>
      <c r="Y1124" s="7">
        <v>25</v>
      </c>
      <c r="Z1124" s="7">
        <v>68</v>
      </c>
      <c r="AA1124" s="7">
        <v>2</v>
      </c>
      <c r="AB1124" s="7">
        <v>1</v>
      </c>
      <c r="AC1124" s="7">
        <v>0</v>
      </c>
      <c r="AD1124" s="7">
        <v>3</v>
      </c>
      <c r="AE1124" s="7">
        <v>5</v>
      </c>
      <c r="AF1124" s="7">
        <v>0</v>
      </c>
      <c r="AG1124" s="7">
        <v>0</v>
      </c>
      <c r="AH1124" s="7">
        <v>0</v>
      </c>
      <c r="AI1124" s="7">
        <v>0</v>
      </c>
      <c r="AJ1124" s="7">
        <v>0</v>
      </c>
      <c r="AK1124" s="7">
        <v>0</v>
      </c>
      <c r="AL1124" s="7">
        <v>0</v>
      </c>
      <c r="AM1124" s="8">
        <v>43820</v>
      </c>
      <c r="AO1124">
        <f t="shared" si="212"/>
        <v>0</v>
      </c>
      <c r="AP1124">
        <f t="shared" si="213"/>
        <v>0</v>
      </c>
      <c r="AQ1124">
        <f t="shared" si="214"/>
        <v>0</v>
      </c>
      <c r="AR1124">
        <f t="shared" si="215"/>
        <v>0</v>
      </c>
      <c r="AS1124">
        <f t="shared" si="216"/>
        <v>0</v>
      </c>
      <c r="AU1124">
        <f t="shared" si="218"/>
        <v>0</v>
      </c>
      <c r="AV1124">
        <f t="shared" si="218"/>
        <v>0</v>
      </c>
      <c r="AW1124">
        <f t="shared" si="218"/>
        <v>0</v>
      </c>
      <c r="AX1124">
        <f t="shared" si="218"/>
        <v>0</v>
      </c>
      <c r="AY1124">
        <f t="shared" si="218"/>
        <v>0</v>
      </c>
      <c r="BA1124">
        <f t="shared" si="207"/>
        <v>0</v>
      </c>
      <c r="BB1124">
        <f t="shared" si="208"/>
        <v>0</v>
      </c>
      <c r="BC1124">
        <f t="shared" si="209"/>
        <v>0</v>
      </c>
      <c r="BD1124">
        <f t="shared" si="217"/>
        <v>0</v>
      </c>
    </row>
    <row r="1125" spans="1:56" x14ac:dyDescent="0.3">
      <c r="A1125" s="7">
        <v>2232</v>
      </c>
      <c r="B1125" s="6">
        <v>167433</v>
      </c>
      <c r="C1125" s="7">
        <v>0</v>
      </c>
      <c r="D1125" s="7">
        <v>2</v>
      </c>
      <c r="E1125" s="7">
        <f t="shared" si="211"/>
        <v>2</v>
      </c>
      <c r="F1125" s="7">
        <v>68</v>
      </c>
      <c r="G1125" s="7">
        <v>0</v>
      </c>
      <c r="H1125" s="7">
        <v>1</v>
      </c>
      <c r="I1125" s="7">
        <v>0</v>
      </c>
      <c r="J1125" s="7">
        <v>0</v>
      </c>
      <c r="K1125" s="7">
        <v>0</v>
      </c>
      <c r="L1125" s="7" t="str" cm="1">
        <f t="array" ref="L1125">_xlfn.IFS(G1125=1,G$1,H1125=1,H$1,I1125=1,I$1,J1125=1,J$1,K1125=1,K$1)</f>
        <v>Married</v>
      </c>
      <c r="M1125" s="7">
        <v>0</v>
      </c>
      <c r="N1125" s="7">
        <v>1</v>
      </c>
      <c r="O1125" s="7">
        <v>0</v>
      </c>
      <c r="P1125" s="7">
        <v>0</v>
      </c>
      <c r="Q1125" s="7" t="str" cm="1">
        <f t="array" ref="Q1125">_xlfn.IFS(M1125=1,M$1,N1125=1,N$1,O1125=1,O$1,P1125=1,P$1)</f>
        <v>Graduate</v>
      </c>
      <c r="R1125" t="s">
        <v>42</v>
      </c>
      <c r="S1125" s="7">
        <v>51</v>
      </c>
      <c r="T1125" s="7">
        <v>1527</v>
      </c>
      <c r="U1125" s="7">
        <v>70</v>
      </c>
      <c r="V1125" s="7">
        <v>643</v>
      </c>
      <c r="W1125" s="7">
        <v>30</v>
      </c>
      <c r="X1125" s="7">
        <v>119</v>
      </c>
      <c r="Y1125" s="7">
        <v>74</v>
      </c>
      <c r="Z1125" s="7">
        <v>2314</v>
      </c>
      <c r="AA1125" s="7">
        <v>4</v>
      </c>
      <c r="AB1125" s="7">
        <v>6</v>
      </c>
      <c r="AC1125" s="7">
        <v>5</v>
      </c>
      <c r="AD1125" s="7">
        <v>13</v>
      </c>
      <c r="AE1125" s="7">
        <v>4</v>
      </c>
      <c r="AF1125" s="7">
        <v>0</v>
      </c>
      <c r="AG1125" s="7">
        <v>1</v>
      </c>
      <c r="AH1125" s="7">
        <v>0</v>
      </c>
      <c r="AI1125" s="7">
        <v>0</v>
      </c>
      <c r="AJ1125" s="7">
        <v>0</v>
      </c>
      <c r="AK1125" s="7">
        <v>0</v>
      </c>
      <c r="AL1125" s="7">
        <v>0</v>
      </c>
      <c r="AM1125" s="8">
        <v>43820</v>
      </c>
      <c r="AO1125">
        <f t="shared" si="212"/>
        <v>0</v>
      </c>
      <c r="AP1125">
        <f t="shared" si="213"/>
        <v>1</v>
      </c>
      <c r="AQ1125">
        <f t="shared" si="214"/>
        <v>0</v>
      </c>
      <c r="AR1125">
        <f t="shared" si="215"/>
        <v>0</v>
      </c>
      <c r="AS1125">
        <f t="shared" si="216"/>
        <v>0</v>
      </c>
      <c r="AU1125">
        <f t="shared" si="218"/>
        <v>0</v>
      </c>
      <c r="AV1125">
        <f t="shared" si="218"/>
        <v>0</v>
      </c>
      <c r="AW1125">
        <f t="shared" si="218"/>
        <v>0</v>
      </c>
      <c r="AX1125">
        <f t="shared" si="218"/>
        <v>0</v>
      </c>
      <c r="AY1125">
        <f t="shared" si="218"/>
        <v>0</v>
      </c>
      <c r="BA1125">
        <f t="shared" si="207"/>
        <v>0</v>
      </c>
      <c r="BB1125">
        <f t="shared" si="208"/>
        <v>0</v>
      </c>
      <c r="BC1125">
        <f t="shared" si="209"/>
        <v>0</v>
      </c>
      <c r="BD1125">
        <f t="shared" si="217"/>
        <v>0</v>
      </c>
    </row>
    <row r="1126" spans="1:56" x14ac:dyDescent="0.3">
      <c r="A1126" s="7">
        <v>1081</v>
      </c>
      <c r="B1126" s="6">
        <v>136138</v>
      </c>
      <c r="C1126" s="7">
        <v>1</v>
      </c>
      <c r="D1126" s="7">
        <v>1</v>
      </c>
      <c r="E1126" s="7">
        <f t="shared" si="211"/>
        <v>2</v>
      </c>
      <c r="F1126" s="7">
        <v>50</v>
      </c>
      <c r="G1126" s="7">
        <v>0</v>
      </c>
      <c r="H1126" s="7">
        <v>1</v>
      </c>
      <c r="I1126" s="7">
        <v>0</v>
      </c>
      <c r="J1126" s="7">
        <v>0</v>
      </c>
      <c r="K1126" s="7">
        <v>0</v>
      </c>
      <c r="L1126" s="7" t="str" cm="1">
        <f t="array" ref="L1126">_xlfn.IFS(G1126=1,G$1,H1126=1,H$1,I1126=1,I$1,J1126=1,J$1,K1126=1,K$1)</f>
        <v>Married</v>
      </c>
      <c r="M1126" s="7">
        <v>0</v>
      </c>
      <c r="N1126" s="7">
        <v>0</v>
      </c>
      <c r="O1126" s="7">
        <v>1</v>
      </c>
      <c r="P1126" s="7">
        <v>0</v>
      </c>
      <c r="Q1126" s="7" t="str" cm="1">
        <f t="array" ref="Q1126">_xlfn.IFS(M1126=1,M$1,N1126=1,N$1,O1126=1,O$1,P1126=1,P$1)</f>
        <v>Master</v>
      </c>
      <c r="R1126" t="s">
        <v>41</v>
      </c>
      <c r="S1126" s="7">
        <v>48</v>
      </c>
      <c r="T1126" s="7">
        <v>490</v>
      </c>
      <c r="U1126" s="7">
        <v>0</v>
      </c>
      <c r="V1126" s="7">
        <v>60</v>
      </c>
      <c r="W1126" s="7">
        <v>0</v>
      </c>
      <c r="X1126" s="7">
        <v>0</v>
      </c>
      <c r="Y1126" s="7">
        <v>19</v>
      </c>
      <c r="Z1126" s="7">
        <v>531</v>
      </c>
      <c r="AA1126" s="7">
        <v>5</v>
      </c>
      <c r="AB1126" s="7">
        <v>3</v>
      </c>
      <c r="AC1126" s="7">
        <v>1</v>
      </c>
      <c r="AD1126" s="7">
        <v>4</v>
      </c>
      <c r="AE1126" s="7">
        <v>7</v>
      </c>
      <c r="AF1126" s="7">
        <v>0</v>
      </c>
      <c r="AG1126" s="7">
        <v>1</v>
      </c>
      <c r="AH1126" s="7">
        <v>0</v>
      </c>
      <c r="AI1126" s="7">
        <v>0</v>
      </c>
      <c r="AJ1126" s="7">
        <v>0</v>
      </c>
      <c r="AK1126" s="7">
        <v>0</v>
      </c>
      <c r="AL1126" s="7">
        <v>0</v>
      </c>
      <c r="AM1126" s="8">
        <v>43820</v>
      </c>
      <c r="AO1126">
        <f t="shared" si="212"/>
        <v>0</v>
      </c>
      <c r="AP1126">
        <f t="shared" si="213"/>
        <v>1</v>
      </c>
      <c r="AQ1126">
        <f t="shared" si="214"/>
        <v>0</v>
      </c>
      <c r="AR1126">
        <f t="shared" si="215"/>
        <v>0</v>
      </c>
      <c r="AS1126">
        <f t="shared" si="216"/>
        <v>0</v>
      </c>
      <c r="AU1126">
        <f t="shared" si="218"/>
        <v>0</v>
      </c>
      <c r="AV1126">
        <f t="shared" si="218"/>
        <v>0</v>
      </c>
      <c r="AW1126">
        <f t="shared" si="218"/>
        <v>0</v>
      </c>
      <c r="AX1126">
        <f t="shared" si="218"/>
        <v>0</v>
      </c>
      <c r="AY1126">
        <f t="shared" si="218"/>
        <v>0</v>
      </c>
      <c r="BA1126">
        <f t="shared" si="207"/>
        <v>0</v>
      </c>
      <c r="BB1126">
        <f t="shared" si="208"/>
        <v>0</v>
      </c>
      <c r="BC1126">
        <f t="shared" si="209"/>
        <v>0</v>
      </c>
      <c r="BD1126">
        <f t="shared" si="217"/>
        <v>0</v>
      </c>
    </row>
    <row r="1127" spans="1:56" x14ac:dyDescent="0.3">
      <c r="A1127" s="7">
        <v>2197</v>
      </c>
      <c r="B1127" s="6">
        <v>161559</v>
      </c>
      <c r="C1127" s="7">
        <v>0</v>
      </c>
      <c r="D1127" s="7">
        <v>1</v>
      </c>
      <c r="E1127" s="7">
        <f t="shared" si="211"/>
        <v>1</v>
      </c>
      <c r="F1127" s="7">
        <v>55</v>
      </c>
      <c r="G1127" s="7">
        <v>0</v>
      </c>
      <c r="H1127" s="7">
        <v>0</v>
      </c>
      <c r="I1127" s="7">
        <v>0</v>
      </c>
      <c r="J1127" s="7">
        <v>1</v>
      </c>
      <c r="K1127" s="7">
        <v>0</v>
      </c>
      <c r="L1127" s="7" t="str" cm="1">
        <f t="array" ref="L1127">_xlfn.IFS(G1127=1,G$1,H1127=1,H$1,I1127=1,I$1,J1127=1,J$1,K1127=1,K$1)</f>
        <v>Single</v>
      </c>
      <c r="M1127" s="7">
        <v>0</v>
      </c>
      <c r="N1127" s="7">
        <v>1</v>
      </c>
      <c r="O1127" s="7">
        <v>0</v>
      </c>
      <c r="P1127" s="7">
        <v>0</v>
      </c>
      <c r="Q1127" s="7" t="str" cm="1">
        <f t="array" ref="Q1127">_xlfn.IFS(M1127=1,M$1,N1127=1,N$1,O1127=1,O$1,P1127=1,P$1)</f>
        <v>Graduate</v>
      </c>
      <c r="R1127" t="s">
        <v>41</v>
      </c>
      <c r="S1127" s="7">
        <v>8</v>
      </c>
      <c r="T1127" s="7">
        <v>732</v>
      </c>
      <c r="U1127" s="7">
        <v>218</v>
      </c>
      <c r="V1127" s="7">
        <v>231</v>
      </c>
      <c r="W1127" s="7">
        <v>84</v>
      </c>
      <c r="X1127" s="7">
        <v>37</v>
      </c>
      <c r="Y1127" s="7">
        <v>89</v>
      </c>
      <c r="Z1127" s="7">
        <v>1212</v>
      </c>
      <c r="AA1127" s="7">
        <v>1</v>
      </c>
      <c r="AB1127" s="7">
        <v>4</v>
      </c>
      <c r="AC1127" s="7">
        <v>2</v>
      </c>
      <c r="AD1127" s="7">
        <v>10</v>
      </c>
      <c r="AE1127" s="7">
        <v>3</v>
      </c>
      <c r="AF1127" s="7">
        <v>0</v>
      </c>
      <c r="AG1127" s="7">
        <v>0</v>
      </c>
      <c r="AH1127" s="7">
        <v>0</v>
      </c>
      <c r="AI1127" s="7">
        <v>0</v>
      </c>
      <c r="AJ1127" s="7">
        <v>0</v>
      </c>
      <c r="AK1127" s="7">
        <v>0</v>
      </c>
      <c r="AL1127" s="7">
        <v>0</v>
      </c>
      <c r="AM1127" s="8">
        <v>43821</v>
      </c>
      <c r="AO1127">
        <f t="shared" si="212"/>
        <v>0</v>
      </c>
      <c r="AP1127">
        <f t="shared" si="213"/>
        <v>0</v>
      </c>
      <c r="AQ1127">
        <f t="shared" si="214"/>
        <v>0</v>
      </c>
      <c r="AR1127">
        <f t="shared" si="215"/>
        <v>0</v>
      </c>
      <c r="AS1127">
        <f t="shared" si="216"/>
        <v>0</v>
      </c>
      <c r="AU1127">
        <f t="shared" si="218"/>
        <v>0</v>
      </c>
      <c r="AV1127">
        <f t="shared" si="218"/>
        <v>0</v>
      </c>
      <c r="AW1127">
        <f t="shared" si="218"/>
        <v>0</v>
      </c>
      <c r="AX1127">
        <f t="shared" si="218"/>
        <v>0</v>
      </c>
      <c r="AY1127">
        <f t="shared" si="218"/>
        <v>0</v>
      </c>
      <c r="BA1127">
        <f t="shared" si="207"/>
        <v>0</v>
      </c>
      <c r="BB1127">
        <f t="shared" si="208"/>
        <v>0</v>
      </c>
      <c r="BC1127">
        <f t="shared" si="209"/>
        <v>0</v>
      </c>
      <c r="BD1127">
        <f t="shared" si="217"/>
        <v>0</v>
      </c>
    </row>
    <row r="1128" spans="1:56" x14ac:dyDescent="0.3">
      <c r="A1128" s="7">
        <v>1192</v>
      </c>
      <c r="B1128" s="6">
        <v>140637</v>
      </c>
      <c r="C1128" s="7">
        <v>1</v>
      </c>
      <c r="D1128" s="7">
        <v>1</v>
      </c>
      <c r="E1128" s="7">
        <f t="shared" si="211"/>
        <v>2</v>
      </c>
      <c r="F1128" s="7">
        <v>55</v>
      </c>
      <c r="G1128" s="7">
        <v>0</v>
      </c>
      <c r="H1128" s="7">
        <v>0</v>
      </c>
      <c r="I1128" s="7">
        <v>0</v>
      </c>
      <c r="J1128" s="7">
        <v>1</v>
      </c>
      <c r="K1128" s="7">
        <v>0</v>
      </c>
      <c r="L1128" s="7" t="str" cm="1">
        <f t="array" ref="L1128">_xlfn.IFS(G1128=1,G$1,H1128=1,H$1,I1128=1,I$1,J1128=1,J$1,K1128=1,K$1)</f>
        <v>Single</v>
      </c>
      <c r="M1128" s="7">
        <v>0</v>
      </c>
      <c r="N1128" s="7">
        <v>0</v>
      </c>
      <c r="O1128" s="7">
        <v>0</v>
      </c>
      <c r="P1128" s="7">
        <v>1</v>
      </c>
      <c r="Q1128" s="7" t="str" cm="1">
        <f t="array" ref="Q1128">_xlfn.IFS(M1128=1,M$1,N1128=1,N$1,O1128=1,O$1,P1128=1,P$1)</f>
        <v>PhD</v>
      </c>
      <c r="R1128" t="s">
        <v>39</v>
      </c>
      <c r="S1128" s="7">
        <v>72</v>
      </c>
      <c r="T1128" s="7">
        <v>76</v>
      </c>
      <c r="U1128" s="7">
        <v>0</v>
      </c>
      <c r="V1128" s="7">
        <v>45</v>
      </c>
      <c r="W1128" s="7">
        <v>0</v>
      </c>
      <c r="X1128" s="7">
        <v>0</v>
      </c>
      <c r="Y1128" s="7">
        <v>10</v>
      </c>
      <c r="Z1128" s="7">
        <v>111</v>
      </c>
      <c r="AA1128" s="7">
        <v>2</v>
      </c>
      <c r="AB1128" s="7">
        <v>1</v>
      </c>
      <c r="AC1128" s="7">
        <v>0</v>
      </c>
      <c r="AD1128" s="7">
        <v>3</v>
      </c>
      <c r="AE1128" s="7">
        <v>7</v>
      </c>
      <c r="AF1128" s="7">
        <v>0</v>
      </c>
      <c r="AG1128" s="7">
        <v>0</v>
      </c>
      <c r="AH1128" s="7">
        <v>0</v>
      </c>
      <c r="AI1128" s="7">
        <v>0</v>
      </c>
      <c r="AJ1128" s="7">
        <v>0</v>
      </c>
      <c r="AK1128" s="7">
        <v>0</v>
      </c>
      <c r="AL1128" s="7">
        <v>0</v>
      </c>
      <c r="AM1128" s="8">
        <v>43821</v>
      </c>
      <c r="AO1128">
        <f t="shared" si="212"/>
        <v>0</v>
      </c>
      <c r="AP1128">
        <f t="shared" si="213"/>
        <v>0</v>
      </c>
      <c r="AQ1128">
        <f t="shared" si="214"/>
        <v>0</v>
      </c>
      <c r="AR1128">
        <f t="shared" si="215"/>
        <v>0</v>
      </c>
      <c r="AS1128">
        <f t="shared" si="216"/>
        <v>0</v>
      </c>
      <c r="AU1128">
        <f t="shared" si="218"/>
        <v>0</v>
      </c>
      <c r="AV1128">
        <f t="shared" si="218"/>
        <v>0</v>
      </c>
      <c r="AW1128">
        <f t="shared" si="218"/>
        <v>0</v>
      </c>
      <c r="AX1128">
        <f t="shared" si="218"/>
        <v>0</v>
      </c>
      <c r="AY1128">
        <f t="shared" si="218"/>
        <v>0</v>
      </c>
      <c r="BA1128">
        <f t="shared" si="207"/>
        <v>0</v>
      </c>
      <c r="BB1128">
        <f t="shared" si="208"/>
        <v>0</v>
      </c>
      <c r="BC1128">
        <f t="shared" si="209"/>
        <v>0</v>
      </c>
      <c r="BD1128">
        <f t="shared" si="217"/>
        <v>0</v>
      </c>
    </row>
    <row r="1129" spans="1:56" x14ac:dyDescent="0.3">
      <c r="A1129" s="7">
        <v>1595</v>
      </c>
      <c r="B1129" s="6">
        <v>145006</v>
      </c>
      <c r="C1129" s="7">
        <v>0</v>
      </c>
      <c r="D1129" s="7">
        <v>0</v>
      </c>
      <c r="E1129" s="7">
        <f t="shared" si="211"/>
        <v>0</v>
      </c>
      <c r="F1129" s="7">
        <v>76</v>
      </c>
      <c r="G1129" s="7">
        <v>0</v>
      </c>
      <c r="H1129" s="7">
        <v>0</v>
      </c>
      <c r="I1129" s="7">
        <v>0</v>
      </c>
      <c r="J1129" s="7">
        <v>0</v>
      </c>
      <c r="K1129" s="7">
        <v>1</v>
      </c>
      <c r="L1129" s="7" t="str" cm="1">
        <f t="array" ref="L1129">_xlfn.IFS(G1129=1,G$1,H1129=1,H$1,I1129=1,I$1,J1129=1,J$1,K1129=1,K$1)</f>
        <v>Widow</v>
      </c>
      <c r="M1129" s="7">
        <v>0</v>
      </c>
      <c r="N1129" s="7">
        <v>0</v>
      </c>
      <c r="O1129" s="7">
        <v>1</v>
      </c>
      <c r="P1129" s="7">
        <v>0</v>
      </c>
      <c r="Q1129" s="7" t="str" cm="1">
        <f t="array" ref="Q1129">_xlfn.IFS(M1129=1,M$1,N1129=1,N$1,O1129=1,O$1,P1129=1,P$1)</f>
        <v>Master</v>
      </c>
      <c r="R1129" t="s">
        <v>43</v>
      </c>
      <c r="S1129" s="7">
        <v>90</v>
      </c>
      <c r="T1129" s="7">
        <v>522</v>
      </c>
      <c r="U1129" s="7">
        <v>81</v>
      </c>
      <c r="V1129" s="7">
        <v>171</v>
      </c>
      <c r="W1129" s="7">
        <v>52</v>
      </c>
      <c r="X1129" s="7">
        <v>0</v>
      </c>
      <c r="Y1129" s="7">
        <v>32</v>
      </c>
      <c r="Z1129" s="7">
        <v>793</v>
      </c>
      <c r="AA1129" s="7">
        <v>1</v>
      </c>
      <c r="AB1129" s="7">
        <v>3</v>
      </c>
      <c r="AC1129" s="7">
        <v>1</v>
      </c>
      <c r="AD1129" s="7">
        <v>7</v>
      </c>
      <c r="AE1129" s="7">
        <v>3</v>
      </c>
      <c r="AF1129" s="7">
        <v>0</v>
      </c>
      <c r="AG1129" s="7">
        <v>0</v>
      </c>
      <c r="AH1129" s="7">
        <v>0</v>
      </c>
      <c r="AI1129" s="7">
        <v>0</v>
      </c>
      <c r="AJ1129" s="7">
        <v>0</v>
      </c>
      <c r="AK1129" s="7">
        <v>0</v>
      </c>
      <c r="AL1129" s="7">
        <v>0</v>
      </c>
      <c r="AM1129" s="8">
        <v>43822</v>
      </c>
      <c r="AO1129">
        <f t="shared" si="212"/>
        <v>0</v>
      </c>
      <c r="AP1129">
        <f t="shared" si="213"/>
        <v>0</v>
      </c>
      <c r="AQ1129">
        <f t="shared" si="214"/>
        <v>0</v>
      </c>
      <c r="AR1129">
        <f t="shared" si="215"/>
        <v>0</v>
      </c>
      <c r="AS1129">
        <f t="shared" si="216"/>
        <v>0</v>
      </c>
      <c r="AU1129">
        <f t="shared" si="218"/>
        <v>0</v>
      </c>
      <c r="AV1129">
        <f t="shared" si="218"/>
        <v>0</v>
      </c>
      <c r="AW1129">
        <f t="shared" si="218"/>
        <v>0</v>
      </c>
      <c r="AX1129">
        <f t="shared" si="218"/>
        <v>0</v>
      </c>
      <c r="AY1129">
        <f t="shared" si="218"/>
        <v>0</v>
      </c>
      <c r="BA1129">
        <f t="shared" si="207"/>
        <v>0</v>
      </c>
      <c r="BB1129">
        <f t="shared" si="208"/>
        <v>0</v>
      </c>
      <c r="BC1129">
        <f t="shared" si="209"/>
        <v>0</v>
      </c>
      <c r="BD1129">
        <f t="shared" si="217"/>
        <v>0</v>
      </c>
    </row>
    <row r="1130" spans="1:56" x14ac:dyDescent="0.3">
      <c r="A1130" s="7">
        <v>2055</v>
      </c>
      <c r="B1130" s="6">
        <v>146610</v>
      </c>
      <c r="C1130" s="7">
        <v>0</v>
      </c>
      <c r="D1130" s="7">
        <v>0</v>
      </c>
      <c r="E1130" s="7">
        <f t="shared" si="211"/>
        <v>0</v>
      </c>
      <c r="F1130" s="7">
        <v>62</v>
      </c>
      <c r="G1130" s="7">
        <v>0</v>
      </c>
      <c r="H1130" s="7">
        <v>0</v>
      </c>
      <c r="I1130" s="7">
        <v>1</v>
      </c>
      <c r="J1130" s="7">
        <v>0</v>
      </c>
      <c r="K1130" s="7">
        <v>0</v>
      </c>
      <c r="L1130" s="7" t="str" cm="1">
        <f t="array" ref="L1130">_xlfn.IFS(G1130=1,G$1,H1130=1,H$1,I1130=1,I$1,J1130=1,J$1,K1130=1,K$1)</f>
        <v>Together</v>
      </c>
      <c r="M1130" s="7">
        <v>0</v>
      </c>
      <c r="N1130" s="7">
        <v>1</v>
      </c>
      <c r="O1130" s="7">
        <v>0</v>
      </c>
      <c r="P1130" s="7">
        <v>0</v>
      </c>
      <c r="Q1130" s="7" t="str" cm="1">
        <f t="array" ref="Q1130">_xlfn.IFS(M1130=1,M$1,N1130=1,N$1,O1130=1,O$1,P1130=1,P$1)</f>
        <v>Graduate</v>
      </c>
      <c r="R1130" t="s">
        <v>40</v>
      </c>
      <c r="S1130" s="7">
        <v>4</v>
      </c>
      <c r="T1130" s="7">
        <v>906</v>
      </c>
      <c r="U1130" s="7">
        <v>31</v>
      </c>
      <c r="V1130" s="7">
        <v>94</v>
      </c>
      <c r="W1130" s="7">
        <v>13</v>
      </c>
      <c r="X1130" s="7">
        <v>31</v>
      </c>
      <c r="Y1130" s="7">
        <v>393</v>
      </c>
      <c r="Z1130" s="7">
        <v>683</v>
      </c>
      <c r="AA1130" s="7">
        <v>1</v>
      </c>
      <c r="AB1130" s="7">
        <v>6</v>
      </c>
      <c r="AC1130" s="7">
        <v>1</v>
      </c>
      <c r="AD1130" s="7">
        <v>6</v>
      </c>
      <c r="AE1130" s="7">
        <v>6</v>
      </c>
      <c r="AF1130" s="7">
        <v>0</v>
      </c>
      <c r="AG1130" s="7">
        <v>0</v>
      </c>
      <c r="AH1130" s="7">
        <v>0</v>
      </c>
      <c r="AI1130" s="7">
        <v>0</v>
      </c>
      <c r="AJ1130" s="7">
        <v>0</v>
      </c>
      <c r="AK1130" s="7">
        <v>0</v>
      </c>
      <c r="AL1130" s="7">
        <v>0</v>
      </c>
      <c r="AM1130" s="8">
        <v>43822</v>
      </c>
      <c r="AO1130">
        <f t="shared" si="212"/>
        <v>0</v>
      </c>
      <c r="AP1130">
        <f t="shared" si="213"/>
        <v>0</v>
      </c>
      <c r="AQ1130">
        <f t="shared" si="214"/>
        <v>0</v>
      </c>
      <c r="AR1130">
        <f t="shared" si="215"/>
        <v>0</v>
      </c>
      <c r="AS1130">
        <f t="shared" si="216"/>
        <v>0</v>
      </c>
      <c r="AU1130">
        <f t="shared" si="218"/>
        <v>0</v>
      </c>
      <c r="AV1130">
        <f t="shared" si="218"/>
        <v>0</v>
      </c>
      <c r="AW1130">
        <f t="shared" si="218"/>
        <v>0</v>
      </c>
      <c r="AX1130">
        <f t="shared" si="218"/>
        <v>0</v>
      </c>
      <c r="AY1130">
        <f t="shared" si="218"/>
        <v>0</v>
      </c>
      <c r="BA1130">
        <f t="shared" si="207"/>
        <v>0</v>
      </c>
      <c r="BB1130">
        <f t="shared" si="208"/>
        <v>0</v>
      </c>
      <c r="BC1130">
        <f t="shared" si="209"/>
        <v>0</v>
      </c>
      <c r="BD1130">
        <f t="shared" si="217"/>
        <v>0</v>
      </c>
    </row>
    <row r="1131" spans="1:56" x14ac:dyDescent="0.3">
      <c r="A1131" s="7">
        <v>2416</v>
      </c>
      <c r="B1131" s="6">
        <v>133402</v>
      </c>
      <c r="C1131" s="7">
        <v>1</v>
      </c>
      <c r="D1131" s="7">
        <v>1</v>
      </c>
      <c r="E1131" s="7">
        <f t="shared" si="211"/>
        <v>2</v>
      </c>
      <c r="F1131" s="7">
        <v>68</v>
      </c>
      <c r="G1131" s="7">
        <v>0</v>
      </c>
      <c r="H1131" s="7">
        <v>0</v>
      </c>
      <c r="I1131" s="7">
        <v>1</v>
      </c>
      <c r="J1131" s="7">
        <v>0</v>
      </c>
      <c r="K1131" s="7">
        <v>0</v>
      </c>
      <c r="L1131" s="7" t="str" cm="1">
        <f t="array" ref="L1131">_xlfn.IFS(G1131=1,G$1,H1131=1,H$1,I1131=1,I$1,J1131=1,J$1,K1131=1,K$1)</f>
        <v>Together</v>
      </c>
      <c r="M1131" s="7">
        <v>0</v>
      </c>
      <c r="N1131" s="7">
        <v>1</v>
      </c>
      <c r="O1131" s="7">
        <v>0</v>
      </c>
      <c r="P1131" s="7">
        <v>0</v>
      </c>
      <c r="Q1131" s="7" t="str" cm="1">
        <f t="array" ref="Q1131">_xlfn.IFS(M1131=1,M$1,N1131=1,N$1,O1131=1,O$1,P1131=1,P$1)</f>
        <v>Graduate</v>
      </c>
      <c r="R1131" t="s">
        <v>39</v>
      </c>
      <c r="S1131" s="7">
        <v>60</v>
      </c>
      <c r="T1131" s="7">
        <v>104</v>
      </c>
      <c r="U1131" s="7">
        <v>8</v>
      </c>
      <c r="V1131" s="7">
        <v>76</v>
      </c>
      <c r="W1131" s="7">
        <v>40</v>
      </c>
      <c r="X1131" s="7">
        <v>20</v>
      </c>
      <c r="Y1131" s="7">
        <v>32</v>
      </c>
      <c r="Z1131" s="7">
        <v>216</v>
      </c>
      <c r="AA1131" s="7">
        <v>3</v>
      </c>
      <c r="AB1131" s="7">
        <v>2</v>
      </c>
      <c r="AC1131" s="7">
        <v>1</v>
      </c>
      <c r="AD1131" s="7">
        <v>3</v>
      </c>
      <c r="AE1131" s="7">
        <v>8</v>
      </c>
      <c r="AF1131" s="7">
        <v>0</v>
      </c>
      <c r="AG1131" s="7">
        <v>0</v>
      </c>
      <c r="AH1131" s="7">
        <v>0</v>
      </c>
      <c r="AI1131" s="7">
        <v>0</v>
      </c>
      <c r="AJ1131" s="7">
        <v>0</v>
      </c>
      <c r="AK1131" s="7">
        <v>0</v>
      </c>
      <c r="AL1131" s="7">
        <v>0</v>
      </c>
      <c r="AM1131" s="8">
        <v>43822</v>
      </c>
      <c r="AO1131">
        <f t="shared" si="212"/>
        <v>0</v>
      </c>
      <c r="AP1131">
        <f t="shared" si="213"/>
        <v>0</v>
      </c>
      <c r="AQ1131">
        <f t="shared" si="214"/>
        <v>0</v>
      </c>
      <c r="AR1131">
        <f t="shared" si="215"/>
        <v>0</v>
      </c>
      <c r="AS1131">
        <f t="shared" si="216"/>
        <v>0</v>
      </c>
      <c r="AU1131">
        <f t="shared" si="218"/>
        <v>0</v>
      </c>
      <c r="AV1131">
        <f t="shared" si="218"/>
        <v>0</v>
      </c>
      <c r="AW1131">
        <f t="shared" si="218"/>
        <v>0</v>
      </c>
      <c r="AX1131">
        <f t="shared" si="218"/>
        <v>0</v>
      </c>
      <c r="AY1131">
        <f t="shared" si="218"/>
        <v>0</v>
      </c>
      <c r="BA1131">
        <f t="shared" si="207"/>
        <v>0</v>
      </c>
      <c r="BB1131">
        <f t="shared" si="208"/>
        <v>0</v>
      </c>
      <c r="BC1131">
        <f t="shared" si="209"/>
        <v>0</v>
      </c>
      <c r="BD1131">
        <f t="shared" si="217"/>
        <v>0</v>
      </c>
    </row>
    <row r="1132" spans="1:56" x14ac:dyDescent="0.3">
      <c r="A1132" s="7">
        <v>2664</v>
      </c>
      <c r="B1132" s="6">
        <v>181217</v>
      </c>
      <c r="C1132" s="7">
        <v>0</v>
      </c>
      <c r="D1132" s="7">
        <v>0</v>
      </c>
      <c r="E1132" s="7">
        <f t="shared" si="211"/>
        <v>0</v>
      </c>
      <c r="F1132" s="7">
        <v>31</v>
      </c>
      <c r="G1132" s="7">
        <v>0</v>
      </c>
      <c r="H1132" s="7">
        <v>0</v>
      </c>
      <c r="I1132" s="7">
        <v>0</v>
      </c>
      <c r="J1132" s="7">
        <v>1</v>
      </c>
      <c r="K1132" s="7">
        <v>0</v>
      </c>
      <c r="L1132" s="7" t="str" cm="1">
        <f t="array" ref="L1132">_xlfn.IFS(G1132=1,G$1,H1132=1,H$1,I1132=1,I$1,J1132=1,J$1,K1132=1,K$1)</f>
        <v>Single</v>
      </c>
      <c r="M1132" s="7">
        <v>0</v>
      </c>
      <c r="N1132" s="7">
        <v>1</v>
      </c>
      <c r="O1132" s="7">
        <v>0</v>
      </c>
      <c r="P1132" s="7">
        <v>0</v>
      </c>
      <c r="Q1132" s="7" t="str" cm="1">
        <f t="array" ref="Q1132">_xlfn.IFS(M1132=1,M$1,N1132=1,N$1,O1132=1,O$1,P1132=1,P$1)</f>
        <v>Graduate</v>
      </c>
      <c r="R1132" t="s">
        <v>42</v>
      </c>
      <c r="S1132" s="7">
        <v>77</v>
      </c>
      <c r="T1132" s="7">
        <v>1100</v>
      </c>
      <c r="U1132" s="7">
        <v>156</v>
      </c>
      <c r="V1132" s="7">
        <v>723</v>
      </c>
      <c r="W1132" s="7">
        <v>326</v>
      </c>
      <c r="X1132" s="7">
        <v>89</v>
      </c>
      <c r="Y1132" s="7">
        <v>187</v>
      </c>
      <c r="Z1132" s="7">
        <v>2207</v>
      </c>
      <c r="AA1132" s="7">
        <v>1</v>
      </c>
      <c r="AB1132" s="7">
        <v>3</v>
      </c>
      <c r="AC1132" s="7">
        <v>7</v>
      </c>
      <c r="AD1132" s="7">
        <v>11</v>
      </c>
      <c r="AE1132" s="7">
        <v>1</v>
      </c>
      <c r="AF1132" s="7">
        <v>0</v>
      </c>
      <c r="AG1132" s="7">
        <v>0</v>
      </c>
      <c r="AH1132" s="7">
        <v>0</v>
      </c>
      <c r="AI1132" s="7">
        <v>0</v>
      </c>
      <c r="AJ1132" s="7">
        <v>0</v>
      </c>
      <c r="AK1132" s="7">
        <v>0</v>
      </c>
      <c r="AL1132" s="7">
        <v>0</v>
      </c>
      <c r="AM1132" s="8">
        <v>43823</v>
      </c>
      <c r="AO1132">
        <f t="shared" si="212"/>
        <v>0</v>
      </c>
      <c r="AP1132">
        <f t="shared" si="213"/>
        <v>0</v>
      </c>
      <c r="AQ1132">
        <f t="shared" si="214"/>
        <v>0</v>
      </c>
      <c r="AR1132">
        <f t="shared" si="215"/>
        <v>0</v>
      </c>
      <c r="AS1132">
        <f t="shared" si="216"/>
        <v>0</v>
      </c>
      <c r="AU1132">
        <f t="shared" si="218"/>
        <v>0</v>
      </c>
      <c r="AV1132">
        <f t="shared" si="218"/>
        <v>0</v>
      </c>
      <c r="AW1132">
        <f t="shared" si="218"/>
        <v>0</v>
      </c>
      <c r="AX1132">
        <f t="shared" si="218"/>
        <v>0</v>
      </c>
      <c r="AY1132">
        <f t="shared" si="218"/>
        <v>0</v>
      </c>
      <c r="BA1132">
        <f t="shared" si="207"/>
        <v>0</v>
      </c>
      <c r="BB1132">
        <f t="shared" si="208"/>
        <v>0</v>
      </c>
      <c r="BC1132">
        <f t="shared" si="209"/>
        <v>0</v>
      </c>
      <c r="BD1132">
        <f t="shared" si="217"/>
        <v>0</v>
      </c>
    </row>
    <row r="1133" spans="1:56" x14ac:dyDescent="0.3">
      <c r="A1133" s="7">
        <v>1491</v>
      </c>
      <c r="B1133" s="6">
        <v>181217</v>
      </c>
      <c r="C1133" s="7">
        <v>0</v>
      </c>
      <c r="D1133" s="7">
        <v>0</v>
      </c>
      <c r="E1133" s="7">
        <f t="shared" si="211"/>
        <v>0</v>
      </c>
      <c r="F1133" s="7">
        <v>31</v>
      </c>
      <c r="G1133" s="7">
        <v>0</v>
      </c>
      <c r="H1133" s="7">
        <v>0</v>
      </c>
      <c r="I1133" s="7">
        <v>0</v>
      </c>
      <c r="J1133" s="7">
        <v>1</v>
      </c>
      <c r="K1133" s="7">
        <v>0</v>
      </c>
      <c r="L1133" s="7" t="str" cm="1">
        <f t="array" ref="L1133">_xlfn.IFS(G1133=1,G$1,H1133=1,H$1,I1133=1,I$1,J1133=1,J$1,K1133=1,K$1)</f>
        <v>Single</v>
      </c>
      <c r="M1133" s="7">
        <v>0</v>
      </c>
      <c r="N1133" s="7">
        <v>1</v>
      </c>
      <c r="O1133" s="7">
        <v>0</v>
      </c>
      <c r="P1133" s="7">
        <v>0</v>
      </c>
      <c r="Q1133" s="7" t="str" cm="1">
        <f t="array" ref="Q1133">_xlfn.IFS(M1133=1,M$1,N1133=1,N$1,O1133=1,O$1,P1133=1,P$1)</f>
        <v>Graduate</v>
      </c>
      <c r="R1133" t="s">
        <v>40</v>
      </c>
      <c r="S1133" s="7">
        <v>77</v>
      </c>
      <c r="T1133" s="7">
        <v>1100</v>
      </c>
      <c r="U1133" s="7">
        <v>156</v>
      </c>
      <c r="V1133" s="7">
        <v>723</v>
      </c>
      <c r="W1133" s="7">
        <v>326</v>
      </c>
      <c r="X1133" s="7">
        <v>89</v>
      </c>
      <c r="Y1133" s="7">
        <v>187</v>
      </c>
      <c r="Z1133" s="7">
        <v>2207</v>
      </c>
      <c r="AA1133" s="7">
        <v>1</v>
      </c>
      <c r="AB1133" s="7">
        <v>3</v>
      </c>
      <c r="AC1133" s="7">
        <v>7</v>
      </c>
      <c r="AD1133" s="7">
        <v>11</v>
      </c>
      <c r="AE1133" s="7">
        <v>1</v>
      </c>
      <c r="AF1133" s="7">
        <v>0</v>
      </c>
      <c r="AG1133" s="7">
        <v>0</v>
      </c>
      <c r="AH1133" s="7">
        <v>0</v>
      </c>
      <c r="AI1133" s="7">
        <v>0</v>
      </c>
      <c r="AJ1133" s="7">
        <v>0</v>
      </c>
      <c r="AK1133" s="7">
        <v>0</v>
      </c>
      <c r="AL1133" s="7">
        <v>0</v>
      </c>
      <c r="AM1133" s="8">
        <v>43823</v>
      </c>
      <c r="AO1133">
        <f t="shared" si="212"/>
        <v>0</v>
      </c>
      <c r="AP1133">
        <f t="shared" si="213"/>
        <v>0</v>
      </c>
      <c r="AQ1133">
        <f t="shared" si="214"/>
        <v>0</v>
      </c>
      <c r="AR1133">
        <f t="shared" si="215"/>
        <v>0</v>
      </c>
      <c r="AS1133">
        <f t="shared" si="216"/>
        <v>0</v>
      </c>
      <c r="AU1133">
        <f t="shared" si="218"/>
        <v>0</v>
      </c>
      <c r="AV1133">
        <f t="shared" si="218"/>
        <v>0</v>
      </c>
      <c r="AW1133">
        <f t="shared" si="218"/>
        <v>0</v>
      </c>
      <c r="AX1133">
        <f t="shared" si="218"/>
        <v>0</v>
      </c>
      <c r="AY1133">
        <f t="shared" si="218"/>
        <v>0</v>
      </c>
      <c r="BA1133">
        <f t="shared" si="207"/>
        <v>0</v>
      </c>
      <c r="BB1133">
        <f t="shared" si="208"/>
        <v>0</v>
      </c>
      <c r="BC1133">
        <f t="shared" si="209"/>
        <v>0</v>
      </c>
      <c r="BD1133">
        <f t="shared" si="217"/>
        <v>0</v>
      </c>
    </row>
    <row r="1134" spans="1:56" x14ac:dyDescent="0.3">
      <c r="A1134" s="7">
        <v>2665</v>
      </c>
      <c r="B1134" s="6">
        <v>149090</v>
      </c>
      <c r="C1134" s="7">
        <v>0</v>
      </c>
      <c r="D1134" s="7">
        <v>1</v>
      </c>
      <c r="E1134" s="7">
        <f t="shared" si="211"/>
        <v>1</v>
      </c>
      <c r="F1134" s="7">
        <v>69</v>
      </c>
      <c r="G1134" s="7">
        <v>0</v>
      </c>
      <c r="H1134" s="7">
        <v>0</v>
      </c>
      <c r="I1134" s="7">
        <v>0</v>
      </c>
      <c r="J1134" s="7">
        <v>1</v>
      </c>
      <c r="K1134" s="7">
        <v>0</v>
      </c>
      <c r="L1134" s="7" t="str" cm="1">
        <f t="array" ref="L1134">_xlfn.IFS(G1134=1,G$1,H1134=1,H$1,I1134=1,I$1,J1134=1,J$1,K1134=1,K$1)</f>
        <v>Single</v>
      </c>
      <c r="M1134" s="7">
        <v>0</v>
      </c>
      <c r="N1134" s="7">
        <v>1</v>
      </c>
      <c r="O1134" s="7">
        <v>0</v>
      </c>
      <c r="P1134" s="7">
        <v>0</v>
      </c>
      <c r="Q1134" s="7" t="str" cm="1">
        <f t="array" ref="Q1134">_xlfn.IFS(M1134=1,M$1,N1134=1,N$1,O1134=1,O$1,P1134=1,P$1)</f>
        <v>Graduate</v>
      </c>
      <c r="R1134" t="s">
        <v>41</v>
      </c>
      <c r="S1134" s="7">
        <v>45</v>
      </c>
      <c r="T1134" s="7">
        <v>1500</v>
      </c>
      <c r="U1134" s="7">
        <v>15</v>
      </c>
      <c r="V1134" s="7">
        <v>249</v>
      </c>
      <c r="W1134" s="7">
        <v>21</v>
      </c>
      <c r="X1134" s="7">
        <v>0</v>
      </c>
      <c r="Y1134" s="7">
        <v>304</v>
      </c>
      <c r="Z1134" s="7">
        <v>1482</v>
      </c>
      <c r="AA1134" s="7">
        <v>3</v>
      </c>
      <c r="AB1134" s="7">
        <v>7</v>
      </c>
      <c r="AC1134" s="7">
        <v>2</v>
      </c>
      <c r="AD1134" s="7">
        <v>9</v>
      </c>
      <c r="AE1134" s="7">
        <v>7</v>
      </c>
      <c r="AF1134" s="7">
        <v>0</v>
      </c>
      <c r="AG1134" s="7">
        <v>0</v>
      </c>
      <c r="AH1134" s="7">
        <v>0</v>
      </c>
      <c r="AI1134" s="7">
        <v>0</v>
      </c>
      <c r="AJ1134" s="7">
        <v>0</v>
      </c>
      <c r="AK1134" s="7">
        <v>0</v>
      </c>
      <c r="AL1134" s="7">
        <v>0</v>
      </c>
      <c r="AM1134" s="8">
        <v>43823</v>
      </c>
      <c r="AO1134">
        <f t="shared" si="212"/>
        <v>0</v>
      </c>
      <c r="AP1134">
        <f t="shared" si="213"/>
        <v>0</v>
      </c>
      <c r="AQ1134">
        <f t="shared" si="214"/>
        <v>0</v>
      </c>
      <c r="AR1134">
        <f t="shared" si="215"/>
        <v>0</v>
      </c>
      <c r="AS1134">
        <f t="shared" si="216"/>
        <v>0</v>
      </c>
      <c r="AU1134">
        <f t="shared" si="218"/>
        <v>0</v>
      </c>
      <c r="AV1134">
        <f t="shared" si="218"/>
        <v>0</v>
      </c>
      <c r="AW1134">
        <f t="shared" si="218"/>
        <v>0</v>
      </c>
      <c r="AX1134">
        <f t="shared" si="218"/>
        <v>0</v>
      </c>
      <c r="AY1134">
        <f t="shared" si="218"/>
        <v>0</v>
      </c>
      <c r="BA1134">
        <f t="shared" si="207"/>
        <v>0</v>
      </c>
      <c r="BB1134">
        <f t="shared" si="208"/>
        <v>0</v>
      </c>
      <c r="BC1134">
        <f t="shared" si="209"/>
        <v>0</v>
      </c>
      <c r="BD1134">
        <f t="shared" si="217"/>
        <v>0</v>
      </c>
    </row>
    <row r="1135" spans="1:56" x14ac:dyDescent="0.3">
      <c r="A1135" s="7">
        <v>2792</v>
      </c>
      <c r="B1135" s="6">
        <v>172282</v>
      </c>
      <c r="C1135" s="7">
        <v>0</v>
      </c>
      <c r="D1135" s="7">
        <v>0</v>
      </c>
      <c r="E1135" s="7">
        <f t="shared" si="211"/>
        <v>0</v>
      </c>
      <c r="F1135" s="7">
        <v>69</v>
      </c>
      <c r="G1135" s="7">
        <v>0</v>
      </c>
      <c r="H1135" s="7">
        <v>0</v>
      </c>
      <c r="I1135" s="7">
        <v>0</v>
      </c>
      <c r="J1135" s="7">
        <v>1</v>
      </c>
      <c r="K1135" s="7">
        <v>0</v>
      </c>
      <c r="L1135" s="7" t="str" cm="1">
        <f t="array" ref="L1135">_xlfn.IFS(G1135=1,G$1,H1135=1,H$1,I1135=1,I$1,J1135=1,J$1,K1135=1,K$1)</f>
        <v>Single</v>
      </c>
      <c r="M1135" s="7">
        <v>0</v>
      </c>
      <c r="N1135" s="7">
        <v>1</v>
      </c>
      <c r="O1135" s="7">
        <v>0</v>
      </c>
      <c r="P1135" s="7">
        <v>0</v>
      </c>
      <c r="Q1135" s="7" t="str" cm="1">
        <f t="array" ref="Q1135">_xlfn.IFS(M1135=1,M$1,N1135=1,N$1,O1135=1,O$1,P1135=1,P$1)</f>
        <v>Graduate</v>
      </c>
      <c r="R1135" t="s">
        <v>44</v>
      </c>
      <c r="S1135" s="7">
        <v>70</v>
      </c>
      <c r="T1135" s="7">
        <v>1199</v>
      </c>
      <c r="U1135" s="7">
        <v>64</v>
      </c>
      <c r="V1135" s="7">
        <v>999</v>
      </c>
      <c r="W1135" s="7">
        <v>215</v>
      </c>
      <c r="X1135" s="7">
        <v>331</v>
      </c>
      <c r="Y1135" s="7">
        <v>365</v>
      </c>
      <c r="Z1135" s="7">
        <v>2443</v>
      </c>
      <c r="AA1135" s="7">
        <v>1</v>
      </c>
      <c r="AB1135" s="7">
        <v>5</v>
      </c>
      <c r="AC1135" s="7">
        <v>7</v>
      </c>
      <c r="AD1135" s="7">
        <v>9</v>
      </c>
      <c r="AE1135" s="7">
        <v>7</v>
      </c>
      <c r="AF1135" s="7">
        <v>0</v>
      </c>
      <c r="AG1135" s="7">
        <v>0</v>
      </c>
      <c r="AH1135" s="7">
        <v>0</v>
      </c>
      <c r="AI1135" s="7">
        <v>0</v>
      </c>
      <c r="AJ1135" s="7">
        <v>0</v>
      </c>
      <c r="AK1135" s="7">
        <v>0</v>
      </c>
      <c r="AL1135" s="7">
        <v>1</v>
      </c>
      <c r="AM1135" s="8">
        <v>43823</v>
      </c>
      <c r="AO1135">
        <f t="shared" si="212"/>
        <v>0</v>
      </c>
      <c r="AP1135">
        <f t="shared" si="213"/>
        <v>0</v>
      </c>
      <c r="AQ1135">
        <f t="shared" si="214"/>
        <v>0</v>
      </c>
      <c r="AR1135">
        <f t="shared" si="215"/>
        <v>0</v>
      </c>
      <c r="AS1135">
        <f t="shared" si="216"/>
        <v>0</v>
      </c>
      <c r="AU1135">
        <f t="shared" si="218"/>
        <v>0</v>
      </c>
      <c r="AV1135">
        <f t="shared" si="218"/>
        <v>0</v>
      </c>
      <c r="AW1135">
        <f t="shared" si="218"/>
        <v>0</v>
      </c>
      <c r="AX1135">
        <f t="shared" si="218"/>
        <v>0</v>
      </c>
      <c r="AY1135">
        <f t="shared" si="218"/>
        <v>0</v>
      </c>
      <c r="BA1135">
        <f t="shared" si="207"/>
        <v>0</v>
      </c>
      <c r="BB1135">
        <f t="shared" si="208"/>
        <v>0</v>
      </c>
      <c r="BC1135">
        <f t="shared" si="209"/>
        <v>0</v>
      </c>
      <c r="BD1135">
        <f t="shared" si="217"/>
        <v>0</v>
      </c>
    </row>
    <row r="1136" spans="1:56" x14ac:dyDescent="0.3">
      <c r="A1136" s="7">
        <v>1773</v>
      </c>
      <c r="B1136" s="6">
        <v>116813</v>
      </c>
      <c r="C1136" s="7">
        <v>0</v>
      </c>
      <c r="D1136" s="7">
        <v>0</v>
      </c>
      <c r="E1136" s="7">
        <f t="shared" si="211"/>
        <v>0</v>
      </c>
      <c r="F1136" s="7">
        <v>70</v>
      </c>
      <c r="G1136" s="7">
        <v>0</v>
      </c>
      <c r="H1136" s="7">
        <v>0</v>
      </c>
      <c r="I1136" s="7">
        <v>0</v>
      </c>
      <c r="J1136" s="7">
        <v>1</v>
      </c>
      <c r="K1136" s="7">
        <v>0</v>
      </c>
      <c r="L1136" s="7" t="str" cm="1">
        <f t="array" ref="L1136">_xlfn.IFS(G1136=1,G$1,H1136=1,H$1,I1136=1,I$1,J1136=1,J$1,K1136=1,K$1)</f>
        <v>Single</v>
      </c>
      <c r="M1136" s="7">
        <v>0</v>
      </c>
      <c r="N1136" s="7">
        <v>1</v>
      </c>
      <c r="O1136" s="7">
        <v>0</v>
      </c>
      <c r="P1136" s="7">
        <v>0</v>
      </c>
      <c r="Q1136" s="7" t="str" cm="1">
        <f t="array" ref="Q1136">_xlfn.IFS(M1136=1,M$1,N1136=1,N$1,O1136=1,O$1,P1136=1,P$1)</f>
        <v>Graduate</v>
      </c>
      <c r="R1136" t="s">
        <v>40</v>
      </c>
      <c r="S1136" s="7">
        <v>49</v>
      </c>
      <c r="T1136" s="7">
        <v>28</v>
      </c>
      <c r="U1136" s="7">
        <v>56</v>
      </c>
      <c r="V1136" s="7">
        <v>76</v>
      </c>
      <c r="W1136" s="7">
        <v>83</v>
      </c>
      <c r="X1136" s="7">
        <v>14</v>
      </c>
      <c r="Y1136" s="7">
        <v>90</v>
      </c>
      <c r="Z1136" s="7">
        <v>167</v>
      </c>
      <c r="AA1136" s="7">
        <v>1</v>
      </c>
      <c r="AB1136" s="7">
        <v>2</v>
      </c>
      <c r="AC1136" s="7">
        <v>0</v>
      </c>
      <c r="AD1136" s="7">
        <v>3</v>
      </c>
      <c r="AE1136" s="7">
        <v>7</v>
      </c>
      <c r="AF1136" s="7">
        <v>1</v>
      </c>
      <c r="AG1136" s="7">
        <v>0</v>
      </c>
      <c r="AH1136" s="7">
        <v>0</v>
      </c>
      <c r="AI1136" s="7">
        <v>0</v>
      </c>
      <c r="AJ1136" s="7">
        <v>0</v>
      </c>
      <c r="AK1136" s="7">
        <v>0</v>
      </c>
      <c r="AL1136" s="7">
        <v>0</v>
      </c>
      <c r="AM1136" s="8">
        <v>43823</v>
      </c>
      <c r="AO1136">
        <f t="shared" si="212"/>
        <v>0</v>
      </c>
      <c r="AP1136">
        <f t="shared" si="213"/>
        <v>0</v>
      </c>
      <c r="AQ1136">
        <f t="shared" si="214"/>
        <v>0</v>
      </c>
      <c r="AR1136">
        <f t="shared" si="215"/>
        <v>0</v>
      </c>
      <c r="AS1136">
        <f t="shared" si="216"/>
        <v>0</v>
      </c>
      <c r="AU1136">
        <f t="shared" si="218"/>
        <v>0</v>
      </c>
      <c r="AV1136">
        <f t="shared" si="218"/>
        <v>0</v>
      </c>
      <c r="AW1136">
        <f t="shared" si="218"/>
        <v>0</v>
      </c>
      <c r="AX1136">
        <f t="shared" si="218"/>
        <v>0</v>
      </c>
      <c r="AY1136">
        <f t="shared" si="218"/>
        <v>0</v>
      </c>
      <c r="BA1136">
        <f t="shared" si="207"/>
        <v>0</v>
      </c>
      <c r="BB1136">
        <f t="shared" si="208"/>
        <v>0</v>
      </c>
      <c r="BC1136">
        <f t="shared" si="209"/>
        <v>0</v>
      </c>
      <c r="BD1136">
        <f t="shared" si="217"/>
        <v>0</v>
      </c>
    </row>
    <row r="1137" spans="1:56" x14ac:dyDescent="0.3">
      <c r="A1137" s="7">
        <v>1922</v>
      </c>
      <c r="B1137" s="6">
        <v>156067</v>
      </c>
      <c r="C1137" s="7">
        <v>0</v>
      </c>
      <c r="D1137" s="7">
        <v>1</v>
      </c>
      <c r="E1137" s="7">
        <f t="shared" si="211"/>
        <v>1</v>
      </c>
      <c r="F1137" s="7">
        <v>58</v>
      </c>
      <c r="G1137" s="7">
        <v>0</v>
      </c>
      <c r="H1137" s="7">
        <v>0</v>
      </c>
      <c r="I1137" s="7">
        <v>1</v>
      </c>
      <c r="J1137" s="7">
        <v>0</v>
      </c>
      <c r="K1137" s="7">
        <v>0</v>
      </c>
      <c r="L1137" s="7" t="str" cm="1">
        <f t="array" ref="L1137">_xlfn.IFS(G1137=1,G$1,H1137=1,H$1,I1137=1,I$1,J1137=1,J$1,K1137=1,K$1)</f>
        <v>Together</v>
      </c>
      <c r="M1137" s="7">
        <v>0</v>
      </c>
      <c r="N1137" s="7">
        <v>0</v>
      </c>
      <c r="O1137" s="7">
        <v>0</v>
      </c>
      <c r="P1137" s="7">
        <v>1</v>
      </c>
      <c r="Q1137" s="7" t="str" cm="1">
        <f t="array" ref="Q1137">_xlfn.IFS(M1137=1,M$1,N1137=1,N$1,O1137=1,O$1,P1137=1,P$1)</f>
        <v>PhD</v>
      </c>
      <c r="R1137" t="s">
        <v>44</v>
      </c>
      <c r="S1137" s="7">
        <v>51</v>
      </c>
      <c r="T1137" s="7">
        <v>1439</v>
      </c>
      <c r="U1137" s="7">
        <v>33</v>
      </c>
      <c r="V1137" s="7">
        <v>150</v>
      </c>
      <c r="W1137" s="7">
        <v>45</v>
      </c>
      <c r="X1137" s="7">
        <v>17</v>
      </c>
      <c r="Y1137" s="7">
        <v>334</v>
      </c>
      <c r="Z1137" s="7">
        <v>1350</v>
      </c>
      <c r="AA1137" s="7">
        <v>2</v>
      </c>
      <c r="AB1137" s="7">
        <v>7</v>
      </c>
      <c r="AC1137" s="7">
        <v>4</v>
      </c>
      <c r="AD1137" s="7">
        <v>7</v>
      </c>
      <c r="AE1137" s="7">
        <v>5</v>
      </c>
      <c r="AF1137" s="7">
        <v>0</v>
      </c>
      <c r="AG1137" s="7">
        <v>0</v>
      </c>
      <c r="AH1137" s="7">
        <v>0</v>
      </c>
      <c r="AI1137" s="7">
        <v>0</v>
      </c>
      <c r="AJ1137" s="7">
        <v>0</v>
      </c>
      <c r="AK1137" s="7">
        <v>0</v>
      </c>
      <c r="AL1137" s="7">
        <v>0</v>
      </c>
      <c r="AM1137" s="8">
        <v>43824</v>
      </c>
      <c r="AO1137">
        <f t="shared" si="212"/>
        <v>0</v>
      </c>
      <c r="AP1137">
        <f t="shared" si="213"/>
        <v>0</v>
      </c>
      <c r="AQ1137">
        <f t="shared" si="214"/>
        <v>0</v>
      </c>
      <c r="AR1137">
        <f t="shared" si="215"/>
        <v>0</v>
      </c>
      <c r="AS1137">
        <f t="shared" si="216"/>
        <v>0</v>
      </c>
      <c r="AU1137">
        <f t="shared" si="218"/>
        <v>0</v>
      </c>
      <c r="AV1137">
        <f t="shared" si="218"/>
        <v>0</v>
      </c>
      <c r="AW1137">
        <f t="shared" si="218"/>
        <v>0</v>
      </c>
      <c r="AX1137">
        <f t="shared" si="218"/>
        <v>0</v>
      </c>
      <c r="AY1137">
        <f t="shared" si="218"/>
        <v>0</v>
      </c>
      <c r="BA1137">
        <f t="shared" si="207"/>
        <v>0</v>
      </c>
      <c r="BB1137">
        <f t="shared" si="208"/>
        <v>0</v>
      </c>
      <c r="BC1137">
        <f t="shared" si="209"/>
        <v>0</v>
      </c>
      <c r="BD1137">
        <f t="shared" si="217"/>
        <v>0</v>
      </c>
    </row>
    <row r="1138" spans="1:56" x14ac:dyDescent="0.3">
      <c r="A1138" s="7">
        <v>3032</v>
      </c>
      <c r="B1138" s="6">
        <v>170179</v>
      </c>
      <c r="C1138" s="7">
        <v>0</v>
      </c>
      <c r="D1138" s="7">
        <v>1</v>
      </c>
      <c r="E1138" s="7">
        <f t="shared" si="211"/>
        <v>1</v>
      </c>
      <c r="F1138" s="7">
        <v>44</v>
      </c>
      <c r="G1138" s="7">
        <v>1</v>
      </c>
      <c r="H1138" s="7">
        <v>0</v>
      </c>
      <c r="I1138" s="7">
        <v>0</v>
      </c>
      <c r="J1138" s="7">
        <v>0</v>
      </c>
      <c r="K1138" s="7">
        <v>0</v>
      </c>
      <c r="L1138" s="7" t="str" cm="1">
        <f t="array" ref="L1138">_xlfn.IFS(G1138=1,G$1,H1138=1,H$1,I1138=1,I$1,J1138=1,J$1,K1138=1,K$1)</f>
        <v>Divorced</v>
      </c>
      <c r="M1138" s="7">
        <v>0</v>
      </c>
      <c r="N1138" s="7">
        <v>0</v>
      </c>
      <c r="O1138" s="7">
        <v>0</v>
      </c>
      <c r="P1138" s="7">
        <v>1</v>
      </c>
      <c r="Q1138" s="7" t="str" cm="1">
        <f t="array" ref="Q1138">_xlfn.IFS(M1138=1,M$1,N1138=1,N$1,O1138=1,O$1,P1138=1,P$1)</f>
        <v>PhD</v>
      </c>
      <c r="R1138" t="s">
        <v>44</v>
      </c>
      <c r="S1138" s="7">
        <v>10</v>
      </c>
      <c r="T1138" s="7">
        <v>1290</v>
      </c>
      <c r="U1138" s="7">
        <v>213</v>
      </c>
      <c r="V1138" s="7">
        <v>407</v>
      </c>
      <c r="W1138" s="7">
        <v>167</v>
      </c>
      <c r="X1138" s="7">
        <v>107</v>
      </c>
      <c r="Y1138" s="7">
        <v>323</v>
      </c>
      <c r="Z1138" s="7">
        <v>1862</v>
      </c>
      <c r="AA1138" s="7">
        <v>3</v>
      </c>
      <c r="AB1138" s="7">
        <v>7</v>
      </c>
      <c r="AC1138" s="7">
        <v>3</v>
      </c>
      <c r="AD1138" s="7">
        <v>13</v>
      </c>
      <c r="AE1138" s="7">
        <v>5</v>
      </c>
      <c r="AF1138" s="7">
        <v>0</v>
      </c>
      <c r="AG1138" s="7">
        <v>0</v>
      </c>
      <c r="AH1138" s="7">
        <v>0</v>
      </c>
      <c r="AI1138" s="7">
        <v>0</v>
      </c>
      <c r="AJ1138" s="7">
        <v>0</v>
      </c>
      <c r="AK1138" s="7">
        <v>0</v>
      </c>
      <c r="AL1138" s="7">
        <v>0</v>
      </c>
      <c r="AM1138" s="8">
        <v>43825</v>
      </c>
      <c r="AO1138">
        <f t="shared" si="212"/>
        <v>0</v>
      </c>
      <c r="AP1138">
        <f t="shared" si="213"/>
        <v>0</v>
      </c>
      <c r="AQ1138">
        <f t="shared" si="214"/>
        <v>0</v>
      </c>
      <c r="AR1138">
        <f t="shared" si="215"/>
        <v>0</v>
      </c>
      <c r="AS1138">
        <f t="shared" si="216"/>
        <v>0</v>
      </c>
      <c r="AU1138">
        <f t="shared" si="218"/>
        <v>0</v>
      </c>
      <c r="AV1138">
        <f t="shared" si="218"/>
        <v>0</v>
      </c>
      <c r="AW1138">
        <f t="shared" si="218"/>
        <v>0</v>
      </c>
      <c r="AX1138">
        <f t="shared" si="218"/>
        <v>0</v>
      </c>
      <c r="AY1138">
        <f t="shared" si="218"/>
        <v>0</v>
      </c>
      <c r="BA1138">
        <f t="shared" ref="BA1138:BA1201" si="219">IF($AK1138=1,M1138,0)</f>
        <v>0</v>
      </c>
      <c r="BB1138">
        <f t="shared" ref="BB1138:BB1201" si="220">IF($AK1138=1,N1138,0)</f>
        <v>0</v>
      </c>
      <c r="BC1138">
        <f t="shared" ref="BC1138:BC1201" si="221">IF($AK1138=1,O1138,0)</f>
        <v>0</v>
      </c>
      <c r="BD1138">
        <f t="shared" ref="BD1138:BD1201" si="222">IF($AK1138=1,P1138,0)</f>
        <v>0</v>
      </c>
    </row>
    <row r="1139" spans="1:56" x14ac:dyDescent="0.3">
      <c r="A1139" s="7">
        <v>2535</v>
      </c>
      <c r="B1139" s="6">
        <v>170179</v>
      </c>
      <c r="C1139" s="7">
        <v>0</v>
      </c>
      <c r="D1139" s="7">
        <v>1</v>
      </c>
      <c r="E1139" s="7">
        <f t="shared" ref="E1139:E1202" si="223">SUM(C1139:D1139)</f>
        <v>1</v>
      </c>
      <c r="F1139" s="7">
        <v>44</v>
      </c>
      <c r="G1139" s="7">
        <v>1</v>
      </c>
      <c r="H1139" s="7">
        <v>0</v>
      </c>
      <c r="I1139" s="7">
        <v>0</v>
      </c>
      <c r="J1139" s="7">
        <v>0</v>
      </c>
      <c r="K1139" s="7">
        <v>0</v>
      </c>
      <c r="L1139" s="7" t="str" cm="1">
        <f t="array" ref="L1139">_xlfn.IFS(G1139=1,G$1,H1139=1,H$1,I1139=1,I$1,J1139=1,J$1,K1139=1,K$1)</f>
        <v>Divorced</v>
      </c>
      <c r="M1139" s="7">
        <v>0</v>
      </c>
      <c r="N1139" s="7">
        <v>0</v>
      </c>
      <c r="O1139" s="7">
        <v>0</v>
      </c>
      <c r="P1139" s="7">
        <v>1</v>
      </c>
      <c r="Q1139" s="7" t="str" cm="1">
        <f t="array" ref="Q1139">_xlfn.IFS(M1139=1,M$1,N1139=1,N$1,O1139=1,O$1,P1139=1,P$1)</f>
        <v>PhD</v>
      </c>
      <c r="R1139" t="s">
        <v>40</v>
      </c>
      <c r="S1139" s="7">
        <v>10</v>
      </c>
      <c r="T1139" s="7">
        <v>1290</v>
      </c>
      <c r="U1139" s="7">
        <v>213</v>
      </c>
      <c r="V1139" s="7">
        <v>407</v>
      </c>
      <c r="W1139" s="7">
        <v>167</v>
      </c>
      <c r="X1139" s="7">
        <v>107</v>
      </c>
      <c r="Y1139" s="7">
        <v>323</v>
      </c>
      <c r="Z1139" s="7">
        <v>1862</v>
      </c>
      <c r="AA1139" s="7">
        <v>3</v>
      </c>
      <c r="AB1139" s="7">
        <v>7</v>
      </c>
      <c r="AC1139" s="7">
        <v>3</v>
      </c>
      <c r="AD1139" s="7">
        <v>13</v>
      </c>
      <c r="AE1139" s="7">
        <v>5</v>
      </c>
      <c r="AF1139" s="7">
        <v>0</v>
      </c>
      <c r="AG1139" s="7">
        <v>0</v>
      </c>
      <c r="AH1139" s="7">
        <v>0</v>
      </c>
      <c r="AI1139" s="7">
        <v>0</v>
      </c>
      <c r="AJ1139" s="7">
        <v>0</v>
      </c>
      <c r="AK1139" s="7">
        <v>0</v>
      </c>
      <c r="AL1139" s="7">
        <v>0</v>
      </c>
      <c r="AM1139" s="8">
        <v>43825</v>
      </c>
      <c r="AO1139">
        <f t="shared" si="212"/>
        <v>0</v>
      </c>
      <c r="AP1139">
        <f t="shared" si="213"/>
        <v>0</v>
      </c>
      <c r="AQ1139">
        <f t="shared" si="214"/>
        <v>0</v>
      </c>
      <c r="AR1139">
        <f t="shared" si="215"/>
        <v>0</v>
      </c>
      <c r="AS1139">
        <f t="shared" si="216"/>
        <v>0</v>
      </c>
      <c r="AU1139">
        <f t="shared" si="218"/>
        <v>0</v>
      </c>
      <c r="AV1139">
        <f t="shared" si="218"/>
        <v>0</v>
      </c>
      <c r="AW1139">
        <f t="shared" si="218"/>
        <v>0</v>
      </c>
      <c r="AX1139">
        <f t="shared" si="218"/>
        <v>0</v>
      </c>
      <c r="AY1139">
        <f t="shared" si="218"/>
        <v>0</v>
      </c>
      <c r="BA1139">
        <f t="shared" si="219"/>
        <v>0</v>
      </c>
      <c r="BB1139">
        <f t="shared" si="220"/>
        <v>0</v>
      </c>
      <c r="BC1139">
        <f t="shared" si="221"/>
        <v>0</v>
      </c>
      <c r="BD1139">
        <f t="shared" si="222"/>
        <v>0</v>
      </c>
    </row>
    <row r="1140" spans="1:56" x14ac:dyDescent="0.3">
      <c r="A1140" s="7">
        <v>2137</v>
      </c>
      <c r="B1140" s="6">
        <v>146049</v>
      </c>
      <c r="C1140" s="7">
        <v>1</v>
      </c>
      <c r="D1140" s="7">
        <v>1</v>
      </c>
      <c r="E1140" s="7">
        <f t="shared" si="223"/>
        <v>2</v>
      </c>
      <c r="F1140" s="7">
        <v>44</v>
      </c>
      <c r="G1140" s="7">
        <v>0</v>
      </c>
      <c r="H1140" s="7">
        <v>1</v>
      </c>
      <c r="I1140" s="7">
        <v>0</v>
      </c>
      <c r="J1140" s="7">
        <v>0</v>
      </c>
      <c r="K1140" s="7">
        <v>0</v>
      </c>
      <c r="L1140" s="7" t="str" cm="1">
        <f t="array" ref="L1140">_xlfn.IFS(G1140=1,G$1,H1140=1,H$1,I1140=1,I$1,J1140=1,J$1,K1140=1,K$1)</f>
        <v>Married</v>
      </c>
      <c r="M1140" s="7">
        <v>0</v>
      </c>
      <c r="N1140" s="7">
        <v>1</v>
      </c>
      <c r="O1140" s="7">
        <v>0</v>
      </c>
      <c r="P1140" s="7">
        <v>0</v>
      </c>
      <c r="Q1140" s="7" t="str" cm="1">
        <f t="array" ref="Q1140">_xlfn.IFS(M1140=1,M$1,N1140=1,N$1,O1140=1,O$1,P1140=1,P$1)</f>
        <v>Graduate</v>
      </c>
      <c r="R1140" t="s">
        <v>41</v>
      </c>
      <c r="S1140" s="7">
        <v>11</v>
      </c>
      <c r="T1140" s="7">
        <v>1085</v>
      </c>
      <c r="U1140" s="7">
        <v>29</v>
      </c>
      <c r="V1140" s="7">
        <v>355</v>
      </c>
      <c r="W1140" s="7">
        <v>60</v>
      </c>
      <c r="X1140" s="7">
        <v>44</v>
      </c>
      <c r="Y1140" s="7">
        <v>60</v>
      </c>
      <c r="Z1140" s="7">
        <v>1513</v>
      </c>
      <c r="AA1140" s="7">
        <v>10</v>
      </c>
      <c r="AB1140" s="7">
        <v>5</v>
      </c>
      <c r="AC1140" s="7">
        <v>2</v>
      </c>
      <c r="AD1140" s="7">
        <v>9</v>
      </c>
      <c r="AE1140" s="7">
        <v>7</v>
      </c>
      <c r="AF1140" s="7">
        <v>0</v>
      </c>
      <c r="AG1140" s="7">
        <v>0</v>
      </c>
      <c r="AH1140" s="7">
        <v>0</v>
      </c>
      <c r="AI1140" s="7">
        <v>0</v>
      </c>
      <c r="AJ1140" s="7">
        <v>0</v>
      </c>
      <c r="AK1140" s="7">
        <v>0</v>
      </c>
      <c r="AL1140" s="7">
        <v>1</v>
      </c>
      <c r="AM1140" s="8">
        <v>43825</v>
      </c>
      <c r="AO1140">
        <f t="shared" si="212"/>
        <v>0</v>
      </c>
      <c r="AP1140">
        <f t="shared" si="213"/>
        <v>0</v>
      </c>
      <c r="AQ1140">
        <f t="shared" si="214"/>
        <v>0</v>
      </c>
      <c r="AR1140">
        <f t="shared" si="215"/>
        <v>0</v>
      </c>
      <c r="AS1140">
        <f t="shared" si="216"/>
        <v>0</v>
      </c>
      <c r="AU1140">
        <f t="shared" si="218"/>
        <v>0</v>
      </c>
      <c r="AV1140">
        <f t="shared" si="218"/>
        <v>0</v>
      </c>
      <c r="AW1140">
        <f t="shared" si="218"/>
        <v>0</v>
      </c>
      <c r="AX1140">
        <f t="shared" si="218"/>
        <v>0</v>
      </c>
      <c r="AY1140">
        <f t="shared" si="218"/>
        <v>0</v>
      </c>
      <c r="BA1140">
        <f t="shared" si="219"/>
        <v>0</v>
      </c>
      <c r="BB1140">
        <f t="shared" si="220"/>
        <v>0</v>
      </c>
      <c r="BC1140">
        <f t="shared" si="221"/>
        <v>0</v>
      </c>
      <c r="BD1140">
        <f t="shared" si="222"/>
        <v>0</v>
      </c>
    </row>
    <row r="1141" spans="1:56" x14ac:dyDescent="0.3">
      <c r="A1141" s="7">
        <v>2264</v>
      </c>
      <c r="B1141" s="6">
        <v>139767</v>
      </c>
      <c r="C1141" s="7">
        <v>0</v>
      </c>
      <c r="D1141" s="7">
        <v>0</v>
      </c>
      <c r="E1141" s="7">
        <f t="shared" si="223"/>
        <v>0</v>
      </c>
      <c r="F1141" s="7">
        <v>69</v>
      </c>
      <c r="G1141" s="7">
        <v>0</v>
      </c>
      <c r="H1141" s="7">
        <v>0</v>
      </c>
      <c r="I1141" s="7">
        <v>1</v>
      </c>
      <c r="J1141" s="7">
        <v>0</v>
      </c>
      <c r="K1141" s="7">
        <v>0</v>
      </c>
      <c r="L1141" s="7" t="str" cm="1">
        <f t="array" ref="L1141">_xlfn.IFS(G1141=1,G$1,H1141=1,H$1,I1141=1,I$1,J1141=1,J$1,K1141=1,K$1)</f>
        <v>Together</v>
      </c>
      <c r="M1141" s="7">
        <v>0</v>
      </c>
      <c r="N1141" s="7">
        <v>0</v>
      </c>
      <c r="O1141" s="7">
        <v>1</v>
      </c>
      <c r="P1141" s="7">
        <v>0</v>
      </c>
      <c r="Q1141" s="7" t="str" cm="1">
        <f t="array" ref="Q1141">_xlfn.IFS(M1141=1,M$1,N1141=1,N$1,O1141=1,O$1,P1141=1,P$1)</f>
        <v>Master</v>
      </c>
      <c r="R1141" t="s">
        <v>44</v>
      </c>
      <c r="S1141" s="7">
        <v>18</v>
      </c>
      <c r="T1141" s="7">
        <v>397</v>
      </c>
      <c r="U1141" s="7">
        <v>214</v>
      </c>
      <c r="V1141" s="7">
        <v>717</v>
      </c>
      <c r="W1141" s="7">
        <v>119</v>
      </c>
      <c r="X1141" s="7">
        <v>91</v>
      </c>
      <c r="Y1141" s="7">
        <v>165</v>
      </c>
      <c r="Z1141" s="7">
        <v>1374</v>
      </c>
      <c r="AA1141" s="7">
        <v>2</v>
      </c>
      <c r="AB1141" s="7">
        <v>7</v>
      </c>
      <c r="AC1141" s="7">
        <v>1</v>
      </c>
      <c r="AD1141" s="7">
        <v>7</v>
      </c>
      <c r="AE1141" s="7">
        <v>8</v>
      </c>
      <c r="AF1141" s="7">
        <v>0</v>
      </c>
      <c r="AG1141" s="7">
        <v>0</v>
      </c>
      <c r="AH1141" s="7">
        <v>0</v>
      </c>
      <c r="AI1141" s="7">
        <v>0</v>
      </c>
      <c r="AJ1141" s="7">
        <v>0</v>
      </c>
      <c r="AK1141" s="7">
        <v>0</v>
      </c>
      <c r="AL1141" s="7">
        <v>0</v>
      </c>
      <c r="AM1141" s="8">
        <v>43825</v>
      </c>
      <c r="AO1141">
        <f t="shared" si="212"/>
        <v>0</v>
      </c>
      <c r="AP1141">
        <f t="shared" si="213"/>
        <v>0</v>
      </c>
      <c r="AQ1141">
        <f t="shared" si="214"/>
        <v>0</v>
      </c>
      <c r="AR1141">
        <f t="shared" si="215"/>
        <v>0</v>
      </c>
      <c r="AS1141">
        <f t="shared" si="216"/>
        <v>0</v>
      </c>
      <c r="AU1141">
        <f t="shared" si="218"/>
        <v>0</v>
      </c>
      <c r="AV1141">
        <f t="shared" si="218"/>
        <v>0</v>
      </c>
      <c r="AW1141">
        <f t="shared" si="218"/>
        <v>0</v>
      </c>
      <c r="AX1141">
        <f t="shared" si="218"/>
        <v>0</v>
      </c>
      <c r="AY1141">
        <f t="shared" si="218"/>
        <v>0</v>
      </c>
      <c r="BA1141">
        <f t="shared" si="219"/>
        <v>0</v>
      </c>
      <c r="BB1141">
        <f t="shared" si="220"/>
        <v>0</v>
      </c>
      <c r="BC1141">
        <f t="shared" si="221"/>
        <v>0</v>
      </c>
      <c r="BD1141">
        <f t="shared" si="222"/>
        <v>0</v>
      </c>
    </row>
    <row r="1142" spans="1:56" x14ac:dyDescent="0.3">
      <c r="A1142" s="7">
        <v>2790</v>
      </c>
      <c r="B1142" s="6">
        <v>121840</v>
      </c>
      <c r="C1142" s="7">
        <v>1</v>
      </c>
      <c r="D1142" s="7">
        <v>0</v>
      </c>
      <c r="E1142" s="7">
        <f t="shared" si="223"/>
        <v>1</v>
      </c>
      <c r="F1142" s="7">
        <v>37</v>
      </c>
      <c r="G1142" s="7">
        <v>0</v>
      </c>
      <c r="H1142" s="7">
        <v>0</v>
      </c>
      <c r="I1142" s="7">
        <v>1</v>
      </c>
      <c r="J1142" s="7">
        <v>0</v>
      </c>
      <c r="K1142" s="7">
        <v>0</v>
      </c>
      <c r="L1142" s="7" t="str" cm="1">
        <f t="array" ref="L1142">_xlfn.IFS(G1142=1,G$1,H1142=1,H$1,I1142=1,I$1,J1142=1,J$1,K1142=1,K$1)</f>
        <v>Together</v>
      </c>
      <c r="M1142" s="7">
        <v>0</v>
      </c>
      <c r="N1142" s="7">
        <v>0</v>
      </c>
      <c r="O1142" s="7">
        <v>0</v>
      </c>
      <c r="P1142" s="7">
        <v>1</v>
      </c>
      <c r="Q1142" s="7" t="str" cm="1">
        <f t="array" ref="Q1142">_xlfn.IFS(M1142=1,M$1,N1142=1,N$1,O1142=1,O$1,P1142=1,P$1)</f>
        <v>PhD</v>
      </c>
      <c r="R1142" t="s">
        <v>42</v>
      </c>
      <c r="S1142" s="7">
        <v>80</v>
      </c>
      <c r="T1142" s="7">
        <v>95</v>
      </c>
      <c r="U1142" s="7">
        <v>0</v>
      </c>
      <c r="V1142" s="7">
        <v>50</v>
      </c>
      <c r="W1142" s="7">
        <v>0</v>
      </c>
      <c r="X1142" s="7">
        <v>0</v>
      </c>
      <c r="Y1142" s="7">
        <v>6</v>
      </c>
      <c r="Z1142" s="7">
        <v>139</v>
      </c>
      <c r="AA1142" s="7">
        <v>1</v>
      </c>
      <c r="AB1142" s="7">
        <v>1</v>
      </c>
      <c r="AC1142" s="7">
        <v>0</v>
      </c>
      <c r="AD1142" s="7">
        <v>3</v>
      </c>
      <c r="AE1142" s="7">
        <v>9</v>
      </c>
      <c r="AF1142" s="7">
        <v>0</v>
      </c>
      <c r="AG1142" s="7">
        <v>0</v>
      </c>
      <c r="AH1142" s="7">
        <v>0</v>
      </c>
      <c r="AI1142" s="7">
        <v>0</v>
      </c>
      <c r="AJ1142" s="7">
        <v>0</v>
      </c>
      <c r="AK1142" s="7">
        <v>0</v>
      </c>
      <c r="AL1142" s="7">
        <v>0</v>
      </c>
      <c r="AM1142" s="8">
        <v>43825</v>
      </c>
      <c r="AO1142">
        <f t="shared" si="212"/>
        <v>0</v>
      </c>
      <c r="AP1142">
        <f t="shared" si="213"/>
        <v>0</v>
      </c>
      <c r="AQ1142">
        <f t="shared" si="214"/>
        <v>0</v>
      </c>
      <c r="AR1142">
        <f t="shared" si="215"/>
        <v>0</v>
      </c>
      <c r="AS1142">
        <f t="shared" si="216"/>
        <v>0</v>
      </c>
      <c r="AU1142">
        <f t="shared" si="218"/>
        <v>0</v>
      </c>
      <c r="AV1142">
        <f t="shared" si="218"/>
        <v>0</v>
      </c>
      <c r="AW1142">
        <f t="shared" si="218"/>
        <v>0</v>
      </c>
      <c r="AX1142">
        <f t="shared" si="218"/>
        <v>0</v>
      </c>
      <c r="AY1142">
        <f t="shared" si="218"/>
        <v>0</v>
      </c>
      <c r="BA1142">
        <f t="shared" si="219"/>
        <v>0</v>
      </c>
      <c r="BB1142">
        <f t="shared" si="220"/>
        <v>0</v>
      </c>
      <c r="BC1142">
        <f t="shared" si="221"/>
        <v>0</v>
      </c>
      <c r="BD1142">
        <f t="shared" si="222"/>
        <v>0</v>
      </c>
    </row>
    <row r="1143" spans="1:56" x14ac:dyDescent="0.3">
      <c r="A1143" s="7">
        <v>2629</v>
      </c>
      <c r="B1143" s="6">
        <v>125358</v>
      </c>
      <c r="C1143" s="7">
        <v>0</v>
      </c>
      <c r="D1143" s="7">
        <v>1</v>
      </c>
      <c r="E1143" s="7">
        <f t="shared" si="223"/>
        <v>1</v>
      </c>
      <c r="F1143" s="7">
        <v>73</v>
      </c>
      <c r="G1143" s="7">
        <v>0</v>
      </c>
      <c r="H1143" s="7">
        <v>0</v>
      </c>
      <c r="I1143" s="7">
        <v>0</v>
      </c>
      <c r="J1143" s="7">
        <v>0</v>
      </c>
      <c r="K1143" s="7">
        <v>1</v>
      </c>
      <c r="L1143" s="7" t="str" cm="1">
        <f t="array" ref="L1143">_xlfn.IFS(G1143=1,G$1,H1143=1,H$1,I1143=1,I$1,J1143=1,J$1,K1143=1,K$1)</f>
        <v>Widow</v>
      </c>
      <c r="M1143" s="7">
        <v>0</v>
      </c>
      <c r="N1143" s="7">
        <v>0</v>
      </c>
      <c r="O1143" s="7">
        <v>0</v>
      </c>
      <c r="P1143" s="7">
        <v>1</v>
      </c>
      <c r="Q1143" s="7" t="str" cm="1">
        <f t="array" ref="Q1143">_xlfn.IFS(M1143=1,M$1,N1143=1,N$1,O1143=1,O$1,P1143=1,P$1)</f>
        <v>PhD</v>
      </c>
      <c r="R1143" t="s">
        <v>41</v>
      </c>
      <c r="S1143" s="7">
        <v>57</v>
      </c>
      <c r="T1143" s="7">
        <v>94</v>
      </c>
      <c r="U1143" s="7">
        <v>0</v>
      </c>
      <c r="V1143" s="7">
        <v>25</v>
      </c>
      <c r="W1143" s="7">
        <v>0</v>
      </c>
      <c r="X1143" s="7">
        <v>0</v>
      </c>
      <c r="Y1143" s="7">
        <v>40</v>
      </c>
      <c r="Z1143" s="7">
        <v>79</v>
      </c>
      <c r="AA1143" s="7">
        <v>2</v>
      </c>
      <c r="AB1143" s="7">
        <v>1</v>
      </c>
      <c r="AC1143" s="7">
        <v>0</v>
      </c>
      <c r="AD1143" s="7">
        <v>3</v>
      </c>
      <c r="AE1143" s="7">
        <v>6</v>
      </c>
      <c r="AF1143" s="7">
        <v>0</v>
      </c>
      <c r="AG1143" s="7">
        <v>0</v>
      </c>
      <c r="AH1143" s="7">
        <v>0</v>
      </c>
      <c r="AI1143" s="7">
        <v>0</v>
      </c>
      <c r="AJ1143" s="7">
        <v>0</v>
      </c>
      <c r="AK1143" s="7">
        <v>0</v>
      </c>
      <c r="AL1143" s="7">
        <v>0</v>
      </c>
      <c r="AM1143" s="8">
        <v>43826</v>
      </c>
      <c r="AO1143">
        <f t="shared" si="212"/>
        <v>0</v>
      </c>
      <c r="AP1143">
        <f t="shared" si="213"/>
        <v>0</v>
      </c>
      <c r="AQ1143">
        <f t="shared" si="214"/>
        <v>0</v>
      </c>
      <c r="AR1143">
        <f t="shared" si="215"/>
        <v>0</v>
      </c>
      <c r="AS1143">
        <f t="shared" si="216"/>
        <v>0</v>
      </c>
      <c r="AU1143">
        <f t="shared" si="218"/>
        <v>0</v>
      </c>
      <c r="AV1143">
        <f t="shared" si="218"/>
        <v>0</v>
      </c>
      <c r="AW1143">
        <f t="shared" si="218"/>
        <v>0</v>
      </c>
      <c r="AX1143">
        <f t="shared" si="218"/>
        <v>0</v>
      </c>
      <c r="AY1143">
        <f t="shared" si="218"/>
        <v>0</v>
      </c>
      <c r="BA1143">
        <f t="shared" si="219"/>
        <v>0</v>
      </c>
      <c r="BB1143">
        <f t="shared" si="220"/>
        <v>0</v>
      </c>
      <c r="BC1143">
        <f t="shared" si="221"/>
        <v>0</v>
      </c>
      <c r="BD1143">
        <f t="shared" si="222"/>
        <v>0</v>
      </c>
    </row>
    <row r="1144" spans="1:56" x14ac:dyDescent="0.3">
      <c r="A1144" s="7">
        <v>2289</v>
      </c>
      <c r="B1144" s="6">
        <v>159868</v>
      </c>
      <c r="C1144" s="7">
        <v>0</v>
      </c>
      <c r="D1144" s="7">
        <v>1</v>
      </c>
      <c r="E1144" s="7">
        <f t="shared" si="223"/>
        <v>1</v>
      </c>
      <c r="F1144" s="7">
        <v>48</v>
      </c>
      <c r="G1144" s="7">
        <v>0</v>
      </c>
      <c r="H1144" s="7">
        <v>0</v>
      </c>
      <c r="I1144" s="7">
        <v>1</v>
      </c>
      <c r="J1144" s="7">
        <v>0</v>
      </c>
      <c r="K1144" s="7">
        <v>0</v>
      </c>
      <c r="L1144" s="7" t="str" cm="1">
        <f t="array" ref="L1144">_xlfn.IFS(G1144=1,G$1,H1144=1,H$1,I1144=1,I$1,J1144=1,J$1,K1144=1,K$1)</f>
        <v>Together</v>
      </c>
      <c r="M1144" s="7">
        <v>0</v>
      </c>
      <c r="N1144" s="7">
        <v>1</v>
      </c>
      <c r="O1144" s="7">
        <v>0</v>
      </c>
      <c r="P1144" s="7">
        <v>0</v>
      </c>
      <c r="Q1144" s="7" t="str" cm="1">
        <f t="array" ref="Q1144">_xlfn.IFS(M1144=1,M$1,N1144=1,N$1,O1144=1,O$1,P1144=1,P$1)</f>
        <v>Graduate</v>
      </c>
      <c r="R1144" t="s">
        <v>40</v>
      </c>
      <c r="S1144" s="7">
        <v>37</v>
      </c>
      <c r="T1144" s="7">
        <v>2059</v>
      </c>
      <c r="U1144" s="7">
        <v>136</v>
      </c>
      <c r="V1144" s="7">
        <v>411</v>
      </c>
      <c r="W1144" s="7">
        <v>144</v>
      </c>
      <c r="X1144" s="7">
        <v>27</v>
      </c>
      <c r="Y1144" s="7">
        <v>411</v>
      </c>
      <c r="Z1144" s="7">
        <v>2366</v>
      </c>
      <c r="AA1144" s="7">
        <v>7</v>
      </c>
      <c r="AB1144" s="7">
        <v>11</v>
      </c>
      <c r="AC1144" s="7">
        <v>2</v>
      </c>
      <c r="AD1144" s="7">
        <v>12</v>
      </c>
      <c r="AE1144" s="7">
        <v>6</v>
      </c>
      <c r="AF1144" s="7">
        <v>0</v>
      </c>
      <c r="AG1144" s="7">
        <v>0</v>
      </c>
      <c r="AH1144" s="7">
        <v>0</v>
      </c>
      <c r="AI1144" s="7">
        <v>0</v>
      </c>
      <c r="AJ1144" s="7">
        <v>0</v>
      </c>
      <c r="AK1144" s="7">
        <v>0</v>
      </c>
      <c r="AL1144" s="7">
        <v>0</v>
      </c>
      <c r="AM1144" s="8">
        <v>43826</v>
      </c>
      <c r="AO1144">
        <f t="shared" si="212"/>
        <v>0</v>
      </c>
      <c r="AP1144">
        <f t="shared" si="213"/>
        <v>0</v>
      </c>
      <c r="AQ1144">
        <f t="shared" si="214"/>
        <v>0</v>
      </c>
      <c r="AR1144">
        <f t="shared" si="215"/>
        <v>0</v>
      </c>
      <c r="AS1144">
        <f t="shared" si="216"/>
        <v>0</v>
      </c>
      <c r="AU1144">
        <f t="shared" si="218"/>
        <v>0</v>
      </c>
      <c r="AV1144">
        <f t="shared" si="218"/>
        <v>0</v>
      </c>
      <c r="AW1144">
        <f t="shared" si="218"/>
        <v>0</v>
      </c>
      <c r="AX1144">
        <f t="shared" si="218"/>
        <v>0</v>
      </c>
      <c r="AY1144">
        <f t="shared" si="218"/>
        <v>0</v>
      </c>
      <c r="BA1144">
        <f t="shared" si="219"/>
        <v>0</v>
      </c>
      <c r="BB1144">
        <f t="shared" si="220"/>
        <v>0</v>
      </c>
      <c r="BC1144">
        <f t="shared" si="221"/>
        <v>0</v>
      </c>
      <c r="BD1144">
        <f t="shared" si="222"/>
        <v>0</v>
      </c>
    </row>
    <row r="1145" spans="1:56" x14ac:dyDescent="0.3">
      <c r="A1145" s="7">
        <v>1863</v>
      </c>
      <c r="B1145" s="6">
        <v>136627</v>
      </c>
      <c r="C1145" s="7">
        <v>2</v>
      </c>
      <c r="D1145" s="7">
        <v>0</v>
      </c>
      <c r="E1145" s="7">
        <f t="shared" si="223"/>
        <v>2</v>
      </c>
      <c r="F1145" s="7">
        <v>45</v>
      </c>
      <c r="G1145" s="7">
        <v>1</v>
      </c>
      <c r="H1145" s="7">
        <v>0</v>
      </c>
      <c r="I1145" s="7">
        <v>0</v>
      </c>
      <c r="J1145" s="7">
        <v>0</v>
      </c>
      <c r="K1145" s="7">
        <v>0</v>
      </c>
      <c r="L1145" s="7" t="str" cm="1">
        <f t="array" ref="L1145">_xlfn.IFS(G1145=1,G$1,H1145=1,H$1,I1145=1,I$1,J1145=1,J$1,K1145=1,K$1)</f>
        <v>Divorced</v>
      </c>
      <c r="M1145" s="7">
        <v>0</v>
      </c>
      <c r="N1145" s="7">
        <v>1</v>
      </c>
      <c r="O1145" s="7">
        <v>0</v>
      </c>
      <c r="P1145" s="7">
        <v>0</v>
      </c>
      <c r="Q1145" s="7" t="str" cm="1">
        <f t="array" ref="Q1145">_xlfn.IFS(M1145=1,M$1,N1145=1,N$1,O1145=1,O$1,P1145=1,P$1)</f>
        <v>Graduate</v>
      </c>
      <c r="R1145" t="s">
        <v>40</v>
      </c>
      <c r="S1145" s="7">
        <v>78</v>
      </c>
      <c r="T1145" s="7">
        <v>34</v>
      </c>
      <c r="U1145" s="7">
        <v>4</v>
      </c>
      <c r="V1145" s="7">
        <v>19</v>
      </c>
      <c r="W1145" s="7">
        <v>0</v>
      </c>
      <c r="X1145" s="7">
        <v>0</v>
      </c>
      <c r="Y1145" s="7">
        <v>4</v>
      </c>
      <c r="Z1145" s="7">
        <v>52</v>
      </c>
      <c r="AA1145" s="7">
        <v>1</v>
      </c>
      <c r="AB1145" s="7">
        <v>0</v>
      </c>
      <c r="AC1145" s="7">
        <v>0</v>
      </c>
      <c r="AD1145" s="7">
        <v>3</v>
      </c>
      <c r="AE1145" s="7">
        <v>5</v>
      </c>
      <c r="AF1145" s="7">
        <v>0</v>
      </c>
      <c r="AG1145" s="7">
        <v>0</v>
      </c>
      <c r="AH1145" s="7">
        <v>0</v>
      </c>
      <c r="AI1145" s="7">
        <v>0</v>
      </c>
      <c r="AJ1145" s="7">
        <v>0</v>
      </c>
      <c r="AK1145" s="7">
        <v>0</v>
      </c>
      <c r="AL1145" s="7">
        <v>0</v>
      </c>
      <c r="AM1145" s="8">
        <v>43827</v>
      </c>
      <c r="AO1145">
        <f t="shared" si="212"/>
        <v>0</v>
      </c>
      <c r="AP1145">
        <f t="shared" si="213"/>
        <v>0</v>
      </c>
      <c r="AQ1145">
        <f t="shared" si="214"/>
        <v>0</v>
      </c>
      <c r="AR1145">
        <f t="shared" si="215"/>
        <v>0</v>
      </c>
      <c r="AS1145">
        <f t="shared" si="216"/>
        <v>0</v>
      </c>
      <c r="AU1145">
        <f t="shared" si="218"/>
        <v>0</v>
      </c>
      <c r="AV1145">
        <f t="shared" si="218"/>
        <v>0</v>
      </c>
      <c r="AW1145">
        <f t="shared" si="218"/>
        <v>0</v>
      </c>
      <c r="AX1145">
        <f t="shared" si="218"/>
        <v>0</v>
      </c>
      <c r="AY1145">
        <f t="shared" si="218"/>
        <v>0</v>
      </c>
      <c r="BA1145">
        <f t="shared" si="219"/>
        <v>0</v>
      </c>
      <c r="BB1145">
        <f t="shared" si="220"/>
        <v>0</v>
      </c>
      <c r="BC1145">
        <f t="shared" si="221"/>
        <v>0</v>
      </c>
      <c r="BD1145">
        <f t="shared" si="222"/>
        <v>0</v>
      </c>
    </row>
    <row r="1146" spans="1:56" x14ac:dyDescent="0.3">
      <c r="A1146" s="7">
        <v>1092</v>
      </c>
      <c r="B1146" s="6">
        <v>147823</v>
      </c>
      <c r="C1146" s="7">
        <v>0</v>
      </c>
      <c r="D1146" s="7">
        <v>1</v>
      </c>
      <c r="E1146" s="7">
        <f t="shared" si="223"/>
        <v>1</v>
      </c>
      <c r="F1146" s="7">
        <v>60</v>
      </c>
      <c r="G1146" s="7">
        <v>0</v>
      </c>
      <c r="H1146" s="7">
        <v>0</v>
      </c>
      <c r="I1146" s="7">
        <v>0</v>
      </c>
      <c r="J1146" s="7">
        <v>1</v>
      </c>
      <c r="K1146" s="7">
        <v>0</v>
      </c>
      <c r="L1146" s="7" t="str" cm="1">
        <f t="array" ref="L1146">_xlfn.IFS(G1146=1,G$1,H1146=1,H$1,I1146=1,I$1,J1146=1,J$1,K1146=1,K$1)</f>
        <v>Single</v>
      </c>
      <c r="M1146" s="7">
        <v>0</v>
      </c>
      <c r="N1146" s="7">
        <v>0</v>
      </c>
      <c r="O1146" s="7">
        <v>0</v>
      </c>
      <c r="P1146" s="7">
        <v>0</v>
      </c>
      <c r="Q1146" s="7" t="e" cm="1">
        <f t="array" ref="Q1146">_xlfn.IFS(M1146=1,M$1,N1146=1,N$1,O1146=1,O$1,P1146=1,P$1)</f>
        <v>#N/A</v>
      </c>
      <c r="R1146" t="s">
        <v>42</v>
      </c>
      <c r="S1146" s="7">
        <v>0</v>
      </c>
      <c r="T1146" s="7">
        <v>164</v>
      </c>
      <c r="U1146" s="7">
        <v>3</v>
      </c>
      <c r="V1146" s="7">
        <v>15</v>
      </c>
      <c r="W1146" s="7">
        <v>6</v>
      </c>
      <c r="X1146" s="7">
        <v>3</v>
      </c>
      <c r="Y1146" s="7">
        <v>31</v>
      </c>
      <c r="Z1146" s="7">
        <v>161</v>
      </c>
      <c r="AA1146" s="7">
        <v>2</v>
      </c>
      <c r="AB1146" s="7">
        <v>2</v>
      </c>
      <c r="AC1146" s="7">
        <v>0</v>
      </c>
      <c r="AD1146" s="7">
        <v>3</v>
      </c>
      <c r="AE1146" s="7">
        <v>8</v>
      </c>
      <c r="AF1146" s="7">
        <v>0</v>
      </c>
      <c r="AG1146" s="7">
        <v>0</v>
      </c>
      <c r="AH1146" s="7">
        <v>0</v>
      </c>
      <c r="AI1146" s="7">
        <v>0</v>
      </c>
      <c r="AJ1146" s="7">
        <v>0</v>
      </c>
      <c r="AK1146" s="7">
        <v>0</v>
      </c>
      <c r="AL1146" s="7">
        <v>0</v>
      </c>
      <c r="AM1146" s="8">
        <v>43827</v>
      </c>
      <c r="AO1146">
        <f t="shared" si="212"/>
        <v>0</v>
      </c>
      <c r="AP1146">
        <f t="shared" si="213"/>
        <v>0</v>
      </c>
      <c r="AQ1146">
        <f t="shared" si="214"/>
        <v>0</v>
      </c>
      <c r="AR1146">
        <f t="shared" si="215"/>
        <v>0</v>
      </c>
      <c r="AS1146">
        <f t="shared" si="216"/>
        <v>0</v>
      </c>
      <c r="AU1146">
        <f t="shared" si="218"/>
        <v>0</v>
      </c>
      <c r="AV1146">
        <f t="shared" si="218"/>
        <v>0</v>
      </c>
      <c r="AW1146">
        <f t="shared" si="218"/>
        <v>0</v>
      </c>
      <c r="AX1146">
        <f t="shared" si="218"/>
        <v>0</v>
      </c>
      <c r="AY1146">
        <f t="shared" si="218"/>
        <v>0</v>
      </c>
      <c r="BA1146">
        <f t="shared" si="219"/>
        <v>0</v>
      </c>
      <c r="BB1146">
        <f t="shared" si="220"/>
        <v>0</v>
      </c>
      <c r="BC1146">
        <f t="shared" si="221"/>
        <v>0</v>
      </c>
      <c r="BD1146">
        <f t="shared" si="222"/>
        <v>0</v>
      </c>
    </row>
    <row r="1147" spans="1:56" x14ac:dyDescent="0.3">
      <c r="A1147" s="7">
        <v>2662</v>
      </c>
      <c r="B1147" s="6">
        <v>156534</v>
      </c>
      <c r="C1147" s="7">
        <v>0</v>
      </c>
      <c r="D1147" s="7">
        <v>1</v>
      </c>
      <c r="E1147" s="7">
        <f t="shared" si="223"/>
        <v>1</v>
      </c>
      <c r="F1147" s="7">
        <v>52</v>
      </c>
      <c r="G1147" s="7">
        <v>0</v>
      </c>
      <c r="H1147" s="7">
        <v>0</v>
      </c>
      <c r="I1147" s="7">
        <v>1</v>
      </c>
      <c r="J1147" s="7">
        <v>0</v>
      </c>
      <c r="K1147" s="7">
        <v>0</v>
      </c>
      <c r="L1147" s="7" t="str" cm="1">
        <f t="array" ref="L1147">_xlfn.IFS(G1147=1,G$1,H1147=1,H$1,I1147=1,I$1,J1147=1,J$1,K1147=1,K$1)</f>
        <v>Together</v>
      </c>
      <c r="M1147" s="7">
        <v>0</v>
      </c>
      <c r="N1147" s="7">
        <v>1</v>
      </c>
      <c r="O1147" s="7">
        <v>0</v>
      </c>
      <c r="P1147" s="7">
        <v>0</v>
      </c>
      <c r="Q1147" s="7" t="str" cm="1">
        <f t="array" ref="Q1147">_xlfn.IFS(M1147=1,M$1,N1147=1,N$1,O1147=1,O$1,P1147=1,P$1)</f>
        <v>Graduate</v>
      </c>
      <c r="R1147" t="s">
        <v>39</v>
      </c>
      <c r="S1147" s="7">
        <v>35</v>
      </c>
      <c r="T1147" s="7">
        <v>1913</v>
      </c>
      <c r="U1147" s="7">
        <v>19</v>
      </c>
      <c r="V1147" s="7">
        <v>169</v>
      </c>
      <c r="W1147" s="7">
        <v>28</v>
      </c>
      <c r="X1147" s="7">
        <v>0</v>
      </c>
      <c r="Y1147" s="7">
        <v>127</v>
      </c>
      <c r="Z1147" s="7">
        <v>2002</v>
      </c>
      <c r="AA1147" s="7">
        <v>4</v>
      </c>
      <c r="AB1147" s="7">
        <v>10</v>
      </c>
      <c r="AC1147" s="7">
        <v>4</v>
      </c>
      <c r="AD1147" s="7">
        <v>7</v>
      </c>
      <c r="AE1147" s="7">
        <v>8</v>
      </c>
      <c r="AF1147" s="7">
        <v>0</v>
      </c>
      <c r="AG1147" s="7">
        <v>1</v>
      </c>
      <c r="AH1147" s="7">
        <v>0</v>
      </c>
      <c r="AI1147" s="7">
        <v>0</v>
      </c>
      <c r="AJ1147" s="7">
        <v>1</v>
      </c>
      <c r="AK1147" s="7">
        <v>0</v>
      </c>
      <c r="AL1147" s="7">
        <v>1</v>
      </c>
      <c r="AM1147" s="8">
        <v>43827</v>
      </c>
      <c r="AO1147">
        <f t="shared" si="212"/>
        <v>0</v>
      </c>
      <c r="AP1147">
        <f t="shared" si="213"/>
        <v>0</v>
      </c>
      <c r="AQ1147">
        <f t="shared" si="214"/>
        <v>0</v>
      </c>
      <c r="AR1147">
        <f t="shared" si="215"/>
        <v>1</v>
      </c>
      <c r="AS1147">
        <f t="shared" si="216"/>
        <v>0</v>
      </c>
      <c r="AU1147">
        <f t="shared" si="218"/>
        <v>1913</v>
      </c>
      <c r="AV1147">
        <f t="shared" si="218"/>
        <v>19</v>
      </c>
      <c r="AW1147">
        <f t="shared" si="218"/>
        <v>169</v>
      </c>
      <c r="AX1147">
        <f t="shared" si="218"/>
        <v>28</v>
      </c>
      <c r="AY1147">
        <f t="shared" si="218"/>
        <v>0</v>
      </c>
      <c r="BA1147">
        <f t="shared" si="219"/>
        <v>0</v>
      </c>
      <c r="BB1147">
        <f t="shared" si="220"/>
        <v>0</v>
      </c>
      <c r="BC1147">
        <f t="shared" si="221"/>
        <v>0</v>
      </c>
      <c r="BD1147">
        <f t="shared" si="222"/>
        <v>0</v>
      </c>
    </row>
    <row r="1148" spans="1:56" x14ac:dyDescent="0.3">
      <c r="A1148" s="7">
        <v>2633</v>
      </c>
      <c r="B1148" s="6">
        <v>150334</v>
      </c>
      <c r="C1148" s="7">
        <v>0</v>
      </c>
      <c r="D1148" s="7">
        <v>1</v>
      </c>
      <c r="E1148" s="7">
        <f t="shared" si="223"/>
        <v>1</v>
      </c>
      <c r="F1148" s="7">
        <v>48</v>
      </c>
      <c r="G1148" s="7">
        <v>0</v>
      </c>
      <c r="H1148" s="7">
        <v>0</v>
      </c>
      <c r="I1148" s="7">
        <v>1</v>
      </c>
      <c r="J1148" s="7">
        <v>0</v>
      </c>
      <c r="K1148" s="7">
        <v>0</v>
      </c>
      <c r="L1148" s="7" t="str" cm="1">
        <f t="array" ref="L1148">_xlfn.IFS(G1148=1,G$1,H1148=1,H$1,I1148=1,I$1,J1148=1,J$1,K1148=1,K$1)</f>
        <v>Together</v>
      </c>
      <c r="M1148" s="7">
        <v>0</v>
      </c>
      <c r="N1148" s="7">
        <v>0</v>
      </c>
      <c r="O1148" s="7">
        <v>0</v>
      </c>
      <c r="P1148" s="7">
        <v>0</v>
      </c>
      <c r="Q1148" s="7" t="e" cm="1">
        <f t="array" ref="Q1148">_xlfn.IFS(M1148=1,M$1,N1148=1,N$1,O1148=1,O$1,P1148=1,P$1)</f>
        <v>#N/A</v>
      </c>
      <c r="R1148" t="s">
        <v>43</v>
      </c>
      <c r="S1148" s="7">
        <v>24</v>
      </c>
      <c r="T1148" s="7">
        <v>848</v>
      </c>
      <c r="U1148" s="7">
        <v>48</v>
      </c>
      <c r="V1148" s="7">
        <v>478</v>
      </c>
      <c r="W1148" s="7">
        <v>251</v>
      </c>
      <c r="X1148" s="7">
        <v>48</v>
      </c>
      <c r="Y1148" s="7">
        <v>400</v>
      </c>
      <c r="Z1148" s="7">
        <v>1272</v>
      </c>
      <c r="AA1148" s="7">
        <v>6</v>
      </c>
      <c r="AB1148" s="7">
        <v>7</v>
      </c>
      <c r="AC1148" s="7">
        <v>4</v>
      </c>
      <c r="AD1148" s="7">
        <v>6</v>
      </c>
      <c r="AE1148" s="7">
        <v>6</v>
      </c>
      <c r="AF1148" s="7">
        <v>0</v>
      </c>
      <c r="AG1148" s="7">
        <v>0</v>
      </c>
      <c r="AH1148" s="7">
        <v>0</v>
      </c>
      <c r="AI1148" s="7">
        <v>0</v>
      </c>
      <c r="AJ1148" s="7">
        <v>0</v>
      </c>
      <c r="AK1148" s="7">
        <v>0</v>
      </c>
      <c r="AL1148" s="7">
        <v>0</v>
      </c>
      <c r="AM1148" s="8">
        <v>43828</v>
      </c>
      <c r="AO1148">
        <f t="shared" si="212"/>
        <v>0</v>
      </c>
      <c r="AP1148">
        <f t="shared" si="213"/>
        <v>0</v>
      </c>
      <c r="AQ1148">
        <f t="shared" si="214"/>
        <v>0</v>
      </c>
      <c r="AR1148">
        <f t="shared" si="215"/>
        <v>0</v>
      </c>
      <c r="AS1148">
        <f t="shared" si="216"/>
        <v>0</v>
      </c>
      <c r="AU1148">
        <f t="shared" si="218"/>
        <v>0</v>
      </c>
      <c r="AV1148">
        <f t="shared" si="218"/>
        <v>0</v>
      </c>
      <c r="AW1148">
        <f t="shared" si="218"/>
        <v>0</v>
      </c>
      <c r="AX1148">
        <f t="shared" si="218"/>
        <v>0</v>
      </c>
      <c r="AY1148">
        <f t="shared" si="218"/>
        <v>0</v>
      </c>
      <c r="BA1148">
        <f t="shared" si="219"/>
        <v>0</v>
      </c>
      <c r="BB1148">
        <f t="shared" si="220"/>
        <v>0</v>
      </c>
      <c r="BC1148">
        <f t="shared" si="221"/>
        <v>0</v>
      </c>
      <c r="BD1148">
        <f t="shared" si="222"/>
        <v>0</v>
      </c>
    </row>
    <row r="1149" spans="1:56" x14ac:dyDescent="0.3">
      <c r="A1149" s="7">
        <v>3083</v>
      </c>
      <c r="B1149" s="6">
        <v>145736</v>
      </c>
      <c r="C1149" s="7">
        <v>0</v>
      </c>
      <c r="D1149" s="7">
        <v>1</v>
      </c>
      <c r="E1149" s="7">
        <f t="shared" si="223"/>
        <v>1</v>
      </c>
      <c r="F1149" s="7">
        <v>66</v>
      </c>
      <c r="G1149" s="7">
        <v>0</v>
      </c>
      <c r="H1149" s="7">
        <v>1</v>
      </c>
      <c r="I1149" s="7">
        <v>0</v>
      </c>
      <c r="J1149" s="7">
        <v>0</v>
      </c>
      <c r="K1149" s="7">
        <v>0</v>
      </c>
      <c r="L1149" s="7" t="str" cm="1">
        <f t="array" ref="L1149">_xlfn.IFS(G1149=1,G$1,H1149=1,H$1,I1149=1,I$1,J1149=1,J$1,K1149=1,K$1)</f>
        <v>Married</v>
      </c>
      <c r="M1149" s="7">
        <v>0</v>
      </c>
      <c r="N1149" s="7">
        <v>0</v>
      </c>
      <c r="O1149" s="7">
        <v>1</v>
      </c>
      <c r="P1149" s="7">
        <v>0</v>
      </c>
      <c r="Q1149" s="7" t="str" cm="1">
        <f t="array" ref="Q1149">_xlfn.IFS(M1149=1,M$1,N1149=1,N$1,O1149=1,O$1,P1149=1,P$1)</f>
        <v>Master</v>
      </c>
      <c r="R1149" t="s">
        <v>43</v>
      </c>
      <c r="S1149" s="7">
        <v>92</v>
      </c>
      <c r="T1149" s="7">
        <v>599</v>
      </c>
      <c r="U1149" s="7">
        <v>10</v>
      </c>
      <c r="V1149" s="7">
        <v>574</v>
      </c>
      <c r="W1149" s="7">
        <v>64</v>
      </c>
      <c r="X1149" s="7">
        <v>10</v>
      </c>
      <c r="Y1149" s="7">
        <v>137</v>
      </c>
      <c r="Z1149" s="7">
        <v>1118</v>
      </c>
      <c r="AA1149" s="7">
        <v>5</v>
      </c>
      <c r="AB1149" s="7">
        <v>7</v>
      </c>
      <c r="AC1149" s="7">
        <v>1</v>
      </c>
      <c r="AD1149" s="7">
        <v>6</v>
      </c>
      <c r="AE1149" s="7">
        <v>7</v>
      </c>
      <c r="AF1149" s="7">
        <v>0</v>
      </c>
      <c r="AG1149" s="7">
        <v>0</v>
      </c>
      <c r="AH1149" s="7">
        <v>0</v>
      </c>
      <c r="AI1149" s="7">
        <v>0</v>
      </c>
      <c r="AJ1149" s="7">
        <v>0</v>
      </c>
      <c r="AK1149" s="7">
        <v>0</v>
      </c>
      <c r="AL1149" s="7">
        <v>0</v>
      </c>
      <c r="AM1149" s="8">
        <v>43828</v>
      </c>
      <c r="AO1149">
        <f t="shared" si="212"/>
        <v>0</v>
      </c>
      <c r="AP1149">
        <f t="shared" si="213"/>
        <v>0</v>
      </c>
      <c r="AQ1149">
        <f t="shared" si="214"/>
        <v>0</v>
      </c>
      <c r="AR1149">
        <f t="shared" si="215"/>
        <v>0</v>
      </c>
      <c r="AS1149">
        <f t="shared" si="216"/>
        <v>0</v>
      </c>
      <c r="AU1149">
        <f t="shared" si="218"/>
        <v>0</v>
      </c>
      <c r="AV1149">
        <f t="shared" si="218"/>
        <v>0</v>
      </c>
      <c r="AW1149">
        <f t="shared" si="218"/>
        <v>0</v>
      </c>
      <c r="AX1149">
        <f t="shared" si="218"/>
        <v>0</v>
      </c>
      <c r="AY1149">
        <f t="shared" si="218"/>
        <v>0</v>
      </c>
      <c r="BA1149">
        <f t="shared" si="219"/>
        <v>0</v>
      </c>
      <c r="BB1149">
        <f t="shared" si="220"/>
        <v>0</v>
      </c>
      <c r="BC1149">
        <f t="shared" si="221"/>
        <v>0</v>
      </c>
      <c r="BD1149">
        <f t="shared" si="222"/>
        <v>0</v>
      </c>
    </row>
    <row r="1150" spans="1:56" x14ac:dyDescent="0.3">
      <c r="A1150" s="7">
        <v>1664</v>
      </c>
      <c r="B1150" s="6">
        <v>141039</v>
      </c>
      <c r="C1150" s="7">
        <v>0</v>
      </c>
      <c r="D1150" s="7">
        <v>0</v>
      </c>
      <c r="E1150" s="7">
        <f t="shared" si="223"/>
        <v>0</v>
      </c>
      <c r="F1150" s="7">
        <v>38</v>
      </c>
      <c r="G1150" s="7">
        <v>0</v>
      </c>
      <c r="H1150" s="7">
        <v>0</v>
      </c>
      <c r="I1150" s="7">
        <v>1</v>
      </c>
      <c r="J1150" s="7">
        <v>0</v>
      </c>
      <c r="K1150" s="7">
        <v>0</v>
      </c>
      <c r="L1150" s="7" t="str" cm="1">
        <f t="array" ref="L1150">_xlfn.IFS(G1150=1,G$1,H1150=1,H$1,I1150=1,I$1,J1150=1,J$1,K1150=1,K$1)</f>
        <v>Together</v>
      </c>
      <c r="M1150" s="7">
        <v>0</v>
      </c>
      <c r="N1150" s="7">
        <v>0</v>
      </c>
      <c r="O1150" s="7">
        <v>0</v>
      </c>
      <c r="P1150" s="7">
        <v>0</v>
      </c>
      <c r="Q1150" s="7" t="e" cm="1">
        <f t="array" ref="Q1150">_xlfn.IFS(M1150=1,M$1,N1150=1,N$1,O1150=1,O$1,P1150=1,P$1)</f>
        <v>#N/A</v>
      </c>
      <c r="R1150" t="s">
        <v>44</v>
      </c>
      <c r="S1150" s="7">
        <v>32</v>
      </c>
      <c r="T1150" s="7">
        <v>117</v>
      </c>
      <c r="U1150" s="7">
        <v>38</v>
      </c>
      <c r="V1150" s="7">
        <v>471</v>
      </c>
      <c r="W1150" s="7">
        <v>615</v>
      </c>
      <c r="X1150" s="7">
        <v>210</v>
      </c>
      <c r="Y1150" s="7">
        <v>155</v>
      </c>
      <c r="Z1150" s="7">
        <v>1296</v>
      </c>
      <c r="AA1150" s="7">
        <v>1</v>
      </c>
      <c r="AB1150" s="7">
        <v>8</v>
      </c>
      <c r="AC1150" s="7">
        <v>1</v>
      </c>
      <c r="AD1150" s="7">
        <v>5</v>
      </c>
      <c r="AE1150" s="7">
        <v>8</v>
      </c>
      <c r="AF1150" s="7">
        <v>0</v>
      </c>
      <c r="AG1150" s="7">
        <v>0</v>
      </c>
      <c r="AH1150" s="7">
        <v>0</v>
      </c>
      <c r="AI1150" s="7">
        <v>0</v>
      </c>
      <c r="AJ1150" s="7">
        <v>0</v>
      </c>
      <c r="AK1150" s="7">
        <v>0</v>
      </c>
      <c r="AL1150" s="7">
        <v>0</v>
      </c>
      <c r="AM1150" s="8">
        <v>43829</v>
      </c>
      <c r="AO1150">
        <f t="shared" si="212"/>
        <v>0</v>
      </c>
      <c r="AP1150">
        <f t="shared" si="213"/>
        <v>0</v>
      </c>
      <c r="AQ1150">
        <f t="shared" si="214"/>
        <v>0</v>
      </c>
      <c r="AR1150">
        <f t="shared" si="215"/>
        <v>0</v>
      </c>
      <c r="AS1150">
        <f t="shared" si="216"/>
        <v>0</v>
      </c>
      <c r="AU1150">
        <f t="shared" si="218"/>
        <v>0</v>
      </c>
      <c r="AV1150">
        <f t="shared" si="218"/>
        <v>0</v>
      </c>
      <c r="AW1150">
        <f t="shared" si="218"/>
        <v>0</v>
      </c>
      <c r="AX1150">
        <f t="shared" si="218"/>
        <v>0</v>
      </c>
      <c r="AY1150">
        <f t="shared" si="218"/>
        <v>0</v>
      </c>
      <c r="BA1150">
        <f t="shared" si="219"/>
        <v>0</v>
      </c>
      <c r="BB1150">
        <f t="shared" si="220"/>
        <v>0</v>
      </c>
      <c r="BC1150">
        <f t="shared" si="221"/>
        <v>0</v>
      </c>
      <c r="BD1150">
        <f t="shared" si="222"/>
        <v>0</v>
      </c>
    </row>
    <row r="1151" spans="1:56" x14ac:dyDescent="0.3">
      <c r="A1151" s="7">
        <v>2042</v>
      </c>
      <c r="B1151" s="6">
        <v>165196</v>
      </c>
      <c r="C1151" s="7">
        <v>0</v>
      </c>
      <c r="D1151" s="7">
        <v>2</v>
      </c>
      <c r="E1151" s="7">
        <f t="shared" si="223"/>
        <v>2</v>
      </c>
      <c r="F1151" s="7">
        <v>62</v>
      </c>
      <c r="G1151" s="7">
        <v>0</v>
      </c>
      <c r="H1151" s="7">
        <v>0</v>
      </c>
      <c r="I1151" s="7">
        <v>1</v>
      </c>
      <c r="J1151" s="7">
        <v>0</v>
      </c>
      <c r="K1151" s="7">
        <v>0</v>
      </c>
      <c r="L1151" s="7" t="str" cm="1">
        <f t="array" ref="L1151">_xlfn.IFS(G1151=1,G$1,H1151=1,H$1,I1151=1,I$1,J1151=1,J$1,K1151=1,K$1)</f>
        <v>Together</v>
      </c>
      <c r="M1151" s="7">
        <v>0</v>
      </c>
      <c r="N1151" s="7">
        <v>1</v>
      </c>
      <c r="O1151" s="7">
        <v>0</v>
      </c>
      <c r="P1151" s="7">
        <v>0</v>
      </c>
      <c r="Q1151" s="7" t="str" cm="1">
        <f t="array" ref="Q1151">_xlfn.IFS(M1151=1,M$1,N1151=1,N$1,O1151=1,O$1,P1151=1,P$1)</f>
        <v>Graduate</v>
      </c>
      <c r="R1151" t="s">
        <v>44</v>
      </c>
      <c r="S1151" s="7">
        <v>34</v>
      </c>
      <c r="T1151" s="7">
        <v>1883</v>
      </c>
      <c r="U1151" s="7">
        <v>48</v>
      </c>
      <c r="V1151" s="7">
        <v>459</v>
      </c>
      <c r="W1151" s="7">
        <v>30</v>
      </c>
      <c r="X1151" s="7">
        <v>0</v>
      </c>
      <c r="Y1151" s="7">
        <v>507</v>
      </c>
      <c r="Z1151" s="7">
        <v>1913</v>
      </c>
      <c r="AA1151" s="7">
        <v>2</v>
      </c>
      <c r="AB1151" s="7">
        <v>7</v>
      </c>
      <c r="AC1151" s="7">
        <v>6</v>
      </c>
      <c r="AD1151" s="7">
        <v>11</v>
      </c>
      <c r="AE1151" s="7">
        <v>5</v>
      </c>
      <c r="AF1151" s="7">
        <v>1</v>
      </c>
      <c r="AG1151" s="7">
        <v>0</v>
      </c>
      <c r="AH1151" s="7">
        <v>0</v>
      </c>
      <c r="AI1151" s="7">
        <v>0</v>
      </c>
      <c r="AJ1151" s="7">
        <v>0</v>
      </c>
      <c r="AK1151" s="7">
        <v>0</v>
      </c>
      <c r="AL1151" s="7">
        <v>0</v>
      </c>
      <c r="AM1151" s="8">
        <v>43829</v>
      </c>
      <c r="AO1151">
        <f t="shared" si="212"/>
        <v>0</v>
      </c>
      <c r="AP1151">
        <f t="shared" si="213"/>
        <v>0</v>
      </c>
      <c r="AQ1151">
        <f t="shared" si="214"/>
        <v>0</v>
      </c>
      <c r="AR1151">
        <f t="shared" si="215"/>
        <v>0</v>
      </c>
      <c r="AS1151">
        <f t="shared" si="216"/>
        <v>0</v>
      </c>
      <c r="AU1151">
        <f t="shared" si="218"/>
        <v>0</v>
      </c>
      <c r="AV1151">
        <f t="shared" si="218"/>
        <v>0</v>
      </c>
      <c r="AW1151">
        <f t="shared" si="218"/>
        <v>0</v>
      </c>
      <c r="AX1151">
        <f t="shared" si="218"/>
        <v>0</v>
      </c>
      <c r="AY1151">
        <f t="shared" si="218"/>
        <v>0</v>
      </c>
      <c r="BA1151">
        <f t="shared" si="219"/>
        <v>0</v>
      </c>
      <c r="BB1151">
        <f t="shared" si="220"/>
        <v>0</v>
      </c>
      <c r="BC1151">
        <f t="shared" si="221"/>
        <v>0</v>
      </c>
      <c r="BD1151">
        <f t="shared" si="222"/>
        <v>0</v>
      </c>
    </row>
    <row r="1152" spans="1:56" x14ac:dyDescent="0.3">
      <c r="A1152" s="7">
        <v>2344</v>
      </c>
      <c r="B1152" s="6">
        <v>159601</v>
      </c>
      <c r="C1152" s="7">
        <v>0</v>
      </c>
      <c r="D1152" s="7">
        <v>1</v>
      </c>
      <c r="E1152" s="7">
        <f t="shared" si="223"/>
        <v>1</v>
      </c>
      <c r="F1152" s="7">
        <v>43</v>
      </c>
      <c r="G1152" s="7">
        <v>1</v>
      </c>
      <c r="H1152" s="7">
        <v>0</v>
      </c>
      <c r="I1152" s="7">
        <v>0</v>
      </c>
      <c r="J1152" s="7">
        <v>0</v>
      </c>
      <c r="K1152" s="7">
        <v>0</v>
      </c>
      <c r="L1152" s="7" t="str" cm="1">
        <f t="array" ref="L1152">_xlfn.IFS(G1152=1,G$1,H1152=1,H$1,I1152=1,I$1,J1152=1,J$1,K1152=1,K$1)</f>
        <v>Divorced</v>
      </c>
      <c r="M1152" s="7">
        <v>0</v>
      </c>
      <c r="N1152" s="7">
        <v>0</v>
      </c>
      <c r="O1152" s="7">
        <v>0</v>
      </c>
      <c r="P1152" s="7">
        <v>0</v>
      </c>
      <c r="Q1152" s="7" t="e" cm="1">
        <f t="array" ref="Q1152">_xlfn.IFS(M1152=1,M$1,N1152=1,N$1,O1152=1,O$1,P1152=1,P$1)</f>
        <v>#N/A</v>
      </c>
      <c r="R1152" t="s">
        <v>39</v>
      </c>
      <c r="S1152" s="7">
        <v>14</v>
      </c>
      <c r="T1152" s="7">
        <v>1850</v>
      </c>
      <c r="U1152" s="7">
        <v>19</v>
      </c>
      <c r="V1152" s="7">
        <v>185</v>
      </c>
      <c r="W1152" s="7">
        <v>0</v>
      </c>
      <c r="X1152" s="7">
        <v>19</v>
      </c>
      <c r="Y1152" s="7">
        <v>62</v>
      </c>
      <c r="Z1152" s="7">
        <v>2011</v>
      </c>
      <c r="AA1152" s="7">
        <v>4</v>
      </c>
      <c r="AB1152" s="7">
        <v>2</v>
      </c>
      <c r="AC1152" s="7">
        <v>2</v>
      </c>
      <c r="AD1152" s="7">
        <v>7</v>
      </c>
      <c r="AE1152" s="7">
        <v>8</v>
      </c>
      <c r="AF1152" s="7">
        <v>0</v>
      </c>
      <c r="AG1152" s="7">
        <v>1</v>
      </c>
      <c r="AH1152" s="7">
        <v>0</v>
      </c>
      <c r="AI1152" s="7">
        <v>0</v>
      </c>
      <c r="AJ1152" s="7">
        <v>0</v>
      </c>
      <c r="AK1152" s="7">
        <v>0</v>
      </c>
      <c r="AL1152" s="7">
        <v>0</v>
      </c>
      <c r="AM1152" s="8">
        <v>43829</v>
      </c>
      <c r="AO1152">
        <f t="shared" si="212"/>
        <v>1</v>
      </c>
      <c r="AP1152">
        <f t="shared" si="213"/>
        <v>0</v>
      </c>
      <c r="AQ1152">
        <f t="shared" si="214"/>
        <v>0</v>
      </c>
      <c r="AR1152">
        <f t="shared" si="215"/>
        <v>0</v>
      </c>
      <c r="AS1152">
        <f t="shared" si="216"/>
        <v>0</v>
      </c>
      <c r="AU1152">
        <f t="shared" si="218"/>
        <v>0</v>
      </c>
      <c r="AV1152">
        <f t="shared" si="218"/>
        <v>0</v>
      </c>
      <c r="AW1152">
        <f t="shared" si="218"/>
        <v>0</v>
      </c>
      <c r="AX1152">
        <f t="shared" si="218"/>
        <v>0</v>
      </c>
      <c r="AY1152">
        <f t="shared" si="218"/>
        <v>0</v>
      </c>
      <c r="BA1152">
        <f t="shared" si="219"/>
        <v>0</v>
      </c>
      <c r="BB1152">
        <f t="shared" si="220"/>
        <v>0</v>
      </c>
      <c r="BC1152">
        <f t="shared" si="221"/>
        <v>0</v>
      </c>
      <c r="BD1152">
        <f t="shared" si="222"/>
        <v>0</v>
      </c>
    </row>
    <row r="1153" spans="1:56" x14ac:dyDescent="0.3">
      <c r="A1153" s="7">
        <v>1676</v>
      </c>
      <c r="B1153" s="6">
        <v>161923</v>
      </c>
      <c r="C1153" s="7">
        <v>0</v>
      </c>
      <c r="D1153" s="7">
        <v>2</v>
      </c>
      <c r="E1153" s="7">
        <f t="shared" si="223"/>
        <v>2</v>
      </c>
      <c r="F1153" s="7">
        <v>59</v>
      </c>
      <c r="G1153" s="7">
        <v>0</v>
      </c>
      <c r="H1153" s="7">
        <v>1</v>
      </c>
      <c r="I1153" s="7">
        <v>0</v>
      </c>
      <c r="J1153" s="7">
        <v>0</v>
      </c>
      <c r="K1153" s="7">
        <v>0</v>
      </c>
      <c r="L1153" s="7" t="str" cm="1">
        <f t="array" ref="L1153">_xlfn.IFS(G1153=1,G$1,H1153=1,H$1,I1153=1,I$1,J1153=1,J$1,K1153=1,K$1)</f>
        <v>Married</v>
      </c>
      <c r="M1153" s="7">
        <v>0</v>
      </c>
      <c r="N1153" s="7">
        <v>0</v>
      </c>
      <c r="O1153" s="7">
        <v>1</v>
      </c>
      <c r="P1153" s="7">
        <v>0</v>
      </c>
      <c r="Q1153" s="7" t="str" cm="1">
        <f t="array" ref="Q1153">_xlfn.IFS(M1153=1,M$1,N1153=1,N$1,O1153=1,O$1,P1153=1,P$1)</f>
        <v>Master</v>
      </c>
      <c r="R1153" t="s">
        <v>44</v>
      </c>
      <c r="S1153" s="7">
        <v>94</v>
      </c>
      <c r="T1153" s="7">
        <v>241</v>
      </c>
      <c r="U1153" s="7">
        <v>10</v>
      </c>
      <c r="V1153" s="7">
        <v>47</v>
      </c>
      <c r="W1153" s="7">
        <v>8</v>
      </c>
      <c r="X1153" s="7">
        <v>8</v>
      </c>
      <c r="Y1153" s="7">
        <v>16</v>
      </c>
      <c r="Z1153" s="7">
        <v>298</v>
      </c>
      <c r="AA1153" s="7">
        <v>1</v>
      </c>
      <c r="AB1153" s="7">
        <v>2</v>
      </c>
      <c r="AC1153" s="7">
        <v>1</v>
      </c>
      <c r="AD1153" s="7">
        <v>4</v>
      </c>
      <c r="AE1153" s="7">
        <v>3</v>
      </c>
      <c r="AF1153" s="7">
        <v>0</v>
      </c>
      <c r="AG1153" s="7">
        <v>0</v>
      </c>
      <c r="AH1153" s="7">
        <v>0</v>
      </c>
      <c r="AI1153" s="7">
        <v>0</v>
      </c>
      <c r="AJ1153" s="7">
        <v>0</v>
      </c>
      <c r="AK1153" s="7">
        <v>0</v>
      </c>
      <c r="AL1153" s="7">
        <v>0</v>
      </c>
      <c r="AM1153" s="8">
        <v>43830</v>
      </c>
      <c r="AO1153">
        <f t="shared" si="212"/>
        <v>0</v>
      </c>
      <c r="AP1153">
        <f t="shared" si="213"/>
        <v>0</v>
      </c>
      <c r="AQ1153">
        <f t="shared" si="214"/>
        <v>0</v>
      </c>
      <c r="AR1153">
        <f t="shared" si="215"/>
        <v>0</v>
      </c>
      <c r="AS1153">
        <f t="shared" si="216"/>
        <v>0</v>
      </c>
      <c r="AU1153">
        <f t="shared" si="218"/>
        <v>0</v>
      </c>
      <c r="AV1153">
        <f t="shared" si="218"/>
        <v>0</v>
      </c>
      <c r="AW1153">
        <f t="shared" si="218"/>
        <v>0</v>
      </c>
      <c r="AX1153">
        <f t="shared" si="218"/>
        <v>0</v>
      </c>
      <c r="AY1153">
        <f t="shared" si="218"/>
        <v>0</v>
      </c>
      <c r="BA1153">
        <f t="shared" si="219"/>
        <v>0</v>
      </c>
      <c r="BB1153">
        <f t="shared" si="220"/>
        <v>0</v>
      </c>
      <c r="BC1153">
        <f t="shared" si="221"/>
        <v>0</v>
      </c>
      <c r="BD1153">
        <f t="shared" si="222"/>
        <v>0</v>
      </c>
    </row>
    <row r="1154" spans="1:56" x14ac:dyDescent="0.3">
      <c r="A1154" s="7">
        <v>1599</v>
      </c>
      <c r="B1154" s="6">
        <v>145837</v>
      </c>
      <c r="C1154" s="7">
        <v>1</v>
      </c>
      <c r="D1154" s="7">
        <v>1</v>
      </c>
      <c r="E1154" s="7">
        <f t="shared" si="223"/>
        <v>2</v>
      </c>
      <c r="F1154" s="7">
        <v>46</v>
      </c>
      <c r="G1154" s="7">
        <v>0</v>
      </c>
      <c r="H1154" s="7">
        <v>1</v>
      </c>
      <c r="I1154" s="7">
        <v>0</v>
      </c>
      <c r="J1154" s="7">
        <v>0</v>
      </c>
      <c r="K1154" s="7">
        <v>0</v>
      </c>
      <c r="L1154" s="7" t="str" cm="1">
        <f t="array" ref="L1154">_xlfn.IFS(G1154=1,G$1,H1154=1,H$1,I1154=1,I$1,J1154=1,J$1,K1154=1,K$1)</f>
        <v>Married</v>
      </c>
      <c r="M1154" s="7">
        <v>0</v>
      </c>
      <c r="N1154" s="7">
        <v>1</v>
      </c>
      <c r="O1154" s="7">
        <v>0</v>
      </c>
      <c r="P1154" s="7">
        <v>0</v>
      </c>
      <c r="Q1154" s="7" t="str" cm="1">
        <f t="array" ref="Q1154">_xlfn.IFS(M1154=1,M$1,N1154=1,N$1,O1154=1,O$1,P1154=1,P$1)</f>
        <v>Graduate</v>
      </c>
      <c r="R1154" t="s">
        <v>40</v>
      </c>
      <c r="S1154" s="7">
        <v>88</v>
      </c>
      <c r="T1154" s="7">
        <v>684</v>
      </c>
      <c r="U1154" s="7">
        <v>41</v>
      </c>
      <c r="V1154" s="7">
        <v>277</v>
      </c>
      <c r="W1154" s="7">
        <v>54</v>
      </c>
      <c r="X1154" s="7">
        <v>54</v>
      </c>
      <c r="Y1154" s="7">
        <v>76</v>
      </c>
      <c r="Z1154" s="7">
        <v>1034</v>
      </c>
      <c r="AA1154" s="7">
        <v>5</v>
      </c>
      <c r="AB1154" s="7">
        <v>6</v>
      </c>
      <c r="AC1154" s="7">
        <v>2</v>
      </c>
      <c r="AD1154" s="7">
        <v>5</v>
      </c>
      <c r="AE1154" s="7">
        <v>7</v>
      </c>
      <c r="AF1154" s="7">
        <v>0</v>
      </c>
      <c r="AG1154" s="7">
        <v>0</v>
      </c>
      <c r="AH1154" s="7">
        <v>0</v>
      </c>
      <c r="AI1154" s="7">
        <v>0</v>
      </c>
      <c r="AJ1154" s="7">
        <v>0</v>
      </c>
      <c r="AK1154" s="7">
        <v>0</v>
      </c>
      <c r="AL1154" s="7">
        <v>0</v>
      </c>
      <c r="AM1154" s="8">
        <v>43830</v>
      </c>
      <c r="AO1154">
        <f t="shared" ref="AO1154:AO1217" si="224">IF($AG1154=1,G1154,0)</f>
        <v>0</v>
      </c>
      <c r="AP1154">
        <f t="shared" ref="AP1154:AP1217" si="225">IF($AG1154=1,H1154,0)</f>
        <v>0</v>
      </c>
      <c r="AQ1154">
        <f t="shared" ref="AQ1154:AQ1217" si="226">IF($AG1154=1,J1154,0)</f>
        <v>0</v>
      </c>
      <c r="AR1154">
        <f t="shared" ref="AR1154:AR1217" si="227">IF($AG1154=1,I1154,0)</f>
        <v>0</v>
      </c>
      <c r="AS1154">
        <f t="shared" ref="AS1154:AS1217" si="228">IF($AG1154=1,K1154,0)</f>
        <v>0</v>
      </c>
      <c r="AU1154">
        <f t="shared" si="218"/>
        <v>0</v>
      </c>
      <c r="AV1154">
        <f t="shared" si="218"/>
        <v>0</v>
      </c>
      <c r="AW1154">
        <f t="shared" si="218"/>
        <v>0</v>
      </c>
      <c r="AX1154">
        <f t="shared" si="218"/>
        <v>0</v>
      </c>
      <c r="AY1154">
        <f t="shared" si="218"/>
        <v>0</v>
      </c>
      <c r="BA1154">
        <f t="shared" si="219"/>
        <v>0</v>
      </c>
      <c r="BB1154">
        <f t="shared" si="220"/>
        <v>0</v>
      </c>
      <c r="BC1154">
        <f t="shared" si="221"/>
        <v>0</v>
      </c>
      <c r="BD1154">
        <f t="shared" si="222"/>
        <v>0</v>
      </c>
    </row>
    <row r="1155" spans="1:56" x14ac:dyDescent="0.3">
      <c r="A1155" s="7">
        <v>1825</v>
      </c>
      <c r="B1155" s="6">
        <v>182504</v>
      </c>
      <c r="C1155" s="7">
        <v>0</v>
      </c>
      <c r="D1155" s="7">
        <v>0</v>
      </c>
      <c r="E1155" s="7">
        <f t="shared" si="223"/>
        <v>0</v>
      </c>
      <c r="F1155" s="7">
        <v>60</v>
      </c>
      <c r="G1155" s="7">
        <v>0</v>
      </c>
      <c r="H1155" s="7">
        <v>1</v>
      </c>
      <c r="I1155" s="7">
        <v>0</v>
      </c>
      <c r="J1155" s="7">
        <v>0</v>
      </c>
      <c r="K1155" s="7">
        <v>0</v>
      </c>
      <c r="L1155" s="7" t="str" cm="1">
        <f t="array" ref="L1155">_xlfn.IFS(G1155=1,G$1,H1155=1,H$1,I1155=1,I$1,J1155=1,J$1,K1155=1,K$1)</f>
        <v>Married</v>
      </c>
      <c r="M1155" s="7">
        <v>0</v>
      </c>
      <c r="N1155" s="7">
        <v>0</v>
      </c>
      <c r="O1155" s="7">
        <v>0</v>
      </c>
      <c r="P1155" s="7">
        <v>0</v>
      </c>
      <c r="Q1155" s="7" t="e" cm="1">
        <f t="array" ref="Q1155">_xlfn.IFS(M1155=1,M$1,N1155=1,N$1,O1155=1,O$1,P1155=1,P$1)</f>
        <v>#N/A</v>
      </c>
      <c r="R1155" t="s">
        <v>41</v>
      </c>
      <c r="S1155" s="7">
        <v>2</v>
      </c>
      <c r="T1155" s="7">
        <v>801</v>
      </c>
      <c r="U1155" s="7">
        <v>111</v>
      </c>
      <c r="V1155" s="7">
        <v>953</v>
      </c>
      <c r="W1155" s="7">
        <v>296</v>
      </c>
      <c r="X1155" s="7">
        <v>77</v>
      </c>
      <c r="Y1155" s="7">
        <v>119</v>
      </c>
      <c r="Z1155" s="7">
        <v>2119</v>
      </c>
      <c r="AA1155" s="7">
        <v>1</v>
      </c>
      <c r="AB1155" s="7">
        <v>3</v>
      </c>
      <c r="AC1155" s="7">
        <v>6</v>
      </c>
      <c r="AD1155" s="7">
        <v>7</v>
      </c>
      <c r="AE1155" s="7">
        <v>1</v>
      </c>
      <c r="AF1155" s="7">
        <v>0</v>
      </c>
      <c r="AG1155" s="7">
        <v>0</v>
      </c>
      <c r="AH1155" s="7">
        <v>0</v>
      </c>
      <c r="AI1155" s="7">
        <v>0</v>
      </c>
      <c r="AJ1155" s="7">
        <v>0</v>
      </c>
      <c r="AK1155" s="7">
        <v>0</v>
      </c>
      <c r="AL1155" s="7">
        <v>0</v>
      </c>
      <c r="AM1155" s="8">
        <v>43831</v>
      </c>
      <c r="AO1155">
        <f t="shared" si="224"/>
        <v>0</v>
      </c>
      <c r="AP1155">
        <f t="shared" si="225"/>
        <v>0</v>
      </c>
      <c r="AQ1155">
        <f t="shared" si="226"/>
        <v>0</v>
      </c>
      <c r="AR1155">
        <f t="shared" si="227"/>
        <v>0</v>
      </c>
      <c r="AS1155">
        <f t="shared" si="228"/>
        <v>0</v>
      </c>
      <c r="AU1155">
        <f t="shared" si="218"/>
        <v>0</v>
      </c>
      <c r="AV1155">
        <f t="shared" si="218"/>
        <v>0</v>
      </c>
      <c r="AW1155">
        <f t="shared" si="218"/>
        <v>0</v>
      </c>
      <c r="AX1155">
        <f t="shared" si="218"/>
        <v>0</v>
      </c>
      <c r="AY1155">
        <f t="shared" si="218"/>
        <v>0</v>
      </c>
      <c r="BA1155">
        <f t="shared" si="219"/>
        <v>0</v>
      </c>
      <c r="BB1155">
        <f t="shared" si="220"/>
        <v>0</v>
      </c>
      <c r="BC1155">
        <f t="shared" si="221"/>
        <v>0</v>
      </c>
      <c r="BD1155">
        <f t="shared" si="222"/>
        <v>0</v>
      </c>
    </row>
    <row r="1156" spans="1:56" x14ac:dyDescent="0.3">
      <c r="A1156" s="7">
        <v>2581</v>
      </c>
      <c r="B1156" s="6">
        <v>154072</v>
      </c>
      <c r="C1156" s="7">
        <v>1</v>
      </c>
      <c r="D1156" s="7">
        <v>1</v>
      </c>
      <c r="E1156" s="7">
        <f t="shared" si="223"/>
        <v>2</v>
      </c>
      <c r="F1156" s="7">
        <v>57</v>
      </c>
      <c r="G1156" s="7">
        <v>0</v>
      </c>
      <c r="H1156" s="7">
        <v>1</v>
      </c>
      <c r="I1156" s="7">
        <v>0</v>
      </c>
      <c r="J1156" s="7">
        <v>0</v>
      </c>
      <c r="K1156" s="7">
        <v>0</v>
      </c>
      <c r="L1156" s="7" t="str" cm="1">
        <f t="array" ref="L1156">_xlfn.IFS(G1156=1,G$1,H1156=1,H$1,I1156=1,I$1,J1156=1,J$1,K1156=1,K$1)</f>
        <v>Married</v>
      </c>
      <c r="M1156" s="7">
        <v>0</v>
      </c>
      <c r="N1156" s="7">
        <v>0</v>
      </c>
      <c r="O1156" s="7">
        <v>0</v>
      </c>
      <c r="P1156" s="7">
        <v>1</v>
      </c>
      <c r="Q1156" s="7" t="str" cm="1">
        <f t="array" ref="Q1156">_xlfn.IFS(M1156=1,M$1,N1156=1,N$1,O1156=1,O$1,P1156=1,P$1)</f>
        <v>PhD</v>
      </c>
      <c r="R1156" t="s">
        <v>41</v>
      </c>
      <c r="S1156" s="7">
        <v>71</v>
      </c>
      <c r="T1156" s="7">
        <v>100</v>
      </c>
      <c r="U1156" s="7">
        <v>0</v>
      </c>
      <c r="V1156" s="7">
        <v>11</v>
      </c>
      <c r="W1156" s="7">
        <v>0</v>
      </c>
      <c r="X1156" s="7">
        <v>0</v>
      </c>
      <c r="Y1156" s="7">
        <v>0</v>
      </c>
      <c r="Z1156" s="7">
        <v>111</v>
      </c>
      <c r="AA1156" s="7">
        <v>1</v>
      </c>
      <c r="AB1156" s="7">
        <v>2</v>
      </c>
      <c r="AC1156" s="7">
        <v>0</v>
      </c>
      <c r="AD1156" s="7">
        <v>2</v>
      </c>
      <c r="AE1156" s="7">
        <v>8</v>
      </c>
      <c r="AF1156" s="7">
        <v>0</v>
      </c>
      <c r="AG1156" s="7">
        <v>0</v>
      </c>
      <c r="AH1156" s="7">
        <v>0</v>
      </c>
      <c r="AI1156" s="7">
        <v>0</v>
      </c>
      <c r="AJ1156" s="7">
        <v>0</v>
      </c>
      <c r="AK1156" s="7">
        <v>0</v>
      </c>
      <c r="AL1156" s="7">
        <v>0</v>
      </c>
      <c r="AM1156" s="8">
        <v>43831</v>
      </c>
      <c r="AO1156">
        <f t="shared" si="224"/>
        <v>0</v>
      </c>
      <c r="AP1156">
        <f t="shared" si="225"/>
        <v>0</v>
      </c>
      <c r="AQ1156">
        <f t="shared" si="226"/>
        <v>0</v>
      </c>
      <c r="AR1156">
        <f t="shared" si="227"/>
        <v>0</v>
      </c>
      <c r="AS1156">
        <f t="shared" si="228"/>
        <v>0</v>
      </c>
      <c r="AU1156">
        <f t="shared" si="218"/>
        <v>0</v>
      </c>
      <c r="AV1156">
        <f t="shared" si="218"/>
        <v>0</v>
      </c>
      <c r="AW1156">
        <f t="shared" si="218"/>
        <v>0</v>
      </c>
      <c r="AX1156">
        <f t="shared" si="218"/>
        <v>0</v>
      </c>
      <c r="AY1156">
        <f t="shared" si="218"/>
        <v>0</v>
      </c>
      <c r="BA1156">
        <f t="shared" si="219"/>
        <v>0</v>
      </c>
      <c r="BB1156">
        <f t="shared" si="220"/>
        <v>0</v>
      </c>
      <c r="BC1156">
        <f t="shared" si="221"/>
        <v>0</v>
      </c>
      <c r="BD1156">
        <f t="shared" si="222"/>
        <v>0</v>
      </c>
    </row>
    <row r="1157" spans="1:56" x14ac:dyDescent="0.3">
      <c r="A1157" s="7">
        <v>2468</v>
      </c>
      <c r="B1157" s="6">
        <v>187679</v>
      </c>
      <c r="C1157" s="7">
        <v>0</v>
      </c>
      <c r="D1157" s="7">
        <v>0</v>
      </c>
      <c r="E1157" s="7">
        <f t="shared" si="223"/>
        <v>0</v>
      </c>
      <c r="F1157" s="7">
        <v>32</v>
      </c>
      <c r="G1157" s="7">
        <v>0</v>
      </c>
      <c r="H1157" s="7">
        <v>0</v>
      </c>
      <c r="I1157" s="7">
        <v>1</v>
      </c>
      <c r="J1157" s="7">
        <v>0</v>
      </c>
      <c r="K1157" s="7">
        <v>0</v>
      </c>
      <c r="L1157" s="7" t="str" cm="1">
        <f t="array" ref="L1157">_xlfn.IFS(G1157=1,G$1,H1157=1,H$1,I1157=1,I$1,J1157=1,J$1,K1157=1,K$1)</f>
        <v>Together</v>
      </c>
      <c r="M1157" s="7">
        <v>0</v>
      </c>
      <c r="N1157" s="7">
        <v>1</v>
      </c>
      <c r="O1157" s="7">
        <v>0</v>
      </c>
      <c r="P1157" s="7">
        <v>0</v>
      </c>
      <c r="Q1157" s="7" t="str" cm="1">
        <f t="array" ref="Q1157">_xlfn.IFS(M1157=1,M$1,N1157=1,N$1,O1157=1,O$1,P1157=1,P$1)</f>
        <v>Graduate</v>
      </c>
      <c r="R1157" t="s">
        <v>44</v>
      </c>
      <c r="S1157" s="7">
        <v>62</v>
      </c>
      <c r="T1157" s="7">
        <v>2695</v>
      </c>
      <c r="U1157" s="7">
        <v>368</v>
      </c>
      <c r="V1157" s="7">
        <v>1745</v>
      </c>
      <c r="W1157" s="7">
        <v>208</v>
      </c>
      <c r="X1157" s="7">
        <v>317</v>
      </c>
      <c r="Y1157" s="7">
        <v>71</v>
      </c>
      <c r="Z1157" s="7">
        <v>5261</v>
      </c>
      <c r="AA1157" s="7">
        <v>1</v>
      </c>
      <c r="AB1157" s="7">
        <v>7</v>
      </c>
      <c r="AC1157" s="7">
        <v>11</v>
      </c>
      <c r="AD1157" s="7">
        <v>10</v>
      </c>
      <c r="AE1157" s="7">
        <v>4</v>
      </c>
      <c r="AF1157" s="7">
        <v>1</v>
      </c>
      <c r="AG1157" s="7">
        <v>0</v>
      </c>
      <c r="AH1157" s="7">
        <v>1</v>
      </c>
      <c r="AI1157" s="7">
        <v>1</v>
      </c>
      <c r="AJ1157" s="7">
        <v>0</v>
      </c>
      <c r="AK1157" s="7">
        <v>0</v>
      </c>
      <c r="AL1157" s="7">
        <v>1</v>
      </c>
      <c r="AM1157" s="8">
        <v>43831</v>
      </c>
      <c r="AO1157">
        <f t="shared" si="224"/>
        <v>0</v>
      </c>
      <c r="AP1157">
        <f t="shared" si="225"/>
        <v>0</v>
      </c>
      <c r="AQ1157">
        <f t="shared" si="226"/>
        <v>0</v>
      </c>
      <c r="AR1157">
        <f t="shared" si="227"/>
        <v>0</v>
      </c>
      <c r="AS1157">
        <f t="shared" si="228"/>
        <v>0</v>
      </c>
      <c r="AU1157">
        <f t="shared" si="218"/>
        <v>0</v>
      </c>
      <c r="AV1157">
        <f t="shared" si="218"/>
        <v>0</v>
      </c>
      <c r="AW1157">
        <f t="shared" si="218"/>
        <v>0</v>
      </c>
      <c r="AX1157">
        <f t="shared" si="218"/>
        <v>0</v>
      </c>
      <c r="AY1157">
        <f t="shared" si="218"/>
        <v>0</v>
      </c>
      <c r="BA1157">
        <f t="shared" si="219"/>
        <v>0</v>
      </c>
      <c r="BB1157">
        <f t="shared" si="220"/>
        <v>0</v>
      </c>
      <c r="BC1157">
        <f t="shared" si="221"/>
        <v>0</v>
      </c>
      <c r="BD1157">
        <f t="shared" si="222"/>
        <v>0</v>
      </c>
    </row>
    <row r="1158" spans="1:56" x14ac:dyDescent="0.3">
      <c r="A1158" s="7">
        <v>1129</v>
      </c>
      <c r="B1158" s="6">
        <v>136921</v>
      </c>
      <c r="C1158" s="7">
        <v>1</v>
      </c>
      <c r="D1158" s="7">
        <v>1</v>
      </c>
      <c r="E1158" s="7">
        <f t="shared" si="223"/>
        <v>2</v>
      </c>
      <c r="F1158" s="7">
        <v>55</v>
      </c>
      <c r="G1158" s="7">
        <v>1</v>
      </c>
      <c r="H1158" s="7">
        <v>0</v>
      </c>
      <c r="I1158" s="7">
        <v>0</v>
      </c>
      <c r="J1158" s="7">
        <v>0</v>
      </c>
      <c r="K1158" s="7">
        <v>0</v>
      </c>
      <c r="L1158" s="7" t="str" cm="1">
        <f t="array" ref="L1158">_xlfn.IFS(G1158=1,G$1,H1158=1,H$1,I1158=1,I$1,J1158=1,J$1,K1158=1,K$1)</f>
        <v>Divorced</v>
      </c>
      <c r="M1158" s="7">
        <v>0</v>
      </c>
      <c r="N1158" s="7">
        <v>0</v>
      </c>
      <c r="O1158" s="7">
        <v>0</v>
      </c>
      <c r="P1158" s="7">
        <v>1</v>
      </c>
      <c r="Q1158" s="7" t="str" cm="1">
        <f t="array" ref="Q1158">_xlfn.IFS(M1158=1,M$1,N1158=1,N$1,O1158=1,O$1,P1158=1,P$1)</f>
        <v>PhD</v>
      </c>
      <c r="R1158" t="s">
        <v>41</v>
      </c>
      <c r="S1158" s="7">
        <v>74</v>
      </c>
      <c r="T1158" s="7">
        <v>63</v>
      </c>
      <c r="U1158" s="7">
        <v>4</v>
      </c>
      <c r="V1158" s="7">
        <v>45</v>
      </c>
      <c r="W1158" s="7">
        <v>11</v>
      </c>
      <c r="X1158" s="7">
        <v>4</v>
      </c>
      <c r="Y1158" s="7">
        <v>15</v>
      </c>
      <c r="Z1158" s="7">
        <v>111</v>
      </c>
      <c r="AA1158" s="7">
        <v>2</v>
      </c>
      <c r="AB1158" s="7">
        <v>2</v>
      </c>
      <c r="AC1158" s="7">
        <v>0</v>
      </c>
      <c r="AD1158" s="7">
        <v>3</v>
      </c>
      <c r="AE1158" s="7">
        <v>7</v>
      </c>
      <c r="AF1158" s="7">
        <v>0</v>
      </c>
      <c r="AG1158" s="7">
        <v>0</v>
      </c>
      <c r="AH1158" s="7">
        <v>0</v>
      </c>
      <c r="AI1158" s="7">
        <v>0</v>
      </c>
      <c r="AJ1158" s="7">
        <v>0</v>
      </c>
      <c r="AK1158" s="7">
        <v>0</v>
      </c>
      <c r="AL1158" s="7">
        <v>0</v>
      </c>
      <c r="AM1158" s="8">
        <v>43832</v>
      </c>
      <c r="AO1158">
        <f t="shared" si="224"/>
        <v>0</v>
      </c>
      <c r="AP1158">
        <f t="shared" si="225"/>
        <v>0</v>
      </c>
      <c r="AQ1158">
        <f t="shared" si="226"/>
        <v>0</v>
      </c>
      <c r="AR1158">
        <f t="shared" si="227"/>
        <v>0</v>
      </c>
      <c r="AS1158">
        <f t="shared" si="228"/>
        <v>0</v>
      </c>
      <c r="AU1158">
        <f t="shared" si="218"/>
        <v>0</v>
      </c>
      <c r="AV1158">
        <f t="shared" si="218"/>
        <v>0</v>
      </c>
      <c r="AW1158">
        <f t="shared" si="218"/>
        <v>0</v>
      </c>
      <c r="AX1158">
        <f t="shared" si="218"/>
        <v>0</v>
      </c>
      <c r="AY1158">
        <f t="shared" si="218"/>
        <v>0</v>
      </c>
      <c r="BA1158">
        <f t="shared" si="219"/>
        <v>0</v>
      </c>
      <c r="BB1158">
        <f t="shared" si="220"/>
        <v>0</v>
      </c>
      <c r="BC1158">
        <f t="shared" si="221"/>
        <v>0</v>
      </c>
      <c r="BD1158">
        <f t="shared" si="222"/>
        <v>0</v>
      </c>
    </row>
    <row r="1159" spans="1:56" x14ac:dyDescent="0.3">
      <c r="A1159" s="7">
        <v>2313</v>
      </c>
      <c r="B1159" s="6">
        <v>190842</v>
      </c>
      <c r="C1159" s="7">
        <v>0</v>
      </c>
      <c r="D1159" s="7">
        <v>0</v>
      </c>
      <c r="E1159" s="7">
        <f t="shared" si="223"/>
        <v>0</v>
      </c>
      <c r="F1159" s="7">
        <v>72</v>
      </c>
      <c r="G1159" s="7">
        <v>0</v>
      </c>
      <c r="H1159" s="7">
        <v>0</v>
      </c>
      <c r="I1159" s="7">
        <v>0</v>
      </c>
      <c r="J1159" s="7">
        <v>1</v>
      </c>
      <c r="K1159" s="7">
        <v>0</v>
      </c>
      <c r="L1159" s="7" t="str" cm="1">
        <f t="array" ref="L1159">_xlfn.IFS(G1159=1,G$1,H1159=1,H$1,I1159=1,I$1,J1159=1,J$1,K1159=1,K$1)</f>
        <v>Single</v>
      </c>
      <c r="M1159" s="7">
        <v>0</v>
      </c>
      <c r="N1159" s="7">
        <v>1</v>
      </c>
      <c r="O1159" s="7">
        <v>0</v>
      </c>
      <c r="P1159" s="7">
        <v>0</v>
      </c>
      <c r="Q1159" s="7" t="str" cm="1">
        <f t="array" ref="Q1159">_xlfn.IFS(M1159=1,M$1,N1159=1,N$1,O1159=1,O$1,P1159=1,P$1)</f>
        <v>Graduate</v>
      </c>
      <c r="R1159" t="s">
        <v>40</v>
      </c>
      <c r="S1159" s="7">
        <v>57</v>
      </c>
      <c r="T1159" s="7">
        <v>1626</v>
      </c>
      <c r="U1159" s="7">
        <v>147</v>
      </c>
      <c r="V1159" s="7">
        <v>248</v>
      </c>
      <c r="W1159" s="7">
        <v>382</v>
      </c>
      <c r="X1159" s="7">
        <v>393</v>
      </c>
      <c r="Y1159" s="7">
        <v>195</v>
      </c>
      <c r="Z1159" s="7">
        <v>2601</v>
      </c>
      <c r="AA1159" s="7">
        <v>1</v>
      </c>
      <c r="AB1159" s="7">
        <v>4</v>
      </c>
      <c r="AC1159" s="7">
        <v>9</v>
      </c>
      <c r="AD1159" s="7">
        <v>13</v>
      </c>
      <c r="AE1159" s="7">
        <v>1</v>
      </c>
      <c r="AF1159" s="7">
        <v>0</v>
      </c>
      <c r="AG1159" s="7">
        <v>0</v>
      </c>
      <c r="AH1159" s="7">
        <v>0</v>
      </c>
      <c r="AI1159" s="7">
        <v>0</v>
      </c>
      <c r="AJ1159" s="7">
        <v>0</v>
      </c>
      <c r="AK1159" s="7">
        <v>0</v>
      </c>
      <c r="AL1159" s="7">
        <v>0</v>
      </c>
      <c r="AM1159" s="8">
        <v>43833</v>
      </c>
      <c r="AO1159">
        <f t="shared" si="224"/>
        <v>0</v>
      </c>
      <c r="AP1159">
        <f t="shared" si="225"/>
        <v>0</v>
      </c>
      <c r="AQ1159">
        <f t="shared" si="226"/>
        <v>0</v>
      </c>
      <c r="AR1159">
        <f t="shared" si="227"/>
        <v>0</v>
      </c>
      <c r="AS1159">
        <f t="shared" si="228"/>
        <v>0</v>
      </c>
      <c r="AU1159">
        <f t="shared" si="218"/>
        <v>0</v>
      </c>
      <c r="AV1159">
        <f t="shared" si="218"/>
        <v>0</v>
      </c>
      <c r="AW1159">
        <f t="shared" si="218"/>
        <v>0</v>
      </c>
      <c r="AX1159">
        <f t="shared" si="218"/>
        <v>0</v>
      </c>
      <c r="AY1159">
        <f t="shared" si="218"/>
        <v>0</v>
      </c>
      <c r="BA1159">
        <f t="shared" si="219"/>
        <v>0</v>
      </c>
      <c r="BB1159">
        <f t="shared" si="220"/>
        <v>0</v>
      </c>
      <c r="BC1159">
        <f t="shared" si="221"/>
        <v>0</v>
      </c>
      <c r="BD1159">
        <f t="shared" si="222"/>
        <v>0</v>
      </c>
    </row>
    <row r="1160" spans="1:56" x14ac:dyDescent="0.3">
      <c r="A1160" s="7">
        <v>3141</v>
      </c>
      <c r="B1160" s="6">
        <v>171965</v>
      </c>
      <c r="C1160" s="7">
        <v>0</v>
      </c>
      <c r="D1160" s="7">
        <v>1</v>
      </c>
      <c r="E1160" s="7">
        <f t="shared" si="223"/>
        <v>1</v>
      </c>
      <c r="F1160" s="7">
        <v>69</v>
      </c>
      <c r="G1160" s="7">
        <v>0</v>
      </c>
      <c r="H1160" s="7">
        <v>1</v>
      </c>
      <c r="I1160" s="7">
        <v>0</v>
      </c>
      <c r="J1160" s="7">
        <v>0</v>
      </c>
      <c r="K1160" s="7">
        <v>0</v>
      </c>
      <c r="L1160" s="7" t="str" cm="1">
        <f t="array" ref="L1160">_xlfn.IFS(G1160=1,G$1,H1160=1,H$1,I1160=1,I$1,J1160=1,J$1,K1160=1,K$1)</f>
        <v>Married</v>
      </c>
      <c r="M1160" s="7">
        <v>0</v>
      </c>
      <c r="N1160" s="7">
        <v>1</v>
      </c>
      <c r="O1160" s="7">
        <v>0</v>
      </c>
      <c r="P1160" s="7">
        <v>0</v>
      </c>
      <c r="Q1160" s="7" t="str" cm="1">
        <f t="array" ref="Q1160">_xlfn.IFS(M1160=1,M$1,N1160=1,N$1,O1160=1,O$1,P1160=1,P$1)</f>
        <v>Graduate</v>
      </c>
      <c r="R1160" t="s">
        <v>40</v>
      </c>
      <c r="S1160" s="7">
        <v>21</v>
      </c>
      <c r="T1160" s="7">
        <v>1367</v>
      </c>
      <c r="U1160" s="7">
        <v>45</v>
      </c>
      <c r="V1160" s="7">
        <v>683</v>
      </c>
      <c r="W1160" s="7">
        <v>119</v>
      </c>
      <c r="X1160" s="7">
        <v>91</v>
      </c>
      <c r="Y1160" s="7">
        <v>593</v>
      </c>
      <c r="Z1160" s="7">
        <v>1713</v>
      </c>
      <c r="AA1160" s="7">
        <v>3</v>
      </c>
      <c r="AB1160" s="7">
        <v>6</v>
      </c>
      <c r="AC1160" s="7">
        <v>3</v>
      </c>
      <c r="AD1160" s="7">
        <v>5</v>
      </c>
      <c r="AE1160" s="7">
        <v>3</v>
      </c>
      <c r="AF1160" s="7">
        <v>0</v>
      </c>
      <c r="AG1160" s="7">
        <v>0</v>
      </c>
      <c r="AH1160" s="7">
        <v>0</v>
      </c>
      <c r="AI1160" s="7">
        <v>0</v>
      </c>
      <c r="AJ1160" s="7">
        <v>0</v>
      </c>
      <c r="AK1160" s="7">
        <v>0</v>
      </c>
      <c r="AL1160" s="7">
        <v>0</v>
      </c>
      <c r="AM1160" s="8">
        <v>43833</v>
      </c>
      <c r="AO1160">
        <f t="shared" si="224"/>
        <v>0</v>
      </c>
      <c r="AP1160">
        <f t="shared" si="225"/>
        <v>0</v>
      </c>
      <c r="AQ1160">
        <f t="shared" si="226"/>
        <v>0</v>
      </c>
      <c r="AR1160">
        <f t="shared" si="227"/>
        <v>0</v>
      </c>
      <c r="AS1160">
        <f t="shared" si="228"/>
        <v>0</v>
      </c>
      <c r="AU1160">
        <f t="shared" si="218"/>
        <v>0</v>
      </c>
      <c r="AV1160">
        <f t="shared" si="218"/>
        <v>0</v>
      </c>
      <c r="AW1160">
        <f t="shared" si="218"/>
        <v>0</v>
      </c>
      <c r="AX1160">
        <f t="shared" si="218"/>
        <v>0</v>
      </c>
      <c r="AY1160">
        <f t="shared" si="218"/>
        <v>0</v>
      </c>
      <c r="BA1160">
        <f t="shared" si="219"/>
        <v>0</v>
      </c>
      <c r="BB1160">
        <f t="shared" si="220"/>
        <v>0</v>
      </c>
      <c r="BC1160">
        <f t="shared" si="221"/>
        <v>0</v>
      </c>
      <c r="BD1160">
        <f t="shared" si="222"/>
        <v>0</v>
      </c>
    </row>
    <row r="1161" spans="1:56" x14ac:dyDescent="0.3">
      <c r="A1161" s="7">
        <v>1652</v>
      </c>
      <c r="B1161" s="6">
        <v>159304</v>
      </c>
      <c r="C1161" s="7">
        <v>0</v>
      </c>
      <c r="D1161" s="7">
        <v>1</v>
      </c>
      <c r="E1161" s="7">
        <f t="shared" si="223"/>
        <v>1</v>
      </c>
      <c r="F1161" s="7">
        <v>56</v>
      </c>
      <c r="G1161" s="7">
        <v>0</v>
      </c>
      <c r="H1161" s="7">
        <v>1</v>
      </c>
      <c r="I1161" s="7">
        <v>0</v>
      </c>
      <c r="J1161" s="7">
        <v>0</v>
      </c>
      <c r="K1161" s="7">
        <v>0</v>
      </c>
      <c r="L1161" s="7" t="str" cm="1">
        <f t="array" ref="L1161">_xlfn.IFS(G1161=1,G$1,H1161=1,H$1,I1161=1,I$1,J1161=1,J$1,K1161=1,K$1)</f>
        <v>Married</v>
      </c>
      <c r="M1161" s="7">
        <v>0</v>
      </c>
      <c r="N1161" s="7">
        <v>0</v>
      </c>
      <c r="O1161" s="7">
        <v>0</v>
      </c>
      <c r="P1161" s="7">
        <v>1</v>
      </c>
      <c r="Q1161" s="7" t="str" cm="1">
        <f t="array" ref="Q1161">_xlfn.IFS(M1161=1,M$1,N1161=1,N$1,O1161=1,O$1,P1161=1,P$1)</f>
        <v>PhD</v>
      </c>
      <c r="R1161" t="s">
        <v>44</v>
      </c>
      <c r="S1161" s="7">
        <v>81</v>
      </c>
      <c r="T1161" s="7">
        <v>1123</v>
      </c>
      <c r="U1161" s="7">
        <v>164</v>
      </c>
      <c r="V1161" s="7">
        <v>1150</v>
      </c>
      <c r="W1161" s="7">
        <v>215</v>
      </c>
      <c r="X1161" s="7">
        <v>137</v>
      </c>
      <c r="Y1161" s="7">
        <v>27</v>
      </c>
      <c r="Z1161" s="7">
        <v>2761</v>
      </c>
      <c r="AA1161" s="7">
        <v>3</v>
      </c>
      <c r="AB1161" s="7">
        <v>7</v>
      </c>
      <c r="AC1161" s="7">
        <v>8</v>
      </c>
      <c r="AD1161" s="7">
        <v>10</v>
      </c>
      <c r="AE1161" s="7">
        <v>5</v>
      </c>
      <c r="AF1161" s="7">
        <v>0</v>
      </c>
      <c r="AG1161" s="7">
        <v>0</v>
      </c>
      <c r="AH1161" s="7">
        <v>0</v>
      </c>
      <c r="AI1161" s="7">
        <v>0</v>
      </c>
      <c r="AJ1161" s="7">
        <v>0</v>
      </c>
      <c r="AK1161" s="7">
        <v>0</v>
      </c>
      <c r="AL1161" s="7">
        <v>0</v>
      </c>
      <c r="AM1161" s="8">
        <v>43833</v>
      </c>
      <c r="AO1161">
        <f t="shared" si="224"/>
        <v>0</v>
      </c>
      <c r="AP1161">
        <f t="shared" si="225"/>
        <v>0</v>
      </c>
      <c r="AQ1161">
        <f t="shared" si="226"/>
        <v>0</v>
      </c>
      <c r="AR1161">
        <f t="shared" si="227"/>
        <v>0</v>
      </c>
      <c r="AS1161">
        <f t="shared" si="228"/>
        <v>0</v>
      </c>
      <c r="AU1161">
        <f t="shared" si="218"/>
        <v>0</v>
      </c>
      <c r="AV1161">
        <f t="shared" si="218"/>
        <v>0</v>
      </c>
      <c r="AW1161">
        <f t="shared" si="218"/>
        <v>0</v>
      </c>
      <c r="AX1161">
        <f t="shared" si="218"/>
        <v>0</v>
      </c>
      <c r="AY1161">
        <f t="shared" si="218"/>
        <v>0</v>
      </c>
      <c r="BA1161">
        <f t="shared" si="219"/>
        <v>0</v>
      </c>
      <c r="BB1161">
        <f t="shared" si="220"/>
        <v>0</v>
      </c>
      <c r="BC1161">
        <f t="shared" si="221"/>
        <v>0</v>
      </c>
      <c r="BD1161">
        <f t="shared" si="222"/>
        <v>0</v>
      </c>
    </row>
    <row r="1162" spans="1:56" x14ac:dyDescent="0.3">
      <c r="A1162" s="7">
        <v>1302</v>
      </c>
      <c r="B1162" s="6">
        <v>140321</v>
      </c>
      <c r="C1162" s="7">
        <v>1</v>
      </c>
      <c r="D1162" s="7">
        <v>1</v>
      </c>
      <c r="E1162" s="7">
        <f t="shared" si="223"/>
        <v>2</v>
      </c>
      <c r="F1162" s="7">
        <v>48</v>
      </c>
      <c r="G1162" s="7">
        <v>0</v>
      </c>
      <c r="H1162" s="7">
        <v>1</v>
      </c>
      <c r="I1162" s="7">
        <v>0</v>
      </c>
      <c r="J1162" s="7">
        <v>0</v>
      </c>
      <c r="K1162" s="7">
        <v>0</v>
      </c>
      <c r="L1162" s="7" t="str" cm="1">
        <f t="array" ref="L1162">_xlfn.IFS(G1162=1,G$1,H1162=1,H$1,I1162=1,I$1,J1162=1,J$1,K1162=1,K$1)</f>
        <v>Married</v>
      </c>
      <c r="M1162" s="7">
        <v>0</v>
      </c>
      <c r="N1162" s="7">
        <v>1</v>
      </c>
      <c r="O1162" s="7">
        <v>0</v>
      </c>
      <c r="P1162" s="7">
        <v>0</v>
      </c>
      <c r="Q1162" s="7" t="str" cm="1">
        <f t="array" ref="Q1162">_xlfn.IFS(M1162=1,M$1,N1162=1,N$1,O1162=1,O$1,P1162=1,P$1)</f>
        <v>Graduate</v>
      </c>
      <c r="R1162" t="s">
        <v>42</v>
      </c>
      <c r="S1162" s="7">
        <v>59</v>
      </c>
      <c r="T1162" s="7">
        <v>153</v>
      </c>
      <c r="U1162" s="7">
        <v>14</v>
      </c>
      <c r="V1162" s="7">
        <v>73</v>
      </c>
      <c r="W1162" s="7">
        <v>21</v>
      </c>
      <c r="X1162" s="7">
        <v>0</v>
      </c>
      <c r="Y1162" s="7">
        <v>94</v>
      </c>
      <c r="Z1162" s="7">
        <v>167</v>
      </c>
      <c r="AA1162" s="7">
        <v>2</v>
      </c>
      <c r="AB1162" s="7">
        <v>3</v>
      </c>
      <c r="AC1162" s="7">
        <v>0</v>
      </c>
      <c r="AD1162" s="7">
        <v>3</v>
      </c>
      <c r="AE1162" s="7">
        <v>7</v>
      </c>
      <c r="AF1162" s="7">
        <v>0</v>
      </c>
      <c r="AG1162" s="7">
        <v>0</v>
      </c>
      <c r="AH1162" s="7">
        <v>0</v>
      </c>
      <c r="AI1162" s="7">
        <v>0</v>
      </c>
      <c r="AJ1162" s="7">
        <v>0</v>
      </c>
      <c r="AK1162" s="7">
        <v>0</v>
      </c>
      <c r="AL1162" s="7">
        <v>0</v>
      </c>
      <c r="AM1162" s="8">
        <v>43833</v>
      </c>
      <c r="AO1162">
        <f t="shared" si="224"/>
        <v>0</v>
      </c>
      <c r="AP1162">
        <f t="shared" si="225"/>
        <v>0</v>
      </c>
      <c r="AQ1162">
        <f t="shared" si="226"/>
        <v>0</v>
      </c>
      <c r="AR1162">
        <f t="shared" si="227"/>
        <v>0</v>
      </c>
      <c r="AS1162">
        <f t="shared" si="228"/>
        <v>0</v>
      </c>
      <c r="AU1162">
        <f t="shared" si="218"/>
        <v>0</v>
      </c>
      <c r="AV1162">
        <f t="shared" si="218"/>
        <v>0</v>
      </c>
      <c r="AW1162">
        <f t="shared" si="218"/>
        <v>0</v>
      </c>
      <c r="AX1162">
        <f t="shared" si="218"/>
        <v>0</v>
      </c>
      <c r="AY1162">
        <f t="shared" si="218"/>
        <v>0</v>
      </c>
      <c r="BA1162">
        <f t="shared" si="219"/>
        <v>0</v>
      </c>
      <c r="BB1162">
        <f t="shared" si="220"/>
        <v>0</v>
      </c>
      <c r="BC1162">
        <f t="shared" si="221"/>
        <v>0</v>
      </c>
      <c r="BD1162">
        <f t="shared" si="222"/>
        <v>0</v>
      </c>
    </row>
    <row r="1163" spans="1:56" x14ac:dyDescent="0.3">
      <c r="A1163" s="7">
        <v>2298</v>
      </c>
      <c r="B1163" s="6">
        <v>140321</v>
      </c>
      <c r="C1163" s="7">
        <v>1</v>
      </c>
      <c r="D1163" s="7">
        <v>1</v>
      </c>
      <c r="E1163" s="7">
        <f t="shared" si="223"/>
        <v>2</v>
      </c>
      <c r="F1163" s="7">
        <v>48</v>
      </c>
      <c r="G1163" s="7">
        <v>0</v>
      </c>
      <c r="H1163" s="7">
        <v>1</v>
      </c>
      <c r="I1163" s="7">
        <v>0</v>
      </c>
      <c r="J1163" s="7">
        <v>0</v>
      </c>
      <c r="K1163" s="7">
        <v>0</v>
      </c>
      <c r="L1163" s="7" t="str" cm="1">
        <f t="array" ref="L1163">_xlfn.IFS(G1163=1,G$1,H1163=1,H$1,I1163=1,I$1,J1163=1,J$1,K1163=1,K$1)</f>
        <v>Married</v>
      </c>
      <c r="M1163" s="7">
        <v>0</v>
      </c>
      <c r="N1163" s="7">
        <v>1</v>
      </c>
      <c r="O1163" s="7">
        <v>0</v>
      </c>
      <c r="P1163" s="7">
        <v>0</v>
      </c>
      <c r="Q1163" s="7" t="str" cm="1">
        <f t="array" ref="Q1163">_xlfn.IFS(M1163=1,M$1,N1163=1,N$1,O1163=1,O$1,P1163=1,P$1)</f>
        <v>Graduate</v>
      </c>
      <c r="R1163" t="s">
        <v>42</v>
      </c>
      <c r="S1163" s="7">
        <v>59</v>
      </c>
      <c r="T1163" s="7">
        <v>153</v>
      </c>
      <c r="U1163" s="7">
        <v>14</v>
      </c>
      <c r="V1163" s="7">
        <v>73</v>
      </c>
      <c r="W1163" s="7">
        <v>21</v>
      </c>
      <c r="X1163" s="7">
        <v>0</v>
      </c>
      <c r="Y1163" s="7">
        <v>94</v>
      </c>
      <c r="Z1163" s="7">
        <v>167</v>
      </c>
      <c r="AA1163" s="7">
        <v>2</v>
      </c>
      <c r="AB1163" s="7">
        <v>3</v>
      </c>
      <c r="AC1163" s="7">
        <v>0</v>
      </c>
      <c r="AD1163" s="7">
        <v>3</v>
      </c>
      <c r="AE1163" s="7">
        <v>7</v>
      </c>
      <c r="AF1163" s="7">
        <v>0</v>
      </c>
      <c r="AG1163" s="7">
        <v>0</v>
      </c>
      <c r="AH1163" s="7">
        <v>0</v>
      </c>
      <c r="AI1163" s="7">
        <v>0</v>
      </c>
      <c r="AJ1163" s="7">
        <v>0</v>
      </c>
      <c r="AK1163" s="7">
        <v>0</v>
      </c>
      <c r="AL1163" s="7">
        <v>0</v>
      </c>
      <c r="AM1163" s="8">
        <v>43833</v>
      </c>
      <c r="AO1163">
        <f t="shared" si="224"/>
        <v>0</v>
      </c>
      <c r="AP1163">
        <f t="shared" si="225"/>
        <v>0</v>
      </c>
      <c r="AQ1163">
        <f t="shared" si="226"/>
        <v>0</v>
      </c>
      <c r="AR1163">
        <f t="shared" si="227"/>
        <v>0</v>
      </c>
      <c r="AS1163">
        <f t="shared" si="228"/>
        <v>0</v>
      </c>
      <c r="AU1163">
        <f t="shared" si="218"/>
        <v>0</v>
      </c>
      <c r="AV1163">
        <f t="shared" si="218"/>
        <v>0</v>
      </c>
      <c r="AW1163">
        <f t="shared" si="218"/>
        <v>0</v>
      </c>
      <c r="AX1163">
        <f t="shared" si="218"/>
        <v>0</v>
      </c>
      <c r="AY1163">
        <f t="shared" si="218"/>
        <v>0</v>
      </c>
      <c r="BA1163">
        <f t="shared" si="219"/>
        <v>0</v>
      </c>
      <c r="BB1163">
        <f t="shared" si="220"/>
        <v>0</v>
      </c>
      <c r="BC1163">
        <f t="shared" si="221"/>
        <v>0</v>
      </c>
      <c r="BD1163">
        <f t="shared" si="222"/>
        <v>0</v>
      </c>
    </row>
    <row r="1164" spans="1:56" x14ac:dyDescent="0.3">
      <c r="A1164" s="7">
        <v>2371</v>
      </c>
      <c r="B1164" s="6">
        <v>163915</v>
      </c>
      <c r="C1164" s="7">
        <v>0</v>
      </c>
      <c r="D1164" s="7">
        <v>2</v>
      </c>
      <c r="E1164" s="7">
        <f t="shared" si="223"/>
        <v>2</v>
      </c>
      <c r="F1164" s="7">
        <v>64</v>
      </c>
      <c r="G1164" s="7">
        <v>0</v>
      </c>
      <c r="H1164" s="7">
        <v>1</v>
      </c>
      <c r="I1164" s="7">
        <v>0</v>
      </c>
      <c r="J1164" s="7">
        <v>0</v>
      </c>
      <c r="K1164" s="7">
        <v>0</v>
      </c>
      <c r="L1164" s="7" t="str" cm="1">
        <f t="array" ref="L1164">_xlfn.IFS(G1164=1,G$1,H1164=1,H$1,I1164=1,I$1,J1164=1,J$1,K1164=1,K$1)</f>
        <v>Married</v>
      </c>
      <c r="M1164" s="7">
        <v>0</v>
      </c>
      <c r="N1164" s="7">
        <v>0</v>
      </c>
      <c r="O1164" s="7">
        <v>1</v>
      </c>
      <c r="P1164" s="7">
        <v>0</v>
      </c>
      <c r="Q1164" s="7" t="str" cm="1">
        <f t="array" ref="Q1164">_xlfn.IFS(M1164=1,M$1,N1164=1,N$1,O1164=1,O$1,P1164=1,P$1)</f>
        <v>Master</v>
      </c>
      <c r="R1164" t="s">
        <v>41</v>
      </c>
      <c r="S1164" s="7">
        <v>2</v>
      </c>
      <c r="T1164" s="7">
        <v>1595</v>
      </c>
      <c r="U1164" s="7">
        <v>18</v>
      </c>
      <c r="V1164" s="7">
        <v>295</v>
      </c>
      <c r="W1164" s="7">
        <v>77</v>
      </c>
      <c r="X1164" s="7">
        <v>0</v>
      </c>
      <c r="Y1164" s="7">
        <v>38</v>
      </c>
      <c r="Z1164" s="7">
        <v>1947</v>
      </c>
      <c r="AA1164" s="7">
        <v>2</v>
      </c>
      <c r="AB1164" s="7">
        <v>6</v>
      </c>
      <c r="AC1164" s="7">
        <v>3</v>
      </c>
      <c r="AD1164" s="7">
        <v>12</v>
      </c>
      <c r="AE1164" s="7">
        <v>5</v>
      </c>
      <c r="AF1164" s="7">
        <v>0</v>
      </c>
      <c r="AG1164" s="7">
        <v>0</v>
      </c>
      <c r="AH1164" s="7">
        <v>0</v>
      </c>
      <c r="AI1164" s="7">
        <v>0</v>
      </c>
      <c r="AJ1164" s="7">
        <v>0</v>
      </c>
      <c r="AK1164" s="7">
        <v>0</v>
      </c>
      <c r="AL1164" s="7">
        <v>0</v>
      </c>
      <c r="AM1164" s="8">
        <v>43834</v>
      </c>
      <c r="AO1164">
        <f t="shared" si="224"/>
        <v>0</v>
      </c>
      <c r="AP1164">
        <f t="shared" si="225"/>
        <v>0</v>
      </c>
      <c r="AQ1164">
        <f t="shared" si="226"/>
        <v>0</v>
      </c>
      <c r="AR1164">
        <f t="shared" si="227"/>
        <v>0</v>
      </c>
      <c r="AS1164">
        <f t="shared" si="228"/>
        <v>0</v>
      </c>
      <c r="AU1164">
        <f t="shared" si="218"/>
        <v>0</v>
      </c>
      <c r="AV1164">
        <f t="shared" si="218"/>
        <v>0</v>
      </c>
      <c r="AW1164">
        <f t="shared" si="218"/>
        <v>0</v>
      </c>
      <c r="AX1164">
        <f t="shared" si="218"/>
        <v>0</v>
      </c>
      <c r="AY1164">
        <f t="shared" si="218"/>
        <v>0</v>
      </c>
      <c r="BA1164">
        <f t="shared" si="219"/>
        <v>0</v>
      </c>
      <c r="BB1164">
        <f t="shared" si="220"/>
        <v>0</v>
      </c>
      <c r="BC1164">
        <f t="shared" si="221"/>
        <v>0</v>
      </c>
      <c r="BD1164">
        <f t="shared" si="222"/>
        <v>0</v>
      </c>
    </row>
    <row r="1165" spans="1:56" x14ac:dyDescent="0.3">
      <c r="A1165" s="7">
        <v>2025</v>
      </c>
      <c r="B1165" s="6">
        <v>134728</v>
      </c>
      <c r="C1165" s="7">
        <v>1</v>
      </c>
      <c r="D1165" s="7">
        <v>0</v>
      </c>
      <c r="E1165" s="7">
        <f t="shared" si="223"/>
        <v>1</v>
      </c>
      <c r="F1165" s="7">
        <v>34</v>
      </c>
      <c r="G1165" s="7">
        <v>0</v>
      </c>
      <c r="H1165" s="7">
        <v>0</v>
      </c>
      <c r="I1165" s="7">
        <v>1</v>
      </c>
      <c r="J1165" s="7">
        <v>0</v>
      </c>
      <c r="K1165" s="7">
        <v>0</v>
      </c>
      <c r="L1165" s="7" t="str" cm="1">
        <f t="array" ref="L1165">_xlfn.IFS(G1165=1,G$1,H1165=1,H$1,I1165=1,I$1,J1165=1,J$1,K1165=1,K$1)</f>
        <v>Together</v>
      </c>
      <c r="M1165" s="7">
        <v>0</v>
      </c>
      <c r="N1165" s="7">
        <v>1</v>
      </c>
      <c r="O1165" s="7">
        <v>0</v>
      </c>
      <c r="P1165" s="7">
        <v>0</v>
      </c>
      <c r="Q1165" s="7" t="str" cm="1">
        <f t="array" ref="Q1165">_xlfn.IFS(M1165=1,M$1,N1165=1,N$1,O1165=1,O$1,P1165=1,P$1)</f>
        <v>Graduate</v>
      </c>
      <c r="R1165" t="s">
        <v>40</v>
      </c>
      <c r="S1165" s="7">
        <v>2</v>
      </c>
      <c r="T1165" s="7">
        <v>54</v>
      </c>
      <c r="U1165" s="7">
        <v>0</v>
      </c>
      <c r="V1165" s="7">
        <v>62</v>
      </c>
      <c r="W1165" s="7">
        <v>0</v>
      </c>
      <c r="X1165" s="7">
        <v>0</v>
      </c>
      <c r="Y1165" s="7">
        <v>23</v>
      </c>
      <c r="Z1165" s="7">
        <v>93</v>
      </c>
      <c r="AA1165" s="7">
        <v>1</v>
      </c>
      <c r="AB1165" s="7">
        <v>1</v>
      </c>
      <c r="AC1165" s="7">
        <v>1</v>
      </c>
      <c r="AD1165" s="7">
        <v>2</v>
      </c>
      <c r="AE1165" s="7">
        <v>6</v>
      </c>
      <c r="AF1165" s="7">
        <v>0</v>
      </c>
      <c r="AG1165" s="7">
        <v>0</v>
      </c>
      <c r="AH1165" s="7">
        <v>0</v>
      </c>
      <c r="AI1165" s="7">
        <v>0</v>
      </c>
      <c r="AJ1165" s="7">
        <v>0</v>
      </c>
      <c r="AK1165" s="7">
        <v>0</v>
      </c>
      <c r="AL1165" s="7">
        <v>1</v>
      </c>
      <c r="AM1165" s="8">
        <v>43834</v>
      </c>
      <c r="AO1165">
        <f t="shared" si="224"/>
        <v>0</v>
      </c>
      <c r="AP1165">
        <f t="shared" si="225"/>
        <v>0</v>
      </c>
      <c r="AQ1165">
        <f t="shared" si="226"/>
        <v>0</v>
      </c>
      <c r="AR1165">
        <f t="shared" si="227"/>
        <v>0</v>
      </c>
      <c r="AS1165">
        <f t="shared" si="228"/>
        <v>0</v>
      </c>
      <c r="AU1165">
        <f t="shared" si="218"/>
        <v>0</v>
      </c>
      <c r="AV1165">
        <f t="shared" si="218"/>
        <v>0</v>
      </c>
      <c r="AW1165">
        <f t="shared" si="218"/>
        <v>0</v>
      </c>
      <c r="AX1165">
        <f t="shared" si="218"/>
        <v>0</v>
      </c>
      <c r="AY1165">
        <f t="shared" si="218"/>
        <v>0</v>
      </c>
      <c r="BA1165">
        <f t="shared" si="219"/>
        <v>0</v>
      </c>
      <c r="BB1165">
        <f t="shared" si="220"/>
        <v>0</v>
      </c>
      <c r="BC1165">
        <f t="shared" si="221"/>
        <v>0</v>
      </c>
      <c r="BD1165">
        <f t="shared" si="222"/>
        <v>0</v>
      </c>
    </row>
    <row r="1166" spans="1:56" x14ac:dyDescent="0.3">
      <c r="A1166" s="7">
        <v>3182</v>
      </c>
      <c r="B1166" s="6">
        <v>105305</v>
      </c>
      <c r="C1166" s="7">
        <v>0</v>
      </c>
      <c r="D1166" s="7">
        <v>1</v>
      </c>
      <c r="E1166" s="7">
        <f t="shared" si="223"/>
        <v>1</v>
      </c>
      <c r="F1166" s="7">
        <v>44</v>
      </c>
      <c r="G1166" s="7">
        <v>0</v>
      </c>
      <c r="H1166" s="7">
        <v>1</v>
      </c>
      <c r="I1166" s="7">
        <v>0</v>
      </c>
      <c r="J1166" s="7">
        <v>0</v>
      </c>
      <c r="K1166" s="7">
        <v>0</v>
      </c>
      <c r="L1166" s="7" t="str" cm="1">
        <f t="array" ref="L1166">_xlfn.IFS(G1166=1,G$1,H1166=1,H$1,I1166=1,I$1,J1166=1,J$1,K1166=1,K$1)</f>
        <v>Married</v>
      </c>
      <c r="M1166" s="7">
        <v>0</v>
      </c>
      <c r="N1166" s="7">
        <v>1</v>
      </c>
      <c r="O1166" s="7">
        <v>0</v>
      </c>
      <c r="P1166" s="7">
        <v>0</v>
      </c>
      <c r="Q1166" s="7" t="str" cm="1">
        <f t="array" ref="Q1166">_xlfn.IFS(M1166=1,M$1,N1166=1,N$1,O1166=1,O$1,P1166=1,P$1)</f>
        <v>Graduate</v>
      </c>
      <c r="R1166" t="s">
        <v>44</v>
      </c>
      <c r="S1166" s="7">
        <v>12</v>
      </c>
      <c r="T1166" s="7">
        <v>238</v>
      </c>
      <c r="U1166" s="7">
        <v>79</v>
      </c>
      <c r="V1166" s="7">
        <v>139</v>
      </c>
      <c r="W1166" s="7">
        <v>20</v>
      </c>
      <c r="X1166" s="7">
        <v>60</v>
      </c>
      <c r="Y1166" s="7">
        <v>99</v>
      </c>
      <c r="Z1166" s="7">
        <v>437</v>
      </c>
      <c r="AA1166" s="7">
        <v>0</v>
      </c>
      <c r="AB1166" s="7">
        <v>1</v>
      </c>
      <c r="AC1166" s="7">
        <v>0</v>
      </c>
      <c r="AD1166" s="7">
        <v>0</v>
      </c>
      <c r="AE1166" s="7">
        <v>13</v>
      </c>
      <c r="AF1166" s="7">
        <v>0</v>
      </c>
      <c r="AG1166" s="7">
        <v>0</v>
      </c>
      <c r="AH1166" s="7">
        <v>0</v>
      </c>
      <c r="AI1166" s="7">
        <v>0</v>
      </c>
      <c r="AJ1166" s="7">
        <v>0</v>
      </c>
      <c r="AK1166" s="7">
        <v>0</v>
      </c>
      <c r="AL1166" s="7">
        <v>0</v>
      </c>
      <c r="AM1166" s="8">
        <v>43834</v>
      </c>
      <c r="AO1166">
        <f t="shared" si="224"/>
        <v>0</v>
      </c>
      <c r="AP1166">
        <f t="shared" si="225"/>
        <v>0</v>
      </c>
      <c r="AQ1166">
        <f t="shared" si="226"/>
        <v>0</v>
      </c>
      <c r="AR1166">
        <f t="shared" si="227"/>
        <v>0</v>
      </c>
      <c r="AS1166">
        <f t="shared" si="228"/>
        <v>0</v>
      </c>
      <c r="AU1166">
        <f t="shared" si="218"/>
        <v>0</v>
      </c>
      <c r="AV1166">
        <f t="shared" si="218"/>
        <v>0</v>
      </c>
      <c r="AW1166">
        <f t="shared" si="218"/>
        <v>0</v>
      </c>
      <c r="AX1166">
        <f t="shared" si="218"/>
        <v>0</v>
      </c>
      <c r="AY1166">
        <f t="shared" si="218"/>
        <v>0</v>
      </c>
      <c r="BA1166">
        <f t="shared" si="219"/>
        <v>0</v>
      </c>
      <c r="BB1166">
        <f t="shared" si="220"/>
        <v>0</v>
      </c>
      <c r="BC1166">
        <f t="shared" si="221"/>
        <v>0</v>
      </c>
      <c r="BD1166">
        <f t="shared" si="222"/>
        <v>0</v>
      </c>
    </row>
    <row r="1167" spans="1:56" x14ac:dyDescent="0.3">
      <c r="A1167" s="7">
        <v>2204</v>
      </c>
      <c r="B1167" s="6">
        <v>140211</v>
      </c>
      <c r="C1167" s="7">
        <v>1</v>
      </c>
      <c r="D1167" s="7">
        <v>1</v>
      </c>
      <c r="E1167" s="7">
        <f t="shared" si="223"/>
        <v>2</v>
      </c>
      <c r="F1167" s="7">
        <v>39</v>
      </c>
      <c r="G1167" s="7">
        <v>0</v>
      </c>
      <c r="H1167" s="7">
        <v>1</v>
      </c>
      <c r="I1167" s="7">
        <v>0</v>
      </c>
      <c r="J1167" s="7">
        <v>0</v>
      </c>
      <c r="K1167" s="7">
        <v>0</v>
      </c>
      <c r="L1167" s="7" t="str" cm="1">
        <f t="array" ref="L1167">_xlfn.IFS(G1167=1,G$1,H1167=1,H$1,I1167=1,I$1,J1167=1,J$1,K1167=1,K$1)</f>
        <v>Married</v>
      </c>
      <c r="M1167" s="7">
        <v>0</v>
      </c>
      <c r="N1167" s="7">
        <v>1</v>
      </c>
      <c r="O1167" s="7">
        <v>0</v>
      </c>
      <c r="P1167" s="7">
        <v>0</v>
      </c>
      <c r="Q1167" s="7" t="str" cm="1">
        <f t="array" ref="Q1167">_xlfn.IFS(M1167=1,M$1,N1167=1,N$1,O1167=1,O$1,P1167=1,P$1)</f>
        <v>Graduate</v>
      </c>
      <c r="R1167" t="s">
        <v>44</v>
      </c>
      <c r="S1167" s="7">
        <v>30</v>
      </c>
      <c r="T1167" s="7">
        <v>178</v>
      </c>
      <c r="U1167" s="7">
        <v>3</v>
      </c>
      <c r="V1167" s="7">
        <v>24</v>
      </c>
      <c r="W1167" s="7">
        <v>7</v>
      </c>
      <c r="X1167" s="7">
        <v>3</v>
      </c>
      <c r="Y1167" s="7">
        <v>87</v>
      </c>
      <c r="Z1167" s="7">
        <v>129</v>
      </c>
      <c r="AA1167" s="7">
        <v>2</v>
      </c>
      <c r="AB1167" s="7">
        <v>2</v>
      </c>
      <c r="AC1167" s="7">
        <v>1</v>
      </c>
      <c r="AD1167" s="7">
        <v>2</v>
      </c>
      <c r="AE1167" s="7">
        <v>8</v>
      </c>
      <c r="AF1167" s="7">
        <v>1</v>
      </c>
      <c r="AG1167" s="7">
        <v>0</v>
      </c>
      <c r="AH1167" s="7">
        <v>0</v>
      </c>
      <c r="AI1167" s="7">
        <v>0</v>
      </c>
      <c r="AJ1167" s="7">
        <v>0</v>
      </c>
      <c r="AK1167" s="7">
        <v>0</v>
      </c>
      <c r="AL1167" s="7">
        <v>0</v>
      </c>
      <c r="AM1167" s="8">
        <v>43834</v>
      </c>
      <c r="AO1167">
        <f t="shared" si="224"/>
        <v>0</v>
      </c>
      <c r="AP1167">
        <f t="shared" si="225"/>
        <v>0</v>
      </c>
      <c r="AQ1167">
        <f t="shared" si="226"/>
        <v>0</v>
      </c>
      <c r="AR1167">
        <f t="shared" si="227"/>
        <v>0</v>
      </c>
      <c r="AS1167">
        <f t="shared" si="228"/>
        <v>0</v>
      </c>
      <c r="AU1167">
        <f t="shared" si="218"/>
        <v>0</v>
      </c>
      <c r="AV1167">
        <f t="shared" si="218"/>
        <v>0</v>
      </c>
      <c r="AW1167">
        <f t="shared" si="218"/>
        <v>0</v>
      </c>
      <c r="AX1167">
        <f t="shared" si="218"/>
        <v>0</v>
      </c>
      <c r="AY1167">
        <f t="shared" si="218"/>
        <v>0</v>
      </c>
      <c r="BA1167">
        <f t="shared" si="219"/>
        <v>0</v>
      </c>
      <c r="BB1167">
        <f t="shared" si="220"/>
        <v>0</v>
      </c>
      <c r="BC1167">
        <f t="shared" si="221"/>
        <v>0</v>
      </c>
      <c r="BD1167">
        <f t="shared" si="222"/>
        <v>0</v>
      </c>
    </row>
    <row r="1168" spans="1:56" x14ac:dyDescent="0.3">
      <c r="A1168" s="7">
        <v>2645</v>
      </c>
      <c r="B1168" s="6">
        <v>137929</v>
      </c>
      <c r="C1168" s="7">
        <v>0</v>
      </c>
      <c r="D1168" s="7">
        <v>0</v>
      </c>
      <c r="E1168" s="7">
        <f t="shared" si="223"/>
        <v>0</v>
      </c>
      <c r="F1168" s="7">
        <v>35</v>
      </c>
      <c r="G1168" s="7">
        <v>0</v>
      </c>
      <c r="H1168" s="7">
        <v>0</v>
      </c>
      <c r="I1168" s="7">
        <v>0</v>
      </c>
      <c r="J1168" s="7">
        <v>1</v>
      </c>
      <c r="K1168" s="7">
        <v>0</v>
      </c>
      <c r="L1168" s="7" t="str" cm="1">
        <f t="array" ref="L1168">_xlfn.IFS(G1168=1,G$1,H1168=1,H$1,I1168=1,I$1,J1168=1,J$1,K1168=1,K$1)</f>
        <v>Single</v>
      </c>
      <c r="M1168" s="7">
        <v>0</v>
      </c>
      <c r="N1168" s="7">
        <v>0</v>
      </c>
      <c r="O1168" s="7">
        <v>0</v>
      </c>
      <c r="P1168" s="7">
        <v>1</v>
      </c>
      <c r="Q1168" s="7" t="str" cm="1">
        <f t="array" ref="Q1168">_xlfn.IFS(M1168=1,M$1,N1168=1,N$1,O1168=1,O$1,P1168=1,P$1)</f>
        <v>PhD</v>
      </c>
      <c r="R1168" t="s">
        <v>43</v>
      </c>
      <c r="S1168" s="7">
        <v>49</v>
      </c>
      <c r="T1168" s="7">
        <v>735</v>
      </c>
      <c r="U1168" s="7">
        <v>7</v>
      </c>
      <c r="V1168" s="7">
        <v>167</v>
      </c>
      <c r="W1168" s="7">
        <v>11</v>
      </c>
      <c r="X1168" s="7">
        <v>7</v>
      </c>
      <c r="Y1168" s="7">
        <v>36</v>
      </c>
      <c r="Z1168" s="7">
        <v>891</v>
      </c>
      <c r="AA1168" s="7">
        <v>2</v>
      </c>
      <c r="AB1168" s="7">
        <v>4</v>
      </c>
      <c r="AC1168" s="7">
        <v>2</v>
      </c>
      <c r="AD1168" s="7">
        <v>5</v>
      </c>
      <c r="AE1168" s="7">
        <v>7</v>
      </c>
      <c r="AF1168" s="7">
        <v>0</v>
      </c>
      <c r="AG1168" s="7">
        <v>1</v>
      </c>
      <c r="AH1168" s="7">
        <v>0</v>
      </c>
      <c r="AI1168" s="7">
        <v>1</v>
      </c>
      <c r="AJ1168" s="7">
        <v>0</v>
      </c>
      <c r="AK1168" s="7">
        <v>0</v>
      </c>
      <c r="AL1168" s="7">
        <v>1</v>
      </c>
      <c r="AM1168" s="8">
        <v>43834</v>
      </c>
      <c r="AO1168">
        <f t="shared" si="224"/>
        <v>0</v>
      </c>
      <c r="AP1168">
        <f t="shared" si="225"/>
        <v>0</v>
      </c>
      <c r="AQ1168">
        <f t="shared" si="226"/>
        <v>1</v>
      </c>
      <c r="AR1168">
        <f t="shared" si="227"/>
        <v>0</v>
      </c>
      <c r="AS1168">
        <f t="shared" si="228"/>
        <v>0</v>
      </c>
      <c r="AU1168">
        <f t="shared" si="218"/>
        <v>0</v>
      </c>
      <c r="AV1168">
        <f t="shared" si="218"/>
        <v>0</v>
      </c>
      <c r="AW1168">
        <f t="shared" si="218"/>
        <v>0</v>
      </c>
      <c r="AX1168">
        <f t="shared" si="218"/>
        <v>0</v>
      </c>
      <c r="AY1168">
        <f t="shared" si="218"/>
        <v>0</v>
      </c>
      <c r="BA1168">
        <f t="shared" si="219"/>
        <v>0</v>
      </c>
      <c r="BB1168">
        <f t="shared" si="220"/>
        <v>0</v>
      </c>
      <c r="BC1168">
        <f t="shared" si="221"/>
        <v>0</v>
      </c>
      <c r="BD1168">
        <f t="shared" si="222"/>
        <v>0</v>
      </c>
    </row>
    <row r="1169" spans="1:56" x14ac:dyDescent="0.3">
      <c r="A1169" s="7">
        <v>1229</v>
      </c>
      <c r="B1169" s="6">
        <v>122804</v>
      </c>
      <c r="C1169" s="7">
        <v>1</v>
      </c>
      <c r="D1169" s="7">
        <v>0</v>
      </c>
      <c r="E1169" s="7">
        <f t="shared" si="223"/>
        <v>1</v>
      </c>
      <c r="F1169" s="7">
        <v>49</v>
      </c>
      <c r="G1169" s="7">
        <v>0</v>
      </c>
      <c r="H1169" s="7">
        <v>0</v>
      </c>
      <c r="I1169" s="7">
        <v>0</v>
      </c>
      <c r="J1169" s="7">
        <v>1</v>
      </c>
      <c r="K1169" s="7">
        <v>0</v>
      </c>
      <c r="L1169" s="7" t="str" cm="1">
        <f t="array" ref="L1169">_xlfn.IFS(G1169=1,G$1,H1169=1,H$1,I1169=1,I$1,J1169=1,J$1,K1169=1,K$1)</f>
        <v>Single</v>
      </c>
      <c r="M1169" s="7">
        <v>0</v>
      </c>
      <c r="N1169" s="7">
        <v>1</v>
      </c>
      <c r="O1169" s="7">
        <v>0</v>
      </c>
      <c r="P1169" s="7">
        <v>0</v>
      </c>
      <c r="Q1169" s="7" t="str" cm="1">
        <f t="array" ref="Q1169">_xlfn.IFS(M1169=1,M$1,N1169=1,N$1,O1169=1,O$1,P1169=1,P$1)</f>
        <v>Graduate</v>
      </c>
      <c r="R1169" t="s">
        <v>43</v>
      </c>
      <c r="S1169" s="7">
        <v>75</v>
      </c>
      <c r="T1169" s="7">
        <v>75</v>
      </c>
      <c r="U1169" s="7">
        <v>5</v>
      </c>
      <c r="V1169" s="7">
        <v>38</v>
      </c>
      <c r="W1169" s="7">
        <v>11</v>
      </c>
      <c r="X1169" s="7">
        <v>5</v>
      </c>
      <c r="Y1169" s="7">
        <v>5</v>
      </c>
      <c r="Z1169" s="7">
        <v>129</v>
      </c>
      <c r="AA1169" s="7">
        <v>1</v>
      </c>
      <c r="AB1169" s="7">
        <v>2</v>
      </c>
      <c r="AC1169" s="7">
        <v>0</v>
      </c>
      <c r="AD1169" s="7">
        <v>2</v>
      </c>
      <c r="AE1169" s="7">
        <v>9</v>
      </c>
      <c r="AF1169" s="7">
        <v>0</v>
      </c>
      <c r="AG1169" s="7">
        <v>0</v>
      </c>
      <c r="AH1169" s="7">
        <v>0</v>
      </c>
      <c r="AI1169" s="7">
        <v>0</v>
      </c>
      <c r="AJ1169" s="7">
        <v>0</v>
      </c>
      <c r="AK1169" s="7">
        <v>0</v>
      </c>
      <c r="AL1169" s="7">
        <v>0</v>
      </c>
      <c r="AM1169" s="8">
        <v>43835</v>
      </c>
      <c r="AO1169">
        <f t="shared" si="224"/>
        <v>0</v>
      </c>
      <c r="AP1169">
        <f t="shared" si="225"/>
        <v>0</v>
      </c>
      <c r="AQ1169">
        <f t="shared" si="226"/>
        <v>0</v>
      </c>
      <c r="AR1169">
        <f t="shared" si="227"/>
        <v>0</v>
      </c>
      <c r="AS1169">
        <f t="shared" si="228"/>
        <v>0</v>
      </c>
      <c r="AU1169">
        <f t="shared" si="218"/>
        <v>0</v>
      </c>
      <c r="AV1169">
        <f t="shared" si="218"/>
        <v>0</v>
      </c>
      <c r="AW1169">
        <f t="shared" si="218"/>
        <v>0</v>
      </c>
      <c r="AX1169">
        <f t="shared" si="218"/>
        <v>0</v>
      </c>
      <c r="AY1169">
        <f t="shared" si="218"/>
        <v>0</v>
      </c>
      <c r="BA1169">
        <f t="shared" si="219"/>
        <v>0</v>
      </c>
      <c r="BB1169">
        <f t="shared" si="220"/>
        <v>0</v>
      </c>
      <c r="BC1169">
        <f t="shared" si="221"/>
        <v>0</v>
      </c>
      <c r="BD1169">
        <f t="shared" si="222"/>
        <v>0</v>
      </c>
    </row>
    <row r="1170" spans="1:56" x14ac:dyDescent="0.3">
      <c r="A1170" s="7">
        <v>2272</v>
      </c>
      <c r="B1170" s="6">
        <v>122804</v>
      </c>
      <c r="C1170" s="7">
        <v>1</v>
      </c>
      <c r="D1170" s="7">
        <v>0</v>
      </c>
      <c r="E1170" s="7">
        <f t="shared" si="223"/>
        <v>1</v>
      </c>
      <c r="F1170" s="7">
        <v>49</v>
      </c>
      <c r="G1170" s="7">
        <v>0</v>
      </c>
      <c r="H1170" s="7">
        <v>0</v>
      </c>
      <c r="I1170" s="7">
        <v>0</v>
      </c>
      <c r="J1170" s="7">
        <v>1</v>
      </c>
      <c r="K1170" s="7">
        <v>0</v>
      </c>
      <c r="L1170" s="7" t="str" cm="1">
        <f t="array" ref="L1170">_xlfn.IFS(G1170=1,G$1,H1170=1,H$1,I1170=1,I$1,J1170=1,J$1,K1170=1,K$1)</f>
        <v>Single</v>
      </c>
      <c r="M1170" s="7">
        <v>0</v>
      </c>
      <c r="N1170" s="7">
        <v>1</v>
      </c>
      <c r="O1170" s="7">
        <v>0</v>
      </c>
      <c r="P1170" s="7">
        <v>0</v>
      </c>
      <c r="Q1170" s="7" t="str" cm="1">
        <f t="array" ref="Q1170">_xlfn.IFS(M1170=1,M$1,N1170=1,N$1,O1170=1,O$1,P1170=1,P$1)</f>
        <v>Graduate</v>
      </c>
      <c r="R1170" t="s">
        <v>39</v>
      </c>
      <c r="S1170" s="7">
        <v>75</v>
      </c>
      <c r="T1170" s="7">
        <v>75</v>
      </c>
      <c r="U1170" s="7">
        <v>5</v>
      </c>
      <c r="V1170" s="7">
        <v>38</v>
      </c>
      <c r="W1170" s="7">
        <v>11</v>
      </c>
      <c r="X1170" s="7">
        <v>5</v>
      </c>
      <c r="Y1170" s="7">
        <v>5</v>
      </c>
      <c r="Z1170" s="7">
        <v>129</v>
      </c>
      <c r="AA1170" s="7">
        <v>1</v>
      </c>
      <c r="AB1170" s="7">
        <v>2</v>
      </c>
      <c r="AC1170" s="7">
        <v>0</v>
      </c>
      <c r="AD1170" s="7">
        <v>2</v>
      </c>
      <c r="AE1170" s="7">
        <v>9</v>
      </c>
      <c r="AF1170" s="7">
        <v>0</v>
      </c>
      <c r="AG1170" s="7">
        <v>0</v>
      </c>
      <c r="AH1170" s="7">
        <v>0</v>
      </c>
      <c r="AI1170" s="7">
        <v>0</v>
      </c>
      <c r="AJ1170" s="7">
        <v>0</v>
      </c>
      <c r="AK1170" s="7">
        <v>0</v>
      </c>
      <c r="AL1170" s="7">
        <v>0</v>
      </c>
      <c r="AM1170" s="8">
        <v>43835</v>
      </c>
      <c r="AO1170">
        <f t="shared" si="224"/>
        <v>0</v>
      </c>
      <c r="AP1170">
        <f t="shared" si="225"/>
        <v>0</v>
      </c>
      <c r="AQ1170">
        <f t="shared" si="226"/>
        <v>0</v>
      </c>
      <c r="AR1170">
        <f t="shared" si="227"/>
        <v>0</v>
      </c>
      <c r="AS1170">
        <f t="shared" si="228"/>
        <v>0</v>
      </c>
      <c r="AU1170">
        <f t="shared" si="218"/>
        <v>0</v>
      </c>
      <c r="AV1170">
        <f t="shared" si="218"/>
        <v>0</v>
      </c>
      <c r="AW1170">
        <f t="shared" si="218"/>
        <v>0</v>
      </c>
      <c r="AX1170">
        <f t="shared" si="218"/>
        <v>0</v>
      </c>
      <c r="AY1170">
        <f t="shared" si="218"/>
        <v>0</v>
      </c>
      <c r="BA1170">
        <f t="shared" si="219"/>
        <v>0</v>
      </c>
      <c r="BB1170">
        <f t="shared" si="220"/>
        <v>0</v>
      </c>
      <c r="BC1170">
        <f t="shared" si="221"/>
        <v>0</v>
      </c>
      <c r="BD1170">
        <f t="shared" si="222"/>
        <v>0</v>
      </c>
    </row>
    <row r="1171" spans="1:56" x14ac:dyDescent="0.3">
      <c r="A1171" s="7">
        <v>2754</v>
      </c>
      <c r="B1171" s="6">
        <v>165370</v>
      </c>
      <c r="C1171" s="7">
        <v>0</v>
      </c>
      <c r="D1171" s="7">
        <v>0</v>
      </c>
      <c r="E1171" s="7">
        <f t="shared" si="223"/>
        <v>0</v>
      </c>
      <c r="F1171" s="7">
        <v>36</v>
      </c>
      <c r="G1171" s="7">
        <v>0</v>
      </c>
      <c r="H1171" s="7">
        <v>1</v>
      </c>
      <c r="I1171" s="7">
        <v>0</v>
      </c>
      <c r="J1171" s="7">
        <v>0</v>
      </c>
      <c r="K1171" s="7">
        <v>0</v>
      </c>
      <c r="L1171" s="7" t="str" cm="1">
        <f t="array" ref="L1171">_xlfn.IFS(G1171=1,G$1,H1171=1,H$1,I1171=1,I$1,J1171=1,J$1,K1171=1,K$1)</f>
        <v>Married</v>
      </c>
      <c r="M1171" s="7">
        <v>0</v>
      </c>
      <c r="N1171" s="7">
        <v>0</v>
      </c>
      <c r="O1171" s="7">
        <v>0</v>
      </c>
      <c r="P1171" s="7">
        <v>0</v>
      </c>
      <c r="Q1171" s="7" t="e" cm="1">
        <f t="array" ref="Q1171">_xlfn.IFS(M1171=1,M$1,N1171=1,N$1,O1171=1,O$1,P1171=1,P$1)</f>
        <v>#N/A</v>
      </c>
      <c r="R1171" t="s">
        <v>42</v>
      </c>
      <c r="S1171" s="7">
        <v>1</v>
      </c>
      <c r="T1171" s="7">
        <v>180</v>
      </c>
      <c r="U1171" s="7">
        <v>56</v>
      </c>
      <c r="V1171" s="7">
        <v>283</v>
      </c>
      <c r="W1171" s="7">
        <v>349</v>
      </c>
      <c r="X1171" s="7">
        <v>225</v>
      </c>
      <c r="Y1171" s="7">
        <v>73</v>
      </c>
      <c r="Z1171" s="7">
        <v>1019</v>
      </c>
      <c r="AA1171" s="7">
        <v>1</v>
      </c>
      <c r="AB1171" s="7">
        <v>2</v>
      </c>
      <c r="AC1171" s="7">
        <v>3</v>
      </c>
      <c r="AD1171" s="7">
        <v>13</v>
      </c>
      <c r="AE1171" s="7">
        <v>1</v>
      </c>
      <c r="AF1171" s="7">
        <v>0</v>
      </c>
      <c r="AG1171" s="7">
        <v>0</v>
      </c>
      <c r="AH1171" s="7">
        <v>0</v>
      </c>
      <c r="AI1171" s="7">
        <v>0</v>
      </c>
      <c r="AJ1171" s="7">
        <v>0</v>
      </c>
      <c r="AK1171" s="7">
        <v>0</v>
      </c>
      <c r="AL1171" s="7">
        <v>0</v>
      </c>
      <c r="AM1171" s="8">
        <v>43836</v>
      </c>
      <c r="AO1171">
        <f t="shared" si="224"/>
        <v>0</v>
      </c>
      <c r="AP1171">
        <f t="shared" si="225"/>
        <v>0</v>
      </c>
      <c r="AQ1171">
        <f t="shared" si="226"/>
        <v>0</v>
      </c>
      <c r="AR1171">
        <f t="shared" si="227"/>
        <v>0</v>
      </c>
      <c r="AS1171">
        <f t="shared" si="228"/>
        <v>0</v>
      </c>
      <c r="AU1171">
        <f t="shared" si="218"/>
        <v>0</v>
      </c>
      <c r="AV1171">
        <f t="shared" si="218"/>
        <v>0</v>
      </c>
      <c r="AW1171">
        <f t="shared" si="218"/>
        <v>0</v>
      </c>
      <c r="AX1171">
        <f t="shared" si="218"/>
        <v>0</v>
      </c>
      <c r="AY1171">
        <f t="shared" si="218"/>
        <v>0</v>
      </c>
      <c r="BA1171">
        <f t="shared" si="219"/>
        <v>0</v>
      </c>
      <c r="BB1171">
        <f t="shared" si="220"/>
        <v>0</v>
      </c>
      <c r="BC1171">
        <f t="shared" si="221"/>
        <v>0</v>
      </c>
      <c r="BD1171">
        <f t="shared" si="222"/>
        <v>0</v>
      </c>
    </row>
    <row r="1172" spans="1:56" x14ac:dyDescent="0.3">
      <c r="A1172" s="7">
        <v>2009</v>
      </c>
      <c r="B1172" s="6">
        <v>132173</v>
      </c>
      <c r="C1172" s="7">
        <v>0</v>
      </c>
      <c r="D1172" s="7">
        <v>1</v>
      </c>
      <c r="E1172" s="7">
        <f t="shared" si="223"/>
        <v>1</v>
      </c>
      <c r="F1172" s="7">
        <v>62</v>
      </c>
      <c r="G1172" s="7">
        <v>1</v>
      </c>
      <c r="H1172" s="7">
        <v>0</v>
      </c>
      <c r="I1172" s="7">
        <v>0</v>
      </c>
      <c r="J1172" s="7">
        <v>0</v>
      </c>
      <c r="K1172" s="7">
        <v>0</v>
      </c>
      <c r="L1172" s="7" t="str" cm="1">
        <f t="array" ref="L1172">_xlfn.IFS(G1172=1,G$1,H1172=1,H$1,I1172=1,I$1,J1172=1,J$1,K1172=1,K$1)</f>
        <v>Divorced</v>
      </c>
      <c r="M1172" s="7">
        <v>0</v>
      </c>
      <c r="N1172" s="7">
        <v>0</v>
      </c>
      <c r="O1172" s="7">
        <v>0</v>
      </c>
      <c r="P1172" s="7">
        <v>1</v>
      </c>
      <c r="Q1172" s="7" t="str" cm="1">
        <f t="array" ref="Q1172">_xlfn.IFS(M1172=1,M$1,N1172=1,N$1,O1172=1,O$1,P1172=1,P$1)</f>
        <v>PhD</v>
      </c>
      <c r="R1172" t="s">
        <v>43</v>
      </c>
      <c r="S1172" s="7">
        <v>0</v>
      </c>
      <c r="T1172" s="7">
        <v>74</v>
      </c>
      <c r="U1172" s="7">
        <v>0</v>
      </c>
      <c r="V1172" s="7">
        <v>8</v>
      </c>
      <c r="W1172" s="7">
        <v>0</v>
      </c>
      <c r="X1172" s="7">
        <v>0</v>
      </c>
      <c r="Y1172" s="7">
        <v>8</v>
      </c>
      <c r="Z1172" s="7">
        <v>74</v>
      </c>
      <c r="AA1172" s="7">
        <v>1</v>
      </c>
      <c r="AB1172" s="7">
        <v>1</v>
      </c>
      <c r="AC1172" s="7">
        <v>0</v>
      </c>
      <c r="AD1172" s="7">
        <v>3</v>
      </c>
      <c r="AE1172" s="7">
        <v>4</v>
      </c>
      <c r="AF1172" s="7">
        <v>0</v>
      </c>
      <c r="AG1172" s="7">
        <v>0</v>
      </c>
      <c r="AH1172" s="7">
        <v>0</v>
      </c>
      <c r="AI1172" s="7">
        <v>0</v>
      </c>
      <c r="AJ1172" s="7">
        <v>0</v>
      </c>
      <c r="AK1172" s="7">
        <v>0</v>
      </c>
      <c r="AL1172" s="7">
        <v>0</v>
      </c>
      <c r="AM1172" s="8">
        <v>43836</v>
      </c>
      <c r="AO1172">
        <f t="shared" si="224"/>
        <v>0</v>
      </c>
      <c r="AP1172">
        <f t="shared" si="225"/>
        <v>0</v>
      </c>
      <c r="AQ1172">
        <f t="shared" si="226"/>
        <v>0</v>
      </c>
      <c r="AR1172">
        <f t="shared" si="227"/>
        <v>0</v>
      </c>
      <c r="AS1172">
        <f t="shared" si="228"/>
        <v>0</v>
      </c>
      <c r="AU1172">
        <f t="shared" ref="AU1172:AY1222" si="229">IF($AJ1172=1,T1172,0)</f>
        <v>0</v>
      </c>
      <c r="AV1172">
        <f t="shared" si="229"/>
        <v>0</v>
      </c>
      <c r="AW1172">
        <f t="shared" si="229"/>
        <v>0</v>
      </c>
      <c r="AX1172">
        <f t="shared" si="229"/>
        <v>0</v>
      </c>
      <c r="AY1172">
        <f t="shared" si="229"/>
        <v>0</v>
      </c>
      <c r="BA1172">
        <f t="shared" si="219"/>
        <v>0</v>
      </c>
      <c r="BB1172">
        <f t="shared" si="220"/>
        <v>0</v>
      </c>
      <c r="BC1172">
        <f t="shared" si="221"/>
        <v>0</v>
      </c>
      <c r="BD1172">
        <f t="shared" si="222"/>
        <v>0</v>
      </c>
    </row>
    <row r="1173" spans="1:56" x14ac:dyDescent="0.3">
      <c r="A1173" s="7">
        <v>1557</v>
      </c>
      <c r="B1173" s="6">
        <v>164413</v>
      </c>
      <c r="C1173" s="7">
        <v>0</v>
      </c>
      <c r="D1173" s="7">
        <v>1</v>
      </c>
      <c r="E1173" s="7">
        <f t="shared" si="223"/>
        <v>1</v>
      </c>
      <c r="F1173" s="7">
        <v>50</v>
      </c>
      <c r="G1173" s="7">
        <v>0</v>
      </c>
      <c r="H1173" s="7">
        <v>0</v>
      </c>
      <c r="I1173" s="7">
        <v>1</v>
      </c>
      <c r="J1173" s="7">
        <v>0</v>
      </c>
      <c r="K1173" s="7">
        <v>0</v>
      </c>
      <c r="L1173" s="7" t="str" cm="1">
        <f t="array" ref="L1173">_xlfn.IFS(G1173=1,G$1,H1173=1,H$1,I1173=1,I$1,J1173=1,J$1,K1173=1,K$1)</f>
        <v>Together</v>
      </c>
      <c r="M1173" s="7">
        <v>0</v>
      </c>
      <c r="N1173" s="7">
        <v>0</v>
      </c>
      <c r="O1173" s="7">
        <v>0</v>
      </c>
      <c r="P1173" s="7">
        <v>1</v>
      </c>
      <c r="Q1173" s="7" t="str" cm="1">
        <f t="array" ref="Q1173">_xlfn.IFS(M1173=1,M$1,N1173=1,N$1,O1173=1,O$1,P1173=1,P$1)</f>
        <v>PhD</v>
      </c>
      <c r="R1173" t="s">
        <v>40</v>
      </c>
      <c r="S1173" s="7">
        <v>27</v>
      </c>
      <c r="T1173" s="7">
        <v>510</v>
      </c>
      <c r="U1173" s="7">
        <v>13</v>
      </c>
      <c r="V1173" s="7">
        <v>112</v>
      </c>
      <c r="W1173" s="7">
        <v>0</v>
      </c>
      <c r="X1173" s="7">
        <v>26</v>
      </c>
      <c r="Y1173" s="7">
        <v>51</v>
      </c>
      <c r="Z1173" s="7">
        <v>610</v>
      </c>
      <c r="AA1173" s="7">
        <v>1</v>
      </c>
      <c r="AB1173" s="7">
        <v>5</v>
      </c>
      <c r="AC1173" s="7">
        <v>1</v>
      </c>
      <c r="AD1173" s="7">
        <v>5</v>
      </c>
      <c r="AE1173" s="7">
        <v>5</v>
      </c>
      <c r="AF1173" s="7">
        <v>0</v>
      </c>
      <c r="AG1173" s="7">
        <v>0</v>
      </c>
      <c r="AH1173" s="7">
        <v>0</v>
      </c>
      <c r="AI1173" s="7">
        <v>0</v>
      </c>
      <c r="AJ1173" s="7">
        <v>0</v>
      </c>
      <c r="AK1173" s="7">
        <v>0</v>
      </c>
      <c r="AL1173" s="7">
        <v>0</v>
      </c>
      <c r="AM1173" s="8">
        <v>43836</v>
      </c>
      <c r="AO1173">
        <f t="shared" si="224"/>
        <v>0</v>
      </c>
      <c r="AP1173">
        <f t="shared" si="225"/>
        <v>0</v>
      </c>
      <c r="AQ1173">
        <f t="shared" si="226"/>
        <v>0</v>
      </c>
      <c r="AR1173">
        <f t="shared" si="227"/>
        <v>0</v>
      </c>
      <c r="AS1173">
        <f t="shared" si="228"/>
        <v>0</v>
      </c>
      <c r="AU1173">
        <f t="shared" si="229"/>
        <v>0</v>
      </c>
      <c r="AV1173">
        <f t="shared" si="229"/>
        <v>0</v>
      </c>
      <c r="AW1173">
        <f t="shared" si="229"/>
        <v>0</v>
      </c>
      <c r="AX1173">
        <f t="shared" si="229"/>
        <v>0</v>
      </c>
      <c r="AY1173">
        <f t="shared" si="229"/>
        <v>0</v>
      </c>
      <c r="BA1173">
        <f t="shared" si="219"/>
        <v>0</v>
      </c>
      <c r="BB1173">
        <f t="shared" si="220"/>
        <v>0</v>
      </c>
      <c r="BC1173">
        <f t="shared" si="221"/>
        <v>0</v>
      </c>
      <c r="BD1173">
        <f t="shared" si="222"/>
        <v>0</v>
      </c>
    </row>
    <row r="1174" spans="1:56" x14ac:dyDescent="0.3">
      <c r="A1174" s="7">
        <v>1724</v>
      </c>
      <c r="B1174" s="6">
        <v>138702</v>
      </c>
      <c r="C1174" s="7">
        <v>1</v>
      </c>
      <c r="D1174" s="7">
        <v>0</v>
      </c>
      <c r="E1174" s="7">
        <f t="shared" si="223"/>
        <v>1</v>
      </c>
      <c r="F1174" s="7">
        <v>42</v>
      </c>
      <c r="G1174" s="7">
        <v>0</v>
      </c>
      <c r="H1174" s="7">
        <v>0</v>
      </c>
      <c r="I1174" s="7">
        <v>1</v>
      </c>
      <c r="J1174" s="7">
        <v>0</v>
      </c>
      <c r="K1174" s="7">
        <v>0</v>
      </c>
      <c r="L1174" s="7" t="str" cm="1">
        <f t="array" ref="L1174">_xlfn.IFS(G1174=1,G$1,H1174=1,H$1,I1174=1,I$1,J1174=1,J$1,K1174=1,K$1)</f>
        <v>Together</v>
      </c>
      <c r="M1174" s="7">
        <v>0</v>
      </c>
      <c r="N1174" s="7">
        <v>0</v>
      </c>
      <c r="O1174" s="7">
        <v>0</v>
      </c>
      <c r="P1174" s="7">
        <v>0</v>
      </c>
      <c r="Q1174" s="7" t="e" cm="1">
        <f t="array" ref="Q1174">_xlfn.IFS(M1174=1,M$1,N1174=1,N$1,O1174=1,O$1,P1174=1,P$1)</f>
        <v>#N/A</v>
      </c>
      <c r="R1174" t="s">
        <v>44</v>
      </c>
      <c r="S1174" s="7">
        <v>71</v>
      </c>
      <c r="T1174" s="7">
        <v>47</v>
      </c>
      <c r="U1174" s="7">
        <v>39</v>
      </c>
      <c r="V1174" s="7">
        <v>86</v>
      </c>
      <c r="W1174" s="7">
        <v>47</v>
      </c>
      <c r="X1174" s="7">
        <v>29</v>
      </c>
      <c r="Y1174" s="7">
        <v>143</v>
      </c>
      <c r="Z1174" s="7">
        <v>104</v>
      </c>
      <c r="AA1174" s="7">
        <v>2</v>
      </c>
      <c r="AB1174" s="7">
        <v>3</v>
      </c>
      <c r="AC1174" s="7">
        <v>0</v>
      </c>
      <c r="AD1174" s="7">
        <v>4</v>
      </c>
      <c r="AE1174" s="7">
        <v>6</v>
      </c>
      <c r="AF1174" s="7">
        <v>0</v>
      </c>
      <c r="AG1174" s="7">
        <v>0</v>
      </c>
      <c r="AH1174" s="7">
        <v>0</v>
      </c>
      <c r="AI1174" s="7">
        <v>0</v>
      </c>
      <c r="AJ1174" s="7">
        <v>0</v>
      </c>
      <c r="AK1174" s="7">
        <v>0</v>
      </c>
      <c r="AL1174" s="7">
        <v>0</v>
      </c>
      <c r="AM1174" s="8">
        <v>43836</v>
      </c>
      <c r="AO1174">
        <f t="shared" si="224"/>
        <v>0</v>
      </c>
      <c r="AP1174">
        <f t="shared" si="225"/>
        <v>0</v>
      </c>
      <c r="AQ1174">
        <f t="shared" si="226"/>
        <v>0</v>
      </c>
      <c r="AR1174">
        <f t="shared" si="227"/>
        <v>0</v>
      </c>
      <c r="AS1174">
        <f t="shared" si="228"/>
        <v>0</v>
      </c>
      <c r="AU1174">
        <f t="shared" si="229"/>
        <v>0</v>
      </c>
      <c r="AV1174">
        <f t="shared" si="229"/>
        <v>0</v>
      </c>
      <c r="AW1174">
        <f t="shared" si="229"/>
        <v>0</v>
      </c>
      <c r="AX1174">
        <f t="shared" si="229"/>
        <v>0</v>
      </c>
      <c r="AY1174">
        <f t="shared" si="229"/>
        <v>0</v>
      </c>
      <c r="BA1174">
        <f t="shared" si="219"/>
        <v>0</v>
      </c>
      <c r="BB1174">
        <f t="shared" si="220"/>
        <v>0</v>
      </c>
      <c r="BC1174">
        <f t="shared" si="221"/>
        <v>0</v>
      </c>
      <c r="BD1174">
        <f t="shared" si="222"/>
        <v>0</v>
      </c>
    </row>
    <row r="1175" spans="1:56" x14ac:dyDescent="0.3">
      <c r="A1175" s="7">
        <v>3130</v>
      </c>
      <c r="B1175" s="6">
        <v>147320</v>
      </c>
      <c r="C1175" s="7">
        <v>0</v>
      </c>
      <c r="D1175" s="7">
        <v>1</v>
      </c>
      <c r="E1175" s="7">
        <f t="shared" si="223"/>
        <v>1</v>
      </c>
      <c r="F1175" s="7">
        <v>63</v>
      </c>
      <c r="G1175" s="7">
        <v>0</v>
      </c>
      <c r="H1175" s="7">
        <v>0</v>
      </c>
      <c r="I1175" s="7">
        <v>1</v>
      </c>
      <c r="J1175" s="7">
        <v>0</v>
      </c>
      <c r="K1175" s="7">
        <v>0</v>
      </c>
      <c r="L1175" s="7" t="str" cm="1">
        <f t="array" ref="L1175">_xlfn.IFS(G1175=1,G$1,H1175=1,H$1,I1175=1,I$1,J1175=1,J$1,K1175=1,K$1)</f>
        <v>Together</v>
      </c>
      <c r="M1175" s="7">
        <v>0</v>
      </c>
      <c r="N1175" s="7">
        <v>1</v>
      </c>
      <c r="O1175" s="7">
        <v>0</v>
      </c>
      <c r="P1175" s="7">
        <v>0</v>
      </c>
      <c r="Q1175" s="7" t="str" cm="1">
        <f t="array" ref="Q1175">_xlfn.IFS(M1175=1,M$1,N1175=1,N$1,O1175=1,O$1,P1175=1,P$1)</f>
        <v>Graduate</v>
      </c>
      <c r="R1175" t="s">
        <v>39</v>
      </c>
      <c r="S1175" s="7">
        <v>10</v>
      </c>
      <c r="T1175" s="7">
        <v>623</v>
      </c>
      <c r="U1175" s="7">
        <v>59</v>
      </c>
      <c r="V1175" s="7">
        <v>346</v>
      </c>
      <c r="W1175" s="7">
        <v>156</v>
      </c>
      <c r="X1175" s="7">
        <v>47</v>
      </c>
      <c r="Y1175" s="7">
        <v>59</v>
      </c>
      <c r="Z1175" s="7">
        <v>1171</v>
      </c>
      <c r="AA1175" s="7">
        <v>6</v>
      </c>
      <c r="AB1175" s="7">
        <v>5</v>
      </c>
      <c r="AC1175" s="7">
        <v>1</v>
      </c>
      <c r="AD1175" s="7">
        <v>8</v>
      </c>
      <c r="AE1175" s="7">
        <v>6</v>
      </c>
      <c r="AF1175" s="7">
        <v>0</v>
      </c>
      <c r="AG1175" s="7">
        <v>0</v>
      </c>
      <c r="AH1175" s="7">
        <v>0</v>
      </c>
      <c r="AI1175" s="7">
        <v>0</v>
      </c>
      <c r="AJ1175" s="7">
        <v>0</v>
      </c>
      <c r="AK1175" s="7">
        <v>0</v>
      </c>
      <c r="AL1175" s="7">
        <v>0</v>
      </c>
      <c r="AM1175" s="8">
        <v>43836</v>
      </c>
      <c r="AO1175">
        <f t="shared" si="224"/>
        <v>0</v>
      </c>
      <c r="AP1175">
        <f t="shared" si="225"/>
        <v>0</v>
      </c>
      <c r="AQ1175">
        <f t="shared" si="226"/>
        <v>0</v>
      </c>
      <c r="AR1175">
        <f t="shared" si="227"/>
        <v>0</v>
      </c>
      <c r="AS1175">
        <f t="shared" si="228"/>
        <v>0</v>
      </c>
      <c r="AU1175">
        <f t="shared" si="229"/>
        <v>0</v>
      </c>
      <c r="AV1175">
        <f t="shared" si="229"/>
        <v>0</v>
      </c>
      <c r="AW1175">
        <f t="shared" si="229"/>
        <v>0</v>
      </c>
      <c r="AX1175">
        <f t="shared" si="229"/>
        <v>0</v>
      </c>
      <c r="AY1175">
        <f t="shared" si="229"/>
        <v>0</v>
      </c>
      <c r="BA1175">
        <f t="shared" si="219"/>
        <v>0</v>
      </c>
      <c r="BB1175">
        <f t="shared" si="220"/>
        <v>0</v>
      </c>
      <c r="BC1175">
        <f t="shared" si="221"/>
        <v>0</v>
      </c>
      <c r="BD1175">
        <f t="shared" si="222"/>
        <v>0</v>
      </c>
    </row>
    <row r="1176" spans="1:56" x14ac:dyDescent="0.3">
      <c r="A1176" s="7">
        <v>2166</v>
      </c>
      <c r="B1176" s="6">
        <v>122327</v>
      </c>
      <c r="C1176" s="7">
        <v>1</v>
      </c>
      <c r="D1176" s="7">
        <v>0</v>
      </c>
      <c r="E1176" s="7">
        <f t="shared" si="223"/>
        <v>1</v>
      </c>
      <c r="F1176" s="7">
        <v>35</v>
      </c>
      <c r="G1176" s="7">
        <v>0</v>
      </c>
      <c r="H1176" s="7">
        <v>0</v>
      </c>
      <c r="I1176" s="7">
        <v>0</v>
      </c>
      <c r="J1176" s="7">
        <v>1</v>
      </c>
      <c r="K1176" s="7">
        <v>0</v>
      </c>
      <c r="L1176" s="7" t="str" cm="1">
        <f t="array" ref="L1176">_xlfn.IFS(G1176=1,G$1,H1176=1,H$1,I1176=1,I$1,J1176=1,J$1,K1176=1,K$1)</f>
        <v>Single</v>
      </c>
      <c r="M1176" s="7">
        <v>0</v>
      </c>
      <c r="N1176" s="7">
        <v>1</v>
      </c>
      <c r="O1176" s="7">
        <v>0</v>
      </c>
      <c r="P1176" s="7">
        <v>0</v>
      </c>
      <c r="Q1176" s="7" t="str" cm="1">
        <f t="array" ref="Q1176">_xlfn.IFS(M1176=1,M$1,N1176=1,N$1,O1176=1,O$1,P1176=1,P$1)</f>
        <v>Graduate</v>
      </c>
      <c r="R1176" t="s">
        <v>42</v>
      </c>
      <c r="S1176" s="7">
        <v>94</v>
      </c>
      <c r="T1176" s="7">
        <v>27</v>
      </c>
      <c r="U1176" s="7">
        <v>22</v>
      </c>
      <c r="V1176" s="7">
        <v>44</v>
      </c>
      <c r="W1176" s="7">
        <v>11</v>
      </c>
      <c r="X1176" s="7">
        <v>0</v>
      </c>
      <c r="Y1176" s="7">
        <v>27</v>
      </c>
      <c r="Z1176" s="7">
        <v>77</v>
      </c>
      <c r="AA1176" s="7">
        <v>1</v>
      </c>
      <c r="AB1176" s="7">
        <v>1</v>
      </c>
      <c r="AC1176" s="7">
        <v>0</v>
      </c>
      <c r="AD1176" s="7">
        <v>3</v>
      </c>
      <c r="AE1176" s="7">
        <v>5</v>
      </c>
      <c r="AF1176" s="7">
        <v>0</v>
      </c>
      <c r="AG1176" s="7">
        <v>0</v>
      </c>
      <c r="AH1176" s="7">
        <v>0</v>
      </c>
      <c r="AI1176" s="7">
        <v>0</v>
      </c>
      <c r="AJ1176" s="7">
        <v>0</v>
      </c>
      <c r="AK1176" s="7">
        <v>0</v>
      </c>
      <c r="AL1176" s="7">
        <v>0</v>
      </c>
      <c r="AM1176" s="8">
        <v>43837</v>
      </c>
      <c r="AO1176">
        <f t="shared" si="224"/>
        <v>0</v>
      </c>
      <c r="AP1176">
        <f t="shared" si="225"/>
        <v>0</v>
      </c>
      <c r="AQ1176">
        <f t="shared" si="226"/>
        <v>0</v>
      </c>
      <c r="AR1176">
        <f t="shared" si="227"/>
        <v>0</v>
      </c>
      <c r="AS1176">
        <f t="shared" si="228"/>
        <v>0</v>
      </c>
      <c r="AU1176">
        <f t="shared" si="229"/>
        <v>0</v>
      </c>
      <c r="AV1176">
        <f t="shared" si="229"/>
        <v>0</v>
      </c>
      <c r="AW1176">
        <f t="shared" si="229"/>
        <v>0</v>
      </c>
      <c r="AX1176">
        <f t="shared" si="229"/>
        <v>0</v>
      </c>
      <c r="AY1176">
        <f t="shared" si="229"/>
        <v>0</v>
      </c>
      <c r="BA1176">
        <f t="shared" si="219"/>
        <v>0</v>
      </c>
      <c r="BB1176">
        <f t="shared" si="220"/>
        <v>0</v>
      </c>
      <c r="BC1176">
        <f t="shared" si="221"/>
        <v>0</v>
      </c>
      <c r="BD1176">
        <f t="shared" si="222"/>
        <v>0</v>
      </c>
    </row>
    <row r="1177" spans="1:56" x14ac:dyDescent="0.3">
      <c r="A1177" s="7">
        <v>3095</v>
      </c>
      <c r="B1177" s="6">
        <v>161286</v>
      </c>
      <c r="C1177" s="7">
        <v>0</v>
      </c>
      <c r="D1177" s="7">
        <v>1</v>
      </c>
      <c r="E1177" s="7">
        <f t="shared" si="223"/>
        <v>1</v>
      </c>
      <c r="F1177" s="7">
        <v>54</v>
      </c>
      <c r="G1177" s="7">
        <v>0</v>
      </c>
      <c r="H1177" s="7">
        <v>1</v>
      </c>
      <c r="I1177" s="7">
        <v>0</v>
      </c>
      <c r="J1177" s="7">
        <v>0</v>
      </c>
      <c r="K1177" s="7">
        <v>0</v>
      </c>
      <c r="L1177" s="7" t="str" cm="1">
        <f t="array" ref="L1177">_xlfn.IFS(G1177=1,G$1,H1177=1,H$1,I1177=1,I$1,J1177=1,J$1,K1177=1,K$1)</f>
        <v>Married</v>
      </c>
      <c r="M1177" s="7">
        <v>0</v>
      </c>
      <c r="N1177" s="7">
        <v>1</v>
      </c>
      <c r="O1177" s="7">
        <v>0</v>
      </c>
      <c r="P1177" s="7">
        <v>0</v>
      </c>
      <c r="Q1177" s="7" t="str" cm="1">
        <f t="array" ref="Q1177">_xlfn.IFS(M1177=1,M$1,N1177=1,N$1,O1177=1,O$1,P1177=1,P$1)</f>
        <v>Graduate</v>
      </c>
      <c r="R1177" t="s">
        <v>43</v>
      </c>
      <c r="S1177" s="7">
        <v>34</v>
      </c>
      <c r="T1177" s="7">
        <v>937</v>
      </c>
      <c r="U1177" s="7">
        <v>0</v>
      </c>
      <c r="V1177" s="7">
        <v>282</v>
      </c>
      <c r="W1177" s="7">
        <v>50</v>
      </c>
      <c r="X1177" s="7">
        <v>24</v>
      </c>
      <c r="Y1177" s="7">
        <v>308</v>
      </c>
      <c r="Z1177" s="7">
        <v>984</v>
      </c>
      <c r="AA1177" s="7">
        <v>2</v>
      </c>
      <c r="AB1177" s="7">
        <v>7</v>
      </c>
      <c r="AC1177" s="7">
        <v>1</v>
      </c>
      <c r="AD1177" s="7">
        <v>8</v>
      </c>
      <c r="AE1177" s="7">
        <v>5</v>
      </c>
      <c r="AF1177" s="7">
        <v>0</v>
      </c>
      <c r="AG1177" s="7">
        <v>0</v>
      </c>
      <c r="AH1177" s="7">
        <v>0</v>
      </c>
      <c r="AI1177" s="7">
        <v>0</v>
      </c>
      <c r="AJ1177" s="7">
        <v>0</v>
      </c>
      <c r="AK1177" s="7">
        <v>0</v>
      </c>
      <c r="AL1177" s="7">
        <v>0</v>
      </c>
      <c r="AM1177" s="8">
        <v>43837</v>
      </c>
      <c r="AO1177">
        <f t="shared" si="224"/>
        <v>0</v>
      </c>
      <c r="AP1177">
        <f t="shared" si="225"/>
        <v>0</v>
      </c>
      <c r="AQ1177">
        <f t="shared" si="226"/>
        <v>0</v>
      </c>
      <c r="AR1177">
        <f t="shared" si="227"/>
        <v>0</v>
      </c>
      <c r="AS1177">
        <f t="shared" si="228"/>
        <v>0</v>
      </c>
      <c r="AU1177">
        <f t="shared" si="229"/>
        <v>0</v>
      </c>
      <c r="AV1177">
        <f t="shared" si="229"/>
        <v>0</v>
      </c>
      <c r="AW1177">
        <f t="shared" si="229"/>
        <v>0</v>
      </c>
      <c r="AX1177">
        <f t="shared" si="229"/>
        <v>0</v>
      </c>
      <c r="AY1177">
        <f t="shared" si="229"/>
        <v>0</v>
      </c>
      <c r="BA1177">
        <f t="shared" si="219"/>
        <v>0</v>
      </c>
      <c r="BB1177">
        <f t="shared" si="220"/>
        <v>0</v>
      </c>
      <c r="BC1177">
        <f t="shared" si="221"/>
        <v>0</v>
      </c>
      <c r="BD1177">
        <f t="shared" si="222"/>
        <v>0</v>
      </c>
    </row>
    <row r="1178" spans="1:56" x14ac:dyDescent="0.3">
      <c r="A1178" s="7">
        <v>1176</v>
      </c>
      <c r="B1178" s="6">
        <v>161286</v>
      </c>
      <c r="C1178" s="7">
        <v>0</v>
      </c>
      <c r="D1178" s="7">
        <v>1</v>
      </c>
      <c r="E1178" s="7">
        <f t="shared" si="223"/>
        <v>1</v>
      </c>
      <c r="F1178" s="7">
        <v>54</v>
      </c>
      <c r="G1178" s="7">
        <v>0</v>
      </c>
      <c r="H1178" s="7">
        <v>1</v>
      </c>
      <c r="I1178" s="7">
        <v>0</v>
      </c>
      <c r="J1178" s="7">
        <v>0</v>
      </c>
      <c r="K1178" s="7">
        <v>0</v>
      </c>
      <c r="L1178" s="7" t="str" cm="1">
        <f t="array" ref="L1178">_xlfn.IFS(G1178=1,G$1,H1178=1,H$1,I1178=1,I$1,J1178=1,J$1,K1178=1,K$1)</f>
        <v>Married</v>
      </c>
      <c r="M1178" s="7">
        <v>0</v>
      </c>
      <c r="N1178" s="7">
        <v>1</v>
      </c>
      <c r="O1178" s="7">
        <v>0</v>
      </c>
      <c r="P1178" s="7">
        <v>0</v>
      </c>
      <c r="Q1178" s="7" t="str" cm="1">
        <f t="array" ref="Q1178">_xlfn.IFS(M1178=1,M$1,N1178=1,N$1,O1178=1,O$1,P1178=1,P$1)</f>
        <v>Graduate</v>
      </c>
      <c r="R1178" t="s">
        <v>42</v>
      </c>
      <c r="S1178" s="7">
        <v>34</v>
      </c>
      <c r="T1178" s="7">
        <v>937</v>
      </c>
      <c r="U1178" s="7">
        <v>0</v>
      </c>
      <c r="V1178" s="7">
        <v>282</v>
      </c>
      <c r="W1178" s="7">
        <v>50</v>
      </c>
      <c r="X1178" s="7">
        <v>24</v>
      </c>
      <c r="Y1178" s="7">
        <v>308</v>
      </c>
      <c r="Z1178" s="7">
        <v>984</v>
      </c>
      <c r="AA1178" s="7">
        <v>2</v>
      </c>
      <c r="AB1178" s="7">
        <v>7</v>
      </c>
      <c r="AC1178" s="7">
        <v>1</v>
      </c>
      <c r="AD1178" s="7">
        <v>8</v>
      </c>
      <c r="AE1178" s="7">
        <v>5</v>
      </c>
      <c r="AF1178" s="7">
        <v>0</v>
      </c>
      <c r="AG1178" s="7">
        <v>0</v>
      </c>
      <c r="AH1178" s="7">
        <v>0</v>
      </c>
      <c r="AI1178" s="7">
        <v>0</v>
      </c>
      <c r="AJ1178" s="7">
        <v>0</v>
      </c>
      <c r="AK1178" s="7">
        <v>0</v>
      </c>
      <c r="AL1178" s="7">
        <v>0</v>
      </c>
      <c r="AM1178" s="8">
        <v>43837</v>
      </c>
      <c r="AO1178">
        <f t="shared" si="224"/>
        <v>0</v>
      </c>
      <c r="AP1178">
        <f t="shared" si="225"/>
        <v>0</v>
      </c>
      <c r="AQ1178">
        <f t="shared" si="226"/>
        <v>0</v>
      </c>
      <c r="AR1178">
        <f t="shared" si="227"/>
        <v>0</v>
      </c>
      <c r="AS1178">
        <f t="shared" si="228"/>
        <v>0</v>
      </c>
      <c r="AU1178">
        <f t="shared" si="229"/>
        <v>0</v>
      </c>
      <c r="AV1178">
        <f t="shared" si="229"/>
        <v>0</v>
      </c>
      <c r="AW1178">
        <f t="shared" si="229"/>
        <v>0</v>
      </c>
      <c r="AX1178">
        <f t="shared" si="229"/>
        <v>0</v>
      </c>
      <c r="AY1178">
        <f t="shared" si="229"/>
        <v>0</v>
      </c>
      <c r="BA1178">
        <f t="shared" si="219"/>
        <v>0</v>
      </c>
      <c r="BB1178">
        <f t="shared" si="220"/>
        <v>0</v>
      </c>
      <c r="BC1178">
        <f t="shared" si="221"/>
        <v>0</v>
      </c>
      <c r="BD1178">
        <f t="shared" si="222"/>
        <v>0</v>
      </c>
    </row>
    <row r="1179" spans="1:56" x14ac:dyDescent="0.3">
      <c r="A1179" s="7">
        <v>2083</v>
      </c>
      <c r="B1179" s="6">
        <v>138508</v>
      </c>
      <c r="C1179" s="7">
        <v>1</v>
      </c>
      <c r="D1179" s="7">
        <v>0</v>
      </c>
      <c r="E1179" s="7">
        <f t="shared" si="223"/>
        <v>1</v>
      </c>
      <c r="F1179" s="7">
        <v>34</v>
      </c>
      <c r="G1179" s="7">
        <v>0</v>
      </c>
      <c r="H1179" s="7">
        <v>1</v>
      </c>
      <c r="I1179" s="7">
        <v>0</v>
      </c>
      <c r="J1179" s="7">
        <v>0</v>
      </c>
      <c r="K1179" s="7">
        <v>0</v>
      </c>
      <c r="L1179" s="7" t="str" cm="1">
        <f t="array" ref="L1179">_xlfn.IFS(G1179=1,G$1,H1179=1,H$1,I1179=1,I$1,J1179=1,J$1,K1179=1,K$1)</f>
        <v>Married</v>
      </c>
      <c r="M1179" s="7">
        <v>0</v>
      </c>
      <c r="N1179" s="7">
        <v>1</v>
      </c>
      <c r="O1179" s="7">
        <v>0</v>
      </c>
      <c r="P1179" s="7">
        <v>0</v>
      </c>
      <c r="Q1179" s="7" t="str" cm="1">
        <f t="array" ref="Q1179">_xlfn.IFS(M1179=1,M$1,N1179=1,N$1,O1179=1,O$1,P1179=1,P$1)</f>
        <v>Graduate</v>
      </c>
      <c r="R1179" t="s">
        <v>41</v>
      </c>
      <c r="S1179" s="7">
        <v>95</v>
      </c>
      <c r="T1179" s="7">
        <v>432</v>
      </c>
      <c r="U1179" s="7">
        <v>68</v>
      </c>
      <c r="V1179" s="7">
        <v>741</v>
      </c>
      <c r="W1179" s="7">
        <v>90</v>
      </c>
      <c r="X1179" s="7">
        <v>68</v>
      </c>
      <c r="Y1179" s="7">
        <v>194</v>
      </c>
      <c r="Z1179" s="7">
        <v>1205</v>
      </c>
      <c r="AA1179" s="7">
        <v>6</v>
      </c>
      <c r="AB1179" s="7">
        <v>7</v>
      </c>
      <c r="AC1179" s="7">
        <v>2</v>
      </c>
      <c r="AD1179" s="7">
        <v>5</v>
      </c>
      <c r="AE1179" s="7">
        <v>8</v>
      </c>
      <c r="AF1179" s="7">
        <v>0</v>
      </c>
      <c r="AG1179" s="7">
        <v>0</v>
      </c>
      <c r="AH1179" s="7">
        <v>0</v>
      </c>
      <c r="AI1179" s="7">
        <v>0</v>
      </c>
      <c r="AJ1179" s="7">
        <v>0</v>
      </c>
      <c r="AK1179" s="7">
        <v>0</v>
      </c>
      <c r="AL1179" s="7">
        <v>0</v>
      </c>
      <c r="AM1179" s="8">
        <v>43837</v>
      </c>
      <c r="AO1179">
        <f t="shared" si="224"/>
        <v>0</v>
      </c>
      <c r="AP1179">
        <f t="shared" si="225"/>
        <v>0</v>
      </c>
      <c r="AQ1179">
        <f t="shared" si="226"/>
        <v>0</v>
      </c>
      <c r="AR1179">
        <f t="shared" si="227"/>
        <v>0</v>
      </c>
      <c r="AS1179">
        <f t="shared" si="228"/>
        <v>0</v>
      </c>
      <c r="AU1179">
        <f t="shared" si="229"/>
        <v>0</v>
      </c>
      <c r="AV1179">
        <f t="shared" si="229"/>
        <v>0</v>
      </c>
      <c r="AW1179">
        <f t="shared" si="229"/>
        <v>0</v>
      </c>
      <c r="AX1179">
        <f t="shared" si="229"/>
        <v>0</v>
      </c>
      <c r="AY1179">
        <f t="shared" si="229"/>
        <v>0</v>
      </c>
      <c r="BA1179">
        <f t="shared" si="219"/>
        <v>0</v>
      </c>
      <c r="BB1179">
        <f t="shared" si="220"/>
        <v>0</v>
      </c>
      <c r="BC1179">
        <f t="shared" si="221"/>
        <v>0</v>
      </c>
      <c r="BD1179">
        <f t="shared" si="222"/>
        <v>0</v>
      </c>
    </row>
    <row r="1180" spans="1:56" x14ac:dyDescent="0.3">
      <c r="A1180" s="7">
        <v>1542</v>
      </c>
      <c r="B1180" s="6">
        <v>115315</v>
      </c>
      <c r="C1180" s="7">
        <v>0</v>
      </c>
      <c r="D1180" s="7">
        <v>0</v>
      </c>
      <c r="E1180" s="7">
        <f t="shared" si="223"/>
        <v>0</v>
      </c>
      <c r="F1180" s="7">
        <v>50</v>
      </c>
      <c r="G1180" s="7">
        <v>0</v>
      </c>
      <c r="H1180" s="7">
        <v>1</v>
      </c>
      <c r="I1180" s="7">
        <v>0</v>
      </c>
      <c r="J1180" s="7">
        <v>0</v>
      </c>
      <c r="K1180" s="7">
        <v>0</v>
      </c>
      <c r="L1180" s="7" t="str" cm="1">
        <f t="array" ref="L1180">_xlfn.IFS(G1180=1,G$1,H1180=1,H$1,I1180=1,I$1,J1180=1,J$1,K1180=1,K$1)</f>
        <v>Married</v>
      </c>
      <c r="M1180" s="7">
        <v>0</v>
      </c>
      <c r="N1180" s="7">
        <v>0</v>
      </c>
      <c r="O1180" s="7">
        <v>0</v>
      </c>
      <c r="P1180" s="7">
        <v>0</v>
      </c>
      <c r="Q1180" s="7" t="e" cm="1">
        <f t="array" ref="Q1180">_xlfn.IFS(M1180=1,M$1,N1180=1,N$1,O1180=1,O$1,P1180=1,P$1)</f>
        <v>#N/A</v>
      </c>
      <c r="R1180" t="s">
        <v>42</v>
      </c>
      <c r="S1180" s="7">
        <v>27</v>
      </c>
      <c r="T1180" s="7">
        <v>53</v>
      </c>
      <c r="U1180" s="7">
        <v>30</v>
      </c>
      <c r="V1180" s="7">
        <v>98</v>
      </c>
      <c r="W1180" s="7">
        <v>113</v>
      </c>
      <c r="X1180" s="7">
        <v>60</v>
      </c>
      <c r="Y1180" s="7">
        <v>128</v>
      </c>
      <c r="Z1180" s="7">
        <v>226</v>
      </c>
      <c r="AA1180" s="7">
        <v>2</v>
      </c>
      <c r="AB1180" s="7">
        <v>2</v>
      </c>
      <c r="AC1180" s="7">
        <v>0</v>
      </c>
      <c r="AD1180" s="7">
        <v>4</v>
      </c>
      <c r="AE1180" s="7">
        <v>5</v>
      </c>
      <c r="AF1180" s="7">
        <v>0</v>
      </c>
      <c r="AG1180" s="7">
        <v>0</v>
      </c>
      <c r="AH1180" s="7">
        <v>0</v>
      </c>
      <c r="AI1180" s="7">
        <v>0</v>
      </c>
      <c r="AJ1180" s="7">
        <v>0</v>
      </c>
      <c r="AK1180" s="7">
        <v>0</v>
      </c>
      <c r="AL1180" s="7">
        <v>0</v>
      </c>
      <c r="AM1180" s="8">
        <v>43838</v>
      </c>
      <c r="AO1180">
        <f t="shared" si="224"/>
        <v>0</v>
      </c>
      <c r="AP1180">
        <f t="shared" si="225"/>
        <v>0</v>
      </c>
      <c r="AQ1180">
        <f t="shared" si="226"/>
        <v>0</v>
      </c>
      <c r="AR1180">
        <f t="shared" si="227"/>
        <v>0</v>
      </c>
      <c r="AS1180">
        <f t="shared" si="228"/>
        <v>0</v>
      </c>
      <c r="AU1180">
        <f t="shared" si="229"/>
        <v>0</v>
      </c>
      <c r="AV1180">
        <f t="shared" si="229"/>
        <v>0</v>
      </c>
      <c r="AW1180">
        <f t="shared" si="229"/>
        <v>0</v>
      </c>
      <c r="AX1180">
        <f t="shared" si="229"/>
        <v>0</v>
      </c>
      <c r="AY1180">
        <f t="shared" si="229"/>
        <v>0</v>
      </c>
      <c r="BA1180">
        <f t="shared" si="219"/>
        <v>0</v>
      </c>
      <c r="BB1180">
        <f t="shared" si="220"/>
        <v>0</v>
      </c>
      <c r="BC1180">
        <f t="shared" si="221"/>
        <v>0</v>
      </c>
      <c r="BD1180">
        <f t="shared" si="222"/>
        <v>0</v>
      </c>
    </row>
    <row r="1181" spans="1:56" x14ac:dyDescent="0.3">
      <c r="A1181" s="7">
        <v>2088</v>
      </c>
      <c r="B1181" s="6">
        <v>115315</v>
      </c>
      <c r="C1181" s="7">
        <v>0</v>
      </c>
      <c r="D1181" s="7">
        <v>0</v>
      </c>
      <c r="E1181" s="7">
        <f t="shared" si="223"/>
        <v>0</v>
      </c>
      <c r="F1181" s="7">
        <v>50</v>
      </c>
      <c r="G1181" s="7">
        <v>0</v>
      </c>
      <c r="H1181" s="7">
        <v>1</v>
      </c>
      <c r="I1181" s="7">
        <v>0</v>
      </c>
      <c r="J1181" s="7">
        <v>0</v>
      </c>
      <c r="K1181" s="7">
        <v>0</v>
      </c>
      <c r="L1181" s="7" t="str" cm="1">
        <f t="array" ref="L1181">_xlfn.IFS(G1181=1,G$1,H1181=1,H$1,I1181=1,I$1,J1181=1,J$1,K1181=1,K$1)</f>
        <v>Married</v>
      </c>
      <c r="M1181" s="7">
        <v>0</v>
      </c>
      <c r="N1181" s="7">
        <v>0</v>
      </c>
      <c r="O1181" s="7">
        <v>0</v>
      </c>
      <c r="P1181" s="7">
        <v>0</v>
      </c>
      <c r="Q1181" s="7" t="e" cm="1">
        <f t="array" ref="Q1181">_xlfn.IFS(M1181=1,M$1,N1181=1,N$1,O1181=1,O$1,P1181=1,P$1)</f>
        <v>#N/A</v>
      </c>
      <c r="R1181" t="s">
        <v>42</v>
      </c>
      <c r="S1181" s="7">
        <v>27</v>
      </c>
      <c r="T1181" s="7">
        <v>53</v>
      </c>
      <c r="U1181" s="7">
        <v>30</v>
      </c>
      <c r="V1181" s="7">
        <v>98</v>
      </c>
      <c r="W1181" s="7">
        <v>113</v>
      </c>
      <c r="X1181" s="7">
        <v>60</v>
      </c>
      <c r="Y1181" s="7">
        <v>128</v>
      </c>
      <c r="Z1181" s="7">
        <v>226</v>
      </c>
      <c r="AA1181" s="7">
        <v>2</v>
      </c>
      <c r="AB1181" s="7">
        <v>2</v>
      </c>
      <c r="AC1181" s="7">
        <v>0</v>
      </c>
      <c r="AD1181" s="7">
        <v>4</v>
      </c>
      <c r="AE1181" s="7">
        <v>5</v>
      </c>
      <c r="AF1181" s="7">
        <v>0</v>
      </c>
      <c r="AG1181" s="7">
        <v>0</v>
      </c>
      <c r="AH1181" s="7">
        <v>0</v>
      </c>
      <c r="AI1181" s="7">
        <v>0</v>
      </c>
      <c r="AJ1181" s="7">
        <v>0</v>
      </c>
      <c r="AK1181" s="7">
        <v>0</v>
      </c>
      <c r="AL1181" s="7">
        <v>0</v>
      </c>
      <c r="AM1181" s="8">
        <v>43838</v>
      </c>
      <c r="AO1181">
        <f t="shared" si="224"/>
        <v>0</v>
      </c>
      <c r="AP1181">
        <f t="shared" si="225"/>
        <v>0</v>
      </c>
      <c r="AQ1181">
        <f t="shared" si="226"/>
        <v>0</v>
      </c>
      <c r="AR1181">
        <f t="shared" si="227"/>
        <v>0</v>
      </c>
      <c r="AS1181">
        <f t="shared" si="228"/>
        <v>0</v>
      </c>
      <c r="AU1181">
        <f t="shared" si="229"/>
        <v>0</v>
      </c>
      <c r="AV1181">
        <f t="shared" si="229"/>
        <v>0</v>
      </c>
      <c r="AW1181">
        <f t="shared" si="229"/>
        <v>0</v>
      </c>
      <c r="AX1181">
        <f t="shared" si="229"/>
        <v>0</v>
      </c>
      <c r="AY1181">
        <f t="shared" si="229"/>
        <v>0</v>
      </c>
      <c r="BA1181">
        <f t="shared" si="219"/>
        <v>0</v>
      </c>
      <c r="BB1181">
        <f t="shared" si="220"/>
        <v>0</v>
      </c>
      <c r="BC1181">
        <f t="shared" si="221"/>
        <v>0</v>
      </c>
      <c r="BD1181">
        <f t="shared" si="222"/>
        <v>0</v>
      </c>
    </row>
    <row r="1182" spans="1:56" x14ac:dyDescent="0.3">
      <c r="A1182" s="7">
        <v>2732</v>
      </c>
      <c r="B1182" s="6">
        <v>139763</v>
      </c>
      <c r="C1182" s="7">
        <v>1</v>
      </c>
      <c r="D1182" s="7">
        <v>0</v>
      </c>
      <c r="E1182" s="7">
        <f t="shared" si="223"/>
        <v>1</v>
      </c>
      <c r="F1182" s="7">
        <v>49</v>
      </c>
      <c r="G1182" s="7">
        <v>0</v>
      </c>
      <c r="H1182" s="7">
        <v>0</v>
      </c>
      <c r="I1182" s="7">
        <v>0</v>
      </c>
      <c r="J1182" s="7">
        <v>1</v>
      </c>
      <c r="K1182" s="7">
        <v>0</v>
      </c>
      <c r="L1182" s="7" t="str" cm="1">
        <f t="array" ref="L1182">_xlfn.IFS(G1182=1,G$1,H1182=1,H$1,I1182=1,I$1,J1182=1,J$1,K1182=1,K$1)</f>
        <v>Single</v>
      </c>
      <c r="M1182" s="7">
        <v>0</v>
      </c>
      <c r="N1182" s="7">
        <v>0</v>
      </c>
      <c r="O1182" s="7">
        <v>1</v>
      </c>
      <c r="P1182" s="7">
        <v>0</v>
      </c>
      <c r="Q1182" s="7" t="str" cm="1">
        <f t="array" ref="Q1182">_xlfn.IFS(M1182=1,M$1,N1182=1,N$1,O1182=1,O$1,P1182=1,P$1)</f>
        <v>Master</v>
      </c>
      <c r="R1182" t="s">
        <v>44</v>
      </c>
      <c r="S1182" s="7">
        <v>9</v>
      </c>
      <c r="T1182" s="7">
        <v>281</v>
      </c>
      <c r="U1182" s="7">
        <v>4</v>
      </c>
      <c r="V1182" s="7">
        <v>211</v>
      </c>
      <c r="W1182" s="7">
        <v>14</v>
      </c>
      <c r="X1182" s="7">
        <v>21</v>
      </c>
      <c r="Y1182" s="7">
        <v>56</v>
      </c>
      <c r="Z1182" s="7">
        <v>475</v>
      </c>
      <c r="AA1182" s="7">
        <v>2</v>
      </c>
      <c r="AB1182" s="7">
        <v>5</v>
      </c>
      <c r="AC1182" s="7">
        <v>1</v>
      </c>
      <c r="AD1182" s="7">
        <v>2</v>
      </c>
      <c r="AE1182" s="7">
        <v>9</v>
      </c>
      <c r="AF1182" s="7">
        <v>0</v>
      </c>
      <c r="AG1182" s="7">
        <v>0</v>
      </c>
      <c r="AH1182" s="7">
        <v>0</v>
      </c>
      <c r="AI1182" s="7">
        <v>0</v>
      </c>
      <c r="AJ1182" s="7">
        <v>0</v>
      </c>
      <c r="AK1182" s="7">
        <v>0</v>
      </c>
      <c r="AL1182" s="7">
        <v>1</v>
      </c>
      <c r="AM1182" s="8">
        <v>43839</v>
      </c>
      <c r="AO1182">
        <f t="shared" si="224"/>
        <v>0</v>
      </c>
      <c r="AP1182">
        <f t="shared" si="225"/>
        <v>0</v>
      </c>
      <c r="AQ1182">
        <f t="shared" si="226"/>
        <v>0</v>
      </c>
      <c r="AR1182">
        <f t="shared" si="227"/>
        <v>0</v>
      </c>
      <c r="AS1182">
        <f t="shared" si="228"/>
        <v>0</v>
      </c>
      <c r="AU1182">
        <f t="shared" si="229"/>
        <v>0</v>
      </c>
      <c r="AV1182">
        <f t="shared" si="229"/>
        <v>0</v>
      </c>
      <c r="AW1182">
        <f t="shared" si="229"/>
        <v>0</v>
      </c>
      <c r="AX1182">
        <f t="shared" si="229"/>
        <v>0</v>
      </c>
      <c r="AY1182">
        <f t="shared" si="229"/>
        <v>0</v>
      </c>
      <c r="BA1182">
        <f t="shared" si="219"/>
        <v>0</v>
      </c>
      <c r="BB1182">
        <f t="shared" si="220"/>
        <v>0</v>
      </c>
      <c r="BC1182">
        <f t="shared" si="221"/>
        <v>0</v>
      </c>
      <c r="BD1182">
        <f t="shared" si="222"/>
        <v>0</v>
      </c>
    </row>
    <row r="1183" spans="1:56" x14ac:dyDescent="0.3">
      <c r="A1183" s="7">
        <v>2765</v>
      </c>
      <c r="B1183" s="6">
        <v>134026</v>
      </c>
      <c r="C1183" s="7">
        <v>1</v>
      </c>
      <c r="D1183" s="7">
        <v>1</v>
      </c>
      <c r="E1183" s="7">
        <f t="shared" si="223"/>
        <v>2</v>
      </c>
      <c r="F1183" s="7">
        <v>70</v>
      </c>
      <c r="G1183" s="7">
        <v>0</v>
      </c>
      <c r="H1183" s="7">
        <v>0</v>
      </c>
      <c r="I1183" s="7">
        <v>1</v>
      </c>
      <c r="J1183" s="7">
        <v>0</v>
      </c>
      <c r="K1183" s="7">
        <v>0</v>
      </c>
      <c r="L1183" s="7" t="str" cm="1">
        <f t="array" ref="L1183">_xlfn.IFS(G1183=1,G$1,H1183=1,H$1,I1183=1,I$1,J1183=1,J$1,K1183=1,K$1)</f>
        <v>Together</v>
      </c>
      <c r="M1183" s="7">
        <v>0</v>
      </c>
      <c r="N1183" s="7">
        <v>1</v>
      </c>
      <c r="O1183" s="7">
        <v>0</v>
      </c>
      <c r="P1183" s="7">
        <v>0</v>
      </c>
      <c r="Q1183" s="7" t="str" cm="1">
        <f t="array" ref="Q1183">_xlfn.IFS(M1183=1,M$1,N1183=1,N$1,O1183=1,O$1,P1183=1,P$1)</f>
        <v>Graduate</v>
      </c>
      <c r="R1183" t="s">
        <v>43</v>
      </c>
      <c r="S1183" s="7">
        <v>11</v>
      </c>
      <c r="T1183" s="7">
        <v>71</v>
      </c>
      <c r="U1183" s="7">
        <v>24</v>
      </c>
      <c r="V1183" s="7">
        <v>59</v>
      </c>
      <c r="W1183" s="7">
        <v>47</v>
      </c>
      <c r="X1183" s="7">
        <v>32</v>
      </c>
      <c r="Y1183" s="7">
        <v>67</v>
      </c>
      <c r="Z1183" s="7">
        <v>165</v>
      </c>
      <c r="AA1183" s="7">
        <v>3</v>
      </c>
      <c r="AB1183" s="7">
        <v>2</v>
      </c>
      <c r="AC1183" s="7">
        <v>1</v>
      </c>
      <c r="AD1183" s="7">
        <v>3</v>
      </c>
      <c r="AE1183" s="7">
        <v>5</v>
      </c>
      <c r="AF1183" s="7">
        <v>0</v>
      </c>
      <c r="AG1183" s="7">
        <v>0</v>
      </c>
      <c r="AH1183" s="7">
        <v>0</v>
      </c>
      <c r="AI1183" s="7">
        <v>0</v>
      </c>
      <c r="AJ1183" s="7">
        <v>0</v>
      </c>
      <c r="AK1183" s="7">
        <v>0</v>
      </c>
      <c r="AL1183" s="7">
        <v>0</v>
      </c>
      <c r="AM1183" s="8">
        <v>43840</v>
      </c>
      <c r="AO1183">
        <f t="shared" si="224"/>
        <v>0</v>
      </c>
      <c r="AP1183">
        <f t="shared" si="225"/>
        <v>0</v>
      </c>
      <c r="AQ1183">
        <f t="shared" si="226"/>
        <v>0</v>
      </c>
      <c r="AR1183">
        <f t="shared" si="227"/>
        <v>0</v>
      </c>
      <c r="AS1183">
        <f t="shared" si="228"/>
        <v>0</v>
      </c>
      <c r="AU1183">
        <f t="shared" si="229"/>
        <v>0</v>
      </c>
      <c r="AV1183">
        <f t="shared" si="229"/>
        <v>0</v>
      </c>
      <c r="AW1183">
        <f t="shared" si="229"/>
        <v>0</v>
      </c>
      <c r="AX1183">
        <f t="shared" si="229"/>
        <v>0</v>
      </c>
      <c r="AY1183">
        <f t="shared" si="229"/>
        <v>0</v>
      </c>
      <c r="BA1183">
        <f t="shared" si="219"/>
        <v>0</v>
      </c>
      <c r="BB1183">
        <f t="shared" si="220"/>
        <v>0</v>
      </c>
      <c r="BC1183">
        <f t="shared" si="221"/>
        <v>0</v>
      </c>
      <c r="BD1183">
        <f t="shared" si="222"/>
        <v>0</v>
      </c>
    </row>
    <row r="1184" spans="1:56" x14ac:dyDescent="0.3">
      <c r="A1184" s="7">
        <v>1821</v>
      </c>
      <c r="B1184" s="6">
        <v>134026</v>
      </c>
      <c r="C1184" s="7">
        <v>1</v>
      </c>
      <c r="D1184" s="7">
        <v>1</v>
      </c>
      <c r="E1184" s="7">
        <f t="shared" si="223"/>
        <v>2</v>
      </c>
      <c r="F1184" s="7">
        <v>70</v>
      </c>
      <c r="G1184" s="7">
        <v>0</v>
      </c>
      <c r="H1184" s="7">
        <v>0</v>
      </c>
      <c r="I1184" s="7">
        <v>1</v>
      </c>
      <c r="J1184" s="7">
        <v>0</v>
      </c>
      <c r="K1184" s="7">
        <v>0</v>
      </c>
      <c r="L1184" s="7" t="str" cm="1">
        <f t="array" ref="L1184">_xlfn.IFS(G1184=1,G$1,H1184=1,H$1,I1184=1,I$1,J1184=1,J$1,K1184=1,K$1)</f>
        <v>Together</v>
      </c>
      <c r="M1184" s="7">
        <v>0</v>
      </c>
      <c r="N1184" s="7">
        <v>1</v>
      </c>
      <c r="O1184" s="7">
        <v>0</v>
      </c>
      <c r="P1184" s="7">
        <v>0</v>
      </c>
      <c r="Q1184" s="7" t="str" cm="1">
        <f t="array" ref="Q1184">_xlfn.IFS(M1184=1,M$1,N1184=1,N$1,O1184=1,O$1,P1184=1,P$1)</f>
        <v>Graduate</v>
      </c>
      <c r="R1184" t="s">
        <v>40</v>
      </c>
      <c r="S1184" s="7">
        <v>11</v>
      </c>
      <c r="T1184" s="7">
        <v>71</v>
      </c>
      <c r="U1184" s="7">
        <v>24</v>
      </c>
      <c r="V1184" s="7">
        <v>59</v>
      </c>
      <c r="W1184" s="7">
        <v>47</v>
      </c>
      <c r="X1184" s="7">
        <v>32</v>
      </c>
      <c r="Y1184" s="7">
        <v>67</v>
      </c>
      <c r="Z1184" s="7">
        <v>165</v>
      </c>
      <c r="AA1184" s="7">
        <v>3</v>
      </c>
      <c r="AB1184" s="7">
        <v>2</v>
      </c>
      <c r="AC1184" s="7">
        <v>1</v>
      </c>
      <c r="AD1184" s="7">
        <v>3</v>
      </c>
      <c r="AE1184" s="7">
        <v>5</v>
      </c>
      <c r="AF1184" s="7">
        <v>0</v>
      </c>
      <c r="AG1184" s="7">
        <v>0</v>
      </c>
      <c r="AH1184" s="7">
        <v>0</v>
      </c>
      <c r="AI1184" s="7">
        <v>0</v>
      </c>
      <c r="AJ1184" s="7">
        <v>0</v>
      </c>
      <c r="AK1184" s="7">
        <v>0</v>
      </c>
      <c r="AL1184" s="7">
        <v>0</v>
      </c>
      <c r="AM1184" s="8">
        <v>43840</v>
      </c>
      <c r="AO1184">
        <f t="shared" si="224"/>
        <v>0</v>
      </c>
      <c r="AP1184">
        <f t="shared" si="225"/>
        <v>0</v>
      </c>
      <c r="AQ1184">
        <f t="shared" si="226"/>
        <v>0</v>
      </c>
      <c r="AR1184">
        <f t="shared" si="227"/>
        <v>0</v>
      </c>
      <c r="AS1184">
        <f t="shared" si="228"/>
        <v>0</v>
      </c>
      <c r="AU1184">
        <f t="shared" si="229"/>
        <v>0</v>
      </c>
      <c r="AV1184">
        <f t="shared" si="229"/>
        <v>0</v>
      </c>
      <c r="AW1184">
        <f t="shared" si="229"/>
        <v>0</v>
      </c>
      <c r="AX1184">
        <f t="shared" si="229"/>
        <v>0</v>
      </c>
      <c r="AY1184">
        <f t="shared" si="229"/>
        <v>0</v>
      </c>
      <c r="BA1184">
        <f t="shared" si="219"/>
        <v>0</v>
      </c>
      <c r="BB1184">
        <f t="shared" si="220"/>
        <v>0</v>
      </c>
      <c r="BC1184">
        <f t="shared" si="221"/>
        <v>0</v>
      </c>
      <c r="BD1184">
        <f t="shared" si="222"/>
        <v>0</v>
      </c>
    </row>
    <row r="1185" spans="1:56" x14ac:dyDescent="0.3">
      <c r="A1185" s="7">
        <v>3043</v>
      </c>
      <c r="B1185" s="6">
        <v>154591</v>
      </c>
      <c r="C1185" s="7">
        <v>0</v>
      </c>
      <c r="D1185" s="7">
        <v>1</v>
      </c>
      <c r="E1185" s="7">
        <f t="shared" si="223"/>
        <v>1</v>
      </c>
      <c r="F1185" s="7">
        <v>71</v>
      </c>
      <c r="G1185" s="7">
        <v>0</v>
      </c>
      <c r="H1185" s="7">
        <v>0</v>
      </c>
      <c r="I1185" s="7">
        <v>1</v>
      </c>
      <c r="J1185" s="7">
        <v>0</v>
      </c>
      <c r="K1185" s="7">
        <v>0</v>
      </c>
      <c r="L1185" s="7" t="str" cm="1">
        <f t="array" ref="L1185">_xlfn.IFS(G1185=1,G$1,H1185=1,H$1,I1185=1,I$1,J1185=1,J$1,K1185=1,K$1)</f>
        <v>Together</v>
      </c>
      <c r="M1185" s="7">
        <v>0</v>
      </c>
      <c r="N1185" s="7">
        <v>1</v>
      </c>
      <c r="O1185" s="7">
        <v>0</v>
      </c>
      <c r="P1185" s="7">
        <v>0</v>
      </c>
      <c r="Q1185" s="7" t="str" cm="1">
        <f t="array" ref="Q1185">_xlfn.IFS(M1185=1,M$1,N1185=1,N$1,O1185=1,O$1,P1185=1,P$1)</f>
        <v>Graduate</v>
      </c>
      <c r="R1185" t="s">
        <v>41</v>
      </c>
      <c r="S1185" s="7">
        <v>63</v>
      </c>
      <c r="T1185" s="7">
        <v>1065</v>
      </c>
      <c r="U1185" s="7">
        <v>11</v>
      </c>
      <c r="V1185" s="7">
        <v>266</v>
      </c>
      <c r="W1185" s="7">
        <v>34</v>
      </c>
      <c r="X1185" s="7">
        <v>25</v>
      </c>
      <c r="Y1185" s="7">
        <v>68</v>
      </c>
      <c r="Z1185" s="7">
        <v>1334</v>
      </c>
      <c r="AA1185" s="7">
        <v>3</v>
      </c>
      <c r="AB1185" s="7">
        <v>6</v>
      </c>
      <c r="AC1185" s="7">
        <v>2</v>
      </c>
      <c r="AD1185" s="7">
        <v>8</v>
      </c>
      <c r="AE1185" s="7">
        <v>5</v>
      </c>
      <c r="AF1185" s="7">
        <v>0</v>
      </c>
      <c r="AG1185" s="7">
        <v>0</v>
      </c>
      <c r="AH1185" s="7">
        <v>0</v>
      </c>
      <c r="AI1185" s="7">
        <v>0</v>
      </c>
      <c r="AJ1185" s="7">
        <v>0</v>
      </c>
      <c r="AK1185" s="7">
        <v>0</v>
      </c>
      <c r="AL1185" s="7">
        <v>0</v>
      </c>
      <c r="AM1185" s="8">
        <v>43840</v>
      </c>
      <c r="AO1185">
        <f t="shared" si="224"/>
        <v>0</v>
      </c>
      <c r="AP1185">
        <f t="shared" si="225"/>
        <v>0</v>
      </c>
      <c r="AQ1185">
        <f t="shared" si="226"/>
        <v>0</v>
      </c>
      <c r="AR1185">
        <f t="shared" si="227"/>
        <v>0</v>
      </c>
      <c r="AS1185">
        <f t="shared" si="228"/>
        <v>0</v>
      </c>
      <c r="AU1185">
        <f t="shared" si="229"/>
        <v>0</v>
      </c>
      <c r="AV1185">
        <f t="shared" si="229"/>
        <v>0</v>
      </c>
      <c r="AW1185">
        <f t="shared" si="229"/>
        <v>0</v>
      </c>
      <c r="AX1185">
        <f t="shared" si="229"/>
        <v>0</v>
      </c>
      <c r="AY1185">
        <f t="shared" si="229"/>
        <v>0</v>
      </c>
      <c r="BA1185">
        <f t="shared" si="219"/>
        <v>0</v>
      </c>
      <c r="BB1185">
        <f t="shared" si="220"/>
        <v>0</v>
      </c>
      <c r="BC1185">
        <f t="shared" si="221"/>
        <v>0</v>
      </c>
      <c r="BD1185">
        <f t="shared" si="222"/>
        <v>0</v>
      </c>
    </row>
    <row r="1186" spans="1:56" x14ac:dyDescent="0.3">
      <c r="A1186" s="7">
        <v>3168</v>
      </c>
      <c r="B1186" s="6">
        <v>116185</v>
      </c>
      <c r="C1186" s="7">
        <v>1</v>
      </c>
      <c r="D1186" s="7">
        <v>0</v>
      </c>
      <c r="E1186" s="7">
        <f t="shared" si="223"/>
        <v>1</v>
      </c>
      <c r="F1186" s="7">
        <v>30</v>
      </c>
      <c r="G1186" s="7">
        <v>0</v>
      </c>
      <c r="H1186" s="7">
        <v>0</v>
      </c>
      <c r="I1186" s="7">
        <v>0</v>
      </c>
      <c r="J1186" s="7">
        <v>1</v>
      </c>
      <c r="K1186" s="7">
        <v>0</v>
      </c>
      <c r="L1186" s="7" t="str" cm="1">
        <f t="array" ref="L1186">_xlfn.IFS(G1186=1,G$1,H1186=1,H$1,I1186=1,I$1,J1186=1,J$1,K1186=1,K$1)</f>
        <v>Single</v>
      </c>
      <c r="M1186" s="7">
        <v>1</v>
      </c>
      <c r="N1186" s="7">
        <v>0</v>
      </c>
      <c r="O1186" s="7">
        <v>0</v>
      </c>
      <c r="P1186" s="7">
        <v>0</v>
      </c>
      <c r="Q1186" s="7" t="str" cm="1">
        <f t="array" ref="Q1186">_xlfn.IFS(M1186=1,M$1,N1186=1,N$1,O1186=1,O$1,P1186=1,P$1)</f>
        <v>Basic</v>
      </c>
      <c r="R1186" t="s">
        <v>42</v>
      </c>
      <c r="S1186" s="7">
        <v>71</v>
      </c>
      <c r="T1186" s="7">
        <v>36</v>
      </c>
      <c r="U1186" s="7">
        <v>79</v>
      </c>
      <c r="V1186" s="7">
        <v>115</v>
      </c>
      <c r="W1186" s="7">
        <v>151</v>
      </c>
      <c r="X1186" s="7">
        <v>57</v>
      </c>
      <c r="Y1186" s="7">
        <v>323</v>
      </c>
      <c r="Z1186" s="7">
        <v>115</v>
      </c>
      <c r="AA1186" s="7">
        <v>2</v>
      </c>
      <c r="AB1186" s="7">
        <v>2</v>
      </c>
      <c r="AC1186" s="7">
        <v>2</v>
      </c>
      <c r="AD1186" s="7">
        <v>2</v>
      </c>
      <c r="AE1186" s="7">
        <v>8</v>
      </c>
      <c r="AF1186" s="7">
        <v>0</v>
      </c>
      <c r="AG1186" s="7">
        <v>0</v>
      </c>
      <c r="AH1186" s="7">
        <v>0</v>
      </c>
      <c r="AI1186" s="7">
        <v>0</v>
      </c>
      <c r="AJ1186" s="7">
        <v>0</v>
      </c>
      <c r="AK1186" s="7">
        <v>0</v>
      </c>
      <c r="AL1186" s="7">
        <v>0</v>
      </c>
      <c r="AM1186" s="8">
        <v>43840</v>
      </c>
      <c r="AO1186">
        <f t="shared" si="224"/>
        <v>0</v>
      </c>
      <c r="AP1186">
        <f t="shared" si="225"/>
        <v>0</v>
      </c>
      <c r="AQ1186">
        <f t="shared" si="226"/>
        <v>0</v>
      </c>
      <c r="AR1186">
        <f t="shared" si="227"/>
        <v>0</v>
      </c>
      <c r="AS1186">
        <f t="shared" si="228"/>
        <v>0</v>
      </c>
      <c r="AU1186">
        <f t="shared" si="229"/>
        <v>0</v>
      </c>
      <c r="AV1186">
        <f t="shared" si="229"/>
        <v>0</v>
      </c>
      <c r="AW1186">
        <f t="shared" si="229"/>
        <v>0</v>
      </c>
      <c r="AX1186">
        <f t="shared" si="229"/>
        <v>0</v>
      </c>
      <c r="AY1186">
        <f t="shared" si="229"/>
        <v>0</v>
      </c>
      <c r="BA1186">
        <f t="shared" si="219"/>
        <v>0</v>
      </c>
      <c r="BB1186">
        <f t="shared" si="220"/>
        <v>0</v>
      </c>
      <c r="BC1186">
        <f t="shared" si="221"/>
        <v>0</v>
      </c>
      <c r="BD1186">
        <f t="shared" si="222"/>
        <v>0</v>
      </c>
    </row>
    <row r="1187" spans="1:56" x14ac:dyDescent="0.3">
      <c r="A1187" s="7">
        <v>1426</v>
      </c>
      <c r="B1187" s="6">
        <v>118100</v>
      </c>
      <c r="C1187" s="7">
        <v>0</v>
      </c>
      <c r="D1187" s="7">
        <v>0</v>
      </c>
      <c r="E1187" s="7">
        <f t="shared" si="223"/>
        <v>0</v>
      </c>
      <c r="F1187" s="7">
        <v>74</v>
      </c>
      <c r="G1187" s="7">
        <v>0</v>
      </c>
      <c r="H1187" s="7">
        <v>1</v>
      </c>
      <c r="I1187" s="7">
        <v>0</v>
      </c>
      <c r="J1187" s="7">
        <v>0</v>
      </c>
      <c r="K1187" s="7">
        <v>0</v>
      </c>
      <c r="L1187" s="7" t="str" cm="1">
        <f t="array" ref="L1187">_xlfn.IFS(G1187=1,G$1,H1187=1,H$1,I1187=1,I$1,J1187=1,J$1,K1187=1,K$1)</f>
        <v>Married</v>
      </c>
      <c r="M1187" s="7">
        <v>0</v>
      </c>
      <c r="N1187" s="7">
        <v>1</v>
      </c>
      <c r="O1187" s="7">
        <v>0</v>
      </c>
      <c r="P1187" s="7">
        <v>0</v>
      </c>
      <c r="Q1187" s="7" t="str" cm="1">
        <f t="array" ref="Q1187">_xlfn.IFS(M1187=1,M$1,N1187=1,N$1,O1187=1,O$1,P1187=1,P$1)</f>
        <v>Graduate</v>
      </c>
      <c r="R1187" t="s">
        <v>39</v>
      </c>
      <c r="S1187" s="7">
        <v>14</v>
      </c>
      <c r="T1187" s="7">
        <v>20</v>
      </c>
      <c r="U1187" s="7">
        <v>7</v>
      </c>
      <c r="V1187" s="7">
        <v>13</v>
      </c>
      <c r="W1187" s="7">
        <v>26</v>
      </c>
      <c r="X1187" s="7">
        <v>20</v>
      </c>
      <c r="Y1187" s="7">
        <v>7</v>
      </c>
      <c r="Z1187" s="7">
        <v>78</v>
      </c>
      <c r="AA1187" s="7">
        <v>1</v>
      </c>
      <c r="AB1187" s="7">
        <v>0</v>
      </c>
      <c r="AC1187" s="7">
        <v>0</v>
      </c>
      <c r="AD1187" s="7">
        <v>3</v>
      </c>
      <c r="AE1187" s="7">
        <v>5</v>
      </c>
      <c r="AF1187" s="7">
        <v>0</v>
      </c>
      <c r="AG1187" s="7">
        <v>0</v>
      </c>
      <c r="AH1187" s="7">
        <v>0</v>
      </c>
      <c r="AI1187" s="7">
        <v>0</v>
      </c>
      <c r="AJ1187" s="7">
        <v>0</v>
      </c>
      <c r="AK1187" s="7">
        <v>0</v>
      </c>
      <c r="AL1187" s="7">
        <v>0</v>
      </c>
      <c r="AM1187" s="8">
        <v>43841</v>
      </c>
      <c r="AO1187">
        <f t="shared" si="224"/>
        <v>0</v>
      </c>
      <c r="AP1187">
        <f t="shared" si="225"/>
        <v>0</v>
      </c>
      <c r="AQ1187">
        <f t="shared" si="226"/>
        <v>0</v>
      </c>
      <c r="AR1187">
        <f t="shared" si="227"/>
        <v>0</v>
      </c>
      <c r="AS1187">
        <f t="shared" si="228"/>
        <v>0</v>
      </c>
      <c r="AU1187">
        <f t="shared" si="229"/>
        <v>0</v>
      </c>
      <c r="AV1187">
        <f t="shared" si="229"/>
        <v>0</v>
      </c>
      <c r="AW1187">
        <f t="shared" si="229"/>
        <v>0</v>
      </c>
      <c r="AX1187">
        <f t="shared" si="229"/>
        <v>0</v>
      </c>
      <c r="AY1187">
        <f t="shared" si="229"/>
        <v>0</v>
      </c>
      <c r="BA1187">
        <f t="shared" si="219"/>
        <v>0</v>
      </c>
      <c r="BB1187">
        <f t="shared" si="220"/>
        <v>0</v>
      </c>
      <c r="BC1187">
        <f t="shared" si="221"/>
        <v>0</v>
      </c>
      <c r="BD1187">
        <f t="shared" si="222"/>
        <v>0</v>
      </c>
    </row>
    <row r="1188" spans="1:56" x14ac:dyDescent="0.3">
      <c r="A1188" s="7">
        <v>2753</v>
      </c>
      <c r="B1188" s="6">
        <v>139435</v>
      </c>
      <c r="C1188" s="7">
        <v>1</v>
      </c>
      <c r="D1188" s="7">
        <v>0</v>
      </c>
      <c r="E1188" s="7">
        <f t="shared" si="223"/>
        <v>1</v>
      </c>
      <c r="F1188" s="7">
        <v>47</v>
      </c>
      <c r="G1188" s="7">
        <v>0</v>
      </c>
      <c r="H1188" s="7">
        <v>0</v>
      </c>
      <c r="I1188" s="7">
        <v>1</v>
      </c>
      <c r="J1188" s="7">
        <v>0</v>
      </c>
      <c r="K1188" s="7">
        <v>0</v>
      </c>
      <c r="L1188" s="7" t="str" cm="1">
        <f t="array" ref="L1188">_xlfn.IFS(G1188=1,G$1,H1188=1,H$1,I1188=1,I$1,J1188=1,J$1,K1188=1,K$1)</f>
        <v>Together</v>
      </c>
      <c r="M1188" s="7">
        <v>0</v>
      </c>
      <c r="N1188" s="7">
        <v>0</v>
      </c>
      <c r="O1188" s="7">
        <v>0</v>
      </c>
      <c r="P1188" s="7">
        <v>1</v>
      </c>
      <c r="Q1188" s="7" t="str" cm="1">
        <f t="array" ref="Q1188">_xlfn.IFS(M1188=1,M$1,N1188=1,N$1,O1188=1,O$1,P1188=1,P$1)</f>
        <v>PhD</v>
      </c>
      <c r="R1188" t="s">
        <v>43</v>
      </c>
      <c r="S1188" s="7">
        <v>16</v>
      </c>
      <c r="T1188" s="7">
        <v>251</v>
      </c>
      <c r="U1188" s="7">
        <v>0</v>
      </c>
      <c r="V1188" s="7">
        <v>64</v>
      </c>
      <c r="W1188" s="7">
        <v>0</v>
      </c>
      <c r="X1188" s="7">
        <v>0</v>
      </c>
      <c r="Y1188" s="7">
        <v>46</v>
      </c>
      <c r="Z1188" s="7">
        <v>269</v>
      </c>
      <c r="AA1188" s="7">
        <v>1</v>
      </c>
      <c r="AB1188" s="7">
        <v>3</v>
      </c>
      <c r="AC1188" s="7">
        <v>1</v>
      </c>
      <c r="AD1188" s="7">
        <v>2</v>
      </c>
      <c r="AE1188" s="7">
        <v>7</v>
      </c>
      <c r="AF1188" s="7">
        <v>0</v>
      </c>
      <c r="AG1188" s="7">
        <v>0</v>
      </c>
      <c r="AH1188" s="7">
        <v>0</v>
      </c>
      <c r="AI1188" s="7">
        <v>0</v>
      </c>
      <c r="AJ1188" s="7">
        <v>0</v>
      </c>
      <c r="AK1188" s="7">
        <v>0</v>
      </c>
      <c r="AL1188" s="7">
        <v>0</v>
      </c>
      <c r="AM1188" s="8">
        <v>43841</v>
      </c>
      <c r="AO1188">
        <f t="shared" si="224"/>
        <v>0</v>
      </c>
      <c r="AP1188">
        <f t="shared" si="225"/>
        <v>0</v>
      </c>
      <c r="AQ1188">
        <f t="shared" si="226"/>
        <v>0</v>
      </c>
      <c r="AR1188">
        <f t="shared" si="227"/>
        <v>0</v>
      </c>
      <c r="AS1188">
        <f t="shared" si="228"/>
        <v>0</v>
      </c>
      <c r="AU1188">
        <f t="shared" si="229"/>
        <v>0</v>
      </c>
      <c r="AV1188">
        <f t="shared" si="229"/>
        <v>0</v>
      </c>
      <c r="AW1188">
        <f t="shared" si="229"/>
        <v>0</v>
      </c>
      <c r="AX1188">
        <f t="shared" si="229"/>
        <v>0</v>
      </c>
      <c r="AY1188">
        <f t="shared" si="229"/>
        <v>0</v>
      </c>
      <c r="BA1188">
        <f t="shared" si="219"/>
        <v>0</v>
      </c>
      <c r="BB1188">
        <f t="shared" si="220"/>
        <v>0</v>
      </c>
      <c r="BC1188">
        <f t="shared" si="221"/>
        <v>0</v>
      </c>
      <c r="BD1188">
        <f t="shared" si="222"/>
        <v>0</v>
      </c>
    </row>
    <row r="1189" spans="1:56" x14ac:dyDescent="0.3">
      <c r="A1189" s="7">
        <v>2987</v>
      </c>
      <c r="B1189" s="6">
        <v>196876</v>
      </c>
      <c r="C1189" s="7">
        <v>0</v>
      </c>
      <c r="D1189" s="7">
        <v>0</v>
      </c>
      <c r="E1189" s="7">
        <f t="shared" si="223"/>
        <v>0</v>
      </c>
      <c r="F1189" s="7">
        <v>43</v>
      </c>
      <c r="G1189" s="7">
        <v>0</v>
      </c>
      <c r="H1189" s="7">
        <v>0</v>
      </c>
      <c r="I1189" s="7">
        <v>1</v>
      </c>
      <c r="J1189" s="7">
        <v>0</v>
      </c>
      <c r="K1189" s="7">
        <v>0</v>
      </c>
      <c r="L1189" s="7" t="str" cm="1">
        <f t="array" ref="L1189">_xlfn.IFS(G1189=1,G$1,H1189=1,H$1,I1189=1,I$1,J1189=1,J$1,K1189=1,K$1)</f>
        <v>Together</v>
      </c>
      <c r="M1189" s="7">
        <v>0</v>
      </c>
      <c r="N1189" s="7">
        <v>1</v>
      </c>
      <c r="O1189" s="7">
        <v>0</v>
      </c>
      <c r="P1189" s="7">
        <v>0</v>
      </c>
      <c r="Q1189" s="7" t="str" cm="1">
        <f t="array" ref="Q1189">_xlfn.IFS(M1189=1,M$1,N1189=1,N$1,O1189=1,O$1,P1189=1,P$1)</f>
        <v>Graduate</v>
      </c>
      <c r="R1189" t="s">
        <v>43</v>
      </c>
      <c r="S1189" s="7">
        <v>79</v>
      </c>
      <c r="T1189" s="7">
        <v>1845</v>
      </c>
      <c r="U1189" s="7">
        <v>87</v>
      </c>
      <c r="V1189" s="7">
        <v>1494</v>
      </c>
      <c r="W1189" s="7">
        <v>81</v>
      </c>
      <c r="X1189" s="7">
        <v>394</v>
      </c>
      <c r="Y1189" s="7">
        <v>43</v>
      </c>
      <c r="Z1189" s="7">
        <v>3859</v>
      </c>
      <c r="AA1189" s="7">
        <v>1</v>
      </c>
      <c r="AB1189" s="7">
        <v>7</v>
      </c>
      <c r="AC1189" s="7">
        <v>7</v>
      </c>
      <c r="AD1189" s="7">
        <v>9</v>
      </c>
      <c r="AE1189" s="7">
        <v>2</v>
      </c>
      <c r="AF1189" s="7">
        <v>0</v>
      </c>
      <c r="AG1189" s="7">
        <v>1</v>
      </c>
      <c r="AH1189" s="7">
        <v>1</v>
      </c>
      <c r="AI1189" s="7">
        <v>1</v>
      </c>
      <c r="AJ1189" s="7">
        <v>0</v>
      </c>
      <c r="AK1189" s="7">
        <v>0</v>
      </c>
      <c r="AL1189" s="7">
        <v>1</v>
      </c>
      <c r="AM1189" s="8">
        <v>43841</v>
      </c>
      <c r="AO1189">
        <f t="shared" si="224"/>
        <v>0</v>
      </c>
      <c r="AP1189">
        <f t="shared" si="225"/>
        <v>0</v>
      </c>
      <c r="AQ1189">
        <f t="shared" si="226"/>
        <v>0</v>
      </c>
      <c r="AR1189">
        <f t="shared" si="227"/>
        <v>1</v>
      </c>
      <c r="AS1189">
        <f t="shared" si="228"/>
        <v>0</v>
      </c>
      <c r="AU1189">
        <f t="shared" si="229"/>
        <v>0</v>
      </c>
      <c r="AV1189">
        <f t="shared" si="229"/>
        <v>0</v>
      </c>
      <c r="AW1189">
        <f t="shared" si="229"/>
        <v>0</v>
      </c>
      <c r="AX1189">
        <f t="shared" si="229"/>
        <v>0</v>
      </c>
      <c r="AY1189">
        <f t="shared" si="229"/>
        <v>0</v>
      </c>
      <c r="BA1189">
        <f t="shared" si="219"/>
        <v>0</v>
      </c>
      <c r="BB1189">
        <f t="shared" si="220"/>
        <v>0</v>
      </c>
      <c r="BC1189">
        <f t="shared" si="221"/>
        <v>0</v>
      </c>
      <c r="BD1189">
        <f t="shared" si="222"/>
        <v>0</v>
      </c>
    </row>
    <row r="1190" spans="1:56" x14ac:dyDescent="0.3">
      <c r="A1190" s="7">
        <v>2837</v>
      </c>
      <c r="B1190" s="6">
        <v>161825</v>
      </c>
      <c r="C1190" s="7">
        <v>0</v>
      </c>
      <c r="D1190" s="7">
        <v>1</v>
      </c>
      <c r="E1190" s="7">
        <f t="shared" si="223"/>
        <v>1</v>
      </c>
      <c r="F1190" s="7">
        <v>41</v>
      </c>
      <c r="G1190" s="7">
        <v>0</v>
      </c>
      <c r="H1190" s="7">
        <v>0</v>
      </c>
      <c r="I1190" s="7">
        <v>0</v>
      </c>
      <c r="J1190" s="7">
        <v>1</v>
      </c>
      <c r="K1190" s="7">
        <v>0</v>
      </c>
      <c r="L1190" s="7" t="str" cm="1">
        <f t="array" ref="L1190">_xlfn.IFS(G1190=1,G$1,H1190=1,H$1,I1190=1,I$1,J1190=1,J$1,K1190=1,K$1)</f>
        <v>Single</v>
      </c>
      <c r="M1190" s="7">
        <v>0</v>
      </c>
      <c r="N1190" s="7">
        <v>1</v>
      </c>
      <c r="O1190" s="7">
        <v>0</v>
      </c>
      <c r="P1190" s="7">
        <v>0</v>
      </c>
      <c r="Q1190" s="7" t="str" cm="1">
        <f t="array" ref="Q1190">_xlfn.IFS(M1190=1,M$1,N1190=1,N$1,O1190=1,O$1,P1190=1,P$1)</f>
        <v>Graduate</v>
      </c>
      <c r="R1190" t="s">
        <v>43</v>
      </c>
      <c r="S1190" s="7">
        <v>56</v>
      </c>
      <c r="T1190" s="7">
        <v>424</v>
      </c>
      <c r="U1190" s="7">
        <v>131</v>
      </c>
      <c r="V1190" s="7">
        <v>262</v>
      </c>
      <c r="W1190" s="7">
        <v>144</v>
      </c>
      <c r="X1190" s="7">
        <v>79</v>
      </c>
      <c r="Y1190" s="7">
        <v>71</v>
      </c>
      <c r="Z1190" s="7">
        <v>968</v>
      </c>
      <c r="AA1190" s="7">
        <v>1</v>
      </c>
      <c r="AB1190" s="7">
        <v>4</v>
      </c>
      <c r="AC1190" s="7">
        <v>2</v>
      </c>
      <c r="AD1190" s="7">
        <v>8</v>
      </c>
      <c r="AE1190" s="7">
        <v>4</v>
      </c>
      <c r="AF1190" s="7">
        <v>0</v>
      </c>
      <c r="AG1190" s="7">
        <v>0</v>
      </c>
      <c r="AH1190" s="7">
        <v>0</v>
      </c>
      <c r="AI1190" s="7">
        <v>0</v>
      </c>
      <c r="AJ1190" s="7">
        <v>0</v>
      </c>
      <c r="AK1190" s="7">
        <v>0</v>
      </c>
      <c r="AL1190" s="7">
        <v>0</v>
      </c>
      <c r="AM1190" s="8">
        <v>43842</v>
      </c>
      <c r="AO1190">
        <f t="shared" si="224"/>
        <v>0</v>
      </c>
      <c r="AP1190">
        <f t="shared" si="225"/>
        <v>0</v>
      </c>
      <c r="AQ1190">
        <f t="shared" si="226"/>
        <v>0</v>
      </c>
      <c r="AR1190">
        <f t="shared" si="227"/>
        <v>0</v>
      </c>
      <c r="AS1190">
        <f t="shared" si="228"/>
        <v>0</v>
      </c>
      <c r="AU1190">
        <f t="shared" si="229"/>
        <v>0</v>
      </c>
      <c r="AV1190">
        <f t="shared" si="229"/>
        <v>0</v>
      </c>
      <c r="AW1190">
        <f t="shared" si="229"/>
        <v>0</v>
      </c>
      <c r="AX1190">
        <f t="shared" si="229"/>
        <v>0</v>
      </c>
      <c r="AY1190">
        <f t="shared" si="229"/>
        <v>0</v>
      </c>
      <c r="BA1190">
        <f t="shared" si="219"/>
        <v>0</v>
      </c>
      <c r="BB1190">
        <f t="shared" si="220"/>
        <v>0</v>
      </c>
      <c r="BC1190">
        <f t="shared" si="221"/>
        <v>0</v>
      </c>
      <c r="BD1190">
        <f t="shared" si="222"/>
        <v>0</v>
      </c>
    </row>
    <row r="1191" spans="1:56" x14ac:dyDescent="0.3">
      <c r="A1191" s="7">
        <v>2076</v>
      </c>
      <c r="B1191" s="6">
        <v>161825</v>
      </c>
      <c r="C1191" s="7">
        <v>0</v>
      </c>
      <c r="D1191" s="7">
        <v>1</v>
      </c>
      <c r="E1191" s="7">
        <f t="shared" si="223"/>
        <v>1</v>
      </c>
      <c r="F1191" s="7">
        <v>41</v>
      </c>
      <c r="G1191" s="7">
        <v>0</v>
      </c>
      <c r="H1191" s="7">
        <v>0</v>
      </c>
      <c r="I1191" s="7">
        <v>0</v>
      </c>
      <c r="J1191" s="7">
        <v>1</v>
      </c>
      <c r="K1191" s="7">
        <v>0</v>
      </c>
      <c r="L1191" s="7" t="str" cm="1">
        <f t="array" ref="L1191">_xlfn.IFS(G1191=1,G$1,H1191=1,H$1,I1191=1,I$1,J1191=1,J$1,K1191=1,K$1)</f>
        <v>Single</v>
      </c>
      <c r="M1191" s="7">
        <v>0</v>
      </c>
      <c r="N1191" s="7">
        <v>1</v>
      </c>
      <c r="O1191" s="7">
        <v>0</v>
      </c>
      <c r="P1191" s="7">
        <v>0</v>
      </c>
      <c r="Q1191" s="7" t="str" cm="1">
        <f t="array" ref="Q1191">_xlfn.IFS(M1191=1,M$1,N1191=1,N$1,O1191=1,O$1,P1191=1,P$1)</f>
        <v>Graduate</v>
      </c>
      <c r="R1191" t="s">
        <v>42</v>
      </c>
      <c r="S1191" s="7">
        <v>56</v>
      </c>
      <c r="T1191" s="7">
        <v>424</v>
      </c>
      <c r="U1191" s="7">
        <v>131</v>
      </c>
      <c r="V1191" s="7">
        <v>262</v>
      </c>
      <c r="W1191" s="7">
        <v>144</v>
      </c>
      <c r="X1191" s="7">
        <v>79</v>
      </c>
      <c r="Y1191" s="7">
        <v>71</v>
      </c>
      <c r="Z1191" s="7">
        <v>968</v>
      </c>
      <c r="AA1191" s="7">
        <v>1</v>
      </c>
      <c r="AB1191" s="7">
        <v>4</v>
      </c>
      <c r="AC1191" s="7">
        <v>2</v>
      </c>
      <c r="AD1191" s="7">
        <v>8</v>
      </c>
      <c r="AE1191" s="7">
        <v>4</v>
      </c>
      <c r="AF1191" s="7">
        <v>0</v>
      </c>
      <c r="AG1191" s="7">
        <v>0</v>
      </c>
      <c r="AH1191" s="7">
        <v>0</v>
      </c>
      <c r="AI1191" s="7">
        <v>0</v>
      </c>
      <c r="AJ1191" s="7">
        <v>0</v>
      </c>
      <c r="AK1191" s="7">
        <v>0</v>
      </c>
      <c r="AL1191" s="7">
        <v>0</v>
      </c>
      <c r="AM1191" s="8">
        <v>43842</v>
      </c>
      <c r="AO1191">
        <f t="shared" si="224"/>
        <v>0</v>
      </c>
      <c r="AP1191">
        <f t="shared" si="225"/>
        <v>0</v>
      </c>
      <c r="AQ1191">
        <f t="shared" si="226"/>
        <v>0</v>
      </c>
      <c r="AR1191">
        <f t="shared" si="227"/>
        <v>0</v>
      </c>
      <c r="AS1191">
        <f t="shared" si="228"/>
        <v>0</v>
      </c>
      <c r="AU1191">
        <f t="shared" si="229"/>
        <v>0</v>
      </c>
      <c r="AV1191">
        <f t="shared" si="229"/>
        <v>0</v>
      </c>
      <c r="AW1191">
        <f t="shared" si="229"/>
        <v>0</v>
      </c>
      <c r="AX1191">
        <f t="shared" si="229"/>
        <v>0</v>
      </c>
      <c r="AY1191">
        <f t="shared" si="229"/>
        <v>0</v>
      </c>
      <c r="BA1191">
        <f t="shared" si="219"/>
        <v>0</v>
      </c>
      <c r="BB1191">
        <f t="shared" si="220"/>
        <v>0</v>
      </c>
      <c r="BC1191">
        <f t="shared" si="221"/>
        <v>0</v>
      </c>
      <c r="BD1191">
        <f t="shared" si="222"/>
        <v>0</v>
      </c>
    </row>
    <row r="1192" spans="1:56" x14ac:dyDescent="0.3">
      <c r="A1192" s="7">
        <v>1877</v>
      </c>
      <c r="B1192" s="6">
        <v>164090</v>
      </c>
      <c r="C1192" s="7">
        <v>0</v>
      </c>
      <c r="D1192" s="7">
        <v>1</v>
      </c>
      <c r="E1192" s="7">
        <f t="shared" si="223"/>
        <v>1</v>
      </c>
      <c r="F1192" s="7">
        <v>64</v>
      </c>
      <c r="G1192" s="7">
        <v>0</v>
      </c>
      <c r="H1192" s="7">
        <v>0</v>
      </c>
      <c r="I1192" s="7">
        <v>1</v>
      </c>
      <c r="J1192" s="7">
        <v>0</v>
      </c>
      <c r="K1192" s="7">
        <v>0</v>
      </c>
      <c r="L1192" s="7" t="str" cm="1">
        <f t="array" ref="L1192">_xlfn.IFS(G1192=1,G$1,H1192=1,H$1,I1192=1,I$1,J1192=1,J$1,K1192=1,K$1)</f>
        <v>Together</v>
      </c>
      <c r="M1192" s="7">
        <v>0</v>
      </c>
      <c r="N1192" s="7">
        <v>1</v>
      </c>
      <c r="O1192" s="7">
        <v>0</v>
      </c>
      <c r="P1192" s="7">
        <v>0</v>
      </c>
      <c r="Q1192" s="7" t="str" cm="1">
        <f t="array" ref="Q1192">_xlfn.IFS(M1192=1,M$1,N1192=1,N$1,O1192=1,O$1,P1192=1,P$1)</f>
        <v>Graduate</v>
      </c>
      <c r="R1192" t="s">
        <v>43</v>
      </c>
      <c r="S1192" s="7">
        <v>8</v>
      </c>
      <c r="T1192" s="7">
        <v>809</v>
      </c>
      <c r="U1192" s="7">
        <v>148</v>
      </c>
      <c r="V1192" s="7">
        <v>412</v>
      </c>
      <c r="W1192" s="7">
        <v>195</v>
      </c>
      <c r="X1192" s="7">
        <v>131</v>
      </c>
      <c r="Y1192" s="7">
        <v>346</v>
      </c>
      <c r="Z1192" s="7">
        <v>1349</v>
      </c>
      <c r="AA1192" s="7">
        <v>1</v>
      </c>
      <c r="AB1192" s="7">
        <v>6</v>
      </c>
      <c r="AC1192" s="7">
        <v>9</v>
      </c>
      <c r="AD1192" s="7">
        <v>4</v>
      </c>
      <c r="AE1192" s="7">
        <v>5</v>
      </c>
      <c r="AF1192" s="7">
        <v>0</v>
      </c>
      <c r="AG1192" s="7">
        <v>0</v>
      </c>
      <c r="AH1192" s="7">
        <v>0</v>
      </c>
      <c r="AI1192" s="7">
        <v>0</v>
      </c>
      <c r="AJ1192" s="7">
        <v>0</v>
      </c>
      <c r="AK1192" s="7">
        <v>0</v>
      </c>
      <c r="AL1192" s="7">
        <v>1</v>
      </c>
      <c r="AM1192" s="8">
        <v>43842</v>
      </c>
      <c r="AO1192">
        <f t="shared" si="224"/>
        <v>0</v>
      </c>
      <c r="AP1192">
        <f t="shared" si="225"/>
        <v>0</v>
      </c>
      <c r="AQ1192">
        <f t="shared" si="226"/>
        <v>0</v>
      </c>
      <c r="AR1192">
        <f t="shared" si="227"/>
        <v>0</v>
      </c>
      <c r="AS1192">
        <f t="shared" si="228"/>
        <v>0</v>
      </c>
      <c r="AU1192">
        <f t="shared" si="229"/>
        <v>0</v>
      </c>
      <c r="AV1192">
        <f t="shared" si="229"/>
        <v>0</v>
      </c>
      <c r="AW1192">
        <f t="shared" si="229"/>
        <v>0</v>
      </c>
      <c r="AX1192">
        <f t="shared" si="229"/>
        <v>0</v>
      </c>
      <c r="AY1192">
        <f t="shared" si="229"/>
        <v>0</v>
      </c>
      <c r="BA1192">
        <f t="shared" si="219"/>
        <v>0</v>
      </c>
      <c r="BB1192">
        <f t="shared" si="220"/>
        <v>0</v>
      </c>
      <c r="BC1192">
        <f t="shared" si="221"/>
        <v>0</v>
      </c>
      <c r="BD1192">
        <f t="shared" si="222"/>
        <v>0</v>
      </c>
    </row>
    <row r="1193" spans="1:56" x14ac:dyDescent="0.3">
      <c r="A1193" s="7">
        <v>1963</v>
      </c>
      <c r="B1193" s="6">
        <v>133462</v>
      </c>
      <c r="C1193" s="7">
        <v>1</v>
      </c>
      <c r="D1193" s="7">
        <v>0</v>
      </c>
      <c r="E1193" s="7">
        <f t="shared" si="223"/>
        <v>1</v>
      </c>
      <c r="F1193" s="7">
        <v>41</v>
      </c>
      <c r="G1193" s="7">
        <v>1</v>
      </c>
      <c r="H1193" s="7">
        <v>0</v>
      </c>
      <c r="I1193" s="7">
        <v>0</v>
      </c>
      <c r="J1193" s="7">
        <v>0</v>
      </c>
      <c r="K1193" s="7">
        <v>0</v>
      </c>
      <c r="L1193" s="7" t="str" cm="1">
        <f t="array" ref="L1193">_xlfn.IFS(G1193=1,G$1,H1193=1,H$1,I1193=1,I$1,J1193=1,J$1,K1193=1,K$1)</f>
        <v>Divorced</v>
      </c>
      <c r="M1193" s="7">
        <v>0</v>
      </c>
      <c r="N1193" s="7">
        <v>0</v>
      </c>
      <c r="O1193" s="7">
        <v>1</v>
      </c>
      <c r="P1193" s="7">
        <v>0</v>
      </c>
      <c r="Q1193" s="7" t="str" cm="1">
        <f t="array" ref="Q1193">_xlfn.IFS(M1193=1,M$1,N1193=1,N$1,O1193=1,O$1,P1193=1,P$1)</f>
        <v>Master</v>
      </c>
      <c r="R1193" t="s">
        <v>41</v>
      </c>
      <c r="S1193" s="7">
        <v>78</v>
      </c>
      <c r="T1193" s="7">
        <v>88</v>
      </c>
      <c r="U1193" s="7">
        <v>12</v>
      </c>
      <c r="V1193" s="7">
        <v>72</v>
      </c>
      <c r="W1193" s="7">
        <v>0</v>
      </c>
      <c r="X1193" s="7">
        <v>0</v>
      </c>
      <c r="Y1193" s="7">
        <v>44</v>
      </c>
      <c r="Z1193" s="7">
        <v>128</v>
      </c>
      <c r="AA1193" s="7">
        <v>1</v>
      </c>
      <c r="AB1193" s="7">
        <v>2</v>
      </c>
      <c r="AC1193" s="7">
        <v>0</v>
      </c>
      <c r="AD1193" s="7">
        <v>3</v>
      </c>
      <c r="AE1193" s="7">
        <v>7</v>
      </c>
      <c r="AF1193" s="7">
        <v>0</v>
      </c>
      <c r="AG1193" s="7">
        <v>0</v>
      </c>
      <c r="AH1193" s="7">
        <v>0</v>
      </c>
      <c r="AI1193" s="7">
        <v>0</v>
      </c>
      <c r="AJ1193" s="7">
        <v>0</v>
      </c>
      <c r="AK1193" s="7">
        <v>0</v>
      </c>
      <c r="AL1193" s="7">
        <v>0</v>
      </c>
      <c r="AM1193" s="8">
        <v>43842</v>
      </c>
      <c r="AO1193">
        <f t="shared" si="224"/>
        <v>0</v>
      </c>
      <c r="AP1193">
        <f t="shared" si="225"/>
        <v>0</v>
      </c>
      <c r="AQ1193">
        <f t="shared" si="226"/>
        <v>0</v>
      </c>
      <c r="AR1193">
        <f t="shared" si="227"/>
        <v>0</v>
      </c>
      <c r="AS1193">
        <f t="shared" si="228"/>
        <v>0</v>
      </c>
      <c r="AU1193">
        <f t="shared" si="229"/>
        <v>0</v>
      </c>
      <c r="AV1193">
        <f t="shared" si="229"/>
        <v>0</v>
      </c>
      <c r="AW1193">
        <f t="shared" si="229"/>
        <v>0</v>
      </c>
      <c r="AX1193">
        <f t="shared" si="229"/>
        <v>0</v>
      </c>
      <c r="AY1193">
        <f t="shared" si="229"/>
        <v>0</v>
      </c>
      <c r="BA1193">
        <f t="shared" si="219"/>
        <v>0</v>
      </c>
      <c r="BB1193">
        <f t="shared" si="220"/>
        <v>0</v>
      </c>
      <c r="BC1193">
        <f t="shared" si="221"/>
        <v>0</v>
      </c>
      <c r="BD1193">
        <f t="shared" si="222"/>
        <v>0</v>
      </c>
    </row>
    <row r="1194" spans="1:56" x14ac:dyDescent="0.3">
      <c r="A1194" s="7">
        <v>1695</v>
      </c>
      <c r="B1194" s="6">
        <v>150272</v>
      </c>
      <c r="C1194" s="7">
        <v>1</v>
      </c>
      <c r="D1194" s="7">
        <v>0</v>
      </c>
      <c r="E1194" s="7">
        <f t="shared" si="223"/>
        <v>1</v>
      </c>
      <c r="F1194" s="7">
        <v>38</v>
      </c>
      <c r="G1194" s="7">
        <v>0</v>
      </c>
      <c r="H1194" s="7">
        <v>0</v>
      </c>
      <c r="I1194" s="7">
        <v>1</v>
      </c>
      <c r="J1194" s="7">
        <v>0</v>
      </c>
      <c r="K1194" s="7">
        <v>0</v>
      </c>
      <c r="L1194" s="7" t="str" cm="1">
        <f t="array" ref="L1194">_xlfn.IFS(G1194=1,G$1,H1194=1,H$1,I1194=1,I$1,J1194=1,J$1,K1194=1,K$1)</f>
        <v>Together</v>
      </c>
      <c r="M1194" s="7">
        <v>0</v>
      </c>
      <c r="N1194" s="7">
        <v>1</v>
      </c>
      <c r="O1194" s="7">
        <v>0</v>
      </c>
      <c r="P1194" s="7">
        <v>0</v>
      </c>
      <c r="Q1194" s="7" t="str" cm="1">
        <f t="array" ref="Q1194">_xlfn.IFS(M1194=1,M$1,N1194=1,N$1,O1194=1,O$1,P1194=1,P$1)</f>
        <v>Graduate</v>
      </c>
      <c r="R1194" t="s">
        <v>40</v>
      </c>
      <c r="S1194" s="7">
        <v>75</v>
      </c>
      <c r="T1194" s="7">
        <v>296</v>
      </c>
      <c r="U1194" s="7">
        <v>39</v>
      </c>
      <c r="V1194" s="7">
        <v>197</v>
      </c>
      <c r="W1194" s="7">
        <v>129</v>
      </c>
      <c r="X1194" s="7">
        <v>24</v>
      </c>
      <c r="Y1194" s="7">
        <v>12</v>
      </c>
      <c r="Z1194" s="7">
        <v>673</v>
      </c>
      <c r="AA1194" s="7">
        <v>3</v>
      </c>
      <c r="AB1194" s="7">
        <v>4</v>
      </c>
      <c r="AC1194" s="7">
        <v>1</v>
      </c>
      <c r="AD1194" s="7">
        <v>5</v>
      </c>
      <c r="AE1194" s="7">
        <v>7</v>
      </c>
      <c r="AF1194" s="7">
        <v>0</v>
      </c>
      <c r="AG1194" s="7">
        <v>0</v>
      </c>
      <c r="AH1194" s="7">
        <v>0</v>
      </c>
      <c r="AI1194" s="7">
        <v>0</v>
      </c>
      <c r="AJ1194" s="7">
        <v>0</v>
      </c>
      <c r="AK1194" s="7">
        <v>0</v>
      </c>
      <c r="AL1194" s="7">
        <v>0</v>
      </c>
      <c r="AM1194" s="8">
        <v>43842</v>
      </c>
      <c r="AO1194">
        <f t="shared" si="224"/>
        <v>0</v>
      </c>
      <c r="AP1194">
        <f t="shared" si="225"/>
        <v>0</v>
      </c>
      <c r="AQ1194">
        <f t="shared" si="226"/>
        <v>0</v>
      </c>
      <c r="AR1194">
        <f t="shared" si="227"/>
        <v>0</v>
      </c>
      <c r="AS1194">
        <f t="shared" si="228"/>
        <v>0</v>
      </c>
      <c r="AU1194">
        <f t="shared" si="229"/>
        <v>0</v>
      </c>
      <c r="AV1194">
        <f t="shared" si="229"/>
        <v>0</v>
      </c>
      <c r="AW1194">
        <f t="shared" si="229"/>
        <v>0</v>
      </c>
      <c r="AX1194">
        <f t="shared" si="229"/>
        <v>0</v>
      </c>
      <c r="AY1194">
        <f t="shared" si="229"/>
        <v>0</v>
      </c>
      <c r="BA1194">
        <f t="shared" si="219"/>
        <v>0</v>
      </c>
      <c r="BB1194">
        <f t="shared" si="220"/>
        <v>0</v>
      </c>
      <c r="BC1194">
        <f t="shared" si="221"/>
        <v>0</v>
      </c>
      <c r="BD1194">
        <f t="shared" si="222"/>
        <v>0</v>
      </c>
    </row>
    <row r="1195" spans="1:56" x14ac:dyDescent="0.3">
      <c r="A1195" s="7">
        <v>1898</v>
      </c>
      <c r="B1195" s="6">
        <v>184169</v>
      </c>
      <c r="C1195" s="7">
        <v>0</v>
      </c>
      <c r="D1195" s="7">
        <v>0</v>
      </c>
      <c r="E1195" s="7">
        <f t="shared" si="223"/>
        <v>0</v>
      </c>
      <c r="F1195" s="7">
        <v>38</v>
      </c>
      <c r="G1195" s="7">
        <v>0</v>
      </c>
      <c r="H1195" s="7">
        <v>1</v>
      </c>
      <c r="I1195" s="7">
        <v>0</v>
      </c>
      <c r="J1195" s="7">
        <v>0</v>
      </c>
      <c r="K1195" s="7">
        <v>0</v>
      </c>
      <c r="L1195" s="7" t="str" cm="1">
        <f t="array" ref="L1195">_xlfn.IFS(G1195=1,G$1,H1195=1,H$1,I1195=1,I$1,J1195=1,J$1,K1195=1,K$1)</f>
        <v>Married</v>
      </c>
      <c r="M1195" s="7">
        <v>0</v>
      </c>
      <c r="N1195" s="7">
        <v>0</v>
      </c>
      <c r="O1195" s="7">
        <v>0</v>
      </c>
      <c r="P1195" s="7">
        <v>1</v>
      </c>
      <c r="Q1195" s="7" t="str" cm="1">
        <f t="array" ref="Q1195">_xlfn.IFS(M1195=1,M$1,N1195=1,N$1,O1195=1,O$1,P1195=1,P$1)</f>
        <v>PhD</v>
      </c>
      <c r="R1195" t="s">
        <v>44</v>
      </c>
      <c r="S1195" s="7">
        <v>9</v>
      </c>
      <c r="T1195" s="7">
        <v>3234</v>
      </c>
      <c r="U1195" s="7">
        <v>42</v>
      </c>
      <c r="V1195" s="7">
        <v>882</v>
      </c>
      <c r="W1195" s="7">
        <v>0</v>
      </c>
      <c r="X1195" s="7">
        <v>42</v>
      </c>
      <c r="Y1195" s="7">
        <v>0</v>
      </c>
      <c r="Z1195" s="7">
        <v>4199</v>
      </c>
      <c r="AA1195" s="7">
        <v>1</v>
      </c>
      <c r="AB1195" s="7">
        <v>7</v>
      </c>
      <c r="AC1195" s="7">
        <v>6</v>
      </c>
      <c r="AD1195" s="7">
        <v>6</v>
      </c>
      <c r="AE1195" s="7">
        <v>3</v>
      </c>
      <c r="AF1195" s="7">
        <v>0</v>
      </c>
      <c r="AG1195" s="7">
        <v>1</v>
      </c>
      <c r="AH1195" s="7">
        <v>1</v>
      </c>
      <c r="AI1195" s="7">
        <v>0</v>
      </c>
      <c r="AJ1195" s="7">
        <v>0</v>
      </c>
      <c r="AK1195" s="7">
        <v>0</v>
      </c>
      <c r="AL1195" s="7">
        <v>1</v>
      </c>
      <c r="AM1195" s="8">
        <v>43842</v>
      </c>
      <c r="AO1195">
        <f t="shared" si="224"/>
        <v>0</v>
      </c>
      <c r="AP1195">
        <f t="shared" si="225"/>
        <v>1</v>
      </c>
      <c r="AQ1195">
        <f t="shared" si="226"/>
        <v>0</v>
      </c>
      <c r="AR1195">
        <f t="shared" si="227"/>
        <v>0</v>
      </c>
      <c r="AS1195">
        <f t="shared" si="228"/>
        <v>0</v>
      </c>
      <c r="AU1195">
        <f t="shared" si="229"/>
        <v>0</v>
      </c>
      <c r="AV1195">
        <f t="shared" si="229"/>
        <v>0</v>
      </c>
      <c r="AW1195">
        <f t="shared" si="229"/>
        <v>0</v>
      </c>
      <c r="AX1195">
        <f t="shared" si="229"/>
        <v>0</v>
      </c>
      <c r="AY1195">
        <f t="shared" si="229"/>
        <v>0</v>
      </c>
      <c r="BA1195">
        <f t="shared" si="219"/>
        <v>0</v>
      </c>
      <c r="BB1195">
        <f t="shared" si="220"/>
        <v>0</v>
      </c>
      <c r="BC1195">
        <f t="shared" si="221"/>
        <v>0</v>
      </c>
      <c r="BD1195">
        <f t="shared" si="222"/>
        <v>0</v>
      </c>
    </row>
    <row r="1196" spans="1:56" x14ac:dyDescent="0.3">
      <c r="A1196" s="7">
        <v>1527</v>
      </c>
      <c r="B1196" s="6">
        <v>184169</v>
      </c>
      <c r="C1196" s="7">
        <v>0</v>
      </c>
      <c r="D1196" s="7">
        <v>0</v>
      </c>
      <c r="E1196" s="7">
        <f t="shared" si="223"/>
        <v>0</v>
      </c>
      <c r="F1196" s="7">
        <v>38</v>
      </c>
      <c r="G1196" s="7">
        <v>0</v>
      </c>
      <c r="H1196" s="7">
        <v>1</v>
      </c>
      <c r="I1196" s="7">
        <v>0</v>
      </c>
      <c r="J1196" s="7">
        <v>0</v>
      </c>
      <c r="K1196" s="7">
        <v>0</v>
      </c>
      <c r="L1196" s="7" t="str" cm="1">
        <f t="array" ref="L1196">_xlfn.IFS(G1196=1,G$1,H1196=1,H$1,I1196=1,I$1,J1196=1,J$1,K1196=1,K$1)</f>
        <v>Married</v>
      </c>
      <c r="M1196" s="7">
        <v>0</v>
      </c>
      <c r="N1196" s="7">
        <v>0</v>
      </c>
      <c r="O1196" s="7">
        <v>0</v>
      </c>
      <c r="P1196" s="7">
        <v>1</v>
      </c>
      <c r="Q1196" s="7" t="str" cm="1">
        <f t="array" ref="Q1196">_xlfn.IFS(M1196=1,M$1,N1196=1,N$1,O1196=1,O$1,P1196=1,P$1)</f>
        <v>PhD</v>
      </c>
      <c r="R1196" t="s">
        <v>40</v>
      </c>
      <c r="S1196" s="7">
        <v>9</v>
      </c>
      <c r="T1196" s="7">
        <v>3234</v>
      </c>
      <c r="U1196" s="7">
        <v>42</v>
      </c>
      <c r="V1196" s="7">
        <v>882</v>
      </c>
      <c r="W1196" s="7">
        <v>0</v>
      </c>
      <c r="X1196" s="7">
        <v>42</v>
      </c>
      <c r="Y1196" s="7">
        <v>0</v>
      </c>
      <c r="Z1196" s="7">
        <v>4199</v>
      </c>
      <c r="AA1196" s="7">
        <v>1</v>
      </c>
      <c r="AB1196" s="7">
        <v>7</v>
      </c>
      <c r="AC1196" s="7">
        <v>6</v>
      </c>
      <c r="AD1196" s="7">
        <v>6</v>
      </c>
      <c r="AE1196" s="7">
        <v>3</v>
      </c>
      <c r="AF1196" s="7">
        <v>0</v>
      </c>
      <c r="AG1196" s="7">
        <v>1</v>
      </c>
      <c r="AH1196" s="7">
        <v>1</v>
      </c>
      <c r="AI1196" s="7">
        <v>0</v>
      </c>
      <c r="AJ1196" s="7">
        <v>0</v>
      </c>
      <c r="AK1196" s="7">
        <v>0</v>
      </c>
      <c r="AL1196" s="7">
        <v>1</v>
      </c>
      <c r="AM1196" s="8">
        <v>43842</v>
      </c>
      <c r="AO1196">
        <f t="shared" si="224"/>
        <v>0</v>
      </c>
      <c r="AP1196">
        <f t="shared" si="225"/>
        <v>1</v>
      </c>
      <c r="AQ1196">
        <f t="shared" si="226"/>
        <v>0</v>
      </c>
      <c r="AR1196">
        <f t="shared" si="227"/>
        <v>0</v>
      </c>
      <c r="AS1196">
        <f t="shared" si="228"/>
        <v>0</v>
      </c>
      <c r="AU1196">
        <f t="shared" si="229"/>
        <v>0</v>
      </c>
      <c r="AV1196">
        <f t="shared" si="229"/>
        <v>0</v>
      </c>
      <c r="AW1196">
        <f t="shared" si="229"/>
        <v>0</v>
      </c>
      <c r="AX1196">
        <f t="shared" si="229"/>
        <v>0</v>
      </c>
      <c r="AY1196">
        <f t="shared" si="229"/>
        <v>0</v>
      </c>
      <c r="BA1196">
        <f t="shared" si="219"/>
        <v>0</v>
      </c>
      <c r="BB1196">
        <f t="shared" si="220"/>
        <v>0</v>
      </c>
      <c r="BC1196">
        <f t="shared" si="221"/>
        <v>0</v>
      </c>
      <c r="BD1196">
        <f t="shared" si="222"/>
        <v>0</v>
      </c>
    </row>
    <row r="1197" spans="1:56" x14ac:dyDescent="0.3">
      <c r="A1197" s="7">
        <v>1522</v>
      </c>
      <c r="B1197" s="6">
        <v>157247</v>
      </c>
      <c r="C1197" s="7">
        <v>0</v>
      </c>
      <c r="D1197" s="7">
        <v>1</v>
      </c>
      <c r="E1197" s="7">
        <f t="shared" si="223"/>
        <v>1</v>
      </c>
      <c r="F1197" s="7">
        <v>68</v>
      </c>
      <c r="G1197" s="7">
        <v>0</v>
      </c>
      <c r="H1197" s="7">
        <v>0</v>
      </c>
      <c r="I1197" s="7">
        <v>1</v>
      </c>
      <c r="J1197" s="7">
        <v>0</v>
      </c>
      <c r="K1197" s="7">
        <v>0</v>
      </c>
      <c r="L1197" s="7" t="str" cm="1">
        <f t="array" ref="L1197">_xlfn.IFS(G1197=1,G$1,H1197=1,H$1,I1197=1,I$1,J1197=1,J$1,K1197=1,K$1)</f>
        <v>Together</v>
      </c>
      <c r="M1197" s="7">
        <v>0</v>
      </c>
      <c r="N1197" s="7">
        <v>0</v>
      </c>
      <c r="O1197" s="7">
        <v>0</v>
      </c>
      <c r="P1197" s="7">
        <v>0</v>
      </c>
      <c r="Q1197" s="7" t="e" cm="1">
        <f t="array" ref="Q1197">_xlfn.IFS(M1197=1,M$1,N1197=1,N$1,O1197=1,O$1,P1197=1,P$1)</f>
        <v>#N/A</v>
      </c>
      <c r="R1197" t="s">
        <v>39</v>
      </c>
      <c r="S1197" s="7">
        <v>50</v>
      </c>
      <c r="T1197" s="7">
        <v>272</v>
      </c>
      <c r="U1197" s="7">
        <v>11</v>
      </c>
      <c r="V1197" s="7">
        <v>88</v>
      </c>
      <c r="W1197" s="7">
        <v>102</v>
      </c>
      <c r="X1197" s="7">
        <v>148</v>
      </c>
      <c r="Y1197" s="7">
        <v>16</v>
      </c>
      <c r="Z1197" s="7">
        <v>604</v>
      </c>
      <c r="AA1197" s="7">
        <v>2</v>
      </c>
      <c r="AB1197" s="7">
        <v>2</v>
      </c>
      <c r="AC1197" s="7">
        <v>1</v>
      </c>
      <c r="AD1197" s="7">
        <v>7</v>
      </c>
      <c r="AE1197" s="7">
        <v>2</v>
      </c>
      <c r="AF1197" s="7">
        <v>0</v>
      </c>
      <c r="AG1197" s="7">
        <v>0</v>
      </c>
      <c r="AH1197" s="7">
        <v>0</v>
      </c>
      <c r="AI1197" s="7">
        <v>0</v>
      </c>
      <c r="AJ1197" s="7">
        <v>0</v>
      </c>
      <c r="AK1197" s="7">
        <v>0</v>
      </c>
      <c r="AL1197" s="7">
        <v>0</v>
      </c>
      <c r="AM1197" s="8">
        <v>43843</v>
      </c>
      <c r="AO1197">
        <f t="shared" si="224"/>
        <v>0</v>
      </c>
      <c r="AP1197">
        <f t="shared" si="225"/>
        <v>0</v>
      </c>
      <c r="AQ1197">
        <f t="shared" si="226"/>
        <v>0</v>
      </c>
      <c r="AR1197">
        <f t="shared" si="227"/>
        <v>0</v>
      </c>
      <c r="AS1197">
        <f t="shared" si="228"/>
        <v>0</v>
      </c>
      <c r="AU1197">
        <f t="shared" si="229"/>
        <v>0</v>
      </c>
      <c r="AV1197">
        <f t="shared" si="229"/>
        <v>0</v>
      </c>
      <c r="AW1197">
        <f t="shared" si="229"/>
        <v>0</v>
      </c>
      <c r="AX1197">
        <f t="shared" si="229"/>
        <v>0</v>
      </c>
      <c r="AY1197">
        <f t="shared" si="229"/>
        <v>0</v>
      </c>
      <c r="BA1197">
        <f t="shared" si="219"/>
        <v>0</v>
      </c>
      <c r="BB1197">
        <f t="shared" si="220"/>
        <v>0</v>
      </c>
      <c r="BC1197">
        <f t="shared" si="221"/>
        <v>0</v>
      </c>
      <c r="BD1197">
        <f t="shared" si="222"/>
        <v>0</v>
      </c>
    </row>
    <row r="1198" spans="1:56" x14ac:dyDescent="0.3">
      <c r="A1198" s="7">
        <v>1802</v>
      </c>
      <c r="B1198" s="6">
        <v>122063</v>
      </c>
      <c r="C1198" s="7">
        <v>1</v>
      </c>
      <c r="D1198" s="7">
        <v>0</v>
      </c>
      <c r="E1198" s="7">
        <f t="shared" si="223"/>
        <v>1</v>
      </c>
      <c r="F1198" s="7">
        <v>48</v>
      </c>
      <c r="G1198" s="7">
        <v>0</v>
      </c>
      <c r="H1198" s="7">
        <v>1</v>
      </c>
      <c r="I1198" s="7">
        <v>0</v>
      </c>
      <c r="J1198" s="7">
        <v>0</v>
      </c>
      <c r="K1198" s="7">
        <v>0</v>
      </c>
      <c r="L1198" s="7" t="str" cm="1">
        <f t="array" ref="L1198">_xlfn.IFS(G1198=1,G$1,H1198=1,H$1,I1198=1,I$1,J1198=1,J$1,K1198=1,K$1)</f>
        <v>Married</v>
      </c>
      <c r="M1198" s="7">
        <v>0</v>
      </c>
      <c r="N1198" s="7">
        <v>1</v>
      </c>
      <c r="O1198" s="7">
        <v>0</v>
      </c>
      <c r="P1198" s="7">
        <v>0</v>
      </c>
      <c r="Q1198" s="7" t="str" cm="1">
        <f t="array" ref="Q1198">_xlfn.IFS(M1198=1,M$1,N1198=1,N$1,O1198=1,O$1,P1198=1,P$1)</f>
        <v>Graduate</v>
      </c>
      <c r="R1198" t="s">
        <v>44</v>
      </c>
      <c r="S1198" s="7">
        <v>43</v>
      </c>
      <c r="T1198" s="7">
        <v>39</v>
      </c>
      <c r="U1198" s="7">
        <v>55</v>
      </c>
      <c r="V1198" s="7">
        <v>72</v>
      </c>
      <c r="W1198" s="7">
        <v>17</v>
      </c>
      <c r="X1198" s="7">
        <v>61</v>
      </c>
      <c r="Y1198" s="7">
        <v>61</v>
      </c>
      <c r="Z1198" s="7">
        <v>183</v>
      </c>
      <c r="AA1198" s="7">
        <v>2</v>
      </c>
      <c r="AB1198" s="7">
        <v>2</v>
      </c>
      <c r="AC1198" s="7">
        <v>0</v>
      </c>
      <c r="AD1198" s="7">
        <v>3</v>
      </c>
      <c r="AE1198" s="7">
        <v>7</v>
      </c>
      <c r="AF1198" s="7">
        <v>0</v>
      </c>
      <c r="AG1198" s="7">
        <v>0</v>
      </c>
      <c r="AH1198" s="7">
        <v>0</v>
      </c>
      <c r="AI1198" s="7">
        <v>0</v>
      </c>
      <c r="AJ1198" s="7">
        <v>0</v>
      </c>
      <c r="AK1198" s="7">
        <v>0</v>
      </c>
      <c r="AL1198" s="7">
        <v>0</v>
      </c>
      <c r="AM1198" s="8">
        <v>43843</v>
      </c>
      <c r="AO1198">
        <f t="shared" si="224"/>
        <v>0</v>
      </c>
      <c r="AP1198">
        <f t="shared" si="225"/>
        <v>0</v>
      </c>
      <c r="AQ1198">
        <f t="shared" si="226"/>
        <v>0</v>
      </c>
      <c r="AR1198">
        <f t="shared" si="227"/>
        <v>0</v>
      </c>
      <c r="AS1198">
        <f t="shared" si="228"/>
        <v>0</v>
      </c>
      <c r="AU1198">
        <f t="shared" si="229"/>
        <v>0</v>
      </c>
      <c r="AV1198">
        <f t="shared" si="229"/>
        <v>0</v>
      </c>
      <c r="AW1198">
        <f t="shared" si="229"/>
        <v>0</v>
      </c>
      <c r="AX1198">
        <f t="shared" si="229"/>
        <v>0</v>
      </c>
      <c r="AY1198">
        <f t="shared" si="229"/>
        <v>0</v>
      </c>
      <c r="BA1198">
        <f t="shared" si="219"/>
        <v>0</v>
      </c>
      <c r="BB1198">
        <f t="shared" si="220"/>
        <v>0</v>
      </c>
      <c r="BC1198">
        <f t="shared" si="221"/>
        <v>0</v>
      </c>
      <c r="BD1198">
        <f t="shared" si="222"/>
        <v>0</v>
      </c>
    </row>
    <row r="1199" spans="1:56" x14ac:dyDescent="0.3">
      <c r="A1199" s="7">
        <v>2798</v>
      </c>
      <c r="B1199" s="6">
        <v>163967</v>
      </c>
      <c r="C1199" s="7">
        <v>0</v>
      </c>
      <c r="D1199" s="7">
        <v>1</v>
      </c>
      <c r="E1199" s="7">
        <f t="shared" si="223"/>
        <v>1</v>
      </c>
      <c r="F1199" s="7">
        <v>52</v>
      </c>
      <c r="G1199" s="7">
        <v>0</v>
      </c>
      <c r="H1199" s="7">
        <v>1</v>
      </c>
      <c r="I1199" s="7">
        <v>0</v>
      </c>
      <c r="J1199" s="7">
        <v>0</v>
      </c>
      <c r="K1199" s="7">
        <v>0</v>
      </c>
      <c r="L1199" s="7" t="str" cm="1">
        <f t="array" ref="L1199">_xlfn.IFS(G1199=1,G$1,H1199=1,H$1,I1199=1,I$1,J1199=1,J$1,K1199=1,K$1)</f>
        <v>Married</v>
      </c>
      <c r="M1199" s="7">
        <v>0</v>
      </c>
      <c r="N1199" s="7">
        <v>1</v>
      </c>
      <c r="O1199" s="7">
        <v>0</v>
      </c>
      <c r="P1199" s="7">
        <v>0</v>
      </c>
      <c r="Q1199" s="7" t="str" cm="1">
        <f t="array" ref="Q1199">_xlfn.IFS(M1199=1,M$1,N1199=1,N$1,O1199=1,O$1,P1199=1,P$1)</f>
        <v>Graduate</v>
      </c>
      <c r="R1199" t="s">
        <v>44</v>
      </c>
      <c r="S1199" s="7">
        <v>57</v>
      </c>
      <c r="T1199" s="7">
        <v>992</v>
      </c>
      <c r="U1199" s="7">
        <v>215</v>
      </c>
      <c r="V1199" s="7">
        <v>361</v>
      </c>
      <c r="W1199" s="7">
        <v>187</v>
      </c>
      <c r="X1199" s="7">
        <v>90</v>
      </c>
      <c r="Y1199" s="7">
        <v>415</v>
      </c>
      <c r="Z1199" s="7">
        <v>1430</v>
      </c>
      <c r="AA1199" s="7">
        <v>3</v>
      </c>
      <c r="AB1199" s="7">
        <v>4</v>
      </c>
      <c r="AC1199" s="7">
        <v>4</v>
      </c>
      <c r="AD1199" s="7">
        <v>12</v>
      </c>
      <c r="AE1199" s="7">
        <v>2</v>
      </c>
      <c r="AF1199" s="7">
        <v>0</v>
      </c>
      <c r="AG1199" s="7">
        <v>0</v>
      </c>
      <c r="AH1199" s="7">
        <v>0</v>
      </c>
      <c r="AI1199" s="7">
        <v>0</v>
      </c>
      <c r="AJ1199" s="7">
        <v>0</v>
      </c>
      <c r="AK1199" s="7">
        <v>0</v>
      </c>
      <c r="AL1199" s="7">
        <v>0</v>
      </c>
      <c r="AM1199" s="8">
        <v>43844</v>
      </c>
      <c r="AO1199">
        <f t="shared" si="224"/>
        <v>0</v>
      </c>
      <c r="AP1199">
        <f t="shared" si="225"/>
        <v>0</v>
      </c>
      <c r="AQ1199">
        <f t="shared" si="226"/>
        <v>0</v>
      </c>
      <c r="AR1199">
        <f t="shared" si="227"/>
        <v>0</v>
      </c>
      <c r="AS1199">
        <f t="shared" si="228"/>
        <v>0</v>
      </c>
      <c r="AU1199">
        <f t="shared" si="229"/>
        <v>0</v>
      </c>
      <c r="AV1199">
        <f t="shared" si="229"/>
        <v>0</v>
      </c>
      <c r="AW1199">
        <f t="shared" si="229"/>
        <v>0</v>
      </c>
      <c r="AX1199">
        <f t="shared" si="229"/>
        <v>0</v>
      </c>
      <c r="AY1199">
        <f t="shared" si="229"/>
        <v>0</v>
      </c>
      <c r="BA1199">
        <f t="shared" si="219"/>
        <v>0</v>
      </c>
      <c r="BB1199">
        <f t="shared" si="220"/>
        <v>0</v>
      </c>
      <c r="BC1199">
        <f t="shared" si="221"/>
        <v>0</v>
      </c>
      <c r="BD1199">
        <f t="shared" si="222"/>
        <v>0</v>
      </c>
    </row>
    <row r="1200" spans="1:56" x14ac:dyDescent="0.3">
      <c r="A1200" s="7">
        <v>1920</v>
      </c>
      <c r="B1200" s="6">
        <v>160554</v>
      </c>
      <c r="C1200" s="7">
        <v>1</v>
      </c>
      <c r="D1200" s="7">
        <v>0</v>
      </c>
      <c r="E1200" s="7">
        <f t="shared" si="223"/>
        <v>1</v>
      </c>
      <c r="F1200" s="7">
        <v>45</v>
      </c>
      <c r="G1200" s="7">
        <v>1</v>
      </c>
      <c r="H1200" s="7">
        <v>0</v>
      </c>
      <c r="I1200" s="7">
        <v>0</v>
      </c>
      <c r="J1200" s="7">
        <v>0</v>
      </c>
      <c r="K1200" s="7">
        <v>0</v>
      </c>
      <c r="L1200" s="7" t="str" cm="1">
        <f t="array" ref="L1200">_xlfn.IFS(G1200=1,G$1,H1200=1,H$1,I1200=1,I$1,J1200=1,J$1,K1200=1,K$1)</f>
        <v>Divorced</v>
      </c>
      <c r="M1200" s="7">
        <v>0</v>
      </c>
      <c r="N1200" s="7">
        <v>0</v>
      </c>
      <c r="O1200" s="7">
        <v>0</v>
      </c>
      <c r="P1200" s="7">
        <v>1</v>
      </c>
      <c r="Q1200" s="7" t="str" cm="1">
        <f t="array" ref="Q1200">_xlfn.IFS(M1200=1,M$1,N1200=1,N$1,O1200=1,O$1,P1200=1,P$1)</f>
        <v>PhD</v>
      </c>
      <c r="R1200" t="s">
        <v>42</v>
      </c>
      <c r="S1200" s="7">
        <v>8</v>
      </c>
      <c r="T1200" s="7">
        <v>1559</v>
      </c>
      <c r="U1200" s="7">
        <v>19</v>
      </c>
      <c r="V1200" s="7">
        <v>202</v>
      </c>
      <c r="W1200" s="7">
        <v>292</v>
      </c>
      <c r="X1200" s="7">
        <v>40</v>
      </c>
      <c r="Y1200" s="7">
        <v>40</v>
      </c>
      <c r="Z1200" s="7">
        <v>2071</v>
      </c>
      <c r="AA1200" s="7">
        <v>2</v>
      </c>
      <c r="AB1200" s="7">
        <v>8</v>
      </c>
      <c r="AC1200" s="7">
        <v>4</v>
      </c>
      <c r="AD1200" s="7">
        <v>9</v>
      </c>
      <c r="AE1200" s="7">
        <v>6</v>
      </c>
      <c r="AF1200" s="7">
        <v>0</v>
      </c>
      <c r="AG1200" s="7">
        <v>0</v>
      </c>
      <c r="AH1200" s="7">
        <v>0</v>
      </c>
      <c r="AI1200" s="7">
        <v>0</v>
      </c>
      <c r="AJ1200" s="7">
        <v>0</v>
      </c>
      <c r="AK1200" s="7">
        <v>0</v>
      </c>
      <c r="AL1200" s="7">
        <v>0</v>
      </c>
      <c r="AM1200" s="8">
        <v>43844</v>
      </c>
      <c r="AO1200">
        <f t="shared" si="224"/>
        <v>0</v>
      </c>
      <c r="AP1200">
        <f t="shared" si="225"/>
        <v>0</v>
      </c>
      <c r="AQ1200">
        <f t="shared" si="226"/>
        <v>0</v>
      </c>
      <c r="AR1200">
        <f t="shared" si="227"/>
        <v>0</v>
      </c>
      <c r="AS1200">
        <f t="shared" si="228"/>
        <v>0</v>
      </c>
      <c r="AU1200">
        <f t="shared" si="229"/>
        <v>0</v>
      </c>
      <c r="AV1200">
        <f t="shared" si="229"/>
        <v>0</v>
      </c>
      <c r="AW1200">
        <f t="shared" si="229"/>
        <v>0</v>
      </c>
      <c r="AX1200">
        <f t="shared" si="229"/>
        <v>0</v>
      </c>
      <c r="AY1200">
        <f t="shared" si="229"/>
        <v>0</v>
      </c>
      <c r="BA1200">
        <f t="shared" si="219"/>
        <v>0</v>
      </c>
      <c r="BB1200">
        <f t="shared" si="220"/>
        <v>0</v>
      </c>
      <c r="BC1200">
        <f t="shared" si="221"/>
        <v>0</v>
      </c>
      <c r="BD1200">
        <f t="shared" si="222"/>
        <v>0</v>
      </c>
    </row>
    <row r="1201" spans="1:56" x14ac:dyDescent="0.3">
      <c r="A1201" s="7">
        <v>2038</v>
      </c>
      <c r="B1201" s="6">
        <v>153312</v>
      </c>
      <c r="C1201" s="7">
        <v>0</v>
      </c>
      <c r="D1201" s="7">
        <v>0</v>
      </c>
      <c r="E1201" s="7">
        <f t="shared" si="223"/>
        <v>0</v>
      </c>
      <c r="F1201" s="7">
        <v>69</v>
      </c>
      <c r="G1201" s="7">
        <v>0</v>
      </c>
      <c r="H1201" s="7">
        <v>1</v>
      </c>
      <c r="I1201" s="7">
        <v>0</v>
      </c>
      <c r="J1201" s="7">
        <v>0</v>
      </c>
      <c r="K1201" s="7">
        <v>0</v>
      </c>
      <c r="L1201" s="7" t="str" cm="1">
        <f t="array" ref="L1201">_xlfn.IFS(G1201=1,G$1,H1201=1,H$1,I1201=1,I$1,J1201=1,J$1,K1201=1,K$1)</f>
        <v>Married</v>
      </c>
      <c r="M1201" s="7">
        <v>0</v>
      </c>
      <c r="N1201" s="7">
        <v>0</v>
      </c>
      <c r="O1201" s="7">
        <v>0</v>
      </c>
      <c r="P1201" s="7">
        <v>1</v>
      </c>
      <c r="Q1201" s="7" t="str" cm="1">
        <f t="array" ref="Q1201">_xlfn.IFS(M1201=1,M$1,N1201=1,N$1,O1201=1,O$1,P1201=1,P$1)</f>
        <v>PhD</v>
      </c>
      <c r="R1201" t="s">
        <v>39</v>
      </c>
      <c r="S1201" s="7">
        <v>32</v>
      </c>
      <c r="T1201" s="7">
        <v>693</v>
      </c>
      <c r="U1201" s="7">
        <v>0</v>
      </c>
      <c r="V1201" s="7">
        <v>35</v>
      </c>
      <c r="W1201" s="7">
        <v>0</v>
      </c>
      <c r="X1201" s="7">
        <v>0</v>
      </c>
      <c r="Y1201" s="7">
        <v>72</v>
      </c>
      <c r="Z1201" s="7">
        <v>656</v>
      </c>
      <c r="AA1201" s="7">
        <v>1</v>
      </c>
      <c r="AB1201" s="7">
        <v>5</v>
      </c>
      <c r="AC1201" s="7">
        <v>1</v>
      </c>
      <c r="AD1201" s="7">
        <v>5</v>
      </c>
      <c r="AE1201" s="7">
        <v>7</v>
      </c>
      <c r="AF1201" s="7">
        <v>0</v>
      </c>
      <c r="AG1201" s="7">
        <v>0</v>
      </c>
      <c r="AH1201" s="7">
        <v>0</v>
      </c>
      <c r="AI1201" s="7">
        <v>0</v>
      </c>
      <c r="AJ1201" s="7">
        <v>0</v>
      </c>
      <c r="AK1201" s="7">
        <v>0</v>
      </c>
      <c r="AL1201" s="7">
        <v>0</v>
      </c>
      <c r="AM1201" s="8">
        <v>43844</v>
      </c>
      <c r="AO1201">
        <f t="shared" si="224"/>
        <v>0</v>
      </c>
      <c r="AP1201">
        <f t="shared" si="225"/>
        <v>0</v>
      </c>
      <c r="AQ1201">
        <f t="shared" si="226"/>
        <v>0</v>
      </c>
      <c r="AR1201">
        <f t="shared" si="227"/>
        <v>0</v>
      </c>
      <c r="AS1201">
        <f t="shared" si="228"/>
        <v>0</v>
      </c>
      <c r="AU1201">
        <f t="shared" si="229"/>
        <v>0</v>
      </c>
      <c r="AV1201">
        <f t="shared" si="229"/>
        <v>0</v>
      </c>
      <c r="AW1201">
        <f t="shared" si="229"/>
        <v>0</v>
      </c>
      <c r="AX1201">
        <f t="shared" si="229"/>
        <v>0</v>
      </c>
      <c r="AY1201">
        <f t="shared" si="229"/>
        <v>0</v>
      </c>
      <c r="BA1201">
        <f t="shared" si="219"/>
        <v>0</v>
      </c>
      <c r="BB1201">
        <f t="shared" si="220"/>
        <v>0</v>
      </c>
      <c r="BC1201">
        <f t="shared" si="221"/>
        <v>0</v>
      </c>
      <c r="BD1201">
        <f t="shared" si="222"/>
        <v>0</v>
      </c>
    </row>
    <row r="1202" spans="1:56" x14ac:dyDescent="0.3">
      <c r="A1202" s="7">
        <v>2589</v>
      </c>
      <c r="B1202" s="6">
        <v>133955</v>
      </c>
      <c r="C1202" s="7">
        <v>1</v>
      </c>
      <c r="D1202" s="7">
        <v>0</v>
      </c>
      <c r="E1202" s="7">
        <f t="shared" si="223"/>
        <v>1</v>
      </c>
      <c r="F1202" s="7">
        <v>45</v>
      </c>
      <c r="G1202" s="7">
        <v>0</v>
      </c>
      <c r="H1202" s="7">
        <v>0</v>
      </c>
      <c r="I1202" s="7">
        <v>0</v>
      </c>
      <c r="J1202" s="7">
        <v>1</v>
      </c>
      <c r="K1202" s="7">
        <v>0</v>
      </c>
      <c r="L1202" s="7" t="str" cm="1">
        <f t="array" ref="L1202">_xlfn.IFS(G1202=1,G$1,H1202=1,H$1,I1202=1,I$1,J1202=1,J$1,K1202=1,K$1)</f>
        <v>Single</v>
      </c>
      <c r="M1202" s="7">
        <v>0</v>
      </c>
      <c r="N1202" s="7">
        <v>1</v>
      </c>
      <c r="O1202" s="7">
        <v>0</v>
      </c>
      <c r="P1202" s="7">
        <v>0</v>
      </c>
      <c r="Q1202" s="7" t="str" cm="1">
        <f t="array" ref="Q1202">_xlfn.IFS(M1202=1,M$1,N1202=1,N$1,O1202=1,O$1,P1202=1,P$1)</f>
        <v>Graduate</v>
      </c>
      <c r="R1202" t="s">
        <v>40</v>
      </c>
      <c r="S1202" s="7">
        <v>92</v>
      </c>
      <c r="T1202" s="7">
        <v>395</v>
      </c>
      <c r="U1202" s="7">
        <v>8</v>
      </c>
      <c r="V1202" s="7">
        <v>505</v>
      </c>
      <c r="W1202" s="7">
        <v>91</v>
      </c>
      <c r="X1202" s="7">
        <v>28</v>
      </c>
      <c r="Y1202" s="7">
        <v>39</v>
      </c>
      <c r="Z1202" s="7">
        <v>986</v>
      </c>
      <c r="AA1202" s="7">
        <v>4</v>
      </c>
      <c r="AB1202" s="7">
        <v>5</v>
      </c>
      <c r="AC1202" s="7">
        <v>1</v>
      </c>
      <c r="AD1202" s="7">
        <v>5</v>
      </c>
      <c r="AE1202" s="7">
        <v>8</v>
      </c>
      <c r="AF1202" s="7">
        <v>0</v>
      </c>
      <c r="AG1202" s="7">
        <v>0</v>
      </c>
      <c r="AH1202" s="7">
        <v>0</v>
      </c>
      <c r="AI1202" s="7">
        <v>0</v>
      </c>
      <c r="AJ1202" s="7">
        <v>0</v>
      </c>
      <c r="AK1202" s="7">
        <v>0</v>
      </c>
      <c r="AL1202" s="7">
        <v>0</v>
      </c>
      <c r="AM1202" s="8">
        <v>43844</v>
      </c>
      <c r="AO1202">
        <f t="shared" si="224"/>
        <v>0</v>
      </c>
      <c r="AP1202">
        <f t="shared" si="225"/>
        <v>0</v>
      </c>
      <c r="AQ1202">
        <f t="shared" si="226"/>
        <v>0</v>
      </c>
      <c r="AR1202">
        <f t="shared" si="227"/>
        <v>0</v>
      </c>
      <c r="AS1202">
        <f t="shared" si="228"/>
        <v>0</v>
      </c>
      <c r="AU1202">
        <f t="shared" si="229"/>
        <v>0</v>
      </c>
      <c r="AV1202">
        <f t="shared" si="229"/>
        <v>0</v>
      </c>
      <c r="AW1202">
        <f t="shared" si="229"/>
        <v>0</v>
      </c>
      <c r="AX1202">
        <f t="shared" si="229"/>
        <v>0</v>
      </c>
      <c r="AY1202">
        <f t="shared" si="229"/>
        <v>0</v>
      </c>
      <c r="BA1202">
        <f t="shared" ref="BA1202:BA1265" si="230">IF($AK1202=1,M1202,0)</f>
        <v>0</v>
      </c>
      <c r="BB1202">
        <f t="shared" ref="BB1202:BB1265" si="231">IF($AK1202=1,N1202,0)</f>
        <v>0</v>
      </c>
      <c r="BC1202">
        <f t="shared" ref="BC1202:BC1265" si="232">IF($AK1202=1,O1202,0)</f>
        <v>0</v>
      </c>
      <c r="BD1202">
        <f t="shared" ref="BD1202:BD1233" si="233">IF($AK1202=1,P1202,0)</f>
        <v>0</v>
      </c>
    </row>
    <row r="1203" spans="1:56" x14ac:dyDescent="0.3">
      <c r="A1203" s="7">
        <v>3090</v>
      </c>
      <c r="B1203" s="6">
        <v>125176</v>
      </c>
      <c r="C1203" s="7">
        <v>1</v>
      </c>
      <c r="D1203" s="7">
        <v>1</v>
      </c>
      <c r="E1203" s="7">
        <f t="shared" ref="E1203:E1266" si="234">SUM(C1203:D1203)</f>
        <v>2</v>
      </c>
      <c r="F1203" s="7">
        <v>44</v>
      </c>
      <c r="G1203" s="7">
        <v>0</v>
      </c>
      <c r="H1203" s="7">
        <v>0</v>
      </c>
      <c r="I1203" s="7">
        <v>1</v>
      </c>
      <c r="J1203" s="7">
        <v>0</v>
      </c>
      <c r="K1203" s="7">
        <v>0</v>
      </c>
      <c r="L1203" s="7" t="str" cm="1">
        <f t="array" ref="L1203">_xlfn.IFS(G1203=1,G$1,H1203=1,H$1,I1203=1,I$1,J1203=1,J$1,K1203=1,K$1)</f>
        <v>Together</v>
      </c>
      <c r="M1203" s="7">
        <v>0</v>
      </c>
      <c r="N1203" s="7">
        <v>0</v>
      </c>
      <c r="O1203" s="7">
        <v>0</v>
      </c>
      <c r="P1203" s="7">
        <v>0</v>
      </c>
      <c r="Q1203" s="7" t="e" cm="1">
        <f t="array" ref="Q1203">_xlfn.IFS(M1203=1,M$1,N1203=1,N$1,O1203=1,O$1,P1203=1,P$1)</f>
        <v>#N/A</v>
      </c>
      <c r="R1203" t="s">
        <v>42</v>
      </c>
      <c r="S1203" s="7">
        <v>79</v>
      </c>
      <c r="T1203" s="7">
        <v>20</v>
      </c>
      <c r="U1203" s="7">
        <v>0</v>
      </c>
      <c r="V1203" s="7">
        <v>20</v>
      </c>
      <c r="W1203" s="7">
        <v>0</v>
      </c>
      <c r="X1203" s="7">
        <v>0</v>
      </c>
      <c r="Y1203" s="7">
        <v>25</v>
      </c>
      <c r="Z1203" s="7">
        <v>15</v>
      </c>
      <c r="AA1203" s="7">
        <v>1</v>
      </c>
      <c r="AB1203" s="7">
        <v>1</v>
      </c>
      <c r="AC1203" s="7">
        <v>0</v>
      </c>
      <c r="AD1203" s="7">
        <v>2</v>
      </c>
      <c r="AE1203" s="7">
        <v>7</v>
      </c>
      <c r="AF1203" s="7">
        <v>0</v>
      </c>
      <c r="AG1203" s="7">
        <v>0</v>
      </c>
      <c r="AH1203" s="7">
        <v>0</v>
      </c>
      <c r="AI1203" s="7">
        <v>0</v>
      </c>
      <c r="AJ1203" s="7">
        <v>0</v>
      </c>
      <c r="AK1203" s="7">
        <v>0</v>
      </c>
      <c r="AL1203" s="7">
        <v>0</v>
      </c>
      <c r="AM1203" s="8">
        <v>43845</v>
      </c>
      <c r="AO1203">
        <f t="shared" si="224"/>
        <v>0</v>
      </c>
      <c r="AP1203">
        <f t="shared" si="225"/>
        <v>0</v>
      </c>
      <c r="AQ1203">
        <f t="shared" si="226"/>
        <v>0</v>
      </c>
      <c r="AR1203">
        <f t="shared" si="227"/>
        <v>0</v>
      </c>
      <c r="AS1203">
        <f t="shared" si="228"/>
        <v>0</v>
      </c>
      <c r="AU1203">
        <f t="shared" si="229"/>
        <v>0</v>
      </c>
      <c r="AV1203">
        <f t="shared" si="229"/>
        <v>0</v>
      </c>
      <c r="AW1203">
        <f t="shared" si="229"/>
        <v>0</v>
      </c>
      <c r="AX1203">
        <f t="shared" si="229"/>
        <v>0</v>
      </c>
      <c r="AY1203">
        <f t="shared" si="229"/>
        <v>0</v>
      </c>
      <c r="BA1203">
        <f t="shared" si="230"/>
        <v>0</v>
      </c>
      <c r="BB1203">
        <f t="shared" si="231"/>
        <v>0</v>
      </c>
      <c r="BC1203">
        <f t="shared" si="232"/>
        <v>0</v>
      </c>
      <c r="BD1203">
        <f t="shared" si="233"/>
        <v>0</v>
      </c>
    </row>
    <row r="1204" spans="1:56" x14ac:dyDescent="0.3">
      <c r="A1204" s="7">
        <v>1465</v>
      </c>
      <c r="B1204" s="6">
        <v>137760</v>
      </c>
      <c r="C1204" s="7">
        <v>1</v>
      </c>
      <c r="D1204" s="7">
        <v>0</v>
      </c>
      <c r="E1204" s="7">
        <f t="shared" si="234"/>
        <v>1</v>
      </c>
      <c r="F1204" s="7">
        <v>48</v>
      </c>
      <c r="G1204" s="7">
        <v>1</v>
      </c>
      <c r="H1204" s="7">
        <v>0</v>
      </c>
      <c r="I1204" s="7">
        <v>0</v>
      </c>
      <c r="J1204" s="7">
        <v>0</v>
      </c>
      <c r="K1204" s="7">
        <v>0</v>
      </c>
      <c r="L1204" s="7" t="str" cm="1">
        <f t="array" ref="L1204">_xlfn.IFS(G1204=1,G$1,H1204=1,H$1,I1204=1,I$1,J1204=1,J$1,K1204=1,K$1)</f>
        <v>Divorced</v>
      </c>
      <c r="M1204" s="7">
        <v>0</v>
      </c>
      <c r="N1204" s="7">
        <v>0</v>
      </c>
      <c r="O1204" s="7">
        <v>1</v>
      </c>
      <c r="P1204" s="7">
        <v>0</v>
      </c>
      <c r="Q1204" s="7" t="str" cm="1">
        <f t="array" ref="Q1204">_xlfn.IFS(M1204=1,M$1,N1204=1,N$1,O1204=1,O$1,P1204=1,P$1)</f>
        <v>Master</v>
      </c>
      <c r="R1204" t="s">
        <v>41</v>
      </c>
      <c r="S1204" s="7">
        <v>54</v>
      </c>
      <c r="T1204" s="7">
        <v>95</v>
      </c>
      <c r="U1204" s="7">
        <v>11</v>
      </c>
      <c r="V1204" s="7">
        <v>47</v>
      </c>
      <c r="W1204" s="7">
        <v>7</v>
      </c>
      <c r="X1204" s="7">
        <v>36</v>
      </c>
      <c r="Y1204" s="7">
        <v>0</v>
      </c>
      <c r="Z1204" s="7">
        <v>197</v>
      </c>
      <c r="AA1204" s="7">
        <v>1</v>
      </c>
      <c r="AB1204" s="7">
        <v>2</v>
      </c>
      <c r="AC1204" s="7">
        <v>0</v>
      </c>
      <c r="AD1204" s="7">
        <v>3</v>
      </c>
      <c r="AE1204" s="7">
        <v>6</v>
      </c>
      <c r="AF1204" s="7">
        <v>0</v>
      </c>
      <c r="AG1204" s="7">
        <v>0</v>
      </c>
      <c r="AH1204" s="7">
        <v>0</v>
      </c>
      <c r="AI1204" s="7">
        <v>0</v>
      </c>
      <c r="AJ1204" s="7">
        <v>0</v>
      </c>
      <c r="AK1204" s="7">
        <v>0</v>
      </c>
      <c r="AL1204" s="7">
        <v>0</v>
      </c>
      <c r="AM1204" s="8">
        <v>43846</v>
      </c>
      <c r="AO1204">
        <f t="shared" si="224"/>
        <v>0</v>
      </c>
      <c r="AP1204">
        <f t="shared" si="225"/>
        <v>0</v>
      </c>
      <c r="AQ1204">
        <f t="shared" si="226"/>
        <v>0</v>
      </c>
      <c r="AR1204">
        <f t="shared" si="227"/>
        <v>0</v>
      </c>
      <c r="AS1204">
        <f t="shared" si="228"/>
        <v>0</v>
      </c>
      <c r="AU1204">
        <f t="shared" si="229"/>
        <v>0</v>
      </c>
      <c r="AV1204">
        <f t="shared" si="229"/>
        <v>0</v>
      </c>
      <c r="AW1204">
        <f t="shared" si="229"/>
        <v>0</v>
      </c>
      <c r="AX1204">
        <f t="shared" si="229"/>
        <v>0</v>
      </c>
      <c r="AY1204">
        <f t="shared" si="229"/>
        <v>0</v>
      </c>
      <c r="BA1204">
        <f t="shared" si="230"/>
        <v>0</v>
      </c>
      <c r="BB1204">
        <f t="shared" si="231"/>
        <v>0</v>
      </c>
      <c r="BC1204">
        <f t="shared" si="232"/>
        <v>0</v>
      </c>
      <c r="BD1204">
        <f t="shared" si="233"/>
        <v>0</v>
      </c>
    </row>
    <row r="1205" spans="1:56" x14ac:dyDescent="0.3">
      <c r="A1205" s="7">
        <v>1879</v>
      </c>
      <c r="B1205" s="6">
        <v>137087</v>
      </c>
      <c r="C1205" s="7">
        <v>1</v>
      </c>
      <c r="D1205" s="7">
        <v>0</v>
      </c>
      <c r="E1205" s="7">
        <f t="shared" si="234"/>
        <v>1</v>
      </c>
      <c r="F1205" s="7">
        <v>46</v>
      </c>
      <c r="G1205" s="7">
        <v>0</v>
      </c>
      <c r="H1205" s="7">
        <v>1</v>
      </c>
      <c r="I1205" s="7">
        <v>0</v>
      </c>
      <c r="J1205" s="7">
        <v>0</v>
      </c>
      <c r="K1205" s="7">
        <v>0</v>
      </c>
      <c r="L1205" s="7" t="str" cm="1">
        <f t="array" ref="L1205">_xlfn.IFS(G1205=1,G$1,H1205=1,H$1,I1205=1,I$1,J1205=1,J$1,K1205=1,K$1)</f>
        <v>Married</v>
      </c>
      <c r="M1205" s="7">
        <v>0</v>
      </c>
      <c r="N1205" s="7">
        <v>0</v>
      </c>
      <c r="O1205" s="7">
        <v>0</v>
      </c>
      <c r="P1205" s="7">
        <v>1</v>
      </c>
      <c r="Q1205" s="7" t="str" cm="1">
        <f t="array" ref="Q1205">_xlfn.IFS(M1205=1,M$1,N1205=1,N$1,O1205=1,O$1,P1205=1,P$1)</f>
        <v>PhD</v>
      </c>
      <c r="R1205" t="s">
        <v>41</v>
      </c>
      <c r="S1205" s="7">
        <v>50</v>
      </c>
      <c r="T1205" s="7">
        <v>717</v>
      </c>
      <c r="U1205" s="7">
        <v>203</v>
      </c>
      <c r="V1205" s="7">
        <v>495</v>
      </c>
      <c r="W1205" s="7">
        <v>55</v>
      </c>
      <c r="X1205" s="7">
        <v>0</v>
      </c>
      <c r="Y1205" s="7">
        <v>11</v>
      </c>
      <c r="Z1205" s="7">
        <v>1460</v>
      </c>
      <c r="AA1205" s="7">
        <v>3</v>
      </c>
      <c r="AB1205" s="7">
        <v>4</v>
      </c>
      <c r="AC1205" s="7">
        <v>2</v>
      </c>
      <c r="AD1205" s="7">
        <v>8</v>
      </c>
      <c r="AE1205" s="7">
        <v>6</v>
      </c>
      <c r="AF1205" s="7">
        <v>0</v>
      </c>
      <c r="AG1205" s="7">
        <v>0</v>
      </c>
      <c r="AH1205" s="7">
        <v>0</v>
      </c>
      <c r="AI1205" s="7">
        <v>0</v>
      </c>
      <c r="AJ1205" s="7">
        <v>0</v>
      </c>
      <c r="AK1205" s="7">
        <v>0</v>
      </c>
      <c r="AL1205" s="7">
        <v>0</v>
      </c>
      <c r="AM1205" s="8">
        <v>43846</v>
      </c>
      <c r="AO1205">
        <f t="shared" si="224"/>
        <v>0</v>
      </c>
      <c r="AP1205">
        <f t="shared" si="225"/>
        <v>0</v>
      </c>
      <c r="AQ1205">
        <f t="shared" si="226"/>
        <v>0</v>
      </c>
      <c r="AR1205">
        <f t="shared" si="227"/>
        <v>0</v>
      </c>
      <c r="AS1205">
        <f t="shared" si="228"/>
        <v>0</v>
      </c>
      <c r="AU1205">
        <f t="shared" si="229"/>
        <v>0</v>
      </c>
      <c r="AV1205">
        <f t="shared" si="229"/>
        <v>0</v>
      </c>
      <c r="AW1205">
        <f t="shared" si="229"/>
        <v>0</v>
      </c>
      <c r="AX1205">
        <f t="shared" si="229"/>
        <v>0</v>
      </c>
      <c r="AY1205">
        <f t="shared" si="229"/>
        <v>0</v>
      </c>
      <c r="BA1205">
        <f t="shared" si="230"/>
        <v>0</v>
      </c>
      <c r="BB1205">
        <f t="shared" si="231"/>
        <v>0</v>
      </c>
      <c r="BC1205">
        <f t="shared" si="232"/>
        <v>0</v>
      </c>
      <c r="BD1205">
        <f t="shared" si="233"/>
        <v>0</v>
      </c>
    </row>
    <row r="1206" spans="1:56" x14ac:dyDescent="0.3">
      <c r="A1206" s="7">
        <v>1080</v>
      </c>
      <c r="B1206" s="6">
        <v>129440</v>
      </c>
      <c r="C1206" s="7">
        <v>1</v>
      </c>
      <c r="D1206" s="7">
        <v>1</v>
      </c>
      <c r="E1206" s="7">
        <f t="shared" si="234"/>
        <v>2</v>
      </c>
      <c r="F1206" s="7">
        <v>60</v>
      </c>
      <c r="G1206" s="7">
        <v>0</v>
      </c>
      <c r="H1206" s="7">
        <v>1</v>
      </c>
      <c r="I1206" s="7">
        <v>0</v>
      </c>
      <c r="J1206" s="7">
        <v>0</v>
      </c>
      <c r="K1206" s="7">
        <v>0</v>
      </c>
      <c r="L1206" s="7" t="str" cm="1">
        <f t="array" ref="L1206">_xlfn.IFS(G1206=1,G$1,H1206=1,H$1,I1206=1,I$1,J1206=1,J$1,K1206=1,K$1)</f>
        <v>Married</v>
      </c>
      <c r="M1206" s="7">
        <v>0</v>
      </c>
      <c r="N1206" s="7">
        <v>1</v>
      </c>
      <c r="O1206" s="7">
        <v>0</v>
      </c>
      <c r="P1206" s="7">
        <v>0</v>
      </c>
      <c r="Q1206" s="7" t="str" cm="1">
        <f t="array" ref="Q1206">_xlfn.IFS(M1206=1,M$1,N1206=1,N$1,O1206=1,O$1,P1206=1,P$1)</f>
        <v>Graduate</v>
      </c>
      <c r="R1206" t="s">
        <v>42</v>
      </c>
      <c r="S1206" s="7">
        <v>95</v>
      </c>
      <c r="T1206" s="7">
        <v>75</v>
      </c>
      <c r="U1206" s="7">
        <v>35</v>
      </c>
      <c r="V1206" s="7">
        <v>62</v>
      </c>
      <c r="W1206" s="7">
        <v>44</v>
      </c>
      <c r="X1206" s="7">
        <v>18</v>
      </c>
      <c r="Y1206" s="7">
        <v>13</v>
      </c>
      <c r="Z1206" s="7">
        <v>220</v>
      </c>
      <c r="AA1206" s="7">
        <v>2</v>
      </c>
      <c r="AB1206" s="7">
        <v>1</v>
      </c>
      <c r="AC1206" s="7">
        <v>0</v>
      </c>
      <c r="AD1206" s="7">
        <v>4</v>
      </c>
      <c r="AE1206" s="7">
        <v>7</v>
      </c>
      <c r="AF1206" s="7">
        <v>0</v>
      </c>
      <c r="AG1206" s="7">
        <v>0</v>
      </c>
      <c r="AH1206" s="7">
        <v>0</v>
      </c>
      <c r="AI1206" s="7">
        <v>0</v>
      </c>
      <c r="AJ1206" s="7">
        <v>0</v>
      </c>
      <c r="AK1206" s="7">
        <v>0</v>
      </c>
      <c r="AL1206" s="7">
        <v>0</v>
      </c>
      <c r="AM1206" s="8">
        <v>43846</v>
      </c>
      <c r="AO1206">
        <f t="shared" si="224"/>
        <v>0</v>
      </c>
      <c r="AP1206">
        <f t="shared" si="225"/>
        <v>0</v>
      </c>
      <c r="AQ1206">
        <f t="shared" si="226"/>
        <v>0</v>
      </c>
      <c r="AR1206">
        <f t="shared" si="227"/>
        <v>0</v>
      </c>
      <c r="AS1206">
        <f t="shared" si="228"/>
        <v>0</v>
      </c>
      <c r="AU1206">
        <f t="shared" si="229"/>
        <v>0</v>
      </c>
      <c r="AV1206">
        <f t="shared" si="229"/>
        <v>0</v>
      </c>
      <c r="AW1206">
        <f t="shared" si="229"/>
        <v>0</v>
      </c>
      <c r="AX1206">
        <f t="shared" si="229"/>
        <v>0</v>
      </c>
      <c r="AY1206">
        <f t="shared" si="229"/>
        <v>0</v>
      </c>
      <c r="BA1206">
        <f t="shared" si="230"/>
        <v>0</v>
      </c>
      <c r="BB1206">
        <f t="shared" si="231"/>
        <v>0</v>
      </c>
      <c r="BC1206">
        <f t="shared" si="232"/>
        <v>0</v>
      </c>
      <c r="BD1206">
        <f t="shared" si="233"/>
        <v>0</v>
      </c>
    </row>
    <row r="1207" spans="1:56" x14ac:dyDescent="0.3">
      <c r="A1207" s="7">
        <v>2830</v>
      </c>
      <c r="B1207" s="6">
        <v>174290</v>
      </c>
      <c r="C1207" s="7">
        <v>0</v>
      </c>
      <c r="D1207" s="7">
        <v>1</v>
      </c>
      <c r="E1207" s="7">
        <f t="shared" si="234"/>
        <v>1</v>
      </c>
      <c r="F1207" s="7">
        <v>49</v>
      </c>
      <c r="G1207" s="7">
        <v>1</v>
      </c>
      <c r="H1207" s="7">
        <v>0</v>
      </c>
      <c r="I1207" s="7">
        <v>0</v>
      </c>
      <c r="J1207" s="7">
        <v>0</v>
      </c>
      <c r="K1207" s="7">
        <v>0</v>
      </c>
      <c r="L1207" s="7" t="str" cm="1">
        <f t="array" ref="L1207">_xlfn.IFS(G1207=1,G$1,H1207=1,H$1,I1207=1,I$1,J1207=1,J$1,K1207=1,K$1)</f>
        <v>Divorced</v>
      </c>
      <c r="M1207" s="7">
        <v>0</v>
      </c>
      <c r="N1207" s="7">
        <v>0</v>
      </c>
      <c r="O1207" s="7">
        <v>1</v>
      </c>
      <c r="P1207" s="7">
        <v>0</v>
      </c>
      <c r="Q1207" s="7" t="str" cm="1">
        <f t="array" ref="Q1207">_xlfn.IFS(M1207=1,M$1,N1207=1,N$1,O1207=1,O$1,P1207=1,P$1)</f>
        <v>Master</v>
      </c>
      <c r="R1207" t="s">
        <v>39</v>
      </c>
      <c r="S1207" s="7">
        <v>70</v>
      </c>
      <c r="T1207" s="7">
        <v>2630</v>
      </c>
      <c r="U1207" s="7">
        <v>0</v>
      </c>
      <c r="V1207" s="7">
        <v>169</v>
      </c>
      <c r="W1207" s="7">
        <v>0</v>
      </c>
      <c r="X1207" s="7">
        <v>28</v>
      </c>
      <c r="Y1207" s="7">
        <v>28</v>
      </c>
      <c r="Z1207" s="7">
        <v>2799</v>
      </c>
      <c r="AA1207" s="7">
        <v>4</v>
      </c>
      <c r="AB1207" s="7">
        <v>10</v>
      </c>
      <c r="AC1207" s="7">
        <v>8</v>
      </c>
      <c r="AD1207" s="7">
        <v>10</v>
      </c>
      <c r="AE1207" s="7">
        <v>6</v>
      </c>
      <c r="AF1207" s="7">
        <v>0</v>
      </c>
      <c r="AG1207" s="7">
        <v>1</v>
      </c>
      <c r="AH1207" s="7">
        <v>0</v>
      </c>
      <c r="AI1207" s="7">
        <v>1</v>
      </c>
      <c r="AJ1207" s="7">
        <v>0</v>
      </c>
      <c r="AK1207" s="7">
        <v>0</v>
      </c>
      <c r="AL1207" s="7">
        <v>0</v>
      </c>
      <c r="AM1207" s="8">
        <v>43847</v>
      </c>
      <c r="AO1207">
        <f t="shared" si="224"/>
        <v>1</v>
      </c>
      <c r="AP1207">
        <f t="shared" si="225"/>
        <v>0</v>
      </c>
      <c r="AQ1207">
        <f t="shared" si="226"/>
        <v>0</v>
      </c>
      <c r="AR1207">
        <f t="shared" si="227"/>
        <v>0</v>
      </c>
      <c r="AS1207">
        <f t="shared" si="228"/>
        <v>0</v>
      </c>
      <c r="AU1207">
        <f t="shared" si="229"/>
        <v>0</v>
      </c>
      <c r="AV1207">
        <f t="shared" si="229"/>
        <v>0</v>
      </c>
      <c r="AW1207">
        <f t="shared" si="229"/>
        <v>0</v>
      </c>
      <c r="AX1207">
        <f t="shared" si="229"/>
        <v>0</v>
      </c>
      <c r="AY1207">
        <f t="shared" si="229"/>
        <v>0</v>
      </c>
      <c r="BA1207">
        <f t="shared" si="230"/>
        <v>0</v>
      </c>
      <c r="BB1207">
        <f t="shared" si="231"/>
        <v>0</v>
      </c>
      <c r="BC1207">
        <f t="shared" si="232"/>
        <v>0</v>
      </c>
      <c r="BD1207">
        <f t="shared" si="233"/>
        <v>0</v>
      </c>
    </row>
    <row r="1208" spans="1:56" x14ac:dyDescent="0.3">
      <c r="A1208" s="7">
        <v>1979</v>
      </c>
      <c r="B1208" s="6">
        <v>152845</v>
      </c>
      <c r="C1208" s="7">
        <v>1</v>
      </c>
      <c r="D1208" s="7">
        <v>0</v>
      </c>
      <c r="E1208" s="7">
        <f t="shared" si="234"/>
        <v>1</v>
      </c>
      <c r="F1208" s="7">
        <v>47</v>
      </c>
      <c r="G1208" s="7">
        <v>0</v>
      </c>
      <c r="H1208" s="7">
        <v>1</v>
      </c>
      <c r="I1208" s="7">
        <v>0</v>
      </c>
      <c r="J1208" s="7">
        <v>0</v>
      </c>
      <c r="K1208" s="7">
        <v>0</v>
      </c>
      <c r="L1208" s="7" t="str" cm="1">
        <f t="array" ref="L1208">_xlfn.IFS(G1208=1,G$1,H1208=1,H$1,I1208=1,I$1,J1208=1,J$1,K1208=1,K$1)</f>
        <v>Married</v>
      </c>
      <c r="M1208" s="7">
        <v>0</v>
      </c>
      <c r="N1208" s="7">
        <v>1</v>
      </c>
      <c r="O1208" s="7">
        <v>0</v>
      </c>
      <c r="P1208" s="7">
        <v>0</v>
      </c>
      <c r="Q1208" s="7" t="str" cm="1">
        <f t="array" ref="Q1208">_xlfn.IFS(M1208=1,M$1,N1208=1,N$1,O1208=1,O$1,P1208=1,P$1)</f>
        <v>Graduate</v>
      </c>
      <c r="R1208" t="s">
        <v>43</v>
      </c>
      <c r="S1208" s="7">
        <v>7</v>
      </c>
      <c r="T1208" s="7">
        <v>1111</v>
      </c>
      <c r="U1208" s="7">
        <v>72</v>
      </c>
      <c r="V1208" s="7">
        <v>845</v>
      </c>
      <c r="W1208" s="7">
        <v>376</v>
      </c>
      <c r="X1208" s="7">
        <v>119</v>
      </c>
      <c r="Y1208" s="7">
        <v>185</v>
      </c>
      <c r="Z1208" s="7">
        <v>2337</v>
      </c>
      <c r="AA1208" s="7">
        <v>3</v>
      </c>
      <c r="AB1208" s="7">
        <v>8</v>
      </c>
      <c r="AC1208" s="7">
        <v>8</v>
      </c>
      <c r="AD1208" s="7">
        <v>6</v>
      </c>
      <c r="AE1208" s="7">
        <v>6</v>
      </c>
      <c r="AF1208" s="7">
        <v>1</v>
      </c>
      <c r="AG1208" s="7">
        <v>0</v>
      </c>
      <c r="AH1208" s="7">
        <v>0</v>
      </c>
      <c r="AI1208" s="7">
        <v>0</v>
      </c>
      <c r="AJ1208" s="7">
        <v>0</v>
      </c>
      <c r="AK1208" s="7">
        <v>0</v>
      </c>
      <c r="AL1208" s="7">
        <v>0</v>
      </c>
      <c r="AM1208" s="8">
        <v>43848</v>
      </c>
      <c r="AO1208">
        <f t="shared" si="224"/>
        <v>0</v>
      </c>
      <c r="AP1208">
        <f t="shared" si="225"/>
        <v>0</v>
      </c>
      <c r="AQ1208">
        <f t="shared" si="226"/>
        <v>0</v>
      </c>
      <c r="AR1208">
        <f t="shared" si="227"/>
        <v>0</v>
      </c>
      <c r="AS1208">
        <f t="shared" si="228"/>
        <v>0</v>
      </c>
      <c r="AU1208">
        <f t="shared" si="229"/>
        <v>0</v>
      </c>
      <c r="AV1208">
        <f t="shared" si="229"/>
        <v>0</v>
      </c>
      <c r="AW1208">
        <f t="shared" si="229"/>
        <v>0</v>
      </c>
      <c r="AX1208">
        <f t="shared" si="229"/>
        <v>0</v>
      </c>
      <c r="AY1208">
        <f t="shared" si="229"/>
        <v>0</v>
      </c>
      <c r="BA1208">
        <f t="shared" si="230"/>
        <v>0</v>
      </c>
      <c r="BB1208">
        <f t="shared" si="231"/>
        <v>0</v>
      </c>
      <c r="BC1208">
        <f t="shared" si="232"/>
        <v>0</v>
      </c>
      <c r="BD1208">
        <f t="shared" si="233"/>
        <v>0</v>
      </c>
    </row>
    <row r="1209" spans="1:56" x14ac:dyDescent="0.3">
      <c r="A1209" s="7">
        <v>1124</v>
      </c>
      <c r="B1209" s="6">
        <v>141551</v>
      </c>
      <c r="C1209" s="7">
        <v>1</v>
      </c>
      <c r="D1209" s="7">
        <v>1</v>
      </c>
      <c r="E1209" s="7">
        <f t="shared" si="234"/>
        <v>2</v>
      </c>
      <c r="F1209" s="7">
        <v>56</v>
      </c>
      <c r="G1209" s="7">
        <v>0</v>
      </c>
      <c r="H1209" s="7">
        <v>1</v>
      </c>
      <c r="I1209" s="7">
        <v>0</v>
      </c>
      <c r="J1209" s="7">
        <v>0</v>
      </c>
      <c r="K1209" s="7">
        <v>0</v>
      </c>
      <c r="L1209" s="7" t="str" cm="1">
        <f t="array" ref="L1209">_xlfn.IFS(G1209=1,G$1,H1209=1,H$1,I1209=1,I$1,J1209=1,J$1,K1209=1,K$1)</f>
        <v>Married</v>
      </c>
      <c r="M1209" s="7">
        <v>0</v>
      </c>
      <c r="N1209" s="7">
        <v>0</v>
      </c>
      <c r="O1209" s="7">
        <v>0</v>
      </c>
      <c r="P1209" s="7">
        <v>1</v>
      </c>
      <c r="Q1209" s="7" t="str" cm="1">
        <f t="array" ref="Q1209">_xlfn.IFS(M1209=1,M$1,N1209=1,N$1,O1209=1,O$1,P1209=1,P$1)</f>
        <v>PhD</v>
      </c>
      <c r="R1209" t="s">
        <v>44</v>
      </c>
      <c r="S1209" s="7">
        <v>51</v>
      </c>
      <c r="T1209" s="7">
        <v>749</v>
      </c>
      <c r="U1209" s="7">
        <v>0</v>
      </c>
      <c r="V1209" s="7">
        <v>112</v>
      </c>
      <c r="W1209" s="7">
        <v>10</v>
      </c>
      <c r="X1209" s="7">
        <v>0</v>
      </c>
      <c r="Y1209" s="7">
        <v>78</v>
      </c>
      <c r="Z1209" s="7">
        <v>794</v>
      </c>
      <c r="AA1209" s="7">
        <v>5</v>
      </c>
      <c r="AB1209" s="7">
        <v>5</v>
      </c>
      <c r="AC1209" s="7">
        <v>1</v>
      </c>
      <c r="AD1209" s="7">
        <v>5</v>
      </c>
      <c r="AE1209" s="7">
        <v>8</v>
      </c>
      <c r="AF1209" s="7">
        <v>0</v>
      </c>
      <c r="AG1209" s="7">
        <v>0</v>
      </c>
      <c r="AH1209" s="7">
        <v>0</v>
      </c>
      <c r="AI1209" s="7">
        <v>0</v>
      </c>
      <c r="AJ1209" s="7">
        <v>0</v>
      </c>
      <c r="AK1209" s="7">
        <v>0</v>
      </c>
      <c r="AL1209" s="7">
        <v>0</v>
      </c>
      <c r="AM1209" s="8">
        <v>43849</v>
      </c>
      <c r="AO1209">
        <f t="shared" si="224"/>
        <v>0</v>
      </c>
      <c r="AP1209">
        <f t="shared" si="225"/>
        <v>0</v>
      </c>
      <c r="AQ1209">
        <f t="shared" si="226"/>
        <v>0</v>
      </c>
      <c r="AR1209">
        <f t="shared" si="227"/>
        <v>0</v>
      </c>
      <c r="AS1209">
        <f t="shared" si="228"/>
        <v>0</v>
      </c>
      <c r="AU1209">
        <f t="shared" si="229"/>
        <v>0</v>
      </c>
      <c r="AV1209">
        <f t="shared" si="229"/>
        <v>0</v>
      </c>
      <c r="AW1209">
        <f t="shared" si="229"/>
        <v>0</v>
      </c>
      <c r="AX1209">
        <f t="shared" si="229"/>
        <v>0</v>
      </c>
      <c r="AY1209">
        <f t="shared" si="229"/>
        <v>0</v>
      </c>
      <c r="BA1209">
        <f t="shared" si="230"/>
        <v>0</v>
      </c>
      <c r="BB1209">
        <f t="shared" si="231"/>
        <v>0</v>
      </c>
      <c r="BC1209">
        <f t="shared" si="232"/>
        <v>0</v>
      </c>
      <c r="BD1209">
        <f t="shared" si="233"/>
        <v>0</v>
      </c>
    </row>
    <row r="1210" spans="1:56" x14ac:dyDescent="0.3">
      <c r="A1210" s="7">
        <v>2767</v>
      </c>
      <c r="B1210" s="6">
        <v>182122</v>
      </c>
      <c r="C1210" s="7">
        <v>0</v>
      </c>
      <c r="D1210" s="7">
        <v>0</v>
      </c>
      <c r="E1210" s="7">
        <f t="shared" si="234"/>
        <v>0</v>
      </c>
      <c r="F1210" s="7">
        <v>58</v>
      </c>
      <c r="G1210" s="7">
        <v>0</v>
      </c>
      <c r="H1210" s="7">
        <v>0</v>
      </c>
      <c r="I1210" s="7">
        <v>1</v>
      </c>
      <c r="J1210" s="7">
        <v>0</v>
      </c>
      <c r="K1210" s="7">
        <v>0</v>
      </c>
      <c r="L1210" s="7" t="str" cm="1">
        <f t="array" ref="L1210">_xlfn.IFS(G1210=1,G$1,H1210=1,H$1,I1210=1,I$1,J1210=1,J$1,K1210=1,K$1)</f>
        <v>Together</v>
      </c>
      <c r="M1210" s="7">
        <v>0</v>
      </c>
      <c r="N1210" s="7">
        <v>0</v>
      </c>
      <c r="O1210" s="7">
        <v>0</v>
      </c>
      <c r="P1210" s="7">
        <v>0</v>
      </c>
      <c r="Q1210" s="7" t="e" cm="1">
        <f t="array" ref="Q1210">_xlfn.IFS(M1210=1,M$1,N1210=1,N$1,O1210=1,O$1,P1210=1,P$1)</f>
        <v>#N/A</v>
      </c>
      <c r="R1210" t="s">
        <v>41</v>
      </c>
      <c r="S1210" s="7">
        <v>89</v>
      </c>
      <c r="T1210" s="7">
        <v>1628</v>
      </c>
      <c r="U1210" s="7">
        <v>49</v>
      </c>
      <c r="V1210" s="7">
        <v>776</v>
      </c>
      <c r="W1210" s="7">
        <v>335</v>
      </c>
      <c r="X1210" s="7">
        <v>55</v>
      </c>
      <c r="Y1210" s="7">
        <v>222</v>
      </c>
      <c r="Z1210" s="7">
        <v>2621</v>
      </c>
      <c r="AA1210" s="7">
        <v>1</v>
      </c>
      <c r="AB1210" s="7">
        <v>3</v>
      </c>
      <c r="AC1210" s="7">
        <v>9</v>
      </c>
      <c r="AD1210" s="7">
        <v>13</v>
      </c>
      <c r="AE1210" s="7">
        <v>1</v>
      </c>
      <c r="AF1210" s="7">
        <v>0</v>
      </c>
      <c r="AG1210" s="7">
        <v>0</v>
      </c>
      <c r="AH1210" s="7">
        <v>1</v>
      </c>
      <c r="AI1210" s="7">
        <v>0</v>
      </c>
      <c r="AJ1210" s="7">
        <v>0</v>
      </c>
      <c r="AK1210" s="7">
        <v>0</v>
      </c>
      <c r="AL1210" s="7">
        <v>0</v>
      </c>
      <c r="AM1210" s="8">
        <v>43850</v>
      </c>
      <c r="AO1210">
        <f t="shared" si="224"/>
        <v>0</v>
      </c>
      <c r="AP1210">
        <f t="shared" si="225"/>
        <v>0</v>
      </c>
      <c r="AQ1210">
        <f t="shared" si="226"/>
        <v>0</v>
      </c>
      <c r="AR1210">
        <f t="shared" si="227"/>
        <v>0</v>
      </c>
      <c r="AS1210">
        <f t="shared" si="228"/>
        <v>0</v>
      </c>
      <c r="AU1210">
        <f t="shared" si="229"/>
        <v>0</v>
      </c>
      <c r="AV1210">
        <f t="shared" si="229"/>
        <v>0</v>
      </c>
      <c r="AW1210">
        <f t="shared" si="229"/>
        <v>0</v>
      </c>
      <c r="AX1210">
        <f t="shared" si="229"/>
        <v>0</v>
      </c>
      <c r="AY1210">
        <f t="shared" si="229"/>
        <v>0</v>
      </c>
      <c r="BA1210">
        <f t="shared" si="230"/>
        <v>0</v>
      </c>
      <c r="BB1210">
        <f t="shared" si="231"/>
        <v>0</v>
      </c>
      <c r="BC1210">
        <f t="shared" si="232"/>
        <v>0</v>
      </c>
      <c r="BD1210">
        <f t="shared" si="233"/>
        <v>0</v>
      </c>
    </row>
    <row r="1211" spans="1:56" x14ac:dyDescent="0.3">
      <c r="A1211" s="7">
        <v>1965</v>
      </c>
      <c r="B1211" s="6">
        <v>180763</v>
      </c>
      <c r="C1211" s="7">
        <v>0</v>
      </c>
      <c r="D1211" s="7">
        <v>0</v>
      </c>
      <c r="E1211" s="7">
        <f t="shared" si="234"/>
        <v>0</v>
      </c>
      <c r="F1211" s="7">
        <v>70</v>
      </c>
      <c r="G1211" s="7">
        <v>0</v>
      </c>
      <c r="H1211" s="7">
        <v>1</v>
      </c>
      <c r="I1211" s="7">
        <v>0</v>
      </c>
      <c r="J1211" s="7">
        <v>0</v>
      </c>
      <c r="K1211" s="7">
        <v>0</v>
      </c>
      <c r="L1211" s="7" t="str" cm="1">
        <f t="array" ref="L1211">_xlfn.IFS(G1211=1,G$1,H1211=1,H$1,I1211=1,I$1,J1211=1,J$1,K1211=1,K$1)</f>
        <v>Married</v>
      </c>
      <c r="M1211" s="7">
        <v>0</v>
      </c>
      <c r="N1211" s="7">
        <v>1</v>
      </c>
      <c r="O1211" s="7">
        <v>0</v>
      </c>
      <c r="P1211" s="7">
        <v>0</v>
      </c>
      <c r="Q1211" s="7" t="str" cm="1">
        <f t="array" ref="Q1211">_xlfn.IFS(M1211=1,M$1,N1211=1,N$1,O1211=1,O$1,P1211=1,P$1)</f>
        <v>Graduate</v>
      </c>
      <c r="R1211" t="s">
        <v>40</v>
      </c>
      <c r="S1211" s="7">
        <v>17</v>
      </c>
      <c r="T1211" s="7">
        <v>1509</v>
      </c>
      <c r="U1211" s="7">
        <v>376</v>
      </c>
      <c r="V1211" s="7">
        <v>242</v>
      </c>
      <c r="W1211" s="7">
        <v>430</v>
      </c>
      <c r="X1211" s="7">
        <v>94</v>
      </c>
      <c r="Y1211" s="7">
        <v>517</v>
      </c>
      <c r="Z1211" s="7">
        <v>2133</v>
      </c>
      <c r="AA1211" s="7">
        <v>1</v>
      </c>
      <c r="AB1211" s="7">
        <v>5</v>
      </c>
      <c r="AC1211" s="7">
        <v>11</v>
      </c>
      <c r="AD1211" s="7">
        <v>6</v>
      </c>
      <c r="AE1211" s="7">
        <v>3</v>
      </c>
      <c r="AF1211" s="7">
        <v>0</v>
      </c>
      <c r="AG1211" s="7">
        <v>0</v>
      </c>
      <c r="AH1211" s="7">
        <v>1</v>
      </c>
      <c r="AI1211" s="7">
        <v>1</v>
      </c>
      <c r="AJ1211" s="7">
        <v>0</v>
      </c>
      <c r="AK1211" s="7">
        <v>0</v>
      </c>
      <c r="AL1211" s="7">
        <v>1</v>
      </c>
      <c r="AM1211" s="8">
        <v>43850</v>
      </c>
      <c r="AO1211">
        <f t="shared" si="224"/>
        <v>0</v>
      </c>
      <c r="AP1211">
        <f t="shared" si="225"/>
        <v>0</v>
      </c>
      <c r="AQ1211">
        <f t="shared" si="226"/>
        <v>0</v>
      </c>
      <c r="AR1211">
        <f t="shared" si="227"/>
        <v>0</v>
      </c>
      <c r="AS1211">
        <f t="shared" si="228"/>
        <v>0</v>
      </c>
      <c r="AU1211">
        <f t="shared" si="229"/>
        <v>0</v>
      </c>
      <c r="AV1211">
        <f t="shared" si="229"/>
        <v>0</v>
      </c>
      <c r="AW1211">
        <f t="shared" si="229"/>
        <v>0</v>
      </c>
      <c r="AX1211">
        <f t="shared" si="229"/>
        <v>0</v>
      </c>
      <c r="AY1211">
        <f t="shared" si="229"/>
        <v>0</v>
      </c>
      <c r="BA1211">
        <f t="shared" si="230"/>
        <v>0</v>
      </c>
      <c r="BB1211">
        <f t="shared" si="231"/>
        <v>0</v>
      </c>
      <c r="BC1211">
        <f t="shared" si="232"/>
        <v>0</v>
      </c>
      <c r="BD1211">
        <f t="shared" si="233"/>
        <v>0</v>
      </c>
    </row>
    <row r="1212" spans="1:56" x14ac:dyDescent="0.3">
      <c r="A1212" s="7">
        <v>2209</v>
      </c>
      <c r="B1212" s="6">
        <v>154730</v>
      </c>
      <c r="C1212" s="7">
        <v>0</v>
      </c>
      <c r="D1212" s="7">
        <v>1</v>
      </c>
      <c r="E1212" s="7">
        <f t="shared" si="234"/>
        <v>1</v>
      </c>
      <c r="F1212" s="7">
        <v>45</v>
      </c>
      <c r="G1212" s="7">
        <v>0</v>
      </c>
      <c r="H1212" s="7">
        <v>1</v>
      </c>
      <c r="I1212" s="7">
        <v>0</v>
      </c>
      <c r="J1212" s="7">
        <v>0</v>
      </c>
      <c r="K1212" s="7">
        <v>0</v>
      </c>
      <c r="L1212" s="7" t="str" cm="1">
        <f t="array" ref="L1212">_xlfn.IFS(G1212=1,G$1,H1212=1,H$1,I1212=1,I$1,J1212=1,J$1,K1212=1,K$1)</f>
        <v>Married</v>
      </c>
      <c r="M1212" s="7">
        <v>0</v>
      </c>
      <c r="N1212" s="7">
        <v>0</v>
      </c>
      <c r="O1212" s="7">
        <v>1</v>
      </c>
      <c r="P1212" s="7">
        <v>0</v>
      </c>
      <c r="Q1212" s="7" t="str" cm="1">
        <f t="array" ref="Q1212">_xlfn.IFS(M1212=1,M$1,N1212=1,N$1,O1212=1,O$1,P1212=1,P$1)</f>
        <v>Master</v>
      </c>
      <c r="R1212" t="s">
        <v>41</v>
      </c>
      <c r="S1212" s="7">
        <v>64</v>
      </c>
      <c r="T1212" s="7">
        <v>899</v>
      </c>
      <c r="U1212" s="7">
        <v>8</v>
      </c>
      <c r="V1212" s="7">
        <v>48</v>
      </c>
      <c r="W1212" s="7">
        <v>11</v>
      </c>
      <c r="X1212" s="7">
        <v>20</v>
      </c>
      <c r="Y1212" s="7">
        <v>158</v>
      </c>
      <c r="Z1212" s="7">
        <v>828</v>
      </c>
      <c r="AA1212" s="7">
        <v>5</v>
      </c>
      <c r="AB1212" s="7">
        <v>4</v>
      </c>
      <c r="AC1212" s="7">
        <v>1</v>
      </c>
      <c r="AD1212" s="7">
        <v>8</v>
      </c>
      <c r="AE1212" s="7">
        <v>4</v>
      </c>
      <c r="AF1212" s="7">
        <v>0</v>
      </c>
      <c r="AG1212" s="7">
        <v>0</v>
      </c>
      <c r="AH1212" s="7">
        <v>0</v>
      </c>
      <c r="AI1212" s="7">
        <v>0</v>
      </c>
      <c r="AJ1212" s="7">
        <v>0</v>
      </c>
      <c r="AK1212" s="7">
        <v>0</v>
      </c>
      <c r="AL1212" s="7">
        <v>0</v>
      </c>
      <c r="AM1212" s="8">
        <v>43850</v>
      </c>
      <c r="AO1212">
        <f t="shared" si="224"/>
        <v>0</v>
      </c>
      <c r="AP1212">
        <f t="shared" si="225"/>
        <v>0</v>
      </c>
      <c r="AQ1212">
        <f t="shared" si="226"/>
        <v>0</v>
      </c>
      <c r="AR1212">
        <f t="shared" si="227"/>
        <v>0</v>
      </c>
      <c r="AS1212">
        <f t="shared" si="228"/>
        <v>0</v>
      </c>
      <c r="AU1212">
        <f t="shared" si="229"/>
        <v>0</v>
      </c>
      <c r="AV1212">
        <f t="shared" si="229"/>
        <v>0</v>
      </c>
      <c r="AW1212">
        <f t="shared" si="229"/>
        <v>0</v>
      </c>
      <c r="AX1212">
        <f t="shared" si="229"/>
        <v>0</v>
      </c>
      <c r="AY1212">
        <f t="shared" si="229"/>
        <v>0</v>
      </c>
      <c r="BA1212">
        <f t="shared" si="230"/>
        <v>0</v>
      </c>
      <c r="BB1212">
        <f t="shared" si="231"/>
        <v>0</v>
      </c>
      <c r="BC1212">
        <f t="shared" si="232"/>
        <v>0</v>
      </c>
      <c r="BD1212">
        <f t="shared" si="233"/>
        <v>0</v>
      </c>
    </row>
    <row r="1213" spans="1:56" x14ac:dyDescent="0.3">
      <c r="A1213" s="7">
        <v>1386</v>
      </c>
      <c r="B1213" s="6">
        <v>142373</v>
      </c>
      <c r="C1213" s="7">
        <v>1</v>
      </c>
      <c r="D1213" s="7">
        <v>1</v>
      </c>
      <c r="E1213" s="7">
        <f t="shared" si="234"/>
        <v>2</v>
      </c>
      <c r="F1213" s="7">
        <v>46</v>
      </c>
      <c r="G1213" s="7">
        <v>0</v>
      </c>
      <c r="H1213" s="7">
        <v>0</v>
      </c>
      <c r="I1213" s="7">
        <v>0</v>
      </c>
      <c r="J1213" s="7">
        <v>1</v>
      </c>
      <c r="K1213" s="7">
        <v>0</v>
      </c>
      <c r="L1213" s="7" t="str" cm="1">
        <f t="array" ref="L1213">_xlfn.IFS(G1213=1,G$1,H1213=1,H$1,I1213=1,I$1,J1213=1,J$1,K1213=1,K$1)</f>
        <v>Single</v>
      </c>
      <c r="M1213" s="7">
        <v>0</v>
      </c>
      <c r="N1213" s="7">
        <v>1</v>
      </c>
      <c r="O1213" s="7">
        <v>0</v>
      </c>
      <c r="P1213" s="7">
        <v>0</v>
      </c>
      <c r="Q1213" s="7" t="str" cm="1">
        <f t="array" ref="Q1213">_xlfn.IFS(M1213=1,M$1,N1213=1,N$1,O1213=1,O$1,P1213=1,P$1)</f>
        <v>Graduate</v>
      </c>
      <c r="R1213" t="s">
        <v>42</v>
      </c>
      <c r="S1213" s="7">
        <v>83</v>
      </c>
      <c r="T1213" s="7">
        <v>225</v>
      </c>
      <c r="U1213" s="7">
        <v>17</v>
      </c>
      <c r="V1213" s="7">
        <v>205</v>
      </c>
      <c r="W1213" s="7">
        <v>10</v>
      </c>
      <c r="X1213" s="7">
        <v>27</v>
      </c>
      <c r="Y1213" s="7">
        <v>64</v>
      </c>
      <c r="Z1213" s="7">
        <v>420</v>
      </c>
      <c r="AA1213" s="7">
        <v>5</v>
      </c>
      <c r="AB1213" s="7">
        <v>2</v>
      </c>
      <c r="AC1213" s="7">
        <v>1</v>
      </c>
      <c r="AD1213" s="7">
        <v>5</v>
      </c>
      <c r="AE1213" s="7">
        <v>5</v>
      </c>
      <c r="AF1213" s="7">
        <v>0</v>
      </c>
      <c r="AG1213" s="7">
        <v>0</v>
      </c>
      <c r="AH1213" s="7">
        <v>0</v>
      </c>
      <c r="AI1213" s="7">
        <v>0</v>
      </c>
      <c r="AJ1213" s="7">
        <v>0</v>
      </c>
      <c r="AK1213" s="7">
        <v>0</v>
      </c>
      <c r="AL1213" s="7">
        <v>0</v>
      </c>
      <c r="AM1213" s="8">
        <v>43850</v>
      </c>
      <c r="AO1213">
        <f t="shared" si="224"/>
        <v>0</v>
      </c>
      <c r="AP1213">
        <f t="shared" si="225"/>
        <v>0</v>
      </c>
      <c r="AQ1213">
        <f t="shared" si="226"/>
        <v>0</v>
      </c>
      <c r="AR1213">
        <f t="shared" si="227"/>
        <v>0</v>
      </c>
      <c r="AS1213">
        <f t="shared" si="228"/>
        <v>0</v>
      </c>
      <c r="AU1213">
        <f t="shared" si="229"/>
        <v>0</v>
      </c>
      <c r="AV1213">
        <f t="shared" si="229"/>
        <v>0</v>
      </c>
      <c r="AW1213">
        <f t="shared" si="229"/>
        <v>0</v>
      </c>
      <c r="AX1213">
        <f t="shared" si="229"/>
        <v>0</v>
      </c>
      <c r="AY1213">
        <f t="shared" si="229"/>
        <v>0</v>
      </c>
      <c r="BA1213">
        <f t="shared" si="230"/>
        <v>0</v>
      </c>
      <c r="BB1213">
        <f t="shared" si="231"/>
        <v>0</v>
      </c>
      <c r="BC1213">
        <f t="shared" si="232"/>
        <v>0</v>
      </c>
      <c r="BD1213">
        <f t="shared" si="233"/>
        <v>0</v>
      </c>
    </row>
    <row r="1214" spans="1:56" x14ac:dyDescent="0.3">
      <c r="A1214" s="7">
        <v>1328</v>
      </c>
      <c r="B1214" s="6">
        <v>127190</v>
      </c>
      <c r="C1214" s="7">
        <v>1</v>
      </c>
      <c r="D1214" s="7">
        <v>0</v>
      </c>
      <c r="E1214" s="7">
        <f t="shared" si="234"/>
        <v>1</v>
      </c>
      <c r="F1214" s="7">
        <v>47</v>
      </c>
      <c r="G1214" s="7">
        <v>0</v>
      </c>
      <c r="H1214" s="7">
        <v>0</v>
      </c>
      <c r="I1214" s="7">
        <v>1</v>
      </c>
      <c r="J1214" s="7">
        <v>0</v>
      </c>
      <c r="K1214" s="7">
        <v>0</v>
      </c>
      <c r="L1214" s="7" t="str" cm="1">
        <f t="array" ref="L1214">_xlfn.IFS(G1214=1,G$1,H1214=1,H$1,I1214=1,I$1,J1214=1,J$1,K1214=1,K$1)</f>
        <v>Together</v>
      </c>
      <c r="M1214" s="7">
        <v>1</v>
      </c>
      <c r="N1214" s="7">
        <v>0</v>
      </c>
      <c r="O1214" s="7">
        <v>0</v>
      </c>
      <c r="P1214" s="7">
        <v>0</v>
      </c>
      <c r="Q1214" s="7" t="str" cm="1">
        <f t="array" ref="Q1214">_xlfn.IFS(M1214=1,M$1,N1214=1,N$1,O1214=1,O$1,P1214=1,P$1)</f>
        <v>Basic</v>
      </c>
      <c r="R1214" t="s">
        <v>44</v>
      </c>
      <c r="S1214" s="7">
        <v>13</v>
      </c>
      <c r="T1214" s="7">
        <v>5</v>
      </c>
      <c r="U1214" s="7">
        <v>28</v>
      </c>
      <c r="V1214" s="7">
        <v>33</v>
      </c>
      <c r="W1214" s="7">
        <v>0</v>
      </c>
      <c r="X1214" s="7">
        <v>5</v>
      </c>
      <c r="Y1214" s="7">
        <v>14</v>
      </c>
      <c r="Z1214" s="7">
        <v>56</v>
      </c>
      <c r="AA1214" s="7">
        <v>1</v>
      </c>
      <c r="AB1214" s="7">
        <v>1</v>
      </c>
      <c r="AC1214" s="7">
        <v>0</v>
      </c>
      <c r="AD1214" s="7">
        <v>2</v>
      </c>
      <c r="AE1214" s="7">
        <v>8</v>
      </c>
      <c r="AF1214" s="7">
        <v>1</v>
      </c>
      <c r="AG1214" s="7">
        <v>0</v>
      </c>
      <c r="AH1214" s="7">
        <v>0</v>
      </c>
      <c r="AI1214" s="7">
        <v>0</v>
      </c>
      <c r="AJ1214" s="7">
        <v>0</v>
      </c>
      <c r="AK1214" s="7">
        <v>0</v>
      </c>
      <c r="AL1214" s="7">
        <v>1</v>
      </c>
      <c r="AM1214" s="8">
        <v>43850</v>
      </c>
      <c r="AO1214">
        <f t="shared" si="224"/>
        <v>0</v>
      </c>
      <c r="AP1214">
        <f t="shared" si="225"/>
        <v>0</v>
      </c>
      <c r="AQ1214">
        <f t="shared" si="226"/>
        <v>0</v>
      </c>
      <c r="AR1214">
        <f t="shared" si="227"/>
        <v>0</v>
      </c>
      <c r="AS1214">
        <f t="shared" si="228"/>
        <v>0</v>
      </c>
      <c r="AU1214">
        <f t="shared" si="229"/>
        <v>0</v>
      </c>
      <c r="AV1214">
        <f t="shared" si="229"/>
        <v>0</v>
      </c>
      <c r="AW1214">
        <f t="shared" si="229"/>
        <v>0</v>
      </c>
      <c r="AX1214">
        <f t="shared" si="229"/>
        <v>0</v>
      </c>
      <c r="AY1214">
        <f t="shared" si="229"/>
        <v>0</v>
      </c>
      <c r="BA1214">
        <f t="shared" si="230"/>
        <v>0</v>
      </c>
      <c r="BB1214">
        <f t="shared" si="231"/>
        <v>0</v>
      </c>
      <c r="BC1214">
        <f t="shared" si="232"/>
        <v>0</v>
      </c>
      <c r="BD1214">
        <f t="shared" si="233"/>
        <v>0</v>
      </c>
    </row>
    <row r="1215" spans="1:56" x14ac:dyDescent="0.3">
      <c r="A1215" s="7">
        <v>2240</v>
      </c>
      <c r="B1215" s="6">
        <v>176653</v>
      </c>
      <c r="C1215" s="7">
        <v>0</v>
      </c>
      <c r="D1215" s="7">
        <v>0</v>
      </c>
      <c r="E1215" s="7">
        <f t="shared" si="234"/>
        <v>0</v>
      </c>
      <c r="F1215" s="7">
        <v>51</v>
      </c>
      <c r="G1215" s="7">
        <v>0</v>
      </c>
      <c r="H1215" s="7">
        <v>0</v>
      </c>
      <c r="I1215" s="7">
        <v>1</v>
      </c>
      <c r="J1215" s="7">
        <v>0</v>
      </c>
      <c r="K1215" s="7">
        <v>0</v>
      </c>
      <c r="L1215" s="7" t="str" cm="1">
        <f t="array" ref="L1215">_xlfn.IFS(G1215=1,G$1,H1215=1,H$1,I1215=1,I$1,J1215=1,J$1,K1215=1,K$1)</f>
        <v>Together</v>
      </c>
      <c r="M1215" s="7">
        <v>0</v>
      </c>
      <c r="N1215" s="7">
        <v>1</v>
      </c>
      <c r="O1215" s="7">
        <v>0</v>
      </c>
      <c r="P1215" s="7">
        <v>0</v>
      </c>
      <c r="Q1215" s="7" t="str" cm="1">
        <f t="array" ref="Q1215">_xlfn.IFS(M1215=1,M$1,N1215=1,N$1,O1215=1,O$1,P1215=1,P$1)</f>
        <v>Graduate</v>
      </c>
      <c r="R1215" t="s">
        <v>44</v>
      </c>
      <c r="S1215" s="7">
        <v>91</v>
      </c>
      <c r="T1215" s="7">
        <v>1696</v>
      </c>
      <c r="U1215" s="7">
        <v>145</v>
      </c>
      <c r="V1215" s="7">
        <v>2180</v>
      </c>
      <c r="W1215" s="7">
        <v>505</v>
      </c>
      <c r="X1215" s="7">
        <v>436</v>
      </c>
      <c r="Y1215" s="7">
        <v>290</v>
      </c>
      <c r="Z1215" s="7">
        <v>4671</v>
      </c>
      <c r="AA1215" s="7">
        <v>1</v>
      </c>
      <c r="AB1215" s="7">
        <v>4</v>
      </c>
      <c r="AC1215" s="7">
        <v>7</v>
      </c>
      <c r="AD1215" s="7">
        <v>11</v>
      </c>
      <c r="AE1215" s="7">
        <v>2</v>
      </c>
      <c r="AF1215" s="7">
        <v>0</v>
      </c>
      <c r="AG1215" s="7">
        <v>0</v>
      </c>
      <c r="AH1215" s="7">
        <v>1</v>
      </c>
      <c r="AI1215" s="7">
        <v>1</v>
      </c>
      <c r="AJ1215" s="7">
        <v>0</v>
      </c>
      <c r="AK1215" s="7">
        <v>0</v>
      </c>
      <c r="AL1215" s="7">
        <v>0</v>
      </c>
      <c r="AM1215" s="8">
        <v>43851</v>
      </c>
      <c r="AO1215">
        <f t="shared" si="224"/>
        <v>0</v>
      </c>
      <c r="AP1215">
        <f t="shared" si="225"/>
        <v>0</v>
      </c>
      <c r="AQ1215">
        <f t="shared" si="226"/>
        <v>0</v>
      </c>
      <c r="AR1215">
        <f t="shared" si="227"/>
        <v>0</v>
      </c>
      <c r="AS1215">
        <f t="shared" si="228"/>
        <v>0</v>
      </c>
      <c r="AU1215">
        <f t="shared" si="229"/>
        <v>0</v>
      </c>
      <c r="AV1215">
        <f t="shared" si="229"/>
        <v>0</v>
      </c>
      <c r="AW1215">
        <f t="shared" si="229"/>
        <v>0</v>
      </c>
      <c r="AX1215">
        <f t="shared" si="229"/>
        <v>0</v>
      </c>
      <c r="AY1215">
        <f t="shared" si="229"/>
        <v>0</v>
      </c>
      <c r="BA1215">
        <f t="shared" si="230"/>
        <v>0</v>
      </c>
      <c r="BB1215">
        <f t="shared" si="231"/>
        <v>0</v>
      </c>
      <c r="BC1215">
        <f t="shared" si="232"/>
        <v>0</v>
      </c>
      <c r="BD1215">
        <f t="shared" si="233"/>
        <v>0</v>
      </c>
    </row>
    <row r="1216" spans="1:56" x14ac:dyDescent="0.3">
      <c r="A1216" s="7">
        <v>1506</v>
      </c>
      <c r="B1216" s="6">
        <v>142691</v>
      </c>
      <c r="C1216" s="7">
        <v>0</v>
      </c>
      <c r="D1216" s="7">
        <v>0</v>
      </c>
      <c r="E1216" s="7">
        <f t="shared" si="234"/>
        <v>0</v>
      </c>
      <c r="F1216" s="7">
        <v>29</v>
      </c>
      <c r="G1216" s="7">
        <v>0</v>
      </c>
      <c r="H1216" s="7">
        <v>1</v>
      </c>
      <c r="I1216" s="7">
        <v>0</v>
      </c>
      <c r="J1216" s="7">
        <v>0</v>
      </c>
      <c r="K1216" s="7">
        <v>0</v>
      </c>
      <c r="L1216" s="7" t="str" cm="1">
        <f t="array" ref="L1216">_xlfn.IFS(G1216=1,G$1,H1216=1,H$1,I1216=1,I$1,J1216=1,J$1,K1216=1,K$1)</f>
        <v>Married</v>
      </c>
      <c r="M1216" s="7">
        <v>0</v>
      </c>
      <c r="N1216" s="7">
        <v>1</v>
      </c>
      <c r="O1216" s="7">
        <v>0</v>
      </c>
      <c r="P1216" s="7">
        <v>0</v>
      </c>
      <c r="Q1216" s="7" t="str" cm="1">
        <f t="array" ref="Q1216">_xlfn.IFS(M1216=1,M$1,N1216=1,N$1,O1216=1,O$1,P1216=1,P$1)</f>
        <v>Graduate</v>
      </c>
      <c r="R1216" t="s">
        <v>42</v>
      </c>
      <c r="S1216" s="7">
        <v>48</v>
      </c>
      <c r="T1216" s="7">
        <v>598</v>
      </c>
      <c r="U1216" s="7">
        <v>7</v>
      </c>
      <c r="V1216" s="7">
        <v>214</v>
      </c>
      <c r="W1216" s="7">
        <v>127</v>
      </c>
      <c r="X1216" s="7">
        <v>57</v>
      </c>
      <c r="Y1216" s="7">
        <v>194</v>
      </c>
      <c r="Z1216" s="7">
        <v>809</v>
      </c>
      <c r="AA1216" s="7">
        <v>1</v>
      </c>
      <c r="AB1216" s="7">
        <v>5</v>
      </c>
      <c r="AC1216" s="7">
        <v>1</v>
      </c>
      <c r="AD1216" s="7">
        <v>6</v>
      </c>
      <c r="AE1216" s="7">
        <v>5</v>
      </c>
      <c r="AF1216" s="7">
        <v>0</v>
      </c>
      <c r="AG1216" s="7">
        <v>0</v>
      </c>
      <c r="AH1216" s="7">
        <v>0</v>
      </c>
      <c r="AI1216" s="7">
        <v>0</v>
      </c>
      <c r="AJ1216" s="7">
        <v>0</v>
      </c>
      <c r="AK1216" s="7">
        <v>0</v>
      </c>
      <c r="AL1216" s="7">
        <v>0</v>
      </c>
      <c r="AM1216" s="8">
        <v>43851</v>
      </c>
      <c r="AO1216">
        <f t="shared" si="224"/>
        <v>0</v>
      </c>
      <c r="AP1216">
        <f t="shared" si="225"/>
        <v>0</v>
      </c>
      <c r="AQ1216">
        <f t="shared" si="226"/>
        <v>0</v>
      </c>
      <c r="AR1216">
        <f t="shared" si="227"/>
        <v>0</v>
      </c>
      <c r="AS1216">
        <f t="shared" si="228"/>
        <v>0</v>
      </c>
      <c r="AU1216">
        <f t="shared" si="229"/>
        <v>0</v>
      </c>
      <c r="AV1216">
        <f t="shared" si="229"/>
        <v>0</v>
      </c>
      <c r="AW1216">
        <f t="shared" si="229"/>
        <v>0</v>
      </c>
      <c r="AX1216">
        <f t="shared" si="229"/>
        <v>0</v>
      </c>
      <c r="AY1216">
        <f t="shared" si="229"/>
        <v>0</v>
      </c>
      <c r="BA1216">
        <f t="shared" si="230"/>
        <v>0</v>
      </c>
      <c r="BB1216">
        <f t="shared" si="231"/>
        <v>0</v>
      </c>
      <c r="BC1216">
        <f t="shared" si="232"/>
        <v>0</v>
      </c>
      <c r="BD1216">
        <f t="shared" si="233"/>
        <v>0</v>
      </c>
    </row>
    <row r="1217" spans="1:56" x14ac:dyDescent="0.3">
      <c r="A1217" s="7">
        <v>1882</v>
      </c>
      <c r="B1217" s="6">
        <v>154137</v>
      </c>
      <c r="C1217" s="7">
        <v>0</v>
      </c>
      <c r="D1217" s="7">
        <v>1</v>
      </c>
      <c r="E1217" s="7">
        <f t="shared" si="234"/>
        <v>1</v>
      </c>
      <c r="F1217" s="7">
        <v>50</v>
      </c>
      <c r="G1217" s="7">
        <v>1</v>
      </c>
      <c r="H1217" s="7">
        <v>0</v>
      </c>
      <c r="I1217" s="7">
        <v>0</v>
      </c>
      <c r="J1217" s="7">
        <v>0</v>
      </c>
      <c r="K1217" s="7">
        <v>0</v>
      </c>
      <c r="L1217" s="7" t="str" cm="1">
        <f t="array" ref="L1217">_xlfn.IFS(G1217=1,G$1,H1217=1,H$1,I1217=1,I$1,J1217=1,J$1,K1217=1,K$1)</f>
        <v>Divorced</v>
      </c>
      <c r="M1217" s="7">
        <v>0</v>
      </c>
      <c r="N1217" s="7">
        <v>1</v>
      </c>
      <c r="O1217" s="7">
        <v>0</v>
      </c>
      <c r="P1217" s="7">
        <v>0</v>
      </c>
      <c r="Q1217" s="7" t="str" cm="1">
        <f t="array" ref="Q1217">_xlfn.IFS(M1217=1,M$1,N1217=1,N$1,O1217=1,O$1,P1217=1,P$1)</f>
        <v>Graduate</v>
      </c>
      <c r="R1217" t="s">
        <v>39</v>
      </c>
      <c r="S1217" s="7">
        <v>46</v>
      </c>
      <c r="T1217" s="7">
        <v>487</v>
      </c>
      <c r="U1217" s="7">
        <v>0</v>
      </c>
      <c r="V1217" s="7">
        <v>31</v>
      </c>
      <c r="W1217" s="7">
        <v>0</v>
      </c>
      <c r="X1217" s="7">
        <v>3</v>
      </c>
      <c r="Y1217" s="7">
        <v>57</v>
      </c>
      <c r="Z1217" s="7">
        <v>464</v>
      </c>
      <c r="AA1217" s="7">
        <v>2</v>
      </c>
      <c r="AB1217" s="7">
        <v>4</v>
      </c>
      <c r="AC1217" s="7">
        <v>1</v>
      </c>
      <c r="AD1217" s="7">
        <v>4</v>
      </c>
      <c r="AE1217" s="7">
        <v>6</v>
      </c>
      <c r="AF1217" s="7">
        <v>0</v>
      </c>
      <c r="AG1217" s="7">
        <v>0</v>
      </c>
      <c r="AH1217" s="7">
        <v>0</v>
      </c>
      <c r="AI1217" s="7">
        <v>0</v>
      </c>
      <c r="AJ1217" s="7">
        <v>0</v>
      </c>
      <c r="AK1217" s="7">
        <v>0</v>
      </c>
      <c r="AL1217" s="7">
        <v>0</v>
      </c>
      <c r="AM1217" s="8">
        <v>43851</v>
      </c>
      <c r="AO1217">
        <f t="shared" si="224"/>
        <v>0</v>
      </c>
      <c r="AP1217">
        <f t="shared" si="225"/>
        <v>0</v>
      </c>
      <c r="AQ1217">
        <f t="shared" si="226"/>
        <v>0</v>
      </c>
      <c r="AR1217">
        <f t="shared" si="227"/>
        <v>0</v>
      </c>
      <c r="AS1217">
        <f t="shared" si="228"/>
        <v>0</v>
      </c>
      <c r="AU1217">
        <f t="shared" si="229"/>
        <v>0</v>
      </c>
      <c r="AV1217">
        <f t="shared" si="229"/>
        <v>0</v>
      </c>
      <c r="AW1217">
        <f t="shared" si="229"/>
        <v>0</v>
      </c>
      <c r="AX1217">
        <f t="shared" si="229"/>
        <v>0</v>
      </c>
      <c r="AY1217">
        <f t="shared" si="229"/>
        <v>0</v>
      </c>
      <c r="BA1217">
        <f t="shared" si="230"/>
        <v>0</v>
      </c>
      <c r="BB1217">
        <f t="shared" si="231"/>
        <v>0</v>
      </c>
      <c r="BC1217">
        <f t="shared" si="232"/>
        <v>0</v>
      </c>
      <c r="BD1217">
        <f t="shared" si="233"/>
        <v>0</v>
      </c>
    </row>
    <row r="1218" spans="1:56" x14ac:dyDescent="0.3">
      <c r="A1218" s="7">
        <v>2185</v>
      </c>
      <c r="B1218" s="6">
        <v>166636</v>
      </c>
      <c r="C1218" s="7">
        <v>0</v>
      </c>
      <c r="D1218" s="7">
        <v>0</v>
      </c>
      <c r="E1218" s="7">
        <f t="shared" si="234"/>
        <v>0</v>
      </c>
      <c r="F1218" s="7">
        <v>63</v>
      </c>
      <c r="G1218" s="7">
        <v>0</v>
      </c>
      <c r="H1218" s="7">
        <v>0</v>
      </c>
      <c r="I1218" s="7">
        <v>1</v>
      </c>
      <c r="J1218" s="7">
        <v>0</v>
      </c>
      <c r="K1218" s="7">
        <v>0</v>
      </c>
      <c r="L1218" s="7" t="str" cm="1">
        <f t="array" ref="L1218">_xlfn.IFS(G1218=1,G$1,H1218=1,H$1,I1218=1,I$1,J1218=1,J$1,K1218=1,K$1)</f>
        <v>Together</v>
      </c>
      <c r="M1218" s="7">
        <v>0</v>
      </c>
      <c r="N1218" s="7">
        <v>0</v>
      </c>
      <c r="O1218" s="7">
        <v>1</v>
      </c>
      <c r="P1218" s="7">
        <v>0</v>
      </c>
      <c r="Q1218" s="7" t="str" cm="1">
        <f t="array" ref="Q1218">_xlfn.IFS(M1218=1,M$1,N1218=1,N$1,O1218=1,O$1,P1218=1,P$1)</f>
        <v>Master</v>
      </c>
      <c r="R1218" t="s">
        <v>41</v>
      </c>
      <c r="S1218" s="7">
        <v>64</v>
      </c>
      <c r="T1218" s="7">
        <v>728</v>
      </c>
      <c r="U1218" s="7">
        <v>25</v>
      </c>
      <c r="V1218" s="7">
        <v>1723</v>
      </c>
      <c r="W1218" s="7">
        <v>210</v>
      </c>
      <c r="X1218" s="7">
        <v>25</v>
      </c>
      <c r="Y1218" s="7">
        <v>0</v>
      </c>
      <c r="Z1218" s="7">
        <v>2711</v>
      </c>
      <c r="AA1218" s="7">
        <v>1</v>
      </c>
      <c r="AB1218" s="7">
        <v>3</v>
      </c>
      <c r="AC1218" s="7">
        <v>4</v>
      </c>
      <c r="AD1218" s="7">
        <v>9</v>
      </c>
      <c r="AE1218" s="7">
        <v>1</v>
      </c>
      <c r="AF1218" s="7">
        <v>0</v>
      </c>
      <c r="AG1218" s="7">
        <v>0</v>
      </c>
      <c r="AH1218" s="7">
        <v>0</v>
      </c>
      <c r="AI1218" s="7">
        <v>0</v>
      </c>
      <c r="AJ1218" s="7">
        <v>0</v>
      </c>
      <c r="AK1218" s="7">
        <v>0</v>
      </c>
      <c r="AL1218" s="7">
        <v>0</v>
      </c>
      <c r="AM1218" s="8">
        <v>43852</v>
      </c>
      <c r="AO1218">
        <f t="shared" ref="AO1218:AO1281" si="235">IF($AG1218=1,G1218,0)</f>
        <v>0</v>
      </c>
      <c r="AP1218">
        <f t="shared" ref="AP1218:AP1281" si="236">IF($AG1218=1,H1218,0)</f>
        <v>0</v>
      </c>
      <c r="AQ1218">
        <f t="shared" ref="AQ1218:AQ1281" si="237">IF($AG1218=1,J1218,0)</f>
        <v>0</v>
      </c>
      <c r="AR1218">
        <f t="shared" ref="AR1218:AR1281" si="238">IF($AG1218=1,I1218,0)</f>
        <v>0</v>
      </c>
      <c r="AS1218">
        <f t="shared" ref="AS1218:AS1281" si="239">IF($AG1218=1,K1218,0)</f>
        <v>0</v>
      </c>
      <c r="AU1218">
        <f t="shared" si="229"/>
        <v>0</v>
      </c>
      <c r="AV1218">
        <f t="shared" si="229"/>
        <v>0</v>
      </c>
      <c r="AW1218">
        <f t="shared" si="229"/>
        <v>0</v>
      </c>
      <c r="AX1218">
        <f t="shared" si="229"/>
        <v>0</v>
      </c>
      <c r="AY1218">
        <f t="shared" si="229"/>
        <v>0</v>
      </c>
      <c r="BA1218">
        <f t="shared" si="230"/>
        <v>0</v>
      </c>
      <c r="BB1218">
        <f t="shared" si="231"/>
        <v>0</v>
      </c>
      <c r="BC1218">
        <f t="shared" si="232"/>
        <v>0</v>
      </c>
      <c r="BD1218">
        <f t="shared" si="233"/>
        <v>0</v>
      </c>
    </row>
    <row r="1219" spans="1:56" x14ac:dyDescent="0.3">
      <c r="A1219" s="7">
        <v>2064</v>
      </c>
      <c r="B1219" s="6">
        <v>140479</v>
      </c>
      <c r="C1219" s="7">
        <v>1</v>
      </c>
      <c r="D1219" s="7">
        <v>0</v>
      </c>
      <c r="E1219" s="7">
        <f t="shared" si="234"/>
        <v>1</v>
      </c>
      <c r="F1219" s="7">
        <v>38</v>
      </c>
      <c r="G1219" s="7">
        <v>0</v>
      </c>
      <c r="H1219" s="7">
        <v>0</v>
      </c>
      <c r="I1219" s="7">
        <v>1</v>
      </c>
      <c r="J1219" s="7">
        <v>0</v>
      </c>
      <c r="K1219" s="7">
        <v>0</v>
      </c>
      <c r="L1219" s="7" t="str" cm="1">
        <f t="array" ref="L1219">_xlfn.IFS(G1219=1,G$1,H1219=1,H$1,I1219=1,I$1,J1219=1,J$1,K1219=1,K$1)</f>
        <v>Together</v>
      </c>
      <c r="M1219" s="7">
        <v>0</v>
      </c>
      <c r="N1219" s="7">
        <v>1</v>
      </c>
      <c r="O1219" s="7">
        <v>0</v>
      </c>
      <c r="P1219" s="7">
        <v>0</v>
      </c>
      <c r="Q1219" s="7" t="str" cm="1">
        <f t="array" ref="Q1219">_xlfn.IFS(M1219=1,M$1,N1219=1,N$1,O1219=1,O$1,P1219=1,P$1)</f>
        <v>Graduate</v>
      </c>
      <c r="R1219" t="s">
        <v>42</v>
      </c>
      <c r="S1219" s="7">
        <v>95</v>
      </c>
      <c r="T1219" s="7">
        <v>17</v>
      </c>
      <c r="U1219" s="7">
        <v>0</v>
      </c>
      <c r="V1219" s="7">
        <v>28</v>
      </c>
      <c r="W1219" s="7">
        <v>7</v>
      </c>
      <c r="X1219" s="7">
        <v>0</v>
      </c>
      <c r="Y1219" s="7">
        <v>0</v>
      </c>
      <c r="Z1219" s="7">
        <v>52</v>
      </c>
      <c r="AA1219" s="7">
        <v>1</v>
      </c>
      <c r="AB1219" s="7">
        <v>0</v>
      </c>
      <c r="AC1219" s="7">
        <v>0</v>
      </c>
      <c r="AD1219" s="7">
        <v>3</v>
      </c>
      <c r="AE1219" s="7">
        <v>4</v>
      </c>
      <c r="AF1219" s="7">
        <v>0</v>
      </c>
      <c r="AG1219" s="7">
        <v>0</v>
      </c>
      <c r="AH1219" s="7">
        <v>0</v>
      </c>
      <c r="AI1219" s="7">
        <v>0</v>
      </c>
      <c r="AJ1219" s="7">
        <v>0</v>
      </c>
      <c r="AK1219" s="7">
        <v>0</v>
      </c>
      <c r="AL1219" s="7">
        <v>0</v>
      </c>
      <c r="AM1219" s="8">
        <v>43852</v>
      </c>
      <c r="AO1219">
        <f t="shared" si="235"/>
        <v>0</v>
      </c>
      <c r="AP1219">
        <f t="shared" si="236"/>
        <v>0</v>
      </c>
      <c r="AQ1219">
        <f t="shared" si="237"/>
        <v>0</v>
      </c>
      <c r="AR1219">
        <f t="shared" si="238"/>
        <v>0</v>
      </c>
      <c r="AS1219">
        <f t="shared" si="239"/>
        <v>0</v>
      </c>
      <c r="AU1219">
        <f t="shared" si="229"/>
        <v>0</v>
      </c>
      <c r="AV1219">
        <f t="shared" si="229"/>
        <v>0</v>
      </c>
      <c r="AW1219">
        <f t="shared" si="229"/>
        <v>0</v>
      </c>
      <c r="AX1219">
        <f t="shared" si="229"/>
        <v>0</v>
      </c>
      <c r="AY1219">
        <f t="shared" si="229"/>
        <v>0</v>
      </c>
      <c r="BA1219">
        <f t="shared" si="230"/>
        <v>0</v>
      </c>
      <c r="BB1219">
        <f t="shared" si="231"/>
        <v>0</v>
      </c>
      <c r="BC1219">
        <f t="shared" si="232"/>
        <v>0</v>
      </c>
      <c r="BD1219">
        <f t="shared" si="233"/>
        <v>0</v>
      </c>
    </row>
    <row r="1220" spans="1:56" x14ac:dyDescent="0.3">
      <c r="A1220" s="7">
        <v>2124</v>
      </c>
      <c r="B1220" s="6">
        <v>133419</v>
      </c>
      <c r="C1220" s="7">
        <v>0</v>
      </c>
      <c r="D1220" s="7">
        <v>1</v>
      </c>
      <c r="E1220" s="7">
        <f t="shared" si="234"/>
        <v>1</v>
      </c>
      <c r="F1220" s="7">
        <v>58</v>
      </c>
      <c r="G1220" s="7">
        <v>0</v>
      </c>
      <c r="H1220" s="7">
        <v>0</v>
      </c>
      <c r="I1220" s="7">
        <v>0</v>
      </c>
      <c r="J1220" s="7">
        <v>1</v>
      </c>
      <c r="K1220" s="7">
        <v>0</v>
      </c>
      <c r="L1220" s="7" t="str" cm="1">
        <f t="array" ref="L1220">_xlfn.IFS(G1220=1,G$1,H1220=1,H$1,I1220=1,I$1,J1220=1,J$1,K1220=1,K$1)</f>
        <v>Single</v>
      </c>
      <c r="M1220" s="7">
        <v>0</v>
      </c>
      <c r="N1220" s="7">
        <v>0</v>
      </c>
      <c r="O1220" s="7">
        <v>0</v>
      </c>
      <c r="P1220" s="7">
        <v>1</v>
      </c>
      <c r="Q1220" s="7" t="str" cm="1">
        <f t="array" ref="Q1220">_xlfn.IFS(M1220=1,M$1,N1220=1,N$1,O1220=1,O$1,P1220=1,P$1)</f>
        <v>PhD</v>
      </c>
      <c r="R1220" t="s">
        <v>42</v>
      </c>
      <c r="S1220" s="7">
        <v>76</v>
      </c>
      <c r="T1220" s="7">
        <v>224</v>
      </c>
      <c r="U1220" s="7">
        <v>0</v>
      </c>
      <c r="V1220" s="7">
        <v>48</v>
      </c>
      <c r="W1220" s="7">
        <v>0</v>
      </c>
      <c r="X1220" s="7">
        <v>0</v>
      </c>
      <c r="Y1220" s="7">
        <v>72</v>
      </c>
      <c r="Z1220" s="7">
        <v>200</v>
      </c>
      <c r="AA1220" s="7">
        <v>2</v>
      </c>
      <c r="AB1220" s="7">
        <v>2</v>
      </c>
      <c r="AC1220" s="7">
        <v>0</v>
      </c>
      <c r="AD1220" s="7">
        <v>4</v>
      </c>
      <c r="AE1220" s="7">
        <v>7</v>
      </c>
      <c r="AF1220" s="7">
        <v>0</v>
      </c>
      <c r="AG1220" s="7">
        <v>0</v>
      </c>
      <c r="AH1220" s="7">
        <v>0</v>
      </c>
      <c r="AI1220" s="7">
        <v>0</v>
      </c>
      <c r="AJ1220" s="7">
        <v>0</v>
      </c>
      <c r="AK1220" s="7">
        <v>0</v>
      </c>
      <c r="AL1220" s="7">
        <v>0</v>
      </c>
      <c r="AM1220" s="8">
        <v>43852</v>
      </c>
      <c r="AO1220">
        <f t="shared" si="235"/>
        <v>0</v>
      </c>
      <c r="AP1220">
        <f t="shared" si="236"/>
        <v>0</v>
      </c>
      <c r="AQ1220">
        <f t="shared" si="237"/>
        <v>0</v>
      </c>
      <c r="AR1220">
        <f t="shared" si="238"/>
        <v>0</v>
      </c>
      <c r="AS1220">
        <f t="shared" si="239"/>
        <v>0</v>
      </c>
      <c r="AU1220">
        <f t="shared" si="229"/>
        <v>0</v>
      </c>
      <c r="AV1220">
        <f t="shared" si="229"/>
        <v>0</v>
      </c>
      <c r="AW1220">
        <f t="shared" si="229"/>
        <v>0</v>
      </c>
      <c r="AX1220">
        <f t="shared" si="229"/>
        <v>0</v>
      </c>
      <c r="AY1220">
        <f t="shared" si="229"/>
        <v>0</v>
      </c>
      <c r="BA1220">
        <f t="shared" si="230"/>
        <v>0</v>
      </c>
      <c r="BB1220">
        <f t="shared" si="231"/>
        <v>0</v>
      </c>
      <c r="BC1220">
        <f t="shared" si="232"/>
        <v>0</v>
      </c>
      <c r="BD1220">
        <f t="shared" si="233"/>
        <v>0</v>
      </c>
    </row>
    <row r="1221" spans="1:56" x14ac:dyDescent="0.3">
      <c r="A1221" s="7">
        <v>2588</v>
      </c>
      <c r="B1221" s="6">
        <v>164509</v>
      </c>
      <c r="C1221" s="7">
        <v>0</v>
      </c>
      <c r="D1221" s="7">
        <v>0</v>
      </c>
      <c r="E1221" s="7">
        <f t="shared" si="234"/>
        <v>0</v>
      </c>
      <c r="F1221" s="7">
        <v>30</v>
      </c>
      <c r="G1221" s="7">
        <v>0</v>
      </c>
      <c r="H1221" s="7">
        <v>0</v>
      </c>
      <c r="I1221" s="7">
        <v>0</v>
      </c>
      <c r="J1221" s="7">
        <v>1</v>
      </c>
      <c r="K1221" s="7">
        <v>0</v>
      </c>
      <c r="L1221" s="7" t="str" cm="1">
        <f t="array" ref="L1221">_xlfn.IFS(G1221=1,G$1,H1221=1,H$1,I1221=1,I$1,J1221=1,J$1,K1221=1,K$1)</f>
        <v>Single</v>
      </c>
      <c r="M1221" s="7">
        <v>0</v>
      </c>
      <c r="N1221" s="7">
        <v>1</v>
      </c>
      <c r="O1221" s="7">
        <v>0</v>
      </c>
      <c r="P1221" s="7">
        <v>0</v>
      </c>
      <c r="Q1221" s="7" t="str" cm="1">
        <f t="array" ref="Q1221">_xlfn.IFS(M1221=1,M$1,N1221=1,N$1,O1221=1,O$1,P1221=1,P$1)</f>
        <v>Graduate</v>
      </c>
      <c r="R1221" t="s">
        <v>44</v>
      </c>
      <c r="S1221" s="7">
        <v>19</v>
      </c>
      <c r="T1221" s="7">
        <v>2132</v>
      </c>
      <c r="U1221" s="7">
        <v>472</v>
      </c>
      <c r="V1221" s="7">
        <v>1466</v>
      </c>
      <c r="W1221" s="7">
        <v>61</v>
      </c>
      <c r="X1221" s="7">
        <v>64</v>
      </c>
      <c r="Y1221" s="7">
        <v>196</v>
      </c>
      <c r="Z1221" s="7">
        <v>3999</v>
      </c>
      <c r="AA1221" s="7">
        <v>1</v>
      </c>
      <c r="AB1221" s="7">
        <v>6</v>
      </c>
      <c r="AC1221" s="7">
        <v>3</v>
      </c>
      <c r="AD1221" s="7">
        <v>9</v>
      </c>
      <c r="AE1221" s="7">
        <v>4</v>
      </c>
      <c r="AF1221" s="7">
        <v>1</v>
      </c>
      <c r="AG1221" s="7">
        <v>0</v>
      </c>
      <c r="AH1221" s="7">
        <v>0</v>
      </c>
      <c r="AI1221" s="7">
        <v>0</v>
      </c>
      <c r="AJ1221" s="7">
        <v>0</v>
      </c>
      <c r="AK1221" s="7">
        <v>0</v>
      </c>
      <c r="AL1221" s="7">
        <v>1</v>
      </c>
      <c r="AM1221" s="8">
        <v>43852</v>
      </c>
      <c r="AO1221">
        <f t="shared" si="235"/>
        <v>0</v>
      </c>
      <c r="AP1221">
        <f t="shared" si="236"/>
        <v>0</v>
      </c>
      <c r="AQ1221">
        <f t="shared" si="237"/>
        <v>0</v>
      </c>
      <c r="AR1221">
        <f t="shared" si="238"/>
        <v>0</v>
      </c>
      <c r="AS1221">
        <f t="shared" si="239"/>
        <v>0</v>
      </c>
      <c r="AU1221">
        <f t="shared" si="229"/>
        <v>0</v>
      </c>
      <c r="AV1221">
        <f t="shared" si="229"/>
        <v>0</v>
      </c>
      <c r="AW1221">
        <f t="shared" si="229"/>
        <v>0</v>
      </c>
      <c r="AX1221">
        <f t="shared" si="229"/>
        <v>0</v>
      </c>
      <c r="AY1221">
        <f t="shared" si="229"/>
        <v>0</v>
      </c>
      <c r="BA1221">
        <f t="shared" si="230"/>
        <v>0</v>
      </c>
      <c r="BB1221">
        <f t="shared" si="231"/>
        <v>0</v>
      </c>
      <c r="BC1221">
        <f t="shared" si="232"/>
        <v>0</v>
      </c>
      <c r="BD1221">
        <f t="shared" si="233"/>
        <v>0</v>
      </c>
    </row>
    <row r="1222" spans="1:56" x14ac:dyDescent="0.3">
      <c r="A1222" s="7">
        <v>1628</v>
      </c>
      <c r="B1222" s="6">
        <v>146463</v>
      </c>
      <c r="C1222" s="7">
        <v>1</v>
      </c>
      <c r="D1222" s="7">
        <v>1</v>
      </c>
      <c r="E1222" s="7">
        <f t="shared" si="234"/>
        <v>2</v>
      </c>
      <c r="F1222" s="7">
        <v>49</v>
      </c>
      <c r="G1222" s="7">
        <v>0</v>
      </c>
      <c r="H1222" s="7">
        <v>1</v>
      </c>
      <c r="I1222" s="7">
        <v>0</v>
      </c>
      <c r="J1222" s="7">
        <v>0</v>
      </c>
      <c r="K1222" s="7">
        <v>0</v>
      </c>
      <c r="L1222" s="7" t="str" cm="1">
        <f t="array" ref="L1222">_xlfn.IFS(G1222=1,G$1,H1222=1,H$1,I1222=1,I$1,J1222=1,J$1,K1222=1,K$1)</f>
        <v>Married</v>
      </c>
      <c r="M1222" s="7">
        <v>0</v>
      </c>
      <c r="N1222" s="7">
        <v>0</v>
      </c>
      <c r="O1222" s="7">
        <v>0</v>
      </c>
      <c r="P1222" s="7">
        <v>1</v>
      </c>
      <c r="Q1222" s="7" t="str" cm="1">
        <f t="array" ref="Q1222">_xlfn.IFS(M1222=1,M$1,N1222=1,N$1,O1222=1,O$1,P1222=1,P$1)</f>
        <v>PhD</v>
      </c>
      <c r="R1222" t="s">
        <v>44</v>
      </c>
      <c r="S1222" s="7">
        <v>56</v>
      </c>
      <c r="T1222" s="7">
        <v>514</v>
      </c>
      <c r="U1222" s="7">
        <v>6</v>
      </c>
      <c r="V1222" s="7">
        <v>126</v>
      </c>
      <c r="W1222" s="7">
        <v>25</v>
      </c>
      <c r="X1222" s="7">
        <v>35</v>
      </c>
      <c r="Y1222" s="7">
        <v>35</v>
      </c>
      <c r="Z1222" s="7">
        <v>671</v>
      </c>
      <c r="AA1222" s="7">
        <v>7</v>
      </c>
      <c r="AB1222" s="7">
        <v>3</v>
      </c>
      <c r="AC1222" s="7">
        <v>1</v>
      </c>
      <c r="AD1222" s="7">
        <v>6</v>
      </c>
      <c r="AE1222" s="7">
        <v>6</v>
      </c>
      <c r="AF1222" s="7">
        <v>0</v>
      </c>
      <c r="AG1222" s="7">
        <v>0</v>
      </c>
      <c r="AH1222" s="7">
        <v>0</v>
      </c>
      <c r="AI1222" s="7">
        <v>0</v>
      </c>
      <c r="AJ1222" s="7">
        <v>0</v>
      </c>
      <c r="AK1222" s="7">
        <v>0</v>
      </c>
      <c r="AL1222" s="7">
        <v>0</v>
      </c>
      <c r="AM1222" s="8">
        <v>43853</v>
      </c>
      <c r="AO1222">
        <f t="shared" si="235"/>
        <v>0</v>
      </c>
      <c r="AP1222">
        <f t="shared" si="236"/>
        <v>0</v>
      </c>
      <c r="AQ1222">
        <f t="shared" si="237"/>
        <v>0</v>
      </c>
      <c r="AR1222">
        <f t="shared" si="238"/>
        <v>0</v>
      </c>
      <c r="AS1222">
        <f t="shared" si="239"/>
        <v>0</v>
      </c>
      <c r="AU1222">
        <f t="shared" si="229"/>
        <v>0</v>
      </c>
      <c r="AV1222">
        <f t="shared" si="229"/>
        <v>0</v>
      </c>
      <c r="AW1222">
        <f t="shared" si="229"/>
        <v>0</v>
      </c>
      <c r="AX1222">
        <f t="shared" si="229"/>
        <v>0</v>
      </c>
      <c r="AY1222">
        <f t="shared" si="229"/>
        <v>0</v>
      </c>
      <c r="BA1222">
        <f t="shared" si="230"/>
        <v>0</v>
      </c>
      <c r="BB1222">
        <f t="shared" si="231"/>
        <v>0</v>
      </c>
      <c r="BC1222">
        <f t="shared" si="232"/>
        <v>0</v>
      </c>
      <c r="BD1222">
        <f t="shared" si="233"/>
        <v>0</v>
      </c>
    </row>
    <row r="1223" spans="1:56" x14ac:dyDescent="0.3">
      <c r="A1223" s="7">
        <v>1947</v>
      </c>
      <c r="B1223" s="6">
        <v>192955</v>
      </c>
      <c r="C1223" s="7">
        <v>0</v>
      </c>
      <c r="D1223" s="7">
        <v>0</v>
      </c>
      <c r="E1223" s="7">
        <f t="shared" si="234"/>
        <v>0</v>
      </c>
      <c r="F1223" s="7">
        <v>47</v>
      </c>
      <c r="G1223" s="7">
        <v>0</v>
      </c>
      <c r="H1223" s="7">
        <v>1</v>
      </c>
      <c r="I1223" s="7">
        <v>0</v>
      </c>
      <c r="J1223" s="7">
        <v>0</v>
      </c>
      <c r="K1223" s="7">
        <v>0</v>
      </c>
      <c r="L1223" s="7" t="str" cm="1">
        <f t="array" ref="L1223">_xlfn.IFS(G1223=1,G$1,H1223=1,H$1,I1223=1,I$1,J1223=1,J$1,K1223=1,K$1)</f>
        <v>Married</v>
      </c>
      <c r="M1223" s="7">
        <v>0</v>
      </c>
      <c r="N1223" s="7">
        <v>1</v>
      </c>
      <c r="O1223" s="7">
        <v>0</v>
      </c>
      <c r="P1223" s="7">
        <v>0</v>
      </c>
      <c r="Q1223" s="7" t="str" cm="1">
        <f t="array" ref="Q1223">_xlfn.IFS(M1223=1,M$1,N1223=1,N$1,O1223=1,O$1,P1223=1,P$1)</f>
        <v>Graduate</v>
      </c>
      <c r="R1223" t="s">
        <v>40</v>
      </c>
      <c r="S1223" s="7">
        <v>35</v>
      </c>
      <c r="T1223" s="7">
        <v>1439</v>
      </c>
      <c r="U1223" s="7">
        <v>44</v>
      </c>
      <c r="V1223" s="7">
        <v>1920</v>
      </c>
      <c r="W1223" s="7">
        <v>64</v>
      </c>
      <c r="X1223" s="7">
        <v>50</v>
      </c>
      <c r="Y1223" s="7">
        <v>174</v>
      </c>
      <c r="Z1223" s="7">
        <v>3342</v>
      </c>
      <c r="AA1223" s="7">
        <v>1</v>
      </c>
      <c r="AB1223" s="7">
        <v>6</v>
      </c>
      <c r="AC1223" s="7">
        <v>7</v>
      </c>
      <c r="AD1223" s="7">
        <v>9</v>
      </c>
      <c r="AE1223" s="7">
        <v>2</v>
      </c>
      <c r="AF1223" s="7">
        <v>0</v>
      </c>
      <c r="AG1223" s="7">
        <v>0</v>
      </c>
      <c r="AH1223" s="7">
        <v>1</v>
      </c>
      <c r="AI1223" s="7">
        <v>1</v>
      </c>
      <c r="AJ1223" s="7">
        <v>0</v>
      </c>
      <c r="AK1223" s="7">
        <v>0</v>
      </c>
      <c r="AL1223" s="7">
        <v>1</v>
      </c>
      <c r="AM1223" s="8">
        <v>43854</v>
      </c>
      <c r="AO1223">
        <f t="shared" si="235"/>
        <v>0</v>
      </c>
      <c r="AP1223">
        <f t="shared" si="236"/>
        <v>0</v>
      </c>
      <c r="AQ1223">
        <f t="shared" si="237"/>
        <v>0</v>
      </c>
      <c r="AR1223">
        <f t="shared" si="238"/>
        <v>0</v>
      </c>
      <c r="AS1223">
        <f t="shared" si="239"/>
        <v>0</v>
      </c>
      <c r="AU1223">
        <f t="shared" ref="AU1223:AY1273" si="240">IF($AJ1223=1,T1223,0)</f>
        <v>0</v>
      </c>
      <c r="AV1223">
        <f t="shared" si="240"/>
        <v>0</v>
      </c>
      <c r="AW1223">
        <f t="shared" si="240"/>
        <v>0</v>
      </c>
      <c r="AX1223">
        <f t="shared" si="240"/>
        <v>0</v>
      </c>
      <c r="AY1223">
        <f t="shared" si="240"/>
        <v>0</v>
      </c>
      <c r="BA1223">
        <f t="shared" si="230"/>
        <v>0</v>
      </c>
      <c r="BB1223">
        <f t="shared" si="231"/>
        <v>0</v>
      </c>
      <c r="BC1223">
        <f t="shared" si="232"/>
        <v>0</v>
      </c>
      <c r="BD1223">
        <f t="shared" si="233"/>
        <v>0</v>
      </c>
    </row>
    <row r="1224" spans="1:56" x14ac:dyDescent="0.3">
      <c r="A1224" s="7">
        <v>2437</v>
      </c>
      <c r="B1224" s="6">
        <v>157957</v>
      </c>
      <c r="C1224" s="7">
        <v>0</v>
      </c>
      <c r="D1224" s="7">
        <v>1</v>
      </c>
      <c r="E1224" s="7">
        <f t="shared" si="234"/>
        <v>1</v>
      </c>
      <c r="F1224" s="7">
        <v>61</v>
      </c>
      <c r="G1224" s="7">
        <v>0</v>
      </c>
      <c r="H1224" s="7">
        <v>0</v>
      </c>
      <c r="I1224" s="7">
        <v>1</v>
      </c>
      <c r="J1224" s="7">
        <v>0</v>
      </c>
      <c r="K1224" s="7">
        <v>0</v>
      </c>
      <c r="L1224" s="7" t="str" cm="1">
        <f t="array" ref="L1224">_xlfn.IFS(G1224=1,G$1,H1224=1,H$1,I1224=1,I$1,J1224=1,J$1,K1224=1,K$1)</f>
        <v>Together</v>
      </c>
      <c r="M1224" s="7">
        <v>0</v>
      </c>
      <c r="N1224" s="7">
        <v>1</v>
      </c>
      <c r="O1224" s="7">
        <v>0</v>
      </c>
      <c r="P1224" s="7">
        <v>0</v>
      </c>
      <c r="Q1224" s="7" t="str" cm="1">
        <f t="array" ref="Q1224">_xlfn.IFS(M1224=1,M$1,N1224=1,N$1,O1224=1,O$1,P1224=1,P$1)</f>
        <v>Graduate</v>
      </c>
      <c r="R1224" t="s">
        <v>41</v>
      </c>
      <c r="S1224" s="7">
        <v>24</v>
      </c>
      <c r="T1224" s="7">
        <v>790</v>
      </c>
      <c r="U1224" s="7">
        <v>161</v>
      </c>
      <c r="V1224" s="7">
        <v>482</v>
      </c>
      <c r="W1224" s="7">
        <v>210</v>
      </c>
      <c r="X1224" s="7">
        <v>14</v>
      </c>
      <c r="Y1224" s="7">
        <v>79</v>
      </c>
      <c r="Z1224" s="7">
        <v>1578</v>
      </c>
      <c r="AA1224" s="7">
        <v>7</v>
      </c>
      <c r="AB1224" s="7">
        <v>4</v>
      </c>
      <c r="AC1224" s="7">
        <v>6</v>
      </c>
      <c r="AD1224" s="7">
        <v>8</v>
      </c>
      <c r="AE1224" s="7">
        <v>3</v>
      </c>
      <c r="AF1224" s="7">
        <v>0</v>
      </c>
      <c r="AG1224" s="7">
        <v>0</v>
      </c>
      <c r="AH1224" s="7">
        <v>0</v>
      </c>
      <c r="AI1224" s="7">
        <v>0</v>
      </c>
      <c r="AJ1224" s="7">
        <v>0</v>
      </c>
      <c r="AK1224" s="7">
        <v>1</v>
      </c>
      <c r="AL1224" s="7">
        <v>0</v>
      </c>
      <c r="AM1224" s="8">
        <v>43854</v>
      </c>
      <c r="AO1224">
        <f t="shared" si="235"/>
        <v>0</v>
      </c>
      <c r="AP1224">
        <f t="shared" si="236"/>
        <v>0</v>
      </c>
      <c r="AQ1224">
        <f t="shared" si="237"/>
        <v>0</v>
      </c>
      <c r="AR1224">
        <f t="shared" si="238"/>
        <v>0</v>
      </c>
      <c r="AS1224">
        <f t="shared" si="239"/>
        <v>0</v>
      </c>
      <c r="AU1224">
        <f t="shared" si="240"/>
        <v>0</v>
      </c>
      <c r="AV1224">
        <f t="shared" si="240"/>
        <v>0</v>
      </c>
      <c r="AW1224">
        <f t="shared" si="240"/>
        <v>0</v>
      </c>
      <c r="AX1224">
        <f t="shared" si="240"/>
        <v>0</v>
      </c>
      <c r="AY1224">
        <f t="shared" si="240"/>
        <v>0</v>
      </c>
      <c r="BA1224">
        <f t="shared" si="230"/>
        <v>0</v>
      </c>
      <c r="BB1224">
        <f t="shared" si="231"/>
        <v>1</v>
      </c>
      <c r="BC1224">
        <f t="shared" si="232"/>
        <v>0</v>
      </c>
      <c r="BD1224">
        <f t="shared" si="233"/>
        <v>0</v>
      </c>
    </row>
    <row r="1225" spans="1:56" x14ac:dyDescent="0.3">
      <c r="A1225" s="7">
        <v>1594</v>
      </c>
      <c r="B1225" s="6">
        <v>126877</v>
      </c>
      <c r="C1225" s="7">
        <v>0</v>
      </c>
      <c r="D1225" s="7">
        <v>0</v>
      </c>
      <c r="E1225" s="7">
        <f t="shared" si="234"/>
        <v>0</v>
      </c>
      <c r="F1225" s="7">
        <v>51</v>
      </c>
      <c r="G1225" s="7">
        <v>0</v>
      </c>
      <c r="H1225" s="7">
        <v>0</v>
      </c>
      <c r="I1225" s="7">
        <v>0</v>
      </c>
      <c r="J1225" s="7">
        <v>1</v>
      </c>
      <c r="K1225" s="7">
        <v>0</v>
      </c>
      <c r="L1225" s="7" t="str" cm="1">
        <f t="array" ref="L1225">_xlfn.IFS(G1225=1,G$1,H1225=1,H$1,I1225=1,I$1,J1225=1,J$1,K1225=1,K$1)</f>
        <v>Single</v>
      </c>
      <c r="M1225" s="7">
        <v>0</v>
      </c>
      <c r="N1225" s="7">
        <v>0</v>
      </c>
      <c r="O1225" s="7">
        <v>1</v>
      </c>
      <c r="P1225" s="7">
        <v>0</v>
      </c>
      <c r="Q1225" s="7" t="str" cm="1">
        <f t="array" ref="Q1225">_xlfn.IFS(M1225=1,M$1,N1225=1,N$1,O1225=1,O$1,P1225=1,P$1)</f>
        <v>Master</v>
      </c>
      <c r="R1225" t="s">
        <v>39</v>
      </c>
      <c r="S1225" s="7">
        <v>74</v>
      </c>
      <c r="T1225" s="7">
        <v>477</v>
      </c>
      <c r="U1225" s="7">
        <v>61</v>
      </c>
      <c r="V1225" s="7">
        <v>359</v>
      </c>
      <c r="W1225" s="7">
        <v>94</v>
      </c>
      <c r="X1225" s="7">
        <v>85</v>
      </c>
      <c r="Y1225" s="7">
        <v>189</v>
      </c>
      <c r="Z1225" s="7">
        <v>887</v>
      </c>
      <c r="AA1225" s="7">
        <v>2</v>
      </c>
      <c r="AB1225" s="7">
        <v>3</v>
      </c>
      <c r="AC1225" s="7">
        <v>1</v>
      </c>
      <c r="AD1225" s="7">
        <v>6</v>
      </c>
      <c r="AE1225" s="7">
        <v>6</v>
      </c>
      <c r="AF1225" s="7">
        <v>0</v>
      </c>
      <c r="AG1225" s="7">
        <v>0</v>
      </c>
      <c r="AH1225" s="7">
        <v>0</v>
      </c>
      <c r="AI1225" s="7">
        <v>0</v>
      </c>
      <c r="AJ1225" s="7">
        <v>0</v>
      </c>
      <c r="AK1225" s="7">
        <v>0</v>
      </c>
      <c r="AL1225" s="7">
        <v>0</v>
      </c>
      <c r="AM1225" s="8">
        <v>43854</v>
      </c>
      <c r="AO1225">
        <f t="shared" si="235"/>
        <v>0</v>
      </c>
      <c r="AP1225">
        <f t="shared" si="236"/>
        <v>0</v>
      </c>
      <c r="AQ1225">
        <f t="shared" si="237"/>
        <v>0</v>
      </c>
      <c r="AR1225">
        <f t="shared" si="238"/>
        <v>0</v>
      </c>
      <c r="AS1225">
        <f t="shared" si="239"/>
        <v>0</v>
      </c>
      <c r="AU1225">
        <f t="shared" si="240"/>
        <v>0</v>
      </c>
      <c r="AV1225">
        <f t="shared" si="240"/>
        <v>0</v>
      </c>
      <c r="AW1225">
        <f t="shared" si="240"/>
        <v>0</v>
      </c>
      <c r="AX1225">
        <f t="shared" si="240"/>
        <v>0</v>
      </c>
      <c r="AY1225">
        <f t="shared" si="240"/>
        <v>0</v>
      </c>
      <c r="BA1225">
        <f t="shared" si="230"/>
        <v>0</v>
      </c>
      <c r="BB1225">
        <f t="shared" si="231"/>
        <v>0</v>
      </c>
      <c r="BC1225">
        <f t="shared" si="232"/>
        <v>0</v>
      </c>
      <c r="BD1225">
        <f t="shared" si="233"/>
        <v>0</v>
      </c>
    </row>
    <row r="1226" spans="1:56" x14ac:dyDescent="0.3">
      <c r="A1226" s="7">
        <v>1149</v>
      </c>
      <c r="B1226" s="6">
        <v>180317</v>
      </c>
      <c r="C1226" s="7">
        <v>0</v>
      </c>
      <c r="D1226" s="7">
        <v>0</v>
      </c>
      <c r="E1226" s="7">
        <f t="shared" si="234"/>
        <v>0</v>
      </c>
      <c r="F1226" s="7">
        <v>65</v>
      </c>
      <c r="G1226" s="7">
        <v>0</v>
      </c>
      <c r="H1226" s="7">
        <v>0</v>
      </c>
      <c r="I1226" s="7">
        <v>0</v>
      </c>
      <c r="J1226" s="7">
        <v>1</v>
      </c>
      <c r="K1226" s="7">
        <v>0</v>
      </c>
      <c r="L1226" s="7" t="str" cm="1">
        <f t="array" ref="L1226">_xlfn.IFS(G1226=1,G$1,H1226=1,H$1,I1226=1,I$1,J1226=1,J$1,K1226=1,K$1)</f>
        <v>Single</v>
      </c>
      <c r="M1226" s="7">
        <v>0</v>
      </c>
      <c r="N1226" s="7">
        <v>1</v>
      </c>
      <c r="O1226" s="7">
        <v>0</v>
      </c>
      <c r="P1226" s="7">
        <v>0</v>
      </c>
      <c r="Q1226" s="7" t="str" cm="1">
        <f t="array" ref="Q1226">_xlfn.IFS(M1226=1,M$1,N1226=1,N$1,O1226=1,O$1,P1226=1,P$1)</f>
        <v>Graduate</v>
      </c>
      <c r="R1226" t="s">
        <v>40</v>
      </c>
      <c r="S1226" s="7">
        <v>64</v>
      </c>
      <c r="T1226" s="7">
        <v>1203</v>
      </c>
      <c r="U1226" s="7">
        <v>25</v>
      </c>
      <c r="V1226" s="7">
        <v>869</v>
      </c>
      <c r="W1226" s="7">
        <v>335</v>
      </c>
      <c r="X1226" s="7">
        <v>204</v>
      </c>
      <c r="Y1226" s="7">
        <v>128</v>
      </c>
      <c r="Z1226" s="7">
        <v>2508</v>
      </c>
      <c r="AA1226" s="7">
        <v>1</v>
      </c>
      <c r="AB1226" s="7">
        <v>3</v>
      </c>
      <c r="AC1226" s="7">
        <v>4</v>
      </c>
      <c r="AD1226" s="7">
        <v>10</v>
      </c>
      <c r="AE1226" s="7">
        <v>1</v>
      </c>
      <c r="AF1226" s="7">
        <v>0</v>
      </c>
      <c r="AG1226" s="7">
        <v>0</v>
      </c>
      <c r="AH1226" s="7">
        <v>0</v>
      </c>
      <c r="AI1226" s="7">
        <v>0</v>
      </c>
      <c r="AJ1226" s="7">
        <v>0</v>
      </c>
      <c r="AK1226" s="7">
        <v>0</v>
      </c>
      <c r="AL1226" s="7">
        <v>0</v>
      </c>
      <c r="AM1226" s="8">
        <v>43855</v>
      </c>
      <c r="AO1226">
        <f t="shared" si="235"/>
        <v>0</v>
      </c>
      <c r="AP1226">
        <f t="shared" si="236"/>
        <v>0</v>
      </c>
      <c r="AQ1226">
        <f t="shared" si="237"/>
        <v>0</v>
      </c>
      <c r="AR1226">
        <f t="shared" si="238"/>
        <v>0</v>
      </c>
      <c r="AS1226">
        <f t="shared" si="239"/>
        <v>0</v>
      </c>
      <c r="AU1226">
        <f t="shared" si="240"/>
        <v>0</v>
      </c>
      <c r="AV1226">
        <f t="shared" si="240"/>
        <v>0</v>
      </c>
      <c r="AW1226">
        <f t="shared" si="240"/>
        <v>0</v>
      </c>
      <c r="AX1226">
        <f t="shared" si="240"/>
        <v>0</v>
      </c>
      <c r="AY1226">
        <f t="shared" si="240"/>
        <v>0</v>
      </c>
      <c r="BA1226">
        <f t="shared" si="230"/>
        <v>0</v>
      </c>
      <c r="BB1226">
        <f t="shared" si="231"/>
        <v>0</v>
      </c>
      <c r="BC1226">
        <f t="shared" si="232"/>
        <v>0</v>
      </c>
      <c r="BD1226">
        <f t="shared" si="233"/>
        <v>0</v>
      </c>
    </row>
    <row r="1227" spans="1:56" x14ac:dyDescent="0.3">
      <c r="A1227" s="7">
        <v>1342</v>
      </c>
      <c r="B1227" s="6">
        <v>165073</v>
      </c>
      <c r="C1227" s="7">
        <v>0</v>
      </c>
      <c r="D1227" s="7">
        <v>0</v>
      </c>
      <c r="E1227" s="7">
        <f t="shared" si="234"/>
        <v>0</v>
      </c>
      <c r="F1227" s="7">
        <v>77</v>
      </c>
      <c r="G1227" s="7">
        <v>0</v>
      </c>
      <c r="H1227" s="7">
        <v>1</v>
      </c>
      <c r="I1227" s="7">
        <v>0</v>
      </c>
      <c r="J1227" s="7">
        <v>0</v>
      </c>
      <c r="K1227" s="7">
        <v>0</v>
      </c>
      <c r="L1227" s="7" t="str" cm="1">
        <f t="array" ref="L1227">_xlfn.IFS(G1227=1,G$1,H1227=1,H$1,I1227=1,I$1,J1227=1,J$1,K1227=1,K$1)</f>
        <v>Married</v>
      </c>
      <c r="M1227" s="7">
        <v>0</v>
      </c>
      <c r="N1227" s="7">
        <v>0</v>
      </c>
      <c r="O1227" s="7">
        <v>1</v>
      </c>
      <c r="P1227" s="7">
        <v>0</v>
      </c>
      <c r="Q1227" s="7" t="str" cm="1">
        <f t="array" ref="Q1227">_xlfn.IFS(M1227=1,M$1,N1227=1,N$1,O1227=1,O$1,P1227=1,P$1)</f>
        <v>Master</v>
      </c>
      <c r="R1227" t="s">
        <v>39</v>
      </c>
      <c r="S1227" s="7">
        <v>65</v>
      </c>
      <c r="T1227" s="7">
        <v>1596</v>
      </c>
      <c r="U1227" s="7">
        <v>43</v>
      </c>
      <c r="V1227" s="7">
        <v>449</v>
      </c>
      <c r="W1227" s="7">
        <v>175</v>
      </c>
      <c r="X1227" s="7">
        <v>0</v>
      </c>
      <c r="Y1227" s="7">
        <v>20</v>
      </c>
      <c r="Z1227" s="7">
        <v>2242</v>
      </c>
      <c r="AA1227" s="7">
        <v>1</v>
      </c>
      <c r="AB1227" s="7">
        <v>5</v>
      </c>
      <c r="AC1227" s="7">
        <v>3</v>
      </c>
      <c r="AD1227" s="7">
        <v>5</v>
      </c>
      <c r="AE1227" s="7">
        <v>2</v>
      </c>
      <c r="AF1227" s="7">
        <v>0</v>
      </c>
      <c r="AG1227" s="7">
        <v>0</v>
      </c>
      <c r="AH1227" s="7">
        <v>0</v>
      </c>
      <c r="AI1227" s="7">
        <v>0</v>
      </c>
      <c r="AJ1227" s="7">
        <v>0</v>
      </c>
      <c r="AK1227" s="7">
        <v>1</v>
      </c>
      <c r="AL1227" s="7">
        <v>0</v>
      </c>
      <c r="AM1227" s="8">
        <v>43855</v>
      </c>
      <c r="AO1227">
        <f t="shared" si="235"/>
        <v>0</v>
      </c>
      <c r="AP1227">
        <f t="shared" si="236"/>
        <v>0</v>
      </c>
      <c r="AQ1227">
        <f t="shared" si="237"/>
        <v>0</v>
      </c>
      <c r="AR1227">
        <f t="shared" si="238"/>
        <v>0</v>
      </c>
      <c r="AS1227">
        <f t="shared" si="239"/>
        <v>0</v>
      </c>
      <c r="AU1227">
        <f t="shared" si="240"/>
        <v>0</v>
      </c>
      <c r="AV1227">
        <f t="shared" si="240"/>
        <v>0</v>
      </c>
      <c r="AW1227">
        <f t="shared" si="240"/>
        <v>0</v>
      </c>
      <c r="AX1227">
        <f t="shared" si="240"/>
        <v>0</v>
      </c>
      <c r="AY1227">
        <f t="shared" si="240"/>
        <v>0</v>
      </c>
      <c r="BA1227">
        <f t="shared" si="230"/>
        <v>0</v>
      </c>
      <c r="BB1227">
        <f t="shared" si="231"/>
        <v>0</v>
      </c>
      <c r="BC1227">
        <f t="shared" si="232"/>
        <v>1</v>
      </c>
      <c r="BD1227">
        <f t="shared" si="233"/>
        <v>0</v>
      </c>
    </row>
    <row r="1228" spans="1:56" x14ac:dyDescent="0.3">
      <c r="A1228" s="7">
        <v>1573</v>
      </c>
      <c r="B1228" s="6">
        <v>124221</v>
      </c>
      <c r="C1228" s="7">
        <v>0</v>
      </c>
      <c r="D1228" s="7">
        <v>0</v>
      </c>
      <c r="E1228" s="7">
        <f t="shared" si="234"/>
        <v>0</v>
      </c>
      <c r="F1228" s="7">
        <v>61</v>
      </c>
      <c r="G1228" s="7">
        <v>0</v>
      </c>
      <c r="H1228" s="7">
        <v>0</v>
      </c>
      <c r="I1228" s="7">
        <v>1</v>
      </c>
      <c r="J1228" s="7">
        <v>0</v>
      </c>
      <c r="K1228" s="7">
        <v>0</v>
      </c>
      <c r="L1228" s="7" t="str" cm="1">
        <f t="array" ref="L1228">_xlfn.IFS(G1228=1,G$1,H1228=1,H$1,I1228=1,I$1,J1228=1,J$1,K1228=1,K$1)</f>
        <v>Together</v>
      </c>
      <c r="M1228" s="7">
        <v>0</v>
      </c>
      <c r="N1228" s="7">
        <v>1</v>
      </c>
      <c r="O1228" s="7">
        <v>0</v>
      </c>
      <c r="P1228" s="7">
        <v>0</v>
      </c>
      <c r="Q1228" s="7" t="str" cm="1">
        <f t="array" ref="Q1228">_xlfn.IFS(M1228=1,M$1,N1228=1,N$1,O1228=1,O$1,P1228=1,P$1)</f>
        <v>Graduate</v>
      </c>
      <c r="R1228" t="s">
        <v>41</v>
      </c>
      <c r="S1228" s="7">
        <v>94</v>
      </c>
      <c r="T1228" s="7">
        <v>41</v>
      </c>
      <c r="U1228" s="7">
        <v>46</v>
      </c>
      <c r="V1228" s="7">
        <v>46</v>
      </c>
      <c r="W1228" s="7">
        <v>10</v>
      </c>
      <c r="X1228" s="7">
        <v>26</v>
      </c>
      <c r="Y1228" s="7">
        <v>113</v>
      </c>
      <c r="Z1228" s="7">
        <v>56</v>
      </c>
      <c r="AA1228" s="7">
        <v>1</v>
      </c>
      <c r="AB1228" s="7">
        <v>1</v>
      </c>
      <c r="AC1228" s="7">
        <v>1</v>
      </c>
      <c r="AD1228" s="7">
        <v>3</v>
      </c>
      <c r="AE1228" s="7">
        <v>4</v>
      </c>
      <c r="AF1228" s="7">
        <v>0</v>
      </c>
      <c r="AG1228" s="7">
        <v>0</v>
      </c>
      <c r="AH1228" s="7">
        <v>0</v>
      </c>
      <c r="AI1228" s="7">
        <v>0</v>
      </c>
      <c r="AJ1228" s="7">
        <v>0</v>
      </c>
      <c r="AK1228" s="7">
        <v>0</v>
      </c>
      <c r="AL1228" s="7">
        <v>0</v>
      </c>
      <c r="AM1228" s="8">
        <v>43855</v>
      </c>
      <c r="AO1228">
        <f t="shared" si="235"/>
        <v>0</v>
      </c>
      <c r="AP1228">
        <f t="shared" si="236"/>
        <v>0</v>
      </c>
      <c r="AQ1228">
        <f t="shared" si="237"/>
        <v>0</v>
      </c>
      <c r="AR1228">
        <f t="shared" si="238"/>
        <v>0</v>
      </c>
      <c r="AS1228">
        <f t="shared" si="239"/>
        <v>0</v>
      </c>
      <c r="AU1228">
        <f t="shared" si="240"/>
        <v>0</v>
      </c>
      <c r="AV1228">
        <f t="shared" si="240"/>
        <v>0</v>
      </c>
      <c r="AW1228">
        <f t="shared" si="240"/>
        <v>0</v>
      </c>
      <c r="AX1228">
        <f t="shared" si="240"/>
        <v>0</v>
      </c>
      <c r="AY1228">
        <f t="shared" si="240"/>
        <v>0</v>
      </c>
      <c r="BA1228">
        <f t="shared" si="230"/>
        <v>0</v>
      </c>
      <c r="BB1228">
        <f t="shared" si="231"/>
        <v>0</v>
      </c>
      <c r="BC1228">
        <f t="shared" si="232"/>
        <v>0</v>
      </c>
      <c r="BD1228">
        <f t="shared" si="233"/>
        <v>0</v>
      </c>
    </row>
    <row r="1229" spans="1:56" x14ac:dyDescent="0.3">
      <c r="A1229" s="7">
        <v>2641</v>
      </c>
      <c r="B1229" s="6">
        <v>163246</v>
      </c>
      <c r="C1229" s="7">
        <v>0</v>
      </c>
      <c r="D1229" s="7">
        <v>2</v>
      </c>
      <c r="E1229" s="7">
        <f t="shared" si="234"/>
        <v>2</v>
      </c>
      <c r="F1229" s="7">
        <v>53</v>
      </c>
      <c r="G1229" s="7">
        <v>0</v>
      </c>
      <c r="H1229" s="7">
        <v>1</v>
      </c>
      <c r="I1229" s="7">
        <v>0</v>
      </c>
      <c r="J1229" s="7">
        <v>0</v>
      </c>
      <c r="K1229" s="7">
        <v>0</v>
      </c>
      <c r="L1229" s="7" t="str" cm="1">
        <f t="array" ref="L1229">_xlfn.IFS(G1229=1,G$1,H1229=1,H$1,I1229=1,I$1,J1229=1,J$1,K1229=1,K$1)</f>
        <v>Married</v>
      </c>
      <c r="M1229" s="7">
        <v>0</v>
      </c>
      <c r="N1229" s="7">
        <v>0</v>
      </c>
      <c r="O1229" s="7">
        <v>0</v>
      </c>
      <c r="P1229" s="7">
        <v>1</v>
      </c>
      <c r="Q1229" s="7" t="str" cm="1">
        <f t="array" ref="Q1229">_xlfn.IFS(M1229=1,M$1,N1229=1,N$1,O1229=1,O$1,P1229=1,P$1)</f>
        <v>PhD</v>
      </c>
      <c r="R1229" t="s">
        <v>41</v>
      </c>
      <c r="S1229" s="7">
        <v>60</v>
      </c>
      <c r="T1229" s="7">
        <v>1531</v>
      </c>
      <c r="U1229" s="7">
        <v>77</v>
      </c>
      <c r="V1229" s="7">
        <v>235</v>
      </c>
      <c r="W1229" s="7">
        <v>75</v>
      </c>
      <c r="X1229" s="7">
        <v>57</v>
      </c>
      <c r="Y1229" s="7">
        <v>18</v>
      </c>
      <c r="Z1229" s="7">
        <v>1956</v>
      </c>
      <c r="AA1229" s="7">
        <v>1</v>
      </c>
      <c r="AB1229" s="7">
        <v>6</v>
      </c>
      <c r="AC1229" s="7">
        <v>3</v>
      </c>
      <c r="AD1229" s="7">
        <v>12</v>
      </c>
      <c r="AE1229" s="7">
        <v>4</v>
      </c>
      <c r="AF1229" s="7">
        <v>0</v>
      </c>
      <c r="AG1229" s="7">
        <v>0</v>
      </c>
      <c r="AH1229" s="7">
        <v>0</v>
      </c>
      <c r="AI1229" s="7">
        <v>0</v>
      </c>
      <c r="AJ1229" s="7">
        <v>0</v>
      </c>
      <c r="AK1229" s="7">
        <v>0</v>
      </c>
      <c r="AL1229" s="7">
        <v>0</v>
      </c>
      <c r="AM1229" s="8">
        <v>43855</v>
      </c>
      <c r="AO1229">
        <f t="shared" si="235"/>
        <v>0</v>
      </c>
      <c r="AP1229">
        <f t="shared" si="236"/>
        <v>0</v>
      </c>
      <c r="AQ1229">
        <f t="shared" si="237"/>
        <v>0</v>
      </c>
      <c r="AR1229">
        <f t="shared" si="238"/>
        <v>0</v>
      </c>
      <c r="AS1229">
        <f t="shared" si="239"/>
        <v>0</v>
      </c>
      <c r="AU1229">
        <f t="shared" si="240"/>
        <v>0</v>
      </c>
      <c r="AV1229">
        <f t="shared" si="240"/>
        <v>0</v>
      </c>
      <c r="AW1229">
        <f t="shared" si="240"/>
        <v>0</v>
      </c>
      <c r="AX1229">
        <f t="shared" si="240"/>
        <v>0</v>
      </c>
      <c r="AY1229">
        <f t="shared" si="240"/>
        <v>0</v>
      </c>
      <c r="BA1229">
        <f t="shared" si="230"/>
        <v>0</v>
      </c>
      <c r="BB1229">
        <f t="shared" si="231"/>
        <v>0</v>
      </c>
      <c r="BC1229">
        <f t="shared" si="232"/>
        <v>0</v>
      </c>
      <c r="BD1229">
        <f t="shared" si="233"/>
        <v>0</v>
      </c>
    </row>
    <row r="1230" spans="1:56" x14ac:dyDescent="0.3">
      <c r="A1230" s="7">
        <v>2738</v>
      </c>
      <c r="B1230" s="6">
        <v>172117</v>
      </c>
      <c r="C1230" s="7">
        <v>0</v>
      </c>
      <c r="D1230" s="7">
        <v>1</v>
      </c>
      <c r="E1230" s="7">
        <f t="shared" si="234"/>
        <v>1</v>
      </c>
      <c r="F1230" s="7">
        <v>43</v>
      </c>
      <c r="G1230" s="7">
        <v>0</v>
      </c>
      <c r="H1230" s="7">
        <v>1</v>
      </c>
      <c r="I1230" s="7">
        <v>0</v>
      </c>
      <c r="J1230" s="7">
        <v>0</v>
      </c>
      <c r="K1230" s="7">
        <v>0</v>
      </c>
      <c r="L1230" s="7" t="str" cm="1">
        <f t="array" ref="L1230">_xlfn.IFS(G1230=1,G$1,H1230=1,H$1,I1230=1,I$1,J1230=1,J$1,K1230=1,K$1)</f>
        <v>Married</v>
      </c>
      <c r="M1230" s="7">
        <v>0</v>
      </c>
      <c r="N1230" s="7">
        <v>1</v>
      </c>
      <c r="O1230" s="7">
        <v>0</v>
      </c>
      <c r="P1230" s="7">
        <v>0</v>
      </c>
      <c r="Q1230" s="7" t="str" cm="1">
        <f t="array" ref="Q1230">_xlfn.IFS(M1230=1,M$1,N1230=1,N$1,O1230=1,O$1,P1230=1,P$1)</f>
        <v>Graduate</v>
      </c>
      <c r="R1230" t="s">
        <v>44</v>
      </c>
      <c r="S1230" s="7">
        <v>34</v>
      </c>
      <c r="T1230" s="7">
        <v>1687</v>
      </c>
      <c r="U1230" s="7">
        <v>48</v>
      </c>
      <c r="V1230" s="7">
        <v>408</v>
      </c>
      <c r="W1230" s="7">
        <v>155</v>
      </c>
      <c r="X1230" s="7">
        <v>143</v>
      </c>
      <c r="Y1230" s="7">
        <v>119</v>
      </c>
      <c r="Z1230" s="7">
        <v>2322</v>
      </c>
      <c r="AA1230" s="7">
        <v>1</v>
      </c>
      <c r="AB1230" s="7">
        <v>9</v>
      </c>
      <c r="AC1230" s="7">
        <v>7</v>
      </c>
      <c r="AD1230" s="7">
        <v>9</v>
      </c>
      <c r="AE1230" s="7">
        <v>5</v>
      </c>
      <c r="AF1230" s="7">
        <v>0</v>
      </c>
      <c r="AG1230" s="7">
        <v>0</v>
      </c>
      <c r="AH1230" s="7">
        <v>0</v>
      </c>
      <c r="AI1230" s="7">
        <v>0</v>
      </c>
      <c r="AJ1230" s="7">
        <v>0</v>
      </c>
      <c r="AK1230" s="7">
        <v>0</v>
      </c>
      <c r="AL1230" s="7">
        <v>0</v>
      </c>
      <c r="AM1230" s="8">
        <v>43855</v>
      </c>
      <c r="AO1230">
        <f t="shared" si="235"/>
        <v>0</v>
      </c>
      <c r="AP1230">
        <f t="shared" si="236"/>
        <v>0</v>
      </c>
      <c r="AQ1230">
        <f t="shared" si="237"/>
        <v>0</v>
      </c>
      <c r="AR1230">
        <f t="shared" si="238"/>
        <v>0</v>
      </c>
      <c r="AS1230">
        <f t="shared" si="239"/>
        <v>0</v>
      </c>
      <c r="AU1230">
        <f t="shared" si="240"/>
        <v>0</v>
      </c>
      <c r="AV1230">
        <f t="shared" si="240"/>
        <v>0</v>
      </c>
      <c r="AW1230">
        <f t="shared" si="240"/>
        <v>0</v>
      </c>
      <c r="AX1230">
        <f t="shared" si="240"/>
        <v>0</v>
      </c>
      <c r="AY1230">
        <f t="shared" si="240"/>
        <v>0</v>
      </c>
      <c r="BA1230">
        <f t="shared" si="230"/>
        <v>0</v>
      </c>
      <c r="BB1230">
        <f t="shared" si="231"/>
        <v>0</v>
      </c>
      <c r="BC1230">
        <f t="shared" si="232"/>
        <v>0</v>
      </c>
      <c r="BD1230">
        <f t="shared" si="233"/>
        <v>0</v>
      </c>
    </row>
    <row r="1231" spans="1:56" x14ac:dyDescent="0.3">
      <c r="A1231" s="7">
        <v>2249</v>
      </c>
      <c r="B1231" s="6">
        <v>145579</v>
      </c>
      <c r="C1231" s="7">
        <v>0</v>
      </c>
      <c r="D1231" s="7">
        <v>1</v>
      </c>
      <c r="E1231" s="7">
        <f t="shared" si="234"/>
        <v>1</v>
      </c>
      <c r="F1231" s="7">
        <v>72</v>
      </c>
      <c r="G1231" s="7">
        <v>0</v>
      </c>
      <c r="H1231" s="7">
        <v>1</v>
      </c>
      <c r="I1231" s="7">
        <v>0</v>
      </c>
      <c r="J1231" s="7">
        <v>0</v>
      </c>
      <c r="K1231" s="7">
        <v>0</v>
      </c>
      <c r="L1231" s="7" t="str" cm="1">
        <f t="array" ref="L1231">_xlfn.IFS(G1231=1,G$1,H1231=1,H$1,I1231=1,I$1,J1231=1,J$1,K1231=1,K$1)</f>
        <v>Married</v>
      </c>
      <c r="M1231" s="7">
        <v>0</v>
      </c>
      <c r="N1231" s="7">
        <v>0</v>
      </c>
      <c r="O1231" s="7">
        <v>0</v>
      </c>
      <c r="P1231" s="7">
        <v>1</v>
      </c>
      <c r="Q1231" s="7" t="str" cm="1">
        <f t="array" ref="Q1231">_xlfn.IFS(M1231=1,M$1,N1231=1,N$1,O1231=1,O$1,P1231=1,P$1)</f>
        <v>PhD</v>
      </c>
      <c r="R1231" t="s">
        <v>43</v>
      </c>
      <c r="S1231" s="7">
        <v>10</v>
      </c>
      <c r="T1231" s="7">
        <v>463</v>
      </c>
      <c r="U1231" s="7">
        <v>3</v>
      </c>
      <c r="V1231" s="7">
        <v>105</v>
      </c>
      <c r="W1231" s="7">
        <v>6</v>
      </c>
      <c r="X1231" s="7">
        <v>3</v>
      </c>
      <c r="Y1231" s="7">
        <v>3</v>
      </c>
      <c r="Z1231" s="7">
        <v>578</v>
      </c>
      <c r="AA1231" s="7">
        <v>1</v>
      </c>
      <c r="AB1231" s="7">
        <v>4</v>
      </c>
      <c r="AC1231" s="7">
        <v>1</v>
      </c>
      <c r="AD1231" s="7">
        <v>4</v>
      </c>
      <c r="AE1231" s="7">
        <v>6</v>
      </c>
      <c r="AF1231" s="7">
        <v>0</v>
      </c>
      <c r="AG1231" s="7">
        <v>0</v>
      </c>
      <c r="AH1231" s="7">
        <v>0</v>
      </c>
      <c r="AI1231" s="7">
        <v>0</v>
      </c>
      <c r="AJ1231" s="7">
        <v>0</v>
      </c>
      <c r="AK1231" s="7">
        <v>0</v>
      </c>
      <c r="AL1231" s="7">
        <v>0</v>
      </c>
      <c r="AM1231" s="8">
        <v>43855</v>
      </c>
      <c r="AO1231">
        <f t="shared" si="235"/>
        <v>0</v>
      </c>
      <c r="AP1231">
        <f t="shared" si="236"/>
        <v>0</v>
      </c>
      <c r="AQ1231">
        <f t="shared" si="237"/>
        <v>0</v>
      </c>
      <c r="AR1231">
        <f t="shared" si="238"/>
        <v>0</v>
      </c>
      <c r="AS1231">
        <f t="shared" si="239"/>
        <v>0</v>
      </c>
      <c r="AU1231">
        <f t="shared" si="240"/>
        <v>0</v>
      </c>
      <c r="AV1231">
        <f t="shared" si="240"/>
        <v>0</v>
      </c>
      <c r="AW1231">
        <f t="shared" si="240"/>
        <v>0</v>
      </c>
      <c r="AX1231">
        <f t="shared" si="240"/>
        <v>0</v>
      </c>
      <c r="AY1231">
        <f t="shared" si="240"/>
        <v>0</v>
      </c>
      <c r="BA1231">
        <f t="shared" si="230"/>
        <v>0</v>
      </c>
      <c r="BB1231">
        <f t="shared" si="231"/>
        <v>0</v>
      </c>
      <c r="BC1231">
        <f t="shared" si="232"/>
        <v>0</v>
      </c>
      <c r="BD1231">
        <f t="shared" si="233"/>
        <v>0</v>
      </c>
    </row>
    <row r="1232" spans="1:56" x14ac:dyDescent="0.3">
      <c r="A1232" s="7">
        <v>2363</v>
      </c>
      <c r="B1232" s="6">
        <v>126907</v>
      </c>
      <c r="C1232" s="7">
        <v>1</v>
      </c>
      <c r="D1232" s="7">
        <v>1</v>
      </c>
      <c r="E1232" s="7">
        <f t="shared" si="234"/>
        <v>2</v>
      </c>
      <c r="F1232" s="7">
        <v>44</v>
      </c>
      <c r="G1232" s="7">
        <v>0</v>
      </c>
      <c r="H1232" s="7">
        <v>0</v>
      </c>
      <c r="I1232" s="7">
        <v>1</v>
      </c>
      <c r="J1232" s="7">
        <v>0</v>
      </c>
      <c r="K1232" s="7">
        <v>0</v>
      </c>
      <c r="L1232" s="7" t="str" cm="1">
        <f t="array" ref="L1232">_xlfn.IFS(G1232=1,G$1,H1232=1,H$1,I1232=1,I$1,J1232=1,J$1,K1232=1,K$1)</f>
        <v>Together</v>
      </c>
      <c r="M1232" s="7">
        <v>0</v>
      </c>
      <c r="N1232" s="7">
        <v>0</v>
      </c>
      <c r="O1232" s="7">
        <v>0</v>
      </c>
      <c r="P1232" s="7">
        <v>0</v>
      </c>
      <c r="Q1232" s="7" t="e" cm="1">
        <f t="array" ref="Q1232">_xlfn.IFS(M1232=1,M$1,N1232=1,N$1,O1232=1,O$1,P1232=1,P$1)</f>
        <v>#N/A</v>
      </c>
      <c r="R1232" t="s">
        <v>43</v>
      </c>
      <c r="S1232" s="7">
        <v>10</v>
      </c>
      <c r="T1232" s="7">
        <v>42</v>
      </c>
      <c r="U1232" s="7">
        <v>5</v>
      </c>
      <c r="V1232" s="7">
        <v>33</v>
      </c>
      <c r="W1232" s="7">
        <v>0</v>
      </c>
      <c r="X1232" s="7">
        <v>14</v>
      </c>
      <c r="Y1232" s="7">
        <v>9</v>
      </c>
      <c r="Z1232" s="7">
        <v>85</v>
      </c>
      <c r="AA1232" s="7">
        <v>2</v>
      </c>
      <c r="AB1232" s="7">
        <v>1</v>
      </c>
      <c r="AC1232" s="7">
        <v>0</v>
      </c>
      <c r="AD1232" s="7">
        <v>3</v>
      </c>
      <c r="AE1232" s="7">
        <v>7</v>
      </c>
      <c r="AF1232" s="7">
        <v>0</v>
      </c>
      <c r="AG1232" s="7">
        <v>0</v>
      </c>
      <c r="AH1232" s="7">
        <v>0</v>
      </c>
      <c r="AI1232" s="7">
        <v>0</v>
      </c>
      <c r="AJ1232" s="7">
        <v>0</v>
      </c>
      <c r="AK1232" s="7">
        <v>0</v>
      </c>
      <c r="AL1232" s="7">
        <v>0</v>
      </c>
      <c r="AM1232" s="8">
        <v>43855</v>
      </c>
      <c r="AO1232">
        <f t="shared" si="235"/>
        <v>0</v>
      </c>
      <c r="AP1232">
        <f t="shared" si="236"/>
        <v>0</v>
      </c>
      <c r="AQ1232">
        <f t="shared" si="237"/>
        <v>0</v>
      </c>
      <c r="AR1232">
        <f t="shared" si="238"/>
        <v>0</v>
      </c>
      <c r="AS1232">
        <f t="shared" si="239"/>
        <v>0</v>
      </c>
      <c r="AU1232">
        <f t="shared" si="240"/>
        <v>0</v>
      </c>
      <c r="AV1232">
        <f t="shared" si="240"/>
        <v>0</v>
      </c>
      <c r="AW1232">
        <f t="shared" si="240"/>
        <v>0</v>
      </c>
      <c r="AX1232">
        <f t="shared" si="240"/>
        <v>0</v>
      </c>
      <c r="AY1232">
        <f t="shared" si="240"/>
        <v>0</v>
      </c>
      <c r="BA1232">
        <f t="shared" si="230"/>
        <v>0</v>
      </c>
      <c r="BB1232">
        <f t="shared" si="231"/>
        <v>0</v>
      </c>
      <c r="BC1232">
        <f t="shared" si="232"/>
        <v>0</v>
      </c>
      <c r="BD1232">
        <f t="shared" si="233"/>
        <v>0</v>
      </c>
    </row>
    <row r="1233" spans="1:56" x14ac:dyDescent="0.3">
      <c r="A1233" s="7">
        <v>2058</v>
      </c>
      <c r="B1233" s="6">
        <v>126907</v>
      </c>
      <c r="C1233" s="7">
        <v>1</v>
      </c>
      <c r="D1233" s="7">
        <v>1</v>
      </c>
      <c r="E1233" s="7">
        <f t="shared" si="234"/>
        <v>2</v>
      </c>
      <c r="F1233" s="7">
        <v>44</v>
      </c>
      <c r="G1233" s="7">
        <v>0</v>
      </c>
      <c r="H1233" s="7">
        <v>0</v>
      </c>
      <c r="I1233" s="7">
        <v>1</v>
      </c>
      <c r="J1233" s="7">
        <v>0</v>
      </c>
      <c r="K1233" s="7">
        <v>0</v>
      </c>
      <c r="L1233" s="7" t="str" cm="1">
        <f t="array" ref="L1233">_xlfn.IFS(G1233=1,G$1,H1233=1,H$1,I1233=1,I$1,J1233=1,J$1,K1233=1,K$1)</f>
        <v>Together</v>
      </c>
      <c r="M1233" s="7">
        <v>0</v>
      </c>
      <c r="N1233" s="7">
        <v>0</v>
      </c>
      <c r="O1233" s="7">
        <v>0</v>
      </c>
      <c r="P1233" s="7">
        <v>0</v>
      </c>
      <c r="Q1233" s="7" t="e" cm="1">
        <f t="array" ref="Q1233">_xlfn.IFS(M1233=1,M$1,N1233=1,N$1,O1233=1,O$1,P1233=1,P$1)</f>
        <v>#N/A</v>
      </c>
      <c r="R1233" t="s">
        <v>42</v>
      </c>
      <c r="S1233" s="7">
        <v>10</v>
      </c>
      <c r="T1233" s="7">
        <v>42</v>
      </c>
      <c r="U1233" s="7">
        <v>5</v>
      </c>
      <c r="V1233" s="7">
        <v>33</v>
      </c>
      <c r="W1233" s="7">
        <v>0</v>
      </c>
      <c r="X1233" s="7">
        <v>14</v>
      </c>
      <c r="Y1233" s="7">
        <v>9</v>
      </c>
      <c r="Z1233" s="7">
        <v>85</v>
      </c>
      <c r="AA1233" s="7">
        <v>2</v>
      </c>
      <c r="AB1233" s="7">
        <v>1</v>
      </c>
      <c r="AC1233" s="7">
        <v>0</v>
      </c>
      <c r="AD1233" s="7">
        <v>3</v>
      </c>
      <c r="AE1233" s="7">
        <v>7</v>
      </c>
      <c r="AF1233" s="7">
        <v>0</v>
      </c>
      <c r="AG1233" s="7">
        <v>0</v>
      </c>
      <c r="AH1233" s="7">
        <v>0</v>
      </c>
      <c r="AI1233" s="7">
        <v>0</v>
      </c>
      <c r="AJ1233" s="7">
        <v>0</v>
      </c>
      <c r="AK1233" s="7">
        <v>0</v>
      </c>
      <c r="AL1233" s="7">
        <v>0</v>
      </c>
      <c r="AM1233" s="8">
        <v>43855</v>
      </c>
      <c r="AO1233">
        <f t="shared" si="235"/>
        <v>0</v>
      </c>
      <c r="AP1233">
        <f t="shared" si="236"/>
        <v>0</v>
      </c>
      <c r="AQ1233">
        <f t="shared" si="237"/>
        <v>0</v>
      </c>
      <c r="AR1233">
        <f t="shared" si="238"/>
        <v>0</v>
      </c>
      <c r="AS1233">
        <f t="shared" si="239"/>
        <v>0</v>
      </c>
      <c r="AU1233">
        <f t="shared" si="240"/>
        <v>0</v>
      </c>
      <c r="AV1233">
        <f t="shared" si="240"/>
        <v>0</v>
      </c>
      <c r="AW1233">
        <f t="shared" si="240"/>
        <v>0</v>
      </c>
      <c r="AX1233">
        <f t="shared" si="240"/>
        <v>0</v>
      </c>
      <c r="AY1233">
        <f t="shared" si="240"/>
        <v>0</v>
      </c>
      <c r="BA1233">
        <f t="shared" si="230"/>
        <v>0</v>
      </c>
      <c r="BB1233">
        <f t="shared" si="231"/>
        <v>0</v>
      </c>
      <c r="BC1233">
        <f t="shared" si="232"/>
        <v>0</v>
      </c>
      <c r="BD1233">
        <f t="shared" si="233"/>
        <v>0</v>
      </c>
    </row>
    <row r="1234" spans="1:56" x14ac:dyDescent="0.3">
      <c r="A1234" s="7">
        <v>2357</v>
      </c>
      <c r="B1234" s="6">
        <v>121355</v>
      </c>
      <c r="C1234" s="7">
        <v>1</v>
      </c>
      <c r="D1234" s="7">
        <v>0</v>
      </c>
      <c r="E1234" s="7">
        <f t="shared" si="234"/>
        <v>1</v>
      </c>
      <c r="F1234" s="7">
        <v>35</v>
      </c>
      <c r="G1234" s="7">
        <v>0</v>
      </c>
      <c r="H1234" s="7">
        <v>1</v>
      </c>
      <c r="I1234" s="7">
        <v>0</v>
      </c>
      <c r="J1234" s="7">
        <v>0</v>
      </c>
      <c r="K1234" s="7">
        <v>0</v>
      </c>
      <c r="L1234" s="7" t="str" cm="1">
        <f t="array" ref="L1234">_xlfn.IFS(G1234=1,G$1,H1234=1,H$1,I1234=1,I$1,J1234=1,J$1,K1234=1,K$1)</f>
        <v>Married</v>
      </c>
      <c r="M1234" s="7">
        <v>0</v>
      </c>
      <c r="N1234" s="7">
        <v>1</v>
      </c>
      <c r="O1234" s="7">
        <v>0</v>
      </c>
      <c r="P1234" s="7">
        <v>0</v>
      </c>
      <c r="Q1234" s="7" t="str" cm="1">
        <f t="array" ref="Q1234">_xlfn.IFS(M1234=1,M$1,N1234=1,N$1,O1234=1,O$1,P1234=1,P$1)</f>
        <v>Graduate</v>
      </c>
      <c r="R1234" t="s">
        <v>43</v>
      </c>
      <c r="S1234" s="7">
        <v>5</v>
      </c>
      <c r="T1234" s="7">
        <v>28</v>
      </c>
      <c r="U1234" s="7">
        <v>74</v>
      </c>
      <c r="V1234" s="7">
        <v>80</v>
      </c>
      <c r="W1234" s="7">
        <v>0</v>
      </c>
      <c r="X1234" s="7">
        <v>28</v>
      </c>
      <c r="Y1234" s="7">
        <v>176</v>
      </c>
      <c r="Z1234" s="7">
        <v>34</v>
      </c>
      <c r="AA1234" s="7">
        <v>2</v>
      </c>
      <c r="AB1234" s="7">
        <v>2</v>
      </c>
      <c r="AC1234" s="7">
        <v>1</v>
      </c>
      <c r="AD1234" s="7">
        <v>2</v>
      </c>
      <c r="AE1234" s="7">
        <v>6</v>
      </c>
      <c r="AF1234" s="7">
        <v>1</v>
      </c>
      <c r="AG1234" s="7">
        <v>0</v>
      </c>
      <c r="AH1234" s="7">
        <v>0</v>
      </c>
      <c r="AI1234" s="7">
        <v>0</v>
      </c>
      <c r="AJ1234" s="7">
        <v>0</v>
      </c>
      <c r="AK1234" s="7">
        <v>0</v>
      </c>
      <c r="AL1234" s="7">
        <v>1</v>
      </c>
      <c r="AM1234" s="8">
        <v>43855</v>
      </c>
      <c r="AO1234">
        <f t="shared" si="235"/>
        <v>0</v>
      </c>
      <c r="AP1234">
        <f t="shared" si="236"/>
        <v>0</v>
      </c>
      <c r="AQ1234">
        <f t="shared" si="237"/>
        <v>0</v>
      </c>
      <c r="AR1234">
        <f t="shared" si="238"/>
        <v>0</v>
      </c>
      <c r="AS1234">
        <f t="shared" si="239"/>
        <v>0</v>
      </c>
      <c r="AU1234">
        <f t="shared" si="240"/>
        <v>0</v>
      </c>
      <c r="AV1234">
        <f t="shared" si="240"/>
        <v>0</v>
      </c>
      <c r="AW1234">
        <f t="shared" si="240"/>
        <v>0</v>
      </c>
      <c r="AX1234">
        <f t="shared" si="240"/>
        <v>0</v>
      </c>
      <c r="AY1234">
        <f t="shared" si="240"/>
        <v>0</v>
      </c>
      <c r="BA1234">
        <f t="shared" si="230"/>
        <v>0</v>
      </c>
      <c r="BB1234">
        <f t="shared" si="231"/>
        <v>0</v>
      </c>
      <c r="BC1234">
        <f t="shared" si="232"/>
        <v>0</v>
      </c>
      <c r="BD1234">
        <f t="shared" ref="BD1234:BD1265" si="241">IF($AK1234=1,P1234,0)</f>
        <v>0</v>
      </c>
    </row>
    <row r="1235" spans="1:56" x14ac:dyDescent="0.3">
      <c r="A1235" s="7">
        <v>2596</v>
      </c>
      <c r="B1235" s="6">
        <v>151717</v>
      </c>
      <c r="C1235" s="7">
        <v>0</v>
      </c>
      <c r="D1235" s="7">
        <v>1</v>
      </c>
      <c r="E1235" s="7">
        <f t="shared" si="234"/>
        <v>1</v>
      </c>
      <c r="F1235" s="7">
        <v>55</v>
      </c>
      <c r="G1235" s="7">
        <v>0</v>
      </c>
      <c r="H1235" s="7">
        <v>0</v>
      </c>
      <c r="I1235" s="7">
        <v>1</v>
      </c>
      <c r="J1235" s="7">
        <v>0</v>
      </c>
      <c r="K1235" s="7">
        <v>0</v>
      </c>
      <c r="L1235" s="7" t="str" cm="1">
        <f t="array" ref="L1235">_xlfn.IFS(G1235=1,G$1,H1235=1,H$1,I1235=1,I$1,J1235=1,J$1,K1235=1,K$1)</f>
        <v>Together</v>
      </c>
      <c r="M1235" s="7">
        <v>0</v>
      </c>
      <c r="N1235" s="7">
        <v>0</v>
      </c>
      <c r="O1235" s="7">
        <v>0</v>
      </c>
      <c r="P1235" s="7">
        <v>1</v>
      </c>
      <c r="Q1235" s="7" t="str" cm="1">
        <f t="array" ref="Q1235">_xlfn.IFS(M1235=1,M$1,N1235=1,N$1,O1235=1,O$1,P1235=1,P$1)</f>
        <v>PhD</v>
      </c>
      <c r="R1235" t="s">
        <v>39</v>
      </c>
      <c r="S1235" s="7">
        <v>55</v>
      </c>
      <c r="T1235" s="7">
        <v>287</v>
      </c>
      <c r="U1235" s="7">
        <v>3</v>
      </c>
      <c r="V1235" s="7">
        <v>50</v>
      </c>
      <c r="W1235" s="7">
        <v>0</v>
      </c>
      <c r="X1235" s="7">
        <v>3</v>
      </c>
      <c r="Y1235" s="7">
        <v>15</v>
      </c>
      <c r="Z1235" s="7">
        <v>329</v>
      </c>
      <c r="AA1235" s="7">
        <v>1</v>
      </c>
      <c r="AB1235" s="7">
        <v>3</v>
      </c>
      <c r="AC1235" s="7">
        <v>0</v>
      </c>
      <c r="AD1235" s="7">
        <v>4</v>
      </c>
      <c r="AE1235" s="7">
        <v>7</v>
      </c>
      <c r="AF1235" s="7">
        <v>0</v>
      </c>
      <c r="AG1235" s="7">
        <v>1</v>
      </c>
      <c r="AH1235" s="7">
        <v>0</v>
      </c>
      <c r="AI1235" s="7">
        <v>0</v>
      </c>
      <c r="AJ1235" s="7">
        <v>0</v>
      </c>
      <c r="AK1235" s="7">
        <v>0</v>
      </c>
      <c r="AL1235" s="7">
        <v>0</v>
      </c>
      <c r="AM1235" s="8">
        <v>43855</v>
      </c>
      <c r="AO1235">
        <f t="shared" si="235"/>
        <v>0</v>
      </c>
      <c r="AP1235">
        <f t="shared" si="236"/>
        <v>0</v>
      </c>
      <c r="AQ1235">
        <f t="shared" si="237"/>
        <v>0</v>
      </c>
      <c r="AR1235">
        <f t="shared" si="238"/>
        <v>1</v>
      </c>
      <c r="AS1235">
        <f t="shared" si="239"/>
        <v>0</v>
      </c>
      <c r="AU1235">
        <f t="shared" si="240"/>
        <v>0</v>
      </c>
      <c r="AV1235">
        <f t="shared" si="240"/>
        <v>0</v>
      </c>
      <c r="AW1235">
        <f t="shared" si="240"/>
        <v>0</v>
      </c>
      <c r="AX1235">
        <f t="shared" si="240"/>
        <v>0</v>
      </c>
      <c r="AY1235">
        <f t="shared" si="240"/>
        <v>0</v>
      </c>
      <c r="BA1235">
        <f t="shared" si="230"/>
        <v>0</v>
      </c>
      <c r="BB1235">
        <f t="shared" si="231"/>
        <v>0</v>
      </c>
      <c r="BC1235">
        <f t="shared" si="232"/>
        <v>0</v>
      </c>
      <c r="BD1235">
        <f t="shared" si="241"/>
        <v>0</v>
      </c>
    </row>
    <row r="1236" spans="1:56" x14ac:dyDescent="0.3">
      <c r="A1236" s="7">
        <v>1966</v>
      </c>
      <c r="B1236" s="6">
        <v>165352</v>
      </c>
      <c r="C1236" s="7">
        <v>0</v>
      </c>
      <c r="D1236" s="7">
        <v>1</v>
      </c>
      <c r="E1236" s="7">
        <f t="shared" si="234"/>
        <v>1</v>
      </c>
      <c r="F1236" s="7">
        <v>46</v>
      </c>
      <c r="G1236" s="7">
        <v>0</v>
      </c>
      <c r="H1236" s="7">
        <v>1</v>
      </c>
      <c r="I1236" s="7">
        <v>0</v>
      </c>
      <c r="J1236" s="7">
        <v>0</v>
      </c>
      <c r="K1236" s="7">
        <v>0</v>
      </c>
      <c r="L1236" s="7" t="str" cm="1">
        <f t="array" ref="L1236">_xlfn.IFS(G1236=1,G$1,H1236=1,H$1,I1236=1,I$1,J1236=1,J$1,K1236=1,K$1)</f>
        <v>Married</v>
      </c>
      <c r="M1236" s="7">
        <v>0</v>
      </c>
      <c r="N1236" s="7">
        <v>0</v>
      </c>
      <c r="O1236" s="7">
        <v>0</v>
      </c>
      <c r="P1236" s="7">
        <v>1</v>
      </c>
      <c r="Q1236" s="7" t="str" cm="1">
        <f t="array" ref="Q1236">_xlfn.IFS(M1236=1,M$1,N1236=1,N$1,O1236=1,O$1,P1236=1,P$1)</f>
        <v>PhD</v>
      </c>
      <c r="R1236" t="s">
        <v>39</v>
      </c>
      <c r="S1236" s="7">
        <v>43</v>
      </c>
      <c r="T1236" s="7">
        <v>719</v>
      </c>
      <c r="U1236" s="7">
        <v>8</v>
      </c>
      <c r="V1236" s="7">
        <v>213</v>
      </c>
      <c r="W1236" s="7">
        <v>10</v>
      </c>
      <c r="X1236" s="7">
        <v>18</v>
      </c>
      <c r="Y1236" s="7">
        <v>58</v>
      </c>
      <c r="Z1236" s="7">
        <v>908</v>
      </c>
      <c r="AA1236" s="7">
        <v>2</v>
      </c>
      <c r="AB1236" s="7">
        <v>4</v>
      </c>
      <c r="AC1236" s="7">
        <v>2</v>
      </c>
      <c r="AD1236" s="7">
        <v>8</v>
      </c>
      <c r="AE1236" s="7">
        <v>4</v>
      </c>
      <c r="AF1236" s="7">
        <v>0</v>
      </c>
      <c r="AG1236" s="7">
        <v>0</v>
      </c>
      <c r="AH1236" s="7">
        <v>0</v>
      </c>
      <c r="AI1236" s="7">
        <v>0</v>
      </c>
      <c r="AJ1236" s="7">
        <v>0</v>
      </c>
      <c r="AK1236" s="7">
        <v>0</v>
      </c>
      <c r="AL1236" s="7">
        <v>0</v>
      </c>
      <c r="AM1236" s="8">
        <v>43856</v>
      </c>
      <c r="AO1236">
        <f t="shared" si="235"/>
        <v>0</v>
      </c>
      <c r="AP1236">
        <f t="shared" si="236"/>
        <v>0</v>
      </c>
      <c r="AQ1236">
        <f t="shared" si="237"/>
        <v>0</v>
      </c>
      <c r="AR1236">
        <f t="shared" si="238"/>
        <v>0</v>
      </c>
      <c r="AS1236">
        <f t="shared" si="239"/>
        <v>0</v>
      </c>
      <c r="AU1236">
        <f t="shared" si="240"/>
        <v>0</v>
      </c>
      <c r="AV1236">
        <f t="shared" si="240"/>
        <v>0</v>
      </c>
      <c r="AW1236">
        <f t="shared" si="240"/>
        <v>0</v>
      </c>
      <c r="AX1236">
        <f t="shared" si="240"/>
        <v>0</v>
      </c>
      <c r="AY1236">
        <f t="shared" si="240"/>
        <v>0</v>
      </c>
      <c r="BA1236">
        <f t="shared" si="230"/>
        <v>0</v>
      </c>
      <c r="BB1236">
        <f t="shared" si="231"/>
        <v>0</v>
      </c>
      <c r="BC1236">
        <f t="shared" si="232"/>
        <v>0</v>
      </c>
      <c r="BD1236">
        <f t="shared" si="241"/>
        <v>0</v>
      </c>
    </row>
    <row r="1237" spans="1:56" x14ac:dyDescent="0.3">
      <c r="A1237" s="7">
        <v>1003</v>
      </c>
      <c r="B1237" s="6">
        <v>171613</v>
      </c>
      <c r="C1237" s="7">
        <v>0</v>
      </c>
      <c r="D1237" s="7">
        <v>0</v>
      </c>
      <c r="E1237" s="7">
        <f t="shared" si="234"/>
        <v>0</v>
      </c>
      <c r="F1237" s="7">
        <v>55</v>
      </c>
      <c r="G1237" s="7">
        <v>0</v>
      </c>
      <c r="H1237" s="7">
        <v>0</v>
      </c>
      <c r="I1237" s="7">
        <v>1</v>
      </c>
      <c r="J1237" s="7">
        <v>0</v>
      </c>
      <c r="K1237" s="7">
        <v>0</v>
      </c>
      <c r="L1237" s="7" t="str" cm="1">
        <f t="array" ref="L1237">_xlfn.IFS(G1237=1,G$1,H1237=1,H$1,I1237=1,I$1,J1237=1,J$1,K1237=1,K$1)</f>
        <v>Together</v>
      </c>
      <c r="M1237" s="7">
        <v>0</v>
      </c>
      <c r="N1237" s="7">
        <v>1</v>
      </c>
      <c r="O1237" s="7">
        <v>0</v>
      </c>
      <c r="P1237" s="7">
        <v>0</v>
      </c>
      <c r="Q1237" s="7" t="str" cm="1">
        <f t="array" ref="Q1237">_xlfn.IFS(M1237=1,M$1,N1237=1,N$1,O1237=1,O$1,P1237=1,P$1)</f>
        <v>Graduate</v>
      </c>
      <c r="R1237" t="s">
        <v>41</v>
      </c>
      <c r="S1237" s="7">
        <v>26</v>
      </c>
      <c r="T1237" s="7">
        <v>1021</v>
      </c>
      <c r="U1237" s="7">
        <v>117</v>
      </c>
      <c r="V1237" s="7">
        <v>304</v>
      </c>
      <c r="W1237" s="7">
        <v>266</v>
      </c>
      <c r="X1237" s="7">
        <v>50</v>
      </c>
      <c r="Y1237" s="7">
        <v>101</v>
      </c>
      <c r="Z1237" s="7">
        <v>1658</v>
      </c>
      <c r="AA1237" s="7">
        <v>1</v>
      </c>
      <c r="AB1237" s="7">
        <v>8</v>
      </c>
      <c r="AC1237" s="7">
        <v>2</v>
      </c>
      <c r="AD1237" s="7">
        <v>10</v>
      </c>
      <c r="AE1237" s="7">
        <v>4</v>
      </c>
      <c r="AF1237" s="7">
        <v>0</v>
      </c>
      <c r="AG1237" s="7">
        <v>0</v>
      </c>
      <c r="AH1237" s="7">
        <v>0</v>
      </c>
      <c r="AI1237" s="7">
        <v>0</v>
      </c>
      <c r="AJ1237" s="7">
        <v>0</v>
      </c>
      <c r="AK1237" s="7">
        <v>0</v>
      </c>
      <c r="AL1237" s="7">
        <v>0</v>
      </c>
      <c r="AM1237" s="8">
        <v>43856</v>
      </c>
      <c r="AO1237">
        <f t="shared" si="235"/>
        <v>0</v>
      </c>
      <c r="AP1237">
        <f t="shared" si="236"/>
        <v>0</v>
      </c>
      <c r="AQ1237">
        <f t="shared" si="237"/>
        <v>0</v>
      </c>
      <c r="AR1237">
        <f t="shared" si="238"/>
        <v>0</v>
      </c>
      <c r="AS1237">
        <f t="shared" si="239"/>
        <v>0</v>
      </c>
      <c r="AU1237">
        <f t="shared" si="240"/>
        <v>0</v>
      </c>
      <c r="AV1237">
        <f t="shared" si="240"/>
        <v>0</v>
      </c>
      <c r="AW1237">
        <f t="shared" si="240"/>
        <v>0</v>
      </c>
      <c r="AX1237">
        <f t="shared" si="240"/>
        <v>0</v>
      </c>
      <c r="AY1237">
        <f t="shared" si="240"/>
        <v>0</v>
      </c>
      <c r="BA1237">
        <f t="shared" si="230"/>
        <v>0</v>
      </c>
      <c r="BB1237">
        <f t="shared" si="231"/>
        <v>0</v>
      </c>
      <c r="BC1237">
        <f t="shared" si="232"/>
        <v>0</v>
      </c>
      <c r="BD1237">
        <f t="shared" si="241"/>
        <v>0</v>
      </c>
    </row>
    <row r="1238" spans="1:56" x14ac:dyDescent="0.3">
      <c r="A1238" s="7">
        <v>3165</v>
      </c>
      <c r="B1238" s="6">
        <v>155593</v>
      </c>
      <c r="C1238" s="7">
        <v>0</v>
      </c>
      <c r="D1238" s="7">
        <v>1</v>
      </c>
      <c r="E1238" s="7">
        <f t="shared" si="234"/>
        <v>1</v>
      </c>
      <c r="F1238" s="7">
        <v>47</v>
      </c>
      <c r="G1238" s="7">
        <v>0</v>
      </c>
      <c r="H1238" s="7">
        <v>0</v>
      </c>
      <c r="I1238" s="7">
        <v>1</v>
      </c>
      <c r="J1238" s="7">
        <v>0</v>
      </c>
      <c r="K1238" s="7">
        <v>0</v>
      </c>
      <c r="L1238" s="7" t="str" cm="1">
        <f t="array" ref="L1238">_xlfn.IFS(G1238=1,G$1,H1238=1,H$1,I1238=1,I$1,J1238=1,J$1,K1238=1,K$1)</f>
        <v>Together</v>
      </c>
      <c r="M1238" s="7">
        <v>0</v>
      </c>
      <c r="N1238" s="7">
        <v>1</v>
      </c>
      <c r="O1238" s="7">
        <v>0</v>
      </c>
      <c r="P1238" s="7">
        <v>0</v>
      </c>
      <c r="Q1238" s="7" t="str" cm="1">
        <f t="array" ref="Q1238">_xlfn.IFS(M1238=1,M$1,N1238=1,N$1,O1238=1,O$1,P1238=1,P$1)</f>
        <v>Graduate</v>
      </c>
      <c r="R1238" t="s">
        <v>40</v>
      </c>
      <c r="S1238" s="7">
        <v>63</v>
      </c>
      <c r="T1238" s="7">
        <v>820</v>
      </c>
      <c r="U1238" s="7">
        <v>22</v>
      </c>
      <c r="V1238" s="7">
        <v>347</v>
      </c>
      <c r="W1238" s="7">
        <v>31</v>
      </c>
      <c r="X1238" s="7">
        <v>11</v>
      </c>
      <c r="Y1238" s="7">
        <v>297</v>
      </c>
      <c r="Z1238" s="7">
        <v>935</v>
      </c>
      <c r="AA1238" s="7">
        <v>2</v>
      </c>
      <c r="AB1238" s="7">
        <v>6</v>
      </c>
      <c r="AC1238" s="7">
        <v>6</v>
      </c>
      <c r="AD1238" s="7">
        <v>3</v>
      </c>
      <c r="AE1238" s="7">
        <v>6</v>
      </c>
      <c r="AF1238" s="7">
        <v>1</v>
      </c>
      <c r="AG1238" s="7">
        <v>0</v>
      </c>
      <c r="AH1238" s="7">
        <v>0</v>
      </c>
      <c r="AI1238" s="7">
        <v>0</v>
      </c>
      <c r="AJ1238" s="7">
        <v>0</v>
      </c>
      <c r="AK1238" s="7">
        <v>0</v>
      </c>
      <c r="AL1238" s="7">
        <v>0</v>
      </c>
      <c r="AM1238" s="8">
        <v>43856</v>
      </c>
      <c r="AO1238">
        <f t="shared" si="235"/>
        <v>0</v>
      </c>
      <c r="AP1238">
        <f t="shared" si="236"/>
        <v>0</v>
      </c>
      <c r="AQ1238">
        <f t="shared" si="237"/>
        <v>0</v>
      </c>
      <c r="AR1238">
        <f t="shared" si="238"/>
        <v>0</v>
      </c>
      <c r="AS1238">
        <f t="shared" si="239"/>
        <v>0</v>
      </c>
      <c r="AU1238">
        <f t="shared" si="240"/>
        <v>0</v>
      </c>
      <c r="AV1238">
        <f t="shared" si="240"/>
        <v>0</v>
      </c>
      <c r="AW1238">
        <f t="shared" si="240"/>
        <v>0</v>
      </c>
      <c r="AX1238">
        <f t="shared" si="240"/>
        <v>0</v>
      </c>
      <c r="AY1238">
        <f t="shared" si="240"/>
        <v>0</v>
      </c>
      <c r="BA1238">
        <f t="shared" si="230"/>
        <v>0</v>
      </c>
      <c r="BB1238">
        <f t="shared" si="231"/>
        <v>0</v>
      </c>
      <c r="BC1238">
        <f t="shared" si="232"/>
        <v>0</v>
      </c>
      <c r="BD1238">
        <f t="shared" si="241"/>
        <v>0</v>
      </c>
    </row>
    <row r="1239" spans="1:56" x14ac:dyDescent="0.3">
      <c r="A1239" s="7">
        <v>2007</v>
      </c>
      <c r="B1239" s="6">
        <v>128647</v>
      </c>
      <c r="C1239" s="7">
        <v>1</v>
      </c>
      <c r="D1239" s="7">
        <v>0</v>
      </c>
      <c r="E1239" s="7">
        <f t="shared" si="234"/>
        <v>1</v>
      </c>
      <c r="F1239" s="7">
        <v>42</v>
      </c>
      <c r="G1239" s="7">
        <v>0</v>
      </c>
      <c r="H1239" s="7">
        <v>0</v>
      </c>
      <c r="I1239" s="7">
        <v>0</v>
      </c>
      <c r="J1239" s="7">
        <v>1</v>
      </c>
      <c r="K1239" s="7">
        <v>0</v>
      </c>
      <c r="L1239" s="7" t="str" cm="1">
        <f t="array" ref="L1239">_xlfn.IFS(G1239=1,G$1,H1239=1,H$1,I1239=1,I$1,J1239=1,J$1,K1239=1,K$1)</f>
        <v>Single</v>
      </c>
      <c r="M1239" s="7">
        <v>0</v>
      </c>
      <c r="N1239" s="7">
        <v>1</v>
      </c>
      <c r="O1239" s="7">
        <v>0</v>
      </c>
      <c r="P1239" s="7">
        <v>0</v>
      </c>
      <c r="Q1239" s="7" t="str" cm="1">
        <f t="array" ref="Q1239">_xlfn.IFS(M1239=1,M$1,N1239=1,N$1,O1239=1,O$1,P1239=1,P$1)</f>
        <v>Graduate</v>
      </c>
      <c r="R1239" t="s">
        <v>40</v>
      </c>
      <c r="S1239" s="7">
        <v>54</v>
      </c>
      <c r="T1239" s="7">
        <v>85</v>
      </c>
      <c r="U1239" s="7">
        <v>36</v>
      </c>
      <c r="V1239" s="7">
        <v>130</v>
      </c>
      <c r="W1239" s="7">
        <v>0</v>
      </c>
      <c r="X1239" s="7">
        <v>54</v>
      </c>
      <c r="Y1239" s="7">
        <v>117</v>
      </c>
      <c r="Z1239" s="7">
        <v>189</v>
      </c>
      <c r="AA1239" s="7">
        <v>1</v>
      </c>
      <c r="AB1239" s="7">
        <v>2</v>
      </c>
      <c r="AC1239" s="7">
        <v>2</v>
      </c>
      <c r="AD1239" s="7">
        <v>2</v>
      </c>
      <c r="AE1239" s="7">
        <v>7</v>
      </c>
      <c r="AF1239" s="7">
        <v>1</v>
      </c>
      <c r="AG1239" s="7">
        <v>0</v>
      </c>
      <c r="AH1239" s="7">
        <v>0</v>
      </c>
      <c r="AI1239" s="7">
        <v>0</v>
      </c>
      <c r="AJ1239" s="7">
        <v>0</v>
      </c>
      <c r="AK1239" s="7">
        <v>0</v>
      </c>
      <c r="AL1239" s="7">
        <v>1</v>
      </c>
      <c r="AM1239" s="8">
        <v>43856</v>
      </c>
      <c r="AO1239">
        <f t="shared" si="235"/>
        <v>0</v>
      </c>
      <c r="AP1239">
        <f t="shared" si="236"/>
        <v>0</v>
      </c>
      <c r="AQ1239">
        <f t="shared" si="237"/>
        <v>0</v>
      </c>
      <c r="AR1239">
        <f t="shared" si="238"/>
        <v>0</v>
      </c>
      <c r="AS1239">
        <f t="shared" si="239"/>
        <v>0</v>
      </c>
      <c r="AU1239">
        <f t="shared" si="240"/>
        <v>0</v>
      </c>
      <c r="AV1239">
        <f t="shared" si="240"/>
        <v>0</v>
      </c>
      <c r="AW1239">
        <f t="shared" si="240"/>
        <v>0</v>
      </c>
      <c r="AX1239">
        <f t="shared" si="240"/>
        <v>0</v>
      </c>
      <c r="AY1239">
        <f t="shared" si="240"/>
        <v>0</v>
      </c>
      <c r="BA1239">
        <f t="shared" si="230"/>
        <v>0</v>
      </c>
      <c r="BB1239">
        <f t="shared" si="231"/>
        <v>0</v>
      </c>
      <c r="BC1239">
        <f t="shared" si="232"/>
        <v>0</v>
      </c>
      <c r="BD1239">
        <f t="shared" si="241"/>
        <v>0</v>
      </c>
    </row>
    <row r="1240" spans="1:56" x14ac:dyDescent="0.3">
      <c r="A1240" s="7">
        <v>2167</v>
      </c>
      <c r="B1240" s="6">
        <v>144393</v>
      </c>
      <c r="C1240" s="7">
        <v>1</v>
      </c>
      <c r="D1240" s="7">
        <v>1</v>
      </c>
      <c r="E1240" s="7">
        <f t="shared" si="234"/>
        <v>2</v>
      </c>
      <c r="F1240" s="7">
        <v>55</v>
      </c>
      <c r="G1240" s="7">
        <v>0</v>
      </c>
      <c r="H1240" s="7">
        <v>1</v>
      </c>
      <c r="I1240" s="7">
        <v>0</v>
      </c>
      <c r="J1240" s="7">
        <v>0</v>
      </c>
      <c r="K1240" s="7">
        <v>0</v>
      </c>
      <c r="L1240" s="7" t="str" cm="1">
        <f t="array" ref="L1240">_xlfn.IFS(G1240=1,G$1,H1240=1,H$1,I1240=1,I$1,J1240=1,J$1,K1240=1,K$1)</f>
        <v>Married</v>
      </c>
      <c r="M1240" s="7">
        <v>0</v>
      </c>
      <c r="N1240" s="7">
        <v>1</v>
      </c>
      <c r="O1240" s="7">
        <v>0</v>
      </c>
      <c r="P1240" s="7">
        <v>0</v>
      </c>
      <c r="Q1240" s="7" t="str" cm="1">
        <f t="array" ref="Q1240">_xlfn.IFS(M1240=1,M$1,N1240=1,N$1,O1240=1,O$1,P1240=1,P$1)</f>
        <v>Graduate</v>
      </c>
      <c r="R1240" t="s">
        <v>41</v>
      </c>
      <c r="S1240" s="7">
        <v>86</v>
      </c>
      <c r="T1240" s="7">
        <v>78</v>
      </c>
      <c r="U1240" s="7">
        <v>7</v>
      </c>
      <c r="V1240" s="7">
        <v>65</v>
      </c>
      <c r="W1240" s="7">
        <v>7</v>
      </c>
      <c r="X1240" s="7">
        <v>7</v>
      </c>
      <c r="Y1240" s="7">
        <v>33</v>
      </c>
      <c r="Z1240" s="7">
        <v>130</v>
      </c>
      <c r="AA1240" s="7">
        <v>2</v>
      </c>
      <c r="AB1240" s="7">
        <v>1</v>
      </c>
      <c r="AC1240" s="7">
        <v>0</v>
      </c>
      <c r="AD1240" s="7">
        <v>4</v>
      </c>
      <c r="AE1240" s="7">
        <v>4</v>
      </c>
      <c r="AF1240" s="7">
        <v>0</v>
      </c>
      <c r="AG1240" s="7">
        <v>0</v>
      </c>
      <c r="AH1240" s="7">
        <v>0</v>
      </c>
      <c r="AI1240" s="7">
        <v>0</v>
      </c>
      <c r="AJ1240" s="7">
        <v>0</v>
      </c>
      <c r="AK1240" s="7">
        <v>0</v>
      </c>
      <c r="AL1240" s="7">
        <v>0</v>
      </c>
      <c r="AM1240" s="8">
        <v>43857</v>
      </c>
      <c r="AO1240">
        <f t="shared" si="235"/>
        <v>0</v>
      </c>
      <c r="AP1240">
        <f t="shared" si="236"/>
        <v>0</v>
      </c>
      <c r="AQ1240">
        <f t="shared" si="237"/>
        <v>0</v>
      </c>
      <c r="AR1240">
        <f t="shared" si="238"/>
        <v>0</v>
      </c>
      <c r="AS1240">
        <f t="shared" si="239"/>
        <v>0</v>
      </c>
      <c r="AU1240">
        <f t="shared" si="240"/>
        <v>0</v>
      </c>
      <c r="AV1240">
        <f t="shared" si="240"/>
        <v>0</v>
      </c>
      <c r="AW1240">
        <f t="shared" si="240"/>
        <v>0</v>
      </c>
      <c r="AX1240">
        <f t="shared" si="240"/>
        <v>0</v>
      </c>
      <c r="AY1240">
        <f t="shared" si="240"/>
        <v>0</v>
      </c>
      <c r="BA1240">
        <f t="shared" si="230"/>
        <v>0</v>
      </c>
      <c r="BB1240">
        <f t="shared" si="231"/>
        <v>0</v>
      </c>
      <c r="BC1240">
        <f t="shared" si="232"/>
        <v>0</v>
      </c>
      <c r="BD1240">
        <f t="shared" si="241"/>
        <v>0</v>
      </c>
    </row>
    <row r="1241" spans="1:56" x14ac:dyDescent="0.3">
      <c r="A1241" s="7">
        <v>2459</v>
      </c>
      <c r="B1241" s="6">
        <v>119107</v>
      </c>
      <c r="C1241" s="7">
        <v>1</v>
      </c>
      <c r="D1241" s="7">
        <v>0</v>
      </c>
      <c r="E1241" s="7">
        <f t="shared" si="234"/>
        <v>1</v>
      </c>
      <c r="F1241" s="7">
        <v>40</v>
      </c>
      <c r="G1241" s="7">
        <v>0</v>
      </c>
      <c r="H1241" s="7">
        <v>1</v>
      </c>
      <c r="I1241" s="7">
        <v>0</v>
      </c>
      <c r="J1241" s="7">
        <v>0</v>
      </c>
      <c r="K1241" s="7">
        <v>0</v>
      </c>
      <c r="L1241" s="7" t="str" cm="1">
        <f t="array" ref="L1241">_xlfn.IFS(G1241=1,G$1,H1241=1,H$1,I1241=1,I$1,J1241=1,J$1,K1241=1,K$1)</f>
        <v>Married</v>
      </c>
      <c r="M1241" s="7">
        <v>0</v>
      </c>
      <c r="N1241" s="7">
        <v>1</v>
      </c>
      <c r="O1241" s="7">
        <v>0</v>
      </c>
      <c r="P1241" s="7">
        <v>0</v>
      </c>
      <c r="Q1241" s="7" t="str" cm="1">
        <f t="array" ref="Q1241">_xlfn.IFS(M1241=1,M$1,N1241=1,N$1,O1241=1,O$1,P1241=1,P$1)</f>
        <v>Graduate</v>
      </c>
      <c r="R1241" t="s">
        <v>43</v>
      </c>
      <c r="S1241" s="7">
        <v>49</v>
      </c>
      <c r="T1241" s="7">
        <v>12</v>
      </c>
      <c r="U1241" s="7">
        <v>25</v>
      </c>
      <c r="V1241" s="7">
        <v>56</v>
      </c>
      <c r="W1241" s="7">
        <v>62</v>
      </c>
      <c r="X1241" s="7">
        <v>31</v>
      </c>
      <c r="Y1241" s="7">
        <v>100</v>
      </c>
      <c r="Z1241" s="7">
        <v>87</v>
      </c>
      <c r="AA1241" s="7">
        <v>2</v>
      </c>
      <c r="AB1241" s="7">
        <v>1</v>
      </c>
      <c r="AC1241" s="7">
        <v>0</v>
      </c>
      <c r="AD1241" s="7">
        <v>3</v>
      </c>
      <c r="AE1241" s="7">
        <v>7</v>
      </c>
      <c r="AF1241" s="7">
        <v>0</v>
      </c>
      <c r="AG1241" s="7">
        <v>0</v>
      </c>
      <c r="AH1241" s="7">
        <v>0</v>
      </c>
      <c r="AI1241" s="7">
        <v>0</v>
      </c>
      <c r="AJ1241" s="7">
        <v>0</v>
      </c>
      <c r="AK1241" s="7">
        <v>0</v>
      </c>
      <c r="AL1241" s="7">
        <v>0</v>
      </c>
      <c r="AM1241" s="8">
        <v>43857</v>
      </c>
      <c r="AO1241">
        <f t="shared" si="235"/>
        <v>0</v>
      </c>
      <c r="AP1241">
        <f t="shared" si="236"/>
        <v>0</v>
      </c>
      <c r="AQ1241">
        <f t="shared" si="237"/>
        <v>0</v>
      </c>
      <c r="AR1241">
        <f t="shared" si="238"/>
        <v>0</v>
      </c>
      <c r="AS1241">
        <f t="shared" si="239"/>
        <v>0</v>
      </c>
      <c r="AU1241">
        <f t="shared" si="240"/>
        <v>0</v>
      </c>
      <c r="AV1241">
        <f t="shared" si="240"/>
        <v>0</v>
      </c>
      <c r="AW1241">
        <f t="shared" si="240"/>
        <v>0</v>
      </c>
      <c r="AX1241">
        <f t="shared" si="240"/>
        <v>0</v>
      </c>
      <c r="AY1241">
        <f t="shared" si="240"/>
        <v>0</v>
      </c>
      <c r="BA1241">
        <f t="shared" si="230"/>
        <v>0</v>
      </c>
      <c r="BB1241">
        <f t="shared" si="231"/>
        <v>0</v>
      </c>
      <c r="BC1241">
        <f t="shared" si="232"/>
        <v>0</v>
      </c>
      <c r="BD1241">
        <f t="shared" si="241"/>
        <v>0</v>
      </c>
    </row>
    <row r="1242" spans="1:56" x14ac:dyDescent="0.3">
      <c r="A1242" s="7">
        <v>1422</v>
      </c>
      <c r="B1242" s="6">
        <v>132011</v>
      </c>
      <c r="C1242" s="7">
        <v>1</v>
      </c>
      <c r="D1242" s="7">
        <v>0</v>
      </c>
      <c r="E1242" s="7">
        <f t="shared" si="234"/>
        <v>1</v>
      </c>
      <c r="F1242" s="7">
        <v>49</v>
      </c>
      <c r="G1242" s="7">
        <v>0</v>
      </c>
      <c r="H1242" s="7">
        <v>1</v>
      </c>
      <c r="I1242" s="7">
        <v>0</v>
      </c>
      <c r="J1242" s="7">
        <v>0</v>
      </c>
      <c r="K1242" s="7">
        <v>0</v>
      </c>
      <c r="L1242" s="7" t="str" cm="1">
        <f t="array" ref="L1242">_xlfn.IFS(G1242=1,G$1,H1242=1,H$1,I1242=1,I$1,J1242=1,J$1,K1242=1,K$1)</f>
        <v>Married</v>
      </c>
      <c r="M1242" s="7">
        <v>0</v>
      </c>
      <c r="N1242" s="7">
        <v>0</v>
      </c>
      <c r="O1242" s="7">
        <v>0</v>
      </c>
      <c r="P1242" s="7">
        <v>1</v>
      </c>
      <c r="Q1242" s="7" t="str" cm="1">
        <f t="array" ref="Q1242">_xlfn.IFS(M1242=1,M$1,N1242=1,N$1,O1242=1,O$1,P1242=1,P$1)</f>
        <v>PhD</v>
      </c>
      <c r="R1242" t="s">
        <v>42</v>
      </c>
      <c r="S1242" s="7">
        <v>89</v>
      </c>
      <c r="T1242" s="7">
        <v>408</v>
      </c>
      <c r="U1242" s="7">
        <v>0</v>
      </c>
      <c r="V1242" s="7">
        <v>62</v>
      </c>
      <c r="W1242" s="7">
        <v>8</v>
      </c>
      <c r="X1242" s="7">
        <v>4</v>
      </c>
      <c r="Y1242" s="7">
        <v>21</v>
      </c>
      <c r="Z1242" s="7">
        <v>462</v>
      </c>
      <c r="AA1242" s="7">
        <v>3</v>
      </c>
      <c r="AB1242" s="7">
        <v>2</v>
      </c>
      <c r="AC1242" s="7">
        <v>1</v>
      </c>
      <c r="AD1242" s="7">
        <v>4</v>
      </c>
      <c r="AE1242" s="7">
        <v>7</v>
      </c>
      <c r="AF1242" s="7">
        <v>0</v>
      </c>
      <c r="AG1242" s="7">
        <v>0</v>
      </c>
      <c r="AH1242" s="7">
        <v>0</v>
      </c>
      <c r="AI1242" s="7">
        <v>0</v>
      </c>
      <c r="AJ1242" s="7">
        <v>0</v>
      </c>
      <c r="AK1242" s="7">
        <v>0</v>
      </c>
      <c r="AL1242" s="7">
        <v>0</v>
      </c>
      <c r="AM1242" s="8">
        <v>43857</v>
      </c>
      <c r="AO1242">
        <f t="shared" si="235"/>
        <v>0</v>
      </c>
      <c r="AP1242">
        <f t="shared" si="236"/>
        <v>0</v>
      </c>
      <c r="AQ1242">
        <f t="shared" si="237"/>
        <v>0</v>
      </c>
      <c r="AR1242">
        <f t="shared" si="238"/>
        <v>0</v>
      </c>
      <c r="AS1242">
        <f t="shared" si="239"/>
        <v>0</v>
      </c>
      <c r="AU1242">
        <f t="shared" si="240"/>
        <v>0</v>
      </c>
      <c r="AV1242">
        <f t="shared" si="240"/>
        <v>0</v>
      </c>
      <c r="AW1242">
        <f t="shared" si="240"/>
        <v>0</v>
      </c>
      <c r="AX1242">
        <f t="shared" si="240"/>
        <v>0</v>
      </c>
      <c r="AY1242">
        <f t="shared" si="240"/>
        <v>0</v>
      </c>
      <c r="BA1242">
        <f t="shared" si="230"/>
        <v>0</v>
      </c>
      <c r="BB1242">
        <f t="shared" si="231"/>
        <v>0</v>
      </c>
      <c r="BC1242">
        <f t="shared" si="232"/>
        <v>0</v>
      </c>
      <c r="BD1242">
        <f t="shared" si="241"/>
        <v>0</v>
      </c>
    </row>
    <row r="1243" spans="1:56" x14ac:dyDescent="0.3">
      <c r="A1243" s="7">
        <v>1502</v>
      </c>
      <c r="B1243" s="6">
        <v>171367</v>
      </c>
      <c r="C1243" s="7">
        <v>0</v>
      </c>
      <c r="D1243" s="7">
        <v>0</v>
      </c>
      <c r="E1243" s="7">
        <f t="shared" si="234"/>
        <v>0</v>
      </c>
      <c r="F1243" s="7">
        <v>61</v>
      </c>
      <c r="G1243" s="7">
        <v>0</v>
      </c>
      <c r="H1243" s="7">
        <v>0</v>
      </c>
      <c r="I1243" s="7">
        <v>1</v>
      </c>
      <c r="J1243" s="7">
        <v>0</v>
      </c>
      <c r="K1243" s="7">
        <v>0</v>
      </c>
      <c r="L1243" s="7" t="str" cm="1">
        <f t="array" ref="L1243">_xlfn.IFS(G1243=1,G$1,H1243=1,H$1,I1243=1,I$1,J1243=1,J$1,K1243=1,K$1)</f>
        <v>Together</v>
      </c>
      <c r="M1243" s="7">
        <v>0</v>
      </c>
      <c r="N1243" s="7">
        <v>1</v>
      </c>
      <c r="O1243" s="7">
        <v>0</v>
      </c>
      <c r="P1243" s="7">
        <v>0</v>
      </c>
      <c r="Q1243" s="7" t="str" cm="1">
        <f t="array" ref="Q1243">_xlfn.IFS(M1243=1,M$1,N1243=1,N$1,O1243=1,O$1,P1243=1,P$1)</f>
        <v>Graduate</v>
      </c>
      <c r="R1243" t="s">
        <v>44</v>
      </c>
      <c r="S1243" s="7">
        <v>24</v>
      </c>
      <c r="T1243" s="7">
        <v>545</v>
      </c>
      <c r="U1243" s="7">
        <v>55</v>
      </c>
      <c r="V1243" s="7">
        <v>934</v>
      </c>
      <c r="W1243" s="7">
        <v>101</v>
      </c>
      <c r="X1243" s="7">
        <v>50</v>
      </c>
      <c r="Y1243" s="7">
        <v>180</v>
      </c>
      <c r="Z1243" s="7">
        <v>1506</v>
      </c>
      <c r="AA1243" s="7">
        <v>1</v>
      </c>
      <c r="AB1243" s="7">
        <v>4</v>
      </c>
      <c r="AC1243" s="7">
        <v>5</v>
      </c>
      <c r="AD1243" s="7">
        <v>7</v>
      </c>
      <c r="AE1243" s="7">
        <v>2</v>
      </c>
      <c r="AF1243" s="7">
        <v>0</v>
      </c>
      <c r="AG1243" s="7">
        <v>0</v>
      </c>
      <c r="AH1243" s="7">
        <v>0</v>
      </c>
      <c r="AI1243" s="7">
        <v>0</v>
      </c>
      <c r="AJ1243" s="7">
        <v>0</v>
      </c>
      <c r="AK1243" s="7">
        <v>0</v>
      </c>
      <c r="AL1243" s="7">
        <v>0</v>
      </c>
      <c r="AM1243" s="8">
        <v>43858</v>
      </c>
      <c r="AO1243">
        <f t="shared" si="235"/>
        <v>0</v>
      </c>
      <c r="AP1243">
        <f t="shared" si="236"/>
        <v>0</v>
      </c>
      <c r="AQ1243">
        <f t="shared" si="237"/>
        <v>0</v>
      </c>
      <c r="AR1243">
        <f t="shared" si="238"/>
        <v>0</v>
      </c>
      <c r="AS1243">
        <f t="shared" si="239"/>
        <v>0</v>
      </c>
      <c r="AU1243">
        <f t="shared" si="240"/>
        <v>0</v>
      </c>
      <c r="AV1243">
        <f t="shared" si="240"/>
        <v>0</v>
      </c>
      <c r="AW1243">
        <f t="shared" si="240"/>
        <v>0</v>
      </c>
      <c r="AX1243">
        <f t="shared" si="240"/>
        <v>0</v>
      </c>
      <c r="AY1243">
        <f t="shared" si="240"/>
        <v>0</v>
      </c>
      <c r="BA1243">
        <f t="shared" si="230"/>
        <v>0</v>
      </c>
      <c r="BB1243">
        <f t="shared" si="231"/>
        <v>0</v>
      </c>
      <c r="BC1243">
        <f t="shared" si="232"/>
        <v>0</v>
      </c>
      <c r="BD1243">
        <f t="shared" si="241"/>
        <v>0</v>
      </c>
    </row>
    <row r="1244" spans="1:56" x14ac:dyDescent="0.3">
      <c r="A1244" s="7">
        <v>2073</v>
      </c>
      <c r="B1244" s="6">
        <v>171367</v>
      </c>
      <c r="C1244" s="7">
        <v>0</v>
      </c>
      <c r="D1244" s="7">
        <v>0</v>
      </c>
      <c r="E1244" s="7">
        <f t="shared" si="234"/>
        <v>0</v>
      </c>
      <c r="F1244" s="7">
        <v>61</v>
      </c>
      <c r="G1244" s="7">
        <v>0</v>
      </c>
      <c r="H1244" s="7">
        <v>0</v>
      </c>
      <c r="I1244" s="7">
        <v>1</v>
      </c>
      <c r="J1244" s="7">
        <v>0</v>
      </c>
      <c r="K1244" s="7">
        <v>0</v>
      </c>
      <c r="L1244" s="7" t="str" cm="1">
        <f t="array" ref="L1244">_xlfn.IFS(G1244=1,G$1,H1244=1,H$1,I1244=1,I$1,J1244=1,J$1,K1244=1,K$1)</f>
        <v>Together</v>
      </c>
      <c r="M1244" s="7">
        <v>0</v>
      </c>
      <c r="N1244" s="7">
        <v>1</v>
      </c>
      <c r="O1244" s="7">
        <v>0</v>
      </c>
      <c r="P1244" s="7">
        <v>0</v>
      </c>
      <c r="Q1244" s="7" t="str" cm="1">
        <f t="array" ref="Q1244">_xlfn.IFS(M1244=1,M$1,N1244=1,N$1,O1244=1,O$1,P1244=1,P$1)</f>
        <v>Graduate</v>
      </c>
      <c r="R1244" t="s">
        <v>40</v>
      </c>
      <c r="S1244" s="7">
        <v>24</v>
      </c>
      <c r="T1244" s="7">
        <v>545</v>
      </c>
      <c r="U1244" s="7">
        <v>55</v>
      </c>
      <c r="V1244" s="7">
        <v>934</v>
      </c>
      <c r="W1244" s="7">
        <v>101</v>
      </c>
      <c r="X1244" s="7">
        <v>50</v>
      </c>
      <c r="Y1244" s="7">
        <v>180</v>
      </c>
      <c r="Z1244" s="7">
        <v>1506</v>
      </c>
      <c r="AA1244" s="7">
        <v>1</v>
      </c>
      <c r="AB1244" s="7">
        <v>4</v>
      </c>
      <c r="AC1244" s="7">
        <v>5</v>
      </c>
      <c r="AD1244" s="7">
        <v>7</v>
      </c>
      <c r="AE1244" s="7">
        <v>2</v>
      </c>
      <c r="AF1244" s="7">
        <v>0</v>
      </c>
      <c r="AG1244" s="7">
        <v>0</v>
      </c>
      <c r="AH1244" s="7">
        <v>0</v>
      </c>
      <c r="AI1244" s="7">
        <v>0</v>
      </c>
      <c r="AJ1244" s="7">
        <v>0</v>
      </c>
      <c r="AK1244" s="7">
        <v>0</v>
      </c>
      <c r="AL1244" s="7">
        <v>0</v>
      </c>
      <c r="AM1244" s="8">
        <v>43858</v>
      </c>
      <c r="AO1244">
        <f t="shared" si="235"/>
        <v>0</v>
      </c>
      <c r="AP1244">
        <f t="shared" si="236"/>
        <v>0</v>
      </c>
      <c r="AQ1244">
        <f t="shared" si="237"/>
        <v>0</v>
      </c>
      <c r="AR1244">
        <f t="shared" si="238"/>
        <v>0</v>
      </c>
      <c r="AS1244">
        <f t="shared" si="239"/>
        <v>0</v>
      </c>
      <c r="AU1244">
        <f t="shared" si="240"/>
        <v>0</v>
      </c>
      <c r="AV1244">
        <f t="shared" si="240"/>
        <v>0</v>
      </c>
      <c r="AW1244">
        <f t="shared" si="240"/>
        <v>0</v>
      </c>
      <c r="AX1244">
        <f t="shared" si="240"/>
        <v>0</v>
      </c>
      <c r="AY1244">
        <f t="shared" si="240"/>
        <v>0</v>
      </c>
      <c r="BA1244">
        <f t="shared" si="230"/>
        <v>0</v>
      </c>
      <c r="BB1244">
        <f t="shared" si="231"/>
        <v>0</v>
      </c>
      <c r="BC1244">
        <f t="shared" si="232"/>
        <v>0</v>
      </c>
      <c r="BD1244">
        <f t="shared" si="241"/>
        <v>0</v>
      </c>
    </row>
    <row r="1245" spans="1:56" x14ac:dyDescent="0.3">
      <c r="A1245" s="7">
        <v>1561</v>
      </c>
      <c r="B1245" s="6">
        <v>113260</v>
      </c>
      <c r="C1245" s="7">
        <v>1</v>
      </c>
      <c r="D1245" s="7">
        <v>1</v>
      </c>
      <c r="E1245" s="7">
        <f t="shared" si="234"/>
        <v>2</v>
      </c>
      <c r="F1245" s="7">
        <v>50</v>
      </c>
      <c r="G1245" s="7">
        <v>0</v>
      </c>
      <c r="H1245" s="7">
        <v>1</v>
      </c>
      <c r="I1245" s="7">
        <v>0</v>
      </c>
      <c r="J1245" s="7">
        <v>0</v>
      </c>
      <c r="K1245" s="7">
        <v>0</v>
      </c>
      <c r="L1245" s="7" t="str" cm="1">
        <f t="array" ref="L1245">_xlfn.IFS(G1245=1,G$1,H1245=1,H$1,I1245=1,I$1,J1245=1,J$1,K1245=1,K$1)</f>
        <v>Married</v>
      </c>
      <c r="M1245" s="7">
        <v>0</v>
      </c>
      <c r="N1245" s="7">
        <v>1</v>
      </c>
      <c r="O1245" s="7">
        <v>0</v>
      </c>
      <c r="P1245" s="7">
        <v>0</v>
      </c>
      <c r="Q1245" s="7" t="str" cm="1">
        <f t="array" ref="Q1245">_xlfn.IFS(M1245=1,M$1,N1245=1,N$1,O1245=1,O$1,P1245=1,P$1)</f>
        <v>Graduate</v>
      </c>
      <c r="R1245" t="s">
        <v>41</v>
      </c>
      <c r="S1245" s="7">
        <v>48</v>
      </c>
      <c r="T1245" s="7">
        <v>77</v>
      </c>
      <c r="U1245" s="7">
        <v>34</v>
      </c>
      <c r="V1245" s="7">
        <v>145</v>
      </c>
      <c r="W1245" s="7">
        <v>85</v>
      </c>
      <c r="X1245" s="7">
        <v>17</v>
      </c>
      <c r="Y1245" s="7">
        <v>60</v>
      </c>
      <c r="Z1245" s="7">
        <v>299</v>
      </c>
      <c r="AA1245" s="7">
        <v>4</v>
      </c>
      <c r="AB1245" s="7">
        <v>3</v>
      </c>
      <c r="AC1245" s="7">
        <v>0</v>
      </c>
      <c r="AD1245" s="7">
        <v>3</v>
      </c>
      <c r="AE1245" s="7">
        <v>8</v>
      </c>
      <c r="AF1245" s="7">
        <v>0</v>
      </c>
      <c r="AG1245" s="7">
        <v>0</v>
      </c>
      <c r="AH1245" s="7">
        <v>0</v>
      </c>
      <c r="AI1245" s="7">
        <v>0</v>
      </c>
      <c r="AJ1245" s="7">
        <v>0</v>
      </c>
      <c r="AK1245" s="7">
        <v>0</v>
      </c>
      <c r="AL1245" s="7">
        <v>0</v>
      </c>
      <c r="AM1245" s="8">
        <v>43858</v>
      </c>
      <c r="AO1245">
        <f t="shared" si="235"/>
        <v>0</v>
      </c>
      <c r="AP1245">
        <f t="shared" si="236"/>
        <v>0</v>
      </c>
      <c r="AQ1245">
        <f t="shared" si="237"/>
        <v>0</v>
      </c>
      <c r="AR1245">
        <f t="shared" si="238"/>
        <v>0</v>
      </c>
      <c r="AS1245">
        <f t="shared" si="239"/>
        <v>0</v>
      </c>
      <c r="AU1245">
        <f t="shared" si="240"/>
        <v>0</v>
      </c>
      <c r="AV1245">
        <f t="shared" si="240"/>
        <v>0</v>
      </c>
      <c r="AW1245">
        <f t="shared" si="240"/>
        <v>0</v>
      </c>
      <c r="AX1245">
        <f t="shared" si="240"/>
        <v>0</v>
      </c>
      <c r="AY1245">
        <f t="shared" si="240"/>
        <v>0</v>
      </c>
      <c r="BA1245">
        <f t="shared" si="230"/>
        <v>0</v>
      </c>
      <c r="BB1245">
        <f t="shared" si="231"/>
        <v>0</v>
      </c>
      <c r="BC1245">
        <f t="shared" si="232"/>
        <v>0</v>
      </c>
      <c r="BD1245">
        <f t="shared" si="241"/>
        <v>0</v>
      </c>
    </row>
    <row r="1246" spans="1:56" x14ac:dyDescent="0.3">
      <c r="A1246" s="7">
        <v>2940</v>
      </c>
      <c r="B1246" s="6">
        <v>174485</v>
      </c>
      <c r="C1246" s="7">
        <v>0</v>
      </c>
      <c r="D1246" s="7">
        <v>0</v>
      </c>
      <c r="E1246" s="7">
        <f t="shared" si="234"/>
        <v>0</v>
      </c>
      <c r="F1246" s="7">
        <v>73</v>
      </c>
      <c r="G1246" s="7">
        <v>0</v>
      </c>
      <c r="H1246" s="7">
        <v>0</v>
      </c>
      <c r="I1246" s="7">
        <v>1</v>
      </c>
      <c r="J1246" s="7">
        <v>0</v>
      </c>
      <c r="K1246" s="7">
        <v>0</v>
      </c>
      <c r="L1246" s="7" t="str" cm="1">
        <f t="array" ref="L1246">_xlfn.IFS(G1246=1,G$1,H1246=1,H$1,I1246=1,I$1,J1246=1,J$1,K1246=1,K$1)</f>
        <v>Together</v>
      </c>
      <c r="M1246" s="7">
        <v>0</v>
      </c>
      <c r="N1246" s="7">
        <v>1</v>
      </c>
      <c r="O1246" s="7">
        <v>0</v>
      </c>
      <c r="P1246" s="7">
        <v>0</v>
      </c>
      <c r="Q1246" s="7" t="str" cm="1">
        <f t="array" ref="Q1246">_xlfn.IFS(M1246=1,M$1,N1246=1,N$1,O1246=1,O$1,P1246=1,P$1)</f>
        <v>Graduate</v>
      </c>
      <c r="R1246" t="s">
        <v>42</v>
      </c>
      <c r="S1246" s="7">
        <v>58</v>
      </c>
      <c r="T1246" s="7">
        <v>1169</v>
      </c>
      <c r="U1246" s="7">
        <v>349</v>
      </c>
      <c r="V1246" s="7">
        <v>1909</v>
      </c>
      <c r="W1246" s="7">
        <v>405</v>
      </c>
      <c r="X1246" s="7">
        <v>115</v>
      </c>
      <c r="Y1246" s="7">
        <v>115</v>
      </c>
      <c r="Z1246" s="7">
        <v>3832</v>
      </c>
      <c r="AA1246" s="7">
        <v>1</v>
      </c>
      <c r="AB1246" s="7">
        <v>6</v>
      </c>
      <c r="AC1246" s="7">
        <v>7</v>
      </c>
      <c r="AD1246" s="7">
        <v>12</v>
      </c>
      <c r="AE1246" s="7">
        <v>3</v>
      </c>
      <c r="AF1246" s="7">
        <v>0</v>
      </c>
      <c r="AG1246" s="7">
        <v>0</v>
      </c>
      <c r="AH1246" s="7">
        <v>0</v>
      </c>
      <c r="AI1246" s="7">
        <v>0</v>
      </c>
      <c r="AJ1246" s="7">
        <v>0</v>
      </c>
      <c r="AK1246" s="7">
        <v>0</v>
      </c>
      <c r="AL1246" s="7">
        <v>0</v>
      </c>
      <c r="AM1246" s="8">
        <v>43859</v>
      </c>
      <c r="AO1246">
        <f t="shared" si="235"/>
        <v>0</v>
      </c>
      <c r="AP1246">
        <f t="shared" si="236"/>
        <v>0</v>
      </c>
      <c r="AQ1246">
        <f t="shared" si="237"/>
        <v>0</v>
      </c>
      <c r="AR1246">
        <f t="shared" si="238"/>
        <v>0</v>
      </c>
      <c r="AS1246">
        <f t="shared" si="239"/>
        <v>0</v>
      </c>
      <c r="AU1246">
        <f t="shared" si="240"/>
        <v>0</v>
      </c>
      <c r="AV1246">
        <f t="shared" si="240"/>
        <v>0</v>
      </c>
      <c r="AW1246">
        <f t="shared" si="240"/>
        <v>0</v>
      </c>
      <c r="AX1246">
        <f t="shared" si="240"/>
        <v>0</v>
      </c>
      <c r="AY1246">
        <f t="shared" si="240"/>
        <v>0</v>
      </c>
      <c r="BA1246">
        <f t="shared" si="230"/>
        <v>0</v>
      </c>
      <c r="BB1246">
        <f t="shared" si="231"/>
        <v>0</v>
      </c>
      <c r="BC1246">
        <f t="shared" si="232"/>
        <v>0</v>
      </c>
      <c r="BD1246">
        <f t="shared" si="241"/>
        <v>0</v>
      </c>
    </row>
    <row r="1247" spans="1:56" x14ac:dyDescent="0.3">
      <c r="A1247" s="7">
        <v>1672</v>
      </c>
      <c r="B1247" s="6">
        <v>161209</v>
      </c>
      <c r="C1247" s="7">
        <v>0</v>
      </c>
      <c r="D1247" s="7">
        <v>0</v>
      </c>
      <c r="E1247" s="7">
        <f t="shared" si="234"/>
        <v>0</v>
      </c>
      <c r="F1247" s="7">
        <v>50</v>
      </c>
      <c r="G1247" s="7">
        <v>0</v>
      </c>
      <c r="H1247" s="7">
        <v>0</v>
      </c>
      <c r="I1247" s="7">
        <v>0</v>
      </c>
      <c r="J1247" s="7">
        <v>1</v>
      </c>
      <c r="K1247" s="7">
        <v>0</v>
      </c>
      <c r="L1247" s="7" t="str" cm="1">
        <f t="array" ref="L1247">_xlfn.IFS(G1247=1,G$1,H1247=1,H$1,I1247=1,I$1,J1247=1,J$1,K1247=1,K$1)</f>
        <v>Single</v>
      </c>
      <c r="M1247" s="7">
        <v>0</v>
      </c>
      <c r="N1247" s="7">
        <v>1</v>
      </c>
      <c r="O1247" s="7">
        <v>0</v>
      </c>
      <c r="P1247" s="7">
        <v>0</v>
      </c>
      <c r="Q1247" s="7" t="str" cm="1">
        <f t="array" ref="Q1247">_xlfn.IFS(M1247=1,M$1,N1247=1,N$1,O1247=1,O$1,P1247=1,P$1)</f>
        <v>Graduate</v>
      </c>
      <c r="R1247" t="s">
        <v>39</v>
      </c>
      <c r="S1247" s="7">
        <v>73</v>
      </c>
      <c r="T1247" s="7">
        <v>1227</v>
      </c>
      <c r="U1247" s="7">
        <v>0</v>
      </c>
      <c r="V1247" s="7">
        <v>590</v>
      </c>
      <c r="W1247" s="7">
        <v>313</v>
      </c>
      <c r="X1247" s="7">
        <v>129</v>
      </c>
      <c r="Y1247" s="7">
        <v>261</v>
      </c>
      <c r="Z1247" s="7">
        <v>1999</v>
      </c>
      <c r="AA1247" s="7">
        <v>1</v>
      </c>
      <c r="AB1247" s="7">
        <v>5</v>
      </c>
      <c r="AC1247" s="7">
        <v>3</v>
      </c>
      <c r="AD1247" s="7">
        <v>4</v>
      </c>
      <c r="AE1247" s="7">
        <v>2</v>
      </c>
      <c r="AF1247" s="7">
        <v>0</v>
      </c>
      <c r="AG1247" s="7">
        <v>0</v>
      </c>
      <c r="AH1247" s="7">
        <v>0</v>
      </c>
      <c r="AI1247" s="7">
        <v>0</v>
      </c>
      <c r="AJ1247" s="7">
        <v>0</v>
      </c>
      <c r="AK1247" s="7">
        <v>0</v>
      </c>
      <c r="AL1247" s="7">
        <v>0</v>
      </c>
      <c r="AM1247" s="8">
        <v>43860</v>
      </c>
      <c r="AO1247">
        <f t="shared" si="235"/>
        <v>0</v>
      </c>
      <c r="AP1247">
        <f t="shared" si="236"/>
        <v>0</v>
      </c>
      <c r="AQ1247">
        <f t="shared" si="237"/>
        <v>0</v>
      </c>
      <c r="AR1247">
        <f t="shared" si="238"/>
        <v>0</v>
      </c>
      <c r="AS1247">
        <f t="shared" si="239"/>
        <v>0</v>
      </c>
      <c r="AU1247">
        <f t="shared" si="240"/>
        <v>0</v>
      </c>
      <c r="AV1247">
        <f t="shared" si="240"/>
        <v>0</v>
      </c>
      <c r="AW1247">
        <f t="shared" si="240"/>
        <v>0</v>
      </c>
      <c r="AX1247">
        <f t="shared" si="240"/>
        <v>0</v>
      </c>
      <c r="AY1247">
        <f t="shared" si="240"/>
        <v>0</v>
      </c>
      <c r="BA1247">
        <f t="shared" si="230"/>
        <v>0</v>
      </c>
      <c r="BB1247">
        <f t="shared" si="231"/>
        <v>0</v>
      </c>
      <c r="BC1247">
        <f t="shared" si="232"/>
        <v>0</v>
      </c>
      <c r="BD1247">
        <f t="shared" si="241"/>
        <v>0</v>
      </c>
    </row>
    <row r="1248" spans="1:56" x14ac:dyDescent="0.3">
      <c r="A1248" s="7">
        <v>2168</v>
      </c>
      <c r="B1248" s="6">
        <v>162000</v>
      </c>
      <c r="C1248" s="7">
        <v>0</v>
      </c>
      <c r="D1248" s="7">
        <v>1</v>
      </c>
      <c r="E1248" s="7">
        <f t="shared" si="234"/>
        <v>1</v>
      </c>
      <c r="F1248" s="7">
        <v>68</v>
      </c>
      <c r="G1248" s="7">
        <v>0</v>
      </c>
      <c r="H1248" s="7">
        <v>0</v>
      </c>
      <c r="I1248" s="7">
        <v>0</v>
      </c>
      <c r="J1248" s="7">
        <v>1</v>
      </c>
      <c r="K1248" s="7">
        <v>0</v>
      </c>
      <c r="L1248" s="7" t="str" cm="1">
        <f t="array" ref="L1248">_xlfn.IFS(G1248=1,G$1,H1248=1,H$1,I1248=1,I$1,J1248=1,J$1,K1248=1,K$1)</f>
        <v>Single</v>
      </c>
      <c r="M1248" s="7">
        <v>0</v>
      </c>
      <c r="N1248" s="7">
        <v>0</v>
      </c>
      <c r="O1248" s="7">
        <v>0</v>
      </c>
      <c r="P1248" s="7">
        <v>1</v>
      </c>
      <c r="Q1248" s="7" t="str" cm="1">
        <f t="array" ref="Q1248">_xlfn.IFS(M1248=1,M$1,N1248=1,N$1,O1248=1,O$1,P1248=1,P$1)</f>
        <v>PhD</v>
      </c>
      <c r="R1248" t="s">
        <v>44</v>
      </c>
      <c r="S1248" s="7">
        <v>25</v>
      </c>
      <c r="T1248" s="7">
        <v>2349</v>
      </c>
      <c r="U1248" s="7">
        <v>0</v>
      </c>
      <c r="V1248" s="7">
        <v>264</v>
      </c>
      <c r="W1248" s="7">
        <v>0</v>
      </c>
      <c r="X1248" s="7">
        <v>0</v>
      </c>
      <c r="Y1248" s="7">
        <v>52</v>
      </c>
      <c r="Z1248" s="7">
        <v>2561</v>
      </c>
      <c r="AA1248" s="7">
        <v>1</v>
      </c>
      <c r="AB1248" s="7">
        <v>6</v>
      </c>
      <c r="AC1248" s="7">
        <v>6</v>
      </c>
      <c r="AD1248" s="7">
        <v>13</v>
      </c>
      <c r="AE1248" s="7">
        <v>4</v>
      </c>
      <c r="AF1248" s="7">
        <v>0</v>
      </c>
      <c r="AG1248" s="7">
        <v>0</v>
      </c>
      <c r="AH1248" s="7">
        <v>0</v>
      </c>
      <c r="AI1248" s="7">
        <v>1</v>
      </c>
      <c r="AJ1248" s="7">
        <v>0</v>
      </c>
      <c r="AK1248" s="7">
        <v>0</v>
      </c>
      <c r="AL1248" s="7">
        <v>0</v>
      </c>
      <c r="AM1248" s="8">
        <v>43860</v>
      </c>
      <c r="AO1248">
        <f t="shared" si="235"/>
        <v>0</v>
      </c>
      <c r="AP1248">
        <f t="shared" si="236"/>
        <v>0</v>
      </c>
      <c r="AQ1248">
        <f t="shared" si="237"/>
        <v>0</v>
      </c>
      <c r="AR1248">
        <f t="shared" si="238"/>
        <v>0</v>
      </c>
      <c r="AS1248">
        <f t="shared" si="239"/>
        <v>0</v>
      </c>
      <c r="AU1248">
        <f t="shared" si="240"/>
        <v>0</v>
      </c>
      <c r="AV1248">
        <f t="shared" si="240"/>
        <v>0</v>
      </c>
      <c r="AW1248">
        <f t="shared" si="240"/>
        <v>0</v>
      </c>
      <c r="AX1248">
        <f t="shared" si="240"/>
        <v>0</v>
      </c>
      <c r="AY1248">
        <f t="shared" si="240"/>
        <v>0</v>
      </c>
      <c r="BA1248">
        <f t="shared" si="230"/>
        <v>0</v>
      </c>
      <c r="BB1248">
        <f t="shared" si="231"/>
        <v>0</v>
      </c>
      <c r="BC1248">
        <f t="shared" si="232"/>
        <v>0</v>
      </c>
      <c r="BD1248">
        <f t="shared" si="241"/>
        <v>0</v>
      </c>
    </row>
    <row r="1249" spans="1:56" x14ac:dyDescent="0.3">
      <c r="A1249" s="7">
        <v>2801</v>
      </c>
      <c r="B1249" s="6">
        <v>154111</v>
      </c>
      <c r="C1249" s="7">
        <v>0</v>
      </c>
      <c r="D1249" s="7">
        <v>1</v>
      </c>
      <c r="E1249" s="7">
        <f t="shared" si="234"/>
        <v>1</v>
      </c>
      <c r="F1249" s="7">
        <v>55</v>
      </c>
      <c r="G1249" s="7">
        <v>0</v>
      </c>
      <c r="H1249" s="7">
        <v>0</v>
      </c>
      <c r="I1249" s="7">
        <v>0</v>
      </c>
      <c r="J1249" s="7">
        <v>0</v>
      </c>
      <c r="K1249" s="7">
        <v>1</v>
      </c>
      <c r="L1249" s="7" t="str" cm="1">
        <f t="array" ref="L1249">_xlfn.IFS(G1249=1,G$1,H1249=1,H$1,I1249=1,I$1,J1249=1,J$1,K1249=1,K$1)</f>
        <v>Widow</v>
      </c>
      <c r="M1249" s="7">
        <v>0</v>
      </c>
      <c r="N1249" s="7">
        <v>0</v>
      </c>
      <c r="O1249" s="7">
        <v>0</v>
      </c>
      <c r="P1249" s="7">
        <v>1</v>
      </c>
      <c r="Q1249" s="7" t="str" cm="1">
        <f t="array" ref="Q1249">_xlfn.IFS(M1249=1,M$1,N1249=1,N$1,O1249=1,O$1,P1249=1,P$1)</f>
        <v>PhD</v>
      </c>
      <c r="R1249" t="s">
        <v>43</v>
      </c>
      <c r="S1249" s="7">
        <v>97</v>
      </c>
      <c r="T1249" s="7">
        <v>760</v>
      </c>
      <c r="U1249" s="7">
        <v>17</v>
      </c>
      <c r="V1249" s="7">
        <v>154</v>
      </c>
      <c r="W1249" s="7">
        <v>23</v>
      </c>
      <c r="X1249" s="7">
        <v>9</v>
      </c>
      <c r="Y1249" s="7">
        <v>142</v>
      </c>
      <c r="Z1249" s="7">
        <v>820</v>
      </c>
      <c r="AA1249" s="7">
        <v>2</v>
      </c>
      <c r="AB1249" s="7">
        <v>5</v>
      </c>
      <c r="AC1249" s="7">
        <v>2</v>
      </c>
      <c r="AD1249" s="7">
        <v>6</v>
      </c>
      <c r="AE1249" s="7">
        <v>5</v>
      </c>
      <c r="AF1249" s="7">
        <v>0</v>
      </c>
      <c r="AG1249" s="7">
        <v>0</v>
      </c>
      <c r="AH1249" s="7">
        <v>0</v>
      </c>
      <c r="AI1249" s="7">
        <v>0</v>
      </c>
      <c r="AJ1249" s="7">
        <v>0</v>
      </c>
      <c r="AK1249" s="7">
        <v>0</v>
      </c>
      <c r="AL1249" s="7">
        <v>0</v>
      </c>
      <c r="AM1249" s="8">
        <v>43860</v>
      </c>
      <c r="AO1249">
        <f t="shared" si="235"/>
        <v>0</v>
      </c>
      <c r="AP1249">
        <f t="shared" si="236"/>
        <v>0</v>
      </c>
      <c r="AQ1249">
        <f t="shared" si="237"/>
        <v>0</v>
      </c>
      <c r="AR1249">
        <f t="shared" si="238"/>
        <v>0</v>
      </c>
      <c r="AS1249">
        <f t="shared" si="239"/>
        <v>0</v>
      </c>
      <c r="AU1249">
        <f t="shared" si="240"/>
        <v>0</v>
      </c>
      <c r="AV1249">
        <f t="shared" si="240"/>
        <v>0</v>
      </c>
      <c r="AW1249">
        <f t="shared" si="240"/>
        <v>0</v>
      </c>
      <c r="AX1249">
        <f t="shared" si="240"/>
        <v>0</v>
      </c>
      <c r="AY1249">
        <f t="shared" si="240"/>
        <v>0</v>
      </c>
      <c r="BA1249">
        <f t="shared" si="230"/>
        <v>0</v>
      </c>
      <c r="BB1249">
        <f t="shared" si="231"/>
        <v>0</v>
      </c>
      <c r="BC1249">
        <f t="shared" si="232"/>
        <v>0</v>
      </c>
      <c r="BD1249">
        <f t="shared" si="241"/>
        <v>0</v>
      </c>
    </row>
    <row r="1250" spans="1:56" x14ac:dyDescent="0.3">
      <c r="A1250" s="7">
        <v>3085</v>
      </c>
      <c r="B1250" s="6">
        <v>127733</v>
      </c>
      <c r="C1250" s="7">
        <v>1</v>
      </c>
      <c r="D1250" s="7">
        <v>0</v>
      </c>
      <c r="E1250" s="7">
        <f t="shared" si="234"/>
        <v>1</v>
      </c>
      <c r="F1250" s="7">
        <v>39</v>
      </c>
      <c r="G1250" s="7">
        <v>0</v>
      </c>
      <c r="H1250" s="7">
        <v>1</v>
      </c>
      <c r="I1250" s="7">
        <v>0</v>
      </c>
      <c r="J1250" s="7">
        <v>0</v>
      </c>
      <c r="K1250" s="7">
        <v>0</v>
      </c>
      <c r="L1250" s="7" t="str" cm="1">
        <f t="array" ref="L1250">_xlfn.IFS(G1250=1,G$1,H1250=1,H$1,I1250=1,I$1,J1250=1,J$1,K1250=1,K$1)</f>
        <v>Married</v>
      </c>
      <c r="M1250" s="7">
        <v>0</v>
      </c>
      <c r="N1250" s="7">
        <v>0</v>
      </c>
      <c r="O1250" s="7">
        <v>0</v>
      </c>
      <c r="P1250" s="7">
        <v>0</v>
      </c>
      <c r="Q1250" s="7" t="e" cm="1">
        <f t="array" ref="Q1250">_xlfn.IFS(M1250=1,M$1,N1250=1,N$1,O1250=1,O$1,P1250=1,P$1)</f>
        <v>#N/A</v>
      </c>
      <c r="R1250" t="s">
        <v>41</v>
      </c>
      <c r="S1250" s="7">
        <v>16</v>
      </c>
      <c r="T1250" s="7">
        <v>0</v>
      </c>
      <c r="U1250" s="7">
        <v>32</v>
      </c>
      <c r="V1250" s="7">
        <v>23</v>
      </c>
      <c r="W1250" s="7">
        <v>120</v>
      </c>
      <c r="X1250" s="7">
        <v>9</v>
      </c>
      <c r="Y1250" s="7">
        <v>78</v>
      </c>
      <c r="Z1250" s="7">
        <v>106</v>
      </c>
      <c r="AA1250" s="7">
        <v>2</v>
      </c>
      <c r="AB1250" s="7">
        <v>2</v>
      </c>
      <c r="AC1250" s="7">
        <v>0</v>
      </c>
      <c r="AD1250" s="7">
        <v>3</v>
      </c>
      <c r="AE1250" s="7">
        <v>7</v>
      </c>
      <c r="AF1250" s="7">
        <v>0</v>
      </c>
      <c r="AG1250" s="7">
        <v>0</v>
      </c>
      <c r="AH1250" s="7">
        <v>0</v>
      </c>
      <c r="AI1250" s="7">
        <v>0</v>
      </c>
      <c r="AJ1250" s="7">
        <v>0</v>
      </c>
      <c r="AK1250" s="7">
        <v>0</v>
      </c>
      <c r="AL1250" s="7">
        <v>0</v>
      </c>
      <c r="AM1250" s="8">
        <v>43861</v>
      </c>
      <c r="AO1250">
        <f t="shared" si="235"/>
        <v>0</v>
      </c>
      <c r="AP1250">
        <f t="shared" si="236"/>
        <v>0</v>
      </c>
      <c r="AQ1250">
        <f t="shared" si="237"/>
        <v>0</v>
      </c>
      <c r="AR1250">
        <f t="shared" si="238"/>
        <v>0</v>
      </c>
      <c r="AS1250">
        <f t="shared" si="239"/>
        <v>0</v>
      </c>
      <c r="AU1250">
        <f t="shared" si="240"/>
        <v>0</v>
      </c>
      <c r="AV1250">
        <f t="shared" si="240"/>
        <v>0</v>
      </c>
      <c r="AW1250">
        <f t="shared" si="240"/>
        <v>0</v>
      </c>
      <c r="AX1250">
        <f t="shared" si="240"/>
        <v>0</v>
      </c>
      <c r="AY1250">
        <f t="shared" si="240"/>
        <v>0</v>
      </c>
      <c r="BA1250">
        <f t="shared" si="230"/>
        <v>0</v>
      </c>
      <c r="BB1250">
        <f t="shared" si="231"/>
        <v>0</v>
      </c>
      <c r="BC1250">
        <f t="shared" si="232"/>
        <v>0</v>
      </c>
      <c r="BD1250">
        <f t="shared" si="241"/>
        <v>0</v>
      </c>
    </row>
    <row r="1251" spans="1:56" x14ac:dyDescent="0.3">
      <c r="A1251" s="7">
        <v>2292</v>
      </c>
      <c r="B1251" s="6">
        <v>145143</v>
      </c>
      <c r="C1251" s="7">
        <v>0</v>
      </c>
      <c r="D1251" s="7">
        <v>1</v>
      </c>
      <c r="E1251" s="7">
        <f t="shared" si="234"/>
        <v>1</v>
      </c>
      <c r="F1251" s="7">
        <v>55</v>
      </c>
      <c r="G1251" s="7">
        <v>0</v>
      </c>
      <c r="H1251" s="7">
        <v>0</v>
      </c>
      <c r="I1251" s="7">
        <v>1</v>
      </c>
      <c r="J1251" s="7">
        <v>0</v>
      </c>
      <c r="K1251" s="7">
        <v>0</v>
      </c>
      <c r="L1251" s="7" t="str" cm="1">
        <f t="array" ref="L1251">_xlfn.IFS(G1251=1,G$1,H1251=1,H$1,I1251=1,I$1,J1251=1,J$1,K1251=1,K$1)</f>
        <v>Together</v>
      </c>
      <c r="M1251" s="7">
        <v>0</v>
      </c>
      <c r="N1251" s="7">
        <v>0</v>
      </c>
      <c r="O1251" s="7">
        <v>1</v>
      </c>
      <c r="P1251" s="7">
        <v>0</v>
      </c>
      <c r="Q1251" s="7" t="str" cm="1">
        <f t="array" ref="Q1251">_xlfn.IFS(M1251=1,M$1,N1251=1,N$1,O1251=1,O$1,P1251=1,P$1)</f>
        <v>Master</v>
      </c>
      <c r="R1251" t="s">
        <v>42</v>
      </c>
      <c r="S1251" s="7">
        <v>74</v>
      </c>
      <c r="T1251" s="7">
        <v>649</v>
      </c>
      <c r="U1251" s="7">
        <v>16</v>
      </c>
      <c r="V1251" s="7">
        <v>238</v>
      </c>
      <c r="W1251" s="7">
        <v>35</v>
      </c>
      <c r="X1251" s="7">
        <v>16</v>
      </c>
      <c r="Y1251" s="7">
        <v>45</v>
      </c>
      <c r="Z1251" s="7">
        <v>910</v>
      </c>
      <c r="AA1251" s="7">
        <v>3</v>
      </c>
      <c r="AB1251" s="7">
        <v>6</v>
      </c>
      <c r="AC1251" s="7">
        <v>1</v>
      </c>
      <c r="AD1251" s="7">
        <v>5</v>
      </c>
      <c r="AE1251" s="7">
        <v>7</v>
      </c>
      <c r="AF1251" s="7">
        <v>0</v>
      </c>
      <c r="AG1251" s="7">
        <v>0</v>
      </c>
      <c r="AH1251" s="7">
        <v>0</v>
      </c>
      <c r="AI1251" s="7">
        <v>0</v>
      </c>
      <c r="AJ1251" s="7">
        <v>0</v>
      </c>
      <c r="AK1251" s="7">
        <v>0</v>
      </c>
      <c r="AL1251" s="7">
        <v>0</v>
      </c>
      <c r="AM1251" s="8">
        <v>43861</v>
      </c>
      <c r="AO1251">
        <f t="shared" si="235"/>
        <v>0</v>
      </c>
      <c r="AP1251">
        <f t="shared" si="236"/>
        <v>0</v>
      </c>
      <c r="AQ1251">
        <f t="shared" si="237"/>
        <v>0</v>
      </c>
      <c r="AR1251">
        <f t="shared" si="238"/>
        <v>0</v>
      </c>
      <c r="AS1251">
        <f t="shared" si="239"/>
        <v>0</v>
      </c>
      <c r="AU1251">
        <f t="shared" si="240"/>
        <v>0</v>
      </c>
      <c r="AV1251">
        <f t="shared" si="240"/>
        <v>0</v>
      </c>
      <c r="AW1251">
        <f t="shared" si="240"/>
        <v>0</v>
      </c>
      <c r="AX1251">
        <f t="shared" si="240"/>
        <v>0</v>
      </c>
      <c r="AY1251">
        <f t="shared" si="240"/>
        <v>0</v>
      </c>
      <c r="BA1251">
        <f t="shared" si="230"/>
        <v>0</v>
      </c>
      <c r="BB1251">
        <f t="shared" si="231"/>
        <v>0</v>
      </c>
      <c r="BC1251">
        <f t="shared" si="232"/>
        <v>0</v>
      </c>
      <c r="BD1251">
        <f t="shared" si="241"/>
        <v>0</v>
      </c>
    </row>
    <row r="1252" spans="1:56" x14ac:dyDescent="0.3">
      <c r="A1252" s="7">
        <v>2569</v>
      </c>
      <c r="B1252" s="6">
        <v>145143</v>
      </c>
      <c r="C1252" s="7">
        <v>0</v>
      </c>
      <c r="D1252" s="7">
        <v>1</v>
      </c>
      <c r="E1252" s="7">
        <f t="shared" si="234"/>
        <v>1</v>
      </c>
      <c r="F1252" s="7">
        <v>55</v>
      </c>
      <c r="G1252" s="7">
        <v>0</v>
      </c>
      <c r="H1252" s="7">
        <v>0</v>
      </c>
      <c r="I1252" s="7">
        <v>1</v>
      </c>
      <c r="J1252" s="7">
        <v>0</v>
      </c>
      <c r="K1252" s="7">
        <v>0</v>
      </c>
      <c r="L1252" s="7" t="str" cm="1">
        <f t="array" ref="L1252">_xlfn.IFS(G1252=1,G$1,H1252=1,H$1,I1252=1,I$1,J1252=1,J$1,K1252=1,K$1)</f>
        <v>Together</v>
      </c>
      <c r="M1252" s="7">
        <v>0</v>
      </c>
      <c r="N1252" s="7">
        <v>0</v>
      </c>
      <c r="O1252" s="7">
        <v>1</v>
      </c>
      <c r="P1252" s="7">
        <v>0</v>
      </c>
      <c r="Q1252" s="7" t="str" cm="1">
        <f t="array" ref="Q1252">_xlfn.IFS(M1252=1,M$1,N1252=1,N$1,O1252=1,O$1,P1252=1,P$1)</f>
        <v>Master</v>
      </c>
      <c r="R1252" t="s">
        <v>41</v>
      </c>
      <c r="S1252" s="7">
        <v>74</v>
      </c>
      <c r="T1252" s="7">
        <v>649</v>
      </c>
      <c r="U1252" s="7">
        <v>16</v>
      </c>
      <c r="V1252" s="7">
        <v>238</v>
      </c>
      <c r="W1252" s="7">
        <v>35</v>
      </c>
      <c r="X1252" s="7">
        <v>16</v>
      </c>
      <c r="Y1252" s="7">
        <v>45</v>
      </c>
      <c r="Z1252" s="7">
        <v>910</v>
      </c>
      <c r="AA1252" s="7">
        <v>3</v>
      </c>
      <c r="AB1252" s="7">
        <v>6</v>
      </c>
      <c r="AC1252" s="7">
        <v>1</v>
      </c>
      <c r="AD1252" s="7">
        <v>5</v>
      </c>
      <c r="AE1252" s="7">
        <v>7</v>
      </c>
      <c r="AF1252" s="7">
        <v>0</v>
      </c>
      <c r="AG1252" s="7">
        <v>0</v>
      </c>
      <c r="AH1252" s="7">
        <v>0</v>
      </c>
      <c r="AI1252" s="7">
        <v>0</v>
      </c>
      <c r="AJ1252" s="7">
        <v>0</v>
      </c>
      <c r="AK1252" s="7">
        <v>0</v>
      </c>
      <c r="AL1252" s="7">
        <v>0</v>
      </c>
      <c r="AM1252" s="8">
        <v>43861</v>
      </c>
      <c r="AO1252">
        <f t="shared" si="235"/>
        <v>0</v>
      </c>
      <c r="AP1252">
        <f t="shared" si="236"/>
        <v>0</v>
      </c>
      <c r="AQ1252">
        <f t="shared" si="237"/>
        <v>0</v>
      </c>
      <c r="AR1252">
        <f t="shared" si="238"/>
        <v>0</v>
      </c>
      <c r="AS1252">
        <f t="shared" si="239"/>
        <v>0</v>
      </c>
      <c r="AU1252">
        <f t="shared" si="240"/>
        <v>0</v>
      </c>
      <c r="AV1252">
        <f t="shared" si="240"/>
        <v>0</v>
      </c>
      <c r="AW1252">
        <f t="shared" si="240"/>
        <v>0</v>
      </c>
      <c r="AX1252">
        <f t="shared" si="240"/>
        <v>0</v>
      </c>
      <c r="AY1252">
        <f t="shared" si="240"/>
        <v>0</v>
      </c>
      <c r="BA1252">
        <f t="shared" si="230"/>
        <v>0</v>
      </c>
      <c r="BB1252">
        <f t="shared" si="231"/>
        <v>0</v>
      </c>
      <c r="BC1252">
        <f t="shared" si="232"/>
        <v>0</v>
      </c>
      <c r="BD1252">
        <f t="shared" si="241"/>
        <v>0</v>
      </c>
    </row>
    <row r="1253" spans="1:56" x14ac:dyDescent="0.3">
      <c r="A1253" s="7">
        <v>2231</v>
      </c>
      <c r="B1253" s="6">
        <v>169969</v>
      </c>
      <c r="C1253" s="7">
        <v>0</v>
      </c>
      <c r="D1253" s="7">
        <v>0</v>
      </c>
      <c r="E1253" s="7">
        <f t="shared" si="234"/>
        <v>0</v>
      </c>
      <c r="F1253" s="7">
        <v>55</v>
      </c>
      <c r="G1253" s="7">
        <v>0</v>
      </c>
      <c r="H1253" s="7">
        <v>1</v>
      </c>
      <c r="I1253" s="7">
        <v>0</v>
      </c>
      <c r="J1253" s="7">
        <v>0</v>
      </c>
      <c r="K1253" s="7">
        <v>0</v>
      </c>
      <c r="L1253" s="7" t="str" cm="1">
        <f t="array" ref="L1253">_xlfn.IFS(G1253=1,G$1,H1253=1,H$1,I1253=1,I$1,J1253=1,J$1,K1253=1,K$1)</f>
        <v>Married</v>
      </c>
      <c r="M1253" s="7">
        <v>0</v>
      </c>
      <c r="N1253" s="7">
        <v>0</v>
      </c>
      <c r="O1253" s="7">
        <v>0</v>
      </c>
      <c r="P1253" s="7">
        <v>1</v>
      </c>
      <c r="Q1253" s="7" t="str" cm="1">
        <f t="array" ref="Q1253">_xlfn.IFS(M1253=1,M$1,N1253=1,N$1,O1253=1,O$1,P1253=1,P$1)</f>
        <v>PhD</v>
      </c>
      <c r="R1253" t="s">
        <v>43</v>
      </c>
      <c r="S1253" s="7">
        <v>64</v>
      </c>
      <c r="T1253" s="7">
        <v>2143</v>
      </c>
      <c r="U1253" s="7">
        <v>70</v>
      </c>
      <c r="V1253" s="7">
        <v>1249</v>
      </c>
      <c r="W1253" s="7">
        <v>92</v>
      </c>
      <c r="X1253" s="7">
        <v>70</v>
      </c>
      <c r="Y1253" s="7">
        <v>107</v>
      </c>
      <c r="Z1253" s="7">
        <v>3517</v>
      </c>
      <c r="AA1253" s="7">
        <v>1</v>
      </c>
      <c r="AB1253" s="7">
        <v>4</v>
      </c>
      <c r="AC1253" s="7">
        <v>2</v>
      </c>
      <c r="AD1253" s="7">
        <v>6</v>
      </c>
      <c r="AE1253" s="7">
        <v>3</v>
      </c>
      <c r="AF1253" s="7">
        <v>0</v>
      </c>
      <c r="AG1253" s="7">
        <v>0</v>
      </c>
      <c r="AH1253" s="7">
        <v>1</v>
      </c>
      <c r="AI1253" s="7">
        <v>1</v>
      </c>
      <c r="AJ1253" s="7">
        <v>0</v>
      </c>
      <c r="AK1253" s="7">
        <v>0</v>
      </c>
      <c r="AL1253" s="7">
        <v>1</v>
      </c>
      <c r="AM1253" s="8">
        <v>43862</v>
      </c>
      <c r="AO1253">
        <f t="shared" si="235"/>
        <v>0</v>
      </c>
      <c r="AP1253">
        <f t="shared" si="236"/>
        <v>0</v>
      </c>
      <c r="AQ1253">
        <f t="shared" si="237"/>
        <v>0</v>
      </c>
      <c r="AR1253">
        <f t="shared" si="238"/>
        <v>0</v>
      </c>
      <c r="AS1253">
        <f t="shared" si="239"/>
        <v>0</v>
      </c>
      <c r="AU1253">
        <f t="shared" si="240"/>
        <v>0</v>
      </c>
      <c r="AV1253">
        <f t="shared" si="240"/>
        <v>0</v>
      </c>
      <c r="AW1253">
        <f t="shared" si="240"/>
        <v>0</v>
      </c>
      <c r="AX1253">
        <f t="shared" si="240"/>
        <v>0</v>
      </c>
      <c r="AY1253">
        <f t="shared" si="240"/>
        <v>0</v>
      </c>
      <c r="BA1253">
        <f t="shared" si="230"/>
        <v>0</v>
      </c>
      <c r="BB1253">
        <f t="shared" si="231"/>
        <v>0</v>
      </c>
      <c r="BC1253">
        <f t="shared" si="232"/>
        <v>0</v>
      </c>
      <c r="BD1253">
        <f t="shared" si="241"/>
        <v>0</v>
      </c>
    </row>
    <row r="1254" spans="1:56" x14ac:dyDescent="0.3">
      <c r="A1254" s="7">
        <v>1133</v>
      </c>
      <c r="B1254" s="6">
        <v>168352</v>
      </c>
      <c r="C1254" s="7">
        <v>0</v>
      </c>
      <c r="D1254" s="7">
        <v>1</v>
      </c>
      <c r="E1254" s="7">
        <f t="shared" si="234"/>
        <v>1</v>
      </c>
      <c r="F1254" s="7">
        <v>46</v>
      </c>
      <c r="G1254" s="7">
        <v>0</v>
      </c>
      <c r="H1254" s="7">
        <v>0</v>
      </c>
      <c r="I1254" s="7">
        <v>0</v>
      </c>
      <c r="J1254" s="7">
        <v>1</v>
      </c>
      <c r="K1254" s="7">
        <v>0</v>
      </c>
      <c r="L1254" s="7" t="str" cm="1">
        <f t="array" ref="L1254">_xlfn.IFS(G1254=1,G$1,H1254=1,H$1,I1254=1,I$1,J1254=1,J$1,K1254=1,K$1)</f>
        <v>Single</v>
      </c>
      <c r="M1254" s="7">
        <v>0</v>
      </c>
      <c r="N1254" s="7">
        <v>0</v>
      </c>
      <c r="O1254" s="7">
        <v>0</v>
      </c>
      <c r="P1254" s="7">
        <v>1</v>
      </c>
      <c r="Q1254" s="7" t="str" cm="1">
        <f t="array" ref="Q1254">_xlfn.IFS(M1254=1,M$1,N1254=1,N$1,O1254=1,O$1,P1254=1,P$1)</f>
        <v>PhD</v>
      </c>
      <c r="R1254" t="s">
        <v>43</v>
      </c>
      <c r="S1254" s="7">
        <v>47</v>
      </c>
      <c r="T1254" s="7">
        <v>1512</v>
      </c>
      <c r="U1254" s="7">
        <v>39</v>
      </c>
      <c r="V1254" s="7">
        <v>325</v>
      </c>
      <c r="W1254" s="7">
        <v>106</v>
      </c>
      <c r="X1254" s="7">
        <v>81</v>
      </c>
      <c r="Y1254" s="7">
        <v>81</v>
      </c>
      <c r="Z1254" s="7">
        <v>1983</v>
      </c>
      <c r="AA1254" s="7">
        <v>3</v>
      </c>
      <c r="AB1254" s="7">
        <v>8</v>
      </c>
      <c r="AC1254" s="7">
        <v>5</v>
      </c>
      <c r="AD1254" s="7">
        <v>9</v>
      </c>
      <c r="AE1254" s="7">
        <v>6</v>
      </c>
      <c r="AF1254" s="7">
        <v>0</v>
      </c>
      <c r="AG1254" s="7">
        <v>0</v>
      </c>
      <c r="AH1254" s="7">
        <v>0</v>
      </c>
      <c r="AI1254" s="7">
        <v>0</v>
      </c>
      <c r="AJ1254" s="7">
        <v>0</v>
      </c>
      <c r="AK1254" s="7">
        <v>0</v>
      </c>
      <c r="AL1254" s="7">
        <v>0</v>
      </c>
      <c r="AM1254" s="8">
        <v>43863</v>
      </c>
      <c r="AO1254">
        <f t="shared" si="235"/>
        <v>0</v>
      </c>
      <c r="AP1254">
        <f t="shared" si="236"/>
        <v>0</v>
      </c>
      <c r="AQ1254">
        <f t="shared" si="237"/>
        <v>0</v>
      </c>
      <c r="AR1254">
        <f t="shared" si="238"/>
        <v>0</v>
      </c>
      <c r="AS1254">
        <f t="shared" si="239"/>
        <v>0</v>
      </c>
      <c r="AU1254">
        <f t="shared" si="240"/>
        <v>0</v>
      </c>
      <c r="AV1254">
        <f t="shared" si="240"/>
        <v>0</v>
      </c>
      <c r="AW1254">
        <f t="shared" si="240"/>
        <v>0</v>
      </c>
      <c r="AX1254">
        <f t="shared" si="240"/>
        <v>0</v>
      </c>
      <c r="AY1254">
        <f t="shared" si="240"/>
        <v>0</v>
      </c>
      <c r="BA1254">
        <f t="shared" si="230"/>
        <v>0</v>
      </c>
      <c r="BB1254">
        <f t="shared" si="231"/>
        <v>0</v>
      </c>
      <c r="BC1254">
        <f t="shared" si="232"/>
        <v>0</v>
      </c>
      <c r="BD1254">
        <f t="shared" si="241"/>
        <v>0</v>
      </c>
    </row>
    <row r="1255" spans="1:56" x14ac:dyDescent="0.3">
      <c r="A1255" s="7">
        <v>1137</v>
      </c>
      <c r="B1255" s="6">
        <v>138547</v>
      </c>
      <c r="C1255" s="7">
        <v>1</v>
      </c>
      <c r="D1255" s="7">
        <v>0</v>
      </c>
      <c r="E1255" s="7">
        <f t="shared" si="234"/>
        <v>1</v>
      </c>
      <c r="F1255" s="7">
        <v>39</v>
      </c>
      <c r="G1255" s="7">
        <v>0</v>
      </c>
      <c r="H1255" s="7">
        <v>0</v>
      </c>
      <c r="I1255" s="7">
        <v>1</v>
      </c>
      <c r="J1255" s="7">
        <v>0</v>
      </c>
      <c r="K1255" s="7">
        <v>0</v>
      </c>
      <c r="L1255" s="7" t="str" cm="1">
        <f t="array" ref="L1255">_xlfn.IFS(G1255=1,G$1,H1255=1,H$1,I1255=1,I$1,J1255=1,J$1,K1255=1,K$1)</f>
        <v>Together</v>
      </c>
      <c r="M1255" s="7">
        <v>0</v>
      </c>
      <c r="N1255" s="7">
        <v>1</v>
      </c>
      <c r="O1255" s="7">
        <v>0</v>
      </c>
      <c r="P1255" s="7">
        <v>0</v>
      </c>
      <c r="Q1255" s="7" t="str" cm="1">
        <f t="array" ref="Q1255">_xlfn.IFS(M1255=1,M$1,N1255=1,N$1,O1255=1,O$1,P1255=1,P$1)</f>
        <v>Graduate</v>
      </c>
      <c r="R1255" t="s">
        <v>40</v>
      </c>
      <c r="S1255" s="7">
        <v>49</v>
      </c>
      <c r="T1255" s="7">
        <v>22</v>
      </c>
      <c r="U1255" s="7">
        <v>4</v>
      </c>
      <c r="V1255" s="7">
        <v>36</v>
      </c>
      <c r="W1255" s="7">
        <v>0</v>
      </c>
      <c r="X1255" s="7">
        <v>4</v>
      </c>
      <c r="Y1255" s="7">
        <v>14</v>
      </c>
      <c r="Z1255" s="7">
        <v>50</v>
      </c>
      <c r="AA1255" s="7">
        <v>1</v>
      </c>
      <c r="AB1255" s="7">
        <v>1</v>
      </c>
      <c r="AC1255" s="7">
        <v>0</v>
      </c>
      <c r="AD1255" s="7">
        <v>2</v>
      </c>
      <c r="AE1255" s="7">
        <v>8</v>
      </c>
      <c r="AF1255" s="7">
        <v>0</v>
      </c>
      <c r="AG1255" s="7">
        <v>0</v>
      </c>
      <c r="AH1255" s="7">
        <v>0</v>
      </c>
      <c r="AI1255" s="7">
        <v>0</v>
      </c>
      <c r="AJ1255" s="7">
        <v>0</v>
      </c>
      <c r="AK1255" s="7">
        <v>1</v>
      </c>
      <c r="AL1255" s="7">
        <v>0</v>
      </c>
      <c r="AM1255" s="8">
        <v>43863</v>
      </c>
      <c r="AO1255">
        <f t="shared" si="235"/>
        <v>0</v>
      </c>
      <c r="AP1255">
        <f t="shared" si="236"/>
        <v>0</v>
      </c>
      <c r="AQ1255">
        <f t="shared" si="237"/>
        <v>0</v>
      </c>
      <c r="AR1255">
        <f t="shared" si="238"/>
        <v>0</v>
      </c>
      <c r="AS1255">
        <f t="shared" si="239"/>
        <v>0</v>
      </c>
      <c r="AU1255">
        <f t="shared" si="240"/>
        <v>0</v>
      </c>
      <c r="AV1255">
        <f t="shared" si="240"/>
        <v>0</v>
      </c>
      <c r="AW1255">
        <f t="shared" si="240"/>
        <v>0</v>
      </c>
      <c r="AX1255">
        <f t="shared" si="240"/>
        <v>0</v>
      </c>
      <c r="AY1255">
        <f t="shared" si="240"/>
        <v>0</v>
      </c>
      <c r="BA1255">
        <f t="shared" si="230"/>
        <v>0</v>
      </c>
      <c r="BB1255">
        <f t="shared" si="231"/>
        <v>1</v>
      </c>
      <c r="BC1255">
        <f t="shared" si="232"/>
        <v>0</v>
      </c>
      <c r="BD1255">
        <f t="shared" si="241"/>
        <v>0</v>
      </c>
    </row>
    <row r="1256" spans="1:56" x14ac:dyDescent="0.3">
      <c r="A1256" s="7">
        <v>2686</v>
      </c>
      <c r="B1256" s="6">
        <v>177520</v>
      </c>
      <c r="C1256" s="7">
        <v>0</v>
      </c>
      <c r="D1256" s="7">
        <v>1</v>
      </c>
      <c r="E1256" s="7">
        <f t="shared" si="234"/>
        <v>1</v>
      </c>
      <c r="F1256" s="7">
        <v>61</v>
      </c>
      <c r="G1256" s="7">
        <v>0</v>
      </c>
      <c r="H1256" s="7">
        <v>1</v>
      </c>
      <c r="I1256" s="7">
        <v>0</v>
      </c>
      <c r="J1256" s="7">
        <v>0</v>
      </c>
      <c r="K1256" s="7">
        <v>0</v>
      </c>
      <c r="L1256" s="7" t="str" cm="1">
        <f t="array" ref="L1256">_xlfn.IFS(G1256=1,G$1,H1256=1,H$1,I1256=1,I$1,J1256=1,J$1,K1256=1,K$1)</f>
        <v>Married</v>
      </c>
      <c r="M1256" s="7">
        <v>0</v>
      </c>
      <c r="N1256" s="7">
        <v>0</v>
      </c>
      <c r="O1256" s="7">
        <v>1</v>
      </c>
      <c r="P1256" s="7">
        <v>0</v>
      </c>
      <c r="Q1256" s="7" t="str" cm="1">
        <f t="array" ref="Q1256">_xlfn.IFS(M1256=1,M$1,N1256=1,N$1,O1256=1,O$1,P1256=1,P$1)</f>
        <v>Master</v>
      </c>
      <c r="R1256" t="s">
        <v>39</v>
      </c>
      <c r="S1256" s="7">
        <v>30</v>
      </c>
      <c r="T1256" s="7">
        <v>2153</v>
      </c>
      <c r="U1256" s="7">
        <v>101</v>
      </c>
      <c r="V1256" s="7">
        <v>907</v>
      </c>
      <c r="W1256" s="7">
        <v>0</v>
      </c>
      <c r="X1256" s="7">
        <v>202</v>
      </c>
      <c r="Y1256" s="7">
        <v>133</v>
      </c>
      <c r="Z1256" s="7">
        <v>3229</v>
      </c>
      <c r="AA1256" s="7">
        <v>1</v>
      </c>
      <c r="AB1256" s="7">
        <v>8</v>
      </c>
      <c r="AC1256" s="7">
        <v>7</v>
      </c>
      <c r="AD1256" s="7">
        <v>7</v>
      </c>
      <c r="AE1256" s="7">
        <v>4</v>
      </c>
      <c r="AF1256" s="7">
        <v>1</v>
      </c>
      <c r="AG1256" s="7">
        <v>0</v>
      </c>
      <c r="AH1256" s="7">
        <v>1</v>
      </c>
      <c r="AI1256" s="7">
        <v>1</v>
      </c>
      <c r="AJ1256" s="7">
        <v>0</v>
      </c>
      <c r="AK1256" s="7">
        <v>0</v>
      </c>
      <c r="AL1256" s="7">
        <v>1</v>
      </c>
      <c r="AM1256" s="8">
        <v>43863</v>
      </c>
      <c r="AO1256">
        <f t="shared" si="235"/>
        <v>0</v>
      </c>
      <c r="AP1256">
        <f t="shared" si="236"/>
        <v>0</v>
      </c>
      <c r="AQ1256">
        <f t="shared" si="237"/>
        <v>0</v>
      </c>
      <c r="AR1256">
        <f t="shared" si="238"/>
        <v>0</v>
      </c>
      <c r="AS1256">
        <f t="shared" si="239"/>
        <v>0</v>
      </c>
      <c r="AU1256">
        <f t="shared" si="240"/>
        <v>0</v>
      </c>
      <c r="AV1256">
        <f t="shared" si="240"/>
        <v>0</v>
      </c>
      <c r="AW1256">
        <f t="shared" si="240"/>
        <v>0</v>
      </c>
      <c r="AX1256">
        <f t="shared" si="240"/>
        <v>0</v>
      </c>
      <c r="AY1256">
        <f t="shared" si="240"/>
        <v>0</v>
      </c>
      <c r="BA1256">
        <f t="shared" si="230"/>
        <v>0</v>
      </c>
      <c r="BB1256">
        <f t="shared" si="231"/>
        <v>0</v>
      </c>
      <c r="BC1256">
        <f t="shared" si="232"/>
        <v>0</v>
      </c>
      <c r="BD1256">
        <f t="shared" si="241"/>
        <v>0</v>
      </c>
    </row>
    <row r="1257" spans="1:56" x14ac:dyDescent="0.3">
      <c r="A1257" s="7">
        <v>1156</v>
      </c>
      <c r="B1257" s="6">
        <v>152332</v>
      </c>
      <c r="C1257" s="7">
        <v>0</v>
      </c>
      <c r="D1257" s="7">
        <v>0</v>
      </c>
      <c r="E1257" s="7">
        <f t="shared" si="234"/>
        <v>0</v>
      </c>
      <c r="F1257" s="7">
        <v>61</v>
      </c>
      <c r="G1257" s="7">
        <v>1</v>
      </c>
      <c r="H1257" s="7">
        <v>0</v>
      </c>
      <c r="I1257" s="7">
        <v>0</v>
      </c>
      <c r="J1257" s="7">
        <v>0</v>
      </c>
      <c r="K1257" s="7">
        <v>0</v>
      </c>
      <c r="L1257" s="7" t="str" cm="1">
        <f t="array" ref="L1257">_xlfn.IFS(G1257=1,G$1,H1257=1,H$1,I1257=1,I$1,J1257=1,J$1,K1257=1,K$1)</f>
        <v>Divorced</v>
      </c>
      <c r="M1257" s="7">
        <v>0</v>
      </c>
      <c r="N1257" s="7">
        <v>1</v>
      </c>
      <c r="O1257" s="7">
        <v>0</v>
      </c>
      <c r="P1257" s="7">
        <v>0</v>
      </c>
      <c r="Q1257" s="7" t="str" cm="1">
        <f t="array" ref="Q1257">_xlfn.IFS(M1257=1,M$1,N1257=1,N$1,O1257=1,O$1,P1257=1,P$1)</f>
        <v>Graduate</v>
      </c>
      <c r="R1257" t="s">
        <v>39</v>
      </c>
      <c r="S1257" s="7">
        <v>63</v>
      </c>
      <c r="T1257" s="7">
        <v>617</v>
      </c>
      <c r="U1257" s="7">
        <v>15</v>
      </c>
      <c r="V1257" s="7">
        <v>96</v>
      </c>
      <c r="W1257" s="7">
        <v>20</v>
      </c>
      <c r="X1257" s="7">
        <v>0</v>
      </c>
      <c r="Y1257" s="7">
        <v>6</v>
      </c>
      <c r="Z1257" s="7">
        <v>742</v>
      </c>
      <c r="AA1257" s="7">
        <v>1</v>
      </c>
      <c r="AB1257" s="7">
        <v>3</v>
      </c>
      <c r="AC1257" s="7">
        <v>2</v>
      </c>
      <c r="AD1257" s="7">
        <v>6</v>
      </c>
      <c r="AE1257" s="7">
        <v>4</v>
      </c>
      <c r="AF1257" s="7">
        <v>0</v>
      </c>
      <c r="AG1257" s="7">
        <v>1</v>
      </c>
      <c r="AH1257" s="7">
        <v>0</v>
      </c>
      <c r="AI1257" s="7">
        <v>0</v>
      </c>
      <c r="AJ1257" s="7">
        <v>0</v>
      </c>
      <c r="AK1257" s="7">
        <v>0</v>
      </c>
      <c r="AL1257" s="7">
        <v>0</v>
      </c>
      <c r="AM1257" s="8">
        <v>43863</v>
      </c>
      <c r="AO1257">
        <f t="shared" si="235"/>
        <v>1</v>
      </c>
      <c r="AP1257">
        <f t="shared" si="236"/>
        <v>0</v>
      </c>
      <c r="AQ1257">
        <f t="shared" si="237"/>
        <v>0</v>
      </c>
      <c r="AR1257">
        <f t="shared" si="238"/>
        <v>0</v>
      </c>
      <c r="AS1257">
        <f t="shared" si="239"/>
        <v>0</v>
      </c>
      <c r="AU1257">
        <f t="shared" si="240"/>
        <v>0</v>
      </c>
      <c r="AV1257">
        <f t="shared" si="240"/>
        <v>0</v>
      </c>
      <c r="AW1257">
        <f t="shared" si="240"/>
        <v>0</v>
      </c>
      <c r="AX1257">
        <f t="shared" si="240"/>
        <v>0</v>
      </c>
      <c r="AY1257">
        <f t="shared" si="240"/>
        <v>0</v>
      </c>
      <c r="BA1257">
        <f t="shared" si="230"/>
        <v>0</v>
      </c>
      <c r="BB1257">
        <f t="shared" si="231"/>
        <v>0</v>
      </c>
      <c r="BC1257">
        <f t="shared" si="232"/>
        <v>0</v>
      </c>
      <c r="BD1257">
        <f t="shared" si="241"/>
        <v>0</v>
      </c>
    </row>
    <row r="1258" spans="1:56" x14ac:dyDescent="0.3">
      <c r="A1258" s="7">
        <v>2096</v>
      </c>
      <c r="B1258" s="6">
        <v>171819</v>
      </c>
      <c r="C1258" s="7">
        <v>0</v>
      </c>
      <c r="D1258" s="7">
        <v>1</v>
      </c>
      <c r="E1258" s="7">
        <f t="shared" si="234"/>
        <v>1</v>
      </c>
      <c r="F1258" s="7">
        <v>49</v>
      </c>
      <c r="G1258" s="7">
        <v>0</v>
      </c>
      <c r="H1258" s="7">
        <v>0</v>
      </c>
      <c r="I1258" s="7">
        <v>1</v>
      </c>
      <c r="J1258" s="7">
        <v>0</v>
      </c>
      <c r="K1258" s="7">
        <v>0</v>
      </c>
      <c r="L1258" s="7" t="str" cm="1">
        <f t="array" ref="L1258">_xlfn.IFS(G1258=1,G$1,H1258=1,H$1,I1258=1,I$1,J1258=1,J$1,K1258=1,K$1)</f>
        <v>Together</v>
      </c>
      <c r="M1258" s="7">
        <v>0</v>
      </c>
      <c r="N1258" s="7">
        <v>1</v>
      </c>
      <c r="O1258" s="7">
        <v>0</v>
      </c>
      <c r="P1258" s="7">
        <v>0</v>
      </c>
      <c r="Q1258" s="7" t="str" cm="1">
        <f t="array" ref="Q1258">_xlfn.IFS(M1258=1,M$1,N1258=1,N$1,O1258=1,O$1,P1258=1,P$1)</f>
        <v>Graduate</v>
      </c>
      <c r="R1258" t="s">
        <v>44</v>
      </c>
      <c r="S1258" s="7">
        <v>70</v>
      </c>
      <c r="T1258" s="7">
        <v>2928</v>
      </c>
      <c r="U1258" s="7">
        <v>67</v>
      </c>
      <c r="V1258" s="7">
        <v>335</v>
      </c>
      <c r="W1258" s="7">
        <v>0</v>
      </c>
      <c r="X1258" s="7">
        <v>33</v>
      </c>
      <c r="Y1258" s="7">
        <v>402</v>
      </c>
      <c r="Z1258" s="7">
        <v>2962</v>
      </c>
      <c r="AA1258" s="7">
        <v>3</v>
      </c>
      <c r="AB1258" s="7">
        <v>3</v>
      </c>
      <c r="AC1258" s="7">
        <v>3</v>
      </c>
      <c r="AD1258" s="7">
        <v>5</v>
      </c>
      <c r="AE1258" s="7">
        <v>6</v>
      </c>
      <c r="AF1258" s="7">
        <v>0</v>
      </c>
      <c r="AG1258" s="7">
        <v>1</v>
      </c>
      <c r="AH1258" s="7">
        <v>1</v>
      </c>
      <c r="AI1258" s="7">
        <v>0</v>
      </c>
      <c r="AJ1258" s="7">
        <v>0</v>
      </c>
      <c r="AK1258" s="7">
        <v>0</v>
      </c>
      <c r="AL1258" s="7">
        <v>0</v>
      </c>
      <c r="AM1258" s="8">
        <v>43863</v>
      </c>
      <c r="AO1258">
        <f t="shared" si="235"/>
        <v>0</v>
      </c>
      <c r="AP1258">
        <f t="shared" si="236"/>
        <v>0</v>
      </c>
      <c r="AQ1258">
        <f t="shared" si="237"/>
        <v>0</v>
      </c>
      <c r="AR1258">
        <f t="shared" si="238"/>
        <v>1</v>
      </c>
      <c r="AS1258">
        <f t="shared" si="239"/>
        <v>0</v>
      </c>
      <c r="AU1258">
        <f t="shared" si="240"/>
        <v>0</v>
      </c>
      <c r="AV1258">
        <f t="shared" si="240"/>
        <v>0</v>
      </c>
      <c r="AW1258">
        <f t="shared" si="240"/>
        <v>0</v>
      </c>
      <c r="AX1258">
        <f t="shared" si="240"/>
        <v>0</v>
      </c>
      <c r="AY1258">
        <f t="shared" si="240"/>
        <v>0</v>
      </c>
      <c r="BA1258">
        <f t="shared" si="230"/>
        <v>0</v>
      </c>
      <c r="BB1258">
        <f t="shared" si="231"/>
        <v>0</v>
      </c>
      <c r="BC1258">
        <f t="shared" si="232"/>
        <v>0</v>
      </c>
      <c r="BD1258">
        <f t="shared" si="241"/>
        <v>0</v>
      </c>
    </row>
    <row r="1259" spans="1:56" x14ac:dyDescent="0.3">
      <c r="A1259" s="7">
        <v>1034</v>
      </c>
      <c r="B1259" s="6">
        <v>149389</v>
      </c>
      <c r="C1259" s="7">
        <v>1</v>
      </c>
      <c r="D1259" s="7">
        <v>1</v>
      </c>
      <c r="E1259" s="7">
        <f t="shared" si="234"/>
        <v>2</v>
      </c>
      <c r="F1259" s="7">
        <v>69</v>
      </c>
      <c r="G1259" s="7">
        <v>0</v>
      </c>
      <c r="H1259" s="7">
        <v>0</v>
      </c>
      <c r="I1259" s="7">
        <v>0</v>
      </c>
      <c r="J1259" s="7">
        <v>1</v>
      </c>
      <c r="K1259" s="7">
        <v>0</v>
      </c>
      <c r="L1259" s="7" t="str" cm="1">
        <f t="array" ref="L1259">_xlfn.IFS(G1259=1,G$1,H1259=1,H$1,I1259=1,I$1,J1259=1,J$1,K1259=1,K$1)</f>
        <v>Single</v>
      </c>
      <c r="M1259" s="7">
        <v>0</v>
      </c>
      <c r="N1259" s="7">
        <v>0</v>
      </c>
      <c r="O1259" s="7">
        <v>1</v>
      </c>
      <c r="P1259" s="7">
        <v>0</v>
      </c>
      <c r="Q1259" s="7" t="str" cm="1">
        <f t="array" ref="Q1259">_xlfn.IFS(M1259=1,M$1,N1259=1,N$1,O1259=1,O$1,P1259=1,P$1)</f>
        <v>Master</v>
      </c>
      <c r="R1259" t="s">
        <v>44</v>
      </c>
      <c r="S1259" s="7">
        <v>55</v>
      </c>
      <c r="T1259" s="7">
        <v>121</v>
      </c>
      <c r="U1259" s="7">
        <v>0</v>
      </c>
      <c r="V1259" s="7">
        <v>57</v>
      </c>
      <c r="W1259" s="7">
        <v>6</v>
      </c>
      <c r="X1259" s="7">
        <v>3</v>
      </c>
      <c r="Y1259" s="7">
        <v>9</v>
      </c>
      <c r="Z1259" s="7">
        <v>178</v>
      </c>
      <c r="AA1259" s="7">
        <v>1</v>
      </c>
      <c r="AB1259" s="7">
        <v>2</v>
      </c>
      <c r="AC1259" s="7">
        <v>0</v>
      </c>
      <c r="AD1259" s="7">
        <v>3</v>
      </c>
      <c r="AE1259" s="7">
        <v>7</v>
      </c>
      <c r="AF1259" s="7">
        <v>0</v>
      </c>
      <c r="AG1259" s="7">
        <v>0</v>
      </c>
      <c r="AH1259" s="7">
        <v>0</v>
      </c>
      <c r="AI1259" s="7">
        <v>0</v>
      </c>
      <c r="AJ1259" s="7">
        <v>0</v>
      </c>
      <c r="AK1259" s="7">
        <v>0</v>
      </c>
      <c r="AL1259" s="7">
        <v>0</v>
      </c>
      <c r="AM1259" s="8">
        <v>43864</v>
      </c>
      <c r="AO1259">
        <f t="shared" si="235"/>
        <v>0</v>
      </c>
      <c r="AP1259">
        <f t="shared" si="236"/>
        <v>0</v>
      </c>
      <c r="AQ1259">
        <f t="shared" si="237"/>
        <v>0</v>
      </c>
      <c r="AR1259">
        <f t="shared" si="238"/>
        <v>0</v>
      </c>
      <c r="AS1259">
        <f t="shared" si="239"/>
        <v>0</v>
      </c>
      <c r="AU1259">
        <f t="shared" si="240"/>
        <v>0</v>
      </c>
      <c r="AV1259">
        <f t="shared" si="240"/>
        <v>0</v>
      </c>
      <c r="AW1259">
        <f t="shared" si="240"/>
        <v>0</v>
      </c>
      <c r="AX1259">
        <f t="shared" si="240"/>
        <v>0</v>
      </c>
      <c r="AY1259">
        <f t="shared" si="240"/>
        <v>0</v>
      </c>
      <c r="BA1259">
        <f t="shared" si="230"/>
        <v>0</v>
      </c>
      <c r="BB1259">
        <f t="shared" si="231"/>
        <v>0</v>
      </c>
      <c r="BC1259">
        <f t="shared" si="232"/>
        <v>0</v>
      </c>
      <c r="BD1259">
        <f t="shared" si="241"/>
        <v>0</v>
      </c>
    </row>
    <row r="1260" spans="1:56" x14ac:dyDescent="0.3">
      <c r="A1260" s="7">
        <v>1356</v>
      </c>
      <c r="B1260" s="6">
        <v>129548</v>
      </c>
      <c r="C1260" s="7">
        <v>1</v>
      </c>
      <c r="D1260" s="7">
        <v>0</v>
      </c>
      <c r="E1260" s="7">
        <f t="shared" si="234"/>
        <v>1</v>
      </c>
      <c r="F1260" s="7">
        <v>50</v>
      </c>
      <c r="G1260" s="7">
        <v>0</v>
      </c>
      <c r="H1260" s="7">
        <v>0</v>
      </c>
      <c r="I1260" s="7">
        <v>0</v>
      </c>
      <c r="J1260" s="7">
        <v>1</v>
      </c>
      <c r="K1260" s="7">
        <v>0</v>
      </c>
      <c r="L1260" s="7" t="str" cm="1">
        <f t="array" ref="L1260">_xlfn.IFS(G1260=1,G$1,H1260=1,H$1,I1260=1,I$1,J1260=1,J$1,K1260=1,K$1)</f>
        <v>Single</v>
      </c>
      <c r="M1260" s="7">
        <v>0</v>
      </c>
      <c r="N1260" s="7">
        <v>0</v>
      </c>
      <c r="O1260" s="7">
        <v>1</v>
      </c>
      <c r="P1260" s="7">
        <v>0</v>
      </c>
      <c r="Q1260" s="7" t="str" cm="1">
        <f t="array" ref="Q1260">_xlfn.IFS(M1260=1,M$1,N1260=1,N$1,O1260=1,O$1,P1260=1,P$1)</f>
        <v>Master</v>
      </c>
      <c r="R1260" t="s">
        <v>42</v>
      </c>
      <c r="S1260" s="7">
        <v>52</v>
      </c>
      <c r="T1260" s="7">
        <v>31</v>
      </c>
      <c r="U1260" s="7">
        <v>4</v>
      </c>
      <c r="V1260" s="7">
        <v>26</v>
      </c>
      <c r="W1260" s="7">
        <v>13</v>
      </c>
      <c r="X1260" s="7">
        <v>4</v>
      </c>
      <c r="Y1260" s="7">
        <v>48</v>
      </c>
      <c r="Z1260" s="7">
        <v>31</v>
      </c>
      <c r="AA1260" s="7">
        <v>1</v>
      </c>
      <c r="AB1260" s="7">
        <v>1</v>
      </c>
      <c r="AC1260" s="7">
        <v>1</v>
      </c>
      <c r="AD1260" s="7">
        <v>2</v>
      </c>
      <c r="AE1260" s="7">
        <v>4</v>
      </c>
      <c r="AF1260" s="7">
        <v>1</v>
      </c>
      <c r="AG1260" s="7">
        <v>0</v>
      </c>
      <c r="AH1260" s="7">
        <v>0</v>
      </c>
      <c r="AI1260" s="7">
        <v>0</v>
      </c>
      <c r="AJ1260" s="7">
        <v>0</v>
      </c>
      <c r="AK1260" s="7">
        <v>0</v>
      </c>
      <c r="AL1260" s="7">
        <v>0</v>
      </c>
      <c r="AM1260" s="8">
        <v>43864</v>
      </c>
      <c r="AO1260">
        <f t="shared" si="235"/>
        <v>0</v>
      </c>
      <c r="AP1260">
        <f t="shared" si="236"/>
        <v>0</v>
      </c>
      <c r="AQ1260">
        <f t="shared" si="237"/>
        <v>0</v>
      </c>
      <c r="AR1260">
        <f t="shared" si="238"/>
        <v>0</v>
      </c>
      <c r="AS1260">
        <f t="shared" si="239"/>
        <v>0</v>
      </c>
      <c r="AU1260">
        <f t="shared" si="240"/>
        <v>0</v>
      </c>
      <c r="AV1260">
        <f t="shared" si="240"/>
        <v>0</v>
      </c>
      <c r="AW1260">
        <f t="shared" si="240"/>
        <v>0</v>
      </c>
      <c r="AX1260">
        <f t="shared" si="240"/>
        <v>0</v>
      </c>
      <c r="AY1260">
        <f t="shared" si="240"/>
        <v>0</v>
      </c>
      <c r="BA1260">
        <f t="shared" si="230"/>
        <v>0</v>
      </c>
      <c r="BB1260">
        <f t="shared" si="231"/>
        <v>0</v>
      </c>
      <c r="BC1260">
        <f t="shared" si="232"/>
        <v>0</v>
      </c>
      <c r="BD1260">
        <f t="shared" si="241"/>
        <v>0</v>
      </c>
    </row>
    <row r="1261" spans="1:56" x14ac:dyDescent="0.3">
      <c r="A1261" s="7">
        <v>2579</v>
      </c>
      <c r="B1261" s="6">
        <v>144512</v>
      </c>
      <c r="C1261" s="7">
        <v>1</v>
      </c>
      <c r="D1261" s="7">
        <v>1</v>
      </c>
      <c r="E1261" s="7">
        <f t="shared" si="234"/>
        <v>2</v>
      </c>
      <c r="F1261" s="7">
        <v>60</v>
      </c>
      <c r="G1261" s="7">
        <v>0</v>
      </c>
      <c r="H1261" s="7">
        <v>0</v>
      </c>
      <c r="I1261" s="7">
        <v>1</v>
      </c>
      <c r="J1261" s="7">
        <v>0</v>
      </c>
      <c r="K1261" s="7">
        <v>0</v>
      </c>
      <c r="L1261" s="7" t="str" cm="1">
        <f t="array" ref="L1261">_xlfn.IFS(G1261=1,G$1,H1261=1,H$1,I1261=1,I$1,J1261=1,J$1,K1261=1,K$1)</f>
        <v>Together</v>
      </c>
      <c r="M1261" s="7">
        <v>0</v>
      </c>
      <c r="N1261" s="7">
        <v>1</v>
      </c>
      <c r="O1261" s="7">
        <v>0</v>
      </c>
      <c r="P1261" s="7">
        <v>0</v>
      </c>
      <c r="Q1261" s="7" t="str" cm="1">
        <f t="array" ref="Q1261">_xlfn.IFS(M1261=1,M$1,N1261=1,N$1,O1261=1,O$1,P1261=1,P$1)</f>
        <v>Graduate</v>
      </c>
      <c r="R1261" t="s">
        <v>43</v>
      </c>
      <c r="S1261" s="7">
        <v>57</v>
      </c>
      <c r="T1261" s="7">
        <v>75</v>
      </c>
      <c r="U1261" s="7">
        <v>3</v>
      </c>
      <c r="V1261" s="7">
        <v>19</v>
      </c>
      <c r="W1261" s="7">
        <v>0</v>
      </c>
      <c r="X1261" s="7">
        <v>0</v>
      </c>
      <c r="Y1261" s="7">
        <v>6</v>
      </c>
      <c r="Z1261" s="7">
        <v>91</v>
      </c>
      <c r="AA1261" s="7">
        <v>2</v>
      </c>
      <c r="AB1261" s="7">
        <v>1</v>
      </c>
      <c r="AC1261" s="7">
        <v>0</v>
      </c>
      <c r="AD1261" s="7">
        <v>3</v>
      </c>
      <c r="AE1261" s="7">
        <v>4</v>
      </c>
      <c r="AF1261" s="7">
        <v>0</v>
      </c>
      <c r="AG1261" s="7">
        <v>0</v>
      </c>
      <c r="AH1261" s="7">
        <v>0</v>
      </c>
      <c r="AI1261" s="7">
        <v>0</v>
      </c>
      <c r="AJ1261" s="7">
        <v>0</v>
      </c>
      <c r="AK1261" s="7">
        <v>0</v>
      </c>
      <c r="AL1261" s="7">
        <v>0</v>
      </c>
      <c r="AM1261" s="8">
        <v>43865</v>
      </c>
      <c r="AO1261">
        <f t="shared" si="235"/>
        <v>0</v>
      </c>
      <c r="AP1261">
        <f t="shared" si="236"/>
        <v>0</v>
      </c>
      <c r="AQ1261">
        <f t="shared" si="237"/>
        <v>0</v>
      </c>
      <c r="AR1261">
        <f t="shared" si="238"/>
        <v>0</v>
      </c>
      <c r="AS1261">
        <f t="shared" si="239"/>
        <v>0</v>
      </c>
      <c r="AU1261">
        <f t="shared" si="240"/>
        <v>0</v>
      </c>
      <c r="AV1261">
        <f t="shared" si="240"/>
        <v>0</v>
      </c>
      <c r="AW1261">
        <f t="shared" si="240"/>
        <v>0</v>
      </c>
      <c r="AX1261">
        <f t="shared" si="240"/>
        <v>0</v>
      </c>
      <c r="AY1261">
        <f t="shared" si="240"/>
        <v>0</v>
      </c>
      <c r="BA1261">
        <f t="shared" si="230"/>
        <v>0</v>
      </c>
      <c r="BB1261">
        <f t="shared" si="231"/>
        <v>0</v>
      </c>
      <c r="BC1261">
        <f t="shared" si="232"/>
        <v>0</v>
      </c>
      <c r="BD1261">
        <f t="shared" si="241"/>
        <v>0</v>
      </c>
    </row>
    <row r="1262" spans="1:56" x14ac:dyDescent="0.3">
      <c r="A1262" s="7">
        <v>1757</v>
      </c>
      <c r="B1262" s="6">
        <v>140760</v>
      </c>
      <c r="C1262" s="7">
        <v>0</v>
      </c>
      <c r="D1262" s="7">
        <v>1</v>
      </c>
      <c r="E1262" s="7">
        <f t="shared" si="234"/>
        <v>1</v>
      </c>
      <c r="F1262" s="7">
        <v>55</v>
      </c>
      <c r="G1262" s="7">
        <v>0</v>
      </c>
      <c r="H1262" s="7">
        <v>0</v>
      </c>
      <c r="I1262" s="7">
        <v>0</v>
      </c>
      <c r="J1262" s="7">
        <v>1</v>
      </c>
      <c r="K1262" s="7">
        <v>0</v>
      </c>
      <c r="L1262" s="7" t="str" cm="1">
        <f t="array" ref="L1262">_xlfn.IFS(G1262=1,G$1,H1262=1,H$1,I1262=1,I$1,J1262=1,J$1,K1262=1,K$1)</f>
        <v>Single</v>
      </c>
      <c r="M1262" s="7">
        <v>0</v>
      </c>
      <c r="N1262" s="7">
        <v>0</v>
      </c>
      <c r="O1262" s="7">
        <v>0</v>
      </c>
      <c r="P1262" s="7">
        <v>1</v>
      </c>
      <c r="Q1262" s="7" t="str" cm="1">
        <f t="array" ref="Q1262">_xlfn.IFS(M1262=1,M$1,N1262=1,N$1,O1262=1,O$1,P1262=1,P$1)</f>
        <v>PhD</v>
      </c>
      <c r="R1262" t="s">
        <v>43</v>
      </c>
      <c r="S1262" s="7">
        <v>64</v>
      </c>
      <c r="T1262" s="7">
        <v>242</v>
      </c>
      <c r="U1262" s="7">
        <v>0</v>
      </c>
      <c r="V1262" s="7">
        <v>59</v>
      </c>
      <c r="W1262" s="7">
        <v>0</v>
      </c>
      <c r="X1262" s="7">
        <v>0</v>
      </c>
      <c r="Y1262" s="7">
        <v>21</v>
      </c>
      <c r="Z1262" s="7">
        <v>280</v>
      </c>
      <c r="AA1262" s="7">
        <v>2</v>
      </c>
      <c r="AB1262" s="7">
        <v>2</v>
      </c>
      <c r="AC1262" s="7">
        <v>1</v>
      </c>
      <c r="AD1262" s="7">
        <v>3</v>
      </c>
      <c r="AE1262" s="7">
        <v>6</v>
      </c>
      <c r="AF1262" s="7">
        <v>0</v>
      </c>
      <c r="AG1262" s="7">
        <v>0</v>
      </c>
      <c r="AH1262" s="7">
        <v>0</v>
      </c>
      <c r="AI1262" s="7">
        <v>0</v>
      </c>
      <c r="AJ1262" s="7">
        <v>0</v>
      </c>
      <c r="AK1262" s="7">
        <v>0</v>
      </c>
      <c r="AL1262" s="7">
        <v>0</v>
      </c>
      <c r="AM1262" s="8">
        <v>43865</v>
      </c>
      <c r="AO1262">
        <f t="shared" si="235"/>
        <v>0</v>
      </c>
      <c r="AP1262">
        <f t="shared" si="236"/>
        <v>0</v>
      </c>
      <c r="AQ1262">
        <f t="shared" si="237"/>
        <v>0</v>
      </c>
      <c r="AR1262">
        <f t="shared" si="238"/>
        <v>0</v>
      </c>
      <c r="AS1262">
        <f t="shared" si="239"/>
        <v>0</v>
      </c>
      <c r="AU1262">
        <f t="shared" si="240"/>
        <v>0</v>
      </c>
      <c r="AV1262">
        <f t="shared" si="240"/>
        <v>0</v>
      </c>
      <c r="AW1262">
        <f t="shared" si="240"/>
        <v>0</v>
      </c>
      <c r="AX1262">
        <f t="shared" si="240"/>
        <v>0</v>
      </c>
      <c r="AY1262">
        <f t="shared" si="240"/>
        <v>0</v>
      </c>
      <c r="BA1262">
        <f t="shared" si="230"/>
        <v>0</v>
      </c>
      <c r="BB1262">
        <f t="shared" si="231"/>
        <v>0</v>
      </c>
      <c r="BC1262">
        <f t="shared" si="232"/>
        <v>0</v>
      </c>
      <c r="BD1262">
        <f t="shared" si="241"/>
        <v>0</v>
      </c>
    </row>
    <row r="1263" spans="1:56" x14ac:dyDescent="0.3">
      <c r="A1263" s="7">
        <v>2095</v>
      </c>
      <c r="B1263" s="6">
        <v>116269</v>
      </c>
      <c r="C1263" s="7">
        <v>1</v>
      </c>
      <c r="D1263" s="7">
        <v>0</v>
      </c>
      <c r="E1263" s="7">
        <f t="shared" si="234"/>
        <v>1</v>
      </c>
      <c r="F1263" s="7">
        <v>36</v>
      </c>
      <c r="G1263" s="7">
        <v>0</v>
      </c>
      <c r="H1263" s="7">
        <v>0</v>
      </c>
      <c r="I1263" s="7">
        <v>0</v>
      </c>
      <c r="J1263" s="7">
        <v>1</v>
      </c>
      <c r="K1263" s="7">
        <v>0</v>
      </c>
      <c r="L1263" s="7" t="str" cm="1">
        <f t="array" ref="L1263">_xlfn.IFS(G1263=1,G$1,H1263=1,H$1,I1263=1,I$1,J1263=1,J$1,K1263=1,K$1)</f>
        <v>Single</v>
      </c>
      <c r="M1263" s="7">
        <v>0</v>
      </c>
      <c r="N1263" s="7">
        <v>0</v>
      </c>
      <c r="O1263" s="7">
        <v>0</v>
      </c>
      <c r="P1263" s="7">
        <v>1</v>
      </c>
      <c r="Q1263" s="7" t="str" cm="1">
        <f t="array" ref="Q1263">_xlfn.IFS(M1263=1,M$1,N1263=1,N$1,O1263=1,O$1,P1263=1,P$1)</f>
        <v>PhD</v>
      </c>
      <c r="R1263" t="s">
        <v>41</v>
      </c>
      <c r="S1263" s="7">
        <v>75</v>
      </c>
      <c r="T1263" s="7">
        <v>136</v>
      </c>
      <c r="U1263" s="7">
        <v>21</v>
      </c>
      <c r="V1263" s="7">
        <v>129</v>
      </c>
      <c r="W1263" s="7">
        <v>21</v>
      </c>
      <c r="X1263" s="7">
        <v>7</v>
      </c>
      <c r="Y1263" s="7">
        <v>0</v>
      </c>
      <c r="Z1263" s="7">
        <v>314</v>
      </c>
      <c r="AA1263" s="7">
        <v>3</v>
      </c>
      <c r="AB1263" s="7">
        <v>3</v>
      </c>
      <c r="AC1263" s="7">
        <v>0</v>
      </c>
      <c r="AD1263" s="7">
        <v>3</v>
      </c>
      <c r="AE1263" s="7">
        <v>8</v>
      </c>
      <c r="AF1263" s="7">
        <v>0</v>
      </c>
      <c r="AG1263" s="7">
        <v>0</v>
      </c>
      <c r="AH1263" s="7">
        <v>0</v>
      </c>
      <c r="AI1263" s="7">
        <v>0</v>
      </c>
      <c r="AJ1263" s="7">
        <v>0</v>
      </c>
      <c r="AK1263" s="7">
        <v>0</v>
      </c>
      <c r="AL1263" s="7">
        <v>0</v>
      </c>
      <c r="AM1263" s="8">
        <v>43865</v>
      </c>
      <c r="AO1263">
        <f t="shared" si="235"/>
        <v>0</v>
      </c>
      <c r="AP1263">
        <f t="shared" si="236"/>
        <v>0</v>
      </c>
      <c r="AQ1263">
        <f t="shared" si="237"/>
        <v>0</v>
      </c>
      <c r="AR1263">
        <f t="shared" si="238"/>
        <v>0</v>
      </c>
      <c r="AS1263">
        <f t="shared" si="239"/>
        <v>0</v>
      </c>
      <c r="AU1263">
        <f t="shared" si="240"/>
        <v>0</v>
      </c>
      <c r="AV1263">
        <f t="shared" si="240"/>
        <v>0</v>
      </c>
      <c r="AW1263">
        <f t="shared" si="240"/>
        <v>0</v>
      </c>
      <c r="AX1263">
        <f t="shared" si="240"/>
        <v>0</v>
      </c>
      <c r="AY1263">
        <f t="shared" si="240"/>
        <v>0</v>
      </c>
      <c r="BA1263">
        <f t="shared" si="230"/>
        <v>0</v>
      </c>
      <c r="BB1263">
        <f t="shared" si="231"/>
        <v>0</v>
      </c>
      <c r="BC1263">
        <f t="shared" si="232"/>
        <v>0</v>
      </c>
      <c r="BD1263">
        <f t="shared" si="241"/>
        <v>0</v>
      </c>
    </row>
    <row r="1264" spans="1:56" x14ac:dyDescent="0.3">
      <c r="A1264" s="7">
        <v>2818</v>
      </c>
      <c r="B1264" s="6">
        <v>168148</v>
      </c>
      <c r="C1264" s="7">
        <v>0</v>
      </c>
      <c r="D1264" s="7">
        <v>0</v>
      </c>
      <c r="E1264" s="7">
        <f t="shared" si="234"/>
        <v>0</v>
      </c>
      <c r="F1264" s="7">
        <v>63</v>
      </c>
      <c r="G1264" s="7">
        <v>0</v>
      </c>
      <c r="H1264" s="7">
        <v>0</v>
      </c>
      <c r="I1264" s="7">
        <v>1</v>
      </c>
      <c r="J1264" s="7">
        <v>0</v>
      </c>
      <c r="K1264" s="7">
        <v>0</v>
      </c>
      <c r="L1264" s="7" t="str" cm="1">
        <f t="array" ref="L1264">_xlfn.IFS(G1264=1,G$1,H1264=1,H$1,I1264=1,I$1,J1264=1,J$1,K1264=1,K$1)</f>
        <v>Together</v>
      </c>
      <c r="M1264" s="7">
        <v>0</v>
      </c>
      <c r="N1264" s="7">
        <v>0</v>
      </c>
      <c r="O1264" s="7">
        <v>1</v>
      </c>
      <c r="P1264" s="7">
        <v>0</v>
      </c>
      <c r="Q1264" s="7" t="str" cm="1">
        <f t="array" ref="Q1264">_xlfn.IFS(M1264=1,M$1,N1264=1,N$1,O1264=1,O$1,P1264=1,P$1)</f>
        <v>Master</v>
      </c>
      <c r="R1264" t="s">
        <v>39</v>
      </c>
      <c r="S1264" s="7">
        <v>86</v>
      </c>
      <c r="T1264" s="7">
        <v>960</v>
      </c>
      <c r="U1264" s="7">
        <v>163</v>
      </c>
      <c r="V1264" s="7">
        <v>1007</v>
      </c>
      <c r="W1264" s="7">
        <v>91</v>
      </c>
      <c r="X1264" s="7">
        <v>141</v>
      </c>
      <c r="Y1264" s="7">
        <v>210</v>
      </c>
      <c r="Z1264" s="7">
        <v>2152</v>
      </c>
      <c r="AA1264" s="7">
        <v>1</v>
      </c>
      <c r="AB1264" s="7">
        <v>4</v>
      </c>
      <c r="AC1264" s="7">
        <v>4</v>
      </c>
      <c r="AD1264" s="7">
        <v>6</v>
      </c>
      <c r="AE1264" s="7">
        <v>2</v>
      </c>
      <c r="AF1264" s="7">
        <v>0</v>
      </c>
      <c r="AG1264" s="7">
        <v>0</v>
      </c>
      <c r="AH1264" s="7">
        <v>0</v>
      </c>
      <c r="AI1264" s="7">
        <v>0</v>
      </c>
      <c r="AJ1264" s="7">
        <v>0</v>
      </c>
      <c r="AK1264" s="7">
        <v>0</v>
      </c>
      <c r="AL1264" s="7">
        <v>0</v>
      </c>
      <c r="AM1264" s="8">
        <v>43866</v>
      </c>
      <c r="AO1264">
        <f t="shared" si="235"/>
        <v>0</v>
      </c>
      <c r="AP1264">
        <f t="shared" si="236"/>
        <v>0</v>
      </c>
      <c r="AQ1264">
        <f t="shared" si="237"/>
        <v>0</v>
      </c>
      <c r="AR1264">
        <f t="shared" si="238"/>
        <v>0</v>
      </c>
      <c r="AS1264">
        <f t="shared" si="239"/>
        <v>0</v>
      </c>
      <c r="AU1264">
        <f t="shared" si="240"/>
        <v>0</v>
      </c>
      <c r="AV1264">
        <f t="shared" si="240"/>
        <v>0</v>
      </c>
      <c r="AW1264">
        <f t="shared" si="240"/>
        <v>0</v>
      </c>
      <c r="AX1264">
        <f t="shared" si="240"/>
        <v>0</v>
      </c>
      <c r="AY1264">
        <f t="shared" si="240"/>
        <v>0</v>
      </c>
      <c r="BA1264">
        <f t="shared" si="230"/>
        <v>0</v>
      </c>
      <c r="BB1264">
        <f t="shared" si="231"/>
        <v>0</v>
      </c>
      <c r="BC1264">
        <f t="shared" si="232"/>
        <v>0</v>
      </c>
      <c r="BD1264">
        <f t="shared" si="241"/>
        <v>0</v>
      </c>
    </row>
    <row r="1265" spans="1:56" x14ac:dyDescent="0.3">
      <c r="A1265" s="7">
        <v>2914</v>
      </c>
      <c r="B1265" s="6">
        <v>125410</v>
      </c>
      <c r="C1265" s="7">
        <v>1</v>
      </c>
      <c r="D1265" s="7">
        <v>0</v>
      </c>
      <c r="E1265" s="7">
        <f t="shared" si="234"/>
        <v>1</v>
      </c>
      <c r="F1265" s="7">
        <v>47</v>
      </c>
      <c r="G1265" s="7">
        <v>0</v>
      </c>
      <c r="H1265" s="7">
        <v>1</v>
      </c>
      <c r="I1265" s="7">
        <v>0</v>
      </c>
      <c r="J1265" s="7">
        <v>0</v>
      </c>
      <c r="K1265" s="7">
        <v>0</v>
      </c>
      <c r="L1265" s="7" t="str" cm="1">
        <f t="array" ref="L1265">_xlfn.IFS(G1265=1,G$1,H1265=1,H$1,I1265=1,I$1,J1265=1,J$1,K1265=1,K$1)</f>
        <v>Married</v>
      </c>
      <c r="M1265" s="7">
        <v>0</v>
      </c>
      <c r="N1265" s="7">
        <v>1</v>
      </c>
      <c r="O1265" s="7">
        <v>0</v>
      </c>
      <c r="P1265" s="7">
        <v>0</v>
      </c>
      <c r="Q1265" s="7" t="str" cm="1">
        <f t="array" ref="Q1265">_xlfn.IFS(M1265=1,M$1,N1265=1,N$1,O1265=1,O$1,P1265=1,P$1)</f>
        <v>Graduate</v>
      </c>
      <c r="R1265" t="s">
        <v>39</v>
      </c>
      <c r="S1265" s="7">
        <v>48</v>
      </c>
      <c r="T1265" s="7">
        <v>10</v>
      </c>
      <c r="U1265" s="7">
        <v>10</v>
      </c>
      <c r="V1265" s="7">
        <v>20</v>
      </c>
      <c r="W1265" s="7">
        <v>64</v>
      </c>
      <c r="X1265" s="7">
        <v>64</v>
      </c>
      <c r="Y1265" s="7">
        <v>20</v>
      </c>
      <c r="Z1265" s="7">
        <v>148</v>
      </c>
      <c r="AA1265" s="7">
        <v>1</v>
      </c>
      <c r="AB1265" s="7">
        <v>1</v>
      </c>
      <c r="AC1265" s="7">
        <v>0</v>
      </c>
      <c r="AD1265" s="7">
        <v>4</v>
      </c>
      <c r="AE1265" s="7">
        <v>4</v>
      </c>
      <c r="AF1265" s="7">
        <v>0</v>
      </c>
      <c r="AG1265" s="7">
        <v>0</v>
      </c>
      <c r="AH1265" s="7">
        <v>0</v>
      </c>
      <c r="AI1265" s="7">
        <v>0</v>
      </c>
      <c r="AJ1265" s="7">
        <v>0</v>
      </c>
      <c r="AK1265" s="7">
        <v>0</v>
      </c>
      <c r="AL1265" s="7">
        <v>0</v>
      </c>
      <c r="AM1265" s="8">
        <v>43866</v>
      </c>
      <c r="AO1265">
        <f t="shared" si="235"/>
        <v>0</v>
      </c>
      <c r="AP1265">
        <f t="shared" si="236"/>
        <v>0</v>
      </c>
      <c r="AQ1265">
        <f t="shared" si="237"/>
        <v>0</v>
      </c>
      <c r="AR1265">
        <f t="shared" si="238"/>
        <v>0</v>
      </c>
      <c r="AS1265">
        <f t="shared" si="239"/>
        <v>0</v>
      </c>
      <c r="AU1265">
        <f t="shared" si="240"/>
        <v>0</v>
      </c>
      <c r="AV1265">
        <f t="shared" si="240"/>
        <v>0</v>
      </c>
      <c r="AW1265">
        <f t="shared" si="240"/>
        <v>0</v>
      </c>
      <c r="AX1265">
        <f t="shared" si="240"/>
        <v>0</v>
      </c>
      <c r="AY1265">
        <f t="shared" si="240"/>
        <v>0</v>
      </c>
      <c r="BA1265">
        <f t="shared" si="230"/>
        <v>0</v>
      </c>
      <c r="BB1265">
        <f t="shared" si="231"/>
        <v>0</v>
      </c>
      <c r="BC1265">
        <f t="shared" si="232"/>
        <v>0</v>
      </c>
      <c r="BD1265">
        <f t="shared" si="241"/>
        <v>0</v>
      </c>
    </row>
    <row r="1266" spans="1:56" x14ac:dyDescent="0.3">
      <c r="A1266" s="7">
        <v>1640</v>
      </c>
      <c r="B1266" s="6">
        <v>173059</v>
      </c>
      <c r="C1266" s="7">
        <v>0</v>
      </c>
      <c r="D1266" s="7">
        <v>1</v>
      </c>
      <c r="E1266" s="7">
        <f t="shared" si="234"/>
        <v>1</v>
      </c>
      <c r="F1266" s="7">
        <v>73</v>
      </c>
      <c r="G1266" s="7">
        <v>0</v>
      </c>
      <c r="H1266" s="7">
        <v>0</v>
      </c>
      <c r="I1266" s="7">
        <v>1</v>
      </c>
      <c r="J1266" s="7">
        <v>0</v>
      </c>
      <c r="K1266" s="7">
        <v>0</v>
      </c>
      <c r="L1266" s="7" t="str" cm="1">
        <f t="array" ref="L1266">_xlfn.IFS(G1266=1,G$1,H1266=1,H$1,I1266=1,I$1,J1266=1,J$1,K1266=1,K$1)</f>
        <v>Together</v>
      </c>
      <c r="M1266" s="7">
        <v>0</v>
      </c>
      <c r="N1266" s="7">
        <v>0</v>
      </c>
      <c r="O1266" s="7">
        <v>0</v>
      </c>
      <c r="P1266" s="7">
        <v>1</v>
      </c>
      <c r="Q1266" s="7" t="str" cm="1">
        <f t="array" ref="Q1266">_xlfn.IFS(M1266=1,M$1,N1266=1,N$1,O1266=1,O$1,P1266=1,P$1)</f>
        <v>PhD</v>
      </c>
      <c r="R1266" t="s">
        <v>44</v>
      </c>
      <c r="S1266" s="7">
        <v>36</v>
      </c>
      <c r="T1266" s="7">
        <v>971</v>
      </c>
      <c r="U1266" s="7">
        <v>265</v>
      </c>
      <c r="V1266" s="7">
        <v>995</v>
      </c>
      <c r="W1266" s="7">
        <v>0</v>
      </c>
      <c r="X1266" s="7">
        <v>194</v>
      </c>
      <c r="Y1266" s="7">
        <v>168</v>
      </c>
      <c r="Z1266" s="7">
        <v>2257</v>
      </c>
      <c r="AA1266" s="7">
        <v>1</v>
      </c>
      <c r="AB1266" s="7">
        <v>9</v>
      </c>
      <c r="AC1266" s="7">
        <v>3</v>
      </c>
      <c r="AD1266" s="7">
        <v>13</v>
      </c>
      <c r="AE1266" s="7">
        <v>4</v>
      </c>
      <c r="AF1266" s="7">
        <v>0</v>
      </c>
      <c r="AG1266" s="7">
        <v>0</v>
      </c>
      <c r="AH1266" s="7">
        <v>0</v>
      </c>
      <c r="AI1266" s="7">
        <v>0</v>
      </c>
      <c r="AJ1266" s="7">
        <v>0</v>
      </c>
      <c r="AK1266" s="7">
        <v>0</v>
      </c>
      <c r="AL1266" s="7">
        <v>0</v>
      </c>
      <c r="AM1266" s="8">
        <v>43866</v>
      </c>
      <c r="AO1266">
        <f t="shared" si="235"/>
        <v>0</v>
      </c>
      <c r="AP1266">
        <f t="shared" si="236"/>
        <v>0</v>
      </c>
      <c r="AQ1266">
        <f t="shared" si="237"/>
        <v>0</v>
      </c>
      <c r="AR1266">
        <f t="shared" si="238"/>
        <v>0</v>
      </c>
      <c r="AS1266">
        <f t="shared" si="239"/>
        <v>0</v>
      </c>
      <c r="AU1266">
        <f t="shared" si="240"/>
        <v>0</v>
      </c>
      <c r="AV1266">
        <f t="shared" si="240"/>
        <v>0</v>
      </c>
      <c r="AW1266">
        <f t="shared" si="240"/>
        <v>0</v>
      </c>
      <c r="AX1266">
        <f t="shared" si="240"/>
        <v>0</v>
      </c>
      <c r="AY1266">
        <f t="shared" si="240"/>
        <v>0</v>
      </c>
      <c r="BA1266">
        <f t="shared" ref="BA1266:BA1329" si="242">IF($AK1266=1,M1266,0)</f>
        <v>0</v>
      </c>
      <c r="BB1266">
        <f t="shared" ref="BB1266:BB1329" si="243">IF($AK1266=1,N1266,0)</f>
        <v>0</v>
      </c>
      <c r="BC1266">
        <f t="shared" ref="BC1266:BC1329" si="244">IF($AK1266=1,O1266,0)</f>
        <v>0</v>
      </c>
      <c r="BD1266">
        <f t="shared" ref="BD1266:BD1329" si="245">IF($AK1266=1,P1266,0)</f>
        <v>0</v>
      </c>
    </row>
    <row r="1267" spans="1:56" x14ac:dyDescent="0.3">
      <c r="A1267" s="7">
        <v>2606</v>
      </c>
      <c r="B1267" s="6">
        <v>173059</v>
      </c>
      <c r="C1267" s="7">
        <v>0</v>
      </c>
      <c r="D1267" s="7">
        <v>1</v>
      </c>
      <c r="E1267" s="7">
        <f t="shared" ref="E1267:E1330" si="246">SUM(C1267:D1267)</f>
        <v>1</v>
      </c>
      <c r="F1267" s="7">
        <v>73</v>
      </c>
      <c r="G1267" s="7">
        <v>0</v>
      </c>
      <c r="H1267" s="7">
        <v>0</v>
      </c>
      <c r="I1267" s="7">
        <v>1</v>
      </c>
      <c r="J1267" s="7">
        <v>0</v>
      </c>
      <c r="K1267" s="7">
        <v>0</v>
      </c>
      <c r="L1267" s="7" t="str" cm="1">
        <f t="array" ref="L1267">_xlfn.IFS(G1267=1,G$1,H1267=1,H$1,I1267=1,I$1,J1267=1,J$1,K1267=1,K$1)</f>
        <v>Together</v>
      </c>
      <c r="M1267" s="7">
        <v>0</v>
      </c>
      <c r="N1267" s="7">
        <v>0</v>
      </c>
      <c r="O1267" s="7">
        <v>0</v>
      </c>
      <c r="P1267" s="7">
        <v>1</v>
      </c>
      <c r="Q1267" s="7" t="str" cm="1">
        <f t="array" ref="Q1267">_xlfn.IFS(M1267=1,M$1,N1267=1,N$1,O1267=1,O$1,P1267=1,P$1)</f>
        <v>PhD</v>
      </c>
      <c r="R1267" t="s">
        <v>44</v>
      </c>
      <c r="S1267" s="7">
        <v>36</v>
      </c>
      <c r="T1267" s="7">
        <v>971</v>
      </c>
      <c r="U1267" s="7">
        <v>265</v>
      </c>
      <c r="V1267" s="7">
        <v>995</v>
      </c>
      <c r="W1267" s="7">
        <v>0</v>
      </c>
      <c r="X1267" s="7">
        <v>194</v>
      </c>
      <c r="Y1267" s="7">
        <v>168</v>
      </c>
      <c r="Z1267" s="7">
        <v>2257</v>
      </c>
      <c r="AA1267" s="7">
        <v>1</v>
      </c>
      <c r="AB1267" s="7">
        <v>9</v>
      </c>
      <c r="AC1267" s="7">
        <v>3</v>
      </c>
      <c r="AD1267" s="7">
        <v>13</v>
      </c>
      <c r="AE1267" s="7">
        <v>4</v>
      </c>
      <c r="AF1267" s="7">
        <v>0</v>
      </c>
      <c r="AG1267" s="7">
        <v>0</v>
      </c>
      <c r="AH1267" s="7">
        <v>0</v>
      </c>
      <c r="AI1267" s="7">
        <v>0</v>
      </c>
      <c r="AJ1267" s="7">
        <v>0</v>
      </c>
      <c r="AK1267" s="7">
        <v>0</v>
      </c>
      <c r="AL1267" s="7">
        <v>0</v>
      </c>
      <c r="AM1267" s="8">
        <v>43866</v>
      </c>
      <c r="AO1267">
        <f t="shared" si="235"/>
        <v>0</v>
      </c>
      <c r="AP1267">
        <f t="shared" si="236"/>
        <v>0</v>
      </c>
      <c r="AQ1267">
        <f t="shared" si="237"/>
        <v>0</v>
      </c>
      <c r="AR1267">
        <f t="shared" si="238"/>
        <v>0</v>
      </c>
      <c r="AS1267">
        <f t="shared" si="239"/>
        <v>0</v>
      </c>
      <c r="AU1267">
        <f t="shared" si="240"/>
        <v>0</v>
      </c>
      <c r="AV1267">
        <f t="shared" si="240"/>
        <v>0</v>
      </c>
      <c r="AW1267">
        <f t="shared" si="240"/>
        <v>0</v>
      </c>
      <c r="AX1267">
        <f t="shared" si="240"/>
        <v>0</v>
      </c>
      <c r="AY1267">
        <f t="shared" si="240"/>
        <v>0</v>
      </c>
      <c r="BA1267">
        <f t="shared" si="242"/>
        <v>0</v>
      </c>
      <c r="BB1267">
        <f t="shared" si="243"/>
        <v>0</v>
      </c>
      <c r="BC1267">
        <f t="shared" si="244"/>
        <v>0</v>
      </c>
      <c r="BD1267">
        <f t="shared" si="245"/>
        <v>0</v>
      </c>
    </row>
    <row r="1268" spans="1:56" x14ac:dyDescent="0.3">
      <c r="A1268" s="7">
        <v>2793</v>
      </c>
      <c r="B1268" s="6">
        <v>150387</v>
      </c>
      <c r="C1268" s="7">
        <v>0</v>
      </c>
      <c r="D1268" s="7">
        <v>2</v>
      </c>
      <c r="E1268" s="7">
        <f t="shared" si="246"/>
        <v>2</v>
      </c>
      <c r="F1268" s="7">
        <v>64</v>
      </c>
      <c r="G1268" s="7">
        <v>0</v>
      </c>
      <c r="H1268" s="7">
        <v>1</v>
      </c>
      <c r="I1268" s="7">
        <v>0</v>
      </c>
      <c r="J1268" s="7">
        <v>0</v>
      </c>
      <c r="K1268" s="7">
        <v>0</v>
      </c>
      <c r="L1268" s="7" t="str" cm="1">
        <f t="array" ref="L1268">_xlfn.IFS(G1268=1,G$1,H1268=1,H$1,I1268=1,I$1,J1268=1,J$1,K1268=1,K$1)</f>
        <v>Married</v>
      </c>
      <c r="M1268" s="7">
        <v>0</v>
      </c>
      <c r="N1268" s="7">
        <v>1</v>
      </c>
      <c r="O1268" s="7">
        <v>0</v>
      </c>
      <c r="P1268" s="7">
        <v>0</v>
      </c>
      <c r="Q1268" s="7" t="str" cm="1">
        <f t="array" ref="Q1268">_xlfn.IFS(M1268=1,M$1,N1268=1,N$1,O1268=1,O$1,P1268=1,P$1)</f>
        <v>Graduate</v>
      </c>
      <c r="R1268" t="s">
        <v>40</v>
      </c>
      <c r="S1268" s="7">
        <v>91</v>
      </c>
      <c r="T1268" s="7">
        <v>1101</v>
      </c>
      <c r="U1268" s="7">
        <v>27</v>
      </c>
      <c r="V1268" s="7">
        <v>260</v>
      </c>
      <c r="W1268" s="7">
        <v>36</v>
      </c>
      <c r="X1268" s="7">
        <v>42</v>
      </c>
      <c r="Y1268" s="7">
        <v>101</v>
      </c>
      <c r="Z1268" s="7">
        <v>1364</v>
      </c>
      <c r="AA1268" s="7">
        <v>3</v>
      </c>
      <c r="AB1268" s="7">
        <v>6</v>
      </c>
      <c r="AC1268" s="7">
        <v>2</v>
      </c>
      <c r="AD1268" s="7">
        <v>8</v>
      </c>
      <c r="AE1268" s="7">
        <v>5</v>
      </c>
      <c r="AF1268" s="7">
        <v>0</v>
      </c>
      <c r="AG1268" s="7">
        <v>0</v>
      </c>
      <c r="AH1268" s="7">
        <v>0</v>
      </c>
      <c r="AI1268" s="7">
        <v>0</v>
      </c>
      <c r="AJ1268" s="7">
        <v>0</v>
      </c>
      <c r="AK1268" s="7">
        <v>0</v>
      </c>
      <c r="AL1268" s="7">
        <v>0</v>
      </c>
      <c r="AM1268" s="8">
        <v>43866</v>
      </c>
      <c r="AO1268">
        <f t="shared" si="235"/>
        <v>0</v>
      </c>
      <c r="AP1268">
        <f t="shared" si="236"/>
        <v>0</v>
      </c>
      <c r="AQ1268">
        <f t="shared" si="237"/>
        <v>0</v>
      </c>
      <c r="AR1268">
        <f t="shared" si="238"/>
        <v>0</v>
      </c>
      <c r="AS1268">
        <f t="shared" si="239"/>
        <v>0</v>
      </c>
      <c r="AU1268">
        <f t="shared" si="240"/>
        <v>0</v>
      </c>
      <c r="AV1268">
        <f t="shared" si="240"/>
        <v>0</v>
      </c>
      <c r="AW1268">
        <f t="shared" si="240"/>
        <v>0</v>
      </c>
      <c r="AX1268">
        <f t="shared" si="240"/>
        <v>0</v>
      </c>
      <c r="AY1268">
        <f t="shared" si="240"/>
        <v>0</v>
      </c>
      <c r="BA1268">
        <f t="shared" si="242"/>
        <v>0</v>
      </c>
      <c r="BB1268">
        <f t="shared" si="243"/>
        <v>0</v>
      </c>
      <c r="BC1268">
        <f t="shared" si="244"/>
        <v>0</v>
      </c>
      <c r="BD1268">
        <f t="shared" si="245"/>
        <v>0</v>
      </c>
    </row>
    <row r="1269" spans="1:56" x14ac:dyDescent="0.3">
      <c r="A1269" s="7">
        <v>1206</v>
      </c>
      <c r="B1269" s="6">
        <v>144551</v>
      </c>
      <c r="C1269" s="7">
        <v>0</v>
      </c>
      <c r="D1269" s="7">
        <v>1</v>
      </c>
      <c r="E1269" s="7">
        <f t="shared" si="246"/>
        <v>1</v>
      </c>
      <c r="F1269" s="7">
        <v>66</v>
      </c>
      <c r="G1269" s="7">
        <v>0</v>
      </c>
      <c r="H1269" s="7">
        <v>0</v>
      </c>
      <c r="I1269" s="7">
        <v>0</v>
      </c>
      <c r="J1269" s="7">
        <v>0</v>
      </c>
      <c r="K1269" s="7">
        <v>1</v>
      </c>
      <c r="L1269" s="7" t="str" cm="1">
        <f t="array" ref="L1269">_xlfn.IFS(G1269=1,G$1,H1269=1,H$1,I1269=1,I$1,J1269=1,J$1,K1269=1,K$1)</f>
        <v>Widow</v>
      </c>
      <c r="M1269" s="7">
        <v>0</v>
      </c>
      <c r="N1269" s="7">
        <v>0</v>
      </c>
      <c r="O1269" s="7">
        <v>1</v>
      </c>
      <c r="P1269" s="7">
        <v>0</v>
      </c>
      <c r="Q1269" s="7" t="str" cm="1">
        <f t="array" ref="Q1269">_xlfn.IFS(M1269=1,M$1,N1269=1,N$1,O1269=1,O$1,P1269=1,P$1)</f>
        <v>Master</v>
      </c>
      <c r="R1269" t="s">
        <v>42</v>
      </c>
      <c r="S1269" s="7">
        <v>24</v>
      </c>
      <c r="T1269" s="7">
        <v>591</v>
      </c>
      <c r="U1269" s="7">
        <v>13</v>
      </c>
      <c r="V1269" s="7">
        <v>107</v>
      </c>
      <c r="W1269" s="7">
        <v>0</v>
      </c>
      <c r="X1269" s="7">
        <v>0</v>
      </c>
      <c r="Y1269" s="7">
        <v>214</v>
      </c>
      <c r="Z1269" s="7">
        <v>496</v>
      </c>
      <c r="AA1269" s="7">
        <v>2</v>
      </c>
      <c r="AB1269" s="7">
        <v>4</v>
      </c>
      <c r="AC1269" s="7">
        <v>1</v>
      </c>
      <c r="AD1269" s="7">
        <v>5</v>
      </c>
      <c r="AE1269" s="7">
        <v>7</v>
      </c>
      <c r="AF1269" s="7">
        <v>0</v>
      </c>
      <c r="AG1269" s="7">
        <v>0</v>
      </c>
      <c r="AH1269" s="7">
        <v>0</v>
      </c>
      <c r="AI1269" s="7">
        <v>0</v>
      </c>
      <c r="AJ1269" s="7">
        <v>0</v>
      </c>
      <c r="AK1269" s="7">
        <v>0</v>
      </c>
      <c r="AL1269" s="7">
        <v>0</v>
      </c>
      <c r="AM1269" s="8">
        <v>43866</v>
      </c>
      <c r="AO1269">
        <f t="shared" si="235"/>
        <v>0</v>
      </c>
      <c r="AP1269">
        <f t="shared" si="236"/>
        <v>0</v>
      </c>
      <c r="AQ1269">
        <f t="shared" si="237"/>
        <v>0</v>
      </c>
      <c r="AR1269">
        <f t="shared" si="238"/>
        <v>0</v>
      </c>
      <c r="AS1269">
        <f t="shared" si="239"/>
        <v>0</v>
      </c>
      <c r="AU1269">
        <f t="shared" si="240"/>
        <v>0</v>
      </c>
      <c r="AV1269">
        <f t="shared" si="240"/>
        <v>0</v>
      </c>
      <c r="AW1269">
        <f t="shared" si="240"/>
        <v>0</v>
      </c>
      <c r="AX1269">
        <f t="shared" si="240"/>
        <v>0</v>
      </c>
      <c r="AY1269">
        <f t="shared" si="240"/>
        <v>0</v>
      </c>
      <c r="BA1269">
        <f t="shared" si="242"/>
        <v>0</v>
      </c>
      <c r="BB1269">
        <f t="shared" si="243"/>
        <v>0</v>
      </c>
      <c r="BC1269">
        <f t="shared" si="244"/>
        <v>0</v>
      </c>
      <c r="BD1269">
        <f t="shared" si="245"/>
        <v>0</v>
      </c>
    </row>
    <row r="1270" spans="1:56" x14ac:dyDescent="0.3">
      <c r="A1270" s="7">
        <v>3059</v>
      </c>
      <c r="B1270" s="6">
        <v>153367</v>
      </c>
      <c r="C1270" s="7">
        <v>1</v>
      </c>
      <c r="D1270" s="7">
        <v>1</v>
      </c>
      <c r="E1270" s="7">
        <f t="shared" si="246"/>
        <v>2</v>
      </c>
      <c r="F1270" s="7">
        <v>46</v>
      </c>
      <c r="G1270" s="7">
        <v>1</v>
      </c>
      <c r="H1270" s="7">
        <v>0</v>
      </c>
      <c r="I1270" s="7">
        <v>0</v>
      </c>
      <c r="J1270" s="7">
        <v>0</v>
      </c>
      <c r="K1270" s="7">
        <v>0</v>
      </c>
      <c r="L1270" s="7" t="str" cm="1">
        <f t="array" ref="L1270">_xlfn.IFS(G1270=1,G$1,H1270=1,H$1,I1270=1,I$1,J1270=1,J$1,K1270=1,K$1)</f>
        <v>Divorced</v>
      </c>
      <c r="M1270" s="7">
        <v>0</v>
      </c>
      <c r="N1270" s="7">
        <v>0</v>
      </c>
      <c r="O1270" s="7">
        <v>1</v>
      </c>
      <c r="P1270" s="7">
        <v>0</v>
      </c>
      <c r="Q1270" s="7" t="str" cm="1">
        <f t="array" ref="Q1270">_xlfn.IFS(M1270=1,M$1,N1270=1,N$1,O1270=1,O$1,P1270=1,P$1)</f>
        <v>Master</v>
      </c>
      <c r="R1270" t="s">
        <v>43</v>
      </c>
      <c r="S1270" s="7">
        <v>2</v>
      </c>
      <c r="T1270" s="7">
        <v>658</v>
      </c>
      <c r="U1270" s="7">
        <v>20</v>
      </c>
      <c r="V1270" s="7">
        <v>402</v>
      </c>
      <c r="W1270" s="7">
        <v>29</v>
      </c>
      <c r="X1270" s="7">
        <v>9</v>
      </c>
      <c r="Y1270" s="7">
        <v>32</v>
      </c>
      <c r="Z1270" s="7">
        <v>1086</v>
      </c>
      <c r="AA1270" s="7">
        <v>7</v>
      </c>
      <c r="AB1270" s="7">
        <v>5</v>
      </c>
      <c r="AC1270" s="7">
        <v>1</v>
      </c>
      <c r="AD1270" s="7">
        <v>8</v>
      </c>
      <c r="AE1270" s="7">
        <v>7</v>
      </c>
      <c r="AF1270" s="7">
        <v>0</v>
      </c>
      <c r="AG1270" s="7">
        <v>0</v>
      </c>
      <c r="AH1270" s="7">
        <v>0</v>
      </c>
      <c r="AI1270" s="7">
        <v>0</v>
      </c>
      <c r="AJ1270" s="7">
        <v>0</v>
      </c>
      <c r="AK1270" s="7">
        <v>0</v>
      </c>
      <c r="AL1270" s="7">
        <v>1</v>
      </c>
      <c r="AM1270" s="8">
        <v>43866</v>
      </c>
      <c r="AO1270">
        <f t="shared" si="235"/>
        <v>0</v>
      </c>
      <c r="AP1270">
        <f t="shared" si="236"/>
        <v>0</v>
      </c>
      <c r="AQ1270">
        <f t="shared" si="237"/>
        <v>0</v>
      </c>
      <c r="AR1270">
        <f t="shared" si="238"/>
        <v>0</v>
      </c>
      <c r="AS1270">
        <f t="shared" si="239"/>
        <v>0</v>
      </c>
      <c r="AU1270">
        <f t="shared" si="240"/>
        <v>0</v>
      </c>
      <c r="AV1270">
        <f t="shared" si="240"/>
        <v>0</v>
      </c>
      <c r="AW1270">
        <f t="shared" si="240"/>
        <v>0</v>
      </c>
      <c r="AX1270">
        <f t="shared" si="240"/>
        <v>0</v>
      </c>
      <c r="AY1270">
        <f t="shared" si="240"/>
        <v>0</v>
      </c>
      <c r="BA1270">
        <f t="shared" si="242"/>
        <v>0</v>
      </c>
      <c r="BB1270">
        <f t="shared" si="243"/>
        <v>0</v>
      </c>
      <c r="BC1270">
        <f t="shared" si="244"/>
        <v>0</v>
      </c>
      <c r="BD1270">
        <f t="shared" si="245"/>
        <v>0</v>
      </c>
    </row>
    <row r="1271" spans="1:56" x14ac:dyDescent="0.3">
      <c r="A1271" s="7">
        <v>2328</v>
      </c>
      <c r="B1271" s="6">
        <v>162061</v>
      </c>
      <c r="C1271" s="7">
        <v>0</v>
      </c>
      <c r="D1271" s="7">
        <v>1</v>
      </c>
      <c r="E1271" s="7">
        <f t="shared" si="246"/>
        <v>1</v>
      </c>
      <c r="F1271" s="7">
        <v>44</v>
      </c>
      <c r="G1271" s="7">
        <v>0</v>
      </c>
      <c r="H1271" s="7">
        <v>0</v>
      </c>
      <c r="I1271" s="7">
        <v>1</v>
      </c>
      <c r="J1271" s="7">
        <v>0</v>
      </c>
      <c r="K1271" s="7">
        <v>0</v>
      </c>
      <c r="L1271" s="7" t="str" cm="1">
        <f t="array" ref="L1271">_xlfn.IFS(G1271=1,G$1,H1271=1,H$1,I1271=1,I$1,J1271=1,J$1,K1271=1,K$1)</f>
        <v>Together</v>
      </c>
      <c r="M1271" s="7">
        <v>0</v>
      </c>
      <c r="N1271" s="7">
        <v>1</v>
      </c>
      <c r="O1271" s="7">
        <v>0</v>
      </c>
      <c r="P1271" s="7">
        <v>0</v>
      </c>
      <c r="Q1271" s="7" t="str" cm="1">
        <f t="array" ref="Q1271">_xlfn.IFS(M1271=1,M$1,N1271=1,N$1,O1271=1,O$1,P1271=1,P$1)</f>
        <v>Graduate</v>
      </c>
      <c r="R1271" t="s">
        <v>42</v>
      </c>
      <c r="S1271" s="7">
        <v>12</v>
      </c>
      <c r="T1271" s="7">
        <v>1674</v>
      </c>
      <c r="U1271" s="7">
        <v>18</v>
      </c>
      <c r="V1271" s="7">
        <v>219</v>
      </c>
      <c r="W1271" s="7">
        <v>0</v>
      </c>
      <c r="X1271" s="7">
        <v>78</v>
      </c>
      <c r="Y1271" s="7">
        <v>99</v>
      </c>
      <c r="Z1271" s="7">
        <v>1891</v>
      </c>
      <c r="AA1271" s="7">
        <v>3</v>
      </c>
      <c r="AB1271" s="7">
        <v>10</v>
      </c>
      <c r="AC1271" s="7">
        <v>4</v>
      </c>
      <c r="AD1271" s="7">
        <v>7</v>
      </c>
      <c r="AE1271" s="7">
        <v>6</v>
      </c>
      <c r="AF1271" s="7">
        <v>0</v>
      </c>
      <c r="AG1271" s="7">
        <v>1</v>
      </c>
      <c r="AH1271" s="7">
        <v>0</v>
      </c>
      <c r="AI1271" s="7">
        <v>0</v>
      </c>
      <c r="AJ1271" s="7">
        <v>0</v>
      </c>
      <c r="AK1271" s="7">
        <v>0</v>
      </c>
      <c r="AL1271" s="7">
        <v>0</v>
      </c>
      <c r="AM1271" s="8">
        <v>43866</v>
      </c>
      <c r="AO1271">
        <f t="shared" si="235"/>
        <v>0</v>
      </c>
      <c r="AP1271">
        <f t="shared" si="236"/>
        <v>0</v>
      </c>
      <c r="AQ1271">
        <f t="shared" si="237"/>
        <v>0</v>
      </c>
      <c r="AR1271">
        <f t="shared" si="238"/>
        <v>1</v>
      </c>
      <c r="AS1271">
        <f t="shared" si="239"/>
        <v>0</v>
      </c>
      <c r="AU1271">
        <f t="shared" si="240"/>
        <v>0</v>
      </c>
      <c r="AV1271">
        <f t="shared" si="240"/>
        <v>0</v>
      </c>
      <c r="AW1271">
        <f t="shared" si="240"/>
        <v>0</v>
      </c>
      <c r="AX1271">
        <f t="shared" si="240"/>
        <v>0</v>
      </c>
      <c r="AY1271">
        <f t="shared" si="240"/>
        <v>0</v>
      </c>
      <c r="BA1271">
        <f t="shared" si="242"/>
        <v>0</v>
      </c>
      <c r="BB1271">
        <f t="shared" si="243"/>
        <v>0</v>
      </c>
      <c r="BC1271">
        <f t="shared" si="244"/>
        <v>0</v>
      </c>
      <c r="BD1271">
        <f t="shared" si="245"/>
        <v>0</v>
      </c>
    </row>
    <row r="1272" spans="1:56" x14ac:dyDescent="0.3">
      <c r="A1272" s="7">
        <v>2177</v>
      </c>
      <c r="B1272" s="6">
        <v>146891</v>
      </c>
      <c r="C1272" s="7">
        <v>0</v>
      </c>
      <c r="D1272" s="7">
        <v>1</v>
      </c>
      <c r="E1272" s="7">
        <f t="shared" si="246"/>
        <v>1</v>
      </c>
      <c r="F1272" s="7">
        <v>55</v>
      </c>
      <c r="G1272" s="7">
        <v>0</v>
      </c>
      <c r="H1272" s="7">
        <v>1</v>
      </c>
      <c r="I1272" s="7">
        <v>0</v>
      </c>
      <c r="J1272" s="7">
        <v>0</v>
      </c>
      <c r="K1272" s="7">
        <v>0</v>
      </c>
      <c r="L1272" s="7" t="str" cm="1">
        <f t="array" ref="L1272">_xlfn.IFS(G1272=1,G$1,H1272=1,H$1,I1272=1,I$1,J1272=1,J$1,K1272=1,K$1)</f>
        <v>Married</v>
      </c>
      <c r="M1272" s="7">
        <v>0</v>
      </c>
      <c r="N1272" s="7">
        <v>0</v>
      </c>
      <c r="O1272" s="7">
        <v>0</v>
      </c>
      <c r="P1272" s="7">
        <v>0</v>
      </c>
      <c r="Q1272" s="7" t="e" cm="1">
        <f t="array" ref="Q1272">_xlfn.IFS(M1272=1,M$1,N1272=1,N$1,O1272=1,O$1,P1272=1,P$1)</f>
        <v>#N/A</v>
      </c>
      <c r="R1272" t="s">
        <v>43</v>
      </c>
      <c r="S1272" s="7">
        <v>91</v>
      </c>
      <c r="T1272" s="7">
        <v>135</v>
      </c>
      <c r="U1272" s="7">
        <v>38</v>
      </c>
      <c r="V1272" s="7">
        <v>72</v>
      </c>
      <c r="W1272" s="7">
        <v>91</v>
      </c>
      <c r="X1272" s="7">
        <v>47</v>
      </c>
      <c r="Y1272" s="7">
        <v>191</v>
      </c>
      <c r="Z1272" s="7">
        <v>191</v>
      </c>
      <c r="AA1272" s="7">
        <v>1</v>
      </c>
      <c r="AB1272" s="7">
        <v>2</v>
      </c>
      <c r="AC1272" s="7">
        <v>1</v>
      </c>
      <c r="AD1272" s="7">
        <v>4</v>
      </c>
      <c r="AE1272" s="7">
        <v>4</v>
      </c>
      <c r="AF1272" s="7">
        <v>0</v>
      </c>
      <c r="AG1272" s="7">
        <v>0</v>
      </c>
      <c r="AH1272" s="7">
        <v>0</v>
      </c>
      <c r="AI1272" s="7">
        <v>0</v>
      </c>
      <c r="AJ1272" s="7">
        <v>0</v>
      </c>
      <c r="AK1272" s="7">
        <v>0</v>
      </c>
      <c r="AL1272" s="7">
        <v>0</v>
      </c>
      <c r="AM1272" s="8">
        <v>43867</v>
      </c>
      <c r="AO1272">
        <f t="shared" si="235"/>
        <v>0</v>
      </c>
      <c r="AP1272">
        <f t="shared" si="236"/>
        <v>0</v>
      </c>
      <c r="AQ1272">
        <f t="shared" si="237"/>
        <v>0</v>
      </c>
      <c r="AR1272">
        <f t="shared" si="238"/>
        <v>0</v>
      </c>
      <c r="AS1272">
        <f t="shared" si="239"/>
        <v>0</v>
      </c>
      <c r="AU1272">
        <f t="shared" si="240"/>
        <v>0</v>
      </c>
      <c r="AV1272">
        <f t="shared" si="240"/>
        <v>0</v>
      </c>
      <c r="AW1272">
        <f t="shared" si="240"/>
        <v>0</v>
      </c>
      <c r="AX1272">
        <f t="shared" si="240"/>
        <v>0</v>
      </c>
      <c r="AY1272">
        <f t="shared" si="240"/>
        <v>0</v>
      </c>
      <c r="BA1272">
        <f t="shared" si="242"/>
        <v>0</v>
      </c>
      <c r="BB1272">
        <f t="shared" si="243"/>
        <v>0</v>
      </c>
      <c r="BC1272">
        <f t="shared" si="244"/>
        <v>0</v>
      </c>
      <c r="BD1272">
        <f t="shared" si="245"/>
        <v>0</v>
      </c>
    </row>
    <row r="1273" spans="1:56" x14ac:dyDescent="0.3">
      <c r="A1273" s="7">
        <v>1749</v>
      </c>
      <c r="B1273" s="6">
        <v>146891</v>
      </c>
      <c r="C1273" s="7">
        <v>0</v>
      </c>
      <c r="D1273" s="7">
        <v>1</v>
      </c>
      <c r="E1273" s="7">
        <f t="shared" si="246"/>
        <v>1</v>
      </c>
      <c r="F1273" s="7">
        <v>55</v>
      </c>
      <c r="G1273" s="7">
        <v>0</v>
      </c>
      <c r="H1273" s="7">
        <v>1</v>
      </c>
      <c r="I1273" s="7">
        <v>0</v>
      </c>
      <c r="J1273" s="7">
        <v>0</v>
      </c>
      <c r="K1273" s="7">
        <v>0</v>
      </c>
      <c r="L1273" s="7" t="str" cm="1">
        <f t="array" ref="L1273">_xlfn.IFS(G1273=1,G$1,H1273=1,H$1,I1273=1,I$1,J1273=1,J$1,K1273=1,K$1)</f>
        <v>Married</v>
      </c>
      <c r="M1273" s="7">
        <v>0</v>
      </c>
      <c r="N1273" s="7">
        <v>0</v>
      </c>
      <c r="O1273" s="7">
        <v>0</v>
      </c>
      <c r="P1273" s="7">
        <v>0</v>
      </c>
      <c r="Q1273" s="7" t="e" cm="1">
        <f t="array" ref="Q1273">_xlfn.IFS(M1273=1,M$1,N1273=1,N$1,O1273=1,O$1,P1273=1,P$1)</f>
        <v>#N/A</v>
      </c>
      <c r="R1273" t="s">
        <v>40</v>
      </c>
      <c r="S1273" s="7">
        <v>91</v>
      </c>
      <c r="T1273" s="7">
        <v>135</v>
      </c>
      <c r="U1273" s="7">
        <v>38</v>
      </c>
      <c r="V1273" s="7">
        <v>72</v>
      </c>
      <c r="W1273" s="7">
        <v>91</v>
      </c>
      <c r="X1273" s="7">
        <v>47</v>
      </c>
      <c r="Y1273" s="7">
        <v>191</v>
      </c>
      <c r="Z1273" s="7">
        <v>191</v>
      </c>
      <c r="AA1273" s="7">
        <v>1</v>
      </c>
      <c r="AB1273" s="7">
        <v>2</v>
      </c>
      <c r="AC1273" s="7">
        <v>1</v>
      </c>
      <c r="AD1273" s="7">
        <v>4</v>
      </c>
      <c r="AE1273" s="7">
        <v>4</v>
      </c>
      <c r="AF1273" s="7">
        <v>0</v>
      </c>
      <c r="AG1273" s="7">
        <v>0</v>
      </c>
      <c r="AH1273" s="7">
        <v>0</v>
      </c>
      <c r="AI1273" s="7">
        <v>0</v>
      </c>
      <c r="AJ1273" s="7">
        <v>0</v>
      </c>
      <c r="AK1273" s="7">
        <v>0</v>
      </c>
      <c r="AL1273" s="7">
        <v>0</v>
      </c>
      <c r="AM1273" s="8">
        <v>43867</v>
      </c>
      <c r="AO1273">
        <f t="shared" si="235"/>
        <v>0</v>
      </c>
      <c r="AP1273">
        <f t="shared" si="236"/>
        <v>0</v>
      </c>
      <c r="AQ1273">
        <f t="shared" si="237"/>
        <v>0</v>
      </c>
      <c r="AR1273">
        <f t="shared" si="238"/>
        <v>0</v>
      </c>
      <c r="AS1273">
        <f t="shared" si="239"/>
        <v>0</v>
      </c>
      <c r="AU1273">
        <f t="shared" si="240"/>
        <v>0</v>
      </c>
      <c r="AV1273">
        <f t="shared" si="240"/>
        <v>0</v>
      </c>
      <c r="AW1273">
        <f t="shared" si="240"/>
        <v>0</v>
      </c>
      <c r="AX1273">
        <f t="shared" si="240"/>
        <v>0</v>
      </c>
      <c r="AY1273">
        <f t="shared" si="240"/>
        <v>0</v>
      </c>
      <c r="BA1273">
        <f t="shared" si="242"/>
        <v>0</v>
      </c>
      <c r="BB1273">
        <f t="shared" si="243"/>
        <v>0</v>
      </c>
      <c r="BC1273">
        <f t="shared" si="244"/>
        <v>0</v>
      </c>
      <c r="BD1273">
        <f t="shared" si="245"/>
        <v>0</v>
      </c>
    </row>
    <row r="1274" spans="1:56" x14ac:dyDescent="0.3">
      <c r="A1274" s="7">
        <v>1800</v>
      </c>
      <c r="B1274" s="6">
        <v>125804</v>
      </c>
      <c r="C1274" s="7">
        <v>1</v>
      </c>
      <c r="D1274" s="7">
        <v>0</v>
      </c>
      <c r="E1274" s="7">
        <f t="shared" si="246"/>
        <v>1</v>
      </c>
      <c r="F1274" s="7">
        <v>42</v>
      </c>
      <c r="G1274" s="7">
        <v>0</v>
      </c>
      <c r="H1274" s="7">
        <v>1</v>
      </c>
      <c r="I1274" s="7">
        <v>0</v>
      </c>
      <c r="J1274" s="7">
        <v>0</v>
      </c>
      <c r="K1274" s="7">
        <v>0</v>
      </c>
      <c r="L1274" s="7" t="str" cm="1">
        <f t="array" ref="L1274">_xlfn.IFS(G1274=1,G$1,H1274=1,H$1,I1274=1,I$1,J1274=1,J$1,K1274=1,K$1)</f>
        <v>Married</v>
      </c>
      <c r="M1274" s="7">
        <v>0</v>
      </c>
      <c r="N1274" s="7">
        <v>0</v>
      </c>
      <c r="O1274" s="7">
        <v>0</v>
      </c>
      <c r="P1274" s="7">
        <v>0</v>
      </c>
      <c r="Q1274" s="7" t="e" cm="1">
        <f t="array" ref="Q1274">_xlfn.IFS(M1274=1,M$1,N1274=1,N$1,O1274=1,O$1,P1274=1,P$1)</f>
        <v>#N/A</v>
      </c>
      <c r="R1274" t="s">
        <v>42</v>
      </c>
      <c r="S1274" s="7">
        <v>34</v>
      </c>
      <c r="T1274" s="7">
        <v>39</v>
      </c>
      <c r="U1274" s="7">
        <v>34</v>
      </c>
      <c r="V1274" s="7">
        <v>44</v>
      </c>
      <c r="W1274" s="7">
        <v>63</v>
      </c>
      <c r="X1274" s="7">
        <v>29</v>
      </c>
      <c r="Y1274" s="7">
        <v>59</v>
      </c>
      <c r="Z1274" s="7">
        <v>151</v>
      </c>
      <c r="AA1274" s="7">
        <v>2</v>
      </c>
      <c r="AB1274" s="7">
        <v>2</v>
      </c>
      <c r="AC1274" s="7">
        <v>0</v>
      </c>
      <c r="AD1274" s="7">
        <v>3</v>
      </c>
      <c r="AE1274" s="7">
        <v>8</v>
      </c>
      <c r="AF1274" s="7">
        <v>0</v>
      </c>
      <c r="AG1274" s="7">
        <v>0</v>
      </c>
      <c r="AH1274" s="7">
        <v>0</v>
      </c>
      <c r="AI1274" s="7">
        <v>0</v>
      </c>
      <c r="AJ1274" s="7">
        <v>0</v>
      </c>
      <c r="AK1274" s="7">
        <v>0</v>
      </c>
      <c r="AL1274" s="7">
        <v>0</v>
      </c>
      <c r="AM1274" s="8">
        <v>43867</v>
      </c>
      <c r="AO1274">
        <f t="shared" si="235"/>
        <v>0</v>
      </c>
      <c r="AP1274">
        <f t="shared" si="236"/>
        <v>0</v>
      </c>
      <c r="AQ1274">
        <f t="shared" si="237"/>
        <v>0</v>
      </c>
      <c r="AR1274">
        <f t="shared" si="238"/>
        <v>0</v>
      </c>
      <c r="AS1274">
        <f t="shared" si="239"/>
        <v>0</v>
      </c>
      <c r="AU1274">
        <f t="shared" ref="AU1274:AY1324" si="247">IF($AJ1274=1,T1274,0)</f>
        <v>0</v>
      </c>
      <c r="AV1274">
        <f t="shared" si="247"/>
        <v>0</v>
      </c>
      <c r="AW1274">
        <f t="shared" si="247"/>
        <v>0</v>
      </c>
      <c r="AX1274">
        <f t="shared" si="247"/>
        <v>0</v>
      </c>
      <c r="AY1274">
        <f t="shared" si="247"/>
        <v>0</v>
      </c>
      <c r="BA1274">
        <f t="shared" si="242"/>
        <v>0</v>
      </c>
      <c r="BB1274">
        <f t="shared" si="243"/>
        <v>0</v>
      </c>
      <c r="BC1274">
        <f t="shared" si="244"/>
        <v>0</v>
      </c>
      <c r="BD1274">
        <f t="shared" si="245"/>
        <v>0</v>
      </c>
    </row>
    <row r="1275" spans="1:56" x14ac:dyDescent="0.3">
      <c r="A1275" s="7">
        <v>2522</v>
      </c>
      <c r="B1275" s="6">
        <v>130390</v>
      </c>
      <c r="C1275" s="7">
        <v>0</v>
      </c>
      <c r="D1275" s="7">
        <v>0</v>
      </c>
      <c r="E1275" s="7">
        <f t="shared" si="246"/>
        <v>0</v>
      </c>
      <c r="F1275" s="7">
        <v>33</v>
      </c>
      <c r="G1275" s="7">
        <v>0</v>
      </c>
      <c r="H1275" s="7">
        <v>1</v>
      </c>
      <c r="I1275" s="7">
        <v>0</v>
      </c>
      <c r="J1275" s="7">
        <v>0</v>
      </c>
      <c r="K1275" s="7">
        <v>0</v>
      </c>
      <c r="L1275" s="7" t="str" cm="1">
        <f t="array" ref="L1275">_xlfn.IFS(G1275=1,G$1,H1275=1,H$1,I1275=1,I$1,J1275=1,J$1,K1275=1,K$1)</f>
        <v>Married</v>
      </c>
      <c r="M1275" s="7">
        <v>0</v>
      </c>
      <c r="N1275" s="7">
        <v>0</v>
      </c>
      <c r="O1275" s="7">
        <v>0</v>
      </c>
      <c r="P1275" s="7">
        <v>0</v>
      </c>
      <c r="Q1275" s="7" t="e" cm="1">
        <f t="array" ref="Q1275">_xlfn.IFS(M1275=1,M$1,N1275=1,N$1,O1275=1,O$1,P1275=1,P$1)</f>
        <v>#N/A</v>
      </c>
      <c r="R1275" t="s">
        <v>44</v>
      </c>
      <c r="S1275" s="7">
        <v>5</v>
      </c>
      <c r="T1275" s="7">
        <v>43</v>
      </c>
      <c r="U1275" s="7">
        <v>51</v>
      </c>
      <c r="V1275" s="7">
        <v>51</v>
      </c>
      <c r="W1275" s="7">
        <v>107</v>
      </c>
      <c r="X1275" s="7">
        <v>4</v>
      </c>
      <c r="Y1275" s="7">
        <v>86</v>
      </c>
      <c r="Z1275" s="7">
        <v>172</v>
      </c>
      <c r="AA1275" s="7">
        <v>1</v>
      </c>
      <c r="AB1275" s="7">
        <v>2</v>
      </c>
      <c r="AC1275" s="7">
        <v>0</v>
      </c>
      <c r="AD1275" s="7">
        <v>3</v>
      </c>
      <c r="AE1275" s="7">
        <v>6</v>
      </c>
      <c r="AF1275" s="7">
        <v>0</v>
      </c>
      <c r="AG1275" s="7">
        <v>0</v>
      </c>
      <c r="AH1275" s="7">
        <v>0</v>
      </c>
      <c r="AI1275" s="7">
        <v>0</v>
      </c>
      <c r="AJ1275" s="7">
        <v>0</v>
      </c>
      <c r="AK1275" s="7">
        <v>0</v>
      </c>
      <c r="AL1275" s="7">
        <v>0</v>
      </c>
      <c r="AM1275" s="8">
        <v>43868</v>
      </c>
      <c r="AO1275">
        <f t="shared" si="235"/>
        <v>0</v>
      </c>
      <c r="AP1275">
        <f t="shared" si="236"/>
        <v>0</v>
      </c>
      <c r="AQ1275">
        <f t="shared" si="237"/>
        <v>0</v>
      </c>
      <c r="AR1275">
        <f t="shared" si="238"/>
        <v>0</v>
      </c>
      <c r="AS1275">
        <f t="shared" si="239"/>
        <v>0</v>
      </c>
      <c r="AU1275">
        <f t="shared" si="247"/>
        <v>0</v>
      </c>
      <c r="AV1275">
        <f t="shared" si="247"/>
        <v>0</v>
      </c>
      <c r="AW1275">
        <f t="shared" si="247"/>
        <v>0</v>
      </c>
      <c r="AX1275">
        <f t="shared" si="247"/>
        <v>0</v>
      </c>
      <c r="AY1275">
        <f t="shared" si="247"/>
        <v>0</v>
      </c>
      <c r="BA1275">
        <f t="shared" si="242"/>
        <v>0</v>
      </c>
      <c r="BB1275">
        <f t="shared" si="243"/>
        <v>0</v>
      </c>
      <c r="BC1275">
        <f t="shared" si="244"/>
        <v>0</v>
      </c>
      <c r="BD1275">
        <f t="shared" si="245"/>
        <v>0</v>
      </c>
    </row>
    <row r="1276" spans="1:56" x14ac:dyDescent="0.3">
      <c r="A1276" s="7">
        <v>1036</v>
      </c>
      <c r="B1276" s="6">
        <v>123718</v>
      </c>
      <c r="C1276" s="7">
        <v>1</v>
      </c>
      <c r="D1276" s="7">
        <v>0</v>
      </c>
      <c r="E1276" s="7">
        <f t="shared" si="246"/>
        <v>1</v>
      </c>
      <c r="F1276" s="7">
        <v>44</v>
      </c>
      <c r="G1276" s="7">
        <v>0</v>
      </c>
      <c r="H1276" s="7">
        <v>1</v>
      </c>
      <c r="I1276" s="7">
        <v>0</v>
      </c>
      <c r="J1276" s="7">
        <v>0</v>
      </c>
      <c r="K1276" s="7">
        <v>0</v>
      </c>
      <c r="L1276" s="7" t="str" cm="1">
        <f t="array" ref="L1276">_xlfn.IFS(G1276=1,G$1,H1276=1,H$1,I1276=1,I$1,J1276=1,J$1,K1276=1,K$1)</f>
        <v>Married</v>
      </c>
      <c r="M1276" s="7">
        <v>0</v>
      </c>
      <c r="N1276" s="7">
        <v>0</v>
      </c>
      <c r="O1276" s="7">
        <v>0</v>
      </c>
      <c r="P1276" s="7">
        <v>0</v>
      </c>
      <c r="Q1276" s="7" t="e" cm="1">
        <f t="array" ref="Q1276">_xlfn.IFS(M1276=1,M$1,N1276=1,N$1,O1276=1,O$1,P1276=1,P$1)</f>
        <v>#N/A</v>
      </c>
      <c r="R1276" t="s">
        <v>39</v>
      </c>
      <c r="S1276" s="7">
        <v>76</v>
      </c>
      <c r="T1276" s="7">
        <v>31</v>
      </c>
      <c r="U1276" s="7">
        <v>16</v>
      </c>
      <c r="V1276" s="7">
        <v>73</v>
      </c>
      <c r="W1276" s="7">
        <v>78</v>
      </c>
      <c r="X1276" s="7">
        <v>37</v>
      </c>
      <c r="Y1276" s="7">
        <v>188</v>
      </c>
      <c r="Z1276" s="7">
        <v>47</v>
      </c>
      <c r="AA1276" s="7">
        <v>3</v>
      </c>
      <c r="AB1276" s="7">
        <v>3</v>
      </c>
      <c r="AC1276" s="7">
        <v>1</v>
      </c>
      <c r="AD1276" s="7">
        <v>2</v>
      </c>
      <c r="AE1276" s="7">
        <v>7</v>
      </c>
      <c r="AF1276" s="7">
        <v>0</v>
      </c>
      <c r="AG1276" s="7">
        <v>0</v>
      </c>
      <c r="AH1276" s="7">
        <v>0</v>
      </c>
      <c r="AI1276" s="7">
        <v>0</v>
      </c>
      <c r="AJ1276" s="7">
        <v>0</v>
      </c>
      <c r="AK1276" s="7">
        <v>0</v>
      </c>
      <c r="AL1276" s="7">
        <v>0</v>
      </c>
      <c r="AM1276" s="8">
        <v>43868</v>
      </c>
      <c r="AO1276">
        <f t="shared" si="235"/>
        <v>0</v>
      </c>
      <c r="AP1276">
        <f t="shared" si="236"/>
        <v>0</v>
      </c>
      <c r="AQ1276">
        <f t="shared" si="237"/>
        <v>0</v>
      </c>
      <c r="AR1276">
        <f t="shared" si="238"/>
        <v>0</v>
      </c>
      <c r="AS1276">
        <f t="shared" si="239"/>
        <v>0</v>
      </c>
      <c r="AU1276">
        <f t="shared" si="247"/>
        <v>0</v>
      </c>
      <c r="AV1276">
        <f t="shared" si="247"/>
        <v>0</v>
      </c>
      <c r="AW1276">
        <f t="shared" si="247"/>
        <v>0</v>
      </c>
      <c r="AX1276">
        <f t="shared" si="247"/>
        <v>0</v>
      </c>
      <c r="AY1276">
        <f t="shared" si="247"/>
        <v>0</v>
      </c>
      <c r="BA1276">
        <f t="shared" si="242"/>
        <v>0</v>
      </c>
      <c r="BB1276">
        <f t="shared" si="243"/>
        <v>0</v>
      </c>
      <c r="BC1276">
        <f t="shared" si="244"/>
        <v>0</v>
      </c>
      <c r="BD1276">
        <f t="shared" si="245"/>
        <v>0</v>
      </c>
    </row>
    <row r="1277" spans="1:56" x14ac:dyDescent="0.3">
      <c r="A1277" s="7">
        <v>1073</v>
      </c>
      <c r="B1277" s="6">
        <v>126326</v>
      </c>
      <c r="C1277" s="7">
        <v>0</v>
      </c>
      <c r="D1277" s="7">
        <v>0</v>
      </c>
      <c r="E1277" s="7">
        <f t="shared" si="246"/>
        <v>0</v>
      </c>
      <c r="F1277" s="7">
        <v>44</v>
      </c>
      <c r="G1277" s="7">
        <v>0</v>
      </c>
      <c r="H1277" s="7">
        <v>0</v>
      </c>
      <c r="I1277" s="7">
        <v>1</v>
      </c>
      <c r="J1277" s="7">
        <v>0</v>
      </c>
      <c r="K1277" s="7">
        <v>0</v>
      </c>
      <c r="L1277" s="7" t="str" cm="1">
        <f t="array" ref="L1277">_xlfn.IFS(G1277=1,G$1,H1277=1,H$1,I1277=1,I$1,J1277=1,J$1,K1277=1,K$1)</f>
        <v>Together</v>
      </c>
      <c r="M1277" s="7">
        <v>0</v>
      </c>
      <c r="N1277" s="7">
        <v>0</v>
      </c>
      <c r="O1277" s="7">
        <v>0</v>
      </c>
      <c r="P1277" s="7">
        <v>0</v>
      </c>
      <c r="Q1277" s="7" t="e" cm="1">
        <f t="array" ref="Q1277">_xlfn.IFS(M1277=1,M$1,N1277=1,N$1,O1277=1,O$1,P1277=1,P$1)</f>
        <v>#N/A</v>
      </c>
      <c r="R1277" t="s">
        <v>43</v>
      </c>
      <c r="S1277" s="7">
        <v>12</v>
      </c>
      <c r="T1277" s="7">
        <v>5</v>
      </c>
      <c r="U1277" s="7">
        <v>0</v>
      </c>
      <c r="V1277" s="7">
        <v>24</v>
      </c>
      <c r="W1277" s="7">
        <v>0</v>
      </c>
      <c r="X1277" s="7">
        <v>14</v>
      </c>
      <c r="Y1277" s="7">
        <v>43</v>
      </c>
      <c r="Z1277" s="7">
        <v>0</v>
      </c>
      <c r="AA1277" s="7">
        <v>1</v>
      </c>
      <c r="AB1277" s="7">
        <v>0</v>
      </c>
      <c r="AC1277" s="7">
        <v>0</v>
      </c>
      <c r="AD1277" s="7">
        <v>3</v>
      </c>
      <c r="AE1277" s="7">
        <v>3</v>
      </c>
      <c r="AF1277" s="7">
        <v>0</v>
      </c>
      <c r="AG1277" s="7">
        <v>0</v>
      </c>
      <c r="AH1277" s="7">
        <v>0</v>
      </c>
      <c r="AI1277" s="7">
        <v>0</v>
      </c>
      <c r="AJ1277" s="7">
        <v>0</v>
      </c>
      <c r="AK1277" s="7">
        <v>1</v>
      </c>
      <c r="AL1277" s="7">
        <v>0</v>
      </c>
      <c r="AM1277" s="8">
        <v>43870</v>
      </c>
      <c r="AO1277">
        <f t="shared" si="235"/>
        <v>0</v>
      </c>
      <c r="AP1277">
        <f t="shared" si="236"/>
        <v>0</v>
      </c>
      <c r="AQ1277">
        <f t="shared" si="237"/>
        <v>0</v>
      </c>
      <c r="AR1277">
        <f t="shared" si="238"/>
        <v>0</v>
      </c>
      <c r="AS1277">
        <f t="shared" si="239"/>
        <v>0</v>
      </c>
      <c r="AU1277">
        <f t="shared" si="247"/>
        <v>0</v>
      </c>
      <c r="AV1277">
        <f t="shared" si="247"/>
        <v>0</v>
      </c>
      <c r="AW1277">
        <f t="shared" si="247"/>
        <v>0</v>
      </c>
      <c r="AX1277">
        <f t="shared" si="247"/>
        <v>0</v>
      </c>
      <c r="AY1277">
        <f t="shared" si="247"/>
        <v>0</v>
      </c>
      <c r="BA1277">
        <f t="shared" si="242"/>
        <v>0</v>
      </c>
      <c r="BB1277">
        <f t="shared" si="243"/>
        <v>0</v>
      </c>
      <c r="BC1277">
        <f t="shared" si="244"/>
        <v>0</v>
      </c>
      <c r="BD1277">
        <f t="shared" si="245"/>
        <v>0</v>
      </c>
    </row>
    <row r="1278" spans="1:56" x14ac:dyDescent="0.3">
      <c r="A1278" s="7">
        <v>1114</v>
      </c>
      <c r="B1278" s="6">
        <v>119510</v>
      </c>
      <c r="C1278" s="7">
        <v>2</v>
      </c>
      <c r="D1278" s="7">
        <v>0</v>
      </c>
      <c r="E1278" s="7">
        <f t="shared" si="246"/>
        <v>2</v>
      </c>
      <c r="F1278" s="7">
        <v>35</v>
      </c>
      <c r="G1278" s="7">
        <v>0</v>
      </c>
      <c r="H1278" s="7">
        <v>1</v>
      </c>
      <c r="I1278" s="7">
        <v>0</v>
      </c>
      <c r="J1278" s="7">
        <v>0</v>
      </c>
      <c r="K1278" s="7">
        <v>0</v>
      </c>
      <c r="L1278" s="7" t="str" cm="1">
        <f t="array" ref="L1278">_xlfn.IFS(G1278=1,G$1,H1278=1,H$1,I1278=1,I$1,J1278=1,J$1,K1278=1,K$1)</f>
        <v>Married</v>
      </c>
      <c r="M1278" s="7">
        <v>0</v>
      </c>
      <c r="N1278" s="7">
        <v>0</v>
      </c>
      <c r="O1278" s="7">
        <v>1</v>
      </c>
      <c r="P1278" s="7">
        <v>0</v>
      </c>
      <c r="Q1278" s="7" t="str" cm="1">
        <f t="array" ref="Q1278">_xlfn.IFS(M1278=1,M$1,N1278=1,N$1,O1278=1,O$1,P1278=1,P$1)</f>
        <v>Master</v>
      </c>
      <c r="R1278" t="s">
        <v>39</v>
      </c>
      <c r="S1278" s="7">
        <v>63</v>
      </c>
      <c r="T1278" s="7">
        <v>55</v>
      </c>
      <c r="U1278" s="7">
        <v>0</v>
      </c>
      <c r="V1278" s="7">
        <v>43</v>
      </c>
      <c r="W1278" s="7">
        <v>18</v>
      </c>
      <c r="X1278" s="7">
        <v>25</v>
      </c>
      <c r="Y1278" s="7">
        <v>43</v>
      </c>
      <c r="Z1278" s="7">
        <v>98</v>
      </c>
      <c r="AA1278" s="7">
        <v>2</v>
      </c>
      <c r="AB1278" s="7">
        <v>1</v>
      </c>
      <c r="AC1278" s="7">
        <v>0</v>
      </c>
      <c r="AD1278" s="7">
        <v>3</v>
      </c>
      <c r="AE1278" s="7">
        <v>7</v>
      </c>
      <c r="AF1278" s="7">
        <v>0</v>
      </c>
      <c r="AG1278" s="7">
        <v>0</v>
      </c>
      <c r="AH1278" s="7">
        <v>0</v>
      </c>
      <c r="AI1278" s="7">
        <v>0</v>
      </c>
      <c r="AJ1278" s="7">
        <v>0</v>
      </c>
      <c r="AK1278" s="7">
        <v>0</v>
      </c>
      <c r="AL1278" s="7">
        <v>0</v>
      </c>
      <c r="AM1278" s="8">
        <v>43870</v>
      </c>
      <c r="AO1278">
        <f t="shared" si="235"/>
        <v>0</v>
      </c>
      <c r="AP1278">
        <f t="shared" si="236"/>
        <v>0</v>
      </c>
      <c r="AQ1278">
        <f t="shared" si="237"/>
        <v>0</v>
      </c>
      <c r="AR1278">
        <f t="shared" si="238"/>
        <v>0</v>
      </c>
      <c r="AS1278">
        <f t="shared" si="239"/>
        <v>0</v>
      </c>
      <c r="AU1278">
        <f t="shared" si="247"/>
        <v>0</v>
      </c>
      <c r="AV1278">
        <f t="shared" si="247"/>
        <v>0</v>
      </c>
      <c r="AW1278">
        <f t="shared" si="247"/>
        <v>0</v>
      </c>
      <c r="AX1278">
        <f t="shared" si="247"/>
        <v>0</v>
      </c>
      <c r="AY1278">
        <f t="shared" si="247"/>
        <v>0</v>
      </c>
      <c r="BA1278">
        <f t="shared" si="242"/>
        <v>0</v>
      </c>
      <c r="BB1278">
        <f t="shared" si="243"/>
        <v>0</v>
      </c>
      <c r="BC1278">
        <f t="shared" si="244"/>
        <v>0</v>
      </c>
      <c r="BD1278">
        <f t="shared" si="245"/>
        <v>0</v>
      </c>
    </row>
    <row r="1279" spans="1:56" x14ac:dyDescent="0.3">
      <c r="A1279" s="7">
        <v>2646</v>
      </c>
      <c r="B1279" s="6">
        <v>186610</v>
      </c>
      <c r="C1279" s="7">
        <v>0</v>
      </c>
      <c r="D1279" s="7">
        <v>0</v>
      </c>
      <c r="E1279" s="7">
        <f t="shared" si="246"/>
        <v>0</v>
      </c>
      <c r="F1279" s="7">
        <v>69</v>
      </c>
      <c r="G1279" s="7">
        <v>0</v>
      </c>
      <c r="H1279" s="7">
        <v>0</v>
      </c>
      <c r="I1279" s="7">
        <v>1</v>
      </c>
      <c r="J1279" s="7">
        <v>0</v>
      </c>
      <c r="K1279" s="7">
        <v>0</v>
      </c>
      <c r="L1279" s="7" t="str" cm="1">
        <f t="array" ref="L1279">_xlfn.IFS(G1279=1,G$1,H1279=1,H$1,I1279=1,I$1,J1279=1,J$1,K1279=1,K$1)</f>
        <v>Together</v>
      </c>
      <c r="M1279" s="7">
        <v>0</v>
      </c>
      <c r="N1279" s="7">
        <v>1</v>
      </c>
      <c r="O1279" s="7">
        <v>0</v>
      </c>
      <c r="P1279" s="7">
        <v>0</v>
      </c>
      <c r="Q1279" s="7" t="str" cm="1">
        <f t="array" ref="Q1279">_xlfn.IFS(M1279=1,M$1,N1279=1,N$1,O1279=1,O$1,P1279=1,P$1)</f>
        <v>Graduate</v>
      </c>
      <c r="R1279" t="s">
        <v>42</v>
      </c>
      <c r="S1279" s="7">
        <v>66</v>
      </c>
      <c r="T1279" s="7">
        <v>961</v>
      </c>
      <c r="U1279" s="7">
        <v>231</v>
      </c>
      <c r="V1279" s="7">
        <v>1655</v>
      </c>
      <c r="W1279" s="7">
        <v>71</v>
      </c>
      <c r="X1279" s="7">
        <v>422</v>
      </c>
      <c r="Y1279" s="7">
        <v>114</v>
      </c>
      <c r="Z1279" s="7">
        <v>3225</v>
      </c>
      <c r="AA1279" s="7">
        <v>1</v>
      </c>
      <c r="AB1279" s="7">
        <v>5</v>
      </c>
      <c r="AC1279" s="7">
        <v>6</v>
      </c>
      <c r="AD1279" s="7">
        <v>6</v>
      </c>
      <c r="AE1279" s="7">
        <v>2</v>
      </c>
      <c r="AF1279" s="7">
        <v>0</v>
      </c>
      <c r="AG1279" s="7">
        <v>0</v>
      </c>
      <c r="AH1279" s="7">
        <v>0</v>
      </c>
      <c r="AI1279" s="7">
        <v>0</v>
      </c>
      <c r="AJ1279" s="7">
        <v>0</v>
      </c>
      <c r="AK1279" s="7">
        <v>0</v>
      </c>
      <c r="AL1279" s="7">
        <v>0</v>
      </c>
      <c r="AM1279" s="8">
        <v>43871</v>
      </c>
      <c r="AO1279">
        <f t="shared" si="235"/>
        <v>0</v>
      </c>
      <c r="AP1279">
        <f t="shared" si="236"/>
        <v>0</v>
      </c>
      <c r="AQ1279">
        <f t="shared" si="237"/>
        <v>0</v>
      </c>
      <c r="AR1279">
        <f t="shared" si="238"/>
        <v>0</v>
      </c>
      <c r="AS1279">
        <f t="shared" si="239"/>
        <v>0</v>
      </c>
      <c r="AU1279">
        <f t="shared" si="247"/>
        <v>0</v>
      </c>
      <c r="AV1279">
        <f t="shared" si="247"/>
        <v>0</v>
      </c>
      <c r="AW1279">
        <f t="shared" si="247"/>
        <v>0</v>
      </c>
      <c r="AX1279">
        <f t="shared" si="247"/>
        <v>0</v>
      </c>
      <c r="AY1279">
        <f t="shared" si="247"/>
        <v>0</v>
      </c>
      <c r="BA1279">
        <f t="shared" si="242"/>
        <v>0</v>
      </c>
      <c r="BB1279">
        <f t="shared" si="243"/>
        <v>0</v>
      </c>
      <c r="BC1279">
        <f t="shared" si="244"/>
        <v>0</v>
      </c>
      <c r="BD1279">
        <f t="shared" si="245"/>
        <v>0</v>
      </c>
    </row>
    <row r="1280" spans="1:56" x14ac:dyDescent="0.3">
      <c r="A1280" s="7">
        <v>2900</v>
      </c>
      <c r="B1280" s="6">
        <v>122701</v>
      </c>
      <c r="C1280" s="7">
        <v>1</v>
      </c>
      <c r="D1280" s="7">
        <v>0</v>
      </c>
      <c r="E1280" s="7">
        <f t="shared" si="246"/>
        <v>1</v>
      </c>
      <c r="F1280" s="7">
        <v>43</v>
      </c>
      <c r="G1280" s="7">
        <v>0</v>
      </c>
      <c r="H1280" s="7">
        <v>1</v>
      </c>
      <c r="I1280" s="7">
        <v>0</v>
      </c>
      <c r="J1280" s="7">
        <v>0</v>
      </c>
      <c r="K1280" s="7">
        <v>0</v>
      </c>
      <c r="L1280" s="7" t="str" cm="1">
        <f t="array" ref="L1280">_xlfn.IFS(G1280=1,G$1,H1280=1,H$1,I1280=1,I$1,J1280=1,J$1,K1280=1,K$1)</f>
        <v>Married</v>
      </c>
      <c r="M1280" s="7">
        <v>0</v>
      </c>
      <c r="N1280" s="7">
        <v>0</v>
      </c>
      <c r="O1280" s="7">
        <v>1</v>
      </c>
      <c r="P1280" s="7">
        <v>0</v>
      </c>
      <c r="Q1280" s="7" t="str" cm="1">
        <f t="array" ref="Q1280">_xlfn.IFS(M1280=1,M$1,N1280=1,N$1,O1280=1,O$1,P1280=1,P$1)</f>
        <v>Master</v>
      </c>
      <c r="R1280" t="s">
        <v>44</v>
      </c>
      <c r="S1280" s="7">
        <v>2</v>
      </c>
      <c r="T1280" s="7">
        <v>11</v>
      </c>
      <c r="U1280" s="7">
        <v>22</v>
      </c>
      <c r="V1280" s="7">
        <v>49</v>
      </c>
      <c r="W1280" s="7">
        <v>0</v>
      </c>
      <c r="X1280" s="7">
        <v>22</v>
      </c>
      <c r="Y1280" s="7">
        <v>27</v>
      </c>
      <c r="Z1280" s="7">
        <v>76</v>
      </c>
      <c r="AA1280" s="7">
        <v>1</v>
      </c>
      <c r="AB1280" s="7">
        <v>1</v>
      </c>
      <c r="AC1280" s="7">
        <v>0</v>
      </c>
      <c r="AD1280" s="7">
        <v>3</v>
      </c>
      <c r="AE1280" s="7">
        <v>5</v>
      </c>
      <c r="AF1280" s="7">
        <v>0</v>
      </c>
      <c r="AG1280" s="7">
        <v>0</v>
      </c>
      <c r="AH1280" s="7">
        <v>0</v>
      </c>
      <c r="AI1280" s="7">
        <v>0</v>
      </c>
      <c r="AJ1280" s="7">
        <v>0</v>
      </c>
      <c r="AK1280" s="7">
        <v>0</v>
      </c>
      <c r="AL1280" s="7">
        <v>0</v>
      </c>
      <c r="AM1280" s="8">
        <v>43871</v>
      </c>
      <c r="AO1280">
        <f t="shared" si="235"/>
        <v>0</v>
      </c>
      <c r="AP1280">
        <f t="shared" si="236"/>
        <v>0</v>
      </c>
      <c r="AQ1280">
        <f t="shared" si="237"/>
        <v>0</v>
      </c>
      <c r="AR1280">
        <f t="shared" si="238"/>
        <v>0</v>
      </c>
      <c r="AS1280">
        <f t="shared" si="239"/>
        <v>0</v>
      </c>
      <c r="AU1280">
        <f t="shared" si="247"/>
        <v>0</v>
      </c>
      <c r="AV1280">
        <f t="shared" si="247"/>
        <v>0</v>
      </c>
      <c r="AW1280">
        <f t="shared" si="247"/>
        <v>0</v>
      </c>
      <c r="AX1280">
        <f t="shared" si="247"/>
        <v>0</v>
      </c>
      <c r="AY1280">
        <f t="shared" si="247"/>
        <v>0</v>
      </c>
      <c r="BA1280">
        <f t="shared" si="242"/>
        <v>0</v>
      </c>
      <c r="BB1280">
        <f t="shared" si="243"/>
        <v>0</v>
      </c>
      <c r="BC1280">
        <f t="shared" si="244"/>
        <v>0</v>
      </c>
      <c r="BD1280">
        <f t="shared" si="245"/>
        <v>0</v>
      </c>
    </row>
    <row r="1281" spans="1:56" x14ac:dyDescent="0.3">
      <c r="A1281" s="7">
        <v>2271</v>
      </c>
      <c r="B1281" s="6">
        <v>115759</v>
      </c>
      <c r="C1281" s="7">
        <v>0</v>
      </c>
      <c r="D1281" s="7">
        <v>0</v>
      </c>
      <c r="E1281" s="7">
        <f t="shared" si="246"/>
        <v>0</v>
      </c>
      <c r="F1281" s="7">
        <v>64</v>
      </c>
      <c r="G1281" s="7">
        <v>0</v>
      </c>
      <c r="H1281" s="7">
        <v>1</v>
      </c>
      <c r="I1281" s="7">
        <v>0</v>
      </c>
      <c r="J1281" s="7">
        <v>0</v>
      </c>
      <c r="K1281" s="7">
        <v>0</v>
      </c>
      <c r="L1281" s="7" t="str" cm="1">
        <f t="array" ref="L1281">_xlfn.IFS(G1281=1,G$1,H1281=1,H$1,I1281=1,I$1,J1281=1,J$1,K1281=1,K$1)</f>
        <v>Married</v>
      </c>
      <c r="M1281" s="7">
        <v>0</v>
      </c>
      <c r="N1281" s="7">
        <v>1</v>
      </c>
      <c r="O1281" s="7">
        <v>0</v>
      </c>
      <c r="P1281" s="7">
        <v>0</v>
      </c>
      <c r="Q1281" s="7" t="str" cm="1">
        <f t="array" ref="Q1281">_xlfn.IFS(M1281=1,M$1,N1281=1,N$1,O1281=1,O$1,P1281=1,P$1)</f>
        <v>Graduate</v>
      </c>
      <c r="R1281" t="s">
        <v>40</v>
      </c>
      <c r="S1281" s="7">
        <v>12</v>
      </c>
      <c r="T1281" s="7">
        <v>7</v>
      </c>
      <c r="U1281" s="7">
        <v>15</v>
      </c>
      <c r="V1281" s="7">
        <v>37</v>
      </c>
      <c r="W1281" s="7">
        <v>44</v>
      </c>
      <c r="X1281" s="7">
        <v>0</v>
      </c>
      <c r="Y1281" s="7">
        <v>22</v>
      </c>
      <c r="Z1281" s="7">
        <v>81</v>
      </c>
      <c r="AA1281" s="7">
        <v>1</v>
      </c>
      <c r="AB1281" s="7">
        <v>1</v>
      </c>
      <c r="AC1281" s="7">
        <v>0</v>
      </c>
      <c r="AD1281" s="7">
        <v>2</v>
      </c>
      <c r="AE1281" s="7">
        <v>7</v>
      </c>
      <c r="AF1281" s="7">
        <v>0</v>
      </c>
      <c r="AG1281" s="7">
        <v>0</v>
      </c>
      <c r="AH1281" s="7">
        <v>0</v>
      </c>
      <c r="AI1281" s="7">
        <v>0</v>
      </c>
      <c r="AJ1281" s="7">
        <v>0</v>
      </c>
      <c r="AK1281" s="7">
        <v>0</v>
      </c>
      <c r="AL1281" s="7">
        <v>0</v>
      </c>
      <c r="AM1281" s="8">
        <v>43871</v>
      </c>
      <c r="AO1281">
        <f t="shared" si="235"/>
        <v>0</v>
      </c>
      <c r="AP1281">
        <f t="shared" si="236"/>
        <v>0</v>
      </c>
      <c r="AQ1281">
        <f t="shared" si="237"/>
        <v>0</v>
      </c>
      <c r="AR1281">
        <f t="shared" si="238"/>
        <v>0</v>
      </c>
      <c r="AS1281">
        <f t="shared" si="239"/>
        <v>0</v>
      </c>
      <c r="AU1281">
        <f t="shared" si="247"/>
        <v>0</v>
      </c>
      <c r="AV1281">
        <f t="shared" si="247"/>
        <v>0</v>
      </c>
      <c r="AW1281">
        <f t="shared" si="247"/>
        <v>0</v>
      </c>
      <c r="AX1281">
        <f t="shared" si="247"/>
        <v>0</v>
      </c>
      <c r="AY1281">
        <f t="shared" si="247"/>
        <v>0</v>
      </c>
      <c r="BA1281">
        <f t="shared" si="242"/>
        <v>0</v>
      </c>
      <c r="BB1281">
        <f t="shared" si="243"/>
        <v>0</v>
      </c>
      <c r="BC1281">
        <f t="shared" si="244"/>
        <v>0</v>
      </c>
      <c r="BD1281">
        <f t="shared" si="245"/>
        <v>0</v>
      </c>
    </row>
    <row r="1282" spans="1:56" x14ac:dyDescent="0.3">
      <c r="A1282" s="7">
        <v>2693</v>
      </c>
      <c r="B1282" s="6">
        <v>144392</v>
      </c>
      <c r="C1282" s="7">
        <v>1</v>
      </c>
      <c r="D1282" s="7">
        <v>1</v>
      </c>
      <c r="E1282" s="7">
        <f t="shared" si="246"/>
        <v>2</v>
      </c>
      <c r="F1282" s="7">
        <v>46</v>
      </c>
      <c r="G1282" s="7">
        <v>0</v>
      </c>
      <c r="H1282" s="7">
        <v>0</v>
      </c>
      <c r="I1282" s="7">
        <v>1</v>
      </c>
      <c r="J1282" s="7">
        <v>0</v>
      </c>
      <c r="K1282" s="7">
        <v>0</v>
      </c>
      <c r="L1282" s="7" t="str" cm="1">
        <f t="array" ref="L1282">_xlfn.IFS(G1282=1,G$1,H1282=1,H$1,I1282=1,I$1,J1282=1,J$1,K1282=1,K$1)</f>
        <v>Together</v>
      </c>
      <c r="M1282" s="7">
        <v>0</v>
      </c>
      <c r="N1282" s="7">
        <v>1</v>
      </c>
      <c r="O1282" s="7">
        <v>0</v>
      </c>
      <c r="P1282" s="7">
        <v>0</v>
      </c>
      <c r="Q1282" s="7" t="str" cm="1">
        <f t="array" ref="Q1282">_xlfn.IFS(M1282=1,M$1,N1282=1,N$1,O1282=1,O$1,P1282=1,P$1)</f>
        <v>Graduate</v>
      </c>
      <c r="R1282" t="s">
        <v>43</v>
      </c>
      <c r="S1282" s="7">
        <v>71</v>
      </c>
      <c r="T1282" s="7">
        <v>283</v>
      </c>
      <c r="U1282" s="7">
        <v>16</v>
      </c>
      <c r="V1282" s="7">
        <v>231</v>
      </c>
      <c r="W1282" s="7">
        <v>23</v>
      </c>
      <c r="X1282" s="7">
        <v>39</v>
      </c>
      <c r="Y1282" s="7">
        <v>94</v>
      </c>
      <c r="Z1282" s="7">
        <v>498</v>
      </c>
      <c r="AA1282" s="7">
        <v>5</v>
      </c>
      <c r="AB1282" s="7">
        <v>4</v>
      </c>
      <c r="AC1282" s="7">
        <v>1</v>
      </c>
      <c r="AD1282" s="7">
        <v>4</v>
      </c>
      <c r="AE1282" s="7">
        <v>7</v>
      </c>
      <c r="AF1282" s="7">
        <v>0</v>
      </c>
      <c r="AG1282" s="7">
        <v>0</v>
      </c>
      <c r="AH1282" s="7">
        <v>0</v>
      </c>
      <c r="AI1282" s="7">
        <v>0</v>
      </c>
      <c r="AJ1282" s="7">
        <v>0</v>
      </c>
      <c r="AK1282" s="7">
        <v>0</v>
      </c>
      <c r="AL1282" s="7">
        <v>0</v>
      </c>
      <c r="AM1282" s="8">
        <v>43871</v>
      </c>
      <c r="AO1282">
        <f t="shared" ref="AO1282:AO1345" si="248">IF($AG1282=1,G1282,0)</f>
        <v>0</v>
      </c>
      <c r="AP1282">
        <f t="shared" ref="AP1282:AP1345" si="249">IF($AG1282=1,H1282,0)</f>
        <v>0</v>
      </c>
      <c r="AQ1282">
        <f t="shared" ref="AQ1282:AQ1345" si="250">IF($AG1282=1,J1282,0)</f>
        <v>0</v>
      </c>
      <c r="AR1282">
        <f t="shared" ref="AR1282:AR1345" si="251">IF($AG1282=1,I1282,0)</f>
        <v>0</v>
      </c>
      <c r="AS1282">
        <f t="shared" ref="AS1282:AS1345" si="252">IF($AG1282=1,K1282,0)</f>
        <v>0</v>
      </c>
      <c r="AU1282">
        <f t="shared" si="247"/>
        <v>0</v>
      </c>
      <c r="AV1282">
        <f t="shared" si="247"/>
        <v>0</v>
      </c>
      <c r="AW1282">
        <f t="shared" si="247"/>
        <v>0</v>
      </c>
      <c r="AX1282">
        <f t="shared" si="247"/>
        <v>0</v>
      </c>
      <c r="AY1282">
        <f t="shared" si="247"/>
        <v>0</v>
      </c>
      <c r="BA1282">
        <f t="shared" si="242"/>
        <v>0</v>
      </c>
      <c r="BB1282">
        <f t="shared" si="243"/>
        <v>0</v>
      </c>
      <c r="BC1282">
        <f t="shared" si="244"/>
        <v>0</v>
      </c>
      <c r="BD1282">
        <f t="shared" si="245"/>
        <v>0</v>
      </c>
    </row>
    <row r="1283" spans="1:56" x14ac:dyDescent="0.3">
      <c r="A1283" s="7">
        <v>3039</v>
      </c>
      <c r="B1283" s="6">
        <v>142192</v>
      </c>
      <c r="C1283" s="7">
        <v>0</v>
      </c>
      <c r="D1283" s="7">
        <v>0</v>
      </c>
      <c r="E1283" s="7">
        <f t="shared" si="246"/>
        <v>0</v>
      </c>
      <c r="F1283" s="7">
        <v>72</v>
      </c>
      <c r="G1283" s="7">
        <v>0</v>
      </c>
      <c r="H1283" s="7">
        <v>1</v>
      </c>
      <c r="I1283" s="7">
        <v>0</v>
      </c>
      <c r="J1283" s="7">
        <v>0</v>
      </c>
      <c r="K1283" s="7">
        <v>0</v>
      </c>
      <c r="L1283" s="7" t="str" cm="1">
        <f t="array" ref="L1283">_xlfn.IFS(G1283=1,G$1,H1283=1,H$1,I1283=1,I$1,J1283=1,J$1,K1283=1,K$1)</f>
        <v>Married</v>
      </c>
      <c r="M1283" s="7">
        <v>0</v>
      </c>
      <c r="N1283" s="7">
        <v>1</v>
      </c>
      <c r="O1283" s="7">
        <v>0</v>
      </c>
      <c r="P1283" s="7">
        <v>0</v>
      </c>
      <c r="Q1283" s="7" t="str" cm="1">
        <f t="array" ref="Q1283">_xlfn.IFS(M1283=1,M$1,N1283=1,N$1,O1283=1,O$1,P1283=1,P$1)</f>
        <v>Graduate</v>
      </c>
      <c r="R1283" t="s">
        <v>40</v>
      </c>
      <c r="S1283" s="7">
        <v>40</v>
      </c>
      <c r="T1283" s="7">
        <v>135</v>
      </c>
      <c r="U1283" s="7">
        <v>51</v>
      </c>
      <c r="V1283" s="7">
        <v>51</v>
      </c>
      <c r="W1283" s="7">
        <v>57</v>
      </c>
      <c r="X1283" s="7">
        <v>20</v>
      </c>
      <c r="Y1283" s="7">
        <v>24</v>
      </c>
      <c r="Z1283" s="7">
        <v>290</v>
      </c>
      <c r="AA1283" s="7">
        <v>1</v>
      </c>
      <c r="AB1283" s="7">
        <v>2</v>
      </c>
      <c r="AC1283" s="7">
        <v>1</v>
      </c>
      <c r="AD1283" s="7">
        <v>3</v>
      </c>
      <c r="AE1283" s="7">
        <v>4</v>
      </c>
      <c r="AF1283" s="7">
        <v>0</v>
      </c>
      <c r="AG1283" s="7">
        <v>0</v>
      </c>
      <c r="AH1283" s="7">
        <v>0</v>
      </c>
      <c r="AI1283" s="7">
        <v>0</v>
      </c>
      <c r="AJ1283" s="7">
        <v>0</v>
      </c>
      <c r="AK1283" s="7">
        <v>0</v>
      </c>
      <c r="AL1283" s="7">
        <v>0</v>
      </c>
      <c r="AM1283" s="8">
        <v>43872</v>
      </c>
      <c r="AO1283">
        <f t="shared" si="248"/>
        <v>0</v>
      </c>
      <c r="AP1283">
        <f t="shared" si="249"/>
        <v>0</v>
      </c>
      <c r="AQ1283">
        <f t="shared" si="250"/>
        <v>0</v>
      </c>
      <c r="AR1283">
        <f t="shared" si="251"/>
        <v>0</v>
      </c>
      <c r="AS1283">
        <f t="shared" si="252"/>
        <v>0</v>
      </c>
      <c r="AU1283">
        <f t="shared" si="247"/>
        <v>0</v>
      </c>
      <c r="AV1283">
        <f t="shared" si="247"/>
        <v>0</v>
      </c>
      <c r="AW1283">
        <f t="shared" si="247"/>
        <v>0</v>
      </c>
      <c r="AX1283">
        <f t="shared" si="247"/>
        <v>0</v>
      </c>
      <c r="AY1283">
        <f t="shared" si="247"/>
        <v>0</v>
      </c>
      <c r="BA1283">
        <f t="shared" si="242"/>
        <v>0</v>
      </c>
      <c r="BB1283">
        <f t="shared" si="243"/>
        <v>0</v>
      </c>
      <c r="BC1283">
        <f t="shared" si="244"/>
        <v>0</v>
      </c>
      <c r="BD1283">
        <f t="shared" si="245"/>
        <v>0</v>
      </c>
    </row>
    <row r="1284" spans="1:56" x14ac:dyDescent="0.3">
      <c r="A1284" s="7">
        <v>2841</v>
      </c>
      <c r="B1284" s="6">
        <v>132889</v>
      </c>
      <c r="C1284" s="7">
        <v>1</v>
      </c>
      <c r="D1284" s="7">
        <v>1</v>
      </c>
      <c r="E1284" s="7">
        <f t="shared" si="246"/>
        <v>2</v>
      </c>
      <c r="F1284" s="7">
        <v>52</v>
      </c>
      <c r="G1284" s="7">
        <v>0</v>
      </c>
      <c r="H1284" s="7">
        <v>0</v>
      </c>
      <c r="I1284" s="7">
        <v>1</v>
      </c>
      <c r="J1284" s="7">
        <v>0</v>
      </c>
      <c r="K1284" s="7">
        <v>0</v>
      </c>
      <c r="L1284" s="7" t="str" cm="1">
        <f t="array" ref="L1284">_xlfn.IFS(G1284=1,G$1,H1284=1,H$1,I1284=1,I$1,J1284=1,J$1,K1284=1,K$1)</f>
        <v>Together</v>
      </c>
      <c r="M1284" s="7">
        <v>0</v>
      </c>
      <c r="N1284" s="7">
        <v>0</v>
      </c>
      <c r="O1284" s="7">
        <v>1</v>
      </c>
      <c r="P1284" s="7">
        <v>0</v>
      </c>
      <c r="Q1284" s="7" t="str" cm="1">
        <f t="array" ref="Q1284">_xlfn.IFS(M1284=1,M$1,N1284=1,N$1,O1284=1,O$1,P1284=1,P$1)</f>
        <v>Master</v>
      </c>
      <c r="R1284" t="s">
        <v>40</v>
      </c>
      <c r="S1284" s="7">
        <v>78</v>
      </c>
      <c r="T1284" s="7">
        <v>113</v>
      </c>
      <c r="U1284" s="7">
        <v>0</v>
      </c>
      <c r="V1284" s="7">
        <v>53</v>
      </c>
      <c r="W1284" s="7">
        <v>16</v>
      </c>
      <c r="X1284" s="7">
        <v>8</v>
      </c>
      <c r="Y1284" s="7">
        <v>32</v>
      </c>
      <c r="Z1284" s="7">
        <v>158</v>
      </c>
      <c r="AA1284" s="7">
        <v>3</v>
      </c>
      <c r="AB1284" s="7">
        <v>2</v>
      </c>
      <c r="AC1284" s="7">
        <v>1</v>
      </c>
      <c r="AD1284" s="7">
        <v>3</v>
      </c>
      <c r="AE1284" s="7">
        <v>5</v>
      </c>
      <c r="AF1284" s="7">
        <v>0</v>
      </c>
      <c r="AG1284" s="7">
        <v>0</v>
      </c>
      <c r="AH1284" s="7">
        <v>0</v>
      </c>
      <c r="AI1284" s="7">
        <v>0</v>
      </c>
      <c r="AJ1284" s="7">
        <v>0</v>
      </c>
      <c r="AK1284" s="7">
        <v>0</v>
      </c>
      <c r="AL1284" s="7">
        <v>0</v>
      </c>
      <c r="AM1284" s="8">
        <v>43872</v>
      </c>
      <c r="AO1284">
        <f t="shared" si="248"/>
        <v>0</v>
      </c>
      <c r="AP1284">
        <f t="shared" si="249"/>
        <v>0</v>
      </c>
      <c r="AQ1284">
        <f t="shared" si="250"/>
        <v>0</v>
      </c>
      <c r="AR1284">
        <f t="shared" si="251"/>
        <v>0</v>
      </c>
      <c r="AS1284">
        <f t="shared" si="252"/>
        <v>0</v>
      </c>
      <c r="AU1284">
        <f t="shared" si="247"/>
        <v>0</v>
      </c>
      <c r="AV1284">
        <f t="shared" si="247"/>
        <v>0</v>
      </c>
      <c r="AW1284">
        <f t="shared" si="247"/>
        <v>0</v>
      </c>
      <c r="AX1284">
        <f t="shared" si="247"/>
        <v>0</v>
      </c>
      <c r="AY1284">
        <f t="shared" si="247"/>
        <v>0</v>
      </c>
      <c r="BA1284">
        <f t="shared" si="242"/>
        <v>0</v>
      </c>
      <c r="BB1284">
        <f t="shared" si="243"/>
        <v>0</v>
      </c>
      <c r="BC1284">
        <f t="shared" si="244"/>
        <v>0</v>
      </c>
      <c r="BD1284">
        <f t="shared" si="245"/>
        <v>0</v>
      </c>
    </row>
    <row r="1285" spans="1:56" x14ac:dyDescent="0.3">
      <c r="A1285" s="7">
        <v>2881</v>
      </c>
      <c r="B1285" s="6">
        <v>160491</v>
      </c>
      <c r="C1285" s="7">
        <v>0</v>
      </c>
      <c r="D1285" s="7">
        <v>1</v>
      </c>
      <c r="E1285" s="7">
        <f t="shared" si="246"/>
        <v>1</v>
      </c>
      <c r="F1285" s="7">
        <v>49</v>
      </c>
      <c r="G1285" s="7">
        <v>0</v>
      </c>
      <c r="H1285" s="7">
        <v>1</v>
      </c>
      <c r="I1285" s="7">
        <v>0</v>
      </c>
      <c r="J1285" s="7">
        <v>0</v>
      </c>
      <c r="K1285" s="7">
        <v>0</v>
      </c>
      <c r="L1285" s="7" t="str" cm="1">
        <f t="array" ref="L1285">_xlfn.IFS(G1285=1,G$1,H1285=1,H$1,I1285=1,I$1,J1285=1,J$1,K1285=1,K$1)</f>
        <v>Married</v>
      </c>
      <c r="M1285" s="7">
        <v>0</v>
      </c>
      <c r="N1285" s="7">
        <v>0</v>
      </c>
      <c r="O1285" s="7">
        <v>0</v>
      </c>
      <c r="P1285" s="7">
        <v>1</v>
      </c>
      <c r="Q1285" s="7" t="str" cm="1">
        <f t="array" ref="Q1285">_xlfn.IFS(M1285=1,M$1,N1285=1,N$1,O1285=1,O$1,P1285=1,P$1)</f>
        <v>PhD</v>
      </c>
      <c r="R1285" t="s">
        <v>41</v>
      </c>
      <c r="S1285" s="7">
        <v>81</v>
      </c>
      <c r="T1285" s="7">
        <v>1690</v>
      </c>
      <c r="U1285" s="7">
        <v>125</v>
      </c>
      <c r="V1285" s="7">
        <v>629</v>
      </c>
      <c r="W1285" s="7">
        <v>32</v>
      </c>
      <c r="X1285" s="7">
        <v>50</v>
      </c>
      <c r="Y1285" s="7">
        <v>202</v>
      </c>
      <c r="Z1285" s="7">
        <v>2324</v>
      </c>
      <c r="AA1285" s="7">
        <v>4</v>
      </c>
      <c r="AB1285" s="7">
        <v>6</v>
      </c>
      <c r="AC1285" s="7">
        <v>11</v>
      </c>
      <c r="AD1285" s="7">
        <v>7</v>
      </c>
      <c r="AE1285" s="7">
        <v>5</v>
      </c>
      <c r="AF1285" s="7">
        <v>0</v>
      </c>
      <c r="AG1285" s="7">
        <v>0</v>
      </c>
      <c r="AH1285" s="7">
        <v>0</v>
      </c>
      <c r="AI1285" s="7">
        <v>0</v>
      </c>
      <c r="AJ1285" s="7">
        <v>0</v>
      </c>
      <c r="AK1285" s="7">
        <v>0</v>
      </c>
      <c r="AL1285" s="7">
        <v>0</v>
      </c>
      <c r="AM1285" s="8">
        <v>43872</v>
      </c>
      <c r="AO1285">
        <f t="shared" si="248"/>
        <v>0</v>
      </c>
      <c r="AP1285">
        <f t="shared" si="249"/>
        <v>0</v>
      </c>
      <c r="AQ1285">
        <f t="shared" si="250"/>
        <v>0</v>
      </c>
      <c r="AR1285">
        <f t="shared" si="251"/>
        <v>0</v>
      </c>
      <c r="AS1285">
        <f t="shared" si="252"/>
        <v>0</v>
      </c>
      <c r="AU1285">
        <f t="shared" si="247"/>
        <v>0</v>
      </c>
      <c r="AV1285">
        <f t="shared" si="247"/>
        <v>0</v>
      </c>
      <c r="AW1285">
        <f t="shared" si="247"/>
        <v>0</v>
      </c>
      <c r="AX1285">
        <f t="shared" si="247"/>
        <v>0</v>
      </c>
      <c r="AY1285">
        <f t="shared" si="247"/>
        <v>0</v>
      </c>
      <c r="BA1285">
        <f t="shared" si="242"/>
        <v>0</v>
      </c>
      <c r="BB1285">
        <f t="shared" si="243"/>
        <v>0</v>
      </c>
      <c r="BC1285">
        <f t="shared" si="244"/>
        <v>0</v>
      </c>
      <c r="BD1285">
        <f t="shared" si="245"/>
        <v>0</v>
      </c>
    </row>
    <row r="1286" spans="1:56" x14ac:dyDescent="0.3">
      <c r="A1286" s="7">
        <v>1551</v>
      </c>
      <c r="B1286" s="6">
        <v>129298</v>
      </c>
      <c r="C1286" s="7">
        <v>1</v>
      </c>
      <c r="D1286" s="7">
        <v>1</v>
      </c>
      <c r="E1286" s="7">
        <f t="shared" si="246"/>
        <v>2</v>
      </c>
      <c r="F1286" s="7">
        <v>69</v>
      </c>
      <c r="G1286" s="7">
        <v>0</v>
      </c>
      <c r="H1286" s="7">
        <v>0</v>
      </c>
      <c r="I1286" s="7">
        <v>1</v>
      </c>
      <c r="J1286" s="7">
        <v>0</v>
      </c>
      <c r="K1286" s="7">
        <v>0</v>
      </c>
      <c r="L1286" s="7" t="str" cm="1">
        <f t="array" ref="L1286">_xlfn.IFS(G1286=1,G$1,H1286=1,H$1,I1286=1,I$1,J1286=1,J$1,K1286=1,K$1)</f>
        <v>Together</v>
      </c>
      <c r="M1286" s="7">
        <v>0</v>
      </c>
      <c r="N1286" s="7">
        <v>0</v>
      </c>
      <c r="O1286" s="7">
        <v>1</v>
      </c>
      <c r="P1286" s="7">
        <v>0</v>
      </c>
      <c r="Q1286" s="7" t="str" cm="1">
        <f t="array" ref="Q1286">_xlfn.IFS(M1286=1,M$1,N1286=1,N$1,O1286=1,O$1,P1286=1,P$1)</f>
        <v>Master</v>
      </c>
      <c r="R1286" t="s">
        <v>40</v>
      </c>
      <c r="S1286" s="7">
        <v>60</v>
      </c>
      <c r="T1286" s="7">
        <v>26</v>
      </c>
      <c r="U1286" s="7">
        <v>0</v>
      </c>
      <c r="V1286" s="7">
        <v>9</v>
      </c>
      <c r="W1286" s="7">
        <v>9</v>
      </c>
      <c r="X1286" s="7">
        <v>0</v>
      </c>
      <c r="Y1286" s="7">
        <v>4</v>
      </c>
      <c r="Z1286" s="7">
        <v>40</v>
      </c>
      <c r="AA1286" s="7">
        <v>1</v>
      </c>
      <c r="AB1286" s="7">
        <v>1</v>
      </c>
      <c r="AC1286" s="7">
        <v>0</v>
      </c>
      <c r="AD1286" s="7">
        <v>2</v>
      </c>
      <c r="AE1286" s="7">
        <v>5</v>
      </c>
      <c r="AF1286" s="7">
        <v>0</v>
      </c>
      <c r="AG1286" s="7">
        <v>0</v>
      </c>
      <c r="AH1286" s="7">
        <v>0</v>
      </c>
      <c r="AI1286" s="7">
        <v>0</v>
      </c>
      <c r="AJ1286" s="7">
        <v>0</v>
      </c>
      <c r="AK1286" s="7">
        <v>0</v>
      </c>
      <c r="AL1286" s="7">
        <v>0</v>
      </c>
      <c r="AM1286" s="8">
        <v>43873</v>
      </c>
      <c r="AO1286">
        <f t="shared" si="248"/>
        <v>0</v>
      </c>
      <c r="AP1286">
        <f t="shared" si="249"/>
        <v>0</v>
      </c>
      <c r="AQ1286">
        <f t="shared" si="250"/>
        <v>0</v>
      </c>
      <c r="AR1286">
        <f t="shared" si="251"/>
        <v>0</v>
      </c>
      <c r="AS1286">
        <f t="shared" si="252"/>
        <v>0</v>
      </c>
      <c r="AU1286">
        <f t="shared" si="247"/>
        <v>0</v>
      </c>
      <c r="AV1286">
        <f t="shared" si="247"/>
        <v>0</v>
      </c>
      <c r="AW1286">
        <f t="shared" si="247"/>
        <v>0</v>
      </c>
      <c r="AX1286">
        <f t="shared" si="247"/>
        <v>0</v>
      </c>
      <c r="AY1286">
        <f t="shared" si="247"/>
        <v>0</v>
      </c>
      <c r="BA1286">
        <f t="shared" si="242"/>
        <v>0</v>
      </c>
      <c r="BB1286">
        <f t="shared" si="243"/>
        <v>0</v>
      </c>
      <c r="BC1286">
        <f t="shared" si="244"/>
        <v>0</v>
      </c>
      <c r="BD1286">
        <f t="shared" si="245"/>
        <v>0</v>
      </c>
    </row>
    <row r="1287" spans="1:56" x14ac:dyDescent="0.3">
      <c r="A1287" s="7">
        <v>2739</v>
      </c>
      <c r="B1287" s="6">
        <v>121955</v>
      </c>
      <c r="C1287" s="7">
        <v>1</v>
      </c>
      <c r="D1287" s="7">
        <v>0</v>
      </c>
      <c r="E1287" s="7">
        <f t="shared" si="246"/>
        <v>1</v>
      </c>
      <c r="F1287" s="7">
        <v>34</v>
      </c>
      <c r="G1287" s="7">
        <v>0</v>
      </c>
      <c r="H1287" s="7">
        <v>1</v>
      </c>
      <c r="I1287" s="7">
        <v>0</v>
      </c>
      <c r="J1287" s="7">
        <v>0</v>
      </c>
      <c r="K1287" s="7">
        <v>0</v>
      </c>
      <c r="L1287" s="7" t="str" cm="1">
        <f t="array" ref="L1287">_xlfn.IFS(G1287=1,G$1,H1287=1,H$1,I1287=1,I$1,J1287=1,J$1,K1287=1,K$1)</f>
        <v>Married</v>
      </c>
      <c r="M1287" s="7">
        <v>0</v>
      </c>
      <c r="N1287" s="7">
        <v>0</v>
      </c>
      <c r="O1287" s="7">
        <v>0</v>
      </c>
      <c r="P1287" s="7">
        <v>0</v>
      </c>
      <c r="Q1287" s="7" t="e" cm="1">
        <f t="array" ref="Q1287">_xlfn.IFS(M1287=1,M$1,N1287=1,N$1,O1287=1,O$1,P1287=1,P$1)</f>
        <v>#N/A</v>
      </c>
      <c r="R1287" t="s">
        <v>40</v>
      </c>
      <c r="S1287" s="7">
        <v>81</v>
      </c>
      <c r="T1287" s="7">
        <v>28</v>
      </c>
      <c r="U1287" s="7">
        <v>6</v>
      </c>
      <c r="V1287" s="7">
        <v>39</v>
      </c>
      <c r="W1287" s="7">
        <v>94</v>
      </c>
      <c r="X1287" s="7">
        <v>78</v>
      </c>
      <c r="Y1287" s="7">
        <v>61</v>
      </c>
      <c r="Z1287" s="7">
        <v>183</v>
      </c>
      <c r="AA1287" s="7">
        <v>2</v>
      </c>
      <c r="AB1287" s="7">
        <v>2</v>
      </c>
      <c r="AC1287" s="7">
        <v>1</v>
      </c>
      <c r="AD1287" s="7">
        <v>3</v>
      </c>
      <c r="AE1287" s="7">
        <v>6</v>
      </c>
      <c r="AF1287" s="7">
        <v>0</v>
      </c>
      <c r="AG1287" s="7">
        <v>0</v>
      </c>
      <c r="AH1287" s="7">
        <v>0</v>
      </c>
      <c r="AI1287" s="7">
        <v>0</v>
      </c>
      <c r="AJ1287" s="7">
        <v>0</v>
      </c>
      <c r="AK1287" s="7">
        <v>0</v>
      </c>
      <c r="AL1287" s="7">
        <v>0</v>
      </c>
      <c r="AM1287" s="8">
        <v>43873</v>
      </c>
      <c r="AO1287">
        <f t="shared" si="248"/>
        <v>0</v>
      </c>
      <c r="AP1287">
        <f t="shared" si="249"/>
        <v>0</v>
      </c>
      <c r="AQ1287">
        <f t="shared" si="250"/>
        <v>0</v>
      </c>
      <c r="AR1287">
        <f t="shared" si="251"/>
        <v>0</v>
      </c>
      <c r="AS1287">
        <f t="shared" si="252"/>
        <v>0</v>
      </c>
      <c r="AU1287">
        <f t="shared" si="247"/>
        <v>0</v>
      </c>
      <c r="AV1287">
        <f t="shared" si="247"/>
        <v>0</v>
      </c>
      <c r="AW1287">
        <f t="shared" si="247"/>
        <v>0</v>
      </c>
      <c r="AX1287">
        <f t="shared" si="247"/>
        <v>0</v>
      </c>
      <c r="AY1287">
        <f t="shared" si="247"/>
        <v>0</v>
      </c>
      <c r="BA1287">
        <f t="shared" si="242"/>
        <v>0</v>
      </c>
      <c r="BB1287">
        <f t="shared" si="243"/>
        <v>0</v>
      </c>
      <c r="BC1287">
        <f t="shared" si="244"/>
        <v>0</v>
      </c>
      <c r="BD1287">
        <f t="shared" si="245"/>
        <v>0</v>
      </c>
    </row>
    <row r="1288" spans="1:56" x14ac:dyDescent="0.3">
      <c r="A1288" s="7">
        <v>1421</v>
      </c>
      <c r="B1288" s="6">
        <v>151529</v>
      </c>
      <c r="C1288" s="7">
        <v>0</v>
      </c>
      <c r="D1288" s="7">
        <v>1</v>
      </c>
      <c r="E1288" s="7">
        <f t="shared" si="246"/>
        <v>1</v>
      </c>
      <c r="F1288" s="7">
        <v>71</v>
      </c>
      <c r="G1288" s="7">
        <v>0</v>
      </c>
      <c r="H1288" s="7">
        <v>0</v>
      </c>
      <c r="I1288" s="7">
        <v>0</v>
      </c>
      <c r="J1288" s="7">
        <v>0</v>
      </c>
      <c r="K1288" s="7">
        <v>1</v>
      </c>
      <c r="L1288" s="7" t="str" cm="1">
        <f t="array" ref="L1288">_xlfn.IFS(G1288=1,G$1,H1288=1,H$1,I1288=1,I$1,J1288=1,J$1,K1288=1,K$1)</f>
        <v>Widow</v>
      </c>
      <c r="M1288" s="7">
        <v>0</v>
      </c>
      <c r="N1288" s="7">
        <v>0</v>
      </c>
      <c r="O1288" s="7">
        <v>1</v>
      </c>
      <c r="P1288" s="7">
        <v>0</v>
      </c>
      <c r="Q1288" s="7" t="str" cm="1">
        <f t="array" ref="Q1288">_xlfn.IFS(M1288=1,M$1,N1288=1,N$1,O1288=1,O$1,P1288=1,P$1)</f>
        <v>Master</v>
      </c>
      <c r="R1288" t="s">
        <v>43</v>
      </c>
      <c r="S1288" s="7">
        <v>14</v>
      </c>
      <c r="T1288" s="7">
        <v>1176</v>
      </c>
      <c r="U1288" s="7">
        <v>12</v>
      </c>
      <c r="V1288" s="7">
        <v>103</v>
      </c>
      <c r="W1288" s="7">
        <v>18</v>
      </c>
      <c r="X1288" s="7">
        <v>0</v>
      </c>
      <c r="Y1288" s="7">
        <v>65</v>
      </c>
      <c r="Z1288" s="7">
        <v>1244</v>
      </c>
      <c r="AA1288" s="7">
        <v>2</v>
      </c>
      <c r="AB1288" s="7">
        <v>9</v>
      </c>
      <c r="AC1288" s="7">
        <v>1</v>
      </c>
      <c r="AD1288" s="7">
        <v>5</v>
      </c>
      <c r="AE1288" s="7">
        <v>8</v>
      </c>
      <c r="AF1288" s="7">
        <v>0</v>
      </c>
      <c r="AG1288" s="7">
        <v>0</v>
      </c>
      <c r="AH1288" s="7">
        <v>0</v>
      </c>
      <c r="AI1288" s="7">
        <v>0</v>
      </c>
      <c r="AJ1288" s="7">
        <v>0</v>
      </c>
      <c r="AK1288" s="7">
        <v>0</v>
      </c>
      <c r="AL1288" s="7">
        <v>0</v>
      </c>
      <c r="AM1288" s="8">
        <v>43873</v>
      </c>
      <c r="AO1288">
        <f t="shared" si="248"/>
        <v>0</v>
      </c>
      <c r="AP1288">
        <f t="shared" si="249"/>
        <v>0</v>
      </c>
      <c r="AQ1288">
        <f t="shared" si="250"/>
        <v>0</v>
      </c>
      <c r="AR1288">
        <f t="shared" si="251"/>
        <v>0</v>
      </c>
      <c r="AS1288">
        <f t="shared" si="252"/>
        <v>0</v>
      </c>
      <c r="AU1288">
        <f t="shared" si="247"/>
        <v>0</v>
      </c>
      <c r="AV1288">
        <f t="shared" si="247"/>
        <v>0</v>
      </c>
      <c r="AW1288">
        <f t="shared" si="247"/>
        <v>0</v>
      </c>
      <c r="AX1288">
        <f t="shared" si="247"/>
        <v>0</v>
      </c>
      <c r="AY1288">
        <f t="shared" si="247"/>
        <v>0</v>
      </c>
      <c r="BA1288">
        <f t="shared" si="242"/>
        <v>0</v>
      </c>
      <c r="BB1288">
        <f t="shared" si="243"/>
        <v>0</v>
      </c>
      <c r="BC1288">
        <f t="shared" si="244"/>
        <v>0</v>
      </c>
      <c r="BD1288">
        <f t="shared" si="245"/>
        <v>0</v>
      </c>
    </row>
    <row r="1289" spans="1:56" x14ac:dyDescent="0.3">
      <c r="A1289" s="7">
        <v>2811</v>
      </c>
      <c r="B1289" s="6">
        <v>180336</v>
      </c>
      <c r="C1289" s="7">
        <v>0</v>
      </c>
      <c r="D1289" s="7">
        <v>0</v>
      </c>
      <c r="E1289" s="7">
        <f t="shared" si="246"/>
        <v>0</v>
      </c>
      <c r="F1289" s="7">
        <v>50</v>
      </c>
      <c r="G1289" s="7">
        <v>0</v>
      </c>
      <c r="H1289" s="7">
        <v>1</v>
      </c>
      <c r="I1289" s="7">
        <v>0</v>
      </c>
      <c r="J1289" s="7">
        <v>0</v>
      </c>
      <c r="K1289" s="7">
        <v>0</v>
      </c>
      <c r="L1289" s="7" t="str" cm="1">
        <f t="array" ref="L1289">_xlfn.IFS(G1289=1,G$1,H1289=1,H$1,I1289=1,I$1,J1289=1,J$1,K1289=1,K$1)</f>
        <v>Married</v>
      </c>
      <c r="M1289" s="7">
        <v>0</v>
      </c>
      <c r="N1289" s="7">
        <v>0</v>
      </c>
      <c r="O1289" s="7">
        <v>0</v>
      </c>
      <c r="P1289" s="7">
        <v>1</v>
      </c>
      <c r="Q1289" s="7" t="str" cm="1">
        <f t="array" ref="Q1289">_xlfn.IFS(M1289=1,M$1,N1289=1,N$1,O1289=1,O$1,P1289=1,P$1)</f>
        <v>PhD</v>
      </c>
      <c r="R1289" t="s">
        <v>40</v>
      </c>
      <c r="S1289" s="7">
        <v>12</v>
      </c>
      <c r="T1289" s="7">
        <v>469</v>
      </c>
      <c r="U1289" s="7">
        <v>43</v>
      </c>
      <c r="V1289" s="7">
        <v>1024</v>
      </c>
      <c r="W1289" s="7">
        <v>359</v>
      </c>
      <c r="X1289" s="7">
        <v>319</v>
      </c>
      <c r="Y1289" s="7">
        <v>148</v>
      </c>
      <c r="Z1289" s="7">
        <v>2065</v>
      </c>
      <c r="AA1289" s="7">
        <v>1</v>
      </c>
      <c r="AB1289" s="7">
        <v>2</v>
      </c>
      <c r="AC1289" s="7">
        <v>9</v>
      </c>
      <c r="AD1289" s="7">
        <v>13</v>
      </c>
      <c r="AE1289" s="7">
        <v>1</v>
      </c>
      <c r="AF1289" s="7">
        <v>0</v>
      </c>
      <c r="AG1289" s="7">
        <v>0</v>
      </c>
      <c r="AH1289" s="7">
        <v>0</v>
      </c>
      <c r="AI1289" s="7">
        <v>0</v>
      </c>
      <c r="AJ1289" s="7">
        <v>0</v>
      </c>
      <c r="AK1289" s="7">
        <v>0</v>
      </c>
      <c r="AL1289" s="7">
        <v>0</v>
      </c>
      <c r="AM1289" s="8">
        <v>43875</v>
      </c>
      <c r="AO1289">
        <f t="shared" si="248"/>
        <v>0</v>
      </c>
      <c r="AP1289">
        <f t="shared" si="249"/>
        <v>0</v>
      </c>
      <c r="AQ1289">
        <f t="shared" si="250"/>
        <v>0</v>
      </c>
      <c r="AR1289">
        <f t="shared" si="251"/>
        <v>0</v>
      </c>
      <c r="AS1289">
        <f t="shared" si="252"/>
        <v>0</v>
      </c>
      <c r="AU1289">
        <f t="shared" si="247"/>
        <v>0</v>
      </c>
      <c r="AV1289">
        <f t="shared" si="247"/>
        <v>0</v>
      </c>
      <c r="AW1289">
        <f t="shared" si="247"/>
        <v>0</v>
      </c>
      <c r="AX1289">
        <f t="shared" si="247"/>
        <v>0</v>
      </c>
      <c r="AY1289">
        <f t="shared" si="247"/>
        <v>0</v>
      </c>
      <c r="BA1289">
        <f t="shared" si="242"/>
        <v>0</v>
      </c>
      <c r="BB1289">
        <f t="shared" si="243"/>
        <v>0</v>
      </c>
      <c r="BC1289">
        <f t="shared" si="244"/>
        <v>0</v>
      </c>
      <c r="BD1289">
        <f t="shared" si="245"/>
        <v>0</v>
      </c>
    </row>
    <row r="1290" spans="1:56" x14ac:dyDescent="0.3">
      <c r="A1290" s="7">
        <v>1544</v>
      </c>
      <c r="B1290" s="6">
        <v>133039</v>
      </c>
      <c r="C1290" s="7">
        <v>1</v>
      </c>
      <c r="D1290" s="7">
        <v>0</v>
      </c>
      <c r="E1290" s="7">
        <f t="shared" si="246"/>
        <v>1</v>
      </c>
      <c r="F1290" s="7">
        <v>42</v>
      </c>
      <c r="G1290" s="7">
        <v>0</v>
      </c>
      <c r="H1290" s="7">
        <v>1</v>
      </c>
      <c r="I1290" s="7">
        <v>0</v>
      </c>
      <c r="J1290" s="7">
        <v>0</v>
      </c>
      <c r="K1290" s="7">
        <v>0</v>
      </c>
      <c r="L1290" s="7" t="str" cm="1">
        <f t="array" ref="L1290">_xlfn.IFS(G1290=1,G$1,H1290=1,H$1,I1290=1,I$1,J1290=1,J$1,K1290=1,K$1)</f>
        <v>Married</v>
      </c>
      <c r="M1290" s="7">
        <v>0</v>
      </c>
      <c r="N1290" s="7">
        <v>1</v>
      </c>
      <c r="O1290" s="7">
        <v>0</v>
      </c>
      <c r="P1290" s="7">
        <v>0</v>
      </c>
      <c r="Q1290" s="7" t="str" cm="1">
        <f t="array" ref="Q1290">_xlfn.IFS(M1290=1,M$1,N1290=1,N$1,O1290=1,O$1,P1290=1,P$1)</f>
        <v>Graduate</v>
      </c>
      <c r="R1290" t="s">
        <v>44</v>
      </c>
      <c r="S1290" s="7">
        <v>4</v>
      </c>
      <c r="T1290" s="7">
        <v>121</v>
      </c>
      <c r="U1290" s="7">
        <v>32</v>
      </c>
      <c r="V1290" s="7">
        <v>48</v>
      </c>
      <c r="W1290" s="7">
        <v>32</v>
      </c>
      <c r="X1290" s="7">
        <v>32</v>
      </c>
      <c r="Y1290" s="7">
        <v>48</v>
      </c>
      <c r="Z1290" s="7">
        <v>217</v>
      </c>
      <c r="AA1290" s="7">
        <v>1</v>
      </c>
      <c r="AB1290" s="7">
        <v>2</v>
      </c>
      <c r="AC1290" s="7">
        <v>0</v>
      </c>
      <c r="AD1290" s="7">
        <v>4</v>
      </c>
      <c r="AE1290" s="7">
        <v>5</v>
      </c>
      <c r="AF1290" s="7">
        <v>0</v>
      </c>
      <c r="AG1290" s="7">
        <v>0</v>
      </c>
      <c r="AH1290" s="7">
        <v>0</v>
      </c>
      <c r="AI1290" s="7">
        <v>0</v>
      </c>
      <c r="AJ1290" s="7">
        <v>0</v>
      </c>
      <c r="AK1290" s="7">
        <v>0</v>
      </c>
      <c r="AL1290" s="7">
        <v>0</v>
      </c>
      <c r="AM1290" s="8">
        <v>43875</v>
      </c>
      <c r="AO1290">
        <f t="shared" si="248"/>
        <v>0</v>
      </c>
      <c r="AP1290">
        <f t="shared" si="249"/>
        <v>0</v>
      </c>
      <c r="AQ1290">
        <f t="shared" si="250"/>
        <v>0</v>
      </c>
      <c r="AR1290">
        <f t="shared" si="251"/>
        <v>0</v>
      </c>
      <c r="AS1290">
        <f t="shared" si="252"/>
        <v>0</v>
      </c>
      <c r="AU1290">
        <f t="shared" si="247"/>
        <v>0</v>
      </c>
      <c r="AV1290">
        <f t="shared" si="247"/>
        <v>0</v>
      </c>
      <c r="AW1290">
        <f t="shared" si="247"/>
        <v>0</v>
      </c>
      <c r="AX1290">
        <f t="shared" si="247"/>
        <v>0</v>
      </c>
      <c r="AY1290">
        <f t="shared" si="247"/>
        <v>0</v>
      </c>
      <c r="BA1290">
        <f t="shared" si="242"/>
        <v>0</v>
      </c>
      <c r="BB1290">
        <f t="shared" si="243"/>
        <v>0</v>
      </c>
      <c r="BC1290">
        <f t="shared" si="244"/>
        <v>0</v>
      </c>
      <c r="BD1290">
        <f t="shared" si="245"/>
        <v>0</v>
      </c>
    </row>
    <row r="1291" spans="1:56" x14ac:dyDescent="0.3">
      <c r="A1291" s="7">
        <v>2493</v>
      </c>
      <c r="B1291" s="6">
        <v>133039</v>
      </c>
      <c r="C1291" s="7">
        <v>1</v>
      </c>
      <c r="D1291" s="7">
        <v>0</v>
      </c>
      <c r="E1291" s="7">
        <f t="shared" si="246"/>
        <v>1</v>
      </c>
      <c r="F1291" s="7">
        <v>42</v>
      </c>
      <c r="G1291" s="7">
        <v>0</v>
      </c>
      <c r="H1291" s="7">
        <v>1</v>
      </c>
      <c r="I1291" s="7">
        <v>0</v>
      </c>
      <c r="J1291" s="7">
        <v>0</v>
      </c>
      <c r="K1291" s="7">
        <v>0</v>
      </c>
      <c r="L1291" s="7" t="str" cm="1">
        <f t="array" ref="L1291">_xlfn.IFS(G1291=1,G$1,H1291=1,H$1,I1291=1,I$1,J1291=1,J$1,K1291=1,K$1)</f>
        <v>Married</v>
      </c>
      <c r="M1291" s="7">
        <v>0</v>
      </c>
      <c r="N1291" s="7">
        <v>1</v>
      </c>
      <c r="O1291" s="7">
        <v>0</v>
      </c>
      <c r="P1291" s="7">
        <v>0</v>
      </c>
      <c r="Q1291" s="7" t="str" cm="1">
        <f t="array" ref="Q1291">_xlfn.IFS(M1291=1,M$1,N1291=1,N$1,O1291=1,O$1,P1291=1,P$1)</f>
        <v>Graduate</v>
      </c>
      <c r="R1291" t="s">
        <v>40</v>
      </c>
      <c r="S1291" s="7">
        <v>4</v>
      </c>
      <c r="T1291" s="7">
        <v>121</v>
      </c>
      <c r="U1291" s="7">
        <v>32</v>
      </c>
      <c r="V1291" s="7">
        <v>48</v>
      </c>
      <c r="W1291" s="7">
        <v>32</v>
      </c>
      <c r="X1291" s="7">
        <v>32</v>
      </c>
      <c r="Y1291" s="7">
        <v>48</v>
      </c>
      <c r="Z1291" s="7">
        <v>217</v>
      </c>
      <c r="AA1291" s="7">
        <v>1</v>
      </c>
      <c r="AB1291" s="7">
        <v>2</v>
      </c>
      <c r="AC1291" s="7">
        <v>0</v>
      </c>
      <c r="AD1291" s="7">
        <v>4</v>
      </c>
      <c r="AE1291" s="7">
        <v>5</v>
      </c>
      <c r="AF1291" s="7">
        <v>0</v>
      </c>
      <c r="AG1291" s="7">
        <v>0</v>
      </c>
      <c r="AH1291" s="7">
        <v>0</v>
      </c>
      <c r="AI1291" s="7">
        <v>0</v>
      </c>
      <c r="AJ1291" s="7">
        <v>0</v>
      </c>
      <c r="AK1291" s="7">
        <v>0</v>
      </c>
      <c r="AL1291" s="7">
        <v>0</v>
      </c>
      <c r="AM1291" s="8">
        <v>43875</v>
      </c>
      <c r="AO1291">
        <f t="shared" si="248"/>
        <v>0</v>
      </c>
      <c r="AP1291">
        <f t="shared" si="249"/>
        <v>0</v>
      </c>
      <c r="AQ1291">
        <f t="shared" si="250"/>
        <v>0</v>
      </c>
      <c r="AR1291">
        <f t="shared" si="251"/>
        <v>0</v>
      </c>
      <c r="AS1291">
        <f t="shared" si="252"/>
        <v>0</v>
      </c>
      <c r="AU1291">
        <f t="shared" si="247"/>
        <v>0</v>
      </c>
      <c r="AV1291">
        <f t="shared" si="247"/>
        <v>0</v>
      </c>
      <c r="AW1291">
        <f t="shared" si="247"/>
        <v>0</v>
      </c>
      <c r="AX1291">
        <f t="shared" si="247"/>
        <v>0</v>
      </c>
      <c r="AY1291">
        <f t="shared" si="247"/>
        <v>0</v>
      </c>
      <c r="BA1291">
        <f t="shared" si="242"/>
        <v>0</v>
      </c>
      <c r="BB1291">
        <f t="shared" si="243"/>
        <v>0</v>
      </c>
      <c r="BC1291">
        <f t="shared" si="244"/>
        <v>0</v>
      </c>
      <c r="BD1291">
        <f t="shared" si="245"/>
        <v>0</v>
      </c>
    </row>
    <row r="1292" spans="1:56" x14ac:dyDescent="0.3">
      <c r="A1292" s="7">
        <v>2863</v>
      </c>
      <c r="B1292" s="6">
        <v>176532</v>
      </c>
      <c r="C1292" s="7">
        <v>1</v>
      </c>
      <c r="D1292" s="7">
        <v>1</v>
      </c>
      <c r="E1292" s="7">
        <f t="shared" si="246"/>
        <v>2</v>
      </c>
      <c r="F1292" s="7">
        <v>45</v>
      </c>
      <c r="G1292" s="7">
        <v>0</v>
      </c>
      <c r="H1292" s="7">
        <v>0</v>
      </c>
      <c r="I1292" s="7">
        <v>1</v>
      </c>
      <c r="J1292" s="7">
        <v>0</v>
      </c>
      <c r="K1292" s="7">
        <v>0</v>
      </c>
      <c r="L1292" s="7" t="str" cm="1">
        <f t="array" ref="L1292">_xlfn.IFS(G1292=1,G$1,H1292=1,H$1,I1292=1,I$1,J1292=1,J$1,K1292=1,K$1)</f>
        <v>Together</v>
      </c>
      <c r="M1292" s="7">
        <v>0</v>
      </c>
      <c r="N1292" s="7">
        <v>1</v>
      </c>
      <c r="O1292" s="7">
        <v>0</v>
      </c>
      <c r="P1292" s="7">
        <v>0</v>
      </c>
      <c r="Q1292" s="7" t="str" cm="1">
        <f t="array" ref="Q1292">_xlfn.IFS(M1292=1,M$1,N1292=1,N$1,O1292=1,O$1,P1292=1,P$1)</f>
        <v>Graduate</v>
      </c>
      <c r="R1292" t="s">
        <v>41</v>
      </c>
      <c r="S1292" s="7">
        <v>38</v>
      </c>
      <c r="T1292" s="7">
        <v>819</v>
      </c>
      <c r="U1292" s="7">
        <v>69</v>
      </c>
      <c r="V1292" s="7">
        <v>408</v>
      </c>
      <c r="W1292" s="7">
        <v>208</v>
      </c>
      <c r="X1292" s="7">
        <v>318</v>
      </c>
      <c r="Y1292" s="7">
        <v>69</v>
      </c>
      <c r="Z1292" s="7">
        <v>1753</v>
      </c>
      <c r="AA1292" s="7">
        <v>4</v>
      </c>
      <c r="AB1292" s="7">
        <v>9</v>
      </c>
      <c r="AC1292" s="7">
        <v>5</v>
      </c>
      <c r="AD1292" s="7">
        <v>7</v>
      </c>
      <c r="AE1292" s="7">
        <v>5</v>
      </c>
      <c r="AF1292" s="7">
        <v>0</v>
      </c>
      <c r="AG1292" s="7">
        <v>0</v>
      </c>
      <c r="AH1292" s="7">
        <v>0</v>
      </c>
      <c r="AI1292" s="7">
        <v>0</v>
      </c>
      <c r="AJ1292" s="7">
        <v>0</v>
      </c>
      <c r="AK1292" s="7">
        <v>0</v>
      </c>
      <c r="AL1292" s="7">
        <v>0</v>
      </c>
      <c r="AM1292" s="8">
        <v>43875</v>
      </c>
      <c r="AO1292">
        <f t="shared" si="248"/>
        <v>0</v>
      </c>
      <c r="AP1292">
        <f t="shared" si="249"/>
        <v>0</v>
      </c>
      <c r="AQ1292">
        <f t="shared" si="250"/>
        <v>0</v>
      </c>
      <c r="AR1292">
        <f t="shared" si="251"/>
        <v>0</v>
      </c>
      <c r="AS1292">
        <f t="shared" si="252"/>
        <v>0</v>
      </c>
      <c r="AU1292">
        <f t="shared" si="247"/>
        <v>0</v>
      </c>
      <c r="AV1292">
        <f t="shared" si="247"/>
        <v>0</v>
      </c>
      <c r="AW1292">
        <f t="shared" si="247"/>
        <v>0</v>
      </c>
      <c r="AX1292">
        <f t="shared" si="247"/>
        <v>0</v>
      </c>
      <c r="AY1292">
        <f t="shared" si="247"/>
        <v>0</v>
      </c>
      <c r="BA1292">
        <f t="shared" si="242"/>
        <v>0</v>
      </c>
      <c r="BB1292">
        <f t="shared" si="243"/>
        <v>0</v>
      </c>
      <c r="BC1292">
        <f t="shared" si="244"/>
        <v>0</v>
      </c>
      <c r="BD1292">
        <f t="shared" si="245"/>
        <v>0</v>
      </c>
    </row>
    <row r="1293" spans="1:56" x14ac:dyDescent="0.3">
      <c r="A1293" s="7">
        <v>1006</v>
      </c>
      <c r="B1293" s="6">
        <v>162513</v>
      </c>
      <c r="C1293" s="7">
        <v>0</v>
      </c>
      <c r="D1293" s="7">
        <v>1</v>
      </c>
      <c r="E1293" s="7">
        <f t="shared" si="246"/>
        <v>1</v>
      </c>
      <c r="F1293" s="7">
        <v>53</v>
      </c>
      <c r="G1293" s="7">
        <v>0</v>
      </c>
      <c r="H1293" s="7">
        <v>0</v>
      </c>
      <c r="I1293" s="7">
        <v>1</v>
      </c>
      <c r="J1293" s="7">
        <v>0</v>
      </c>
      <c r="K1293" s="7">
        <v>0</v>
      </c>
      <c r="L1293" s="7" t="str" cm="1">
        <f t="array" ref="L1293">_xlfn.IFS(G1293=1,G$1,H1293=1,H$1,I1293=1,I$1,J1293=1,J$1,K1293=1,K$1)</f>
        <v>Together</v>
      </c>
      <c r="M1293" s="7">
        <v>0</v>
      </c>
      <c r="N1293" s="7">
        <v>0</v>
      </c>
      <c r="O1293" s="7">
        <v>1</v>
      </c>
      <c r="P1293" s="7">
        <v>0</v>
      </c>
      <c r="Q1293" s="7" t="str" cm="1">
        <f t="array" ref="Q1293">_xlfn.IFS(M1293=1,M$1,N1293=1,N$1,O1293=1,O$1,P1293=1,P$1)</f>
        <v>Master</v>
      </c>
      <c r="R1293" t="s">
        <v>39</v>
      </c>
      <c r="S1293" s="7">
        <v>16</v>
      </c>
      <c r="T1293" s="7">
        <v>1352</v>
      </c>
      <c r="U1293" s="7">
        <v>109</v>
      </c>
      <c r="V1293" s="7">
        <v>255</v>
      </c>
      <c r="W1293" s="7">
        <v>0</v>
      </c>
      <c r="X1293" s="7">
        <v>109</v>
      </c>
      <c r="Y1293" s="7">
        <v>36</v>
      </c>
      <c r="Z1293" s="7">
        <v>1789</v>
      </c>
      <c r="AA1293" s="7">
        <v>2</v>
      </c>
      <c r="AB1293" s="7">
        <v>6</v>
      </c>
      <c r="AC1293" s="7">
        <v>4</v>
      </c>
      <c r="AD1293" s="7">
        <v>10</v>
      </c>
      <c r="AE1293" s="7">
        <v>6</v>
      </c>
      <c r="AF1293" s="7">
        <v>0</v>
      </c>
      <c r="AG1293" s="7">
        <v>0</v>
      </c>
      <c r="AH1293" s="7">
        <v>0</v>
      </c>
      <c r="AI1293" s="7">
        <v>0</v>
      </c>
      <c r="AJ1293" s="7">
        <v>0</v>
      </c>
      <c r="AK1293" s="7">
        <v>0</v>
      </c>
      <c r="AL1293" s="7">
        <v>0</v>
      </c>
      <c r="AM1293" s="8">
        <v>43875</v>
      </c>
      <c r="AO1293">
        <f t="shared" si="248"/>
        <v>0</v>
      </c>
      <c r="AP1293">
        <f t="shared" si="249"/>
        <v>0</v>
      </c>
      <c r="AQ1293">
        <f t="shared" si="250"/>
        <v>0</v>
      </c>
      <c r="AR1293">
        <f t="shared" si="251"/>
        <v>0</v>
      </c>
      <c r="AS1293">
        <f t="shared" si="252"/>
        <v>0</v>
      </c>
      <c r="AU1293">
        <f t="shared" si="247"/>
        <v>0</v>
      </c>
      <c r="AV1293">
        <f t="shared" si="247"/>
        <v>0</v>
      </c>
      <c r="AW1293">
        <f t="shared" si="247"/>
        <v>0</v>
      </c>
      <c r="AX1293">
        <f t="shared" si="247"/>
        <v>0</v>
      </c>
      <c r="AY1293">
        <f t="shared" si="247"/>
        <v>0</v>
      </c>
      <c r="BA1293">
        <f t="shared" si="242"/>
        <v>0</v>
      </c>
      <c r="BB1293">
        <f t="shared" si="243"/>
        <v>0</v>
      </c>
      <c r="BC1293">
        <f t="shared" si="244"/>
        <v>0</v>
      </c>
      <c r="BD1293">
        <f t="shared" si="245"/>
        <v>0</v>
      </c>
    </row>
    <row r="1294" spans="1:56" x14ac:dyDescent="0.3">
      <c r="A1294" s="7">
        <v>2829</v>
      </c>
      <c r="B1294" s="6">
        <v>182733</v>
      </c>
      <c r="C1294" s="7">
        <v>0</v>
      </c>
      <c r="D1294" s="7">
        <v>0</v>
      </c>
      <c r="E1294" s="7">
        <f t="shared" si="246"/>
        <v>0</v>
      </c>
      <c r="F1294" s="7">
        <v>36</v>
      </c>
      <c r="G1294" s="7">
        <v>0</v>
      </c>
      <c r="H1294" s="7">
        <v>0</v>
      </c>
      <c r="I1294" s="7">
        <v>0</v>
      </c>
      <c r="J1294" s="7">
        <v>1</v>
      </c>
      <c r="K1294" s="7">
        <v>0</v>
      </c>
      <c r="L1294" s="7" t="str" cm="1">
        <f t="array" ref="L1294">_xlfn.IFS(G1294=1,G$1,H1294=1,H$1,I1294=1,I$1,J1294=1,J$1,K1294=1,K$1)</f>
        <v>Single</v>
      </c>
      <c r="M1294" s="7">
        <v>0</v>
      </c>
      <c r="N1294" s="7">
        <v>0</v>
      </c>
      <c r="O1294" s="7">
        <v>0</v>
      </c>
      <c r="P1294" s="7">
        <v>1</v>
      </c>
      <c r="Q1294" s="7" t="str" cm="1">
        <f t="array" ref="Q1294">_xlfn.IFS(M1294=1,M$1,N1294=1,N$1,O1294=1,O$1,P1294=1,P$1)</f>
        <v>PhD</v>
      </c>
      <c r="R1294" t="s">
        <v>40</v>
      </c>
      <c r="S1294" s="7">
        <v>28</v>
      </c>
      <c r="T1294" s="7">
        <v>1573</v>
      </c>
      <c r="U1294" s="7">
        <v>110</v>
      </c>
      <c r="V1294" s="7">
        <v>928</v>
      </c>
      <c r="W1294" s="7">
        <v>144</v>
      </c>
      <c r="X1294" s="7">
        <v>84</v>
      </c>
      <c r="Y1294" s="7">
        <v>84</v>
      </c>
      <c r="Z1294" s="7">
        <v>2754</v>
      </c>
      <c r="AA1294" s="7">
        <v>1</v>
      </c>
      <c r="AB1294" s="7">
        <v>8</v>
      </c>
      <c r="AC1294" s="7">
        <v>4</v>
      </c>
      <c r="AD1294" s="7">
        <v>7</v>
      </c>
      <c r="AE1294" s="7">
        <v>4</v>
      </c>
      <c r="AF1294" s="7">
        <v>0</v>
      </c>
      <c r="AG1294" s="7">
        <v>0</v>
      </c>
      <c r="AH1294" s="7">
        <v>0</v>
      </c>
      <c r="AI1294" s="7">
        <v>0</v>
      </c>
      <c r="AJ1294" s="7">
        <v>0</v>
      </c>
      <c r="AK1294" s="7">
        <v>0</v>
      </c>
      <c r="AL1294" s="7">
        <v>1</v>
      </c>
      <c r="AM1294" s="8">
        <v>43876</v>
      </c>
      <c r="AO1294">
        <f t="shared" si="248"/>
        <v>0</v>
      </c>
      <c r="AP1294">
        <f t="shared" si="249"/>
        <v>0</v>
      </c>
      <c r="AQ1294">
        <f t="shared" si="250"/>
        <v>0</v>
      </c>
      <c r="AR1294">
        <f t="shared" si="251"/>
        <v>0</v>
      </c>
      <c r="AS1294">
        <f t="shared" si="252"/>
        <v>0</v>
      </c>
      <c r="AU1294">
        <f t="shared" si="247"/>
        <v>0</v>
      </c>
      <c r="AV1294">
        <f t="shared" si="247"/>
        <v>0</v>
      </c>
      <c r="AW1294">
        <f t="shared" si="247"/>
        <v>0</v>
      </c>
      <c r="AX1294">
        <f t="shared" si="247"/>
        <v>0</v>
      </c>
      <c r="AY1294">
        <f t="shared" si="247"/>
        <v>0</v>
      </c>
      <c r="BA1294">
        <f t="shared" si="242"/>
        <v>0</v>
      </c>
      <c r="BB1294">
        <f t="shared" si="243"/>
        <v>0</v>
      </c>
      <c r="BC1294">
        <f t="shared" si="244"/>
        <v>0</v>
      </c>
      <c r="BD1294">
        <f t="shared" si="245"/>
        <v>0</v>
      </c>
    </row>
    <row r="1295" spans="1:56" x14ac:dyDescent="0.3">
      <c r="A1295" s="7">
        <v>2735</v>
      </c>
      <c r="B1295" s="6">
        <v>162905</v>
      </c>
      <c r="C1295" s="7">
        <v>0</v>
      </c>
      <c r="D1295" s="7">
        <v>1</v>
      </c>
      <c r="E1295" s="7">
        <f t="shared" si="246"/>
        <v>1</v>
      </c>
      <c r="F1295" s="7">
        <v>56</v>
      </c>
      <c r="G1295" s="7">
        <v>0</v>
      </c>
      <c r="H1295" s="7">
        <v>1</v>
      </c>
      <c r="I1295" s="7">
        <v>0</v>
      </c>
      <c r="J1295" s="7">
        <v>0</v>
      </c>
      <c r="K1295" s="7">
        <v>0</v>
      </c>
      <c r="L1295" s="7" t="str" cm="1">
        <f t="array" ref="L1295">_xlfn.IFS(G1295=1,G$1,H1295=1,H$1,I1295=1,I$1,J1295=1,J$1,K1295=1,K$1)</f>
        <v>Married</v>
      </c>
      <c r="M1295" s="7">
        <v>0</v>
      </c>
      <c r="N1295" s="7">
        <v>0</v>
      </c>
      <c r="O1295" s="7">
        <v>0</v>
      </c>
      <c r="P1295" s="7">
        <v>0</v>
      </c>
      <c r="Q1295" s="7" t="e" cm="1">
        <f t="array" ref="Q1295">_xlfn.IFS(M1295=1,M$1,N1295=1,N$1,O1295=1,O$1,P1295=1,P$1)</f>
        <v>#N/A</v>
      </c>
      <c r="R1295" t="s">
        <v>43</v>
      </c>
      <c r="S1295" s="7">
        <v>68</v>
      </c>
      <c r="T1295" s="7">
        <v>430</v>
      </c>
      <c r="U1295" s="7">
        <v>194</v>
      </c>
      <c r="V1295" s="7">
        <v>249</v>
      </c>
      <c r="W1295" s="7">
        <v>308</v>
      </c>
      <c r="X1295" s="7">
        <v>277</v>
      </c>
      <c r="Y1295" s="7">
        <v>153</v>
      </c>
      <c r="Z1295" s="7">
        <v>1305</v>
      </c>
      <c r="AA1295" s="7">
        <v>3</v>
      </c>
      <c r="AB1295" s="7">
        <v>7</v>
      </c>
      <c r="AC1295" s="7">
        <v>2</v>
      </c>
      <c r="AD1295" s="7">
        <v>8</v>
      </c>
      <c r="AE1295" s="7">
        <v>4</v>
      </c>
      <c r="AF1295" s="7">
        <v>0</v>
      </c>
      <c r="AG1295" s="7">
        <v>0</v>
      </c>
      <c r="AH1295" s="7">
        <v>0</v>
      </c>
      <c r="AI1295" s="7">
        <v>0</v>
      </c>
      <c r="AJ1295" s="7">
        <v>0</v>
      </c>
      <c r="AK1295" s="7">
        <v>0</v>
      </c>
      <c r="AL1295" s="7">
        <v>0</v>
      </c>
      <c r="AM1295" s="8">
        <v>43876</v>
      </c>
      <c r="AO1295">
        <f t="shared" si="248"/>
        <v>0</v>
      </c>
      <c r="AP1295">
        <f t="shared" si="249"/>
        <v>0</v>
      </c>
      <c r="AQ1295">
        <f t="shared" si="250"/>
        <v>0</v>
      </c>
      <c r="AR1295">
        <f t="shared" si="251"/>
        <v>0</v>
      </c>
      <c r="AS1295">
        <f t="shared" si="252"/>
        <v>0</v>
      </c>
      <c r="AU1295">
        <f t="shared" si="247"/>
        <v>0</v>
      </c>
      <c r="AV1295">
        <f t="shared" si="247"/>
        <v>0</v>
      </c>
      <c r="AW1295">
        <f t="shared" si="247"/>
        <v>0</v>
      </c>
      <c r="AX1295">
        <f t="shared" si="247"/>
        <v>0</v>
      </c>
      <c r="AY1295">
        <f t="shared" si="247"/>
        <v>0</v>
      </c>
      <c r="BA1295">
        <f t="shared" si="242"/>
        <v>0</v>
      </c>
      <c r="BB1295">
        <f t="shared" si="243"/>
        <v>0</v>
      </c>
      <c r="BC1295">
        <f t="shared" si="244"/>
        <v>0</v>
      </c>
      <c r="BD1295">
        <f t="shared" si="245"/>
        <v>0</v>
      </c>
    </row>
    <row r="1296" spans="1:56" x14ac:dyDescent="0.3">
      <c r="A1296" s="7">
        <v>1107</v>
      </c>
      <c r="B1296" s="6">
        <v>150785</v>
      </c>
      <c r="C1296" s="7">
        <v>1</v>
      </c>
      <c r="D1296" s="7">
        <v>1</v>
      </c>
      <c r="E1296" s="7">
        <f t="shared" si="246"/>
        <v>2</v>
      </c>
      <c r="F1296" s="7">
        <v>58</v>
      </c>
      <c r="G1296" s="7">
        <v>0</v>
      </c>
      <c r="H1296" s="7">
        <v>0</v>
      </c>
      <c r="I1296" s="7">
        <v>0</v>
      </c>
      <c r="J1296" s="7">
        <v>1</v>
      </c>
      <c r="K1296" s="7">
        <v>0</v>
      </c>
      <c r="L1296" s="7" t="str" cm="1">
        <f t="array" ref="L1296">_xlfn.IFS(G1296=1,G$1,H1296=1,H$1,I1296=1,I$1,J1296=1,J$1,K1296=1,K$1)</f>
        <v>Single</v>
      </c>
      <c r="M1296" s="7">
        <v>0</v>
      </c>
      <c r="N1296" s="7">
        <v>1</v>
      </c>
      <c r="O1296" s="7">
        <v>0</v>
      </c>
      <c r="P1296" s="7">
        <v>0</v>
      </c>
      <c r="Q1296" s="7" t="str" cm="1">
        <f t="array" ref="Q1296">_xlfn.IFS(M1296=1,M$1,N1296=1,N$1,O1296=1,O$1,P1296=1,P$1)</f>
        <v>Graduate</v>
      </c>
      <c r="R1296" t="s">
        <v>40</v>
      </c>
      <c r="S1296" s="7">
        <v>27</v>
      </c>
      <c r="T1296" s="7">
        <v>190</v>
      </c>
      <c r="U1296" s="7">
        <v>3</v>
      </c>
      <c r="V1296" s="7">
        <v>62</v>
      </c>
      <c r="W1296" s="7">
        <v>0</v>
      </c>
      <c r="X1296" s="7">
        <v>3</v>
      </c>
      <c r="Y1296" s="7">
        <v>80</v>
      </c>
      <c r="Z1296" s="7">
        <v>178</v>
      </c>
      <c r="AA1296" s="7">
        <v>2</v>
      </c>
      <c r="AB1296" s="7">
        <v>2</v>
      </c>
      <c r="AC1296" s="7">
        <v>1</v>
      </c>
      <c r="AD1296" s="7">
        <v>3</v>
      </c>
      <c r="AE1296" s="7">
        <v>6</v>
      </c>
      <c r="AF1296" s="7">
        <v>0</v>
      </c>
      <c r="AG1296" s="7">
        <v>0</v>
      </c>
      <c r="AH1296" s="7">
        <v>0</v>
      </c>
      <c r="AI1296" s="7">
        <v>0</v>
      </c>
      <c r="AJ1296" s="7">
        <v>0</v>
      </c>
      <c r="AK1296" s="7">
        <v>0</v>
      </c>
      <c r="AL1296" s="7">
        <v>0</v>
      </c>
      <c r="AM1296" s="8">
        <v>43876</v>
      </c>
      <c r="AO1296">
        <f t="shared" si="248"/>
        <v>0</v>
      </c>
      <c r="AP1296">
        <f t="shared" si="249"/>
        <v>0</v>
      </c>
      <c r="AQ1296">
        <f t="shared" si="250"/>
        <v>0</v>
      </c>
      <c r="AR1296">
        <f t="shared" si="251"/>
        <v>0</v>
      </c>
      <c r="AS1296">
        <f t="shared" si="252"/>
        <v>0</v>
      </c>
      <c r="AU1296">
        <f t="shared" si="247"/>
        <v>0</v>
      </c>
      <c r="AV1296">
        <f t="shared" si="247"/>
        <v>0</v>
      </c>
      <c r="AW1296">
        <f t="shared" si="247"/>
        <v>0</v>
      </c>
      <c r="AX1296">
        <f t="shared" si="247"/>
        <v>0</v>
      </c>
      <c r="AY1296">
        <f t="shared" si="247"/>
        <v>0</v>
      </c>
      <c r="BA1296">
        <f t="shared" si="242"/>
        <v>0</v>
      </c>
      <c r="BB1296">
        <f t="shared" si="243"/>
        <v>0</v>
      </c>
      <c r="BC1296">
        <f t="shared" si="244"/>
        <v>0</v>
      </c>
      <c r="BD1296">
        <f t="shared" si="245"/>
        <v>0</v>
      </c>
    </row>
    <row r="1297" spans="1:56" x14ac:dyDescent="0.3">
      <c r="A1297" s="7">
        <v>1295</v>
      </c>
      <c r="B1297" s="6">
        <v>164100</v>
      </c>
      <c r="C1297" s="7">
        <v>0</v>
      </c>
      <c r="D1297" s="7">
        <v>1</v>
      </c>
      <c r="E1297" s="7">
        <f t="shared" si="246"/>
        <v>1</v>
      </c>
      <c r="F1297" s="7">
        <v>56</v>
      </c>
      <c r="G1297" s="7">
        <v>0</v>
      </c>
      <c r="H1297" s="7">
        <v>1</v>
      </c>
      <c r="I1297" s="7">
        <v>0</v>
      </c>
      <c r="J1297" s="7">
        <v>0</v>
      </c>
      <c r="K1297" s="7">
        <v>0</v>
      </c>
      <c r="L1297" s="7" t="str" cm="1">
        <f t="array" ref="L1297">_xlfn.IFS(G1297=1,G$1,H1297=1,H$1,I1297=1,I$1,J1297=1,J$1,K1297=1,K$1)</f>
        <v>Married</v>
      </c>
      <c r="M1297" s="7">
        <v>0</v>
      </c>
      <c r="N1297" s="7">
        <v>0</v>
      </c>
      <c r="O1297" s="7">
        <v>1</v>
      </c>
      <c r="P1297" s="7">
        <v>0</v>
      </c>
      <c r="Q1297" s="7" t="str" cm="1">
        <f t="array" ref="Q1297">_xlfn.IFS(M1297=1,M$1,N1297=1,N$1,O1297=1,O$1,P1297=1,P$1)</f>
        <v>Master</v>
      </c>
      <c r="R1297" t="s">
        <v>43</v>
      </c>
      <c r="S1297" s="7">
        <v>93</v>
      </c>
      <c r="T1297" s="7">
        <v>1303</v>
      </c>
      <c r="U1297" s="7">
        <v>0</v>
      </c>
      <c r="V1297" s="7">
        <v>69</v>
      </c>
      <c r="W1297" s="7">
        <v>0</v>
      </c>
      <c r="X1297" s="7">
        <v>0</v>
      </c>
      <c r="Y1297" s="7">
        <v>26</v>
      </c>
      <c r="Z1297" s="7">
        <v>1347</v>
      </c>
      <c r="AA1297" s="7">
        <v>1</v>
      </c>
      <c r="AB1297" s="7">
        <v>8</v>
      </c>
      <c r="AC1297" s="7">
        <v>3</v>
      </c>
      <c r="AD1297" s="7">
        <v>6</v>
      </c>
      <c r="AE1297" s="7">
        <v>7</v>
      </c>
      <c r="AF1297" s="7">
        <v>0</v>
      </c>
      <c r="AG1297" s="7">
        <v>1</v>
      </c>
      <c r="AH1297" s="7">
        <v>0</v>
      </c>
      <c r="AI1297" s="7">
        <v>0</v>
      </c>
      <c r="AJ1297" s="7">
        <v>0</v>
      </c>
      <c r="AK1297" s="7">
        <v>0</v>
      </c>
      <c r="AL1297" s="7">
        <v>0</v>
      </c>
      <c r="AM1297" s="8">
        <v>43876</v>
      </c>
      <c r="AO1297">
        <f t="shared" si="248"/>
        <v>0</v>
      </c>
      <c r="AP1297">
        <f t="shared" si="249"/>
        <v>1</v>
      </c>
      <c r="AQ1297">
        <f t="shared" si="250"/>
        <v>0</v>
      </c>
      <c r="AR1297">
        <f t="shared" si="251"/>
        <v>0</v>
      </c>
      <c r="AS1297">
        <f t="shared" si="252"/>
        <v>0</v>
      </c>
      <c r="AU1297">
        <f t="shared" si="247"/>
        <v>0</v>
      </c>
      <c r="AV1297">
        <f t="shared" si="247"/>
        <v>0</v>
      </c>
      <c r="AW1297">
        <f t="shared" si="247"/>
        <v>0</v>
      </c>
      <c r="AX1297">
        <f t="shared" si="247"/>
        <v>0</v>
      </c>
      <c r="AY1297">
        <f t="shared" si="247"/>
        <v>0</v>
      </c>
      <c r="BA1297">
        <f t="shared" si="242"/>
        <v>0</v>
      </c>
      <c r="BB1297">
        <f t="shared" si="243"/>
        <v>0</v>
      </c>
      <c r="BC1297">
        <f t="shared" si="244"/>
        <v>0</v>
      </c>
      <c r="BD1297">
        <f t="shared" si="245"/>
        <v>0</v>
      </c>
    </row>
    <row r="1298" spans="1:56" x14ac:dyDescent="0.3">
      <c r="A1298" s="7">
        <v>1578</v>
      </c>
      <c r="B1298" s="6">
        <v>159973</v>
      </c>
      <c r="C1298" s="7">
        <v>0</v>
      </c>
      <c r="D1298" s="7">
        <v>0</v>
      </c>
      <c r="E1298" s="7">
        <f t="shared" si="246"/>
        <v>0</v>
      </c>
      <c r="F1298" s="7">
        <v>48</v>
      </c>
      <c r="G1298" s="7">
        <v>0</v>
      </c>
      <c r="H1298" s="7">
        <v>1</v>
      </c>
      <c r="I1298" s="7">
        <v>0</v>
      </c>
      <c r="J1298" s="7">
        <v>0</v>
      </c>
      <c r="K1298" s="7">
        <v>0</v>
      </c>
      <c r="L1298" s="7" t="str" cm="1">
        <f t="array" ref="L1298">_xlfn.IFS(G1298=1,G$1,H1298=1,H$1,I1298=1,I$1,J1298=1,J$1,K1298=1,K$1)</f>
        <v>Married</v>
      </c>
      <c r="M1298" s="7">
        <v>0</v>
      </c>
      <c r="N1298" s="7">
        <v>0</v>
      </c>
      <c r="O1298" s="7">
        <v>0</v>
      </c>
      <c r="P1298" s="7">
        <v>1</v>
      </c>
      <c r="Q1298" s="7" t="str" cm="1">
        <f t="array" ref="Q1298">_xlfn.IFS(M1298=1,M$1,N1298=1,N$1,O1298=1,O$1,P1298=1,P$1)</f>
        <v>PhD</v>
      </c>
      <c r="R1298" t="s">
        <v>42</v>
      </c>
      <c r="S1298" s="7">
        <v>47</v>
      </c>
      <c r="T1298" s="7">
        <v>347</v>
      </c>
      <c r="U1298" s="7">
        <v>80</v>
      </c>
      <c r="V1298" s="7">
        <v>448</v>
      </c>
      <c r="W1298" s="7">
        <v>53</v>
      </c>
      <c r="X1298" s="7">
        <v>91</v>
      </c>
      <c r="Y1298" s="7">
        <v>0</v>
      </c>
      <c r="Z1298" s="7">
        <v>1019</v>
      </c>
      <c r="AA1298" s="7">
        <v>1</v>
      </c>
      <c r="AB1298" s="7">
        <v>3</v>
      </c>
      <c r="AC1298" s="7">
        <v>4</v>
      </c>
      <c r="AD1298" s="7">
        <v>7</v>
      </c>
      <c r="AE1298" s="7">
        <v>1</v>
      </c>
      <c r="AF1298" s="7">
        <v>0</v>
      </c>
      <c r="AG1298" s="7">
        <v>0</v>
      </c>
      <c r="AH1298" s="7">
        <v>0</v>
      </c>
      <c r="AI1298" s="7">
        <v>0</v>
      </c>
      <c r="AJ1298" s="7">
        <v>0</v>
      </c>
      <c r="AK1298" s="7">
        <v>0</v>
      </c>
      <c r="AL1298" s="7">
        <v>0</v>
      </c>
      <c r="AM1298" s="8">
        <v>43877</v>
      </c>
      <c r="AO1298">
        <f t="shared" si="248"/>
        <v>0</v>
      </c>
      <c r="AP1298">
        <f t="shared" si="249"/>
        <v>0</v>
      </c>
      <c r="AQ1298">
        <f t="shared" si="250"/>
        <v>0</v>
      </c>
      <c r="AR1298">
        <f t="shared" si="251"/>
        <v>0</v>
      </c>
      <c r="AS1298">
        <f t="shared" si="252"/>
        <v>0</v>
      </c>
      <c r="AU1298">
        <f t="shared" si="247"/>
        <v>0</v>
      </c>
      <c r="AV1298">
        <f t="shared" si="247"/>
        <v>0</v>
      </c>
      <c r="AW1298">
        <f t="shared" si="247"/>
        <v>0</v>
      </c>
      <c r="AX1298">
        <f t="shared" si="247"/>
        <v>0</v>
      </c>
      <c r="AY1298">
        <f t="shared" si="247"/>
        <v>0</v>
      </c>
      <c r="BA1298">
        <f t="shared" si="242"/>
        <v>0</v>
      </c>
      <c r="BB1298">
        <f t="shared" si="243"/>
        <v>0</v>
      </c>
      <c r="BC1298">
        <f t="shared" si="244"/>
        <v>0</v>
      </c>
      <c r="BD1298">
        <f t="shared" si="245"/>
        <v>0</v>
      </c>
    </row>
    <row r="1299" spans="1:56" x14ac:dyDescent="0.3">
      <c r="A1299" s="7">
        <v>2639</v>
      </c>
      <c r="B1299" s="6">
        <v>133996</v>
      </c>
      <c r="C1299" s="7">
        <v>0</v>
      </c>
      <c r="D1299" s="7">
        <v>0</v>
      </c>
      <c r="E1299" s="7">
        <f t="shared" si="246"/>
        <v>0</v>
      </c>
      <c r="F1299" s="7">
        <v>31</v>
      </c>
      <c r="G1299" s="7">
        <v>0</v>
      </c>
      <c r="H1299" s="7">
        <v>0</v>
      </c>
      <c r="I1299" s="7">
        <v>0</v>
      </c>
      <c r="J1299" s="7">
        <v>1</v>
      </c>
      <c r="K1299" s="7">
        <v>0</v>
      </c>
      <c r="L1299" s="7" t="str" cm="1">
        <f t="array" ref="L1299">_xlfn.IFS(G1299=1,G$1,H1299=1,H$1,I1299=1,I$1,J1299=1,J$1,K1299=1,K$1)</f>
        <v>Single</v>
      </c>
      <c r="M1299" s="7">
        <v>0</v>
      </c>
      <c r="N1299" s="7">
        <v>0</v>
      </c>
      <c r="O1299" s="7">
        <v>0</v>
      </c>
      <c r="P1299" s="7">
        <v>1</v>
      </c>
      <c r="Q1299" s="7" t="str" cm="1">
        <f t="array" ref="Q1299">_xlfn.IFS(M1299=1,M$1,N1299=1,N$1,O1299=1,O$1,P1299=1,P$1)</f>
        <v>PhD</v>
      </c>
      <c r="R1299" t="s">
        <v>43</v>
      </c>
      <c r="S1299" s="7">
        <v>46</v>
      </c>
      <c r="T1299" s="7">
        <v>158</v>
      </c>
      <c r="U1299" s="7">
        <v>8</v>
      </c>
      <c r="V1299" s="7">
        <v>59</v>
      </c>
      <c r="W1299" s="7">
        <v>32</v>
      </c>
      <c r="X1299" s="7">
        <v>0</v>
      </c>
      <c r="Y1299" s="7">
        <v>24</v>
      </c>
      <c r="Z1299" s="7">
        <v>233</v>
      </c>
      <c r="AA1299" s="7">
        <v>1</v>
      </c>
      <c r="AB1299" s="7">
        <v>1</v>
      </c>
      <c r="AC1299" s="7">
        <v>1</v>
      </c>
      <c r="AD1299" s="7">
        <v>3</v>
      </c>
      <c r="AE1299" s="7">
        <v>4</v>
      </c>
      <c r="AF1299" s="7">
        <v>0</v>
      </c>
      <c r="AG1299" s="7">
        <v>0</v>
      </c>
      <c r="AH1299" s="7">
        <v>0</v>
      </c>
      <c r="AI1299" s="7">
        <v>0</v>
      </c>
      <c r="AJ1299" s="7">
        <v>0</v>
      </c>
      <c r="AK1299" s="7">
        <v>0</v>
      </c>
      <c r="AL1299" s="7">
        <v>0</v>
      </c>
      <c r="AM1299" s="8">
        <v>43877</v>
      </c>
      <c r="AO1299">
        <f t="shared" si="248"/>
        <v>0</v>
      </c>
      <c r="AP1299">
        <f t="shared" si="249"/>
        <v>0</v>
      </c>
      <c r="AQ1299">
        <f t="shared" si="250"/>
        <v>0</v>
      </c>
      <c r="AR1299">
        <f t="shared" si="251"/>
        <v>0</v>
      </c>
      <c r="AS1299">
        <f t="shared" si="252"/>
        <v>0</v>
      </c>
      <c r="AU1299">
        <f t="shared" si="247"/>
        <v>0</v>
      </c>
      <c r="AV1299">
        <f t="shared" si="247"/>
        <v>0</v>
      </c>
      <c r="AW1299">
        <f t="shared" si="247"/>
        <v>0</v>
      </c>
      <c r="AX1299">
        <f t="shared" si="247"/>
        <v>0</v>
      </c>
      <c r="AY1299">
        <f t="shared" si="247"/>
        <v>0</v>
      </c>
      <c r="BA1299">
        <f t="shared" si="242"/>
        <v>0</v>
      </c>
      <c r="BB1299">
        <f t="shared" si="243"/>
        <v>0</v>
      </c>
      <c r="BC1299">
        <f t="shared" si="244"/>
        <v>0</v>
      </c>
      <c r="BD1299">
        <f t="shared" si="245"/>
        <v>0</v>
      </c>
    </row>
    <row r="1300" spans="1:56" x14ac:dyDescent="0.3">
      <c r="A1300" s="7">
        <v>1316</v>
      </c>
      <c r="B1300" s="6">
        <v>133996</v>
      </c>
      <c r="C1300" s="7">
        <v>0</v>
      </c>
      <c r="D1300" s="7">
        <v>0</v>
      </c>
      <c r="E1300" s="7">
        <f t="shared" si="246"/>
        <v>0</v>
      </c>
      <c r="F1300" s="7">
        <v>31</v>
      </c>
      <c r="G1300" s="7">
        <v>0</v>
      </c>
      <c r="H1300" s="7">
        <v>0</v>
      </c>
      <c r="I1300" s="7">
        <v>0</v>
      </c>
      <c r="J1300" s="7">
        <v>1</v>
      </c>
      <c r="K1300" s="7">
        <v>0</v>
      </c>
      <c r="L1300" s="7" t="str" cm="1">
        <f t="array" ref="L1300">_xlfn.IFS(G1300=1,G$1,H1300=1,H$1,I1300=1,I$1,J1300=1,J$1,K1300=1,K$1)</f>
        <v>Single</v>
      </c>
      <c r="M1300" s="7">
        <v>0</v>
      </c>
      <c r="N1300" s="7">
        <v>0</v>
      </c>
      <c r="O1300" s="7">
        <v>0</v>
      </c>
      <c r="P1300" s="7">
        <v>1</v>
      </c>
      <c r="Q1300" s="7" t="str" cm="1">
        <f t="array" ref="Q1300">_xlfn.IFS(M1300=1,M$1,N1300=1,N$1,O1300=1,O$1,P1300=1,P$1)</f>
        <v>PhD</v>
      </c>
      <c r="R1300" t="s">
        <v>44</v>
      </c>
      <c r="S1300" s="7">
        <v>46</v>
      </c>
      <c r="T1300" s="7">
        <v>158</v>
      </c>
      <c r="U1300" s="7">
        <v>8</v>
      </c>
      <c r="V1300" s="7">
        <v>59</v>
      </c>
      <c r="W1300" s="7">
        <v>32</v>
      </c>
      <c r="X1300" s="7">
        <v>0</v>
      </c>
      <c r="Y1300" s="7">
        <v>24</v>
      </c>
      <c r="Z1300" s="7">
        <v>233</v>
      </c>
      <c r="AA1300" s="7">
        <v>1</v>
      </c>
      <c r="AB1300" s="7">
        <v>1</v>
      </c>
      <c r="AC1300" s="7">
        <v>1</v>
      </c>
      <c r="AD1300" s="7">
        <v>3</v>
      </c>
      <c r="AE1300" s="7">
        <v>4</v>
      </c>
      <c r="AF1300" s="7">
        <v>0</v>
      </c>
      <c r="AG1300" s="7">
        <v>0</v>
      </c>
      <c r="AH1300" s="7">
        <v>0</v>
      </c>
      <c r="AI1300" s="7">
        <v>0</v>
      </c>
      <c r="AJ1300" s="7">
        <v>0</v>
      </c>
      <c r="AK1300" s="7">
        <v>0</v>
      </c>
      <c r="AL1300" s="7">
        <v>0</v>
      </c>
      <c r="AM1300" s="8">
        <v>43877</v>
      </c>
      <c r="AO1300">
        <f t="shared" si="248"/>
        <v>0</v>
      </c>
      <c r="AP1300">
        <f t="shared" si="249"/>
        <v>0</v>
      </c>
      <c r="AQ1300">
        <f t="shared" si="250"/>
        <v>0</v>
      </c>
      <c r="AR1300">
        <f t="shared" si="251"/>
        <v>0</v>
      </c>
      <c r="AS1300">
        <f t="shared" si="252"/>
        <v>0</v>
      </c>
      <c r="AU1300">
        <f t="shared" si="247"/>
        <v>0</v>
      </c>
      <c r="AV1300">
        <f t="shared" si="247"/>
        <v>0</v>
      </c>
      <c r="AW1300">
        <f t="shared" si="247"/>
        <v>0</v>
      </c>
      <c r="AX1300">
        <f t="shared" si="247"/>
        <v>0</v>
      </c>
      <c r="AY1300">
        <f t="shared" si="247"/>
        <v>0</v>
      </c>
      <c r="BA1300">
        <f t="shared" si="242"/>
        <v>0</v>
      </c>
      <c r="BB1300">
        <f t="shared" si="243"/>
        <v>0</v>
      </c>
      <c r="BC1300">
        <f t="shared" si="244"/>
        <v>0</v>
      </c>
      <c r="BD1300">
        <f t="shared" si="245"/>
        <v>0</v>
      </c>
    </row>
    <row r="1301" spans="1:56" x14ac:dyDescent="0.3">
      <c r="A1301" s="7">
        <v>2809</v>
      </c>
      <c r="B1301" s="6">
        <v>154809</v>
      </c>
      <c r="C1301" s="7">
        <v>1</v>
      </c>
      <c r="D1301" s="7">
        <v>1</v>
      </c>
      <c r="E1301" s="7">
        <f t="shared" si="246"/>
        <v>2</v>
      </c>
      <c r="F1301" s="7">
        <v>43</v>
      </c>
      <c r="G1301" s="7">
        <v>0</v>
      </c>
      <c r="H1301" s="7">
        <v>1</v>
      </c>
      <c r="I1301" s="7">
        <v>0</v>
      </c>
      <c r="J1301" s="7">
        <v>0</v>
      </c>
      <c r="K1301" s="7">
        <v>0</v>
      </c>
      <c r="L1301" s="7" t="str" cm="1">
        <f t="array" ref="L1301">_xlfn.IFS(G1301=1,G$1,H1301=1,H$1,I1301=1,I$1,J1301=1,J$1,K1301=1,K$1)</f>
        <v>Married</v>
      </c>
      <c r="M1301" s="7">
        <v>0</v>
      </c>
      <c r="N1301" s="7">
        <v>1</v>
      </c>
      <c r="O1301" s="7">
        <v>0</v>
      </c>
      <c r="P1301" s="7">
        <v>0</v>
      </c>
      <c r="Q1301" s="7" t="str" cm="1">
        <f t="array" ref="Q1301">_xlfn.IFS(M1301=1,M$1,N1301=1,N$1,O1301=1,O$1,P1301=1,P$1)</f>
        <v>Graduate</v>
      </c>
      <c r="R1301" t="s">
        <v>41</v>
      </c>
      <c r="S1301" s="7">
        <v>0</v>
      </c>
      <c r="T1301" s="7">
        <v>178</v>
      </c>
      <c r="U1301" s="7">
        <v>17</v>
      </c>
      <c r="V1301" s="7">
        <v>161</v>
      </c>
      <c r="W1301" s="7">
        <v>37</v>
      </c>
      <c r="X1301" s="7">
        <v>37</v>
      </c>
      <c r="Y1301" s="7">
        <v>62</v>
      </c>
      <c r="Z1301" s="7">
        <v>367</v>
      </c>
      <c r="AA1301" s="7">
        <v>4</v>
      </c>
      <c r="AB1301" s="7">
        <v>2</v>
      </c>
      <c r="AC1301" s="7">
        <v>1</v>
      </c>
      <c r="AD1301" s="7">
        <v>5</v>
      </c>
      <c r="AE1301" s="7">
        <v>4</v>
      </c>
      <c r="AF1301" s="7">
        <v>0</v>
      </c>
      <c r="AG1301" s="7">
        <v>0</v>
      </c>
      <c r="AH1301" s="7">
        <v>0</v>
      </c>
      <c r="AI1301" s="7">
        <v>0</v>
      </c>
      <c r="AJ1301" s="7">
        <v>0</v>
      </c>
      <c r="AK1301" s="7">
        <v>0</v>
      </c>
      <c r="AL1301" s="7">
        <v>1</v>
      </c>
      <c r="AM1301" s="8">
        <v>43877</v>
      </c>
      <c r="AO1301">
        <f t="shared" si="248"/>
        <v>0</v>
      </c>
      <c r="AP1301">
        <f t="shared" si="249"/>
        <v>0</v>
      </c>
      <c r="AQ1301">
        <f t="shared" si="250"/>
        <v>0</v>
      </c>
      <c r="AR1301">
        <f t="shared" si="251"/>
        <v>0</v>
      </c>
      <c r="AS1301">
        <f t="shared" si="252"/>
        <v>0</v>
      </c>
      <c r="AU1301">
        <f t="shared" si="247"/>
        <v>0</v>
      </c>
      <c r="AV1301">
        <f t="shared" si="247"/>
        <v>0</v>
      </c>
      <c r="AW1301">
        <f t="shared" si="247"/>
        <v>0</v>
      </c>
      <c r="AX1301">
        <f t="shared" si="247"/>
        <v>0</v>
      </c>
      <c r="AY1301">
        <f t="shared" si="247"/>
        <v>0</v>
      </c>
      <c r="BA1301">
        <f t="shared" si="242"/>
        <v>0</v>
      </c>
      <c r="BB1301">
        <f t="shared" si="243"/>
        <v>0</v>
      </c>
      <c r="BC1301">
        <f t="shared" si="244"/>
        <v>0</v>
      </c>
      <c r="BD1301">
        <f t="shared" si="245"/>
        <v>0</v>
      </c>
    </row>
    <row r="1302" spans="1:56" x14ac:dyDescent="0.3">
      <c r="A1302" s="7">
        <v>2181</v>
      </c>
      <c r="B1302" s="6">
        <v>154809</v>
      </c>
      <c r="C1302" s="7">
        <v>1</v>
      </c>
      <c r="D1302" s="7">
        <v>1</v>
      </c>
      <c r="E1302" s="7">
        <f t="shared" si="246"/>
        <v>2</v>
      </c>
      <c r="F1302" s="7">
        <v>43</v>
      </c>
      <c r="G1302" s="7">
        <v>0</v>
      </c>
      <c r="H1302" s="7">
        <v>1</v>
      </c>
      <c r="I1302" s="7">
        <v>0</v>
      </c>
      <c r="J1302" s="7">
        <v>0</v>
      </c>
      <c r="K1302" s="7">
        <v>0</v>
      </c>
      <c r="L1302" s="7" t="str" cm="1">
        <f t="array" ref="L1302">_xlfn.IFS(G1302=1,G$1,H1302=1,H$1,I1302=1,I$1,J1302=1,J$1,K1302=1,K$1)</f>
        <v>Married</v>
      </c>
      <c r="M1302" s="7">
        <v>0</v>
      </c>
      <c r="N1302" s="7">
        <v>1</v>
      </c>
      <c r="O1302" s="7">
        <v>0</v>
      </c>
      <c r="P1302" s="7">
        <v>0</v>
      </c>
      <c r="Q1302" s="7" t="str" cm="1">
        <f t="array" ref="Q1302">_xlfn.IFS(M1302=1,M$1,N1302=1,N$1,O1302=1,O$1,P1302=1,P$1)</f>
        <v>Graduate</v>
      </c>
      <c r="R1302" t="s">
        <v>40</v>
      </c>
      <c r="S1302" s="7">
        <v>0</v>
      </c>
      <c r="T1302" s="7">
        <v>178</v>
      </c>
      <c r="U1302" s="7">
        <v>17</v>
      </c>
      <c r="V1302" s="7">
        <v>161</v>
      </c>
      <c r="W1302" s="7">
        <v>37</v>
      </c>
      <c r="X1302" s="7">
        <v>37</v>
      </c>
      <c r="Y1302" s="7">
        <v>62</v>
      </c>
      <c r="Z1302" s="7">
        <v>367</v>
      </c>
      <c r="AA1302" s="7">
        <v>4</v>
      </c>
      <c r="AB1302" s="7">
        <v>2</v>
      </c>
      <c r="AC1302" s="7">
        <v>1</v>
      </c>
      <c r="AD1302" s="7">
        <v>5</v>
      </c>
      <c r="AE1302" s="7">
        <v>4</v>
      </c>
      <c r="AF1302" s="7">
        <v>0</v>
      </c>
      <c r="AG1302" s="7">
        <v>0</v>
      </c>
      <c r="AH1302" s="7">
        <v>0</v>
      </c>
      <c r="AI1302" s="7">
        <v>0</v>
      </c>
      <c r="AJ1302" s="7">
        <v>0</v>
      </c>
      <c r="AK1302" s="7">
        <v>0</v>
      </c>
      <c r="AL1302" s="7">
        <v>0</v>
      </c>
      <c r="AM1302" s="8">
        <v>43877</v>
      </c>
      <c r="AO1302">
        <f t="shared" si="248"/>
        <v>0</v>
      </c>
      <c r="AP1302">
        <f t="shared" si="249"/>
        <v>0</v>
      </c>
      <c r="AQ1302">
        <f t="shared" si="250"/>
        <v>0</v>
      </c>
      <c r="AR1302">
        <f t="shared" si="251"/>
        <v>0</v>
      </c>
      <c r="AS1302">
        <f t="shared" si="252"/>
        <v>0</v>
      </c>
      <c r="AU1302">
        <f t="shared" si="247"/>
        <v>0</v>
      </c>
      <c r="AV1302">
        <f t="shared" si="247"/>
        <v>0</v>
      </c>
      <c r="AW1302">
        <f t="shared" si="247"/>
        <v>0</v>
      </c>
      <c r="AX1302">
        <f t="shared" si="247"/>
        <v>0</v>
      </c>
      <c r="AY1302">
        <f t="shared" si="247"/>
        <v>0</v>
      </c>
      <c r="BA1302">
        <f t="shared" si="242"/>
        <v>0</v>
      </c>
      <c r="BB1302">
        <f t="shared" si="243"/>
        <v>0</v>
      </c>
      <c r="BC1302">
        <f t="shared" si="244"/>
        <v>0</v>
      </c>
      <c r="BD1302">
        <f t="shared" si="245"/>
        <v>0</v>
      </c>
    </row>
    <row r="1303" spans="1:56" x14ac:dyDescent="0.3">
      <c r="A1303" s="7">
        <v>3022</v>
      </c>
      <c r="B1303" s="6">
        <v>165308</v>
      </c>
      <c r="C1303" s="7">
        <v>0</v>
      </c>
      <c r="D1303" s="7">
        <v>0</v>
      </c>
      <c r="E1303" s="7">
        <f t="shared" si="246"/>
        <v>0</v>
      </c>
      <c r="F1303" s="7">
        <v>47</v>
      </c>
      <c r="G1303" s="7">
        <v>0</v>
      </c>
      <c r="H1303" s="7">
        <v>1</v>
      </c>
      <c r="I1303" s="7">
        <v>0</v>
      </c>
      <c r="J1303" s="7">
        <v>0</v>
      </c>
      <c r="K1303" s="7">
        <v>0</v>
      </c>
      <c r="L1303" s="7" t="str" cm="1">
        <f t="array" ref="L1303">_xlfn.IFS(G1303=1,G$1,H1303=1,H$1,I1303=1,I$1,J1303=1,J$1,K1303=1,K$1)</f>
        <v>Married</v>
      </c>
      <c r="M1303" s="7">
        <v>0</v>
      </c>
      <c r="N1303" s="7">
        <v>1</v>
      </c>
      <c r="O1303" s="7">
        <v>0</v>
      </c>
      <c r="P1303" s="7">
        <v>0</v>
      </c>
      <c r="Q1303" s="7" t="str" cm="1">
        <f t="array" ref="Q1303">_xlfn.IFS(M1303=1,M$1,N1303=1,N$1,O1303=1,O$1,P1303=1,P$1)</f>
        <v>Graduate</v>
      </c>
      <c r="R1303" t="s">
        <v>39</v>
      </c>
      <c r="S1303" s="7">
        <v>60</v>
      </c>
      <c r="T1303" s="7">
        <v>1805</v>
      </c>
      <c r="U1303" s="7">
        <v>0</v>
      </c>
      <c r="V1303" s="7">
        <v>668</v>
      </c>
      <c r="W1303" s="7">
        <v>304</v>
      </c>
      <c r="X1303" s="7">
        <v>202</v>
      </c>
      <c r="Y1303" s="7">
        <v>86</v>
      </c>
      <c r="Z1303" s="7">
        <v>2893</v>
      </c>
      <c r="AA1303" s="7">
        <v>1</v>
      </c>
      <c r="AB1303" s="7">
        <v>7</v>
      </c>
      <c r="AC1303" s="7">
        <v>8</v>
      </c>
      <c r="AD1303" s="7">
        <v>12</v>
      </c>
      <c r="AE1303" s="7">
        <v>4</v>
      </c>
      <c r="AF1303" s="7">
        <v>0</v>
      </c>
      <c r="AG1303" s="7">
        <v>0</v>
      </c>
      <c r="AH1303" s="7">
        <v>1</v>
      </c>
      <c r="AI1303" s="7">
        <v>1</v>
      </c>
      <c r="AJ1303" s="7">
        <v>0</v>
      </c>
      <c r="AK1303" s="7">
        <v>0</v>
      </c>
      <c r="AL1303" s="7">
        <v>0</v>
      </c>
      <c r="AM1303" s="8">
        <v>43877</v>
      </c>
      <c r="AO1303">
        <f t="shared" si="248"/>
        <v>0</v>
      </c>
      <c r="AP1303">
        <f t="shared" si="249"/>
        <v>0</v>
      </c>
      <c r="AQ1303">
        <f t="shared" si="250"/>
        <v>0</v>
      </c>
      <c r="AR1303">
        <f t="shared" si="251"/>
        <v>0</v>
      </c>
      <c r="AS1303">
        <f t="shared" si="252"/>
        <v>0</v>
      </c>
      <c r="AU1303">
        <f t="shared" si="247"/>
        <v>0</v>
      </c>
      <c r="AV1303">
        <f t="shared" si="247"/>
        <v>0</v>
      </c>
      <c r="AW1303">
        <f t="shared" si="247"/>
        <v>0</v>
      </c>
      <c r="AX1303">
        <f t="shared" si="247"/>
        <v>0</v>
      </c>
      <c r="AY1303">
        <f t="shared" si="247"/>
        <v>0</v>
      </c>
      <c r="BA1303">
        <f t="shared" si="242"/>
        <v>0</v>
      </c>
      <c r="BB1303">
        <f t="shared" si="243"/>
        <v>0</v>
      </c>
      <c r="BC1303">
        <f t="shared" si="244"/>
        <v>0</v>
      </c>
      <c r="BD1303">
        <f t="shared" si="245"/>
        <v>0</v>
      </c>
    </row>
    <row r="1304" spans="1:56" x14ac:dyDescent="0.3">
      <c r="A1304" s="7">
        <v>1760</v>
      </c>
      <c r="B1304" s="6">
        <v>172258</v>
      </c>
      <c r="C1304" s="7">
        <v>0</v>
      </c>
      <c r="D1304" s="7">
        <v>1</v>
      </c>
      <c r="E1304" s="7">
        <f t="shared" si="246"/>
        <v>1</v>
      </c>
      <c r="F1304" s="7">
        <v>49</v>
      </c>
      <c r="G1304" s="7">
        <v>0</v>
      </c>
      <c r="H1304" s="7">
        <v>0</v>
      </c>
      <c r="I1304" s="7">
        <v>0</v>
      </c>
      <c r="J1304" s="7">
        <v>1</v>
      </c>
      <c r="K1304" s="7">
        <v>0</v>
      </c>
      <c r="L1304" s="7" t="str" cm="1">
        <f t="array" ref="L1304">_xlfn.IFS(G1304=1,G$1,H1304=1,H$1,I1304=1,I$1,J1304=1,J$1,K1304=1,K$1)</f>
        <v>Single</v>
      </c>
      <c r="M1304" s="7">
        <v>0</v>
      </c>
      <c r="N1304" s="7">
        <v>1</v>
      </c>
      <c r="O1304" s="7">
        <v>0</v>
      </c>
      <c r="P1304" s="7">
        <v>0</v>
      </c>
      <c r="Q1304" s="7" t="str" cm="1">
        <f t="array" ref="Q1304">_xlfn.IFS(M1304=1,M$1,N1304=1,N$1,O1304=1,O$1,P1304=1,P$1)</f>
        <v>Graduate</v>
      </c>
      <c r="R1304" t="s">
        <v>44</v>
      </c>
      <c r="S1304" s="7">
        <v>28</v>
      </c>
      <c r="T1304" s="7">
        <v>1244</v>
      </c>
      <c r="U1304" s="7">
        <v>0</v>
      </c>
      <c r="V1304" s="7">
        <v>1244</v>
      </c>
      <c r="W1304" s="7">
        <v>541</v>
      </c>
      <c r="X1304" s="7">
        <v>286</v>
      </c>
      <c r="Y1304" s="7">
        <v>319</v>
      </c>
      <c r="Z1304" s="7">
        <v>2997</v>
      </c>
      <c r="AA1304" s="7">
        <v>2</v>
      </c>
      <c r="AB1304" s="7">
        <v>6</v>
      </c>
      <c r="AC1304" s="7">
        <v>9</v>
      </c>
      <c r="AD1304" s="7">
        <v>5</v>
      </c>
      <c r="AE1304" s="7">
        <v>2</v>
      </c>
      <c r="AF1304" s="7">
        <v>0</v>
      </c>
      <c r="AG1304" s="7">
        <v>0</v>
      </c>
      <c r="AH1304" s="7">
        <v>0</v>
      </c>
      <c r="AI1304" s="7">
        <v>0</v>
      </c>
      <c r="AJ1304" s="7">
        <v>0</v>
      </c>
      <c r="AK1304" s="7">
        <v>0</v>
      </c>
      <c r="AL1304" s="7">
        <v>0</v>
      </c>
      <c r="AM1304" s="8">
        <v>43878</v>
      </c>
      <c r="AO1304">
        <f t="shared" si="248"/>
        <v>0</v>
      </c>
      <c r="AP1304">
        <f t="shared" si="249"/>
        <v>0</v>
      </c>
      <c r="AQ1304">
        <f t="shared" si="250"/>
        <v>0</v>
      </c>
      <c r="AR1304">
        <f t="shared" si="251"/>
        <v>0</v>
      </c>
      <c r="AS1304">
        <f t="shared" si="252"/>
        <v>0</v>
      </c>
      <c r="AU1304">
        <f t="shared" si="247"/>
        <v>0</v>
      </c>
      <c r="AV1304">
        <f t="shared" si="247"/>
        <v>0</v>
      </c>
      <c r="AW1304">
        <f t="shared" si="247"/>
        <v>0</v>
      </c>
      <c r="AX1304">
        <f t="shared" si="247"/>
        <v>0</v>
      </c>
      <c r="AY1304">
        <f t="shared" si="247"/>
        <v>0</v>
      </c>
      <c r="BA1304">
        <f t="shared" si="242"/>
        <v>0</v>
      </c>
      <c r="BB1304">
        <f t="shared" si="243"/>
        <v>0</v>
      </c>
      <c r="BC1304">
        <f t="shared" si="244"/>
        <v>0</v>
      </c>
      <c r="BD1304">
        <f t="shared" si="245"/>
        <v>0</v>
      </c>
    </row>
    <row r="1305" spans="1:56" x14ac:dyDescent="0.3">
      <c r="A1305" s="7">
        <v>1147</v>
      </c>
      <c r="B1305" s="6">
        <v>160199</v>
      </c>
      <c r="C1305" s="7">
        <v>1</v>
      </c>
      <c r="D1305" s="7">
        <v>2</v>
      </c>
      <c r="E1305" s="7">
        <f t="shared" si="246"/>
        <v>3</v>
      </c>
      <c r="F1305" s="7">
        <v>42</v>
      </c>
      <c r="G1305" s="7">
        <v>0</v>
      </c>
      <c r="H1305" s="7">
        <v>0</v>
      </c>
      <c r="I1305" s="7">
        <v>0</v>
      </c>
      <c r="J1305" s="7">
        <v>1</v>
      </c>
      <c r="K1305" s="7">
        <v>0</v>
      </c>
      <c r="L1305" s="7" t="str" cm="1">
        <f t="array" ref="L1305">_xlfn.IFS(G1305=1,G$1,H1305=1,H$1,I1305=1,I$1,J1305=1,J$1,K1305=1,K$1)</f>
        <v>Single</v>
      </c>
      <c r="M1305" s="7">
        <v>0</v>
      </c>
      <c r="N1305" s="7">
        <v>1</v>
      </c>
      <c r="O1305" s="7">
        <v>0</v>
      </c>
      <c r="P1305" s="7">
        <v>0</v>
      </c>
      <c r="Q1305" s="7" t="str" cm="1">
        <f t="array" ref="Q1305">_xlfn.IFS(M1305=1,M$1,N1305=1,N$1,O1305=1,O$1,P1305=1,P$1)</f>
        <v>Graduate</v>
      </c>
      <c r="R1305" t="s">
        <v>41</v>
      </c>
      <c r="S1305" s="7">
        <v>49</v>
      </c>
      <c r="T1305" s="7">
        <v>21</v>
      </c>
      <c r="U1305" s="7">
        <v>3</v>
      </c>
      <c r="V1305" s="7">
        <v>19</v>
      </c>
      <c r="W1305" s="7">
        <v>5</v>
      </c>
      <c r="X1305" s="7">
        <v>0</v>
      </c>
      <c r="Y1305" s="7">
        <v>0</v>
      </c>
      <c r="Z1305" s="7">
        <v>48</v>
      </c>
      <c r="AA1305" s="7">
        <v>1</v>
      </c>
      <c r="AB1305" s="7">
        <v>0</v>
      </c>
      <c r="AC1305" s="7">
        <v>0</v>
      </c>
      <c r="AD1305" s="7">
        <v>3</v>
      </c>
      <c r="AE1305" s="7">
        <v>4</v>
      </c>
      <c r="AF1305" s="7">
        <v>0</v>
      </c>
      <c r="AG1305" s="7">
        <v>0</v>
      </c>
      <c r="AH1305" s="7">
        <v>0</v>
      </c>
      <c r="AI1305" s="7">
        <v>0</v>
      </c>
      <c r="AJ1305" s="7">
        <v>0</v>
      </c>
      <c r="AK1305" s="7">
        <v>0</v>
      </c>
      <c r="AL1305" s="7">
        <v>0</v>
      </c>
      <c r="AM1305" s="8">
        <v>43878</v>
      </c>
      <c r="AO1305">
        <f t="shared" si="248"/>
        <v>0</v>
      </c>
      <c r="AP1305">
        <f t="shared" si="249"/>
        <v>0</v>
      </c>
      <c r="AQ1305">
        <f t="shared" si="250"/>
        <v>0</v>
      </c>
      <c r="AR1305">
        <f t="shared" si="251"/>
        <v>0</v>
      </c>
      <c r="AS1305">
        <f t="shared" si="252"/>
        <v>0</v>
      </c>
      <c r="AU1305">
        <f t="shared" si="247"/>
        <v>0</v>
      </c>
      <c r="AV1305">
        <f t="shared" si="247"/>
        <v>0</v>
      </c>
      <c r="AW1305">
        <f t="shared" si="247"/>
        <v>0</v>
      </c>
      <c r="AX1305">
        <f t="shared" si="247"/>
        <v>0</v>
      </c>
      <c r="AY1305">
        <f t="shared" si="247"/>
        <v>0</v>
      </c>
      <c r="BA1305">
        <f t="shared" si="242"/>
        <v>0</v>
      </c>
      <c r="BB1305">
        <f t="shared" si="243"/>
        <v>0</v>
      </c>
      <c r="BC1305">
        <f t="shared" si="244"/>
        <v>0</v>
      </c>
      <c r="BD1305">
        <f t="shared" si="245"/>
        <v>0</v>
      </c>
    </row>
    <row r="1306" spans="1:56" x14ac:dyDescent="0.3">
      <c r="A1306" s="7">
        <v>2234</v>
      </c>
      <c r="B1306" s="6">
        <v>174716</v>
      </c>
      <c r="C1306" s="7">
        <v>0</v>
      </c>
      <c r="D1306" s="7">
        <v>1</v>
      </c>
      <c r="E1306" s="7">
        <f t="shared" si="246"/>
        <v>1</v>
      </c>
      <c r="F1306" s="7">
        <v>48</v>
      </c>
      <c r="G1306" s="7">
        <v>0</v>
      </c>
      <c r="H1306" s="7">
        <v>1</v>
      </c>
      <c r="I1306" s="7">
        <v>0</v>
      </c>
      <c r="J1306" s="7">
        <v>0</v>
      </c>
      <c r="K1306" s="7">
        <v>0</v>
      </c>
      <c r="L1306" s="7" t="str" cm="1">
        <f t="array" ref="L1306">_xlfn.IFS(G1306=1,G$1,H1306=1,H$1,I1306=1,I$1,J1306=1,J$1,K1306=1,K$1)</f>
        <v>Married</v>
      </c>
      <c r="M1306" s="7">
        <v>0</v>
      </c>
      <c r="N1306" s="7">
        <v>1</v>
      </c>
      <c r="O1306" s="7">
        <v>0</v>
      </c>
      <c r="P1306" s="7">
        <v>0</v>
      </c>
      <c r="Q1306" s="7" t="str" cm="1">
        <f t="array" ref="Q1306">_xlfn.IFS(M1306=1,M$1,N1306=1,N$1,O1306=1,O$1,P1306=1,P$1)</f>
        <v>Graduate</v>
      </c>
      <c r="R1306" t="s">
        <v>44</v>
      </c>
      <c r="S1306" s="7">
        <v>92</v>
      </c>
      <c r="T1306" s="7">
        <v>311</v>
      </c>
      <c r="U1306" s="7">
        <v>63</v>
      </c>
      <c r="V1306" s="7">
        <v>984</v>
      </c>
      <c r="W1306" s="7">
        <v>30</v>
      </c>
      <c r="X1306" s="7">
        <v>456</v>
      </c>
      <c r="Y1306" s="7">
        <v>166</v>
      </c>
      <c r="Z1306" s="7">
        <v>1679</v>
      </c>
      <c r="AA1306" s="7">
        <v>2</v>
      </c>
      <c r="AB1306" s="7">
        <v>7</v>
      </c>
      <c r="AC1306" s="7">
        <v>3</v>
      </c>
      <c r="AD1306" s="7">
        <v>5</v>
      </c>
      <c r="AE1306" s="7">
        <v>4</v>
      </c>
      <c r="AF1306" s="7">
        <v>0</v>
      </c>
      <c r="AG1306" s="7">
        <v>0</v>
      </c>
      <c r="AH1306" s="7">
        <v>0</v>
      </c>
      <c r="AI1306" s="7">
        <v>0</v>
      </c>
      <c r="AJ1306" s="7">
        <v>0</v>
      </c>
      <c r="AK1306" s="7">
        <v>0</v>
      </c>
      <c r="AL1306" s="7">
        <v>0</v>
      </c>
      <c r="AM1306" s="8">
        <v>43878</v>
      </c>
      <c r="AO1306">
        <f t="shared" si="248"/>
        <v>0</v>
      </c>
      <c r="AP1306">
        <f t="shared" si="249"/>
        <v>0</v>
      </c>
      <c r="AQ1306">
        <f t="shared" si="250"/>
        <v>0</v>
      </c>
      <c r="AR1306">
        <f t="shared" si="251"/>
        <v>0</v>
      </c>
      <c r="AS1306">
        <f t="shared" si="252"/>
        <v>0</v>
      </c>
      <c r="AU1306">
        <f t="shared" si="247"/>
        <v>0</v>
      </c>
      <c r="AV1306">
        <f t="shared" si="247"/>
        <v>0</v>
      </c>
      <c r="AW1306">
        <f t="shared" si="247"/>
        <v>0</v>
      </c>
      <c r="AX1306">
        <f t="shared" si="247"/>
        <v>0</v>
      </c>
      <c r="AY1306">
        <f t="shared" si="247"/>
        <v>0</v>
      </c>
      <c r="BA1306">
        <f t="shared" si="242"/>
        <v>0</v>
      </c>
      <c r="BB1306">
        <f t="shared" si="243"/>
        <v>0</v>
      </c>
      <c r="BC1306">
        <f t="shared" si="244"/>
        <v>0</v>
      </c>
      <c r="BD1306">
        <f t="shared" si="245"/>
        <v>0</v>
      </c>
    </row>
    <row r="1307" spans="1:56" x14ac:dyDescent="0.3">
      <c r="A1307" s="7">
        <v>1946</v>
      </c>
      <c r="B1307" s="6">
        <v>154753</v>
      </c>
      <c r="C1307" s="7">
        <v>0</v>
      </c>
      <c r="D1307" s="7">
        <v>1</v>
      </c>
      <c r="E1307" s="7">
        <f t="shared" si="246"/>
        <v>1</v>
      </c>
      <c r="F1307" s="7">
        <v>61</v>
      </c>
      <c r="G1307" s="7">
        <v>0</v>
      </c>
      <c r="H1307" s="7">
        <v>0</v>
      </c>
      <c r="I1307" s="7">
        <v>1</v>
      </c>
      <c r="J1307" s="7">
        <v>0</v>
      </c>
      <c r="K1307" s="7">
        <v>0</v>
      </c>
      <c r="L1307" s="7" t="str" cm="1">
        <f t="array" ref="L1307">_xlfn.IFS(G1307=1,G$1,H1307=1,H$1,I1307=1,I$1,J1307=1,J$1,K1307=1,K$1)</f>
        <v>Together</v>
      </c>
      <c r="M1307" s="7">
        <v>0</v>
      </c>
      <c r="N1307" s="7">
        <v>1</v>
      </c>
      <c r="O1307" s="7">
        <v>0</v>
      </c>
      <c r="P1307" s="7">
        <v>0</v>
      </c>
      <c r="Q1307" s="7" t="str" cm="1">
        <f t="array" ref="Q1307">_xlfn.IFS(M1307=1,M$1,N1307=1,N$1,O1307=1,O$1,P1307=1,P$1)</f>
        <v>Graduate</v>
      </c>
      <c r="R1307" t="s">
        <v>44</v>
      </c>
      <c r="S1307" s="7">
        <v>87</v>
      </c>
      <c r="T1307" s="7">
        <v>557</v>
      </c>
      <c r="U1307" s="7">
        <v>302</v>
      </c>
      <c r="V1307" s="7">
        <v>642</v>
      </c>
      <c r="W1307" s="7">
        <v>20</v>
      </c>
      <c r="X1307" s="7">
        <v>167</v>
      </c>
      <c r="Y1307" s="7">
        <v>370</v>
      </c>
      <c r="Z1307" s="7">
        <v>1317</v>
      </c>
      <c r="AA1307" s="7">
        <v>3</v>
      </c>
      <c r="AB1307" s="7">
        <v>5</v>
      </c>
      <c r="AC1307" s="7">
        <v>2</v>
      </c>
      <c r="AD1307" s="7">
        <v>11</v>
      </c>
      <c r="AE1307" s="7">
        <v>4</v>
      </c>
      <c r="AF1307" s="7">
        <v>0</v>
      </c>
      <c r="AG1307" s="7">
        <v>0</v>
      </c>
      <c r="AH1307" s="7">
        <v>0</v>
      </c>
      <c r="AI1307" s="7">
        <v>0</v>
      </c>
      <c r="AJ1307" s="7">
        <v>0</v>
      </c>
      <c r="AK1307" s="7">
        <v>0</v>
      </c>
      <c r="AL1307" s="7">
        <v>0</v>
      </c>
      <c r="AM1307" s="8">
        <v>43878</v>
      </c>
      <c r="AO1307">
        <f t="shared" si="248"/>
        <v>0</v>
      </c>
      <c r="AP1307">
        <f t="shared" si="249"/>
        <v>0</v>
      </c>
      <c r="AQ1307">
        <f t="shared" si="250"/>
        <v>0</v>
      </c>
      <c r="AR1307">
        <f t="shared" si="251"/>
        <v>0</v>
      </c>
      <c r="AS1307">
        <f t="shared" si="252"/>
        <v>0</v>
      </c>
      <c r="AU1307">
        <f t="shared" si="247"/>
        <v>0</v>
      </c>
      <c r="AV1307">
        <f t="shared" si="247"/>
        <v>0</v>
      </c>
      <c r="AW1307">
        <f t="shared" si="247"/>
        <v>0</v>
      </c>
      <c r="AX1307">
        <f t="shared" si="247"/>
        <v>0</v>
      </c>
      <c r="AY1307">
        <f t="shared" si="247"/>
        <v>0</v>
      </c>
      <c r="BA1307">
        <f t="shared" si="242"/>
        <v>0</v>
      </c>
      <c r="BB1307">
        <f t="shared" si="243"/>
        <v>0</v>
      </c>
      <c r="BC1307">
        <f t="shared" si="244"/>
        <v>0</v>
      </c>
      <c r="BD1307">
        <f t="shared" si="245"/>
        <v>0</v>
      </c>
    </row>
    <row r="1308" spans="1:56" x14ac:dyDescent="0.3">
      <c r="A1308" s="7">
        <v>2100</v>
      </c>
      <c r="B1308" s="6">
        <v>147025</v>
      </c>
      <c r="C1308" s="7">
        <v>0</v>
      </c>
      <c r="D1308" s="7">
        <v>1</v>
      </c>
      <c r="E1308" s="7">
        <f t="shared" si="246"/>
        <v>1</v>
      </c>
      <c r="F1308" s="7">
        <v>42</v>
      </c>
      <c r="G1308" s="7">
        <v>0</v>
      </c>
      <c r="H1308" s="7">
        <v>1</v>
      </c>
      <c r="I1308" s="7">
        <v>0</v>
      </c>
      <c r="J1308" s="7">
        <v>0</v>
      </c>
      <c r="K1308" s="7">
        <v>0</v>
      </c>
      <c r="L1308" s="7" t="str" cm="1">
        <f t="array" ref="L1308">_xlfn.IFS(G1308=1,G$1,H1308=1,H$1,I1308=1,I$1,J1308=1,J$1,K1308=1,K$1)</f>
        <v>Married</v>
      </c>
      <c r="M1308" s="7">
        <v>0</v>
      </c>
      <c r="N1308" s="7">
        <v>0</v>
      </c>
      <c r="O1308" s="7">
        <v>0</v>
      </c>
      <c r="P1308" s="7">
        <v>0</v>
      </c>
      <c r="Q1308" s="7" t="e" cm="1">
        <f t="array" ref="Q1308">_xlfn.IFS(M1308=1,M$1,N1308=1,N$1,O1308=1,O$1,P1308=1,P$1)</f>
        <v>#N/A</v>
      </c>
      <c r="R1308" t="s">
        <v>42</v>
      </c>
      <c r="S1308" s="7">
        <v>98</v>
      </c>
      <c r="T1308" s="7">
        <v>1588</v>
      </c>
      <c r="U1308" s="7">
        <v>34</v>
      </c>
      <c r="V1308" s="7">
        <v>184</v>
      </c>
      <c r="W1308" s="7">
        <v>72</v>
      </c>
      <c r="X1308" s="7">
        <v>16</v>
      </c>
      <c r="Y1308" s="7">
        <v>91</v>
      </c>
      <c r="Z1308" s="7">
        <v>1804</v>
      </c>
      <c r="AA1308" s="7">
        <v>5</v>
      </c>
      <c r="AB1308" s="7">
        <v>11</v>
      </c>
      <c r="AC1308" s="7">
        <v>1</v>
      </c>
      <c r="AD1308" s="7">
        <v>6</v>
      </c>
      <c r="AE1308" s="7">
        <v>9</v>
      </c>
      <c r="AF1308" s="7">
        <v>0</v>
      </c>
      <c r="AG1308" s="7">
        <v>0</v>
      </c>
      <c r="AH1308" s="7">
        <v>0</v>
      </c>
      <c r="AI1308" s="7">
        <v>0</v>
      </c>
      <c r="AJ1308" s="7">
        <v>0</v>
      </c>
      <c r="AK1308" s="7">
        <v>0</v>
      </c>
      <c r="AL1308" s="7">
        <v>0</v>
      </c>
      <c r="AM1308" s="8">
        <v>43878</v>
      </c>
      <c r="AO1308">
        <f t="shared" si="248"/>
        <v>0</v>
      </c>
      <c r="AP1308">
        <f t="shared" si="249"/>
        <v>0</v>
      </c>
      <c r="AQ1308">
        <f t="shared" si="250"/>
        <v>0</v>
      </c>
      <c r="AR1308">
        <f t="shared" si="251"/>
        <v>0</v>
      </c>
      <c r="AS1308">
        <f t="shared" si="252"/>
        <v>0</v>
      </c>
      <c r="AU1308">
        <f t="shared" si="247"/>
        <v>0</v>
      </c>
      <c r="AV1308">
        <f t="shared" si="247"/>
        <v>0</v>
      </c>
      <c r="AW1308">
        <f t="shared" si="247"/>
        <v>0</v>
      </c>
      <c r="AX1308">
        <f t="shared" si="247"/>
        <v>0</v>
      </c>
      <c r="AY1308">
        <f t="shared" si="247"/>
        <v>0</v>
      </c>
      <c r="BA1308">
        <f t="shared" si="242"/>
        <v>0</v>
      </c>
      <c r="BB1308">
        <f t="shared" si="243"/>
        <v>0</v>
      </c>
      <c r="BC1308">
        <f t="shared" si="244"/>
        <v>0</v>
      </c>
      <c r="BD1308">
        <f t="shared" si="245"/>
        <v>0</v>
      </c>
    </row>
    <row r="1309" spans="1:56" x14ac:dyDescent="0.3">
      <c r="A1309" s="7">
        <v>1960</v>
      </c>
      <c r="B1309" s="6">
        <v>153103</v>
      </c>
      <c r="C1309" s="7">
        <v>0</v>
      </c>
      <c r="D1309" s="7">
        <v>1</v>
      </c>
      <c r="E1309" s="7">
        <f t="shared" si="246"/>
        <v>1</v>
      </c>
      <c r="F1309" s="7">
        <v>66</v>
      </c>
      <c r="G1309" s="7">
        <v>0</v>
      </c>
      <c r="H1309" s="7">
        <v>0</v>
      </c>
      <c r="I1309" s="7">
        <v>1</v>
      </c>
      <c r="J1309" s="7">
        <v>0</v>
      </c>
      <c r="K1309" s="7">
        <v>0</v>
      </c>
      <c r="L1309" s="7" t="str" cm="1">
        <f t="array" ref="L1309">_xlfn.IFS(G1309=1,G$1,H1309=1,H$1,I1309=1,I$1,J1309=1,J$1,K1309=1,K$1)</f>
        <v>Together</v>
      </c>
      <c r="M1309" s="7">
        <v>0</v>
      </c>
      <c r="N1309" s="7">
        <v>1</v>
      </c>
      <c r="O1309" s="7">
        <v>0</v>
      </c>
      <c r="P1309" s="7">
        <v>0</v>
      </c>
      <c r="Q1309" s="7" t="str" cm="1">
        <f t="array" ref="Q1309">_xlfn.IFS(M1309=1,M$1,N1309=1,N$1,O1309=1,O$1,P1309=1,P$1)</f>
        <v>Graduate</v>
      </c>
      <c r="R1309" t="s">
        <v>39</v>
      </c>
      <c r="S1309" s="7">
        <v>70</v>
      </c>
      <c r="T1309" s="7">
        <v>2102</v>
      </c>
      <c r="U1309" s="7">
        <v>49</v>
      </c>
      <c r="V1309" s="7">
        <v>383</v>
      </c>
      <c r="W1309" s="7">
        <v>32</v>
      </c>
      <c r="X1309" s="7">
        <v>0</v>
      </c>
      <c r="Y1309" s="7">
        <v>562</v>
      </c>
      <c r="Z1309" s="7">
        <v>2004</v>
      </c>
      <c r="AA1309" s="7">
        <v>5</v>
      </c>
      <c r="AB1309" s="7">
        <v>10</v>
      </c>
      <c r="AC1309" s="7">
        <v>6</v>
      </c>
      <c r="AD1309" s="7">
        <v>7</v>
      </c>
      <c r="AE1309" s="7">
        <v>7</v>
      </c>
      <c r="AF1309" s="7">
        <v>1</v>
      </c>
      <c r="AG1309" s="7">
        <v>0</v>
      </c>
      <c r="AH1309" s="7">
        <v>0</v>
      </c>
      <c r="AI1309" s="7">
        <v>0</v>
      </c>
      <c r="AJ1309" s="7">
        <v>0</v>
      </c>
      <c r="AK1309" s="7">
        <v>0</v>
      </c>
      <c r="AL1309" s="7">
        <v>0</v>
      </c>
      <c r="AM1309" s="8">
        <v>43878</v>
      </c>
      <c r="AO1309">
        <f t="shared" si="248"/>
        <v>0</v>
      </c>
      <c r="AP1309">
        <f t="shared" si="249"/>
        <v>0</v>
      </c>
      <c r="AQ1309">
        <f t="shared" si="250"/>
        <v>0</v>
      </c>
      <c r="AR1309">
        <f t="shared" si="251"/>
        <v>0</v>
      </c>
      <c r="AS1309">
        <f t="shared" si="252"/>
        <v>0</v>
      </c>
      <c r="AU1309">
        <f t="shared" si="247"/>
        <v>0</v>
      </c>
      <c r="AV1309">
        <f t="shared" si="247"/>
        <v>0</v>
      </c>
      <c r="AW1309">
        <f t="shared" si="247"/>
        <v>0</v>
      </c>
      <c r="AX1309">
        <f t="shared" si="247"/>
        <v>0</v>
      </c>
      <c r="AY1309">
        <f t="shared" si="247"/>
        <v>0</v>
      </c>
      <c r="BA1309">
        <f t="shared" si="242"/>
        <v>0</v>
      </c>
      <c r="BB1309">
        <f t="shared" si="243"/>
        <v>0</v>
      </c>
      <c r="BC1309">
        <f t="shared" si="244"/>
        <v>0</v>
      </c>
      <c r="BD1309">
        <f t="shared" si="245"/>
        <v>0</v>
      </c>
    </row>
    <row r="1310" spans="1:56" x14ac:dyDescent="0.3">
      <c r="A1310" s="7">
        <v>1556</v>
      </c>
      <c r="B1310" s="6">
        <v>138593</v>
      </c>
      <c r="C1310" s="7">
        <v>1</v>
      </c>
      <c r="D1310" s="7">
        <v>0</v>
      </c>
      <c r="E1310" s="7">
        <f t="shared" si="246"/>
        <v>1</v>
      </c>
      <c r="F1310" s="7">
        <v>42</v>
      </c>
      <c r="G1310" s="7">
        <v>0</v>
      </c>
      <c r="H1310" s="7">
        <v>0</v>
      </c>
      <c r="I1310" s="7">
        <v>0</v>
      </c>
      <c r="J1310" s="7">
        <v>1</v>
      </c>
      <c r="K1310" s="7">
        <v>0</v>
      </c>
      <c r="L1310" s="7" t="str" cm="1">
        <f t="array" ref="L1310">_xlfn.IFS(G1310=1,G$1,H1310=1,H$1,I1310=1,I$1,J1310=1,J$1,K1310=1,K$1)</f>
        <v>Single</v>
      </c>
      <c r="M1310" s="7">
        <v>0</v>
      </c>
      <c r="N1310" s="7">
        <v>0</v>
      </c>
      <c r="O1310" s="7">
        <v>0</v>
      </c>
      <c r="P1310" s="7">
        <v>0</v>
      </c>
      <c r="Q1310" s="7" t="e" cm="1">
        <f t="array" ref="Q1310">_xlfn.IFS(M1310=1,M$1,N1310=1,N$1,O1310=1,O$1,P1310=1,P$1)</f>
        <v>#N/A</v>
      </c>
      <c r="R1310" t="s">
        <v>44</v>
      </c>
      <c r="S1310" s="7">
        <v>42</v>
      </c>
      <c r="T1310" s="7">
        <v>183</v>
      </c>
      <c r="U1310" s="7">
        <v>43</v>
      </c>
      <c r="V1310" s="7">
        <v>176</v>
      </c>
      <c r="W1310" s="7">
        <v>61</v>
      </c>
      <c r="X1310" s="7">
        <v>86</v>
      </c>
      <c r="Y1310" s="7">
        <v>86</v>
      </c>
      <c r="Z1310" s="7">
        <v>463</v>
      </c>
      <c r="AA1310" s="7">
        <v>3</v>
      </c>
      <c r="AB1310" s="7">
        <v>4</v>
      </c>
      <c r="AC1310" s="7">
        <v>1</v>
      </c>
      <c r="AD1310" s="7">
        <v>3</v>
      </c>
      <c r="AE1310" s="7">
        <v>8</v>
      </c>
      <c r="AF1310" s="7">
        <v>0</v>
      </c>
      <c r="AG1310" s="7">
        <v>0</v>
      </c>
      <c r="AH1310" s="7">
        <v>0</v>
      </c>
      <c r="AI1310" s="7">
        <v>0</v>
      </c>
      <c r="AJ1310" s="7">
        <v>0</v>
      </c>
      <c r="AK1310" s="7">
        <v>0</v>
      </c>
      <c r="AL1310" s="7">
        <v>0</v>
      </c>
      <c r="AM1310" s="8">
        <v>43879</v>
      </c>
      <c r="AO1310">
        <f t="shared" si="248"/>
        <v>0</v>
      </c>
      <c r="AP1310">
        <f t="shared" si="249"/>
        <v>0</v>
      </c>
      <c r="AQ1310">
        <f t="shared" si="250"/>
        <v>0</v>
      </c>
      <c r="AR1310">
        <f t="shared" si="251"/>
        <v>0</v>
      </c>
      <c r="AS1310">
        <f t="shared" si="252"/>
        <v>0</v>
      </c>
      <c r="AU1310">
        <f t="shared" si="247"/>
        <v>0</v>
      </c>
      <c r="AV1310">
        <f t="shared" si="247"/>
        <v>0</v>
      </c>
      <c r="AW1310">
        <f t="shared" si="247"/>
        <v>0</v>
      </c>
      <c r="AX1310">
        <f t="shared" si="247"/>
        <v>0</v>
      </c>
      <c r="AY1310">
        <f t="shared" si="247"/>
        <v>0</v>
      </c>
      <c r="BA1310">
        <f t="shared" si="242"/>
        <v>0</v>
      </c>
      <c r="BB1310">
        <f t="shared" si="243"/>
        <v>0</v>
      </c>
      <c r="BC1310">
        <f t="shared" si="244"/>
        <v>0</v>
      </c>
      <c r="BD1310">
        <f t="shared" si="245"/>
        <v>0</v>
      </c>
    </row>
    <row r="1311" spans="1:56" x14ac:dyDescent="0.3">
      <c r="A1311" s="7">
        <v>1571</v>
      </c>
      <c r="B1311" s="6">
        <v>161794</v>
      </c>
      <c r="C1311" s="7">
        <v>0</v>
      </c>
      <c r="D1311" s="7">
        <v>1</v>
      </c>
      <c r="E1311" s="7">
        <f t="shared" si="246"/>
        <v>1</v>
      </c>
      <c r="F1311" s="7">
        <v>59</v>
      </c>
      <c r="G1311" s="7">
        <v>0</v>
      </c>
      <c r="H1311" s="7">
        <v>1</v>
      </c>
      <c r="I1311" s="7">
        <v>0</v>
      </c>
      <c r="J1311" s="7">
        <v>0</v>
      </c>
      <c r="K1311" s="7">
        <v>0</v>
      </c>
      <c r="L1311" s="7" t="str" cm="1">
        <f t="array" ref="L1311">_xlfn.IFS(G1311=1,G$1,H1311=1,H$1,I1311=1,I$1,J1311=1,J$1,K1311=1,K$1)</f>
        <v>Married</v>
      </c>
      <c r="M1311" s="7">
        <v>0</v>
      </c>
      <c r="N1311" s="7">
        <v>0</v>
      </c>
      <c r="O1311" s="7">
        <v>1</v>
      </c>
      <c r="P1311" s="7">
        <v>0</v>
      </c>
      <c r="Q1311" s="7" t="str" cm="1">
        <f t="array" ref="Q1311">_xlfn.IFS(M1311=1,M$1,N1311=1,N$1,O1311=1,O$1,P1311=1,P$1)</f>
        <v>Master</v>
      </c>
      <c r="R1311" t="s">
        <v>43</v>
      </c>
      <c r="S1311" s="7">
        <v>74</v>
      </c>
      <c r="T1311" s="7">
        <v>691</v>
      </c>
      <c r="U1311" s="7">
        <v>123</v>
      </c>
      <c r="V1311" s="7">
        <v>492</v>
      </c>
      <c r="W1311" s="7">
        <v>141</v>
      </c>
      <c r="X1311" s="7">
        <v>123</v>
      </c>
      <c r="Y1311" s="7">
        <v>29</v>
      </c>
      <c r="Z1311" s="7">
        <v>1542</v>
      </c>
      <c r="AA1311" s="7">
        <v>2</v>
      </c>
      <c r="AB1311" s="7">
        <v>4</v>
      </c>
      <c r="AC1311" s="7">
        <v>4</v>
      </c>
      <c r="AD1311" s="7">
        <v>10</v>
      </c>
      <c r="AE1311" s="7">
        <v>2</v>
      </c>
      <c r="AF1311" s="7">
        <v>0</v>
      </c>
      <c r="AG1311" s="7">
        <v>0</v>
      </c>
      <c r="AH1311" s="7">
        <v>0</v>
      </c>
      <c r="AI1311" s="7">
        <v>0</v>
      </c>
      <c r="AJ1311" s="7">
        <v>0</v>
      </c>
      <c r="AK1311" s="7">
        <v>0</v>
      </c>
      <c r="AL1311" s="7">
        <v>0</v>
      </c>
      <c r="AM1311" s="8">
        <v>43880</v>
      </c>
      <c r="AO1311">
        <f t="shared" si="248"/>
        <v>0</v>
      </c>
      <c r="AP1311">
        <f t="shared" si="249"/>
        <v>0</v>
      </c>
      <c r="AQ1311">
        <f t="shared" si="250"/>
        <v>0</v>
      </c>
      <c r="AR1311">
        <f t="shared" si="251"/>
        <v>0</v>
      </c>
      <c r="AS1311">
        <f t="shared" si="252"/>
        <v>0</v>
      </c>
      <c r="AU1311">
        <f t="shared" si="247"/>
        <v>0</v>
      </c>
      <c r="AV1311">
        <f t="shared" si="247"/>
        <v>0</v>
      </c>
      <c r="AW1311">
        <f t="shared" si="247"/>
        <v>0</v>
      </c>
      <c r="AX1311">
        <f t="shared" si="247"/>
        <v>0</v>
      </c>
      <c r="AY1311">
        <f t="shared" si="247"/>
        <v>0</v>
      </c>
      <c r="BA1311">
        <f t="shared" si="242"/>
        <v>0</v>
      </c>
      <c r="BB1311">
        <f t="shared" si="243"/>
        <v>0</v>
      </c>
      <c r="BC1311">
        <f t="shared" si="244"/>
        <v>0</v>
      </c>
      <c r="BD1311">
        <f t="shared" si="245"/>
        <v>0</v>
      </c>
    </row>
    <row r="1312" spans="1:56" x14ac:dyDescent="0.3">
      <c r="A1312" s="7">
        <v>2531</v>
      </c>
      <c r="B1312" s="6">
        <v>137054</v>
      </c>
      <c r="C1312" s="7">
        <v>1</v>
      </c>
      <c r="D1312" s="7">
        <v>1</v>
      </c>
      <c r="E1312" s="7">
        <f t="shared" si="246"/>
        <v>2</v>
      </c>
      <c r="F1312" s="7">
        <v>53</v>
      </c>
      <c r="G1312" s="7">
        <v>0</v>
      </c>
      <c r="H1312" s="7">
        <v>1</v>
      </c>
      <c r="I1312" s="7">
        <v>0</v>
      </c>
      <c r="J1312" s="7">
        <v>0</v>
      </c>
      <c r="K1312" s="7">
        <v>0</v>
      </c>
      <c r="L1312" s="7" t="str" cm="1">
        <f t="array" ref="L1312">_xlfn.IFS(G1312=1,G$1,H1312=1,H$1,I1312=1,I$1,J1312=1,J$1,K1312=1,K$1)</f>
        <v>Married</v>
      </c>
      <c r="M1312" s="7">
        <v>0</v>
      </c>
      <c r="N1312" s="7">
        <v>0</v>
      </c>
      <c r="O1312" s="7">
        <v>1</v>
      </c>
      <c r="P1312" s="7">
        <v>0</v>
      </c>
      <c r="Q1312" s="7" t="str" cm="1">
        <f t="array" ref="Q1312">_xlfn.IFS(M1312=1,M$1,N1312=1,N$1,O1312=1,O$1,P1312=1,P$1)</f>
        <v>Master</v>
      </c>
      <c r="R1312" t="s">
        <v>43</v>
      </c>
      <c r="S1312" s="7">
        <v>89</v>
      </c>
      <c r="T1312" s="7">
        <v>44</v>
      </c>
      <c r="U1312" s="7">
        <v>4</v>
      </c>
      <c r="V1312" s="7">
        <v>22</v>
      </c>
      <c r="W1312" s="7">
        <v>0</v>
      </c>
      <c r="X1312" s="7">
        <v>4</v>
      </c>
      <c r="Y1312" s="7">
        <v>18</v>
      </c>
      <c r="Z1312" s="7">
        <v>55</v>
      </c>
      <c r="AA1312" s="7">
        <v>2</v>
      </c>
      <c r="AB1312" s="7">
        <v>1</v>
      </c>
      <c r="AC1312" s="7">
        <v>0</v>
      </c>
      <c r="AD1312" s="7">
        <v>3</v>
      </c>
      <c r="AE1312" s="7">
        <v>7</v>
      </c>
      <c r="AF1312" s="7">
        <v>0</v>
      </c>
      <c r="AG1312" s="7">
        <v>0</v>
      </c>
      <c r="AH1312" s="7">
        <v>0</v>
      </c>
      <c r="AI1312" s="7">
        <v>0</v>
      </c>
      <c r="AJ1312" s="7">
        <v>0</v>
      </c>
      <c r="AK1312" s="7">
        <v>0</v>
      </c>
      <c r="AL1312" s="7">
        <v>0</v>
      </c>
      <c r="AM1312" s="8">
        <v>43881</v>
      </c>
      <c r="AO1312">
        <f t="shared" si="248"/>
        <v>0</v>
      </c>
      <c r="AP1312">
        <f t="shared" si="249"/>
        <v>0</v>
      </c>
      <c r="AQ1312">
        <f t="shared" si="250"/>
        <v>0</v>
      </c>
      <c r="AR1312">
        <f t="shared" si="251"/>
        <v>0</v>
      </c>
      <c r="AS1312">
        <f t="shared" si="252"/>
        <v>0</v>
      </c>
      <c r="AU1312">
        <f t="shared" si="247"/>
        <v>0</v>
      </c>
      <c r="AV1312">
        <f t="shared" si="247"/>
        <v>0</v>
      </c>
      <c r="AW1312">
        <f t="shared" si="247"/>
        <v>0</v>
      </c>
      <c r="AX1312">
        <f t="shared" si="247"/>
        <v>0</v>
      </c>
      <c r="AY1312">
        <f t="shared" si="247"/>
        <v>0</v>
      </c>
      <c r="BA1312">
        <f t="shared" si="242"/>
        <v>0</v>
      </c>
      <c r="BB1312">
        <f t="shared" si="243"/>
        <v>0</v>
      </c>
      <c r="BC1312">
        <f t="shared" si="244"/>
        <v>0</v>
      </c>
      <c r="BD1312">
        <f t="shared" si="245"/>
        <v>0</v>
      </c>
    </row>
    <row r="1313" spans="1:56" x14ac:dyDescent="0.3">
      <c r="A1313" s="7">
        <v>2800</v>
      </c>
      <c r="B1313" s="6">
        <v>125293</v>
      </c>
      <c r="C1313" s="7">
        <v>1</v>
      </c>
      <c r="D1313" s="7">
        <v>0</v>
      </c>
      <c r="E1313" s="7">
        <f t="shared" si="246"/>
        <v>1</v>
      </c>
      <c r="F1313" s="7">
        <v>51</v>
      </c>
      <c r="G1313" s="7">
        <v>0</v>
      </c>
      <c r="H1313" s="7">
        <v>1</v>
      </c>
      <c r="I1313" s="7">
        <v>0</v>
      </c>
      <c r="J1313" s="7">
        <v>0</v>
      </c>
      <c r="K1313" s="7">
        <v>0</v>
      </c>
      <c r="L1313" s="7" t="str" cm="1">
        <f t="array" ref="L1313">_xlfn.IFS(G1313=1,G$1,H1313=1,H$1,I1313=1,I$1,J1313=1,J$1,K1313=1,K$1)</f>
        <v>Married</v>
      </c>
      <c r="M1313" s="7">
        <v>0</v>
      </c>
      <c r="N1313" s="7">
        <v>1</v>
      </c>
      <c r="O1313" s="7">
        <v>0</v>
      </c>
      <c r="P1313" s="7">
        <v>0</v>
      </c>
      <c r="Q1313" s="7" t="str" cm="1">
        <f t="array" ref="Q1313">_xlfn.IFS(M1313=1,M$1,N1313=1,N$1,O1313=1,O$1,P1313=1,P$1)</f>
        <v>Graduate</v>
      </c>
      <c r="R1313" t="s">
        <v>39</v>
      </c>
      <c r="S1313" s="7">
        <v>51</v>
      </c>
      <c r="T1313" s="7">
        <v>74</v>
      </c>
      <c r="U1313" s="7">
        <v>0</v>
      </c>
      <c r="V1313" s="7">
        <v>54</v>
      </c>
      <c r="W1313" s="7">
        <v>0</v>
      </c>
      <c r="X1313" s="7">
        <v>10</v>
      </c>
      <c r="Y1313" s="7">
        <v>45</v>
      </c>
      <c r="Z1313" s="7">
        <v>94</v>
      </c>
      <c r="AA1313" s="7">
        <v>1</v>
      </c>
      <c r="AB1313" s="7">
        <v>1</v>
      </c>
      <c r="AC1313" s="7">
        <v>1</v>
      </c>
      <c r="AD1313" s="7">
        <v>2</v>
      </c>
      <c r="AE1313" s="7">
        <v>8</v>
      </c>
      <c r="AF1313" s="7">
        <v>0</v>
      </c>
      <c r="AG1313" s="7">
        <v>0</v>
      </c>
      <c r="AH1313" s="7">
        <v>0</v>
      </c>
      <c r="AI1313" s="7">
        <v>0</v>
      </c>
      <c r="AJ1313" s="7">
        <v>0</v>
      </c>
      <c r="AK1313" s="7">
        <v>0</v>
      </c>
      <c r="AL1313" s="7">
        <v>0</v>
      </c>
      <c r="AM1313" s="8">
        <v>43881</v>
      </c>
      <c r="AO1313">
        <f t="shared" si="248"/>
        <v>0</v>
      </c>
      <c r="AP1313">
        <f t="shared" si="249"/>
        <v>0</v>
      </c>
      <c r="AQ1313">
        <f t="shared" si="250"/>
        <v>0</v>
      </c>
      <c r="AR1313">
        <f t="shared" si="251"/>
        <v>0</v>
      </c>
      <c r="AS1313">
        <f t="shared" si="252"/>
        <v>0</v>
      </c>
      <c r="AU1313">
        <f t="shared" si="247"/>
        <v>0</v>
      </c>
      <c r="AV1313">
        <f t="shared" si="247"/>
        <v>0</v>
      </c>
      <c r="AW1313">
        <f t="shared" si="247"/>
        <v>0</v>
      </c>
      <c r="AX1313">
        <f t="shared" si="247"/>
        <v>0</v>
      </c>
      <c r="AY1313">
        <f t="shared" si="247"/>
        <v>0</v>
      </c>
      <c r="BA1313">
        <f t="shared" si="242"/>
        <v>0</v>
      </c>
      <c r="BB1313">
        <f t="shared" si="243"/>
        <v>0</v>
      </c>
      <c r="BC1313">
        <f t="shared" si="244"/>
        <v>0</v>
      </c>
      <c r="BD1313">
        <f t="shared" si="245"/>
        <v>0</v>
      </c>
    </row>
    <row r="1314" spans="1:56" x14ac:dyDescent="0.3">
      <c r="A1314" s="7">
        <v>3045</v>
      </c>
      <c r="B1314" s="6">
        <v>125293</v>
      </c>
      <c r="C1314" s="7">
        <v>1</v>
      </c>
      <c r="D1314" s="7">
        <v>0</v>
      </c>
      <c r="E1314" s="7">
        <f t="shared" si="246"/>
        <v>1</v>
      </c>
      <c r="F1314" s="7">
        <v>51</v>
      </c>
      <c r="G1314" s="7">
        <v>0</v>
      </c>
      <c r="H1314" s="7">
        <v>1</v>
      </c>
      <c r="I1314" s="7">
        <v>0</v>
      </c>
      <c r="J1314" s="7">
        <v>0</v>
      </c>
      <c r="K1314" s="7">
        <v>0</v>
      </c>
      <c r="L1314" s="7" t="str" cm="1">
        <f t="array" ref="L1314">_xlfn.IFS(G1314=1,G$1,H1314=1,H$1,I1314=1,I$1,J1314=1,J$1,K1314=1,K$1)</f>
        <v>Married</v>
      </c>
      <c r="M1314" s="7">
        <v>0</v>
      </c>
      <c r="N1314" s="7">
        <v>1</v>
      </c>
      <c r="O1314" s="7">
        <v>0</v>
      </c>
      <c r="P1314" s="7">
        <v>0</v>
      </c>
      <c r="Q1314" s="7" t="str" cm="1">
        <f t="array" ref="Q1314">_xlfn.IFS(M1314=1,M$1,N1314=1,N$1,O1314=1,O$1,P1314=1,P$1)</f>
        <v>Graduate</v>
      </c>
      <c r="R1314" t="s">
        <v>40</v>
      </c>
      <c r="S1314" s="7">
        <v>51</v>
      </c>
      <c r="T1314" s="7">
        <v>74</v>
      </c>
      <c r="U1314" s="7">
        <v>0</v>
      </c>
      <c r="V1314" s="7">
        <v>54</v>
      </c>
      <c r="W1314" s="7">
        <v>0</v>
      </c>
      <c r="X1314" s="7">
        <v>10</v>
      </c>
      <c r="Y1314" s="7">
        <v>45</v>
      </c>
      <c r="Z1314" s="7">
        <v>94</v>
      </c>
      <c r="AA1314" s="7">
        <v>1</v>
      </c>
      <c r="AB1314" s="7">
        <v>1</v>
      </c>
      <c r="AC1314" s="7">
        <v>1</v>
      </c>
      <c r="AD1314" s="7">
        <v>2</v>
      </c>
      <c r="AE1314" s="7">
        <v>8</v>
      </c>
      <c r="AF1314" s="7">
        <v>0</v>
      </c>
      <c r="AG1314" s="7">
        <v>0</v>
      </c>
      <c r="AH1314" s="7">
        <v>0</v>
      </c>
      <c r="AI1314" s="7">
        <v>0</v>
      </c>
      <c r="AJ1314" s="7">
        <v>0</v>
      </c>
      <c r="AK1314" s="7">
        <v>0</v>
      </c>
      <c r="AL1314" s="7">
        <v>0</v>
      </c>
      <c r="AM1314" s="8">
        <v>43881</v>
      </c>
      <c r="AO1314">
        <f t="shared" si="248"/>
        <v>0</v>
      </c>
      <c r="AP1314">
        <f t="shared" si="249"/>
        <v>0</v>
      </c>
      <c r="AQ1314">
        <f t="shared" si="250"/>
        <v>0</v>
      </c>
      <c r="AR1314">
        <f t="shared" si="251"/>
        <v>0</v>
      </c>
      <c r="AS1314">
        <f t="shared" si="252"/>
        <v>0</v>
      </c>
      <c r="AU1314">
        <f t="shared" si="247"/>
        <v>0</v>
      </c>
      <c r="AV1314">
        <f t="shared" si="247"/>
        <v>0</v>
      </c>
      <c r="AW1314">
        <f t="shared" si="247"/>
        <v>0</v>
      </c>
      <c r="AX1314">
        <f t="shared" si="247"/>
        <v>0</v>
      </c>
      <c r="AY1314">
        <f t="shared" si="247"/>
        <v>0</v>
      </c>
      <c r="BA1314">
        <f t="shared" si="242"/>
        <v>0</v>
      </c>
      <c r="BB1314">
        <f t="shared" si="243"/>
        <v>0</v>
      </c>
      <c r="BC1314">
        <f t="shared" si="244"/>
        <v>0</v>
      </c>
      <c r="BD1314">
        <f t="shared" si="245"/>
        <v>0</v>
      </c>
    </row>
    <row r="1315" spans="1:56" x14ac:dyDescent="0.3">
      <c r="A1315" s="7">
        <v>1729</v>
      </c>
      <c r="B1315" s="6">
        <v>133697</v>
      </c>
      <c r="C1315" s="7">
        <v>1</v>
      </c>
      <c r="D1315" s="7">
        <v>0</v>
      </c>
      <c r="E1315" s="7">
        <f t="shared" si="246"/>
        <v>1</v>
      </c>
      <c r="F1315" s="7">
        <v>50</v>
      </c>
      <c r="G1315" s="7">
        <v>0</v>
      </c>
      <c r="H1315" s="7">
        <v>0</v>
      </c>
      <c r="I1315" s="7">
        <v>0</v>
      </c>
      <c r="J1315" s="7">
        <v>1</v>
      </c>
      <c r="K1315" s="7">
        <v>0</v>
      </c>
      <c r="L1315" s="7" t="str" cm="1">
        <f t="array" ref="L1315">_xlfn.IFS(G1315=1,G$1,H1315=1,H$1,I1315=1,I$1,J1315=1,J$1,K1315=1,K$1)</f>
        <v>Single</v>
      </c>
      <c r="M1315" s="7">
        <v>0</v>
      </c>
      <c r="N1315" s="7">
        <v>1</v>
      </c>
      <c r="O1315" s="7">
        <v>0</v>
      </c>
      <c r="P1315" s="7">
        <v>0</v>
      </c>
      <c r="Q1315" s="7" t="str" cm="1">
        <f t="array" ref="Q1315">_xlfn.IFS(M1315=1,M$1,N1315=1,N$1,O1315=1,O$1,P1315=1,P$1)</f>
        <v>Graduate</v>
      </c>
      <c r="R1315" t="s">
        <v>41</v>
      </c>
      <c r="S1315" s="7">
        <v>34</v>
      </c>
      <c r="T1315" s="7">
        <v>16</v>
      </c>
      <c r="U1315" s="7">
        <v>12</v>
      </c>
      <c r="V1315" s="7">
        <v>28</v>
      </c>
      <c r="W1315" s="7">
        <v>0</v>
      </c>
      <c r="X1315" s="7">
        <v>12</v>
      </c>
      <c r="Y1315" s="7">
        <v>44</v>
      </c>
      <c r="Z1315" s="7">
        <v>24</v>
      </c>
      <c r="AA1315" s="7">
        <v>1</v>
      </c>
      <c r="AB1315" s="7">
        <v>1</v>
      </c>
      <c r="AC1315" s="7">
        <v>0</v>
      </c>
      <c r="AD1315" s="7">
        <v>2</v>
      </c>
      <c r="AE1315" s="7">
        <v>7</v>
      </c>
      <c r="AF1315" s="7">
        <v>1</v>
      </c>
      <c r="AG1315" s="7">
        <v>0</v>
      </c>
      <c r="AH1315" s="7">
        <v>0</v>
      </c>
      <c r="AI1315" s="7">
        <v>0</v>
      </c>
      <c r="AJ1315" s="7">
        <v>0</v>
      </c>
      <c r="AK1315" s="7">
        <v>0</v>
      </c>
      <c r="AL1315" s="7">
        <v>0</v>
      </c>
      <c r="AM1315" s="8">
        <v>43881</v>
      </c>
      <c r="AO1315">
        <f t="shared" si="248"/>
        <v>0</v>
      </c>
      <c r="AP1315">
        <f t="shared" si="249"/>
        <v>0</v>
      </c>
      <c r="AQ1315">
        <f t="shared" si="250"/>
        <v>0</v>
      </c>
      <c r="AR1315">
        <f t="shared" si="251"/>
        <v>0</v>
      </c>
      <c r="AS1315">
        <f t="shared" si="252"/>
        <v>0</v>
      </c>
      <c r="AU1315">
        <f t="shared" si="247"/>
        <v>0</v>
      </c>
      <c r="AV1315">
        <f t="shared" si="247"/>
        <v>0</v>
      </c>
      <c r="AW1315">
        <f t="shared" si="247"/>
        <v>0</v>
      </c>
      <c r="AX1315">
        <f t="shared" si="247"/>
        <v>0</v>
      </c>
      <c r="AY1315">
        <f t="shared" si="247"/>
        <v>0</v>
      </c>
      <c r="BA1315">
        <f t="shared" si="242"/>
        <v>0</v>
      </c>
      <c r="BB1315">
        <f t="shared" si="243"/>
        <v>0</v>
      </c>
      <c r="BC1315">
        <f t="shared" si="244"/>
        <v>0</v>
      </c>
      <c r="BD1315">
        <f t="shared" si="245"/>
        <v>0</v>
      </c>
    </row>
    <row r="1316" spans="1:56" x14ac:dyDescent="0.3">
      <c r="A1316" s="7">
        <v>1262</v>
      </c>
      <c r="B1316" s="6">
        <v>166313</v>
      </c>
      <c r="C1316" s="7">
        <v>0</v>
      </c>
      <c r="D1316" s="7">
        <v>1</v>
      </c>
      <c r="E1316" s="7">
        <f t="shared" si="246"/>
        <v>1</v>
      </c>
      <c r="F1316" s="7">
        <v>57</v>
      </c>
      <c r="G1316" s="7">
        <v>0</v>
      </c>
      <c r="H1316" s="7">
        <v>0</v>
      </c>
      <c r="I1316" s="7">
        <v>1</v>
      </c>
      <c r="J1316" s="7">
        <v>0</v>
      </c>
      <c r="K1316" s="7">
        <v>0</v>
      </c>
      <c r="L1316" s="7" t="str" cm="1">
        <f t="array" ref="L1316">_xlfn.IFS(G1316=1,G$1,H1316=1,H$1,I1316=1,I$1,J1316=1,J$1,K1316=1,K$1)</f>
        <v>Together</v>
      </c>
      <c r="M1316" s="7">
        <v>0</v>
      </c>
      <c r="N1316" s="7">
        <v>0</v>
      </c>
      <c r="O1316" s="7">
        <v>0</v>
      </c>
      <c r="P1316" s="7">
        <v>1</v>
      </c>
      <c r="Q1316" s="7" t="str" cm="1">
        <f t="array" ref="Q1316">_xlfn.IFS(M1316=1,M$1,N1316=1,N$1,O1316=1,O$1,P1316=1,P$1)</f>
        <v>PhD</v>
      </c>
      <c r="R1316" t="s">
        <v>44</v>
      </c>
      <c r="S1316" s="7">
        <v>86</v>
      </c>
      <c r="T1316" s="7">
        <v>1567</v>
      </c>
      <c r="U1316" s="7">
        <v>18</v>
      </c>
      <c r="V1316" s="7">
        <v>248</v>
      </c>
      <c r="W1316" s="7">
        <v>25</v>
      </c>
      <c r="X1316" s="7">
        <v>55</v>
      </c>
      <c r="Y1316" s="7">
        <v>18</v>
      </c>
      <c r="Z1316" s="7">
        <v>1896</v>
      </c>
      <c r="AA1316" s="7">
        <v>2</v>
      </c>
      <c r="AB1316" s="7">
        <v>6</v>
      </c>
      <c r="AC1316" s="7">
        <v>3</v>
      </c>
      <c r="AD1316" s="7">
        <v>12</v>
      </c>
      <c r="AE1316" s="7">
        <v>4</v>
      </c>
      <c r="AF1316" s="7">
        <v>0</v>
      </c>
      <c r="AG1316" s="7">
        <v>0</v>
      </c>
      <c r="AH1316" s="7">
        <v>0</v>
      </c>
      <c r="AI1316" s="7">
        <v>0</v>
      </c>
      <c r="AJ1316" s="7">
        <v>0</v>
      </c>
      <c r="AK1316" s="7">
        <v>0</v>
      </c>
      <c r="AL1316" s="7">
        <v>0</v>
      </c>
      <c r="AM1316" s="8">
        <v>43882</v>
      </c>
      <c r="AO1316">
        <f t="shared" si="248"/>
        <v>0</v>
      </c>
      <c r="AP1316">
        <f t="shared" si="249"/>
        <v>0</v>
      </c>
      <c r="AQ1316">
        <f t="shared" si="250"/>
        <v>0</v>
      </c>
      <c r="AR1316">
        <f t="shared" si="251"/>
        <v>0</v>
      </c>
      <c r="AS1316">
        <f t="shared" si="252"/>
        <v>0</v>
      </c>
      <c r="AU1316">
        <f t="shared" si="247"/>
        <v>0</v>
      </c>
      <c r="AV1316">
        <f t="shared" si="247"/>
        <v>0</v>
      </c>
      <c r="AW1316">
        <f t="shared" si="247"/>
        <v>0</v>
      </c>
      <c r="AX1316">
        <f t="shared" si="247"/>
        <v>0</v>
      </c>
      <c r="AY1316">
        <f t="shared" si="247"/>
        <v>0</v>
      </c>
      <c r="BA1316">
        <f t="shared" si="242"/>
        <v>0</v>
      </c>
      <c r="BB1316">
        <f t="shared" si="243"/>
        <v>0</v>
      </c>
      <c r="BC1316">
        <f t="shared" si="244"/>
        <v>0</v>
      </c>
      <c r="BD1316">
        <f t="shared" si="245"/>
        <v>0</v>
      </c>
    </row>
    <row r="1317" spans="1:56" x14ac:dyDescent="0.3">
      <c r="A1317" s="7">
        <v>1562</v>
      </c>
      <c r="B1317" s="6">
        <v>147472</v>
      </c>
      <c r="C1317" s="7">
        <v>1</v>
      </c>
      <c r="D1317" s="7">
        <v>1</v>
      </c>
      <c r="E1317" s="7">
        <f t="shared" si="246"/>
        <v>2</v>
      </c>
      <c r="F1317" s="7">
        <v>54</v>
      </c>
      <c r="G1317" s="7">
        <v>0</v>
      </c>
      <c r="H1317" s="7">
        <v>0</v>
      </c>
      <c r="I1317" s="7">
        <v>1</v>
      </c>
      <c r="J1317" s="7">
        <v>0</v>
      </c>
      <c r="K1317" s="7">
        <v>0</v>
      </c>
      <c r="L1317" s="7" t="str" cm="1">
        <f t="array" ref="L1317">_xlfn.IFS(G1317=1,G$1,H1317=1,H$1,I1317=1,I$1,J1317=1,J$1,K1317=1,K$1)</f>
        <v>Together</v>
      </c>
      <c r="M1317" s="7">
        <v>0</v>
      </c>
      <c r="N1317" s="7">
        <v>0</v>
      </c>
      <c r="O1317" s="7">
        <v>0</v>
      </c>
      <c r="P1317" s="7">
        <v>1</v>
      </c>
      <c r="Q1317" s="7" t="str" cm="1">
        <f t="array" ref="Q1317">_xlfn.IFS(M1317=1,M$1,N1317=1,N$1,O1317=1,O$1,P1317=1,P$1)</f>
        <v>PhD</v>
      </c>
      <c r="R1317" t="s">
        <v>44</v>
      </c>
      <c r="S1317" s="7">
        <v>39</v>
      </c>
      <c r="T1317" s="7">
        <v>174</v>
      </c>
      <c r="U1317" s="7">
        <v>0</v>
      </c>
      <c r="V1317" s="7">
        <v>34</v>
      </c>
      <c r="W1317" s="7">
        <v>0</v>
      </c>
      <c r="X1317" s="7">
        <v>0</v>
      </c>
      <c r="Y1317" s="7">
        <v>25</v>
      </c>
      <c r="Z1317" s="7">
        <v>183</v>
      </c>
      <c r="AA1317" s="7">
        <v>2</v>
      </c>
      <c r="AB1317" s="7">
        <v>2</v>
      </c>
      <c r="AC1317" s="7">
        <v>0</v>
      </c>
      <c r="AD1317" s="7">
        <v>4</v>
      </c>
      <c r="AE1317" s="7">
        <v>5</v>
      </c>
      <c r="AF1317" s="7">
        <v>0</v>
      </c>
      <c r="AG1317" s="7">
        <v>0</v>
      </c>
      <c r="AH1317" s="7">
        <v>0</v>
      </c>
      <c r="AI1317" s="7">
        <v>0</v>
      </c>
      <c r="AJ1317" s="7">
        <v>0</v>
      </c>
      <c r="AK1317" s="7">
        <v>0</v>
      </c>
      <c r="AL1317" s="7">
        <v>0</v>
      </c>
      <c r="AM1317" s="8">
        <v>43882</v>
      </c>
      <c r="AO1317">
        <f t="shared" si="248"/>
        <v>0</v>
      </c>
      <c r="AP1317">
        <f t="shared" si="249"/>
        <v>0</v>
      </c>
      <c r="AQ1317">
        <f t="shared" si="250"/>
        <v>0</v>
      </c>
      <c r="AR1317">
        <f t="shared" si="251"/>
        <v>0</v>
      </c>
      <c r="AS1317">
        <f t="shared" si="252"/>
        <v>0</v>
      </c>
      <c r="AU1317">
        <f t="shared" si="247"/>
        <v>0</v>
      </c>
      <c r="AV1317">
        <f t="shared" si="247"/>
        <v>0</v>
      </c>
      <c r="AW1317">
        <f t="shared" si="247"/>
        <v>0</v>
      </c>
      <c r="AX1317">
        <f t="shared" si="247"/>
        <v>0</v>
      </c>
      <c r="AY1317">
        <f t="shared" si="247"/>
        <v>0</v>
      </c>
      <c r="BA1317">
        <f t="shared" si="242"/>
        <v>0</v>
      </c>
      <c r="BB1317">
        <f t="shared" si="243"/>
        <v>0</v>
      </c>
      <c r="BC1317">
        <f t="shared" si="244"/>
        <v>0</v>
      </c>
      <c r="BD1317">
        <f t="shared" si="245"/>
        <v>0</v>
      </c>
    </row>
    <row r="1318" spans="1:56" x14ac:dyDescent="0.3">
      <c r="A1318" s="7">
        <v>1632</v>
      </c>
      <c r="B1318" s="6">
        <v>166886</v>
      </c>
      <c r="C1318" s="7">
        <v>0</v>
      </c>
      <c r="D1318" s="7">
        <v>1</v>
      </c>
      <c r="E1318" s="7">
        <f t="shared" si="246"/>
        <v>1</v>
      </c>
      <c r="F1318" s="7">
        <v>62</v>
      </c>
      <c r="G1318" s="7">
        <v>0</v>
      </c>
      <c r="H1318" s="7">
        <v>0</v>
      </c>
      <c r="I1318" s="7">
        <v>1</v>
      </c>
      <c r="J1318" s="7">
        <v>0</v>
      </c>
      <c r="K1318" s="7">
        <v>0</v>
      </c>
      <c r="L1318" s="7" t="str" cm="1">
        <f t="array" ref="L1318">_xlfn.IFS(G1318=1,G$1,H1318=1,H$1,I1318=1,I$1,J1318=1,J$1,K1318=1,K$1)</f>
        <v>Together</v>
      </c>
      <c r="M1318" s="7">
        <v>0</v>
      </c>
      <c r="N1318" s="7">
        <v>1</v>
      </c>
      <c r="O1318" s="7">
        <v>0</v>
      </c>
      <c r="P1318" s="7">
        <v>0</v>
      </c>
      <c r="Q1318" s="7" t="str" cm="1">
        <f t="array" ref="Q1318">_xlfn.IFS(M1318=1,M$1,N1318=1,N$1,O1318=1,O$1,P1318=1,P$1)</f>
        <v>Graduate</v>
      </c>
      <c r="R1318" t="s">
        <v>42</v>
      </c>
      <c r="S1318" s="7">
        <v>28</v>
      </c>
      <c r="T1318" s="7">
        <v>786</v>
      </c>
      <c r="U1318" s="7">
        <v>10</v>
      </c>
      <c r="V1318" s="7">
        <v>155</v>
      </c>
      <c r="W1318" s="7">
        <v>102</v>
      </c>
      <c r="X1318" s="7">
        <v>77</v>
      </c>
      <c r="Y1318" s="7">
        <v>364</v>
      </c>
      <c r="Z1318" s="7">
        <v>766</v>
      </c>
      <c r="AA1318" s="7">
        <v>2</v>
      </c>
      <c r="AB1318" s="7">
        <v>7</v>
      </c>
      <c r="AC1318" s="7">
        <v>1</v>
      </c>
      <c r="AD1318" s="7">
        <v>7</v>
      </c>
      <c r="AE1318" s="7">
        <v>5</v>
      </c>
      <c r="AF1318" s="7">
        <v>0</v>
      </c>
      <c r="AG1318" s="7">
        <v>0</v>
      </c>
      <c r="AH1318" s="7">
        <v>0</v>
      </c>
      <c r="AI1318" s="7">
        <v>0</v>
      </c>
      <c r="AJ1318" s="7">
        <v>0</v>
      </c>
      <c r="AK1318" s="7">
        <v>0</v>
      </c>
      <c r="AL1318" s="7">
        <v>0</v>
      </c>
      <c r="AM1318" s="8">
        <v>43882</v>
      </c>
      <c r="AO1318">
        <f t="shared" si="248"/>
        <v>0</v>
      </c>
      <c r="AP1318">
        <f t="shared" si="249"/>
        <v>0</v>
      </c>
      <c r="AQ1318">
        <f t="shared" si="250"/>
        <v>0</v>
      </c>
      <c r="AR1318">
        <f t="shared" si="251"/>
        <v>0</v>
      </c>
      <c r="AS1318">
        <f t="shared" si="252"/>
        <v>0</v>
      </c>
      <c r="AU1318">
        <f t="shared" si="247"/>
        <v>0</v>
      </c>
      <c r="AV1318">
        <f t="shared" si="247"/>
        <v>0</v>
      </c>
      <c r="AW1318">
        <f t="shared" si="247"/>
        <v>0</v>
      </c>
      <c r="AX1318">
        <f t="shared" si="247"/>
        <v>0</v>
      </c>
      <c r="AY1318">
        <f t="shared" si="247"/>
        <v>0</v>
      </c>
      <c r="BA1318">
        <f t="shared" si="242"/>
        <v>0</v>
      </c>
      <c r="BB1318">
        <f t="shared" si="243"/>
        <v>0</v>
      </c>
      <c r="BC1318">
        <f t="shared" si="244"/>
        <v>0</v>
      </c>
      <c r="BD1318">
        <f t="shared" si="245"/>
        <v>0</v>
      </c>
    </row>
    <row r="1319" spans="1:56" x14ac:dyDescent="0.3">
      <c r="A1319" s="7">
        <v>2403</v>
      </c>
      <c r="B1319" s="6">
        <v>143269</v>
      </c>
      <c r="C1319" s="7">
        <v>1</v>
      </c>
      <c r="D1319" s="7">
        <v>0</v>
      </c>
      <c r="E1319" s="7">
        <f t="shared" si="246"/>
        <v>1</v>
      </c>
      <c r="F1319" s="7">
        <v>48</v>
      </c>
      <c r="G1319" s="7">
        <v>0</v>
      </c>
      <c r="H1319" s="7">
        <v>1</v>
      </c>
      <c r="I1319" s="7">
        <v>0</v>
      </c>
      <c r="J1319" s="7">
        <v>0</v>
      </c>
      <c r="K1319" s="7">
        <v>0</v>
      </c>
      <c r="L1319" s="7" t="str" cm="1">
        <f t="array" ref="L1319">_xlfn.IFS(G1319=1,G$1,H1319=1,H$1,I1319=1,I$1,J1319=1,J$1,K1319=1,K$1)</f>
        <v>Married</v>
      </c>
      <c r="M1319" s="7">
        <v>0</v>
      </c>
      <c r="N1319" s="7">
        <v>0</v>
      </c>
      <c r="O1319" s="7">
        <v>0</v>
      </c>
      <c r="P1319" s="7">
        <v>1</v>
      </c>
      <c r="Q1319" s="7" t="str" cm="1">
        <f t="array" ref="Q1319">_xlfn.IFS(M1319=1,M$1,N1319=1,N$1,O1319=1,O$1,P1319=1,P$1)</f>
        <v>PhD</v>
      </c>
      <c r="R1319" t="s">
        <v>40</v>
      </c>
      <c r="S1319" s="7">
        <v>61</v>
      </c>
      <c r="T1319" s="7">
        <v>33</v>
      </c>
      <c r="U1319" s="7">
        <v>3</v>
      </c>
      <c r="V1319" s="7">
        <v>23</v>
      </c>
      <c r="W1319" s="7">
        <v>0</v>
      </c>
      <c r="X1319" s="7">
        <v>0</v>
      </c>
      <c r="Y1319" s="7">
        <v>3</v>
      </c>
      <c r="Z1319" s="7">
        <v>56</v>
      </c>
      <c r="AA1319" s="7">
        <v>1</v>
      </c>
      <c r="AB1319" s="7">
        <v>1</v>
      </c>
      <c r="AC1319" s="7">
        <v>0</v>
      </c>
      <c r="AD1319" s="7">
        <v>2</v>
      </c>
      <c r="AE1319" s="7">
        <v>8</v>
      </c>
      <c r="AF1319" s="7">
        <v>0</v>
      </c>
      <c r="AG1319" s="7">
        <v>0</v>
      </c>
      <c r="AH1319" s="7">
        <v>0</v>
      </c>
      <c r="AI1319" s="7">
        <v>0</v>
      </c>
      <c r="AJ1319" s="7">
        <v>0</v>
      </c>
      <c r="AK1319" s="7">
        <v>0</v>
      </c>
      <c r="AL1319" s="7">
        <v>0</v>
      </c>
      <c r="AM1319" s="8">
        <v>43882</v>
      </c>
      <c r="AO1319">
        <f t="shared" si="248"/>
        <v>0</v>
      </c>
      <c r="AP1319">
        <f t="shared" si="249"/>
        <v>0</v>
      </c>
      <c r="AQ1319">
        <f t="shared" si="250"/>
        <v>0</v>
      </c>
      <c r="AR1319">
        <f t="shared" si="251"/>
        <v>0</v>
      </c>
      <c r="AS1319">
        <f t="shared" si="252"/>
        <v>0</v>
      </c>
      <c r="AU1319">
        <f t="shared" si="247"/>
        <v>0</v>
      </c>
      <c r="AV1319">
        <f t="shared" si="247"/>
        <v>0</v>
      </c>
      <c r="AW1319">
        <f t="shared" si="247"/>
        <v>0</v>
      </c>
      <c r="AX1319">
        <f t="shared" si="247"/>
        <v>0</v>
      </c>
      <c r="AY1319">
        <f t="shared" si="247"/>
        <v>0</v>
      </c>
      <c r="BA1319">
        <f t="shared" si="242"/>
        <v>0</v>
      </c>
      <c r="BB1319">
        <f t="shared" si="243"/>
        <v>0</v>
      </c>
      <c r="BC1319">
        <f t="shared" si="244"/>
        <v>0</v>
      </c>
      <c r="BD1319">
        <f t="shared" si="245"/>
        <v>0</v>
      </c>
    </row>
    <row r="1320" spans="1:56" x14ac:dyDescent="0.3">
      <c r="A1320" s="7">
        <v>1237</v>
      </c>
      <c r="B1320" s="6">
        <v>131160</v>
      </c>
      <c r="C1320" s="7">
        <v>1</v>
      </c>
      <c r="D1320" s="7">
        <v>0</v>
      </c>
      <c r="E1320" s="7">
        <f t="shared" si="246"/>
        <v>1</v>
      </c>
      <c r="F1320" s="7">
        <v>45</v>
      </c>
      <c r="G1320" s="7">
        <v>0</v>
      </c>
      <c r="H1320" s="7">
        <v>0</v>
      </c>
      <c r="I1320" s="7">
        <v>0</v>
      </c>
      <c r="J1320" s="7">
        <v>1</v>
      </c>
      <c r="K1320" s="7">
        <v>0</v>
      </c>
      <c r="L1320" s="7" t="str" cm="1">
        <f t="array" ref="L1320">_xlfn.IFS(G1320=1,G$1,H1320=1,H$1,I1320=1,I$1,J1320=1,J$1,K1320=1,K$1)</f>
        <v>Single</v>
      </c>
      <c r="M1320" s="7">
        <v>0</v>
      </c>
      <c r="N1320" s="7">
        <v>0</v>
      </c>
      <c r="O1320" s="7">
        <v>1</v>
      </c>
      <c r="P1320" s="7">
        <v>0</v>
      </c>
      <c r="Q1320" s="7" t="str" cm="1">
        <f t="array" ref="Q1320">_xlfn.IFS(M1320=1,M$1,N1320=1,N$1,O1320=1,O$1,P1320=1,P$1)</f>
        <v>Master</v>
      </c>
      <c r="R1320" t="s">
        <v>41</v>
      </c>
      <c r="S1320" s="7">
        <v>59</v>
      </c>
      <c r="T1320" s="7">
        <v>67</v>
      </c>
      <c r="U1320" s="7">
        <v>13</v>
      </c>
      <c r="V1320" s="7">
        <v>105</v>
      </c>
      <c r="W1320" s="7">
        <v>25</v>
      </c>
      <c r="X1320" s="7">
        <v>4</v>
      </c>
      <c r="Y1320" s="7">
        <v>55</v>
      </c>
      <c r="Z1320" s="7">
        <v>160</v>
      </c>
      <c r="AA1320" s="7">
        <v>2</v>
      </c>
      <c r="AB1320" s="7">
        <v>2</v>
      </c>
      <c r="AC1320" s="7">
        <v>0</v>
      </c>
      <c r="AD1320" s="7">
        <v>3</v>
      </c>
      <c r="AE1320" s="7">
        <v>8</v>
      </c>
      <c r="AF1320" s="7">
        <v>0</v>
      </c>
      <c r="AG1320" s="7">
        <v>0</v>
      </c>
      <c r="AH1320" s="7">
        <v>0</v>
      </c>
      <c r="AI1320" s="7">
        <v>0</v>
      </c>
      <c r="AJ1320" s="7">
        <v>0</v>
      </c>
      <c r="AK1320" s="7">
        <v>0</v>
      </c>
      <c r="AL1320" s="7">
        <v>0</v>
      </c>
      <c r="AM1320" s="8">
        <v>43882</v>
      </c>
      <c r="AO1320">
        <f t="shared" si="248"/>
        <v>0</v>
      </c>
      <c r="AP1320">
        <f t="shared" si="249"/>
        <v>0</v>
      </c>
      <c r="AQ1320">
        <f t="shared" si="250"/>
        <v>0</v>
      </c>
      <c r="AR1320">
        <f t="shared" si="251"/>
        <v>0</v>
      </c>
      <c r="AS1320">
        <f t="shared" si="252"/>
        <v>0</v>
      </c>
      <c r="AU1320">
        <f t="shared" si="247"/>
        <v>0</v>
      </c>
      <c r="AV1320">
        <f t="shared" si="247"/>
        <v>0</v>
      </c>
      <c r="AW1320">
        <f t="shared" si="247"/>
        <v>0</v>
      </c>
      <c r="AX1320">
        <f t="shared" si="247"/>
        <v>0</v>
      </c>
      <c r="AY1320">
        <f t="shared" si="247"/>
        <v>0</v>
      </c>
      <c r="BA1320">
        <f t="shared" si="242"/>
        <v>0</v>
      </c>
      <c r="BB1320">
        <f t="shared" si="243"/>
        <v>0</v>
      </c>
      <c r="BC1320">
        <f t="shared" si="244"/>
        <v>0</v>
      </c>
      <c r="BD1320">
        <f t="shared" si="245"/>
        <v>0</v>
      </c>
    </row>
    <row r="1321" spans="1:56" x14ac:dyDescent="0.3">
      <c r="A1321" s="7">
        <v>1586</v>
      </c>
      <c r="B1321" s="6">
        <v>172906</v>
      </c>
      <c r="C1321" s="7">
        <v>0</v>
      </c>
      <c r="D1321" s="7">
        <v>0</v>
      </c>
      <c r="E1321" s="7">
        <f t="shared" si="246"/>
        <v>0</v>
      </c>
      <c r="F1321" s="7">
        <v>65</v>
      </c>
      <c r="G1321" s="7">
        <v>0</v>
      </c>
      <c r="H1321" s="7">
        <v>0</v>
      </c>
      <c r="I1321" s="7">
        <v>0</v>
      </c>
      <c r="J1321" s="7">
        <v>1</v>
      </c>
      <c r="K1321" s="7">
        <v>0</v>
      </c>
      <c r="L1321" s="7" t="str" cm="1">
        <f t="array" ref="L1321">_xlfn.IFS(G1321=1,G$1,H1321=1,H$1,I1321=1,I$1,J1321=1,J$1,K1321=1,K$1)</f>
        <v>Single</v>
      </c>
      <c r="M1321" s="7">
        <v>0</v>
      </c>
      <c r="N1321" s="7">
        <v>1</v>
      </c>
      <c r="O1321" s="7">
        <v>0</v>
      </c>
      <c r="P1321" s="7">
        <v>0</v>
      </c>
      <c r="Q1321" s="7" t="str" cm="1">
        <f t="array" ref="Q1321">_xlfn.IFS(M1321=1,M$1,N1321=1,N$1,O1321=1,O$1,P1321=1,P$1)</f>
        <v>Graduate</v>
      </c>
      <c r="R1321" t="s">
        <v>44</v>
      </c>
      <c r="S1321" s="7">
        <v>79</v>
      </c>
      <c r="T1321" s="7">
        <v>949</v>
      </c>
      <c r="U1321" s="7">
        <v>76</v>
      </c>
      <c r="V1321" s="7">
        <v>1231</v>
      </c>
      <c r="W1321" s="7">
        <v>168</v>
      </c>
      <c r="X1321" s="7">
        <v>178</v>
      </c>
      <c r="Y1321" s="7">
        <v>128</v>
      </c>
      <c r="Z1321" s="7">
        <v>2474</v>
      </c>
      <c r="AA1321" s="7">
        <v>1</v>
      </c>
      <c r="AB1321" s="7">
        <v>3</v>
      </c>
      <c r="AC1321" s="7">
        <v>4</v>
      </c>
      <c r="AD1321" s="7">
        <v>9</v>
      </c>
      <c r="AE1321" s="7">
        <v>1</v>
      </c>
      <c r="AF1321" s="7">
        <v>0</v>
      </c>
      <c r="AG1321" s="7">
        <v>0</v>
      </c>
      <c r="AH1321" s="7">
        <v>0</v>
      </c>
      <c r="AI1321" s="7">
        <v>0</v>
      </c>
      <c r="AJ1321" s="7">
        <v>0</v>
      </c>
      <c r="AK1321" s="7">
        <v>0</v>
      </c>
      <c r="AL1321" s="7">
        <v>0</v>
      </c>
      <c r="AM1321" s="8">
        <v>43883</v>
      </c>
      <c r="AO1321">
        <f t="shared" si="248"/>
        <v>0</v>
      </c>
      <c r="AP1321">
        <f t="shared" si="249"/>
        <v>0</v>
      </c>
      <c r="AQ1321">
        <f t="shared" si="250"/>
        <v>0</v>
      </c>
      <c r="AR1321">
        <f t="shared" si="251"/>
        <v>0</v>
      </c>
      <c r="AS1321">
        <f t="shared" si="252"/>
        <v>0</v>
      </c>
      <c r="AU1321">
        <f t="shared" si="247"/>
        <v>0</v>
      </c>
      <c r="AV1321">
        <f t="shared" si="247"/>
        <v>0</v>
      </c>
      <c r="AW1321">
        <f t="shared" si="247"/>
        <v>0</v>
      </c>
      <c r="AX1321">
        <f t="shared" si="247"/>
        <v>0</v>
      </c>
      <c r="AY1321">
        <f t="shared" si="247"/>
        <v>0</v>
      </c>
      <c r="BA1321">
        <f t="shared" si="242"/>
        <v>0</v>
      </c>
      <c r="BB1321">
        <f t="shared" si="243"/>
        <v>0</v>
      </c>
      <c r="BC1321">
        <f t="shared" si="244"/>
        <v>0</v>
      </c>
      <c r="BD1321">
        <f t="shared" si="245"/>
        <v>0</v>
      </c>
    </row>
    <row r="1322" spans="1:56" x14ac:dyDescent="0.3">
      <c r="A1322" s="7">
        <v>2983</v>
      </c>
      <c r="B1322" s="6">
        <v>168805</v>
      </c>
      <c r="C1322" s="7">
        <v>0</v>
      </c>
      <c r="D1322" s="7">
        <v>1</v>
      </c>
      <c r="E1322" s="7">
        <f t="shared" si="246"/>
        <v>1</v>
      </c>
      <c r="F1322" s="7">
        <v>61</v>
      </c>
      <c r="G1322" s="7">
        <v>1</v>
      </c>
      <c r="H1322" s="7">
        <v>0</v>
      </c>
      <c r="I1322" s="7">
        <v>0</v>
      </c>
      <c r="J1322" s="7">
        <v>0</v>
      </c>
      <c r="K1322" s="7">
        <v>0</v>
      </c>
      <c r="L1322" s="7" t="str" cm="1">
        <f t="array" ref="L1322">_xlfn.IFS(G1322=1,G$1,H1322=1,H$1,I1322=1,I$1,J1322=1,J$1,K1322=1,K$1)</f>
        <v>Divorced</v>
      </c>
      <c r="M1322" s="7">
        <v>0</v>
      </c>
      <c r="N1322" s="7">
        <v>0</v>
      </c>
      <c r="O1322" s="7">
        <v>0</v>
      </c>
      <c r="P1322" s="7">
        <v>1</v>
      </c>
      <c r="Q1322" s="7" t="str" cm="1">
        <f t="array" ref="Q1322">_xlfn.IFS(M1322=1,M$1,N1322=1,N$1,O1322=1,O$1,P1322=1,P$1)</f>
        <v>PhD</v>
      </c>
      <c r="R1322" t="s">
        <v>41</v>
      </c>
      <c r="S1322" s="7">
        <v>73</v>
      </c>
      <c r="T1322" s="7">
        <v>447</v>
      </c>
      <c r="U1322" s="7">
        <v>5</v>
      </c>
      <c r="V1322" s="7">
        <v>120</v>
      </c>
      <c r="W1322" s="7">
        <v>42</v>
      </c>
      <c r="X1322" s="7">
        <v>32</v>
      </c>
      <c r="Y1322" s="7">
        <v>49</v>
      </c>
      <c r="Z1322" s="7">
        <v>596</v>
      </c>
      <c r="AA1322" s="7">
        <v>1</v>
      </c>
      <c r="AB1322" s="7">
        <v>3</v>
      </c>
      <c r="AC1322" s="7">
        <v>1</v>
      </c>
      <c r="AD1322" s="7">
        <v>7</v>
      </c>
      <c r="AE1322" s="7">
        <v>2</v>
      </c>
      <c r="AF1322" s="7">
        <v>0</v>
      </c>
      <c r="AG1322" s="7">
        <v>0</v>
      </c>
      <c r="AH1322" s="7">
        <v>0</v>
      </c>
      <c r="AI1322" s="7">
        <v>0</v>
      </c>
      <c r="AJ1322" s="7">
        <v>0</v>
      </c>
      <c r="AK1322" s="7">
        <v>0</v>
      </c>
      <c r="AL1322" s="7">
        <v>0</v>
      </c>
      <c r="AM1322" s="8">
        <v>43883</v>
      </c>
      <c r="AO1322">
        <f t="shared" si="248"/>
        <v>0</v>
      </c>
      <c r="AP1322">
        <f t="shared" si="249"/>
        <v>0</v>
      </c>
      <c r="AQ1322">
        <f t="shared" si="250"/>
        <v>0</v>
      </c>
      <c r="AR1322">
        <f t="shared" si="251"/>
        <v>0</v>
      </c>
      <c r="AS1322">
        <f t="shared" si="252"/>
        <v>0</v>
      </c>
      <c r="AU1322">
        <f t="shared" si="247"/>
        <v>0</v>
      </c>
      <c r="AV1322">
        <f t="shared" si="247"/>
        <v>0</v>
      </c>
      <c r="AW1322">
        <f t="shared" si="247"/>
        <v>0</v>
      </c>
      <c r="AX1322">
        <f t="shared" si="247"/>
        <v>0</v>
      </c>
      <c r="AY1322">
        <f t="shared" si="247"/>
        <v>0</v>
      </c>
      <c r="BA1322">
        <f t="shared" si="242"/>
        <v>0</v>
      </c>
      <c r="BB1322">
        <f t="shared" si="243"/>
        <v>0</v>
      </c>
      <c r="BC1322">
        <f t="shared" si="244"/>
        <v>0</v>
      </c>
      <c r="BD1322">
        <f t="shared" si="245"/>
        <v>0</v>
      </c>
    </row>
    <row r="1323" spans="1:56" x14ac:dyDescent="0.3">
      <c r="A1323" s="7">
        <v>1681</v>
      </c>
      <c r="B1323" s="6">
        <v>178901</v>
      </c>
      <c r="C1323" s="7">
        <v>0</v>
      </c>
      <c r="D1323" s="7">
        <v>1</v>
      </c>
      <c r="E1323" s="7">
        <f t="shared" si="246"/>
        <v>1</v>
      </c>
      <c r="F1323" s="7">
        <v>47</v>
      </c>
      <c r="G1323" s="7">
        <v>1</v>
      </c>
      <c r="H1323" s="7">
        <v>0</v>
      </c>
      <c r="I1323" s="7">
        <v>0</v>
      </c>
      <c r="J1323" s="7">
        <v>0</v>
      </c>
      <c r="K1323" s="7">
        <v>0</v>
      </c>
      <c r="L1323" s="7" t="str" cm="1">
        <f t="array" ref="L1323">_xlfn.IFS(G1323=1,G$1,H1323=1,H$1,I1323=1,I$1,J1323=1,J$1,K1323=1,K$1)</f>
        <v>Divorced</v>
      </c>
      <c r="M1323" s="7">
        <v>0</v>
      </c>
      <c r="N1323" s="7">
        <v>1</v>
      </c>
      <c r="O1323" s="7">
        <v>0</v>
      </c>
      <c r="P1323" s="7">
        <v>0</v>
      </c>
      <c r="Q1323" s="7" t="str" cm="1">
        <f t="array" ref="Q1323">_xlfn.IFS(M1323=1,M$1,N1323=1,N$1,O1323=1,O$1,P1323=1,P$1)</f>
        <v>Graduate</v>
      </c>
      <c r="R1323" t="s">
        <v>41</v>
      </c>
      <c r="S1323" s="7">
        <v>99</v>
      </c>
      <c r="T1323" s="7">
        <v>728</v>
      </c>
      <c r="U1323" s="7">
        <v>25</v>
      </c>
      <c r="V1323" s="7">
        <v>701</v>
      </c>
      <c r="W1323" s="7">
        <v>75</v>
      </c>
      <c r="X1323" s="7">
        <v>59</v>
      </c>
      <c r="Y1323" s="7">
        <v>77</v>
      </c>
      <c r="Z1323" s="7">
        <v>1510</v>
      </c>
      <c r="AA1323" s="7">
        <v>3</v>
      </c>
      <c r="AB1323" s="7">
        <v>9</v>
      </c>
      <c r="AC1323" s="7">
        <v>3</v>
      </c>
      <c r="AD1323" s="7">
        <v>5</v>
      </c>
      <c r="AE1323" s="7">
        <v>4</v>
      </c>
      <c r="AF1323" s="7">
        <v>0</v>
      </c>
      <c r="AG1323" s="7">
        <v>0</v>
      </c>
      <c r="AH1323" s="7">
        <v>0</v>
      </c>
      <c r="AI1323" s="7">
        <v>0</v>
      </c>
      <c r="AJ1323" s="7">
        <v>0</v>
      </c>
      <c r="AK1323" s="7">
        <v>0</v>
      </c>
      <c r="AL1323" s="7">
        <v>0</v>
      </c>
      <c r="AM1323" s="8">
        <v>43883</v>
      </c>
      <c r="AO1323">
        <f t="shared" si="248"/>
        <v>0</v>
      </c>
      <c r="AP1323">
        <f t="shared" si="249"/>
        <v>0</v>
      </c>
      <c r="AQ1323">
        <f t="shared" si="250"/>
        <v>0</v>
      </c>
      <c r="AR1323">
        <f t="shared" si="251"/>
        <v>0</v>
      </c>
      <c r="AS1323">
        <f t="shared" si="252"/>
        <v>0</v>
      </c>
      <c r="AU1323">
        <f t="shared" si="247"/>
        <v>0</v>
      </c>
      <c r="AV1323">
        <f t="shared" si="247"/>
        <v>0</v>
      </c>
      <c r="AW1323">
        <f t="shared" si="247"/>
        <v>0</v>
      </c>
      <c r="AX1323">
        <f t="shared" si="247"/>
        <v>0</v>
      </c>
      <c r="AY1323">
        <f t="shared" si="247"/>
        <v>0</v>
      </c>
      <c r="BA1323">
        <f t="shared" si="242"/>
        <v>0</v>
      </c>
      <c r="BB1323">
        <f t="shared" si="243"/>
        <v>0</v>
      </c>
      <c r="BC1323">
        <f t="shared" si="244"/>
        <v>0</v>
      </c>
      <c r="BD1323">
        <f t="shared" si="245"/>
        <v>0</v>
      </c>
    </row>
    <row r="1324" spans="1:56" x14ac:dyDescent="0.3">
      <c r="A1324" s="7">
        <v>2315</v>
      </c>
      <c r="B1324" s="6">
        <v>151948</v>
      </c>
      <c r="C1324" s="7">
        <v>0</v>
      </c>
      <c r="D1324" s="7">
        <v>1</v>
      </c>
      <c r="E1324" s="7">
        <f t="shared" si="246"/>
        <v>1</v>
      </c>
      <c r="F1324" s="7">
        <v>45</v>
      </c>
      <c r="G1324" s="7">
        <v>0</v>
      </c>
      <c r="H1324" s="7">
        <v>1</v>
      </c>
      <c r="I1324" s="7">
        <v>0</v>
      </c>
      <c r="J1324" s="7">
        <v>0</v>
      </c>
      <c r="K1324" s="7">
        <v>0</v>
      </c>
      <c r="L1324" s="7" t="str" cm="1">
        <f t="array" ref="L1324">_xlfn.IFS(G1324=1,G$1,H1324=1,H$1,I1324=1,I$1,J1324=1,J$1,K1324=1,K$1)</f>
        <v>Married</v>
      </c>
      <c r="M1324" s="7">
        <v>0</v>
      </c>
      <c r="N1324" s="7">
        <v>1</v>
      </c>
      <c r="O1324" s="7">
        <v>0</v>
      </c>
      <c r="P1324" s="7">
        <v>0</v>
      </c>
      <c r="Q1324" s="7" t="str" cm="1">
        <f t="array" ref="Q1324">_xlfn.IFS(M1324=1,M$1,N1324=1,N$1,O1324=1,O$1,P1324=1,P$1)</f>
        <v>Graduate</v>
      </c>
      <c r="R1324" t="s">
        <v>43</v>
      </c>
      <c r="S1324" s="7">
        <v>51</v>
      </c>
      <c r="T1324" s="7">
        <v>240</v>
      </c>
      <c r="U1324" s="7">
        <v>97</v>
      </c>
      <c r="V1324" s="7">
        <v>158</v>
      </c>
      <c r="W1324" s="7">
        <v>208</v>
      </c>
      <c r="X1324" s="7">
        <v>88</v>
      </c>
      <c r="Y1324" s="7">
        <v>120</v>
      </c>
      <c r="Z1324" s="7">
        <v>670</v>
      </c>
      <c r="AA1324" s="7">
        <v>2</v>
      </c>
      <c r="AB1324" s="7">
        <v>5</v>
      </c>
      <c r="AC1324" s="7">
        <v>2</v>
      </c>
      <c r="AD1324" s="7">
        <v>4</v>
      </c>
      <c r="AE1324" s="7">
        <v>5</v>
      </c>
      <c r="AF1324" s="7">
        <v>0</v>
      </c>
      <c r="AG1324" s="7">
        <v>0</v>
      </c>
      <c r="AH1324" s="7">
        <v>0</v>
      </c>
      <c r="AI1324" s="7">
        <v>0</v>
      </c>
      <c r="AJ1324" s="7">
        <v>0</v>
      </c>
      <c r="AK1324" s="7">
        <v>0</v>
      </c>
      <c r="AL1324" s="7">
        <v>0</v>
      </c>
      <c r="AM1324" s="8">
        <v>43883</v>
      </c>
      <c r="AO1324">
        <f t="shared" si="248"/>
        <v>0</v>
      </c>
      <c r="AP1324">
        <f t="shared" si="249"/>
        <v>0</v>
      </c>
      <c r="AQ1324">
        <f t="shared" si="250"/>
        <v>0</v>
      </c>
      <c r="AR1324">
        <f t="shared" si="251"/>
        <v>0</v>
      </c>
      <c r="AS1324">
        <f t="shared" si="252"/>
        <v>0</v>
      </c>
      <c r="AU1324">
        <f t="shared" si="247"/>
        <v>0</v>
      </c>
      <c r="AV1324">
        <f t="shared" si="247"/>
        <v>0</v>
      </c>
      <c r="AW1324">
        <f t="shared" si="247"/>
        <v>0</v>
      </c>
      <c r="AX1324">
        <f t="shared" si="247"/>
        <v>0</v>
      </c>
      <c r="AY1324">
        <f t="shared" si="247"/>
        <v>0</v>
      </c>
      <c r="BA1324">
        <f t="shared" si="242"/>
        <v>0</v>
      </c>
      <c r="BB1324">
        <f t="shared" si="243"/>
        <v>0</v>
      </c>
      <c r="BC1324">
        <f t="shared" si="244"/>
        <v>0</v>
      </c>
      <c r="BD1324">
        <f t="shared" si="245"/>
        <v>0</v>
      </c>
    </row>
    <row r="1325" spans="1:56" x14ac:dyDescent="0.3">
      <c r="A1325" s="7">
        <v>1856</v>
      </c>
      <c r="B1325" s="6">
        <v>180812</v>
      </c>
      <c r="C1325" s="7">
        <v>0</v>
      </c>
      <c r="D1325" s="7">
        <v>0</v>
      </c>
      <c r="E1325" s="7">
        <f t="shared" si="246"/>
        <v>0</v>
      </c>
      <c r="F1325" s="7">
        <v>67</v>
      </c>
      <c r="G1325" s="7">
        <v>0</v>
      </c>
      <c r="H1325" s="7">
        <v>0</v>
      </c>
      <c r="I1325" s="7">
        <v>1</v>
      </c>
      <c r="J1325" s="7">
        <v>0</v>
      </c>
      <c r="K1325" s="7">
        <v>0</v>
      </c>
      <c r="L1325" s="7" t="str" cm="1">
        <f t="array" ref="L1325">_xlfn.IFS(G1325=1,G$1,H1325=1,H$1,I1325=1,I$1,J1325=1,J$1,K1325=1,K$1)</f>
        <v>Together</v>
      </c>
      <c r="M1325" s="7">
        <v>0</v>
      </c>
      <c r="N1325" s="7">
        <v>1</v>
      </c>
      <c r="O1325" s="7">
        <v>0</v>
      </c>
      <c r="P1325" s="7">
        <v>0</v>
      </c>
      <c r="Q1325" s="7" t="str" cm="1">
        <f t="array" ref="Q1325">_xlfn.IFS(M1325=1,M$1,N1325=1,N$1,O1325=1,O$1,P1325=1,P$1)</f>
        <v>Graduate</v>
      </c>
      <c r="R1325" t="s">
        <v>44</v>
      </c>
      <c r="S1325" s="7">
        <v>95</v>
      </c>
      <c r="T1325" s="7">
        <v>1721</v>
      </c>
      <c r="U1325" s="7">
        <v>49</v>
      </c>
      <c r="V1325" s="7">
        <v>1119</v>
      </c>
      <c r="W1325" s="7">
        <v>470</v>
      </c>
      <c r="X1325" s="7">
        <v>320</v>
      </c>
      <c r="Y1325" s="7">
        <v>74</v>
      </c>
      <c r="Z1325" s="7">
        <v>3605</v>
      </c>
      <c r="AA1325" s="7">
        <v>1</v>
      </c>
      <c r="AB1325" s="7">
        <v>4</v>
      </c>
      <c r="AC1325" s="7">
        <v>8</v>
      </c>
      <c r="AD1325" s="7">
        <v>5</v>
      </c>
      <c r="AE1325" s="7">
        <v>2</v>
      </c>
      <c r="AF1325" s="7">
        <v>1</v>
      </c>
      <c r="AG1325" s="7">
        <v>0</v>
      </c>
      <c r="AH1325" s="7">
        <v>1</v>
      </c>
      <c r="AI1325" s="7">
        <v>1</v>
      </c>
      <c r="AJ1325" s="7">
        <v>0</v>
      </c>
      <c r="AK1325" s="7">
        <v>0</v>
      </c>
      <c r="AL1325" s="7">
        <v>0</v>
      </c>
      <c r="AM1325" s="8">
        <v>43883</v>
      </c>
      <c r="AO1325">
        <f t="shared" si="248"/>
        <v>0</v>
      </c>
      <c r="AP1325">
        <f t="shared" si="249"/>
        <v>0</v>
      </c>
      <c r="AQ1325">
        <f t="shared" si="250"/>
        <v>0</v>
      </c>
      <c r="AR1325">
        <f t="shared" si="251"/>
        <v>0</v>
      </c>
      <c r="AS1325">
        <f t="shared" si="252"/>
        <v>0</v>
      </c>
      <c r="AU1325">
        <f t="shared" ref="AU1325:AY1375" si="253">IF($AJ1325=1,T1325,0)</f>
        <v>0</v>
      </c>
      <c r="AV1325">
        <f t="shared" si="253"/>
        <v>0</v>
      </c>
      <c r="AW1325">
        <f t="shared" si="253"/>
        <v>0</v>
      </c>
      <c r="AX1325">
        <f t="shared" si="253"/>
        <v>0</v>
      </c>
      <c r="AY1325">
        <f t="shared" si="253"/>
        <v>0</v>
      </c>
      <c r="BA1325">
        <f t="shared" si="242"/>
        <v>0</v>
      </c>
      <c r="BB1325">
        <f t="shared" si="243"/>
        <v>0</v>
      </c>
      <c r="BC1325">
        <f t="shared" si="244"/>
        <v>0</v>
      </c>
      <c r="BD1325">
        <f t="shared" si="245"/>
        <v>0</v>
      </c>
    </row>
    <row r="1326" spans="1:56" x14ac:dyDescent="0.3">
      <c r="A1326" s="7">
        <v>1515</v>
      </c>
      <c r="B1326" s="6">
        <v>172679</v>
      </c>
      <c r="C1326" s="7">
        <v>0</v>
      </c>
      <c r="D1326" s="7">
        <v>1</v>
      </c>
      <c r="E1326" s="7">
        <f t="shared" si="246"/>
        <v>1</v>
      </c>
      <c r="F1326" s="7">
        <v>51</v>
      </c>
      <c r="G1326" s="7">
        <v>0</v>
      </c>
      <c r="H1326" s="7">
        <v>0</v>
      </c>
      <c r="I1326" s="7">
        <v>0</v>
      </c>
      <c r="J1326" s="7">
        <v>1</v>
      </c>
      <c r="K1326" s="7">
        <v>0</v>
      </c>
      <c r="L1326" s="7" t="str" cm="1">
        <f t="array" ref="L1326">_xlfn.IFS(G1326=1,G$1,H1326=1,H$1,I1326=1,I$1,J1326=1,J$1,K1326=1,K$1)</f>
        <v>Single</v>
      </c>
      <c r="M1326" s="7">
        <v>0</v>
      </c>
      <c r="N1326" s="7">
        <v>1</v>
      </c>
      <c r="O1326" s="7">
        <v>0</v>
      </c>
      <c r="P1326" s="7">
        <v>0</v>
      </c>
      <c r="Q1326" s="7" t="str" cm="1">
        <f t="array" ref="Q1326">_xlfn.IFS(M1326=1,M$1,N1326=1,N$1,O1326=1,O$1,P1326=1,P$1)</f>
        <v>Graduate</v>
      </c>
      <c r="R1326" t="s">
        <v>40</v>
      </c>
      <c r="S1326" s="7">
        <v>65</v>
      </c>
      <c r="T1326" s="7">
        <v>1471</v>
      </c>
      <c r="U1326" s="7">
        <v>128</v>
      </c>
      <c r="V1326" s="7">
        <v>618</v>
      </c>
      <c r="W1326" s="7">
        <v>302</v>
      </c>
      <c r="X1326" s="7">
        <v>128</v>
      </c>
      <c r="Y1326" s="7">
        <v>128</v>
      </c>
      <c r="Z1326" s="7">
        <v>2518</v>
      </c>
      <c r="AA1326" s="7">
        <v>1</v>
      </c>
      <c r="AB1326" s="7">
        <v>4</v>
      </c>
      <c r="AC1326" s="7">
        <v>7</v>
      </c>
      <c r="AD1326" s="7">
        <v>5</v>
      </c>
      <c r="AE1326" s="7">
        <v>1</v>
      </c>
      <c r="AF1326" s="7">
        <v>0</v>
      </c>
      <c r="AG1326" s="7">
        <v>0</v>
      </c>
      <c r="AH1326" s="7">
        <v>0</v>
      </c>
      <c r="AI1326" s="7">
        <v>0</v>
      </c>
      <c r="AJ1326" s="7">
        <v>0</v>
      </c>
      <c r="AK1326" s="7">
        <v>0</v>
      </c>
      <c r="AL1326" s="7">
        <v>0</v>
      </c>
      <c r="AM1326" s="8">
        <v>43884</v>
      </c>
      <c r="AO1326">
        <f t="shared" si="248"/>
        <v>0</v>
      </c>
      <c r="AP1326">
        <f t="shared" si="249"/>
        <v>0</v>
      </c>
      <c r="AQ1326">
        <f t="shared" si="250"/>
        <v>0</v>
      </c>
      <c r="AR1326">
        <f t="shared" si="251"/>
        <v>0</v>
      </c>
      <c r="AS1326">
        <f t="shared" si="252"/>
        <v>0</v>
      </c>
      <c r="AU1326">
        <f t="shared" si="253"/>
        <v>0</v>
      </c>
      <c r="AV1326">
        <f t="shared" si="253"/>
        <v>0</v>
      </c>
      <c r="AW1326">
        <f t="shared" si="253"/>
        <v>0</v>
      </c>
      <c r="AX1326">
        <f t="shared" si="253"/>
        <v>0</v>
      </c>
      <c r="AY1326">
        <f t="shared" si="253"/>
        <v>0</v>
      </c>
      <c r="BA1326">
        <f t="shared" si="242"/>
        <v>0</v>
      </c>
      <c r="BB1326">
        <f t="shared" si="243"/>
        <v>0</v>
      </c>
      <c r="BC1326">
        <f t="shared" si="244"/>
        <v>0</v>
      </c>
      <c r="BD1326">
        <f t="shared" si="245"/>
        <v>0</v>
      </c>
    </row>
    <row r="1327" spans="1:56" x14ac:dyDescent="0.3">
      <c r="A1327" s="7">
        <v>2926</v>
      </c>
      <c r="B1327" s="6">
        <v>156939</v>
      </c>
      <c r="C1327" s="7">
        <v>0</v>
      </c>
      <c r="D1327" s="7">
        <v>1</v>
      </c>
      <c r="E1327" s="7">
        <f t="shared" si="246"/>
        <v>1</v>
      </c>
      <c r="F1327" s="7">
        <v>44</v>
      </c>
      <c r="G1327" s="7">
        <v>0</v>
      </c>
      <c r="H1327" s="7">
        <v>1</v>
      </c>
      <c r="I1327" s="7">
        <v>0</v>
      </c>
      <c r="J1327" s="7">
        <v>0</v>
      </c>
      <c r="K1327" s="7">
        <v>0</v>
      </c>
      <c r="L1327" s="7" t="str" cm="1">
        <f t="array" ref="L1327">_xlfn.IFS(G1327=1,G$1,H1327=1,H$1,I1327=1,I$1,J1327=1,J$1,K1327=1,K$1)</f>
        <v>Married</v>
      </c>
      <c r="M1327" s="7">
        <v>0</v>
      </c>
      <c r="N1327" s="7">
        <v>1</v>
      </c>
      <c r="O1327" s="7">
        <v>0</v>
      </c>
      <c r="P1327" s="7">
        <v>0</v>
      </c>
      <c r="Q1327" s="7" t="str" cm="1">
        <f t="array" ref="Q1327">_xlfn.IFS(M1327=1,M$1,N1327=1,N$1,O1327=1,O$1,P1327=1,P$1)</f>
        <v>Graduate</v>
      </c>
      <c r="R1327" t="s">
        <v>39</v>
      </c>
      <c r="S1327" s="7">
        <v>19</v>
      </c>
      <c r="T1327" s="7">
        <v>706</v>
      </c>
      <c r="U1327" s="7">
        <v>94</v>
      </c>
      <c r="V1327" s="7">
        <v>284</v>
      </c>
      <c r="W1327" s="7">
        <v>248</v>
      </c>
      <c r="X1327" s="7">
        <v>80</v>
      </c>
      <c r="Y1327" s="7">
        <v>135</v>
      </c>
      <c r="Z1327" s="7">
        <v>1276</v>
      </c>
      <c r="AA1327" s="7">
        <v>2</v>
      </c>
      <c r="AB1327" s="7">
        <v>3</v>
      </c>
      <c r="AC1327" s="7">
        <v>3</v>
      </c>
      <c r="AD1327" s="7">
        <v>10</v>
      </c>
      <c r="AE1327" s="7">
        <v>3</v>
      </c>
      <c r="AF1327" s="7">
        <v>0</v>
      </c>
      <c r="AG1327" s="7">
        <v>0</v>
      </c>
      <c r="AH1327" s="7">
        <v>0</v>
      </c>
      <c r="AI1327" s="7">
        <v>0</v>
      </c>
      <c r="AJ1327" s="7">
        <v>0</v>
      </c>
      <c r="AK1327" s="7">
        <v>0</v>
      </c>
      <c r="AL1327" s="7">
        <v>0</v>
      </c>
      <c r="AM1327" s="8">
        <v>43884</v>
      </c>
      <c r="AO1327">
        <f t="shared" si="248"/>
        <v>0</v>
      </c>
      <c r="AP1327">
        <f t="shared" si="249"/>
        <v>0</v>
      </c>
      <c r="AQ1327">
        <f t="shared" si="250"/>
        <v>0</v>
      </c>
      <c r="AR1327">
        <f t="shared" si="251"/>
        <v>0</v>
      </c>
      <c r="AS1327">
        <f t="shared" si="252"/>
        <v>0</v>
      </c>
      <c r="AU1327">
        <f t="shared" si="253"/>
        <v>0</v>
      </c>
      <c r="AV1327">
        <f t="shared" si="253"/>
        <v>0</v>
      </c>
      <c r="AW1327">
        <f t="shared" si="253"/>
        <v>0</v>
      </c>
      <c r="AX1327">
        <f t="shared" si="253"/>
        <v>0</v>
      </c>
      <c r="AY1327">
        <f t="shared" si="253"/>
        <v>0</v>
      </c>
      <c r="BA1327">
        <f t="shared" si="242"/>
        <v>0</v>
      </c>
      <c r="BB1327">
        <f t="shared" si="243"/>
        <v>0</v>
      </c>
      <c r="BC1327">
        <f t="shared" si="244"/>
        <v>0</v>
      </c>
      <c r="BD1327">
        <f t="shared" si="245"/>
        <v>0</v>
      </c>
    </row>
    <row r="1328" spans="1:56" x14ac:dyDescent="0.3">
      <c r="A1328" s="7">
        <v>2018</v>
      </c>
      <c r="B1328" s="6">
        <v>146423</v>
      </c>
      <c r="C1328" s="7">
        <v>1</v>
      </c>
      <c r="D1328" s="7">
        <v>1</v>
      </c>
      <c r="E1328" s="7">
        <f t="shared" si="246"/>
        <v>2</v>
      </c>
      <c r="F1328" s="7">
        <v>48</v>
      </c>
      <c r="G1328" s="7">
        <v>0</v>
      </c>
      <c r="H1328" s="7">
        <v>0</v>
      </c>
      <c r="I1328" s="7">
        <v>0</v>
      </c>
      <c r="J1328" s="7">
        <v>1</v>
      </c>
      <c r="K1328" s="7">
        <v>0</v>
      </c>
      <c r="L1328" s="7" t="str" cm="1">
        <f t="array" ref="L1328">_xlfn.IFS(G1328=1,G$1,H1328=1,H$1,I1328=1,I$1,J1328=1,J$1,K1328=1,K$1)</f>
        <v>Single</v>
      </c>
      <c r="M1328" s="7">
        <v>0</v>
      </c>
      <c r="N1328" s="7">
        <v>0</v>
      </c>
      <c r="O1328" s="7">
        <v>1</v>
      </c>
      <c r="P1328" s="7">
        <v>0</v>
      </c>
      <c r="Q1328" s="7" t="str" cm="1">
        <f t="array" ref="Q1328">_xlfn.IFS(M1328=1,M$1,N1328=1,N$1,O1328=1,O$1,P1328=1,P$1)</f>
        <v>Master</v>
      </c>
      <c r="R1328" t="s">
        <v>44</v>
      </c>
      <c r="S1328" s="7">
        <v>6</v>
      </c>
      <c r="T1328" s="7">
        <v>214</v>
      </c>
      <c r="U1328" s="7">
        <v>0</v>
      </c>
      <c r="V1328" s="7">
        <v>50</v>
      </c>
      <c r="W1328" s="7">
        <v>0</v>
      </c>
      <c r="X1328" s="7">
        <v>0</v>
      </c>
      <c r="Y1328" s="7">
        <v>25</v>
      </c>
      <c r="Z1328" s="7">
        <v>240</v>
      </c>
      <c r="AA1328" s="7">
        <v>3</v>
      </c>
      <c r="AB1328" s="7">
        <v>2</v>
      </c>
      <c r="AC1328" s="7">
        <v>0</v>
      </c>
      <c r="AD1328" s="7">
        <v>4</v>
      </c>
      <c r="AE1328" s="7">
        <v>7</v>
      </c>
      <c r="AF1328" s="7">
        <v>0</v>
      </c>
      <c r="AG1328" s="7">
        <v>0</v>
      </c>
      <c r="AH1328" s="7">
        <v>0</v>
      </c>
      <c r="AI1328" s="7">
        <v>0</v>
      </c>
      <c r="AJ1328" s="7">
        <v>0</v>
      </c>
      <c r="AK1328" s="7">
        <v>0</v>
      </c>
      <c r="AL1328" s="7">
        <v>0</v>
      </c>
      <c r="AM1328" s="8">
        <v>43884</v>
      </c>
      <c r="AO1328">
        <f t="shared" si="248"/>
        <v>0</v>
      </c>
      <c r="AP1328">
        <f t="shared" si="249"/>
        <v>0</v>
      </c>
      <c r="AQ1328">
        <f t="shared" si="250"/>
        <v>0</v>
      </c>
      <c r="AR1328">
        <f t="shared" si="251"/>
        <v>0</v>
      </c>
      <c r="AS1328">
        <f t="shared" si="252"/>
        <v>0</v>
      </c>
      <c r="AU1328">
        <f t="shared" si="253"/>
        <v>0</v>
      </c>
      <c r="AV1328">
        <f t="shared" si="253"/>
        <v>0</v>
      </c>
      <c r="AW1328">
        <f t="shared" si="253"/>
        <v>0</v>
      </c>
      <c r="AX1328">
        <f t="shared" si="253"/>
        <v>0</v>
      </c>
      <c r="AY1328">
        <f t="shared" si="253"/>
        <v>0</v>
      </c>
      <c r="BA1328">
        <f t="shared" si="242"/>
        <v>0</v>
      </c>
      <c r="BB1328">
        <f t="shared" si="243"/>
        <v>0</v>
      </c>
      <c r="BC1328">
        <f t="shared" si="244"/>
        <v>0</v>
      </c>
      <c r="BD1328">
        <f t="shared" si="245"/>
        <v>0</v>
      </c>
    </row>
    <row r="1329" spans="1:56" x14ac:dyDescent="0.3">
      <c r="A1329" s="7">
        <v>2979</v>
      </c>
      <c r="B1329" s="6">
        <v>146423</v>
      </c>
      <c r="C1329" s="7">
        <v>1</v>
      </c>
      <c r="D1329" s="7">
        <v>1</v>
      </c>
      <c r="E1329" s="7">
        <f t="shared" si="246"/>
        <v>2</v>
      </c>
      <c r="F1329" s="7">
        <v>48</v>
      </c>
      <c r="G1329" s="7">
        <v>0</v>
      </c>
      <c r="H1329" s="7">
        <v>0</v>
      </c>
      <c r="I1329" s="7">
        <v>0</v>
      </c>
      <c r="J1329" s="7">
        <v>1</v>
      </c>
      <c r="K1329" s="7">
        <v>0</v>
      </c>
      <c r="L1329" s="7" t="str" cm="1">
        <f t="array" ref="L1329">_xlfn.IFS(G1329=1,G$1,H1329=1,H$1,I1329=1,I$1,J1329=1,J$1,K1329=1,K$1)</f>
        <v>Single</v>
      </c>
      <c r="M1329" s="7">
        <v>0</v>
      </c>
      <c r="N1329" s="7">
        <v>0</v>
      </c>
      <c r="O1329" s="7">
        <v>1</v>
      </c>
      <c r="P1329" s="7">
        <v>0</v>
      </c>
      <c r="Q1329" s="7" t="str" cm="1">
        <f t="array" ref="Q1329">_xlfn.IFS(M1329=1,M$1,N1329=1,N$1,O1329=1,O$1,P1329=1,P$1)</f>
        <v>Master</v>
      </c>
      <c r="R1329" t="s">
        <v>40</v>
      </c>
      <c r="S1329" s="7">
        <v>6</v>
      </c>
      <c r="T1329" s="7">
        <v>214</v>
      </c>
      <c r="U1329" s="7">
        <v>0</v>
      </c>
      <c r="V1329" s="7">
        <v>50</v>
      </c>
      <c r="W1329" s="7">
        <v>0</v>
      </c>
      <c r="X1329" s="7">
        <v>0</v>
      </c>
      <c r="Y1329" s="7">
        <v>25</v>
      </c>
      <c r="Z1329" s="7">
        <v>240</v>
      </c>
      <c r="AA1329" s="7">
        <v>3</v>
      </c>
      <c r="AB1329" s="7">
        <v>2</v>
      </c>
      <c r="AC1329" s="7">
        <v>0</v>
      </c>
      <c r="AD1329" s="7">
        <v>4</v>
      </c>
      <c r="AE1329" s="7">
        <v>7</v>
      </c>
      <c r="AF1329" s="7">
        <v>0</v>
      </c>
      <c r="AG1329" s="7">
        <v>0</v>
      </c>
      <c r="AH1329" s="7">
        <v>0</v>
      </c>
      <c r="AI1329" s="7">
        <v>0</v>
      </c>
      <c r="AJ1329" s="7">
        <v>0</v>
      </c>
      <c r="AK1329" s="7">
        <v>0</v>
      </c>
      <c r="AL1329" s="7">
        <v>0</v>
      </c>
      <c r="AM1329" s="8">
        <v>43884</v>
      </c>
      <c r="AO1329">
        <f t="shared" si="248"/>
        <v>0</v>
      </c>
      <c r="AP1329">
        <f t="shared" si="249"/>
        <v>0</v>
      </c>
      <c r="AQ1329">
        <f t="shared" si="250"/>
        <v>0</v>
      </c>
      <c r="AR1329">
        <f t="shared" si="251"/>
        <v>0</v>
      </c>
      <c r="AS1329">
        <f t="shared" si="252"/>
        <v>0</v>
      </c>
      <c r="AU1329">
        <f t="shared" si="253"/>
        <v>0</v>
      </c>
      <c r="AV1329">
        <f t="shared" si="253"/>
        <v>0</v>
      </c>
      <c r="AW1329">
        <f t="shared" si="253"/>
        <v>0</v>
      </c>
      <c r="AX1329">
        <f t="shared" si="253"/>
        <v>0</v>
      </c>
      <c r="AY1329">
        <f t="shared" si="253"/>
        <v>0</v>
      </c>
      <c r="BA1329">
        <f t="shared" si="242"/>
        <v>0</v>
      </c>
      <c r="BB1329">
        <f t="shared" si="243"/>
        <v>0</v>
      </c>
      <c r="BC1329">
        <f t="shared" si="244"/>
        <v>0</v>
      </c>
      <c r="BD1329">
        <f t="shared" si="245"/>
        <v>0</v>
      </c>
    </row>
    <row r="1330" spans="1:56" x14ac:dyDescent="0.3">
      <c r="A1330" s="7">
        <v>2312</v>
      </c>
      <c r="B1330" s="6">
        <v>171434</v>
      </c>
      <c r="C1330" s="7">
        <v>0</v>
      </c>
      <c r="D1330" s="7">
        <v>1</v>
      </c>
      <c r="E1330" s="7">
        <f t="shared" si="246"/>
        <v>1</v>
      </c>
      <c r="F1330" s="7">
        <v>58</v>
      </c>
      <c r="G1330" s="7">
        <v>0</v>
      </c>
      <c r="H1330" s="7">
        <v>1</v>
      </c>
      <c r="I1330" s="7">
        <v>0</v>
      </c>
      <c r="J1330" s="7">
        <v>0</v>
      </c>
      <c r="K1330" s="7">
        <v>0</v>
      </c>
      <c r="L1330" s="7" t="str" cm="1">
        <f t="array" ref="L1330">_xlfn.IFS(G1330=1,G$1,H1330=1,H$1,I1330=1,I$1,J1330=1,J$1,K1330=1,K$1)</f>
        <v>Married</v>
      </c>
      <c r="M1330" s="7">
        <v>0</v>
      </c>
      <c r="N1330" s="7">
        <v>1</v>
      </c>
      <c r="O1330" s="7">
        <v>0</v>
      </c>
      <c r="P1330" s="7">
        <v>0</v>
      </c>
      <c r="Q1330" s="7" t="str" cm="1">
        <f t="array" ref="Q1330">_xlfn.IFS(M1330=1,M$1,N1330=1,N$1,O1330=1,O$1,P1330=1,P$1)</f>
        <v>Graduate</v>
      </c>
      <c r="R1330" t="s">
        <v>44</v>
      </c>
      <c r="S1330" s="7">
        <v>4</v>
      </c>
      <c r="T1330" s="7">
        <v>1706</v>
      </c>
      <c r="U1330" s="7">
        <v>86</v>
      </c>
      <c r="V1330" s="7">
        <v>521</v>
      </c>
      <c r="W1330" s="7">
        <v>413</v>
      </c>
      <c r="X1330" s="7">
        <v>230</v>
      </c>
      <c r="Y1330" s="7">
        <v>403</v>
      </c>
      <c r="Z1330" s="7">
        <v>2553</v>
      </c>
      <c r="AA1330" s="7">
        <v>3</v>
      </c>
      <c r="AB1330" s="7">
        <v>7</v>
      </c>
      <c r="AC1330" s="7">
        <v>4</v>
      </c>
      <c r="AD1330" s="7">
        <v>7</v>
      </c>
      <c r="AE1330" s="7">
        <v>4</v>
      </c>
      <c r="AF1330" s="7">
        <v>0</v>
      </c>
      <c r="AG1330" s="7">
        <v>1</v>
      </c>
      <c r="AH1330" s="7">
        <v>0</v>
      </c>
      <c r="AI1330" s="7">
        <v>1</v>
      </c>
      <c r="AJ1330" s="7">
        <v>0</v>
      </c>
      <c r="AK1330" s="7">
        <v>0</v>
      </c>
      <c r="AL1330" s="7">
        <v>0</v>
      </c>
      <c r="AM1330" s="8">
        <v>43884</v>
      </c>
      <c r="AO1330">
        <f t="shared" si="248"/>
        <v>0</v>
      </c>
      <c r="AP1330">
        <f t="shared" si="249"/>
        <v>1</v>
      </c>
      <c r="AQ1330">
        <f t="shared" si="250"/>
        <v>0</v>
      </c>
      <c r="AR1330">
        <f t="shared" si="251"/>
        <v>0</v>
      </c>
      <c r="AS1330">
        <f t="shared" si="252"/>
        <v>0</v>
      </c>
      <c r="AU1330">
        <f t="shared" si="253"/>
        <v>0</v>
      </c>
      <c r="AV1330">
        <f t="shared" si="253"/>
        <v>0</v>
      </c>
      <c r="AW1330">
        <f t="shared" si="253"/>
        <v>0</v>
      </c>
      <c r="AX1330">
        <f t="shared" si="253"/>
        <v>0</v>
      </c>
      <c r="AY1330">
        <f t="shared" si="253"/>
        <v>0</v>
      </c>
      <c r="BA1330">
        <f t="shared" ref="BA1330:BA1393" si="254">IF($AK1330=1,M1330,0)</f>
        <v>0</v>
      </c>
      <c r="BB1330">
        <f t="shared" ref="BB1330:BB1393" si="255">IF($AK1330=1,N1330,0)</f>
        <v>0</v>
      </c>
      <c r="BC1330">
        <f t="shared" ref="BC1330:BC1393" si="256">IF($AK1330=1,O1330,0)</f>
        <v>0</v>
      </c>
      <c r="BD1330">
        <f t="shared" ref="BD1330:BD1361" si="257">IF($AK1330=1,P1330,0)</f>
        <v>0</v>
      </c>
    </row>
    <row r="1331" spans="1:56" x14ac:dyDescent="0.3">
      <c r="A1331" s="7">
        <v>1185</v>
      </c>
      <c r="B1331" s="6">
        <v>180067</v>
      </c>
      <c r="C1331" s="7">
        <v>0</v>
      </c>
      <c r="D1331" s="7">
        <v>0</v>
      </c>
      <c r="E1331" s="7">
        <f t="shared" ref="E1331:E1394" si="258">SUM(C1331:D1331)</f>
        <v>0</v>
      </c>
      <c r="F1331" s="7">
        <v>66</v>
      </c>
      <c r="G1331" s="7">
        <v>0</v>
      </c>
      <c r="H1331" s="7">
        <v>1</v>
      </c>
      <c r="I1331" s="7">
        <v>0</v>
      </c>
      <c r="J1331" s="7">
        <v>0</v>
      </c>
      <c r="K1331" s="7">
        <v>0</v>
      </c>
      <c r="L1331" s="7" t="str" cm="1">
        <f t="array" ref="L1331">_xlfn.IFS(G1331=1,G$1,H1331=1,H$1,I1331=1,I$1,J1331=1,J$1,K1331=1,K$1)</f>
        <v>Married</v>
      </c>
      <c r="M1331" s="7">
        <v>0</v>
      </c>
      <c r="N1331" s="7">
        <v>1</v>
      </c>
      <c r="O1331" s="7">
        <v>0</v>
      </c>
      <c r="P1331" s="7">
        <v>0</v>
      </c>
      <c r="Q1331" s="7" t="str" cm="1">
        <f t="array" ref="Q1331">_xlfn.IFS(M1331=1,M$1,N1331=1,N$1,O1331=1,O$1,P1331=1,P$1)</f>
        <v>Graduate</v>
      </c>
      <c r="R1331" t="s">
        <v>40</v>
      </c>
      <c r="S1331" s="7">
        <v>82</v>
      </c>
      <c r="T1331" s="7">
        <v>1167</v>
      </c>
      <c r="U1331" s="7">
        <v>38</v>
      </c>
      <c r="V1331" s="7">
        <v>1828</v>
      </c>
      <c r="W1331" s="7">
        <v>61</v>
      </c>
      <c r="X1331" s="7">
        <v>389</v>
      </c>
      <c r="Y1331" s="7">
        <v>115</v>
      </c>
      <c r="Z1331" s="7">
        <v>3369</v>
      </c>
      <c r="AA1331" s="7">
        <v>1</v>
      </c>
      <c r="AB1331" s="7">
        <v>4</v>
      </c>
      <c r="AC1331" s="7">
        <v>6</v>
      </c>
      <c r="AD1331" s="7">
        <v>6</v>
      </c>
      <c r="AE1331" s="7">
        <v>2</v>
      </c>
      <c r="AF1331" s="7">
        <v>0</v>
      </c>
      <c r="AG1331" s="7">
        <v>0</v>
      </c>
      <c r="AH1331" s="7">
        <v>1</v>
      </c>
      <c r="AI1331" s="7">
        <v>0</v>
      </c>
      <c r="AJ1331" s="7">
        <v>0</v>
      </c>
      <c r="AK1331" s="7">
        <v>0</v>
      </c>
      <c r="AL1331" s="7">
        <v>0</v>
      </c>
      <c r="AM1331" s="8">
        <v>43885</v>
      </c>
      <c r="AO1331">
        <f t="shared" si="248"/>
        <v>0</v>
      </c>
      <c r="AP1331">
        <f t="shared" si="249"/>
        <v>0</v>
      </c>
      <c r="AQ1331">
        <f t="shared" si="250"/>
        <v>0</v>
      </c>
      <c r="AR1331">
        <f t="shared" si="251"/>
        <v>0</v>
      </c>
      <c r="AS1331">
        <f t="shared" si="252"/>
        <v>0</v>
      </c>
      <c r="AU1331">
        <f t="shared" si="253"/>
        <v>0</v>
      </c>
      <c r="AV1331">
        <f t="shared" si="253"/>
        <v>0</v>
      </c>
      <c r="AW1331">
        <f t="shared" si="253"/>
        <v>0</v>
      </c>
      <c r="AX1331">
        <f t="shared" si="253"/>
        <v>0</v>
      </c>
      <c r="AY1331">
        <f t="shared" si="253"/>
        <v>0</v>
      </c>
      <c r="BA1331">
        <f t="shared" si="254"/>
        <v>0</v>
      </c>
      <c r="BB1331">
        <f t="shared" si="255"/>
        <v>0</v>
      </c>
      <c r="BC1331">
        <f t="shared" si="256"/>
        <v>0</v>
      </c>
      <c r="BD1331">
        <f t="shared" si="257"/>
        <v>0</v>
      </c>
    </row>
    <row r="1332" spans="1:56" x14ac:dyDescent="0.3">
      <c r="A1332" s="7">
        <v>1579</v>
      </c>
      <c r="B1332" s="6">
        <v>117459</v>
      </c>
      <c r="C1332" s="7">
        <v>1</v>
      </c>
      <c r="D1332" s="7">
        <v>0</v>
      </c>
      <c r="E1332" s="7">
        <f t="shared" si="258"/>
        <v>1</v>
      </c>
      <c r="F1332" s="7">
        <v>45</v>
      </c>
      <c r="G1332" s="7">
        <v>0</v>
      </c>
      <c r="H1332" s="7">
        <v>0</v>
      </c>
      <c r="I1332" s="7">
        <v>1</v>
      </c>
      <c r="J1332" s="7">
        <v>0</v>
      </c>
      <c r="K1332" s="7">
        <v>0</v>
      </c>
      <c r="L1332" s="7" t="str" cm="1">
        <f t="array" ref="L1332">_xlfn.IFS(G1332=1,G$1,H1332=1,H$1,I1332=1,I$1,J1332=1,J$1,K1332=1,K$1)</f>
        <v>Together</v>
      </c>
      <c r="M1332" s="7">
        <v>0</v>
      </c>
      <c r="N1332" s="7">
        <v>0</v>
      </c>
      <c r="O1332" s="7">
        <v>1</v>
      </c>
      <c r="P1332" s="7">
        <v>0</v>
      </c>
      <c r="Q1332" s="7" t="str" cm="1">
        <f t="array" ref="Q1332">_xlfn.IFS(M1332=1,M$1,N1332=1,N$1,O1332=1,O$1,P1332=1,P$1)</f>
        <v>Master</v>
      </c>
      <c r="R1332" t="s">
        <v>41</v>
      </c>
      <c r="S1332" s="7">
        <v>12</v>
      </c>
      <c r="T1332" s="7">
        <v>40</v>
      </c>
      <c r="U1332" s="7">
        <v>27</v>
      </c>
      <c r="V1332" s="7">
        <v>108</v>
      </c>
      <c r="W1332" s="7">
        <v>20</v>
      </c>
      <c r="X1332" s="7">
        <v>67</v>
      </c>
      <c r="Y1332" s="7">
        <v>202</v>
      </c>
      <c r="Z1332" s="7">
        <v>61</v>
      </c>
      <c r="AA1332" s="7">
        <v>3</v>
      </c>
      <c r="AB1332" s="7">
        <v>3</v>
      </c>
      <c r="AC1332" s="7">
        <v>1</v>
      </c>
      <c r="AD1332" s="7">
        <v>2</v>
      </c>
      <c r="AE1332" s="7">
        <v>7</v>
      </c>
      <c r="AF1332" s="7">
        <v>0</v>
      </c>
      <c r="AG1332" s="7">
        <v>0</v>
      </c>
      <c r="AH1332" s="7">
        <v>0</v>
      </c>
      <c r="AI1332" s="7">
        <v>0</v>
      </c>
      <c r="AJ1332" s="7">
        <v>0</v>
      </c>
      <c r="AK1332" s="7">
        <v>0</v>
      </c>
      <c r="AL1332" s="7">
        <v>1</v>
      </c>
      <c r="AM1332" s="8">
        <v>43885</v>
      </c>
      <c r="AO1332">
        <f t="shared" si="248"/>
        <v>0</v>
      </c>
      <c r="AP1332">
        <f t="shared" si="249"/>
        <v>0</v>
      </c>
      <c r="AQ1332">
        <f t="shared" si="250"/>
        <v>0</v>
      </c>
      <c r="AR1332">
        <f t="shared" si="251"/>
        <v>0</v>
      </c>
      <c r="AS1332">
        <f t="shared" si="252"/>
        <v>0</v>
      </c>
      <c r="AU1332">
        <f t="shared" si="253"/>
        <v>0</v>
      </c>
      <c r="AV1332">
        <f t="shared" si="253"/>
        <v>0</v>
      </c>
      <c r="AW1332">
        <f t="shared" si="253"/>
        <v>0</v>
      </c>
      <c r="AX1332">
        <f t="shared" si="253"/>
        <v>0</v>
      </c>
      <c r="AY1332">
        <f t="shared" si="253"/>
        <v>0</v>
      </c>
      <c r="BA1332">
        <f t="shared" si="254"/>
        <v>0</v>
      </c>
      <c r="BB1332">
        <f t="shared" si="255"/>
        <v>0</v>
      </c>
      <c r="BC1332">
        <f t="shared" si="256"/>
        <v>0</v>
      </c>
      <c r="BD1332">
        <f t="shared" si="257"/>
        <v>0</v>
      </c>
    </row>
    <row r="1333" spans="1:56" x14ac:dyDescent="0.3">
      <c r="A1333" s="7">
        <v>1738</v>
      </c>
      <c r="B1333" s="6">
        <v>158512</v>
      </c>
      <c r="C1333" s="7">
        <v>0</v>
      </c>
      <c r="D1333" s="7">
        <v>1</v>
      </c>
      <c r="E1333" s="7">
        <f t="shared" si="258"/>
        <v>1</v>
      </c>
      <c r="F1333" s="7">
        <v>56</v>
      </c>
      <c r="G1333" s="7">
        <v>0</v>
      </c>
      <c r="H1333" s="7">
        <v>1</v>
      </c>
      <c r="I1333" s="7">
        <v>0</v>
      </c>
      <c r="J1333" s="7">
        <v>0</v>
      </c>
      <c r="K1333" s="7">
        <v>0</v>
      </c>
      <c r="L1333" s="7" t="str" cm="1">
        <f t="array" ref="L1333">_xlfn.IFS(G1333=1,G$1,H1333=1,H$1,I1333=1,I$1,J1333=1,J$1,K1333=1,K$1)</f>
        <v>Married</v>
      </c>
      <c r="M1333" s="7">
        <v>0</v>
      </c>
      <c r="N1333" s="7">
        <v>1</v>
      </c>
      <c r="O1333" s="7">
        <v>0</v>
      </c>
      <c r="P1333" s="7">
        <v>0</v>
      </c>
      <c r="Q1333" s="7" t="str" cm="1">
        <f t="array" ref="Q1333">_xlfn.IFS(M1333=1,M$1,N1333=1,N$1,O1333=1,O$1,P1333=1,P$1)</f>
        <v>Graduate</v>
      </c>
      <c r="R1333" t="s">
        <v>39</v>
      </c>
      <c r="S1333" s="7">
        <v>25</v>
      </c>
      <c r="T1333" s="7">
        <v>2425</v>
      </c>
      <c r="U1333" s="7">
        <v>27</v>
      </c>
      <c r="V1333" s="7">
        <v>274</v>
      </c>
      <c r="W1333" s="7">
        <v>35</v>
      </c>
      <c r="X1333" s="7">
        <v>0</v>
      </c>
      <c r="Y1333" s="7">
        <v>412</v>
      </c>
      <c r="Z1333" s="7">
        <v>2349</v>
      </c>
      <c r="AA1333" s="7">
        <v>5</v>
      </c>
      <c r="AB1333" s="7">
        <v>3</v>
      </c>
      <c r="AC1333" s="7">
        <v>4</v>
      </c>
      <c r="AD1333" s="7">
        <v>8</v>
      </c>
      <c r="AE1333" s="7">
        <v>8</v>
      </c>
      <c r="AF1333" s="7">
        <v>0</v>
      </c>
      <c r="AG1333" s="7">
        <v>0</v>
      </c>
      <c r="AH1333" s="7">
        <v>0</v>
      </c>
      <c r="AI1333" s="7">
        <v>0</v>
      </c>
      <c r="AJ1333" s="7">
        <v>0</v>
      </c>
      <c r="AK1333" s="7">
        <v>0</v>
      </c>
      <c r="AL1333" s="7">
        <v>0</v>
      </c>
      <c r="AM1333" s="8">
        <v>43885</v>
      </c>
      <c r="AO1333">
        <f t="shared" si="248"/>
        <v>0</v>
      </c>
      <c r="AP1333">
        <f t="shared" si="249"/>
        <v>0</v>
      </c>
      <c r="AQ1333">
        <f t="shared" si="250"/>
        <v>0</v>
      </c>
      <c r="AR1333">
        <f t="shared" si="251"/>
        <v>0</v>
      </c>
      <c r="AS1333">
        <f t="shared" si="252"/>
        <v>0</v>
      </c>
      <c r="AU1333">
        <f t="shared" si="253"/>
        <v>0</v>
      </c>
      <c r="AV1333">
        <f t="shared" si="253"/>
        <v>0</v>
      </c>
      <c r="AW1333">
        <f t="shared" si="253"/>
        <v>0</v>
      </c>
      <c r="AX1333">
        <f t="shared" si="253"/>
        <v>0</v>
      </c>
      <c r="AY1333">
        <f t="shared" si="253"/>
        <v>0</v>
      </c>
      <c r="BA1333">
        <f t="shared" si="254"/>
        <v>0</v>
      </c>
      <c r="BB1333">
        <f t="shared" si="255"/>
        <v>0</v>
      </c>
      <c r="BC1333">
        <f t="shared" si="256"/>
        <v>0</v>
      </c>
      <c r="BD1333">
        <f t="shared" si="257"/>
        <v>0</v>
      </c>
    </row>
    <row r="1334" spans="1:56" x14ac:dyDescent="0.3">
      <c r="A1334" s="7">
        <v>2952</v>
      </c>
      <c r="B1334" s="6">
        <v>138236</v>
      </c>
      <c r="C1334" s="7">
        <v>1</v>
      </c>
      <c r="D1334" s="7">
        <v>1</v>
      </c>
      <c r="E1334" s="7">
        <f t="shared" si="258"/>
        <v>2</v>
      </c>
      <c r="F1334" s="7">
        <v>52</v>
      </c>
      <c r="G1334" s="7">
        <v>0</v>
      </c>
      <c r="H1334" s="7">
        <v>0</v>
      </c>
      <c r="I1334" s="7">
        <v>0</v>
      </c>
      <c r="J1334" s="7">
        <v>1</v>
      </c>
      <c r="K1334" s="7">
        <v>0</v>
      </c>
      <c r="L1334" s="7" t="str" cm="1">
        <f t="array" ref="L1334">_xlfn.IFS(G1334=1,G$1,H1334=1,H$1,I1334=1,I$1,J1334=1,J$1,K1334=1,K$1)</f>
        <v>Single</v>
      </c>
      <c r="M1334" s="7">
        <v>0</v>
      </c>
      <c r="N1334" s="7">
        <v>0</v>
      </c>
      <c r="O1334" s="7">
        <v>0</v>
      </c>
      <c r="P1334" s="7">
        <v>1</v>
      </c>
      <c r="Q1334" s="7" t="str" cm="1">
        <f t="array" ref="Q1334">_xlfn.IFS(M1334=1,M$1,N1334=1,N$1,O1334=1,O$1,P1334=1,P$1)</f>
        <v>PhD</v>
      </c>
      <c r="R1334" t="s">
        <v>42</v>
      </c>
      <c r="S1334" s="7">
        <v>2</v>
      </c>
      <c r="T1334" s="7">
        <v>210</v>
      </c>
      <c r="U1334" s="7">
        <v>0</v>
      </c>
      <c r="V1334" s="7">
        <v>65</v>
      </c>
      <c r="W1334" s="7">
        <v>7</v>
      </c>
      <c r="X1334" s="7">
        <v>0</v>
      </c>
      <c r="Y1334" s="7">
        <v>36</v>
      </c>
      <c r="Z1334" s="7">
        <v>246</v>
      </c>
      <c r="AA1334" s="7">
        <v>4</v>
      </c>
      <c r="AB1334" s="7">
        <v>3</v>
      </c>
      <c r="AC1334" s="7">
        <v>0</v>
      </c>
      <c r="AD1334" s="7">
        <v>4</v>
      </c>
      <c r="AE1334" s="7">
        <v>7</v>
      </c>
      <c r="AF1334" s="7">
        <v>0</v>
      </c>
      <c r="AG1334" s="7">
        <v>0</v>
      </c>
      <c r="AH1334" s="7">
        <v>0</v>
      </c>
      <c r="AI1334" s="7">
        <v>0</v>
      </c>
      <c r="AJ1334" s="7">
        <v>0</v>
      </c>
      <c r="AK1334" s="7">
        <v>0</v>
      </c>
      <c r="AL1334" s="7">
        <v>0</v>
      </c>
      <c r="AM1334" s="8">
        <v>43886</v>
      </c>
      <c r="AO1334">
        <f t="shared" si="248"/>
        <v>0</v>
      </c>
      <c r="AP1334">
        <f t="shared" si="249"/>
        <v>0</v>
      </c>
      <c r="AQ1334">
        <f t="shared" si="250"/>
        <v>0</v>
      </c>
      <c r="AR1334">
        <f t="shared" si="251"/>
        <v>0</v>
      </c>
      <c r="AS1334">
        <f t="shared" si="252"/>
        <v>0</v>
      </c>
      <c r="AU1334">
        <f t="shared" si="253"/>
        <v>0</v>
      </c>
      <c r="AV1334">
        <f t="shared" si="253"/>
        <v>0</v>
      </c>
      <c r="AW1334">
        <f t="shared" si="253"/>
        <v>0</v>
      </c>
      <c r="AX1334">
        <f t="shared" si="253"/>
        <v>0</v>
      </c>
      <c r="AY1334">
        <f t="shared" si="253"/>
        <v>0</v>
      </c>
      <c r="BA1334">
        <f t="shared" si="254"/>
        <v>0</v>
      </c>
      <c r="BB1334">
        <f t="shared" si="255"/>
        <v>0</v>
      </c>
      <c r="BC1334">
        <f t="shared" si="256"/>
        <v>0</v>
      </c>
      <c r="BD1334">
        <f t="shared" si="257"/>
        <v>0</v>
      </c>
    </row>
    <row r="1335" spans="1:56" x14ac:dyDescent="0.3">
      <c r="A1335" s="7">
        <v>2494</v>
      </c>
      <c r="B1335" s="6">
        <v>137787</v>
      </c>
      <c r="C1335" s="7">
        <v>1</v>
      </c>
      <c r="D1335" s="7">
        <v>0</v>
      </c>
      <c r="E1335" s="7">
        <f t="shared" si="258"/>
        <v>1</v>
      </c>
      <c r="F1335" s="7">
        <v>48</v>
      </c>
      <c r="G1335" s="7">
        <v>0</v>
      </c>
      <c r="H1335" s="7">
        <v>1</v>
      </c>
      <c r="I1335" s="7">
        <v>0</v>
      </c>
      <c r="J1335" s="7">
        <v>0</v>
      </c>
      <c r="K1335" s="7">
        <v>0</v>
      </c>
      <c r="L1335" s="7" t="str" cm="1">
        <f t="array" ref="L1335">_xlfn.IFS(G1335=1,G$1,H1335=1,H$1,I1335=1,I$1,J1335=1,J$1,K1335=1,K$1)</f>
        <v>Married</v>
      </c>
      <c r="M1335" s="7">
        <v>0</v>
      </c>
      <c r="N1335" s="7">
        <v>0</v>
      </c>
      <c r="O1335" s="7">
        <v>1</v>
      </c>
      <c r="P1335" s="7">
        <v>0</v>
      </c>
      <c r="Q1335" s="7" t="str" cm="1">
        <f t="array" ref="Q1335">_xlfn.IFS(M1335=1,M$1,N1335=1,N$1,O1335=1,O$1,P1335=1,P$1)</f>
        <v>Master</v>
      </c>
      <c r="R1335" t="s">
        <v>39</v>
      </c>
      <c r="S1335" s="7">
        <v>50</v>
      </c>
      <c r="T1335" s="7">
        <v>146</v>
      </c>
      <c r="U1335" s="7">
        <v>4</v>
      </c>
      <c r="V1335" s="7">
        <v>146</v>
      </c>
      <c r="W1335" s="7">
        <v>15</v>
      </c>
      <c r="X1335" s="7">
        <v>11</v>
      </c>
      <c r="Y1335" s="7">
        <v>66</v>
      </c>
      <c r="Z1335" s="7">
        <v>255</v>
      </c>
      <c r="AA1335" s="7">
        <v>1</v>
      </c>
      <c r="AB1335" s="7">
        <v>3</v>
      </c>
      <c r="AC1335" s="7">
        <v>0</v>
      </c>
      <c r="AD1335" s="7">
        <v>3</v>
      </c>
      <c r="AE1335" s="7">
        <v>8</v>
      </c>
      <c r="AF1335" s="7">
        <v>0</v>
      </c>
      <c r="AG1335" s="7">
        <v>0</v>
      </c>
      <c r="AH1335" s="7">
        <v>0</v>
      </c>
      <c r="AI1335" s="7">
        <v>0</v>
      </c>
      <c r="AJ1335" s="7">
        <v>0</v>
      </c>
      <c r="AK1335" s="7">
        <v>0</v>
      </c>
      <c r="AL1335" s="7">
        <v>0</v>
      </c>
      <c r="AM1335" s="8">
        <v>43886</v>
      </c>
      <c r="AO1335">
        <f t="shared" si="248"/>
        <v>0</v>
      </c>
      <c r="AP1335">
        <f t="shared" si="249"/>
        <v>0</v>
      </c>
      <c r="AQ1335">
        <f t="shared" si="250"/>
        <v>0</v>
      </c>
      <c r="AR1335">
        <f t="shared" si="251"/>
        <v>0</v>
      </c>
      <c r="AS1335">
        <f t="shared" si="252"/>
        <v>0</v>
      </c>
      <c r="AU1335">
        <f t="shared" si="253"/>
        <v>0</v>
      </c>
      <c r="AV1335">
        <f t="shared" si="253"/>
        <v>0</v>
      </c>
      <c r="AW1335">
        <f t="shared" si="253"/>
        <v>0</v>
      </c>
      <c r="AX1335">
        <f t="shared" si="253"/>
        <v>0</v>
      </c>
      <c r="AY1335">
        <f t="shared" si="253"/>
        <v>0</v>
      </c>
      <c r="BA1335">
        <f t="shared" si="254"/>
        <v>0</v>
      </c>
      <c r="BB1335">
        <f t="shared" si="255"/>
        <v>0</v>
      </c>
      <c r="BC1335">
        <f t="shared" si="256"/>
        <v>0</v>
      </c>
      <c r="BD1335">
        <f t="shared" si="257"/>
        <v>0</v>
      </c>
    </row>
    <row r="1336" spans="1:56" x14ac:dyDescent="0.3">
      <c r="A1336" s="7">
        <v>2098</v>
      </c>
      <c r="B1336" s="6">
        <v>136262</v>
      </c>
      <c r="C1336" s="7">
        <v>0</v>
      </c>
      <c r="D1336" s="7">
        <v>0</v>
      </c>
      <c r="E1336" s="7">
        <f t="shared" si="258"/>
        <v>0</v>
      </c>
      <c r="F1336" s="7">
        <v>37</v>
      </c>
      <c r="G1336" s="7">
        <v>0</v>
      </c>
      <c r="H1336" s="7">
        <v>1</v>
      </c>
      <c r="I1336" s="7">
        <v>0</v>
      </c>
      <c r="J1336" s="7">
        <v>0</v>
      </c>
      <c r="K1336" s="7">
        <v>0</v>
      </c>
      <c r="L1336" s="7" t="str" cm="1">
        <f t="array" ref="L1336">_xlfn.IFS(G1336=1,G$1,H1336=1,H$1,I1336=1,I$1,J1336=1,J$1,K1336=1,K$1)</f>
        <v>Married</v>
      </c>
      <c r="M1336" s="7">
        <v>0</v>
      </c>
      <c r="N1336" s="7">
        <v>0</v>
      </c>
      <c r="O1336" s="7">
        <v>1</v>
      </c>
      <c r="P1336" s="7">
        <v>0</v>
      </c>
      <c r="Q1336" s="7" t="str" cm="1">
        <f t="array" ref="Q1336">_xlfn.IFS(M1336=1,M$1,N1336=1,N$1,O1336=1,O$1,P1336=1,P$1)</f>
        <v>Master</v>
      </c>
      <c r="R1336" t="s">
        <v>39</v>
      </c>
      <c r="S1336" s="7">
        <v>24</v>
      </c>
      <c r="T1336" s="7">
        <v>331</v>
      </c>
      <c r="U1336" s="7">
        <v>147</v>
      </c>
      <c r="V1336" s="7">
        <v>203</v>
      </c>
      <c r="W1336" s="7">
        <v>240</v>
      </c>
      <c r="X1336" s="7">
        <v>105</v>
      </c>
      <c r="Y1336" s="7">
        <v>575</v>
      </c>
      <c r="Z1336" s="7">
        <v>451</v>
      </c>
      <c r="AA1336" s="7">
        <v>1</v>
      </c>
      <c r="AB1336" s="7">
        <v>3</v>
      </c>
      <c r="AC1336" s="7">
        <v>5</v>
      </c>
      <c r="AD1336" s="7">
        <v>3</v>
      </c>
      <c r="AE1336" s="7">
        <v>6</v>
      </c>
      <c r="AF1336" s="7">
        <v>1</v>
      </c>
      <c r="AG1336" s="7">
        <v>0</v>
      </c>
      <c r="AH1336" s="7">
        <v>0</v>
      </c>
      <c r="AI1336" s="7">
        <v>0</v>
      </c>
      <c r="AJ1336" s="7">
        <v>0</v>
      </c>
      <c r="AK1336" s="7">
        <v>0</v>
      </c>
      <c r="AL1336" s="7">
        <v>1</v>
      </c>
      <c r="AM1336" s="8">
        <v>43886</v>
      </c>
      <c r="AO1336">
        <f t="shared" si="248"/>
        <v>0</v>
      </c>
      <c r="AP1336">
        <f t="shared" si="249"/>
        <v>0</v>
      </c>
      <c r="AQ1336">
        <f t="shared" si="250"/>
        <v>0</v>
      </c>
      <c r="AR1336">
        <f t="shared" si="251"/>
        <v>0</v>
      </c>
      <c r="AS1336">
        <f t="shared" si="252"/>
        <v>0</v>
      </c>
      <c r="AU1336">
        <f t="shared" si="253"/>
        <v>0</v>
      </c>
      <c r="AV1336">
        <f t="shared" si="253"/>
        <v>0</v>
      </c>
      <c r="AW1336">
        <f t="shared" si="253"/>
        <v>0</v>
      </c>
      <c r="AX1336">
        <f t="shared" si="253"/>
        <v>0</v>
      </c>
      <c r="AY1336">
        <f t="shared" si="253"/>
        <v>0</v>
      </c>
      <c r="BA1336">
        <f t="shared" si="254"/>
        <v>0</v>
      </c>
      <c r="BB1336">
        <f t="shared" si="255"/>
        <v>0</v>
      </c>
      <c r="BC1336">
        <f t="shared" si="256"/>
        <v>0</v>
      </c>
      <c r="BD1336">
        <f t="shared" si="257"/>
        <v>0</v>
      </c>
    </row>
    <row r="1337" spans="1:56" x14ac:dyDescent="0.3">
      <c r="A1337" s="7">
        <v>2417</v>
      </c>
      <c r="B1337" s="6">
        <v>136408</v>
      </c>
      <c r="C1337" s="7">
        <v>1</v>
      </c>
      <c r="D1337" s="7">
        <v>1</v>
      </c>
      <c r="E1337" s="7">
        <f t="shared" si="258"/>
        <v>2</v>
      </c>
      <c r="F1337" s="7">
        <v>71</v>
      </c>
      <c r="G1337" s="7">
        <v>0</v>
      </c>
      <c r="H1337" s="7">
        <v>1</v>
      </c>
      <c r="I1337" s="7">
        <v>0</v>
      </c>
      <c r="J1337" s="7">
        <v>0</v>
      </c>
      <c r="K1337" s="7">
        <v>0</v>
      </c>
      <c r="L1337" s="7" t="str" cm="1">
        <f t="array" ref="L1337">_xlfn.IFS(G1337=1,G$1,H1337=1,H$1,I1337=1,I$1,J1337=1,J$1,K1337=1,K$1)</f>
        <v>Married</v>
      </c>
      <c r="M1337" s="7">
        <v>0</v>
      </c>
      <c r="N1337" s="7">
        <v>0</v>
      </c>
      <c r="O1337" s="7">
        <v>1</v>
      </c>
      <c r="P1337" s="7">
        <v>0</v>
      </c>
      <c r="Q1337" s="7" t="str" cm="1">
        <f t="array" ref="Q1337">_xlfn.IFS(M1337=1,M$1,N1337=1,N$1,O1337=1,O$1,P1337=1,P$1)</f>
        <v>Master</v>
      </c>
      <c r="R1337" t="s">
        <v>43</v>
      </c>
      <c r="S1337" s="7">
        <v>11</v>
      </c>
      <c r="T1337" s="7">
        <v>34</v>
      </c>
      <c r="U1337" s="7">
        <v>4</v>
      </c>
      <c r="V1337" s="7">
        <v>15</v>
      </c>
      <c r="W1337" s="7">
        <v>11</v>
      </c>
      <c r="X1337" s="7">
        <v>7</v>
      </c>
      <c r="Y1337" s="7">
        <v>11</v>
      </c>
      <c r="Z1337" s="7">
        <v>60</v>
      </c>
      <c r="AA1337" s="7">
        <v>1</v>
      </c>
      <c r="AB1337" s="7">
        <v>1</v>
      </c>
      <c r="AC1337" s="7">
        <v>0</v>
      </c>
      <c r="AD1337" s="7">
        <v>2</v>
      </c>
      <c r="AE1337" s="7">
        <v>6</v>
      </c>
      <c r="AF1337" s="7">
        <v>0</v>
      </c>
      <c r="AG1337" s="7">
        <v>0</v>
      </c>
      <c r="AH1337" s="7">
        <v>0</v>
      </c>
      <c r="AI1337" s="7">
        <v>0</v>
      </c>
      <c r="AJ1337" s="7">
        <v>0</v>
      </c>
      <c r="AK1337" s="7">
        <v>0</v>
      </c>
      <c r="AL1337" s="7">
        <v>0</v>
      </c>
      <c r="AM1337" s="8">
        <v>43887</v>
      </c>
      <c r="AO1337">
        <f t="shared" si="248"/>
        <v>0</v>
      </c>
      <c r="AP1337">
        <f t="shared" si="249"/>
        <v>0</v>
      </c>
      <c r="AQ1337">
        <f t="shared" si="250"/>
        <v>0</v>
      </c>
      <c r="AR1337">
        <f t="shared" si="251"/>
        <v>0</v>
      </c>
      <c r="AS1337">
        <f t="shared" si="252"/>
        <v>0</v>
      </c>
      <c r="AU1337">
        <f t="shared" si="253"/>
        <v>0</v>
      </c>
      <c r="AV1337">
        <f t="shared" si="253"/>
        <v>0</v>
      </c>
      <c r="AW1337">
        <f t="shared" si="253"/>
        <v>0</v>
      </c>
      <c r="AX1337">
        <f t="shared" si="253"/>
        <v>0</v>
      </c>
      <c r="AY1337">
        <f t="shared" si="253"/>
        <v>0</v>
      </c>
      <c r="BA1337">
        <f t="shared" si="254"/>
        <v>0</v>
      </c>
      <c r="BB1337">
        <f t="shared" si="255"/>
        <v>0</v>
      </c>
      <c r="BC1337">
        <f t="shared" si="256"/>
        <v>0</v>
      </c>
      <c r="BD1337">
        <f t="shared" si="257"/>
        <v>0</v>
      </c>
    </row>
    <row r="1338" spans="1:56" x14ac:dyDescent="0.3">
      <c r="A1338" s="7">
        <v>1445</v>
      </c>
      <c r="B1338" s="6">
        <v>170165</v>
      </c>
      <c r="C1338" s="7">
        <v>0</v>
      </c>
      <c r="D1338" s="7">
        <v>0</v>
      </c>
      <c r="E1338" s="7">
        <f t="shared" si="258"/>
        <v>0</v>
      </c>
      <c r="F1338" s="7">
        <v>71</v>
      </c>
      <c r="G1338" s="7">
        <v>0</v>
      </c>
      <c r="H1338" s="7">
        <v>0</v>
      </c>
      <c r="I1338" s="7">
        <v>0</v>
      </c>
      <c r="J1338" s="7">
        <v>0</v>
      </c>
      <c r="K1338" s="7">
        <v>1</v>
      </c>
      <c r="L1338" s="7" t="str" cm="1">
        <f t="array" ref="L1338">_xlfn.IFS(G1338=1,G$1,H1338=1,H$1,I1338=1,I$1,J1338=1,J$1,K1338=1,K$1)</f>
        <v>Widow</v>
      </c>
      <c r="M1338" s="7">
        <v>0</v>
      </c>
      <c r="N1338" s="7">
        <v>1</v>
      </c>
      <c r="O1338" s="7">
        <v>0</v>
      </c>
      <c r="P1338" s="7">
        <v>0</v>
      </c>
      <c r="Q1338" s="7" t="str" cm="1">
        <f t="array" ref="Q1338">_xlfn.IFS(M1338=1,M$1,N1338=1,N$1,O1338=1,O$1,P1338=1,P$1)</f>
        <v>Graduate</v>
      </c>
      <c r="R1338" t="s">
        <v>43</v>
      </c>
      <c r="S1338" s="7">
        <v>60</v>
      </c>
      <c r="T1338" s="7">
        <v>390</v>
      </c>
      <c r="U1338" s="7">
        <v>0</v>
      </c>
      <c r="V1338" s="7">
        <v>614</v>
      </c>
      <c r="W1338" s="7">
        <v>483</v>
      </c>
      <c r="X1338" s="7">
        <v>463</v>
      </c>
      <c r="Y1338" s="7">
        <v>296</v>
      </c>
      <c r="Z1338" s="7">
        <v>1654</v>
      </c>
      <c r="AA1338" s="7">
        <v>1</v>
      </c>
      <c r="AB1338" s="7">
        <v>3</v>
      </c>
      <c r="AC1338" s="7">
        <v>7</v>
      </c>
      <c r="AD1338" s="7">
        <v>11</v>
      </c>
      <c r="AE1338" s="7">
        <v>1</v>
      </c>
      <c r="AF1338" s="7">
        <v>0</v>
      </c>
      <c r="AG1338" s="7">
        <v>0</v>
      </c>
      <c r="AH1338" s="7">
        <v>0</v>
      </c>
      <c r="AI1338" s="7">
        <v>0</v>
      </c>
      <c r="AJ1338" s="7">
        <v>0</v>
      </c>
      <c r="AK1338" s="7">
        <v>0</v>
      </c>
      <c r="AL1338" s="7">
        <v>0</v>
      </c>
      <c r="AM1338" s="8">
        <v>43888</v>
      </c>
      <c r="AO1338">
        <f t="shared" si="248"/>
        <v>0</v>
      </c>
      <c r="AP1338">
        <f t="shared" si="249"/>
        <v>0</v>
      </c>
      <c r="AQ1338">
        <f t="shared" si="250"/>
        <v>0</v>
      </c>
      <c r="AR1338">
        <f t="shared" si="251"/>
        <v>0</v>
      </c>
      <c r="AS1338">
        <f t="shared" si="252"/>
        <v>0</v>
      </c>
      <c r="AU1338">
        <f t="shared" si="253"/>
        <v>0</v>
      </c>
      <c r="AV1338">
        <f t="shared" si="253"/>
        <v>0</v>
      </c>
      <c r="AW1338">
        <f t="shared" si="253"/>
        <v>0</v>
      </c>
      <c r="AX1338">
        <f t="shared" si="253"/>
        <v>0</v>
      </c>
      <c r="AY1338">
        <f t="shared" si="253"/>
        <v>0</v>
      </c>
      <c r="BA1338">
        <f t="shared" si="254"/>
        <v>0</v>
      </c>
      <c r="BB1338">
        <f t="shared" si="255"/>
        <v>0</v>
      </c>
      <c r="BC1338">
        <f t="shared" si="256"/>
        <v>0</v>
      </c>
      <c r="BD1338">
        <f t="shared" si="257"/>
        <v>0</v>
      </c>
    </row>
    <row r="1339" spans="1:56" x14ac:dyDescent="0.3">
      <c r="A1339" s="7">
        <v>2205</v>
      </c>
      <c r="B1339" s="6">
        <v>133438</v>
      </c>
      <c r="C1339" s="7">
        <v>1</v>
      </c>
      <c r="D1339" s="7">
        <v>1</v>
      </c>
      <c r="E1339" s="7">
        <f t="shared" si="258"/>
        <v>2</v>
      </c>
      <c r="F1339" s="7">
        <v>62</v>
      </c>
      <c r="G1339" s="7">
        <v>0</v>
      </c>
      <c r="H1339" s="7">
        <v>0</v>
      </c>
      <c r="I1339" s="7">
        <v>0</v>
      </c>
      <c r="J1339" s="7">
        <v>0</v>
      </c>
      <c r="K1339" s="7">
        <v>1</v>
      </c>
      <c r="L1339" s="7" t="str" cm="1">
        <f t="array" ref="L1339">_xlfn.IFS(G1339=1,G$1,H1339=1,H$1,I1339=1,I$1,J1339=1,J$1,K1339=1,K$1)</f>
        <v>Widow</v>
      </c>
      <c r="M1339" s="7">
        <v>0</v>
      </c>
      <c r="N1339" s="7">
        <v>0</v>
      </c>
      <c r="O1339" s="7">
        <v>0</v>
      </c>
      <c r="P1339" s="7">
        <v>1</v>
      </c>
      <c r="Q1339" s="7" t="str" cm="1">
        <f t="array" ref="Q1339">_xlfn.IFS(M1339=1,M$1,N1339=1,N$1,O1339=1,O$1,P1339=1,P$1)</f>
        <v>PhD</v>
      </c>
      <c r="R1339" t="s">
        <v>40</v>
      </c>
      <c r="S1339" s="7">
        <v>81</v>
      </c>
      <c r="T1339" s="7">
        <v>247</v>
      </c>
      <c r="U1339" s="7">
        <v>4</v>
      </c>
      <c r="V1339" s="7">
        <v>64</v>
      </c>
      <c r="W1339" s="7">
        <v>12</v>
      </c>
      <c r="X1339" s="7">
        <v>8</v>
      </c>
      <c r="Y1339" s="7">
        <v>24</v>
      </c>
      <c r="Z1339" s="7">
        <v>311</v>
      </c>
      <c r="AA1339" s="7">
        <v>4</v>
      </c>
      <c r="AB1339" s="7">
        <v>2</v>
      </c>
      <c r="AC1339" s="7">
        <v>1</v>
      </c>
      <c r="AD1339" s="7">
        <v>4</v>
      </c>
      <c r="AE1339" s="7">
        <v>5</v>
      </c>
      <c r="AF1339" s="7">
        <v>0</v>
      </c>
      <c r="AG1339" s="7">
        <v>0</v>
      </c>
      <c r="AH1339" s="7">
        <v>0</v>
      </c>
      <c r="AI1339" s="7">
        <v>0</v>
      </c>
      <c r="AJ1339" s="7">
        <v>0</v>
      </c>
      <c r="AK1339" s="7">
        <v>0</v>
      </c>
      <c r="AL1339" s="7">
        <v>0</v>
      </c>
      <c r="AM1339" s="8">
        <v>43888</v>
      </c>
      <c r="AO1339">
        <f t="shared" si="248"/>
        <v>0</v>
      </c>
      <c r="AP1339">
        <f t="shared" si="249"/>
        <v>0</v>
      </c>
      <c r="AQ1339">
        <f t="shared" si="250"/>
        <v>0</v>
      </c>
      <c r="AR1339">
        <f t="shared" si="251"/>
        <v>0</v>
      </c>
      <c r="AS1339">
        <f t="shared" si="252"/>
        <v>0</v>
      </c>
      <c r="AU1339">
        <f t="shared" si="253"/>
        <v>0</v>
      </c>
      <c r="AV1339">
        <f t="shared" si="253"/>
        <v>0</v>
      </c>
      <c r="AW1339">
        <f t="shared" si="253"/>
        <v>0</v>
      </c>
      <c r="AX1339">
        <f t="shared" si="253"/>
        <v>0</v>
      </c>
      <c r="AY1339">
        <f t="shared" si="253"/>
        <v>0</v>
      </c>
      <c r="BA1339">
        <f t="shared" si="254"/>
        <v>0</v>
      </c>
      <c r="BB1339">
        <f t="shared" si="255"/>
        <v>0</v>
      </c>
      <c r="BC1339">
        <f t="shared" si="256"/>
        <v>0</v>
      </c>
      <c r="BD1339">
        <f t="shared" si="257"/>
        <v>0</v>
      </c>
    </row>
    <row r="1340" spans="1:56" x14ac:dyDescent="0.3">
      <c r="A1340" s="7">
        <v>3026</v>
      </c>
      <c r="B1340" s="6">
        <v>155801</v>
      </c>
      <c r="C1340" s="7">
        <v>1</v>
      </c>
      <c r="D1340" s="7">
        <v>1</v>
      </c>
      <c r="E1340" s="7">
        <f t="shared" si="258"/>
        <v>2</v>
      </c>
      <c r="F1340" s="7">
        <v>45</v>
      </c>
      <c r="G1340" s="7">
        <v>0</v>
      </c>
      <c r="H1340" s="7">
        <v>0</v>
      </c>
      <c r="I1340" s="7">
        <v>0</v>
      </c>
      <c r="J1340" s="7">
        <v>1</v>
      </c>
      <c r="K1340" s="7">
        <v>0</v>
      </c>
      <c r="L1340" s="7" t="str" cm="1">
        <f t="array" ref="L1340">_xlfn.IFS(G1340=1,G$1,H1340=1,H$1,I1340=1,I$1,J1340=1,J$1,K1340=1,K$1)</f>
        <v>Single</v>
      </c>
      <c r="M1340" s="7">
        <v>0</v>
      </c>
      <c r="N1340" s="7">
        <v>1</v>
      </c>
      <c r="O1340" s="7">
        <v>0</v>
      </c>
      <c r="P1340" s="7">
        <v>0</v>
      </c>
      <c r="Q1340" s="7" t="str" cm="1">
        <f t="array" ref="Q1340">_xlfn.IFS(M1340=1,M$1,N1340=1,N$1,O1340=1,O$1,P1340=1,P$1)</f>
        <v>Graduate</v>
      </c>
      <c r="R1340" t="s">
        <v>44</v>
      </c>
      <c r="S1340" s="7">
        <v>35</v>
      </c>
      <c r="T1340" s="7">
        <v>1025</v>
      </c>
      <c r="U1340" s="7">
        <v>11</v>
      </c>
      <c r="V1340" s="7">
        <v>142</v>
      </c>
      <c r="W1340" s="7">
        <v>17</v>
      </c>
      <c r="X1340" s="7">
        <v>11</v>
      </c>
      <c r="Y1340" s="7">
        <v>265</v>
      </c>
      <c r="Z1340" s="7">
        <v>941</v>
      </c>
      <c r="AA1340" s="7">
        <v>6</v>
      </c>
      <c r="AB1340" s="7">
        <v>7</v>
      </c>
      <c r="AC1340" s="7">
        <v>2</v>
      </c>
      <c r="AD1340" s="7">
        <v>6</v>
      </c>
      <c r="AE1340" s="7">
        <v>7</v>
      </c>
      <c r="AF1340" s="7">
        <v>0</v>
      </c>
      <c r="AG1340" s="7">
        <v>0</v>
      </c>
      <c r="AH1340" s="7">
        <v>0</v>
      </c>
      <c r="AI1340" s="7">
        <v>1</v>
      </c>
      <c r="AJ1340" s="7">
        <v>0</v>
      </c>
      <c r="AK1340" s="7">
        <v>0</v>
      </c>
      <c r="AL1340" s="7">
        <v>0</v>
      </c>
      <c r="AM1340" s="8">
        <v>43888</v>
      </c>
      <c r="AO1340">
        <f t="shared" si="248"/>
        <v>0</v>
      </c>
      <c r="AP1340">
        <f t="shared" si="249"/>
        <v>0</v>
      </c>
      <c r="AQ1340">
        <f t="shared" si="250"/>
        <v>0</v>
      </c>
      <c r="AR1340">
        <f t="shared" si="251"/>
        <v>0</v>
      </c>
      <c r="AS1340">
        <f t="shared" si="252"/>
        <v>0</v>
      </c>
      <c r="AU1340">
        <f t="shared" si="253"/>
        <v>0</v>
      </c>
      <c r="AV1340">
        <f t="shared" si="253"/>
        <v>0</v>
      </c>
      <c r="AW1340">
        <f t="shared" si="253"/>
        <v>0</v>
      </c>
      <c r="AX1340">
        <f t="shared" si="253"/>
        <v>0</v>
      </c>
      <c r="AY1340">
        <f t="shared" si="253"/>
        <v>0</v>
      </c>
      <c r="BA1340">
        <f t="shared" si="254"/>
        <v>0</v>
      </c>
      <c r="BB1340">
        <f t="shared" si="255"/>
        <v>0</v>
      </c>
      <c r="BC1340">
        <f t="shared" si="256"/>
        <v>0</v>
      </c>
      <c r="BD1340">
        <f t="shared" si="257"/>
        <v>0</v>
      </c>
    </row>
    <row r="1341" spans="1:56" x14ac:dyDescent="0.3">
      <c r="A1341" s="7">
        <v>2202</v>
      </c>
      <c r="B1341" s="6">
        <v>126228</v>
      </c>
      <c r="C1341" s="7">
        <v>1</v>
      </c>
      <c r="D1341" s="7">
        <v>0</v>
      </c>
      <c r="E1341" s="7">
        <f t="shared" si="258"/>
        <v>1</v>
      </c>
      <c r="F1341" s="7">
        <v>47</v>
      </c>
      <c r="G1341" s="7">
        <v>0</v>
      </c>
      <c r="H1341" s="7">
        <v>1</v>
      </c>
      <c r="I1341" s="7">
        <v>0</v>
      </c>
      <c r="J1341" s="7">
        <v>0</v>
      </c>
      <c r="K1341" s="7">
        <v>0</v>
      </c>
      <c r="L1341" s="7" t="str" cm="1">
        <f t="array" ref="L1341">_xlfn.IFS(G1341=1,G$1,H1341=1,H$1,I1341=1,I$1,J1341=1,J$1,K1341=1,K$1)</f>
        <v>Married</v>
      </c>
      <c r="M1341" s="7">
        <v>0</v>
      </c>
      <c r="N1341" s="7">
        <v>1</v>
      </c>
      <c r="O1341" s="7">
        <v>0</v>
      </c>
      <c r="P1341" s="7">
        <v>0</v>
      </c>
      <c r="Q1341" s="7" t="str" cm="1">
        <f t="array" ref="Q1341">_xlfn.IFS(M1341=1,M$1,N1341=1,N$1,O1341=1,O$1,P1341=1,P$1)</f>
        <v>Graduate</v>
      </c>
      <c r="R1341" t="s">
        <v>42</v>
      </c>
      <c r="S1341" s="7">
        <v>50</v>
      </c>
      <c r="T1341" s="7">
        <v>10</v>
      </c>
      <c r="U1341" s="7">
        <v>29</v>
      </c>
      <c r="V1341" s="7">
        <v>19</v>
      </c>
      <c r="W1341" s="7">
        <v>14</v>
      </c>
      <c r="X1341" s="7">
        <v>5</v>
      </c>
      <c r="Y1341" s="7">
        <v>43</v>
      </c>
      <c r="Z1341" s="7">
        <v>34</v>
      </c>
      <c r="AA1341" s="7">
        <v>1</v>
      </c>
      <c r="AB1341" s="7">
        <v>1</v>
      </c>
      <c r="AC1341" s="7">
        <v>0</v>
      </c>
      <c r="AD1341" s="7">
        <v>2</v>
      </c>
      <c r="AE1341" s="7">
        <v>8</v>
      </c>
      <c r="AF1341" s="7">
        <v>0</v>
      </c>
      <c r="AG1341" s="7">
        <v>0</v>
      </c>
      <c r="AH1341" s="7">
        <v>0</v>
      </c>
      <c r="AI1341" s="7">
        <v>0</v>
      </c>
      <c r="AJ1341" s="7">
        <v>0</v>
      </c>
      <c r="AK1341" s="7">
        <v>0</v>
      </c>
      <c r="AL1341" s="7">
        <v>0</v>
      </c>
      <c r="AM1341" s="8">
        <v>43888</v>
      </c>
      <c r="AO1341">
        <f t="shared" si="248"/>
        <v>0</v>
      </c>
      <c r="AP1341">
        <f t="shared" si="249"/>
        <v>0</v>
      </c>
      <c r="AQ1341">
        <f t="shared" si="250"/>
        <v>0</v>
      </c>
      <c r="AR1341">
        <f t="shared" si="251"/>
        <v>0</v>
      </c>
      <c r="AS1341">
        <f t="shared" si="252"/>
        <v>0</v>
      </c>
      <c r="AU1341">
        <f t="shared" si="253"/>
        <v>0</v>
      </c>
      <c r="AV1341">
        <f t="shared" si="253"/>
        <v>0</v>
      </c>
      <c r="AW1341">
        <f t="shared" si="253"/>
        <v>0</v>
      </c>
      <c r="AX1341">
        <f t="shared" si="253"/>
        <v>0</v>
      </c>
      <c r="AY1341">
        <f t="shared" si="253"/>
        <v>0</v>
      </c>
      <c r="BA1341">
        <f t="shared" si="254"/>
        <v>0</v>
      </c>
      <c r="BB1341">
        <f t="shared" si="255"/>
        <v>0</v>
      </c>
      <c r="BC1341">
        <f t="shared" si="256"/>
        <v>0</v>
      </c>
      <c r="BD1341">
        <f t="shared" si="257"/>
        <v>0</v>
      </c>
    </row>
    <row r="1342" spans="1:56" x14ac:dyDescent="0.3">
      <c r="A1342" s="7">
        <v>2680</v>
      </c>
      <c r="B1342" s="6">
        <v>138175</v>
      </c>
      <c r="C1342" s="7">
        <v>1</v>
      </c>
      <c r="D1342" s="7">
        <v>0</v>
      </c>
      <c r="E1342" s="7">
        <f t="shared" si="258"/>
        <v>1</v>
      </c>
      <c r="F1342" s="7">
        <v>36</v>
      </c>
      <c r="G1342" s="7">
        <v>0</v>
      </c>
      <c r="H1342" s="7">
        <v>1</v>
      </c>
      <c r="I1342" s="7">
        <v>0</v>
      </c>
      <c r="J1342" s="7">
        <v>0</v>
      </c>
      <c r="K1342" s="7">
        <v>0</v>
      </c>
      <c r="L1342" s="7" t="str" cm="1">
        <f t="array" ref="L1342">_xlfn.IFS(G1342=1,G$1,H1342=1,H$1,I1342=1,I$1,J1342=1,J$1,K1342=1,K$1)</f>
        <v>Married</v>
      </c>
      <c r="M1342" s="7">
        <v>0</v>
      </c>
      <c r="N1342" s="7">
        <v>0</v>
      </c>
      <c r="O1342" s="7">
        <v>0</v>
      </c>
      <c r="P1342" s="7">
        <v>1</v>
      </c>
      <c r="Q1342" s="7" t="str" cm="1">
        <f t="array" ref="Q1342">_xlfn.IFS(M1342=1,M$1,N1342=1,N$1,O1342=1,O$1,P1342=1,P$1)</f>
        <v>PhD</v>
      </c>
      <c r="R1342" t="s">
        <v>39</v>
      </c>
      <c r="S1342" s="7">
        <v>6</v>
      </c>
      <c r="T1342" s="7">
        <v>253</v>
      </c>
      <c r="U1342" s="7">
        <v>22</v>
      </c>
      <c r="V1342" s="7">
        <v>250</v>
      </c>
      <c r="W1342" s="7">
        <v>7</v>
      </c>
      <c r="X1342" s="7">
        <v>11</v>
      </c>
      <c r="Y1342" s="7">
        <v>11</v>
      </c>
      <c r="Z1342" s="7">
        <v>532</v>
      </c>
      <c r="AA1342" s="7">
        <v>3</v>
      </c>
      <c r="AB1342" s="7">
        <v>3</v>
      </c>
      <c r="AC1342" s="7">
        <v>1</v>
      </c>
      <c r="AD1342" s="7">
        <v>4</v>
      </c>
      <c r="AE1342" s="7">
        <v>7</v>
      </c>
      <c r="AF1342" s="7">
        <v>0</v>
      </c>
      <c r="AG1342" s="7">
        <v>0</v>
      </c>
      <c r="AH1342" s="7">
        <v>0</v>
      </c>
      <c r="AI1342" s="7">
        <v>0</v>
      </c>
      <c r="AJ1342" s="7">
        <v>0</v>
      </c>
      <c r="AK1342" s="7">
        <v>0</v>
      </c>
      <c r="AL1342" s="7">
        <v>0</v>
      </c>
      <c r="AM1342" s="8">
        <v>43889</v>
      </c>
      <c r="AO1342">
        <f t="shared" si="248"/>
        <v>0</v>
      </c>
      <c r="AP1342">
        <f t="shared" si="249"/>
        <v>0</v>
      </c>
      <c r="AQ1342">
        <f t="shared" si="250"/>
        <v>0</v>
      </c>
      <c r="AR1342">
        <f t="shared" si="251"/>
        <v>0</v>
      </c>
      <c r="AS1342">
        <f t="shared" si="252"/>
        <v>0</v>
      </c>
      <c r="AU1342">
        <f t="shared" si="253"/>
        <v>0</v>
      </c>
      <c r="AV1342">
        <f t="shared" si="253"/>
        <v>0</v>
      </c>
      <c r="AW1342">
        <f t="shared" si="253"/>
        <v>0</v>
      </c>
      <c r="AX1342">
        <f t="shared" si="253"/>
        <v>0</v>
      </c>
      <c r="AY1342">
        <f t="shared" si="253"/>
        <v>0</v>
      </c>
      <c r="BA1342">
        <f t="shared" si="254"/>
        <v>0</v>
      </c>
      <c r="BB1342">
        <f t="shared" si="255"/>
        <v>0</v>
      </c>
      <c r="BC1342">
        <f t="shared" si="256"/>
        <v>0</v>
      </c>
      <c r="BD1342">
        <f t="shared" si="257"/>
        <v>0</v>
      </c>
    </row>
    <row r="1343" spans="1:56" x14ac:dyDescent="0.3">
      <c r="A1343" s="7">
        <v>2617</v>
      </c>
      <c r="B1343" s="6">
        <v>164140</v>
      </c>
      <c r="C1343" s="7">
        <v>0</v>
      </c>
      <c r="D1343" s="7">
        <v>2</v>
      </c>
      <c r="E1343" s="7">
        <f t="shared" si="258"/>
        <v>2</v>
      </c>
      <c r="F1343" s="7">
        <v>56</v>
      </c>
      <c r="G1343" s="7">
        <v>1</v>
      </c>
      <c r="H1343" s="7">
        <v>0</v>
      </c>
      <c r="I1343" s="7">
        <v>0</v>
      </c>
      <c r="J1343" s="7">
        <v>0</v>
      </c>
      <c r="K1343" s="7">
        <v>0</v>
      </c>
      <c r="L1343" s="7" t="str" cm="1">
        <f t="array" ref="L1343">_xlfn.IFS(G1343=1,G$1,H1343=1,H$1,I1343=1,I$1,J1343=1,J$1,K1343=1,K$1)</f>
        <v>Divorced</v>
      </c>
      <c r="M1343" s="7">
        <v>0</v>
      </c>
      <c r="N1343" s="7">
        <v>0</v>
      </c>
      <c r="O1343" s="7">
        <v>0</v>
      </c>
      <c r="P1343" s="7">
        <v>1</v>
      </c>
      <c r="Q1343" s="7" t="str" cm="1">
        <f t="array" ref="Q1343">_xlfn.IFS(M1343=1,M$1,N1343=1,N$1,O1343=1,O$1,P1343=1,P$1)</f>
        <v>PhD</v>
      </c>
      <c r="R1343" t="s">
        <v>41</v>
      </c>
      <c r="S1343" s="7">
        <v>71</v>
      </c>
      <c r="T1343" s="7">
        <v>3734</v>
      </c>
      <c r="U1343" s="7">
        <v>0</v>
      </c>
      <c r="V1343" s="7">
        <v>156</v>
      </c>
      <c r="W1343" s="7">
        <v>0</v>
      </c>
      <c r="X1343" s="7">
        <v>38</v>
      </c>
      <c r="Y1343" s="7">
        <v>550</v>
      </c>
      <c r="Z1343" s="7">
        <v>3378</v>
      </c>
      <c r="AA1343" s="7">
        <v>5</v>
      </c>
      <c r="AB1343" s="7">
        <v>2</v>
      </c>
      <c r="AC1343" s="7">
        <v>5</v>
      </c>
      <c r="AD1343" s="7">
        <v>6</v>
      </c>
      <c r="AE1343" s="7">
        <v>5</v>
      </c>
      <c r="AF1343" s="7">
        <v>1</v>
      </c>
      <c r="AG1343" s="7">
        <v>0</v>
      </c>
      <c r="AH1343" s="7">
        <v>1</v>
      </c>
      <c r="AI1343" s="7">
        <v>0</v>
      </c>
      <c r="AJ1343" s="7">
        <v>1</v>
      </c>
      <c r="AK1343" s="7">
        <v>0</v>
      </c>
      <c r="AL1343" s="7">
        <v>1</v>
      </c>
      <c r="AM1343" s="8">
        <v>43889</v>
      </c>
      <c r="AO1343">
        <f t="shared" si="248"/>
        <v>0</v>
      </c>
      <c r="AP1343">
        <f t="shared" si="249"/>
        <v>0</v>
      </c>
      <c r="AQ1343">
        <f t="shared" si="250"/>
        <v>0</v>
      </c>
      <c r="AR1343">
        <f t="shared" si="251"/>
        <v>0</v>
      </c>
      <c r="AS1343">
        <f t="shared" si="252"/>
        <v>0</v>
      </c>
      <c r="AU1343">
        <f t="shared" si="253"/>
        <v>3734</v>
      </c>
      <c r="AV1343">
        <f t="shared" si="253"/>
        <v>0</v>
      </c>
      <c r="AW1343">
        <f t="shared" si="253"/>
        <v>156</v>
      </c>
      <c r="AX1343">
        <f t="shared" si="253"/>
        <v>0</v>
      </c>
      <c r="AY1343">
        <f t="shared" si="253"/>
        <v>38</v>
      </c>
      <c r="BA1343">
        <f t="shared" si="254"/>
        <v>0</v>
      </c>
      <c r="BB1343">
        <f t="shared" si="255"/>
        <v>0</v>
      </c>
      <c r="BC1343">
        <f t="shared" si="256"/>
        <v>0</v>
      </c>
      <c r="BD1343">
        <f t="shared" si="257"/>
        <v>0</v>
      </c>
    </row>
    <row r="1344" spans="1:56" x14ac:dyDescent="0.3">
      <c r="A1344" s="7">
        <v>1848</v>
      </c>
      <c r="B1344" s="6">
        <v>119485</v>
      </c>
      <c r="C1344" s="7">
        <v>2</v>
      </c>
      <c r="D1344" s="7">
        <v>0</v>
      </c>
      <c r="E1344" s="7">
        <f t="shared" si="258"/>
        <v>2</v>
      </c>
      <c r="F1344" s="7">
        <v>34</v>
      </c>
      <c r="G1344" s="7">
        <v>0</v>
      </c>
      <c r="H1344" s="7">
        <v>0</v>
      </c>
      <c r="I1344" s="7">
        <v>0</v>
      </c>
      <c r="J1344" s="7">
        <v>1</v>
      </c>
      <c r="K1344" s="7">
        <v>0</v>
      </c>
      <c r="L1344" s="7" t="str" cm="1">
        <f t="array" ref="L1344">_xlfn.IFS(G1344=1,G$1,H1344=1,H$1,I1344=1,I$1,J1344=1,J$1,K1344=1,K$1)</f>
        <v>Single</v>
      </c>
      <c r="M1344" s="7">
        <v>0</v>
      </c>
      <c r="N1344" s="7">
        <v>0</v>
      </c>
      <c r="O1344" s="7">
        <v>1</v>
      </c>
      <c r="P1344" s="7">
        <v>0</v>
      </c>
      <c r="Q1344" s="7" t="str" cm="1">
        <f t="array" ref="Q1344">_xlfn.IFS(M1344=1,M$1,N1344=1,N$1,O1344=1,O$1,P1344=1,P$1)</f>
        <v>Master</v>
      </c>
      <c r="R1344" t="s">
        <v>42</v>
      </c>
      <c r="S1344" s="7">
        <v>80</v>
      </c>
      <c r="T1344" s="7">
        <v>37</v>
      </c>
      <c r="U1344" s="7">
        <v>0</v>
      </c>
      <c r="V1344" s="7">
        <v>25</v>
      </c>
      <c r="W1344" s="7">
        <v>0</v>
      </c>
      <c r="X1344" s="7">
        <v>0</v>
      </c>
      <c r="Y1344" s="7">
        <v>0</v>
      </c>
      <c r="Z1344" s="7">
        <v>61</v>
      </c>
      <c r="AA1344" s="7">
        <v>1</v>
      </c>
      <c r="AB1344" s="7">
        <v>1</v>
      </c>
      <c r="AC1344" s="7">
        <v>0</v>
      </c>
      <c r="AD1344" s="7">
        <v>2</v>
      </c>
      <c r="AE1344" s="7">
        <v>7</v>
      </c>
      <c r="AF1344" s="7">
        <v>0</v>
      </c>
      <c r="AG1344" s="7">
        <v>0</v>
      </c>
      <c r="AH1344" s="7">
        <v>0</v>
      </c>
      <c r="AI1344" s="7">
        <v>0</v>
      </c>
      <c r="AJ1344" s="7">
        <v>0</v>
      </c>
      <c r="AK1344" s="7">
        <v>0</v>
      </c>
      <c r="AL1344" s="7">
        <v>0</v>
      </c>
      <c r="AM1344" s="8">
        <v>43890</v>
      </c>
      <c r="AO1344">
        <f t="shared" si="248"/>
        <v>0</v>
      </c>
      <c r="AP1344">
        <f t="shared" si="249"/>
        <v>0</v>
      </c>
      <c r="AQ1344">
        <f t="shared" si="250"/>
        <v>0</v>
      </c>
      <c r="AR1344">
        <f t="shared" si="251"/>
        <v>0</v>
      </c>
      <c r="AS1344">
        <f t="shared" si="252"/>
        <v>0</v>
      </c>
      <c r="AU1344">
        <f t="shared" si="253"/>
        <v>0</v>
      </c>
      <c r="AV1344">
        <f t="shared" si="253"/>
        <v>0</v>
      </c>
      <c r="AW1344">
        <f t="shared" si="253"/>
        <v>0</v>
      </c>
      <c r="AX1344">
        <f t="shared" si="253"/>
        <v>0</v>
      </c>
      <c r="AY1344">
        <f t="shared" si="253"/>
        <v>0</v>
      </c>
      <c r="BA1344">
        <f t="shared" si="254"/>
        <v>0</v>
      </c>
      <c r="BB1344">
        <f t="shared" si="255"/>
        <v>0</v>
      </c>
      <c r="BC1344">
        <f t="shared" si="256"/>
        <v>0</v>
      </c>
      <c r="BD1344">
        <f t="shared" si="257"/>
        <v>0</v>
      </c>
    </row>
    <row r="1345" spans="1:56" x14ac:dyDescent="0.3">
      <c r="A1345" s="7">
        <v>1098</v>
      </c>
      <c r="B1345" s="6">
        <v>149096</v>
      </c>
      <c r="C1345" s="7">
        <v>1</v>
      </c>
      <c r="D1345" s="7">
        <v>1</v>
      </c>
      <c r="E1345" s="7">
        <f t="shared" si="258"/>
        <v>2</v>
      </c>
      <c r="F1345" s="7">
        <v>56</v>
      </c>
      <c r="G1345" s="7">
        <v>0</v>
      </c>
      <c r="H1345" s="7">
        <v>1</v>
      </c>
      <c r="I1345" s="7">
        <v>0</v>
      </c>
      <c r="J1345" s="7">
        <v>0</v>
      </c>
      <c r="K1345" s="7">
        <v>0</v>
      </c>
      <c r="L1345" s="7" t="str" cm="1">
        <f t="array" ref="L1345">_xlfn.IFS(G1345=1,G$1,H1345=1,H$1,I1345=1,I$1,J1345=1,J$1,K1345=1,K$1)</f>
        <v>Married</v>
      </c>
      <c r="M1345" s="7">
        <v>0</v>
      </c>
      <c r="N1345" s="7">
        <v>1</v>
      </c>
      <c r="O1345" s="7">
        <v>0</v>
      </c>
      <c r="P1345" s="7">
        <v>0</v>
      </c>
      <c r="Q1345" s="7" t="str" cm="1">
        <f t="array" ref="Q1345">_xlfn.IFS(M1345=1,M$1,N1345=1,N$1,O1345=1,O$1,P1345=1,P$1)</f>
        <v>Graduate</v>
      </c>
      <c r="R1345" t="s">
        <v>42</v>
      </c>
      <c r="S1345" s="7">
        <v>15</v>
      </c>
      <c r="T1345" s="7">
        <v>437</v>
      </c>
      <c r="U1345" s="7">
        <v>3</v>
      </c>
      <c r="V1345" s="7">
        <v>97</v>
      </c>
      <c r="W1345" s="7">
        <v>6</v>
      </c>
      <c r="X1345" s="7">
        <v>3</v>
      </c>
      <c r="Y1345" s="7">
        <v>21</v>
      </c>
      <c r="Z1345" s="7">
        <v>525</v>
      </c>
      <c r="AA1345" s="7">
        <v>4</v>
      </c>
      <c r="AB1345" s="7">
        <v>4</v>
      </c>
      <c r="AC1345" s="7">
        <v>1</v>
      </c>
      <c r="AD1345" s="7">
        <v>4</v>
      </c>
      <c r="AE1345" s="7">
        <v>7</v>
      </c>
      <c r="AF1345" s="7">
        <v>0</v>
      </c>
      <c r="AG1345" s="7">
        <v>0</v>
      </c>
      <c r="AH1345" s="7">
        <v>0</v>
      </c>
      <c r="AI1345" s="7">
        <v>0</v>
      </c>
      <c r="AJ1345" s="7">
        <v>0</v>
      </c>
      <c r="AK1345" s="7">
        <v>0</v>
      </c>
      <c r="AL1345" s="7">
        <v>0</v>
      </c>
      <c r="AM1345" s="8">
        <v>43890</v>
      </c>
      <c r="AO1345">
        <f t="shared" si="248"/>
        <v>0</v>
      </c>
      <c r="AP1345">
        <f t="shared" si="249"/>
        <v>0</v>
      </c>
      <c r="AQ1345">
        <f t="shared" si="250"/>
        <v>0</v>
      </c>
      <c r="AR1345">
        <f t="shared" si="251"/>
        <v>0</v>
      </c>
      <c r="AS1345">
        <f t="shared" si="252"/>
        <v>0</v>
      </c>
      <c r="AU1345">
        <f t="shared" si="253"/>
        <v>0</v>
      </c>
      <c r="AV1345">
        <f t="shared" si="253"/>
        <v>0</v>
      </c>
      <c r="AW1345">
        <f t="shared" si="253"/>
        <v>0</v>
      </c>
      <c r="AX1345">
        <f t="shared" si="253"/>
        <v>0</v>
      </c>
      <c r="AY1345">
        <f t="shared" si="253"/>
        <v>0</v>
      </c>
      <c r="BA1345">
        <f t="shared" si="254"/>
        <v>0</v>
      </c>
      <c r="BB1345">
        <f t="shared" si="255"/>
        <v>0</v>
      </c>
      <c r="BC1345">
        <f t="shared" si="256"/>
        <v>0</v>
      </c>
      <c r="BD1345">
        <f t="shared" si="257"/>
        <v>0</v>
      </c>
    </row>
    <row r="1346" spans="1:56" x14ac:dyDescent="0.3">
      <c r="A1346" s="7">
        <v>2027</v>
      </c>
      <c r="B1346" s="6">
        <v>133585</v>
      </c>
      <c r="C1346" s="7">
        <v>0</v>
      </c>
      <c r="D1346" s="7">
        <v>1</v>
      </c>
      <c r="E1346" s="7">
        <f t="shared" si="258"/>
        <v>1</v>
      </c>
      <c r="F1346" s="7">
        <v>54</v>
      </c>
      <c r="G1346" s="7">
        <v>0</v>
      </c>
      <c r="H1346" s="7">
        <v>1</v>
      </c>
      <c r="I1346" s="7">
        <v>0</v>
      </c>
      <c r="J1346" s="7">
        <v>0</v>
      </c>
      <c r="K1346" s="7">
        <v>0</v>
      </c>
      <c r="L1346" s="7" t="str" cm="1">
        <f t="array" ref="L1346">_xlfn.IFS(G1346=1,G$1,H1346=1,H$1,I1346=1,I$1,J1346=1,J$1,K1346=1,K$1)</f>
        <v>Married</v>
      </c>
      <c r="M1346" s="7">
        <v>0</v>
      </c>
      <c r="N1346" s="7">
        <v>0</v>
      </c>
      <c r="O1346" s="7">
        <v>1</v>
      </c>
      <c r="P1346" s="7">
        <v>0</v>
      </c>
      <c r="Q1346" s="7" t="str" cm="1">
        <f t="array" ref="Q1346">_xlfn.IFS(M1346=1,M$1,N1346=1,N$1,O1346=1,O$1,P1346=1,P$1)</f>
        <v>Master</v>
      </c>
      <c r="R1346" t="s">
        <v>43</v>
      </c>
      <c r="S1346" s="7">
        <v>91</v>
      </c>
      <c r="T1346" s="7">
        <v>119</v>
      </c>
      <c r="U1346" s="7">
        <v>44</v>
      </c>
      <c r="V1346" s="7">
        <v>131</v>
      </c>
      <c r="W1346" s="7">
        <v>52</v>
      </c>
      <c r="X1346" s="7">
        <v>24</v>
      </c>
      <c r="Y1346" s="7">
        <v>115</v>
      </c>
      <c r="Z1346" s="7">
        <v>255</v>
      </c>
      <c r="AA1346" s="7">
        <v>1</v>
      </c>
      <c r="AB1346" s="7">
        <v>2</v>
      </c>
      <c r="AC1346" s="7">
        <v>0</v>
      </c>
      <c r="AD1346" s="7">
        <v>4</v>
      </c>
      <c r="AE1346" s="7">
        <v>4</v>
      </c>
      <c r="AF1346" s="7">
        <v>0</v>
      </c>
      <c r="AG1346" s="7">
        <v>0</v>
      </c>
      <c r="AH1346" s="7">
        <v>0</v>
      </c>
      <c r="AI1346" s="7">
        <v>0</v>
      </c>
      <c r="AJ1346" s="7">
        <v>0</v>
      </c>
      <c r="AK1346" s="7">
        <v>0</v>
      </c>
      <c r="AL1346" s="7">
        <v>0</v>
      </c>
      <c r="AM1346" s="8">
        <v>43891</v>
      </c>
      <c r="AO1346">
        <f t="shared" ref="AO1346:AO1409" si="259">IF($AG1346=1,G1346,0)</f>
        <v>0</v>
      </c>
      <c r="AP1346">
        <f t="shared" ref="AP1346:AP1409" si="260">IF($AG1346=1,H1346,0)</f>
        <v>0</v>
      </c>
      <c r="AQ1346">
        <f t="shared" ref="AQ1346:AQ1409" si="261">IF($AG1346=1,J1346,0)</f>
        <v>0</v>
      </c>
      <c r="AR1346">
        <f t="shared" ref="AR1346:AR1409" si="262">IF($AG1346=1,I1346,0)</f>
        <v>0</v>
      </c>
      <c r="AS1346">
        <f t="shared" ref="AS1346:AS1409" si="263">IF($AG1346=1,K1346,0)</f>
        <v>0</v>
      </c>
      <c r="AU1346">
        <f t="shared" si="253"/>
        <v>0</v>
      </c>
      <c r="AV1346">
        <f t="shared" si="253"/>
        <v>0</v>
      </c>
      <c r="AW1346">
        <f t="shared" si="253"/>
        <v>0</v>
      </c>
      <c r="AX1346">
        <f t="shared" si="253"/>
        <v>0</v>
      </c>
      <c r="AY1346">
        <f t="shared" si="253"/>
        <v>0</v>
      </c>
      <c r="BA1346">
        <f t="shared" si="254"/>
        <v>0</v>
      </c>
      <c r="BB1346">
        <f t="shared" si="255"/>
        <v>0</v>
      </c>
      <c r="BC1346">
        <f t="shared" si="256"/>
        <v>0</v>
      </c>
      <c r="BD1346">
        <f t="shared" si="257"/>
        <v>0</v>
      </c>
    </row>
    <row r="1347" spans="1:56" x14ac:dyDescent="0.3">
      <c r="A1347" s="7">
        <v>2307</v>
      </c>
      <c r="B1347" s="6">
        <v>145503</v>
      </c>
      <c r="C1347" s="7">
        <v>1</v>
      </c>
      <c r="D1347" s="7">
        <v>0</v>
      </c>
      <c r="E1347" s="7">
        <f t="shared" si="258"/>
        <v>1</v>
      </c>
      <c r="F1347" s="7">
        <v>45</v>
      </c>
      <c r="G1347" s="7">
        <v>0</v>
      </c>
      <c r="H1347" s="7">
        <v>1</v>
      </c>
      <c r="I1347" s="7">
        <v>0</v>
      </c>
      <c r="J1347" s="7">
        <v>0</v>
      </c>
      <c r="K1347" s="7">
        <v>0</v>
      </c>
      <c r="L1347" s="7" t="str" cm="1">
        <f t="array" ref="L1347">_xlfn.IFS(G1347=1,G$1,H1347=1,H$1,I1347=1,I$1,J1347=1,J$1,K1347=1,K$1)</f>
        <v>Married</v>
      </c>
      <c r="M1347" s="7">
        <v>0</v>
      </c>
      <c r="N1347" s="7">
        <v>0</v>
      </c>
      <c r="O1347" s="7">
        <v>0</v>
      </c>
      <c r="P1347" s="7">
        <v>1</v>
      </c>
      <c r="Q1347" s="7" t="str" cm="1">
        <f t="array" ref="Q1347">_xlfn.IFS(M1347=1,M$1,N1347=1,N$1,O1347=1,O$1,P1347=1,P$1)</f>
        <v>PhD</v>
      </c>
      <c r="R1347" t="s">
        <v>40</v>
      </c>
      <c r="S1347" s="7">
        <v>54</v>
      </c>
      <c r="T1347" s="7">
        <v>310</v>
      </c>
      <c r="U1347" s="7">
        <v>13</v>
      </c>
      <c r="V1347" s="7">
        <v>141</v>
      </c>
      <c r="W1347" s="7">
        <v>19</v>
      </c>
      <c r="X1347" s="7">
        <v>3</v>
      </c>
      <c r="Y1347" s="7">
        <v>58</v>
      </c>
      <c r="Z1347" s="7">
        <v>428</v>
      </c>
      <c r="AA1347" s="7">
        <v>1</v>
      </c>
      <c r="AB1347" s="7">
        <v>3</v>
      </c>
      <c r="AC1347" s="7">
        <v>1</v>
      </c>
      <c r="AD1347" s="7">
        <v>4</v>
      </c>
      <c r="AE1347" s="7">
        <v>5</v>
      </c>
      <c r="AF1347" s="7">
        <v>0</v>
      </c>
      <c r="AG1347" s="7">
        <v>0</v>
      </c>
      <c r="AH1347" s="7">
        <v>0</v>
      </c>
      <c r="AI1347" s="7">
        <v>0</v>
      </c>
      <c r="AJ1347" s="7">
        <v>0</v>
      </c>
      <c r="AK1347" s="7">
        <v>0</v>
      </c>
      <c r="AL1347" s="7">
        <v>0</v>
      </c>
      <c r="AM1347" s="8">
        <v>43891</v>
      </c>
      <c r="AO1347">
        <f t="shared" si="259"/>
        <v>0</v>
      </c>
      <c r="AP1347">
        <f t="shared" si="260"/>
        <v>0</v>
      </c>
      <c r="AQ1347">
        <f t="shared" si="261"/>
        <v>0</v>
      </c>
      <c r="AR1347">
        <f t="shared" si="262"/>
        <v>0</v>
      </c>
      <c r="AS1347">
        <f t="shared" si="263"/>
        <v>0</v>
      </c>
      <c r="AU1347">
        <f t="shared" si="253"/>
        <v>0</v>
      </c>
      <c r="AV1347">
        <f t="shared" si="253"/>
        <v>0</v>
      </c>
      <c r="AW1347">
        <f t="shared" si="253"/>
        <v>0</v>
      </c>
      <c r="AX1347">
        <f t="shared" si="253"/>
        <v>0</v>
      </c>
      <c r="AY1347">
        <f t="shared" si="253"/>
        <v>0</v>
      </c>
      <c r="BA1347">
        <f t="shared" si="254"/>
        <v>0</v>
      </c>
      <c r="BB1347">
        <f t="shared" si="255"/>
        <v>0</v>
      </c>
      <c r="BC1347">
        <f t="shared" si="256"/>
        <v>0</v>
      </c>
      <c r="BD1347">
        <f t="shared" si="257"/>
        <v>0</v>
      </c>
    </row>
    <row r="1348" spans="1:56" x14ac:dyDescent="0.3">
      <c r="A1348" s="7">
        <v>1649</v>
      </c>
      <c r="B1348" s="6">
        <v>121063</v>
      </c>
      <c r="C1348" s="7">
        <v>1</v>
      </c>
      <c r="D1348" s="7">
        <v>0</v>
      </c>
      <c r="E1348" s="7">
        <f t="shared" si="258"/>
        <v>1</v>
      </c>
      <c r="F1348" s="7">
        <v>33</v>
      </c>
      <c r="G1348" s="7">
        <v>0</v>
      </c>
      <c r="H1348" s="7">
        <v>0</v>
      </c>
      <c r="I1348" s="7">
        <v>0</v>
      </c>
      <c r="J1348" s="7">
        <v>1</v>
      </c>
      <c r="K1348" s="7">
        <v>0</v>
      </c>
      <c r="L1348" s="7" t="str" cm="1">
        <f t="array" ref="L1348">_xlfn.IFS(G1348=1,G$1,H1348=1,H$1,I1348=1,I$1,J1348=1,J$1,K1348=1,K$1)</f>
        <v>Single</v>
      </c>
      <c r="M1348" s="7">
        <v>1</v>
      </c>
      <c r="N1348" s="7">
        <v>0</v>
      </c>
      <c r="O1348" s="7">
        <v>0</v>
      </c>
      <c r="P1348" s="7">
        <v>0</v>
      </c>
      <c r="Q1348" s="7" t="str" cm="1">
        <f t="array" ref="Q1348">_xlfn.IFS(M1348=1,M$1,N1348=1,N$1,O1348=1,O$1,P1348=1,P$1)</f>
        <v>Basic</v>
      </c>
      <c r="R1348" t="s">
        <v>43</v>
      </c>
      <c r="S1348" s="7">
        <v>34</v>
      </c>
      <c r="T1348" s="7">
        <v>6</v>
      </c>
      <c r="U1348" s="7">
        <v>57</v>
      </c>
      <c r="V1348" s="7">
        <v>63</v>
      </c>
      <c r="W1348" s="7">
        <v>109</v>
      </c>
      <c r="X1348" s="7">
        <v>17</v>
      </c>
      <c r="Y1348" s="7">
        <v>86</v>
      </c>
      <c r="Z1348" s="7">
        <v>167</v>
      </c>
      <c r="AA1348" s="7">
        <v>2</v>
      </c>
      <c r="AB1348" s="7">
        <v>2</v>
      </c>
      <c r="AC1348" s="7">
        <v>0</v>
      </c>
      <c r="AD1348" s="7">
        <v>3</v>
      </c>
      <c r="AE1348" s="7">
        <v>6</v>
      </c>
      <c r="AF1348" s="7">
        <v>0</v>
      </c>
      <c r="AG1348" s="7">
        <v>0</v>
      </c>
      <c r="AH1348" s="7">
        <v>0</v>
      </c>
      <c r="AI1348" s="7">
        <v>0</v>
      </c>
      <c r="AJ1348" s="7">
        <v>0</v>
      </c>
      <c r="AK1348" s="7">
        <v>0</v>
      </c>
      <c r="AL1348" s="7">
        <v>0</v>
      </c>
      <c r="AM1348" s="8">
        <v>43891</v>
      </c>
      <c r="AO1348">
        <f t="shared" si="259"/>
        <v>0</v>
      </c>
      <c r="AP1348">
        <f t="shared" si="260"/>
        <v>0</v>
      </c>
      <c r="AQ1348">
        <f t="shared" si="261"/>
        <v>0</v>
      </c>
      <c r="AR1348">
        <f t="shared" si="262"/>
        <v>0</v>
      </c>
      <c r="AS1348">
        <f t="shared" si="263"/>
        <v>0</v>
      </c>
      <c r="AU1348">
        <f t="shared" si="253"/>
        <v>0</v>
      </c>
      <c r="AV1348">
        <f t="shared" si="253"/>
        <v>0</v>
      </c>
      <c r="AW1348">
        <f t="shared" si="253"/>
        <v>0</v>
      </c>
      <c r="AX1348">
        <f t="shared" si="253"/>
        <v>0</v>
      </c>
      <c r="AY1348">
        <f t="shared" si="253"/>
        <v>0</v>
      </c>
      <c r="BA1348">
        <f t="shared" si="254"/>
        <v>0</v>
      </c>
      <c r="BB1348">
        <f t="shared" si="255"/>
        <v>0</v>
      </c>
      <c r="BC1348">
        <f t="shared" si="256"/>
        <v>0</v>
      </c>
      <c r="BD1348">
        <f t="shared" si="257"/>
        <v>0</v>
      </c>
    </row>
    <row r="1349" spans="1:56" x14ac:dyDescent="0.3">
      <c r="A1349" s="7">
        <v>2884</v>
      </c>
      <c r="B1349" s="6">
        <v>131535</v>
      </c>
      <c r="C1349" s="7">
        <v>1</v>
      </c>
      <c r="D1349" s="7">
        <v>0</v>
      </c>
      <c r="E1349" s="7">
        <f t="shared" si="258"/>
        <v>1</v>
      </c>
      <c r="F1349" s="7">
        <v>40</v>
      </c>
      <c r="G1349" s="7">
        <v>0</v>
      </c>
      <c r="H1349" s="7">
        <v>1</v>
      </c>
      <c r="I1349" s="7">
        <v>0</v>
      </c>
      <c r="J1349" s="7">
        <v>0</v>
      </c>
      <c r="K1349" s="7">
        <v>0</v>
      </c>
      <c r="L1349" s="7" t="str" cm="1">
        <f t="array" ref="L1349">_xlfn.IFS(G1349=1,G$1,H1349=1,H$1,I1349=1,I$1,J1349=1,J$1,K1349=1,K$1)</f>
        <v>Married</v>
      </c>
      <c r="M1349" s="7">
        <v>0</v>
      </c>
      <c r="N1349" s="7">
        <v>0</v>
      </c>
      <c r="O1349" s="7">
        <v>1</v>
      </c>
      <c r="P1349" s="7">
        <v>0</v>
      </c>
      <c r="Q1349" s="7" t="str" cm="1">
        <f t="array" ref="Q1349">_xlfn.IFS(M1349=1,M$1,N1349=1,N$1,O1349=1,O$1,P1349=1,P$1)</f>
        <v>Master</v>
      </c>
      <c r="R1349" t="s">
        <v>39</v>
      </c>
      <c r="S1349" s="7">
        <v>95</v>
      </c>
      <c r="T1349" s="7">
        <v>63</v>
      </c>
      <c r="U1349" s="7">
        <v>17</v>
      </c>
      <c r="V1349" s="7">
        <v>54</v>
      </c>
      <c r="W1349" s="7">
        <v>0</v>
      </c>
      <c r="X1349" s="7">
        <v>0</v>
      </c>
      <c r="Y1349" s="7">
        <v>79</v>
      </c>
      <c r="Z1349" s="7">
        <v>54</v>
      </c>
      <c r="AA1349" s="7">
        <v>1</v>
      </c>
      <c r="AB1349" s="7">
        <v>1</v>
      </c>
      <c r="AC1349" s="7">
        <v>1</v>
      </c>
      <c r="AD1349" s="7">
        <v>2</v>
      </c>
      <c r="AE1349" s="7">
        <v>7</v>
      </c>
      <c r="AF1349" s="7">
        <v>1</v>
      </c>
      <c r="AG1349" s="7">
        <v>0</v>
      </c>
      <c r="AH1349" s="7">
        <v>0</v>
      </c>
      <c r="AI1349" s="7">
        <v>0</v>
      </c>
      <c r="AJ1349" s="7">
        <v>0</v>
      </c>
      <c r="AK1349" s="7">
        <v>0</v>
      </c>
      <c r="AL1349" s="7">
        <v>0</v>
      </c>
      <c r="AM1349" s="8">
        <v>43892</v>
      </c>
      <c r="AO1349">
        <f t="shared" si="259"/>
        <v>0</v>
      </c>
      <c r="AP1349">
        <f t="shared" si="260"/>
        <v>0</v>
      </c>
      <c r="AQ1349">
        <f t="shared" si="261"/>
        <v>0</v>
      </c>
      <c r="AR1349">
        <f t="shared" si="262"/>
        <v>0</v>
      </c>
      <c r="AS1349">
        <f t="shared" si="263"/>
        <v>0</v>
      </c>
      <c r="AU1349">
        <f t="shared" si="253"/>
        <v>0</v>
      </c>
      <c r="AV1349">
        <f t="shared" si="253"/>
        <v>0</v>
      </c>
      <c r="AW1349">
        <f t="shared" si="253"/>
        <v>0</v>
      </c>
      <c r="AX1349">
        <f t="shared" si="253"/>
        <v>0</v>
      </c>
      <c r="AY1349">
        <f t="shared" si="253"/>
        <v>0</v>
      </c>
      <c r="BA1349">
        <f t="shared" si="254"/>
        <v>0</v>
      </c>
      <c r="BB1349">
        <f t="shared" si="255"/>
        <v>0</v>
      </c>
      <c r="BC1349">
        <f t="shared" si="256"/>
        <v>0</v>
      </c>
      <c r="BD1349">
        <f t="shared" si="257"/>
        <v>0</v>
      </c>
    </row>
    <row r="1350" spans="1:56" x14ac:dyDescent="0.3">
      <c r="A1350" s="7">
        <v>1064</v>
      </c>
      <c r="B1350" s="6">
        <v>169096</v>
      </c>
      <c r="C1350" s="7">
        <v>0</v>
      </c>
      <c r="D1350" s="7">
        <v>1</v>
      </c>
      <c r="E1350" s="7">
        <f t="shared" si="258"/>
        <v>1</v>
      </c>
      <c r="F1350" s="7">
        <v>62</v>
      </c>
      <c r="G1350" s="7">
        <v>0</v>
      </c>
      <c r="H1350" s="7">
        <v>0</v>
      </c>
      <c r="I1350" s="7">
        <v>1</v>
      </c>
      <c r="J1350" s="7">
        <v>0</v>
      </c>
      <c r="K1350" s="7">
        <v>0</v>
      </c>
      <c r="L1350" s="7" t="str" cm="1">
        <f t="array" ref="L1350">_xlfn.IFS(G1350=1,G$1,H1350=1,H$1,I1350=1,I$1,J1350=1,J$1,K1350=1,K$1)</f>
        <v>Together</v>
      </c>
      <c r="M1350" s="7">
        <v>0</v>
      </c>
      <c r="N1350" s="7">
        <v>1</v>
      </c>
      <c r="O1350" s="7">
        <v>0</v>
      </c>
      <c r="P1350" s="7">
        <v>0</v>
      </c>
      <c r="Q1350" s="7" t="str" cm="1">
        <f t="array" ref="Q1350">_xlfn.IFS(M1350=1,M$1,N1350=1,N$1,O1350=1,O$1,P1350=1,P$1)</f>
        <v>Graduate</v>
      </c>
      <c r="R1350" t="s">
        <v>44</v>
      </c>
      <c r="S1350" s="7">
        <v>4</v>
      </c>
      <c r="T1350" s="7">
        <v>604</v>
      </c>
      <c r="U1350" s="7">
        <v>120</v>
      </c>
      <c r="V1350" s="7">
        <v>389</v>
      </c>
      <c r="W1350" s="7">
        <v>17</v>
      </c>
      <c r="X1350" s="7">
        <v>201</v>
      </c>
      <c r="Y1350" s="7">
        <v>267</v>
      </c>
      <c r="Z1350" s="7">
        <v>1065</v>
      </c>
      <c r="AA1350" s="7">
        <v>1</v>
      </c>
      <c r="AB1350" s="7">
        <v>5</v>
      </c>
      <c r="AC1350" s="7">
        <v>2</v>
      </c>
      <c r="AD1350" s="7">
        <v>10</v>
      </c>
      <c r="AE1350" s="7">
        <v>4</v>
      </c>
      <c r="AF1350" s="7">
        <v>0</v>
      </c>
      <c r="AG1350" s="7">
        <v>0</v>
      </c>
      <c r="AH1350" s="7">
        <v>0</v>
      </c>
      <c r="AI1350" s="7">
        <v>0</v>
      </c>
      <c r="AJ1350" s="7">
        <v>0</v>
      </c>
      <c r="AK1350" s="7">
        <v>0</v>
      </c>
      <c r="AL1350" s="7">
        <v>0</v>
      </c>
      <c r="AM1350" s="8">
        <v>43893</v>
      </c>
      <c r="AO1350">
        <f t="shared" si="259"/>
        <v>0</v>
      </c>
      <c r="AP1350">
        <f t="shared" si="260"/>
        <v>0</v>
      </c>
      <c r="AQ1350">
        <f t="shared" si="261"/>
        <v>0</v>
      </c>
      <c r="AR1350">
        <f t="shared" si="262"/>
        <v>0</v>
      </c>
      <c r="AS1350">
        <f t="shared" si="263"/>
        <v>0</v>
      </c>
      <c r="AU1350">
        <f t="shared" si="253"/>
        <v>0</v>
      </c>
      <c r="AV1350">
        <f t="shared" si="253"/>
        <v>0</v>
      </c>
      <c r="AW1350">
        <f t="shared" si="253"/>
        <v>0</v>
      </c>
      <c r="AX1350">
        <f t="shared" si="253"/>
        <v>0</v>
      </c>
      <c r="AY1350">
        <f t="shared" si="253"/>
        <v>0</v>
      </c>
      <c r="BA1350">
        <f t="shared" si="254"/>
        <v>0</v>
      </c>
      <c r="BB1350">
        <f t="shared" si="255"/>
        <v>0</v>
      </c>
      <c r="BC1350">
        <f t="shared" si="256"/>
        <v>0</v>
      </c>
      <c r="BD1350">
        <f t="shared" si="257"/>
        <v>0</v>
      </c>
    </row>
    <row r="1351" spans="1:56" x14ac:dyDescent="0.3">
      <c r="A1351" s="7">
        <v>1711</v>
      </c>
      <c r="B1351" s="6">
        <v>135946</v>
      </c>
      <c r="C1351" s="7">
        <v>1</v>
      </c>
      <c r="D1351" s="7">
        <v>1</v>
      </c>
      <c r="E1351" s="7">
        <f t="shared" si="258"/>
        <v>2</v>
      </c>
      <c r="F1351" s="7">
        <v>71</v>
      </c>
      <c r="G1351" s="7">
        <v>1</v>
      </c>
      <c r="H1351" s="7">
        <v>0</v>
      </c>
      <c r="I1351" s="7">
        <v>0</v>
      </c>
      <c r="J1351" s="7">
        <v>0</v>
      </c>
      <c r="K1351" s="7">
        <v>0</v>
      </c>
      <c r="L1351" s="7" t="str" cm="1">
        <f t="array" ref="L1351">_xlfn.IFS(G1351=1,G$1,H1351=1,H$1,I1351=1,I$1,J1351=1,J$1,K1351=1,K$1)</f>
        <v>Divorced</v>
      </c>
      <c r="M1351" s="7">
        <v>0</v>
      </c>
      <c r="N1351" s="7">
        <v>0</v>
      </c>
      <c r="O1351" s="7">
        <v>0</v>
      </c>
      <c r="P1351" s="7">
        <v>1</v>
      </c>
      <c r="Q1351" s="7" t="str" cm="1">
        <f t="array" ref="Q1351">_xlfn.IFS(M1351=1,M$1,N1351=1,N$1,O1351=1,O$1,P1351=1,P$1)</f>
        <v>PhD</v>
      </c>
      <c r="R1351" t="s">
        <v>41</v>
      </c>
      <c r="S1351" s="7">
        <v>24</v>
      </c>
      <c r="T1351" s="7">
        <v>30</v>
      </c>
      <c r="U1351" s="7">
        <v>0</v>
      </c>
      <c r="V1351" s="7">
        <v>11</v>
      </c>
      <c r="W1351" s="7">
        <v>0</v>
      </c>
      <c r="X1351" s="7">
        <v>0</v>
      </c>
      <c r="Y1351" s="7">
        <v>0</v>
      </c>
      <c r="Z1351" s="7">
        <v>42</v>
      </c>
      <c r="AA1351" s="7">
        <v>1</v>
      </c>
      <c r="AB1351" s="7">
        <v>0</v>
      </c>
      <c r="AC1351" s="7">
        <v>0</v>
      </c>
      <c r="AD1351" s="7">
        <v>3</v>
      </c>
      <c r="AE1351" s="7">
        <v>5</v>
      </c>
      <c r="AF1351" s="7">
        <v>0</v>
      </c>
      <c r="AG1351" s="7">
        <v>0</v>
      </c>
      <c r="AH1351" s="7">
        <v>0</v>
      </c>
      <c r="AI1351" s="7">
        <v>0</v>
      </c>
      <c r="AJ1351" s="7">
        <v>0</v>
      </c>
      <c r="AK1351" s="7">
        <v>0</v>
      </c>
      <c r="AL1351" s="7">
        <v>0</v>
      </c>
      <c r="AM1351" s="8">
        <v>43893</v>
      </c>
      <c r="AO1351">
        <f t="shared" si="259"/>
        <v>0</v>
      </c>
      <c r="AP1351">
        <f t="shared" si="260"/>
        <v>0</v>
      </c>
      <c r="AQ1351">
        <f t="shared" si="261"/>
        <v>0</v>
      </c>
      <c r="AR1351">
        <f t="shared" si="262"/>
        <v>0</v>
      </c>
      <c r="AS1351">
        <f t="shared" si="263"/>
        <v>0</v>
      </c>
      <c r="AU1351">
        <f t="shared" si="253"/>
        <v>0</v>
      </c>
      <c r="AV1351">
        <f t="shared" si="253"/>
        <v>0</v>
      </c>
      <c r="AW1351">
        <f t="shared" si="253"/>
        <v>0</v>
      </c>
      <c r="AX1351">
        <f t="shared" si="253"/>
        <v>0</v>
      </c>
      <c r="AY1351">
        <f t="shared" si="253"/>
        <v>0</v>
      </c>
      <c r="BA1351">
        <f t="shared" si="254"/>
        <v>0</v>
      </c>
      <c r="BB1351">
        <f t="shared" si="255"/>
        <v>0</v>
      </c>
      <c r="BC1351">
        <f t="shared" si="256"/>
        <v>0</v>
      </c>
      <c r="BD1351">
        <f t="shared" si="257"/>
        <v>0</v>
      </c>
    </row>
    <row r="1352" spans="1:56" x14ac:dyDescent="0.3">
      <c r="A1352" s="7">
        <v>2420</v>
      </c>
      <c r="B1352" s="6">
        <v>182657</v>
      </c>
      <c r="C1352" s="7">
        <v>0</v>
      </c>
      <c r="D1352" s="7">
        <v>0</v>
      </c>
      <c r="E1352" s="7">
        <f t="shared" si="258"/>
        <v>0</v>
      </c>
      <c r="F1352" s="7">
        <v>74</v>
      </c>
      <c r="G1352" s="7">
        <v>0</v>
      </c>
      <c r="H1352" s="7">
        <v>0</v>
      </c>
      <c r="I1352" s="7">
        <v>1</v>
      </c>
      <c r="J1352" s="7">
        <v>0</v>
      </c>
      <c r="K1352" s="7">
        <v>0</v>
      </c>
      <c r="L1352" s="7" t="str" cm="1">
        <f t="array" ref="L1352">_xlfn.IFS(G1352=1,G$1,H1352=1,H$1,I1352=1,I$1,J1352=1,J$1,K1352=1,K$1)</f>
        <v>Together</v>
      </c>
      <c r="M1352" s="7">
        <v>0</v>
      </c>
      <c r="N1352" s="7">
        <v>1</v>
      </c>
      <c r="O1352" s="7">
        <v>0</v>
      </c>
      <c r="P1352" s="7">
        <v>0</v>
      </c>
      <c r="Q1352" s="7" t="str" cm="1">
        <f t="array" ref="Q1352">_xlfn.IFS(M1352=1,M$1,N1352=1,N$1,O1352=1,O$1,P1352=1,P$1)</f>
        <v>Graduate</v>
      </c>
      <c r="R1352" t="s">
        <v>44</v>
      </c>
      <c r="S1352" s="7">
        <v>71</v>
      </c>
      <c r="T1352" s="7">
        <v>2135</v>
      </c>
      <c r="U1352" s="7">
        <v>371</v>
      </c>
      <c r="V1352" s="7">
        <v>1485</v>
      </c>
      <c r="W1352" s="7">
        <v>544</v>
      </c>
      <c r="X1352" s="7">
        <v>232</v>
      </c>
      <c r="Y1352" s="7">
        <v>278</v>
      </c>
      <c r="Z1352" s="7">
        <v>4488</v>
      </c>
      <c r="AA1352" s="7">
        <v>1</v>
      </c>
      <c r="AB1352" s="7">
        <v>7</v>
      </c>
      <c r="AC1352" s="7">
        <v>5</v>
      </c>
      <c r="AD1352" s="7">
        <v>10</v>
      </c>
      <c r="AE1352" s="7">
        <v>4</v>
      </c>
      <c r="AF1352" s="7">
        <v>0</v>
      </c>
      <c r="AG1352" s="7">
        <v>1</v>
      </c>
      <c r="AH1352" s="7">
        <v>0</v>
      </c>
      <c r="AI1352" s="7">
        <v>1</v>
      </c>
      <c r="AJ1352" s="7">
        <v>0</v>
      </c>
      <c r="AK1352" s="7">
        <v>0</v>
      </c>
      <c r="AL1352" s="7">
        <v>0</v>
      </c>
      <c r="AM1352" s="8">
        <v>43893</v>
      </c>
      <c r="AO1352">
        <f t="shared" si="259"/>
        <v>0</v>
      </c>
      <c r="AP1352">
        <f t="shared" si="260"/>
        <v>0</v>
      </c>
      <c r="AQ1352">
        <f t="shared" si="261"/>
        <v>0</v>
      </c>
      <c r="AR1352">
        <f t="shared" si="262"/>
        <v>1</v>
      </c>
      <c r="AS1352">
        <f t="shared" si="263"/>
        <v>0</v>
      </c>
      <c r="AU1352">
        <f t="shared" si="253"/>
        <v>0</v>
      </c>
      <c r="AV1352">
        <f t="shared" si="253"/>
        <v>0</v>
      </c>
      <c r="AW1352">
        <f t="shared" si="253"/>
        <v>0</v>
      </c>
      <c r="AX1352">
        <f t="shared" si="253"/>
        <v>0</v>
      </c>
      <c r="AY1352">
        <f t="shared" si="253"/>
        <v>0</v>
      </c>
      <c r="BA1352">
        <f t="shared" si="254"/>
        <v>0</v>
      </c>
      <c r="BB1352">
        <f t="shared" si="255"/>
        <v>0</v>
      </c>
      <c r="BC1352">
        <f t="shared" si="256"/>
        <v>0</v>
      </c>
      <c r="BD1352">
        <f t="shared" si="257"/>
        <v>0</v>
      </c>
    </row>
    <row r="1353" spans="1:56" x14ac:dyDescent="0.3">
      <c r="A1353" s="7">
        <v>1171</v>
      </c>
      <c r="B1353" s="6">
        <v>166835</v>
      </c>
      <c r="C1353" s="7">
        <v>0</v>
      </c>
      <c r="D1353" s="7">
        <v>0</v>
      </c>
      <c r="E1353" s="7">
        <f t="shared" si="258"/>
        <v>0</v>
      </c>
      <c r="F1353" s="7">
        <v>74</v>
      </c>
      <c r="G1353" s="7">
        <v>0</v>
      </c>
      <c r="H1353" s="7">
        <v>1</v>
      </c>
      <c r="I1353" s="7">
        <v>0</v>
      </c>
      <c r="J1353" s="7">
        <v>0</v>
      </c>
      <c r="K1353" s="7">
        <v>0</v>
      </c>
      <c r="L1353" s="7" t="str" cm="1">
        <f t="array" ref="L1353">_xlfn.IFS(G1353=1,G$1,H1353=1,H$1,I1353=1,I$1,J1353=1,J$1,K1353=1,K$1)</f>
        <v>Married</v>
      </c>
      <c r="M1353" s="7">
        <v>0</v>
      </c>
      <c r="N1353" s="7">
        <v>0</v>
      </c>
      <c r="O1353" s="7">
        <v>1</v>
      </c>
      <c r="P1353" s="7">
        <v>0</v>
      </c>
      <c r="Q1353" s="7" t="str" cm="1">
        <f t="array" ref="Q1353">_xlfn.IFS(M1353=1,M$1,N1353=1,N$1,O1353=1,O$1,P1353=1,P$1)</f>
        <v>Master</v>
      </c>
      <c r="R1353" t="s">
        <v>41</v>
      </c>
      <c r="S1353" s="7">
        <v>21</v>
      </c>
      <c r="T1353" s="7">
        <v>1548</v>
      </c>
      <c r="U1353" s="7">
        <v>65</v>
      </c>
      <c r="V1353" s="7">
        <v>487</v>
      </c>
      <c r="W1353" s="7">
        <v>85</v>
      </c>
      <c r="X1353" s="7">
        <v>42</v>
      </c>
      <c r="Y1353" s="7">
        <v>352</v>
      </c>
      <c r="Z1353" s="7">
        <v>1875</v>
      </c>
      <c r="AA1353" s="7">
        <v>1</v>
      </c>
      <c r="AB1353" s="7">
        <v>6</v>
      </c>
      <c r="AC1353" s="7">
        <v>4</v>
      </c>
      <c r="AD1353" s="7">
        <v>13</v>
      </c>
      <c r="AE1353" s="7">
        <v>2</v>
      </c>
      <c r="AF1353" s="7">
        <v>0</v>
      </c>
      <c r="AG1353" s="7">
        <v>0</v>
      </c>
      <c r="AH1353" s="7">
        <v>0</v>
      </c>
      <c r="AI1353" s="7">
        <v>0</v>
      </c>
      <c r="AJ1353" s="7">
        <v>0</v>
      </c>
      <c r="AK1353" s="7">
        <v>0</v>
      </c>
      <c r="AL1353" s="7">
        <v>0</v>
      </c>
      <c r="AM1353" s="8">
        <v>43894</v>
      </c>
      <c r="AO1353">
        <f t="shared" si="259"/>
        <v>0</v>
      </c>
      <c r="AP1353">
        <f t="shared" si="260"/>
        <v>0</v>
      </c>
      <c r="AQ1353">
        <f t="shared" si="261"/>
        <v>0</v>
      </c>
      <c r="AR1353">
        <f t="shared" si="262"/>
        <v>0</v>
      </c>
      <c r="AS1353">
        <f t="shared" si="263"/>
        <v>0</v>
      </c>
      <c r="AU1353">
        <f t="shared" si="253"/>
        <v>0</v>
      </c>
      <c r="AV1353">
        <f t="shared" si="253"/>
        <v>0</v>
      </c>
      <c r="AW1353">
        <f t="shared" si="253"/>
        <v>0</v>
      </c>
      <c r="AX1353">
        <f t="shared" si="253"/>
        <v>0</v>
      </c>
      <c r="AY1353">
        <f t="shared" si="253"/>
        <v>0</v>
      </c>
      <c r="BA1353">
        <f t="shared" si="254"/>
        <v>0</v>
      </c>
      <c r="BB1353">
        <f t="shared" si="255"/>
        <v>0</v>
      </c>
      <c r="BC1353">
        <f t="shared" si="256"/>
        <v>0</v>
      </c>
      <c r="BD1353">
        <f t="shared" si="257"/>
        <v>0</v>
      </c>
    </row>
    <row r="1354" spans="1:56" x14ac:dyDescent="0.3">
      <c r="A1354" s="7">
        <v>2722</v>
      </c>
      <c r="B1354" s="6">
        <v>166835</v>
      </c>
      <c r="C1354" s="7">
        <v>0</v>
      </c>
      <c r="D1354" s="7">
        <v>0</v>
      </c>
      <c r="E1354" s="7">
        <f t="shared" si="258"/>
        <v>0</v>
      </c>
      <c r="F1354" s="7">
        <v>74</v>
      </c>
      <c r="G1354" s="7">
        <v>0</v>
      </c>
      <c r="H1354" s="7">
        <v>1</v>
      </c>
      <c r="I1354" s="7">
        <v>0</v>
      </c>
      <c r="J1354" s="7">
        <v>0</v>
      </c>
      <c r="K1354" s="7">
        <v>0</v>
      </c>
      <c r="L1354" s="7" t="str" cm="1">
        <f t="array" ref="L1354">_xlfn.IFS(G1354=1,G$1,H1354=1,H$1,I1354=1,I$1,J1354=1,J$1,K1354=1,K$1)</f>
        <v>Married</v>
      </c>
      <c r="M1354" s="7">
        <v>0</v>
      </c>
      <c r="N1354" s="7">
        <v>0</v>
      </c>
      <c r="O1354" s="7">
        <v>1</v>
      </c>
      <c r="P1354" s="7">
        <v>0</v>
      </c>
      <c r="Q1354" s="7" t="str" cm="1">
        <f t="array" ref="Q1354">_xlfn.IFS(M1354=1,M$1,N1354=1,N$1,O1354=1,O$1,P1354=1,P$1)</f>
        <v>Master</v>
      </c>
      <c r="R1354" t="s">
        <v>39</v>
      </c>
      <c r="S1354" s="7">
        <v>21</v>
      </c>
      <c r="T1354" s="7">
        <v>1548</v>
      </c>
      <c r="U1354" s="7">
        <v>65</v>
      </c>
      <c r="V1354" s="7">
        <v>487</v>
      </c>
      <c r="W1354" s="7">
        <v>85</v>
      </c>
      <c r="X1354" s="7">
        <v>42</v>
      </c>
      <c r="Y1354" s="7">
        <v>352</v>
      </c>
      <c r="Z1354" s="7">
        <v>1875</v>
      </c>
      <c r="AA1354" s="7">
        <v>1</v>
      </c>
      <c r="AB1354" s="7">
        <v>6</v>
      </c>
      <c r="AC1354" s="7">
        <v>4</v>
      </c>
      <c r="AD1354" s="7">
        <v>13</v>
      </c>
      <c r="AE1354" s="7">
        <v>2</v>
      </c>
      <c r="AF1354" s="7">
        <v>0</v>
      </c>
      <c r="AG1354" s="7">
        <v>0</v>
      </c>
      <c r="AH1354" s="7">
        <v>0</v>
      </c>
      <c r="AI1354" s="7">
        <v>0</v>
      </c>
      <c r="AJ1354" s="7">
        <v>0</v>
      </c>
      <c r="AK1354" s="7">
        <v>0</v>
      </c>
      <c r="AL1354" s="7">
        <v>0</v>
      </c>
      <c r="AM1354" s="8">
        <v>43894</v>
      </c>
      <c r="AO1354">
        <f t="shared" si="259"/>
        <v>0</v>
      </c>
      <c r="AP1354">
        <f t="shared" si="260"/>
        <v>0</v>
      </c>
      <c r="AQ1354">
        <f t="shared" si="261"/>
        <v>0</v>
      </c>
      <c r="AR1354">
        <f t="shared" si="262"/>
        <v>0</v>
      </c>
      <c r="AS1354">
        <f t="shared" si="263"/>
        <v>0</v>
      </c>
      <c r="AU1354">
        <f t="shared" si="253"/>
        <v>0</v>
      </c>
      <c r="AV1354">
        <f t="shared" si="253"/>
        <v>0</v>
      </c>
      <c r="AW1354">
        <f t="shared" si="253"/>
        <v>0</v>
      </c>
      <c r="AX1354">
        <f t="shared" si="253"/>
        <v>0</v>
      </c>
      <c r="AY1354">
        <f t="shared" si="253"/>
        <v>0</v>
      </c>
      <c r="BA1354">
        <f t="shared" si="254"/>
        <v>0</v>
      </c>
      <c r="BB1354">
        <f t="shared" si="255"/>
        <v>0</v>
      </c>
      <c r="BC1354">
        <f t="shared" si="256"/>
        <v>0</v>
      </c>
      <c r="BD1354">
        <f t="shared" si="257"/>
        <v>0</v>
      </c>
    </row>
    <row r="1355" spans="1:56" x14ac:dyDescent="0.3">
      <c r="A1355" s="7">
        <v>2906</v>
      </c>
      <c r="B1355" s="6">
        <v>167472</v>
      </c>
      <c r="C1355" s="7">
        <v>0</v>
      </c>
      <c r="D1355" s="7">
        <v>1</v>
      </c>
      <c r="E1355" s="7">
        <f t="shared" si="258"/>
        <v>1</v>
      </c>
      <c r="F1355" s="7">
        <v>73</v>
      </c>
      <c r="G1355" s="7">
        <v>0</v>
      </c>
      <c r="H1355" s="7">
        <v>1</v>
      </c>
      <c r="I1355" s="7">
        <v>0</v>
      </c>
      <c r="J1355" s="7">
        <v>0</v>
      </c>
      <c r="K1355" s="7">
        <v>0</v>
      </c>
      <c r="L1355" s="7" t="str" cm="1">
        <f t="array" ref="L1355">_xlfn.IFS(G1355=1,G$1,H1355=1,H$1,I1355=1,I$1,J1355=1,J$1,K1355=1,K$1)</f>
        <v>Married</v>
      </c>
      <c r="M1355" s="7">
        <v>0</v>
      </c>
      <c r="N1355" s="7">
        <v>0</v>
      </c>
      <c r="O1355" s="7">
        <v>0</v>
      </c>
      <c r="P1355" s="7">
        <v>1</v>
      </c>
      <c r="Q1355" s="7" t="str" cm="1">
        <f t="array" ref="Q1355">_xlfn.IFS(M1355=1,M$1,N1355=1,N$1,O1355=1,O$1,P1355=1,P$1)</f>
        <v>PhD</v>
      </c>
      <c r="R1355" t="s">
        <v>44</v>
      </c>
      <c r="S1355" s="7">
        <v>93</v>
      </c>
      <c r="T1355" s="7">
        <v>402</v>
      </c>
      <c r="U1355" s="7">
        <v>77</v>
      </c>
      <c r="V1355" s="7">
        <v>315</v>
      </c>
      <c r="W1355" s="7">
        <v>20</v>
      </c>
      <c r="X1355" s="7">
        <v>42</v>
      </c>
      <c r="Y1355" s="7">
        <v>171</v>
      </c>
      <c r="Z1355" s="7">
        <v>685</v>
      </c>
      <c r="AA1355" s="7">
        <v>2</v>
      </c>
      <c r="AB1355" s="7">
        <v>4</v>
      </c>
      <c r="AC1355" s="7">
        <v>2</v>
      </c>
      <c r="AD1355" s="7">
        <v>7</v>
      </c>
      <c r="AE1355" s="7">
        <v>3</v>
      </c>
      <c r="AF1355" s="7">
        <v>0</v>
      </c>
      <c r="AG1355" s="7">
        <v>0</v>
      </c>
      <c r="AH1355" s="7">
        <v>0</v>
      </c>
      <c r="AI1355" s="7">
        <v>0</v>
      </c>
      <c r="AJ1355" s="7">
        <v>0</v>
      </c>
      <c r="AK1355" s="7">
        <v>0</v>
      </c>
      <c r="AL1355" s="7">
        <v>0</v>
      </c>
      <c r="AM1355" s="8">
        <v>43894</v>
      </c>
      <c r="AO1355">
        <f t="shared" si="259"/>
        <v>0</v>
      </c>
      <c r="AP1355">
        <f t="shared" si="260"/>
        <v>0</v>
      </c>
      <c r="AQ1355">
        <f t="shared" si="261"/>
        <v>0</v>
      </c>
      <c r="AR1355">
        <f t="shared" si="262"/>
        <v>0</v>
      </c>
      <c r="AS1355">
        <f t="shared" si="263"/>
        <v>0</v>
      </c>
      <c r="AU1355">
        <f t="shared" si="253"/>
        <v>0</v>
      </c>
      <c r="AV1355">
        <f t="shared" si="253"/>
        <v>0</v>
      </c>
      <c r="AW1355">
        <f t="shared" si="253"/>
        <v>0</v>
      </c>
      <c r="AX1355">
        <f t="shared" si="253"/>
        <v>0</v>
      </c>
      <c r="AY1355">
        <f t="shared" si="253"/>
        <v>0</v>
      </c>
      <c r="BA1355">
        <f t="shared" si="254"/>
        <v>0</v>
      </c>
      <c r="BB1355">
        <f t="shared" si="255"/>
        <v>0</v>
      </c>
      <c r="BC1355">
        <f t="shared" si="256"/>
        <v>0</v>
      </c>
      <c r="BD1355">
        <f t="shared" si="257"/>
        <v>0</v>
      </c>
    </row>
    <row r="1356" spans="1:56" x14ac:dyDescent="0.3">
      <c r="A1356" s="7">
        <v>3009</v>
      </c>
      <c r="B1356" s="6">
        <v>140059</v>
      </c>
      <c r="C1356" s="7">
        <v>1</v>
      </c>
      <c r="D1356" s="7">
        <v>0</v>
      </c>
      <c r="E1356" s="7">
        <f t="shared" si="258"/>
        <v>1</v>
      </c>
      <c r="F1356" s="7">
        <v>36</v>
      </c>
      <c r="G1356" s="7">
        <v>0</v>
      </c>
      <c r="H1356" s="7">
        <v>1</v>
      </c>
      <c r="I1356" s="7">
        <v>0</v>
      </c>
      <c r="J1356" s="7">
        <v>0</v>
      </c>
      <c r="K1356" s="7">
        <v>0</v>
      </c>
      <c r="L1356" s="7" t="str" cm="1">
        <f t="array" ref="L1356">_xlfn.IFS(G1356=1,G$1,H1356=1,H$1,I1356=1,I$1,J1356=1,J$1,K1356=1,K$1)</f>
        <v>Married</v>
      </c>
      <c r="M1356" s="7">
        <v>0</v>
      </c>
      <c r="N1356" s="7">
        <v>1</v>
      </c>
      <c r="O1356" s="7">
        <v>0</v>
      </c>
      <c r="P1356" s="7">
        <v>0</v>
      </c>
      <c r="Q1356" s="7" t="str" cm="1">
        <f t="array" ref="Q1356">_xlfn.IFS(M1356=1,M$1,N1356=1,N$1,O1356=1,O$1,P1356=1,P$1)</f>
        <v>Graduate</v>
      </c>
      <c r="R1356" t="s">
        <v>40</v>
      </c>
      <c r="S1356" s="7">
        <v>82</v>
      </c>
      <c r="T1356" s="7">
        <v>385</v>
      </c>
      <c r="U1356" s="7">
        <v>101</v>
      </c>
      <c r="V1356" s="7">
        <v>322</v>
      </c>
      <c r="W1356" s="7">
        <v>98</v>
      </c>
      <c r="X1356" s="7">
        <v>35</v>
      </c>
      <c r="Y1356" s="7">
        <v>507</v>
      </c>
      <c r="Z1356" s="7">
        <v>434</v>
      </c>
      <c r="AA1356" s="7">
        <v>1</v>
      </c>
      <c r="AB1356" s="7">
        <v>6</v>
      </c>
      <c r="AC1356" s="7">
        <v>2</v>
      </c>
      <c r="AD1356" s="7">
        <v>3</v>
      </c>
      <c r="AE1356" s="7">
        <v>8</v>
      </c>
      <c r="AF1356" s="7">
        <v>1</v>
      </c>
      <c r="AG1356" s="7">
        <v>0</v>
      </c>
      <c r="AH1356" s="7">
        <v>0</v>
      </c>
      <c r="AI1356" s="7">
        <v>0</v>
      </c>
      <c r="AJ1356" s="7">
        <v>0</v>
      </c>
      <c r="AK1356" s="7">
        <v>0</v>
      </c>
      <c r="AL1356" s="7">
        <v>0</v>
      </c>
      <c r="AM1356" s="8">
        <v>43894</v>
      </c>
      <c r="AO1356">
        <f t="shared" si="259"/>
        <v>0</v>
      </c>
      <c r="AP1356">
        <f t="shared" si="260"/>
        <v>0</v>
      </c>
      <c r="AQ1356">
        <f t="shared" si="261"/>
        <v>0</v>
      </c>
      <c r="AR1356">
        <f t="shared" si="262"/>
        <v>0</v>
      </c>
      <c r="AS1356">
        <f t="shared" si="263"/>
        <v>0</v>
      </c>
      <c r="AU1356">
        <f t="shared" si="253"/>
        <v>0</v>
      </c>
      <c r="AV1356">
        <f t="shared" si="253"/>
        <v>0</v>
      </c>
      <c r="AW1356">
        <f t="shared" si="253"/>
        <v>0</v>
      </c>
      <c r="AX1356">
        <f t="shared" si="253"/>
        <v>0</v>
      </c>
      <c r="AY1356">
        <f t="shared" si="253"/>
        <v>0</v>
      </c>
      <c r="BA1356">
        <f t="shared" si="254"/>
        <v>0</v>
      </c>
      <c r="BB1356">
        <f t="shared" si="255"/>
        <v>0</v>
      </c>
      <c r="BC1356">
        <f t="shared" si="256"/>
        <v>0</v>
      </c>
      <c r="BD1356">
        <f t="shared" si="257"/>
        <v>0</v>
      </c>
    </row>
    <row r="1357" spans="1:56" x14ac:dyDescent="0.3">
      <c r="A1357" s="7">
        <v>1851</v>
      </c>
      <c r="B1357" s="6">
        <v>170123</v>
      </c>
      <c r="C1357" s="7">
        <v>0</v>
      </c>
      <c r="D1357" s="7">
        <v>0</v>
      </c>
      <c r="E1357" s="7">
        <f t="shared" si="258"/>
        <v>0</v>
      </c>
      <c r="F1357" s="7">
        <v>37</v>
      </c>
      <c r="G1357" s="7">
        <v>0</v>
      </c>
      <c r="H1357" s="7">
        <v>0</v>
      </c>
      <c r="I1357" s="7">
        <v>1</v>
      </c>
      <c r="J1357" s="7">
        <v>0</v>
      </c>
      <c r="K1357" s="7">
        <v>0</v>
      </c>
      <c r="L1357" s="7" t="str" cm="1">
        <f t="array" ref="L1357">_xlfn.IFS(G1357=1,G$1,H1357=1,H$1,I1357=1,I$1,J1357=1,J$1,K1357=1,K$1)</f>
        <v>Together</v>
      </c>
      <c r="M1357" s="7">
        <v>0</v>
      </c>
      <c r="N1357" s="7">
        <v>0</v>
      </c>
      <c r="O1357" s="7">
        <v>0</v>
      </c>
      <c r="P1357" s="7">
        <v>1</v>
      </c>
      <c r="Q1357" s="7" t="str" cm="1">
        <f t="array" ref="Q1357">_xlfn.IFS(M1357=1,M$1,N1357=1,N$1,O1357=1,O$1,P1357=1,P$1)</f>
        <v>PhD</v>
      </c>
      <c r="R1357" t="s">
        <v>40</v>
      </c>
      <c r="S1357" s="7">
        <v>27</v>
      </c>
      <c r="T1357" s="7">
        <v>3173</v>
      </c>
      <c r="U1357" s="7">
        <v>0</v>
      </c>
      <c r="V1357" s="7">
        <v>961</v>
      </c>
      <c r="W1357" s="7">
        <v>56</v>
      </c>
      <c r="X1357" s="7">
        <v>0</v>
      </c>
      <c r="Y1357" s="7">
        <v>0</v>
      </c>
      <c r="Z1357" s="7">
        <v>4190</v>
      </c>
      <c r="AA1357" s="7">
        <v>1</v>
      </c>
      <c r="AB1357" s="7">
        <v>5</v>
      </c>
      <c r="AC1357" s="7">
        <v>7</v>
      </c>
      <c r="AD1357" s="7">
        <v>4</v>
      </c>
      <c r="AE1357" s="7">
        <v>3</v>
      </c>
      <c r="AF1357" s="7">
        <v>0</v>
      </c>
      <c r="AG1357" s="7">
        <v>1</v>
      </c>
      <c r="AH1357" s="7">
        <v>0</v>
      </c>
      <c r="AI1357" s="7">
        <v>0</v>
      </c>
      <c r="AJ1357" s="7">
        <v>1</v>
      </c>
      <c r="AK1357" s="7">
        <v>0</v>
      </c>
      <c r="AL1357" s="7">
        <v>0</v>
      </c>
      <c r="AM1357" s="8">
        <v>43894</v>
      </c>
      <c r="AO1357">
        <f t="shared" si="259"/>
        <v>0</v>
      </c>
      <c r="AP1357">
        <f t="shared" si="260"/>
        <v>0</v>
      </c>
      <c r="AQ1357">
        <f t="shared" si="261"/>
        <v>0</v>
      </c>
      <c r="AR1357">
        <f t="shared" si="262"/>
        <v>1</v>
      </c>
      <c r="AS1357">
        <f t="shared" si="263"/>
        <v>0</v>
      </c>
      <c r="AU1357">
        <f t="shared" si="253"/>
        <v>3173</v>
      </c>
      <c r="AV1357">
        <f t="shared" si="253"/>
        <v>0</v>
      </c>
      <c r="AW1357">
        <f t="shared" si="253"/>
        <v>961</v>
      </c>
      <c r="AX1357">
        <f t="shared" si="253"/>
        <v>56</v>
      </c>
      <c r="AY1357">
        <f t="shared" si="253"/>
        <v>0</v>
      </c>
      <c r="BA1357">
        <f t="shared" si="254"/>
        <v>0</v>
      </c>
      <c r="BB1357">
        <f t="shared" si="255"/>
        <v>0</v>
      </c>
      <c r="BC1357">
        <f t="shared" si="256"/>
        <v>0</v>
      </c>
      <c r="BD1357">
        <f t="shared" si="257"/>
        <v>0</v>
      </c>
    </row>
    <row r="1358" spans="1:56" x14ac:dyDescent="0.3">
      <c r="A1358" s="7">
        <v>2791</v>
      </c>
      <c r="B1358" s="6">
        <v>158582</v>
      </c>
      <c r="C1358" s="7">
        <v>0</v>
      </c>
      <c r="D1358" s="7">
        <v>1</v>
      </c>
      <c r="E1358" s="7">
        <f t="shared" si="258"/>
        <v>1</v>
      </c>
      <c r="F1358" s="7">
        <v>38</v>
      </c>
      <c r="G1358" s="7">
        <v>0</v>
      </c>
      <c r="H1358" s="7">
        <v>0</v>
      </c>
      <c r="I1358" s="7">
        <v>1</v>
      </c>
      <c r="J1358" s="7">
        <v>0</v>
      </c>
      <c r="K1358" s="7">
        <v>0</v>
      </c>
      <c r="L1358" s="7" t="str" cm="1">
        <f t="array" ref="L1358">_xlfn.IFS(G1358=1,G$1,H1358=1,H$1,I1358=1,I$1,J1358=1,J$1,K1358=1,K$1)</f>
        <v>Together</v>
      </c>
      <c r="M1358" s="7">
        <v>0</v>
      </c>
      <c r="N1358" s="7">
        <v>0</v>
      </c>
      <c r="O1358" s="7">
        <v>0</v>
      </c>
      <c r="P1358" s="7">
        <v>0</v>
      </c>
      <c r="Q1358" s="7" t="e" cm="1">
        <f t="array" ref="Q1358">_xlfn.IFS(M1358=1,M$1,N1358=1,N$1,O1358=1,O$1,P1358=1,P$1)</f>
        <v>#N/A</v>
      </c>
      <c r="R1358" t="s">
        <v>41</v>
      </c>
      <c r="S1358" s="7">
        <v>15</v>
      </c>
      <c r="T1358" s="7">
        <v>1088</v>
      </c>
      <c r="U1358" s="7">
        <v>95</v>
      </c>
      <c r="V1358" s="7">
        <v>287</v>
      </c>
      <c r="W1358" s="7">
        <v>273</v>
      </c>
      <c r="X1358" s="7">
        <v>208</v>
      </c>
      <c r="Y1358" s="7">
        <v>114</v>
      </c>
      <c r="Z1358" s="7">
        <v>1838</v>
      </c>
      <c r="AA1358" s="7">
        <v>2</v>
      </c>
      <c r="AB1358" s="7">
        <v>9</v>
      </c>
      <c r="AC1358" s="7">
        <v>2</v>
      </c>
      <c r="AD1358" s="7">
        <v>9</v>
      </c>
      <c r="AE1358" s="7">
        <v>5</v>
      </c>
      <c r="AF1358" s="7">
        <v>0</v>
      </c>
      <c r="AG1358" s="7">
        <v>1</v>
      </c>
      <c r="AH1358" s="7">
        <v>0</v>
      </c>
      <c r="AI1358" s="7">
        <v>0</v>
      </c>
      <c r="AJ1358" s="7">
        <v>0</v>
      </c>
      <c r="AK1358" s="7">
        <v>0</v>
      </c>
      <c r="AL1358" s="7">
        <v>0</v>
      </c>
      <c r="AM1358" s="8">
        <v>43894</v>
      </c>
      <c r="AO1358">
        <f t="shared" si="259"/>
        <v>0</v>
      </c>
      <c r="AP1358">
        <f t="shared" si="260"/>
        <v>0</v>
      </c>
      <c r="AQ1358">
        <f t="shared" si="261"/>
        <v>0</v>
      </c>
      <c r="AR1358">
        <f t="shared" si="262"/>
        <v>1</v>
      </c>
      <c r="AS1358">
        <f t="shared" si="263"/>
        <v>0</v>
      </c>
      <c r="AU1358">
        <f t="shared" si="253"/>
        <v>0</v>
      </c>
      <c r="AV1358">
        <f t="shared" si="253"/>
        <v>0</v>
      </c>
      <c r="AW1358">
        <f t="shared" si="253"/>
        <v>0</v>
      </c>
      <c r="AX1358">
        <f t="shared" si="253"/>
        <v>0</v>
      </c>
      <c r="AY1358">
        <f t="shared" si="253"/>
        <v>0</v>
      </c>
      <c r="BA1358">
        <f t="shared" si="254"/>
        <v>0</v>
      </c>
      <c r="BB1358">
        <f t="shared" si="255"/>
        <v>0</v>
      </c>
      <c r="BC1358">
        <f t="shared" si="256"/>
        <v>0</v>
      </c>
      <c r="BD1358">
        <f t="shared" si="257"/>
        <v>0</v>
      </c>
    </row>
    <row r="1359" spans="1:56" x14ac:dyDescent="0.3">
      <c r="A1359" s="7">
        <v>3065</v>
      </c>
      <c r="B1359" s="6">
        <v>180144</v>
      </c>
      <c r="C1359" s="7">
        <v>0</v>
      </c>
      <c r="D1359" s="7">
        <v>0</v>
      </c>
      <c r="E1359" s="7">
        <f t="shared" si="258"/>
        <v>0</v>
      </c>
      <c r="F1359" s="7">
        <v>45</v>
      </c>
      <c r="G1359" s="7">
        <v>0</v>
      </c>
      <c r="H1359" s="7">
        <v>0</v>
      </c>
      <c r="I1359" s="7">
        <v>1</v>
      </c>
      <c r="J1359" s="7">
        <v>0</v>
      </c>
      <c r="K1359" s="7">
        <v>0</v>
      </c>
      <c r="L1359" s="7" t="str" cm="1">
        <f t="array" ref="L1359">_xlfn.IFS(G1359=1,G$1,H1359=1,H$1,I1359=1,I$1,J1359=1,J$1,K1359=1,K$1)</f>
        <v>Together</v>
      </c>
      <c r="M1359" s="7">
        <v>0</v>
      </c>
      <c r="N1359" s="7">
        <v>1</v>
      </c>
      <c r="O1359" s="7">
        <v>0</v>
      </c>
      <c r="P1359" s="7">
        <v>0</v>
      </c>
      <c r="Q1359" s="7" t="str" cm="1">
        <f t="array" ref="Q1359">_xlfn.IFS(M1359=1,M$1,N1359=1,N$1,O1359=1,O$1,P1359=1,P$1)</f>
        <v>Graduate</v>
      </c>
      <c r="R1359" t="s">
        <v>43</v>
      </c>
      <c r="S1359" s="7">
        <v>47</v>
      </c>
      <c r="T1359" s="7">
        <v>539</v>
      </c>
      <c r="U1359" s="7">
        <v>297</v>
      </c>
      <c r="V1359" s="7">
        <v>1000</v>
      </c>
      <c r="W1359" s="7">
        <v>562</v>
      </c>
      <c r="X1359" s="7">
        <v>432</v>
      </c>
      <c r="Y1359" s="7">
        <v>243</v>
      </c>
      <c r="Z1359" s="7">
        <v>2587</v>
      </c>
      <c r="AA1359" s="7">
        <v>1</v>
      </c>
      <c r="AB1359" s="7">
        <v>3</v>
      </c>
      <c r="AC1359" s="7">
        <v>7</v>
      </c>
      <c r="AD1359" s="7">
        <v>8</v>
      </c>
      <c r="AE1359" s="7">
        <v>1</v>
      </c>
      <c r="AF1359" s="7">
        <v>0</v>
      </c>
      <c r="AG1359" s="7">
        <v>0</v>
      </c>
      <c r="AH1359" s="7">
        <v>0</v>
      </c>
      <c r="AI1359" s="7">
        <v>0</v>
      </c>
      <c r="AJ1359" s="7">
        <v>0</v>
      </c>
      <c r="AK1359" s="7">
        <v>0</v>
      </c>
      <c r="AL1359" s="7">
        <v>0</v>
      </c>
      <c r="AM1359" s="8">
        <v>43896</v>
      </c>
      <c r="AO1359">
        <f t="shared" si="259"/>
        <v>0</v>
      </c>
      <c r="AP1359">
        <f t="shared" si="260"/>
        <v>0</v>
      </c>
      <c r="AQ1359">
        <f t="shared" si="261"/>
        <v>0</v>
      </c>
      <c r="AR1359">
        <f t="shared" si="262"/>
        <v>0</v>
      </c>
      <c r="AS1359">
        <f t="shared" si="263"/>
        <v>0</v>
      </c>
      <c r="AU1359">
        <f t="shared" si="253"/>
        <v>0</v>
      </c>
      <c r="AV1359">
        <f t="shared" si="253"/>
        <v>0</v>
      </c>
      <c r="AW1359">
        <f t="shared" si="253"/>
        <v>0</v>
      </c>
      <c r="AX1359">
        <f t="shared" si="253"/>
        <v>0</v>
      </c>
      <c r="AY1359">
        <f t="shared" si="253"/>
        <v>0</v>
      </c>
      <c r="BA1359">
        <f t="shared" si="254"/>
        <v>0</v>
      </c>
      <c r="BB1359">
        <f t="shared" si="255"/>
        <v>0</v>
      </c>
      <c r="BC1359">
        <f t="shared" si="256"/>
        <v>0</v>
      </c>
      <c r="BD1359">
        <f t="shared" si="257"/>
        <v>0</v>
      </c>
    </row>
    <row r="1360" spans="1:56" x14ac:dyDescent="0.3">
      <c r="A1360" s="7">
        <v>1670</v>
      </c>
      <c r="B1360" s="6">
        <v>169476</v>
      </c>
      <c r="C1360" s="7">
        <v>0</v>
      </c>
      <c r="D1360" s="7">
        <v>0</v>
      </c>
      <c r="E1360" s="7">
        <f t="shared" si="258"/>
        <v>0</v>
      </c>
      <c r="F1360" s="7">
        <v>51</v>
      </c>
      <c r="G1360" s="7">
        <v>0</v>
      </c>
      <c r="H1360" s="7">
        <v>0</v>
      </c>
      <c r="I1360" s="7">
        <v>1</v>
      </c>
      <c r="J1360" s="7">
        <v>0</v>
      </c>
      <c r="K1360" s="7">
        <v>0</v>
      </c>
      <c r="L1360" s="7" t="str" cm="1">
        <f t="array" ref="L1360">_xlfn.IFS(G1360=1,G$1,H1360=1,H$1,I1360=1,I$1,J1360=1,J$1,K1360=1,K$1)</f>
        <v>Together</v>
      </c>
      <c r="M1360" s="7">
        <v>0</v>
      </c>
      <c r="N1360" s="7">
        <v>0</v>
      </c>
      <c r="O1360" s="7">
        <v>0</v>
      </c>
      <c r="P1360" s="7">
        <v>1</v>
      </c>
      <c r="Q1360" s="7" t="str" cm="1">
        <f t="array" ref="Q1360">_xlfn.IFS(M1360=1,M$1,N1360=1,N$1,O1360=1,O$1,P1360=1,P$1)</f>
        <v>PhD</v>
      </c>
      <c r="R1360" t="s">
        <v>44</v>
      </c>
      <c r="S1360" s="7">
        <v>3</v>
      </c>
      <c r="T1360" s="7">
        <v>634</v>
      </c>
      <c r="U1360" s="7">
        <v>210</v>
      </c>
      <c r="V1360" s="7">
        <v>1364</v>
      </c>
      <c r="W1360" s="7">
        <v>154</v>
      </c>
      <c r="X1360" s="7">
        <v>22</v>
      </c>
      <c r="Y1360" s="7">
        <v>163</v>
      </c>
      <c r="Z1360" s="7">
        <v>2220</v>
      </c>
      <c r="AA1360" s="7">
        <v>1</v>
      </c>
      <c r="AB1360" s="7">
        <v>4</v>
      </c>
      <c r="AC1360" s="7">
        <v>6</v>
      </c>
      <c r="AD1360" s="7">
        <v>4</v>
      </c>
      <c r="AE1360" s="7">
        <v>2</v>
      </c>
      <c r="AF1360" s="7">
        <v>0</v>
      </c>
      <c r="AG1360" s="7">
        <v>0</v>
      </c>
      <c r="AH1360" s="7">
        <v>0</v>
      </c>
      <c r="AI1360" s="7">
        <v>0</v>
      </c>
      <c r="AJ1360" s="7">
        <v>0</v>
      </c>
      <c r="AK1360" s="7">
        <v>0</v>
      </c>
      <c r="AL1360" s="7">
        <v>0</v>
      </c>
      <c r="AM1360" s="8">
        <v>43896</v>
      </c>
      <c r="AO1360">
        <f t="shared" si="259"/>
        <v>0</v>
      </c>
      <c r="AP1360">
        <f t="shared" si="260"/>
        <v>0</v>
      </c>
      <c r="AQ1360">
        <f t="shared" si="261"/>
        <v>0</v>
      </c>
      <c r="AR1360">
        <f t="shared" si="262"/>
        <v>0</v>
      </c>
      <c r="AS1360">
        <f t="shared" si="263"/>
        <v>0</v>
      </c>
      <c r="AU1360">
        <f t="shared" si="253"/>
        <v>0</v>
      </c>
      <c r="AV1360">
        <f t="shared" si="253"/>
        <v>0</v>
      </c>
      <c r="AW1360">
        <f t="shared" si="253"/>
        <v>0</v>
      </c>
      <c r="AX1360">
        <f t="shared" si="253"/>
        <v>0</v>
      </c>
      <c r="AY1360">
        <f t="shared" si="253"/>
        <v>0</v>
      </c>
      <c r="BA1360">
        <f t="shared" si="254"/>
        <v>0</v>
      </c>
      <c r="BB1360">
        <f t="shared" si="255"/>
        <v>0</v>
      </c>
      <c r="BC1360">
        <f t="shared" si="256"/>
        <v>0</v>
      </c>
      <c r="BD1360">
        <f t="shared" si="257"/>
        <v>0</v>
      </c>
    </row>
    <row r="1361" spans="1:56" x14ac:dyDescent="0.3">
      <c r="A1361" s="7">
        <v>1928</v>
      </c>
      <c r="B1361" s="6">
        <v>168274</v>
      </c>
      <c r="C1361" s="7">
        <v>1</v>
      </c>
      <c r="D1361" s="7">
        <v>1</v>
      </c>
      <c r="E1361" s="7">
        <f t="shared" si="258"/>
        <v>2</v>
      </c>
      <c r="F1361" s="7">
        <v>41</v>
      </c>
      <c r="G1361" s="7">
        <v>1</v>
      </c>
      <c r="H1361" s="7">
        <v>0</v>
      </c>
      <c r="I1361" s="7">
        <v>0</v>
      </c>
      <c r="J1361" s="7">
        <v>0</v>
      </c>
      <c r="K1361" s="7">
        <v>0</v>
      </c>
      <c r="L1361" s="7" t="str" cm="1">
        <f t="array" ref="L1361">_xlfn.IFS(G1361=1,G$1,H1361=1,H$1,I1361=1,I$1,J1361=1,J$1,K1361=1,K$1)</f>
        <v>Divorced</v>
      </c>
      <c r="M1361" s="7">
        <v>0</v>
      </c>
      <c r="N1361" s="7">
        <v>1</v>
      </c>
      <c r="O1361" s="7">
        <v>0</v>
      </c>
      <c r="P1361" s="7">
        <v>0</v>
      </c>
      <c r="Q1361" s="7" t="str" cm="1">
        <f t="array" ref="Q1361">_xlfn.IFS(M1361=1,M$1,N1361=1,N$1,O1361=1,O$1,P1361=1,P$1)</f>
        <v>Graduate</v>
      </c>
      <c r="R1361" t="s">
        <v>44</v>
      </c>
      <c r="S1361" s="7">
        <v>83</v>
      </c>
      <c r="T1361" s="7">
        <v>333</v>
      </c>
      <c r="U1361" s="7">
        <v>62</v>
      </c>
      <c r="V1361" s="7">
        <v>126</v>
      </c>
      <c r="W1361" s="7">
        <v>57</v>
      </c>
      <c r="X1361" s="7">
        <v>62</v>
      </c>
      <c r="Y1361" s="7">
        <v>113</v>
      </c>
      <c r="Z1361" s="7">
        <v>525</v>
      </c>
      <c r="AA1361" s="7">
        <v>2</v>
      </c>
      <c r="AB1361" s="7">
        <v>4</v>
      </c>
      <c r="AC1361" s="7">
        <v>2</v>
      </c>
      <c r="AD1361" s="7">
        <v>5</v>
      </c>
      <c r="AE1361" s="7">
        <v>3</v>
      </c>
      <c r="AF1361" s="7">
        <v>0</v>
      </c>
      <c r="AG1361" s="7">
        <v>0</v>
      </c>
      <c r="AH1361" s="7">
        <v>0</v>
      </c>
      <c r="AI1361" s="7">
        <v>0</v>
      </c>
      <c r="AJ1361" s="7">
        <v>0</v>
      </c>
      <c r="AK1361" s="7">
        <v>0</v>
      </c>
      <c r="AL1361" s="7">
        <v>0</v>
      </c>
      <c r="AM1361" s="8">
        <v>43896</v>
      </c>
      <c r="AO1361">
        <f t="shared" si="259"/>
        <v>0</v>
      </c>
      <c r="AP1361">
        <f t="shared" si="260"/>
        <v>0</v>
      </c>
      <c r="AQ1361">
        <f t="shared" si="261"/>
        <v>0</v>
      </c>
      <c r="AR1361">
        <f t="shared" si="262"/>
        <v>0</v>
      </c>
      <c r="AS1361">
        <f t="shared" si="263"/>
        <v>0</v>
      </c>
      <c r="AU1361">
        <f t="shared" si="253"/>
        <v>0</v>
      </c>
      <c r="AV1361">
        <f t="shared" si="253"/>
        <v>0</v>
      </c>
      <c r="AW1361">
        <f t="shared" si="253"/>
        <v>0</v>
      </c>
      <c r="AX1361">
        <f t="shared" si="253"/>
        <v>0</v>
      </c>
      <c r="AY1361">
        <f t="shared" si="253"/>
        <v>0</v>
      </c>
      <c r="BA1361">
        <f t="shared" si="254"/>
        <v>0</v>
      </c>
      <c r="BB1361">
        <f t="shared" si="255"/>
        <v>0</v>
      </c>
      <c r="BC1361">
        <f t="shared" si="256"/>
        <v>0</v>
      </c>
      <c r="BD1361">
        <f t="shared" si="257"/>
        <v>0</v>
      </c>
    </row>
    <row r="1362" spans="1:56" x14ac:dyDescent="0.3">
      <c r="A1362" s="7">
        <v>1121</v>
      </c>
      <c r="B1362" s="6">
        <v>162998</v>
      </c>
      <c r="C1362" s="7">
        <v>0</v>
      </c>
      <c r="D1362" s="7">
        <v>1</v>
      </c>
      <c r="E1362" s="7">
        <f t="shared" si="258"/>
        <v>1</v>
      </c>
      <c r="F1362" s="7">
        <v>68</v>
      </c>
      <c r="G1362" s="7">
        <v>0</v>
      </c>
      <c r="H1362" s="7">
        <v>1</v>
      </c>
      <c r="I1362" s="7">
        <v>0</v>
      </c>
      <c r="J1362" s="7">
        <v>0</v>
      </c>
      <c r="K1362" s="7">
        <v>0</v>
      </c>
      <c r="L1362" s="7" t="str" cm="1">
        <f t="array" ref="L1362">_xlfn.IFS(G1362=1,G$1,H1362=1,H$1,I1362=1,I$1,J1362=1,J$1,K1362=1,K$1)</f>
        <v>Married</v>
      </c>
      <c r="M1362" s="7">
        <v>0</v>
      </c>
      <c r="N1362" s="7">
        <v>1</v>
      </c>
      <c r="O1362" s="7">
        <v>0</v>
      </c>
      <c r="P1362" s="7">
        <v>0</v>
      </c>
      <c r="Q1362" s="7" t="str" cm="1">
        <f t="array" ref="Q1362">_xlfn.IFS(M1362=1,M$1,N1362=1,N$1,O1362=1,O$1,P1362=1,P$1)</f>
        <v>Graduate</v>
      </c>
      <c r="R1362" t="s">
        <v>43</v>
      </c>
      <c r="S1362" s="7">
        <v>10</v>
      </c>
      <c r="T1362" s="7">
        <v>310</v>
      </c>
      <c r="U1362" s="7">
        <v>150</v>
      </c>
      <c r="V1362" s="7">
        <v>189</v>
      </c>
      <c r="W1362" s="7">
        <v>168</v>
      </c>
      <c r="X1362" s="7">
        <v>230</v>
      </c>
      <c r="Y1362" s="7">
        <v>150</v>
      </c>
      <c r="Z1362" s="7">
        <v>898</v>
      </c>
      <c r="AA1362" s="7">
        <v>5</v>
      </c>
      <c r="AB1362" s="7">
        <v>5</v>
      </c>
      <c r="AC1362" s="7">
        <v>4</v>
      </c>
      <c r="AD1362" s="7">
        <v>5</v>
      </c>
      <c r="AE1362" s="7">
        <v>5</v>
      </c>
      <c r="AF1362" s="7">
        <v>0</v>
      </c>
      <c r="AG1362" s="7">
        <v>0</v>
      </c>
      <c r="AH1362" s="7">
        <v>0</v>
      </c>
      <c r="AI1362" s="7">
        <v>0</v>
      </c>
      <c r="AJ1362" s="7">
        <v>0</v>
      </c>
      <c r="AK1362" s="7">
        <v>0</v>
      </c>
      <c r="AL1362" s="7">
        <v>0</v>
      </c>
      <c r="AM1362" s="8">
        <v>43896</v>
      </c>
      <c r="AO1362">
        <f t="shared" si="259"/>
        <v>0</v>
      </c>
      <c r="AP1362">
        <f t="shared" si="260"/>
        <v>0</v>
      </c>
      <c r="AQ1362">
        <f t="shared" si="261"/>
        <v>0</v>
      </c>
      <c r="AR1362">
        <f t="shared" si="262"/>
        <v>0</v>
      </c>
      <c r="AS1362">
        <f t="shared" si="263"/>
        <v>0</v>
      </c>
      <c r="AU1362">
        <f t="shared" si="253"/>
        <v>0</v>
      </c>
      <c r="AV1362">
        <f t="shared" si="253"/>
        <v>0</v>
      </c>
      <c r="AW1362">
        <f t="shared" si="253"/>
        <v>0</v>
      </c>
      <c r="AX1362">
        <f t="shared" si="253"/>
        <v>0</v>
      </c>
      <c r="AY1362">
        <f t="shared" si="253"/>
        <v>0</v>
      </c>
      <c r="BA1362">
        <f t="shared" si="254"/>
        <v>0</v>
      </c>
      <c r="BB1362">
        <f t="shared" si="255"/>
        <v>0</v>
      </c>
      <c r="BC1362">
        <f t="shared" si="256"/>
        <v>0</v>
      </c>
      <c r="BD1362">
        <f t="shared" ref="BD1362:BD1393" si="264">IF($AK1362=1,P1362,0)</f>
        <v>0</v>
      </c>
    </row>
    <row r="1363" spans="1:56" x14ac:dyDescent="0.3">
      <c r="A1363" s="7">
        <v>2429</v>
      </c>
      <c r="B1363" s="6">
        <v>140304</v>
      </c>
      <c r="C1363" s="7">
        <v>1</v>
      </c>
      <c r="D1363" s="7">
        <v>0</v>
      </c>
      <c r="E1363" s="7">
        <f t="shared" si="258"/>
        <v>1</v>
      </c>
      <c r="F1363" s="7">
        <v>53</v>
      </c>
      <c r="G1363" s="7">
        <v>0</v>
      </c>
      <c r="H1363" s="7">
        <v>0</v>
      </c>
      <c r="I1363" s="7">
        <v>0</v>
      </c>
      <c r="J1363" s="7">
        <v>1</v>
      </c>
      <c r="K1363" s="7">
        <v>0</v>
      </c>
      <c r="L1363" s="7" t="str" cm="1">
        <f t="array" ref="L1363">_xlfn.IFS(G1363=1,G$1,H1363=1,H$1,I1363=1,I$1,J1363=1,J$1,K1363=1,K$1)</f>
        <v>Single</v>
      </c>
      <c r="M1363" s="7">
        <v>0</v>
      </c>
      <c r="N1363" s="7">
        <v>0</v>
      </c>
      <c r="O1363" s="7">
        <v>0</v>
      </c>
      <c r="P1363" s="7">
        <v>1</v>
      </c>
      <c r="Q1363" s="7" t="str" cm="1">
        <f t="array" ref="Q1363">_xlfn.IFS(M1363=1,M$1,N1363=1,N$1,O1363=1,O$1,P1363=1,P$1)</f>
        <v>PhD</v>
      </c>
      <c r="R1363" t="s">
        <v>43</v>
      </c>
      <c r="S1363" s="7">
        <v>82</v>
      </c>
      <c r="T1363" s="7">
        <v>129</v>
      </c>
      <c r="U1363" s="7">
        <v>0</v>
      </c>
      <c r="V1363" s="7">
        <v>59</v>
      </c>
      <c r="W1363" s="7">
        <v>0</v>
      </c>
      <c r="X1363" s="7">
        <v>0</v>
      </c>
      <c r="Y1363" s="7">
        <v>10</v>
      </c>
      <c r="Z1363" s="7">
        <v>178</v>
      </c>
      <c r="AA1363" s="7">
        <v>1</v>
      </c>
      <c r="AB1363" s="7">
        <v>2</v>
      </c>
      <c r="AC1363" s="7">
        <v>0</v>
      </c>
      <c r="AD1363" s="7">
        <v>3</v>
      </c>
      <c r="AE1363" s="7">
        <v>7</v>
      </c>
      <c r="AF1363" s="7">
        <v>0</v>
      </c>
      <c r="AG1363" s="7">
        <v>0</v>
      </c>
      <c r="AH1363" s="7">
        <v>0</v>
      </c>
      <c r="AI1363" s="7">
        <v>0</v>
      </c>
      <c r="AJ1363" s="7">
        <v>0</v>
      </c>
      <c r="AK1363" s="7">
        <v>0</v>
      </c>
      <c r="AL1363" s="7">
        <v>0</v>
      </c>
      <c r="AM1363" s="8">
        <v>43896</v>
      </c>
      <c r="AO1363">
        <f t="shared" si="259"/>
        <v>0</v>
      </c>
      <c r="AP1363">
        <f t="shared" si="260"/>
        <v>0</v>
      </c>
      <c r="AQ1363">
        <f t="shared" si="261"/>
        <v>0</v>
      </c>
      <c r="AR1363">
        <f t="shared" si="262"/>
        <v>0</v>
      </c>
      <c r="AS1363">
        <f t="shared" si="263"/>
        <v>0</v>
      </c>
      <c r="AU1363">
        <f t="shared" si="253"/>
        <v>0</v>
      </c>
      <c r="AV1363">
        <f t="shared" si="253"/>
        <v>0</v>
      </c>
      <c r="AW1363">
        <f t="shared" si="253"/>
        <v>0</v>
      </c>
      <c r="AX1363">
        <f t="shared" si="253"/>
        <v>0</v>
      </c>
      <c r="AY1363">
        <f t="shared" si="253"/>
        <v>0</v>
      </c>
      <c r="BA1363">
        <f t="shared" si="254"/>
        <v>0</v>
      </c>
      <c r="BB1363">
        <f t="shared" si="255"/>
        <v>0</v>
      </c>
      <c r="BC1363">
        <f t="shared" si="256"/>
        <v>0</v>
      </c>
      <c r="BD1363">
        <f t="shared" si="264"/>
        <v>0</v>
      </c>
    </row>
    <row r="1364" spans="1:56" x14ac:dyDescent="0.3">
      <c r="A1364" s="7">
        <v>2898</v>
      </c>
      <c r="B1364" s="6">
        <v>177598</v>
      </c>
      <c r="C1364" s="7">
        <v>0</v>
      </c>
      <c r="D1364" s="7">
        <v>0</v>
      </c>
      <c r="E1364" s="7">
        <f t="shared" si="258"/>
        <v>0</v>
      </c>
      <c r="F1364" s="7">
        <v>77</v>
      </c>
      <c r="G1364" s="7">
        <v>0</v>
      </c>
      <c r="H1364" s="7">
        <v>0</v>
      </c>
      <c r="I1364" s="7">
        <v>0</v>
      </c>
      <c r="J1364" s="7">
        <v>1</v>
      </c>
      <c r="K1364" s="7">
        <v>0</v>
      </c>
      <c r="L1364" s="7" t="str" cm="1">
        <f t="array" ref="L1364">_xlfn.IFS(G1364=1,G$1,H1364=1,H$1,I1364=1,I$1,J1364=1,J$1,K1364=1,K$1)</f>
        <v>Single</v>
      </c>
      <c r="M1364" s="7">
        <v>0</v>
      </c>
      <c r="N1364" s="7">
        <v>0</v>
      </c>
      <c r="O1364" s="7">
        <v>1</v>
      </c>
      <c r="P1364" s="7">
        <v>0</v>
      </c>
      <c r="Q1364" s="7" t="str" cm="1">
        <f t="array" ref="Q1364">_xlfn.IFS(M1364=1,M$1,N1364=1,N$1,O1364=1,O$1,P1364=1,P$1)</f>
        <v>Master</v>
      </c>
      <c r="R1364" t="s">
        <v>42</v>
      </c>
      <c r="S1364" s="7">
        <v>53</v>
      </c>
      <c r="T1364" s="7">
        <v>2730</v>
      </c>
      <c r="U1364" s="7">
        <v>76</v>
      </c>
      <c r="V1364" s="7">
        <v>643</v>
      </c>
      <c r="W1364" s="7">
        <v>295</v>
      </c>
      <c r="X1364" s="7">
        <v>151</v>
      </c>
      <c r="Y1364" s="7">
        <v>76</v>
      </c>
      <c r="Z1364" s="7">
        <v>3820</v>
      </c>
      <c r="AA1364" s="7">
        <v>1</v>
      </c>
      <c r="AB1364" s="7">
        <v>7</v>
      </c>
      <c r="AC1364" s="7">
        <v>5</v>
      </c>
      <c r="AD1364" s="7">
        <v>13</v>
      </c>
      <c r="AE1364" s="7">
        <v>3</v>
      </c>
      <c r="AF1364" s="7">
        <v>0</v>
      </c>
      <c r="AG1364" s="7">
        <v>0</v>
      </c>
      <c r="AH1364" s="7">
        <v>1</v>
      </c>
      <c r="AI1364" s="7">
        <v>0</v>
      </c>
      <c r="AJ1364" s="7">
        <v>0</v>
      </c>
      <c r="AK1364" s="7">
        <v>0</v>
      </c>
      <c r="AL1364" s="7">
        <v>0</v>
      </c>
      <c r="AM1364" s="8">
        <v>43897</v>
      </c>
      <c r="AO1364">
        <f t="shared" si="259"/>
        <v>0</v>
      </c>
      <c r="AP1364">
        <f t="shared" si="260"/>
        <v>0</v>
      </c>
      <c r="AQ1364">
        <f t="shared" si="261"/>
        <v>0</v>
      </c>
      <c r="AR1364">
        <f t="shared" si="262"/>
        <v>0</v>
      </c>
      <c r="AS1364">
        <f t="shared" si="263"/>
        <v>0</v>
      </c>
      <c r="AU1364">
        <f t="shared" si="253"/>
        <v>0</v>
      </c>
      <c r="AV1364">
        <f t="shared" si="253"/>
        <v>0</v>
      </c>
      <c r="AW1364">
        <f t="shared" si="253"/>
        <v>0</v>
      </c>
      <c r="AX1364">
        <f t="shared" si="253"/>
        <v>0</v>
      </c>
      <c r="AY1364">
        <f t="shared" si="253"/>
        <v>0</v>
      </c>
      <c r="BA1364">
        <f t="shared" si="254"/>
        <v>0</v>
      </c>
      <c r="BB1364">
        <f t="shared" si="255"/>
        <v>0</v>
      </c>
      <c r="BC1364">
        <f t="shared" si="256"/>
        <v>0</v>
      </c>
      <c r="BD1364">
        <f t="shared" si="264"/>
        <v>0</v>
      </c>
    </row>
    <row r="1365" spans="1:56" x14ac:dyDescent="0.3">
      <c r="A1365" s="7">
        <v>2296</v>
      </c>
      <c r="B1365" s="6">
        <v>147009</v>
      </c>
      <c r="C1365" s="7">
        <v>0</v>
      </c>
      <c r="D1365" s="7">
        <v>1</v>
      </c>
      <c r="E1365" s="7">
        <f t="shared" si="258"/>
        <v>1</v>
      </c>
      <c r="F1365" s="7">
        <v>55</v>
      </c>
      <c r="G1365" s="7">
        <v>0</v>
      </c>
      <c r="H1365" s="7">
        <v>0</v>
      </c>
      <c r="I1365" s="7">
        <v>1</v>
      </c>
      <c r="J1365" s="7">
        <v>0</v>
      </c>
      <c r="K1365" s="7">
        <v>0</v>
      </c>
      <c r="L1365" s="7" t="str" cm="1">
        <f t="array" ref="L1365">_xlfn.IFS(G1365=1,G$1,H1365=1,H$1,I1365=1,I$1,J1365=1,J$1,K1365=1,K$1)</f>
        <v>Together</v>
      </c>
      <c r="M1365" s="7">
        <v>0</v>
      </c>
      <c r="N1365" s="7">
        <v>1</v>
      </c>
      <c r="O1365" s="7">
        <v>0</v>
      </c>
      <c r="P1365" s="7">
        <v>0</v>
      </c>
      <c r="Q1365" s="7" t="str" cm="1">
        <f t="array" ref="Q1365">_xlfn.IFS(M1365=1,M$1,N1365=1,N$1,O1365=1,O$1,P1365=1,P$1)</f>
        <v>Graduate</v>
      </c>
      <c r="R1365" t="s">
        <v>39</v>
      </c>
      <c r="S1365" s="7">
        <v>89</v>
      </c>
      <c r="T1365" s="7">
        <v>535</v>
      </c>
      <c r="U1365" s="7">
        <v>141</v>
      </c>
      <c r="V1365" s="7">
        <v>228</v>
      </c>
      <c r="W1365" s="7">
        <v>185</v>
      </c>
      <c r="X1365" s="7">
        <v>31</v>
      </c>
      <c r="Y1365" s="7">
        <v>281</v>
      </c>
      <c r="Z1365" s="7">
        <v>838</v>
      </c>
      <c r="AA1365" s="7">
        <v>4</v>
      </c>
      <c r="AB1365" s="7">
        <v>3</v>
      </c>
      <c r="AC1365" s="7">
        <v>2</v>
      </c>
      <c r="AD1365" s="7">
        <v>8</v>
      </c>
      <c r="AE1365" s="7">
        <v>4</v>
      </c>
      <c r="AF1365" s="7">
        <v>0</v>
      </c>
      <c r="AG1365" s="7">
        <v>0</v>
      </c>
      <c r="AH1365" s="7">
        <v>0</v>
      </c>
      <c r="AI1365" s="7">
        <v>0</v>
      </c>
      <c r="AJ1365" s="7">
        <v>0</v>
      </c>
      <c r="AK1365" s="7">
        <v>0</v>
      </c>
      <c r="AL1365" s="7">
        <v>0</v>
      </c>
      <c r="AM1365" s="8">
        <v>43897</v>
      </c>
      <c r="AO1365">
        <f t="shared" si="259"/>
        <v>0</v>
      </c>
      <c r="AP1365">
        <f t="shared" si="260"/>
        <v>0</v>
      </c>
      <c r="AQ1365">
        <f t="shared" si="261"/>
        <v>0</v>
      </c>
      <c r="AR1365">
        <f t="shared" si="262"/>
        <v>0</v>
      </c>
      <c r="AS1365">
        <f t="shared" si="263"/>
        <v>0</v>
      </c>
      <c r="AU1365">
        <f t="shared" si="253"/>
        <v>0</v>
      </c>
      <c r="AV1365">
        <f t="shared" si="253"/>
        <v>0</v>
      </c>
      <c r="AW1365">
        <f t="shared" si="253"/>
        <v>0</v>
      </c>
      <c r="AX1365">
        <f t="shared" si="253"/>
        <v>0</v>
      </c>
      <c r="AY1365">
        <f t="shared" si="253"/>
        <v>0</v>
      </c>
      <c r="BA1365">
        <f t="shared" si="254"/>
        <v>0</v>
      </c>
      <c r="BB1365">
        <f t="shared" si="255"/>
        <v>0</v>
      </c>
      <c r="BC1365">
        <f t="shared" si="256"/>
        <v>0</v>
      </c>
      <c r="BD1365">
        <f t="shared" si="264"/>
        <v>0</v>
      </c>
    </row>
    <row r="1366" spans="1:56" x14ac:dyDescent="0.3">
      <c r="A1366" s="7">
        <v>2469</v>
      </c>
      <c r="B1366" s="6">
        <v>157867</v>
      </c>
      <c r="C1366" s="7">
        <v>1</v>
      </c>
      <c r="D1366" s="7">
        <v>0</v>
      </c>
      <c r="E1366" s="7">
        <f t="shared" si="258"/>
        <v>1</v>
      </c>
      <c r="F1366" s="7">
        <v>42</v>
      </c>
      <c r="G1366" s="7">
        <v>0</v>
      </c>
      <c r="H1366" s="7">
        <v>0</v>
      </c>
      <c r="I1366" s="7">
        <v>1</v>
      </c>
      <c r="J1366" s="7">
        <v>0</v>
      </c>
      <c r="K1366" s="7">
        <v>0</v>
      </c>
      <c r="L1366" s="7" t="str" cm="1">
        <f t="array" ref="L1366">_xlfn.IFS(G1366=1,G$1,H1366=1,H$1,I1366=1,I$1,J1366=1,J$1,K1366=1,K$1)</f>
        <v>Together</v>
      </c>
      <c r="M1366" s="7">
        <v>0</v>
      </c>
      <c r="N1366" s="7">
        <v>1</v>
      </c>
      <c r="O1366" s="7">
        <v>0</v>
      </c>
      <c r="P1366" s="7">
        <v>0</v>
      </c>
      <c r="Q1366" s="7" t="str" cm="1">
        <f t="array" ref="Q1366">_xlfn.IFS(M1366=1,M$1,N1366=1,N$1,O1366=1,O$1,P1366=1,P$1)</f>
        <v>Graduate</v>
      </c>
      <c r="R1366" t="s">
        <v>40</v>
      </c>
      <c r="S1366" s="7">
        <v>48</v>
      </c>
      <c r="T1366" s="7">
        <v>938</v>
      </c>
      <c r="U1366" s="7">
        <v>95</v>
      </c>
      <c r="V1366" s="7">
        <v>486</v>
      </c>
      <c r="W1366" s="7">
        <v>41</v>
      </c>
      <c r="X1366" s="7">
        <v>63</v>
      </c>
      <c r="Y1366" s="7">
        <v>46</v>
      </c>
      <c r="Z1366" s="7">
        <v>1577</v>
      </c>
      <c r="AA1366" s="7">
        <v>7</v>
      </c>
      <c r="AB1366" s="7">
        <v>7</v>
      </c>
      <c r="AC1366" s="7">
        <v>2</v>
      </c>
      <c r="AD1366" s="7">
        <v>9</v>
      </c>
      <c r="AE1366" s="7">
        <v>6</v>
      </c>
      <c r="AF1366" s="7">
        <v>0</v>
      </c>
      <c r="AG1366" s="7">
        <v>0</v>
      </c>
      <c r="AH1366" s="7">
        <v>0</v>
      </c>
      <c r="AI1366" s="7">
        <v>0</v>
      </c>
      <c r="AJ1366" s="7">
        <v>0</v>
      </c>
      <c r="AK1366" s="7">
        <v>0</v>
      </c>
      <c r="AL1366" s="7">
        <v>0</v>
      </c>
      <c r="AM1366" s="8">
        <v>43897</v>
      </c>
      <c r="AO1366">
        <f t="shared" si="259"/>
        <v>0</v>
      </c>
      <c r="AP1366">
        <f t="shared" si="260"/>
        <v>0</v>
      </c>
      <c r="AQ1366">
        <f t="shared" si="261"/>
        <v>0</v>
      </c>
      <c r="AR1366">
        <f t="shared" si="262"/>
        <v>0</v>
      </c>
      <c r="AS1366">
        <f t="shared" si="263"/>
        <v>0</v>
      </c>
      <c r="AU1366">
        <f t="shared" si="253"/>
        <v>0</v>
      </c>
      <c r="AV1366">
        <f t="shared" si="253"/>
        <v>0</v>
      </c>
      <c r="AW1366">
        <f t="shared" si="253"/>
        <v>0</v>
      </c>
      <c r="AX1366">
        <f t="shared" si="253"/>
        <v>0</v>
      </c>
      <c r="AY1366">
        <f t="shared" si="253"/>
        <v>0</v>
      </c>
      <c r="BA1366">
        <f t="shared" si="254"/>
        <v>0</v>
      </c>
      <c r="BB1366">
        <f t="shared" si="255"/>
        <v>0</v>
      </c>
      <c r="BC1366">
        <f t="shared" si="256"/>
        <v>0</v>
      </c>
      <c r="BD1366">
        <f t="shared" si="264"/>
        <v>0</v>
      </c>
    </row>
    <row r="1367" spans="1:56" x14ac:dyDescent="0.3">
      <c r="A1367" s="7">
        <v>2613</v>
      </c>
      <c r="B1367" s="6">
        <v>169755</v>
      </c>
      <c r="C1367" s="7">
        <v>0</v>
      </c>
      <c r="D1367" s="7">
        <v>0</v>
      </c>
      <c r="E1367" s="7">
        <f t="shared" si="258"/>
        <v>0</v>
      </c>
      <c r="F1367" s="7">
        <v>75</v>
      </c>
      <c r="G1367" s="7">
        <v>0</v>
      </c>
      <c r="H1367" s="7">
        <v>1</v>
      </c>
      <c r="I1367" s="7">
        <v>0</v>
      </c>
      <c r="J1367" s="7">
        <v>0</v>
      </c>
      <c r="K1367" s="7">
        <v>0</v>
      </c>
      <c r="L1367" s="7" t="str" cm="1">
        <f t="array" ref="L1367">_xlfn.IFS(G1367=1,G$1,H1367=1,H$1,I1367=1,I$1,J1367=1,J$1,K1367=1,K$1)</f>
        <v>Married</v>
      </c>
      <c r="M1367" s="7">
        <v>0</v>
      </c>
      <c r="N1367" s="7">
        <v>1</v>
      </c>
      <c r="O1367" s="7">
        <v>0</v>
      </c>
      <c r="P1367" s="7">
        <v>0</v>
      </c>
      <c r="Q1367" s="7" t="str" cm="1">
        <f t="array" ref="Q1367">_xlfn.IFS(M1367=1,M$1,N1367=1,N$1,O1367=1,O$1,P1367=1,P$1)</f>
        <v>Graduate</v>
      </c>
      <c r="R1367" t="s">
        <v>40</v>
      </c>
      <c r="S1367" s="7">
        <v>23</v>
      </c>
      <c r="T1367" s="7">
        <v>528</v>
      </c>
      <c r="U1367" s="7">
        <v>187</v>
      </c>
      <c r="V1367" s="7">
        <v>908</v>
      </c>
      <c r="W1367" s="7">
        <v>270</v>
      </c>
      <c r="X1367" s="7">
        <v>56</v>
      </c>
      <c r="Y1367" s="7">
        <v>226</v>
      </c>
      <c r="Z1367" s="7">
        <v>1723</v>
      </c>
      <c r="AA1367" s="7">
        <v>1</v>
      </c>
      <c r="AB1367" s="7">
        <v>3</v>
      </c>
      <c r="AC1367" s="7">
        <v>6</v>
      </c>
      <c r="AD1367" s="7">
        <v>12</v>
      </c>
      <c r="AE1367" s="7">
        <v>1</v>
      </c>
      <c r="AF1367" s="7">
        <v>0</v>
      </c>
      <c r="AG1367" s="7">
        <v>0</v>
      </c>
      <c r="AH1367" s="7">
        <v>0</v>
      </c>
      <c r="AI1367" s="7">
        <v>0</v>
      </c>
      <c r="AJ1367" s="7">
        <v>0</v>
      </c>
      <c r="AK1367" s="7">
        <v>0</v>
      </c>
      <c r="AL1367" s="7">
        <v>0</v>
      </c>
      <c r="AM1367" s="8">
        <v>43898</v>
      </c>
      <c r="AO1367">
        <f t="shared" si="259"/>
        <v>0</v>
      </c>
      <c r="AP1367">
        <f t="shared" si="260"/>
        <v>0</v>
      </c>
      <c r="AQ1367">
        <f t="shared" si="261"/>
        <v>0</v>
      </c>
      <c r="AR1367">
        <f t="shared" si="262"/>
        <v>0</v>
      </c>
      <c r="AS1367">
        <f t="shared" si="263"/>
        <v>0</v>
      </c>
      <c r="AU1367">
        <f t="shared" si="253"/>
        <v>0</v>
      </c>
      <c r="AV1367">
        <f t="shared" si="253"/>
        <v>0</v>
      </c>
      <c r="AW1367">
        <f t="shared" si="253"/>
        <v>0</v>
      </c>
      <c r="AX1367">
        <f t="shared" si="253"/>
        <v>0</v>
      </c>
      <c r="AY1367">
        <f t="shared" si="253"/>
        <v>0</v>
      </c>
      <c r="BA1367">
        <f t="shared" si="254"/>
        <v>0</v>
      </c>
      <c r="BB1367">
        <f t="shared" si="255"/>
        <v>0</v>
      </c>
      <c r="BC1367">
        <f t="shared" si="256"/>
        <v>0</v>
      </c>
      <c r="BD1367">
        <f t="shared" si="264"/>
        <v>0</v>
      </c>
    </row>
    <row r="1368" spans="1:56" x14ac:dyDescent="0.3">
      <c r="A1368" s="7">
        <v>1042</v>
      </c>
      <c r="B1368" s="6">
        <v>107500</v>
      </c>
      <c r="C1368" s="7">
        <v>1</v>
      </c>
      <c r="D1368" s="7">
        <v>0</v>
      </c>
      <c r="E1368" s="7">
        <f t="shared" si="258"/>
        <v>1</v>
      </c>
      <c r="F1368" s="7">
        <v>45</v>
      </c>
      <c r="G1368" s="7">
        <v>0</v>
      </c>
      <c r="H1368" s="7">
        <v>1</v>
      </c>
      <c r="I1368" s="7">
        <v>0</v>
      </c>
      <c r="J1368" s="7">
        <v>0</v>
      </c>
      <c r="K1368" s="7">
        <v>0</v>
      </c>
      <c r="L1368" s="7" t="str" cm="1">
        <f t="array" ref="L1368">_xlfn.IFS(G1368=1,G$1,H1368=1,H$1,I1368=1,I$1,J1368=1,J$1,K1368=1,K$1)</f>
        <v>Married</v>
      </c>
      <c r="M1368" s="7">
        <v>0</v>
      </c>
      <c r="N1368" s="7">
        <v>0</v>
      </c>
      <c r="O1368" s="7">
        <v>1</v>
      </c>
      <c r="P1368" s="7">
        <v>0</v>
      </c>
      <c r="Q1368" s="7" t="str" cm="1">
        <f t="array" ref="Q1368">_xlfn.IFS(M1368=1,M$1,N1368=1,N$1,O1368=1,O$1,P1368=1,P$1)</f>
        <v>Master</v>
      </c>
      <c r="R1368" t="s">
        <v>39</v>
      </c>
      <c r="S1368" s="7">
        <v>19</v>
      </c>
      <c r="T1368" s="7">
        <v>43</v>
      </c>
      <c r="U1368" s="7">
        <v>14</v>
      </c>
      <c r="V1368" s="7">
        <v>143</v>
      </c>
      <c r="W1368" s="7">
        <v>43</v>
      </c>
      <c r="X1368" s="7">
        <v>29</v>
      </c>
      <c r="Y1368" s="7">
        <v>172</v>
      </c>
      <c r="Z1368" s="7">
        <v>100</v>
      </c>
      <c r="AA1368" s="7">
        <v>3</v>
      </c>
      <c r="AB1368" s="7">
        <v>2</v>
      </c>
      <c r="AC1368" s="7">
        <v>0</v>
      </c>
      <c r="AD1368" s="7">
        <v>3</v>
      </c>
      <c r="AE1368" s="7">
        <v>5</v>
      </c>
      <c r="AF1368" s="7">
        <v>0</v>
      </c>
      <c r="AG1368" s="7">
        <v>0</v>
      </c>
      <c r="AH1368" s="7">
        <v>0</v>
      </c>
      <c r="AI1368" s="7">
        <v>0</v>
      </c>
      <c r="AJ1368" s="7">
        <v>0</v>
      </c>
      <c r="AK1368" s="7">
        <v>0</v>
      </c>
      <c r="AL1368" s="7">
        <v>0</v>
      </c>
      <c r="AM1368" s="8">
        <v>43898</v>
      </c>
      <c r="AO1368">
        <f t="shared" si="259"/>
        <v>0</v>
      </c>
      <c r="AP1368">
        <f t="shared" si="260"/>
        <v>0</v>
      </c>
      <c r="AQ1368">
        <f t="shared" si="261"/>
        <v>0</v>
      </c>
      <c r="AR1368">
        <f t="shared" si="262"/>
        <v>0</v>
      </c>
      <c r="AS1368">
        <f t="shared" si="263"/>
        <v>0</v>
      </c>
      <c r="AU1368">
        <f t="shared" si="253"/>
        <v>0</v>
      </c>
      <c r="AV1368">
        <f t="shared" si="253"/>
        <v>0</v>
      </c>
      <c r="AW1368">
        <f t="shared" si="253"/>
        <v>0</v>
      </c>
      <c r="AX1368">
        <f t="shared" si="253"/>
        <v>0</v>
      </c>
      <c r="AY1368">
        <f t="shared" si="253"/>
        <v>0</v>
      </c>
      <c r="BA1368">
        <f t="shared" si="254"/>
        <v>0</v>
      </c>
      <c r="BB1368">
        <f t="shared" si="255"/>
        <v>0</v>
      </c>
      <c r="BC1368">
        <f t="shared" si="256"/>
        <v>0</v>
      </c>
      <c r="BD1368">
        <f t="shared" si="264"/>
        <v>0</v>
      </c>
    </row>
    <row r="1369" spans="1:56" x14ac:dyDescent="0.3">
      <c r="A1369" s="7">
        <v>1362</v>
      </c>
      <c r="B1369" s="6">
        <v>166426</v>
      </c>
      <c r="C1369" s="7">
        <v>0</v>
      </c>
      <c r="D1369" s="7">
        <v>1</v>
      </c>
      <c r="E1369" s="7">
        <f t="shared" si="258"/>
        <v>1</v>
      </c>
      <c r="F1369" s="7">
        <v>59</v>
      </c>
      <c r="G1369" s="7">
        <v>0</v>
      </c>
      <c r="H1369" s="7">
        <v>0</v>
      </c>
      <c r="I1369" s="7">
        <v>1</v>
      </c>
      <c r="J1369" s="7">
        <v>0</v>
      </c>
      <c r="K1369" s="7">
        <v>0</v>
      </c>
      <c r="L1369" s="7" t="str" cm="1">
        <f t="array" ref="L1369">_xlfn.IFS(G1369=1,G$1,H1369=1,H$1,I1369=1,I$1,J1369=1,J$1,K1369=1,K$1)</f>
        <v>Together</v>
      </c>
      <c r="M1369" s="7">
        <v>0</v>
      </c>
      <c r="N1369" s="7">
        <v>0</v>
      </c>
      <c r="O1369" s="7">
        <v>0</v>
      </c>
      <c r="P1369" s="7">
        <v>1</v>
      </c>
      <c r="Q1369" s="7" t="str" cm="1">
        <f t="array" ref="Q1369">_xlfn.IFS(M1369=1,M$1,N1369=1,N$1,O1369=1,O$1,P1369=1,P$1)</f>
        <v>PhD</v>
      </c>
      <c r="R1369" t="s">
        <v>42</v>
      </c>
      <c r="S1369" s="7">
        <v>14</v>
      </c>
      <c r="T1369" s="7">
        <v>2613</v>
      </c>
      <c r="U1369" s="7">
        <v>60</v>
      </c>
      <c r="V1369" s="7">
        <v>243</v>
      </c>
      <c r="W1369" s="7">
        <v>80</v>
      </c>
      <c r="X1369" s="7">
        <v>60</v>
      </c>
      <c r="Y1369" s="7">
        <v>393</v>
      </c>
      <c r="Z1369" s="7">
        <v>2663</v>
      </c>
      <c r="AA1369" s="7">
        <v>2</v>
      </c>
      <c r="AB1369" s="7">
        <v>3</v>
      </c>
      <c r="AC1369" s="7">
        <v>5</v>
      </c>
      <c r="AD1369" s="7">
        <v>10</v>
      </c>
      <c r="AE1369" s="7">
        <v>6</v>
      </c>
      <c r="AF1369" s="7">
        <v>0</v>
      </c>
      <c r="AG1369" s="7">
        <v>0</v>
      </c>
      <c r="AH1369" s="7">
        <v>0</v>
      </c>
      <c r="AI1369" s="7">
        <v>0</v>
      </c>
      <c r="AJ1369" s="7">
        <v>0</v>
      </c>
      <c r="AK1369" s="7">
        <v>0</v>
      </c>
      <c r="AL1369" s="7">
        <v>0</v>
      </c>
      <c r="AM1369" s="8">
        <v>43898</v>
      </c>
      <c r="AO1369">
        <f t="shared" si="259"/>
        <v>0</v>
      </c>
      <c r="AP1369">
        <f t="shared" si="260"/>
        <v>0</v>
      </c>
      <c r="AQ1369">
        <f t="shared" si="261"/>
        <v>0</v>
      </c>
      <c r="AR1369">
        <f t="shared" si="262"/>
        <v>0</v>
      </c>
      <c r="AS1369">
        <f t="shared" si="263"/>
        <v>0</v>
      </c>
      <c r="AU1369">
        <f t="shared" si="253"/>
        <v>0</v>
      </c>
      <c r="AV1369">
        <f t="shared" si="253"/>
        <v>0</v>
      </c>
      <c r="AW1369">
        <f t="shared" si="253"/>
        <v>0</v>
      </c>
      <c r="AX1369">
        <f t="shared" si="253"/>
        <v>0</v>
      </c>
      <c r="AY1369">
        <f t="shared" si="253"/>
        <v>0</v>
      </c>
      <c r="BA1369">
        <f t="shared" si="254"/>
        <v>0</v>
      </c>
      <c r="BB1369">
        <f t="shared" si="255"/>
        <v>0</v>
      </c>
      <c r="BC1369">
        <f t="shared" si="256"/>
        <v>0</v>
      </c>
      <c r="BD1369">
        <f t="shared" si="264"/>
        <v>0</v>
      </c>
    </row>
    <row r="1370" spans="1:56" x14ac:dyDescent="0.3">
      <c r="A1370" s="7">
        <v>1814</v>
      </c>
      <c r="B1370" s="6">
        <v>125130</v>
      </c>
      <c r="C1370" s="7">
        <v>1</v>
      </c>
      <c r="D1370" s="7">
        <v>0</v>
      </c>
      <c r="E1370" s="7">
        <f t="shared" si="258"/>
        <v>1</v>
      </c>
      <c r="F1370" s="7">
        <v>40</v>
      </c>
      <c r="G1370" s="7">
        <v>0</v>
      </c>
      <c r="H1370" s="7">
        <v>0</v>
      </c>
      <c r="I1370" s="7">
        <v>1</v>
      </c>
      <c r="J1370" s="7">
        <v>0</v>
      </c>
      <c r="K1370" s="7">
        <v>0</v>
      </c>
      <c r="L1370" s="7" t="str" cm="1">
        <f t="array" ref="L1370">_xlfn.IFS(G1370=1,G$1,H1370=1,H$1,I1370=1,I$1,J1370=1,J$1,K1370=1,K$1)</f>
        <v>Together</v>
      </c>
      <c r="M1370" s="7">
        <v>0</v>
      </c>
      <c r="N1370" s="7">
        <v>0</v>
      </c>
      <c r="O1370" s="7">
        <v>0</v>
      </c>
      <c r="P1370" s="7">
        <v>0</v>
      </c>
      <c r="Q1370" s="7" t="e" cm="1">
        <f t="array" ref="Q1370">_xlfn.IFS(M1370=1,M$1,N1370=1,N$1,O1370=1,O$1,P1370=1,P$1)</f>
        <v>#N/A</v>
      </c>
      <c r="R1370" t="s">
        <v>44</v>
      </c>
      <c r="S1370" s="7">
        <v>10</v>
      </c>
      <c r="T1370" s="7">
        <v>10</v>
      </c>
      <c r="U1370" s="7">
        <v>25</v>
      </c>
      <c r="V1370" s="7">
        <v>35</v>
      </c>
      <c r="W1370" s="7">
        <v>0</v>
      </c>
      <c r="X1370" s="7">
        <v>90</v>
      </c>
      <c r="Y1370" s="7">
        <v>90</v>
      </c>
      <c r="Z1370" s="7">
        <v>70</v>
      </c>
      <c r="AA1370" s="7">
        <v>2</v>
      </c>
      <c r="AB1370" s="7">
        <v>2</v>
      </c>
      <c r="AC1370" s="7">
        <v>0</v>
      </c>
      <c r="AD1370" s="7">
        <v>3</v>
      </c>
      <c r="AE1370" s="7">
        <v>7</v>
      </c>
      <c r="AF1370" s="7">
        <v>0</v>
      </c>
      <c r="AG1370" s="7">
        <v>0</v>
      </c>
      <c r="AH1370" s="7">
        <v>0</v>
      </c>
      <c r="AI1370" s="7">
        <v>0</v>
      </c>
      <c r="AJ1370" s="7">
        <v>0</v>
      </c>
      <c r="AK1370" s="7">
        <v>0</v>
      </c>
      <c r="AL1370" s="7">
        <v>0</v>
      </c>
      <c r="AM1370" s="8">
        <v>43898</v>
      </c>
      <c r="AO1370">
        <f t="shared" si="259"/>
        <v>0</v>
      </c>
      <c r="AP1370">
        <f t="shared" si="260"/>
        <v>0</v>
      </c>
      <c r="AQ1370">
        <f t="shared" si="261"/>
        <v>0</v>
      </c>
      <c r="AR1370">
        <f t="shared" si="262"/>
        <v>0</v>
      </c>
      <c r="AS1370">
        <f t="shared" si="263"/>
        <v>0</v>
      </c>
      <c r="AU1370">
        <f t="shared" si="253"/>
        <v>0</v>
      </c>
      <c r="AV1370">
        <f t="shared" si="253"/>
        <v>0</v>
      </c>
      <c r="AW1370">
        <f t="shared" si="253"/>
        <v>0</v>
      </c>
      <c r="AX1370">
        <f t="shared" si="253"/>
        <v>0</v>
      </c>
      <c r="AY1370">
        <f t="shared" si="253"/>
        <v>0</v>
      </c>
      <c r="BA1370">
        <f t="shared" si="254"/>
        <v>0</v>
      </c>
      <c r="BB1370">
        <f t="shared" si="255"/>
        <v>0</v>
      </c>
      <c r="BC1370">
        <f t="shared" si="256"/>
        <v>0</v>
      </c>
      <c r="BD1370">
        <f t="shared" si="264"/>
        <v>0</v>
      </c>
    </row>
    <row r="1371" spans="1:56" x14ac:dyDescent="0.3">
      <c r="A1371" s="7">
        <v>1558</v>
      </c>
      <c r="B1371" s="6">
        <v>136959</v>
      </c>
      <c r="C1371" s="7">
        <v>1</v>
      </c>
      <c r="D1371" s="7">
        <v>0</v>
      </c>
      <c r="E1371" s="7">
        <f t="shared" si="258"/>
        <v>1</v>
      </c>
      <c r="F1371" s="7">
        <v>39</v>
      </c>
      <c r="G1371" s="7">
        <v>0</v>
      </c>
      <c r="H1371" s="7">
        <v>1</v>
      </c>
      <c r="I1371" s="7">
        <v>0</v>
      </c>
      <c r="J1371" s="7">
        <v>0</v>
      </c>
      <c r="K1371" s="7">
        <v>0</v>
      </c>
      <c r="L1371" s="7" t="str" cm="1">
        <f t="array" ref="L1371">_xlfn.IFS(G1371=1,G$1,H1371=1,H$1,I1371=1,I$1,J1371=1,J$1,K1371=1,K$1)</f>
        <v>Married</v>
      </c>
      <c r="M1371" s="7">
        <v>0</v>
      </c>
      <c r="N1371" s="7">
        <v>0</v>
      </c>
      <c r="O1371" s="7">
        <v>1</v>
      </c>
      <c r="P1371" s="7">
        <v>0</v>
      </c>
      <c r="Q1371" s="7" t="str" cm="1">
        <f t="array" ref="Q1371">_xlfn.IFS(M1371=1,M$1,N1371=1,N$1,O1371=1,O$1,P1371=1,P$1)</f>
        <v>Master</v>
      </c>
      <c r="R1371" t="s">
        <v>39</v>
      </c>
      <c r="S1371" s="7">
        <v>56</v>
      </c>
      <c r="T1371" s="7">
        <v>93</v>
      </c>
      <c r="U1371" s="7">
        <v>22</v>
      </c>
      <c r="V1371" s="7">
        <v>93</v>
      </c>
      <c r="W1371" s="7">
        <v>22</v>
      </c>
      <c r="X1371" s="7">
        <v>0</v>
      </c>
      <c r="Y1371" s="7">
        <v>0</v>
      </c>
      <c r="Z1371" s="7">
        <v>230</v>
      </c>
      <c r="AA1371" s="7">
        <v>2</v>
      </c>
      <c r="AB1371" s="7">
        <v>2</v>
      </c>
      <c r="AC1371" s="7">
        <v>0</v>
      </c>
      <c r="AD1371" s="7">
        <v>3</v>
      </c>
      <c r="AE1371" s="7">
        <v>8</v>
      </c>
      <c r="AF1371" s="7">
        <v>0</v>
      </c>
      <c r="AG1371" s="7">
        <v>0</v>
      </c>
      <c r="AH1371" s="7">
        <v>0</v>
      </c>
      <c r="AI1371" s="7">
        <v>0</v>
      </c>
      <c r="AJ1371" s="7">
        <v>0</v>
      </c>
      <c r="AK1371" s="7">
        <v>0</v>
      </c>
      <c r="AL1371" s="7">
        <v>0</v>
      </c>
      <c r="AM1371" s="8">
        <v>43898</v>
      </c>
      <c r="AO1371">
        <f t="shared" si="259"/>
        <v>0</v>
      </c>
      <c r="AP1371">
        <f t="shared" si="260"/>
        <v>0</v>
      </c>
      <c r="AQ1371">
        <f t="shared" si="261"/>
        <v>0</v>
      </c>
      <c r="AR1371">
        <f t="shared" si="262"/>
        <v>0</v>
      </c>
      <c r="AS1371">
        <f t="shared" si="263"/>
        <v>0</v>
      </c>
      <c r="AU1371">
        <f t="shared" si="253"/>
        <v>0</v>
      </c>
      <c r="AV1371">
        <f t="shared" si="253"/>
        <v>0</v>
      </c>
      <c r="AW1371">
        <f t="shared" si="253"/>
        <v>0</v>
      </c>
      <c r="AX1371">
        <f t="shared" si="253"/>
        <v>0</v>
      </c>
      <c r="AY1371">
        <f t="shared" si="253"/>
        <v>0</v>
      </c>
      <c r="BA1371">
        <f t="shared" si="254"/>
        <v>0</v>
      </c>
      <c r="BB1371">
        <f t="shared" si="255"/>
        <v>0</v>
      </c>
      <c r="BC1371">
        <f t="shared" si="256"/>
        <v>0</v>
      </c>
      <c r="BD1371">
        <f t="shared" si="264"/>
        <v>0</v>
      </c>
    </row>
    <row r="1372" spans="1:56" x14ac:dyDescent="0.3">
      <c r="A1372" s="7">
        <v>3121</v>
      </c>
      <c r="B1372" s="6">
        <v>140590</v>
      </c>
      <c r="C1372" s="7">
        <v>1</v>
      </c>
      <c r="D1372" s="7">
        <v>1</v>
      </c>
      <c r="E1372" s="7">
        <f t="shared" si="258"/>
        <v>2</v>
      </c>
      <c r="F1372" s="7">
        <v>51</v>
      </c>
      <c r="G1372" s="7">
        <v>0</v>
      </c>
      <c r="H1372" s="7">
        <v>0</v>
      </c>
      <c r="I1372" s="7">
        <v>0</v>
      </c>
      <c r="J1372" s="7">
        <v>0</v>
      </c>
      <c r="K1372" s="7">
        <v>1</v>
      </c>
      <c r="L1372" s="7" t="str" cm="1">
        <f t="array" ref="L1372">_xlfn.IFS(G1372=1,G$1,H1372=1,H$1,I1372=1,I$1,J1372=1,J$1,K1372=1,K$1)</f>
        <v>Widow</v>
      </c>
      <c r="M1372" s="7">
        <v>0</v>
      </c>
      <c r="N1372" s="7">
        <v>1</v>
      </c>
      <c r="O1372" s="7">
        <v>0</v>
      </c>
      <c r="P1372" s="7">
        <v>0</v>
      </c>
      <c r="Q1372" s="7" t="str" cm="1">
        <f t="array" ref="Q1372">_xlfn.IFS(M1372=1,M$1,N1372=1,N$1,O1372=1,O$1,P1372=1,P$1)</f>
        <v>Graduate</v>
      </c>
      <c r="R1372" t="s">
        <v>41</v>
      </c>
      <c r="S1372" s="7">
        <v>30</v>
      </c>
      <c r="T1372" s="7">
        <v>533</v>
      </c>
      <c r="U1372" s="7">
        <v>0</v>
      </c>
      <c r="V1372" s="7">
        <v>173</v>
      </c>
      <c r="W1372" s="7">
        <v>21</v>
      </c>
      <c r="X1372" s="7">
        <v>38</v>
      </c>
      <c r="Y1372" s="7">
        <v>128</v>
      </c>
      <c r="Z1372" s="7">
        <v>637</v>
      </c>
      <c r="AA1372" s="7">
        <v>5</v>
      </c>
      <c r="AB1372" s="7">
        <v>3</v>
      </c>
      <c r="AC1372" s="7">
        <v>4</v>
      </c>
      <c r="AD1372" s="7">
        <v>3</v>
      </c>
      <c r="AE1372" s="7">
        <v>6</v>
      </c>
      <c r="AF1372" s="7">
        <v>1</v>
      </c>
      <c r="AG1372" s="7">
        <v>0</v>
      </c>
      <c r="AH1372" s="7">
        <v>0</v>
      </c>
      <c r="AI1372" s="7">
        <v>0</v>
      </c>
      <c r="AJ1372" s="7">
        <v>0</v>
      </c>
      <c r="AK1372" s="7">
        <v>0</v>
      </c>
      <c r="AL1372" s="7">
        <v>0</v>
      </c>
      <c r="AM1372" s="8">
        <v>43898</v>
      </c>
      <c r="AO1372">
        <f t="shared" si="259"/>
        <v>0</v>
      </c>
      <c r="AP1372">
        <f t="shared" si="260"/>
        <v>0</v>
      </c>
      <c r="AQ1372">
        <f t="shared" si="261"/>
        <v>0</v>
      </c>
      <c r="AR1372">
        <f t="shared" si="262"/>
        <v>0</v>
      </c>
      <c r="AS1372">
        <f t="shared" si="263"/>
        <v>0</v>
      </c>
      <c r="AU1372">
        <f t="shared" si="253"/>
        <v>0</v>
      </c>
      <c r="AV1372">
        <f t="shared" si="253"/>
        <v>0</v>
      </c>
      <c r="AW1372">
        <f t="shared" si="253"/>
        <v>0</v>
      </c>
      <c r="AX1372">
        <f t="shared" si="253"/>
        <v>0</v>
      </c>
      <c r="AY1372">
        <f t="shared" si="253"/>
        <v>0</v>
      </c>
      <c r="BA1372">
        <f t="shared" si="254"/>
        <v>0</v>
      </c>
      <c r="BB1372">
        <f t="shared" si="255"/>
        <v>0</v>
      </c>
      <c r="BC1372">
        <f t="shared" si="256"/>
        <v>0</v>
      </c>
      <c r="BD1372">
        <f t="shared" si="264"/>
        <v>0</v>
      </c>
    </row>
    <row r="1373" spans="1:56" x14ac:dyDescent="0.3">
      <c r="A1373" s="7">
        <v>3104</v>
      </c>
      <c r="B1373" s="6">
        <v>140590</v>
      </c>
      <c r="C1373" s="7">
        <v>1</v>
      </c>
      <c r="D1373" s="7">
        <v>1</v>
      </c>
      <c r="E1373" s="7">
        <f t="shared" si="258"/>
        <v>2</v>
      </c>
      <c r="F1373" s="7">
        <v>51</v>
      </c>
      <c r="G1373" s="7">
        <v>0</v>
      </c>
      <c r="H1373" s="7">
        <v>0</v>
      </c>
      <c r="I1373" s="7">
        <v>0</v>
      </c>
      <c r="J1373" s="7">
        <v>0</v>
      </c>
      <c r="K1373" s="7">
        <v>1</v>
      </c>
      <c r="L1373" s="7" t="str" cm="1">
        <f t="array" ref="L1373">_xlfn.IFS(G1373=1,G$1,H1373=1,H$1,I1373=1,I$1,J1373=1,J$1,K1373=1,K$1)</f>
        <v>Widow</v>
      </c>
      <c r="M1373" s="7">
        <v>0</v>
      </c>
      <c r="N1373" s="7">
        <v>1</v>
      </c>
      <c r="O1373" s="7">
        <v>0</v>
      </c>
      <c r="P1373" s="7">
        <v>0</v>
      </c>
      <c r="Q1373" s="7" t="str" cm="1">
        <f t="array" ref="Q1373">_xlfn.IFS(M1373=1,M$1,N1373=1,N$1,O1373=1,O$1,P1373=1,P$1)</f>
        <v>Graduate</v>
      </c>
      <c r="R1373" t="s">
        <v>44</v>
      </c>
      <c r="S1373" s="7">
        <v>30</v>
      </c>
      <c r="T1373" s="7">
        <v>533</v>
      </c>
      <c r="U1373" s="7">
        <v>0</v>
      </c>
      <c r="V1373" s="7">
        <v>173</v>
      </c>
      <c r="W1373" s="7">
        <v>21</v>
      </c>
      <c r="X1373" s="7">
        <v>38</v>
      </c>
      <c r="Y1373" s="7">
        <v>128</v>
      </c>
      <c r="Z1373" s="7">
        <v>637</v>
      </c>
      <c r="AA1373" s="7">
        <v>5</v>
      </c>
      <c r="AB1373" s="7">
        <v>3</v>
      </c>
      <c r="AC1373" s="7">
        <v>4</v>
      </c>
      <c r="AD1373" s="7">
        <v>3</v>
      </c>
      <c r="AE1373" s="7">
        <v>6</v>
      </c>
      <c r="AF1373" s="7">
        <v>1</v>
      </c>
      <c r="AG1373" s="7">
        <v>0</v>
      </c>
      <c r="AH1373" s="7">
        <v>0</v>
      </c>
      <c r="AI1373" s="7">
        <v>0</v>
      </c>
      <c r="AJ1373" s="7">
        <v>0</v>
      </c>
      <c r="AK1373" s="7">
        <v>0</v>
      </c>
      <c r="AL1373" s="7">
        <v>0</v>
      </c>
      <c r="AM1373" s="8">
        <v>43898</v>
      </c>
      <c r="AO1373">
        <f t="shared" si="259"/>
        <v>0</v>
      </c>
      <c r="AP1373">
        <f t="shared" si="260"/>
        <v>0</v>
      </c>
      <c r="AQ1373">
        <f t="shared" si="261"/>
        <v>0</v>
      </c>
      <c r="AR1373">
        <f t="shared" si="262"/>
        <v>0</v>
      </c>
      <c r="AS1373">
        <f t="shared" si="263"/>
        <v>0</v>
      </c>
      <c r="AU1373">
        <f t="shared" si="253"/>
        <v>0</v>
      </c>
      <c r="AV1373">
        <f t="shared" si="253"/>
        <v>0</v>
      </c>
      <c r="AW1373">
        <f t="shared" si="253"/>
        <v>0</v>
      </c>
      <c r="AX1373">
        <f t="shared" si="253"/>
        <v>0</v>
      </c>
      <c r="AY1373">
        <f t="shared" si="253"/>
        <v>0</v>
      </c>
      <c r="BA1373">
        <f t="shared" si="254"/>
        <v>0</v>
      </c>
      <c r="BB1373">
        <f t="shared" si="255"/>
        <v>0</v>
      </c>
      <c r="BC1373">
        <f t="shared" si="256"/>
        <v>0</v>
      </c>
      <c r="BD1373">
        <f t="shared" si="264"/>
        <v>0</v>
      </c>
    </row>
    <row r="1374" spans="1:56" x14ac:dyDescent="0.3">
      <c r="A1374" s="7">
        <v>2771</v>
      </c>
      <c r="B1374" s="6">
        <v>162535</v>
      </c>
      <c r="C1374" s="7">
        <v>0</v>
      </c>
      <c r="D1374" s="7">
        <v>1</v>
      </c>
      <c r="E1374" s="7">
        <f t="shared" si="258"/>
        <v>1</v>
      </c>
      <c r="F1374" s="7">
        <v>65</v>
      </c>
      <c r="G1374" s="7">
        <v>0</v>
      </c>
      <c r="H1374" s="7">
        <v>0</v>
      </c>
      <c r="I1374" s="7">
        <v>0</v>
      </c>
      <c r="J1374" s="7">
        <v>1</v>
      </c>
      <c r="K1374" s="7">
        <v>0</v>
      </c>
      <c r="L1374" s="7" t="str" cm="1">
        <f t="array" ref="L1374">_xlfn.IFS(G1374=1,G$1,H1374=1,H$1,I1374=1,I$1,J1374=1,J$1,K1374=1,K$1)</f>
        <v>Single</v>
      </c>
      <c r="M1374" s="7">
        <v>0</v>
      </c>
      <c r="N1374" s="7">
        <v>1</v>
      </c>
      <c r="O1374" s="7">
        <v>0</v>
      </c>
      <c r="P1374" s="7">
        <v>0</v>
      </c>
      <c r="Q1374" s="7" t="str" cm="1">
        <f t="array" ref="Q1374">_xlfn.IFS(M1374=1,M$1,N1374=1,N$1,O1374=1,O$1,P1374=1,P$1)</f>
        <v>Graduate</v>
      </c>
      <c r="R1374" t="s">
        <v>43</v>
      </c>
      <c r="S1374" s="7">
        <v>13</v>
      </c>
      <c r="T1374" s="7">
        <v>424</v>
      </c>
      <c r="U1374" s="7">
        <v>125</v>
      </c>
      <c r="V1374" s="7">
        <v>234</v>
      </c>
      <c r="W1374" s="7">
        <v>0</v>
      </c>
      <c r="X1374" s="7">
        <v>117</v>
      </c>
      <c r="Y1374" s="7">
        <v>135</v>
      </c>
      <c r="Z1374" s="7">
        <v>764</v>
      </c>
      <c r="AA1374" s="7">
        <v>1</v>
      </c>
      <c r="AB1374" s="7">
        <v>3</v>
      </c>
      <c r="AC1374" s="7">
        <v>2</v>
      </c>
      <c r="AD1374" s="7">
        <v>8</v>
      </c>
      <c r="AE1374" s="7">
        <v>3</v>
      </c>
      <c r="AF1374" s="7">
        <v>0</v>
      </c>
      <c r="AG1374" s="7">
        <v>0</v>
      </c>
      <c r="AH1374" s="7">
        <v>0</v>
      </c>
      <c r="AI1374" s="7">
        <v>0</v>
      </c>
      <c r="AJ1374" s="7">
        <v>0</v>
      </c>
      <c r="AK1374" s="7">
        <v>0</v>
      </c>
      <c r="AL1374" s="7">
        <v>0</v>
      </c>
      <c r="AM1374" s="8">
        <v>43899</v>
      </c>
      <c r="AO1374">
        <f t="shared" si="259"/>
        <v>0</v>
      </c>
      <c r="AP1374">
        <f t="shared" si="260"/>
        <v>0</v>
      </c>
      <c r="AQ1374">
        <f t="shared" si="261"/>
        <v>0</v>
      </c>
      <c r="AR1374">
        <f t="shared" si="262"/>
        <v>0</v>
      </c>
      <c r="AS1374">
        <f t="shared" si="263"/>
        <v>0</v>
      </c>
      <c r="AU1374">
        <f t="shared" si="253"/>
        <v>0</v>
      </c>
      <c r="AV1374">
        <f t="shared" si="253"/>
        <v>0</v>
      </c>
      <c r="AW1374">
        <f t="shared" si="253"/>
        <v>0</v>
      </c>
      <c r="AX1374">
        <f t="shared" si="253"/>
        <v>0</v>
      </c>
      <c r="AY1374">
        <f t="shared" si="253"/>
        <v>0</v>
      </c>
      <c r="BA1374">
        <f t="shared" si="254"/>
        <v>0</v>
      </c>
      <c r="BB1374">
        <f t="shared" si="255"/>
        <v>0</v>
      </c>
      <c r="BC1374">
        <f t="shared" si="256"/>
        <v>0</v>
      </c>
      <c r="BD1374">
        <f t="shared" si="264"/>
        <v>0</v>
      </c>
    </row>
    <row r="1375" spans="1:56" x14ac:dyDescent="0.3">
      <c r="A1375" s="7">
        <v>1732</v>
      </c>
      <c r="B1375" s="6">
        <v>151518</v>
      </c>
      <c r="C1375" s="7">
        <v>0</v>
      </c>
      <c r="D1375" s="7">
        <v>1</v>
      </c>
      <c r="E1375" s="7">
        <f t="shared" si="258"/>
        <v>1</v>
      </c>
      <c r="F1375" s="7">
        <v>62</v>
      </c>
      <c r="G1375" s="7">
        <v>0</v>
      </c>
      <c r="H1375" s="7">
        <v>0</v>
      </c>
      <c r="I1375" s="7">
        <v>1</v>
      </c>
      <c r="J1375" s="7">
        <v>0</v>
      </c>
      <c r="K1375" s="7">
        <v>0</v>
      </c>
      <c r="L1375" s="7" t="str" cm="1">
        <f t="array" ref="L1375">_xlfn.IFS(G1375=1,G$1,H1375=1,H$1,I1375=1,I$1,J1375=1,J$1,K1375=1,K$1)</f>
        <v>Together</v>
      </c>
      <c r="M1375" s="7">
        <v>0</v>
      </c>
      <c r="N1375" s="7">
        <v>0</v>
      </c>
      <c r="O1375" s="7">
        <v>0</v>
      </c>
      <c r="P1375" s="7">
        <v>1</v>
      </c>
      <c r="Q1375" s="7" t="str" cm="1">
        <f t="array" ref="Q1375">_xlfn.IFS(M1375=1,M$1,N1375=1,N$1,O1375=1,O$1,P1375=1,P$1)</f>
        <v>PhD</v>
      </c>
      <c r="R1375" t="s">
        <v>39</v>
      </c>
      <c r="S1375" s="7">
        <v>92</v>
      </c>
      <c r="T1375" s="7">
        <v>1029</v>
      </c>
      <c r="U1375" s="7">
        <v>24</v>
      </c>
      <c r="V1375" s="7">
        <v>194</v>
      </c>
      <c r="W1375" s="7">
        <v>50</v>
      </c>
      <c r="X1375" s="7">
        <v>12</v>
      </c>
      <c r="Y1375" s="7">
        <v>12</v>
      </c>
      <c r="Z1375" s="7">
        <v>1297</v>
      </c>
      <c r="AA1375" s="7">
        <v>2</v>
      </c>
      <c r="AB1375" s="7">
        <v>3</v>
      </c>
      <c r="AC1375" s="7">
        <v>2</v>
      </c>
      <c r="AD1375" s="7">
        <v>10</v>
      </c>
      <c r="AE1375" s="7">
        <v>3</v>
      </c>
      <c r="AF1375" s="7">
        <v>0</v>
      </c>
      <c r="AG1375" s="7">
        <v>0</v>
      </c>
      <c r="AH1375" s="7">
        <v>0</v>
      </c>
      <c r="AI1375" s="7">
        <v>0</v>
      </c>
      <c r="AJ1375" s="7">
        <v>0</v>
      </c>
      <c r="AK1375" s="7">
        <v>0</v>
      </c>
      <c r="AL1375" s="7">
        <v>0</v>
      </c>
      <c r="AM1375" s="8">
        <v>43899</v>
      </c>
      <c r="AO1375">
        <f t="shared" si="259"/>
        <v>0</v>
      </c>
      <c r="AP1375">
        <f t="shared" si="260"/>
        <v>0</v>
      </c>
      <c r="AQ1375">
        <f t="shared" si="261"/>
        <v>0</v>
      </c>
      <c r="AR1375">
        <f t="shared" si="262"/>
        <v>0</v>
      </c>
      <c r="AS1375">
        <f t="shared" si="263"/>
        <v>0</v>
      </c>
      <c r="AU1375">
        <f t="shared" si="253"/>
        <v>0</v>
      </c>
      <c r="AV1375">
        <f t="shared" si="253"/>
        <v>0</v>
      </c>
      <c r="AW1375">
        <f t="shared" si="253"/>
        <v>0</v>
      </c>
      <c r="AX1375">
        <f t="shared" si="253"/>
        <v>0</v>
      </c>
      <c r="AY1375">
        <f t="shared" si="253"/>
        <v>0</v>
      </c>
      <c r="BA1375">
        <f t="shared" si="254"/>
        <v>0</v>
      </c>
      <c r="BB1375">
        <f t="shared" si="255"/>
        <v>0</v>
      </c>
      <c r="BC1375">
        <f t="shared" si="256"/>
        <v>0</v>
      </c>
      <c r="BD1375">
        <f t="shared" si="264"/>
        <v>0</v>
      </c>
    </row>
    <row r="1376" spans="1:56" x14ac:dyDescent="0.3">
      <c r="A1376" s="7">
        <v>2222</v>
      </c>
      <c r="B1376" s="6">
        <v>159062</v>
      </c>
      <c r="C1376" s="7">
        <v>2</v>
      </c>
      <c r="D1376" s="7">
        <v>1</v>
      </c>
      <c r="E1376" s="7">
        <f t="shared" si="258"/>
        <v>3</v>
      </c>
      <c r="F1376" s="7">
        <v>53</v>
      </c>
      <c r="G1376" s="7">
        <v>0</v>
      </c>
      <c r="H1376" s="7">
        <v>1</v>
      </c>
      <c r="I1376" s="7">
        <v>0</v>
      </c>
      <c r="J1376" s="7">
        <v>0</v>
      </c>
      <c r="K1376" s="7">
        <v>0</v>
      </c>
      <c r="L1376" s="7" t="str" cm="1">
        <f t="array" ref="L1376">_xlfn.IFS(G1376=1,G$1,H1376=1,H$1,I1376=1,I$1,J1376=1,J$1,K1376=1,K$1)</f>
        <v>Married</v>
      </c>
      <c r="M1376" s="7">
        <v>0</v>
      </c>
      <c r="N1376" s="7">
        <v>0</v>
      </c>
      <c r="O1376" s="7">
        <v>0</v>
      </c>
      <c r="P1376" s="7">
        <v>1</v>
      </c>
      <c r="Q1376" s="7" t="str" cm="1">
        <f t="array" ref="Q1376">_xlfn.IFS(M1376=1,M$1,N1376=1,N$1,O1376=1,O$1,P1376=1,P$1)</f>
        <v>PhD</v>
      </c>
      <c r="R1376" t="s">
        <v>44</v>
      </c>
      <c r="S1376" s="7">
        <v>74</v>
      </c>
      <c r="T1376" s="7">
        <v>124</v>
      </c>
      <c r="U1376" s="7">
        <v>3</v>
      </c>
      <c r="V1376" s="7">
        <v>32</v>
      </c>
      <c r="W1376" s="7">
        <v>8</v>
      </c>
      <c r="X1376" s="7">
        <v>0</v>
      </c>
      <c r="Y1376" s="7">
        <v>24</v>
      </c>
      <c r="Z1376" s="7">
        <v>143</v>
      </c>
      <c r="AA1376" s="7">
        <v>2</v>
      </c>
      <c r="AB1376" s="7">
        <v>2</v>
      </c>
      <c r="AC1376" s="7">
        <v>0</v>
      </c>
      <c r="AD1376" s="7">
        <v>3</v>
      </c>
      <c r="AE1376" s="7">
        <v>4</v>
      </c>
      <c r="AF1376" s="7">
        <v>0</v>
      </c>
      <c r="AG1376" s="7">
        <v>0</v>
      </c>
      <c r="AH1376" s="7">
        <v>0</v>
      </c>
      <c r="AI1376" s="7">
        <v>0</v>
      </c>
      <c r="AJ1376" s="7">
        <v>0</v>
      </c>
      <c r="AK1376" s="7">
        <v>0</v>
      </c>
      <c r="AL1376" s="7">
        <v>0</v>
      </c>
      <c r="AM1376" s="8">
        <v>43899</v>
      </c>
      <c r="AO1376">
        <f t="shared" si="259"/>
        <v>0</v>
      </c>
      <c r="AP1376">
        <f t="shared" si="260"/>
        <v>0</v>
      </c>
      <c r="AQ1376">
        <f t="shared" si="261"/>
        <v>0</v>
      </c>
      <c r="AR1376">
        <f t="shared" si="262"/>
        <v>0</v>
      </c>
      <c r="AS1376">
        <f t="shared" si="263"/>
        <v>0</v>
      </c>
      <c r="AU1376">
        <f t="shared" ref="AU1376:AY1426" si="265">IF($AJ1376=1,T1376,0)</f>
        <v>0</v>
      </c>
      <c r="AV1376">
        <f t="shared" si="265"/>
        <v>0</v>
      </c>
      <c r="AW1376">
        <f t="shared" si="265"/>
        <v>0</v>
      </c>
      <c r="AX1376">
        <f t="shared" si="265"/>
        <v>0</v>
      </c>
      <c r="AY1376">
        <f t="shared" si="265"/>
        <v>0</v>
      </c>
      <c r="BA1376">
        <f t="shared" si="254"/>
        <v>0</v>
      </c>
      <c r="BB1376">
        <f t="shared" si="255"/>
        <v>0</v>
      </c>
      <c r="BC1376">
        <f t="shared" si="256"/>
        <v>0</v>
      </c>
      <c r="BD1376">
        <f t="shared" si="264"/>
        <v>0</v>
      </c>
    </row>
    <row r="1377" spans="1:56" x14ac:dyDescent="0.3">
      <c r="A1377" s="7">
        <v>2367</v>
      </c>
      <c r="B1377" s="6">
        <v>122682</v>
      </c>
      <c r="C1377" s="7">
        <v>1</v>
      </c>
      <c r="D1377" s="7">
        <v>0</v>
      </c>
      <c r="E1377" s="7">
        <f t="shared" si="258"/>
        <v>1</v>
      </c>
      <c r="F1377" s="7">
        <v>47</v>
      </c>
      <c r="G1377" s="7">
        <v>0</v>
      </c>
      <c r="H1377" s="7">
        <v>0</v>
      </c>
      <c r="I1377" s="7">
        <v>1</v>
      </c>
      <c r="J1377" s="7">
        <v>0</v>
      </c>
      <c r="K1377" s="7">
        <v>0</v>
      </c>
      <c r="L1377" s="7" t="str" cm="1">
        <f t="array" ref="L1377">_xlfn.IFS(G1377=1,G$1,H1377=1,H$1,I1377=1,I$1,J1377=1,J$1,K1377=1,K$1)</f>
        <v>Together</v>
      </c>
      <c r="M1377" s="7">
        <v>0</v>
      </c>
      <c r="N1377" s="7">
        <v>1</v>
      </c>
      <c r="O1377" s="7">
        <v>0</v>
      </c>
      <c r="P1377" s="7">
        <v>0</v>
      </c>
      <c r="Q1377" s="7" t="str" cm="1">
        <f t="array" ref="Q1377">_xlfn.IFS(M1377=1,M$1,N1377=1,N$1,O1377=1,O$1,P1377=1,P$1)</f>
        <v>Graduate</v>
      </c>
      <c r="R1377" t="s">
        <v>40</v>
      </c>
      <c r="S1377" s="7">
        <v>51</v>
      </c>
      <c r="T1377" s="7">
        <v>54</v>
      </c>
      <c r="U1377" s="7">
        <v>76</v>
      </c>
      <c r="V1377" s="7">
        <v>157</v>
      </c>
      <c r="W1377" s="7">
        <v>22</v>
      </c>
      <c r="X1377" s="7">
        <v>11</v>
      </c>
      <c r="Y1377" s="7">
        <v>195</v>
      </c>
      <c r="Z1377" s="7">
        <v>124</v>
      </c>
      <c r="AA1377" s="7">
        <v>3</v>
      </c>
      <c r="AB1377" s="7">
        <v>2</v>
      </c>
      <c r="AC1377" s="7">
        <v>1</v>
      </c>
      <c r="AD1377" s="7">
        <v>4</v>
      </c>
      <c r="AE1377" s="7">
        <v>4</v>
      </c>
      <c r="AF1377" s="7">
        <v>0</v>
      </c>
      <c r="AG1377" s="7">
        <v>0</v>
      </c>
      <c r="AH1377" s="7">
        <v>0</v>
      </c>
      <c r="AI1377" s="7">
        <v>0</v>
      </c>
      <c r="AJ1377" s="7">
        <v>0</v>
      </c>
      <c r="AK1377" s="7">
        <v>0</v>
      </c>
      <c r="AL1377" s="7">
        <v>0</v>
      </c>
      <c r="AM1377" s="8">
        <v>43899</v>
      </c>
      <c r="AO1377">
        <f t="shared" si="259"/>
        <v>0</v>
      </c>
      <c r="AP1377">
        <f t="shared" si="260"/>
        <v>0</v>
      </c>
      <c r="AQ1377">
        <f t="shared" si="261"/>
        <v>0</v>
      </c>
      <c r="AR1377">
        <f t="shared" si="262"/>
        <v>0</v>
      </c>
      <c r="AS1377">
        <f t="shared" si="263"/>
        <v>0</v>
      </c>
      <c r="AU1377">
        <f t="shared" si="265"/>
        <v>0</v>
      </c>
      <c r="AV1377">
        <f t="shared" si="265"/>
        <v>0</v>
      </c>
      <c r="AW1377">
        <f t="shared" si="265"/>
        <v>0</v>
      </c>
      <c r="AX1377">
        <f t="shared" si="265"/>
        <v>0</v>
      </c>
      <c r="AY1377">
        <f t="shared" si="265"/>
        <v>0</v>
      </c>
      <c r="BA1377">
        <f t="shared" si="254"/>
        <v>0</v>
      </c>
      <c r="BB1377">
        <f t="shared" si="255"/>
        <v>0</v>
      </c>
      <c r="BC1377">
        <f t="shared" si="256"/>
        <v>0</v>
      </c>
      <c r="BD1377">
        <f t="shared" si="264"/>
        <v>0</v>
      </c>
    </row>
    <row r="1378" spans="1:56" x14ac:dyDescent="0.3">
      <c r="A1378" s="7">
        <v>1741</v>
      </c>
      <c r="B1378" s="6">
        <v>135523</v>
      </c>
      <c r="C1378" s="7">
        <v>1</v>
      </c>
      <c r="D1378" s="7">
        <v>0</v>
      </c>
      <c r="E1378" s="7">
        <f t="shared" si="258"/>
        <v>1</v>
      </c>
      <c r="F1378" s="7">
        <v>39</v>
      </c>
      <c r="G1378" s="7">
        <v>0</v>
      </c>
      <c r="H1378" s="7">
        <v>1</v>
      </c>
      <c r="I1378" s="7">
        <v>0</v>
      </c>
      <c r="J1378" s="7">
        <v>0</v>
      </c>
      <c r="K1378" s="7">
        <v>0</v>
      </c>
      <c r="L1378" s="7" t="str" cm="1">
        <f t="array" ref="L1378">_xlfn.IFS(G1378=1,G$1,H1378=1,H$1,I1378=1,I$1,J1378=1,J$1,K1378=1,K$1)</f>
        <v>Married</v>
      </c>
      <c r="M1378" s="7">
        <v>0</v>
      </c>
      <c r="N1378" s="7">
        <v>0</v>
      </c>
      <c r="O1378" s="7">
        <v>0</v>
      </c>
      <c r="P1378" s="7">
        <v>0</v>
      </c>
      <c r="Q1378" s="7" t="e" cm="1">
        <f t="array" ref="Q1378">_xlfn.IFS(M1378=1,M$1,N1378=1,N$1,O1378=1,O$1,P1378=1,P$1)</f>
        <v>#N/A</v>
      </c>
      <c r="R1378" t="s">
        <v>41</v>
      </c>
      <c r="S1378" s="7">
        <v>8</v>
      </c>
      <c r="T1378" s="7">
        <v>42</v>
      </c>
      <c r="U1378" s="7">
        <v>19</v>
      </c>
      <c r="V1378" s="7">
        <v>84</v>
      </c>
      <c r="W1378" s="7">
        <v>46</v>
      </c>
      <c r="X1378" s="7">
        <v>19</v>
      </c>
      <c r="Y1378" s="7">
        <v>42</v>
      </c>
      <c r="Z1378" s="7">
        <v>168</v>
      </c>
      <c r="AA1378" s="7">
        <v>2</v>
      </c>
      <c r="AB1378" s="7">
        <v>3</v>
      </c>
      <c r="AC1378" s="7">
        <v>0</v>
      </c>
      <c r="AD1378" s="7">
        <v>3</v>
      </c>
      <c r="AE1378" s="7">
        <v>7</v>
      </c>
      <c r="AF1378" s="7">
        <v>0</v>
      </c>
      <c r="AG1378" s="7">
        <v>0</v>
      </c>
      <c r="AH1378" s="7">
        <v>0</v>
      </c>
      <c r="AI1378" s="7">
        <v>0</v>
      </c>
      <c r="AJ1378" s="7">
        <v>0</v>
      </c>
      <c r="AK1378" s="7">
        <v>0</v>
      </c>
      <c r="AL1378" s="7">
        <v>0</v>
      </c>
      <c r="AM1378" s="8">
        <v>43899</v>
      </c>
      <c r="AO1378">
        <f t="shared" si="259"/>
        <v>0</v>
      </c>
      <c r="AP1378">
        <f t="shared" si="260"/>
        <v>0</v>
      </c>
      <c r="AQ1378">
        <f t="shared" si="261"/>
        <v>0</v>
      </c>
      <c r="AR1378">
        <f t="shared" si="262"/>
        <v>0</v>
      </c>
      <c r="AS1378">
        <f t="shared" si="263"/>
        <v>0</v>
      </c>
      <c r="AU1378">
        <f t="shared" si="265"/>
        <v>0</v>
      </c>
      <c r="AV1378">
        <f t="shared" si="265"/>
        <v>0</v>
      </c>
      <c r="AW1378">
        <f t="shared" si="265"/>
        <v>0</v>
      </c>
      <c r="AX1378">
        <f t="shared" si="265"/>
        <v>0</v>
      </c>
      <c r="AY1378">
        <f t="shared" si="265"/>
        <v>0</v>
      </c>
      <c r="BA1378">
        <f t="shared" si="254"/>
        <v>0</v>
      </c>
      <c r="BB1378">
        <f t="shared" si="255"/>
        <v>0</v>
      </c>
      <c r="BC1378">
        <f t="shared" si="256"/>
        <v>0</v>
      </c>
      <c r="BD1378">
        <f t="shared" si="264"/>
        <v>0</v>
      </c>
    </row>
    <row r="1379" spans="1:56" x14ac:dyDescent="0.3">
      <c r="A1379" s="7">
        <v>3057</v>
      </c>
      <c r="B1379" s="6">
        <v>130828</v>
      </c>
      <c r="C1379" s="7">
        <v>1</v>
      </c>
      <c r="D1379" s="7">
        <v>0</v>
      </c>
      <c r="E1379" s="7">
        <f t="shared" si="258"/>
        <v>1</v>
      </c>
      <c r="F1379" s="7">
        <v>40</v>
      </c>
      <c r="G1379" s="7">
        <v>0</v>
      </c>
      <c r="H1379" s="7">
        <v>0</v>
      </c>
      <c r="I1379" s="7">
        <v>0</v>
      </c>
      <c r="J1379" s="7">
        <v>1</v>
      </c>
      <c r="K1379" s="7">
        <v>0</v>
      </c>
      <c r="L1379" s="7" t="str" cm="1">
        <f t="array" ref="L1379">_xlfn.IFS(G1379=1,G$1,H1379=1,H$1,I1379=1,I$1,J1379=1,J$1,K1379=1,K$1)</f>
        <v>Single</v>
      </c>
      <c r="M1379" s="7">
        <v>0</v>
      </c>
      <c r="N1379" s="7">
        <v>1</v>
      </c>
      <c r="O1379" s="7">
        <v>0</v>
      </c>
      <c r="P1379" s="7">
        <v>0</v>
      </c>
      <c r="Q1379" s="7" t="str" cm="1">
        <f t="array" ref="Q1379">_xlfn.IFS(M1379=1,M$1,N1379=1,N$1,O1379=1,O$1,P1379=1,P$1)</f>
        <v>Graduate</v>
      </c>
      <c r="R1379" t="s">
        <v>40</v>
      </c>
      <c r="S1379" s="7">
        <v>16</v>
      </c>
      <c r="T1379" s="7">
        <v>68</v>
      </c>
      <c r="U1379" s="7">
        <v>47</v>
      </c>
      <c r="V1379" s="7">
        <v>64</v>
      </c>
      <c r="W1379" s="7">
        <v>8</v>
      </c>
      <c r="X1379" s="7">
        <v>0</v>
      </c>
      <c r="Y1379" s="7">
        <v>51</v>
      </c>
      <c r="Z1379" s="7">
        <v>136</v>
      </c>
      <c r="AA1379" s="7">
        <v>2</v>
      </c>
      <c r="AB1379" s="7">
        <v>1</v>
      </c>
      <c r="AC1379" s="7">
        <v>1</v>
      </c>
      <c r="AD1379" s="7">
        <v>4</v>
      </c>
      <c r="AE1379" s="7">
        <v>3</v>
      </c>
      <c r="AF1379" s="7">
        <v>0</v>
      </c>
      <c r="AG1379" s="7">
        <v>0</v>
      </c>
      <c r="AH1379" s="7">
        <v>0</v>
      </c>
      <c r="AI1379" s="7">
        <v>0</v>
      </c>
      <c r="AJ1379" s="7">
        <v>0</v>
      </c>
      <c r="AK1379" s="7">
        <v>0</v>
      </c>
      <c r="AL1379" s="7">
        <v>0</v>
      </c>
      <c r="AM1379" s="8">
        <v>43900</v>
      </c>
      <c r="AO1379">
        <f t="shared" si="259"/>
        <v>0</v>
      </c>
      <c r="AP1379">
        <f t="shared" si="260"/>
        <v>0</v>
      </c>
      <c r="AQ1379">
        <f t="shared" si="261"/>
        <v>0</v>
      </c>
      <c r="AR1379">
        <f t="shared" si="262"/>
        <v>0</v>
      </c>
      <c r="AS1379">
        <f t="shared" si="263"/>
        <v>0</v>
      </c>
      <c r="AU1379">
        <f t="shared" si="265"/>
        <v>0</v>
      </c>
      <c r="AV1379">
        <f t="shared" si="265"/>
        <v>0</v>
      </c>
      <c r="AW1379">
        <f t="shared" si="265"/>
        <v>0</v>
      </c>
      <c r="AX1379">
        <f t="shared" si="265"/>
        <v>0</v>
      </c>
      <c r="AY1379">
        <f t="shared" si="265"/>
        <v>0</v>
      </c>
      <c r="BA1379">
        <f t="shared" si="254"/>
        <v>0</v>
      </c>
      <c r="BB1379">
        <f t="shared" si="255"/>
        <v>0</v>
      </c>
      <c r="BC1379">
        <f t="shared" si="256"/>
        <v>0</v>
      </c>
      <c r="BD1379">
        <f t="shared" si="264"/>
        <v>0</v>
      </c>
    </row>
    <row r="1380" spans="1:56" x14ac:dyDescent="0.3">
      <c r="A1380" s="7">
        <v>1225</v>
      </c>
      <c r="B1380" s="6">
        <v>179761</v>
      </c>
      <c r="C1380" s="7">
        <v>0</v>
      </c>
      <c r="D1380" s="7">
        <v>1</v>
      </c>
      <c r="E1380" s="7">
        <f t="shared" si="258"/>
        <v>1</v>
      </c>
      <c r="F1380" s="7">
        <v>62</v>
      </c>
      <c r="G1380" s="7">
        <v>0</v>
      </c>
      <c r="H1380" s="7">
        <v>0</v>
      </c>
      <c r="I1380" s="7">
        <v>0</v>
      </c>
      <c r="J1380" s="7">
        <v>1</v>
      </c>
      <c r="K1380" s="7">
        <v>0</v>
      </c>
      <c r="L1380" s="7" t="str" cm="1">
        <f t="array" ref="L1380">_xlfn.IFS(G1380=1,G$1,H1380=1,H$1,I1380=1,I$1,J1380=1,J$1,K1380=1,K$1)</f>
        <v>Single</v>
      </c>
      <c r="M1380" s="7">
        <v>0</v>
      </c>
      <c r="N1380" s="7">
        <v>0</v>
      </c>
      <c r="O1380" s="7">
        <v>0</v>
      </c>
      <c r="P1380" s="7">
        <v>1</v>
      </c>
      <c r="Q1380" s="7" t="str" cm="1">
        <f t="array" ref="Q1380">_xlfn.IFS(M1380=1,M$1,N1380=1,N$1,O1380=1,O$1,P1380=1,P$1)</f>
        <v>PhD</v>
      </c>
      <c r="R1380" t="s">
        <v>41</v>
      </c>
      <c r="S1380" s="7">
        <v>32</v>
      </c>
      <c r="T1380" s="7">
        <v>935</v>
      </c>
      <c r="U1380" s="7">
        <v>11</v>
      </c>
      <c r="V1380" s="7">
        <v>279</v>
      </c>
      <c r="W1380" s="7">
        <v>34</v>
      </c>
      <c r="X1380" s="7">
        <v>79</v>
      </c>
      <c r="Y1380" s="7">
        <v>25</v>
      </c>
      <c r="Z1380" s="7">
        <v>1314</v>
      </c>
      <c r="AA1380" s="7">
        <v>1</v>
      </c>
      <c r="AB1380" s="7">
        <v>5</v>
      </c>
      <c r="AC1380" s="7">
        <v>2</v>
      </c>
      <c r="AD1380" s="7">
        <v>11</v>
      </c>
      <c r="AE1380" s="7">
        <v>3</v>
      </c>
      <c r="AF1380" s="7">
        <v>0</v>
      </c>
      <c r="AG1380" s="7">
        <v>0</v>
      </c>
      <c r="AH1380" s="7">
        <v>0</v>
      </c>
      <c r="AI1380" s="7">
        <v>0</v>
      </c>
      <c r="AJ1380" s="7">
        <v>0</v>
      </c>
      <c r="AK1380" s="7">
        <v>0</v>
      </c>
      <c r="AL1380" s="7">
        <v>0</v>
      </c>
      <c r="AM1380" s="8">
        <v>43900</v>
      </c>
      <c r="AO1380">
        <f t="shared" si="259"/>
        <v>0</v>
      </c>
      <c r="AP1380">
        <f t="shared" si="260"/>
        <v>0</v>
      </c>
      <c r="AQ1380">
        <f t="shared" si="261"/>
        <v>0</v>
      </c>
      <c r="AR1380">
        <f t="shared" si="262"/>
        <v>0</v>
      </c>
      <c r="AS1380">
        <f t="shared" si="263"/>
        <v>0</v>
      </c>
      <c r="AU1380">
        <f t="shared" si="265"/>
        <v>0</v>
      </c>
      <c r="AV1380">
        <f t="shared" si="265"/>
        <v>0</v>
      </c>
      <c r="AW1380">
        <f t="shared" si="265"/>
        <v>0</v>
      </c>
      <c r="AX1380">
        <f t="shared" si="265"/>
        <v>0</v>
      </c>
      <c r="AY1380">
        <f t="shared" si="265"/>
        <v>0</v>
      </c>
      <c r="BA1380">
        <f t="shared" si="254"/>
        <v>0</v>
      </c>
      <c r="BB1380">
        <f t="shared" si="255"/>
        <v>0</v>
      </c>
      <c r="BC1380">
        <f t="shared" si="256"/>
        <v>0</v>
      </c>
      <c r="BD1380">
        <f t="shared" si="264"/>
        <v>0</v>
      </c>
    </row>
    <row r="1381" spans="1:56" x14ac:dyDescent="0.3">
      <c r="A1381" s="7">
        <v>1256</v>
      </c>
      <c r="B1381" s="6">
        <v>122070</v>
      </c>
      <c r="C1381" s="7">
        <v>1</v>
      </c>
      <c r="D1381" s="7">
        <v>0</v>
      </c>
      <c r="E1381" s="7">
        <f t="shared" si="258"/>
        <v>1</v>
      </c>
      <c r="F1381" s="7">
        <v>50</v>
      </c>
      <c r="G1381" s="7">
        <v>0</v>
      </c>
      <c r="H1381" s="7">
        <v>0</v>
      </c>
      <c r="I1381" s="7">
        <v>1</v>
      </c>
      <c r="J1381" s="7">
        <v>0</v>
      </c>
      <c r="K1381" s="7">
        <v>0</v>
      </c>
      <c r="L1381" s="7" t="str" cm="1">
        <f t="array" ref="L1381">_xlfn.IFS(G1381=1,G$1,H1381=1,H$1,I1381=1,I$1,J1381=1,J$1,K1381=1,K$1)</f>
        <v>Together</v>
      </c>
      <c r="M1381" s="7">
        <v>0</v>
      </c>
      <c r="N1381" s="7">
        <v>1</v>
      </c>
      <c r="O1381" s="7">
        <v>0</v>
      </c>
      <c r="P1381" s="7">
        <v>0</v>
      </c>
      <c r="Q1381" s="7" t="str" cm="1">
        <f t="array" ref="Q1381">_xlfn.IFS(M1381=1,M$1,N1381=1,N$1,O1381=1,O$1,P1381=1,P$1)</f>
        <v>Graduate</v>
      </c>
      <c r="R1381" t="s">
        <v>44</v>
      </c>
      <c r="S1381" s="7">
        <v>11</v>
      </c>
      <c r="T1381" s="7">
        <v>55</v>
      </c>
      <c r="U1381" s="7">
        <v>39</v>
      </c>
      <c r="V1381" s="7">
        <v>105</v>
      </c>
      <c r="W1381" s="7">
        <v>44</v>
      </c>
      <c r="X1381" s="7">
        <v>11</v>
      </c>
      <c r="Y1381" s="7">
        <v>116</v>
      </c>
      <c r="Z1381" s="7">
        <v>138</v>
      </c>
      <c r="AA1381" s="7">
        <v>2</v>
      </c>
      <c r="AB1381" s="7">
        <v>2</v>
      </c>
      <c r="AC1381" s="7">
        <v>2</v>
      </c>
      <c r="AD1381" s="7">
        <v>2</v>
      </c>
      <c r="AE1381" s="7">
        <v>6</v>
      </c>
      <c r="AF1381" s="7">
        <v>0</v>
      </c>
      <c r="AG1381" s="7">
        <v>0</v>
      </c>
      <c r="AH1381" s="7">
        <v>0</v>
      </c>
      <c r="AI1381" s="7">
        <v>0</v>
      </c>
      <c r="AJ1381" s="7">
        <v>0</v>
      </c>
      <c r="AK1381" s="7">
        <v>0</v>
      </c>
      <c r="AL1381" s="7">
        <v>0</v>
      </c>
      <c r="AM1381" s="8">
        <v>43900</v>
      </c>
      <c r="AO1381">
        <f t="shared" si="259"/>
        <v>0</v>
      </c>
      <c r="AP1381">
        <f t="shared" si="260"/>
        <v>0</v>
      </c>
      <c r="AQ1381">
        <f t="shared" si="261"/>
        <v>0</v>
      </c>
      <c r="AR1381">
        <f t="shared" si="262"/>
        <v>0</v>
      </c>
      <c r="AS1381">
        <f t="shared" si="263"/>
        <v>0</v>
      </c>
      <c r="AU1381">
        <f t="shared" si="265"/>
        <v>0</v>
      </c>
      <c r="AV1381">
        <f t="shared" si="265"/>
        <v>0</v>
      </c>
      <c r="AW1381">
        <f t="shared" si="265"/>
        <v>0</v>
      </c>
      <c r="AX1381">
        <f t="shared" si="265"/>
        <v>0</v>
      </c>
      <c r="AY1381">
        <f t="shared" si="265"/>
        <v>0</v>
      </c>
      <c r="BA1381">
        <f t="shared" si="254"/>
        <v>0</v>
      </c>
      <c r="BB1381">
        <f t="shared" si="255"/>
        <v>0</v>
      </c>
      <c r="BC1381">
        <f t="shared" si="256"/>
        <v>0</v>
      </c>
      <c r="BD1381">
        <f t="shared" si="264"/>
        <v>0</v>
      </c>
    </row>
    <row r="1382" spans="1:56" x14ac:dyDescent="0.3">
      <c r="A1382" s="7">
        <v>2339</v>
      </c>
      <c r="B1382" s="6">
        <v>133316</v>
      </c>
      <c r="C1382" s="7">
        <v>1</v>
      </c>
      <c r="D1382" s="7">
        <v>1</v>
      </c>
      <c r="E1382" s="7">
        <f t="shared" si="258"/>
        <v>2</v>
      </c>
      <c r="F1382" s="7">
        <v>49</v>
      </c>
      <c r="G1382" s="7">
        <v>0</v>
      </c>
      <c r="H1382" s="7">
        <v>0</v>
      </c>
      <c r="I1382" s="7">
        <v>0</v>
      </c>
      <c r="J1382" s="7">
        <v>1</v>
      </c>
      <c r="K1382" s="7">
        <v>0</v>
      </c>
      <c r="L1382" s="7" t="str" cm="1">
        <f t="array" ref="L1382">_xlfn.IFS(G1382=1,G$1,H1382=1,H$1,I1382=1,I$1,J1382=1,J$1,K1382=1,K$1)</f>
        <v>Single</v>
      </c>
      <c r="M1382" s="7">
        <v>0</v>
      </c>
      <c r="N1382" s="7">
        <v>0</v>
      </c>
      <c r="O1382" s="7">
        <v>1</v>
      </c>
      <c r="P1382" s="7">
        <v>0</v>
      </c>
      <c r="Q1382" s="7" t="str" cm="1">
        <f t="array" ref="Q1382">_xlfn.IFS(M1382=1,M$1,N1382=1,N$1,O1382=1,O$1,P1382=1,P$1)</f>
        <v>Master</v>
      </c>
      <c r="R1382" t="s">
        <v>43</v>
      </c>
      <c r="S1382" s="7">
        <v>34</v>
      </c>
      <c r="T1382" s="7">
        <v>316</v>
      </c>
      <c r="U1382" s="7">
        <v>4</v>
      </c>
      <c r="V1382" s="7">
        <v>124</v>
      </c>
      <c r="W1382" s="7">
        <v>16</v>
      </c>
      <c r="X1382" s="7">
        <v>16</v>
      </c>
      <c r="Y1382" s="7">
        <v>48</v>
      </c>
      <c r="Z1382" s="7">
        <v>428</v>
      </c>
      <c r="AA1382" s="7">
        <v>3</v>
      </c>
      <c r="AB1382" s="7">
        <v>2</v>
      </c>
      <c r="AC1382" s="7">
        <v>1</v>
      </c>
      <c r="AD1382" s="7">
        <v>4</v>
      </c>
      <c r="AE1382" s="7">
        <v>6</v>
      </c>
      <c r="AF1382" s="7">
        <v>0</v>
      </c>
      <c r="AG1382" s="7">
        <v>0</v>
      </c>
      <c r="AH1382" s="7">
        <v>0</v>
      </c>
      <c r="AI1382" s="7">
        <v>0</v>
      </c>
      <c r="AJ1382" s="7">
        <v>0</v>
      </c>
      <c r="AK1382" s="7">
        <v>0</v>
      </c>
      <c r="AL1382" s="7">
        <v>0</v>
      </c>
      <c r="AM1382" s="8">
        <v>43900</v>
      </c>
      <c r="AO1382">
        <f t="shared" si="259"/>
        <v>0</v>
      </c>
      <c r="AP1382">
        <f t="shared" si="260"/>
        <v>0</v>
      </c>
      <c r="AQ1382">
        <f t="shared" si="261"/>
        <v>0</v>
      </c>
      <c r="AR1382">
        <f t="shared" si="262"/>
        <v>0</v>
      </c>
      <c r="AS1382">
        <f t="shared" si="263"/>
        <v>0</v>
      </c>
      <c r="AU1382">
        <f t="shared" si="265"/>
        <v>0</v>
      </c>
      <c r="AV1382">
        <f t="shared" si="265"/>
        <v>0</v>
      </c>
      <c r="AW1382">
        <f t="shared" si="265"/>
        <v>0</v>
      </c>
      <c r="AX1382">
        <f t="shared" si="265"/>
        <v>0</v>
      </c>
      <c r="AY1382">
        <f t="shared" si="265"/>
        <v>0</v>
      </c>
      <c r="BA1382">
        <f t="shared" si="254"/>
        <v>0</v>
      </c>
      <c r="BB1382">
        <f t="shared" si="255"/>
        <v>0</v>
      </c>
      <c r="BC1382">
        <f t="shared" si="256"/>
        <v>0</v>
      </c>
      <c r="BD1382">
        <f t="shared" si="264"/>
        <v>0</v>
      </c>
    </row>
    <row r="1383" spans="1:56" x14ac:dyDescent="0.3">
      <c r="A1383" s="7">
        <v>2797</v>
      </c>
      <c r="B1383" s="6">
        <v>133316</v>
      </c>
      <c r="C1383" s="7">
        <v>1</v>
      </c>
      <c r="D1383" s="7">
        <v>1</v>
      </c>
      <c r="E1383" s="7">
        <f t="shared" si="258"/>
        <v>2</v>
      </c>
      <c r="F1383" s="7">
        <v>49</v>
      </c>
      <c r="G1383" s="7">
        <v>0</v>
      </c>
      <c r="H1383" s="7">
        <v>0</v>
      </c>
      <c r="I1383" s="7">
        <v>0</v>
      </c>
      <c r="J1383" s="7">
        <v>1</v>
      </c>
      <c r="K1383" s="7">
        <v>0</v>
      </c>
      <c r="L1383" s="7" t="str" cm="1">
        <f t="array" ref="L1383">_xlfn.IFS(G1383=1,G$1,H1383=1,H$1,I1383=1,I$1,J1383=1,J$1,K1383=1,K$1)</f>
        <v>Single</v>
      </c>
      <c r="M1383" s="7">
        <v>0</v>
      </c>
      <c r="N1383" s="7">
        <v>0</v>
      </c>
      <c r="O1383" s="7">
        <v>1</v>
      </c>
      <c r="P1383" s="7">
        <v>0</v>
      </c>
      <c r="Q1383" s="7" t="str" cm="1">
        <f t="array" ref="Q1383">_xlfn.IFS(M1383=1,M$1,N1383=1,N$1,O1383=1,O$1,P1383=1,P$1)</f>
        <v>Master</v>
      </c>
      <c r="R1383" t="s">
        <v>41</v>
      </c>
      <c r="S1383" s="7">
        <v>34</v>
      </c>
      <c r="T1383" s="7">
        <v>316</v>
      </c>
      <c r="U1383" s="7">
        <v>4</v>
      </c>
      <c r="V1383" s="7">
        <v>124</v>
      </c>
      <c r="W1383" s="7">
        <v>16</v>
      </c>
      <c r="X1383" s="7">
        <v>16</v>
      </c>
      <c r="Y1383" s="7">
        <v>48</v>
      </c>
      <c r="Z1383" s="7">
        <v>428</v>
      </c>
      <c r="AA1383" s="7">
        <v>3</v>
      </c>
      <c r="AB1383" s="7">
        <v>2</v>
      </c>
      <c r="AC1383" s="7">
        <v>1</v>
      </c>
      <c r="AD1383" s="7">
        <v>4</v>
      </c>
      <c r="AE1383" s="7">
        <v>6</v>
      </c>
      <c r="AF1383" s="7">
        <v>0</v>
      </c>
      <c r="AG1383" s="7">
        <v>0</v>
      </c>
      <c r="AH1383" s="7">
        <v>0</v>
      </c>
      <c r="AI1383" s="7">
        <v>0</v>
      </c>
      <c r="AJ1383" s="7">
        <v>0</v>
      </c>
      <c r="AK1383" s="7">
        <v>0</v>
      </c>
      <c r="AL1383" s="7">
        <v>0</v>
      </c>
      <c r="AM1383" s="8">
        <v>43900</v>
      </c>
      <c r="AO1383">
        <f t="shared" si="259"/>
        <v>0</v>
      </c>
      <c r="AP1383">
        <f t="shared" si="260"/>
        <v>0</v>
      </c>
      <c r="AQ1383">
        <f t="shared" si="261"/>
        <v>0</v>
      </c>
      <c r="AR1383">
        <f t="shared" si="262"/>
        <v>0</v>
      </c>
      <c r="AS1383">
        <f t="shared" si="263"/>
        <v>0</v>
      </c>
      <c r="AU1383">
        <f t="shared" si="265"/>
        <v>0</v>
      </c>
      <c r="AV1383">
        <f t="shared" si="265"/>
        <v>0</v>
      </c>
      <c r="AW1383">
        <f t="shared" si="265"/>
        <v>0</v>
      </c>
      <c r="AX1383">
        <f t="shared" si="265"/>
        <v>0</v>
      </c>
      <c r="AY1383">
        <f t="shared" si="265"/>
        <v>0</v>
      </c>
      <c r="BA1383">
        <f t="shared" si="254"/>
        <v>0</v>
      </c>
      <c r="BB1383">
        <f t="shared" si="255"/>
        <v>0</v>
      </c>
      <c r="BC1383">
        <f t="shared" si="256"/>
        <v>0</v>
      </c>
      <c r="BD1383">
        <f t="shared" si="264"/>
        <v>0</v>
      </c>
    </row>
    <row r="1384" spans="1:56" x14ac:dyDescent="0.3">
      <c r="A1384" s="7">
        <v>2218</v>
      </c>
      <c r="B1384" s="6">
        <v>184906</v>
      </c>
      <c r="C1384" s="7">
        <v>0</v>
      </c>
      <c r="D1384" s="7">
        <v>0</v>
      </c>
      <c r="E1384" s="7">
        <f t="shared" si="258"/>
        <v>0</v>
      </c>
      <c r="F1384" s="7">
        <v>48</v>
      </c>
      <c r="G1384" s="7">
        <v>0</v>
      </c>
      <c r="H1384" s="7">
        <v>0</v>
      </c>
      <c r="I1384" s="7">
        <v>1</v>
      </c>
      <c r="J1384" s="7">
        <v>0</v>
      </c>
      <c r="K1384" s="7">
        <v>0</v>
      </c>
      <c r="L1384" s="7" t="str" cm="1">
        <f t="array" ref="L1384">_xlfn.IFS(G1384=1,G$1,H1384=1,H$1,I1384=1,I$1,J1384=1,J$1,K1384=1,K$1)</f>
        <v>Together</v>
      </c>
      <c r="M1384" s="7">
        <v>0</v>
      </c>
      <c r="N1384" s="7">
        <v>1</v>
      </c>
      <c r="O1384" s="7">
        <v>0</v>
      </c>
      <c r="P1384" s="7">
        <v>0</v>
      </c>
      <c r="Q1384" s="7" t="str" cm="1">
        <f t="array" ref="Q1384">_xlfn.IFS(M1384=1,M$1,N1384=1,N$1,O1384=1,O$1,P1384=1,P$1)</f>
        <v>Graduate</v>
      </c>
      <c r="R1384" t="s">
        <v>39</v>
      </c>
      <c r="S1384" s="7">
        <v>98</v>
      </c>
      <c r="T1384" s="7">
        <v>2171</v>
      </c>
      <c r="U1384" s="7">
        <v>33</v>
      </c>
      <c r="V1384" s="7">
        <v>902</v>
      </c>
      <c r="W1384" s="7">
        <v>216</v>
      </c>
      <c r="X1384" s="7">
        <v>65</v>
      </c>
      <c r="Y1384" s="7">
        <v>166</v>
      </c>
      <c r="Z1384" s="7">
        <v>3221</v>
      </c>
      <c r="AA1384" s="7">
        <v>1</v>
      </c>
      <c r="AB1384" s="7">
        <v>5</v>
      </c>
      <c r="AC1384" s="7">
        <v>6</v>
      </c>
      <c r="AD1384" s="7">
        <v>12</v>
      </c>
      <c r="AE1384" s="7">
        <v>2</v>
      </c>
      <c r="AF1384" s="7">
        <v>0</v>
      </c>
      <c r="AG1384" s="7">
        <v>1</v>
      </c>
      <c r="AH1384" s="7">
        <v>1</v>
      </c>
      <c r="AI1384" s="7">
        <v>0</v>
      </c>
      <c r="AJ1384" s="7">
        <v>1</v>
      </c>
      <c r="AK1384" s="7">
        <v>0</v>
      </c>
      <c r="AL1384" s="7">
        <v>0</v>
      </c>
      <c r="AM1384" s="8">
        <v>43900</v>
      </c>
      <c r="AO1384">
        <f t="shared" si="259"/>
        <v>0</v>
      </c>
      <c r="AP1384">
        <f t="shared" si="260"/>
        <v>0</v>
      </c>
      <c r="AQ1384">
        <f t="shared" si="261"/>
        <v>0</v>
      </c>
      <c r="AR1384">
        <f t="shared" si="262"/>
        <v>1</v>
      </c>
      <c r="AS1384">
        <f t="shared" si="263"/>
        <v>0</v>
      </c>
      <c r="AU1384">
        <f t="shared" si="265"/>
        <v>2171</v>
      </c>
      <c r="AV1384">
        <f t="shared" si="265"/>
        <v>33</v>
      </c>
      <c r="AW1384">
        <f t="shared" si="265"/>
        <v>902</v>
      </c>
      <c r="AX1384">
        <f t="shared" si="265"/>
        <v>216</v>
      </c>
      <c r="AY1384">
        <f t="shared" si="265"/>
        <v>65</v>
      </c>
      <c r="BA1384">
        <f t="shared" si="254"/>
        <v>0</v>
      </c>
      <c r="BB1384">
        <f t="shared" si="255"/>
        <v>0</v>
      </c>
      <c r="BC1384">
        <f t="shared" si="256"/>
        <v>0</v>
      </c>
      <c r="BD1384">
        <f t="shared" si="264"/>
        <v>0</v>
      </c>
    </row>
    <row r="1385" spans="1:56" x14ac:dyDescent="0.3">
      <c r="A1385" s="7">
        <v>3094</v>
      </c>
      <c r="B1385" s="6">
        <v>184906</v>
      </c>
      <c r="C1385" s="7">
        <v>0</v>
      </c>
      <c r="D1385" s="7">
        <v>0</v>
      </c>
      <c r="E1385" s="7">
        <f t="shared" si="258"/>
        <v>0</v>
      </c>
      <c r="F1385" s="7">
        <v>48</v>
      </c>
      <c r="G1385" s="7">
        <v>0</v>
      </c>
      <c r="H1385" s="7">
        <v>0</v>
      </c>
      <c r="I1385" s="7">
        <v>1</v>
      </c>
      <c r="J1385" s="7">
        <v>0</v>
      </c>
      <c r="K1385" s="7">
        <v>0</v>
      </c>
      <c r="L1385" s="7" t="str" cm="1">
        <f t="array" ref="L1385">_xlfn.IFS(G1385=1,G$1,H1385=1,H$1,I1385=1,I$1,J1385=1,J$1,K1385=1,K$1)</f>
        <v>Together</v>
      </c>
      <c r="M1385" s="7">
        <v>0</v>
      </c>
      <c r="N1385" s="7">
        <v>1</v>
      </c>
      <c r="O1385" s="7">
        <v>0</v>
      </c>
      <c r="P1385" s="7">
        <v>0</v>
      </c>
      <c r="Q1385" s="7" t="str" cm="1">
        <f t="array" ref="Q1385">_xlfn.IFS(M1385=1,M$1,N1385=1,N$1,O1385=1,O$1,P1385=1,P$1)</f>
        <v>Graduate</v>
      </c>
      <c r="R1385" t="s">
        <v>39</v>
      </c>
      <c r="S1385" s="7">
        <v>98</v>
      </c>
      <c r="T1385" s="7">
        <v>2171</v>
      </c>
      <c r="U1385" s="7">
        <v>33</v>
      </c>
      <c r="V1385" s="7">
        <v>902</v>
      </c>
      <c r="W1385" s="7">
        <v>216</v>
      </c>
      <c r="X1385" s="7">
        <v>65</v>
      </c>
      <c r="Y1385" s="7">
        <v>166</v>
      </c>
      <c r="Z1385" s="7">
        <v>3221</v>
      </c>
      <c r="AA1385" s="7">
        <v>1</v>
      </c>
      <c r="AB1385" s="7">
        <v>5</v>
      </c>
      <c r="AC1385" s="7">
        <v>6</v>
      </c>
      <c r="AD1385" s="7">
        <v>12</v>
      </c>
      <c r="AE1385" s="7">
        <v>2</v>
      </c>
      <c r="AF1385" s="7">
        <v>0</v>
      </c>
      <c r="AG1385" s="7">
        <v>1</v>
      </c>
      <c r="AH1385" s="7">
        <v>1</v>
      </c>
      <c r="AI1385" s="7">
        <v>0</v>
      </c>
      <c r="AJ1385" s="7">
        <v>1</v>
      </c>
      <c r="AK1385" s="7">
        <v>0</v>
      </c>
      <c r="AL1385" s="7">
        <v>0</v>
      </c>
      <c r="AM1385" s="8">
        <v>43900</v>
      </c>
      <c r="AO1385">
        <f t="shared" si="259"/>
        <v>0</v>
      </c>
      <c r="AP1385">
        <f t="shared" si="260"/>
        <v>0</v>
      </c>
      <c r="AQ1385">
        <f t="shared" si="261"/>
        <v>0</v>
      </c>
      <c r="AR1385">
        <f t="shared" si="262"/>
        <v>1</v>
      </c>
      <c r="AS1385">
        <f t="shared" si="263"/>
        <v>0</v>
      </c>
      <c r="AU1385">
        <f t="shared" si="265"/>
        <v>2171</v>
      </c>
      <c r="AV1385">
        <f t="shared" si="265"/>
        <v>33</v>
      </c>
      <c r="AW1385">
        <f t="shared" si="265"/>
        <v>902</v>
      </c>
      <c r="AX1385">
        <f t="shared" si="265"/>
        <v>216</v>
      </c>
      <c r="AY1385">
        <f t="shared" si="265"/>
        <v>65</v>
      </c>
      <c r="BA1385">
        <f t="shared" si="254"/>
        <v>0</v>
      </c>
      <c r="BB1385">
        <f t="shared" si="255"/>
        <v>0</v>
      </c>
      <c r="BC1385">
        <f t="shared" si="256"/>
        <v>0</v>
      </c>
      <c r="BD1385">
        <f t="shared" si="264"/>
        <v>0</v>
      </c>
    </row>
    <row r="1386" spans="1:56" x14ac:dyDescent="0.3">
      <c r="A1386" s="7">
        <v>2591</v>
      </c>
      <c r="B1386" s="6">
        <v>155434</v>
      </c>
      <c r="C1386" s="7">
        <v>1</v>
      </c>
      <c r="D1386" s="7">
        <v>0</v>
      </c>
      <c r="E1386" s="7">
        <f t="shared" si="258"/>
        <v>1</v>
      </c>
      <c r="F1386" s="7">
        <v>36</v>
      </c>
      <c r="G1386" s="7">
        <v>0</v>
      </c>
      <c r="H1386" s="7">
        <v>1</v>
      </c>
      <c r="I1386" s="7">
        <v>0</v>
      </c>
      <c r="J1386" s="7">
        <v>0</v>
      </c>
      <c r="K1386" s="7">
        <v>0</v>
      </c>
      <c r="L1386" s="7" t="str" cm="1">
        <f t="array" ref="L1386">_xlfn.IFS(G1386=1,G$1,H1386=1,H$1,I1386=1,I$1,J1386=1,J$1,K1386=1,K$1)</f>
        <v>Married</v>
      </c>
      <c r="M1386" s="7">
        <v>0</v>
      </c>
      <c r="N1386" s="7">
        <v>1</v>
      </c>
      <c r="O1386" s="7">
        <v>0</v>
      </c>
      <c r="P1386" s="7">
        <v>0</v>
      </c>
      <c r="Q1386" s="7" t="str" cm="1">
        <f t="array" ref="Q1386">_xlfn.IFS(M1386=1,M$1,N1386=1,N$1,O1386=1,O$1,P1386=1,P$1)</f>
        <v>Graduate</v>
      </c>
      <c r="R1386" t="s">
        <v>43</v>
      </c>
      <c r="S1386" s="7">
        <v>21</v>
      </c>
      <c r="T1386" s="7">
        <v>667</v>
      </c>
      <c r="U1386" s="7">
        <v>322</v>
      </c>
      <c r="V1386" s="7">
        <v>603</v>
      </c>
      <c r="W1386" s="7">
        <v>474</v>
      </c>
      <c r="X1386" s="7">
        <v>193</v>
      </c>
      <c r="Y1386" s="7">
        <v>213</v>
      </c>
      <c r="Z1386" s="7">
        <v>2047</v>
      </c>
      <c r="AA1386" s="7">
        <v>3</v>
      </c>
      <c r="AB1386" s="7">
        <v>5</v>
      </c>
      <c r="AC1386" s="7">
        <v>3</v>
      </c>
      <c r="AD1386" s="7">
        <v>13</v>
      </c>
      <c r="AE1386" s="7">
        <v>4</v>
      </c>
      <c r="AF1386" s="7">
        <v>0</v>
      </c>
      <c r="AG1386" s="7">
        <v>0</v>
      </c>
      <c r="AH1386" s="7">
        <v>0</v>
      </c>
      <c r="AI1386" s="7">
        <v>0</v>
      </c>
      <c r="AJ1386" s="7">
        <v>0</v>
      </c>
      <c r="AK1386" s="7">
        <v>0</v>
      </c>
      <c r="AL1386" s="7">
        <v>0</v>
      </c>
      <c r="AM1386" s="8">
        <v>43901</v>
      </c>
      <c r="AO1386">
        <f t="shared" si="259"/>
        <v>0</v>
      </c>
      <c r="AP1386">
        <f t="shared" si="260"/>
        <v>0</v>
      </c>
      <c r="AQ1386">
        <f t="shared" si="261"/>
        <v>0</v>
      </c>
      <c r="AR1386">
        <f t="shared" si="262"/>
        <v>0</v>
      </c>
      <c r="AS1386">
        <f t="shared" si="263"/>
        <v>0</v>
      </c>
      <c r="AU1386">
        <f t="shared" si="265"/>
        <v>0</v>
      </c>
      <c r="AV1386">
        <f t="shared" si="265"/>
        <v>0</v>
      </c>
      <c r="AW1386">
        <f t="shared" si="265"/>
        <v>0</v>
      </c>
      <c r="AX1386">
        <f t="shared" si="265"/>
        <v>0</v>
      </c>
      <c r="AY1386">
        <f t="shared" si="265"/>
        <v>0</v>
      </c>
      <c r="BA1386">
        <f t="shared" si="254"/>
        <v>0</v>
      </c>
      <c r="BB1386">
        <f t="shared" si="255"/>
        <v>0</v>
      </c>
      <c r="BC1386">
        <f t="shared" si="256"/>
        <v>0</v>
      </c>
      <c r="BD1386">
        <f t="shared" si="264"/>
        <v>0</v>
      </c>
    </row>
    <row r="1387" spans="1:56" x14ac:dyDescent="0.3">
      <c r="A1387" s="7">
        <v>1379</v>
      </c>
      <c r="B1387" s="6">
        <v>168682</v>
      </c>
      <c r="C1387" s="7">
        <v>0</v>
      </c>
      <c r="D1387" s="7">
        <v>0</v>
      </c>
      <c r="E1387" s="7">
        <f t="shared" si="258"/>
        <v>0</v>
      </c>
      <c r="F1387" s="7">
        <v>29</v>
      </c>
      <c r="G1387" s="7">
        <v>0</v>
      </c>
      <c r="H1387" s="7">
        <v>0</v>
      </c>
      <c r="I1387" s="7">
        <v>1</v>
      </c>
      <c r="J1387" s="7">
        <v>0</v>
      </c>
      <c r="K1387" s="7">
        <v>0</v>
      </c>
      <c r="L1387" s="7" t="str" cm="1">
        <f t="array" ref="L1387">_xlfn.IFS(G1387=1,G$1,H1387=1,H$1,I1387=1,I$1,J1387=1,J$1,K1387=1,K$1)</f>
        <v>Together</v>
      </c>
      <c r="M1387" s="7">
        <v>0</v>
      </c>
      <c r="N1387" s="7">
        <v>0</v>
      </c>
      <c r="O1387" s="7">
        <v>0</v>
      </c>
      <c r="P1387" s="7">
        <v>1</v>
      </c>
      <c r="Q1387" s="7" t="str" cm="1">
        <f t="array" ref="Q1387">_xlfn.IFS(M1387=1,M$1,N1387=1,N$1,O1387=1,O$1,P1387=1,P$1)</f>
        <v>PhD</v>
      </c>
      <c r="R1387" t="s">
        <v>43</v>
      </c>
      <c r="S1387" s="7">
        <v>56</v>
      </c>
      <c r="T1387" s="7">
        <v>2257</v>
      </c>
      <c r="U1387" s="7">
        <v>0</v>
      </c>
      <c r="V1387" s="7">
        <v>1240</v>
      </c>
      <c r="W1387" s="7">
        <v>243</v>
      </c>
      <c r="X1387" s="7">
        <v>74</v>
      </c>
      <c r="Y1387" s="7">
        <v>111</v>
      </c>
      <c r="Z1387" s="7">
        <v>3704</v>
      </c>
      <c r="AA1387" s="7">
        <v>1</v>
      </c>
      <c r="AB1387" s="7">
        <v>4</v>
      </c>
      <c r="AC1387" s="7">
        <v>9</v>
      </c>
      <c r="AD1387" s="7">
        <v>10</v>
      </c>
      <c r="AE1387" s="7">
        <v>2</v>
      </c>
      <c r="AF1387" s="7">
        <v>0</v>
      </c>
      <c r="AG1387" s="7">
        <v>0</v>
      </c>
      <c r="AH1387" s="7">
        <v>0</v>
      </c>
      <c r="AI1387" s="7">
        <v>0</v>
      </c>
      <c r="AJ1387" s="7">
        <v>0</v>
      </c>
      <c r="AK1387" s="7">
        <v>0</v>
      </c>
      <c r="AL1387" s="7">
        <v>0</v>
      </c>
      <c r="AM1387" s="8">
        <v>43902</v>
      </c>
      <c r="AO1387">
        <f t="shared" si="259"/>
        <v>0</v>
      </c>
      <c r="AP1387">
        <f t="shared" si="260"/>
        <v>0</v>
      </c>
      <c r="AQ1387">
        <f t="shared" si="261"/>
        <v>0</v>
      </c>
      <c r="AR1387">
        <f t="shared" si="262"/>
        <v>0</v>
      </c>
      <c r="AS1387">
        <f t="shared" si="263"/>
        <v>0</v>
      </c>
      <c r="AU1387">
        <f t="shared" si="265"/>
        <v>0</v>
      </c>
      <c r="AV1387">
        <f t="shared" si="265"/>
        <v>0</v>
      </c>
      <c r="AW1387">
        <f t="shared" si="265"/>
        <v>0</v>
      </c>
      <c r="AX1387">
        <f t="shared" si="265"/>
        <v>0</v>
      </c>
      <c r="AY1387">
        <f t="shared" si="265"/>
        <v>0</v>
      </c>
      <c r="BA1387">
        <f t="shared" si="254"/>
        <v>0</v>
      </c>
      <c r="BB1387">
        <f t="shared" si="255"/>
        <v>0</v>
      </c>
      <c r="BC1387">
        <f t="shared" si="256"/>
        <v>0</v>
      </c>
      <c r="BD1387">
        <f t="shared" si="264"/>
        <v>0</v>
      </c>
    </row>
    <row r="1388" spans="1:56" x14ac:dyDescent="0.3">
      <c r="A1388" s="7">
        <v>2199</v>
      </c>
      <c r="B1388" s="6">
        <v>168682</v>
      </c>
      <c r="C1388" s="7">
        <v>0</v>
      </c>
      <c r="D1388" s="7">
        <v>0</v>
      </c>
      <c r="E1388" s="7">
        <f t="shared" si="258"/>
        <v>0</v>
      </c>
      <c r="F1388" s="7">
        <v>29</v>
      </c>
      <c r="G1388" s="7">
        <v>0</v>
      </c>
      <c r="H1388" s="7">
        <v>0</v>
      </c>
      <c r="I1388" s="7">
        <v>1</v>
      </c>
      <c r="J1388" s="7">
        <v>0</v>
      </c>
      <c r="K1388" s="7">
        <v>0</v>
      </c>
      <c r="L1388" s="7" t="str" cm="1">
        <f t="array" ref="L1388">_xlfn.IFS(G1388=1,G$1,H1388=1,H$1,I1388=1,I$1,J1388=1,J$1,K1388=1,K$1)</f>
        <v>Together</v>
      </c>
      <c r="M1388" s="7">
        <v>0</v>
      </c>
      <c r="N1388" s="7">
        <v>0</v>
      </c>
      <c r="O1388" s="7">
        <v>0</v>
      </c>
      <c r="P1388" s="7">
        <v>1</v>
      </c>
      <c r="Q1388" s="7" t="str" cm="1">
        <f t="array" ref="Q1388">_xlfn.IFS(M1388=1,M$1,N1388=1,N$1,O1388=1,O$1,P1388=1,P$1)</f>
        <v>PhD</v>
      </c>
      <c r="R1388" t="s">
        <v>40</v>
      </c>
      <c r="S1388" s="7">
        <v>56</v>
      </c>
      <c r="T1388" s="7">
        <v>2257</v>
      </c>
      <c r="U1388" s="7">
        <v>0</v>
      </c>
      <c r="V1388" s="7">
        <v>1240</v>
      </c>
      <c r="W1388" s="7">
        <v>243</v>
      </c>
      <c r="X1388" s="7">
        <v>74</v>
      </c>
      <c r="Y1388" s="7">
        <v>111</v>
      </c>
      <c r="Z1388" s="7">
        <v>3704</v>
      </c>
      <c r="AA1388" s="7">
        <v>1</v>
      </c>
      <c r="AB1388" s="7">
        <v>4</v>
      </c>
      <c r="AC1388" s="7">
        <v>9</v>
      </c>
      <c r="AD1388" s="7">
        <v>10</v>
      </c>
      <c r="AE1388" s="7">
        <v>2</v>
      </c>
      <c r="AF1388" s="7">
        <v>0</v>
      </c>
      <c r="AG1388" s="7">
        <v>0</v>
      </c>
      <c r="AH1388" s="7">
        <v>0</v>
      </c>
      <c r="AI1388" s="7">
        <v>0</v>
      </c>
      <c r="AJ1388" s="7">
        <v>0</v>
      </c>
      <c r="AK1388" s="7">
        <v>0</v>
      </c>
      <c r="AL1388" s="7">
        <v>0</v>
      </c>
      <c r="AM1388" s="8">
        <v>43902</v>
      </c>
      <c r="AO1388">
        <f t="shared" si="259"/>
        <v>0</v>
      </c>
      <c r="AP1388">
        <f t="shared" si="260"/>
        <v>0</v>
      </c>
      <c r="AQ1388">
        <f t="shared" si="261"/>
        <v>0</v>
      </c>
      <c r="AR1388">
        <f t="shared" si="262"/>
        <v>0</v>
      </c>
      <c r="AS1388">
        <f t="shared" si="263"/>
        <v>0</v>
      </c>
      <c r="AU1388">
        <f t="shared" si="265"/>
        <v>0</v>
      </c>
      <c r="AV1388">
        <f t="shared" si="265"/>
        <v>0</v>
      </c>
      <c r="AW1388">
        <f t="shared" si="265"/>
        <v>0</v>
      </c>
      <c r="AX1388">
        <f t="shared" si="265"/>
        <v>0</v>
      </c>
      <c r="AY1388">
        <f t="shared" si="265"/>
        <v>0</v>
      </c>
      <c r="BA1388">
        <f t="shared" si="254"/>
        <v>0</v>
      </c>
      <c r="BB1388">
        <f t="shared" si="255"/>
        <v>0</v>
      </c>
      <c r="BC1388">
        <f t="shared" si="256"/>
        <v>0</v>
      </c>
      <c r="BD1388">
        <f t="shared" si="264"/>
        <v>0</v>
      </c>
    </row>
    <row r="1389" spans="1:56" x14ac:dyDescent="0.3">
      <c r="A1389" s="7">
        <v>2101</v>
      </c>
      <c r="B1389" s="6">
        <v>170566</v>
      </c>
      <c r="C1389" s="7">
        <v>0</v>
      </c>
      <c r="D1389" s="7">
        <v>1</v>
      </c>
      <c r="E1389" s="7">
        <f t="shared" si="258"/>
        <v>1</v>
      </c>
      <c r="F1389" s="7">
        <v>52</v>
      </c>
      <c r="G1389" s="7">
        <v>0</v>
      </c>
      <c r="H1389" s="7">
        <v>0</v>
      </c>
      <c r="I1389" s="7">
        <v>0</v>
      </c>
      <c r="J1389" s="7">
        <v>1</v>
      </c>
      <c r="K1389" s="7">
        <v>0</v>
      </c>
      <c r="L1389" s="7" t="str" cm="1">
        <f t="array" ref="L1389">_xlfn.IFS(G1389=1,G$1,H1389=1,H$1,I1389=1,I$1,J1389=1,J$1,K1389=1,K$1)</f>
        <v>Single</v>
      </c>
      <c r="M1389" s="7">
        <v>0</v>
      </c>
      <c r="N1389" s="7">
        <v>1</v>
      </c>
      <c r="O1389" s="7">
        <v>0</v>
      </c>
      <c r="P1389" s="7">
        <v>0</v>
      </c>
      <c r="Q1389" s="7" t="str" cm="1">
        <f t="array" ref="Q1389">_xlfn.IFS(M1389=1,M$1,N1389=1,N$1,O1389=1,O$1,P1389=1,P$1)</f>
        <v>Graduate</v>
      </c>
      <c r="R1389" t="s">
        <v>41</v>
      </c>
      <c r="S1389" s="7">
        <v>4</v>
      </c>
      <c r="T1389" s="7">
        <v>921</v>
      </c>
      <c r="U1389" s="7">
        <v>68</v>
      </c>
      <c r="V1389" s="7">
        <v>520</v>
      </c>
      <c r="W1389" s="7">
        <v>203</v>
      </c>
      <c r="X1389" s="7">
        <v>68</v>
      </c>
      <c r="Y1389" s="7">
        <v>51</v>
      </c>
      <c r="Z1389" s="7">
        <v>1728</v>
      </c>
      <c r="AA1389" s="7">
        <v>2</v>
      </c>
      <c r="AB1389" s="7">
        <v>6</v>
      </c>
      <c r="AC1389" s="7">
        <v>5</v>
      </c>
      <c r="AD1389" s="7">
        <v>9</v>
      </c>
      <c r="AE1389" s="7">
        <v>3</v>
      </c>
      <c r="AF1389" s="7">
        <v>0</v>
      </c>
      <c r="AG1389" s="7">
        <v>0</v>
      </c>
      <c r="AH1389" s="7">
        <v>0</v>
      </c>
      <c r="AI1389" s="7">
        <v>0</v>
      </c>
      <c r="AJ1389" s="7">
        <v>0</v>
      </c>
      <c r="AK1389" s="7">
        <v>0</v>
      </c>
      <c r="AL1389" s="7">
        <v>0</v>
      </c>
      <c r="AM1389" s="8">
        <v>43902</v>
      </c>
      <c r="AO1389">
        <f t="shared" si="259"/>
        <v>0</v>
      </c>
      <c r="AP1389">
        <f t="shared" si="260"/>
        <v>0</v>
      </c>
      <c r="AQ1389">
        <f t="shared" si="261"/>
        <v>0</v>
      </c>
      <c r="AR1389">
        <f t="shared" si="262"/>
        <v>0</v>
      </c>
      <c r="AS1389">
        <f t="shared" si="263"/>
        <v>0</v>
      </c>
      <c r="AU1389">
        <f t="shared" si="265"/>
        <v>0</v>
      </c>
      <c r="AV1389">
        <f t="shared" si="265"/>
        <v>0</v>
      </c>
      <c r="AW1389">
        <f t="shared" si="265"/>
        <v>0</v>
      </c>
      <c r="AX1389">
        <f t="shared" si="265"/>
        <v>0</v>
      </c>
      <c r="AY1389">
        <f t="shared" si="265"/>
        <v>0</v>
      </c>
      <c r="BA1389">
        <f t="shared" si="254"/>
        <v>0</v>
      </c>
      <c r="BB1389">
        <f t="shared" si="255"/>
        <v>0</v>
      </c>
      <c r="BC1389">
        <f t="shared" si="256"/>
        <v>0</v>
      </c>
      <c r="BD1389">
        <f t="shared" si="264"/>
        <v>0</v>
      </c>
    </row>
    <row r="1390" spans="1:56" x14ac:dyDescent="0.3">
      <c r="A1390" s="7">
        <v>1855</v>
      </c>
      <c r="B1390" s="6">
        <v>161346</v>
      </c>
      <c r="C1390" s="7">
        <v>1</v>
      </c>
      <c r="D1390" s="7">
        <v>0</v>
      </c>
      <c r="E1390" s="7">
        <f t="shared" si="258"/>
        <v>1</v>
      </c>
      <c r="F1390" s="7">
        <v>42</v>
      </c>
      <c r="G1390" s="7">
        <v>0</v>
      </c>
      <c r="H1390" s="7">
        <v>0</v>
      </c>
      <c r="I1390" s="7">
        <v>1</v>
      </c>
      <c r="J1390" s="7">
        <v>0</v>
      </c>
      <c r="K1390" s="7">
        <v>0</v>
      </c>
      <c r="L1390" s="7" t="str" cm="1">
        <f t="array" ref="L1390">_xlfn.IFS(G1390=1,G$1,H1390=1,H$1,I1390=1,I$1,J1390=1,J$1,K1390=1,K$1)</f>
        <v>Together</v>
      </c>
      <c r="M1390" s="7">
        <v>0</v>
      </c>
      <c r="N1390" s="7">
        <v>0</v>
      </c>
      <c r="O1390" s="7">
        <v>1</v>
      </c>
      <c r="P1390" s="7">
        <v>0</v>
      </c>
      <c r="Q1390" s="7" t="str" cm="1">
        <f t="array" ref="Q1390">_xlfn.IFS(M1390=1,M$1,N1390=1,N$1,O1390=1,O$1,P1390=1,P$1)</f>
        <v>Master</v>
      </c>
      <c r="R1390" t="s">
        <v>41</v>
      </c>
      <c r="S1390" s="7">
        <v>34</v>
      </c>
      <c r="T1390" s="7">
        <v>1478</v>
      </c>
      <c r="U1390" s="7">
        <v>153</v>
      </c>
      <c r="V1390" s="7">
        <v>442</v>
      </c>
      <c r="W1390" s="7">
        <v>113</v>
      </c>
      <c r="X1390" s="7">
        <v>42</v>
      </c>
      <c r="Y1390" s="7">
        <v>373</v>
      </c>
      <c r="Z1390" s="7">
        <v>1854</v>
      </c>
      <c r="AA1390" s="7">
        <v>1</v>
      </c>
      <c r="AB1390" s="7">
        <v>5</v>
      </c>
      <c r="AC1390" s="7">
        <v>7</v>
      </c>
      <c r="AD1390" s="7">
        <v>10</v>
      </c>
      <c r="AE1390" s="7">
        <v>3</v>
      </c>
      <c r="AF1390" s="7">
        <v>0</v>
      </c>
      <c r="AG1390" s="7">
        <v>0</v>
      </c>
      <c r="AH1390" s="7">
        <v>0</v>
      </c>
      <c r="AI1390" s="7">
        <v>0</v>
      </c>
      <c r="AJ1390" s="7">
        <v>0</v>
      </c>
      <c r="AK1390" s="7">
        <v>0</v>
      </c>
      <c r="AL1390" s="7">
        <v>0</v>
      </c>
      <c r="AM1390" s="8">
        <v>43902</v>
      </c>
      <c r="AO1390">
        <f t="shared" si="259"/>
        <v>0</v>
      </c>
      <c r="AP1390">
        <f t="shared" si="260"/>
        <v>0</v>
      </c>
      <c r="AQ1390">
        <f t="shared" si="261"/>
        <v>0</v>
      </c>
      <c r="AR1390">
        <f t="shared" si="262"/>
        <v>0</v>
      </c>
      <c r="AS1390">
        <f t="shared" si="263"/>
        <v>0</v>
      </c>
      <c r="AU1390">
        <f t="shared" si="265"/>
        <v>0</v>
      </c>
      <c r="AV1390">
        <f t="shared" si="265"/>
        <v>0</v>
      </c>
      <c r="AW1390">
        <f t="shared" si="265"/>
        <v>0</v>
      </c>
      <c r="AX1390">
        <f t="shared" si="265"/>
        <v>0</v>
      </c>
      <c r="AY1390">
        <f t="shared" si="265"/>
        <v>0</v>
      </c>
      <c r="BA1390">
        <f t="shared" si="254"/>
        <v>0</v>
      </c>
      <c r="BB1390">
        <f t="shared" si="255"/>
        <v>0</v>
      </c>
      <c r="BC1390">
        <f t="shared" si="256"/>
        <v>0</v>
      </c>
      <c r="BD1390">
        <f t="shared" si="264"/>
        <v>0</v>
      </c>
    </row>
    <row r="1391" spans="1:56" x14ac:dyDescent="0.3">
      <c r="A1391" s="7">
        <v>2655</v>
      </c>
      <c r="B1391" s="6">
        <v>170440</v>
      </c>
      <c r="C1391" s="7">
        <v>0</v>
      </c>
      <c r="D1391" s="7">
        <v>0</v>
      </c>
      <c r="E1391" s="7">
        <f t="shared" si="258"/>
        <v>0</v>
      </c>
      <c r="F1391" s="7">
        <v>42</v>
      </c>
      <c r="G1391" s="7">
        <v>0</v>
      </c>
      <c r="H1391" s="7">
        <v>0</v>
      </c>
      <c r="I1391" s="7">
        <v>1</v>
      </c>
      <c r="J1391" s="7">
        <v>0</v>
      </c>
      <c r="K1391" s="7">
        <v>0</v>
      </c>
      <c r="L1391" s="7" t="str" cm="1">
        <f t="array" ref="L1391">_xlfn.IFS(G1391=1,G$1,H1391=1,H$1,I1391=1,I$1,J1391=1,J$1,K1391=1,K$1)</f>
        <v>Together</v>
      </c>
      <c r="M1391" s="7">
        <v>0</v>
      </c>
      <c r="N1391" s="7">
        <v>1</v>
      </c>
      <c r="O1391" s="7">
        <v>0</v>
      </c>
      <c r="P1391" s="7">
        <v>0</v>
      </c>
      <c r="Q1391" s="7" t="str" cm="1">
        <f t="array" ref="Q1391">_xlfn.IFS(M1391=1,M$1,N1391=1,N$1,O1391=1,O$1,P1391=1,P$1)</f>
        <v>Graduate</v>
      </c>
      <c r="R1391" t="s">
        <v>40</v>
      </c>
      <c r="S1391" s="7">
        <v>49</v>
      </c>
      <c r="T1391" s="7">
        <v>1670</v>
      </c>
      <c r="U1391" s="7">
        <v>283</v>
      </c>
      <c r="V1391" s="7">
        <v>1207</v>
      </c>
      <c r="W1391" s="7">
        <v>184</v>
      </c>
      <c r="X1391" s="7">
        <v>247</v>
      </c>
      <c r="Y1391" s="7">
        <v>213</v>
      </c>
      <c r="Z1391" s="7">
        <v>3378</v>
      </c>
      <c r="AA1391" s="7">
        <v>1</v>
      </c>
      <c r="AB1391" s="7">
        <v>5</v>
      </c>
      <c r="AC1391" s="7">
        <v>10</v>
      </c>
      <c r="AD1391" s="7">
        <v>7</v>
      </c>
      <c r="AE1391" s="7">
        <v>3</v>
      </c>
      <c r="AF1391" s="7">
        <v>0</v>
      </c>
      <c r="AG1391" s="7">
        <v>0</v>
      </c>
      <c r="AH1391" s="7">
        <v>0</v>
      </c>
      <c r="AI1391" s="7">
        <v>1</v>
      </c>
      <c r="AJ1391" s="7">
        <v>0</v>
      </c>
      <c r="AK1391" s="7">
        <v>0</v>
      </c>
      <c r="AL1391" s="7">
        <v>0</v>
      </c>
      <c r="AM1391" s="8">
        <v>43904</v>
      </c>
      <c r="AO1391">
        <f t="shared" si="259"/>
        <v>0</v>
      </c>
      <c r="AP1391">
        <f t="shared" si="260"/>
        <v>0</v>
      </c>
      <c r="AQ1391">
        <f t="shared" si="261"/>
        <v>0</v>
      </c>
      <c r="AR1391">
        <f t="shared" si="262"/>
        <v>0</v>
      </c>
      <c r="AS1391">
        <f t="shared" si="263"/>
        <v>0</v>
      </c>
      <c r="AU1391">
        <f t="shared" si="265"/>
        <v>0</v>
      </c>
      <c r="AV1391">
        <f t="shared" si="265"/>
        <v>0</v>
      </c>
      <c r="AW1391">
        <f t="shared" si="265"/>
        <v>0</v>
      </c>
      <c r="AX1391">
        <f t="shared" si="265"/>
        <v>0</v>
      </c>
      <c r="AY1391">
        <f t="shared" si="265"/>
        <v>0</v>
      </c>
      <c r="BA1391">
        <f t="shared" si="254"/>
        <v>0</v>
      </c>
      <c r="BB1391">
        <f t="shared" si="255"/>
        <v>0</v>
      </c>
      <c r="BC1391">
        <f t="shared" si="256"/>
        <v>0</v>
      </c>
      <c r="BD1391">
        <f t="shared" si="264"/>
        <v>0</v>
      </c>
    </row>
    <row r="1392" spans="1:56" x14ac:dyDescent="0.3">
      <c r="A1392" s="7">
        <v>1343</v>
      </c>
      <c r="B1392" s="6">
        <v>146681</v>
      </c>
      <c r="C1392" s="7">
        <v>0</v>
      </c>
      <c r="D1392" s="7">
        <v>2</v>
      </c>
      <c r="E1392" s="7">
        <f t="shared" si="258"/>
        <v>2</v>
      </c>
      <c r="F1392" s="7">
        <v>72</v>
      </c>
      <c r="G1392" s="7">
        <v>0</v>
      </c>
      <c r="H1392" s="7">
        <v>0</v>
      </c>
      <c r="I1392" s="7">
        <v>1</v>
      </c>
      <c r="J1392" s="7">
        <v>0</v>
      </c>
      <c r="K1392" s="7">
        <v>0</v>
      </c>
      <c r="L1392" s="7" t="str" cm="1">
        <f t="array" ref="L1392">_xlfn.IFS(G1392=1,G$1,H1392=1,H$1,I1392=1,I$1,J1392=1,J$1,K1392=1,K$1)</f>
        <v>Together</v>
      </c>
      <c r="M1392" s="7">
        <v>0</v>
      </c>
      <c r="N1392" s="7">
        <v>0</v>
      </c>
      <c r="O1392" s="7">
        <v>0</v>
      </c>
      <c r="P1392" s="7">
        <v>1</v>
      </c>
      <c r="Q1392" s="7" t="str" cm="1">
        <f t="array" ref="Q1392">_xlfn.IFS(M1392=1,M$1,N1392=1,N$1,O1392=1,O$1,P1392=1,P$1)</f>
        <v>PhD</v>
      </c>
      <c r="R1392" t="s">
        <v>43</v>
      </c>
      <c r="S1392" s="7">
        <v>52</v>
      </c>
      <c r="T1392" s="7">
        <v>845</v>
      </c>
      <c r="U1392" s="7">
        <v>47</v>
      </c>
      <c r="V1392" s="7">
        <v>217</v>
      </c>
      <c r="W1392" s="7">
        <v>47</v>
      </c>
      <c r="X1392" s="7">
        <v>60</v>
      </c>
      <c r="Y1392" s="7">
        <v>119</v>
      </c>
      <c r="Z1392" s="7">
        <v>1097</v>
      </c>
      <c r="AA1392" s="7">
        <v>2</v>
      </c>
      <c r="AB1392" s="7">
        <v>4</v>
      </c>
      <c r="AC1392" s="7">
        <v>6</v>
      </c>
      <c r="AD1392" s="7">
        <v>4</v>
      </c>
      <c r="AE1392" s="7">
        <v>5</v>
      </c>
      <c r="AF1392" s="7">
        <v>0</v>
      </c>
      <c r="AG1392" s="7">
        <v>0</v>
      </c>
      <c r="AH1392" s="7">
        <v>0</v>
      </c>
      <c r="AI1392" s="7">
        <v>0</v>
      </c>
      <c r="AJ1392" s="7">
        <v>0</v>
      </c>
      <c r="AK1392" s="7">
        <v>0</v>
      </c>
      <c r="AL1392" s="7">
        <v>0</v>
      </c>
      <c r="AM1392" s="8">
        <v>43904</v>
      </c>
      <c r="AO1392">
        <f t="shared" si="259"/>
        <v>0</v>
      </c>
      <c r="AP1392">
        <f t="shared" si="260"/>
        <v>0</v>
      </c>
      <c r="AQ1392">
        <f t="shared" si="261"/>
        <v>0</v>
      </c>
      <c r="AR1392">
        <f t="shared" si="262"/>
        <v>0</v>
      </c>
      <c r="AS1392">
        <f t="shared" si="263"/>
        <v>0</v>
      </c>
      <c r="AU1392">
        <f t="shared" si="265"/>
        <v>0</v>
      </c>
      <c r="AV1392">
        <f t="shared" si="265"/>
        <v>0</v>
      </c>
      <c r="AW1392">
        <f t="shared" si="265"/>
        <v>0</v>
      </c>
      <c r="AX1392">
        <f t="shared" si="265"/>
        <v>0</v>
      </c>
      <c r="AY1392">
        <f t="shared" si="265"/>
        <v>0</v>
      </c>
      <c r="BA1392">
        <f t="shared" si="254"/>
        <v>0</v>
      </c>
      <c r="BB1392">
        <f t="shared" si="255"/>
        <v>0</v>
      </c>
      <c r="BC1392">
        <f t="shared" si="256"/>
        <v>0</v>
      </c>
      <c r="BD1392">
        <f t="shared" si="264"/>
        <v>0</v>
      </c>
    </row>
    <row r="1393" spans="1:56" x14ac:dyDescent="0.3">
      <c r="A1393" s="7">
        <v>2610</v>
      </c>
      <c r="B1393" s="6">
        <v>146681</v>
      </c>
      <c r="C1393" s="7">
        <v>0</v>
      </c>
      <c r="D1393" s="7">
        <v>2</v>
      </c>
      <c r="E1393" s="7">
        <f t="shared" si="258"/>
        <v>2</v>
      </c>
      <c r="F1393" s="7">
        <v>72</v>
      </c>
      <c r="G1393" s="7">
        <v>0</v>
      </c>
      <c r="H1393" s="7">
        <v>0</v>
      </c>
      <c r="I1393" s="7">
        <v>1</v>
      </c>
      <c r="J1393" s="7">
        <v>0</v>
      </c>
      <c r="K1393" s="7">
        <v>0</v>
      </c>
      <c r="L1393" s="7" t="str" cm="1">
        <f t="array" ref="L1393">_xlfn.IFS(G1393=1,G$1,H1393=1,H$1,I1393=1,I$1,J1393=1,J$1,K1393=1,K$1)</f>
        <v>Together</v>
      </c>
      <c r="M1393" s="7">
        <v>0</v>
      </c>
      <c r="N1393" s="7">
        <v>0</v>
      </c>
      <c r="O1393" s="7">
        <v>0</v>
      </c>
      <c r="P1393" s="7">
        <v>1</v>
      </c>
      <c r="Q1393" s="7" t="str" cm="1">
        <f t="array" ref="Q1393">_xlfn.IFS(M1393=1,M$1,N1393=1,N$1,O1393=1,O$1,P1393=1,P$1)</f>
        <v>PhD</v>
      </c>
      <c r="R1393" t="s">
        <v>42</v>
      </c>
      <c r="S1393" s="7">
        <v>52</v>
      </c>
      <c r="T1393" s="7">
        <v>845</v>
      </c>
      <c r="U1393" s="7">
        <v>47</v>
      </c>
      <c r="V1393" s="7">
        <v>217</v>
      </c>
      <c r="W1393" s="7">
        <v>47</v>
      </c>
      <c r="X1393" s="7">
        <v>60</v>
      </c>
      <c r="Y1393" s="7">
        <v>119</v>
      </c>
      <c r="Z1393" s="7">
        <v>1097</v>
      </c>
      <c r="AA1393" s="7">
        <v>2</v>
      </c>
      <c r="AB1393" s="7">
        <v>4</v>
      </c>
      <c r="AC1393" s="7">
        <v>6</v>
      </c>
      <c r="AD1393" s="7">
        <v>4</v>
      </c>
      <c r="AE1393" s="7">
        <v>5</v>
      </c>
      <c r="AF1393" s="7">
        <v>0</v>
      </c>
      <c r="AG1393" s="7">
        <v>0</v>
      </c>
      <c r="AH1393" s="7">
        <v>0</v>
      </c>
      <c r="AI1393" s="7">
        <v>0</v>
      </c>
      <c r="AJ1393" s="7">
        <v>0</v>
      </c>
      <c r="AK1393" s="7">
        <v>0</v>
      </c>
      <c r="AL1393" s="7">
        <v>0</v>
      </c>
      <c r="AM1393" s="8">
        <v>43904</v>
      </c>
      <c r="AO1393">
        <f t="shared" si="259"/>
        <v>0</v>
      </c>
      <c r="AP1393">
        <f t="shared" si="260"/>
        <v>0</v>
      </c>
      <c r="AQ1393">
        <f t="shared" si="261"/>
        <v>0</v>
      </c>
      <c r="AR1393">
        <f t="shared" si="262"/>
        <v>0</v>
      </c>
      <c r="AS1393">
        <f t="shared" si="263"/>
        <v>0</v>
      </c>
      <c r="AU1393">
        <f t="shared" si="265"/>
        <v>0</v>
      </c>
      <c r="AV1393">
        <f t="shared" si="265"/>
        <v>0</v>
      </c>
      <c r="AW1393">
        <f t="shared" si="265"/>
        <v>0</v>
      </c>
      <c r="AX1393">
        <f t="shared" si="265"/>
        <v>0</v>
      </c>
      <c r="AY1393">
        <f t="shared" si="265"/>
        <v>0</v>
      </c>
      <c r="BA1393">
        <f t="shared" si="254"/>
        <v>0</v>
      </c>
      <c r="BB1393">
        <f t="shared" si="255"/>
        <v>0</v>
      </c>
      <c r="BC1393">
        <f t="shared" si="256"/>
        <v>0</v>
      </c>
      <c r="BD1393">
        <f t="shared" si="264"/>
        <v>0</v>
      </c>
    </row>
    <row r="1394" spans="1:56" x14ac:dyDescent="0.3">
      <c r="A1394" s="7">
        <v>2805</v>
      </c>
      <c r="B1394" s="6">
        <v>129236</v>
      </c>
      <c r="C1394" s="7">
        <v>1</v>
      </c>
      <c r="D1394" s="7">
        <v>0</v>
      </c>
      <c r="E1394" s="7">
        <f t="shared" si="258"/>
        <v>1</v>
      </c>
      <c r="F1394" s="7">
        <v>33</v>
      </c>
      <c r="G1394" s="7">
        <v>0</v>
      </c>
      <c r="H1394" s="7">
        <v>0</v>
      </c>
      <c r="I1394" s="7">
        <v>0</v>
      </c>
      <c r="J1394" s="7">
        <v>1</v>
      </c>
      <c r="K1394" s="7">
        <v>0</v>
      </c>
      <c r="L1394" s="7" t="str" cm="1">
        <f t="array" ref="L1394">_xlfn.IFS(G1394=1,G$1,H1394=1,H$1,I1394=1,I$1,J1394=1,J$1,K1394=1,K$1)</f>
        <v>Single</v>
      </c>
      <c r="M1394" s="7">
        <v>0</v>
      </c>
      <c r="N1394" s="7">
        <v>1</v>
      </c>
      <c r="O1394" s="7">
        <v>0</v>
      </c>
      <c r="P1394" s="7">
        <v>0</v>
      </c>
      <c r="Q1394" s="7" t="str" cm="1">
        <f t="array" ref="Q1394">_xlfn.IFS(M1394=1,M$1,N1394=1,N$1,O1394=1,O$1,P1394=1,P$1)</f>
        <v>Graduate</v>
      </c>
      <c r="R1394" t="s">
        <v>40</v>
      </c>
      <c r="S1394" s="7">
        <v>30</v>
      </c>
      <c r="T1394" s="7">
        <v>164</v>
      </c>
      <c r="U1394" s="7">
        <v>18</v>
      </c>
      <c r="V1394" s="7">
        <v>106</v>
      </c>
      <c r="W1394" s="7">
        <v>71</v>
      </c>
      <c r="X1394" s="7">
        <v>40</v>
      </c>
      <c r="Y1394" s="7">
        <v>40</v>
      </c>
      <c r="Z1394" s="7">
        <v>358</v>
      </c>
      <c r="AA1394" s="7">
        <v>2</v>
      </c>
      <c r="AB1394" s="7">
        <v>4</v>
      </c>
      <c r="AC1394" s="7">
        <v>0</v>
      </c>
      <c r="AD1394" s="7">
        <v>3</v>
      </c>
      <c r="AE1394" s="7">
        <v>9</v>
      </c>
      <c r="AF1394" s="7">
        <v>0</v>
      </c>
      <c r="AG1394" s="7">
        <v>0</v>
      </c>
      <c r="AH1394" s="7">
        <v>0</v>
      </c>
      <c r="AI1394" s="7">
        <v>0</v>
      </c>
      <c r="AJ1394" s="7">
        <v>0</v>
      </c>
      <c r="AK1394" s="7">
        <v>0</v>
      </c>
      <c r="AL1394" s="7">
        <v>0</v>
      </c>
      <c r="AM1394" s="8">
        <v>43904</v>
      </c>
      <c r="AO1394">
        <f t="shared" si="259"/>
        <v>0</v>
      </c>
      <c r="AP1394">
        <f t="shared" si="260"/>
        <v>0</v>
      </c>
      <c r="AQ1394">
        <f t="shared" si="261"/>
        <v>0</v>
      </c>
      <c r="AR1394">
        <f t="shared" si="262"/>
        <v>0</v>
      </c>
      <c r="AS1394">
        <f t="shared" si="263"/>
        <v>0</v>
      </c>
      <c r="AU1394">
        <f t="shared" si="265"/>
        <v>0</v>
      </c>
      <c r="AV1394">
        <f t="shared" si="265"/>
        <v>0</v>
      </c>
      <c r="AW1394">
        <f t="shared" si="265"/>
        <v>0</v>
      </c>
      <c r="AX1394">
        <f t="shared" si="265"/>
        <v>0</v>
      </c>
      <c r="AY1394">
        <f t="shared" si="265"/>
        <v>0</v>
      </c>
      <c r="BA1394">
        <f t="shared" ref="BA1394:BA1457" si="266">IF($AK1394=1,M1394,0)</f>
        <v>0</v>
      </c>
      <c r="BB1394">
        <f t="shared" ref="BB1394:BB1457" si="267">IF($AK1394=1,N1394,0)</f>
        <v>0</v>
      </c>
      <c r="BC1394">
        <f t="shared" ref="BC1394:BC1457" si="268">IF($AK1394=1,O1394,0)</f>
        <v>0</v>
      </c>
      <c r="BD1394">
        <f t="shared" ref="BD1394:BD1457" si="269">IF($AK1394=1,P1394,0)</f>
        <v>0</v>
      </c>
    </row>
    <row r="1395" spans="1:56" x14ac:dyDescent="0.3">
      <c r="A1395" s="7">
        <v>2081</v>
      </c>
      <c r="B1395" s="6">
        <v>183829</v>
      </c>
      <c r="C1395" s="7">
        <v>0</v>
      </c>
      <c r="D1395" s="7">
        <v>0</v>
      </c>
      <c r="E1395" s="7">
        <f t="shared" ref="E1395:E1458" si="270">SUM(C1395:D1395)</f>
        <v>0</v>
      </c>
      <c r="F1395" s="7">
        <v>45</v>
      </c>
      <c r="G1395" s="7">
        <v>1</v>
      </c>
      <c r="H1395" s="7">
        <v>0</v>
      </c>
      <c r="I1395" s="7">
        <v>0</v>
      </c>
      <c r="J1395" s="7">
        <v>0</v>
      </c>
      <c r="K1395" s="7">
        <v>0</v>
      </c>
      <c r="L1395" s="7" t="str" cm="1">
        <f t="array" ref="L1395">_xlfn.IFS(G1395=1,G$1,H1395=1,H$1,I1395=1,I$1,J1395=1,J$1,K1395=1,K$1)</f>
        <v>Divorced</v>
      </c>
      <c r="M1395" s="7">
        <v>0</v>
      </c>
      <c r="N1395" s="7">
        <v>1</v>
      </c>
      <c r="O1395" s="7">
        <v>0</v>
      </c>
      <c r="P1395" s="7">
        <v>0</v>
      </c>
      <c r="Q1395" s="7" t="str" cm="1">
        <f t="array" ref="Q1395">_xlfn.IFS(M1395=1,M$1,N1395=1,N$1,O1395=1,O$1,P1395=1,P$1)</f>
        <v>Graduate</v>
      </c>
      <c r="R1395" t="s">
        <v>43</v>
      </c>
      <c r="S1395" s="7">
        <v>78</v>
      </c>
      <c r="T1395" s="7">
        <v>1967</v>
      </c>
      <c r="U1395" s="7">
        <v>353</v>
      </c>
      <c r="V1395" s="7">
        <v>943</v>
      </c>
      <c r="W1395" s="7">
        <v>408</v>
      </c>
      <c r="X1395" s="7">
        <v>353</v>
      </c>
      <c r="Y1395" s="7">
        <v>59</v>
      </c>
      <c r="Z1395" s="7">
        <v>3965</v>
      </c>
      <c r="AA1395" s="7">
        <v>0</v>
      </c>
      <c r="AB1395" s="7">
        <v>4</v>
      </c>
      <c r="AC1395" s="7">
        <v>7</v>
      </c>
      <c r="AD1395" s="7">
        <v>6</v>
      </c>
      <c r="AE1395" s="7">
        <v>1</v>
      </c>
      <c r="AF1395" s="7">
        <v>1</v>
      </c>
      <c r="AG1395" s="7">
        <v>0</v>
      </c>
      <c r="AH1395" s="7">
        <v>1</v>
      </c>
      <c r="AI1395" s="7">
        <v>1</v>
      </c>
      <c r="AJ1395" s="7">
        <v>0</v>
      </c>
      <c r="AK1395" s="7">
        <v>0</v>
      </c>
      <c r="AL1395" s="7">
        <v>1</v>
      </c>
      <c r="AM1395" s="8">
        <v>43904</v>
      </c>
      <c r="AO1395">
        <f t="shared" si="259"/>
        <v>0</v>
      </c>
      <c r="AP1395">
        <f t="shared" si="260"/>
        <v>0</v>
      </c>
      <c r="AQ1395">
        <f t="shared" si="261"/>
        <v>0</v>
      </c>
      <c r="AR1395">
        <f t="shared" si="262"/>
        <v>0</v>
      </c>
      <c r="AS1395">
        <f t="shared" si="263"/>
        <v>0</v>
      </c>
      <c r="AU1395">
        <f t="shared" si="265"/>
        <v>0</v>
      </c>
      <c r="AV1395">
        <f t="shared" si="265"/>
        <v>0</v>
      </c>
      <c r="AW1395">
        <f t="shared" si="265"/>
        <v>0</v>
      </c>
      <c r="AX1395">
        <f t="shared" si="265"/>
        <v>0</v>
      </c>
      <c r="AY1395">
        <f t="shared" si="265"/>
        <v>0</v>
      </c>
      <c r="BA1395">
        <f t="shared" si="266"/>
        <v>0</v>
      </c>
      <c r="BB1395">
        <f t="shared" si="267"/>
        <v>0</v>
      </c>
      <c r="BC1395">
        <f t="shared" si="268"/>
        <v>0</v>
      </c>
      <c r="BD1395">
        <f t="shared" si="269"/>
        <v>0</v>
      </c>
    </row>
    <row r="1396" spans="1:56" x14ac:dyDescent="0.3">
      <c r="A1396" s="7">
        <v>2246</v>
      </c>
      <c r="B1396" s="6">
        <v>183829</v>
      </c>
      <c r="C1396" s="7">
        <v>0</v>
      </c>
      <c r="D1396" s="7">
        <v>0</v>
      </c>
      <c r="E1396" s="7">
        <f t="shared" si="270"/>
        <v>0</v>
      </c>
      <c r="F1396" s="7">
        <v>45</v>
      </c>
      <c r="G1396" s="7">
        <v>1</v>
      </c>
      <c r="H1396" s="7">
        <v>0</v>
      </c>
      <c r="I1396" s="7">
        <v>0</v>
      </c>
      <c r="J1396" s="7">
        <v>0</v>
      </c>
      <c r="K1396" s="7">
        <v>0</v>
      </c>
      <c r="L1396" s="7" t="str" cm="1">
        <f t="array" ref="L1396">_xlfn.IFS(G1396=1,G$1,H1396=1,H$1,I1396=1,I$1,J1396=1,J$1,K1396=1,K$1)</f>
        <v>Divorced</v>
      </c>
      <c r="M1396" s="7">
        <v>0</v>
      </c>
      <c r="N1396" s="7">
        <v>1</v>
      </c>
      <c r="O1396" s="7">
        <v>0</v>
      </c>
      <c r="P1396" s="7">
        <v>0</v>
      </c>
      <c r="Q1396" s="7" t="str" cm="1">
        <f t="array" ref="Q1396">_xlfn.IFS(M1396=1,M$1,N1396=1,N$1,O1396=1,O$1,P1396=1,P$1)</f>
        <v>Graduate</v>
      </c>
      <c r="R1396" t="s">
        <v>44</v>
      </c>
      <c r="S1396" s="7">
        <v>78</v>
      </c>
      <c r="T1396" s="7">
        <v>1967</v>
      </c>
      <c r="U1396" s="7">
        <v>353</v>
      </c>
      <c r="V1396" s="7">
        <v>943</v>
      </c>
      <c r="W1396" s="7">
        <v>408</v>
      </c>
      <c r="X1396" s="7">
        <v>353</v>
      </c>
      <c r="Y1396" s="7">
        <v>59</v>
      </c>
      <c r="Z1396" s="7">
        <v>3965</v>
      </c>
      <c r="AA1396" s="7">
        <v>0</v>
      </c>
      <c r="AB1396" s="7">
        <v>4</v>
      </c>
      <c r="AC1396" s="7">
        <v>7</v>
      </c>
      <c r="AD1396" s="7">
        <v>6</v>
      </c>
      <c r="AE1396" s="7">
        <v>1</v>
      </c>
      <c r="AF1396" s="7">
        <v>1</v>
      </c>
      <c r="AG1396" s="7">
        <v>0</v>
      </c>
      <c r="AH1396" s="7">
        <v>1</v>
      </c>
      <c r="AI1396" s="7">
        <v>1</v>
      </c>
      <c r="AJ1396" s="7">
        <v>0</v>
      </c>
      <c r="AK1396" s="7">
        <v>0</v>
      </c>
      <c r="AL1396" s="7">
        <v>1</v>
      </c>
      <c r="AM1396" s="8">
        <v>43904</v>
      </c>
      <c r="AO1396">
        <f t="shared" si="259"/>
        <v>0</v>
      </c>
      <c r="AP1396">
        <f t="shared" si="260"/>
        <v>0</v>
      </c>
      <c r="AQ1396">
        <f t="shared" si="261"/>
        <v>0</v>
      </c>
      <c r="AR1396">
        <f t="shared" si="262"/>
        <v>0</v>
      </c>
      <c r="AS1396">
        <f t="shared" si="263"/>
        <v>0</v>
      </c>
      <c r="AU1396">
        <f t="shared" si="265"/>
        <v>0</v>
      </c>
      <c r="AV1396">
        <f t="shared" si="265"/>
        <v>0</v>
      </c>
      <c r="AW1396">
        <f t="shared" si="265"/>
        <v>0</v>
      </c>
      <c r="AX1396">
        <f t="shared" si="265"/>
        <v>0</v>
      </c>
      <c r="AY1396">
        <f t="shared" si="265"/>
        <v>0</v>
      </c>
      <c r="BA1396">
        <f t="shared" si="266"/>
        <v>0</v>
      </c>
      <c r="BB1396">
        <f t="shared" si="267"/>
        <v>0</v>
      </c>
      <c r="BC1396">
        <f t="shared" si="268"/>
        <v>0</v>
      </c>
      <c r="BD1396">
        <f t="shared" si="269"/>
        <v>0</v>
      </c>
    </row>
    <row r="1397" spans="1:56" x14ac:dyDescent="0.3">
      <c r="A1397" s="7">
        <v>1982</v>
      </c>
      <c r="B1397" s="6">
        <v>195169</v>
      </c>
      <c r="C1397" s="7">
        <v>0</v>
      </c>
      <c r="D1397" s="7">
        <v>0</v>
      </c>
      <c r="E1397" s="7">
        <f t="shared" si="270"/>
        <v>0</v>
      </c>
      <c r="F1397" s="7">
        <v>33</v>
      </c>
      <c r="G1397" s="7">
        <v>0</v>
      </c>
      <c r="H1397" s="7">
        <v>0</v>
      </c>
      <c r="I1397" s="7">
        <v>0</v>
      </c>
      <c r="J1397" s="7">
        <v>1</v>
      </c>
      <c r="K1397" s="7">
        <v>0</v>
      </c>
      <c r="L1397" s="7" t="str" cm="1">
        <f t="array" ref="L1397">_xlfn.IFS(G1397=1,G$1,H1397=1,H$1,I1397=1,I$1,J1397=1,J$1,K1397=1,K$1)</f>
        <v>Single</v>
      </c>
      <c r="M1397" s="7">
        <v>0</v>
      </c>
      <c r="N1397" s="7">
        <v>0</v>
      </c>
      <c r="O1397" s="7">
        <v>0</v>
      </c>
      <c r="P1397" s="7">
        <v>1</v>
      </c>
      <c r="Q1397" s="7" t="str" cm="1">
        <f t="array" ref="Q1397">_xlfn.IFS(M1397=1,M$1,N1397=1,N$1,O1397=1,O$1,P1397=1,P$1)</f>
        <v>PhD</v>
      </c>
      <c r="R1397" t="s">
        <v>44</v>
      </c>
      <c r="S1397" s="7">
        <v>1</v>
      </c>
      <c r="T1397" s="7">
        <v>2635</v>
      </c>
      <c r="U1397" s="7">
        <v>43</v>
      </c>
      <c r="V1397" s="7">
        <v>921</v>
      </c>
      <c r="W1397" s="7">
        <v>217</v>
      </c>
      <c r="X1397" s="7">
        <v>41</v>
      </c>
      <c r="Y1397" s="7">
        <v>41</v>
      </c>
      <c r="Z1397" s="7">
        <v>3816</v>
      </c>
      <c r="AA1397" s="7">
        <v>1</v>
      </c>
      <c r="AB1397" s="7">
        <v>4</v>
      </c>
      <c r="AC1397" s="7">
        <v>3</v>
      </c>
      <c r="AD1397" s="7">
        <v>4</v>
      </c>
      <c r="AE1397" s="7">
        <v>1</v>
      </c>
      <c r="AF1397" s="7">
        <v>0</v>
      </c>
      <c r="AG1397" s="7">
        <v>0</v>
      </c>
      <c r="AH1397" s="7">
        <v>1</v>
      </c>
      <c r="AI1397" s="7">
        <v>1</v>
      </c>
      <c r="AJ1397" s="7">
        <v>0</v>
      </c>
      <c r="AK1397" s="7">
        <v>0</v>
      </c>
      <c r="AL1397" s="7">
        <v>1</v>
      </c>
      <c r="AM1397" s="8">
        <v>43905</v>
      </c>
      <c r="AO1397">
        <f t="shared" si="259"/>
        <v>0</v>
      </c>
      <c r="AP1397">
        <f t="shared" si="260"/>
        <v>0</v>
      </c>
      <c r="AQ1397">
        <f t="shared" si="261"/>
        <v>0</v>
      </c>
      <c r="AR1397">
        <f t="shared" si="262"/>
        <v>0</v>
      </c>
      <c r="AS1397">
        <f t="shared" si="263"/>
        <v>0</v>
      </c>
      <c r="AU1397">
        <f t="shared" si="265"/>
        <v>0</v>
      </c>
      <c r="AV1397">
        <f t="shared" si="265"/>
        <v>0</v>
      </c>
      <c r="AW1397">
        <f t="shared" si="265"/>
        <v>0</v>
      </c>
      <c r="AX1397">
        <f t="shared" si="265"/>
        <v>0</v>
      </c>
      <c r="AY1397">
        <f t="shared" si="265"/>
        <v>0</v>
      </c>
      <c r="BA1397">
        <f t="shared" si="266"/>
        <v>0</v>
      </c>
      <c r="BB1397">
        <f t="shared" si="267"/>
        <v>0</v>
      </c>
      <c r="BC1397">
        <f t="shared" si="268"/>
        <v>0</v>
      </c>
      <c r="BD1397">
        <f t="shared" si="269"/>
        <v>0</v>
      </c>
    </row>
    <row r="1398" spans="1:56" x14ac:dyDescent="0.3">
      <c r="A1398" s="7">
        <v>1430</v>
      </c>
      <c r="B1398" s="6">
        <v>142618</v>
      </c>
      <c r="C1398" s="7">
        <v>1</v>
      </c>
      <c r="D1398" s="7">
        <v>0</v>
      </c>
      <c r="E1398" s="7">
        <f t="shared" si="270"/>
        <v>1</v>
      </c>
      <c r="F1398" s="7">
        <v>48</v>
      </c>
      <c r="G1398" s="7">
        <v>1</v>
      </c>
      <c r="H1398" s="7">
        <v>0</v>
      </c>
      <c r="I1398" s="7">
        <v>0</v>
      </c>
      <c r="J1398" s="7">
        <v>0</v>
      </c>
      <c r="K1398" s="7">
        <v>0</v>
      </c>
      <c r="L1398" s="7" t="str" cm="1">
        <f t="array" ref="L1398">_xlfn.IFS(G1398=1,G$1,H1398=1,H$1,I1398=1,I$1,J1398=1,J$1,K1398=1,K$1)</f>
        <v>Divorced</v>
      </c>
      <c r="M1398" s="7">
        <v>0</v>
      </c>
      <c r="N1398" s="7">
        <v>0</v>
      </c>
      <c r="O1398" s="7">
        <v>1</v>
      </c>
      <c r="P1398" s="7">
        <v>0</v>
      </c>
      <c r="Q1398" s="7" t="str" cm="1">
        <f t="array" ref="Q1398">_xlfn.IFS(M1398=1,M$1,N1398=1,N$1,O1398=1,O$1,P1398=1,P$1)</f>
        <v>Master</v>
      </c>
      <c r="R1398" t="s">
        <v>44</v>
      </c>
      <c r="S1398" s="7">
        <v>92</v>
      </c>
      <c r="T1398" s="7">
        <v>254</v>
      </c>
      <c r="U1398" s="7">
        <v>47</v>
      </c>
      <c r="V1398" s="7">
        <v>248</v>
      </c>
      <c r="W1398" s="7">
        <v>44</v>
      </c>
      <c r="X1398" s="7">
        <v>17</v>
      </c>
      <c r="Y1398" s="7">
        <v>33</v>
      </c>
      <c r="Z1398" s="7">
        <v>576</v>
      </c>
      <c r="AA1398" s="7">
        <v>2</v>
      </c>
      <c r="AB1398" s="7">
        <v>5</v>
      </c>
      <c r="AC1398" s="7">
        <v>0</v>
      </c>
      <c r="AD1398" s="7">
        <v>4</v>
      </c>
      <c r="AE1398" s="7">
        <v>8</v>
      </c>
      <c r="AF1398" s="7">
        <v>0</v>
      </c>
      <c r="AG1398" s="7">
        <v>0</v>
      </c>
      <c r="AH1398" s="7">
        <v>0</v>
      </c>
      <c r="AI1398" s="7">
        <v>0</v>
      </c>
      <c r="AJ1398" s="7">
        <v>0</v>
      </c>
      <c r="AK1398" s="7">
        <v>0</v>
      </c>
      <c r="AL1398" s="7">
        <v>0</v>
      </c>
      <c r="AM1398" s="8">
        <v>43905</v>
      </c>
      <c r="AO1398">
        <f t="shared" si="259"/>
        <v>0</v>
      </c>
      <c r="AP1398">
        <f t="shared" si="260"/>
        <v>0</v>
      </c>
      <c r="AQ1398">
        <f t="shared" si="261"/>
        <v>0</v>
      </c>
      <c r="AR1398">
        <f t="shared" si="262"/>
        <v>0</v>
      </c>
      <c r="AS1398">
        <f t="shared" si="263"/>
        <v>0</v>
      </c>
      <c r="AU1398">
        <f t="shared" si="265"/>
        <v>0</v>
      </c>
      <c r="AV1398">
        <f t="shared" si="265"/>
        <v>0</v>
      </c>
      <c r="AW1398">
        <f t="shared" si="265"/>
        <v>0</v>
      </c>
      <c r="AX1398">
        <f t="shared" si="265"/>
        <v>0</v>
      </c>
      <c r="AY1398">
        <f t="shared" si="265"/>
        <v>0</v>
      </c>
      <c r="BA1398">
        <f t="shared" si="266"/>
        <v>0</v>
      </c>
      <c r="BB1398">
        <f t="shared" si="267"/>
        <v>0</v>
      </c>
      <c r="BC1398">
        <f t="shared" si="268"/>
        <v>0</v>
      </c>
      <c r="BD1398">
        <f t="shared" si="269"/>
        <v>0</v>
      </c>
    </row>
    <row r="1399" spans="1:56" x14ac:dyDescent="0.3">
      <c r="A1399" s="7">
        <v>1715</v>
      </c>
      <c r="B1399" s="6">
        <v>189694</v>
      </c>
      <c r="C1399" s="7">
        <v>1</v>
      </c>
      <c r="D1399" s="7">
        <v>1</v>
      </c>
      <c r="E1399" s="7">
        <f t="shared" si="270"/>
        <v>2</v>
      </c>
      <c r="F1399" s="7">
        <v>47</v>
      </c>
      <c r="G1399" s="7">
        <v>1</v>
      </c>
      <c r="H1399" s="7">
        <v>0</v>
      </c>
      <c r="I1399" s="7">
        <v>0</v>
      </c>
      <c r="J1399" s="7">
        <v>0</v>
      </c>
      <c r="K1399" s="7">
        <v>0</v>
      </c>
      <c r="L1399" s="7" t="str" cm="1">
        <f t="array" ref="L1399">_xlfn.IFS(G1399=1,G$1,H1399=1,H$1,I1399=1,I$1,J1399=1,J$1,K1399=1,K$1)</f>
        <v>Divorced</v>
      </c>
      <c r="M1399" s="7">
        <v>0</v>
      </c>
      <c r="N1399" s="7">
        <v>1</v>
      </c>
      <c r="O1399" s="7">
        <v>0</v>
      </c>
      <c r="P1399" s="7">
        <v>0</v>
      </c>
      <c r="Q1399" s="7" t="str" cm="1">
        <f t="array" ref="Q1399">_xlfn.IFS(M1399=1,M$1,N1399=1,N$1,O1399=1,O$1,P1399=1,P$1)</f>
        <v>Graduate</v>
      </c>
      <c r="R1399" t="s">
        <v>43</v>
      </c>
      <c r="S1399" s="7">
        <v>22</v>
      </c>
      <c r="T1399" s="7">
        <v>2381</v>
      </c>
      <c r="U1399" s="7">
        <v>59</v>
      </c>
      <c r="V1399" s="7">
        <v>446</v>
      </c>
      <c r="W1399" s="7">
        <v>78</v>
      </c>
      <c r="X1399" s="7">
        <v>59</v>
      </c>
      <c r="Y1399" s="7">
        <v>89</v>
      </c>
      <c r="Z1399" s="7">
        <v>2935</v>
      </c>
      <c r="AA1399" s="7">
        <v>3</v>
      </c>
      <c r="AB1399" s="7">
        <v>4</v>
      </c>
      <c r="AC1399" s="7">
        <v>3</v>
      </c>
      <c r="AD1399" s="7">
        <v>4</v>
      </c>
      <c r="AE1399" s="7">
        <v>5</v>
      </c>
      <c r="AF1399" s="7">
        <v>0</v>
      </c>
      <c r="AG1399" s="7">
        <v>1</v>
      </c>
      <c r="AH1399" s="7">
        <v>1</v>
      </c>
      <c r="AI1399" s="7">
        <v>1</v>
      </c>
      <c r="AJ1399" s="7">
        <v>0</v>
      </c>
      <c r="AK1399" s="7">
        <v>0</v>
      </c>
      <c r="AL1399" s="7">
        <v>0</v>
      </c>
      <c r="AM1399" s="8">
        <v>43905</v>
      </c>
      <c r="AO1399">
        <f t="shared" si="259"/>
        <v>1</v>
      </c>
      <c r="AP1399">
        <f t="shared" si="260"/>
        <v>0</v>
      </c>
      <c r="AQ1399">
        <f t="shared" si="261"/>
        <v>0</v>
      </c>
      <c r="AR1399">
        <f t="shared" si="262"/>
        <v>0</v>
      </c>
      <c r="AS1399">
        <f t="shared" si="263"/>
        <v>0</v>
      </c>
      <c r="AU1399">
        <f t="shared" si="265"/>
        <v>0</v>
      </c>
      <c r="AV1399">
        <f t="shared" si="265"/>
        <v>0</v>
      </c>
      <c r="AW1399">
        <f t="shared" si="265"/>
        <v>0</v>
      </c>
      <c r="AX1399">
        <f t="shared" si="265"/>
        <v>0</v>
      </c>
      <c r="AY1399">
        <f t="shared" si="265"/>
        <v>0</v>
      </c>
      <c r="BA1399">
        <f t="shared" si="266"/>
        <v>0</v>
      </c>
      <c r="BB1399">
        <f t="shared" si="267"/>
        <v>0</v>
      </c>
      <c r="BC1399">
        <f t="shared" si="268"/>
        <v>0</v>
      </c>
      <c r="BD1399">
        <f t="shared" si="269"/>
        <v>0</v>
      </c>
    </row>
    <row r="1400" spans="1:56" x14ac:dyDescent="0.3">
      <c r="A1400" s="7">
        <v>2112</v>
      </c>
      <c r="B1400" s="6">
        <v>125930</v>
      </c>
      <c r="C1400" s="7">
        <v>1</v>
      </c>
      <c r="D1400" s="7">
        <v>1</v>
      </c>
      <c r="E1400" s="7">
        <f t="shared" si="270"/>
        <v>2</v>
      </c>
      <c r="F1400" s="7">
        <v>53</v>
      </c>
      <c r="G1400" s="7">
        <v>0</v>
      </c>
      <c r="H1400" s="7">
        <v>0</v>
      </c>
      <c r="I1400" s="7">
        <v>0</v>
      </c>
      <c r="J1400" s="7">
        <v>1</v>
      </c>
      <c r="K1400" s="7">
        <v>0</v>
      </c>
      <c r="L1400" s="7" t="str" cm="1">
        <f t="array" ref="L1400">_xlfn.IFS(G1400=1,G$1,H1400=1,H$1,I1400=1,I$1,J1400=1,J$1,K1400=1,K$1)</f>
        <v>Single</v>
      </c>
      <c r="M1400" s="7">
        <v>0</v>
      </c>
      <c r="N1400" s="7">
        <v>1</v>
      </c>
      <c r="O1400" s="7">
        <v>0</v>
      </c>
      <c r="P1400" s="7">
        <v>0</v>
      </c>
      <c r="Q1400" s="7" t="str" cm="1">
        <f t="array" ref="Q1400">_xlfn.IFS(M1400=1,M$1,N1400=1,N$1,O1400=1,O$1,P1400=1,P$1)</f>
        <v>Graduate</v>
      </c>
      <c r="R1400" t="s">
        <v>42</v>
      </c>
      <c r="S1400" s="7">
        <v>87</v>
      </c>
      <c r="T1400" s="7">
        <v>29</v>
      </c>
      <c r="U1400" s="7">
        <v>5</v>
      </c>
      <c r="V1400" s="7">
        <v>10</v>
      </c>
      <c r="W1400" s="7">
        <v>10</v>
      </c>
      <c r="X1400" s="7">
        <v>0</v>
      </c>
      <c r="Y1400" s="7">
        <v>19</v>
      </c>
      <c r="Z1400" s="7">
        <v>34</v>
      </c>
      <c r="AA1400" s="7">
        <v>1</v>
      </c>
      <c r="AB1400" s="7">
        <v>1</v>
      </c>
      <c r="AC1400" s="7">
        <v>0</v>
      </c>
      <c r="AD1400" s="7">
        <v>2</v>
      </c>
      <c r="AE1400" s="7">
        <v>7</v>
      </c>
      <c r="AF1400" s="7">
        <v>0</v>
      </c>
      <c r="AG1400" s="7">
        <v>0</v>
      </c>
      <c r="AH1400" s="7">
        <v>0</v>
      </c>
      <c r="AI1400" s="7">
        <v>0</v>
      </c>
      <c r="AJ1400" s="7">
        <v>0</v>
      </c>
      <c r="AK1400" s="7">
        <v>0</v>
      </c>
      <c r="AL1400" s="7">
        <v>0</v>
      </c>
      <c r="AM1400" s="8">
        <v>43906</v>
      </c>
      <c r="AO1400">
        <f t="shared" si="259"/>
        <v>0</v>
      </c>
      <c r="AP1400">
        <f t="shared" si="260"/>
        <v>0</v>
      </c>
      <c r="AQ1400">
        <f t="shared" si="261"/>
        <v>0</v>
      </c>
      <c r="AR1400">
        <f t="shared" si="262"/>
        <v>0</v>
      </c>
      <c r="AS1400">
        <f t="shared" si="263"/>
        <v>0</v>
      </c>
      <c r="AU1400">
        <f t="shared" si="265"/>
        <v>0</v>
      </c>
      <c r="AV1400">
        <f t="shared" si="265"/>
        <v>0</v>
      </c>
      <c r="AW1400">
        <f t="shared" si="265"/>
        <v>0</v>
      </c>
      <c r="AX1400">
        <f t="shared" si="265"/>
        <v>0</v>
      </c>
      <c r="AY1400">
        <f t="shared" si="265"/>
        <v>0</v>
      </c>
      <c r="BA1400">
        <f t="shared" si="266"/>
        <v>0</v>
      </c>
      <c r="BB1400">
        <f t="shared" si="267"/>
        <v>0</v>
      </c>
      <c r="BC1400">
        <f t="shared" si="268"/>
        <v>0</v>
      </c>
      <c r="BD1400">
        <f t="shared" si="269"/>
        <v>0</v>
      </c>
    </row>
    <row r="1401" spans="1:56" x14ac:dyDescent="0.3">
      <c r="A1401" s="7">
        <v>1455</v>
      </c>
      <c r="B1401" s="6">
        <v>137406</v>
      </c>
      <c r="C1401" s="7">
        <v>1</v>
      </c>
      <c r="D1401" s="7">
        <v>0</v>
      </c>
      <c r="E1401" s="7">
        <f t="shared" si="270"/>
        <v>1</v>
      </c>
      <c r="F1401" s="7">
        <v>40</v>
      </c>
      <c r="G1401" s="7">
        <v>0</v>
      </c>
      <c r="H1401" s="7">
        <v>1</v>
      </c>
      <c r="I1401" s="7">
        <v>0</v>
      </c>
      <c r="J1401" s="7">
        <v>0</v>
      </c>
      <c r="K1401" s="7">
        <v>0</v>
      </c>
      <c r="L1401" s="7" t="str" cm="1">
        <f t="array" ref="L1401">_xlfn.IFS(G1401=1,G$1,H1401=1,H$1,I1401=1,I$1,J1401=1,J$1,K1401=1,K$1)</f>
        <v>Married</v>
      </c>
      <c r="M1401" s="7">
        <v>0</v>
      </c>
      <c r="N1401" s="7">
        <v>1</v>
      </c>
      <c r="O1401" s="7">
        <v>0</v>
      </c>
      <c r="P1401" s="7">
        <v>0</v>
      </c>
      <c r="Q1401" s="7" t="str" cm="1">
        <f t="array" ref="Q1401">_xlfn.IFS(M1401=1,M$1,N1401=1,N$1,O1401=1,O$1,P1401=1,P$1)</f>
        <v>Graduate</v>
      </c>
      <c r="R1401" t="s">
        <v>40</v>
      </c>
      <c r="S1401" s="7">
        <v>18</v>
      </c>
      <c r="T1401" s="7">
        <v>7</v>
      </c>
      <c r="U1401" s="7">
        <v>0</v>
      </c>
      <c r="V1401" s="7">
        <v>29</v>
      </c>
      <c r="W1401" s="7">
        <v>7</v>
      </c>
      <c r="X1401" s="7">
        <v>7</v>
      </c>
      <c r="Y1401" s="7">
        <v>11</v>
      </c>
      <c r="Z1401" s="7">
        <v>40</v>
      </c>
      <c r="AA1401" s="7">
        <v>1</v>
      </c>
      <c r="AB1401" s="7">
        <v>1</v>
      </c>
      <c r="AC1401" s="7">
        <v>0</v>
      </c>
      <c r="AD1401" s="7">
        <v>2</v>
      </c>
      <c r="AE1401" s="7">
        <v>8</v>
      </c>
      <c r="AF1401" s="7">
        <v>0</v>
      </c>
      <c r="AG1401" s="7">
        <v>0</v>
      </c>
      <c r="AH1401" s="7">
        <v>0</v>
      </c>
      <c r="AI1401" s="7">
        <v>0</v>
      </c>
      <c r="AJ1401" s="7">
        <v>0</v>
      </c>
      <c r="AK1401" s="7">
        <v>0</v>
      </c>
      <c r="AL1401" s="7">
        <v>1</v>
      </c>
      <c r="AM1401" s="8">
        <v>43906</v>
      </c>
      <c r="AO1401">
        <f t="shared" si="259"/>
        <v>0</v>
      </c>
      <c r="AP1401">
        <f t="shared" si="260"/>
        <v>0</v>
      </c>
      <c r="AQ1401">
        <f t="shared" si="261"/>
        <v>0</v>
      </c>
      <c r="AR1401">
        <f t="shared" si="262"/>
        <v>0</v>
      </c>
      <c r="AS1401">
        <f t="shared" si="263"/>
        <v>0</v>
      </c>
      <c r="AU1401">
        <f t="shared" si="265"/>
        <v>0</v>
      </c>
      <c r="AV1401">
        <f t="shared" si="265"/>
        <v>0</v>
      </c>
      <c r="AW1401">
        <f t="shared" si="265"/>
        <v>0</v>
      </c>
      <c r="AX1401">
        <f t="shared" si="265"/>
        <v>0</v>
      </c>
      <c r="AY1401">
        <f t="shared" si="265"/>
        <v>0</v>
      </c>
      <c r="BA1401">
        <f t="shared" si="266"/>
        <v>0</v>
      </c>
      <c r="BB1401">
        <f t="shared" si="267"/>
        <v>0</v>
      </c>
      <c r="BC1401">
        <f t="shared" si="268"/>
        <v>0</v>
      </c>
      <c r="BD1401">
        <f t="shared" si="269"/>
        <v>0</v>
      </c>
    </row>
    <row r="1402" spans="1:56" x14ac:dyDescent="0.3">
      <c r="A1402" s="7">
        <v>2366</v>
      </c>
      <c r="B1402" s="6">
        <v>153761</v>
      </c>
      <c r="C1402" s="7">
        <v>1</v>
      </c>
      <c r="D1402" s="7">
        <v>1</v>
      </c>
      <c r="E1402" s="7">
        <f t="shared" si="270"/>
        <v>2</v>
      </c>
      <c r="F1402" s="7">
        <v>48</v>
      </c>
      <c r="G1402" s="7">
        <v>0</v>
      </c>
      <c r="H1402" s="7">
        <v>1</v>
      </c>
      <c r="I1402" s="7">
        <v>0</v>
      </c>
      <c r="J1402" s="7">
        <v>0</v>
      </c>
      <c r="K1402" s="7">
        <v>0</v>
      </c>
      <c r="L1402" s="7" t="str" cm="1">
        <f t="array" ref="L1402">_xlfn.IFS(G1402=1,G$1,H1402=1,H$1,I1402=1,I$1,J1402=1,J$1,K1402=1,K$1)</f>
        <v>Married</v>
      </c>
      <c r="M1402" s="7">
        <v>0</v>
      </c>
      <c r="N1402" s="7">
        <v>0</v>
      </c>
      <c r="O1402" s="7">
        <v>1</v>
      </c>
      <c r="P1402" s="7">
        <v>0</v>
      </c>
      <c r="Q1402" s="7" t="str" cm="1">
        <f t="array" ref="Q1402">_xlfn.IFS(M1402=1,M$1,N1402=1,N$1,O1402=1,O$1,P1402=1,P$1)</f>
        <v>Master</v>
      </c>
      <c r="R1402" t="s">
        <v>44</v>
      </c>
      <c r="S1402" s="7">
        <v>7</v>
      </c>
      <c r="T1402" s="7">
        <v>452</v>
      </c>
      <c r="U1402" s="7">
        <v>0</v>
      </c>
      <c r="V1402" s="7">
        <v>217</v>
      </c>
      <c r="W1402" s="7">
        <v>37</v>
      </c>
      <c r="X1402" s="7">
        <v>20</v>
      </c>
      <c r="Y1402" s="7">
        <v>203</v>
      </c>
      <c r="Z1402" s="7">
        <v>523</v>
      </c>
      <c r="AA1402" s="7">
        <v>6</v>
      </c>
      <c r="AB1402" s="7">
        <v>4</v>
      </c>
      <c r="AC1402" s="7">
        <v>4</v>
      </c>
      <c r="AD1402" s="7">
        <v>3</v>
      </c>
      <c r="AE1402" s="7">
        <v>5</v>
      </c>
      <c r="AF1402" s="7">
        <v>0</v>
      </c>
      <c r="AG1402" s="7">
        <v>0</v>
      </c>
      <c r="AH1402" s="7">
        <v>0</v>
      </c>
      <c r="AI1402" s="7">
        <v>0</v>
      </c>
      <c r="AJ1402" s="7">
        <v>0</v>
      </c>
      <c r="AK1402" s="7">
        <v>0</v>
      </c>
      <c r="AL1402" s="7">
        <v>0</v>
      </c>
      <c r="AM1402" s="8">
        <v>43907</v>
      </c>
      <c r="AO1402">
        <f t="shared" si="259"/>
        <v>0</v>
      </c>
      <c r="AP1402">
        <f t="shared" si="260"/>
        <v>0</v>
      </c>
      <c r="AQ1402">
        <f t="shared" si="261"/>
        <v>0</v>
      </c>
      <c r="AR1402">
        <f t="shared" si="262"/>
        <v>0</v>
      </c>
      <c r="AS1402">
        <f t="shared" si="263"/>
        <v>0</v>
      </c>
      <c r="AU1402">
        <f t="shared" si="265"/>
        <v>0</v>
      </c>
      <c r="AV1402">
        <f t="shared" si="265"/>
        <v>0</v>
      </c>
      <c r="AW1402">
        <f t="shared" si="265"/>
        <v>0</v>
      </c>
      <c r="AX1402">
        <f t="shared" si="265"/>
        <v>0</v>
      </c>
      <c r="AY1402">
        <f t="shared" si="265"/>
        <v>0</v>
      </c>
      <c r="BA1402">
        <f t="shared" si="266"/>
        <v>0</v>
      </c>
      <c r="BB1402">
        <f t="shared" si="267"/>
        <v>0</v>
      </c>
      <c r="BC1402">
        <f t="shared" si="268"/>
        <v>0</v>
      </c>
      <c r="BD1402">
        <f t="shared" si="269"/>
        <v>0</v>
      </c>
    </row>
    <row r="1403" spans="1:56" x14ac:dyDescent="0.3">
      <c r="A1403" s="7">
        <v>2796</v>
      </c>
      <c r="B1403" s="6">
        <v>144635</v>
      </c>
      <c r="C1403" s="7">
        <v>1</v>
      </c>
      <c r="D1403" s="7">
        <v>1</v>
      </c>
      <c r="E1403" s="7">
        <f t="shared" si="270"/>
        <v>2</v>
      </c>
      <c r="F1403" s="7">
        <v>49</v>
      </c>
      <c r="G1403" s="7">
        <v>1</v>
      </c>
      <c r="H1403" s="7">
        <v>0</v>
      </c>
      <c r="I1403" s="7">
        <v>0</v>
      </c>
      <c r="J1403" s="7">
        <v>0</v>
      </c>
      <c r="K1403" s="7">
        <v>0</v>
      </c>
      <c r="L1403" s="7" t="str" cm="1">
        <f t="array" ref="L1403">_xlfn.IFS(G1403=1,G$1,H1403=1,H$1,I1403=1,I$1,J1403=1,J$1,K1403=1,K$1)</f>
        <v>Divorced</v>
      </c>
      <c r="M1403" s="7">
        <v>0</v>
      </c>
      <c r="N1403" s="7">
        <v>0</v>
      </c>
      <c r="O1403" s="7">
        <v>1</v>
      </c>
      <c r="P1403" s="7">
        <v>0</v>
      </c>
      <c r="Q1403" s="7" t="str" cm="1">
        <f t="array" ref="Q1403">_xlfn.IFS(M1403=1,M$1,N1403=1,N$1,O1403=1,O$1,P1403=1,P$1)</f>
        <v>Master</v>
      </c>
      <c r="R1403" t="s">
        <v>42</v>
      </c>
      <c r="S1403" s="7">
        <v>25</v>
      </c>
      <c r="T1403" s="7">
        <v>181</v>
      </c>
      <c r="U1403" s="7">
        <v>0</v>
      </c>
      <c r="V1403" s="7">
        <v>29</v>
      </c>
      <c r="W1403" s="7">
        <v>0</v>
      </c>
      <c r="X1403" s="7">
        <v>0</v>
      </c>
      <c r="Y1403" s="7">
        <v>10</v>
      </c>
      <c r="Z1403" s="7">
        <v>201</v>
      </c>
      <c r="AA1403" s="7">
        <v>2</v>
      </c>
      <c r="AB1403" s="7">
        <v>2</v>
      </c>
      <c r="AC1403" s="7">
        <v>0</v>
      </c>
      <c r="AD1403" s="7">
        <v>3</v>
      </c>
      <c r="AE1403" s="7">
        <v>7</v>
      </c>
      <c r="AF1403" s="7">
        <v>0</v>
      </c>
      <c r="AG1403" s="7">
        <v>0</v>
      </c>
      <c r="AH1403" s="7">
        <v>0</v>
      </c>
      <c r="AI1403" s="7">
        <v>0</v>
      </c>
      <c r="AJ1403" s="7">
        <v>0</v>
      </c>
      <c r="AK1403" s="7">
        <v>0</v>
      </c>
      <c r="AL1403" s="7">
        <v>0</v>
      </c>
      <c r="AM1403" s="8">
        <v>43907</v>
      </c>
      <c r="AO1403">
        <f t="shared" si="259"/>
        <v>0</v>
      </c>
      <c r="AP1403">
        <f t="shared" si="260"/>
        <v>0</v>
      </c>
      <c r="AQ1403">
        <f t="shared" si="261"/>
        <v>0</v>
      </c>
      <c r="AR1403">
        <f t="shared" si="262"/>
        <v>0</v>
      </c>
      <c r="AS1403">
        <f t="shared" si="263"/>
        <v>0</v>
      </c>
      <c r="AU1403">
        <f t="shared" si="265"/>
        <v>0</v>
      </c>
      <c r="AV1403">
        <f t="shared" si="265"/>
        <v>0</v>
      </c>
      <c r="AW1403">
        <f t="shared" si="265"/>
        <v>0</v>
      </c>
      <c r="AX1403">
        <f t="shared" si="265"/>
        <v>0</v>
      </c>
      <c r="AY1403">
        <f t="shared" si="265"/>
        <v>0</v>
      </c>
      <c r="BA1403">
        <f t="shared" si="266"/>
        <v>0</v>
      </c>
      <c r="BB1403">
        <f t="shared" si="267"/>
        <v>0</v>
      </c>
      <c r="BC1403">
        <f t="shared" si="268"/>
        <v>0</v>
      </c>
      <c r="BD1403">
        <f t="shared" si="269"/>
        <v>0</v>
      </c>
    </row>
    <row r="1404" spans="1:56" x14ac:dyDescent="0.3">
      <c r="A1404" s="7">
        <v>1709</v>
      </c>
      <c r="B1404" s="6">
        <v>156962</v>
      </c>
      <c r="C1404" s="7">
        <v>2</v>
      </c>
      <c r="D1404" s="7">
        <v>1</v>
      </c>
      <c r="E1404" s="7">
        <f t="shared" si="270"/>
        <v>3</v>
      </c>
      <c r="F1404" s="7">
        <v>55</v>
      </c>
      <c r="G1404" s="7">
        <v>0</v>
      </c>
      <c r="H1404" s="7">
        <v>1</v>
      </c>
      <c r="I1404" s="7">
        <v>0</v>
      </c>
      <c r="J1404" s="7">
        <v>0</v>
      </c>
      <c r="K1404" s="7">
        <v>0</v>
      </c>
      <c r="L1404" s="7" t="str" cm="1">
        <f t="array" ref="L1404">_xlfn.IFS(G1404=1,G$1,H1404=1,H$1,I1404=1,I$1,J1404=1,J$1,K1404=1,K$1)</f>
        <v>Married</v>
      </c>
      <c r="M1404" s="7">
        <v>0</v>
      </c>
      <c r="N1404" s="7">
        <v>0</v>
      </c>
      <c r="O1404" s="7">
        <v>1</v>
      </c>
      <c r="P1404" s="7">
        <v>0</v>
      </c>
      <c r="Q1404" s="7" t="str" cm="1">
        <f t="array" ref="Q1404">_xlfn.IFS(M1404=1,M$1,N1404=1,N$1,O1404=1,O$1,P1404=1,P$1)</f>
        <v>Master</v>
      </c>
      <c r="R1404" t="s">
        <v>43</v>
      </c>
      <c r="S1404" s="7">
        <v>60</v>
      </c>
      <c r="T1404" s="7">
        <v>805</v>
      </c>
      <c r="U1404" s="7">
        <v>8</v>
      </c>
      <c r="V1404" s="7">
        <v>212</v>
      </c>
      <c r="W1404" s="7">
        <v>28</v>
      </c>
      <c r="X1404" s="7">
        <v>8</v>
      </c>
      <c r="Y1404" s="7">
        <v>72</v>
      </c>
      <c r="Z1404" s="7">
        <v>989</v>
      </c>
      <c r="AA1404" s="7">
        <v>7</v>
      </c>
      <c r="AB1404" s="7">
        <v>6</v>
      </c>
      <c r="AC1404" s="7">
        <v>3</v>
      </c>
      <c r="AD1404" s="7">
        <v>5</v>
      </c>
      <c r="AE1404" s="7">
        <v>7</v>
      </c>
      <c r="AF1404" s="7">
        <v>0</v>
      </c>
      <c r="AG1404" s="7">
        <v>0</v>
      </c>
      <c r="AH1404" s="7">
        <v>0</v>
      </c>
      <c r="AI1404" s="7">
        <v>0</v>
      </c>
      <c r="AJ1404" s="7">
        <v>0</v>
      </c>
      <c r="AK1404" s="7">
        <v>0</v>
      </c>
      <c r="AL1404" s="7">
        <v>0</v>
      </c>
      <c r="AM1404" s="8">
        <v>43907</v>
      </c>
      <c r="AO1404">
        <f t="shared" si="259"/>
        <v>0</v>
      </c>
      <c r="AP1404">
        <f t="shared" si="260"/>
        <v>0</v>
      </c>
      <c r="AQ1404">
        <f t="shared" si="261"/>
        <v>0</v>
      </c>
      <c r="AR1404">
        <f t="shared" si="262"/>
        <v>0</v>
      </c>
      <c r="AS1404">
        <f t="shared" si="263"/>
        <v>0</v>
      </c>
      <c r="AU1404">
        <f t="shared" si="265"/>
        <v>0</v>
      </c>
      <c r="AV1404">
        <f t="shared" si="265"/>
        <v>0</v>
      </c>
      <c r="AW1404">
        <f t="shared" si="265"/>
        <v>0</v>
      </c>
      <c r="AX1404">
        <f t="shared" si="265"/>
        <v>0</v>
      </c>
      <c r="AY1404">
        <f t="shared" si="265"/>
        <v>0</v>
      </c>
      <c r="BA1404">
        <f t="shared" si="266"/>
        <v>0</v>
      </c>
      <c r="BB1404">
        <f t="shared" si="267"/>
        <v>0</v>
      </c>
      <c r="BC1404">
        <f t="shared" si="268"/>
        <v>0</v>
      </c>
      <c r="BD1404">
        <f t="shared" si="269"/>
        <v>0</v>
      </c>
    </row>
    <row r="1405" spans="1:56" x14ac:dyDescent="0.3">
      <c r="A1405" s="7">
        <v>1958</v>
      </c>
      <c r="B1405" s="6">
        <v>156962</v>
      </c>
      <c r="C1405" s="7">
        <v>2</v>
      </c>
      <c r="D1405" s="7">
        <v>1</v>
      </c>
      <c r="E1405" s="7">
        <f t="shared" si="270"/>
        <v>3</v>
      </c>
      <c r="F1405" s="7">
        <v>55</v>
      </c>
      <c r="G1405" s="7">
        <v>0</v>
      </c>
      <c r="H1405" s="7">
        <v>1</v>
      </c>
      <c r="I1405" s="7">
        <v>0</v>
      </c>
      <c r="J1405" s="7">
        <v>0</v>
      </c>
      <c r="K1405" s="7">
        <v>0</v>
      </c>
      <c r="L1405" s="7" t="str" cm="1">
        <f t="array" ref="L1405">_xlfn.IFS(G1405=1,G$1,H1405=1,H$1,I1405=1,I$1,J1405=1,J$1,K1405=1,K$1)</f>
        <v>Married</v>
      </c>
      <c r="M1405" s="7">
        <v>0</v>
      </c>
      <c r="N1405" s="7">
        <v>0</v>
      </c>
      <c r="O1405" s="7">
        <v>1</v>
      </c>
      <c r="P1405" s="7">
        <v>0</v>
      </c>
      <c r="Q1405" s="7" t="str" cm="1">
        <f t="array" ref="Q1405">_xlfn.IFS(M1405=1,M$1,N1405=1,N$1,O1405=1,O$1,P1405=1,P$1)</f>
        <v>Master</v>
      </c>
      <c r="R1405" t="s">
        <v>44</v>
      </c>
      <c r="S1405" s="7">
        <v>60</v>
      </c>
      <c r="T1405" s="7">
        <v>805</v>
      </c>
      <c r="U1405" s="7">
        <v>8</v>
      </c>
      <c r="V1405" s="7">
        <v>212</v>
      </c>
      <c r="W1405" s="7">
        <v>28</v>
      </c>
      <c r="X1405" s="7">
        <v>8</v>
      </c>
      <c r="Y1405" s="7">
        <v>72</v>
      </c>
      <c r="Z1405" s="7">
        <v>989</v>
      </c>
      <c r="AA1405" s="7">
        <v>7</v>
      </c>
      <c r="AB1405" s="7">
        <v>6</v>
      </c>
      <c r="AC1405" s="7">
        <v>3</v>
      </c>
      <c r="AD1405" s="7">
        <v>5</v>
      </c>
      <c r="AE1405" s="7">
        <v>7</v>
      </c>
      <c r="AF1405" s="7">
        <v>0</v>
      </c>
      <c r="AG1405" s="7">
        <v>0</v>
      </c>
      <c r="AH1405" s="7">
        <v>0</v>
      </c>
      <c r="AI1405" s="7">
        <v>0</v>
      </c>
      <c r="AJ1405" s="7">
        <v>0</v>
      </c>
      <c r="AK1405" s="7">
        <v>0</v>
      </c>
      <c r="AL1405" s="7">
        <v>0</v>
      </c>
      <c r="AM1405" s="8">
        <v>43907</v>
      </c>
      <c r="AO1405">
        <f t="shared" si="259"/>
        <v>0</v>
      </c>
      <c r="AP1405">
        <f t="shared" si="260"/>
        <v>0</v>
      </c>
      <c r="AQ1405">
        <f t="shared" si="261"/>
        <v>0</v>
      </c>
      <c r="AR1405">
        <f t="shared" si="262"/>
        <v>0</v>
      </c>
      <c r="AS1405">
        <f t="shared" si="263"/>
        <v>0</v>
      </c>
      <c r="AU1405">
        <f t="shared" si="265"/>
        <v>0</v>
      </c>
      <c r="AV1405">
        <f t="shared" si="265"/>
        <v>0</v>
      </c>
      <c r="AW1405">
        <f t="shared" si="265"/>
        <v>0</v>
      </c>
      <c r="AX1405">
        <f t="shared" si="265"/>
        <v>0</v>
      </c>
      <c r="AY1405">
        <f t="shared" si="265"/>
        <v>0</v>
      </c>
      <c r="BA1405">
        <f t="shared" si="266"/>
        <v>0</v>
      </c>
      <c r="BB1405">
        <f t="shared" si="267"/>
        <v>0</v>
      </c>
      <c r="BC1405">
        <f t="shared" si="268"/>
        <v>0</v>
      </c>
      <c r="BD1405">
        <f t="shared" si="269"/>
        <v>0</v>
      </c>
    </row>
    <row r="1406" spans="1:56" x14ac:dyDescent="0.3">
      <c r="A1406" s="7">
        <v>2526</v>
      </c>
      <c r="B1406" s="6">
        <v>157530</v>
      </c>
      <c r="C1406" s="7">
        <v>0</v>
      </c>
      <c r="D1406" s="7">
        <v>1</v>
      </c>
      <c r="E1406" s="7">
        <f t="shared" si="270"/>
        <v>1</v>
      </c>
      <c r="F1406" s="7">
        <v>69</v>
      </c>
      <c r="G1406" s="7">
        <v>1</v>
      </c>
      <c r="H1406" s="7">
        <v>0</v>
      </c>
      <c r="I1406" s="7">
        <v>0</v>
      </c>
      <c r="J1406" s="7">
        <v>0</v>
      </c>
      <c r="K1406" s="7">
        <v>0</v>
      </c>
      <c r="L1406" s="7" t="str" cm="1">
        <f t="array" ref="L1406">_xlfn.IFS(G1406=1,G$1,H1406=1,H$1,I1406=1,I$1,J1406=1,J$1,K1406=1,K$1)</f>
        <v>Divorced</v>
      </c>
      <c r="M1406" s="7">
        <v>0</v>
      </c>
      <c r="N1406" s="7">
        <v>0</v>
      </c>
      <c r="O1406" s="7">
        <v>1</v>
      </c>
      <c r="P1406" s="7">
        <v>0</v>
      </c>
      <c r="Q1406" s="7" t="str" cm="1">
        <f t="array" ref="Q1406">_xlfn.IFS(M1406=1,M$1,N1406=1,N$1,O1406=1,O$1,P1406=1,P$1)</f>
        <v>Master</v>
      </c>
      <c r="R1406" t="s">
        <v>42</v>
      </c>
      <c r="S1406" s="7">
        <v>68</v>
      </c>
      <c r="T1406" s="7">
        <v>137</v>
      </c>
      <c r="U1406" s="7">
        <v>3</v>
      </c>
      <c r="V1406" s="7">
        <v>74</v>
      </c>
      <c r="W1406" s="7">
        <v>16</v>
      </c>
      <c r="X1406" s="7">
        <v>19</v>
      </c>
      <c r="Y1406" s="7">
        <v>3</v>
      </c>
      <c r="Z1406" s="7">
        <v>246</v>
      </c>
      <c r="AA1406" s="7">
        <v>1</v>
      </c>
      <c r="AB1406" s="7">
        <v>1</v>
      </c>
      <c r="AC1406" s="7">
        <v>1</v>
      </c>
      <c r="AD1406" s="7">
        <v>4</v>
      </c>
      <c r="AE1406" s="7">
        <v>1</v>
      </c>
      <c r="AF1406" s="7">
        <v>0</v>
      </c>
      <c r="AG1406" s="7">
        <v>0</v>
      </c>
      <c r="AH1406" s="7">
        <v>0</v>
      </c>
      <c r="AI1406" s="7">
        <v>0</v>
      </c>
      <c r="AJ1406" s="7">
        <v>0</v>
      </c>
      <c r="AK1406" s="7">
        <v>0</v>
      </c>
      <c r="AL1406" s="7">
        <v>0</v>
      </c>
      <c r="AM1406" s="8">
        <v>43908</v>
      </c>
      <c r="AO1406">
        <f t="shared" si="259"/>
        <v>0</v>
      </c>
      <c r="AP1406">
        <f t="shared" si="260"/>
        <v>0</v>
      </c>
      <c r="AQ1406">
        <f t="shared" si="261"/>
        <v>0</v>
      </c>
      <c r="AR1406">
        <f t="shared" si="262"/>
        <v>0</v>
      </c>
      <c r="AS1406">
        <f t="shared" si="263"/>
        <v>0</v>
      </c>
      <c r="AU1406">
        <f t="shared" si="265"/>
        <v>0</v>
      </c>
      <c r="AV1406">
        <f t="shared" si="265"/>
        <v>0</v>
      </c>
      <c r="AW1406">
        <f t="shared" si="265"/>
        <v>0</v>
      </c>
      <c r="AX1406">
        <f t="shared" si="265"/>
        <v>0</v>
      </c>
      <c r="AY1406">
        <f t="shared" si="265"/>
        <v>0</v>
      </c>
      <c r="BA1406">
        <f t="shared" si="266"/>
        <v>0</v>
      </c>
      <c r="BB1406">
        <f t="shared" si="267"/>
        <v>0</v>
      </c>
      <c r="BC1406">
        <f t="shared" si="268"/>
        <v>0</v>
      </c>
      <c r="BD1406">
        <f t="shared" si="269"/>
        <v>0</v>
      </c>
    </row>
    <row r="1407" spans="1:56" x14ac:dyDescent="0.3">
      <c r="A1407" s="7">
        <v>2067</v>
      </c>
      <c r="B1407" s="6">
        <v>124163</v>
      </c>
      <c r="C1407" s="7">
        <v>1</v>
      </c>
      <c r="D1407" s="7">
        <v>1</v>
      </c>
      <c r="E1407" s="7">
        <f t="shared" si="270"/>
        <v>2</v>
      </c>
      <c r="F1407" s="7">
        <v>50</v>
      </c>
      <c r="G1407" s="7">
        <v>0</v>
      </c>
      <c r="H1407" s="7">
        <v>0</v>
      </c>
      <c r="I1407" s="7">
        <v>0</v>
      </c>
      <c r="J1407" s="7">
        <v>1</v>
      </c>
      <c r="K1407" s="7">
        <v>0</v>
      </c>
      <c r="L1407" s="7" t="str" cm="1">
        <f t="array" ref="L1407">_xlfn.IFS(G1407=1,G$1,H1407=1,H$1,I1407=1,I$1,J1407=1,J$1,K1407=1,K$1)</f>
        <v>Single</v>
      </c>
      <c r="M1407" s="7">
        <v>0</v>
      </c>
      <c r="N1407" s="7">
        <v>1</v>
      </c>
      <c r="O1407" s="7">
        <v>0</v>
      </c>
      <c r="P1407" s="7">
        <v>0</v>
      </c>
      <c r="Q1407" s="7" t="str" cm="1">
        <f t="array" ref="Q1407">_xlfn.IFS(M1407=1,M$1,N1407=1,N$1,O1407=1,O$1,P1407=1,P$1)</f>
        <v>Graduate</v>
      </c>
      <c r="R1407" t="s">
        <v>40</v>
      </c>
      <c r="S1407" s="7">
        <v>3</v>
      </c>
      <c r="T1407" s="7">
        <v>21</v>
      </c>
      <c r="U1407" s="7">
        <v>5</v>
      </c>
      <c r="V1407" s="7">
        <v>36</v>
      </c>
      <c r="W1407" s="7">
        <v>10</v>
      </c>
      <c r="X1407" s="7">
        <v>5</v>
      </c>
      <c r="Y1407" s="7">
        <v>10</v>
      </c>
      <c r="Z1407" s="7">
        <v>67</v>
      </c>
      <c r="AA1407" s="7">
        <v>2</v>
      </c>
      <c r="AB1407" s="7">
        <v>1</v>
      </c>
      <c r="AC1407" s="7">
        <v>0</v>
      </c>
      <c r="AD1407" s="7">
        <v>3</v>
      </c>
      <c r="AE1407" s="7">
        <v>4</v>
      </c>
      <c r="AF1407" s="7">
        <v>0</v>
      </c>
      <c r="AG1407" s="7">
        <v>0</v>
      </c>
      <c r="AH1407" s="7">
        <v>0</v>
      </c>
      <c r="AI1407" s="7">
        <v>0</v>
      </c>
      <c r="AJ1407" s="7">
        <v>0</v>
      </c>
      <c r="AK1407" s="7">
        <v>0</v>
      </c>
      <c r="AL1407" s="7">
        <v>0</v>
      </c>
      <c r="AM1407" s="8">
        <v>43908</v>
      </c>
      <c r="AO1407">
        <f t="shared" si="259"/>
        <v>0</v>
      </c>
      <c r="AP1407">
        <f t="shared" si="260"/>
        <v>0</v>
      </c>
      <c r="AQ1407">
        <f t="shared" si="261"/>
        <v>0</v>
      </c>
      <c r="AR1407">
        <f t="shared" si="262"/>
        <v>0</v>
      </c>
      <c r="AS1407">
        <f t="shared" si="263"/>
        <v>0</v>
      </c>
      <c r="AU1407">
        <f t="shared" si="265"/>
        <v>0</v>
      </c>
      <c r="AV1407">
        <f t="shared" si="265"/>
        <v>0</v>
      </c>
      <c r="AW1407">
        <f t="shared" si="265"/>
        <v>0</v>
      </c>
      <c r="AX1407">
        <f t="shared" si="265"/>
        <v>0</v>
      </c>
      <c r="AY1407">
        <f t="shared" si="265"/>
        <v>0</v>
      </c>
      <c r="BA1407">
        <f t="shared" si="266"/>
        <v>0</v>
      </c>
      <c r="BB1407">
        <f t="shared" si="267"/>
        <v>0</v>
      </c>
      <c r="BC1407">
        <f t="shared" si="268"/>
        <v>0</v>
      </c>
      <c r="BD1407">
        <f t="shared" si="269"/>
        <v>0</v>
      </c>
    </row>
    <row r="1408" spans="1:56" x14ac:dyDescent="0.3">
      <c r="A1408" s="7">
        <v>3117</v>
      </c>
      <c r="B1408" s="6">
        <v>142769</v>
      </c>
      <c r="C1408" s="7">
        <v>0</v>
      </c>
      <c r="D1408" s="7">
        <v>1</v>
      </c>
      <c r="E1408" s="7">
        <f t="shared" si="270"/>
        <v>1</v>
      </c>
      <c r="F1408" s="7">
        <v>58</v>
      </c>
      <c r="G1408" s="7">
        <v>0</v>
      </c>
      <c r="H1408" s="7">
        <v>1</v>
      </c>
      <c r="I1408" s="7">
        <v>0</v>
      </c>
      <c r="J1408" s="7">
        <v>0</v>
      </c>
      <c r="K1408" s="7">
        <v>0</v>
      </c>
      <c r="L1408" s="7" t="str" cm="1">
        <f t="array" ref="L1408">_xlfn.IFS(G1408=1,G$1,H1408=1,H$1,I1408=1,I$1,J1408=1,J$1,K1408=1,K$1)</f>
        <v>Married</v>
      </c>
      <c r="M1408" s="7">
        <v>0</v>
      </c>
      <c r="N1408" s="7">
        <v>0</v>
      </c>
      <c r="O1408" s="7">
        <v>0</v>
      </c>
      <c r="P1408" s="7">
        <v>1</v>
      </c>
      <c r="Q1408" s="7" t="str" cm="1">
        <f t="array" ref="Q1408">_xlfn.IFS(M1408=1,M$1,N1408=1,N$1,O1408=1,O$1,P1408=1,P$1)</f>
        <v>PhD</v>
      </c>
      <c r="R1408" t="s">
        <v>40</v>
      </c>
      <c r="S1408" s="7">
        <v>15</v>
      </c>
      <c r="T1408" s="7">
        <v>237</v>
      </c>
      <c r="U1408" s="7">
        <v>0</v>
      </c>
      <c r="V1408" s="7">
        <v>43</v>
      </c>
      <c r="W1408" s="7">
        <v>10</v>
      </c>
      <c r="X1408" s="7">
        <v>3</v>
      </c>
      <c r="Y1408" s="7">
        <v>0</v>
      </c>
      <c r="Z1408" s="7">
        <v>294</v>
      </c>
      <c r="AA1408" s="7">
        <v>2</v>
      </c>
      <c r="AB1408" s="7">
        <v>1</v>
      </c>
      <c r="AC1408" s="7">
        <v>1</v>
      </c>
      <c r="AD1408" s="7">
        <v>4</v>
      </c>
      <c r="AE1408" s="7">
        <v>4</v>
      </c>
      <c r="AF1408" s="7">
        <v>0</v>
      </c>
      <c r="AG1408" s="7">
        <v>0</v>
      </c>
      <c r="AH1408" s="7">
        <v>0</v>
      </c>
      <c r="AI1408" s="7">
        <v>0</v>
      </c>
      <c r="AJ1408" s="7">
        <v>0</v>
      </c>
      <c r="AK1408" s="7">
        <v>0</v>
      </c>
      <c r="AL1408" s="7">
        <v>0</v>
      </c>
      <c r="AM1408" s="8">
        <v>43908</v>
      </c>
      <c r="AO1408">
        <f t="shared" si="259"/>
        <v>0</v>
      </c>
      <c r="AP1408">
        <f t="shared" si="260"/>
        <v>0</v>
      </c>
      <c r="AQ1408">
        <f t="shared" si="261"/>
        <v>0</v>
      </c>
      <c r="AR1408">
        <f t="shared" si="262"/>
        <v>0</v>
      </c>
      <c r="AS1408">
        <f t="shared" si="263"/>
        <v>0</v>
      </c>
      <c r="AU1408">
        <f t="shared" si="265"/>
        <v>0</v>
      </c>
      <c r="AV1408">
        <f t="shared" si="265"/>
        <v>0</v>
      </c>
      <c r="AW1408">
        <f t="shared" si="265"/>
        <v>0</v>
      </c>
      <c r="AX1408">
        <f t="shared" si="265"/>
        <v>0</v>
      </c>
      <c r="AY1408">
        <f t="shared" si="265"/>
        <v>0</v>
      </c>
      <c r="BA1408">
        <f t="shared" si="266"/>
        <v>0</v>
      </c>
      <c r="BB1408">
        <f t="shared" si="267"/>
        <v>0</v>
      </c>
      <c r="BC1408">
        <f t="shared" si="268"/>
        <v>0</v>
      </c>
      <c r="BD1408">
        <f t="shared" si="269"/>
        <v>0</v>
      </c>
    </row>
    <row r="1409" spans="1:56" x14ac:dyDescent="0.3">
      <c r="A1409" s="7">
        <v>1288</v>
      </c>
      <c r="B1409" s="6">
        <v>158821</v>
      </c>
      <c r="C1409" s="7">
        <v>0</v>
      </c>
      <c r="D1409" s="7">
        <v>1</v>
      </c>
      <c r="E1409" s="7">
        <f t="shared" si="270"/>
        <v>1</v>
      </c>
      <c r="F1409" s="7">
        <v>64</v>
      </c>
      <c r="G1409" s="7">
        <v>0</v>
      </c>
      <c r="H1409" s="7">
        <v>0</v>
      </c>
      <c r="I1409" s="7">
        <v>1</v>
      </c>
      <c r="J1409" s="7">
        <v>0</v>
      </c>
      <c r="K1409" s="7">
        <v>0</v>
      </c>
      <c r="L1409" s="7" t="str" cm="1">
        <f t="array" ref="L1409">_xlfn.IFS(G1409=1,G$1,H1409=1,H$1,I1409=1,I$1,J1409=1,J$1,K1409=1,K$1)</f>
        <v>Together</v>
      </c>
      <c r="M1409" s="7">
        <v>0</v>
      </c>
      <c r="N1409" s="7">
        <v>0</v>
      </c>
      <c r="O1409" s="7">
        <v>0</v>
      </c>
      <c r="P1409" s="7">
        <v>0</v>
      </c>
      <c r="Q1409" s="7" t="e" cm="1">
        <f t="array" ref="Q1409">_xlfn.IFS(M1409=1,M$1,N1409=1,N$1,O1409=1,O$1,P1409=1,P$1)</f>
        <v>#N/A</v>
      </c>
      <c r="R1409" t="s">
        <v>39</v>
      </c>
      <c r="S1409" s="7">
        <v>44</v>
      </c>
      <c r="T1409" s="7">
        <v>1385</v>
      </c>
      <c r="U1409" s="7">
        <v>38</v>
      </c>
      <c r="V1409" s="7">
        <v>416</v>
      </c>
      <c r="W1409" s="7">
        <v>51</v>
      </c>
      <c r="X1409" s="7">
        <v>0</v>
      </c>
      <c r="Y1409" s="7">
        <v>76</v>
      </c>
      <c r="Z1409" s="7">
        <v>1814</v>
      </c>
      <c r="AA1409" s="7">
        <v>1</v>
      </c>
      <c r="AB1409" s="7">
        <v>9</v>
      </c>
      <c r="AC1409" s="7">
        <v>2</v>
      </c>
      <c r="AD1409" s="7">
        <v>9</v>
      </c>
      <c r="AE1409" s="7">
        <v>6</v>
      </c>
      <c r="AF1409" s="7">
        <v>0</v>
      </c>
      <c r="AG1409" s="7">
        <v>0</v>
      </c>
      <c r="AH1409" s="7">
        <v>0</v>
      </c>
      <c r="AI1409" s="7">
        <v>0</v>
      </c>
      <c r="AJ1409" s="7">
        <v>0</v>
      </c>
      <c r="AK1409" s="7">
        <v>0</v>
      </c>
      <c r="AL1409" s="7">
        <v>0</v>
      </c>
      <c r="AM1409" s="8">
        <v>43908</v>
      </c>
      <c r="AO1409">
        <f t="shared" si="259"/>
        <v>0</v>
      </c>
      <c r="AP1409">
        <f t="shared" si="260"/>
        <v>0</v>
      </c>
      <c r="AQ1409">
        <f t="shared" si="261"/>
        <v>0</v>
      </c>
      <c r="AR1409">
        <f t="shared" si="262"/>
        <v>0</v>
      </c>
      <c r="AS1409">
        <f t="shared" si="263"/>
        <v>0</v>
      </c>
      <c r="AU1409">
        <f t="shared" si="265"/>
        <v>0</v>
      </c>
      <c r="AV1409">
        <f t="shared" si="265"/>
        <v>0</v>
      </c>
      <c r="AW1409">
        <f t="shared" si="265"/>
        <v>0</v>
      </c>
      <c r="AX1409">
        <f t="shared" si="265"/>
        <v>0</v>
      </c>
      <c r="AY1409">
        <f t="shared" si="265"/>
        <v>0</v>
      </c>
      <c r="BA1409">
        <f t="shared" si="266"/>
        <v>0</v>
      </c>
      <c r="BB1409">
        <f t="shared" si="267"/>
        <v>0</v>
      </c>
      <c r="BC1409">
        <f t="shared" si="268"/>
        <v>0</v>
      </c>
      <c r="BD1409">
        <f t="shared" si="269"/>
        <v>0</v>
      </c>
    </row>
    <row r="1410" spans="1:56" x14ac:dyDescent="0.3">
      <c r="A1410" s="7">
        <v>2207</v>
      </c>
      <c r="B1410" s="6">
        <v>161284</v>
      </c>
      <c r="C1410" s="7">
        <v>0</v>
      </c>
      <c r="D1410" s="7">
        <v>0</v>
      </c>
      <c r="E1410" s="7">
        <f t="shared" si="270"/>
        <v>0</v>
      </c>
      <c r="F1410" s="7">
        <v>65</v>
      </c>
      <c r="G1410" s="7">
        <v>0</v>
      </c>
      <c r="H1410" s="7">
        <v>0</v>
      </c>
      <c r="I1410" s="7">
        <v>0</v>
      </c>
      <c r="J1410" s="7">
        <v>1</v>
      </c>
      <c r="K1410" s="7">
        <v>0</v>
      </c>
      <c r="L1410" s="7" t="str" cm="1">
        <f t="array" ref="L1410">_xlfn.IFS(G1410=1,G$1,H1410=1,H$1,I1410=1,I$1,J1410=1,J$1,K1410=1,K$1)</f>
        <v>Single</v>
      </c>
      <c r="M1410" s="7">
        <v>0</v>
      </c>
      <c r="N1410" s="7">
        <v>0</v>
      </c>
      <c r="O1410" s="7">
        <v>0</v>
      </c>
      <c r="P1410" s="7">
        <v>1</v>
      </c>
      <c r="Q1410" s="7" t="str" cm="1">
        <f t="array" ref="Q1410">_xlfn.IFS(M1410=1,M$1,N1410=1,N$1,O1410=1,O$1,P1410=1,P$1)</f>
        <v>PhD</v>
      </c>
      <c r="R1410" t="s">
        <v>43</v>
      </c>
      <c r="S1410" s="7">
        <v>76</v>
      </c>
      <c r="T1410" s="7">
        <v>1626</v>
      </c>
      <c r="U1410" s="7">
        <v>39</v>
      </c>
      <c r="V1410" s="7">
        <v>279</v>
      </c>
      <c r="W1410" s="7">
        <v>53</v>
      </c>
      <c r="X1410" s="7">
        <v>18</v>
      </c>
      <c r="Y1410" s="7">
        <v>118</v>
      </c>
      <c r="Z1410" s="7">
        <v>1897</v>
      </c>
      <c r="AA1410" s="7">
        <v>1</v>
      </c>
      <c r="AB1410" s="7">
        <v>11</v>
      </c>
      <c r="AC1410" s="7">
        <v>2</v>
      </c>
      <c r="AD1410" s="7">
        <v>8</v>
      </c>
      <c r="AE1410" s="7">
        <v>6</v>
      </c>
      <c r="AF1410" s="7">
        <v>0</v>
      </c>
      <c r="AG1410" s="7">
        <v>1</v>
      </c>
      <c r="AH1410" s="7">
        <v>0</v>
      </c>
      <c r="AI1410" s="7">
        <v>0</v>
      </c>
      <c r="AJ1410" s="7">
        <v>0</v>
      </c>
      <c r="AK1410" s="7">
        <v>0</v>
      </c>
      <c r="AL1410" s="7">
        <v>0</v>
      </c>
      <c r="AM1410" s="8">
        <v>43908</v>
      </c>
      <c r="AO1410">
        <f t="shared" ref="AO1410:AO1473" si="271">IF($AG1410=1,G1410,0)</f>
        <v>0</v>
      </c>
      <c r="AP1410">
        <f t="shared" ref="AP1410:AP1473" si="272">IF($AG1410=1,H1410,0)</f>
        <v>0</v>
      </c>
      <c r="AQ1410">
        <f t="shared" ref="AQ1410:AQ1473" si="273">IF($AG1410=1,J1410,0)</f>
        <v>1</v>
      </c>
      <c r="AR1410">
        <f t="shared" ref="AR1410:AR1473" si="274">IF($AG1410=1,I1410,0)</f>
        <v>0</v>
      </c>
      <c r="AS1410">
        <f t="shared" ref="AS1410:AS1473" si="275">IF($AG1410=1,K1410,0)</f>
        <v>0</v>
      </c>
      <c r="AU1410">
        <f t="shared" si="265"/>
        <v>0</v>
      </c>
      <c r="AV1410">
        <f t="shared" si="265"/>
        <v>0</v>
      </c>
      <c r="AW1410">
        <f t="shared" si="265"/>
        <v>0</v>
      </c>
      <c r="AX1410">
        <f t="shared" si="265"/>
        <v>0</v>
      </c>
      <c r="AY1410">
        <f t="shared" si="265"/>
        <v>0</v>
      </c>
      <c r="BA1410">
        <f t="shared" si="266"/>
        <v>0</v>
      </c>
      <c r="BB1410">
        <f t="shared" si="267"/>
        <v>0</v>
      </c>
      <c r="BC1410">
        <f t="shared" si="268"/>
        <v>0</v>
      </c>
      <c r="BD1410">
        <f t="shared" si="269"/>
        <v>0</v>
      </c>
    </row>
    <row r="1411" spans="1:56" x14ac:dyDescent="0.3">
      <c r="A1411" s="7">
        <v>2191</v>
      </c>
      <c r="B1411" s="6">
        <v>142213</v>
      </c>
      <c r="C1411" s="7">
        <v>0</v>
      </c>
      <c r="D1411" s="7">
        <v>1</v>
      </c>
      <c r="E1411" s="7">
        <f t="shared" si="270"/>
        <v>1</v>
      </c>
      <c r="F1411" s="7">
        <v>63</v>
      </c>
      <c r="G1411" s="7">
        <v>0</v>
      </c>
      <c r="H1411" s="7">
        <v>0</v>
      </c>
      <c r="I1411" s="7">
        <v>1</v>
      </c>
      <c r="J1411" s="7">
        <v>0</v>
      </c>
      <c r="K1411" s="7">
        <v>0</v>
      </c>
      <c r="L1411" s="7" t="str" cm="1">
        <f t="array" ref="L1411">_xlfn.IFS(G1411=1,G$1,H1411=1,H$1,I1411=1,I$1,J1411=1,J$1,K1411=1,K$1)</f>
        <v>Together</v>
      </c>
      <c r="M1411" s="7">
        <v>0</v>
      </c>
      <c r="N1411" s="7">
        <v>1</v>
      </c>
      <c r="O1411" s="7">
        <v>0</v>
      </c>
      <c r="P1411" s="7">
        <v>0</v>
      </c>
      <c r="Q1411" s="7" t="str" cm="1">
        <f t="array" ref="Q1411">_xlfn.IFS(M1411=1,M$1,N1411=1,N$1,O1411=1,O$1,P1411=1,P$1)</f>
        <v>Graduate</v>
      </c>
      <c r="R1411" t="s">
        <v>41</v>
      </c>
      <c r="S1411" s="7">
        <v>96</v>
      </c>
      <c r="T1411" s="7">
        <v>1041</v>
      </c>
      <c r="U1411" s="7">
        <v>10</v>
      </c>
      <c r="V1411" s="7">
        <v>81</v>
      </c>
      <c r="W1411" s="7">
        <v>13</v>
      </c>
      <c r="X1411" s="7">
        <v>10</v>
      </c>
      <c r="Y1411" s="7">
        <v>67</v>
      </c>
      <c r="Z1411" s="7">
        <v>1088</v>
      </c>
      <c r="AA1411" s="7">
        <v>2</v>
      </c>
      <c r="AB1411" s="7">
        <v>5</v>
      </c>
      <c r="AC1411" s="7">
        <v>1</v>
      </c>
      <c r="AD1411" s="7">
        <v>7</v>
      </c>
      <c r="AE1411" s="7">
        <v>7</v>
      </c>
      <c r="AF1411" s="7">
        <v>0</v>
      </c>
      <c r="AG1411" s="7">
        <v>1</v>
      </c>
      <c r="AH1411" s="7">
        <v>0</v>
      </c>
      <c r="AI1411" s="7">
        <v>0</v>
      </c>
      <c r="AJ1411" s="7">
        <v>0</v>
      </c>
      <c r="AK1411" s="7">
        <v>0</v>
      </c>
      <c r="AL1411" s="7">
        <v>0</v>
      </c>
      <c r="AM1411" s="8">
        <v>43908</v>
      </c>
      <c r="AO1411">
        <f t="shared" si="271"/>
        <v>0</v>
      </c>
      <c r="AP1411">
        <f t="shared" si="272"/>
        <v>0</v>
      </c>
      <c r="AQ1411">
        <f t="shared" si="273"/>
        <v>0</v>
      </c>
      <c r="AR1411">
        <f t="shared" si="274"/>
        <v>1</v>
      </c>
      <c r="AS1411">
        <f t="shared" si="275"/>
        <v>0</v>
      </c>
      <c r="AU1411">
        <f t="shared" si="265"/>
        <v>0</v>
      </c>
      <c r="AV1411">
        <f t="shared" si="265"/>
        <v>0</v>
      </c>
      <c r="AW1411">
        <f t="shared" si="265"/>
        <v>0</v>
      </c>
      <c r="AX1411">
        <f t="shared" si="265"/>
        <v>0</v>
      </c>
      <c r="AY1411">
        <f t="shared" si="265"/>
        <v>0</v>
      </c>
      <c r="BA1411">
        <f t="shared" si="266"/>
        <v>0</v>
      </c>
      <c r="BB1411">
        <f t="shared" si="267"/>
        <v>0</v>
      </c>
      <c r="BC1411">
        <f t="shared" si="268"/>
        <v>0</v>
      </c>
      <c r="BD1411">
        <f t="shared" si="269"/>
        <v>0</v>
      </c>
    </row>
    <row r="1412" spans="1:56" x14ac:dyDescent="0.3">
      <c r="A1412" s="7">
        <v>2397</v>
      </c>
      <c r="B1412" s="6">
        <v>165704</v>
      </c>
      <c r="C1412" s="7">
        <v>0</v>
      </c>
      <c r="D1412" s="7">
        <v>0</v>
      </c>
      <c r="E1412" s="7">
        <f t="shared" si="270"/>
        <v>0</v>
      </c>
      <c r="F1412" s="7">
        <v>48</v>
      </c>
      <c r="G1412" s="7">
        <v>0</v>
      </c>
      <c r="H1412" s="7">
        <v>0</v>
      </c>
      <c r="I1412" s="7">
        <v>0</v>
      </c>
      <c r="J1412" s="7">
        <v>1</v>
      </c>
      <c r="K1412" s="7">
        <v>0</v>
      </c>
      <c r="L1412" s="7" t="str" cm="1">
        <f t="array" ref="L1412">_xlfn.IFS(G1412=1,G$1,H1412=1,H$1,I1412=1,I$1,J1412=1,J$1,K1412=1,K$1)</f>
        <v>Single</v>
      </c>
      <c r="M1412" s="7">
        <v>0</v>
      </c>
      <c r="N1412" s="7">
        <v>0</v>
      </c>
      <c r="O1412" s="7">
        <v>0</v>
      </c>
      <c r="P1412" s="7">
        <v>0</v>
      </c>
      <c r="Q1412" s="7" t="e" cm="1">
        <f t="array" ref="Q1412">_xlfn.IFS(M1412=1,M$1,N1412=1,N$1,O1412=1,O$1,P1412=1,P$1)</f>
        <v>#N/A</v>
      </c>
      <c r="R1412" t="s">
        <v>40</v>
      </c>
      <c r="S1412" s="7">
        <v>18</v>
      </c>
      <c r="T1412" s="7">
        <v>704</v>
      </c>
      <c r="U1412" s="7">
        <v>434</v>
      </c>
      <c r="V1412" s="7">
        <v>187</v>
      </c>
      <c r="W1412" s="7">
        <v>96</v>
      </c>
      <c r="X1412" s="7">
        <v>20</v>
      </c>
      <c r="Y1412" s="7">
        <v>620</v>
      </c>
      <c r="Z1412" s="7">
        <v>820</v>
      </c>
      <c r="AA1412" s="7">
        <v>1</v>
      </c>
      <c r="AB1412" s="7">
        <v>2</v>
      </c>
      <c r="AC1412" s="7">
        <v>10</v>
      </c>
      <c r="AD1412" s="7">
        <v>10</v>
      </c>
      <c r="AE1412" s="7">
        <v>1</v>
      </c>
      <c r="AF1412" s="7">
        <v>0</v>
      </c>
      <c r="AG1412" s="7">
        <v>0</v>
      </c>
      <c r="AH1412" s="7">
        <v>0</v>
      </c>
      <c r="AI1412" s="7">
        <v>0</v>
      </c>
      <c r="AJ1412" s="7">
        <v>0</v>
      </c>
      <c r="AK1412" s="7">
        <v>0</v>
      </c>
      <c r="AL1412" s="7">
        <v>0</v>
      </c>
      <c r="AM1412" s="8">
        <v>43909</v>
      </c>
      <c r="AO1412">
        <f t="shared" si="271"/>
        <v>0</v>
      </c>
      <c r="AP1412">
        <f t="shared" si="272"/>
        <v>0</v>
      </c>
      <c r="AQ1412">
        <f t="shared" si="273"/>
        <v>0</v>
      </c>
      <c r="AR1412">
        <f t="shared" si="274"/>
        <v>0</v>
      </c>
      <c r="AS1412">
        <f t="shared" si="275"/>
        <v>0</v>
      </c>
      <c r="AU1412">
        <f t="shared" si="265"/>
        <v>0</v>
      </c>
      <c r="AV1412">
        <f t="shared" si="265"/>
        <v>0</v>
      </c>
      <c r="AW1412">
        <f t="shared" si="265"/>
        <v>0</v>
      </c>
      <c r="AX1412">
        <f t="shared" si="265"/>
        <v>0</v>
      </c>
      <c r="AY1412">
        <f t="shared" si="265"/>
        <v>0</v>
      </c>
      <c r="BA1412">
        <f t="shared" si="266"/>
        <v>0</v>
      </c>
      <c r="BB1412">
        <f t="shared" si="267"/>
        <v>0</v>
      </c>
      <c r="BC1412">
        <f t="shared" si="268"/>
        <v>0</v>
      </c>
      <c r="BD1412">
        <f t="shared" si="269"/>
        <v>0</v>
      </c>
    </row>
    <row r="1413" spans="1:56" x14ac:dyDescent="0.3">
      <c r="A1413" s="7">
        <v>2028</v>
      </c>
      <c r="B1413" s="6">
        <v>177037</v>
      </c>
      <c r="C1413" s="7">
        <v>0</v>
      </c>
      <c r="D1413" s="7">
        <v>1</v>
      </c>
      <c r="E1413" s="7">
        <f t="shared" si="270"/>
        <v>1</v>
      </c>
      <c r="F1413" s="7">
        <v>60</v>
      </c>
      <c r="G1413" s="7">
        <v>0</v>
      </c>
      <c r="H1413" s="7">
        <v>1</v>
      </c>
      <c r="I1413" s="7">
        <v>0</v>
      </c>
      <c r="J1413" s="7">
        <v>0</v>
      </c>
      <c r="K1413" s="7">
        <v>0</v>
      </c>
      <c r="L1413" s="7" t="str" cm="1">
        <f t="array" ref="L1413">_xlfn.IFS(G1413=1,G$1,H1413=1,H$1,I1413=1,I$1,J1413=1,J$1,K1413=1,K$1)</f>
        <v>Married</v>
      </c>
      <c r="M1413" s="7">
        <v>0</v>
      </c>
      <c r="N1413" s="7">
        <v>0</v>
      </c>
      <c r="O1413" s="7">
        <v>0</v>
      </c>
      <c r="P1413" s="7">
        <v>1</v>
      </c>
      <c r="Q1413" s="7" t="str" cm="1">
        <f t="array" ref="Q1413">_xlfn.IFS(M1413=1,M$1,N1413=1,N$1,O1413=1,O$1,P1413=1,P$1)</f>
        <v>PhD</v>
      </c>
      <c r="R1413" t="s">
        <v>42</v>
      </c>
      <c r="S1413" s="7">
        <v>3</v>
      </c>
      <c r="T1413" s="7">
        <v>1064</v>
      </c>
      <c r="U1413" s="7">
        <v>221</v>
      </c>
      <c r="V1413" s="7">
        <v>765</v>
      </c>
      <c r="W1413" s="7">
        <v>386</v>
      </c>
      <c r="X1413" s="7">
        <v>122</v>
      </c>
      <c r="Y1413" s="7">
        <v>23</v>
      </c>
      <c r="Z1413" s="7">
        <v>2535</v>
      </c>
      <c r="AA1413" s="7">
        <v>1</v>
      </c>
      <c r="AB1413" s="7">
        <v>7</v>
      </c>
      <c r="AC1413" s="7">
        <v>7</v>
      </c>
      <c r="AD1413" s="7">
        <v>12</v>
      </c>
      <c r="AE1413" s="7">
        <v>3</v>
      </c>
      <c r="AF1413" s="7">
        <v>0</v>
      </c>
      <c r="AG1413" s="7">
        <v>0</v>
      </c>
      <c r="AH1413" s="7">
        <v>0</v>
      </c>
      <c r="AI1413" s="7">
        <v>0</v>
      </c>
      <c r="AJ1413" s="7">
        <v>0</v>
      </c>
      <c r="AK1413" s="7">
        <v>0</v>
      </c>
      <c r="AL1413" s="7">
        <v>0</v>
      </c>
      <c r="AM1413" s="8">
        <v>43909</v>
      </c>
      <c r="AO1413">
        <f t="shared" si="271"/>
        <v>0</v>
      </c>
      <c r="AP1413">
        <f t="shared" si="272"/>
        <v>0</v>
      </c>
      <c r="AQ1413">
        <f t="shared" si="273"/>
        <v>0</v>
      </c>
      <c r="AR1413">
        <f t="shared" si="274"/>
        <v>0</v>
      </c>
      <c r="AS1413">
        <f t="shared" si="275"/>
        <v>0</v>
      </c>
      <c r="AU1413">
        <f t="shared" si="265"/>
        <v>0</v>
      </c>
      <c r="AV1413">
        <f t="shared" si="265"/>
        <v>0</v>
      </c>
      <c r="AW1413">
        <f t="shared" si="265"/>
        <v>0</v>
      </c>
      <c r="AX1413">
        <f t="shared" si="265"/>
        <v>0</v>
      </c>
      <c r="AY1413">
        <f t="shared" si="265"/>
        <v>0</v>
      </c>
      <c r="BA1413">
        <f t="shared" si="266"/>
        <v>0</v>
      </c>
      <c r="BB1413">
        <f t="shared" si="267"/>
        <v>0</v>
      </c>
      <c r="BC1413">
        <f t="shared" si="268"/>
        <v>0</v>
      </c>
      <c r="BD1413">
        <f t="shared" si="269"/>
        <v>0</v>
      </c>
    </row>
    <row r="1414" spans="1:56" x14ac:dyDescent="0.3">
      <c r="A1414" s="7">
        <v>2145</v>
      </c>
      <c r="B1414" s="6">
        <v>140344</v>
      </c>
      <c r="C1414" s="7">
        <v>0</v>
      </c>
      <c r="D1414" s="7">
        <v>1</v>
      </c>
      <c r="E1414" s="7">
        <f t="shared" si="270"/>
        <v>1</v>
      </c>
      <c r="F1414" s="7">
        <v>46</v>
      </c>
      <c r="G1414" s="7">
        <v>0</v>
      </c>
      <c r="H1414" s="7">
        <v>1</v>
      </c>
      <c r="I1414" s="7">
        <v>0</v>
      </c>
      <c r="J1414" s="7">
        <v>0</v>
      </c>
      <c r="K1414" s="7">
        <v>0</v>
      </c>
      <c r="L1414" s="7" t="str" cm="1">
        <f t="array" ref="L1414">_xlfn.IFS(G1414=1,G$1,H1414=1,H$1,I1414=1,I$1,J1414=1,J$1,K1414=1,K$1)</f>
        <v>Married</v>
      </c>
      <c r="M1414" s="7">
        <v>0</v>
      </c>
      <c r="N1414" s="7">
        <v>0</v>
      </c>
      <c r="O1414" s="7">
        <v>0</v>
      </c>
      <c r="P1414" s="7">
        <v>1</v>
      </c>
      <c r="Q1414" s="7" t="str" cm="1">
        <f t="array" ref="Q1414">_xlfn.IFS(M1414=1,M$1,N1414=1,N$1,O1414=1,O$1,P1414=1,P$1)</f>
        <v>PhD</v>
      </c>
      <c r="R1414" t="s">
        <v>40</v>
      </c>
      <c r="S1414" s="7">
        <v>48</v>
      </c>
      <c r="T1414" s="7">
        <v>731</v>
      </c>
      <c r="U1414" s="7">
        <v>0</v>
      </c>
      <c r="V1414" s="7">
        <v>21</v>
      </c>
      <c r="W1414" s="7">
        <v>0</v>
      </c>
      <c r="X1414" s="7">
        <v>0</v>
      </c>
      <c r="Y1414" s="7">
        <v>7</v>
      </c>
      <c r="Z1414" s="7">
        <v>744</v>
      </c>
      <c r="AA1414" s="7">
        <v>2</v>
      </c>
      <c r="AB1414" s="7">
        <v>4</v>
      </c>
      <c r="AC1414" s="7">
        <v>1</v>
      </c>
      <c r="AD1414" s="7">
        <v>5</v>
      </c>
      <c r="AE1414" s="7">
        <v>7</v>
      </c>
      <c r="AF1414" s="7">
        <v>0</v>
      </c>
      <c r="AG1414" s="7">
        <v>0</v>
      </c>
      <c r="AH1414" s="7">
        <v>0</v>
      </c>
      <c r="AI1414" s="7">
        <v>0</v>
      </c>
      <c r="AJ1414" s="7">
        <v>0</v>
      </c>
      <c r="AK1414" s="7">
        <v>0</v>
      </c>
      <c r="AL1414" s="7">
        <v>0</v>
      </c>
      <c r="AM1414" s="8">
        <v>43909</v>
      </c>
      <c r="AO1414">
        <f t="shared" si="271"/>
        <v>0</v>
      </c>
      <c r="AP1414">
        <f t="shared" si="272"/>
        <v>0</v>
      </c>
      <c r="AQ1414">
        <f t="shared" si="273"/>
        <v>0</v>
      </c>
      <c r="AR1414">
        <f t="shared" si="274"/>
        <v>0</v>
      </c>
      <c r="AS1414">
        <f t="shared" si="275"/>
        <v>0</v>
      </c>
      <c r="AU1414">
        <f t="shared" si="265"/>
        <v>0</v>
      </c>
      <c r="AV1414">
        <f t="shared" si="265"/>
        <v>0</v>
      </c>
      <c r="AW1414">
        <f t="shared" si="265"/>
        <v>0</v>
      </c>
      <c r="AX1414">
        <f t="shared" si="265"/>
        <v>0</v>
      </c>
      <c r="AY1414">
        <f t="shared" si="265"/>
        <v>0</v>
      </c>
      <c r="BA1414">
        <f t="shared" si="266"/>
        <v>0</v>
      </c>
      <c r="BB1414">
        <f t="shared" si="267"/>
        <v>0</v>
      </c>
      <c r="BC1414">
        <f t="shared" si="268"/>
        <v>0</v>
      </c>
      <c r="BD1414">
        <f t="shared" si="269"/>
        <v>0</v>
      </c>
    </row>
    <row r="1415" spans="1:56" x14ac:dyDescent="0.3">
      <c r="A1415" s="7">
        <v>2838</v>
      </c>
      <c r="B1415" s="6">
        <v>170886</v>
      </c>
      <c r="C1415" s="7">
        <v>1</v>
      </c>
      <c r="D1415" s="7">
        <v>0</v>
      </c>
      <c r="E1415" s="7">
        <f t="shared" si="270"/>
        <v>1</v>
      </c>
      <c r="F1415" s="7">
        <v>49</v>
      </c>
      <c r="G1415" s="7">
        <v>0</v>
      </c>
      <c r="H1415" s="7">
        <v>1</v>
      </c>
      <c r="I1415" s="7">
        <v>0</v>
      </c>
      <c r="J1415" s="7">
        <v>0</v>
      </c>
      <c r="K1415" s="7">
        <v>0</v>
      </c>
      <c r="L1415" s="7" t="str" cm="1">
        <f t="array" ref="L1415">_xlfn.IFS(G1415=1,G$1,H1415=1,H$1,I1415=1,I$1,J1415=1,J$1,K1415=1,K$1)</f>
        <v>Married</v>
      </c>
      <c r="M1415" s="7">
        <v>0</v>
      </c>
      <c r="N1415" s="7">
        <v>1</v>
      </c>
      <c r="O1415" s="7">
        <v>0</v>
      </c>
      <c r="P1415" s="7">
        <v>0</v>
      </c>
      <c r="Q1415" s="7" t="str" cm="1">
        <f t="array" ref="Q1415">_xlfn.IFS(M1415=1,M$1,N1415=1,N$1,O1415=1,O$1,P1415=1,P$1)</f>
        <v>Graduate</v>
      </c>
      <c r="R1415" t="s">
        <v>42</v>
      </c>
      <c r="S1415" s="7">
        <v>65</v>
      </c>
      <c r="T1415" s="7">
        <v>981</v>
      </c>
      <c r="U1415" s="7">
        <v>169</v>
      </c>
      <c r="V1415" s="7">
        <v>576</v>
      </c>
      <c r="W1415" s="7">
        <v>248</v>
      </c>
      <c r="X1415" s="7">
        <v>212</v>
      </c>
      <c r="Y1415" s="7">
        <v>128</v>
      </c>
      <c r="Z1415" s="7">
        <v>2059</v>
      </c>
      <c r="AA1415" s="7">
        <v>1</v>
      </c>
      <c r="AB1415" s="7">
        <v>5</v>
      </c>
      <c r="AC1415" s="7">
        <v>4</v>
      </c>
      <c r="AD1415" s="7">
        <v>4</v>
      </c>
      <c r="AE1415" s="7">
        <v>2</v>
      </c>
      <c r="AF1415" s="7">
        <v>0</v>
      </c>
      <c r="AG1415" s="7">
        <v>0</v>
      </c>
      <c r="AH1415" s="7">
        <v>0</v>
      </c>
      <c r="AI1415" s="7">
        <v>0</v>
      </c>
      <c r="AJ1415" s="7">
        <v>0</v>
      </c>
      <c r="AK1415" s="7">
        <v>0</v>
      </c>
      <c r="AL1415" s="7">
        <v>0</v>
      </c>
      <c r="AM1415" s="8">
        <v>43910</v>
      </c>
      <c r="AO1415">
        <f t="shared" si="271"/>
        <v>0</v>
      </c>
      <c r="AP1415">
        <f t="shared" si="272"/>
        <v>0</v>
      </c>
      <c r="AQ1415">
        <f t="shared" si="273"/>
        <v>0</v>
      </c>
      <c r="AR1415">
        <f t="shared" si="274"/>
        <v>0</v>
      </c>
      <c r="AS1415">
        <f t="shared" si="275"/>
        <v>0</v>
      </c>
      <c r="AU1415">
        <f t="shared" si="265"/>
        <v>0</v>
      </c>
      <c r="AV1415">
        <f t="shared" si="265"/>
        <v>0</v>
      </c>
      <c r="AW1415">
        <f t="shared" si="265"/>
        <v>0</v>
      </c>
      <c r="AX1415">
        <f t="shared" si="265"/>
        <v>0</v>
      </c>
      <c r="AY1415">
        <f t="shared" si="265"/>
        <v>0</v>
      </c>
      <c r="BA1415">
        <f t="shared" si="266"/>
        <v>0</v>
      </c>
      <c r="BB1415">
        <f t="shared" si="267"/>
        <v>0</v>
      </c>
      <c r="BC1415">
        <f t="shared" si="268"/>
        <v>0</v>
      </c>
      <c r="BD1415">
        <f t="shared" si="269"/>
        <v>0</v>
      </c>
    </row>
    <row r="1416" spans="1:56" x14ac:dyDescent="0.3">
      <c r="A1416" s="7">
        <v>1944</v>
      </c>
      <c r="B1416" s="6">
        <v>140233</v>
      </c>
      <c r="C1416" s="7">
        <v>0</v>
      </c>
      <c r="D1416" s="7">
        <v>1</v>
      </c>
      <c r="E1416" s="7">
        <f t="shared" si="270"/>
        <v>1</v>
      </c>
      <c r="F1416" s="7">
        <v>45</v>
      </c>
      <c r="G1416" s="7">
        <v>0</v>
      </c>
      <c r="H1416" s="7">
        <v>1</v>
      </c>
      <c r="I1416" s="7">
        <v>0</v>
      </c>
      <c r="J1416" s="7">
        <v>0</v>
      </c>
      <c r="K1416" s="7">
        <v>0</v>
      </c>
      <c r="L1416" s="7" t="str" cm="1">
        <f t="array" ref="L1416">_xlfn.IFS(G1416=1,G$1,H1416=1,H$1,I1416=1,I$1,J1416=1,J$1,K1416=1,K$1)</f>
        <v>Married</v>
      </c>
      <c r="M1416" s="7">
        <v>0</v>
      </c>
      <c r="N1416" s="7">
        <v>0</v>
      </c>
      <c r="O1416" s="7">
        <v>0</v>
      </c>
      <c r="P1416" s="7">
        <v>1</v>
      </c>
      <c r="Q1416" s="7" t="str" cm="1">
        <f t="array" ref="Q1416">_xlfn.IFS(M1416=1,M$1,N1416=1,N$1,O1416=1,O$1,P1416=1,P$1)</f>
        <v>PhD</v>
      </c>
      <c r="R1416" t="s">
        <v>42</v>
      </c>
      <c r="S1416" s="7">
        <v>84</v>
      </c>
      <c r="T1416" s="7">
        <v>279</v>
      </c>
      <c r="U1416" s="7">
        <v>14</v>
      </c>
      <c r="V1416" s="7">
        <v>160</v>
      </c>
      <c r="W1416" s="7">
        <v>0</v>
      </c>
      <c r="X1416" s="7">
        <v>59</v>
      </c>
      <c r="Y1416" s="7">
        <v>7</v>
      </c>
      <c r="Z1416" s="7">
        <v>505</v>
      </c>
      <c r="AA1416" s="7">
        <v>5</v>
      </c>
      <c r="AB1416" s="7">
        <v>2</v>
      </c>
      <c r="AC1416" s="7">
        <v>1</v>
      </c>
      <c r="AD1416" s="7">
        <v>5</v>
      </c>
      <c r="AE1416" s="7">
        <v>6</v>
      </c>
      <c r="AF1416" s="7">
        <v>0</v>
      </c>
      <c r="AG1416" s="7">
        <v>0</v>
      </c>
      <c r="AH1416" s="7">
        <v>0</v>
      </c>
      <c r="AI1416" s="7">
        <v>0</v>
      </c>
      <c r="AJ1416" s="7">
        <v>0</v>
      </c>
      <c r="AK1416" s="7">
        <v>0</v>
      </c>
      <c r="AL1416" s="7">
        <v>0</v>
      </c>
      <c r="AM1416" s="8">
        <v>43910</v>
      </c>
      <c r="AO1416">
        <f t="shared" si="271"/>
        <v>0</v>
      </c>
      <c r="AP1416">
        <f t="shared" si="272"/>
        <v>0</v>
      </c>
      <c r="AQ1416">
        <f t="shared" si="273"/>
        <v>0</v>
      </c>
      <c r="AR1416">
        <f t="shared" si="274"/>
        <v>0</v>
      </c>
      <c r="AS1416">
        <f t="shared" si="275"/>
        <v>0</v>
      </c>
      <c r="AU1416">
        <f t="shared" si="265"/>
        <v>0</v>
      </c>
      <c r="AV1416">
        <f t="shared" si="265"/>
        <v>0</v>
      </c>
      <c r="AW1416">
        <f t="shared" si="265"/>
        <v>0</v>
      </c>
      <c r="AX1416">
        <f t="shared" si="265"/>
        <v>0</v>
      </c>
      <c r="AY1416">
        <f t="shared" si="265"/>
        <v>0</v>
      </c>
      <c r="BA1416">
        <f t="shared" si="266"/>
        <v>0</v>
      </c>
      <c r="BB1416">
        <f t="shared" si="267"/>
        <v>0</v>
      </c>
      <c r="BC1416">
        <f t="shared" si="268"/>
        <v>0</v>
      </c>
      <c r="BD1416">
        <f t="shared" si="269"/>
        <v>0</v>
      </c>
    </row>
    <row r="1417" spans="1:56" x14ac:dyDescent="0.3">
      <c r="A1417" s="7">
        <v>1190</v>
      </c>
      <c r="B1417" s="6">
        <v>163693</v>
      </c>
      <c r="C1417" s="7">
        <v>0</v>
      </c>
      <c r="D1417" s="7">
        <v>1</v>
      </c>
      <c r="E1417" s="7">
        <f t="shared" si="270"/>
        <v>1</v>
      </c>
      <c r="F1417" s="7">
        <v>42</v>
      </c>
      <c r="G1417" s="7">
        <v>1</v>
      </c>
      <c r="H1417" s="7">
        <v>0</v>
      </c>
      <c r="I1417" s="7">
        <v>0</v>
      </c>
      <c r="J1417" s="7">
        <v>0</v>
      </c>
      <c r="K1417" s="7">
        <v>0</v>
      </c>
      <c r="L1417" s="7" t="str" cm="1">
        <f t="array" ref="L1417">_xlfn.IFS(G1417=1,G$1,H1417=1,H$1,I1417=1,I$1,J1417=1,J$1,K1417=1,K$1)</f>
        <v>Divorced</v>
      </c>
      <c r="M1417" s="7">
        <v>0</v>
      </c>
      <c r="N1417" s="7">
        <v>1</v>
      </c>
      <c r="O1417" s="7">
        <v>0</v>
      </c>
      <c r="P1417" s="7">
        <v>0</v>
      </c>
      <c r="Q1417" s="7" t="str" cm="1">
        <f t="array" ref="Q1417">_xlfn.IFS(M1417=1,M$1,N1417=1,N$1,O1417=1,O$1,P1417=1,P$1)</f>
        <v>Graduate</v>
      </c>
      <c r="R1417" t="s">
        <v>44</v>
      </c>
      <c r="S1417" s="7">
        <v>63</v>
      </c>
      <c r="T1417" s="7">
        <v>1509</v>
      </c>
      <c r="U1417" s="7">
        <v>111</v>
      </c>
      <c r="V1417" s="7">
        <v>866</v>
      </c>
      <c r="W1417" s="7">
        <v>108</v>
      </c>
      <c r="X1417" s="7">
        <v>224</v>
      </c>
      <c r="Y1417" s="7">
        <v>139</v>
      </c>
      <c r="Z1417" s="7">
        <v>2678</v>
      </c>
      <c r="AA1417" s="7">
        <v>3</v>
      </c>
      <c r="AB1417" s="7">
        <v>11</v>
      </c>
      <c r="AC1417" s="7">
        <v>6</v>
      </c>
      <c r="AD1417" s="7">
        <v>9</v>
      </c>
      <c r="AE1417" s="7">
        <v>6</v>
      </c>
      <c r="AF1417" s="7">
        <v>0</v>
      </c>
      <c r="AG1417" s="7">
        <v>0</v>
      </c>
      <c r="AH1417" s="7">
        <v>0</v>
      </c>
      <c r="AI1417" s="7">
        <v>0</v>
      </c>
      <c r="AJ1417" s="7">
        <v>0</v>
      </c>
      <c r="AK1417" s="7">
        <v>0</v>
      </c>
      <c r="AL1417" s="7">
        <v>0</v>
      </c>
      <c r="AM1417" s="8">
        <v>43910</v>
      </c>
      <c r="AO1417">
        <f t="shared" si="271"/>
        <v>0</v>
      </c>
      <c r="AP1417">
        <f t="shared" si="272"/>
        <v>0</v>
      </c>
      <c r="AQ1417">
        <f t="shared" si="273"/>
        <v>0</v>
      </c>
      <c r="AR1417">
        <f t="shared" si="274"/>
        <v>0</v>
      </c>
      <c r="AS1417">
        <f t="shared" si="275"/>
        <v>0</v>
      </c>
      <c r="AU1417">
        <f t="shared" si="265"/>
        <v>0</v>
      </c>
      <c r="AV1417">
        <f t="shared" si="265"/>
        <v>0</v>
      </c>
      <c r="AW1417">
        <f t="shared" si="265"/>
        <v>0</v>
      </c>
      <c r="AX1417">
        <f t="shared" si="265"/>
        <v>0</v>
      </c>
      <c r="AY1417">
        <f t="shared" si="265"/>
        <v>0</v>
      </c>
      <c r="BA1417">
        <f t="shared" si="266"/>
        <v>0</v>
      </c>
      <c r="BB1417">
        <f t="shared" si="267"/>
        <v>0</v>
      </c>
      <c r="BC1417">
        <f t="shared" si="268"/>
        <v>0</v>
      </c>
      <c r="BD1417">
        <f t="shared" si="269"/>
        <v>0</v>
      </c>
    </row>
    <row r="1418" spans="1:56" x14ac:dyDescent="0.3">
      <c r="A1418" s="7">
        <v>1964</v>
      </c>
      <c r="B1418" s="6">
        <v>163693</v>
      </c>
      <c r="C1418" s="7">
        <v>0</v>
      </c>
      <c r="D1418" s="7">
        <v>1</v>
      </c>
      <c r="E1418" s="7">
        <f t="shared" si="270"/>
        <v>1</v>
      </c>
      <c r="F1418" s="7">
        <v>42</v>
      </c>
      <c r="G1418" s="7">
        <v>1</v>
      </c>
      <c r="H1418" s="7">
        <v>0</v>
      </c>
      <c r="I1418" s="7">
        <v>0</v>
      </c>
      <c r="J1418" s="7">
        <v>0</v>
      </c>
      <c r="K1418" s="7">
        <v>0</v>
      </c>
      <c r="L1418" s="7" t="str" cm="1">
        <f t="array" ref="L1418">_xlfn.IFS(G1418=1,G$1,H1418=1,H$1,I1418=1,I$1,J1418=1,J$1,K1418=1,K$1)</f>
        <v>Divorced</v>
      </c>
      <c r="M1418" s="7">
        <v>0</v>
      </c>
      <c r="N1418" s="7">
        <v>1</v>
      </c>
      <c r="O1418" s="7">
        <v>0</v>
      </c>
      <c r="P1418" s="7">
        <v>0</v>
      </c>
      <c r="Q1418" s="7" t="str" cm="1">
        <f t="array" ref="Q1418">_xlfn.IFS(M1418=1,M$1,N1418=1,N$1,O1418=1,O$1,P1418=1,P$1)</f>
        <v>Graduate</v>
      </c>
      <c r="R1418" t="s">
        <v>44</v>
      </c>
      <c r="S1418" s="7">
        <v>63</v>
      </c>
      <c r="T1418" s="7">
        <v>1509</v>
      </c>
      <c r="U1418" s="7">
        <v>111</v>
      </c>
      <c r="V1418" s="7">
        <v>866</v>
      </c>
      <c r="W1418" s="7">
        <v>108</v>
      </c>
      <c r="X1418" s="7">
        <v>224</v>
      </c>
      <c r="Y1418" s="7">
        <v>139</v>
      </c>
      <c r="Z1418" s="7">
        <v>2678</v>
      </c>
      <c r="AA1418" s="7">
        <v>3</v>
      </c>
      <c r="AB1418" s="7">
        <v>11</v>
      </c>
      <c r="AC1418" s="7">
        <v>6</v>
      </c>
      <c r="AD1418" s="7">
        <v>9</v>
      </c>
      <c r="AE1418" s="7">
        <v>6</v>
      </c>
      <c r="AF1418" s="7">
        <v>0</v>
      </c>
      <c r="AG1418" s="7">
        <v>0</v>
      </c>
      <c r="AH1418" s="7">
        <v>0</v>
      </c>
      <c r="AI1418" s="7">
        <v>0</v>
      </c>
      <c r="AJ1418" s="7">
        <v>0</v>
      </c>
      <c r="AK1418" s="7">
        <v>0</v>
      </c>
      <c r="AL1418" s="7">
        <v>0</v>
      </c>
      <c r="AM1418" s="8">
        <v>43910</v>
      </c>
      <c r="AO1418">
        <f t="shared" si="271"/>
        <v>0</v>
      </c>
      <c r="AP1418">
        <f t="shared" si="272"/>
        <v>0</v>
      </c>
      <c r="AQ1418">
        <f t="shared" si="273"/>
        <v>0</v>
      </c>
      <c r="AR1418">
        <f t="shared" si="274"/>
        <v>0</v>
      </c>
      <c r="AS1418">
        <f t="shared" si="275"/>
        <v>0</v>
      </c>
      <c r="AU1418">
        <f t="shared" si="265"/>
        <v>0</v>
      </c>
      <c r="AV1418">
        <f t="shared" si="265"/>
        <v>0</v>
      </c>
      <c r="AW1418">
        <f t="shared" si="265"/>
        <v>0</v>
      </c>
      <c r="AX1418">
        <f t="shared" si="265"/>
        <v>0</v>
      </c>
      <c r="AY1418">
        <f t="shared" si="265"/>
        <v>0</v>
      </c>
      <c r="BA1418">
        <f t="shared" si="266"/>
        <v>0</v>
      </c>
      <c r="BB1418">
        <f t="shared" si="267"/>
        <v>0</v>
      </c>
      <c r="BC1418">
        <f t="shared" si="268"/>
        <v>0</v>
      </c>
      <c r="BD1418">
        <f t="shared" si="269"/>
        <v>0</v>
      </c>
    </row>
    <row r="1419" spans="1:56" x14ac:dyDescent="0.3">
      <c r="A1419" s="7">
        <v>2421</v>
      </c>
      <c r="B1419" s="6">
        <v>151876</v>
      </c>
      <c r="C1419" s="7">
        <v>0</v>
      </c>
      <c r="D1419" s="7">
        <v>0</v>
      </c>
      <c r="E1419" s="7">
        <f t="shared" si="270"/>
        <v>0</v>
      </c>
      <c r="F1419" s="7">
        <v>62</v>
      </c>
      <c r="G1419" s="7">
        <v>0</v>
      </c>
      <c r="H1419" s="7">
        <v>1</v>
      </c>
      <c r="I1419" s="7">
        <v>0</v>
      </c>
      <c r="J1419" s="7">
        <v>0</v>
      </c>
      <c r="K1419" s="7">
        <v>0</v>
      </c>
      <c r="L1419" s="7" t="str" cm="1">
        <f t="array" ref="L1419">_xlfn.IFS(G1419=1,G$1,H1419=1,H$1,I1419=1,I$1,J1419=1,J$1,K1419=1,K$1)</f>
        <v>Married</v>
      </c>
      <c r="M1419" s="7">
        <v>0</v>
      </c>
      <c r="N1419" s="7">
        <v>1</v>
      </c>
      <c r="O1419" s="7">
        <v>0</v>
      </c>
      <c r="P1419" s="7">
        <v>0</v>
      </c>
      <c r="Q1419" s="7" t="str" cm="1">
        <f t="array" ref="Q1419">_xlfn.IFS(M1419=1,M$1,N1419=1,N$1,O1419=1,O$1,P1419=1,P$1)</f>
        <v>Graduate</v>
      </c>
      <c r="R1419" t="s">
        <v>40</v>
      </c>
      <c r="S1419" s="7">
        <v>88</v>
      </c>
      <c r="T1419" s="7">
        <v>290</v>
      </c>
      <c r="U1419" s="7">
        <v>79</v>
      </c>
      <c r="V1419" s="7">
        <v>299</v>
      </c>
      <c r="W1419" s="7">
        <v>82</v>
      </c>
      <c r="X1419" s="7">
        <v>141</v>
      </c>
      <c r="Y1419" s="7">
        <v>18</v>
      </c>
      <c r="Z1419" s="7">
        <v>872</v>
      </c>
      <c r="AA1419" s="7">
        <v>1</v>
      </c>
      <c r="AB1419" s="7">
        <v>2</v>
      </c>
      <c r="AC1419" s="7">
        <v>2</v>
      </c>
      <c r="AD1419" s="7">
        <v>8</v>
      </c>
      <c r="AE1419" s="7">
        <v>1</v>
      </c>
      <c r="AF1419" s="7">
        <v>0</v>
      </c>
      <c r="AG1419" s="7">
        <v>0</v>
      </c>
      <c r="AH1419" s="7">
        <v>0</v>
      </c>
      <c r="AI1419" s="7">
        <v>0</v>
      </c>
      <c r="AJ1419" s="7">
        <v>0</v>
      </c>
      <c r="AK1419" s="7">
        <v>0</v>
      </c>
      <c r="AL1419" s="7">
        <v>0</v>
      </c>
      <c r="AM1419" s="8">
        <v>43911</v>
      </c>
      <c r="AO1419">
        <f t="shared" si="271"/>
        <v>0</v>
      </c>
      <c r="AP1419">
        <f t="shared" si="272"/>
        <v>0</v>
      </c>
      <c r="AQ1419">
        <f t="shared" si="273"/>
        <v>0</v>
      </c>
      <c r="AR1419">
        <f t="shared" si="274"/>
        <v>0</v>
      </c>
      <c r="AS1419">
        <f t="shared" si="275"/>
        <v>0</v>
      </c>
      <c r="AU1419">
        <f t="shared" si="265"/>
        <v>0</v>
      </c>
      <c r="AV1419">
        <f t="shared" si="265"/>
        <v>0</v>
      </c>
      <c r="AW1419">
        <f t="shared" si="265"/>
        <v>0</v>
      </c>
      <c r="AX1419">
        <f t="shared" si="265"/>
        <v>0</v>
      </c>
      <c r="AY1419">
        <f t="shared" si="265"/>
        <v>0</v>
      </c>
      <c r="BA1419">
        <f t="shared" si="266"/>
        <v>0</v>
      </c>
      <c r="BB1419">
        <f t="shared" si="267"/>
        <v>0</v>
      </c>
      <c r="BC1419">
        <f t="shared" si="268"/>
        <v>0</v>
      </c>
      <c r="BD1419">
        <f t="shared" si="269"/>
        <v>0</v>
      </c>
    </row>
    <row r="1420" spans="1:56" x14ac:dyDescent="0.3">
      <c r="A1420" s="7">
        <v>2573</v>
      </c>
      <c r="B1420" s="6">
        <v>136108</v>
      </c>
      <c r="C1420" s="7">
        <v>1</v>
      </c>
      <c r="D1420" s="7">
        <v>0</v>
      </c>
      <c r="E1420" s="7">
        <f t="shared" si="270"/>
        <v>1</v>
      </c>
      <c r="F1420" s="7">
        <v>36</v>
      </c>
      <c r="G1420" s="7">
        <v>0</v>
      </c>
      <c r="H1420" s="7">
        <v>0</v>
      </c>
      <c r="I1420" s="7">
        <v>0</v>
      </c>
      <c r="J1420" s="7">
        <v>1</v>
      </c>
      <c r="K1420" s="7">
        <v>0</v>
      </c>
      <c r="L1420" s="7" t="str" cm="1">
        <f t="array" ref="L1420">_xlfn.IFS(G1420=1,G$1,H1420=1,H$1,I1420=1,I$1,J1420=1,J$1,K1420=1,K$1)</f>
        <v>Single</v>
      </c>
      <c r="M1420" s="7">
        <v>0</v>
      </c>
      <c r="N1420" s="7">
        <v>1</v>
      </c>
      <c r="O1420" s="7">
        <v>0</v>
      </c>
      <c r="P1420" s="7">
        <v>0</v>
      </c>
      <c r="Q1420" s="7" t="str" cm="1">
        <f t="array" ref="Q1420">_xlfn.IFS(M1420=1,M$1,N1420=1,N$1,O1420=1,O$1,P1420=1,P$1)</f>
        <v>Graduate</v>
      </c>
      <c r="R1420" t="s">
        <v>43</v>
      </c>
      <c r="S1420" s="7">
        <v>68</v>
      </c>
      <c r="T1420" s="7">
        <v>531</v>
      </c>
      <c r="U1420" s="7">
        <v>30</v>
      </c>
      <c r="V1420" s="7">
        <v>486</v>
      </c>
      <c r="W1420" s="7">
        <v>11</v>
      </c>
      <c r="X1420" s="7">
        <v>41</v>
      </c>
      <c r="Y1420" s="7">
        <v>177</v>
      </c>
      <c r="Z1420" s="7">
        <v>924</v>
      </c>
      <c r="AA1420" s="7">
        <v>3</v>
      </c>
      <c r="AB1420" s="7">
        <v>7</v>
      </c>
      <c r="AC1420" s="7">
        <v>1</v>
      </c>
      <c r="AD1420" s="7">
        <v>4</v>
      </c>
      <c r="AE1420" s="7">
        <v>9</v>
      </c>
      <c r="AF1420" s="7">
        <v>1</v>
      </c>
      <c r="AG1420" s="7">
        <v>0</v>
      </c>
      <c r="AH1420" s="7">
        <v>0</v>
      </c>
      <c r="AI1420" s="7">
        <v>0</v>
      </c>
      <c r="AJ1420" s="7">
        <v>0</v>
      </c>
      <c r="AK1420" s="7">
        <v>0</v>
      </c>
      <c r="AL1420" s="7">
        <v>0</v>
      </c>
      <c r="AM1420" s="8">
        <v>43911</v>
      </c>
      <c r="AO1420">
        <f t="shared" si="271"/>
        <v>0</v>
      </c>
      <c r="AP1420">
        <f t="shared" si="272"/>
        <v>0</v>
      </c>
      <c r="AQ1420">
        <f t="shared" si="273"/>
        <v>0</v>
      </c>
      <c r="AR1420">
        <f t="shared" si="274"/>
        <v>0</v>
      </c>
      <c r="AS1420">
        <f t="shared" si="275"/>
        <v>0</v>
      </c>
      <c r="AU1420">
        <f t="shared" si="265"/>
        <v>0</v>
      </c>
      <c r="AV1420">
        <f t="shared" si="265"/>
        <v>0</v>
      </c>
      <c r="AW1420">
        <f t="shared" si="265"/>
        <v>0</v>
      </c>
      <c r="AX1420">
        <f t="shared" si="265"/>
        <v>0</v>
      </c>
      <c r="AY1420">
        <f t="shared" si="265"/>
        <v>0</v>
      </c>
      <c r="BA1420">
        <f t="shared" si="266"/>
        <v>0</v>
      </c>
      <c r="BB1420">
        <f t="shared" si="267"/>
        <v>0</v>
      </c>
      <c r="BC1420">
        <f t="shared" si="268"/>
        <v>0</v>
      </c>
      <c r="BD1420">
        <f t="shared" si="269"/>
        <v>0</v>
      </c>
    </row>
    <row r="1421" spans="1:56" x14ac:dyDescent="0.3">
      <c r="A1421" s="7">
        <v>1791</v>
      </c>
      <c r="B1421" s="6">
        <v>126872</v>
      </c>
      <c r="C1421" s="7">
        <v>0</v>
      </c>
      <c r="D1421" s="7">
        <v>0</v>
      </c>
      <c r="E1421" s="7">
        <f t="shared" si="270"/>
        <v>0</v>
      </c>
      <c r="F1421" s="7">
        <v>39</v>
      </c>
      <c r="G1421" s="7">
        <v>0</v>
      </c>
      <c r="H1421" s="7">
        <v>1</v>
      </c>
      <c r="I1421" s="7">
        <v>0</v>
      </c>
      <c r="J1421" s="7">
        <v>0</v>
      </c>
      <c r="K1421" s="7">
        <v>0</v>
      </c>
      <c r="L1421" s="7" t="str" cm="1">
        <f t="array" ref="L1421">_xlfn.IFS(G1421=1,G$1,H1421=1,H$1,I1421=1,I$1,J1421=1,J$1,K1421=1,K$1)</f>
        <v>Married</v>
      </c>
      <c r="M1421" s="7">
        <v>0</v>
      </c>
      <c r="N1421" s="7">
        <v>1</v>
      </c>
      <c r="O1421" s="7">
        <v>0</v>
      </c>
      <c r="P1421" s="7">
        <v>0</v>
      </c>
      <c r="Q1421" s="7" t="str" cm="1">
        <f t="array" ref="Q1421">_xlfn.IFS(M1421=1,M$1,N1421=1,N$1,O1421=1,O$1,P1421=1,P$1)</f>
        <v>Graduate</v>
      </c>
      <c r="R1421" t="s">
        <v>40</v>
      </c>
      <c r="S1421" s="7">
        <v>0</v>
      </c>
      <c r="T1421" s="7">
        <v>14</v>
      </c>
      <c r="U1421" s="7">
        <v>47</v>
      </c>
      <c r="V1421" s="7">
        <v>38</v>
      </c>
      <c r="W1421" s="7">
        <v>14</v>
      </c>
      <c r="X1421" s="7">
        <v>76</v>
      </c>
      <c r="Y1421" s="7">
        <v>151</v>
      </c>
      <c r="Z1421" s="7">
        <v>38</v>
      </c>
      <c r="AA1421" s="7">
        <v>1</v>
      </c>
      <c r="AB1421" s="7">
        <v>1</v>
      </c>
      <c r="AC1421" s="7">
        <v>1</v>
      </c>
      <c r="AD1421" s="7">
        <v>2</v>
      </c>
      <c r="AE1421" s="7">
        <v>6</v>
      </c>
      <c r="AF1421" s="7">
        <v>0</v>
      </c>
      <c r="AG1421" s="7">
        <v>0</v>
      </c>
      <c r="AH1421" s="7">
        <v>0</v>
      </c>
      <c r="AI1421" s="7">
        <v>0</v>
      </c>
      <c r="AJ1421" s="7">
        <v>0</v>
      </c>
      <c r="AK1421" s="7">
        <v>0</v>
      </c>
      <c r="AL1421" s="7">
        <v>0</v>
      </c>
      <c r="AM1421" s="8">
        <v>43912</v>
      </c>
      <c r="AO1421">
        <f t="shared" si="271"/>
        <v>0</v>
      </c>
      <c r="AP1421">
        <f t="shared" si="272"/>
        <v>0</v>
      </c>
      <c r="AQ1421">
        <f t="shared" si="273"/>
        <v>0</v>
      </c>
      <c r="AR1421">
        <f t="shared" si="274"/>
        <v>0</v>
      </c>
      <c r="AS1421">
        <f t="shared" si="275"/>
        <v>0</v>
      </c>
      <c r="AU1421">
        <f t="shared" si="265"/>
        <v>0</v>
      </c>
      <c r="AV1421">
        <f t="shared" si="265"/>
        <v>0</v>
      </c>
      <c r="AW1421">
        <f t="shared" si="265"/>
        <v>0</v>
      </c>
      <c r="AX1421">
        <f t="shared" si="265"/>
        <v>0</v>
      </c>
      <c r="AY1421">
        <f t="shared" si="265"/>
        <v>0</v>
      </c>
      <c r="BA1421">
        <f t="shared" si="266"/>
        <v>0</v>
      </c>
      <c r="BB1421">
        <f t="shared" si="267"/>
        <v>0</v>
      </c>
      <c r="BC1421">
        <f t="shared" si="268"/>
        <v>0</v>
      </c>
      <c r="BD1421">
        <f t="shared" si="269"/>
        <v>0</v>
      </c>
    </row>
    <row r="1422" spans="1:56" x14ac:dyDescent="0.3">
      <c r="A1422" s="7">
        <v>2318</v>
      </c>
      <c r="B1422" s="6">
        <v>140049</v>
      </c>
      <c r="C1422" s="7">
        <v>0</v>
      </c>
      <c r="D1422" s="7">
        <v>1</v>
      </c>
      <c r="E1422" s="7">
        <f t="shared" si="270"/>
        <v>1</v>
      </c>
      <c r="F1422" s="7">
        <v>68</v>
      </c>
      <c r="G1422" s="7">
        <v>0</v>
      </c>
      <c r="H1422" s="7">
        <v>0</v>
      </c>
      <c r="I1422" s="7">
        <v>0</v>
      </c>
      <c r="J1422" s="7">
        <v>0</v>
      </c>
      <c r="K1422" s="7">
        <v>1</v>
      </c>
      <c r="L1422" s="7" t="str" cm="1">
        <f t="array" ref="L1422">_xlfn.IFS(G1422=1,G$1,H1422=1,H$1,I1422=1,I$1,J1422=1,J$1,K1422=1,K$1)</f>
        <v>Widow</v>
      </c>
      <c r="M1422" s="7">
        <v>0</v>
      </c>
      <c r="N1422" s="7">
        <v>1</v>
      </c>
      <c r="O1422" s="7">
        <v>0</v>
      </c>
      <c r="P1422" s="7">
        <v>0</v>
      </c>
      <c r="Q1422" s="7" t="str" cm="1">
        <f t="array" ref="Q1422">_xlfn.IFS(M1422=1,M$1,N1422=1,N$1,O1422=1,O$1,P1422=1,P$1)</f>
        <v>Graduate</v>
      </c>
      <c r="R1422" t="s">
        <v>44</v>
      </c>
      <c r="S1422" s="7">
        <v>23</v>
      </c>
      <c r="T1422" s="7">
        <v>45</v>
      </c>
      <c r="U1422" s="7">
        <v>21</v>
      </c>
      <c r="V1422" s="7">
        <v>24</v>
      </c>
      <c r="W1422" s="7">
        <v>0</v>
      </c>
      <c r="X1422" s="7">
        <v>10</v>
      </c>
      <c r="Y1422" s="7">
        <v>10</v>
      </c>
      <c r="Z1422" s="7">
        <v>91</v>
      </c>
      <c r="AA1422" s="7">
        <v>1</v>
      </c>
      <c r="AB1422" s="7">
        <v>1</v>
      </c>
      <c r="AC1422" s="7">
        <v>0</v>
      </c>
      <c r="AD1422" s="7">
        <v>3</v>
      </c>
      <c r="AE1422" s="7">
        <v>6</v>
      </c>
      <c r="AF1422" s="7">
        <v>0</v>
      </c>
      <c r="AG1422" s="7">
        <v>0</v>
      </c>
      <c r="AH1422" s="7">
        <v>0</v>
      </c>
      <c r="AI1422" s="7">
        <v>0</v>
      </c>
      <c r="AJ1422" s="7">
        <v>0</v>
      </c>
      <c r="AK1422" s="7">
        <v>0</v>
      </c>
      <c r="AL1422" s="7">
        <v>0</v>
      </c>
      <c r="AM1422" s="8">
        <v>43912</v>
      </c>
      <c r="AO1422">
        <f t="shared" si="271"/>
        <v>0</v>
      </c>
      <c r="AP1422">
        <f t="shared" si="272"/>
        <v>0</v>
      </c>
      <c r="AQ1422">
        <f t="shared" si="273"/>
        <v>0</v>
      </c>
      <c r="AR1422">
        <f t="shared" si="274"/>
        <v>0</v>
      </c>
      <c r="AS1422">
        <f t="shared" si="275"/>
        <v>0</v>
      </c>
      <c r="AU1422">
        <f t="shared" si="265"/>
        <v>0</v>
      </c>
      <c r="AV1422">
        <f t="shared" si="265"/>
        <v>0</v>
      </c>
      <c r="AW1422">
        <f t="shared" si="265"/>
        <v>0</v>
      </c>
      <c r="AX1422">
        <f t="shared" si="265"/>
        <v>0</v>
      </c>
      <c r="AY1422">
        <f t="shared" si="265"/>
        <v>0</v>
      </c>
      <c r="BA1422">
        <f t="shared" si="266"/>
        <v>0</v>
      </c>
      <c r="BB1422">
        <f t="shared" si="267"/>
        <v>0</v>
      </c>
      <c r="BC1422">
        <f t="shared" si="268"/>
        <v>0</v>
      </c>
      <c r="BD1422">
        <f t="shared" si="269"/>
        <v>0</v>
      </c>
    </row>
    <row r="1423" spans="1:56" x14ac:dyDescent="0.3">
      <c r="A1423" s="7">
        <v>2458</v>
      </c>
      <c r="B1423" s="6">
        <v>119414</v>
      </c>
      <c r="C1423" s="7">
        <v>1</v>
      </c>
      <c r="D1423" s="7">
        <v>0</v>
      </c>
      <c r="E1423" s="7">
        <f t="shared" si="270"/>
        <v>1</v>
      </c>
      <c r="F1423" s="7">
        <v>39</v>
      </c>
      <c r="G1423" s="7">
        <v>0</v>
      </c>
      <c r="H1423" s="7">
        <v>0</v>
      </c>
      <c r="I1423" s="7">
        <v>1</v>
      </c>
      <c r="J1423" s="7">
        <v>0</v>
      </c>
      <c r="K1423" s="7">
        <v>0</v>
      </c>
      <c r="L1423" s="7" t="str" cm="1">
        <f t="array" ref="L1423">_xlfn.IFS(G1423=1,G$1,H1423=1,H$1,I1423=1,I$1,J1423=1,J$1,K1423=1,K$1)</f>
        <v>Together</v>
      </c>
      <c r="M1423" s="7">
        <v>0</v>
      </c>
      <c r="N1423" s="7">
        <v>0</v>
      </c>
      <c r="O1423" s="7">
        <v>0</v>
      </c>
      <c r="P1423" s="7">
        <v>0</v>
      </c>
      <c r="Q1423" s="7" t="e" cm="1">
        <f t="array" ref="Q1423">_xlfn.IFS(M1423=1,M$1,N1423=1,N$1,O1423=1,O$1,P1423=1,P$1)</f>
        <v>#N/A</v>
      </c>
      <c r="R1423" t="s">
        <v>39</v>
      </c>
      <c r="S1423" s="7">
        <v>32</v>
      </c>
      <c r="T1423" s="7">
        <v>12</v>
      </c>
      <c r="U1423" s="7">
        <v>18</v>
      </c>
      <c r="V1423" s="7">
        <v>74</v>
      </c>
      <c r="W1423" s="7">
        <v>18</v>
      </c>
      <c r="X1423" s="7">
        <v>31</v>
      </c>
      <c r="Y1423" s="7">
        <v>43</v>
      </c>
      <c r="Z1423" s="7">
        <v>111</v>
      </c>
      <c r="AA1423" s="7">
        <v>1</v>
      </c>
      <c r="AB1423" s="7">
        <v>1</v>
      </c>
      <c r="AC1423" s="7">
        <v>0</v>
      </c>
      <c r="AD1423" s="7">
        <v>3</v>
      </c>
      <c r="AE1423" s="7">
        <v>8</v>
      </c>
      <c r="AF1423" s="7">
        <v>0</v>
      </c>
      <c r="AG1423" s="7">
        <v>0</v>
      </c>
      <c r="AH1423" s="7">
        <v>0</v>
      </c>
      <c r="AI1423" s="7">
        <v>0</v>
      </c>
      <c r="AJ1423" s="7">
        <v>0</v>
      </c>
      <c r="AK1423" s="7">
        <v>0</v>
      </c>
      <c r="AL1423" s="7">
        <v>0</v>
      </c>
      <c r="AM1423" s="8">
        <v>43912</v>
      </c>
      <c r="AO1423">
        <f t="shared" si="271"/>
        <v>0</v>
      </c>
      <c r="AP1423">
        <f t="shared" si="272"/>
        <v>0</v>
      </c>
      <c r="AQ1423">
        <f t="shared" si="273"/>
        <v>0</v>
      </c>
      <c r="AR1423">
        <f t="shared" si="274"/>
        <v>0</v>
      </c>
      <c r="AS1423">
        <f t="shared" si="275"/>
        <v>0</v>
      </c>
      <c r="AU1423">
        <f t="shared" si="265"/>
        <v>0</v>
      </c>
      <c r="AV1423">
        <f t="shared" si="265"/>
        <v>0</v>
      </c>
      <c r="AW1423">
        <f t="shared" si="265"/>
        <v>0</v>
      </c>
      <c r="AX1423">
        <f t="shared" si="265"/>
        <v>0</v>
      </c>
      <c r="AY1423">
        <f t="shared" si="265"/>
        <v>0</v>
      </c>
      <c r="BA1423">
        <f t="shared" si="266"/>
        <v>0</v>
      </c>
      <c r="BB1423">
        <f t="shared" si="267"/>
        <v>0</v>
      </c>
      <c r="BC1423">
        <f t="shared" si="268"/>
        <v>0</v>
      </c>
      <c r="BD1423">
        <f t="shared" si="269"/>
        <v>0</v>
      </c>
    </row>
    <row r="1424" spans="1:56" x14ac:dyDescent="0.3">
      <c r="A1424" s="7">
        <v>1714</v>
      </c>
      <c r="B1424" s="6">
        <v>145072</v>
      </c>
      <c r="C1424" s="7">
        <v>1</v>
      </c>
      <c r="D1424" s="7">
        <v>2</v>
      </c>
      <c r="E1424" s="7">
        <f t="shared" si="270"/>
        <v>3</v>
      </c>
      <c r="F1424" s="7">
        <v>72</v>
      </c>
      <c r="G1424" s="7">
        <v>1</v>
      </c>
      <c r="H1424" s="7">
        <v>0</v>
      </c>
      <c r="I1424" s="7">
        <v>0</v>
      </c>
      <c r="J1424" s="7">
        <v>0</v>
      </c>
      <c r="K1424" s="7">
        <v>0</v>
      </c>
      <c r="L1424" s="7" t="str" cm="1">
        <f t="array" ref="L1424">_xlfn.IFS(G1424=1,G$1,H1424=1,H$1,I1424=1,I$1,J1424=1,J$1,K1424=1,K$1)</f>
        <v>Divorced</v>
      </c>
      <c r="M1424" s="7">
        <v>0</v>
      </c>
      <c r="N1424" s="7">
        <v>0</v>
      </c>
      <c r="O1424" s="7">
        <v>0</v>
      </c>
      <c r="P1424" s="7">
        <v>1</v>
      </c>
      <c r="Q1424" s="7" t="str" cm="1">
        <f t="array" ref="Q1424">_xlfn.IFS(M1424=1,M$1,N1424=1,N$1,O1424=1,O$1,P1424=1,P$1)</f>
        <v>PhD</v>
      </c>
      <c r="R1424" t="s">
        <v>39</v>
      </c>
      <c r="S1424" s="7">
        <v>74</v>
      </c>
      <c r="T1424" s="7">
        <v>463</v>
      </c>
      <c r="U1424" s="7">
        <v>6</v>
      </c>
      <c r="V1424" s="7">
        <v>319</v>
      </c>
      <c r="W1424" s="7">
        <v>23</v>
      </c>
      <c r="X1424" s="7">
        <v>6</v>
      </c>
      <c r="Y1424" s="7">
        <v>97</v>
      </c>
      <c r="Z1424" s="7">
        <v>721</v>
      </c>
      <c r="AA1424" s="7">
        <v>5</v>
      </c>
      <c r="AB1424" s="7">
        <v>6</v>
      </c>
      <c r="AC1424" s="7">
        <v>1</v>
      </c>
      <c r="AD1424" s="7">
        <v>4</v>
      </c>
      <c r="AE1424" s="7">
        <v>8</v>
      </c>
      <c r="AF1424" s="7">
        <v>0</v>
      </c>
      <c r="AG1424" s="7">
        <v>0</v>
      </c>
      <c r="AH1424" s="7">
        <v>0</v>
      </c>
      <c r="AI1424" s="7">
        <v>0</v>
      </c>
      <c r="AJ1424" s="7">
        <v>0</v>
      </c>
      <c r="AK1424" s="7">
        <v>0</v>
      </c>
      <c r="AL1424" s="7">
        <v>0</v>
      </c>
      <c r="AM1424" s="8">
        <v>43912</v>
      </c>
      <c r="AO1424">
        <f t="shared" si="271"/>
        <v>0</v>
      </c>
      <c r="AP1424">
        <f t="shared" si="272"/>
        <v>0</v>
      </c>
      <c r="AQ1424">
        <f t="shared" si="273"/>
        <v>0</v>
      </c>
      <c r="AR1424">
        <f t="shared" si="274"/>
        <v>0</v>
      </c>
      <c r="AS1424">
        <f t="shared" si="275"/>
        <v>0</v>
      </c>
      <c r="AU1424">
        <f t="shared" si="265"/>
        <v>0</v>
      </c>
      <c r="AV1424">
        <f t="shared" si="265"/>
        <v>0</v>
      </c>
      <c r="AW1424">
        <f t="shared" si="265"/>
        <v>0</v>
      </c>
      <c r="AX1424">
        <f t="shared" si="265"/>
        <v>0</v>
      </c>
      <c r="AY1424">
        <f t="shared" si="265"/>
        <v>0</v>
      </c>
      <c r="BA1424">
        <f t="shared" si="266"/>
        <v>0</v>
      </c>
      <c r="BB1424">
        <f t="shared" si="267"/>
        <v>0</v>
      </c>
      <c r="BC1424">
        <f t="shared" si="268"/>
        <v>0</v>
      </c>
      <c r="BD1424">
        <f t="shared" si="269"/>
        <v>0</v>
      </c>
    </row>
    <row r="1425" spans="1:56" x14ac:dyDescent="0.3">
      <c r="A1425" s="7">
        <v>2097</v>
      </c>
      <c r="B1425" s="6">
        <v>133569</v>
      </c>
      <c r="C1425" s="7">
        <v>1</v>
      </c>
      <c r="D1425" s="7">
        <v>0</v>
      </c>
      <c r="E1425" s="7">
        <f t="shared" si="270"/>
        <v>1</v>
      </c>
      <c r="F1425" s="7">
        <v>37</v>
      </c>
      <c r="G1425" s="7">
        <v>0</v>
      </c>
      <c r="H1425" s="7">
        <v>1</v>
      </c>
      <c r="I1425" s="7">
        <v>0</v>
      </c>
      <c r="J1425" s="7">
        <v>0</v>
      </c>
      <c r="K1425" s="7">
        <v>0</v>
      </c>
      <c r="L1425" s="7" t="str" cm="1">
        <f t="array" ref="L1425">_xlfn.IFS(G1425=1,G$1,H1425=1,H$1,I1425=1,I$1,J1425=1,J$1,K1425=1,K$1)</f>
        <v>Married</v>
      </c>
      <c r="M1425" s="7">
        <v>0</v>
      </c>
      <c r="N1425" s="7">
        <v>0</v>
      </c>
      <c r="O1425" s="7">
        <v>0</v>
      </c>
      <c r="P1425" s="7">
        <v>1</v>
      </c>
      <c r="Q1425" s="7" t="str" cm="1">
        <f t="array" ref="Q1425">_xlfn.IFS(M1425=1,M$1,N1425=1,N$1,O1425=1,O$1,P1425=1,P$1)</f>
        <v>PhD</v>
      </c>
      <c r="R1425" t="s">
        <v>40</v>
      </c>
      <c r="S1425" s="7">
        <v>10</v>
      </c>
      <c r="T1425" s="7">
        <v>64</v>
      </c>
      <c r="U1425" s="7">
        <v>8</v>
      </c>
      <c r="V1425" s="7">
        <v>72</v>
      </c>
      <c r="W1425" s="7">
        <v>12</v>
      </c>
      <c r="X1425" s="7">
        <v>0</v>
      </c>
      <c r="Y1425" s="7">
        <v>95</v>
      </c>
      <c r="Z1425" s="7">
        <v>60</v>
      </c>
      <c r="AA1425" s="7">
        <v>1</v>
      </c>
      <c r="AB1425" s="7">
        <v>1</v>
      </c>
      <c r="AC1425" s="7">
        <v>1</v>
      </c>
      <c r="AD1425" s="7">
        <v>2</v>
      </c>
      <c r="AE1425" s="7">
        <v>8</v>
      </c>
      <c r="AF1425" s="7">
        <v>1</v>
      </c>
      <c r="AG1425" s="7">
        <v>0</v>
      </c>
      <c r="AH1425" s="7">
        <v>0</v>
      </c>
      <c r="AI1425" s="7">
        <v>0</v>
      </c>
      <c r="AJ1425" s="7">
        <v>0</v>
      </c>
      <c r="AK1425" s="7">
        <v>0</v>
      </c>
      <c r="AL1425" s="7">
        <v>1</v>
      </c>
      <c r="AM1425" s="8">
        <v>43912</v>
      </c>
      <c r="AO1425">
        <f t="shared" si="271"/>
        <v>0</v>
      </c>
      <c r="AP1425">
        <f t="shared" si="272"/>
        <v>0</v>
      </c>
      <c r="AQ1425">
        <f t="shared" si="273"/>
        <v>0</v>
      </c>
      <c r="AR1425">
        <f t="shared" si="274"/>
        <v>0</v>
      </c>
      <c r="AS1425">
        <f t="shared" si="275"/>
        <v>0</v>
      </c>
      <c r="AU1425">
        <f t="shared" si="265"/>
        <v>0</v>
      </c>
      <c r="AV1425">
        <f t="shared" si="265"/>
        <v>0</v>
      </c>
      <c r="AW1425">
        <f t="shared" si="265"/>
        <v>0</v>
      </c>
      <c r="AX1425">
        <f t="shared" si="265"/>
        <v>0</v>
      </c>
      <c r="AY1425">
        <f t="shared" si="265"/>
        <v>0</v>
      </c>
      <c r="BA1425">
        <f t="shared" si="266"/>
        <v>0</v>
      </c>
      <c r="BB1425">
        <f t="shared" si="267"/>
        <v>0</v>
      </c>
      <c r="BC1425">
        <f t="shared" si="268"/>
        <v>0</v>
      </c>
      <c r="BD1425">
        <f t="shared" si="269"/>
        <v>0</v>
      </c>
    </row>
    <row r="1426" spans="1:56" x14ac:dyDescent="0.3">
      <c r="A1426" s="7">
        <v>1370</v>
      </c>
      <c r="B1426" s="6">
        <v>143795</v>
      </c>
      <c r="C1426" s="7">
        <v>0</v>
      </c>
      <c r="D1426" s="7">
        <v>1</v>
      </c>
      <c r="E1426" s="7">
        <f t="shared" si="270"/>
        <v>1</v>
      </c>
      <c r="F1426" s="7">
        <v>52</v>
      </c>
      <c r="G1426" s="7">
        <v>0</v>
      </c>
      <c r="H1426" s="7">
        <v>0</v>
      </c>
      <c r="I1426" s="7">
        <v>1</v>
      </c>
      <c r="J1426" s="7">
        <v>0</v>
      </c>
      <c r="K1426" s="7">
        <v>0</v>
      </c>
      <c r="L1426" s="7" t="str" cm="1">
        <f t="array" ref="L1426">_xlfn.IFS(G1426=1,G$1,H1426=1,H$1,I1426=1,I$1,J1426=1,J$1,K1426=1,K$1)</f>
        <v>Together</v>
      </c>
      <c r="M1426" s="7">
        <v>0</v>
      </c>
      <c r="N1426" s="7">
        <v>0</v>
      </c>
      <c r="O1426" s="7">
        <v>1</v>
      </c>
      <c r="P1426" s="7">
        <v>0</v>
      </c>
      <c r="Q1426" s="7" t="str" cm="1">
        <f t="array" ref="Q1426">_xlfn.IFS(M1426=1,M$1,N1426=1,N$1,O1426=1,O$1,P1426=1,P$1)</f>
        <v>Master</v>
      </c>
      <c r="R1426" t="s">
        <v>44</v>
      </c>
      <c r="S1426" s="7">
        <v>11</v>
      </c>
      <c r="T1426" s="7">
        <v>1031</v>
      </c>
      <c r="U1426" s="7">
        <v>36</v>
      </c>
      <c r="V1426" s="7">
        <v>174</v>
      </c>
      <c r="W1426" s="7">
        <v>13</v>
      </c>
      <c r="X1426" s="7">
        <v>10</v>
      </c>
      <c r="Y1426" s="7">
        <v>351</v>
      </c>
      <c r="Z1426" s="7">
        <v>913</v>
      </c>
      <c r="AA1426" s="7">
        <v>3</v>
      </c>
      <c r="AB1426" s="7">
        <v>7</v>
      </c>
      <c r="AC1426" s="7">
        <v>3</v>
      </c>
      <c r="AD1426" s="7">
        <v>4</v>
      </c>
      <c r="AE1426" s="7">
        <v>7</v>
      </c>
      <c r="AF1426" s="7">
        <v>0</v>
      </c>
      <c r="AG1426" s="7">
        <v>1</v>
      </c>
      <c r="AH1426" s="7">
        <v>0</v>
      </c>
      <c r="AI1426" s="7">
        <v>0</v>
      </c>
      <c r="AJ1426" s="7">
        <v>0</v>
      </c>
      <c r="AK1426" s="7">
        <v>0</v>
      </c>
      <c r="AL1426" s="7">
        <v>1</v>
      </c>
      <c r="AM1426" s="8">
        <v>43912</v>
      </c>
      <c r="AO1426">
        <f t="shared" si="271"/>
        <v>0</v>
      </c>
      <c r="AP1426">
        <f t="shared" si="272"/>
        <v>0</v>
      </c>
      <c r="AQ1426">
        <f t="shared" si="273"/>
        <v>0</v>
      </c>
      <c r="AR1426">
        <f t="shared" si="274"/>
        <v>1</v>
      </c>
      <c r="AS1426">
        <f t="shared" si="275"/>
        <v>0</v>
      </c>
      <c r="AU1426">
        <f t="shared" si="265"/>
        <v>0</v>
      </c>
      <c r="AV1426">
        <f t="shared" si="265"/>
        <v>0</v>
      </c>
      <c r="AW1426">
        <f t="shared" si="265"/>
        <v>0</v>
      </c>
      <c r="AX1426">
        <f t="shared" si="265"/>
        <v>0</v>
      </c>
      <c r="AY1426">
        <f t="shared" si="265"/>
        <v>0</v>
      </c>
      <c r="BA1426">
        <f t="shared" si="266"/>
        <v>0</v>
      </c>
      <c r="BB1426">
        <f t="shared" si="267"/>
        <v>0</v>
      </c>
      <c r="BC1426">
        <f t="shared" si="268"/>
        <v>0</v>
      </c>
      <c r="BD1426">
        <f t="shared" si="269"/>
        <v>0</v>
      </c>
    </row>
    <row r="1427" spans="1:56" x14ac:dyDescent="0.3">
      <c r="A1427" s="7">
        <v>1148</v>
      </c>
      <c r="B1427" s="6">
        <v>155375</v>
      </c>
      <c r="C1427" s="7">
        <v>0</v>
      </c>
      <c r="D1427" s="7">
        <v>1</v>
      </c>
      <c r="E1427" s="7">
        <f t="shared" si="270"/>
        <v>1</v>
      </c>
      <c r="F1427" s="7">
        <v>43</v>
      </c>
      <c r="G1427" s="7">
        <v>0</v>
      </c>
      <c r="H1427" s="7">
        <v>0</v>
      </c>
      <c r="I1427" s="7">
        <v>1</v>
      </c>
      <c r="J1427" s="7">
        <v>0</v>
      </c>
      <c r="K1427" s="7">
        <v>0</v>
      </c>
      <c r="L1427" s="7" t="str" cm="1">
        <f t="array" ref="L1427">_xlfn.IFS(G1427=1,G$1,H1427=1,H$1,I1427=1,I$1,J1427=1,J$1,K1427=1,K$1)</f>
        <v>Together</v>
      </c>
      <c r="M1427" s="7">
        <v>0</v>
      </c>
      <c r="N1427" s="7">
        <v>1</v>
      </c>
      <c r="O1427" s="7">
        <v>0</v>
      </c>
      <c r="P1427" s="7">
        <v>0</v>
      </c>
      <c r="Q1427" s="7" t="str" cm="1">
        <f t="array" ref="Q1427">_xlfn.IFS(M1427=1,M$1,N1427=1,N$1,O1427=1,O$1,P1427=1,P$1)</f>
        <v>Graduate</v>
      </c>
      <c r="R1427" t="s">
        <v>44</v>
      </c>
      <c r="S1427" s="7">
        <v>3</v>
      </c>
      <c r="T1427" s="7">
        <v>118</v>
      </c>
      <c r="U1427" s="7">
        <v>31</v>
      </c>
      <c r="V1427" s="7">
        <v>160</v>
      </c>
      <c r="W1427" s="7">
        <v>28</v>
      </c>
      <c r="X1427" s="7">
        <v>79</v>
      </c>
      <c r="Y1427" s="7">
        <v>39</v>
      </c>
      <c r="Z1427" s="7">
        <v>376</v>
      </c>
      <c r="AA1427" s="7">
        <v>1</v>
      </c>
      <c r="AB1427" s="7">
        <v>1</v>
      </c>
      <c r="AC1427" s="7">
        <v>1</v>
      </c>
      <c r="AD1427" s="7">
        <v>6</v>
      </c>
      <c r="AE1427" s="7">
        <v>2</v>
      </c>
      <c r="AF1427" s="7">
        <v>0</v>
      </c>
      <c r="AG1427" s="7">
        <v>0</v>
      </c>
      <c r="AH1427" s="7">
        <v>0</v>
      </c>
      <c r="AI1427" s="7">
        <v>0</v>
      </c>
      <c r="AJ1427" s="7">
        <v>0</v>
      </c>
      <c r="AK1427" s="7">
        <v>0</v>
      </c>
      <c r="AL1427" s="7">
        <v>0</v>
      </c>
      <c r="AM1427" s="8">
        <v>43913</v>
      </c>
      <c r="AO1427">
        <f t="shared" si="271"/>
        <v>0</v>
      </c>
      <c r="AP1427">
        <f t="shared" si="272"/>
        <v>0</v>
      </c>
      <c r="AQ1427">
        <f t="shared" si="273"/>
        <v>0</v>
      </c>
      <c r="AR1427">
        <f t="shared" si="274"/>
        <v>0</v>
      </c>
      <c r="AS1427">
        <f t="shared" si="275"/>
        <v>0</v>
      </c>
      <c r="AU1427">
        <f t="shared" ref="AU1427:AY1477" si="276">IF($AJ1427=1,T1427,0)</f>
        <v>0</v>
      </c>
      <c r="AV1427">
        <f t="shared" si="276"/>
        <v>0</v>
      </c>
      <c r="AW1427">
        <f t="shared" si="276"/>
        <v>0</v>
      </c>
      <c r="AX1427">
        <f t="shared" si="276"/>
        <v>0</v>
      </c>
      <c r="AY1427">
        <f t="shared" si="276"/>
        <v>0</v>
      </c>
      <c r="BA1427">
        <f t="shared" si="266"/>
        <v>0</v>
      </c>
      <c r="BB1427">
        <f t="shared" si="267"/>
        <v>0</v>
      </c>
      <c r="BC1427">
        <f t="shared" si="268"/>
        <v>0</v>
      </c>
      <c r="BD1427">
        <f t="shared" si="269"/>
        <v>0</v>
      </c>
    </row>
    <row r="1428" spans="1:56" x14ac:dyDescent="0.3">
      <c r="A1428" s="7">
        <v>2967</v>
      </c>
      <c r="B1428" s="6">
        <v>191712</v>
      </c>
      <c r="C1428" s="7">
        <v>0</v>
      </c>
      <c r="D1428" s="7">
        <v>0</v>
      </c>
      <c r="E1428" s="7">
        <f t="shared" si="270"/>
        <v>0</v>
      </c>
      <c r="F1428" s="7">
        <v>73</v>
      </c>
      <c r="G1428" s="7">
        <v>0</v>
      </c>
      <c r="H1428" s="7">
        <v>0</v>
      </c>
      <c r="I1428" s="7">
        <v>0</v>
      </c>
      <c r="J1428" s="7">
        <v>1</v>
      </c>
      <c r="K1428" s="7">
        <v>0</v>
      </c>
      <c r="L1428" s="7" t="str" cm="1">
        <f t="array" ref="L1428">_xlfn.IFS(G1428=1,G$1,H1428=1,H$1,I1428=1,I$1,J1428=1,J$1,K1428=1,K$1)</f>
        <v>Single</v>
      </c>
      <c r="M1428" s="7">
        <v>0</v>
      </c>
      <c r="N1428" s="7">
        <v>0</v>
      </c>
      <c r="O1428" s="7">
        <v>1</v>
      </c>
      <c r="P1428" s="7">
        <v>0</v>
      </c>
      <c r="Q1428" s="7" t="str" cm="1">
        <f t="array" ref="Q1428">_xlfn.IFS(M1428=1,M$1,N1428=1,N$1,O1428=1,O$1,P1428=1,P$1)</f>
        <v>Master</v>
      </c>
      <c r="R1428" t="s">
        <v>40</v>
      </c>
      <c r="S1428" s="7">
        <v>47</v>
      </c>
      <c r="T1428" s="7">
        <v>2667</v>
      </c>
      <c r="U1428" s="7">
        <v>50</v>
      </c>
      <c r="V1428" s="7">
        <v>1559</v>
      </c>
      <c r="W1428" s="7">
        <v>196</v>
      </c>
      <c r="X1428" s="7">
        <v>61</v>
      </c>
      <c r="Y1428" s="7">
        <v>100</v>
      </c>
      <c r="Z1428" s="7">
        <v>4434</v>
      </c>
      <c r="AA1428" s="7">
        <v>0</v>
      </c>
      <c r="AB1428" s="7">
        <v>9</v>
      </c>
      <c r="AC1428" s="7">
        <v>7</v>
      </c>
      <c r="AD1428" s="7">
        <v>11</v>
      </c>
      <c r="AE1428" s="7">
        <v>3</v>
      </c>
      <c r="AF1428" s="7">
        <v>0</v>
      </c>
      <c r="AG1428" s="7">
        <v>0</v>
      </c>
      <c r="AH1428" s="7">
        <v>1</v>
      </c>
      <c r="AI1428" s="7">
        <v>0</v>
      </c>
      <c r="AJ1428" s="7">
        <v>0</v>
      </c>
      <c r="AK1428" s="7">
        <v>0</v>
      </c>
      <c r="AL1428" s="7">
        <v>1</v>
      </c>
      <c r="AM1428" s="8">
        <v>43913</v>
      </c>
      <c r="AO1428">
        <f t="shared" si="271"/>
        <v>0</v>
      </c>
      <c r="AP1428">
        <f t="shared" si="272"/>
        <v>0</v>
      </c>
      <c r="AQ1428">
        <f t="shared" si="273"/>
        <v>0</v>
      </c>
      <c r="AR1428">
        <f t="shared" si="274"/>
        <v>0</v>
      </c>
      <c r="AS1428">
        <f t="shared" si="275"/>
        <v>0</v>
      </c>
      <c r="AU1428">
        <f t="shared" si="276"/>
        <v>0</v>
      </c>
      <c r="AV1428">
        <f t="shared" si="276"/>
        <v>0</v>
      </c>
      <c r="AW1428">
        <f t="shared" si="276"/>
        <v>0</v>
      </c>
      <c r="AX1428">
        <f t="shared" si="276"/>
        <v>0</v>
      </c>
      <c r="AY1428">
        <f t="shared" si="276"/>
        <v>0</v>
      </c>
      <c r="BA1428">
        <f t="shared" si="266"/>
        <v>0</v>
      </c>
      <c r="BB1428">
        <f t="shared" si="267"/>
        <v>0</v>
      </c>
      <c r="BC1428">
        <f t="shared" si="268"/>
        <v>0</v>
      </c>
      <c r="BD1428">
        <f t="shared" si="269"/>
        <v>0</v>
      </c>
    </row>
    <row r="1429" spans="1:56" x14ac:dyDescent="0.3">
      <c r="A1429" s="7">
        <v>3002</v>
      </c>
      <c r="B1429" s="6">
        <v>123272</v>
      </c>
      <c r="C1429" s="7">
        <v>0</v>
      </c>
      <c r="D1429" s="7">
        <v>0</v>
      </c>
      <c r="E1429" s="7">
        <f t="shared" si="270"/>
        <v>0</v>
      </c>
      <c r="F1429" s="7">
        <v>67</v>
      </c>
      <c r="G1429" s="7">
        <v>1</v>
      </c>
      <c r="H1429" s="7">
        <v>0</v>
      </c>
      <c r="I1429" s="7">
        <v>0</v>
      </c>
      <c r="J1429" s="7">
        <v>0</v>
      </c>
      <c r="K1429" s="7">
        <v>0</v>
      </c>
      <c r="L1429" s="7" t="str" cm="1">
        <f t="array" ref="L1429">_xlfn.IFS(G1429=1,G$1,H1429=1,H$1,I1429=1,I$1,J1429=1,J$1,K1429=1,K$1)</f>
        <v>Divorced</v>
      </c>
      <c r="M1429" s="7">
        <v>0</v>
      </c>
      <c r="N1429" s="7">
        <v>1</v>
      </c>
      <c r="O1429" s="7">
        <v>0</v>
      </c>
      <c r="P1429" s="7">
        <v>0</v>
      </c>
      <c r="Q1429" s="7" t="str" cm="1">
        <f t="array" ref="Q1429">_xlfn.IFS(M1429=1,M$1,N1429=1,N$1,O1429=1,O$1,P1429=1,P$1)</f>
        <v>Graduate</v>
      </c>
      <c r="R1429" t="s">
        <v>44</v>
      </c>
      <c r="S1429" s="7">
        <v>29</v>
      </c>
      <c r="T1429" s="7">
        <v>101</v>
      </c>
      <c r="U1429" s="7">
        <v>16</v>
      </c>
      <c r="V1429" s="7">
        <v>32</v>
      </c>
      <c r="W1429" s="7">
        <v>21</v>
      </c>
      <c r="X1429" s="7">
        <v>11</v>
      </c>
      <c r="Y1429" s="7">
        <v>64</v>
      </c>
      <c r="Z1429" s="7">
        <v>117</v>
      </c>
      <c r="AA1429" s="7">
        <v>1</v>
      </c>
      <c r="AB1429" s="7">
        <v>1</v>
      </c>
      <c r="AC1429" s="7">
        <v>0</v>
      </c>
      <c r="AD1429" s="7">
        <v>3</v>
      </c>
      <c r="AE1429" s="7">
        <v>4</v>
      </c>
      <c r="AF1429" s="7">
        <v>0</v>
      </c>
      <c r="AG1429" s="7">
        <v>0</v>
      </c>
      <c r="AH1429" s="7">
        <v>0</v>
      </c>
      <c r="AI1429" s="7">
        <v>0</v>
      </c>
      <c r="AJ1429" s="7">
        <v>0</v>
      </c>
      <c r="AK1429" s="7">
        <v>0</v>
      </c>
      <c r="AL1429" s="7">
        <v>0</v>
      </c>
      <c r="AM1429" s="8">
        <v>43913</v>
      </c>
      <c r="AO1429">
        <f t="shared" si="271"/>
        <v>0</v>
      </c>
      <c r="AP1429">
        <f t="shared" si="272"/>
        <v>0</v>
      </c>
      <c r="AQ1429">
        <f t="shared" si="273"/>
        <v>0</v>
      </c>
      <c r="AR1429">
        <f t="shared" si="274"/>
        <v>0</v>
      </c>
      <c r="AS1429">
        <f t="shared" si="275"/>
        <v>0</v>
      </c>
      <c r="AU1429">
        <f t="shared" si="276"/>
        <v>0</v>
      </c>
      <c r="AV1429">
        <f t="shared" si="276"/>
        <v>0</v>
      </c>
      <c r="AW1429">
        <f t="shared" si="276"/>
        <v>0</v>
      </c>
      <c r="AX1429">
        <f t="shared" si="276"/>
        <v>0</v>
      </c>
      <c r="AY1429">
        <f t="shared" si="276"/>
        <v>0</v>
      </c>
      <c r="BA1429">
        <f t="shared" si="266"/>
        <v>0</v>
      </c>
      <c r="BB1429">
        <f t="shared" si="267"/>
        <v>0</v>
      </c>
      <c r="BC1429">
        <f t="shared" si="268"/>
        <v>0</v>
      </c>
      <c r="BD1429">
        <f t="shared" si="269"/>
        <v>0</v>
      </c>
    </row>
    <row r="1430" spans="1:56" x14ac:dyDescent="0.3">
      <c r="A1430" s="7">
        <v>1436</v>
      </c>
      <c r="B1430" s="6">
        <v>136230</v>
      </c>
      <c r="C1430" s="7">
        <v>1</v>
      </c>
      <c r="D1430" s="7">
        <v>0</v>
      </c>
      <c r="E1430" s="7">
        <f t="shared" si="270"/>
        <v>1</v>
      </c>
      <c r="F1430" s="7">
        <v>49</v>
      </c>
      <c r="G1430" s="7">
        <v>0</v>
      </c>
      <c r="H1430" s="7">
        <v>0</v>
      </c>
      <c r="I1430" s="7">
        <v>0</v>
      </c>
      <c r="J1430" s="7">
        <v>1</v>
      </c>
      <c r="K1430" s="7">
        <v>0</v>
      </c>
      <c r="L1430" s="7" t="str" cm="1">
        <f t="array" ref="L1430">_xlfn.IFS(G1430=1,G$1,H1430=1,H$1,I1430=1,I$1,J1430=1,J$1,K1430=1,K$1)</f>
        <v>Single</v>
      </c>
      <c r="M1430" s="7">
        <v>0</v>
      </c>
      <c r="N1430" s="7">
        <v>0</v>
      </c>
      <c r="O1430" s="7">
        <v>1</v>
      </c>
      <c r="P1430" s="7">
        <v>0</v>
      </c>
      <c r="Q1430" s="7" t="str" cm="1">
        <f t="array" ref="Q1430">_xlfn.IFS(M1430=1,M$1,N1430=1,N$1,O1430=1,O$1,P1430=1,P$1)</f>
        <v>Master</v>
      </c>
      <c r="R1430" t="s">
        <v>44</v>
      </c>
      <c r="S1430" s="7">
        <v>17</v>
      </c>
      <c r="T1430" s="7">
        <v>53</v>
      </c>
      <c r="U1430" s="7">
        <v>8</v>
      </c>
      <c r="V1430" s="7">
        <v>113</v>
      </c>
      <c r="W1430" s="7">
        <v>30</v>
      </c>
      <c r="X1430" s="7">
        <v>8</v>
      </c>
      <c r="Y1430" s="7">
        <v>11</v>
      </c>
      <c r="Z1430" s="7">
        <v>199</v>
      </c>
      <c r="AA1430" s="7">
        <v>1</v>
      </c>
      <c r="AB1430" s="7">
        <v>2</v>
      </c>
      <c r="AC1430" s="7">
        <v>0</v>
      </c>
      <c r="AD1430" s="7">
        <v>4</v>
      </c>
      <c r="AE1430" s="7">
        <v>5</v>
      </c>
      <c r="AF1430" s="7">
        <v>0</v>
      </c>
      <c r="AG1430" s="7">
        <v>0</v>
      </c>
      <c r="AH1430" s="7">
        <v>0</v>
      </c>
      <c r="AI1430" s="7">
        <v>0</v>
      </c>
      <c r="AJ1430" s="7">
        <v>0</v>
      </c>
      <c r="AK1430" s="7">
        <v>0</v>
      </c>
      <c r="AL1430" s="7">
        <v>0</v>
      </c>
      <c r="AM1430" s="8">
        <v>43913</v>
      </c>
      <c r="AO1430">
        <f t="shared" si="271"/>
        <v>0</v>
      </c>
      <c r="AP1430">
        <f t="shared" si="272"/>
        <v>0</v>
      </c>
      <c r="AQ1430">
        <f t="shared" si="273"/>
        <v>0</v>
      </c>
      <c r="AR1430">
        <f t="shared" si="274"/>
        <v>0</v>
      </c>
      <c r="AS1430">
        <f t="shared" si="275"/>
        <v>0</v>
      </c>
      <c r="AU1430">
        <f t="shared" si="276"/>
        <v>0</v>
      </c>
      <c r="AV1430">
        <f t="shared" si="276"/>
        <v>0</v>
      </c>
      <c r="AW1430">
        <f t="shared" si="276"/>
        <v>0</v>
      </c>
      <c r="AX1430">
        <f t="shared" si="276"/>
        <v>0</v>
      </c>
      <c r="AY1430">
        <f t="shared" si="276"/>
        <v>0</v>
      </c>
      <c r="BA1430">
        <f t="shared" si="266"/>
        <v>0</v>
      </c>
      <c r="BB1430">
        <f t="shared" si="267"/>
        <v>0</v>
      </c>
      <c r="BC1430">
        <f t="shared" si="268"/>
        <v>0</v>
      </c>
      <c r="BD1430">
        <f t="shared" si="269"/>
        <v>0</v>
      </c>
    </row>
    <row r="1431" spans="1:56" x14ac:dyDescent="0.3">
      <c r="A1431" s="7">
        <v>1662</v>
      </c>
      <c r="B1431" s="6">
        <v>168118</v>
      </c>
      <c r="C1431" s="7">
        <v>0</v>
      </c>
      <c r="D1431" s="7">
        <v>1</v>
      </c>
      <c r="E1431" s="7">
        <f t="shared" si="270"/>
        <v>1</v>
      </c>
      <c r="F1431" s="7">
        <v>57</v>
      </c>
      <c r="G1431" s="7">
        <v>1</v>
      </c>
      <c r="H1431" s="7">
        <v>0</v>
      </c>
      <c r="I1431" s="7">
        <v>0</v>
      </c>
      <c r="J1431" s="7">
        <v>0</v>
      </c>
      <c r="K1431" s="7">
        <v>0</v>
      </c>
      <c r="L1431" s="7" t="str" cm="1">
        <f t="array" ref="L1431">_xlfn.IFS(G1431=1,G$1,H1431=1,H$1,I1431=1,I$1,J1431=1,J$1,K1431=1,K$1)</f>
        <v>Divorced</v>
      </c>
      <c r="M1431" s="7">
        <v>0</v>
      </c>
      <c r="N1431" s="7">
        <v>1</v>
      </c>
      <c r="O1431" s="7">
        <v>0</v>
      </c>
      <c r="P1431" s="7">
        <v>0</v>
      </c>
      <c r="Q1431" s="7" t="str" cm="1">
        <f t="array" ref="Q1431">_xlfn.IFS(M1431=1,M$1,N1431=1,N$1,O1431=1,O$1,P1431=1,P$1)</f>
        <v>Graduate</v>
      </c>
      <c r="R1431" t="s">
        <v>42</v>
      </c>
      <c r="S1431" s="7">
        <v>51</v>
      </c>
      <c r="T1431" s="7">
        <v>1468</v>
      </c>
      <c r="U1431" s="7">
        <v>57</v>
      </c>
      <c r="V1431" s="7">
        <v>304</v>
      </c>
      <c r="W1431" s="7">
        <v>25</v>
      </c>
      <c r="X1431" s="7">
        <v>57</v>
      </c>
      <c r="Y1431" s="7">
        <v>380</v>
      </c>
      <c r="Z1431" s="7">
        <v>1530</v>
      </c>
      <c r="AA1431" s="7">
        <v>2</v>
      </c>
      <c r="AB1431" s="7">
        <v>8</v>
      </c>
      <c r="AC1431" s="7">
        <v>9</v>
      </c>
      <c r="AD1431" s="7">
        <v>4</v>
      </c>
      <c r="AE1431" s="7">
        <v>6</v>
      </c>
      <c r="AF1431" s="7">
        <v>0</v>
      </c>
      <c r="AG1431" s="7">
        <v>0</v>
      </c>
      <c r="AH1431" s="7">
        <v>0</v>
      </c>
      <c r="AI1431" s="7">
        <v>0</v>
      </c>
      <c r="AJ1431" s="7">
        <v>0</v>
      </c>
      <c r="AK1431" s="7">
        <v>0</v>
      </c>
      <c r="AL1431" s="7">
        <v>0</v>
      </c>
      <c r="AM1431" s="8">
        <v>43914</v>
      </c>
      <c r="AO1431">
        <f t="shared" si="271"/>
        <v>0</v>
      </c>
      <c r="AP1431">
        <f t="shared" si="272"/>
        <v>0</v>
      </c>
      <c r="AQ1431">
        <f t="shared" si="273"/>
        <v>0</v>
      </c>
      <c r="AR1431">
        <f t="shared" si="274"/>
        <v>0</v>
      </c>
      <c r="AS1431">
        <f t="shared" si="275"/>
        <v>0</v>
      </c>
      <c r="AU1431">
        <f t="shared" si="276"/>
        <v>0</v>
      </c>
      <c r="AV1431">
        <f t="shared" si="276"/>
        <v>0</v>
      </c>
      <c r="AW1431">
        <f t="shared" si="276"/>
        <v>0</v>
      </c>
      <c r="AX1431">
        <f t="shared" si="276"/>
        <v>0</v>
      </c>
      <c r="AY1431">
        <f t="shared" si="276"/>
        <v>0</v>
      </c>
      <c r="BA1431">
        <f t="shared" si="266"/>
        <v>0</v>
      </c>
      <c r="BB1431">
        <f t="shared" si="267"/>
        <v>0</v>
      </c>
      <c r="BC1431">
        <f t="shared" si="268"/>
        <v>0</v>
      </c>
      <c r="BD1431">
        <f t="shared" si="269"/>
        <v>0</v>
      </c>
    </row>
    <row r="1432" spans="1:56" x14ac:dyDescent="0.3">
      <c r="A1432" s="7">
        <v>2235</v>
      </c>
      <c r="B1432" s="6">
        <v>168118</v>
      </c>
      <c r="C1432" s="7">
        <v>0</v>
      </c>
      <c r="D1432" s="7">
        <v>1</v>
      </c>
      <c r="E1432" s="7">
        <f t="shared" si="270"/>
        <v>1</v>
      </c>
      <c r="F1432" s="7">
        <v>57</v>
      </c>
      <c r="G1432" s="7">
        <v>1</v>
      </c>
      <c r="H1432" s="7">
        <v>0</v>
      </c>
      <c r="I1432" s="7">
        <v>0</v>
      </c>
      <c r="J1432" s="7">
        <v>0</v>
      </c>
      <c r="K1432" s="7">
        <v>0</v>
      </c>
      <c r="L1432" s="7" t="str" cm="1">
        <f t="array" ref="L1432">_xlfn.IFS(G1432=1,G$1,H1432=1,H$1,I1432=1,I$1,J1432=1,J$1,K1432=1,K$1)</f>
        <v>Divorced</v>
      </c>
      <c r="M1432" s="7">
        <v>0</v>
      </c>
      <c r="N1432" s="7">
        <v>1</v>
      </c>
      <c r="O1432" s="7">
        <v>0</v>
      </c>
      <c r="P1432" s="7">
        <v>0</v>
      </c>
      <c r="Q1432" s="7" t="str" cm="1">
        <f t="array" ref="Q1432">_xlfn.IFS(M1432=1,M$1,N1432=1,N$1,O1432=1,O$1,P1432=1,P$1)</f>
        <v>Graduate</v>
      </c>
      <c r="R1432" t="s">
        <v>40</v>
      </c>
      <c r="S1432" s="7">
        <v>51</v>
      </c>
      <c r="T1432" s="7">
        <v>1468</v>
      </c>
      <c r="U1432" s="7">
        <v>57</v>
      </c>
      <c r="V1432" s="7">
        <v>304</v>
      </c>
      <c r="W1432" s="7">
        <v>25</v>
      </c>
      <c r="X1432" s="7">
        <v>57</v>
      </c>
      <c r="Y1432" s="7">
        <v>380</v>
      </c>
      <c r="Z1432" s="7">
        <v>1530</v>
      </c>
      <c r="AA1432" s="7">
        <v>2</v>
      </c>
      <c r="AB1432" s="7">
        <v>8</v>
      </c>
      <c r="AC1432" s="7">
        <v>9</v>
      </c>
      <c r="AD1432" s="7">
        <v>4</v>
      </c>
      <c r="AE1432" s="7">
        <v>6</v>
      </c>
      <c r="AF1432" s="7">
        <v>0</v>
      </c>
      <c r="AG1432" s="7">
        <v>0</v>
      </c>
      <c r="AH1432" s="7">
        <v>0</v>
      </c>
      <c r="AI1432" s="7">
        <v>0</v>
      </c>
      <c r="AJ1432" s="7">
        <v>0</v>
      </c>
      <c r="AK1432" s="7">
        <v>0</v>
      </c>
      <c r="AL1432" s="7">
        <v>0</v>
      </c>
      <c r="AM1432" s="8">
        <v>43914</v>
      </c>
      <c r="AO1432">
        <f t="shared" si="271"/>
        <v>0</v>
      </c>
      <c r="AP1432">
        <f t="shared" si="272"/>
        <v>0</v>
      </c>
      <c r="AQ1432">
        <f t="shared" si="273"/>
        <v>0</v>
      </c>
      <c r="AR1432">
        <f t="shared" si="274"/>
        <v>0</v>
      </c>
      <c r="AS1432">
        <f t="shared" si="275"/>
        <v>0</v>
      </c>
      <c r="AU1432">
        <f t="shared" si="276"/>
        <v>0</v>
      </c>
      <c r="AV1432">
        <f t="shared" si="276"/>
        <v>0</v>
      </c>
      <c r="AW1432">
        <f t="shared" si="276"/>
        <v>0</v>
      </c>
      <c r="AX1432">
        <f t="shared" si="276"/>
        <v>0</v>
      </c>
      <c r="AY1432">
        <f t="shared" si="276"/>
        <v>0</v>
      </c>
      <c r="BA1432">
        <f t="shared" si="266"/>
        <v>0</v>
      </c>
      <c r="BB1432">
        <f t="shared" si="267"/>
        <v>0</v>
      </c>
      <c r="BC1432">
        <f t="shared" si="268"/>
        <v>0</v>
      </c>
      <c r="BD1432">
        <f t="shared" si="269"/>
        <v>0</v>
      </c>
    </row>
    <row r="1433" spans="1:56" x14ac:dyDescent="0.3">
      <c r="A1433" s="7">
        <v>3042</v>
      </c>
      <c r="B1433" s="6">
        <v>134350</v>
      </c>
      <c r="C1433" s="7">
        <v>1</v>
      </c>
      <c r="D1433" s="7">
        <v>0</v>
      </c>
      <c r="E1433" s="7">
        <f t="shared" si="270"/>
        <v>1</v>
      </c>
      <c r="F1433" s="7">
        <v>41</v>
      </c>
      <c r="G1433" s="7">
        <v>0</v>
      </c>
      <c r="H1433" s="7">
        <v>0</v>
      </c>
      <c r="I1433" s="7">
        <v>1</v>
      </c>
      <c r="J1433" s="7">
        <v>0</v>
      </c>
      <c r="K1433" s="7">
        <v>0</v>
      </c>
      <c r="L1433" s="7" t="str" cm="1">
        <f t="array" ref="L1433">_xlfn.IFS(G1433=1,G$1,H1433=1,H$1,I1433=1,I$1,J1433=1,J$1,K1433=1,K$1)</f>
        <v>Together</v>
      </c>
      <c r="M1433" s="7">
        <v>0</v>
      </c>
      <c r="N1433" s="7">
        <v>1</v>
      </c>
      <c r="O1433" s="7">
        <v>0</v>
      </c>
      <c r="P1433" s="7">
        <v>0</v>
      </c>
      <c r="Q1433" s="7" t="str" cm="1">
        <f t="array" ref="Q1433">_xlfn.IFS(M1433=1,M$1,N1433=1,N$1,O1433=1,O$1,P1433=1,P$1)</f>
        <v>Graduate</v>
      </c>
      <c r="R1433" t="s">
        <v>42</v>
      </c>
      <c r="S1433" s="7">
        <v>81</v>
      </c>
      <c r="T1433" s="7">
        <v>63</v>
      </c>
      <c r="U1433" s="7">
        <v>12</v>
      </c>
      <c r="V1433" s="7">
        <v>59</v>
      </c>
      <c r="W1433" s="7">
        <v>8</v>
      </c>
      <c r="X1433" s="7">
        <v>4</v>
      </c>
      <c r="Y1433" s="7">
        <v>43</v>
      </c>
      <c r="Z1433" s="7">
        <v>102</v>
      </c>
      <c r="AA1433" s="7">
        <v>1</v>
      </c>
      <c r="AB1433" s="7">
        <v>1</v>
      </c>
      <c r="AC1433" s="7">
        <v>0</v>
      </c>
      <c r="AD1433" s="7">
        <v>3</v>
      </c>
      <c r="AE1433" s="7">
        <v>7</v>
      </c>
      <c r="AF1433" s="7">
        <v>0</v>
      </c>
      <c r="AG1433" s="7">
        <v>0</v>
      </c>
      <c r="AH1433" s="7">
        <v>0</v>
      </c>
      <c r="AI1433" s="7">
        <v>0</v>
      </c>
      <c r="AJ1433" s="7">
        <v>0</v>
      </c>
      <c r="AK1433" s="7">
        <v>0</v>
      </c>
      <c r="AL1433" s="7">
        <v>0</v>
      </c>
      <c r="AM1433" s="8">
        <v>43915</v>
      </c>
      <c r="AO1433">
        <f t="shared" si="271"/>
        <v>0</v>
      </c>
      <c r="AP1433">
        <f t="shared" si="272"/>
        <v>0</v>
      </c>
      <c r="AQ1433">
        <f t="shared" si="273"/>
        <v>0</v>
      </c>
      <c r="AR1433">
        <f t="shared" si="274"/>
        <v>0</v>
      </c>
      <c r="AS1433">
        <f t="shared" si="275"/>
        <v>0</v>
      </c>
      <c r="AU1433">
        <f t="shared" si="276"/>
        <v>0</v>
      </c>
      <c r="AV1433">
        <f t="shared" si="276"/>
        <v>0</v>
      </c>
      <c r="AW1433">
        <f t="shared" si="276"/>
        <v>0</v>
      </c>
      <c r="AX1433">
        <f t="shared" si="276"/>
        <v>0</v>
      </c>
      <c r="AY1433">
        <f t="shared" si="276"/>
        <v>0</v>
      </c>
      <c r="BA1433">
        <f t="shared" si="266"/>
        <v>0</v>
      </c>
      <c r="BB1433">
        <f t="shared" si="267"/>
        <v>0</v>
      </c>
      <c r="BC1433">
        <f t="shared" si="268"/>
        <v>0</v>
      </c>
      <c r="BD1433">
        <f t="shared" si="269"/>
        <v>0</v>
      </c>
    </row>
    <row r="1434" spans="1:56" x14ac:dyDescent="0.3">
      <c r="A1434" s="7">
        <v>1581</v>
      </c>
      <c r="B1434" s="6">
        <v>142169</v>
      </c>
      <c r="C1434" s="7">
        <v>1</v>
      </c>
      <c r="D1434" s="7">
        <v>1</v>
      </c>
      <c r="E1434" s="7">
        <f t="shared" si="270"/>
        <v>2</v>
      </c>
      <c r="F1434" s="7">
        <v>51</v>
      </c>
      <c r="G1434" s="7">
        <v>0</v>
      </c>
      <c r="H1434" s="7">
        <v>1</v>
      </c>
      <c r="I1434" s="7">
        <v>0</v>
      </c>
      <c r="J1434" s="7">
        <v>0</v>
      </c>
      <c r="K1434" s="7">
        <v>0</v>
      </c>
      <c r="L1434" s="7" t="str" cm="1">
        <f t="array" ref="L1434">_xlfn.IFS(G1434=1,G$1,H1434=1,H$1,I1434=1,I$1,J1434=1,J$1,K1434=1,K$1)</f>
        <v>Married</v>
      </c>
      <c r="M1434" s="7">
        <v>0</v>
      </c>
      <c r="N1434" s="7">
        <v>0</v>
      </c>
      <c r="O1434" s="7">
        <v>1</v>
      </c>
      <c r="P1434" s="7">
        <v>0</v>
      </c>
      <c r="Q1434" s="7" t="str" cm="1">
        <f t="array" ref="Q1434">_xlfn.IFS(M1434=1,M$1,N1434=1,N$1,O1434=1,O$1,P1434=1,P$1)</f>
        <v>Master</v>
      </c>
      <c r="R1434" t="s">
        <v>40</v>
      </c>
      <c r="S1434" s="7">
        <v>20</v>
      </c>
      <c r="T1434" s="7">
        <v>64</v>
      </c>
      <c r="U1434" s="7">
        <v>0</v>
      </c>
      <c r="V1434" s="7">
        <v>30</v>
      </c>
      <c r="W1434" s="7">
        <v>0</v>
      </c>
      <c r="X1434" s="7">
        <v>0</v>
      </c>
      <c r="Y1434" s="7">
        <v>7</v>
      </c>
      <c r="Z1434" s="7">
        <v>88</v>
      </c>
      <c r="AA1434" s="7">
        <v>2</v>
      </c>
      <c r="AB1434" s="7">
        <v>1</v>
      </c>
      <c r="AC1434" s="7">
        <v>0</v>
      </c>
      <c r="AD1434" s="7">
        <v>3</v>
      </c>
      <c r="AE1434" s="7">
        <v>8</v>
      </c>
      <c r="AF1434" s="7">
        <v>0</v>
      </c>
      <c r="AG1434" s="7">
        <v>0</v>
      </c>
      <c r="AH1434" s="7">
        <v>0</v>
      </c>
      <c r="AI1434" s="7">
        <v>0</v>
      </c>
      <c r="AJ1434" s="7">
        <v>0</v>
      </c>
      <c r="AK1434" s="7">
        <v>0</v>
      </c>
      <c r="AL1434" s="7">
        <v>0</v>
      </c>
      <c r="AM1434" s="8">
        <v>43915</v>
      </c>
      <c r="AO1434">
        <f t="shared" si="271"/>
        <v>0</v>
      </c>
      <c r="AP1434">
        <f t="shared" si="272"/>
        <v>0</v>
      </c>
      <c r="AQ1434">
        <f t="shared" si="273"/>
        <v>0</v>
      </c>
      <c r="AR1434">
        <f t="shared" si="274"/>
        <v>0</v>
      </c>
      <c r="AS1434">
        <f t="shared" si="275"/>
        <v>0</v>
      </c>
      <c r="AU1434">
        <f t="shared" si="276"/>
        <v>0</v>
      </c>
      <c r="AV1434">
        <f t="shared" si="276"/>
        <v>0</v>
      </c>
      <c r="AW1434">
        <f t="shared" si="276"/>
        <v>0</v>
      </c>
      <c r="AX1434">
        <f t="shared" si="276"/>
        <v>0</v>
      </c>
      <c r="AY1434">
        <f t="shared" si="276"/>
        <v>0</v>
      </c>
      <c r="BA1434">
        <f t="shared" si="266"/>
        <v>0</v>
      </c>
      <c r="BB1434">
        <f t="shared" si="267"/>
        <v>0</v>
      </c>
      <c r="BC1434">
        <f t="shared" si="268"/>
        <v>0</v>
      </c>
      <c r="BD1434">
        <f t="shared" si="269"/>
        <v>0</v>
      </c>
    </row>
    <row r="1435" spans="1:56" x14ac:dyDescent="0.3">
      <c r="A1435" s="7">
        <v>2870</v>
      </c>
      <c r="B1435" s="6">
        <v>149160</v>
      </c>
      <c r="C1435" s="7">
        <v>0</v>
      </c>
      <c r="D1435" s="7">
        <v>1</v>
      </c>
      <c r="E1435" s="7">
        <f t="shared" si="270"/>
        <v>1</v>
      </c>
      <c r="F1435" s="7">
        <v>71</v>
      </c>
      <c r="G1435" s="7">
        <v>1</v>
      </c>
      <c r="H1435" s="7">
        <v>0</v>
      </c>
      <c r="I1435" s="7">
        <v>0</v>
      </c>
      <c r="J1435" s="7">
        <v>0</v>
      </c>
      <c r="K1435" s="7">
        <v>0</v>
      </c>
      <c r="L1435" s="7" t="str" cm="1">
        <f t="array" ref="L1435">_xlfn.IFS(G1435=1,G$1,H1435=1,H$1,I1435=1,I$1,J1435=1,J$1,K1435=1,K$1)</f>
        <v>Divorced</v>
      </c>
      <c r="M1435" s="7">
        <v>0</v>
      </c>
      <c r="N1435" s="7">
        <v>1</v>
      </c>
      <c r="O1435" s="7">
        <v>0</v>
      </c>
      <c r="P1435" s="7">
        <v>0</v>
      </c>
      <c r="Q1435" s="7" t="str" cm="1">
        <f t="array" ref="Q1435">_xlfn.IFS(M1435=1,M$1,N1435=1,N$1,O1435=1,O$1,P1435=1,P$1)</f>
        <v>Graduate</v>
      </c>
      <c r="R1435" t="s">
        <v>44</v>
      </c>
      <c r="S1435" s="7">
        <v>29</v>
      </c>
      <c r="T1435" s="7">
        <v>370</v>
      </c>
      <c r="U1435" s="7">
        <v>64</v>
      </c>
      <c r="V1435" s="7">
        <v>130</v>
      </c>
      <c r="W1435" s="7">
        <v>76</v>
      </c>
      <c r="X1435" s="7">
        <v>30</v>
      </c>
      <c r="Y1435" s="7">
        <v>46</v>
      </c>
      <c r="Z1435" s="7">
        <v>625</v>
      </c>
      <c r="AA1435" s="7">
        <v>2</v>
      </c>
      <c r="AB1435" s="7">
        <v>3</v>
      </c>
      <c r="AC1435" s="7">
        <v>1</v>
      </c>
      <c r="AD1435" s="7">
        <v>6</v>
      </c>
      <c r="AE1435" s="7">
        <v>6</v>
      </c>
      <c r="AF1435" s="7">
        <v>0</v>
      </c>
      <c r="AG1435" s="7">
        <v>0</v>
      </c>
      <c r="AH1435" s="7">
        <v>0</v>
      </c>
      <c r="AI1435" s="7">
        <v>0</v>
      </c>
      <c r="AJ1435" s="7">
        <v>0</v>
      </c>
      <c r="AK1435" s="7">
        <v>0</v>
      </c>
      <c r="AL1435" s="7">
        <v>0</v>
      </c>
      <c r="AM1435" s="8">
        <v>43916</v>
      </c>
      <c r="AO1435">
        <f t="shared" si="271"/>
        <v>0</v>
      </c>
      <c r="AP1435">
        <f t="shared" si="272"/>
        <v>0</v>
      </c>
      <c r="AQ1435">
        <f t="shared" si="273"/>
        <v>0</v>
      </c>
      <c r="AR1435">
        <f t="shared" si="274"/>
        <v>0</v>
      </c>
      <c r="AS1435">
        <f t="shared" si="275"/>
        <v>0</v>
      </c>
      <c r="AU1435">
        <f t="shared" si="276"/>
        <v>0</v>
      </c>
      <c r="AV1435">
        <f t="shared" si="276"/>
        <v>0</v>
      </c>
      <c r="AW1435">
        <f t="shared" si="276"/>
        <v>0</v>
      </c>
      <c r="AX1435">
        <f t="shared" si="276"/>
        <v>0</v>
      </c>
      <c r="AY1435">
        <f t="shared" si="276"/>
        <v>0</v>
      </c>
      <c r="BA1435">
        <f t="shared" si="266"/>
        <v>0</v>
      </c>
      <c r="BB1435">
        <f t="shared" si="267"/>
        <v>0</v>
      </c>
      <c r="BC1435">
        <f t="shared" si="268"/>
        <v>0</v>
      </c>
      <c r="BD1435">
        <f t="shared" si="269"/>
        <v>0</v>
      </c>
    </row>
    <row r="1436" spans="1:56" x14ac:dyDescent="0.3">
      <c r="A1436" s="7">
        <v>1566</v>
      </c>
      <c r="B1436" s="6">
        <v>147821</v>
      </c>
      <c r="C1436" s="7">
        <v>1</v>
      </c>
      <c r="D1436" s="7">
        <v>1</v>
      </c>
      <c r="E1436" s="7">
        <f t="shared" si="270"/>
        <v>2</v>
      </c>
      <c r="F1436" s="7">
        <v>53</v>
      </c>
      <c r="G1436" s="7">
        <v>0</v>
      </c>
      <c r="H1436" s="7">
        <v>0</v>
      </c>
      <c r="I1436" s="7">
        <v>1</v>
      </c>
      <c r="J1436" s="7">
        <v>0</v>
      </c>
      <c r="K1436" s="7">
        <v>0</v>
      </c>
      <c r="L1436" s="7" t="str" cm="1">
        <f t="array" ref="L1436">_xlfn.IFS(G1436=1,G$1,H1436=1,H$1,I1436=1,I$1,J1436=1,J$1,K1436=1,K$1)</f>
        <v>Together</v>
      </c>
      <c r="M1436" s="7">
        <v>0</v>
      </c>
      <c r="N1436" s="7">
        <v>0</v>
      </c>
      <c r="O1436" s="7">
        <v>0</v>
      </c>
      <c r="P1436" s="7">
        <v>0</v>
      </c>
      <c r="Q1436" s="7" t="e" cm="1">
        <f t="array" ref="Q1436">_xlfn.IFS(M1436=1,M$1,N1436=1,N$1,O1436=1,O$1,P1436=1,P$1)</f>
        <v>#N/A</v>
      </c>
      <c r="R1436" t="s">
        <v>42</v>
      </c>
      <c r="S1436" s="7">
        <v>54</v>
      </c>
      <c r="T1436" s="7">
        <v>28</v>
      </c>
      <c r="U1436" s="7">
        <v>0</v>
      </c>
      <c r="V1436" s="7">
        <v>49</v>
      </c>
      <c r="W1436" s="7">
        <v>19</v>
      </c>
      <c r="X1436" s="7">
        <v>19</v>
      </c>
      <c r="Y1436" s="7">
        <v>31</v>
      </c>
      <c r="Z1436" s="7">
        <v>83</v>
      </c>
      <c r="AA1436" s="7">
        <v>1</v>
      </c>
      <c r="AB1436" s="7">
        <v>1</v>
      </c>
      <c r="AC1436" s="7">
        <v>0</v>
      </c>
      <c r="AD1436" s="7">
        <v>3</v>
      </c>
      <c r="AE1436" s="7">
        <v>8</v>
      </c>
      <c r="AF1436" s="7">
        <v>0</v>
      </c>
      <c r="AG1436" s="7">
        <v>0</v>
      </c>
      <c r="AH1436" s="7">
        <v>0</v>
      </c>
      <c r="AI1436" s="7">
        <v>0</v>
      </c>
      <c r="AJ1436" s="7">
        <v>0</v>
      </c>
      <c r="AK1436" s="7">
        <v>0</v>
      </c>
      <c r="AL1436" s="7">
        <v>0</v>
      </c>
      <c r="AM1436" s="8">
        <v>43916</v>
      </c>
      <c r="AO1436">
        <f t="shared" si="271"/>
        <v>0</v>
      </c>
      <c r="AP1436">
        <f t="shared" si="272"/>
        <v>0</v>
      </c>
      <c r="AQ1436">
        <f t="shared" si="273"/>
        <v>0</v>
      </c>
      <c r="AR1436">
        <f t="shared" si="274"/>
        <v>0</v>
      </c>
      <c r="AS1436">
        <f t="shared" si="275"/>
        <v>0</v>
      </c>
      <c r="AU1436">
        <f t="shared" si="276"/>
        <v>0</v>
      </c>
      <c r="AV1436">
        <f t="shared" si="276"/>
        <v>0</v>
      </c>
      <c r="AW1436">
        <f t="shared" si="276"/>
        <v>0</v>
      </c>
      <c r="AX1436">
        <f t="shared" si="276"/>
        <v>0</v>
      </c>
      <c r="AY1436">
        <f t="shared" si="276"/>
        <v>0</v>
      </c>
      <c r="BA1436">
        <f t="shared" si="266"/>
        <v>0</v>
      </c>
      <c r="BB1436">
        <f t="shared" si="267"/>
        <v>0</v>
      </c>
      <c r="BC1436">
        <f t="shared" si="268"/>
        <v>0</v>
      </c>
      <c r="BD1436">
        <f t="shared" si="269"/>
        <v>0</v>
      </c>
    </row>
    <row r="1437" spans="1:56" x14ac:dyDescent="0.3">
      <c r="A1437" s="7">
        <v>2744</v>
      </c>
      <c r="B1437" s="6">
        <v>147808</v>
      </c>
      <c r="C1437" s="7">
        <v>0</v>
      </c>
      <c r="D1437" s="7">
        <v>1</v>
      </c>
      <c r="E1437" s="7">
        <f t="shared" si="270"/>
        <v>1</v>
      </c>
      <c r="F1437" s="7">
        <v>45</v>
      </c>
      <c r="G1437" s="7">
        <v>0</v>
      </c>
      <c r="H1437" s="7">
        <v>1</v>
      </c>
      <c r="I1437" s="7">
        <v>0</v>
      </c>
      <c r="J1437" s="7">
        <v>0</v>
      </c>
      <c r="K1437" s="7">
        <v>0</v>
      </c>
      <c r="L1437" s="7" t="str" cm="1">
        <f t="array" ref="L1437">_xlfn.IFS(G1437=1,G$1,H1437=1,H$1,I1437=1,I$1,J1437=1,J$1,K1437=1,K$1)</f>
        <v>Married</v>
      </c>
      <c r="M1437" s="7">
        <v>0</v>
      </c>
      <c r="N1437" s="7">
        <v>0</v>
      </c>
      <c r="O1437" s="7">
        <v>1</v>
      </c>
      <c r="P1437" s="7">
        <v>0</v>
      </c>
      <c r="Q1437" s="7" t="str" cm="1">
        <f t="array" ref="Q1437">_xlfn.IFS(M1437=1,M$1,N1437=1,N$1,O1437=1,O$1,P1437=1,P$1)</f>
        <v>Master</v>
      </c>
      <c r="R1437" t="s">
        <v>44</v>
      </c>
      <c r="S1437" s="7">
        <v>30</v>
      </c>
      <c r="T1437" s="7">
        <v>380</v>
      </c>
      <c r="U1437" s="7">
        <v>3</v>
      </c>
      <c r="V1437" s="7">
        <v>80</v>
      </c>
      <c r="W1437" s="7">
        <v>6</v>
      </c>
      <c r="X1437" s="7">
        <v>0</v>
      </c>
      <c r="Y1437" s="7">
        <v>223</v>
      </c>
      <c r="Z1437" s="7">
        <v>247</v>
      </c>
      <c r="AA1437" s="7">
        <v>2</v>
      </c>
      <c r="AB1437" s="7">
        <v>3</v>
      </c>
      <c r="AC1437" s="7">
        <v>2</v>
      </c>
      <c r="AD1437" s="7">
        <v>3</v>
      </c>
      <c r="AE1437" s="7">
        <v>7</v>
      </c>
      <c r="AF1437" s="7">
        <v>1</v>
      </c>
      <c r="AG1437" s="7">
        <v>0</v>
      </c>
      <c r="AH1437" s="7">
        <v>0</v>
      </c>
      <c r="AI1437" s="7">
        <v>0</v>
      </c>
      <c r="AJ1437" s="7">
        <v>0</v>
      </c>
      <c r="AK1437" s="7">
        <v>0</v>
      </c>
      <c r="AL1437" s="7">
        <v>0</v>
      </c>
      <c r="AM1437" s="8">
        <v>43916</v>
      </c>
      <c r="AO1437">
        <f t="shared" si="271"/>
        <v>0</v>
      </c>
      <c r="AP1437">
        <f t="shared" si="272"/>
        <v>0</v>
      </c>
      <c r="AQ1437">
        <f t="shared" si="273"/>
        <v>0</v>
      </c>
      <c r="AR1437">
        <f t="shared" si="274"/>
        <v>0</v>
      </c>
      <c r="AS1437">
        <f t="shared" si="275"/>
        <v>0</v>
      </c>
      <c r="AU1437">
        <f t="shared" si="276"/>
        <v>0</v>
      </c>
      <c r="AV1437">
        <f t="shared" si="276"/>
        <v>0</v>
      </c>
      <c r="AW1437">
        <f t="shared" si="276"/>
        <v>0</v>
      </c>
      <c r="AX1437">
        <f t="shared" si="276"/>
        <v>0</v>
      </c>
      <c r="AY1437">
        <f t="shared" si="276"/>
        <v>0</v>
      </c>
      <c r="BA1437">
        <f t="shared" si="266"/>
        <v>0</v>
      </c>
      <c r="BB1437">
        <f t="shared" si="267"/>
        <v>0</v>
      </c>
      <c r="BC1437">
        <f t="shared" si="268"/>
        <v>0</v>
      </c>
      <c r="BD1437">
        <f t="shared" si="269"/>
        <v>0</v>
      </c>
    </row>
    <row r="1438" spans="1:56" x14ac:dyDescent="0.3">
      <c r="A1438" s="7">
        <v>1496</v>
      </c>
      <c r="B1438" s="6">
        <v>148920</v>
      </c>
      <c r="C1438" s="7">
        <v>0</v>
      </c>
      <c r="D1438" s="7">
        <v>2</v>
      </c>
      <c r="E1438" s="7">
        <f t="shared" si="270"/>
        <v>2</v>
      </c>
      <c r="F1438" s="7">
        <v>56</v>
      </c>
      <c r="G1438" s="7">
        <v>0</v>
      </c>
      <c r="H1438" s="7">
        <v>1</v>
      </c>
      <c r="I1438" s="7">
        <v>0</v>
      </c>
      <c r="J1438" s="7">
        <v>0</v>
      </c>
      <c r="K1438" s="7">
        <v>0</v>
      </c>
      <c r="L1438" s="7" t="str" cm="1">
        <f t="array" ref="L1438">_xlfn.IFS(G1438=1,G$1,H1438=1,H$1,I1438=1,I$1,J1438=1,J$1,K1438=1,K$1)</f>
        <v>Married</v>
      </c>
      <c r="M1438" s="7">
        <v>0</v>
      </c>
      <c r="N1438" s="7">
        <v>1</v>
      </c>
      <c r="O1438" s="7">
        <v>0</v>
      </c>
      <c r="P1438" s="7">
        <v>0</v>
      </c>
      <c r="Q1438" s="7" t="str" cm="1">
        <f t="array" ref="Q1438">_xlfn.IFS(M1438=1,M$1,N1438=1,N$1,O1438=1,O$1,P1438=1,P$1)</f>
        <v>Graduate</v>
      </c>
      <c r="R1438" t="s">
        <v>44</v>
      </c>
      <c r="S1438" s="7">
        <v>93</v>
      </c>
      <c r="T1438" s="7">
        <v>725</v>
      </c>
      <c r="U1438" s="7">
        <v>52</v>
      </c>
      <c r="V1438" s="7">
        <v>207</v>
      </c>
      <c r="W1438" s="7">
        <v>24</v>
      </c>
      <c r="X1438" s="7">
        <v>30</v>
      </c>
      <c r="Y1438" s="7">
        <v>18</v>
      </c>
      <c r="Z1438" s="7">
        <v>1020</v>
      </c>
      <c r="AA1438" s="7">
        <v>3</v>
      </c>
      <c r="AB1438" s="7">
        <v>6</v>
      </c>
      <c r="AC1438" s="7">
        <v>2</v>
      </c>
      <c r="AD1438" s="7">
        <v>5</v>
      </c>
      <c r="AE1438" s="7">
        <v>7</v>
      </c>
      <c r="AF1438" s="7">
        <v>0</v>
      </c>
      <c r="AG1438" s="7">
        <v>1</v>
      </c>
      <c r="AH1438" s="7">
        <v>0</v>
      </c>
      <c r="AI1438" s="7">
        <v>0</v>
      </c>
      <c r="AJ1438" s="7">
        <v>0</v>
      </c>
      <c r="AK1438" s="7">
        <v>0</v>
      </c>
      <c r="AL1438" s="7">
        <v>0</v>
      </c>
      <c r="AM1438" s="8">
        <v>43916</v>
      </c>
      <c r="AO1438">
        <f t="shared" si="271"/>
        <v>0</v>
      </c>
      <c r="AP1438">
        <f t="shared" si="272"/>
        <v>1</v>
      </c>
      <c r="AQ1438">
        <f t="shared" si="273"/>
        <v>0</v>
      </c>
      <c r="AR1438">
        <f t="shared" si="274"/>
        <v>0</v>
      </c>
      <c r="AS1438">
        <f t="shared" si="275"/>
        <v>0</v>
      </c>
      <c r="AU1438">
        <f t="shared" si="276"/>
        <v>0</v>
      </c>
      <c r="AV1438">
        <f t="shared" si="276"/>
        <v>0</v>
      </c>
      <c r="AW1438">
        <f t="shared" si="276"/>
        <v>0</v>
      </c>
      <c r="AX1438">
        <f t="shared" si="276"/>
        <v>0</v>
      </c>
      <c r="AY1438">
        <f t="shared" si="276"/>
        <v>0</v>
      </c>
      <c r="BA1438">
        <f t="shared" si="266"/>
        <v>0</v>
      </c>
      <c r="BB1438">
        <f t="shared" si="267"/>
        <v>0</v>
      </c>
      <c r="BC1438">
        <f t="shared" si="268"/>
        <v>0</v>
      </c>
      <c r="BD1438">
        <f t="shared" si="269"/>
        <v>0</v>
      </c>
    </row>
    <row r="1439" spans="1:56" x14ac:dyDescent="0.3">
      <c r="A1439" s="7">
        <v>2331</v>
      </c>
      <c r="B1439" s="6">
        <v>170515</v>
      </c>
      <c r="C1439" s="7">
        <v>0</v>
      </c>
      <c r="D1439" s="7">
        <v>0</v>
      </c>
      <c r="E1439" s="7">
        <f t="shared" si="270"/>
        <v>0</v>
      </c>
      <c r="F1439" s="7">
        <v>27</v>
      </c>
      <c r="G1439" s="7">
        <v>0</v>
      </c>
      <c r="H1439" s="7">
        <v>0</v>
      </c>
      <c r="I1439" s="7">
        <v>0</v>
      </c>
      <c r="J1439" s="7">
        <v>1</v>
      </c>
      <c r="K1439" s="7">
        <v>0</v>
      </c>
      <c r="L1439" s="7" t="str" cm="1">
        <f t="array" ref="L1439">_xlfn.IFS(G1439=1,G$1,H1439=1,H$1,I1439=1,I$1,J1439=1,J$1,K1439=1,K$1)</f>
        <v>Single</v>
      </c>
      <c r="M1439" s="7">
        <v>0</v>
      </c>
      <c r="N1439" s="7">
        <v>1</v>
      </c>
      <c r="O1439" s="7">
        <v>0</v>
      </c>
      <c r="P1439" s="7">
        <v>0</v>
      </c>
      <c r="Q1439" s="7" t="str" cm="1">
        <f t="array" ref="Q1439">_xlfn.IFS(M1439=1,M$1,N1439=1,N$1,O1439=1,O$1,P1439=1,P$1)</f>
        <v>Graduate</v>
      </c>
      <c r="R1439" t="s">
        <v>40</v>
      </c>
      <c r="S1439" s="7">
        <v>12</v>
      </c>
      <c r="T1439" s="7">
        <v>1016</v>
      </c>
      <c r="U1439" s="7">
        <v>0</v>
      </c>
      <c r="V1439" s="7">
        <v>1093</v>
      </c>
      <c r="W1439" s="7">
        <v>440</v>
      </c>
      <c r="X1439" s="7">
        <v>155</v>
      </c>
      <c r="Y1439" s="7">
        <v>339</v>
      </c>
      <c r="Z1439" s="7">
        <v>2365</v>
      </c>
      <c r="AA1439" s="7">
        <v>1</v>
      </c>
      <c r="AB1439" s="7">
        <v>6</v>
      </c>
      <c r="AC1439" s="7">
        <v>6</v>
      </c>
      <c r="AD1439" s="7">
        <v>4</v>
      </c>
      <c r="AE1439" s="7">
        <v>2</v>
      </c>
      <c r="AF1439" s="7">
        <v>0</v>
      </c>
      <c r="AG1439" s="7">
        <v>0</v>
      </c>
      <c r="AH1439" s="7">
        <v>0</v>
      </c>
      <c r="AI1439" s="7">
        <v>0</v>
      </c>
      <c r="AJ1439" s="7">
        <v>0</v>
      </c>
      <c r="AK1439" s="7">
        <v>0</v>
      </c>
      <c r="AL1439" s="7">
        <v>1</v>
      </c>
      <c r="AM1439" s="8">
        <v>43917</v>
      </c>
      <c r="AO1439">
        <f t="shared" si="271"/>
        <v>0</v>
      </c>
      <c r="AP1439">
        <f t="shared" si="272"/>
        <v>0</v>
      </c>
      <c r="AQ1439">
        <f t="shared" si="273"/>
        <v>0</v>
      </c>
      <c r="AR1439">
        <f t="shared" si="274"/>
        <v>0</v>
      </c>
      <c r="AS1439">
        <f t="shared" si="275"/>
        <v>0</v>
      </c>
      <c r="AU1439">
        <f t="shared" si="276"/>
        <v>0</v>
      </c>
      <c r="AV1439">
        <f t="shared" si="276"/>
        <v>0</v>
      </c>
      <c r="AW1439">
        <f t="shared" si="276"/>
        <v>0</v>
      </c>
      <c r="AX1439">
        <f t="shared" si="276"/>
        <v>0</v>
      </c>
      <c r="AY1439">
        <f t="shared" si="276"/>
        <v>0</v>
      </c>
      <c r="BA1439">
        <f t="shared" si="266"/>
        <v>0</v>
      </c>
      <c r="BB1439">
        <f t="shared" si="267"/>
        <v>0</v>
      </c>
      <c r="BC1439">
        <f t="shared" si="268"/>
        <v>0</v>
      </c>
      <c r="BD1439">
        <f t="shared" si="269"/>
        <v>0</v>
      </c>
    </row>
    <row r="1440" spans="1:56" x14ac:dyDescent="0.3">
      <c r="A1440" s="7">
        <v>1788</v>
      </c>
      <c r="B1440" s="6">
        <v>155267</v>
      </c>
      <c r="C1440" s="7">
        <v>0</v>
      </c>
      <c r="D1440" s="7">
        <v>1</v>
      </c>
      <c r="E1440" s="7">
        <f t="shared" si="270"/>
        <v>1</v>
      </c>
      <c r="F1440" s="7">
        <v>63</v>
      </c>
      <c r="G1440" s="7">
        <v>0</v>
      </c>
      <c r="H1440" s="7">
        <v>1</v>
      </c>
      <c r="I1440" s="7">
        <v>0</v>
      </c>
      <c r="J1440" s="7">
        <v>0</v>
      </c>
      <c r="K1440" s="7">
        <v>0</v>
      </c>
      <c r="L1440" s="7" t="str" cm="1">
        <f t="array" ref="L1440">_xlfn.IFS(G1440=1,G$1,H1440=1,H$1,I1440=1,I$1,J1440=1,J$1,K1440=1,K$1)</f>
        <v>Married</v>
      </c>
      <c r="M1440" s="7">
        <v>0</v>
      </c>
      <c r="N1440" s="7">
        <v>1</v>
      </c>
      <c r="O1440" s="7">
        <v>0</v>
      </c>
      <c r="P1440" s="7">
        <v>0</v>
      </c>
      <c r="Q1440" s="7" t="str" cm="1">
        <f t="array" ref="Q1440">_xlfn.IFS(M1440=1,M$1,N1440=1,N$1,O1440=1,O$1,P1440=1,P$1)</f>
        <v>Graduate</v>
      </c>
      <c r="R1440" t="s">
        <v>42</v>
      </c>
      <c r="S1440" s="7">
        <v>28</v>
      </c>
      <c r="T1440" s="7">
        <v>452</v>
      </c>
      <c r="U1440" s="7">
        <v>79</v>
      </c>
      <c r="V1440" s="7">
        <v>382</v>
      </c>
      <c r="W1440" s="7">
        <v>90</v>
      </c>
      <c r="X1440" s="7">
        <v>8</v>
      </c>
      <c r="Y1440" s="7">
        <v>126</v>
      </c>
      <c r="Z1440" s="7">
        <v>885</v>
      </c>
      <c r="AA1440" s="7">
        <v>4</v>
      </c>
      <c r="AB1440" s="7">
        <v>3</v>
      </c>
      <c r="AC1440" s="7">
        <v>4</v>
      </c>
      <c r="AD1440" s="7">
        <v>6</v>
      </c>
      <c r="AE1440" s="7">
        <v>3</v>
      </c>
      <c r="AF1440" s="7">
        <v>0</v>
      </c>
      <c r="AG1440" s="7">
        <v>0</v>
      </c>
      <c r="AH1440" s="7">
        <v>0</v>
      </c>
      <c r="AI1440" s="7">
        <v>0</v>
      </c>
      <c r="AJ1440" s="7">
        <v>0</v>
      </c>
      <c r="AK1440" s="7">
        <v>0</v>
      </c>
      <c r="AL1440" s="7">
        <v>0</v>
      </c>
      <c r="AM1440" s="8">
        <v>43917</v>
      </c>
      <c r="AO1440">
        <f t="shared" si="271"/>
        <v>0</v>
      </c>
      <c r="AP1440">
        <f t="shared" si="272"/>
        <v>0</v>
      </c>
      <c r="AQ1440">
        <f t="shared" si="273"/>
        <v>0</v>
      </c>
      <c r="AR1440">
        <f t="shared" si="274"/>
        <v>0</v>
      </c>
      <c r="AS1440">
        <f t="shared" si="275"/>
        <v>0</v>
      </c>
      <c r="AU1440">
        <f t="shared" si="276"/>
        <v>0</v>
      </c>
      <c r="AV1440">
        <f t="shared" si="276"/>
        <v>0</v>
      </c>
      <c r="AW1440">
        <f t="shared" si="276"/>
        <v>0</v>
      </c>
      <c r="AX1440">
        <f t="shared" si="276"/>
        <v>0</v>
      </c>
      <c r="AY1440">
        <f t="shared" si="276"/>
        <v>0</v>
      </c>
      <c r="BA1440">
        <f t="shared" si="266"/>
        <v>0</v>
      </c>
      <c r="BB1440">
        <f t="shared" si="267"/>
        <v>0</v>
      </c>
      <c r="BC1440">
        <f t="shared" si="268"/>
        <v>0</v>
      </c>
      <c r="BD1440">
        <f t="shared" si="269"/>
        <v>0</v>
      </c>
    </row>
    <row r="1441" spans="1:56" x14ac:dyDescent="0.3">
      <c r="A1441" s="7">
        <v>2607</v>
      </c>
      <c r="B1441" s="6">
        <v>142731</v>
      </c>
      <c r="C1441" s="7">
        <v>1</v>
      </c>
      <c r="D1441" s="7">
        <v>0</v>
      </c>
      <c r="E1441" s="7">
        <f t="shared" si="270"/>
        <v>1</v>
      </c>
      <c r="F1441" s="7">
        <v>51</v>
      </c>
      <c r="G1441" s="7">
        <v>0</v>
      </c>
      <c r="H1441" s="7">
        <v>0</v>
      </c>
      <c r="I1441" s="7">
        <v>1</v>
      </c>
      <c r="J1441" s="7">
        <v>0</v>
      </c>
      <c r="K1441" s="7">
        <v>0</v>
      </c>
      <c r="L1441" s="7" t="str" cm="1">
        <f t="array" ref="L1441">_xlfn.IFS(G1441=1,G$1,H1441=1,H$1,I1441=1,I$1,J1441=1,J$1,K1441=1,K$1)</f>
        <v>Together</v>
      </c>
      <c r="M1441" s="7">
        <v>0</v>
      </c>
      <c r="N1441" s="7">
        <v>0</v>
      </c>
      <c r="O1441" s="7">
        <v>0</v>
      </c>
      <c r="P1441" s="7">
        <v>1</v>
      </c>
      <c r="Q1441" s="7" t="str" cm="1">
        <f t="array" ref="Q1441">_xlfn.IFS(M1441=1,M$1,N1441=1,N$1,O1441=1,O$1,P1441=1,P$1)</f>
        <v>PhD</v>
      </c>
      <c r="R1441" t="s">
        <v>40</v>
      </c>
      <c r="S1441" s="7">
        <v>64</v>
      </c>
      <c r="T1441" s="7">
        <v>531</v>
      </c>
      <c r="U1441" s="7">
        <v>7</v>
      </c>
      <c r="V1441" s="7">
        <v>170</v>
      </c>
      <c r="W1441" s="7">
        <v>20</v>
      </c>
      <c r="X1441" s="7">
        <v>7</v>
      </c>
      <c r="Y1441" s="7">
        <v>80</v>
      </c>
      <c r="Z1441" s="7">
        <v>655</v>
      </c>
      <c r="AA1441" s="7">
        <v>3</v>
      </c>
      <c r="AB1441" s="7">
        <v>4</v>
      </c>
      <c r="AC1441" s="7">
        <v>1</v>
      </c>
      <c r="AD1441" s="7">
        <v>5</v>
      </c>
      <c r="AE1441" s="7">
        <v>5</v>
      </c>
      <c r="AF1441" s="7">
        <v>0</v>
      </c>
      <c r="AG1441" s="7">
        <v>0</v>
      </c>
      <c r="AH1441" s="7">
        <v>0</v>
      </c>
      <c r="AI1441" s="7">
        <v>0</v>
      </c>
      <c r="AJ1441" s="7">
        <v>0</v>
      </c>
      <c r="AK1441" s="7">
        <v>0</v>
      </c>
      <c r="AL1441" s="7">
        <v>0</v>
      </c>
      <c r="AM1441" s="8">
        <v>43917</v>
      </c>
      <c r="AO1441">
        <f t="shared" si="271"/>
        <v>0</v>
      </c>
      <c r="AP1441">
        <f t="shared" si="272"/>
        <v>0</v>
      </c>
      <c r="AQ1441">
        <f t="shared" si="273"/>
        <v>0</v>
      </c>
      <c r="AR1441">
        <f t="shared" si="274"/>
        <v>0</v>
      </c>
      <c r="AS1441">
        <f t="shared" si="275"/>
        <v>0</v>
      </c>
      <c r="AU1441">
        <f t="shared" si="276"/>
        <v>0</v>
      </c>
      <c r="AV1441">
        <f t="shared" si="276"/>
        <v>0</v>
      </c>
      <c r="AW1441">
        <f t="shared" si="276"/>
        <v>0</v>
      </c>
      <c r="AX1441">
        <f t="shared" si="276"/>
        <v>0</v>
      </c>
      <c r="AY1441">
        <f t="shared" si="276"/>
        <v>0</v>
      </c>
      <c r="BA1441">
        <f t="shared" si="266"/>
        <v>0</v>
      </c>
      <c r="BB1441">
        <f t="shared" si="267"/>
        <v>0</v>
      </c>
      <c r="BC1441">
        <f t="shared" si="268"/>
        <v>0</v>
      </c>
      <c r="BD1441">
        <f t="shared" si="269"/>
        <v>0</v>
      </c>
    </row>
    <row r="1442" spans="1:56" x14ac:dyDescent="0.3">
      <c r="A1442" s="7">
        <v>3060</v>
      </c>
      <c r="B1442" s="6">
        <v>122390</v>
      </c>
      <c r="C1442" s="7">
        <v>0</v>
      </c>
      <c r="D1442" s="7">
        <v>0</v>
      </c>
      <c r="E1442" s="7">
        <f t="shared" si="270"/>
        <v>0</v>
      </c>
      <c r="F1442" s="7">
        <v>51</v>
      </c>
      <c r="G1442" s="7">
        <v>0</v>
      </c>
      <c r="H1442" s="7">
        <v>0</v>
      </c>
      <c r="I1442" s="7">
        <v>1</v>
      </c>
      <c r="J1442" s="7">
        <v>0</v>
      </c>
      <c r="K1442" s="7">
        <v>0</v>
      </c>
      <c r="L1442" s="7" t="str" cm="1">
        <f t="array" ref="L1442">_xlfn.IFS(G1442=1,G$1,H1442=1,H$1,I1442=1,I$1,J1442=1,J$1,K1442=1,K$1)</f>
        <v>Together</v>
      </c>
      <c r="M1442" s="7">
        <v>1</v>
      </c>
      <c r="N1442" s="7">
        <v>0</v>
      </c>
      <c r="O1442" s="7">
        <v>0</v>
      </c>
      <c r="P1442" s="7">
        <v>0</v>
      </c>
      <c r="Q1442" s="7" t="str" cm="1">
        <f t="array" ref="Q1442">_xlfn.IFS(M1442=1,M$1,N1442=1,N$1,O1442=1,O$1,P1442=1,P$1)</f>
        <v>Basic</v>
      </c>
      <c r="R1442" t="s">
        <v>42</v>
      </c>
      <c r="S1442" s="7">
        <v>49</v>
      </c>
      <c r="T1442" s="7">
        <v>0</v>
      </c>
      <c r="U1442" s="7">
        <v>5</v>
      </c>
      <c r="V1442" s="7">
        <v>22</v>
      </c>
      <c r="W1442" s="7">
        <v>82</v>
      </c>
      <c r="X1442" s="7">
        <v>5</v>
      </c>
      <c r="Y1442" s="7">
        <v>27</v>
      </c>
      <c r="Z1442" s="7">
        <v>87</v>
      </c>
      <c r="AA1442" s="7">
        <v>1</v>
      </c>
      <c r="AB1442" s="7">
        <v>1</v>
      </c>
      <c r="AC1442" s="7">
        <v>0</v>
      </c>
      <c r="AD1442" s="7">
        <v>2</v>
      </c>
      <c r="AE1442" s="7">
        <v>7</v>
      </c>
      <c r="AF1442" s="7">
        <v>0</v>
      </c>
      <c r="AG1442" s="7">
        <v>0</v>
      </c>
      <c r="AH1442" s="7">
        <v>0</v>
      </c>
      <c r="AI1442" s="7">
        <v>0</v>
      </c>
      <c r="AJ1442" s="7">
        <v>0</v>
      </c>
      <c r="AK1442" s="7">
        <v>0</v>
      </c>
      <c r="AL1442" s="7">
        <v>0</v>
      </c>
      <c r="AM1442" s="8">
        <v>43917</v>
      </c>
      <c r="AO1442">
        <f t="shared" si="271"/>
        <v>0</v>
      </c>
      <c r="AP1442">
        <f t="shared" si="272"/>
        <v>0</v>
      </c>
      <c r="AQ1442">
        <f t="shared" si="273"/>
        <v>0</v>
      </c>
      <c r="AR1442">
        <f t="shared" si="274"/>
        <v>0</v>
      </c>
      <c r="AS1442">
        <f t="shared" si="275"/>
        <v>0</v>
      </c>
      <c r="AU1442">
        <f t="shared" si="276"/>
        <v>0</v>
      </c>
      <c r="AV1442">
        <f t="shared" si="276"/>
        <v>0</v>
      </c>
      <c r="AW1442">
        <f t="shared" si="276"/>
        <v>0</v>
      </c>
      <c r="AX1442">
        <f t="shared" si="276"/>
        <v>0</v>
      </c>
      <c r="AY1442">
        <f t="shared" si="276"/>
        <v>0</v>
      </c>
      <c r="BA1442">
        <f t="shared" si="266"/>
        <v>0</v>
      </c>
      <c r="BB1442">
        <f t="shared" si="267"/>
        <v>0</v>
      </c>
      <c r="BC1442">
        <f t="shared" si="268"/>
        <v>0</v>
      </c>
      <c r="BD1442">
        <f t="shared" si="269"/>
        <v>0</v>
      </c>
    </row>
    <row r="1443" spans="1:56" x14ac:dyDescent="0.3">
      <c r="A1443" s="7">
        <v>2963</v>
      </c>
      <c r="B1443" s="6">
        <v>123477</v>
      </c>
      <c r="C1443" s="7">
        <v>1</v>
      </c>
      <c r="D1443" s="7">
        <v>0</v>
      </c>
      <c r="E1443" s="7">
        <f t="shared" si="270"/>
        <v>1</v>
      </c>
      <c r="F1443" s="7">
        <v>34</v>
      </c>
      <c r="G1443" s="7">
        <v>0</v>
      </c>
      <c r="H1443" s="7">
        <v>1</v>
      </c>
      <c r="I1443" s="7">
        <v>0</v>
      </c>
      <c r="J1443" s="7">
        <v>0</v>
      </c>
      <c r="K1443" s="7">
        <v>0</v>
      </c>
      <c r="L1443" s="7" t="str" cm="1">
        <f t="array" ref="L1443">_xlfn.IFS(G1443=1,G$1,H1443=1,H$1,I1443=1,I$1,J1443=1,J$1,K1443=1,K$1)</f>
        <v>Married</v>
      </c>
      <c r="M1443" s="7">
        <v>0</v>
      </c>
      <c r="N1443" s="7">
        <v>1</v>
      </c>
      <c r="O1443" s="7">
        <v>0</v>
      </c>
      <c r="P1443" s="7">
        <v>0</v>
      </c>
      <c r="Q1443" s="7" t="str" cm="1">
        <f t="array" ref="Q1443">_xlfn.IFS(M1443=1,M$1,N1443=1,N$1,O1443=1,O$1,P1443=1,P$1)</f>
        <v>Graduate</v>
      </c>
      <c r="R1443" t="s">
        <v>43</v>
      </c>
      <c r="S1443" s="7">
        <v>39</v>
      </c>
      <c r="T1443" s="7">
        <v>200</v>
      </c>
      <c r="U1443" s="7">
        <v>79</v>
      </c>
      <c r="V1443" s="7">
        <v>284</v>
      </c>
      <c r="W1443" s="7">
        <v>16</v>
      </c>
      <c r="X1443" s="7">
        <v>42</v>
      </c>
      <c r="Y1443" s="7">
        <v>153</v>
      </c>
      <c r="Z1443" s="7">
        <v>468</v>
      </c>
      <c r="AA1443" s="7">
        <v>3</v>
      </c>
      <c r="AB1443" s="7">
        <v>3</v>
      </c>
      <c r="AC1443" s="7">
        <v>0</v>
      </c>
      <c r="AD1443" s="7">
        <v>4</v>
      </c>
      <c r="AE1443" s="7">
        <v>8</v>
      </c>
      <c r="AF1443" s="7">
        <v>0</v>
      </c>
      <c r="AG1443" s="7">
        <v>0</v>
      </c>
      <c r="AH1443" s="7">
        <v>0</v>
      </c>
      <c r="AI1443" s="7">
        <v>0</v>
      </c>
      <c r="AJ1443" s="7">
        <v>0</v>
      </c>
      <c r="AK1443" s="7">
        <v>0</v>
      </c>
      <c r="AL1443" s="7">
        <v>0</v>
      </c>
      <c r="AM1443" s="8">
        <v>43917</v>
      </c>
      <c r="AO1443">
        <f t="shared" si="271"/>
        <v>0</v>
      </c>
      <c r="AP1443">
        <f t="shared" si="272"/>
        <v>0</v>
      </c>
      <c r="AQ1443">
        <f t="shared" si="273"/>
        <v>0</v>
      </c>
      <c r="AR1443">
        <f t="shared" si="274"/>
        <v>0</v>
      </c>
      <c r="AS1443">
        <f t="shared" si="275"/>
        <v>0</v>
      </c>
      <c r="AU1443">
        <f t="shared" si="276"/>
        <v>0</v>
      </c>
      <c r="AV1443">
        <f t="shared" si="276"/>
        <v>0</v>
      </c>
      <c r="AW1443">
        <f t="shared" si="276"/>
        <v>0</v>
      </c>
      <c r="AX1443">
        <f t="shared" si="276"/>
        <v>0</v>
      </c>
      <c r="AY1443">
        <f t="shared" si="276"/>
        <v>0</v>
      </c>
      <c r="BA1443">
        <f t="shared" si="266"/>
        <v>0</v>
      </c>
      <c r="BB1443">
        <f t="shared" si="267"/>
        <v>0</v>
      </c>
      <c r="BC1443">
        <f t="shared" si="268"/>
        <v>0</v>
      </c>
      <c r="BD1443">
        <f t="shared" si="269"/>
        <v>0</v>
      </c>
    </row>
    <row r="1444" spans="1:56" x14ac:dyDescent="0.3">
      <c r="A1444" s="7">
        <v>1641</v>
      </c>
      <c r="B1444" s="6">
        <v>146734</v>
      </c>
      <c r="C1444" s="7">
        <v>1</v>
      </c>
      <c r="D1444" s="7">
        <v>2</v>
      </c>
      <c r="E1444" s="7">
        <f t="shared" si="270"/>
        <v>3</v>
      </c>
      <c r="F1444" s="7">
        <v>54</v>
      </c>
      <c r="G1444" s="7">
        <v>0</v>
      </c>
      <c r="H1444" s="7">
        <v>0</v>
      </c>
      <c r="I1444" s="7">
        <v>0</v>
      </c>
      <c r="J1444" s="7">
        <v>1</v>
      </c>
      <c r="K1444" s="7">
        <v>0</v>
      </c>
      <c r="L1444" s="7" t="str" cm="1">
        <f t="array" ref="L1444">_xlfn.IFS(G1444=1,G$1,H1444=1,H$1,I1444=1,I$1,J1444=1,J$1,K1444=1,K$1)</f>
        <v>Single</v>
      </c>
      <c r="M1444" s="7">
        <v>0</v>
      </c>
      <c r="N1444" s="7">
        <v>0</v>
      </c>
      <c r="O1444" s="7">
        <v>0</v>
      </c>
      <c r="P1444" s="7">
        <v>1</v>
      </c>
      <c r="Q1444" s="7" t="str" cm="1">
        <f t="array" ref="Q1444">_xlfn.IFS(M1444=1,M$1,N1444=1,N$1,O1444=1,O$1,P1444=1,P$1)</f>
        <v>PhD</v>
      </c>
      <c r="R1444" t="s">
        <v>40</v>
      </c>
      <c r="S1444" s="7">
        <v>86</v>
      </c>
      <c r="T1444" s="7">
        <v>314</v>
      </c>
      <c r="U1444" s="7">
        <v>3</v>
      </c>
      <c r="V1444" s="7">
        <v>122</v>
      </c>
      <c r="W1444" s="7">
        <v>19</v>
      </c>
      <c r="X1444" s="7">
        <v>3</v>
      </c>
      <c r="Y1444" s="7">
        <v>239</v>
      </c>
      <c r="Z1444" s="7">
        <v>223</v>
      </c>
      <c r="AA1444" s="7">
        <v>4</v>
      </c>
      <c r="AB1444" s="7">
        <v>3</v>
      </c>
      <c r="AC1444" s="7">
        <v>2</v>
      </c>
      <c r="AD1444" s="7">
        <v>3</v>
      </c>
      <c r="AE1444" s="7">
        <v>6</v>
      </c>
      <c r="AF1444" s="7">
        <v>1</v>
      </c>
      <c r="AG1444" s="7">
        <v>0</v>
      </c>
      <c r="AH1444" s="7">
        <v>0</v>
      </c>
      <c r="AI1444" s="7">
        <v>0</v>
      </c>
      <c r="AJ1444" s="7">
        <v>0</v>
      </c>
      <c r="AK1444" s="7">
        <v>0</v>
      </c>
      <c r="AL1444" s="7">
        <v>0</v>
      </c>
      <c r="AM1444" s="8">
        <v>43917</v>
      </c>
      <c r="AO1444">
        <f t="shared" si="271"/>
        <v>0</v>
      </c>
      <c r="AP1444">
        <f t="shared" si="272"/>
        <v>0</v>
      </c>
      <c r="AQ1444">
        <f t="shared" si="273"/>
        <v>0</v>
      </c>
      <c r="AR1444">
        <f t="shared" si="274"/>
        <v>0</v>
      </c>
      <c r="AS1444">
        <f t="shared" si="275"/>
        <v>0</v>
      </c>
      <c r="AU1444">
        <f t="shared" si="276"/>
        <v>0</v>
      </c>
      <c r="AV1444">
        <f t="shared" si="276"/>
        <v>0</v>
      </c>
      <c r="AW1444">
        <f t="shared" si="276"/>
        <v>0</v>
      </c>
      <c r="AX1444">
        <f t="shared" si="276"/>
        <v>0</v>
      </c>
      <c r="AY1444">
        <f t="shared" si="276"/>
        <v>0</v>
      </c>
      <c r="BA1444">
        <f t="shared" si="266"/>
        <v>0</v>
      </c>
      <c r="BB1444">
        <f t="shared" si="267"/>
        <v>0</v>
      </c>
      <c r="BC1444">
        <f t="shared" si="268"/>
        <v>0</v>
      </c>
      <c r="BD1444">
        <f t="shared" si="269"/>
        <v>0</v>
      </c>
    </row>
    <row r="1445" spans="1:56" x14ac:dyDescent="0.3">
      <c r="A1445" s="7">
        <v>2941</v>
      </c>
      <c r="B1445" s="6">
        <v>164474</v>
      </c>
      <c r="C1445" s="7">
        <v>0</v>
      </c>
      <c r="D1445" s="7">
        <v>1</v>
      </c>
      <c r="E1445" s="7">
        <f t="shared" si="270"/>
        <v>1</v>
      </c>
      <c r="F1445" s="7">
        <v>48</v>
      </c>
      <c r="G1445" s="7">
        <v>0</v>
      </c>
      <c r="H1445" s="7">
        <v>0</v>
      </c>
      <c r="I1445" s="7">
        <v>1</v>
      </c>
      <c r="J1445" s="7">
        <v>0</v>
      </c>
      <c r="K1445" s="7">
        <v>0</v>
      </c>
      <c r="L1445" s="7" t="str" cm="1">
        <f t="array" ref="L1445">_xlfn.IFS(G1445=1,G$1,H1445=1,H$1,I1445=1,I$1,J1445=1,J$1,K1445=1,K$1)</f>
        <v>Together</v>
      </c>
      <c r="M1445" s="7">
        <v>0</v>
      </c>
      <c r="N1445" s="7">
        <v>1</v>
      </c>
      <c r="O1445" s="7">
        <v>0</v>
      </c>
      <c r="P1445" s="7">
        <v>0</v>
      </c>
      <c r="Q1445" s="7" t="str" cm="1">
        <f t="array" ref="Q1445">_xlfn.IFS(M1445=1,M$1,N1445=1,N$1,O1445=1,O$1,P1445=1,P$1)</f>
        <v>Graduate</v>
      </c>
      <c r="R1445" t="s">
        <v>41</v>
      </c>
      <c r="S1445" s="7">
        <v>59</v>
      </c>
      <c r="T1445" s="7">
        <v>972</v>
      </c>
      <c r="U1445" s="7">
        <v>89</v>
      </c>
      <c r="V1445" s="7">
        <v>439</v>
      </c>
      <c r="W1445" s="7">
        <v>143</v>
      </c>
      <c r="X1445" s="7">
        <v>219</v>
      </c>
      <c r="Y1445" s="7">
        <v>237</v>
      </c>
      <c r="Z1445" s="7">
        <v>1625</v>
      </c>
      <c r="AA1445" s="7">
        <v>2</v>
      </c>
      <c r="AB1445" s="7">
        <v>8</v>
      </c>
      <c r="AC1445" s="7">
        <v>2</v>
      </c>
      <c r="AD1445" s="7">
        <v>10</v>
      </c>
      <c r="AE1445" s="7">
        <v>5</v>
      </c>
      <c r="AF1445" s="7">
        <v>0</v>
      </c>
      <c r="AG1445" s="7">
        <v>0</v>
      </c>
      <c r="AH1445" s="7">
        <v>0</v>
      </c>
      <c r="AI1445" s="7">
        <v>0</v>
      </c>
      <c r="AJ1445" s="7">
        <v>0</v>
      </c>
      <c r="AK1445" s="7">
        <v>0</v>
      </c>
      <c r="AL1445" s="7">
        <v>0</v>
      </c>
      <c r="AM1445" s="8">
        <v>43918</v>
      </c>
      <c r="AO1445">
        <f t="shared" si="271"/>
        <v>0</v>
      </c>
      <c r="AP1445">
        <f t="shared" si="272"/>
        <v>0</v>
      </c>
      <c r="AQ1445">
        <f t="shared" si="273"/>
        <v>0</v>
      </c>
      <c r="AR1445">
        <f t="shared" si="274"/>
        <v>0</v>
      </c>
      <c r="AS1445">
        <f t="shared" si="275"/>
        <v>0</v>
      </c>
      <c r="AU1445">
        <f t="shared" si="276"/>
        <v>0</v>
      </c>
      <c r="AV1445">
        <f t="shared" si="276"/>
        <v>0</v>
      </c>
      <c r="AW1445">
        <f t="shared" si="276"/>
        <v>0</v>
      </c>
      <c r="AX1445">
        <f t="shared" si="276"/>
        <v>0</v>
      </c>
      <c r="AY1445">
        <f t="shared" si="276"/>
        <v>0</v>
      </c>
      <c r="BA1445">
        <f t="shared" si="266"/>
        <v>0</v>
      </c>
      <c r="BB1445">
        <f t="shared" si="267"/>
        <v>0</v>
      </c>
      <c r="BC1445">
        <f t="shared" si="268"/>
        <v>0</v>
      </c>
      <c r="BD1445">
        <f t="shared" si="269"/>
        <v>0</v>
      </c>
    </row>
    <row r="1446" spans="1:56" x14ac:dyDescent="0.3">
      <c r="A1446" s="7">
        <v>1880</v>
      </c>
      <c r="B1446" s="6">
        <v>121846</v>
      </c>
      <c r="C1446" s="7">
        <v>1</v>
      </c>
      <c r="D1446" s="7">
        <v>0</v>
      </c>
      <c r="E1446" s="7">
        <f t="shared" si="270"/>
        <v>1</v>
      </c>
      <c r="F1446" s="7">
        <v>34</v>
      </c>
      <c r="G1446" s="7">
        <v>1</v>
      </c>
      <c r="H1446" s="7">
        <v>0</v>
      </c>
      <c r="I1446" s="7">
        <v>0</v>
      </c>
      <c r="J1446" s="7">
        <v>0</v>
      </c>
      <c r="K1446" s="7">
        <v>0</v>
      </c>
      <c r="L1446" s="7" t="str" cm="1">
        <f t="array" ref="L1446">_xlfn.IFS(G1446=1,G$1,H1446=1,H$1,I1446=1,I$1,J1446=1,J$1,K1446=1,K$1)</f>
        <v>Divorced</v>
      </c>
      <c r="M1446" s="7">
        <v>0</v>
      </c>
      <c r="N1446" s="7">
        <v>1</v>
      </c>
      <c r="O1446" s="7">
        <v>0</v>
      </c>
      <c r="P1446" s="7">
        <v>0</v>
      </c>
      <c r="Q1446" s="7" t="str" cm="1">
        <f t="array" ref="Q1446">_xlfn.IFS(M1446=1,M$1,N1446=1,N$1,O1446=1,O$1,P1446=1,P$1)</f>
        <v>Graduate</v>
      </c>
      <c r="R1446" t="s">
        <v>44</v>
      </c>
      <c r="S1446" s="7">
        <v>38</v>
      </c>
      <c r="T1446" s="7">
        <v>39</v>
      </c>
      <c r="U1446" s="7">
        <v>95</v>
      </c>
      <c r="V1446" s="7">
        <v>100</v>
      </c>
      <c r="W1446" s="7">
        <v>33</v>
      </c>
      <c r="X1446" s="7">
        <v>56</v>
      </c>
      <c r="Y1446" s="7">
        <v>145</v>
      </c>
      <c r="Z1446" s="7">
        <v>178</v>
      </c>
      <c r="AA1446" s="7">
        <v>4</v>
      </c>
      <c r="AB1446" s="7">
        <v>4</v>
      </c>
      <c r="AC1446" s="7">
        <v>0</v>
      </c>
      <c r="AD1446" s="7">
        <v>3</v>
      </c>
      <c r="AE1446" s="7">
        <v>8</v>
      </c>
      <c r="AF1446" s="7">
        <v>0</v>
      </c>
      <c r="AG1446" s="7">
        <v>0</v>
      </c>
      <c r="AH1446" s="7">
        <v>0</v>
      </c>
      <c r="AI1446" s="7">
        <v>0</v>
      </c>
      <c r="AJ1446" s="7">
        <v>0</v>
      </c>
      <c r="AK1446" s="7">
        <v>0</v>
      </c>
      <c r="AL1446" s="7">
        <v>0</v>
      </c>
      <c r="AM1446" s="8">
        <v>43918</v>
      </c>
      <c r="AO1446">
        <f t="shared" si="271"/>
        <v>0</v>
      </c>
      <c r="AP1446">
        <f t="shared" si="272"/>
        <v>0</v>
      </c>
      <c r="AQ1446">
        <f t="shared" si="273"/>
        <v>0</v>
      </c>
      <c r="AR1446">
        <f t="shared" si="274"/>
        <v>0</v>
      </c>
      <c r="AS1446">
        <f t="shared" si="275"/>
        <v>0</v>
      </c>
      <c r="AU1446">
        <f t="shared" si="276"/>
        <v>0</v>
      </c>
      <c r="AV1446">
        <f t="shared" si="276"/>
        <v>0</v>
      </c>
      <c r="AW1446">
        <f t="shared" si="276"/>
        <v>0</v>
      </c>
      <c r="AX1446">
        <f t="shared" si="276"/>
        <v>0</v>
      </c>
      <c r="AY1446">
        <f t="shared" si="276"/>
        <v>0</v>
      </c>
      <c r="BA1446">
        <f t="shared" si="266"/>
        <v>0</v>
      </c>
      <c r="BB1446">
        <f t="shared" si="267"/>
        <v>0</v>
      </c>
      <c r="BC1446">
        <f t="shared" si="268"/>
        <v>0</v>
      </c>
      <c r="BD1446">
        <f t="shared" si="269"/>
        <v>0</v>
      </c>
    </row>
    <row r="1447" spans="1:56" x14ac:dyDescent="0.3">
      <c r="A1447" s="7">
        <v>1388</v>
      </c>
      <c r="B1447" s="6">
        <v>155521</v>
      </c>
      <c r="C1447" s="7">
        <v>1</v>
      </c>
      <c r="D1447" s="7">
        <v>2</v>
      </c>
      <c r="E1447" s="7">
        <f t="shared" si="270"/>
        <v>3</v>
      </c>
      <c r="F1447" s="7">
        <v>65</v>
      </c>
      <c r="G1447" s="7">
        <v>0</v>
      </c>
      <c r="H1447" s="7">
        <v>0</v>
      </c>
      <c r="I1447" s="7">
        <v>0</v>
      </c>
      <c r="J1447" s="7">
        <v>1</v>
      </c>
      <c r="K1447" s="7">
        <v>0</v>
      </c>
      <c r="L1447" s="7" t="str" cm="1">
        <f t="array" ref="L1447">_xlfn.IFS(G1447=1,G$1,H1447=1,H$1,I1447=1,I$1,J1447=1,J$1,K1447=1,K$1)</f>
        <v>Single</v>
      </c>
      <c r="M1447" s="7">
        <v>0</v>
      </c>
      <c r="N1447" s="7">
        <v>0</v>
      </c>
      <c r="O1447" s="7">
        <v>0</v>
      </c>
      <c r="P1447" s="7">
        <v>1</v>
      </c>
      <c r="Q1447" s="7" t="str" cm="1">
        <f t="array" ref="Q1447">_xlfn.IFS(M1447=1,M$1,N1447=1,N$1,O1447=1,O$1,P1447=1,P$1)</f>
        <v>PhD</v>
      </c>
      <c r="R1447" t="s">
        <v>44</v>
      </c>
      <c r="S1447" s="7">
        <v>11</v>
      </c>
      <c r="T1447" s="7">
        <v>1165</v>
      </c>
      <c r="U1447" s="7">
        <v>0</v>
      </c>
      <c r="V1447" s="7">
        <v>73</v>
      </c>
      <c r="W1447" s="7">
        <v>0</v>
      </c>
      <c r="X1447" s="7">
        <v>0</v>
      </c>
      <c r="Y1447" s="7">
        <v>11</v>
      </c>
      <c r="Z1447" s="7">
        <v>1227</v>
      </c>
      <c r="AA1447" s="7">
        <v>9</v>
      </c>
      <c r="AB1447" s="7">
        <v>6</v>
      </c>
      <c r="AC1447" s="7">
        <v>3</v>
      </c>
      <c r="AD1447" s="7">
        <v>6</v>
      </c>
      <c r="AE1447" s="7">
        <v>7</v>
      </c>
      <c r="AF1447" s="7">
        <v>0</v>
      </c>
      <c r="AG1447" s="7">
        <v>1</v>
      </c>
      <c r="AH1447" s="7">
        <v>0</v>
      </c>
      <c r="AI1447" s="7">
        <v>0</v>
      </c>
      <c r="AJ1447" s="7">
        <v>0</v>
      </c>
      <c r="AK1447" s="7">
        <v>0</v>
      </c>
      <c r="AL1447" s="7">
        <v>1</v>
      </c>
      <c r="AM1447" s="8">
        <v>43918</v>
      </c>
      <c r="AO1447">
        <f t="shared" si="271"/>
        <v>0</v>
      </c>
      <c r="AP1447">
        <f t="shared" si="272"/>
        <v>0</v>
      </c>
      <c r="AQ1447">
        <f t="shared" si="273"/>
        <v>1</v>
      </c>
      <c r="AR1447">
        <f t="shared" si="274"/>
        <v>0</v>
      </c>
      <c r="AS1447">
        <f t="shared" si="275"/>
        <v>0</v>
      </c>
      <c r="AU1447">
        <f t="shared" si="276"/>
        <v>0</v>
      </c>
      <c r="AV1447">
        <f t="shared" si="276"/>
        <v>0</v>
      </c>
      <c r="AW1447">
        <f t="shared" si="276"/>
        <v>0</v>
      </c>
      <c r="AX1447">
        <f t="shared" si="276"/>
        <v>0</v>
      </c>
      <c r="AY1447">
        <f t="shared" si="276"/>
        <v>0</v>
      </c>
      <c r="BA1447">
        <f t="shared" si="266"/>
        <v>0</v>
      </c>
      <c r="BB1447">
        <f t="shared" si="267"/>
        <v>0</v>
      </c>
      <c r="BC1447">
        <f t="shared" si="268"/>
        <v>0</v>
      </c>
      <c r="BD1447">
        <f t="shared" si="269"/>
        <v>0</v>
      </c>
    </row>
    <row r="1448" spans="1:56" x14ac:dyDescent="0.3">
      <c r="A1448" s="7">
        <v>2737</v>
      </c>
      <c r="B1448" s="6">
        <v>159481</v>
      </c>
      <c r="C1448" s="7">
        <v>0</v>
      </c>
      <c r="D1448" s="7">
        <v>1</v>
      </c>
      <c r="E1448" s="7">
        <f t="shared" si="270"/>
        <v>1</v>
      </c>
      <c r="F1448" s="7">
        <v>45</v>
      </c>
      <c r="G1448" s="7">
        <v>0</v>
      </c>
      <c r="H1448" s="7">
        <v>0</v>
      </c>
      <c r="I1448" s="7">
        <v>1</v>
      </c>
      <c r="J1448" s="7">
        <v>0</v>
      </c>
      <c r="K1448" s="7">
        <v>0</v>
      </c>
      <c r="L1448" s="7" t="str" cm="1">
        <f t="array" ref="L1448">_xlfn.IFS(G1448=1,G$1,H1448=1,H$1,I1448=1,I$1,J1448=1,J$1,K1448=1,K$1)</f>
        <v>Together</v>
      </c>
      <c r="M1448" s="7">
        <v>0</v>
      </c>
      <c r="N1448" s="7">
        <v>1</v>
      </c>
      <c r="O1448" s="7">
        <v>0</v>
      </c>
      <c r="P1448" s="7">
        <v>0</v>
      </c>
      <c r="Q1448" s="7" t="str" cm="1">
        <f t="array" ref="Q1448">_xlfn.IFS(M1448=1,M$1,N1448=1,N$1,O1448=1,O$1,P1448=1,P$1)</f>
        <v>Graduate</v>
      </c>
      <c r="R1448" t="s">
        <v>41</v>
      </c>
      <c r="S1448" s="7">
        <v>47</v>
      </c>
      <c r="T1448" s="7">
        <v>477</v>
      </c>
      <c r="U1448" s="7">
        <v>8</v>
      </c>
      <c r="V1448" s="7">
        <v>228</v>
      </c>
      <c r="W1448" s="7">
        <v>190</v>
      </c>
      <c r="X1448" s="7">
        <v>177</v>
      </c>
      <c r="Y1448" s="7">
        <v>156</v>
      </c>
      <c r="Z1448" s="7">
        <v>925</v>
      </c>
      <c r="AA1448" s="7">
        <v>2</v>
      </c>
      <c r="AB1448" s="7">
        <v>3</v>
      </c>
      <c r="AC1448" s="7">
        <v>3</v>
      </c>
      <c r="AD1448" s="7">
        <v>8</v>
      </c>
      <c r="AE1448" s="7">
        <v>2</v>
      </c>
      <c r="AF1448" s="7">
        <v>0</v>
      </c>
      <c r="AG1448" s="7">
        <v>0</v>
      </c>
      <c r="AH1448" s="7">
        <v>0</v>
      </c>
      <c r="AI1448" s="7">
        <v>0</v>
      </c>
      <c r="AJ1448" s="7">
        <v>0</v>
      </c>
      <c r="AK1448" s="7">
        <v>0</v>
      </c>
      <c r="AL1448" s="7">
        <v>0</v>
      </c>
      <c r="AM1448" s="8">
        <v>43919</v>
      </c>
      <c r="AO1448">
        <f t="shared" si="271"/>
        <v>0</v>
      </c>
      <c r="AP1448">
        <f t="shared" si="272"/>
        <v>0</v>
      </c>
      <c r="AQ1448">
        <f t="shared" si="273"/>
        <v>0</v>
      </c>
      <c r="AR1448">
        <f t="shared" si="274"/>
        <v>0</v>
      </c>
      <c r="AS1448">
        <f t="shared" si="275"/>
        <v>0</v>
      </c>
      <c r="AU1448">
        <f t="shared" si="276"/>
        <v>0</v>
      </c>
      <c r="AV1448">
        <f t="shared" si="276"/>
        <v>0</v>
      </c>
      <c r="AW1448">
        <f t="shared" si="276"/>
        <v>0</v>
      </c>
      <c r="AX1448">
        <f t="shared" si="276"/>
        <v>0</v>
      </c>
      <c r="AY1448">
        <f t="shared" si="276"/>
        <v>0</v>
      </c>
      <c r="BA1448">
        <f t="shared" si="266"/>
        <v>0</v>
      </c>
      <c r="BB1448">
        <f t="shared" si="267"/>
        <v>0</v>
      </c>
      <c r="BC1448">
        <f t="shared" si="268"/>
        <v>0</v>
      </c>
      <c r="BD1448">
        <f t="shared" si="269"/>
        <v>0</v>
      </c>
    </row>
    <row r="1449" spans="1:56" x14ac:dyDescent="0.3">
      <c r="A1449" s="7">
        <v>1829</v>
      </c>
      <c r="B1449" s="6">
        <v>149980</v>
      </c>
      <c r="C1449" s="7">
        <v>0</v>
      </c>
      <c r="D1449" s="7">
        <v>1</v>
      </c>
      <c r="E1449" s="7">
        <f t="shared" si="270"/>
        <v>1</v>
      </c>
      <c r="F1449" s="7">
        <v>57</v>
      </c>
      <c r="G1449" s="7">
        <v>0</v>
      </c>
      <c r="H1449" s="7">
        <v>0</v>
      </c>
      <c r="I1449" s="7">
        <v>0</v>
      </c>
      <c r="J1449" s="7">
        <v>1</v>
      </c>
      <c r="K1449" s="7">
        <v>0</v>
      </c>
      <c r="L1449" s="7" t="str" cm="1">
        <f t="array" ref="L1449">_xlfn.IFS(G1449=1,G$1,H1449=1,H$1,I1449=1,I$1,J1449=1,J$1,K1449=1,K$1)</f>
        <v>Single</v>
      </c>
      <c r="M1449" s="7">
        <v>0</v>
      </c>
      <c r="N1449" s="7">
        <v>1</v>
      </c>
      <c r="O1449" s="7">
        <v>0</v>
      </c>
      <c r="P1449" s="7">
        <v>0</v>
      </c>
      <c r="Q1449" s="7" t="str" cm="1">
        <f t="array" ref="Q1449">_xlfn.IFS(M1449=1,M$1,N1449=1,N$1,O1449=1,O$1,P1449=1,P$1)</f>
        <v>Graduate</v>
      </c>
      <c r="R1449" t="s">
        <v>43</v>
      </c>
      <c r="S1449" s="7">
        <v>79</v>
      </c>
      <c r="T1449" s="7">
        <v>312</v>
      </c>
      <c r="U1449" s="7">
        <v>3</v>
      </c>
      <c r="V1449" s="7">
        <v>162</v>
      </c>
      <c r="W1449" s="7">
        <v>39</v>
      </c>
      <c r="X1449" s="7">
        <v>27</v>
      </c>
      <c r="Y1449" s="7">
        <v>42</v>
      </c>
      <c r="Z1449" s="7">
        <v>501</v>
      </c>
      <c r="AA1449" s="7">
        <v>2</v>
      </c>
      <c r="AB1449" s="7">
        <v>3</v>
      </c>
      <c r="AC1449" s="7">
        <v>1</v>
      </c>
      <c r="AD1449" s="7">
        <v>5</v>
      </c>
      <c r="AE1449" s="7">
        <v>5</v>
      </c>
      <c r="AF1449" s="7">
        <v>0</v>
      </c>
      <c r="AG1449" s="7">
        <v>0</v>
      </c>
      <c r="AH1449" s="7">
        <v>0</v>
      </c>
      <c r="AI1449" s="7">
        <v>0</v>
      </c>
      <c r="AJ1449" s="7">
        <v>0</v>
      </c>
      <c r="AK1449" s="7">
        <v>0</v>
      </c>
      <c r="AL1449" s="7">
        <v>0</v>
      </c>
      <c r="AM1449" s="8">
        <v>43919</v>
      </c>
      <c r="AO1449">
        <f t="shared" si="271"/>
        <v>0</v>
      </c>
      <c r="AP1449">
        <f t="shared" si="272"/>
        <v>0</v>
      </c>
      <c r="AQ1449">
        <f t="shared" si="273"/>
        <v>0</v>
      </c>
      <c r="AR1449">
        <f t="shared" si="274"/>
        <v>0</v>
      </c>
      <c r="AS1449">
        <f t="shared" si="275"/>
        <v>0</v>
      </c>
      <c r="AU1449">
        <f t="shared" si="276"/>
        <v>0</v>
      </c>
      <c r="AV1449">
        <f t="shared" si="276"/>
        <v>0</v>
      </c>
      <c r="AW1449">
        <f t="shared" si="276"/>
        <v>0</v>
      </c>
      <c r="AX1449">
        <f t="shared" si="276"/>
        <v>0</v>
      </c>
      <c r="AY1449">
        <f t="shared" si="276"/>
        <v>0</v>
      </c>
      <c r="BA1449">
        <f t="shared" si="266"/>
        <v>0</v>
      </c>
      <c r="BB1449">
        <f t="shared" si="267"/>
        <v>0</v>
      </c>
      <c r="BC1449">
        <f t="shared" si="268"/>
        <v>0</v>
      </c>
      <c r="BD1449">
        <f t="shared" si="269"/>
        <v>0</v>
      </c>
    </row>
    <row r="1450" spans="1:56" x14ac:dyDescent="0.3">
      <c r="A1450" s="7">
        <v>1917</v>
      </c>
      <c r="B1450" s="6">
        <v>171796</v>
      </c>
      <c r="C1450" s="7">
        <v>0</v>
      </c>
      <c r="D1450" s="7">
        <v>0</v>
      </c>
      <c r="E1450" s="7">
        <f t="shared" si="270"/>
        <v>0</v>
      </c>
      <c r="F1450" s="7">
        <v>49</v>
      </c>
      <c r="G1450" s="7">
        <v>0</v>
      </c>
      <c r="H1450" s="7">
        <v>0</v>
      </c>
      <c r="I1450" s="7">
        <v>1</v>
      </c>
      <c r="J1450" s="7">
        <v>0</v>
      </c>
      <c r="K1450" s="7">
        <v>0</v>
      </c>
      <c r="L1450" s="7" t="str" cm="1">
        <f t="array" ref="L1450">_xlfn.IFS(G1450=1,G$1,H1450=1,H$1,I1450=1,I$1,J1450=1,J$1,K1450=1,K$1)</f>
        <v>Together</v>
      </c>
      <c r="M1450" s="7">
        <v>0</v>
      </c>
      <c r="N1450" s="7">
        <v>1</v>
      </c>
      <c r="O1450" s="7">
        <v>0</v>
      </c>
      <c r="P1450" s="7">
        <v>0</v>
      </c>
      <c r="Q1450" s="7" t="str" cm="1">
        <f t="array" ref="Q1450">_xlfn.IFS(M1450=1,M$1,N1450=1,N$1,O1450=1,O$1,P1450=1,P$1)</f>
        <v>Graduate</v>
      </c>
      <c r="R1450" t="s">
        <v>40</v>
      </c>
      <c r="S1450" s="7">
        <v>54</v>
      </c>
      <c r="T1450" s="7">
        <v>847</v>
      </c>
      <c r="U1450" s="7">
        <v>50</v>
      </c>
      <c r="V1450" s="7">
        <v>744</v>
      </c>
      <c r="W1450" s="7">
        <v>400</v>
      </c>
      <c r="X1450" s="7">
        <v>179</v>
      </c>
      <c r="Y1450" s="7">
        <v>77</v>
      </c>
      <c r="Z1450" s="7">
        <v>2144</v>
      </c>
      <c r="AA1450" s="7">
        <v>1</v>
      </c>
      <c r="AB1450" s="7">
        <v>9</v>
      </c>
      <c r="AC1450" s="7">
        <v>3</v>
      </c>
      <c r="AD1450" s="7">
        <v>4</v>
      </c>
      <c r="AE1450" s="7">
        <v>4</v>
      </c>
      <c r="AF1450" s="7">
        <v>0</v>
      </c>
      <c r="AG1450" s="7">
        <v>0</v>
      </c>
      <c r="AH1450" s="7">
        <v>0</v>
      </c>
      <c r="AI1450" s="7">
        <v>0</v>
      </c>
      <c r="AJ1450" s="7">
        <v>0</v>
      </c>
      <c r="AK1450" s="7">
        <v>0</v>
      </c>
      <c r="AL1450" s="7">
        <v>0</v>
      </c>
      <c r="AM1450" s="8">
        <v>43920</v>
      </c>
      <c r="AO1450">
        <f t="shared" si="271"/>
        <v>0</v>
      </c>
      <c r="AP1450">
        <f t="shared" si="272"/>
        <v>0</v>
      </c>
      <c r="AQ1450">
        <f t="shared" si="273"/>
        <v>0</v>
      </c>
      <c r="AR1450">
        <f t="shared" si="274"/>
        <v>0</v>
      </c>
      <c r="AS1450">
        <f t="shared" si="275"/>
        <v>0</v>
      </c>
      <c r="AU1450">
        <f t="shared" si="276"/>
        <v>0</v>
      </c>
      <c r="AV1450">
        <f t="shared" si="276"/>
        <v>0</v>
      </c>
      <c r="AW1450">
        <f t="shared" si="276"/>
        <v>0</v>
      </c>
      <c r="AX1450">
        <f t="shared" si="276"/>
        <v>0</v>
      </c>
      <c r="AY1450">
        <f t="shared" si="276"/>
        <v>0</v>
      </c>
      <c r="BA1450">
        <f t="shared" si="266"/>
        <v>0</v>
      </c>
      <c r="BB1450">
        <f t="shared" si="267"/>
        <v>0</v>
      </c>
      <c r="BC1450">
        <f t="shared" si="268"/>
        <v>0</v>
      </c>
      <c r="BD1450">
        <f t="shared" si="269"/>
        <v>0</v>
      </c>
    </row>
    <row r="1451" spans="1:56" x14ac:dyDescent="0.3">
      <c r="A1451" s="7">
        <v>1665</v>
      </c>
      <c r="B1451" s="6">
        <v>138946</v>
      </c>
      <c r="C1451" s="7">
        <v>0</v>
      </c>
      <c r="D1451" s="7">
        <v>1</v>
      </c>
      <c r="E1451" s="7">
        <f t="shared" si="270"/>
        <v>1</v>
      </c>
      <c r="F1451" s="7">
        <v>65</v>
      </c>
      <c r="G1451" s="7">
        <v>0</v>
      </c>
      <c r="H1451" s="7">
        <v>0</v>
      </c>
      <c r="I1451" s="7">
        <v>1</v>
      </c>
      <c r="J1451" s="7">
        <v>0</v>
      </c>
      <c r="K1451" s="7">
        <v>0</v>
      </c>
      <c r="L1451" s="7" t="str" cm="1">
        <f t="array" ref="L1451">_xlfn.IFS(G1451=1,G$1,H1451=1,H$1,I1451=1,I$1,J1451=1,J$1,K1451=1,K$1)</f>
        <v>Together</v>
      </c>
      <c r="M1451" s="7">
        <v>0</v>
      </c>
      <c r="N1451" s="7">
        <v>1</v>
      </c>
      <c r="O1451" s="7">
        <v>0</v>
      </c>
      <c r="P1451" s="7">
        <v>0</v>
      </c>
      <c r="Q1451" s="7" t="str" cm="1">
        <f t="array" ref="Q1451">_xlfn.IFS(M1451=1,M$1,N1451=1,N$1,O1451=1,O$1,P1451=1,P$1)</f>
        <v>Graduate</v>
      </c>
      <c r="R1451" t="s">
        <v>40</v>
      </c>
      <c r="S1451" s="7">
        <v>84</v>
      </c>
      <c r="T1451" s="7">
        <v>414</v>
      </c>
      <c r="U1451" s="7">
        <v>21</v>
      </c>
      <c r="V1451" s="7">
        <v>293</v>
      </c>
      <c r="W1451" s="7">
        <v>21</v>
      </c>
      <c r="X1451" s="7">
        <v>21</v>
      </c>
      <c r="Y1451" s="7">
        <v>146</v>
      </c>
      <c r="Z1451" s="7">
        <v>624</v>
      </c>
      <c r="AA1451" s="7">
        <v>2</v>
      </c>
      <c r="AB1451" s="7">
        <v>3</v>
      </c>
      <c r="AC1451" s="7">
        <v>1</v>
      </c>
      <c r="AD1451" s="7">
        <v>6</v>
      </c>
      <c r="AE1451" s="7">
        <v>5</v>
      </c>
      <c r="AF1451" s="7">
        <v>0</v>
      </c>
      <c r="AG1451" s="7">
        <v>0</v>
      </c>
      <c r="AH1451" s="7">
        <v>0</v>
      </c>
      <c r="AI1451" s="7">
        <v>0</v>
      </c>
      <c r="AJ1451" s="7">
        <v>0</v>
      </c>
      <c r="AK1451" s="7">
        <v>0</v>
      </c>
      <c r="AL1451" s="7">
        <v>0</v>
      </c>
      <c r="AM1451" s="8">
        <v>43920</v>
      </c>
      <c r="AO1451">
        <f t="shared" si="271"/>
        <v>0</v>
      </c>
      <c r="AP1451">
        <f t="shared" si="272"/>
        <v>0</v>
      </c>
      <c r="AQ1451">
        <f t="shared" si="273"/>
        <v>0</v>
      </c>
      <c r="AR1451">
        <f t="shared" si="274"/>
        <v>0</v>
      </c>
      <c r="AS1451">
        <f t="shared" si="275"/>
        <v>0</v>
      </c>
      <c r="AU1451">
        <f t="shared" si="276"/>
        <v>0</v>
      </c>
      <c r="AV1451">
        <f t="shared" si="276"/>
        <v>0</v>
      </c>
      <c r="AW1451">
        <f t="shared" si="276"/>
        <v>0</v>
      </c>
      <c r="AX1451">
        <f t="shared" si="276"/>
        <v>0</v>
      </c>
      <c r="AY1451">
        <f t="shared" si="276"/>
        <v>0</v>
      </c>
      <c r="BA1451">
        <f t="shared" si="266"/>
        <v>0</v>
      </c>
      <c r="BB1451">
        <f t="shared" si="267"/>
        <v>0</v>
      </c>
      <c r="BC1451">
        <f t="shared" si="268"/>
        <v>0</v>
      </c>
      <c r="BD1451">
        <f t="shared" si="269"/>
        <v>0</v>
      </c>
    </row>
    <row r="1452" spans="1:56" x14ac:dyDescent="0.3">
      <c r="A1452" s="7">
        <v>3147</v>
      </c>
      <c r="B1452" s="6">
        <v>138946</v>
      </c>
      <c r="C1452" s="7">
        <v>0</v>
      </c>
      <c r="D1452" s="7">
        <v>1</v>
      </c>
      <c r="E1452" s="7">
        <f t="shared" si="270"/>
        <v>1</v>
      </c>
      <c r="F1452" s="7">
        <v>65</v>
      </c>
      <c r="G1452" s="7">
        <v>0</v>
      </c>
      <c r="H1452" s="7">
        <v>0</v>
      </c>
      <c r="I1452" s="7">
        <v>1</v>
      </c>
      <c r="J1452" s="7">
        <v>0</v>
      </c>
      <c r="K1452" s="7">
        <v>0</v>
      </c>
      <c r="L1452" s="7" t="str" cm="1">
        <f t="array" ref="L1452">_xlfn.IFS(G1452=1,G$1,H1452=1,H$1,I1452=1,I$1,J1452=1,J$1,K1452=1,K$1)</f>
        <v>Together</v>
      </c>
      <c r="M1452" s="7">
        <v>0</v>
      </c>
      <c r="N1452" s="7">
        <v>1</v>
      </c>
      <c r="O1452" s="7">
        <v>0</v>
      </c>
      <c r="P1452" s="7">
        <v>0</v>
      </c>
      <c r="Q1452" s="7" t="str" cm="1">
        <f t="array" ref="Q1452">_xlfn.IFS(M1452=1,M$1,N1452=1,N$1,O1452=1,O$1,P1452=1,P$1)</f>
        <v>Graduate</v>
      </c>
      <c r="R1452" t="s">
        <v>40</v>
      </c>
      <c r="S1452" s="7">
        <v>84</v>
      </c>
      <c r="T1452" s="7">
        <v>414</v>
      </c>
      <c r="U1452" s="7">
        <v>21</v>
      </c>
      <c r="V1452" s="7">
        <v>293</v>
      </c>
      <c r="W1452" s="7">
        <v>21</v>
      </c>
      <c r="X1452" s="7">
        <v>21</v>
      </c>
      <c r="Y1452" s="7">
        <v>146</v>
      </c>
      <c r="Z1452" s="7">
        <v>624</v>
      </c>
      <c r="AA1452" s="7">
        <v>2</v>
      </c>
      <c r="AB1452" s="7">
        <v>3</v>
      </c>
      <c r="AC1452" s="7">
        <v>1</v>
      </c>
      <c r="AD1452" s="7">
        <v>6</v>
      </c>
      <c r="AE1452" s="7">
        <v>5</v>
      </c>
      <c r="AF1452" s="7">
        <v>0</v>
      </c>
      <c r="AG1452" s="7">
        <v>0</v>
      </c>
      <c r="AH1452" s="7">
        <v>0</v>
      </c>
      <c r="AI1452" s="7">
        <v>0</v>
      </c>
      <c r="AJ1452" s="7">
        <v>0</v>
      </c>
      <c r="AK1452" s="7">
        <v>0</v>
      </c>
      <c r="AL1452" s="7">
        <v>0</v>
      </c>
      <c r="AM1452" s="8">
        <v>43920</v>
      </c>
      <c r="AO1452">
        <f t="shared" si="271"/>
        <v>0</v>
      </c>
      <c r="AP1452">
        <f t="shared" si="272"/>
        <v>0</v>
      </c>
      <c r="AQ1452">
        <f t="shared" si="273"/>
        <v>0</v>
      </c>
      <c r="AR1452">
        <f t="shared" si="274"/>
        <v>0</v>
      </c>
      <c r="AS1452">
        <f t="shared" si="275"/>
        <v>0</v>
      </c>
      <c r="AU1452">
        <f t="shared" si="276"/>
        <v>0</v>
      </c>
      <c r="AV1452">
        <f t="shared" si="276"/>
        <v>0</v>
      </c>
      <c r="AW1452">
        <f t="shared" si="276"/>
        <v>0</v>
      </c>
      <c r="AX1452">
        <f t="shared" si="276"/>
        <v>0</v>
      </c>
      <c r="AY1452">
        <f t="shared" si="276"/>
        <v>0</v>
      </c>
      <c r="BA1452">
        <f t="shared" si="266"/>
        <v>0</v>
      </c>
      <c r="BB1452">
        <f t="shared" si="267"/>
        <v>0</v>
      </c>
      <c r="BC1452">
        <f t="shared" si="268"/>
        <v>0</v>
      </c>
      <c r="BD1452">
        <f t="shared" si="269"/>
        <v>0</v>
      </c>
    </row>
    <row r="1453" spans="1:56" x14ac:dyDescent="0.3">
      <c r="A1453" s="7">
        <v>2878</v>
      </c>
      <c r="B1453" s="6">
        <v>129819</v>
      </c>
      <c r="C1453" s="7">
        <v>1</v>
      </c>
      <c r="D1453" s="7">
        <v>0</v>
      </c>
      <c r="E1453" s="7">
        <f t="shared" si="270"/>
        <v>1</v>
      </c>
      <c r="F1453" s="7">
        <v>49</v>
      </c>
      <c r="G1453" s="7">
        <v>1</v>
      </c>
      <c r="H1453" s="7">
        <v>0</v>
      </c>
      <c r="I1453" s="7">
        <v>0</v>
      </c>
      <c r="J1453" s="7">
        <v>0</v>
      </c>
      <c r="K1453" s="7">
        <v>0</v>
      </c>
      <c r="L1453" s="7" t="str" cm="1">
        <f t="array" ref="L1453">_xlfn.IFS(G1453=1,G$1,H1453=1,H$1,I1453=1,I$1,J1453=1,J$1,K1453=1,K$1)</f>
        <v>Divorced</v>
      </c>
      <c r="M1453" s="7">
        <v>0</v>
      </c>
      <c r="N1453" s="7">
        <v>1</v>
      </c>
      <c r="O1453" s="7">
        <v>0</v>
      </c>
      <c r="P1453" s="7">
        <v>0</v>
      </c>
      <c r="Q1453" s="7" t="str" cm="1">
        <f t="array" ref="Q1453">_xlfn.IFS(M1453=1,M$1,N1453=1,N$1,O1453=1,O$1,P1453=1,P$1)</f>
        <v>Graduate</v>
      </c>
      <c r="R1453" t="s">
        <v>39</v>
      </c>
      <c r="S1453" s="7">
        <v>77</v>
      </c>
      <c r="T1453" s="7">
        <v>39</v>
      </c>
      <c r="U1453" s="7">
        <v>4</v>
      </c>
      <c r="V1453" s="7">
        <v>104</v>
      </c>
      <c r="W1453" s="7">
        <v>9</v>
      </c>
      <c r="X1453" s="7">
        <v>4</v>
      </c>
      <c r="Y1453" s="7">
        <v>9</v>
      </c>
      <c r="Z1453" s="7">
        <v>152</v>
      </c>
      <c r="AA1453" s="7">
        <v>3</v>
      </c>
      <c r="AB1453" s="7">
        <v>3</v>
      </c>
      <c r="AC1453" s="7">
        <v>0</v>
      </c>
      <c r="AD1453" s="7">
        <v>3</v>
      </c>
      <c r="AE1453" s="7">
        <v>6</v>
      </c>
      <c r="AF1453" s="7">
        <v>0</v>
      </c>
      <c r="AG1453" s="7">
        <v>0</v>
      </c>
      <c r="AH1453" s="7">
        <v>0</v>
      </c>
      <c r="AI1453" s="7">
        <v>0</v>
      </c>
      <c r="AJ1453" s="7">
        <v>0</v>
      </c>
      <c r="AK1453" s="7">
        <v>0</v>
      </c>
      <c r="AL1453" s="7">
        <v>0</v>
      </c>
      <c r="AM1453" s="8">
        <v>43920</v>
      </c>
      <c r="AO1453">
        <f t="shared" si="271"/>
        <v>0</v>
      </c>
      <c r="AP1453">
        <f t="shared" si="272"/>
        <v>0</v>
      </c>
      <c r="AQ1453">
        <f t="shared" si="273"/>
        <v>0</v>
      </c>
      <c r="AR1453">
        <f t="shared" si="274"/>
        <v>0</v>
      </c>
      <c r="AS1453">
        <f t="shared" si="275"/>
        <v>0</v>
      </c>
      <c r="AU1453">
        <f t="shared" si="276"/>
        <v>0</v>
      </c>
      <c r="AV1453">
        <f t="shared" si="276"/>
        <v>0</v>
      </c>
      <c r="AW1453">
        <f t="shared" si="276"/>
        <v>0</v>
      </c>
      <c r="AX1453">
        <f t="shared" si="276"/>
        <v>0</v>
      </c>
      <c r="AY1453">
        <f t="shared" si="276"/>
        <v>0</v>
      </c>
      <c r="BA1453">
        <f t="shared" si="266"/>
        <v>0</v>
      </c>
      <c r="BB1453">
        <f t="shared" si="267"/>
        <v>0</v>
      </c>
      <c r="BC1453">
        <f t="shared" si="268"/>
        <v>0</v>
      </c>
      <c r="BD1453">
        <f t="shared" si="269"/>
        <v>0</v>
      </c>
    </row>
    <row r="1454" spans="1:56" x14ac:dyDescent="0.3">
      <c r="A1454" s="7">
        <v>2484</v>
      </c>
      <c r="B1454" s="6">
        <v>178931</v>
      </c>
      <c r="C1454" s="7">
        <v>0</v>
      </c>
      <c r="D1454" s="7">
        <v>0</v>
      </c>
      <c r="E1454" s="7">
        <f t="shared" si="270"/>
        <v>0</v>
      </c>
      <c r="F1454" s="7">
        <v>49</v>
      </c>
      <c r="G1454" s="7">
        <v>0</v>
      </c>
      <c r="H1454" s="7">
        <v>1</v>
      </c>
      <c r="I1454" s="7">
        <v>0</v>
      </c>
      <c r="J1454" s="7">
        <v>0</v>
      </c>
      <c r="K1454" s="7">
        <v>0</v>
      </c>
      <c r="L1454" s="7" t="str" cm="1">
        <f t="array" ref="L1454">_xlfn.IFS(G1454=1,G$1,H1454=1,H$1,I1454=1,I$1,J1454=1,J$1,K1454=1,K$1)</f>
        <v>Married</v>
      </c>
      <c r="M1454" s="7">
        <v>0</v>
      </c>
      <c r="N1454" s="7">
        <v>0</v>
      </c>
      <c r="O1454" s="7">
        <v>0</v>
      </c>
      <c r="P1454" s="7">
        <v>1</v>
      </c>
      <c r="Q1454" s="7" t="str" cm="1">
        <f t="array" ref="Q1454">_xlfn.IFS(M1454=1,M$1,N1454=1,N$1,O1454=1,O$1,P1454=1,P$1)</f>
        <v>PhD</v>
      </c>
      <c r="R1454" t="s">
        <v>42</v>
      </c>
      <c r="S1454" s="7">
        <v>19</v>
      </c>
      <c r="T1454" s="7">
        <v>750</v>
      </c>
      <c r="U1454" s="7">
        <v>447</v>
      </c>
      <c r="V1454" s="7">
        <v>385</v>
      </c>
      <c r="W1454" s="7">
        <v>131</v>
      </c>
      <c r="X1454" s="7">
        <v>345</v>
      </c>
      <c r="Y1454" s="7">
        <v>79</v>
      </c>
      <c r="Z1454" s="7">
        <v>1979</v>
      </c>
      <c r="AA1454" s="7">
        <v>1</v>
      </c>
      <c r="AB1454" s="7">
        <v>2</v>
      </c>
      <c r="AC1454" s="7">
        <v>8</v>
      </c>
      <c r="AD1454" s="7">
        <v>13</v>
      </c>
      <c r="AE1454" s="7">
        <v>1</v>
      </c>
      <c r="AF1454" s="7">
        <v>0</v>
      </c>
      <c r="AG1454" s="7">
        <v>0</v>
      </c>
      <c r="AH1454" s="7">
        <v>0</v>
      </c>
      <c r="AI1454" s="7">
        <v>0</v>
      </c>
      <c r="AJ1454" s="7">
        <v>0</v>
      </c>
      <c r="AK1454" s="7">
        <v>0</v>
      </c>
      <c r="AL1454" s="7">
        <v>0</v>
      </c>
      <c r="AM1454" s="8">
        <v>43921</v>
      </c>
      <c r="AO1454">
        <f t="shared" si="271"/>
        <v>0</v>
      </c>
      <c r="AP1454">
        <f t="shared" si="272"/>
        <v>0</v>
      </c>
      <c r="AQ1454">
        <f t="shared" si="273"/>
        <v>0</v>
      </c>
      <c r="AR1454">
        <f t="shared" si="274"/>
        <v>0</v>
      </c>
      <c r="AS1454">
        <f t="shared" si="275"/>
        <v>0</v>
      </c>
      <c r="AU1454">
        <f t="shared" si="276"/>
        <v>0</v>
      </c>
      <c r="AV1454">
        <f t="shared" si="276"/>
        <v>0</v>
      </c>
      <c r="AW1454">
        <f t="shared" si="276"/>
        <v>0</v>
      </c>
      <c r="AX1454">
        <f t="shared" si="276"/>
        <v>0</v>
      </c>
      <c r="AY1454">
        <f t="shared" si="276"/>
        <v>0</v>
      </c>
      <c r="BA1454">
        <f t="shared" si="266"/>
        <v>0</v>
      </c>
      <c r="BB1454">
        <f t="shared" si="267"/>
        <v>0</v>
      </c>
      <c r="BC1454">
        <f t="shared" si="268"/>
        <v>0</v>
      </c>
      <c r="BD1454">
        <f t="shared" si="269"/>
        <v>0</v>
      </c>
    </row>
    <row r="1455" spans="1:56" x14ac:dyDescent="0.3">
      <c r="A1455" s="7">
        <v>3035</v>
      </c>
      <c r="B1455" s="6">
        <v>170038</v>
      </c>
      <c r="C1455" s="7">
        <v>0</v>
      </c>
      <c r="D1455" s="7">
        <v>0</v>
      </c>
      <c r="E1455" s="7">
        <f t="shared" si="270"/>
        <v>0</v>
      </c>
      <c r="F1455" s="7">
        <v>38</v>
      </c>
      <c r="G1455" s="7">
        <v>0</v>
      </c>
      <c r="H1455" s="7">
        <v>0</v>
      </c>
      <c r="I1455" s="7">
        <v>1</v>
      </c>
      <c r="J1455" s="7">
        <v>0</v>
      </c>
      <c r="K1455" s="7">
        <v>0</v>
      </c>
      <c r="L1455" s="7" t="str" cm="1">
        <f t="array" ref="L1455">_xlfn.IFS(G1455=1,G$1,H1455=1,H$1,I1455=1,I$1,J1455=1,J$1,K1455=1,K$1)</f>
        <v>Together</v>
      </c>
      <c r="M1455" s="7">
        <v>0</v>
      </c>
      <c r="N1455" s="7">
        <v>0</v>
      </c>
      <c r="O1455" s="7">
        <v>0</v>
      </c>
      <c r="P1455" s="7">
        <v>1</v>
      </c>
      <c r="Q1455" s="7" t="str" cm="1">
        <f t="array" ref="Q1455">_xlfn.IFS(M1455=1,M$1,N1455=1,N$1,O1455=1,O$1,P1455=1,P$1)</f>
        <v>PhD</v>
      </c>
      <c r="R1455" t="s">
        <v>43</v>
      </c>
      <c r="S1455" s="7">
        <v>54</v>
      </c>
      <c r="T1455" s="7">
        <v>1425</v>
      </c>
      <c r="U1455" s="7">
        <v>131</v>
      </c>
      <c r="V1455" s="7">
        <v>845</v>
      </c>
      <c r="W1455" s="7">
        <v>172</v>
      </c>
      <c r="X1455" s="7">
        <v>131</v>
      </c>
      <c r="Y1455" s="7">
        <v>316</v>
      </c>
      <c r="Z1455" s="7">
        <v>2389</v>
      </c>
      <c r="AA1455" s="7">
        <v>1</v>
      </c>
      <c r="AB1455" s="7">
        <v>4</v>
      </c>
      <c r="AC1455" s="7">
        <v>4</v>
      </c>
      <c r="AD1455" s="7">
        <v>8</v>
      </c>
      <c r="AE1455" s="7">
        <v>2</v>
      </c>
      <c r="AF1455" s="7">
        <v>0</v>
      </c>
      <c r="AG1455" s="7">
        <v>0</v>
      </c>
      <c r="AH1455" s="7">
        <v>0</v>
      </c>
      <c r="AI1455" s="7">
        <v>0</v>
      </c>
      <c r="AJ1455" s="7">
        <v>0</v>
      </c>
      <c r="AK1455" s="7">
        <v>0</v>
      </c>
      <c r="AL1455" s="7">
        <v>0</v>
      </c>
      <c r="AM1455" s="8">
        <v>43921</v>
      </c>
      <c r="AO1455">
        <f t="shared" si="271"/>
        <v>0</v>
      </c>
      <c r="AP1455">
        <f t="shared" si="272"/>
        <v>0</v>
      </c>
      <c r="AQ1455">
        <f t="shared" si="273"/>
        <v>0</v>
      </c>
      <c r="AR1455">
        <f t="shared" si="274"/>
        <v>0</v>
      </c>
      <c r="AS1455">
        <f t="shared" si="275"/>
        <v>0</v>
      </c>
      <c r="AU1455">
        <f t="shared" si="276"/>
        <v>0</v>
      </c>
      <c r="AV1455">
        <f t="shared" si="276"/>
        <v>0</v>
      </c>
      <c r="AW1455">
        <f t="shared" si="276"/>
        <v>0</v>
      </c>
      <c r="AX1455">
        <f t="shared" si="276"/>
        <v>0</v>
      </c>
      <c r="AY1455">
        <f t="shared" si="276"/>
        <v>0</v>
      </c>
      <c r="BA1455">
        <f t="shared" si="266"/>
        <v>0</v>
      </c>
      <c r="BB1455">
        <f t="shared" si="267"/>
        <v>0</v>
      </c>
      <c r="BC1455">
        <f t="shared" si="268"/>
        <v>0</v>
      </c>
      <c r="BD1455">
        <f t="shared" si="269"/>
        <v>0</v>
      </c>
    </row>
    <row r="1456" spans="1:56" x14ac:dyDescent="0.3">
      <c r="A1456" s="7">
        <v>2424</v>
      </c>
      <c r="B1456" s="6">
        <v>170038</v>
      </c>
      <c r="C1456" s="7">
        <v>0</v>
      </c>
      <c r="D1456" s="7">
        <v>0</v>
      </c>
      <c r="E1456" s="7">
        <f t="shared" si="270"/>
        <v>0</v>
      </c>
      <c r="F1456" s="7">
        <v>38</v>
      </c>
      <c r="G1456" s="7">
        <v>0</v>
      </c>
      <c r="H1456" s="7">
        <v>0</v>
      </c>
      <c r="I1456" s="7">
        <v>1</v>
      </c>
      <c r="J1456" s="7">
        <v>0</v>
      </c>
      <c r="K1456" s="7">
        <v>0</v>
      </c>
      <c r="L1456" s="7" t="str" cm="1">
        <f t="array" ref="L1456">_xlfn.IFS(G1456=1,G$1,H1456=1,H$1,I1456=1,I$1,J1456=1,J$1,K1456=1,K$1)</f>
        <v>Together</v>
      </c>
      <c r="M1456" s="7">
        <v>0</v>
      </c>
      <c r="N1456" s="7">
        <v>0</v>
      </c>
      <c r="O1456" s="7">
        <v>0</v>
      </c>
      <c r="P1456" s="7">
        <v>1</v>
      </c>
      <c r="Q1456" s="7" t="str" cm="1">
        <f t="array" ref="Q1456">_xlfn.IFS(M1456=1,M$1,N1456=1,N$1,O1456=1,O$1,P1456=1,P$1)</f>
        <v>PhD</v>
      </c>
      <c r="R1456" t="s">
        <v>42</v>
      </c>
      <c r="S1456" s="7">
        <v>54</v>
      </c>
      <c r="T1456" s="7">
        <v>1425</v>
      </c>
      <c r="U1456" s="7">
        <v>131</v>
      </c>
      <c r="V1456" s="7">
        <v>845</v>
      </c>
      <c r="W1456" s="7">
        <v>172</v>
      </c>
      <c r="X1456" s="7">
        <v>131</v>
      </c>
      <c r="Y1456" s="7">
        <v>316</v>
      </c>
      <c r="Z1456" s="7">
        <v>2389</v>
      </c>
      <c r="AA1456" s="7">
        <v>1</v>
      </c>
      <c r="AB1456" s="7">
        <v>4</v>
      </c>
      <c r="AC1456" s="7">
        <v>4</v>
      </c>
      <c r="AD1456" s="7">
        <v>8</v>
      </c>
      <c r="AE1456" s="7">
        <v>2</v>
      </c>
      <c r="AF1456" s="7">
        <v>0</v>
      </c>
      <c r="AG1456" s="7">
        <v>0</v>
      </c>
      <c r="AH1456" s="7">
        <v>0</v>
      </c>
      <c r="AI1456" s="7">
        <v>0</v>
      </c>
      <c r="AJ1456" s="7">
        <v>0</v>
      </c>
      <c r="AK1456" s="7">
        <v>0</v>
      </c>
      <c r="AL1456" s="7">
        <v>0</v>
      </c>
      <c r="AM1456" s="8">
        <v>43921</v>
      </c>
      <c r="AO1456">
        <f t="shared" si="271"/>
        <v>0</v>
      </c>
      <c r="AP1456">
        <f t="shared" si="272"/>
        <v>0</v>
      </c>
      <c r="AQ1456">
        <f t="shared" si="273"/>
        <v>0</v>
      </c>
      <c r="AR1456">
        <f t="shared" si="274"/>
        <v>0</v>
      </c>
      <c r="AS1456">
        <f t="shared" si="275"/>
        <v>0</v>
      </c>
      <c r="AU1456">
        <f t="shared" si="276"/>
        <v>0</v>
      </c>
      <c r="AV1456">
        <f t="shared" si="276"/>
        <v>0</v>
      </c>
      <c r="AW1456">
        <f t="shared" si="276"/>
        <v>0</v>
      </c>
      <c r="AX1456">
        <f t="shared" si="276"/>
        <v>0</v>
      </c>
      <c r="AY1456">
        <f t="shared" si="276"/>
        <v>0</v>
      </c>
      <c r="BA1456">
        <f t="shared" si="266"/>
        <v>0</v>
      </c>
      <c r="BB1456">
        <f t="shared" si="267"/>
        <v>0</v>
      </c>
      <c r="BC1456">
        <f t="shared" si="268"/>
        <v>0</v>
      </c>
      <c r="BD1456">
        <f t="shared" si="269"/>
        <v>0</v>
      </c>
    </row>
    <row r="1457" spans="1:56" x14ac:dyDescent="0.3">
      <c r="A1457" s="7">
        <v>2659</v>
      </c>
      <c r="B1457" s="6">
        <v>149413</v>
      </c>
      <c r="C1457" s="7">
        <v>0</v>
      </c>
      <c r="D1457" s="7">
        <v>1</v>
      </c>
      <c r="E1457" s="7">
        <f t="shared" si="270"/>
        <v>1</v>
      </c>
      <c r="F1457" s="7">
        <v>68</v>
      </c>
      <c r="G1457" s="7">
        <v>0</v>
      </c>
      <c r="H1457" s="7">
        <v>1</v>
      </c>
      <c r="I1457" s="7">
        <v>0</v>
      </c>
      <c r="J1457" s="7">
        <v>0</v>
      </c>
      <c r="K1457" s="7">
        <v>0</v>
      </c>
      <c r="L1457" s="7" t="str" cm="1">
        <f t="array" ref="L1457">_xlfn.IFS(G1457=1,G$1,H1457=1,H$1,I1457=1,I$1,J1457=1,J$1,K1457=1,K$1)</f>
        <v>Married</v>
      </c>
      <c r="M1457" s="7">
        <v>0</v>
      </c>
      <c r="N1457" s="7">
        <v>1</v>
      </c>
      <c r="O1457" s="7">
        <v>0</v>
      </c>
      <c r="P1457" s="7">
        <v>0</v>
      </c>
      <c r="Q1457" s="7" t="str" cm="1">
        <f t="array" ref="Q1457">_xlfn.IFS(M1457=1,M$1,N1457=1,N$1,O1457=1,O$1,P1457=1,P$1)</f>
        <v>Graduate</v>
      </c>
      <c r="R1457" t="s">
        <v>41</v>
      </c>
      <c r="S1457" s="7">
        <v>88</v>
      </c>
      <c r="T1457" s="7">
        <v>620</v>
      </c>
      <c r="U1457" s="7">
        <v>21</v>
      </c>
      <c r="V1457" s="7">
        <v>124</v>
      </c>
      <c r="W1457" s="7">
        <v>9</v>
      </c>
      <c r="X1457" s="7">
        <v>6</v>
      </c>
      <c r="Y1457" s="7">
        <v>139</v>
      </c>
      <c r="Z1457" s="7">
        <v>641</v>
      </c>
      <c r="AA1457" s="7">
        <v>2</v>
      </c>
      <c r="AB1457" s="7">
        <v>4</v>
      </c>
      <c r="AC1457" s="7">
        <v>2</v>
      </c>
      <c r="AD1457" s="7">
        <v>5</v>
      </c>
      <c r="AE1457" s="7">
        <v>5</v>
      </c>
      <c r="AF1457" s="7">
        <v>0</v>
      </c>
      <c r="AG1457" s="7">
        <v>0</v>
      </c>
      <c r="AH1457" s="7">
        <v>0</v>
      </c>
      <c r="AI1457" s="7">
        <v>0</v>
      </c>
      <c r="AJ1457" s="7">
        <v>0</v>
      </c>
      <c r="AK1457" s="7">
        <v>0</v>
      </c>
      <c r="AL1457" s="7">
        <v>0</v>
      </c>
      <c r="AM1457" s="8">
        <v>43921</v>
      </c>
      <c r="AO1457">
        <f t="shared" si="271"/>
        <v>0</v>
      </c>
      <c r="AP1457">
        <f t="shared" si="272"/>
        <v>0</v>
      </c>
      <c r="AQ1457">
        <f t="shared" si="273"/>
        <v>0</v>
      </c>
      <c r="AR1457">
        <f t="shared" si="274"/>
        <v>0</v>
      </c>
      <c r="AS1457">
        <f t="shared" si="275"/>
        <v>0</v>
      </c>
      <c r="AU1457">
        <f t="shared" si="276"/>
        <v>0</v>
      </c>
      <c r="AV1457">
        <f t="shared" si="276"/>
        <v>0</v>
      </c>
      <c r="AW1457">
        <f t="shared" si="276"/>
        <v>0</v>
      </c>
      <c r="AX1457">
        <f t="shared" si="276"/>
        <v>0</v>
      </c>
      <c r="AY1457">
        <f t="shared" si="276"/>
        <v>0</v>
      </c>
      <c r="BA1457">
        <f t="shared" si="266"/>
        <v>0</v>
      </c>
      <c r="BB1457">
        <f t="shared" si="267"/>
        <v>0</v>
      </c>
      <c r="BC1457">
        <f t="shared" si="268"/>
        <v>0</v>
      </c>
      <c r="BD1457">
        <f t="shared" si="269"/>
        <v>0</v>
      </c>
    </row>
    <row r="1458" spans="1:56" x14ac:dyDescent="0.3">
      <c r="A1458" s="7">
        <v>2605</v>
      </c>
      <c r="B1458" s="6">
        <v>136301</v>
      </c>
      <c r="C1458" s="7">
        <v>1</v>
      </c>
      <c r="D1458" s="7">
        <v>0</v>
      </c>
      <c r="E1458" s="7">
        <f t="shared" si="270"/>
        <v>1</v>
      </c>
      <c r="F1458" s="7">
        <v>44</v>
      </c>
      <c r="G1458" s="7">
        <v>0</v>
      </c>
      <c r="H1458" s="7">
        <v>0</v>
      </c>
      <c r="I1458" s="7">
        <v>1</v>
      </c>
      <c r="J1458" s="7">
        <v>0</v>
      </c>
      <c r="K1458" s="7">
        <v>0</v>
      </c>
      <c r="L1458" s="7" t="str" cm="1">
        <f t="array" ref="L1458">_xlfn.IFS(G1458=1,G$1,H1458=1,H$1,I1458=1,I$1,J1458=1,J$1,K1458=1,K$1)</f>
        <v>Together</v>
      </c>
      <c r="M1458" s="7">
        <v>0</v>
      </c>
      <c r="N1458" s="7">
        <v>0</v>
      </c>
      <c r="O1458" s="7">
        <v>0</v>
      </c>
      <c r="P1458" s="7">
        <v>0</v>
      </c>
      <c r="Q1458" s="7" t="e" cm="1">
        <f t="array" ref="Q1458">_xlfn.IFS(M1458=1,M$1,N1458=1,N$1,O1458=1,O$1,P1458=1,P$1)</f>
        <v>#N/A</v>
      </c>
      <c r="R1458" t="s">
        <v>41</v>
      </c>
      <c r="S1458" s="7">
        <v>53</v>
      </c>
      <c r="T1458" s="7">
        <v>41</v>
      </c>
      <c r="U1458" s="7">
        <v>45</v>
      </c>
      <c r="V1458" s="7">
        <v>131</v>
      </c>
      <c r="W1458" s="7">
        <v>11</v>
      </c>
      <c r="X1458" s="7">
        <v>19</v>
      </c>
      <c r="Y1458" s="7">
        <v>45</v>
      </c>
      <c r="Z1458" s="7">
        <v>203</v>
      </c>
      <c r="AA1458" s="7">
        <v>1</v>
      </c>
      <c r="AB1458" s="7">
        <v>3</v>
      </c>
      <c r="AC1458" s="7">
        <v>0</v>
      </c>
      <c r="AD1458" s="7">
        <v>3</v>
      </c>
      <c r="AE1458" s="7">
        <v>7</v>
      </c>
      <c r="AF1458" s="7">
        <v>0</v>
      </c>
      <c r="AG1458" s="7">
        <v>0</v>
      </c>
      <c r="AH1458" s="7">
        <v>0</v>
      </c>
      <c r="AI1458" s="7">
        <v>0</v>
      </c>
      <c r="AJ1458" s="7">
        <v>0</v>
      </c>
      <c r="AK1458" s="7">
        <v>0</v>
      </c>
      <c r="AL1458" s="7">
        <v>0</v>
      </c>
      <c r="AM1458" s="8">
        <v>43921</v>
      </c>
      <c r="AO1458">
        <f t="shared" si="271"/>
        <v>0</v>
      </c>
      <c r="AP1458">
        <f t="shared" si="272"/>
        <v>0</v>
      </c>
      <c r="AQ1458">
        <f t="shared" si="273"/>
        <v>0</v>
      </c>
      <c r="AR1458">
        <f t="shared" si="274"/>
        <v>0</v>
      </c>
      <c r="AS1458">
        <f t="shared" si="275"/>
        <v>0</v>
      </c>
      <c r="AU1458">
        <f t="shared" si="276"/>
        <v>0</v>
      </c>
      <c r="AV1458">
        <f t="shared" si="276"/>
        <v>0</v>
      </c>
      <c r="AW1458">
        <f t="shared" si="276"/>
        <v>0</v>
      </c>
      <c r="AX1458">
        <f t="shared" si="276"/>
        <v>0</v>
      </c>
      <c r="AY1458">
        <f t="shared" si="276"/>
        <v>0</v>
      </c>
      <c r="BA1458">
        <f t="shared" ref="BA1458:BA1521" si="277">IF($AK1458=1,M1458,0)</f>
        <v>0</v>
      </c>
      <c r="BB1458">
        <f t="shared" ref="BB1458:BB1521" si="278">IF($AK1458=1,N1458,0)</f>
        <v>0</v>
      </c>
      <c r="BC1458">
        <f t="shared" ref="BC1458:BC1521" si="279">IF($AK1458=1,O1458,0)</f>
        <v>0</v>
      </c>
      <c r="BD1458">
        <f t="shared" ref="BD1458:BD1489" si="280">IF($AK1458=1,P1458,0)</f>
        <v>0</v>
      </c>
    </row>
    <row r="1459" spans="1:56" x14ac:dyDescent="0.3">
      <c r="A1459" s="7">
        <v>2277</v>
      </c>
      <c r="B1459" s="6">
        <v>134043</v>
      </c>
      <c r="C1459" s="7">
        <v>1</v>
      </c>
      <c r="D1459" s="7">
        <v>0</v>
      </c>
      <c r="E1459" s="7">
        <f t="shared" ref="E1459:E1522" si="281">SUM(C1459:D1459)</f>
        <v>1</v>
      </c>
      <c r="F1459" s="7">
        <v>42</v>
      </c>
      <c r="G1459" s="7">
        <v>0</v>
      </c>
      <c r="H1459" s="7">
        <v>0</v>
      </c>
      <c r="I1459" s="7">
        <v>1</v>
      </c>
      <c r="J1459" s="7">
        <v>0</v>
      </c>
      <c r="K1459" s="7">
        <v>0</v>
      </c>
      <c r="L1459" s="7" t="str" cm="1">
        <f t="array" ref="L1459">_xlfn.IFS(G1459=1,G$1,H1459=1,H$1,I1459=1,I$1,J1459=1,J$1,K1459=1,K$1)</f>
        <v>Together</v>
      </c>
      <c r="M1459" s="7">
        <v>0</v>
      </c>
      <c r="N1459" s="7">
        <v>0</v>
      </c>
      <c r="O1459" s="7">
        <v>0</v>
      </c>
      <c r="P1459" s="7">
        <v>1</v>
      </c>
      <c r="Q1459" s="7" t="str" cm="1">
        <f t="array" ref="Q1459">_xlfn.IFS(M1459=1,M$1,N1459=1,N$1,O1459=1,O$1,P1459=1,P$1)</f>
        <v>PhD</v>
      </c>
      <c r="R1459" t="s">
        <v>40</v>
      </c>
      <c r="S1459" s="7">
        <v>97</v>
      </c>
      <c r="T1459" s="7">
        <v>79</v>
      </c>
      <c r="U1459" s="7">
        <v>8</v>
      </c>
      <c r="V1459" s="7">
        <v>55</v>
      </c>
      <c r="W1459" s="7">
        <v>12</v>
      </c>
      <c r="X1459" s="7">
        <v>0</v>
      </c>
      <c r="Y1459" s="7">
        <v>39</v>
      </c>
      <c r="Z1459" s="7">
        <v>114</v>
      </c>
      <c r="AA1459" s="7">
        <v>1</v>
      </c>
      <c r="AB1459" s="7">
        <v>2</v>
      </c>
      <c r="AC1459" s="7">
        <v>0</v>
      </c>
      <c r="AD1459" s="7">
        <v>2</v>
      </c>
      <c r="AE1459" s="7">
        <v>9</v>
      </c>
      <c r="AF1459" s="7">
        <v>0</v>
      </c>
      <c r="AG1459" s="7">
        <v>0</v>
      </c>
      <c r="AH1459" s="7">
        <v>0</v>
      </c>
      <c r="AI1459" s="7">
        <v>0</v>
      </c>
      <c r="AJ1459" s="7">
        <v>0</v>
      </c>
      <c r="AK1459" s="7">
        <v>0</v>
      </c>
      <c r="AL1459" s="7">
        <v>0</v>
      </c>
      <c r="AM1459" s="8">
        <v>43921</v>
      </c>
      <c r="AO1459">
        <f t="shared" si="271"/>
        <v>0</v>
      </c>
      <c r="AP1459">
        <f t="shared" si="272"/>
        <v>0</v>
      </c>
      <c r="AQ1459">
        <f t="shared" si="273"/>
        <v>0</v>
      </c>
      <c r="AR1459">
        <f t="shared" si="274"/>
        <v>0</v>
      </c>
      <c r="AS1459">
        <f t="shared" si="275"/>
        <v>0</v>
      </c>
      <c r="AU1459">
        <f t="shared" si="276"/>
        <v>0</v>
      </c>
      <c r="AV1459">
        <f t="shared" si="276"/>
        <v>0</v>
      </c>
      <c r="AW1459">
        <f t="shared" si="276"/>
        <v>0</v>
      </c>
      <c r="AX1459">
        <f t="shared" si="276"/>
        <v>0</v>
      </c>
      <c r="AY1459">
        <f t="shared" si="276"/>
        <v>0</v>
      </c>
      <c r="BA1459">
        <f t="shared" si="277"/>
        <v>0</v>
      </c>
      <c r="BB1459">
        <f t="shared" si="278"/>
        <v>0</v>
      </c>
      <c r="BC1459">
        <f t="shared" si="279"/>
        <v>0</v>
      </c>
      <c r="BD1459">
        <f t="shared" si="280"/>
        <v>0</v>
      </c>
    </row>
    <row r="1460" spans="1:56" x14ac:dyDescent="0.3">
      <c r="A1460" s="7">
        <v>1968</v>
      </c>
      <c r="B1460" s="6">
        <v>175759</v>
      </c>
      <c r="C1460" s="7">
        <v>0</v>
      </c>
      <c r="D1460" s="7">
        <v>0</v>
      </c>
      <c r="E1460" s="7">
        <f t="shared" si="281"/>
        <v>0</v>
      </c>
      <c r="F1460" s="7">
        <v>51</v>
      </c>
      <c r="G1460" s="7">
        <v>0</v>
      </c>
      <c r="H1460" s="7">
        <v>1</v>
      </c>
      <c r="I1460" s="7">
        <v>0</v>
      </c>
      <c r="J1460" s="7">
        <v>0</v>
      </c>
      <c r="K1460" s="7">
        <v>0</v>
      </c>
      <c r="L1460" s="7" t="str" cm="1">
        <f t="array" ref="L1460">_xlfn.IFS(G1460=1,G$1,H1460=1,H$1,I1460=1,I$1,J1460=1,J$1,K1460=1,K$1)</f>
        <v>Married</v>
      </c>
      <c r="M1460" s="7">
        <v>0</v>
      </c>
      <c r="N1460" s="7">
        <v>1</v>
      </c>
      <c r="O1460" s="7">
        <v>0</v>
      </c>
      <c r="P1460" s="7">
        <v>0</v>
      </c>
      <c r="Q1460" s="7" t="str" cm="1">
        <f t="array" ref="Q1460">_xlfn.IFS(M1460=1,M$1,N1460=1,N$1,O1460=1,O$1,P1460=1,P$1)</f>
        <v>Graduate</v>
      </c>
      <c r="R1460" t="s">
        <v>42</v>
      </c>
      <c r="S1460" s="7">
        <v>46</v>
      </c>
      <c r="T1460" s="7">
        <v>3234</v>
      </c>
      <c r="U1460" s="7">
        <v>51</v>
      </c>
      <c r="V1460" s="7">
        <v>1643</v>
      </c>
      <c r="W1460" s="7">
        <v>206</v>
      </c>
      <c r="X1460" s="7">
        <v>211</v>
      </c>
      <c r="Y1460" s="7">
        <v>422</v>
      </c>
      <c r="Z1460" s="7">
        <v>4923</v>
      </c>
      <c r="AA1460" s="7">
        <v>1</v>
      </c>
      <c r="AB1460" s="7">
        <v>9</v>
      </c>
      <c r="AC1460" s="7">
        <v>7</v>
      </c>
      <c r="AD1460" s="7">
        <v>9</v>
      </c>
      <c r="AE1460" s="7">
        <v>5</v>
      </c>
      <c r="AF1460" s="7">
        <v>1</v>
      </c>
      <c r="AG1460" s="7">
        <v>0</v>
      </c>
      <c r="AH1460" s="7">
        <v>1</v>
      </c>
      <c r="AI1460" s="7">
        <v>1</v>
      </c>
      <c r="AJ1460" s="7">
        <v>0</v>
      </c>
      <c r="AK1460" s="7">
        <v>0</v>
      </c>
      <c r="AL1460" s="7">
        <v>1</v>
      </c>
      <c r="AM1460" s="8">
        <v>43921</v>
      </c>
      <c r="AO1460">
        <f t="shared" si="271"/>
        <v>0</v>
      </c>
      <c r="AP1460">
        <f t="shared" si="272"/>
        <v>0</v>
      </c>
      <c r="AQ1460">
        <f t="shared" si="273"/>
        <v>0</v>
      </c>
      <c r="AR1460">
        <f t="shared" si="274"/>
        <v>0</v>
      </c>
      <c r="AS1460">
        <f t="shared" si="275"/>
        <v>0</v>
      </c>
      <c r="AU1460">
        <f t="shared" si="276"/>
        <v>0</v>
      </c>
      <c r="AV1460">
        <f t="shared" si="276"/>
        <v>0</v>
      </c>
      <c r="AW1460">
        <f t="shared" si="276"/>
        <v>0</v>
      </c>
      <c r="AX1460">
        <f t="shared" si="276"/>
        <v>0</v>
      </c>
      <c r="AY1460">
        <f t="shared" si="276"/>
        <v>0</v>
      </c>
      <c r="BA1460">
        <f t="shared" si="277"/>
        <v>0</v>
      </c>
      <c r="BB1460">
        <f t="shared" si="278"/>
        <v>0</v>
      </c>
      <c r="BC1460">
        <f t="shared" si="279"/>
        <v>0</v>
      </c>
      <c r="BD1460">
        <f t="shared" si="280"/>
        <v>0</v>
      </c>
    </row>
    <row r="1461" spans="1:56" x14ac:dyDescent="0.3">
      <c r="A1461" s="7">
        <v>2084</v>
      </c>
      <c r="B1461" s="6">
        <v>153187</v>
      </c>
      <c r="C1461" s="7">
        <v>1</v>
      </c>
      <c r="D1461" s="7">
        <v>0</v>
      </c>
      <c r="E1461" s="7">
        <f t="shared" si="281"/>
        <v>1</v>
      </c>
      <c r="F1461" s="7">
        <v>50</v>
      </c>
      <c r="G1461" s="7">
        <v>0</v>
      </c>
      <c r="H1461" s="7">
        <v>0</v>
      </c>
      <c r="I1461" s="7">
        <v>1</v>
      </c>
      <c r="J1461" s="7">
        <v>0</v>
      </c>
      <c r="K1461" s="7">
        <v>0</v>
      </c>
      <c r="L1461" s="7" t="str" cm="1">
        <f t="array" ref="L1461">_xlfn.IFS(G1461=1,G$1,H1461=1,H$1,I1461=1,I$1,J1461=1,J$1,K1461=1,K$1)</f>
        <v>Together</v>
      </c>
      <c r="M1461" s="7">
        <v>0</v>
      </c>
      <c r="N1461" s="7">
        <v>1</v>
      </c>
      <c r="O1461" s="7">
        <v>0</v>
      </c>
      <c r="P1461" s="7">
        <v>0</v>
      </c>
      <c r="Q1461" s="7" t="str" cm="1">
        <f t="array" ref="Q1461">_xlfn.IFS(M1461=1,M$1,N1461=1,N$1,O1461=1,O$1,P1461=1,P$1)</f>
        <v>Graduate</v>
      </c>
      <c r="R1461" t="s">
        <v>44</v>
      </c>
      <c r="S1461" s="7">
        <v>66</v>
      </c>
      <c r="T1461" s="7">
        <v>608</v>
      </c>
      <c r="U1461" s="7">
        <v>6</v>
      </c>
      <c r="V1461" s="7">
        <v>86</v>
      </c>
      <c r="W1461" s="7">
        <v>20</v>
      </c>
      <c r="X1461" s="7">
        <v>20</v>
      </c>
      <c r="Y1461" s="7">
        <v>29</v>
      </c>
      <c r="Z1461" s="7">
        <v>711</v>
      </c>
      <c r="AA1461" s="7">
        <v>2</v>
      </c>
      <c r="AB1461" s="7">
        <v>4</v>
      </c>
      <c r="AC1461" s="7">
        <v>1</v>
      </c>
      <c r="AD1461" s="7">
        <v>6</v>
      </c>
      <c r="AE1461" s="7">
        <v>5</v>
      </c>
      <c r="AF1461" s="7">
        <v>0</v>
      </c>
      <c r="AG1461" s="7">
        <v>0</v>
      </c>
      <c r="AH1461" s="7">
        <v>0</v>
      </c>
      <c r="AI1461" s="7">
        <v>0</v>
      </c>
      <c r="AJ1461" s="7">
        <v>0</v>
      </c>
      <c r="AK1461" s="7">
        <v>0</v>
      </c>
      <c r="AL1461" s="7">
        <v>0</v>
      </c>
      <c r="AM1461" s="8">
        <v>43922</v>
      </c>
      <c r="AO1461">
        <f t="shared" si="271"/>
        <v>0</v>
      </c>
      <c r="AP1461">
        <f t="shared" si="272"/>
        <v>0</v>
      </c>
      <c r="AQ1461">
        <f t="shared" si="273"/>
        <v>0</v>
      </c>
      <c r="AR1461">
        <f t="shared" si="274"/>
        <v>0</v>
      </c>
      <c r="AS1461">
        <f t="shared" si="275"/>
        <v>0</v>
      </c>
      <c r="AU1461">
        <f t="shared" si="276"/>
        <v>0</v>
      </c>
      <c r="AV1461">
        <f t="shared" si="276"/>
        <v>0</v>
      </c>
      <c r="AW1461">
        <f t="shared" si="276"/>
        <v>0</v>
      </c>
      <c r="AX1461">
        <f t="shared" si="276"/>
        <v>0</v>
      </c>
      <c r="AY1461">
        <f t="shared" si="276"/>
        <v>0</v>
      </c>
      <c r="BA1461">
        <f t="shared" si="277"/>
        <v>0</v>
      </c>
      <c r="BB1461">
        <f t="shared" si="278"/>
        <v>0</v>
      </c>
      <c r="BC1461">
        <f t="shared" si="279"/>
        <v>0</v>
      </c>
      <c r="BD1461">
        <f t="shared" si="280"/>
        <v>0</v>
      </c>
    </row>
    <row r="1462" spans="1:56" x14ac:dyDescent="0.3">
      <c r="A1462" s="7">
        <v>1238</v>
      </c>
      <c r="B1462" s="6">
        <v>129938</v>
      </c>
      <c r="C1462" s="7">
        <v>1</v>
      </c>
      <c r="D1462" s="7">
        <v>0</v>
      </c>
      <c r="E1462" s="7">
        <f t="shared" si="281"/>
        <v>1</v>
      </c>
      <c r="F1462" s="7">
        <v>35</v>
      </c>
      <c r="G1462" s="7">
        <v>0</v>
      </c>
      <c r="H1462" s="7">
        <v>0</v>
      </c>
      <c r="I1462" s="7">
        <v>0</v>
      </c>
      <c r="J1462" s="7">
        <v>1</v>
      </c>
      <c r="K1462" s="7">
        <v>0</v>
      </c>
      <c r="L1462" s="7" t="str" cm="1">
        <f t="array" ref="L1462">_xlfn.IFS(G1462=1,G$1,H1462=1,H$1,I1462=1,I$1,J1462=1,J$1,K1462=1,K$1)</f>
        <v>Single</v>
      </c>
      <c r="M1462" s="7">
        <v>0</v>
      </c>
      <c r="N1462" s="7">
        <v>1</v>
      </c>
      <c r="O1462" s="7">
        <v>0</v>
      </c>
      <c r="P1462" s="7">
        <v>0</v>
      </c>
      <c r="Q1462" s="7" t="str" cm="1">
        <f t="array" ref="Q1462">_xlfn.IFS(M1462=1,M$1,N1462=1,N$1,O1462=1,O$1,P1462=1,P$1)</f>
        <v>Graduate</v>
      </c>
      <c r="R1462" t="s">
        <v>44</v>
      </c>
      <c r="S1462" s="7">
        <v>52</v>
      </c>
      <c r="T1462" s="7">
        <v>13</v>
      </c>
      <c r="U1462" s="7">
        <v>13</v>
      </c>
      <c r="V1462" s="7">
        <v>30</v>
      </c>
      <c r="W1462" s="7">
        <v>0</v>
      </c>
      <c r="X1462" s="7">
        <v>9</v>
      </c>
      <c r="Y1462" s="7">
        <v>48</v>
      </c>
      <c r="Z1462" s="7">
        <v>17</v>
      </c>
      <c r="AA1462" s="7">
        <v>2</v>
      </c>
      <c r="AB1462" s="7">
        <v>1</v>
      </c>
      <c r="AC1462" s="7">
        <v>0</v>
      </c>
      <c r="AD1462" s="7">
        <v>3</v>
      </c>
      <c r="AE1462" s="7">
        <v>6</v>
      </c>
      <c r="AF1462" s="7">
        <v>0</v>
      </c>
      <c r="AG1462" s="7">
        <v>0</v>
      </c>
      <c r="AH1462" s="7">
        <v>0</v>
      </c>
      <c r="AI1462" s="7">
        <v>0</v>
      </c>
      <c r="AJ1462" s="7">
        <v>0</v>
      </c>
      <c r="AK1462" s="7">
        <v>0</v>
      </c>
      <c r="AL1462" s="7">
        <v>0</v>
      </c>
      <c r="AM1462" s="8">
        <v>43923</v>
      </c>
      <c r="AO1462">
        <f t="shared" si="271"/>
        <v>0</v>
      </c>
      <c r="AP1462">
        <f t="shared" si="272"/>
        <v>0</v>
      </c>
      <c r="AQ1462">
        <f t="shared" si="273"/>
        <v>0</v>
      </c>
      <c r="AR1462">
        <f t="shared" si="274"/>
        <v>0</v>
      </c>
      <c r="AS1462">
        <f t="shared" si="275"/>
        <v>0</v>
      </c>
      <c r="AU1462">
        <f t="shared" si="276"/>
        <v>0</v>
      </c>
      <c r="AV1462">
        <f t="shared" si="276"/>
        <v>0</v>
      </c>
      <c r="AW1462">
        <f t="shared" si="276"/>
        <v>0</v>
      </c>
      <c r="AX1462">
        <f t="shared" si="276"/>
        <v>0</v>
      </c>
      <c r="AY1462">
        <f t="shared" si="276"/>
        <v>0</v>
      </c>
      <c r="BA1462">
        <f t="shared" si="277"/>
        <v>0</v>
      </c>
      <c r="BB1462">
        <f t="shared" si="278"/>
        <v>0</v>
      </c>
      <c r="BC1462">
        <f t="shared" si="279"/>
        <v>0</v>
      </c>
      <c r="BD1462">
        <f t="shared" si="280"/>
        <v>0</v>
      </c>
    </row>
    <row r="1463" spans="1:56" x14ac:dyDescent="0.3">
      <c r="A1463" s="7">
        <v>2592</v>
      </c>
      <c r="B1463" s="6">
        <v>128359</v>
      </c>
      <c r="C1463" s="7">
        <v>1</v>
      </c>
      <c r="D1463" s="7">
        <v>0</v>
      </c>
      <c r="E1463" s="7">
        <f t="shared" si="281"/>
        <v>1</v>
      </c>
      <c r="F1463" s="7">
        <v>37</v>
      </c>
      <c r="G1463" s="7">
        <v>0</v>
      </c>
      <c r="H1463" s="7">
        <v>0</v>
      </c>
      <c r="I1463" s="7">
        <v>1</v>
      </c>
      <c r="J1463" s="7">
        <v>0</v>
      </c>
      <c r="K1463" s="7">
        <v>0</v>
      </c>
      <c r="L1463" s="7" t="str" cm="1">
        <f t="array" ref="L1463">_xlfn.IFS(G1463=1,G$1,H1463=1,H$1,I1463=1,I$1,J1463=1,J$1,K1463=1,K$1)</f>
        <v>Together</v>
      </c>
      <c r="M1463" s="7">
        <v>0</v>
      </c>
      <c r="N1463" s="7">
        <v>1</v>
      </c>
      <c r="O1463" s="7">
        <v>0</v>
      </c>
      <c r="P1463" s="7">
        <v>0</v>
      </c>
      <c r="Q1463" s="7" t="str" cm="1">
        <f t="array" ref="Q1463">_xlfn.IFS(M1463=1,M$1,N1463=1,N$1,O1463=1,O$1,P1463=1,P$1)</f>
        <v>Graduate</v>
      </c>
      <c r="R1463" t="s">
        <v>42</v>
      </c>
      <c r="S1463" s="7">
        <v>35</v>
      </c>
      <c r="T1463" s="7">
        <v>27</v>
      </c>
      <c r="U1463" s="7">
        <v>0</v>
      </c>
      <c r="V1463" s="7">
        <v>23</v>
      </c>
      <c r="W1463" s="7">
        <v>9</v>
      </c>
      <c r="X1463" s="7">
        <v>5</v>
      </c>
      <c r="Y1463" s="7">
        <v>9</v>
      </c>
      <c r="Z1463" s="7">
        <v>54</v>
      </c>
      <c r="AA1463" s="7">
        <v>1</v>
      </c>
      <c r="AB1463" s="7">
        <v>1</v>
      </c>
      <c r="AC1463" s="7">
        <v>0</v>
      </c>
      <c r="AD1463" s="7">
        <v>2</v>
      </c>
      <c r="AE1463" s="7">
        <v>7</v>
      </c>
      <c r="AF1463" s="7">
        <v>0</v>
      </c>
      <c r="AG1463" s="7">
        <v>0</v>
      </c>
      <c r="AH1463" s="7">
        <v>0</v>
      </c>
      <c r="AI1463" s="7">
        <v>0</v>
      </c>
      <c r="AJ1463" s="7">
        <v>0</v>
      </c>
      <c r="AK1463" s="7">
        <v>0</v>
      </c>
      <c r="AL1463" s="7">
        <v>0</v>
      </c>
      <c r="AM1463" s="8">
        <v>43923</v>
      </c>
      <c r="AO1463">
        <f t="shared" si="271"/>
        <v>0</v>
      </c>
      <c r="AP1463">
        <f t="shared" si="272"/>
        <v>0</v>
      </c>
      <c r="AQ1463">
        <f t="shared" si="273"/>
        <v>0</v>
      </c>
      <c r="AR1463">
        <f t="shared" si="274"/>
        <v>0</v>
      </c>
      <c r="AS1463">
        <f t="shared" si="275"/>
        <v>0</v>
      </c>
      <c r="AU1463">
        <f t="shared" si="276"/>
        <v>0</v>
      </c>
      <c r="AV1463">
        <f t="shared" si="276"/>
        <v>0</v>
      </c>
      <c r="AW1463">
        <f t="shared" si="276"/>
        <v>0</v>
      </c>
      <c r="AX1463">
        <f t="shared" si="276"/>
        <v>0</v>
      </c>
      <c r="AY1463">
        <f t="shared" si="276"/>
        <v>0</v>
      </c>
      <c r="BA1463">
        <f t="shared" si="277"/>
        <v>0</v>
      </c>
      <c r="BB1463">
        <f t="shared" si="278"/>
        <v>0</v>
      </c>
      <c r="BC1463">
        <f t="shared" si="279"/>
        <v>0</v>
      </c>
      <c r="BD1463">
        <f t="shared" si="280"/>
        <v>0</v>
      </c>
    </row>
    <row r="1464" spans="1:56" x14ac:dyDescent="0.3">
      <c r="A1464" s="7">
        <v>2193</v>
      </c>
      <c r="B1464" s="6">
        <v>177044</v>
      </c>
      <c r="C1464" s="7">
        <v>0</v>
      </c>
      <c r="D1464" s="7">
        <v>1</v>
      </c>
      <c r="E1464" s="7">
        <f t="shared" si="281"/>
        <v>1</v>
      </c>
      <c r="F1464" s="7">
        <v>48</v>
      </c>
      <c r="G1464" s="7">
        <v>0</v>
      </c>
      <c r="H1464" s="7">
        <v>0</v>
      </c>
      <c r="I1464" s="7">
        <v>1</v>
      </c>
      <c r="J1464" s="7">
        <v>0</v>
      </c>
      <c r="K1464" s="7">
        <v>0</v>
      </c>
      <c r="L1464" s="7" t="str" cm="1">
        <f t="array" ref="L1464">_xlfn.IFS(G1464=1,G$1,H1464=1,H$1,I1464=1,I$1,J1464=1,J$1,K1464=1,K$1)</f>
        <v>Together</v>
      </c>
      <c r="M1464" s="7">
        <v>0</v>
      </c>
      <c r="N1464" s="7">
        <v>1</v>
      </c>
      <c r="O1464" s="7">
        <v>0</v>
      </c>
      <c r="P1464" s="7">
        <v>0</v>
      </c>
      <c r="Q1464" s="7" t="str" cm="1">
        <f t="array" ref="Q1464">_xlfn.IFS(M1464=1,M$1,N1464=1,N$1,O1464=1,O$1,P1464=1,P$1)</f>
        <v>Graduate</v>
      </c>
      <c r="R1464" t="s">
        <v>40</v>
      </c>
      <c r="S1464" s="7">
        <v>12</v>
      </c>
      <c r="T1464" s="7">
        <v>1436</v>
      </c>
      <c r="U1464" s="7">
        <v>87</v>
      </c>
      <c r="V1464" s="7">
        <v>556</v>
      </c>
      <c r="W1464" s="7">
        <v>115</v>
      </c>
      <c r="X1464" s="7">
        <v>78</v>
      </c>
      <c r="Y1464" s="7">
        <v>175</v>
      </c>
      <c r="Z1464" s="7">
        <v>2098</v>
      </c>
      <c r="AA1464" s="7">
        <v>2</v>
      </c>
      <c r="AB1464" s="7">
        <v>7</v>
      </c>
      <c r="AC1464" s="7">
        <v>11</v>
      </c>
      <c r="AD1464" s="7">
        <v>11</v>
      </c>
      <c r="AE1464" s="7">
        <v>4</v>
      </c>
      <c r="AF1464" s="7">
        <v>1</v>
      </c>
      <c r="AG1464" s="7">
        <v>0</v>
      </c>
      <c r="AH1464" s="7">
        <v>0</v>
      </c>
      <c r="AI1464" s="7">
        <v>0</v>
      </c>
      <c r="AJ1464" s="7">
        <v>0</v>
      </c>
      <c r="AK1464" s="7">
        <v>0</v>
      </c>
      <c r="AL1464" s="7">
        <v>0</v>
      </c>
      <c r="AM1464" s="8">
        <v>43923</v>
      </c>
      <c r="AO1464">
        <f t="shared" si="271"/>
        <v>0</v>
      </c>
      <c r="AP1464">
        <f t="shared" si="272"/>
        <v>0</v>
      </c>
      <c r="AQ1464">
        <f t="shared" si="273"/>
        <v>0</v>
      </c>
      <c r="AR1464">
        <f t="shared" si="274"/>
        <v>0</v>
      </c>
      <c r="AS1464">
        <f t="shared" si="275"/>
        <v>0</v>
      </c>
      <c r="AU1464">
        <f t="shared" si="276"/>
        <v>0</v>
      </c>
      <c r="AV1464">
        <f t="shared" si="276"/>
        <v>0</v>
      </c>
      <c r="AW1464">
        <f t="shared" si="276"/>
        <v>0</v>
      </c>
      <c r="AX1464">
        <f t="shared" si="276"/>
        <v>0</v>
      </c>
      <c r="AY1464">
        <f t="shared" si="276"/>
        <v>0</v>
      </c>
      <c r="BA1464">
        <f t="shared" si="277"/>
        <v>0</v>
      </c>
      <c r="BB1464">
        <f t="shared" si="278"/>
        <v>0</v>
      </c>
      <c r="BC1464">
        <f t="shared" si="279"/>
        <v>0</v>
      </c>
      <c r="BD1464">
        <f t="shared" si="280"/>
        <v>0</v>
      </c>
    </row>
    <row r="1465" spans="1:56" x14ac:dyDescent="0.3">
      <c r="A1465" s="7">
        <v>2454</v>
      </c>
      <c r="B1465" s="6">
        <v>141020</v>
      </c>
      <c r="C1465" s="7">
        <v>0</v>
      </c>
      <c r="D1465" s="7">
        <v>0</v>
      </c>
      <c r="E1465" s="7">
        <f t="shared" si="281"/>
        <v>0</v>
      </c>
      <c r="F1465" s="7">
        <v>33</v>
      </c>
      <c r="G1465" s="7">
        <v>0</v>
      </c>
      <c r="H1465" s="7">
        <v>0</v>
      </c>
      <c r="I1465" s="7">
        <v>0</v>
      </c>
      <c r="J1465" s="7">
        <v>1</v>
      </c>
      <c r="K1465" s="7">
        <v>0</v>
      </c>
      <c r="L1465" s="7" t="str" cm="1">
        <f t="array" ref="L1465">_xlfn.IFS(G1465=1,G$1,H1465=1,H$1,I1465=1,I$1,J1465=1,J$1,K1465=1,K$1)</f>
        <v>Single</v>
      </c>
      <c r="M1465" s="7">
        <v>0</v>
      </c>
      <c r="N1465" s="7">
        <v>0</v>
      </c>
      <c r="O1465" s="7">
        <v>1</v>
      </c>
      <c r="P1465" s="7">
        <v>0</v>
      </c>
      <c r="Q1465" s="7" t="str" cm="1">
        <f t="array" ref="Q1465">_xlfn.IFS(M1465=1,M$1,N1465=1,N$1,O1465=1,O$1,P1465=1,P$1)</f>
        <v>Master</v>
      </c>
      <c r="R1465" t="s">
        <v>42</v>
      </c>
      <c r="S1465" s="7">
        <v>68</v>
      </c>
      <c r="T1465" s="7">
        <v>385</v>
      </c>
      <c r="U1465" s="7">
        <v>3</v>
      </c>
      <c r="V1465" s="7">
        <v>186</v>
      </c>
      <c r="W1465" s="7">
        <v>24</v>
      </c>
      <c r="X1465" s="7">
        <v>24</v>
      </c>
      <c r="Y1465" s="7">
        <v>124</v>
      </c>
      <c r="Z1465" s="7">
        <v>498</v>
      </c>
      <c r="AA1465" s="7">
        <v>1</v>
      </c>
      <c r="AB1465" s="7">
        <v>3</v>
      </c>
      <c r="AC1465" s="7">
        <v>2</v>
      </c>
      <c r="AD1465" s="7">
        <v>4</v>
      </c>
      <c r="AE1465" s="7">
        <v>3</v>
      </c>
      <c r="AF1465" s="7">
        <v>0</v>
      </c>
      <c r="AG1465" s="7">
        <v>0</v>
      </c>
      <c r="AH1465" s="7">
        <v>0</v>
      </c>
      <c r="AI1465" s="7">
        <v>0</v>
      </c>
      <c r="AJ1465" s="7">
        <v>0</v>
      </c>
      <c r="AK1465" s="7">
        <v>0</v>
      </c>
      <c r="AL1465" s="7">
        <v>0</v>
      </c>
      <c r="AM1465" s="8">
        <v>43924</v>
      </c>
      <c r="AO1465">
        <f t="shared" si="271"/>
        <v>0</v>
      </c>
      <c r="AP1465">
        <f t="shared" si="272"/>
        <v>0</v>
      </c>
      <c r="AQ1465">
        <f t="shared" si="273"/>
        <v>0</v>
      </c>
      <c r="AR1465">
        <f t="shared" si="274"/>
        <v>0</v>
      </c>
      <c r="AS1465">
        <f t="shared" si="275"/>
        <v>0</v>
      </c>
      <c r="AU1465">
        <f t="shared" si="276"/>
        <v>0</v>
      </c>
      <c r="AV1465">
        <f t="shared" si="276"/>
        <v>0</v>
      </c>
      <c r="AW1465">
        <f t="shared" si="276"/>
        <v>0</v>
      </c>
      <c r="AX1465">
        <f t="shared" si="276"/>
        <v>0</v>
      </c>
      <c r="AY1465">
        <f t="shared" si="276"/>
        <v>0</v>
      </c>
      <c r="BA1465">
        <f t="shared" si="277"/>
        <v>0</v>
      </c>
      <c r="BB1465">
        <f t="shared" si="278"/>
        <v>0</v>
      </c>
      <c r="BC1465">
        <f t="shared" si="279"/>
        <v>0</v>
      </c>
      <c r="BD1465">
        <f t="shared" si="280"/>
        <v>0</v>
      </c>
    </row>
    <row r="1466" spans="1:56" x14ac:dyDescent="0.3">
      <c r="A1466" s="7">
        <v>1336</v>
      </c>
      <c r="B1466" s="6">
        <v>169759</v>
      </c>
      <c r="C1466" s="7">
        <v>0</v>
      </c>
      <c r="D1466" s="7">
        <v>0</v>
      </c>
      <c r="E1466" s="7">
        <f t="shared" si="281"/>
        <v>0</v>
      </c>
      <c r="F1466" s="7">
        <v>54</v>
      </c>
      <c r="G1466" s="7">
        <v>0</v>
      </c>
      <c r="H1466" s="7">
        <v>0</v>
      </c>
      <c r="I1466" s="7">
        <v>0</v>
      </c>
      <c r="J1466" s="7">
        <v>1</v>
      </c>
      <c r="K1466" s="7">
        <v>0</v>
      </c>
      <c r="L1466" s="7" t="str" cm="1">
        <f t="array" ref="L1466">_xlfn.IFS(G1466=1,G$1,H1466=1,H$1,I1466=1,I$1,J1466=1,J$1,K1466=1,K$1)</f>
        <v>Single</v>
      </c>
      <c r="M1466" s="7">
        <v>0</v>
      </c>
      <c r="N1466" s="7">
        <v>0</v>
      </c>
      <c r="O1466" s="7">
        <v>0</v>
      </c>
      <c r="P1466" s="7">
        <v>1</v>
      </c>
      <c r="Q1466" s="7" t="str" cm="1">
        <f t="array" ref="Q1466">_xlfn.IFS(M1466=1,M$1,N1466=1,N$1,O1466=1,O$1,P1466=1,P$1)</f>
        <v>PhD</v>
      </c>
      <c r="R1466" t="s">
        <v>39</v>
      </c>
      <c r="S1466" s="7">
        <v>38</v>
      </c>
      <c r="T1466" s="7">
        <v>1100</v>
      </c>
      <c r="U1466" s="7">
        <v>49</v>
      </c>
      <c r="V1466" s="7">
        <v>1251</v>
      </c>
      <c r="W1466" s="7">
        <v>32</v>
      </c>
      <c r="X1466" s="7">
        <v>73</v>
      </c>
      <c r="Y1466" s="7">
        <v>0</v>
      </c>
      <c r="Z1466" s="7">
        <v>2504</v>
      </c>
      <c r="AA1466" s="7">
        <v>3</v>
      </c>
      <c r="AB1466" s="7">
        <v>4</v>
      </c>
      <c r="AC1466" s="7">
        <v>6</v>
      </c>
      <c r="AD1466" s="7">
        <v>5</v>
      </c>
      <c r="AE1466" s="7">
        <v>3</v>
      </c>
      <c r="AF1466" s="7">
        <v>0</v>
      </c>
      <c r="AG1466" s="7">
        <v>0</v>
      </c>
      <c r="AH1466" s="7">
        <v>0</v>
      </c>
      <c r="AI1466" s="7">
        <v>0</v>
      </c>
      <c r="AJ1466" s="7">
        <v>0</v>
      </c>
      <c r="AK1466" s="7">
        <v>0</v>
      </c>
      <c r="AL1466" s="7">
        <v>1</v>
      </c>
      <c r="AM1466" s="8">
        <v>43924</v>
      </c>
      <c r="AO1466">
        <f t="shared" si="271"/>
        <v>0</v>
      </c>
      <c r="AP1466">
        <f t="shared" si="272"/>
        <v>0</v>
      </c>
      <c r="AQ1466">
        <f t="shared" si="273"/>
        <v>0</v>
      </c>
      <c r="AR1466">
        <f t="shared" si="274"/>
        <v>0</v>
      </c>
      <c r="AS1466">
        <f t="shared" si="275"/>
        <v>0</v>
      </c>
      <c r="AU1466">
        <f t="shared" si="276"/>
        <v>0</v>
      </c>
      <c r="AV1466">
        <f t="shared" si="276"/>
        <v>0</v>
      </c>
      <c r="AW1466">
        <f t="shared" si="276"/>
        <v>0</v>
      </c>
      <c r="AX1466">
        <f t="shared" si="276"/>
        <v>0</v>
      </c>
      <c r="AY1466">
        <f t="shared" si="276"/>
        <v>0</v>
      </c>
      <c r="BA1466">
        <f t="shared" si="277"/>
        <v>0</v>
      </c>
      <c r="BB1466">
        <f t="shared" si="278"/>
        <v>0</v>
      </c>
      <c r="BC1466">
        <f t="shared" si="279"/>
        <v>0</v>
      </c>
      <c r="BD1466">
        <f t="shared" si="280"/>
        <v>0</v>
      </c>
    </row>
    <row r="1467" spans="1:56" x14ac:dyDescent="0.3">
      <c r="A1467" s="7">
        <v>1743</v>
      </c>
      <c r="B1467" s="6">
        <v>178285</v>
      </c>
      <c r="C1467" s="7">
        <v>0</v>
      </c>
      <c r="D1467" s="7">
        <v>0</v>
      </c>
      <c r="E1467" s="7">
        <f t="shared" si="281"/>
        <v>0</v>
      </c>
      <c r="F1467" s="7">
        <v>32</v>
      </c>
      <c r="G1467" s="7">
        <v>0</v>
      </c>
      <c r="H1467" s="7">
        <v>1</v>
      </c>
      <c r="I1467" s="7">
        <v>0</v>
      </c>
      <c r="J1467" s="7">
        <v>0</v>
      </c>
      <c r="K1467" s="7">
        <v>0</v>
      </c>
      <c r="L1467" s="7" t="str" cm="1">
        <f t="array" ref="L1467">_xlfn.IFS(G1467=1,G$1,H1467=1,H$1,I1467=1,I$1,J1467=1,J$1,K1467=1,K$1)</f>
        <v>Married</v>
      </c>
      <c r="M1467" s="7">
        <v>0</v>
      </c>
      <c r="N1467" s="7">
        <v>0</v>
      </c>
      <c r="O1467" s="7">
        <v>1</v>
      </c>
      <c r="P1467" s="7">
        <v>0</v>
      </c>
      <c r="Q1467" s="7" t="str" cm="1">
        <f t="array" ref="Q1467">_xlfn.IFS(M1467=1,M$1,N1467=1,N$1,O1467=1,O$1,P1467=1,P$1)</f>
        <v>Master</v>
      </c>
      <c r="R1467" t="s">
        <v>40</v>
      </c>
      <c r="S1467" s="7">
        <v>13</v>
      </c>
      <c r="T1467" s="7">
        <v>1473</v>
      </c>
      <c r="U1467" s="7">
        <v>244</v>
      </c>
      <c r="V1467" s="7">
        <v>890</v>
      </c>
      <c r="W1467" s="7">
        <v>399</v>
      </c>
      <c r="X1467" s="7">
        <v>153</v>
      </c>
      <c r="Y1467" s="7">
        <v>91</v>
      </c>
      <c r="Z1467" s="7">
        <v>3068</v>
      </c>
      <c r="AA1467" s="7">
        <v>1</v>
      </c>
      <c r="AB1467" s="7">
        <v>6</v>
      </c>
      <c r="AC1467" s="7">
        <v>4</v>
      </c>
      <c r="AD1467" s="7">
        <v>10</v>
      </c>
      <c r="AE1467" s="7">
        <v>3</v>
      </c>
      <c r="AF1467" s="7">
        <v>0</v>
      </c>
      <c r="AG1467" s="7">
        <v>0</v>
      </c>
      <c r="AH1467" s="7">
        <v>0</v>
      </c>
      <c r="AI1467" s="7">
        <v>0</v>
      </c>
      <c r="AJ1467" s="7">
        <v>0</v>
      </c>
      <c r="AK1467" s="7">
        <v>0</v>
      </c>
      <c r="AL1467" s="7">
        <v>0</v>
      </c>
      <c r="AM1467" s="8">
        <v>43924</v>
      </c>
      <c r="AO1467">
        <f t="shared" si="271"/>
        <v>0</v>
      </c>
      <c r="AP1467">
        <f t="shared" si="272"/>
        <v>0</v>
      </c>
      <c r="AQ1467">
        <f t="shared" si="273"/>
        <v>0</v>
      </c>
      <c r="AR1467">
        <f t="shared" si="274"/>
        <v>0</v>
      </c>
      <c r="AS1467">
        <f t="shared" si="275"/>
        <v>0</v>
      </c>
      <c r="AU1467">
        <f t="shared" si="276"/>
        <v>0</v>
      </c>
      <c r="AV1467">
        <f t="shared" si="276"/>
        <v>0</v>
      </c>
      <c r="AW1467">
        <f t="shared" si="276"/>
        <v>0</v>
      </c>
      <c r="AX1467">
        <f t="shared" si="276"/>
        <v>0</v>
      </c>
      <c r="AY1467">
        <f t="shared" si="276"/>
        <v>0</v>
      </c>
      <c r="BA1467">
        <f t="shared" si="277"/>
        <v>0</v>
      </c>
      <c r="BB1467">
        <f t="shared" si="278"/>
        <v>0</v>
      </c>
      <c r="BC1467">
        <f t="shared" si="279"/>
        <v>0</v>
      </c>
      <c r="BD1467">
        <f t="shared" si="280"/>
        <v>0</v>
      </c>
    </row>
    <row r="1468" spans="1:56" x14ac:dyDescent="0.3">
      <c r="A1468" s="7">
        <v>2549</v>
      </c>
      <c r="B1468" s="6">
        <v>127161</v>
      </c>
      <c r="C1468" s="7">
        <v>1</v>
      </c>
      <c r="D1468" s="7">
        <v>0</v>
      </c>
      <c r="E1468" s="7">
        <f t="shared" si="281"/>
        <v>1</v>
      </c>
      <c r="F1468" s="7">
        <v>34</v>
      </c>
      <c r="G1468" s="7">
        <v>0</v>
      </c>
      <c r="H1468" s="7">
        <v>1</v>
      </c>
      <c r="I1468" s="7">
        <v>0</v>
      </c>
      <c r="J1468" s="7">
        <v>0</v>
      </c>
      <c r="K1468" s="7">
        <v>0</v>
      </c>
      <c r="L1468" s="7" t="str" cm="1">
        <f t="array" ref="L1468">_xlfn.IFS(G1468=1,G$1,H1468=1,H$1,I1468=1,I$1,J1468=1,J$1,K1468=1,K$1)</f>
        <v>Married</v>
      </c>
      <c r="M1468" s="7">
        <v>0</v>
      </c>
      <c r="N1468" s="7">
        <v>0</v>
      </c>
      <c r="O1468" s="7">
        <v>1</v>
      </c>
      <c r="P1468" s="7">
        <v>0</v>
      </c>
      <c r="Q1468" s="7" t="str" cm="1">
        <f t="array" ref="Q1468">_xlfn.IFS(M1468=1,M$1,N1468=1,N$1,O1468=1,O$1,P1468=1,P$1)</f>
        <v>Master</v>
      </c>
      <c r="R1468" t="s">
        <v>43</v>
      </c>
      <c r="S1468" s="7">
        <v>41</v>
      </c>
      <c r="T1468" s="7">
        <v>33</v>
      </c>
      <c r="U1468" s="7">
        <v>19</v>
      </c>
      <c r="V1468" s="7">
        <v>108</v>
      </c>
      <c r="W1468" s="7">
        <v>33</v>
      </c>
      <c r="X1468" s="7">
        <v>0</v>
      </c>
      <c r="Y1468" s="7">
        <v>51</v>
      </c>
      <c r="Z1468" s="7">
        <v>140</v>
      </c>
      <c r="AA1468" s="7">
        <v>1</v>
      </c>
      <c r="AB1468" s="7">
        <v>1</v>
      </c>
      <c r="AC1468" s="7">
        <v>0</v>
      </c>
      <c r="AD1468" s="7">
        <v>3</v>
      </c>
      <c r="AE1468" s="7">
        <v>7</v>
      </c>
      <c r="AF1468" s="7">
        <v>0</v>
      </c>
      <c r="AG1468" s="7">
        <v>0</v>
      </c>
      <c r="AH1468" s="7">
        <v>0</v>
      </c>
      <c r="AI1468" s="7">
        <v>0</v>
      </c>
      <c r="AJ1468" s="7">
        <v>0</v>
      </c>
      <c r="AK1468" s="7">
        <v>0</v>
      </c>
      <c r="AL1468" s="7">
        <v>0</v>
      </c>
      <c r="AM1468" s="8">
        <v>43924</v>
      </c>
      <c r="AO1468">
        <f t="shared" si="271"/>
        <v>0</v>
      </c>
      <c r="AP1468">
        <f t="shared" si="272"/>
        <v>0</v>
      </c>
      <c r="AQ1468">
        <f t="shared" si="273"/>
        <v>0</v>
      </c>
      <c r="AR1468">
        <f t="shared" si="274"/>
        <v>0</v>
      </c>
      <c r="AS1468">
        <f t="shared" si="275"/>
        <v>0</v>
      </c>
      <c r="AU1468">
        <f t="shared" si="276"/>
        <v>0</v>
      </c>
      <c r="AV1468">
        <f t="shared" si="276"/>
        <v>0</v>
      </c>
      <c r="AW1468">
        <f t="shared" si="276"/>
        <v>0</v>
      </c>
      <c r="AX1468">
        <f t="shared" si="276"/>
        <v>0</v>
      </c>
      <c r="AY1468">
        <f t="shared" si="276"/>
        <v>0</v>
      </c>
      <c r="BA1468">
        <f t="shared" si="277"/>
        <v>0</v>
      </c>
      <c r="BB1468">
        <f t="shared" si="278"/>
        <v>0</v>
      </c>
      <c r="BC1468">
        <f t="shared" si="279"/>
        <v>0</v>
      </c>
      <c r="BD1468">
        <f t="shared" si="280"/>
        <v>0</v>
      </c>
    </row>
    <row r="1469" spans="1:56" x14ac:dyDescent="0.3">
      <c r="A1469" s="7">
        <v>3132</v>
      </c>
      <c r="B1469" s="6">
        <v>115253</v>
      </c>
      <c r="C1469" s="7">
        <v>1</v>
      </c>
      <c r="D1469" s="7">
        <v>0</v>
      </c>
      <c r="E1469" s="7">
        <f t="shared" si="281"/>
        <v>1</v>
      </c>
      <c r="F1469" s="7">
        <v>28</v>
      </c>
      <c r="G1469" s="7">
        <v>0</v>
      </c>
      <c r="H1469" s="7">
        <v>0</v>
      </c>
      <c r="I1469" s="7">
        <v>0</v>
      </c>
      <c r="J1469" s="7">
        <v>1</v>
      </c>
      <c r="K1469" s="7">
        <v>0</v>
      </c>
      <c r="L1469" s="7" t="str" cm="1">
        <f t="array" ref="L1469">_xlfn.IFS(G1469=1,G$1,H1469=1,H$1,I1469=1,I$1,J1469=1,J$1,K1469=1,K$1)</f>
        <v>Single</v>
      </c>
      <c r="M1469" s="7">
        <v>1</v>
      </c>
      <c r="N1469" s="7">
        <v>0</v>
      </c>
      <c r="O1469" s="7">
        <v>0</v>
      </c>
      <c r="P1469" s="7">
        <v>0</v>
      </c>
      <c r="Q1469" s="7" t="str" cm="1">
        <f t="array" ref="Q1469">_xlfn.IFS(M1469=1,M$1,N1469=1,N$1,O1469=1,O$1,P1469=1,P$1)</f>
        <v>Basic</v>
      </c>
      <c r="R1469" t="s">
        <v>42</v>
      </c>
      <c r="S1469" s="7">
        <v>13</v>
      </c>
      <c r="T1469" s="7">
        <v>8</v>
      </c>
      <c r="U1469" s="7">
        <v>23</v>
      </c>
      <c r="V1469" s="7">
        <v>23</v>
      </c>
      <c r="W1469" s="7">
        <v>60</v>
      </c>
      <c r="X1469" s="7">
        <v>8</v>
      </c>
      <c r="Y1469" s="7">
        <v>98</v>
      </c>
      <c r="Z1469" s="7">
        <v>23</v>
      </c>
      <c r="AA1469" s="7">
        <v>2</v>
      </c>
      <c r="AB1469" s="7">
        <v>1</v>
      </c>
      <c r="AC1469" s="7">
        <v>0</v>
      </c>
      <c r="AD1469" s="7">
        <v>3</v>
      </c>
      <c r="AE1469" s="7">
        <v>7</v>
      </c>
      <c r="AF1469" s="7">
        <v>0</v>
      </c>
      <c r="AG1469" s="7">
        <v>0</v>
      </c>
      <c r="AH1469" s="7">
        <v>0</v>
      </c>
      <c r="AI1469" s="7">
        <v>0</v>
      </c>
      <c r="AJ1469" s="7">
        <v>0</v>
      </c>
      <c r="AK1469" s="7">
        <v>0</v>
      </c>
      <c r="AL1469" s="7">
        <v>0</v>
      </c>
      <c r="AM1469" s="8">
        <v>43924</v>
      </c>
      <c r="AO1469">
        <f t="shared" si="271"/>
        <v>0</v>
      </c>
      <c r="AP1469">
        <f t="shared" si="272"/>
        <v>0</v>
      </c>
      <c r="AQ1469">
        <f t="shared" si="273"/>
        <v>0</v>
      </c>
      <c r="AR1469">
        <f t="shared" si="274"/>
        <v>0</v>
      </c>
      <c r="AS1469">
        <f t="shared" si="275"/>
        <v>0</v>
      </c>
      <c r="AU1469">
        <f t="shared" si="276"/>
        <v>0</v>
      </c>
      <c r="AV1469">
        <f t="shared" si="276"/>
        <v>0</v>
      </c>
      <c r="AW1469">
        <f t="shared" si="276"/>
        <v>0</v>
      </c>
      <c r="AX1469">
        <f t="shared" si="276"/>
        <v>0</v>
      </c>
      <c r="AY1469">
        <f t="shared" si="276"/>
        <v>0</v>
      </c>
      <c r="BA1469">
        <f t="shared" si="277"/>
        <v>0</v>
      </c>
      <c r="BB1469">
        <f t="shared" si="278"/>
        <v>0</v>
      </c>
      <c r="BC1469">
        <f t="shared" si="279"/>
        <v>0</v>
      </c>
      <c r="BD1469">
        <f t="shared" si="280"/>
        <v>0</v>
      </c>
    </row>
    <row r="1470" spans="1:56" x14ac:dyDescent="0.3">
      <c r="A1470" s="7">
        <v>1597</v>
      </c>
      <c r="B1470" s="6">
        <v>122574</v>
      </c>
      <c r="C1470" s="7">
        <v>2</v>
      </c>
      <c r="D1470" s="7">
        <v>1</v>
      </c>
      <c r="E1470" s="7">
        <f t="shared" si="281"/>
        <v>3</v>
      </c>
      <c r="F1470" s="7">
        <v>53</v>
      </c>
      <c r="G1470" s="7">
        <v>0</v>
      </c>
      <c r="H1470" s="7">
        <v>1</v>
      </c>
      <c r="I1470" s="7">
        <v>0</v>
      </c>
      <c r="J1470" s="7">
        <v>0</v>
      </c>
      <c r="K1470" s="7">
        <v>0</v>
      </c>
      <c r="L1470" s="7" t="str" cm="1">
        <f t="array" ref="L1470">_xlfn.IFS(G1470=1,G$1,H1470=1,H$1,I1470=1,I$1,J1470=1,J$1,K1470=1,K$1)</f>
        <v>Married</v>
      </c>
      <c r="M1470" s="7">
        <v>0</v>
      </c>
      <c r="N1470" s="7">
        <v>1</v>
      </c>
      <c r="O1470" s="7">
        <v>0</v>
      </c>
      <c r="P1470" s="7">
        <v>0</v>
      </c>
      <c r="Q1470" s="7" t="str" cm="1">
        <f t="array" ref="Q1470">_xlfn.IFS(M1470=1,M$1,N1470=1,N$1,O1470=1,O$1,P1470=1,P$1)</f>
        <v>Graduate</v>
      </c>
      <c r="R1470" t="s">
        <v>41</v>
      </c>
      <c r="S1470" s="7">
        <v>28</v>
      </c>
      <c r="T1470" s="7">
        <v>136</v>
      </c>
      <c r="U1470" s="7">
        <v>0</v>
      </c>
      <c r="V1470" s="7">
        <v>43</v>
      </c>
      <c r="W1470" s="7">
        <v>11</v>
      </c>
      <c r="X1470" s="7">
        <v>0</v>
      </c>
      <c r="Y1470" s="7">
        <v>11</v>
      </c>
      <c r="Z1470" s="7">
        <v>179</v>
      </c>
      <c r="AA1470" s="7">
        <v>2</v>
      </c>
      <c r="AB1470" s="7">
        <v>2</v>
      </c>
      <c r="AC1470" s="7">
        <v>0</v>
      </c>
      <c r="AD1470" s="7">
        <v>3</v>
      </c>
      <c r="AE1470" s="7">
        <v>7</v>
      </c>
      <c r="AF1470" s="7">
        <v>0</v>
      </c>
      <c r="AG1470" s="7">
        <v>0</v>
      </c>
      <c r="AH1470" s="7">
        <v>0</v>
      </c>
      <c r="AI1470" s="7">
        <v>0</v>
      </c>
      <c r="AJ1470" s="7">
        <v>0</v>
      </c>
      <c r="AK1470" s="7">
        <v>0</v>
      </c>
      <c r="AL1470" s="7">
        <v>0</v>
      </c>
      <c r="AM1470" s="8">
        <v>43924</v>
      </c>
      <c r="AO1470">
        <f t="shared" si="271"/>
        <v>0</v>
      </c>
      <c r="AP1470">
        <f t="shared" si="272"/>
        <v>0</v>
      </c>
      <c r="AQ1470">
        <f t="shared" si="273"/>
        <v>0</v>
      </c>
      <c r="AR1470">
        <f t="shared" si="274"/>
        <v>0</v>
      </c>
      <c r="AS1470">
        <f t="shared" si="275"/>
        <v>0</v>
      </c>
      <c r="AU1470">
        <f t="shared" si="276"/>
        <v>0</v>
      </c>
      <c r="AV1470">
        <f t="shared" si="276"/>
        <v>0</v>
      </c>
      <c r="AW1470">
        <f t="shared" si="276"/>
        <v>0</v>
      </c>
      <c r="AX1470">
        <f t="shared" si="276"/>
        <v>0</v>
      </c>
      <c r="AY1470">
        <f t="shared" si="276"/>
        <v>0</v>
      </c>
      <c r="BA1470">
        <f t="shared" si="277"/>
        <v>0</v>
      </c>
      <c r="BB1470">
        <f t="shared" si="278"/>
        <v>0</v>
      </c>
      <c r="BC1470">
        <f t="shared" si="279"/>
        <v>0</v>
      </c>
      <c r="BD1470">
        <f t="shared" si="280"/>
        <v>0</v>
      </c>
    </row>
    <row r="1471" spans="1:56" x14ac:dyDescent="0.3">
      <c r="A1471" s="7">
        <v>1298</v>
      </c>
      <c r="B1471" s="6">
        <v>122574</v>
      </c>
      <c r="C1471" s="7">
        <v>2</v>
      </c>
      <c r="D1471" s="7">
        <v>1</v>
      </c>
      <c r="E1471" s="7">
        <f t="shared" si="281"/>
        <v>3</v>
      </c>
      <c r="F1471" s="7">
        <v>53</v>
      </c>
      <c r="G1471" s="7">
        <v>0</v>
      </c>
      <c r="H1471" s="7">
        <v>1</v>
      </c>
      <c r="I1471" s="7">
        <v>0</v>
      </c>
      <c r="J1471" s="7">
        <v>0</v>
      </c>
      <c r="K1471" s="7">
        <v>0</v>
      </c>
      <c r="L1471" s="7" t="str" cm="1">
        <f t="array" ref="L1471">_xlfn.IFS(G1471=1,G$1,H1471=1,H$1,I1471=1,I$1,J1471=1,J$1,K1471=1,K$1)</f>
        <v>Married</v>
      </c>
      <c r="M1471" s="7">
        <v>0</v>
      </c>
      <c r="N1471" s="7">
        <v>1</v>
      </c>
      <c r="O1471" s="7">
        <v>0</v>
      </c>
      <c r="P1471" s="7">
        <v>0</v>
      </c>
      <c r="Q1471" s="7" t="str" cm="1">
        <f t="array" ref="Q1471">_xlfn.IFS(M1471=1,M$1,N1471=1,N$1,O1471=1,O$1,P1471=1,P$1)</f>
        <v>Graduate</v>
      </c>
      <c r="R1471" t="s">
        <v>44</v>
      </c>
      <c r="S1471" s="7">
        <v>28</v>
      </c>
      <c r="T1471" s="7">
        <v>136</v>
      </c>
      <c r="U1471" s="7">
        <v>0</v>
      </c>
      <c r="V1471" s="7">
        <v>43</v>
      </c>
      <c r="W1471" s="7">
        <v>11</v>
      </c>
      <c r="X1471" s="7">
        <v>0</v>
      </c>
      <c r="Y1471" s="7">
        <v>11</v>
      </c>
      <c r="Z1471" s="7">
        <v>179</v>
      </c>
      <c r="AA1471" s="7">
        <v>2</v>
      </c>
      <c r="AB1471" s="7">
        <v>2</v>
      </c>
      <c r="AC1471" s="7">
        <v>0</v>
      </c>
      <c r="AD1471" s="7">
        <v>3</v>
      </c>
      <c r="AE1471" s="7">
        <v>7</v>
      </c>
      <c r="AF1471" s="7">
        <v>0</v>
      </c>
      <c r="AG1471" s="7">
        <v>0</v>
      </c>
      <c r="AH1471" s="7">
        <v>0</v>
      </c>
      <c r="AI1471" s="7">
        <v>0</v>
      </c>
      <c r="AJ1471" s="7">
        <v>0</v>
      </c>
      <c r="AK1471" s="7">
        <v>0</v>
      </c>
      <c r="AL1471" s="7">
        <v>0</v>
      </c>
      <c r="AM1471" s="8">
        <v>43924</v>
      </c>
      <c r="AO1471">
        <f t="shared" si="271"/>
        <v>0</v>
      </c>
      <c r="AP1471">
        <f t="shared" si="272"/>
        <v>0</v>
      </c>
      <c r="AQ1471">
        <f t="shared" si="273"/>
        <v>0</v>
      </c>
      <c r="AR1471">
        <f t="shared" si="274"/>
        <v>0</v>
      </c>
      <c r="AS1471">
        <f t="shared" si="275"/>
        <v>0</v>
      </c>
      <c r="AU1471">
        <f t="shared" si="276"/>
        <v>0</v>
      </c>
      <c r="AV1471">
        <f t="shared" si="276"/>
        <v>0</v>
      </c>
      <c r="AW1471">
        <f t="shared" si="276"/>
        <v>0</v>
      </c>
      <c r="AX1471">
        <f t="shared" si="276"/>
        <v>0</v>
      </c>
      <c r="AY1471">
        <f t="shared" si="276"/>
        <v>0</v>
      </c>
      <c r="BA1471">
        <f t="shared" si="277"/>
        <v>0</v>
      </c>
      <c r="BB1471">
        <f t="shared" si="278"/>
        <v>0</v>
      </c>
      <c r="BC1471">
        <f t="shared" si="279"/>
        <v>0</v>
      </c>
      <c r="BD1471">
        <f t="shared" si="280"/>
        <v>0</v>
      </c>
    </row>
    <row r="1472" spans="1:56" x14ac:dyDescent="0.3">
      <c r="A1472" s="7">
        <v>1227</v>
      </c>
      <c r="B1472" s="6">
        <v>173455</v>
      </c>
      <c r="C1472" s="7">
        <v>0</v>
      </c>
      <c r="D1472" s="7">
        <v>0</v>
      </c>
      <c r="E1472" s="7">
        <f t="shared" si="281"/>
        <v>0</v>
      </c>
      <c r="F1472" s="7">
        <v>52</v>
      </c>
      <c r="G1472" s="7">
        <v>0</v>
      </c>
      <c r="H1472" s="7">
        <v>0</v>
      </c>
      <c r="I1472" s="7">
        <v>0</v>
      </c>
      <c r="J1472" s="7">
        <v>0</v>
      </c>
      <c r="K1472" s="7">
        <v>1</v>
      </c>
      <c r="L1472" s="7" t="str" cm="1">
        <f t="array" ref="L1472">_xlfn.IFS(G1472=1,G$1,H1472=1,H$1,I1472=1,I$1,J1472=1,J$1,K1472=1,K$1)</f>
        <v>Widow</v>
      </c>
      <c r="M1472" s="7">
        <v>0</v>
      </c>
      <c r="N1472" s="7">
        <v>1</v>
      </c>
      <c r="O1472" s="7">
        <v>0</v>
      </c>
      <c r="P1472" s="7">
        <v>0</v>
      </c>
      <c r="Q1472" s="7" t="str" cm="1">
        <f t="array" ref="Q1472">_xlfn.IFS(M1472=1,M$1,N1472=1,N$1,O1472=1,O$1,P1472=1,P$1)</f>
        <v>Graduate</v>
      </c>
      <c r="R1472" t="s">
        <v>40</v>
      </c>
      <c r="S1472" s="7">
        <v>98</v>
      </c>
      <c r="T1472" s="7">
        <v>2128</v>
      </c>
      <c r="U1472" s="7">
        <v>144</v>
      </c>
      <c r="V1472" s="7">
        <v>1788</v>
      </c>
      <c r="W1472" s="7">
        <v>439</v>
      </c>
      <c r="X1472" s="7">
        <v>385</v>
      </c>
      <c r="Y1472" s="7">
        <v>47</v>
      </c>
      <c r="Z1472" s="7">
        <v>4836</v>
      </c>
      <c r="AA1472" s="7">
        <v>1</v>
      </c>
      <c r="AB1472" s="7">
        <v>6</v>
      </c>
      <c r="AC1472" s="7">
        <v>5</v>
      </c>
      <c r="AD1472" s="7">
        <v>10</v>
      </c>
      <c r="AE1472" s="7">
        <v>3</v>
      </c>
      <c r="AF1472" s="7">
        <v>0</v>
      </c>
      <c r="AG1472" s="7">
        <v>1</v>
      </c>
      <c r="AH1472" s="7">
        <v>0</v>
      </c>
      <c r="AI1472" s="7">
        <v>0</v>
      </c>
      <c r="AJ1472" s="7">
        <v>0</v>
      </c>
      <c r="AK1472" s="7">
        <v>0</v>
      </c>
      <c r="AL1472" s="7">
        <v>0</v>
      </c>
      <c r="AM1472" s="8">
        <v>43924</v>
      </c>
      <c r="AO1472">
        <f t="shared" si="271"/>
        <v>0</v>
      </c>
      <c r="AP1472">
        <f t="shared" si="272"/>
        <v>0</v>
      </c>
      <c r="AQ1472">
        <f t="shared" si="273"/>
        <v>0</v>
      </c>
      <c r="AR1472">
        <f t="shared" si="274"/>
        <v>0</v>
      </c>
      <c r="AS1472">
        <f t="shared" si="275"/>
        <v>1</v>
      </c>
      <c r="AU1472">
        <f t="shared" si="276"/>
        <v>0</v>
      </c>
      <c r="AV1472">
        <f t="shared" si="276"/>
        <v>0</v>
      </c>
      <c r="AW1472">
        <f t="shared" si="276"/>
        <v>0</v>
      </c>
      <c r="AX1472">
        <f t="shared" si="276"/>
        <v>0</v>
      </c>
      <c r="AY1472">
        <f t="shared" si="276"/>
        <v>0</v>
      </c>
      <c r="BA1472">
        <f t="shared" si="277"/>
        <v>0</v>
      </c>
      <c r="BB1472">
        <f t="shared" si="278"/>
        <v>0</v>
      </c>
      <c r="BC1472">
        <f t="shared" si="279"/>
        <v>0</v>
      </c>
      <c r="BD1472">
        <f t="shared" si="280"/>
        <v>0</v>
      </c>
    </row>
    <row r="1473" spans="1:56" x14ac:dyDescent="0.3">
      <c r="A1473" s="7">
        <v>1774</v>
      </c>
      <c r="B1473" s="6">
        <v>151267</v>
      </c>
      <c r="C1473" s="7">
        <v>1</v>
      </c>
      <c r="D1473" s="7">
        <v>1</v>
      </c>
      <c r="E1473" s="7">
        <f t="shared" si="281"/>
        <v>2</v>
      </c>
      <c r="F1473" s="7">
        <v>42</v>
      </c>
      <c r="G1473" s="7">
        <v>0</v>
      </c>
      <c r="H1473" s="7">
        <v>1</v>
      </c>
      <c r="I1473" s="7">
        <v>0</v>
      </c>
      <c r="J1473" s="7">
        <v>0</v>
      </c>
      <c r="K1473" s="7">
        <v>0</v>
      </c>
      <c r="L1473" s="7" t="str" cm="1">
        <f t="array" ref="L1473">_xlfn.IFS(G1473=1,G$1,H1473=1,H$1,I1473=1,I$1,J1473=1,J$1,K1473=1,K$1)</f>
        <v>Married</v>
      </c>
      <c r="M1473" s="7">
        <v>0</v>
      </c>
      <c r="N1473" s="7">
        <v>1</v>
      </c>
      <c r="O1473" s="7">
        <v>0</v>
      </c>
      <c r="P1473" s="7">
        <v>0</v>
      </c>
      <c r="Q1473" s="7" t="str" cm="1">
        <f t="array" ref="Q1473">_xlfn.IFS(M1473=1,M$1,N1473=1,N$1,O1473=1,O$1,P1473=1,P$1)</f>
        <v>Graduate</v>
      </c>
      <c r="R1473" t="s">
        <v>39</v>
      </c>
      <c r="S1473" s="7">
        <v>37</v>
      </c>
      <c r="T1473" s="7">
        <v>540</v>
      </c>
      <c r="U1473" s="7">
        <v>6</v>
      </c>
      <c r="V1473" s="7">
        <v>189</v>
      </c>
      <c r="W1473" s="7">
        <v>21</v>
      </c>
      <c r="X1473" s="7">
        <v>6</v>
      </c>
      <c r="Y1473" s="7">
        <v>35</v>
      </c>
      <c r="Z1473" s="7">
        <v>726</v>
      </c>
      <c r="AA1473" s="7">
        <v>4</v>
      </c>
      <c r="AB1473" s="7">
        <v>3</v>
      </c>
      <c r="AC1473" s="7">
        <v>3</v>
      </c>
      <c r="AD1473" s="7">
        <v>5</v>
      </c>
      <c r="AE1473" s="7">
        <v>4</v>
      </c>
      <c r="AF1473" s="7">
        <v>0</v>
      </c>
      <c r="AG1473" s="7">
        <v>0</v>
      </c>
      <c r="AH1473" s="7">
        <v>0</v>
      </c>
      <c r="AI1473" s="7">
        <v>0</v>
      </c>
      <c r="AJ1473" s="7">
        <v>0</v>
      </c>
      <c r="AK1473" s="7">
        <v>0</v>
      </c>
      <c r="AL1473" s="7">
        <v>0</v>
      </c>
      <c r="AM1473" s="8">
        <v>43925</v>
      </c>
      <c r="AO1473">
        <f t="shared" si="271"/>
        <v>0</v>
      </c>
      <c r="AP1473">
        <f t="shared" si="272"/>
        <v>0</v>
      </c>
      <c r="AQ1473">
        <f t="shared" si="273"/>
        <v>0</v>
      </c>
      <c r="AR1473">
        <f t="shared" si="274"/>
        <v>0</v>
      </c>
      <c r="AS1473">
        <f t="shared" si="275"/>
        <v>0</v>
      </c>
      <c r="AU1473">
        <f t="shared" si="276"/>
        <v>0</v>
      </c>
      <c r="AV1473">
        <f t="shared" si="276"/>
        <v>0</v>
      </c>
      <c r="AW1473">
        <f t="shared" si="276"/>
        <v>0</v>
      </c>
      <c r="AX1473">
        <f t="shared" si="276"/>
        <v>0</v>
      </c>
      <c r="AY1473">
        <f t="shared" si="276"/>
        <v>0</v>
      </c>
      <c r="BA1473">
        <f t="shared" si="277"/>
        <v>0</v>
      </c>
      <c r="BB1473">
        <f t="shared" si="278"/>
        <v>0</v>
      </c>
      <c r="BC1473">
        <f t="shared" si="279"/>
        <v>0</v>
      </c>
      <c r="BD1473">
        <f t="shared" si="280"/>
        <v>0</v>
      </c>
    </row>
    <row r="1474" spans="1:56" x14ac:dyDescent="0.3">
      <c r="A1474" s="7">
        <v>2188</v>
      </c>
      <c r="B1474" s="6">
        <v>118351</v>
      </c>
      <c r="C1474" s="7">
        <v>0</v>
      </c>
      <c r="D1474" s="7">
        <v>0</v>
      </c>
      <c r="E1474" s="7">
        <f t="shared" si="281"/>
        <v>0</v>
      </c>
      <c r="F1474" s="7">
        <v>30</v>
      </c>
      <c r="G1474" s="7">
        <v>0</v>
      </c>
      <c r="H1474" s="7">
        <v>1</v>
      </c>
      <c r="I1474" s="7">
        <v>0</v>
      </c>
      <c r="J1474" s="7">
        <v>0</v>
      </c>
      <c r="K1474" s="7">
        <v>0</v>
      </c>
      <c r="L1474" s="7" t="str" cm="1">
        <f t="array" ref="L1474">_xlfn.IFS(G1474=1,G$1,H1474=1,H$1,I1474=1,I$1,J1474=1,J$1,K1474=1,K$1)</f>
        <v>Married</v>
      </c>
      <c r="M1474" s="7">
        <v>0</v>
      </c>
      <c r="N1474" s="7">
        <v>1</v>
      </c>
      <c r="O1474" s="7">
        <v>0</v>
      </c>
      <c r="P1474" s="7">
        <v>0</v>
      </c>
      <c r="Q1474" s="7" t="str" cm="1">
        <f t="array" ref="Q1474">_xlfn.IFS(M1474=1,M$1,N1474=1,N$1,O1474=1,O$1,P1474=1,P$1)</f>
        <v>Graduate</v>
      </c>
      <c r="R1474" t="s">
        <v>39</v>
      </c>
      <c r="S1474" s="7">
        <v>1</v>
      </c>
      <c r="T1474" s="7">
        <v>6</v>
      </c>
      <c r="U1474" s="7">
        <v>77</v>
      </c>
      <c r="V1474" s="7">
        <v>58</v>
      </c>
      <c r="W1474" s="7">
        <v>0</v>
      </c>
      <c r="X1474" s="7">
        <v>90</v>
      </c>
      <c r="Y1474" s="7">
        <v>45</v>
      </c>
      <c r="Z1474" s="7">
        <v>187</v>
      </c>
      <c r="AA1474" s="7">
        <v>1</v>
      </c>
      <c r="AB1474" s="7">
        <v>2</v>
      </c>
      <c r="AC1474" s="7">
        <v>0</v>
      </c>
      <c r="AD1474" s="7">
        <v>3</v>
      </c>
      <c r="AE1474" s="7">
        <v>7</v>
      </c>
      <c r="AF1474" s="7">
        <v>0</v>
      </c>
      <c r="AG1474" s="7">
        <v>0</v>
      </c>
      <c r="AH1474" s="7">
        <v>0</v>
      </c>
      <c r="AI1474" s="7">
        <v>0</v>
      </c>
      <c r="AJ1474" s="7">
        <v>0</v>
      </c>
      <c r="AK1474" s="7">
        <v>0</v>
      </c>
      <c r="AL1474" s="7">
        <v>0</v>
      </c>
      <c r="AM1474" s="8">
        <v>43925</v>
      </c>
      <c r="AO1474">
        <f t="shared" ref="AO1474:AO1537" si="282">IF($AG1474=1,G1474,0)</f>
        <v>0</v>
      </c>
      <c r="AP1474">
        <f t="shared" ref="AP1474:AP1537" si="283">IF($AG1474=1,H1474,0)</f>
        <v>0</v>
      </c>
      <c r="AQ1474">
        <f t="shared" ref="AQ1474:AQ1537" si="284">IF($AG1474=1,J1474,0)</f>
        <v>0</v>
      </c>
      <c r="AR1474">
        <f t="shared" ref="AR1474:AR1537" si="285">IF($AG1474=1,I1474,0)</f>
        <v>0</v>
      </c>
      <c r="AS1474">
        <f t="shared" ref="AS1474:AS1537" si="286">IF($AG1474=1,K1474,0)</f>
        <v>0</v>
      </c>
      <c r="AU1474">
        <f t="shared" si="276"/>
        <v>0</v>
      </c>
      <c r="AV1474">
        <f t="shared" si="276"/>
        <v>0</v>
      </c>
      <c r="AW1474">
        <f t="shared" si="276"/>
        <v>0</v>
      </c>
      <c r="AX1474">
        <f t="shared" si="276"/>
        <v>0</v>
      </c>
      <c r="AY1474">
        <f t="shared" si="276"/>
        <v>0</v>
      </c>
      <c r="BA1474">
        <f t="shared" si="277"/>
        <v>0</v>
      </c>
      <c r="BB1474">
        <f t="shared" si="278"/>
        <v>0</v>
      </c>
      <c r="BC1474">
        <f t="shared" si="279"/>
        <v>0</v>
      </c>
      <c r="BD1474">
        <f t="shared" si="280"/>
        <v>0</v>
      </c>
    </row>
    <row r="1475" spans="1:56" x14ac:dyDescent="0.3">
      <c r="A1475" s="7">
        <v>2115</v>
      </c>
      <c r="B1475" s="6">
        <v>172903</v>
      </c>
      <c r="C1475" s="7">
        <v>0</v>
      </c>
      <c r="D1475" s="7">
        <v>0</v>
      </c>
      <c r="E1475" s="7">
        <f t="shared" si="281"/>
        <v>0</v>
      </c>
      <c r="F1475" s="7">
        <v>35</v>
      </c>
      <c r="G1475" s="7">
        <v>0</v>
      </c>
      <c r="H1475" s="7">
        <v>0</v>
      </c>
      <c r="I1475" s="7">
        <v>0</v>
      </c>
      <c r="J1475" s="7">
        <v>1</v>
      </c>
      <c r="K1475" s="7">
        <v>0</v>
      </c>
      <c r="L1475" s="7" t="str" cm="1">
        <f t="array" ref="L1475">_xlfn.IFS(G1475=1,G$1,H1475=1,H$1,I1475=1,I$1,J1475=1,J$1,K1475=1,K$1)</f>
        <v>Single</v>
      </c>
      <c r="M1475" s="7">
        <v>0</v>
      </c>
      <c r="N1475" s="7">
        <v>1</v>
      </c>
      <c r="O1475" s="7">
        <v>0</v>
      </c>
      <c r="P1475" s="7">
        <v>0</v>
      </c>
      <c r="Q1475" s="7" t="str" cm="1">
        <f t="array" ref="Q1475">_xlfn.IFS(M1475=1,M$1,N1475=1,N$1,O1475=1,O$1,P1475=1,P$1)</f>
        <v>Graduate</v>
      </c>
      <c r="R1475" t="s">
        <v>40</v>
      </c>
      <c r="S1475" s="7">
        <v>74</v>
      </c>
      <c r="T1475" s="7">
        <v>2531</v>
      </c>
      <c r="U1475" s="7">
        <v>327</v>
      </c>
      <c r="V1475" s="7">
        <v>1779</v>
      </c>
      <c r="W1475" s="7">
        <v>0</v>
      </c>
      <c r="X1475" s="7">
        <v>45</v>
      </c>
      <c r="Y1475" s="7">
        <v>92</v>
      </c>
      <c r="Z1475" s="7">
        <v>4589</v>
      </c>
      <c r="AA1475" s="7">
        <v>1</v>
      </c>
      <c r="AB1475" s="7">
        <v>7</v>
      </c>
      <c r="AC1475" s="7">
        <v>5</v>
      </c>
      <c r="AD1475" s="7">
        <v>8</v>
      </c>
      <c r="AE1475" s="7">
        <v>4</v>
      </c>
      <c r="AF1475" s="7">
        <v>0</v>
      </c>
      <c r="AG1475" s="7">
        <v>1</v>
      </c>
      <c r="AH1475" s="7">
        <v>1</v>
      </c>
      <c r="AI1475" s="7">
        <v>1</v>
      </c>
      <c r="AJ1475" s="7">
        <v>0</v>
      </c>
      <c r="AK1475" s="7">
        <v>0</v>
      </c>
      <c r="AL1475" s="7">
        <v>1</v>
      </c>
      <c r="AM1475" s="8">
        <v>43925</v>
      </c>
      <c r="AO1475">
        <f t="shared" si="282"/>
        <v>0</v>
      </c>
      <c r="AP1475">
        <f t="shared" si="283"/>
        <v>0</v>
      </c>
      <c r="AQ1475">
        <f t="shared" si="284"/>
        <v>1</v>
      </c>
      <c r="AR1475">
        <f t="shared" si="285"/>
        <v>0</v>
      </c>
      <c r="AS1475">
        <f t="shared" si="286"/>
        <v>0</v>
      </c>
      <c r="AU1475">
        <f t="shared" si="276"/>
        <v>0</v>
      </c>
      <c r="AV1475">
        <f t="shared" si="276"/>
        <v>0</v>
      </c>
      <c r="AW1475">
        <f t="shared" si="276"/>
        <v>0</v>
      </c>
      <c r="AX1475">
        <f t="shared" si="276"/>
        <v>0</v>
      </c>
      <c r="AY1475">
        <f t="shared" si="276"/>
        <v>0</v>
      </c>
      <c r="BA1475">
        <f t="shared" si="277"/>
        <v>0</v>
      </c>
      <c r="BB1475">
        <f t="shared" si="278"/>
        <v>0</v>
      </c>
      <c r="BC1475">
        <f t="shared" si="279"/>
        <v>0</v>
      </c>
      <c r="BD1475">
        <f t="shared" si="280"/>
        <v>0</v>
      </c>
    </row>
    <row r="1476" spans="1:56" x14ac:dyDescent="0.3">
      <c r="A1476" s="7">
        <v>1467</v>
      </c>
      <c r="B1476" s="6">
        <v>143057</v>
      </c>
      <c r="C1476" s="7">
        <v>0</v>
      </c>
      <c r="D1476" s="7">
        <v>1</v>
      </c>
      <c r="E1476" s="7">
        <f t="shared" si="281"/>
        <v>1</v>
      </c>
      <c r="F1476" s="7">
        <v>45</v>
      </c>
      <c r="G1476" s="7">
        <v>0</v>
      </c>
      <c r="H1476" s="7">
        <v>1</v>
      </c>
      <c r="I1476" s="7">
        <v>0</v>
      </c>
      <c r="J1476" s="7">
        <v>0</v>
      </c>
      <c r="K1476" s="7">
        <v>0</v>
      </c>
      <c r="L1476" s="7" t="str" cm="1">
        <f t="array" ref="L1476">_xlfn.IFS(G1476=1,G$1,H1476=1,H$1,I1476=1,I$1,J1476=1,J$1,K1476=1,K$1)</f>
        <v>Married</v>
      </c>
      <c r="M1476" s="7">
        <v>0</v>
      </c>
      <c r="N1476" s="7">
        <v>1</v>
      </c>
      <c r="O1476" s="7">
        <v>0</v>
      </c>
      <c r="P1476" s="7">
        <v>0</v>
      </c>
      <c r="Q1476" s="7" t="str" cm="1">
        <f t="array" ref="Q1476">_xlfn.IFS(M1476=1,M$1,N1476=1,N$1,O1476=1,O$1,P1476=1,P$1)</f>
        <v>Graduate</v>
      </c>
      <c r="R1476" t="s">
        <v>40</v>
      </c>
      <c r="S1476" s="7">
        <v>30</v>
      </c>
      <c r="T1476" s="7">
        <v>708</v>
      </c>
      <c r="U1476" s="7">
        <v>7</v>
      </c>
      <c r="V1476" s="7">
        <v>146</v>
      </c>
      <c r="W1476" s="7">
        <v>0</v>
      </c>
      <c r="X1476" s="7">
        <v>7</v>
      </c>
      <c r="Y1476" s="7">
        <v>17</v>
      </c>
      <c r="Z1476" s="7">
        <v>851</v>
      </c>
      <c r="AA1476" s="7">
        <v>4</v>
      </c>
      <c r="AB1476" s="7">
        <v>4</v>
      </c>
      <c r="AC1476" s="7">
        <v>2</v>
      </c>
      <c r="AD1476" s="7">
        <v>5</v>
      </c>
      <c r="AE1476" s="7">
        <v>5</v>
      </c>
      <c r="AF1476" s="7">
        <v>0</v>
      </c>
      <c r="AG1476" s="7">
        <v>0</v>
      </c>
      <c r="AH1476" s="7">
        <v>0</v>
      </c>
      <c r="AI1476" s="7">
        <v>0</v>
      </c>
      <c r="AJ1476" s="7">
        <v>0</v>
      </c>
      <c r="AK1476" s="7">
        <v>0</v>
      </c>
      <c r="AL1476" s="7">
        <v>0</v>
      </c>
      <c r="AM1476" s="8">
        <v>43926</v>
      </c>
      <c r="AO1476">
        <f t="shared" si="282"/>
        <v>0</v>
      </c>
      <c r="AP1476">
        <f t="shared" si="283"/>
        <v>0</v>
      </c>
      <c r="AQ1476">
        <f t="shared" si="284"/>
        <v>0</v>
      </c>
      <c r="AR1476">
        <f t="shared" si="285"/>
        <v>0</v>
      </c>
      <c r="AS1476">
        <f t="shared" si="286"/>
        <v>0</v>
      </c>
      <c r="AU1476">
        <f t="shared" si="276"/>
        <v>0</v>
      </c>
      <c r="AV1476">
        <f t="shared" si="276"/>
        <v>0</v>
      </c>
      <c r="AW1476">
        <f t="shared" si="276"/>
        <v>0</v>
      </c>
      <c r="AX1476">
        <f t="shared" si="276"/>
        <v>0</v>
      </c>
      <c r="AY1476">
        <f t="shared" si="276"/>
        <v>0</v>
      </c>
      <c r="BA1476">
        <f t="shared" si="277"/>
        <v>0</v>
      </c>
      <c r="BB1476">
        <f t="shared" si="278"/>
        <v>0</v>
      </c>
      <c r="BC1476">
        <f t="shared" si="279"/>
        <v>0</v>
      </c>
      <c r="BD1476">
        <f t="shared" si="280"/>
        <v>0</v>
      </c>
    </row>
    <row r="1477" spans="1:56" x14ac:dyDescent="0.3">
      <c r="A1477" s="7">
        <v>2410</v>
      </c>
      <c r="B1477" s="6">
        <v>170844</v>
      </c>
      <c r="C1477" s="7">
        <v>1</v>
      </c>
      <c r="D1477" s="7">
        <v>1</v>
      </c>
      <c r="E1477" s="7">
        <f t="shared" si="281"/>
        <v>2</v>
      </c>
      <c r="F1477" s="7">
        <v>53</v>
      </c>
      <c r="G1477" s="7">
        <v>1</v>
      </c>
      <c r="H1477" s="7">
        <v>0</v>
      </c>
      <c r="I1477" s="7">
        <v>0</v>
      </c>
      <c r="J1477" s="7">
        <v>0</v>
      </c>
      <c r="K1477" s="7">
        <v>0</v>
      </c>
      <c r="L1477" s="7" t="str" cm="1">
        <f t="array" ref="L1477">_xlfn.IFS(G1477=1,G$1,H1477=1,H$1,I1477=1,I$1,J1477=1,J$1,K1477=1,K$1)</f>
        <v>Divorced</v>
      </c>
      <c r="M1477" s="7">
        <v>0</v>
      </c>
      <c r="N1477" s="7">
        <v>1</v>
      </c>
      <c r="O1477" s="7">
        <v>0</v>
      </c>
      <c r="P1477" s="7">
        <v>0</v>
      </c>
      <c r="Q1477" s="7" t="str" cm="1">
        <f t="array" ref="Q1477">_xlfn.IFS(M1477=1,M$1,N1477=1,N$1,O1477=1,O$1,P1477=1,P$1)</f>
        <v>Graduate</v>
      </c>
      <c r="R1477" t="s">
        <v>39</v>
      </c>
      <c r="S1477" s="7">
        <v>16</v>
      </c>
      <c r="T1477" s="7">
        <v>311</v>
      </c>
      <c r="U1477" s="7">
        <v>63</v>
      </c>
      <c r="V1477" s="7">
        <v>162</v>
      </c>
      <c r="W1477" s="7">
        <v>7</v>
      </c>
      <c r="X1477" s="7">
        <v>162</v>
      </c>
      <c r="Y1477" s="7">
        <v>5</v>
      </c>
      <c r="Z1477" s="7">
        <v>699</v>
      </c>
      <c r="AA1477" s="7">
        <v>5</v>
      </c>
      <c r="AB1477" s="7">
        <v>6</v>
      </c>
      <c r="AC1477" s="7">
        <v>1</v>
      </c>
      <c r="AD1477" s="7">
        <v>5</v>
      </c>
      <c r="AE1477" s="7">
        <v>7</v>
      </c>
      <c r="AF1477" s="7">
        <v>0</v>
      </c>
      <c r="AG1477" s="7">
        <v>0</v>
      </c>
      <c r="AH1477" s="7">
        <v>0</v>
      </c>
      <c r="AI1477" s="7">
        <v>0</v>
      </c>
      <c r="AJ1477" s="7">
        <v>0</v>
      </c>
      <c r="AK1477" s="7">
        <v>0</v>
      </c>
      <c r="AL1477" s="7">
        <v>0</v>
      </c>
      <c r="AM1477" s="8">
        <v>43926</v>
      </c>
      <c r="AO1477">
        <f t="shared" si="282"/>
        <v>0</v>
      </c>
      <c r="AP1477">
        <f t="shared" si="283"/>
        <v>0</v>
      </c>
      <c r="AQ1477">
        <f t="shared" si="284"/>
        <v>0</v>
      </c>
      <c r="AR1477">
        <f t="shared" si="285"/>
        <v>0</v>
      </c>
      <c r="AS1477">
        <f t="shared" si="286"/>
        <v>0</v>
      </c>
      <c r="AU1477">
        <f t="shared" si="276"/>
        <v>0</v>
      </c>
      <c r="AV1477">
        <f t="shared" si="276"/>
        <v>0</v>
      </c>
      <c r="AW1477">
        <f t="shared" si="276"/>
        <v>0</v>
      </c>
      <c r="AX1477">
        <f t="shared" si="276"/>
        <v>0</v>
      </c>
      <c r="AY1477">
        <f t="shared" si="276"/>
        <v>0</v>
      </c>
      <c r="BA1477">
        <f t="shared" si="277"/>
        <v>0</v>
      </c>
      <c r="BB1477">
        <f t="shared" si="278"/>
        <v>0</v>
      </c>
      <c r="BC1477">
        <f t="shared" si="279"/>
        <v>0</v>
      </c>
      <c r="BD1477">
        <f t="shared" si="280"/>
        <v>0</v>
      </c>
    </row>
    <row r="1478" spans="1:56" x14ac:dyDescent="0.3">
      <c r="A1478" s="7">
        <v>3082</v>
      </c>
      <c r="B1478" s="6">
        <v>143018</v>
      </c>
      <c r="C1478" s="7">
        <v>0</v>
      </c>
      <c r="D1478" s="7">
        <v>1</v>
      </c>
      <c r="E1478" s="7">
        <f t="shared" si="281"/>
        <v>1</v>
      </c>
      <c r="F1478" s="7">
        <v>46</v>
      </c>
      <c r="G1478" s="7">
        <v>0</v>
      </c>
      <c r="H1478" s="7">
        <v>0</v>
      </c>
      <c r="I1478" s="7">
        <v>1</v>
      </c>
      <c r="J1478" s="7">
        <v>0</v>
      </c>
      <c r="K1478" s="7">
        <v>0</v>
      </c>
      <c r="L1478" s="7" t="str" cm="1">
        <f t="array" ref="L1478">_xlfn.IFS(G1478=1,G$1,H1478=1,H$1,I1478=1,I$1,J1478=1,J$1,K1478=1,K$1)</f>
        <v>Together</v>
      </c>
      <c r="M1478" s="7">
        <v>0</v>
      </c>
      <c r="N1478" s="7">
        <v>0</v>
      </c>
      <c r="O1478" s="7">
        <v>1</v>
      </c>
      <c r="P1478" s="7">
        <v>0</v>
      </c>
      <c r="Q1478" s="7" t="str" cm="1">
        <f t="array" ref="Q1478">_xlfn.IFS(M1478=1,M$1,N1478=1,N$1,O1478=1,O$1,P1478=1,P$1)</f>
        <v>Master</v>
      </c>
      <c r="R1478" t="s">
        <v>39</v>
      </c>
      <c r="S1478" s="7">
        <v>46</v>
      </c>
      <c r="T1478" s="7">
        <v>116</v>
      </c>
      <c r="U1478" s="7">
        <v>13</v>
      </c>
      <c r="V1478" s="7">
        <v>57</v>
      </c>
      <c r="W1478" s="7">
        <v>23</v>
      </c>
      <c r="X1478" s="7">
        <v>20</v>
      </c>
      <c r="Y1478" s="7">
        <v>213</v>
      </c>
      <c r="Z1478" s="7">
        <v>17</v>
      </c>
      <c r="AA1478" s="7">
        <v>1</v>
      </c>
      <c r="AB1478" s="7">
        <v>2</v>
      </c>
      <c r="AC1478" s="7">
        <v>2</v>
      </c>
      <c r="AD1478" s="7">
        <v>2</v>
      </c>
      <c r="AE1478" s="7">
        <v>5</v>
      </c>
      <c r="AF1478" s="7">
        <v>0</v>
      </c>
      <c r="AG1478" s="7">
        <v>0</v>
      </c>
      <c r="AH1478" s="7">
        <v>0</v>
      </c>
      <c r="AI1478" s="7">
        <v>0</v>
      </c>
      <c r="AJ1478" s="7">
        <v>0</v>
      </c>
      <c r="AK1478" s="7">
        <v>0</v>
      </c>
      <c r="AL1478" s="7">
        <v>0</v>
      </c>
      <c r="AM1478" s="8">
        <v>43928</v>
      </c>
      <c r="AO1478">
        <f t="shared" si="282"/>
        <v>0</v>
      </c>
      <c r="AP1478">
        <f t="shared" si="283"/>
        <v>0</v>
      </c>
      <c r="AQ1478">
        <f t="shared" si="284"/>
        <v>0</v>
      </c>
      <c r="AR1478">
        <f t="shared" si="285"/>
        <v>0</v>
      </c>
      <c r="AS1478">
        <f t="shared" si="286"/>
        <v>0</v>
      </c>
      <c r="AU1478">
        <f t="shared" ref="AU1478:AY1528" si="287">IF($AJ1478=1,T1478,0)</f>
        <v>0</v>
      </c>
      <c r="AV1478">
        <f t="shared" si="287"/>
        <v>0</v>
      </c>
      <c r="AW1478">
        <f t="shared" si="287"/>
        <v>0</v>
      </c>
      <c r="AX1478">
        <f t="shared" si="287"/>
        <v>0</v>
      </c>
      <c r="AY1478">
        <f t="shared" si="287"/>
        <v>0</v>
      </c>
      <c r="BA1478">
        <f t="shared" si="277"/>
        <v>0</v>
      </c>
      <c r="BB1478">
        <f t="shared" si="278"/>
        <v>0</v>
      </c>
      <c r="BC1478">
        <f t="shared" si="279"/>
        <v>0</v>
      </c>
      <c r="BD1478">
        <f t="shared" si="280"/>
        <v>0</v>
      </c>
    </row>
    <row r="1479" spans="1:56" x14ac:dyDescent="0.3">
      <c r="A1479" s="7">
        <v>1157</v>
      </c>
      <c r="B1479" s="6">
        <v>166951</v>
      </c>
      <c r="C1479" s="7">
        <v>0</v>
      </c>
      <c r="D1479" s="7">
        <v>0</v>
      </c>
      <c r="E1479" s="7">
        <f t="shared" si="281"/>
        <v>0</v>
      </c>
      <c r="F1479" s="7">
        <v>32</v>
      </c>
      <c r="G1479" s="7">
        <v>0</v>
      </c>
      <c r="H1479" s="7">
        <v>0</v>
      </c>
      <c r="I1479" s="7">
        <v>0</v>
      </c>
      <c r="J1479" s="7">
        <v>1</v>
      </c>
      <c r="K1479" s="7">
        <v>0</v>
      </c>
      <c r="L1479" s="7" t="str" cm="1">
        <f t="array" ref="L1479">_xlfn.IFS(G1479=1,G$1,H1479=1,H$1,I1479=1,I$1,J1479=1,J$1,K1479=1,K$1)</f>
        <v>Single</v>
      </c>
      <c r="M1479" s="7">
        <v>0</v>
      </c>
      <c r="N1479" s="7">
        <v>1</v>
      </c>
      <c r="O1479" s="7">
        <v>0</v>
      </c>
      <c r="P1479" s="7">
        <v>0</v>
      </c>
      <c r="Q1479" s="7" t="str" cm="1">
        <f t="array" ref="Q1479">_xlfn.IFS(M1479=1,M$1,N1479=1,N$1,O1479=1,O$1,P1479=1,P$1)</f>
        <v>Graduate</v>
      </c>
      <c r="R1479" t="s">
        <v>43</v>
      </c>
      <c r="S1479" s="7">
        <v>46</v>
      </c>
      <c r="T1479" s="7">
        <v>691</v>
      </c>
      <c r="U1479" s="7">
        <v>404</v>
      </c>
      <c r="V1479" s="7">
        <v>761</v>
      </c>
      <c r="W1479" s="7">
        <v>431</v>
      </c>
      <c r="X1479" s="7">
        <v>190</v>
      </c>
      <c r="Y1479" s="7">
        <v>309</v>
      </c>
      <c r="Z1479" s="7">
        <v>2167</v>
      </c>
      <c r="AA1479" s="7">
        <v>1</v>
      </c>
      <c r="AB1479" s="7">
        <v>3</v>
      </c>
      <c r="AC1479" s="7">
        <v>4</v>
      </c>
      <c r="AD1479" s="7">
        <v>7</v>
      </c>
      <c r="AE1479" s="7">
        <v>1</v>
      </c>
      <c r="AF1479" s="7">
        <v>0</v>
      </c>
      <c r="AG1479" s="7">
        <v>0</v>
      </c>
      <c r="AH1479" s="7">
        <v>0</v>
      </c>
      <c r="AI1479" s="7">
        <v>0</v>
      </c>
      <c r="AJ1479" s="7">
        <v>0</v>
      </c>
      <c r="AK1479" s="7">
        <v>0</v>
      </c>
      <c r="AL1479" s="7">
        <v>0</v>
      </c>
      <c r="AM1479" s="8">
        <v>43929</v>
      </c>
      <c r="AO1479">
        <f t="shared" si="282"/>
        <v>0</v>
      </c>
      <c r="AP1479">
        <f t="shared" si="283"/>
        <v>0</v>
      </c>
      <c r="AQ1479">
        <f t="shared" si="284"/>
        <v>0</v>
      </c>
      <c r="AR1479">
        <f t="shared" si="285"/>
        <v>0</v>
      </c>
      <c r="AS1479">
        <f t="shared" si="286"/>
        <v>0</v>
      </c>
      <c r="AU1479">
        <f t="shared" si="287"/>
        <v>0</v>
      </c>
      <c r="AV1479">
        <f t="shared" si="287"/>
        <v>0</v>
      </c>
      <c r="AW1479">
        <f t="shared" si="287"/>
        <v>0</v>
      </c>
      <c r="AX1479">
        <f t="shared" si="287"/>
        <v>0</v>
      </c>
      <c r="AY1479">
        <f t="shared" si="287"/>
        <v>0</v>
      </c>
      <c r="BA1479">
        <f t="shared" si="277"/>
        <v>0</v>
      </c>
      <c r="BB1479">
        <f t="shared" si="278"/>
        <v>0</v>
      </c>
      <c r="BC1479">
        <f t="shared" si="279"/>
        <v>0</v>
      </c>
      <c r="BD1479">
        <f t="shared" si="280"/>
        <v>0</v>
      </c>
    </row>
    <row r="1480" spans="1:56" x14ac:dyDescent="0.3">
      <c r="A1480" s="7">
        <v>2453</v>
      </c>
      <c r="B1480" s="6">
        <v>159892</v>
      </c>
      <c r="C1480" s="7">
        <v>0</v>
      </c>
      <c r="D1480" s="7">
        <v>1</v>
      </c>
      <c r="E1480" s="7">
        <f t="shared" si="281"/>
        <v>1</v>
      </c>
      <c r="F1480" s="7">
        <v>50</v>
      </c>
      <c r="G1480" s="7">
        <v>0</v>
      </c>
      <c r="H1480" s="7">
        <v>1</v>
      </c>
      <c r="I1480" s="7">
        <v>0</v>
      </c>
      <c r="J1480" s="7">
        <v>0</v>
      </c>
      <c r="K1480" s="7">
        <v>0</v>
      </c>
      <c r="L1480" s="7" t="str" cm="1">
        <f t="array" ref="L1480">_xlfn.IFS(G1480=1,G$1,H1480=1,H$1,I1480=1,I$1,J1480=1,J$1,K1480=1,K$1)</f>
        <v>Married</v>
      </c>
      <c r="M1480" s="7">
        <v>0</v>
      </c>
      <c r="N1480" s="7">
        <v>0</v>
      </c>
      <c r="O1480" s="7">
        <v>0</v>
      </c>
      <c r="P1480" s="7">
        <v>1</v>
      </c>
      <c r="Q1480" s="7" t="str" cm="1">
        <f t="array" ref="Q1480">_xlfn.IFS(M1480=1,M$1,N1480=1,N$1,O1480=1,O$1,P1480=1,P$1)</f>
        <v>PhD</v>
      </c>
      <c r="R1480" t="s">
        <v>43</v>
      </c>
      <c r="S1480" s="7">
        <v>26</v>
      </c>
      <c r="T1480" s="7">
        <v>195</v>
      </c>
      <c r="U1480" s="7">
        <v>0</v>
      </c>
      <c r="V1480" s="7">
        <v>35</v>
      </c>
      <c r="W1480" s="7">
        <v>0</v>
      </c>
      <c r="X1480" s="7">
        <v>3</v>
      </c>
      <c r="Y1480" s="7">
        <v>0</v>
      </c>
      <c r="Z1480" s="7">
        <v>232</v>
      </c>
      <c r="AA1480" s="7">
        <v>1</v>
      </c>
      <c r="AB1480" s="7">
        <v>2</v>
      </c>
      <c r="AC1480" s="7">
        <v>1</v>
      </c>
      <c r="AD1480" s="7">
        <v>3</v>
      </c>
      <c r="AE1480" s="7">
        <v>3</v>
      </c>
      <c r="AF1480" s="7">
        <v>0</v>
      </c>
      <c r="AG1480" s="7">
        <v>0</v>
      </c>
      <c r="AH1480" s="7">
        <v>0</v>
      </c>
      <c r="AI1480" s="7">
        <v>0</v>
      </c>
      <c r="AJ1480" s="7">
        <v>0</v>
      </c>
      <c r="AK1480" s="7">
        <v>0</v>
      </c>
      <c r="AL1480" s="7">
        <v>0</v>
      </c>
      <c r="AM1480" s="8">
        <v>43929</v>
      </c>
      <c r="AO1480">
        <f t="shared" si="282"/>
        <v>0</v>
      </c>
      <c r="AP1480">
        <f t="shared" si="283"/>
        <v>0</v>
      </c>
      <c r="AQ1480">
        <f t="shared" si="284"/>
        <v>0</v>
      </c>
      <c r="AR1480">
        <f t="shared" si="285"/>
        <v>0</v>
      </c>
      <c r="AS1480">
        <f t="shared" si="286"/>
        <v>0</v>
      </c>
      <c r="AU1480">
        <f t="shared" si="287"/>
        <v>0</v>
      </c>
      <c r="AV1480">
        <f t="shared" si="287"/>
        <v>0</v>
      </c>
      <c r="AW1480">
        <f t="shared" si="287"/>
        <v>0</v>
      </c>
      <c r="AX1480">
        <f t="shared" si="287"/>
        <v>0</v>
      </c>
      <c r="AY1480">
        <f t="shared" si="287"/>
        <v>0</v>
      </c>
      <c r="BA1480">
        <f t="shared" si="277"/>
        <v>0</v>
      </c>
      <c r="BB1480">
        <f t="shared" si="278"/>
        <v>0</v>
      </c>
      <c r="BC1480">
        <f t="shared" si="279"/>
        <v>0</v>
      </c>
      <c r="BD1480">
        <f t="shared" si="280"/>
        <v>0</v>
      </c>
    </row>
    <row r="1481" spans="1:56" x14ac:dyDescent="0.3">
      <c r="A1481" s="7">
        <v>1102</v>
      </c>
      <c r="B1481" s="6">
        <v>177298</v>
      </c>
      <c r="C1481" s="7">
        <v>0</v>
      </c>
      <c r="D1481" s="7">
        <v>1</v>
      </c>
      <c r="E1481" s="7">
        <f t="shared" si="281"/>
        <v>1</v>
      </c>
      <c r="F1481" s="7">
        <v>41</v>
      </c>
      <c r="G1481" s="7">
        <v>0</v>
      </c>
      <c r="H1481" s="7">
        <v>0</v>
      </c>
      <c r="I1481" s="7">
        <v>1</v>
      </c>
      <c r="J1481" s="7">
        <v>0</v>
      </c>
      <c r="K1481" s="7">
        <v>0</v>
      </c>
      <c r="L1481" s="7" t="str" cm="1">
        <f t="array" ref="L1481">_xlfn.IFS(G1481=1,G$1,H1481=1,H$1,I1481=1,I$1,J1481=1,J$1,K1481=1,K$1)</f>
        <v>Together</v>
      </c>
      <c r="M1481" s="7">
        <v>0</v>
      </c>
      <c r="N1481" s="7">
        <v>1</v>
      </c>
      <c r="O1481" s="7">
        <v>0</v>
      </c>
      <c r="P1481" s="7">
        <v>0</v>
      </c>
      <c r="Q1481" s="7" t="str" cm="1">
        <f t="array" ref="Q1481">_xlfn.IFS(M1481=1,M$1,N1481=1,N$1,O1481=1,O$1,P1481=1,P$1)</f>
        <v>Graduate</v>
      </c>
      <c r="R1481" t="s">
        <v>39</v>
      </c>
      <c r="S1481" s="7">
        <v>46</v>
      </c>
      <c r="T1481" s="7">
        <v>975</v>
      </c>
      <c r="U1481" s="7">
        <v>264</v>
      </c>
      <c r="V1481" s="7">
        <v>670</v>
      </c>
      <c r="W1481" s="7">
        <v>53</v>
      </c>
      <c r="X1481" s="7">
        <v>80</v>
      </c>
      <c r="Y1481" s="7">
        <v>181</v>
      </c>
      <c r="Z1481" s="7">
        <v>1860</v>
      </c>
      <c r="AA1481" s="7">
        <v>1</v>
      </c>
      <c r="AB1481" s="7">
        <v>6</v>
      </c>
      <c r="AC1481" s="7">
        <v>6</v>
      </c>
      <c r="AD1481" s="7">
        <v>11</v>
      </c>
      <c r="AE1481" s="7">
        <v>3</v>
      </c>
      <c r="AF1481" s="7">
        <v>0</v>
      </c>
      <c r="AG1481" s="7">
        <v>0</v>
      </c>
      <c r="AH1481" s="7">
        <v>0</v>
      </c>
      <c r="AI1481" s="7">
        <v>0</v>
      </c>
      <c r="AJ1481" s="7">
        <v>0</v>
      </c>
      <c r="AK1481" s="7">
        <v>0</v>
      </c>
      <c r="AL1481" s="7">
        <v>0</v>
      </c>
      <c r="AM1481" s="8">
        <v>43929</v>
      </c>
      <c r="AO1481">
        <f t="shared" si="282"/>
        <v>0</v>
      </c>
      <c r="AP1481">
        <f t="shared" si="283"/>
        <v>0</v>
      </c>
      <c r="AQ1481">
        <f t="shared" si="284"/>
        <v>0</v>
      </c>
      <c r="AR1481">
        <f t="shared" si="285"/>
        <v>0</v>
      </c>
      <c r="AS1481">
        <f t="shared" si="286"/>
        <v>0</v>
      </c>
      <c r="AU1481">
        <f t="shared" si="287"/>
        <v>0</v>
      </c>
      <c r="AV1481">
        <f t="shared" si="287"/>
        <v>0</v>
      </c>
      <c r="AW1481">
        <f t="shared" si="287"/>
        <v>0</v>
      </c>
      <c r="AX1481">
        <f t="shared" si="287"/>
        <v>0</v>
      </c>
      <c r="AY1481">
        <f t="shared" si="287"/>
        <v>0</v>
      </c>
      <c r="BA1481">
        <f t="shared" si="277"/>
        <v>0</v>
      </c>
      <c r="BB1481">
        <f t="shared" si="278"/>
        <v>0</v>
      </c>
      <c r="BC1481">
        <f t="shared" si="279"/>
        <v>0</v>
      </c>
      <c r="BD1481">
        <f t="shared" si="280"/>
        <v>0</v>
      </c>
    </row>
    <row r="1482" spans="1:56" x14ac:dyDescent="0.3">
      <c r="A1482" s="7">
        <v>2764</v>
      </c>
      <c r="B1482" s="6">
        <v>177298</v>
      </c>
      <c r="C1482" s="7">
        <v>0</v>
      </c>
      <c r="D1482" s="7">
        <v>1</v>
      </c>
      <c r="E1482" s="7">
        <f t="shared" si="281"/>
        <v>1</v>
      </c>
      <c r="F1482" s="7">
        <v>41</v>
      </c>
      <c r="G1482" s="7">
        <v>0</v>
      </c>
      <c r="H1482" s="7">
        <v>0</v>
      </c>
      <c r="I1482" s="7">
        <v>1</v>
      </c>
      <c r="J1482" s="7">
        <v>0</v>
      </c>
      <c r="K1482" s="7">
        <v>0</v>
      </c>
      <c r="L1482" s="7" t="str" cm="1">
        <f t="array" ref="L1482">_xlfn.IFS(G1482=1,G$1,H1482=1,H$1,I1482=1,I$1,J1482=1,J$1,K1482=1,K$1)</f>
        <v>Together</v>
      </c>
      <c r="M1482" s="7">
        <v>0</v>
      </c>
      <c r="N1482" s="7">
        <v>1</v>
      </c>
      <c r="O1482" s="7">
        <v>0</v>
      </c>
      <c r="P1482" s="7">
        <v>0</v>
      </c>
      <c r="Q1482" s="7" t="str" cm="1">
        <f t="array" ref="Q1482">_xlfn.IFS(M1482=1,M$1,N1482=1,N$1,O1482=1,O$1,P1482=1,P$1)</f>
        <v>Graduate</v>
      </c>
      <c r="R1482" t="s">
        <v>39</v>
      </c>
      <c r="S1482" s="7">
        <v>46</v>
      </c>
      <c r="T1482" s="7">
        <v>975</v>
      </c>
      <c r="U1482" s="7">
        <v>264</v>
      </c>
      <c r="V1482" s="7">
        <v>670</v>
      </c>
      <c r="W1482" s="7">
        <v>53</v>
      </c>
      <c r="X1482" s="7">
        <v>80</v>
      </c>
      <c r="Y1482" s="7">
        <v>181</v>
      </c>
      <c r="Z1482" s="7">
        <v>1860</v>
      </c>
      <c r="AA1482" s="7">
        <v>1</v>
      </c>
      <c r="AB1482" s="7">
        <v>6</v>
      </c>
      <c r="AC1482" s="7">
        <v>6</v>
      </c>
      <c r="AD1482" s="7">
        <v>11</v>
      </c>
      <c r="AE1482" s="7">
        <v>3</v>
      </c>
      <c r="AF1482" s="7">
        <v>0</v>
      </c>
      <c r="AG1482" s="7">
        <v>0</v>
      </c>
      <c r="AH1482" s="7">
        <v>0</v>
      </c>
      <c r="AI1482" s="7">
        <v>0</v>
      </c>
      <c r="AJ1482" s="7">
        <v>0</v>
      </c>
      <c r="AK1482" s="7">
        <v>0</v>
      </c>
      <c r="AL1482" s="7">
        <v>0</v>
      </c>
      <c r="AM1482" s="8">
        <v>43929</v>
      </c>
      <c r="AO1482">
        <f t="shared" si="282"/>
        <v>0</v>
      </c>
      <c r="AP1482">
        <f t="shared" si="283"/>
        <v>0</v>
      </c>
      <c r="AQ1482">
        <f t="shared" si="284"/>
        <v>0</v>
      </c>
      <c r="AR1482">
        <f t="shared" si="285"/>
        <v>0</v>
      </c>
      <c r="AS1482">
        <f t="shared" si="286"/>
        <v>0</v>
      </c>
      <c r="AU1482">
        <f t="shared" si="287"/>
        <v>0</v>
      </c>
      <c r="AV1482">
        <f t="shared" si="287"/>
        <v>0</v>
      </c>
      <c r="AW1482">
        <f t="shared" si="287"/>
        <v>0</v>
      </c>
      <c r="AX1482">
        <f t="shared" si="287"/>
        <v>0</v>
      </c>
      <c r="AY1482">
        <f t="shared" si="287"/>
        <v>0</v>
      </c>
      <c r="BA1482">
        <f t="shared" si="277"/>
        <v>0</v>
      </c>
      <c r="BB1482">
        <f t="shared" si="278"/>
        <v>0</v>
      </c>
      <c r="BC1482">
        <f t="shared" si="279"/>
        <v>0</v>
      </c>
      <c r="BD1482">
        <f t="shared" si="280"/>
        <v>0</v>
      </c>
    </row>
    <row r="1483" spans="1:56" x14ac:dyDescent="0.3">
      <c r="A1483" s="7">
        <v>1674</v>
      </c>
      <c r="B1483" s="6">
        <v>113084</v>
      </c>
      <c r="C1483" s="7">
        <v>0</v>
      </c>
      <c r="D1483" s="7">
        <v>0</v>
      </c>
      <c r="E1483" s="7">
        <f t="shared" si="281"/>
        <v>0</v>
      </c>
      <c r="F1483" s="7">
        <v>68</v>
      </c>
      <c r="G1483" s="7">
        <v>0</v>
      </c>
      <c r="H1483" s="7">
        <v>0</v>
      </c>
      <c r="I1483" s="7">
        <v>1</v>
      </c>
      <c r="J1483" s="7">
        <v>0</v>
      </c>
      <c r="K1483" s="7">
        <v>0</v>
      </c>
      <c r="L1483" s="7" t="str" cm="1">
        <f t="array" ref="L1483">_xlfn.IFS(G1483=1,G$1,H1483=1,H$1,I1483=1,I$1,J1483=1,J$1,K1483=1,K$1)</f>
        <v>Together</v>
      </c>
      <c r="M1483" s="7">
        <v>1</v>
      </c>
      <c r="N1483" s="7">
        <v>0</v>
      </c>
      <c r="O1483" s="7">
        <v>0</v>
      </c>
      <c r="P1483" s="7">
        <v>0</v>
      </c>
      <c r="Q1483" s="7" t="str" cm="1">
        <f t="array" ref="Q1483">_xlfn.IFS(M1483=1,M$1,N1483=1,N$1,O1483=1,O$1,P1483=1,P$1)</f>
        <v>Basic</v>
      </c>
      <c r="R1483" t="s">
        <v>42</v>
      </c>
      <c r="S1483" s="7">
        <v>29</v>
      </c>
      <c r="T1483" s="7">
        <v>17</v>
      </c>
      <c r="U1483" s="7">
        <v>0</v>
      </c>
      <c r="V1483" s="7">
        <v>61</v>
      </c>
      <c r="W1483" s="7">
        <v>26</v>
      </c>
      <c r="X1483" s="7">
        <v>61</v>
      </c>
      <c r="Y1483" s="7">
        <v>86</v>
      </c>
      <c r="Z1483" s="7">
        <v>78</v>
      </c>
      <c r="AA1483" s="7">
        <v>1</v>
      </c>
      <c r="AB1483" s="7">
        <v>1</v>
      </c>
      <c r="AC1483" s="7">
        <v>0</v>
      </c>
      <c r="AD1483" s="7">
        <v>3</v>
      </c>
      <c r="AE1483" s="7">
        <v>6</v>
      </c>
      <c r="AF1483" s="7">
        <v>0</v>
      </c>
      <c r="AG1483" s="7">
        <v>0</v>
      </c>
      <c r="AH1483" s="7">
        <v>0</v>
      </c>
      <c r="AI1483" s="7">
        <v>0</v>
      </c>
      <c r="AJ1483" s="7">
        <v>0</v>
      </c>
      <c r="AK1483" s="7">
        <v>0</v>
      </c>
      <c r="AL1483" s="7">
        <v>0</v>
      </c>
      <c r="AM1483" s="8">
        <v>43929</v>
      </c>
      <c r="AO1483">
        <f t="shared" si="282"/>
        <v>0</v>
      </c>
      <c r="AP1483">
        <f t="shared" si="283"/>
        <v>0</v>
      </c>
      <c r="AQ1483">
        <f t="shared" si="284"/>
        <v>0</v>
      </c>
      <c r="AR1483">
        <f t="shared" si="285"/>
        <v>0</v>
      </c>
      <c r="AS1483">
        <f t="shared" si="286"/>
        <v>0</v>
      </c>
      <c r="AU1483">
        <f t="shared" si="287"/>
        <v>0</v>
      </c>
      <c r="AV1483">
        <f t="shared" si="287"/>
        <v>0</v>
      </c>
      <c r="AW1483">
        <f t="shared" si="287"/>
        <v>0</v>
      </c>
      <c r="AX1483">
        <f t="shared" si="287"/>
        <v>0</v>
      </c>
      <c r="AY1483">
        <f t="shared" si="287"/>
        <v>0</v>
      </c>
      <c r="BA1483">
        <f t="shared" si="277"/>
        <v>0</v>
      </c>
      <c r="BB1483">
        <f t="shared" si="278"/>
        <v>0</v>
      </c>
      <c r="BC1483">
        <f t="shared" si="279"/>
        <v>0</v>
      </c>
      <c r="BD1483">
        <f t="shared" si="280"/>
        <v>0</v>
      </c>
    </row>
    <row r="1484" spans="1:56" x14ac:dyDescent="0.3">
      <c r="A1484" s="7">
        <v>1980</v>
      </c>
      <c r="B1484" s="6">
        <v>146086</v>
      </c>
      <c r="C1484" s="7">
        <v>0</v>
      </c>
      <c r="D1484" s="7">
        <v>1</v>
      </c>
      <c r="E1484" s="7">
        <f t="shared" si="281"/>
        <v>1</v>
      </c>
      <c r="F1484" s="7">
        <v>64</v>
      </c>
      <c r="G1484" s="7">
        <v>1</v>
      </c>
      <c r="H1484" s="7">
        <v>0</v>
      </c>
      <c r="I1484" s="7">
        <v>0</v>
      </c>
      <c r="J1484" s="7">
        <v>0</v>
      </c>
      <c r="K1484" s="7">
        <v>0</v>
      </c>
      <c r="L1484" s="7" t="str" cm="1">
        <f t="array" ref="L1484">_xlfn.IFS(G1484=1,G$1,H1484=1,H$1,I1484=1,I$1,J1484=1,J$1,K1484=1,K$1)</f>
        <v>Divorced</v>
      </c>
      <c r="M1484" s="7">
        <v>0</v>
      </c>
      <c r="N1484" s="7">
        <v>1</v>
      </c>
      <c r="O1484" s="7">
        <v>0</v>
      </c>
      <c r="P1484" s="7">
        <v>0</v>
      </c>
      <c r="Q1484" s="7" t="str" cm="1">
        <f t="array" ref="Q1484">_xlfn.IFS(M1484=1,M$1,N1484=1,N$1,O1484=1,O$1,P1484=1,P$1)</f>
        <v>Graduate</v>
      </c>
      <c r="R1484" t="s">
        <v>42</v>
      </c>
      <c r="S1484" s="7">
        <v>34</v>
      </c>
      <c r="T1484" s="7">
        <v>773</v>
      </c>
      <c r="U1484" s="7">
        <v>25</v>
      </c>
      <c r="V1484" s="7">
        <v>101</v>
      </c>
      <c r="W1484" s="7">
        <v>22</v>
      </c>
      <c r="X1484" s="7">
        <v>6</v>
      </c>
      <c r="Y1484" s="7">
        <v>158</v>
      </c>
      <c r="Z1484" s="7">
        <v>770</v>
      </c>
      <c r="AA1484" s="7">
        <v>4</v>
      </c>
      <c r="AB1484" s="7">
        <v>3</v>
      </c>
      <c r="AC1484" s="7">
        <v>1</v>
      </c>
      <c r="AD1484" s="7">
        <v>8</v>
      </c>
      <c r="AE1484" s="7">
        <v>4</v>
      </c>
      <c r="AF1484" s="7">
        <v>0</v>
      </c>
      <c r="AG1484" s="7">
        <v>0</v>
      </c>
      <c r="AH1484" s="7">
        <v>0</v>
      </c>
      <c r="AI1484" s="7">
        <v>0</v>
      </c>
      <c r="AJ1484" s="7">
        <v>0</v>
      </c>
      <c r="AK1484" s="7">
        <v>0</v>
      </c>
      <c r="AL1484" s="7">
        <v>0</v>
      </c>
      <c r="AM1484" s="8">
        <v>43930</v>
      </c>
      <c r="AO1484">
        <f t="shared" si="282"/>
        <v>0</v>
      </c>
      <c r="AP1484">
        <f t="shared" si="283"/>
        <v>0</v>
      </c>
      <c r="AQ1484">
        <f t="shared" si="284"/>
        <v>0</v>
      </c>
      <c r="AR1484">
        <f t="shared" si="285"/>
        <v>0</v>
      </c>
      <c r="AS1484">
        <f t="shared" si="286"/>
        <v>0</v>
      </c>
      <c r="AU1484">
        <f t="shared" si="287"/>
        <v>0</v>
      </c>
      <c r="AV1484">
        <f t="shared" si="287"/>
        <v>0</v>
      </c>
      <c r="AW1484">
        <f t="shared" si="287"/>
        <v>0</v>
      </c>
      <c r="AX1484">
        <f t="shared" si="287"/>
        <v>0</v>
      </c>
      <c r="AY1484">
        <f t="shared" si="287"/>
        <v>0</v>
      </c>
      <c r="BA1484">
        <f t="shared" si="277"/>
        <v>0</v>
      </c>
      <c r="BB1484">
        <f t="shared" si="278"/>
        <v>0</v>
      </c>
      <c r="BC1484">
        <f t="shared" si="279"/>
        <v>0</v>
      </c>
      <c r="BD1484">
        <f t="shared" si="280"/>
        <v>0</v>
      </c>
    </row>
    <row r="1485" spans="1:56" x14ac:dyDescent="0.3">
      <c r="A1485" s="7">
        <v>1679</v>
      </c>
      <c r="B1485" s="6">
        <v>145938</v>
      </c>
      <c r="C1485" s="7">
        <v>0</v>
      </c>
      <c r="D1485" s="7">
        <v>0</v>
      </c>
      <c r="E1485" s="7">
        <f t="shared" si="281"/>
        <v>0</v>
      </c>
      <c r="F1485" s="7">
        <v>59</v>
      </c>
      <c r="G1485" s="7">
        <v>0</v>
      </c>
      <c r="H1485" s="7">
        <v>0</v>
      </c>
      <c r="I1485" s="7">
        <v>0</v>
      </c>
      <c r="J1485" s="7">
        <v>1</v>
      </c>
      <c r="K1485" s="7">
        <v>0</v>
      </c>
      <c r="L1485" s="7" t="str" cm="1">
        <f t="array" ref="L1485">_xlfn.IFS(G1485=1,G$1,H1485=1,H$1,I1485=1,I$1,J1485=1,J$1,K1485=1,K$1)</f>
        <v>Single</v>
      </c>
      <c r="M1485" s="7">
        <v>0</v>
      </c>
      <c r="N1485" s="7">
        <v>1</v>
      </c>
      <c r="O1485" s="7">
        <v>0</v>
      </c>
      <c r="P1485" s="7">
        <v>0</v>
      </c>
      <c r="Q1485" s="7" t="str" cm="1">
        <f t="array" ref="Q1485">_xlfn.IFS(M1485=1,M$1,N1485=1,N$1,O1485=1,O$1,P1485=1,P$1)</f>
        <v>Graduate</v>
      </c>
      <c r="R1485" t="s">
        <v>43</v>
      </c>
      <c r="S1485" s="7">
        <v>46</v>
      </c>
      <c r="T1485" s="7">
        <v>867</v>
      </c>
      <c r="U1485" s="7">
        <v>35</v>
      </c>
      <c r="V1485" s="7">
        <v>565</v>
      </c>
      <c r="W1485" s="7">
        <v>197</v>
      </c>
      <c r="X1485" s="7">
        <v>264</v>
      </c>
      <c r="Y1485" s="7">
        <v>92</v>
      </c>
      <c r="Z1485" s="7">
        <v>1836</v>
      </c>
      <c r="AA1485" s="7">
        <v>2</v>
      </c>
      <c r="AB1485" s="7">
        <v>8</v>
      </c>
      <c r="AC1485" s="7">
        <v>4</v>
      </c>
      <c r="AD1485" s="7">
        <v>6</v>
      </c>
      <c r="AE1485" s="7">
        <v>6</v>
      </c>
      <c r="AF1485" s="7">
        <v>0</v>
      </c>
      <c r="AG1485" s="7">
        <v>0</v>
      </c>
      <c r="AH1485" s="7">
        <v>0</v>
      </c>
      <c r="AI1485" s="7">
        <v>0</v>
      </c>
      <c r="AJ1485" s="7">
        <v>0</v>
      </c>
      <c r="AK1485" s="7">
        <v>0</v>
      </c>
      <c r="AL1485" s="7">
        <v>0</v>
      </c>
      <c r="AM1485" s="8">
        <v>43930</v>
      </c>
      <c r="AO1485">
        <f t="shared" si="282"/>
        <v>0</v>
      </c>
      <c r="AP1485">
        <f t="shared" si="283"/>
        <v>0</v>
      </c>
      <c r="AQ1485">
        <f t="shared" si="284"/>
        <v>0</v>
      </c>
      <c r="AR1485">
        <f t="shared" si="285"/>
        <v>0</v>
      </c>
      <c r="AS1485">
        <f t="shared" si="286"/>
        <v>0</v>
      </c>
      <c r="AU1485">
        <f t="shared" si="287"/>
        <v>0</v>
      </c>
      <c r="AV1485">
        <f t="shared" si="287"/>
        <v>0</v>
      </c>
      <c r="AW1485">
        <f t="shared" si="287"/>
        <v>0</v>
      </c>
      <c r="AX1485">
        <f t="shared" si="287"/>
        <v>0</v>
      </c>
      <c r="AY1485">
        <f t="shared" si="287"/>
        <v>0</v>
      </c>
      <c r="BA1485">
        <f t="shared" si="277"/>
        <v>0</v>
      </c>
      <c r="BB1485">
        <f t="shared" si="278"/>
        <v>0</v>
      </c>
      <c r="BC1485">
        <f t="shared" si="279"/>
        <v>0</v>
      </c>
      <c r="BD1485">
        <f t="shared" si="280"/>
        <v>0</v>
      </c>
    </row>
    <row r="1486" spans="1:56" x14ac:dyDescent="0.3">
      <c r="A1486" s="7">
        <v>1513</v>
      </c>
      <c r="B1486" s="6">
        <v>149154</v>
      </c>
      <c r="C1486" s="7">
        <v>1</v>
      </c>
      <c r="D1486" s="7">
        <v>1</v>
      </c>
      <c r="E1486" s="7">
        <f t="shared" si="281"/>
        <v>2</v>
      </c>
      <c r="F1486" s="7">
        <v>60</v>
      </c>
      <c r="G1486" s="7">
        <v>0</v>
      </c>
      <c r="H1486" s="7">
        <v>1</v>
      </c>
      <c r="I1486" s="7">
        <v>0</v>
      </c>
      <c r="J1486" s="7">
        <v>0</v>
      </c>
      <c r="K1486" s="7">
        <v>0</v>
      </c>
      <c r="L1486" s="7" t="str" cm="1">
        <f t="array" ref="L1486">_xlfn.IFS(G1486=1,G$1,H1486=1,H$1,I1486=1,I$1,J1486=1,J$1,K1486=1,K$1)</f>
        <v>Married</v>
      </c>
      <c r="M1486" s="7">
        <v>0</v>
      </c>
      <c r="N1486" s="7">
        <v>0</v>
      </c>
      <c r="O1486" s="7">
        <v>0</v>
      </c>
      <c r="P1486" s="7">
        <v>1</v>
      </c>
      <c r="Q1486" s="7" t="str" cm="1">
        <f t="array" ref="Q1486">_xlfn.IFS(M1486=1,M$1,N1486=1,N$1,O1486=1,O$1,P1486=1,P$1)</f>
        <v>PhD</v>
      </c>
      <c r="R1486" t="s">
        <v>41</v>
      </c>
      <c r="S1486" s="7">
        <v>69</v>
      </c>
      <c r="T1486" s="7">
        <v>625</v>
      </c>
      <c r="U1486" s="7">
        <v>30</v>
      </c>
      <c r="V1486" s="7">
        <v>203</v>
      </c>
      <c r="W1486" s="7">
        <v>91</v>
      </c>
      <c r="X1486" s="7">
        <v>82</v>
      </c>
      <c r="Y1486" s="7">
        <v>215</v>
      </c>
      <c r="Z1486" s="7">
        <v>816</v>
      </c>
      <c r="AA1486" s="7">
        <v>6</v>
      </c>
      <c r="AB1486" s="7">
        <v>4</v>
      </c>
      <c r="AC1486" s="7">
        <v>1</v>
      </c>
      <c r="AD1486" s="7">
        <v>8</v>
      </c>
      <c r="AE1486" s="7">
        <v>6</v>
      </c>
      <c r="AF1486" s="7">
        <v>0</v>
      </c>
      <c r="AG1486" s="7">
        <v>0</v>
      </c>
      <c r="AH1486" s="7">
        <v>0</v>
      </c>
      <c r="AI1486" s="7">
        <v>0</v>
      </c>
      <c r="AJ1486" s="7">
        <v>0</v>
      </c>
      <c r="AK1486" s="7">
        <v>0</v>
      </c>
      <c r="AL1486" s="7">
        <v>0</v>
      </c>
      <c r="AM1486" s="8">
        <v>43930</v>
      </c>
      <c r="AO1486">
        <f t="shared" si="282"/>
        <v>0</v>
      </c>
      <c r="AP1486">
        <f t="shared" si="283"/>
        <v>0</v>
      </c>
      <c r="AQ1486">
        <f t="shared" si="284"/>
        <v>0</v>
      </c>
      <c r="AR1486">
        <f t="shared" si="285"/>
        <v>0</v>
      </c>
      <c r="AS1486">
        <f t="shared" si="286"/>
        <v>0</v>
      </c>
      <c r="AU1486">
        <f t="shared" si="287"/>
        <v>0</v>
      </c>
      <c r="AV1486">
        <f t="shared" si="287"/>
        <v>0</v>
      </c>
      <c r="AW1486">
        <f t="shared" si="287"/>
        <v>0</v>
      </c>
      <c r="AX1486">
        <f t="shared" si="287"/>
        <v>0</v>
      </c>
      <c r="AY1486">
        <f t="shared" si="287"/>
        <v>0</v>
      </c>
      <c r="BA1486">
        <f t="shared" si="277"/>
        <v>0</v>
      </c>
      <c r="BB1486">
        <f t="shared" si="278"/>
        <v>0</v>
      </c>
      <c r="BC1486">
        <f t="shared" si="279"/>
        <v>0</v>
      </c>
      <c r="BD1486">
        <f t="shared" si="280"/>
        <v>0</v>
      </c>
    </row>
    <row r="1487" spans="1:56" x14ac:dyDescent="0.3">
      <c r="A1487" s="7">
        <v>3098</v>
      </c>
      <c r="B1487" s="6">
        <v>133590</v>
      </c>
      <c r="C1487" s="7">
        <v>2</v>
      </c>
      <c r="D1487" s="7">
        <v>1</v>
      </c>
      <c r="E1487" s="7">
        <f t="shared" si="281"/>
        <v>3</v>
      </c>
      <c r="F1487" s="7">
        <v>46</v>
      </c>
      <c r="G1487" s="7">
        <v>0</v>
      </c>
      <c r="H1487" s="7">
        <v>0</v>
      </c>
      <c r="I1487" s="7">
        <v>1</v>
      </c>
      <c r="J1487" s="7">
        <v>0</v>
      </c>
      <c r="K1487" s="7">
        <v>0</v>
      </c>
      <c r="L1487" s="7" t="str" cm="1">
        <f t="array" ref="L1487">_xlfn.IFS(G1487=1,G$1,H1487=1,H$1,I1487=1,I$1,J1487=1,J$1,K1487=1,K$1)</f>
        <v>Together</v>
      </c>
      <c r="M1487" s="7">
        <v>0</v>
      </c>
      <c r="N1487" s="7">
        <v>1</v>
      </c>
      <c r="O1487" s="7">
        <v>0</v>
      </c>
      <c r="P1487" s="7">
        <v>0</v>
      </c>
      <c r="Q1487" s="7" t="str" cm="1">
        <f t="array" ref="Q1487">_xlfn.IFS(M1487=1,M$1,N1487=1,N$1,O1487=1,O$1,P1487=1,P$1)</f>
        <v>Graduate</v>
      </c>
      <c r="R1487" t="s">
        <v>44</v>
      </c>
      <c r="S1487" s="7">
        <v>65</v>
      </c>
      <c r="T1487" s="7">
        <v>16</v>
      </c>
      <c r="U1487" s="7">
        <v>0</v>
      </c>
      <c r="V1487" s="7">
        <v>8</v>
      </c>
      <c r="W1487" s="7">
        <v>0</v>
      </c>
      <c r="X1487" s="7">
        <v>0</v>
      </c>
      <c r="Y1487" s="7">
        <v>8</v>
      </c>
      <c r="Z1487" s="7">
        <v>16</v>
      </c>
      <c r="AA1487" s="7">
        <v>1</v>
      </c>
      <c r="AB1487" s="7">
        <v>1</v>
      </c>
      <c r="AC1487" s="7">
        <v>0</v>
      </c>
      <c r="AD1487" s="7">
        <v>2</v>
      </c>
      <c r="AE1487" s="7">
        <v>7</v>
      </c>
      <c r="AF1487" s="7">
        <v>0</v>
      </c>
      <c r="AG1487" s="7">
        <v>0</v>
      </c>
      <c r="AH1487" s="7">
        <v>0</v>
      </c>
      <c r="AI1487" s="7">
        <v>0</v>
      </c>
      <c r="AJ1487" s="7">
        <v>0</v>
      </c>
      <c r="AK1487" s="7">
        <v>0</v>
      </c>
      <c r="AL1487" s="7">
        <v>0</v>
      </c>
      <c r="AM1487" s="8">
        <v>43930</v>
      </c>
      <c r="AO1487">
        <f t="shared" si="282"/>
        <v>0</v>
      </c>
      <c r="AP1487">
        <f t="shared" si="283"/>
        <v>0</v>
      </c>
      <c r="AQ1487">
        <f t="shared" si="284"/>
        <v>0</v>
      </c>
      <c r="AR1487">
        <f t="shared" si="285"/>
        <v>0</v>
      </c>
      <c r="AS1487">
        <f t="shared" si="286"/>
        <v>0</v>
      </c>
      <c r="AU1487">
        <f t="shared" si="287"/>
        <v>0</v>
      </c>
      <c r="AV1487">
        <f t="shared" si="287"/>
        <v>0</v>
      </c>
      <c r="AW1487">
        <f t="shared" si="287"/>
        <v>0</v>
      </c>
      <c r="AX1487">
        <f t="shared" si="287"/>
        <v>0</v>
      </c>
      <c r="AY1487">
        <f t="shared" si="287"/>
        <v>0</v>
      </c>
      <c r="BA1487">
        <f t="shared" si="277"/>
        <v>0</v>
      </c>
      <c r="BB1487">
        <f t="shared" si="278"/>
        <v>0</v>
      </c>
      <c r="BC1487">
        <f t="shared" si="279"/>
        <v>0</v>
      </c>
      <c r="BD1487">
        <f t="shared" si="280"/>
        <v>0</v>
      </c>
    </row>
    <row r="1488" spans="1:56" x14ac:dyDescent="0.3">
      <c r="A1488" s="7">
        <v>2537</v>
      </c>
      <c r="B1488" s="6">
        <v>149681</v>
      </c>
      <c r="C1488" s="7">
        <v>0</v>
      </c>
      <c r="D1488" s="7">
        <v>2</v>
      </c>
      <c r="E1488" s="7">
        <f t="shared" si="281"/>
        <v>2</v>
      </c>
      <c r="F1488" s="7">
        <v>44</v>
      </c>
      <c r="G1488" s="7">
        <v>0</v>
      </c>
      <c r="H1488" s="7">
        <v>1</v>
      </c>
      <c r="I1488" s="7">
        <v>0</v>
      </c>
      <c r="J1488" s="7">
        <v>0</v>
      </c>
      <c r="K1488" s="7">
        <v>0</v>
      </c>
      <c r="L1488" s="7" t="str" cm="1">
        <f t="array" ref="L1488">_xlfn.IFS(G1488=1,G$1,H1488=1,H$1,I1488=1,I$1,J1488=1,J$1,K1488=1,K$1)</f>
        <v>Married</v>
      </c>
      <c r="M1488" s="7">
        <v>0</v>
      </c>
      <c r="N1488" s="7">
        <v>0</v>
      </c>
      <c r="O1488" s="7">
        <v>1</v>
      </c>
      <c r="P1488" s="7">
        <v>0</v>
      </c>
      <c r="Q1488" s="7" t="str" cm="1">
        <f t="array" ref="Q1488">_xlfn.IFS(M1488=1,M$1,N1488=1,N$1,O1488=1,O$1,P1488=1,P$1)</f>
        <v>Master</v>
      </c>
      <c r="R1488" t="s">
        <v>43</v>
      </c>
      <c r="S1488" s="7">
        <v>66</v>
      </c>
      <c r="T1488" s="7">
        <v>1238</v>
      </c>
      <c r="U1488" s="7">
        <v>0</v>
      </c>
      <c r="V1488" s="7">
        <v>78</v>
      </c>
      <c r="W1488" s="7">
        <v>0</v>
      </c>
      <c r="X1488" s="7">
        <v>0</v>
      </c>
      <c r="Y1488" s="7">
        <v>63</v>
      </c>
      <c r="Z1488" s="7">
        <v>1253</v>
      </c>
      <c r="AA1488" s="7">
        <v>6</v>
      </c>
      <c r="AB1488" s="7">
        <v>7</v>
      </c>
      <c r="AC1488" s="7">
        <v>1</v>
      </c>
      <c r="AD1488" s="7">
        <v>7</v>
      </c>
      <c r="AE1488" s="7">
        <v>7</v>
      </c>
      <c r="AF1488" s="7">
        <v>0</v>
      </c>
      <c r="AG1488" s="7">
        <v>0</v>
      </c>
      <c r="AH1488" s="7">
        <v>0</v>
      </c>
      <c r="AI1488" s="7">
        <v>0</v>
      </c>
      <c r="AJ1488" s="7">
        <v>0</v>
      </c>
      <c r="AK1488" s="7">
        <v>0</v>
      </c>
      <c r="AL1488" s="7">
        <v>0</v>
      </c>
      <c r="AM1488" s="8">
        <v>43931</v>
      </c>
      <c r="AO1488">
        <f t="shared" si="282"/>
        <v>0</v>
      </c>
      <c r="AP1488">
        <f t="shared" si="283"/>
        <v>0</v>
      </c>
      <c r="AQ1488">
        <f t="shared" si="284"/>
        <v>0</v>
      </c>
      <c r="AR1488">
        <f t="shared" si="285"/>
        <v>0</v>
      </c>
      <c r="AS1488">
        <f t="shared" si="286"/>
        <v>0</v>
      </c>
      <c r="AU1488">
        <f t="shared" si="287"/>
        <v>0</v>
      </c>
      <c r="AV1488">
        <f t="shared" si="287"/>
        <v>0</v>
      </c>
      <c r="AW1488">
        <f t="shared" si="287"/>
        <v>0</v>
      </c>
      <c r="AX1488">
        <f t="shared" si="287"/>
        <v>0</v>
      </c>
      <c r="AY1488">
        <f t="shared" si="287"/>
        <v>0</v>
      </c>
      <c r="BA1488">
        <f t="shared" si="277"/>
        <v>0</v>
      </c>
      <c r="BB1488">
        <f t="shared" si="278"/>
        <v>0</v>
      </c>
      <c r="BC1488">
        <f t="shared" si="279"/>
        <v>0</v>
      </c>
      <c r="BD1488">
        <f t="shared" si="280"/>
        <v>0</v>
      </c>
    </row>
    <row r="1489" spans="1:56" x14ac:dyDescent="0.3">
      <c r="A1489" s="7">
        <v>1786</v>
      </c>
      <c r="B1489" s="6">
        <v>149681</v>
      </c>
      <c r="C1489" s="7">
        <v>0</v>
      </c>
      <c r="D1489" s="7">
        <v>2</v>
      </c>
      <c r="E1489" s="7">
        <f t="shared" si="281"/>
        <v>2</v>
      </c>
      <c r="F1489" s="7">
        <v>44</v>
      </c>
      <c r="G1489" s="7">
        <v>0</v>
      </c>
      <c r="H1489" s="7">
        <v>1</v>
      </c>
      <c r="I1489" s="7">
        <v>0</v>
      </c>
      <c r="J1489" s="7">
        <v>0</v>
      </c>
      <c r="K1489" s="7">
        <v>0</v>
      </c>
      <c r="L1489" s="7" t="str" cm="1">
        <f t="array" ref="L1489">_xlfn.IFS(G1489=1,G$1,H1489=1,H$1,I1489=1,I$1,J1489=1,J$1,K1489=1,K$1)</f>
        <v>Married</v>
      </c>
      <c r="M1489" s="7">
        <v>0</v>
      </c>
      <c r="N1489" s="7">
        <v>0</v>
      </c>
      <c r="O1489" s="7">
        <v>1</v>
      </c>
      <c r="P1489" s="7">
        <v>0</v>
      </c>
      <c r="Q1489" s="7" t="str" cm="1">
        <f t="array" ref="Q1489">_xlfn.IFS(M1489=1,M$1,N1489=1,N$1,O1489=1,O$1,P1489=1,P$1)</f>
        <v>Master</v>
      </c>
      <c r="R1489" t="s">
        <v>39</v>
      </c>
      <c r="S1489" s="7">
        <v>66</v>
      </c>
      <c r="T1489" s="7">
        <v>1238</v>
      </c>
      <c r="U1489" s="7">
        <v>0</v>
      </c>
      <c r="V1489" s="7">
        <v>78</v>
      </c>
      <c r="W1489" s="7">
        <v>0</v>
      </c>
      <c r="X1489" s="7">
        <v>0</v>
      </c>
      <c r="Y1489" s="7">
        <v>63</v>
      </c>
      <c r="Z1489" s="7">
        <v>1253</v>
      </c>
      <c r="AA1489" s="7">
        <v>6</v>
      </c>
      <c r="AB1489" s="7">
        <v>7</v>
      </c>
      <c r="AC1489" s="7">
        <v>1</v>
      </c>
      <c r="AD1489" s="7">
        <v>7</v>
      </c>
      <c r="AE1489" s="7">
        <v>7</v>
      </c>
      <c r="AF1489" s="7">
        <v>0</v>
      </c>
      <c r="AG1489" s="7">
        <v>0</v>
      </c>
      <c r="AH1489" s="7">
        <v>0</v>
      </c>
      <c r="AI1489" s="7">
        <v>0</v>
      </c>
      <c r="AJ1489" s="7">
        <v>0</v>
      </c>
      <c r="AK1489" s="7">
        <v>0</v>
      </c>
      <c r="AL1489" s="7">
        <v>0</v>
      </c>
      <c r="AM1489" s="8">
        <v>43931</v>
      </c>
      <c r="AO1489">
        <f t="shared" si="282"/>
        <v>0</v>
      </c>
      <c r="AP1489">
        <f t="shared" si="283"/>
        <v>0</v>
      </c>
      <c r="AQ1489">
        <f t="shared" si="284"/>
        <v>0</v>
      </c>
      <c r="AR1489">
        <f t="shared" si="285"/>
        <v>0</v>
      </c>
      <c r="AS1489">
        <f t="shared" si="286"/>
        <v>0</v>
      </c>
      <c r="AU1489">
        <f t="shared" si="287"/>
        <v>0</v>
      </c>
      <c r="AV1489">
        <f t="shared" si="287"/>
        <v>0</v>
      </c>
      <c r="AW1489">
        <f t="shared" si="287"/>
        <v>0</v>
      </c>
      <c r="AX1489">
        <f t="shared" si="287"/>
        <v>0</v>
      </c>
      <c r="AY1489">
        <f t="shared" si="287"/>
        <v>0</v>
      </c>
      <c r="BA1489">
        <f t="shared" si="277"/>
        <v>0</v>
      </c>
      <c r="BB1489">
        <f t="shared" si="278"/>
        <v>0</v>
      </c>
      <c r="BC1489">
        <f t="shared" si="279"/>
        <v>0</v>
      </c>
      <c r="BD1489">
        <f t="shared" si="280"/>
        <v>0</v>
      </c>
    </row>
    <row r="1490" spans="1:56" x14ac:dyDescent="0.3">
      <c r="A1490" s="7">
        <v>3148</v>
      </c>
      <c r="B1490" s="6">
        <v>126067</v>
      </c>
      <c r="C1490" s="7">
        <v>1</v>
      </c>
      <c r="D1490" s="7">
        <v>0</v>
      </c>
      <c r="E1490" s="7">
        <f t="shared" si="281"/>
        <v>1</v>
      </c>
      <c r="F1490" s="7">
        <v>46</v>
      </c>
      <c r="G1490" s="7">
        <v>0</v>
      </c>
      <c r="H1490" s="7">
        <v>1</v>
      </c>
      <c r="I1490" s="7">
        <v>0</v>
      </c>
      <c r="J1490" s="7">
        <v>0</v>
      </c>
      <c r="K1490" s="7">
        <v>0</v>
      </c>
      <c r="L1490" s="7" t="str" cm="1">
        <f t="array" ref="L1490">_xlfn.IFS(G1490=1,G$1,H1490=1,H$1,I1490=1,I$1,J1490=1,J$1,K1490=1,K$1)</f>
        <v>Married</v>
      </c>
      <c r="M1490" s="7">
        <v>0</v>
      </c>
      <c r="N1490" s="7">
        <v>1</v>
      </c>
      <c r="O1490" s="7">
        <v>0</v>
      </c>
      <c r="P1490" s="7">
        <v>0</v>
      </c>
      <c r="Q1490" s="7" t="str" cm="1">
        <f t="array" ref="Q1490">_xlfn.IFS(M1490=1,M$1,N1490=1,N$1,O1490=1,O$1,P1490=1,P$1)</f>
        <v>Graduate</v>
      </c>
      <c r="R1490" t="s">
        <v>39</v>
      </c>
      <c r="S1490" s="7">
        <v>49</v>
      </c>
      <c r="T1490" s="7">
        <v>106</v>
      </c>
      <c r="U1490" s="7">
        <v>10</v>
      </c>
      <c r="V1490" s="7">
        <v>87</v>
      </c>
      <c r="W1490" s="7">
        <v>0</v>
      </c>
      <c r="X1490" s="7">
        <v>10</v>
      </c>
      <c r="Y1490" s="7">
        <v>58</v>
      </c>
      <c r="Z1490" s="7">
        <v>155</v>
      </c>
      <c r="AA1490" s="7">
        <v>3</v>
      </c>
      <c r="AB1490" s="7">
        <v>3</v>
      </c>
      <c r="AC1490" s="7">
        <v>0</v>
      </c>
      <c r="AD1490" s="7">
        <v>3</v>
      </c>
      <c r="AE1490" s="7">
        <v>8</v>
      </c>
      <c r="AF1490" s="7">
        <v>0</v>
      </c>
      <c r="AG1490" s="7">
        <v>0</v>
      </c>
      <c r="AH1490" s="7">
        <v>0</v>
      </c>
      <c r="AI1490" s="7">
        <v>0</v>
      </c>
      <c r="AJ1490" s="7">
        <v>0</v>
      </c>
      <c r="AK1490" s="7">
        <v>0</v>
      </c>
      <c r="AL1490" s="7">
        <v>0</v>
      </c>
      <c r="AM1490" s="8">
        <v>43931</v>
      </c>
      <c r="AO1490">
        <f t="shared" si="282"/>
        <v>0</v>
      </c>
      <c r="AP1490">
        <f t="shared" si="283"/>
        <v>0</v>
      </c>
      <c r="AQ1490">
        <f t="shared" si="284"/>
        <v>0</v>
      </c>
      <c r="AR1490">
        <f t="shared" si="285"/>
        <v>0</v>
      </c>
      <c r="AS1490">
        <f t="shared" si="286"/>
        <v>0</v>
      </c>
      <c r="AU1490">
        <f t="shared" si="287"/>
        <v>0</v>
      </c>
      <c r="AV1490">
        <f t="shared" si="287"/>
        <v>0</v>
      </c>
      <c r="AW1490">
        <f t="shared" si="287"/>
        <v>0</v>
      </c>
      <c r="AX1490">
        <f t="shared" si="287"/>
        <v>0</v>
      </c>
      <c r="AY1490">
        <f t="shared" si="287"/>
        <v>0</v>
      </c>
      <c r="BA1490">
        <f t="shared" si="277"/>
        <v>0</v>
      </c>
      <c r="BB1490">
        <f t="shared" si="278"/>
        <v>0</v>
      </c>
      <c r="BC1490">
        <f t="shared" si="279"/>
        <v>0</v>
      </c>
      <c r="BD1490">
        <f t="shared" ref="BD1490:BD1521" si="288">IF($AK1490=1,P1490,0)</f>
        <v>0</v>
      </c>
    </row>
    <row r="1491" spans="1:56" x14ac:dyDescent="0.3">
      <c r="A1491" s="7">
        <v>1784</v>
      </c>
      <c r="B1491" s="6">
        <v>182716</v>
      </c>
      <c r="C1491" s="7">
        <v>0</v>
      </c>
      <c r="D1491" s="7">
        <v>0</v>
      </c>
      <c r="E1491" s="7">
        <f t="shared" si="281"/>
        <v>0</v>
      </c>
      <c r="F1491" s="7">
        <v>76</v>
      </c>
      <c r="G1491" s="7">
        <v>0</v>
      </c>
      <c r="H1491" s="7">
        <v>0</v>
      </c>
      <c r="I1491" s="7">
        <v>0</v>
      </c>
      <c r="J1491" s="7">
        <v>1</v>
      </c>
      <c r="K1491" s="7">
        <v>0</v>
      </c>
      <c r="L1491" s="7" t="str" cm="1">
        <f t="array" ref="L1491">_xlfn.IFS(G1491=1,G$1,H1491=1,H$1,I1491=1,I$1,J1491=1,J$1,K1491=1,K$1)</f>
        <v>Single</v>
      </c>
      <c r="M1491" s="7">
        <v>0</v>
      </c>
      <c r="N1491" s="7">
        <v>0</v>
      </c>
      <c r="O1491" s="7">
        <v>0</v>
      </c>
      <c r="P1491" s="7">
        <v>1</v>
      </c>
      <c r="Q1491" s="7" t="str" cm="1">
        <f t="array" ref="Q1491">_xlfn.IFS(M1491=1,M$1,N1491=1,N$1,O1491=1,O$1,P1491=1,P$1)</f>
        <v>PhD</v>
      </c>
      <c r="R1491" t="s">
        <v>44</v>
      </c>
      <c r="S1491" s="7">
        <v>8</v>
      </c>
      <c r="T1491" s="7">
        <v>1339</v>
      </c>
      <c r="U1491" s="7">
        <v>327</v>
      </c>
      <c r="V1491" s="7">
        <v>504</v>
      </c>
      <c r="W1491" s="7">
        <v>33</v>
      </c>
      <c r="X1491" s="7">
        <v>327</v>
      </c>
      <c r="Y1491" s="7">
        <v>49</v>
      </c>
      <c r="Z1491" s="7">
        <v>2481</v>
      </c>
      <c r="AA1491" s="7">
        <v>1</v>
      </c>
      <c r="AB1491" s="7">
        <v>6</v>
      </c>
      <c r="AC1491" s="7">
        <v>8</v>
      </c>
      <c r="AD1491" s="7">
        <v>13</v>
      </c>
      <c r="AE1491" s="7">
        <v>2</v>
      </c>
      <c r="AF1491" s="7">
        <v>0</v>
      </c>
      <c r="AG1491" s="7">
        <v>0</v>
      </c>
      <c r="AH1491" s="7">
        <v>0</v>
      </c>
      <c r="AI1491" s="7">
        <v>0</v>
      </c>
      <c r="AJ1491" s="7">
        <v>0</v>
      </c>
      <c r="AK1491" s="7">
        <v>0</v>
      </c>
      <c r="AL1491" s="7">
        <v>0</v>
      </c>
      <c r="AM1491" s="8">
        <v>43932</v>
      </c>
      <c r="AO1491">
        <f t="shared" si="282"/>
        <v>0</v>
      </c>
      <c r="AP1491">
        <f t="shared" si="283"/>
        <v>0</v>
      </c>
      <c r="AQ1491">
        <f t="shared" si="284"/>
        <v>0</v>
      </c>
      <c r="AR1491">
        <f t="shared" si="285"/>
        <v>0</v>
      </c>
      <c r="AS1491">
        <f t="shared" si="286"/>
        <v>0</v>
      </c>
      <c r="AU1491">
        <f t="shared" si="287"/>
        <v>0</v>
      </c>
      <c r="AV1491">
        <f t="shared" si="287"/>
        <v>0</v>
      </c>
      <c r="AW1491">
        <f t="shared" si="287"/>
        <v>0</v>
      </c>
      <c r="AX1491">
        <f t="shared" si="287"/>
        <v>0</v>
      </c>
      <c r="AY1491">
        <f t="shared" si="287"/>
        <v>0</v>
      </c>
      <c r="BA1491">
        <f t="shared" si="277"/>
        <v>0</v>
      </c>
      <c r="BB1491">
        <f t="shared" si="278"/>
        <v>0</v>
      </c>
      <c r="BC1491">
        <f t="shared" si="279"/>
        <v>0</v>
      </c>
      <c r="BD1491">
        <f t="shared" si="288"/>
        <v>0</v>
      </c>
    </row>
    <row r="1492" spans="1:56" x14ac:dyDescent="0.3">
      <c r="A1492" s="7">
        <v>1548</v>
      </c>
      <c r="B1492" s="6">
        <v>148799</v>
      </c>
      <c r="C1492" s="7">
        <v>0</v>
      </c>
      <c r="D1492" s="7">
        <v>1</v>
      </c>
      <c r="E1492" s="7">
        <f t="shared" si="281"/>
        <v>1</v>
      </c>
      <c r="F1492" s="7">
        <v>57</v>
      </c>
      <c r="G1492" s="7">
        <v>1</v>
      </c>
      <c r="H1492" s="7">
        <v>0</v>
      </c>
      <c r="I1492" s="7">
        <v>0</v>
      </c>
      <c r="J1492" s="7">
        <v>0</v>
      </c>
      <c r="K1492" s="7">
        <v>0</v>
      </c>
      <c r="L1492" s="7" t="str" cm="1">
        <f t="array" ref="L1492">_xlfn.IFS(G1492=1,G$1,H1492=1,H$1,I1492=1,I$1,J1492=1,J$1,K1492=1,K$1)</f>
        <v>Divorced</v>
      </c>
      <c r="M1492" s="7">
        <v>0</v>
      </c>
      <c r="N1492" s="7">
        <v>0</v>
      </c>
      <c r="O1492" s="7">
        <v>0</v>
      </c>
      <c r="P1492" s="7">
        <v>1</v>
      </c>
      <c r="Q1492" s="7" t="str" cm="1">
        <f t="array" ref="Q1492">_xlfn.IFS(M1492=1,M$1,N1492=1,N$1,O1492=1,O$1,P1492=1,P$1)</f>
        <v>PhD</v>
      </c>
      <c r="R1492" t="s">
        <v>42</v>
      </c>
      <c r="S1492" s="7">
        <v>9</v>
      </c>
      <c r="T1492" s="7">
        <v>531</v>
      </c>
      <c r="U1492" s="7">
        <v>55</v>
      </c>
      <c r="V1492" s="7">
        <v>247</v>
      </c>
      <c r="W1492" s="7">
        <v>85</v>
      </c>
      <c r="X1492" s="7">
        <v>18</v>
      </c>
      <c r="Y1492" s="7">
        <v>73</v>
      </c>
      <c r="Z1492" s="7">
        <v>863</v>
      </c>
      <c r="AA1492" s="7">
        <v>3</v>
      </c>
      <c r="AB1492" s="7">
        <v>3</v>
      </c>
      <c r="AC1492" s="7">
        <v>2</v>
      </c>
      <c r="AD1492" s="7">
        <v>7</v>
      </c>
      <c r="AE1492" s="7">
        <v>3</v>
      </c>
      <c r="AF1492" s="7">
        <v>0</v>
      </c>
      <c r="AG1492" s="7">
        <v>0</v>
      </c>
      <c r="AH1492" s="7">
        <v>0</v>
      </c>
      <c r="AI1492" s="7">
        <v>0</v>
      </c>
      <c r="AJ1492" s="7">
        <v>0</v>
      </c>
      <c r="AK1492" s="7">
        <v>0</v>
      </c>
      <c r="AL1492" s="7">
        <v>0</v>
      </c>
      <c r="AM1492" s="8">
        <v>43932</v>
      </c>
      <c r="AO1492">
        <f t="shared" si="282"/>
        <v>0</v>
      </c>
      <c r="AP1492">
        <f t="shared" si="283"/>
        <v>0</v>
      </c>
      <c r="AQ1492">
        <f t="shared" si="284"/>
        <v>0</v>
      </c>
      <c r="AR1492">
        <f t="shared" si="285"/>
        <v>0</v>
      </c>
      <c r="AS1492">
        <f t="shared" si="286"/>
        <v>0</v>
      </c>
      <c r="AU1492">
        <f t="shared" si="287"/>
        <v>0</v>
      </c>
      <c r="AV1492">
        <f t="shared" si="287"/>
        <v>0</v>
      </c>
      <c r="AW1492">
        <f t="shared" si="287"/>
        <v>0</v>
      </c>
      <c r="AX1492">
        <f t="shared" si="287"/>
        <v>0</v>
      </c>
      <c r="AY1492">
        <f t="shared" si="287"/>
        <v>0</v>
      </c>
      <c r="BA1492">
        <f t="shared" si="277"/>
        <v>0</v>
      </c>
      <c r="BB1492">
        <f t="shared" si="278"/>
        <v>0</v>
      </c>
      <c r="BC1492">
        <f t="shared" si="279"/>
        <v>0</v>
      </c>
      <c r="BD1492">
        <f t="shared" si="288"/>
        <v>0</v>
      </c>
    </row>
    <row r="1493" spans="1:56" x14ac:dyDescent="0.3">
      <c r="A1493" s="7">
        <v>2125</v>
      </c>
      <c r="B1493" s="6">
        <v>163285</v>
      </c>
      <c r="C1493" s="7">
        <v>0</v>
      </c>
      <c r="D1493" s="7">
        <v>0</v>
      </c>
      <c r="E1493" s="7">
        <f t="shared" si="281"/>
        <v>0</v>
      </c>
      <c r="F1493" s="7">
        <v>75</v>
      </c>
      <c r="G1493" s="7">
        <v>0</v>
      </c>
      <c r="H1493" s="7">
        <v>0</v>
      </c>
      <c r="I1493" s="7">
        <v>0</v>
      </c>
      <c r="J1493" s="7">
        <v>0</v>
      </c>
      <c r="K1493" s="7">
        <v>1</v>
      </c>
      <c r="L1493" s="7" t="str" cm="1">
        <f t="array" ref="L1493">_xlfn.IFS(G1493=1,G$1,H1493=1,H$1,I1493=1,I$1,J1493=1,J$1,K1493=1,K$1)</f>
        <v>Widow</v>
      </c>
      <c r="M1493" s="7">
        <v>0</v>
      </c>
      <c r="N1493" s="7">
        <v>1</v>
      </c>
      <c r="O1493" s="7">
        <v>0</v>
      </c>
      <c r="P1493" s="7">
        <v>0</v>
      </c>
      <c r="Q1493" s="7" t="str" cm="1">
        <f t="array" ref="Q1493">_xlfn.IFS(M1493=1,M$1,N1493=1,N$1,O1493=1,O$1,P1493=1,P$1)</f>
        <v>Graduate</v>
      </c>
      <c r="R1493" t="s">
        <v>41</v>
      </c>
      <c r="S1493" s="7">
        <v>84</v>
      </c>
      <c r="T1493" s="7">
        <v>1311</v>
      </c>
      <c r="U1493" s="7">
        <v>320</v>
      </c>
      <c r="V1493" s="7">
        <v>642</v>
      </c>
      <c r="W1493" s="7">
        <v>129</v>
      </c>
      <c r="X1493" s="7">
        <v>98</v>
      </c>
      <c r="Y1493" s="7">
        <v>346</v>
      </c>
      <c r="Z1493" s="7">
        <v>2154</v>
      </c>
      <c r="AA1493" s="7">
        <v>1</v>
      </c>
      <c r="AB1493" s="7">
        <v>6</v>
      </c>
      <c r="AC1493" s="7">
        <v>5</v>
      </c>
      <c r="AD1493" s="7">
        <v>13</v>
      </c>
      <c r="AE1493" s="7">
        <v>3</v>
      </c>
      <c r="AF1493" s="7">
        <v>0</v>
      </c>
      <c r="AG1493" s="7">
        <v>0</v>
      </c>
      <c r="AH1493" s="7">
        <v>0</v>
      </c>
      <c r="AI1493" s="7">
        <v>0</v>
      </c>
      <c r="AJ1493" s="7">
        <v>0</v>
      </c>
      <c r="AK1493" s="7">
        <v>0</v>
      </c>
      <c r="AL1493" s="7">
        <v>0</v>
      </c>
      <c r="AM1493" s="8">
        <v>43932</v>
      </c>
      <c r="AO1493">
        <f t="shared" si="282"/>
        <v>0</v>
      </c>
      <c r="AP1493">
        <f t="shared" si="283"/>
        <v>0</v>
      </c>
      <c r="AQ1493">
        <f t="shared" si="284"/>
        <v>0</v>
      </c>
      <c r="AR1493">
        <f t="shared" si="285"/>
        <v>0</v>
      </c>
      <c r="AS1493">
        <f t="shared" si="286"/>
        <v>0</v>
      </c>
      <c r="AU1493">
        <f t="shared" si="287"/>
        <v>0</v>
      </c>
      <c r="AV1493">
        <f t="shared" si="287"/>
        <v>0</v>
      </c>
      <c r="AW1493">
        <f t="shared" si="287"/>
        <v>0</v>
      </c>
      <c r="AX1493">
        <f t="shared" si="287"/>
        <v>0</v>
      </c>
      <c r="AY1493">
        <f t="shared" si="287"/>
        <v>0</v>
      </c>
      <c r="BA1493">
        <f t="shared" si="277"/>
        <v>0</v>
      </c>
      <c r="BB1493">
        <f t="shared" si="278"/>
        <v>0</v>
      </c>
      <c r="BC1493">
        <f t="shared" si="279"/>
        <v>0</v>
      </c>
      <c r="BD1493">
        <f t="shared" si="288"/>
        <v>0</v>
      </c>
    </row>
    <row r="1494" spans="1:56" x14ac:dyDescent="0.3">
      <c r="A1494" s="7">
        <v>1538</v>
      </c>
      <c r="B1494" s="6">
        <v>181698</v>
      </c>
      <c r="C1494" s="7">
        <v>0</v>
      </c>
      <c r="D1494" s="7">
        <v>0</v>
      </c>
      <c r="E1494" s="7">
        <f t="shared" si="281"/>
        <v>0</v>
      </c>
      <c r="F1494" s="7">
        <v>71</v>
      </c>
      <c r="G1494" s="7">
        <v>0</v>
      </c>
      <c r="H1494" s="7">
        <v>1</v>
      </c>
      <c r="I1494" s="7">
        <v>0</v>
      </c>
      <c r="J1494" s="7">
        <v>0</v>
      </c>
      <c r="K1494" s="7">
        <v>0</v>
      </c>
      <c r="L1494" s="7" t="str" cm="1">
        <f t="array" ref="L1494">_xlfn.IFS(G1494=1,G$1,H1494=1,H$1,I1494=1,I$1,J1494=1,J$1,K1494=1,K$1)</f>
        <v>Married</v>
      </c>
      <c r="M1494" s="7">
        <v>0</v>
      </c>
      <c r="N1494" s="7">
        <v>0</v>
      </c>
      <c r="O1494" s="7">
        <v>1</v>
      </c>
      <c r="P1494" s="7">
        <v>0</v>
      </c>
      <c r="Q1494" s="7" t="str" cm="1">
        <f t="array" ref="Q1494">_xlfn.IFS(M1494=1,M$1,N1494=1,N$1,O1494=1,O$1,P1494=1,P$1)</f>
        <v>Master</v>
      </c>
      <c r="R1494" t="s">
        <v>44</v>
      </c>
      <c r="S1494" s="7">
        <v>4</v>
      </c>
      <c r="T1494" s="7">
        <v>398</v>
      </c>
      <c r="U1494" s="7">
        <v>62</v>
      </c>
      <c r="V1494" s="7">
        <v>1156</v>
      </c>
      <c r="W1494" s="7">
        <v>247</v>
      </c>
      <c r="X1494" s="7">
        <v>274</v>
      </c>
      <c r="Y1494" s="7">
        <v>105</v>
      </c>
      <c r="Z1494" s="7">
        <v>2033</v>
      </c>
      <c r="AA1494" s="7">
        <v>1</v>
      </c>
      <c r="AB1494" s="7">
        <v>3</v>
      </c>
      <c r="AC1494" s="7">
        <v>8</v>
      </c>
      <c r="AD1494" s="7">
        <v>13</v>
      </c>
      <c r="AE1494" s="7">
        <v>1</v>
      </c>
      <c r="AF1494" s="7">
        <v>0</v>
      </c>
      <c r="AG1494" s="7">
        <v>0</v>
      </c>
      <c r="AH1494" s="7">
        <v>0</v>
      </c>
      <c r="AI1494" s="7">
        <v>0</v>
      </c>
      <c r="AJ1494" s="7">
        <v>0</v>
      </c>
      <c r="AK1494" s="7">
        <v>0</v>
      </c>
      <c r="AL1494" s="7">
        <v>1</v>
      </c>
      <c r="AM1494" s="8">
        <v>43933</v>
      </c>
      <c r="AO1494">
        <f t="shared" si="282"/>
        <v>0</v>
      </c>
      <c r="AP1494">
        <f t="shared" si="283"/>
        <v>0</v>
      </c>
      <c r="AQ1494">
        <f t="shared" si="284"/>
        <v>0</v>
      </c>
      <c r="AR1494">
        <f t="shared" si="285"/>
        <v>0</v>
      </c>
      <c r="AS1494">
        <f t="shared" si="286"/>
        <v>0</v>
      </c>
      <c r="AU1494">
        <f t="shared" si="287"/>
        <v>0</v>
      </c>
      <c r="AV1494">
        <f t="shared" si="287"/>
        <v>0</v>
      </c>
      <c r="AW1494">
        <f t="shared" si="287"/>
        <v>0</v>
      </c>
      <c r="AX1494">
        <f t="shared" si="287"/>
        <v>0</v>
      </c>
      <c r="AY1494">
        <f t="shared" si="287"/>
        <v>0</v>
      </c>
      <c r="BA1494">
        <f t="shared" si="277"/>
        <v>0</v>
      </c>
      <c r="BB1494">
        <f t="shared" si="278"/>
        <v>0</v>
      </c>
      <c r="BC1494">
        <f t="shared" si="279"/>
        <v>0</v>
      </c>
      <c r="BD1494">
        <f t="shared" si="288"/>
        <v>0</v>
      </c>
    </row>
    <row r="1495" spans="1:56" x14ac:dyDescent="0.3">
      <c r="A1495" s="7">
        <v>2293</v>
      </c>
      <c r="B1495" s="6">
        <v>174805</v>
      </c>
      <c r="C1495" s="7">
        <v>0</v>
      </c>
      <c r="D1495" s="7">
        <v>1</v>
      </c>
      <c r="E1495" s="7">
        <f t="shared" si="281"/>
        <v>1</v>
      </c>
      <c r="F1495" s="7">
        <v>65</v>
      </c>
      <c r="G1495" s="7">
        <v>0</v>
      </c>
      <c r="H1495" s="7">
        <v>0</v>
      </c>
      <c r="I1495" s="7">
        <v>1</v>
      </c>
      <c r="J1495" s="7">
        <v>0</v>
      </c>
      <c r="K1495" s="7">
        <v>0</v>
      </c>
      <c r="L1495" s="7" t="str" cm="1">
        <f t="array" ref="L1495">_xlfn.IFS(G1495=1,G$1,H1495=1,H$1,I1495=1,I$1,J1495=1,J$1,K1495=1,K$1)</f>
        <v>Together</v>
      </c>
      <c r="M1495" s="7">
        <v>0</v>
      </c>
      <c r="N1495" s="7">
        <v>0</v>
      </c>
      <c r="O1495" s="7">
        <v>0</v>
      </c>
      <c r="P1495" s="7">
        <v>0</v>
      </c>
      <c r="Q1495" s="7" t="e" cm="1">
        <f t="array" ref="Q1495">_xlfn.IFS(M1495=1,M$1,N1495=1,N$1,O1495=1,O$1,P1495=1,P$1)</f>
        <v>#N/A</v>
      </c>
      <c r="R1495" t="s">
        <v>41</v>
      </c>
      <c r="S1495" s="7">
        <v>14</v>
      </c>
      <c r="T1495" s="7">
        <v>488</v>
      </c>
      <c r="U1495" s="7">
        <v>379</v>
      </c>
      <c r="V1495" s="7">
        <v>488</v>
      </c>
      <c r="W1495" s="7">
        <v>96</v>
      </c>
      <c r="X1495" s="7">
        <v>379</v>
      </c>
      <c r="Y1495" s="7">
        <v>86</v>
      </c>
      <c r="Z1495" s="7">
        <v>1743</v>
      </c>
      <c r="AA1495" s="7">
        <v>5</v>
      </c>
      <c r="AB1495" s="7">
        <v>4</v>
      </c>
      <c r="AC1495" s="7">
        <v>7</v>
      </c>
      <c r="AD1495" s="7">
        <v>10</v>
      </c>
      <c r="AE1495" s="7">
        <v>2</v>
      </c>
      <c r="AF1495" s="7">
        <v>0</v>
      </c>
      <c r="AG1495" s="7">
        <v>0</v>
      </c>
      <c r="AH1495" s="7">
        <v>0</v>
      </c>
      <c r="AI1495" s="7">
        <v>0</v>
      </c>
      <c r="AJ1495" s="7">
        <v>0</v>
      </c>
      <c r="AK1495" s="7">
        <v>0</v>
      </c>
      <c r="AL1495" s="7">
        <v>0</v>
      </c>
      <c r="AM1495" s="8">
        <v>43933</v>
      </c>
      <c r="AO1495">
        <f t="shared" si="282"/>
        <v>0</v>
      </c>
      <c r="AP1495">
        <f t="shared" si="283"/>
        <v>0</v>
      </c>
      <c r="AQ1495">
        <f t="shared" si="284"/>
        <v>0</v>
      </c>
      <c r="AR1495">
        <f t="shared" si="285"/>
        <v>0</v>
      </c>
      <c r="AS1495">
        <f t="shared" si="286"/>
        <v>0</v>
      </c>
      <c r="AU1495">
        <f t="shared" si="287"/>
        <v>0</v>
      </c>
      <c r="AV1495">
        <f t="shared" si="287"/>
        <v>0</v>
      </c>
      <c r="AW1495">
        <f t="shared" si="287"/>
        <v>0</v>
      </c>
      <c r="AX1495">
        <f t="shared" si="287"/>
        <v>0</v>
      </c>
      <c r="AY1495">
        <f t="shared" si="287"/>
        <v>0</v>
      </c>
      <c r="BA1495">
        <f t="shared" si="277"/>
        <v>0</v>
      </c>
      <c r="BB1495">
        <f t="shared" si="278"/>
        <v>0</v>
      </c>
      <c r="BC1495">
        <f t="shared" si="279"/>
        <v>0</v>
      </c>
      <c r="BD1495">
        <f t="shared" si="288"/>
        <v>0</v>
      </c>
    </row>
    <row r="1496" spans="1:56" x14ac:dyDescent="0.3">
      <c r="A1496" s="7">
        <v>3058</v>
      </c>
      <c r="B1496" s="6">
        <v>134109</v>
      </c>
      <c r="C1496" s="7">
        <v>0</v>
      </c>
      <c r="D1496" s="7">
        <v>1</v>
      </c>
      <c r="E1496" s="7">
        <f t="shared" si="281"/>
        <v>1</v>
      </c>
      <c r="F1496" s="7">
        <v>49</v>
      </c>
      <c r="G1496" s="7">
        <v>0</v>
      </c>
      <c r="H1496" s="7">
        <v>1</v>
      </c>
      <c r="I1496" s="7">
        <v>0</v>
      </c>
      <c r="J1496" s="7">
        <v>0</v>
      </c>
      <c r="K1496" s="7">
        <v>0</v>
      </c>
      <c r="L1496" s="7" t="str" cm="1">
        <f t="array" ref="L1496">_xlfn.IFS(G1496=1,G$1,H1496=1,H$1,I1496=1,I$1,J1496=1,J$1,K1496=1,K$1)</f>
        <v>Married</v>
      </c>
      <c r="M1496" s="7">
        <v>0</v>
      </c>
      <c r="N1496" s="7">
        <v>0</v>
      </c>
      <c r="O1496" s="7">
        <v>1</v>
      </c>
      <c r="P1496" s="7">
        <v>0</v>
      </c>
      <c r="Q1496" s="7" t="str" cm="1">
        <f t="array" ref="Q1496">_xlfn.IFS(M1496=1,M$1,N1496=1,N$1,O1496=1,O$1,P1496=1,P$1)</f>
        <v>Master</v>
      </c>
      <c r="R1496" t="s">
        <v>39</v>
      </c>
      <c r="S1496" s="7">
        <v>39</v>
      </c>
      <c r="T1496" s="7">
        <v>35</v>
      </c>
      <c r="U1496" s="7">
        <v>4</v>
      </c>
      <c r="V1496" s="7">
        <v>20</v>
      </c>
      <c r="W1496" s="7">
        <v>8</v>
      </c>
      <c r="X1496" s="7">
        <v>4</v>
      </c>
      <c r="Y1496" s="7">
        <v>16</v>
      </c>
      <c r="Z1496" s="7">
        <v>55</v>
      </c>
      <c r="AA1496" s="7">
        <v>1</v>
      </c>
      <c r="AB1496" s="7">
        <v>0</v>
      </c>
      <c r="AC1496" s="7">
        <v>0</v>
      </c>
      <c r="AD1496" s="7">
        <v>3</v>
      </c>
      <c r="AE1496" s="7">
        <v>4</v>
      </c>
      <c r="AF1496" s="7">
        <v>0</v>
      </c>
      <c r="AG1496" s="7">
        <v>0</v>
      </c>
      <c r="AH1496" s="7">
        <v>0</v>
      </c>
      <c r="AI1496" s="7">
        <v>0</v>
      </c>
      <c r="AJ1496" s="7">
        <v>0</v>
      </c>
      <c r="AK1496" s="7">
        <v>0</v>
      </c>
      <c r="AL1496" s="7">
        <v>0</v>
      </c>
      <c r="AM1496" s="8">
        <v>43933</v>
      </c>
      <c r="AO1496">
        <f t="shared" si="282"/>
        <v>0</v>
      </c>
      <c r="AP1496">
        <f t="shared" si="283"/>
        <v>0</v>
      </c>
      <c r="AQ1496">
        <f t="shared" si="284"/>
        <v>0</v>
      </c>
      <c r="AR1496">
        <f t="shared" si="285"/>
        <v>0</v>
      </c>
      <c r="AS1496">
        <f t="shared" si="286"/>
        <v>0</v>
      </c>
      <c r="AU1496">
        <f t="shared" si="287"/>
        <v>0</v>
      </c>
      <c r="AV1496">
        <f t="shared" si="287"/>
        <v>0</v>
      </c>
      <c r="AW1496">
        <f t="shared" si="287"/>
        <v>0</v>
      </c>
      <c r="AX1496">
        <f t="shared" si="287"/>
        <v>0</v>
      </c>
      <c r="AY1496">
        <f t="shared" si="287"/>
        <v>0</v>
      </c>
      <c r="BA1496">
        <f t="shared" si="277"/>
        <v>0</v>
      </c>
      <c r="BB1496">
        <f t="shared" si="278"/>
        <v>0</v>
      </c>
      <c r="BC1496">
        <f t="shared" si="279"/>
        <v>0</v>
      </c>
      <c r="BD1496">
        <f t="shared" si="288"/>
        <v>0</v>
      </c>
    </row>
    <row r="1497" spans="1:56" x14ac:dyDescent="0.3">
      <c r="A1497" s="7">
        <v>2731</v>
      </c>
      <c r="B1497" s="6">
        <v>141120</v>
      </c>
      <c r="C1497" s="7">
        <v>1</v>
      </c>
      <c r="D1497" s="7">
        <v>1</v>
      </c>
      <c r="E1497" s="7">
        <f t="shared" si="281"/>
        <v>2</v>
      </c>
      <c r="F1497" s="7">
        <v>52</v>
      </c>
      <c r="G1497" s="7">
        <v>0</v>
      </c>
      <c r="H1497" s="7">
        <v>1</v>
      </c>
      <c r="I1497" s="7">
        <v>0</v>
      </c>
      <c r="J1497" s="7">
        <v>0</v>
      </c>
      <c r="K1497" s="7">
        <v>0</v>
      </c>
      <c r="L1497" s="7" t="str" cm="1">
        <f t="array" ref="L1497">_xlfn.IFS(G1497=1,G$1,H1497=1,H$1,I1497=1,I$1,J1497=1,J$1,K1497=1,K$1)</f>
        <v>Married</v>
      </c>
      <c r="M1497" s="7">
        <v>0</v>
      </c>
      <c r="N1497" s="7">
        <v>1</v>
      </c>
      <c r="O1497" s="7">
        <v>0</v>
      </c>
      <c r="P1497" s="7">
        <v>0</v>
      </c>
      <c r="Q1497" s="7" t="str" cm="1">
        <f t="array" ref="Q1497">_xlfn.IFS(M1497=1,M$1,N1497=1,N$1,O1497=1,O$1,P1497=1,P$1)</f>
        <v>Graduate</v>
      </c>
      <c r="R1497" t="s">
        <v>41</v>
      </c>
      <c r="S1497" s="7">
        <v>80</v>
      </c>
      <c r="T1497" s="7">
        <v>82</v>
      </c>
      <c r="U1497" s="7">
        <v>7</v>
      </c>
      <c r="V1497" s="7">
        <v>79</v>
      </c>
      <c r="W1497" s="7">
        <v>0</v>
      </c>
      <c r="X1497" s="7">
        <v>27</v>
      </c>
      <c r="Y1497" s="7">
        <v>82</v>
      </c>
      <c r="Z1497" s="7">
        <v>113</v>
      </c>
      <c r="AA1497" s="7">
        <v>3</v>
      </c>
      <c r="AB1497" s="7">
        <v>2</v>
      </c>
      <c r="AC1497" s="7">
        <v>1</v>
      </c>
      <c r="AD1497" s="7">
        <v>3</v>
      </c>
      <c r="AE1497" s="7">
        <v>6</v>
      </c>
      <c r="AF1497" s="7">
        <v>0</v>
      </c>
      <c r="AG1497" s="7">
        <v>0</v>
      </c>
      <c r="AH1497" s="7">
        <v>0</v>
      </c>
      <c r="AI1497" s="7">
        <v>0</v>
      </c>
      <c r="AJ1497" s="7">
        <v>0</v>
      </c>
      <c r="AK1497" s="7">
        <v>0</v>
      </c>
      <c r="AL1497" s="7">
        <v>0</v>
      </c>
      <c r="AM1497" s="8">
        <v>43933</v>
      </c>
      <c r="AO1497">
        <f t="shared" si="282"/>
        <v>0</v>
      </c>
      <c r="AP1497">
        <f t="shared" si="283"/>
        <v>0</v>
      </c>
      <c r="AQ1497">
        <f t="shared" si="284"/>
        <v>0</v>
      </c>
      <c r="AR1497">
        <f t="shared" si="285"/>
        <v>0</v>
      </c>
      <c r="AS1497">
        <f t="shared" si="286"/>
        <v>0</v>
      </c>
      <c r="AU1497">
        <f t="shared" si="287"/>
        <v>0</v>
      </c>
      <c r="AV1497">
        <f t="shared" si="287"/>
        <v>0</v>
      </c>
      <c r="AW1497">
        <f t="shared" si="287"/>
        <v>0</v>
      </c>
      <c r="AX1497">
        <f t="shared" si="287"/>
        <v>0</v>
      </c>
      <c r="AY1497">
        <f t="shared" si="287"/>
        <v>0</v>
      </c>
      <c r="BA1497">
        <f t="shared" si="277"/>
        <v>0</v>
      </c>
      <c r="BB1497">
        <f t="shared" si="278"/>
        <v>0</v>
      </c>
      <c r="BC1497">
        <f t="shared" si="279"/>
        <v>0</v>
      </c>
      <c r="BD1497">
        <f t="shared" si="288"/>
        <v>0</v>
      </c>
    </row>
    <row r="1498" spans="1:56" x14ac:dyDescent="0.3">
      <c r="A1498" s="7">
        <v>1622</v>
      </c>
      <c r="B1498" s="6">
        <v>173691</v>
      </c>
      <c r="C1498" s="7">
        <v>0</v>
      </c>
      <c r="D1498" s="7">
        <v>1</v>
      </c>
      <c r="E1498" s="7">
        <f t="shared" si="281"/>
        <v>1</v>
      </c>
      <c r="F1498" s="7">
        <v>49</v>
      </c>
      <c r="G1498" s="7">
        <v>0</v>
      </c>
      <c r="H1498" s="7">
        <v>1</v>
      </c>
      <c r="I1498" s="7">
        <v>0</v>
      </c>
      <c r="J1498" s="7">
        <v>0</v>
      </c>
      <c r="K1498" s="7">
        <v>0</v>
      </c>
      <c r="L1498" s="7" t="str" cm="1">
        <f t="array" ref="L1498">_xlfn.IFS(G1498=1,G$1,H1498=1,H$1,I1498=1,I$1,J1498=1,J$1,K1498=1,K$1)</f>
        <v>Married</v>
      </c>
      <c r="M1498" s="7">
        <v>0</v>
      </c>
      <c r="N1498" s="7">
        <v>1</v>
      </c>
      <c r="O1498" s="7">
        <v>0</v>
      </c>
      <c r="P1498" s="7">
        <v>0</v>
      </c>
      <c r="Q1498" s="7" t="str" cm="1">
        <f t="array" ref="Q1498">_xlfn.IFS(M1498=1,M$1,N1498=1,N$1,O1498=1,O$1,P1498=1,P$1)</f>
        <v>Graduate</v>
      </c>
      <c r="R1498" t="s">
        <v>44</v>
      </c>
      <c r="S1498" s="7">
        <v>58</v>
      </c>
      <c r="T1498" s="7">
        <v>1666</v>
      </c>
      <c r="U1498" s="7">
        <v>49</v>
      </c>
      <c r="V1498" s="7">
        <v>589</v>
      </c>
      <c r="W1498" s="7">
        <v>200</v>
      </c>
      <c r="X1498" s="7">
        <v>101</v>
      </c>
      <c r="Y1498" s="7">
        <v>172</v>
      </c>
      <c r="Z1498" s="7">
        <v>2435</v>
      </c>
      <c r="AA1498" s="7">
        <v>2</v>
      </c>
      <c r="AB1498" s="7">
        <v>6</v>
      </c>
      <c r="AC1498" s="7">
        <v>2</v>
      </c>
      <c r="AD1498" s="7">
        <v>8</v>
      </c>
      <c r="AE1498" s="7">
        <v>2</v>
      </c>
      <c r="AF1498" s="7">
        <v>1</v>
      </c>
      <c r="AG1498" s="7">
        <v>0</v>
      </c>
      <c r="AH1498" s="7">
        <v>0</v>
      </c>
      <c r="AI1498" s="7">
        <v>0</v>
      </c>
      <c r="AJ1498" s="7">
        <v>0</v>
      </c>
      <c r="AK1498" s="7">
        <v>0</v>
      </c>
      <c r="AL1498" s="7">
        <v>0</v>
      </c>
      <c r="AM1498" s="8">
        <v>43933</v>
      </c>
      <c r="AO1498">
        <f t="shared" si="282"/>
        <v>0</v>
      </c>
      <c r="AP1498">
        <f t="shared" si="283"/>
        <v>0</v>
      </c>
      <c r="AQ1498">
        <f t="shared" si="284"/>
        <v>0</v>
      </c>
      <c r="AR1498">
        <f t="shared" si="285"/>
        <v>0</v>
      </c>
      <c r="AS1498">
        <f t="shared" si="286"/>
        <v>0</v>
      </c>
      <c r="AU1498">
        <f t="shared" si="287"/>
        <v>0</v>
      </c>
      <c r="AV1498">
        <f t="shared" si="287"/>
        <v>0</v>
      </c>
      <c r="AW1498">
        <f t="shared" si="287"/>
        <v>0</v>
      </c>
      <c r="AX1498">
        <f t="shared" si="287"/>
        <v>0</v>
      </c>
      <c r="AY1498">
        <f t="shared" si="287"/>
        <v>0</v>
      </c>
      <c r="BA1498">
        <f t="shared" si="277"/>
        <v>0</v>
      </c>
      <c r="BB1498">
        <f t="shared" si="278"/>
        <v>0</v>
      </c>
      <c r="BC1498">
        <f t="shared" si="279"/>
        <v>0</v>
      </c>
      <c r="BD1498">
        <f t="shared" si="288"/>
        <v>0</v>
      </c>
    </row>
    <row r="1499" spans="1:56" x14ac:dyDescent="0.3">
      <c r="A1499" s="7">
        <v>1892</v>
      </c>
      <c r="B1499" s="6">
        <v>175114</v>
      </c>
      <c r="C1499" s="7">
        <v>0</v>
      </c>
      <c r="D1499" s="7">
        <v>0</v>
      </c>
      <c r="E1499" s="7">
        <f t="shared" si="281"/>
        <v>0</v>
      </c>
      <c r="F1499" s="7">
        <v>28</v>
      </c>
      <c r="G1499" s="7">
        <v>0</v>
      </c>
      <c r="H1499" s="7">
        <v>0</v>
      </c>
      <c r="I1499" s="7">
        <v>1</v>
      </c>
      <c r="J1499" s="7">
        <v>0</v>
      </c>
      <c r="K1499" s="7">
        <v>0</v>
      </c>
      <c r="L1499" s="7" t="str" cm="1">
        <f t="array" ref="L1499">_xlfn.IFS(G1499=1,G$1,H1499=1,H$1,I1499=1,I$1,J1499=1,J$1,K1499=1,K$1)</f>
        <v>Together</v>
      </c>
      <c r="M1499" s="7">
        <v>0</v>
      </c>
      <c r="N1499" s="7">
        <v>1</v>
      </c>
      <c r="O1499" s="7">
        <v>0</v>
      </c>
      <c r="P1499" s="7">
        <v>0</v>
      </c>
      <c r="Q1499" s="7" t="str" cm="1">
        <f t="array" ref="Q1499">_xlfn.IFS(M1499=1,M$1,N1499=1,N$1,O1499=1,O$1,P1499=1,P$1)</f>
        <v>Graduate</v>
      </c>
      <c r="R1499" t="s">
        <v>44</v>
      </c>
      <c r="S1499" s="7">
        <v>40</v>
      </c>
      <c r="T1499" s="7">
        <v>1331</v>
      </c>
      <c r="U1499" s="7">
        <v>28</v>
      </c>
      <c r="V1499" s="7">
        <v>1219</v>
      </c>
      <c r="W1499" s="7">
        <v>147</v>
      </c>
      <c r="X1499" s="7">
        <v>140</v>
      </c>
      <c r="Y1499" s="7">
        <v>56</v>
      </c>
      <c r="Z1499" s="7">
        <v>2809</v>
      </c>
      <c r="AA1499" s="7">
        <v>1</v>
      </c>
      <c r="AB1499" s="7">
        <v>3</v>
      </c>
      <c r="AC1499" s="7">
        <v>10</v>
      </c>
      <c r="AD1499" s="7">
        <v>5</v>
      </c>
      <c r="AE1499" s="7">
        <v>2</v>
      </c>
      <c r="AF1499" s="7">
        <v>0</v>
      </c>
      <c r="AG1499" s="7">
        <v>0</v>
      </c>
      <c r="AH1499" s="7">
        <v>0</v>
      </c>
      <c r="AI1499" s="7">
        <v>0</v>
      </c>
      <c r="AJ1499" s="7">
        <v>0</v>
      </c>
      <c r="AK1499" s="7">
        <v>0</v>
      </c>
      <c r="AL1499" s="7">
        <v>0</v>
      </c>
      <c r="AM1499" s="8">
        <v>43934</v>
      </c>
      <c r="AO1499">
        <f t="shared" si="282"/>
        <v>0</v>
      </c>
      <c r="AP1499">
        <f t="shared" si="283"/>
        <v>0</v>
      </c>
      <c r="AQ1499">
        <f t="shared" si="284"/>
        <v>0</v>
      </c>
      <c r="AR1499">
        <f t="shared" si="285"/>
        <v>0</v>
      </c>
      <c r="AS1499">
        <f t="shared" si="286"/>
        <v>0</v>
      </c>
      <c r="AU1499">
        <f t="shared" si="287"/>
        <v>0</v>
      </c>
      <c r="AV1499">
        <f t="shared" si="287"/>
        <v>0</v>
      </c>
      <c r="AW1499">
        <f t="shared" si="287"/>
        <v>0</v>
      </c>
      <c r="AX1499">
        <f t="shared" si="287"/>
        <v>0</v>
      </c>
      <c r="AY1499">
        <f t="shared" si="287"/>
        <v>0</v>
      </c>
      <c r="BA1499">
        <f t="shared" si="277"/>
        <v>0</v>
      </c>
      <c r="BB1499">
        <f t="shared" si="278"/>
        <v>0</v>
      </c>
      <c r="BC1499">
        <f t="shared" si="279"/>
        <v>0</v>
      </c>
      <c r="BD1499">
        <f t="shared" si="288"/>
        <v>0</v>
      </c>
    </row>
    <row r="1500" spans="1:56" x14ac:dyDescent="0.3">
      <c r="A1500" s="7">
        <v>1651</v>
      </c>
      <c r="B1500" s="6">
        <v>154690</v>
      </c>
      <c r="C1500" s="7">
        <v>1</v>
      </c>
      <c r="D1500" s="7">
        <v>1</v>
      </c>
      <c r="E1500" s="7">
        <f t="shared" si="281"/>
        <v>2</v>
      </c>
      <c r="F1500" s="7">
        <v>49</v>
      </c>
      <c r="G1500" s="7">
        <v>0</v>
      </c>
      <c r="H1500" s="7">
        <v>1</v>
      </c>
      <c r="I1500" s="7">
        <v>0</v>
      </c>
      <c r="J1500" s="7">
        <v>0</v>
      </c>
      <c r="K1500" s="7">
        <v>0</v>
      </c>
      <c r="L1500" s="7" t="str" cm="1">
        <f t="array" ref="L1500">_xlfn.IFS(G1500=1,G$1,H1500=1,H$1,I1500=1,I$1,J1500=1,J$1,K1500=1,K$1)</f>
        <v>Married</v>
      </c>
      <c r="M1500" s="7">
        <v>0</v>
      </c>
      <c r="N1500" s="7">
        <v>0</v>
      </c>
      <c r="O1500" s="7">
        <v>0</v>
      </c>
      <c r="P1500" s="7">
        <v>0</v>
      </c>
      <c r="Q1500" s="7" t="e" cm="1">
        <f t="array" ref="Q1500">_xlfn.IFS(M1500=1,M$1,N1500=1,N$1,O1500=1,O$1,P1500=1,P$1)</f>
        <v>#N/A</v>
      </c>
      <c r="R1500" t="s">
        <v>41</v>
      </c>
      <c r="S1500" s="7">
        <v>76</v>
      </c>
      <c r="T1500" s="7">
        <v>314</v>
      </c>
      <c r="U1500" s="7">
        <v>45</v>
      </c>
      <c r="V1500" s="7">
        <v>105</v>
      </c>
      <c r="W1500" s="7">
        <v>20</v>
      </c>
      <c r="X1500" s="7">
        <v>25</v>
      </c>
      <c r="Y1500" s="7">
        <v>51</v>
      </c>
      <c r="Z1500" s="7">
        <v>458</v>
      </c>
      <c r="AA1500" s="7">
        <v>3</v>
      </c>
      <c r="AB1500" s="7">
        <v>3</v>
      </c>
      <c r="AC1500" s="7">
        <v>1</v>
      </c>
      <c r="AD1500" s="7">
        <v>5</v>
      </c>
      <c r="AE1500" s="7">
        <v>3</v>
      </c>
      <c r="AF1500" s="7">
        <v>0</v>
      </c>
      <c r="AG1500" s="7">
        <v>0</v>
      </c>
      <c r="AH1500" s="7">
        <v>0</v>
      </c>
      <c r="AI1500" s="7">
        <v>0</v>
      </c>
      <c r="AJ1500" s="7">
        <v>0</v>
      </c>
      <c r="AK1500" s="7">
        <v>0</v>
      </c>
      <c r="AL1500" s="7">
        <v>0</v>
      </c>
      <c r="AM1500" s="8">
        <v>43934</v>
      </c>
      <c r="AO1500">
        <f t="shared" si="282"/>
        <v>0</v>
      </c>
      <c r="AP1500">
        <f t="shared" si="283"/>
        <v>0</v>
      </c>
      <c r="AQ1500">
        <f t="shared" si="284"/>
        <v>0</v>
      </c>
      <c r="AR1500">
        <f t="shared" si="285"/>
        <v>0</v>
      </c>
      <c r="AS1500">
        <f t="shared" si="286"/>
        <v>0</v>
      </c>
      <c r="AU1500">
        <f t="shared" si="287"/>
        <v>0</v>
      </c>
      <c r="AV1500">
        <f t="shared" si="287"/>
        <v>0</v>
      </c>
      <c r="AW1500">
        <f t="shared" si="287"/>
        <v>0</v>
      </c>
      <c r="AX1500">
        <f t="shared" si="287"/>
        <v>0</v>
      </c>
      <c r="AY1500">
        <f t="shared" si="287"/>
        <v>0</v>
      </c>
      <c r="BA1500">
        <f t="shared" si="277"/>
        <v>0</v>
      </c>
      <c r="BB1500">
        <f t="shared" si="278"/>
        <v>0</v>
      </c>
      <c r="BC1500">
        <f t="shared" si="279"/>
        <v>0</v>
      </c>
      <c r="BD1500">
        <f t="shared" si="288"/>
        <v>0</v>
      </c>
    </row>
    <row r="1501" spans="1:56" x14ac:dyDescent="0.3">
      <c r="A1501" s="7">
        <v>2949</v>
      </c>
      <c r="B1501" s="6">
        <v>154690</v>
      </c>
      <c r="C1501" s="7">
        <v>1</v>
      </c>
      <c r="D1501" s="7">
        <v>1</v>
      </c>
      <c r="E1501" s="7">
        <f t="shared" si="281"/>
        <v>2</v>
      </c>
      <c r="F1501" s="7">
        <v>49</v>
      </c>
      <c r="G1501" s="7">
        <v>0</v>
      </c>
      <c r="H1501" s="7">
        <v>1</v>
      </c>
      <c r="I1501" s="7">
        <v>0</v>
      </c>
      <c r="J1501" s="7">
        <v>0</v>
      </c>
      <c r="K1501" s="7">
        <v>0</v>
      </c>
      <c r="L1501" s="7" t="str" cm="1">
        <f t="array" ref="L1501">_xlfn.IFS(G1501=1,G$1,H1501=1,H$1,I1501=1,I$1,J1501=1,J$1,K1501=1,K$1)</f>
        <v>Married</v>
      </c>
      <c r="M1501" s="7">
        <v>0</v>
      </c>
      <c r="N1501" s="7">
        <v>0</v>
      </c>
      <c r="O1501" s="7">
        <v>0</v>
      </c>
      <c r="P1501" s="7">
        <v>0</v>
      </c>
      <c r="Q1501" s="7" t="e" cm="1">
        <f t="array" ref="Q1501">_xlfn.IFS(M1501=1,M$1,N1501=1,N$1,O1501=1,O$1,P1501=1,P$1)</f>
        <v>#N/A</v>
      </c>
      <c r="R1501" t="s">
        <v>40</v>
      </c>
      <c r="S1501" s="7">
        <v>76</v>
      </c>
      <c r="T1501" s="7">
        <v>314</v>
      </c>
      <c r="U1501" s="7">
        <v>45</v>
      </c>
      <c r="V1501" s="7">
        <v>105</v>
      </c>
      <c r="W1501" s="7">
        <v>20</v>
      </c>
      <c r="X1501" s="7">
        <v>25</v>
      </c>
      <c r="Y1501" s="7">
        <v>51</v>
      </c>
      <c r="Z1501" s="7">
        <v>458</v>
      </c>
      <c r="AA1501" s="7">
        <v>3</v>
      </c>
      <c r="AB1501" s="7">
        <v>3</v>
      </c>
      <c r="AC1501" s="7">
        <v>1</v>
      </c>
      <c r="AD1501" s="7">
        <v>5</v>
      </c>
      <c r="AE1501" s="7">
        <v>3</v>
      </c>
      <c r="AF1501" s="7">
        <v>0</v>
      </c>
      <c r="AG1501" s="7">
        <v>0</v>
      </c>
      <c r="AH1501" s="7">
        <v>0</v>
      </c>
      <c r="AI1501" s="7">
        <v>0</v>
      </c>
      <c r="AJ1501" s="7">
        <v>0</v>
      </c>
      <c r="AK1501" s="7">
        <v>0</v>
      </c>
      <c r="AL1501" s="7">
        <v>0</v>
      </c>
      <c r="AM1501" s="8">
        <v>43934</v>
      </c>
      <c r="AO1501">
        <f t="shared" si="282"/>
        <v>0</v>
      </c>
      <c r="AP1501">
        <f t="shared" si="283"/>
        <v>0</v>
      </c>
      <c r="AQ1501">
        <f t="shared" si="284"/>
        <v>0</v>
      </c>
      <c r="AR1501">
        <f t="shared" si="285"/>
        <v>0</v>
      </c>
      <c r="AS1501">
        <f t="shared" si="286"/>
        <v>0</v>
      </c>
      <c r="AU1501">
        <f t="shared" si="287"/>
        <v>0</v>
      </c>
      <c r="AV1501">
        <f t="shared" si="287"/>
        <v>0</v>
      </c>
      <c r="AW1501">
        <f t="shared" si="287"/>
        <v>0</v>
      </c>
      <c r="AX1501">
        <f t="shared" si="287"/>
        <v>0</v>
      </c>
      <c r="AY1501">
        <f t="shared" si="287"/>
        <v>0</v>
      </c>
      <c r="BA1501">
        <f t="shared" si="277"/>
        <v>0</v>
      </c>
      <c r="BB1501">
        <f t="shared" si="278"/>
        <v>0</v>
      </c>
      <c r="BC1501">
        <f t="shared" si="279"/>
        <v>0</v>
      </c>
      <c r="BD1501">
        <f t="shared" si="288"/>
        <v>0</v>
      </c>
    </row>
    <row r="1502" spans="1:56" x14ac:dyDescent="0.3">
      <c r="A1502" s="7">
        <v>2346</v>
      </c>
      <c r="B1502" s="6">
        <v>147025</v>
      </c>
      <c r="C1502" s="7">
        <v>0</v>
      </c>
      <c r="D1502" s="7">
        <v>1</v>
      </c>
      <c r="E1502" s="7">
        <f t="shared" si="281"/>
        <v>1</v>
      </c>
      <c r="F1502" s="7">
        <v>44</v>
      </c>
      <c r="G1502" s="7">
        <v>0</v>
      </c>
      <c r="H1502" s="7">
        <v>0</v>
      </c>
      <c r="I1502" s="7">
        <v>0</v>
      </c>
      <c r="J1502" s="7">
        <v>1</v>
      </c>
      <c r="K1502" s="7">
        <v>0</v>
      </c>
      <c r="L1502" s="7" t="str" cm="1">
        <f t="array" ref="L1502">_xlfn.IFS(G1502=1,G$1,H1502=1,H$1,I1502=1,I$1,J1502=1,J$1,K1502=1,K$1)</f>
        <v>Single</v>
      </c>
      <c r="M1502" s="7">
        <v>0</v>
      </c>
      <c r="N1502" s="7">
        <v>1</v>
      </c>
      <c r="O1502" s="7">
        <v>0</v>
      </c>
      <c r="P1502" s="7">
        <v>0</v>
      </c>
      <c r="Q1502" s="7" t="str" cm="1">
        <f t="array" ref="Q1502">_xlfn.IFS(M1502=1,M$1,N1502=1,N$1,O1502=1,O$1,P1502=1,P$1)</f>
        <v>Graduate</v>
      </c>
      <c r="R1502" t="s">
        <v>42</v>
      </c>
      <c r="S1502" s="7">
        <v>52</v>
      </c>
      <c r="T1502" s="7">
        <v>794</v>
      </c>
      <c r="U1502" s="7">
        <v>22</v>
      </c>
      <c r="V1502" s="7">
        <v>338</v>
      </c>
      <c r="W1502" s="7">
        <v>63</v>
      </c>
      <c r="X1502" s="7">
        <v>0</v>
      </c>
      <c r="Y1502" s="7">
        <v>81</v>
      </c>
      <c r="Z1502" s="7">
        <v>1135</v>
      </c>
      <c r="AA1502" s="7">
        <v>3</v>
      </c>
      <c r="AB1502" s="7">
        <v>6</v>
      </c>
      <c r="AC1502" s="7">
        <v>3</v>
      </c>
      <c r="AD1502" s="7">
        <v>5</v>
      </c>
      <c r="AE1502" s="7">
        <v>6</v>
      </c>
      <c r="AF1502" s="7">
        <v>0</v>
      </c>
      <c r="AG1502" s="7">
        <v>0</v>
      </c>
      <c r="AH1502" s="7">
        <v>0</v>
      </c>
      <c r="AI1502" s="7">
        <v>0</v>
      </c>
      <c r="AJ1502" s="7">
        <v>0</v>
      </c>
      <c r="AK1502" s="7">
        <v>0</v>
      </c>
      <c r="AL1502" s="7">
        <v>0</v>
      </c>
      <c r="AM1502" s="8">
        <v>43934</v>
      </c>
      <c r="AO1502">
        <f t="shared" si="282"/>
        <v>0</v>
      </c>
      <c r="AP1502">
        <f t="shared" si="283"/>
        <v>0</v>
      </c>
      <c r="AQ1502">
        <f t="shared" si="284"/>
        <v>0</v>
      </c>
      <c r="AR1502">
        <f t="shared" si="285"/>
        <v>0</v>
      </c>
      <c r="AS1502">
        <f t="shared" si="286"/>
        <v>0</v>
      </c>
      <c r="AU1502">
        <f t="shared" si="287"/>
        <v>0</v>
      </c>
      <c r="AV1502">
        <f t="shared" si="287"/>
        <v>0</v>
      </c>
      <c r="AW1502">
        <f t="shared" si="287"/>
        <v>0</v>
      </c>
      <c r="AX1502">
        <f t="shared" si="287"/>
        <v>0</v>
      </c>
      <c r="AY1502">
        <f t="shared" si="287"/>
        <v>0</v>
      </c>
      <c r="BA1502">
        <f t="shared" si="277"/>
        <v>0</v>
      </c>
      <c r="BB1502">
        <f t="shared" si="278"/>
        <v>0</v>
      </c>
      <c r="BC1502">
        <f t="shared" si="279"/>
        <v>0</v>
      </c>
      <c r="BD1502">
        <f t="shared" si="288"/>
        <v>0</v>
      </c>
    </row>
    <row r="1503" spans="1:56" x14ac:dyDescent="0.3">
      <c r="A1503" s="7">
        <v>1312</v>
      </c>
      <c r="B1503" s="6">
        <v>127255</v>
      </c>
      <c r="C1503" s="7">
        <v>1</v>
      </c>
      <c r="D1503" s="7">
        <v>0</v>
      </c>
      <c r="E1503" s="7">
        <f t="shared" si="281"/>
        <v>1</v>
      </c>
      <c r="F1503" s="7">
        <v>36</v>
      </c>
      <c r="G1503" s="7">
        <v>0</v>
      </c>
      <c r="H1503" s="7">
        <v>1</v>
      </c>
      <c r="I1503" s="7">
        <v>0</v>
      </c>
      <c r="J1503" s="7">
        <v>0</v>
      </c>
      <c r="K1503" s="7">
        <v>0</v>
      </c>
      <c r="L1503" s="7" t="str" cm="1">
        <f t="array" ref="L1503">_xlfn.IFS(G1503=1,G$1,H1503=1,H$1,I1503=1,I$1,J1503=1,J$1,K1503=1,K$1)</f>
        <v>Married</v>
      </c>
      <c r="M1503" s="7">
        <v>0</v>
      </c>
      <c r="N1503" s="7">
        <v>1</v>
      </c>
      <c r="O1503" s="7">
        <v>0</v>
      </c>
      <c r="P1503" s="7">
        <v>0</v>
      </c>
      <c r="Q1503" s="7" t="str" cm="1">
        <f t="array" ref="Q1503">_xlfn.IFS(M1503=1,M$1,N1503=1,N$1,O1503=1,O$1,P1503=1,P$1)</f>
        <v>Graduate</v>
      </c>
      <c r="R1503" t="s">
        <v>39</v>
      </c>
      <c r="S1503" s="7">
        <v>3</v>
      </c>
      <c r="T1503" s="7">
        <v>103</v>
      </c>
      <c r="U1503" s="7">
        <v>5</v>
      </c>
      <c r="V1503" s="7">
        <v>51</v>
      </c>
      <c r="W1503" s="7">
        <v>0</v>
      </c>
      <c r="X1503" s="7">
        <v>5</v>
      </c>
      <c r="Y1503" s="7">
        <v>9</v>
      </c>
      <c r="Z1503" s="7">
        <v>154</v>
      </c>
      <c r="AA1503" s="7">
        <v>1</v>
      </c>
      <c r="AB1503" s="7">
        <v>1</v>
      </c>
      <c r="AC1503" s="7">
        <v>0</v>
      </c>
      <c r="AD1503" s="7">
        <v>3</v>
      </c>
      <c r="AE1503" s="7">
        <v>7</v>
      </c>
      <c r="AF1503" s="7">
        <v>0</v>
      </c>
      <c r="AG1503" s="7">
        <v>0</v>
      </c>
      <c r="AH1503" s="7">
        <v>0</v>
      </c>
      <c r="AI1503" s="7">
        <v>0</v>
      </c>
      <c r="AJ1503" s="7">
        <v>0</v>
      </c>
      <c r="AK1503" s="7">
        <v>0</v>
      </c>
      <c r="AL1503" s="7">
        <v>0</v>
      </c>
      <c r="AM1503" s="8">
        <v>43934</v>
      </c>
      <c r="AO1503">
        <f t="shared" si="282"/>
        <v>0</v>
      </c>
      <c r="AP1503">
        <f t="shared" si="283"/>
        <v>0</v>
      </c>
      <c r="AQ1503">
        <f t="shared" si="284"/>
        <v>0</v>
      </c>
      <c r="AR1503">
        <f t="shared" si="285"/>
        <v>0</v>
      </c>
      <c r="AS1503">
        <f t="shared" si="286"/>
        <v>0</v>
      </c>
      <c r="AU1503">
        <f t="shared" si="287"/>
        <v>0</v>
      </c>
      <c r="AV1503">
        <f t="shared" si="287"/>
        <v>0</v>
      </c>
      <c r="AW1503">
        <f t="shared" si="287"/>
        <v>0</v>
      </c>
      <c r="AX1503">
        <f t="shared" si="287"/>
        <v>0</v>
      </c>
      <c r="AY1503">
        <f t="shared" si="287"/>
        <v>0</v>
      </c>
      <c r="BA1503">
        <f t="shared" si="277"/>
        <v>0</v>
      </c>
      <c r="BB1503">
        <f t="shared" si="278"/>
        <v>0</v>
      </c>
      <c r="BC1503">
        <f t="shared" si="279"/>
        <v>0</v>
      </c>
      <c r="BD1503">
        <f t="shared" si="288"/>
        <v>0</v>
      </c>
    </row>
    <row r="1504" spans="1:56" x14ac:dyDescent="0.3">
      <c r="A1504" s="7">
        <v>2980</v>
      </c>
      <c r="B1504" s="6">
        <v>130368</v>
      </c>
      <c r="C1504" s="7">
        <v>0</v>
      </c>
      <c r="D1504" s="7">
        <v>1</v>
      </c>
      <c r="E1504" s="7">
        <f t="shared" si="281"/>
        <v>1</v>
      </c>
      <c r="F1504" s="7">
        <v>43</v>
      </c>
      <c r="G1504" s="7">
        <v>0</v>
      </c>
      <c r="H1504" s="7">
        <v>1</v>
      </c>
      <c r="I1504" s="7">
        <v>0</v>
      </c>
      <c r="J1504" s="7">
        <v>0</v>
      </c>
      <c r="K1504" s="7">
        <v>0</v>
      </c>
      <c r="L1504" s="7" t="str" cm="1">
        <f t="array" ref="L1504">_xlfn.IFS(G1504=1,G$1,H1504=1,H$1,I1504=1,I$1,J1504=1,J$1,K1504=1,K$1)</f>
        <v>Married</v>
      </c>
      <c r="M1504" s="7">
        <v>0</v>
      </c>
      <c r="N1504" s="7">
        <v>1</v>
      </c>
      <c r="O1504" s="7">
        <v>0</v>
      </c>
      <c r="P1504" s="7">
        <v>0</v>
      </c>
      <c r="Q1504" s="7" t="str" cm="1">
        <f t="array" ref="Q1504">_xlfn.IFS(M1504=1,M$1,N1504=1,N$1,O1504=1,O$1,P1504=1,P$1)</f>
        <v>Graduate</v>
      </c>
      <c r="R1504" t="s">
        <v>39</v>
      </c>
      <c r="S1504" s="7">
        <v>97</v>
      </c>
      <c r="T1504" s="7">
        <v>150</v>
      </c>
      <c r="U1504" s="7">
        <v>0</v>
      </c>
      <c r="V1504" s="7">
        <v>56</v>
      </c>
      <c r="W1504" s="7">
        <v>9</v>
      </c>
      <c r="X1504" s="7">
        <v>0</v>
      </c>
      <c r="Y1504" s="7">
        <v>9</v>
      </c>
      <c r="Z1504" s="7">
        <v>206</v>
      </c>
      <c r="AA1504" s="7">
        <v>2</v>
      </c>
      <c r="AB1504" s="7">
        <v>2</v>
      </c>
      <c r="AC1504" s="7">
        <v>0</v>
      </c>
      <c r="AD1504" s="7">
        <v>3</v>
      </c>
      <c r="AE1504" s="7">
        <v>8</v>
      </c>
      <c r="AF1504" s="7">
        <v>0</v>
      </c>
      <c r="AG1504" s="7">
        <v>0</v>
      </c>
      <c r="AH1504" s="7">
        <v>0</v>
      </c>
      <c r="AI1504" s="7">
        <v>0</v>
      </c>
      <c r="AJ1504" s="7">
        <v>0</v>
      </c>
      <c r="AK1504" s="7">
        <v>0</v>
      </c>
      <c r="AL1504" s="7">
        <v>0</v>
      </c>
      <c r="AM1504" s="8">
        <v>43934</v>
      </c>
      <c r="AO1504">
        <f t="shared" si="282"/>
        <v>0</v>
      </c>
      <c r="AP1504">
        <f t="shared" si="283"/>
        <v>0</v>
      </c>
      <c r="AQ1504">
        <f t="shared" si="284"/>
        <v>0</v>
      </c>
      <c r="AR1504">
        <f t="shared" si="285"/>
        <v>0</v>
      </c>
      <c r="AS1504">
        <f t="shared" si="286"/>
        <v>0</v>
      </c>
      <c r="AU1504">
        <f t="shared" si="287"/>
        <v>0</v>
      </c>
      <c r="AV1504">
        <f t="shared" si="287"/>
        <v>0</v>
      </c>
      <c r="AW1504">
        <f t="shared" si="287"/>
        <v>0</v>
      </c>
      <c r="AX1504">
        <f t="shared" si="287"/>
        <v>0</v>
      </c>
      <c r="AY1504">
        <f t="shared" si="287"/>
        <v>0</v>
      </c>
      <c r="BA1504">
        <f t="shared" si="277"/>
        <v>0</v>
      </c>
      <c r="BB1504">
        <f t="shared" si="278"/>
        <v>0</v>
      </c>
      <c r="BC1504">
        <f t="shared" si="279"/>
        <v>0</v>
      </c>
      <c r="BD1504">
        <f t="shared" si="288"/>
        <v>0</v>
      </c>
    </row>
    <row r="1505" spans="1:56" x14ac:dyDescent="0.3">
      <c r="A1505" s="7">
        <v>1524</v>
      </c>
      <c r="B1505" s="6">
        <v>125315</v>
      </c>
      <c r="C1505" s="7">
        <v>1</v>
      </c>
      <c r="D1505" s="7">
        <v>0</v>
      </c>
      <c r="E1505" s="7">
        <f t="shared" si="281"/>
        <v>1</v>
      </c>
      <c r="F1505" s="7">
        <v>43</v>
      </c>
      <c r="G1505" s="7">
        <v>0</v>
      </c>
      <c r="H1505" s="7">
        <v>0</v>
      </c>
      <c r="I1505" s="7">
        <v>1</v>
      </c>
      <c r="J1505" s="7">
        <v>0</v>
      </c>
      <c r="K1505" s="7">
        <v>0</v>
      </c>
      <c r="L1505" s="7" t="str" cm="1">
        <f t="array" ref="L1505">_xlfn.IFS(G1505=1,G$1,H1505=1,H$1,I1505=1,I$1,J1505=1,J$1,K1505=1,K$1)</f>
        <v>Together</v>
      </c>
      <c r="M1505" s="7">
        <v>0</v>
      </c>
      <c r="N1505" s="7">
        <v>0</v>
      </c>
      <c r="O1505" s="7">
        <v>0</v>
      </c>
      <c r="P1505" s="7">
        <v>0</v>
      </c>
      <c r="Q1505" s="7" t="e" cm="1">
        <f t="array" ref="Q1505">_xlfn.IFS(M1505=1,M$1,N1505=1,N$1,O1505=1,O$1,P1505=1,P$1)</f>
        <v>#N/A</v>
      </c>
      <c r="R1505" t="s">
        <v>42</v>
      </c>
      <c r="S1505" s="7">
        <v>46</v>
      </c>
      <c r="T1505" s="7">
        <v>5</v>
      </c>
      <c r="U1505" s="7">
        <v>45</v>
      </c>
      <c r="V1505" s="7">
        <v>40</v>
      </c>
      <c r="W1505" s="7">
        <v>54</v>
      </c>
      <c r="X1505" s="7">
        <v>15</v>
      </c>
      <c r="Y1505" s="7">
        <v>109</v>
      </c>
      <c r="Z1505" s="7">
        <v>50</v>
      </c>
      <c r="AA1505" s="7">
        <v>3</v>
      </c>
      <c r="AB1505" s="7">
        <v>3</v>
      </c>
      <c r="AC1505" s="7">
        <v>0</v>
      </c>
      <c r="AD1505" s="7">
        <v>3</v>
      </c>
      <c r="AE1505" s="7">
        <v>8</v>
      </c>
      <c r="AF1505" s="7">
        <v>0</v>
      </c>
      <c r="AG1505" s="7">
        <v>0</v>
      </c>
      <c r="AH1505" s="7">
        <v>0</v>
      </c>
      <c r="AI1505" s="7">
        <v>0</v>
      </c>
      <c r="AJ1505" s="7">
        <v>0</v>
      </c>
      <c r="AK1505" s="7">
        <v>0</v>
      </c>
      <c r="AL1505" s="7">
        <v>0</v>
      </c>
      <c r="AM1505" s="8">
        <v>43934</v>
      </c>
      <c r="AO1505">
        <f t="shared" si="282"/>
        <v>0</v>
      </c>
      <c r="AP1505">
        <f t="shared" si="283"/>
        <v>0</v>
      </c>
      <c r="AQ1505">
        <f t="shared" si="284"/>
        <v>0</v>
      </c>
      <c r="AR1505">
        <f t="shared" si="285"/>
        <v>0</v>
      </c>
      <c r="AS1505">
        <f t="shared" si="286"/>
        <v>0</v>
      </c>
      <c r="AU1505">
        <f t="shared" si="287"/>
        <v>0</v>
      </c>
      <c r="AV1505">
        <f t="shared" si="287"/>
        <v>0</v>
      </c>
      <c r="AW1505">
        <f t="shared" si="287"/>
        <v>0</v>
      </c>
      <c r="AX1505">
        <f t="shared" si="287"/>
        <v>0</v>
      </c>
      <c r="AY1505">
        <f t="shared" si="287"/>
        <v>0</v>
      </c>
      <c r="BA1505">
        <f t="shared" si="277"/>
        <v>0</v>
      </c>
      <c r="BB1505">
        <f t="shared" si="278"/>
        <v>0</v>
      </c>
      <c r="BC1505">
        <f t="shared" si="279"/>
        <v>0</v>
      </c>
      <c r="BD1505">
        <f t="shared" si="288"/>
        <v>0</v>
      </c>
    </row>
    <row r="1506" spans="1:56" x14ac:dyDescent="0.3">
      <c r="A1506" s="7">
        <v>2862</v>
      </c>
      <c r="B1506" s="6">
        <v>186979</v>
      </c>
      <c r="C1506" s="7">
        <v>0</v>
      </c>
      <c r="D1506" s="7">
        <v>0</v>
      </c>
      <c r="E1506" s="7">
        <f t="shared" si="281"/>
        <v>0</v>
      </c>
      <c r="F1506" s="7">
        <v>49</v>
      </c>
      <c r="G1506" s="7">
        <v>1</v>
      </c>
      <c r="H1506" s="7">
        <v>0</v>
      </c>
      <c r="I1506" s="7">
        <v>0</v>
      </c>
      <c r="J1506" s="7">
        <v>0</v>
      </c>
      <c r="K1506" s="7">
        <v>0</v>
      </c>
      <c r="L1506" s="7" t="str" cm="1">
        <f t="array" ref="L1506">_xlfn.IFS(G1506=1,G$1,H1506=1,H$1,I1506=1,I$1,J1506=1,J$1,K1506=1,K$1)</f>
        <v>Divorced</v>
      </c>
      <c r="M1506" s="7">
        <v>0</v>
      </c>
      <c r="N1506" s="7">
        <v>0</v>
      </c>
      <c r="O1506" s="7">
        <v>0</v>
      </c>
      <c r="P1506" s="7">
        <v>1</v>
      </c>
      <c r="Q1506" s="7" t="str" cm="1">
        <f t="array" ref="Q1506">_xlfn.IFS(M1506=1,M$1,N1506=1,N$1,O1506=1,O$1,P1506=1,P$1)</f>
        <v>PhD</v>
      </c>
      <c r="R1506" t="s">
        <v>42</v>
      </c>
      <c r="S1506" s="7">
        <v>67</v>
      </c>
      <c r="T1506" s="7">
        <v>1255</v>
      </c>
      <c r="U1506" s="7">
        <v>215</v>
      </c>
      <c r="V1506" s="7">
        <v>1795</v>
      </c>
      <c r="W1506" s="7">
        <v>140</v>
      </c>
      <c r="X1506" s="7">
        <v>178</v>
      </c>
      <c r="Y1506" s="7">
        <v>75</v>
      </c>
      <c r="Z1506" s="7">
        <v>3508</v>
      </c>
      <c r="AA1506" s="7">
        <v>1</v>
      </c>
      <c r="AB1506" s="7">
        <v>5</v>
      </c>
      <c r="AC1506" s="7">
        <v>5</v>
      </c>
      <c r="AD1506" s="7">
        <v>5</v>
      </c>
      <c r="AE1506" s="7">
        <v>2</v>
      </c>
      <c r="AF1506" s="7">
        <v>1</v>
      </c>
      <c r="AG1506" s="7">
        <v>0</v>
      </c>
      <c r="AH1506" s="7">
        <v>0</v>
      </c>
      <c r="AI1506" s="7">
        <v>0</v>
      </c>
      <c r="AJ1506" s="7">
        <v>0</v>
      </c>
      <c r="AK1506" s="7">
        <v>0</v>
      </c>
      <c r="AL1506" s="7">
        <v>1</v>
      </c>
      <c r="AM1506" s="8">
        <v>43934</v>
      </c>
      <c r="AO1506">
        <f t="shared" si="282"/>
        <v>0</v>
      </c>
      <c r="AP1506">
        <f t="shared" si="283"/>
        <v>0</v>
      </c>
      <c r="AQ1506">
        <f t="shared" si="284"/>
        <v>0</v>
      </c>
      <c r="AR1506">
        <f t="shared" si="285"/>
        <v>0</v>
      </c>
      <c r="AS1506">
        <f t="shared" si="286"/>
        <v>0</v>
      </c>
      <c r="AU1506">
        <f t="shared" si="287"/>
        <v>0</v>
      </c>
      <c r="AV1506">
        <f t="shared" si="287"/>
        <v>0</v>
      </c>
      <c r="AW1506">
        <f t="shared" si="287"/>
        <v>0</v>
      </c>
      <c r="AX1506">
        <f t="shared" si="287"/>
        <v>0</v>
      </c>
      <c r="AY1506">
        <f t="shared" si="287"/>
        <v>0</v>
      </c>
      <c r="BA1506">
        <f t="shared" si="277"/>
        <v>0</v>
      </c>
      <c r="BB1506">
        <f t="shared" si="278"/>
        <v>0</v>
      </c>
      <c r="BC1506">
        <f t="shared" si="279"/>
        <v>0</v>
      </c>
      <c r="BD1506">
        <f t="shared" si="288"/>
        <v>0</v>
      </c>
    </row>
    <row r="1507" spans="1:56" x14ac:dyDescent="0.3">
      <c r="A1507" s="7">
        <v>1653</v>
      </c>
      <c r="B1507" s="6">
        <v>159247</v>
      </c>
      <c r="C1507" s="7">
        <v>0</v>
      </c>
      <c r="D1507" s="7">
        <v>2</v>
      </c>
      <c r="E1507" s="7">
        <f t="shared" si="281"/>
        <v>2</v>
      </c>
      <c r="F1507" s="7">
        <v>58</v>
      </c>
      <c r="G1507" s="7">
        <v>0</v>
      </c>
      <c r="H1507" s="7">
        <v>0</v>
      </c>
      <c r="I1507" s="7">
        <v>0</v>
      </c>
      <c r="J1507" s="7">
        <v>1</v>
      </c>
      <c r="K1507" s="7">
        <v>0</v>
      </c>
      <c r="L1507" s="7" t="str" cm="1">
        <f t="array" ref="L1507">_xlfn.IFS(G1507=1,G$1,H1507=1,H$1,I1507=1,I$1,J1507=1,J$1,K1507=1,K$1)</f>
        <v>Single</v>
      </c>
      <c r="M1507" s="7">
        <v>0</v>
      </c>
      <c r="N1507" s="7">
        <v>0</v>
      </c>
      <c r="O1507" s="7">
        <v>1</v>
      </c>
      <c r="P1507" s="7">
        <v>0</v>
      </c>
      <c r="Q1507" s="7" t="str" cm="1">
        <f t="array" ref="Q1507">_xlfn.IFS(M1507=1,M$1,N1507=1,N$1,O1507=1,O$1,P1507=1,P$1)</f>
        <v>Master</v>
      </c>
      <c r="R1507" t="s">
        <v>40</v>
      </c>
      <c r="S1507" s="7">
        <v>87</v>
      </c>
      <c r="T1507" s="7">
        <v>879</v>
      </c>
      <c r="U1507" s="7">
        <v>24</v>
      </c>
      <c r="V1507" s="7">
        <v>328</v>
      </c>
      <c r="W1507" s="7">
        <v>51</v>
      </c>
      <c r="X1507" s="7">
        <v>38</v>
      </c>
      <c r="Y1507" s="7">
        <v>223</v>
      </c>
      <c r="Z1507" s="7">
        <v>1097</v>
      </c>
      <c r="AA1507" s="7">
        <v>5</v>
      </c>
      <c r="AB1507" s="7">
        <v>5</v>
      </c>
      <c r="AC1507" s="7">
        <v>2</v>
      </c>
      <c r="AD1507" s="7">
        <v>9</v>
      </c>
      <c r="AE1507" s="7">
        <v>6</v>
      </c>
      <c r="AF1507" s="7">
        <v>0</v>
      </c>
      <c r="AG1507" s="7">
        <v>0</v>
      </c>
      <c r="AH1507" s="7">
        <v>0</v>
      </c>
      <c r="AI1507" s="7">
        <v>0</v>
      </c>
      <c r="AJ1507" s="7">
        <v>0</v>
      </c>
      <c r="AK1507" s="7">
        <v>0</v>
      </c>
      <c r="AL1507" s="7">
        <v>0</v>
      </c>
      <c r="AM1507" s="8">
        <v>43935</v>
      </c>
      <c r="AO1507">
        <f t="shared" si="282"/>
        <v>0</v>
      </c>
      <c r="AP1507">
        <f t="shared" si="283"/>
        <v>0</v>
      </c>
      <c r="AQ1507">
        <f t="shared" si="284"/>
        <v>0</v>
      </c>
      <c r="AR1507">
        <f t="shared" si="285"/>
        <v>0</v>
      </c>
      <c r="AS1507">
        <f t="shared" si="286"/>
        <v>0</v>
      </c>
      <c r="AU1507">
        <f t="shared" si="287"/>
        <v>0</v>
      </c>
      <c r="AV1507">
        <f t="shared" si="287"/>
        <v>0</v>
      </c>
      <c r="AW1507">
        <f t="shared" si="287"/>
        <v>0</v>
      </c>
      <c r="AX1507">
        <f t="shared" si="287"/>
        <v>0</v>
      </c>
      <c r="AY1507">
        <f t="shared" si="287"/>
        <v>0</v>
      </c>
      <c r="BA1507">
        <f t="shared" si="277"/>
        <v>0</v>
      </c>
      <c r="BB1507">
        <f t="shared" si="278"/>
        <v>0</v>
      </c>
      <c r="BC1507">
        <f t="shared" si="279"/>
        <v>0</v>
      </c>
      <c r="BD1507">
        <f t="shared" si="288"/>
        <v>0</v>
      </c>
    </row>
    <row r="1508" spans="1:56" x14ac:dyDescent="0.3">
      <c r="A1508" s="7">
        <v>1977</v>
      </c>
      <c r="B1508" s="6">
        <v>175437</v>
      </c>
      <c r="C1508" s="7">
        <v>0</v>
      </c>
      <c r="D1508" s="7">
        <v>0</v>
      </c>
      <c r="E1508" s="7">
        <f t="shared" si="281"/>
        <v>0</v>
      </c>
      <c r="F1508" s="7">
        <v>42</v>
      </c>
      <c r="G1508" s="7">
        <v>0</v>
      </c>
      <c r="H1508" s="7">
        <v>0</v>
      </c>
      <c r="I1508" s="7">
        <v>1</v>
      </c>
      <c r="J1508" s="7">
        <v>0</v>
      </c>
      <c r="K1508" s="7">
        <v>0</v>
      </c>
      <c r="L1508" s="7" t="str" cm="1">
        <f t="array" ref="L1508">_xlfn.IFS(G1508=1,G$1,H1508=1,H$1,I1508=1,I$1,J1508=1,J$1,K1508=1,K$1)</f>
        <v>Together</v>
      </c>
      <c r="M1508" s="7">
        <v>0</v>
      </c>
      <c r="N1508" s="7">
        <v>1</v>
      </c>
      <c r="O1508" s="7">
        <v>0</v>
      </c>
      <c r="P1508" s="7">
        <v>0</v>
      </c>
      <c r="Q1508" s="7" t="str" cm="1">
        <f t="array" ref="Q1508">_xlfn.IFS(M1508=1,M$1,N1508=1,N$1,O1508=1,O$1,P1508=1,P$1)</f>
        <v>Graduate</v>
      </c>
      <c r="R1508" t="s">
        <v>40</v>
      </c>
      <c r="S1508" s="7">
        <v>25</v>
      </c>
      <c r="T1508" s="7">
        <v>1849</v>
      </c>
      <c r="U1508" s="7">
        <v>0</v>
      </c>
      <c r="V1508" s="7">
        <v>1267</v>
      </c>
      <c r="W1508" s="7">
        <v>221</v>
      </c>
      <c r="X1508" s="7">
        <v>135</v>
      </c>
      <c r="Y1508" s="7">
        <v>0</v>
      </c>
      <c r="Z1508" s="7">
        <v>3472</v>
      </c>
      <c r="AA1508" s="7">
        <v>1</v>
      </c>
      <c r="AB1508" s="7">
        <v>8</v>
      </c>
      <c r="AC1508" s="7">
        <v>4</v>
      </c>
      <c r="AD1508" s="7">
        <v>10</v>
      </c>
      <c r="AE1508" s="7">
        <v>6</v>
      </c>
      <c r="AF1508" s="7">
        <v>0</v>
      </c>
      <c r="AG1508" s="7">
        <v>0</v>
      </c>
      <c r="AH1508" s="7">
        <v>0</v>
      </c>
      <c r="AI1508" s="7">
        <v>1</v>
      </c>
      <c r="AJ1508" s="7">
        <v>0</v>
      </c>
      <c r="AK1508" s="7">
        <v>0</v>
      </c>
      <c r="AL1508" s="7">
        <v>0</v>
      </c>
      <c r="AM1508" s="8">
        <v>43936</v>
      </c>
      <c r="AO1508">
        <f t="shared" si="282"/>
        <v>0</v>
      </c>
      <c r="AP1508">
        <f t="shared" si="283"/>
        <v>0</v>
      </c>
      <c r="AQ1508">
        <f t="shared" si="284"/>
        <v>0</v>
      </c>
      <c r="AR1508">
        <f t="shared" si="285"/>
        <v>0</v>
      </c>
      <c r="AS1508">
        <f t="shared" si="286"/>
        <v>0</v>
      </c>
      <c r="AU1508">
        <f t="shared" si="287"/>
        <v>0</v>
      </c>
      <c r="AV1508">
        <f t="shared" si="287"/>
        <v>0</v>
      </c>
      <c r="AW1508">
        <f t="shared" si="287"/>
        <v>0</v>
      </c>
      <c r="AX1508">
        <f t="shared" si="287"/>
        <v>0</v>
      </c>
      <c r="AY1508">
        <f t="shared" si="287"/>
        <v>0</v>
      </c>
      <c r="BA1508">
        <f t="shared" si="277"/>
        <v>0</v>
      </c>
      <c r="BB1508">
        <f t="shared" si="278"/>
        <v>0</v>
      </c>
      <c r="BC1508">
        <f t="shared" si="279"/>
        <v>0</v>
      </c>
      <c r="BD1508">
        <f t="shared" si="288"/>
        <v>0</v>
      </c>
    </row>
    <row r="1509" spans="1:56" x14ac:dyDescent="0.3">
      <c r="A1509" s="7">
        <v>1329</v>
      </c>
      <c r="B1509" s="6">
        <v>182623</v>
      </c>
      <c r="C1509" s="7">
        <v>0</v>
      </c>
      <c r="D1509" s="7">
        <v>0</v>
      </c>
      <c r="E1509" s="7">
        <f t="shared" si="281"/>
        <v>0</v>
      </c>
      <c r="F1509" s="7">
        <v>68</v>
      </c>
      <c r="G1509" s="7">
        <v>1</v>
      </c>
      <c r="H1509" s="7">
        <v>0</v>
      </c>
      <c r="I1509" s="7">
        <v>0</v>
      </c>
      <c r="J1509" s="7">
        <v>0</v>
      </c>
      <c r="K1509" s="7">
        <v>0</v>
      </c>
      <c r="L1509" s="7" t="str" cm="1">
        <f t="array" ref="L1509">_xlfn.IFS(G1509=1,G$1,H1509=1,H$1,I1509=1,I$1,J1509=1,J$1,K1509=1,K$1)</f>
        <v>Divorced</v>
      </c>
      <c r="M1509" s="7">
        <v>0</v>
      </c>
      <c r="N1509" s="7">
        <v>1</v>
      </c>
      <c r="O1509" s="7">
        <v>0</v>
      </c>
      <c r="P1509" s="7">
        <v>0</v>
      </c>
      <c r="Q1509" s="7" t="str" cm="1">
        <f t="array" ref="Q1509">_xlfn.IFS(M1509=1,M$1,N1509=1,N$1,O1509=1,O$1,P1509=1,P$1)</f>
        <v>Graduate</v>
      </c>
      <c r="R1509" t="s">
        <v>40</v>
      </c>
      <c r="S1509" s="7">
        <v>58</v>
      </c>
      <c r="T1509" s="7">
        <v>451</v>
      </c>
      <c r="U1509" s="7">
        <v>75</v>
      </c>
      <c r="V1509" s="7">
        <v>451</v>
      </c>
      <c r="W1509" s="7">
        <v>380</v>
      </c>
      <c r="X1509" s="7">
        <v>338</v>
      </c>
      <c r="Y1509" s="7">
        <v>382</v>
      </c>
      <c r="Z1509" s="7">
        <v>1313</v>
      </c>
      <c r="AA1509" s="7">
        <v>1</v>
      </c>
      <c r="AB1509" s="7">
        <v>2</v>
      </c>
      <c r="AC1509" s="7">
        <v>9</v>
      </c>
      <c r="AD1509" s="7">
        <v>4</v>
      </c>
      <c r="AE1509" s="7">
        <v>1</v>
      </c>
      <c r="AF1509" s="7">
        <v>0</v>
      </c>
      <c r="AG1509" s="7">
        <v>0</v>
      </c>
      <c r="AH1509" s="7">
        <v>0</v>
      </c>
      <c r="AI1509" s="7">
        <v>0</v>
      </c>
      <c r="AJ1509" s="7">
        <v>0</v>
      </c>
      <c r="AK1509" s="7">
        <v>0</v>
      </c>
      <c r="AL1509" s="7">
        <v>0</v>
      </c>
      <c r="AM1509" s="8">
        <v>43937</v>
      </c>
      <c r="AO1509">
        <f t="shared" si="282"/>
        <v>0</v>
      </c>
      <c r="AP1509">
        <f t="shared" si="283"/>
        <v>0</v>
      </c>
      <c r="AQ1509">
        <f t="shared" si="284"/>
        <v>0</v>
      </c>
      <c r="AR1509">
        <f t="shared" si="285"/>
        <v>0</v>
      </c>
      <c r="AS1509">
        <f t="shared" si="286"/>
        <v>0</v>
      </c>
      <c r="AU1509">
        <f t="shared" si="287"/>
        <v>0</v>
      </c>
      <c r="AV1509">
        <f t="shared" si="287"/>
        <v>0</v>
      </c>
      <c r="AW1509">
        <f t="shared" si="287"/>
        <v>0</v>
      </c>
      <c r="AX1509">
        <f t="shared" si="287"/>
        <v>0</v>
      </c>
      <c r="AY1509">
        <f t="shared" si="287"/>
        <v>0</v>
      </c>
      <c r="BA1509">
        <f t="shared" si="277"/>
        <v>0</v>
      </c>
      <c r="BB1509">
        <f t="shared" si="278"/>
        <v>0</v>
      </c>
      <c r="BC1509">
        <f t="shared" si="279"/>
        <v>0</v>
      </c>
      <c r="BD1509">
        <f t="shared" si="288"/>
        <v>0</v>
      </c>
    </row>
    <row r="1510" spans="1:56" x14ac:dyDescent="0.3">
      <c r="A1510" s="7">
        <v>1576</v>
      </c>
      <c r="B1510" s="6">
        <v>169882</v>
      </c>
      <c r="C1510" s="7">
        <v>0</v>
      </c>
      <c r="D1510" s="7">
        <v>0</v>
      </c>
      <c r="E1510" s="7">
        <f t="shared" si="281"/>
        <v>0</v>
      </c>
      <c r="F1510" s="7">
        <v>55</v>
      </c>
      <c r="G1510" s="7">
        <v>0</v>
      </c>
      <c r="H1510" s="7">
        <v>0</v>
      </c>
      <c r="I1510" s="7">
        <v>0</v>
      </c>
      <c r="J1510" s="7">
        <v>1</v>
      </c>
      <c r="K1510" s="7">
        <v>0</v>
      </c>
      <c r="L1510" s="7" t="str" cm="1">
        <f t="array" ref="L1510">_xlfn.IFS(G1510=1,G$1,H1510=1,H$1,I1510=1,I$1,J1510=1,J$1,K1510=1,K$1)</f>
        <v>Single</v>
      </c>
      <c r="M1510" s="7">
        <v>0</v>
      </c>
      <c r="N1510" s="7">
        <v>0</v>
      </c>
      <c r="O1510" s="7">
        <v>1</v>
      </c>
      <c r="P1510" s="7">
        <v>0</v>
      </c>
      <c r="Q1510" s="7" t="str" cm="1">
        <f t="array" ref="Q1510">_xlfn.IFS(M1510=1,M$1,N1510=1,N$1,O1510=1,O$1,P1510=1,P$1)</f>
        <v>Master</v>
      </c>
      <c r="R1510" t="s">
        <v>39</v>
      </c>
      <c r="S1510" s="7">
        <v>94</v>
      </c>
      <c r="T1510" s="7">
        <v>710</v>
      </c>
      <c r="U1510" s="7">
        <v>309</v>
      </c>
      <c r="V1510" s="7">
        <v>1544</v>
      </c>
      <c r="W1510" s="7">
        <v>321</v>
      </c>
      <c r="X1510" s="7">
        <v>309</v>
      </c>
      <c r="Y1510" s="7">
        <v>401</v>
      </c>
      <c r="Z1510" s="7">
        <v>2791</v>
      </c>
      <c r="AA1510" s="7">
        <v>1</v>
      </c>
      <c r="AB1510" s="7">
        <v>3</v>
      </c>
      <c r="AC1510" s="7">
        <v>7</v>
      </c>
      <c r="AD1510" s="7">
        <v>9</v>
      </c>
      <c r="AE1510" s="7">
        <v>1</v>
      </c>
      <c r="AF1510" s="7">
        <v>0</v>
      </c>
      <c r="AG1510" s="7">
        <v>0</v>
      </c>
      <c r="AH1510" s="7">
        <v>0</v>
      </c>
      <c r="AI1510" s="7">
        <v>0</v>
      </c>
      <c r="AJ1510" s="7">
        <v>0</v>
      </c>
      <c r="AK1510" s="7">
        <v>0</v>
      </c>
      <c r="AL1510" s="7">
        <v>0</v>
      </c>
      <c r="AM1510" s="8">
        <v>43937</v>
      </c>
      <c r="AO1510">
        <f t="shared" si="282"/>
        <v>0</v>
      </c>
      <c r="AP1510">
        <f t="shared" si="283"/>
        <v>0</v>
      </c>
      <c r="AQ1510">
        <f t="shared" si="284"/>
        <v>0</v>
      </c>
      <c r="AR1510">
        <f t="shared" si="285"/>
        <v>0</v>
      </c>
      <c r="AS1510">
        <f t="shared" si="286"/>
        <v>0</v>
      </c>
      <c r="AU1510">
        <f t="shared" si="287"/>
        <v>0</v>
      </c>
      <c r="AV1510">
        <f t="shared" si="287"/>
        <v>0</v>
      </c>
      <c r="AW1510">
        <f t="shared" si="287"/>
        <v>0</v>
      </c>
      <c r="AX1510">
        <f t="shared" si="287"/>
        <v>0</v>
      </c>
      <c r="AY1510">
        <f t="shared" si="287"/>
        <v>0</v>
      </c>
      <c r="BA1510">
        <f t="shared" si="277"/>
        <v>0</v>
      </c>
      <c r="BB1510">
        <f t="shared" si="278"/>
        <v>0</v>
      </c>
      <c r="BC1510">
        <f t="shared" si="279"/>
        <v>0</v>
      </c>
      <c r="BD1510">
        <f t="shared" si="288"/>
        <v>0</v>
      </c>
    </row>
    <row r="1511" spans="1:56" x14ac:dyDescent="0.3">
      <c r="A1511" s="7">
        <v>2465</v>
      </c>
      <c r="B1511" s="6">
        <v>149854</v>
      </c>
      <c r="C1511" s="7">
        <v>1</v>
      </c>
      <c r="D1511" s="7">
        <v>0</v>
      </c>
      <c r="E1511" s="7">
        <f t="shared" si="281"/>
        <v>1</v>
      </c>
      <c r="F1511" s="7">
        <v>48</v>
      </c>
      <c r="G1511" s="7">
        <v>0</v>
      </c>
      <c r="H1511" s="7">
        <v>0</v>
      </c>
      <c r="I1511" s="7">
        <v>1</v>
      </c>
      <c r="J1511" s="7">
        <v>0</v>
      </c>
      <c r="K1511" s="7">
        <v>0</v>
      </c>
      <c r="L1511" s="7" t="str" cm="1">
        <f t="array" ref="L1511">_xlfn.IFS(G1511=1,G$1,H1511=1,H$1,I1511=1,I$1,J1511=1,J$1,K1511=1,K$1)</f>
        <v>Together</v>
      </c>
      <c r="M1511" s="7">
        <v>0</v>
      </c>
      <c r="N1511" s="7">
        <v>0</v>
      </c>
      <c r="O1511" s="7">
        <v>1</v>
      </c>
      <c r="P1511" s="7">
        <v>0</v>
      </c>
      <c r="Q1511" s="7" t="str" cm="1">
        <f t="array" ref="Q1511">_xlfn.IFS(M1511=1,M$1,N1511=1,N$1,O1511=1,O$1,P1511=1,P$1)</f>
        <v>Master</v>
      </c>
      <c r="R1511" t="s">
        <v>43</v>
      </c>
      <c r="S1511" s="7">
        <v>63</v>
      </c>
      <c r="T1511" s="7">
        <v>370</v>
      </c>
      <c r="U1511" s="7">
        <v>51</v>
      </c>
      <c r="V1511" s="7">
        <v>514</v>
      </c>
      <c r="W1511" s="7">
        <v>117</v>
      </c>
      <c r="X1511" s="7">
        <v>0</v>
      </c>
      <c r="Y1511" s="7">
        <v>90</v>
      </c>
      <c r="Z1511" s="7">
        <v>962</v>
      </c>
      <c r="AA1511" s="7">
        <v>5</v>
      </c>
      <c r="AB1511" s="7">
        <v>6</v>
      </c>
      <c r="AC1511" s="7">
        <v>2</v>
      </c>
      <c r="AD1511" s="7">
        <v>5</v>
      </c>
      <c r="AE1511" s="7">
        <v>6</v>
      </c>
      <c r="AF1511" s="7">
        <v>0</v>
      </c>
      <c r="AG1511" s="7">
        <v>0</v>
      </c>
      <c r="AH1511" s="7">
        <v>0</v>
      </c>
      <c r="AI1511" s="7">
        <v>0</v>
      </c>
      <c r="AJ1511" s="7">
        <v>0</v>
      </c>
      <c r="AK1511" s="7">
        <v>0</v>
      </c>
      <c r="AL1511" s="7">
        <v>0</v>
      </c>
      <c r="AM1511" s="8">
        <v>43937</v>
      </c>
      <c r="AO1511">
        <f t="shared" si="282"/>
        <v>0</v>
      </c>
      <c r="AP1511">
        <f t="shared" si="283"/>
        <v>0</v>
      </c>
      <c r="AQ1511">
        <f t="shared" si="284"/>
        <v>0</v>
      </c>
      <c r="AR1511">
        <f t="shared" si="285"/>
        <v>0</v>
      </c>
      <c r="AS1511">
        <f t="shared" si="286"/>
        <v>0</v>
      </c>
      <c r="AU1511">
        <f t="shared" si="287"/>
        <v>0</v>
      </c>
      <c r="AV1511">
        <f t="shared" si="287"/>
        <v>0</v>
      </c>
      <c r="AW1511">
        <f t="shared" si="287"/>
        <v>0</v>
      </c>
      <c r="AX1511">
        <f t="shared" si="287"/>
        <v>0</v>
      </c>
      <c r="AY1511">
        <f t="shared" si="287"/>
        <v>0</v>
      </c>
      <c r="BA1511">
        <f t="shared" si="277"/>
        <v>0</v>
      </c>
      <c r="BB1511">
        <f t="shared" si="278"/>
        <v>0</v>
      </c>
      <c r="BC1511">
        <f t="shared" si="279"/>
        <v>0</v>
      </c>
      <c r="BD1511">
        <f t="shared" si="288"/>
        <v>0</v>
      </c>
    </row>
    <row r="1512" spans="1:56" x14ac:dyDescent="0.3">
      <c r="A1512" s="7">
        <v>3007</v>
      </c>
      <c r="B1512" s="6">
        <v>117649</v>
      </c>
      <c r="C1512" s="7">
        <v>1</v>
      </c>
      <c r="D1512" s="7">
        <v>0</v>
      </c>
      <c r="E1512" s="7">
        <f t="shared" si="281"/>
        <v>1</v>
      </c>
      <c r="F1512" s="7">
        <v>44</v>
      </c>
      <c r="G1512" s="7">
        <v>0</v>
      </c>
      <c r="H1512" s="7">
        <v>1</v>
      </c>
      <c r="I1512" s="7">
        <v>0</v>
      </c>
      <c r="J1512" s="7">
        <v>0</v>
      </c>
      <c r="K1512" s="7">
        <v>0</v>
      </c>
      <c r="L1512" s="7" t="str" cm="1">
        <f t="array" ref="L1512">_xlfn.IFS(G1512=1,G$1,H1512=1,H$1,I1512=1,I$1,J1512=1,J$1,K1512=1,K$1)</f>
        <v>Married</v>
      </c>
      <c r="M1512" s="7">
        <v>0</v>
      </c>
      <c r="N1512" s="7">
        <v>1</v>
      </c>
      <c r="O1512" s="7">
        <v>0</v>
      </c>
      <c r="P1512" s="7">
        <v>0</v>
      </c>
      <c r="Q1512" s="7" t="str" cm="1">
        <f t="array" ref="Q1512">_xlfn.IFS(M1512=1,M$1,N1512=1,N$1,O1512=1,O$1,P1512=1,P$1)</f>
        <v>Graduate</v>
      </c>
      <c r="R1512" t="s">
        <v>41</v>
      </c>
      <c r="S1512" s="7">
        <v>70</v>
      </c>
      <c r="T1512" s="7">
        <v>100</v>
      </c>
      <c r="U1512" s="7">
        <v>7</v>
      </c>
      <c r="V1512" s="7">
        <v>153</v>
      </c>
      <c r="W1512" s="7">
        <v>0</v>
      </c>
      <c r="X1512" s="7">
        <v>33</v>
      </c>
      <c r="Y1512" s="7">
        <v>7</v>
      </c>
      <c r="Z1512" s="7">
        <v>287</v>
      </c>
      <c r="AA1512" s="7">
        <v>3</v>
      </c>
      <c r="AB1512" s="7">
        <v>3</v>
      </c>
      <c r="AC1512" s="7">
        <v>0</v>
      </c>
      <c r="AD1512" s="7">
        <v>3</v>
      </c>
      <c r="AE1512" s="7">
        <v>8</v>
      </c>
      <c r="AF1512" s="7">
        <v>0</v>
      </c>
      <c r="AG1512" s="7">
        <v>0</v>
      </c>
      <c r="AH1512" s="7">
        <v>0</v>
      </c>
      <c r="AI1512" s="7">
        <v>0</v>
      </c>
      <c r="AJ1512" s="7">
        <v>0</v>
      </c>
      <c r="AK1512" s="7">
        <v>0</v>
      </c>
      <c r="AL1512" s="7">
        <v>0</v>
      </c>
      <c r="AM1512" s="8">
        <v>43939</v>
      </c>
      <c r="AO1512">
        <f t="shared" si="282"/>
        <v>0</v>
      </c>
      <c r="AP1512">
        <f t="shared" si="283"/>
        <v>0</v>
      </c>
      <c r="AQ1512">
        <f t="shared" si="284"/>
        <v>0</v>
      </c>
      <c r="AR1512">
        <f t="shared" si="285"/>
        <v>0</v>
      </c>
      <c r="AS1512">
        <f t="shared" si="286"/>
        <v>0</v>
      </c>
      <c r="AU1512">
        <f t="shared" si="287"/>
        <v>0</v>
      </c>
      <c r="AV1512">
        <f t="shared" si="287"/>
        <v>0</v>
      </c>
      <c r="AW1512">
        <f t="shared" si="287"/>
        <v>0</v>
      </c>
      <c r="AX1512">
        <f t="shared" si="287"/>
        <v>0</v>
      </c>
      <c r="AY1512">
        <f t="shared" si="287"/>
        <v>0</v>
      </c>
      <c r="BA1512">
        <f t="shared" si="277"/>
        <v>0</v>
      </c>
      <c r="BB1512">
        <f t="shared" si="278"/>
        <v>0</v>
      </c>
      <c r="BC1512">
        <f t="shared" si="279"/>
        <v>0</v>
      </c>
      <c r="BD1512">
        <f t="shared" si="288"/>
        <v>0</v>
      </c>
    </row>
    <row r="1513" spans="1:56" x14ac:dyDescent="0.3">
      <c r="A1513" s="7">
        <v>2129</v>
      </c>
      <c r="B1513" s="6">
        <v>157744</v>
      </c>
      <c r="C1513" s="7">
        <v>0</v>
      </c>
      <c r="D1513" s="7">
        <v>1</v>
      </c>
      <c r="E1513" s="7">
        <f t="shared" si="281"/>
        <v>1</v>
      </c>
      <c r="F1513" s="7">
        <v>66</v>
      </c>
      <c r="G1513" s="7">
        <v>0</v>
      </c>
      <c r="H1513" s="7">
        <v>1</v>
      </c>
      <c r="I1513" s="7">
        <v>0</v>
      </c>
      <c r="J1513" s="7">
        <v>0</v>
      </c>
      <c r="K1513" s="7">
        <v>0</v>
      </c>
      <c r="L1513" s="7" t="str" cm="1">
        <f t="array" ref="L1513">_xlfn.IFS(G1513=1,G$1,H1513=1,H$1,I1513=1,I$1,J1513=1,J$1,K1513=1,K$1)</f>
        <v>Married</v>
      </c>
      <c r="M1513" s="7">
        <v>0</v>
      </c>
      <c r="N1513" s="7">
        <v>0</v>
      </c>
      <c r="O1513" s="7">
        <v>0</v>
      </c>
      <c r="P1513" s="7">
        <v>1</v>
      </c>
      <c r="Q1513" s="7" t="str" cm="1">
        <f t="array" ref="Q1513">_xlfn.IFS(M1513=1,M$1,N1513=1,N$1,O1513=1,O$1,P1513=1,P$1)</f>
        <v>PhD</v>
      </c>
      <c r="R1513" t="s">
        <v>43</v>
      </c>
      <c r="S1513" s="7">
        <v>91</v>
      </c>
      <c r="T1513" s="7">
        <v>956</v>
      </c>
      <c r="U1513" s="7">
        <v>8</v>
      </c>
      <c r="V1513" s="7">
        <v>107</v>
      </c>
      <c r="W1513" s="7">
        <v>0</v>
      </c>
      <c r="X1513" s="7">
        <v>0</v>
      </c>
      <c r="Y1513" s="7">
        <v>52</v>
      </c>
      <c r="Z1513" s="7">
        <v>1019</v>
      </c>
      <c r="AA1513" s="7">
        <v>2</v>
      </c>
      <c r="AB1513" s="7">
        <v>9</v>
      </c>
      <c r="AC1513" s="7">
        <v>1</v>
      </c>
      <c r="AD1513" s="7">
        <v>4</v>
      </c>
      <c r="AE1513" s="7">
        <v>8</v>
      </c>
      <c r="AF1513" s="7">
        <v>0</v>
      </c>
      <c r="AG1513" s="7">
        <v>0</v>
      </c>
      <c r="AH1513" s="7">
        <v>0</v>
      </c>
      <c r="AI1513" s="7">
        <v>0</v>
      </c>
      <c r="AJ1513" s="7">
        <v>0</v>
      </c>
      <c r="AK1513" s="7">
        <v>0</v>
      </c>
      <c r="AL1513" s="7">
        <v>0</v>
      </c>
      <c r="AM1513" s="8">
        <v>43939</v>
      </c>
      <c r="AO1513">
        <f t="shared" si="282"/>
        <v>0</v>
      </c>
      <c r="AP1513">
        <f t="shared" si="283"/>
        <v>0</v>
      </c>
      <c r="AQ1513">
        <f t="shared" si="284"/>
        <v>0</v>
      </c>
      <c r="AR1513">
        <f t="shared" si="285"/>
        <v>0</v>
      </c>
      <c r="AS1513">
        <f t="shared" si="286"/>
        <v>0</v>
      </c>
      <c r="AU1513">
        <f t="shared" si="287"/>
        <v>0</v>
      </c>
      <c r="AV1513">
        <f t="shared" si="287"/>
        <v>0</v>
      </c>
      <c r="AW1513">
        <f t="shared" si="287"/>
        <v>0</v>
      </c>
      <c r="AX1513">
        <f t="shared" si="287"/>
        <v>0</v>
      </c>
      <c r="AY1513">
        <f t="shared" si="287"/>
        <v>0</v>
      </c>
      <c r="BA1513">
        <f t="shared" si="277"/>
        <v>0</v>
      </c>
      <c r="BB1513">
        <f t="shared" si="278"/>
        <v>0</v>
      </c>
      <c r="BC1513">
        <f t="shared" si="279"/>
        <v>0</v>
      </c>
      <c r="BD1513">
        <f t="shared" si="288"/>
        <v>0</v>
      </c>
    </row>
    <row r="1514" spans="1:56" x14ac:dyDescent="0.3">
      <c r="A1514" s="7">
        <v>2428</v>
      </c>
      <c r="B1514" s="6">
        <v>173892</v>
      </c>
      <c r="C1514" s="7">
        <v>0</v>
      </c>
      <c r="D1514" s="7">
        <v>0</v>
      </c>
      <c r="E1514" s="7">
        <f t="shared" si="281"/>
        <v>0</v>
      </c>
      <c r="F1514" s="7">
        <v>67</v>
      </c>
      <c r="G1514" s="7">
        <v>0</v>
      </c>
      <c r="H1514" s="7">
        <v>0</v>
      </c>
      <c r="I1514" s="7">
        <v>0</v>
      </c>
      <c r="J1514" s="7">
        <v>1</v>
      </c>
      <c r="K1514" s="7">
        <v>0</v>
      </c>
      <c r="L1514" s="7" t="str" cm="1">
        <f t="array" ref="L1514">_xlfn.IFS(G1514=1,G$1,H1514=1,H$1,I1514=1,I$1,J1514=1,J$1,K1514=1,K$1)</f>
        <v>Single</v>
      </c>
      <c r="M1514" s="7">
        <v>0</v>
      </c>
      <c r="N1514" s="7">
        <v>1</v>
      </c>
      <c r="O1514" s="7">
        <v>0</v>
      </c>
      <c r="P1514" s="7">
        <v>0</v>
      </c>
      <c r="Q1514" s="7" t="str" cm="1">
        <f t="array" ref="Q1514">_xlfn.IFS(M1514=1,M$1,N1514=1,N$1,O1514=1,O$1,P1514=1,P$1)</f>
        <v>Graduate</v>
      </c>
      <c r="R1514" t="s">
        <v>39</v>
      </c>
      <c r="S1514" s="7">
        <v>40</v>
      </c>
      <c r="T1514" s="7">
        <v>1654</v>
      </c>
      <c r="U1514" s="7">
        <v>240</v>
      </c>
      <c r="V1514" s="7">
        <v>1414</v>
      </c>
      <c r="W1514" s="7">
        <v>0</v>
      </c>
      <c r="X1514" s="7">
        <v>136</v>
      </c>
      <c r="Y1514" s="7">
        <v>101</v>
      </c>
      <c r="Z1514" s="7">
        <v>3344</v>
      </c>
      <c r="AA1514" s="7">
        <v>1</v>
      </c>
      <c r="AB1514" s="7">
        <v>3</v>
      </c>
      <c r="AC1514" s="7">
        <v>11</v>
      </c>
      <c r="AD1514" s="7">
        <v>8</v>
      </c>
      <c r="AE1514" s="7">
        <v>1</v>
      </c>
      <c r="AF1514" s="7">
        <v>0</v>
      </c>
      <c r="AG1514" s="7">
        <v>0</v>
      </c>
      <c r="AH1514" s="7">
        <v>0</v>
      </c>
      <c r="AI1514" s="7">
        <v>0</v>
      </c>
      <c r="AJ1514" s="7">
        <v>0</v>
      </c>
      <c r="AK1514" s="7">
        <v>0</v>
      </c>
      <c r="AL1514" s="7">
        <v>1</v>
      </c>
      <c r="AM1514" s="8">
        <v>43940</v>
      </c>
      <c r="AO1514">
        <f t="shared" si="282"/>
        <v>0</v>
      </c>
      <c r="AP1514">
        <f t="shared" si="283"/>
        <v>0</v>
      </c>
      <c r="AQ1514">
        <f t="shared" si="284"/>
        <v>0</v>
      </c>
      <c r="AR1514">
        <f t="shared" si="285"/>
        <v>0</v>
      </c>
      <c r="AS1514">
        <f t="shared" si="286"/>
        <v>0</v>
      </c>
      <c r="AU1514">
        <f t="shared" si="287"/>
        <v>0</v>
      </c>
      <c r="AV1514">
        <f t="shared" si="287"/>
        <v>0</v>
      </c>
      <c r="AW1514">
        <f t="shared" si="287"/>
        <v>0</v>
      </c>
      <c r="AX1514">
        <f t="shared" si="287"/>
        <v>0</v>
      </c>
      <c r="AY1514">
        <f t="shared" si="287"/>
        <v>0</v>
      </c>
      <c r="BA1514">
        <f t="shared" si="277"/>
        <v>0</v>
      </c>
      <c r="BB1514">
        <f t="shared" si="278"/>
        <v>0</v>
      </c>
      <c r="BC1514">
        <f t="shared" si="279"/>
        <v>0</v>
      </c>
      <c r="BD1514">
        <f t="shared" si="288"/>
        <v>0</v>
      </c>
    </row>
    <row r="1515" spans="1:56" x14ac:dyDescent="0.3">
      <c r="A1515" s="7">
        <v>2156</v>
      </c>
      <c r="B1515" s="6">
        <v>147353</v>
      </c>
      <c r="C1515" s="7">
        <v>0</v>
      </c>
      <c r="D1515" s="7">
        <v>1</v>
      </c>
      <c r="E1515" s="7">
        <f t="shared" si="281"/>
        <v>1</v>
      </c>
      <c r="F1515" s="7">
        <v>60</v>
      </c>
      <c r="G1515" s="7">
        <v>0</v>
      </c>
      <c r="H1515" s="7">
        <v>1</v>
      </c>
      <c r="I1515" s="7">
        <v>0</v>
      </c>
      <c r="J1515" s="7">
        <v>0</v>
      </c>
      <c r="K1515" s="7">
        <v>0</v>
      </c>
      <c r="L1515" s="7" t="str" cm="1">
        <f t="array" ref="L1515">_xlfn.IFS(G1515=1,G$1,H1515=1,H$1,I1515=1,I$1,J1515=1,J$1,K1515=1,K$1)</f>
        <v>Married</v>
      </c>
      <c r="M1515" s="7">
        <v>0</v>
      </c>
      <c r="N1515" s="7">
        <v>0</v>
      </c>
      <c r="O1515" s="7">
        <v>1</v>
      </c>
      <c r="P1515" s="7">
        <v>0</v>
      </c>
      <c r="Q1515" s="7" t="str" cm="1">
        <f t="array" ref="Q1515">_xlfn.IFS(M1515=1,M$1,N1515=1,N$1,O1515=1,O$1,P1515=1,P$1)</f>
        <v>Master</v>
      </c>
      <c r="R1515" t="s">
        <v>44</v>
      </c>
      <c r="S1515" s="7">
        <v>93</v>
      </c>
      <c r="T1515" s="7">
        <v>573</v>
      </c>
      <c r="U1515" s="7">
        <v>6</v>
      </c>
      <c r="V1515" s="7">
        <v>59</v>
      </c>
      <c r="W1515" s="7">
        <v>25</v>
      </c>
      <c r="X1515" s="7">
        <v>25</v>
      </c>
      <c r="Y1515" s="7">
        <v>12</v>
      </c>
      <c r="Z1515" s="7">
        <v>675</v>
      </c>
      <c r="AA1515" s="7">
        <v>3</v>
      </c>
      <c r="AB1515" s="7">
        <v>2</v>
      </c>
      <c r="AC1515" s="7">
        <v>2</v>
      </c>
      <c r="AD1515" s="7">
        <v>6</v>
      </c>
      <c r="AE1515" s="7">
        <v>5</v>
      </c>
      <c r="AF1515" s="7">
        <v>0</v>
      </c>
      <c r="AG1515" s="7">
        <v>0</v>
      </c>
      <c r="AH1515" s="7">
        <v>0</v>
      </c>
      <c r="AI1515" s="7">
        <v>0</v>
      </c>
      <c r="AJ1515" s="7">
        <v>0</v>
      </c>
      <c r="AK1515" s="7">
        <v>0</v>
      </c>
      <c r="AL1515" s="7">
        <v>0</v>
      </c>
      <c r="AM1515" s="8">
        <v>43940</v>
      </c>
      <c r="AO1515">
        <f t="shared" si="282"/>
        <v>0</v>
      </c>
      <c r="AP1515">
        <f t="shared" si="283"/>
        <v>0</v>
      </c>
      <c r="AQ1515">
        <f t="shared" si="284"/>
        <v>0</v>
      </c>
      <c r="AR1515">
        <f t="shared" si="285"/>
        <v>0</v>
      </c>
      <c r="AS1515">
        <f t="shared" si="286"/>
        <v>0</v>
      </c>
      <c r="AU1515">
        <f t="shared" si="287"/>
        <v>0</v>
      </c>
      <c r="AV1515">
        <f t="shared" si="287"/>
        <v>0</v>
      </c>
      <c r="AW1515">
        <f t="shared" si="287"/>
        <v>0</v>
      </c>
      <c r="AX1515">
        <f t="shared" si="287"/>
        <v>0</v>
      </c>
      <c r="AY1515">
        <f t="shared" si="287"/>
        <v>0</v>
      </c>
      <c r="BA1515">
        <f t="shared" si="277"/>
        <v>0</v>
      </c>
      <c r="BB1515">
        <f t="shared" si="278"/>
        <v>0</v>
      </c>
      <c r="BC1515">
        <f t="shared" si="279"/>
        <v>0</v>
      </c>
      <c r="BD1515">
        <f t="shared" si="288"/>
        <v>0</v>
      </c>
    </row>
    <row r="1516" spans="1:56" x14ac:dyDescent="0.3">
      <c r="A1516" s="7">
        <v>1154</v>
      </c>
      <c r="B1516" s="6">
        <v>143482</v>
      </c>
      <c r="C1516" s="7">
        <v>2</v>
      </c>
      <c r="D1516" s="7">
        <v>1</v>
      </c>
      <c r="E1516" s="7">
        <f t="shared" si="281"/>
        <v>3</v>
      </c>
      <c r="F1516" s="7">
        <v>54</v>
      </c>
      <c r="G1516" s="7">
        <v>0</v>
      </c>
      <c r="H1516" s="7">
        <v>0</v>
      </c>
      <c r="I1516" s="7">
        <v>1</v>
      </c>
      <c r="J1516" s="7">
        <v>0</v>
      </c>
      <c r="K1516" s="7">
        <v>0</v>
      </c>
      <c r="L1516" s="7" t="str" cm="1">
        <f t="array" ref="L1516">_xlfn.IFS(G1516=1,G$1,H1516=1,H$1,I1516=1,I$1,J1516=1,J$1,K1516=1,K$1)</f>
        <v>Together</v>
      </c>
      <c r="M1516" s="7">
        <v>0</v>
      </c>
      <c r="N1516" s="7">
        <v>1</v>
      </c>
      <c r="O1516" s="7">
        <v>0</v>
      </c>
      <c r="P1516" s="7">
        <v>0</v>
      </c>
      <c r="Q1516" s="7" t="str" cm="1">
        <f t="array" ref="Q1516">_xlfn.IFS(M1516=1,M$1,N1516=1,N$1,O1516=1,O$1,P1516=1,P$1)</f>
        <v>Graduate</v>
      </c>
      <c r="R1516" t="s">
        <v>44</v>
      </c>
      <c r="S1516" s="7">
        <v>83</v>
      </c>
      <c r="T1516" s="7">
        <v>59</v>
      </c>
      <c r="U1516" s="7">
        <v>3</v>
      </c>
      <c r="V1516" s="7">
        <v>106</v>
      </c>
      <c r="W1516" s="7">
        <v>20</v>
      </c>
      <c r="X1516" s="7">
        <v>10</v>
      </c>
      <c r="Y1516" s="7">
        <v>92</v>
      </c>
      <c r="Z1516" s="7">
        <v>106</v>
      </c>
      <c r="AA1516" s="7">
        <v>3</v>
      </c>
      <c r="AB1516" s="7">
        <v>2</v>
      </c>
      <c r="AC1516" s="7">
        <v>0</v>
      </c>
      <c r="AD1516" s="7">
        <v>4</v>
      </c>
      <c r="AE1516" s="7">
        <v>6</v>
      </c>
      <c r="AF1516" s="7">
        <v>0</v>
      </c>
      <c r="AG1516" s="7">
        <v>0</v>
      </c>
      <c r="AH1516" s="7">
        <v>0</v>
      </c>
      <c r="AI1516" s="7">
        <v>0</v>
      </c>
      <c r="AJ1516" s="7">
        <v>0</v>
      </c>
      <c r="AK1516" s="7">
        <v>0</v>
      </c>
      <c r="AL1516" s="7">
        <v>0</v>
      </c>
      <c r="AM1516" s="8">
        <v>43940</v>
      </c>
      <c r="AO1516">
        <f t="shared" si="282"/>
        <v>0</v>
      </c>
      <c r="AP1516">
        <f t="shared" si="283"/>
        <v>0</v>
      </c>
      <c r="AQ1516">
        <f t="shared" si="284"/>
        <v>0</v>
      </c>
      <c r="AR1516">
        <f t="shared" si="285"/>
        <v>0</v>
      </c>
      <c r="AS1516">
        <f t="shared" si="286"/>
        <v>0</v>
      </c>
      <c r="AU1516">
        <f t="shared" si="287"/>
        <v>0</v>
      </c>
      <c r="AV1516">
        <f t="shared" si="287"/>
        <v>0</v>
      </c>
      <c r="AW1516">
        <f t="shared" si="287"/>
        <v>0</v>
      </c>
      <c r="AX1516">
        <f t="shared" si="287"/>
        <v>0</v>
      </c>
      <c r="AY1516">
        <f t="shared" si="287"/>
        <v>0</v>
      </c>
      <c r="BA1516">
        <f t="shared" si="277"/>
        <v>0</v>
      </c>
      <c r="BB1516">
        <f t="shared" si="278"/>
        <v>0</v>
      </c>
      <c r="BC1516">
        <f t="shared" si="279"/>
        <v>0</v>
      </c>
      <c r="BD1516">
        <f t="shared" si="288"/>
        <v>0</v>
      </c>
    </row>
    <row r="1517" spans="1:56" x14ac:dyDescent="0.3">
      <c r="A1517" s="7">
        <v>1209</v>
      </c>
      <c r="B1517" s="6">
        <v>172460</v>
      </c>
      <c r="C1517" s="7">
        <v>0</v>
      </c>
      <c r="D1517" s="7">
        <v>0</v>
      </c>
      <c r="E1517" s="7">
        <f t="shared" si="281"/>
        <v>0</v>
      </c>
      <c r="F1517" s="7">
        <v>51</v>
      </c>
      <c r="G1517" s="7">
        <v>0</v>
      </c>
      <c r="H1517" s="7">
        <v>1</v>
      </c>
      <c r="I1517" s="7">
        <v>0</v>
      </c>
      <c r="J1517" s="7">
        <v>0</v>
      </c>
      <c r="K1517" s="7">
        <v>0</v>
      </c>
      <c r="L1517" s="7" t="str" cm="1">
        <f t="array" ref="L1517">_xlfn.IFS(G1517=1,G$1,H1517=1,H$1,I1517=1,I$1,J1517=1,J$1,K1517=1,K$1)</f>
        <v>Married</v>
      </c>
      <c r="M1517" s="7">
        <v>0</v>
      </c>
      <c r="N1517" s="7">
        <v>1</v>
      </c>
      <c r="O1517" s="7">
        <v>0</v>
      </c>
      <c r="P1517" s="7">
        <v>0</v>
      </c>
      <c r="Q1517" s="7" t="str" cm="1">
        <f t="array" ref="Q1517">_xlfn.IFS(M1517=1,M$1,N1517=1,N$1,O1517=1,O$1,P1517=1,P$1)</f>
        <v>Graduate</v>
      </c>
      <c r="R1517" t="s">
        <v>40</v>
      </c>
      <c r="S1517" s="7">
        <v>56</v>
      </c>
      <c r="T1517" s="7">
        <v>897</v>
      </c>
      <c r="U1517" s="7">
        <v>24</v>
      </c>
      <c r="V1517" s="7">
        <v>1285</v>
      </c>
      <c r="W1517" s="7">
        <v>190</v>
      </c>
      <c r="X1517" s="7">
        <v>71</v>
      </c>
      <c r="Y1517" s="7">
        <v>24</v>
      </c>
      <c r="Z1517" s="7">
        <v>2444</v>
      </c>
      <c r="AA1517" s="7">
        <v>1</v>
      </c>
      <c r="AB1517" s="7">
        <v>3</v>
      </c>
      <c r="AC1517" s="7">
        <v>5</v>
      </c>
      <c r="AD1517" s="7">
        <v>7</v>
      </c>
      <c r="AE1517" s="7">
        <v>1</v>
      </c>
      <c r="AF1517" s="7">
        <v>0</v>
      </c>
      <c r="AG1517" s="7">
        <v>0</v>
      </c>
      <c r="AH1517" s="7">
        <v>0</v>
      </c>
      <c r="AI1517" s="7">
        <v>0</v>
      </c>
      <c r="AJ1517" s="7">
        <v>0</v>
      </c>
      <c r="AK1517" s="7">
        <v>0</v>
      </c>
      <c r="AL1517" s="7">
        <v>0</v>
      </c>
      <c r="AM1517" s="8">
        <v>43941</v>
      </c>
      <c r="AO1517">
        <f t="shared" si="282"/>
        <v>0</v>
      </c>
      <c r="AP1517">
        <f t="shared" si="283"/>
        <v>0</v>
      </c>
      <c r="AQ1517">
        <f t="shared" si="284"/>
        <v>0</v>
      </c>
      <c r="AR1517">
        <f t="shared" si="285"/>
        <v>0</v>
      </c>
      <c r="AS1517">
        <f t="shared" si="286"/>
        <v>0</v>
      </c>
      <c r="AU1517">
        <f t="shared" si="287"/>
        <v>0</v>
      </c>
      <c r="AV1517">
        <f t="shared" si="287"/>
        <v>0</v>
      </c>
      <c r="AW1517">
        <f t="shared" si="287"/>
        <v>0</v>
      </c>
      <c r="AX1517">
        <f t="shared" si="287"/>
        <v>0</v>
      </c>
      <c r="AY1517">
        <f t="shared" si="287"/>
        <v>0</v>
      </c>
      <c r="BA1517">
        <f t="shared" si="277"/>
        <v>0</v>
      </c>
      <c r="BB1517">
        <f t="shared" si="278"/>
        <v>0</v>
      </c>
      <c r="BC1517">
        <f t="shared" si="279"/>
        <v>0</v>
      </c>
      <c r="BD1517">
        <f t="shared" si="288"/>
        <v>0</v>
      </c>
    </row>
    <row r="1518" spans="1:56" x14ac:dyDescent="0.3">
      <c r="A1518" s="7">
        <v>1111</v>
      </c>
      <c r="B1518" s="6">
        <v>121918</v>
      </c>
      <c r="C1518" s="7">
        <v>1</v>
      </c>
      <c r="D1518" s="7">
        <v>0</v>
      </c>
      <c r="E1518" s="7">
        <f t="shared" si="281"/>
        <v>1</v>
      </c>
      <c r="F1518" s="7">
        <v>51</v>
      </c>
      <c r="G1518" s="7">
        <v>0</v>
      </c>
      <c r="H1518" s="7">
        <v>0</v>
      </c>
      <c r="I1518" s="7">
        <v>1</v>
      </c>
      <c r="J1518" s="7">
        <v>0</v>
      </c>
      <c r="K1518" s="7">
        <v>0</v>
      </c>
      <c r="L1518" s="7" t="str" cm="1">
        <f t="array" ref="L1518">_xlfn.IFS(G1518=1,G$1,H1518=1,H$1,I1518=1,I$1,J1518=1,J$1,K1518=1,K$1)</f>
        <v>Together</v>
      </c>
      <c r="M1518" s="7">
        <v>0</v>
      </c>
      <c r="N1518" s="7">
        <v>1</v>
      </c>
      <c r="O1518" s="7">
        <v>0</v>
      </c>
      <c r="P1518" s="7">
        <v>0</v>
      </c>
      <c r="Q1518" s="7" t="str" cm="1">
        <f t="array" ref="Q1518">_xlfn.IFS(M1518=1,M$1,N1518=1,N$1,O1518=1,O$1,P1518=1,P$1)</f>
        <v>Graduate</v>
      </c>
      <c r="R1518" t="s">
        <v>41</v>
      </c>
      <c r="S1518" s="7">
        <v>37</v>
      </c>
      <c r="T1518" s="7">
        <v>6</v>
      </c>
      <c r="U1518" s="7">
        <v>33</v>
      </c>
      <c r="V1518" s="7">
        <v>39</v>
      </c>
      <c r="W1518" s="7">
        <v>61</v>
      </c>
      <c r="X1518" s="7">
        <v>28</v>
      </c>
      <c r="Y1518" s="7">
        <v>17</v>
      </c>
      <c r="Z1518" s="7">
        <v>150</v>
      </c>
      <c r="AA1518" s="7">
        <v>2</v>
      </c>
      <c r="AB1518" s="7">
        <v>2</v>
      </c>
      <c r="AC1518" s="7">
        <v>0</v>
      </c>
      <c r="AD1518" s="7">
        <v>3</v>
      </c>
      <c r="AE1518" s="7">
        <v>6</v>
      </c>
      <c r="AF1518" s="7">
        <v>0</v>
      </c>
      <c r="AG1518" s="7">
        <v>0</v>
      </c>
      <c r="AH1518" s="7">
        <v>0</v>
      </c>
      <c r="AI1518" s="7">
        <v>0</v>
      </c>
      <c r="AJ1518" s="7">
        <v>0</v>
      </c>
      <c r="AK1518" s="7">
        <v>0</v>
      </c>
      <c r="AL1518" s="7">
        <v>0</v>
      </c>
      <c r="AM1518" s="8">
        <v>43941</v>
      </c>
      <c r="AO1518">
        <f t="shared" si="282"/>
        <v>0</v>
      </c>
      <c r="AP1518">
        <f t="shared" si="283"/>
        <v>0</v>
      </c>
      <c r="AQ1518">
        <f t="shared" si="284"/>
        <v>0</v>
      </c>
      <c r="AR1518">
        <f t="shared" si="285"/>
        <v>0</v>
      </c>
      <c r="AS1518">
        <f t="shared" si="286"/>
        <v>0</v>
      </c>
      <c r="AU1518">
        <f t="shared" si="287"/>
        <v>0</v>
      </c>
      <c r="AV1518">
        <f t="shared" si="287"/>
        <v>0</v>
      </c>
      <c r="AW1518">
        <f t="shared" si="287"/>
        <v>0</v>
      </c>
      <c r="AX1518">
        <f t="shared" si="287"/>
        <v>0</v>
      </c>
      <c r="AY1518">
        <f t="shared" si="287"/>
        <v>0</v>
      </c>
      <c r="BA1518">
        <f t="shared" si="277"/>
        <v>0</v>
      </c>
      <c r="BB1518">
        <f t="shared" si="278"/>
        <v>0</v>
      </c>
      <c r="BC1518">
        <f t="shared" si="279"/>
        <v>0</v>
      </c>
      <c r="BD1518">
        <f t="shared" si="288"/>
        <v>0</v>
      </c>
    </row>
    <row r="1519" spans="1:56" x14ac:dyDescent="0.3">
      <c r="A1519" s="7">
        <v>1643</v>
      </c>
      <c r="B1519" s="6">
        <v>119986</v>
      </c>
      <c r="C1519" s="7">
        <v>1</v>
      </c>
      <c r="D1519" s="7">
        <v>0</v>
      </c>
      <c r="E1519" s="7">
        <f t="shared" si="281"/>
        <v>1</v>
      </c>
      <c r="F1519" s="7">
        <v>35</v>
      </c>
      <c r="G1519" s="7">
        <v>0</v>
      </c>
      <c r="H1519" s="7">
        <v>1</v>
      </c>
      <c r="I1519" s="7">
        <v>0</v>
      </c>
      <c r="J1519" s="7">
        <v>0</v>
      </c>
      <c r="K1519" s="7">
        <v>0</v>
      </c>
      <c r="L1519" s="7" t="str" cm="1">
        <f t="array" ref="L1519">_xlfn.IFS(G1519=1,G$1,H1519=1,H$1,I1519=1,I$1,J1519=1,J$1,K1519=1,K$1)</f>
        <v>Married</v>
      </c>
      <c r="M1519" s="7">
        <v>0</v>
      </c>
      <c r="N1519" s="7">
        <v>1</v>
      </c>
      <c r="O1519" s="7">
        <v>0</v>
      </c>
      <c r="P1519" s="7">
        <v>0</v>
      </c>
      <c r="Q1519" s="7" t="str" cm="1">
        <f t="array" ref="Q1519">_xlfn.IFS(M1519=1,M$1,N1519=1,N$1,O1519=1,O$1,P1519=1,P$1)</f>
        <v>Graduate</v>
      </c>
      <c r="R1519" t="s">
        <v>43</v>
      </c>
      <c r="S1519" s="7">
        <v>74</v>
      </c>
      <c r="T1519" s="7">
        <v>18</v>
      </c>
      <c r="U1519" s="7">
        <v>36</v>
      </c>
      <c r="V1519" s="7">
        <v>30</v>
      </c>
      <c r="W1519" s="7">
        <v>0</v>
      </c>
      <c r="X1519" s="7">
        <v>12</v>
      </c>
      <c r="Y1519" s="7">
        <v>36</v>
      </c>
      <c r="Z1519" s="7">
        <v>60</v>
      </c>
      <c r="AA1519" s="7">
        <v>1</v>
      </c>
      <c r="AB1519" s="7">
        <v>0</v>
      </c>
      <c r="AC1519" s="7">
        <v>0</v>
      </c>
      <c r="AD1519" s="7">
        <v>3</v>
      </c>
      <c r="AE1519" s="7">
        <v>7</v>
      </c>
      <c r="AF1519" s="7">
        <v>0</v>
      </c>
      <c r="AG1519" s="7">
        <v>0</v>
      </c>
      <c r="AH1519" s="7">
        <v>0</v>
      </c>
      <c r="AI1519" s="7">
        <v>0</v>
      </c>
      <c r="AJ1519" s="7">
        <v>0</v>
      </c>
      <c r="AK1519" s="7">
        <v>0</v>
      </c>
      <c r="AL1519" s="7">
        <v>0</v>
      </c>
      <c r="AM1519" s="8">
        <v>43941</v>
      </c>
      <c r="AO1519">
        <f t="shared" si="282"/>
        <v>0</v>
      </c>
      <c r="AP1519">
        <f t="shared" si="283"/>
        <v>0</v>
      </c>
      <c r="AQ1519">
        <f t="shared" si="284"/>
        <v>0</v>
      </c>
      <c r="AR1519">
        <f t="shared" si="285"/>
        <v>0</v>
      </c>
      <c r="AS1519">
        <f t="shared" si="286"/>
        <v>0</v>
      </c>
      <c r="AU1519">
        <f t="shared" si="287"/>
        <v>0</v>
      </c>
      <c r="AV1519">
        <f t="shared" si="287"/>
        <v>0</v>
      </c>
      <c r="AW1519">
        <f t="shared" si="287"/>
        <v>0</v>
      </c>
      <c r="AX1519">
        <f t="shared" si="287"/>
        <v>0</v>
      </c>
      <c r="AY1519">
        <f t="shared" si="287"/>
        <v>0</v>
      </c>
      <c r="BA1519">
        <f t="shared" si="277"/>
        <v>0</v>
      </c>
      <c r="BB1519">
        <f t="shared" si="278"/>
        <v>0</v>
      </c>
      <c r="BC1519">
        <f t="shared" si="279"/>
        <v>0</v>
      </c>
      <c r="BD1519">
        <f t="shared" si="288"/>
        <v>0</v>
      </c>
    </row>
    <row r="1520" spans="1:56" x14ac:dyDescent="0.3">
      <c r="A1520" s="7">
        <v>1365</v>
      </c>
      <c r="B1520" s="6">
        <v>119986</v>
      </c>
      <c r="C1520" s="7">
        <v>1</v>
      </c>
      <c r="D1520" s="7">
        <v>0</v>
      </c>
      <c r="E1520" s="7">
        <f t="shared" si="281"/>
        <v>1</v>
      </c>
      <c r="F1520" s="7">
        <v>35</v>
      </c>
      <c r="G1520" s="7">
        <v>0</v>
      </c>
      <c r="H1520" s="7">
        <v>1</v>
      </c>
      <c r="I1520" s="7">
        <v>0</v>
      </c>
      <c r="J1520" s="7">
        <v>0</v>
      </c>
      <c r="K1520" s="7">
        <v>0</v>
      </c>
      <c r="L1520" s="7" t="str" cm="1">
        <f t="array" ref="L1520">_xlfn.IFS(G1520=1,G$1,H1520=1,H$1,I1520=1,I$1,J1520=1,J$1,K1520=1,K$1)</f>
        <v>Married</v>
      </c>
      <c r="M1520" s="7">
        <v>0</v>
      </c>
      <c r="N1520" s="7">
        <v>1</v>
      </c>
      <c r="O1520" s="7">
        <v>0</v>
      </c>
      <c r="P1520" s="7">
        <v>0</v>
      </c>
      <c r="Q1520" s="7" t="str" cm="1">
        <f t="array" ref="Q1520">_xlfn.IFS(M1520=1,M$1,N1520=1,N$1,O1520=1,O$1,P1520=1,P$1)</f>
        <v>Graduate</v>
      </c>
      <c r="R1520" t="s">
        <v>40</v>
      </c>
      <c r="S1520" s="7">
        <v>74</v>
      </c>
      <c r="T1520" s="7">
        <v>18</v>
      </c>
      <c r="U1520" s="7">
        <v>36</v>
      </c>
      <c r="V1520" s="7">
        <v>30</v>
      </c>
      <c r="W1520" s="7">
        <v>0</v>
      </c>
      <c r="X1520" s="7">
        <v>12</v>
      </c>
      <c r="Y1520" s="7">
        <v>36</v>
      </c>
      <c r="Z1520" s="7">
        <v>60</v>
      </c>
      <c r="AA1520" s="7">
        <v>1</v>
      </c>
      <c r="AB1520" s="7">
        <v>0</v>
      </c>
      <c r="AC1520" s="7">
        <v>0</v>
      </c>
      <c r="AD1520" s="7">
        <v>3</v>
      </c>
      <c r="AE1520" s="7">
        <v>7</v>
      </c>
      <c r="AF1520" s="7">
        <v>0</v>
      </c>
      <c r="AG1520" s="7">
        <v>0</v>
      </c>
      <c r="AH1520" s="7">
        <v>0</v>
      </c>
      <c r="AI1520" s="7">
        <v>0</v>
      </c>
      <c r="AJ1520" s="7">
        <v>0</v>
      </c>
      <c r="AK1520" s="7">
        <v>0</v>
      </c>
      <c r="AL1520" s="7">
        <v>0</v>
      </c>
      <c r="AM1520" s="8">
        <v>43941</v>
      </c>
      <c r="AO1520">
        <f t="shared" si="282"/>
        <v>0</v>
      </c>
      <c r="AP1520">
        <f t="shared" si="283"/>
        <v>0</v>
      </c>
      <c r="AQ1520">
        <f t="shared" si="284"/>
        <v>0</v>
      </c>
      <c r="AR1520">
        <f t="shared" si="285"/>
        <v>0</v>
      </c>
      <c r="AS1520">
        <f t="shared" si="286"/>
        <v>0</v>
      </c>
      <c r="AU1520">
        <f t="shared" si="287"/>
        <v>0</v>
      </c>
      <c r="AV1520">
        <f t="shared" si="287"/>
        <v>0</v>
      </c>
      <c r="AW1520">
        <f t="shared" si="287"/>
        <v>0</v>
      </c>
      <c r="AX1520">
        <f t="shared" si="287"/>
        <v>0</v>
      </c>
      <c r="AY1520">
        <f t="shared" si="287"/>
        <v>0</v>
      </c>
      <c r="BA1520">
        <f t="shared" si="277"/>
        <v>0</v>
      </c>
      <c r="BB1520">
        <f t="shared" si="278"/>
        <v>0</v>
      </c>
      <c r="BC1520">
        <f t="shared" si="279"/>
        <v>0</v>
      </c>
      <c r="BD1520">
        <f t="shared" si="288"/>
        <v>0</v>
      </c>
    </row>
    <row r="1521" spans="1:56" x14ac:dyDescent="0.3">
      <c r="A1521" s="7">
        <v>1470</v>
      </c>
      <c r="B1521" s="6">
        <v>165104</v>
      </c>
      <c r="C1521" s="7">
        <v>0</v>
      </c>
      <c r="D1521" s="7">
        <v>1</v>
      </c>
      <c r="E1521" s="7">
        <f t="shared" si="281"/>
        <v>1</v>
      </c>
      <c r="F1521" s="7">
        <v>44</v>
      </c>
      <c r="G1521" s="7">
        <v>0</v>
      </c>
      <c r="H1521" s="7">
        <v>0</v>
      </c>
      <c r="I1521" s="7">
        <v>1</v>
      </c>
      <c r="J1521" s="7">
        <v>0</v>
      </c>
      <c r="K1521" s="7">
        <v>0</v>
      </c>
      <c r="L1521" s="7" t="str" cm="1">
        <f t="array" ref="L1521">_xlfn.IFS(G1521=1,G$1,H1521=1,H$1,I1521=1,I$1,J1521=1,J$1,K1521=1,K$1)</f>
        <v>Together</v>
      </c>
      <c r="M1521" s="7">
        <v>0</v>
      </c>
      <c r="N1521" s="7">
        <v>0</v>
      </c>
      <c r="O1521" s="7">
        <v>1</v>
      </c>
      <c r="P1521" s="7">
        <v>0</v>
      </c>
      <c r="Q1521" s="7" t="str" cm="1">
        <f t="array" ref="Q1521">_xlfn.IFS(M1521=1,M$1,N1521=1,N$1,O1521=1,O$1,P1521=1,P$1)</f>
        <v>Master</v>
      </c>
      <c r="R1521" t="s">
        <v>42</v>
      </c>
      <c r="S1521" s="7">
        <v>4</v>
      </c>
      <c r="T1521" s="7">
        <v>1872</v>
      </c>
      <c r="U1521" s="7">
        <v>0</v>
      </c>
      <c r="V1521" s="7">
        <v>588</v>
      </c>
      <c r="W1521" s="7">
        <v>33</v>
      </c>
      <c r="X1521" s="7">
        <v>51</v>
      </c>
      <c r="Y1521" s="7">
        <v>127</v>
      </c>
      <c r="Z1521" s="7">
        <v>2417</v>
      </c>
      <c r="AA1521" s="7">
        <v>2</v>
      </c>
      <c r="AB1521" s="7">
        <v>3</v>
      </c>
      <c r="AC1521" s="7">
        <v>5</v>
      </c>
      <c r="AD1521" s="7">
        <v>7</v>
      </c>
      <c r="AE1521" s="7">
        <v>7</v>
      </c>
      <c r="AF1521" s="7">
        <v>0</v>
      </c>
      <c r="AG1521" s="7">
        <v>0</v>
      </c>
      <c r="AH1521" s="7">
        <v>0</v>
      </c>
      <c r="AI1521" s="7">
        <v>0</v>
      </c>
      <c r="AJ1521" s="7">
        <v>0</v>
      </c>
      <c r="AK1521" s="7">
        <v>0</v>
      </c>
      <c r="AL1521" s="7">
        <v>0</v>
      </c>
      <c r="AM1521" s="8">
        <v>43941</v>
      </c>
      <c r="AO1521">
        <f t="shared" si="282"/>
        <v>0</v>
      </c>
      <c r="AP1521">
        <f t="shared" si="283"/>
        <v>0</v>
      </c>
      <c r="AQ1521">
        <f t="shared" si="284"/>
        <v>0</v>
      </c>
      <c r="AR1521">
        <f t="shared" si="285"/>
        <v>0</v>
      </c>
      <c r="AS1521">
        <f t="shared" si="286"/>
        <v>0</v>
      </c>
      <c r="AU1521">
        <f t="shared" si="287"/>
        <v>0</v>
      </c>
      <c r="AV1521">
        <f t="shared" si="287"/>
        <v>0</v>
      </c>
      <c r="AW1521">
        <f t="shared" si="287"/>
        <v>0</v>
      </c>
      <c r="AX1521">
        <f t="shared" si="287"/>
        <v>0</v>
      </c>
      <c r="AY1521">
        <f t="shared" si="287"/>
        <v>0</v>
      </c>
      <c r="BA1521">
        <f t="shared" si="277"/>
        <v>0</v>
      </c>
      <c r="BB1521">
        <f t="shared" si="278"/>
        <v>0</v>
      </c>
      <c r="BC1521">
        <f t="shared" si="279"/>
        <v>0</v>
      </c>
      <c r="BD1521">
        <f t="shared" si="288"/>
        <v>0</v>
      </c>
    </row>
    <row r="1522" spans="1:56" x14ac:dyDescent="0.3">
      <c r="A1522" s="7">
        <v>1131</v>
      </c>
      <c r="B1522" s="6">
        <v>165104</v>
      </c>
      <c r="C1522" s="7">
        <v>0</v>
      </c>
      <c r="D1522" s="7">
        <v>1</v>
      </c>
      <c r="E1522" s="7">
        <f t="shared" si="281"/>
        <v>1</v>
      </c>
      <c r="F1522" s="7">
        <v>44</v>
      </c>
      <c r="G1522" s="7">
        <v>0</v>
      </c>
      <c r="H1522" s="7">
        <v>0</v>
      </c>
      <c r="I1522" s="7">
        <v>1</v>
      </c>
      <c r="J1522" s="7">
        <v>0</v>
      </c>
      <c r="K1522" s="7">
        <v>0</v>
      </c>
      <c r="L1522" s="7" t="str" cm="1">
        <f t="array" ref="L1522">_xlfn.IFS(G1522=1,G$1,H1522=1,H$1,I1522=1,I$1,J1522=1,J$1,K1522=1,K$1)</f>
        <v>Together</v>
      </c>
      <c r="M1522" s="7">
        <v>0</v>
      </c>
      <c r="N1522" s="7">
        <v>0</v>
      </c>
      <c r="O1522" s="7">
        <v>1</v>
      </c>
      <c r="P1522" s="7">
        <v>0</v>
      </c>
      <c r="Q1522" s="7" t="str" cm="1">
        <f t="array" ref="Q1522">_xlfn.IFS(M1522=1,M$1,N1522=1,N$1,O1522=1,O$1,P1522=1,P$1)</f>
        <v>Master</v>
      </c>
      <c r="R1522" t="s">
        <v>40</v>
      </c>
      <c r="S1522" s="7">
        <v>4</v>
      </c>
      <c r="T1522" s="7">
        <v>1872</v>
      </c>
      <c r="U1522" s="7">
        <v>0</v>
      </c>
      <c r="V1522" s="7">
        <v>588</v>
      </c>
      <c r="W1522" s="7">
        <v>33</v>
      </c>
      <c r="X1522" s="7">
        <v>51</v>
      </c>
      <c r="Y1522" s="7">
        <v>127</v>
      </c>
      <c r="Z1522" s="7">
        <v>2417</v>
      </c>
      <c r="AA1522" s="7">
        <v>2</v>
      </c>
      <c r="AB1522" s="7">
        <v>3</v>
      </c>
      <c r="AC1522" s="7">
        <v>5</v>
      </c>
      <c r="AD1522" s="7">
        <v>7</v>
      </c>
      <c r="AE1522" s="7">
        <v>7</v>
      </c>
      <c r="AF1522" s="7">
        <v>0</v>
      </c>
      <c r="AG1522" s="7">
        <v>0</v>
      </c>
      <c r="AH1522" s="7">
        <v>0</v>
      </c>
      <c r="AI1522" s="7">
        <v>0</v>
      </c>
      <c r="AJ1522" s="7">
        <v>0</v>
      </c>
      <c r="AK1522" s="7">
        <v>0</v>
      </c>
      <c r="AL1522" s="7">
        <v>1</v>
      </c>
      <c r="AM1522" s="8">
        <v>43941</v>
      </c>
      <c r="AO1522">
        <f t="shared" si="282"/>
        <v>0</v>
      </c>
      <c r="AP1522">
        <f t="shared" si="283"/>
        <v>0</v>
      </c>
      <c r="AQ1522">
        <f t="shared" si="284"/>
        <v>0</v>
      </c>
      <c r="AR1522">
        <f t="shared" si="285"/>
        <v>0</v>
      </c>
      <c r="AS1522">
        <f t="shared" si="286"/>
        <v>0</v>
      </c>
      <c r="AU1522">
        <f t="shared" si="287"/>
        <v>0</v>
      </c>
      <c r="AV1522">
        <f t="shared" si="287"/>
        <v>0</v>
      </c>
      <c r="AW1522">
        <f t="shared" si="287"/>
        <v>0</v>
      </c>
      <c r="AX1522">
        <f t="shared" si="287"/>
        <v>0</v>
      </c>
      <c r="AY1522">
        <f t="shared" si="287"/>
        <v>0</v>
      </c>
      <c r="BA1522">
        <f t="shared" ref="BA1522:BA1585" si="289">IF($AK1522=1,M1522,0)</f>
        <v>0</v>
      </c>
      <c r="BB1522">
        <f t="shared" ref="BB1522:BB1585" si="290">IF($AK1522=1,N1522,0)</f>
        <v>0</v>
      </c>
      <c r="BC1522">
        <f t="shared" ref="BC1522:BC1585" si="291">IF($AK1522=1,O1522,0)</f>
        <v>0</v>
      </c>
      <c r="BD1522">
        <f t="shared" ref="BD1522:BD1585" si="292">IF($AK1522=1,P1522,0)</f>
        <v>0</v>
      </c>
    </row>
    <row r="1523" spans="1:56" x14ac:dyDescent="0.3">
      <c r="A1523" s="7">
        <v>1012</v>
      </c>
      <c r="B1523" s="6">
        <v>163033</v>
      </c>
      <c r="C1523" s="7">
        <v>0</v>
      </c>
      <c r="D1523" s="7">
        <v>0</v>
      </c>
      <c r="E1523" s="7">
        <f t="shared" ref="E1523:E1586" si="293">SUM(C1523:D1523)</f>
        <v>0</v>
      </c>
      <c r="F1523" s="7">
        <v>61</v>
      </c>
      <c r="G1523" s="7">
        <v>1</v>
      </c>
      <c r="H1523" s="7">
        <v>0</v>
      </c>
      <c r="I1523" s="7">
        <v>0</v>
      </c>
      <c r="J1523" s="7">
        <v>0</v>
      </c>
      <c r="K1523" s="7">
        <v>0</v>
      </c>
      <c r="L1523" s="7" t="str" cm="1">
        <f t="array" ref="L1523">_xlfn.IFS(G1523=1,G$1,H1523=1,H$1,I1523=1,I$1,J1523=1,J$1,K1523=1,K$1)</f>
        <v>Divorced</v>
      </c>
      <c r="M1523" s="7">
        <v>0</v>
      </c>
      <c r="N1523" s="7">
        <v>1</v>
      </c>
      <c r="O1523" s="7">
        <v>0</v>
      </c>
      <c r="P1523" s="7">
        <v>0</v>
      </c>
      <c r="Q1523" s="7" t="str" cm="1">
        <f t="array" ref="Q1523">_xlfn.IFS(M1523=1,M$1,N1523=1,N$1,O1523=1,O$1,P1523=1,P$1)</f>
        <v>Graduate</v>
      </c>
      <c r="R1523" t="s">
        <v>39</v>
      </c>
      <c r="S1523" s="7">
        <v>82</v>
      </c>
      <c r="T1523" s="7">
        <v>502</v>
      </c>
      <c r="U1523" s="7">
        <v>158</v>
      </c>
      <c r="V1523" s="7">
        <v>1242</v>
      </c>
      <c r="W1523" s="7">
        <v>582</v>
      </c>
      <c r="X1523" s="7">
        <v>290</v>
      </c>
      <c r="Y1523" s="7">
        <v>78</v>
      </c>
      <c r="Z1523" s="7">
        <v>2695</v>
      </c>
      <c r="AA1523" s="7">
        <v>1</v>
      </c>
      <c r="AB1523" s="7">
        <v>3</v>
      </c>
      <c r="AC1523" s="7">
        <v>4</v>
      </c>
      <c r="AD1523" s="7">
        <v>8</v>
      </c>
      <c r="AE1523" s="7">
        <v>2</v>
      </c>
      <c r="AF1523" s="7">
        <v>0</v>
      </c>
      <c r="AG1523" s="7">
        <v>0</v>
      </c>
      <c r="AH1523" s="7">
        <v>0</v>
      </c>
      <c r="AI1523" s="7">
        <v>0</v>
      </c>
      <c r="AJ1523" s="7">
        <v>0</v>
      </c>
      <c r="AK1523" s="7">
        <v>0</v>
      </c>
      <c r="AL1523" s="7">
        <v>0</v>
      </c>
      <c r="AM1523" s="8">
        <v>43942</v>
      </c>
      <c r="AO1523">
        <f t="shared" si="282"/>
        <v>0</v>
      </c>
      <c r="AP1523">
        <f t="shared" si="283"/>
        <v>0</v>
      </c>
      <c r="AQ1523">
        <f t="shared" si="284"/>
        <v>0</v>
      </c>
      <c r="AR1523">
        <f t="shared" si="285"/>
        <v>0</v>
      </c>
      <c r="AS1523">
        <f t="shared" si="286"/>
        <v>0</v>
      </c>
      <c r="AU1523">
        <f t="shared" si="287"/>
        <v>0</v>
      </c>
      <c r="AV1523">
        <f t="shared" si="287"/>
        <v>0</v>
      </c>
      <c r="AW1523">
        <f t="shared" si="287"/>
        <v>0</v>
      </c>
      <c r="AX1523">
        <f t="shared" si="287"/>
        <v>0</v>
      </c>
      <c r="AY1523">
        <f t="shared" si="287"/>
        <v>0</v>
      </c>
      <c r="BA1523">
        <f t="shared" si="289"/>
        <v>0</v>
      </c>
      <c r="BB1523">
        <f t="shared" si="290"/>
        <v>0</v>
      </c>
      <c r="BC1523">
        <f t="shared" si="291"/>
        <v>0</v>
      </c>
      <c r="BD1523">
        <f t="shared" si="292"/>
        <v>0</v>
      </c>
    </row>
    <row r="1524" spans="1:56" x14ac:dyDescent="0.3">
      <c r="A1524" s="7">
        <v>2086</v>
      </c>
      <c r="B1524" s="6">
        <v>176045</v>
      </c>
      <c r="C1524" s="7">
        <v>0</v>
      </c>
      <c r="D1524" s="7">
        <v>0</v>
      </c>
      <c r="E1524" s="7">
        <f t="shared" si="293"/>
        <v>0</v>
      </c>
      <c r="F1524" s="7">
        <v>60</v>
      </c>
      <c r="G1524" s="7">
        <v>0</v>
      </c>
      <c r="H1524" s="7">
        <v>0</v>
      </c>
      <c r="I1524" s="7">
        <v>0</v>
      </c>
      <c r="J1524" s="7">
        <v>1</v>
      </c>
      <c r="K1524" s="7">
        <v>0</v>
      </c>
      <c r="L1524" s="7" t="str" cm="1">
        <f t="array" ref="L1524">_xlfn.IFS(G1524=1,G$1,H1524=1,H$1,I1524=1,I$1,J1524=1,J$1,K1524=1,K$1)</f>
        <v>Single</v>
      </c>
      <c r="M1524" s="7">
        <v>0</v>
      </c>
      <c r="N1524" s="7">
        <v>0</v>
      </c>
      <c r="O1524" s="7">
        <v>0</v>
      </c>
      <c r="P1524" s="7">
        <v>1</v>
      </c>
      <c r="Q1524" s="7" t="str" cm="1">
        <f t="array" ref="Q1524">_xlfn.IFS(M1524=1,M$1,N1524=1,N$1,O1524=1,O$1,P1524=1,P$1)</f>
        <v>PhD</v>
      </c>
      <c r="R1524" t="s">
        <v>39</v>
      </c>
      <c r="S1524" s="7">
        <v>78</v>
      </c>
      <c r="T1524" s="7">
        <v>1759</v>
      </c>
      <c r="U1524" s="7">
        <v>123</v>
      </c>
      <c r="V1524" s="7">
        <v>926</v>
      </c>
      <c r="W1524" s="7">
        <v>39</v>
      </c>
      <c r="X1524" s="7">
        <v>215</v>
      </c>
      <c r="Y1524" s="7">
        <v>0</v>
      </c>
      <c r="Z1524" s="7">
        <v>3063</v>
      </c>
      <c r="AA1524" s="7">
        <v>1</v>
      </c>
      <c r="AB1524" s="7">
        <v>4</v>
      </c>
      <c r="AC1524" s="7">
        <v>5</v>
      </c>
      <c r="AD1524" s="7">
        <v>11</v>
      </c>
      <c r="AE1524" s="7">
        <v>2</v>
      </c>
      <c r="AF1524" s="7">
        <v>0</v>
      </c>
      <c r="AG1524" s="7">
        <v>0</v>
      </c>
      <c r="AH1524" s="7">
        <v>0</v>
      </c>
      <c r="AI1524" s="7">
        <v>1</v>
      </c>
      <c r="AJ1524" s="7">
        <v>0</v>
      </c>
      <c r="AK1524" s="7">
        <v>0</v>
      </c>
      <c r="AL1524" s="7">
        <v>0</v>
      </c>
      <c r="AM1524" s="8">
        <v>43942</v>
      </c>
      <c r="AO1524">
        <f t="shared" si="282"/>
        <v>0</v>
      </c>
      <c r="AP1524">
        <f t="shared" si="283"/>
        <v>0</v>
      </c>
      <c r="AQ1524">
        <f t="shared" si="284"/>
        <v>0</v>
      </c>
      <c r="AR1524">
        <f t="shared" si="285"/>
        <v>0</v>
      </c>
      <c r="AS1524">
        <f t="shared" si="286"/>
        <v>0</v>
      </c>
      <c r="AU1524">
        <f t="shared" si="287"/>
        <v>0</v>
      </c>
      <c r="AV1524">
        <f t="shared" si="287"/>
        <v>0</v>
      </c>
      <c r="AW1524">
        <f t="shared" si="287"/>
        <v>0</v>
      </c>
      <c r="AX1524">
        <f t="shared" si="287"/>
        <v>0</v>
      </c>
      <c r="AY1524">
        <f t="shared" si="287"/>
        <v>0</v>
      </c>
      <c r="BA1524">
        <f t="shared" si="289"/>
        <v>0</v>
      </c>
      <c r="BB1524">
        <f t="shared" si="290"/>
        <v>0</v>
      </c>
      <c r="BC1524">
        <f t="shared" si="291"/>
        <v>0</v>
      </c>
      <c r="BD1524">
        <f t="shared" si="292"/>
        <v>0</v>
      </c>
    </row>
    <row r="1525" spans="1:56" x14ac:dyDescent="0.3">
      <c r="A1525" s="7">
        <v>1485</v>
      </c>
      <c r="B1525" s="6">
        <v>148330</v>
      </c>
      <c r="C1525" s="7">
        <v>0</v>
      </c>
      <c r="D1525" s="7">
        <v>1</v>
      </c>
      <c r="E1525" s="7">
        <f t="shared" si="293"/>
        <v>1</v>
      </c>
      <c r="F1525" s="7">
        <v>59</v>
      </c>
      <c r="G1525" s="7">
        <v>0</v>
      </c>
      <c r="H1525" s="7">
        <v>0</v>
      </c>
      <c r="I1525" s="7">
        <v>1</v>
      </c>
      <c r="J1525" s="7">
        <v>0</v>
      </c>
      <c r="K1525" s="7">
        <v>0</v>
      </c>
      <c r="L1525" s="7" t="str" cm="1">
        <f t="array" ref="L1525">_xlfn.IFS(G1525=1,G$1,H1525=1,H$1,I1525=1,I$1,J1525=1,J$1,K1525=1,K$1)</f>
        <v>Together</v>
      </c>
      <c r="M1525" s="7">
        <v>0</v>
      </c>
      <c r="N1525" s="7">
        <v>0</v>
      </c>
      <c r="O1525" s="7">
        <v>1</v>
      </c>
      <c r="P1525" s="7">
        <v>0</v>
      </c>
      <c r="Q1525" s="7" t="str" cm="1">
        <f t="array" ref="Q1525">_xlfn.IFS(M1525=1,M$1,N1525=1,N$1,O1525=1,O$1,P1525=1,P$1)</f>
        <v>Master</v>
      </c>
      <c r="R1525" t="s">
        <v>40</v>
      </c>
      <c r="S1525" s="7">
        <v>2</v>
      </c>
      <c r="T1525" s="7">
        <v>86</v>
      </c>
      <c r="U1525" s="7">
        <v>0</v>
      </c>
      <c r="V1525" s="7">
        <v>12</v>
      </c>
      <c r="W1525" s="7">
        <v>0</v>
      </c>
      <c r="X1525" s="7">
        <v>0</v>
      </c>
      <c r="Y1525" s="7">
        <v>0</v>
      </c>
      <c r="Z1525" s="7">
        <v>98</v>
      </c>
      <c r="AA1525" s="7">
        <v>1</v>
      </c>
      <c r="AB1525" s="7">
        <v>1</v>
      </c>
      <c r="AC1525" s="7">
        <v>0</v>
      </c>
      <c r="AD1525" s="7">
        <v>3</v>
      </c>
      <c r="AE1525" s="7">
        <v>5</v>
      </c>
      <c r="AF1525" s="7">
        <v>0</v>
      </c>
      <c r="AG1525" s="7">
        <v>0</v>
      </c>
      <c r="AH1525" s="7">
        <v>0</v>
      </c>
      <c r="AI1525" s="7">
        <v>0</v>
      </c>
      <c r="AJ1525" s="7">
        <v>0</v>
      </c>
      <c r="AK1525" s="7">
        <v>0</v>
      </c>
      <c r="AL1525" s="7">
        <v>0</v>
      </c>
      <c r="AM1525" s="8">
        <v>43942</v>
      </c>
      <c r="AO1525">
        <f t="shared" si="282"/>
        <v>0</v>
      </c>
      <c r="AP1525">
        <f t="shared" si="283"/>
        <v>0</v>
      </c>
      <c r="AQ1525">
        <f t="shared" si="284"/>
        <v>0</v>
      </c>
      <c r="AR1525">
        <f t="shared" si="285"/>
        <v>0</v>
      </c>
      <c r="AS1525">
        <f t="shared" si="286"/>
        <v>0</v>
      </c>
      <c r="AU1525">
        <f t="shared" si="287"/>
        <v>0</v>
      </c>
      <c r="AV1525">
        <f t="shared" si="287"/>
        <v>0</v>
      </c>
      <c r="AW1525">
        <f t="shared" si="287"/>
        <v>0</v>
      </c>
      <c r="AX1525">
        <f t="shared" si="287"/>
        <v>0</v>
      </c>
      <c r="AY1525">
        <f t="shared" si="287"/>
        <v>0</v>
      </c>
      <c r="BA1525">
        <f t="shared" si="289"/>
        <v>0</v>
      </c>
      <c r="BB1525">
        <f t="shared" si="290"/>
        <v>0</v>
      </c>
      <c r="BC1525">
        <f t="shared" si="291"/>
        <v>0</v>
      </c>
      <c r="BD1525">
        <f t="shared" si="292"/>
        <v>0</v>
      </c>
    </row>
    <row r="1526" spans="1:56" x14ac:dyDescent="0.3">
      <c r="A1526" s="7">
        <v>1013</v>
      </c>
      <c r="B1526" s="6">
        <v>159354</v>
      </c>
      <c r="C1526" s="7">
        <v>1</v>
      </c>
      <c r="D1526" s="7">
        <v>1</v>
      </c>
      <c r="E1526" s="7">
        <f t="shared" si="293"/>
        <v>2</v>
      </c>
      <c r="F1526" s="7">
        <v>68</v>
      </c>
      <c r="G1526" s="7">
        <v>1</v>
      </c>
      <c r="H1526" s="7">
        <v>0</v>
      </c>
      <c r="I1526" s="7">
        <v>0</v>
      </c>
      <c r="J1526" s="7">
        <v>0</v>
      </c>
      <c r="K1526" s="7">
        <v>0</v>
      </c>
      <c r="L1526" s="7" t="str" cm="1">
        <f t="array" ref="L1526">_xlfn.IFS(G1526=1,G$1,H1526=1,H$1,I1526=1,I$1,J1526=1,J$1,K1526=1,K$1)</f>
        <v>Divorced</v>
      </c>
      <c r="M1526" s="7">
        <v>0</v>
      </c>
      <c r="N1526" s="7">
        <v>0</v>
      </c>
      <c r="O1526" s="7">
        <v>1</v>
      </c>
      <c r="P1526" s="7">
        <v>0</v>
      </c>
      <c r="Q1526" s="7" t="str" cm="1">
        <f t="array" ref="Q1526">_xlfn.IFS(M1526=1,M$1,N1526=1,N$1,O1526=1,O$1,P1526=1,P$1)</f>
        <v>Master</v>
      </c>
      <c r="R1526" t="s">
        <v>43</v>
      </c>
      <c r="S1526" s="7">
        <v>53</v>
      </c>
      <c r="T1526" s="7">
        <v>626</v>
      </c>
      <c r="U1526" s="7">
        <v>5</v>
      </c>
      <c r="V1526" s="7">
        <v>142</v>
      </c>
      <c r="W1526" s="7">
        <v>8</v>
      </c>
      <c r="X1526" s="7">
        <v>13</v>
      </c>
      <c r="Y1526" s="7">
        <v>38</v>
      </c>
      <c r="Z1526" s="7">
        <v>757</v>
      </c>
      <c r="AA1526" s="7">
        <v>3</v>
      </c>
      <c r="AB1526" s="7">
        <v>6</v>
      </c>
      <c r="AC1526" s="7">
        <v>1</v>
      </c>
      <c r="AD1526" s="7">
        <v>5</v>
      </c>
      <c r="AE1526" s="7">
        <v>6</v>
      </c>
      <c r="AF1526" s="7">
        <v>0</v>
      </c>
      <c r="AG1526" s="7">
        <v>0</v>
      </c>
      <c r="AH1526" s="7">
        <v>0</v>
      </c>
      <c r="AI1526" s="7">
        <v>0</v>
      </c>
      <c r="AJ1526" s="7">
        <v>0</v>
      </c>
      <c r="AK1526" s="7">
        <v>0</v>
      </c>
      <c r="AL1526" s="7">
        <v>0</v>
      </c>
      <c r="AM1526" s="8">
        <v>43942</v>
      </c>
      <c r="AO1526">
        <f t="shared" si="282"/>
        <v>0</v>
      </c>
      <c r="AP1526">
        <f t="shared" si="283"/>
        <v>0</v>
      </c>
      <c r="AQ1526">
        <f t="shared" si="284"/>
        <v>0</v>
      </c>
      <c r="AR1526">
        <f t="shared" si="285"/>
        <v>0</v>
      </c>
      <c r="AS1526">
        <f t="shared" si="286"/>
        <v>0</v>
      </c>
      <c r="AU1526">
        <f t="shared" si="287"/>
        <v>0</v>
      </c>
      <c r="AV1526">
        <f t="shared" si="287"/>
        <v>0</v>
      </c>
      <c r="AW1526">
        <f t="shared" si="287"/>
        <v>0</v>
      </c>
      <c r="AX1526">
        <f t="shared" si="287"/>
        <v>0</v>
      </c>
      <c r="AY1526">
        <f t="shared" si="287"/>
        <v>0</v>
      </c>
      <c r="BA1526">
        <f t="shared" si="289"/>
        <v>0</v>
      </c>
      <c r="BB1526">
        <f t="shared" si="290"/>
        <v>0</v>
      </c>
      <c r="BC1526">
        <f t="shared" si="291"/>
        <v>0</v>
      </c>
      <c r="BD1526">
        <f t="shared" si="292"/>
        <v>0</v>
      </c>
    </row>
    <row r="1527" spans="1:56" x14ac:dyDescent="0.3">
      <c r="A1527" s="7">
        <v>1205</v>
      </c>
      <c r="B1527" s="6">
        <v>183790</v>
      </c>
      <c r="C1527" s="7">
        <v>0</v>
      </c>
      <c r="D1527" s="7">
        <v>0</v>
      </c>
      <c r="E1527" s="7">
        <f t="shared" si="293"/>
        <v>0</v>
      </c>
      <c r="F1527" s="7">
        <v>72</v>
      </c>
      <c r="G1527" s="7">
        <v>0</v>
      </c>
      <c r="H1527" s="7">
        <v>1</v>
      </c>
      <c r="I1527" s="7">
        <v>0</v>
      </c>
      <c r="J1527" s="7">
        <v>0</v>
      </c>
      <c r="K1527" s="7">
        <v>0</v>
      </c>
      <c r="L1527" s="7" t="str" cm="1">
        <f t="array" ref="L1527">_xlfn.IFS(G1527=1,G$1,H1527=1,H$1,I1527=1,I$1,J1527=1,J$1,K1527=1,K$1)</f>
        <v>Married</v>
      </c>
      <c r="M1527" s="7">
        <v>0</v>
      </c>
      <c r="N1527" s="7">
        <v>0</v>
      </c>
      <c r="O1527" s="7">
        <v>1</v>
      </c>
      <c r="P1527" s="7">
        <v>0</v>
      </c>
      <c r="Q1527" s="7" t="str" cm="1">
        <f t="array" ref="Q1527">_xlfn.IFS(M1527=1,M$1,N1527=1,N$1,O1527=1,O$1,P1527=1,P$1)</f>
        <v>Master</v>
      </c>
      <c r="R1527" t="s">
        <v>43</v>
      </c>
      <c r="S1527" s="7">
        <v>81</v>
      </c>
      <c r="T1527" s="7">
        <v>2360</v>
      </c>
      <c r="U1527" s="7">
        <v>35</v>
      </c>
      <c r="V1527" s="7">
        <v>915</v>
      </c>
      <c r="W1527" s="7">
        <v>92</v>
      </c>
      <c r="X1527" s="7">
        <v>105</v>
      </c>
      <c r="Y1527" s="7">
        <v>35</v>
      </c>
      <c r="Z1527" s="7">
        <v>3472</v>
      </c>
      <c r="AA1527" s="7">
        <v>1</v>
      </c>
      <c r="AB1527" s="7">
        <v>8</v>
      </c>
      <c r="AC1527" s="7">
        <v>10</v>
      </c>
      <c r="AD1527" s="7">
        <v>6</v>
      </c>
      <c r="AE1527" s="7">
        <v>3</v>
      </c>
      <c r="AF1527" s="7">
        <v>0</v>
      </c>
      <c r="AG1527" s="7">
        <v>1</v>
      </c>
      <c r="AH1527" s="7">
        <v>1</v>
      </c>
      <c r="AI1527" s="7">
        <v>0</v>
      </c>
      <c r="AJ1527" s="7">
        <v>0</v>
      </c>
      <c r="AK1527" s="7">
        <v>0</v>
      </c>
      <c r="AL1527" s="7">
        <v>0</v>
      </c>
      <c r="AM1527" s="8">
        <v>43942</v>
      </c>
      <c r="AO1527">
        <f t="shared" si="282"/>
        <v>0</v>
      </c>
      <c r="AP1527">
        <f t="shared" si="283"/>
        <v>1</v>
      </c>
      <c r="AQ1527">
        <f t="shared" si="284"/>
        <v>0</v>
      </c>
      <c r="AR1527">
        <f t="shared" si="285"/>
        <v>0</v>
      </c>
      <c r="AS1527">
        <f t="shared" si="286"/>
        <v>0</v>
      </c>
      <c r="AU1527">
        <f t="shared" si="287"/>
        <v>0</v>
      </c>
      <c r="AV1527">
        <f t="shared" si="287"/>
        <v>0</v>
      </c>
      <c r="AW1527">
        <f t="shared" si="287"/>
        <v>0</v>
      </c>
      <c r="AX1527">
        <f t="shared" si="287"/>
        <v>0</v>
      </c>
      <c r="AY1527">
        <f t="shared" si="287"/>
        <v>0</v>
      </c>
      <c r="BA1527">
        <f t="shared" si="289"/>
        <v>0</v>
      </c>
      <c r="BB1527">
        <f t="shared" si="290"/>
        <v>0</v>
      </c>
      <c r="BC1527">
        <f t="shared" si="291"/>
        <v>0</v>
      </c>
      <c r="BD1527">
        <f t="shared" si="292"/>
        <v>0</v>
      </c>
    </row>
    <row r="1528" spans="1:56" x14ac:dyDescent="0.3">
      <c r="A1528" s="7">
        <v>1910</v>
      </c>
      <c r="B1528" s="6">
        <v>168397</v>
      </c>
      <c r="C1528" s="7">
        <v>0</v>
      </c>
      <c r="D1528" s="7">
        <v>1</v>
      </c>
      <c r="E1528" s="7">
        <f t="shared" si="293"/>
        <v>1</v>
      </c>
      <c r="F1528" s="7">
        <v>44</v>
      </c>
      <c r="G1528" s="7">
        <v>0</v>
      </c>
      <c r="H1528" s="7">
        <v>1</v>
      </c>
      <c r="I1528" s="7">
        <v>0</v>
      </c>
      <c r="J1528" s="7">
        <v>0</v>
      </c>
      <c r="K1528" s="7">
        <v>0</v>
      </c>
      <c r="L1528" s="7" t="str" cm="1">
        <f t="array" ref="L1528">_xlfn.IFS(G1528=1,G$1,H1528=1,H$1,I1528=1,I$1,J1528=1,J$1,K1528=1,K$1)</f>
        <v>Married</v>
      </c>
      <c r="M1528" s="7">
        <v>0</v>
      </c>
      <c r="N1528" s="7">
        <v>0</v>
      </c>
      <c r="O1528" s="7">
        <v>0</v>
      </c>
      <c r="P1528" s="7">
        <v>1</v>
      </c>
      <c r="Q1528" s="7" t="str" cm="1">
        <f t="array" ref="Q1528">_xlfn.IFS(M1528=1,M$1,N1528=1,N$1,O1528=1,O$1,P1528=1,P$1)</f>
        <v>PhD</v>
      </c>
      <c r="R1528" t="s">
        <v>44</v>
      </c>
      <c r="S1528" s="7">
        <v>6</v>
      </c>
      <c r="T1528" s="7">
        <v>1871</v>
      </c>
      <c r="U1528" s="7">
        <v>197</v>
      </c>
      <c r="V1528" s="7">
        <v>1147</v>
      </c>
      <c r="W1528" s="7">
        <v>42</v>
      </c>
      <c r="X1528" s="7">
        <v>32</v>
      </c>
      <c r="Y1528" s="7">
        <v>197</v>
      </c>
      <c r="Z1528" s="7">
        <v>3092</v>
      </c>
      <c r="AA1528" s="7">
        <v>1</v>
      </c>
      <c r="AB1528" s="7">
        <v>6</v>
      </c>
      <c r="AC1528" s="7">
        <v>9</v>
      </c>
      <c r="AD1528" s="7">
        <v>5</v>
      </c>
      <c r="AE1528" s="7">
        <v>3</v>
      </c>
      <c r="AF1528" s="7">
        <v>0</v>
      </c>
      <c r="AG1528" s="7">
        <v>0</v>
      </c>
      <c r="AH1528" s="7">
        <v>0</v>
      </c>
      <c r="AI1528" s="7">
        <v>0</v>
      </c>
      <c r="AJ1528" s="7">
        <v>0</v>
      </c>
      <c r="AK1528" s="7">
        <v>0</v>
      </c>
      <c r="AL1528" s="7">
        <v>0</v>
      </c>
      <c r="AM1528" s="8">
        <v>43944</v>
      </c>
      <c r="AO1528">
        <f t="shared" si="282"/>
        <v>0</v>
      </c>
      <c r="AP1528">
        <f t="shared" si="283"/>
        <v>0</v>
      </c>
      <c r="AQ1528">
        <f t="shared" si="284"/>
        <v>0</v>
      </c>
      <c r="AR1528">
        <f t="shared" si="285"/>
        <v>0</v>
      </c>
      <c r="AS1528">
        <f t="shared" si="286"/>
        <v>0</v>
      </c>
      <c r="AU1528">
        <f t="shared" si="287"/>
        <v>0</v>
      </c>
      <c r="AV1528">
        <f t="shared" si="287"/>
        <v>0</v>
      </c>
      <c r="AW1528">
        <f t="shared" si="287"/>
        <v>0</v>
      </c>
      <c r="AX1528">
        <f t="shared" si="287"/>
        <v>0</v>
      </c>
      <c r="AY1528">
        <f t="shared" si="287"/>
        <v>0</v>
      </c>
      <c r="BA1528">
        <f t="shared" si="289"/>
        <v>0</v>
      </c>
      <c r="BB1528">
        <f t="shared" si="290"/>
        <v>0</v>
      </c>
      <c r="BC1528">
        <f t="shared" si="291"/>
        <v>0</v>
      </c>
      <c r="BD1528">
        <f t="shared" si="292"/>
        <v>0</v>
      </c>
    </row>
    <row r="1529" spans="1:56" x14ac:dyDescent="0.3">
      <c r="A1529" s="7">
        <v>1899</v>
      </c>
      <c r="B1529" s="6">
        <v>142607</v>
      </c>
      <c r="C1529" s="7">
        <v>0</v>
      </c>
      <c r="D1529" s="7">
        <v>1</v>
      </c>
      <c r="E1529" s="7">
        <f t="shared" si="293"/>
        <v>1</v>
      </c>
      <c r="F1529" s="7">
        <v>66</v>
      </c>
      <c r="G1529" s="7">
        <v>0</v>
      </c>
      <c r="H1529" s="7">
        <v>0</v>
      </c>
      <c r="I1529" s="7">
        <v>0</v>
      </c>
      <c r="J1529" s="7">
        <v>1</v>
      </c>
      <c r="K1529" s="7">
        <v>0</v>
      </c>
      <c r="L1529" s="7" t="str" cm="1">
        <f t="array" ref="L1529">_xlfn.IFS(G1529=1,G$1,H1529=1,H$1,I1529=1,I$1,J1529=1,J$1,K1529=1,K$1)</f>
        <v>Single</v>
      </c>
      <c r="M1529" s="7">
        <v>0</v>
      </c>
      <c r="N1529" s="7">
        <v>0</v>
      </c>
      <c r="O1529" s="7">
        <v>0</v>
      </c>
      <c r="P1529" s="7">
        <v>0</v>
      </c>
      <c r="Q1529" s="7" t="e" cm="1">
        <f t="array" ref="Q1529">_xlfn.IFS(M1529=1,M$1,N1529=1,N$1,O1529=1,O$1,P1529=1,P$1)</f>
        <v>#N/A</v>
      </c>
      <c r="R1529" t="s">
        <v>40</v>
      </c>
      <c r="S1529" s="7">
        <v>30</v>
      </c>
      <c r="T1529" s="7">
        <v>522</v>
      </c>
      <c r="U1529" s="7">
        <v>97</v>
      </c>
      <c r="V1529" s="7">
        <v>187</v>
      </c>
      <c r="W1529" s="7">
        <v>100</v>
      </c>
      <c r="X1529" s="7">
        <v>107</v>
      </c>
      <c r="Y1529" s="7">
        <v>157</v>
      </c>
      <c r="Z1529" s="7">
        <v>857</v>
      </c>
      <c r="AA1529" s="7">
        <v>2</v>
      </c>
      <c r="AB1529" s="7">
        <v>3</v>
      </c>
      <c r="AC1529" s="7">
        <v>2</v>
      </c>
      <c r="AD1529" s="7">
        <v>7</v>
      </c>
      <c r="AE1529" s="7">
        <v>3</v>
      </c>
      <c r="AF1529" s="7">
        <v>0</v>
      </c>
      <c r="AG1529" s="7">
        <v>0</v>
      </c>
      <c r="AH1529" s="7">
        <v>0</v>
      </c>
      <c r="AI1529" s="7">
        <v>0</v>
      </c>
      <c r="AJ1529" s="7">
        <v>0</v>
      </c>
      <c r="AK1529" s="7">
        <v>0</v>
      </c>
      <c r="AL1529" s="7">
        <v>0</v>
      </c>
      <c r="AM1529" s="8">
        <v>43944</v>
      </c>
      <c r="AO1529">
        <f t="shared" si="282"/>
        <v>0</v>
      </c>
      <c r="AP1529">
        <f t="shared" si="283"/>
        <v>0</v>
      </c>
      <c r="AQ1529">
        <f t="shared" si="284"/>
        <v>0</v>
      </c>
      <c r="AR1529">
        <f t="shared" si="285"/>
        <v>0</v>
      </c>
      <c r="AS1529">
        <f t="shared" si="286"/>
        <v>0</v>
      </c>
      <c r="AU1529">
        <f t="shared" ref="AU1529:AY1579" si="294">IF($AJ1529=1,T1529,0)</f>
        <v>0</v>
      </c>
      <c r="AV1529">
        <f t="shared" si="294"/>
        <v>0</v>
      </c>
      <c r="AW1529">
        <f t="shared" si="294"/>
        <v>0</v>
      </c>
      <c r="AX1529">
        <f t="shared" si="294"/>
        <v>0</v>
      </c>
      <c r="AY1529">
        <f t="shared" si="294"/>
        <v>0</v>
      </c>
      <c r="BA1529">
        <f t="shared" si="289"/>
        <v>0</v>
      </c>
      <c r="BB1529">
        <f t="shared" si="290"/>
        <v>0</v>
      </c>
      <c r="BC1529">
        <f t="shared" si="291"/>
        <v>0</v>
      </c>
      <c r="BD1529">
        <f t="shared" si="292"/>
        <v>0</v>
      </c>
    </row>
    <row r="1530" spans="1:56" x14ac:dyDescent="0.3">
      <c r="A1530" s="7">
        <v>1954</v>
      </c>
      <c r="B1530" s="6">
        <v>159052</v>
      </c>
      <c r="C1530" s="7">
        <v>0</v>
      </c>
      <c r="D1530" s="7">
        <v>1</v>
      </c>
      <c r="E1530" s="7">
        <f t="shared" si="293"/>
        <v>1</v>
      </c>
      <c r="F1530" s="7">
        <v>61</v>
      </c>
      <c r="G1530" s="7">
        <v>1</v>
      </c>
      <c r="H1530" s="7">
        <v>0</v>
      </c>
      <c r="I1530" s="7">
        <v>0</v>
      </c>
      <c r="J1530" s="7">
        <v>0</v>
      </c>
      <c r="K1530" s="7">
        <v>0</v>
      </c>
      <c r="L1530" s="7" t="str" cm="1">
        <f t="array" ref="L1530">_xlfn.IFS(G1530=1,G$1,H1530=1,H$1,I1530=1,I$1,J1530=1,J$1,K1530=1,K$1)</f>
        <v>Divorced</v>
      </c>
      <c r="M1530" s="7">
        <v>0</v>
      </c>
      <c r="N1530" s="7">
        <v>0</v>
      </c>
      <c r="O1530" s="7">
        <v>0</v>
      </c>
      <c r="P1530" s="7">
        <v>0</v>
      </c>
      <c r="Q1530" s="7" t="e" cm="1">
        <f t="array" ref="Q1530">_xlfn.IFS(M1530=1,M$1,N1530=1,N$1,O1530=1,O$1,P1530=1,P$1)</f>
        <v>#N/A</v>
      </c>
      <c r="R1530" t="s">
        <v>39</v>
      </c>
      <c r="S1530" s="7">
        <v>29</v>
      </c>
      <c r="T1530" s="7">
        <v>619</v>
      </c>
      <c r="U1530" s="7">
        <v>94</v>
      </c>
      <c r="V1530" s="7">
        <v>202</v>
      </c>
      <c r="W1530" s="7">
        <v>170</v>
      </c>
      <c r="X1530" s="7">
        <v>154</v>
      </c>
      <c r="Y1530" s="7">
        <v>83</v>
      </c>
      <c r="Z1530" s="7">
        <v>1155</v>
      </c>
      <c r="AA1530" s="7">
        <v>3</v>
      </c>
      <c r="AB1530" s="7">
        <v>7</v>
      </c>
      <c r="AC1530" s="7">
        <v>1</v>
      </c>
      <c r="AD1530" s="7">
        <v>7</v>
      </c>
      <c r="AE1530" s="7">
        <v>5</v>
      </c>
      <c r="AF1530" s="7">
        <v>0</v>
      </c>
      <c r="AG1530" s="7">
        <v>0</v>
      </c>
      <c r="AH1530" s="7">
        <v>0</v>
      </c>
      <c r="AI1530" s="7">
        <v>0</v>
      </c>
      <c r="AJ1530" s="7">
        <v>0</v>
      </c>
      <c r="AK1530" s="7">
        <v>0</v>
      </c>
      <c r="AL1530" s="7">
        <v>0</v>
      </c>
      <c r="AM1530" s="8">
        <v>43944</v>
      </c>
      <c r="AO1530">
        <f t="shared" si="282"/>
        <v>0</v>
      </c>
      <c r="AP1530">
        <f t="shared" si="283"/>
        <v>0</v>
      </c>
      <c r="AQ1530">
        <f t="shared" si="284"/>
        <v>0</v>
      </c>
      <c r="AR1530">
        <f t="shared" si="285"/>
        <v>0</v>
      </c>
      <c r="AS1530">
        <f t="shared" si="286"/>
        <v>0</v>
      </c>
      <c r="AU1530">
        <f t="shared" si="294"/>
        <v>0</v>
      </c>
      <c r="AV1530">
        <f t="shared" si="294"/>
        <v>0</v>
      </c>
      <c r="AW1530">
        <f t="shared" si="294"/>
        <v>0</v>
      </c>
      <c r="AX1530">
        <f t="shared" si="294"/>
        <v>0</v>
      </c>
      <c r="AY1530">
        <f t="shared" si="294"/>
        <v>0</v>
      </c>
      <c r="BA1530">
        <f t="shared" si="289"/>
        <v>0</v>
      </c>
      <c r="BB1530">
        <f t="shared" si="290"/>
        <v>0</v>
      </c>
      <c r="BC1530">
        <f t="shared" si="291"/>
        <v>0</v>
      </c>
      <c r="BD1530">
        <f t="shared" si="292"/>
        <v>0</v>
      </c>
    </row>
    <row r="1531" spans="1:56" x14ac:dyDescent="0.3">
      <c r="A1531" s="7">
        <v>2309</v>
      </c>
      <c r="B1531" s="6">
        <v>171604</v>
      </c>
      <c r="C1531" s="7">
        <v>0</v>
      </c>
      <c r="D1531" s="7">
        <v>0</v>
      </c>
      <c r="E1531" s="7">
        <f t="shared" si="293"/>
        <v>0</v>
      </c>
      <c r="F1531" s="7">
        <v>75</v>
      </c>
      <c r="G1531" s="7">
        <v>0</v>
      </c>
      <c r="H1531" s="7">
        <v>0</v>
      </c>
      <c r="I1531" s="7">
        <v>1</v>
      </c>
      <c r="J1531" s="7">
        <v>0</v>
      </c>
      <c r="K1531" s="7">
        <v>0</v>
      </c>
      <c r="L1531" s="7" t="str" cm="1">
        <f t="array" ref="L1531">_xlfn.IFS(G1531=1,G$1,H1531=1,H$1,I1531=1,I$1,J1531=1,J$1,K1531=1,K$1)</f>
        <v>Together</v>
      </c>
      <c r="M1531" s="7">
        <v>0</v>
      </c>
      <c r="N1531" s="7">
        <v>0</v>
      </c>
      <c r="O1531" s="7">
        <v>0</v>
      </c>
      <c r="P1531" s="7">
        <v>1</v>
      </c>
      <c r="Q1531" s="7" t="str" cm="1">
        <f t="array" ref="Q1531">_xlfn.IFS(M1531=1,M$1,N1531=1,N$1,O1531=1,O$1,P1531=1,P$1)</f>
        <v>PhD</v>
      </c>
      <c r="R1531" t="s">
        <v>43</v>
      </c>
      <c r="S1531" s="7">
        <v>3</v>
      </c>
      <c r="T1531" s="7">
        <v>827</v>
      </c>
      <c r="U1531" s="7">
        <v>127</v>
      </c>
      <c r="V1531" s="7">
        <v>1265</v>
      </c>
      <c r="W1531" s="7">
        <v>235</v>
      </c>
      <c r="X1531" s="7">
        <v>180</v>
      </c>
      <c r="Y1531" s="7">
        <v>232</v>
      </c>
      <c r="Z1531" s="7">
        <v>2401</v>
      </c>
      <c r="AA1531" s="7">
        <v>1</v>
      </c>
      <c r="AB1531" s="7">
        <v>8</v>
      </c>
      <c r="AC1531" s="7">
        <v>3</v>
      </c>
      <c r="AD1531" s="7">
        <v>5</v>
      </c>
      <c r="AE1531" s="7">
        <v>4</v>
      </c>
      <c r="AF1531" s="7">
        <v>1</v>
      </c>
      <c r="AG1531" s="7">
        <v>0</v>
      </c>
      <c r="AH1531" s="7">
        <v>0</v>
      </c>
      <c r="AI1531" s="7">
        <v>0</v>
      </c>
      <c r="AJ1531" s="7">
        <v>0</v>
      </c>
      <c r="AK1531" s="7">
        <v>0</v>
      </c>
      <c r="AL1531" s="7">
        <v>1</v>
      </c>
      <c r="AM1531" s="8">
        <v>43944</v>
      </c>
      <c r="AO1531">
        <f t="shared" si="282"/>
        <v>0</v>
      </c>
      <c r="AP1531">
        <f t="shared" si="283"/>
        <v>0</v>
      </c>
      <c r="AQ1531">
        <f t="shared" si="284"/>
        <v>0</v>
      </c>
      <c r="AR1531">
        <f t="shared" si="285"/>
        <v>0</v>
      </c>
      <c r="AS1531">
        <f t="shared" si="286"/>
        <v>0</v>
      </c>
      <c r="AU1531">
        <f t="shared" si="294"/>
        <v>0</v>
      </c>
      <c r="AV1531">
        <f t="shared" si="294"/>
        <v>0</v>
      </c>
      <c r="AW1531">
        <f t="shared" si="294"/>
        <v>0</v>
      </c>
      <c r="AX1531">
        <f t="shared" si="294"/>
        <v>0</v>
      </c>
      <c r="AY1531">
        <f t="shared" si="294"/>
        <v>0</v>
      </c>
      <c r="BA1531">
        <f t="shared" si="289"/>
        <v>0</v>
      </c>
      <c r="BB1531">
        <f t="shared" si="290"/>
        <v>0</v>
      </c>
      <c r="BC1531">
        <f t="shared" si="291"/>
        <v>0</v>
      </c>
      <c r="BD1531">
        <f t="shared" si="292"/>
        <v>0</v>
      </c>
    </row>
    <row r="1532" spans="1:56" x14ac:dyDescent="0.3">
      <c r="A1532" s="7">
        <v>1155</v>
      </c>
      <c r="B1532" s="6">
        <v>162551</v>
      </c>
      <c r="C1532" s="7">
        <v>0</v>
      </c>
      <c r="D1532" s="7">
        <v>0</v>
      </c>
      <c r="E1532" s="7">
        <f t="shared" si="293"/>
        <v>0</v>
      </c>
      <c r="F1532" s="7">
        <v>67</v>
      </c>
      <c r="G1532" s="7">
        <v>1</v>
      </c>
      <c r="H1532" s="7">
        <v>0</v>
      </c>
      <c r="I1532" s="7">
        <v>0</v>
      </c>
      <c r="J1532" s="7">
        <v>0</v>
      </c>
      <c r="K1532" s="7">
        <v>0</v>
      </c>
      <c r="L1532" s="7" t="str" cm="1">
        <f t="array" ref="L1532">_xlfn.IFS(G1532=1,G$1,H1532=1,H$1,I1532=1,I$1,J1532=1,J$1,K1532=1,K$1)</f>
        <v>Divorced</v>
      </c>
      <c r="M1532" s="7">
        <v>0</v>
      </c>
      <c r="N1532" s="7">
        <v>1</v>
      </c>
      <c r="O1532" s="7">
        <v>0</v>
      </c>
      <c r="P1532" s="7">
        <v>0</v>
      </c>
      <c r="Q1532" s="7" t="str" cm="1">
        <f t="array" ref="Q1532">_xlfn.IFS(M1532=1,M$1,N1532=1,N$1,O1532=1,O$1,P1532=1,P$1)</f>
        <v>Graduate</v>
      </c>
      <c r="R1532" t="s">
        <v>40</v>
      </c>
      <c r="S1532" s="7">
        <v>27</v>
      </c>
      <c r="T1532" s="7">
        <v>325</v>
      </c>
      <c r="U1532" s="7">
        <v>42</v>
      </c>
      <c r="V1532" s="7">
        <v>255</v>
      </c>
      <c r="W1532" s="7">
        <v>348</v>
      </c>
      <c r="X1532" s="7">
        <v>55</v>
      </c>
      <c r="Y1532" s="7">
        <v>70</v>
      </c>
      <c r="Z1532" s="7">
        <v>954</v>
      </c>
      <c r="AA1532" s="7">
        <v>1</v>
      </c>
      <c r="AB1532" s="7">
        <v>6</v>
      </c>
      <c r="AC1532" s="7">
        <v>7</v>
      </c>
      <c r="AD1532" s="7">
        <v>4</v>
      </c>
      <c r="AE1532" s="7">
        <v>3</v>
      </c>
      <c r="AF1532" s="7">
        <v>1</v>
      </c>
      <c r="AG1532" s="7">
        <v>0</v>
      </c>
      <c r="AH1532" s="7">
        <v>0</v>
      </c>
      <c r="AI1532" s="7">
        <v>0</v>
      </c>
      <c r="AJ1532" s="7">
        <v>0</v>
      </c>
      <c r="AK1532" s="7">
        <v>0</v>
      </c>
      <c r="AL1532" s="7">
        <v>0</v>
      </c>
      <c r="AM1532" s="8">
        <v>43945</v>
      </c>
      <c r="AO1532">
        <f t="shared" si="282"/>
        <v>0</v>
      </c>
      <c r="AP1532">
        <f t="shared" si="283"/>
        <v>0</v>
      </c>
      <c r="AQ1532">
        <f t="shared" si="284"/>
        <v>0</v>
      </c>
      <c r="AR1532">
        <f t="shared" si="285"/>
        <v>0</v>
      </c>
      <c r="AS1532">
        <f t="shared" si="286"/>
        <v>0</v>
      </c>
      <c r="AU1532">
        <f t="shared" si="294"/>
        <v>0</v>
      </c>
      <c r="AV1532">
        <f t="shared" si="294"/>
        <v>0</v>
      </c>
      <c r="AW1532">
        <f t="shared" si="294"/>
        <v>0</v>
      </c>
      <c r="AX1532">
        <f t="shared" si="294"/>
        <v>0</v>
      </c>
      <c r="AY1532">
        <f t="shared" si="294"/>
        <v>0</v>
      </c>
      <c r="BA1532">
        <f t="shared" si="289"/>
        <v>0</v>
      </c>
      <c r="BB1532">
        <f t="shared" si="290"/>
        <v>0</v>
      </c>
      <c r="BC1532">
        <f t="shared" si="291"/>
        <v>0</v>
      </c>
      <c r="BD1532">
        <f t="shared" si="292"/>
        <v>0</v>
      </c>
    </row>
    <row r="1533" spans="1:56" x14ac:dyDescent="0.3">
      <c r="A1533" s="7">
        <v>1613</v>
      </c>
      <c r="B1533" s="6">
        <v>169084</v>
      </c>
      <c r="C1533" s="7">
        <v>1</v>
      </c>
      <c r="D1533" s="7">
        <v>0</v>
      </c>
      <c r="E1533" s="7">
        <f t="shared" si="293"/>
        <v>1</v>
      </c>
      <c r="F1533" s="7">
        <v>50</v>
      </c>
      <c r="G1533" s="7">
        <v>0</v>
      </c>
      <c r="H1533" s="7">
        <v>1</v>
      </c>
      <c r="I1533" s="7">
        <v>0</v>
      </c>
      <c r="J1533" s="7">
        <v>0</v>
      </c>
      <c r="K1533" s="7">
        <v>0</v>
      </c>
      <c r="L1533" s="7" t="str" cm="1">
        <f t="array" ref="L1533">_xlfn.IFS(G1533=1,G$1,H1533=1,H$1,I1533=1,I$1,J1533=1,J$1,K1533=1,K$1)</f>
        <v>Married</v>
      </c>
      <c r="M1533" s="7">
        <v>0</v>
      </c>
      <c r="N1533" s="7">
        <v>0</v>
      </c>
      <c r="O1533" s="7">
        <v>0</v>
      </c>
      <c r="P1533" s="7">
        <v>1</v>
      </c>
      <c r="Q1533" s="7" t="str" cm="1">
        <f t="array" ref="Q1533">_xlfn.IFS(M1533=1,M$1,N1533=1,N$1,O1533=1,O$1,P1533=1,P$1)</f>
        <v>PhD</v>
      </c>
      <c r="R1533" t="s">
        <v>43</v>
      </c>
      <c r="S1533" s="7">
        <v>43</v>
      </c>
      <c r="T1533" s="7">
        <v>2891</v>
      </c>
      <c r="U1533" s="7">
        <v>262</v>
      </c>
      <c r="V1533" s="7">
        <v>487</v>
      </c>
      <c r="W1533" s="7">
        <v>95</v>
      </c>
      <c r="X1533" s="7">
        <v>73</v>
      </c>
      <c r="Y1533" s="7">
        <v>73</v>
      </c>
      <c r="Z1533" s="7">
        <v>3735</v>
      </c>
      <c r="AA1533" s="7">
        <v>2</v>
      </c>
      <c r="AB1533" s="7">
        <v>7</v>
      </c>
      <c r="AC1533" s="7">
        <v>3</v>
      </c>
      <c r="AD1533" s="7">
        <v>13</v>
      </c>
      <c r="AE1533" s="7">
        <v>8</v>
      </c>
      <c r="AF1533" s="7">
        <v>0</v>
      </c>
      <c r="AG1533" s="7">
        <v>0</v>
      </c>
      <c r="AH1533" s="7">
        <v>0</v>
      </c>
      <c r="AI1533" s="7">
        <v>0</v>
      </c>
      <c r="AJ1533" s="7">
        <v>0</v>
      </c>
      <c r="AK1533" s="7">
        <v>0</v>
      </c>
      <c r="AL1533" s="7">
        <v>0</v>
      </c>
      <c r="AM1533" s="8">
        <v>43946</v>
      </c>
      <c r="AO1533">
        <f t="shared" si="282"/>
        <v>0</v>
      </c>
      <c r="AP1533">
        <f t="shared" si="283"/>
        <v>0</v>
      </c>
      <c r="AQ1533">
        <f t="shared" si="284"/>
        <v>0</v>
      </c>
      <c r="AR1533">
        <f t="shared" si="285"/>
        <v>0</v>
      </c>
      <c r="AS1533">
        <f t="shared" si="286"/>
        <v>0</v>
      </c>
      <c r="AU1533">
        <f t="shared" si="294"/>
        <v>0</v>
      </c>
      <c r="AV1533">
        <f t="shared" si="294"/>
        <v>0</v>
      </c>
      <c r="AW1533">
        <f t="shared" si="294"/>
        <v>0</v>
      </c>
      <c r="AX1533">
        <f t="shared" si="294"/>
        <v>0</v>
      </c>
      <c r="AY1533">
        <f t="shared" si="294"/>
        <v>0</v>
      </c>
      <c r="BA1533">
        <f t="shared" si="289"/>
        <v>0</v>
      </c>
      <c r="BB1533">
        <f t="shared" si="290"/>
        <v>0</v>
      </c>
      <c r="BC1533">
        <f t="shared" si="291"/>
        <v>0</v>
      </c>
      <c r="BD1533">
        <f t="shared" si="292"/>
        <v>0</v>
      </c>
    </row>
    <row r="1534" spans="1:56" x14ac:dyDescent="0.3">
      <c r="A1534" s="7">
        <v>2643</v>
      </c>
      <c r="B1534" s="6">
        <v>169084</v>
      </c>
      <c r="C1534" s="7">
        <v>1</v>
      </c>
      <c r="D1534" s="7">
        <v>0</v>
      </c>
      <c r="E1534" s="7">
        <f t="shared" si="293"/>
        <v>1</v>
      </c>
      <c r="F1534" s="7">
        <v>50</v>
      </c>
      <c r="G1534" s="7">
        <v>0</v>
      </c>
      <c r="H1534" s="7">
        <v>1</v>
      </c>
      <c r="I1534" s="7">
        <v>0</v>
      </c>
      <c r="J1534" s="7">
        <v>0</v>
      </c>
      <c r="K1534" s="7">
        <v>0</v>
      </c>
      <c r="L1534" s="7" t="str" cm="1">
        <f t="array" ref="L1534">_xlfn.IFS(G1534=1,G$1,H1534=1,H$1,I1534=1,I$1,J1534=1,J$1,K1534=1,K$1)</f>
        <v>Married</v>
      </c>
      <c r="M1534" s="7">
        <v>0</v>
      </c>
      <c r="N1534" s="7">
        <v>0</v>
      </c>
      <c r="O1534" s="7">
        <v>0</v>
      </c>
      <c r="P1534" s="7">
        <v>1</v>
      </c>
      <c r="Q1534" s="7" t="str" cm="1">
        <f t="array" ref="Q1534">_xlfn.IFS(M1534=1,M$1,N1534=1,N$1,O1534=1,O$1,P1534=1,P$1)</f>
        <v>PhD</v>
      </c>
      <c r="R1534" t="s">
        <v>40</v>
      </c>
      <c r="S1534" s="7">
        <v>43</v>
      </c>
      <c r="T1534" s="7">
        <v>2891</v>
      </c>
      <c r="U1534" s="7">
        <v>262</v>
      </c>
      <c r="V1534" s="7">
        <v>487</v>
      </c>
      <c r="W1534" s="7">
        <v>95</v>
      </c>
      <c r="X1534" s="7">
        <v>73</v>
      </c>
      <c r="Y1534" s="7">
        <v>73</v>
      </c>
      <c r="Z1534" s="7">
        <v>3735</v>
      </c>
      <c r="AA1534" s="7">
        <v>2</v>
      </c>
      <c r="AB1534" s="7">
        <v>7</v>
      </c>
      <c r="AC1534" s="7">
        <v>3</v>
      </c>
      <c r="AD1534" s="7">
        <v>13</v>
      </c>
      <c r="AE1534" s="7">
        <v>8</v>
      </c>
      <c r="AF1534" s="7">
        <v>0</v>
      </c>
      <c r="AG1534" s="7">
        <v>0</v>
      </c>
      <c r="AH1534" s="7">
        <v>0</v>
      </c>
      <c r="AI1534" s="7">
        <v>0</v>
      </c>
      <c r="AJ1534" s="7">
        <v>0</v>
      </c>
      <c r="AK1534" s="7">
        <v>0</v>
      </c>
      <c r="AL1534" s="7">
        <v>0</v>
      </c>
      <c r="AM1534" s="8">
        <v>43946</v>
      </c>
      <c r="AO1534">
        <f t="shared" si="282"/>
        <v>0</v>
      </c>
      <c r="AP1534">
        <f t="shared" si="283"/>
        <v>0</v>
      </c>
      <c r="AQ1534">
        <f t="shared" si="284"/>
        <v>0</v>
      </c>
      <c r="AR1534">
        <f t="shared" si="285"/>
        <v>0</v>
      </c>
      <c r="AS1534">
        <f t="shared" si="286"/>
        <v>0</v>
      </c>
      <c r="AU1534">
        <f t="shared" si="294"/>
        <v>0</v>
      </c>
      <c r="AV1534">
        <f t="shared" si="294"/>
        <v>0</v>
      </c>
      <c r="AW1534">
        <f t="shared" si="294"/>
        <v>0</v>
      </c>
      <c r="AX1534">
        <f t="shared" si="294"/>
        <v>0</v>
      </c>
      <c r="AY1534">
        <f t="shared" si="294"/>
        <v>0</v>
      </c>
      <c r="BA1534">
        <f t="shared" si="289"/>
        <v>0</v>
      </c>
      <c r="BB1534">
        <f t="shared" si="290"/>
        <v>0</v>
      </c>
      <c r="BC1534">
        <f t="shared" si="291"/>
        <v>0</v>
      </c>
      <c r="BD1534">
        <f t="shared" si="292"/>
        <v>0</v>
      </c>
    </row>
    <row r="1535" spans="1:56" x14ac:dyDescent="0.3">
      <c r="A1535" s="7">
        <v>2127</v>
      </c>
      <c r="B1535" s="6">
        <v>142162</v>
      </c>
      <c r="C1535" s="7">
        <v>1</v>
      </c>
      <c r="D1535" s="7">
        <v>0</v>
      </c>
      <c r="E1535" s="7">
        <f t="shared" si="293"/>
        <v>1</v>
      </c>
      <c r="F1535" s="7">
        <v>39</v>
      </c>
      <c r="G1535" s="7">
        <v>0</v>
      </c>
      <c r="H1535" s="7">
        <v>0</v>
      </c>
      <c r="I1535" s="7">
        <v>1</v>
      </c>
      <c r="J1535" s="7">
        <v>0</v>
      </c>
      <c r="K1535" s="7">
        <v>0</v>
      </c>
      <c r="L1535" s="7" t="str" cm="1">
        <f t="array" ref="L1535">_xlfn.IFS(G1535=1,G$1,H1535=1,H$1,I1535=1,I$1,J1535=1,J$1,K1535=1,K$1)</f>
        <v>Together</v>
      </c>
      <c r="M1535" s="7">
        <v>0</v>
      </c>
      <c r="N1535" s="7">
        <v>1</v>
      </c>
      <c r="O1535" s="7">
        <v>0</v>
      </c>
      <c r="P1535" s="7">
        <v>0</v>
      </c>
      <c r="Q1535" s="7" t="str" cm="1">
        <f t="array" ref="Q1535">_xlfn.IFS(M1535=1,M$1,N1535=1,N$1,O1535=1,O$1,P1535=1,P$1)</f>
        <v>Graduate</v>
      </c>
      <c r="R1535" t="s">
        <v>40</v>
      </c>
      <c r="S1535" s="7">
        <v>31</v>
      </c>
      <c r="T1535" s="7">
        <v>155</v>
      </c>
      <c r="U1535" s="7">
        <v>24</v>
      </c>
      <c r="V1535" s="7">
        <v>199</v>
      </c>
      <c r="W1535" s="7">
        <v>7</v>
      </c>
      <c r="X1535" s="7">
        <v>13</v>
      </c>
      <c r="Y1535" s="7">
        <v>91</v>
      </c>
      <c r="Z1535" s="7">
        <v>307</v>
      </c>
      <c r="AA1535" s="7">
        <v>2</v>
      </c>
      <c r="AB1535" s="7">
        <v>3</v>
      </c>
      <c r="AC1535" s="7">
        <v>1</v>
      </c>
      <c r="AD1535" s="7">
        <v>3</v>
      </c>
      <c r="AE1535" s="7">
        <v>6</v>
      </c>
      <c r="AF1535" s="7">
        <v>1</v>
      </c>
      <c r="AG1535" s="7">
        <v>0</v>
      </c>
      <c r="AH1535" s="7">
        <v>0</v>
      </c>
      <c r="AI1535" s="7">
        <v>0</v>
      </c>
      <c r="AJ1535" s="7">
        <v>0</v>
      </c>
      <c r="AK1535" s="7">
        <v>0</v>
      </c>
      <c r="AL1535" s="7">
        <v>1</v>
      </c>
      <c r="AM1535" s="8">
        <v>43946</v>
      </c>
      <c r="AO1535">
        <f t="shared" si="282"/>
        <v>0</v>
      </c>
      <c r="AP1535">
        <f t="shared" si="283"/>
        <v>0</v>
      </c>
      <c r="AQ1535">
        <f t="shared" si="284"/>
        <v>0</v>
      </c>
      <c r="AR1535">
        <f t="shared" si="285"/>
        <v>0</v>
      </c>
      <c r="AS1535">
        <f t="shared" si="286"/>
        <v>0</v>
      </c>
      <c r="AU1535">
        <f t="shared" si="294"/>
        <v>0</v>
      </c>
      <c r="AV1535">
        <f t="shared" si="294"/>
        <v>0</v>
      </c>
      <c r="AW1535">
        <f t="shared" si="294"/>
        <v>0</v>
      </c>
      <c r="AX1535">
        <f t="shared" si="294"/>
        <v>0</v>
      </c>
      <c r="AY1535">
        <f t="shared" si="294"/>
        <v>0</v>
      </c>
      <c r="BA1535">
        <f t="shared" si="289"/>
        <v>0</v>
      </c>
      <c r="BB1535">
        <f t="shared" si="290"/>
        <v>0</v>
      </c>
      <c r="BC1535">
        <f t="shared" si="291"/>
        <v>0</v>
      </c>
      <c r="BD1535">
        <f t="shared" si="292"/>
        <v>0</v>
      </c>
    </row>
    <row r="1536" spans="1:56" x14ac:dyDescent="0.3">
      <c r="A1536" s="7">
        <v>2905</v>
      </c>
      <c r="B1536" s="6">
        <v>161917</v>
      </c>
      <c r="C1536" s="7">
        <v>1</v>
      </c>
      <c r="D1536" s="7">
        <v>1</v>
      </c>
      <c r="E1536" s="7">
        <f t="shared" si="293"/>
        <v>2</v>
      </c>
      <c r="F1536" s="7">
        <v>46</v>
      </c>
      <c r="G1536" s="7">
        <v>0</v>
      </c>
      <c r="H1536" s="7">
        <v>1</v>
      </c>
      <c r="I1536" s="7">
        <v>0</v>
      </c>
      <c r="J1536" s="7">
        <v>0</v>
      </c>
      <c r="K1536" s="7">
        <v>0</v>
      </c>
      <c r="L1536" s="7" t="str" cm="1">
        <f t="array" ref="L1536">_xlfn.IFS(G1536=1,G$1,H1536=1,H$1,I1536=1,I$1,J1536=1,J$1,K1536=1,K$1)</f>
        <v>Married</v>
      </c>
      <c r="M1536" s="7">
        <v>0</v>
      </c>
      <c r="N1536" s="7">
        <v>0</v>
      </c>
      <c r="O1536" s="7">
        <v>0</v>
      </c>
      <c r="P1536" s="7">
        <v>1</v>
      </c>
      <c r="Q1536" s="7" t="str" cm="1">
        <f t="array" ref="Q1536">_xlfn.IFS(M1536=1,M$1,N1536=1,N$1,O1536=1,O$1,P1536=1,P$1)</f>
        <v>PhD</v>
      </c>
      <c r="R1536" t="s">
        <v>41</v>
      </c>
      <c r="S1536" s="7">
        <v>83</v>
      </c>
      <c r="T1536" s="7">
        <v>120</v>
      </c>
      <c r="U1536" s="7">
        <v>10</v>
      </c>
      <c r="V1536" s="7">
        <v>94</v>
      </c>
      <c r="W1536" s="7">
        <v>5</v>
      </c>
      <c r="X1536" s="7">
        <v>5</v>
      </c>
      <c r="Y1536" s="7">
        <v>3</v>
      </c>
      <c r="Z1536" s="7">
        <v>233</v>
      </c>
      <c r="AA1536" s="7">
        <v>1</v>
      </c>
      <c r="AB1536" s="7">
        <v>2</v>
      </c>
      <c r="AC1536" s="7">
        <v>0</v>
      </c>
      <c r="AD1536" s="7">
        <v>4</v>
      </c>
      <c r="AE1536" s="7">
        <v>5</v>
      </c>
      <c r="AF1536" s="7">
        <v>0</v>
      </c>
      <c r="AG1536" s="7">
        <v>0</v>
      </c>
      <c r="AH1536" s="7">
        <v>0</v>
      </c>
      <c r="AI1536" s="7">
        <v>0</v>
      </c>
      <c r="AJ1536" s="7">
        <v>0</v>
      </c>
      <c r="AK1536" s="7">
        <v>0</v>
      </c>
      <c r="AL1536" s="7">
        <v>0</v>
      </c>
      <c r="AM1536" s="8">
        <v>43947</v>
      </c>
      <c r="AO1536">
        <f t="shared" si="282"/>
        <v>0</v>
      </c>
      <c r="AP1536">
        <f t="shared" si="283"/>
        <v>0</v>
      </c>
      <c r="AQ1536">
        <f t="shared" si="284"/>
        <v>0</v>
      </c>
      <c r="AR1536">
        <f t="shared" si="285"/>
        <v>0</v>
      </c>
      <c r="AS1536">
        <f t="shared" si="286"/>
        <v>0</v>
      </c>
      <c r="AU1536">
        <f t="shared" si="294"/>
        <v>0</v>
      </c>
      <c r="AV1536">
        <f t="shared" si="294"/>
        <v>0</v>
      </c>
      <c r="AW1536">
        <f t="shared" si="294"/>
        <v>0</v>
      </c>
      <c r="AX1536">
        <f t="shared" si="294"/>
        <v>0</v>
      </c>
      <c r="AY1536">
        <f t="shared" si="294"/>
        <v>0</v>
      </c>
      <c r="BA1536">
        <f t="shared" si="289"/>
        <v>0</v>
      </c>
      <c r="BB1536">
        <f t="shared" si="290"/>
        <v>0</v>
      </c>
      <c r="BC1536">
        <f t="shared" si="291"/>
        <v>0</v>
      </c>
      <c r="BD1536">
        <f t="shared" si="292"/>
        <v>0</v>
      </c>
    </row>
    <row r="1537" spans="1:56" x14ac:dyDescent="0.3">
      <c r="A1537" s="7">
        <v>2677</v>
      </c>
      <c r="B1537" s="6">
        <v>118358</v>
      </c>
      <c r="C1537" s="7">
        <v>1</v>
      </c>
      <c r="D1537" s="7">
        <v>0</v>
      </c>
      <c r="E1537" s="7">
        <f t="shared" si="293"/>
        <v>1</v>
      </c>
      <c r="F1537" s="7">
        <v>31</v>
      </c>
      <c r="G1537" s="7">
        <v>0</v>
      </c>
      <c r="H1537" s="7">
        <v>0</v>
      </c>
      <c r="I1537" s="7">
        <v>0</v>
      </c>
      <c r="J1537" s="7">
        <v>1</v>
      </c>
      <c r="K1537" s="7">
        <v>0</v>
      </c>
      <c r="L1537" s="7" t="str" cm="1">
        <f t="array" ref="L1537">_xlfn.IFS(G1537=1,G$1,H1537=1,H$1,I1537=1,I$1,J1537=1,J$1,K1537=1,K$1)</f>
        <v>Single</v>
      </c>
      <c r="M1537" s="7">
        <v>0</v>
      </c>
      <c r="N1537" s="7">
        <v>1</v>
      </c>
      <c r="O1537" s="7">
        <v>0</v>
      </c>
      <c r="P1537" s="7">
        <v>0</v>
      </c>
      <c r="Q1537" s="7" t="str" cm="1">
        <f t="array" ref="Q1537">_xlfn.IFS(M1537=1,M$1,N1537=1,N$1,O1537=1,O$1,P1537=1,P$1)</f>
        <v>Graduate</v>
      </c>
      <c r="R1537" t="s">
        <v>41</v>
      </c>
      <c r="S1537" s="7">
        <v>49</v>
      </c>
      <c r="T1537" s="7">
        <v>39</v>
      </c>
      <c r="U1537" s="7">
        <v>52</v>
      </c>
      <c r="V1537" s="7">
        <v>122</v>
      </c>
      <c r="W1537" s="7">
        <v>103</v>
      </c>
      <c r="X1537" s="7">
        <v>26</v>
      </c>
      <c r="Y1537" s="7">
        <v>26</v>
      </c>
      <c r="Z1537" s="7">
        <v>316</v>
      </c>
      <c r="AA1537" s="7">
        <v>3</v>
      </c>
      <c r="AB1537" s="7">
        <v>3</v>
      </c>
      <c r="AC1537" s="7">
        <v>0</v>
      </c>
      <c r="AD1537" s="7">
        <v>4</v>
      </c>
      <c r="AE1537" s="7">
        <v>7</v>
      </c>
      <c r="AF1537" s="7">
        <v>0</v>
      </c>
      <c r="AG1537" s="7">
        <v>0</v>
      </c>
      <c r="AH1537" s="7">
        <v>0</v>
      </c>
      <c r="AI1537" s="7">
        <v>0</v>
      </c>
      <c r="AJ1537" s="7">
        <v>0</v>
      </c>
      <c r="AK1537" s="7">
        <v>0</v>
      </c>
      <c r="AL1537" s="7">
        <v>0</v>
      </c>
      <c r="AM1537" s="8">
        <v>43947</v>
      </c>
      <c r="AO1537">
        <f t="shared" si="282"/>
        <v>0</v>
      </c>
      <c r="AP1537">
        <f t="shared" si="283"/>
        <v>0</v>
      </c>
      <c r="AQ1537">
        <f t="shared" si="284"/>
        <v>0</v>
      </c>
      <c r="AR1537">
        <f t="shared" si="285"/>
        <v>0</v>
      </c>
      <c r="AS1537">
        <f t="shared" si="286"/>
        <v>0</v>
      </c>
      <c r="AU1537">
        <f t="shared" si="294"/>
        <v>0</v>
      </c>
      <c r="AV1537">
        <f t="shared" si="294"/>
        <v>0</v>
      </c>
      <c r="AW1537">
        <f t="shared" si="294"/>
        <v>0</v>
      </c>
      <c r="AX1537">
        <f t="shared" si="294"/>
        <v>0</v>
      </c>
      <c r="AY1537">
        <f t="shared" si="294"/>
        <v>0</v>
      </c>
      <c r="BA1537">
        <f t="shared" si="289"/>
        <v>0</v>
      </c>
      <c r="BB1537">
        <f t="shared" si="290"/>
        <v>0</v>
      </c>
      <c r="BC1537">
        <f t="shared" si="291"/>
        <v>0</v>
      </c>
      <c r="BD1537">
        <f t="shared" si="292"/>
        <v>0</v>
      </c>
    </row>
    <row r="1538" spans="1:56" x14ac:dyDescent="0.3">
      <c r="A1538" s="7">
        <v>1400</v>
      </c>
      <c r="B1538" s="6">
        <v>119789</v>
      </c>
      <c r="C1538" s="7">
        <v>1</v>
      </c>
      <c r="D1538" s="7">
        <v>0</v>
      </c>
      <c r="E1538" s="7">
        <f t="shared" si="293"/>
        <v>1</v>
      </c>
      <c r="F1538" s="7">
        <v>45</v>
      </c>
      <c r="G1538" s="7">
        <v>0</v>
      </c>
      <c r="H1538" s="7">
        <v>0</v>
      </c>
      <c r="I1538" s="7">
        <v>1</v>
      </c>
      <c r="J1538" s="7">
        <v>0</v>
      </c>
      <c r="K1538" s="7">
        <v>0</v>
      </c>
      <c r="L1538" s="7" t="str" cm="1">
        <f t="array" ref="L1538">_xlfn.IFS(G1538=1,G$1,H1538=1,H$1,I1538=1,I$1,J1538=1,J$1,K1538=1,K$1)</f>
        <v>Together</v>
      </c>
      <c r="M1538" s="7">
        <v>0</v>
      </c>
      <c r="N1538" s="7">
        <v>0</v>
      </c>
      <c r="O1538" s="7">
        <v>0</v>
      </c>
      <c r="P1538" s="7">
        <v>0</v>
      </c>
      <c r="Q1538" s="7" t="e" cm="1">
        <f t="array" ref="Q1538">_xlfn.IFS(M1538=1,M$1,N1538=1,N$1,O1538=1,O$1,P1538=1,P$1)</f>
        <v>#N/A</v>
      </c>
      <c r="R1538" t="s">
        <v>44</v>
      </c>
      <c r="S1538" s="7">
        <v>24</v>
      </c>
      <c r="T1538" s="7">
        <v>12</v>
      </c>
      <c r="U1538" s="7">
        <v>30</v>
      </c>
      <c r="V1538" s="7">
        <v>54</v>
      </c>
      <c r="W1538" s="7">
        <v>169</v>
      </c>
      <c r="X1538" s="7">
        <v>36</v>
      </c>
      <c r="Y1538" s="7">
        <v>169</v>
      </c>
      <c r="Z1538" s="7">
        <v>133</v>
      </c>
      <c r="AA1538" s="7">
        <v>3</v>
      </c>
      <c r="AB1538" s="7">
        <v>2</v>
      </c>
      <c r="AC1538" s="7">
        <v>1</v>
      </c>
      <c r="AD1538" s="7">
        <v>3</v>
      </c>
      <c r="AE1538" s="7">
        <v>5</v>
      </c>
      <c r="AF1538" s="7">
        <v>1</v>
      </c>
      <c r="AG1538" s="7">
        <v>0</v>
      </c>
      <c r="AH1538" s="7">
        <v>0</v>
      </c>
      <c r="AI1538" s="7">
        <v>0</v>
      </c>
      <c r="AJ1538" s="7">
        <v>0</v>
      </c>
      <c r="AK1538" s="7">
        <v>0</v>
      </c>
      <c r="AL1538" s="7">
        <v>0</v>
      </c>
      <c r="AM1538" s="8">
        <v>43947</v>
      </c>
      <c r="AO1538">
        <f t="shared" ref="AO1538:AO1601" si="295">IF($AG1538=1,G1538,0)</f>
        <v>0</v>
      </c>
      <c r="AP1538">
        <f t="shared" ref="AP1538:AP1601" si="296">IF($AG1538=1,H1538,0)</f>
        <v>0</v>
      </c>
      <c r="AQ1538">
        <f t="shared" ref="AQ1538:AQ1601" si="297">IF($AG1538=1,J1538,0)</f>
        <v>0</v>
      </c>
      <c r="AR1538">
        <f t="shared" ref="AR1538:AR1601" si="298">IF($AG1538=1,I1538,0)</f>
        <v>0</v>
      </c>
      <c r="AS1538">
        <f t="shared" ref="AS1538:AS1601" si="299">IF($AG1538=1,K1538,0)</f>
        <v>0</v>
      </c>
      <c r="AU1538">
        <f t="shared" si="294"/>
        <v>0</v>
      </c>
      <c r="AV1538">
        <f t="shared" si="294"/>
        <v>0</v>
      </c>
      <c r="AW1538">
        <f t="shared" si="294"/>
        <v>0</v>
      </c>
      <c r="AX1538">
        <f t="shared" si="294"/>
        <v>0</v>
      </c>
      <c r="AY1538">
        <f t="shared" si="294"/>
        <v>0</v>
      </c>
      <c r="BA1538">
        <f t="shared" si="289"/>
        <v>0</v>
      </c>
      <c r="BB1538">
        <f t="shared" si="290"/>
        <v>0</v>
      </c>
      <c r="BC1538">
        <f t="shared" si="291"/>
        <v>0</v>
      </c>
      <c r="BD1538">
        <f t="shared" si="292"/>
        <v>0</v>
      </c>
    </row>
    <row r="1539" spans="1:56" x14ac:dyDescent="0.3">
      <c r="A1539" s="7">
        <v>1887</v>
      </c>
      <c r="B1539" s="6">
        <v>186429</v>
      </c>
      <c r="C1539" s="7">
        <v>0</v>
      </c>
      <c r="D1539" s="7">
        <v>0</v>
      </c>
      <c r="E1539" s="7">
        <f t="shared" si="293"/>
        <v>0</v>
      </c>
      <c r="F1539" s="7">
        <v>59</v>
      </c>
      <c r="G1539" s="7">
        <v>0</v>
      </c>
      <c r="H1539" s="7">
        <v>0</v>
      </c>
      <c r="I1539" s="7">
        <v>0</v>
      </c>
      <c r="J1539" s="7">
        <v>1</v>
      </c>
      <c r="K1539" s="7">
        <v>0</v>
      </c>
      <c r="L1539" s="7" t="str" cm="1">
        <f t="array" ref="L1539">_xlfn.IFS(G1539=1,G$1,H1539=1,H$1,I1539=1,I$1,J1539=1,J$1,K1539=1,K$1)</f>
        <v>Single</v>
      </c>
      <c r="M1539" s="7">
        <v>0</v>
      </c>
      <c r="N1539" s="7">
        <v>1</v>
      </c>
      <c r="O1539" s="7">
        <v>0</v>
      </c>
      <c r="P1539" s="7">
        <v>0</v>
      </c>
      <c r="Q1539" s="7" t="str" cm="1">
        <f t="array" ref="Q1539">_xlfn.IFS(M1539=1,M$1,N1539=1,N$1,O1539=1,O$1,P1539=1,P$1)</f>
        <v>Graduate</v>
      </c>
      <c r="R1539" t="s">
        <v>40</v>
      </c>
      <c r="S1539" s="7">
        <v>10</v>
      </c>
      <c r="T1539" s="7">
        <v>1001</v>
      </c>
      <c r="U1539" s="7">
        <v>60</v>
      </c>
      <c r="V1539" s="7">
        <v>1883</v>
      </c>
      <c r="W1539" s="7">
        <v>63</v>
      </c>
      <c r="X1539" s="7">
        <v>39</v>
      </c>
      <c r="Y1539" s="7">
        <v>80</v>
      </c>
      <c r="Z1539" s="7">
        <v>2966</v>
      </c>
      <c r="AA1539" s="7">
        <v>0</v>
      </c>
      <c r="AB1539" s="7">
        <v>7</v>
      </c>
      <c r="AC1539" s="7">
        <v>4</v>
      </c>
      <c r="AD1539" s="7">
        <v>7</v>
      </c>
      <c r="AE1539" s="7">
        <v>2</v>
      </c>
      <c r="AF1539" s="7">
        <v>0</v>
      </c>
      <c r="AG1539" s="7">
        <v>0</v>
      </c>
      <c r="AH1539" s="7">
        <v>0</v>
      </c>
      <c r="AI1539" s="7">
        <v>1</v>
      </c>
      <c r="AJ1539" s="7">
        <v>0</v>
      </c>
      <c r="AK1539" s="7">
        <v>0</v>
      </c>
      <c r="AL1539" s="7">
        <v>1</v>
      </c>
      <c r="AM1539" s="8">
        <v>43948</v>
      </c>
      <c r="AO1539">
        <f t="shared" si="295"/>
        <v>0</v>
      </c>
      <c r="AP1539">
        <f t="shared" si="296"/>
        <v>0</v>
      </c>
      <c r="AQ1539">
        <f t="shared" si="297"/>
        <v>0</v>
      </c>
      <c r="AR1539">
        <f t="shared" si="298"/>
        <v>0</v>
      </c>
      <c r="AS1539">
        <f t="shared" si="299"/>
        <v>0</v>
      </c>
      <c r="AU1539">
        <f t="shared" si="294"/>
        <v>0</v>
      </c>
      <c r="AV1539">
        <f t="shared" si="294"/>
        <v>0</v>
      </c>
      <c r="AW1539">
        <f t="shared" si="294"/>
        <v>0</v>
      </c>
      <c r="AX1539">
        <f t="shared" si="294"/>
        <v>0</v>
      </c>
      <c r="AY1539">
        <f t="shared" si="294"/>
        <v>0</v>
      </c>
      <c r="BA1539">
        <f t="shared" si="289"/>
        <v>0</v>
      </c>
      <c r="BB1539">
        <f t="shared" si="290"/>
        <v>0</v>
      </c>
      <c r="BC1539">
        <f t="shared" si="291"/>
        <v>0</v>
      </c>
      <c r="BD1539">
        <f t="shared" si="292"/>
        <v>0</v>
      </c>
    </row>
    <row r="1540" spans="1:56" x14ac:dyDescent="0.3">
      <c r="A1540" s="7">
        <v>1689</v>
      </c>
      <c r="B1540" s="6">
        <v>166375</v>
      </c>
      <c r="C1540" s="7">
        <v>0</v>
      </c>
      <c r="D1540" s="7">
        <v>1</v>
      </c>
      <c r="E1540" s="7">
        <f t="shared" si="293"/>
        <v>1</v>
      </c>
      <c r="F1540" s="7">
        <v>72</v>
      </c>
      <c r="G1540" s="7">
        <v>0</v>
      </c>
      <c r="H1540" s="7">
        <v>0</v>
      </c>
      <c r="I1540" s="7">
        <v>1</v>
      </c>
      <c r="J1540" s="7">
        <v>0</v>
      </c>
      <c r="K1540" s="7">
        <v>0</v>
      </c>
      <c r="L1540" s="7" t="str" cm="1">
        <f t="array" ref="L1540">_xlfn.IFS(G1540=1,G$1,H1540=1,H$1,I1540=1,I$1,J1540=1,J$1,K1540=1,K$1)</f>
        <v>Together</v>
      </c>
      <c r="M1540" s="7">
        <v>0</v>
      </c>
      <c r="N1540" s="7">
        <v>0</v>
      </c>
      <c r="O1540" s="7">
        <v>0</v>
      </c>
      <c r="P1540" s="7">
        <v>1</v>
      </c>
      <c r="Q1540" s="7" t="str" cm="1">
        <f t="array" ref="Q1540">_xlfn.IFS(M1540=1,M$1,N1540=1,N$1,O1540=1,O$1,P1540=1,P$1)</f>
        <v>PhD</v>
      </c>
      <c r="R1540" t="s">
        <v>40</v>
      </c>
      <c r="S1540" s="7">
        <v>96</v>
      </c>
      <c r="T1540" s="7">
        <v>1785</v>
      </c>
      <c r="U1540" s="7">
        <v>0</v>
      </c>
      <c r="V1540" s="7">
        <v>113</v>
      </c>
      <c r="W1540" s="7">
        <v>0</v>
      </c>
      <c r="X1540" s="7">
        <v>0</v>
      </c>
      <c r="Y1540" s="7">
        <v>479</v>
      </c>
      <c r="Z1540" s="7">
        <v>1419</v>
      </c>
      <c r="AA1540" s="7">
        <v>3</v>
      </c>
      <c r="AB1540" s="7">
        <v>2</v>
      </c>
      <c r="AC1540" s="7">
        <v>4</v>
      </c>
      <c r="AD1540" s="7">
        <v>5</v>
      </c>
      <c r="AE1540" s="7">
        <v>7</v>
      </c>
      <c r="AF1540" s="7">
        <v>1</v>
      </c>
      <c r="AG1540" s="7">
        <v>0</v>
      </c>
      <c r="AH1540" s="7">
        <v>0</v>
      </c>
      <c r="AI1540" s="7">
        <v>0</v>
      </c>
      <c r="AJ1540" s="7">
        <v>0</v>
      </c>
      <c r="AK1540" s="7">
        <v>0</v>
      </c>
      <c r="AL1540" s="7">
        <v>0</v>
      </c>
      <c r="AM1540" s="8">
        <v>43948</v>
      </c>
      <c r="AO1540">
        <f t="shared" si="295"/>
        <v>0</v>
      </c>
      <c r="AP1540">
        <f t="shared" si="296"/>
        <v>0</v>
      </c>
      <c r="AQ1540">
        <f t="shared" si="297"/>
        <v>0</v>
      </c>
      <c r="AR1540">
        <f t="shared" si="298"/>
        <v>0</v>
      </c>
      <c r="AS1540">
        <f t="shared" si="299"/>
        <v>0</v>
      </c>
      <c r="AU1540">
        <f t="shared" si="294"/>
        <v>0</v>
      </c>
      <c r="AV1540">
        <f t="shared" si="294"/>
        <v>0</v>
      </c>
      <c r="AW1540">
        <f t="shared" si="294"/>
        <v>0</v>
      </c>
      <c r="AX1540">
        <f t="shared" si="294"/>
        <v>0</v>
      </c>
      <c r="AY1540">
        <f t="shared" si="294"/>
        <v>0</v>
      </c>
      <c r="BA1540">
        <f t="shared" si="289"/>
        <v>0</v>
      </c>
      <c r="BB1540">
        <f t="shared" si="290"/>
        <v>0</v>
      </c>
      <c r="BC1540">
        <f t="shared" si="291"/>
        <v>0</v>
      </c>
      <c r="BD1540">
        <f t="shared" si="292"/>
        <v>0</v>
      </c>
    </row>
    <row r="1541" spans="1:56" x14ac:dyDescent="0.3">
      <c r="A1541" s="7">
        <v>1028</v>
      </c>
      <c r="B1541" s="6">
        <v>184618</v>
      </c>
      <c r="C1541" s="7">
        <v>0</v>
      </c>
      <c r="D1541" s="7">
        <v>0</v>
      </c>
      <c r="E1541" s="7">
        <f t="shared" si="293"/>
        <v>0</v>
      </c>
      <c r="F1541" s="7">
        <v>55</v>
      </c>
      <c r="G1541" s="7">
        <v>0</v>
      </c>
      <c r="H1541" s="7">
        <v>1</v>
      </c>
      <c r="I1541" s="7">
        <v>0</v>
      </c>
      <c r="J1541" s="7">
        <v>0</v>
      </c>
      <c r="K1541" s="7">
        <v>0</v>
      </c>
      <c r="L1541" s="7" t="str" cm="1">
        <f t="array" ref="L1541">_xlfn.IFS(G1541=1,G$1,H1541=1,H$1,I1541=1,I$1,J1541=1,J$1,K1541=1,K$1)</f>
        <v>Married</v>
      </c>
      <c r="M1541" s="7">
        <v>0</v>
      </c>
      <c r="N1541" s="7">
        <v>0</v>
      </c>
      <c r="O1541" s="7">
        <v>0</v>
      </c>
      <c r="P1541" s="7">
        <v>1</v>
      </c>
      <c r="Q1541" s="7" t="str" cm="1">
        <f t="array" ref="Q1541">_xlfn.IFS(M1541=1,M$1,N1541=1,N$1,O1541=1,O$1,P1541=1,P$1)</f>
        <v>PhD</v>
      </c>
      <c r="R1541" t="s">
        <v>44</v>
      </c>
      <c r="S1541" s="7">
        <v>96</v>
      </c>
      <c r="T1541" s="7">
        <v>1492</v>
      </c>
      <c r="U1541" s="7">
        <v>218</v>
      </c>
      <c r="V1541" s="7">
        <v>1748</v>
      </c>
      <c r="W1541" s="7">
        <v>46</v>
      </c>
      <c r="X1541" s="7">
        <v>144</v>
      </c>
      <c r="Y1541" s="7">
        <v>0</v>
      </c>
      <c r="Z1541" s="7">
        <v>3648</v>
      </c>
      <c r="AA1541" s="7">
        <v>1</v>
      </c>
      <c r="AB1541" s="7">
        <v>6</v>
      </c>
      <c r="AC1541" s="7">
        <v>9</v>
      </c>
      <c r="AD1541" s="7">
        <v>10</v>
      </c>
      <c r="AE1541" s="7">
        <v>2</v>
      </c>
      <c r="AF1541" s="7">
        <v>0</v>
      </c>
      <c r="AG1541" s="7">
        <v>0</v>
      </c>
      <c r="AH1541" s="7">
        <v>1</v>
      </c>
      <c r="AI1541" s="7">
        <v>0</v>
      </c>
      <c r="AJ1541" s="7">
        <v>0</v>
      </c>
      <c r="AK1541" s="7">
        <v>0</v>
      </c>
      <c r="AL1541" s="7">
        <v>0</v>
      </c>
      <c r="AM1541" s="8">
        <v>43949</v>
      </c>
      <c r="AO1541">
        <f t="shared" si="295"/>
        <v>0</v>
      </c>
      <c r="AP1541">
        <f t="shared" si="296"/>
        <v>0</v>
      </c>
      <c r="AQ1541">
        <f t="shared" si="297"/>
        <v>0</v>
      </c>
      <c r="AR1541">
        <f t="shared" si="298"/>
        <v>0</v>
      </c>
      <c r="AS1541">
        <f t="shared" si="299"/>
        <v>0</v>
      </c>
      <c r="AU1541">
        <f t="shared" si="294"/>
        <v>0</v>
      </c>
      <c r="AV1541">
        <f t="shared" si="294"/>
        <v>0</v>
      </c>
      <c r="AW1541">
        <f t="shared" si="294"/>
        <v>0</v>
      </c>
      <c r="AX1541">
        <f t="shared" si="294"/>
        <v>0</v>
      </c>
      <c r="AY1541">
        <f t="shared" si="294"/>
        <v>0</v>
      </c>
      <c r="BA1541">
        <f t="shared" si="289"/>
        <v>0</v>
      </c>
      <c r="BB1541">
        <f t="shared" si="290"/>
        <v>0</v>
      </c>
      <c r="BC1541">
        <f t="shared" si="291"/>
        <v>0</v>
      </c>
      <c r="BD1541">
        <f t="shared" si="292"/>
        <v>0</v>
      </c>
    </row>
    <row r="1542" spans="1:56" x14ac:dyDescent="0.3">
      <c r="A1542" s="7">
        <v>2187</v>
      </c>
      <c r="B1542" s="6">
        <v>184618</v>
      </c>
      <c r="C1542" s="7">
        <v>0</v>
      </c>
      <c r="D1542" s="7">
        <v>0</v>
      </c>
      <c r="E1542" s="7">
        <f t="shared" si="293"/>
        <v>0</v>
      </c>
      <c r="F1542" s="7">
        <v>55</v>
      </c>
      <c r="G1542" s="7">
        <v>0</v>
      </c>
      <c r="H1542" s="7">
        <v>1</v>
      </c>
      <c r="I1542" s="7">
        <v>0</v>
      </c>
      <c r="J1542" s="7">
        <v>0</v>
      </c>
      <c r="K1542" s="7">
        <v>0</v>
      </c>
      <c r="L1542" s="7" t="str" cm="1">
        <f t="array" ref="L1542">_xlfn.IFS(G1542=1,G$1,H1542=1,H$1,I1542=1,I$1,J1542=1,J$1,K1542=1,K$1)</f>
        <v>Married</v>
      </c>
      <c r="M1542" s="7">
        <v>0</v>
      </c>
      <c r="N1542" s="7">
        <v>0</v>
      </c>
      <c r="O1542" s="7">
        <v>0</v>
      </c>
      <c r="P1542" s="7">
        <v>1</v>
      </c>
      <c r="Q1542" s="7" t="str" cm="1">
        <f t="array" ref="Q1542">_xlfn.IFS(M1542=1,M$1,N1542=1,N$1,O1542=1,O$1,P1542=1,P$1)</f>
        <v>PhD</v>
      </c>
      <c r="R1542" t="s">
        <v>40</v>
      </c>
      <c r="S1542" s="7">
        <v>96</v>
      </c>
      <c r="T1542" s="7">
        <v>1492</v>
      </c>
      <c r="U1542" s="7">
        <v>218</v>
      </c>
      <c r="V1542" s="7">
        <v>1748</v>
      </c>
      <c r="W1542" s="7">
        <v>46</v>
      </c>
      <c r="X1542" s="7">
        <v>144</v>
      </c>
      <c r="Y1542" s="7">
        <v>0</v>
      </c>
      <c r="Z1542" s="7">
        <v>3648</v>
      </c>
      <c r="AA1542" s="7">
        <v>1</v>
      </c>
      <c r="AB1542" s="7">
        <v>6</v>
      </c>
      <c r="AC1542" s="7">
        <v>9</v>
      </c>
      <c r="AD1542" s="7">
        <v>10</v>
      </c>
      <c r="AE1542" s="7">
        <v>2</v>
      </c>
      <c r="AF1542" s="7">
        <v>0</v>
      </c>
      <c r="AG1542" s="7">
        <v>0</v>
      </c>
      <c r="AH1542" s="7">
        <v>1</v>
      </c>
      <c r="AI1542" s="7">
        <v>0</v>
      </c>
      <c r="AJ1542" s="7">
        <v>0</v>
      </c>
      <c r="AK1542" s="7">
        <v>0</v>
      </c>
      <c r="AL1542" s="7">
        <v>0</v>
      </c>
      <c r="AM1542" s="8">
        <v>43949</v>
      </c>
      <c r="AO1542">
        <f t="shared" si="295"/>
        <v>0</v>
      </c>
      <c r="AP1542">
        <f t="shared" si="296"/>
        <v>0</v>
      </c>
      <c r="AQ1542">
        <f t="shared" si="297"/>
        <v>0</v>
      </c>
      <c r="AR1542">
        <f t="shared" si="298"/>
        <v>0</v>
      </c>
      <c r="AS1542">
        <f t="shared" si="299"/>
        <v>0</v>
      </c>
      <c r="AU1542">
        <f t="shared" si="294"/>
        <v>0</v>
      </c>
      <c r="AV1542">
        <f t="shared" si="294"/>
        <v>0</v>
      </c>
      <c r="AW1542">
        <f t="shared" si="294"/>
        <v>0</v>
      </c>
      <c r="AX1542">
        <f t="shared" si="294"/>
        <v>0</v>
      </c>
      <c r="AY1542">
        <f t="shared" si="294"/>
        <v>0</v>
      </c>
      <c r="BA1542">
        <f t="shared" si="289"/>
        <v>0</v>
      </c>
      <c r="BB1542">
        <f t="shared" si="290"/>
        <v>0</v>
      </c>
      <c r="BC1542">
        <f t="shared" si="291"/>
        <v>0</v>
      </c>
      <c r="BD1542">
        <f t="shared" si="292"/>
        <v>0</v>
      </c>
    </row>
    <row r="1543" spans="1:56" x14ac:dyDescent="0.3">
      <c r="A1543" s="7">
        <v>1811</v>
      </c>
      <c r="B1543" s="6">
        <v>155412</v>
      </c>
      <c r="C1543" s="7">
        <v>1</v>
      </c>
      <c r="D1543" s="7">
        <v>1</v>
      </c>
      <c r="E1543" s="7">
        <f t="shared" si="293"/>
        <v>2</v>
      </c>
      <c r="F1543" s="7">
        <v>44</v>
      </c>
      <c r="G1543" s="7">
        <v>1</v>
      </c>
      <c r="H1543" s="7">
        <v>0</v>
      </c>
      <c r="I1543" s="7">
        <v>0</v>
      </c>
      <c r="J1543" s="7">
        <v>0</v>
      </c>
      <c r="K1543" s="7">
        <v>0</v>
      </c>
      <c r="L1543" s="7" t="str" cm="1">
        <f t="array" ref="L1543">_xlfn.IFS(G1543=1,G$1,H1543=1,H$1,I1543=1,I$1,J1543=1,J$1,K1543=1,K$1)</f>
        <v>Divorced</v>
      </c>
      <c r="M1543" s="7">
        <v>0</v>
      </c>
      <c r="N1543" s="7">
        <v>0</v>
      </c>
      <c r="O1543" s="7">
        <v>0</v>
      </c>
      <c r="P1543" s="7">
        <v>1</v>
      </c>
      <c r="Q1543" s="7" t="str" cm="1">
        <f t="array" ref="Q1543">_xlfn.IFS(M1543=1,M$1,N1543=1,N$1,O1543=1,O$1,P1543=1,P$1)</f>
        <v>PhD</v>
      </c>
      <c r="R1543" t="s">
        <v>43</v>
      </c>
      <c r="S1543" s="7">
        <v>65</v>
      </c>
      <c r="T1543" s="7">
        <v>28</v>
      </c>
      <c r="U1543" s="7">
        <v>14</v>
      </c>
      <c r="V1543" s="7">
        <v>79</v>
      </c>
      <c r="W1543" s="7">
        <v>31</v>
      </c>
      <c r="X1543" s="7">
        <v>3</v>
      </c>
      <c r="Y1543" s="7">
        <v>22</v>
      </c>
      <c r="Z1543" s="7">
        <v>132</v>
      </c>
      <c r="AA1543" s="7">
        <v>1</v>
      </c>
      <c r="AB1543" s="7">
        <v>2</v>
      </c>
      <c r="AC1543" s="7">
        <v>0</v>
      </c>
      <c r="AD1543" s="7">
        <v>3</v>
      </c>
      <c r="AE1543" s="7">
        <v>5</v>
      </c>
      <c r="AF1543" s="7">
        <v>0</v>
      </c>
      <c r="AG1543" s="7">
        <v>0</v>
      </c>
      <c r="AH1543" s="7">
        <v>0</v>
      </c>
      <c r="AI1543" s="7">
        <v>0</v>
      </c>
      <c r="AJ1543" s="7">
        <v>0</v>
      </c>
      <c r="AK1543" s="7">
        <v>0</v>
      </c>
      <c r="AL1543" s="7">
        <v>0</v>
      </c>
      <c r="AM1543" s="8">
        <v>43949</v>
      </c>
      <c r="AO1543">
        <f t="shared" si="295"/>
        <v>0</v>
      </c>
      <c r="AP1543">
        <f t="shared" si="296"/>
        <v>0</v>
      </c>
      <c r="AQ1543">
        <f t="shared" si="297"/>
        <v>0</v>
      </c>
      <c r="AR1543">
        <f t="shared" si="298"/>
        <v>0</v>
      </c>
      <c r="AS1543">
        <f t="shared" si="299"/>
        <v>0</v>
      </c>
      <c r="AU1543">
        <f t="shared" si="294"/>
        <v>0</v>
      </c>
      <c r="AV1543">
        <f t="shared" si="294"/>
        <v>0</v>
      </c>
      <c r="AW1543">
        <f t="shared" si="294"/>
        <v>0</v>
      </c>
      <c r="AX1543">
        <f t="shared" si="294"/>
        <v>0</v>
      </c>
      <c r="AY1543">
        <f t="shared" si="294"/>
        <v>0</v>
      </c>
      <c r="BA1543">
        <f t="shared" si="289"/>
        <v>0</v>
      </c>
      <c r="BB1543">
        <f t="shared" si="290"/>
        <v>0</v>
      </c>
      <c r="BC1543">
        <f t="shared" si="291"/>
        <v>0</v>
      </c>
      <c r="BD1543">
        <f t="shared" si="292"/>
        <v>0</v>
      </c>
    </row>
    <row r="1544" spans="1:56" x14ac:dyDescent="0.3">
      <c r="A1544" s="7">
        <v>1795</v>
      </c>
      <c r="B1544" s="6">
        <v>191820</v>
      </c>
      <c r="C1544" s="7">
        <v>0</v>
      </c>
      <c r="D1544" s="7">
        <v>0</v>
      </c>
      <c r="E1544" s="7">
        <f t="shared" si="293"/>
        <v>0</v>
      </c>
      <c r="F1544" s="7">
        <v>34</v>
      </c>
      <c r="G1544" s="7">
        <v>0</v>
      </c>
      <c r="H1544" s="7">
        <v>0</v>
      </c>
      <c r="I1544" s="7">
        <v>1</v>
      </c>
      <c r="J1544" s="7">
        <v>0</v>
      </c>
      <c r="K1544" s="7">
        <v>0</v>
      </c>
      <c r="L1544" s="7" t="str" cm="1">
        <f t="array" ref="L1544">_xlfn.IFS(G1544=1,G$1,H1544=1,H$1,I1544=1,I$1,J1544=1,J$1,K1544=1,K$1)</f>
        <v>Together</v>
      </c>
      <c r="M1544" s="7">
        <v>0</v>
      </c>
      <c r="N1544" s="7">
        <v>0</v>
      </c>
      <c r="O1544" s="7">
        <v>0</v>
      </c>
      <c r="P1544" s="7">
        <v>1</v>
      </c>
      <c r="Q1544" s="7" t="str" cm="1">
        <f t="array" ref="Q1544">_xlfn.IFS(M1544=1,M$1,N1544=1,N$1,O1544=1,O$1,P1544=1,P$1)</f>
        <v>PhD</v>
      </c>
      <c r="R1544" t="s">
        <v>41</v>
      </c>
      <c r="S1544" s="7">
        <v>72</v>
      </c>
      <c r="T1544" s="7">
        <v>857</v>
      </c>
      <c r="U1544" s="7">
        <v>153</v>
      </c>
      <c r="V1544" s="7">
        <v>1561</v>
      </c>
      <c r="W1544" s="7">
        <v>159</v>
      </c>
      <c r="X1544" s="7">
        <v>336</v>
      </c>
      <c r="Y1544" s="7">
        <v>63</v>
      </c>
      <c r="Z1544" s="7">
        <v>3002</v>
      </c>
      <c r="AA1544" s="7">
        <v>0</v>
      </c>
      <c r="AB1544" s="7">
        <v>5</v>
      </c>
      <c r="AC1544" s="7">
        <v>5</v>
      </c>
      <c r="AD1544" s="7">
        <v>12</v>
      </c>
      <c r="AE1544" s="7">
        <v>1</v>
      </c>
      <c r="AF1544" s="7">
        <v>0</v>
      </c>
      <c r="AG1544" s="7">
        <v>0</v>
      </c>
      <c r="AH1544" s="7">
        <v>0</v>
      </c>
      <c r="AI1544" s="7">
        <v>0</v>
      </c>
      <c r="AJ1544" s="7">
        <v>0</v>
      </c>
      <c r="AK1544" s="7">
        <v>0</v>
      </c>
      <c r="AL1544" s="7">
        <v>0</v>
      </c>
      <c r="AM1544" s="8">
        <v>43950</v>
      </c>
      <c r="AO1544">
        <f t="shared" si="295"/>
        <v>0</v>
      </c>
      <c r="AP1544">
        <f t="shared" si="296"/>
        <v>0</v>
      </c>
      <c r="AQ1544">
        <f t="shared" si="297"/>
        <v>0</v>
      </c>
      <c r="AR1544">
        <f t="shared" si="298"/>
        <v>0</v>
      </c>
      <c r="AS1544">
        <f t="shared" si="299"/>
        <v>0</v>
      </c>
      <c r="AU1544">
        <f t="shared" si="294"/>
        <v>0</v>
      </c>
      <c r="AV1544">
        <f t="shared" si="294"/>
        <v>0</v>
      </c>
      <c r="AW1544">
        <f t="shared" si="294"/>
        <v>0</v>
      </c>
      <c r="AX1544">
        <f t="shared" si="294"/>
        <v>0</v>
      </c>
      <c r="AY1544">
        <f t="shared" si="294"/>
        <v>0</v>
      </c>
      <c r="BA1544">
        <f t="shared" si="289"/>
        <v>0</v>
      </c>
      <c r="BB1544">
        <f t="shared" si="290"/>
        <v>0</v>
      </c>
      <c r="BC1544">
        <f t="shared" si="291"/>
        <v>0</v>
      </c>
      <c r="BD1544">
        <f t="shared" si="292"/>
        <v>0</v>
      </c>
    </row>
    <row r="1545" spans="1:56" x14ac:dyDescent="0.3">
      <c r="A1545" s="7">
        <v>1707</v>
      </c>
      <c r="B1545" s="6">
        <v>180395</v>
      </c>
      <c r="C1545" s="7">
        <v>0</v>
      </c>
      <c r="D1545" s="7">
        <v>0</v>
      </c>
      <c r="E1545" s="7">
        <f t="shared" si="293"/>
        <v>0</v>
      </c>
      <c r="F1545" s="7">
        <v>65</v>
      </c>
      <c r="G1545" s="7">
        <v>0</v>
      </c>
      <c r="H1545" s="7">
        <v>1</v>
      </c>
      <c r="I1545" s="7">
        <v>0</v>
      </c>
      <c r="J1545" s="7">
        <v>0</v>
      </c>
      <c r="K1545" s="7">
        <v>0</v>
      </c>
      <c r="L1545" s="7" t="str" cm="1">
        <f t="array" ref="L1545">_xlfn.IFS(G1545=1,G$1,H1545=1,H$1,I1545=1,I$1,J1545=1,J$1,K1545=1,K$1)</f>
        <v>Married</v>
      </c>
      <c r="M1545" s="7">
        <v>0</v>
      </c>
      <c r="N1545" s="7">
        <v>1</v>
      </c>
      <c r="O1545" s="7">
        <v>0</v>
      </c>
      <c r="P1545" s="7">
        <v>0</v>
      </c>
      <c r="Q1545" s="7" t="str" cm="1">
        <f t="array" ref="Q1545">_xlfn.IFS(M1545=1,M$1,N1545=1,N$1,O1545=1,O$1,P1545=1,P$1)</f>
        <v>Graduate</v>
      </c>
      <c r="R1545" t="s">
        <v>40</v>
      </c>
      <c r="S1545" s="7">
        <v>62</v>
      </c>
      <c r="T1545" s="7">
        <v>999</v>
      </c>
      <c r="U1545" s="7">
        <v>56</v>
      </c>
      <c r="V1545" s="7">
        <v>1584</v>
      </c>
      <c r="W1545" s="7">
        <v>180</v>
      </c>
      <c r="X1545" s="7">
        <v>171</v>
      </c>
      <c r="Y1545" s="7">
        <v>108</v>
      </c>
      <c r="Z1545" s="7">
        <v>2881</v>
      </c>
      <c r="AA1545" s="7">
        <v>1</v>
      </c>
      <c r="AB1545" s="7">
        <v>6</v>
      </c>
      <c r="AC1545" s="7">
        <v>5</v>
      </c>
      <c r="AD1545" s="7">
        <v>12</v>
      </c>
      <c r="AE1545" s="7">
        <v>2</v>
      </c>
      <c r="AF1545" s="7">
        <v>0</v>
      </c>
      <c r="AG1545" s="7">
        <v>0</v>
      </c>
      <c r="AH1545" s="7">
        <v>0</v>
      </c>
      <c r="AI1545" s="7">
        <v>1</v>
      </c>
      <c r="AJ1545" s="7">
        <v>0</v>
      </c>
      <c r="AK1545" s="7">
        <v>0</v>
      </c>
      <c r="AL1545" s="7">
        <v>0</v>
      </c>
      <c r="AM1545" s="8">
        <v>43950</v>
      </c>
      <c r="AO1545">
        <f t="shared" si="295"/>
        <v>0</v>
      </c>
      <c r="AP1545">
        <f t="shared" si="296"/>
        <v>0</v>
      </c>
      <c r="AQ1545">
        <f t="shared" si="297"/>
        <v>0</v>
      </c>
      <c r="AR1545">
        <f t="shared" si="298"/>
        <v>0</v>
      </c>
      <c r="AS1545">
        <f t="shared" si="299"/>
        <v>0</v>
      </c>
      <c r="AU1545">
        <f t="shared" si="294"/>
        <v>0</v>
      </c>
      <c r="AV1545">
        <f t="shared" si="294"/>
        <v>0</v>
      </c>
      <c r="AW1545">
        <f t="shared" si="294"/>
        <v>0</v>
      </c>
      <c r="AX1545">
        <f t="shared" si="294"/>
        <v>0</v>
      </c>
      <c r="AY1545">
        <f t="shared" si="294"/>
        <v>0</v>
      </c>
      <c r="BA1545">
        <f t="shared" si="289"/>
        <v>0</v>
      </c>
      <c r="BB1545">
        <f t="shared" si="290"/>
        <v>0</v>
      </c>
      <c r="BC1545">
        <f t="shared" si="291"/>
        <v>0</v>
      </c>
      <c r="BD1545">
        <f t="shared" si="292"/>
        <v>0</v>
      </c>
    </row>
    <row r="1546" spans="1:56" x14ac:dyDescent="0.3">
      <c r="A1546" s="7">
        <v>3137</v>
      </c>
      <c r="B1546" s="6">
        <v>141967</v>
      </c>
      <c r="C1546" s="7">
        <v>1</v>
      </c>
      <c r="D1546" s="7">
        <v>1</v>
      </c>
      <c r="E1546" s="7">
        <f t="shared" si="293"/>
        <v>2</v>
      </c>
      <c r="F1546" s="7">
        <v>39</v>
      </c>
      <c r="G1546" s="7">
        <v>0</v>
      </c>
      <c r="H1546" s="7">
        <v>0</v>
      </c>
      <c r="I1546" s="7">
        <v>0</v>
      </c>
      <c r="J1546" s="7">
        <v>1</v>
      </c>
      <c r="K1546" s="7">
        <v>0</v>
      </c>
      <c r="L1546" s="7" t="str" cm="1">
        <f t="array" ref="L1546">_xlfn.IFS(G1546=1,G$1,H1546=1,H$1,I1546=1,I$1,J1546=1,J$1,K1546=1,K$1)</f>
        <v>Single</v>
      </c>
      <c r="M1546" s="7">
        <v>0</v>
      </c>
      <c r="N1546" s="7">
        <v>1</v>
      </c>
      <c r="O1546" s="7">
        <v>0</v>
      </c>
      <c r="P1546" s="7">
        <v>0</v>
      </c>
      <c r="Q1546" s="7" t="str" cm="1">
        <f t="array" ref="Q1546">_xlfn.IFS(M1546=1,M$1,N1546=1,N$1,O1546=1,O$1,P1546=1,P$1)</f>
        <v>Graduate</v>
      </c>
      <c r="R1546" t="s">
        <v>43</v>
      </c>
      <c r="S1546" s="7">
        <v>66</v>
      </c>
      <c r="T1546" s="7">
        <v>78</v>
      </c>
      <c r="U1546" s="7">
        <v>14</v>
      </c>
      <c r="V1546" s="7">
        <v>34</v>
      </c>
      <c r="W1546" s="7">
        <v>0</v>
      </c>
      <c r="X1546" s="7">
        <v>7</v>
      </c>
      <c r="Y1546" s="7">
        <v>51</v>
      </c>
      <c r="Z1546" s="7">
        <v>81</v>
      </c>
      <c r="AA1546" s="7">
        <v>1</v>
      </c>
      <c r="AB1546" s="7">
        <v>1</v>
      </c>
      <c r="AC1546" s="7">
        <v>0</v>
      </c>
      <c r="AD1546" s="7">
        <v>3</v>
      </c>
      <c r="AE1546" s="7">
        <v>4</v>
      </c>
      <c r="AF1546" s="7">
        <v>0</v>
      </c>
      <c r="AG1546" s="7">
        <v>0</v>
      </c>
      <c r="AH1546" s="7">
        <v>0</v>
      </c>
      <c r="AI1546" s="7">
        <v>0</v>
      </c>
      <c r="AJ1546" s="7">
        <v>0</v>
      </c>
      <c r="AK1546" s="7">
        <v>0</v>
      </c>
      <c r="AL1546" s="7">
        <v>0</v>
      </c>
      <c r="AM1546" s="8">
        <v>43950</v>
      </c>
      <c r="AO1546">
        <f t="shared" si="295"/>
        <v>0</v>
      </c>
      <c r="AP1546">
        <f t="shared" si="296"/>
        <v>0</v>
      </c>
      <c r="AQ1546">
        <f t="shared" si="297"/>
        <v>0</v>
      </c>
      <c r="AR1546">
        <f t="shared" si="298"/>
        <v>0</v>
      </c>
      <c r="AS1546">
        <f t="shared" si="299"/>
        <v>0</v>
      </c>
      <c r="AU1546">
        <f t="shared" si="294"/>
        <v>0</v>
      </c>
      <c r="AV1546">
        <f t="shared" si="294"/>
        <v>0</v>
      </c>
      <c r="AW1546">
        <f t="shared" si="294"/>
        <v>0</v>
      </c>
      <c r="AX1546">
        <f t="shared" si="294"/>
        <v>0</v>
      </c>
      <c r="AY1546">
        <f t="shared" si="294"/>
        <v>0</v>
      </c>
      <c r="BA1546">
        <f t="shared" si="289"/>
        <v>0</v>
      </c>
      <c r="BB1546">
        <f t="shared" si="290"/>
        <v>0</v>
      </c>
      <c r="BC1546">
        <f t="shared" si="291"/>
        <v>0</v>
      </c>
      <c r="BD1546">
        <f t="shared" si="292"/>
        <v>0</v>
      </c>
    </row>
    <row r="1547" spans="1:56" x14ac:dyDescent="0.3">
      <c r="A1547" s="7">
        <v>3113</v>
      </c>
      <c r="B1547" s="6">
        <v>178499</v>
      </c>
      <c r="C1547" s="7">
        <v>0</v>
      </c>
      <c r="D1547" s="7">
        <v>0</v>
      </c>
      <c r="E1547" s="7">
        <f t="shared" si="293"/>
        <v>0</v>
      </c>
      <c r="F1547" s="7">
        <v>63</v>
      </c>
      <c r="G1547" s="7">
        <v>0</v>
      </c>
      <c r="H1547" s="7">
        <v>0</v>
      </c>
      <c r="I1547" s="7">
        <v>0</v>
      </c>
      <c r="J1547" s="7">
        <v>1</v>
      </c>
      <c r="K1547" s="7">
        <v>0</v>
      </c>
      <c r="L1547" s="7" t="str" cm="1">
        <f t="array" ref="L1547">_xlfn.IFS(G1547=1,G$1,H1547=1,H$1,I1547=1,I$1,J1547=1,J$1,K1547=1,K$1)</f>
        <v>Single</v>
      </c>
      <c r="M1547" s="7">
        <v>0</v>
      </c>
      <c r="N1547" s="7">
        <v>1</v>
      </c>
      <c r="O1547" s="7">
        <v>0</v>
      </c>
      <c r="P1547" s="7">
        <v>0</v>
      </c>
      <c r="Q1547" s="7" t="str" cm="1">
        <f t="array" ref="Q1547">_xlfn.IFS(M1547=1,M$1,N1547=1,N$1,O1547=1,O$1,P1547=1,P$1)</f>
        <v>Graduate</v>
      </c>
      <c r="R1547" t="s">
        <v>43</v>
      </c>
      <c r="S1547" s="7">
        <v>12</v>
      </c>
      <c r="T1547" s="7">
        <v>2074</v>
      </c>
      <c r="U1547" s="7">
        <v>164</v>
      </c>
      <c r="V1547" s="7">
        <v>387</v>
      </c>
      <c r="W1547" s="7">
        <v>107</v>
      </c>
      <c r="X1547" s="7">
        <v>82</v>
      </c>
      <c r="Y1547" s="7">
        <v>221</v>
      </c>
      <c r="Z1547" s="7">
        <v>2592</v>
      </c>
      <c r="AA1547" s="7">
        <v>1</v>
      </c>
      <c r="AB1547" s="7">
        <v>11</v>
      </c>
      <c r="AC1547" s="7">
        <v>3</v>
      </c>
      <c r="AD1547" s="7">
        <v>4</v>
      </c>
      <c r="AE1547" s="7">
        <v>4</v>
      </c>
      <c r="AF1547" s="7">
        <v>0</v>
      </c>
      <c r="AG1547" s="7">
        <v>0</v>
      </c>
      <c r="AH1547" s="7">
        <v>1</v>
      </c>
      <c r="AI1547" s="7">
        <v>0</v>
      </c>
      <c r="AJ1547" s="7">
        <v>0</v>
      </c>
      <c r="AK1547" s="7">
        <v>0</v>
      </c>
      <c r="AL1547" s="7">
        <v>1</v>
      </c>
      <c r="AM1547" s="8">
        <v>43950</v>
      </c>
      <c r="AO1547">
        <f t="shared" si="295"/>
        <v>0</v>
      </c>
      <c r="AP1547">
        <f t="shared" si="296"/>
        <v>0</v>
      </c>
      <c r="AQ1547">
        <f t="shared" si="297"/>
        <v>0</v>
      </c>
      <c r="AR1547">
        <f t="shared" si="298"/>
        <v>0</v>
      </c>
      <c r="AS1547">
        <f t="shared" si="299"/>
        <v>0</v>
      </c>
      <c r="AU1547">
        <f t="shared" si="294"/>
        <v>0</v>
      </c>
      <c r="AV1547">
        <f t="shared" si="294"/>
        <v>0</v>
      </c>
      <c r="AW1547">
        <f t="shared" si="294"/>
        <v>0</v>
      </c>
      <c r="AX1547">
        <f t="shared" si="294"/>
        <v>0</v>
      </c>
      <c r="AY1547">
        <f t="shared" si="294"/>
        <v>0</v>
      </c>
      <c r="BA1547">
        <f t="shared" si="289"/>
        <v>0</v>
      </c>
      <c r="BB1547">
        <f t="shared" si="290"/>
        <v>0</v>
      </c>
      <c r="BC1547">
        <f t="shared" si="291"/>
        <v>0</v>
      </c>
      <c r="BD1547">
        <f t="shared" si="292"/>
        <v>0</v>
      </c>
    </row>
    <row r="1548" spans="1:56" x14ac:dyDescent="0.3">
      <c r="A1548" s="7">
        <v>2929</v>
      </c>
      <c r="B1548" s="6">
        <v>161798</v>
      </c>
      <c r="C1548" s="7">
        <v>0</v>
      </c>
      <c r="D1548" s="7">
        <v>0</v>
      </c>
      <c r="E1548" s="7">
        <f t="shared" si="293"/>
        <v>0</v>
      </c>
      <c r="F1548" s="7">
        <v>56</v>
      </c>
      <c r="G1548" s="7">
        <v>0</v>
      </c>
      <c r="H1548" s="7">
        <v>0</v>
      </c>
      <c r="I1548" s="7">
        <v>0</v>
      </c>
      <c r="J1548" s="7">
        <v>1</v>
      </c>
      <c r="K1548" s="7">
        <v>0</v>
      </c>
      <c r="L1548" s="7" t="str" cm="1">
        <f t="array" ref="L1548">_xlfn.IFS(G1548=1,G$1,H1548=1,H$1,I1548=1,I$1,J1548=1,J$1,K1548=1,K$1)</f>
        <v>Single</v>
      </c>
      <c r="M1548" s="7">
        <v>0</v>
      </c>
      <c r="N1548" s="7">
        <v>0</v>
      </c>
      <c r="O1548" s="7">
        <v>0</v>
      </c>
      <c r="P1548" s="7">
        <v>1</v>
      </c>
      <c r="Q1548" s="7" t="str" cm="1">
        <f t="array" ref="Q1548">_xlfn.IFS(M1548=1,M$1,N1548=1,N$1,O1548=1,O$1,P1548=1,P$1)</f>
        <v>PhD</v>
      </c>
      <c r="R1548" t="s">
        <v>41</v>
      </c>
      <c r="S1548" s="7">
        <v>13</v>
      </c>
      <c r="T1548" s="7">
        <v>885</v>
      </c>
      <c r="U1548" s="7">
        <v>10</v>
      </c>
      <c r="V1548" s="7">
        <v>233</v>
      </c>
      <c r="W1548" s="7">
        <v>29</v>
      </c>
      <c r="X1548" s="7">
        <v>21</v>
      </c>
      <c r="Y1548" s="7">
        <v>34</v>
      </c>
      <c r="Z1548" s="7">
        <v>1144</v>
      </c>
      <c r="AA1548" s="7">
        <v>1</v>
      </c>
      <c r="AB1548" s="7">
        <v>4</v>
      </c>
      <c r="AC1548" s="7">
        <v>2</v>
      </c>
      <c r="AD1548" s="7">
        <v>9</v>
      </c>
      <c r="AE1548" s="7">
        <v>4</v>
      </c>
      <c r="AF1548" s="7">
        <v>0</v>
      </c>
      <c r="AG1548" s="7">
        <v>0</v>
      </c>
      <c r="AH1548" s="7">
        <v>0</v>
      </c>
      <c r="AI1548" s="7">
        <v>0</v>
      </c>
      <c r="AJ1548" s="7">
        <v>0</v>
      </c>
      <c r="AK1548" s="7">
        <v>0</v>
      </c>
      <c r="AL1548" s="7">
        <v>0</v>
      </c>
      <c r="AM1548" s="8">
        <v>43950</v>
      </c>
      <c r="AO1548">
        <f t="shared" si="295"/>
        <v>0</v>
      </c>
      <c r="AP1548">
        <f t="shared" si="296"/>
        <v>0</v>
      </c>
      <c r="AQ1548">
        <f t="shared" si="297"/>
        <v>0</v>
      </c>
      <c r="AR1548">
        <f t="shared" si="298"/>
        <v>0</v>
      </c>
      <c r="AS1548">
        <f t="shared" si="299"/>
        <v>0</v>
      </c>
      <c r="AU1548">
        <f t="shared" si="294"/>
        <v>0</v>
      </c>
      <c r="AV1548">
        <f t="shared" si="294"/>
        <v>0</v>
      </c>
      <c r="AW1548">
        <f t="shared" si="294"/>
        <v>0</v>
      </c>
      <c r="AX1548">
        <f t="shared" si="294"/>
        <v>0</v>
      </c>
      <c r="AY1548">
        <f t="shared" si="294"/>
        <v>0</v>
      </c>
      <c r="BA1548">
        <f t="shared" si="289"/>
        <v>0</v>
      </c>
      <c r="BB1548">
        <f t="shared" si="290"/>
        <v>0</v>
      </c>
      <c r="BC1548">
        <f t="shared" si="291"/>
        <v>0</v>
      </c>
      <c r="BD1548">
        <f t="shared" si="292"/>
        <v>0</v>
      </c>
    </row>
    <row r="1549" spans="1:56" x14ac:dyDescent="0.3">
      <c r="A1549" s="7">
        <v>2341</v>
      </c>
      <c r="B1549" s="6">
        <v>117256</v>
      </c>
      <c r="C1549" s="7">
        <v>1</v>
      </c>
      <c r="D1549" s="7">
        <v>0</v>
      </c>
      <c r="E1549" s="7">
        <f t="shared" si="293"/>
        <v>1</v>
      </c>
      <c r="F1549" s="7">
        <v>28</v>
      </c>
      <c r="G1549" s="7">
        <v>0</v>
      </c>
      <c r="H1549" s="7">
        <v>1</v>
      </c>
      <c r="I1549" s="7">
        <v>0</v>
      </c>
      <c r="J1549" s="7">
        <v>0</v>
      </c>
      <c r="K1549" s="7">
        <v>0</v>
      </c>
      <c r="L1549" s="7" t="str" cm="1">
        <f t="array" ref="L1549">_xlfn.IFS(G1549=1,G$1,H1549=1,H$1,I1549=1,I$1,J1549=1,J$1,K1549=1,K$1)</f>
        <v>Married</v>
      </c>
      <c r="M1549" s="7">
        <v>1</v>
      </c>
      <c r="N1549" s="7">
        <v>0</v>
      </c>
      <c r="O1549" s="7">
        <v>0</v>
      </c>
      <c r="P1549" s="7">
        <v>0</v>
      </c>
      <c r="Q1549" s="7" t="str" cm="1">
        <f t="array" ref="Q1549">_xlfn.IFS(M1549=1,M$1,N1549=1,N$1,O1549=1,O$1,P1549=1,P$1)</f>
        <v>Basic</v>
      </c>
      <c r="R1549" t="s">
        <v>41</v>
      </c>
      <c r="S1549" s="7">
        <v>10</v>
      </c>
      <c r="T1549" s="7">
        <v>41</v>
      </c>
      <c r="U1549" s="7">
        <v>27</v>
      </c>
      <c r="V1549" s="7">
        <v>95</v>
      </c>
      <c r="W1549" s="7">
        <v>54</v>
      </c>
      <c r="X1549" s="7">
        <v>54</v>
      </c>
      <c r="Y1549" s="7">
        <v>149</v>
      </c>
      <c r="Z1549" s="7">
        <v>122</v>
      </c>
      <c r="AA1549" s="7">
        <v>2</v>
      </c>
      <c r="AB1549" s="7">
        <v>2</v>
      </c>
      <c r="AC1549" s="7">
        <v>1</v>
      </c>
      <c r="AD1549" s="7">
        <v>2</v>
      </c>
      <c r="AE1549" s="7">
        <v>8</v>
      </c>
      <c r="AF1549" s="7">
        <v>1</v>
      </c>
      <c r="AG1549" s="7">
        <v>0</v>
      </c>
      <c r="AH1549" s="7">
        <v>0</v>
      </c>
      <c r="AI1549" s="7">
        <v>0</v>
      </c>
      <c r="AJ1549" s="7">
        <v>0</v>
      </c>
      <c r="AK1549" s="7">
        <v>0</v>
      </c>
      <c r="AL1549" s="7">
        <v>0</v>
      </c>
      <c r="AM1549" s="8">
        <v>43950</v>
      </c>
      <c r="AO1549">
        <f t="shared" si="295"/>
        <v>0</v>
      </c>
      <c r="AP1549">
        <f t="shared" si="296"/>
        <v>0</v>
      </c>
      <c r="AQ1549">
        <f t="shared" si="297"/>
        <v>0</v>
      </c>
      <c r="AR1549">
        <f t="shared" si="298"/>
        <v>0</v>
      </c>
      <c r="AS1549">
        <f t="shared" si="299"/>
        <v>0</v>
      </c>
      <c r="AU1549">
        <f t="shared" si="294"/>
        <v>0</v>
      </c>
      <c r="AV1549">
        <f t="shared" si="294"/>
        <v>0</v>
      </c>
      <c r="AW1549">
        <f t="shared" si="294"/>
        <v>0</v>
      </c>
      <c r="AX1549">
        <f t="shared" si="294"/>
        <v>0</v>
      </c>
      <c r="AY1549">
        <f t="shared" si="294"/>
        <v>0</v>
      </c>
      <c r="BA1549">
        <f t="shared" si="289"/>
        <v>0</v>
      </c>
      <c r="BB1549">
        <f t="shared" si="290"/>
        <v>0</v>
      </c>
      <c r="BC1549">
        <f t="shared" si="291"/>
        <v>0</v>
      </c>
      <c r="BD1549">
        <f t="shared" si="292"/>
        <v>0</v>
      </c>
    </row>
    <row r="1550" spans="1:56" x14ac:dyDescent="0.3">
      <c r="A1550" s="7">
        <v>1967</v>
      </c>
      <c r="B1550" s="6">
        <v>182170</v>
      </c>
      <c r="C1550" s="7">
        <v>0</v>
      </c>
      <c r="D1550" s="7">
        <v>0</v>
      </c>
      <c r="E1550" s="7">
        <f t="shared" si="293"/>
        <v>0</v>
      </c>
      <c r="F1550" s="7">
        <v>42</v>
      </c>
      <c r="G1550" s="7">
        <v>0</v>
      </c>
      <c r="H1550" s="7">
        <v>1</v>
      </c>
      <c r="I1550" s="7">
        <v>0</v>
      </c>
      <c r="J1550" s="7">
        <v>0</v>
      </c>
      <c r="K1550" s="7">
        <v>0</v>
      </c>
      <c r="L1550" s="7" t="str" cm="1">
        <f t="array" ref="L1550">_xlfn.IFS(G1550=1,G$1,H1550=1,H$1,I1550=1,I$1,J1550=1,J$1,K1550=1,K$1)</f>
        <v>Married</v>
      </c>
      <c r="M1550" s="7">
        <v>0</v>
      </c>
      <c r="N1550" s="7">
        <v>0</v>
      </c>
      <c r="O1550" s="7">
        <v>0</v>
      </c>
      <c r="P1550" s="7">
        <v>1</v>
      </c>
      <c r="Q1550" s="7" t="str" cm="1">
        <f t="array" ref="Q1550">_xlfn.IFS(M1550=1,M$1,N1550=1,N$1,O1550=1,O$1,P1550=1,P$1)</f>
        <v>PhD</v>
      </c>
      <c r="R1550" t="s">
        <v>43</v>
      </c>
      <c r="S1550" s="7">
        <v>13</v>
      </c>
      <c r="T1550" s="7">
        <v>2268</v>
      </c>
      <c r="U1550" s="7">
        <v>206</v>
      </c>
      <c r="V1550" s="7">
        <v>1443</v>
      </c>
      <c r="W1550" s="7">
        <v>109</v>
      </c>
      <c r="X1550" s="7">
        <v>122</v>
      </c>
      <c r="Y1550" s="7">
        <v>82</v>
      </c>
      <c r="Z1550" s="7">
        <v>4066</v>
      </c>
      <c r="AA1550" s="7">
        <v>1</v>
      </c>
      <c r="AB1550" s="7">
        <v>5</v>
      </c>
      <c r="AC1550" s="7">
        <v>6</v>
      </c>
      <c r="AD1550" s="7">
        <v>7</v>
      </c>
      <c r="AE1550" s="7">
        <v>2</v>
      </c>
      <c r="AF1550" s="7">
        <v>0</v>
      </c>
      <c r="AG1550" s="7">
        <v>0</v>
      </c>
      <c r="AH1550" s="7">
        <v>0</v>
      </c>
      <c r="AI1550" s="7">
        <v>0</v>
      </c>
      <c r="AJ1550" s="7">
        <v>0</v>
      </c>
      <c r="AK1550" s="7">
        <v>0</v>
      </c>
      <c r="AL1550" s="7">
        <v>0</v>
      </c>
      <c r="AM1550" s="8">
        <v>43952</v>
      </c>
      <c r="AO1550">
        <f t="shared" si="295"/>
        <v>0</v>
      </c>
      <c r="AP1550">
        <f t="shared" si="296"/>
        <v>0</v>
      </c>
      <c r="AQ1550">
        <f t="shared" si="297"/>
        <v>0</v>
      </c>
      <c r="AR1550">
        <f t="shared" si="298"/>
        <v>0</v>
      </c>
      <c r="AS1550">
        <f t="shared" si="299"/>
        <v>0</v>
      </c>
      <c r="AU1550">
        <f t="shared" si="294"/>
        <v>0</v>
      </c>
      <c r="AV1550">
        <f t="shared" si="294"/>
        <v>0</v>
      </c>
      <c r="AW1550">
        <f t="shared" si="294"/>
        <v>0</v>
      </c>
      <c r="AX1550">
        <f t="shared" si="294"/>
        <v>0</v>
      </c>
      <c r="AY1550">
        <f t="shared" si="294"/>
        <v>0</v>
      </c>
      <c r="BA1550">
        <f t="shared" si="289"/>
        <v>0</v>
      </c>
      <c r="BB1550">
        <f t="shared" si="290"/>
        <v>0</v>
      </c>
      <c r="BC1550">
        <f t="shared" si="291"/>
        <v>0</v>
      </c>
      <c r="BD1550">
        <f t="shared" si="292"/>
        <v>0</v>
      </c>
    </row>
    <row r="1551" spans="1:56" x14ac:dyDescent="0.3">
      <c r="A1551" s="7">
        <v>1417</v>
      </c>
      <c r="B1551" s="6">
        <v>175236</v>
      </c>
      <c r="C1551" s="7">
        <v>0</v>
      </c>
      <c r="D1551" s="7">
        <v>1</v>
      </c>
      <c r="E1551" s="7">
        <f t="shared" si="293"/>
        <v>1</v>
      </c>
      <c r="F1551" s="7">
        <v>56</v>
      </c>
      <c r="G1551" s="7">
        <v>0</v>
      </c>
      <c r="H1551" s="7">
        <v>1</v>
      </c>
      <c r="I1551" s="7">
        <v>0</v>
      </c>
      <c r="J1551" s="7">
        <v>0</v>
      </c>
      <c r="K1551" s="7">
        <v>0</v>
      </c>
      <c r="L1551" s="7" t="str" cm="1">
        <f t="array" ref="L1551">_xlfn.IFS(G1551=1,G$1,H1551=1,H$1,I1551=1,I$1,J1551=1,J$1,K1551=1,K$1)</f>
        <v>Married</v>
      </c>
      <c r="M1551" s="7">
        <v>0</v>
      </c>
      <c r="N1551" s="7">
        <v>1</v>
      </c>
      <c r="O1551" s="7">
        <v>0</v>
      </c>
      <c r="P1551" s="7">
        <v>0</v>
      </c>
      <c r="Q1551" s="7" t="str" cm="1">
        <f t="array" ref="Q1551">_xlfn.IFS(M1551=1,M$1,N1551=1,N$1,O1551=1,O$1,P1551=1,P$1)</f>
        <v>Graduate</v>
      </c>
      <c r="R1551" t="s">
        <v>41</v>
      </c>
      <c r="S1551" s="7">
        <v>27</v>
      </c>
      <c r="T1551" s="7">
        <v>1020</v>
      </c>
      <c r="U1551" s="7">
        <v>154</v>
      </c>
      <c r="V1551" s="7">
        <v>932</v>
      </c>
      <c r="W1551" s="7">
        <v>28</v>
      </c>
      <c r="X1551" s="7">
        <v>89</v>
      </c>
      <c r="Y1551" s="7">
        <v>266</v>
      </c>
      <c r="Z1551" s="7">
        <v>1956</v>
      </c>
      <c r="AA1551" s="7">
        <v>1</v>
      </c>
      <c r="AB1551" s="7">
        <v>8</v>
      </c>
      <c r="AC1551" s="7">
        <v>3</v>
      </c>
      <c r="AD1551" s="7">
        <v>13</v>
      </c>
      <c r="AE1551" s="7">
        <v>4</v>
      </c>
      <c r="AF1551" s="7">
        <v>0</v>
      </c>
      <c r="AG1551" s="7">
        <v>0</v>
      </c>
      <c r="AH1551" s="7">
        <v>0</v>
      </c>
      <c r="AI1551" s="7">
        <v>0</v>
      </c>
      <c r="AJ1551" s="7">
        <v>0</v>
      </c>
      <c r="AK1551" s="7">
        <v>0</v>
      </c>
      <c r="AL1551" s="7">
        <v>0</v>
      </c>
      <c r="AM1551" s="8">
        <v>43952</v>
      </c>
      <c r="AO1551">
        <f t="shared" si="295"/>
        <v>0</v>
      </c>
      <c r="AP1551">
        <f t="shared" si="296"/>
        <v>0</v>
      </c>
      <c r="AQ1551">
        <f t="shared" si="297"/>
        <v>0</v>
      </c>
      <c r="AR1551">
        <f t="shared" si="298"/>
        <v>0</v>
      </c>
      <c r="AS1551">
        <f t="shared" si="299"/>
        <v>0</v>
      </c>
      <c r="AU1551">
        <f t="shared" si="294"/>
        <v>0</v>
      </c>
      <c r="AV1551">
        <f t="shared" si="294"/>
        <v>0</v>
      </c>
      <c r="AW1551">
        <f t="shared" si="294"/>
        <v>0</v>
      </c>
      <c r="AX1551">
        <f t="shared" si="294"/>
        <v>0</v>
      </c>
      <c r="AY1551">
        <f t="shared" si="294"/>
        <v>0</v>
      </c>
      <c r="BA1551">
        <f t="shared" si="289"/>
        <v>0</v>
      </c>
      <c r="BB1551">
        <f t="shared" si="290"/>
        <v>0</v>
      </c>
      <c r="BC1551">
        <f t="shared" si="291"/>
        <v>0</v>
      </c>
      <c r="BD1551">
        <f t="shared" si="292"/>
        <v>0</v>
      </c>
    </row>
    <row r="1552" spans="1:56" x14ac:dyDescent="0.3">
      <c r="A1552" s="7">
        <v>2347</v>
      </c>
      <c r="B1552" s="6">
        <v>137971</v>
      </c>
      <c r="C1552" s="7">
        <v>1</v>
      </c>
      <c r="D1552" s="7">
        <v>0</v>
      </c>
      <c r="E1552" s="7">
        <f t="shared" si="293"/>
        <v>1</v>
      </c>
      <c r="F1552" s="7">
        <v>47</v>
      </c>
      <c r="G1552" s="7">
        <v>0</v>
      </c>
      <c r="H1552" s="7">
        <v>1</v>
      </c>
      <c r="I1552" s="7">
        <v>0</v>
      </c>
      <c r="J1552" s="7">
        <v>0</v>
      </c>
      <c r="K1552" s="7">
        <v>0</v>
      </c>
      <c r="L1552" s="7" t="str" cm="1">
        <f t="array" ref="L1552">_xlfn.IFS(G1552=1,G$1,H1552=1,H$1,I1552=1,I$1,J1552=1,J$1,K1552=1,K$1)</f>
        <v>Married</v>
      </c>
      <c r="M1552" s="7">
        <v>0</v>
      </c>
      <c r="N1552" s="7">
        <v>1</v>
      </c>
      <c r="O1552" s="7">
        <v>0</v>
      </c>
      <c r="P1552" s="7">
        <v>0</v>
      </c>
      <c r="Q1552" s="7" t="str" cm="1">
        <f t="array" ref="Q1552">_xlfn.IFS(M1552=1,M$1,N1552=1,N$1,O1552=1,O$1,P1552=1,P$1)</f>
        <v>Graduate</v>
      </c>
      <c r="R1552" t="s">
        <v>41</v>
      </c>
      <c r="S1552" s="7">
        <v>97</v>
      </c>
      <c r="T1552" s="7">
        <v>18</v>
      </c>
      <c r="U1552" s="7">
        <v>15</v>
      </c>
      <c r="V1552" s="7">
        <v>36</v>
      </c>
      <c r="W1552" s="7">
        <v>7</v>
      </c>
      <c r="X1552" s="7">
        <v>7</v>
      </c>
      <c r="Y1552" s="7">
        <v>25</v>
      </c>
      <c r="Z1552" s="7">
        <v>58</v>
      </c>
      <c r="AA1552" s="7">
        <v>1</v>
      </c>
      <c r="AB1552" s="7">
        <v>1</v>
      </c>
      <c r="AC1552" s="7">
        <v>0</v>
      </c>
      <c r="AD1552" s="7">
        <v>3</v>
      </c>
      <c r="AE1552" s="7">
        <v>8</v>
      </c>
      <c r="AF1552" s="7">
        <v>0</v>
      </c>
      <c r="AG1552" s="7">
        <v>0</v>
      </c>
      <c r="AH1552" s="7">
        <v>0</v>
      </c>
      <c r="AI1552" s="7">
        <v>0</v>
      </c>
      <c r="AJ1552" s="7">
        <v>0</v>
      </c>
      <c r="AK1552" s="7">
        <v>0</v>
      </c>
      <c r="AL1552" s="7">
        <v>0</v>
      </c>
      <c r="AM1552" s="8">
        <v>43952</v>
      </c>
      <c r="AO1552">
        <f t="shared" si="295"/>
        <v>0</v>
      </c>
      <c r="AP1552">
        <f t="shared" si="296"/>
        <v>0</v>
      </c>
      <c r="AQ1552">
        <f t="shared" si="297"/>
        <v>0</v>
      </c>
      <c r="AR1552">
        <f t="shared" si="298"/>
        <v>0</v>
      </c>
      <c r="AS1552">
        <f t="shared" si="299"/>
        <v>0</v>
      </c>
      <c r="AU1552">
        <f t="shared" si="294"/>
        <v>0</v>
      </c>
      <c r="AV1552">
        <f t="shared" si="294"/>
        <v>0</v>
      </c>
      <c r="AW1552">
        <f t="shared" si="294"/>
        <v>0</v>
      </c>
      <c r="AX1552">
        <f t="shared" si="294"/>
        <v>0</v>
      </c>
      <c r="AY1552">
        <f t="shared" si="294"/>
        <v>0</v>
      </c>
      <c r="BA1552">
        <f t="shared" si="289"/>
        <v>0</v>
      </c>
      <c r="BB1552">
        <f t="shared" si="290"/>
        <v>0</v>
      </c>
      <c r="BC1552">
        <f t="shared" si="291"/>
        <v>0</v>
      </c>
      <c r="BD1552">
        <f t="shared" si="292"/>
        <v>0</v>
      </c>
    </row>
    <row r="1553" spans="1:56" x14ac:dyDescent="0.3">
      <c r="A1553" s="7">
        <v>2712</v>
      </c>
      <c r="B1553" s="6">
        <v>177437</v>
      </c>
      <c r="C1553" s="7">
        <v>0</v>
      </c>
      <c r="D1553" s="7">
        <v>0</v>
      </c>
      <c r="E1553" s="7">
        <f t="shared" si="293"/>
        <v>0</v>
      </c>
      <c r="F1553" s="7">
        <v>57</v>
      </c>
      <c r="G1553" s="7">
        <v>0</v>
      </c>
      <c r="H1553" s="7">
        <v>1</v>
      </c>
      <c r="I1553" s="7">
        <v>0</v>
      </c>
      <c r="J1553" s="7">
        <v>0</v>
      </c>
      <c r="K1553" s="7">
        <v>0</v>
      </c>
      <c r="L1553" s="7" t="str" cm="1">
        <f t="array" ref="L1553">_xlfn.IFS(G1553=1,G$1,H1553=1,H$1,I1553=1,I$1,J1553=1,J$1,K1553=1,K$1)</f>
        <v>Married</v>
      </c>
      <c r="M1553" s="7">
        <v>0</v>
      </c>
      <c r="N1553" s="7">
        <v>1</v>
      </c>
      <c r="O1553" s="7">
        <v>0</v>
      </c>
      <c r="P1553" s="7">
        <v>0</v>
      </c>
      <c r="Q1553" s="7" t="str" cm="1">
        <f t="array" ref="Q1553">_xlfn.IFS(M1553=1,M$1,N1553=1,N$1,O1553=1,O$1,P1553=1,P$1)</f>
        <v>Graduate</v>
      </c>
      <c r="R1553" t="s">
        <v>42</v>
      </c>
      <c r="S1553" s="7">
        <v>70</v>
      </c>
      <c r="T1553" s="7">
        <v>1283</v>
      </c>
      <c r="U1553" s="7">
        <v>48</v>
      </c>
      <c r="V1553" s="7">
        <v>1013</v>
      </c>
      <c r="W1553" s="7">
        <v>66</v>
      </c>
      <c r="X1553" s="7">
        <v>101</v>
      </c>
      <c r="Y1553" s="7">
        <v>66</v>
      </c>
      <c r="Z1553" s="7">
        <v>2445</v>
      </c>
      <c r="AA1553" s="7">
        <v>1</v>
      </c>
      <c r="AB1553" s="7">
        <v>4</v>
      </c>
      <c r="AC1553" s="7">
        <v>5</v>
      </c>
      <c r="AD1553" s="7">
        <v>13</v>
      </c>
      <c r="AE1553" s="7">
        <v>1</v>
      </c>
      <c r="AF1553" s="7">
        <v>0</v>
      </c>
      <c r="AG1553" s="7">
        <v>0</v>
      </c>
      <c r="AH1553" s="7">
        <v>1</v>
      </c>
      <c r="AI1553" s="7">
        <v>0</v>
      </c>
      <c r="AJ1553" s="7">
        <v>0</v>
      </c>
      <c r="AK1553" s="7">
        <v>0</v>
      </c>
      <c r="AL1553" s="7">
        <v>0</v>
      </c>
      <c r="AM1553" s="8">
        <v>43953</v>
      </c>
      <c r="AO1553">
        <f t="shared" si="295"/>
        <v>0</v>
      </c>
      <c r="AP1553">
        <f t="shared" si="296"/>
        <v>0</v>
      </c>
      <c r="AQ1553">
        <f t="shared" si="297"/>
        <v>0</v>
      </c>
      <c r="AR1553">
        <f t="shared" si="298"/>
        <v>0</v>
      </c>
      <c r="AS1553">
        <f t="shared" si="299"/>
        <v>0</v>
      </c>
      <c r="AU1553">
        <f t="shared" si="294"/>
        <v>0</v>
      </c>
      <c r="AV1553">
        <f t="shared" si="294"/>
        <v>0</v>
      </c>
      <c r="AW1553">
        <f t="shared" si="294"/>
        <v>0</v>
      </c>
      <c r="AX1553">
        <f t="shared" si="294"/>
        <v>0</v>
      </c>
      <c r="AY1553">
        <f t="shared" si="294"/>
        <v>0</v>
      </c>
      <c r="BA1553">
        <f t="shared" si="289"/>
        <v>0</v>
      </c>
      <c r="BB1553">
        <f t="shared" si="290"/>
        <v>0</v>
      </c>
      <c r="BC1553">
        <f t="shared" si="291"/>
        <v>0</v>
      </c>
      <c r="BD1553">
        <f t="shared" si="292"/>
        <v>0</v>
      </c>
    </row>
    <row r="1554" spans="1:56" x14ac:dyDescent="0.3">
      <c r="A1554" s="7">
        <v>3188</v>
      </c>
      <c r="B1554" s="6">
        <v>158025</v>
      </c>
      <c r="C1554" s="7">
        <v>0</v>
      </c>
      <c r="D1554" s="7">
        <v>1</v>
      </c>
      <c r="E1554" s="7">
        <f t="shared" si="293"/>
        <v>1</v>
      </c>
      <c r="F1554" s="7">
        <v>41</v>
      </c>
      <c r="G1554" s="7">
        <v>0</v>
      </c>
      <c r="H1554" s="7">
        <v>1</v>
      </c>
      <c r="I1554" s="7">
        <v>0</v>
      </c>
      <c r="J1554" s="7">
        <v>0</v>
      </c>
      <c r="K1554" s="7">
        <v>0</v>
      </c>
      <c r="L1554" s="7" t="str" cm="1">
        <f t="array" ref="L1554">_xlfn.IFS(G1554=1,G$1,H1554=1,H$1,I1554=1,I$1,J1554=1,J$1,K1554=1,K$1)</f>
        <v>Married</v>
      </c>
      <c r="M1554" s="7">
        <v>0</v>
      </c>
      <c r="N1554" s="7">
        <v>1</v>
      </c>
      <c r="O1554" s="7">
        <v>0</v>
      </c>
      <c r="P1554" s="7">
        <v>0</v>
      </c>
      <c r="Q1554" s="7" t="str" cm="1">
        <f t="array" ref="Q1554">_xlfn.IFS(M1554=1,M$1,N1554=1,N$1,O1554=1,O$1,P1554=1,P$1)</f>
        <v>Graduate</v>
      </c>
      <c r="R1554" t="s">
        <v>44</v>
      </c>
      <c r="S1554" s="7">
        <v>81</v>
      </c>
      <c r="T1554" s="7">
        <v>735</v>
      </c>
      <c r="U1554" s="7">
        <v>84</v>
      </c>
      <c r="V1554" s="7">
        <v>240</v>
      </c>
      <c r="W1554" s="7">
        <v>30</v>
      </c>
      <c r="X1554" s="7">
        <v>131</v>
      </c>
      <c r="Y1554" s="7">
        <v>60</v>
      </c>
      <c r="Z1554" s="7">
        <v>1160</v>
      </c>
      <c r="AA1554" s="7">
        <v>3</v>
      </c>
      <c r="AB1554" s="7">
        <v>3</v>
      </c>
      <c r="AC1554" s="7">
        <v>2</v>
      </c>
      <c r="AD1554" s="7">
        <v>10</v>
      </c>
      <c r="AE1554" s="7">
        <v>4</v>
      </c>
      <c r="AF1554" s="7">
        <v>0</v>
      </c>
      <c r="AG1554" s="7">
        <v>0</v>
      </c>
      <c r="AH1554" s="7">
        <v>0</v>
      </c>
      <c r="AI1554" s="7">
        <v>0</v>
      </c>
      <c r="AJ1554" s="7">
        <v>0</v>
      </c>
      <c r="AK1554" s="7">
        <v>0</v>
      </c>
      <c r="AL1554" s="7">
        <v>0</v>
      </c>
      <c r="AM1554" s="8">
        <v>43953</v>
      </c>
      <c r="AO1554">
        <f t="shared" si="295"/>
        <v>0</v>
      </c>
      <c r="AP1554">
        <f t="shared" si="296"/>
        <v>0</v>
      </c>
      <c r="AQ1554">
        <f t="shared" si="297"/>
        <v>0</v>
      </c>
      <c r="AR1554">
        <f t="shared" si="298"/>
        <v>0</v>
      </c>
      <c r="AS1554">
        <f t="shared" si="299"/>
        <v>0</v>
      </c>
      <c r="AU1554">
        <f t="shared" si="294"/>
        <v>0</v>
      </c>
      <c r="AV1554">
        <f t="shared" si="294"/>
        <v>0</v>
      </c>
      <c r="AW1554">
        <f t="shared" si="294"/>
        <v>0</v>
      </c>
      <c r="AX1554">
        <f t="shared" si="294"/>
        <v>0</v>
      </c>
      <c r="AY1554">
        <f t="shared" si="294"/>
        <v>0</v>
      </c>
      <c r="BA1554">
        <f t="shared" si="289"/>
        <v>0</v>
      </c>
      <c r="BB1554">
        <f t="shared" si="290"/>
        <v>0</v>
      </c>
      <c r="BC1554">
        <f t="shared" si="291"/>
        <v>0</v>
      </c>
      <c r="BD1554">
        <f t="shared" si="292"/>
        <v>0</v>
      </c>
    </row>
    <row r="1555" spans="1:56" x14ac:dyDescent="0.3">
      <c r="A1555" s="7">
        <v>3006</v>
      </c>
      <c r="B1555" s="6">
        <v>167225</v>
      </c>
      <c r="C1555" s="7">
        <v>0</v>
      </c>
      <c r="D1555" s="7">
        <v>1</v>
      </c>
      <c r="E1555" s="7">
        <f t="shared" si="293"/>
        <v>1</v>
      </c>
      <c r="F1555" s="7">
        <v>65</v>
      </c>
      <c r="G1555" s="7">
        <v>0</v>
      </c>
      <c r="H1555" s="7">
        <v>1</v>
      </c>
      <c r="I1555" s="7">
        <v>0</v>
      </c>
      <c r="J1555" s="7">
        <v>0</v>
      </c>
      <c r="K1555" s="7">
        <v>0</v>
      </c>
      <c r="L1555" s="7" t="str" cm="1">
        <f t="array" ref="L1555">_xlfn.IFS(G1555=1,G$1,H1555=1,H$1,I1555=1,I$1,J1555=1,J$1,K1555=1,K$1)</f>
        <v>Married</v>
      </c>
      <c r="M1555" s="7">
        <v>0</v>
      </c>
      <c r="N1555" s="7">
        <v>1</v>
      </c>
      <c r="O1555" s="7">
        <v>0</v>
      </c>
      <c r="P1555" s="7">
        <v>0</v>
      </c>
      <c r="Q1555" s="7" t="str" cm="1">
        <f t="array" ref="Q1555">_xlfn.IFS(M1555=1,M$1,N1555=1,N$1,O1555=1,O$1,P1555=1,P$1)</f>
        <v>Graduate</v>
      </c>
      <c r="R1555" t="s">
        <v>42</v>
      </c>
      <c r="S1555" s="7">
        <v>4</v>
      </c>
      <c r="T1555" s="7">
        <v>784</v>
      </c>
      <c r="U1555" s="7">
        <v>87</v>
      </c>
      <c r="V1555" s="7">
        <v>801</v>
      </c>
      <c r="W1555" s="7">
        <v>114</v>
      </c>
      <c r="X1555" s="7">
        <v>17</v>
      </c>
      <c r="Y1555" s="7">
        <v>356</v>
      </c>
      <c r="Z1555" s="7">
        <v>1448</v>
      </c>
      <c r="AA1555" s="7">
        <v>3</v>
      </c>
      <c r="AB1555" s="7">
        <v>7</v>
      </c>
      <c r="AC1555" s="7">
        <v>2</v>
      </c>
      <c r="AD1555" s="7">
        <v>11</v>
      </c>
      <c r="AE1555" s="7">
        <v>5</v>
      </c>
      <c r="AF1555" s="7">
        <v>0</v>
      </c>
      <c r="AG1555" s="7">
        <v>0</v>
      </c>
      <c r="AH1555" s="7">
        <v>0</v>
      </c>
      <c r="AI1555" s="7">
        <v>0</v>
      </c>
      <c r="AJ1555" s="7">
        <v>0</v>
      </c>
      <c r="AK1555" s="7">
        <v>0</v>
      </c>
      <c r="AL1555" s="7">
        <v>0</v>
      </c>
      <c r="AM1555" s="8">
        <v>43953</v>
      </c>
      <c r="AO1555">
        <f t="shared" si="295"/>
        <v>0</v>
      </c>
      <c r="AP1555">
        <f t="shared" si="296"/>
        <v>0</v>
      </c>
      <c r="AQ1555">
        <f t="shared" si="297"/>
        <v>0</v>
      </c>
      <c r="AR1555">
        <f t="shared" si="298"/>
        <v>0</v>
      </c>
      <c r="AS1555">
        <f t="shared" si="299"/>
        <v>0</v>
      </c>
      <c r="AU1555">
        <f t="shared" si="294"/>
        <v>0</v>
      </c>
      <c r="AV1555">
        <f t="shared" si="294"/>
        <v>0</v>
      </c>
      <c r="AW1555">
        <f t="shared" si="294"/>
        <v>0</v>
      </c>
      <c r="AX1555">
        <f t="shared" si="294"/>
        <v>0</v>
      </c>
      <c r="AY1555">
        <f t="shared" si="294"/>
        <v>0</v>
      </c>
      <c r="BA1555">
        <f t="shared" si="289"/>
        <v>0</v>
      </c>
      <c r="BB1555">
        <f t="shared" si="290"/>
        <v>0</v>
      </c>
      <c r="BC1555">
        <f t="shared" si="291"/>
        <v>0</v>
      </c>
      <c r="BD1555">
        <f t="shared" si="292"/>
        <v>0</v>
      </c>
    </row>
    <row r="1556" spans="1:56" x14ac:dyDescent="0.3">
      <c r="A1556" s="7">
        <v>1510</v>
      </c>
      <c r="B1556" s="6">
        <v>177863</v>
      </c>
      <c r="C1556" s="7">
        <v>0</v>
      </c>
      <c r="D1556" s="7">
        <v>0</v>
      </c>
      <c r="E1556" s="7">
        <f t="shared" si="293"/>
        <v>0</v>
      </c>
      <c r="F1556" s="7">
        <v>62</v>
      </c>
      <c r="G1556" s="7">
        <v>0</v>
      </c>
      <c r="H1556" s="7">
        <v>0</v>
      </c>
      <c r="I1556" s="7">
        <v>1</v>
      </c>
      <c r="J1556" s="7">
        <v>0</v>
      </c>
      <c r="K1556" s="7">
        <v>0</v>
      </c>
      <c r="L1556" s="7" t="str" cm="1">
        <f t="array" ref="L1556">_xlfn.IFS(G1556=1,G$1,H1556=1,H$1,I1556=1,I$1,J1556=1,J$1,K1556=1,K$1)</f>
        <v>Together</v>
      </c>
      <c r="M1556" s="7">
        <v>0</v>
      </c>
      <c r="N1556" s="7">
        <v>0</v>
      </c>
      <c r="O1556" s="7">
        <v>0</v>
      </c>
      <c r="P1556" s="7">
        <v>1</v>
      </c>
      <c r="Q1556" s="7" t="str" cm="1">
        <f t="array" ref="Q1556">_xlfn.IFS(M1556=1,M$1,N1556=1,N$1,O1556=1,O$1,P1556=1,P$1)</f>
        <v>PhD</v>
      </c>
      <c r="R1556" t="s">
        <v>39</v>
      </c>
      <c r="S1556" s="7">
        <v>20</v>
      </c>
      <c r="T1556" s="7">
        <v>2012</v>
      </c>
      <c r="U1556" s="7">
        <v>87</v>
      </c>
      <c r="V1556" s="7">
        <v>729</v>
      </c>
      <c r="W1556" s="7">
        <v>37</v>
      </c>
      <c r="X1556" s="7">
        <v>57</v>
      </c>
      <c r="Y1556" s="7">
        <v>27</v>
      </c>
      <c r="Z1556" s="7">
        <v>2894</v>
      </c>
      <c r="AA1556" s="7">
        <v>1</v>
      </c>
      <c r="AB1556" s="7">
        <v>4</v>
      </c>
      <c r="AC1556" s="7">
        <v>5</v>
      </c>
      <c r="AD1556" s="7">
        <v>10</v>
      </c>
      <c r="AE1556" s="7">
        <v>2</v>
      </c>
      <c r="AF1556" s="7">
        <v>0</v>
      </c>
      <c r="AG1556" s="7">
        <v>0</v>
      </c>
      <c r="AH1556" s="7">
        <v>0</v>
      </c>
      <c r="AI1556" s="7">
        <v>0</v>
      </c>
      <c r="AJ1556" s="7">
        <v>0</v>
      </c>
      <c r="AK1556" s="7">
        <v>0</v>
      </c>
      <c r="AL1556" s="7">
        <v>0</v>
      </c>
      <c r="AM1556" s="8">
        <v>43954</v>
      </c>
      <c r="AO1556">
        <f t="shared" si="295"/>
        <v>0</v>
      </c>
      <c r="AP1556">
        <f t="shared" si="296"/>
        <v>0</v>
      </c>
      <c r="AQ1556">
        <f t="shared" si="297"/>
        <v>0</v>
      </c>
      <c r="AR1556">
        <f t="shared" si="298"/>
        <v>0</v>
      </c>
      <c r="AS1556">
        <f t="shared" si="299"/>
        <v>0</v>
      </c>
      <c r="AU1556">
        <f t="shared" si="294"/>
        <v>0</v>
      </c>
      <c r="AV1556">
        <f t="shared" si="294"/>
        <v>0</v>
      </c>
      <c r="AW1556">
        <f t="shared" si="294"/>
        <v>0</v>
      </c>
      <c r="AX1556">
        <f t="shared" si="294"/>
        <v>0</v>
      </c>
      <c r="AY1556">
        <f t="shared" si="294"/>
        <v>0</v>
      </c>
      <c r="BA1556">
        <f t="shared" si="289"/>
        <v>0</v>
      </c>
      <c r="BB1556">
        <f t="shared" si="290"/>
        <v>0</v>
      </c>
      <c r="BC1556">
        <f t="shared" si="291"/>
        <v>0</v>
      </c>
      <c r="BD1556">
        <f t="shared" si="292"/>
        <v>0</v>
      </c>
    </row>
    <row r="1557" spans="1:56" x14ac:dyDescent="0.3">
      <c r="A1557" s="7">
        <v>1478</v>
      </c>
      <c r="B1557" s="6">
        <v>155614</v>
      </c>
      <c r="C1557" s="7">
        <v>0</v>
      </c>
      <c r="D1557" s="7">
        <v>0</v>
      </c>
      <c r="E1557" s="7">
        <f t="shared" si="293"/>
        <v>0</v>
      </c>
      <c r="F1557" s="7">
        <v>76</v>
      </c>
      <c r="G1557" s="7">
        <v>1</v>
      </c>
      <c r="H1557" s="7">
        <v>0</v>
      </c>
      <c r="I1557" s="7">
        <v>0</v>
      </c>
      <c r="J1557" s="7">
        <v>0</v>
      </c>
      <c r="K1557" s="7">
        <v>0</v>
      </c>
      <c r="L1557" s="7" t="str" cm="1">
        <f t="array" ref="L1557">_xlfn.IFS(G1557=1,G$1,H1557=1,H$1,I1557=1,I$1,J1557=1,J$1,K1557=1,K$1)</f>
        <v>Divorced</v>
      </c>
      <c r="M1557" s="7">
        <v>0</v>
      </c>
      <c r="N1557" s="7">
        <v>0</v>
      </c>
      <c r="O1557" s="7">
        <v>0</v>
      </c>
      <c r="P1557" s="7">
        <v>1</v>
      </c>
      <c r="Q1557" s="7" t="str" cm="1">
        <f t="array" ref="Q1557">_xlfn.IFS(M1557=1,M$1,N1557=1,N$1,O1557=1,O$1,P1557=1,P$1)</f>
        <v>PhD</v>
      </c>
      <c r="R1557" t="s">
        <v>44</v>
      </c>
      <c r="S1557" s="7">
        <v>85</v>
      </c>
      <c r="T1557" s="7">
        <v>1410</v>
      </c>
      <c r="U1557" s="7">
        <v>36</v>
      </c>
      <c r="V1557" s="7">
        <v>367</v>
      </c>
      <c r="W1557" s="7">
        <v>22</v>
      </c>
      <c r="X1557" s="7">
        <v>0</v>
      </c>
      <c r="Y1557" s="7">
        <v>73</v>
      </c>
      <c r="Z1557" s="7">
        <v>1763</v>
      </c>
      <c r="AA1557" s="7">
        <v>1</v>
      </c>
      <c r="AB1557" s="7">
        <v>9</v>
      </c>
      <c r="AC1557" s="7">
        <v>4</v>
      </c>
      <c r="AD1557" s="7">
        <v>6</v>
      </c>
      <c r="AE1557" s="7">
        <v>7</v>
      </c>
      <c r="AF1557" s="7">
        <v>0</v>
      </c>
      <c r="AG1557" s="7">
        <v>1</v>
      </c>
      <c r="AH1557" s="7">
        <v>0</v>
      </c>
      <c r="AI1557" s="7">
        <v>0</v>
      </c>
      <c r="AJ1557" s="7">
        <v>0</v>
      </c>
      <c r="AK1557" s="7">
        <v>0</v>
      </c>
      <c r="AL1557" s="7">
        <v>0</v>
      </c>
      <c r="AM1557" s="8">
        <v>43954</v>
      </c>
      <c r="AO1557">
        <f t="shared" si="295"/>
        <v>1</v>
      </c>
      <c r="AP1557">
        <f t="shared" si="296"/>
        <v>0</v>
      </c>
      <c r="AQ1557">
        <f t="shared" si="297"/>
        <v>0</v>
      </c>
      <c r="AR1557">
        <f t="shared" si="298"/>
        <v>0</v>
      </c>
      <c r="AS1557">
        <f t="shared" si="299"/>
        <v>0</v>
      </c>
      <c r="AU1557">
        <f t="shared" si="294"/>
        <v>0</v>
      </c>
      <c r="AV1557">
        <f t="shared" si="294"/>
        <v>0</v>
      </c>
      <c r="AW1557">
        <f t="shared" si="294"/>
        <v>0</v>
      </c>
      <c r="AX1557">
        <f t="shared" si="294"/>
        <v>0</v>
      </c>
      <c r="AY1557">
        <f t="shared" si="294"/>
        <v>0</v>
      </c>
      <c r="BA1557">
        <f t="shared" si="289"/>
        <v>0</v>
      </c>
      <c r="BB1557">
        <f t="shared" si="290"/>
        <v>0</v>
      </c>
      <c r="BC1557">
        <f t="shared" si="291"/>
        <v>0</v>
      </c>
      <c r="BD1557">
        <f t="shared" si="292"/>
        <v>0</v>
      </c>
    </row>
    <row r="1558" spans="1:56" x14ac:dyDescent="0.3">
      <c r="A1558" s="7">
        <v>1230</v>
      </c>
      <c r="B1558" s="6">
        <v>173687</v>
      </c>
      <c r="C1558" s="7">
        <v>0</v>
      </c>
      <c r="D1558" s="7">
        <v>0</v>
      </c>
      <c r="E1558" s="7">
        <f t="shared" si="293"/>
        <v>0</v>
      </c>
      <c r="F1558" s="7">
        <v>30</v>
      </c>
      <c r="G1558" s="7">
        <v>0</v>
      </c>
      <c r="H1558" s="7">
        <v>1</v>
      </c>
      <c r="I1558" s="7">
        <v>0</v>
      </c>
      <c r="J1558" s="7">
        <v>0</v>
      </c>
      <c r="K1558" s="7">
        <v>0</v>
      </c>
      <c r="L1558" s="7" t="str" cm="1">
        <f t="array" ref="L1558">_xlfn.IFS(G1558=1,G$1,H1558=1,H$1,I1558=1,I$1,J1558=1,J$1,K1558=1,K$1)</f>
        <v>Married</v>
      </c>
      <c r="M1558" s="7">
        <v>0</v>
      </c>
      <c r="N1558" s="7">
        <v>1</v>
      </c>
      <c r="O1558" s="7">
        <v>0</v>
      </c>
      <c r="P1558" s="7">
        <v>0</v>
      </c>
      <c r="Q1558" s="7" t="str" cm="1">
        <f t="array" ref="Q1558">_xlfn.IFS(M1558=1,M$1,N1558=1,N$1,O1558=1,O$1,P1558=1,P$1)</f>
        <v>Graduate</v>
      </c>
      <c r="R1558" t="s">
        <v>42</v>
      </c>
      <c r="S1558" s="7">
        <v>8</v>
      </c>
      <c r="T1558" s="7">
        <v>1318</v>
      </c>
      <c r="U1558" s="7">
        <v>361</v>
      </c>
      <c r="V1558" s="7">
        <v>1186</v>
      </c>
      <c r="W1558" s="7">
        <v>514</v>
      </c>
      <c r="X1558" s="7">
        <v>31</v>
      </c>
      <c r="Y1558" s="7">
        <v>427</v>
      </c>
      <c r="Z1558" s="7">
        <v>2982</v>
      </c>
      <c r="AA1558" s="7">
        <v>1</v>
      </c>
      <c r="AB1558" s="7">
        <v>3</v>
      </c>
      <c r="AC1558" s="7">
        <v>9</v>
      </c>
      <c r="AD1558" s="7">
        <v>9</v>
      </c>
      <c r="AE1558" s="7">
        <v>2</v>
      </c>
      <c r="AF1558" s="7">
        <v>0</v>
      </c>
      <c r="AG1558" s="7">
        <v>0</v>
      </c>
      <c r="AH1558" s="7">
        <v>0</v>
      </c>
      <c r="AI1558" s="7">
        <v>1</v>
      </c>
      <c r="AJ1558" s="7">
        <v>0</v>
      </c>
      <c r="AK1558" s="7">
        <v>0</v>
      </c>
      <c r="AL1558" s="7">
        <v>1</v>
      </c>
      <c r="AM1558" s="8">
        <v>43955</v>
      </c>
      <c r="AO1558">
        <f t="shared" si="295"/>
        <v>0</v>
      </c>
      <c r="AP1558">
        <f t="shared" si="296"/>
        <v>0</v>
      </c>
      <c r="AQ1558">
        <f t="shared" si="297"/>
        <v>0</v>
      </c>
      <c r="AR1558">
        <f t="shared" si="298"/>
        <v>0</v>
      </c>
      <c r="AS1558">
        <f t="shared" si="299"/>
        <v>0</v>
      </c>
      <c r="AU1558">
        <f t="shared" si="294"/>
        <v>0</v>
      </c>
      <c r="AV1558">
        <f t="shared" si="294"/>
        <v>0</v>
      </c>
      <c r="AW1558">
        <f t="shared" si="294"/>
        <v>0</v>
      </c>
      <c r="AX1558">
        <f t="shared" si="294"/>
        <v>0</v>
      </c>
      <c r="AY1558">
        <f t="shared" si="294"/>
        <v>0</v>
      </c>
      <c r="BA1558">
        <f t="shared" si="289"/>
        <v>0</v>
      </c>
      <c r="BB1558">
        <f t="shared" si="290"/>
        <v>0</v>
      </c>
      <c r="BC1558">
        <f t="shared" si="291"/>
        <v>0</v>
      </c>
      <c r="BD1558">
        <f t="shared" si="292"/>
        <v>0</v>
      </c>
    </row>
    <row r="1559" spans="1:56" x14ac:dyDescent="0.3">
      <c r="A1559" s="7">
        <v>2758</v>
      </c>
      <c r="B1559" s="6">
        <v>171232</v>
      </c>
      <c r="C1559" s="7">
        <v>0</v>
      </c>
      <c r="D1559" s="7">
        <v>1</v>
      </c>
      <c r="E1559" s="7">
        <f t="shared" si="293"/>
        <v>1</v>
      </c>
      <c r="F1559" s="7">
        <v>61</v>
      </c>
      <c r="G1559" s="7">
        <v>0</v>
      </c>
      <c r="H1559" s="7">
        <v>0</v>
      </c>
      <c r="I1559" s="7">
        <v>1</v>
      </c>
      <c r="J1559" s="7">
        <v>0</v>
      </c>
      <c r="K1559" s="7">
        <v>0</v>
      </c>
      <c r="L1559" s="7" t="str" cm="1">
        <f t="array" ref="L1559">_xlfn.IFS(G1559=1,G$1,H1559=1,H$1,I1559=1,I$1,J1559=1,J$1,K1559=1,K$1)</f>
        <v>Together</v>
      </c>
      <c r="M1559" s="7">
        <v>0</v>
      </c>
      <c r="N1559" s="7">
        <v>1</v>
      </c>
      <c r="O1559" s="7">
        <v>0</v>
      </c>
      <c r="P1559" s="7">
        <v>0</v>
      </c>
      <c r="Q1559" s="7" t="str" cm="1">
        <f t="array" ref="Q1559">_xlfn.IFS(M1559=1,M$1,N1559=1,N$1,O1559=1,O$1,P1559=1,P$1)</f>
        <v>Graduate</v>
      </c>
      <c r="R1559" t="s">
        <v>39</v>
      </c>
      <c r="S1559" s="7">
        <v>91</v>
      </c>
      <c r="T1559" s="7">
        <v>1570</v>
      </c>
      <c r="U1559" s="7">
        <v>41</v>
      </c>
      <c r="V1559" s="7">
        <v>409</v>
      </c>
      <c r="W1559" s="7">
        <v>82</v>
      </c>
      <c r="X1559" s="7">
        <v>63</v>
      </c>
      <c r="Y1559" s="7">
        <v>41</v>
      </c>
      <c r="Z1559" s="7">
        <v>2123</v>
      </c>
      <c r="AA1559" s="7">
        <v>2</v>
      </c>
      <c r="AB1559" s="7">
        <v>11</v>
      </c>
      <c r="AC1559" s="7">
        <v>2</v>
      </c>
      <c r="AD1559" s="7">
        <v>10</v>
      </c>
      <c r="AE1559" s="7">
        <v>7</v>
      </c>
      <c r="AF1559" s="7">
        <v>0</v>
      </c>
      <c r="AG1559" s="7">
        <v>0</v>
      </c>
      <c r="AH1559" s="7">
        <v>0</v>
      </c>
      <c r="AI1559" s="7">
        <v>0</v>
      </c>
      <c r="AJ1559" s="7">
        <v>0</v>
      </c>
      <c r="AK1559" s="7">
        <v>0</v>
      </c>
      <c r="AL1559" s="7">
        <v>0</v>
      </c>
      <c r="AM1559" s="8">
        <v>43955</v>
      </c>
      <c r="AO1559">
        <f t="shared" si="295"/>
        <v>0</v>
      </c>
      <c r="AP1559">
        <f t="shared" si="296"/>
        <v>0</v>
      </c>
      <c r="AQ1559">
        <f t="shared" si="297"/>
        <v>0</v>
      </c>
      <c r="AR1559">
        <f t="shared" si="298"/>
        <v>0</v>
      </c>
      <c r="AS1559">
        <f t="shared" si="299"/>
        <v>0</v>
      </c>
      <c r="AU1559">
        <f t="shared" si="294"/>
        <v>0</v>
      </c>
      <c r="AV1559">
        <f t="shared" si="294"/>
        <v>0</v>
      </c>
      <c r="AW1559">
        <f t="shared" si="294"/>
        <v>0</v>
      </c>
      <c r="AX1559">
        <f t="shared" si="294"/>
        <v>0</v>
      </c>
      <c r="AY1559">
        <f t="shared" si="294"/>
        <v>0</v>
      </c>
      <c r="BA1559">
        <f t="shared" si="289"/>
        <v>0</v>
      </c>
      <c r="BB1559">
        <f t="shared" si="290"/>
        <v>0</v>
      </c>
      <c r="BC1559">
        <f t="shared" si="291"/>
        <v>0</v>
      </c>
      <c r="BD1559">
        <f t="shared" si="292"/>
        <v>0</v>
      </c>
    </row>
    <row r="1560" spans="1:56" x14ac:dyDescent="0.3">
      <c r="A1560" s="7">
        <v>2260</v>
      </c>
      <c r="B1560" s="6">
        <v>146149</v>
      </c>
      <c r="C1560" s="7">
        <v>0</v>
      </c>
      <c r="D1560" s="7">
        <v>1</v>
      </c>
      <c r="E1560" s="7">
        <f t="shared" si="293"/>
        <v>1</v>
      </c>
      <c r="F1560" s="7">
        <v>45</v>
      </c>
      <c r="G1560" s="7">
        <v>0</v>
      </c>
      <c r="H1560" s="7">
        <v>1</v>
      </c>
      <c r="I1560" s="7">
        <v>0</v>
      </c>
      <c r="J1560" s="7">
        <v>0</v>
      </c>
      <c r="K1560" s="7">
        <v>0</v>
      </c>
      <c r="L1560" s="7" t="str" cm="1">
        <f t="array" ref="L1560">_xlfn.IFS(G1560=1,G$1,H1560=1,H$1,I1560=1,I$1,J1560=1,J$1,K1560=1,K$1)</f>
        <v>Married</v>
      </c>
      <c r="M1560" s="7">
        <v>0</v>
      </c>
      <c r="N1560" s="7">
        <v>1</v>
      </c>
      <c r="O1560" s="7">
        <v>0</v>
      </c>
      <c r="P1560" s="7">
        <v>0</v>
      </c>
      <c r="Q1560" s="7" t="str" cm="1">
        <f t="array" ref="Q1560">_xlfn.IFS(M1560=1,M$1,N1560=1,N$1,O1560=1,O$1,P1560=1,P$1)</f>
        <v>Graduate</v>
      </c>
      <c r="R1560" t="s">
        <v>39</v>
      </c>
      <c r="S1560" s="7">
        <v>36</v>
      </c>
      <c r="T1560" s="7">
        <v>804</v>
      </c>
      <c r="U1560" s="7">
        <v>19</v>
      </c>
      <c r="V1560" s="7">
        <v>225</v>
      </c>
      <c r="W1560" s="7">
        <v>13</v>
      </c>
      <c r="X1560" s="7">
        <v>0</v>
      </c>
      <c r="Y1560" s="7">
        <v>86</v>
      </c>
      <c r="Z1560" s="7">
        <v>975</v>
      </c>
      <c r="AA1560" s="7">
        <v>5</v>
      </c>
      <c r="AB1560" s="7">
        <v>5</v>
      </c>
      <c r="AC1560" s="7">
        <v>1</v>
      </c>
      <c r="AD1560" s="7">
        <v>7</v>
      </c>
      <c r="AE1560" s="7">
        <v>5</v>
      </c>
      <c r="AF1560" s="7">
        <v>0</v>
      </c>
      <c r="AG1560" s="7">
        <v>0</v>
      </c>
      <c r="AH1560" s="7">
        <v>0</v>
      </c>
      <c r="AI1560" s="7">
        <v>0</v>
      </c>
      <c r="AJ1560" s="7">
        <v>0</v>
      </c>
      <c r="AK1560" s="7">
        <v>0</v>
      </c>
      <c r="AL1560" s="7">
        <v>0</v>
      </c>
      <c r="AM1560" s="8">
        <v>43956</v>
      </c>
      <c r="AO1560">
        <f t="shared" si="295"/>
        <v>0</v>
      </c>
      <c r="AP1560">
        <f t="shared" si="296"/>
        <v>0</v>
      </c>
      <c r="AQ1560">
        <f t="shared" si="297"/>
        <v>0</v>
      </c>
      <c r="AR1560">
        <f t="shared" si="298"/>
        <v>0</v>
      </c>
      <c r="AS1560">
        <f t="shared" si="299"/>
        <v>0</v>
      </c>
      <c r="AU1560">
        <f t="shared" si="294"/>
        <v>0</v>
      </c>
      <c r="AV1560">
        <f t="shared" si="294"/>
        <v>0</v>
      </c>
      <c r="AW1560">
        <f t="shared" si="294"/>
        <v>0</v>
      </c>
      <c r="AX1560">
        <f t="shared" si="294"/>
        <v>0</v>
      </c>
      <c r="AY1560">
        <f t="shared" si="294"/>
        <v>0</v>
      </c>
      <c r="BA1560">
        <f t="shared" si="289"/>
        <v>0</v>
      </c>
      <c r="BB1560">
        <f t="shared" si="290"/>
        <v>0</v>
      </c>
      <c r="BC1560">
        <f t="shared" si="291"/>
        <v>0</v>
      </c>
      <c r="BD1560">
        <f t="shared" si="292"/>
        <v>0</v>
      </c>
    </row>
    <row r="1561" spans="1:56" x14ac:dyDescent="0.3">
      <c r="A1561" s="7">
        <v>3017</v>
      </c>
      <c r="B1561" s="6">
        <v>129009</v>
      </c>
      <c r="C1561" s="7">
        <v>1</v>
      </c>
      <c r="D1561" s="7">
        <v>0</v>
      </c>
      <c r="E1561" s="7">
        <f t="shared" si="293"/>
        <v>1</v>
      </c>
      <c r="F1561" s="7">
        <v>39</v>
      </c>
      <c r="G1561" s="7">
        <v>0</v>
      </c>
      <c r="H1561" s="7">
        <v>1</v>
      </c>
      <c r="I1561" s="7">
        <v>0</v>
      </c>
      <c r="J1561" s="7">
        <v>0</v>
      </c>
      <c r="K1561" s="7">
        <v>0</v>
      </c>
      <c r="L1561" s="7" t="str" cm="1">
        <f t="array" ref="L1561">_xlfn.IFS(G1561=1,G$1,H1561=1,H$1,I1561=1,I$1,J1561=1,J$1,K1561=1,K$1)</f>
        <v>Married</v>
      </c>
      <c r="M1561" s="7">
        <v>0</v>
      </c>
      <c r="N1561" s="7">
        <v>1</v>
      </c>
      <c r="O1561" s="7">
        <v>0</v>
      </c>
      <c r="P1561" s="7">
        <v>0</v>
      </c>
      <c r="Q1561" s="7" t="str" cm="1">
        <f t="array" ref="Q1561">_xlfn.IFS(M1561=1,M$1,N1561=1,N$1,O1561=1,O$1,P1561=1,P$1)</f>
        <v>Graduate</v>
      </c>
      <c r="R1561" t="s">
        <v>43</v>
      </c>
      <c r="S1561" s="7">
        <v>19</v>
      </c>
      <c r="T1561" s="7">
        <v>27</v>
      </c>
      <c r="U1561" s="7">
        <v>27</v>
      </c>
      <c r="V1561" s="7">
        <v>67</v>
      </c>
      <c r="W1561" s="7">
        <v>44</v>
      </c>
      <c r="X1561" s="7">
        <v>22</v>
      </c>
      <c r="Y1561" s="7">
        <v>9</v>
      </c>
      <c r="Z1561" s="7">
        <v>178</v>
      </c>
      <c r="AA1561" s="7">
        <v>2</v>
      </c>
      <c r="AB1561" s="7">
        <v>2</v>
      </c>
      <c r="AC1561" s="7">
        <v>0</v>
      </c>
      <c r="AD1561" s="7">
        <v>3</v>
      </c>
      <c r="AE1561" s="7">
        <v>6</v>
      </c>
      <c r="AF1561" s="7">
        <v>0</v>
      </c>
      <c r="AG1561" s="7">
        <v>0</v>
      </c>
      <c r="AH1561" s="7">
        <v>0</v>
      </c>
      <c r="AI1561" s="7">
        <v>0</v>
      </c>
      <c r="AJ1561" s="7">
        <v>0</v>
      </c>
      <c r="AK1561" s="7">
        <v>0</v>
      </c>
      <c r="AL1561" s="7">
        <v>0</v>
      </c>
      <c r="AM1561" s="8">
        <v>43956</v>
      </c>
      <c r="AO1561">
        <f t="shared" si="295"/>
        <v>0</v>
      </c>
      <c r="AP1561">
        <f t="shared" si="296"/>
        <v>0</v>
      </c>
      <c r="AQ1561">
        <f t="shared" si="297"/>
        <v>0</v>
      </c>
      <c r="AR1561">
        <f t="shared" si="298"/>
        <v>0</v>
      </c>
      <c r="AS1561">
        <f t="shared" si="299"/>
        <v>0</v>
      </c>
      <c r="AU1561">
        <f t="shared" si="294"/>
        <v>0</v>
      </c>
      <c r="AV1561">
        <f t="shared" si="294"/>
        <v>0</v>
      </c>
      <c r="AW1561">
        <f t="shared" si="294"/>
        <v>0</v>
      </c>
      <c r="AX1561">
        <f t="shared" si="294"/>
        <v>0</v>
      </c>
      <c r="AY1561">
        <f t="shared" si="294"/>
        <v>0</v>
      </c>
      <c r="BA1561">
        <f t="shared" si="289"/>
        <v>0</v>
      </c>
      <c r="BB1561">
        <f t="shared" si="290"/>
        <v>0</v>
      </c>
      <c r="BC1561">
        <f t="shared" si="291"/>
        <v>0</v>
      </c>
      <c r="BD1561">
        <f t="shared" si="292"/>
        <v>0</v>
      </c>
    </row>
    <row r="1562" spans="1:56" x14ac:dyDescent="0.3">
      <c r="A1562" s="7">
        <v>2220</v>
      </c>
      <c r="B1562" s="6">
        <v>144213</v>
      </c>
      <c r="C1562" s="7">
        <v>1</v>
      </c>
      <c r="D1562" s="7">
        <v>1</v>
      </c>
      <c r="E1562" s="7">
        <f t="shared" si="293"/>
        <v>2</v>
      </c>
      <c r="F1562" s="7">
        <v>68</v>
      </c>
      <c r="G1562" s="7">
        <v>0</v>
      </c>
      <c r="H1562" s="7">
        <v>0</v>
      </c>
      <c r="I1562" s="7">
        <v>0</v>
      </c>
      <c r="J1562" s="7">
        <v>1</v>
      </c>
      <c r="K1562" s="7">
        <v>0</v>
      </c>
      <c r="L1562" s="7" t="str" cm="1">
        <f t="array" ref="L1562">_xlfn.IFS(G1562=1,G$1,H1562=1,H$1,I1562=1,I$1,J1562=1,J$1,K1562=1,K$1)</f>
        <v>Single</v>
      </c>
      <c r="M1562" s="7">
        <v>0</v>
      </c>
      <c r="N1562" s="7">
        <v>1</v>
      </c>
      <c r="O1562" s="7">
        <v>0</v>
      </c>
      <c r="P1562" s="7">
        <v>0</v>
      </c>
      <c r="Q1562" s="7" t="str" cm="1">
        <f t="array" ref="Q1562">_xlfn.IFS(M1562=1,M$1,N1562=1,N$1,O1562=1,O$1,P1562=1,P$1)</f>
        <v>Graduate</v>
      </c>
      <c r="R1562" t="s">
        <v>42</v>
      </c>
      <c r="S1562" s="7">
        <v>48</v>
      </c>
      <c r="T1562" s="7">
        <v>310</v>
      </c>
      <c r="U1562" s="7">
        <v>36</v>
      </c>
      <c r="V1562" s="7">
        <v>114</v>
      </c>
      <c r="W1562" s="7">
        <v>0</v>
      </c>
      <c r="X1562" s="7">
        <v>13</v>
      </c>
      <c r="Y1562" s="7">
        <v>23</v>
      </c>
      <c r="Z1562" s="7">
        <v>450</v>
      </c>
      <c r="AA1562" s="7">
        <v>4</v>
      </c>
      <c r="AB1562" s="7">
        <v>2</v>
      </c>
      <c r="AC1562" s="7">
        <v>1</v>
      </c>
      <c r="AD1562" s="7">
        <v>5</v>
      </c>
      <c r="AE1562" s="7">
        <v>6</v>
      </c>
      <c r="AF1562" s="7">
        <v>0</v>
      </c>
      <c r="AG1562" s="7">
        <v>0</v>
      </c>
      <c r="AH1562" s="7">
        <v>0</v>
      </c>
      <c r="AI1562" s="7">
        <v>0</v>
      </c>
      <c r="AJ1562" s="7">
        <v>0</v>
      </c>
      <c r="AK1562" s="7">
        <v>0</v>
      </c>
      <c r="AL1562" s="7">
        <v>0</v>
      </c>
      <c r="AM1562" s="8">
        <v>43956</v>
      </c>
      <c r="AO1562">
        <f t="shared" si="295"/>
        <v>0</v>
      </c>
      <c r="AP1562">
        <f t="shared" si="296"/>
        <v>0</v>
      </c>
      <c r="AQ1562">
        <f t="shared" si="297"/>
        <v>0</v>
      </c>
      <c r="AR1562">
        <f t="shared" si="298"/>
        <v>0</v>
      </c>
      <c r="AS1562">
        <f t="shared" si="299"/>
        <v>0</v>
      </c>
      <c r="AU1562">
        <f t="shared" si="294"/>
        <v>0</v>
      </c>
      <c r="AV1562">
        <f t="shared" si="294"/>
        <v>0</v>
      </c>
      <c r="AW1562">
        <f t="shared" si="294"/>
        <v>0</v>
      </c>
      <c r="AX1562">
        <f t="shared" si="294"/>
        <v>0</v>
      </c>
      <c r="AY1562">
        <f t="shared" si="294"/>
        <v>0</v>
      </c>
      <c r="BA1562">
        <f t="shared" si="289"/>
        <v>0</v>
      </c>
      <c r="BB1562">
        <f t="shared" si="290"/>
        <v>0</v>
      </c>
      <c r="BC1562">
        <f t="shared" si="291"/>
        <v>0</v>
      </c>
      <c r="BD1562">
        <f t="shared" si="292"/>
        <v>0</v>
      </c>
    </row>
    <row r="1563" spans="1:56" x14ac:dyDescent="0.3">
      <c r="A1563" s="7">
        <v>1339</v>
      </c>
      <c r="B1563" s="6">
        <v>138643</v>
      </c>
      <c r="C1563" s="7">
        <v>1</v>
      </c>
      <c r="D1563" s="7">
        <v>1</v>
      </c>
      <c r="E1563" s="7">
        <f t="shared" si="293"/>
        <v>2</v>
      </c>
      <c r="F1563" s="7">
        <v>42</v>
      </c>
      <c r="G1563" s="7">
        <v>0</v>
      </c>
      <c r="H1563" s="7">
        <v>0</v>
      </c>
      <c r="I1563" s="7">
        <v>0</v>
      </c>
      <c r="J1563" s="7">
        <v>1</v>
      </c>
      <c r="K1563" s="7">
        <v>0</v>
      </c>
      <c r="L1563" s="7" t="str" cm="1">
        <f t="array" ref="L1563">_xlfn.IFS(G1563=1,G$1,H1563=1,H$1,I1563=1,I$1,J1563=1,J$1,K1563=1,K$1)</f>
        <v>Single</v>
      </c>
      <c r="M1563" s="7">
        <v>0</v>
      </c>
      <c r="N1563" s="7">
        <v>1</v>
      </c>
      <c r="O1563" s="7">
        <v>0</v>
      </c>
      <c r="P1563" s="7">
        <v>0</v>
      </c>
      <c r="Q1563" s="7" t="str" cm="1">
        <f t="array" ref="Q1563">_xlfn.IFS(M1563=1,M$1,N1563=1,N$1,O1563=1,O$1,P1563=1,P$1)</f>
        <v>Graduate</v>
      </c>
      <c r="R1563" t="s">
        <v>41</v>
      </c>
      <c r="S1563" s="7">
        <v>45</v>
      </c>
      <c r="T1563" s="7">
        <v>79</v>
      </c>
      <c r="U1563" s="7">
        <v>7</v>
      </c>
      <c r="V1563" s="7">
        <v>50</v>
      </c>
      <c r="W1563" s="7">
        <v>0</v>
      </c>
      <c r="X1563" s="7">
        <v>4</v>
      </c>
      <c r="Y1563" s="7">
        <v>36</v>
      </c>
      <c r="Z1563" s="7">
        <v>104</v>
      </c>
      <c r="AA1563" s="7">
        <v>2</v>
      </c>
      <c r="AB1563" s="7">
        <v>2</v>
      </c>
      <c r="AC1563" s="7">
        <v>0</v>
      </c>
      <c r="AD1563" s="7">
        <v>3</v>
      </c>
      <c r="AE1563" s="7">
        <v>7</v>
      </c>
      <c r="AF1563" s="7">
        <v>0</v>
      </c>
      <c r="AG1563" s="7">
        <v>0</v>
      </c>
      <c r="AH1563" s="7">
        <v>0</v>
      </c>
      <c r="AI1563" s="7">
        <v>0</v>
      </c>
      <c r="AJ1563" s="7">
        <v>0</v>
      </c>
      <c r="AK1563" s="7">
        <v>1</v>
      </c>
      <c r="AL1563" s="7">
        <v>0</v>
      </c>
      <c r="AM1563" s="8">
        <v>43956</v>
      </c>
      <c r="AO1563">
        <f t="shared" si="295"/>
        <v>0</v>
      </c>
      <c r="AP1563">
        <f t="shared" si="296"/>
        <v>0</v>
      </c>
      <c r="AQ1563">
        <f t="shared" si="297"/>
        <v>0</v>
      </c>
      <c r="AR1563">
        <f t="shared" si="298"/>
        <v>0</v>
      </c>
      <c r="AS1563">
        <f t="shared" si="299"/>
        <v>0</v>
      </c>
      <c r="AU1563">
        <f t="shared" si="294"/>
        <v>0</v>
      </c>
      <c r="AV1563">
        <f t="shared" si="294"/>
        <v>0</v>
      </c>
      <c r="AW1563">
        <f t="shared" si="294"/>
        <v>0</v>
      </c>
      <c r="AX1563">
        <f t="shared" si="294"/>
        <v>0</v>
      </c>
      <c r="AY1563">
        <f t="shared" si="294"/>
        <v>0</v>
      </c>
      <c r="BA1563">
        <f t="shared" si="289"/>
        <v>0</v>
      </c>
      <c r="BB1563">
        <f t="shared" si="290"/>
        <v>1</v>
      </c>
      <c r="BC1563">
        <f t="shared" si="291"/>
        <v>0</v>
      </c>
      <c r="BD1563">
        <f t="shared" si="292"/>
        <v>0</v>
      </c>
    </row>
    <row r="1564" spans="1:56" x14ac:dyDescent="0.3">
      <c r="A1564" s="7">
        <v>3020</v>
      </c>
      <c r="B1564" s="6">
        <v>143020</v>
      </c>
      <c r="C1564" s="7">
        <v>1</v>
      </c>
      <c r="D1564" s="7">
        <v>0</v>
      </c>
      <c r="E1564" s="7">
        <f t="shared" si="293"/>
        <v>1</v>
      </c>
      <c r="F1564" s="7">
        <v>50</v>
      </c>
      <c r="G1564" s="7">
        <v>0</v>
      </c>
      <c r="H1564" s="7">
        <v>0</v>
      </c>
      <c r="I1564" s="7">
        <v>0</v>
      </c>
      <c r="J1564" s="7">
        <v>1</v>
      </c>
      <c r="K1564" s="7">
        <v>0</v>
      </c>
      <c r="L1564" s="7" t="str" cm="1">
        <f t="array" ref="L1564">_xlfn.IFS(G1564=1,G$1,H1564=1,H$1,I1564=1,I$1,J1564=1,J$1,K1564=1,K$1)</f>
        <v>Single</v>
      </c>
      <c r="M1564" s="7">
        <v>0</v>
      </c>
      <c r="N1564" s="7">
        <v>1</v>
      </c>
      <c r="O1564" s="7">
        <v>0</v>
      </c>
      <c r="P1564" s="7">
        <v>0</v>
      </c>
      <c r="Q1564" s="7" t="str" cm="1">
        <f t="array" ref="Q1564">_xlfn.IFS(M1564=1,M$1,N1564=1,N$1,O1564=1,O$1,P1564=1,P$1)</f>
        <v>Graduate</v>
      </c>
      <c r="R1564" t="s">
        <v>44</v>
      </c>
      <c r="S1564" s="7">
        <v>79</v>
      </c>
      <c r="T1564" s="7">
        <v>150</v>
      </c>
      <c r="U1564" s="7">
        <v>23</v>
      </c>
      <c r="V1564" s="7">
        <v>329</v>
      </c>
      <c r="W1564" s="7">
        <v>13</v>
      </c>
      <c r="X1564" s="7">
        <v>83</v>
      </c>
      <c r="Y1564" s="7">
        <v>143</v>
      </c>
      <c r="Z1564" s="7">
        <v>455</v>
      </c>
      <c r="AA1564" s="7">
        <v>3</v>
      </c>
      <c r="AB1564" s="7">
        <v>4</v>
      </c>
      <c r="AC1564" s="7">
        <v>1</v>
      </c>
      <c r="AD1564" s="7">
        <v>4</v>
      </c>
      <c r="AE1564" s="7">
        <v>6</v>
      </c>
      <c r="AF1564" s="7">
        <v>0</v>
      </c>
      <c r="AG1564" s="7">
        <v>0</v>
      </c>
      <c r="AH1564" s="7">
        <v>0</v>
      </c>
      <c r="AI1564" s="7">
        <v>0</v>
      </c>
      <c r="AJ1564" s="7">
        <v>0</v>
      </c>
      <c r="AK1564" s="7">
        <v>0</v>
      </c>
      <c r="AL1564" s="7">
        <v>0</v>
      </c>
      <c r="AM1564" s="8">
        <v>43957</v>
      </c>
      <c r="AO1564">
        <f t="shared" si="295"/>
        <v>0</v>
      </c>
      <c r="AP1564">
        <f t="shared" si="296"/>
        <v>0</v>
      </c>
      <c r="AQ1564">
        <f t="shared" si="297"/>
        <v>0</v>
      </c>
      <c r="AR1564">
        <f t="shared" si="298"/>
        <v>0</v>
      </c>
      <c r="AS1564">
        <f t="shared" si="299"/>
        <v>0</v>
      </c>
      <c r="AU1564">
        <f t="shared" si="294"/>
        <v>0</v>
      </c>
      <c r="AV1564">
        <f t="shared" si="294"/>
        <v>0</v>
      </c>
      <c r="AW1564">
        <f t="shared" si="294"/>
        <v>0</v>
      </c>
      <c r="AX1564">
        <f t="shared" si="294"/>
        <v>0</v>
      </c>
      <c r="AY1564">
        <f t="shared" si="294"/>
        <v>0</v>
      </c>
      <c r="BA1564">
        <f t="shared" si="289"/>
        <v>0</v>
      </c>
      <c r="BB1564">
        <f t="shared" si="290"/>
        <v>0</v>
      </c>
      <c r="BC1564">
        <f t="shared" si="291"/>
        <v>0</v>
      </c>
      <c r="BD1564">
        <f t="shared" si="292"/>
        <v>0</v>
      </c>
    </row>
    <row r="1565" spans="1:56" x14ac:dyDescent="0.3">
      <c r="A1565" s="7">
        <v>1090</v>
      </c>
      <c r="B1565" s="6">
        <v>178497</v>
      </c>
      <c r="C1565" s="7">
        <v>0</v>
      </c>
      <c r="D1565" s="7">
        <v>0</v>
      </c>
      <c r="E1565" s="7">
        <f t="shared" si="293"/>
        <v>0</v>
      </c>
      <c r="F1565" s="7">
        <v>69</v>
      </c>
      <c r="G1565" s="7">
        <v>0</v>
      </c>
      <c r="H1565" s="7">
        <v>1</v>
      </c>
      <c r="I1565" s="7">
        <v>0</v>
      </c>
      <c r="J1565" s="7">
        <v>0</v>
      </c>
      <c r="K1565" s="7">
        <v>0</v>
      </c>
      <c r="L1565" s="7" t="str" cm="1">
        <f t="array" ref="L1565">_xlfn.IFS(G1565=1,G$1,H1565=1,H$1,I1565=1,I$1,J1565=1,J$1,K1565=1,K$1)</f>
        <v>Married</v>
      </c>
      <c r="M1565" s="7">
        <v>0</v>
      </c>
      <c r="N1565" s="7">
        <v>0</v>
      </c>
      <c r="O1565" s="7">
        <v>0</v>
      </c>
      <c r="P1565" s="7">
        <v>0</v>
      </c>
      <c r="Q1565" s="7" t="e" cm="1">
        <f t="array" ref="Q1565">_xlfn.IFS(M1565=1,M$1,N1565=1,N$1,O1565=1,O$1,P1565=1,P$1)</f>
        <v>#N/A</v>
      </c>
      <c r="R1565" t="s">
        <v>39</v>
      </c>
      <c r="S1565" s="7">
        <v>44</v>
      </c>
      <c r="T1565" s="7">
        <v>471</v>
      </c>
      <c r="U1565" s="7">
        <v>59</v>
      </c>
      <c r="V1565" s="7">
        <v>1016</v>
      </c>
      <c r="W1565" s="7">
        <v>171</v>
      </c>
      <c r="X1565" s="7">
        <v>0</v>
      </c>
      <c r="Y1565" s="7">
        <v>507</v>
      </c>
      <c r="Z1565" s="7">
        <v>1210</v>
      </c>
      <c r="AA1565" s="7">
        <v>1</v>
      </c>
      <c r="AB1565" s="7">
        <v>5</v>
      </c>
      <c r="AC1565" s="7">
        <v>7</v>
      </c>
      <c r="AD1565" s="7">
        <v>12</v>
      </c>
      <c r="AE1565" s="7">
        <v>2</v>
      </c>
      <c r="AF1565" s="7">
        <v>0</v>
      </c>
      <c r="AG1565" s="7">
        <v>0</v>
      </c>
      <c r="AH1565" s="7">
        <v>0</v>
      </c>
      <c r="AI1565" s="7">
        <v>1</v>
      </c>
      <c r="AJ1565" s="7">
        <v>0</v>
      </c>
      <c r="AK1565" s="7">
        <v>0</v>
      </c>
      <c r="AL1565" s="7">
        <v>0</v>
      </c>
      <c r="AM1565" s="8">
        <v>43958</v>
      </c>
      <c r="AO1565">
        <f t="shared" si="295"/>
        <v>0</v>
      </c>
      <c r="AP1565">
        <f t="shared" si="296"/>
        <v>0</v>
      </c>
      <c r="AQ1565">
        <f t="shared" si="297"/>
        <v>0</v>
      </c>
      <c r="AR1565">
        <f t="shared" si="298"/>
        <v>0</v>
      </c>
      <c r="AS1565">
        <f t="shared" si="299"/>
        <v>0</v>
      </c>
      <c r="AU1565">
        <f t="shared" si="294"/>
        <v>0</v>
      </c>
      <c r="AV1565">
        <f t="shared" si="294"/>
        <v>0</v>
      </c>
      <c r="AW1565">
        <f t="shared" si="294"/>
        <v>0</v>
      </c>
      <c r="AX1565">
        <f t="shared" si="294"/>
        <v>0</v>
      </c>
      <c r="AY1565">
        <f t="shared" si="294"/>
        <v>0</v>
      </c>
      <c r="BA1565">
        <f t="shared" si="289"/>
        <v>0</v>
      </c>
      <c r="BB1565">
        <f t="shared" si="290"/>
        <v>0</v>
      </c>
      <c r="BC1565">
        <f t="shared" si="291"/>
        <v>0</v>
      </c>
      <c r="BD1565">
        <f t="shared" si="292"/>
        <v>0</v>
      </c>
    </row>
    <row r="1566" spans="1:56" x14ac:dyDescent="0.3">
      <c r="A1566" s="7">
        <v>1168</v>
      </c>
      <c r="B1566" s="6">
        <v>178497</v>
      </c>
      <c r="C1566" s="7">
        <v>0</v>
      </c>
      <c r="D1566" s="7">
        <v>0</v>
      </c>
      <c r="E1566" s="7">
        <f t="shared" si="293"/>
        <v>0</v>
      </c>
      <c r="F1566" s="7">
        <v>69</v>
      </c>
      <c r="G1566" s="7">
        <v>0</v>
      </c>
      <c r="H1566" s="7">
        <v>1</v>
      </c>
      <c r="I1566" s="7">
        <v>0</v>
      </c>
      <c r="J1566" s="7">
        <v>0</v>
      </c>
      <c r="K1566" s="7">
        <v>0</v>
      </c>
      <c r="L1566" s="7" t="str" cm="1">
        <f t="array" ref="L1566">_xlfn.IFS(G1566=1,G$1,H1566=1,H$1,I1566=1,I$1,J1566=1,J$1,K1566=1,K$1)</f>
        <v>Married</v>
      </c>
      <c r="M1566" s="7">
        <v>0</v>
      </c>
      <c r="N1566" s="7">
        <v>0</v>
      </c>
      <c r="O1566" s="7">
        <v>0</v>
      </c>
      <c r="P1566" s="7">
        <v>0</v>
      </c>
      <c r="Q1566" s="7" t="e" cm="1">
        <f t="array" ref="Q1566">_xlfn.IFS(M1566=1,M$1,N1566=1,N$1,O1566=1,O$1,P1566=1,P$1)</f>
        <v>#N/A</v>
      </c>
      <c r="R1566" t="s">
        <v>39</v>
      </c>
      <c r="S1566" s="7">
        <v>44</v>
      </c>
      <c r="T1566" s="7">
        <v>471</v>
      </c>
      <c r="U1566" s="7">
        <v>59</v>
      </c>
      <c r="V1566" s="7">
        <v>1016</v>
      </c>
      <c r="W1566" s="7">
        <v>171</v>
      </c>
      <c r="X1566" s="7">
        <v>0</v>
      </c>
      <c r="Y1566" s="7">
        <v>507</v>
      </c>
      <c r="Z1566" s="7">
        <v>1210</v>
      </c>
      <c r="AA1566" s="7">
        <v>1</v>
      </c>
      <c r="AB1566" s="7">
        <v>5</v>
      </c>
      <c r="AC1566" s="7">
        <v>7</v>
      </c>
      <c r="AD1566" s="7">
        <v>12</v>
      </c>
      <c r="AE1566" s="7">
        <v>2</v>
      </c>
      <c r="AF1566" s="7">
        <v>0</v>
      </c>
      <c r="AG1566" s="7">
        <v>0</v>
      </c>
      <c r="AH1566" s="7">
        <v>0</v>
      </c>
      <c r="AI1566" s="7">
        <v>1</v>
      </c>
      <c r="AJ1566" s="7">
        <v>0</v>
      </c>
      <c r="AK1566" s="7">
        <v>0</v>
      </c>
      <c r="AL1566" s="7">
        <v>0</v>
      </c>
      <c r="AM1566" s="8">
        <v>43958</v>
      </c>
      <c r="AO1566">
        <f t="shared" si="295"/>
        <v>0</v>
      </c>
      <c r="AP1566">
        <f t="shared" si="296"/>
        <v>0</v>
      </c>
      <c r="AQ1566">
        <f t="shared" si="297"/>
        <v>0</v>
      </c>
      <c r="AR1566">
        <f t="shared" si="298"/>
        <v>0</v>
      </c>
      <c r="AS1566">
        <f t="shared" si="299"/>
        <v>0</v>
      </c>
      <c r="AU1566">
        <f t="shared" si="294"/>
        <v>0</v>
      </c>
      <c r="AV1566">
        <f t="shared" si="294"/>
        <v>0</v>
      </c>
      <c r="AW1566">
        <f t="shared" si="294"/>
        <v>0</v>
      </c>
      <c r="AX1566">
        <f t="shared" si="294"/>
        <v>0</v>
      </c>
      <c r="AY1566">
        <f t="shared" si="294"/>
        <v>0</v>
      </c>
      <c r="BA1566">
        <f t="shared" si="289"/>
        <v>0</v>
      </c>
      <c r="BB1566">
        <f t="shared" si="290"/>
        <v>0</v>
      </c>
      <c r="BC1566">
        <f t="shared" si="291"/>
        <v>0</v>
      </c>
      <c r="BD1566">
        <f t="shared" si="292"/>
        <v>0</v>
      </c>
    </row>
    <row r="1567" spans="1:56" x14ac:dyDescent="0.3">
      <c r="A1567" s="7">
        <v>1437</v>
      </c>
      <c r="B1567" s="6">
        <v>170829</v>
      </c>
      <c r="C1567" s="7">
        <v>1</v>
      </c>
      <c r="D1567" s="7">
        <v>1</v>
      </c>
      <c r="E1567" s="7">
        <f t="shared" si="293"/>
        <v>2</v>
      </c>
      <c r="F1567" s="7">
        <v>40</v>
      </c>
      <c r="G1567" s="7">
        <v>0</v>
      </c>
      <c r="H1567" s="7">
        <v>1</v>
      </c>
      <c r="I1567" s="7">
        <v>0</v>
      </c>
      <c r="J1567" s="7">
        <v>0</v>
      </c>
      <c r="K1567" s="7">
        <v>0</v>
      </c>
      <c r="L1567" s="7" t="str" cm="1">
        <f t="array" ref="L1567">_xlfn.IFS(G1567=1,G$1,H1567=1,H$1,I1567=1,I$1,J1567=1,J$1,K1567=1,K$1)</f>
        <v>Married</v>
      </c>
      <c r="M1567" s="7">
        <v>0</v>
      </c>
      <c r="N1567" s="7">
        <v>0</v>
      </c>
      <c r="O1567" s="7">
        <v>0</v>
      </c>
      <c r="P1567" s="7">
        <v>0</v>
      </c>
      <c r="Q1567" s="7" t="e" cm="1">
        <f t="array" ref="Q1567">_xlfn.IFS(M1567=1,M$1,N1567=1,N$1,O1567=1,O$1,P1567=1,P$1)</f>
        <v>#N/A</v>
      </c>
      <c r="R1567" t="s">
        <v>40</v>
      </c>
      <c r="S1567" s="7">
        <v>87</v>
      </c>
      <c r="T1567" s="7">
        <v>340</v>
      </c>
      <c r="U1567" s="7">
        <v>169</v>
      </c>
      <c r="V1567" s="7">
        <v>256</v>
      </c>
      <c r="W1567" s="7">
        <v>174</v>
      </c>
      <c r="X1567" s="7">
        <v>46</v>
      </c>
      <c r="Y1567" s="7">
        <v>55</v>
      </c>
      <c r="Z1567" s="7">
        <v>929</v>
      </c>
      <c r="AA1567" s="7">
        <v>2</v>
      </c>
      <c r="AB1567" s="7">
        <v>4</v>
      </c>
      <c r="AC1567" s="7">
        <v>2</v>
      </c>
      <c r="AD1567" s="7">
        <v>8</v>
      </c>
      <c r="AE1567" s="7">
        <v>3</v>
      </c>
      <c r="AF1567" s="7">
        <v>0</v>
      </c>
      <c r="AG1567" s="7">
        <v>0</v>
      </c>
      <c r="AH1567" s="7">
        <v>0</v>
      </c>
      <c r="AI1567" s="7">
        <v>0</v>
      </c>
      <c r="AJ1567" s="7">
        <v>0</v>
      </c>
      <c r="AK1567" s="7">
        <v>0</v>
      </c>
      <c r="AL1567" s="7">
        <v>0</v>
      </c>
      <c r="AM1567" s="8">
        <v>43958</v>
      </c>
      <c r="AO1567">
        <f t="shared" si="295"/>
        <v>0</v>
      </c>
      <c r="AP1567">
        <f t="shared" si="296"/>
        <v>0</v>
      </c>
      <c r="AQ1567">
        <f t="shared" si="297"/>
        <v>0</v>
      </c>
      <c r="AR1567">
        <f t="shared" si="298"/>
        <v>0</v>
      </c>
      <c r="AS1567">
        <f t="shared" si="299"/>
        <v>0</v>
      </c>
      <c r="AU1567">
        <f t="shared" si="294"/>
        <v>0</v>
      </c>
      <c r="AV1567">
        <f t="shared" si="294"/>
        <v>0</v>
      </c>
      <c r="AW1567">
        <f t="shared" si="294"/>
        <v>0</v>
      </c>
      <c r="AX1567">
        <f t="shared" si="294"/>
        <v>0</v>
      </c>
      <c r="AY1567">
        <f t="shared" si="294"/>
        <v>0</v>
      </c>
      <c r="BA1567">
        <f t="shared" si="289"/>
        <v>0</v>
      </c>
      <c r="BB1567">
        <f t="shared" si="290"/>
        <v>0</v>
      </c>
      <c r="BC1567">
        <f t="shared" si="291"/>
        <v>0</v>
      </c>
      <c r="BD1567">
        <f t="shared" si="292"/>
        <v>0</v>
      </c>
    </row>
    <row r="1568" spans="1:56" x14ac:dyDescent="0.3">
      <c r="A1568" s="7">
        <v>3018</v>
      </c>
      <c r="B1568" s="6">
        <v>145057</v>
      </c>
      <c r="C1568" s="7">
        <v>1</v>
      </c>
      <c r="D1568" s="7">
        <v>0</v>
      </c>
      <c r="E1568" s="7">
        <f t="shared" si="293"/>
        <v>1</v>
      </c>
      <c r="F1568" s="7">
        <v>41</v>
      </c>
      <c r="G1568" s="7">
        <v>0</v>
      </c>
      <c r="H1568" s="7">
        <v>1</v>
      </c>
      <c r="I1568" s="7">
        <v>0</v>
      </c>
      <c r="J1568" s="7">
        <v>0</v>
      </c>
      <c r="K1568" s="7">
        <v>0</v>
      </c>
      <c r="L1568" s="7" t="str" cm="1">
        <f t="array" ref="L1568">_xlfn.IFS(G1568=1,G$1,H1568=1,H$1,I1568=1,I$1,J1568=1,J$1,K1568=1,K$1)</f>
        <v>Married</v>
      </c>
      <c r="M1568" s="7">
        <v>0</v>
      </c>
      <c r="N1568" s="7">
        <v>0</v>
      </c>
      <c r="O1568" s="7">
        <v>1</v>
      </c>
      <c r="P1568" s="7">
        <v>0</v>
      </c>
      <c r="Q1568" s="7" t="str" cm="1">
        <f t="array" ref="Q1568">_xlfn.IFS(M1568=1,M$1,N1568=1,N$1,O1568=1,O$1,P1568=1,P$1)</f>
        <v>Master</v>
      </c>
      <c r="R1568" t="s">
        <v>42</v>
      </c>
      <c r="S1568" s="7">
        <v>80</v>
      </c>
      <c r="T1568" s="7">
        <v>119</v>
      </c>
      <c r="U1568" s="7">
        <v>0</v>
      </c>
      <c r="V1568" s="7">
        <v>23</v>
      </c>
      <c r="W1568" s="7">
        <v>10</v>
      </c>
      <c r="X1568" s="7">
        <v>0</v>
      </c>
      <c r="Y1568" s="7">
        <v>10</v>
      </c>
      <c r="Z1568" s="7">
        <v>142</v>
      </c>
      <c r="AA1568" s="7">
        <v>1</v>
      </c>
      <c r="AB1568" s="7">
        <v>2</v>
      </c>
      <c r="AC1568" s="7">
        <v>0</v>
      </c>
      <c r="AD1568" s="7">
        <v>3</v>
      </c>
      <c r="AE1568" s="7">
        <v>5</v>
      </c>
      <c r="AF1568" s="7">
        <v>0</v>
      </c>
      <c r="AG1568" s="7">
        <v>0</v>
      </c>
      <c r="AH1568" s="7">
        <v>0</v>
      </c>
      <c r="AI1568" s="7">
        <v>0</v>
      </c>
      <c r="AJ1568" s="7">
        <v>0</v>
      </c>
      <c r="AK1568" s="7">
        <v>0</v>
      </c>
      <c r="AL1568" s="7">
        <v>0</v>
      </c>
      <c r="AM1568" s="8">
        <v>43958</v>
      </c>
      <c r="AO1568">
        <f t="shared" si="295"/>
        <v>0</v>
      </c>
      <c r="AP1568">
        <f t="shared" si="296"/>
        <v>0</v>
      </c>
      <c r="AQ1568">
        <f t="shared" si="297"/>
        <v>0</v>
      </c>
      <c r="AR1568">
        <f t="shared" si="298"/>
        <v>0</v>
      </c>
      <c r="AS1568">
        <f t="shared" si="299"/>
        <v>0</v>
      </c>
      <c r="AU1568">
        <f t="shared" si="294"/>
        <v>0</v>
      </c>
      <c r="AV1568">
        <f t="shared" si="294"/>
        <v>0</v>
      </c>
      <c r="AW1568">
        <f t="shared" si="294"/>
        <v>0</v>
      </c>
      <c r="AX1568">
        <f t="shared" si="294"/>
        <v>0</v>
      </c>
      <c r="AY1568">
        <f t="shared" si="294"/>
        <v>0</v>
      </c>
      <c r="BA1568">
        <f t="shared" si="289"/>
        <v>0</v>
      </c>
      <c r="BB1568">
        <f t="shared" si="290"/>
        <v>0</v>
      </c>
      <c r="BC1568">
        <f t="shared" si="291"/>
        <v>0</v>
      </c>
      <c r="BD1568">
        <f t="shared" si="292"/>
        <v>0</v>
      </c>
    </row>
    <row r="1569" spans="1:56" x14ac:dyDescent="0.3">
      <c r="A1569" s="7">
        <v>2472</v>
      </c>
      <c r="B1569" s="6">
        <v>132952</v>
      </c>
      <c r="C1569" s="7">
        <v>1</v>
      </c>
      <c r="D1569" s="7">
        <v>0</v>
      </c>
      <c r="E1569" s="7">
        <f t="shared" si="293"/>
        <v>1</v>
      </c>
      <c r="F1569" s="7">
        <v>43</v>
      </c>
      <c r="G1569" s="7">
        <v>1</v>
      </c>
      <c r="H1569" s="7">
        <v>0</v>
      </c>
      <c r="I1569" s="7">
        <v>0</v>
      </c>
      <c r="J1569" s="7">
        <v>0</v>
      </c>
      <c r="K1569" s="7">
        <v>0</v>
      </c>
      <c r="L1569" s="7" t="str" cm="1">
        <f t="array" ref="L1569">_xlfn.IFS(G1569=1,G$1,H1569=1,H$1,I1569=1,I$1,J1569=1,J$1,K1569=1,K$1)</f>
        <v>Divorced</v>
      </c>
      <c r="M1569" s="7">
        <v>0</v>
      </c>
      <c r="N1569" s="7">
        <v>1</v>
      </c>
      <c r="O1569" s="7">
        <v>0</v>
      </c>
      <c r="P1569" s="7">
        <v>0</v>
      </c>
      <c r="Q1569" s="7" t="str" cm="1">
        <f t="array" ref="Q1569">_xlfn.IFS(M1569=1,M$1,N1569=1,N$1,O1569=1,O$1,P1569=1,P$1)</f>
        <v>Graduate</v>
      </c>
      <c r="R1569" t="s">
        <v>42</v>
      </c>
      <c r="S1569" s="7">
        <v>36</v>
      </c>
      <c r="T1569" s="7">
        <v>153</v>
      </c>
      <c r="U1569" s="7">
        <v>0</v>
      </c>
      <c r="V1569" s="7">
        <v>48</v>
      </c>
      <c r="W1569" s="7">
        <v>12</v>
      </c>
      <c r="X1569" s="7">
        <v>4</v>
      </c>
      <c r="Y1569" s="7">
        <v>4</v>
      </c>
      <c r="Z1569" s="7">
        <v>214</v>
      </c>
      <c r="AA1569" s="7">
        <v>1</v>
      </c>
      <c r="AB1569" s="7">
        <v>2</v>
      </c>
      <c r="AC1569" s="7">
        <v>0</v>
      </c>
      <c r="AD1569" s="7">
        <v>3</v>
      </c>
      <c r="AE1569" s="7">
        <v>7</v>
      </c>
      <c r="AF1569" s="7">
        <v>0</v>
      </c>
      <c r="AG1569" s="7">
        <v>0</v>
      </c>
      <c r="AH1569" s="7">
        <v>0</v>
      </c>
      <c r="AI1569" s="7">
        <v>0</v>
      </c>
      <c r="AJ1569" s="7">
        <v>0</v>
      </c>
      <c r="AK1569" s="7">
        <v>0</v>
      </c>
      <c r="AL1569" s="7">
        <v>0</v>
      </c>
      <c r="AM1569" s="8">
        <v>43958</v>
      </c>
      <c r="AO1569">
        <f t="shared" si="295"/>
        <v>0</v>
      </c>
      <c r="AP1569">
        <f t="shared" si="296"/>
        <v>0</v>
      </c>
      <c r="AQ1569">
        <f t="shared" si="297"/>
        <v>0</v>
      </c>
      <c r="AR1569">
        <f t="shared" si="298"/>
        <v>0</v>
      </c>
      <c r="AS1569">
        <f t="shared" si="299"/>
        <v>0</v>
      </c>
      <c r="AU1569">
        <f t="shared" si="294"/>
        <v>0</v>
      </c>
      <c r="AV1569">
        <f t="shared" si="294"/>
        <v>0</v>
      </c>
      <c r="AW1569">
        <f t="shared" si="294"/>
        <v>0</v>
      </c>
      <c r="AX1569">
        <f t="shared" si="294"/>
        <v>0</v>
      </c>
      <c r="AY1569">
        <f t="shared" si="294"/>
        <v>0</v>
      </c>
      <c r="BA1569">
        <f t="shared" si="289"/>
        <v>0</v>
      </c>
      <c r="BB1569">
        <f t="shared" si="290"/>
        <v>0</v>
      </c>
      <c r="BC1569">
        <f t="shared" si="291"/>
        <v>0</v>
      </c>
      <c r="BD1569">
        <f t="shared" si="292"/>
        <v>0</v>
      </c>
    </row>
    <row r="1570" spans="1:56" x14ac:dyDescent="0.3">
      <c r="A1570" s="7">
        <v>2558</v>
      </c>
      <c r="B1570" s="6">
        <v>182460</v>
      </c>
      <c r="C1570" s="7">
        <v>0</v>
      </c>
      <c r="D1570" s="7">
        <v>0</v>
      </c>
      <c r="E1570" s="7">
        <f t="shared" si="293"/>
        <v>0</v>
      </c>
      <c r="F1570" s="7">
        <v>70</v>
      </c>
      <c r="G1570" s="7">
        <v>1</v>
      </c>
      <c r="H1570" s="7">
        <v>0</v>
      </c>
      <c r="I1570" s="7">
        <v>0</v>
      </c>
      <c r="J1570" s="7">
        <v>0</v>
      </c>
      <c r="K1570" s="7">
        <v>0</v>
      </c>
      <c r="L1570" s="7" t="str" cm="1">
        <f t="array" ref="L1570">_xlfn.IFS(G1570=1,G$1,H1570=1,H$1,I1570=1,I$1,J1570=1,J$1,K1570=1,K$1)</f>
        <v>Divorced</v>
      </c>
      <c r="M1570" s="7">
        <v>0</v>
      </c>
      <c r="N1570" s="7">
        <v>1</v>
      </c>
      <c r="O1570" s="7">
        <v>0</v>
      </c>
      <c r="P1570" s="7">
        <v>0</v>
      </c>
      <c r="Q1570" s="7" t="str" cm="1">
        <f t="array" ref="Q1570">_xlfn.IFS(M1570=1,M$1,N1570=1,N$1,O1570=1,O$1,P1570=1,P$1)</f>
        <v>Graduate</v>
      </c>
      <c r="R1570" t="s">
        <v>44</v>
      </c>
      <c r="S1570" s="7">
        <v>78</v>
      </c>
      <c r="T1570" s="7">
        <v>564</v>
      </c>
      <c r="U1570" s="7">
        <v>104</v>
      </c>
      <c r="V1570" s="7">
        <v>1268</v>
      </c>
      <c r="W1570" s="7">
        <v>115</v>
      </c>
      <c r="X1570" s="7">
        <v>71</v>
      </c>
      <c r="Y1570" s="7">
        <v>33</v>
      </c>
      <c r="Z1570" s="7">
        <v>2089</v>
      </c>
      <c r="AA1570" s="7">
        <v>1</v>
      </c>
      <c r="AB1570" s="7">
        <v>5</v>
      </c>
      <c r="AC1570" s="7">
        <v>3</v>
      </c>
      <c r="AD1570" s="7">
        <v>6</v>
      </c>
      <c r="AE1570" s="7">
        <v>1</v>
      </c>
      <c r="AF1570" s="7">
        <v>0</v>
      </c>
      <c r="AG1570" s="7">
        <v>0</v>
      </c>
      <c r="AH1570" s="7">
        <v>0</v>
      </c>
      <c r="AI1570" s="7">
        <v>0</v>
      </c>
      <c r="AJ1570" s="7">
        <v>0</v>
      </c>
      <c r="AK1570" s="7">
        <v>0</v>
      </c>
      <c r="AL1570" s="7">
        <v>0</v>
      </c>
      <c r="AM1570" s="8">
        <v>43959</v>
      </c>
      <c r="AO1570">
        <f t="shared" si="295"/>
        <v>0</v>
      </c>
      <c r="AP1570">
        <f t="shared" si="296"/>
        <v>0</v>
      </c>
      <c r="AQ1570">
        <f t="shared" si="297"/>
        <v>0</v>
      </c>
      <c r="AR1570">
        <f t="shared" si="298"/>
        <v>0</v>
      </c>
      <c r="AS1570">
        <f t="shared" si="299"/>
        <v>0</v>
      </c>
      <c r="AU1570">
        <f t="shared" si="294"/>
        <v>0</v>
      </c>
      <c r="AV1570">
        <f t="shared" si="294"/>
        <v>0</v>
      </c>
      <c r="AW1570">
        <f t="shared" si="294"/>
        <v>0</v>
      </c>
      <c r="AX1570">
        <f t="shared" si="294"/>
        <v>0</v>
      </c>
      <c r="AY1570">
        <f t="shared" si="294"/>
        <v>0</v>
      </c>
      <c r="BA1570">
        <f t="shared" si="289"/>
        <v>0</v>
      </c>
      <c r="BB1570">
        <f t="shared" si="290"/>
        <v>0</v>
      </c>
      <c r="BC1570">
        <f t="shared" si="291"/>
        <v>0</v>
      </c>
      <c r="BD1570">
        <f t="shared" si="292"/>
        <v>0</v>
      </c>
    </row>
    <row r="1571" spans="1:56" x14ac:dyDescent="0.3">
      <c r="A1571" s="7">
        <v>1490</v>
      </c>
      <c r="B1571" s="6">
        <v>165665</v>
      </c>
      <c r="C1571" s="7">
        <v>0</v>
      </c>
      <c r="D1571" s="7">
        <v>1</v>
      </c>
      <c r="E1571" s="7">
        <f t="shared" si="293"/>
        <v>1</v>
      </c>
      <c r="F1571" s="7">
        <v>44</v>
      </c>
      <c r="G1571" s="7">
        <v>0</v>
      </c>
      <c r="H1571" s="7">
        <v>1</v>
      </c>
      <c r="I1571" s="7">
        <v>0</v>
      </c>
      <c r="J1571" s="7">
        <v>0</v>
      </c>
      <c r="K1571" s="7">
        <v>0</v>
      </c>
      <c r="L1571" s="7" t="str" cm="1">
        <f t="array" ref="L1571">_xlfn.IFS(G1571=1,G$1,H1571=1,H$1,I1571=1,I$1,J1571=1,J$1,K1571=1,K$1)</f>
        <v>Married</v>
      </c>
      <c r="M1571" s="7">
        <v>0</v>
      </c>
      <c r="N1571" s="7">
        <v>1</v>
      </c>
      <c r="O1571" s="7">
        <v>0</v>
      </c>
      <c r="P1571" s="7">
        <v>0</v>
      </c>
      <c r="Q1571" s="7" t="str" cm="1">
        <f t="array" ref="Q1571">_xlfn.IFS(M1571=1,M$1,N1571=1,N$1,O1571=1,O$1,P1571=1,P$1)</f>
        <v>Graduate</v>
      </c>
      <c r="R1571" t="s">
        <v>44</v>
      </c>
      <c r="S1571" s="7">
        <v>77</v>
      </c>
      <c r="T1571" s="7">
        <v>568</v>
      </c>
      <c r="U1571" s="7">
        <v>409</v>
      </c>
      <c r="V1571" s="7">
        <v>976</v>
      </c>
      <c r="W1571" s="7">
        <v>267</v>
      </c>
      <c r="X1571" s="7">
        <v>91</v>
      </c>
      <c r="Y1571" s="7">
        <v>73</v>
      </c>
      <c r="Z1571" s="7">
        <v>2238</v>
      </c>
      <c r="AA1571" s="7">
        <v>1</v>
      </c>
      <c r="AB1571" s="7">
        <v>5</v>
      </c>
      <c r="AC1571" s="7">
        <v>10</v>
      </c>
      <c r="AD1571" s="7">
        <v>8</v>
      </c>
      <c r="AE1571" s="7">
        <v>3</v>
      </c>
      <c r="AF1571" s="7">
        <v>0</v>
      </c>
      <c r="AG1571" s="7">
        <v>0</v>
      </c>
      <c r="AH1571" s="7">
        <v>0</v>
      </c>
      <c r="AI1571" s="7">
        <v>0</v>
      </c>
      <c r="AJ1571" s="7">
        <v>0</v>
      </c>
      <c r="AK1571" s="7">
        <v>0</v>
      </c>
      <c r="AL1571" s="7">
        <v>0</v>
      </c>
      <c r="AM1571" s="8">
        <v>43959</v>
      </c>
      <c r="AO1571">
        <f t="shared" si="295"/>
        <v>0</v>
      </c>
      <c r="AP1571">
        <f t="shared" si="296"/>
        <v>0</v>
      </c>
      <c r="AQ1571">
        <f t="shared" si="297"/>
        <v>0</v>
      </c>
      <c r="AR1571">
        <f t="shared" si="298"/>
        <v>0</v>
      </c>
      <c r="AS1571">
        <f t="shared" si="299"/>
        <v>0</v>
      </c>
      <c r="AU1571">
        <f t="shared" si="294"/>
        <v>0</v>
      </c>
      <c r="AV1571">
        <f t="shared" si="294"/>
        <v>0</v>
      </c>
      <c r="AW1571">
        <f t="shared" si="294"/>
        <v>0</v>
      </c>
      <c r="AX1571">
        <f t="shared" si="294"/>
        <v>0</v>
      </c>
      <c r="AY1571">
        <f t="shared" si="294"/>
        <v>0</v>
      </c>
      <c r="BA1571">
        <f t="shared" si="289"/>
        <v>0</v>
      </c>
      <c r="BB1571">
        <f t="shared" si="290"/>
        <v>0</v>
      </c>
      <c r="BC1571">
        <f t="shared" si="291"/>
        <v>0</v>
      </c>
      <c r="BD1571">
        <f t="shared" si="292"/>
        <v>0</v>
      </c>
    </row>
    <row r="1572" spans="1:56" x14ac:dyDescent="0.3">
      <c r="A1572" s="7">
        <v>1888</v>
      </c>
      <c r="B1572" s="6">
        <v>145684</v>
      </c>
      <c r="C1572" s="7">
        <v>1</v>
      </c>
      <c r="D1572" s="7">
        <v>0</v>
      </c>
      <c r="E1572" s="7">
        <f t="shared" si="293"/>
        <v>1</v>
      </c>
      <c r="F1572" s="7">
        <v>49</v>
      </c>
      <c r="G1572" s="7">
        <v>0</v>
      </c>
      <c r="H1572" s="7">
        <v>0</v>
      </c>
      <c r="I1572" s="7">
        <v>0</v>
      </c>
      <c r="J1572" s="7">
        <v>0</v>
      </c>
      <c r="K1572" s="7">
        <v>1</v>
      </c>
      <c r="L1572" s="7" t="str" cm="1">
        <f t="array" ref="L1572">_xlfn.IFS(G1572=1,G$1,H1572=1,H$1,I1572=1,I$1,J1572=1,J$1,K1572=1,K$1)</f>
        <v>Widow</v>
      </c>
      <c r="M1572" s="7">
        <v>0</v>
      </c>
      <c r="N1572" s="7">
        <v>1</v>
      </c>
      <c r="O1572" s="7">
        <v>0</v>
      </c>
      <c r="P1572" s="7">
        <v>0</v>
      </c>
      <c r="Q1572" s="7" t="str" cm="1">
        <f t="array" ref="Q1572">_xlfn.IFS(M1572=1,M$1,N1572=1,N$1,O1572=1,O$1,P1572=1,P$1)</f>
        <v>Graduate</v>
      </c>
      <c r="R1572" t="s">
        <v>39</v>
      </c>
      <c r="S1572" s="7">
        <v>37</v>
      </c>
      <c r="T1572" s="7">
        <v>16</v>
      </c>
      <c r="U1572" s="7">
        <v>3</v>
      </c>
      <c r="V1572" s="7">
        <v>16</v>
      </c>
      <c r="W1572" s="7">
        <v>32</v>
      </c>
      <c r="X1572" s="7">
        <v>0</v>
      </c>
      <c r="Y1572" s="7">
        <v>22</v>
      </c>
      <c r="Z1572" s="7">
        <v>45</v>
      </c>
      <c r="AA1572" s="7">
        <v>1</v>
      </c>
      <c r="AB1572" s="7">
        <v>1</v>
      </c>
      <c r="AC1572" s="7">
        <v>0</v>
      </c>
      <c r="AD1572" s="7">
        <v>2</v>
      </c>
      <c r="AE1572" s="7">
        <v>7</v>
      </c>
      <c r="AF1572" s="7">
        <v>0</v>
      </c>
      <c r="AG1572" s="7">
        <v>0</v>
      </c>
      <c r="AH1572" s="7">
        <v>0</v>
      </c>
      <c r="AI1572" s="7">
        <v>0</v>
      </c>
      <c r="AJ1572" s="7">
        <v>0</v>
      </c>
      <c r="AK1572" s="7">
        <v>0</v>
      </c>
      <c r="AL1572" s="7">
        <v>0</v>
      </c>
      <c r="AM1572" s="8">
        <v>43959</v>
      </c>
      <c r="AO1572">
        <f t="shared" si="295"/>
        <v>0</v>
      </c>
      <c r="AP1572">
        <f t="shared" si="296"/>
        <v>0</v>
      </c>
      <c r="AQ1572">
        <f t="shared" si="297"/>
        <v>0</v>
      </c>
      <c r="AR1572">
        <f t="shared" si="298"/>
        <v>0</v>
      </c>
      <c r="AS1572">
        <f t="shared" si="299"/>
        <v>0</v>
      </c>
      <c r="AU1572">
        <f t="shared" si="294"/>
        <v>0</v>
      </c>
      <c r="AV1572">
        <f t="shared" si="294"/>
        <v>0</v>
      </c>
      <c r="AW1572">
        <f t="shared" si="294"/>
        <v>0</v>
      </c>
      <c r="AX1572">
        <f t="shared" si="294"/>
        <v>0</v>
      </c>
      <c r="AY1572">
        <f t="shared" si="294"/>
        <v>0</v>
      </c>
      <c r="BA1572">
        <f t="shared" si="289"/>
        <v>0</v>
      </c>
      <c r="BB1572">
        <f t="shared" si="290"/>
        <v>0</v>
      </c>
      <c r="BC1572">
        <f t="shared" si="291"/>
        <v>0</v>
      </c>
      <c r="BD1572">
        <f t="shared" si="292"/>
        <v>0</v>
      </c>
    </row>
    <row r="1573" spans="1:56" x14ac:dyDescent="0.3">
      <c r="A1573" s="7">
        <v>1531</v>
      </c>
      <c r="B1573" s="6">
        <v>147850</v>
      </c>
      <c r="C1573" s="7">
        <v>1</v>
      </c>
      <c r="D1573" s="7">
        <v>0</v>
      </c>
      <c r="E1573" s="7">
        <f t="shared" si="293"/>
        <v>1</v>
      </c>
      <c r="F1573" s="7">
        <v>40</v>
      </c>
      <c r="G1573" s="7">
        <v>0</v>
      </c>
      <c r="H1573" s="7">
        <v>1</v>
      </c>
      <c r="I1573" s="7">
        <v>0</v>
      </c>
      <c r="J1573" s="7">
        <v>0</v>
      </c>
      <c r="K1573" s="7">
        <v>0</v>
      </c>
      <c r="L1573" s="7" t="str" cm="1">
        <f t="array" ref="L1573">_xlfn.IFS(G1573=1,G$1,H1573=1,H$1,I1573=1,I$1,J1573=1,J$1,K1573=1,K$1)</f>
        <v>Married</v>
      </c>
      <c r="M1573" s="7">
        <v>0</v>
      </c>
      <c r="N1573" s="7">
        <v>1</v>
      </c>
      <c r="O1573" s="7">
        <v>0</v>
      </c>
      <c r="P1573" s="7">
        <v>0</v>
      </c>
      <c r="Q1573" s="7" t="str" cm="1">
        <f t="array" ref="Q1573">_xlfn.IFS(M1573=1,M$1,N1573=1,N$1,O1573=1,O$1,P1573=1,P$1)</f>
        <v>Graduate</v>
      </c>
      <c r="R1573" t="s">
        <v>41</v>
      </c>
      <c r="S1573" s="7">
        <v>72</v>
      </c>
      <c r="T1573" s="7">
        <v>130</v>
      </c>
      <c r="U1573" s="7">
        <v>22</v>
      </c>
      <c r="V1573" s="7">
        <v>133</v>
      </c>
      <c r="W1573" s="7">
        <v>62</v>
      </c>
      <c r="X1573" s="7">
        <v>37</v>
      </c>
      <c r="Y1573" s="7">
        <v>31</v>
      </c>
      <c r="Z1573" s="7">
        <v>352</v>
      </c>
      <c r="AA1573" s="7">
        <v>1</v>
      </c>
      <c r="AB1573" s="7">
        <v>3</v>
      </c>
      <c r="AC1573" s="7">
        <v>0</v>
      </c>
      <c r="AD1573" s="7">
        <v>4</v>
      </c>
      <c r="AE1573" s="7">
        <v>6</v>
      </c>
      <c r="AF1573" s="7">
        <v>0</v>
      </c>
      <c r="AG1573" s="7">
        <v>0</v>
      </c>
      <c r="AH1573" s="7">
        <v>0</v>
      </c>
      <c r="AI1573" s="7">
        <v>0</v>
      </c>
      <c r="AJ1573" s="7">
        <v>0</v>
      </c>
      <c r="AK1573" s="7">
        <v>0</v>
      </c>
      <c r="AL1573" s="7">
        <v>0</v>
      </c>
      <c r="AM1573" s="8">
        <v>43960</v>
      </c>
      <c r="AO1573">
        <f t="shared" si="295"/>
        <v>0</v>
      </c>
      <c r="AP1573">
        <f t="shared" si="296"/>
        <v>0</v>
      </c>
      <c r="AQ1573">
        <f t="shared" si="297"/>
        <v>0</v>
      </c>
      <c r="AR1573">
        <f t="shared" si="298"/>
        <v>0</v>
      </c>
      <c r="AS1573">
        <f t="shared" si="299"/>
        <v>0</v>
      </c>
      <c r="AU1573">
        <f t="shared" si="294"/>
        <v>0</v>
      </c>
      <c r="AV1573">
        <f t="shared" si="294"/>
        <v>0</v>
      </c>
      <c r="AW1573">
        <f t="shared" si="294"/>
        <v>0</v>
      </c>
      <c r="AX1573">
        <f t="shared" si="294"/>
        <v>0</v>
      </c>
      <c r="AY1573">
        <f t="shared" si="294"/>
        <v>0</v>
      </c>
      <c r="BA1573">
        <f t="shared" si="289"/>
        <v>0</v>
      </c>
      <c r="BB1573">
        <f t="shared" si="290"/>
        <v>0</v>
      </c>
      <c r="BC1573">
        <f t="shared" si="291"/>
        <v>0</v>
      </c>
      <c r="BD1573">
        <f t="shared" si="292"/>
        <v>0</v>
      </c>
    </row>
    <row r="1574" spans="1:56" x14ac:dyDescent="0.3">
      <c r="A1574" s="7">
        <v>1884</v>
      </c>
      <c r="B1574" s="6">
        <v>157100</v>
      </c>
      <c r="C1574" s="7">
        <v>0</v>
      </c>
      <c r="D1574" s="7">
        <v>0</v>
      </c>
      <c r="E1574" s="7">
        <f t="shared" si="293"/>
        <v>0</v>
      </c>
      <c r="F1574" s="7">
        <v>47</v>
      </c>
      <c r="G1574" s="7">
        <v>0</v>
      </c>
      <c r="H1574" s="7">
        <v>0</v>
      </c>
      <c r="I1574" s="7">
        <v>1</v>
      </c>
      <c r="J1574" s="7">
        <v>0</v>
      </c>
      <c r="K1574" s="7">
        <v>0</v>
      </c>
      <c r="L1574" s="7" t="str" cm="1">
        <f t="array" ref="L1574">_xlfn.IFS(G1574=1,G$1,H1574=1,H$1,I1574=1,I$1,J1574=1,J$1,K1574=1,K$1)</f>
        <v>Together</v>
      </c>
      <c r="M1574" s="7">
        <v>0</v>
      </c>
      <c r="N1574" s="7">
        <v>1</v>
      </c>
      <c r="O1574" s="7">
        <v>0</v>
      </c>
      <c r="P1574" s="7">
        <v>0</v>
      </c>
      <c r="Q1574" s="7" t="str" cm="1">
        <f t="array" ref="Q1574">_xlfn.IFS(M1574=1,M$1,N1574=1,N$1,O1574=1,O$1,P1574=1,P$1)</f>
        <v>Graduate</v>
      </c>
      <c r="R1574" t="s">
        <v>42</v>
      </c>
      <c r="S1574" s="7">
        <v>19</v>
      </c>
      <c r="T1574" s="7">
        <v>498</v>
      </c>
      <c r="U1574" s="7">
        <v>58</v>
      </c>
      <c r="V1574" s="7">
        <v>190</v>
      </c>
      <c r="W1574" s="7">
        <v>107</v>
      </c>
      <c r="X1574" s="7">
        <v>8</v>
      </c>
      <c r="Y1574" s="7">
        <v>264</v>
      </c>
      <c r="Z1574" s="7">
        <v>597</v>
      </c>
      <c r="AA1574" s="7">
        <v>1</v>
      </c>
      <c r="AB1574" s="7">
        <v>3</v>
      </c>
      <c r="AC1574" s="7">
        <v>3</v>
      </c>
      <c r="AD1574" s="7">
        <v>6</v>
      </c>
      <c r="AE1574" s="7">
        <v>3</v>
      </c>
      <c r="AF1574" s="7">
        <v>0</v>
      </c>
      <c r="AG1574" s="7">
        <v>0</v>
      </c>
      <c r="AH1574" s="7">
        <v>0</v>
      </c>
      <c r="AI1574" s="7">
        <v>0</v>
      </c>
      <c r="AJ1574" s="7">
        <v>0</v>
      </c>
      <c r="AK1574" s="7">
        <v>0</v>
      </c>
      <c r="AL1574" s="7">
        <v>0</v>
      </c>
      <c r="AM1574" s="8">
        <v>43961</v>
      </c>
      <c r="AO1574">
        <f t="shared" si="295"/>
        <v>0</v>
      </c>
      <c r="AP1574">
        <f t="shared" si="296"/>
        <v>0</v>
      </c>
      <c r="AQ1574">
        <f t="shared" si="297"/>
        <v>0</v>
      </c>
      <c r="AR1574">
        <f t="shared" si="298"/>
        <v>0</v>
      </c>
      <c r="AS1574">
        <f t="shared" si="299"/>
        <v>0</v>
      </c>
      <c r="AU1574">
        <f t="shared" si="294"/>
        <v>0</v>
      </c>
      <c r="AV1574">
        <f t="shared" si="294"/>
        <v>0</v>
      </c>
      <c r="AW1574">
        <f t="shared" si="294"/>
        <v>0</v>
      </c>
      <c r="AX1574">
        <f t="shared" si="294"/>
        <v>0</v>
      </c>
      <c r="AY1574">
        <f t="shared" si="294"/>
        <v>0</v>
      </c>
      <c r="BA1574">
        <f t="shared" si="289"/>
        <v>0</v>
      </c>
      <c r="BB1574">
        <f t="shared" si="290"/>
        <v>0</v>
      </c>
      <c r="BC1574">
        <f t="shared" si="291"/>
        <v>0</v>
      </c>
      <c r="BD1574">
        <f t="shared" si="292"/>
        <v>0</v>
      </c>
    </row>
    <row r="1575" spans="1:56" x14ac:dyDescent="0.3">
      <c r="A1575" s="7">
        <v>3084</v>
      </c>
      <c r="B1575" s="6">
        <v>166476</v>
      </c>
      <c r="C1575" s="7">
        <v>0</v>
      </c>
      <c r="D1575" s="7">
        <v>1</v>
      </c>
      <c r="E1575" s="7">
        <f t="shared" si="293"/>
        <v>1</v>
      </c>
      <c r="F1575" s="7">
        <v>51</v>
      </c>
      <c r="G1575" s="7">
        <v>0</v>
      </c>
      <c r="H1575" s="7">
        <v>0</v>
      </c>
      <c r="I1575" s="7">
        <v>1</v>
      </c>
      <c r="J1575" s="7">
        <v>0</v>
      </c>
      <c r="K1575" s="7">
        <v>0</v>
      </c>
      <c r="L1575" s="7" t="str" cm="1">
        <f t="array" ref="L1575">_xlfn.IFS(G1575=1,G$1,H1575=1,H$1,I1575=1,I$1,J1575=1,J$1,K1575=1,K$1)</f>
        <v>Together</v>
      </c>
      <c r="M1575" s="7">
        <v>0</v>
      </c>
      <c r="N1575" s="7">
        <v>0</v>
      </c>
      <c r="O1575" s="7">
        <v>1</v>
      </c>
      <c r="P1575" s="7">
        <v>0</v>
      </c>
      <c r="Q1575" s="7" t="str" cm="1">
        <f t="array" ref="Q1575">_xlfn.IFS(M1575=1,M$1,N1575=1,N$1,O1575=1,O$1,P1575=1,P$1)</f>
        <v>Master</v>
      </c>
      <c r="R1575" t="s">
        <v>42</v>
      </c>
      <c r="S1575" s="7">
        <v>80</v>
      </c>
      <c r="T1575" s="7">
        <v>1858</v>
      </c>
      <c r="U1575" s="7">
        <v>70</v>
      </c>
      <c r="V1575" s="7">
        <v>381</v>
      </c>
      <c r="W1575" s="7">
        <v>63</v>
      </c>
      <c r="X1575" s="7">
        <v>23</v>
      </c>
      <c r="Y1575" s="7">
        <v>143</v>
      </c>
      <c r="Z1575" s="7">
        <v>2251</v>
      </c>
      <c r="AA1575" s="7">
        <v>2</v>
      </c>
      <c r="AB1575" s="7">
        <v>6</v>
      </c>
      <c r="AC1575" s="7">
        <v>8</v>
      </c>
      <c r="AD1575" s="7">
        <v>10</v>
      </c>
      <c r="AE1575" s="7">
        <v>4</v>
      </c>
      <c r="AF1575" s="7">
        <v>0</v>
      </c>
      <c r="AG1575" s="7">
        <v>0</v>
      </c>
      <c r="AH1575" s="7">
        <v>0</v>
      </c>
      <c r="AI1575" s="7">
        <v>0</v>
      </c>
      <c r="AJ1575" s="7">
        <v>0</v>
      </c>
      <c r="AK1575" s="7">
        <v>0</v>
      </c>
      <c r="AL1575" s="7">
        <v>0</v>
      </c>
      <c r="AM1575" s="8">
        <v>43961</v>
      </c>
      <c r="AO1575">
        <f t="shared" si="295"/>
        <v>0</v>
      </c>
      <c r="AP1575">
        <f t="shared" si="296"/>
        <v>0</v>
      </c>
      <c r="AQ1575">
        <f t="shared" si="297"/>
        <v>0</v>
      </c>
      <c r="AR1575">
        <f t="shared" si="298"/>
        <v>0</v>
      </c>
      <c r="AS1575">
        <f t="shared" si="299"/>
        <v>0</v>
      </c>
      <c r="AU1575">
        <f t="shared" si="294"/>
        <v>0</v>
      </c>
      <c r="AV1575">
        <f t="shared" si="294"/>
        <v>0</v>
      </c>
      <c r="AW1575">
        <f t="shared" si="294"/>
        <v>0</v>
      </c>
      <c r="AX1575">
        <f t="shared" si="294"/>
        <v>0</v>
      </c>
      <c r="AY1575">
        <f t="shared" si="294"/>
        <v>0</v>
      </c>
      <c r="BA1575">
        <f t="shared" si="289"/>
        <v>0</v>
      </c>
      <c r="BB1575">
        <f t="shared" si="290"/>
        <v>0</v>
      </c>
      <c r="BC1575">
        <f t="shared" si="291"/>
        <v>0</v>
      </c>
      <c r="BD1575">
        <f t="shared" si="292"/>
        <v>0</v>
      </c>
    </row>
    <row r="1576" spans="1:56" x14ac:dyDescent="0.3">
      <c r="A1576" s="7">
        <v>1224</v>
      </c>
      <c r="B1576" s="6">
        <v>123661</v>
      </c>
      <c r="C1576" s="7">
        <v>1</v>
      </c>
      <c r="D1576" s="7">
        <v>0</v>
      </c>
      <c r="E1576" s="7">
        <f t="shared" si="293"/>
        <v>1</v>
      </c>
      <c r="F1576" s="7">
        <v>38</v>
      </c>
      <c r="G1576" s="7">
        <v>0</v>
      </c>
      <c r="H1576" s="7">
        <v>0</v>
      </c>
      <c r="I1576" s="7">
        <v>1</v>
      </c>
      <c r="J1576" s="7">
        <v>0</v>
      </c>
      <c r="K1576" s="7">
        <v>0</v>
      </c>
      <c r="L1576" s="7" t="str" cm="1">
        <f t="array" ref="L1576">_xlfn.IFS(G1576=1,G$1,H1576=1,H$1,I1576=1,I$1,J1576=1,J$1,K1576=1,K$1)</f>
        <v>Together</v>
      </c>
      <c r="M1576" s="7">
        <v>0</v>
      </c>
      <c r="N1576" s="7">
        <v>0</v>
      </c>
      <c r="O1576" s="7">
        <v>1</v>
      </c>
      <c r="P1576" s="7">
        <v>0</v>
      </c>
      <c r="Q1576" s="7" t="str" cm="1">
        <f t="array" ref="Q1576">_xlfn.IFS(M1576=1,M$1,N1576=1,N$1,O1576=1,O$1,P1576=1,P$1)</f>
        <v>Master</v>
      </c>
      <c r="R1576" t="s">
        <v>42</v>
      </c>
      <c r="S1576" s="7">
        <v>46</v>
      </c>
      <c r="T1576" s="7">
        <v>94</v>
      </c>
      <c r="U1576" s="7">
        <v>0</v>
      </c>
      <c r="V1576" s="7">
        <v>21</v>
      </c>
      <c r="W1576" s="7">
        <v>0</v>
      </c>
      <c r="X1576" s="7">
        <v>0</v>
      </c>
      <c r="Y1576" s="7">
        <v>5</v>
      </c>
      <c r="Z1576" s="7">
        <v>110</v>
      </c>
      <c r="AA1576" s="7">
        <v>1</v>
      </c>
      <c r="AB1576" s="7">
        <v>1</v>
      </c>
      <c r="AC1576" s="7">
        <v>0</v>
      </c>
      <c r="AD1576" s="7">
        <v>3</v>
      </c>
      <c r="AE1576" s="7">
        <v>7</v>
      </c>
      <c r="AF1576" s="7">
        <v>0</v>
      </c>
      <c r="AG1576" s="7">
        <v>0</v>
      </c>
      <c r="AH1576" s="7">
        <v>0</v>
      </c>
      <c r="AI1576" s="7">
        <v>0</v>
      </c>
      <c r="AJ1576" s="7">
        <v>0</v>
      </c>
      <c r="AK1576" s="7">
        <v>0</v>
      </c>
      <c r="AL1576" s="7">
        <v>0</v>
      </c>
      <c r="AM1576" s="8">
        <v>43961</v>
      </c>
      <c r="AO1576">
        <f t="shared" si="295"/>
        <v>0</v>
      </c>
      <c r="AP1576">
        <f t="shared" si="296"/>
        <v>0</v>
      </c>
      <c r="AQ1576">
        <f t="shared" si="297"/>
        <v>0</v>
      </c>
      <c r="AR1576">
        <f t="shared" si="298"/>
        <v>0</v>
      </c>
      <c r="AS1576">
        <f t="shared" si="299"/>
        <v>0</v>
      </c>
      <c r="AU1576">
        <f t="shared" si="294"/>
        <v>0</v>
      </c>
      <c r="AV1576">
        <f t="shared" si="294"/>
        <v>0</v>
      </c>
      <c r="AW1576">
        <f t="shared" si="294"/>
        <v>0</v>
      </c>
      <c r="AX1576">
        <f t="shared" si="294"/>
        <v>0</v>
      </c>
      <c r="AY1576">
        <f t="shared" si="294"/>
        <v>0</v>
      </c>
      <c r="BA1576">
        <f t="shared" si="289"/>
        <v>0</v>
      </c>
      <c r="BB1576">
        <f t="shared" si="290"/>
        <v>0</v>
      </c>
      <c r="BC1576">
        <f t="shared" si="291"/>
        <v>0</v>
      </c>
      <c r="BD1576">
        <f t="shared" si="292"/>
        <v>0</v>
      </c>
    </row>
    <row r="1577" spans="1:56" x14ac:dyDescent="0.3">
      <c r="A1577" s="7">
        <v>1409</v>
      </c>
      <c r="B1577" s="6">
        <v>148686</v>
      </c>
      <c r="C1577" s="7">
        <v>1</v>
      </c>
      <c r="D1577" s="7">
        <v>2</v>
      </c>
      <c r="E1577" s="7">
        <f t="shared" si="293"/>
        <v>3</v>
      </c>
      <c r="F1577" s="7">
        <v>67</v>
      </c>
      <c r="G1577" s="7">
        <v>0</v>
      </c>
      <c r="H1577" s="7">
        <v>1</v>
      </c>
      <c r="I1577" s="7">
        <v>0</v>
      </c>
      <c r="J1577" s="7">
        <v>0</v>
      </c>
      <c r="K1577" s="7">
        <v>0</v>
      </c>
      <c r="L1577" s="7" t="str" cm="1">
        <f t="array" ref="L1577">_xlfn.IFS(G1577=1,G$1,H1577=1,H$1,I1577=1,I$1,J1577=1,J$1,K1577=1,K$1)</f>
        <v>Married</v>
      </c>
      <c r="M1577" s="7">
        <v>0</v>
      </c>
      <c r="N1577" s="7">
        <v>1</v>
      </c>
      <c r="O1577" s="7">
        <v>0</v>
      </c>
      <c r="P1577" s="7">
        <v>0</v>
      </c>
      <c r="Q1577" s="7" t="str" cm="1">
        <f t="array" ref="Q1577">_xlfn.IFS(M1577=1,M$1,N1577=1,N$1,O1577=1,O$1,P1577=1,P$1)</f>
        <v>Graduate</v>
      </c>
      <c r="R1577" t="s">
        <v>43</v>
      </c>
      <c r="S1577" s="7">
        <v>8</v>
      </c>
      <c r="T1577" s="7">
        <v>31</v>
      </c>
      <c r="U1577" s="7">
        <v>0</v>
      </c>
      <c r="V1577" s="7">
        <v>21</v>
      </c>
      <c r="W1577" s="7">
        <v>6</v>
      </c>
      <c r="X1577" s="7">
        <v>0</v>
      </c>
      <c r="Y1577" s="7">
        <v>3</v>
      </c>
      <c r="Z1577" s="7">
        <v>55</v>
      </c>
      <c r="AA1577" s="7">
        <v>1</v>
      </c>
      <c r="AB1577" s="7">
        <v>1</v>
      </c>
      <c r="AC1577" s="7">
        <v>0</v>
      </c>
      <c r="AD1577" s="7">
        <v>2</v>
      </c>
      <c r="AE1577" s="7">
        <v>8</v>
      </c>
      <c r="AF1577" s="7">
        <v>0</v>
      </c>
      <c r="AG1577" s="7">
        <v>0</v>
      </c>
      <c r="AH1577" s="7">
        <v>0</v>
      </c>
      <c r="AI1577" s="7">
        <v>0</v>
      </c>
      <c r="AJ1577" s="7">
        <v>0</v>
      </c>
      <c r="AK1577" s="7">
        <v>0</v>
      </c>
      <c r="AL1577" s="7">
        <v>0</v>
      </c>
      <c r="AM1577" s="8">
        <v>43961</v>
      </c>
      <c r="AO1577">
        <f t="shared" si="295"/>
        <v>0</v>
      </c>
      <c r="AP1577">
        <f t="shared" si="296"/>
        <v>0</v>
      </c>
      <c r="AQ1577">
        <f t="shared" si="297"/>
        <v>0</v>
      </c>
      <c r="AR1577">
        <f t="shared" si="298"/>
        <v>0</v>
      </c>
      <c r="AS1577">
        <f t="shared" si="299"/>
        <v>0</v>
      </c>
      <c r="AU1577">
        <f t="shared" si="294"/>
        <v>0</v>
      </c>
      <c r="AV1577">
        <f t="shared" si="294"/>
        <v>0</v>
      </c>
      <c r="AW1577">
        <f t="shared" si="294"/>
        <v>0</v>
      </c>
      <c r="AX1577">
        <f t="shared" si="294"/>
        <v>0</v>
      </c>
      <c r="AY1577">
        <f t="shared" si="294"/>
        <v>0</v>
      </c>
      <c r="BA1577">
        <f t="shared" si="289"/>
        <v>0</v>
      </c>
      <c r="BB1577">
        <f t="shared" si="290"/>
        <v>0</v>
      </c>
      <c r="BC1577">
        <f t="shared" si="291"/>
        <v>0</v>
      </c>
      <c r="BD1577">
        <f t="shared" si="292"/>
        <v>0</v>
      </c>
    </row>
    <row r="1578" spans="1:56" x14ac:dyDescent="0.3">
      <c r="A1578" s="7">
        <v>3010</v>
      </c>
      <c r="B1578" s="6">
        <v>160905</v>
      </c>
      <c r="C1578" s="7">
        <v>0</v>
      </c>
      <c r="D1578" s="7">
        <v>1</v>
      </c>
      <c r="E1578" s="7">
        <f t="shared" si="293"/>
        <v>1</v>
      </c>
      <c r="F1578" s="7">
        <v>70</v>
      </c>
      <c r="G1578" s="7">
        <v>0</v>
      </c>
      <c r="H1578" s="7">
        <v>0</v>
      </c>
      <c r="I1578" s="7">
        <v>1</v>
      </c>
      <c r="J1578" s="7">
        <v>0</v>
      </c>
      <c r="K1578" s="7">
        <v>0</v>
      </c>
      <c r="L1578" s="7" t="str" cm="1">
        <f t="array" ref="L1578">_xlfn.IFS(G1578=1,G$1,H1578=1,H$1,I1578=1,I$1,J1578=1,J$1,K1578=1,K$1)</f>
        <v>Together</v>
      </c>
      <c r="M1578" s="7">
        <v>0</v>
      </c>
      <c r="N1578" s="7">
        <v>1</v>
      </c>
      <c r="O1578" s="7">
        <v>0</v>
      </c>
      <c r="P1578" s="7">
        <v>0</v>
      </c>
      <c r="Q1578" s="7" t="str" cm="1">
        <f t="array" ref="Q1578">_xlfn.IFS(M1578=1,M$1,N1578=1,N$1,O1578=1,O$1,P1578=1,P$1)</f>
        <v>Graduate</v>
      </c>
      <c r="R1578" t="s">
        <v>39</v>
      </c>
      <c r="S1578" s="7">
        <v>27</v>
      </c>
      <c r="T1578" s="7">
        <v>550</v>
      </c>
      <c r="U1578" s="7">
        <v>45</v>
      </c>
      <c r="V1578" s="7">
        <v>201</v>
      </c>
      <c r="W1578" s="7">
        <v>95</v>
      </c>
      <c r="X1578" s="7">
        <v>45</v>
      </c>
      <c r="Y1578" s="7">
        <v>100</v>
      </c>
      <c r="Z1578" s="7">
        <v>835</v>
      </c>
      <c r="AA1578" s="7">
        <v>2</v>
      </c>
      <c r="AB1578" s="7">
        <v>3</v>
      </c>
      <c r="AC1578" s="7">
        <v>3</v>
      </c>
      <c r="AD1578" s="7">
        <v>7</v>
      </c>
      <c r="AE1578" s="7">
        <v>2</v>
      </c>
      <c r="AF1578" s="7">
        <v>0</v>
      </c>
      <c r="AG1578" s="7">
        <v>0</v>
      </c>
      <c r="AH1578" s="7">
        <v>0</v>
      </c>
      <c r="AI1578" s="7">
        <v>0</v>
      </c>
      <c r="AJ1578" s="7">
        <v>0</v>
      </c>
      <c r="AK1578" s="7">
        <v>0</v>
      </c>
      <c r="AL1578" s="7">
        <v>0</v>
      </c>
      <c r="AM1578" s="8">
        <v>43962</v>
      </c>
      <c r="AO1578">
        <f t="shared" si="295"/>
        <v>0</v>
      </c>
      <c r="AP1578">
        <f t="shared" si="296"/>
        <v>0</v>
      </c>
      <c r="AQ1578">
        <f t="shared" si="297"/>
        <v>0</v>
      </c>
      <c r="AR1578">
        <f t="shared" si="298"/>
        <v>0</v>
      </c>
      <c r="AS1578">
        <f t="shared" si="299"/>
        <v>0</v>
      </c>
      <c r="AU1578">
        <f t="shared" si="294"/>
        <v>0</v>
      </c>
      <c r="AV1578">
        <f t="shared" si="294"/>
        <v>0</v>
      </c>
      <c r="AW1578">
        <f t="shared" si="294"/>
        <v>0</v>
      </c>
      <c r="AX1578">
        <f t="shared" si="294"/>
        <v>0</v>
      </c>
      <c r="AY1578">
        <f t="shared" si="294"/>
        <v>0</v>
      </c>
      <c r="BA1578">
        <f t="shared" si="289"/>
        <v>0</v>
      </c>
      <c r="BB1578">
        <f t="shared" si="290"/>
        <v>0</v>
      </c>
      <c r="BC1578">
        <f t="shared" si="291"/>
        <v>0</v>
      </c>
      <c r="BD1578">
        <f t="shared" si="292"/>
        <v>0</v>
      </c>
    </row>
    <row r="1579" spans="1:56" x14ac:dyDescent="0.3">
      <c r="A1579" s="7">
        <v>2243</v>
      </c>
      <c r="B1579" s="6">
        <v>173450</v>
      </c>
      <c r="C1579" s="7">
        <v>0</v>
      </c>
      <c r="D1579" s="7">
        <v>0</v>
      </c>
      <c r="E1579" s="7">
        <f t="shared" si="293"/>
        <v>0</v>
      </c>
      <c r="F1579" s="7">
        <v>38</v>
      </c>
      <c r="G1579" s="7">
        <v>0</v>
      </c>
      <c r="H1579" s="7">
        <v>0</v>
      </c>
      <c r="I1579" s="7">
        <v>1</v>
      </c>
      <c r="J1579" s="7">
        <v>0</v>
      </c>
      <c r="K1579" s="7">
        <v>0</v>
      </c>
      <c r="L1579" s="7" t="str" cm="1">
        <f t="array" ref="L1579">_xlfn.IFS(G1579=1,G$1,H1579=1,H$1,I1579=1,I$1,J1579=1,J$1,K1579=1,K$1)</f>
        <v>Together</v>
      </c>
      <c r="M1579" s="7">
        <v>0</v>
      </c>
      <c r="N1579" s="7">
        <v>0</v>
      </c>
      <c r="O1579" s="7">
        <v>1</v>
      </c>
      <c r="P1579" s="7">
        <v>0</v>
      </c>
      <c r="Q1579" s="7" t="str" cm="1">
        <f t="array" ref="Q1579">_xlfn.IFS(M1579=1,M$1,N1579=1,N$1,O1579=1,O$1,P1579=1,P$1)</f>
        <v>Master</v>
      </c>
      <c r="R1579" t="s">
        <v>43</v>
      </c>
      <c r="S1579" s="7">
        <v>85</v>
      </c>
      <c r="T1579" s="7">
        <v>2697</v>
      </c>
      <c r="U1579" s="7">
        <v>120</v>
      </c>
      <c r="V1579" s="7">
        <v>980</v>
      </c>
      <c r="W1579" s="7">
        <v>213</v>
      </c>
      <c r="X1579" s="7">
        <v>163</v>
      </c>
      <c r="Y1579" s="7">
        <v>87</v>
      </c>
      <c r="Z1579" s="7">
        <v>4085</v>
      </c>
      <c r="AA1579" s="7">
        <v>1</v>
      </c>
      <c r="AB1579" s="7">
        <v>7</v>
      </c>
      <c r="AC1579" s="7">
        <v>8</v>
      </c>
      <c r="AD1579" s="7">
        <v>11</v>
      </c>
      <c r="AE1579" s="7">
        <v>3</v>
      </c>
      <c r="AF1579" s="7">
        <v>1</v>
      </c>
      <c r="AG1579" s="7">
        <v>0</v>
      </c>
      <c r="AH1579" s="7">
        <v>0</v>
      </c>
      <c r="AI1579" s="7">
        <v>1</v>
      </c>
      <c r="AJ1579" s="7">
        <v>0</v>
      </c>
      <c r="AK1579" s="7">
        <v>0</v>
      </c>
      <c r="AL1579" s="7">
        <v>0</v>
      </c>
      <c r="AM1579" s="8">
        <v>43962</v>
      </c>
      <c r="AO1579">
        <f t="shared" si="295"/>
        <v>0</v>
      </c>
      <c r="AP1579">
        <f t="shared" si="296"/>
        <v>0</v>
      </c>
      <c r="AQ1579">
        <f t="shared" si="297"/>
        <v>0</v>
      </c>
      <c r="AR1579">
        <f t="shared" si="298"/>
        <v>0</v>
      </c>
      <c r="AS1579">
        <f t="shared" si="299"/>
        <v>0</v>
      </c>
      <c r="AU1579">
        <f t="shared" si="294"/>
        <v>0</v>
      </c>
      <c r="AV1579">
        <f t="shared" si="294"/>
        <v>0</v>
      </c>
      <c r="AW1579">
        <f t="shared" si="294"/>
        <v>0</v>
      </c>
      <c r="AX1579">
        <f t="shared" si="294"/>
        <v>0</v>
      </c>
      <c r="AY1579">
        <f t="shared" si="294"/>
        <v>0</v>
      </c>
      <c r="BA1579">
        <f t="shared" si="289"/>
        <v>0</v>
      </c>
      <c r="BB1579">
        <f t="shared" si="290"/>
        <v>0</v>
      </c>
      <c r="BC1579">
        <f t="shared" si="291"/>
        <v>0</v>
      </c>
      <c r="BD1579">
        <f t="shared" si="292"/>
        <v>0</v>
      </c>
    </row>
    <row r="1580" spans="1:56" x14ac:dyDescent="0.3">
      <c r="A1580" s="7">
        <v>1929</v>
      </c>
      <c r="B1580" s="6">
        <v>139771</v>
      </c>
      <c r="C1580" s="7">
        <v>1</v>
      </c>
      <c r="D1580" s="7">
        <v>0</v>
      </c>
      <c r="E1580" s="7">
        <f t="shared" si="293"/>
        <v>1</v>
      </c>
      <c r="F1580" s="7">
        <v>43</v>
      </c>
      <c r="G1580" s="7">
        <v>0</v>
      </c>
      <c r="H1580" s="7">
        <v>0</v>
      </c>
      <c r="I1580" s="7">
        <v>1</v>
      </c>
      <c r="J1580" s="7">
        <v>0</v>
      </c>
      <c r="K1580" s="7">
        <v>0</v>
      </c>
      <c r="L1580" s="7" t="str" cm="1">
        <f t="array" ref="L1580">_xlfn.IFS(G1580=1,G$1,H1580=1,H$1,I1580=1,I$1,J1580=1,J$1,K1580=1,K$1)</f>
        <v>Together</v>
      </c>
      <c r="M1580" s="7">
        <v>0</v>
      </c>
      <c r="N1580" s="7">
        <v>1</v>
      </c>
      <c r="O1580" s="7">
        <v>0</v>
      </c>
      <c r="P1580" s="7">
        <v>0</v>
      </c>
      <c r="Q1580" s="7" t="str" cm="1">
        <f t="array" ref="Q1580">_xlfn.IFS(M1580=1,M$1,N1580=1,N$1,O1580=1,O$1,P1580=1,P$1)</f>
        <v>Graduate</v>
      </c>
      <c r="R1580" t="s">
        <v>40</v>
      </c>
      <c r="S1580" s="7">
        <v>92</v>
      </c>
      <c r="T1580" s="7">
        <v>21</v>
      </c>
      <c r="U1580" s="7">
        <v>7</v>
      </c>
      <c r="V1580" s="7">
        <v>63</v>
      </c>
      <c r="W1580" s="7">
        <v>7</v>
      </c>
      <c r="X1580" s="7">
        <v>28</v>
      </c>
      <c r="Y1580" s="7">
        <v>49</v>
      </c>
      <c r="Z1580" s="7">
        <v>77</v>
      </c>
      <c r="AA1580" s="7">
        <v>1</v>
      </c>
      <c r="AB1580" s="7">
        <v>2</v>
      </c>
      <c r="AC1580" s="7">
        <v>0</v>
      </c>
      <c r="AD1580" s="7">
        <v>3</v>
      </c>
      <c r="AE1580" s="7">
        <v>4</v>
      </c>
      <c r="AF1580" s="7">
        <v>0</v>
      </c>
      <c r="AG1580" s="7">
        <v>0</v>
      </c>
      <c r="AH1580" s="7">
        <v>0</v>
      </c>
      <c r="AI1580" s="7">
        <v>0</v>
      </c>
      <c r="AJ1580" s="7">
        <v>0</v>
      </c>
      <c r="AK1580" s="7">
        <v>0</v>
      </c>
      <c r="AL1580" s="7">
        <v>0</v>
      </c>
      <c r="AM1580" s="8">
        <v>43963</v>
      </c>
      <c r="AO1580">
        <f t="shared" si="295"/>
        <v>0</v>
      </c>
      <c r="AP1580">
        <f t="shared" si="296"/>
        <v>0</v>
      </c>
      <c r="AQ1580">
        <f t="shared" si="297"/>
        <v>0</v>
      </c>
      <c r="AR1580">
        <f t="shared" si="298"/>
        <v>0</v>
      </c>
      <c r="AS1580">
        <f t="shared" si="299"/>
        <v>0</v>
      </c>
      <c r="AU1580">
        <f t="shared" ref="AU1580:AY1630" si="300">IF($AJ1580=1,T1580,0)</f>
        <v>0</v>
      </c>
      <c r="AV1580">
        <f t="shared" si="300"/>
        <v>0</v>
      </c>
      <c r="AW1580">
        <f t="shared" si="300"/>
        <v>0</v>
      </c>
      <c r="AX1580">
        <f t="shared" si="300"/>
        <v>0</v>
      </c>
      <c r="AY1580">
        <f t="shared" si="300"/>
        <v>0</v>
      </c>
      <c r="BA1580">
        <f t="shared" si="289"/>
        <v>0</v>
      </c>
      <c r="BB1580">
        <f t="shared" si="290"/>
        <v>0</v>
      </c>
      <c r="BC1580">
        <f t="shared" si="291"/>
        <v>0</v>
      </c>
      <c r="BD1580">
        <f t="shared" si="292"/>
        <v>0</v>
      </c>
    </row>
    <row r="1581" spans="1:56" x14ac:dyDescent="0.3">
      <c r="A1581" s="7">
        <v>1060</v>
      </c>
      <c r="B1581" s="6">
        <v>170666</v>
      </c>
      <c r="C1581" s="7">
        <v>0</v>
      </c>
      <c r="D1581" s="7">
        <v>0</v>
      </c>
      <c r="E1581" s="7">
        <f t="shared" si="293"/>
        <v>0</v>
      </c>
      <c r="F1581" s="7">
        <v>72</v>
      </c>
      <c r="G1581" s="7">
        <v>0</v>
      </c>
      <c r="H1581" s="7">
        <v>0</v>
      </c>
      <c r="I1581" s="7">
        <v>1</v>
      </c>
      <c r="J1581" s="7">
        <v>0</v>
      </c>
      <c r="K1581" s="7">
        <v>0</v>
      </c>
      <c r="L1581" s="7" t="str" cm="1">
        <f t="array" ref="L1581">_xlfn.IFS(G1581=1,G$1,H1581=1,H$1,I1581=1,I$1,J1581=1,J$1,K1581=1,K$1)</f>
        <v>Together</v>
      </c>
      <c r="M1581" s="7">
        <v>0</v>
      </c>
      <c r="N1581" s="7">
        <v>1</v>
      </c>
      <c r="O1581" s="7">
        <v>0</v>
      </c>
      <c r="P1581" s="7">
        <v>0</v>
      </c>
      <c r="Q1581" s="7" t="str" cm="1">
        <f t="array" ref="Q1581">_xlfn.IFS(M1581=1,M$1,N1581=1,N$1,O1581=1,O$1,P1581=1,P$1)</f>
        <v>Graduate</v>
      </c>
      <c r="R1581" t="s">
        <v>39</v>
      </c>
      <c r="S1581" s="7">
        <v>29</v>
      </c>
      <c r="T1581" s="7">
        <v>961</v>
      </c>
      <c r="U1581" s="7">
        <v>97</v>
      </c>
      <c r="V1581" s="7">
        <v>886</v>
      </c>
      <c r="W1581" s="7">
        <v>287</v>
      </c>
      <c r="X1581" s="7">
        <v>295</v>
      </c>
      <c r="Y1581" s="7">
        <v>72</v>
      </c>
      <c r="Z1581" s="7">
        <v>2454</v>
      </c>
      <c r="AA1581" s="7">
        <v>1</v>
      </c>
      <c r="AB1581" s="7">
        <v>7</v>
      </c>
      <c r="AC1581" s="7">
        <v>4</v>
      </c>
      <c r="AD1581" s="7">
        <v>4</v>
      </c>
      <c r="AE1581" s="7">
        <v>4</v>
      </c>
      <c r="AF1581" s="7">
        <v>0</v>
      </c>
      <c r="AG1581" s="7">
        <v>0</v>
      </c>
      <c r="AH1581" s="7">
        <v>0</v>
      </c>
      <c r="AI1581" s="7">
        <v>0</v>
      </c>
      <c r="AJ1581" s="7">
        <v>0</v>
      </c>
      <c r="AK1581" s="7">
        <v>0</v>
      </c>
      <c r="AL1581" s="7">
        <v>0</v>
      </c>
      <c r="AM1581" s="8">
        <v>43963</v>
      </c>
      <c r="AO1581">
        <f t="shared" si="295"/>
        <v>0</v>
      </c>
      <c r="AP1581">
        <f t="shared" si="296"/>
        <v>0</v>
      </c>
      <c r="AQ1581">
        <f t="shared" si="297"/>
        <v>0</v>
      </c>
      <c r="AR1581">
        <f t="shared" si="298"/>
        <v>0</v>
      </c>
      <c r="AS1581">
        <f t="shared" si="299"/>
        <v>0</v>
      </c>
      <c r="AU1581">
        <f t="shared" si="300"/>
        <v>0</v>
      </c>
      <c r="AV1581">
        <f t="shared" si="300"/>
        <v>0</v>
      </c>
      <c r="AW1581">
        <f t="shared" si="300"/>
        <v>0</v>
      </c>
      <c r="AX1581">
        <f t="shared" si="300"/>
        <v>0</v>
      </c>
      <c r="AY1581">
        <f t="shared" si="300"/>
        <v>0</v>
      </c>
      <c r="BA1581">
        <f t="shared" si="289"/>
        <v>0</v>
      </c>
      <c r="BB1581">
        <f t="shared" si="290"/>
        <v>0</v>
      </c>
      <c r="BC1581">
        <f t="shared" si="291"/>
        <v>0</v>
      </c>
      <c r="BD1581">
        <f t="shared" si="292"/>
        <v>0</v>
      </c>
    </row>
    <row r="1582" spans="1:56" x14ac:dyDescent="0.3">
      <c r="A1582" s="7">
        <v>2513</v>
      </c>
      <c r="B1582" s="6">
        <v>167786</v>
      </c>
      <c r="C1582" s="7">
        <v>0</v>
      </c>
      <c r="D1582" s="7">
        <v>0</v>
      </c>
      <c r="E1582" s="7">
        <f t="shared" si="293"/>
        <v>0</v>
      </c>
      <c r="F1582" s="7">
        <v>61</v>
      </c>
      <c r="G1582" s="7">
        <v>0</v>
      </c>
      <c r="H1582" s="7">
        <v>0</v>
      </c>
      <c r="I1582" s="7">
        <v>0</v>
      </c>
      <c r="J1582" s="7">
        <v>0</v>
      </c>
      <c r="K1582" s="7">
        <v>1</v>
      </c>
      <c r="L1582" s="7" t="str" cm="1">
        <f t="array" ref="L1582">_xlfn.IFS(G1582=1,G$1,H1582=1,H$1,I1582=1,I$1,J1582=1,J$1,K1582=1,K$1)</f>
        <v>Widow</v>
      </c>
      <c r="M1582" s="7">
        <v>0</v>
      </c>
      <c r="N1582" s="7">
        <v>0</v>
      </c>
      <c r="O1582" s="7">
        <v>0</v>
      </c>
      <c r="P1582" s="7">
        <v>1</v>
      </c>
      <c r="Q1582" s="7" t="str" cm="1">
        <f t="array" ref="Q1582">_xlfn.IFS(M1582=1,M$1,N1582=1,N$1,O1582=1,O$1,P1582=1,P$1)</f>
        <v>PhD</v>
      </c>
      <c r="R1582" t="s">
        <v>43</v>
      </c>
      <c r="S1582" s="7">
        <v>0</v>
      </c>
      <c r="T1582" s="7">
        <v>1067</v>
      </c>
      <c r="U1582" s="7">
        <v>203</v>
      </c>
      <c r="V1582" s="7">
        <v>1092</v>
      </c>
      <c r="W1582" s="7">
        <v>198</v>
      </c>
      <c r="X1582" s="7">
        <v>50</v>
      </c>
      <c r="Y1582" s="7">
        <v>252</v>
      </c>
      <c r="Z1582" s="7">
        <v>2356</v>
      </c>
      <c r="AA1582" s="7">
        <v>1</v>
      </c>
      <c r="AB1582" s="7">
        <v>3</v>
      </c>
      <c r="AC1582" s="7">
        <v>6</v>
      </c>
      <c r="AD1582" s="7">
        <v>6</v>
      </c>
      <c r="AE1582" s="7">
        <v>1</v>
      </c>
      <c r="AF1582" s="7">
        <v>0</v>
      </c>
      <c r="AG1582" s="7">
        <v>0</v>
      </c>
      <c r="AH1582" s="7">
        <v>0</v>
      </c>
      <c r="AI1582" s="7">
        <v>0</v>
      </c>
      <c r="AJ1582" s="7">
        <v>0</v>
      </c>
      <c r="AK1582" s="7">
        <v>0</v>
      </c>
      <c r="AL1582" s="7">
        <v>1</v>
      </c>
      <c r="AM1582" s="8">
        <v>43964</v>
      </c>
      <c r="AO1582">
        <f t="shared" si="295"/>
        <v>0</v>
      </c>
      <c r="AP1582">
        <f t="shared" si="296"/>
        <v>0</v>
      </c>
      <c r="AQ1582">
        <f t="shared" si="297"/>
        <v>0</v>
      </c>
      <c r="AR1582">
        <f t="shared" si="298"/>
        <v>0</v>
      </c>
      <c r="AS1582">
        <f t="shared" si="299"/>
        <v>0</v>
      </c>
      <c r="AU1582">
        <f t="shared" si="300"/>
        <v>0</v>
      </c>
      <c r="AV1582">
        <f t="shared" si="300"/>
        <v>0</v>
      </c>
      <c r="AW1582">
        <f t="shared" si="300"/>
        <v>0</v>
      </c>
      <c r="AX1582">
        <f t="shared" si="300"/>
        <v>0</v>
      </c>
      <c r="AY1582">
        <f t="shared" si="300"/>
        <v>0</v>
      </c>
      <c r="BA1582">
        <f t="shared" si="289"/>
        <v>0</v>
      </c>
      <c r="BB1582">
        <f t="shared" si="290"/>
        <v>0</v>
      </c>
      <c r="BC1582">
        <f t="shared" si="291"/>
        <v>0</v>
      </c>
      <c r="BD1582">
        <f t="shared" si="292"/>
        <v>0</v>
      </c>
    </row>
    <row r="1583" spans="1:56" x14ac:dyDescent="0.3">
      <c r="A1583" s="7">
        <v>1325</v>
      </c>
      <c r="B1583" s="6">
        <v>141411</v>
      </c>
      <c r="C1583" s="7">
        <v>0</v>
      </c>
      <c r="D1583" s="7">
        <v>0</v>
      </c>
      <c r="E1583" s="7">
        <f t="shared" si="293"/>
        <v>0</v>
      </c>
      <c r="F1583" s="7">
        <v>34</v>
      </c>
      <c r="G1583" s="7">
        <v>1</v>
      </c>
      <c r="H1583" s="7">
        <v>0</v>
      </c>
      <c r="I1583" s="7">
        <v>0</v>
      </c>
      <c r="J1583" s="7">
        <v>0</v>
      </c>
      <c r="K1583" s="7">
        <v>0</v>
      </c>
      <c r="L1583" s="7" t="str" cm="1">
        <f t="array" ref="L1583">_xlfn.IFS(G1583=1,G$1,H1583=1,H$1,I1583=1,I$1,J1583=1,J$1,K1583=1,K$1)</f>
        <v>Divorced</v>
      </c>
      <c r="M1583" s="7">
        <v>0</v>
      </c>
      <c r="N1583" s="7">
        <v>1</v>
      </c>
      <c r="O1583" s="7">
        <v>0</v>
      </c>
      <c r="P1583" s="7">
        <v>0</v>
      </c>
      <c r="Q1583" s="7" t="str" cm="1">
        <f t="array" ref="Q1583">_xlfn.IFS(M1583=1,M$1,N1583=1,N$1,O1583=1,O$1,P1583=1,P$1)</f>
        <v>Graduate</v>
      </c>
      <c r="R1583" t="s">
        <v>43</v>
      </c>
      <c r="S1583" s="7">
        <v>11</v>
      </c>
      <c r="T1583" s="7">
        <v>126</v>
      </c>
      <c r="U1583" s="7">
        <v>109</v>
      </c>
      <c r="V1583" s="7">
        <v>130</v>
      </c>
      <c r="W1583" s="7">
        <v>38</v>
      </c>
      <c r="X1583" s="7">
        <v>10</v>
      </c>
      <c r="Y1583" s="7">
        <v>61</v>
      </c>
      <c r="Z1583" s="7">
        <v>352</v>
      </c>
      <c r="AA1583" s="7">
        <v>1</v>
      </c>
      <c r="AB1583" s="7">
        <v>2</v>
      </c>
      <c r="AC1583" s="7">
        <v>1</v>
      </c>
      <c r="AD1583" s="7">
        <v>4</v>
      </c>
      <c r="AE1583" s="7">
        <v>6</v>
      </c>
      <c r="AF1583" s="7">
        <v>0</v>
      </c>
      <c r="AG1583" s="7">
        <v>0</v>
      </c>
      <c r="AH1583" s="7">
        <v>0</v>
      </c>
      <c r="AI1583" s="7">
        <v>0</v>
      </c>
      <c r="AJ1583" s="7">
        <v>0</v>
      </c>
      <c r="AK1583" s="7">
        <v>0</v>
      </c>
      <c r="AL1583" s="7">
        <v>0</v>
      </c>
      <c r="AM1583" s="8">
        <v>43964</v>
      </c>
      <c r="AO1583">
        <f t="shared" si="295"/>
        <v>0</v>
      </c>
      <c r="AP1583">
        <f t="shared" si="296"/>
        <v>0</v>
      </c>
      <c r="AQ1583">
        <f t="shared" si="297"/>
        <v>0</v>
      </c>
      <c r="AR1583">
        <f t="shared" si="298"/>
        <v>0</v>
      </c>
      <c r="AS1583">
        <f t="shared" si="299"/>
        <v>0</v>
      </c>
      <c r="AU1583">
        <f t="shared" si="300"/>
        <v>0</v>
      </c>
      <c r="AV1583">
        <f t="shared" si="300"/>
        <v>0</v>
      </c>
      <c r="AW1583">
        <f t="shared" si="300"/>
        <v>0</v>
      </c>
      <c r="AX1583">
        <f t="shared" si="300"/>
        <v>0</v>
      </c>
      <c r="AY1583">
        <f t="shared" si="300"/>
        <v>0</v>
      </c>
      <c r="BA1583">
        <f t="shared" si="289"/>
        <v>0</v>
      </c>
      <c r="BB1583">
        <f t="shared" si="290"/>
        <v>0</v>
      </c>
      <c r="BC1583">
        <f t="shared" si="291"/>
        <v>0</v>
      </c>
      <c r="BD1583">
        <f t="shared" si="292"/>
        <v>0</v>
      </c>
    </row>
    <row r="1584" spans="1:56" x14ac:dyDescent="0.3">
      <c r="A1584" s="7">
        <v>2274</v>
      </c>
      <c r="B1584" s="6">
        <v>142997</v>
      </c>
      <c r="C1584" s="7">
        <v>1</v>
      </c>
      <c r="D1584" s="7">
        <v>1</v>
      </c>
      <c r="E1584" s="7">
        <f t="shared" si="293"/>
        <v>2</v>
      </c>
      <c r="F1584" s="7">
        <v>43</v>
      </c>
      <c r="G1584" s="7">
        <v>0</v>
      </c>
      <c r="H1584" s="7">
        <v>0</v>
      </c>
      <c r="I1584" s="7">
        <v>0</v>
      </c>
      <c r="J1584" s="7">
        <v>1</v>
      </c>
      <c r="K1584" s="7">
        <v>0</v>
      </c>
      <c r="L1584" s="7" t="str" cm="1">
        <f t="array" ref="L1584">_xlfn.IFS(G1584=1,G$1,H1584=1,H$1,I1584=1,I$1,J1584=1,J$1,K1584=1,K$1)</f>
        <v>Single</v>
      </c>
      <c r="M1584" s="7">
        <v>0</v>
      </c>
      <c r="N1584" s="7">
        <v>0</v>
      </c>
      <c r="O1584" s="7">
        <v>0</v>
      </c>
      <c r="P1584" s="7">
        <v>1</v>
      </c>
      <c r="Q1584" s="7" t="str" cm="1">
        <f t="array" ref="Q1584">_xlfn.IFS(M1584=1,M$1,N1584=1,N$1,O1584=1,O$1,P1584=1,P$1)</f>
        <v>PhD</v>
      </c>
      <c r="R1584" t="s">
        <v>42</v>
      </c>
      <c r="S1584" s="7">
        <v>91</v>
      </c>
      <c r="T1584" s="7">
        <v>13</v>
      </c>
      <c r="U1584" s="7">
        <v>0</v>
      </c>
      <c r="V1584" s="7">
        <v>17</v>
      </c>
      <c r="W1584" s="7">
        <v>0</v>
      </c>
      <c r="X1584" s="7">
        <v>3</v>
      </c>
      <c r="Y1584" s="7">
        <v>17</v>
      </c>
      <c r="Z1584" s="7">
        <v>17</v>
      </c>
      <c r="AA1584" s="7">
        <v>1</v>
      </c>
      <c r="AB1584" s="7">
        <v>1</v>
      </c>
      <c r="AC1584" s="7">
        <v>0</v>
      </c>
      <c r="AD1584" s="7">
        <v>2</v>
      </c>
      <c r="AE1584" s="7">
        <v>7</v>
      </c>
      <c r="AF1584" s="7">
        <v>0</v>
      </c>
      <c r="AG1584" s="7">
        <v>0</v>
      </c>
      <c r="AH1584" s="7">
        <v>0</v>
      </c>
      <c r="AI1584" s="7">
        <v>0</v>
      </c>
      <c r="AJ1584" s="7">
        <v>0</v>
      </c>
      <c r="AK1584" s="7">
        <v>0</v>
      </c>
      <c r="AL1584" s="7">
        <v>0</v>
      </c>
      <c r="AM1584" s="8">
        <v>43964</v>
      </c>
      <c r="AO1584">
        <f t="shared" si="295"/>
        <v>0</v>
      </c>
      <c r="AP1584">
        <f t="shared" si="296"/>
        <v>0</v>
      </c>
      <c r="AQ1584">
        <f t="shared" si="297"/>
        <v>0</v>
      </c>
      <c r="AR1584">
        <f t="shared" si="298"/>
        <v>0</v>
      </c>
      <c r="AS1584">
        <f t="shared" si="299"/>
        <v>0</v>
      </c>
      <c r="AU1584">
        <f t="shared" si="300"/>
        <v>0</v>
      </c>
      <c r="AV1584">
        <f t="shared" si="300"/>
        <v>0</v>
      </c>
      <c r="AW1584">
        <f t="shared" si="300"/>
        <v>0</v>
      </c>
      <c r="AX1584">
        <f t="shared" si="300"/>
        <v>0</v>
      </c>
      <c r="AY1584">
        <f t="shared" si="300"/>
        <v>0</v>
      </c>
      <c r="BA1584">
        <f t="shared" si="289"/>
        <v>0</v>
      </c>
      <c r="BB1584">
        <f t="shared" si="290"/>
        <v>0</v>
      </c>
      <c r="BC1584">
        <f t="shared" si="291"/>
        <v>0</v>
      </c>
      <c r="BD1584">
        <f t="shared" si="292"/>
        <v>0</v>
      </c>
    </row>
    <row r="1585" spans="1:56" x14ac:dyDescent="0.3">
      <c r="A1585" s="7">
        <v>2819</v>
      </c>
      <c r="B1585" s="6">
        <v>165735</v>
      </c>
      <c r="C1585" s="7">
        <v>1</v>
      </c>
      <c r="D1585" s="7">
        <v>1</v>
      </c>
      <c r="E1585" s="7">
        <f t="shared" si="293"/>
        <v>2</v>
      </c>
      <c r="F1585" s="7">
        <v>55</v>
      </c>
      <c r="G1585" s="7">
        <v>0</v>
      </c>
      <c r="H1585" s="7">
        <v>0</v>
      </c>
      <c r="I1585" s="7">
        <v>1</v>
      </c>
      <c r="J1585" s="7">
        <v>0</v>
      </c>
      <c r="K1585" s="7">
        <v>0</v>
      </c>
      <c r="L1585" s="7" t="str" cm="1">
        <f t="array" ref="L1585">_xlfn.IFS(G1585=1,G$1,H1585=1,H$1,I1585=1,I$1,J1585=1,J$1,K1585=1,K$1)</f>
        <v>Together</v>
      </c>
      <c r="M1585" s="7">
        <v>0</v>
      </c>
      <c r="N1585" s="7">
        <v>0</v>
      </c>
      <c r="O1585" s="7">
        <v>1</v>
      </c>
      <c r="P1585" s="7">
        <v>0</v>
      </c>
      <c r="Q1585" s="7" t="str" cm="1">
        <f t="array" ref="Q1585">_xlfn.IFS(M1585=1,M$1,N1585=1,N$1,O1585=1,O$1,P1585=1,P$1)</f>
        <v>Master</v>
      </c>
      <c r="R1585" t="s">
        <v>43</v>
      </c>
      <c r="S1585" s="7">
        <v>37</v>
      </c>
      <c r="T1585" s="7">
        <v>603</v>
      </c>
      <c r="U1585" s="7">
        <v>18</v>
      </c>
      <c r="V1585" s="7">
        <v>300</v>
      </c>
      <c r="W1585" s="7">
        <v>10</v>
      </c>
      <c r="X1585" s="7">
        <v>38</v>
      </c>
      <c r="Y1585" s="7">
        <v>28</v>
      </c>
      <c r="Z1585" s="7">
        <v>940</v>
      </c>
      <c r="AA1585" s="7">
        <v>5</v>
      </c>
      <c r="AB1585" s="7">
        <v>6</v>
      </c>
      <c r="AC1585" s="7">
        <v>2</v>
      </c>
      <c r="AD1585" s="7">
        <v>6</v>
      </c>
      <c r="AE1585" s="7">
        <v>7</v>
      </c>
      <c r="AF1585" s="7">
        <v>0</v>
      </c>
      <c r="AG1585" s="7">
        <v>0</v>
      </c>
      <c r="AH1585" s="7">
        <v>0</v>
      </c>
      <c r="AI1585" s="7">
        <v>0</v>
      </c>
      <c r="AJ1585" s="7">
        <v>0</v>
      </c>
      <c r="AK1585" s="7">
        <v>0</v>
      </c>
      <c r="AL1585" s="7">
        <v>0</v>
      </c>
      <c r="AM1585" s="8">
        <v>43964</v>
      </c>
      <c r="AO1585">
        <f t="shared" si="295"/>
        <v>0</v>
      </c>
      <c r="AP1585">
        <f t="shared" si="296"/>
        <v>0</v>
      </c>
      <c r="AQ1585">
        <f t="shared" si="297"/>
        <v>0</v>
      </c>
      <c r="AR1585">
        <f t="shared" si="298"/>
        <v>0</v>
      </c>
      <c r="AS1585">
        <f t="shared" si="299"/>
        <v>0</v>
      </c>
      <c r="AU1585">
        <f t="shared" si="300"/>
        <v>0</v>
      </c>
      <c r="AV1585">
        <f t="shared" si="300"/>
        <v>0</v>
      </c>
      <c r="AW1585">
        <f t="shared" si="300"/>
        <v>0</v>
      </c>
      <c r="AX1585">
        <f t="shared" si="300"/>
        <v>0</v>
      </c>
      <c r="AY1585">
        <f t="shared" si="300"/>
        <v>0</v>
      </c>
      <c r="BA1585">
        <f t="shared" si="289"/>
        <v>0</v>
      </c>
      <c r="BB1585">
        <f t="shared" si="290"/>
        <v>0</v>
      </c>
      <c r="BC1585">
        <f t="shared" si="291"/>
        <v>0</v>
      </c>
      <c r="BD1585">
        <f t="shared" si="292"/>
        <v>0</v>
      </c>
    </row>
    <row r="1586" spans="1:56" x14ac:dyDescent="0.3">
      <c r="A1586" s="7">
        <v>1246</v>
      </c>
      <c r="B1586" s="6">
        <v>140737</v>
      </c>
      <c r="C1586" s="7">
        <v>2</v>
      </c>
      <c r="D1586" s="7">
        <v>1</v>
      </c>
      <c r="E1586" s="7">
        <f t="shared" si="293"/>
        <v>3</v>
      </c>
      <c r="F1586" s="7">
        <v>63</v>
      </c>
      <c r="G1586" s="7">
        <v>0</v>
      </c>
      <c r="H1586" s="7">
        <v>0</v>
      </c>
      <c r="I1586" s="7">
        <v>0</v>
      </c>
      <c r="J1586" s="7">
        <v>1</v>
      </c>
      <c r="K1586" s="7">
        <v>0</v>
      </c>
      <c r="L1586" s="7" t="str" cm="1">
        <f t="array" ref="L1586">_xlfn.IFS(G1586=1,G$1,H1586=1,H$1,I1586=1,I$1,J1586=1,J$1,K1586=1,K$1)</f>
        <v>Single</v>
      </c>
      <c r="M1586" s="7">
        <v>0</v>
      </c>
      <c r="N1586" s="7">
        <v>0</v>
      </c>
      <c r="O1586" s="7">
        <v>0</v>
      </c>
      <c r="P1586" s="7">
        <v>1</v>
      </c>
      <c r="Q1586" s="7" t="str" cm="1">
        <f t="array" ref="Q1586">_xlfn.IFS(M1586=1,M$1,N1586=1,N$1,O1586=1,O$1,P1586=1,P$1)</f>
        <v>PhD</v>
      </c>
      <c r="R1586" t="s">
        <v>39</v>
      </c>
      <c r="S1586" s="7">
        <v>24</v>
      </c>
      <c r="T1586" s="7">
        <v>38</v>
      </c>
      <c r="U1586" s="7">
        <v>0</v>
      </c>
      <c r="V1586" s="7">
        <v>14</v>
      </c>
      <c r="W1586" s="7">
        <v>0</v>
      </c>
      <c r="X1586" s="7">
        <v>0</v>
      </c>
      <c r="Y1586" s="7">
        <v>7</v>
      </c>
      <c r="Z1586" s="7">
        <v>45</v>
      </c>
      <c r="AA1586" s="7">
        <v>1</v>
      </c>
      <c r="AB1586" s="7">
        <v>1</v>
      </c>
      <c r="AC1586" s="7">
        <v>0</v>
      </c>
      <c r="AD1586" s="7">
        <v>2</v>
      </c>
      <c r="AE1586" s="7">
        <v>8</v>
      </c>
      <c r="AF1586" s="7">
        <v>0</v>
      </c>
      <c r="AG1586" s="7">
        <v>0</v>
      </c>
      <c r="AH1586" s="7">
        <v>0</v>
      </c>
      <c r="AI1586" s="7">
        <v>0</v>
      </c>
      <c r="AJ1586" s="7">
        <v>0</v>
      </c>
      <c r="AK1586" s="7">
        <v>0</v>
      </c>
      <c r="AL1586" s="7">
        <v>0</v>
      </c>
      <c r="AM1586" s="8">
        <v>43965</v>
      </c>
      <c r="AO1586">
        <f t="shared" si="295"/>
        <v>0</v>
      </c>
      <c r="AP1586">
        <f t="shared" si="296"/>
        <v>0</v>
      </c>
      <c r="AQ1586">
        <f t="shared" si="297"/>
        <v>0</v>
      </c>
      <c r="AR1586">
        <f t="shared" si="298"/>
        <v>0</v>
      </c>
      <c r="AS1586">
        <f t="shared" si="299"/>
        <v>0</v>
      </c>
      <c r="AU1586">
        <f t="shared" si="300"/>
        <v>0</v>
      </c>
      <c r="AV1586">
        <f t="shared" si="300"/>
        <v>0</v>
      </c>
      <c r="AW1586">
        <f t="shared" si="300"/>
        <v>0</v>
      </c>
      <c r="AX1586">
        <f t="shared" si="300"/>
        <v>0</v>
      </c>
      <c r="AY1586">
        <f t="shared" si="300"/>
        <v>0</v>
      </c>
      <c r="BA1586">
        <f t="shared" ref="BA1586:BA1649" si="301">IF($AK1586=1,M1586,0)</f>
        <v>0</v>
      </c>
      <c r="BB1586">
        <f t="shared" ref="BB1586:BB1649" si="302">IF($AK1586=1,N1586,0)</f>
        <v>0</v>
      </c>
      <c r="BC1586">
        <f t="shared" ref="BC1586:BC1649" si="303">IF($AK1586=1,O1586,0)</f>
        <v>0</v>
      </c>
      <c r="BD1586">
        <f t="shared" ref="BD1586:BD1617" si="304">IF($AK1586=1,P1586,0)</f>
        <v>0</v>
      </c>
    </row>
    <row r="1587" spans="1:56" x14ac:dyDescent="0.3">
      <c r="A1587" s="7">
        <v>1194</v>
      </c>
      <c r="B1587" s="6">
        <v>129604</v>
      </c>
      <c r="C1587" s="7">
        <v>1</v>
      </c>
      <c r="D1587" s="7">
        <v>0</v>
      </c>
      <c r="E1587" s="7">
        <f t="shared" ref="E1587:E1650" si="305">SUM(C1587:D1587)</f>
        <v>1</v>
      </c>
      <c r="F1587" s="7">
        <v>32</v>
      </c>
      <c r="G1587" s="7">
        <v>0</v>
      </c>
      <c r="H1587" s="7">
        <v>0</v>
      </c>
      <c r="I1587" s="7">
        <v>1</v>
      </c>
      <c r="J1587" s="7">
        <v>0</v>
      </c>
      <c r="K1587" s="7">
        <v>0</v>
      </c>
      <c r="L1587" s="7" t="str" cm="1">
        <f t="array" ref="L1587">_xlfn.IFS(G1587=1,G$1,H1587=1,H$1,I1587=1,I$1,J1587=1,J$1,K1587=1,K$1)</f>
        <v>Together</v>
      </c>
      <c r="M1587" s="7">
        <v>0</v>
      </c>
      <c r="N1587" s="7">
        <v>1</v>
      </c>
      <c r="O1587" s="7">
        <v>0</v>
      </c>
      <c r="P1587" s="7">
        <v>0</v>
      </c>
      <c r="Q1587" s="7" t="str" cm="1">
        <f t="array" ref="Q1587">_xlfn.IFS(M1587=1,M$1,N1587=1,N$1,O1587=1,O$1,P1587=1,P$1)</f>
        <v>Graduate</v>
      </c>
      <c r="R1587" t="s">
        <v>42</v>
      </c>
      <c r="S1587" s="7">
        <v>88</v>
      </c>
      <c r="T1587" s="7">
        <v>31</v>
      </c>
      <c r="U1587" s="7">
        <v>26</v>
      </c>
      <c r="V1587" s="7">
        <v>57</v>
      </c>
      <c r="W1587" s="7">
        <v>31</v>
      </c>
      <c r="X1587" s="7">
        <v>26</v>
      </c>
      <c r="Y1587" s="7">
        <v>61</v>
      </c>
      <c r="Z1587" s="7">
        <v>109</v>
      </c>
      <c r="AA1587" s="7">
        <v>1</v>
      </c>
      <c r="AB1587" s="7">
        <v>1</v>
      </c>
      <c r="AC1587" s="7">
        <v>0</v>
      </c>
      <c r="AD1587" s="7">
        <v>3</v>
      </c>
      <c r="AE1587" s="7">
        <v>9</v>
      </c>
      <c r="AF1587" s="7">
        <v>1</v>
      </c>
      <c r="AG1587" s="7">
        <v>0</v>
      </c>
      <c r="AH1587" s="7">
        <v>0</v>
      </c>
      <c r="AI1587" s="7">
        <v>0</v>
      </c>
      <c r="AJ1587" s="7">
        <v>0</v>
      </c>
      <c r="AK1587" s="7">
        <v>0</v>
      </c>
      <c r="AL1587" s="7">
        <v>0</v>
      </c>
      <c r="AM1587" s="8">
        <v>43965</v>
      </c>
      <c r="AO1587">
        <f t="shared" si="295"/>
        <v>0</v>
      </c>
      <c r="AP1587">
        <f t="shared" si="296"/>
        <v>0</v>
      </c>
      <c r="AQ1587">
        <f t="shared" si="297"/>
        <v>0</v>
      </c>
      <c r="AR1587">
        <f t="shared" si="298"/>
        <v>0</v>
      </c>
      <c r="AS1587">
        <f t="shared" si="299"/>
        <v>0</v>
      </c>
      <c r="AU1587">
        <f t="shared" si="300"/>
        <v>0</v>
      </c>
      <c r="AV1587">
        <f t="shared" si="300"/>
        <v>0</v>
      </c>
      <c r="AW1587">
        <f t="shared" si="300"/>
        <v>0</v>
      </c>
      <c r="AX1587">
        <f t="shared" si="300"/>
        <v>0</v>
      </c>
      <c r="AY1587">
        <f t="shared" si="300"/>
        <v>0</v>
      </c>
      <c r="BA1587">
        <f t="shared" si="301"/>
        <v>0</v>
      </c>
      <c r="BB1587">
        <f t="shared" si="302"/>
        <v>0</v>
      </c>
      <c r="BC1587">
        <f t="shared" si="303"/>
        <v>0</v>
      </c>
      <c r="BD1587">
        <f t="shared" si="304"/>
        <v>0</v>
      </c>
    </row>
    <row r="1588" spans="1:56" x14ac:dyDescent="0.3">
      <c r="A1588" s="7">
        <v>1189</v>
      </c>
      <c r="B1588" s="6">
        <v>175922</v>
      </c>
      <c r="C1588" s="7">
        <v>0</v>
      </c>
      <c r="D1588" s="7">
        <v>0</v>
      </c>
      <c r="E1588" s="7">
        <f t="shared" si="305"/>
        <v>0</v>
      </c>
      <c r="F1588" s="7">
        <v>52</v>
      </c>
      <c r="G1588" s="7">
        <v>0</v>
      </c>
      <c r="H1588" s="7">
        <v>0</v>
      </c>
      <c r="I1588" s="7">
        <v>0</v>
      </c>
      <c r="J1588" s="7">
        <v>1</v>
      </c>
      <c r="K1588" s="7">
        <v>0</v>
      </c>
      <c r="L1588" s="7" t="str" cm="1">
        <f t="array" ref="L1588">_xlfn.IFS(G1588=1,G$1,H1588=1,H$1,I1588=1,I$1,J1588=1,J$1,K1588=1,K$1)</f>
        <v>Single</v>
      </c>
      <c r="M1588" s="7">
        <v>0</v>
      </c>
      <c r="N1588" s="7">
        <v>1</v>
      </c>
      <c r="O1588" s="7">
        <v>0</v>
      </c>
      <c r="P1588" s="7">
        <v>0</v>
      </c>
      <c r="Q1588" s="7" t="str" cm="1">
        <f t="array" ref="Q1588">_xlfn.IFS(M1588=1,M$1,N1588=1,N$1,O1588=1,O$1,P1588=1,P$1)</f>
        <v>Graduate</v>
      </c>
      <c r="R1588" t="s">
        <v>41</v>
      </c>
      <c r="S1588" s="7">
        <v>60</v>
      </c>
      <c r="T1588" s="7">
        <v>614</v>
      </c>
      <c r="U1588" s="7">
        <v>320</v>
      </c>
      <c r="V1588" s="7">
        <v>1281</v>
      </c>
      <c r="W1588" s="7">
        <v>519</v>
      </c>
      <c r="X1588" s="7">
        <v>53</v>
      </c>
      <c r="Y1588" s="7">
        <v>213</v>
      </c>
      <c r="Z1588" s="7">
        <v>2574</v>
      </c>
      <c r="AA1588" s="7">
        <v>1</v>
      </c>
      <c r="AB1588" s="7">
        <v>4</v>
      </c>
      <c r="AC1588" s="7">
        <v>4</v>
      </c>
      <c r="AD1588" s="7">
        <v>9</v>
      </c>
      <c r="AE1588" s="7">
        <v>1</v>
      </c>
      <c r="AF1588" s="7">
        <v>0</v>
      </c>
      <c r="AG1588" s="7">
        <v>0</v>
      </c>
      <c r="AH1588" s="7">
        <v>0</v>
      </c>
      <c r="AI1588" s="7">
        <v>0</v>
      </c>
      <c r="AJ1588" s="7">
        <v>0</v>
      </c>
      <c r="AK1588" s="7">
        <v>0</v>
      </c>
      <c r="AL1588" s="7">
        <v>0</v>
      </c>
      <c r="AM1588" s="8">
        <v>43966</v>
      </c>
      <c r="AO1588">
        <f t="shared" si="295"/>
        <v>0</v>
      </c>
      <c r="AP1588">
        <f t="shared" si="296"/>
        <v>0</v>
      </c>
      <c r="AQ1588">
        <f t="shared" si="297"/>
        <v>0</v>
      </c>
      <c r="AR1588">
        <f t="shared" si="298"/>
        <v>0</v>
      </c>
      <c r="AS1588">
        <f t="shared" si="299"/>
        <v>0</v>
      </c>
      <c r="AU1588">
        <f t="shared" si="300"/>
        <v>0</v>
      </c>
      <c r="AV1588">
        <f t="shared" si="300"/>
        <v>0</v>
      </c>
      <c r="AW1588">
        <f t="shared" si="300"/>
        <v>0</v>
      </c>
      <c r="AX1588">
        <f t="shared" si="300"/>
        <v>0</v>
      </c>
      <c r="AY1588">
        <f t="shared" si="300"/>
        <v>0</v>
      </c>
      <c r="BA1588">
        <f t="shared" si="301"/>
        <v>0</v>
      </c>
      <c r="BB1588">
        <f t="shared" si="302"/>
        <v>0</v>
      </c>
      <c r="BC1588">
        <f t="shared" si="303"/>
        <v>0</v>
      </c>
      <c r="BD1588">
        <f t="shared" si="304"/>
        <v>0</v>
      </c>
    </row>
    <row r="1589" spans="1:56" x14ac:dyDescent="0.3">
      <c r="A1589" s="7">
        <v>1375</v>
      </c>
      <c r="B1589" s="6">
        <v>162499</v>
      </c>
      <c r="C1589" s="7">
        <v>1</v>
      </c>
      <c r="D1589" s="7">
        <v>0</v>
      </c>
      <c r="E1589" s="7">
        <f t="shared" si="305"/>
        <v>1</v>
      </c>
      <c r="F1589" s="7">
        <v>41</v>
      </c>
      <c r="G1589" s="7">
        <v>0</v>
      </c>
      <c r="H1589" s="7">
        <v>0</v>
      </c>
      <c r="I1589" s="7">
        <v>1</v>
      </c>
      <c r="J1589" s="7">
        <v>0</v>
      </c>
      <c r="K1589" s="7">
        <v>0</v>
      </c>
      <c r="L1589" s="7" t="str" cm="1">
        <f t="array" ref="L1589">_xlfn.IFS(G1589=1,G$1,H1589=1,H$1,I1589=1,I$1,J1589=1,J$1,K1589=1,K$1)</f>
        <v>Together</v>
      </c>
      <c r="M1589" s="7">
        <v>0</v>
      </c>
      <c r="N1589" s="7">
        <v>0</v>
      </c>
      <c r="O1589" s="7">
        <v>1</v>
      </c>
      <c r="P1589" s="7">
        <v>0</v>
      </c>
      <c r="Q1589" s="7" t="str" cm="1">
        <f t="array" ref="Q1589">_xlfn.IFS(M1589=1,M$1,N1589=1,N$1,O1589=1,O$1,P1589=1,P$1)</f>
        <v>Master</v>
      </c>
      <c r="R1589" t="s">
        <v>41</v>
      </c>
      <c r="S1589" s="7">
        <v>0</v>
      </c>
      <c r="T1589" s="7">
        <v>364</v>
      </c>
      <c r="U1589" s="7">
        <v>10</v>
      </c>
      <c r="V1589" s="7">
        <v>159</v>
      </c>
      <c r="W1589" s="7">
        <v>0</v>
      </c>
      <c r="X1589" s="7">
        <v>34</v>
      </c>
      <c r="Y1589" s="7">
        <v>10</v>
      </c>
      <c r="Z1589" s="7">
        <v>556</v>
      </c>
      <c r="AA1589" s="7">
        <v>2</v>
      </c>
      <c r="AB1589" s="7">
        <v>3</v>
      </c>
      <c r="AC1589" s="7">
        <v>1</v>
      </c>
      <c r="AD1589" s="7">
        <v>6</v>
      </c>
      <c r="AE1589" s="7">
        <v>4</v>
      </c>
      <c r="AF1589" s="7">
        <v>0</v>
      </c>
      <c r="AG1589" s="7">
        <v>0</v>
      </c>
      <c r="AH1589" s="7">
        <v>0</v>
      </c>
      <c r="AI1589" s="7">
        <v>0</v>
      </c>
      <c r="AJ1589" s="7">
        <v>0</v>
      </c>
      <c r="AK1589" s="7">
        <v>0</v>
      </c>
      <c r="AL1589" s="7">
        <v>0</v>
      </c>
      <c r="AM1589" s="8">
        <v>43966</v>
      </c>
      <c r="AO1589">
        <f t="shared" si="295"/>
        <v>0</v>
      </c>
      <c r="AP1589">
        <f t="shared" si="296"/>
        <v>0</v>
      </c>
      <c r="AQ1589">
        <f t="shared" si="297"/>
        <v>0</v>
      </c>
      <c r="AR1589">
        <f t="shared" si="298"/>
        <v>0</v>
      </c>
      <c r="AS1589">
        <f t="shared" si="299"/>
        <v>0</v>
      </c>
      <c r="AU1589">
        <f t="shared" si="300"/>
        <v>0</v>
      </c>
      <c r="AV1589">
        <f t="shared" si="300"/>
        <v>0</v>
      </c>
      <c r="AW1589">
        <f t="shared" si="300"/>
        <v>0</v>
      </c>
      <c r="AX1589">
        <f t="shared" si="300"/>
        <v>0</v>
      </c>
      <c r="AY1589">
        <f t="shared" si="300"/>
        <v>0</v>
      </c>
      <c r="BA1589">
        <f t="shared" si="301"/>
        <v>0</v>
      </c>
      <c r="BB1589">
        <f t="shared" si="302"/>
        <v>0</v>
      </c>
      <c r="BC1589">
        <f t="shared" si="303"/>
        <v>0</v>
      </c>
      <c r="BD1589">
        <f t="shared" si="304"/>
        <v>0</v>
      </c>
    </row>
    <row r="1590" spans="1:56" x14ac:dyDescent="0.3">
      <c r="A1590" s="7">
        <v>1727</v>
      </c>
      <c r="B1590" s="6">
        <v>117003</v>
      </c>
      <c r="C1590" s="7">
        <v>1</v>
      </c>
      <c r="D1590" s="7">
        <v>0</v>
      </c>
      <c r="E1590" s="7">
        <f t="shared" si="305"/>
        <v>1</v>
      </c>
      <c r="F1590" s="7">
        <v>45</v>
      </c>
      <c r="G1590" s="7">
        <v>0</v>
      </c>
      <c r="H1590" s="7">
        <v>1</v>
      </c>
      <c r="I1590" s="7">
        <v>0</v>
      </c>
      <c r="J1590" s="7">
        <v>0</v>
      </c>
      <c r="K1590" s="7">
        <v>0</v>
      </c>
      <c r="L1590" s="7" t="str" cm="1">
        <f t="array" ref="L1590">_xlfn.IFS(G1590=1,G$1,H1590=1,H$1,I1590=1,I$1,J1590=1,J$1,K1590=1,K$1)</f>
        <v>Married</v>
      </c>
      <c r="M1590" s="7">
        <v>0</v>
      </c>
      <c r="N1590" s="7">
        <v>0</v>
      </c>
      <c r="O1590" s="7">
        <v>0</v>
      </c>
      <c r="P1590" s="7">
        <v>0</v>
      </c>
      <c r="Q1590" s="7" t="e" cm="1">
        <f t="array" ref="Q1590">_xlfn.IFS(M1590=1,M$1,N1590=1,N$1,O1590=1,O$1,P1590=1,P$1)</f>
        <v>#N/A</v>
      </c>
      <c r="R1590" t="s">
        <v>43</v>
      </c>
      <c r="S1590" s="7">
        <v>37</v>
      </c>
      <c r="T1590" s="7">
        <v>14</v>
      </c>
      <c r="U1590" s="7">
        <v>34</v>
      </c>
      <c r="V1590" s="7">
        <v>83</v>
      </c>
      <c r="W1590" s="7">
        <v>28</v>
      </c>
      <c r="X1590" s="7">
        <v>55</v>
      </c>
      <c r="Y1590" s="7">
        <v>48</v>
      </c>
      <c r="Z1590" s="7">
        <v>165</v>
      </c>
      <c r="AA1590" s="7">
        <v>3</v>
      </c>
      <c r="AB1590" s="7">
        <v>2</v>
      </c>
      <c r="AC1590" s="7">
        <v>0</v>
      </c>
      <c r="AD1590" s="7">
        <v>4</v>
      </c>
      <c r="AE1590" s="7">
        <v>5</v>
      </c>
      <c r="AF1590" s="7">
        <v>0</v>
      </c>
      <c r="AG1590" s="7">
        <v>0</v>
      </c>
      <c r="AH1590" s="7">
        <v>0</v>
      </c>
      <c r="AI1590" s="7">
        <v>0</v>
      </c>
      <c r="AJ1590" s="7">
        <v>0</v>
      </c>
      <c r="AK1590" s="7">
        <v>0</v>
      </c>
      <c r="AL1590" s="7">
        <v>0</v>
      </c>
      <c r="AM1590" s="8">
        <v>43966</v>
      </c>
      <c r="AO1590">
        <f t="shared" si="295"/>
        <v>0</v>
      </c>
      <c r="AP1590">
        <f t="shared" si="296"/>
        <v>0</v>
      </c>
      <c r="AQ1590">
        <f t="shared" si="297"/>
        <v>0</v>
      </c>
      <c r="AR1590">
        <f t="shared" si="298"/>
        <v>0</v>
      </c>
      <c r="AS1590">
        <f t="shared" si="299"/>
        <v>0</v>
      </c>
      <c r="AU1590">
        <f t="shared" si="300"/>
        <v>0</v>
      </c>
      <c r="AV1590">
        <f t="shared" si="300"/>
        <v>0</v>
      </c>
      <c r="AW1590">
        <f t="shared" si="300"/>
        <v>0</v>
      </c>
      <c r="AX1590">
        <f t="shared" si="300"/>
        <v>0</v>
      </c>
      <c r="AY1590">
        <f t="shared" si="300"/>
        <v>0</v>
      </c>
      <c r="BA1590">
        <f t="shared" si="301"/>
        <v>0</v>
      </c>
      <c r="BB1590">
        <f t="shared" si="302"/>
        <v>0</v>
      </c>
      <c r="BC1590">
        <f t="shared" si="303"/>
        <v>0</v>
      </c>
      <c r="BD1590">
        <f t="shared" si="304"/>
        <v>0</v>
      </c>
    </row>
    <row r="1591" spans="1:56" x14ac:dyDescent="0.3">
      <c r="A1591" s="7">
        <v>2762</v>
      </c>
      <c r="B1591" s="6">
        <v>136075</v>
      </c>
      <c r="C1591" s="7">
        <v>1</v>
      </c>
      <c r="D1591" s="7">
        <v>0</v>
      </c>
      <c r="E1591" s="7">
        <f t="shared" si="305"/>
        <v>1</v>
      </c>
      <c r="F1591" s="7">
        <v>37</v>
      </c>
      <c r="G1591" s="7">
        <v>0</v>
      </c>
      <c r="H1591" s="7">
        <v>0</v>
      </c>
      <c r="I1591" s="7">
        <v>1</v>
      </c>
      <c r="J1591" s="7">
        <v>0</v>
      </c>
      <c r="K1591" s="7">
        <v>0</v>
      </c>
      <c r="L1591" s="7" t="str" cm="1">
        <f t="array" ref="L1591">_xlfn.IFS(G1591=1,G$1,H1591=1,H$1,I1591=1,I$1,J1591=1,J$1,K1591=1,K$1)</f>
        <v>Together</v>
      </c>
      <c r="M1591" s="7">
        <v>0</v>
      </c>
      <c r="N1591" s="7">
        <v>1</v>
      </c>
      <c r="O1591" s="7">
        <v>0</v>
      </c>
      <c r="P1591" s="7">
        <v>0</v>
      </c>
      <c r="Q1591" s="7" t="str" cm="1">
        <f t="array" ref="Q1591">_xlfn.IFS(M1591=1,M$1,N1591=1,N$1,O1591=1,O$1,P1591=1,P$1)</f>
        <v>Graduate</v>
      </c>
      <c r="R1591" t="s">
        <v>44</v>
      </c>
      <c r="S1591" s="7">
        <v>54</v>
      </c>
      <c r="T1591" s="7">
        <v>174</v>
      </c>
      <c r="U1591" s="7">
        <v>0</v>
      </c>
      <c r="V1591" s="7">
        <v>113</v>
      </c>
      <c r="W1591" s="7">
        <v>45</v>
      </c>
      <c r="X1591" s="7">
        <v>4</v>
      </c>
      <c r="Y1591" s="7">
        <v>113</v>
      </c>
      <c r="Z1591" s="7">
        <v>223</v>
      </c>
      <c r="AA1591" s="7">
        <v>1</v>
      </c>
      <c r="AB1591" s="7">
        <v>2</v>
      </c>
      <c r="AC1591" s="7">
        <v>0</v>
      </c>
      <c r="AD1591" s="7">
        <v>4</v>
      </c>
      <c r="AE1591" s="7">
        <v>6</v>
      </c>
      <c r="AF1591" s="7">
        <v>0</v>
      </c>
      <c r="AG1591" s="7">
        <v>0</v>
      </c>
      <c r="AH1591" s="7">
        <v>0</v>
      </c>
      <c r="AI1591" s="7">
        <v>0</v>
      </c>
      <c r="AJ1591" s="7">
        <v>0</v>
      </c>
      <c r="AK1591" s="7">
        <v>0</v>
      </c>
      <c r="AL1591" s="7">
        <v>0</v>
      </c>
      <c r="AM1591" s="8">
        <v>43966</v>
      </c>
      <c r="AO1591">
        <f t="shared" si="295"/>
        <v>0</v>
      </c>
      <c r="AP1591">
        <f t="shared" si="296"/>
        <v>0</v>
      </c>
      <c r="AQ1591">
        <f t="shared" si="297"/>
        <v>0</v>
      </c>
      <c r="AR1591">
        <f t="shared" si="298"/>
        <v>0</v>
      </c>
      <c r="AS1591">
        <f t="shared" si="299"/>
        <v>0</v>
      </c>
      <c r="AU1591">
        <f t="shared" si="300"/>
        <v>0</v>
      </c>
      <c r="AV1591">
        <f t="shared" si="300"/>
        <v>0</v>
      </c>
      <c r="AW1591">
        <f t="shared" si="300"/>
        <v>0</v>
      </c>
      <c r="AX1591">
        <f t="shared" si="300"/>
        <v>0</v>
      </c>
      <c r="AY1591">
        <f t="shared" si="300"/>
        <v>0</v>
      </c>
      <c r="BA1591">
        <f t="shared" si="301"/>
        <v>0</v>
      </c>
      <c r="BB1591">
        <f t="shared" si="302"/>
        <v>0</v>
      </c>
      <c r="BC1591">
        <f t="shared" si="303"/>
        <v>0</v>
      </c>
      <c r="BD1591">
        <f t="shared" si="304"/>
        <v>0</v>
      </c>
    </row>
    <row r="1592" spans="1:56" x14ac:dyDescent="0.3">
      <c r="A1592" s="7">
        <v>1223</v>
      </c>
      <c r="B1592" s="6">
        <v>122212</v>
      </c>
      <c r="C1592" s="7">
        <v>1</v>
      </c>
      <c r="D1592" s="7">
        <v>0</v>
      </c>
      <c r="E1592" s="7">
        <f t="shared" si="305"/>
        <v>1</v>
      </c>
      <c r="F1592" s="7">
        <v>45</v>
      </c>
      <c r="G1592" s="7">
        <v>0</v>
      </c>
      <c r="H1592" s="7">
        <v>1</v>
      </c>
      <c r="I1592" s="7">
        <v>0</v>
      </c>
      <c r="J1592" s="7">
        <v>0</v>
      </c>
      <c r="K1592" s="7">
        <v>0</v>
      </c>
      <c r="L1592" s="7" t="str" cm="1">
        <f t="array" ref="L1592">_xlfn.IFS(G1592=1,G$1,H1592=1,H$1,I1592=1,I$1,J1592=1,J$1,K1592=1,K$1)</f>
        <v>Married</v>
      </c>
      <c r="M1592" s="7">
        <v>0</v>
      </c>
      <c r="N1592" s="7">
        <v>0</v>
      </c>
      <c r="O1592" s="7">
        <v>0</v>
      </c>
      <c r="P1592" s="7">
        <v>0</v>
      </c>
      <c r="Q1592" s="7" t="e" cm="1">
        <f t="array" ref="Q1592">_xlfn.IFS(M1592=1,M$1,N1592=1,N$1,O1592=1,O$1,P1592=1,P$1)</f>
        <v>#N/A</v>
      </c>
      <c r="R1592" t="s">
        <v>43</v>
      </c>
      <c r="S1592" s="7">
        <v>49</v>
      </c>
      <c r="T1592" s="7">
        <v>28</v>
      </c>
      <c r="U1592" s="7">
        <v>50</v>
      </c>
      <c r="V1592" s="7">
        <v>110</v>
      </c>
      <c r="W1592" s="7">
        <v>33</v>
      </c>
      <c r="X1592" s="7">
        <v>44</v>
      </c>
      <c r="Y1592" s="7">
        <v>116</v>
      </c>
      <c r="Z1592" s="7">
        <v>149</v>
      </c>
      <c r="AA1592" s="7">
        <v>2</v>
      </c>
      <c r="AB1592" s="7">
        <v>2</v>
      </c>
      <c r="AC1592" s="7">
        <v>0</v>
      </c>
      <c r="AD1592" s="7">
        <v>4</v>
      </c>
      <c r="AE1592" s="7">
        <v>6</v>
      </c>
      <c r="AF1592" s="7">
        <v>0</v>
      </c>
      <c r="AG1592" s="7">
        <v>0</v>
      </c>
      <c r="AH1592" s="7">
        <v>0</v>
      </c>
      <c r="AI1592" s="7">
        <v>0</v>
      </c>
      <c r="AJ1592" s="7">
        <v>0</v>
      </c>
      <c r="AK1592" s="7">
        <v>0</v>
      </c>
      <c r="AL1592" s="7">
        <v>0</v>
      </c>
      <c r="AM1592" s="8">
        <v>43966</v>
      </c>
      <c r="AO1592">
        <f t="shared" si="295"/>
        <v>0</v>
      </c>
      <c r="AP1592">
        <f t="shared" si="296"/>
        <v>0</v>
      </c>
      <c r="AQ1592">
        <f t="shared" si="297"/>
        <v>0</v>
      </c>
      <c r="AR1592">
        <f t="shared" si="298"/>
        <v>0</v>
      </c>
      <c r="AS1592">
        <f t="shared" si="299"/>
        <v>0</v>
      </c>
      <c r="AU1592">
        <f t="shared" si="300"/>
        <v>0</v>
      </c>
      <c r="AV1592">
        <f t="shared" si="300"/>
        <v>0</v>
      </c>
      <c r="AW1592">
        <f t="shared" si="300"/>
        <v>0</v>
      </c>
      <c r="AX1592">
        <f t="shared" si="300"/>
        <v>0</v>
      </c>
      <c r="AY1592">
        <f t="shared" si="300"/>
        <v>0</v>
      </c>
      <c r="BA1592">
        <f t="shared" si="301"/>
        <v>0</v>
      </c>
      <c r="BB1592">
        <f t="shared" si="302"/>
        <v>0</v>
      </c>
      <c r="BC1592">
        <f t="shared" si="303"/>
        <v>0</v>
      </c>
      <c r="BD1592">
        <f t="shared" si="304"/>
        <v>0</v>
      </c>
    </row>
    <row r="1593" spans="1:56" x14ac:dyDescent="0.3">
      <c r="A1593" s="7">
        <v>1097</v>
      </c>
      <c r="B1593" s="6">
        <v>124594</v>
      </c>
      <c r="C1593" s="7">
        <v>1</v>
      </c>
      <c r="D1593" s="7">
        <v>0</v>
      </c>
      <c r="E1593" s="7">
        <f t="shared" si="305"/>
        <v>1</v>
      </c>
      <c r="F1593" s="7">
        <v>41</v>
      </c>
      <c r="G1593" s="7">
        <v>0</v>
      </c>
      <c r="H1593" s="7">
        <v>0</v>
      </c>
      <c r="I1593" s="7">
        <v>1</v>
      </c>
      <c r="J1593" s="7">
        <v>0</v>
      </c>
      <c r="K1593" s="7">
        <v>0</v>
      </c>
      <c r="L1593" s="7" t="str" cm="1">
        <f t="array" ref="L1593">_xlfn.IFS(G1593=1,G$1,H1593=1,H$1,I1593=1,I$1,J1593=1,J$1,K1593=1,K$1)</f>
        <v>Together</v>
      </c>
      <c r="M1593" s="7">
        <v>1</v>
      </c>
      <c r="N1593" s="7">
        <v>0</v>
      </c>
      <c r="O1593" s="7">
        <v>0</v>
      </c>
      <c r="P1593" s="7">
        <v>0</v>
      </c>
      <c r="Q1593" s="7" t="str" cm="1">
        <f t="array" ref="Q1593">_xlfn.IFS(M1593=1,M$1,N1593=1,N$1,O1593=1,O$1,P1593=1,P$1)</f>
        <v>Basic</v>
      </c>
      <c r="R1593" t="s">
        <v>43</v>
      </c>
      <c r="S1593" s="7">
        <v>94</v>
      </c>
      <c r="T1593" s="7">
        <v>5</v>
      </c>
      <c r="U1593" s="7">
        <v>15</v>
      </c>
      <c r="V1593" s="7">
        <v>30</v>
      </c>
      <c r="W1593" s="7">
        <v>51</v>
      </c>
      <c r="X1593" s="7">
        <v>0</v>
      </c>
      <c r="Y1593" s="7">
        <v>46</v>
      </c>
      <c r="Z1593" s="7">
        <v>56</v>
      </c>
      <c r="AA1593" s="7">
        <v>1</v>
      </c>
      <c r="AB1593" s="7">
        <v>1</v>
      </c>
      <c r="AC1593" s="7">
        <v>0</v>
      </c>
      <c r="AD1593" s="7">
        <v>3</v>
      </c>
      <c r="AE1593" s="7">
        <v>5</v>
      </c>
      <c r="AF1593" s="7">
        <v>0</v>
      </c>
      <c r="AG1593" s="7">
        <v>0</v>
      </c>
      <c r="AH1593" s="7">
        <v>0</v>
      </c>
      <c r="AI1593" s="7">
        <v>0</v>
      </c>
      <c r="AJ1593" s="7">
        <v>0</v>
      </c>
      <c r="AK1593" s="7">
        <v>0</v>
      </c>
      <c r="AL1593" s="7">
        <v>0</v>
      </c>
      <c r="AM1593" s="8">
        <v>43967</v>
      </c>
      <c r="AO1593">
        <f t="shared" si="295"/>
        <v>0</v>
      </c>
      <c r="AP1593">
        <f t="shared" si="296"/>
        <v>0</v>
      </c>
      <c r="AQ1593">
        <f t="shared" si="297"/>
        <v>0</v>
      </c>
      <c r="AR1593">
        <f t="shared" si="298"/>
        <v>0</v>
      </c>
      <c r="AS1593">
        <f t="shared" si="299"/>
        <v>0</v>
      </c>
      <c r="AU1593">
        <f t="shared" si="300"/>
        <v>0</v>
      </c>
      <c r="AV1593">
        <f t="shared" si="300"/>
        <v>0</v>
      </c>
      <c r="AW1593">
        <f t="shared" si="300"/>
        <v>0</v>
      </c>
      <c r="AX1593">
        <f t="shared" si="300"/>
        <v>0</v>
      </c>
      <c r="AY1593">
        <f t="shared" si="300"/>
        <v>0</v>
      </c>
      <c r="BA1593">
        <f t="shared" si="301"/>
        <v>0</v>
      </c>
      <c r="BB1593">
        <f t="shared" si="302"/>
        <v>0</v>
      </c>
      <c r="BC1593">
        <f t="shared" si="303"/>
        <v>0</v>
      </c>
      <c r="BD1593">
        <f t="shared" si="304"/>
        <v>0</v>
      </c>
    </row>
    <row r="1594" spans="1:56" x14ac:dyDescent="0.3">
      <c r="A1594" s="7">
        <v>2619</v>
      </c>
      <c r="B1594" s="6">
        <v>124594</v>
      </c>
      <c r="C1594" s="7">
        <v>1</v>
      </c>
      <c r="D1594" s="7">
        <v>0</v>
      </c>
      <c r="E1594" s="7">
        <f t="shared" si="305"/>
        <v>1</v>
      </c>
      <c r="F1594" s="7">
        <v>41</v>
      </c>
      <c r="G1594" s="7">
        <v>0</v>
      </c>
      <c r="H1594" s="7">
        <v>0</v>
      </c>
      <c r="I1594" s="7">
        <v>1</v>
      </c>
      <c r="J1594" s="7">
        <v>0</v>
      </c>
      <c r="K1594" s="7">
        <v>0</v>
      </c>
      <c r="L1594" s="7" t="str" cm="1">
        <f t="array" ref="L1594">_xlfn.IFS(G1594=1,G$1,H1594=1,H$1,I1594=1,I$1,J1594=1,J$1,K1594=1,K$1)</f>
        <v>Together</v>
      </c>
      <c r="M1594" s="7">
        <v>1</v>
      </c>
      <c r="N1594" s="7">
        <v>0</v>
      </c>
      <c r="O1594" s="7">
        <v>0</v>
      </c>
      <c r="P1594" s="7">
        <v>0</v>
      </c>
      <c r="Q1594" s="7" t="str" cm="1">
        <f t="array" ref="Q1594">_xlfn.IFS(M1594=1,M$1,N1594=1,N$1,O1594=1,O$1,P1594=1,P$1)</f>
        <v>Basic</v>
      </c>
      <c r="R1594" t="s">
        <v>40</v>
      </c>
      <c r="S1594" s="7">
        <v>94</v>
      </c>
      <c r="T1594" s="7">
        <v>5</v>
      </c>
      <c r="U1594" s="7">
        <v>15</v>
      </c>
      <c r="V1594" s="7">
        <v>30</v>
      </c>
      <c r="W1594" s="7">
        <v>51</v>
      </c>
      <c r="X1594" s="7">
        <v>0</v>
      </c>
      <c r="Y1594" s="7">
        <v>46</v>
      </c>
      <c r="Z1594" s="7">
        <v>56</v>
      </c>
      <c r="AA1594" s="7">
        <v>1</v>
      </c>
      <c r="AB1594" s="7">
        <v>1</v>
      </c>
      <c r="AC1594" s="7">
        <v>0</v>
      </c>
      <c r="AD1594" s="7">
        <v>3</v>
      </c>
      <c r="AE1594" s="7">
        <v>5</v>
      </c>
      <c r="AF1594" s="7">
        <v>0</v>
      </c>
      <c r="AG1594" s="7">
        <v>0</v>
      </c>
      <c r="AH1594" s="7">
        <v>0</v>
      </c>
      <c r="AI1594" s="7">
        <v>0</v>
      </c>
      <c r="AJ1594" s="7">
        <v>0</v>
      </c>
      <c r="AK1594" s="7">
        <v>0</v>
      </c>
      <c r="AL1594" s="7">
        <v>0</v>
      </c>
      <c r="AM1594" s="8">
        <v>43967</v>
      </c>
      <c r="AO1594">
        <f t="shared" si="295"/>
        <v>0</v>
      </c>
      <c r="AP1594">
        <f t="shared" si="296"/>
        <v>0</v>
      </c>
      <c r="AQ1594">
        <f t="shared" si="297"/>
        <v>0</v>
      </c>
      <c r="AR1594">
        <f t="shared" si="298"/>
        <v>0</v>
      </c>
      <c r="AS1594">
        <f t="shared" si="299"/>
        <v>0</v>
      </c>
      <c r="AU1594">
        <f t="shared" si="300"/>
        <v>0</v>
      </c>
      <c r="AV1594">
        <f t="shared" si="300"/>
        <v>0</v>
      </c>
      <c r="AW1594">
        <f t="shared" si="300"/>
        <v>0</v>
      </c>
      <c r="AX1594">
        <f t="shared" si="300"/>
        <v>0</v>
      </c>
      <c r="AY1594">
        <f t="shared" si="300"/>
        <v>0</v>
      </c>
      <c r="BA1594">
        <f t="shared" si="301"/>
        <v>0</v>
      </c>
      <c r="BB1594">
        <f t="shared" si="302"/>
        <v>0</v>
      </c>
      <c r="BC1594">
        <f t="shared" si="303"/>
        <v>0</v>
      </c>
      <c r="BD1594">
        <f t="shared" si="304"/>
        <v>0</v>
      </c>
    </row>
    <row r="1595" spans="1:56" x14ac:dyDescent="0.3">
      <c r="A1595" s="7">
        <v>2557</v>
      </c>
      <c r="B1595" s="6">
        <v>178093</v>
      </c>
      <c r="C1595" s="7">
        <v>0</v>
      </c>
      <c r="D1595" s="7">
        <v>0</v>
      </c>
      <c r="E1595" s="7">
        <f t="shared" si="305"/>
        <v>0</v>
      </c>
      <c r="F1595" s="7">
        <v>73</v>
      </c>
      <c r="G1595" s="7">
        <v>0</v>
      </c>
      <c r="H1595" s="7">
        <v>0</v>
      </c>
      <c r="I1595" s="7">
        <v>1</v>
      </c>
      <c r="J1595" s="7">
        <v>0</v>
      </c>
      <c r="K1595" s="7">
        <v>0</v>
      </c>
      <c r="L1595" s="7" t="str" cm="1">
        <f t="array" ref="L1595">_xlfn.IFS(G1595=1,G$1,H1595=1,H$1,I1595=1,I$1,J1595=1,J$1,K1595=1,K$1)</f>
        <v>Together</v>
      </c>
      <c r="M1595" s="7">
        <v>0</v>
      </c>
      <c r="N1595" s="7">
        <v>0</v>
      </c>
      <c r="O1595" s="7">
        <v>1</v>
      </c>
      <c r="P1595" s="7">
        <v>0</v>
      </c>
      <c r="Q1595" s="7" t="str" cm="1">
        <f t="array" ref="Q1595">_xlfn.IFS(M1595=1,M$1,N1595=1,N$1,O1595=1,O$1,P1595=1,P$1)</f>
        <v>Master</v>
      </c>
      <c r="R1595" t="s">
        <v>41</v>
      </c>
      <c r="S1595" s="7">
        <v>53</v>
      </c>
      <c r="T1595" s="7">
        <v>839</v>
      </c>
      <c r="U1595" s="7">
        <v>73</v>
      </c>
      <c r="V1595" s="7">
        <v>1457</v>
      </c>
      <c r="W1595" s="7">
        <v>30</v>
      </c>
      <c r="X1595" s="7">
        <v>98</v>
      </c>
      <c r="Y1595" s="7">
        <v>23</v>
      </c>
      <c r="Z1595" s="7">
        <v>2474</v>
      </c>
      <c r="AA1595" s="7">
        <v>1</v>
      </c>
      <c r="AB1595" s="7">
        <v>4</v>
      </c>
      <c r="AC1595" s="7">
        <v>7</v>
      </c>
      <c r="AD1595" s="7">
        <v>5</v>
      </c>
      <c r="AE1595" s="7">
        <v>1</v>
      </c>
      <c r="AF1595" s="7">
        <v>0</v>
      </c>
      <c r="AG1595" s="7">
        <v>0</v>
      </c>
      <c r="AH1595" s="7">
        <v>0</v>
      </c>
      <c r="AI1595" s="7">
        <v>0</v>
      </c>
      <c r="AJ1595" s="7">
        <v>0</v>
      </c>
      <c r="AK1595" s="7">
        <v>0</v>
      </c>
      <c r="AL1595" s="7">
        <v>0</v>
      </c>
      <c r="AM1595" s="8">
        <v>43968</v>
      </c>
      <c r="AO1595">
        <f t="shared" si="295"/>
        <v>0</v>
      </c>
      <c r="AP1595">
        <f t="shared" si="296"/>
        <v>0</v>
      </c>
      <c r="AQ1595">
        <f t="shared" si="297"/>
        <v>0</v>
      </c>
      <c r="AR1595">
        <f t="shared" si="298"/>
        <v>0</v>
      </c>
      <c r="AS1595">
        <f t="shared" si="299"/>
        <v>0</v>
      </c>
      <c r="AU1595">
        <f t="shared" si="300"/>
        <v>0</v>
      </c>
      <c r="AV1595">
        <f t="shared" si="300"/>
        <v>0</v>
      </c>
      <c r="AW1595">
        <f t="shared" si="300"/>
        <v>0</v>
      </c>
      <c r="AX1595">
        <f t="shared" si="300"/>
        <v>0</v>
      </c>
      <c r="AY1595">
        <f t="shared" si="300"/>
        <v>0</v>
      </c>
      <c r="BA1595">
        <f t="shared" si="301"/>
        <v>0</v>
      </c>
      <c r="BB1595">
        <f t="shared" si="302"/>
        <v>0</v>
      </c>
      <c r="BC1595">
        <f t="shared" si="303"/>
        <v>0</v>
      </c>
      <c r="BD1595">
        <f t="shared" si="304"/>
        <v>0</v>
      </c>
    </row>
    <row r="1596" spans="1:56" x14ac:dyDescent="0.3">
      <c r="A1596" s="7">
        <v>2470</v>
      </c>
      <c r="B1596" s="6">
        <v>135765</v>
      </c>
      <c r="C1596" s="7">
        <v>1</v>
      </c>
      <c r="D1596" s="7">
        <v>0</v>
      </c>
      <c r="E1596" s="7">
        <f t="shared" si="305"/>
        <v>1</v>
      </c>
      <c r="F1596" s="7">
        <v>30</v>
      </c>
      <c r="G1596" s="7">
        <v>0</v>
      </c>
      <c r="H1596" s="7">
        <v>1</v>
      </c>
      <c r="I1596" s="7">
        <v>0</v>
      </c>
      <c r="J1596" s="7">
        <v>0</v>
      </c>
      <c r="K1596" s="7">
        <v>0</v>
      </c>
      <c r="L1596" s="7" t="str" cm="1">
        <f t="array" ref="L1596">_xlfn.IFS(G1596=1,G$1,H1596=1,H$1,I1596=1,I$1,J1596=1,J$1,K1596=1,K$1)</f>
        <v>Married</v>
      </c>
      <c r="M1596" s="7">
        <v>0</v>
      </c>
      <c r="N1596" s="7">
        <v>1</v>
      </c>
      <c r="O1596" s="7">
        <v>0</v>
      </c>
      <c r="P1596" s="7">
        <v>0</v>
      </c>
      <c r="Q1596" s="7" t="str" cm="1">
        <f t="array" ref="Q1596">_xlfn.IFS(M1596=1,M$1,N1596=1,N$1,O1596=1,O$1,P1596=1,P$1)</f>
        <v>Graduate</v>
      </c>
      <c r="R1596" t="s">
        <v>39</v>
      </c>
      <c r="S1596" s="7">
        <v>86</v>
      </c>
      <c r="T1596" s="7">
        <v>84</v>
      </c>
      <c r="U1596" s="7">
        <v>11</v>
      </c>
      <c r="V1596" s="7">
        <v>114</v>
      </c>
      <c r="W1596" s="7">
        <v>0</v>
      </c>
      <c r="X1596" s="7">
        <v>19</v>
      </c>
      <c r="Y1596" s="7">
        <v>57</v>
      </c>
      <c r="Z1596" s="7">
        <v>171</v>
      </c>
      <c r="AA1596" s="7">
        <v>2</v>
      </c>
      <c r="AB1596" s="7">
        <v>2</v>
      </c>
      <c r="AC1596" s="7">
        <v>0</v>
      </c>
      <c r="AD1596" s="7">
        <v>4</v>
      </c>
      <c r="AE1596" s="7">
        <v>6</v>
      </c>
      <c r="AF1596" s="7">
        <v>0</v>
      </c>
      <c r="AG1596" s="7">
        <v>0</v>
      </c>
      <c r="AH1596" s="7">
        <v>0</v>
      </c>
      <c r="AI1596" s="7">
        <v>0</v>
      </c>
      <c r="AJ1596" s="7">
        <v>0</v>
      </c>
      <c r="AK1596" s="7">
        <v>0</v>
      </c>
      <c r="AL1596" s="7">
        <v>0</v>
      </c>
      <c r="AM1596" s="8">
        <v>43968</v>
      </c>
      <c r="AO1596">
        <f t="shared" si="295"/>
        <v>0</v>
      </c>
      <c r="AP1596">
        <f t="shared" si="296"/>
        <v>0</v>
      </c>
      <c r="AQ1596">
        <f t="shared" si="297"/>
        <v>0</v>
      </c>
      <c r="AR1596">
        <f t="shared" si="298"/>
        <v>0</v>
      </c>
      <c r="AS1596">
        <f t="shared" si="299"/>
        <v>0</v>
      </c>
      <c r="AU1596">
        <f t="shared" si="300"/>
        <v>0</v>
      </c>
      <c r="AV1596">
        <f t="shared" si="300"/>
        <v>0</v>
      </c>
      <c r="AW1596">
        <f t="shared" si="300"/>
        <v>0</v>
      </c>
      <c r="AX1596">
        <f t="shared" si="300"/>
        <v>0</v>
      </c>
      <c r="AY1596">
        <f t="shared" si="300"/>
        <v>0</v>
      </c>
      <c r="BA1596">
        <f t="shared" si="301"/>
        <v>0</v>
      </c>
      <c r="BB1596">
        <f t="shared" si="302"/>
        <v>0</v>
      </c>
      <c r="BC1596">
        <f t="shared" si="303"/>
        <v>0</v>
      </c>
      <c r="BD1596">
        <f t="shared" si="304"/>
        <v>0</v>
      </c>
    </row>
    <row r="1597" spans="1:56" x14ac:dyDescent="0.3">
      <c r="A1597" s="7">
        <v>1868</v>
      </c>
      <c r="B1597" s="6">
        <v>142243</v>
      </c>
      <c r="C1597" s="7">
        <v>1</v>
      </c>
      <c r="D1597" s="7">
        <v>1</v>
      </c>
      <c r="E1597" s="7">
        <f t="shared" si="305"/>
        <v>2</v>
      </c>
      <c r="F1597" s="7">
        <v>61</v>
      </c>
      <c r="G1597" s="7">
        <v>0</v>
      </c>
      <c r="H1597" s="7">
        <v>1</v>
      </c>
      <c r="I1597" s="7">
        <v>0</v>
      </c>
      <c r="J1597" s="7">
        <v>0</v>
      </c>
      <c r="K1597" s="7">
        <v>0</v>
      </c>
      <c r="L1597" s="7" t="str" cm="1">
        <f t="array" ref="L1597">_xlfn.IFS(G1597=1,G$1,H1597=1,H$1,I1597=1,I$1,J1597=1,J$1,K1597=1,K$1)</f>
        <v>Married</v>
      </c>
      <c r="M1597" s="7">
        <v>0</v>
      </c>
      <c r="N1597" s="7">
        <v>1</v>
      </c>
      <c r="O1597" s="7">
        <v>0</v>
      </c>
      <c r="P1597" s="7">
        <v>0</v>
      </c>
      <c r="Q1597" s="7" t="str" cm="1">
        <f t="array" ref="Q1597">_xlfn.IFS(M1597=1,M$1,N1597=1,N$1,O1597=1,O$1,P1597=1,P$1)</f>
        <v>Graduate</v>
      </c>
      <c r="R1597" t="s">
        <v>44</v>
      </c>
      <c r="S1597" s="7">
        <v>34</v>
      </c>
      <c r="T1597" s="7">
        <v>162</v>
      </c>
      <c r="U1597" s="7">
        <v>0</v>
      </c>
      <c r="V1597" s="7">
        <v>7</v>
      </c>
      <c r="W1597" s="7">
        <v>0</v>
      </c>
      <c r="X1597" s="7">
        <v>0</v>
      </c>
      <c r="Y1597" s="7">
        <v>17</v>
      </c>
      <c r="Z1597" s="7">
        <v>152</v>
      </c>
      <c r="AA1597" s="7">
        <v>2</v>
      </c>
      <c r="AB1597" s="7">
        <v>2</v>
      </c>
      <c r="AC1597" s="7">
        <v>0</v>
      </c>
      <c r="AD1597" s="7">
        <v>3</v>
      </c>
      <c r="AE1597" s="7">
        <v>7</v>
      </c>
      <c r="AF1597" s="7">
        <v>0</v>
      </c>
      <c r="AG1597" s="7">
        <v>0</v>
      </c>
      <c r="AH1597" s="7">
        <v>0</v>
      </c>
      <c r="AI1597" s="7">
        <v>0</v>
      </c>
      <c r="AJ1597" s="7">
        <v>0</v>
      </c>
      <c r="AK1597" s="7">
        <v>0</v>
      </c>
      <c r="AL1597" s="7">
        <v>0</v>
      </c>
      <c r="AM1597" s="8">
        <v>43968</v>
      </c>
      <c r="AO1597">
        <f t="shared" si="295"/>
        <v>0</v>
      </c>
      <c r="AP1597">
        <f t="shared" si="296"/>
        <v>0</v>
      </c>
      <c r="AQ1597">
        <f t="shared" si="297"/>
        <v>0</v>
      </c>
      <c r="AR1597">
        <f t="shared" si="298"/>
        <v>0</v>
      </c>
      <c r="AS1597">
        <f t="shared" si="299"/>
        <v>0</v>
      </c>
      <c r="AU1597">
        <f t="shared" si="300"/>
        <v>0</v>
      </c>
      <c r="AV1597">
        <f t="shared" si="300"/>
        <v>0</v>
      </c>
      <c r="AW1597">
        <f t="shared" si="300"/>
        <v>0</v>
      </c>
      <c r="AX1597">
        <f t="shared" si="300"/>
        <v>0</v>
      </c>
      <c r="AY1597">
        <f t="shared" si="300"/>
        <v>0</v>
      </c>
      <c r="BA1597">
        <f t="shared" si="301"/>
        <v>0</v>
      </c>
      <c r="BB1597">
        <f t="shared" si="302"/>
        <v>0</v>
      </c>
      <c r="BC1597">
        <f t="shared" si="303"/>
        <v>0</v>
      </c>
      <c r="BD1597">
        <f t="shared" si="304"/>
        <v>0</v>
      </c>
    </row>
    <row r="1598" spans="1:56" x14ac:dyDescent="0.3">
      <c r="A1598" s="7">
        <v>2714</v>
      </c>
      <c r="B1598" s="6">
        <v>142403</v>
      </c>
      <c r="C1598" s="7">
        <v>1</v>
      </c>
      <c r="D1598" s="7">
        <v>0</v>
      </c>
      <c r="E1598" s="7">
        <f t="shared" si="305"/>
        <v>1</v>
      </c>
      <c r="F1598" s="7">
        <v>49</v>
      </c>
      <c r="G1598" s="7">
        <v>0</v>
      </c>
      <c r="H1598" s="7">
        <v>1</v>
      </c>
      <c r="I1598" s="7">
        <v>0</v>
      </c>
      <c r="J1598" s="7">
        <v>0</v>
      </c>
      <c r="K1598" s="7">
        <v>0</v>
      </c>
      <c r="L1598" s="7" t="str" cm="1">
        <f t="array" ref="L1598">_xlfn.IFS(G1598=1,G$1,H1598=1,H$1,I1598=1,I$1,J1598=1,J$1,K1598=1,K$1)</f>
        <v>Married</v>
      </c>
      <c r="M1598" s="7">
        <v>0</v>
      </c>
      <c r="N1598" s="7">
        <v>0</v>
      </c>
      <c r="O1598" s="7">
        <v>0</v>
      </c>
      <c r="P1598" s="7">
        <v>1</v>
      </c>
      <c r="Q1598" s="7" t="str" cm="1">
        <f t="array" ref="Q1598">_xlfn.IFS(M1598=1,M$1,N1598=1,N$1,O1598=1,O$1,P1598=1,P$1)</f>
        <v>PhD</v>
      </c>
      <c r="R1598" t="s">
        <v>44</v>
      </c>
      <c r="S1598" s="7">
        <v>18</v>
      </c>
      <c r="T1598" s="7">
        <v>74</v>
      </c>
      <c r="U1598" s="7">
        <v>3</v>
      </c>
      <c r="V1598" s="7">
        <v>37</v>
      </c>
      <c r="W1598" s="7">
        <v>0</v>
      </c>
      <c r="X1598" s="7">
        <v>17</v>
      </c>
      <c r="Y1598" s="7">
        <v>10</v>
      </c>
      <c r="Z1598" s="7">
        <v>121</v>
      </c>
      <c r="AA1598" s="7">
        <v>1</v>
      </c>
      <c r="AB1598" s="7">
        <v>1</v>
      </c>
      <c r="AC1598" s="7">
        <v>0</v>
      </c>
      <c r="AD1598" s="7">
        <v>3</v>
      </c>
      <c r="AE1598" s="7">
        <v>8</v>
      </c>
      <c r="AF1598" s="7">
        <v>0</v>
      </c>
      <c r="AG1598" s="7">
        <v>0</v>
      </c>
      <c r="AH1598" s="7">
        <v>0</v>
      </c>
      <c r="AI1598" s="7">
        <v>0</v>
      </c>
      <c r="AJ1598" s="7">
        <v>0</v>
      </c>
      <c r="AK1598" s="7">
        <v>0</v>
      </c>
      <c r="AL1598" s="7">
        <v>0</v>
      </c>
      <c r="AM1598" s="8">
        <v>43968</v>
      </c>
      <c r="AO1598">
        <f t="shared" si="295"/>
        <v>0</v>
      </c>
      <c r="AP1598">
        <f t="shared" si="296"/>
        <v>0</v>
      </c>
      <c r="AQ1598">
        <f t="shared" si="297"/>
        <v>0</v>
      </c>
      <c r="AR1598">
        <f t="shared" si="298"/>
        <v>0</v>
      </c>
      <c r="AS1598">
        <f t="shared" si="299"/>
        <v>0</v>
      </c>
      <c r="AU1598">
        <f t="shared" si="300"/>
        <v>0</v>
      </c>
      <c r="AV1598">
        <f t="shared" si="300"/>
        <v>0</v>
      </c>
      <c r="AW1598">
        <f t="shared" si="300"/>
        <v>0</v>
      </c>
      <c r="AX1598">
        <f t="shared" si="300"/>
        <v>0</v>
      </c>
      <c r="AY1598">
        <f t="shared" si="300"/>
        <v>0</v>
      </c>
      <c r="BA1598">
        <f t="shared" si="301"/>
        <v>0</v>
      </c>
      <c r="BB1598">
        <f t="shared" si="302"/>
        <v>0</v>
      </c>
      <c r="BC1598">
        <f t="shared" si="303"/>
        <v>0</v>
      </c>
      <c r="BD1598">
        <f t="shared" si="304"/>
        <v>0</v>
      </c>
    </row>
    <row r="1599" spans="1:56" x14ac:dyDescent="0.3">
      <c r="A1599" s="7">
        <v>1752</v>
      </c>
      <c r="B1599" s="6">
        <v>178939</v>
      </c>
      <c r="C1599" s="7">
        <v>0</v>
      </c>
      <c r="D1599" s="7">
        <v>0</v>
      </c>
      <c r="E1599" s="7">
        <f t="shared" si="305"/>
        <v>0</v>
      </c>
      <c r="F1599" s="7">
        <v>69</v>
      </c>
      <c r="G1599" s="7">
        <v>0</v>
      </c>
      <c r="H1599" s="7">
        <v>1</v>
      </c>
      <c r="I1599" s="7">
        <v>0</v>
      </c>
      <c r="J1599" s="7">
        <v>0</v>
      </c>
      <c r="K1599" s="7">
        <v>0</v>
      </c>
      <c r="L1599" s="7" t="str" cm="1">
        <f t="array" ref="L1599">_xlfn.IFS(G1599=1,G$1,H1599=1,H$1,I1599=1,I$1,J1599=1,J$1,K1599=1,K$1)</f>
        <v>Married</v>
      </c>
      <c r="M1599" s="7">
        <v>0</v>
      </c>
      <c r="N1599" s="7">
        <v>0</v>
      </c>
      <c r="O1599" s="7">
        <v>0</v>
      </c>
      <c r="P1599" s="7">
        <v>1</v>
      </c>
      <c r="Q1599" s="7" t="str" cm="1">
        <f t="array" ref="Q1599">_xlfn.IFS(M1599=1,M$1,N1599=1,N$1,O1599=1,O$1,P1599=1,P$1)</f>
        <v>PhD</v>
      </c>
      <c r="R1599" t="s">
        <v>42</v>
      </c>
      <c r="S1599" s="7">
        <v>57</v>
      </c>
      <c r="T1599" s="7">
        <v>1800</v>
      </c>
      <c r="U1599" s="7">
        <v>261</v>
      </c>
      <c r="V1599" s="7">
        <v>551</v>
      </c>
      <c r="W1599" s="7">
        <v>340</v>
      </c>
      <c r="X1599" s="7">
        <v>0</v>
      </c>
      <c r="Y1599" s="7">
        <v>465</v>
      </c>
      <c r="Z1599" s="7">
        <v>2487</v>
      </c>
      <c r="AA1599" s="7">
        <v>1</v>
      </c>
      <c r="AB1599" s="7">
        <v>8</v>
      </c>
      <c r="AC1599" s="7">
        <v>5</v>
      </c>
      <c r="AD1599" s="7">
        <v>6</v>
      </c>
      <c r="AE1599" s="7">
        <v>3</v>
      </c>
      <c r="AF1599" s="7">
        <v>0</v>
      </c>
      <c r="AG1599" s="7">
        <v>0</v>
      </c>
      <c r="AH1599" s="7">
        <v>0</v>
      </c>
      <c r="AI1599" s="7">
        <v>0</v>
      </c>
      <c r="AJ1599" s="7">
        <v>0</v>
      </c>
      <c r="AK1599" s="7">
        <v>0</v>
      </c>
      <c r="AL1599" s="7">
        <v>0</v>
      </c>
      <c r="AM1599" s="8">
        <v>43969</v>
      </c>
      <c r="AO1599">
        <f t="shared" si="295"/>
        <v>0</v>
      </c>
      <c r="AP1599">
        <f t="shared" si="296"/>
        <v>0</v>
      </c>
      <c r="AQ1599">
        <f t="shared" si="297"/>
        <v>0</v>
      </c>
      <c r="AR1599">
        <f t="shared" si="298"/>
        <v>0</v>
      </c>
      <c r="AS1599">
        <f t="shared" si="299"/>
        <v>0</v>
      </c>
      <c r="AU1599">
        <f t="shared" si="300"/>
        <v>0</v>
      </c>
      <c r="AV1599">
        <f t="shared" si="300"/>
        <v>0</v>
      </c>
      <c r="AW1599">
        <f t="shared" si="300"/>
        <v>0</v>
      </c>
      <c r="AX1599">
        <f t="shared" si="300"/>
        <v>0</v>
      </c>
      <c r="AY1599">
        <f t="shared" si="300"/>
        <v>0</v>
      </c>
      <c r="BA1599">
        <f t="shared" si="301"/>
        <v>0</v>
      </c>
      <c r="BB1599">
        <f t="shared" si="302"/>
        <v>0</v>
      </c>
      <c r="BC1599">
        <f t="shared" si="303"/>
        <v>0</v>
      </c>
      <c r="BD1599">
        <f t="shared" si="304"/>
        <v>0</v>
      </c>
    </row>
    <row r="1600" spans="1:56" x14ac:dyDescent="0.3">
      <c r="A1600" s="7">
        <v>2622</v>
      </c>
      <c r="B1600" s="6">
        <v>158494</v>
      </c>
      <c r="C1600" s="7">
        <v>0</v>
      </c>
      <c r="D1600" s="7">
        <v>1</v>
      </c>
      <c r="E1600" s="7">
        <f t="shared" si="305"/>
        <v>1</v>
      </c>
      <c r="F1600" s="7">
        <v>46</v>
      </c>
      <c r="G1600" s="7">
        <v>0</v>
      </c>
      <c r="H1600" s="7">
        <v>1</v>
      </c>
      <c r="I1600" s="7">
        <v>0</v>
      </c>
      <c r="J1600" s="7">
        <v>0</v>
      </c>
      <c r="K1600" s="7">
        <v>0</v>
      </c>
      <c r="L1600" s="7" t="str" cm="1">
        <f t="array" ref="L1600">_xlfn.IFS(G1600=1,G$1,H1600=1,H$1,I1600=1,I$1,J1600=1,J$1,K1600=1,K$1)</f>
        <v>Married</v>
      </c>
      <c r="M1600" s="7">
        <v>0</v>
      </c>
      <c r="N1600" s="7">
        <v>0</v>
      </c>
      <c r="O1600" s="7">
        <v>1</v>
      </c>
      <c r="P1600" s="7">
        <v>0</v>
      </c>
      <c r="Q1600" s="7" t="str" cm="1">
        <f t="array" ref="Q1600">_xlfn.IFS(M1600=1,M$1,N1600=1,N$1,O1600=1,O$1,P1600=1,P$1)</f>
        <v>Master</v>
      </c>
      <c r="R1600" t="s">
        <v>42</v>
      </c>
      <c r="S1600" s="7">
        <v>56</v>
      </c>
      <c r="T1600" s="7">
        <v>807</v>
      </c>
      <c r="U1600" s="7">
        <v>19</v>
      </c>
      <c r="V1600" s="7">
        <v>184</v>
      </c>
      <c r="W1600" s="7">
        <v>11</v>
      </c>
      <c r="X1600" s="7">
        <v>0</v>
      </c>
      <c r="Y1600" s="7">
        <v>51</v>
      </c>
      <c r="Z1600" s="7">
        <v>970</v>
      </c>
      <c r="AA1600" s="7">
        <v>2</v>
      </c>
      <c r="AB1600" s="7">
        <v>6</v>
      </c>
      <c r="AC1600" s="7">
        <v>2</v>
      </c>
      <c r="AD1600" s="7">
        <v>6</v>
      </c>
      <c r="AE1600" s="7">
        <v>6</v>
      </c>
      <c r="AF1600" s="7">
        <v>0</v>
      </c>
      <c r="AG1600" s="7">
        <v>0</v>
      </c>
      <c r="AH1600" s="7">
        <v>0</v>
      </c>
      <c r="AI1600" s="7">
        <v>0</v>
      </c>
      <c r="AJ1600" s="7">
        <v>0</v>
      </c>
      <c r="AK1600" s="7">
        <v>0</v>
      </c>
      <c r="AL1600" s="7">
        <v>0</v>
      </c>
      <c r="AM1600" s="8">
        <v>43969</v>
      </c>
      <c r="AO1600">
        <f t="shared" si="295"/>
        <v>0</v>
      </c>
      <c r="AP1600">
        <f t="shared" si="296"/>
        <v>0</v>
      </c>
      <c r="AQ1600">
        <f t="shared" si="297"/>
        <v>0</v>
      </c>
      <c r="AR1600">
        <f t="shared" si="298"/>
        <v>0</v>
      </c>
      <c r="AS1600">
        <f t="shared" si="299"/>
        <v>0</v>
      </c>
      <c r="AU1600">
        <f t="shared" si="300"/>
        <v>0</v>
      </c>
      <c r="AV1600">
        <f t="shared" si="300"/>
        <v>0</v>
      </c>
      <c r="AW1600">
        <f t="shared" si="300"/>
        <v>0</v>
      </c>
      <c r="AX1600">
        <f t="shared" si="300"/>
        <v>0</v>
      </c>
      <c r="AY1600">
        <f t="shared" si="300"/>
        <v>0</v>
      </c>
      <c r="BA1600">
        <f t="shared" si="301"/>
        <v>0</v>
      </c>
      <c r="BB1600">
        <f t="shared" si="302"/>
        <v>0</v>
      </c>
      <c r="BC1600">
        <f t="shared" si="303"/>
        <v>0</v>
      </c>
      <c r="BD1600">
        <f t="shared" si="304"/>
        <v>0</v>
      </c>
    </row>
    <row r="1601" spans="1:56" x14ac:dyDescent="0.3">
      <c r="A1601" s="7">
        <v>1630</v>
      </c>
      <c r="B1601" s="6">
        <v>155282</v>
      </c>
      <c r="C1601" s="7">
        <v>1</v>
      </c>
      <c r="D1601" s="7">
        <v>0</v>
      </c>
      <c r="E1601" s="7">
        <f t="shared" si="305"/>
        <v>1</v>
      </c>
      <c r="F1601" s="7">
        <v>50</v>
      </c>
      <c r="G1601" s="7">
        <v>1</v>
      </c>
      <c r="H1601" s="7">
        <v>0</v>
      </c>
      <c r="I1601" s="7">
        <v>0</v>
      </c>
      <c r="J1601" s="7">
        <v>0</v>
      </c>
      <c r="K1601" s="7">
        <v>0</v>
      </c>
      <c r="L1601" s="7" t="str" cm="1">
        <f t="array" ref="L1601">_xlfn.IFS(G1601=1,G$1,H1601=1,H$1,I1601=1,I$1,J1601=1,J$1,K1601=1,K$1)</f>
        <v>Divorced</v>
      </c>
      <c r="M1601" s="7">
        <v>0</v>
      </c>
      <c r="N1601" s="7">
        <v>0</v>
      </c>
      <c r="O1601" s="7">
        <v>1</v>
      </c>
      <c r="P1601" s="7">
        <v>0</v>
      </c>
      <c r="Q1601" s="7" t="str" cm="1">
        <f t="array" ref="Q1601">_xlfn.IFS(M1601=1,M$1,N1601=1,N$1,O1601=1,O$1,P1601=1,P$1)</f>
        <v>Master</v>
      </c>
      <c r="R1601" t="s">
        <v>39</v>
      </c>
      <c r="S1601" s="7">
        <v>9</v>
      </c>
      <c r="T1601" s="7">
        <v>351</v>
      </c>
      <c r="U1601" s="7">
        <v>17</v>
      </c>
      <c r="V1601" s="7">
        <v>205</v>
      </c>
      <c r="W1601" s="7">
        <v>22</v>
      </c>
      <c r="X1601" s="7">
        <v>11</v>
      </c>
      <c r="Y1601" s="7">
        <v>53</v>
      </c>
      <c r="Z1601" s="7">
        <v>553</v>
      </c>
      <c r="AA1601" s="7">
        <v>1</v>
      </c>
      <c r="AB1601" s="7">
        <v>3</v>
      </c>
      <c r="AC1601" s="7">
        <v>1</v>
      </c>
      <c r="AD1601" s="7">
        <v>6</v>
      </c>
      <c r="AE1601" s="7">
        <v>4</v>
      </c>
      <c r="AF1601" s="7">
        <v>0</v>
      </c>
      <c r="AG1601" s="7">
        <v>0</v>
      </c>
      <c r="AH1601" s="7">
        <v>0</v>
      </c>
      <c r="AI1601" s="7">
        <v>0</v>
      </c>
      <c r="AJ1601" s="7">
        <v>0</v>
      </c>
      <c r="AK1601" s="7">
        <v>0</v>
      </c>
      <c r="AL1601" s="7">
        <v>0</v>
      </c>
      <c r="AM1601" s="8">
        <v>43970</v>
      </c>
      <c r="AO1601">
        <f t="shared" si="295"/>
        <v>0</v>
      </c>
      <c r="AP1601">
        <f t="shared" si="296"/>
        <v>0</v>
      </c>
      <c r="AQ1601">
        <f t="shared" si="297"/>
        <v>0</v>
      </c>
      <c r="AR1601">
        <f t="shared" si="298"/>
        <v>0</v>
      </c>
      <c r="AS1601">
        <f t="shared" si="299"/>
        <v>0</v>
      </c>
      <c r="AU1601">
        <f t="shared" si="300"/>
        <v>0</v>
      </c>
      <c r="AV1601">
        <f t="shared" si="300"/>
        <v>0</v>
      </c>
      <c r="AW1601">
        <f t="shared" si="300"/>
        <v>0</v>
      </c>
      <c r="AX1601">
        <f t="shared" si="300"/>
        <v>0</v>
      </c>
      <c r="AY1601">
        <f t="shared" si="300"/>
        <v>0</v>
      </c>
      <c r="BA1601">
        <f t="shared" si="301"/>
        <v>0</v>
      </c>
      <c r="BB1601">
        <f t="shared" si="302"/>
        <v>0</v>
      </c>
      <c r="BC1601">
        <f t="shared" si="303"/>
        <v>0</v>
      </c>
      <c r="BD1601">
        <f t="shared" si="304"/>
        <v>0</v>
      </c>
    </row>
    <row r="1602" spans="1:56" x14ac:dyDescent="0.3">
      <c r="A1602" s="7">
        <v>1781</v>
      </c>
      <c r="B1602" s="6">
        <v>161872</v>
      </c>
      <c r="C1602" s="7">
        <v>0</v>
      </c>
      <c r="D1602" s="7">
        <v>1</v>
      </c>
      <c r="E1602" s="7">
        <f t="shared" si="305"/>
        <v>1</v>
      </c>
      <c r="F1602" s="7">
        <v>50</v>
      </c>
      <c r="G1602" s="7">
        <v>0</v>
      </c>
      <c r="H1602" s="7">
        <v>1</v>
      </c>
      <c r="I1602" s="7">
        <v>0</v>
      </c>
      <c r="J1602" s="7">
        <v>0</v>
      </c>
      <c r="K1602" s="7">
        <v>0</v>
      </c>
      <c r="L1602" s="7" t="str" cm="1">
        <f t="array" ref="L1602">_xlfn.IFS(G1602=1,G$1,H1602=1,H$1,I1602=1,I$1,J1602=1,J$1,K1602=1,K$1)</f>
        <v>Married</v>
      </c>
      <c r="M1602" s="7">
        <v>0</v>
      </c>
      <c r="N1602" s="7">
        <v>0</v>
      </c>
      <c r="O1602" s="7">
        <v>1</v>
      </c>
      <c r="P1602" s="7">
        <v>0</v>
      </c>
      <c r="Q1602" s="7" t="str" cm="1">
        <f t="array" ref="Q1602">_xlfn.IFS(M1602=1,M$1,N1602=1,N$1,O1602=1,O$1,P1602=1,P$1)</f>
        <v>Master</v>
      </c>
      <c r="R1602" t="s">
        <v>43</v>
      </c>
      <c r="S1602" s="7">
        <v>81</v>
      </c>
      <c r="T1602" s="7">
        <v>863</v>
      </c>
      <c r="U1602" s="7">
        <v>13</v>
      </c>
      <c r="V1602" s="7">
        <v>416</v>
      </c>
      <c r="W1602" s="7">
        <v>94</v>
      </c>
      <c r="X1602" s="7">
        <v>71</v>
      </c>
      <c r="Y1602" s="7">
        <v>42</v>
      </c>
      <c r="Z1602" s="7">
        <v>1415</v>
      </c>
      <c r="AA1602" s="7">
        <v>4</v>
      </c>
      <c r="AB1602" s="7">
        <v>4</v>
      </c>
      <c r="AC1602" s="7">
        <v>4</v>
      </c>
      <c r="AD1602" s="7">
        <v>9</v>
      </c>
      <c r="AE1602" s="7">
        <v>4</v>
      </c>
      <c r="AF1602" s="7">
        <v>0</v>
      </c>
      <c r="AG1602" s="7">
        <v>0</v>
      </c>
      <c r="AH1602" s="7">
        <v>0</v>
      </c>
      <c r="AI1602" s="7">
        <v>0</v>
      </c>
      <c r="AJ1602" s="7">
        <v>0</v>
      </c>
      <c r="AK1602" s="7">
        <v>0</v>
      </c>
      <c r="AL1602" s="7">
        <v>0</v>
      </c>
      <c r="AM1602" s="8">
        <v>43970</v>
      </c>
      <c r="AO1602">
        <f t="shared" ref="AO1602:AO1665" si="306">IF($AG1602=1,G1602,0)</f>
        <v>0</v>
      </c>
      <c r="AP1602">
        <f t="shared" ref="AP1602:AP1665" si="307">IF($AG1602=1,H1602,0)</f>
        <v>0</v>
      </c>
      <c r="AQ1602">
        <f t="shared" ref="AQ1602:AQ1665" si="308">IF($AG1602=1,J1602,0)</f>
        <v>0</v>
      </c>
      <c r="AR1602">
        <f t="shared" ref="AR1602:AR1665" si="309">IF($AG1602=1,I1602,0)</f>
        <v>0</v>
      </c>
      <c r="AS1602">
        <f t="shared" ref="AS1602:AS1665" si="310">IF($AG1602=1,K1602,0)</f>
        <v>0</v>
      </c>
      <c r="AU1602">
        <f t="shared" si="300"/>
        <v>0</v>
      </c>
      <c r="AV1602">
        <f t="shared" si="300"/>
        <v>0</v>
      </c>
      <c r="AW1602">
        <f t="shared" si="300"/>
        <v>0</v>
      </c>
      <c r="AX1602">
        <f t="shared" si="300"/>
        <v>0</v>
      </c>
      <c r="AY1602">
        <f t="shared" si="300"/>
        <v>0</v>
      </c>
      <c r="BA1602">
        <f t="shared" si="301"/>
        <v>0</v>
      </c>
      <c r="BB1602">
        <f t="shared" si="302"/>
        <v>0</v>
      </c>
      <c r="BC1602">
        <f t="shared" si="303"/>
        <v>0</v>
      </c>
      <c r="BD1602">
        <f t="shared" si="304"/>
        <v>0</v>
      </c>
    </row>
    <row r="1603" spans="1:56" x14ac:dyDescent="0.3">
      <c r="A1603" s="7">
        <v>1780</v>
      </c>
      <c r="B1603" s="6">
        <v>119329</v>
      </c>
      <c r="C1603" s="7">
        <v>1</v>
      </c>
      <c r="D1603" s="7">
        <v>0</v>
      </c>
      <c r="E1603" s="7">
        <f t="shared" si="305"/>
        <v>1</v>
      </c>
      <c r="F1603" s="7">
        <v>52</v>
      </c>
      <c r="G1603" s="7">
        <v>0</v>
      </c>
      <c r="H1603" s="7">
        <v>1</v>
      </c>
      <c r="I1603" s="7">
        <v>0</v>
      </c>
      <c r="J1603" s="7">
        <v>0</v>
      </c>
      <c r="K1603" s="7">
        <v>0</v>
      </c>
      <c r="L1603" s="7" t="str" cm="1">
        <f t="array" ref="L1603">_xlfn.IFS(G1603=1,G$1,H1603=1,H$1,I1603=1,I$1,J1603=1,J$1,K1603=1,K$1)</f>
        <v>Married</v>
      </c>
      <c r="M1603" s="7">
        <v>0</v>
      </c>
      <c r="N1603" s="7">
        <v>1</v>
      </c>
      <c r="O1603" s="7">
        <v>0</v>
      </c>
      <c r="P1603" s="7">
        <v>0</v>
      </c>
      <c r="Q1603" s="7" t="str" cm="1">
        <f t="array" ref="Q1603">_xlfn.IFS(M1603=1,M$1,N1603=1,N$1,O1603=1,O$1,P1603=1,P$1)</f>
        <v>Graduate</v>
      </c>
      <c r="R1603" t="s">
        <v>39</v>
      </c>
      <c r="S1603" s="7">
        <v>39</v>
      </c>
      <c r="T1603" s="7">
        <v>148</v>
      </c>
      <c r="U1603" s="7">
        <v>6</v>
      </c>
      <c r="V1603" s="7">
        <v>99</v>
      </c>
      <c r="W1603" s="7">
        <v>74</v>
      </c>
      <c r="X1603" s="7">
        <v>12</v>
      </c>
      <c r="Y1603" s="7">
        <v>31</v>
      </c>
      <c r="Z1603" s="7">
        <v>309</v>
      </c>
      <c r="AA1603" s="7">
        <v>3</v>
      </c>
      <c r="AB1603" s="7">
        <v>4</v>
      </c>
      <c r="AC1603" s="7">
        <v>0</v>
      </c>
      <c r="AD1603" s="7">
        <v>3</v>
      </c>
      <c r="AE1603" s="7">
        <v>8</v>
      </c>
      <c r="AF1603" s="7">
        <v>0</v>
      </c>
      <c r="AG1603" s="7">
        <v>0</v>
      </c>
      <c r="AH1603" s="7">
        <v>0</v>
      </c>
      <c r="AI1603" s="7">
        <v>0</v>
      </c>
      <c r="AJ1603" s="7">
        <v>0</v>
      </c>
      <c r="AK1603" s="7">
        <v>0</v>
      </c>
      <c r="AL1603" s="7">
        <v>0</v>
      </c>
      <c r="AM1603" s="8">
        <v>43971</v>
      </c>
      <c r="AO1603">
        <f t="shared" si="306"/>
        <v>0</v>
      </c>
      <c r="AP1603">
        <f t="shared" si="307"/>
        <v>0</v>
      </c>
      <c r="AQ1603">
        <f t="shared" si="308"/>
        <v>0</v>
      </c>
      <c r="AR1603">
        <f t="shared" si="309"/>
        <v>0</v>
      </c>
      <c r="AS1603">
        <f t="shared" si="310"/>
        <v>0</v>
      </c>
      <c r="AU1603">
        <f t="shared" si="300"/>
        <v>0</v>
      </c>
      <c r="AV1603">
        <f t="shared" si="300"/>
        <v>0</v>
      </c>
      <c r="AW1603">
        <f t="shared" si="300"/>
        <v>0</v>
      </c>
      <c r="AX1603">
        <f t="shared" si="300"/>
        <v>0</v>
      </c>
      <c r="AY1603">
        <f t="shared" si="300"/>
        <v>0</v>
      </c>
      <c r="BA1603">
        <f t="shared" si="301"/>
        <v>0</v>
      </c>
      <c r="BB1603">
        <f t="shared" si="302"/>
        <v>0</v>
      </c>
      <c r="BC1603">
        <f t="shared" si="303"/>
        <v>0</v>
      </c>
      <c r="BD1603">
        <f t="shared" si="304"/>
        <v>0</v>
      </c>
    </row>
    <row r="1604" spans="1:56" x14ac:dyDescent="0.3">
      <c r="A1604" s="7">
        <v>2697</v>
      </c>
      <c r="B1604" s="6">
        <v>190273</v>
      </c>
      <c r="C1604" s="7">
        <v>0</v>
      </c>
      <c r="D1604" s="7">
        <v>0</v>
      </c>
      <c r="E1604" s="7">
        <f t="shared" si="305"/>
        <v>0</v>
      </c>
      <c r="F1604" s="7">
        <v>29</v>
      </c>
      <c r="G1604" s="7">
        <v>0</v>
      </c>
      <c r="H1604" s="7">
        <v>0</v>
      </c>
      <c r="I1604" s="7">
        <v>0</v>
      </c>
      <c r="J1604" s="7">
        <v>1</v>
      </c>
      <c r="K1604" s="7">
        <v>0</v>
      </c>
      <c r="L1604" s="7" t="str" cm="1">
        <f t="array" ref="L1604">_xlfn.IFS(G1604=1,G$1,H1604=1,H$1,I1604=1,I$1,J1604=1,J$1,K1604=1,K$1)</f>
        <v>Single</v>
      </c>
      <c r="M1604" s="7">
        <v>0</v>
      </c>
      <c r="N1604" s="7">
        <v>1</v>
      </c>
      <c r="O1604" s="7">
        <v>0</v>
      </c>
      <c r="P1604" s="7">
        <v>0</v>
      </c>
      <c r="Q1604" s="7" t="str" cm="1">
        <f t="array" ref="Q1604">_xlfn.IFS(M1604=1,M$1,N1604=1,N$1,O1604=1,O$1,P1604=1,P$1)</f>
        <v>Graduate</v>
      </c>
      <c r="R1604" t="s">
        <v>40</v>
      </c>
      <c r="S1604" s="7">
        <v>32</v>
      </c>
      <c r="T1604" s="7">
        <v>1484</v>
      </c>
      <c r="U1604" s="7">
        <v>272</v>
      </c>
      <c r="V1604" s="7">
        <v>1798</v>
      </c>
      <c r="W1604" s="7">
        <v>253</v>
      </c>
      <c r="X1604" s="7">
        <v>156</v>
      </c>
      <c r="Y1604" s="7">
        <v>234</v>
      </c>
      <c r="Z1604" s="7">
        <v>3729</v>
      </c>
      <c r="AA1604" s="7">
        <v>1</v>
      </c>
      <c r="AB1604" s="7">
        <v>5</v>
      </c>
      <c r="AC1604" s="7">
        <v>6</v>
      </c>
      <c r="AD1604" s="7">
        <v>7</v>
      </c>
      <c r="AE1604" s="7">
        <v>2</v>
      </c>
      <c r="AF1604" s="7">
        <v>0</v>
      </c>
      <c r="AG1604" s="7">
        <v>1</v>
      </c>
      <c r="AH1604" s="7">
        <v>1</v>
      </c>
      <c r="AI1604" s="7">
        <v>1</v>
      </c>
      <c r="AJ1604" s="7">
        <v>0</v>
      </c>
      <c r="AK1604" s="7">
        <v>0</v>
      </c>
      <c r="AL1604" s="7">
        <v>1</v>
      </c>
      <c r="AM1604" s="8">
        <v>43971</v>
      </c>
      <c r="AO1604">
        <f t="shared" si="306"/>
        <v>0</v>
      </c>
      <c r="AP1604">
        <f t="shared" si="307"/>
        <v>0</v>
      </c>
      <c r="AQ1604">
        <f t="shared" si="308"/>
        <v>1</v>
      </c>
      <c r="AR1604">
        <f t="shared" si="309"/>
        <v>0</v>
      </c>
      <c r="AS1604">
        <f t="shared" si="310"/>
        <v>0</v>
      </c>
      <c r="AU1604">
        <f t="shared" si="300"/>
        <v>0</v>
      </c>
      <c r="AV1604">
        <f t="shared" si="300"/>
        <v>0</v>
      </c>
      <c r="AW1604">
        <f t="shared" si="300"/>
        <v>0</v>
      </c>
      <c r="AX1604">
        <f t="shared" si="300"/>
        <v>0</v>
      </c>
      <c r="AY1604">
        <f t="shared" si="300"/>
        <v>0</v>
      </c>
      <c r="BA1604">
        <f t="shared" si="301"/>
        <v>0</v>
      </c>
      <c r="BB1604">
        <f t="shared" si="302"/>
        <v>0</v>
      </c>
      <c r="BC1604">
        <f t="shared" si="303"/>
        <v>0</v>
      </c>
      <c r="BD1604">
        <f t="shared" si="304"/>
        <v>0</v>
      </c>
    </row>
    <row r="1605" spans="1:56" x14ac:dyDescent="0.3">
      <c r="A1605" s="7">
        <v>2836</v>
      </c>
      <c r="B1605" s="6">
        <v>111448</v>
      </c>
      <c r="C1605" s="7">
        <v>0</v>
      </c>
      <c r="D1605" s="7">
        <v>0</v>
      </c>
      <c r="E1605" s="7">
        <f t="shared" si="305"/>
        <v>0</v>
      </c>
      <c r="F1605" s="7">
        <v>45</v>
      </c>
      <c r="G1605" s="7">
        <v>1</v>
      </c>
      <c r="H1605" s="7">
        <v>0</v>
      </c>
      <c r="I1605" s="7">
        <v>0</v>
      </c>
      <c r="J1605" s="7">
        <v>0</v>
      </c>
      <c r="K1605" s="7">
        <v>0</v>
      </c>
      <c r="L1605" s="7" t="str" cm="1">
        <f t="array" ref="L1605">_xlfn.IFS(G1605=1,G$1,H1605=1,H$1,I1605=1,I$1,J1605=1,J$1,K1605=1,K$1)</f>
        <v>Divorced</v>
      </c>
      <c r="M1605" s="7">
        <v>0</v>
      </c>
      <c r="N1605" s="7">
        <v>0</v>
      </c>
      <c r="O1605" s="7">
        <v>0</v>
      </c>
      <c r="P1605" s="7">
        <v>0</v>
      </c>
      <c r="Q1605" s="7" t="e" cm="1">
        <f t="array" ref="Q1605">_xlfn.IFS(M1605=1,M$1,N1605=1,N$1,O1605=1,O$1,P1605=1,P$1)</f>
        <v>#N/A</v>
      </c>
      <c r="R1605" t="s">
        <v>39</v>
      </c>
      <c r="S1605" s="7">
        <v>16</v>
      </c>
      <c r="T1605" s="7">
        <v>0</v>
      </c>
      <c r="U1605" s="7">
        <v>0</v>
      </c>
      <c r="V1605" s="7">
        <v>0</v>
      </c>
      <c r="W1605" s="7">
        <v>58</v>
      </c>
      <c r="X1605" s="7">
        <v>19</v>
      </c>
      <c r="Y1605" s="7">
        <v>58</v>
      </c>
      <c r="Z1605" s="7">
        <v>19</v>
      </c>
      <c r="AA1605" s="7">
        <v>1</v>
      </c>
      <c r="AB1605" s="7">
        <v>1</v>
      </c>
      <c r="AC1605" s="7">
        <v>0</v>
      </c>
      <c r="AD1605" s="7">
        <v>2</v>
      </c>
      <c r="AE1605" s="7">
        <v>6</v>
      </c>
      <c r="AF1605" s="7">
        <v>0</v>
      </c>
      <c r="AG1605" s="7">
        <v>0</v>
      </c>
      <c r="AH1605" s="7">
        <v>0</v>
      </c>
      <c r="AI1605" s="7">
        <v>0</v>
      </c>
      <c r="AJ1605" s="7">
        <v>0</v>
      </c>
      <c r="AK1605" s="7">
        <v>0</v>
      </c>
      <c r="AL1605" s="7">
        <v>0</v>
      </c>
      <c r="AM1605" s="8">
        <v>43972</v>
      </c>
      <c r="AO1605">
        <f t="shared" si="306"/>
        <v>0</v>
      </c>
      <c r="AP1605">
        <f t="shared" si="307"/>
        <v>0</v>
      </c>
      <c r="AQ1605">
        <f t="shared" si="308"/>
        <v>0</v>
      </c>
      <c r="AR1605">
        <f t="shared" si="309"/>
        <v>0</v>
      </c>
      <c r="AS1605">
        <f t="shared" si="310"/>
        <v>0</v>
      </c>
      <c r="AU1605">
        <f t="shared" si="300"/>
        <v>0</v>
      </c>
      <c r="AV1605">
        <f t="shared" si="300"/>
        <v>0</v>
      </c>
      <c r="AW1605">
        <f t="shared" si="300"/>
        <v>0</v>
      </c>
      <c r="AX1605">
        <f t="shared" si="300"/>
        <v>0</v>
      </c>
      <c r="AY1605">
        <f t="shared" si="300"/>
        <v>0</v>
      </c>
      <c r="BA1605">
        <f t="shared" si="301"/>
        <v>0</v>
      </c>
      <c r="BB1605">
        <f t="shared" si="302"/>
        <v>0</v>
      </c>
      <c r="BC1605">
        <f t="shared" si="303"/>
        <v>0</v>
      </c>
      <c r="BD1605">
        <f t="shared" si="304"/>
        <v>0</v>
      </c>
    </row>
    <row r="1606" spans="1:56" x14ac:dyDescent="0.3">
      <c r="A1606" s="7">
        <v>3118</v>
      </c>
      <c r="B1606" s="6">
        <v>149572</v>
      </c>
      <c r="C1606" s="7">
        <v>1</v>
      </c>
      <c r="D1606" s="7">
        <v>1</v>
      </c>
      <c r="E1606" s="7">
        <f t="shared" si="305"/>
        <v>2</v>
      </c>
      <c r="F1606" s="7">
        <v>62</v>
      </c>
      <c r="G1606" s="7">
        <v>0</v>
      </c>
      <c r="H1606" s="7">
        <v>1</v>
      </c>
      <c r="I1606" s="7">
        <v>0</v>
      </c>
      <c r="J1606" s="7">
        <v>0</v>
      </c>
      <c r="K1606" s="7">
        <v>0</v>
      </c>
      <c r="L1606" s="7" t="str" cm="1">
        <f t="array" ref="L1606">_xlfn.IFS(G1606=1,G$1,H1606=1,H$1,I1606=1,I$1,J1606=1,J$1,K1606=1,K$1)</f>
        <v>Married</v>
      </c>
      <c r="M1606" s="7">
        <v>0</v>
      </c>
      <c r="N1606" s="7">
        <v>0</v>
      </c>
      <c r="O1606" s="7">
        <v>1</v>
      </c>
      <c r="P1606" s="7">
        <v>0</v>
      </c>
      <c r="Q1606" s="7" t="str" cm="1">
        <f t="array" ref="Q1606">_xlfn.IFS(M1606=1,M$1,N1606=1,N$1,O1606=1,O$1,P1606=1,P$1)</f>
        <v>Master</v>
      </c>
      <c r="R1606" t="s">
        <v>39</v>
      </c>
      <c r="S1606" s="7">
        <v>25</v>
      </c>
      <c r="T1606" s="7">
        <v>106</v>
      </c>
      <c r="U1606" s="7">
        <v>3</v>
      </c>
      <c r="V1606" s="7">
        <v>48</v>
      </c>
      <c r="W1606" s="7">
        <v>0</v>
      </c>
      <c r="X1606" s="7">
        <v>3</v>
      </c>
      <c r="Y1606" s="7">
        <v>3</v>
      </c>
      <c r="Z1606" s="7">
        <v>157</v>
      </c>
      <c r="AA1606" s="7">
        <v>2</v>
      </c>
      <c r="AB1606" s="7">
        <v>2</v>
      </c>
      <c r="AC1606" s="7">
        <v>0</v>
      </c>
      <c r="AD1606" s="7">
        <v>3</v>
      </c>
      <c r="AE1606" s="7">
        <v>7</v>
      </c>
      <c r="AF1606" s="7">
        <v>0</v>
      </c>
      <c r="AG1606" s="7">
        <v>0</v>
      </c>
      <c r="AH1606" s="7">
        <v>0</v>
      </c>
      <c r="AI1606" s="7">
        <v>0</v>
      </c>
      <c r="AJ1606" s="7">
        <v>0</v>
      </c>
      <c r="AK1606" s="7">
        <v>0</v>
      </c>
      <c r="AL1606" s="7">
        <v>0</v>
      </c>
      <c r="AM1606" s="8">
        <v>43972</v>
      </c>
      <c r="AO1606">
        <f t="shared" si="306"/>
        <v>0</v>
      </c>
      <c r="AP1606">
        <f t="shared" si="307"/>
        <v>0</v>
      </c>
      <c r="AQ1606">
        <f t="shared" si="308"/>
        <v>0</v>
      </c>
      <c r="AR1606">
        <f t="shared" si="309"/>
        <v>0</v>
      </c>
      <c r="AS1606">
        <f t="shared" si="310"/>
        <v>0</v>
      </c>
      <c r="AU1606">
        <f t="shared" si="300"/>
        <v>0</v>
      </c>
      <c r="AV1606">
        <f t="shared" si="300"/>
        <v>0</v>
      </c>
      <c r="AW1606">
        <f t="shared" si="300"/>
        <v>0</v>
      </c>
      <c r="AX1606">
        <f t="shared" si="300"/>
        <v>0</v>
      </c>
      <c r="AY1606">
        <f t="shared" si="300"/>
        <v>0</v>
      </c>
      <c r="BA1606">
        <f t="shared" si="301"/>
        <v>0</v>
      </c>
      <c r="BB1606">
        <f t="shared" si="302"/>
        <v>0</v>
      </c>
      <c r="BC1606">
        <f t="shared" si="303"/>
        <v>0</v>
      </c>
      <c r="BD1606">
        <f t="shared" si="304"/>
        <v>0</v>
      </c>
    </row>
    <row r="1607" spans="1:56" x14ac:dyDescent="0.3">
      <c r="A1607" s="7">
        <v>2965</v>
      </c>
      <c r="B1607" s="6">
        <v>172968</v>
      </c>
      <c r="C1607" s="7">
        <v>0</v>
      </c>
      <c r="D1607" s="7">
        <v>0</v>
      </c>
      <c r="E1607" s="7">
        <f t="shared" si="305"/>
        <v>0</v>
      </c>
      <c r="F1607" s="7">
        <v>57</v>
      </c>
      <c r="G1607" s="7">
        <v>1</v>
      </c>
      <c r="H1607" s="7">
        <v>0</v>
      </c>
      <c r="I1607" s="7">
        <v>0</v>
      </c>
      <c r="J1607" s="7">
        <v>0</v>
      </c>
      <c r="K1607" s="7">
        <v>0</v>
      </c>
      <c r="L1607" s="7" t="str" cm="1">
        <f t="array" ref="L1607">_xlfn.IFS(G1607=1,G$1,H1607=1,H$1,I1607=1,I$1,J1607=1,J$1,K1607=1,K$1)</f>
        <v>Divorced</v>
      </c>
      <c r="M1607" s="7">
        <v>0</v>
      </c>
      <c r="N1607" s="7">
        <v>0</v>
      </c>
      <c r="O1607" s="7">
        <v>0</v>
      </c>
      <c r="P1607" s="7">
        <v>1</v>
      </c>
      <c r="Q1607" s="7" t="str" cm="1">
        <f t="array" ref="Q1607">_xlfn.IFS(M1607=1,M$1,N1607=1,N$1,O1607=1,O$1,P1607=1,P$1)</f>
        <v>PhD</v>
      </c>
      <c r="R1607" t="s">
        <v>41</v>
      </c>
      <c r="S1607" s="7">
        <v>8</v>
      </c>
      <c r="T1607" s="7">
        <v>2589</v>
      </c>
      <c r="U1607" s="7">
        <v>88</v>
      </c>
      <c r="V1607" s="7">
        <v>1403</v>
      </c>
      <c r="W1607" s="7">
        <v>344</v>
      </c>
      <c r="X1607" s="7">
        <v>88</v>
      </c>
      <c r="Y1607" s="7">
        <v>130</v>
      </c>
      <c r="Z1607" s="7">
        <v>4381</v>
      </c>
      <c r="AA1607" s="7">
        <v>1</v>
      </c>
      <c r="AB1607" s="7">
        <v>5</v>
      </c>
      <c r="AC1607" s="7">
        <v>5</v>
      </c>
      <c r="AD1607" s="7">
        <v>8</v>
      </c>
      <c r="AE1607" s="7">
        <v>3</v>
      </c>
      <c r="AF1607" s="7">
        <v>0</v>
      </c>
      <c r="AG1607" s="7">
        <v>0</v>
      </c>
      <c r="AH1607" s="7">
        <v>0</v>
      </c>
      <c r="AI1607" s="7">
        <v>1</v>
      </c>
      <c r="AJ1607" s="7">
        <v>0</v>
      </c>
      <c r="AK1607" s="7">
        <v>0</v>
      </c>
      <c r="AL1607" s="7">
        <v>1</v>
      </c>
      <c r="AM1607" s="8">
        <v>43973</v>
      </c>
      <c r="AO1607">
        <f t="shared" si="306"/>
        <v>0</v>
      </c>
      <c r="AP1607">
        <f t="shared" si="307"/>
        <v>0</v>
      </c>
      <c r="AQ1607">
        <f t="shared" si="308"/>
        <v>0</v>
      </c>
      <c r="AR1607">
        <f t="shared" si="309"/>
        <v>0</v>
      </c>
      <c r="AS1607">
        <f t="shared" si="310"/>
        <v>0</v>
      </c>
      <c r="AU1607">
        <f t="shared" si="300"/>
        <v>0</v>
      </c>
      <c r="AV1607">
        <f t="shared" si="300"/>
        <v>0</v>
      </c>
      <c r="AW1607">
        <f t="shared" si="300"/>
        <v>0</v>
      </c>
      <c r="AX1607">
        <f t="shared" si="300"/>
        <v>0</v>
      </c>
      <c r="AY1607">
        <f t="shared" si="300"/>
        <v>0</v>
      </c>
      <c r="BA1607">
        <f t="shared" si="301"/>
        <v>0</v>
      </c>
      <c r="BB1607">
        <f t="shared" si="302"/>
        <v>0</v>
      </c>
      <c r="BC1607">
        <f t="shared" si="303"/>
        <v>0</v>
      </c>
      <c r="BD1607">
        <f t="shared" si="304"/>
        <v>0</v>
      </c>
    </row>
    <row r="1608" spans="1:56" x14ac:dyDescent="0.3">
      <c r="A1608" s="7">
        <v>1655</v>
      </c>
      <c r="B1608" s="6">
        <v>177353</v>
      </c>
      <c r="C1608" s="7">
        <v>0</v>
      </c>
      <c r="D1608" s="7">
        <v>1</v>
      </c>
      <c r="E1608" s="7">
        <f t="shared" si="305"/>
        <v>1</v>
      </c>
      <c r="F1608" s="7">
        <v>40</v>
      </c>
      <c r="G1608" s="7">
        <v>0</v>
      </c>
      <c r="H1608" s="7">
        <v>1</v>
      </c>
      <c r="I1608" s="7">
        <v>0</v>
      </c>
      <c r="J1608" s="7">
        <v>0</v>
      </c>
      <c r="K1608" s="7">
        <v>0</v>
      </c>
      <c r="L1608" s="7" t="str" cm="1">
        <f t="array" ref="L1608">_xlfn.IFS(G1608=1,G$1,H1608=1,H$1,I1608=1,I$1,J1608=1,J$1,K1608=1,K$1)</f>
        <v>Married</v>
      </c>
      <c r="M1608" s="7">
        <v>0</v>
      </c>
      <c r="N1608" s="7">
        <v>1</v>
      </c>
      <c r="O1608" s="7">
        <v>0</v>
      </c>
      <c r="P1608" s="7">
        <v>0</v>
      </c>
      <c r="Q1608" s="7" t="str" cm="1">
        <f t="array" ref="Q1608">_xlfn.IFS(M1608=1,M$1,N1608=1,N$1,O1608=1,O$1,P1608=1,P$1)</f>
        <v>Graduate</v>
      </c>
      <c r="R1608" t="s">
        <v>43</v>
      </c>
      <c r="S1608" s="7">
        <v>38</v>
      </c>
      <c r="T1608" s="7">
        <v>631</v>
      </c>
      <c r="U1608" s="7">
        <v>135</v>
      </c>
      <c r="V1608" s="7">
        <v>245</v>
      </c>
      <c r="W1608" s="7">
        <v>158</v>
      </c>
      <c r="X1608" s="7">
        <v>232</v>
      </c>
      <c r="Y1608" s="7">
        <v>135</v>
      </c>
      <c r="Z1608" s="7">
        <v>1266</v>
      </c>
      <c r="AA1608" s="7">
        <v>2</v>
      </c>
      <c r="AB1608" s="7">
        <v>6</v>
      </c>
      <c r="AC1608" s="7">
        <v>4</v>
      </c>
      <c r="AD1608" s="7">
        <v>8</v>
      </c>
      <c r="AE1608" s="7">
        <v>4</v>
      </c>
      <c r="AF1608" s="7">
        <v>0</v>
      </c>
      <c r="AG1608" s="7">
        <v>0</v>
      </c>
      <c r="AH1608" s="7">
        <v>0</v>
      </c>
      <c r="AI1608" s="7">
        <v>0</v>
      </c>
      <c r="AJ1608" s="7">
        <v>0</v>
      </c>
      <c r="AK1608" s="7">
        <v>0</v>
      </c>
      <c r="AL1608" s="7">
        <v>0</v>
      </c>
      <c r="AM1608" s="8">
        <v>43973</v>
      </c>
      <c r="AO1608">
        <f t="shared" si="306"/>
        <v>0</v>
      </c>
      <c r="AP1608">
        <f t="shared" si="307"/>
        <v>0</v>
      </c>
      <c r="AQ1608">
        <f t="shared" si="308"/>
        <v>0</v>
      </c>
      <c r="AR1608">
        <f t="shared" si="309"/>
        <v>0</v>
      </c>
      <c r="AS1608">
        <f t="shared" si="310"/>
        <v>0</v>
      </c>
      <c r="AU1608">
        <f t="shared" si="300"/>
        <v>0</v>
      </c>
      <c r="AV1608">
        <f t="shared" si="300"/>
        <v>0</v>
      </c>
      <c r="AW1608">
        <f t="shared" si="300"/>
        <v>0</v>
      </c>
      <c r="AX1608">
        <f t="shared" si="300"/>
        <v>0</v>
      </c>
      <c r="AY1608">
        <f t="shared" si="300"/>
        <v>0</v>
      </c>
      <c r="BA1608">
        <f t="shared" si="301"/>
        <v>0</v>
      </c>
      <c r="BB1608">
        <f t="shared" si="302"/>
        <v>0</v>
      </c>
      <c r="BC1608">
        <f t="shared" si="303"/>
        <v>0</v>
      </c>
      <c r="BD1608">
        <f t="shared" si="304"/>
        <v>0</v>
      </c>
    </row>
    <row r="1609" spans="1:56" x14ac:dyDescent="0.3">
      <c r="A1609" s="7">
        <v>1870</v>
      </c>
      <c r="B1609" s="6">
        <v>168092</v>
      </c>
      <c r="C1609" s="7">
        <v>0</v>
      </c>
      <c r="D1609" s="7">
        <v>0</v>
      </c>
      <c r="E1609" s="7">
        <f t="shared" si="305"/>
        <v>0</v>
      </c>
      <c r="F1609" s="7">
        <v>42</v>
      </c>
      <c r="G1609" s="7">
        <v>0</v>
      </c>
      <c r="H1609" s="7">
        <v>0</v>
      </c>
      <c r="I1609" s="7">
        <v>0</v>
      </c>
      <c r="J1609" s="7">
        <v>1</v>
      </c>
      <c r="K1609" s="7">
        <v>0</v>
      </c>
      <c r="L1609" s="7" t="str" cm="1">
        <f t="array" ref="L1609">_xlfn.IFS(G1609=1,G$1,H1609=1,H$1,I1609=1,I$1,J1609=1,J$1,K1609=1,K$1)</f>
        <v>Single</v>
      </c>
      <c r="M1609" s="7">
        <v>0</v>
      </c>
      <c r="N1609" s="7">
        <v>0</v>
      </c>
      <c r="O1609" s="7">
        <v>1</v>
      </c>
      <c r="P1609" s="7">
        <v>0</v>
      </c>
      <c r="Q1609" s="7" t="str" cm="1">
        <f t="array" ref="Q1609">_xlfn.IFS(M1609=1,M$1,N1609=1,N$1,O1609=1,O$1,P1609=1,P$1)</f>
        <v>Master</v>
      </c>
      <c r="R1609" t="s">
        <v>39</v>
      </c>
      <c r="S1609" s="7">
        <v>7</v>
      </c>
      <c r="T1609" s="7">
        <v>2103</v>
      </c>
      <c r="U1609" s="7">
        <v>148</v>
      </c>
      <c r="V1609" s="7">
        <v>511</v>
      </c>
      <c r="W1609" s="7">
        <v>193</v>
      </c>
      <c r="X1609" s="7">
        <v>89</v>
      </c>
      <c r="Y1609" s="7">
        <v>118</v>
      </c>
      <c r="Z1609" s="7">
        <v>2925</v>
      </c>
      <c r="AA1609" s="7">
        <v>2</v>
      </c>
      <c r="AB1609" s="7">
        <v>2</v>
      </c>
      <c r="AC1609" s="7">
        <v>6</v>
      </c>
      <c r="AD1609" s="7">
        <v>10</v>
      </c>
      <c r="AE1609" s="7">
        <v>5</v>
      </c>
      <c r="AF1609" s="7">
        <v>0</v>
      </c>
      <c r="AG1609" s="7">
        <v>0</v>
      </c>
      <c r="AH1609" s="7">
        <v>0</v>
      </c>
      <c r="AI1609" s="7">
        <v>0</v>
      </c>
      <c r="AJ1609" s="7">
        <v>0</v>
      </c>
      <c r="AK1609" s="7">
        <v>0</v>
      </c>
      <c r="AL1609" s="7">
        <v>0</v>
      </c>
      <c r="AM1609" s="8">
        <v>43973</v>
      </c>
      <c r="AO1609">
        <f t="shared" si="306"/>
        <v>0</v>
      </c>
      <c r="AP1609">
        <f t="shared" si="307"/>
        <v>0</v>
      </c>
      <c r="AQ1609">
        <f t="shared" si="308"/>
        <v>0</v>
      </c>
      <c r="AR1609">
        <f t="shared" si="309"/>
        <v>0</v>
      </c>
      <c r="AS1609">
        <f t="shared" si="310"/>
        <v>0</v>
      </c>
      <c r="AU1609">
        <f t="shared" si="300"/>
        <v>0</v>
      </c>
      <c r="AV1609">
        <f t="shared" si="300"/>
        <v>0</v>
      </c>
      <c r="AW1609">
        <f t="shared" si="300"/>
        <v>0</v>
      </c>
      <c r="AX1609">
        <f t="shared" si="300"/>
        <v>0</v>
      </c>
      <c r="AY1609">
        <f t="shared" si="300"/>
        <v>0</v>
      </c>
      <c r="BA1609">
        <f t="shared" si="301"/>
        <v>0</v>
      </c>
      <c r="BB1609">
        <f t="shared" si="302"/>
        <v>0</v>
      </c>
      <c r="BC1609">
        <f t="shared" si="303"/>
        <v>0</v>
      </c>
      <c r="BD1609">
        <f t="shared" si="304"/>
        <v>0</v>
      </c>
    </row>
    <row r="1610" spans="1:56" x14ac:dyDescent="0.3">
      <c r="A1610" s="7">
        <v>2257</v>
      </c>
      <c r="B1610" s="6">
        <v>137368</v>
      </c>
      <c r="C1610" s="7">
        <v>1</v>
      </c>
      <c r="D1610" s="7">
        <v>0</v>
      </c>
      <c r="E1610" s="7">
        <f t="shared" si="305"/>
        <v>1</v>
      </c>
      <c r="F1610" s="7">
        <v>45</v>
      </c>
      <c r="G1610" s="7">
        <v>0</v>
      </c>
      <c r="H1610" s="7">
        <v>1</v>
      </c>
      <c r="I1610" s="7">
        <v>0</v>
      </c>
      <c r="J1610" s="7">
        <v>0</v>
      </c>
      <c r="K1610" s="7">
        <v>0</v>
      </c>
      <c r="L1610" s="7" t="str" cm="1">
        <f t="array" ref="L1610">_xlfn.IFS(G1610=1,G$1,H1610=1,H$1,I1610=1,I$1,J1610=1,J$1,K1610=1,K$1)</f>
        <v>Married</v>
      </c>
      <c r="M1610" s="7">
        <v>0</v>
      </c>
      <c r="N1610" s="7">
        <v>0</v>
      </c>
      <c r="O1610" s="7">
        <v>1</v>
      </c>
      <c r="P1610" s="7">
        <v>0</v>
      </c>
      <c r="Q1610" s="7" t="str" cm="1">
        <f t="array" ref="Q1610">_xlfn.IFS(M1610=1,M$1,N1610=1,N$1,O1610=1,O$1,P1610=1,P$1)</f>
        <v>Master</v>
      </c>
      <c r="R1610" t="s">
        <v>41</v>
      </c>
      <c r="S1610" s="7">
        <v>4</v>
      </c>
      <c r="T1610" s="7">
        <v>11</v>
      </c>
      <c r="U1610" s="7">
        <v>7</v>
      </c>
      <c r="V1610" s="7">
        <v>40</v>
      </c>
      <c r="W1610" s="7">
        <v>7</v>
      </c>
      <c r="X1610" s="7">
        <v>7</v>
      </c>
      <c r="Y1610" s="7">
        <v>37</v>
      </c>
      <c r="Z1610" s="7">
        <v>37</v>
      </c>
      <c r="AA1610" s="7">
        <v>1</v>
      </c>
      <c r="AB1610" s="7">
        <v>1</v>
      </c>
      <c r="AC1610" s="7">
        <v>0</v>
      </c>
      <c r="AD1610" s="7">
        <v>2</v>
      </c>
      <c r="AE1610" s="7">
        <v>6</v>
      </c>
      <c r="AF1610" s="7">
        <v>1</v>
      </c>
      <c r="AG1610" s="7">
        <v>0</v>
      </c>
      <c r="AH1610" s="7">
        <v>0</v>
      </c>
      <c r="AI1610" s="7">
        <v>0</v>
      </c>
      <c r="AJ1610" s="7">
        <v>0</v>
      </c>
      <c r="AK1610" s="7">
        <v>0</v>
      </c>
      <c r="AL1610" s="7">
        <v>0</v>
      </c>
      <c r="AM1610" s="8">
        <v>43973</v>
      </c>
      <c r="AO1610">
        <f t="shared" si="306"/>
        <v>0</v>
      </c>
      <c r="AP1610">
        <f t="shared" si="307"/>
        <v>0</v>
      </c>
      <c r="AQ1610">
        <f t="shared" si="308"/>
        <v>0</v>
      </c>
      <c r="AR1610">
        <f t="shared" si="309"/>
        <v>0</v>
      </c>
      <c r="AS1610">
        <f t="shared" si="310"/>
        <v>0</v>
      </c>
      <c r="AU1610">
        <f t="shared" si="300"/>
        <v>0</v>
      </c>
      <c r="AV1610">
        <f t="shared" si="300"/>
        <v>0</v>
      </c>
      <c r="AW1610">
        <f t="shared" si="300"/>
        <v>0</v>
      </c>
      <c r="AX1610">
        <f t="shared" si="300"/>
        <v>0</v>
      </c>
      <c r="AY1610">
        <f t="shared" si="300"/>
        <v>0</v>
      </c>
      <c r="BA1610">
        <f t="shared" si="301"/>
        <v>0</v>
      </c>
      <c r="BB1610">
        <f t="shared" si="302"/>
        <v>0</v>
      </c>
      <c r="BC1610">
        <f t="shared" si="303"/>
        <v>0</v>
      </c>
      <c r="BD1610">
        <f t="shared" si="304"/>
        <v>0</v>
      </c>
    </row>
    <row r="1611" spans="1:56" x14ac:dyDescent="0.3">
      <c r="A1611" s="7">
        <v>1300</v>
      </c>
      <c r="B1611" s="6">
        <v>154198</v>
      </c>
      <c r="C1611" s="7">
        <v>1</v>
      </c>
      <c r="D1611" s="7">
        <v>1</v>
      </c>
      <c r="E1611" s="7">
        <f t="shared" si="305"/>
        <v>2</v>
      </c>
      <c r="F1611" s="7">
        <v>54</v>
      </c>
      <c r="G1611" s="7">
        <v>0</v>
      </c>
      <c r="H1611" s="7">
        <v>1</v>
      </c>
      <c r="I1611" s="7">
        <v>0</v>
      </c>
      <c r="J1611" s="7">
        <v>0</v>
      </c>
      <c r="K1611" s="7">
        <v>0</v>
      </c>
      <c r="L1611" s="7" t="str" cm="1">
        <f t="array" ref="L1611">_xlfn.IFS(G1611=1,G$1,H1611=1,H$1,I1611=1,I$1,J1611=1,J$1,K1611=1,K$1)</f>
        <v>Married</v>
      </c>
      <c r="M1611" s="7">
        <v>0</v>
      </c>
      <c r="N1611" s="7">
        <v>1</v>
      </c>
      <c r="O1611" s="7">
        <v>0</v>
      </c>
      <c r="P1611" s="7">
        <v>0</v>
      </c>
      <c r="Q1611" s="7" t="str" cm="1">
        <f t="array" ref="Q1611">_xlfn.IFS(M1611=1,M$1,N1611=1,N$1,O1611=1,O$1,P1611=1,P$1)</f>
        <v>Graduate</v>
      </c>
      <c r="R1611" t="s">
        <v>39</v>
      </c>
      <c r="S1611" s="7">
        <v>13</v>
      </c>
      <c r="T1611" s="7">
        <v>526</v>
      </c>
      <c r="U1611" s="7">
        <v>0</v>
      </c>
      <c r="V1611" s="7">
        <v>80</v>
      </c>
      <c r="W1611" s="7">
        <v>9</v>
      </c>
      <c r="X1611" s="7">
        <v>6</v>
      </c>
      <c r="Y1611" s="7">
        <v>48</v>
      </c>
      <c r="Z1611" s="7">
        <v>572</v>
      </c>
      <c r="AA1611" s="7">
        <v>6</v>
      </c>
      <c r="AB1611" s="7">
        <v>3</v>
      </c>
      <c r="AC1611" s="7">
        <v>1</v>
      </c>
      <c r="AD1611" s="7">
        <v>6</v>
      </c>
      <c r="AE1611" s="7">
        <v>4</v>
      </c>
      <c r="AF1611" s="7">
        <v>0</v>
      </c>
      <c r="AG1611" s="7">
        <v>0</v>
      </c>
      <c r="AH1611" s="7">
        <v>0</v>
      </c>
      <c r="AI1611" s="7">
        <v>0</v>
      </c>
      <c r="AJ1611" s="7">
        <v>0</v>
      </c>
      <c r="AK1611" s="7">
        <v>0</v>
      </c>
      <c r="AL1611" s="7">
        <v>0</v>
      </c>
      <c r="AM1611" s="8">
        <v>43974</v>
      </c>
      <c r="AO1611">
        <f t="shared" si="306"/>
        <v>0</v>
      </c>
      <c r="AP1611">
        <f t="shared" si="307"/>
        <v>0</v>
      </c>
      <c r="AQ1611">
        <f t="shared" si="308"/>
        <v>0</v>
      </c>
      <c r="AR1611">
        <f t="shared" si="309"/>
        <v>0</v>
      </c>
      <c r="AS1611">
        <f t="shared" si="310"/>
        <v>0</v>
      </c>
      <c r="AU1611">
        <f t="shared" si="300"/>
        <v>0</v>
      </c>
      <c r="AV1611">
        <f t="shared" si="300"/>
        <v>0</v>
      </c>
      <c r="AW1611">
        <f t="shared" si="300"/>
        <v>0</v>
      </c>
      <c r="AX1611">
        <f t="shared" si="300"/>
        <v>0</v>
      </c>
      <c r="AY1611">
        <f t="shared" si="300"/>
        <v>0</v>
      </c>
      <c r="BA1611">
        <f t="shared" si="301"/>
        <v>0</v>
      </c>
      <c r="BB1611">
        <f t="shared" si="302"/>
        <v>0</v>
      </c>
      <c r="BC1611">
        <f t="shared" si="303"/>
        <v>0</v>
      </c>
      <c r="BD1611">
        <f t="shared" si="304"/>
        <v>0</v>
      </c>
    </row>
    <row r="1612" spans="1:56" x14ac:dyDescent="0.3">
      <c r="A1612" s="7">
        <v>2383</v>
      </c>
      <c r="B1612" s="6">
        <v>167087</v>
      </c>
      <c r="C1612" s="7">
        <v>0</v>
      </c>
      <c r="D1612" s="7">
        <v>1</v>
      </c>
      <c r="E1612" s="7">
        <f t="shared" si="305"/>
        <v>1</v>
      </c>
      <c r="F1612" s="7">
        <v>67</v>
      </c>
      <c r="G1612" s="7">
        <v>0</v>
      </c>
      <c r="H1612" s="7">
        <v>1</v>
      </c>
      <c r="I1612" s="7">
        <v>0</v>
      </c>
      <c r="J1612" s="7">
        <v>0</v>
      </c>
      <c r="K1612" s="7">
        <v>0</v>
      </c>
      <c r="L1612" s="7" t="str" cm="1">
        <f t="array" ref="L1612">_xlfn.IFS(G1612=1,G$1,H1612=1,H$1,I1612=1,I$1,J1612=1,J$1,K1612=1,K$1)</f>
        <v>Married</v>
      </c>
      <c r="M1612" s="7">
        <v>0</v>
      </c>
      <c r="N1612" s="7">
        <v>0</v>
      </c>
      <c r="O1612" s="7">
        <v>1</v>
      </c>
      <c r="P1612" s="7">
        <v>0</v>
      </c>
      <c r="Q1612" s="7" t="str" cm="1">
        <f t="array" ref="Q1612">_xlfn.IFS(M1612=1,M$1,N1612=1,N$1,O1612=1,O$1,P1612=1,P$1)</f>
        <v>Master</v>
      </c>
      <c r="R1612" t="s">
        <v>41</v>
      </c>
      <c r="S1612" s="7">
        <v>40</v>
      </c>
      <c r="T1612" s="7">
        <v>819</v>
      </c>
      <c r="U1612" s="7">
        <v>87</v>
      </c>
      <c r="V1612" s="7">
        <v>553</v>
      </c>
      <c r="W1612" s="7">
        <v>324</v>
      </c>
      <c r="X1612" s="7">
        <v>87</v>
      </c>
      <c r="Y1612" s="7">
        <v>107</v>
      </c>
      <c r="Z1612" s="7">
        <v>1763</v>
      </c>
      <c r="AA1612" s="7">
        <v>2</v>
      </c>
      <c r="AB1612" s="7">
        <v>7</v>
      </c>
      <c r="AC1612" s="7">
        <v>5</v>
      </c>
      <c r="AD1612" s="7">
        <v>8</v>
      </c>
      <c r="AE1612" s="7">
        <v>4</v>
      </c>
      <c r="AF1612" s="7">
        <v>0</v>
      </c>
      <c r="AG1612" s="7">
        <v>0</v>
      </c>
      <c r="AH1612" s="7">
        <v>0</v>
      </c>
      <c r="AI1612" s="7">
        <v>0</v>
      </c>
      <c r="AJ1612" s="7">
        <v>0</v>
      </c>
      <c r="AK1612" s="7">
        <v>0</v>
      </c>
      <c r="AL1612" s="7">
        <v>0</v>
      </c>
      <c r="AM1612" s="8">
        <v>43974</v>
      </c>
      <c r="AO1612">
        <f t="shared" si="306"/>
        <v>0</v>
      </c>
      <c r="AP1612">
        <f t="shared" si="307"/>
        <v>0</v>
      </c>
      <c r="AQ1612">
        <f t="shared" si="308"/>
        <v>0</v>
      </c>
      <c r="AR1612">
        <f t="shared" si="309"/>
        <v>0</v>
      </c>
      <c r="AS1612">
        <f t="shared" si="310"/>
        <v>0</v>
      </c>
      <c r="AU1612">
        <f t="shared" si="300"/>
        <v>0</v>
      </c>
      <c r="AV1612">
        <f t="shared" si="300"/>
        <v>0</v>
      </c>
      <c r="AW1612">
        <f t="shared" si="300"/>
        <v>0</v>
      </c>
      <c r="AX1612">
        <f t="shared" si="300"/>
        <v>0</v>
      </c>
      <c r="AY1612">
        <f t="shared" si="300"/>
        <v>0</v>
      </c>
      <c r="BA1612">
        <f t="shared" si="301"/>
        <v>0</v>
      </c>
      <c r="BB1612">
        <f t="shared" si="302"/>
        <v>0</v>
      </c>
      <c r="BC1612">
        <f t="shared" si="303"/>
        <v>0</v>
      </c>
      <c r="BD1612">
        <f t="shared" si="304"/>
        <v>0</v>
      </c>
    </row>
    <row r="1613" spans="1:56" x14ac:dyDescent="0.3">
      <c r="A1613" s="7">
        <v>1334</v>
      </c>
      <c r="B1613" s="6">
        <v>171113</v>
      </c>
      <c r="C1613" s="7">
        <v>0</v>
      </c>
      <c r="D1613" s="7">
        <v>1</v>
      </c>
      <c r="E1613" s="7">
        <f t="shared" si="305"/>
        <v>1</v>
      </c>
      <c r="F1613" s="7">
        <v>63</v>
      </c>
      <c r="G1613" s="7">
        <v>0</v>
      </c>
      <c r="H1613" s="7">
        <v>1</v>
      </c>
      <c r="I1613" s="7">
        <v>0</v>
      </c>
      <c r="J1613" s="7">
        <v>0</v>
      </c>
      <c r="K1613" s="7">
        <v>0</v>
      </c>
      <c r="L1613" s="7" t="str" cm="1">
        <f t="array" ref="L1613">_xlfn.IFS(G1613=1,G$1,H1613=1,H$1,I1613=1,I$1,J1613=1,J$1,K1613=1,K$1)</f>
        <v>Married</v>
      </c>
      <c r="M1613" s="7">
        <v>0</v>
      </c>
      <c r="N1613" s="7">
        <v>1</v>
      </c>
      <c r="O1613" s="7">
        <v>0</v>
      </c>
      <c r="P1613" s="7">
        <v>0</v>
      </c>
      <c r="Q1613" s="7" t="str" cm="1">
        <f t="array" ref="Q1613">_xlfn.IFS(M1613=1,M$1,N1613=1,N$1,O1613=1,O$1,P1613=1,P$1)</f>
        <v>Graduate</v>
      </c>
      <c r="R1613" t="s">
        <v>44</v>
      </c>
      <c r="S1613" s="7">
        <v>95</v>
      </c>
      <c r="T1613" s="7">
        <v>1191</v>
      </c>
      <c r="U1613" s="7">
        <v>79</v>
      </c>
      <c r="V1613" s="7">
        <v>614</v>
      </c>
      <c r="W1613" s="7">
        <v>26</v>
      </c>
      <c r="X1613" s="7">
        <v>79</v>
      </c>
      <c r="Y1613" s="7">
        <v>19</v>
      </c>
      <c r="Z1613" s="7">
        <v>1971</v>
      </c>
      <c r="AA1613" s="7">
        <v>4</v>
      </c>
      <c r="AB1613" s="7">
        <v>6</v>
      </c>
      <c r="AC1613" s="7">
        <v>7</v>
      </c>
      <c r="AD1613" s="7">
        <v>9</v>
      </c>
      <c r="AE1613" s="7">
        <v>4</v>
      </c>
      <c r="AF1613" s="7">
        <v>0</v>
      </c>
      <c r="AG1613" s="7">
        <v>0</v>
      </c>
      <c r="AH1613" s="7">
        <v>0</v>
      </c>
      <c r="AI1613" s="7">
        <v>0</v>
      </c>
      <c r="AJ1613" s="7">
        <v>0</v>
      </c>
      <c r="AK1613" s="7">
        <v>0</v>
      </c>
      <c r="AL1613" s="7">
        <v>0</v>
      </c>
      <c r="AM1613" s="8">
        <v>43974</v>
      </c>
      <c r="AO1613">
        <f t="shared" si="306"/>
        <v>0</v>
      </c>
      <c r="AP1613">
        <f t="shared" si="307"/>
        <v>0</v>
      </c>
      <c r="AQ1613">
        <f t="shared" si="308"/>
        <v>0</v>
      </c>
      <c r="AR1613">
        <f t="shared" si="309"/>
        <v>0</v>
      </c>
      <c r="AS1613">
        <f t="shared" si="310"/>
        <v>0</v>
      </c>
      <c r="AU1613">
        <f t="shared" si="300"/>
        <v>0</v>
      </c>
      <c r="AV1613">
        <f t="shared" si="300"/>
        <v>0</v>
      </c>
      <c r="AW1613">
        <f t="shared" si="300"/>
        <v>0</v>
      </c>
      <c r="AX1613">
        <f t="shared" si="300"/>
        <v>0</v>
      </c>
      <c r="AY1613">
        <f t="shared" si="300"/>
        <v>0</v>
      </c>
      <c r="BA1613">
        <f t="shared" si="301"/>
        <v>0</v>
      </c>
      <c r="BB1613">
        <f t="shared" si="302"/>
        <v>0</v>
      </c>
      <c r="BC1613">
        <f t="shared" si="303"/>
        <v>0</v>
      </c>
      <c r="BD1613">
        <f t="shared" si="304"/>
        <v>0</v>
      </c>
    </row>
    <row r="1614" spans="1:56" x14ac:dyDescent="0.3">
      <c r="A1614" s="7">
        <v>1845</v>
      </c>
      <c r="B1614" s="6">
        <v>149514</v>
      </c>
      <c r="C1614" s="7">
        <v>1</v>
      </c>
      <c r="D1614" s="7">
        <v>0</v>
      </c>
      <c r="E1614" s="7">
        <f t="shared" si="305"/>
        <v>1</v>
      </c>
      <c r="F1614" s="7">
        <v>45</v>
      </c>
      <c r="G1614" s="7">
        <v>0</v>
      </c>
      <c r="H1614" s="7">
        <v>0</v>
      </c>
      <c r="I1614" s="7">
        <v>0</v>
      </c>
      <c r="J1614" s="7">
        <v>1</v>
      </c>
      <c r="K1614" s="7">
        <v>0</v>
      </c>
      <c r="L1614" s="7" t="str" cm="1">
        <f t="array" ref="L1614">_xlfn.IFS(G1614=1,G$1,H1614=1,H$1,I1614=1,I$1,J1614=1,J$1,K1614=1,K$1)</f>
        <v>Single</v>
      </c>
      <c r="M1614" s="7">
        <v>0</v>
      </c>
      <c r="N1614" s="7">
        <v>0</v>
      </c>
      <c r="O1614" s="7">
        <v>0</v>
      </c>
      <c r="P1614" s="7">
        <v>0</v>
      </c>
      <c r="Q1614" s="7" t="e" cm="1">
        <f t="array" ref="Q1614">_xlfn.IFS(M1614=1,M$1,N1614=1,N$1,O1614=1,O$1,P1614=1,P$1)</f>
        <v>#N/A</v>
      </c>
      <c r="R1614" t="s">
        <v>40</v>
      </c>
      <c r="S1614" s="7">
        <v>61</v>
      </c>
      <c r="T1614" s="7">
        <v>266</v>
      </c>
      <c r="U1614" s="7">
        <v>118</v>
      </c>
      <c r="V1614" s="7">
        <v>236</v>
      </c>
      <c r="W1614" s="7">
        <v>175</v>
      </c>
      <c r="X1614" s="7">
        <v>39</v>
      </c>
      <c r="Y1614" s="7">
        <v>281</v>
      </c>
      <c r="Z1614" s="7">
        <v>553</v>
      </c>
      <c r="AA1614" s="7">
        <v>2</v>
      </c>
      <c r="AB1614" s="7">
        <v>6</v>
      </c>
      <c r="AC1614" s="7">
        <v>1</v>
      </c>
      <c r="AD1614" s="7">
        <v>4</v>
      </c>
      <c r="AE1614" s="7">
        <v>7</v>
      </c>
      <c r="AF1614" s="7">
        <v>0</v>
      </c>
      <c r="AG1614" s="7">
        <v>0</v>
      </c>
      <c r="AH1614" s="7">
        <v>0</v>
      </c>
      <c r="AI1614" s="7">
        <v>0</v>
      </c>
      <c r="AJ1614" s="7">
        <v>0</v>
      </c>
      <c r="AK1614" s="7">
        <v>0</v>
      </c>
      <c r="AL1614" s="7">
        <v>0</v>
      </c>
      <c r="AM1614" s="8">
        <v>43974</v>
      </c>
      <c r="AO1614">
        <f t="shared" si="306"/>
        <v>0</v>
      </c>
      <c r="AP1614">
        <f t="shared" si="307"/>
        <v>0</v>
      </c>
      <c r="AQ1614">
        <f t="shared" si="308"/>
        <v>0</v>
      </c>
      <c r="AR1614">
        <f t="shared" si="309"/>
        <v>0</v>
      </c>
      <c r="AS1614">
        <f t="shared" si="310"/>
        <v>0</v>
      </c>
      <c r="AU1614">
        <f t="shared" si="300"/>
        <v>0</v>
      </c>
      <c r="AV1614">
        <f t="shared" si="300"/>
        <v>0</v>
      </c>
      <c r="AW1614">
        <f t="shared" si="300"/>
        <v>0</v>
      </c>
      <c r="AX1614">
        <f t="shared" si="300"/>
        <v>0</v>
      </c>
      <c r="AY1614">
        <f t="shared" si="300"/>
        <v>0</v>
      </c>
      <c r="BA1614">
        <f t="shared" si="301"/>
        <v>0</v>
      </c>
      <c r="BB1614">
        <f t="shared" si="302"/>
        <v>0</v>
      </c>
      <c r="BC1614">
        <f t="shared" si="303"/>
        <v>0</v>
      </c>
      <c r="BD1614">
        <f t="shared" si="304"/>
        <v>0</v>
      </c>
    </row>
    <row r="1615" spans="1:56" x14ac:dyDescent="0.3">
      <c r="A1615" s="7">
        <v>1759</v>
      </c>
      <c r="B1615" s="6">
        <v>151124</v>
      </c>
      <c r="C1615" s="7">
        <v>1</v>
      </c>
      <c r="D1615" s="7">
        <v>1</v>
      </c>
      <c r="E1615" s="7">
        <f t="shared" si="305"/>
        <v>2</v>
      </c>
      <c r="F1615" s="7">
        <v>65</v>
      </c>
      <c r="G1615" s="7">
        <v>0</v>
      </c>
      <c r="H1615" s="7">
        <v>0</v>
      </c>
      <c r="I1615" s="7">
        <v>0</v>
      </c>
      <c r="J1615" s="7">
        <v>1</v>
      </c>
      <c r="K1615" s="7">
        <v>0</v>
      </c>
      <c r="L1615" s="7" t="str" cm="1">
        <f t="array" ref="L1615">_xlfn.IFS(G1615=1,G$1,H1615=1,H$1,I1615=1,I$1,J1615=1,J$1,K1615=1,K$1)</f>
        <v>Single</v>
      </c>
      <c r="M1615" s="7">
        <v>0</v>
      </c>
      <c r="N1615" s="7">
        <v>0</v>
      </c>
      <c r="O1615" s="7">
        <v>1</v>
      </c>
      <c r="P1615" s="7">
        <v>0</v>
      </c>
      <c r="Q1615" s="7" t="str" cm="1">
        <f t="array" ref="Q1615">_xlfn.IFS(M1615=1,M$1,N1615=1,N$1,O1615=1,O$1,P1615=1,P$1)</f>
        <v>Master</v>
      </c>
      <c r="R1615" t="s">
        <v>41</v>
      </c>
      <c r="S1615" s="7">
        <v>79</v>
      </c>
      <c r="T1615" s="7">
        <v>77</v>
      </c>
      <c r="U1615" s="7">
        <v>3</v>
      </c>
      <c r="V1615" s="7">
        <v>33</v>
      </c>
      <c r="W1615" s="7">
        <v>0</v>
      </c>
      <c r="X1615" s="7">
        <v>3</v>
      </c>
      <c r="Y1615" s="7">
        <v>12</v>
      </c>
      <c r="Z1615" s="7">
        <v>103</v>
      </c>
      <c r="AA1615" s="7">
        <v>2</v>
      </c>
      <c r="AB1615" s="7">
        <v>1</v>
      </c>
      <c r="AC1615" s="7">
        <v>0</v>
      </c>
      <c r="AD1615" s="7">
        <v>3</v>
      </c>
      <c r="AE1615" s="7">
        <v>3</v>
      </c>
      <c r="AF1615" s="7">
        <v>0</v>
      </c>
      <c r="AG1615" s="7">
        <v>0</v>
      </c>
      <c r="AH1615" s="7">
        <v>0</v>
      </c>
      <c r="AI1615" s="7">
        <v>0</v>
      </c>
      <c r="AJ1615" s="7">
        <v>0</v>
      </c>
      <c r="AK1615" s="7">
        <v>0</v>
      </c>
      <c r="AL1615" s="7">
        <v>0</v>
      </c>
      <c r="AM1615" s="8">
        <v>43975</v>
      </c>
      <c r="AO1615">
        <f t="shared" si="306"/>
        <v>0</v>
      </c>
      <c r="AP1615">
        <f t="shared" si="307"/>
        <v>0</v>
      </c>
      <c r="AQ1615">
        <f t="shared" si="308"/>
        <v>0</v>
      </c>
      <c r="AR1615">
        <f t="shared" si="309"/>
        <v>0</v>
      </c>
      <c r="AS1615">
        <f t="shared" si="310"/>
        <v>0</v>
      </c>
      <c r="AU1615">
        <f t="shared" si="300"/>
        <v>0</v>
      </c>
      <c r="AV1615">
        <f t="shared" si="300"/>
        <v>0</v>
      </c>
      <c r="AW1615">
        <f t="shared" si="300"/>
        <v>0</v>
      </c>
      <c r="AX1615">
        <f t="shared" si="300"/>
        <v>0</v>
      </c>
      <c r="AY1615">
        <f t="shared" si="300"/>
        <v>0</v>
      </c>
      <c r="BA1615">
        <f t="shared" si="301"/>
        <v>0</v>
      </c>
      <c r="BB1615">
        <f t="shared" si="302"/>
        <v>0</v>
      </c>
      <c r="BC1615">
        <f t="shared" si="303"/>
        <v>0</v>
      </c>
      <c r="BD1615">
        <f t="shared" si="304"/>
        <v>0</v>
      </c>
    </row>
    <row r="1616" spans="1:56" x14ac:dyDescent="0.3">
      <c r="A1616" s="7">
        <v>1666</v>
      </c>
      <c r="B1616" s="6">
        <v>165777</v>
      </c>
      <c r="C1616" s="7">
        <v>0</v>
      </c>
      <c r="D1616" s="7">
        <v>0</v>
      </c>
      <c r="E1616" s="7">
        <f t="shared" si="305"/>
        <v>0</v>
      </c>
      <c r="F1616" s="7">
        <v>53</v>
      </c>
      <c r="G1616" s="7">
        <v>0</v>
      </c>
      <c r="H1616" s="7">
        <v>0</v>
      </c>
      <c r="I1616" s="7">
        <v>1</v>
      </c>
      <c r="J1616" s="7">
        <v>0</v>
      </c>
      <c r="K1616" s="7">
        <v>0</v>
      </c>
      <c r="L1616" s="7" t="str" cm="1">
        <f t="array" ref="L1616">_xlfn.IFS(G1616=1,G$1,H1616=1,H$1,I1616=1,I$1,J1616=1,J$1,K1616=1,K$1)</f>
        <v>Together</v>
      </c>
      <c r="M1616" s="7">
        <v>0</v>
      </c>
      <c r="N1616" s="7">
        <v>1</v>
      </c>
      <c r="O1616" s="7">
        <v>0</v>
      </c>
      <c r="P1616" s="7">
        <v>0</v>
      </c>
      <c r="Q1616" s="7" t="str" cm="1">
        <f t="array" ref="Q1616">_xlfn.IFS(M1616=1,M$1,N1616=1,N$1,O1616=1,O$1,P1616=1,P$1)</f>
        <v>Graduate</v>
      </c>
      <c r="R1616" t="s">
        <v>39</v>
      </c>
      <c r="S1616" s="7">
        <v>87</v>
      </c>
      <c r="T1616" s="7">
        <v>1424</v>
      </c>
      <c r="U1616" s="7">
        <v>81</v>
      </c>
      <c r="V1616" s="7">
        <v>1096</v>
      </c>
      <c r="W1616" s="7">
        <v>71</v>
      </c>
      <c r="X1616" s="7">
        <v>81</v>
      </c>
      <c r="Y1616" s="7">
        <v>136</v>
      </c>
      <c r="Z1616" s="7">
        <v>2616</v>
      </c>
      <c r="AA1616" s="7">
        <v>1</v>
      </c>
      <c r="AB1616" s="7">
        <v>2</v>
      </c>
      <c r="AC1616" s="7">
        <v>8</v>
      </c>
      <c r="AD1616" s="7">
        <v>6</v>
      </c>
      <c r="AE1616" s="7">
        <v>1</v>
      </c>
      <c r="AF1616" s="7">
        <v>0</v>
      </c>
      <c r="AG1616" s="7">
        <v>0</v>
      </c>
      <c r="AH1616" s="7">
        <v>0</v>
      </c>
      <c r="AI1616" s="7">
        <v>0</v>
      </c>
      <c r="AJ1616" s="7">
        <v>0</v>
      </c>
      <c r="AK1616" s="7">
        <v>0</v>
      </c>
      <c r="AL1616" s="7">
        <v>0</v>
      </c>
      <c r="AM1616" s="8">
        <v>43976</v>
      </c>
      <c r="AO1616">
        <f t="shared" si="306"/>
        <v>0</v>
      </c>
      <c r="AP1616">
        <f t="shared" si="307"/>
        <v>0</v>
      </c>
      <c r="AQ1616">
        <f t="shared" si="308"/>
        <v>0</v>
      </c>
      <c r="AR1616">
        <f t="shared" si="309"/>
        <v>0</v>
      </c>
      <c r="AS1616">
        <f t="shared" si="310"/>
        <v>0</v>
      </c>
      <c r="AU1616">
        <f t="shared" si="300"/>
        <v>0</v>
      </c>
      <c r="AV1616">
        <f t="shared" si="300"/>
        <v>0</v>
      </c>
      <c r="AW1616">
        <f t="shared" si="300"/>
        <v>0</v>
      </c>
      <c r="AX1616">
        <f t="shared" si="300"/>
        <v>0</v>
      </c>
      <c r="AY1616">
        <f t="shared" si="300"/>
        <v>0</v>
      </c>
      <c r="BA1616">
        <f t="shared" si="301"/>
        <v>0</v>
      </c>
      <c r="BB1616">
        <f t="shared" si="302"/>
        <v>0</v>
      </c>
      <c r="BC1616">
        <f t="shared" si="303"/>
        <v>0</v>
      </c>
      <c r="BD1616">
        <f t="shared" si="304"/>
        <v>0</v>
      </c>
    </row>
    <row r="1617" spans="1:56" x14ac:dyDescent="0.3">
      <c r="A1617" s="7">
        <v>2408</v>
      </c>
      <c r="B1617" s="6">
        <v>192533</v>
      </c>
      <c r="C1617" s="7">
        <v>0</v>
      </c>
      <c r="D1617" s="7">
        <v>0</v>
      </c>
      <c r="E1617" s="7">
        <f t="shared" si="305"/>
        <v>0</v>
      </c>
      <c r="F1617" s="7">
        <v>35</v>
      </c>
      <c r="G1617" s="7">
        <v>0</v>
      </c>
      <c r="H1617" s="7">
        <v>1</v>
      </c>
      <c r="I1617" s="7">
        <v>0</v>
      </c>
      <c r="J1617" s="7">
        <v>0</v>
      </c>
      <c r="K1617" s="7">
        <v>0</v>
      </c>
      <c r="L1617" s="7" t="str" cm="1">
        <f t="array" ref="L1617">_xlfn.IFS(G1617=1,G$1,H1617=1,H$1,I1617=1,I$1,J1617=1,J$1,K1617=1,K$1)</f>
        <v>Married</v>
      </c>
      <c r="M1617" s="7">
        <v>0</v>
      </c>
      <c r="N1617" s="7">
        <v>1</v>
      </c>
      <c r="O1617" s="7">
        <v>0</v>
      </c>
      <c r="P1617" s="7">
        <v>0</v>
      </c>
      <c r="Q1617" s="7" t="str" cm="1">
        <f t="array" ref="Q1617">_xlfn.IFS(M1617=1,M$1,N1617=1,N$1,O1617=1,O$1,P1617=1,P$1)</f>
        <v>Graduate</v>
      </c>
      <c r="R1617" t="s">
        <v>44</v>
      </c>
      <c r="S1617" s="7">
        <v>84</v>
      </c>
      <c r="T1617" s="7">
        <v>1442</v>
      </c>
      <c r="U1617" s="7">
        <v>44</v>
      </c>
      <c r="V1617" s="7">
        <v>246</v>
      </c>
      <c r="W1617" s="7">
        <v>229</v>
      </c>
      <c r="X1617" s="7">
        <v>306</v>
      </c>
      <c r="Y1617" s="7">
        <v>87</v>
      </c>
      <c r="Z1617" s="7">
        <v>2178</v>
      </c>
      <c r="AA1617" s="7">
        <v>1</v>
      </c>
      <c r="AB1617" s="7">
        <v>6</v>
      </c>
      <c r="AC1617" s="7">
        <v>5</v>
      </c>
      <c r="AD1617" s="7">
        <v>11</v>
      </c>
      <c r="AE1617" s="7">
        <v>2</v>
      </c>
      <c r="AF1617" s="7">
        <v>0</v>
      </c>
      <c r="AG1617" s="7">
        <v>0</v>
      </c>
      <c r="AH1617" s="7">
        <v>1</v>
      </c>
      <c r="AI1617" s="7">
        <v>1</v>
      </c>
      <c r="AJ1617" s="7">
        <v>0</v>
      </c>
      <c r="AK1617" s="7">
        <v>0</v>
      </c>
      <c r="AL1617" s="7">
        <v>0</v>
      </c>
      <c r="AM1617" s="8">
        <v>43976</v>
      </c>
      <c r="AO1617">
        <f t="shared" si="306"/>
        <v>0</v>
      </c>
      <c r="AP1617">
        <f t="shared" si="307"/>
        <v>0</v>
      </c>
      <c r="AQ1617">
        <f t="shared" si="308"/>
        <v>0</v>
      </c>
      <c r="AR1617">
        <f t="shared" si="309"/>
        <v>0</v>
      </c>
      <c r="AS1617">
        <f t="shared" si="310"/>
        <v>0</v>
      </c>
      <c r="AU1617">
        <f t="shared" si="300"/>
        <v>0</v>
      </c>
      <c r="AV1617">
        <f t="shared" si="300"/>
        <v>0</v>
      </c>
      <c r="AW1617">
        <f t="shared" si="300"/>
        <v>0</v>
      </c>
      <c r="AX1617">
        <f t="shared" si="300"/>
        <v>0</v>
      </c>
      <c r="AY1617">
        <f t="shared" si="300"/>
        <v>0</v>
      </c>
      <c r="BA1617">
        <f t="shared" si="301"/>
        <v>0</v>
      </c>
      <c r="BB1617">
        <f t="shared" si="302"/>
        <v>0</v>
      </c>
      <c r="BC1617">
        <f t="shared" si="303"/>
        <v>0</v>
      </c>
      <c r="BD1617">
        <f t="shared" si="304"/>
        <v>0</v>
      </c>
    </row>
    <row r="1618" spans="1:56" x14ac:dyDescent="0.3">
      <c r="A1618" s="7">
        <v>1425</v>
      </c>
      <c r="B1618" s="6">
        <v>156223</v>
      </c>
      <c r="C1618" s="7">
        <v>0</v>
      </c>
      <c r="D1618" s="7">
        <v>1</v>
      </c>
      <c r="E1618" s="7">
        <f t="shared" si="305"/>
        <v>1</v>
      </c>
      <c r="F1618" s="7">
        <v>72</v>
      </c>
      <c r="G1618" s="7">
        <v>0</v>
      </c>
      <c r="H1618" s="7">
        <v>1</v>
      </c>
      <c r="I1618" s="7">
        <v>0</v>
      </c>
      <c r="J1618" s="7">
        <v>0</v>
      </c>
      <c r="K1618" s="7">
        <v>0</v>
      </c>
      <c r="L1618" s="7" t="str" cm="1">
        <f t="array" ref="L1618">_xlfn.IFS(G1618=1,G$1,H1618=1,H$1,I1618=1,I$1,J1618=1,J$1,K1618=1,K$1)</f>
        <v>Married</v>
      </c>
      <c r="M1618" s="7">
        <v>0</v>
      </c>
      <c r="N1618" s="7">
        <v>0</v>
      </c>
      <c r="O1618" s="7">
        <v>0</v>
      </c>
      <c r="P1618" s="7">
        <v>1</v>
      </c>
      <c r="Q1618" s="7" t="str" cm="1">
        <f t="array" ref="Q1618">_xlfn.IFS(M1618=1,M$1,N1618=1,N$1,O1618=1,O$1,P1618=1,P$1)</f>
        <v>PhD</v>
      </c>
      <c r="R1618" t="s">
        <v>40</v>
      </c>
      <c r="S1618" s="7">
        <v>72</v>
      </c>
      <c r="T1618" s="7">
        <v>214</v>
      </c>
      <c r="U1618" s="7">
        <v>78</v>
      </c>
      <c r="V1618" s="7">
        <v>86</v>
      </c>
      <c r="W1618" s="7">
        <v>44</v>
      </c>
      <c r="X1618" s="7">
        <v>0</v>
      </c>
      <c r="Y1618" s="7">
        <v>11</v>
      </c>
      <c r="Z1618" s="7">
        <v>411</v>
      </c>
      <c r="AA1618" s="7">
        <v>2</v>
      </c>
      <c r="AB1618" s="7">
        <v>2</v>
      </c>
      <c r="AC1618" s="7">
        <v>1</v>
      </c>
      <c r="AD1618" s="7">
        <v>5</v>
      </c>
      <c r="AE1618" s="7">
        <v>4</v>
      </c>
      <c r="AF1618" s="7">
        <v>0</v>
      </c>
      <c r="AG1618" s="7">
        <v>0</v>
      </c>
      <c r="AH1618" s="7">
        <v>0</v>
      </c>
      <c r="AI1618" s="7">
        <v>0</v>
      </c>
      <c r="AJ1618" s="7">
        <v>0</v>
      </c>
      <c r="AK1618" s="7">
        <v>0</v>
      </c>
      <c r="AL1618" s="7">
        <v>0</v>
      </c>
      <c r="AM1618" s="8">
        <v>43977</v>
      </c>
      <c r="AO1618">
        <f t="shared" si="306"/>
        <v>0</v>
      </c>
      <c r="AP1618">
        <f t="shared" si="307"/>
        <v>0</v>
      </c>
      <c r="AQ1618">
        <f t="shared" si="308"/>
        <v>0</v>
      </c>
      <c r="AR1618">
        <f t="shared" si="309"/>
        <v>0</v>
      </c>
      <c r="AS1618">
        <f t="shared" si="310"/>
        <v>0</v>
      </c>
      <c r="AU1618">
        <f t="shared" si="300"/>
        <v>0</v>
      </c>
      <c r="AV1618">
        <f t="shared" si="300"/>
        <v>0</v>
      </c>
      <c r="AW1618">
        <f t="shared" si="300"/>
        <v>0</v>
      </c>
      <c r="AX1618">
        <f t="shared" si="300"/>
        <v>0</v>
      </c>
      <c r="AY1618">
        <f t="shared" si="300"/>
        <v>0</v>
      </c>
      <c r="BA1618">
        <f t="shared" si="301"/>
        <v>0</v>
      </c>
      <c r="BB1618">
        <f t="shared" si="302"/>
        <v>0</v>
      </c>
      <c r="BC1618">
        <f t="shared" si="303"/>
        <v>0</v>
      </c>
      <c r="BD1618">
        <f t="shared" ref="BD1618:BD1649" si="311">IF($AK1618=1,P1618,0)</f>
        <v>0</v>
      </c>
    </row>
    <row r="1619" spans="1:56" x14ac:dyDescent="0.3">
      <c r="A1619" s="7">
        <v>2110</v>
      </c>
      <c r="B1619" s="6">
        <v>163998</v>
      </c>
      <c r="C1619" s="7">
        <v>0</v>
      </c>
      <c r="D1619" s="7">
        <v>0</v>
      </c>
      <c r="E1619" s="7">
        <f t="shared" si="305"/>
        <v>0</v>
      </c>
      <c r="F1619" s="7">
        <v>68</v>
      </c>
      <c r="G1619" s="7">
        <v>1</v>
      </c>
      <c r="H1619" s="7">
        <v>0</v>
      </c>
      <c r="I1619" s="7">
        <v>0</v>
      </c>
      <c r="J1619" s="7">
        <v>0</v>
      </c>
      <c r="K1619" s="7">
        <v>0</v>
      </c>
      <c r="L1619" s="7" t="str" cm="1">
        <f t="array" ref="L1619">_xlfn.IFS(G1619=1,G$1,H1619=1,H$1,I1619=1,I$1,J1619=1,J$1,K1619=1,K$1)</f>
        <v>Divorced</v>
      </c>
      <c r="M1619" s="7">
        <v>0</v>
      </c>
      <c r="N1619" s="7">
        <v>0</v>
      </c>
      <c r="O1619" s="7">
        <v>0</v>
      </c>
      <c r="P1619" s="7">
        <v>0</v>
      </c>
      <c r="Q1619" s="7" t="e" cm="1">
        <f t="array" ref="Q1619">_xlfn.IFS(M1619=1,M$1,N1619=1,N$1,O1619=1,O$1,P1619=1,P$1)</f>
        <v>#N/A</v>
      </c>
      <c r="R1619" t="s">
        <v>39</v>
      </c>
      <c r="S1619" s="7">
        <v>42</v>
      </c>
      <c r="T1619" s="7">
        <v>451</v>
      </c>
      <c r="U1619" s="7">
        <v>74</v>
      </c>
      <c r="V1619" s="7">
        <v>2096</v>
      </c>
      <c r="W1619" s="7">
        <v>0</v>
      </c>
      <c r="X1619" s="7">
        <v>85</v>
      </c>
      <c r="Y1619" s="7">
        <v>287</v>
      </c>
      <c r="Z1619" s="7">
        <v>2419</v>
      </c>
      <c r="AA1619" s="7">
        <v>1</v>
      </c>
      <c r="AB1619" s="7">
        <v>7</v>
      </c>
      <c r="AC1619" s="7">
        <v>6</v>
      </c>
      <c r="AD1619" s="7">
        <v>11</v>
      </c>
      <c r="AE1619" s="7">
        <v>4</v>
      </c>
      <c r="AF1619" s="7">
        <v>0</v>
      </c>
      <c r="AG1619" s="7">
        <v>0</v>
      </c>
      <c r="AH1619" s="7">
        <v>0</v>
      </c>
      <c r="AI1619" s="7">
        <v>0</v>
      </c>
      <c r="AJ1619" s="7">
        <v>0</v>
      </c>
      <c r="AK1619" s="7">
        <v>0</v>
      </c>
      <c r="AL1619" s="7">
        <v>1</v>
      </c>
      <c r="AM1619" s="8">
        <v>43977</v>
      </c>
      <c r="AO1619">
        <f t="shared" si="306"/>
        <v>0</v>
      </c>
      <c r="AP1619">
        <f t="shared" si="307"/>
        <v>0</v>
      </c>
      <c r="AQ1619">
        <f t="shared" si="308"/>
        <v>0</v>
      </c>
      <c r="AR1619">
        <f t="shared" si="309"/>
        <v>0</v>
      </c>
      <c r="AS1619">
        <f t="shared" si="310"/>
        <v>0</v>
      </c>
      <c r="AU1619">
        <f t="shared" si="300"/>
        <v>0</v>
      </c>
      <c r="AV1619">
        <f t="shared" si="300"/>
        <v>0</v>
      </c>
      <c r="AW1619">
        <f t="shared" si="300"/>
        <v>0</v>
      </c>
      <c r="AX1619">
        <f t="shared" si="300"/>
        <v>0</v>
      </c>
      <c r="AY1619">
        <f t="shared" si="300"/>
        <v>0</v>
      </c>
      <c r="BA1619">
        <f t="shared" si="301"/>
        <v>0</v>
      </c>
      <c r="BB1619">
        <f t="shared" si="302"/>
        <v>0</v>
      </c>
      <c r="BC1619">
        <f t="shared" si="303"/>
        <v>0</v>
      </c>
      <c r="BD1619">
        <f t="shared" si="311"/>
        <v>0</v>
      </c>
    </row>
    <row r="1620" spans="1:56" x14ac:dyDescent="0.3">
      <c r="A1620" s="7">
        <v>2512</v>
      </c>
      <c r="B1620" s="6">
        <v>109255</v>
      </c>
      <c r="C1620" s="7">
        <v>1</v>
      </c>
      <c r="D1620" s="7">
        <v>0</v>
      </c>
      <c r="E1620" s="7">
        <f t="shared" si="305"/>
        <v>1</v>
      </c>
      <c r="F1620" s="7">
        <v>31</v>
      </c>
      <c r="G1620" s="7">
        <v>0</v>
      </c>
      <c r="H1620" s="7">
        <v>0</v>
      </c>
      <c r="I1620" s="7">
        <v>0</v>
      </c>
      <c r="J1620" s="7">
        <v>1</v>
      </c>
      <c r="K1620" s="7">
        <v>0</v>
      </c>
      <c r="L1620" s="7" t="str" cm="1">
        <f t="array" ref="L1620">_xlfn.IFS(G1620=1,G$1,H1620=1,H$1,I1620=1,I$1,J1620=1,J$1,K1620=1,K$1)</f>
        <v>Single</v>
      </c>
      <c r="M1620" s="7">
        <v>0</v>
      </c>
      <c r="N1620" s="7">
        <v>1</v>
      </c>
      <c r="O1620" s="7">
        <v>0</v>
      </c>
      <c r="P1620" s="7">
        <v>0</v>
      </c>
      <c r="Q1620" s="7" t="str" cm="1">
        <f t="array" ref="Q1620">_xlfn.IFS(M1620=1,M$1,N1620=1,N$1,O1620=1,O$1,P1620=1,P$1)</f>
        <v>Graduate</v>
      </c>
      <c r="R1620" t="s">
        <v>39</v>
      </c>
      <c r="S1620" s="7">
        <v>91</v>
      </c>
      <c r="T1620" s="7">
        <v>106</v>
      </c>
      <c r="U1620" s="7">
        <v>0</v>
      </c>
      <c r="V1620" s="7">
        <v>83</v>
      </c>
      <c r="W1620" s="7">
        <v>24</v>
      </c>
      <c r="X1620" s="7">
        <v>0</v>
      </c>
      <c r="Y1620" s="7">
        <v>47</v>
      </c>
      <c r="Z1620" s="7">
        <v>165</v>
      </c>
      <c r="AA1620" s="7">
        <v>1</v>
      </c>
      <c r="AB1620" s="7">
        <v>1</v>
      </c>
      <c r="AC1620" s="7">
        <v>1</v>
      </c>
      <c r="AD1620" s="7">
        <v>2</v>
      </c>
      <c r="AE1620" s="7">
        <v>8</v>
      </c>
      <c r="AF1620" s="7">
        <v>0</v>
      </c>
      <c r="AG1620" s="7">
        <v>0</v>
      </c>
      <c r="AH1620" s="7">
        <v>0</v>
      </c>
      <c r="AI1620" s="7">
        <v>0</v>
      </c>
      <c r="AJ1620" s="7">
        <v>0</v>
      </c>
      <c r="AK1620" s="7">
        <v>0</v>
      </c>
      <c r="AL1620" s="7">
        <v>0</v>
      </c>
      <c r="AM1620" s="8">
        <v>43977</v>
      </c>
      <c r="AO1620">
        <f t="shared" si="306"/>
        <v>0</v>
      </c>
      <c r="AP1620">
        <f t="shared" si="307"/>
        <v>0</v>
      </c>
      <c r="AQ1620">
        <f t="shared" si="308"/>
        <v>0</v>
      </c>
      <c r="AR1620">
        <f t="shared" si="309"/>
        <v>0</v>
      </c>
      <c r="AS1620">
        <f t="shared" si="310"/>
        <v>0</v>
      </c>
      <c r="AU1620">
        <f t="shared" si="300"/>
        <v>0</v>
      </c>
      <c r="AV1620">
        <f t="shared" si="300"/>
        <v>0</v>
      </c>
      <c r="AW1620">
        <f t="shared" si="300"/>
        <v>0</v>
      </c>
      <c r="AX1620">
        <f t="shared" si="300"/>
        <v>0</v>
      </c>
      <c r="AY1620">
        <f t="shared" si="300"/>
        <v>0</v>
      </c>
      <c r="BA1620">
        <f t="shared" si="301"/>
        <v>0</v>
      </c>
      <c r="BB1620">
        <f t="shared" si="302"/>
        <v>0</v>
      </c>
      <c r="BC1620">
        <f t="shared" si="303"/>
        <v>0</v>
      </c>
      <c r="BD1620">
        <f t="shared" si="311"/>
        <v>0</v>
      </c>
    </row>
    <row r="1621" spans="1:56" x14ac:dyDescent="0.3">
      <c r="A1621" s="7">
        <v>1420</v>
      </c>
      <c r="B1621" s="6">
        <v>167272</v>
      </c>
      <c r="C1621" s="7">
        <v>0</v>
      </c>
      <c r="D1621" s="7">
        <v>1</v>
      </c>
      <c r="E1621" s="7">
        <f t="shared" si="305"/>
        <v>1</v>
      </c>
      <c r="F1621" s="7">
        <v>54</v>
      </c>
      <c r="G1621" s="7">
        <v>1</v>
      </c>
      <c r="H1621" s="7">
        <v>0</v>
      </c>
      <c r="I1621" s="7">
        <v>0</v>
      </c>
      <c r="J1621" s="7">
        <v>0</v>
      </c>
      <c r="K1621" s="7">
        <v>0</v>
      </c>
      <c r="L1621" s="7" t="str" cm="1">
        <f t="array" ref="L1621">_xlfn.IFS(G1621=1,G$1,H1621=1,H$1,I1621=1,I$1,J1621=1,J$1,K1621=1,K$1)</f>
        <v>Divorced</v>
      </c>
      <c r="M1621" s="7">
        <v>0</v>
      </c>
      <c r="N1621" s="7">
        <v>1</v>
      </c>
      <c r="O1621" s="7">
        <v>0</v>
      </c>
      <c r="P1621" s="7">
        <v>0</v>
      </c>
      <c r="Q1621" s="7" t="str" cm="1">
        <f t="array" ref="Q1621">_xlfn.IFS(M1621=1,M$1,N1621=1,N$1,O1621=1,O$1,P1621=1,P$1)</f>
        <v>Graduate</v>
      </c>
      <c r="R1621" t="s">
        <v>39</v>
      </c>
      <c r="S1621" s="7">
        <v>12</v>
      </c>
      <c r="T1621" s="7">
        <v>888</v>
      </c>
      <c r="U1621" s="7">
        <v>87</v>
      </c>
      <c r="V1621" s="7">
        <v>674</v>
      </c>
      <c r="W1621" s="7">
        <v>70</v>
      </c>
      <c r="X1621" s="7">
        <v>70</v>
      </c>
      <c r="Y1621" s="7">
        <v>35</v>
      </c>
      <c r="Z1621" s="7">
        <v>1753</v>
      </c>
      <c r="AA1621" s="7">
        <v>3</v>
      </c>
      <c r="AB1621" s="7">
        <v>6</v>
      </c>
      <c r="AC1621" s="7">
        <v>2</v>
      </c>
      <c r="AD1621" s="7">
        <v>12</v>
      </c>
      <c r="AE1621" s="7">
        <v>5</v>
      </c>
      <c r="AF1621" s="7">
        <v>0</v>
      </c>
      <c r="AG1621" s="7">
        <v>0</v>
      </c>
      <c r="AH1621" s="7">
        <v>0</v>
      </c>
      <c r="AI1621" s="7">
        <v>0</v>
      </c>
      <c r="AJ1621" s="7">
        <v>0</v>
      </c>
      <c r="AK1621" s="7">
        <v>0</v>
      </c>
      <c r="AL1621" s="7">
        <v>0</v>
      </c>
      <c r="AM1621" s="8">
        <v>43978</v>
      </c>
      <c r="AO1621">
        <f t="shared" si="306"/>
        <v>0</v>
      </c>
      <c r="AP1621">
        <f t="shared" si="307"/>
        <v>0</v>
      </c>
      <c r="AQ1621">
        <f t="shared" si="308"/>
        <v>0</v>
      </c>
      <c r="AR1621">
        <f t="shared" si="309"/>
        <v>0</v>
      </c>
      <c r="AS1621">
        <f t="shared" si="310"/>
        <v>0</v>
      </c>
      <c r="AU1621">
        <f t="shared" si="300"/>
        <v>0</v>
      </c>
      <c r="AV1621">
        <f t="shared" si="300"/>
        <v>0</v>
      </c>
      <c r="AW1621">
        <f t="shared" si="300"/>
        <v>0</v>
      </c>
      <c r="AX1621">
        <f t="shared" si="300"/>
        <v>0</v>
      </c>
      <c r="AY1621">
        <f t="shared" si="300"/>
        <v>0</v>
      </c>
      <c r="BA1621">
        <f t="shared" si="301"/>
        <v>0</v>
      </c>
      <c r="BB1621">
        <f t="shared" si="302"/>
        <v>0</v>
      </c>
      <c r="BC1621">
        <f t="shared" si="303"/>
        <v>0</v>
      </c>
      <c r="BD1621">
        <f t="shared" si="311"/>
        <v>0</v>
      </c>
    </row>
    <row r="1622" spans="1:56" x14ac:dyDescent="0.3">
      <c r="A1622" s="7">
        <v>2446</v>
      </c>
      <c r="B1622" s="6">
        <v>123162</v>
      </c>
      <c r="C1622" s="7">
        <v>1</v>
      </c>
      <c r="D1622" s="7">
        <v>1</v>
      </c>
      <c r="E1622" s="7">
        <f t="shared" si="305"/>
        <v>2</v>
      </c>
      <c r="F1622" s="7">
        <v>50</v>
      </c>
      <c r="G1622" s="7">
        <v>0</v>
      </c>
      <c r="H1622" s="7">
        <v>1</v>
      </c>
      <c r="I1622" s="7">
        <v>0</v>
      </c>
      <c r="J1622" s="7">
        <v>0</v>
      </c>
      <c r="K1622" s="7">
        <v>0</v>
      </c>
      <c r="L1622" s="7" t="str" cm="1">
        <f t="array" ref="L1622">_xlfn.IFS(G1622=1,G$1,H1622=1,H$1,I1622=1,I$1,J1622=1,J$1,K1622=1,K$1)</f>
        <v>Married</v>
      </c>
      <c r="M1622" s="7">
        <v>0</v>
      </c>
      <c r="N1622" s="7">
        <v>0</v>
      </c>
      <c r="O1622" s="7">
        <v>0</v>
      </c>
      <c r="P1622" s="7">
        <v>0</v>
      </c>
      <c r="Q1622" s="7" t="e" cm="1">
        <f t="array" ref="Q1622">_xlfn.IFS(M1622=1,M$1,N1622=1,N$1,O1622=1,O$1,P1622=1,P$1)</f>
        <v>#N/A</v>
      </c>
      <c r="R1622" t="s">
        <v>39</v>
      </c>
      <c r="S1622" s="7">
        <v>82</v>
      </c>
      <c r="T1622" s="7">
        <v>43</v>
      </c>
      <c r="U1622" s="7">
        <v>16</v>
      </c>
      <c r="V1622" s="7">
        <v>48</v>
      </c>
      <c r="W1622" s="7">
        <v>101</v>
      </c>
      <c r="X1622" s="7">
        <v>21</v>
      </c>
      <c r="Y1622" s="7">
        <v>117</v>
      </c>
      <c r="Z1622" s="7">
        <v>112</v>
      </c>
      <c r="AA1622" s="7">
        <v>3</v>
      </c>
      <c r="AB1622" s="7">
        <v>1</v>
      </c>
      <c r="AC1622" s="7">
        <v>1</v>
      </c>
      <c r="AD1622" s="7">
        <v>3</v>
      </c>
      <c r="AE1622" s="7">
        <v>6</v>
      </c>
      <c r="AF1622" s="7">
        <v>0</v>
      </c>
      <c r="AG1622" s="7">
        <v>0</v>
      </c>
      <c r="AH1622" s="7">
        <v>0</v>
      </c>
      <c r="AI1622" s="7">
        <v>0</v>
      </c>
      <c r="AJ1622" s="7">
        <v>0</v>
      </c>
      <c r="AK1622" s="7">
        <v>0</v>
      </c>
      <c r="AL1622" s="7">
        <v>0</v>
      </c>
      <c r="AM1622" s="8">
        <v>43978</v>
      </c>
      <c r="AO1622">
        <f t="shared" si="306"/>
        <v>0</v>
      </c>
      <c r="AP1622">
        <f t="shared" si="307"/>
        <v>0</v>
      </c>
      <c r="AQ1622">
        <f t="shared" si="308"/>
        <v>0</v>
      </c>
      <c r="AR1622">
        <f t="shared" si="309"/>
        <v>0</v>
      </c>
      <c r="AS1622">
        <f t="shared" si="310"/>
        <v>0</v>
      </c>
      <c r="AU1622">
        <f t="shared" si="300"/>
        <v>0</v>
      </c>
      <c r="AV1622">
        <f t="shared" si="300"/>
        <v>0</v>
      </c>
      <c r="AW1622">
        <f t="shared" si="300"/>
        <v>0</v>
      </c>
      <c r="AX1622">
        <f t="shared" si="300"/>
        <v>0</v>
      </c>
      <c r="AY1622">
        <f t="shared" si="300"/>
        <v>0</v>
      </c>
      <c r="BA1622">
        <f t="shared" si="301"/>
        <v>0</v>
      </c>
      <c r="BB1622">
        <f t="shared" si="302"/>
        <v>0</v>
      </c>
      <c r="BC1622">
        <f t="shared" si="303"/>
        <v>0</v>
      </c>
      <c r="BD1622">
        <f t="shared" si="311"/>
        <v>0</v>
      </c>
    </row>
    <row r="1623" spans="1:56" x14ac:dyDescent="0.3">
      <c r="A1623" s="7">
        <v>1433</v>
      </c>
      <c r="B1623" s="6">
        <v>155707</v>
      </c>
      <c r="C1623" s="7">
        <v>0</v>
      </c>
      <c r="D1623" s="7">
        <v>1</v>
      </c>
      <c r="E1623" s="7">
        <f t="shared" si="305"/>
        <v>1</v>
      </c>
      <c r="F1623" s="7">
        <v>67</v>
      </c>
      <c r="G1623" s="7">
        <v>0</v>
      </c>
      <c r="H1623" s="7">
        <v>1</v>
      </c>
      <c r="I1623" s="7">
        <v>0</v>
      </c>
      <c r="J1623" s="7">
        <v>0</v>
      </c>
      <c r="K1623" s="7">
        <v>0</v>
      </c>
      <c r="L1623" s="7" t="str" cm="1">
        <f t="array" ref="L1623">_xlfn.IFS(G1623=1,G$1,H1623=1,H$1,I1623=1,I$1,J1623=1,J$1,K1623=1,K$1)</f>
        <v>Married</v>
      </c>
      <c r="M1623" s="7">
        <v>0</v>
      </c>
      <c r="N1623" s="7">
        <v>0</v>
      </c>
      <c r="O1623" s="7">
        <v>0</v>
      </c>
      <c r="P1623" s="7">
        <v>1</v>
      </c>
      <c r="Q1623" s="7" t="str" cm="1">
        <f t="array" ref="Q1623">_xlfn.IFS(M1623=1,M$1,N1623=1,N$1,O1623=1,O$1,P1623=1,P$1)</f>
        <v>PhD</v>
      </c>
      <c r="R1623" t="s">
        <v>43</v>
      </c>
      <c r="S1623" s="7">
        <v>91</v>
      </c>
      <c r="T1623" s="7">
        <v>581</v>
      </c>
      <c r="U1623" s="7">
        <v>20</v>
      </c>
      <c r="V1623" s="7">
        <v>229</v>
      </c>
      <c r="W1623" s="7">
        <v>84</v>
      </c>
      <c r="X1623" s="7">
        <v>184</v>
      </c>
      <c r="Y1623" s="7">
        <v>98</v>
      </c>
      <c r="Z1623" s="7">
        <v>1001</v>
      </c>
      <c r="AA1623" s="7">
        <v>2</v>
      </c>
      <c r="AB1623" s="7">
        <v>3</v>
      </c>
      <c r="AC1623" s="7">
        <v>2</v>
      </c>
      <c r="AD1623" s="7">
        <v>9</v>
      </c>
      <c r="AE1623" s="7">
        <v>3</v>
      </c>
      <c r="AF1623" s="7">
        <v>0</v>
      </c>
      <c r="AG1623" s="7">
        <v>0</v>
      </c>
      <c r="AH1623" s="7">
        <v>0</v>
      </c>
      <c r="AI1623" s="7">
        <v>0</v>
      </c>
      <c r="AJ1623" s="7">
        <v>0</v>
      </c>
      <c r="AK1623" s="7">
        <v>0</v>
      </c>
      <c r="AL1623" s="7">
        <v>0</v>
      </c>
      <c r="AM1623" s="8">
        <v>43979</v>
      </c>
      <c r="AO1623">
        <f t="shared" si="306"/>
        <v>0</v>
      </c>
      <c r="AP1623">
        <f t="shared" si="307"/>
        <v>0</v>
      </c>
      <c r="AQ1623">
        <f t="shared" si="308"/>
        <v>0</v>
      </c>
      <c r="AR1623">
        <f t="shared" si="309"/>
        <v>0</v>
      </c>
      <c r="AS1623">
        <f t="shared" si="310"/>
        <v>0</v>
      </c>
      <c r="AU1623">
        <f t="shared" si="300"/>
        <v>0</v>
      </c>
      <c r="AV1623">
        <f t="shared" si="300"/>
        <v>0</v>
      </c>
      <c r="AW1623">
        <f t="shared" si="300"/>
        <v>0</v>
      </c>
      <c r="AX1623">
        <f t="shared" si="300"/>
        <v>0</v>
      </c>
      <c r="AY1623">
        <f t="shared" si="300"/>
        <v>0</v>
      </c>
      <c r="BA1623">
        <f t="shared" si="301"/>
        <v>0</v>
      </c>
      <c r="BB1623">
        <f t="shared" si="302"/>
        <v>0</v>
      </c>
      <c r="BC1623">
        <f t="shared" si="303"/>
        <v>0</v>
      </c>
      <c r="BD1623">
        <f t="shared" si="311"/>
        <v>0</v>
      </c>
    </row>
    <row r="1624" spans="1:56" x14ac:dyDescent="0.3">
      <c r="A1624" s="7">
        <v>1661</v>
      </c>
      <c r="B1624" s="6">
        <v>165295</v>
      </c>
      <c r="C1624" s="7">
        <v>0</v>
      </c>
      <c r="D1624" s="7">
        <v>0</v>
      </c>
      <c r="E1624" s="7">
        <f t="shared" si="305"/>
        <v>0</v>
      </c>
      <c r="F1624" s="7">
        <v>40</v>
      </c>
      <c r="G1624" s="7">
        <v>0</v>
      </c>
      <c r="H1624" s="7">
        <v>0</v>
      </c>
      <c r="I1624" s="7">
        <v>0</v>
      </c>
      <c r="J1624" s="7">
        <v>1</v>
      </c>
      <c r="K1624" s="7">
        <v>0</v>
      </c>
      <c r="L1624" s="7" t="str" cm="1">
        <f t="array" ref="L1624">_xlfn.IFS(G1624=1,G$1,H1624=1,H$1,I1624=1,I$1,J1624=1,J$1,K1624=1,K$1)</f>
        <v>Single</v>
      </c>
      <c r="M1624" s="7">
        <v>0</v>
      </c>
      <c r="N1624" s="7">
        <v>0</v>
      </c>
      <c r="O1624" s="7">
        <v>0</v>
      </c>
      <c r="P1624" s="7">
        <v>1</v>
      </c>
      <c r="Q1624" s="7" t="str" cm="1">
        <f t="array" ref="Q1624">_xlfn.IFS(M1624=1,M$1,N1624=1,N$1,O1624=1,O$1,P1624=1,P$1)</f>
        <v>PhD</v>
      </c>
      <c r="R1624" t="s">
        <v>43</v>
      </c>
      <c r="S1624" s="7">
        <v>19</v>
      </c>
      <c r="T1624" s="7">
        <v>924</v>
      </c>
      <c r="U1624" s="7">
        <v>81</v>
      </c>
      <c r="V1624" s="7">
        <v>296</v>
      </c>
      <c r="W1624" s="7">
        <v>86</v>
      </c>
      <c r="X1624" s="7">
        <v>278</v>
      </c>
      <c r="Y1624" s="7">
        <v>15</v>
      </c>
      <c r="Z1624" s="7">
        <v>1651</v>
      </c>
      <c r="AA1624" s="7">
        <v>1</v>
      </c>
      <c r="AB1624" s="7">
        <v>3</v>
      </c>
      <c r="AC1624" s="7">
        <v>3</v>
      </c>
      <c r="AD1624" s="7">
        <v>13</v>
      </c>
      <c r="AE1624" s="7">
        <v>2</v>
      </c>
      <c r="AF1624" s="7">
        <v>0</v>
      </c>
      <c r="AG1624" s="7">
        <v>0</v>
      </c>
      <c r="AH1624" s="7">
        <v>0</v>
      </c>
      <c r="AI1624" s="7">
        <v>0</v>
      </c>
      <c r="AJ1624" s="7">
        <v>0</v>
      </c>
      <c r="AK1624" s="7">
        <v>0</v>
      </c>
      <c r="AL1624" s="7">
        <v>0</v>
      </c>
      <c r="AM1624" s="8">
        <v>43980</v>
      </c>
      <c r="AO1624">
        <f t="shared" si="306"/>
        <v>0</v>
      </c>
      <c r="AP1624">
        <f t="shared" si="307"/>
        <v>0</v>
      </c>
      <c r="AQ1624">
        <f t="shared" si="308"/>
        <v>0</v>
      </c>
      <c r="AR1624">
        <f t="shared" si="309"/>
        <v>0</v>
      </c>
      <c r="AS1624">
        <f t="shared" si="310"/>
        <v>0</v>
      </c>
      <c r="AU1624">
        <f t="shared" si="300"/>
        <v>0</v>
      </c>
      <c r="AV1624">
        <f t="shared" si="300"/>
        <v>0</v>
      </c>
      <c r="AW1624">
        <f t="shared" si="300"/>
        <v>0</v>
      </c>
      <c r="AX1624">
        <f t="shared" si="300"/>
        <v>0</v>
      </c>
      <c r="AY1624">
        <f t="shared" si="300"/>
        <v>0</v>
      </c>
      <c r="BA1624">
        <f t="shared" si="301"/>
        <v>0</v>
      </c>
      <c r="BB1624">
        <f t="shared" si="302"/>
        <v>0</v>
      </c>
      <c r="BC1624">
        <f t="shared" si="303"/>
        <v>0</v>
      </c>
      <c r="BD1624">
        <f t="shared" si="311"/>
        <v>0</v>
      </c>
    </row>
    <row r="1625" spans="1:56" x14ac:dyDescent="0.3">
      <c r="A1625" s="7">
        <v>2409</v>
      </c>
      <c r="B1625" s="6">
        <v>134853</v>
      </c>
      <c r="C1625" s="7">
        <v>1</v>
      </c>
      <c r="D1625" s="7">
        <v>1</v>
      </c>
      <c r="E1625" s="7">
        <f t="shared" si="305"/>
        <v>2</v>
      </c>
      <c r="F1625" s="7">
        <v>47</v>
      </c>
      <c r="G1625" s="7">
        <v>0</v>
      </c>
      <c r="H1625" s="7">
        <v>0</v>
      </c>
      <c r="I1625" s="7">
        <v>0</v>
      </c>
      <c r="J1625" s="7">
        <v>1</v>
      </c>
      <c r="K1625" s="7">
        <v>0</v>
      </c>
      <c r="L1625" s="7" t="str" cm="1">
        <f t="array" ref="L1625">_xlfn.IFS(G1625=1,G$1,H1625=1,H$1,I1625=1,I$1,J1625=1,J$1,K1625=1,K$1)</f>
        <v>Single</v>
      </c>
      <c r="M1625" s="7">
        <v>0</v>
      </c>
      <c r="N1625" s="7">
        <v>1</v>
      </c>
      <c r="O1625" s="7">
        <v>0</v>
      </c>
      <c r="P1625" s="7">
        <v>0</v>
      </c>
      <c r="Q1625" s="7" t="str" cm="1">
        <f t="array" ref="Q1625">_xlfn.IFS(M1625=1,M$1,N1625=1,N$1,O1625=1,O$1,P1625=1,P$1)</f>
        <v>Graduate</v>
      </c>
      <c r="R1625" t="s">
        <v>40</v>
      </c>
      <c r="S1625" s="7">
        <v>75</v>
      </c>
      <c r="T1625" s="7">
        <v>35</v>
      </c>
      <c r="U1625" s="7">
        <v>12</v>
      </c>
      <c r="V1625" s="7">
        <v>58</v>
      </c>
      <c r="W1625" s="7">
        <v>8</v>
      </c>
      <c r="X1625" s="7">
        <v>12</v>
      </c>
      <c r="Y1625" s="7">
        <v>8</v>
      </c>
      <c r="Z1625" s="7">
        <v>116</v>
      </c>
      <c r="AA1625" s="7">
        <v>2</v>
      </c>
      <c r="AB1625" s="7">
        <v>2</v>
      </c>
      <c r="AC1625" s="7">
        <v>0</v>
      </c>
      <c r="AD1625" s="7">
        <v>3</v>
      </c>
      <c r="AE1625" s="7">
        <v>6</v>
      </c>
      <c r="AF1625" s="7">
        <v>0</v>
      </c>
      <c r="AG1625" s="7">
        <v>0</v>
      </c>
      <c r="AH1625" s="7">
        <v>0</v>
      </c>
      <c r="AI1625" s="7">
        <v>0</v>
      </c>
      <c r="AJ1625" s="7">
        <v>0</v>
      </c>
      <c r="AK1625" s="7">
        <v>0</v>
      </c>
      <c r="AL1625" s="7">
        <v>0</v>
      </c>
      <c r="AM1625" s="8">
        <v>43980</v>
      </c>
      <c r="AO1625">
        <f t="shared" si="306"/>
        <v>0</v>
      </c>
      <c r="AP1625">
        <f t="shared" si="307"/>
        <v>0</v>
      </c>
      <c r="AQ1625">
        <f t="shared" si="308"/>
        <v>0</v>
      </c>
      <c r="AR1625">
        <f t="shared" si="309"/>
        <v>0</v>
      </c>
      <c r="AS1625">
        <f t="shared" si="310"/>
        <v>0</v>
      </c>
      <c r="AU1625">
        <f t="shared" si="300"/>
        <v>0</v>
      </c>
      <c r="AV1625">
        <f t="shared" si="300"/>
        <v>0</v>
      </c>
      <c r="AW1625">
        <f t="shared" si="300"/>
        <v>0</v>
      </c>
      <c r="AX1625">
        <f t="shared" si="300"/>
        <v>0</v>
      </c>
      <c r="AY1625">
        <f t="shared" si="300"/>
        <v>0</v>
      </c>
      <c r="BA1625">
        <f t="shared" si="301"/>
        <v>0</v>
      </c>
      <c r="BB1625">
        <f t="shared" si="302"/>
        <v>0</v>
      </c>
      <c r="BC1625">
        <f t="shared" si="303"/>
        <v>0</v>
      </c>
      <c r="BD1625">
        <f t="shared" si="311"/>
        <v>0</v>
      </c>
    </row>
    <row r="1626" spans="1:56" x14ac:dyDescent="0.3">
      <c r="A1626" s="7">
        <v>1523</v>
      </c>
      <c r="B1626" s="6">
        <v>122944</v>
      </c>
      <c r="C1626" s="7">
        <v>1</v>
      </c>
      <c r="D1626" s="7">
        <v>0</v>
      </c>
      <c r="E1626" s="7">
        <f t="shared" si="305"/>
        <v>1</v>
      </c>
      <c r="F1626" s="7">
        <v>39</v>
      </c>
      <c r="G1626" s="7">
        <v>0</v>
      </c>
      <c r="H1626" s="7">
        <v>0</v>
      </c>
      <c r="I1626" s="7">
        <v>0</v>
      </c>
      <c r="J1626" s="7">
        <v>1</v>
      </c>
      <c r="K1626" s="7">
        <v>0</v>
      </c>
      <c r="L1626" s="7" t="str" cm="1">
        <f t="array" ref="L1626">_xlfn.IFS(G1626=1,G$1,H1626=1,H$1,I1626=1,I$1,J1626=1,J$1,K1626=1,K$1)</f>
        <v>Single</v>
      </c>
      <c r="M1626" s="7">
        <v>0</v>
      </c>
      <c r="N1626" s="7">
        <v>0</v>
      </c>
      <c r="O1626" s="7">
        <v>1</v>
      </c>
      <c r="P1626" s="7">
        <v>0</v>
      </c>
      <c r="Q1626" s="7" t="str" cm="1">
        <f t="array" ref="Q1626">_xlfn.IFS(M1626=1,M$1,N1626=1,N$1,O1626=1,O$1,P1626=1,P$1)</f>
        <v>Master</v>
      </c>
      <c r="R1626" t="s">
        <v>43</v>
      </c>
      <c r="S1626" s="7">
        <v>67</v>
      </c>
      <c r="T1626" s="7">
        <v>102</v>
      </c>
      <c r="U1626" s="7">
        <v>16</v>
      </c>
      <c r="V1626" s="7">
        <v>102</v>
      </c>
      <c r="W1626" s="7">
        <v>21</v>
      </c>
      <c r="X1626" s="7">
        <v>27</v>
      </c>
      <c r="Y1626" s="7">
        <v>139</v>
      </c>
      <c r="Z1626" s="7">
        <v>129</v>
      </c>
      <c r="AA1626" s="7">
        <v>3</v>
      </c>
      <c r="AB1626" s="7">
        <v>3</v>
      </c>
      <c r="AC1626" s="7">
        <v>0</v>
      </c>
      <c r="AD1626" s="7">
        <v>3</v>
      </c>
      <c r="AE1626" s="7">
        <v>7</v>
      </c>
      <c r="AF1626" s="7">
        <v>0</v>
      </c>
      <c r="AG1626" s="7">
        <v>0</v>
      </c>
      <c r="AH1626" s="7">
        <v>0</v>
      </c>
      <c r="AI1626" s="7">
        <v>0</v>
      </c>
      <c r="AJ1626" s="7">
        <v>0</v>
      </c>
      <c r="AK1626" s="7">
        <v>0</v>
      </c>
      <c r="AL1626" s="7">
        <v>0</v>
      </c>
      <c r="AM1626" s="8">
        <v>43980</v>
      </c>
      <c r="AO1626">
        <f t="shared" si="306"/>
        <v>0</v>
      </c>
      <c r="AP1626">
        <f t="shared" si="307"/>
        <v>0</v>
      </c>
      <c r="AQ1626">
        <f t="shared" si="308"/>
        <v>0</v>
      </c>
      <c r="AR1626">
        <f t="shared" si="309"/>
        <v>0</v>
      </c>
      <c r="AS1626">
        <f t="shared" si="310"/>
        <v>0</v>
      </c>
      <c r="AU1626">
        <f t="shared" si="300"/>
        <v>0</v>
      </c>
      <c r="AV1626">
        <f t="shared" si="300"/>
        <v>0</v>
      </c>
      <c r="AW1626">
        <f t="shared" si="300"/>
        <v>0</v>
      </c>
      <c r="AX1626">
        <f t="shared" si="300"/>
        <v>0</v>
      </c>
      <c r="AY1626">
        <f t="shared" si="300"/>
        <v>0</v>
      </c>
      <c r="BA1626">
        <f t="shared" si="301"/>
        <v>0</v>
      </c>
      <c r="BB1626">
        <f t="shared" si="302"/>
        <v>0</v>
      </c>
      <c r="BC1626">
        <f t="shared" si="303"/>
        <v>0</v>
      </c>
      <c r="BD1626">
        <f t="shared" si="311"/>
        <v>0</v>
      </c>
    </row>
    <row r="1627" spans="1:56" x14ac:dyDescent="0.3">
      <c r="A1627" s="7">
        <v>3136</v>
      </c>
      <c r="B1627" s="6">
        <v>190000</v>
      </c>
      <c r="C1627" s="7">
        <v>0</v>
      </c>
      <c r="D1627" s="7">
        <v>0</v>
      </c>
      <c r="E1627" s="7">
        <f t="shared" si="305"/>
        <v>0</v>
      </c>
      <c r="F1627" s="7">
        <v>36</v>
      </c>
      <c r="G1627" s="7">
        <v>0</v>
      </c>
      <c r="H1627" s="7">
        <v>1</v>
      </c>
      <c r="I1627" s="7">
        <v>0</v>
      </c>
      <c r="J1627" s="7">
        <v>0</v>
      </c>
      <c r="K1627" s="7">
        <v>0</v>
      </c>
      <c r="L1627" s="7" t="str" cm="1">
        <f t="array" ref="L1627">_xlfn.IFS(G1627=1,G$1,H1627=1,H$1,I1627=1,I$1,J1627=1,J$1,K1627=1,K$1)</f>
        <v>Married</v>
      </c>
      <c r="M1627" s="7">
        <v>0</v>
      </c>
      <c r="N1627" s="7">
        <v>1</v>
      </c>
      <c r="O1627" s="7">
        <v>0</v>
      </c>
      <c r="P1627" s="7">
        <v>0</v>
      </c>
      <c r="Q1627" s="7" t="str" cm="1">
        <f t="array" ref="Q1627">_xlfn.IFS(M1627=1,M$1,N1627=1,N$1,O1627=1,O$1,P1627=1,P$1)</f>
        <v>Graduate</v>
      </c>
      <c r="R1627" t="s">
        <v>39</v>
      </c>
      <c r="S1627" s="7">
        <v>91</v>
      </c>
      <c r="T1627" s="7">
        <v>1425</v>
      </c>
      <c r="U1627" s="7">
        <v>304</v>
      </c>
      <c r="V1627" s="7">
        <v>281</v>
      </c>
      <c r="W1627" s="7">
        <v>198</v>
      </c>
      <c r="X1627" s="7">
        <v>405</v>
      </c>
      <c r="Y1627" s="7">
        <v>509</v>
      </c>
      <c r="Z1627" s="7">
        <v>2105</v>
      </c>
      <c r="AA1627" s="7">
        <v>1</v>
      </c>
      <c r="AB1627" s="7">
        <v>4</v>
      </c>
      <c r="AC1627" s="7">
        <v>8</v>
      </c>
      <c r="AD1627" s="7">
        <v>5</v>
      </c>
      <c r="AE1627" s="7">
        <v>1</v>
      </c>
      <c r="AF1627" s="7">
        <v>1</v>
      </c>
      <c r="AG1627" s="7">
        <v>0</v>
      </c>
      <c r="AH1627" s="7">
        <v>1</v>
      </c>
      <c r="AI1627" s="7">
        <v>1</v>
      </c>
      <c r="AJ1627" s="7">
        <v>0</v>
      </c>
      <c r="AK1627" s="7">
        <v>0</v>
      </c>
      <c r="AL1627" s="7">
        <v>0</v>
      </c>
      <c r="AM1627" s="8">
        <v>43980</v>
      </c>
      <c r="AO1627">
        <f t="shared" si="306"/>
        <v>0</v>
      </c>
      <c r="AP1627">
        <f t="shared" si="307"/>
        <v>0</v>
      </c>
      <c r="AQ1627">
        <f t="shared" si="308"/>
        <v>0</v>
      </c>
      <c r="AR1627">
        <f t="shared" si="309"/>
        <v>0</v>
      </c>
      <c r="AS1627">
        <f t="shared" si="310"/>
        <v>0</v>
      </c>
      <c r="AU1627">
        <f t="shared" si="300"/>
        <v>0</v>
      </c>
      <c r="AV1627">
        <f t="shared" si="300"/>
        <v>0</v>
      </c>
      <c r="AW1627">
        <f t="shared" si="300"/>
        <v>0</v>
      </c>
      <c r="AX1627">
        <f t="shared" si="300"/>
        <v>0</v>
      </c>
      <c r="AY1627">
        <f t="shared" si="300"/>
        <v>0</v>
      </c>
      <c r="BA1627">
        <f t="shared" si="301"/>
        <v>0</v>
      </c>
      <c r="BB1627">
        <f t="shared" si="302"/>
        <v>0</v>
      </c>
      <c r="BC1627">
        <f t="shared" si="303"/>
        <v>0</v>
      </c>
      <c r="BD1627">
        <f t="shared" si="311"/>
        <v>0</v>
      </c>
    </row>
    <row r="1628" spans="1:56" x14ac:dyDescent="0.3">
      <c r="A1628" s="7">
        <v>2104</v>
      </c>
      <c r="B1628" s="6">
        <v>148526</v>
      </c>
      <c r="C1628" s="7">
        <v>1</v>
      </c>
      <c r="D1628" s="7">
        <v>0</v>
      </c>
      <c r="E1628" s="7">
        <f t="shared" si="305"/>
        <v>1</v>
      </c>
      <c r="F1628" s="7">
        <v>41</v>
      </c>
      <c r="G1628" s="7">
        <v>0</v>
      </c>
      <c r="H1628" s="7">
        <v>0</v>
      </c>
      <c r="I1628" s="7">
        <v>0</v>
      </c>
      <c r="J1628" s="7">
        <v>1</v>
      </c>
      <c r="K1628" s="7">
        <v>0</v>
      </c>
      <c r="L1628" s="7" t="str" cm="1">
        <f t="array" ref="L1628">_xlfn.IFS(G1628=1,G$1,H1628=1,H$1,I1628=1,I$1,J1628=1,J$1,K1628=1,K$1)</f>
        <v>Single</v>
      </c>
      <c r="M1628" s="7">
        <v>0</v>
      </c>
      <c r="N1628" s="7">
        <v>1</v>
      </c>
      <c r="O1628" s="7">
        <v>0</v>
      </c>
      <c r="P1628" s="7">
        <v>0</v>
      </c>
      <c r="Q1628" s="7" t="str" cm="1">
        <f t="array" ref="Q1628">_xlfn.IFS(M1628=1,M$1,N1628=1,N$1,O1628=1,O$1,P1628=1,P$1)</f>
        <v>Graduate</v>
      </c>
      <c r="R1628" t="s">
        <v>39</v>
      </c>
      <c r="S1628" s="7">
        <v>32</v>
      </c>
      <c r="T1628" s="7">
        <v>70</v>
      </c>
      <c r="U1628" s="7">
        <v>52</v>
      </c>
      <c r="V1628" s="7">
        <v>70</v>
      </c>
      <c r="W1628" s="7">
        <v>132</v>
      </c>
      <c r="X1628" s="7">
        <v>61</v>
      </c>
      <c r="Y1628" s="7">
        <v>28</v>
      </c>
      <c r="Z1628" s="7">
        <v>358</v>
      </c>
      <c r="AA1628" s="7">
        <v>1</v>
      </c>
      <c r="AB1628" s="7">
        <v>2</v>
      </c>
      <c r="AC1628" s="7">
        <v>1</v>
      </c>
      <c r="AD1628" s="7">
        <v>4</v>
      </c>
      <c r="AE1628" s="7">
        <v>3</v>
      </c>
      <c r="AF1628" s="7">
        <v>0</v>
      </c>
      <c r="AG1628" s="7">
        <v>0</v>
      </c>
      <c r="AH1628" s="7">
        <v>0</v>
      </c>
      <c r="AI1628" s="7">
        <v>0</v>
      </c>
      <c r="AJ1628" s="7">
        <v>0</v>
      </c>
      <c r="AK1628" s="7">
        <v>0</v>
      </c>
      <c r="AL1628" s="7">
        <v>0</v>
      </c>
      <c r="AM1628" s="8">
        <v>43981</v>
      </c>
      <c r="AO1628">
        <f t="shared" si="306"/>
        <v>0</v>
      </c>
      <c r="AP1628">
        <f t="shared" si="307"/>
        <v>0</v>
      </c>
      <c r="AQ1628">
        <f t="shared" si="308"/>
        <v>0</v>
      </c>
      <c r="AR1628">
        <f t="shared" si="309"/>
        <v>0</v>
      </c>
      <c r="AS1628">
        <f t="shared" si="310"/>
        <v>0</v>
      </c>
      <c r="AU1628">
        <f t="shared" si="300"/>
        <v>0</v>
      </c>
      <c r="AV1628">
        <f t="shared" si="300"/>
        <v>0</v>
      </c>
      <c r="AW1628">
        <f t="shared" si="300"/>
        <v>0</v>
      </c>
      <c r="AX1628">
        <f t="shared" si="300"/>
        <v>0</v>
      </c>
      <c r="AY1628">
        <f t="shared" si="300"/>
        <v>0</v>
      </c>
      <c r="BA1628">
        <f t="shared" si="301"/>
        <v>0</v>
      </c>
      <c r="BB1628">
        <f t="shared" si="302"/>
        <v>0</v>
      </c>
      <c r="BC1628">
        <f t="shared" si="303"/>
        <v>0</v>
      </c>
      <c r="BD1628">
        <f t="shared" si="311"/>
        <v>0</v>
      </c>
    </row>
    <row r="1629" spans="1:56" x14ac:dyDescent="0.3">
      <c r="A1629" s="7">
        <v>2565</v>
      </c>
      <c r="B1629" s="6">
        <v>175794</v>
      </c>
      <c r="C1629" s="7">
        <v>0</v>
      </c>
      <c r="D1629" s="7">
        <v>0</v>
      </c>
      <c r="E1629" s="7">
        <f t="shared" si="305"/>
        <v>0</v>
      </c>
      <c r="F1629" s="7">
        <v>33</v>
      </c>
      <c r="G1629" s="7">
        <v>0</v>
      </c>
      <c r="H1629" s="7">
        <v>1</v>
      </c>
      <c r="I1629" s="7">
        <v>0</v>
      </c>
      <c r="J1629" s="7">
        <v>0</v>
      </c>
      <c r="K1629" s="7">
        <v>0</v>
      </c>
      <c r="L1629" s="7" t="str" cm="1">
        <f t="array" ref="L1629">_xlfn.IFS(G1629=1,G$1,H1629=1,H$1,I1629=1,I$1,J1629=1,J$1,K1629=1,K$1)</f>
        <v>Married</v>
      </c>
      <c r="M1629" s="7">
        <v>0</v>
      </c>
      <c r="N1629" s="7">
        <v>1</v>
      </c>
      <c r="O1629" s="7">
        <v>0</v>
      </c>
      <c r="P1629" s="7">
        <v>0</v>
      </c>
      <c r="Q1629" s="7" t="str" cm="1">
        <f t="array" ref="Q1629">_xlfn.IFS(M1629=1,M$1,N1629=1,N$1,O1629=1,O$1,P1629=1,P$1)</f>
        <v>Graduate</v>
      </c>
      <c r="R1629" t="s">
        <v>40</v>
      </c>
      <c r="S1629" s="7">
        <v>33</v>
      </c>
      <c r="T1629" s="7">
        <v>1749</v>
      </c>
      <c r="U1629" s="7">
        <v>371</v>
      </c>
      <c r="V1629" s="7">
        <v>1450</v>
      </c>
      <c r="W1629" s="7">
        <v>146</v>
      </c>
      <c r="X1629" s="7">
        <v>74</v>
      </c>
      <c r="Y1629" s="7">
        <v>111</v>
      </c>
      <c r="Z1629" s="7">
        <v>3679</v>
      </c>
      <c r="AA1629" s="7">
        <v>1</v>
      </c>
      <c r="AB1629" s="7">
        <v>7</v>
      </c>
      <c r="AC1629" s="7">
        <v>5</v>
      </c>
      <c r="AD1629" s="7">
        <v>12</v>
      </c>
      <c r="AE1629" s="7">
        <v>3</v>
      </c>
      <c r="AF1629" s="7">
        <v>0</v>
      </c>
      <c r="AG1629" s="7">
        <v>0</v>
      </c>
      <c r="AH1629" s="7">
        <v>0</v>
      </c>
      <c r="AI1629" s="7">
        <v>1</v>
      </c>
      <c r="AJ1629" s="7">
        <v>0</v>
      </c>
      <c r="AK1629" s="7">
        <v>0</v>
      </c>
      <c r="AL1629" s="7">
        <v>0</v>
      </c>
      <c r="AM1629" s="8">
        <v>43981</v>
      </c>
      <c r="AO1629">
        <f t="shared" si="306"/>
        <v>0</v>
      </c>
      <c r="AP1629">
        <f t="shared" si="307"/>
        <v>0</v>
      </c>
      <c r="AQ1629">
        <f t="shared" si="308"/>
        <v>0</v>
      </c>
      <c r="AR1629">
        <f t="shared" si="309"/>
        <v>0</v>
      </c>
      <c r="AS1629">
        <f t="shared" si="310"/>
        <v>0</v>
      </c>
      <c r="AU1629">
        <f t="shared" si="300"/>
        <v>0</v>
      </c>
      <c r="AV1629">
        <f t="shared" si="300"/>
        <v>0</v>
      </c>
      <c r="AW1629">
        <f t="shared" si="300"/>
        <v>0</v>
      </c>
      <c r="AX1629">
        <f t="shared" si="300"/>
        <v>0</v>
      </c>
      <c r="AY1629">
        <f t="shared" si="300"/>
        <v>0</v>
      </c>
      <c r="BA1629">
        <f t="shared" si="301"/>
        <v>0</v>
      </c>
      <c r="BB1629">
        <f t="shared" si="302"/>
        <v>0</v>
      </c>
      <c r="BC1629">
        <f t="shared" si="303"/>
        <v>0</v>
      </c>
      <c r="BD1629">
        <f t="shared" si="311"/>
        <v>0</v>
      </c>
    </row>
    <row r="1630" spans="1:56" x14ac:dyDescent="0.3">
      <c r="A1630" s="7">
        <v>2976</v>
      </c>
      <c r="B1630" s="6">
        <v>128420</v>
      </c>
      <c r="C1630" s="7">
        <v>1</v>
      </c>
      <c r="D1630" s="7">
        <v>0</v>
      </c>
      <c r="E1630" s="7">
        <f t="shared" si="305"/>
        <v>1</v>
      </c>
      <c r="F1630" s="7">
        <v>53</v>
      </c>
      <c r="G1630" s="7">
        <v>1</v>
      </c>
      <c r="H1630" s="7">
        <v>0</v>
      </c>
      <c r="I1630" s="7">
        <v>0</v>
      </c>
      <c r="J1630" s="7">
        <v>0</v>
      </c>
      <c r="K1630" s="7">
        <v>0</v>
      </c>
      <c r="L1630" s="7" t="str" cm="1">
        <f t="array" ref="L1630">_xlfn.IFS(G1630=1,G$1,H1630=1,H$1,I1630=1,I$1,J1630=1,J$1,K1630=1,K$1)</f>
        <v>Divorced</v>
      </c>
      <c r="M1630" s="7">
        <v>0</v>
      </c>
      <c r="N1630" s="7">
        <v>0</v>
      </c>
      <c r="O1630" s="7">
        <v>0</v>
      </c>
      <c r="P1630" s="7">
        <v>1</v>
      </c>
      <c r="Q1630" s="7" t="str" cm="1">
        <f t="array" ref="Q1630">_xlfn.IFS(M1630=1,M$1,N1630=1,N$1,O1630=1,O$1,P1630=1,P$1)</f>
        <v>PhD</v>
      </c>
      <c r="R1630" t="s">
        <v>42</v>
      </c>
      <c r="S1630" s="7">
        <v>36</v>
      </c>
      <c r="T1630" s="7">
        <v>18</v>
      </c>
      <c r="U1630" s="7">
        <v>9</v>
      </c>
      <c r="V1630" s="7">
        <v>23</v>
      </c>
      <c r="W1630" s="7">
        <v>9</v>
      </c>
      <c r="X1630" s="7">
        <v>0</v>
      </c>
      <c r="Y1630" s="7">
        <v>0</v>
      </c>
      <c r="Z1630" s="7">
        <v>59</v>
      </c>
      <c r="AA1630" s="7">
        <v>1</v>
      </c>
      <c r="AB1630" s="7">
        <v>1</v>
      </c>
      <c r="AC1630" s="7">
        <v>0</v>
      </c>
      <c r="AD1630" s="7">
        <v>2</v>
      </c>
      <c r="AE1630" s="7">
        <v>6</v>
      </c>
      <c r="AF1630" s="7">
        <v>0</v>
      </c>
      <c r="AG1630" s="7">
        <v>0</v>
      </c>
      <c r="AH1630" s="7">
        <v>0</v>
      </c>
      <c r="AI1630" s="7">
        <v>0</v>
      </c>
      <c r="AJ1630" s="7">
        <v>0</v>
      </c>
      <c r="AK1630" s="7">
        <v>0</v>
      </c>
      <c r="AL1630" s="7">
        <v>0</v>
      </c>
      <c r="AM1630" s="8">
        <v>43981</v>
      </c>
      <c r="AO1630">
        <f t="shared" si="306"/>
        <v>0</v>
      </c>
      <c r="AP1630">
        <f t="shared" si="307"/>
        <v>0</v>
      </c>
      <c r="AQ1630">
        <f t="shared" si="308"/>
        <v>0</v>
      </c>
      <c r="AR1630">
        <f t="shared" si="309"/>
        <v>0</v>
      </c>
      <c r="AS1630">
        <f t="shared" si="310"/>
        <v>0</v>
      </c>
      <c r="AU1630">
        <f t="shared" si="300"/>
        <v>0</v>
      </c>
      <c r="AV1630">
        <f t="shared" si="300"/>
        <v>0</v>
      </c>
      <c r="AW1630">
        <f t="shared" si="300"/>
        <v>0</v>
      </c>
      <c r="AX1630">
        <f t="shared" si="300"/>
        <v>0</v>
      </c>
      <c r="AY1630">
        <f t="shared" si="300"/>
        <v>0</v>
      </c>
      <c r="BA1630">
        <f t="shared" si="301"/>
        <v>0</v>
      </c>
      <c r="BB1630">
        <f t="shared" si="302"/>
        <v>0</v>
      </c>
      <c r="BC1630">
        <f t="shared" si="303"/>
        <v>0</v>
      </c>
      <c r="BD1630">
        <f t="shared" si="311"/>
        <v>0</v>
      </c>
    </row>
    <row r="1631" spans="1:56" x14ac:dyDescent="0.3">
      <c r="A1631" s="7">
        <v>3044</v>
      </c>
      <c r="B1631" s="6">
        <v>171866</v>
      </c>
      <c r="C1631" s="7">
        <v>0</v>
      </c>
      <c r="D1631" s="7">
        <v>1</v>
      </c>
      <c r="E1631" s="7">
        <f t="shared" si="305"/>
        <v>1</v>
      </c>
      <c r="F1631" s="7">
        <v>64</v>
      </c>
      <c r="G1631" s="7">
        <v>0</v>
      </c>
      <c r="H1631" s="7">
        <v>1</v>
      </c>
      <c r="I1631" s="7">
        <v>0</v>
      </c>
      <c r="J1631" s="7">
        <v>0</v>
      </c>
      <c r="K1631" s="7">
        <v>0</v>
      </c>
      <c r="L1631" s="7" t="str" cm="1">
        <f t="array" ref="L1631">_xlfn.IFS(G1631=1,G$1,H1631=1,H$1,I1631=1,I$1,J1631=1,J$1,K1631=1,K$1)</f>
        <v>Married</v>
      </c>
      <c r="M1631" s="7">
        <v>0</v>
      </c>
      <c r="N1631" s="7">
        <v>1</v>
      </c>
      <c r="O1631" s="7">
        <v>0</v>
      </c>
      <c r="P1631" s="7">
        <v>0</v>
      </c>
      <c r="Q1631" s="7" t="str" cm="1">
        <f t="array" ref="Q1631">_xlfn.IFS(M1631=1,M$1,N1631=1,N$1,O1631=1,O$1,P1631=1,P$1)</f>
        <v>Graduate</v>
      </c>
      <c r="R1631" t="s">
        <v>44</v>
      </c>
      <c r="S1631" s="7">
        <v>85</v>
      </c>
      <c r="T1631" s="7">
        <v>440</v>
      </c>
      <c r="U1631" s="7">
        <v>426</v>
      </c>
      <c r="V1631" s="7">
        <v>426</v>
      </c>
      <c r="W1631" s="7">
        <v>246</v>
      </c>
      <c r="X1631" s="7">
        <v>93</v>
      </c>
      <c r="Y1631" s="7">
        <v>79</v>
      </c>
      <c r="Z1631" s="7">
        <v>1552</v>
      </c>
      <c r="AA1631" s="7">
        <v>1</v>
      </c>
      <c r="AB1631" s="7">
        <v>6</v>
      </c>
      <c r="AC1631" s="7">
        <v>3</v>
      </c>
      <c r="AD1631" s="7">
        <v>10</v>
      </c>
      <c r="AE1631" s="7">
        <v>3</v>
      </c>
      <c r="AF1631" s="7">
        <v>0</v>
      </c>
      <c r="AG1631" s="7">
        <v>0</v>
      </c>
      <c r="AH1631" s="7">
        <v>0</v>
      </c>
      <c r="AI1631" s="7">
        <v>0</v>
      </c>
      <c r="AJ1631" s="7">
        <v>0</v>
      </c>
      <c r="AK1631" s="7">
        <v>0</v>
      </c>
      <c r="AL1631" s="7">
        <v>0</v>
      </c>
      <c r="AM1631" s="8">
        <v>43982</v>
      </c>
      <c r="AO1631">
        <f t="shared" si="306"/>
        <v>0</v>
      </c>
      <c r="AP1631">
        <f t="shared" si="307"/>
        <v>0</v>
      </c>
      <c r="AQ1631">
        <f t="shared" si="308"/>
        <v>0</v>
      </c>
      <c r="AR1631">
        <f t="shared" si="309"/>
        <v>0</v>
      </c>
      <c r="AS1631">
        <f t="shared" si="310"/>
        <v>0</v>
      </c>
      <c r="AU1631">
        <f t="shared" ref="AU1631:AY1681" si="312">IF($AJ1631=1,T1631,0)</f>
        <v>0</v>
      </c>
      <c r="AV1631">
        <f t="shared" si="312"/>
        <v>0</v>
      </c>
      <c r="AW1631">
        <f t="shared" si="312"/>
        <v>0</v>
      </c>
      <c r="AX1631">
        <f t="shared" si="312"/>
        <v>0</v>
      </c>
      <c r="AY1631">
        <f t="shared" si="312"/>
        <v>0</v>
      </c>
      <c r="BA1631">
        <f t="shared" si="301"/>
        <v>0</v>
      </c>
      <c r="BB1631">
        <f t="shared" si="302"/>
        <v>0</v>
      </c>
      <c r="BC1631">
        <f t="shared" si="303"/>
        <v>0</v>
      </c>
      <c r="BD1631">
        <f t="shared" si="311"/>
        <v>0</v>
      </c>
    </row>
    <row r="1632" spans="1:56" x14ac:dyDescent="0.3">
      <c r="A1632" s="7">
        <v>1733</v>
      </c>
      <c r="B1632" s="6">
        <v>158330</v>
      </c>
      <c r="C1632" s="7">
        <v>0</v>
      </c>
      <c r="D1632" s="7">
        <v>1</v>
      </c>
      <c r="E1632" s="7">
        <f t="shared" si="305"/>
        <v>1</v>
      </c>
      <c r="F1632" s="7">
        <v>45</v>
      </c>
      <c r="G1632" s="7">
        <v>0</v>
      </c>
      <c r="H1632" s="7">
        <v>0</v>
      </c>
      <c r="I1632" s="7">
        <v>0</v>
      </c>
      <c r="J1632" s="7">
        <v>0</v>
      </c>
      <c r="K1632" s="7">
        <v>1</v>
      </c>
      <c r="L1632" s="7" t="str" cm="1">
        <f t="array" ref="L1632">_xlfn.IFS(G1632=1,G$1,H1632=1,H$1,I1632=1,I$1,J1632=1,J$1,K1632=1,K$1)</f>
        <v>Widow</v>
      </c>
      <c r="M1632" s="7">
        <v>0</v>
      </c>
      <c r="N1632" s="7">
        <v>1</v>
      </c>
      <c r="O1632" s="7">
        <v>0</v>
      </c>
      <c r="P1632" s="7">
        <v>0</v>
      </c>
      <c r="Q1632" s="7" t="str" cm="1">
        <f t="array" ref="Q1632">_xlfn.IFS(M1632=1,M$1,N1632=1,N$1,O1632=1,O$1,P1632=1,P$1)</f>
        <v>Graduate</v>
      </c>
      <c r="R1632" t="s">
        <v>43</v>
      </c>
      <c r="S1632" s="7">
        <v>87</v>
      </c>
      <c r="T1632" s="7">
        <v>1208</v>
      </c>
      <c r="U1632" s="7">
        <v>144</v>
      </c>
      <c r="V1632" s="7">
        <v>578</v>
      </c>
      <c r="W1632" s="7">
        <v>282</v>
      </c>
      <c r="X1632" s="7">
        <v>266</v>
      </c>
      <c r="Y1632" s="7">
        <v>410</v>
      </c>
      <c r="Z1632" s="7">
        <v>2068</v>
      </c>
      <c r="AA1632" s="7">
        <v>1</v>
      </c>
      <c r="AB1632" s="7">
        <v>6</v>
      </c>
      <c r="AC1632" s="7">
        <v>4</v>
      </c>
      <c r="AD1632" s="7">
        <v>13</v>
      </c>
      <c r="AE1632" s="7">
        <v>4</v>
      </c>
      <c r="AF1632" s="7">
        <v>0</v>
      </c>
      <c r="AG1632" s="7">
        <v>0</v>
      </c>
      <c r="AH1632" s="7">
        <v>0</v>
      </c>
      <c r="AI1632" s="7">
        <v>0</v>
      </c>
      <c r="AJ1632" s="7">
        <v>0</v>
      </c>
      <c r="AK1632" s="7">
        <v>0</v>
      </c>
      <c r="AL1632" s="7">
        <v>0</v>
      </c>
      <c r="AM1632" s="8">
        <v>43982</v>
      </c>
      <c r="AO1632">
        <f t="shared" si="306"/>
        <v>0</v>
      </c>
      <c r="AP1632">
        <f t="shared" si="307"/>
        <v>0</v>
      </c>
      <c r="AQ1632">
        <f t="shared" si="308"/>
        <v>0</v>
      </c>
      <c r="AR1632">
        <f t="shared" si="309"/>
        <v>0</v>
      </c>
      <c r="AS1632">
        <f t="shared" si="310"/>
        <v>0</v>
      </c>
      <c r="AU1632">
        <f t="shared" si="312"/>
        <v>0</v>
      </c>
      <c r="AV1632">
        <f t="shared" si="312"/>
        <v>0</v>
      </c>
      <c r="AW1632">
        <f t="shared" si="312"/>
        <v>0</v>
      </c>
      <c r="AX1632">
        <f t="shared" si="312"/>
        <v>0</v>
      </c>
      <c r="AY1632">
        <f t="shared" si="312"/>
        <v>0</v>
      </c>
      <c r="BA1632">
        <f t="shared" si="301"/>
        <v>0</v>
      </c>
      <c r="BB1632">
        <f t="shared" si="302"/>
        <v>0</v>
      </c>
      <c r="BC1632">
        <f t="shared" si="303"/>
        <v>0</v>
      </c>
      <c r="BD1632">
        <f t="shared" si="311"/>
        <v>0</v>
      </c>
    </row>
    <row r="1633" spans="1:56" x14ac:dyDescent="0.3">
      <c r="A1633" s="7">
        <v>1644</v>
      </c>
      <c r="B1633" s="6">
        <v>158330</v>
      </c>
      <c r="C1633" s="7">
        <v>0</v>
      </c>
      <c r="D1633" s="7">
        <v>1</v>
      </c>
      <c r="E1633" s="7">
        <f t="shared" si="305"/>
        <v>1</v>
      </c>
      <c r="F1633" s="7">
        <v>45</v>
      </c>
      <c r="G1633" s="7">
        <v>0</v>
      </c>
      <c r="H1633" s="7">
        <v>0</v>
      </c>
      <c r="I1633" s="7">
        <v>0</v>
      </c>
      <c r="J1633" s="7">
        <v>0</v>
      </c>
      <c r="K1633" s="7">
        <v>1</v>
      </c>
      <c r="L1633" s="7" t="str" cm="1">
        <f t="array" ref="L1633">_xlfn.IFS(G1633=1,G$1,H1633=1,H$1,I1633=1,I$1,J1633=1,J$1,K1633=1,K$1)</f>
        <v>Widow</v>
      </c>
      <c r="M1633" s="7">
        <v>0</v>
      </c>
      <c r="N1633" s="7">
        <v>1</v>
      </c>
      <c r="O1633" s="7">
        <v>0</v>
      </c>
      <c r="P1633" s="7">
        <v>0</v>
      </c>
      <c r="Q1633" s="7" t="str" cm="1">
        <f t="array" ref="Q1633">_xlfn.IFS(M1633=1,M$1,N1633=1,N$1,O1633=1,O$1,P1633=1,P$1)</f>
        <v>Graduate</v>
      </c>
      <c r="R1633" t="s">
        <v>42</v>
      </c>
      <c r="S1633" s="7">
        <v>87</v>
      </c>
      <c r="T1633" s="7">
        <v>1208</v>
      </c>
      <c r="U1633" s="7">
        <v>144</v>
      </c>
      <c r="V1633" s="7">
        <v>578</v>
      </c>
      <c r="W1633" s="7">
        <v>282</v>
      </c>
      <c r="X1633" s="7">
        <v>266</v>
      </c>
      <c r="Y1633" s="7">
        <v>410</v>
      </c>
      <c r="Z1633" s="7">
        <v>2068</v>
      </c>
      <c r="AA1633" s="7">
        <v>1</v>
      </c>
      <c r="AB1633" s="7">
        <v>6</v>
      </c>
      <c r="AC1633" s="7">
        <v>4</v>
      </c>
      <c r="AD1633" s="7">
        <v>13</v>
      </c>
      <c r="AE1633" s="7">
        <v>4</v>
      </c>
      <c r="AF1633" s="7">
        <v>0</v>
      </c>
      <c r="AG1633" s="7">
        <v>0</v>
      </c>
      <c r="AH1633" s="7">
        <v>0</v>
      </c>
      <c r="AI1633" s="7">
        <v>0</v>
      </c>
      <c r="AJ1633" s="7">
        <v>0</v>
      </c>
      <c r="AK1633" s="7">
        <v>0</v>
      </c>
      <c r="AL1633" s="7">
        <v>0</v>
      </c>
      <c r="AM1633" s="8">
        <v>43982</v>
      </c>
      <c r="AO1633">
        <f t="shared" si="306"/>
        <v>0</v>
      </c>
      <c r="AP1633">
        <f t="shared" si="307"/>
        <v>0</v>
      </c>
      <c r="AQ1633">
        <f t="shared" si="308"/>
        <v>0</v>
      </c>
      <c r="AR1633">
        <f t="shared" si="309"/>
        <v>0</v>
      </c>
      <c r="AS1633">
        <f t="shared" si="310"/>
        <v>0</v>
      </c>
      <c r="AU1633">
        <f t="shared" si="312"/>
        <v>0</v>
      </c>
      <c r="AV1633">
        <f t="shared" si="312"/>
        <v>0</v>
      </c>
      <c r="AW1633">
        <f t="shared" si="312"/>
        <v>0</v>
      </c>
      <c r="AX1633">
        <f t="shared" si="312"/>
        <v>0</v>
      </c>
      <c r="AY1633">
        <f t="shared" si="312"/>
        <v>0</v>
      </c>
      <c r="BA1633">
        <f t="shared" si="301"/>
        <v>0</v>
      </c>
      <c r="BB1633">
        <f t="shared" si="302"/>
        <v>0</v>
      </c>
      <c r="BC1633">
        <f t="shared" si="303"/>
        <v>0</v>
      </c>
      <c r="BD1633">
        <f t="shared" si="311"/>
        <v>0</v>
      </c>
    </row>
    <row r="1634" spans="1:56" x14ac:dyDescent="0.3">
      <c r="A1634" s="7">
        <v>2351</v>
      </c>
      <c r="B1634" s="6">
        <v>150523</v>
      </c>
      <c r="C1634" s="7">
        <v>1</v>
      </c>
      <c r="D1634" s="7">
        <v>1</v>
      </c>
      <c r="E1634" s="7">
        <f t="shared" si="305"/>
        <v>2</v>
      </c>
      <c r="F1634" s="7">
        <v>60</v>
      </c>
      <c r="G1634" s="7">
        <v>0</v>
      </c>
      <c r="H1634" s="7">
        <v>0</v>
      </c>
      <c r="I1634" s="7">
        <v>1</v>
      </c>
      <c r="J1634" s="7">
        <v>0</v>
      </c>
      <c r="K1634" s="7">
        <v>0</v>
      </c>
      <c r="L1634" s="7" t="str" cm="1">
        <f t="array" ref="L1634">_xlfn.IFS(G1634=1,G$1,H1634=1,H$1,I1634=1,I$1,J1634=1,J$1,K1634=1,K$1)</f>
        <v>Together</v>
      </c>
      <c r="M1634" s="7">
        <v>0</v>
      </c>
      <c r="N1634" s="7">
        <v>0</v>
      </c>
      <c r="O1634" s="7">
        <v>0</v>
      </c>
      <c r="P1634" s="7">
        <v>0</v>
      </c>
      <c r="Q1634" s="7" t="e" cm="1">
        <f t="array" ref="Q1634">_xlfn.IFS(M1634=1,M$1,N1634=1,N$1,O1634=1,O$1,P1634=1,P$1)</f>
        <v>#N/A</v>
      </c>
      <c r="R1634" t="s">
        <v>43</v>
      </c>
      <c r="S1634" s="7">
        <v>89</v>
      </c>
      <c r="T1634" s="7">
        <v>152</v>
      </c>
      <c r="U1634" s="7">
        <v>12</v>
      </c>
      <c r="V1634" s="7">
        <v>72</v>
      </c>
      <c r="W1634" s="7">
        <v>12</v>
      </c>
      <c r="X1634" s="7">
        <v>21</v>
      </c>
      <c r="Y1634" s="7">
        <v>3</v>
      </c>
      <c r="Z1634" s="7">
        <v>265</v>
      </c>
      <c r="AA1634" s="7">
        <v>2</v>
      </c>
      <c r="AB1634" s="7">
        <v>2</v>
      </c>
      <c r="AC1634" s="7">
        <v>0</v>
      </c>
      <c r="AD1634" s="7">
        <v>4</v>
      </c>
      <c r="AE1634" s="7">
        <v>6</v>
      </c>
      <c r="AF1634" s="7">
        <v>0</v>
      </c>
      <c r="AG1634" s="7">
        <v>0</v>
      </c>
      <c r="AH1634" s="7">
        <v>0</v>
      </c>
      <c r="AI1634" s="7">
        <v>0</v>
      </c>
      <c r="AJ1634" s="7">
        <v>0</v>
      </c>
      <c r="AK1634" s="7">
        <v>0</v>
      </c>
      <c r="AL1634" s="7">
        <v>0</v>
      </c>
      <c r="AM1634" s="8">
        <v>43982</v>
      </c>
      <c r="AO1634">
        <f t="shared" si="306"/>
        <v>0</v>
      </c>
      <c r="AP1634">
        <f t="shared" si="307"/>
        <v>0</v>
      </c>
      <c r="AQ1634">
        <f t="shared" si="308"/>
        <v>0</v>
      </c>
      <c r="AR1634">
        <f t="shared" si="309"/>
        <v>0</v>
      </c>
      <c r="AS1634">
        <f t="shared" si="310"/>
        <v>0</v>
      </c>
      <c r="AU1634">
        <f t="shared" si="312"/>
        <v>0</v>
      </c>
      <c r="AV1634">
        <f t="shared" si="312"/>
        <v>0</v>
      </c>
      <c r="AW1634">
        <f t="shared" si="312"/>
        <v>0</v>
      </c>
      <c r="AX1634">
        <f t="shared" si="312"/>
        <v>0</v>
      </c>
      <c r="AY1634">
        <f t="shared" si="312"/>
        <v>0</v>
      </c>
      <c r="BA1634">
        <f t="shared" si="301"/>
        <v>0</v>
      </c>
      <c r="BB1634">
        <f t="shared" si="302"/>
        <v>0</v>
      </c>
      <c r="BC1634">
        <f t="shared" si="303"/>
        <v>0</v>
      </c>
      <c r="BD1634">
        <f t="shared" si="311"/>
        <v>0</v>
      </c>
    </row>
    <row r="1635" spans="1:56" x14ac:dyDescent="0.3">
      <c r="A1635" s="7">
        <v>1897</v>
      </c>
      <c r="B1635" s="6">
        <v>173113</v>
      </c>
      <c r="C1635" s="7">
        <v>0</v>
      </c>
      <c r="D1635" s="7">
        <v>0</v>
      </c>
      <c r="E1635" s="7">
        <f t="shared" si="305"/>
        <v>0</v>
      </c>
      <c r="F1635" s="7">
        <v>60</v>
      </c>
      <c r="G1635" s="7">
        <v>0</v>
      </c>
      <c r="H1635" s="7">
        <v>0</v>
      </c>
      <c r="I1635" s="7">
        <v>1</v>
      </c>
      <c r="J1635" s="7">
        <v>0</v>
      </c>
      <c r="K1635" s="7">
        <v>0</v>
      </c>
      <c r="L1635" s="7" t="str" cm="1">
        <f t="array" ref="L1635">_xlfn.IFS(G1635=1,G$1,H1635=1,H$1,I1635=1,I$1,J1635=1,J$1,K1635=1,K$1)</f>
        <v>Together</v>
      </c>
      <c r="M1635" s="7">
        <v>0</v>
      </c>
      <c r="N1635" s="7">
        <v>0</v>
      </c>
      <c r="O1635" s="7">
        <v>1</v>
      </c>
      <c r="P1635" s="7">
        <v>0</v>
      </c>
      <c r="Q1635" s="7" t="str" cm="1">
        <f t="array" ref="Q1635">_xlfn.IFS(M1635=1,M$1,N1635=1,N$1,O1635=1,O$1,P1635=1,P$1)</f>
        <v>Master</v>
      </c>
      <c r="R1635" t="s">
        <v>41</v>
      </c>
      <c r="S1635" s="7">
        <v>86</v>
      </c>
      <c r="T1635" s="7">
        <v>1754</v>
      </c>
      <c r="U1635" s="7">
        <v>45</v>
      </c>
      <c r="V1635" s="7">
        <v>365</v>
      </c>
      <c r="W1635" s="7">
        <v>118</v>
      </c>
      <c r="X1635" s="7">
        <v>21</v>
      </c>
      <c r="Y1635" s="7">
        <v>66</v>
      </c>
      <c r="Z1635" s="7">
        <v>2238</v>
      </c>
      <c r="AA1635" s="7">
        <v>1</v>
      </c>
      <c r="AB1635" s="7">
        <v>3</v>
      </c>
      <c r="AC1635" s="7">
        <v>4</v>
      </c>
      <c r="AD1635" s="7">
        <v>7</v>
      </c>
      <c r="AE1635" s="7">
        <v>2</v>
      </c>
      <c r="AF1635" s="7">
        <v>0</v>
      </c>
      <c r="AG1635" s="7">
        <v>0</v>
      </c>
      <c r="AH1635" s="7">
        <v>0</v>
      </c>
      <c r="AI1635" s="7">
        <v>0</v>
      </c>
      <c r="AJ1635" s="7">
        <v>0</v>
      </c>
      <c r="AK1635" s="7">
        <v>0</v>
      </c>
      <c r="AL1635" s="7">
        <v>0</v>
      </c>
      <c r="AM1635" s="8">
        <v>43983</v>
      </c>
      <c r="AO1635">
        <f t="shared" si="306"/>
        <v>0</v>
      </c>
      <c r="AP1635">
        <f t="shared" si="307"/>
        <v>0</v>
      </c>
      <c r="AQ1635">
        <f t="shared" si="308"/>
        <v>0</v>
      </c>
      <c r="AR1635">
        <f t="shared" si="309"/>
        <v>0</v>
      </c>
      <c r="AS1635">
        <f t="shared" si="310"/>
        <v>0</v>
      </c>
      <c r="AU1635">
        <f t="shared" si="312"/>
        <v>0</v>
      </c>
      <c r="AV1635">
        <f t="shared" si="312"/>
        <v>0</v>
      </c>
      <c r="AW1635">
        <f t="shared" si="312"/>
        <v>0</v>
      </c>
      <c r="AX1635">
        <f t="shared" si="312"/>
        <v>0</v>
      </c>
      <c r="AY1635">
        <f t="shared" si="312"/>
        <v>0</v>
      </c>
      <c r="BA1635">
        <f t="shared" si="301"/>
        <v>0</v>
      </c>
      <c r="BB1635">
        <f t="shared" si="302"/>
        <v>0</v>
      </c>
      <c r="BC1635">
        <f t="shared" si="303"/>
        <v>0</v>
      </c>
      <c r="BD1635">
        <f t="shared" si="311"/>
        <v>0</v>
      </c>
    </row>
    <row r="1636" spans="1:56" x14ac:dyDescent="0.3">
      <c r="A1636" s="7">
        <v>1226</v>
      </c>
      <c r="B1636" s="6">
        <v>107500</v>
      </c>
      <c r="C1636" s="7">
        <v>1</v>
      </c>
      <c r="D1636" s="7">
        <v>0</v>
      </c>
      <c r="E1636" s="7">
        <f t="shared" si="305"/>
        <v>1</v>
      </c>
      <c r="F1636" s="7">
        <v>47</v>
      </c>
      <c r="G1636" s="7">
        <v>0</v>
      </c>
      <c r="H1636" s="7">
        <v>0</v>
      </c>
      <c r="I1636" s="7">
        <v>0</v>
      </c>
      <c r="J1636" s="7">
        <v>1</v>
      </c>
      <c r="K1636" s="7">
        <v>0</v>
      </c>
      <c r="L1636" s="7" t="str" cm="1">
        <f t="array" ref="L1636">_xlfn.IFS(G1636=1,G$1,H1636=1,H$1,I1636=1,I$1,J1636=1,J$1,K1636=1,K$1)</f>
        <v>Single</v>
      </c>
      <c r="M1636" s="7">
        <v>0</v>
      </c>
      <c r="N1636" s="7">
        <v>1</v>
      </c>
      <c r="O1636" s="7">
        <v>0</v>
      </c>
      <c r="P1636" s="7">
        <v>0</v>
      </c>
      <c r="Q1636" s="7" t="str" cm="1">
        <f t="array" ref="Q1636">_xlfn.IFS(M1636=1,M$1,N1636=1,N$1,O1636=1,O$1,P1636=1,P$1)</f>
        <v>Graduate</v>
      </c>
      <c r="R1636" t="s">
        <v>44</v>
      </c>
      <c r="S1636" s="7">
        <v>54</v>
      </c>
      <c r="T1636" s="7">
        <v>72</v>
      </c>
      <c r="U1636" s="7">
        <v>43</v>
      </c>
      <c r="V1636" s="7">
        <v>143</v>
      </c>
      <c r="W1636" s="7">
        <v>172</v>
      </c>
      <c r="X1636" s="7">
        <v>100</v>
      </c>
      <c r="Y1636" s="7">
        <v>287</v>
      </c>
      <c r="Z1636" s="7">
        <v>244</v>
      </c>
      <c r="AA1636" s="7">
        <v>4</v>
      </c>
      <c r="AB1636" s="7">
        <v>3</v>
      </c>
      <c r="AC1636" s="7">
        <v>1</v>
      </c>
      <c r="AD1636" s="7">
        <v>3</v>
      </c>
      <c r="AE1636" s="7">
        <v>7</v>
      </c>
      <c r="AF1636" s="7">
        <v>0</v>
      </c>
      <c r="AG1636" s="7">
        <v>0</v>
      </c>
      <c r="AH1636" s="7">
        <v>0</v>
      </c>
      <c r="AI1636" s="7">
        <v>0</v>
      </c>
      <c r="AJ1636" s="7">
        <v>0</v>
      </c>
      <c r="AK1636" s="7">
        <v>0</v>
      </c>
      <c r="AL1636" s="7">
        <v>0</v>
      </c>
      <c r="AM1636" s="8">
        <v>43983</v>
      </c>
      <c r="AO1636">
        <f t="shared" si="306"/>
        <v>0</v>
      </c>
      <c r="AP1636">
        <f t="shared" si="307"/>
        <v>0</v>
      </c>
      <c r="AQ1636">
        <f t="shared" si="308"/>
        <v>0</v>
      </c>
      <c r="AR1636">
        <f t="shared" si="309"/>
        <v>0</v>
      </c>
      <c r="AS1636">
        <f t="shared" si="310"/>
        <v>0</v>
      </c>
      <c r="AU1636">
        <f t="shared" si="312"/>
        <v>0</v>
      </c>
      <c r="AV1636">
        <f t="shared" si="312"/>
        <v>0</v>
      </c>
      <c r="AW1636">
        <f t="shared" si="312"/>
        <v>0</v>
      </c>
      <c r="AX1636">
        <f t="shared" si="312"/>
        <v>0</v>
      </c>
      <c r="AY1636">
        <f t="shared" si="312"/>
        <v>0</v>
      </c>
      <c r="BA1636">
        <f t="shared" si="301"/>
        <v>0</v>
      </c>
      <c r="BB1636">
        <f t="shared" si="302"/>
        <v>0</v>
      </c>
      <c r="BC1636">
        <f t="shared" si="303"/>
        <v>0</v>
      </c>
      <c r="BD1636">
        <f t="shared" si="311"/>
        <v>0</v>
      </c>
    </row>
    <row r="1637" spans="1:56" x14ac:dyDescent="0.3">
      <c r="A1637" s="7">
        <v>1685</v>
      </c>
      <c r="B1637" s="6">
        <v>141335</v>
      </c>
      <c r="C1637" s="7">
        <v>1</v>
      </c>
      <c r="D1637" s="7">
        <v>0</v>
      </c>
      <c r="E1637" s="7">
        <f t="shared" si="305"/>
        <v>1</v>
      </c>
      <c r="F1637" s="7">
        <v>52</v>
      </c>
      <c r="G1637" s="7">
        <v>1</v>
      </c>
      <c r="H1637" s="7">
        <v>0</v>
      </c>
      <c r="I1637" s="7">
        <v>0</v>
      </c>
      <c r="J1637" s="7">
        <v>0</v>
      </c>
      <c r="K1637" s="7">
        <v>0</v>
      </c>
      <c r="L1637" s="7" t="str" cm="1">
        <f t="array" ref="L1637">_xlfn.IFS(G1637=1,G$1,H1637=1,H$1,I1637=1,I$1,J1637=1,J$1,K1637=1,K$1)</f>
        <v>Divorced</v>
      </c>
      <c r="M1637" s="7">
        <v>0</v>
      </c>
      <c r="N1637" s="7">
        <v>0</v>
      </c>
      <c r="O1637" s="7">
        <v>1</v>
      </c>
      <c r="P1637" s="7">
        <v>0</v>
      </c>
      <c r="Q1637" s="7" t="str" cm="1">
        <f t="array" ref="Q1637">_xlfn.IFS(M1637=1,M$1,N1637=1,N$1,O1637=1,O$1,P1637=1,P$1)</f>
        <v>Master</v>
      </c>
      <c r="R1637" t="s">
        <v>43</v>
      </c>
      <c r="S1637" s="7">
        <v>24</v>
      </c>
      <c r="T1637" s="7">
        <v>383</v>
      </c>
      <c r="U1637" s="7">
        <v>65</v>
      </c>
      <c r="V1637" s="7">
        <v>72</v>
      </c>
      <c r="W1637" s="7">
        <v>55</v>
      </c>
      <c r="X1637" s="7">
        <v>48</v>
      </c>
      <c r="Y1637" s="7">
        <v>17</v>
      </c>
      <c r="Z1637" s="7">
        <v>605</v>
      </c>
      <c r="AA1637" s="7">
        <v>3</v>
      </c>
      <c r="AB1637" s="7">
        <v>4</v>
      </c>
      <c r="AC1637" s="7">
        <v>1</v>
      </c>
      <c r="AD1637" s="7">
        <v>4</v>
      </c>
      <c r="AE1637" s="7">
        <v>7</v>
      </c>
      <c r="AF1637" s="7">
        <v>0</v>
      </c>
      <c r="AG1637" s="7">
        <v>0</v>
      </c>
      <c r="AH1637" s="7">
        <v>0</v>
      </c>
      <c r="AI1637" s="7">
        <v>0</v>
      </c>
      <c r="AJ1637" s="7">
        <v>0</v>
      </c>
      <c r="AK1637" s="7">
        <v>0</v>
      </c>
      <c r="AL1637" s="7">
        <v>0</v>
      </c>
      <c r="AM1637" s="8">
        <v>43983</v>
      </c>
      <c r="AO1637">
        <f t="shared" si="306"/>
        <v>0</v>
      </c>
      <c r="AP1637">
        <f t="shared" si="307"/>
        <v>0</v>
      </c>
      <c r="AQ1637">
        <f t="shared" si="308"/>
        <v>0</v>
      </c>
      <c r="AR1637">
        <f t="shared" si="309"/>
        <v>0</v>
      </c>
      <c r="AS1637">
        <f t="shared" si="310"/>
        <v>0</v>
      </c>
      <c r="AU1637">
        <f t="shared" si="312"/>
        <v>0</v>
      </c>
      <c r="AV1637">
        <f t="shared" si="312"/>
        <v>0</v>
      </c>
      <c r="AW1637">
        <f t="shared" si="312"/>
        <v>0</v>
      </c>
      <c r="AX1637">
        <f t="shared" si="312"/>
        <v>0</v>
      </c>
      <c r="AY1637">
        <f t="shared" si="312"/>
        <v>0</v>
      </c>
      <c r="BA1637">
        <f t="shared" si="301"/>
        <v>0</v>
      </c>
      <c r="BB1637">
        <f t="shared" si="302"/>
        <v>0</v>
      </c>
      <c r="BC1637">
        <f t="shared" si="303"/>
        <v>0</v>
      </c>
      <c r="BD1637">
        <f t="shared" si="311"/>
        <v>0</v>
      </c>
    </row>
    <row r="1638" spans="1:56" x14ac:dyDescent="0.3">
      <c r="A1638" s="7">
        <v>2348</v>
      </c>
      <c r="B1638" s="6">
        <v>141335</v>
      </c>
      <c r="C1638" s="7">
        <v>1</v>
      </c>
      <c r="D1638" s="7">
        <v>0</v>
      </c>
      <c r="E1638" s="7">
        <f t="shared" si="305"/>
        <v>1</v>
      </c>
      <c r="F1638" s="7">
        <v>52</v>
      </c>
      <c r="G1638" s="7">
        <v>1</v>
      </c>
      <c r="H1638" s="7">
        <v>0</v>
      </c>
      <c r="I1638" s="7">
        <v>0</v>
      </c>
      <c r="J1638" s="7">
        <v>0</v>
      </c>
      <c r="K1638" s="7">
        <v>0</v>
      </c>
      <c r="L1638" s="7" t="str" cm="1">
        <f t="array" ref="L1638">_xlfn.IFS(G1638=1,G$1,H1638=1,H$1,I1638=1,I$1,J1638=1,J$1,K1638=1,K$1)</f>
        <v>Divorced</v>
      </c>
      <c r="M1638" s="7">
        <v>0</v>
      </c>
      <c r="N1638" s="7">
        <v>0</v>
      </c>
      <c r="O1638" s="7">
        <v>1</v>
      </c>
      <c r="P1638" s="7">
        <v>0</v>
      </c>
      <c r="Q1638" s="7" t="str" cm="1">
        <f t="array" ref="Q1638">_xlfn.IFS(M1638=1,M$1,N1638=1,N$1,O1638=1,O$1,P1638=1,P$1)</f>
        <v>Master</v>
      </c>
      <c r="R1638" t="s">
        <v>44</v>
      </c>
      <c r="S1638" s="7">
        <v>24</v>
      </c>
      <c r="T1638" s="7">
        <v>383</v>
      </c>
      <c r="U1638" s="7">
        <v>65</v>
      </c>
      <c r="V1638" s="7">
        <v>72</v>
      </c>
      <c r="W1638" s="7">
        <v>55</v>
      </c>
      <c r="X1638" s="7">
        <v>48</v>
      </c>
      <c r="Y1638" s="7">
        <v>17</v>
      </c>
      <c r="Z1638" s="7">
        <v>605</v>
      </c>
      <c r="AA1638" s="7">
        <v>3</v>
      </c>
      <c r="AB1638" s="7">
        <v>4</v>
      </c>
      <c r="AC1638" s="7">
        <v>1</v>
      </c>
      <c r="AD1638" s="7">
        <v>4</v>
      </c>
      <c r="AE1638" s="7">
        <v>7</v>
      </c>
      <c r="AF1638" s="7">
        <v>0</v>
      </c>
      <c r="AG1638" s="7">
        <v>0</v>
      </c>
      <c r="AH1638" s="7">
        <v>0</v>
      </c>
      <c r="AI1638" s="7">
        <v>0</v>
      </c>
      <c r="AJ1638" s="7">
        <v>0</v>
      </c>
      <c r="AK1638" s="7">
        <v>0</v>
      </c>
      <c r="AL1638" s="7">
        <v>0</v>
      </c>
      <c r="AM1638" s="8">
        <v>43983</v>
      </c>
      <c r="AO1638">
        <f t="shared" si="306"/>
        <v>0</v>
      </c>
      <c r="AP1638">
        <f t="shared" si="307"/>
        <v>0</v>
      </c>
      <c r="AQ1638">
        <f t="shared" si="308"/>
        <v>0</v>
      </c>
      <c r="AR1638">
        <f t="shared" si="309"/>
        <v>0</v>
      </c>
      <c r="AS1638">
        <f t="shared" si="310"/>
        <v>0</v>
      </c>
      <c r="AU1638">
        <f t="shared" si="312"/>
        <v>0</v>
      </c>
      <c r="AV1638">
        <f t="shared" si="312"/>
        <v>0</v>
      </c>
      <c r="AW1638">
        <f t="shared" si="312"/>
        <v>0</v>
      </c>
      <c r="AX1638">
        <f t="shared" si="312"/>
        <v>0</v>
      </c>
      <c r="AY1638">
        <f t="shared" si="312"/>
        <v>0</v>
      </c>
      <c r="BA1638">
        <f t="shared" si="301"/>
        <v>0</v>
      </c>
      <c r="BB1638">
        <f t="shared" si="302"/>
        <v>0</v>
      </c>
      <c r="BC1638">
        <f t="shared" si="303"/>
        <v>0</v>
      </c>
      <c r="BD1638">
        <f t="shared" si="311"/>
        <v>0</v>
      </c>
    </row>
    <row r="1639" spans="1:56" x14ac:dyDescent="0.3">
      <c r="A1639" s="7">
        <v>3024</v>
      </c>
      <c r="B1639" s="6">
        <v>181044</v>
      </c>
      <c r="C1639" s="7">
        <v>0</v>
      </c>
      <c r="D1639" s="7">
        <v>0</v>
      </c>
      <c r="E1639" s="7">
        <f t="shared" si="305"/>
        <v>0</v>
      </c>
      <c r="F1639" s="7">
        <v>73</v>
      </c>
      <c r="G1639" s="7">
        <v>0</v>
      </c>
      <c r="H1639" s="7">
        <v>1</v>
      </c>
      <c r="I1639" s="7">
        <v>0</v>
      </c>
      <c r="J1639" s="7">
        <v>0</v>
      </c>
      <c r="K1639" s="7">
        <v>0</v>
      </c>
      <c r="L1639" s="7" t="str" cm="1">
        <f t="array" ref="L1639">_xlfn.IFS(G1639=1,G$1,H1639=1,H$1,I1639=1,I$1,J1639=1,J$1,K1639=1,K$1)</f>
        <v>Married</v>
      </c>
      <c r="M1639" s="7">
        <v>0</v>
      </c>
      <c r="N1639" s="7">
        <v>0</v>
      </c>
      <c r="O1639" s="7">
        <v>0</v>
      </c>
      <c r="P1639" s="7">
        <v>0</v>
      </c>
      <c r="Q1639" s="7" t="e" cm="1">
        <f t="array" ref="Q1639">_xlfn.IFS(M1639=1,M$1,N1639=1,N$1,O1639=1,O$1,P1639=1,P$1)</f>
        <v>#N/A</v>
      </c>
      <c r="R1639" t="s">
        <v>42</v>
      </c>
      <c r="S1639" s="7">
        <v>0</v>
      </c>
      <c r="T1639" s="7">
        <v>1005</v>
      </c>
      <c r="U1639" s="7">
        <v>58</v>
      </c>
      <c r="V1639" s="7">
        <v>1195</v>
      </c>
      <c r="W1639" s="7">
        <v>163</v>
      </c>
      <c r="X1639" s="7">
        <v>219</v>
      </c>
      <c r="Y1639" s="7">
        <v>58</v>
      </c>
      <c r="Z1639" s="7">
        <v>2582</v>
      </c>
      <c r="AA1639" s="7">
        <v>1</v>
      </c>
      <c r="AB1639" s="7">
        <v>5</v>
      </c>
      <c r="AC1639" s="7">
        <v>6</v>
      </c>
      <c r="AD1639" s="7">
        <v>10</v>
      </c>
      <c r="AE1639" s="7">
        <v>1</v>
      </c>
      <c r="AF1639" s="7">
        <v>0</v>
      </c>
      <c r="AG1639" s="7">
        <v>0</v>
      </c>
      <c r="AH1639" s="7">
        <v>0</v>
      </c>
      <c r="AI1639" s="7">
        <v>0</v>
      </c>
      <c r="AJ1639" s="7">
        <v>0</v>
      </c>
      <c r="AK1639" s="7">
        <v>0</v>
      </c>
      <c r="AL1639" s="7">
        <v>0</v>
      </c>
      <c r="AM1639" s="8">
        <v>43984</v>
      </c>
      <c r="AO1639">
        <f t="shared" si="306"/>
        <v>0</v>
      </c>
      <c r="AP1639">
        <f t="shared" si="307"/>
        <v>0</v>
      </c>
      <c r="AQ1639">
        <f t="shared" si="308"/>
        <v>0</v>
      </c>
      <c r="AR1639">
        <f t="shared" si="309"/>
        <v>0</v>
      </c>
      <c r="AS1639">
        <f t="shared" si="310"/>
        <v>0</v>
      </c>
      <c r="AU1639">
        <f t="shared" si="312"/>
        <v>0</v>
      </c>
      <c r="AV1639">
        <f t="shared" si="312"/>
        <v>0</v>
      </c>
      <c r="AW1639">
        <f t="shared" si="312"/>
        <v>0</v>
      </c>
      <c r="AX1639">
        <f t="shared" si="312"/>
        <v>0</v>
      </c>
      <c r="AY1639">
        <f t="shared" si="312"/>
        <v>0</v>
      </c>
      <c r="BA1639">
        <f t="shared" si="301"/>
        <v>0</v>
      </c>
      <c r="BB1639">
        <f t="shared" si="302"/>
        <v>0</v>
      </c>
      <c r="BC1639">
        <f t="shared" si="303"/>
        <v>0</v>
      </c>
      <c r="BD1639">
        <f t="shared" si="311"/>
        <v>0</v>
      </c>
    </row>
    <row r="1640" spans="1:56" x14ac:dyDescent="0.3">
      <c r="A1640" s="7">
        <v>1291</v>
      </c>
      <c r="B1640" s="6">
        <v>123976</v>
      </c>
      <c r="C1640" s="7">
        <v>1</v>
      </c>
      <c r="D1640" s="7">
        <v>0</v>
      </c>
      <c r="E1640" s="7">
        <f t="shared" si="305"/>
        <v>1</v>
      </c>
      <c r="F1640" s="7">
        <v>36</v>
      </c>
      <c r="G1640" s="7">
        <v>0</v>
      </c>
      <c r="H1640" s="7">
        <v>0</v>
      </c>
      <c r="I1640" s="7">
        <v>1</v>
      </c>
      <c r="J1640" s="7">
        <v>0</v>
      </c>
      <c r="K1640" s="7">
        <v>0</v>
      </c>
      <c r="L1640" s="7" t="str" cm="1">
        <f t="array" ref="L1640">_xlfn.IFS(G1640=1,G$1,H1640=1,H$1,I1640=1,I$1,J1640=1,J$1,K1640=1,K$1)</f>
        <v>Together</v>
      </c>
      <c r="M1640" s="7">
        <v>0</v>
      </c>
      <c r="N1640" s="7">
        <v>1</v>
      </c>
      <c r="O1640" s="7">
        <v>0</v>
      </c>
      <c r="P1640" s="7">
        <v>0</v>
      </c>
      <c r="Q1640" s="7" t="str" cm="1">
        <f t="array" ref="Q1640">_xlfn.IFS(M1640=1,M$1,N1640=1,N$1,O1640=1,O$1,P1640=1,P$1)</f>
        <v>Graduate</v>
      </c>
      <c r="R1640" t="s">
        <v>41</v>
      </c>
      <c r="S1640" s="7">
        <v>68</v>
      </c>
      <c r="T1640" s="7">
        <v>72</v>
      </c>
      <c r="U1640" s="7">
        <v>5</v>
      </c>
      <c r="V1640" s="7">
        <v>109</v>
      </c>
      <c r="W1640" s="7">
        <v>10</v>
      </c>
      <c r="X1640" s="7">
        <v>16</v>
      </c>
      <c r="Y1640" s="7">
        <v>129</v>
      </c>
      <c r="Z1640" s="7">
        <v>83</v>
      </c>
      <c r="AA1640" s="7">
        <v>3</v>
      </c>
      <c r="AB1640" s="7">
        <v>3</v>
      </c>
      <c r="AC1640" s="7">
        <v>1</v>
      </c>
      <c r="AD1640" s="7">
        <v>3</v>
      </c>
      <c r="AE1640" s="7">
        <v>7</v>
      </c>
      <c r="AF1640" s="7">
        <v>0</v>
      </c>
      <c r="AG1640" s="7">
        <v>0</v>
      </c>
      <c r="AH1640" s="7">
        <v>0</v>
      </c>
      <c r="AI1640" s="7">
        <v>0</v>
      </c>
      <c r="AJ1640" s="7">
        <v>0</v>
      </c>
      <c r="AK1640" s="7">
        <v>0</v>
      </c>
      <c r="AL1640" s="7">
        <v>0</v>
      </c>
      <c r="AM1640" s="8">
        <v>43984</v>
      </c>
      <c r="AO1640">
        <f t="shared" si="306"/>
        <v>0</v>
      </c>
      <c r="AP1640">
        <f t="shared" si="307"/>
        <v>0</v>
      </c>
      <c r="AQ1640">
        <f t="shared" si="308"/>
        <v>0</v>
      </c>
      <c r="AR1640">
        <f t="shared" si="309"/>
        <v>0</v>
      </c>
      <c r="AS1640">
        <f t="shared" si="310"/>
        <v>0</v>
      </c>
      <c r="AU1640">
        <f t="shared" si="312"/>
        <v>0</v>
      </c>
      <c r="AV1640">
        <f t="shared" si="312"/>
        <v>0</v>
      </c>
      <c r="AW1640">
        <f t="shared" si="312"/>
        <v>0</v>
      </c>
      <c r="AX1640">
        <f t="shared" si="312"/>
        <v>0</v>
      </c>
      <c r="AY1640">
        <f t="shared" si="312"/>
        <v>0</v>
      </c>
      <c r="BA1640">
        <f t="shared" si="301"/>
        <v>0</v>
      </c>
      <c r="BB1640">
        <f t="shared" si="302"/>
        <v>0</v>
      </c>
      <c r="BC1640">
        <f t="shared" si="303"/>
        <v>0</v>
      </c>
      <c r="BD1640">
        <f t="shared" si="311"/>
        <v>0</v>
      </c>
    </row>
    <row r="1641" spans="1:56" x14ac:dyDescent="0.3">
      <c r="A1641" s="7">
        <v>1278</v>
      </c>
      <c r="B1641" s="6">
        <v>138361</v>
      </c>
      <c r="C1641" s="7">
        <v>1</v>
      </c>
      <c r="D1641" s="7">
        <v>0</v>
      </c>
      <c r="E1641" s="7">
        <f t="shared" si="305"/>
        <v>1</v>
      </c>
      <c r="F1641" s="7">
        <v>51</v>
      </c>
      <c r="G1641" s="7">
        <v>0</v>
      </c>
      <c r="H1641" s="7">
        <v>0</v>
      </c>
      <c r="I1641" s="7">
        <v>1</v>
      </c>
      <c r="J1641" s="7">
        <v>0</v>
      </c>
      <c r="K1641" s="7">
        <v>0</v>
      </c>
      <c r="L1641" s="7" t="str" cm="1">
        <f t="array" ref="L1641">_xlfn.IFS(G1641=1,G$1,H1641=1,H$1,I1641=1,I$1,J1641=1,J$1,K1641=1,K$1)</f>
        <v>Together</v>
      </c>
      <c r="M1641" s="7">
        <v>0</v>
      </c>
      <c r="N1641" s="7">
        <v>1</v>
      </c>
      <c r="O1641" s="7">
        <v>0</v>
      </c>
      <c r="P1641" s="7">
        <v>0</v>
      </c>
      <c r="Q1641" s="7" t="str" cm="1">
        <f t="array" ref="Q1641">_xlfn.IFS(M1641=1,M$1,N1641=1,N$1,O1641=1,O$1,P1641=1,P$1)</f>
        <v>Graduate</v>
      </c>
      <c r="R1641" t="s">
        <v>42</v>
      </c>
      <c r="S1641" s="7">
        <v>74</v>
      </c>
      <c r="T1641" s="7">
        <v>141</v>
      </c>
      <c r="U1641" s="7">
        <v>0</v>
      </c>
      <c r="V1641" s="7">
        <v>202</v>
      </c>
      <c r="W1641" s="7">
        <v>72</v>
      </c>
      <c r="X1641" s="7">
        <v>29</v>
      </c>
      <c r="Y1641" s="7">
        <v>50</v>
      </c>
      <c r="Z1641" s="7">
        <v>393</v>
      </c>
      <c r="AA1641" s="7">
        <v>3</v>
      </c>
      <c r="AB1641" s="7">
        <v>3</v>
      </c>
      <c r="AC1641" s="7">
        <v>1</v>
      </c>
      <c r="AD1641" s="7">
        <v>3</v>
      </c>
      <c r="AE1641" s="7">
        <v>7</v>
      </c>
      <c r="AF1641" s="7">
        <v>0</v>
      </c>
      <c r="AG1641" s="7">
        <v>0</v>
      </c>
      <c r="AH1641" s="7">
        <v>0</v>
      </c>
      <c r="AI1641" s="7">
        <v>0</v>
      </c>
      <c r="AJ1641" s="7">
        <v>0</v>
      </c>
      <c r="AK1641" s="7">
        <v>0</v>
      </c>
      <c r="AL1641" s="7">
        <v>0</v>
      </c>
      <c r="AM1641" s="8">
        <v>43984</v>
      </c>
      <c r="AO1641">
        <f t="shared" si="306"/>
        <v>0</v>
      </c>
      <c r="AP1641">
        <f t="shared" si="307"/>
        <v>0</v>
      </c>
      <c r="AQ1641">
        <f t="shared" si="308"/>
        <v>0</v>
      </c>
      <c r="AR1641">
        <f t="shared" si="309"/>
        <v>0</v>
      </c>
      <c r="AS1641">
        <f t="shared" si="310"/>
        <v>0</v>
      </c>
      <c r="AU1641">
        <f t="shared" si="312"/>
        <v>0</v>
      </c>
      <c r="AV1641">
        <f t="shared" si="312"/>
        <v>0</v>
      </c>
      <c r="AW1641">
        <f t="shared" si="312"/>
        <v>0</v>
      </c>
      <c r="AX1641">
        <f t="shared" si="312"/>
        <v>0</v>
      </c>
      <c r="AY1641">
        <f t="shared" si="312"/>
        <v>0</v>
      </c>
      <c r="BA1641">
        <f t="shared" si="301"/>
        <v>0</v>
      </c>
      <c r="BB1641">
        <f t="shared" si="302"/>
        <v>0</v>
      </c>
      <c r="BC1641">
        <f t="shared" si="303"/>
        <v>0</v>
      </c>
      <c r="BD1641">
        <f t="shared" si="311"/>
        <v>0</v>
      </c>
    </row>
    <row r="1642" spans="1:56" x14ac:dyDescent="0.3">
      <c r="A1642" s="7">
        <v>3034</v>
      </c>
      <c r="B1642" s="6">
        <v>138361</v>
      </c>
      <c r="C1642" s="7">
        <v>1</v>
      </c>
      <c r="D1642" s="7">
        <v>0</v>
      </c>
      <c r="E1642" s="7">
        <f t="shared" si="305"/>
        <v>1</v>
      </c>
      <c r="F1642" s="7">
        <v>51</v>
      </c>
      <c r="G1642" s="7">
        <v>0</v>
      </c>
      <c r="H1642" s="7">
        <v>0</v>
      </c>
      <c r="I1642" s="7">
        <v>1</v>
      </c>
      <c r="J1642" s="7">
        <v>0</v>
      </c>
      <c r="K1642" s="7">
        <v>0</v>
      </c>
      <c r="L1642" s="7" t="str" cm="1">
        <f t="array" ref="L1642">_xlfn.IFS(G1642=1,G$1,H1642=1,H$1,I1642=1,I$1,J1642=1,J$1,K1642=1,K$1)</f>
        <v>Together</v>
      </c>
      <c r="M1642" s="7">
        <v>0</v>
      </c>
      <c r="N1642" s="7">
        <v>1</v>
      </c>
      <c r="O1642" s="7">
        <v>0</v>
      </c>
      <c r="P1642" s="7">
        <v>0</v>
      </c>
      <c r="Q1642" s="7" t="str" cm="1">
        <f t="array" ref="Q1642">_xlfn.IFS(M1642=1,M$1,N1642=1,N$1,O1642=1,O$1,P1642=1,P$1)</f>
        <v>Graduate</v>
      </c>
      <c r="R1642" t="s">
        <v>39</v>
      </c>
      <c r="S1642" s="7">
        <v>74</v>
      </c>
      <c r="T1642" s="7">
        <v>141</v>
      </c>
      <c r="U1642" s="7">
        <v>0</v>
      </c>
      <c r="V1642" s="7">
        <v>202</v>
      </c>
      <c r="W1642" s="7">
        <v>72</v>
      </c>
      <c r="X1642" s="7">
        <v>29</v>
      </c>
      <c r="Y1642" s="7">
        <v>50</v>
      </c>
      <c r="Z1642" s="7">
        <v>393</v>
      </c>
      <c r="AA1642" s="7">
        <v>3</v>
      </c>
      <c r="AB1642" s="7">
        <v>3</v>
      </c>
      <c r="AC1642" s="7">
        <v>1</v>
      </c>
      <c r="AD1642" s="7">
        <v>3</v>
      </c>
      <c r="AE1642" s="7">
        <v>7</v>
      </c>
      <c r="AF1642" s="7">
        <v>0</v>
      </c>
      <c r="AG1642" s="7">
        <v>0</v>
      </c>
      <c r="AH1642" s="7">
        <v>0</v>
      </c>
      <c r="AI1642" s="7">
        <v>0</v>
      </c>
      <c r="AJ1642" s="7">
        <v>0</v>
      </c>
      <c r="AK1642" s="7">
        <v>0</v>
      </c>
      <c r="AL1642" s="7">
        <v>0</v>
      </c>
      <c r="AM1642" s="8">
        <v>43984</v>
      </c>
      <c r="AO1642">
        <f t="shared" si="306"/>
        <v>0</v>
      </c>
      <c r="AP1642">
        <f t="shared" si="307"/>
        <v>0</v>
      </c>
      <c r="AQ1642">
        <f t="shared" si="308"/>
        <v>0</v>
      </c>
      <c r="AR1642">
        <f t="shared" si="309"/>
        <v>0</v>
      </c>
      <c r="AS1642">
        <f t="shared" si="310"/>
        <v>0</v>
      </c>
      <c r="AU1642">
        <f t="shared" si="312"/>
        <v>0</v>
      </c>
      <c r="AV1642">
        <f t="shared" si="312"/>
        <v>0</v>
      </c>
      <c r="AW1642">
        <f t="shared" si="312"/>
        <v>0</v>
      </c>
      <c r="AX1642">
        <f t="shared" si="312"/>
        <v>0</v>
      </c>
      <c r="AY1642">
        <f t="shared" si="312"/>
        <v>0</v>
      </c>
      <c r="BA1642">
        <f t="shared" si="301"/>
        <v>0</v>
      </c>
      <c r="BB1642">
        <f t="shared" si="302"/>
        <v>0</v>
      </c>
      <c r="BC1642">
        <f t="shared" si="303"/>
        <v>0</v>
      </c>
      <c r="BD1642">
        <f t="shared" si="311"/>
        <v>0</v>
      </c>
    </row>
    <row r="1643" spans="1:56" x14ac:dyDescent="0.3">
      <c r="A1643" s="7">
        <v>1606</v>
      </c>
      <c r="B1643" s="6">
        <v>136975</v>
      </c>
      <c r="C1643" s="7">
        <v>1</v>
      </c>
      <c r="D1643" s="7">
        <v>0</v>
      </c>
      <c r="E1643" s="7">
        <f t="shared" si="305"/>
        <v>1</v>
      </c>
      <c r="F1643" s="7">
        <v>42</v>
      </c>
      <c r="G1643" s="7">
        <v>0</v>
      </c>
      <c r="H1643" s="7">
        <v>0</v>
      </c>
      <c r="I1643" s="7">
        <v>0</v>
      </c>
      <c r="J1643" s="7">
        <v>1</v>
      </c>
      <c r="K1643" s="7">
        <v>0</v>
      </c>
      <c r="L1643" s="7" t="str" cm="1">
        <f t="array" ref="L1643">_xlfn.IFS(G1643=1,G$1,H1643=1,H$1,I1643=1,I$1,J1643=1,J$1,K1643=1,K$1)</f>
        <v>Single</v>
      </c>
      <c r="M1643" s="7">
        <v>0</v>
      </c>
      <c r="N1643" s="7">
        <v>0</v>
      </c>
      <c r="O1643" s="7">
        <v>0</v>
      </c>
      <c r="P1643" s="7">
        <v>0</v>
      </c>
      <c r="Q1643" s="7" t="e" cm="1">
        <f t="array" ref="Q1643">_xlfn.IFS(M1643=1,M$1,N1643=1,N$1,O1643=1,O$1,P1643=1,P$1)</f>
        <v>#N/A</v>
      </c>
      <c r="R1643" t="s">
        <v>39</v>
      </c>
      <c r="S1643" s="7">
        <v>50</v>
      </c>
      <c r="T1643" s="7">
        <v>37</v>
      </c>
      <c r="U1643" s="7">
        <v>22</v>
      </c>
      <c r="V1643" s="7">
        <v>41</v>
      </c>
      <c r="W1643" s="7">
        <v>0</v>
      </c>
      <c r="X1643" s="7">
        <v>15</v>
      </c>
      <c r="Y1643" s="7">
        <v>7</v>
      </c>
      <c r="Z1643" s="7">
        <v>107</v>
      </c>
      <c r="AA1643" s="7">
        <v>1</v>
      </c>
      <c r="AB1643" s="7">
        <v>1</v>
      </c>
      <c r="AC1643" s="7">
        <v>0</v>
      </c>
      <c r="AD1643" s="7">
        <v>3</v>
      </c>
      <c r="AE1643" s="7">
        <v>7</v>
      </c>
      <c r="AF1643" s="7">
        <v>0</v>
      </c>
      <c r="AG1643" s="7">
        <v>0</v>
      </c>
      <c r="AH1643" s="7">
        <v>0</v>
      </c>
      <c r="AI1643" s="7">
        <v>0</v>
      </c>
      <c r="AJ1643" s="7">
        <v>0</v>
      </c>
      <c r="AK1643" s="7">
        <v>0</v>
      </c>
      <c r="AL1643" s="7">
        <v>0</v>
      </c>
      <c r="AM1643" s="8">
        <v>43985</v>
      </c>
      <c r="AO1643">
        <f t="shared" si="306"/>
        <v>0</v>
      </c>
      <c r="AP1643">
        <f t="shared" si="307"/>
        <v>0</v>
      </c>
      <c r="AQ1643">
        <f t="shared" si="308"/>
        <v>0</v>
      </c>
      <c r="AR1643">
        <f t="shared" si="309"/>
        <v>0</v>
      </c>
      <c r="AS1643">
        <f t="shared" si="310"/>
        <v>0</v>
      </c>
      <c r="AU1643">
        <f t="shared" si="312"/>
        <v>0</v>
      </c>
      <c r="AV1643">
        <f t="shared" si="312"/>
        <v>0</v>
      </c>
      <c r="AW1643">
        <f t="shared" si="312"/>
        <v>0</v>
      </c>
      <c r="AX1643">
        <f t="shared" si="312"/>
        <v>0</v>
      </c>
      <c r="AY1643">
        <f t="shared" si="312"/>
        <v>0</v>
      </c>
      <c r="BA1643">
        <f t="shared" si="301"/>
        <v>0</v>
      </c>
      <c r="BB1643">
        <f t="shared" si="302"/>
        <v>0</v>
      </c>
      <c r="BC1643">
        <f t="shared" si="303"/>
        <v>0</v>
      </c>
      <c r="BD1643">
        <f t="shared" si="311"/>
        <v>0</v>
      </c>
    </row>
    <row r="1644" spans="1:56" x14ac:dyDescent="0.3">
      <c r="A1644" s="7">
        <v>2642</v>
      </c>
      <c r="B1644" s="6">
        <v>136732</v>
      </c>
      <c r="C1644" s="7">
        <v>1</v>
      </c>
      <c r="D1644" s="7">
        <v>1</v>
      </c>
      <c r="E1644" s="7">
        <f t="shared" si="305"/>
        <v>2</v>
      </c>
      <c r="F1644" s="7">
        <v>61</v>
      </c>
      <c r="G1644" s="7">
        <v>0</v>
      </c>
      <c r="H1644" s="7">
        <v>1</v>
      </c>
      <c r="I1644" s="7">
        <v>0</v>
      </c>
      <c r="J1644" s="7">
        <v>0</v>
      </c>
      <c r="K1644" s="7">
        <v>0</v>
      </c>
      <c r="L1644" s="7" t="str" cm="1">
        <f t="array" ref="L1644">_xlfn.IFS(G1644=1,G$1,H1644=1,H$1,I1644=1,I$1,J1644=1,J$1,K1644=1,K$1)</f>
        <v>Married</v>
      </c>
      <c r="M1644" s="7">
        <v>0</v>
      </c>
      <c r="N1644" s="7">
        <v>0</v>
      </c>
      <c r="O1644" s="7">
        <v>0</v>
      </c>
      <c r="P1644" s="7">
        <v>1</v>
      </c>
      <c r="Q1644" s="7" t="str" cm="1">
        <f t="array" ref="Q1644">_xlfn.IFS(M1644=1,M$1,N1644=1,N$1,O1644=1,O$1,P1644=1,P$1)</f>
        <v>PhD</v>
      </c>
      <c r="R1644" t="s">
        <v>44</v>
      </c>
      <c r="S1644" s="7">
        <v>71</v>
      </c>
      <c r="T1644" s="7">
        <v>78</v>
      </c>
      <c r="U1644" s="7">
        <v>19</v>
      </c>
      <c r="V1644" s="7">
        <v>11</v>
      </c>
      <c r="W1644" s="7">
        <v>37</v>
      </c>
      <c r="X1644" s="7">
        <v>4</v>
      </c>
      <c r="Y1644" s="7">
        <v>26</v>
      </c>
      <c r="Z1644" s="7">
        <v>123</v>
      </c>
      <c r="AA1644" s="7">
        <v>3</v>
      </c>
      <c r="AB1644" s="7">
        <v>1</v>
      </c>
      <c r="AC1644" s="7">
        <v>1</v>
      </c>
      <c r="AD1644" s="7">
        <v>4</v>
      </c>
      <c r="AE1644" s="7">
        <v>2</v>
      </c>
      <c r="AF1644" s="7">
        <v>0</v>
      </c>
      <c r="AG1644" s="7">
        <v>0</v>
      </c>
      <c r="AH1644" s="7">
        <v>0</v>
      </c>
      <c r="AI1644" s="7">
        <v>0</v>
      </c>
      <c r="AJ1644" s="7">
        <v>0</v>
      </c>
      <c r="AK1644" s="7">
        <v>0</v>
      </c>
      <c r="AL1644" s="7">
        <v>0</v>
      </c>
      <c r="AM1644" s="8">
        <v>43986</v>
      </c>
      <c r="AO1644">
        <f t="shared" si="306"/>
        <v>0</v>
      </c>
      <c r="AP1644">
        <f t="shared" si="307"/>
        <v>0</v>
      </c>
      <c r="AQ1644">
        <f t="shared" si="308"/>
        <v>0</v>
      </c>
      <c r="AR1644">
        <f t="shared" si="309"/>
        <v>0</v>
      </c>
      <c r="AS1644">
        <f t="shared" si="310"/>
        <v>0</v>
      </c>
      <c r="AU1644">
        <f t="shared" si="312"/>
        <v>0</v>
      </c>
      <c r="AV1644">
        <f t="shared" si="312"/>
        <v>0</v>
      </c>
      <c r="AW1644">
        <f t="shared" si="312"/>
        <v>0</v>
      </c>
      <c r="AX1644">
        <f t="shared" si="312"/>
        <v>0</v>
      </c>
      <c r="AY1644">
        <f t="shared" si="312"/>
        <v>0</v>
      </c>
      <c r="BA1644">
        <f t="shared" si="301"/>
        <v>0</v>
      </c>
      <c r="BB1644">
        <f t="shared" si="302"/>
        <v>0</v>
      </c>
      <c r="BC1644">
        <f t="shared" si="303"/>
        <v>0</v>
      </c>
      <c r="BD1644">
        <f t="shared" si="311"/>
        <v>0</v>
      </c>
    </row>
    <row r="1645" spans="1:56" x14ac:dyDescent="0.3">
      <c r="A1645" s="7">
        <v>2338</v>
      </c>
      <c r="B1645" s="6">
        <v>180695</v>
      </c>
      <c r="C1645" s="7">
        <v>0</v>
      </c>
      <c r="D1645" s="7">
        <v>0</v>
      </c>
      <c r="E1645" s="7">
        <f t="shared" si="305"/>
        <v>0</v>
      </c>
      <c r="F1645" s="7">
        <v>57</v>
      </c>
      <c r="G1645" s="7">
        <v>0</v>
      </c>
      <c r="H1645" s="7">
        <v>0</v>
      </c>
      <c r="I1645" s="7">
        <v>0</v>
      </c>
      <c r="J1645" s="7">
        <v>1</v>
      </c>
      <c r="K1645" s="7">
        <v>0</v>
      </c>
      <c r="L1645" s="7" t="str" cm="1">
        <f t="array" ref="L1645">_xlfn.IFS(G1645=1,G$1,H1645=1,H$1,I1645=1,I$1,J1645=1,J$1,K1645=1,K$1)</f>
        <v>Single</v>
      </c>
      <c r="M1645" s="7">
        <v>0</v>
      </c>
      <c r="N1645" s="7">
        <v>1</v>
      </c>
      <c r="O1645" s="7">
        <v>0</v>
      </c>
      <c r="P1645" s="7">
        <v>0</v>
      </c>
      <c r="Q1645" s="7" t="str" cm="1">
        <f t="array" ref="Q1645">_xlfn.IFS(M1645=1,M$1,N1645=1,N$1,O1645=1,O$1,P1645=1,P$1)</f>
        <v>Graduate</v>
      </c>
      <c r="R1645" t="s">
        <v>39</v>
      </c>
      <c r="S1645" s="7">
        <v>85</v>
      </c>
      <c r="T1645" s="7">
        <v>1247</v>
      </c>
      <c r="U1645" s="7">
        <v>289</v>
      </c>
      <c r="V1645" s="7">
        <v>2203</v>
      </c>
      <c r="W1645" s="7">
        <v>432</v>
      </c>
      <c r="X1645" s="7">
        <v>83</v>
      </c>
      <c r="Y1645" s="7">
        <v>40</v>
      </c>
      <c r="Z1645" s="7">
        <v>4214</v>
      </c>
      <c r="AA1645" s="7">
        <v>1</v>
      </c>
      <c r="AB1645" s="7">
        <v>5</v>
      </c>
      <c r="AC1645" s="7">
        <v>8</v>
      </c>
      <c r="AD1645" s="7">
        <v>5</v>
      </c>
      <c r="AE1645" s="7">
        <v>2</v>
      </c>
      <c r="AF1645" s="7">
        <v>0</v>
      </c>
      <c r="AG1645" s="7">
        <v>0</v>
      </c>
      <c r="AH1645" s="7">
        <v>0</v>
      </c>
      <c r="AI1645" s="7">
        <v>0</v>
      </c>
      <c r="AJ1645" s="7">
        <v>0</v>
      </c>
      <c r="AK1645" s="7">
        <v>0</v>
      </c>
      <c r="AL1645" s="7">
        <v>0</v>
      </c>
      <c r="AM1645" s="8">
        <v>43986</v>
      </c>
      <c r="AO1645">
        <f t="shared" si="306"/>
        <v>0</v>
      </c>
      <c r="AP1645">
        <f t="shared" si="307"/>
        <v>0</v>
      </c>
      <c r="AQ1645">
        <f t="shared" si="308"/>
        <v>0</v>
      </c>
      <c r="AR1645">
        <f t="shared" si="309"/>
        <v>0</v>
      </c>
      <c r="AS1645">
        <f t="shared" si="310"/>
        <v>0</v>
      </c>
      <c r="AU1645">
        <f t="shared" si="312"/>
        <v>0</v>
      </c>
      <c r="AV1645">
        <f t="shared" si="312"/>
        <v>0</v>
      </c>
      <c r="AW1645">
        <f t="shared" si="312"/>
        <v>0</v>
      </c>
      <c r="AX1645">
        <f t="shared" si="312"/>
        <v>0</v>
      </c>
      <c r="AY1645">
        <f t="shared" si="312"/>
        <v>0</v>
      </c>
      <c r="BA1645">
        <f t="shared" si="301"/>
        <v>0</v>
      </c>
      <c r="BB1645">
        <f t="shared" si="302"/>
        <v>0</v>
      </c>
      <c r="BC1645">
        <f t="shared" si="303"/>
        <v>0</v>
      </c>
      <c r="BD1645">
        <f t="shared" si="311"/>
        <v>0</v>
      </c>
    </row>
    <row r="1646" spans="1:56" x14ac:dyDescent="0.3">
      <c r="A1646" s="7">
        <v>1183</v>
      </c>
      <c r="B1646" s="6">
        <v>131353</v>
      </c>
      <c r="C1646" s="7">
        <v>1</v>
      </c>
      <c r="D1646" s="7">
        <v>1</v>
      </c>
      <c r="E1646" s="7">
        <f t="shared" si="305"/>
        <v>2</v>
      </c>
      <c r="F1646" s="7">
        <v>43</v>
      </c>
      <c r="G1646" s="7">
        <v>0</v>
      </c>
      <c r="H1646" s="7">
        <v>1</v>
      </c>
      <c r="I1646" s="7">
        <v>0</v>
      </c>
      <c r="J1646" s="7">
        <v>0</v>
      </c>
      <c r="K1646" s="7">
        <v>0</v>
      </c>
      <c r="L1646" s="7" t="str" cm="1">
        <f t="array" ref="L1646">_xlfn.IFS(G1646=1,G$1,H1646=1,H$1,I1646=1,I$1,J1646=1,J$1,K1646=1,K$1)</f>
        <v>Married</v>
      </c>
      <c r="M1646" s="7">
        <v>0</v>
      </c>
      <c r="N1646" s="7">
        <v>1</v>
      </c>
      <c r="O1646" s="7">
        <v>0</v>
      </c>
      <c r="P1646" s="7">
        <v>0</v>
      </c>
      <c r="Q1646" s="7" t="str" cm="1">
        <f t="array" ref="Q1646">_xlfn.IFS(M1646=1,M$1,N1646=1,N$1,O1646=1,O$1,P1646=1,P$1)</f>
        <v>Graduate</v>
      </c>
      <c r="R1646" t="s">
        <v>41</v>
      </c>
      <c r="S1646" s="7">
        <v>24</v>
      </c>
      <c r="T1646" s="7">
        <v>42</v>
      </c>
      <c r="U1646" s="7">
        <v>0</v>
      </c>
      <c r="V1646" s="7">
        <v>42</v>
      </c>
      <c r="W1646" s="7">
        <v>13</v>
      </c>
      <c r="X1646" s="7">
        <v>4</v>
      </c>
      <c r="Y1646" s="7">
        <v>29</v>
      </c>
      <c r="Z1646" s="7">
        <v>71</v>
      </c>
      <c r="AA1646" s="7">
        <v>2</v>
      </c>
      <c r="AB1646" s="7">
        <v>1</v>
      </c>
      <c r="AC1646" s="7">
        <v>1</v>
      </c>
      <c r="AD1646" s="7">
        <v>2</v>
      </c>
      <c r="AE1646" s="7">
        <v>8</v>
      </c>
      <c r="AF1646" s="7">
        <v>0</v>
      </c>
      <c r="AG1646" s="7">
        <v>0</v>
      </c>
      <c r="AH1646" s="7">
        <v>0</v>
      </c>
      <c r="AI1646" s="7">
        <v>0</v>
      </c>
      <c r="AJ1646" s="7">
        <v>0</v>
      </c>
      <c r="AK1646" s="7">
        <v>0</v>
      </c>
      <c r="AL1646" s="7">
        <v>0</v>
      </c>
      <c r="AM1646" s="8">
        <v>43986</v>
      </c>
      <c r="AO1646">
        <f t="shared" si="306"/>
        <v>0</v>
      </c>
      <c r="AP1646">
        <f t="shared" si="307"/>
        <v>0</v>
      </c>
      <c r="AQ1646">
        <f t="shared" si="308"/>
        <v>0</v>
      </c>
      <c r="AR1646">
        <f t="shared" si="309"/>
        <v>0</v>
      </c>
      <c r="AS1646">
        <f t="shared" si="310"/>
        <v>0</v>
      </c>
      <c r="AU1646">
        <f t="shared" si="312"/>
        <v>0</v>
      </c>
      <c r="AV1646">
        <f t="shared" si="312"/>
        <v>0</v>
      </c>
      <c r="AW1646">
        <f t="shared" si="312"/>
        <v>0</v>
      </c>
      <c r="AX1646">
        <f t="shared" si="312"/>
        <v>0</v>
      </c>
      <c r="AY1646">
        <f t="shared" si="312"/>
        <v>0</v>
      </c>
      <c r="BA1646">
        <f t="shared" si="301"/>
        <v>0</v>
      </c>
      <c r="BB1646">
        <f t="shared" si="302"/>
        <v>0</v>
      </c>
      <c r="BC1646">
        <f t="shared" si="303"/>
        <v>0</v>
      </c>
      <c r="BD1646">
        <f t="shared" si="311"/>
        <v>0</v>
      </c>
    </row>
    <row r="1647" spans="1:56" x14ac:dyDescent="0.3">
      <c r="A1647" s="7">
        <v>2590</v>
      </c>
      <c r="B1647" s="6">
        <v>131353</v>
      </c>
      <c r="C1647" s="7">
        <v>1</v>
      </c>
      <c r="D1647" s="7">
        <v>1</v>
      </c>
      <c r="E1647" s="7">
        <f t="shared" si="305"/>
        <v>2</v>
      </c>
      <c r="F1647" s="7">
        <v>43</v>
      </c>
      <c r="G1647" s="7">
        <v>0</v>
      </c>
      <c r="H1647" s="7">
        <v>1</v>
      </c>
      <c r="I1647" s="7">
        <v>0</v>
      </c>
      <c r="J1647" s="7">
        <v>0</v>
      </c>
      <c r="K1647" s="7">
        <v>0</v>
      </c>
      <c r="L1647" s="7" t="str" cm="1">
        <f t="array" ref="L1647">_xlfn.IFS(G1647=1,G$1,H1647=1,H$1,I1647=1,I$1,J1647=1,J$1,K1647=1,K$1)</f>
        <v>Married</v>
      </c>
      <c r="M1647" s="7">
        <v>0</v>
      </c>
      <c r="N1647" s="7">
        <v>1</v>
      </c>
      <c r="O1647" s="7">
        <v>0</v>
      </c>
      <c r="P1647" s="7">
        <v>0</v>
      </c>
      <c r="Q1647" s="7" t="str" cm="1">
        <f t="array" ref="Q1647">_xlfn.IFS(M1647=1,M$1,N1647=1,N$1,O1647=1,O$1,P1647=1,P$1)</f>
        <v>Graduate</v>
      </c>
      <c r="R1647" t="s">
        <v>39</v>
      </c>
      <c r="S1647" s="7">
        <v>24</v>
      </c>
      <c r="T1647" s="7">
        <v>42</v>
      </c>
      <c r="U1647" s="7">
        <v>0</v>
      </c>
      <c r="V1647" s="7">
        <v>42</v>
      </c>
      <c r="W1647" s="7">
        <v>13</v>
      </c>
      <c r="X1647" s="7">
        <v>4</v>
      </c>
      <c r="Y1647" s="7">
        <v>29</v>
      </c>
      <c r="Z1647" s="7">
        <v>71</v>
      </c>
      <c r="AA1647" s="7">
        <v>2</v>
      </c>
      <c r="AB1647" s="7">
        <v>1</v>
      </c>
      <c r="AC1647" s="7">
        <v>1</v>
      </c>
      <c r="AD1647" s="7">
        <v>2</v>
      </c>
      <c r="AE1647" s="7">
        <v>8</v>
      </c>
      <c r="AF1647" s="7">
        <v>0</v>
      </c>
      <c r="AG1647" s="7">
        <v>0</v>
      </c>
      <c r="AH1647" s="7">
        <v>0</v>
      </c>
      <c r="AI1647" s="7">
        <v>0</v>
      </c>
      <c r="AJ1647" s="7">
        <v>0</v>
      </c>
      <c r="AK1647" s="7">
        <v>0</v>
      </c>
      <c r="AL1647" s="7">
        <v>1</v>
      </c>
      <c r="AM1647" s="8">
        <v>43986</v>
      </c>
      <c r="AO1647">
        <f t="shared" si="306"/>
        <v>0</v>
      </c>
      <c r="AP1647">
        <f t="shared" si="307"/>
        <v>0</v>
      </c>
      <c r="AQ1647">
        <f t="shared" si="308"/>
        <v>0</v>
      </c>
      <c r="AR1647">
        <f t="shared" si="309"/>
        <v>0</v>
      </c>
      <c r="AS1647">
        <f t="shared" si="310"/>
        <v>0</v>
      </c>
      <c r="AU1647">
        <f t="shared" si="312"/>
        <v>0</v>
      </c>
      <c r="AV1647">
        <f t="shared" si="312"/>
        <v>0</v>
      </c>
      <c r="AW1647">
        <f t="shared" si="312"/>
        <v>0</v>
      </c>
      <c r="AX1647">
        <f t="shared" si="312"/>
        <v>0</v>
      </c>
      <c r="AY1647">
        <f t="shared" si="312"/>
        <v>0</v>
      </c>
      <c r="BA1647">
        <f t="shared" si="301"/>
        <v>0</v>
      </c>
      <c r="BB1647">
        <f t="shared" si="302"/>
        <v>0</v>
      </c>
      <c r="BC1647">
        <f t="shared" si="303"/>
        <v>0</v>
      </c>
      <c r="BD1647">
        <f t="shared" si="311"/>
        <v>0</v>
      </c>
    </row>
    <row r="1648" spans="1:56" x14ac:dyDescent="0.3">
      <c r="A1648" s="7">
        <v>1431</v>
      </c>
      <c r="B1648" s="6">
        <v>181246</v>
      </c>
      <c r="C1648" s="7">
        <v>0</v>
      </c>
      <c r="D1648" s="7">
        <v>0</v>
      </c>
      <c r="E1648" s="7">
        <f t="shared" si="305"/>
        <v>0</v>
      </c>
      <c r="F1648" s="7">
        <v>56</v>
      </c>
      <c r="G1648" s="7">
        <v>0</v>
      </c>
      <c r="H1648" s="7">
        <v>0</v>
      </c>
      <c r="I1648" s="7">
        <v>0</v>
      </c>
      <c r="J1648" s="7">
        <v>1</v>
      </c>
      <c r="K1648" s="7">
        <v>0</v>
      </c>
      <c r="L1648" s="7" t="str" cm="1">
        <f t="array" ref="L1648">_xlfn.IFS(G1648=1,G$1,H1648=1,H$1,I1648=1,I$1,J1648=1,J$1,K1648=1,K$1)</f>
        <v>Single</v>
      </c>
      <c r="M1648" s="7">
        <v>0</v>
      </c>
      <c r="N1648" s="7">
        <v>1</v>
      </c>
      <c r="O1648" s="7">
        <v>0</v>
      </c>
      <c r="P1648" s="7">
        <v>0</v>
      </c>
      <c r="Q1648" s="7" t="str" cm="1">
        <f t="array" ref="Q1648">_xlfn.IFS(M1648=1,M$1,N1648=1,N$1,O1648=1,O$1,P1648=1,P$1)</f>
        <v>Graduate</v>
      </c>
      <c r="R1648" t="s">
        <v>40</v>
      </c>
      <c r="S1648" s="7">
        <v>87</v>
      </c>
      <c r="T1648" s="7">
        <v>888</v>
      </c>
      <c r="U1648" s="7">
        <v>424</v>
      </c>
      <c r="V1648" s="7">
        <v>1198</v>
      </c>
      <c r="W1648" s="7">
        <v>136</v>
      </c>
      <c r="X1648" s="7">
        <v>348</v>
      </c>
      <c r="Y1648" s="7">
        <v>83</v>
      </c>
      <c r="Z1648" s="7">
        <v>2911</v>
      </c>
      <c r="AA1648" s="7">
        <v>1</v>
      </c>
      <c r="AB1648" s="7">
        <v>4</v>
      </c>
      <c r="AC1648" s="7">
        <v>5</v>
      </c>
      <c r="AD1648" s="7">
        <v>7</v>
      </c>
      <c r="AE1648" s="7">
        <v>1</v>
      </c>
      <c r="AF1648" s="7">
        <v>1</v>
      </c>
      <c r="AG1648" s="7">
        <v>0</v>
      </c>
      <c r="AH1648" s="7">
        <v>0</v>
      </c>
      <c r="AI1648" s="7">
        <v>1</v>
      </c>
      <c r="AJ1648" s="7">
        <v>0</v>
      </c>
      <c r="AK1648" s="7">
        <v>0</v>
      </c>
      <c r="AL1648" s="7">
        <v>0</v>
      </c>
      <c r="AM1648" s="8">
        <v>43986</v>
      </c>
      <c r="AO1648">
        <f t="shared" si="306"/>
        <v>0</v>
      </c>
      <c r="AP1648">
        <f t="shared" si="307"/>
        <v>0</v>
      </c>
      <c r="AQ1648">
        <f t="shared" si="308"/>
        <v>0</v>
      </c>
      <c r="AR1648">
        <f t="shared" si="309"/>
        <v>0</v>
      </c>
      <c r="AS1648">
        <f t="shared" si="310"/>
        <v>0</v>
      </c>
      <c r="AU1648">
        <f t="shared" si="312"/>
        <v>0</v>
      </c>
      <c r="AV1648">
        <f t="shared" si="312"/>
        <v>0</v>
      </c>
      <c r="AW1648">
        <f t="shared" si="312"/>
        <v>0</v>
      </c>
      <c r="AX1648">
        <f t="shared" si="312"/>
        <v>0</v>
      </c>
      <c r="AY1648">
        <f t="shared" si="312"/>
        <v>0</v>
      </c>
      <c r="BA1648">
        <f t="shared" si="301"/>
        <v>0</v>
      </c>
      <c r="BB1648">
        <f t="shared" si="302"/>
        <v>0</v>
      </c>
      <c r="BC1648">
        <f t="shared" si="303"/>
        <v>0</v>
      </c>
      <c r="BD1648">
        <f t="shared" si="311"/>
        <v>0</v>
      </c>
    </row>
    <row r="1649" spans="1:56" x14ac:dyDescent="0.3">
      <c r="A1649" s="7">
        <v>2356</v>
      </c>
      <c r="B1649" s="6">
        <v>156243</v>
      </c>
      <c r="C1649" s="7">
        <v>1</v>
      </c>
      <c r="D1649" s="7">
        <v>2</v>
      </c>
      <c r="E1649" s="7">
        <f t="shared" si="305"/>
        <v>3</v>
      </c>
      <c r="F1649" s="7">
        <v>45</v>
      </c>
      <c r="G1649" s="7">
        <v>0</v>
      </c>
      <c r="H1649" s="7">
        <v>0</v>
      </c>
      <c r="I1649" s="7">
        <v>0</v>
      </c>
      <c r="J1649" s="7">
        <v>1</v>
      </c>
      <c r="K1649" s="7">
        <v>0</v>
      </c>
      <c r="L1649" s="7" t="str" cm="1">
        <f t="array" ref="L1649">_xlfn.IFS(G1649=1,G$1,H1649=1,H$1,I1649=1,I$1,J1649=1,J$1,K1649=1,K$1)</f>
        <v>Single</v>
      </c>
      <c r="M1649" s="7">
        <v>0</v>
      </c>
      <c r="N1649" s="7">
        <v>1</v>
      </c>
      <c r="O1649" s="7">
        <v>0</v>
      </c>
      <c r="P1649" s="7">
        <v>0</v>
      </c>
      <c r="Q1649" s="7" t="str" cm="1">
        <f t="array" ref="Q1649">_xlfn.IFS(M1649=1,M$1,N1649=1,N$1,O1649=1,O$1,P1649=1,P$1)</f>
        <v>Graduate</v>
      </c>
      <c r="R1649" t="s">
        <v>39</v>
      </c>
      <c r="S1649" s="7">
        <v>26</v>
      </c>
      <c r="T1649" s="7">
        <v>964</v>
      </c>
      <c r="U1649" s="7">
        <v>0</v>
      </c>
      <c r="V1649" s="7">
        <v>97</v>
      </c>
      <c r="W1649" s="7">
        <v>11</v>
      </c>
      <c r="X1649" s="7">
        <v>8</v>
      </c>
      <c r="Y1649" s="7">
        <v>19</v>
      </c>
      <c r="Z1649" s="7">
        <v>1061</v>
      </c>
      <c r="AA1649" s="7">
        <v>6</v>
      </c>
      <c r="AB1649" s="7">
        <v>4</v>
      </c>
      <c r="AC1649" s="7">
        <v>2</v>
      </c>
      <c r="AD1649" s="7">
        <v>8</v>
      </c>
      <c r="AE1649" s="7">
        <v>5</v>
      </c>
      <c r="AF1649" s="7">
        <v>0</v>
      </c>
      <c r="AG1649" s="7">
        <v>0</v>
      </c>
      <c r="AH1649" s="7">
        <v>0</v>
      </c>
      <c r="AI1649" s="7">
        <v>0</v>
      </c>
      <c r="AJ1649" s="7">
        <v>0</v>
      </c>
      <c r="AK1649" s="7">
        <v>0</v>
      </c>
      <c r="AL1649" s="7">
        <v>0</v>
      </c>
      <c r="AM1649" s="8">
        <v>43987</v>
      </c>
      <c r="AO1649">
        <f t="shared" si="306"/>
        <v>0</v>
      </c>
      <c r="AP1649">
        <f t="shared" si="307"/>
        <v>0</v>
      </c>
      <c r="AQ1649">
        <f t="shared" si="308"/>
        <v>0</v>
      </c>
      <c r="AR1649">
        <f t="shared" si="309"/>
        <v>0</v>
      </c>
      <c r="AS1649">
        <f t="shared" si="310"/>
        <v>0</v>
      </c>
      <c r="AU1649">
        <f t="shared" si="312"/>
        <v>0</v>
      </c>
      <c r="AV1649">
        <f t="shared" si="312"/>
        <v>0</v>
      </c>
      <c r="AW1649">
        <f t="shared" si="312"/>
        <v>0</v>
      </c>
      <c r="AX1649">
        <f t="shared" si="312"/>
        <v>0</v>
      </c>
      <c r="AY1649">
        <f t="shared" si="312"/>
        <v>0</v>
      </c>
      <c r="BA1649">
        <f t="shared" si="301"/>
        <v>0</v>
      </c>
      <c r="BB1649">
        <f t="shared" si="302"/>
        <v>0</v>
      </c>
      <c r="BC1649">
        <f t="shared" si="303"/>
        <v>0</v>
      </c>
      <c r="BD1649">
        <f t="shared" si="311"/>
        <v>0</v>
      </c>
    </row>
    <row r="1650" spans="1:56" x14ac:dyDescent="0.3">
      <c r="A1650" s="7">
        <v>1464</v>
      </c>
      <c r="B1650" s="6">
        <v>138961</v>
      </c>
      <c r="C1650" s="7">
        <v>1</v>
      </c>
      <c r="D1650" s="7">
        <v>0</v>
      </c>
      <c r="E1650" s="7">
        <f t="shared" si="305"/>
        <v>1</v>
      </c>
      <c r="F1650" s="7">
        <v>47</v>
      </c>
      <c r="G1650" s="7">
        <v>0</v>
      </c>
      <c r="H1650" s="7">
        <v>1</v>
      </c>
      <c r="I1650" s="7">
        <v>0</v>
      </c>
      <c r="J1650" s="7">
        <v>0</v>
      </c>
      <c r="K1650" s="7">
        <v>0</v>
      </c>
      <c r="L1650" s="7" t="str" cm="1">
        <f t="array" ref="L1650">_xlfn.IFS(G1650=1,G$1,H1650=1,H$1,I1650=1,I$1,J1650=1,J$1,K1650=1,K$1)</f>
        <v>Married</v>
      </c>
      <c r="M1650" s="7">
        <v>0</v>
      </c>
      <c r="N1650" s="7">
        <v>0</v>
      </c>
      <c r="O1650" s="7">
        <v>1</v>
      </c>
      <c r="P1650" s="7">
        <v>0</v>
      </c>
      <c r="Q1650" s="7" t="str" cm="1">
        <f t="array" ref="Q1650">_xlfn.IFS(M1650=1,M$1,N1650=1,N$1,O1650=1,O$1,P1650=1,P$1)</f>
        <v>Master</v>
      </c>
      <c r="R1650" t="s">
        <v>42</v>
      </c>
      <c r="S1650" s="7">
        <v>60</v>
      </c>
      <c r="T1650" s="7">
        <v>68</v>
      </c>
      <c r="U1650" s="7">
        <v>25</v>
      </c>
      <c r="V1650" s="7">
        <v>68</v>
      </c>
      <c r="W1650" s="7">
        <v>0</v>
      </c>
      <c r="X1650" s="7">
        <v>4</v>
      </c>
      <c r="Y1650" s="7">
        <v>86</v>
      </c>
      <c r="Z1650" s="7">
        <v>78</v>
      </c>
      <c r="AA1650" s="7">
        <v>1</v>
      </c>
      <c r="AB1650" s="7">
        <v>2</v>
      </c>
      <c r="AC1650" s="7">
        <v>1</v>
      </c>
      <c r="AD1650" s="7">
        <v>2</v>
      </c>
      <c r="AE1650" s="7">
        <v>7</v>
      </c>
      <c r="AF1650" s="7">
        <v>0</v>
      </c>
      <c r="AG1650" s="7">
        <v>0</v>
      </c>
      <c r="AH1650" s="7">
        <v>0</v>
      </c>
      <c r="AI1650" s="7">
        <v>0</v>
      </c>
      <c r="AJ1650" s="7">
        <v>0</v>
      </c>
      <c r="AK1650" s="7">
        <v>0</v>
      </c>
      <c r="AL1650" s="7">
        <v>0</v>
      </c>
      <c r="AM1650" s="8">
        <v>43987</v>
      </c>
      <c r="AO1650">
        <f t="shared" si="306"/>
        <v>0</v>
      </c>
      <c r="AP1650">
        <f t="shared" si="307"/>
        <v>0</v>
      </c>
      <c r="AQ1650">
        <f t="shared" si="308"/>
        <v>0</v>
      </c>
      <c r="AR1650">
        <f t="shared" si="309"/>
        <v>0</v>
      </c>
      <c r="AS1650">
        <f t="shared" si="310"/>
        <v>0</v>
      </c>
      <c r="AU1650">
        <f t="shared" si="312"/>
        <v>0</v>
      </c>
      <c r="AV1650">
        <f t="shared" si="312"/>
        <v>0</v>
      </c>
      <c r="AW1650">
        <f t="shared" si="312"/>
        <v>0</v>
      </c>
      <c r="AX1650">
        <f t="shared" si="312"/>
        <v>0</v>
      </c>
      <c r="AY1650">
        <f t="shared" si="312"/>
        <v>0</v>
      </c>
      <c r="BA1650">
        <f t="shared" ref="BA1650:BA1713" si="313">IF($AK1650=1,M1650,0)</f>
        <v>0</v>
      </c>
      <c r="BB1650">
        <f t="shared" ref="BB1650:BB1713" si="314">IF($AK1650=1,N1650,0)</f>
        <v>0</v>
      </c>
      <c r="BC1650">
        <f t="shared" ref="BC1650:BC1713" si="315">IF($AK1650=1,O1650,0)</f>
        <v>0</v>
      </c>
      <c r="BD1650">
        <f t="shared" ref="BD1650:BD1713" si="316">IF($AK1650=1,P1650,0)</f>
        <v>0</v>
      </c>
    </row>
    <row r="1651" spans="1:56" x14ac:dyDescent="0.3">
      <c r="A1651" s="7">
        <v>1908</v>
      </c>
      <c r="B1651" s="6">
        <v>174116</v>
      </c>
      <c r="C1651" s="7">
        <v>0</v>
      </c>
      <c r="D1651" s="7">
        <v>0</v>
      </c>
      <c r="E1651" s="7">
        <f t="shared" ref="E1651:E1714" si="317">SUM(C1651:D1651)</f>
        <v>0</v>
      </c>
      <c r="F1651" s="7">
        <v>38</v>
      </c>
      <c r="G1651" s="7">
        <v>0</v>
      </c>
      <c r="H1651" s="7">
        <v>0</v>
      </c>
      <c r="I1651" s="7">
        <v>0</v>
      </c>
      <c r="J1651" s="7">
        <v>1</v>
      </c>
      <c r="K1651" s="7">
        <v>0</v>
      </c>
      <c r="L1651" s="7" t="str" cm="1">
        <f t="array" ref="L1651">_xlfn.IFS(G1651=1,G$1,H1651=1,H$1,I1651=1,I$1,J1651=1,J$1,K1651=1,K$1)</f>
        <v>Single</v>
      </c>
      <c r="M1651" s="7">
        <v>0</v>
      </c>
      <c r="N1651" s="7">
        <v>0</v>
      </c>
      <c r="O1651" s="7">
        <v>0</v>
      </c>
      <c r="P1651" s="7">
        <v>0</v>
      </c>
      <c r="Q1651" s="7" t="e" cm="1">
        <f t="array" ref="Q1651">_xlfn.IFS(M1651=1,M$1,N1651=1,N$1,O1651=1,O$1,P1651=1,P$1)</f>
        <v>#N/A</v>
      </c>
      <c r="R1651" t="s">
        <v>42</v>
      </c>
      <c r="S1651" s="7">
        <v>53</v>
      </c>
      <c r="T1651" s="7">
        <v>2046</v>
      </c>
      <c r="U1651" s="7">
        <v>261</v>
      </c>
      <c r="V1651" s="7">
        <v>1654</v>
      </c>
      <c r="W1651" s="7">
        <v>341</v>
      </c>
      <c r="X1651" s="7">
        <v>129</v>
      </c>
      <c r="Y1651" s="7">
        <v>390</v>
      </c>
      <c r="Z1651" s="7">
        <v>4041</v>
      </c>
      <c r="AA1651" s="7">
        <v>1</v>
      </c>
      <c r="AB1651" s="7">
        <v>4</v>
      </c>
      <c r="AC1651" s="7">
        <v>4</v>
      </c>
      <c r="AD1651" s="7">
        <v>10</v>
      </c>
      <c r="AE1651" s="7">
        <v>2</v>
      </c>
      <c r="AF1651" s="7">
        <v>0</v>
      </c>
      <c r="AG1651" s="7">
        <v>1</v>
      </c>
      <c r="AH1651" s="7">
        <v>0</v>
      </c>
      <c r="AI1651" s="7">
        <v>0</v>
      </c>
      <c r="AJ1651" s="7">
        <v>0</v>
      </c>
      <c r="AK1651" s="7">
        <v>0</v>
      </c>
      <c r="AL1651" s="7">
        <v>0</v>
      </c>
      <c r="AM1651" s="8">
        <v>43987</v>
      </c>
      <c r="AO1651">
        <f t="shared" si="306"/>
        <v>0</v>
      </c>
      <c r="AP1651">
        <f t="shared" si="307"/>
        <v>0</v>
      </c>
      <c r="AQ1651">
        <f t="shared" si="308"/>
        <v>1</v>
      </c>
      <c r="AR1651">
        <f t="shared" si="309"/>
        <v>0</v>
      </c>
      <c r="AS1651">
        <f t="shared" si="310"/>
        <v>0</v>
      </c>
      <c r="AU1651">
        <f t="shared" si="312"/>
        <v>0</v>
      </c>
      <c r="AV1651">
        <f t="shared" si="312"/>
        <v>0</v>
      </c>
      <c r="AW1651">
        <f t="shared" si="312"/>
        <v>0</v>
      </c>
      <c r="AX1651">
        <f t="shared" si="312"/>
        <v>0</v>
      </c>
      <c r="AY1651">
        <f t="shared" si="312"/>
        <v>0</v>
      </c>
      <c r="BA1651">
        <f t="shared" si="313"/>
        <v>0</v>
      </c>
      <c r="BB1651">
        <f t="shared" si="314"/>
        <v>0</v>
      </c>
      <c r="BC1651">
        <f t="shared" si="315"/>
        <v>0</v>
      </c>
      <c r="BD1651">
        <f t="shared" si="316"/>
        <v>0</v>
      </c>
    </row>
    <row r="1652" spans="1:56" x14ac:dyDescent="0.3">
      <c r="A1652" s="7">
        <v>1731</v>
      </c>
      <c r="B1652" s="6">
        <v>183443</v>
      </c>
      <c r="C1652" s="7">
        <v>0</v>
      </c>
      <c r="D1652" s="7">
        <v>0</v>
      </c>
      <c r="E1652" s="7">
        <f t="shared" si="317"/>
        <v>0</v>
      </c>
      <c r="F1652" s="7">
        <v>48</v>
      </c>
      <c r="G1652" s="7">
        <v>0</v>
      </c>
      <c r="H1652" s="7">
        <v>0</v>
      </c>
      <c r="I1652" s="7">
        <v>1</v>
      </c>
      <c r="J1652" s="7">
        <v>0</v>
      </c>
      <c r="K1652" s="7">
        <v>0</v>
      </c>
      <c r="L1652" s="7" t="str" cm="1">
        <f t="array" ref="L1652">_xlfn.IFS(G1652=1,G$1,H1652=1,H$1,I1652=1,I$1,J1652=1,J$1,K1652=1,K$1)</f>
        <v>Together</v>
      </c>
      <c r="M1652" s="7">
        <v>0</v>
      </c>
      <c r="N1652" s="7">
        <v>0</v>
      </c>
      <c r="O1652" s="7">
        <v>0</v>
      </c>
      <c r="P1652" s="7">
        <v>1</v>
      </c>
      <c r="Q1652" s="7" t="str" cm="1">
        <f t="array" ref="Q1652">_xlfn.IFS(M1652=1,M$1,N1652=1,N$1,O1652=1,O$1,P1652=1,P$1)</f>
        <v>PhD</v>
      </c>
      <c r="R1652" t="s">
        <v>40</v>
      </c>
      <c r="S1652" s="7">
        <v>89</v>
      </c>
      <c r="T1652" s="7">
        <v>1139</v>
      </c>
      <c r="U1652" s="7">
        <v>92</v>
      </c>
      <c r="V1652" s="7">
        <v>1631</v>
      </c>
      <c r="W1652" s="7">
        <v>121</v>
      </c>
      <c r="X1652" s="7">
        <v>123</v>
      </c>
      <c r="Y1652" s="7">
        <v>185</v>
      </c>
      <c r="Z1652" s="7">
        <v>2922</v>
      </c>
      <c r="AA1652" s="7">
        <v>1</v>
      </c>
      <c r="AB1652" s="7">
        <v>6</v>
      </c>
      <c r="AC1652" s="7">
        <v>10</v>
      </c>
      <c r="AD1652" s="7">
        <v>5</v>
      </c>
      <c r="AE1652" s="7">
        <v>2</v>
      </c>
      <c r="AF1652" s="7">
        <v>0</v>
      </c>
      <c r="AG1652" s="7">
        <v>0</v>
      </c>
      <c r="AH1652" s="7">
        <v>0</v>
      </c>
      <c r="AI1652" s="7">
        <v>0</v>
      </c>
      <c r="AJ1652" s="7">
        <v>0</v>
      </c>
      <c r="AK1652" s="7">
        <v>0</v>
      </c>
      <c r="AL1652" s="7">
        <v>0</v>
      </c>
      <c r="AM1652" s="8">
        <v>43988</v>
      </c>
      <c r="AO1652">
        <f t="shared" si="306"/>
        <v>0</v>
      </c>
      <c r="AP1652">
        <f t="shared" si="307"/>
        <v>0</v>
      </c>
      <c r="AQ1652">
        <f t="shared" si="308"/>
        <v>0</v>
      </c>
      <c r="AR1652">
        <f t="shared" si="309"/>
        <v>0</v>
      </c>
      <c r="AS1652">
        <f t="shared" si="310"/>
        <v>0</v>
      </c>
      <c r="AU1652">
        <f t="shared" si="312"/>
        <v>0</v>
      </c>
      <c r="AV1652">
        <f t="shared" si="312"/>
        <v>0</v>
      </c>
      <c r="AW1652">
        <f t="shared" si="312"/>
        <v>0</v>
      </c>
      <c r="AX1652">
        <f t="shared" si="312"/>
        <v>0</v>
      </c>
      <c r="AY1652">
        <f t="shared" si="312"/>
        <v>0</v>
      </c>
      <c r="BA1652">
        <f t="shared" si="313"/>
        <v>0</v>
      </c>
      <c r="BB1652">
        <f t="shared" si="314"/>
        <v>0</v>
      </c>
      <c r="BC1652">
        <f t="shared" si="315"/>
        <v>0</v>
      </c>
      <c r="BD1652">
        <f t="shared" si="316"/>
        <v>0</v>
      </c>
    </row>
    <row r="1653" spans="1:56" x14ac:dyDescent="0.3">
      <c r="A1653" s="7">
        <v>1035</v>
      </c>
      <c r="B1653" s="6">
        <v>167353</v>
      </c>
      <c r="C1653" s="7">
        <v>0</v>
      </c>
      <c r="D1653" s="7">
        <v>1</v>
      </c>
      <c r="E1653" s="7">
        <f t="shared" si="317"/>
        <v>1</v>
      </c>
      <c r="F1653" s="7">
        <v>50</v>
      </c>
      <c r="G1653" s="7">
        <v>0</v>
      </c>
      <c r="H1653" s="7">
        <v>1</v>
      </c>
      <c r="I1653" s="7">
        <v>0</v>
      </c>
      <c r="J1653" s="7">
        <v>0</v>
      </c>
      <c r="K1653" s="7">
        <v>0</v>
      </c>
      <c r="L1653" s="7" t="str" cm="1">
        <f t="array" ref="L1653">_xlfn.IFS(G1653=1,G$1,H1653=1,H$1,I1653=1,I$1,J1653=1,J$1,K1653=1,K$1)</f>
        <v>Married</v>
      </c>
      <c r="M1653" s="7">
        <v>0</v>
      </c>
      <c r="N1653" s="7">
        <v>0</v>
      </c>
      <c r="O1653" s="7">
        <v>0</v>
      </c>
      <c r="P1653" s="7">
        <v>1</v>
      </c>
      <c r="Q1653" s="7" t="str" cm="1">
        <f t="array" ref="Q1653">_xlfn.IFS(M1653=1,M$1,N1653=1,N$1,O1653=1,O$1,P1653=1,P$1)</f>
        <v>PhD</v>
      </c>
      <c r="R1653" t="s">
        <v>40</v>
      </c>
      <c r="S1653" s="7">
        <v>37</v>
      </c>
      <c r="T1653" s="7">
        <v>1744</v>
      </c>
      <c r="U1653" s="7">
        <v>42</v>
      </c>
      <c r="V1653" s="7">
        <v>375</v>
      </c>
      <c r="W1653" s="7">
        <v>0</v>
      </c>
      <c r="X1653" s="7">
        <v>20</v>
      </c>
      <c r="Y1653" s="7">
        <v>87</v>
      </c>
      <c r="Z1653" s="7">
        <v>2095</v>
      </c>
      <c r="AA1653" s="7">
        <v>5</v>
      </c>
      <c r="AB1653" s="7">
        <v>5</v>
      </c>
      <c r="AC1653" s="7">
        <v>6</v>
      </c>
      <c r="AD1653" s="7">
        <v>12</v>
      </c>
      <c r="AE1653" s="7">
        <v>2</v>
      </c>
      <c r="AF1653" s="7">
        <v>0</v>
      </c>
      <c r="AG1653" s="7">
        <v>0</v>
      </c>
      <c r="AH1653" s="7">
        <v>0</v>
      </c>
      <c r="AI1653" s="7">
        <v>0</v>
      </c>
      <c r="AJ1653" s="7">
        <v>0</v>
      </c>
      <c r="AK1653" s="7">
        <v>0</v>
      </c>
      <c r="AL1653" s="7">
        <v>0</v>
      </c>
      <c r="AM1653" s="8">
        <v>43988</v>
      </c>
      <c r="AO1653">
        <f t="shared" si="306"/>
        <v>0</v>
      </c>
      <c r="AP1653">
        <f t="shared" si="307"/>
        <v>0</v>
      </c>
      <c r="AQ1653">
        <f t="shared" si="308"/>
        <v>0</v>
      </c>
      <c r="AR1653">
        <f t="shared" si="309"/>
        <v>0</v>
      </c>
      <c r="AS1653">
        <f t="shared" si="310"/>
        <v>0</v>
      </c>
      <c r="AU1653">
        <f t="shared" si="312"/>
        <v>0</v>
      </c>
      <c r="AV1653">
        <f t="shared" si="312"/>
        <v>0</v>
      </c>
      <c r="AW1653">
        <f t="shared" si="312"/>
        <v>0</v>
      </c>
      <c r="AX1653">
        <f t="shared" si="312"/>
        <v>0</v>
      </c>
      <c r="AY1653">
        <f t="shared" si="312"/>
        <v>0</v>
      </c>
      <c r="BA1653">
        <f t="shared" si="313"/>
        <v>0</v>
      </c>
      <c r="BB1653">
        <f t="shared" si="314"/>
        <v>0</v>
      </c>
      <c r="BC1653">
        <f t="shared" si="315"/>
        <v>0</v>
      </c>
      <c r="BD1653">
        <f t="shared" si="316"/>
        <v>0</v>
      </c>
    </row>
    <row r="1654" spans="1:56" x14ac:dyDescent="0.3">
      <c r="A1654" s="7">
        <v>2183</v>
      </c>
      <c r="B1654" s="6">
        <v>151412</v>
      </c>
      <c r="C1654" s="7">
        <v>0</v>
      </c>
      <c r="D1654" s="7">
        <v>1</v>
      </c>
      <c r="E1654" s="7">
        <f t="shared" si="317"/>
        <v>1</v>
      </c>
      <c r="F1654" s="7">
        <v>62</v>
      </c>
      <c r="G1654" s="7">
        <v>0</v>
      </c>
      <c r="H1654" s="7">
        <v>1</v>
      </c>
      <c r="I1654" s="7">
        <v>0</v>
      </c>
      <c r="J1654" s="7">
        <v>0</v>
      </c>
      <c r="K1654" s="7">
        <v>0</v>
      </c>
      <c r="L1654" s="7" t="str" cm="1">
        <f t="array" ref="L1654">_xlfn.IFS(G1654=1,G$1,H1654=1,H$1,I1654=1,I$1,J1654=1,J$1,K1654=1,K$1)</f>
        <v>Married</v>
      </c>
      <c r="M1654" s="7">
        <v>0</v>
      </c>
      <c r="N1654" s="7">
        <v>0</v>
      </c>
      <c r="O1654" s="7">
        <v>1</v>
      </c>
      <c r="P1654" s="7">
        <v>0</v>
      </c>
      <c r="Q1654" s="7" t="str" cm="1">
        <f t="array" ref="Q1654">_xlfn.IFS(M1654=1,M$1,N1654=1,N$1,O1654=1,O$1,P1654=1,P$1)</f>
        <v>Master</v>
      </c>
      <c r="R1654" t="s">
        <v>43</v>
      </c>
      <c r="S1654" s="7">
        <v>42</v>
      </c>
      <c r="T1654" s="7">
        <v>412</v>
      </c>
      <c r="U1654" s="7">
        <v>9</v>
      </c>
      <c r="V1654" s="7">
        <v>85</v>
      </c>
      <c r="W1654" s="7">
        <v>12</v>
      </c>
      <c r="X1654" s="7">
        <v>15</v>
      </c>
      <c r="Y1654" s="7">
        <v>41</v>
      </c>
      <c r="Z1654" s="7">
        <v>492</v>
      </c>
      <c r="AA1654" s="7">
        <v>2</v>
      </c>
      <c r="AB1654" s="7">
        <v>3</v>
      </c>
      <c r="AC1654" s="7">
        <v>2</v>
      </c>
      <c r="AD1654" s="7">
        <v>4</v>
      </c>
      <c r="AE1654" s="7">
        <v>4</v>
      </c>
      <c r="AF1654" s="7">
        <v>0</v>
      </c>
      <c r="AG1654" s="7">
        <v>0</v>
      </c>
      <c r="AH1654" s="7">
        <v>0</v>
      </c>
      <c r="AI1654" s="7">
        <v>0</v>
      </c>
      <c r="AJ1654" s="7">
        <v>0</v>
      </c>
      <c r="AK1654" s="7">
        <v>0</v>
      </c>
      <c r="AL1654" s="7">
        <v>0</v>
      </c>
      <c r="AM1654" s="8">
        <v>43988</v>
      </c>
      <c r="AO1654">
        <f t="shared" si="306"/>
        <v>0</v>
      </c>
      <c r="AP1654">
        <f t="shared" si="307"/>
        <v>0</v>
      </c>
      <c r="AQ1654">
        <f t="shared" si="308"/>
        <v>0</v>
      </c>
      <c r="AR1654">
        <f t="shared" si="309"/>
        <v>0</v>
      </c>
      <c r="AS1654">
        <f t="shared" si="310"/>
        <v>0</v>
      </c>
      <c r="AU1654">
        <f t="shared" si="312"/>
        <v>0</v>
      </c>
      <c r="AV1654">
        <f t="shared" si="312"/>
        <v>0</v>
      </c>
      <c r="AW1654">
        <f t="shared" si="312"/>
        <v>0</v>
      </c>
      <c r="AX1654">
        <f t="shared" si="312"/>
        <v>0</v>
      </c>
      <c r="AY1654">
        <f t="shared" si="312"/>
        <v>0</v>
      </c>
      <c r="BA1654">
        <f t="shared" si="313"/>
        <v>0</v>
      </c>
      <c r="BB1654">
        <f t="shared" si="314"/>
        <v>0</v>
      </c>
      <c r="BC1654">
        <f t="shared" si="315"/>
        <v>0</v>
      </c>
      <c r="BD1654">
        <f t="shared" si="316"/>
        <v>0</v>
      </c>
    </row>
    <row r="1655" spans="1:56" x14ac:dyDescent="0.3">
      <c r="A1655" s="7">
        <v>1723</v>
      </c>
      <c r="B1655" s="6">
        <v>148767</v>
      </c>
      <c r="C1655" s="7">
        <v>1</v>
      </c>
      <c r="D1655" s="7">
        <v>2</v>
      </c>
      <c r="E1655" s="7">
        <f t="shared" si="317"/>
        <v>3</v>
      </c>
      <c r="F1655" s="7">
        <v>70</v>
      </c>
      <c r="G1655" s="7">
        <v>0</v>
      </c>
      <c r="H1655" s="7">
        <v>0</v>
      </c>
      <c r="I1655" s="7">
        <v>0</v>
      </c>
      <c r="J1655" s="7">
        <v>1</v>
      </c>
      <c r="K1655" s="7">
        <v>0</v>
      </c>
      <c r="L1655" s="7" t="str" cm="1">
        <f t="array" ref="L1655">_xlfn.IFS(G1655=1,G$1,H1655=1,H$1,I1655=1,I$1,J1655=1,J$1,K1655=1,K$1)</f>
        <v>Single</v>
      </c>
      <c r="M1655" s="7">
        <v>0</v>
      </c>
      <c r="N1655" s="7">
        <v>0</v>
      </c>
      <c r="O1655" s="7">
        <v>0</v>
      </c>
      <c r="P1655" s="7">
        <v>1</v>
      </c>
      <c r="Q1655" s="7" t="str" cm="1">
        <f t="array" ref="Q1655">_xlfn.IFS(M1655=1,M$1,N1655=1,N$1,O1655=1,O$1,P1655=1,P$1)</f>
        <v>PhD</v>
      </c>
      <c r="R1655" t="s">
        <v>41</v>
      </c>
      <c r="S1655" s="7">
        <v>79</v>
      </c>
      <c r="T1655" s="7">
        <v>85</v>
      </c>
      <c r="U1655" s="7">
        <v>3</v>
      </c>
      <c r="V1655" s="7">
        <v>64</v>
      </c>
      <c r="W1655" s="7">
        <v>9</v>
      </c>
      <c r="X1655" s="7">
        <v>0</v>
      </c>
      <c r="Y1655" s="7">
        <v>31</v>
      </c>
      <c r="Z1655" s="7">
        <v>131</v>
      </c>
      <c r="AA1655" s="7">
        <v>3</v>
      </c>
      <c r="AB1655" s="7">
        <v>2</v>
      </c>
      <c r="AC1655" s="7">
        <v>1</v>
      </c>
      <c r="AD1655" s="7">
        <v>3</v>
      </c>
      <c r="AE1655" s="7">
        <v>5</v>
      </c>
      <c r="AF1655" s="7">
        <v>0</v>
      </c>
      <c r="AG1655" s="7">
        <v>0</v>
      </c>
      <c r="AH1655" s="7">
        <v>0</v>
      </c>
      <c r="AI1655" s="7">
        <v>0</v>
      </c>
      <c r="AJ1655" s="7">
        <v>0</v>
      </c>
      <c r="AK1655" s="7">
        <v>0</v>
      </c>
      <c r="AL1655" s="7">
        <v>0</v>
      </c>
      <c r="AM1655" s="8">
        <v>43989</v>
      </c>
      <c r="AO1655">
        <f t="shared" si="306"/>
        <v>0</v>
      </c>
      <c r="AP1655">
        <f t="shared" si="307"/>
        <v>0</v>
      </c>
      <c r="AQ1655">
        <f t="shared" si="308"/>
        <v>0</v>
      </c>
      <c r="AR1655">
        <f t="shared" si="309"/>
        <v>0</v>
      </c>
      <c r="AS1655">
        <f t="shared" si="310"/>
        <v>0</v>
      </c>
      <c r="AU1655">
        <f t="shared" si="312"/>
        <v>0</v>
      </c>
      <c r="AV1655">
        <f t="shared" si="312"/>
        <v>0</v>
      </c>
      <c r="AW1655">
        <f t="shared" si="312"/>
        <v>0</v>
      </c>
      <c r="AX1655">
        <f t="shared" si="312"/>
        <v>0</v>
      </c>
      <c r="AY1655">
        <f t="shared" si="312"/>
        <v>0</v>
      </c>
      <c r="BA1655">
        <f t="shared" si="313"/>
        <v>0</v>
      </c>
      <c r="BB1655">
        <f t="shared" si="314"/>
        <v>0</v>
      </c>
      <c r="BC1655">
        <f t="shared" si="315"/>
        <v>0</v>
      </c>
      <c r="BD1655">
        <f t="shared" si="316"/>
        <v>0</v>
      </c>
    </row>
    <row r="1656" spans="1:56" x14ac:dyDescent="0.3">
      <c r="A1656" s="7">
        <v>1444</v>
      </c>
      <c r="B1656" s="6">
        <v>160597</v>
      </c>
      <c r="C1656" s="7">
        <v>0</v>
      </c>
      <c r="D1656" s="7">
        <v>1</v>
      </c>
      <c r="E1656" s="7">
        <f t="shared" si="317"/>
        <v>1</v>
      </c>
      <c r="F1656" s="7">
        <v>56</v>
      </c>
      <c r="G1656" s="7">
        <v>0</v>
      </c>
      <c r="H1656" s="7">
        <v>1</v>
      </c>
      <c r="I1656" s="7">
        <v>0</v>
      </c>
      <c r="J1656" s="7">
        <v>0</v>
      </c>
      <c r="K1656" s="7">
        <v>0</v>
      </c>
      <c r="L1656" s="7" t="str" cm="1">
        <f t="array" ref="L1656">_xlfn.IFS(G1656=1,G$1,H1656=1,H$1,I1656=1,I$1,J1656=1,J$1,K1656=1,K$1)</f>
        <v>Married</v>
      </c>
      <c r="M1656" s="7">
        <v>0</v>
      </c>
      <c r="N1656" s="7">
        <v>1</v>
      </c>
      <c r="O1656" s="7">
        <v>0</v>
      </c>
      <c r="P1656" s="7">
        <v>0</v>
      </c>
      <c r="Q1656" s="7" t="str" cm="1">
        <f t="array" ref="Q1656">_xlfn.IFS(M1656=1,M$1,N1656=1,N$1,O1656=1,O$1,P1656=1,P$1)</f>
        <v>Graduate</v>
      </c>
      <c r="R1656" t="s">
        <v>39</v>
      </c>
      <c r="S1656" s="7">
        <v>2</v>
      </c>
      <c r="T1656" s="7">
        <v>1383</v>
      </c>
      <c r="U1656" s="7">
        <v>0</v>
      </c>
      <c r="V1656" s="7">
        <v>681</v>
      </c>
      <c r="W1656" s="7">
        <v>85</v>
      </c>
      <c r="X1656" s="7">
        <v>42</v>
      </c>
      <c r="Y1656" s="7">
        <v>175</v>
      </c>
      <c r="Z1656" s="7">
        <v>2017</v>
      </c>
      <c r="AA1656" s="7">
        <v>4</v>
      </c>
      <c r="AB1656" s="7">
        <v>2</v>
      </c>
      <c r="AC1656" s="7">
        <v>2</v>
      </c>
      <c r="AD1656" s="7">
        <v>8</v>
      </c>
      <c r="AE1656" s="7">
        <v>7</v>
      </c>
      <c r="AF1656" s="7">
        <v>0</v>
      </c>
      <c r="AG1656" s="7">
        <v>0</v>
      </c>
      <c r="AH1656" s="7">
        <v>0</v>
      </c>
      <c r="AI1656" s="7">
        <v>1</v>
      </c>
      <c r="AJ1656" s="7">
        <v>0</v>
      </c>
      <c r="AK1656" s="7">
        <v>0</v>
      </c>
      <c r="AL1656" s="7">
        <v>1</v>
      </c>
      <c r="AM1656" s="8">
        <v>43989</v>
      </c>
      <c r="AO1656">
        <f t="shared" si="306"/>
        <v>0</v>
      </c>
      <c r="AP1656">
        <f t="shared" si="307"/>
        <v>0</v>
      </c>
      <c r="AQ1656">
        <f t="shared" si="308"/>
        <v>0</v>
      </c>
      <c r="AR1656">
        <f t="shared" si="309"/>
        <v>0</v>
      </c>
      <c r="AS1656">
        <f t="shared" si="310"/>
        <v>0</v>
      </c>
      <c r="AU1656">
        <f t="shared" si="312"/>
        <v>0</v>
      </c>
      <c r="AV1656">
        <f t="shared" si="312"/>
        <v>0</v>
      </c>
      <c r="AW1656">
        <f t="shared" si="312"/>
        <v>0</v>
      </c>
      <c r="AX1656">
        <f t="shared" si="312"/>
        <v>0</v>
      </c>
      <c r="AY1656">
        <f t="shared" si="312"/>
        <v>0</v>
      </c>
      <c r="BA1656">
        <f t="shared" si="313"/>
        <v>0</v>
      </c>
      <c r="BB1656">
        <f t="shared" si="314"/>
        <v>0</v>
      </c>
      <c r="BC1656">
        <f t="shared" si="315"/>
        <v>0</v>
      </c>
      <c r="BD1656">
        <f t="shared" si="316"/>
        <v>0</v>
      </c>
    </row>
    <row r="1657" spans="1:56" x14ac:dyDescent="0.3">
      <c r="A1657" s="7">
        <v>1659</v>
      </c>
      <c r="B1657" s="6">
        <v>170337</v>
      </c>
      <c r="C1657" s="7">
        <v>0</v>
      </c>
      <c r="D1657" s="7">
        <v>0</v>
      </c>
      <c r="E1657" s="7">
        <f t="shared" si="317"/>
        <v>0</v>
      </c>
      <c r="F1657" s="7">
        <v>41</v>
      </c>
      <c r="G1657" s="7">
        <v>0</v>
      </c>
      <c r="H1657" s="7">
        <v>0</v>
      </c>
      <c r="I1657" s="7">
        <v>0</v>
      </c>
      <c r="J1657" s="7">
        <v>1</v>
      </c>
      <c r="K1657" s="7">
        <v>0</v>
      </c>
      <c r="L1657" s="7" t="str" cm="1">
        <f t="array" ref="L1657">_xlfn.IFS(G1657=1,G$1,H1657=1,H$1,I1657=1,I$1,J1657=1,J$1,K1657=1,K$1)</f>
        <v>Single</v>
      </c>
      <c r="M1657" s="7">
        <v>0</v>
      </c>
      <c r="N1657" s="7">
        <v>1</v>
      </c>
      <c r="O1657" s="7">
        <v>0</v>
      </c>
      <c r="P1657" s="7">
        <v>0</v>
      </c>
      <c r="Q1657" s="7" t="str" cm="1">
        <f t="array" ref="Q1657">_xlfn.IFS(M1657=1,M$1,N1657=1,N$1,O1657=1,O$1,P1657=1,P$1)</f>
        <v>Graduate</v>
      </c>
      <c r="R1657" t="s">
        <v>40</v>
      </c>
      <c r="S1657" s="7">
        <v>75</v>
      </c>
      <c r="T1657" s="7">
        <v>453</v>
      </c>
      <c r="U1657" s="7">
        <v>196</v>
      </c>
      <c r="V1657" s="7">
        <v>361</v>
      </c>
      <c r="W1657" s="7">
        <v>61</v>
      </c>
      <c r="X1657" s="7">
        <v>104</v>
      </c>
      <c r="Y1657" s="7">
        <v>220</v>
      </c>
      <c r="Z1657" s="7">
        <v>954</v>
      </c>
      <c r="AA1657" s="7">
        <v>1</v>
      </c>
      <c r="AB1657" s="7">
        <v>2</v>
      </c>
      <c r="AC1657" s="7">
        <v>2</v>
      </c>
      <c r="AD1657" s="7">
        <v>12</v>
      </c>
      <c r="AE1657" s="7">
        <v>1</v>
      </c>
      <c r="AF1657" s="7">
        <v>0</v>
      </c>
      <c r="AG1657" s="7">
        <v>0</v>
      </c>
      <c r="AH1657" s="7">
        <v>0</v>
      </c>
      <c r="AI1657" s="7">
        <v>0</v>
      </c>
      <c r="AJ1657" s="7">
        <v>0</v>
      </c>
      <c r="AK1657" s="7">
        <v>0</v>
      </c>
      <c r="AL1657" s="7">
        <v>0</v>
      </c>
      <c r="AM1657" s="8">
        <v>43990</v>
      </c>
      <c r="AO1657">
        <f t="shared" si="306"/>
        <v>0</v>
      </c>
      <c r="AP1657">
        <f t="shared" si="307"/>
        <v>0</v>
      </c>
      <c r="AQ1657">
        <f t="shared" si="308"/>
        <v>0</v>
      </c>
      <c r="AR1657">
        <f t="shared" si="309"/>
        <v>0</v>
      </c>
      <c r="AS1657">
        <f t="shared" si="310"/>
        <v>0</v>
      </c>
      <c r="AU1657">
        <f t="shared" si="312"/>
        <v>0</v>
      </c>
      <c r="AV1657">
        <f t="shared" si="312"/>
        <v>0</v>
      </c>
      <c r="AW1657">
        <f t="shared" si="312"/>
        <v>0</v>
      </c>
      <c r="AX1657">
        <f t="shared" si="312"/>
        <v>0</v>
      </c>
      <c r="AY1657">
        <f t="shared" si="312"/>
        <v>0</v>
      </c>
      <c r="BA1657">
        <f t="shared" si="313"/>
        <v>0</v>
      </c>
      <c r="BB1657">
        <f t="shared" si="314"/>
        <v>0</v>
      </c>
      <c r="BC1657">
        <f t="shared" si="315"/>
        <v>0</v>
      </c>
      <c r="BD1657">
        <f t="shared" si="316"/>
        <v>0</v>
      </c>
    </row>
    <row r="1658" spans="1:56" x14ac:dyDescent="0.3">
      <c r="A1658" s="7">
        <v>2974</v>
      </c>
      <c r="B1658" s="6">
        <v>167506</v>
      </c>
      <c r="C1658" s="7">
        <v>0</v>
      </c>
      <c r="D1658" s="7">
        <v>1</v>
      </c>
      <c r="E1658" s="7">
        <f t="shared" si="317"/>
        <v>1</v>
      </c>
      <c r="F1658" s="7">
        <v>40</v>
      </c>
      <c r="G1658" s="7">
        <v>0</v>
      </c>
      <c r="H1658" s="7">
        <v>0</v>
      </c>
      <c r="I1658" s="7">
        <v>0</v>
      </c>
      <c r="J1658" s="7">
        <v>1</v>
      </c>
      <c r="K1658" s="7">
        <v>0</v>
      </c>
      <c r="L1658" s="7" t="str" cm="1">
        <f t="array" ref="L1658">_xlfn.IFS(G1658=1,G$1,H1658=1,H$1,I1658=1,I$1,J1658=1,J$1,K1658=1,K$1)</f>
        <v>Single</v>
      </c>
      <c r="M1658" s="7">
        <v>0</v>
      </c>
      <c r="N1658" s="7">
        <v>0</v>
      </c>
      <c r="O1658" s="7">
        <v>0</v>
      </c>
      <c r="P1658" s="7">
        <v>0</v>
      </c>
      <c r="Q1658" s="7" t="e" cm="1">
        <f t="array" ref="Q1658">_xlfn.IFS(M1658=1,M$1,N1658=1,N$1,O1658=1,O$1,P1658=1,P$1)</f>
        <v>#N/A</v>
      </c>
      <c r="R1658" t="s">
        <v>39</v>
      </c>
      <c r="S1658" s="7">
        <v>73</v>
      </c>
      <c r="T1658" s="7">
        <v>223</v>
      </c>
      <c r="U1658" s="7">
        <v>94</v>
      </c>
      <c r="V1658" s="7">
        <v>166</v>
      </c>
      <c r="W1658" s="7">
        <v>82</v>
      </c>
      <c r="X1658" s="7">
        <v>89</v>
      </c>
      <c r="Y1658" s="7">
        <v>166</v>
      </c>
      <c r="Z1658" s="7">
        <v>489</v>
      </c>
      <c r="AA1658" s="7">
        <v>1</v>
      </c>
      <c r="AB1658" s="7">
        <v>4</v>
      </c>
      <c r="AC1658" s="7">
        <v>1</v>
      </c>
      <c r="AD1658" s="7">
        <v>6</v>
      </c>
      <c r="AE1658" s="7">
        <v>3</v>
      </c>
      <c r="AF1658" s="7">
        <v>0</v>
      </c>
      <c r="AG1658" s="7">
        <v>0</v>
      </c>
      <c r="AH1658" s="7">
        <v>0</v>
      </c>
      <c r="AI1658" s="7">
        <v>0</v>
      </c>
      <c r="AJ1658" s="7">
        <v>0</v>
      </c>
      <c r="AK1658" s="7">
        <v>0</v>
      </c>
      <c r="AL1658" s="7">
        <v>0</v>
      </c>
      <c r="AM1658" s="8">
        <v>43990</v>
      </c>
      <c r="AO1658">
        <f t="shared" si="306"/>
        <v>0</v>
      </c>
      <c r="AP1658">
        <f t="shared" si="307"/>
        <v>0</v>
      </c>
      <c r="AQ1658">
        <f t="shared" si="308"/>
        <v>0</v>
      </c>
      <c r="AR1658">
        <f t="shared" si="309"/>
        <v>0</v>
      </c>
      <c r="AS1658">
        <f t="shared" si="310"/>
        <v>0</v>
      </c>
      <c r="AU1658">
        <f t="shared" si="312"/>
        <v>0</v>
      </c>
      <c r="AV1658">
        <f t="shared" si="312"/>
        <v>0</v>
      </c>
      <c r="AW1658">
        <f t="shared" si="312"/>
        <v>0</v>
      </c>
      <c r="AX1658">
        <f t="shared" si="312"/>
        <v>0</v>
      </c>
      <c r="AY1658">
        <f t="shared" si="312"/>
        <v>0</v>
      </c>
      <c r="BA1658">
        <f t="shared" si="313"/>
        <v>0</v>
      </c>
      <c r="BB1658">
        <f t="shared" si="314"/>
        <v>0</v>
      </c>
      <c r="BC1658">
        <f t="shared" si="315"/>
        <v>0</v>
      </c>
      <c r="BD1658">
        <f t="shared" si="316"/>
        <v>0</v>
      </c>
    </row>
    <row r="1659" spans="1:56" x14ac:dyDescent="0.3">
      <c r="A1659" s="7">
        <v>2683</v>
      </c>
      <c r="B1659" s="6">
        <v>164813</v>
      </c>
      <c r="C1659" s="7">
        <v>1</v>
      </c>
      <c r="D1659" s="7">
        <v>0</v>
      </c>
      <c r="E1659" s="7">
        <f t="shared" si="317"/>
        <v>1</v>
      </c>
      <c r="F1659" s="7">
        <v>42</v>
      </c>
      <c r="G1659" s="7">
        <v>0</v>
      </c>
      <c r="H1659" s="7">
        <v>1</v>
      </c>
      <c r="I1659" s="7">
        <v>0</v>
      </c>
      <c r="J1659" s="7">
        <v>0</v>
      </c>
      <c r="K1659" s="7">
        <v>0</v>
      </c>
      <c r="L1659" s="7" t="str" cm="1">
        <f t="array" ref="L1659">_xlfn.IFS(G1659=1,G$1,H1659=1,H$1,I1659=1,I$1,J1659=1,J$1,K1659=1,K$1)</f>
        <v>Married</v>
      </c>
      <c r="M1659" s="7">
        <v>0</v>
      </c>
      <c r="N1659" s="7">
        <v>1</v>
      </c>
      <c r="O1659" s="7">
        <v>0</v>
      </c>
      <c r="P1659" s="7">
        <v>0</v>
      </c>
      <c r="Q1659" s="7" t="str" cm="1">
        <f t="array" ref="Q1659">_xlfn.IFS(M1659=1,M$1,N1659=1,N$1,O1659=1,O$1,P1659=1,P$1)</f>
        <v>Graduate</v>
      </c>
      <c r="R1659" t="s">
        <v>41</v>
      </c>
      <c r="S1659" s="7">
        <v>81</v>
      </c>
      <c r="T1659" s="7">
        <v>745</v>
      </c>
      <c r="U1659" s="7">
        <v>0</v>
      </c>
      <c r="V1659" s="7">
        <v>315</v>
      </c>
      <c r="W1659" s="7">
        <v>455</v>
      </c>
      <c r="X1659" s="7">
        <v>247</v>
      </c>
      <c r="Y1659" s="7">
        <v>132</v>
      </c>
      <c r="Z1659" s="7">
        <v>1630</v>
      </c>
      <c r="AA1659" s="7">
        <v>1</v>
      </c>
      <c r="AB1659" s="7">
        <v>7</v>
      </c>
      <c r="AC1659" s="7">
        <v>2</v>
      </c>
      <c r="AD1659" s="7">
        <v>10</v>
      </c>
      <c r="AE1659" s="7">
        <v>5</v>
      </c>
      <c r="AF1659" s="7">
        <v>0</v>
      </c>
      <c r="AG1659" s="7">
        <v>0</v>
      </c>
      <c r="AH1659" s="7">
        <v>0</v>
      </c>
      <c r="AI1659" s="7">
        <v>0</v>
      </c>
      <c r="AJ1659" s="7">
        <v>0</v>
      </c>
      <c r="AK1659" s="7">
        <v>0</v>
      </c>
      <c r="AL1659" s="7">
        <v>0</v>
      </c>
      <c r="AM1659" s="8">
        <v>43990</v>
      </c>
      <c r="AO1659">
        <f t="shared" si="306"/>
        <v>0</v>
      </c>
      <c r="AP1659">
        <f t="shared" si="307"/>
        <v>0</v>
      </c>
      <c r="AQ1659">
        <f t="shared" si="308"/>
        <v>0</v>
      </c>
      <c r="AR1659">
        <f t="shared" si="309"/>
        <v>0</v>
      </c>
      <c r="AS1659">
        <f t="shared" si="310"/>
        <v>0</v>
      </c>
      <c r="AU1659">
        <f t="shared" si="312"/>
        <v>0</v>
      </c>
      <c r="AV1659">
        <f t="shared" si="312"/>
        <v>0</v>
      </c>
      <c r="AW1659">
        <f t="shared" si="312"/>
        <v>0</v>
      </c>
      <c r="AX1659">
        <f t="shared" si="312"/>
        <v>0</v>
      </c>
      <c r="AY1659">
        <f t="shared" si="312"/>
        <v>0</v>
      </c>
      <c r="BA1659">
        <f t="shared" si="313"/>
        <v>0</v>
      </c>
      <c r="BB1659">
        <f t="shared" si="314"/>
        <v>0</v>
      </c>
      <c r="BC1659">
        <f t="shared" si="315"/>
        <v>0</v>
      </c>
      <c r="BD1659">
        <f t="shared" si="316"/>
        <v>0</v>
      </c>
    </row>
    <row r="1660" spans="1:56" x14ac:dyDescent="0.3">
      <c r="A1660" s="7">
        <v>1374</v>
      </c>
      <c r="B1660" s="6">
        <v>190300</v>
      </c>
      <c r="C1660" s="7">
        <v>0</v>
      </c>
      <c r="D1660" s="7">
        <v>0</v>
      </c>
      <c r="E1660" s="7">
        <f t="shared" si="317"/>
        <v>0</v>
      </c>
      <c r="F1660" s="7">
        <v>41</v>
      </c>
      <c r="G1660" s="7">
        <v>0</v>
      </c>
      <c r="H1660" s="7">
        <v>0</v>
      </c>
      <c r="I1660" s="7">
        <v>1</v>
      </c>
      <c r="J1660" s="7">
        <v>0</v>
      </c>
      <c r="K1660" s="7">
        <v>0</v>
      </c>
      <c r="L1660" s="7" t="str" cm="1">
        <f t="array" ref="L1660">_xlfn.IFS(G1660=1,G$1,H1660=1,H$1,I1660=1,I$1,J1660=1,J$1,K1660=1,K$1)</f>
        <v>Together</v>
      </c>
      <c r="M1660" s="7">
        <v>0</v>
      </c>
      <c r="N1660" s="7">
        <v>1</v>
      </c>
      <c r="O1660" s="7">
        <v>0</v>
      </c>
      <c r="P1660" s="7">
        <v>0</v>
      </c>
      <c r="Q1660" s="7" t="str" cm="1">
        <f t="array" ref="Q1660">_xlfn.IFS(M1660=1,M$1,N1660=1,N$1,O1660=1,O$1,P1660=1,P$1)</f>
        <v>Graduate</v>
      </c>
      <c r="R1660" t="s">
        <v>42</v>
      </c>
      <c r="S1660" s="7">
        <v>7</v>
      </c>
      <c r="T1660" s="7">
        <v>1252</v>
      </c>
      <c r="U1660" s="7">
        <v>282</v>
      </c>
      <c r="V1660" s="7">
        <v>1656</v>
      </c>
      <c r="W1660" s="7">
        <v>70</v>
      </c>
      <c r="X1660" s="7">
        <v>282</v>
      </c>
      <c r="Y1660" s="7">
        <v>120</v>
      </c>
      <c r="Z1660" s="7">
        <v>3422</v>
      </c>
      <c r="AA1660" s="7">
        <v>0</v>
      </c>
      <c r="AB1660" s="7">
        <v>5</v>
      </c>
      <c r="AC1660" s="7">
        <v>6</v>
      </c>
      <c r="AD1660" s="7">
        <v>8</v>
      </c>
      <c r="AE1660" s="7">
        <v>1</v>
      </c>
      <c r="AF1660" s="7">
        <v>0</v>
      </c>
      <c r="AG1660" s="7">
        <v>0</v>
      </c>
      <c r="AH1660" s="7">
        <v>1</v>
      </c>
      <c r="AI1660" s="7">
        <v>0</v>
      </c>
      <c r="AJ1660" s="7">
        <v>0</v>
      </c>
      <c r="AK1660" s="7">
        <v>0</v>
      </c>
      <c r="AL1660" s="7">
        <v>0</v>
      </c>
      <c r="AM1660" s="8">
        <v>43991</v>
      </c>
      <c r="AO1660">
        <f t="shared" si="306"/>
        <v>0</v>
      </c>
      <c r="AP1660">
        <f t="shared" si="307"/>
        <v>0</v>
      </c>
      <c r="AQ1660">
        <f t="shared" si="308"/>
        <v>0</v>
      </c>
      <c r="AR1660">
        <f t="shared" si="309"/>
        <v>0</v>
      </c>
      <c r="AS1660">
        <f t="shared" si="310"/>
        <v>0</v>
      </c>
      <c r="AU1660">
        <f t="shared" si="312"/>
        <v>0</v>
      </c>
      <c r="AV1660">
        <f t="shared" si="312"/>
        <v>0</v>
      </c>
      <c r="AW1660">
        <f t="shared" si="312"/>
        <v>0</v>
      </c>
      <c r="AX1660">
        <f t="shared" si="312"/>
        <v>0</v>
      </c>
      <c r="AY1660">
        <f t="shared" si="312"/>
        <v>0</v>
      </c>
      <c r="BA1660">
        <f t="shared" si="313"/>
        <v>0</v>
      </c>
      <c r="BB1660">
        <f t="shared" si="314"/>
        <v>0</v>
      </c>
      <c r="BC1660">
        <f t="shared" si="315"/>
        <v>0</v>
      </c>
      <c r="BD1660">
        <f t="shared" si="316"/>
        <v>0</v>
      </c>
    </row>
    <row r="1661" spans="1:56" x14ac:dyDescent="0.3">
      <c r="A1661" s="7">
        <v>1959</v>
      </c>
      <c r="B1661" s="6">
        <v>135704</v>
      </c>
      <c r="C1661" s="7">
        <v>1</v>
      </c>
      <c r="D1661" s="7">
        <v>1</v>
      </c>
      <c r="E1661" s="7">
        <f t="shared" si="317"/>
        <v>2</v>
      </c>
      <c r="F1661" s="7">
        <v>68</v>
      </c>
      <c r="G1661" s="7">
        <v>0</v>
      </c>
      <c r="H1661" s="7">
        <v>1</v>
      </c>
      <c r="I1661" s="7">
        <v>0</v>
      </c>
      <c r="J1661" s="7">
        <v>0</v>
      </c>
      <c r="K1661" s="7">
        <v>0</v>
      </c>
      <c r="L1661" s="7" t="str" cm="1">
        <f t="array" ref="L1661">_xlfn.IFS(G1661=1,G$1,H1661=1,H$1,I1661=1,I$1,J1661=1,J$1,K1661=1,K$1)</f>
        <v>Married</v>
      </c>
      <c r="M1661" s="7">
        <v>0</v>
      </c>
      <c r="N1661" s="7">
        <v>1</v>
      </c>
      <c r="O1661" s="7">
        <v>0</v>
      </c>
      <c r="P1661" s="7">
        <v>0</v>
      </c>
      <c r="Q1661" s="7" t="str" cm="1">
        <f t="array" ref="Q1661">_xlfn.IFS(M1661=1,M$1,N1661=1,N$1,O1661=1,O$1,P1661=1,P$1)</f>
        <v>Graduate</v>
      </c>
      <c r="R1661" t="s">
        <v>40</v>
      </c>
      <c r="S1661" s="7">
        <v>54</v>
      </c>
      <c r="T1661" s="7">
        <v>114</v>
      </c>
      <c r="U1661" s="7">
        <v>34</v>
      </c>
      <c r="V1661" s="7">
        <v>46</v>
      </c>
      <c r="W1661" s="7">
        <v>8</v>
      </c>
      <c r="X1661" s="7">
        <v>42</v>
      </c>
      <c r="Y1661" s="7">
        <v>114</v>
      </c>
      <c r="Z1661" s="7">
        <v>129</v>
      </c>
      <c r="AA1661" s="7">
        <v>3</v>
      </c>
      <c r="AB1661" s="7">
        <v>2</v>
      </c>
      <c r="AC1661" s="7">
        <v>0</v>
      </c>
      <c r="AD1661" s="7">
        <v>4</v>
      </c>
      <c r="AE1661" s="7">
        <v>4</v>
      </c>
      <c r="AF1661" s="7">
        <v>0</v>
      </c>
      <c r="AG1661" s="7">
        <v>0</v>
      </c>
      <c r="AH1661" s="7">
        <v>0</v>
      </c>
      <c r="AI1661" s="7">
        <v>0</v>
      </c>
      <c r="AJ1661" s="7">
        <v>0</v>
      </c>
      <c r="AK1661" s="7">
        <v>0</v>
      </c>
      <c r="AL1661" s="7">
        <v>0</v>
      </c>
      <c r="AM1661" s="8">
        <v>43991</v>
      </c>
      <c r="AO1661">
        <f t="shared" si="306"/>
        <v>0</v>
      </c>
      <c r="AP1661">
        <f t="shared" si="307"/>
        <v>0</v>
      </c>
      <c r="AQ1661">
        <f t="shared" si="308"/>
        <v>0</v>
      </c>
      <c r="AR1661">
        <f t="shared" si="309"/>
        <v>0</v>
      </c>
      <c r="AS1661">
        <f t="shared" si="310"/>
        <v>0</v>
      </c>
      <c r="AU1661">
        <f t="shared" si="312"/>
        <v>0</v>
      </c>
      <c r="AV1661">
        <f t="shared" si="312"/>
        <v>0</v>
      </c>
      <c r="AW1661">
        <f t="shared" si="312"/>
        <v>0</v>
      </c>
      <c r="AX1661">
        <f t="shared" si="312"/>
        <v>0</v>
      </c>
      <c r="AY1661">
        <f t="shared" si="312"/>
        <v>0</v>
      </c>
      <c r="BA1661">
        <f t="shared" si="313"/>
        <v>0</v>
      </c>
      <c r="BB1661">
        <f t="shared" si="314"/>
        <v>0</v>
      </c>
      <c r="BC1661">
        <f t="shared" si="315"/>
        <v>0</v>
      </c>
      <c r="BD1661">
        <f t="shared" si="316"/>
        <v>0</v>
      </c>
    </row>
    <row r="1662" spans="1:56" x14ac:dyDescent="0.3">
      <c r="A1662" s="7">
        <v>1333</v>
      </c>
      <c r="B1662" s="6">
        <v>133181</v>
      </c>
      <c r="C1662" s="7">
        <v>1</v>
      </c>
      <c r="D1662" s="7">
        <v>0</v>
      </c>
      <c r="E1662" s="7">
        <f t="shared" si="317"/>
        <v>1</v>
      </c>
      <c r="F1662" s="7">
        <v>44</v>
      </c>
      <c r="G1662" s="7">
        <v>0</v>
      </c>
      <c r="H1662" s="7">
        <v>1</v>
      </c>
      <c r="I1662" s="7">
        <v>0</v>
      </c>
      <c r="J1662" s="7">
        <v>0</v>
      </c>
      <c r="K1662" s="7">
        <v>0</v>
      </c>
      <c r="L1662" s="7" t="str" cm="1">
        <f t="array" ref="L1662">_xlfn.IFS(G1662=1,G$1,H1662=1,H$1,I1662=1,I$1,J1662=1,J$1,K1662=1,K$1)</f>
        <v>Married</v>
      </c>
      <c r="M1662" s="7">
        <v>0</v>
      </c>
      <c r="N1662" s="7">
        <v>0</v>
      </c>
      <c r="O1662" s="7">
        <v>1</v>
      </c>
      <c r="P1662" s="7">
        <v>0</v>
      </c>
      <c r="Q1662" s="7" t="str" cm="1">
        <f t="array" ref="Q1662">_xlfn.IFS(M1662=1,M$1,N1662=1,N$1,O1662=1,O$1,P1662=1,P$1)</f>
        <v>Master</v>
      </c>
      <c r="R1662" t="s">
        <v>41</v>
      </c>
      <c r="S1662" s="7">
        <v>90</v>
      </c>
      <c r="T1662" s="7">
        <v>36</v>
      </c>
      <c r="U1662" s="7">
        <v>0</v>
      </c>
      <c r="V1662" s="7">
        <v>12</v>
      </c>
      <c r="W1662" s="7">
        <v>0</v>
      </c>
      <c r="X1662" s="7">
        <v>0</v>
      </c>
      <c r="Y1662" s="7">
        <v>16</v>
      </c>
      <c r="Z1662" s="7">
        <v>32</v>
      </c>
      <c r="AA1662" s="7">
        <v>1</v>
      </c>
      <c r="AB1662" s="7">
        <v>1</v>
      </c>
      <c r="AC1662" s="7">
        <v>0</v>
      </c>
      <c r="AD1662" s="7">
        <v>2</v>
      </c>
      <c r="AE1662" s="7">
        <v>6</v>
      </c>
      <c r="AF1662" s="7">
        <v>1</v>
      </c>
      <c r="AG1662" s="7">
        <v>0</v>
      </c>
      <c r="AH1662" s="7">
        <v>0</v>
      </c>
      <c r="AI1662" s="7">
        <v>0</v>
      </c>
      <c r="AJ1662" s="7">
        <v>0</v>
      </c>
      <c r="AK1662" s="7">
        <v>0</v>
      </c>
      <c r="AL1662" s="7">
        <v>0</v>
      </c>
      <c r="AM1662" s="8">
        <v>43991</v>
      </c>
      <c r="AO1662">
        <f t="shared" si="306"/>
        <v>0</v>
      </c>
      <c r="AP1662">
        <f t="shared" si="307"/>
        <v>0</v>
      </c>
      <c r="AQ1662">
        <f t="shared" si="308"/>
        <v>0</v>
      </c>
      <c r="AR1662">
        <f t="shared" si="309"/>
        <v>0</v>
      </c>
      <c r="AS1662">
        <f t="shared" si="310"/>
        <v>0</v>
      </c>
      <c r="AU1662">
        <f t="shared" si="312"/>
        <v>0</v>
      </c>
      <c r="AV1662">
        <f t="shared" si="312"/>
        <v>0</v>
      </c>
      <c r="AW1662">
        <f t="shared" si="312"/>
        <v>0</v>
      </c>
      <c r="AX1662">
        <f t="shared" si="312"/>
        <v>0</v>
      </c>
      <c r="AY1662">
        <f t="shared" si="312"/>
        <v>0</v>
      </c>
      <c r="BA1662">
        <f t="shared" si="313"/>
        <v>0</v>
      </c>
      <c r="BB1662">
        <f t="shared" si="314"/>
        <v>0</v>
      </c>
      <c r="BC1662">
        <f t="shared" si="315"/>
        <v>0</v>
      </c>
      <c r="BD1662">
        <f t="shared" si="316"/>
        <v>0</v>
      </c>
    </row>
    <row r="1663" spans="1:56" x14ac:dyDescent="0.3">
      <c r="A1663" s="7">
        <v>1889</v>
      </c>
      <c r="B1663" s="6">
        <v>147889</v>
      </c>
      <c r="C1663" s="7">
        <v>1</v>
      </c>
      <c r="D1663" s="7">
        <v>0</v>
      </c>
      <c r="E1663" s="7">
        <f t="shared" si="317"/>
        <v>1</v>
      </c>
      <c r="F1663" s="7">
        <v>46</v>
      </c>
      <c r="G1663" s="7">
        <v>0</v>
      </c>
      <c r="H1663" s="7">
        <v>0</v>
      </c>
      <c r="I1663" s="7">
        <v>1</v>
      </c>
      <c r="J1663" s="7">
        <v>0</v>
      </c>
      <c r="K1663" s="7">
        <v>0</v>
      </c>
      <c r="L1663" s="7" t="str" cm="1">
        <f t="array" ref="L1663">_xlfn.IFS(G1663=1,G$1,H1663=1,H$1,I1663=1,I$1,J1663=1,J$1,K1663=1,K$1)</f>
        <v>Together</v>
      </c>
      <c r="M1663" s="7">
        <v>0</v>
      </c>
      <c r="N1663" s="7">
        <v>1</v>
      </c>
      <c r="O1663" s="7">
        <v>0</v>
      </c>
      <c r="P1663" s="7">
        <v>0</v>
      </c>
      <c r="Q1663" s="7" t="str" cm="1">
        <f t="array" ref="Q1663">_xlfn.IFS(M1663=1,M$1,N1663=1,N$1,O1663=1,O$1,P1663=1,P$1)</f>
        <v>Graduate</v>
      </c>
      <c r="R1663" t="s">
        <v>43</v>
      </c>
      <c r="S1663" s="7">
        <v>94</v>
      </c>
      <c r="T1663" s="7">
        <v>90</v>
      </c>
      <c r="U1663" s="7">
        <v>0</v>
      </c>
      <c r="V1663" s="7">
        <v>90</v>
      </c>
      <c r="W1663" s="7">
        <v>0</v>
      </c>
      <c r="X1663" s="7">
        <v>15</v>
      </c>
      <c r="Y1663" s="7">
        <v>12</v>
      </c>
      <c r="Z1663" s="7">
        <v>182</v>
      </c>
      <c r="AA1663" s="7">
        <v>1</v>
      </c>
      <c r="AB1663" s="7">
        <v>2</v>
      </c>
      <c r="AC1663" s="7">
        <v>0</v>
      </c>
      <c r="AD1663" s="7">
        <v>3</v>
      </c>
      <c r="AE1663" s="7">
        <v>5</v>
      </c>
      <c r="AF1663" s="7">
        <v>0</v>
      </c>
      <c r="AG1663" s="7">
        <v>0</v>
      </c>
      <c r="AH1663" s="7">
        <v>0</v>
      </c>
      <c r="AI1663" s="7">
        <v>0</v>
      </c>
      <c r="AJ1663" s="7">
        <v>0</v>
      </c>
      <c r="AK1663" s="7">
        <v>0</v>
      </c>
      <c r="AL1663" s="7">
        <v>0</v>
      </c>
      <c r="AM1663" s="8">
        <v>43992</v>
      </c>
      <c r="AO1663">
        <f t="shared" si="306"/>
        <v>0</v>
      </c>
      <c r="AP1663">
        <f t="shared" si="307"/>
        <v>0</v>
      </c>
      <c r="AQ1663">
        <f t="shared" si="308"/>
        <v>0</v>
      </c>
      <c r="AR1663">
        <f t="shared" si="309"/>
        <v>0</v>
      </c>
      <c r="AS1663">
        <f t="shared" si="310"/>
        <v>0</v>
      </c>
      <c r="AU1663">
        <f t="shared" si="312"/>
        <v>0</v>
      </c>
      <c r="AV1663">
        <f t="shared" si="312"/>
        <v>0</v>
      </c>
      <c r="AW1663">
        <f t="shared" si="312"/>
        <v>0</v>
      </c>
      <c r="AX1663">
        <f t="shared" si="312"/>
        <v>0</v>
      </c>
      <c r="AY1663">
        <f t="shared" si="312"/>
        <v>0</v>
      </c>
      <c r="BA1663">
        <f t="shared" si="313"/>
        <v>0</v>
      </c>
      <c r="BB1663">
        <f t="shared" si="314"/>
        <v>0</v>
      </c>
      <c r="BC1663">
        <f t="shared" si="315"/>
        <v>0</v>
      </c>
      <c r="BD1663">
        <f t="shared" si="316"/>
        <v>0</v>
      </c>
    </row>
    <row r="1664" spans="1:56" x14ac:dyDescent="0.3">
      <c r="A1664" s="7">
        <v>1638</v>
      </c>
      <c r="B1664" s="6">
        <v>161278</v>
      </c>
      <c r="C1664" s="7">
        <v>0</v>
      </c>
      <c r="D1664" s="7">
        <v>1</v>
      </c>
      <c r="E1664" s="7">
        <f t="shared" si="317"/>
        <v>1</v>
      </c>
      <c r="F1664" s="7">
        <v>67</v>
      </c>
      <c r="G1664" s="7">
        <v>0</v>
      </c>
      <c r="H1664" s="7">
        <v>0</v>
      </c>
      <c r="I1664" s="7">
        <v>1</v>
      </c>
      <c r="J1664" s="7">
        <v>0</v>
      </c>
      <c r="K1664" s="7">
        <v>0</v>
      </c>
      <c r="L1664" s="7" t="str" cm="1">
        <f t="array" ref="L1664">_xlfn.IFS(G1664=1,G$1,H1664=1,H$1,I1664=1,I$1,J1664=1,J$1,K1664=1,K$1)</f>
        <v>Together</v>
      </c>
      <c r="M1664" s="7">
        <v>0</v>
      </c>
      <c r="N1664" s="7">
        <v>1</v>
      </c>
      <c r="O1664" s="7">
        <v>0</v>
      </c>
      <c r="P1664" s="7">
        <v>0</v>
      </c>
      <c r="Q1664" s="7" t="str" cm="1">
        <f t="array" ref="Q1664">_xlfn.IFS(M1664=1,M$1,N1664=1,N$1,O1664=1,O$1,P1664=1,P$1)</f>
        <v>Graduate</v>
      </c>
      <c r="R1664" t="s">
        <v>42</v>
      </c>
      <c r="S1664" s="7">
        <v>87</v>
      </c>
      <c r="T1664" s="7">
        <v>292</v>
      </c>
      <c r="U1664" s="7">
        <v>8</v>
      </c>
      <c r="V1664" s="7">
        <v>74</v>
      </c>
      <c r="W1664" s="7">
        <v>5</v>
      </c>
      <c r="X1664" s="7">
        <v>16</v>
      </c>
      <c r="Y1664" s="7">
        <v>39</v>
      </c>
      <c r="Z1664" s="7">
        <v>355</v>
      </c>
      <c r="AA1664" s="7">
        <v>2</v>
      </c>
      <c r="AB1664" s="7">
        <v>3</v>
      </c>
      <c r="AC1664" s="7">
        <v>1</v>
      </c>
      <c r="AD1664" s="7">
        <v>4</v>
      </c>
      <c r="AE1664" s="7">
        <v>6</v>
      </c>
      <c r="AF1664" s="7">
        <v>0</v>
      </c>
      <c r="AG1664" s="7">
        <v>0</v>
      </c>
      <c r="AH1664" s="7">
        <v>0</v>
      </c>
      <c r="AI1664" s="7">
        <v>0</v>
      </c>
      <c r="AJ1664" s="7">
        <v>0</v>
      </c>
      <c r="AK1664" s="7">
        <v>0</v>
      </c>
      <c r="AL1664" s="7">
        <v>0</v>
      </c>
      <c r="AM1664" s="8">
        <v>43992</v>
      </c>
      <c r="AO1664">
        <f t="shared" si="306"/>
        <v>0</v>
      </c>
      <c r="AP1664">
        <f t="shared" si="307"/>
        <v>0</v>
      </c>
      <c r="AQ1664">
        <f t="shared" si="308"/>
        <v>0</v>
      </c>
      <c r="AR1664">
        <f t="shared" si="309"/>
        <v>0</v>
      </c>
      <c r="AS1664">
        <f t="shared" si="310"/>
        <v>0</v>
      </c>
      <c r="AU1664">
        <f t="shared" si="312"/>
        <v>0</v>
      </c>
      <c r="AV1664">
        <f t="shared" si="312"/>
        <v>0</v>
      </c>
      <c r="AW1664">
        <f t="shared" si="312"/>
        <v>0</v>
      </c>
      <c r="AX1664">
        <f t="shared" si="312"/>
        <v>0</v>
      </c>
      <c r="AY1664">
        <f t="shared" si="312"/>
        <v>0</v>
      </c>
      <c r="BA1664">
        <f t="shared" si="313"/>
        <v>0</v>
      </c>
      <c r="BB1664">
        <f t="shared" si="314"/>
        <v>0</v>
      </c>
      <c r="BC1664">
        <f t="shared" si="315"/>
        <v>0</v>
      </c>
      <c r="BD1664">
        <f t="shared" si="316"/>
        <v>0</v>
      </c>
    </row>
    <row r="1665" spans="1:56" x14ac:dyDescent="0.3">
      <c r="A1665" s="7">
        <v>2939</v>
      </c>
      <c r="B1665" s="6">
        <v>148877</v>
      </c>
      <c r="C1665" s="7">
        <v>0</v>
      </c>
      <c r="D1665" s="7">
        <v>1</v>
      </c>
      <c r="E1665" s="7">
        <f t="shared" si="317"/>
        <v>1</v>
      </c>
      <c r="F1665" s="7">
        <v>54</v>
      </c>
      <c r="G1665" s="7">
        <v>1</v>
      </c>
      <c r="H1665" s="7">
        <v>0</v>
      </c>
      <c r="I1665" s="7">
        <v>0</v>
      </c>
      <c r="J1665" s="7">
        <v>0</v>
      </c>
      <c r="K1665" s="7">
        <v>0</v>
      </c>
      <c r="L1665" s="7" t="str" cm="1">
        <f t="array" ref="L1665">_xlfn.IFS(G1665=1,G$1,H1665=1,H$1,I1665=1,I$1,J1665=1,J$1,K1665=1,K$1)</f>
        <v>Divorced</v>
      </c>
      <c r="M1665" s="7">
        <v>0</v>
      </c>
      <c r="N1665" s="7">
        <v>1</v>
      </c>
      <c r="O1665" s="7">
        <v>0</v>
      </c>
      <c r="P1665" s="7">
        <v>0</v>
      </c>
      <c r="Q1665" s="7" t="str" cm="1">
        <f t="array" ref="Q1665">_xlfn.IFS(M1665=1,M$1,N1665=1,N$1,O1665=1,O$1,P1665=1,P$1)</f>
        <v>Graduate</v>
      </c>
      <c r="R1665" t="s">
        <v>43</v>
      </c>
      <c r="S1665" s="7">
        <v>27</v>
      </c>
      <c r="T1665" s="7">
        <v>311</v>
      </c>
      <c r="U1665" s="7">
        <v>3</v>
      </c>
      <c r="V1665" s="7">
        <v>46</v>
      </c>
      <c r="W1665" s="7">
        <v>6</v>
      </c>
      <c r="X1665" s="7">
        <v>0</v>
      </c>
      <c r="Y1665" s="7">
        <v>73</v>
      </c>
      <c r="Z1665" s="7">
        <v>292</v>
      </c>
      <c r="AA1665" s="7">
        <v>1</v>
      </c>
      <c r="AB1665" s="7">
        <v>3</v>
      </c>
      <c r="AC1665" s="7">
        <v>0</v>
      </c>
      <c r="AD1665" s="7">
        <v>4</v>
      </c>
      <c r="AE1665" s="7">
        <v>7</v>
      </c>
      <c r="AF1665" s="7">
        <v>0</v>
      </c>
      <c r="AG1665" s="7">
        <v>0</v>
      </c>
      <c r="AH1665" s="7">
        <v>0</v>
      </c>
      <c r="AI1665" s="7">
        <v>0</v>
      </c>
      <c r="AJ1665" s="7">
        <v>0</v>
      </c>
      <c r="AK1665" s="7">
        <v>0</v>
      </c>
      <c r="AL1665" s="7">
        <v>0</v>
      </c>
      <c r="AM1665" s="8">
        <v>43993</v>
      </c>
      <c r="AO1665">
        <f t="shared" si="306"/>
        <v>0</v>
      </c>
      <c r="AP1665">
        <f t="shared" si="307"/>
        <v>0</v>
      </c>
      <c r="AQ1665">
        <f t="shared" si="308"/>
        <v>0</v>
      </c>
      <c r="AR1665">
        <f t="shared" si="309"/>
        <v>0</v>
      </c>
      <c r="AS1665">
        <f t="shared" si="310"/>
        <v>0</v>
      </c>
      <c r="AU1665">
        <f t="shared" si="312"/>
        <v>0</v>
      </c>
      <c r="AV1665">
        <f t="shared" si="312"/>
        <v>0</v>
      </c>
      <c r="AW1665">
        <f t="shared" si="312"/>
        <v>0</v>
      </c>
      <c r="AX1665">
        <f t="shared" si="312"/>
        <v>0</v>
      </c>
      <c r="AY1665">
        <f t="shared" si="312"/>
        <v>0</v>
      </c>
      <c r="BA1665">
        <f t="shared" si="313"/>
        <v>0</v>
      </c>
      <c r="BB1665">
        <f t="shared" si="314"/>
        <v>0</v>
      </c>
      <c r="BC1665">
        <f t="shared" si="315"/>
        <v>0</v>
      </c>
      <c r="BD1665">
        <f t="shared" si="316"/>
        <v>0</v>
      </c>
    </row>
    <row r="1666" spans="1:56" x14ac:dyDescent="0.3">
      <c r="A1666" s="7">
        <v>1152</v>
      </c>
      <c r="B1666" s="6">
        <v>123228</v>
      </c>
      <c r="C1666" s="7">
        <v>1</v>
      </c>
      <c r="D1666" s="7">
        <v>0</v>
      </c>
      <c r="E1666" s="7">
        <f t="shared" si="317"/>
        <v>1</v>
      </c>
      <c r="F1666" s="7">
        <v>36</v>
      </c>
      <c r="G1666" s="7">
        <v>0</v>
      </c>
      <c r="H1666" s="7">
        <v>1</v>
      </c>
      <c r="I1666" s="7">
        <v>0</v>
      </c>
      <c r="J1666" s="7">
        <v>0</v>
      </c>
      <c r="K1666" s="7">
        <v>0</v>
      </c>
      <c r="L1666" s="7" t="str" cm="1">
        <f t="array" ref="L1666">_xlfn.IFS(G1666=1,G$1,H1666=1,H$1,I1666=1,I$1,J1666=1,J$1,K1666=1,K$1)</f>
        <v>Married</v>
      </c>
      <c r="M1666" s="7">
        <v>0</v>
      </c>
      <c r="N1666" s="7">
        <v>1</v>
      </c>
      <c r="O1666" s="7">
        <v>0</v>
      </c>
      <c r="P1666" s="7">
        <v>0</v>
      </c>
      <c r="Q1666" s="7" t="str" cm="1">
        <f t="array" ref="Q1666">_xlfn.IFS(M1666=1,M$1,N1666=1,N$1,O1666=1,O$1,P1666=1,P$1)</f>
        <v>Graduate</v>
      </c>
      <c r="R1666" t="s">
        <v>42</v>
      </c>
      <c r="S1666" s="7">
        <v>91</v>
      </c>
      <c r="T1666" s="7">
        <v>281</v>
      </c>
      <c r="U1666" s="7">
        <v>16</v>
      </c>
      <c r="V1666" s="7">
        <v>260</v>
      </c>
      <c r="W1666" s="7">
        <v>37</v>
      </c>
      <c r="X1666" s="7">
        <v>21</v>
      </c>
      <c r="Y1666" s="7">
        <v>27</v>
      </c>
      <c r="Z1666" s="7">
        <v>589</v>
      </c>
      <c r="AA1666" s="7">
        <v>4</v>
      </c>
      <c r="AB1666" s="7">
        <v>3</v>
      </c>
      <c r="AC1666" s="7">
        <v>0</v>
      </c>
      <c r="AD1666" s="7">
        <v>4</v>
      </c>
      <c r="AE1666" s="7">
        <v>8</v>
      </c>
      <c r="AF1666" s="7">
        <v>0</v>
      </c>
      <c r="AG1666" s="7">
        <v>0</v>
      </c>
      <c r="AH1666" s="7">
        <v>0</v>
      </c>
      <c r="AI1666" s="7">
        <v>0</v>
      </c>
      <c r="AJ1666" s="7">
        <v>0</v>
      </c>
      <c r="AK1666" s="7">
        <v>0</v>
      </c>
      <c r="AL1666" s="7">
        <v>0</v>
      </c>
      <c r="AM1666" s="8">
        <v>43993</v>
      </c>
      <c r="AO1666">
        <f t="shared" ref="AO1666:AO1729" si="318">IF($AG1666=1,G1666,0)</f>
        <v>0</v>
      </c>
      <c r="AP1666">
        <f t="shared" ref="AP1666:AP1729" si="319">IF($AG1666=1,H1666,0)</f>
        <v>0</v>
      </c>
      <c r="AQ1666">
        <f t="shared" ref="AQ1666:AQ1729" si="320">IF($AG1666=1,J1666,0)</f>
        <v>0</v>
      </c>
      <c r="AR1666">
        <f t="shared" ref="AR1666:AR1729" si="321">IF($AG1666=1,I1666,0)</f>
        <v>0</v>
      </c>
      <c r="AS1666">
        <f t="shared" ref="AS1666:AS1729" si="322">IF($AG1666=1,K1666,0)</f>
        <v>0</v>
      </c>
      <c r="AU1666">
        <f t="shared" si="312"/>
        <v>0</v>
      </c>
      <c r="AV1666">
        <f t="shared" si="312"/>
        <v>0</v>
      </c>
      <c r="AW1666">
        <f t="shared" si="312"/>
        <v>0</v>
      </c>
      <c r="AX1666">
        <f t="shared" si="312"/>
        <v>0</v>
      </c>
      <c r="AY1666">
        <f t="shared" si="312"/>
        <v>0</v>
      </c>
      <c r="BA1666">
        <f t="shared" si="313"/>
        <v>0</v>
      </c>
      <c r="BB1666">
        <f t="shared" si="314"/>
        <v>0</v>
      </c>
      <c r="BC1666">
        <f t="shared" si="315"/>
        <v>0</v>
      </c>
      <c r="BD1666">
        <f t="shared" si="316"/>
        <v>0</v>
      </c>
    </row>
    <row r="1667" spans="1:56" x14ac:dyDescent="0.3">
      <c r="A1667" s="7">
        <v>1852</v>
      </c>
      <c r="B1667" s="6">
        <v>162450</v>
      </c>
      <c r="C1667" s="7">
        <v>0</v>
      </c>
      <c r="D1667" s="7">
        <v>1</v>
      </c>
      <c r="E1667" s="7">
        <f t="shared" si="317"/>
        <v>1</v>
      </c>
      <c r="F1667" s="7">
        <v>61</v>
      </c>
      <c r="G1667" s="7">
        <v>0</v>
      </c>
      <c r="H1667" s="7">
        <v>0</v>
      </c>
      <c r="I1667" s="7">
        <v>0</v>
      </c>
      <c r="J1667" s="7">
        <v>1</v>
      </c>
      <c r="K1667" s="7">
        <v>0</v>
      </c>
      <c r="L1667" s="7" t="str" cm="1">
        <f t="array" ref="L1667">_xlfn.IFS(G1667=1,G$1,H1667=1,H$1,I1667=1,I$1,J1667=1,J$1,K1667=1,K$1)</f>
        <v>Single</v>
      </c>
      <c r="M1667" s="7">
        <v>0</v>
      </c>
      <c r="N1667" s="7">
        <v>1</v>
      </c>
      <c r="O1667" s="7">
        <v>0</v>
      </c>
      <c r="P1667" s="7">
        <v>0</v>
      </c>
      <c r="Q1667" s="7" t="str" cm="1">
        <f t="array" ref="Q1667">_xlfn.IFS(M1667=1,M$1,N1667=1,N$1,O1667=1,O$1,P1667=1,P$1)</f>
        <v>Graduate</v>
      </c>
      <c r="R1667" t="s">
        <v>39</v>
      </c>
      <c r="S1667" s="7">
        <v>61</v>
      </c>
      <c r="T1667" s="7">
        <v>1340</v>
      </c>
      <c r="U1667" s="7">
        <v>122</v>
      </c>
      <c r="V1667" s="7">
        <v>695</v>
      </c>
      <c r="W1667" s="7">
        <v>161</v>
      </c>
      <c r="X1667" s="7">
        <v>172</v>
      </c>
      <c r="Y1667" s="7">
        <v>99</v>
      </c>
      <c r="Z1667" s="7">
        <v>2391</v>
      </c>
      <c r="AA1667" s="7">
        <v>2</v>
      </c>
      <c r="AB1667" s="7">
        <v>5</v>
      </c>
      <c r="AC1667" s="7">
        <v>5</v>
      </c>
      <c r="AD1667" s="7">
        <v>4</v>
      </c>
      <c r="AE1667" s="7">
        <v>3</v>
      </c>
      <c r="AF1667" s="7">
        <v>0</v>
      </c>
      <c r="AG1667" s="7">
        <v>1</v>
      </c>
      <c r="AH1667" s="7">
        <v>0</v>
      </c>
      <c r="AI1667" s="7">
        <v>0</v>
      </c>
      <c r="AJ1667" s="7">
        <v>0</v>
      </c>
      <c r="AK1667" s="7">
        <v>0</v>
      </c>
      <c r="AL1667" s="7">
        <v>0</v>
      </c>
      <c r="AM1667" s="8">
        <v>43994</v>
      </c>
      <c r="AO1667">
        <f t="shared" si="318"/>
        <v>0</v>
      </c>
      <c r="AP1667">
        <f t="shared" si="319"/>
        <v>0</v>
      </c>
      <c r="AQ1667">
        <f t="shared" si="320"/>
        <v>1</v>
      </c>
      <c r="AR1667">
        <f t="shared" si="321"/>
        <v>0</v>
      </c>
      <c r="AS1667">
        <f t="shared" si="322"/>
        <v>0</v>
      </c>
      <c r="AU1667">
        <f t="shared" si="312"/>
        <v>0</v>
      </c>
      <c r="AV1667">
        <f t="shared" si="312"/>
        <v>0</v>
      </c>
      <c r="AW1667">
        <f t="shared" si="312"/>
        <v>0</v>
      </c>
      <c r="AX1667">
        <f t="shared" si="312"/>
        <v>0</v>
      </c>
      <c r="AY1667">
        <f t="shared" si="312"/>
        <v>0</v>
      </c>
      <c r="BA1667">
        <f t="shared" si="313"/>
        <v>0</v>
      </c>
      <c r="BB1667">
        <f t="shared" si="314"/>
        <v>0</v>
      </c>
      <c r="BC1667">
        <f t="shared" si="315"/>
        <v>0</v>
      </c>
      <c r="BD1667">
        <f t="shared" si="316"/>
        <v>0</v>
      </c>
    </row>
    <row r="1668" spans="1:56" x14ac:dyDescent="0.3">
      <c r="A1668" s="7">
        <v>1530</v>
      </c>
      <c r="B1668" s="6">
        <v>185620</v>
      </c>
      <c r="C1668" s="7">
        <v>0</v>
      </c>
      <c r="D1668" s="7">
        <v>0</v>
      </c>
      <c r="E1668" s="7">
        <f t="shared" si="317"/>
        <v>0</v>
      </c>
      <c r="F1668" s="7">
        <v>56</v>
      </c>
      <c r="G1668" s="7">
        <v>0</v>
      </c>
      <c r="H1668" s="7">
        <v>0</v>
      </c>
      <c r="I1668" s="7">
        <v>0</v>
      </c>
      <c r="J1668" s="7">
        <v>0</v>
      </c>
      <c r="K1668" s="7">
        <v>1</v>
      </c>
      <c r="L1668" s="7" t="str" cm="1">
        <f t="array" ref="L1668">_xlfn.IFS(G1668=1,G$1,H1668=1,H$1,I1668=1,I$1,J1668=1,J$1,K1668=1,K$1)</f>
        <v>Widow</v>
      </c>
      <c r="M1668" s="7">
        <v>0</v>
      </c>
      <c r="N1668" s="7">
        <v>1</v>
      </c>
      <c r="O1668" s="7">
        <v>0</v>
      </c>
      <c r="P1668" s="7">
        <v>0</v>
      </c>
      <c r="Q1668" s="7" t="str" cm="1">
        <f t="array" ref="Q1668">_xlfn.IFS(M1668=1,M$1,N1668=1,N$1,O1668=1,O$1,P1668=1,P$1)</f>
        <v>Graduate</v>
      </c>
      <c r="R1668" t="s">
        <v>42</v>
      </c>
      <c r="S1668" s="7">
        <v>68</v>
      </c>
      <c r="T1668" s="7">
        <v>902</v>
      </c>
      <c r="U1668" s="7">
        <v>100</v>
      </c>
      <c r="V1668" s="7">
        <v>2005</v>
      </c>
      <c r="W1668" s="7">
        <v>130</v>
      </c>
      <c r="X1668" s="7">
        <v>232</v>
      </c>
      <c r="Y1668" s="7">
        <v>100</v>
      </c>
      <c r="Z1668" s="7">
        <v>3269</v>
      </c>
      <c r="AA1668" s="7">
        <v>1</v>
      </c>
      <c r="AB1668" s="7">
        <v>3</v>
      </c>
      <c r="AC1668" s="7">
        <v>6</v>
      </c>
      <c r="AD1668" s="7">
        <v>4</v>
      </c>
      <c r="AE1668" s="7">
        <v>1</v>
      </c>
      <c r="AF1668" s="7">
        <v>0</v>
      </c>
      <c r="AG1668" s="7">
        <v>0</v>
      </c>
      <c r="AH1668" s="7">
        <v>0</v>
      </c>
      <c r="AI1668" s="7">
        <v>0</v>
      </c>
      <c r="AJ1668" s="7">
        <v>0</v>
      </c>
      <c r="AK1668" s="7">
        <v>0</v>
      </c>
      <c r="AL1668" s="7">
        <v>1</v>
      </c>
      <c r="AM1668" s="8">
        <v>43995</v>
      </c>
      <c r="AO1668">
        <f t="shared" si="318"/>
        <v>0</v>
      </c>
      <c r="AP1668">
        <f t="shared" si="319"/>
        <v>0</v>
      </c>
      <c r="AQ1668">
        <f t="shared" si="320"/>
        <v>0</v>
      </c>
      <c r="AR1668">
        <f t="shared" si="321"/>
        <v>0</v>
      </c>
      <c r="AS1668">
        <f t="shared" si="322"/>
        <v>0</v>
      </c>
      <c r="AU1668">
        <f t="shared" si="312"/>
        <v>0</v>
      </c>
      <c r="AV1668">
        <f t="shared" si="312"/>
        <v>0</v>
      </c>
      <c r="AW1668">
        <f t="shared" si="312"/>
        <v>0</v>
      </c>
      <c r="AX1668">
        <f t="shared" si="312"/>
        <v>0</v>
      </c>
      <c r="AY1668">
        <f t="shared" si="312"/>
        <v>0</v>
      </c>
      <c r="BA1668">
        <f t="shared" si="313"/>
        <v>0</v>
      </c>
      <c r="BB1668">
        <f t="shared" si="314"/>
        <v>0</v>
      </c>
      <c r="BC1668">
        <f t="shared" si="315"/>
        <v>0</v>
      </c>
      <c r="BD1668">
        <f t="shared" si="316"/>
        <v>0</v>
      </c>
    </row>
    <row r="1669" spans="1:56" x14ac:dyDescent="0.3">
      <c r="A1669" s="7">
        <v>2302</v>
      </c>
      <c r="B1669" s="6">
        <v>177382</v>
      </c>
      <c r="C1669" s="7">
        <v>0</v>
      </c>
      <c r="D1669" s="7">
        <v>1</v>
      </c>
      <c r="E1669" s="7">
        <f t="shared" si="317"/>
        <v>1</v>
      </c>
      <c r="F1669" s="7">
        <v>52</v>
      </c>
      <c r="G1669" s="7">
        <v>0</v>
      </c>
      <c r="H1669" s="7">
        <v>0</v>
      </c>
      <c r="I1669" s="7">
        <v>1</v>
      </c>
      <c r="J1669" s="7">
        <v>0</v>
      </c>
      <c r="K1669" s="7">
        <v>0</v>
      </c>
      <c r="L1669" s="7" t="str" cm="1">
        <f t="array" ref="L1669">_xlfn.IFS(G1669=1,G$1,H1669=1,H$1,I1669=1,I$1,J1669=1,J$1,K1669=1,K$1)</f>
        <v>Together</v>
      </c>
      <c r="M1669" s="7">
        <v>0</v>
      </c>
      <c r="N1669" s="7">
        <v>1</v>
      </c>
      <c r="O1669" s="7">
        <v>0</v>
      </c>
      <c r="P1669" s="7">
        <v>0</v>
      </c>
      <c r="Q1669" s="7" t="str" cm="1">
        <f t="array" ref="Q1669">_xlfn.IFS(M1669=1,M$1,N1669=1,N$1,O1669=1,O$1,P1669=1,P$1)</f>
        <v>Graduate</v>
      </c>
      <c r="R1669" t="s">
        <v>39</v>
      </c>
      <c r="S1669" s="7">
        <v>36</v>
      </c>
      <c r="T1669" s="7">
        <v>1126</v>
      </c>
      <c r="U1669" s="7">
        <v>110</v>
      </c>
      <c r="V1669" s="7">
        <v>530</v>
      </c>
      <c r="W1669" s="7">
        <v>257</v>
      </c>
      <c r="X1669" s="7">
        <v>241</v>
      </c>
      <c r="Y1669" s="7">
        <v>307</v>
      </c>
      <c r="Z1669" s="7">
        <v>1955</v>
      </c>
      <c r="AA1669" s="7">
        <v>2</v>
      </c>
      <c r="AB1669" s="7">
        <v>5</v>
      </c>
      <c r="AC1669" s="7">
        <v>7</v>
      </c>
      <c r="AD1669" s="7">
        <v>12</v>
      </c>
      <c r="AE1669" s="7">
        <v>1</v>
      </c>
      <c r="AF1669" s="7">
        <v>0</v>
      </c>
      <c r="AG1669" s="7">
        <v>0</v>
      </c>
      <c r="AH1669" s="7">
        <v>1</v>
      </c>
      <c r="AI1669" s="7">
        <v>0</v>
      </c>
      <c r="AJ1669" s="7">
        <v>0</v>
      </c>
      <c r="AK1669" s="7">
        <v>0</v>
      </c>
      <c r="AL1669" s="7">
        <v>0</v>
      </c>
      <c r="AM1669" s="8">
        <v>43995</v>
      </c>
      <c r="AO1669">
        <f t="shared" si="318"/>
        <v>0</v>
      </c>
      <c r="AP1669">
        <f t="shared" si="319"/>
        <v>0</v>
      </c>
      <c r="AQ1669">
        <f t="shared" si="320"/>
        <v>0</v>
      </c>
      <c r="AR1669">
        <f t="shared" si="321"/>
        <v>0</v>
      </c>
      <c r="AS1669">
        <f t="shared" si="322"/>
        <v>0</v>
      </c>
      <c r="AU1669">
        <f t="shared" si="312"/>
        <v>0</v>
      </c>
      <c r="AV1669">
        <f t="shared" si="312"/>
        <v>0</v>
      </c>
      <c r="AW1669">
        <f t="shared" si="312"/>
        <v>0</v>
      </c>
      <c r="AX1669">
        <f t="shared" si="312"/>
        <v>0</v>
      </c>
      <c r="AY1669">
        <f t="shared" si="312"/>
        <v>0</v>
      </c>
      <c r="BA1669">
        <f t="shared" si="313"/>
        <v>0</v>
      </c>
      <c r="BB1669">
        <f t="shared" si="314"/>
        <v>0</v>
      </c>
      <c r="BC1669">
        <f t="shared" si="315"/>
        <v>0</v>
      </c>
      <c r="BD1669">
        <f t="shared" si="316"/>
        <v>0</v>
      </c>
    </row>
    <row r="1670" spans="1:56" x14ac:dyDescent="0.3">
      <c r="A1670" s="7">
        <v>2907</v>
      </c>
      <c r="B1670" s="6">
        <v>121059</v>
      </c>
      <c r="C1670" s="7">
        <v>1</v>
      </c>
      <c r="D1670" s="7">
        <v>0</v>
      </c>
      <c r="E1670" s="7">
        <f t="shared" si="317"/>
        <v>1</v>
      </c>
      <c r="F1670" s="7">
        <v>38</v>
      </c>
      <c r="G1670" s="7">
        <v>0</v>
      </c>
      <c r="H1670" s="7">
        <v>1</v>
      </c>
      <c r="I1670" s="7">
        <v>0</v>
      </c>
      <c r="J1670" s="7">
        <v>0</v>
      </c>
      <c r="K1670" s="7">
        <v>0</v>
      </c>
      <c r="L1670" s="7" t="str" cm="1">
        <f t="array" ref="L1670">_xlfn.IFS(G1670=1,G$1,H1670=1,H$1,I1670=1,I$1,J1670=1,J$1,K1670=1,K$1)</f>
        <v>Married</v>
      </c>
      <c r="M1670" s="7">
        <v>0</v>
      </c>
      <c r="N1670" s="7">
        <v>0</v>
      </c>
      <c r="O1670" s="7">
        <v>1</v>
      </c>
      <c r="P1670" s="7">
        <v>0</v>
      </c>
      <c r="Q1670" s="7" t="str" cm="1">
        <f t="array" ref="Q1670">_xlfn.IFS(M1670=1,M$1,N1670=1,N$1,O1670=1,O$1,P1670=1,P$1)</f>
        <v>Master</v>
      </c>
      <c r="R1670" t="s">
        <v>40</v>
      </c>
      <c r="S1670" s="7">
        <v>40</v>
      </c>
      <c r="T1670" s="7">
        <v>46</v>
      </c>
      <c r="U1670" s="7">
        <v>17</v>
      </c>
      <c r="V1670" s="7">
        <v>109</v>
      </c>
      <c r="W1670" s="7">
        <v>17</v>
      </c>
      <c r="X1670" s="7">
        <v>17</v>
      </c>
      <c r="Y1670" s="7">
        <v>46</v>
      </c>
      <c r="Z1670" s="7">
        <v>161</v>
      </c>
      <c r="AA1670" s="7">
        <v>3</v>
      </c>
      <c r="AB1670" s="7">
        <v>3</v>
      </c>
      <c r="AC1670" s="7">
        <v>0</v>
      </c>
      <c r="AD1670" s="7">
        <v>3</v>
      </c>
      <c r="AE1670" s="7">
        <v>6</v>
      </c>
      <c r="AF1670" s="7">
        <v>0</v>
      </c>
      <c r="AG1670" s="7">
        <v>0</v>
      </c>
      <c r="AH1670" s="7">
        <v>0</v>
      </c>
      <c r="AI1670" s="7">
        <v>0</v>
      </c>
      <c r="AJ1670" s="7">
        <v>0</v>
      </c>
      <c r="AK1670" s="7">
        <v>0</v>
      </c>
      <c r="AL1670" s="7">
        <v>0</v>
      </c>
      <c r="AM1670" s="8">
        <v>43995</v>
      </c>
      <c r="AO1670">
        <f t="shared" si="318"/>
        <v>0</v>
      </c>
      <c r="AP1670">
        <f t="shared" si="319"/>
        <v>0</v>
      </c>
      <c r="AQ1670">
        <f t="shared" si="320"/>
        <v>0</v>
      </c>
      <c r="AR1670">
        <f t="shared" si="321"/>
        <v>0</v>
      </c>
      <c r="AS1670">
        <f t="shared" si="322"/>
        <v>0</v>
      </c>
      <c r="AU1670">
        <f t="shared" si="312"/>
        <v>0</v>
      </c>
      <c r="AV1670">
        <f t="shared" si="312"/>
        <v>0</v>
      </c>
      <c r="AW1670">
        <f t="shared" si="312"/>
        <v>0</v>
      </c>
      <c r="AX1670">
        <f t="shared" si="312"/>
        <v>0</v>
      </c>
      <c r="AY1670">
        <f t="shared" si="312"/>
        <v>0</v>
      </c>
      <c r="BA1670">
        <f t="shared" si="313"/>
        <v>0</v>
      </c>
      <c r="BB1670">
        <f t="shared" si="314"/>
        <v>0</v>
      </c>
      <c r="BC1670">
        <f t="shared" si="315"/>
        <v>0</v>
      </c>
      <c r="BD1670">
        <f t="shared" si="316"/>
        <v>0</v>
      </c>
    </row>
    <row r="1671" spans="1:56" x14ac:dyDescent="0.3">
      <c r="A1671" s="7">
        <v>3192</v>
      </c>
      <c r="B1671" s="6">
        <v>157642</v>
      </c>
      <c r="C1671" s="7">
        <v>0</v>
      </c>
      <c r="D1671" s="7">
        <v>1</v>
      </c>
      <c r="E1671" s="7">
        <f t="shared" si="317"/>
        <v>1</v>
      </c>
      <c r="F1671" s="7">
        <v>50</v>
      </c>
      <c r="G1671" s="7">
        <v>0</v>
      </c>
      <c r="H1671" s="7">
        <v>0</v>
      </c>
      <c r="I1671" s="7">
        <v>0</v>
      </c>
      <c r="J1671" s="7">
        <v>1</v>
      </c>
      <c r="K1671" s="7">
        <v>0</v>
      </c>
      <c r="L1671" s="7" t="str" cm="1">
        <f t="array" ref="L1671">_xlfn.IFS(G1671=1,G$1,H1671=1,H$1,I1671=1,I$1,J1671=1,J$1,K1671=1,K$1)</f>
        <v>Single</v>
      </c>
      <c r="M1671" s="7">
        <v>0</v>
      </c>
      <c r="N1671" s="7">
        <v>0</v>
      </c>
      <c r="O1671" s="7">
        <v>0</v>
      </c>
      <c r="P1671" s="7">
        <v>1</v>
      </c>
      <c r="Q1671" s="7" t="str" cm="1">
        <f t="array" ref="Q1671">_xlfn.IFS(M1671=1,M$1,N1671=1,N$1,O1671=1,O$1,P1671=1,P$1)</f>
        <v>PhD</v>
      </c>
      <c r="R1671" t="s">
        <v>42</v>
      </c>
      <c r="S1671" s="7">
        <v>24</v>
      </c>
      <c r="T1671" s="7">
        <v>1586</v>
      </c>
      <c r="U1671" s="7">
        <v>16</v>
      </c>
      <c r="V1671" s="7">
        <v>159</v>
      </c>
      <c r="W1671" s="7">
        <v>22</v>
      </c>
      <c r="X1671" s="7">
        <v>0</v>
      </c>
      <c r="Y1671" s="7">
        <v>74</v>
      </c>
      <c r="Z1671" s="7">
        <v>1709</v>
      </c>
      <c r="AA1671" s="7">
        <v>3</v>
      </c>
      <c r="AB1671" s="7">
        <v>7</v>
      </c>
      <c r="AC1671" s="7">
        <v>6</v>
      </c>
      <c r="AD1671" s="7">
        <v>6</v>
      </c>
      <c r="AE1671" s="7">
        <v>4</v>
      </c>
      <c r="AF1671" s="7">
        <v>1</v>
      </c>
      <c r="AG1671" s="7">
        <v>0</v>
      </c>
      <c r="AH1671" s="7">
        <v>0</v>
      </c>
      <c r="AI1671" s="7">
        <v>0</v>
      </c>
      <c r="AJ1671" s="7">
        <v>0</v>
      </c>
      <c r="AK1671" s="7">
        <v>0</v>
      </c>
      <c r="AL1671" s="7">
        <v>0</v>
      </c>
      <c r="AM1671" s="8">
        <v>43997</v>
      </c>
      <c r="AO1671">
        <f t="shared" si="318"/>
        <v>0</v>
      </c>
      <c r="AP1671">
        <f t="shared" si="319"/>
        <v>0</v>
      </c>
      <c r="AQ1671">
        <f t="shared" si="320"/>
        <v>0</v>
      </c>
      <c r="AR1671">
        <f t="shared" si="321"/>
        <v>0</v>
      </c>
      <c r="AS1671">
        <f t="shared" si="322"/>
        <v>0</v>
      </c>
      <c r="AU1671">
        <f t="shared" si="312"/>
        <v>0</v>
      </c>
      <c r="AV1671">
        <f t="shared" si="312"/>
        <v>0</v>
      </c>
      <c r="AW1671">
        <f t="shared" si="312"/>
        <v>0</v>
      </c>
      <c r="AX1671">
        <f t="shared" si="312"/>
        <v>0</v>
      </c>
      <c r="AY1671">
        <f t="shared" si="312"/>
        <v>0</v>
      </c>
      <c r="BA1671">
        <f t="shared" si="313"/>
        <v>0</v>
      </c>
      <c r="BB1671">
        <f t="shared" si="314"/>
        <v>0</v>
      </c>
      <c r="BC1671">
        <f t="shared" si="315"/>
        <v>0</v>
      </c>
      <c r="BD1671">
        <f t="shared" si="316"/>
        <v>0</v>
      </c>
    </row>
    <row r="1672" spans="1:56" x14ac:dyDescent="0.3">
      <c r="A1672" s="7">
        <v>3102</v>
      </c>
      <c r="B1672" s="6">
        <v>165487</v>
      </c>
      <c r="C1672" s="7">
        <v>0</v>
      </c>
      <c r="D1672" s="7">
        <v>0</v>
      </c>
      <c r="E1672" s="7">
        <f t="shared" si="317"/>
        <v>0</v>
      </c>
      <c r="F1672" s="7">
        <v>63</v>
      </c>
      <c r="G1672" s="7">
        <v>0</v>
      </c>
      <c r="H1672" s="7">
        <v>0</v>
      </c>
      <c r="I1672" s="7">
        <v>0</v>
      </c>
      <c r="J1672" s="7">
        <v>1</v>
      </c>
      <c r="K1672" s="7">
        <v>0</v>
      </c>
      <c r="L1672" s="7" t="str" cm="1">
        <f t="array" ref="L1672">_xlfn.IFS(G1672=1,G$1,H1672=1,H$1,I1672=1,I$1,J1672=1,J$1,K1672=1,K$1)</f>
        <v>Single</v>
      </c>
      <c r="M1672" s="7">
        <v>0</v>
      </c>
      <c r="N1672" s="7">
        <v>0</v>
      </c>
      <c r="O1672" s="7">
        <v>1</v>
      </c>
      <c r="P1672" s="7">
        <v>0</v>
      </c>
      <c r="Q1672" s="7" t="str" cm="1">
        <f t="array" ref="Q1672">_xlfn.IFS(M1672=1,M$1,N1672=1,N$1,O1672=1,O$1,P1672=1,P$1)</f>
        <v>Master</v>
      </c>
      <c r="R1672" t="s">
        <v>42</v>
      </c>
      <c r="S1672" s="7">
        <v>48</v>
      </c>
      <c r="T1672" s="7">
        <v>606</v>
      </c>
      <c r="U1672" s="7">
        <v>169</v>
      </c>
      <c r="V1672" s="7">
        <v>1264</v>
      </c>
      <c r="W1672" s="7">
        <v>503</v>
      </c>
      <c r="X1672" s="7">
        <v>0</v>
      </c>
      <c r="Y1672" s="7">
        <v>412</v>
      </c>
      <c r="Z1672" s="7">
        <v>2130</v>
      </c>
      <c r="AA1672" s="7">
        <v>3</v>
      </c>
      <c r="AB1672" s="7">
        <v>3</v>
      </c>
      <c r="AC1672" s="7">
        <v>5</v>
      </c>
      <c r="AD1672" s="7">
        <v>6</v>
      </c>
      <c r="AE1672" s="7">
        <v>2</v>
      </c>
      <c r="AF1672" s="7">
        <v>0</v>
      </c>
      <c r="AG1672" s="7">
        <v>0</v>
      </c>
      <c r="AH1672" s="7">
        <v>0</v>
      </c>
      <c r="AI1672" s="7">
        <v>0</v>
      </c>
      <c r="AJ1672" s="7">
        <v>0</v>
      </c>
      <c r="AK1672" s="7">
        <v>0</v>
      </c>
      <c r="AL1672" s="7">
        <v>0</v>
      </c>
      <c r="AM1672" s="8">
        <v>43998</v>
      </c>
      <c r="AO1672">
        <f t="shared" si="318"/>
        <v>0</v>
      </c>
      <c r="AP1672">
        <f t="shared" si="319"/>
        <v>0</v>
      </c>
      <c r="AQ1672">
        <f t="shared" si="320"/>
        <v>0</v>
      </c>
      <c r="AR1672">
        <f t="shared" si="321"/>
        <v>0</v>
      </c>
      <c r="AS1672">
        <f t="shared" si="322"/>
        <v>0</v>
      </c>
      <c r="AU1672">
        <f t="shared" si="312"/>
        <v>0</v>
      </c>
      <c r="AV1672">
        <f t="shared" si="312"/>
        <v>0</v>
      </c>
      <c r="AW1672">
        <f t="shared" si="312"/>
        <v>0</v>
      </c>
      <c r="AX1672">
        <f t="shared" si="312"/>
        <v>0</v>
      </c>
      <c r="AY1672">
        <f t="shared" si="312"/>
        <v>0</v>
      </c>
      <c r="BA1672">
        <f t="shared" si="313"/>
        <v>0</v>
      </c>
      <c r="BB1672">
        <f t="shared" si="314"/>
        <v>0</v>
      </c>
      <c r="BC1672">
        <f t="shared" si="315"/>
        <v>0</v>
      </c>
      <c r="BD1672">
        <f t="shared" si="316"/>
        <v>0</v>
      </c>
    </row>
    <row r="1673" spans="1:56" x14ac:dyDescent="0.3">
      <c r="A1673" s="7">
        <v>3156</v>
      </c>
      <c r="B1673" s="6">
        <v>165487</v>
      </c>
      <c r="C1673" s="7">
        <v>0</v>
      </c>
      <c r="D1673" s="7">
        <v>0</v>
      </c>
      <c r="E1673" s="7">
        <f t="shared" si="317"/>
        <v>0</v>
      </c>
      <c r="F1673" s="7">
        <v>63</v>
      </c>
      <c r="G1673" s="7">
        <v>0</v>
      </c>
      <c r="H1673" s="7">
        <v>0</v>
      </c>
      <c r="I1673" s="7">
        <v>1</v>
      </c>
      <c r="J1673" s="7">
        <v>0</v>
      </c>
      <c r="K1673" s="7">
        <v>0</v>
      </c>
      <c r="L1673" s="7" t="str" cm="1">
        <f t="array" ref="L1673">_xlfn.IFS(G1673=1,G$1,H1673=1,H$1,I1673=1,I$1,J1673=1,J$1,K1673=1,K$1)</f>
        <v>Together</v>
      </c>
      <c r="M1673" s="7">
        <v>0</v>
      </c>
      <c r="N1673" s="7">
        <v>0</v>
      </c>
      <c r="O1673" s="7">
        <v>1</v>
      </c>
      <c r="P1673" s="7">
        <v>0</v>
      </c>
      <c r="Q1673" s="7" t="str" cm="1">
        <f t="array" ref="Q1673">_xlfn.IFS(M1673=1,M$1,N1673=1,N$1,O1673=1,O$1,P1673=1,P$1)</f>
        <v>Master</v>
      </c>
      <c r="R1673" t="s">
        <v>42</v>
      </c>
      <c r="S1673" s="7">
        <v>48</v>
      </c>
      <c r="T1673" s="7">
        <v>606</v>
      </c>
      <c r="U1673" s="7">
        <v>169</v>
      </c>
      <c r="V1673" s="7">
        <v>1264</v>
      </c>
      <c r="W1673" s="7">
        <v>503</v>
      </c>
      <c r="X1673" s="7">
        <v>0</v>
      </c>
      <c r="Y1673" s="7">
        <v>412</v>
      </c>
      <c r="Z1673" s="7">
        <v>2130</v>
      </c>
      <c r="AA1673" s="7">
        <v>3</v>
      </c>
      <c r="AB1673" s="7">
        <v>3</v>
      </c>
      <c r="AC1673" s="7">
        <v>5</v>
      </c>
      <c r="AD1673" s="7">
        <v>6</v>
      </c>
      <c r="AE1673" s="7">
        <v>2</v>
      </c>
      <c r="AF1673" s="7">
        <v>0</v>
      </c>
      <c r="AG1673" s="7">
        <v>0</v>
      </c>
      <c r="AH1673" s="7">
        <v>0</v>
      </c>
      <c r="AI1673" s="7">
        <v>0</v>
      </c>
      <c r="AJ1673" s="7">
        <v>0</v>
      </c>
      <c r="AK1673" s="7">
        <v>0</v>
      </c>
      <c r="AL1673" s="7">
        <v>0</v>
      </c>
      <c r="AM1673" s="8">
        <v>43998</v>
      </c>
      <c r="AO1673">
        <f t="shared" si="318"/>
        <v>0</v>
      </c>
      <c r="AP1673">
        <f t="shared" si="319"/>
        <v>0</v>
      </c>
      <c r="AQ1673">
        <f t="shared" si="320"/>
        <v>0</v>
      </c>
      <c r="AR1673">
        <f t="shared" si="321"/>
        <v>0</v>
      </c>
      <c r="AS1673">
        <f t="shared" si="322"/>
        <v>0</v>
      </c>
      <c r="AU1673">
        <f t="shared" si="312"/>
        <v>0</v>
      </c>
      <c r="AV1673">
        <f t="shared" si="312"/>
        <v>0</v>
      </c>
      <c r="AW1673">
        <f t="shared" si="312"/>
        <v>0</v>
      </c>
      <c r="AX1673">
        <f t="shared" si="312"/>
        <v>0</v>
      </c>
      <c r="AY1673">
        <f t="shared" si="312"/>
        <v>0</v>
      </c>
      <c r="BA1673">
        <f t="shared" si="313"/>
        <v>0</v>
      </c>
      <c r="BB1673">
        <f t="shared" si="314"/>
        <v>0</v>
      </c>
      <c r="BC1673">
        <f t="shared" si="315"/>
        <v>0</v>
      </c>
      <c r="BD1673">
        <f t="shared" si="316"/>
        <v>0</v>
      </c>
    </row>
    <row r="1674" spans="1:56" x14ac:dyDescent="0.3">
      <c r="A1674" s="7">
        <v>2638</v>
      </c>
      <c r="B1674" s="6">
        <v>143602</v>
      </c>
      <c r="C1674" s="7">
        <v>1</v>
      </c>
      <c r="D1674" s="7">
        <v>1</v>
      </c>
      <c r="E1674" s="7">
        <f t="shared" si="317"/>
        <v>2</v>
      </c>
      <c r="F1674" s="7">
        <v>54</v>
      </c>
      <c r="G1674" s="7">
        <v>0</v>
      </c>
      <c r="H1674" s="7">
        <v>0</v>
      </c>
      <c r="I1674" s="7">
        <v>0</v>
      </c>
      <c r="J1674" s="7">
        <v>1</v>
      </c>
      <c r="K1674" s="7">
        <v>0</v>
      </c>
      <c r="L1674" s="7" t="str" cm="1">
        <f t="array" ref="L1674">_xlfn.IFS(G1674=1,G$1,H1674=1,H$1,I1674=1,I$1,J1674=1,J$1,K1674=1,K$1)</f>
        <v>Single</v>
      </c>
      <c r="M1674" s="7">
        <v>0</v>
      </c>
      <c r="N1674" s="7">
        <v>1</v>
      </c>
      <c r="O1674" s="7">
        <v>0</v>
      </c>
      <c r="P1674" s="7">
        <v>0</v>
      </c>
      <c r="Q1674" s="7" t="str" cm="1">
        <f t="array" ref="Q1674">_xlfn.IFS(M1674=1,M$1,N1674=1,N$1,O1674=1,O$1,P1674=1,P$1)</f>
        <v>Graduate</v>
      </c>
      <c r="R1674" t="s">
        <v>39</v>
      </c>
      <c r="S1674" s="7">
        <v>45</v>
      </c>
      <c r="T1674" s="7">
        <v>63</v>
      </c>
      <c r="U1674" s="7">
        <v>16</v>
      </c>
      <c r="V1674" s="7">
        <v>40</v>
      </c>
      <c r="W1674" s="7">
        <v>33</v>
      </c>
      <c r="X1674" s="7">
        <v>10</v>
      </c>
      <c r="Y1674" s="7">
        <v>63</v>
      </c>
      <c r="Z1674" s="7">
        <v>99</v>
      </c>
      <c r="AA1674" s="7">
        <v>3</v>
      </c>
      <c r="AB1674" s="7">
        <v>3</v>
      </c>
      <c r="AC1674" s="7">
        <v>1</v>
      </c>
      <c r="AD1674" s="7">
        <v>2</v>
      </c>
      <c r="AE1674" s="7">
        <v>6</v>
      </c>
      <c r="AF1674" s="7">
        <v>0</v>
      </c>
      <c r="AG1674" s="7">
        <v>0</v>
      </c>
      <c r="AH1674" s="7">
        <v>0</v>
      </c>
      <c r="AI1674" s="7">
        <v>0</v>
      </c>
      <c r="AJ1674" s="7">
        <v>0</v>
      </c>
      <c r="AK1674" s="7">
        <v>0</v>
      </c>
      <c r="AL1674" s="7">
        <v>0</v>
      </c>
      <c r="AM1674" s="8">
        <v>43998</v>
      </c>
      <c r="AO1674">
        <f t="shared" si="318"/>
        <v>0</v>
      </c>
      <c r="AP1674">
        <f t="shared" si="319"/>
        <v>0</v>
      </c>
      <c r="AQ1674">
        <f t="shared" si="320"/>
        <v>0</v>
      </c>
      <c r="AR1674">
        <f t="shared" si="321"/>
        <v>0</v>
      </c>
      <c r="AS1674">
        <f t="shared" si="322"/>
        <v>0</v>
      </c>
      <c r="AU1674">
        <f t="shared" si="312"/>
        <v>0</v>
      </c>
      <c r="AV1674">
        <f t="shared" si="312"/>
        <v>0</v>
      </c>
      <c r="AW1674">
        <f t="shared" si="312"/>
        <v>0</v>
      </c>
      <c r="AX1674">
        <f t="shared" si="312"/>
        <v>0</v>
      </c>
      <c r="AY1674">
        <f t="shared" si="312"/>
        <v>0</v>
      </c>
      <c r="BA1674">
        <f t="shared" si="313"/>
        <v>0</v>
      </c>
      <c r="BB1674">
        <f t="shared" si="314"/>
        <v>0</v>
      </c>
      <c r="BC1674">
        <f t="shared" si="315"/>
        <v>0</v>
      </c>
      <c r="BD1674">
        <f t="shared" si="316"/>
        <v>0</v>
      </c>
    </row>
    <row r="1675" spans="1:56" x14ac:dyDescent="0.3">
      <c r="A1675" s="7">
        <v>2779</v>
      </c>
      <c r="B1675" s="6">
        <v>144689</v>
      </c>
      <c r="C1675" s="7">
        <v>1</v>
      </c>
      <c r="D1675" s="7">
        <v>1</v>
      </c>
      <c r="E1675" s="7">
        <f t="shared" si="317"/>
        <v>2</v>
      </c>
      <c r="F1675" s="7">
        <v>69</v>
      </c>
      <c r="G1675" s="7">
        <v>0</v>
      </c>
      <c r="H1675" s="7">
        <v>1</v>
      </c>
      <c r="I1675" s="7">
        <v>0</v>
      </c>
      <c r="J1675" s="7">
        <v>0</v>
      </c>
      <c r="K1675" s="7">
        <v>0</v>
      </c>
      <c r="L1675" s="7" t="str" cm="1">
        <f t="array" ref="L1675">_xlfn.IFS(G1675=1,G$1,H1675=1,H$1,I1675=1,I$1,J1675=1,J$1,K1675=1,K$1)</f>
        <v>Married</v>
      </c>
      <c r="M1675" s="7">
        <v>0</v>
      </c>
      <c r="N1675" s="7">
        <v>1</v>
      </c>
      <c r="O1675" s="7">
        <v>0</v>
      </c>
      <c r="P1675" s="7">
        <v>0</v>
      </c>
      <c r="Q1675" s="7" t="str" cm="1">
        <f t="array" ref="Q1675">_xlfn.IFS(M1675=1,M$1,N1675=1,N$1,O1675=1,O$1,P1675=1,P$1)</f>
        <v>Graduate</v>
      </c>
      <c r="R1675" t="s">
        <v>41</v>
      </c>
      <c r="S1675" s="7">
        <v>82</v>
      </c>
      <c r="T1675" s="7">
        <v>58</v>
      </c>
      <c r="U1675" s="7">
        <v>0</v>
      </c>
      <c r="V1675" s="7">
        <v>16</v>
      </c>
      <c r="W1675" s="7">
        <v>0</v>
      </c>
      <c r="X1675" s="7">
        <v>0</v>
      </c>
      <c r="Y1675" s="7">
        <v>36</v>
      </c>
      <c r="Z1675" s="7">
        <v>39</v>
      </c>
      <c r="AA1675" s="7">
        <v>2</v>
      </c>
      <c r="AB1675" s="7">
        <v>1</v>
      </c>
      <c r="AC1675" s="7">
        <v>1</v>
      </c>
      <c r="AD1675" s="7">
        <v>2</v>
      </c>
      <c r="AE1675" s="7">
        <v>7</v>
      </c>
      <c r="AF1675" s="7">
        <v>1</v>
      </c>
      <c r="AG1675" s="7">
        <v>0</v>
      </c>
      <c r="AH1675" s="7">
        <v>0</v>
      </c>
      <c r="AI1675" s="7">
        <v>0</v>
      </c>
      <c r="AJ1675" s="7">
        <v>0</v>
      </c>
      <c r="AK1675" s="7">
        <v>0</v>
      </c>
      <c r="AL1675" s="7">
        <v>0</v>
      </c>
      <c r="AM1675" s="8">
        <v>43998</v>
      </c>
      <c r="AO1675">
        <f t="shared" si="318"/>
        <v>0</v>
      </c>
      <c r="AP1675">
        <f t="shared" si="319"/>
        <v>0</v>
      </c>
      <c r="AQ1675">
        <f t="shared" si="320"/>
        <v>0</v>
      </c>
      <c r="AR1675">
        <f t="shared" si="321"/>
        <v>0</v>
      </c>
      <c r="AS1675">
        <f t="shared" si="322"/>
        <v>0</v>
      </c>
      <c r="AU1675">
        <f t="shared" si="312"/>
        <v>0</v>
      </c>
      <c r="AV1675">
        <f t="shared" si="312"/>
        <v>0</v>
      </c>
      <c r="AW1675">
        <f t="shared" si="312"/>
        <v>0</v>
      </c>
      <c r="AX1675">
        <f t="shared" si="312"/>
        <v>0</v>
      </c>
      <c r="AY1675">
        <f t="shared" si="312"/>
        <v>0</v>
      </c>
      <c r="BA1675">
        <f t="shared" si="313"/>
        <v>0</v>
      </c>
      <c r="BB1675">
        <f t="shared" si="314"/>
        <v>0</v>
      </c>
      <c r="BC1675">
        <f t="shared" si="315"/>
        <v>0</v>
      </c>
      <c r="BD1675">
        <f t="shared" si="316"/>
        <v>0</v>
      </c>
    </row>
    <row r="1676" spans="1:56" x14ac:dyDescent="0.3">
      <c r="A1676" s="7">
        <v>1992</v>
      </c>
      <c r="B1676" s="6">
        <v>149187</v>
      </c>
      <c r="C1676" s="7">
        <v>0</v>
      </c>
      <c r="D1676" s="7">
        <v>1</v>
      </c>
      <c r="E1676" s="7">
        <f t="shared" si="317"/>
        <v>1</v>
      </c>
      <c r="F1676" s="7">
        <v>44</v>
      </c>
      <c r="G1676" s="7">
        <v>0</v>
      </c>
      <c r="H1676" s="7">
        <v>0</v>
      </c>
      <c r="I1676" s="7">
        <v>1</v>
      </c>
      <c r="J1676" s="7">
        <v>0</v>
      </c>
      <c r="K1676" s="7">
        <v>0</v>
      </c>
      <c r="L1676" s="7" t="str" cm="1">
        <f t="array" ref="L1676">_xlfn.IFS(G1676=1,G$1,H1676=1,H$1,I1676=1,I$1,J1676=1,J$1,K1676=1,K$1)</f>
        <v>Together</v>
      </c>
      <c r="M1676" s="7">
        <v>0</v>
      </c>
      <c r="N1676" s="7">
        <v>0</v>
      </c>
      <c r="O1676" s="7">
        <v>0</v>
      </c>
      <c r="P1676" s="7">
        <v>1</v>
      </c>
      <c r="Q1676" s="7" t="str" cm="1">
        <f t="array" ref="Q1676">_xlfn.IFS(M1676=1,M$1,N1676=1,N$1,O1676=1,O$1,P1676=1,P$1)</f>
        <v>PhD</v>
      </c>
      <c r="R1676" t="s">
        <v>42</v>
      </c>
      <c r="S1676" s="7">
        <v>63</v>
      </c>
      <c r="T1676" s="7">
        <v>246</v>
      </c>
      <c r="U1676" s="7">
        <v>3</v>
      </c>
      <c r="V1676" s="7">
        <v>94</v>
      </c>
      <c r="W1676" s="7">
        <v>6</v>
      </c>
      <c r="X1676" s="7">
        <v>3</v>
      </c>
      <c r="Y1676" s="7">
        <v>0</v>
      </c>
      <c r="Z1676" s="7">
        <v>352</v>
      </c>
      <c r="AA1676" s="7">
        <v>1</v>
      </c>
      <c r="AB1676" s="7">
        <v>1</v>
      </c>
      <c r="AC1676" s="7">
        <v>1</v>
      </c>
      <c r="AD1676" s="7">
        <v>5</v>
      </c>
      <c r="AE1676" s="7">
        <v>2</v>
      </c>
      <c r="AF1676" s="7">
        <v>0</v>
      </c>
      <c r="AG1676" s="7">
        <v>0</v>
      </c>
      <c r="AH1676" s="7">
        <v>0</v>
      </c>
      <c r="AI1676" s="7">
        <v>0</v>
      </c>
      <c r="AJ1676" s="7">
        <v>0</v>
      </c>
      <c r="AK1676" s="7">
        <v>0</v>
      </c>
      <c r="AL1676" s="7">
        <v>0</v>
      </c>
      <c r="AM1676" s="8">
        <v>43999</v>
      </c>
      <c r="AO1676">
        <f t="shared" si="318"/>
        <v>0</v>
      </c>
      <c r="AP1676">
        <f t="shared" si="319"/>
        <v>0</v>
      </c>
      <c r="AQ1676">
        <f t="shared" si="320"/>
        <v>0</v>
      </c>
      <c r="AR1676">
        <f t="shared" si="321"/>
        <v>0</v>
      </c>
      <c r="AS1676">
        <f t="shared" si="322"/>
        <v>0</v>
      </c>
      <c r="AU1676">
        <f t="shared" si="312"/>
        <v>0</v>
      </c>
      <c r="AV1676">
        <f t="shared" si="312"/>
        <v>0</v>
      </c>
      <c r="AW1676">
        <f t="shared" si="312"/>
        <v>0</v>
      </c>
      <c r="AX1676">
        <f t="shared" si="312"/>
        <v>0</v>
      </c>
      <c r="AY1676">
        <f t="shared" si="312"/>
        <v>0</v>
      </c>
      <c r="BA1676">
        <f t="shared" si="313"/>
        <v>0</v>
      </c>
      <c r="BB1676">
        <f t="shared" si="314"/>
        <v>0</v>
      </c>
      <c r="BC1676">
        <f t="shared" si="315"/>
        <v>0</v>
      </c>
      <c r="BD1676">
        <f t="shared" si="316"/>
        <v>0</v>
      </c>
    </row>
    <row r="1677" spans="1:56" x14ac:dyDescent="0.3">
      <c r="A1677" s="7">
        <v>2294</v>
      </c>
      <c r="B1677" s="6">
        <v>159060</v>
      </c>
      <c r="C1677" s="7">
        <v>1</v>
      </c>
      <c r="D1677" s="7">
        <v>0</v>
      </c>
      <c r="E1677" s="7">
        <f t="shared" si="317"/>
        <v>1</v>
      </c>
      <c r="F1677" s="7">
        <v>31</v>
      </c>
      <c r="G1677" s="7">
        <v>0</v>
      </c>
      <c r="H1677" s="7">
        <v>1</v>
      </c>
      <c r="I1677" s="7">
        <v>0</v>
      </c>
      <c r="J1677" s="7">
        <v>0</v>
      </c>
      <c r="K1677" s="7">
        <v>0</v>
      </c>
      <c r="L1677" s="7" t="str" cm="1">
        <f t="array" ref="L1677">_xlfn.IFS(G1677=1,G$1,H1677=1,H$1,I1677=1,I$1,J1677=1,J$1,K1677=1,K$1)</f>
        <v>Married</v>
      </c>
      <c r="M1677" s="7">
        <v>0</v>
      </c>
      <c r="N1677" s="7">
        <v>0</v>
      </c>
      <c r="O1677" s="7">
        <v>0</v>
      </c>
      <c r="P1677" s="7">
        <v>0</v>
      </c>
      <c r="Q1677" s="7" t="e" cm="1">
        <f t="array" ref="Q1677">_xlfn.IFS(M1677=1,M$1,N1677=1,N$1,O1677=1,O$1,P1677=1,P$1)</f>
        <v>#N/A</v>
      </c>
      <c r="R1677" t="s">
        <v>44</v>
      </c>
      <c r="S1677" s="7">
        <v>77</v>
      </c>
      <c r="T1677" s="7">
        <v>94</v>
      </c>
      <c r="U1677" s="7">
        <v>108</v>
      </c>
      <c r="V1677" s="7">
        <v>299</v>
      </c>
      <c r="W1677" s="7">
        <v>97</v>
      </c>
      <c r="X1677" s="7">
        <v>108</v>
      </c>
      <c r="Y1677" s="7">
        <v>32</v>
      </c>
      <c r="Z1677" s="7">
        <v>673</v>
      </c>
      <c r="AA1677" s="7">
        <v>3</v>
      </c>
      <c r="AB1677" s="7">
        <v>3</v>
      </c>
      <c r="AC1677" s="7">
        <v>1</v>
      </c>
      <c r="AD1677" s="7">
        <v>7</v>
      </c>
      <c r="AE1677" s="7">
        <v>4</v>
      </c>
      <c r="AF1677" s="7">
        <v>0</v>
      </c>
      <c r="AG1677" s="7">
        <v>0</v>
      </c>
      <c r="AH1677" s="7">
        <v>0</v>
      </c>
      <c r="AI1677" s="7">
        <v>0</v>
      </c>
      <c r="AJ1677" s="7">
        <v>0</v>
      </c>
      <c r="AK1677" s="7">
        <v>0</v>
      </c>
      <c r="AL1677" s="7">
        <v>0</v>
      </c>
      <c r="AM1677" s="8">
        <v>43999</v>
      </c>
      <c r="AO1677">
        <f t="shared" si="318"/>
        <v>0</v>
      </c>
      <c r="AP1677">
        <f t="shared" si="319"/>
        <v>0</v>
      </c>
      <c r="AQ1677">
        <f t="shared" si="320"/>
        <v>0</v>
      </c>
      <c r="AR1677">
        <f t="shared" si="321"/>
        <v>0</v>
      </c>
      <c r="AS1677">
        <f t="shared" si="322"/>
        <v>0</v>
      </c>
      <c r="AU1677">
        <f t="shared" si="312"/>
        <v>0</v>
      </c>
      <c r="AV1677">
        <f t="shared" si="312"/>
        <v>0</v>
      </c>
      <c r="AW1677">
        <f t="shared" si="312"/>
        <v>0</v>
      </c>
      <c r="AX1677">
        <f t="shared" si="312"/>
        <v>0</v>
      </c>
      <c r="AY1677">
        <f t="shared" si="312"/>
        <v>0</v>
      </c>
      <c r="BA1677">
        <f t="shared" si="313"/>
        <v>0</v>
      </c>
      <c r="BB1677">
        <f t="shared" si="314"/>
        <v>0</v>
      </c>
      <c r="BC1677">
        <f t="shared" si="315"/>
        <v>0</v>
      </c>
      <c r="BD1677">
        <f t="shared" si="316"/>
        <v>0</v>
      </c>
    </row>
    <row r="1678" spans="1:56" x14ac:dyDescent="0.3">
      <c r="A1678" s="7">
        <v>1832</v>
      </c>
      <c r="B1678" s="6">
        <v>165324</v>
      </c>
      <c r="C1678" s="7">
        <v>0</v>
      </c>
      <c r="D1678" s="7">
        <v>1</v>
      </c>
      <c r="E1678" s="7">
        <f t="shared" si="317"/>
        <v>1</v>
      </c>
      <c r="F1678" s="7">
        <v>66</v>
      </c>
      <c r="G1678" s="7">
        <v>0</v>
      </c>
      <c r="H1678" s="7">
        <v>1</v>
      </c>
      <c r="I1678" s="7">
        <v>0</v>
      </c>
      <c r="J1678" s="7">
        <v>0</v>
      </c>
      <c r="K1678" s="7">
        <v>0</v>
      </c>
      <c r="L1678" s="7" t="str" cm="1">
        <f t="array" ref="L1678">_xlfn.IFS(G1678=1,G$1,H1678=1,H$1,I1678=1,I$1,J1678=1,J$1,K1678=1,K$1)</f>
        <v>Married</v>
      </c>
      <c r="M1678" s="7">
        <v>0</v>
      </c>
      <c r="N1678" s="7">
        <v>0</v>
      </c>
      <c r="O1678" s="7">
        <v>0</v>
      </c>
      <c r="P1678" s="7">
        <v>1</v>
      </c>
      <c r="Q1678" s="7" t="str" cm="1">
        <f t="array" ref="Q1678">_xlfn.IFS(M1678=1,M$1,N1678=1,N$1,O1678=1,O$1,P1678=1,P$1)</f>
        <v>PhD</v>
      </c>
      <c r="R1678" t="s">
        <v>44</v>
      </c>
      <c r="S1678" s="7">
        <v>0</v>
      </c>
      <c r="T1678" s="7">
        <v>972</v>
      </c>
      <c r="U1678" s="7">
        <v>0</v>
      </c>
      <c r="V1678" s="7">
        <v>258</v>
      </c>
      <c r="W1678" s="7">
        <v>53</v>
      </c>
      <c r="X1678" s="7">
        <v>81</v>
      </c>
      <c r="Y1678" s="7">
        <v>13</v>
      </c>
      <c r="Z1678" s="7">
        <v>1351</v>
      </c>
      <c r="AA1678" s="7">
        <v>3</v>
      </c>
      <c r="AB1678" s="7">
        <v>6</v>
      </c>
      <c r="AC1678" s="7">
        <v>2</v>
      </c>
      <c r="AD1678" s="7">
        <v>9</v>
      </c>
      <c r="AE1678" s="7">
        <v>4</v>
      </c>
      <c r="AF1678" s="7">
        <v>0</v>
      </c>
      <c r="AG1678" s="7">
        <v>0</v>
      </c>
      <c r="AH1678" s="7">
        <v>0</v>
      </c>
      <c r="AI1678" s="7">
        <v>0</v>
      </c>
      <c r="AJ1678" s="7">
        <v>0</v>
      </c>
      <c r="AK1678" s="7">
        <v>0</v>
      </c>
      <c r="AL1678" s="7">
        <v>0</v>
      </c>
      <c r="AM1678" s="8">
        <v>43999</v>
      </c>
      <c r="AO1678">
        <f t="shared" si="318"/>
        <v>0</v>
      </c>
      <c r="AP1678">
        <f t="shared" si="319"/>
        <v>0</v>
      </c>
      <c r="AQ1678">
        <f t="shared" si="320"/>
        <v>0</v>
      </c>
      <c r="AR1678">
        <f t="shared" si="321"/>
        <v>0</v>
      </c>
      <c r="AS1678">
        <f t="shared" si="322"/>
        <v>0</v>
      </c>
      <c r="AU1678">
        <f t="shared" si="312"/>
        <v>0</v>
      </c>
      <c r="AV1678">
        <f t="shared" si="312"/>
        <v>0</v>
      </c>
      <c r="AW1678">
        <f t="shared" si="312"/>
        <v>0</v>
      </c>
      <c r="AX1678">
        <f t="shared" si="312"/>
        <v>0</v>
      </c>
      <c r="AY1678">
        <f t="shared" si="312"/>
        <v>0</v>
      </c>
      <c r="BA1678">
        <f t="shared" si="313"/>
        <v>0</v>
      </c>
      <c r="BB1678">
        <f t="shared" si="314"/>
        <v>0</v>
      </c>
      <c r="BC1678">
        <f t="shared" si="315"/>
        <v>0</v>
      </c>
      <c r="BD1678">
        <f t="shared" si="316"/>
        <v>0</v>
      </c>
    </row>
    <row r="1679" spans="1:56" x14ac:dyDescent="0.3">
      <c r="A1679" s="7">
        <v>1023</v>
      </c>
      <c r="B1679" s="6">
        <v>165324</v>
      </c>
      <c r="C1679" s="7">
        <v>0</v>
      </c>
      <c r="D1679" s="7">
        <v>1</v>
      </c>
      <c r="E1679" s="7">
        <f t="shared" si="317"/>
        <v>1</v>
      </c>
      <c r="F1679" s="7">
        <v>66</v>
      </c>
      <c r="G1679" s="7">
        <v>0</v>
      </c>
      <c r="H1679" s="7">
        <v>1</v>
      </c>
      <c r="I1679" s="7">
        <v>0</v>
      </c>
      <c r="J1679" s="7">
        <v>0</v>
      </c>
      <c r="K1679" s="7">
        <v>0</v>
      </c>
      <c r="L1679" s="7" t="str" cm="1">
        <f t="array" ref="L1679">_xlfn.IFS(G1679=1,G$1,H1679=1,H$1,I1679=1,I$1,J1679=1,J$1,K1679=1,K$1)</f>
        <v>Married</v>
      </c>
      <c r="M1679" s="7">
        <v>0</v>
      </c>
      <c r="N1679" s="7">
        <v>0</v>
      </c>
      <c r="O1679" s="7">
        <v>0</v>
      </c>
      <c r="P1679" s="7">
        <v>1</v>
      </c>
      <c r="Q1679" s="7" t="str" cm="1">
        <f t="array" ref="Q1679">_xlfn.IFS(M1679=1,M$1,N1679=1,N$1,O1679=1,O$1,P1679=1,P$1)</f>
        <v>PhD</v>
      </c>
      <c r="R1679" t="s">
        <v>40</v>
      </c>
      <c r="S1679" s="7">
        <v>0</v>
      </c>
      <c r="T1679" s="7">
        <v>972</v>
      </c>
      <c r="U1679" s="7">
        <v>0</v>
      </c>
      <c r="V1679" s="7">
        <v>258</v>
      </c>
      <c r="W1679" s="7">
        <v>53</v>
      </c>
      <c r="X1679" s="7">
        <v>81</v>
      </c>
      <c r="Y1679" s="7">
        <v>13</v>
      </c>
      <c r="Z1679" s="7">
        <v>1351</v>
      </c>
      <c r="AA1679" s="7">
        <v>3</v>
      </c>
      <c r="AB1679" s="7">
        <v>6</v>
      </c>
      <c r="AC1679" s="7">
        <v>2</v>
      </c>
      <c r="AD1679" s="7">
        <v>9</v>
      </c>
      <c r="AE1679" s="7">
        <v>4</v>
      </c>
      <c r="AF1679" s="7">
        <v>0</v>
      </c>
      <c r="AG1679" s="7">
        <v>0</v>
      </c>
      <c r="AH1679" s="7">
        <v>0</v>
      </c>
      <c r="AI1679" s="7">
        <v>0</v>
      </c>
      <c r="AJ1679" s="7">
        <v>0</v>
      </c>
      <c r="AK1679" s="7">
        <v>0</v>
      </c>
      <c r="AL1679" s="7">
        <v>0</v>
      </c>
      <c r="AM1679" s="8">
        <v>43999</v>
      </c>
      <c r="AO1679">
        <f t="shared" si="318"/>
        <v>0</v>
      </c>
      <c r="AP1679">
        <f t="shared" si="319"/>
        <v>0</v>
      </c>
      <c r="AQ1679">
        <f t="shared" si="320"/>
        <v>0</v>
      </c>
      <c r="AR1679">
        <f t="shared" si="321"/>
        <v>0</v>
      </c>
      <c r="AS1679">
        <f t="shared" si="322"/>
        <v>0</v>
      </c>
      <c r="AU1679">
        <f t="shared" si="312"/>
        <v>0</v>
      </c>
      <c r="AV1679">
        <f t="shared" si="312"/>
        <v>0</v>
      </c>
      <c r="AW1679">
        <f t="shared" si="312"/>
        <v>0</v>
      </c>
      <c r="AX1679">
        <f t="shared" si="312"/>
        <v>0</v>
      </c>
      <c r="AY1679">
        <f t="shared" si="312"/>
        <v>0</v>
      </c>
      <c r="BA1679">
        <f t="shared" si="313"/>
        <v>0</v>
      </c>
      <c r="BB1679">
        <f t="shared" si="314"/>
        <v>0</v>
      </c>
      <c r="BC1679">
        <f t="shared" si="315"/>
        <v>0</v>
      </c>
      <c r="BD1679">
        <f t="shared" si="316"/>
        <v>0</v>
      </c>
    </row>
    <row r="1680" spans="1:56" x14ac:dyDescent="0.3">
      <c r="A1680" s="7">
        <v>2823</v>
      </c>
      <c r="B1680" s="6">
        <v>157705</v>
      </c>
      <c r="C1680" s="7">
        <v>0</v>
      </c>
      <c r="D1680" s="7">
        <v>1</v>
      </c>
      <c r="E1680" s="7">
        <f t="shared" si="317"/>
        <v>1</v>
      </c>
      <c r="F1680" s="7">
        <v>54</v>
      </c>
      <c r="G1680" s="7">
        <v>0</v>
      </c>
      <c r="H1680" s="7">
        <v>1</v>
      </c>
      <c r="I1680" s="7">
        <v>0</v>
      </c>
      <c r="J1680" s="7">
        <v>0</v>
      </c>
      <c r="K1680" s="7">
        <v>0</v>
      </c>
      <c r="L1680" s="7" t="str" cm="1">
        <f t="array" ref="L1680">_xlfn.IFS(G1680=1,G$1,H1680=1,H$1,I1680=1,I$1,J1680=1,J$1,K1680=1,K$1)</f>
        <v>Married</v>
      </c>
      <c r="M1680" s="7">
        <v>0</v>
      </c>
      <c r="N1680" s="7">
        <v>0</v>
      </c>
      <c r="O1680" s="7">
        <v>0</v>
      </c>
      <c r="P1680" s="7">
        <v>1</v>
      </c>
      <c r="Q1680" s="7" t="str" cm="1">
        <f t="array" ref="Q1680">_xlfn.IFS(M1680=1,M$1,N1680=1,N$1,O1680=1,O$1,P1680=1,P$1)</f>
        <v>PhD</v>
      </c>
      <c r="R1680" t="s">
        <v>40</v>
      </c>
      <c r="S1680" s="7">
        <v>14</v>
      </c>
      <c r="T1680" s="7">
        <v>1047</v>
      </c>
      <c r="U1680" s="7">
        <v>0</v>
      </c>
      <c r="V1680" s="7">
        <v>145</v>
      </c>
      <c r="W1680" s="7">
        <v>16</v>
      </c>
      <c r="X1680" s="7">
        <v>11</v>
      </c>
      <c r="Y1680" s="7">
        <v>109</v>
      </c>
      <c r="Z1680" s="7">
        <v>1110</v>
      </c>
      <c r="AA1680" s="7">
        <v>3</v>
      </c>
      <c r="AB1680" s="7">
        <v>8</v>
      </c>
      <c r="AC1680" s="7">
        <v>1</v>
      </c>
      <c r="AD1680" s="7">
        <v>6</v>
      </c>
      <c r="AE1680" s="7">
        <v>6</v>
      </c>
      <c r="AF1680" s="7">
        <v>0</v>
      </c>
      <c r="AG1680" s="7">
        <v>0</v>
      </c>
      <c r="AH1680" s="7">
        <v>0</v>
      </c>
      <c r="AI1680" s="7">
        <v>0</v>
      </c>
      <c r="AJ1680" s="7">
        <v>0</v>
      </c>
      <c r="AK1680" s="7">
        <v>0</v>
      </c>
      <c r="AL1680" s="7">
        <v>0</v>
      </c>
      <c r="AM1680" s="8">
        <v>43999</v>
      </c>
      <c r="AO1680">
        <f t="shared" si="318"/>
        <v>0</v>
      </c>
      <c r="AP1680">
        <f t="shared" si="319"/>
        <v>0</v>
      </c>
      <c r="AQ1680">
        <f t="shared" si="320"/>
        <v>0</v>
      </c>
      <c r="AR1680">
        <f t="shared" si="321"/>
        <v>0</v>
      </c>
      <c r="AS1680">
        <f t="shared" si="322"/>
        <v>0</v>
      </c>
      <c r="AU1680">
        <f t="shared" si="312"/>
        <v>0</v>
      </c>
      <c r="AV1680">
        <f t="shared" si="312"/>
        <v>0</v>
      </c>
      <c r="AW1680">
        <f t="shared" si="312"/>
        <v>0</v>
      </c>
      <c r="AX1680">
        <f t="shared" si="312"/>
        <v>0</v>
      </c>
      <c r="AY1680">
        <f t="shared" si="312"/>
        <v>0</v>
      </c>
      <c r="BA1680">
        <f t="shared" si="313"/>
        <v>0</v>
      </c>
      <c r="BB1680">
        <f t="shared" si="314"/>
        <v>0</v>
      </c>
      <c r="BC1680">
        <f t="shared" si="315"/>
        <v>0</v>
      </c>
      <c r="BD1680">
        <f t="shared" si="316"/>
        <v>0</v>
      </c>
    </row>
    <row r="1681" spans="1:56" x14ac:dyDescent="0.3">
      <c r="A1681" s="7">
        <v>2154</v>
      </c>
      <c r="B1681" s="6">
        <v>166726</v>
      </c>
      <c r="C1681" s="7">
        <v>1</v>
      </c>
      <c r="D1681" s="7">
        <v>1</v>
      </c>
      <c r="E1681" s="7">
        <f t="shared" si="317"/>
        <v>2</v>
      </c>
      <c r="F1681" s="7">
        <v>63</v>
      </c>
      <c r="G1681" s="7">
        <v>0</v>
      </c>
      <c r="H1681" s="7">
        <v>1</v>
      </c>
      <c r="I1681" s="7">
        <v>0</v>
      </c>
      <c r="J1681" s="7">
        <v>0</v>
      </c>
      <c r="K1681" s="7">
        <v>0</v>
      </c>
      <c r="L1681" s="7" t="str" cm="1">
        <f t="array" ref="L1681">_xlfn.IFS(G1681=1,G$1,H1681=1,H$1,I1681=1,I$1,J1681=1,J$1,K1681=1,K$1)</f>
        <v>Married</v>
      </c>
      <c r="M1681" s="7">
        <v>0</v>
      </c>
      <c r="N1681" s="7">
        <v>0</v>
      </c>
      <c r="O1681" s="7">
        <v>1</v>
      </c>
      <c r="P1681" s="7">
        <v>0</v>
      </c>
      <c r="Q1681" s="7" t="str" cm="1">
        <f t="array" ref="Q1681">_xlfn.IFS(M1681=1,M$1,N1681=1,N$1,O1681=1,O$1,P1681=1,P$1)</f>
        <v>Master</v>
      </c>
      <c r="R1681" t="s">
        <v>42</v>
      </c>
      <c r="S1681" s="7">
        <v>61</v>
      </c>
      <c r="T1681" s="7">
        <v>872</v>
      </c>
      <c r="U1681" s="7">
        <v>17</v>
      </c>
      <c r="V1681" s="7">
        <v>87</v>
      </c>
      <c r="W1681" s="7">
        <v>0</v>
      </c>
      <c r="X1681" s="7">
        <v>0</v>
      </c>
      <c r="Y1681" s="7">
        <v>117</v>
      </c>
      <c r="Z1681" s="7">
        <v>860</v>
      </c>
      <c r="AA1681" s="7">
        <v>3</v>
      </c>
      <c r="AB1681" s="7">
        <v>8</v>
      </c>
      <c r="AC1681" s="7">
        <v>2</v>
      </c>
      <c r="AD1681" s="7">
        <v>4</v>
      </c>
      <c r="AE1681" s="7">
        <v>7</v>
      </c>
      <c r="AF1681" s="7">
        <v>0</v>
      </c>
      <c r="AG1681" s="7">
        <v>1</v>
      </c>
      <c r="AH1681" s="7">
        <v>0</v>
      </c>
      <c r="AI1681" s="7">
        <v>0</v>
      </c>
      <c r="AJ1681" s="7">
        <v>0</v>
      </c>
      <c r="AK1681" s="7">
        <v>0</v>
      </c>
      <c r="AL1681" s="7">
        <v>0</v>
      </c>
      <c r="AM1681" s="8">
        <v>44000</v>
      </c>
      <c r="AO1681">
        <f t="shared" si="318"/>
        <v>0</v>
      </c>
      <c r="AP1681">
        <f t="shared" si="319"/>
        <v>1</v>
      </c>
      <c r="AQ1681">
        <f t="shared" si="320"/>
        <v>0</v>
      </c>
      <c r="AR1681">
        <f t="shared" si="321"/>
        <v>0</v>
      </c>
      <c r="AS1681">
        <f t="shared" si="322"/>
        <v>0</v>
      </c>
      <c r="AU1681">
        <f t="shared" si="312"/>
        <v>0</v>
      </c>
      <c r="AV1681">
        <f t="shared" si="312"/>
        <v>0</v>
      </c>
      <c r="AW1681">
        <f t="shared" si="312"/>
        <v>0</v>
      </c>
      <c r="AX1681">
        <f t="shared" si="312"/>
        <v>0</v>
      </c>
      <c r="AY1681">
        <f t="shared" si="312"/>
        <v>0</v>
      </c>
      <c r="BA1681">
        <f t="shared" si="313"/>
        <v>0</v>
      </c>
      <c r="BB1681">
        <f t="shared" si="314"/>
        <v>0</v>
      </c>
      <c r="BC1681">
        <f t="shared" si="315"/>
        <v>0</v>
      </c>
      <c r="BD1681">
        <f t="shared" si="316"/>
        <v>0</v>
      </c>
    </row>
    <row r="1682" spans="1:56" x14ac:dyDescent="0.3">
      <c r="A1682" s="7">
        <v>1826</v>
      </c>
      <c r="B1682" s="6">
        <v>181205</v>
      </c>
      <c r="C1682" s="7">
        <v>0</v>
      </c>
      <c r="D1682" s="7">
        <v>0</v>
      </c>
      <c r="E1682" s="7">
        <f t="shared" si="317"/>
        <v>0</v>
      </c>
      <c r="F1682" s="7">
        <v>50</v>
      </c>
      <c r="G1682" s="7">
        <v>0</v>
      </c>
      <c r="H1682" s="7">
        <v>0</v>
      </c>
      <c r="I1682" s="7">
        <v>1</v>
      </c>
      <c r="J1682" s="7">
        <v>0</v>
      </c>
      <c r="K1682" s="7">
        <v>0</v>
      </c>
      <c r="L1682" s="7" t="str" cm="1">
        <f t="array" ref="L1682">_xlfn.IFS(G1682=1,G$1,H1682=1,H$1,I1682=1,I$1,J1682=1,J$1,K1682=1,K$1)</f>
        <v>Together</v>
      </c>
      <c r="M1682" s="7">
        <v>0</v>
      </c>
      <c r="N1682" s="7">
        <v>1</v>
      </c>
      <c r="O1682" s="7">
        <v>0</v>
      </c>
      <c r="P1682" s="7">
        <v>0</v>
      </c>
      <c r="Q1682" s="7" t="str" cm="1">
        <f t="array" ref="Q1682">_xlfn.IFS(M1682=1,M$1,N1682=1,N$1,O1682=1,O$1,P1682=1,P$1)</f>
        <v>Graduate</v>
      </c>
      <c r="R1682" t="s">
        <v>44</v>
      </c>
      <c r="S1682" s="7">
        <v>43</v>
      </c>
      <c r="T1682" s="7">
        <v>1616</v>
      </c>
      <c r="U1682" s="7">
        <v>165</v>
      </c>
      <c r="V1682" s="7">
        <v>2073</v>
      </c>
      <c r="W1682" s="7">
        <v>216</v>
      </c>
      <c r="X1682" s="7">
        <v>123</v>
      </c>
      <c r="Y1682" s="7">
        <v>290</v>
      </c>
      <c r="Z1682" s="7">
        <v>3903</v>
      </c>
      <c r="AA1682" s="7">
        <v>1</v>
      </c>
      <c r="AB1682" s="7">
        <v>5</v>
      </c>
      <c r="AC1682" s="7">
        <v>6</v>
      </c>
      <c r="AD1682" s="7">
        <v>7</v>
      </c>
      <c r="AE1682" s="7">
        <v>2</v>
      </c>
      <c r="AF1682" s="7">
        <v>1</v>
      </c>
      <c r="AG1682" s="7">
        <v>0</v>
      </c>
      <c r="AH1682" s="7">
        <v>1</v>
      </c>
      <c r="AI1682" s="7">
        <v>0</v>
      </c>
      <c r="AJ1682" s="7">
        <v>1</v>
      </c>
      <c r="AK1682" s="7">
        <v>0</v>
      </c>
      <c r="AL1682" s="7">
        <v>1</v>
      </c>
      <c r="AM1682" s="8">
        <v>44001</v>
      </c>
      <c r="AO1682">
        <f t="shared" si="318"/>
        <v>0</v>
      </c>
      <c r="AP1682">
        <f t="shared" si="319"/>
        <v>0</v>
      </c>
      <c r="AQ1682">
        <f t="shared" si="320"/>
        <v>0</v>
      </c>
      <c r="AR1682">
        <f t="shared" si="321"/>
        <v>0</v>
      </c>
      <c r="AS1682">
        <f t="shared" si="322"/>
        <v>0</v>
      </c>
      <c r="AU1682">
        <f t="shared" ref="AU1682:AY1732" si="323">IF($AJ1682=1,T1682,0)</f>
        <v>1616</v>
      </c>
      <c r="AV1682">
        <f t="shared" si="323"/>
        <v>165</v>
      </c>
      <c r="AW1682">
        <f t="shared" si="323"/>
        <v>2073</v>
      </c>
      <c r="AX1682">
        <f t="shared" si="323"/>
        <v>216</v>
      </c>
      <c r="AY1682">
        <f t="shared" si="323"/>
        <v>123</v>
      </c>
      <c r="BA1682">
        <f t="shared" si="313"/>
        <v>0</v>
      </c>
      <c r="BB1682">
        <f t="shared" si="314"/>
        <v>0</v>
      </c>
      <c r="BC1682">
        <f t="shared" si="315"/>
        <v>0</v>
      </c>
      <c r="BD1682">
        <f t="shared" si="316"/>
        <v>0</v>
      </c>
    </row>
    <row r="1683" spans="1:56" x14ac:dyDescent="0.3">
      <c r="A1683" s="7">
        <v>1873</v>
      </c>
      <c r="B1683" s="6">
        <v>176630</v>
      </c>
      <c r="C1683" s="7">
        <v>0</v>
      </c>
      <c r="D1683" s="7">
        <v>0</v>
      </c>
      <c r="E1683" s="7">
        <f t="shared" si="317"/>
        <v>0</v>
      </c>
      <c r="F1683" s="7">
        <v>37</v>
      </c>
      <c r="G1683" s="7">
        <v>0</v>
      </c>
      <c r="H1683" s="7">
        <v>1</v>
      </c>
      <c r="I1683" s="7">
        <v>0</v>
      </c>
      <c r="J1683" s="7">
        <v>0</v>
      </c>
      <c r="K1683" s="7">
        <v>0</v>
      </c>
      <c r="L1683" s="7" t="str" cm="1">
        <f t="array" ref="L1683">_xlfn.IFS(G1683=1,G$1,H1683=1,H$1,I1683=1,I$1,J1683=1,J$1,K1683=1,K$1)</f>
        <v>Married</v>
      </c>
      <c r="M1683" s="7">
        <v>0</v>
      </c>
      <c r="N1683" s="7">
        <v>1</v>
      </c>
      <c r="O1683" s="7">
        <v>0</v>
      </c>
      <c r="P1683" s="7">
        <v>0</v>
      </c>
      <c r="Q1683" s="7" t="str" cm="1">
        <f t="array" ref="Q1683">_xlfn.IFS(M1683=1,M$1,N1683=1,N$1,O1683=1,O$1,P1683=1,P$1)</f>
        <v>Graduate</v>
      </c>
      <c r="R1683" t="s">
        <v>41</v>
      </c>
      <c r="S1683" s="7">
        <v>93</v>
      </c>
      <c r="T1683" s="7">
        <v>588</v>
      </c>
      <c r="U1683" s="7">
        <v>71</v>
      </c>
      <c r="V1683" s="7">
        <v>1028</v>
      </c>
      <c r="W1683" s="7">
        <v>92</v>
      </c>
      <c r="X1683" s="7">
        <v>129</v>
      </c>
      <c r="Y1683" s="7">
        <v>403</v>
      </c>
      <c r="Z1683" s="7">
        <v>1505</v>
      </c>
      <c r="AA1683" s="7">
        <v>1</v>
      </c>
      <c r="AB1683" s="7">
        <v>3</v>
      </c>
      <c r="AC1683" s="7">
        <v>10</v>
      </c>
      <c r="AD1683" s="7">
        <v>11</v>
      </c>
      <c r="AE1683" s="7">
        <v>1</v>
      </c>
      <c r="AF1683" s="7">
        <v>0</v>
      </c>
      <c r="AG1683" s="7">
        <v>0</v>
      </c>
      <c r="AH1683" s="7">
        <v>0</v>
      </c>
      <c r="AI1683" s="7">
        <v>0</v>
      </c>
      <c r="AJ1683" s="7">
        <v>0</v>
      </c>
      <c r="AK1683" s="7">
        <v>0</v>
      </c>
      <c r="AL1683" s="7">
        <v>0</v>
      </c>
      <c r="AM1683" s="8">
        <v>44002</v>
      </c>
      <c r="AO1683">
        <f t="shared" si="318"/>
        <v>0</v>
      </c>
      <c r="AP1683">
        <f t="shared" si="319"/>
        <v>0</v>
      </c>
      <c r="AQ1683">
        <f t="shared" si="320"/>
        <v>0</v>
      </c>
      <c r="AR1683">
        <f t="shared" si="321"/>
        <v>0</v>
      </c>
      <c r="AS1683">
        <f t="shared" si="322"/>
        <v>0</v>
      </c>
      <c r="AU1683">
        <f t="shared" si="323"/>
        <v>0</v>
      </c>
      <c r="AV1683">
        <f t="shared" si="323"/>
        <v>0</v>
      </c>
      <c r="AW1683">
        <f t="shared" si="323"/>
        <v>0</v>
      </c>
      <c r="AX1683">
        <f t="shared" si="323"/>
        <v>0</v>
      </c>
      <c r="AY1683">
        <f t="shared" si="323"/>
        <v>0</v>
      </c>
      <c r="BA1683">
        <f t="shared" si="313"/>
        <v>0</v>
      </c>
      <c r="BB1683">
        <f t="shared" si="314"/>
        <v>0</v>
      </c>
      <c r="BC1683">
        <f t="shared" si="315"/>
        <v>0</v>
      </c>
      <c r="BD1683">
        <f t="shared" si="316"/>
        <v>0</v>
      </c>
    </row>
    <row r="1684" spans="1:56" x14ac:dyDescent="0.3">
      <c r="A1684" s="7">
        <v>2288</v>
      </c>
      <c r="B1684" s="6">
        <v>165169</v>
      </c>
      <c r="C1684" s="7">
        <v>0</v>
      </c>
      <c r="D1684" s="7">
        <v>0</v>
      </c>
      <c r="E1684" s="7">
        <f t="shared" si="317"/>
        <v>0</v>
      </c>
      <c r="F1684" s="7">
        <v>38</v>
      </c>
      <c r="G1684" s="7">
        <v>0</v>
      </c>
      <c r="H1684" s="7">
        <v>1</v>
      </c>
      <c r="I1684" s="7">
        <v>0</v>
      </c>
      <c r="J1684" s="7">
        <v>0</v>
      </c>
      <c r="K1684" s="7">
        <v>0</v>
      </c>
      <c r="L1684" s="7" t="str" cm="1">
        <f t="array" ref="L1684">_xlfn.IFS(G1684=1,G$1,H1684=1,H$1,I1684=1,I$1,J1684=1,J$1,K1684=1,K$1)</f>
        <v>Married</v>
      </c>
      <c r="M1684" s="7">
        <v>0</v>
      </c>
      <c r="N1684" s="7">
        <v>1</v>
      </c>
      <c r="O1684" s="7">
        <v>0</v>
      </c>
      <c r="P1684" s="7">
        <v>0</v>
      </c>
      <c r="Q1684" s="7" t="str" cm="1">
        <f t="array" ref="Q1684">_xlfn.IFS(M1684=1,M$1,N1684=1,N$1,O1684=1,O$1,P1684=1,P$1)</f>
        <v>Graduate</v>
      </c>
      <c r="R1684" t="s">
        <v>44</v>
      </c>
      <c r="S1684" s="7">
        <v>23</v>
      </c>
      <c r="T1684" s="7">
        <v>2722</v>
      </c>
      <c r="U1684" s="7">
        <v>0</v>
      </c>
      <c r="V1684" s="7">
        <v>175</v>
      </c>
      <c r="W1684" s="7">
        <v>0</v>
      </c>
      <c r="X1684" s="7">
        <v>0</v>
      </c>
      <c r="Y1684" s="7">
        <v>117</v>
      </c>
      <c r="Z1684" s="7">
        <v>2780</v>
      </c>
      <c r="AA1684" s="7">
        <v>1</v>
      </c>
      <c r="AB1684" s="7">
        <v>10</v>
      </c>
      <c r="AC1684" s="7">
        <v>4</v>
      </c>
      <c r="AD1684" s="7">
        <v>13</v>
      </c>
      <c r="AE1684" s="7">
        <v>6</v>
      </c>
      <c r="AF1684" s="7">
        <v>1</v>
      </c>
      <c r="AG1684" s="7">
        <v>0</v>
      </c>
      <c r="AH1684" s="7">
        <v>1</v>
      </c>
      <c r="AI1684" s="7">
        <v>1</v>
      </c>
      <c r="AJ1684" s="7">
        <v>1</v>
      </c>
      <c r="AK1684" s="7">
        <v>0</v>
      </c>
      <c r="AL1684" s="7">
        <v>1</v>
      </c>
      <c r="AM1684" s="8">
        <v>44002</v>
      </c>
      <c r="AO1684">
        <f t="shared" si="318"/>
        <v>0</v>
      </c>
      <c r="AP1684">
        <f t="shared" si="319"/>
        <v>0</v>
      </c>
      <c r="AQ1684">
        <f t="shared" si="320"/>
        <v>0</v>
      </c>
      <c r="AR1684">
        <f t="shared" si="321"/>
        <v>0</v>
      </c>
      <c r="AS1684">
        <f t="shared" si="322"/>
        <v>0</v>
      </c>
      <c r="AU1684">
        <f t="shared" si="323"/>
        <v>2722</v>
      </c>
      <c r="AV1684">
        <f t="shared" si="323"/>
        <v>0</v>
      </c>
      <c r="AW1684">
        <f t="shared" si="323"/>
        <v>175</v>
      </c>
      <c r="AX1684">
        <f t="shared" si="323"/>
        <v>0</v>
      </c>
      <c r="AY1684">
        <f t="shared" si="323"/>
        <v>0</v>
      </c>
      <c r="BA1684">
        <f t="shared" si="313"/>
        <v>0</v>
      </c>
      <c r="BB1684">
        <f t="shared" si="314"/>
        <v>0</v>
      </c>
      <c r="BC1684">
        <f t="shared" si="315"/>
        <v>0</v>
      </c>
      <c r="BD1684">
        <f t="shared" si="316"/>
        <v>0</v>
      </c>
    </row>
    <row r="1685" spans="1:56" x14ac:dyDescent="0.3">
      <c r="A1685" s="7">
        <v>1547</v>
      </c>
      <c r="B1685" s="6">
        <v>162466</v>
      </c>
      <c r="C1685" s="7">
        <v>0</v>
      </c>
      <c r="D1685" s="7">
        <v>1</v>
      </c>
      <c r="E1685" s="7">
        <f t="shared" si="317"/>
        <v>1</v>
      </c>
      <c r="F1685" s="7">
        <v>50</v>
      </c>
      <c r="G1685" s="7">
        <v>0</v>
      </c>
      <c r="H1685" s="7">
        <v>1</v>
      </c>
      <c r="I1685" s="7">
        <v>0</v>
      </c>
      <c r="J1685" s="7">
        <v>0</v>
      </c>
      <c r="K1685" s="7">
        <v>0</v>
      </c>
      <c r="L1685" s="7" t="str" cm="1">
        <f t="array" ref="L1685">_xlfn.IFS(G1685=1,G$1,H1685=1,H$1,I1685=1,I$1,J1685=1,J$1,K1685=1,K$1)</f>
        <v>Married</v>
      </c>
      <c r="M1685" s="7">
        <v>0</v>
      </c>
      <c r="N1685" s="7">
        <v>0</v>
      </c>
      <c r="O1685" s="7">
        <v>0</v>
      </c>
      <c r="P1685" s="7">
        <v>0</v>
      </c>
      <c r="Q1685" s="7" t="e" cm="1">
        <f t="array" ref="Q1685">_xlfn.IFS(M1685=1,M$1,N1685=1,N$1,O1685=1,O$1,P1685=1,P$1)</f>
        <v>#N/A</v>
      </c>
      <c r="R1685" t="s">
        <v>43</v>
      </c>
      <c r="S1685" s="7">
        <v>13</v>
      </c>
      <c r="T1685" s="7">
        <v>336</v>
      </c>
      <c r="U1685" s="7">
        <v>336</v>
      </c>
      <c r="V1685" s="7">
        <v>674</v>
      </c>
      <c r="W1685" s="7">
        <v>437</v>
      </c>
      <c r="X1685" s="7">
        <v>315</v>
      </c>
      <c r="Y1685" s="7">
        <v>216</v>
      </c>
      <c r="Z1685" s="7">
        <v>1880</v>
      </c>
      <c r="AA1685" s="7">
        <v>5</v>
      </c>
      <c r="AB1685" s="7">
        <v>6</v>
      </c>
      <c r="AC1685" s="7">
        <v>3</v>
      </c>
      <c r="AD1685" s="7">
        <v>12</v>
      </c>
      <c r="AE1685" s="7">
        <v>4</v>
      </c>
      <c r="AF1685" s="7">
        <v>0</v>
      </c>
      <c r="AG1685" s="7">
        <v>0</v>
      </c>
      <c r="AH1685" s="7">
        <v>0</v>
      </c>
      <c r="AI1685" s="7">
        <v>0</v>
      </c>
      <c r="AJ1685" s="7">
        <v>0</v>
      </c>
      <c r="AK1685" s="7">
        <v>0</v>
      </c>
      <c r="AL1685" s="7">
        <v>0</v>
      </c>
      <c r="AM1685" s="8">
        <v>44003</v>
      </c>
      <c r="AO1685">
        <f t="shared" si="318"/>
        <v>0</v>
      </c>
      <c r="AP1685">
        <f t="shared" si="319"/>
        <v>0</v>
      </c>
      <c r="AQ1685">
        <f t="shared" si="320"/>
        <v>0</v>
      </c>
      <c r="AR1685">
        <f t="shared" si="321"/>
        <v>0</v>
      </c>
      <c r="AS1685">
        <f t="shared" si="322"/>
        <v>0</v>
      </c>
      <c r="AU1685">
        <f t="shared" si="323"/>
        <v>0</v>
      </c>
      <c r="AV1685">
        <f t="shared" si="323"/>
        <v>0</v>
      </c>
      <c r="AW1685">
        <f t="shared" si="323"/>
        <v>0</v>
      </c>
      <c r="AX1685">
        <f t="shared" si="323"/>
        <v>0</v>
      </c>
      <c r="AY1685">
        <f t="shared" si="323"/>
        <v>0</v>
      </c>
      <c r="BA1685">
        <f t="shared" si="313"/>
        <v>0</v>
      </c>
      <c r="BB1685">
        <f t="shared" si="314"/>
        <v>0</v>
      </c>
      <c r="BC1685">
        <f t="shared" si="315"/>
        <v>0</v>
      </c>
      <c r="BD1685">
        <f t="shared" si="316"/>
        <v>0</v>
      </c>
    </row>
    <row r="1686" spans="1:56" x14ac:dyDescent="0.3">
      <c r="A1686" s="7">
        <v>1615</v>
      </c>
      <c r="B1686" s="6">
        <v>162466</v>
      </c>
      <c r="C1686" s="7">
        <v>0</v>
      </c>
      <c r="D1686" s="7">
        <v>1</v>
      </c>
      <c r="E1686" s="7">
        <f t="shared" si="317"/>
        <v>1</v>
      </c>
      <c r="F1686" s="7">
        <v>50</v>
      </c>
      <c r="G1686" s="7">
        <v>0</v>
      </c>
      <c r="H1686" s="7">
        <v>1</v>
      </c>
      <c r="I1686" s="7">
        <v>0</v>
      </c>
      <c r="J1686" s="7">
        <v>0</v>
      </c>
      <c r="K1686" s="7">
        <v>0</v>
      </c>
      <c r="L1686" s="7" t="str" cm="1">
        <f t="array" ref="L1686">_xlfn.IFS(G1686=1,G$1,H1686=1,H$1,I1686=1,I$1,J1686=1,J$1,K1686=1,K$1)</f>
        <v>Married</v>
      </c>
      <c r="M1686" s="7">
        <v>0</v>
      </c>
      <c r="N1686" s="7">
        <v>0</v>
      </c>
      <c r="O1686" s="7">
        <v>0</v>
      </c>
      <c r="P1686" s="7">
        <v>0</v>
      </c>
      <c r="Q1686" s="7" t="e" cm="1">
        <f t="array" ref="Q1686">_xlfn.IFS(M1686=1,M$1,N1686=1,N$1,O1686=1,O$1,P1686=1,P$1)</f>
        <v>#N/A</v>
      </c>
      <c r="R1686" t="s">
        <v>41</v>
      </c>
      <c r="S1686" s="7">
        <v>13</v>
      </c>
      <c r="T1686" s="7">
        <v>336</v>
      </c>
      <c r="U1686" s="7">
        <v>336</v>
      </c>
      <c r="V1686" s="7">
        <v>674</v>
      </c>
      <c r="W1686" s="7">
        <v>437</v>
      </c>
      <c r="X1686" s="7">
        <v>315</v>
      </c>
      <c r="Y1686" s="7">
        <v>216</v>
      </c>
      <c r="Z1686" s="7">
        <v>1880</v>
      </c>
      <c r="AA1686" s="7">
        <v>5</v>
      </c>
      <c r="AB1686" s="7">
        <v>6</v>
      </c>
      <c r="AC1686" s="7">
        <v>3</v>
      </c>
      <c r="AD1686" s="7">
        <v>12</v>
      </c>
      <c r="AE1686" s="7">
        <v>4</v>
      </c>
      <c r="AF1686" s="7">
        <v>0</v>
      </c>
      <c r="AG1686" s="7">
        <v>0</v>
      </c>
      <c r="AH1686" s="7">
        <v>0</v>
      </c>
      <c r="AI1686" s="7">
        <v>0</v>
      </c>
      <c r="AJ1686" s="7">
        <v>0</v>
      </c>
      <c r="AK1686" s="7">
        <v>0</v>
      </c>
      <c r="AL1686" s="7">
        <v>0</v>
      </c>
      <c r="AM1686" s="8">
        <v>44003</v>
      </c>
      <c r="AO1686">
        <f t="shared" si="318"/>
        <v>0</v>
      </c>
      <c r="AP1686">
        <f t="shared" si="319"/>
        <v>0</v>
      </c>
      <c r="AQ1686">
        <f t="shared" si="320"/>
        <v>0</v>
      </c>
      <c r="AR1686">
        <f t="shared" si="321"/>
        <v>0</v>
      </c>
      <c r="AS1686">
        <f t="shared" si="322"/>
        <v>0</v>
      </c>
      <c r="AU1686">
        <f t="shared" si="323"/>
        <v>0</v>
      </c>
      <c r="AV1686">
        <f t="shared" si="323"/>
        <v>0</v>
      </c>
      <c r="AW1686">
        <f t="shared" si="323"/>
        <v>0</v>
      </c>
      <c r="AX1686">
        <f t="shared" si="323"/>
        <v>0</v>
      </c>
      <c r="AY1686">
        <f t="shared" si="323"/>
        <v>0</v>
      </c>
      <c r="BA1686">
        <f t="shared" si="313"/>
        <v>0</v>
      </c>
      <c r="BB1686">
        <f t="shared" si="314"/>
        <v>0</v>
      </c>
      <c r="BC1686">
        <f t="shared" si="315"/>
        <v>0</v>
      </c>
      <c r="BD1686">
        <f t="shared" si="316"/>
        <v>0</v>
      </c>
    </row>
    <row r="1687" spans="1:56" x14ac:dyDescent="0.3">
      <c r="A1687" s="7">
        <v>1280</v>
      </c>
      <c r="B1687" s="6">
        <v>116626</v>
      </c>
      <c r="C1687" s="7">
        <v>2</v>
      </c>
      <c r="D1687" s="7">
        <v>0</v>
      </c>
      <c r="E1687" s="7">
        <f t="shared" si="317"/>
        <v>2</v>
      </c>
      <c r="F1687" s="7">
        <v>49</v>
      </c>
      <c r="G1687" s="7">
        <v>0</v>
      </c>
      <c r="H1687" s="7">
        <v>0</v>
      </c>
      <c r="I1687" s="7">
        <v>1</v>
      </c>
      <c r="J1687" s="7">
        <v>0</v>
      </c>
      <c r="K1687" s="7">
        <v>0</v>
      </c>
      <c r="L1687" s="7" t="str" cm="1">
        <f t="array" ref="L1687">_xlfn.IFS(G1687=1,G$1,H1687=1,H$1,I1687=1,I$1,J1687=1,J$1,K1687=1,K$1)</f>
        <v>Together</v>
      </c>
      <c r="M1687" s="7">
        <v>0</v>
      </c>
      <c r="N1687" s="7">
        <v>1</v>
      </c>
      <c r="O1687" s="7">
        <v>0</v>
      </c>
      <c r="P1687" s="7">
        <v>0</v>
      </c>
      <c r="Q1687" s="7" t="str" cm="1">
        <f t="array" ref="Q1687">_xlfn.IFS(M1687=1,M$1,N1687=1,N$1,O1687=1,O$1,P1687=1,P$1)</f>
        <v>Graduate</v>
      </c>
      <c r="R1687" t="s">
        <v>44</v>
      </c>
      <c r="S1687" s="7">
        <v>76</v>
      </c>
      <c r="T1687" s="7">
        <v>56</v>
      </c>
      <c r="U1687" s="7">
        <v>21</v>
      </c>
      <c r="V1687" s="7">
        <v>154</v>
      </c>
      <c r="W1687" s="7">
        <v>147</v>
      </c>
      <c r="X1687" s="7">
        <v>7</v>
      </c>
      <c r="Y1687" s="7">
        <v>91</v>
      </c>
      <c r="Z1687" s="7">
        <v>295</v>
      </c>
      <c r="AA1687" s="7">
        <v>3</v>
      </c>
      <c r="AB1687" s="7">
        <v>3</v>
      </c>
      <c r="AC1687" s="7">
        <v>0</v>
      </c>
      <c r="AD1687" s="7">
        <v>3</v>
      </c>
      <c r="AE1687" s="7">
        <v>9</v>
      </c>
      <c r="AF1687" s="7">
        <v>0</v>
      </c>
      <c r="AG1687" s="7">
        <v>0</v>
      </c>
      <c r="AH1687" s="7">
        <v>0</v>
      </c>
      <c r="AI1687" s="7">
        <v>0</v>
      </c>
      <c r="AJ1687" s="7">
        <v>0</v>
      </c>
      <c r="AK1687" s="7">
        <v>0</v>
      </c>
      <c r="AL1687" s="7">
        <v>0</v>
      </c>
      <c r="AM1687" s="8">
        <v>44003</v>
      </c>
      <c r="AO1687">
        <f t="shared" si="318"/>
        <v>0</v>
      </c>
      <c r="AP1687">
        <f t="shared" si="319"/>
        <v>0</v>
      </c>
      <c r="AQ1687">
        <f t="shared" si="320"/>
        <v>0</v>
      </c>
      <c r="AR1687">
        <f t="shared" si="321"/>
        <v>0</v>
      </c>
      <c r="AS1687">
        <f t="shared" si="322"/>
        <v>0</v>
      </c>
      <c r="AU1687">
        <f t="shared" si="323"/>
        <v>0</v>
      </c>
      <c r="AV1687">
        <f t="shared" si="323"/>
        <v>0</v>
      </c>
      <c r="AW1687">
        <f t="shared" si="323"/>
        <v>0</v>
      </c>
      <c r="AX1687">
        <f t="shared" si="323"/>
        <v>0</v>
      </c>
      <c r="AY1687">
        <f t="shared" si="323"/>
        <v>0</v>
      </c>
      <c r="BA1687">
        <f t="shared" si="313"/>
        <v>0</v>
      </c>
      <c r="BB1687">
        <f t="shared" si="314"/>
        <v>0</v>
      </c>
      <c r="BC1687">
        <f t="shared" si="315"/>
        <v>0</v>
      </c>
      <c r="BD1687">
        <f t="shared" si="316"/>
        <v>0</v>
      </c>
    </row>
    <row r="1688" spans="1:56" x14ac:dyDescent="0.3">
      <c r="A1688" s="7">
        <v>2362</v>
      </c>
      <c r="B1688" s="6">
        <v>192344</v>
      </c>
      <c r="C1688" s="7">
        <v>0</v>
      </c>
      <c r="D1688" s="7">
        <v>0</v>
      </c>
      <c r="E1688" s="7">
        <f t="shared" si="317"/>
        <v>0</v>
      </c>
      <c r="F1688" s="7">
        <v>72</v>
      </c>
      <c r="G1688" s="7">
        <v>0</v>
      </c>
      <c r="H1688" s="7">
        <v>1</v>
      </c>
      <c r="I1688" s="7">
        <v>0</v>
      </c>
      <c r="J1688" s="7">
        <v>0</v>
      </c>
      <c r="K1688" s="7">
        <v>0</v>
      </c>
      <c r="L1688" s="7" t="str" cm="1">
        <f t="array" ref="L1688">_xlfn.IFS(G1688=1,G$1,H1688=1,H$1,I1688=1,I$1,J1688=1,J$1,K1688=1,K$1)</f>
        <v>Married</v>
      </c>
      <c r="M1688" s="7">
        <v>0</v>
      </c>
      <c r="N1688" s="7">
        <v>1</v>
      </c>
      <c r="O1688" s="7">
        <v>0</v>
      </c>
      <c r="P1688" s="7">
        <v>0</v>
      </c>
      <c r="Q1688" s="7" t="str" cm="1">
        <f t="array" ref="Q1688">_xlfn.IFS(M1688=1,M$1,N1688=1,N$1,O1688=1,O$1,P1688=1,P$1)</f>
        <v>Graduate</v>
      </c>
      <c r="R1688" t="s">
        <v>39</v>
      </c>
      <c r="S1688" s="7">
        <v>9</v>
      </c>
      <c r="T1688" s="7">
        <v>2066</v>
      </c>
      <c r="U1688" s="7">
        <v>50</v>
      </c>
      <c r="V1688" s="7">
        <v>1446</v>
      </c>
      <c r="W1688" s="7">
        <v>106</v>
      </c>
      <c r="X1688" s="7">
        <v>40</v>
      </c>
      <c r="Y1688" s="7">
        <v>248</v>
      </c>
      <c r="Z1688" s="7">
        <v>3460</v>
      </c>
      <c r="AA1688" s="7">
        <v>0</v>
      </c>
      <c r="AB1688" s="7">
        <v>5</v>
      </c>
      <c r="AC1688" s="7">
        <v>10</v>
      </c>
      <c r="AD1688" s="7">
        <v>5</v>
      </c>
      <c r="AE1688" s="7">
        <v>1</v>
      </c>
      <c r="AF1688" s="7">
        <v>1</v>
      </c>
      <c r="AG1688" s="7">
        <v>0</v>
      </c>
      <c r="AH1688" s="7">
        <v>1</v>
      </c>
      <c r="AI1688" s="7">
        <v>0</v>
      </c>
      <c r="AJ1688" s="7">
        <v>0</v>
      </c>
      <c r="AK1688" s="7">
        <v>0</v>
      </c>
      <c r="AL1688" s="7">
        <v>0</v>
      </c>
      <c r="AM1688" s="8">
        <v>44003</v>
      </c>
      <c r="AO1688">
        <f t="shared" si="318"/>
        <v>0</v>
      </c>
      <c r="AP1688">
        <f t="shared" si="319"/>
        <v>0</v>
      </c>
      <c r="AQ1688">
        <f t="shared" si="320"/>
        <v>0</v>
      </c>
      <c r="AR1688">
        <f t="shared" si="321"/>
        <v>0</v>
      </c>
      <c r="AS1688">
        <f t="shared" si="322"/>
        <v>0</v>
      </c>
      <c r="AU1688">
        <f t="shared" si="323"/>
        <v>0</v>
      </c>
      <c r="AV1688">
        <f t="shared" si="323"/>
        <v>0</v>
      </c>
      <c r="AW1688">
        <f t="shared" si="323"/>
        <v>0</v>
      </c>
      <c r="AX1688">
        <f t="shared" si="323"/>
        <v>0</v>
      </c>
      <c r="AY1688">
        <f t="shared" si="323"/>
        <v>0</v>
      </c>
      <c r="BA1688">
        <f t="shared" si="313"/>
        <v>0</v>
      </c>
      <c r="BB1688">
        <f t="shared" si="314"/>
        <v>0</v>
      </c>
      <c r="BC1688">
        <f t="shared" si="315"/>
        <v>0</v>
      </c>
      <c r="BD1688">
        <f t="shared" si="316"/>
        <v>0</v>
      </c>
    </row>
    <row r="1689" spans="1:56" x14ac:dyDescent="0.3">
      <c r="A1689" s="7">
        <v>3140</v>
      </c>
      <c r="B1689" s="6">
        <v>160934</v>
      </c>
      <c r="C1689" s="7">
        <v>0</v>
      </c>
      <c r="D1689" s="7">
        <v>1</v>
      </c>
      <c r="E1689" s="7">
        <f t="shared" si="317"/>
        <v>1</v>
      </c>
      <c r="F1689" s="7">
        <v>45</v>
      </c>
      <c r="G1689" s="7">
        <v>0</v>
      </c>
      <c r="H1689" s="7">
        <v>0</v>
      </c>
      <c r="I1689" s="7">
        <v>1</v>
      </c>
      <c r="J1689" s="7">
        <v>0</v>
      </c>
      <c r="K1689" s="7">
        <v>0</v>
      </c>
      <c r="L1689" s="7" t="str" cm="1">
        <f t="array" ref="L1689">_xlfn.IFS(G1689=1,G$1,H1689=1,H$1,I1689=1,I$1,J1689=1,J$1,K1689=1,K$1)</f>
        <v>Together</v>
      </c>
      <c r="M1689" s="7">
        <v>0</v>
      </c>
      <c r="N1689" s="7">
        <v>1</v>
      </c>
      <c r="O1689" s="7">
        <v>0</v>
      </c>
      <c r="P1689" s="7">
        <v>0</v>
      </c>
      <c r="Q1689" s="7" t="str" cm="1">
        <f t="array" ref="Q1689">_xlfn.IFS(M1689=1,M$1,N1689=1,N$1,O1689=1,O$1,P1689=1,P$1)</f>
        <v>Graduate</v>
      </c>
      <c r="R1689" t="s">
        <v>44</v>
      </c>
      <c r="S1689" s="7">
        <v>41</v>
      </c>
      <c r="T1689" s="7">
        <v>592</v>
      </c>
      <c r="U1689" s="7">
        <v>409</v>
      </c>
      <c r="V1689" s="7">
        <v>409</v>
      </c>
      <c r="W1689" s="7">
        <v>507</v>
      </c>
      <c r="X1689" s="7">
        <v>246</v>
      </c>
      <c r="Y1689" s="7">
        <v>143</v>
      </c>
      <c r="Z1689" s="7">
        <v>2020</v>
      </c>
      <c r="AA1689" s="7">
        <v>2</v>
      </c>
      <c r="AB1689" s="7">
        <v>6</v>
      </c>
      <c r="AC1689" s="7">
        <v>4</v>
      </c>
      <c r="AD1689" s="7">
        <v>11</v>
      </c>
      <c r="AE1689" s="7">
        <v>4</v>
      </c>
      <c r="AF1689" s="7">
        <v>0</v>
      </c>
      <c r="AG1689" s="7">
        <v>0</v>
      </c>
      <c r="AH1689" s="7">
        <v>0</v>
      </c>
      <c r="AI1689" s="7">
        <v>0</v>
      </c>
      <c r="AJ1689" s="7">
        <v>0</v>
      </c>
      <c r="AK1689" s="7">
        <v>0</v>
      </c>
      <c r="AL1689" s="7">
        <v>0</v>
      </c>
      <c r="AM1689" s="8">
        <v>44005</v>
      </c>
      <c r="AO1689">
        <f t="shared" si="318"/>
        <v>0</v>
      </c>
      <c r="AP1689">
        <f t="shared" si="319"/>
        <v>0</v>
      </c>
      <c r="AQ1689">
        <f t="shared" si="320"/>
        <v>0</v>
      </c>
      <c r="AR1689">
        <f t="shared" si="321"/>
        <v>0</v>
      </c>
      <c r="AS1689">
        <f t="shared" si="322"/>
        <v>0</v>
      </c>
      <c r="AU1689">
        <f t="shared" si="323"/>
        <v>0</v>
      </c>
      <c r="AV1689">
        <f t="shared" si="323"/>
        <v>0</v>
      </c>
      <c r="AW1689">
        <f t="shared" si="323"/>
        <v>0</v>
      </c>
      <c r="AX1689">
        <f t="shared" si="323"/>
        <v>0</v>
      </c>
      <c r="AY1689">
        <f t="shared" si="323"/>
        <v>0</v>
      </c>
      <c r="BA1689">
        <f t="shared" si="313"/>
        <v>0</v>
      </c>
      <c r="BB1689">
        <f t="shared" si="314"/>
        <v>0</v>
      </c>
      <c r="BC1689">
        <f t="shared" si="315"/>
        <v>0</v>
      </c>
      <c r="BD1689">
        <f t="shared" si="316"/>
        <v>0</v>
      </c>
    </row>
    <row r="1690" spans="1:56" x14ac:dyDescent="0.3">
      <c r="A1690" s="7">
        <v>2656</v>
      </c>
      <c r="B1690" s="6">
        <v>138232</v>
      </c>
      <c r="C1690" s="7">
        <v>1</v>
      </c>
      <c r="D1690" s="7">
        <v>1</v>
      </c>
      <c r="E1690" s="7">
        <f t="shared" si="317"/>
        <v>2</v>
      </c>
      <c r="F1690" s="7">
        <v>49</v>
      </c>
      <c r="G1690" s="7">
        <v>0</v>
      </c>
      <c r="H1690" s="7">
        <v>0</v>
      </c>
      <c r="I1690" s="7">
        <v>1</v>
      </c>
      <c r="J1690" s="7">
        <v>0</v>
      </c>
      <c r="K1690" s="7">
        <v>0</v>
      </c>
      <c r="L1690" s="7" t="str" cm="1">
        <f t="array" ref="L1690">_xlfn.IFS(G1690=1,G$1,H1690=1,H$1,I1690=1,I$1,J1690=1,J$1,K1690=1,K$1)</f>
        <v>Together</v>
      </c>
      <c r="M1690" s="7">
        <v>0</v>
      </c>
      <c r="N1690" s="7">
        <v>1</v>
      </c>
      <c r="O1690" s="7">
        <v>0</v>
      </c>
      <c r="P1690" s="7">
        <v>0</v>
      </c>
      <c r="Q1690" s="7" t="str" cm="1">
        <f t="array" ref="Q1690">_xlfn.IFS(M1690=1,M$1,N1690=1,N$1,O1690=1,O$1,P1690=1,P$1)</f>
        <v>Graduate</v>
      </c>
      <c r="R1690" t="s">
        <v>39</v>
      </c>
      <c r="S1690" s="7">
        <v>84</v>
      </c>
      <c r="T1690" s="7">
        <v>155</v>
      </c>
      <c r="U1690" s="7">
        <v>18</v>
      </c>
      <c r="V1690" s="7">
        <v>101</v>
      </c>
      <c r="W1690" s="7">
        <v>25</v>
      </c>
      <c r="X1690" s="7">
        <v>22</v>
      </c>
      <c r="Y1690" s="7">
        <v>119</v>
      </c>
      <c r="Z1690" s="7">
        <v>202</v>
      </c>
      <c r="AA1690" s="7">
        <v>4</v>
      </c>
      <c r="AB1690" s="7">
        <v>3</v>
      </c>
      <c r="AC1690" s="7">
        <v>1</v>
      </c>
      <c r="AD1690" s="7">
        <v>3</v>
      </c>
      <c r="AE1690" s="7">
        <v>5</v>
      </c>
      <c r="AF1690" s="7">
        <v>0</v>
      </c>
      <c r="AG1690" s="7">
        <v>0</v>
      </c>
      <c r="AH1690" s="7">
        <v>0</v>
      </c>
      <c r="AI1690" s="7">
        <v>0</v>
      </c>
      <c r="AJ1690" s="7">
        <v>0</v>
      </c>
      <c r="AK1690" s="7">
        <v>0</v>
      </c>
      <c r="AL1690" s="7">
        <v>0</v>
      </c>
      <c r="AM1690" s="8">
        <v>44005</v>
      </c>
      <c r="AO1690">
        <f t="shared" si="318"/>
        <v>0</v>
      </c>
      <c r="AP1690">
        <f t="shared" si="319"/>
        <v>0</v>
      </c>
      <c r="AQ1690">
        <f t="shared" si="320"/>
        <v>0</v>
      </c>
      <c r="AR1690">
        <f t="shared" si="321"/>
        <v>0</v>
      </c>
      <c r="AS1690">
        <f t="shared" si="322"/>
        <v>0</v>
      </c>
      <c r="AU1690">
        <f t="shared" si="323"/>
        <v>0</v>
      </c>
      <c r="AV1690">
        <f t="shared" si="323"/>
        <v>0</v>
      </c>
      <c r="AW1690">
        <f t="shared" si="323"/>
        <v>0</v>
      </c>
      <c r="AX1690">
        <f t="shared" si="323"/>
        <v>0</v>
      </c>
      <c r="AY1690">
        <f t="shared" si="323"/>
        <v>0</v>
      </c>
      <c r="BA1690">
        <f t="shared" si="313"/>
        <v>0</v>
      </c>
      <c r="BB1690">
        <f t="shared" si="314"/>
        <v>0</v>
      </c>
      <c r="BC1690">
        <f t="shared" si="315"/>
        <v>0</v>
      </c>
      <c r="BD1690">
        <f t="shared" si="316"/>
        <v>0</v>
      </c>
    </row>
    <row r="1691" spans="1:56" x14ac:dyDescent="0.3">
      <c r="A1691" s="7">
        <v>2931</v>
      </c>
      <c r="B1691" s="6">
        <v>129478</v>
      </c>
      <c r="C1691" s="7">
        <v>1</v>
      </c>
      <c r="D1691" s="7">
        <v>0</v>
      </c>
      <c r="E1691" s="7">
        <f t="shared" si="317"/>
        <v>1</v>
      </c>
      <c r="F1691" s="7">
        <v>44</v>
      </c>
      <c r="G1691" s="7">
        <v>0</v>
      </c>
      <c r="H1691" s="7">
        <v>0</v>
      </c>
      <c r="I1691" s="7">
        <v>1</v>
      </c>
      <c r="J1691" s="7">
        <v>0</v>
      </c>
      <c r="K1691" s="7">
        <v>0</v>
      </c>
      <c r="L1691" s="7" t="str" cm="1">
        <f t="array" ref="L1691">_xlfn.IFS(G1691=1,G$1,H1691=1,H$1,I1691=1,I$1,J1691=1,J$1,K1691=1,K$1)</f>
        <v>Together</v>
      </c>
      <c r="M1691" s="7">
        <v>0</v>
      </c>
      <c r="N1691" s="7">
        <v>1</v>
      </c>
      <c r="O1691" s="7">
        <v>0</v>
      </c>
      <c r="P1691" s="7">
        <v>0</v>
      </c>
      <c r="Q1691" s="7" t="str" cm="1">
        <f t="array" ref="Q1691">_xlfn.IFS(M1691=1,M$1,N1691=1,N$1,O1691=1,O$1,P1691=1,P$1)</f>
        <v>Graduate</v>
      </c>
      <c r="R1691" t="s">
        <v>40</v>
      </c>
      <c r="S1691" s="7">
        <v>59</v>
      </c>
      <c r="T1691" s="7">
        <v>35</v>
      </c>
      <c r="U1691" s="7">
        <v>0</v>
      </c>
      <c r="V1691" s="7">
        <v>31</v>
      </c>
      <c r="W1691" s="7">
        <v>13</v>
      </c>
      <c r="X1691" s="7">
        <v>4</v>
      </c>
      <c r="Y1691" s="7">
        <v>4</v>
      </c>
      <c r="Z1691" s="7">
        <v>79</v>
      </c>
      <c r="AA1691" s="7">
        <v>1</v>
      </c>
      <c r="AB1691" s="7">
        <v>1</v>
      </c>
      <c r="AC1691" s="7">
        <v>0</v>
      </c>
      <c r="AD1691" s="7">
        <v>3</v>
      </c>
      <c r="AE1691" s="7">
        <v>6</v>
      </c>
      <c r="AF1691" s="7">
        <v>0</v>
      </c>
      <c r="AG1691" s="7">
        <v>0</v>
      </c>
      <c r="AH1691" s="7">
        <v>0</v>
      </c>
      <c r="AI1691" s="7">
        <v>0</v>
      </c>
      <c r="AJ1691" s="7">
        <v>0</v>
      </c>
      <c r="AK1691" s="7">
        <v>0</v>
      </c>
      <c r="AL1691" s="7">
        <v>0</v>
      </c>
      <c r="AM1691" s="8">
        <v>44005</v>
      </c>
      <c r="AO1691">
        <f t="shared" si="318"/>
        <v>0</v>
      </c>
      <c r="AP1691">
        <f t="shared" si="319"/>
        <v>0</v>
      </c>
      <c r="AQ1691">
        <f t="shared" si="320"/>
        <v>0</v>
      </c>
      <c r="AR1691">
        <f t="shared" si="321"/>
        <v>0</v>
      </c>
      <c r="AS1691">
        <f t="shared" si="322"/>
        <v>0</v>
      </c>
      <c r="AU1691">
        <f t="shared" si="323"/>
        <v>0</v>
      </c>
      <c r="AV1691">
        <f t="shared" si="323"/>
        <v>0</v>
      </c>
      <c r="AW1691">
        <f t="shared" si="323"/>
        <v>0</v>
      </c>
      <c r="AX1691">
        <f t="shared" si="323"/>
        <v>0</v>
      </c>
      <c r="AY1691">
        <f t="shared" si="323"/>
        <v>0</v>
      </c>
      <c r="BA1691">
        <f t="shared" si="313"/>
        <v>0</v>
      </c>
      <c r="BB1691">
        <f t="shared" si="314"/>
        <v>0</v>
      </c>
      <c r="BC1691">
        <f t="shared" si="315"/>
        <v>0</v>
      </c>
      <c r="BD1691">
        <f t="shared" si="316"/>
        <v>0</v>
      </c>
    </row>
    <row r="1692" spans="1:56" x14ac:dyDescent="0.3">
      <c r="A1692" s="7">
        <v>3112</v>
      </c>
      <c r="B1692" s="6">
        <v>165333</v>
      </c>
      <c r="C1692" s="7">
        <v>0</v>
      </c>
      <c r="D1692" s="7">
        <v>1</v>
      </c>
      <c r="E1692" s="7">
        <f t="shared" si="317"/>
        <v>1</v>
      </c>
      <c r="F1692" s="7">
        <v>47</v>
      </c>
      <c r="G1692" s="7">
        <v>0</v>
      </c>
      <c r="H1692" s="7">
        <v>0</v>
      </c>
      <c r="I1692" s="7">
        <v>0</v>
      </c>
      <c r="J1692" s="7">
        <v>1</v>
      </c>
      <c r="K1692" s="7">
        <v>0</v>
      </c>
      <c r="L1692" s="7" t="str" cm="1">
        <f t="array" ref="L1692">_xlfn.IFS(G1692=1,G$1,H1692=1,H$1,I1692=1,I$1,J1692=1,J$1,K1692=1,K$1)</f>
        <v>Single</v>
      </c>
      <c r="M1692" s="7">
        <v>0</v>
      </c>
      <c r="N1692" s="7">
        <v>1</v>
      </c>
      <c r="O1692" s="7">
        <v>0</v>
      </c>
      <c r="P1692" s="7">
        <v>0</v>
      </c>
      <c r="Q1692" s="7" t="str" cm="1">
        <f t="array" ref="Q1692">_xlfn.IFS(M1692=1,M$1,N1692=1,N$1,O1692=1,O$1,P1692=1,P$1)</f>
        <v>Graduate</v>
      </c>
      <c r="R1692" t="s">
        <v>39</v>
      </c>
      <c r="S1692" s="7">
        <v>58</v>
      </c>
      <c r="T1692" s="7">
        <v>1655</v>
      </c>
      <c r="U1692" s="7">
        <v>18</v>
      </c>
      <c r="V1692" s="7">
        <v>233</v>
      </c>
      <c r="W1692" s="7">
        <v>0</v>
      </c>
      <c r="X1692" s="7">
        <v>38</v>
      </c>
      <c r="Y1692" s="7">
        <v>76</v>
      </c>
      <c r="Z1692" s="7">
        <v>1868</v>
      </c>
      <c r="AA1692" s="7">
        <v>7</v>
      </c>
      <c r="AB1692" s="7">
        <v>9</v>
      </c>
      <c r="AC1692" s="7">
        <v>4</v>
      </c>
      <c r="AD1692" s="7">
        <v>8</v>
      </c>
      <c r="AE1692" s="7">
        <v>6</v>
      </c>
      <c r="AF1692" s="7">
        <v>0</v>
      </c>
      <c r="AG1692" s="7">
        <v>1</v>
      </c>
      <c r="AH1692" s="7">
        <v>1</v>
      </c>
      <c r="AI1692" s="7">
        <v>0</v>
      </c>
      <c r="AJ1692" s="7">
        <v>0</v>
      </c>
      <c r="AK1692" s="7">
        <v>0</v>
      </c>
      <c r="AL1692" s="7">
        <v>0</v>
      </c>
      <c r="AM1692" s="8">
        <v>44005</v>
      </c>
      <c r="AO1692">
        <f t="shared" si="318"/>
        <v>0</v>
      </c>
      <c r="AP1692">
        <f t="shared" si="319"/>
        <v>0</v>
      </c>
      <c r="AQ1692">
        <f t="shared" si="320"/>
        <v>1</v>
      </c>
      <c r="AR1692">
        <f t="shared" si="321"/>
        <v>0</v>
      </c>
      <c r="AS1692">
        <f t="shared" si="322"/>
        <v>0</v>
      </c>
      <c r="AU1692">
        <f t="shared" si="323"/>
        <v>0</v>
      </c>
      <c r="AV1692">
        <f t="shared" si="323"/>
        <v>0</v>
      </c>
      <c r="AW1692">
        <f t="shared" si="323"/>
        <v>0</v>
      </c>
      <c r="AX1692">
        <f t="shared" si="323"/>
        <v>0</v>
      </c>
      <c r="AY1692">
        <f t="shared" si="323"/>
        <v>0</v>
      </c>
      <c r="BA1692">
        <f t="shared" si="313"/>
        <v>0</v>
      </c>
      <c r="BB1692">
        <f t="shared" si="314"/>
        <v>0</v>
      </c>
      <c r="BC1692">
        <f t="shared" si="315"/>
        <v>0</v>
      </c>
      <c r="BD1692">
        <f t="shared" si="316"/>
        <v>0</v>
      </c>
    </row>
    <row r="1693" spans="1:56" x14ac:dyDescent="0.3">
      <c r="A1693" s="7">
        <v>1520</v>
      </c>
      <c r="B1693" s="6">
        <v>144931</v>
      </c>
      <c r="C1693" s="7">
        <v>0</v>
      </c>
      <c r="D1693" s="7">
        <v>1</v>
      </c>
      <c r="E1693" s="7">
        <f t="shared" si="317"/>
        <v>1</v>
      </c>
      <c r="F1693" s="7">
        <v>53</v>
      </c>
      <c r="G1693" s="7">
        <v>0</v>
      </c>
      <c r="H1693" s="7">
        <v>0</v>
      </c>
      <c r="I1693" s="7">
        <v>1</v>
      </c>
      <c r="J1693" s="7">
        <v>0</v>
      </c>
      <c r="K1693" s="7">
        <v>0</v>
      </c>
      <c r="L1693" s="7" t="str" cm="1">
        <f t="array" ref="L1693">_xlfn.IFS(G1693=1,G$1,H1693=1,H$1,I1693=1,I$1,J1693=1,J$1,K1693=1,K$1)</f>
        <v>Together</v>
      </c>
      <c r="M1693" s="7">
        <v>0</v>
      </c>
      <c r="N1693" s="7">
        <v>1</v>
      </c>
      <c r="O1693" s="7">
        <v>0</v>
      </c>
      <c r="P1693" s="7">
        <v>0</v>
      </c>
      <c r="Q1693" s="7" t="str" cm="1">
        <f t="array" ref="Q1693">_xlfn.IFS(M1693=1,M$1,N1693=1,N$1,O1693=1,O$1,P1693=1,P$1)</f>
        <v>Graduate</v>
      </c>
      <c r="R1693" t="s">
        <v>44</v>
      </c>
      <c r="S1693" s="7">
        <v>0</v>
      </c>
      <c r="T1693" s="7">
        <v>252</v>
      </c>
      <c r="U1693" s="7">
        <v>0</v>
      </c>
      <c r="V1693" s="7">
        <v>35</v>
      </c>
      <c r="W1693" s="7">
        <v>0</v>
      </c>
      <c r="X1693" s="7">
        <v>0</v>
      </c>
      <c r="Y1693" s="7">
        <v>23</v>
      </c>
      <c r="Z1693" s="7">
        <v>265</v>
      </c>
      <c r="AA1693" s="7">
        <v>1</v>
      </c>
      <c r="AB1693" s="7">
        <v>2</v>
      </c>
      <c r="AC1693" s="7">
        <v>1</v>
      </c>
      <c r="AD1693" s="7">
        <v>3</v>
      </c>
      <c r="AE1693" s="7">
        <v>5</v>
      </c>
      <c r="AF1693" s="7">
        <v>0</v>
      </c>
      <c r="AG1693" s="7">
        <v>0</v>
      </c>
      <c r="AH1693" s="7">
        <v>0</v>
      </c>
      <c r="AI1693" s="7">
        <v>0</v>
      </c>
      <c r="AJ1693" s="7">
        <v>0</v>
      </c>
      <c r="AK1693" s="7">
        <v>0</v>
      </c>
      <c r="AL1693" s="7">
        <v>0</v>
      </c>
      <c r="AM1693" s="8">
        <v>44006</v>
      </c>
      <c r="AO1693">
        <f t="shared" si="318"/>
        <v>0</v>
      </c>
      <c r="AP1693">
        <f t="shared" si="319"/>
        <v>0</v>
      </c>
      <c r="AQ1693">
        <f t="shared" si="320"/>
        <v>0</v>
      </c>
      <c r="AR1693">
        <f t="shared" si="321"/>
        <v>0</v>
      </c>
      <c r="AS1693">
        <f t="shared" si="322"/>
        <v>0</v>
      </c>
      <c r="AU1693">
        <f t="shared" si="323"/>
        <v>0</v>
      </c>
      <c r="AV1693">
        <f t="shared" si="323"/>
        <v>0</v>
      </c>
      <c r="AW1693">
        <f t="shared" si="323"/>
        <v>0</v>
      </c>
      <c r="AX1693">
        <f t="shared" si="323"/>
        <v>0</v>
      </c>
      <c r="AY1693">
        <f t="shared" si="323"/>
        <v>0</v>
      </c>
      <c r="BA1693">
        <f t="shared" si="313"/>
        <v>0</v>
      </c>
      <c r="BB1693">
        <f t="shared" si="314"/>
        <v>0</v>
      </c>
      <c r="BC1693">
        <f t="shared" si="315"/>
        <v>0</v>
      </c>
      <c r="BD1693">
        <f t="shared" si="316"/>
        <v>0</v>
      </c>
    </row>
    <row r="1694" spans="1:56" x14ac:dyDescent="0.3">
      <c r="A1694" s="7">
        <v>1297</v>
      </c>
      <c r="B1694" s="6">
        <v>112571</v>
      </c>
      <c r="C1694" s="7">
        <v>1</v>
      </c>
      <c r="D1694" s="7">
        <v>0</v>
      </c>
      <c r="E1694" s="7">
        <f t="shared" si="317"/>
        <v>1</v>
      </c>
      <c r="F1694" s="7">
        <v>44</v>
      </c>
      <c r="G1694" s="7">
        <v>1</v>
      </c>
      <c r="H1694" s="7">
        <v>0</v>
      </c>
      <c r="I1694" s="7">
        <v>0</v>
      </c>
      <c r="J1694" s="7">
        <v>0</v>
      </c>
      <c r="K1694" s="7">
        <v>0</v>
      </c>
      <c r="L1694" s="7" t="str" cm="1">
        <f t="array" ref="L1694">_xlfn.IFS(G1694=1,G$1,H1694=1,H$1,I1694=1,I$1,J1694=1,J$1,K1694=1,K$1)</f>
        <v>Divorced</v>
      </c>
      <c r="M1694" s="7">
        <v>0</v>
      </c>
      <c r="N1694" s="7">
        <v>1</v>
      </c>
      <c r="O1694" s="7">
        <v>0</v>
      </c>
      <c r="P1694" s="7">
        <v>0</v>
      </c>
      <c r="Q1694" s="7" t="str" cm="1">
        <f t="array" ref="Q1694">_xlfn.IFS(M1694=1,M$1,N1694=1,N$1,O1694=1,O$1,P1694=1,P$1)</f>
        <v>Graduate</v>
      </c>
      <c r="R1694" t="s">
        <v>41</v>
      </c>
      <c r="S1694" s="7">
        <v>86</v>
      </c>
      <c r="T1694" s="7">
        <v>27</v>
      </c>
      <c r="U1694" s="7">
        <v>45</v>
      </c>
      <c r="V1694" s="7">
        <v>125</v>
      </c>
      <c r="W1694" s="7">
        <v>18</v>
      </c>
      <c r="X1694" s="7">
        <v>107</v>
      </c>
      <c r="Y1694" s="7">
        <v>152</v>
      </c>
      <c r="Z1694" s="7">
        <v>170</v>
      </c>
      <c r="AA1694" s="7">
        <v>4</v>
      </c>
      <c r="AB1694" s="7">
        <v>3</v>
      </c>
      <c r="AC1694" s="7">
        <v>1</v>
      </c>
      <c r="AD1694" s="7">
        <v>3</v>
      </c>
      <c r="AE1694" s="7">
        <v>6</v>
      </c>
      <c r="AF1694" s="7">
        <v>0</v>
      </c>
      <c r="AG1694" s="7">
        <v>0</v>
      </c>
      <c r="AH1694" s="7">
        <v>0</v>
      </c>
      <c r="AI1694" s="7">
        <v>0</v>
      </c>
      <c r="AJ1694" s="7">
        <v>0</v>
      </c>
      <c r="AK1694" s="7">
        <v>0</v>
      </c>
      <c r="AL1694" s="7">
        <v>0</v>
      </c>
      <c r="AM1694" s="8">
        <v>44006</v>
      </c>
      <c r="AO1694">
        <f t="shared" si="318"/>
        <v>0</v>
      </c>
      <c r="AP1694">
        <f t="shared" si="319"/>
        <v>0</v>
      </c>
      <c r="AQ1694">
        <f t="shared" si="320"/>
        <v>0</v>
      </c>
      <c r="AR1694">
        <f t="shared" si="321"/>
        <v>0</v>
      </c>
      <c r="AS1694">
        <f t="shared" si="322"/>
        <v>0</v>
      </c>
      <c r="AU1694">
        <f t="shared" si="323"/>
        <v>0</v>
      </c>
      <c r="AV1694">
        <f t="shared" si="323"/>
        <v>0</v>
      </c>
      <c r="AW1694">
        <f t="shared" si="323"/>
        <v>0</v>
      </c>
      <c r="AX1694">
        <f t="shared" si="323"/>
        <v>0</v>
      </c>
      <c r="AY1694">
        <f t="shared" si="323"/>
        <v>0</v>
      </c>
      <c r="BA1694">
        <f t="shared" si="313"/>
        <v>0</v>
      </c>
      <c r="BB1694">
        <f t="shared" si="314"/>
        <v>0</v>
      </c>
      <c r="BC1694">
        <f t="shared" si="315"/>
        <v>0</v>
      </c>
      <c r="BD1694">
        <f t="shared" si="316"/>
        <v>0</v>
      </c>
    </row>
    <row r="1695" spans="1:56" x14ac:dyDescent="0.3">
      <c r="A1695" s="7">
        <v>2221</v>
      </c>
      <c r="B1695" s="6">
        <v>125707</v>
      </c>
      <c r="C1695" s="7">
        <v>1</v>
      </c>
      <c r="D1695" s="7">
        <v>0</v>
      </c>
      <c r="E1695" s="7">
        <f t="shared" si="317"/>
        <v>1</v>
      </c>
      <c r="F1695" s="7">
        <v>36</v>
      </c>
      <c r="G1695" s="7">
        <v>0</v>
      </c>
      <c r="H1695" s="7">
        <v>0</v>
      </c>
      <c r="I1695" s="7">
        <v>0</v>
      </c>
      <c r="J1695" s="7">
        <v>1</v>
      </c>
      <c r="K1695" s="7">
        <v>0</v>
      </c>
      <c r="L1695" s="7" t="str" cm="1">
        <f t="array" ref="L1695">_xlfn.IFS(G1695=1,G$1,H1695=1,H$1,I1695=1,I$1,J1695=1,J$1,K1695=1,K$1)</f>
        <v>Single</v>
      </c>
      <c r="M1695" s="7">
        <v>1</v>
      </c>
      <c r="N1695" s="7">
        <v>0</v>
      </c>
      <c r="O1695" s="7">
        <v>0</v>
      </c>
      <c r="P1695" s="7">
        <v>0</v>
      </c>
      <c r="Q1695" s="7" t="str" cm="1">
        <f t="array" ref="Q1695">_xlfn.IFS(M1695=1,M$1,N1695=1,N$1,O1695=1,O$1,P1695=1,P$1)</f>
        <v>Basic</v>
      </c>
      <c r="R1695" t="s">
        <v>41</v>
      </c>
      <c r="S1695" s="7">
        <v>18</v>
      </c>
      <c r="T1695" s="7">
        <v>5</v>
      </c>
      <c r="U1695" s="7">
        <v>29</v>
      </c>
      <c r="V1695" s="7">
        <v>10</v>
      </c>
      <c r="W1695" s="7">
        <v>15</v>
      </c>
      <c r="X1695" s="7">
        <v>29</v>
      </c>
      <c r="Y1695" s="7">
        <v>15</v>
      </c>
      <c r="Z1695" s="7">
        <v>73</v>
      </c>
      <c r="AA1695" s="7">
        <v>1</v>
      </c>
      <c r="AB1695" s="7">
        <v>1</v>
      </c>
      <c r="AC1695" s="7">
        <v>0</v>
      </c>
      <c r="AD1695" s="7">
        <v>3</v>
      </c>
      <c r="AE1695" s="7">
        <v>7</v>
      </c>
      <c r="AF1695" s="7">
        <v>0</v>
      </c>
      <c r="AG1695" s="7">
        <v>0</v>
      </c>
      <c r="AH1695" s="7">
        <v>0</v>
      </c>
      <c r="AI1695" s="7">
        <v>0</v>
      </c>
      <c r="AJ1695" s="7">
        <v>0</v>
      </c>
      <c r="AK1695" s="7">
        <v>0</v>
      </c>
      <c r="AL1695" s="7">
        <v>0</v>
      </c>
      <c r="AM1695" s="8">
        <v>44006</v>
      </c>
      <c r="AO1695">
        <f t="shared" si="318"/>
        <v>0</v>
      </c>
      <c r="AP1695">
        <f t="shared" si="319"/>
        <v>0</v>
      </c>
      <c r="AQ1695">
        <f t="shared" si="320"/>
        <v>0</v>
      </c>
      <c r="AR1695">
        <f t="shared" si="321"/>
        <v>0</v>
      </c>
      <c r="AS1695">
        <f t="shared" si="322"/>
        <v>0</v>
      </c>
      <c r="AU1695">
        <f t="shared" si="323"/>
        <v>0</v>
      </c>
      <c r="AV1695">
        <f t="shared" si="323"/>
        <v>0</v>
      </c>
      <c r="AW1695">
        <f t="shared" si="323"/>
        <v>0</v>
      </c>
      <c r="AX1695">
        <f t="shared" si="323"/>
        <v>0</v>
      </c>
      <c r="AY1695">
        <f t="shared" si="323"/>
        <v>0</v>
      </c>
      <c r="BA1695">
        <f t="shared" si="313"/>
        <v>0</v>
      </c>
      <c r="BB1695">
        <f t="shared" si="314"/>
        <v>0</v>
      </c>
      <c r="BC1695">
        <f t="shared" si="315"/>
        <v>0</v>
      </c>
      <c r="BD1695">
        <f t="shared" si="316"/>
        <v>0</v>
      </c>
    </row>
    <row r="1696" spans="1:56" x14ac:dyDescent="0.3">
      <c r="A1696" s="7">
        <v>2896</v>
      </c>
      <c r="B1696" s="6">
        <v>170932</v>
      </c>
      <c r="C1696" s="7">
        <v>0</v>
      </c>
      <c r="D1696" s="7">
        <v>1</v>
      </c>
      <c r="E1696" s="7">
        <f t="shared" si="317"/>
        <v>1</v>
      </c>
      <c r="F1696" s="7">
        <v>48</v>
      </c>
      <c r="G1696" s="7">
        <v>0</v>
      </c>
      <c r="H1696" s="7">
        <v>1</v>
      </c>
      <c r="I1696" s="7">
        <v>0</v>
      </c>
      <c r="J1696" s="7">
        <v>0</v>
      </c>
      <c r="K1696" s="7">
        <v>0</v>
      </c>
      <c r="L1696" s="7" t="str" cm="1">
        <f t="array" ref="L1696">_xlfn.IFS(G1696=1,G$1,H1696=1,H$1,I1696=1,I$1,J1696=1,J$1,K1696=1,K$1)</f>
        <v>Married</v>
      </c>
      <c r="M1696" s="7">
        <v>0</v>
      </c>
      <c r="N1696" s="7">
        <v>0</v>
      </c>
      <c r="O1696" s="7">
        <v>0</v>
      </c>
      <c r="P1696" s="7">
        <v>0</v>
      </c>
      <c r="Q1696" s="7" t="e" cm="1">
        <f t="array" ref="Q1696">_xlfn.IFS(M1696=1,M$1,N1696=1,N$1,O1696=1,O$1,P1696=1,P$1)</f>
        <v>#N/A</v>
      </c>
      <c r="R1696" t="s">
        <v>39</v>
      </c>
      <c r="S1696" s="7">
        <v>57</v>
      </c>
      <c r="T1696" s="7">
        <v>482</v>
      </c>
      <c r="U1696" s="7">
        <v>465</v>
      </c>
      <c r="V1696" s="7">
        <v>241</v>
      </c>
      <c r="W1696" s="7">
        <v>111</v>
      </c>
      <c r="X1696" s="7">
        <v>446</v>
      </c>
      <c r="Y1696" s="7">
        <v>446</v>
      </c>
      <c r="Z1696" s="7">
        <v>1299</v>
      </c>
      <c r="AA1696" s="7">
        <v>2</v>
      </c>
      <c r="AB1696" s="7">
        <v>6</v>
      </c>
      <c r="AC1696" s="7">
        <v>2</v>
      </c>
      <c r="AD1696" s="7">
        <v>12</v>
      </c>
      <c r="AE1696" s="7">
        <v>3</v>
      </c>
      <c r="AF1696" s="7">
        <v>0</v>
      </c>
      <c r="AG1696" s="7">
        <v>0</v>
      </c>
      <c r="AH1696" s="7">
        <v>0</v>
      </c>
      <c r="AI1696" s="7">
        <v>0</v>
      </c>
      <c r="AJ1696" s="7">
        <v>0</v>
      </c>
      <c r="AK1696" s="7">
        <v>0</v>
      </c>
      <c r="AL1696" s="7">
        <v>0</v>
      </c>
      <c r="AM1696" s="8">
        <v>44007</v>
      </c>
      <c r="AO1696">
        <f t="shared" si="318"/>
        <v>0</v>
      </c>
      <c r="AP1696">
        <f t="shared" si="319"/>
        <v>0</v>
      </c>
      <c r="AQ1696">
        <f t="shared" si="320"/>
        <v>0</v>
      </c>
      <c r="AR1696">
        <f t="shared" si="321"/>
        <v>0</v>
      </c>
      <c r="AS1696">
        <f t="shared" si="322"/>
        <v>0</v>
      </c>
      <c r="AU1696">
        <f t="shared" si="323"/>
        <v>0</v>
      </c>
      <c r="AV1696">
        <f t="shared" si="323"/>
        <v>0</v>
      </c>
      <c r="AW1696">
        <f t="shared" si="323"/>
        <v>0</v>
      </c>
      <c r="AX1696">
        <f t="shared" si="323"/>
        <v>0</v>
      </c>
      <c r="AY1696">
        <f t="shared" si="323"/>
        <v>0</v>
      </c>
      <c r="BA1696">
        <f t="shared" si="313"/>
        <v>0</v>
      </c>
      <c r="BB1696">
        <f t="shared" si="314"/>
        <v>0</v>
      </c>
      <c r="BC1696">
        <f t="shared" si="315"/>
        <v>0</v>
      </c>
      <c r="BD1696">
        <f t="shared" si="316"/>
        <v>0</v>
      </c>
    </row>
    <row r="1697" spans="1:56" x14ac:dyDescent="0.3">
      <c r="A1697" s="7">
        <v>2861</v>
      </c>
      <c r="B1697" s="6">
        <v>144155</v>
      </c>
      <c r="C1697" s="7">
        <v>1</v>
      </c>
      <c r="D1697" s="7">
        <v>1</v>
      </c>
      <c r="E1697" s="7">
        <f t="shared" si="317"/>
        <v>2</v>
      </c>
      <c r="F1697" s="7">
        <v>63</v>
      </c>
      <c r="G1697" s="7">
        <v>0</v>
      </c>
      <c r="H1697" s="7">
        <v>1</v>
      </c>
      <c r="I1697" s="7">
        <v>0</v>
      </c>
      <c r="J1697" s="7">
        <v>0</v>
      </c>
      <c r="K1697" s="7">
        <v>0</v>
      </c>
      <c r="L1697" s="7" t="str" cm="1">
        <f t="array" ref="L1697">_xlfn.IFS(G1697=1,G$1,H1697=1,H$1,I1697=1,I$1,J1697=1,J$1,K1697=1,K$1)</f>
        <v>Married</v>
      </c>
      <c r="M1697" s="7">
        <v>0</v>
      </c>
      <c r="N1697" s="7">
        <v>0</v>
      </c>
      <c r="O1697" s="7">
        <v>0</v>
      </c>
      <c r="P1697" s="7">
        <v>1</v>
      </c>
      <c r="Q1697" s="7" t="str" cm="1">
        <f t="array" ref="Q1697">_xlfn.IFS(M1697=1,M$1,N1697=1,N$1,O1697=1,O$1,P1697=1,P$1)</f>
        <v>PhD</v>
      </c>
      <c r="R1697" t="s">
        <v>43</v>
      </c>
      <c r="S1697" s="7">
        <v>24</v>
      </c>
      <c r="T1697" s="7">
        <v>72</v>
      </c>
      <c r="U1697" s="7">
        <v>3</v>
      </c>
      <c r="V1697" s="7">
        <v>29</v>
      </c>
      <c r="W1697" s="7">
        <v>0</v>
      </c>
      <c r="X1697" s="7">
        <v>0</v>
      </c>
      <c r="Y1697" s="7">
        <v>46</v>
      </c>
      <c r="Z1697" s="7">
        <v>59</v>
      </c>
      <c r="AA1697" s="7">
        <v>1</v>
      </c>
      <c r="AB1697" s="7">
        <v>1</v>
      </c>
      <c r="AC1697" s="7">
        <v>1</v>
      </c>
      <c r="AD1697" s="7">
        <v>2</v>
      </c>
      <c r="AE1697" s="7">
        <v>4</v>
      </c>
      <c r="AF1697" s="7">
        <v>0</v>
      </c>
      <c r="AG1697" s="7">
        <v>0</v>
      </c>
      <c r="AH1697" s="7">
        <v>0</v>
      </c>
      <c r="AI1697" s="7">
        <v>0</v>
      </c>
      <c r="AJ1697" s="7">
        <v>0</v>
      </c>
      <c r="AK1697" s="7">
        <v>0</v>
      </c>
      <c r="AL1697" s="7">
        <v>0</v>
      </c>
      <c r="AM1697" s="8">
        <v>44007</v>
      </c>
      <c r="AO1697">
        <f t="shared" si="318"/>
        <v>0</v>
      </c>
      <c r="AP1697">
        <f t="shared" si="319"/>
        <v>0</v>
      </c>
      <c r="AQ1697">
        <f t="shared" si="320"/>
        <v>0</v>
      </c>
      <c r="AR1697">
        <f t="shared" si="321"/>
        <v>0</v>
      </c>
      <c r="AS1697">
        <f t="shared" si="322"/>
        <v>0</v>
      </c>
      <c r="AU1697">
        <f t="shared" si="323"/>
        <v>0</v>
      </c>
      <c r="AV1697">
        <f t="shared" si="323"/>
        <v>0</v>
      </c>
      <c r="AW1697">
        <f t="shared" si="323"/>
        <v>0</v>
      </c>
      <c r="AX1697">
        <f t="shared" si="323"/>
        <v>0</v>
      </c>
      <c r="AY1697">
        <f t="shared" si="323"/>
        <v>0</v>
      </c>
      <c r="BA1697">
        <f t="shared" si="313"/>
        <v>0</v>
      </c>
      <c r="BB1697">
        <f t="shared" si="314"/>
        <v>0</v>
      </c>
      <c r="BC1697">
        <f t="shared" si="315"/>
        <v>0</v>
      </c>
      <c r="BD1697">
        <f t="shared" si="316"/>
        <v>0</v>
      </c>
    </row>
    <row r="1698" spans="1:56" x14ac:dyDescent="0.3">
      <c r="A1698" s="7">
        <v>1005</v>
      </c>
      <c r="B1698" s="6">
        <v>158293</v>
      </c>
      <c r="C1698" s="7">
        <v>1</v>
      </c>
      <c r="D1698" s="7">
        <v>0</v>
      </c>
      <c r="E1698" s="7">
        <f t="shared" si="317"/>
        <v>1</v>
      </c>
      <c r="F1698" s="7">
        <v>39</v>
      </c>
      <c r="G1698" s="7">
        <v>0</v>
      </c>
      <c r="H1698" s="7">
        <v>1</v>
      </c>
      <c r="I1698" s="7">
        <v>0</v>
      </c>
      <c r="J1698" s="7">
        <v>0</v>
      </c>
      <c r="K1698" s="7">
        <v>0</v>
      </c>
      <c r="L1698" s="7" t="str" cm="1">
        <f t="array" ref="L1698">_xlfn.IFS(G1698=1,G$1,H1698=1,H$1,I1698=1,I$1,J1698=1,J$1,K1698=1,K$1)</f>
        <v>Married</v>
      </c>
      <c r="M1698" s="7">
        <v>0</v>
      </c>
      <c r="N1698" s="7">
        <v>0</v>
      </c>
      <c r="O1698" s="7">
        <v>0</v>
      </c>
      <c r="P1698" s="7">
        <v>1</v>
      </c>
      <c r="Q1698" s="7" t="str" cm="1">
        <f t="array" ref="Q1698">_xlfn.IFS(M1698=1,M$1,N1698=1,N$1,O1698=1,O$1,P1698=1,P$1)</f>
        <v>PhD</v>
      </c>
      <c r="R1698" t="s">
        <v>40</v>
      </c>
      <c r="S1698" s="7">
        <v>94</v>
      </c>
      <c r="T1698" s="7">
        <v>470</v>
      </c>
      <c r="U1698" s="7">
        <v>117</v>
      </c>
      <c r="V1698" s="7">
        <v>320</v>
      </c>
      <c r="W1698" s="7">
        <v>125</v>
      </c>
      <c r="X1698" s="7">
        <v>73</v>
      </c>
      <c r="Y1698" s="7">
        <v>41</v>
      </c>
      <c r="Z1698" s="7">
        <v>1064</v>
      </c>
      <c r="AA1698" s="7">
        <v>5</v>
      </c>
      <c r="AB1698" s="7">
        <v>5</v>
      </c>
      <c r="AC1698" s="7">
        <v>3</v>
      </c>
      <c r="AD1698" s="7">
        <v>6</v>
      </c>
      <c r="AE1698" s="7">
        <v>5</v>
      </c>
      <c r="AF1698" s="7">
        <v>0</v>
      </c>
      <c r="AG1698" s="7">
        <v>0</v>
      </c>
      <c r="AH1698" s="7">
        <v>0</v>
      </c>
      <c r="AI1698" s="7">
        <v>0</v>
      </c>
      <c r="AJ1698" s="7">
        <v>0</v>
      </c>
      <c r="AK1698" s="7">
        <v>0</v>
      </c>
      <c r="AL1698" s="7">
        <v>0</v>
      </c>
      <c r="AM1698" s="8">
        <v>44007</v>
      </c>
      <c r="AO1698">
        <f t="shared" si="318"/>
        <v>0</v>
      </c>
      <c r="AP1698">
        <f t="shared" si="319"/>
        <v>0</v>
      </c>
      <c r="AQ1698">
        <f t="shared" si="320"/>
        <v>0</v>
      </c>
      <c r="AR1698">
        <f t="shared" si="321"/>
        <v>0</v>
      </c>
      <c r="AS1698">
        <f t="shared" si="322"/>
        <v>0</v>
      </c>
      <c r="AU1698">
        <f t="shared" si="323"/>
        <v>0</v>
      </c>
      <c r="AV1698">
        <f t="shared" si="323"/>
        <v>0</v>
      </c>
      <c r="AW1698">
        <f t="shared" si="323"/>
        <v>0</v>
      </c>
      <c r="AX1698">
        <f t="shared" si="323"/>
        <v>0</v>
      </c>
      <c r="AY1698">
        <f t="shared" si="323"/>
        <v>0</v>
      </c>
      <c r="BA1698">
        <f t="shared" si="313"/>
        <v>0</v>
      </c>
      <c r="BB1698">
        <f t="shared" si="314"/>
        <v>0</v>
      </c>
      <c r="BC1698">
        <f t="shared" si="315"/>
        <v>0</v>
      </c>
      <c r="BD1698">
        <f t="shared" si="316"/>
        <v>0</v>
      </c>
    </row>
    <row r="1699" spans="1:56" x14ac:dyDescent="0.3">
      <c r="A1699" s="7">
        <v>2852</v>
      </c>
      <c r="B1699" s="6">
        <v>172905</v>
      </c>
      <c r="C1699" s="7">
        <v>0</v>
      </c>
      <c r="D1699" s="7">
        <v>0</v>
      </c>
      <c r="E1699" s="7">
        <f t="shared" si="317"/>
        <v>0</v>
      </c>
      <c r="F1699" s="7">
        <v>62</v>
      </c>
      <c r="G1699" s="7">
        <v>0</v>
      </c>
      <c r="H1699" s="7">
        <v>1</v>
      </c>
      <c r="I1699" s="7">
        <v>0</v>
      </c>
      <c r="J1699" s="7">
        <v>0</v>
      </c>
      <c r="K1699" s="7">
        <v>0</v>
      </c>
      <c r="L1699" s="7" t="str" cm="1">
        <f t="array" ref="L1699">_xlfn.IFS(G1699=1,G$1,H1699=1,H$1,I1699=1,I$1,J1699=1,J$1,K1699=1,K$1)</f>
        <v>Married</v>
      </c>
      <c r="M1699" s="7">
        <v>0</v>
      </c>
      <c r="N1699" s="7">
        <v>1</v>
      </c>
      <c r="O1699" s="7">
        <v>0</v>
      </c>
      <c r="P1699" s="7">
        <v>0</v>
      </c>
      <c r="Q1699" s="7" t="str" cm="1">
        <f t="array" ref="Q1699">_xlfn.IFS(M1699=1,M$1,N1699=1,N$1,O1699=1,O$1,P1699=1,P$1)</f>
        <v>Graduate</v>
      </c>
      <c r="R1699" t="s">
        <v>44</v>
      </c>
      <c r="S1699" s="7">
        <v>52</v>
      </c>
      <c r="T1699" s="7">
        <v>965</v>
      </c>
      <c r="U1699" s="7">
        <v>270</v>
      </c>
      <c r="V1699" s="7">
        <v>1055</v>
      </c>
      <c r="W1699" s="7">
        <v>429</v>
      </c>
      <c r="X1699" s="7">
        <v>391</v>
      </c>
      <c r="Y1699" s="7">
        <v>481</v>
      </c>
      <c r="Z1699" s="7">
        <v>2630</v>
      </c>
      <c r="AA1699" s="7">
        <v>1</v>
      </c>
      <c r="AB1699" s="7">
        <v>3</v>
      </c>
      <c r="AC1699" s="7">
        <v>7</v>
      </c>
      <c r="AD1699" s="7">
        <v>9</v>
      </c>
      <c r="AE1699" s="7">
        <v>1</v>
      </c>
      <c r="AF1699" s="7">
        <v>0</v>
      </c>
      <c r="AG1699" s="7">
        <v>0</v>
      </c>
      <c r="AH1699" s="7">
        <v>0</v>
      </c>
      <c r="AI1699" s="7">
        <v>1</v>
      </c>
      <c r="AJ1699" s="7">
        <v>0</v>
      </c>
      <c r="AK1699" s="7">
        <v>0</v>
      </c>
      <c r="AL1699" s="7">
        <v>0</v>
      </c>
      <c r="AM1699" s="8">
        <v>44009</v>
      </c>
      <c r="AO1699">
        <f t="shared" si="318"/>
        <v>0</v>
      </c>
      <c r="AP1699">
        <f t="shared" si="319"/>
        <v>0</v>
      </c>
      <c r="AQ1699">
        <f t="shared" si="320"/>
        <v>0</v>
      </c>
      <c r="AR1699">
        <f t="shared" si="321"/>
        <v>0</v>
      </c>
      <c r="AS1699">
        <f t="shared" si="322"/>
        <v>0</v>
      </c>
      <c r="AU1699">
        <f t="shared" si="323"/>
        <v>0</v>
      </c>
      <c r="AV1699">
        <f t="shared" si="323"/>
        <v>0</v>
      </c>
      <c r="AW1699">
        <f t="shared" si="323"/>
        <v>0</v>
      </c>
      <c r="AX1699">
        <f t="shared" si="323"/>
        <v>0</v>
      </c>
      <c r="AY1699">
        <f t="shared" si="323"/>
        <v>0</v>
      </c>
      <c r="BA1699">
        <f t="shared" si="313"/>
        <v>0</v>
      </c>
      <c r="BB1699">
        <f t="shared" si="314"/>
        <v>0</v>
      </c>
      <c r="BC1699">
        <f t="shared" si="315"/>
        <v>0</v>
      </c>
      <c r="BD1699">
        <f t="shared" si="316"/>
        <v>0</v>
      </c>
    </row>
    <row r="1700" spans="1:56" x14ac:dyDescent="0.3">
      <c r="A1700" s="7">
        <v>1084</v>
      </c>
      <c r="B1700" s="6">
        <v>154178</v>
      </c>
      <c r="C1700" s="7">
        <v>0</v>
      </c>
      <c r="D1700" s="7">
        <v>1</v>
      </c>
      <c r="E1700" s="7">
        <f t="shared" si="317"/>
        <v>1</v>
      </c>
      <c r="F1700" s="7">
        <v>53</v>
      </c>
      <c r="G1700" s="7">
        <v>0</v>
      </c>
      <c r="H1700" s="7">
        <v>0</v>
      </c>
      <c r="I1700" s="7">
        <v>1</v>
      </c>
      <c r="J1700" s="7">
        <v>0</v>
      </c>
      <c r="K1700" s="7">
        <v>0</v>
      </c>
      <c r="L1700" s="7" t="str" cm="1">
        <f t="array" ref="L1700">_xlfn.IFS(G1700=1,G$1,H1700=1,H$1,I1700=1,I$1,J1700=1,J$1,K1700=1,K$1)</f>
        <v>Together</v>
      </c>
      <c r="M1700" s="7">
        <v>0</v>
      </c>
      <c r="N1700" s="7">
        <v>1</v>
      </c>
      <c r="O1700" s="7">
        <v>0</v>
      </c>
      <c r="P1700" s="7">
        <v>0</v>
      </c>
      <c r="Q1700" s="7" t="str" cm="1">
        <f t="array" ref="Q1700">_xlfn.IFS(M1700=1,M$1,N1700=1,N$1,O1700=1,O$1,P1700=1,P$1)</f>
        <v>Graduate</v>
      </c>
      <c r="R1700" t="s">
        <v>39</v>
      </c>
      <c r="S1700" s="7">
        <v>79</v>
      </c>
      <c r="T1700" s="7">
        <v>384</v>
      </c>
      <c r="U1700" s="7">
        <v>26</v>
      </c>
      <c r="V1700" s="7">
        <v>111</v>
      </c>
      <c r="W1700" s="7">
        <v>11</v>
      </c>
      <c r="X1700" s="7">
        <v>0</v>
      </c>
      <c r="Y1700" s="7">
        <v>20</v>
      </c>
      <c r="Z1700" s="7">
        <v>512</v>
      </c>
      <c r="AA1700" s="7">
        <v>1</v>
      </c>
      <c r="AB1700" s="7">
        <v>2</v>
      </c>
      <c r="AC1700" s="7">
        <v>2</v>
      </c>
      <c r="AD1700" s="7">
        <v>5</v>
      </c>
      <c r="AE1700" s="7">
        <v>2</v>
      </c>
      <c r="AF1700" s="7">
        <v>0</v>
      </c>
      <c r="AG1700" s="7">
        <v>0</v>
      </c>
      <c r="AH1700" s="7">
        <v>0</v>
      </c>
      <c r="AI1700" s="7">
        <v>0</v>
      </c>
      <c r="AJ1700" s="7">
        <v>0</v>
      </c>
      <c r="AK1700" s="7">
        <v>0</v>
      </c>
      <c r="AL1700" s="7">
        <v>0</v>
      </c>
      <c r="AM1700" s="8">
        <v>44009</v>
      </c>
      <c r="AO1700">
        <f t="shared" si="318"/>
        <v>0</v>
      </c>
      <c r="AP1700">
        <f t="shared" si="319"/>
        <v>0</v>
      </c>
      <c r="AQ1700">
        <f t="shared" si="320"/>
        <v>0</v>
      </c>
      <c r="AR1700">
        <f t="shared" si="321"/>
        <v>0</v>
      </c>
      <c r="AS1700">
        <f t="shared" si="322"/>
        <v>0</v>
      </c>
      <c r="AU1700">
        <f t="shared" si="323"/>
        <v>0</v>
      </c>
      <c r="AV1700">
        <f t="shared" si="323"/>
        <v>0</v>
      </c>
      <c r="AW1700">
        <f t="shared" si="323"/>
        <v>0</v>
      </c>
      <c r="AX1700">
        <f t="shared" si="323"/>
        <v>0</v>
      </c>
      <c r="AY1700">
        <f t="shared" si="323"/>
        <v>0</v>
      </c>
      <c r="BA1700">
        <f t="shared" si="313"/>
        <v>0</v>
      </c>
      <c r="BB1700">
        <f t="shared" si="314"/>
        <v>0</v>
      </c>
      <c r="BC1700">
        <f t="shared" si="315"/>
        <v>0</v>
      </c>
      <c r="BD1700">
        <f t="shared" si="316"/>
        <v>0</v>
      </c>
    </row>
    <row r="1701" spans="1:56" x14ac:dyDescent="0.3">
      <c r="A1701" s="7">
        <v>3086</v>
      </c>
      <c r="B1701" s="6">
        <v>169805</v>
      </c>
      <c r="C1701" s="7">
        <v>0</v>
      </c>
      <c r="D1701" s="7">
        <v>1</v>
      </c>
      <c r="E1701" s="7">
        <f t="shared" si="317"/>
        <v>1</v>
      </c>
      <c r="F1701" s="7">
        <v>68</v>
      </c>
      <c r="G1701" s="7">
        <v>0</v>
      </c>
      <c r="H1701" s="7">
        <v>0</v>
      </c>
      <c r="I1701" s="7">
        <v>1</v>
      </c>
      <c r="J1701" s="7">
        <v>0</v>
      </c>
      <c r="K1701" s="7">
        <v>0</v>
      </c>
      <c r="L1701" s="7" t="str" cm="1">
        <f t="array" ref="L1701">_xlfn.IFS(G1701=1,G$1,H1701=1,H$1,I1701=1,I$1,J1701=1,J$1,K1701=1,K$1)</f>
        <v>Together</v>
      </c>
      <c r="M1701" s="7">
        <v>0</v>
      </c>
      <c r="N1701" s="7">
        <v>0</v>
      </c>
      <c r="O1701" s="7">
        <v>0</v>
      </c>
      <c r="P1701" s="7">
        <v>1</v>
      </c>
      <c r="Q1701" s="7" t="str" cm="1">
        <f t="array" ref="Q1701">_xlfn.IFS(M1701=1,M$1,N1701=1,N$1,O1701=1,O$1,P1701=1,P$1)</f>
        <v>PhD</v>
      </c>
      <c r="R1701" t="s">
        <v>44</v>
      </c>
      <c r="S1701" s="7">
        <v>50</v>
      </c>
      <c r="T1701" s="7">
        <v>1824</v>
      </c>
      <c r="U1701" s="7">
        <v>173</v>
      </c>
      <c r="V1701" s="7">
        <v>423</v>
      </c>
      <c r="W1701" s="7">
        <v>32</v>
      </c>
      <c r="X1701" s="7">
        <v>24</v>
      </c>
      <c r="Y1701" s="7">
        <v>49</v>
      </c>
      <c r="Z1701" s="7">
        <v>2428</v>
      </c>
      <c r="AA1701" s="7">
        <v>2</v>
      </c>
      <c r="AB1701" s="7">
        <v>6</v>
      </c>
      <c r="AC1701" s="7">
        <v>8</v>
      </c>
      <c r="AD1701" s="7">
        <v>11</v>
      </c>
      <c r="AE1701" s="7">
        <v>2</v>
      </c>
      <c r="AF1701" s="7">
        <v>0</v>
      </c>
      <c r="AG1701" s="7">
        <v>0</v>
      </c>
      <c r="AH1701" s="7">
        <v>0</v>
      </c>
      <c r="AI1701" s="7">
        <v>0</v>
      </c>
      <c r="AJ1701" s="7">
        <v>0</v>
      </c>
      <c r="AK1701" s="7">
        <v>0</v>
      </c>
      <c r="AL1701" s="7">
        <v>0</v>
      </c>
      <c r="AM1701" s="8">
        <v>44009</v>
      </c>
      <c r="AO1701">
        <f t="shared" si="318"/>
        <v>0</v>
      </c>
      <c r="AP1701">
        <f t="shared" si="319"/>
        <v>0</v>
      </c>
      <c r="AQ1701">
        <f t="shared" si="320"/>
        <v>0</v>
      </c>
      <c r="AR1701">
        <f t="shared" si="321"/>
        <v>0</v>
      </c>
      <c r="AS1701">
        <f t="shared" si="322"/>
        <v>0</v>
      </c>
      <c r="AU1701">
        <f t="shared" si="323"/>
        <v>0</v>
      </c>
      <c r="AV1701">
        <f t="shared" si="323"/>
        <v>0</v>
      </c>
      <c r="AW1701">
        <f t="shared" si="323"/>
        <v>0</v>
      </c>
      <c r="AX1701">
        <f t="shared" si="323"/>
        <v>0</v>
      </c>
      <c r="AY1701">
        <f t="shared" si="323"/>
        <v>0</v>
      </c>
      <c r="BA1701">
        <f t="shared" si="313"/>
        <v>0</v>
      </c>
      <c r="BB1701">
        <f t="shared" si="314"/>
        <v>0</v>
      </c>
      <c r="BC1701">
        <f t="shared" si="315"/>
        <v>0</v>
      </c>
      <c r="BD1701">
        <f t="shared" si="316"/>
        <v>0</v>
      </c>
    </row>
    <row r="1702" spans="1:56" x14ac:dyDescent="0.3">
      <c r="A1702" s="7">
        <v>2126</v>
      </c>
      <c r="B1702" s="6">
        <v>121255</v>
      </c>
      <c r="C1702" s="7">
        <v>1</v>
      </c>
      <c r="D1702" s="7">
        <v>0</v>
      </c>
      <c r="E1702" s="7">
        <f t="shared" si="317"/>
        <v>1</v>
      </c>
      <c r="F1702" s="7">
        <v>46</v>
      </c>
      <c r="G1702" s="7">
        <v>0</v>
      </c>
      <c r="H1702" s="7">
        <v>0</v>
      </c>
      <c r="I1702" s="7">
        <v>1</v>
      </c>
      <c r="J1702" s="7">
        <v>0</v>
      </c>
      <c r="K1702" s="7">
        <v>0</v>
      </c>
      <c r="L1702" s="7" t="str" cm="1">
        <f t="array" ref="L1702">_xlfn.IFS(G1702=1,G$1,H1702=1,H$1,I1702=1,I$1,J1702=1,J$1,K1702=1,K$1)</f>
        <v>Together</v>
      </c>
      <c r="M1702" s="7">
        <v>0</v>
      </c>
      <c r="N1702" s="7">
        <v>0</v>
      </c>
      <c r="O1702" s="7">
        <v>1</v>
      </c>
      <c r="P1702" s="7">
        <v>0</v>
      </c>
      <c r="Q1702" s="7" t="str" cm="1">
        <f t="array" ref="Q1702">_xlfn.IFS(M1702=1,M$1,N1702=1,N$1,O1702=1,O$1,P1702=1,P$1)</f>
        <v>Master</v>
      </c>
      <c r="R1702" t="s">
        <v>44</v>
      </c>
      <c r="S1702" s="7">
        <v>56</v>
      </c>
      <c r="T1702" s="7">
        <v>165</v>
      </c>
      <c r="U1702" s="7">
        <v>0</v>
      </c>
      <c r="V1702" s="7">
        <v>143</v>
      </c>
      <c r="W1702" s="7">
        <v>11</v>
      </c>
      <c r="X1702" s="7">
        <v>11</v>
      </c>
      <c r="Y1702" s="7">
        <v>17</v>
      </c>
      <c r="Z1702" s="7">
        <v>314</v>
      </c>
      <c r="AA1702" s="7">
        <v>4</v>
      </c>
      <c r="AB1702" s="7">
        <v>2</v>
      </c>
      <c r="AC1702" s="7">
        <v>1</v>
      </c>
      <c r="AD1702" s="7">
        <v>4</v>
      </c>
      <c r="AE1702" s="7">
        <v>4</v>
      </c>
      <c r="AF1702" s="7">
        <v>0</v>
      </c>
      <c r="AG1702" s="7">
        <v>0</v>
      </c>
      <c r="AH1702" s="7">
        <v>0</v>
      </c>
      <c r="AI1702" s="7">
        <v>0</v>
      </c>
      <c r="AJ1702" s="7">
        <v>0</v>
      </c>
      <c r="AK1702" s="7">
        <v>0</v>
      </c>
      <c r="AL1702" s="7">
        <v>0</v>
      </c>
      <c r="AM1702" s="8">
        <v>44009</v>
      </c>
      <c r="AO1702">
        <f t="shared" si="318"/>
        <v>0</v>
      </c>
      <c r="AP1702">
        <f t="shared" si="319"/>
        <v>0</v>
      </c>
      <c r="AQ1702">
        <f t="shared" si="320"/>
        <v>0</v>
      </c>
      <c r="AR1702">
        <f t="shared" si="321"/>
        <v>0</v>
      </c>
      <c r="AS1702">
        <f t="shared" si="322"/>
        <v>0</v>
      </c>
      <c r="AU1702">
        <f t="shared" si="323"/>
        <v>0</v>
      </c>
      <c r="AV1702">
        <f t="shared" si="323"/>
        <v>0</v>
      </c>
      <c r="AW1702">
        <f t="shared" si="323"/>
        <v>0</v>
      </c>
      <c r="AX1702">
        <f t="shared" si="323"/>
        <v>0</v>
      </c>
      <c r="AY1702">
        <f t="shared" si="323"/>
        <v>0</v>
      </c>
      <c r="BA1702">
        <f t="shared" si="313"/>
        <v>0</v>
      </c>
      <c r="BB1702">
        <f t="shared" si="314"/>
        <v>0</v>
      </c>
      <c r="BC1702">
        <f t="shared" si="315"/>
        <v>0</v>
      </c>
      <c r="BD1702">
        <f t="shared" si="316"/>
        <v>0</v>
      </c>
    </row>
    <row r="1703" spans="1:56" x14ac:dyDescent="0.3">
      <c r="A1703" s="7">
        <v>2997</v>
      </c>
      <c r="B1703" s="6">
        <v>148195</v>
      </c>
      <c r="C1703" s="7">
        <v>1</v>
      </c>
      <c r="D1703" s="7">
        <v>1</v>
      </c>
      <c r="E1703" s="7">
        <f t="shared" si="317"/>
        <v>2</v>
      </c>
      <c r="F1703" s="7">
        <v>64</v>
      </c>
      <c r="G1703" s="7">
        <v>0</v>
      </c>
      <c r="H1703" s="7">
        <v>1</v>
      </c>
      <c r="I1703" s="7">
        <v>0</v>
      </c>
      <c r="J1703" s="7">
        <v>0</v>
      </c>
      <c r="K1703" s="7">
        <v>0</v>
      </c>
      <c r="L1703" s="7" t="str" cm="1">
        <f t="array" ref="L1703">_xlfn.IFS(G1703=1,G$1,H1703=1,H$1,I1703=1,I$1,J1703=1,J$1,K1703=1,K$1)</f>
        <v>Married</v>
      </c>
      <c r="M1703" s="7">
        <v>0</v>
      </c>
      <c r="N1703" s="7">
        <v>1</v>
      </c>
      <c r="O1703" s="7">
        <v>0</v>
      </c>
      <c r="P1703" s="7">
        <v>0</v>
      </c>
      <c r="Q1703" s="7" t="str" cm="1">
        <f t="array" ref="Q1703">_xlfn.IFS(M1703=1,M$1,N1703=1,N$1,O1703=1,O$1,P1703=1,P$1)</f>
        <v>Graduate</v>
      </c>
      <c r="R1703" t="s">
        <v>40</v>
      </c>
      <c r="S1703" s="7">
        <v>53</v>
      </c>
      <c r="T1703" s="7">
        <v>326</v>
      </c>
      <c r="U1703" s="7">
        <v>83</v>
      </c>
      <c r="V1703" s="7">
        <v>209</v>
      </c>
      <c r="W1703" s="7">
        <v>160</v>
      </c>
      <c r="X1703" s="7">
        <v>22</v>
      </c>
      <c r="Y1703" s="7">
        <v>15</v>
      </c>
      <c r="Z1703" s="7">
        <v>784</v>
      </c>
      <c r="AA1703" s="7">
        <v>6</v>
      </c>
      <c r="AB1703" s="7">
        <v>4</v>
      </c>
      <c r="AC1703" s="7">
        <v>2</v>
      </c>
      <c r="AD1703" s="7">
        <v>5</v>
      </c>
      <c r="AE1703" s="7">
        <v>6</v>
      </c>
      <c r="AF1703" s="7">
        <v>0</v>
      </c>
      <c r="AG1703" s="7">
        <v>0</v>
      </c>
      <c r="AH1703" s="7">
        <v>0</v>
      </c>
      <c r="AI1703" s="7">
        <v>0</v>
      </c>
      <c r="AJ1703" s="7">
        <v>0</v>
      </c>
      <c r="AK1703" s="7">
        <v>0</v>
      </c>
      <c r="AL1703" s="7">
        <v>0</v>
      </c>
      <c r="AM1703" s="8">
        <v>44009</v>
      </c>
      <c r="AO1703">
        <f t="shared" si="318"/>
        <v>0</v>
      </c>
      <c r="AP1703">
        <f t="shared" si="319"/>
        <v>0</v>
      </c>
      <c r="AQ1703">
        <f t="shared" si="320"/>
        <v>0</v>
      </c>
      <c r="AR1703">
        <f t="shared" si="321"/>
        <v>0</v>
      </c>
      <c r="AS1703">
        <f t="shared" si="322"/>
        <v>0</v>
      </c>
      <c r="AU1703">
        <f t="shared" si="323"/>
        <v>0</v>
      </c>
      <c r="AV1703">
        <f t="shared" si="323"/>
        <v>0</v>
      </c>
      <c r="AW1703">
        <f t="shared" si="323"/>
        <v>0</v>
      </c>
      <c r="AX1703">
        <f t="shared" si="323"/>
        <v>0</v>
      </c>
      <c r="AY1703">
        <f t="shared" si="323"/>
        <v>0</v>
      </c>
      <c r="BA1703">
        <f t="shared" si="313"/>
        <v>0</v>
      </c>
      <c r="BB1703">
        <f t="shared" si="314"/>
        <v>0</v>
      </c>
      <c r="BC1703">
        <f t="shared" si="315"/>
        <v>0</v>
      </c>
      <c r="BD1703">
        <f t="shared" si="316"/>
        <v>0</v>
      </c>
    </row>
    <row r="1704" spans="1:56" x14ac:dyDescent="0.3">
      <c r="A1704" s="7">
        <v>2389</v>
      </c>
      <c r="B1704" s="6">
        <v>180589</v>
      </c>
      <c r="C1704" s="7">
        <v>0</v>
      </c>
      <c r="D1704" s="7">
        <v>0</v>
      </c>
      <c r="E1704" s="7">
        <f t="shared" si="317"/>
        <v>0</v>
      </c>
      <c r="F1704" s="7">
        <v>76</v>
      </c>
      <c r="G1704" s="7">
        <v>0</v>
      </c>
      <c r="H1704" s="7">
        <v>1</v>
      </c>
      <c r="I1704" s="7">
        <v>0</v>
      </c>
      <c r="J1704" s="7">
        <v>0</v>
      </c>
      <c r="K1704" s="7">
        <v>0</v>
      </c>
      <c r="L1704" s="7" t="str" cm="1">
        <f t="array" ref="L1704">_xlfn.IFS(G1704=1,G$1,H1704=1,H$1,I1704=1,I$1,J1704=1,J$1,K1704=1,K$1)</f>
        <v>Married</v>
      </c>
      <c r="M1704" s="7">
        <v>0</v>
      </c>
      <c r="N1704" s="7">
        <v>1</v>
      </c>
      <c r="O1704" s="7">
        <v>0</v>
      </c>
      <c r="P1704" s="7">
        <v>0</v>
      </c>
      <c r="Q1704" s="7" t="str" cm="1">
        <f t="array" ref="Q1704">_xlfn.IFS(M1704=1,M$1,N1704=1,N$1,O1704=1,O$1,P1704=1,P$1)</f>
        <v>Graduate</v>
      </c>
      <c r="R1704" t="s">
        <v>41</v>
      </c>
      <c r="S1704" s="7">
        <v>25</v>
      </c>
      <c r="T1704" s="7">
        <v>1136</v>
      </c>
      <c r="U1704" s="7">
        <v>208</v>
      </c>
      <c r="V1704" s="7">
        <v>1165</v>
      </c>
      <c r="W1704" s="7">
        <v>542</v>
      </c>
      <c r="X1704" s="7">
        <v>90</v>
      </c>
      <c r="Y1704" s="7">
        <v>58</v>
      </c>
      <c r="Z1704" s="7">
        <v>3083</v>
      </c>
      <c r="AA1704" s="7">
        <v>1</v>
      </c>
      <c r="AB1704" s="7">
        <v>5</v>
      </c>
      <c r="AC1704" s="7">
        <v>10</v>
      </c>
      <c r="AD1704" s="7">
        <v>5</v>
      </c>
      <c r="AE1704" s="7">
        <v>1</v>
      </c>
      <c r="AF1704" s="7">
        <v>0</v>
      </c>
      <c r="AG1704" s="7">
        <v>0</v>
      </c>
      <c r="AH1704" s="7">
        <v>0</v>
      </c>
      <c r="AI1704" s="7">
        <v>1</v>
      </c>
      <c r="AJ1704" s="7">
        <v>0</v>
      </c>
      <c r="AK1704" s="7">
        <v>0</v>
      </c>
      <c r="AL1704" s="7">
        <v>1</v>
      </c>
      <c r="AM1704" s="8">
        <v>44010</v>
      </c>
      <c r="AO1704">
        <f t="shared" si="318"/>
        <v>0</v>
      </c>
      <c r="AP1704">
        <f t="shared" si="319"/>
        <v>0</v>
      </c>
      <c r="AQ1704">
        <f t="shared" si="320"/>
        <v>0</v>
      </c>
      <c r="AR1704">
        <f t="shared" si="321"/>
        <v>0</v>
      </c>
      <c r="AS1704">
        <f t="shared" si="322"/>
        <v>0</v>
      </c>
      <c r="AU1704">
        <f t="shared" si="323"/>
        <v>0</v>
      </c>
      <c r="AV1704">
        <f t="shared" si="323"/>
        <v>0</v>
      </c>
      <c r="AW1704">
        <f t="shared" si="323"/>
        <v>0</v>
      </c>
      <c r="AX1704">
        <f t="shared" si="323"/>
        <v>0</v>
      </c>
      <c r="AY1704">
        <f t="shared" si="323"/>
        <v>0</v>
      </c>
      <c r="BA1704">
        <f t="shared" si="313"/>
        <v>0</v>
      </c>
      <c r="BB1704">
        <f t="shared" si="314"/>
        <v>0</v>
      </c>
      <c r="BC1704">
        <f t="shared" si="315"/>
        <v>0</v>
      </c>
      <c r="BD1704">
        <f t="shared" si="316"/>
        <v>0</v>
      </c>
    </row>
    <row r="1705" spans="1:56" x14ac:dyDescent="0.3">
      <c r="A1705" s="7">
        <v>2150</v>
      </c>
      <c r="B1705" s="6">
        <v>181657</v>
      </c>
      <c r="C1705" s="7">
        <v>0</v>
      </c>
      <c r="D1705" s="7">
        <v>0</v>
      </c>
      <c r="E1705" s="7">
        <f t="shared" si="317"/>
        <v>0</v>
      </c>
      <c r="F1705" s="7">
        <v>51</v>
      </c>
      <c r="G1705" s="7">
        <v>0</v>
      </c>
      <c r="H1705" s="7">
        <v>0</v>
      </c>
      <c r="I1705" s="7">
        <v>0</v>
      </c>
      <c r="J1705" s="7">
        <v>1</v>
      </c>
      <c r="K1705" s="7">
        <v>0</v>
      </c>
      <c r="L1705" s="7" t="str" cm="1">
        <f t="array" ref="L1705">_xlfn.IFS(G1705=1,G$1,H1705=1,H$1,I1705=1,I$1,J1705=1,J$1,K1705=1,K$1)</f>
        <v>Single</v>
      </c>
      <c r="M1705" s="7">
        <v>0</v>
      </c>
      <c r="N1705" s="7">
        <v>1</v>
      </c>
      <c r="O1705" s="7">
        <v>0</v>
      </c>
      <c r="P1705" s="7">
        <v>0</v>
      </c>
      <c r="Q1705" s="7" t="str" cm="1">
        <f t="array" ref="Q1705">_xlfn.IFS(M1705=1,M$1,N1705=1,N$1,O1705=1,O$1,P1705=1,P$1)</f>
        <v>Graduate</v>
      </c>
      <c r="R1705" t="s">
        <v>44</v>
      </c>
      <c r="S1705" s="7">
        <v>69</v>
      </c>
      <c r="T1705" s="7">
        <v>810</v>
      </c>
      <c r="U1705" s="7">
        <v>89</v>
      </c>
      <c r="V1705" s="7">
        <v>945</v>
      </c>
      <c r="W1705" s="7">
        <v>351</v>
      </c>
      <c r="X1705" s="7">
        <v>133</v>
      </c>
      <c r="Y1705" s="7">
        <v>111</v>
      </c>
      <c r="Z1705" s="7">
        <v>2218</v>
      </c>
      <c r="AA1705" s="7">
        <v>1</v>
      </c>
      <c r="AB1705" s="7">
        <v>3</v>
      </c>
      <c r="AC1705" s="7">
        <v>4</v>
      </c>
      <c r="AD1705" s="7">
        <v>8</v>
      </c>
      <c r="AE1705" s="7">
        <v>1</v>
      </c>
      <c r="AF1705" s="7">
        <v>0</v>
      </c>
      <c r="AG1705" s="7">
        <v>0</v>
      </c>
      <c r="AH1705" s="7">
        <v>0</v>
      </c>
      <c r="AI1705" s="7">
        <v>0</v>
      </c>
      <c r="AJ1705" s="7">
        <v>0</v>
      </c>
      <c r="AK1705" s="7">
        <v>0</v>
      </c>
      <c r="AL1705" s="7">
        <v>0</v>
      </c>
      <c r="AM1705" s="8">
        <v>44010</v>
      </c>
      <c r="AO1705">
        <f t="shared" si="318"/>
        <v>0</v>
      </c>
      <c r="AP1705">
        <f t="shared" si="319"/>
        <v>0</v>
      </c>
      <c r="AQ1705">
        <f t="shared" si="320"/>
        <v>0</v>
      </c>
      <c r="AR1705">
        <f t="shared" si="321"/>
        <v>0</v>
      </c>
      <c r="AS1705">
        <f t="shared" si="322"/>
        <v>0</v>
      </c>
      <c r="AU1705">
        <f t="shared" si="323"/>
        <v>0</v>
      </c>
      <c r="AV1705">
        <f t="shared" si="323"/>
        <v>0</v>
      </c>
      <c r="AW1705">
        <f t="shared" si="323"/>
        <v>0</v>
      </c>
      <c r="AX1705">
        <f t="shared" si="323"/>
        <v>0</v>
      </c>
      <c r="AY1705">
        <f t="shared" si="323"/>
        <v>0</v>
      </c>
      <c r="BA1705">
        <f t="shared" si="313"/>
        <v>0</v>
      </c>
      <c r="BB1705">
        <f t="shared" si="314"/>
        <v>0</v>
      </c>
      <c r="BC1705">
        <f t="shared" si="315"/>
        <v>0</v>
      </c>
      <c r="BD1705">
        <f t="shared" si="316"/>
        <v>0</v>
      </c>
    </row>
    <row r="1706" spans="1:56" x14ac:dyDescent="0.3">
      <c r="A1706" s="7">
        <v>3125</v>
      </c>
      <c r="B1706" s="6">
        <v>134176</v>
      </c>
      <c r="C1706" s="7">
        <v>0</v>
      </c>
      <c r="D1706" s="7">
        <v>1</v>
      </c>
      <c r="E1706" s="7">
        <f t="shared" si="317"/>
        <v>1</v>
      </c>
      <c r="F1706" s="7">
        <v>45</v>
      </c>
      <c r="G1706" s="7">
        <v>0</v>
      </c>
      <c r="H1706" s="7">
        <v>0</v>
      </c>
      <c r="I1706" s="7">
        <v>1</v>
      </c>
      <c r="J1706" s="7">
        <v>0</v>
      </c>
      <c r="K1706" s="7">
        <v>0</v>
      </c>
      <c r="L1706" s="7" t="str" cm="1">
        <f t="array" ref="L1706">_xlfn.IFS(G1706=1,G$1,H1706=1,H$1,I1706=1,I$1,J1706=1,J$1,K1706=1,K$1)</f>
        <v>Together</v>
      </c>
      <c r="M1706" s="7">
        <v>0</v>
      </c>
      <c r="N1706" s="7">
        <v>0</v>
      </c>
      <c r="O1706" s="7">
        <v>1</v>
      </c>
      <c r="P1706" s="7">
        <v>0</v>
      </c>
      <c r="Q1706" s="7" t="str" cm="1">
        <f t="array" ref="Q1706">_xlfn.IFS(M1706=1,M$1,N1706=1,N$1,O1706=1,O$1,P1706=1,P$1)</f>
        <v>Master</v>
      </c>
      <c r="R1706" t="s">
        <v>43</v>
      </c>
      <c r="S1706" s="7">
        <v>9</v>
      </c>
      <c r="T1706" s="7">
        <v>43</v>
      </c>
      <c r="U1706" s="7">
        <v>8</v>
      </c>
      <c r="V1706" s="7">
        <v>27</v>
      </c>
      <c r="W1706" s="7">
        <v>16</v>
      </c>
      <c r="X1706" s="7">
        <v>8</v>
      </c>
      <c r="Y1706" s="7">
        <v>8</v>
      </c>
      <c r="Z1706" s="7">
        <v>94</v>
      </c>
      <c r="AA1706" s="7">
        <v>1</v>
      </c>
      <c r="AB1706" s="7">
        <v>1</v>
      </c>
      <c r="AC1706" s="7">
        <v>0</v>
      </c>
      <c r="AD1706" s="7">
        <v>3</v>
      </c>
      <c r="AE1706" s="7">
        <v>3</v>
      </c>
      <c r="AF1706" s="7">
        <v>0</v>
      </c>
      <c r="AG1706" s="7">
        <v>0</v>
      </c>
      <c r="AH1706" s="7">
        <v>0</v>
      </c>
      <c r="AI1706" s="7">
        <v>0</v>
      </c>
      <c r="AJ1706" s="7">
        <v>0</v>
      </c>
      <c r="AK1706" s="7">
        <v>0</v>
      </c>
      <c r="AL1706" s="7">
        <v>0</v>
      </c>
      <c r="AM1706" s="8">
        <v>44010</v>
      </c>
      <c r="AO1706">
        <f t="shared" si="318"/>
        <v>0</v>
      </c>
      <c r="AP1706">
        <f t="shared" si="319"/>
        <v>0</v>
      </c>
      <c r="AQ1706">
        <f t="shared" si="320"/>
        <v>0</v>
      </c>
      <c r="AR1706">
        <f t="shared" si="321"/>
        <v>0</v>
      </c>
      <c r="AS1706">
        <f t="shared" si="322"/>
        <v>0</v>
      </c>
      <c r="AU1706">
        <f t="shared" si="323"/>
        <v>0</v>
      </c>
      <c r="AV1706">
        <f t="shared" si="323"/>
        <v>0</v>
      </c>
      <c r="AW1706">
        <f t="shared" si="323"/>
        <v>0</v>
      </c>
      <c r="AX1706">
        <f t="shared" si="323"/>
        <v>0</v>
      </c>
      <c r="AY1706">
        <f t="shared" si="323"/>
        <v>0</v>
      </c>
      <c r="BA1706">
        <f t="shared" si="313"/>
        <v>0</v>
      </c>
      <c r="BB1706">
        <f t="shared" si="314"/>
        <v>0</v>
      </c>
      <c r="BC1706">
        <f t="shared" si="315"/>
        <v>0</v>
      </c>
      <c r="BD1706">
        <f t="shared" si="316"/>
        <v>0</v>
      </c>
    </row>
    <row r="1707" spans="1:56" x14ac:dyDescent="0.3">
      <c r="A1707" s="7">
        <v>2059</v>
      </c>
      <c r="B1707" s="6">
        <v>150014</v>
      </c>
      <c r="C1707" s="7">
        <v>1</v>
      </c>
      <c r="D1707" s="7">
        <v>0</v>
      </c>
      <c r="E1707" s="7">
        <f t="shared" si="317"/>
        <v>1</v>
      </c>
      <c r="F1707" s="7">
        <v>52</v>
      </c>
      <c r="G1707" s="7">
        <v>0</v>
      </c>
      <c r="H1707" s="7">
        <v>0</v>
      </c>
      <c r="I1707" s="7">
        <v>0</v>
      </c>
      <c r="J1707" s="7">
        <v>1</v>
      </c>
      <c r="K1707" s="7">
        <v>0</v>
      </c>
      <c r="L1707" s="7" t="str" cm="1">
        <f t="array" ref="L1707">_xlfn.IFS(G1707=1,G$1,H1707=1,H$1,I1707=1,I$1,J1707=1,J$1,K1707=1,K$1)</f>
        <v>Single</v>
      </c>
      <c r="M1707" s="7">
        <v>0</v>
      </c>
      <c r="N1707" s="7">
        <v>0</v>
      </c>
      <c r="O1707" s="7">
        <v>1</v>
      </c>
      <c r="P1707" s="7">
        <v>0</v>
      </c>
      <c r="Q1707" s="7" t="str" cm="1">
        <f t="array" ref="Q1707">_xlfn.IFS(M1707=1,M$1,N1707=1,N$1,O1707=1,O$1,P1707=1,P$1)</f>
        <v>Master</v>
      </c>
      <c r="R1707" t="s">
        <v>41</v>
      </c>
      <c r="S1707" s="7">
        <v>9</v>
      </c>
      <c r="T1707" s="7">
        <v>702</v>
      </c>
      <c r="U1707" s="7">
        <v>42</v>
      </c>
      <c r="V1707" s="7">
        <v>231</v>
      </c>
      <c r="W1707" s="7">
        <v>57</v>
      </c>
      <c r="X1707" s="7">
        <v>30</v>
      </c>
      <c r="Y1707" s="7">
        <v>126</v>
      </c>
      <c r="Z1707" s="7">
        <v>936</v>
      </c>
      <c r="AA1707" s="7">
        <v>2</v>
      </c>
      <c r="AB1707" s="7">
        <v>4</v>
      </c>
      <c r="AC1707" s="7">
        <v>1</v>
      </c>
      <c r="AD1707" s="7">
        <v>8</v>
      </c>
      <c r="AE1707" s="7">
        <v>5</v>
      </c>
      <c r="AF1707" s="7">
        <v>0</v>
      </c>
      <c r="AG1707" s="7">
        <v>0</v>
      </c>
      <c r="AH1707" s="7">
        <v>0</v>
      </c>
      <c r="AI1707" s="7">
        <v>0</v>
      </c>
      <c r="AJ1707" s="7">
        <v>0</v>
      </c>
      <c r="AK1707" s="7">
        <v>0</v>
      </c>
      <c r="AL1707" s="7">
        <v>0</v>
      </c>
      <c r="AM1707" s="8">
        <v>44010</v>
      </c>
      <c r="AO1707">
        <f t="shared" si="318"/>
        <v>0</v>
      </c>
      <c r="AP1707">
        <f t="shared" si="319"/>
        <v>0</v>
      </c>
      <c r="AQ1707">
        <f t="shared" si="320"/>
        <v>0</v>
      </c>
      <c r="AR1707">
        <f t="shared" si="321"/>
        <v>0</v>
      </c>
      <c r="AS1707">
        <f t="shared" si="322"/>
        <v>0</v>
      </c>
      <c r="AU1707">
        <f t="shared" si="323"/>
        <v>0</v>
      </c>
      <c r="AV1707">
        <f t="shared" si="323"/>
        <v>0</v>
      </c>
      <c r="AW1707">
        <f t="shared" si="323"/>
        <v>0</v>
      </c>
      <c r="AX1707">
        <f t="shared" si="323"/>
        <v>0</v>
      </c>
      <c r="AY1707">
        <f t="shared" si="323"/>
        <v>0</v>
      </c>
      <c r="BA1707">
        <f t="shared" si="313"/>
        <v>0</v>
      </c>
      <c r="BB1707">
        <f t="shared" si="314"/>
        <v>0</v>
      </c>
      <c r="BC1707">
        <f t="shared" si="315"/>
        <v>0</v>
      </c>
      <c r="BD1707">
        <f t="shared" si="316"/>
        <v>0</v>
      </c>
    </row>
    <row r="1708" spans="1:56" x14ac:dyDescent="0.3">
      <c r="A1708" s="7">
        <v>1172</v>
      </c>
      <c r="B1708" s="6">
        <v>130477</v>
      </c>
      <c r="C1708" s="7">
        <v>1</v>
      </c>
      <c r="D1708" s="7">
        <v>0</v>
      </c>
      <c r="E1708" s="7">
        <f t="shared" si="317"/>
        <v>1</v>
      </c>
      <c r="F1708" s="7">
        <v>36</v>
      </c>
      <c r="G1708" s="7">
        <v>0</v>
      </c>
      <c r="H1708" s="7">
        <v>1</v>
      </c>
      <c r="I1708" s="7">
        <v>0</v>
      </c>
      <c r="J1708" s="7">
        <v>0</v>
      </c>
      <c r="K1708" s="7">
        <v>0</v>
      </c>
      <c r="L1708" s="7" t="str" cm="1">
        <f t="array" ref="L1708">_xlfn.IFS(G1708=1,G$1,H1708=1,H$1,I1708=1,I$1,J1708=1,J$1,K1708=1,K$1)</f>
        <v>Married</v>
      </c>
      <c r="M1708" s="7">
        <v>0</v>
      </c>
      <c r="N1708" s="7">
        <v>0</v>
      </c>
      <c r="O1708" s="7">
        <v>1</v>
      </c>
      <c r="P1708" s="7">
        <v>0</v>
      </c>
      <c r="Q1708" s="7" t="str" cm="1">
        <f t="array" ref="Q1708">_xlfn.IFS(M1708=1,M$1,N1708=1,N$1,O1708=1,O$1,P1708=1,P$1)</f>
        <v>Master</v>
      </c>
      <c r="R1708" t="s">
        <v>44</v>
      </c>
      <c r="S1708" s="7">
        <v>16</v>
      </c>
      <c r="T1708" s="7">
        <v>201</v>
      </c>
      <c r="U1708" s="7">
        <v>4</v>
      </c>
      <c r="V1708" s="7">
        <v>26</v>
      </c>
      <c r="W1708" s="7">
        <v>0</v>
      </c>
      <c r="X1708" s="7">
        <v>0</v>
      </c>
      <c r="Y1708" s="7">
        <v>51</v>
      </c>
      <c r="Z1708" s="7">
        <v>180</v>
      </c>
      <c r="AA1708" s="7">
        <v>1</v>
      </c>
      <c r="AB1708" s="7">
        <v>1</v>
      </c>
      <c r="AC1708" s="7">
        <v>1</v>
      </c>
      <c r="AD1708" s="7">
        <v>3</v>
      </c>
      <c r="AE1708" s="7">
        <v>6</v>
      </c>
      <c r="AF1708" s="7">
        <v>0</v>
      </c>
      <c r="AG1708" s="7">
        <v>0</v>
      </c>
      <c r="AH1708" s="7">
        <v>0</v>
      </c>
      <c r="AI1708" s="7">
        <v>0</v>
      </c>
      <c r="AJ1708" s="7">
        <v>0</v>
      </c>
      <c r="AK1708" s="7">
        <v>0</v>
      </c>
      <c r="AL1708" s="7">
        <v>0</v>
      </c>
      <c r="AM1708" s="8">
        <v>44010</v>
      </c>
      <c r="AO1708">
        <f t="shared" si="318"/>
        <v>0</v>
      </c>
      <c r="AP1708">
        <f t="shared" si="319"/>
        <v>0</v>
      </c>
      <c r="AQ1708">
        <f t="shared" si="320"/>
        <v>0</v>
      </c>
      <c r="AR1708">
        <f t="shared" si="321"/>
        <v>0</v>
      </c>
      <c r="AS1708">
        <f t="shared" si="322"/>
        <v>0</v>
      </c>
      <c r="AU1708">
        <f t="shared" si="323"/>
        <v>0</v>
      </c>
      <c r="AV1708">
        <f t="shared" si="323"/>
        <v>0</v>
      </c>
      <c r="AW1708">
        <f t="shared" si="323"/>
        <v>0</v>
      </c>
      <c r="AX1708">
        <f t="shared" si="323"/>
        <v>0</v>
      </c>
      <c r="AY1708">
        <f t="shared" si="323"/>
        <v>0</v>
      </c>
      <c r="BA1708">
        <f t="shared" si="313"/>
        <v>0</v>
      </c>
      <c r="BB1708">
        <f t="shared" si="314"/>
        <v>0</v>
      </c>
      <c r="BC1708">
        <f t="shared" si="315"/>
        <v>0</v>
      </c>
      <c r="BD1708">
        <f t="shared" si="316"/>
        <v>0</v>
      </c>
    </row>
    <row r="1709" spans="1:56" x14ac:dyDescent="0.3">
      <c r="A1709" s="7">
        <v>1878</v>
      </c>
      <c r="B1709" s="6">
        <v>178331</v>
      </c>
      <c r="C1709" s="7">
        <v>0</v>
      </c>
      <c r="D1709" s="7">
        <v>1</v>
      </c>
      <c r="E1709" s="7">
        <f t="shared" si="317"/>
        <v>1</v>
      </c>
      <c r="F1709" s="7">
        <v>62</v>
      </c>
      <c r="G1709" s="7">
        <v>1</v>
      </c>
      <c r="H1709" s="7">
        <v>0</v>
      </c>
      <c r="I1709" s="7">
        <v>0</v>
      </c>
      <c r="J1709" s="7">
        <v>0</v>
      </c>
      <c r="K1709" s="7">
        <v>0</v>
      </c>
      <c r="L1709" s="7" t="str" cm="1">
        <f t="array" ref="L1709">_xlfn.IFS(G1709=1,G$1,H1709=1,H$1,I1709=1,I$1,J1709=1,J$1,K1709=1,K$1)</f>
        <v>Divorced</v>
      </c>
      <c r="M1709" s="7">
        <v>0</v>
      </c>
      <c r="N1709" s="7">
        <v>1</v>
      </c>
      <c r="O1709" s="7">
        <v>0</v>
      </c>
      <c r="P1709" s="7">
        <v>0</v>
      </c>
      <c r="Q1709" s="7" t="str" cm="1">
        <f t="array" ref="Q1709">_xlfn.IFS(M1709=1,M$1,N1709=1,N$1,O1709=1,O$1,P1709=1,P$1)</f>
        <v>Graduate</v>
      </c>
      <c r="R1709" t="s">
        <v>42</v>
      </c>
      <c r="S1709" s="7">
        <v>97</v>
      </c>
      <c r="T1709" s="7">
        <v>1721</v>
      </c>
      <c r="U1709" s="7">
        <v>314</v>
      </c>
      <c r="V1709" s="7">
        <v>806</v>
      </c>
      <c r="W1709" s="7">
        <v>364</v>
      </c>
      <c r="X1709" s="7">
        <v>385</v>
      </c>
      <c r="Y1709" s="7">
        <v>139</v>
      </c>
      <c r="Z1709" s="7">
        <v>3451</v>
      </c>
      <c r="AA1709" s="7">
        <v>2</v>
      </c>
      <c r="AB1709" s="7">
        <v>10</v>
      </c>
      <c r="AC1709" s="7">
        <v>6</v>
      </c>
      <c r="AD1709" s="7">
        <v>7</v>
      </c>
      <c r="AE1709" s="7">
        <v>4</v>
      </c>
      <c r="AF1709" s="7">
        <v>0</v>
      </c>
      <c r="AG1709" s="7">
        <v>0</v>
      </c>
      <c r="AH1709" s="7">
        <v>0</v>
      </c>
      <c r="AI1709" s="7">
        <v>0</v>
      </c>
      <c r="AJ1709" s="7">
        <v>0</v>
      </c>
      <c r="AK1709" s="7">
        <v>0</v>
      </c>
      <c r="AL1709" s="7">
        <v>0</v>
      </c>
      <c r="AM1709" s="8">
        <v>44011</v>
      </c>
      <c r="AO1709">
        <f t="shared" si="318"/>
        <v>0</v>
      </c>
      <c r="AP1709">
        <f t="shared" si="319"/>
        <v>0</v>
      </c>
      <c r="AQ1709">
        <f t="shared" si="320"/>
        <v>0</v>
      </c>
      <c r="AR1709">
        <f t="shared" si="321"/>
        <v>0</v>
      </c>
      <c r="AS1709">
        <f t="shared" si="322"/>
        <v>0</v>
      </c>
      <c r="AU1709">
        <f t="shared" si="323"/>
        <v>0</v>
      </c>
      <c r="AV1709">
        <f t="shared" si="323"/>
        <v>0</v>
      </c>
      <c r="AW1709">
        <f t="shared" si="323"/>
        <v>0</v>
      </c>
      <c r="AX1709">
        <f t="shared" si="323"/>
        <v>0</v>
      </c>
      <c r="AY1709">
        <f t="shared" si="323"/>
        <v>0</v>
      </c>
      <c r="BA1709">
        <f t="shared" si="313"/>
        <v>0</v>
      </c>
      <c r="BB1709">
        <f t="shared" si="314"/>
        <v>0</v>
      </c>
      <c r="BC1709">
        <f t="shared" si="315"/>
        <v>0</v>
      </c>
      <c r="BD1709">
        <f t="shared" si="316"/>
        <v>0</v>
      </c>
    </row>
    <row r="1710" spans="1:56" x14ac:dyDescent="0.3">
      <c r="A1710" s="7">
        <v>2556</v>
      </c>
      <c r="B1710" s="6">
        <v>134633</v>
      </c>
      <c r="C1710" s="7">
        <v>2</v>
      </c>
      <c r="D1710" s="7">
        <v>1</v>
      </c>
      <c r="E1710" s="7">
        <f t="shared" si="317"/>
        <v>3</v>
      </c>
      <c r="F1710" s="7">
        <v>64</v>
      </c>
      <c r="G1710" s="7">
        <v>0</v>
      </c>
      <c r="H1710" s="7">
        <v>0</v>
      </c>
      <c r="I1710" s="7">
        <v>1</v>
      </c>
      <c r="J1710" s="7">
        <v>0</v>
      </c>
      <c r="K1710" s="7">
        <v>0</v>
      </c>
      <c r="L1710" s="7" t="str" cm="1">
        <f t="array" ref="L1710">_xlfn.IFS(G1710=1,G$1,H1710=1,H$1,I1710=1,I$1,J1710=1,J$1,K1710=1,K$1)</f>
        <v>Together</v>
      </c>
      <c r="M1710" s="7">
        <v>0</v>
      </c>
      <c r="N1710" s="7">
        <v>1</v>
      </c>
      <c r="O1710" s="7">
        <v>0</v>
      </c>
      <c r="P1710" s="7">
        <v>0</v>
      </c>
      <c r="Q1710" s="7" t="str" cm="1">
        <f t="array" ref="Q1710">_xlfn.IFS(M1710=1,M$1,N1710=1,N$1,O1710=1,O$1,P1710=1,P$1)</f>
        <v>Graduate</v>
      </c>
      <c r="R1710" t="s">
        <v>42</v>
      </c>
      <c r="S1710" s="7">
        <v>31</v>
      </c>
      <c r="T1710" s="7">
        <v>31</v>
      </c>
      <c r="U1710" s="7">
        <v>4</v>
      </c>
      <c r="V1710" s="7">
        <v>19</v>
      </c>
      <c r="W1710" s="7">
        <v>0</v>
      </c>
      <c r="X1710" s="7">
        <v>0</v>
      </c>
      <c r="Y1710" s="7">
        <v>4</v>
      </c>
      <c r="Z1710" s="7">
        <v>51</v>
      </c>
      <c r="AA1710" s="7">
        <v>1</v>
      </c>
      <c r="AB1710" s="7">
        <v>1</v>
      </c>
      <c r="AC1710" s="7">
        <v>0</v>
      </c>
      <c r="AD1710" s="7">
        <v>2</v>
      </c>
      <c r="AE1710" s="7">
        <v>6</v>
      </c>
      <c r="AF1710" s="7">
        <v>0</v>
      </c>
      <c r="AG1710" s="7">
        <v>0</v>
      </c>
      <c r="AH1710" s="7">
        <v>0</v>
      </c>
      <c r="AI1710" s="7">
        <v>0</v>
      </c>
      <c r="AJ1710" s="7">
        <v>0</v>
      </c>
      <c r="AK1710" s="7">
        <v>0</v>
      </c>
      <c r="AL1710" s="7">
        <v>0</v>
      </c>
      <c r="AM1710" s="8">
        <v>44011</v>
      </c>
      <c r="AO1710">
        <f t="shared" si="318"/>
        <v>0</v>
      </c>
      <c r="AP1710">
        <f t="shared" si="319"/>
        <v>0</v>
      </c>
      <c r="AQ1710">
        <f t="shared" si="320"/>
        <v>0</v>
      </c>
      <c r="AR1710">
        <f t="shared" si="321"/>
        <v>0</v>
      </c>
      <c r="AS1710">
        <f t="shared" si="322"/>
        <v>0</v>
      </c>
      <c r="AU1710">
        <f t="shared" si="323"/>
        <v>0</v>
      </c>
      <c r="AV1710">
        <f t="shared" si="323"/>
        <v>0</v>
      </c>
      <c r="AW1710">
        <f t="shared" si="323"/>
        <v>0</v>
      </c>
      <c r="AX1710">
        <f t="shared" si="323"/>
        <v>0</v>
      </c>
      <c r="AY1710">
        <f t="shared" si="323"/>
        <v>0</v>
      </c>
      <c r="BA1710">
        <f t="shared" si="313"/>
        <v>0</v>
      </c>
      <c r="BB1710">
        <f t="shared" si="314"/>
        <v>0</v>
      </c>
      <c r="BC1710">
        <f t="shared" si="315"/>
        <v>0</v>
      </c>
      <c r="BD1710">
        <f t="shared" si="316"/>
        <v>0</v>
      </c>
    </row>
    <row r="1711" spans="1:56" x14ac:dyDescent="0.3">
      <c r="A1711" s="7">
        <v>3109</v>
      </c>
      <c r="B1711" s="6">
        <v>135788</v>
      </c>
      <c r="C1711" s="7">
        <v>1</v>
      </c>
      <c r="D1711" s="7">
        <v>1</v>
      </c>
      <c r="E1711" s="7">
        <f t="shared" si="317"/>
        <v>2</v>
      </c>
      <c r="F1711" s="7">
        <v>49</v>
      </c>
      <c r="G1711" s="7">
        <v>0</v>
      </c>
      <c r="H1711" s="7">
        <v>1</v>
      </c>
      <c r="I1711" s="7">
        <v>0</v>
      </c>
      <c r="J1711" s="7">
        <v>0</v>
      </c>
      <c r="K1711" s="7">
        <v>0</v>
      </c>
      <c r="L1711" s="7" t="str" cm="1">
        <f t="array" ref="L1711">_xlfn.IFS(G1711=1,G$1,H1711=1,H$1,I1711=1,I$1,J1711=1,J$1,K1711=1,K$1)</f>
        <v>Married</v>
      </c>
      <c r="M1711" s="7">
        <v>0</v>
      </c>
      <c r="N1711" s="7">
        <v>1</v>
      </c>
      <c r="O1711" s="7">
        <v>0</v>
      </c>
      <c r="P1711" s="7">
        <v>0</v>
      </c>
      <c r="Q1711" s="7" t="str" cm="1">
        <f t="array" ref="Q1711">_xlfn.IFS(M1711=1,M$1,N1711=1,N$1,O1711=1,O$1,P1711=1,P$1)</f>
        <v>Graduate</v>
      </c>
      <c r="R1711" t="s">
        <v>41</v>
      </c>
      <c r="S1711" s="7">
        <v>34</v>
      </c>
      <c r="T1711" s="7">
        <v>87</v>
      </c>
      <c r="U1711" s="7">
        <v>8</v>
      </c>
      <c r="V1711" s="7">
        <v>42</v>
      </c>
      <c r="W1711" s="7">
        <v>11</v>
      </c>
      <c r="X1711" s="7">
        <v>4</v>
      </c>
      <c r="Y1711" s="7">
        <v>15</v>
      </c>
      <c r="Z1711" s="7">
        <v>137</v>
      </c>
      <c r="AA1711" s="7">
        <v>2</v>
      </c>
      <c r="AB1711" s="7">
        <v>2</v>
      </c>
      <c r="AC1711" s="7">
        <v>0</v>
      </c>
      <c r="AD1711" s="7">
        <v>3</v>
      </c>
      <c r="AE1711" s="7">
        <v>6</v>
      </c>
      <c r="AF1711" s="7">
        <v>0</v>
      </c>
      <c r="AG1711" s="7">
        <v>0</v>
      </c>
      <c r="AH1711" s="7">
        <v>0</v>
      </c>
      <c r="AI1711" s="7">
        <v>0</v>
      </c>
      <c r="AJ1711" s="7">
        <v>0</v>
      </c>
      <c r="AK1711" s="7">
        <v>0</v>
      </c>
      <c r="AL1711" s="7">
        <v>0</v>
      </c>
      <c r="AM1711" s="8">
        <v>44011</v>
      </c>
      <c r="AO1711">
        <f t="shared" si="318"/>
        <v>0</v>
      </c>
      <c r="AP1711">
        <f t="shared" si="319"/>
        <v>0</v>
      </c>
      <c r="AQ1711">
        <f t="shared" si="320"/>
        <v>0</v>
      </c>
      <c r="AR1711">
        <f t="shared" si="321"/>
        <v>0</v>
      </c>
      <c r="AS1711">
        <f t="shared" si="322"/>
        <v>0</v>
      </c>
      <c r="AU1711">
        <f t="shared" si="323"/>
        <v>0</v>
      </c>
      <c r="AV1711">
        <f t="shared" si="323"/>
        <v>0</v>
      </c>
      <c r="AW1711">
        <f t="shared" si="323"/>
        <v>0</v>
      </c>
      <c r="AX1711">
        <f t="shared" si="323"/>
        <v>0</v>
      </c>
      <c r="AY1711">
        <f t="shared" si="323"/>
        <v>0</v>
      </c>
      <c r="BA1711">
        <f t="shared" si="313"/>
        <v>0</v>
      </c>
      <c r="BB1711">
        <f t="shared" si="314"/>
        <v>0</v>
      </c>
      <c r="BC1711">
        <f t="shared" si="315"/>
        <v>0</v>
      </c>
      <c r="BD1711">
        <f t="shared" si="316"/>
        <v>0</v>
      </c>
    </row>
    <row r="1712" spans="1:56" x14ac:dyDescent="0.3">
      <c r="A1712" s="7">
        <v>2654</v>
      </c>
      <c r="B1712" s="6">
        <v>133228</v>
      </c>
      <c r="C1712" s="7">
        <v>1</v>
      </c>
      <c r="D1712" s="7">
        <v>0</v>
      </c>
      <c r="E1712" s="7">
        <f t="shared" si="317"/>
        <v>1</v>
      </c>
      <c r="F1712" s="7">
        <v>40</v>
      </c>
      <c r="G1712" s="7">
        <v>0</v>
      </c>
      <c r="H1712" s="7">
        <v>1</v>
      </c>
      <c r="I1712" s="7">
        <v>0</v>
      </c>
      <c r="J1712" s="7">
        <v>0</v>
      </c>
      <c r="K1712" s="7">
        <v>0</v>
      </c>
      <c r="L1712" s="7" t="str" cm="1">
        <f t="array" ref="L1712">_xlfn.IFS(G1712=1,G$1,H1712=1,H$1,I1712=1,I$1,J1712=1,J$1,K1712=1,K$1)</f>
        <v>Married</v>
      </c>
      <c r="M1712" s="7">
        <v>0</v>
      </c>
      <c r="N1712" s="7">
        <v>1</v>
      </c>
      <c r="O1712" s="7">
        <v>0</v>
      </c>
      <c r="P1712" s="7">
        <v>0</v>
      </c>
      <c r="Q1712" s="7" t="str" cm="1">
        <f t="array" ref="Q1712">_xlfn.IFS(M1712=1,M$1,N1712=1,N$1,O1712=1,O$1,P1712=1,P$1)</f>
        <v>Graduate</v>
      </c>
      <c r="R1712" t="s">
        <v>44</v>
      </c>
      <c r="S1712" s="7">
        <v>28</v>
      </c>
      <c r="T1712" s="7">
        <v>88</v>
      </c>
      <c r="U1712" s="7">
        <v>8</v>
      </c>
      <c r="V1712" s="7">
        <v>124</v>
      </c>
      <c r="W1712" s="7">
        <v>28</v>
      </c>
      <c r="X1712" s="7">
        <v>16</v>
      </c>
      <c r="Y1712" s="7">
        <v>20</v>
      </c>
      <c r="Z1712" s="7">
        <v>245</v>
      </c>
      <c r="AA1712" s="7">
        <v>1</v>
      </c>
      <c r="AB1712" s="7">
        <v>2</v>
      </c>
      <c r="AC1712" s="7">
        <v>0</v>
      </c>
      <c r="AD1712" s="7">
        <v>3</v>
      </c>
      <c r="AE1712" s="7">
        <v>7</v>
      </c>
      <c r="AF1712" s="7">
        <v>0</v>
      </c>
      <c r="AG1712" s="7">
        <v>0</v>
      </c>
      <c r="AH1712" s="7">
        <v>0</v>
      </c>
      <c r="AI1712" s="7">
        <v>0</v>
      </c>
      <c r="AJ1712" s="7">
        <v>0</v>
      </c>
      <c r="AK1712" s="7">
        <v>0</v>
      </c>
      <c r="AL1712" s="7">
        <v>0</v>
      </c>
      <c r="AM1712" s="8">
        <v>44011</v>
      </c>
      <c r="AO1712">
        <f t="shared" si="318"/>
        <v>0</v>
      </c>
      <c r="AP1712">
        <f t="shared" si="319"/>
        <v>0</v>
      </c>
      <c r="AQ1712">
        <f t="shared" si="320"/>
        <v>0</v>
      </c>
      <c r="AR1712">
        <f t="shared" si="321"/>
        <v>0</v>
      </c>
      <c r="AS1712">
        <f t="shared" si="322"/>
        <v>0</v>
      </c>
      <c r="AU1712">
        <f t="shared" si="323"/>
        <v>0</v>
      </c>
      <c r="AV1712">
        <f t="shared" si="323"/>
        <v>0</v>
      </c>
      <c r="AW1712">
        <f t="shared" si="323"/>
        <v>0</v>
      </c>
      <c r="AX1712">
        <f t="shared" si="323"/>
        <v>0</v>
      </c>
      <c r="AY1712">
        <f t="shared" si="323"/>
        <v>0</v>
      </c>
      <c r="BA1712">
        <f t="shared" si="313"/>
        <v>0</v>
      </c>
      <c r="BB1712">
        <f t="shared" si="314"/>
        <v>0</v>
      </c>
      <c r="BC1712">
        <f t="shared" si="315"/>
        <v>0</v>
      </c>
      <c r="BD1712">
        <f t="shared" si="316"/>
        <v>0</v>
      </c>
    </row>
    <row r="1713" spans="1:56" x14ac:dyDescent="0.3">
      <c r="A1713" s="7">
        <v>2944</v>
      </c>
      <c r="B1713" s="6">
        <v>185738</v>
      </c>
      <c r="C1713" s="7">
        <v>0</v>
      </c>
      <c r="D1713" s="7">
        <v>0</v>
      </c>
      <c r="E1713" s="7">
        <f t="shared" si="317"/>
        <v>0</v>
      </c>
      <c r="F1713" s="7">
        <v>42</v>
      </c>
      <c r="G1713" s="7">
        <v>0</v>
      </c>
      <c r="H1713" s="7">
        <v>0</v>
      </c>
      <c r="I1713" s="7">
        <v>1</v>
      </c>
      <c r="J1713" s="7">
        <v>0</v>
      </c>
      <c r="K1713" s="7">
        <v>0</v>
      </c>
      <c r="L1713" s="7" t="str" cm="1">
        <f t="array" ref="L1713">_xlfn.IFS(G1713=1,G$1,H1713=1,H$1,I1713=1,I$1,J1713=1,J$1,K1713=1,K$1)</f>
        <v>Together</v>
      </c>
      <c r="M1713" s="7">
        <v>0</v>
      </c>
      <c r="N1713" s="7">
        <v>0</v>
      </c>
      <c r="O1713" s="7">
        <v>1</v>
      </c>
      <c r="P1713" s="7">
        <v>0</v>
      </c>
      <c r="Q1713" s="7" t="str" cm="1">
        <f t="array" ref="Q1713">_xlfn.IFS(M1713=1,M$1,N1713=1,N$1,O1713=1,O$1,P1713=1,P$1)</f>
        <v>Master</v>
      </c>
      <c r="R1713" t="s">
        <v>39</v>
      </c>
      <c r="S1713" s="7">
        <v>41</v>
      </c>
      <c r="T1713" s="7">
        <v>1978</v>
      </c>
      <c r="U1713" s="7">
        <v>56</v>
      </c>
      <c r="V1713" s="7">
        <v>815</v>
      </c>
      <c r="W1713" s="7">
        <v>37</v>
      </c>
      <c r="X1713" s="7">
        <v>56</v>
      </c>
      <c r="Y1713" s="7">
        <v>28</v>
      </c>
      <c r="Z1713" s="7">
        <v>2914</v>
      </c>
      <c r="AA1713" s="7">
        <v>1</v>
      </c>
      <c r="AB1713" s="7">
        <v>3</v>
      </c>
      <c r="AC1713" s="7">
        <v>6</v>
      </c>
      <c r="AD1713" s="7">
        <v>11</v>
      </c>
      <c r="AE1713" s="7">
        <v>1</v>
      </c>
      <c r="AF1713" s="7">
        <v>0</v>
      </c>
      <c r="AG1713" s="7">
        <v>1</v>
      </c>
      <c r="AH1713" s="7">
        <v>1</v>
      </c>
      <c r="AI1713" s="7">
        <v>0</v>
      </c>
      <c r="AJ1713" s="7">
        <v>0</v>
      </c>
      <c r="AK1713" s="7">
        <v>0</v>
      </c>
      <c r="AL1713" s="7">
        <v>0</v>
      </c>
      <c r="AM1713" s="8">
        <v>44011</v>
      </c>
      <c r="AO1713">
        <f t="shared" si="318"/>
        <v>0</v>
      </c>
      <c r="AP1713">
        <f t="shared" si="319"/>
        <v>0</v>
      </c>
      <c r="AQ1713">
        <f t="shared" si="320"/>
        <v>0</v>
      </c>
      <c r="AR1713">
        <f t="shared" si="321"/>
        <v>1</v>
      </c>
      <c r="AS1713">
        <f t="shared" si="322"/>
        <v>0</v>
      </c>
      <c r="AU1713">
        <f t="shared" si="323"/>
        <v>0</v>
      </c>
      <c r="AV1713">
        <f t="shared" si="323"/>
        <v>0</v>
      </c>
      <c r="AW1713">
        <f t="shared" si="323"/>
        <v>0</v>
      </c>
      <c r="AX1713">
        <f t="shared" si="323"/>
        <v>0</v>
      </c>
      <c r="AY1713">
        <f t="shared" si="323"/>
        <v>0</v>
      </c>
      <c r="BA1713">
        <f t="shared" si="313"/>
        <v>0</v>
      </c>
      <c r="BB1713">
        <f t="shared" si="314"/>
        <v>0</v>
      </c>
      <c r="BC1713">
        <f t="shared" si="315"/>
        <v>0</v>
      </c>
      <c r="BD1713">
        <f t="shared" si="316"/>
        <v>0</v>
      </c>
    </row>
    <row r="1714" spans="1:56" x14ac:dyDescent="0.3">
      <c r="A1714" s="7">
        <v>1108</v>
      </c>
      <c r="B1714" s="6">
        <v>190765</v>
      </c>
      <c r="C1714" s="7">
        <v>0</v>
      </c>
      <c r="D1714" s="7">
        <v>0</v>
      </c>
      <c r="E1714" s="7">
        <f t="shared" si="317"/>
        <v>0</v>
      </c>
      <c r="F1714" s="7">
        <v>50</v>
      </c>
      <c r="G1714" s="7">
        <v>0</v>
      </c>
      <c r="H1714" s="7">
        <v>1</v>
      </c>
      <c r="I1714" s="7">
        <v>0</v>
      </c>
      <c r="J1714" s="7">
        <v>0</v>
      </c>
      <c r="K1714" s="7">
        <v>0</v>
      </c>
      <c r="L1714" s="7" t="str" cm="1">
        <f t="array" ref="L1714">_xlfn.IFS(G1714=1,G$1,H1714=1,H$1,I1714=1,I$1,J1714=1,J$1,K1714=1,K$1)</f>
        <v>Married</v>
      </c>
      <c r="M1714" s="7">
        <v>0</v>
      </c>
      <c r="N1714" s="7">
        <v>1</v>
      </c>
      <c r="O1714" s="7">
        <v>0</v>
      </c>
      <c r="P1714" s="7">
        <v>0</v>
      </c>
      <c r="Q1714" s="7" t="str" cm="1">
        <f t="array" ref="Q1714">_xlfn.IFS(M1714=1,M$1,N1714=1,N$1,O1714=1,O$1,P1714=1,P$1)</f>
        <v>Graduate</v>
      </c>
      <c r="R1714" t="s">
        <v>39</v>
      </c>
      <c r="S1714" s="7">
        <v>25</v>
      </c>
      <c r="T1714" s="7">
        <v>1150</v>
      </c>
      <c r="U1714" s="7">
        <v>208</v>
      </c>
      <c r="V1714" s="7">
        <v>1707</v>
      </c>
      <c r="W1714" s="7">
        <v>317</v>
      </c>
      <c r="X1714" s="7">
        <v>172</v>
      </c>
      <c r="Y1714" s="7">
        <v>69</v>
      </c>
      <c r="Z1714" s="7">
        <v>3485</v>
      </c>
      <c r="AA1714" s="7">
        <v>0</v>
      </c>
      <c r="AB1714" s="7">
        <v>4</v>
      </c>
      <c r="AC1714" s="7">
        <v>6</v>
      </c>
      <c r="AD1714" s="7">
        <v>5</v>
      </c>
      <c r="AE1714" s="7">
        <v>1</v>
      </c>
      <c r="AF1714" s="7">
        <v>0</v>
      </c>
      <c r="AG1714" s="7">
        <v>0</v>
      </c>
      <c r="AH1714" s="7">
        <v>1</v>
      </c>
      <c r="AI1714" s="7">
        <v>1</v>
      </c>
      <c r="AJ1714" s="7">
        <v>0</v>
      </c>
      <c r="AK1714" s="7">
        <v>0</v>
      </c>
      <c r="AL1714" s="7">
        <v>0</v>
      </c>
      <c r="AM1714" s="8">
        <v>44012</v>
      </c>
      <c r="AO1714">
        <f t="shared" si="318"/>
        <v>0</v>
      </c>
      <c r="AP1714">
        <f t="shared" si="319"/>
        <v>0</v>
      </c>
      <c r="AQ1714">
        <f t="shared" si="320"/>
        <v>0</v>
      </c>
      <c r="AR1714">
        <f t="shared" si="321"/>
        <v>0</v>
      </c>
      <c r="AS1714">
        <f t="shared" si="322"/>
        <v>0</v>
      </c>
      <c r="AU1714">
        <f t="shared" si="323"/>
        <v>0</v>
      </c>
      <c r="AV1714">
        <f t="shared" si="323"/>
        <v>0</v>
      </c>
      <c r="AW1714">
        <f t="shared" si="323"/>
        <v>0</v>
      </c>
      <c r="AX1714">
        <f t="shared" si="323"/>
        <v>0</v>
      </c>
      <c r="AY1714">
        <f t="shared" si="323"/>
        <v>0</v>
      </c>
      <c r="BA1714">
        <f t="shared" ref="BA1714:BA1777" si="324">IF($AK1714=1,M1714,0)</f>
        <v>0</v>
      </c>
      <c r="BB1714">
        <f t="shared" ref="BB1714:BB1777" si="325">IF($AK1714=1,N1714,0)</f>
        <v>0</v>
      </c>
      <c r="BC1714">
        <f t="shared" ref="BC1714:BC1777" si="326">IF($AK1714=1,O1714,0)</f>
        <v>0</v>
      </c>
      <c r="BD1714">
        <f t="shared" ref="BD1714:BD1745" si="327">IF($AK1714=1,P1714,0)</f>
        <v>0</v>
      </c>
    </row>
    <row r="1715" spans="1:56" x14ac:dyDescent="0.3">
      <c r="A1715" s="7">
        <v>3204</v>
      </c>
      <c r="B1715" s="6">
        <v>169245</v>
      </c>
      <c r="C1715" s="7">
        <v>0</v>
      </c>
      <c r="D1715" s="7">
        <v>1</v>
      </c>
      <c r="E1715" s="7">
        <f t="shared" ref="E1715:E1778" si="328">SUM(C1715:D1715)</f>
        <v>1</v>
      </c>
      <c r="F1715" s="7">
        <v>64</v>
      </c>
      <c r="G1715" s="7">
        <v>0</v>
      </c>
      <c r="H1715" s="7">
        <v>0</v>
      </c>
      <c r="I1715" s="7">
        <v>1</v>
      </c>
      <c r="J1715" s="7">
        <v>0</v>
      </c>
      <c r="K1715" s="7">
        <v>0</v>
      </c>
      <c r="L1715" s="7" t="str" cm="1">
        <f t="array" ref="L1715">_xlfn.IFS(G1715=1,G$1,H1715=1,H$1,I1715=1,I$1,J1715=1,J$1,K1715=1,K$1)</f>
        <v>Together</v>
      </c>
      <c r="M1715" s="7">
        <v>0</v>
      </c>
      <c r="N1715" s="7">
        <v>0</v>
      </c>
      <c r="O1715" s="7">
        <v>1</v>
      </c>
      <c r="P1715" s="7">
        <v>0</v>
      </c>
      <c r="Q1715" s="7" t="str" cm="1">
        <f t="array" ref="Q1715">_xlfn.IFS(M1715=1,M$1,N1715=1,N$1,O1715=1,O$1,P1715=1,P$1)</f>
        <v>Master</v>
      </c>
      <c r="R1715" t="s">
        <v>42</v>
      </c>
      <c r="S1715" s="7">
        <v>8</v>
      </c>
      <c r="T1715" s="7">
        <v>1046</v>
      </c>
      <c r="U1715" s="7">
        <v>73</v>
      </c>
      <c r="V1715" s="7">
        <v>523</v>
      </c>
      <c r="W1715" s="7">
        <v>196</v>
      </c>
      <c r="X1715" s="7">
        <v>73</v>
      </c>
      <c r="Y1715" s="7">
        <v>149</v>
      </c>
      <c r="Z1715" s="7">
        <v>1762</v>
      </c>
      <c r="AA1715" s="7">
        <v>2</v>
      </c>
      <c r="AB1715" s="7">
        <v>6</v>
      </c>
      <c r="AC1715" s="7">
        <v>5</v>
      </c>
      <c r="AD1715" s="7">
        <v>10</v>
      </c>
      <c r="AE1715" s="7">
        <v>3</v>
      </c>
      <c r="AF1715" s="7">
        <v>0</v>
      </c>
      <c r="AG1715" s="7">
        <v>0</v>
      </c>
      <c r="AH1715" s="7">
        <v>0</v>
      </c>
      <c r="AI1715" s="7">
        <v>0</v>
      </c>
      <c r="AJ1715" s="7">
        <v>0</v>
      </c>
      <c r="AK1715" s="7">
        <v>0</v>
      </c>
      <c r="AL1715" s="7">
        <v>0</v>
      </c>
      <c r="AM1715" s="8">
        <v>44012</v>
      </c>
      <c r="AO1715">
        <f t="shared" si="318"/>
        <v>0</v>
      </c>
      <c r="AP1715">
        <f t="shared" si="319"/>
        <v>0</v>
      </c>
      <c r="AQ1715">
        <f t="shared" si="320"/>
        <v>0</v>
      </c>
      <c r="AR1715">
        <f t="shared" si="321"/>
        <v>0</v>
      </c>
      <c r="AS1715">
        <f t="shared" si="322"/>
        <v>0</v>
      </c>
      <c r="AU1715">
        <f t="shared" si="323"/>
        <v>0</v>
      </c>
      <c r="AV1715">
        <f t="shared" si="323"/>
        <v>0</v>
      </c>
      <c r="AW1715">
        <f t="shared" si="323"/>
        <v>0</v>
      </c>
      <c r="AX1715">
        <f t="shared" si="323"/>
        <v>0</v>
      </c>
      <c r="AY1715">
        <f t="shared" si="323"/>
        <v>0</v>
      </c>
      <c r="BA1715">
        <f t="shared" si="324"/>
        <v>0</v>
      </c>
      <c r="BB1715">
        <f t="shared" si="325"/>
        <v>0</v>
      </c>
      <c r="BC1715">
        <f t="shared" si="326"/>
        <v>0</v>
      </c>
      <c r="BD1715">
        <f t="shared" si="327"/>
        <v>0</v>
      </c>
    </row>
    <row r="1716" spans="1:56" x14ac:dyDescent="0.3">
      <c r="A1716" s="7">
        <v>2455</v>
      </c>
      <c r="B1716" s="6">
        <v>157072</v>
      </c>
      <c r="C1716" s="7">
        <v>0</v>
      </c>
      <c r="D1716" s="7">
        <v>1</v>
      </c>
      <c r="E1716" s="7">
        <f t="shared" si="328"/>
        <v>1</v>
      </c>
      <c r="F1716" s="7">
        <v>59</v>
      </c>
      <c r="G1716" s="7">
        <v>0</v>
      </c>
      <c r="H1716" s="7">
        <v>1</v>
      </c>
      <c r="I1716" s="7">
        <v>0</v>
      </c>
      <c r="J1716" s="7">
        <v>0</v>
      </c>
      <c r="K1716" s="7">
        <v>0</v>
      </c>
      <c r="L1716" s="7" t="str" cm="1">
        <f t="array" ref="L1716">_xlfn.IFS(G1716=1,G$1,H1716=1,H$1,I1716=1,I$1,J1716=1,J$1,K1716=1,K$1)</f>
        <v>Married</v>
      </c>
      <c r="M1716" s="7">
        <v>0</v>
      </c>
      <c r="N1716" s="7">
        <v>0</v>
      </c>
      <c r="O1716" s="7">
        <v>0</v>
      </c>
      <c r="P1716" s="7">
        <v>1</v>
      </c>
      <c r="Q1716" s="7" t="str" cm="1">
        <f t="array" ref="Q1716">_xlfn.IFS(M1716=1,M$1,N1716=1,N$1,O1716=1,O$1,P1716=1,P$1)</f>
        <v>PhD</v>
      </c>
      <c r="R1716" t="s">
        <v>41</v>
      </c>
      <c r="S1716" s="7">
        <v>79</v>
      </c>
      <c r="T1716" s="7">
        <v>2598</v>
      </c>
      <c r="U1716" s="7">
        <v>0</v>
      </c>
      <c r="V1716" s="7">
        <v>165</v>
      </c>
      <c r="W1716" s="7">
        <v>0</v>
      </c>
      <c r="X1716" s="7">
        <v>0</v>
      </c>
      <c r="Y1716" s="7">
        <v>83</v>
      </c>
      <c r="Z1716" s="7">
        <v>2681</v>
      </c>
      <c r="AA1716" s="7">
        <v>2</v>
      </c>
      <c r="AB1716" s="7">
        <v>7</v>
      </c>
      <c r="AC1716" s="7">
        <v>5</v>
      </c>
      <c r="AD1716" s="7">
        <v>13</v>
      </c>
      <c r="AE1716" s="7">
        <v>5</v>
      </c>
      <c r="AF1716" s="7">
        <v>1</v>
      </c>
      <c r="AG1716" s="7">
        <v>0</v>
      </c>
      <c r="AH1716" s="7">
        <v>0</v>
      </c>
      <c r="AI1716" s="7">
        <v>0</v>
      </c>
      <c r="AJ1716" s="7">
        <v>0</v>
      </c>
      <c r="AK1716" s="7">
        <v>0</v>
      </c>
      <c r="AL1716" s="7">
        <v>0</v>
      </c>
      <c r="AM1716" s="8">
        <v>44012</v>
      </c>
      <c r="AO1716">
        <f t="shared" si="318"/>
        <v>0</v>
      </c>
      <c r="AP1716">
        <f t="shared" si="319"/>
        <v>0</v>
      </c>
      <c r="AQ1716">
        <f t="shared" si="320"/>
        <v>0</v>
      </c>
      <c r="AR1716">
        <f t="shared" si="321"/>
        <v>0</v>
      </c>
      <c r="AS1716">
        <f t="shared" si="322"/>
        <v>0</v>
      </c>
      <c r="AU1716">
        <f t="shared" si="323"/>
        <v>0</v>
      </c>
      <c r="AV1716">
        <f t="shared" si="323"/>
        <v>0</v>
      </c>
      <c r="AW1716">
        <f t="shared" si="323"/>
        <v>0</v>
      </c>
      <c r="AX1716">
        <f t="shared" si="323"/>
        <v>0</v>
      </c>
      <c r="AY1716">
        <f t="shared" si="323"/>
        <v>0</v>
      </c>
      <c r="BA1716">
        <f t="shared" si="324"/>
        <v>0</v>
      </c>
      <c r="BB1716">
        <f t="shared" si="325"/>
        <v>0</v>
      </c>
      <c r="BC1716">
        <f t="shared" si="326"/>
        <v>0</v>
      </c>
      <c r="BD1716">
        <f t="shared" si="327"/>
        <v>0</v>
      </c>
    </row>
    <row r="1717" spans="1:56" x14ac:dyDescent="0.3">
      <c r="A1717" s="7">
        <v>1708</v>
      </c>
      <c r="B1717" s="6">
        <v>175012</v>
      </c>
      <c r="C1717" s="7">
        <v>0</v>
      </c>
      <c r="D1717" s="7">
        <v>0</v>
      </c>
      <c r="E1717" s="7">
        <f t="shared" si="328"/>
        <v>0</v>
      </c>
      <c r="F1717" s="7">
        <v>44</v>
      </c>
      <c r="G1717" s="7">
        <v>1</v>
      </c>
      <c r="H1717" s="7">
        <v>0</v>
      </c>
      <c r="I1717" s="7">
        <v>0</v>
      </c>
      <c r="J1717" s="7">
        <v>0</v>
      </c>
      <c r="K1717" s="7">
        <v>0</v>
      </c>
      <c r="L1717" s="7" t="str" cm="1">
        <f t="array" ref="L1717">_xlfn.IFS(G1717=1,G$1,H1717=1,H$1,I1717=1,I$1,J1717=1,J$1,K1717=1,K$1)</f>
        <v>Divorced</v>
      </c>
      <c r="M1717" s="7">
        <v>0</v>
      </c>
      <c r="N1717" s="7">
        <v>0</v>
      </c>
      <c r="O1717" s="7">
        <v>1</v>
      </c>
      <c r="P1717" s="7">
        <v>0</v>
      </c>
      <c r="Q1717" s="7" t="str" cm="1">
        <f t="array" ref="Q1717">_xlfn.IFS(M1717=1,M$1,N1717=1,N$1,O1717=1,O$1,P1717=1,P$1)</f>
        <v>Master</v>
      </c>
      <c r="R1717" t="s">
        <v>39</v>
      </c>
      <c r="S1717" s="7">
        <v>41</v>
      </c>
      <c r="T1717" s="7">
        <v>686</v>
      </c>
      <c r="U1717" s="7">
        <v>331</v>
      </c>
      <c r="V1717" s="7">
        <v>509</v>
      </c>
      <c r="W1717" s="7">
        <v>383</v>
      </c>
      <c r="X1717" s="7">
        <v>135</v>
      </c>
      <c r="Y1717" s="7">
        <v>352</v>
      </c>
      <c r="Z1717" s="7">
        <v>1692</v>
      </c>
      <c r="AA1717" s="7">
        <v>1</v>
      </c>
      <c r="AB1717" s="7">
        <v>3</v>
      </c>
      <c r="AC1717" s="7">
        <v>8</v>
      </c>
      <c r="AD1717" s="7">
        <v>11</v>
      </c>
      <c r="AE1717" s="7">
        <v>1</v>
      </c>
      <c r="AF1717" s="7">
        <v>0</v>
      </c>
      <c r="AG1717" s="7">
        <v>0</v>
      </c>
      <c r="AH1717" s="7">
        <v>0</v>
      </c>
      <c r="AI1717" s="7">
        <v>0</v>
      </c>
      <c r="AJ1717" s="7">
        <v>0</v>
      </c>
      <c r="AK1717" s="7">
        <v>0</v>
      </c>
      <c r="AL1717" s="7">
        <v>0</v>
      </c>
      <c r="AM1717" s="8">
        <v>44013</v>
      </c>
      <c r="AO1717">
        <f t="shared" si="318"/>
        <v>0</v>
      </c>
      <c r="AP1717">
        <f t="shared" si="319"/>
        <v>0</v>
      </c>
      <c r="AQ1717">
        <f t="shared" si="320"/>
        <v>0</v>
      </c>
      <c r="AR1717">
        <f t="shared" si="321"/>
        <v>0</v>
      </c>
      <c r="AS1717">
        <f t="shared" si="322"/>
        <v>0</v>
      </c>
      <c r="AU1717">
        <f t="shared" si="323"/>
        <v>0</v>
      </c>
      <c r="AV1717">
        <f t="shared" si="323"/>
        <v>0</v>
      </c>
      <c r="AW1717">
        <f t="shared" si="323"/>
        <v>0</v>
      </c>
      <c r="AX1717">
        <f t="shared" si="323"/>
        <v>0</v>
      </c>
      <c r="AY1717">
        <f t="shared" si="323"/>
        <v>0</v>
      </c>
      <c r="BA1717">
        <f t="shared" si="324"/>
        <v>0</v>
      </c>
      <c r="BB1717">
        <f t="shared" si="325"/>
        <v>0</v>
      </c>
      <c r="BC1717">
        <f t="shared" si="326"/>
        <v>0</v>
      </c>
      <c r="BD1717">
        <f t="shared" si="327"/>
        <v>0</v>
      </c>
    </row>
    <row r="1718" spans="1:56" x14ac:dyDescent="0.3">
      <c r="A1718" s="7">
        <v>1725</v>
      </c>
      <c r="B1718" s="6">
        <v>182224</v>
      </c>
      <c r="C1718" s="7">
        <v>0</v>
      </c>
      <c r="D1718" s="7">
        <v>0</v>
      </c>
      <c r="E1718" s="7">
        <f t="shared" si="328"/>
        <v>0</v>
      </c>
      <c r="F1718" s="7">
        <v>56</v>
      </c>
      <c r="G1718" s="7">
        <v>0</v>
      </c>
      <c r="H1718" s="7">
        <v>1</v>
      </c>
      <c r="I1718" s="7">
        <v>0</v>
      </c>
      <c r="J1718" s="7">
        <v>0</v>
      </c>
      <c r="K1718" s="7">
        <v>0</v>
      </c>
      <c r="L1718" s="7" t="str" cm="1">
        <f t="array" ref="L1718">_xlfn.IFS(G1718=1,G$1,H1718=1,H$1,I1718=1,I$1,J1718=1,J$1,K1718=1,K$1)</f>
        <v>Married</v>
      </c>
      <c r="M1718" s="7">
        <v>0</v>
      </c>
      <c r="N1718" s="7">
        <v>1</v>
      </c>
      <c r="O1718" s="7">
        <v>0</v>
      </c>
      <c r="P1718" s="7">
        <v>0</v>
      </c>
      <c r="Q1718" s="7" t="str" cm="1">
        <f t="array" ref="Q1718">_xlfn.IFS(M1718=1,M$1,N1718=1,N$1,O1718=1,O$1,P1718=1,P$1)</f>
        <v>Graduate</v>
      </c>
      <c r="R1718" t="s">
        <v>40</v>
      </c>
      <c r="S1718" s="7">
        <v>83</v>
      </c>
      <c r="T1718" s="7">
        <v>680</v>
      </c>
      <c r="U1718" s="7">
        <v>58</v>
      </c>
      <c r="V1718" s="7">
        <v>798</v>
      </c>
      <c r="W1718" s="7">
        <v>306</v>
      </c>
      <c r="X1718" s="7">
        <v>69</v>
      </c>
      <c r="Y1718" s="7">
        <v>89</v>
      </c>
      <c r="Z1718" s="7">
        <v>1822</v>
      </c>
      <c r="AA1718" s="7">
        <v>1</v>
      </c>
      <c r="AB1718" s="7">
        <v>6</v>
      </c>
      <c r="AC1718" s="7">
        <v>9</v>
      </c>
      <c r="AD1718" s="7">
        <v>5</v>
      </c>
      <c r="AE1718" s="7">
        <v>3</v>
      </c>
      <c r="AF1718" s="7">
        <v>0</v>
      </c>
      <c r="AG1718" s="7">
        <v>0</v>
      </c>
      <c r="AH1718" s="7">
        <v>0</v>
      </c>
      <c r="AI1718" s="7">
        <v>1</v>
      </c>
      <c r="AJ1718" s="7">
        <v>0</v>
      </c>
      <c r="AK1718" s="7">
        <v>0</v>
      </c>
      <c r="AL1718" s="7">
        <v>0</v>
      </c>
      <c r="AM1718" s="8">
        <v>44013</v>
      </c>
      <c r="AO1718">
        <f t="shared" si="318"/>
        <v>0</v>
      </c>
      <c r="AP1718">
        <f t="shared" si="319"/>
        <v>0</v>
      </c>
      <c r="AQ1718">
        <f t="shared" si="320"/>
        <v>0</v>
      </c>
      <c r="AR1718">
        <f t="shared" si="321"/>
        <v>0</v>
      </c>
      <c r="AS1718">
        <f t="shared" si="322"/>
        <v>0</v>
      </c>
      <c r="AU1718">
        <f t="shared" si="323"/>
        <v>0</v>
      </c>
      <c r="AV1718">
        <f t="shared" si="323"/>
        <v>0</v>
      </c>
      <c r="AW1718">
        <f t="shared" si="323"/>
        <v>0</v>
      </c>
      <c r="AX1718">
        <f t="shared" si="323"/>
        <v>0</v>
      </c>
      <c r="AY1718">
        <f t="shared" si="323"/>
        <v>0</v>
      </c>
      <c r="BA1718">
        <f t="shared" si="324"/>
        <v>0</v>
      </c>
      <c r="BB1718">
        <f t="shared" si="325"/>
        <v>0</v>
      </c>
      <c r="BC1718">
        <f t="shared" si="326"/>
        <v>0</v>
      </c>
      <c r="BD1718">
        <f t="shared" si="327"/>
        <v>0</v>
      </c>
    </row>
    <row r="1719" spans="1:56" x14ac:dyDescent="0.3">
      <c r="A1719" s="7">
        <v>3127</v>
      </c>
      <c r="B1719" s="6">
        <v>159686</v>
      </c>
      <c r="C1719" s="7">
        <v>0</v>
      </c>
      <c r="D1719" s="7">
        <v>1</v>
      </c>
      <c r="E1719" s="7">
        <f t="shared" si="328"/>
        <v>1</v>
      </c>
      <c r="F1719" s="7">
        <v>55</v>
      </c>
      <c r="G1719" s="7">
        <v>0</v>
      </c>
      <c r="H1719" s="7">
        <v>0</v>
      </c>
      <c r="I1719" s="7">
        <v>0</v>
      </c>
      <c r="J1719" s="7">
        <v>1</v>
      </c>
      <c r="K1719" s="7">
        <v>0</v>
      </c>
      <c r="L1719" s="7" t="str" cm="1">
        <f t="array" ref="L1719">_xlfn.IFS(G1719=1,G$1,H1719=1,H$1,I1719=1,I$1,J1719=1,J$1,K1719=1,K$1)</f>
        <v>Single</v>
      </c>
      <c r="M1719" s="7">
        <v>0</v>
      </c>
      <c r="N1719" s="7">
        <v>1</v>
      </c>
      <c r="O1719" s="7">
        <v>0</v>
      </c>
      <c r="P1719" s="7">
        <v>0</v>
      </c>
      <c r="Q1719" s="7" t="str" cm="1">
        <f t="array" ref="Q1719">_xlfn.IFS(M1719=1,M$1,N1719=1,N$1,O1719=1,O$1,P1719=1,P$1)</f>
        <v>Graduate</v>
      </c>
      <c r="R1719" t="s">
        <v>41</v>
      </c>
      <c r="S1719" s="7">
        <v>78</v>
      </c>
      <c r="T1719" s="7">
        <v>238</v>
      </c>
      <c r="U1719" s="7">
        <v>40</v>
      </c>
      <c r="V1719" s="7">
        <v>238</v>
      </c>
      <c r="W1719" s="7">
        <v>91</v>
      </c>
      <c r="X1719" s="7">
        <v>112</v>
      </c>
      <c r="Y1719" s="7">
        <v>13</v>
      </c>
      <c r="Z1719" s="7">
        <v>706</v>
      </c>
      <c r="AA1719" s="7">
        <v>1</v>
      </c>
      <c r="AB1719" s="7">
        <v>4</v>
      </c>
      <c r="AC1719" s="7">
        <v>1</v>
      </c>
      <c r="AD1719" s="7">
        <v>6</v>
      </c>
      <c r="AE1719" s="7">
        <v>4</v>
      </c>
      <c r="AF1719" s="7">
        <v>0</v>
      </c>
      <c r="AG1719" s="7">
        <v>0</v>
      </c>
      <c r="AH1719" s="7">
        <v>0</v>
      </c>
      <c r="AI1719" s="7">
        <v>0</v>
      </c>
      <c r="AJ1719" s="7">
        <v>0</v>
      </c>
      <c r="AK1719" s="7">
        <v>0</v>
      </c>
      <c r="AL1719" s="7">
        <v>0</v>
      </c>
      <c r="AM1719" s="8">
        <v>44013</v>
      </c>
      <c r="AO1719">
        <f t="shared" si="318"/>
        <v>0</v>
      </c>
      <c r="AP1719">
        <f t="shared" si="319"/>
        <v>0</v>
      </c>
      <c r="AQ1719">
        <f t="shared" si="320"/>
        <v>0</v>
      </c>
      <c r="AR1719">
        <f t="shared" si="321"/>
        <v>0</v>
      </c>
      <c r="AS1719">
        <f t="shared" si="322"/>
        <v>0</v>
      </c>
      <c r="AU1719">
        <f t="shared" si="323"/>
        <v>0</v>
      </c>
      <c r="AV1719">
        <f t="shared" si="323"/>
        <v>0</v>
      </c>
      <c r="AW1719">
        <f t="shared" si="323"/>
        <v>0</v>
      </c>
      <c r="AX1719">
        <f t="shared" si="323"/>
        <v>0</v>
      </c>
      <c r="AY1719">
        <f t="shared" si="323"/>
        <v>0</v>
      </c>
      <c r="BA1719">
        <f t="shared" si="324"/>
        <v>0</v>
      </c>
      <c r="BB1719">
        <f t="shared" si="325"/>
        <v>0</v>
      </c>
      <c r="BC1719">
        <f t="shared" si="326"/>
        <v>0</v>
      </c>
      <c r="BD1719">
        <f t="shared" si="327"/>
        <v>0</v>
      </c>
    </row>
    <row r="1720" spans="1:56" x14ac:dyDescent="0.3">
      <c r="A1720" s="7">
        <v>2879</v>
      </c>
      <c r="B1720" s="6">
        <v>145688</v>
      </c>
      <c r="C1720" s="7">
        <v>0</v>
      </c>
      <c r="D1720" s="7">
        <v>1</v>
      </c>
      <c r="E1720" s="7">
        <f t="shared" si="328"/>
        <v>1</v>
      </c>
      <c r="F1720" s="7">
        <v>52</v>
      </c>
      <c r="G1720" s="7">
        <v>0</v>
      </c>
      <c r="H1720" s="7">
        <v>1</v>
      </c>
      <c r="I1720" s="7">
        <v>0</v>
      </c>
      <c r="J1720" s="7">
        <v>0</v>
      </c>
      <c r="K1720" s="7">
        <v>0</v>
      </c>
      <c r="L1720" s="7" t="str" cm="1">
        <f t="array" ref="L1720">_xlfn.IFS(G1720=1,G$1,H1720=1,H$1,I1720=1,I$1,J1720=1,J$1,K1720=1,K$1)</f>
        <v>Married</v>
      </c>
      <c r="M1720" s="7">
        <v>0</v>
      </c>
      <c r="N1720" s="7">
        <v>1</v>
      </c>
      <c r="O1720" s="7">
        <v>0</v>
      </c>
      <c r="P1720" s="7">
        <v>0</v>
      </c>
      <c r="Q1720" s="7" t="str" cm="1">
        <f t="array" ref="Q1720">_xlfn.IFS(M1720=1,M$1,N1720=1,N$1,O1720=1,O$1,P1720=1,P$1)</f>
        <v>Graduate</v>
      </c>
      <c r="R1720" t="s">
        <v>43</v>
      </c>
      <c r="S1720" s="7">
        <v>20</v>
      </c>
      <c r="T1720" s="7">
        <v>890</v>
      </c>
      <c r="U1720" s="7">
        <v>0</v>
      </c>
      <c r="V1720" s="7">
        <v>57</v>
      </c>
      <c r="W1720" s="7">
        <v>0</v>
      </c>
      <c r="X1720" s="7">
        <v>0</v>
      </c>
      <c r="Y1720" s="7">
        <v>29</v>
      </c>
      <c r="Z1720" s="7">
        <v>918</v>
      </c>
      <c r="AA1720" s="7">
        <v>2</v>
      </c>
      <c r="AB1720" s="7">
        <v>3</v>
      </c>
      <c r="AC1720" s="7">
        <v>1</v>
      </c>
      <c r="AD1720" s="7">
        <v>8</v>
      </c>
      <c r="AE1720" s="7">
        <v>4</v>
      </c>
      <c r="AF1720" s="7">
        <v>0</v>
      </c>
      <c r="AG1720" s="7">
        <v>1</v>
      </c>
      <c r="AH1720" s="7">
        <v>0</v>
      </c>
      <c r="AI1720" s="7">
        <v>0</v>
      </c>
      <c r="AJ1720" s="7">
        <v>0</v>
      </c>
      <c r="AK1720" s="7">
        <v>0</v>
      </c>
      <c r="AL1720" s="7">
        <v>0</v>
      </c>
      <c r="AM1720" s="8">
        <v>44013</v>
      </c>
      <c r="AO1720">
        <f t="shared" si="318"/>
        <v>0</v>
      </c>
      <c r="AP1720">
        <f t="shared" si="319"/>
        <v>1</v>
      </c>
      <c r="AQ1720">
        <f t="shared" si="320"/>
        <v>0</v>
      </c>
      <c r="AR1720">
        <f t="shared" si="321"/>
        <v>0</v>
      </c>
      <c r="AS1720">
        <f t="shared" si="322"/>
        <v>0</v>
      </c>
      <c r="AU1720">
        <f t="shared" si="323"/>
        <v>0</v>
      </c>
      <c r="AV1720">
        <f t="shared" si="323"/>
        <v>0</v>
      </c>
      <c r="AW1720">
        <f t="shared" si="323"/>
        <v>0</v>
      </c>
      <c r="AX1720">
        <f t="shared" si="323"/>
        <v>0</v>
      </c>
      <c r="AY1720">
        <f t="shared" si="323"/>
        <v>0</v>
      </c>
      <c r="BA1720">
        <f t="shared" si="324"/>
        <v>0</v>
      </c>
      <c r="BB1720">
        <f t="shared" si="325"/>
        <v>0</v>
      </c>
      <c r="BC1720">
        <f t="shared" si="326"/>
        <v>0</v>
      </c>
      <c r="BD1720">
        <f t="shared" si="327"/>
        <v>0</v>
      </c>
    </row>
    <row r="1721" spans="1:56" x14ac:dyDescent="0.3">
      <c r="A1721" s="7">
        <v>3203</v>
      </c>
      <c r="B1721" s="6">
        <v>156981</v>
      </c>
      <c r="C1721" s="7">
        <v>0</v>
      </c>
      <c r="D1721" s="7">
        <v>0</v>
      </c>
      <c r="E1721" s="7">
        <f t="shared" si="328"/>
        <v>0</v>
      </c>
      <c r="F1721" s="7">
        <v>39</v>
      </c>
      <c r="G1721" s="7">
        <v>1</v>
      </c>
      <c r="H1721" s="7">
        <v>0</v>
      </c>
      <c r="I1721" s="7">
        <v>0</v>
      </c>
      <c r="J1721" s="7">
        <v>0</v>
      </c>
      <c r="K1721" s="7">
        <v>0</v>
      </c>
      <c r="L1721" s="7" t="str" cm="1">
        <f t="array" ref="L1721">_xlfn.IFS(G1721=1,G$1,H1721=1,H$1,I1721=1,I$1,J1721=1,J$1,K1721=1,K$1)</f>
        <v>Divorced</v>
      </c>
      <c r="M1721" s="7">
        <v>0</v>
      </c>
      <c r="N1721" s="7">
        <v>1</v>
      </c>
      <c r="O1721" s="7">
        <v>0</v>
      </c>
      <c r="P1721" s="7">
        <v>0</v>
      </c>
      <c r="Q1721" s="7" t="str" cm="1">
        <f t="array" ref="Q1721">_xlfn.IFS(M1721=1,M$1,N1721=1,N$1,O1721=1,O$1,P1721=1,P$1)</f>
        <v>Graduate</v>
      </c>
      <c r="R1721" t="s">
        <v>43</v>
      </c>
      <c r="S1721" s="7">
        <v>91</v>
      </c>
      <c r="T1721" s="7">
        <v>2502</v>
      </c>
      <c r="U1721" s="7">
        <v>132</v>
      </c>
      <c r="V1721" s="7">
        <v>598</v>
      </c>
      <c r="W1721" s="7">
        <v>88</v>
      </c>
      <c r="X1721" s="7">
        <v>33</v>
      </c>
      <c r="Y1721" s="7">
        <v>66</v>
      </c>
      <c r="Z1721" s="7">
        <v>3287</v>
      </c>
      <c r="AA1721" s="7">
        <v>1</v>
      </c>
      <c r="AB1721" s="7">
        <v>2</v>
      </c>
      <c r="AC1721" s="7">
        <v>3</v>
      </c>
      <c r="AD1721" s="7">
        <v>13</v>
      </c>
      <c r="AE1721" s="7">
        <v>6</v>
      </c>
      <c r="AF1721" s="7">
        <v>0</v>
      </c>
      <c r="AG1721" s="7">
        <v>1</v>
      </c>
      <c r="AH1721" s="7">
        <v>0</v>
      </c>
      <c r="AI1721" s="7">
        <v>0</v>
      </c>
      <c r="AJ1721" s="7">
        <v>0</v>
      </c>
      <c r="AK1721" s="7">
        <v>0</v>
      </c>
      <c r="AL1721" s="7">
        <v>0</v>
      </c>
      <c r="AM1721" s="8">
        <v>44013</v>
      </c>
      <c r="AO1721">
        <f t="shared" si="318"/>
        <v>1</v>
      </c>
      <c r="AP1721">
        <f t="shared" si="319"/>
        <v>0</v>
      </c>
      <c r="AQ1721">
        <f t="shared" si="320"/>
        <v>0</v>
      </c>
      <c r="AR1721">
        <f t="shared" si="321"/>
        <v>0</v>
      </c>
      <c r="AS1721">
        <f t="shared" si="322"/>
        <v>0</v>
      </c>
      <c r="AU1721">
        <f t="shared" si="323"/>
        <v>0</v>
      </c>
      <c r="AV1721">
        <f t="shared" si="323"/>
        <v>0</v>
      </c>
      <c r="AW1721">
        <f t="shared" si="323"/>
        <v>0</v>
      </c>
      <c r="AX1721">
        <f t="shared" si="323"/>
        <v>0</v>
      </c>
      <c r="AY1721">
        <f t="shared" si="323"/>
        <v>0</v>
      </c>
      <c r="BA1721">
        <f t="shared" si="324"/>
        <v>0</v>
      </c>
      <c r="BB1721">
        <f t="shared" si="325"/>
        <v>0</v>
      </c>
      <c r="BC1721">
        <f t="shared" si="326"/>
        <v>0</v>
      </c>
      <c r="BD1721">
        <f t="shared" si="327"/>
        <v>0</v>
      </c>
    </row>
    <row r="1722" spans="1:56" x14ac:dyDescent="0.3">
      <c r="A1722" s="7">
        <v>1758</v>
      </c>
      <c r="B1722" s="6">
        <v>174250</v>
      </c>
      <c r="C1722" s="7">
        <v>0</v>
      </c>
      <c r="D1722" s="7">
        <v>0</v>
      </c>
      <c r="E1722" s="7">
        <f t="shared" si="328"/>
        <v>0</v>
      </c>
      <c r="F1722" s="7">
        <v>62</v>
      </c>
      <c r="G1722" s="7">
        <v>0</v>
      </c>
      <c r="H1722" s="7">
        <v>0</v>
      </c>
      <c r="I1722" s="7">
        <v>1</v>
      </c>
      <c r="J1722" s="7">
        <v>0</v>
      </c>
      <c r="K1722" s="7">
        <v>0</v>
      </c>
      <c r="L1722" s="7" t="str" cm="1">
        <f t="array" ref="L1722">_xlfn.IFS(G1722=1,G$1,H1722=1,H$1,I1722=1,I$1,J1722=1,J$1,K1722=1,K$1)</f>
        <v>Together</v>
      </c>
      <c r="M1722" s="7">
        <v>0</v>
      </c>
      <c r="N1722" s="7">
        <v>0</v>
      </c>
      <c r="O1722" s="7">
        <v>0</v>
      </c>
      <c r="P1722" s="7">
        <v>1</v>
      </c>
      <c r="Q1722" s="7" t="str" cm="1">
        <f t="array" ref="Q1722">_xlfn.IFS(M1722=1,M$1,N1722=1,N$1,O1722=1,O$1,P1722=1,P$1)</f>
        <v>PhD</v>
      </c>
      <c r="R1722" t="s">
        <v>42</v>
      </c>
      <c r="S1722" s="7">
        <v>90</v>
      </c>
      <c r="T1722" s="7">
        <v>1596</v>
      </c>
      <c r="U1722" s="7">
        <v>26</v>
      </c>
      <c r="V1722" s="7">
        <v>920</v>
      </c>
      <c r="W1722" s="7">
        <v>176</v>
      </c>
      <c r="X1722" s="7">
        <v>0</v>
      </c>
      <c r="Y1722" s="7">
        <v>0</v>
      </c>
      <c r="Z1722" s="7">
        <v>2718</v>
      </c>
      <c r="AA1722" s="7">
        <v>1</v>
      </c>
      <c r="AB1722" s="7">
        <v>2</v>
      </c>
      <c r="AC1722" s="7">
        <v>11</v>
      </c>
      <c r="AD1722" s="7">
        <v>4</v>
      </c>
      <c r="AE1722" s="7">
        <v>1</v>
      </c>
      <c r="AF1722" s="7">
        <v>0</v>
      </c>
      <c r="AG1722" s="7">
        <v>0</v>
      </c>
      <c r="AH1722" s="7">
        <v>0</v>
      </c>
      <c r="AI1722" s="7">
        <v>0</v>
      </c>
      <c r="AJ1722" s="7">
        <v>0</v>
      </c>
      <c r="AK1722" s="7">
        <v>0</v>
      </c>
      <c r="AL1722" s="7">
        <v>0</v>
      </c>
      <c r="AM1722" s="8">
        <v>44014</v>
      </c>
      <c r="AO1722">
        <f t="shared" si="318"/>
        <v>0</v>
      </c>
      <c r="AP1722">
        <f t="shared" si="319"/>
        <v>0</v>
      </c>
      <c r="AQ1722">
        <f t="shared" si="320"/>
        <v>0</v>
      </c>
      <c r="AR1722">
        <f t="shared" si="321"/>
        <v>0</v>
      </c>
      <c r="AS1722">
        <f t="shared" si="322"/>
        <v>0</v>
      </c>
      <c r="AU1722">
        <f t="shared" si="323"/>
        <v>0</v>
      </c>
      <c r="AV1722">
        <f t="shared" si="323"/>
        <v>0</v>
      </c>
      <c r="AW1722">
        <f t="shared" si="323"/>
        <v>0</v>
      </c>
      <c r="AX1722">
        <f t="shared" si="323"/>
        <v>0</v>
      </c>
      <c r="AY1722">
        <f t="shared" si="323"/>
        <v>0</v>
      </c>
      <c r="BA1722">
        <f t="shared" si="324"/>
        <v>0</v>
      </c>
      <c r="BB1722">
        <f t="shared" si="325"/>
        <v>0</v>
      </c>
      <c r="BC1722">
        <f t="shared" si="326"/>
        <v>0</v>
      </c>
      <c r="BD1722">
        <f t="shared" si="327"/>
        <v>0</v>
      </c>
    </row>
    <row r="1723" spans="1:56" x14ac:dyDescent="0.3">
      <c r="A1723" s="7">
        <v>2471</v>
      </c>
      <c r="B1723" s="6">
        <v>165492</v>
      </c>
      <c r="C1723" s="7">
        <v>0</v>
      </c>
      <c r="D1723" s="7">
        <v>0</v>
      </c>
      <c r="E1723" s="7">
        <f t="shared" si="328"/>
        <v>0</v>
      </c>
      <c r="F1723" s="7">
        <v>61</v>
      </c>
      <c r="G1723" s="7">
        <v>0</v>
      </c>
      <c r="H1723" s="7">
        <v>1</v>
      </c>
      <c r="I1723" s="7">
        <v>0</v>
      </c>
      <c r="J1723" s="7">
        <v>0</v>
      </c>
      <c r="K1723" s="7">
        <v>0</v>
      </c>
      <c r="L1723" s="7" t="str" cm="1">
        <f t="array" ref="L1723">_xlfn.IFS(G1723=1,G$1,H1723=1,H$1,I1723=1,I$1,J1723=1,J$1,K1723=1,K$1)</f>
        <v>Married</v>
      </c>
      <c r="M1723" s="7">
        <v>0</v>
      </c>
      <c r="N1723" s="7">
        <v>1</v>
      </c>
      <c r="O1723" s="7">
        <v>0</v>
      </c>
      <c r="P1723" s="7">
        <v>0</v>
      </c>
      <c r="Q1723" s="7" t="str" cm="1">
        <f t="array" ref="Q1723">_xlfn.IFS(M1723=1,M$1,N1723=1,N$1,O1723=1,O$1,P1723=1,P$1)</f>
        <v>Graduate</v>
      </c>
      <c r="R1723" t="s">
        <v>43</v>
      </c>
      <c r="S1723" s="7">
        <v>73</v>
      </c>
      <c r="T1723" s="7">
        <v>624</v>
      </c>
      <c r="U1723" s="7">
        <v>407</v>
      </c>
      <c r="V1723" s="7">
        <v>745</v>
      </c>
      <c r="W1723" s="7">
        <v>531</v>
      </c>
      <c r="X1723" s="7">
        <v>215</v>
      </c>
      <c r="Y1723" s="7">
        <v>119</v>
      </c>
      <c r="Z1723" s="7">
        <v>2403</v>
      </c>
      <c r="AA1723" s="7">
        <v>2</v>
      </c>
      <c r="AB1723" s="7">
        <v>4</v>
      </c>
      <c r="AC1723" s="7">
        <v>7</v>
      </c>
      <c r="AD1723" s="7">
        <v>13</v>
      </c>
      <c r="AE1723" s="7">
        <v>2</v>
      </c>
      <c r="AF1723" s="7">
        <v>0</v>
      </c>
      <c r="AG1723" s="7">
        <v>0</v>
      </c>
      <c r="AH1723" s="7">
        <v>0</v>
      </c>
      <c r="AI1723" s="7">
        <v>0</v>
      </c>
      <c r="AJ1723" s="7">
        <v>0</v>
      </c>
      <c r="AK1723" s="7">
        <v>0</v>
      </c>
      <c r="AL1723" s="7">
        <v>0</v>
      </c>
      <c r="AM1723" s="8">
        <v>44014</v>
      </c>
      <c r="AO1723">
        <f t="shared" si="318"/>
        <v>0</v>
      </c>
      <c r="AP1723">
        <f t="shared" si="319"/>
        <v>0</v>
      </c>
      <c r="AQ1723">
        <f t="shared" si="320"/>
        <v>0</v>
      </c>
      <c r="AR1723">
        <f t="shared" si="321"/>
        <v>0</v>
      </c>
      <c r="AS1723">
        <f t="shared" si="322"/>
        <v>0</v>
      </c>
      <c r="AU1723">
        <f t="shared" si="323"/>
        <v>0</v>
      </c>
      <c r="AV1723">
        <f t="shared" si="323"/>
        <v>0</v>
      </c>
      <c r="AW1723">
        <f t="shared" si="323"/>
        <v>0</v>
      </c>
      <c r="AX1723">
        <f t="shared" si="323"/>
        <v>0</v>
      </c>
      <c r="AY1723">
        <f t="shared" si="323"/>
        <v>0</v>
      </c>
      <c r="BA1723">
        <f t="shared" si="324"/>
        <v>0</v>
      </c>
      <c r="BB1723">
        <f t="shared" si="325"/>
        <v>0</v>
      </c>
      <c r="BC1723">
        <f t="shared" si="326"/>
        <v>0</v>
      </c>
      <c r="BD1723">
        <f t="shared" si="327"/>
        <v>0</v>
      </c>
    </row>
    <row r="1724" spans="1:56" x14ac:dyDescent="0.3">
      <c r="A1724" s="7">
        <v>1472</v>
      </c>
      <c r="B1724" s="6">
        <v>114045</v>
      </c>
      <c r="C1724" s="7">
        <v>1</v>
      </c>
      <c r="D1724" s="7">
        <v>0</v>
      </c>
      <c r="E1724" s="7">
        <f t="shared" si="328"/>
        <v>1</v>
      </c>
      <c r="F1724" s="7">
        <v>51</v>
      </c>
      <c r="G1724" s="7">
        <v>0</v>
      </c>
      <c r="H1724" s="7">
        <v>1</v>
      </c>
      <c r="I1724" s="7">
        <v>0</v>
      </c>
      <c r="J1724" s="7">
        <v>0</v>
      </c>
      <c r="K1724" s="7">
        <v>0</v>
      </c>
      <c r="L1724" s="7" t="str" cm="1">
        <f t="array" ref="L1724">_xlfn.IFS(G1724=1,G$1,H1724=1,H$1,I1724=1,I$1,J1724=1,J$1,K1724=1,K$1)</f>
        <v>Married</v>
      </c>
      <c r="M1724" s="7">
        <v>0</v>
      </c>
      <c r="N1724" s="7">
        <v>1</v>
      </c>
      <c r="O1724" s="7">
        <v>0</v>
      </c>
      <c r="P1724" s="7">
        <v>0</v>
      </c>
      <c r="Q1724" s="7" t="str" cm="1">
        <f t="array" ref="Q1724">_xlfn.IFS(M1724=1,M$1,N1724=1,N$1,O1724=1,O$1,P1724=1,P$1)</f>
        <v>Graduate</v>
      </c>
      <c r="R1724" t="s">
        <v>44</v>
      </c>
      <c r="S1724" s="7">
        <v>24</v>
      </c>
      <c r="T1724" s="7">
        <v>89</v>
      </c>
      <c r="U1724" s="7">
        <v>0</v>
      </c>
      <c r="V1724" s="7">
        <v>41</v>
      </c>
      <c r="W1724" s="7">
        <v>16</v>
      </c>
      <c r="X1724" s="7">
        <v>8</v>
      </c>
      <c r="Y1724" s="7">
        <v>8</v>
      </c>
      <c r="Z1724" s="7">
        <v>146</v>
      </c>
      <c r="AA1724" s="7">
        <v>1</v>
      </c>
      <c r="AB1724" s="7">
        <v>1</v>
      </c>
      <c r="AC1724" s="7">
        <v>0</v>
      </c>
      <c r="AD1724" s="7">
        <v>3</v>
      </c>
      <c r="AE1724" s="7">
        <v>7</v>
      </c>
      <c r="AF1724" s="7">
        <v>0</v>
      </c>
      <c r="AG1724" s="7">
        <v>0</v>
      </c>
      <c r="AH1724" s="7">
        <v>0</v>
      </c>
      <c r="AI1724" s="7">
        <v>0</v>
      </c>
      <c r="AJ1724" s="7">
        <v>0</v>
      </c>
      <c r="AK1724" s="7">
        <v>0</v>
      </c>
      <c r="AL1724" s="7">
        <v>0</v>
      </c>
      <c r="AM1724" s="8">
        <v>44014</v>
      </c>
      <c r="AO1724">
        <f t="shared" si="318"/>
        <v>0</v>
      </c>
      <c r="AP1724">
        <f t="shared" si="319"/>
        <v>0</v>
      </c>
      <c r="AQ1724">
        <f t="shared" si="320"/>
        <v>0</v>
      </c>
      <c r="AR1724">
        <f t="shared" si="321"/>
        <v>0</v>
      </c>
      <c r="AS1724">
        <f t="shared" si="322"/>
        <v>0</v>
      </c>
      <c r="AU1724">
        <f t="shared" si="323"/>
        <v>0</v>
      </c>
      <c r="AV1724">
        <f t="shared" si="323"/>
        <v>0</v>
      </c>
      <c r="AW1724">
        <f t="shared" si="323"/>
        <v>0</v>
      </c>
      <c r="AX1724">
        <f t="shared" si="323"/>
        <v>0</v>
      </c>
      <c r="AY1724">
        <f t="shared" si="323"/>
        <v>0</v>
      </c>
      <c r="BA1724">
        <f t="shared" si="324"/>
        <v>0</v>
      </c>
      <c r="BB1724">
        <f t="shared" si="325"/>
        <v>0</v>
      </c>
      <c r="BC1724">
        <f t="shared" si="326"/>
        <v>0</v>
      </c>
      <c r="BD1724">
        <f t="shared" si="327"/>
        <v>0</v>
      </c>
    </row>
    <row r="1725" spans="1:56" x14ac:dyDescent="0.3">
      <c r="A1725" s="7">
        <v>1841</v>
      </c>
      <c r="B1725" s="6">
        <v>123228</v>
      </c>
      <c r="C1725" s="7">
        <v>1</v>
      </c>
      <c r="D1725" s="7">
        <v>0</v>
      </c>
      <c r="E1725" s="7">
        <f t="shared" si="328"/>
        <v>1</v>
      </c>
      <c r="F1725" s="7">
        <v>51</v>
      </c>
      <c r="G1725" s="7">
        <v>0</v>
      </c>
      <c r="H1725" s="7">
        <v>0</v>
      </c>
      <c r="I1725" s="7">
        <v>1</v>
      </c>
      <c r="J1725" s="7">
        <v>0</v>
      </c>
      <c r="K1725" s="7">
        <v>0</v>
      </c>
      <c r="L1725" s="7" t="str" cm="1">
        <f t="array" ref="L1725">_xlfn.IFS(G1725=1,G$1,H1725=1,H$1,I1725=1,I$1,J1725=1,J$1,K1725=1,K$1)</f>
        <v>Together</v>
      </c>
      <c r="M1725" s="7">
        <v>0</v>
      </c>
      <c r="N1725" s="7">
        <v>1</v>
      </c>
      <c r="O1725" s="7">
        <v>0</v>
      </c>
      <c r="P1725" s="7">
        <v>0</v>
      </c>
      <c r="Q1725" s="7" t="str" cm="1">
        <f t="array" ref="Q1725">_xlfn.IFS(M1725=1,M$1,N1725=1,N$1,O1725=1,O$1,P1725=1,P$1)</f>
        <v>Graduate</v>
      </c>
      <c r="R1725" t="s">
        <v>43</v>
      </c>
      <c r="S1725" s="7">
        <v>71</v>
      </c>
      <c r="T1725" s="7">
        <v>69</v>
      </c>
      <c r="U1725" s="7">
        <v>11</v>
      </c>
      <c r="V1725" s="7">
        <v>95</v>
      </c>
      <c r="W1725" s="7">
        <v>32</v>
      </c>
      <c r="X1725" s="7">
        <v>5</v>
      </c>
      <c r="Y1725" s="7">
        <v>0</v>
      </c>
      <c r="Z1725" s="7">
        <v>212</v>
      </c>
      <c r="AA1725" s="7">
        <v>2</v>
      </c>
      <c r="AB1725" s="7">
        <v>2</v>
      </c>
      <c r="AC1725" s="7">
        <v>0</v>
      </c>
      <c r="AD1725" s="7">
        <v>3</v>
      </c>
      <c r="AE1725" s="7">
        <v>8</v>
      </c>
      <c r="AF1725" s="7">
        <v>0</v>
      </c>
      <c r="AG1725" s="7">
        <v>0</v>
      </c>
      <c r="AH1725" s="7">
        <v>0</v>
      </c>
      <c r="AI1725" s="7">
        <v>0</v>
      </c>
      <c r="AJ1725" s="7">
        <v>0</v>
      </c>
      <c r="AK1725" s="7">
        <v>0</v>
      </c>
      <c r="AL1725" s="7">
        <v>0</v>
      </c>
      <c r="AM1725" s="8">
        <v>44014</v>
      </c>
      <c r="AO1725">
        <f t="shared" si="318"/>
        <v>0</v>
      </c>
      <c r="AP1725">
        <f t="shared" si="319"/>
        <v>0</v>
      </c>
      <c r="AQ1725">
        <f t="shared" si="320"/>
        <v>0</v>
      </c>
      <c r="AR1725">
        <f t="shared" si="321"/>
        <v>0</v>
      </c>
      <c r="AS1725">
        <f t="shared" si="322"/>
        <v>0</v>
      </c>
      <c r="AU1725">
        <f t="shared" si="323"/>
        <v>0</v>
      </c>
      <c r="AV1725">
        <f t="shared" si="323"/>
        <v>0</v>
      </c>
      <c r="AW1725">
        <f t="shared" si="323"/>
        <v>0</v>
      </c>
      <c r="AX1725">
        <f t="shared" si="323"/>
        <v>0</v>
      </c>
      <c r="AY1725">
        <f t="shared" si="323"/>
        <v>0</v>
      </c>
      <c r="BA1725">
        <f t="shared" si="324"/>
        <v>0</v>
      </c>
      <c r="BB1725">
        <f t="shared" si="325"/>
        <v>0</v>
      </c>
      <c r="BC1725">
        <f t="shared" si="326"/>
        <v>0</v>
      </c>
      <c r="BD1725">
        <f t="shared" si="327"/>
        <v>0</v>
      </c>
    </row>
    <row r="1726" spans="1:56" x14ac:dyDescent="0.3">
      <c r="A1726" s="7">
        <v>1532</v>
      </c>
      <c r="B1726" s="6">
        <v>119514</v>
      </c>
      <c r="C1726" s="7">
        <v>1</v>
      </c>
      <c r="D1726" s="7">
        <v>1</v>
      </c>
      <c r="E1726" s="7">
        <f t="shared" si="328"/>
        <v>2</v>
      </c>
      <c r="F1726" s="7">
        <v>52</v>
      </c>
      <c r="G1726" s="7">
        <v>0</v>
      </c>
      <c r="H1726" s="7">
        <v>1</v>
      </c>
      <c r="I1726" s="7">
        <v>0</v>
      </c>
      <c r="J1726" s="7">
        <v>0</v>
      </c>
      <c r="K1726" s="7">
        <v>0</v>
      </c>
      <c r="L1726" s="7" t="str" cm="1">
        <f t="array" ref="L1726">_xlfn.IFS(G1726=1,G$1,H1726=1,H$1,I1726=1,I$1,J1726=1,J$1,K1726=1,K$1)</f>
        <v>Married</v>
      </c>
      <c r="M1726" s="7">
        <v>0</v>
      </c>
      <c r="N1726" s="7">
        <v>1</v>
      </c>
      <c r="O1726" s="7">
        <v>0</v>
      </c>
      <c r="P1726" s="7">
        <v>0</v>
      </c>
      <c r="Q1726" s="7" t="str" cm="1">
        <f t="array" ref="Q1726">_xlfn.IFS(M1726=1,M$1,N1726=1,N$1,O1726=1,O$1,P1726=1,P$1)</f>
        <v>Graduate</v>
      </c>
      <c r="R1726" t="s">
        <v>44</v>
      </c>
      <c r="S1726" s="7">
        <v>47</v>
      </c>
      <c r="T1726" s="7">
        <v>86</v>
      </c>
      <c r="U1726" s="7">
        <v>18</v>
      </c>
      <c r="V1726" s="7">
        <v>129</v>
      </c>
      <c r="W1726" s="7">
        <v>12</v>
      </c>
      <c r="X1726" s="7">
        <v>6</v>
      </c>
      <c r="Y1726" s="7">
        <v>171</v>
      </c>
      <c r="Z1726" s="7">
        <v>80</v>
      </c>
      <c r="AA1726" s="7">
        <v>4</v>
      </c>
      <c r="AB1726" s="7">
        <v>3</v>
      </c>
      <c r="AC1726" s="7">
        <v>1</v>
      </c>
      <c r="AD1726" s="7">
        <v>2</v>
      </c>
      <c r="AE1726" s="7">
        <v>8</v>
      </c>
      <c r="AF1726" s="7">
        <v>1</v>
      </c>
      <c r="AG1726" s="7">
        <v>0</v>
      </c>
      <c r="AH1726" s="7">
        <v>0</v>
      </c>
      <c r="AI1726" s="7">
        <v>0</v>
      </c>
      <c r="AJ1726" s="7">
        <v>0</v>
      </c>
      <c r="AK1726" s="7">
        <v>0</v>
      </c>
      <c r="AL1726" s="7">
        <v>1</v>
      </c>
      <c r="AM1726" s="8">
        <v>44014</v>
      </c>
      <c r="AO1726">
        <f t="shared" si="318"/>
        <v>0</v>
      </c>
      <c r="AP1726">
        <f t="shared" si="319"/>
        <v>0</v>
      </c>
      <c r="AQ1726">
        <f t="shared" si="320"/>
        <v>0</v>
      </c>
      <c r="AR1726">
        <f t="shared" si="321"/>
        <v>0</v>
      </c>
      <c r="AS1726">
        <f t="shared" si="322"/>
        <v>0</v>
      </c>
      <c r="AU1726">
        <f t="shared" si="323"/>
        <v>0</v>
      </c>
      <c r="AV1726">
        <f t="shared" si="323"/>
        <v>0</v>
      </c>
      <c r="AW1726">
        <f t="shared" si="323"/>
        <v>0</v>
      </c>
      <c r="AX1726">
        <f t="shared" si="323"/>
        <v>0</v>
      </c>
      <c r="AY1726">
        <f t="shared" si="323"/>
        <v>0</v>
      </c>
      <c r="BA1726">
        <f t="shared" si="324"/>
        <v>0</v>
      </c>
      <c r="BB1726">
        <f t="shared" si="325"/>
        <v>0</v>
      </c>
      <c r="BC1726">
        <f t="shared" si="326"/>
        <v>0</v>
      </c>
      <c r="BD1726">
        <f t="shared" si="327"/>
        <v>0</v>
      </c>
    </row>
    <row r="1727" spans="1:56" x14ac:dyDescent="0.3">
      <c r="A1727" s="7">
        <v>1989</v>
      </c>
      <c r="B1727" s="6">
        <v>119514</v>
      </c>
      <c r="C1727" s="7">
        <v>1</v>
      </c>
      <c r="D1727" s="7">
        <v>1</v>
      </c>
      <c r="E1727" s="7">
        <f t="shared" si="328"/>
        <v>2</v>
      </c>
      <c r="F1727" s="7">
        <v>52</v>
      </c>
      <c r="G1727" s="7">
        <v>0</v>
      </c>
      <c r="H1727" s="7">
        <v>1</v>
      </c>
      <c r="I1727" s="7">
        <v>0</v>
      </c>
      <c r="J1727" s="7">
        <v>0</v>
      </c>
      <c r="K1727" s="7">
        <v>0</v>
      </c>
      <c r="L1727" s="7" t="str" cm="1">
        <f t="array" ref="L1727">_xlfn.IFS(G1727=1,G$1,H1727=1,H$1,I1727=1,I$1,J1727=1,J$1,K1727=1,K$1)</f>
        <v>Married</v>
      </c>
      <c r="M1727" s="7">
        <v>0</v>
      </c>
      <c r="N1727" s="7">
        <v>1</v>
      </c>
      <c r="O1727" s="7">
        <v>0</v>
      </c>
      <c r="P1727" s="7">
        <v>0</v>
      </c>
      <c r="Q1727" s="7" t="str" cm="1">
        <f t="array" ref="Q1727">_xlfn.IFS(M1727=1,M$1,N1727=1,N$1,O1727=1,O$1,P1727=1,P$1)</f>
        <v>Graduate</v>
      </c>
      <c r="R1727" t="s">
        <v>40</v>
      </c>
      <c r="S1727" s="7">
        <v>47</v>
      </c>
      <c r="T1727" s="7">
        <v>86</v>
      </c>
      <c r="U1727" s="7">
        <v>18</v>
      </c>
      <c r="V1727" s="7">
        <v>129</v>
      </c>
      <c r="W1727" s="7">
        <v>12</v>
      </c>
      <c r="X1727" s="7">
        <v>6</v>
      </c>
      <c r="Y1727" s="7">
        <v>171</v>
      </c>
      <c r="Z1727" s="7">
        <v>80</v>
      </c>
      <c r="AA1727" s="7">
        <v>4</v>
      </c>
      <c r="AB1727" s="7">
        <v>3</v>
      </c>
      <c r="AC1727" s="7">
        <v>1</v>
      </c>
      <c r="AD1727" s="7">
        <v>2</v>
      </c>
      <c r="AE1727" s="7">
        <v>8</v>
      </c>
      <c r="AF1727" s="7">
        <v>1</v>
      </c>
      <c r="AG1727" s="7">
        <v>0</v>
      </c>
      <c r="AH1727" s="7">
        <v>0</v>
      </c>
      <c r="AI1727" s="7">
        <v>0</v>
      </c>
      <c r="AJ1727" s="7">
        <v>0</v>
      </c>
      <c r="AK1727" s="7">
        <v>0</v>
      </c>
      <c r="AL1727" s="7">
        <v>0</v>
      </c>
      <c r="AM1727" s="8">
        <v>44014</v>
      </c>
      <c r="AO1727">
        <f t="shared" si="318"/>
        <v>0</v>
      </c>
      <c r="AP1727">
        <f t="shared" si="319"/>
        <v>0</v>
      </c>
      <c r="AQ1727">
        <f t="shared" si="320"/>
        <v>0</v>
      </c>
      <c r="AR1727">
        <f t="shared" si="321"/>
        <v>0</v>
      </c>
      <c r="AS1727">
        <f t="shared" si="322"/>
        <v>0</v>
      </c>
      <c r="AU1727">
        <f t="shared" si="323"/>
        <v>0</v>
      </c>
      <c r="AV1727">
        <f t="shared" si="323"/>
        <v>0</v>
      </c>
      <c r="AW1727">
        <f t="shared" si="323"/>
        <v>0</v>
      </c>
      <c r="AX1727">
        <f t="shared" si="323"/>
        <v>0</v>
      </c>
      <c r="AY1727">
        <f t="shared" si="323"/>
        <v>0</v>
      </c>
      <c r="BA1727">
        <f t="shared" si="324"/>
        <v>0</v>
      </c>
      <c r="BB1727">
        <f t="shared" si="325"/>
        <v>0</v>
      </c>
      <c r="BC1727">
        <f t="shared" si="326"/>
        <v>0</v>
      </c>
      <c r="BD1727">
        <f t="shared" si="327"/>
        <v>0</v>
      </c>
    </row>
    <row r="1728" spans="1:56" x14ac:dyDescent="0.3">
      <c r="A1728" s="7">
        <v>2436</v>
      </c>
      <c r="B1728" s="6">
        <v>164866</v>
      </c>
      <c r="C1728" s="7">
        <v>0</v>
      </c>
      <c r="D1728" s="7">
        <v>1</v>
      </c>
      <c r="E1728" s="7">
        <f t="shared" si="328"/>
        <v>1</v>
      </c>
      <c r="F1728" s="7">
        <v>70</v>
      </c>
      <c r="G1728" s="7">
        <v>0</v>
      </c>
      <c r="H1728" s="7">
        <v>0</v>
      </c>
      <c r="I1728" s="7">
        <v>0</v>
      </c>
      <c r="J1728" s="7">
        <v>0</v>
      </c>
      <c r="K1728" s="7">
        <v>1</v>
      </c>
      <c r="L1728" s="7" t="str" cm="1">
        <f t="array" ref="L1728">_xlfn.IFS(G1728=1,G$1,H1728=1,H$1,I1728=1,I$1,J1728=1,J$1,K1728=1,K$1)</f>
        <v>Widow</v>
      </c>
      <c r="M1728" s="7">
        <v>0</v>
      </c>
      <c r="N1728" s="7">
        <v>0</v>
      </c>
      <c r="O1728" s="7">
        <v>1</v>
      </c>
      <c r="P1728" s="7">
        <v>0</v>
      </c>
      <c r="Q1728" s="7" t="str" cm="1">
        <f t="array" ref="Q1728">_xlfn.IFS(M1728=1,M$1,N1728=1,N$1,O1728=1,O$1,P1728=1,P$1)</f>
        <v>Master</v>
      </c>
      <c r="R1728" t="s">
        <v>42</v>
      </c>
      <c r="S1728" s="7">
        <v>9</v>
      </c>
      <c r="T1728" s="7">
        <v>1291</v>
      </c>
      <c r="U1728" s="7">
        <v>13</v>
      </c>
      <c r="V1728" s="7">
        <v>53</v>
      </c>
      <c r="W1728" s="7">
        <v>18</v>
      </c>
      <c r="X1728" s="7">
        <v>13</v>
      </c>
      <c r="Y1728" s="7">
        <v>25</v>
      </c>
      <c r="Z1728" s="7">
        <v>1362</v>
      </c>
      <c r="AA1728" s="7">
        <v>4</v>
      </c>
      <c r="AB1728" s="7">
        <v>7</v>
      </c>
      <c r="AC1728" s="7">
        <v>3</v>
      </c>
      <c r="AD1728" s="7">
        <v>7</v>
      </c>
      <c r="AE1728" s="7">
        <v>5</v>
      </c>
      <c r="AF1728" s="7">
        <v>0</v>
      </c>
      <c r="AG1728" s="7">
        <v>1</v>
      </c>
      <c r="AH1728" s="7">
        <v>0</v>
      </c>
      <c r="AI1728" s="7">
        <v>0</v>
      </c>
      <c r="AJ1728" s="7">
        <v>0</v>
      </c>
      <c r="AK1728" s="7">
        <v>0</v>
      </c>
      <c r="AL1728" s="7">
        <v>0</v>
      </c>
      <c r="AM1728" s="8">
        <v>44014</v>
      </c>
      <c r="AO1728">
        <f t="shared" si="318"/>
        <v>0</v>
      </c>
      <c r="AP1728">
        <f t="shared" si="319"/>
        <v>0</v>
      </c>
      <c r="AQ1728">
        <f t="shared" si="320"/>
        <v>0</v>
      </c>
      <c r="AR1728">
        <f t="shared" si="321"/>
        <v>0</v>
      </c>
      <c r="AS1728">
        <f t="shared" si="322"/>
        <v>1</v>
      </c>
      <c r="AU1728">
        <f t="shared" si="323"/>
        <v>0</v>
      </c>
      <c r="AV1728">
        <f t="shared" si="323"/>
        <v>0</v>
      </c>
      <c r="AW1728">
        <f t="shared" si="323"/>
        <v>0</v>
      </c>
      <c r="AX1728">
        <f t="shared" si="323"/>
        <v>0</v>
      </c>
      <c r="AY1728">
        <f t="shared" si="323"/>
        <v>0</v>
      </c>
      <c r="BA1728">
        <f t="shared" si="324"/>
        <v>0</v>
      </c>
      <c r="BB1728">
        <f t="shared" si="325"/>
        <v>0</v>
      </c>
      <c r="BC1728">
        <f t="shared" si="326"/>
        <v>0</v>
      </c>
      <c r="BD1728">
        <f t="shared" si="327"/>
        <v>0</v>
      </c>
    </row>
    <row r="1729" spans="1:56" x14ac:dyDescent="0.3">
      <c r="A1729" s="7">
        <v>2333</v>
      </c>
      <c r="B1729" s="6">
        <v>169139</v>
      </c>
      <c r="C1729" s="7">
        <v>0</v>
      </c>
      <c r="D1729" s="7">
        <v>1</v>
      </c>
      <c r="E1729" s="7">
        <f t="shared" si="328"/>
        <v>1</v>
      </c>
      <c r="F1729" s="7">
        <v>55</v>
      </c>
      <c r="G1729" s="7">
        <v>0</v>
      </c>
      <c r="H1729" s="7">
        <v>1</v>
      </c>
      <c r="I1729" s="7">
        <v>0</v>
      </c>
      <c r="J1729" s="7">
        <v>0</v>
      </c>
      <c r="K1729" s="7">
        <v>0</v>
      </c>
      <c r="L1729" s="7" t="str" cm="1">
        <f t="array" ref="L1729">_xlfn.IFS(G1729=1,G$1,H1729=1,H$1,I1729=1,I$1,J1729=1,J$1,K1729=1,K$1)</f>
        <v>Married</v>
      </c>
      <c r="M1729" s="7">
        <v>0</v>
      </c>
      <c r="N1729" s="7">
        <v>1</v>
      </c>
      <c r="O1729" s="7">
        <v>0</v>
      </c>
      <c r="P1729" s="7">
        <v>0</v>
      </c>
      <c r="Q1729" s="7" t="str" cm="1">
        <f t="array" ref="Q1729">_xlfn.IFS(M1729=1,M$1,N1729=1,N$1,O1729=1,O$1,P1729=1,P$1)</f>
        <v>Graduate</v>
      </c>
      <c r="R1729" t="s">
        <v>43</v>
      </c>
      <c r="S1729" s="7">
        <v>23</v>
      </c>
      <c r="T1729" s="7">
        <v>210</v>
      </c>
      <c r="U1729" s="7">
        <v>29</v>
      </c>
      <c r="V1729" s="7">
        <v>183</v>
      </c>
      <c r="W1729" s="7">
        <v>81</v>
      </c>
      <c r="X1729" s="7">
        <v>37</v>
      </c>
      <c r="Y1729" s="7">
        <v>15</v>
      </c>
      <c r="Z1729" s="7">
        <v>526</v>
      </c>
      <c r="AA1729" s="7">
        <v>1</v>
      </c>
      <c r="AB1729" s="7">
        <v>4</v>
      </c>
      <c r="AC1729" s="7">
        <v>1</v>
      </c>
      <c r="AD1729" s="7">
        <v>5</v>
      </c>
      <c r="AE1729" s="7">
        <v>4</v>
      </c>
      <c r="AF1729" s="7">
        <v>0</v>
      </c>
      <c r="AG1729" s="7">
        <v>0</v>
      </c>
      <c r="AH1729" s="7">
        <v>0</v>
      </c>
      <c r="AI1729" s="7">
        <v>0</v>
      </c>
      <c r="AJ1729" s="7">
        <v>0</v>
      </c>
      <c r="AK1729" s="7">
        <v>0</v>
      </c>
      <c r="AL1729" s="7">
        <v>0</v>
      </c>
      <c r="AM1729" s="8">
        <v>44015</v>
      </c>
      <c r="AO1729">
        <f t="shared" si="318"/>
        <v>0</v>
      </c>
      <c r="AP1729">
        <f t="shared" si="319"/>
        <v>0</v>
      </c>
      <c r="AQ1729">
        <f t="shared" si="320"/>
        <v>0</v>
      </c>
      <c r="AR1729">
        <f t="shared" si="321"/>
        <v>0</v>
      </c>
      <c r="AS1729">
        <f t="shared" si="322"/>
        <v>0</v>
      </c>
      <c r="AU1729">
        <f t="shared" si="323"/>
        <v>0</v>
      </c>
      <c r="AV1729">
        <f t="shared" si="323"/>
        <v>0</v>
      </c>
      <c r="AW1729">
        <f t="shared" si="323"/>
        <v>0</v>
      </c>
      <c r="AX1729">
        <f t="shared" si="323"/>
        <v>0</v>
      </c>
      <c r="AY1729">
        <f t="shared" si="323"/>
        <v>0</v>
      </c>
      <c r="BA1729">
        <f t="shared" si="324"/>
        <v>0</v>
      </c>
      <c r="BB1729">
        <f t="shared" si="325"/>
        <v>0</v>
      </c>
      <c r="BC1729">
        <f t="shared" si="326"/>
        <v>0</v>
      </c>
      <c r="BD1729">
        <f t="shared" si="327"/>
        <v>0</v>
      </c>
    </row>
    <row r="1730" spans="1:56" x14ac:dyDescent="0.3">
      <c r="A1730" s="7">
        <v>2594</v>
      </c>
      <c r="B1730" s="6">
        <v>169139</v>
      </c>
      <c r="C1730" s="7">
        <v>0</v>
      </c>
      <c r="D1730" s="7">
        <v>1</v>
      </c>
      <c r="E1730" s="7">
        <f t="shared" si="328"/>
        <v>1</v>
      </c>
      <c r="F1730" s="7">
        <v>55</v>
      </c>
      <c r="G1730" s="7">
        <v>0</v>
      </c>
      <c r="H1730" s="7">
        <v>1</v>
      </c>
      <c r="I1730" s="7">
        <v>0</v>
      </c>
      <c r="J1730" s="7">
        <v>0</v>
      </c>
      <c r="K1730" s="7">
        <v>0</v>
      </c>
      <c r="L1730" s="7" t="str" cm="1">
        <f t="array" ref="L1730">_xlfn.IFS(G1730=1,G$1,H1730=1,H$1,I1730=1,I$1,J1730=1,J$1,K1730=1,K$1)</f>
        <v>Married</v>
      </c>
      <c r="M1730" s="7">
        <v>0</v>
      </c>
      <c r="N1730" s="7">
        <v>1</v>
      </c>
      <c r="O1730" s="7">
        <v>0</v>
      </c>
      <c r="P1730" s="7">
        <v>0</v>
      </c>
      <c r="Q1730" s="7" t="str" cm="1">
        <f t="array" ref="Q1730">_xlfn.IFS(M1730=1,M$1,N1730=1,N$1,O1730=1,O$1,P1730=1,P$1)</f>
        <v>Graduate</v>
      </c>
      <c r="R1730" t="s">
        <v>44</v>
      </c>
      <c r="S1730" s="7">
        <v>23</v>
      </c>
      <c r="T1730" s="7">
        <v>210</v>
      </c>
      <c r="U1730" s="7">
        <v>29</v>
      </c>
      <c r="V1730" s="7">
        <v>183</v>
      </c>
      <c r="W1730" s="7">
        <v>81</v>
      </c>
      <c r="X1730" s="7">
        <v>37</v>
      </c>
      <c r="Y1730" s="7">
        <v>15</v>
      </c>
      <c r="Z1730" s="7">
        <v>526</v>
      </c>
      <c r="AA1730" s="7">
        <v>1</v>
      </c>
      <c r="AB1730" s="7">
        <v>4</v>
      </c>
      <c r="AC1730" s="7">
        <v>1</v>
      </c>
      <c r="AD1730" s="7">
        <v>5</v>
      </c>
      <c r="AE1730" s="7">
        <v>4</v>
      </c>
      <c r="AF1730" s="7">
        <v>0</v>
      </c>
      <c r="AG1730" s="7">
        <v>0</v>
      </c>
      <c r="AH1730" s="7">
        <v>0</v>
      </c>
      <c r="AI1730" s="7">
        <v>0</v>
      </c>
      <c r="AJ1730" s="7">
        <v>0</v>
      </c>
      <c r="AK1730" s="7">
        <v>0</v>
      </c>
      <c r="AL1730" s="7">
        <v>0</v>
      </c>
      <c r="AM1730" s="8">
        <v>44015</v>
      </c>
      <c r="AO1730">
        <f t="shared" ref="AO1730:AO1793" si="329">IF($AG1730=1,G1730,0)</f>
        <v>0</v>
      </c>
      <c r="AP1730">
        <f t="shared" ref="AP1730:AP1793" si="330">IF($AG1730=1,H1730,0)</f>
        <v>0</v>
      </c>
      <c r="AQ1730">
        <f t="shared" ref="AQ1730:AQ1793" si="331">IF($AG1730=1,J1730,0)</f>
        <v>0</v>
      </c>
      <c r="AR1730">
        <f t="shared" ref="AR1730:AR1793" si="332">IF($AG1730=1,I1730,0)</f>
        <v>0</v>
      </c>
      <c r="AS1730">
        <f t="shared" ref="AS1730:AS1793" si="333">IF($AG1730=1,K1730,0)</f>
        <v>0</v>
      </c>
      <c r="AU1730">
        <f t="shared" si="323"/>
        <v>0</v>
      </c>
      <c r="AV1730">
        <f t="shared" si="323"/>
        <v>0</v>
      </c>
      <c r="AW1730">
        <f t="shared" si="323"/>
        <v>0</v>
      </c>
      <c r="AX1730">
        <f t="shared" si="323"/>
        <v>0</v>
      </c>
      <c r="AY1730">
        <f t="shared" si="323"/>
        <v>0</v>
      </c>
      <c r="BA1730">
        <f t="shared" si="324"/>
        <v>0</v>
      </c>
      <c r="BB1730">
        <f t="shared" si="325"/>
        <v>0</v>
      </c>
      <c r="BC1730">
        <f t="shared" si="326"/>
        <v>0</v>
      </c>
      <c r="BD1730">
        <f t="shared" si="327"/>
        <v>0</v>
      </c>
    </row>
    <row r="1731" spans="1:56" x14ac:dyDescent="0.3">
      <c r="A1731" s="7">
        <v>1555</v>
      </c>
      <c r="B1731" s="6">
        <v>138443</v>
      </c>
      <c r="C1731" s="7">
        <v>1</v>
      </c>
      <c r="D1731" s="7">
        <v>1</v>
      </c>
      <c r="E1731" s="7">
        <f t="shared" si="328"/>
        <v>2</v>
      </c>
      <c r="F1731" s="7">
        <v>52</v>
      </c>
      <c r="G1731" s="7">
        <v>0</v>
      </c>
      <c r="H1731" s="7">
        <v>1</v>
      </c>
      <c r="I1731" s="7">
        <v>0</v>
      </c>
      <c r="J1731" s="7">
        <v>0</v>
      </c>
      <c r="K1731" s="7">
        <v>0</v>
      </c>
      <c r="L1731" s="7" t="str" cm="1">
        <f t="array" ref="L1731">_xlfn.IFS(G1731=1,G$1,H1731=1,H$1,I1731=1,I$1,J1731=1,J$1,K1731=1,K$1)</f>
        <v>Married</v>
      </c>
      <c r="M1731" s="7">
        <v>0</v>
      </c>
      <c r="N1731" s="7">
        <v>0</v>
      </c>
      <c r="O1731" s="7">
        <v>0</v>
      </c>
      <c r="P1731" s="7">
        <v>1</v>
      </c>
      <c r="Q1731" s="7" t="str" cm="1">
        <f t="array" ref="Q1731">_xlfn.IFS(M1731=1,M$1,N1731=1,N$1,O1731=1,O$1,P1731=1,P$1)</f>
        <v>PhD</v>
      </c>
      <c r="R1731" t="s">
        <v>41</v>
      </c>
      <c r="S1731" s="7">
        <v>58</v>
      </c>
      <c r="T1731" s="7">
        <v>115</v>
      </c>
      <c r="U1731" s="7">
        <v>0</v>
      </c>
      <c r="V1731" s="7">
        <v>18</v>
      </c>
      <c r="W1731" s="7">
        <v>0</v>
      </c>
      <c r="X1731" s="7">
        <v>0</v>
      </c>
      <c r="Y1731" s="7">
        <v>4</v>
      </c>
      <c r="Z1731" s="7">
        <v>130</v>
      </c>
      <c r="AA1731" s="7">
        <v>2</v>
      </c>
      <c r="AB1731" s="7">
        <v>1</v>
      </c>
      <c r="AC1731" s="7">
        <v>0</v>
      </c>
      <c r="AD1731" s="7">
        <v>3</v>
      </c>
      <c r="AE1731" s="7">
        <v>7</v>
      </c>
      <c r="AF1731" s="7">
        <v>0</v>
      </c>
      <c r="AG1731" s="7">
        <v>0</v>
      </c>
      <c r="AH1731" s="7">
        <v>0</v>
      </c>
      <c r="AI1731" s="7">
        <v>0</v>
      </c>
      <c r="AJ1731" s="7">
        <v>0</v>
      </c>
      <c r="AK1731" s="7">
        <v>0</v>
      </c>
      <c r="AL1731" s="7">
        <v>0</v>
      </c>
      <c r="AM1731" s="8">
        <v>44015</v>
      </c>
      <c r="AO1731">
        <f t="shared" si="329"/>
        <v>0</v>
      </c>
      <c r="AP1731">
        <f t="shared" si="330"/>
        <v>0</v>
      </c>
      <c r="AQ1731">
        <f t="shared" si="331"/>
        <v>0</v>
      </c>
      <c r="AR1731">
        <f t="shared" si="332"/>
        <v>0</v>
      </c>
      <c r="AS1731">
        <f t="shared" si="333"/>
        <v>0</v>
      </c>
      <c r="AU1731">
        <f t="shared" si="323"/>
        <v>0</v>
      </c>
      <c r="AV1731">
        <f t="shared" si="323"/>
        <v>0</v>
      </c>
      <c r="AW1731">
        <f t="shared" si="323"/>
        <v>0</v>
      </c>
      <c r="AX1731">
        <f t="shared" si="323"/>
        <v>0</v>
      </c>
      <c r="AY1731">
        <f t="shared" si="323"/>
        <v>0</v>
      </c>
      <c r="BA1731">
        <f t="shared" si="324"/>
        <v>0</v>
      </c>
      <c r="BB1731">
        <f t="shared" si="325"/>
        <v>0</v>
      </c>
      <c r="BC1731">
        <f t="shared" si="326"/>
        <v>0</v>
      </c>
      <c r="BD1731">
        <f t="shared" si="327"/>
        <v>0</v>
      </c>
    </row>
    <row r="1732" spans="1:56" x14ac:dyDescent="0.3">
      <c r="A1732" s="7">
        <v>1504</v>
      </c>
      <c r="B1732" s="6">
        <v>130630</v>
      </c>
      <c r="C1732" s="7">
        <v>1</v>
      </c>
      <c r="D1732" s="7">
        <v>1</v>
      </c>
      <c r="E1732" s="7">
        <f t="shared" si="328"/>
        <v>2</v>
      </c>
      <c r="F1732" s="7">
        <v>55</v>
      </c>
      <c r="G1732" s="7">
        <v>1</v>
      </c>
      <c r="H1732" s="7">
        <v>0</v>
      </c>
      <c r="I1732" s="7">
        <v>0</v>
      </c>
      <c r="J1732" s="7">
        <v>0</v>
      </c>
      <c r="K1732" s="7">
        <v>0</v>
      </c>
      <c r="L1732" s="7" t="str" cm="1">
        <f t="array" ref="L1732">_xlfn.IFS(G1732=1,G$1,H1732=1,H$1,I1732=1,I$1,J1732=1,J$1,K1732=1,K$1)</f>
        <v>Divorced</v>
      </c>
      <c r="M1732" s="7">
        <v>0</v>
      </c>
      <c r="N1732" s="7">
        <v>1</v>
      </c>
      <c r="O1732" s="7">
        <v>0</v>
      </c>
      <c r="P1732" s="7">
        <v>0</v>
      </c>
      <c r="Q1732" s="7" t="str" cm="1">
        <f t="array" ref="Q1732">_xlfn.IFS(M1732=1,M$1,N1732=1,N$1,O1732=1,O$1,P1732=1,P$1)</f>
        <v>Graduate</v>
      </c>
      <c r="R1732" t="s">
        <v>39</v>
      </c>
      <c r="S1732" s="7">
        <v>67</v>
      </c>
      <c r="T1732" s="7">
        <v>115</v>
      </c>
      <c r="U1732" s="7">
        <v>4</v>
      </c>
      <c r="V1732" s="7">
        <v>51</v>
      </c>
      <c r="W1732" s="7">
        <v>9</v>
      </c>
      <c r="X1732" s="7">
        <v>0</v>
      </c>
      <c r="Y1732" s="7">
        <v>43</v>
      </c>
      <c r="Z1732" s="7">
        <v>136</v>
      </c>
      <c r="AA1732" s="7">
        <v>2</v>
      </c>
      <c r="AB1732" s="7">
        <v>2</v>
      </c>
      <c r="AC1732" s="7">
        <v>0</v>
      </c>
      <c r="AD1732" s="7">
        <v>3</v>
      </c>
      <c r="AE1732" s="7">
        <v>7</v>
      </c>
      <c r="AF1732" s="7">
        <v>0</v>
      </c>
      <c r="AG1732" s="7">
        <v>0</v>
      </c>
      <c r="AH1732" s="7">
        <v>0</v>
      </c>
      <c r="AI1732" s="7">
        <v>0</v>
      </c>
      <c r="AJ1732" s="7">
        <v>0</v>
      </c>
      <c r="AK1732" s="7">
        <v>0</v>
      </c>
      <c r="AL1732" s="7">
        <v>0</v>
      </c>
      <c r="AM1732" s="8">
        <v>44015</v>
      </c>
      <c r="AO1732">
        <f t="shared" si="329"/>
        <v>0</v>
      </c>
      <c r="AP1732">
        <f t="shared" si="330"/>
        <v>0</v>
      </c>
      <c r="AQ1732">
        <f t="shared" si="331"/>
        <v>0</v>
      </c>
      <c r="AR1732">
        <f t="shared" si="332"/>
        <v>0</v>
      </c>
      <c r="AS1732">
        <f t="shared" si="333"/>
        <v>0</v>
      </c>
      <c r="AU1732">
        <f t="shared" si="323"/>
        <v>0</v>
      </c>
      <c r="AV1732">
        <f t="shared" si="323"/>
        <v>0</v>
      </c>
      <c r="AW1732">
        <f t="shared" si="323"/>
        <v>0</v>
      </c>
      <c r="AX1732">
        <f t="shared" si="323"/>
        <v>0</v>
      </c>
      <c r="AY1732">
        <f t="shared" si="323"/>
        <v>0</v>
      </c>
      <c r="BA1732">
        <f t="shared" si="324"/>
        <v>0</v>
      </c>
      <c r="BB1732">
        <f t="shared" si="325"/>
        <v>0</v>
      </c>
      <c r="BC1732">
        <f t="shared" si="326"/>
        <v>0</v>
      </c>
      <c r="BD1732">
        <f t="shared" si="327"/>
        <v>0</v>
      </c>
    </row>
    <row r="1733" spans="1:56" x14ac:dyDescent="0.3">
      <c r="A1733" s="7">
        <v>1446</v>
      </c>
      <c r="B1733" s="6">
        <v>150520</v>
      </c>
      <c r="C1733" s="7">
        <v>0</v>
      </c>
      <c r="D1733" s="7">
        <v>1</v>
      </c>
      <c r="E1733" s="7">
        <f t="shared" si="328"/>
        <v>1</v>
      </c>
      <c r="F1733" s="7">
        <v>62</v>
      </c>
      <c r="G1733" s="7">
        <v>0</v>
      </c>
      <c r="H1733" s="7">
        <v>0</v>
      </c>
      <c r="I1733" s="7">
        <v>0</v>
      </c>
      <c r="J1733" s="7">
        <v>0</v>
      </c>
      <c r="K1733" s="7">
        <v>1</v>
      </c>
      <c r="L1733" s="7" t="str" cm="1">
        <f t="array" ref="L1733">_xlfn.IFS(G1733=1,G$1,H1733=1,H$1,I1733=1,I$1,J1733=1,J$1,K1733=1,K$1)</f>
        <v>Widow</v>
      </c>
      <c r="M1733" s="7">
        <v>0</v>
      </c>
      <c r="N1733" s="7">
        <v>0</v>
      </c>
      <c r="O1733" s="7">
        <v>0</v>
      </c>
      <c r="P1733" s="7">
        <v>1</v>
      </c>
      <c r="Q1733" s="7" t="str" cm="1">
        <f t="array" ref="Q1733">_xlfn.IFS(M1733=1,M$1,N1733=1,N$1,O1733=1,O$1,P1733=1,P$1)</f>
        <v>PhD</v>
      </c>
      <c r="R1733" t="s">
        <v>42</v>
      </c>
      <c r="S1733" s="7">
        <v>25</v>
      </c>
      <c r="T1733" s="7">
        <v>334</v>
      </c>
      <c r="U1733" s="7">
        <v>0</v>
      </c>
      <c r="V1733" s="7">
        <v>18</v>
      </c>
      <c r="W1733" s="7">
        <v>6</v>
      </c>
      <c r="X1733" s="7">
        <v>3</v>
      </c>
      <c r="Y1733" s="7">
        <v>42</v>
      </c>
      <c r="Z1733" s="7">
        <v>319</v>
      </c>
      <c r="AA1733" s="7">
        <v>2</v>
      </c>
      <c r="AB1733" s="7">
        <v>3</v>
      </c>
      <c r="AC1733" s="7">
        <v>1</v>
      </c>
      <c r="AD1733" s="7">
        <v>3</v>
      </c>
      <c r="AE1733" s="7">
        <v>6</v>
      </c>
      <c r="AF1733" s="7">
        <v>0</v>
      </c>
      <c r="AG1733" s="7">
        <v>0</v>
      </c>
      <c r="AH1733" s="7">
        <v>0</v>
      </c>
      <c r="AI1733" s="7">
        <v>0</v>
      </c>
      <c r="AJ1733" s="7">
        <v>0</v>
      </c>
      <c r="AK1733" s="7">
        <v>0</v>
      </c>
      <c r="AL1733" s="7">
        <v>0</v>
      </c>
      <c r="AM1733" s="8">
        <v>44016</v>
      </c>
      <c r="AO1733">
        <f t="shared" si="329"/>
        <v>0</v>
      </c>
      <c r="AP1733">
        <f t="shared" si="330"/>
        <v>0</v>
      </c>
      <c r="AQ1733">
        <f t="shared" si="331"/>
        <v>0</v>
      </c>
      <c r="AR1733">
        <f t="shared" si="332"/>
        <v>0</v>
      </c>
      <c r="AS1733">
        <f t="shared" si="333"/>
        <v>0</v>
      </c>
      <c r="AU1733">
        <f t="shared" ref="AU1733:AY1783" si="334">IF($AJ1733=1,T1733,0)</f>
        <v>0</v>
      </c>
      <c r="AV1733">
        <f t="shared" si="334"/>
        <v>0</v>
      </c>
      <c r="AW1733">
        <f t="shared" si="334"/>
        <v>0</v>
      </c>
      <c r="AX1733">
        <f t="shared" si="334"/>
        <v>0</v>
      </c>
      <c r="AY1733">
        <f t="shared" si="334"/>
        <v>0</v>
      </c>
      <c r="BA1733">
        <f t="shared" si="324"/>
        <v>0</v>
      </c>
      <c r="BB1733">
        <f t="shared" si="325"/>
        <v>0</v>
      </c>
      <c r="BC1733">
        <f t="shared" si="326"/>
        <v>0</v>
      </c>
      <c r="BD1733">
        <f t="shared" si="327"/>
        <v>0</v>
      </c>
    </row>
    <row r="1734" spans="1:56" x14ac:dyDescent="0.3">
      <c r="A1734" s="7">
        <v>2395</v>
      </c>
      <c r="B1734" s="6">
        <v>124639</v>
      </c>
      <c r="C1734" s="7">
        <v>1</v>
      </c>
      <c r="D1734" s="7">
        <v>1</v>
      </c>
      <c r="E1734" s="7">
        <f t="shared" si="328"/>
        <v>2</v>
      </c>
      <c r="F1734" s="7">
        <v>47</v>
      </c>
      <c r="G1734" s="7">
        <v>0</v>
      </c>
      <c r="H1734" s="7">
        <v>1</v>
      </c>
      <c r="I1734" s="7">
        <v>0</v>
      </c>
      <c r="J1734" s="7">
        <v>0</v>
      </c>
      <c r="K1734" s="7">
        <v>0</v>
      </c>
      <c r="L1734" s="7" t="str" cm="1">
        <f t="array" ref="L1734">_xlfn.IFS(G1734=1,G$1,H1734=1,H$1,I1734=1,I$1,J1734=1,J$1,K1734=1,K$1)</f>
        <v>Married</v>
      </c>
      <c r="M1734" s="7">
        <v>0</v>
      </c>
      <c r="N1734" s="7">
        <v>1</v>
      </c>
      <c r="O1734" s="7">
        <v>0</v>
      </c>
      <c r="P1734" s="7">
        <v>0</v>
      </c>
      <c r="Q1734" s="7" t="str" cm="1">
        <f t="array" ref="Q1734">_xlfn.IFS(M1734=1,M$1,N1734=1,N$1,O1734=1,O$1,P1734=1,P$1)</f>
        <v>Graduate</v>
      </c>
      <c r="R1734" t="s">
        <v>41</v>
      </c>
      <c r="S1734" s="7">
        <v>3</v>
      </c>
      <c r="T1734" s="7">
        <v>101</v>
      </c>
      <c r="U1734" s="7">
        <v>15</v>
      </c>
      <c r="V1734" s="7">
        <v>81</v>
      </c>
      <c r="W1734" s="7">
        <v>0</v>
      </c>
      <c r="X1734" s="7">
        <v>20</v>
      </c>
      <c r="Y1734" s="7">
        <v>5</v>
      </c>
      <c r="Z1734" s="7">
        <v>212</v>
      </c>
      <c r="AA1734" s="7">
        <v>3</v>
      </c>
      <c r="AB1734" s="7">
        <v>2</v>
      </c>
      <c r="AC1734" s="7">
        <v>0</v>
      </c>
      <c r="AD1734" s="7">
        <v>4</v>
      </c>
      <c r="AE1734" s="7">
        <v>6</v>
      </c>
      <c r="AF1734" s="7">
        <v>0</v>
      </c>
      <c r="AG1734" s="7">
        <v>0</v>
      </c>
      <c r="AH1734" s="7">
        <v>0</v>
      </c>
      <c r="AI1734" s="7">
        <v>0</v>
      </c>
      <c r="AJ1734" s="7">
        <v>0</v>
      </c>
      <c r="AK1734" s="7">
        <v>0</v>
      </c>
      <c r="AL1734" s="7">
        <v>0</v>
      </c>
      <c r="AM1734" s="8">
        <v>44016</v>
      </c>
      <c r="AO1734">
        <f t="shared" si="329"/>
        <v>0</v>
      </c>
      <c r="AP1734">
        <f t="shared" si="330"/>
        <v>0</v>
      </c>
      <c r="AQ1734">
        <f t="shared" si="331"/>
        <v>0</v>
      </c>
      <c r="AR1734">
        <f t="shared" si="332"/>
        <v>0</v>
      </c>
      <c r="AS1734">
        <f t="shared" si="333"/>
        <v>0</v>
      </c>
      <c r="AU1734">
        <f t="shared" si="334"/>
        <v>0</v>
      </c>
      <c r="AV1734">
        <f t="shared" si="334"/>
        <v>0</v>
      </c>
      <c r="AW1734">
        <f t="shared" si="334"/>
        <v>0</v>
      </c>
      <c r="AX1734">
        <f t="shared" si="334"/>
        <v>0</v>
      </c>
      <c r="AY1734">
        <f t="shared" si="334"/>
        <v>0</v>
      </c>
      <c r="BA1734">
        <f t="shared" si="324"/>
        <v>0</v>
      </c>
      <c r="BB1734">
        <f t="shared" si="325"/>
        <v>0</v>
      </c>
      <c r="BC1734">
        <f t="shared" si="326"/>
        <v>0</v>
      </c>
      <c r="BD1734">
        <f t="shared" si="327"/>
        <v>0</v>
      </c>
    </row>
    <row r="1735" spans="1:56" x14ac:dyDescent="0.3">
      <c r="A1735" s="7">
        <v>3120</v>
      </c>
      <c r="B1735" s="6">
        <v>117148</v>
      </c>
      <c r="C1735" s="7">
        <v>1</v>
      </c>
      <c r="D1735" s="7">
        <v>0</v>
      </c>
      <c r="E1735" s="7">
        <f t="shared" si="328"/>
        <v>1</v>
      </c>
      <c r="F1735" s="7">
        <v>44</v>
      </c>
      <c r="G1735" s="7">
        <v>0</v>
      </c>
      <c r="H1735" s="7">
        <v>1</v>
      </c>
      <c r="I1735" s="7">
        <v>0</v>
      </c>
      <c r="J1735" s="7">
        <v>0</v>
      </c>
      <c r="K1735" s="7">
        <v>0</v>
      </c>
      <c r="L1735" s="7" t="str" cm="1">
        <f t="array" ref="L1735">_xlfn.IFS(G1735=1,G$1,H1735=1,H$1,I1735=1,I$1,J1735=1,J$1,K1735=1,K$1)</f>
        <v>Married</v>
      </c>
      <c r="M1735" s="7">
        <v>0</v>
      </c>
      <c r="N1735" s="7">
        <v>1</v>
      </c>
      <c r="O1735" s="7">
        <v>0</v>
      </c>
      <c r="P1735" s="7">
        <v>0</v>
      </c>
      <c r="Q1735" s="7" t="str" cm="1">
        <f t="array" ref="Q1735">_xlfn.IFS(M1735=1,M$1,N1735=1,N$1,O1735=1,O$1,P1735=1,P$1)</f>
        <v>Graduate</v>
      </c>
      <c r="R1735" t="s">
        <v>42</v>
      </c>
      <c r="S1735" s="7">
        <v>80</v>
      </c>
      <c r="T1735" s="7">
        <v>61</v>
      </c>
      <c r="U1735" s="7">
        <v>61</v>
      </c>
      <c r="V1735" s="7">
        <v>75</v>
      </c>
      <c r="W1735" s="7">
        <v>89</v>
      </c>
      <c r="X1735" s="7">
        <v>68</v>
      </c>
      <c r="Y1735" s="7">
        <v>109</v>
      </c>
      <c r="Z1735" s="7">
        <v>246</v>
      </c>
      <c r="AA1735" s="7">
        <v>4</v>
      </c>
      <c r="AB1735" s="7">
        <v>3</v>
      </c>
      <c r="AC1735" s="7">
        <v>1</v>
      </c>
      <c r="AD1735" s="7">
        <v>3</v>
      </c>
      <c r="AE1735" s="7">
        <v>8</v>
      </c>
      <c r="AF1735" s="7">
        <v>0</v>
      </c>
      <c r="AG1735" s="7">
        <v>0</v>
      </c>
      <c r="AH1735" s="7">
        <v>0</v>
      </c>
      <c r="AI1735" s="7">
        <v>0</v>
      </c>
      <c r="AJ1735" s="7">
        <v>0</v>
      </c>
      <c r="AK1735" s="7">
        <v>0</v>
      </c>
      <c r="AL1735" s="7">
        <v>0</v>
      </c>
      <c r="AM1735" s="8">
        <v>44016</v>
      </c>
      <c r="AO1735">
        <f t="shared" si="329"/>
        <v>0</v>
      </c>
      <c r="AP1735">
        <f t="shared" si="330"/>
        <v>0</v>
      </c>
      <c r="AQ1735">
        <f t="shared" si="331"/>
        <v>0</v>
      </c>
      <c r="AR1735">
        <f t="shared" si="332"/>
        <v>0</v>
      </c>
      <c r="AS1735">
        <f t="shared" si="333"/>
        <v>0</v>
      </c>
      <c r="AU1735">
        <f t="shared" si="334"/>
        <v>0</v>
      </c>
      <c r="AV1735">
        <f t="shared" si="334"/>
        <v>0</v>
      </c>
      <c r="AW1735">
        <f t="shared" si="334"/>
        <v>0</v>
      </c>
      <c r="AX1735">
        <f t="shared" si="334"/>
        <v>0</v>
      </c>
      <c r="AY1735">
        <f t="shared" si="334"/>
        <v>0</v>
      </c>
      <c r="BA1735">
        <f t="shared" si="324"/>
        <v>0</v>
      </c>
      <c r="BB1735">
        <f t="shared" si="325"/>
        <v>0</v>
      </c>
      <c r="BC1735">
        <f t="shared" si="326"/>
        <v>0</v>
      </c>
      <c r="BD1735">
        <f t="shared" si="327"/>
        <v>0</v>
      </c>
    </row>
    <row r="1736" spans="1:56" x14ac:dyDescent="0.3">
      <c r="A1736" s="7">
        <v>2699</v>
      </c>
      <c r="B1736" s="6">
        <v>138513</v>
      </c>
      <c r="C1736" s="7">
        <v>1</v>
      </c>
      <c r="D1736" s="7">
        <v>0</v>
      </c>
      <c r="E1736" s="7">
        <f t="shared" si="328"/>
        <v>1</v>
      </c>
      <c r="F1736" s="7">
        <v>38</v>
      </c>
      <c r="G1736" s="7">
        <v>0</v>
      </c>
      <c r="H1736" s="7">
        <v>0</v>
      </c>
      <c r="I1736" s="7">
        <v>0</v>
      </c>
      <c r="J1736" s="7">
        <v>1</v>
      </c>
      <c r="K1736" s="7">
        <v>0</v>
      </c>
      <c r="L1736" s="7" t="str" cm="1">
        <f t="array" ref="L1736">_xlfn.IFS(G1736=1,G$1,H1736=1,H$1,I1736=1,I$1,J1736=1,J$1,K1736=1,K$1)</f>
        <v>Single</v>
      </c>
      <c r="M1736" s="7">
        <v>0</v>
      </c>
      <c r="N1736" s="7">
        <v>0</v>
      </c>
      <c r="O1736" s="7">
        <v>0</v>
      </c>
      <c r="P1736" s="7">
        <v>1</v>
      </c>
      <c r="Q1736" s="7" t="str" cm="1">
        <f t="array" ref="Q1736">_xlfn.IFS(M1736=1,M$1,N1736=1,N$1,O1736=1,O$1,P1736=1,P$1)</f>
        <v>PhD</v>
      </c>
      <c r="R1736" t="s">
        <v>43</v>
      </c>
      <c r="S1736" s="7">
        <v>20</v>
      </c>
      <c r="T1736" s="7">
        <v>619</v>
      </c>
      <c r="U1736" s="7">
        <v>11</v>
      </c>
      <c r="V1736" s="7">
        <v>414</v>
      </c>
      <c r="W1736" s="7">
        <v>58</v>
      </c>
      <c r="X1736" s="7">
        <v>0</v>
      </c>
      <c r="Y1736" s="7">
        <v>65</v>
      </c>
      <c r="Z1736" s="7">
        <v>1036</v>
      </c>
      <c r="AA1736" s="7">
        <v>5</v>
      </c>
      <c r="AB1736" s="7">
        <v>6</v>
      </c>
      <c r="AC1736" s="7">
        <v>1</v>
      </c>
      <c r="AD1736" s="7">
        <v>5</v>
      </c>
      <c r="AE1736" s="7">
        <v>8</v>
      </c>
      <c r="AF1736" s="7">
        <v>0</v>
      </c>
      <c r="AG1736" s="7">
        <v>0</v>
      </c>
      <c r="AH1736" s="7">
        <v>0</v>
      </c>
      <c r="AI1736" s="7">
        <v>0</v>
      </c>
      <c r="AJ1736" s="7">
        <v>0</v>
      </c>
      <c r="AK1736" s="7">
        <v>0</v>
      </c>
      <c r="AL1736" s="7">
        <v>1</v>
      </c>
      <c r="AM1736" s="8">
        <v>44016</v>
      </c>
      <c r="AO1736">
        <f t="shared" si="329"/>
        <v>0</v>
      </c>
      <c r="AP1736">
        <f t="shared" si="330"/>
        <v>0</v>
      </c>
      <c r="AQ1736">
        <f t="shared" si="331"/>
        <v>0</v>
      </c>
      <c r="AR1736">
        <f t="shared" si="332"/>
        <v>0</v>
      </c>
      <c r="AS1736">
        <f t="shared" si="333"/>
        <v>0</v>
      </c>
      <c r="AU1736">
        <f t="shared" si="334"/>
        <v>0</v>
      </c>
      <c r="AV1736">
        <f t="shared" si="334"/>
        <v>0</v>
      </c>
      <c r="AW1736">
        <f t="shared" si="334"/>
        <v>0</v>
      </c>
      <c r="AX1736">
        <f t="shared" si="334"/>
        <v>0</v>
      </c>
      <c r="AY1736">
        <f t="shared" si="334"/>
        <v>0</v>
      </c>
      <c r="BA1736">
        <f t="shared" si="324"/>
        <v>0</v>
      </c>
      <c r="BB1736">
        <f t="shared" si="325"/>
        <v>0</v>
      </c>
      <c r="BC1736">
        <f t="shared" si="326"/>
        <v>0</v>
      </c>
      <c r="BD1736">
        <f t="shared" si="327"/>
        <v>0</v>
      </c>
    </row>
    <row r="1737" spans="1:56" x14ac:dyDescent="0.3">
      <c r="A1737" s="7">
        <v>1730</v>
      </c>
      <c r="B1737" s="6">
        <v>163564</v>
      </c>
      <c r="C1737" s="7">
        <v>0</v>
      </c>
      <c r="D1737" s="7">
        <v>0</v>
      </c>
      <c r="E1737" s="7">
        <f t="shared" si="328"/>
        <v>0</v>
      </c>
      <c r="F1737" s="7">
        <v>66</v>
      </c>
      <c r="G1737" s="7">
        <v>0</v>
      </c>
      <c r="H1737" s="7">
        <v>1</v>
      </c>
      <c r="I1737" s="7">
        <v>0</v>
      </c>
      <c r="J1737" s="7">
        <v>0</v>
      </c>
      <c r="K1737" s="7">
        <v>0</v>
      </c>
      <c r="L1737" s="7" t="str" cm="1">
        <f t="array" ref="L1737">_xlfn.IFS(G1737=1,G$1,H1737=1,H$1,I1737=1,I$1,J1737=1,J$1,K1737=1,K$1)</f>
        <v>Married</v>
      </c>
      <c r="M1737" s="7">
        <v>0</v>
      </c>
      <c r="N1737" s="7">
        <v>0</v>
      </c>
      <c r="O1737" s="7">
        <v>0</v>
      </c>
      <c r="P1737" s="7">
        <v>0</v>
      </c>
      <c r="Q1737" s="7" t="e" cm="1">
        <f t="array" ref="Q1737">_xlfn.IFS(M1737=1,M$1,N1737=1,N$1,O1737=1,O$1,P1737=1,P$1)</f>
        <v>#N/A</v>
      </c>
      <c r="R1737" t="s">
        <v>44</v>
      </c>
      <c r="S1737" s="7">
        <v>0</v>
      </c>
      <c r="T1737" s="7">
        <v>1979</v>
      </c>
      <c r="U1737" s="7">
        <v>206</v>
      </c>
      <c r="V1737" s="7">
        <v>648</v>
      </c>
      <c r="W1737" s="7">
        <v>39</v>
      </c>
      <c r="X1737" s="7">
        <v>87</v>
      </c>
      <c r="Y1737" s="7">
        <v>167</v>
      </c>
      <c r="Z1737" s="7">
        <v>2792</v>
      </c>
      <c r="AA1737" s="7">
        <v>1</v>
      </c>
      <c r="AB1737" s="7">
        <v>10</v>
      </c>
      <c r="AC1737" s="7">
        <v>10</v>
      </c>
      <c r="AD1737" s="7">
        <v>7</v>
      </c>
      <c r="AE1737" s="7">
        <v>6</v>
      </c>
      <c r="AF1737" s="7">
        <v>1</v>
      </c>
      <c r="AG1737" s="7">
        <v>0</v>
      </c>
      <c r="AH1737" s="7">
        <v>0</v>
      </c>
      <c r="AI1737" s="7">
        <v>0</v>
      </c>
      <c r="AJ1737" s="7">
        <v>0</v>
      </c>
      <c r="AK1737" s="7">
        <v>0</v>
      </c>
      <c r="AL1737" s="7">
        <v>1</v>
      </c>
      <c r="AM1737" s="8">
        <v>44017</v>
      </c>
      <c r="AO1737">
        <f t="shared" si="329"/>
        <v>0</v>
      </c>
      <c r="AP1737">
        <f t="shared" si="330"/>
        <v>0</v>
      </c>
      <c r="AQ1737">
        <f t="shared" si="331"/>
        <v>0</v>
      </c>
      <c r="AR1737">
        <f t="shared" si="332"/>
        <v>0</v>
      </c>
      <c r="AS1737">
        <f t="shared" si="333"/>
        <v>0</v>
      </c>
      <c r="AU1737">
        <f t="shared" si="334"/>
        <v>0</v>
      </c>
      <c r="AV1737">
        <f t="shared" si="334"/>
        <v>0</v>
      </c>
      <c r="AW1737">
        <f t="shared" si="334"/>
        <v>0</v>
      </c>
      <c r="AX1737">
        <f t="shared" si="334"/>
        <v>0</v>
      </c>
      <c r="AY1737">
        <f t="shared" si="334"/>
        <v>0</v>
      </c>
      <c r="BA1737">
        <f t="shared" si="324"/>
        <v>0</v>
      </c>
      <c r="BB1737">
        <f t="shared" si="325"/>
        <v>0</v>
      </c>
      <c r="BC1737">
        <f t="shared" si="326"/>
        <v>0</v>
      </c>
      <c r="BD1737">
        <f t="shared" si="327"/>
        <v>0</v>
      </c>
    </row>
    <row r="1738" spans="1:56" x14ac:dyDescent="0.3">
      <c r="A1738" s="7">
        <v>1577</v>
      </c>
      <c r="B1738" s="6">
        <v>133178</v>
      </c>
      <c r="C1738" s="7">
        <v>1</v>
      </c>
      <c r="D1738" s="7">
        <v>0</v>
      </c>
      <c r="E1738" s="7">
        <f t="shared" si="328"/>
        <v>1</v>
      </c>
      <c r="F1738" s="7">
        <v>43</v>
      </c>
      <c r="G1738" s="7">
        <v>0</v>
      </c>
      <c r="H1738" s="7">
        <v>0</v>
      </c>
      <c r="I1738" s="7">
        <v>1</v>
      </c>
      <c r="J1738" s="7">
        <v>0</v>
      </c>
      <c r="K1738" s="7">
        <v>0</v>
      </c>
      <c r="L1738" s="7" t="str" cm="1">
        <f t="array" ref="L1738">_xlfn.IFS(G1738=1,G$1,H1738=1,H$1,I1738=1,I$1,J1738=1,J$1,K1738=1,K$1)</f>
        <v>Together</v>
      </c>
      <c r="M1738" s="7">
        <v>0</v>
      </c>
      <c r="N1738" s="7">
        <v>1</v>
      </c>
      <c r="O1738" s="7">
        <v>0</v>
      </c>
      <c r="P1738" s="7">
        <v>0</v>
      </c>
      <c r="Q1738" s="7" t="str" cm="1">
        <f t="array" ref="Q1738">_xlfn.IFS(M1738=1,M$1,N1738=1,N$1,O1738=1,O$1,P1738=1,P$1)</f>
        <v>Graduate</v>
      </c>
      <c r="R1738" t="s">
        <v>43</v>
      </c>
      <c r="S1738" s="7">
        <v>9</v>
      </c>
      <c r="T1738" s="7">
        <v>48</v>
      </c>
      <c r="U1738" s="7">
        <v>24</v>
      </c>
      <c r="V1738" s="7">
        <v>8</v>
      </c>
      <c r="W1738" s="7">
        <v>44</v>
      </c>
      <c r="X1738" s="7">
        <v>8</v>
      </c>
      <c r="Y1738" s="7">
        <v>64</v>
      </c>
      <c r="Z1738" s="7">
        <v>68</v>
      </c>
      <c r="AA1738" s="7">
        <v>1</v>
      </c>
      <c r="AB1738" s="7">
        <v>1</v>
      </c>
      <c r="AC1738" s="7">
        <v>0</v>
      </c>
      <c r="AD1738" s="7">
        <v>3</v>
      </c>
      <c r="AE1738" s="7">
        <v>4</v>
      </c>
      <c r="AF1738" s="7">
        <v>0</v>
      </c>
      <c r="AG1738" s="7">
        <v>0</v>
      </c>
      <c r="AH1738" s="7">
        <v>0</v>
      </c>
      <c r="AI1738" s="7">
        <v>0</v>
      </c>
      <c r="AJ1738" s="7">
        <v>0</v>
      </c>
      <c r="AK1738" s="7">
        <v>0</v>
      </c>
      <c r="AL1738" s="7">
        <v>0</v>
      </c>
      <c r="AM1738" s="8">
        <v>44018</v>
      </c>
      <c r="AO1738">
        <f t="shared" si="329"/>
        <v>0</v>
      </c>
      <c r="AP1738">
        <f t="shared" si="330"/>
        <v>0</v>
      </c>
      <c r="AQ1738">
        <f t="shared" si="331"/>
        <v>0</v>
      </c>
      <c r="AR1738">
        <f t="shared" si="332"/>
        <v>0</v>
      </c>
      <c r="AS1738">
        <f t="shared" si="333"/>
        <v>0</v>
      </c>
      <c r="AU1738">
        <f t="shared" si="334"/>
        <v>0</v>
      </c>
      <c r="AV1738">
        <f t="shared" si="334"/>
        <v>0</v>
      </c>
      <c r="AW1738">
        <f t="shared" si="334"/>
        <v>0</v>
      </c>
      <c r="AX1738">
        <f t="shared" si="334"/>
        <v>0</v>
      </c>
      <c r="AY1738">
        <f t="shared" si="334"/>
        <v>0</v>
      </c>
      <c r="BA1738">
        <f t="shared" si="324"/>
        <v>0</v>
      </c>
      <c r="BB1738">
        <f t="shared" si="325"/>
        <v>0</v>
      </c>
      <c r="BC1738">
        <f t="shared" si="326"/>
        <v>0</v>
      </c>
      <c r="BD1738">
        <f t="shared" si="327"/>
        <v>0</v>
      </c>
    </row>
    <row r="1739" spans="1:56" x14ac:dyDescent="0.3">
      <c r="A1739" s="7">
        <v>1162</v>
      </c>
      <c r="B1739" s="6">
        <v>153537</v>
      </c>
      <c r="C1739" s="7">
        <v>1</v>
      </c>
      <c r="D1739" s="7">
        <v>1</v>
      </c>
      <c r="E1739" s="7">
        <f t="shared" si="328"/>
        <v>2</v>
      </c>
      <c r="F1739" s="7">
        <v>61</v>
      </c>
      <c r="G1739" s="7">
        <v>0</v>
      </c>
      <c r="H1739" s="7">
        <v>0</v>
      </c>
      <c r="I1739" s="7">
        <v>1</v>
      </c>
      <c r="J1739" s="7">
        <v>0</v>
      </c>
      <c r="K1739" s="7">
        <v>0</v>
      </c>
      <c r="L1739" s="7" t="str" cm="1">
        <f t="array" ref="L1739">_xlfn.IFS(G1739=1,G$1,H1739=1,H$1,I1739=1,I$1,J1739=1,J$1,K1739=1,K$1)</f>
        <v>Together</v>
      </c>
      <c r="M1739" s="7">
        <v>0</v>
      </c>
      <c r="N1739" s="7">
        <v>0</v>
      </c>
      <c r="O1739" s="7">
        <v>0</v>
      </c>
      <c r="P1739" s="7">
        <v>1</v>
      </c>
      <c r="Q1739" s="7" t="str" cm="1">
        <f t="array" ref="Q1739">_xlfn.IFS(M1739=1,M$1,N1739=1,N$1,O1739=1,O$1,P1739=1,P$1)</f>
        <v>PhD</v>
      </c>
      <c r="R1739" t="s">
        <v>39</v>
      </c>
      <c r="S1739" s="7">
        <v>17</v>
      </c>
      <c r="T1739" s="7">
        <v>232</v>
      </c>
      <c r="U1739" s="7">
        <v>0</v>
      </c>
      <c r="V1739" s="7">
        <v>17</v>
      </c>
      <c r="W1739" s="7">
        <v>0</v>
      </c>
      <c r="X1739" s="7">
        <v>0</v>
      </c>
      <c r="Y1739" s="7">
        <v>17</v>
      </c>
      <c r="Z1739" s="7">
        <v>232</v>
      </c>
      <c r="AA1739" s="7">
        <v>2</v>
      </c>
      <c r="AB1739" s="7">
        <v>2</v>
      </c>
      <c r="AC1739" s="7">
        <v>1</v>
      </c>
      <c r="AD1739" s="7">
        <v>3</v>
      </c>
      <c r="AE1739" s="7">
        <v>5</v>
      </c>
      <c r="AF1739" s="7">
        <v>0</v>
      </c>
      <c r="AG1739" s="7">
        <v>0</v>
      </c>
      <c r="AH1739" s="7">
        <v>0</v>
      </c>
      <c r="AI1739" s="7">
        <v>0</v>
      </c>
      <c r="AJ1739" s="7">
        <v>0</v>
      </c>
      <c r="AK1739" s="7">
        <v>0</v>
      </c>
      <c r="AL1739" s="7">
        <v>0</v>
      </c>
      <c r="AM1739" s="8">
        <v>44018</v>
      </c>
      <c r="AO1739">
        <f t="shared" si="329"/>
        <v>0</v>
      </c>
      <c r="AP1739">
        <f t="shared" si="330"/>
        <v>0</v>
      </c>
      <c r="AQ1739">
        <f t="shared" si="331"/>
        <v>0</v>
      </c>
      <c r="AR1739">
        <f t="shared" si="332"/>
        <v>0</v>
      </c>
      <c r="AS1739">
        <f t="shared" si="333"/>
        <v>0</v>
      </c>
      <c r="AU1739">
        <f t="shared" si="334"/>
        <v>0</v>
      </c>
      <c r="AV1739">
        <f t="shared" si="334"/>
        <v>0</v>
      </c>
      <c r="AW1739">
        <f t="shared" si="334"/>
        <v>0</v>
      </c>
      <c r="AX1739">
        <f t="shared" si="334"/>
        <v>0</v>
      </c>
      <c r="AY1739">
        <f t="shared" si="334"/>
        <v>0</v>
      </c>
      <c r="BA1739">
        <f t="shared" si="324"/>
        <v>0</v>
      </c>
      <c r="BB1739">
        <f t="shared" si="325"/>
        <v>0</v>
      </c>
      <c r="BC1739">
        <f t="shared" si="326"/>
        <v>0</v>
      </c>
      <c r="BD1739">
        <f t="shared" si="327"/>
        <v>0</v>
      </c>
    </row>
    <row r="1740" spans="1:56" x14ac:dyDescent="0.3">
      <c r="A1740" s="7">
        <v>3108</v>
      </c>
      <c r="B1740" s="6">
        <v>119346</v>
      </c>
      <c r="C1740" s="7">
        <v>1</v>
      </c>
      <c r="D1740" s="7">
        <v>0</v>
      </c>
      <c r="E1740" s="7">
        <f t="shared" si="328"/>
        <v>1</v>
      </c>
      <c r="F1740" s="7">
        <v>46</v>
      </c>
      <c r="G1740" s="7">
        <v>1</v>
      </c>
      <c r="H1740" s="7">
        <v>0</v>
      </c>
      <c r="I1740" s="7">
        <v>0</v>
      </c>
      <c r="J1740" s="7">
        <v>0</v>
      </c>
      <c r="K1740" s="7">
        <v>0</v>
      </c>
      <c r="L1740" s="7" t="str" cm="1">
        <f t="array" ref="L1740">_xlfn.IFS(G1740=1,G$1,H1740=1,H$1,I1740=1,I$1,J1740=1,J$1,K1740=1,K$1)</f>
        <v>Divorced</v>
      </c>
      <c r="M1740" s="7">
        <v>0</v>
      </c>
      <c r="N1740" s="7">
        <v>1</v>
      </c>
      <c r="O1740" s="7">
        <v>0</v>
      </c>
      <c r="P1740" s="7">
        <v>0</v>
      </c>
      <c r="Q1740" s="7" t="str" cm="1">
        <f t="array" ref="Q1740">_xlfn.IFS(M1740=1,M$1,N1740=1,N$1,O1740=1,O$1,P1740=1,P$1)</f>
        <v>Graduate</v>
      </c>
      <c r="R1740" t="s">
        <v>42</v>
      </c>
      <c r="S1740" s="7">
        <v>26</v>
      </c>
      <c r="T1740" s="7">
        <v>12</v>
      </c>
      <c r="U1740" s="7">
        <v>0</v>
      </c>
      <c r="V1740" s="7">
        <v>56</v>
      </c>
      <c r="W1740" s="7">
        <v>19</v>
      </c>
      <c r="X1740" s="7">
        <v>37</v>
      </c>
      <c r="Y1740" s="7">
        <v>12</v>
      </c>
      <c r="Z1740" s="7">
        <v>111</v>
      </c>
      <c r="AA1740" s="7">
        <v>1</v>
      </c>
      <c r="AB1740" s="7">
        <v>1</v>
      </c>
      <c r="AC1740" s="7">
        <v>0</v>
      </c>
      <c r="AD1740" s="7">
        <v>3</v>
      </c>
      <c r="AE1740" s="7">
        <v>8</v>
      </c>
      <c r="AF1740" s="7">
        <v>0</v>
      </c>
      <c r="AG1740" s="7">
        <v>0</v>
      </c>
      <c r="AH1740" s="7">
        <v>0</v>
      </c>
      <c r="AI1740" s="7">
        <v>0</v>
      </c>
      <c r="AJ1740" s="7">
        <v>0</v>
      </c>
      <c r="AK1740" s="7">
        <v>0</v>
      </c>
      <c r="AL1740" s="7">
        <v>0</v>
      </c>
      <c r="AM1740" s="8">
        <v>44018</v>
      </c>
      <c r="AO1740">
        <f t="shared" si="329"/>
        <v>0</v>
      </c>
      <c r="AP1740">
        <f t="shared" si="330"/>
        <v>0</v>
      </c>
      <c r="AQ1740">
        <f t="shared" si="331"/>
        <v>0</v>
      </c>
      <c r="AR1740">
        <f t="shared" si="332"/>
        <v>0</v>
      </c>
      <c r="AS1740">
        <f t="shared" si="333"/>
        <v>0</v>
      </c>
      <c r="AU1740">
        <f t="shared" si="334"/>
        <v>0</v>
      </c>
      <c r="AV1740">
        <f t="shared" si="334"/>
        <v>0</v>
      </c>
      <c r="AW1740">
        <f t="shared" si="334"/>
        <v>0</v>
      </c>
      <c r="AX1740">
        <f t="shared" si="334"/>
        <v>0</v>
      </c>
      <c r="AY1740">
        <f t="shared" si="334"/>
        <v>0</v>
      </c>
      <c r="BA1740">
        <f t="shared" si="324"/>
        <v>0</v>
      </c>
      <c r="BB1740">
        <f t="shared" si="325"/>
        <v>0</v>
      </c>
      <c r="BC1740">
        <f t="shared" si="326"/>
        <v>0</v>
      </c>
      <c r="BD1740">
        <f t="shared" si="327"/>
        <v>0</v>
      </c>
    </row>
    <row r="1741" spans="1:56" x14ac:dyDescent="0.3">
      <c r="A1741" s="7">
        <v>2089</v>
      </c>
      <c r="B1741" s="6">
        <v>165463</v>
      </c>
      <c r="C1741" s="7">
        <v>1</v>
      </c>
      <c r="D1741" s="7">
        <v>0</v>
      </c>
      <c r="E1741" s="7">
        <f t="shared" si="328"/>
        <v>1</v>
      </c>
      <c r="F1741" s="7">
        <v>46</v>
      </c>
      <c r="G1741" s="7">
        <v>0</v>
      </c>
      <c r="H1741" s="7">
        <v>1</v>
      </c>
      <c r="I1741" s="7">
        <v>0</v>
      </c>
      <c r="J1741" s="7">
        <v>0</v>
      </c>
      <c r="K1741" s="7">
        <v>0</v>
      </c>
      <c r="L1741" s="7" t="str" cm="1">
        <f t="array" ref="L1741">_xlfn.IFS(G1741=1,G$1,H1741=1,H$1,I1741=1,I$1,J1741=1,J$1,K1741=1,K$1)</f>
        <v>Married</v>
      </c>
      <c r="M1741" s="7">
        <v>0</v>
      </c>
      <c r="N1741" s="7">
        <v>0</v>
      </c>
      <c r="O1741" s="7">
        <v>0</v>
      </c>
      <c r="P1741" s="7">
        <v>0</v>
      </c>
      <c r="Q1741" s="7" t="e" cm="1">
        <f t="array" ref="Q1741">_xlfn.IFS(M1741=1,M$1,N1741=1,N$1,O1741=1,O$1,P1741=1,P$1)</f>
        <v>#N/A</v>
      </c>
      <c r="R1741" t="s">
        <v>41</v>
      </c>
      <c r="S1741" s="7">
        <v>17</v>
      </c>
      <c r="T1741" s="7">
        <v>988</v>
      </c>
      <c r="U1741" s="7">
        <v>81</v>
      </c>
      <c r="V1741" s="7">
        <v>177</v>
      </c>
      <c r="W1741" s="7">
        <v>53</v>
      </c>
      <c r="X1741" s="7">
        <v>81</v>
      </c>
      <c r="Y1741" s="7">
        <v>40</v>
      </c>
      <c r="Z1741" s="7">
        <v>1340</v>
      </c>
      <c r="AA1741" s="7">
        <v>2</v>
      </c>
      <c r="AB1741" s="7">
        <v>6</v>
      </c>
      <c r="AC1741" s="7">
        <v>2</v>
      </c>
      <c r="AD1741" s="7">
        <v>9</v>
      </c>
      <c r="AE1741" s="7">
        <v>5</v>
      </c>
      <c r="AF1741" s="7">
        <v>0</v>
      </c>
      <c r="AG1741" s="7">
        <v>1</v>
      </c>
      <c r="AH1741" s="7">
        <v>0</v>
      </c>
      <c r="AI1741" s="7">
        <v>0</v>
      </c>
      <c r="AJ1741" s="7">
        <v>0</v>
      </c>
      <c r="AK1741" s="7">
        <v>0</v>
      </c>
      <c r="AL1741" s="7">
        <v>0</v>
      </c>
      <c r="AM1741" s="8">
        <v>44018</v>
      </c>
      <c r="AO1741">
        <f t="shared" si="329"/>
        <v>0</v>
      </c>
      <c r="AP1741">
        <f t="shared" si="330"/>
        <v>1</v>
      </c>
      <c r="AQ1741">
        <f t="shared" si="331"/>
        <v>0</v>
      </c>
      <c r="AR1741">
        <f t="shared" si="332"/>
        <v>0</v>
      </c>
      <c r="AS1741">
        <f t="shared" si="333"/>
        <v>0</v>
      </c>
      <c r="AU1741">
        <f t="shared" si="334"/>
        <v>0</v>
      </c>
      <c r="AV1741">
        <f t="shared" si="334"/>
        <v>0</v>
      </c>
      <c r="AW1741">
        <f t="shared" si="334"/>
        <v>0</v>
      </c>
      <c r="AX1741">
        <f t="shared" si="334"/>
        <v>0</v>
      </c>
      <c r="AY1741">
        <f t="shared" si="334"/>
        <v>0</v>
      </c>
      <c r="BA1741">
        <f t="shared" si="324"/>
        <v>0</v>
      </c>
      <c r="BB1741">
        <f t="shared" si="325"/>
        <v>0</v>
      </c>
      <c r="BC1741">
        <f t="shared" si="326"/>
        <v>0</v>
      </c>
      <c r="BD1741">
        <f t="shared" si="327"/>
        <v>0</v>
      </c>
    </row>
    <row r="1742" spans="1:56" x14ac:dyDescent="0.3">
      <c r="A1742" s="7">
        <v>2290</v>
      </c>
      <c r="B1742" s="6">
        <v>165695</v>
      </c>
      <c r="C1742" s="7">
        <v>0</v>
      </c>
      <c r="D1742" s="7">
        <v>1</v>
      </c>
      <c r="E1742" s="7">
        <f t="shared" si="328"/>
        <v>1</v>
      </c>
      <c r="F1742" s="7">
        <v>60</v>
      </c>
      <c r="G1742" s="7">
        <v>0</v>
      </c>
      <c r="H1742" s="7">
        <v>1</v>
      </c>
      <c r="I1742" s="7">
        <v>0</v>
      </c>
      <c r="J1742" s="7">
        <v>0</v>
      </c>
      <c r="K1742" s="7">
        <v>0</v>
      </c>
      <c r="L1742" s="7" t="str" cm="1">
        <f t="array" ref="L1742">_xlfn.IFS(G1742=1,G$1,H1742=1,H$1,I1742=1,I$1,J1742=1,J$1,K1742=1,K$1)</f>
        <v>Married</v>
      </c>
      <c r="M1742" s="7">
        <v>0</v>
      </c>
      <c r="N1742" s="7">
        <v>0</v>
      </c>
      <c r="O1742" s="7">
        <v>0</v>
      </c>
      <c r="P1742" s="7">
        <v>1</v>
      </c>
      <c r="Q1742" s="7" t="str" cm="1">
        <f t="array" ref="Q1742">_xlfn.IFS(M1742=1,M$1,N1742=1,N$1,O1742=1,O$1,P1742=1,P$1)</f>
        <v>PhD</v>
      </c>
      <c r="R1742" t="s">
        <v>39</v>
      </c>
      <c r="S1742" s="7">
        <v>50</v>
      </c>
      <c r="T1742" s="7">
        <v>936</v>
      </c>
      <c r="U1742" s="7">
        <v>81</v>
      </c>
      <c r="V1742" s="7">
        <v>477</v>
      </c>
      <c r="W1742" s="7">
        <v>0</v>
      </c>
      <c r="X1742" s="7">
        <v>146</v>
      </c>
      <c r="Y1742" s="7">
        <v>15</v>
      </c>
      <c r="Z1742" s="7">
        <v>1624</v>
      </c>
      <c r="AA1742" s="7">
        <v>2</v>
      </c>
      <c r="AB1742" s="7">
        <v>5</v>
      </c>
      <c r="AC1742" s="7">
        <v>4</v>
      </c>
      <c r="AD1742" s="7">
        <v>10</v>
      </c>
      <c r="AE1742" s="7">
        <v>4</v>
      </c>
      <c r="AF1742" s="7">
        <v>0</v>
      </c>
      <c r="AG1742" s="7">
        <v>0</v>
      </c>
      <c r="AH1742" s="7">
        <v>0</v>
      </c>
      <c r="AI1742" s="7">
        <v>0</v>
      </c>
      <c r="AJ1742" s="7">
        <v>0</v>
      </c>
      <c r="AK1742" s="7">
        <v>0</v>
      </c>
      <c r="AL1742" s="7">
        <v>0</v>
      </c>
      <c r="AM1742" s="8">
        <v>44019</v>
      </c>
      <c r="AO1742">
        <f t="shared" si="329"/>
        <v>0</v>
      </c>
      <c r="AP1742">
        <f t="shared" si="330"/>
        <v>0</v>
      </c>
      <c r="AQ1742">
        <f t="shared" si="331"/>
        <v>0</v>
      </c>
      <c r="AR1742">
        <f t="shared" si="332"/>
        <v>0</v>
      </c>
      <c r="AS1742">
        <f t="shared" si="333"/>
        <v>0</v>
      </c>
      <c r="AU1742">
        <f t="shared" si="334"/>
        <v>0</v>
      </c>
      <c r="AV1742">
        <f t="shared" si="334"/>
        <v>0</v>
      </c>
      <c r="AW1742">
        <f t="shared" si="334"/>
        <v>0</v>
      </c>
      <c r="AX1742">
        <f t="shared" si="334"/>
        <v>0</v>
      </c>
      <c r="AY1742">
        <f t="shared" si="334"/>
        <v>0</v>
      </c>
      <c r="BA1742">
        <f t="shared" si="324"/>
        <v>0</v>
      </c>
      <c r="BB1742">
        <f t="shared" si="325"/>
        <v>0</v>
      </c>
      <c r="BC1742">
        <f t="shared" si="326"/>
        <v>0</v>
      </c>
      <c r="BD1742">
        <f t="shared" si="327"/>
        <v>0</v>
      </c>
    </row>
    <row r="1743" spans="1:56" x14ac:dyDescent="0.3">
      <c r="A1743" s="7">
        <v>2299</v>
      </c>
      <c r="B1743" s="6">
        <v>137235</v>
      </c>
      <c r="C1743" s="7">
        <v>1</v>
      </c>
      <c r="D1743" s="7">
        <v>0</v>
      </c>
      <c r="E1743" s="7">
        <f t="shared" si="328"/>
        <v>1</v>
      </c>
      <c r="F1743" s="7">
        <v>36</v>
      </c>
      <c r="G1743" s="7">
        <v>0</v>
      </c>
      <c r="H1743" s="7">
        <v>0</v>
      </c>
      <c r="I1743" s="7">
        <v>1</v>
      </c>
      <c r="J1743" s="7">
        <v>0</v>
      </c>
      <c r="K1743" s="7">
        <v>0</v>
      </c>
      <c r="L1743" s="7" t="str" cm="1">
        <f t="array" ref="L1743">_xlfn.IFS(G1743=1,G$1,H1743=1,H$1,I1743=1,I$1,J1743=1,J$1,K1743=1,K$1)</f>
        <v>Together</v>
      </c>
      <c r="M1743" s="7">
        <v>0</v>
      </c>
      <c r="N1743" s="7">
        <v>1</v>
      </c>
      <c r="O1743" s="7">
        <v>0</v>
      </c>
      <c r="P1743" s="7">
        <v>0</v>
      </c>
      <c r="Q1743" s="7" t="str" cm="1">
        <f t="array" ref="Q1743">_xlfn.IFS(M1743=1,M$1,N1743=1,N$1,O1743=1,O$1,P1743=1,P$1)</f>
        <v>Graduate</v>
      </c>
      <c r="R1743" t="s">
        <v>41</v>
      </c>
      <c r="S1743" s="7">
        <v>68</v>
      </c>
      <c r="T1743" s="7">
        <v>74</v>
      </c>
      <c r="U1743" s="7">
        <v>7</v>
      </c>
      <c r="V1743" s="7">
        <v>33</v>
      </c>
      <c r="W1743" s="7">
        <v>15</v>
      </c>
      <c r="X1743" s="7">
        <v>22</v>
      </c>
      <c r="Y1743" s="7">
        <v>74</v>
      </c>
      <c r="Z1743" s="7">
        <v>77</v>
      </c>
      <c r="AA1743" s="7">
        <v>1</v>
      </c>
      <c r="AB1743" s="7">
        <v>1</v>
      </c>
      <c r="AC1743" s="7">
        <v>1</v>
      </c>
      <c r="AD1743" s="7">
        <v>2</v>
      </c>
      <c r="AE1743" s="7">
        <v>4</v>
      </c>
      <c r="AF1743" s="7">
        <v>0</v>
      </c>
      <c r="AG1743" s="7">
        <v>0</v>
      </c>
      <c r="AH1743" s="7">
        <v>0</v>
      </c>
      <c r="AI1743" s="7">
        <v>0</v>
      </c>
      <c r="AJ1743" s="7">
        <v>0</v>
      </c>
      <c r="AK1743" s="7">
        <v>0</v>
      </c>
      <c r="AL1743" s="7">
        <v>0</v>
      </c>
      <c r="AM1743" s="8">
        <v>44020</v>
      </c>
      <c r="AO1743">
        <f t="shared" si="329"/>
        <v>0</v>
      </c>
      <c r="AP1743">
        <f t="shared" si="330"/>
        <v>0</v>
      </c>
      <c r="AQ1743">
        <f t="shared" si="331"/>
        <v>0</v>
      </c>
      <c r="AR1743">
        <f t="shared" si="332"/>
        <v>0</v>
      </c>
      <c r="AS1743">
        <f t="shared" si="333"/>
        <v>0</v>
      </c>
      <c r="AU1743">
        <f t="shared" si="334"/>
        <v>0</v>
      </c>
      <c r="AV1743">
        <f t="shared" si="334"/>
        <v>0</v>
      </c>
      <c r="AW1743">
        <f t="shared" si="334"/>
        <v>0</v>
      </c>
      <c r="AX1743">
        <f t="shared" si="334"/>
        <v>0</v>
      </c>
      <c r="AY1743">
        <f t="shared" si="334"/>
        <v>0</v>
      </c>
      <c r="BA1743">
        <f t="shared" si="324"/>
        <v>0</v>
      </c>
      <c r="BB1743">
        <f t="shared" si="325"/>
        <v>0</v>
      </c>
      <c r="BC1743">
        <f t="shared" si="326"/>
        <v>0</v>
      </c>
      <c r="BD1743">
        <f t="shared" si="327"/>
        <v>0</v>
      </c>
    </row>
    <row r="1744" spans="1:56" x14ac:dyDescent="0.3">
      <c r="A1744" s="7">
        <v>1951</v>
      </c>
      <c r="B1744" s="6">
        <v>184219</v>
      </c>
      <c r="C1744" s="7">
        <v>0</v>
      </c>
      <c r="D1744" s="7">
        <v>0</v>
      </c>
      <c r="E1744" s="7">
        <f t="shared" si="328"/>
        <v>0</v>
      </c>
      <c r="F1744" s="7">
        <v>32</v>
      </c>
      <c r="G1744" s="7">
        <v>0</v>
      </c>
      <c r="H1744" s="7">
        <v>1</v>
      </c>
      <c r="I1744" s="7">
        <v>0</v>
      </c>
      <c r="J1744" s="7">
        <v>0</v>
      </c>
      <c r="K1744" s="7">
        <v>0</v>
      </c>
      <c r="L1744" s="7" t="str" cm="1">
        <f t="array" ref="L1744">_xlfn.IFS(G1744=1,G$1,H1744=1,H$1,I1744=1,I$1,J1744=1,J$1,K1744=1,K$1)</f>
        <v>Married</v>
      </c>
      <c r="M1744" s="7">
        <v>0</v>
      </c>
      <c r="N1744" s="7">
        <v>1</v>
      </c>
      <c r="O1744" s="7">
        <v>0</v>
      </c>
      <c r="P1744" s="7">
        <v>0</v>
      </c>
      <c r="Q1744" s="7" t="str" cm="1">
        <f t="array" ref="Q1744">_xlfn.IFS(M1744=1,M$1,N1744=1,N$1,O1744=1,O$1,P1744=1,P$1)</f>
        <v>Graduate</v>
      </c>
      <c r="R1744" t="s">
        <v>41</v>
      </c>
      <c r="S1744" s="7">
        <v>27</v>
      </c>
      <c r="T1744" s="7">
        <v>949</v>
      </c>
      <c r="U1744" s="7">
        <v>300</v>
      </c>
      <c r="V1744" s="7">
        <v>875</v>
      </c>
      <c r="W1744" s="7">
        <v>98</v>
      </c>
      <c r="X1744" s="7">
        <v>300</v>
      </c>
      <c r="Y1744" s="7">
        <v>98</v>
      </c>
      <c r="Z1744" s="7">
        <v>2424</v>
      </c>
      <c r="AA1744" s="7">
        <v>1</v>
      </c>
      <c r="AB1744" s="7">
        <v>3</v>
      </c>
      <c r="AC1744" s="7">
        <v>4</v>
      </c>
      <c r="AD1744" s="7">
        <v>10</v>
      </c>
      <c r="AE1744" s="7">
        <v>1</v>
      </c>
      <c r="AF1744" s="7">
        <v>0</v>
      </c>
      <c r="AG1744" s="7">
        <v>0</v>
      </c>
      <c r="AH1744" s="7">
        <v>0</v>
      </c>
      <c r="AI1744" s="7">
        <v>0</v>
      </c>
      <c r="AJ1744" s="7">
        <v>0</v>
      </c>
      <c r="AK1744" s="7">
        <v>0</v>
      </c>
      <c r="AL1744" s="7">
        <v>0</v>
      </c>
      <c r="AM1744" s="8">
        <v>44021</v>
      </c>
      <c r="AO1744">
        <f t="shared" si="329"/>
        <v>0</v>
      </c>
      <c r="AP1744">
        <f t="shared" si="330"/>
        <v>0</v>
      </c>
      <c r="AQ1744">
        <f t="shared" si="331"/>
        <v>0</v>
      </c>
      <c r="AR1744">
        <f t="shared" si="332"/>
        <v>0</v>
      </c>
      <c r="AS1744">
        <f t="shared" si="333"/>
        <v>0</v>
      </c>
      <c r="AU1744">
        <f t="shared" si="334"/>
        <v>0</v>
      </c>
      <c r="AV1744">
        <f t="shared" si="334"/>
        <v>0</v>
      </c>
      <c r="AW1744">
        <f t="shared" si="334"/>
        <v>0</v>
      </c>
      <c r="AX1744">
        <f t="shared" si="334"/>
        <v>0</v>
      </c>
      <c r="AY1744">
        <f t="shared" si="334"/>
        <v>0</v>
      </c>
      <c r="BA1744">
        <f t="shared" si="324"/>
        <v>0</v>
      </c>
      <c r="BB1744">
        <f t="shared" si="325"/>
        <v>0</v>
      </c>
      <c r="BC1744">
        <f t="shared" si="326"/>
        <v>0</v>
      </c>
      <c r="BD1744">
        <f t="shared" si="327"/>
        <v>0</v>
      </c>
    </row>
    <row r="1745" spans="1:56" x14ac:dyDescent="0.3">
      <c r="A1745" s="7">
        <v>2486</v>
      </c>
      <c r="B1745" s="6">
        <v>184219</v>
      </c>
      <c r="C1745" s="7">
        <v>0</v>
      </c>
      <c r="D1745" s="7">
        <v>0</v>
      </c>
      <c r="E1745" s="7">
        <f t="shared" si="328"/>
        <v>0</v>
      </c>
      <c r="F1745" s="7">
        <v>32</v>
      </c>
      <c r="G1745" s="7">
        <v>0</v>
      </c>
      <c r="H1745" s="7">
        <v>1</v>
      </c>
      <c r="I1745" s="7">
        <v>0</v>
      </c>
      <c r="J1745" s="7">
        <v>0</v>
      </c>
      <c r="K1745" s="7">
        <v>0</v>
      </c>
      <c r="L1745" s="7" t="str" cm="1">
        <f t="array" ref="L1745">_xlfn.IFS(G1745=1,G$1,H1745=1,H$1,I1745=1,I$1,J1745=1,J$1,K1745=1,K$1)</f>
        <v>Married</v>
      </c>
      <c r="M1745" s="7">
        <v>0</v>
      </c>
      <c r="N1745" s="7">
        <v>1</v>
      </c>
      <c r="O1745" s="7">
        <v>0</v>
      </c>
      <c r="P1745" s="7">
        <v>0</v>
      </c>
      <c r="Q1745" s="7" t="str" cm="1">
        <f t="array" ref="Q1745">_xlfn.IFS(M1745=1,M$1,N1745=1,N$1,O1745=1,O$1,P1745=1,P$1)</f>
        <v>Graduate</v>
      </c>
      <c r="R1745" t="s">
        <v>44</v>
      </c>
      <c r="S1745" s="7">
        <v>27</v>
      </c>
      <c r="T1745" s="7">
        <v>949</v>
      </c>
      <c r="U1745" s="7">
        <v>300</v>
      </c>
      <c r="V1745" s="7">
        <v>875</v>
      </c>
      <c r="W1745" s="7">
        <v>98</v>
      </c>
      <c r="X1745" s="7">
        <v>300</v>
      </c>
      <c r="Y1745" s="7">
        <v>98</v>
      </c>
      <c r="Z1745" s="7">
        <v>2424</v>
      </c>
      <c r="AA1745" s="7">
        <v>1</v>
      </c>
      <c r="AB1745" s="7">
        <v>3</v>
      </c>
      <c r="AC1745" s="7">
        <v>4</v>
      </c>
      <c r="AD1745" s="7">
        <v>10</v>
      </c>
      <c r="AE1745" s="7">
        <v>1</v>
      </c>
      <c r="AF1745" s="7">
        <v>0</v>
      </c>
      <c r="AG1745" s="7">
        <v>0</v>
      </c>
      <c r="AH1745" s="7">
        <v>0</v>
      </c>
      <c r="AI1745" s="7">
        <v>0</v>
      </c>
      <c r="AJ1745" s="7">
        <v>0</v>
      </c>
      <c r="AK1745" s="7">
        <v>0</v>
      </c>
      <c r="AL1745" s="7">
        <v>0</v>
      </c>
      <c r="AM1745" s="8">
        <v>44021</v>
      </c>
      <c r="AO1745">
        <f t="shared" si="329"/>
        <v>0</v>
      </c>
      <c r="AP1745">
        <f t="shared" si="330"/>
        <v>0</v>
      </c>
      <c r="AQ1745">
        <f t="shared" si="331"/>
        <v>0</v>
      </c>
      <c r="AR1745">
        <f t="shared" si="332"/>
        <v>0</v>
      </c>
      <c r="AS1745">
        <f t="shared" si="333"/>
        <v>0</v>
      </c>
      <c r="AU1745">
        <f t="shared" si="334"/>
        <v>0</v>
      </c>
      <c r="AV1745">
        <f t="shared" si="334"/>
        <v>0</v>
      </c>
      <c r="AW1745">
        <f t="shared" si="334"/>
        <v>0</v>
      </c>
      <c r="AX1745">
        <f t="shared" si="334"/>
        <v>0</v>
      </c>
      <c r="AY1745">
        <f t="shared" si="334"/>
        <v>0</v>
      </c>
      <c r="BA1745">
        <f t="shared" si="324"/>
        <v>0</v>
      </c>
      <c r="BB1745">
        <f t="shared" si="325"/>
        <v>0</v>
      </c>
      <c r="BC1745">
        <f t="shared" si="326"/>
        <v>0</v>
      </c>
      <c r="BD1745">
        <f t="shared" si="327"/>
        <v>0</v>
      </c>
    </row>
    <row r="1746" spans="1:56" x14ac:dyDescent="0.3">
      <c r="A1746" s="7">
        <v>2632</v>
      </c>
      <c r="B1746" s="6">
        <v>162670</v>
      </c>
      <c r="C1746" s="7">
        <v>0</v>
      </c>
      <c r="D1746" s="7">
        <v>1</v>
      </c>
      <c r="E1746" s="7">
        <f t="shared" si="328"/>
        <v>1</v>
      </c>
      <c r="F1746" s="7">
        <v>66</v>
      </c>
      <c r="G1746" s="7">
        <v>0</v>
      </c>
      <c r="H1746" s="7">
        <v>1</v>
      </c>
      <c r="I1746" s="7">
        <v>0</v>
      </c>
      <c r="J1746" s="7">
        <v>0</v>
      </c>
      <c r="K1746" s="7">
        <v>0</v>
      </c>
      <c r="L1746" s="7" t="str" cm="1">
        <f t="array" ref="L1746">_xlfn.IFS(G1746=1,G$1,H1746=1,H$1,I1746=1,I$1,J1746=1,J$1,K1746=1,K$1)</f>
        <v>Married</v>
      </c>
      <c r="M1746" s="7">
        <v>0</v>
      </c>
      <c r="N1746" s="7">
        <v>0</v>
      </c>
      <c r="O1746" s="7">
        <v>0</v>
      </c>
      <c r="P1746" s="7">
        <v>1</v>
      </c>
      <c r="Q1746" s="7" t="str" cm="1">
        <f t="array" ref="Q1746">_xlfn.IFS(M1746=1,M$1,N1746=1,N$1,O1746=1,O$1,P1746=1,P$1)</f>
        <v>PhD</v>
      </c>
      <c r="R1746" t="s">
        <v>39</v>
      </c>
      <c r="S1746" s="7">
        <v>57</v>
      </c>
      <c r="T1746" s="7">
        <v>1399</v>
      </c>
      <c r="U1746" s="7">
        <v>78</v>
      </c>
      <c r="V1746" s="7">
        <v>239</v>
      </c>
      <c r="W1746" s="7">
        <v>208</v>
      </c>
      <c r="X1746" s="7">
        <v>119</v>
      </c>
      <c r="Y1746" s="7">
        <v>99</v>
      </c>
      <c r="Z1746" s="7">
        <v>1944</v>
      </c>
      <c r="AA1746" s="7">
        <v>1</v>
      </c>
      <c r="AB1746" s="7">
        <v>5</v>
      </c>
      <c r="AC1746" s="7">
        <v>3</v>
      </c>
      <c r="AD1746" s="7">
        <v>13</v>
      </c>
      <c r="AE1746" s="7">
        <v>3</v>
      </c>
      <c r="AF1746" s="7">
        <v>0</v>
      </c>
      <c r="AG1746" s="7">
        <v>0</v>
      </c>
      <c r="AH1746" s="7">
        <v>0</v>
      </c>
      <c r="AI1746" s="7">
        <v>0</v>
      </c>
      <c r="AJ1746" s="7">
        <v>0</v>
      </c>
      <c r="AK1746" s="7">
        <v>0</v>
      </c>
      <c r="AL1746" s="7">
        <v>0</v>
      </c>
      <c r="AM1746" s="8">
        <v>44021</v>
      </c>
      <c r="AO1746">
        <f t="shared" si="329"/>
        <v>0</v>
      </c>
      <c r="AP1746">
        <f t="shared" si="330"/>
        <v>0</v>
      </c>
      <c r="AQ1746">
        <f t="shared" si="331"/>
        <v>0</v>
      </c>
      <c r="AR1746">
        <f t="shared" si="332"/>
        <v>0</v>
      </c>
      <c r="AS1746">
        <f t="shared" si="333"/>
        <v>0</v>
      </c>
      <c r="AU1746">
        <f t="shared" si="334"/>
        <v>0</v>
      </c>
      <c r="AV1746">
        <f t="shared" si="334"/>
        <v>0</v>
      </c>
      <c r="AW1746">
        <f t="shared" si="334"/>
        <v>0</v>
      </c>
      <c r="AX1746">
        <f t="shared" si="334"/>
        <v>0</v>
      </c>
      <c r="AY1746">
        <f t="shared" si="334"/>
        <v>0</v>
      </c>
      <c r="BA1746">
        <f t="shared" si="324"/>
        <v>0</v>
      </c>
      <c r="BB1746">
        <f t="shared" si="325"/>
        <v>0</v>
      </c>
      <c r="BC1746">
        <f t="shared" si="326"/>
        <v>0</v>
      </c>
      <c r="BD1746">
        <f t="shared" ref="BD1746:BD1777" si="335">IF($AK1746=1,P1746,0)</f>
        <v>0</v>
      </c>
    </row>
    <row r="1747" spans="1:56" x14ac:dyDescent="0.3">
      <c r="A1747" s="7">
        <v>1418</v>
      </c>
      <c r="B1747" s="6">
        <v>130015</v>
      </c>
      <c r="C1747" s="7">
        <v>1</v>
      </c>
      <c r="D1747" s="7">
        <v>0</v>
      </c>
      <c r="E1747" s="7">
        <f t="shared" si="328"/>
        <v>1</v>
      </c>
      <c r="F1747" s="7">
        <v>50</v>
      </c>
      <c r="G1747" s="7">
        <v>0</v>
      </c>
      <c r="H1747" s="7">
        <v>0</v>
      </c>
      <c r="I1747" s="7">
        <v>0</v>
      </c>
      <c r="J1747" s="7">
        <v>1</v>
      </c>
      <c r="K1747" s="7">
        <v>0</v>
      </c>
      <c r="L1747" s="7" t="str" cm="1">
        <f t="array" ref="L1747">_xlfn.IFS(G1747=1,G$1,H1747=1,H$1,I1747=1,I$1,J1747=1,J$1,K1747=1,K$1)</f>
        <v>Single</v>
      </c>
      <c r="M1747" s="7">
        <v>0</v>
      </c>
      <c r="N1747" s="7">
        <v>1</v>
      </c>
      <c r="O1747" s="7">
        <v>0</v>
      </c>
      <c r="P1747" s="7">
        <v>0</v>
      </c>
      <c r="Q1747" s="7" t="str" cm="1">
        <f t="array" ref="Q1747">_xlfn.IFS(M1747=1,M$1,N1747=1,N$1,O1747=1,O$1,P1747=1,P$1)</f>
        <v>Graduate</v>
      </c>
      <c r="R1747" t="s">
        <v>44</v>
      </c>
      <c r="S1747" s="7">
        <v>28</v>
      </c>
      <c r="T1747" s="7">
        <v>108</v>
      </c>
      <c r="U1747" s="7">
        <v>0</v>
      </c>
      <c r="V1747" s="7">
        <v>95</v>
      </c>
      <c r="W1747" s="7">
        <v>9</v>
      </c>
      <c r="X1747" s="7">
        <v>13</v>
      </c>
      <c r="Y1747" s="7">
        <v>22</v>
      </c>
      <c r="Z1747" s="7">
        <v>204</v>
      </c>
      <c r="AA1747" s="7">
        <v>2</v>
      </c>
      <c r="AB1747" s="7">
        <v>1</v>
      </c>
      <c r="AC1747" s="7">
        <v>0</v>
      </c>
      <c r="AD1747" s="7">
        <v>4</v>
      </c>
      <c r="AE1747" s="7">
        <v>5</v>
      </c>
      <c r="AF1747" s="7">
        <v>0</v>
      </c>
      <c r="AG1747" s="7">
        <v>0</v>
      </c>
      <c r="AH1747" s="7">
        <v>0</v>
      </c>
      <c r="AI1747" s="7">
        <v>0</v>
      </c>
      <c r="AJ1747" s="7">
        <v>0</v>
      </c>
      <c r="AK1747" s="7">
        <v>0</v>
      </c>
      <c r="AL1747" s="7">
        <v>0</v>
      </c>
      <c r="AM1747" s="8">
        <v>44021</v>
      </c>
      <c r="AO1747">
        <f t="shared" si="329"/>
        <v>0</v>
      </c>
      <c r="AP1747">
        <f t="shared" si="330"/>
        <v>0</v>
      </c>
      <c r="AQ1747">
        <f t="shared" si="331"/>
        <v>0</v>
      </c>
      <c r="AR1747">
        <f t="shared" si="332"/>
        <v>0</v>
      </c>
      <c r="AS1747">
        <f t="shared" si="333"/>
        <v>0</v>
      </c>
      <c r="AU1747">
        <f t="shared" si="334"/>
        <v>0</v>
      </c>
      <c r="AV1747">
        <f t="shared" si="334"/>
        <v>0</v>
      </c>
      <c r="AW1747">
        <f t="shared" si="334"/>
        <v>0</v>
      </c>
      <c r="AX1747">
        <f t="shared" si="334"/>
        <v>0</v>
      </c>
      <c r="AY1747">
        <f t="shared" si="334"/>
        <v>0</v>
      </c>
      <c r="BA1747">
        <f t="shared" si="324"/>
        <v>0</v>
      </c>
      <c r="BB1747">
        <f t="shared" si="325"/>
        <v>0</v>
      </c>
      <c r="BC1747">
        <f t="shared" si="326"/>
        <v>0</v>
      </c>
      <c r="BD1747">
        <f t="shared" si="335"/>
        <v>0</v>
      </c>
    </row>
    <row r="1748" spans="1:56" x14ac:dyDescent="0.3">
      <c r="A1748" s="7">
        <v>2824</v>
      </c>
      <c r="B1748" s="6">
        <v>125008</v>
      </c>
      <c r="C1748" s="7">
        <v>1</v>
      </c>
      <c r="D1748" s="7">
        <v>0</v>
      </c>
      <c r="E1748" s="7">
        <f t="shared" si="328"/>
        <v>1</v>
      </c>
      <c r="F1748" s="7">
        <v>32</v>
      </c>
      <c r="G1748" s="7">
        <v>0</v>
      </c>
      <c r="H1748" s="7">
        <v>0</v>
      </c>
      <c r="I1748" s="7">
        <v>0</v>
      </c>
      <c r="J1748" s="7">
        <v>1</v>
      </c>
      <c r="K1748" s="7">
        <v>0</v>
      </c>
      <c r="L1748" s="7" t="str" cm="1">
        <f t="array" ref="L1748">_xlfn.IFS(G1748=1,G$1,H1748=1,H$1,I1748=1,I$1,J1748=1,J$1,K1748=1,K$1)</f>
        <v>Single</v>
      </c>
      <c r="M1748" s="7">
        <v>0</v>
      </c>
      <c r="N1748" s="7">
        <v>1</v>
      </c>
      <c r="O1748" s="7">
        <v>0</v>
      </c>
      <c r="P1748" s="7">
        <v>0</v>
      </c>
      <c r="Q1748" s="7" t="str" cm="1">
        <f t="array" ref="Q1748">_xlfn.IFS(M1748=1,M$1,N1748=1,N$1,O1748=1,O$1,P1748=1,P$1)</f>
        <v>Graduate</v>
      </c>
      <c r="R1748" t="s">
        <v>39</v>
      </c>
      <c r="S1748" s="7">
        <v>72</v>
      </c>
      <c r="T1748" s="7">
        <v>10</v>
      </c>
      <c r="U1748" s="7">
        <v>40</v>
      </c>
      <c r="V1748" s="7">
        <v>40</v>
      </c>
      <c r="W1748" s="7">
        <v>30</v>
      </c>
      <c r="X1748" s="7">
        <v>5</v>
      </c>
      <c r="Y1748" s="7">
        <v>45</v>
      </c>
      <c r="Z1748" s="7">
        <v>80</v>
      </c>
      <c r="AA1748" s="7">
        <v>2</v>
      </c>
      <c r="AB1748" s="7">
        <v>1</v>
      </c>
      <c r="AC1748" s="7">
        <v>0</v>
      </c>
      <c r="AD1748" s="7">
        <v>3</v>
      </c>
      <c r="AE1748" s="7">
        <v>8</v>
      </c>
      <c r="AF1748" s="7">
        <v>0</v>
      </c>
      <c r="AG1748" s="7">
        <v>0</v>
      </c>
      <c r="AH1748" s="7">
        <v>0</v>
      </c>
      <c r="AI1748" s="7">
        <v>0</v>
      </c>
      <c r="AJ1748" s="7">
        <v>0</v>
      </c>
      <c r="AK1748" s="7">
        <v>0</v>
      </c>
      <c r="AL1748" s="7">
        <v>0</v>
      </c>
      <c r="AM1748" s="8">
        <v>44021</v>
      </c>
      <c r="AO1748">
        <f t="shared" si="329"/>
        <v>0</v>
      </c>
      <c r="AP1748">
        <f t="shared" si="330"/>
        <v>0</v>
      </c>
      <c r="AQ1748">
        <f t="shared" si="331"/>
        <v>0</v>
      </c>
      <c r="AR1748">
        <f t="shared" si="332"/>
        <v>0</v>
      </c>
      <c r="AS1748">
        <f t="shared" si="333"/>
        <v>0</v>
      </c>
      <c r="AU1748">
        <f t="shared" si="334"/>
        <v>0</v>
      </c>
      <c r="AV1748">
        <f t="shared" si="334"/>
        <v>0</v>
      </c>
      <c r="AW1748">
        <f t="shared" si="334"/>
        <v>0</v>
      </c>
      <c r="AX1748">
        <f t="shared" si="334"/>
        <v>0</v>
      </c>
      <c r="AY1748">
        <f t="shared" si="334"/>
        <v>0</v>
      </c>
      <c r="BA1748">
        <f t="shared" si="324"/>
        <v>0</v>
      </c>
      <c r="BB1748">
        <f t="shared" si="325"/>
        <v>0</v>
      </c>
      <c r="BC1748">
        <f t="shared" si="326"/>
        <v>0</v>
      </c>
      <c r="BD1748">
        <f t="shared" si="335"/>
        <v>0</v>
      </c>
    </row>
    <row r="1749" spans="1:56" x14ac:dyDescent="0.3">
      <c r="A1749" s="7">
        <v>1956</v>
      </c>
      <c r="B1749" s="6">
        <v>183715</v>
      </c>
      <c r="C1749" s="7">
        <v>0</v>
      </c>
      <c r="D1749" s="7">
        <v>0</v>
      </c>
      <c r="E1749" s="7">
        <f t="shared" si="328"/>
        <v>0</v>
      </c>
      <c r="F1749" s="7">
        <v>58</v>
      </c>
      <c r="G1749" s="7">
        <v>0</v>
      </c>
      <c r="H1749" s="7">
        <v>1</v>
      </c>
      <c r="I1749" s="7">
        <v>0</v>
      </c>
      <c r="J1749" s="7">
        <v>0</v>
      </c>
      <c r="K1749" s="7">
        <v>0</v>
      </c>
      <c r="L1749" s="7" t="str" cm="1">
        <f t="array" ref="L1749">_xlfn.IFS(G1749=1,G$1,H1749=1,H$1,I1749=1,I$1,J1749=1,J$1,K1749=1,K$1)</f>
        <v>Married</v>
      </c>
      <c r="M1749" s="7">
        <v>0</v>
      </c>
      <c r="N1749" s="7">
        <v>1</v>
      </c>
      <c r="O1749" s="7">
        <v>0</v>
      </c>
      <c r="P1749" s="7">
        <v>0</v>
      </c>
      <c r="Q1749" s="7" t="str" cm="1">
        <f t="array" ref="Q1749">_xlfn.IFS(M1749=1,M$1,N1749=1,N$1,O1749=1,O$1,P1749=1,P$1)</f>
        <v>Graduate</v>
      </c>
      <c r="R1749" t="s">
        <v>42</v>
      </c>
      <c r="S1749" s="7">
        <v>2</v>
      </c>
      <c r="T1749" s="7">
        <v>698</v>
      </c>
      <c r="U1749" s="7">
        <v>18</v>
      </c>
      <c r="V1749" s="7">
        <v>893</v>
      </c>
      <c r="W1749" s="7">
        <v>329</v>
      </c>
      <c r="X1749" s="7">
        <v>77</v>
      </c>
      <c r="Y1749" s="7">
        <v>18</v>
      </c>
      <c r="Z1749" s="7">
        <v>1997</v>
      </c>
      <c r="AA1749" s="7">
        <v>1</v>
      </c>
      <c r="AB1749" s="7">
        <v>2</v>
      </c>
      <c r="AC1749" s="7">
        <v>8</v>
      </c>
      <c r="AD1749" s="7">
        <v>13</v>
      </c>
      <c r="AE1749" s="7">
        <v>0</v>
      </c>
      <c r="AF1749" s="7">
        <v>0</v>
      </c>
      <c r="AG1749" s="7">
        <v>0</v>
      </c>
      <c r="AH1749" s="7">
        <v>0</v>
      </c>
      <c r="AI1749" s="7">
        <v>0</v>
      </c>
      <c r="AJ1749" s="7">
        <v>0</v>
      </c>
      <c r="AK1749" s="7">
        <v>0</v>
      </c>
      <c r="AL1749" s="7">
        <v>0</v>
      </c>
      <c r="AM1749" s="8">
        <v>44022</v>
      </c>
      <c r="AO1749">
        <f t="shared" si="329"/>
        <v>0</v>
      </c>
      <c r="AP1749">
        <f t="shared" si="330"/>
        <v>0</v>
      </c>
      <c r="AQ1749">
        <f t="shared" si="331"/>
        <v>0</v>
      </c>
      <c r="AR1749">
        <f t="shared" si="332"/>
        <v>0</v>
      </c>
      <c r="AS1749">
        <f t="shared" si="333"/>
        <v>0</v>
      </c>
      <c r="AU1749">
        <f t="shared" si="334"/>
        <v>0</v>
      </c>
      <c r="AV1749">
        <f t="shared" si="334"/>
        <v>0</v>
      </c>
      <c r="AW1749">
        <f t="shared" si="334"/>
        <v>0</v>
      </c>
      <c r="AX1749">
        <f t="shared" si="334"/>
        <v>0</v>
      </c>
      <c r="AY1749">
        <f t="shared" si="334"/>
        <v>0</v>
      </c>
      <c r="BA1749">
        <f t="shared" si="324"/>
        <v>0</v>
      </c>
      <c r="BB1749">
        <f t="shared" si="325"/>
        <v>0</v>
      </c>
      <c r="BC1749">
        <f t="shared" si="326"/>
        <v>0</v>
      </c>
      <c r="BD1749">
        <f t="shared" si="335"/>
        <v>0</v>
      </c>
    </row>
    <row r="1750" spans="1:56" x14ac:dyDescent="0.3">
      <c r="A1750" s="7">
        <v>1259</v>
      </c>
      <c r="B1750" s="6">
        <v>161905</v>
      </c>
      <c r="C1750" s="7">
        <v>0</v>
      </c>
      <c r="D1750" s="7">
        <v>1</v>
      </c>
      <c r="E1750" s="7">
        <f t="shared" si="328"/>
        <v>1</v>
      </c>
      <c r="F1750" s="7">
        <v>45</v>
      </c>
      <c r="G1750" s="7">
        <v>0</v>
      </c>
      <c r="H1750" s="7">
        <v>0</v>
      </c>
      <c r="I1750" s="7">
        <v>1</v>
      </c>
      <c r="J1750" s="7">
        <v>0</v>
      </c>
      <c r="K1750" s="7">
        <v>0</v>
      </c>
      <c r="L1750" s="7" t="str" cm="1">
        <f t="array" ref="L1750">_xlfn.IFS(G1750=1,G$1,H1750=1,H$1,I1750=1,I$1,J1750=1,J$1,K1750=1,K$1)</f>
        <v>Together</v>
      </c>
      <c r="M1750" s="7">
        <v>0</v>
      </c>
      <c r="N1750" s="7">
        <v>0</v>
      </c>
      <c r="O1750" s="7">
        <v>0</v>
      </c>
      <c r="P1750" s="7">
        <v>1</v>
      </c>
      <c r="Q1750" s="7" t="str" cm="1">
        <f t="array" ref="Q1750">_xlfn.IFS(M1750=1,M$1,N1750=1,N$1,O1750=1,O$1,P1750=1,P$1)</f>
        <v>PhD</v>
      </c>
      <c r="R1750" t="s">
        <v>43</v>
      </c>
      <c r="S1750" s="7">
        <v>2</v>
      </c>
      <c r="T1750" s="7">
        <v>437</v>
      </c>
      <c r="U1750" s="7">
        <v>0</v>
      </c>
      <c r="V1750" s="7">
        <v>112</v>
      </c>
      <c r="W1750" s="7">
        <v>16</v>
      </c>
      <c r="X1750" s="7">
        <v>5</v>
      </c>
      <c r="Y1750" s="7">
        <v>34</v>
      </c>
      <c r="Z1750" s="7">
        <v>536</v>
      </c>
      <c r="AA1750" s="7">
        <v>2</v>
      </c>
      <c r="AB1750" s="7">
        <v>4</v>
      </c>
      <c r="AC1750" s="7">
        <v>2</v>
      </c>
      <c r="AD1750" s="7">
        <v>4</v>
      </c>
      <c r="AE1750" s="7">
        <v>5</v>
      </c>
      <c r="AF1750" s="7">
        <v>0</v>
      </c>
      <c r="AG1750" s="7">
        <v>0</v>
      </c>
      <c r="AH1750" s="7">
        <v>0</v>
      </c>
      <c r="AI1750" s="7">
        <v>0</v>
      </c>
      <c r="AJ1750" s="7">
        <v>0</v>
      </c>
      <c r="AK1750" s="7">
        <v>0</v>
      </c>
      <c r="AL1750" s="7">
        <v>0</v>
      </c>
      <c r="AM1750" s="8">
        <v>44023</v>
      </c>
      <c r="AO1750">
        <f t="shared" si="329"/>
        <v>0</v>
      </c>
      <c r="AP1750">
        <f t="shared" si="330"/>
        <v>0</v>
      </c>
      <c r="AQ1750">
        <f t="shared" si="331"/>
        <v>0</v>
      </c>
      <c r="AR1750">
        <f t="shared" si="332"/>
        <v>0</v>
      </c>
      <c r="AS1750">
        <f t="shared" si="333"/>
        <v>0</v>
      </c>
      <c r="AU1750">
        <f t="shared" si="334"/>
        <v>0</v>
      </c>
      <c r="AV1750">
        <f t="shared" si="334"/>
        <v>0</v>
      </c>
      <c r="AW1750">
        <f t="shared" si="334"/>
        <v>0</v>
      </c>
      <c r="AX1750">
        <f t="shared" si="334"/>
        <v>0</v>
      </c>
      <c r="AY1750">
        <f t="shared" si="334"/>
        <v>0</v>
      </c>
      <c r="BA1750">
        <f t="shared" si="324"/>
        <v>0</v>
      </c>
      <c r="BB1750">
        <f t="shared" si="325"/>
        <v>0</v>
      </c>
      <c r="BC1750">
        <f t="shared" si="326"/>
        <v>0</v>
      </c>
      <c r="BD1750">
        <f t="shared" si="335"/>
        <v>0</v>
      </c>
    </row>
    <row r="1751" spans="1:56" x14ac:dyDescent="0.3">
      <c r="A1751" s="7">
        <v>3179</v>
      </c>
      <c r="B1751" s="6">
        <v>188325</v>
      </c>
      <c r="C1751" s="7">
        <v>0</v>
      </c>
      <c r="D1751" s="7">
        <v>0</v>
      </c>
      <c r="E1751" s="7">
        <f t="shared" si="328"/>
        <v>0</v>
      </c>
      <c r="F1751" s="7">
        <v>39</v>
      </c>
      <c r="G1751" s="7">
        <v>0</v>
      </c>
      <c r="H1751" s="7">
        <v>0</v>
      </c>
      <c r="I1751" s="7">
        <v>1</v>
      </c>
      <c r="J1751" s="7">
        <v>0</v>
      </c>
      <c r="K1751" s="7">
        <v>0</v>
      </c>
      <c r="L1751" s="7" t="str" cm="1">
        <f t="array" ref="L1751">_xlfn.IFS(G1751=1,G$1,H1751=1,H$1,I1751=1,I$1,J1751=1,J$1,K1751=1,K$1)</f>
        <v>Together</v>
      </c>
      <c r="M1751" s="7">
        <v>0</v>
      </c>
      <c r="N1751" s="7">
        <v>1</v>
      </c>
      <c r="O1751" s="7">
        <v>0</v>
      </c>
      <c r="P1751" s="7">
        <v>0</v>
      </c>
      <c r="Q1751" s="7" t="str" cm="1">
        <f t="array" ref="Q1751">_xlfn.IFS(M1751=1,M$1,N1751=1,N$1,O1751=1,O$1,P1751=1,P$1)</f>
        <v>Graduate</v>
      </c>
      <c r="R1751" t="s">
        <v>43</v>
      </c>
      <c r="S1751" s="7">
        <v>42</v>
      </c>
      <c r="T1751" s="7">
        <v>1107</v>
      </c>
      <c r="U1751" s="7">
        <v>151</v>
      </c>
      <c r="V1751" s="7">
        <v>1834</v>
      </c>
      <c r="W1751" s="7">
        <v>198</v>
      </c>
      <c r="X1751" s="7">
        <v>58</v>
      </c>
      <c r="Y1751" s="7">
        <v>113</v>
      </c>
      <c r="Z1751" s="7">
        <v>3235</v>
      </c>
      <c r="AA1751" s="7">
        <v>1</v>
      </c>
      <c r="AB1751" s="7">
        <v>6</v>
      </c>
      <c r="AC1751" s="7">
        <v>2</v>
      </c>
      <c r="AD1751" s="7">
        <v>9</v>
      </c>
      <c r="AE1751" s="7">
        <v>2</v>
      </c>
      <c r="AF1751" s="7">
        <v>0</v>
      </c>
      <c r="AG1751" s="7">
        <v>0</v>
      </c>
      <c r="AH1751" s="7">
        <v>0</v>
      </c>
      <c r="AI1751" s="7">
        <v>0</v>
      </c>
      <c r="AJ1751" s="7">
        <v>0</v>
      </c>
      <c r="AK1751" s="7">
        <v>0</v>
      </c>
      <c r="AL1751" s="7">
        <v>0</v>
      </c>
      <c r="AM1751" s="8">
        <v>44024</v>
      </c>
      <c r="AO1751">
        <f t="shared" si="329"/>
        <v>0</v>
      </c>
      <c r="AP1751">
        <f t="shared" si="330"/>
        <v>0</v>
      </c>
      <c r="AQ1751">
        <f t="shared" si="331"/>
        <v>0</v>
      </c>
      <c r="AR1751">
        <f t="shared" si="332"/>
        <v>0</v>
      </c>
      <c r="AS1751">
        <f t="shared" si="333"/>
        <v>0</v>
      </c>
      <c r="AU1751">
        <f t="shared" si="334"/>
        <v>0</v>
      </c>
      <c r="AV1751">
        <f t="shared" si="334"/>
        <v>0</v>
      </c>
      <c r="AW1751">
        <f t="shared" si="334"/>
        <v>0</v>
      </c>
      <c r="AX1751">
        <f t="shared" si="334"/>
        <v>0</v>
      </c>
      <c r="AY1751">
        <f t="shared" si="334"/>
        <v>0</v>
      </c>
      <c r="BA1751">
        <f t="shared" si="324"/>
        <v>0</v>
      </c>
      <c r="BB1751">
        <f t="shared" si="325"/>
        <v>0</v>
      </c>
      <c r="BC1751">
        <f t="shared" si="326"/>
        <v>0</v>
      </c>
      <c r="BD1751">
        <f t="shared" si="335"/>
        <v>0</v>
      </c>
    </row>
    <row r="1752" spans="1:56" x14ac:dyDescent="0.3">
      <c r="A1752" s="7">
        <v>2998</v>
      </c>
      <c r="B1752" s="6">
        <v>177027</v>
      </c>
      <c r="C1752" s="7">
        <v>0</v>
      </c>
      <c r="D1752" s="7">
        <v>1</v>
      </c>
      <c r="E1752" s="7">
        <f t="shared" si="328"/>
        <v>1</v>
      </c>
      <c r="F1752" s="7">
        <v>68</v>
      </c>
      <c r="G1752" s="7">
        <v>0</v>
      </c>
      <c r="H1752" s="7">
        <v>1</v>
      </c>
      <c r="I1752" s="7">
        <v>0</v>
      </c>
      <c r="J1752" s="7">
        <v>0</v>
      </c>
      <c r="K1752" s="7">
        <v>0</v>
      </c>
      <c r="L1752" s="7" t="str" cm="1">
        <f t="array" ref="L1752">_xlfn.IFS(G1752=1,G$1,H1752=1,H$1,I1752=1,I$1,J1752=1,J$1,K1752=1,K$1)</f>
        <v>Married</v>
      </c>
      <c r="M1752" s="7">
        <v>0</v>
      </c>
      <c r="N1752" s="7">
        <v>0</v>
      </c>
      <c r="O1752" s="7">
        <v>1</v>
      </c>
      <c r="P1752" s="7">
        <v>0</v>
      </c>
      <c r="Q1752" s="7" t="str" cm="1">
        <f t="array" ref="Q1752">_xlfn.IFS(M1752=1,M$1,N1752=1,N$1,O1752=1,O$1,P1752=1,P$1)</f>
        <v>Master</v>
      </c>
      <c r="R1752" t="s">
        <v>39</v>
      </c>
      <c r="S1752" s="7">
        <v>23</v>
      </c>
      <c r="T1752" s="7">
        <v>1885</v>
      </c>
      <c r="U1752" s="7">
        <v>131</v>
      </c>
      <c r="V1752" s="7">
        <v>556</v>
      </c>
      <c r="W1752" s="7">
        <v>103</v>
      </c>
      <c r="X1752" s="7">
        <v>0</v>
      </c>
      <c r="Y1752" s="7">
        <v>25</v>
      </c>
      <c r="Z1752" s="7">
        <v>2650</v>
      </c>
      <c r="AA1752" s="7">
        <v>2</v>
      </c>
      <c r="AB1752" s="7">
        <v>8</v>
      </c>
      <c r="AC1752" s="7">
        <v>3</v>
      </c>
      <c r="AD1752" s="7">
        <v>6</v>
      </c>
      <c r="AE1752" s="7">
        <v>4</v>
      </c>
      <c r="AF1752" s="7">
        <v>0</v>
      </c>
      <c r="AG1752" s="7">
        <v>0</v>
      </c>
      <c r="AH1752" s="7">
        <v>0</v>
      </c>
      <c r="AI1752" s="7">
        <v>0</v>
      </c>
      <c r="AJ1752" s="7">
        <v>0</v>
      </c>
      <c r="AK1752" s="7">
        <v>0</v>
      </c>
      <c r="AL1752" s="7">
        <v>0</v>
      </c>
      <c r="AM1752" s="8">
        <v>44024</v>
      </c>
      <c r="AO1752">
        <f t="shared" si="329"/>
        <v>0</v>
      </c>
      <c r="AP1752">
        <f t="shared" si="330"/>
        <v>0</v>
      </c>
      <c r="AQ1752">
        <f t="shared" si="331"/>
        <v>0</v>
      </c>
      <c r="AR1752">
        <f t="shared" si="332"/>
        <v>0</v>
      </c>
      <c r="AS1752">
        <f t="shared" si="333"/>
        <v>0</v>
      </c>
      <c r="AU1752">
        <f t="shared" si="334"/>
        <v>0</v>
      </c>
      <c r="AV1752">
        <f t="shared" si="334"/>
        <v>0</v>
      </c>
      <c r="AW1752">
        <f t="shared" si="334"/>
        <v>0</v>
      </c>
      <c r="AX1752">
        <f t="shared" si="334"/>
        <v>0</v>
      </c>
      <c r="AY1752">
        <f t="shared" si="334"/>
        <v>0</v>
      </c>
      <c r="BA1752">
        <f t="shared" si="324"/>
        <v>0</v>
      </c>
      <c r="BB1752">
        <f t="shared" si="325"/>
        <v>0</v>
      </c>
      <c r="BC1752">
        <f t="shared" si="326"/>
        <v>0</v>
      </c>
      <c r="BD1752">
        <f t="shared" si="335"/>
        <v>0</v>
      </c>
    </row>
    <row r="1753" spans="1:56" x14ac:dyDescent="0.3">
      <c r="A1753" s="7">
        <v>2882</v>
      </c>
      <c r="B1753" s="6">
        <v>133235</v>
      </c>
      <c r="C1753" s="7">
        <v>1</v>
      </c>
      <c r="D1753" s="7">
        <v>0</v>
      </c>
      <c r="E1753" s="7">
        <f t="shared" si="328"/>
        <v>1</v>
      </c>
      <c r="F1753" s="7">
        <v>34</v>
      </c>
      <c r="G1753" s="7">
        <v>0</v>
      </c>
      <c r="H1753" s="7">
        <v>0</v>
      </c>
      <c r="I1753" s="7">
        <v>1</v>
      </c>
      <c r="J1753" s="7">
        <v>0</v>
      </c>
      <c r="K1753" s="7">
        <v>0</v>
      </c>
      <c r="L1753" s="7" t="str" cm="1">
        <f t="array" ref="L1753">_xlfn.IFS(G1753=1,G$1,H1753=1,H$1,I1753=1,I$1,J1753=1,J$1,K1753=1,K$1)</f>
        <v>Together</v>
      </c>
      <c r="M1753" s="7">
        <v>0</v>
      </c>
      <c r="N1753" s="7">
        <v>1</v>
      </c>
      <c r="O1753" s="7">
        <v>0</v>
      </c>
      <c r="P1753" s="7">
        <v>0</v>
      </c>
      <c r="Q1753" s="7" t="str" cm="1">
        <f t="array" ref="Q1753">_xlfn.IFS(M1753=1,M$1,N1753=1,N$1,O1753=1,O$1,P1753=1,P$1)</f>
        <v>Graduate</v>
      </c>
      <c r="R1753" t="s">
        <v>44</v>
      </c>
      <c r="S1753" s="7">
        <v>71</v>
      </c>
      <c r="T1753" s="7">
        <v>180</v>
      </c>
      <c r="U1753" s="7">
        <v>0</v>
      </c>
      <c r="V1753" s="7">
        <v>64</v>
      </c>
      <c r="W1753" s="7">
        <v>8</v>
      </c>
      <c r="X1753" s="7">
        <v>4</v>
      </c>
      <c r="Y1753" s="7">
        <v>24</v>
      </c>
      <c r="Z1753" s="7">
        <v>233</v>
      </c>
      <c r="AA1753" s="7">
        <v>1</v>
      </c>
      <c r="AB1753" s="7">
        <v>3</v>
      </c>
      <c r="AC1753" s="7">
        <v>0</v>
      </c>
      <c r="AD1753" s="7">
        <v>3</v>
      </c>
      <c r="AE1753" s="7">
        <v>7</v>
      </c>
      <c r="AF1753" s="7">
        <v>0</v>
      </c>
      <c r="AG1753" s="7">
        <v>0</v>
      </c>
      <c r="AH1753" s="7">
        <v>0</v>
      </c>
      <c r="AI1753" s="7">
        <v>0</v>
      </c>
      <c r="AJ1753" s="7">
        <v>0</v>
      </c>
      <c r="AK1753" s="7">
        <v>0</v>
      </c>
      <c r="AL1753" s="7">
        <v>0</v>
      </c>
      <c r="AM1753" s="8">
        <v>44024</v>
      </c>
      <c r="AO1753">
        <f t="shared" si="329"/>
        <v>0</v>
      </c>
      <c r="AP1753">
        <f t="shared" si="330"/>
        <v>0</v>
      </c>
      <c r="AQ1753">
        <f t="shared" si="331"/>
        <v>0</v>
      </c>
      <c r="AR1753">
        <f t="shared" si="332"/>
        <v>0</v>
      </c>
      <c r="AS1753">
        <f t="shared" si="333"/>
        <v>0</v>
      </c>
      <c r="AU1753">
        <f t="shared" si="334"/>
        <v>0</v>
      </c>
      <c r="AV1753">
        <f t="shared" si="334"/>
        <v>0</v>
      </c>
      <c r="AW1753">
        <f t="shared" si="334"/>
        <v>0</v>
      </c>
      <c r="AX1753">
        <f t="shared" si="334"/>
        <v>0</v>
      </c>
      <c r="AY1753">
        <f t="shared" si="334"/>
        <v>0</v>
      </c>
      <c r="BA1753">
        <f t="shared" si="324"/>
        <v>0</v>
      </c>
      <c r="BB1753">
        <f t="shared" si="325"/>
        <v>0</v>
      </c>
      <c r="BC1753">
        <f t="shared" si="326"/>
        <v>0</v>
      </c>
      <c r="BD1753">
        <f t="shared" si="335"/>
        <v>0</v>
      </c>
    </row>
    <row r="1754" spans="1:56" x14ac:dyDescent="0.3">
      <c r="A1754" s="7">
        <v>2915</v>
      </c>
      <c r="B1754" s="6">
        <v>173356</v>
      </c>
      <c r="C1754" s="7">
        <v>0</v>
      </c>
      <c r="D1754" s="7">
        <v>0</v>
      </c>
      <c r="E1754" s="7">
        <f t="shared" si="328"/>
        <v>0</v>
      </c>
      <c r="F1754" s="7">
        <v>36</v>
      </c>
      <c r="G1754" s="7">
        <v>0</v>
      </c>
      <c r="H1754" s="7">
        <v>1</v>
      </c>
      <c r="I1754" s="7">
        <v>0</v>
      </c>
      <c r="J1754" s="7">
        <v>0</v>
      </c>
      <c r="K1754" s="7">
        <v>0</v>
      </c>
      <c r="L1754" s="7" t="str" cm="1">
        <f t="array" ref="L1754">_xlfn.IFS(G1754=1,G$1,H1754=1,H$1,I1754=1,I$1,J1754=1,J$1,K1754=1,K$1)</f>
        <v>Married</v>
      </c>
      <c r="M1754" s="7">
        <v>0</v>
      </c>
      <c r="N1754" s="7">
        <v>0</v>
      </c>
      <c r="O1754" s="7">
        <v>0</v>
      </c>
      <c r="P1754" s="7">
        <v>1</v>
      </c>
      <c r="Q1754" s="7" t="str" cm="1">
        <f t="array" ref="Q1754">_xlfn.IFS(M1754=1,M$1,N1754=1,N$1,O1754=1,O$1,P1754=1,P$1)</f>
        <v>PhD</v>
      </c>
      <c r="R1754" t="s">
        <v>43</v>
      </c>
      <c r="S1754" s="7">
        <v>56</v>
      </c>
      <c r="T1754" s="7">
        <v>2481</v>
      </c>
      <c r="U1754" s="7">
        <v>33</v>
      </c>
      <c r="V1754" s="7">
        <v>761</v>
      </c>
      <c r="W1754" s="7">
        <v>0</v>
      </c>
      <c r="X1754" s="7">
        <v>33</v>
      </c>
      <c r="Y1754" s="7">
        <v>265</v>
      </c>
      <c r="Z1754" s="7">
        <v>3044</v>
      </c>
      <c r="AA1754" s="7">
        <v>1</v>
      </c>
      <c r="AB1754" s="7">
        <v>5</v>
      </c>
      <c r="AC1754" s="7">
        <v>11</v>
      </c>
      <c r="AD1754" s="7">
        <v>5</v>
      </c>
      <c r="AE1754" s="7">
        <v>2</v>
      </c>
      <c r="AF1754" s="7">
        <v>1</v>
      </c>
      <c r="AG1754" s="7">
        <v>0</v>
      </c>
      <c r="AH1754" s="7">
        <v>1</v>
      </c>
      <c r="AI1754" s="7">
        <v>1</v>
      </c>
      <c r="AJ1754" s="7">
        <v>0</v>
      </c>
      <c r="AK1754" s="7">
        <v>0</v>
      </c>
      <c r="AL1754" s="7">
        <v>1</v>
      </c>
      <c r="AM1754" s="8">
        <v>44025</v>
      </c>
      <c r="AO1754">
        <f t="shared" si="329"/>
        <v>0</v>
      </c>
      <c r="AP1754">
        <f t="shared" si="330"/>
        <v>0</v>
      </c>
      <c r="AQ1754">
        <f t="shared" si="331"/>
        <v>0</v>
      </c>
      <c r="AR1754">
        <f t="shared" si="332"/>
        <v>0</v>
      </c>
      <c r="AS1754">
        <f t="shared" si="333"/>
        <v>0</v>
      </c>
      <c r="AU1754">
        <f t="shared" si="334"/>
        <v>0</v>
      </c>
      <c r="AV1754">
        <f t="shared" si="334"/>
        <v>0</v>
      </c>
      <c r="AW1754">
        <f t="shared" si="334"/>
        <v>0</v>
      </c>
      <c r="AX1754">
        <f t="shared" si="334"/>
        <v>0</v>
      </c>
      <c r="AY1754">
        <f t="shared" si="334"/>
        <v>0</v>
      </c>
      <c r="BA1754">
        <f t="shared" si="324"/>
        <v>0</v>
      </c>
      <c r="BB1754">
        <f t="shared" si="325"/>
        <v>0</v>
      </c>
      <c r="BC1754">
        <f t="shared" si="326"/>
        <v>0</v>
      </c>
      <c r="BD1754">
        <f t="shared" si="335"/>
        <v>0</v>
      </c>
    </row>
    <row r="1755" spans="1:56" x14ac:dyDescent="0.3">
      <c r="A1755" s="7">
        <v>3154</v>
      </c>
      <c r="B1755" s="6">
        <v>176234</v>
      </c>
      <c r="C1755" s="7">
        <v>0</v>
      </c>
      <c r="D1755" s="7">
        <v>1</v>
      </c>
      <c r="E1755" s="7">
        <f t="shared" si="328"/>
        <v>1</v>
      </c>
      <c r="F1755" s="7">
        <v>48</v>
      </c>
      <c r="G1755" s="7">
        <v>0</v>
      </c>
      <c r="H1755" s="7">
        <v>1</v>
      </c>
      <c r="I1755" s="7">
        <v>0</v>
      </c>
      <c r="J1755" s="7">
        <v>0</v>
      </c>
      <c r="K1755" s="7">
        <v>0</v>
      </c>
      <c r="L1755" s="7" t="str" cm="1">
        <f t="array" ref="L1755">_xlfn.IFS(G1755=1,G$1,H1755=1,H$1,I1755=1,I$1,J1755=1,J$1,K1755=1,K$1)</f>
        <v>Married</v>
      </c>
      <c r="M1755" s="7">
        <v>0</v>
      </c>
      <c r="N1755" s="7">
        <v>0</v>
      </c>
      <c r="O1755" s="7">
        <v>1</v>
      </c>
      <c r="P1755" s="7">
        <v>0</v>
      </c>
      <c r="Q1755" s="7" t="str" cm="1">
        <f t="array" ref="Q1755">_xlfn.IFS(M1755=1,M$1,N1755=1,N$1,O1755=1,O$1,P1755=1,P$1)</f>
        <v>Master</v>
      </c>
      <c r="R1755" t="s">
        <v>39</v>
      </c>
      <c r="S1755" s="7">
        <v>21</v>
      </c>
      <c r="T1755" s="7">
        <v>1200</v>
      </c>
      <c r="U1755" s="7">
        <v>116</v>
      </c>
      <c r="V1755" s="7">
        <v>386</v>
      </c>
      <c r="W1755" s="7">
        <v>301</v>
      </c>
      <c r="X1755" s="7">
        <v>0</v>
      </c>
      <c r="Y1755" s="7">
        <v>95</v>
      </c>
      <c r="Z1755" s="7">
        <v>1907</v>
      </c>
      <c r="AA1755" s="7">
        <v>1</v>
      </c>
      <c r="AB1755" s="7">
        <v>8</v>
      </c>
      <c r="AC1755" s="7">
        <v>3</v>
      </c>
      <c r="AD1755" s="7">
        <v>11</v>
      </c>
      <c r="AE1755" s="7">
        <v>3</v>
      </c>
      <c r="AF1755" s="7">
        <v>0</v>
      </c>
      <c r="AG1755" s="7">
        <v>1</v>
      </c>
      <c r="AH1755" s="7">
        <v>0</v>
      </c>
      <c r="AI1755" s="7">
        <v>0</v>
      </c>
      <c r="AJ1755" s="7">
        <v>0</v>
      </c>
      <c r="AK1755" s="7">
        <v>0</v>
      </c>
      <c r="AL1755" s="7">
        <v>0</v>
      </c>
      <c r="AM1755" s="8">
        <v>44025</v>
      </c>
      <c r="AO1755">
        <f t="shared" si="329"/>
        <v>0</v>
      </c>
      <c r="AP1755">
        <f t="shared" si="330"/>
        <v>1</v>
      </c>
      <c r="AQ1755">
        <f t="shared" si="331"/>
        <v>0</v>
      </c>
      <c r="AR1755">
        <f t="shared" si="332"/>
        <v>0</v>
      </c>
      <c r="AS1755">
        <f t="shared" si="333"/>
        <v>0</v>
      </c>
      <c r="AU1755">
        <f t="shared" si="334"/>
        <v>0</v>
      </c>
      <c r="AV1755">
        <f t="shared" si="334"/>
        <v>0</v>
      </c>
      <c r="AW1755">
        <f t="shared" si="334"/>
        <v>0</v>
      </c>
      <c r="AX1755">
        <f t="shared" si="334"/>
        <v>0</v>
      </c>
      <c r="AY1755">
        <f t="shared" si="334"/>
        <v>0</v>
      </c>
      <c r="BA1755">
        <f t="shared" si="324"/>
        <v>0</v>
      </c>
      <c r="BB1755">
        <f t="shared" si="325"/>
        <v>0</v>
      </c>
      <c r="BC1755">
        <f t="shared" si="326"/>
        <v>0</v>
      </c>
      <c r="BD1755">
        <f t="shared" si="335"/>
        <v>0</v>
      </c>
    </row>
    <row r="1756" spans="1:56" x14ac:dyDescent="0.3">
      <c r="A1756" s="7">
        <v>3048</v>
      </c>
      <c r="B1756" s="6">
        <v>164713</v>
      </c>
      <c r="C1756" s="7">
        <v>1</v>
      </c>
      <c r="D1756" s="7">
        <v>0</v>
      </c>
      <c r="E1756" s="7">
        <f t="shared" si="328"/>
        <v>1</v>
      </c>
      <c r="F1756" s="7">
        <v>50</v>
      </c>
      <c r="G1756" s="7">
        <v>1</v>
      </c>
      <c r="H1756" s="7">
        <v>0</v>
      </c>
      <c r="I1756" s="7">
        <v>0</v>
      </c>
      <c r="J1756" s="7">
        <v>0</v>
      </c>
      <c r="K1756" s="7">
        <v>0</v>
      </c>
      <c r="L1756" s="7" t="str" cm="1">
        <f t="array" ref="L1756">_xlfn.IFS(G1756=1,G$1,H1756=1,H$1,I1756=1,I$1,J1756=1,J$1,K1756=1,K$1)</f>
        <v>Divorced</v>
      </c>
      <c r="M1756" s="7">
        <v>0</v>
      </c>
      <c r="N1756" s="7">
        <v>1</v>
      </c>
      <c r="O1756" s="7">
        <v>0</v>
      </c>
      <c r="P1756" s="7">
        <v>0</v>
      </c>
      <c r="Q1756" s="7" t="str" cm="1">
        <f t="array" ref="Q1756">_xlfn.IFS(M1756=1,M$1,N1756=1,N$1,O1756=1,O$1,P1756=1,P$1)</f>
        <v>Graduate</v>
      </c>
      <c r="R1756" t="s">
        <v>42</v>
      </c>
      <c r="S1756" s="7">
        <v>11</v>
      </c>
      <c r="T1756" s="7">
        <v>458</v>
      </c>
      <c r="U1756" s="7">
        <v>153</v>
      </c>
      <c r="V1756" s="7">
        <v>613</v>
      </c>
      <c r="W1756" s="7">
        <v>33</v>
      </c>
      <c r="X1756" s="7">
        <v>137</v>
      </c>
      <c r="Y1756" s="7">
        <v>137</v>
      </c>
      <c r="Z1756" s="7">
        <v>1257</v>
      </c>
      <c r="AA1756" s="7">
        <v>2</v>
      </c>
      <c r="AB1756" s="7">
        <v>5</v>
      </c>
      <c r="AC1756" s="7">
        <v>5</v>
      </c>
      <c r="AD1756" s="7">
        <v>7</v>
      </c>
      <c r="AE1756" s="7">
        <v>4</v>
      </c>
      <c r="AF1756" s="7">
        <v>0</v>
      </c>
      <c r="AG1756" s="7">
        <v>0</v>
      </c>
      <c r="AH1756" s="7">
        <v>0</v>
      </c>
      <c r="AI1756" s="7">
        <v>0</v>
      </c>
      <c r="AJ1756" s="7">
        <v>0</v>
      </c>
      <c r="AK1756" s="7">
        <v>0</v>
      </c>
      <c r="AL1756" s="7">
        <v>1</v>
      </c>
      <c r="AM1756" s="8">
        <v>44026</v>
      </c>
      <c r="AO1756">
        <f t="shared" si="329"/>
        <v>0</v>
      </c>
      <c r="AP1756">
        <f t="shared" si="330"/>
        <v>0</v>
      </c>
      <c r="AQ1756">
        <f t="shared" si="331"/>
        <v>0</v>
      </c>
      <c r="AR1756">
        <f t="shared" si="332"/>
        <v>0</v>
      </c>
      <c r="AS1756">
        <f t="shared" si="333"/>
        <v>0</v>
      </c>
      <c r="AU1756">
        <f t="shared" si="334"/>
        <v>0</v>
      </c>
      <c r="AV1756">
        <f t="shared" si="334"/>
        <v>0</v>
      </c>
      <c r="AW1756">
        <f t="shared" si="334"/>
        <v>0</v>
      </c>
      <c r="AX1756">
        <f t="shared" si="334"/>
        <v>0</v>
      </c>
      <c r="AY1756">
        <f t="shared" si="334"/>
        <v>0</v>
      </c>
      <c r="BA1756">
        <f t="shared" si="324"/>
        <v>0</v>
      </c>
      <c r="BB1756">
        <f t="shared" si="325"/>
        <v>0</v>
      </c>
      <c r="BC1756">
        <f t="shared" si="326"/>
        <v>0</v>
      </c>
      <c r="BD1756">
        <f t="shared" si="335"/>
        <v>0</v>
      </c>
    </row>
    <row r="1757" spans="1:56" x14ac:dyDescent="0.3">
      <c r="A1757" s="7">
        <v>2498</v>
      </c>
      <c r="B1757" s="6">
        <v>137697</v>
      </c>
      <c r="C1757" s="7">
        <v>1</v>
      </c>
      <c r="D1757" s="7">
        <v>0</v>
      </c>
      <c r="E1757" s="7">
        <f t="shared" si="328"/>
        <v>1</v>
      </c>
      <c r="F1757" s="7">
        <v>44</v>
      </c>
      <c r="G1757" s="7">
        <v>0</v>
      </c>
      <c r="H1757" s="7">
        <v>0</v>
      </c>
      <c r="I1757" s="7">
        <v>0</v>
      </c>
      <c r="J1757" s="7">
        <v>1</v>
      </c>
      <c r="K1757" s="7">
        <v>0</v>
      </c>
      <c r="L1757" s="7" t="str" cm="1">
        <f t="array" ref="L1757">_xlfn.IFS(G1757=1,G$1,H1757=1,H$1,I1757=1,I$1,J1757=1,J$1,K1757=1,K$1)</f>
        <v>Single</v>
      </c>
      <c r="M1757" s="7">
        <v>0</v>
      </c>
      <c r="N1757" s="7">
        <v>1</v>
      </c>
      <c r="O1757" s="7">
        <v>0</v>
      </c>
      <c r="P1757" s="7">
        <v>0</v>
      </c>
      <c r="Q1757" s="7" t="str" cm="1">
        <f t="array" ref="Q1757">_xlfn.IFS(M1757=1,M$1,N1757=1,N$1,O1757=1,O$1,P1757=1,P$1)</f>
        <v>Graduate</v>
      </c>
      <c r="R1757" t="s">
        <v>44</v>
      </c>
      <c r="S1757" s="7">
        <v>82</v>
      </c>
      <c r="T1757" s="7">
        <v>124</v>
      </c>
      <c r="U1757" s="7">
        <v>22</v>
      </c>
      <c r="V1757" s="7">
        <v>77</v>
      </c>
      <c r="W1757" s="7">
        <v>40</v>
      </c>
      <c r="X1757" s="7">
        <v>15</v>
      </c>
      <c r="Y1757" s="7">
        <v>29</v>
      </c>
      <c r="Z1757" s="7">
        <v>248</v>
      </c>
      <c r="AA1757" s="7">
        <v>1</v>
      </c>
      <c r="AB1757" s="7">
        <v>2</v>
      </c>
      <c r="AC1757" s="7">
        <v>1</v>
      </c>
      <c r="AD1757" s="7">
        <v>3</v>
      </c>
      <c r="AE1757" s="7">
        <v>6</v>
      </c>
      <c r="AF1757" s="7">
        <v>0</v>
      </c>
      <c r="AG1757" s="7">
        <v>0</v>
      </c>
      <c r="AH1757" s="7">
        <v>0</v>
      </c>
      <c r="AI1757" s="7">
        <v>0</v>
      </c>
      <c r="AJ1757" s="7">
        <v>0</v>
      </c>
      <c r="AK1757" s="7">
        <v>0</v>
      </c>
      <c r="AL1757" s="7">
        <v>0</v>
      </c>
      <c r="AM1757" s="8">
        <v>44026</v>
      </c>
      <c r="AO1757">
        <f t="shared" si="329"/>
        <v>0</v>
      </c>
      <c r="AP1757">
        <f t="shared" si="330"/>
        <v>0</v>
      </c>
      <c r="AQ1757">
        <f t="shared" si="331"/>
        <v>0</v>
      </c>
      <c r="AR1757">
        <f t="shared" si="332"/>
        <v>0</v>
      </c>
      <c r="AS1757">
        <f t="shared" si="333"/>
        <v>0</v>
      </c>
      <c r="AU1757">
        <f t="shared" si="334"/>
        <v>0</v>
      </c>
      <c r="AV1757">
        <f t="shared" si="334"/>
        <v>0</v>
      </c>
      <c r="AW1757">
        <f t="shared" si="334"/>
        <v>0</v>
      </c>
      <c r="AX1757">
        <f t="shared" si="334"/>
        <v>0</v>
      </c>
      <c r="AY1757">
        <f t="shared" si="334"/>
        <v>0</v>
      </c>
      <c r="BA1757">
        <f t="shared" si="324"/>
        <v>0</v>
      </c>
      <c r="BB1757">
        <f t="shared" si="325"/>
        <v>0</v>
      </c>
      <c r="BC1757">
        <f t="shared" si="326"/>
        <v>0</v>
      </c>
      <c r="BD1757">
        <f t="shared" si="335"/>
        <v>0</v>
      </c>
    </row>
    <row r="1758" spans="1:56" x14ac:dyDescent="0.3">
      <c r="A1758" s="7">
        <v>2768</v>
      </c>
      <c r="B1758" s="6">
        <v>137697</v>
      </c>
      <c r="C1758" s="7">
        <v>1</v>
      </c>
      <c r="D1758" s="7">
        <v>0</v>
      </c>
      <c r="E1758" s="7">
        <f t="shared" si="328"/>
        <v>1</v>
      </c>
      <c r="F1758" s="7">
        <v>44</v>
      </c>
      <c r="G1758" s="7">
        <v>0</v>
      </c>
      <c r="H1758" s="7">
        <v>0</v>
      </c>
      <c r="I1758" s="7">
        <v>0</v>
      </c>
      <c r="J1758" s="7">
        <v>1</v>
      </c>
      <c r="K1758" s="7">
        <v>0</v>
      </c>
      <c r="L1758" s="7" t="str" cm="1">
        <f t="array" ref="L1758">_xlfn.IFS(G1758=1,G$1,H1758=1,H$1,I1758=1,I$1,J1758=1,J$1,K1758=1,K$1)</f>
        <v>Single</v>
      </c>
      <c r="M1758" s="7">
        <v>0</v>
      </c>
      <c r="N1758" s="7">
        <v>1</v>
      </c>
      <c r="O1758" s="7">
        <v>0</v>
      </c>
      <c r="P1758" s="7">
        <v>0</v>
      </c>
      <c r="Q1758" s="7" t="str" cm="1">
        <f t="array" ref="Q1758">_xlfn.IFS(M1758=1,M$1,N1758=1,N$1,O1758=1,O$1,P1758=1,P$1)</f>
        <v>Graduate</v>
      </c>
      <c r="R1758" t="s">
        <v>44</v>
      </c>
      <c r="S1758" s="7">
        <v>82</v>
      </c>
      <c r="T1758" s="7">
        <v>124</v>
      </c>
      <c r="U1758" s="7">
        <v>22</v>
      </c>
      <c r="V1758" s="7">
        <v>77</v>
      </c>
      <c r="W1758" s="7">
        <v>40</v>
      </c>
      <c r="X1758" s="7">
        <v>15</v>
      </c>
      <c r="Y1758" s="7">
        <v>29</v>
      </c>
      <c r="Z1758" s="7">
        <v>248</v>
      </c>
      <c r="AA1758" s="7">
        <v>1</v>
      </c>
      <c r="AB1758" s="7">
        <v>2</v>
      </c>
      <c r="AC1758" s="7">
        <v>1</v>
      </c>
      <c r="AD1758" s="7">
        <v>3</v>
      </c>
      <c r="AE1758" s="7">
        <v>6</v>
      </c>
      <c r="AF1758" s="7">
        <v>0</v>
      </c>
      <c r="AG1758" s="7">
        <v>0</v>
      </c>
      <c r="AH1758" s="7">
        <v>0</v>
      </c>
      <c r="AI1758" s="7">
        <v>0</v>
      </c>
      <c r="AJ1758" s="7">
        <v>0</v>
      </c>
      <c r="AK1758" s="7">
        <v>0</v>
      </c>
      <c r="AL1758" s="7">
        <v>0</v>
      </c>
      <c r="AM1758" s="8">
        <v>44026</v>
      </c>
      <c r="AO1758">
        <f t="shared" si="329"/>
        <v>0</v>
      </c>
      <c r="AP1758">
        <f t="shared" si="330"/>
        <v>0</v>
      </c>
      <c r="AQ1758">
        <f t="shared" si="331"/>
        <v>0</v>
      </c>
      <c r="AR1758">
        <f t="shared" si="332"/>
        <v>0</v>
      </c>
      <c r="AS1758">
        <f t="shared" si="333"/>
        <v>0</v>
      </c>
      <c r="AU1758">
        <f t="shared" si="334"/>
        <v>0</v>
      </c>
      <c r="AV1758">
        <f t="shared" si="334"/>
        <v>0</v>
      </c>
      <c r="AW1758">
        <f t="shared" si="334"/>
        <v>0</v>
      </c>
      <c r="AX1758">
        <f t="shared" si="334"/>
        <v>0</v>
      </c>
      <c r="AY1758">
        <f t="shared" si="334"/>
        <v>0</v>
      </c>
      <c r="BA1758">
        <f t="shared" si="324"/>
        <v>0</v>
      </c>
      <c r="BB1758">
        <f t="shared" si="325"/>
        <v>0</v>
      </c>
      <c r="BC1758">
        <f t="shared" si="326"/>
        <v>0</v>
      </c>
      <c r="BD1758">
        <f t="shared" si="335"/>
        <v>0</v>
      </c>
    </row>
    <row r="1759" spans="1:56" x14ac:dyDescent="0.3">
      <c r="A1759" s="7">
        <v>2373</v>
      </c>
      <c r="B1759" s="6">
        <v>126759</v>
      </c>
      <c r="C1759" s="7">
        <v>1</v>
      </c>
      <c r="D1759" s="7">
        <v>0</v>
      </c>
      <c r="E1759" s="7">
        <f t="shared" si="328"/>
        <v>1</v>
      </c>
      <c r="F1759" s="7">
        <v>48</v>
      </c>
      <c r="G1759" s="7">
        <v>1</v>
      </c>
      <c r="H1759" s="7">
        <v>0</v>
      </c>
      <c r="I1759" s="7">
        <v>0</v>
      </c>
      <c r="J1759" s="7">
        <v>0</v>
      </c>
      <c r="K1759" s="7">
        <v>0</v>
      </c>
      <c r="L1759" s="7" t="str" cm="1">
        <f t="array" ref="L1759">_xlfn.IFS(G1759=1,G$1,H1759=1,H$1,I1759=1,I$1,J1759=1,J$1,K1759=1,K$1)</f>
        <v>Divorced</v>
      </c>
      <c r="M1759" s="7">
        <v>0</v>
      </c>
      <c r="N1759" s="7">
        <v>1</v>
      </c>
      <c r="O1759" s="7">
        <v>0</v>
      </c>
      <c r="P1759" s="7">
        <v>0</v>
      </c>
      <c r="Q1759" s="7" t="str" cm="1">
        <f t="array" ref="Q1759">_xlfn.IFS(M1759=1,M$1,N1759=1,N$1,O1759=1,O$1,P1759=1,P$1)</f>
        <v>Graduate</v>
      </c>
      <c r="R1759" t="s">
        <v>40</v>
      </c>
      <c r="S1759" s="7">
        <v>65</v>
      </c>
      <c r="T1759" s="7">
        <v>118</v>
      </c>
      <c r="U1759" s="7">
        <v>14</v>
      </c>
      <c r="V1759" s="7">
        <v>76</v>
      </c>
      <c r="W1759" s="7">
        <v>38</v>
      </c>
      <c r="X1759" s="7">
        <v>24</v>
      </c>
      <c r="Y1759" s="7">
        <v>9</v>
      </c>
      <c r="Z1759" s="7">
        <v>261</v>
      </c>
      <c r="AA1759" s="7">
        <v>2</v>
      </c>
      <c r="AB1759" s="7">
        <v>2</v>
      </c>
      <c r="AC1759" s="7">
        <v>1</v>
      </c>
      <c r="AD1759" s="7">
        <v>3</v>
      </c>
      <c r="AE1759" s="7">
        <v>6</v>
      </c>
      <c r="AF1759" s="7">
        <v>0</v>
      </c>
      <c r="AG1759" s="7">
        <v>0</v>
      </c>
      <c r="AH1759" s="7">
        <v>0</v>
      </c>
      <c r="AI1759" s="7">
        <v>0</v>
      </c>
      <c r="AJ1759" s="7">
        <v>0</v>
      </c>
      <c r="AK1759" s="7">
        <v>0</v>
      </c>
      <c r="AL1759" s="7">
        <v>0</v>
      </c>
      <c r="AM1759" s="8">
        <v>44026</v>
      </c>
      <c r="AO1759">
        <f t="shared" si="329"/>
        <v>0</v>
      </c>
      <c r="AP1759">
        <f t="shared" si="330"/>
        <v>0</v>
      </c>
      <c r="AQ1759">
        <f t="shared" si="331"/>
        <v>0</v>
      </c>
      <c r="AR1759">
        <f t="shared" si="332"/>
        <v>0</v>
      </c>
      <c r="AS1759">
        <f t="shared" si="333"/>
        <v>0</v>
      </c>
      <c r="AU1759">
        <f t="shared" si="334"/>
        <v>0</v>
      </c>
      <c r="AV1759">
        <f t="shared" si="334"/>
        <v>0</v>
      </c>
      <c r="AW1759">
        <f t="shared" si="334"/>
        <v>0</v>
      </c>
      <c r="AX1759">
        <f t="shared" si="334"/>
        <v>0</v>
      </c>
      <c r="AY1759">
        <f t="shared" si="334"/>
        <v>0</v>
      </c>
      <c r="BA1759">
        <f t="shared" si="324"/>
        <v>0</v>
      </c>
      <c r="BB1759">
        <f t="shared" si="325"/>
        <v>0</v>
      </c>
      <c r="BC1759">
        <f t="shared" si="326"/>
        <v>0</v>
      </c>
      <c r="BD1759">
        <f t="shared" si="335"/>
        <v>0</v>
      </c>
    </row>
    <row r="1760" spans="1:56" x14ac:dyDescent="0.3">
      <c r="A1760" s="7">
        <v>1536</v>
      </c>
      <c r="B1760" s="6">
        <v>160504</v>
      </c>
      <c r="C1760" s="7">
        <v>0</v>
      </c>
      <c r="D1760" s="7">
        <v>1</v>
      </c>
      <c r="E1760" s="7">
        <f t="shared" si="328"/>
        <v>1</v>
      </c>
      <c r="F1760" s="7">
        <v>49</v>
      </c>
      <c r="G1760" s="7">
        <v>0</v>
      </c>
      <c r="H1760" s="7">
        <v>0</v>
      </c>
      <c r="I1760" s="7">
        <v>0</v>
      </c>
      <c r="J1760" s="7">
        <v>1</v>
      </c>
      <c r="K1760" s="7">
        <v>0</v>
      </c>
      <c r="L1760" s="7" t="str" cm="1">
        <f t="array" ref="L1760">_xlfn.IFS(G1760=1,G$1,H1760=1,H$1,I1760=1,I$1,J1760=1,J$1,K1760=1,K$1)</f>
        <v>Single</v>
      </c>
      <c r="M1760" s="7">
        <v>0</v>
      </c>
      <c r="N1760" s="7">
        <v>0</v>
      </c>
      <c r="O1760" s="7">
        <v>0</v>
      </c>
      <c r="P1760" s="7">
        <v>1</v>
      </c>
      <c r="Q1760" s="7" t="str" cm="1">
        <f t="array" ref="Q1760">_xlfn.IFS(M1760=1,M$1,N1760=1,N$1,O1760=1,O$1,P1760=1,P$1)</f>
        <v>PhD</v>
      </c>
      <c r="R1760" t="s">
        <v>42</v>
      </c>
      <c r="S1760" s="7">
        <v>73</v>
      </c>
      <c r="T1760" s="7">
        <v>1215</v>
      </c>
      <c r="U1760" s="7">
        <v>0</v>
      </c>
      <c r="V1760" s="7">
        <v>64</v>
      </c>
      <c r="W1760" s="7">
        <v>16</v>
      </c>
      <c r="X1760" s="7">
        <v>11</v>
      </c>
      <c r="Y1760" s="7">
        <v>90</v>
      </c>
      <c r="Z1760" s="7">
        <v>1215</v>
      </c>
      <c r="AA1760" s="7">
        <v>2</v>
      </c>
      <c r="AB1760" s="7">
        <v>6</v>
      </c>
      <c r="AC1760" s="7">
        <v>2</v>
      </c>
      <c r="AD1760" s="7">
        <v>8</v>
      </c>
      <c r="AE1760" s="7">
        <v>6</v>
      </c>
      <c r="AF1760" s="7">
        <v>0</v>
      </c>
      <c r="AG1760" s="7">
        <v>0</v>
      </c>
      <c r="AH1760" s="7">
        <v>0</v>
      </c>
      <c r="AI1760" s="7">
        <v>0</v>
      </c>
      <c r="AJ1760" s="7">
        <v>0</v>
      </c>
      <c r="AK1760" s="7">
        <v>0</v>
      </c>
      <c r="AL1760" s="7">
        <v>0</v>
      </c>
      <c r="AM1760" s="8">
        <v>44026</v>
      </c>
      <c r="AO1760">
        <f t="shared" si="329"/>
        <v>0</v>
      </c>
      <c r="AP1760">
        <f t="shared" si="330"/>
        <v>0</v>
      </c>
      <c r="AQ1760">
        <f t="shared" si="331"/>
        <v>0</v>
      </c>
      <c r="AR1760">
        <f t="shared" si="332"/>
        <v>0</v>
      </c>
      <c r="AS1760">
        <f t="shared" si="333"/>
        <v>0</v>
      </c>
      <c r="AU1760">
        <f t="shared" si="334"/>
        <v>0</v>
      </c>
      <c r="AV1760">
        <f t="shared" si="334"/>
        <v>0</v>
      </c>
      <c r="AW1760">
        <f t="shared" si="334"/>
        <v>0</v>
      </c>
      <c r="AX1760">
        <f t="shared" si="334"/>
        <v>0</v>
      </c>
      <c r="AY1760">
        <f t="shared" si="334"/>
        <v>0</v>
      </c>
      <c r="BA1760">
        <f t="shared" si="324"/>
        <v>0</v>
      </c>
      <c r="BB1760">
        <f t="shared" si="325"/>
        <v>0</v>
      </c>
      <c r="BC1760">
        <f t="shared" si="326"/>
        <v>0</v>
      </c>
      <c r="BD1760">
        <f t="shared" si="335"/>
        <v>0</v>
      </c>
    </row>
    <row r="1761" spans="1:56" x14ac:dyDescent="0.3">
      <c r="A1761" s="7">
        <v>2850</v>
      </c>
      <c r="B1761" s="6">
        <v>123830</v>
      </c>
      <c r="C1761" s="7">
        <v>0</v>
      </c>
      <c r="D1761" s="7">
        <v>0</v>
      </c>
      <c r="E1761" s="7">
        <f t="shared" si="328"/>
        <v>0</v>
      </c>
      <c r="F1761" s="7">
        <v>33</v>
      </c>
      <c r="G1761" s="7">
        <v>0</v>
      </c>
      <c r="H1761" s="7">
        <v>0</v>
      </c>
      <c r="I1761" s="7">
        <v>0</v>
      </c>
      <c r="J1761" s="7">
        <v>1</v>
      </c>
      <c r="K1761" s="7">
        <v>0</v>
      </c>
      <c r="L1761" s="7" t="str" cm="1">
        <f t="array" ref="L1761">_xlfn.IFS(G1761=1,G$1,H1761=1,H$1,I1761=1,I$1,J1761=1,J$1,K1761=1,K$1)</f>
        <v>Single</v>
      </c>
      <c r="M1761" s="7">
        <v>0</v>
      </c>
      <c r="N1761" s="7">
        <v>0</v>
      </c>
      <c r="O1761" s="7">
        <v>0</v>
      </c>
      <c r="P1761" s="7">
        <v>0</v>
      </c>
      <c r="Q1761" s="7" t="e" cm="1">
        <f t="array" ref="Q1761">_xlfn.IFS(M1761=1,M$1,N1761=1,N$1,O1761=1,O$1,P1761=1,P$1)</f>
        <v>#N/A</v>
      </c>
      <c r="R1761" t="s">
        <v>42</v>
      </c>
      <c r="S1761" s="7">
        <v>3</v>
      </c>
      <c r="T1761" s="7">
        <v>5</v>
      </c>
      <c r="U1761" s="7">
        <v>42</v>
      </c>
      <c r="V1761" s="7">
        <v>31</v>
      </c>
      <c r="W1761" s="7">
        <v>21</v>
      </c>
      <c r="X1761" s="7">
        <v>42</v>
      </c>
      <c r="Y1761" s="7">
        <v>83</v>
      </c>
      <c r="Z1761" s="7">
        <v>57</v>
      </c>
      <c r="AA1761" s="7">
        <v>1</v>
      </c>
      <c r="AB1761" s="7">
        <v>1</v>
      </c>
      <c r="AC1761" s="7">
        <v>0</v>
      </c>
      <c r="AD1761" s="7">
        <v>3</v>
      </c>
      <c r="AE1761" s="7">
        <v>7</v>
      </c>
      <c r="AF1761" s="7">
        <v>0</v>
      </c>
      <c r="AG1761" s="7">
        <v>0</v>
      </c>
      <c r="AH1761" s="7">
        <v>0</v>
      </c>
      <c r="AI1761" s="7">
        <v>0</v>
      </c>
      <c r="AJ1761" s="7">
        <v>0</v>
      </c>
      <c r="AK1761" s="7">
        <v>0</v>
      </c>
      <c r="AL1761" s="7">
        <v>0</v>
      </c>
      <c r="AM1761" s="8">
        <v>44026</v>
      </c>
      <c r="AO1761">
        <f t="shared" si="329"/>
        <v>0</v>
      </c>
      <c r="AP1761">
        <f t="shared" si="330"/>
        <v>0</v>
      </c>
      <c r="AQ1761">
        <f t="shared" si="331"/>
        <v>0</v>
      </c>
      <c r="AR1761">
        <f t="shared" si="332"/>
        <v>0</v>
      </c>
      <c r="AS1761">
        <f t="shared" si="333"/>
        <v>0</v>
      </c>
      <c r="AU1761">
        <f t="shared" si="334"/>
        <v>0</v>
      </c>
      <c r="AV1761">
        <f t="shared" si="334"/>
        <v>0</v>
      </c>
      <c r="AW1761">
        <f t="shared" si="334"/>
        <v>0</v>
      </c>
      <c r="AX1761">
        <f t="shared" si="334"/>
        <v>0</v>
      </c>
      <c r="AY1761">
        <f t="shared" si="334"/>
        <v>0</v>
      </c>
      <c r="BA1761">
        <f t="shared" si="324"/>
        <v>0</v>
      </c>
      <c r="BB1761">
        <f t="shared" si="325"/>
        <v>0</v>
      </c>
      <c r="BC1761">
        <f t="shared" si="326"/>
        <v>0</v>
      </c>
      <c r="BD1761">
        <f t="shared" si="335"/>
        <v>0</v>
      </c>
    </row>
    <row r="1762" spans="1:56" x14ac:dyDescent="0.3">
      <c r="A1762" s="7">
        <v>2444</v>
      </c>
      <c r="B1762" s="6">
        <v>141145</v>
      </c>
      <c r="C1762" s="7">
        <v>1</v>
      </c>
      <c r="D1762" s="7">
        <v>1</v>
      </c>
      <c r="E1762" s="7">
        <f t="shared" si="328"/>
        <v>2</v>
      </c>
      <c r="F1762" s="7">
        <v>70</v>
      </c>
      <c r="G1762" s="7">
        <v>0</v>
      </c>
      <c r="H1762" s="7">
        <v>1</v>
      </c>
      <c r="I1762" s="7">
        <v>0</v>
      </c>
      <c r="J1762" s="7">
        <v>0</v>
      </c>
      <c r="K1762" s="7">
        <v>0</v>
      </c>
      <c r="L1762" s="7" t="str" cm="1">
        <f t="array" ref="L1762">_xlfn.IFS(G1762=1,G$1,H1762=1,H$1,I1762=1,I$1,J1762=1,J$1,K1762=1,K$1)</f>
        <v>Married</v>
      </c>
      <c r="M1762" s="7">
        <v>0</v>
      </c>
      <c r="N1762" s="7">
        <v>0</v>
      </c>
      <c r="O1762" s="7">
        <v>0</v>
      </c>
      <c r="P1762" s="7">
        <v>1</v>
      </c>
      <c r="Q1762" s="7" t="str" cm="1">
        <f t="array" ref="Q1762">_xlfn.IFS(M1762=1,M$1,N1762=1,N$1,O1762=1,O$1,P1762=1,P$1)</f>
        <v>PhD</v>
      </c>
      <c r="R1762" t="s">
        <v>44</v>
      </c>
      <c r="S1762" s="7">
        <v>20</v>
      </c>
      <c r="T1762" s="7">
        <v>31</v>
      </c>
      <c r="U1762" s="7">
        <v>0</v>
      </c>
      <c r="V1762" s="7">
        <v>10</v>
      </c>
      <c r="W1762" s="7">
        <v>0</v>
      </c>
      <c r="X1762" s="7">
        <v>0</v>
      </c>
      <c r="Y1762" s="7">
        <v>3</v>
      </c>
      <c r="Z1762" s="7">
        <v>38</v>
      </c>
      <c r="AA1762" s="7">
        <v>1</v>
      </c>
      <c r="AB1762" s="7">
        <v>0</v>
      </c>
      <c r="AC1762" s="7">
        <v>0</v>
      </c>
      <c r="AD1762" s="7">
        <v>3</v>
      </c>
      <c r="AE1762" s="7">
        <v>3</v>
      </c>
      <c r="AF1762" s="7">
        <v>0</v>
      </c>
      <c r="AG1762" s="7">
        <v>0</v>
      </c>
      <c r="AH1762" s="7">
        <v>0</v>
      </c>
      <c r="AI1762" s="7">
        <v>0</v>
      </c>
      <c r="AJ1762" s="7">
        <v>0</v>
      </c>
      <c r="AK1762" s="7">
        <v>0</v>
      </c>
      <c r="AL1762" s="7">
        <v>0</v>
      </c>
      <c r="AM1762" s="8">
        <v>44027</v>
      </c>
      <c r="AO1762">
        <f t="shared" si="329"/>
        <v>0</v>
      </c>
      <c r="AP1762">
        <f t="shared" si="330"/>
        <v>0</v>
      </c>
      <c r="AQ1762">
        <f t="shared" si="331"/>
        <v>0</v>
      </c>
      <c r="AR1762">
        <f t="shared" si="332"/>
        <v>0</v>
      </c>
      <c r="AS1762">
        <f t="shared" si="333"/>
        <v>0</v>
      </c>
      <c r="AU1762">
        <f t="shared" si="334"/>
        <v>0</v>
      </c>
      <c r="AV1762">
        <f t="shared" si="334"/>
        <v>0</v>
      </c>
      <c r="AW1762">
        <f t="shared" si="334"/>
        <v>0</v>
      </c>
      <c r="AX1762">
        <f t="shared" si="334"/>
        <v>0</v>
      </c>
      <c r="AY1762">
        <f t="shared" si="334"/>
        <v>0</v>
      </c>
      <c r="BA1762">
        <f t="shared" si="324"/>
        <v>0</v>
      </c>
      <c r="BB1762">
        <f t="shared" si="325"/>
        <v>0</v>
      </c>
      <c r="BC1762">
        <f t="shared" si="326"/>
        <v>0</v>
      </c>
      <c r="BD1762">
        <f t="shared" si="335"/>
        <v>0</v>
      </c>
    </row>
    <row r="1763" spans="1:56" x14ac:dyDescent="0.3">
      <c r="A1763" s="7">
        <v>2213</v>
      </c>
      <c r="B1763" s="6">
        <v>141986</v>
      </c>
      <c r="C1763" s="7">
        <v>0</v>
      </c>
      <c r="D1763" s="7">
        <v>1</v>
      </c>
      <c r="E1763" s="7">
        <f t="shared" si="328"/>
        <v>1</v>
      </c>
      <c r="F1763" s="7">
        <v>42</v>
      </c>
      <c r="G1763" s="7">
        <v>1</v>
      </c>
      <c r="H1763" s="7">
        <v>0</v>
      </c>
      <c r="I1763" s="7">
        <v>0</v>
      </c>
      <c r="J1763" s="7">
        <v>0</v>
      </c>
      <c r="K1763" s="7">
        <v>0</v>
      </c>
      <c r="L1763" s="7" t="str" cm="1">
        <f t="array" ref="L1763">_xlfn.IFS(G1763=1,G$1,H1763=1,H$1,I1763=1,I$1,J1763=1,J$1,K1763=1,K$1)</f>
        <v>Divorced</v>
      </c>
      <c r="M1763" s="7">
        <v>0</v>
      </c>
      <c r="N1763" s="7">
        <v>1</v>
      </c>
      <c r="O1763" s="7">
        <v>0</v>
      </c>
      <c r="P1763" s="7">
        <v>0</v>
      </c>
      <c r="Q1763" s="7" t="str" cm="1">
        <f t="array" ref="Q1763">_xlfn.IFS(M1763=1,M$1,N1763=1,N$1,O1763=1,O$1,P1763=1,P$1)</f>
        <v>Graduate</v>
      </c>
      <c r="R1763" t="s">
        <v>43</v>
      </c>
      <c r="S1763" s="7">
        <v>15</v>
      </c>
      <c r="T1763" s="7">
        <v>91</v>
      </c>
      <c r="U1763" s="7">
        <v>17</v>
      </c>
      <c r="V1763" s="7">
        <v>27</v>
      </c>
      <c r="W1763" s="7">
        <v>27</v>
      </c>
      <c r="X1763" s="7">
        <v>10</v>
      </c>
      <c r="Y1763" s="7">
        <v>41</v>
      </c>
      <c r="Z1763" s="7">
        <v>132</v>
      </c>
      <c r="AA1763" s="7">
        <v>3</v>
      </c>
      <c r="AB1763" s="7">
        <v>3</v>
      </c>
      <c r="AC1763" s="7">
        <v>0</v>
      </c>
      <c r="AD1763" s="7">
        <v>4</v>
      </c>
      <c r="AE1763" s="7">
        <v>4</v>
      </c>
      <c r="AF1763" s="7">
        <v>0</v>
      </c>
      <c r="AG1763" s="7">
        <v>0</v>
      </c>
      <c r="AH1763" s="7">
        <v>0</v>
      </c>
      <c r="AI1763" s="7">
        <v>0</v>
      </c>
      <c r="AJ1763" s="7">
        <v>0</v>
      </c>
      <c r="AK1763" s="7">
        <v>0</v>
      </c>
      <c r="AL1763" s="7">
        <v>0</v>
      </c>
      <c r="AM1763" s="8">
        <v>44028</v>
      </c>
      <c r="AO1763">
        <f t="shared" si="329"/>
        <v>0</v>
      </c>
      <c r="AP1763">
        <f t="shared" si="330"/>
        <v>0</v>
      </c>
      <c r="AQ1763">
        <f t="shared" si="331"/>
        <v>0</v>
      </c>
      <c r="AR1763">
        <f t="shared" si="332"/>
        <v>0</v>
      </c>
      <c r="AS1763">
        <f t="shared" si="333"/>
        <v>0</v>
      </c>
      <c r="AU1763">
        <f t="shared" si="334"/>
        <v>0</v>
      </c>
      <c r="AV1763">
        <f t="shared" si="334"/>
        <v>0</v>
      </c>
      <c r="AW1763">
        <f t="shared" si="334"/>
        <v>0</v>
      </c>
      <c r="AX1763">
        <f t="shared" si="334"/>
        <v>0</v>
      </c>
      <c r="AY1763">
        <f t="shared" si="334"/>
        <v>0</v>
      </c>
      <c r="BA1763">
        <f t="shared" si="324"/>
        <v>0</v>
      </c>
      <c r="BB1763">
        <f t="shared" si="325"/>
        <v>0</v>
      </c>
      <c r="BC1763">
        <f t="shared" si="326"/>
        <v>0</v>
      </c>
      <c r="BD1763">
        <f t="shared" si="335"/>
        <v>0</v>
      </c>
    </row>
    <row r="1764" spans="1:56" x14ac:dyDescent="0.3">
      <c r="A1764" s="7">
        <v>2093</v>
      </c>
      <c r="B1764" s="6">
        <v>154466</v>
      </c>
      <c r="C1764" s="7">
        <v>1</v>
      </c>
      <c r="D1764" s="7">
        <v>1</v>
      </c>
      <c r="E1764" s="7">
        <f t="shared" si="328"/>
        <v>2</v>
      </c>
      <c r="F1764" s="7">
        <v>47</v>
      </c>
      <c r="G1764" s="7">
        <v>0</v>
      </c>
      <c r="H1764" s="7">
        <v>0</v>
      </c>
      <c r="I1764" s="7">
        <v>0</v>
      </c>
      <c r="J1764" s="7">
        <v>1</v>
      </c>
      <c r="K1764" s="7">
        <v>0</v>
      </c>
      <c r="L1764" s="7" t="str" cm="1">
        <f t="array" ref="L1764">_xlfn.IFS(G1764=1,G$1,H1764=1,H$1,I1764=1,I$1,J1764=1,J$1,K1764=1,K$1)</f>
        <v>Single</v>
      </c>
      <c r="M1764" s="7">
        <v>0</v>
      </c>
      <c r="N1764" s="7">
        <v>0</v>
      </c>
      <c r="O1764" s="7">
        <v>0</v>
      </c>
      <c r="P1764" s="7">
        <v>1</v>
      </c>
      <c r="Q1764" s="7" t="str" cm="1">
        <f t="array" ref="Q1764">_xlfn.IFS(M1764=1,M$1,N1764=1,N$1,O1764=1,O$1,P1764=1,P$1)</f>
        <v>PhD</v>
      </c>
      <c r="R1764" t="s">
        <v>43</v>
      </c>
      <c r="S1764" s="7">
        <v>78</v>
      </c>
      <c r="T1764" s="7">
        <v>34</v>
      </c>
      <c r="U1764" s="7">
        <v>0</v>
      </c>
      <c r="V1764" s="7">
        <v>11</v>
      </c>
      <c r="W1764" s="7">
        <v>0</v>
      </c>
      <c r="X1764" s="7">
        <v>0</v>
      </c>
      <c r="Y1764" s="7">
        <v>0</v>
      </c>
      <c r="Z1764" s="7">
        <v>45</v>
      </c>
      <c r="AA1764" s="7">
        <v>1</v>
      </c>
      <c r="AB1764" s="7">
        <v>1</v>
      </c>
      <c r="AC1764" s="7">
        <v>0</v>
      </c>
      <c r="AD1764" s="7">
        <v>2</v>
      </c>
      <c r="AE1764" s="7">
        <v>5</v>
      </c>
      <c r="AF1764" s="7">
        <v>0</v>
      </c>
      <c r="AG1764" s="7">
        <v>0</v>
      </c>
      <c r="AH1764" s="7">
        <v>0</v>
      </c>
      <c r="AI1764" s="7">
        <v>0</v>
      </c>
      <c r="AJ1764" s="7">
        <v>0</v>
      </c>
      <c r="AK1764" s="7">
        <v>0</v>
      </c>
      <c r="AL1764" s="7">
        <v>0</v>
      </c>
      <c r="AM1764" s="8">
        <v>44028</v>
      </c>
      <c r="AO1764">
        <f t="shared" si="329"/>
        <v>0</v>
      </c>
      <c r="AP1764">
        <f t="shared" si="330"/>
        <v>0</v>
      </c>
      <c r="AQ1764">
        <f t="shared" si="331"/>
        <v>0</v>
      </c>
      <c r="AR1764">
        <f t="shared" si="332"/>
        <v>0</v>
      </c>
      <c r="AS1764">
        <f t="shared" si="333"/>
        <v>0</v>
      </c>
      <c r="AU1764">
        <f t="shared" si="334"/>
        <v>0</v>
      </c>
      <c r="AV1764">
        <f t="shared" si="334"/>
        <v>0</v>
      </c>
      <c r="AW1764">
        <f t="shared" si="334"/>
        <v>0</v>
      </c>
      <c r="AX1764">
        <f t="shared" si="334"/>
        <v>0</v>
      </c>
      <c r="AY1764">
        <f t="shared" si="334"/>
        <v>0</v>
      </c>
      <c r="BA1764">
        <f t="shared" si="324"/>
        <v>0</v>
      </c>
      <c r="BB1764">
        <f t="shared" si="325"/>
        <v>0</v>
      </c>
      <c r="BC1764">
        <f t="shared" si="326"/>
        <v>0</v>
      </c>
      <c r="BD1764">
        <f t="shared" si="335"/>
        <v>0</v>
      </c>
    </row>
    <row r="1765" spans="1:56" x14ac:dyDescent="0.3">
      <c r="A1765" s="7">
        <v>1307</v>
      </c>
      <c r="B1765" s="6">
        <v>147025</v>
      </c>
      <c r="C1765" s="7">
        <v>1</v>
      </c>
      <c r="D1765" s="7">
        <v>1</v>
      </c>
      <c r="E1765" s="7">
        <f t="shared" si="328"/>
        <v>2</v>
      </c>
      <c r="F1765" s="7">
        <v>55</v>
      </c>
      <c r="G1765" s="7">
        <v>1</v>
      </c>
      <c r="H1765" s="7">
        <v>0</v>
      </c>
      <c r="I1765" s="7">
        <v>0</v>
      </c>
      <c r="J1765" s="7">
        <v>0</v>
      </c>
      <c r="K1765" s="7">
        <v>0</v>
      </c>
      <c r="L1765" s="7" t="str" cm="1">
        <f t="array" ref="L1765">_xlfn.IFS(G1765=1,G$1,H1765=1,H$1,I1765=1,I$1,J1765=1,J$1,K1765=1,K$1)</f>
        <v>Divorced</v>
      </c>
      <c r="M1765" s="7">
        <v>0</v>
      </c>
      <c r="N1765" s="7">
        <v>0</v>
      </c>
      <c r="O1765" s="7">
        <v>0</v>
      </c>
      <c r="P1765" s="7">
        <v>1</v>
      </c>
      <c r="Q1765" s="7" t="str" cm="1">
        <f t="array" ref="Q1765">_xlfn.IFS(M1765=1,M$1,N1765=1,N$1,O1765=1,O$1,P1765=1,P$1)</f>
        <v>PhD</v>
      </c>
      <c r="R1765" t="s">
        <v>43</v>
      </c>
      <c r="S1765" s="7">
        <v>6</v>
      </c>
      <c r="T1765" s="7">
        <v>50</v>
      </c>
      <c r="U1765" s="7">
        <v>0</v>
      </c>
      <c r="V1765" s="7">
        <v>9</v>
      </c>
      <c r="W1765" s="7">
        <v>0</v>
      </c>
      <c r="X1765" s="7">
        <v>0</v>
      </c>
      <c r="Y1765" s="7">
        <v>3</v>
      </c>
      <c r="Z1765" s="7">
        <v>56</v>
      </c>
      <c r="AA1765" s="7">
        <v>1</v>
      </c>
      <c r="AB1765" s="7">
        <v>1</v>
      </c>
      <c r="AC1765" s="7">
        <v>0</v>
      </c>
      <c r="AD1765" s="7">
        <v>2</v>
      </c>
      <c r="AE1765" s="7">
        <v>7</v>
      </c>
      <c r="AF1765" s="7">
        <v>0</v>
      </c>
      <c r="AG1765" s="7">
        <v>0</v>
      </c>
      <c r="AH1765" s="7">
        <v>0</v>
      </c>
      <c r="AI1765" s="7">
        <v>0</v>
      </c>
      <c r="AJ1765" s="7">
        <v>0</v>
      </c>
      <c r="AK1765" s="7">
        <v>0</v>
      </c>
      <c r="AL1765" s="7">
        <v>0</v>
      </c>
      <c r="AM1765" s="8">
        <v>44028</v>
      </c>
      <c r="AO1765">
        <f t="shared" si="329"/>
        <v>0</v>
      </c>
      <c r="AP1765">
        <f t="shared" si="330"/>
        <v>0</v>
      </c>
      <c r="AQ1765">
        <f t="shared" si="331"/>
        <v>0</v>
      </c>
      <c r="AR1765">
        <f t="shared" si="332"/>
        <v>0</v>
      </c>
      <c r="AS1765">
        <f t="shared" si="333"/>
        <v>0</v>
      </c>
      <c r="AU1765">
        <f t="shared" si="334"/>
        <v>0</v>
      </c>
      <c r="AV1765">
        <f t="shared" si="334"/>
        <v>0</v>
      </c>
      <c r="AW1765">
        <f t="shared" si="334"/>
        <v>0</v>
      </c>
      <c r="AX1765">
        <f t="shared" si="334"/>
        <v>0</v>
      </c>
      <c r="AY1765">
        <f t="shared" si="334"/>
        <v>0</v>
      </c>
      <c r="BA1765">
        <f t="shared" si="324"/>
        <v>0</v>
      </c>
      <c r="BB1765">
        <f t="shared" si="325"/>
        <v>0</v>
      </c>
      <c r="BC1765">
        <f t="shared" si="326"/>
        <v>0</v>
      </c>
      <c r="BD1765">
        <f t="shared" si="335"/>
        <v>0</v>
      </c>
    </row>
    <row r="1766" spans="1:56" x14ac:dyDescent="0.3">
      <c r="A1766" s="7">
        <v>1907</v>
      </c>
      <c r="B1766" s="6">
        <v>177583</v>
      </c>
      <c r="C1766" s="7">
        <v>0</v>
      </c>
      <c r="D1766" s="7">
        <v>0</v>
      </c>
      <c r="E1766" s="7">
        <f t="shared" si="328"/>
        <v>0</v>
      </c>
      <c r="F1766" s="7">
        <v>42</v>
      </c>
      <c r="G1766" s="7">
        <v>0</v>
      </c>
      <c r="H1766" s="7">
        <v>1</v>
      </c>
      <c r="I1766" s="7">
        <v>0</v>
      </c>
      <c r="J1766" s="7">
        <v>0</v>
      </c>
      <c r="K1766" s="7">
        <v>0</v>
      </c>
      <c r="L1766" s="7" t="str" cm="1">
        <f t="array" ref="L1766">_xlfn.IFS(G1766=1,G$1,H1766=1,H$1,I1766=1,I$1,J1766=1,J$1,K1766=1,K$1)</f>
        <v>Married</v>
      </c>
      <c r="M1766" s="7">
        <v>0</v>
      </c>
      <c r="N1766" s="7">
        <v>1</v>
      </c>
      <c r="O1766" s="7">
        <v>0</v>
      </c>
      <c r="P1766" s="7">
        <v>0</v>
      </c>
      <c r="Q1766" s="7" t="str" cm="1">
        <f t="array" ref="Q1766">_xlfn.IFS(M1766=1,M$1,N1766=1,N$1,O1766=1,O$1,P1766=1,P$1)</f>
        <v>Graduate</v>
      </c>
      <c r="R1766" t="s">
        <v>43</v>
      </c>
      <c r="S1766" s="7">
        <v>93</v>
      </c>
      <c r="T1766" s="7">
        <v>851</v>
      </c>
      <c r="U1766" s="7">
        <v>53</v>
      </c>
      <c r="V1766" s="7">
        <v>879</v>
      </c>
      <c r="W1766" s="7">
        <v>572</v>
      </c>
      <c r="X1766" s="7">
        <v>27</v>
      </c>
      <c r="Y1766" s="7">
        <v>247</v>
      </c>
      <c r="Z1766" s="7">
        <v>2136</v>
      </c>
      <c r="AA1766" s="7">
        <v>1</v>
      </c>
      <c r="AB1766" s="7">
        <v>4</v>
      </c>
      <c r="AC1766" s="7">
        <v>5</v>
      </c>
      <c r="AD1766" s="7">
        <v>9</v>
      </c>
      <c r="AE1766" s="7">
        <v>2</v>
      </c>
      <c r="AF1766" s="7">
        <v>0</v>
      </c>
      <c r="AG1766" s="7">
        <v>0</v>
      </c>
      <c r="AH1766" s="7">
        <v>0</v>
      </c>
      <c r="AI1766" s="7">
        <v>1</v>
      </c>
      <c r="AJ1766" s="7">
        <v>0</v>
      </c>
      <c r="AK1766" s="7">
        <v>0</v>
      </c>
      <c r="AL1766" s="7">
        <v>0</v>
      </c>
      <c r="AM1766" s="8">
        <v>44029</v>
      </c>
      <c r="AO1766">
        <f t="shared" si="329"/>
        <v>0</v>
      </c>
      <c r="AP1766">
        <f t="shared" si="330"/>
        <v>0</v>
      </c>
      <c r="AQ1766">
        <f t="shared" si="331"/>
        <v>0</v>
      </c>
      <c r="AR1766">
        <f t="shared" si="332"/>
        <v>0</v>
      </c>
      <c r="AS1766">
        <f t="shared" si="333"/>
        <v>0</v>
      </c>
      <c r="AU1766">
        <f t="shared" si="334"/>
        <v>0</v>
      </c>
      <c r="AV1766">
        <f t="shared" si="334"/>
        <v>0</v>
      </c>
      <c r="AW1766">
        <f t="shared" si="334"/>
        <v>0</v>
      </c>
      <c r="AX1766">
        <f t="shared" si="334"/>
        <v>0</v>
      </c>
      <c r="AY1766">
        <f t="shared" si="334"/>
        <v>0</v>
      </c>
      <c r="BA1766">
        <f t="shared" si="324"/>
        <v>0</v>
      </c>
      <c r="BB1766">
        <f t="shared" si="325"/>
        <v>0</v>
      </c>
      <c r="BC1766">
        <f t="shared" si="326"/>
        <v>0</v>
      </c>
      <c r="BD1766">
        <f t="shared" si="335"/>
        <v>0</v>
      </c>
    </row>
    <row r="1767" spans="1:56" x14ac:dyDescent="0.3">
      <c r="A1767" s="7">
        <v>1912</v>
      </c>
      <c r="B1767" s="6">
        <v>146107</v>
      </c>
      <c r="C1767" s="7">
        <v>1</v>
      </c>
      <c r="D1767" s="7">
        <v>0</v>
      </c>
      <c r="E1767" s="7">
        <f t="shared" si="328"/>
        <v>1</v>
      </c>
      <c r="F1767" s="7">
        <v>31</v>
      </c>
      <c r="G1767" s="7">
        <v>0</v>
      </c>
      <c r="H1767" s="7">
        <v>0</v>
      </c>
      <c r="I1767" s="7">
        <v>0</v>
      </c>
      <c r="J1767" s="7">
        <v>1</v>
      </c>
      <c r="K1767" s="7">
        <v>0</v>
      </c>
      <c r="L1767" s="7" t="str" cm="1">
        <f t="array" ref="L1767">_xlfn.IFS(G1767=1,G$1,H1767=1,H$1,I1767=1,I$1,J1767=1,J$1,K1767=1,K$1)</f>
        <v>Single</v>
      </c>
      <c r="M1767" s="7">
        <v>0</v>
      </c>
      <c r="N1767" s="7">
        <v>1</v>
      </c>
      <c r="O1767" s="7">
        <v>0</v>
      </c>
      <c r="P1767" s="7">
        <v>0</v>
      </c>
      <c r="Q1767" s="7" t="str" cm="1">
        <f t="array" ref="Q1767">_xlfn.IFS(M1767=1,M$1,N1767=1,N$1,O1767=1,O$1,P1767=1,P$1)</f>
        <v>Graduate</v>
      </c>
      <c r="R1767" t="s">
        <v>39</v>
      </c>
      <c r="S1767" s="7">
        <v>78</v>
      </c>
      <c r="T1767" s="7">
        <v>98</v>
      </c>
      <c r="U1767" s="7">
        <v>29</v>
      </c>
      <c r="V1767" s="7">
        <v>86</v>
      </c>
      <c r="W1767" s="7">
        <v>51</v>
      </c>
      <c r="X1767" s="7">
        <v>29</v>
      </c>
      <c r="Y1767" s="7">
        <v>105</v>
      </c>
      <c r="Z1767" s="7">
        <v>187</v>
      </c>
      <c r="AA1767" s="7">
        <v>1</v>
      </c>
      <c r="AB1767" s="7">
        <v>1</v>
      </c>
      <c r="AC1767" s="7">
        <v>1</v>
      </c>
      <c r="AD1767" s="7">
        <v>4</v>
      </c>
      <c r="AE1767" s="7">
        <v>3</v>
      </c>
      <c r="AF1767" s="7">
        <v>0</v>
      </c>
      <c r="AG1767" s="7">
        <v>0</v>
      </c>
      <c r="AH1767" s="7">
        <v>0</v>
      </c>
      <c r="AI1767" s="7">
        <v>0</v>
      </c>
      <c r="AJ1767" s="7">
        <v>0</v>
      </c>
      <c r="AK1767" s="7">
        <v>0</v>
      </c>
      <c r="AL1767" s="7">
        <v>0</v>
      </c>
      <c r="AM1767" s="8">
        <v>44029</v>
      </c>
      <c r="AO1767">
        <f t="shared" si="329"/>
        <v>0</v>
      </c>
      <c r="AP1767">
        <f t="shared" si="330"/>
        <v>0</v>
      </c>
      <c r="AQ1767">
        <f t="shared" si="331"/>
        <v>0</v>
      </c>
      <c r="AR1767">
        <f t="shared" si="332"/>
        <v>0</v>
      </c>
      <c r="AS1767">
        <f t="shared" si="333"/>
        <v>0</v>
      </c>
      <c r="AU1767">
        <f t="shared" si="334"/>
        <v>0</v>
      </c>
      <c r="AV1767">
        <f t="shared" si="334"/>
        <v>0</v>
      </c>
      <c r="AW1767">
        <f t="shared" si="334"/>
        <v>0</v>
      </c>
      <c r="AX1767">
        <f t="shared" si="334"/>
        <v>0</v>
      </c>
      <c r="AY1767">
        <f t="shared" si="334"/>
        <v>0</v>
      </c>
      <c r="BA1767">
        <f t="shared" si="324"/>
        <v>0</v>
      </c>
      <c r="BB1767">
        <f t="shared" si="325"/>
        <v>0</v>
      </c>
      <c r="BC1767">
        <f t="shared" si="326"/>
        <v>0</v>
      </c>
      <c r="BD1767">
        <f t="shared" si="335"/>
        <v>0</v>
      </c>
    </row>
    <row r="1768" spans="1:56" x14ac:dyDescent="0.3">
      <c r="A1768" s="7">
        <v>1123</v>
      </c>
      <c r="B1768" s="6">
        <v>173448</v>
      </c>
      <c r="C1768" s="7">
        <v>0</v>
      </c>
      <c r="D1768" s="7">
        <v>0</v>
      </c>
      <c r="E1768" s="7">
        <f t="shared" si="328"/>
        <v>0</v>
      </c>
      <c r="F1768" s="7">
        <v>51</v>
      </c>
      <c r="G1768" s="7">
        <v>0</v>
      </c>
      <c r="H1768" s="7">
        <v>1</v>
      </c>
      <c r="I1768" s="7">
        <v>0</v>
      </c>
      <c r="J1768" s="7">
        <v>0</v>
      </c>
      <c r="K1768" s="7">
        <v>0</v>
      </c>
      <c r="L1768" s="7" t="str" cm="1">
        <f t="array" ref="L1768">_xlfn.IFS(G1768=1,G$1,H1768=1,H$1,I1768=1,I$1,J1768=1,J$1,K1768=1,K$1)</f>
        <v>Married</v>
      </c>
      <c r="M1768" s="7">
        <v>0</v>
      </c>
      <c r="N1768" s="7">
        <v>1</v>
      </c>
      <c r="O1768" s="7">
        <v>0</v>
      </c>
      <c r="P1768" s="7">
        <v>0</v>
      </c>
      <c r="Q1768" s="7" t="str" cm="1">
        <f t="array" ref="Q1768">_xlfn.IFS(M1768=1,M$1,N1768=1,N$1,O1768=1,O$1,P1768=1,P$1)</f>
        <v>Graduate</v>
      </c>
      <c r="R1768" t="s">
        <v>41</v>
      </c>
      <c r="S1768" s="7">
        <v>10</v>
      </c>
      <c r="T1768" s="7">
        <v>557</v>
      </c>
      <c r="U1768" s="7">
        <v>250</v>
      </c>
      <c r="V1768" s="7">
        <v>446</v>
      </c>
      <c r="W1768" s="7">
        <v>54</v>
      </c>
      <c r="X1768" s="7">
        <v>97</v>
      </c>
      <c r="Y1768" s="7">
        <v>307</v>
      </c>
      <c r="Z1768" s="7">
        <v>1098</v>
      </c>
      <c r="AA1768" s="7">
        <v>1</v>
      </c>
      <c r="AB1768" s="7">
        <v>7</v>
      </c>
      <c r="AC1768" s="7">
        <v>2</v>
      </c>
      <c r="AD1768" s="7">
        <v>9</v>
      </c>
      <c r="AE1768" s="7">
        <v>4</v>
      </c>
      <c r="AF1768" s="7">
        <v>0</v>
      </c>
      <c r="AG1768" s="7">
        <v>0</v>
      </c>
      <c r="AH1768" s="7">
        <v>0</v>
      </c>
      <c r="AI1768" s="7">
        <v>0</v>
      </c>
      <c r="AJ1768" s="7">
        <v>0</v>
      </c>
      <c r="AK1768" s="7">
        <v>0</v>
      </c>
      <c r="AL1768" s="7">
        <v>0</v>
      </c>
      <c r="AM1768" s="8">
        <v>44029</v>
      </c>
      <c r="AO1768">
        <f t="shared" si="329"/>
        <v>0</v>
      </c>
      <c r="AP1768">
        <f t="shared" si="330"/>
        <v>0</v>
      </c>
      <c r="AQ1768">
        <f t="shared" si="331"/>
        <v>0</v>
      </c>
      <c r="AR1768">
        <f t="shared" si="332"/>
        <v>0</v>
      </c>
      <c r="AS1768">
        <f t="shared" si="333"/>
        <v>0</v>
      </c>
      <c r="AU1768">
        <f t="shared" si="334"/>
        <v>0</v>
      </c>
      <c r="AV1768">
        <f t="shared" si="334"/>
        <v>0</v>
      </c>
      <c r="AW1768">
        <f t="shared" si="334"/>
        <v>0</v>
      </c>
      <c r="AX1768">
        <f t="shared" si="334"/>
        <v>0</v>
      </c>
      <c r="AY1768">
        <f t="shared" si="334"/>
        <v>0</v>
      </c>
      <c r="BA1768">
        <f t="shared" si="324"/>
        <v>0</v>
      </c>
      <c r="BB1768">
        <f t="shared" si="325"/>
        <v>0</v>
      </c>
      <c r="BC1768">
        <f t="shared" si="326"/>
        <v>0</v>
      </c>
      <c r="BD1768">
        <f t="shared" si="335"/>
        <v>0</v>
      </c>
    </row>
    <row r="1769" spans="1:56" x14ac:dyDescent="0.3">
      <c r="A1769" s="7">
        <v>1004</v>
      </c>
      <c r="B1769" s="6">
        <v>126646</v>
      </c>
      <c r="C1769" s="7">
        <v>1</v>
      </c>
      <c r="D1769" s="7">
        <v>0</v>
      </c>
      <c r="E1769" s="7">
        <f t="shared" si="328"/>
        <v>1</v>
      </c>
      <c r="F1769" s="7">
        <v>36</v>
      </c>
      <c r="G1769" s="7">
        <v>0</v>
      </c>
      <c r="H1769" s="7">
        <v>0</v>
      </c>
      <c r="I1769" s="7">
        <v>1</v>
      </c>
      <c r="J1769" s="7">
        <v>0</v>
      </c>
      <c r="K1769" s="7">
        <v>0</v>
      </c>
      <c r="L1769" s="7" t="str" cm="1">
        <f t="array" ref="L1769">_xlfn.IFS(G1769=1,G$1,H1769=1,H$1,I1769=1,I$1,J1769=1,J$1,K1769=1,K$1)</f>
        <v>Together</v>
      </c>
      <c r="M1769" s="7">
        <v>0</v>
      </c>
      <c r="N1769" s="7">
        <v>1</v>
      </c>
      <c r="O1769" s="7">
        <v>0</v>
      </c>
      <c r="P1769" s="7">
        <v>0</v>
      </c>
      <c r="Q1769" s="7" t="str" cm="1">
        <f t="array" ref="Q1769">_xlfn.IFS(M1769=1,M$1,N1769=1,N$1,O1769=1,O$1,P1769=1,P$1)</f>
        <v>Graduate</v>
      </c>
      <c r="R1769" t="s">
        <v>44</v>
      </c>
      <c r="S1769" s="7">
        <v>26</v>
      </c>
      <c r="T1769" s="7">
        <v>52</v>
      </c>
      <c r="U1769" s="7">
        <v>19</v>
      </c>
      <c r="V1769" s="7">
        <v>95</v>
      </c>
      <c r="W1769" s="7">
        <v>48</v>
      </c>
      <c r="X1769" s="7">
        <v>14</v>
      </c>
      <c r="Y1769" s="7">
        <v>24</v>
      </c>
      <c r="Z1769" s="7">
        <v>204</v>
      </c>
      <c r="AA1769" s="7">
        <v>2</v>
      </c>
      <c r="AB1769" s="7">
        <v>2</v>
      </c>
      <c r="AC1769" s="7">
        <v>0</v>
      </c>
      <c r="AD1769" s="7">
        <v>4</v>
      </c>
      <c r="AE1769" s="7">
        <v>6</v>
      </c>
      <c r="AF1769" s="7">
        <v>0</v>
      </c>
      <c r="AG1769" s="7">
        <v>0</v>
      </c>
      <c r="AH1769" s="7">
        <v>0</v>
      </c>
      <c r="AI1769" s="7">
        <v>0</v>
      </c>
      <c r="AJ1769" s="7">
        <v>0</v>
      </c>
      <c r="AK1769" s="7">
        <v>0</v>
      </c>
      <c r="AL1769" s="7">
        <v>0</v>
      </c>
      <c r="AM1769" s="8">
        <v>44029</v>
      </c>
      <c r="AO1769">
        <f t="shared" si="329"/>
        <v>0</v>
      </c>
      <c r="AP1769">
        <f t="shared" si="330"/>
        <v>0</v>
      </c>
      <c r="AQ1769">
        <f t="shared" si="331"/>
        <v>0</v>
      </c>
      <c r="AR1769">
        <f t="shared" si="332"/>
        <v>0</v>
      </c>
      <c r="AS1769">
        <f t="shared" si="333"/>
        <v>0</v>
      </c>
      <c r="AU1769">
        <f t="shared" si="334"/>
        <v>0</v>
      </c>
      <c r="AV1769">
        <f t="shared" si="334"/>
        <v>0</v>
      </c>
      <c r="AW1769">
        <f t="shared" si="334"/>
        <v>0</v>
      </c>
      <c r="AX1769">
        <f t="shared" si="334"/>
        <v>0</v>
      </c>
      <c r="AY1769">
        <f t="shared" si="334"/>
        <v>0</v>
      </c>
      <c r="BA1769">
        <f t="shared" si="324"/>
        <v>0</v>
      </c>
      <c r="BB1769">
        <f t="shared" si="325"/>
        <v>0</v>
      </c>
      <c r="BC1769">
        <f t="shared" si="326"/>
        <v>0</v>
      </c>
      <c r="BD1769">
        <f t="shared" si="335"/>
        <v>0</v>
      </c>
    </row>
    <row r="1770" spans="1:56" x14ac:dyDescent="0.3">
      <c r="A1770" s="7">
        <v>1861</v>
      </c>
      <c r="B1770" s="6">
        <v>124762</v>
      </c>
      <c r="C1770" s="7">
        <v>1</v>
      </c>
      <c r="D1770" s="7">
        <v>0</v>
      </c>
      <c r="E1770" s="7">
        <f t="shared" si="328"/>
        <v>1</v>
      </c>
      <c r="F1770" s="7">
        <v>48</v>
      </c>
      <c r="G1770" s="7">
        <v>0</v>
      </c>
      <c r="H1770" s="7">
        <v>0</v>
      </c>
      <c r="I1770" s="7">
        <v>0</v>
      </c>
      <c r="J1770" s="7">
        <v>1</v>
      </c>
      <c r="K1770" s="7">
        <v>0</v>
      </c>
      <c r="L1770" s="7" t="str" cm="1">
        <f t="array" ref="L1770">_xlfn.IFS(G1770=1,G$1,H1770=1,H$1,I1770=1,I$1,J1770=1,J$1,K1770=1,K$1)</f>
        <v>Single</v>
      </c>
      <c r="M1770" s="7">
        <v>0</v>
      </c>
      <c r="N1770" s="7">
        <v>1</v>
      </c>
      <c r="O1770" s="7">
        <v>0</v>
      </c>
      <c r="P1770" s="7">
        <v>0</v>
      </c>
      <c r="Q1770" s="7" t="str" cm="1">
        <f t="array" ref="Q1770">_xlfn.IFS(M1770=1,M$1,N1770=1,N$1,O1770=1,O$1,P1770=1,P$1)</f>
        <v>Graduate</v>
      </c>
      <c r="R1770" t="s">
        <v>41</v>
      </c>
      <c r="S1770" s="7">
        <v>16</v>
      </c>
      <c r="T1770" s="7">
        <v>30</v>
      </c>
      <c r="U1770" s="7">
        <v>50</v>
      </c>
      <c r="V1770" s="7">
        <v>60</v>
      </c>
      <c r="W1770" s="7">
        <v>15</v>
      </c>
      <c r="X1770" s="7">
        <v>76</v>
      </c>
      <c r="Y1770" s="7">
        <v>202</v>
      </c>
      <c r="Z1770" s="7">
        <v>30</v>
      </c>
      <c r="AA1770" s="7">
        <v>3</v>
      </c>
      <c r="AB1770" s="7">
        <v>3</v>
      </c>
      <c r="AC1770" s="7">
        <v>1</v>
      </c>
      <c r="AD1770" s="7">
        <v>2</v>
      </c>
      <c r="AE1770" s="7">
        <v>8</v>
      </c>
      <c r="AF1770" s="7">
        <v>1</v>
      </c>
      <c r="AG1770" s="7">
        <v>0</v>
      </c>
      <c r="AH1770" s="7">
        <v>0</v>
      </c>
      <c r="AI1770" s="7">
        <v>0</v>
      </c>
      <c r="AJ1770" s="7">
        <v>0</v>
      </c>
      <c r="AK1770" s="7">
        <v>0</v>
      </c>
      <c r="AL1770" s="7">
        <v>1</v>
      </c>
      <c r="AM1770" s="8">
        <v>44029</v>
      </c>
      <c r="AO1770">
        <f t="shared" si="329"/>
        <v>0</v>
      </c>
      <c r="AP1770">
        <f t="shared" si="330"/>
        <v>0</v>
      </c>
      <c r="AQ1770">
        <f t="shared" si="331"/>
        <v>0</v>
      </c>
      <c r="AR1770">
        <f t="shared" si="332"/>
        <v>0</v>
      </c>
      <c r="AS1770">
        <f t="shared" si="333"/>
        <v>0</v>
      </c>
      <c r="AU1770">
        <f t="shared" si="334"/>
        <v>0</v>
      </c>
      <c r="AV1770">
        <f t="shared" si="334"/>
        <v>0</v>
      </c>
      <c r="AW1770">
        <f t="shared" si="334"/>
        <v>0</v>
      </c>
      <c r="AX1770">
        <f t="shared" si="334"/>
        <v>0</v>
      </c>
      <c r="AY1770">
        <f t="shared" si="334"/>
        <v>0</v>
      </c>
      <c r="BA1770">
        <f t="shared" si="324"/>
        <v>0</v>
      </c>
      <c r="BB1770">
        <f t="shared" si="325"/>
        <v>0</v>
      </c>
      <c r="BC1770">
        <f t="shared" si="326"/>
        <v>0</v>
      </c>
      <c r="BD1770">
        <f t="shared" si="335"/>
        <v>0</v>
      </c>
    </row>
    <row r="1771" spans="1:56" x14ac:dyDescent="0.3">
      <c r="A1771" s="7">
        <v>1037</v>
      </c>
      <c r="B1771" s="6">
        <v>142429</v>
      </c>
      <c r="C1771" s="7">
        <v>0</v>
      </c>
      <c r="D1771" s="7">
        <v>1</v>
      </c>
      <c r="E1771" s="7">
        <f t="shared" si="328"/>
        <v>1</v>
      </c>
      <c r="F1771" s="7">
        <v>47</v>
      </c>
      <c r="G1771" s="7">
        <v>0</v>
      </c>
      <c r="H1771" s="7">
        <v>0</v>
      </c>
      <c r="I1771" s="7">
        <v>0</v>
      </c>
      <c r="J1771" s="7">
        <v>0</v>
      </c>
      <c r="K1771" s="7">
        <v>1</v>
      </c>
      <c r="L1771" s="7" t="str" cm="1">
        <f t="array" ref="L1771">_xlfn.IFS(G1771=1,G$1,H1771=1,H$1,I1771=1,I$1,J1771=1,J$1,K1771=1,K$1)</f>
        <v>Widow</v>
      </c>
      <c r="M1771" s="7">
        <v>0</v>
      </c>
      <c r="N1771" s="7">
        <v>1</v>
      </c>
      <c r="O1771" s="7">
        <v>0</v>
      </c>
      <c r="P1771" s="7">
        <v>0</v>
      </c>
      <c r="Q1771" s="7" t="str" cm="1">
        <f t="array" ref="Q1771">_xlfn.IFS(M1771=1,M$1,N1771=1,N$1,O1771=1,O$1,P1771=1,P$1)</f>
        <v>Graduate</v>
      </c>
      <c r="R1771" t="s">
        <v>43</v>
      </c>
      <c r="S1771" s="7">
        <v>99</v>
      </c>
      <c r="T1771" s="7">
        <v>185</v>
      </c>
      <c r="U1771" s="7">
        <v>0</v>
      </c>
      <c r="V1771" s="7">
        <v>20</v>
      </c>
      <c r="W1771" s="7">
        <v>7</v>
      </c>
      <c r="X1771" s="7">
        <v>0</v>
      </c>
      <c r="Y1771" s="7">
        <v>13</v>
      </c>
      <c r="Z1771" s="7">
        <v>198</v>
      </c>
      <c r="AA1771" s="7">
        <v>2</v>
      </c>
      <c r="AB1771" s="7">
        <v>1</v>
      </c>
      <c r="AC1771" s="7">
        <v>1</v>
      </c>
      <c r="AD1771" s="7">
        <v>3</v>
      </c>
      <c r="AE1771" s="7">
        <v>5</v>
      </c>
      <c r="AF1771" s="7">
        <v>0</v>
      </c>
      <c r="AG1771" s="7">
        <v>0</v>
      </c>
      <c r="AH1771" s="7">
        <v>0</v>
      </c>
      <c r="AI1771" s="7">
        <v>0</v>
      </c>
      <c r="AJ1771" s="7">
        <v>0</v>
      </c>
      <c r="AK1771" s="7">
        <v>0</v>
      </c>
      <c r="AL1771" s="7">
        <v>0</v>
      </c>
      <c r="AM1771" s="8">
        <v>44030</v>
      </c>
      <c r="AO1771">
        <f t="shared" si="329"/>
        <v>0</v>
      </c>
      <c r="AP1771">
        <f t="shared" si="330"/>
        <v>0</v>
      </c>
      <c r="AQ1771">
        <f t="shared" si="331"/>
        <v>0</v>
      </c>
      <c r="AR1771">
        <f t="shared" si="332"/>
        <v>0</v>
      </c>
      <c r="AS1771">
        <f t="shared" si="333"/>
        <v>0</v>
      </c>
      <c r="AU1771">
        <f t="shared" si="334"/>
        <v>0</v>
      </c>
      <c r="AV1771">
        <f t="shared" si="334"/>
        <v>0</v>
      </c>
      <c r="AW1771">
        <f t="shared" si="334"/>
        <v>0</v>
      </c>
      <c r="AX1771">
        <f t="shared" si="334"/>
        <v>0</v>
      </c>
      <c r="AY1771">
        <f t="shared" si="334"/>
        <v>0</v>
      </c>
      <c r="BA1771">
        <f t="shared" si="324"/>
        <v>0</v>
      </c>
      <c r="BB1771">
        <f t="shared" si="325"/>
        <v>0</v>
      </c>
      <c r="BC1771">
        <f t="shared" si="326"/>
        <v>0</v>
      </c>
      <c r="BD1771">
        <f t="shared" si="335"/>
        <v>0</v>
      </c>
    </row>
    <row r="1772" spans="1:56" x14ac:dyDescent="0.3">
      <c r="A1772" s="7">
        <v>1590</v>
      </c>
      <c r="B1772" s="6">
        <v>142429</v>
      </c>
      <c r="C1772" s="7">
        <v>0</v>
      </c>
      <c r="D1772" s="7">
        <v>1</v>
      </c>
      <c r="E1772" s="7">
        <f t="shared" si="328"/>
        <v>1</v>
      </c>
      <c r="F1772" s="7">
        <v>47</v>
      </c>
      <c r="G1772" s="7">
        <v>0</v>
      </c>
      <c r="H1772" s="7">
        <v>0</v>
      </c>
      <c r="I1772" s="7">
        <v>0</v>
      </c>
      <c r="J1772" s="7">
        <v>0</v>
      </c>
      <c r="K1772" s="7">
        <v>1</v>
      </c>
      <c r="L1772" s="7" t="str" cm="1">
        <f t="array" ref="L1772">_xlfn.IFS(G1772=1,G$1,H1772=1,H$1,I1772=1,I$1,J1772=1,J$1,K1772=1,K$1)</f>
        <v>Widow</v>
      </c>
      <c r="M1772" s="7">
        <v>0</v>
      </c>
      <c r="N1772" s="7">
        <v>1</v>
      </c>
      <c r="O1772" s="7">
        <v>0</v>
      </c>
      <c r="P1772" s="7">
        <v>0</v>
      </c>
      <c r="Q1772" s="7" t="str" cm="1">
        <f t="array" ref="Q1772">_xlfn.IFS(M1772=1,M$1,N1772=1,N$1,O1772=1,O$1,P1772=1,P$1)</f>
        <v>Graduate</v>
      </c>
      <c r="R1772" t="s">
        <v>42</v>
      </c>
      <c r="S1772" s="7">
        <v>99</v>
      </c>
      <c r="T1772" s="7">
        <v>185</v>
      </c>
      <c r="U1772" s="7">
        <v>0</v>
      </c>
      <c r="V1772" s="7">
        <v>20</v>
      </c>
      <c r="W1772" s="7">
        <v>7</v>
      </c>
      <c r="X1772" s="7">
        <v>0</v>
      </c>
      <c r="Y1772" s="7">
        <v>13</v>
      </c>
      <c r="Z1772" s="7">
        <v>198</v>
      </c>
      <c r="AA1772" s="7">
        <v>2</v>
      </c>
      <c r="AB1772" s="7">
        <v>1</v>
      </c>
      <c r="AC1772" s="7">
        <v>1</v>
      </c>
      <c r="AD1772" s="7">
        <v>3</v>
      </c>
      <c r="AE1772" s="7">
        <v>5</v>
      </c>
      <c r="AF1772" s="7">
        <v>0</v>
      </c>
      <c r="AG1772" s="7">
        <v>0</v>
      </c>
      <c r="AH1772" s="7">
        <v>0</v>
      </c>
      <c r="AI1772" s="7">
        <v>0</v>
      </c>
      <c r="AJ1772" s="7">
        <v>0</v>
      </c>
      <c r="AK1772" s="7">
        <v>0</v>
      </c>
      <c r="AL1772" s="7">
        <v>0</v>
      </c>
      <c r="AM1772" s="8">
        <v>44030</v>
      </c>
      <c r="AO1772">
        <f t="shared" si="329"/>
        <v>0</v>
      </c>
      <c r="AP1772">
        <f t="shared" si="330"/>
        <v>0</v>
      </c>
      <c r="AQ1772">
        <f t="shared" si="331"/>
        <v>0</v>
      </c>
      <c r="AR1772">
        <f t="shared" si="332"/>
        <v>0</v>
      </c>
      <c r="AS1772">
        <f t="shared" si="333"/>
        <v>0</v>
      </c>
      <c r="AU1772">
        <f t="shared" si="334"/>
        <v>0</v>
      </c>
      <c r="AV1772">
        <f t="shared" si="334"/>
        <v>0</v>
      </c>
      <c r="AW1772">
        <f t="shared" si="334"/>
        <v>0</v>
      </c>
      <c r="AX1772">
        <f t="shared" si="334"/>
        <v>0</v>
      </c>
      <c r="AY1772">
        <f t="shared" si="334"/>
        <v>0</v>
      </c>
      <c r="BA1772">
        <f t="shared" si="324"/>
        <v>0</v>
      </c>
      <c r="BB1772">
        <f t="shared" si="325"/>
        <v>0</v>
      </c>
      <c r="BC1772">
        <f t="shared" si="326"/>
        <v>0</v>
      </c>
      <c r="BD1772">
        <f t="shared" si="335"/>
        <v>0</v>
      </c>
    </row>
    <row r="1773" spans="1:56" x14ac:dyDescent="0.3">
      <c r="A1773" s="7">
        <v>1683</v>
      </c>
      <c r="B1773" s="6">
        <v>171022</v>
      </c>
      <c r="C1773" s="7">
        <v>0</v>
      </c>
      <c r="D1773" s="7">
        <v>1</v>
      </c>
      <c r="E1773" s="7">
        <f t="shared" si="328"/>
        <v>1</v>
      </c>
      <c r="F1773" s="7">
        <v>42</v>
      </c>
      <c r="G1773" s="7">
        <v>1</v>
      </c>
      <c r="H1773" s="7">
        <v>0</v>
      </c>
      <c r="I1773" s="7">
        <v>0</v>
      </c>
      <c r="J1773" s="7">
        <v>0</v>
      </c>
      <c r="K1773" s="7">
        <v>0</v>
      </c>
      <c r="L1773" s="7" t="str" cm="1">
        <f t="array" ref="L1773">_xlfn.IFS(G1773=1,G$1,H1773=1,H$1,I1773=1,I$1,J1773=1,J$1,K1773=1,K$1)</f>
        <v>Divorced</v>
      </c>
      <c r="M1773" s="7">
        <v>0</v>
      </c>
      <c r="N1773" s="7">
        <v>1</v>
      </c>
      <c r="O1773" s="7">
        <v>0</v>
      </c>
      <c r="P1773" s="7">
        <v>0</v>
      </c>
      <c r="Q1773" s="7" t="str" cm="1">
        <f t="array" ref="Q1773">_xlfn.IFS(M1773=1,M$1,N1773=1,N$1,O1773=1,O$1,P1773=1,P$1)</f>
        <v>Graduate</v>
      </c>
      <c r="R1773" t="s">
        <v>40</v>
      </c>
      <c r="S1773" s="7">
        <v>30</v>
      </c>
      <c r="T1773" s="7">
        <v>2189</v>
      </c>
      <c r="U1773" s="7">
        <v>29</v>
      </c>
      <c r="V1773" s="7">
        <v>669</v>
      </c>
      <c r="W1773" s="7">
        <v>0</v>
      </c>
      <c r="X1773" s="7">
        <v>29</v>
      </c>
      <c r="Y1773" s="7">
        <v>583</v>
      </c>
      <c r="Z1773" s="7">
        <v>2333</v>
      </c>
      <c r="AA1773" s="7">
        <v>3</v>
      </c>
      <c r="AB1773" s="7">
        <v>5</v>
      </c>
      <c r="AC1773" s="7">
        <v>2</v>
      </c>
      <c r="AD1773" s="7">
        <v>11</v>
      </c>
      <c r="AE1773" s="7">
        <v>8</v>
      </c>
      <c r="AF1773" s="7">
        <v>1</v>
      </c>
      <c r="AG1773" s="7">
        <v>0</v>
      </c>
      <c r="AH1773" s="7">
        <v>0</v>
      </c>
      <c r="AI1773" s="7">
        <v>0</v>
      </c>
      <c r="AJ1773" s="7">
        <v>0</v>
      </c>
      <c r="AK1773" s="7">
        <v>0</v>
      </c>
      <c r="AL1773" s="7">
        <v>0</v>
      </c>
      <c r="AM1773" s="8">
        <v>44030</v>
      </c>
      <c r="AO1773">
        <f t="shared" si="329"/>
        <v>0</v>
      </c>
      <c r="AP1773">
        <f t="shared" si="330"/>
        <v>0</v>
      </c>
      <c r="AQ1773">
        <f t="shared" si="331"/>
        <v>0</v>
      </c>
      <c r="AR1773">
        <f t="shared" si="332"/>
        <v>0</v>
      </c>
      <c r="AS1773">
        <f t="shared" si="333"/>
        <v>0</v>
      </c>
      <c r="AU1773">
        <f t="shared" si="334"/>
        <v>0</v>
      </c>
      <c r="AV1773">
        <f t="shared" si="334"/>
        <v>0</v>
      </c>
      <c r="AW1773">
        <f t="shared" si="334"/>
        <v>0</v>
      </c>
      <c r="AX1773">
        <f t="shared" si="334"/>
        <v>0</v>
      </c>
      <c r="AY1773">
        <f t="shared" si="334"/>
        <v>0</v>
      </c>
      <c r="BA1773">
        <f t="shared" si="324"/>
        <v>0</v>
      </c>
      <c r="BB1773">
        <f t="shared" si="325"/>
        <v>0</v>
      </c>
      <c r="BC1773">
        <f t="shared" si="326"/>
        <v>0</v>
      </c>
      <c r="BD1773">
        <f t="shared" si="335"/>
        <v>0</v>
      </c>
    </row>
    <row r="1774" spans="1:56" x14ac:dyDescent="0.3">
      <c r="A1774" s="7">
        <v>2957</v>
      </c>
      <c r="B1774" s="6">
        <v>194642</v>
      </c>
      <c r="C1774" s="7">
        <v>0</v>
      </c>
      <c r="D1774" s="7">
        <v>0</v>
      </c>
      <c r="E1774" s="7">
        <f t="shared" si="328"/>
        <v>0</v>
      </c>
      <c r="F1774" s="7">
        <v>69</v>
      </c>
      <c r="G1774" s="7">
        <v>0</v>
      </c>
      <c r="H1774" s="7">
        <v>1</v>
      </c>
      <c r="I1774" s="7">
        <v>0</v>
      </c>
      <c r="J1774" s="7">
        <v>0</v>
      </c>
      <c r="K1774" s="7">
        <v>0</v>
      </c>
      <c r="L1774" s="7" t="str" cm="1">
        <f t="array" ref="L1774">_xlfn.IFS(G1774=1,G$1,H1774=1,H$1,I1774=1,I$1,J1774=1,J$1,K1774=1,K$1)</f>
        <v>Married</v>
      </c>
      <c r="M1774" s="7">
        <v>0</v>
      </c>
      <c r="N1774" s="7">
        <v>1</v>
      </c>
      <c r="O1774" s="7">
        <v>0</v>
      </c>
      <c r="P1774" s="7">
        <v>0</v>
      </c>
      <c r="Q1774" s="7" t="str" cm="1">
        <f t="array" ref="Q1774">_xlfn.IFS(M1774=1,M$1,N1774=1,N$1,O1774=1,O$1,P1774=1,P$1)</f>
        <v>Graduate</v>
      </c>
      <c r="R1774" t="s">
        <v>43</v>
      </c>
      <c r="S1774" s="7">
        <v>35</v>
      </c>
      <c r="T1774" s="7">
        <v>1808</v>
      </c>
      <c r="U1774" s="7">
        <v>294</v>
      </c>
      <c r="V1774" s="7">
        <v>1639</v>
      </c>
      <c r="W1774" s="7">
        <v>218</v>
      </c>
      <c r="X1774" s="7">
        <v>294</v>
      </c>
      <c r="Y1774" s="7">
        <v>294</v>
      </c>
      <c r="Z1774" s="7">
        <v>3959</v>
      </c>
      <c r="AA1774" s="7">
        <v>0</v>
      </c>
      <c r="AB1774" s="7">
        <v>5</v>
      </c>
      <c r="AC1774" s="7">
        <v>7</v>
      </c>
      <c r="AD1774" s="7">
        <v>9</v>
      </c>
      <c r="AE1774" s="7">
        <v>1</v>
      </c>
      <c r="AF1774" s="7">
        <v>0</v>
      </c>
      <c r="AG1774" s="7">
        <v>0</v>
      </c>
      <c r="AH1774" s="7">
        <v>1</v>
      </c>
      <c r="AI1774" s="7">
        <v>1</v>
      </c>
      <c r="AJ1774" s="7">
        <v>0</v>
      </c>
      <c r="AK1774" s="7">
        <v>0</v>
      </c>
      <c r="AL1774" s="7">
        <v>0</v>
      </c>
      <c r="AM1774" s="8">
        <v>44031</v>
      </c>
      <c r="AO1774">
        <f t="shared" si="329"/>
        <v>0</v>
      </c>
      <c r="AP1774">
        <f t="shared" si="330"/>
        <v>0</v>
      </c>
      <c r="AQ1774">
        <f t="shared" si="331"/>
        <v>0</v>
      </c>
      <c r="AR1774">
        <f t="shared" si="332"/>
        <v>0</v>
      </c>
      <c r="AS1774">
        <f t="shared" si="333"/>
        <v>0</v>
      </c>
      <c r="AU1774">
        <f t="shared" si="334"/>
        <v>0</v>
      </c>
      <c r="AV1774">
        <f t="shared" si="334"/>
        <v>0</v>
      </c>
      <c r="AW1774">
        <f t="shared" si="334"/>
        <v>0</v>
      </c>
      <c r="AX1774">
        <f t="shared" si="334"/>
        <v>0</v>
      </c>
      <c r="AY1774">
        <f t="shared" si="334"/>
        <v>0</v>
      </c>
      <c r="BA1774">
        <f t="shared" si="324"/>
        <v>0</v>
      </c>
      <c r="BB1774">
        <f t="shared" si="325"/>
        <v>0</v>
      </c>
      <c r="BC1774">
        <f t="shared" si="326"/>
        <v>0</v>
      </c>
      <c r="BD1774">
        <f t="shared" si="335"/>
        <v>0</v>
      </c>
    </row>
    <row r="1775" spans="1:56" x14ac:dyDescent="0.3">
      <c r="A1775" s="7">
        <v>2995</v>
      </c>
      <c r="B1775" s="6">
        <v>128587</v>
      </c>
      <c r="C1775" s="7">
        <v>1</v>
      </c>
      <c r="D1775" s="7">
        <v>0</v>
      </c>
      <c r="E1775" s="7">
        <f t="shared" si="328"/>
        <v>1</v>
      </c>
      <c r="F1775" s="7">
        <v>42</v>
      </c>
      <c r="G1775" s="7">
        <v>0</v>
      </c>
      <c r="H1775" s="7">
        <v>0</v>
      </c>
      <c r="I1775" s="7">
        <v>1</v>
      </c>
      <c r="J1775" s="7">
        <v>0</v>
      </c>
      <c r="K1775" s="7">
        <v>0</v>
      </c>
      <c r="L1775" s="7" t="str" cm="1">
        <f t="array" ref="L1775">_xlfn.IFS(G1775=1,G$1,H1775=1,H$1,I1775=1,I$1,J1775=1,J$1,K1775=1,K$1)</f>
        <v>Together</v>
      </c>
      <c r="M1775" s="7">
        <v>0</v>
      </c>
      <c r="N1775" s="7">
        <v>1</v>
      </c>
      <c r="O1775" s="7">
        <v>0</v>
      </c>
      <c r="P1775" s="7">
        <v>0</v>
      </c>
      <c r="Q1775" s="7" t="str" cm="1">
        <f t="array" ref="Q1775">_xlfn.IFS(M1775=1,M$1,N1775=1,N$1,O1775=1,O$1,P1775=1,P$1)</f>
        <v>Graduate</v>
      </c>
      <c r="R1775" t="s">
        <v>41</v>
      </c>
      <c r="S1775" s="7">
        <v>42</v>
      </c>
      <c r="T1775" s="7">
        <v>99</v>
      </c>
      <c r="U1775" s="7">
        <v>18</v>
      </c>
      <c r="V1775" s="7">
        <v>76</v>
      </c>
      <c r="W1775" s="7">
        <v>54</v>
      </c>
      <c r="X1775" s="7">
        <v>45</v>
      </c>
      <c r="Y1775" s="7">
        <v>58</v>
      </c>
      <c r="Z1775" s="7">
        <v>234</v>
      </c>
      <c r="AA1775" s="7">
        <v>3</v>
      </c>
      <c r="AB1775" s="7">
        <v>2</v>
      </c>
      <c r="AC1775" s="7">
        <v>0</v>
      </c>
      <c r="AD1775" s="7">
        <v>4</v>
      </c>
      <c r="AE1775" s="7">
        <v>6</v>
      </c>
      <c r="AF1775" s="7">
        <v>0</v>
      </c>
      <c r="AG1775" s="7">
        <v>0</v>
      </c>
      <c r="AH1775" s="7">
        <v>0</v>
      </c>
      <c r="AI1775" s="7">
        <v>0</v>
      </c>
      <c r="AJ1775" s="7">
        <v>0</v>
      </c>
      <c r="AK1775" s="7">
        <v>0</v>
      </c>
      <c r="AL1775" s="7">
        <v>0</v>
      </c>
      <c r="AM1775" s="8">
        <v>44031</v>
      </c>
      <c r="AO1775">
        <f t="shared" si="329"/>
        <v>0</v>
      </c>
      <c r="AP1775">
        <f t="shared" si="330"/>
        <v>0</v>
      </c>
      <c r="AQ1775">
        <f t="shared" si="331"/>
        <v>0</v>
      </c>
      <c r="AR1775">
        <f t="shared" si="332"/>
        <v>0</v>
      </c>
      <c r="AS1775">
        <f t="shared" si="333"/>
        <v>0</v>
      </c>
      <c r="AU1775">
        <f t="shared" si="334"/>
        <v>0</v>
      </c>
      <c r="AV1775">
        <f t="shared" si="334"/>
        <v>0</v>
      </c>
      <c r="AW1775">
        <f t="shared" si="334"/>
        <v>0</v>
      </c>
      <c r="AX1775">
        <f t="shared" si="334"/>
        <v>0</v>
      </c>
      <c r="AY1775">
        <f t="shared" si="334"/>
        <v>0</v>
      </c>
      <c r="BA1775">
        <f t="shared" si="324"/>
        <v>0</v>
      </c>
      <c r="BB1775">
        <f t="shared" si="325"/>
        <v>0</v>
      </c>
      <c r="BC1775">
        <f t="shared" si="326"/>
        <v>0</v>
      </c>
      <c r="BD1775">
        <f t="shared" si="335"/>
        <v>0</v>
      </c>
    </row>
    <row r="1776" spans="1:56" x14ac:dyDescent="0.3">
      <c r="A1776" s="7">
        <v>2434</v>
      </c>
      <c r="B1776" s="6">
        <v>193790</v>
      </c>
      <c r="C1776" s="7">
        <v>0</v>
      </c>
      <c r="D1776" s="7">
        <v>0</v>
      </c>
      <c r="E1776" s="7">
        <f t="shared" si="328"/>
        <v>0</v>
      </c>
      <c r="F1776" s="7">
        <v>50</v>
      </c>
      <c r="G1776" s="7">
        <v>0</v>
      </c>
      <c r="H1776" s="7">
        <v>0</v>
      </c>
      <c r="I1776" s="7">
        <v>0</v>
      </c>
      <c r="J1776" s="7">
        <v>1</v>
      </c>
      <c r="K1776" s="7">
        <v>0</v>
      </c>
      <c r="L1776" s="7" t="str" cm="1">
        <f t="array" ref="L1776">_xlfn.IFS(G1776=1,G$1,H1776=1,H$1,I1776=1,I$1,J1776=1,J$1,K1776=1,K$1)</f>
        <v>Single</v>
      </c>
      <c r="M1776" s="7">
        <v>0</v>
      </c>
      <c r="N1776" s="7">
        <v>1</v>
      </c>
      <c r="O1776" s="7">
        <v>0</v>
      </c>
      <c r="P1776" s="7">
        <v>0</v>
      </c>
      <c r="Q1776" s="7" t="str" cm="1">
        <f t="array" ref="Q1776">_xlfn.IFS(M1776=1,M$1,N1776=1,N$1,O1776=1,O$1,P1776=1,P$1)</f>
        <v>Graduate</v>
      </c>
      <c r="R1776" t="s">
        <v>39</v>
      </c>
      <c r="S1776" s="7">
        <v>16</v>
      </c>
      <c r="T1776" s="7">
        <v>2690</v>
      </c>
      <c r="U1776" s="7">
        <v>141</v>
      </c>
      <c r="V1776" s="7">
        <v>1510</v>
      </c>
      <c r="W1776" s="7">
        <v>184</v>
      </c>
      <c r="X1776" s="7">
        <v>236</v>
      </c>
      <c r="Y1776" s="7">
        <v>93</v>
      </c>
      <c r="Z1776" s="7">
        <v>4668</v>
      </c>
      <c r="AA1776" s="7">
        <v>0</v>
      </c>
      <c r="AB1776" s="7">
        <v>6</v>
      </c>
      <c r="AC1776" s="7">
        <v>7</v>
      </c>
      <c r="AD1776" s="7">
        <v>12</v>
      </c>
      <c r="AE1776" s="7">
        <v>2</v>
      </c>
      <c r="AF1776" s="7">
        <v>0</v>
      </c>
      <c r="AG1776" s="7">
        <v>1</v>
      </c>
      <c r="AH1776" s="7">
        <v>1</v>
      </c>
      <c r="AI1776" s="7">
        <v>1</v>
      </c>
      <c r="AJ1776" s="7">
        <v>0</v>
      </c>
      <c r="AK1776" s="7">
        <v>0</v>
      </c>
      <c r="AL1776" s="7">
        <v>1</v>
      </c>
      <c r="AM1776" s="8">
        <v>44031</v>
      </c>
      <c r="AO1776">
        <f t="shared" si="329"/>
        <v>0</v>
      </c>
      <c r="AP1776">
        <f t="shared" si="330"/>
        <v>0</v>
      </c>
      <c r="AQ1776">
        <f t="shared" si="331"/>
        <v>1</v>
      </c>
      <c r="AR1776">
        <f t="shared" si="332"/>
        <v>0</v>
      </c>
      <c r="AS1776">
        <f t="shared" si="333"/>
        <v>0</v>
      </c>
      <c r="AU1776">
        <f t="shared" si="334"/>
        <v>0</v>
      </c>
      <c r="AV1776">
        <f t="shared" si="334"/>
        <v>0</v>
      </c>
      <c r="AW1776">
        <f t="shared" si="334"/>
        <v>0</v>
      </c>
      <c r="AX1776">
        <f t="shared" si="334"/>
        <v>0</v>
      </c>
      <c r="AY1776">
        <f t="shared" si="334"/>
        <v>0</v>
      </c>
      <c r="BA1776">
        <f t="shared" si="324"/>
        <v>0</v>
      </c>
      <c r="BB1776">
        <f t="shared" si="325"/>
        <v>0</v>
      </c>
      <c r="BC1776">
        <f t="shared" si="326"/>
        <v>0</v>
      </c>
      <c r="BD1776">
        <f t="shared" si="335"/>
        <v>0</v>
      </c>
    </row>
    <row r="1777" spans="1:56" x14ac:dyDescent="0.3">
      <c r="A1777" s="7">
        <v>2160</v>
      </c>
      <c r="B1777" s="6">
        <v>190638</v>
      </c>
      <c r="C1777" s="7">
        <v>0</v>
      </c>
      <c r="D1777" s="7">
        <v>0</v>
      </c>
      <c r="E1777" s="7">
        <f t="shared" si="328"/>
        <v>0</v>
      </c>
      <c r="F1777" s="7">
        <v>29</v>
      </c>
      <c r="G1777" s="7">
        <v>0</v>
      </c>
      <c r="H1777" s="7">
        <v>0</v>
      </c>
      <c r="I1777" s="7">
        <v>0</v>
      </c>
      <c r="J1777" s="7">
        <v>1</v>
      </c>
      <c r="K1777" s="7">
        <v>0</v>
      </c>
      <c r="L1777" s="7" t="str" cm="1">
        <f t="array" ref="L1777">_xlfn.IFS(G1777=1,G$1,H1777=1,H$1,I1777=1,I$1,J1777=1,J$1,K1777=1,K$1)</f>
        <v>Single</v>
      </c>
      <c r="M1777" s="7">
        <v>0</v>
      </c>
      <c r="N1777" s="7">
        <v>0</v>
      </c>
      <c r="O1777" s="7">
        <v>1</v>
      </c>
      <c r="P1777" s="7">
        <v>0</v>
      </c>
      <c r="Q1777" s="7" t="str" cm="1">
        <f t="array" ref="Q1777">_xlfn.IFS(M1777=1,M$1,N1777=1,N$1,O1777=1,O$1,P1777=1,P$1)</f>
        <v>Master</v>
      </c>
      <c r="R1777" t="s">
        <v>42</v>
      </c>
      <c r="S1777" s="7">
        <v>29</v>
      </c>
      <c r="T1777" s="7">
        <v>2431</v>
      </c>
      <c r="U1777" s="7">
        <v>252</v>
      </c>
      <c r="V1777" s="7">
        <v>1925</v>
      </c>
      <c r="W1777" s="7">
        <v>198</v>
      </c>
      <c r="X1777" s="7">
        <v>303</v>
      </c>
      <c r="Y1777" s="7">
        <v>202</v>
      </c>
      <c r="Z1777" s="7">
        <v>4907</v>
      </c>
      <c r="AA1777" s="7">
        <v>1</v>
      </c>
      <c r="AB1777" s="7">
        <v>3</v>
      </c>
      <c r="AC1777" s="7">
        <v>4</v>
      </c>
      <c r="AD1777" s="7">
        <v>10</v>
      </c>
      <c r="AE1777" s="7">
        <v>1</v>
      </c>
      <c r="AF1777" s="7">
        <v>0</v>
      </c>
      <c r="AG1777" s="7">
        <v>0</v>
      </c>
      <c r="AH1777" s="7">
        <v>1</v>
      </c>
      <c r="AI1777" s="7">
        <v>0</v>
      </c>
      <c r="AJ1777" s="7">
        <v>0</v>
      </c>
      <c r="AK1777" s="7">
        <v>0</v>
      </c>
      <c r="AL1777" s="7">
        <v>0</v>
      </c>
      <c r="AM1777" s="8">
        <v>44032</v>
      </c>
      <c r="AO1777">
        <f t="shared" si="329"/>
        <v>0</v>
      </c>
      <c r="AP1777">
        <f t="shared" si="330"/>
        <v>0</v>
      </c>
      <c r="AQ1777">
        <f t="shared" si="331"/>
        <v>0</v>
      </c>
      <c r="AR1777">
        <f t="shared" si="332"/>
        <v>0</v>
      </c>
      <c r="AS1777">
        <f t="shared" si="333"/>
        <v>0</v>
      </c>
      <c r="AU1777">
        <f t="shared" si="334"/>
        <v>0</v>
      </c>
      <c r="AV1777">
        <f t="shared" si="334"/>
        <v>0</v>
      </c>
      <c r="AW1777">
        <f t="shared" si="334"/>
        <v>0</v>
      </c>
      <c r="AX1777">
        <f t="shared" si="334"/>
        <v>0</v>
      </c>
      <c r="AY1777">
        <f t="shared" si="334"/>
        <v>0</v>
      </c>
      <c r="BA1777">
        <f t="shared" si="324"/>
        <v>0</v>
      </c>
      <c r="BB1777">
        <f t="shared" si="325"/>
        <v>0</v>
      </c>
      <c r="BC1777">
        <f t="shared" si="326"/>
        <v>0</v>
      </c>
      <c r="BD1777">
        <f t="shared" si="335"/>
        <v>0</v>
      </c>
    </row>
    <row r="1778" spans="1:56" x14ac:dyDescent="0.3">
      <c r="A1778" s="7">
        <v>2548</v>
      </c>
      <c r="B1778" s="6">
        <v>190638</v>
      </c>
      <c r="C1778" s="7">
        <v>0</v>
      </c>
      <c r="D1778" s="7">
        <v>0</v>
      </c>
      <c r="E1778" s="7">
        <f t="shared" si="328"/>
        <v>0</v>
      </c>
      <c r="F1778" s="7">
        <v>29</v>
      </c>
      <c r="G1778" s="7">
        <v>0</v>
      </c>
      <c r="H1778" s="7">
        <v>0</v>
      </c>
      <c r="I1778" s="7">
        <v>0</v>
      </c>
      <c r="J1778" s="7">
        <v>1</v>
      </c>
      <c r="K1778" s="7">
        <v>0</v>
      </c>
      <c r="L1778" s="7" t="str" cm="1">
        <f t="array" ref="L1778">_xlfn.IFS(G1778=1,G$1,H1778=1,H$1,I1778=1,I$1,J1778=1,J$1,K1778=1,K$1)</f>
        <v>Single</v>
      </c>
      <c r="M1778" s="7">
        <v>0</v>
      </c>
      <c r="N1778" s="7">
        <v>0</v>
      </c>
      <c r="O1778" s="7">
        <v>1</v>
      </c>
      <c r="P1778" s="7">
        <v>0</v>
      </c>
      <c r="Q1778" s="7" t="str" cm="1">
        <f t="array" ref="Q1778">_xlfn.IFS(M1778=1,M$1,N1778=1,N$1,O1778=1,O$1,P1778=1,P$1)</f>
        <v>Master</v>
      </c>
      <c r="R1778" t="s">
        <v>39</v>
      </c>
      <c r="S1778" s="7">
        <v>29</v>
      </c>
      <c r="T1778" s="7">
        <v>2431</v>
      </c>
      <c r="U1778" s="7">
        <v>252</v>
      </c>
      <c r="V1778" s="7">
        <v>1925</v>
      </c>
      <c r="W1778" s="7">
        <v>198</v>
      </c>
      <c r="X1778" s="7">
        <v>303</v>
      </c>
      <c r="Y1778" s="7">
        <v>202</v>
      </c>
      <c r="Z1778" s="7">
        <v>4907</v>
      </c>
      <c r="AA1778" s="7">
        <v>1</v>
      </c>
      <c r="AB1778" s="7">
        <v>3</v>
      </c>
      <c r="AC1778" s="7">
        <v>4</v>
      </c>
      <c r="AD1778" s="7">
        <v>10</v>
      </c>
      <c r="AE1778" s="7">
        <v>1</v>
      </c>
      <c r="AF1778" s="7">
        <v>0</v>
      </c>
      <c r="AG1778" s="7">
        <v>0</v>
      </c>
      <c r="AH1778" s="7">
        <v>1</v>
      </c>
      <c r="AI1778" s="7">
        <v>0</v>
      </c>
      <c r="AJ1778" s="7">
        <v>0</v>
      </c>
      <c r="AK1778" s="7">
        <v>0</v>
      </c>
      <c r="AL1778" s="7">
        <v>1</v>
      </c>
      <c r="AM1778" s="8">
        <v>44032</v>
      </c>
      <c r="AO1778">
        <f t="shared" si="329"/>
        <v>0</v>
      </c>
      <c r="AP1778">
        <f t="shared" si="330"/>
        <v>0</v>
      </c>
      <c r="AQ1778">
        <f t="shared" si="331"/>
        <v>0</v>
      </c>
      <c r="AR1778">
        <f t="shared" si="332"/>
        <v>0</v>
      </c>
      <c r="AS1778">
        <f t="shared" si="333"/>
        <v>0</v>
      </c>
      <c r="AU1778">
        <f t="shared" si="334"/>
        <v>0</v>
      </c>
      <c r="AV1778">
        <f t="shared" si="334"/>
        <v>0</v>
      </c>
      <c r="AW1778">
        <f t="shared" si="334"/>
        <v>0</v>
      </c>
      <c r="AX1778">
        <f t="shared" si="334"/>
        <v>0</v>
      </c>
      <c r="AY1778">
        <f t="shared" si="334"/>
        <v>0</v>
      </c>
      <c r="BA1778">
        <f t="shared" ref="BA1778:BA1841" si="336">IF($AK1778=1,M1778,0)</f>
        <v>0</v>
      </c>
      <c r="BB1778">
        <f t="shared" ref="BB1778:BB1841" si="337">IF($AK1778=1,N1778,0)</f>
        <v>0</v>
      </c>
      <c r="BC1778">
        <f t="shared" ref="BC1778:BC1841" si="338">IF($AK1778=1,O1778,0)</f>
        <v>0</v>
      </c>
      <c r="BD1778">
        <f t="shared" ref="BD1778:BD1841" si="339">IF($AK1778=1,P1778,0)</f>
        <v>0</v>
      </c>
    </row>
    <row r="1779" spans="1:56" x14ac:dyDescent="0.3">
      <c r="A1779" s="7">
        <v>2477</v>
      </c>
      <c r="B1779" s="6">
        <v>131163</v>
      </c>
      <c r="C1779" s="7">
        <v>1</v>
      </c>
      <c r="D1779" s="7">
        <v>0</v>
      </c>
      <c r="E1779" s="7">
        <f t="shared" ref="E1779:E1842" si="340">SUM(C1779:D1779)</f>
        <v>1</v>
      </c>
      <c r="F1779" s="7">
        <v>47</v>
      </c>
      <c r="G1779" s="7">
        <v>1</v>
      </c>
      <c r="H1779" s="7">
        <v>0</v>
      </c>
      <c r="I1779" s="7">
        <v>0</v>
      </c>
      <c r="J1779" s="7">
        <v>0</v>
      </c>
      <c r="K1779" s="7">
        <v>0</v>
      </c>
      <c r="L1779" s="7" t="str" cm="1">
        <f t="array" ref="L1779">_xlfn.IFS(G1779=1,G$1,H1779=1,H$1,I1779=1,I$1,J1779=1,J$1,K1779=1,K$1)</f>
        <v>Divorced</v>
      </c>
      <c r="M1779" s="7">
        <v>0</v>
      </c>
      <c r="N1779" s="7">
        <v>0</v>
      </c>
      <c r="O1779" s="7">
        <v>0</v>
      </c>
      <c r="P1779" s="7">
        <v>0</v>
      </c>
      <c r="Q1779" s="7" t="e" cm="1">
        <f t="array" ref="Q1779">_xlfn.IFS(M1779=1,M$1,N1779=1,N$1,O1779=1,O$1,P1779=1,P$1)</f>
        <v>#N/A</v>
      </c>
      <c r="R1779" t="s">
        <v>43</v>
      </c>
      <c r="S1779" s="7">
        <v>54</v>
      </c>
      <c r="T1779" s="7">
        <v>8</v>
      </c>
      <c r="U1779" s="7">
        <v>13</v>
      </c>
      <c r="V1779" s="7">
        <v>42</v>
      </c>
      <c r="W1779" s="7">
        <v>46</v>
      </c>
      <c r="X1779" s="7">
        <v>8</v>
      </c>
      <c r="Y1779" s="7">
        <v>42</v>
      </c>
      <c r="Z1779" s="7">
        <v>76</v>
      </c>
      <c r="AA1779" s="7">
        <v>1</v>
      </c>
      <c r="AB1779" s="7">
        <v>1</v>
      </c>
      <c r="AC1779" s="7">
        <v>0</v>
      </c>
      <c r="AD1779" s="7">
        <v>3</v>
      </c>
      <c r="AE1779" s="7">
        <v>6</v>
      </c>
      <c r="AF1779" s="7">
        <v>0</v>
      </c>
      <c r="AG1779" s="7">
        <v>0</v>
      </c>
      <c r="AH1779" s="7">
        <v>0</v>
      </c>
      <c r="AI1779" s="7">
        <v>0</v>
      </c>
      <c r="AJ1779" s="7">
        <v>0</v>
      </c>
      <c r="AK1779" s="7">
        <v>0</v>
      </c>
      <c r="AL1779" s="7">
        <v>0</v>
      </c>
      <c r="AM1779" s="8">
        <v>44032</v>
      </c>
      <c r="AO1779">
        <f t="shared" si="329"/>
        <v>0</v>
      </c>
      <c r="AP1779">
        <f t="shared" si="330"/>
        <v>0</v>
      </c>
      <c r="AQ1779">
        <f t="shared" si="331"/>
        <v>0</v>
      </c>
      <c r="AR1779">
        <f t="shared" si="332"/>
        <v>0</v>
      </c>
      <c r="AS1779">
        <f t="shared" si="333"/>
        <v>0</v>
      </c>
      <c r="AU1779">
        <f t="shared" si="334"/>
        <v>0</v>
      </c>
      <c r="AV1779">
        <f t="shared" si="334"/>
        <v>0</v>
      </c>
      <c r="AW1779">
        <f t="shared" si="334"/>
        <v>0</v>
      </c>
      <c r="AX1779">
        <f t="shared" si="334"/>
        <v>0</v>
      </c>
      <c r="AY1779">
        <f t="shared" si="334"/>
        <v>0</v>
      </c>
      <c r="BA1779">
        <f t="shared" si="336"/>
        <v>0</v>
      </c>
      <c r="BB1779">
        <f t="shared" si="337"/>
        <v>0</v>
      </c>
      <c r="BC1779">
        <f t="shared" si="338"/>
        <v>0</v>
      </c>
      <c r="BD1779">
        <f t="shared" si="339"/>
        <v>0</v>
      </c>
    </row>
    <row r="1780" spans="1:56" x14ac:dyDescent="0.3">
      <c r="A1780" s="7">
        <v>2407</v>
      </c>
      <c r="B1780" s="6">
        <v>131163</v>
      </c>
      <c r="C1780" s="7">
        <v>1</v>
      </c>
      <c r="D1780" s="7">
        <v>0</v>
      </c>
      <c r="E1780" s="7">
        <f t="shared" si="340"/>
        <v>1</v>
      </c>
      <c r="F1780" s="7">
        <v>47</v>
      </c>
      <c r="G1780" s="7">
        <v>1</v>
      </c>
      <c r="H1780" s="7">
        <v>0</v>
      </c>
      <c r="I1780" s="7">
        <v>0</v>
      </c>
      <c r="J1780" s="7">
        <v>0</v>
      </c>
      <c r="K1780" s="7">
        <v>0</v>
      </c>
      <c r="L1780" s="7" t="str" cm="1">
        <f t="array" ref="L1780">_xlfn.IFS(G1780=1,G$1,H1780=1,H$1,I1780=1,I$1,J1780=1,J$1,K1780=1,K$1)</f>
        <v>Divorced</v>
      </c>
      <c r="M1780" s="7">
        <v>0</v>
      </c>
      <c r="N1780" s="7">
        <v>0</v>
      </c>
      <c r="O1780" s="7">
        <v>0</v>
      </c>
      <c r="P1780" s="7">
        <v>0</v>
      </c>
      <c r="Q1780" s="7" t="e" cm="1">
        <f t="array" ref="Q1780">_xlfn.IFS(M1780=1,M$1,N1780=1,N$1,O1780=1,O$1,P1780=1,P$1)</f>
        <v>#N/A</v>
      </c>
      <c r="R1780" t="s">
        <v>41</v>
      </c>
      <c r="S1780" s="7">
        <v>54</v>
      </c>
      <c r="T1780" s="7">
        <v>8</v>
      </c>
      <c r="U1780" s="7">
        <v>13</v>
      </c>
      <c r="V1780" s="7">
        <v>42</v>
      </c>
      <c r="W1780" s="7">
        <v>46</v>
      </c>
      <c r="X1780" s="7">
        <v>8</v>
      </c>
      <c r="Y1780" s="7">
        <v>42</v>
      </c>
      <c r="Z1780" s="7">
        <v>76</v>
      </c>
      <c r="AA1780" s="7">
        <v>1</v>
      </c>
      <c r="AB1780" s="7">
        <v>1</v>
      </c>
      <c r="AC1780" s="7">
        <v>0</v>
      </c>
      <c r="AD1780" s="7">
        <v>3</v>
      </c>
      <c r="AE1780" s="7">
        <v>6</v>
      </c>
      <c r="AF1780" s="7">
        <v>0</v>
      </c>
      <c r="AG1780" s="7">
        <v>0</v>
      </c>
      <c r="AH1780" s="7">
        <v>0</v>
      </c>
      <c r="AI1780" s="7">
        <v>0</v>
      </c>
      <c r="AJ1780" s="7">
        <v>0</v>
      </c>
      <c r="AK1780" s="7">
        <v>0</v>
      </c>
      <c r="AL1780" s="7">
        <v>0</v>
      </c>
      <c r="AM1780" s="8">
        <v>44032</v>
      </c>
      <c r="AO1780">
        <f t="shared" si="329"/>
        <v>0</v>
      </c>
      <c r="AP1780">
        <f t="shared" si="330"/>
        <v>0</v>
      </c>
      <c r="AQ1780">
        <f t="shared" si="331"/>
        <v>0</v>
      </c>
      <c r="AR1780">
        <f t="shared" si="332"/>
        <v>0</v>
      </c>
      <c r="AS1780">
        <f t="shared" si="333"/>
        <v>0</v>
      </c>
      <c r="AU1780">
        <f t="shared" si="334"/>
        <v>0</v>
      </c>
      <c r="AV1780">
        <f t="shared" si="334"/>
        <v>0</v>
      </c>
      <c r="AW1780">
        <f t="shared" si="334"/>
        <v>0</v>
      </c>
      <c r="AX1780">
        <f t="shared" si="334"/>
        <v>0</v>
      </c>
      <c r="AY1780">
        <f t="shared" si="334"/>
        <v>0</v>
      </c>
      <c r="BA1780">
        <f t="shared" si="336"/>
        <v>0</v>
      </c>
      <c r="BB1780">
        <f t="shared" si="337"/>
        <v>0</v>
      </c>
      <c r="BC1780">
        <f t="shared" si="338"/>
        <v>0</v>
      </c>
      <c r="BD1780">
        <f t="shared" si="339"/>
        <v>0</v>
      </c>
    </row>
    <row r="1781" spans="1:56" x14ac:dyDescent="0.3">
      <c r="A1781" s="7">
        <v>1401</v>
      </c>
      <c r="B1781" s="6">
        <v>180134</v>
      </c>
      <c r="C1781" s="7">
        <v>0</v>
      </c>
      <c r="D1781" s="7">
        <v>0</v>
      </c>
      <c r="E1781" s="7">
        <f t="shared" si="340"/>
        <v>0</v>
      </c>
      <c r="F1781" s="7">
        <v>26</v>
      </c>
      <c r="G1781" s="7">
        <v>0</v>
      </c>
      <c r="H1781" s="7">
        <v>0</v>
      </c>
      <c r="I1781" s="7">
        <v>1</v>
      </c>
      <c r="J1781" s="7">
        <v>0</v>
      </c>
      <c r="K1781" s="7">
        <v>0</v>
      </c>
      <c r="L1781" s="7" t="str" cm="1">
        <f t="array" ref="L1781">_xlfn.IFS(G1781=1,G$1,H1781=1,H$1,I1781=1,I$1,J1781=1,J$1,K1781=1,K$1)</f>
        <v>Together</v>
      </c>
      <c r="M1781" s="7">
        <v>0</v>
      </c>
      <c r="N1781" s="7">
        <v>1</v>
      </c>
      <c r="O1781" s="7">
        <v>0</v>
      </c>
      <c r="P1781" s="7">
        <v>0</v>
      </c>
      <c r="Q1781" s="7" t="str" cm="1">
        <f t="array" ref="Q1781">_xlfn.IFS(M1781=1,M$1,N1781=1,N$1,O1781=1,O$1,P1781=1,P$1)</f>
        <v>Graduate</v>
      </c>
      <c r="R1781" t="s">
        <v>40</v>
      </c>
      <c r="S1781" s="7">
        <v>11</v>
      </c>
      <c r="T1781" s="7">
        <v>2171</v>
      </c>
      <c r="U1781" s="7">
        <v>58</v>
      </c>
      <c r="V1781" s="7">
        <v>634</v>
      </c>
      <c r="W1781" s="7">
        <v>117</v>
      </c>
      <c r="X1781" s="7">
        <v>58</v>
      </c>
      <c r="Y1781" s="7">
        <v>58</v>
      </c>
      <c r="Z1781" s="7">
        <v>2981</v>
      </c>
      <c r="AA1781" s="7">
        <v>1</v>
      </c>
      <c r="AB1781" s="7">
        <v>2</v>
      </c>
      <c r="AC1781" s="7">
        <v>7</v>
      </c>
      <c r="AD1781" s="7">
        <v>11</v>
      </c>
      <c r="AE1781" s="7">
        <v>5</v>
      </c>
      <c r="AF1781" s="7">
        <v>0</v>
      </c>
      <c r="AG1781" s="7">
        <v>1</v>
      </c>
      <c r="AH1781" s="7">
        <v>1</v>
      </c>
      <c r="AI1781" s="7">
        <v>1</v>
      </c>
      <c r="AJ1781" s="7">
        <v>1</v>
      </c>
      <c r="AK1781" s="7">
        <v>0</v>
      </c>
      <c r="AL1781" s="7">
        <v>0</v>
      </c>
      <c r="AM1781" s="8">
        <v>44033</v>
      </c>
      <c r="AO1781">
        <f t="shared" si="329"/>
        <v>0</v>
      </c>
      <c r="AP1781">
        <f t="shared" si="330"/>
        <v>0</v>
      </c>
      <c r="AQ1781">
        <f t="shared" si="331"/>
        <v>0</v>
      </c>
      <c r="AR1781">
        <f t="shared" si="332"/>
        <v>1</v>
      </c>
      <c r="AS1781">
        <f t="shared" si="333"/>
        <v>0</v>
      </c>
      <c r="AU1781">
        <f t="shared" si="334"/>
        <v>2171</v>
      </c>
      <c r="AV1781">
        <f t="shared" si="334"/>
        <v>58</v>
      </c>
      <c r="AW1781">
        <f t="shared" si="334"/>
        <v>634</v>
      </c>
      <c r="AX1781">
        <f t="shared" si="334"/>
        <v>117</v>
      </c>
      <c r="AY1781">
        <f t="shared" si="334"/>
        <v>58</v>
      </c>
      <c r="BA1781">
        <f t="shared" si="336"/>
        <v>0</v>
      </c>
      <c r="BB1781">
        <f t="shared" si="337"/>
        <v>0</v>
      </c>
      <c r="BC1781">
        <f t="shared" si="338"/>
        <v>0</v>
      </c>
      <c r="BD1781">
        <f t="shared" si="339"/>
        <v>0</v>
      </c>
    </row>
    <row r="1782" spans="1:56" x14ac:dyDescent="0.3">
      <c r="A1782" s="7">
        <v>1521</v>
      </c>
      <c r="B1782" s="6">
        <v>176982</v>
      </c>
      <c r="C1782" s="7">
        <v>0</v>
      </c>
      <c r="D1782" s="7">
        <v>0</v>
      </c>
      <c r="E1782" s="7">
        <f t="shared" si="340"/>
        <v>0</v>
      </c>
      <c r="F1782" s="7">
        <v>53</v>
      </c>
      <c r="G1782" s="7">
        <v>1</v>
      </c>
      <c r="H1782" s="7">
        <v>0</v>
      </c>
      <c r="I1782" s="7">
        <v>0</v>
      </c>
      <c r="J1782" s="7">
        <v>0</v>
      </c>
      <c r="K1782" s="7">
        <v>0</v>
      </c>
      <c r="L1782" s="7" t="str" cm="1">
        <f t="array" ref="L1782">_xlfn.IFS(G1782=1,G$1,H1782=1,H$1,I1782=1,I$1,J1782=1,J$1,K1782=1,K$1)</f>
        <v>Divorced</v>
      </c>
      <c r="M1782" s="7">
        <v>0</v>
      </c>
      <c r="N1782" s="7">
        <v>1</v>
      </c>
      <c r="O1782" s="7">
        <v>0</v>
      </c>
      <c r="P1782" s="7">
        <v>0</v>
      </c>
      <c r="Q1782" s="7" t="str" cm="1">
        <f t="array" ref="Q1782">_xlfn.IFS(M1782=1,M$1,N1782=1,N$1,O1782=1,O$1,P1782=1,P$1)</f>
        <v>Graduate</v>
      </c>
      <c r="R1782" t="s">
        <v>40</v>
      </c>
      <c r="S1782" s="7">
        <v>19</v>
      </c>
      <c r="T1782" s="7">
        <v>1067</v>
      </c>
      <c r="U1782" s="7">
        <v>347</v>
      </c>
      <c r="V1782" s="7">
        <v>671</v>
      </c>
      <c r="W1782" s="7">
        <v>149</v>
      </c>
      <c r="X1782" s="7">
        <v>138</v>
      </c>
      <c r="Y1782" s="7">
        <v>69</v>
      </c>
      <c r="Z1782" s="7">
        <v>2304</v>
      </c>
      <c r="AA1782" s="7">
        <v>1</v>
      </c>
      <c r="AB1782" s="7">
        <v>8</v>
      </c>
      <c r="AC1782" s="7">
        <v>3</v>
      </c>
      <c r="AD1782" s="7">
        <v>4</v>
      </c>
      <c r="AE1782" s="7">
        <v>4</v>
      </c>
      <c r="AF1782" s="7">
        <v>0</v>
      </c>
      <c r="AG1782" s="7">
        <v>0</v>
      </c>
      <c r="AH1782" s="7">
        <v>1</v>
      </c>
      <c r="AI1782" s="7">
        <v>0</v>
      </c>
      <c r="AJ1782" s="7">
        <v>0</v>
      </c>
      <c r="AK1782" s="7">
        <v>0</v>
      </c>
      <c r="AL1782" s="7">
        <v>1</v>
      </c>
      <c r="AM1782" s="8">
        <v>44034</v>
      </c>
      <c r="AO1782">
        <f t="shared" si="329"/>
        <v>0</v>
      </c>
      <c r="AP1782">
        <f t="shared" si="330"/>
        <v>0</v>
      </c>
      <c r="AQ1782">
        <f t="shared" si="331"/>
        <v>0</v>
      </c>
      <c r="AR1782">
        <f t="shared" si="332"/>
        <v>0</v>
      </c>
      <c r="AS1782">
        <f t="shared" si="333"/>
        <v>0</v>
      </c>
      <c r="AU1782">
        <f t="shared" si="334"/>
        <v>0</v>
      </c>
      <c r="AV1782">
        <f t="shared" si="334"/>
        <v>0</v>
      </c>
      <c r="AW1782">
        <f t="shared" si="334"/>
        <v>0</v>
      </c>
      <c r="AX1782">
        <f t="shared" si="334"/>
        <v>0</v>
      </c>
      <c r="AY1782">
        <f t="shared" si="334"/>
        <v>0</v>
      </c>
      <c r="BA1782">
        <f t="shared" si="336"/>
        <v>0</v>
      </c>
      <c r="BB1782">
        <f t="shared" si="337"/>
        <v>0</v>
      </c>
      <c r="BC1782">
        <f t="shared" si="338"/>
        <v>0</v>
      </c>
      <c r="BD1782">
        <f t="shared" si="339"/>
        <v>0</v>
      </c>
    </row>
    <row r="1783" spans="1:56" x14ac:dyDescent="0.3">
      <c r="A1783" s="7">
        <v>2572</v>
      </c>
      <c r="B1783" s="6">
        <v>117144</v>
      </c>
      <c r="C1783" s="7">
        <v>1</v>
      </c>
      <c r="D1783" s="7">
        <v>1</v>
      </c>
      <c r="E1783" s="7">
        <f t="shared" si="340"/>
        <v>2</v>
      </c>
      <c r="F1783" s="7">
        <v>60</v>
      </c>
      <c r="G1783" s="7">
        <v>0</v>
      </c>
      <c r="H1783" s="7">
        <v>0</v>
      </c>
      <c r="I1783" s="7">
        <v>1</v>
      </c>
      <c r="J1783" s="7">
        <v>0</v>
      </c>
      <c r="K1783" s="7">
        <v>0</v>
      </c>
      <c r="L1783" s="7" t="str" cm="1">
        <f t="array" ref="L1783">_xlfn.IFS(G1783=1,G$1,H1783=1,H$1,I1783=1,I$1,J1783=1,J$1,K1783=1,K$1)</f>
        <v>Together</v>
      </c>
      <c r="M1783" s="7">
        <v>0</v>
      </c>
      <c r="N1783" s="7">
        <v>0</v>
      </c>
      <c r="O1783" s="7">
        <v>1</v>
      </c>
      <c r="P1783" s="7">
        <v>0</v>
      </c>
      <c r="Q1783" s="7" t="str" cm="1">
        <f t="array" ref="Q1783">_xlfn.IFS(M1783=1,M$1,N1783=1,N$1,O1783=1,O$1,P1783=1,P$1)</f>
        <v>Master</v>
      </c>
      <c r="R1783" t="s">
        <v>39</v>
      </c>
      <c r="S1783" s="7">
        <v>96</v>
      </c>
      <c r="T1783" s="7">
        <v>123</v>
      </c>
      <c r="U1783" s="7">
        <v>14</v>
      </c>
      <c r="V1783" s="7">
        <v>130</v>
      </c>
      <c r="W1783" s="7">
        <v>0</v>
      </c>
      <c r="X1783" s="7">
        <v>14</v>
      </c>
      <c r="Y1783" s="7">
        <v>41</v>
      </c>
      <c r="Z1783" s="7">
        <v>239</v>
      </c>
      <c r="AA1783" s="7">
        <v>5</v>
      </c>
      <c r="AB1783" s="7">
        <v>3</v>
      </c>
      <c r="AC1783" s="7">
        <v>0</v>
      </c>
      <c r="AD1783" s="7">
        <v>4</v>
      </c>
      <c r="AE1783" s="7">
        <v>7</v>
      </c>
      <c r="AF1783" s="7">
        <v>0</v>
      </c>
      <c r="AG1783" s="7">
        <v>0</v>
      </c>
      <c r="AH1783" s="7">
        <v>0</v>
      </c>
      <c r="AI1783" s="7">
        <v>0</v>
      </c>
      <c r="AJ1783" s="7">
        <v>0</v>
      </c>
      <c r="AK1783" s="7">
        <v>0</v>
      </c>
      <c r="AL1783" s="7">
        <v>0</v>
      </c>
      <c r="AM1783" s="8">
        <v>44034</v>
      </c>
      <c r="AO1783">
        <f t="shared" si="329"/>
        <v>0</v>
      </c>
      <c r="AP1783">
        <f t="shared" si="330"/>
        <v>0</v>
      </c>
      <c r="AQ1783">
        <f t="shared" si="331"/>
        <v>0</v>
      </c>
      <c r="AR1783">
        <f t="shared" si="332"/>
        <v>0</v>
      </c>
      <c r="AS1783">
        <f t="shared" si="333"/>
        <v>0</v>
      </c>
      <c r="AU1783">
        <f t="shared" si="334"/>
        <v>0</v>
      </c>
      <c r="AV1783">
        <f t="shared" si="334"/>
        <v>0</v>
      </c>
      <c r="AW1783">
        <f t="shared" si="334"/>
        <v>0</v>
      </c>
      <c r="AX1783">
        <f t="shared" si="334"/>
        <v>0</v>
      </c>
      <c r="AY1783">
        <f t="shared" si="334"/>
        <v>0</v>
      </c>
      <c r="BA1783">
        <f t="shared" si="336"/>
        <v>0</v>
      </c>
      <c r="BB1783">
        <f t="shared" si="337"/>
        <v>0</v>
      </c>
      <c r="BC1783">
        <f t="shared" si="338"/>
        <v>0</v>
      </c>
      <c r="BD1783">
        <f t="shared" si="339"/>
        <v>0</v>
      </c>
    </row>
    <row r="1784" spans="1:56" x14ac:dyDescent="0.3">
      <c r="A1784" s="7">
        <v>1767</v>
      </c>
      <c r="B1784" s="6">
        <v>117144</v>
      </c>
      <c r="C1784" s="7">
        <v>1</v>
      </c>
      <c r="D1784" s="7">
        <v>1</v>
      </c>
      <c r="E1784" s="7">
        <f t="shared" si="340"/>
        <v>2</v>
      </c>
      <c r="F1784" s="7">
        <v>60</v>
      </c>
      <c r="G1784" s="7">
        <v>0</v>
      </c>
      <c r="H1784" s="7">
        <v>0</v>
      </c>
      <c r="I1784" s="7">
        <v>1</v>
      </c>
      <c r="J1784" s="7">
        <v>0</v>
      </c>
      <c r="K1784" s="7">
        <v>0</v>
      </c>
      <c r="L1784" s="7" t="str" cm="1">
        <f t="array" ref="L1784">_xlfn.IFS(G1784=1,G$1,H1784=1,H$1,I1784=1,I$1,J1784=1,J$1,K1784=1,K$1)</f>
        <v>Together</v>
      </c>
      <c r="M1784" s="7">
        <v>0</v>
      </c>
      <c r="N1784" s="7">
        <v>0</v>
      </c>
      <c r="O1784" s="7">
        <v>1</v>
      </c>
      <c r="P1784" s="7">
        <v>0</v>
      </c>
      <c r="Q1784" s="7" t="str" cm="1">
        <f t="array" ref="Q1784">_xlfn.IFS(M1784=1,M$1,N1784=1,N$1,O1784=1,O$1,P1784=1,P$1)</f>
        <v>Master</v>
      </c>
      <c r="R1784" t="s">
        <v>40</v>
      </c>
      <c r="S1784" s="7">
        <v>96</v>
      </c>
      <c r="T1784" s="7">
        <v>123</v>
      </c>
      <c r="U1784" s="7">
        <v>14</v>
      </c>
      <c r="V1784" s="7">
        <v>130</v>
      </c>
      <c r="W1784" s="7">
        <v>0</v>
      </c>
      <c r="X1784" s="7">
        <v>14</v>
      </c>
      <c r="Y1784" s="7">
        <v>41</v>
      </c>
      <c r="Z1784" s="7">
        <v>239</v>
      </c>
      <c r="AA1784" s="7">
        <v>5</v>
      </c>
      <c r="AB1784" s="7">
        <v>3</v>
      </c>
      <c r="AC1784" s="7">
        <v>0</v>
      </c>
      <c r="AD1784" s="7">
        <v>4</v>
      </c>
      <c r="AE1784" s="7">
        <v>7</v>
      </c>
      <c r="AF1784" s="7">
        <v>0</v>
      </c>
      <c r="AG1784" s="7">
        <v>0</v>
      </c>
      <c r="AH1784" s="7">
        <v>0</v>
      </c>
      <c r="AI1784" s="7">
        <v>0</v>
      </c>
      <c r="AJ1784" s="7">
        <v>0</v>
      </c>
      <c r="AK1784" s="7">
        <v>0</v>
      </c>
      <c r="AL1784" s="7">
        <v>0</v>
      </c>
      <c r="AM1784" s="8">
        <v>44034</v>
      </c>
      <c r="AO1784">
        <f t="shared" si="329"/>
        <v>0</v>
      </c>
      <c r="AP1784">
        <f t="shared" si="330"/>
        <v>0</v>
      </c>
      <c r="AQ1784">
        <f t="shared" si="331"/>
        <v>0</v>
      </c>
      <c r="AR1784">
        <f t="shared" si="332"/>
        <v>0</v>
      </c>
      <c r="AS1784">
        <f t="shared" si="333"/>
        <v>0</v>
      </c>
      <c r="AU1784">
        <f t="shared" ref="AU1784:AY1834" si="341">IF($AJ1784=1,T1784,0)</f>
        <v>0</v>
      </c>
      <c r="AV1784">
        <f t="shared" si="341"/>
        <v>0</v>
      </c>
      <c r="AW1784">
        <f t="shared" si="341"/>
        <v>0</v>
      </c>
      <c r="AX1784">
        <f t="shared" si="341"/>
        <v>0</v>
      </c>
      <c r="AY1784">
        <f t="shared" si="341"/>
        <v>0</v>
      </c>
      <c r="BA1784">
        <f t="shared" si="336"/>
        <v>0</v>
      </c>
      <c r="BB1784">
        <f t="shared" si="337"/>
        <v>0</v>
      </c>
      <c r="BC1784">
        <f t="shared" si="338"/>
        <v>0</v>
      </c>
      <c r="BD1784">
        <f t="shared" si="339"/>
        <v>0</v>
      </c>
    </row>
    <row r="1785" spans="1:56" x14ac:dyDescent="0.3">
      <c r="A1785" s="7">
        <v>1842</v>
      </c>
      <c r="B1785" s="6">
        <v>144602</v>
      </c>
      <c r="C1785" s="7">
        <v>1</v>
      </c>
      <c r="D1785" s="7">
        <v>1</v>
      </c>
      <c r="E1785" s="7">
        <f t="shared" si="340"/>
        <v>2</v>
      </c>
      <c r="F1785" s="7">
        <v>51</v>
      </c>
      <c r="G1785" s="7">
        <v>0</v>
      </c>
      <c r="H1785" s="7">
        <v>0</v>
      </c>
      <c r="I1785" s="7">
        <v>1</v>
      </c>
      <c r="J1785" s="7">
        <v>0</v>
      </c>
      <c r="K1785" s="7">
        <v>0</v>
      </c>
      <c r="L1785" s="7" t="str" cm="1">
        <f t="array" ref="L1785">_xlfn.IFS(G1785=1,G$1,H1785=1,H$1,I1785=1,I$1,J1785=1,J$1,K1785=1,K$1)</f>
        <v>Together</v>
      </c>
      <c r="M1785" s="7">
        <v>0</v>
      </c>
      <c r="N1785" s="7">
        <v>0</v>
      </c>
      <c r="O1785" s="7">
        <v>1</v>
      </c>
      <c r="P1785" s="7">
        <v>0</v>
      </c>
      <c r="Q1785" s="7" t="str" cm="1">
        <f t="array" ref="Q1785">_xlfn.IFS(M1785=1,M$1,N1785=1,N$1,O1785=1,O$1,P1785=1,P$1)</f>
        <v>Master</v>
      </c>
      <c r="R1785" t="s">
        <v>42</v>
      </c>
      <c r="S1785" s="7">
        <v>35</v>
      </c>
      <c r="T1785" s="7">
        <v>541</v>
      </c>
      <c r="U1785" s="7">
        <v>6</v>
      </c>
      <c r="V1785" s="7">
        <v>289</v>
      </c>
      <c r="W1785" s="7">
        <v>0</v>
      </c>
      <c r="X1785" s="7">
        <v>0</v>
      </c>
      <c r="Y1785" s="7">
        <v>110</v>
      </c>
      <c r="Z1785" s="7">
        <v>726</v>
      </c>
      <c r="AA1785" s="7">
        <v>6</v>
      </c>
      <c r="AB1785" s="7">
        <v>6</v>
      </c>
      <c r="AC1785" s="7">
        <v>1</v>
      </c>
      <c r="AD1785" s="7">
        <v>4</v>
      </c>
      <c r="AE1785" s="7">
        <v>8</v>
      </c>
      <c r="AF1785" s="7">
        <v>0</v>
      </c>
      <c r="AG1785" s="7">
        <v>0</v>
      </c>
      <c r="AH1785" s="7">
        <v>0</v>
      </c>
      <c r="AI1785" s="7">
        <v>0</v>
      </c>
      <c r="AJ1785" s="7">
        <v>0</v>
      </c>
      <c r="AK1785" s="7">
        <v>0</v>
      </c>
      <c r="AL1785" s="7">
        <v>0</v>
      </c>
      <c r="AM1785" s="8">
        <v>44034</v>
      </c>
      <c r="AO1785">
        <f t="shared" si="329"/>
        <v>0</v>
      </c>
      <c r="AP1785">
        <f t="shared" si="330"/>
        <v>0</v>
      </c>
      <c r="AQ1785">
        <f t="shared" si="331"/>
        <v>0</v>
      </c>
      <c r="AR1785">
        <f t="shared" si="332"/>
        <v>0</v>
      </c>
      <c r="AS1785">
        <f t="shared" si="333"/>
        <v>0</v>
      </c>
      <c r="AU1785">
        <f t="shared" si="341"/>
        <v>0</v>
      </c>
      <c r="AV1785">
        <f t="shared" si="341"/>
        <v>0</v>
      </c>
      <c r="AW1785">
        <f t="shared" si="341"/>
        <v>0</v>
      </c>
      <c r="AX1785">
        <f t="shared" si="341"/>
        <v>0</v>
      </c>
      <c r="AY1785">
        <f t="shared" si="341"/>
        <v>0</v>
      </c>
      <c r="BA1785">
        <f t="shared" si="336"/>
        <v>0</v>
      </c>
      <c r="BB1785">
        <f t="shared" si="337"/>
        <v>0</v>
      </c>
      <c r="BC1785">
        <f t="shared" si="338"/>
        <v>0</v>
      </c>
      <c r="BD1785">
        <f t="shared" si="339"/>
        <v>0</v>
      </c>
    </row>
    <row r="1786" spans="1:56" x14ac:dyDescent="0.3">
      <c r="A1786" s="7">
        <v>1616</v>
      </c>
      <c r="B1786" s="6">
        <v>132218</v>
      </c>
      <c r="C1786" s="7">
        <v>0</v>
      </c>
      <c r="D1786" s="7">
        <v>0</v>
      </c>
      <c r="E1786" s="7">
        <f t="shared" si="340"/>
        <v>0</v>
      </c>
      <c r="F1786" s="7">
        <v>60</v>
      </c>
      <c r="G1786" s="7">
        <v>0</v>
      </c>
      <c r="H1786" s="7">
        <v>0</v>
      </c>
      <c r="I1786" s="7">
        <v>0</v>
      </c>
      <c r="J1786" s="7">
        <v>1</v>
      </c>
      <c r="K1786" s="7">
        <v>0</v>
      </c>
      <c r="L1786" s="7" t="str" cm="1">
        <f t="array" ref="L1786">_xlfn.IFS(G1786=1,G$1,H1786=1,H$1,I1786=1,I$1,J1786=1,J$1,K1786=1,K$1)</f>
        <v>Single</v>
      </c>
      <c r="M1786" s="7">
        <v>0</v>
      </c>
      <c r="N1786" s="7">
        <v>0</v>
      </c>
      <c r="O1786" s="7">
        <v>0</v>
      </c>
      <c r="P1786" s="7">
        <v>0</v>
      </c>
      <c r="Q1786" s="7" t="e" cm="1">
        <f t="array" ref="Q1786">_xlfn.IFS(M1786=1,M$1,N1786=1,N$1,O1786=1,O$1,P1786=1,P$1)</f>
        <v>#N/A</v>
      </c>
      <c r="R1786" t="s">
        <v>44</v>
      </c>
      <c r="S1786" s="7">
        <v>27</v>
      </c>
      <c r="T1786" s="7">
        <v>41</v>
      </c>
      <c r="U1786" s="7">
        <v>98</v>
      </c>
      <c r="V1786" s="7">
        <v>62</v>
      </c>
      <c r="W1786" s="7">
        <v>53</v>
      </c>
      <c r="X1786" s="7">
        <v>4</v>
      </c>
      <c r="Y1786" s="7">
        <v>123</v>
      </c>
      <c r="Z1786" s="7">
        <v>135</v>
      </c>
      <c r="AA1786" s="7">
        <v>1</v>
      </c>
      <c r="AB1786" s="7">
        <v>2</v>
      </c>
      <c r="AC1786" s="7">
        <v>1</v>
      </c>
      <c r="AD1786" s="7">
        <v>3</v>
      </c>
      <c r="AE1786" s="7">
        <v>7</v>
      </c>
      <c r="AF1786" s="7">
        <v>1</v>
      </c>
      <c r="AG1786" s="7">
        <v>0</v>
      </c>
      <c r="AH1786" s="7">
        <v>0</v>
      </c>
      <c r="AI1786" s="7">
        <v>0</v>
      </c>
      <c r="AJ1786" s="7">
        <v>0</v>
      </c>
      <c r="AK1786" s="7">
        <v>0</v>
      </c>
      <c r="AL1786" s="7">
        <v>1</v>
      </c>
      <c r="AM1786" s="8">
        <v>44034</v>
      </c>
      <c r="AO1786">
        <f t="shared" si="329"/>
        <v>0</v>
      </c>
      <c r="AP1786">
        <f t="shared" si="330"/>
        <v>0</v>
      </c>
      <c r="AQ1786">
        <f t="shared" si="331"/>
        <v>0</v>
      </c>
      <c r="AR1786">
        <f t="shared" si="332"/>
        <v>0</v>
      </c>
      <c r="AS1786">
        <f t="shared" si="333"/>
        <v>0</v>
      </c>
      <c r="AU1786">
        <f t="shared" si="341"/>
        <v>0</v>
      </c>
      <c r="AV1786">
        <f t="shared" si="341"/>
        <v>0</v>
      </c>
      <c r="AW1786">
        <f t="shared" si="341"/>
        <v>0</v>
      </c>
      <c r="AX1786">
        <f t="shared" si="341"/>
        <v>0</v>
      </c>
      <c r="AY1786">
        <f t="shared" si="341"/>
        <v>0</v>
      </c>
      <c r="BA1786">
        <f t="shared" si="336"/>
        <v>0</v>
      </c>
      <c r="BB1786">
        <f t="shared" si="337"/>
        <v>0</v>
      </c>
      <c r="BC1786">
        <f t="shared" si="338"/>
        <v>0</v>
      </c>
      <c r="BD1786">
        <f t="shared" si="339"/>
        <v>0</v>
      </c>
    </row>
    <row r="1787" spans="1:56" x14ac:dyDescent="0.3">
      <c r="A1787" s="7">
        <v>1927</v>
      </c>
      <c r="B1787" s="6">
        <v>157937</v>
      </c>
      <c r="C1787" s="7">
        <v>0</v>
      </c>
      <c r="D1787" s="7">
        <v>1</v>
      </c>
      <c r="E1787" s="7">
        <f t="shared" si="340"/>
        <v>1</v>
      </c>
      <c r="F1787" s="7">
        <v>38</v>
      </c>
      <c r="G1787" s="7">
        <v>0</v>
      </c>
      <c r="H1787" s="7">
        <v>1</v>
      </c>
      <c r="I1787" s="7">
        <v>0</v>
      </c>
      <c r="J1787" s="7">
        <v>0</v>
      </c>
      <c r="K1787" s="7">
        <v>0</v>
      </c>
      <c r="L1787" s="7" t="str" cm="1">
        <f t="array" ref="L1787">_xlfn.IFS(G1787=1,G$1,H1787=1,H$1,I1787=1,I$1,J1787=1,J$1,K1787=1,K$1)</f>
        <v>Married</v>
      </c>
      <c r="M1787" s="7">
        <v>0</v>
      </c>
      <c r="N1787" s="7">
        <v>0</v>
      </c>
      <c r="O1787" s="7">
        <v>0</v>
      </c>
      <c r="P1787" s="7">
        <v>0</v>
      </c>
      <c r="Q1787" s="7" t="e" cm="1">
        <f t="array" ref="Q1787">_xlfn.IFS(M1787=1,M$1,N1787=1,N$1,O1787=1,O$1,P1787=1,P$1)</f>
        <v>#N/A</v>
      </c>
      <c r="R1787" t="s">
        <v>41</v>
      </c>
      <c r="S1787" s="7">
        <v>56</v>
      </c>
      <c r="T1787" s="7">
        <v>711</v>
      </c>
      <c r="U1787" s="7">
        <v>114</v>
      </c>
      <c r="V1787" s="7">
        <v>393</v>
      </c>
      <c r="W1787" s="7">
        <v>150</v>
      </c>
      <c r="X1787" s="7">
        <v>131</v>
      </c>
      <c r="Y1787" s="7">
        <v>363</v>
      </c>
      <c r="Z1787" s="7">
        <v>1137</v>
      </c>
      <c r="AA1787" s="7">
        <v>3</v>
      </c>
      <c r="AB1787" s="7">
        <v>4</v>
      </c>
      <c r="AC1787" s="7">
        <v>4</v>
      </c>
      <c r="AD1787" s="7">
        <v>9</v>
      </c>
      <c r="AE1787" s="7">
        <v>3</v>
      </c>
      <c r="AF1787" s="7">
        <v>0</v>
      </c>
      <c r="AG1787" s="7">
        <v>0</v>
      </c>
      <c r="AH1787" s="7">
        <v>0</v>
      </c>
      <c r="AI1787" s="7">
        <v>0</v>
      </c>
      <c r="AJ1787" s="7">
        <v>0</v>
      </c>
      <c r="AK1787" s="7">
        <v>0</v>
      </c>
      <c r="AL1787" s="7">
        <v>0</v>
      </c>
      <c r="AM1787" s="8">
        <v>44035</v>
      </c>
      <c r="AO1787">
        <f t="shared" si="329"/>
        <v>0</v>
      </c>
      <c r="AP1787">
        <f t="shared" si="330"/>
        <v>0</v>
      </c>
      <c r="AQ1787">
        <f t="shared" si="331"/>
        <v>0</v>
      </c>
      <c r="AR1787">
        <f t="shared" si="332"/>
        <v>0</v>
      </c>
      <c r="AS1787">
        <f t="shared" si="333"/>
        <v>0</v>
      </c>
      <c r="AU1787">
        <f t="shared" si="341"/>
        <v>0</v>
      </c>
      <c r="AV1787">
        <f t="shared" si="341"/>
        <v>0</v>
      </c>
      <c r="AW1787">
        <f t="shared" si="341"/>
        <v>0</v>
      </c>
      <c r="AX1787">
        <f t="shared" si="341"/>
        <v>0</v>
      </c>
      <c r="AY1787">
        <f t="shared" si="341"/>
        <v>0</v>
      </c>
      <c r="BA1787">
        <f t="shared" si="336"/>
        <v>0</v>
      </c>
      <c r="BB1787">
        <f t="shared" si="337"/>
        <v>0</v>
      </c>
      <c r="BC1787">
        <f t="shared" si="338"/>
        <v>0</v>
      </c>
      <c r="BD1787">
        <f t="shared" si="339"/>
        <v>0</v>
      </c>
    </row>
    <row r="1788" spans="1:56" x14ac:dyDescent="0.3">
      <c r="A1788" s="7">
        <v>2399</v>
      </c>
      <c r="B1788" s="6">
        <v>154132</v>
      </c>
      <c r="C1788" s="7">
        <v>0</v>
      </c>
      <c r="D1788" s="7">
        <v>1</v>
      </c>
      <c r="E1788" s="7">
        <f t="shared" si="340"/>
        <v>1</v>
      </c>
      <c r="F1788" s="7">
        <v>51</v>
      </c>
      <c r="G1788" s="7">
        <v>0</v>
      </c>
      <c r="H1788" s="7">
        <v>0</v>
      </c>
      <c r="I1788" s="7">
        <v>1</v>
      </c>
      <c r="J1788" s="7">
        <v>0</v>
      </c>
      <c r="K1788" s="7">
        <v>0</v>
      </c>
      <c r="L1788" s="7" t="str" cm="1">
        <f t="array" ref="L1788">_xlfn.IFS(G1788=1,G$1,H1788=1,H$1,I1788=1,I$1,J1788=1,J$1,K1788=1,K$1)</f>
        <v>Together</v>
      </c>
      <c r="M1788" s="7">
        <v>0</v>
      </c>
      <c r="N1788" s="7">
        <v>0</v>
      </c>
      <c r="O1788" s="7">
        <v>0</v>
      </c>
      <c r="P1788" s="7">
        <v>1</v>
      </c>
      <c r="Q1788" s="7" t="str" cm="1">
        <f t="array" ref="Q1788">_xlfn.IFS(M1788=1,M$1,N1788=1,N$1,O1788=1,O$1,P1788=1,P$1)</f>
        <v>PhD</v>
      </c>
      <c r="R1788" t="s">
        <v>43</v>
      </c>
      <c r="S1788" s="7">
        <v>81</v>
      </c>
      <c r="T1788" s="7">
        <v>85</v>
      </c>
      <c r="U1788" s="7">
        <v>3</v>
      </c>
      <c r="V1788" s="7">
        <v>23</v>
      </c>
      <c r="W1788" s="7">
        <v>0</v>
      </c>
      <c r="X1788" s="7">
        <v>0</v>
      </c>
      <c r="Y1788" s="7">
        <v>9</v>
      </c>
      <c r="Z1788" s="7">
        <v>103</v>
      </c>
      <c r="AA1788" s="7">
        <v>1</v>
      </c>
      <c r="AB1788" s="7">
        <v>1</v>
      </c>
      <c r="AC1788" s="7">
        <v>0</v>
      </c>
      <c r="AD1788" s="7">
        <v>3</v>
      </c>
      <c r="AE1788" s="7">
        <v>7</v>
      </c>
      <c r="AF1788" s="7">
        <v>0</v>
      </c>
      <c r="AG1788" s="7">
        <v>0</v>
      </c>
      <c r="AH1788" s="7">
        <v>0</v>
      </c>
      <c r="AI1788" s="7">
        <v>0</v>
      </c>
      <c r="AJ1788" s="7">
        <v>0</v>
      </c>
      <c r="AK1788" s="7">
        <v>0</v>
      </c>
      <c r="AL1788" s="7">
        <v>0</v>
      </c>
      <c r="AM1788" s="8">
        <v>44035</v>
      </c>
      <c r="AO1788">
        <f t="shared" si="329"/>
        <v>0</v>
      </c>
      <c r="AP1788">
        <f t="shared" si="330"/>
        <v>0</v>
      </c>
      <c r="AQ1788">
        <f t="shared" si="331"/>
        <v>0</v>
      </c>
      <c r="AR1788">
        <f t="shared" si="332"/>
        <v>0</v>
      </c>
      <c r="AS1788">
        <f t="shared" si="333"/>
        <v>0</v>
      </c>
      <c r="AU1788">
        <f t="shared" si="341"/>
        <v>0</v>
      </c>
      <c r="AV1788">
        <f t="shared" si="341"/>
        <v>0</v>
      </c>
      <c r="AW1788">
        <f t="shared" si="341"/>
        <v>0</v>
      </c>
      <c r="AX1788">
        <f t="shared" si="341"/>
        <v>0</v>
      </c>
      <c r="AY1788">
        <f t="shared" si="341"/>
        <v>0</v>
      </c>
      <c r="BA1788">
        <f t="shared" si="336"/>
        <v>0</v>
      </c>
      <c r="BB1788">
        <f t="shared" si="337"/>
        <v>0</v>
      </c>
      <c r="BC1788">
        <f t="shared" si="338"/>
        <v>0</v>
      </c>
      <c r="BD1788">
        <f t="shared" si="339"/>
        <v>0</v>
      </c>
    </row>
    <row r="1789" spans="1:56" x14ac:dyDescent="0.3">
      <c r="A1789" s="7">
        <v>1217</v>
      </c>
      <c r="B1789" s="6">
        <v>134320</v>
      </c>
      <c r="C1789" s="7">
        <v>1</v>
      </c>
      <c r="D1789" s="7">
        <v>0</v>
      </c>
      <c r="E1789" s="7">
        <f t="shared" si="340"/>
        <v>1</v>
      </c>
      <c r="F1789" s="7">
        <v>34</v>
      </c>
      <c r="G1789" s="7">
        <v>0</v>
      </c>
      <c r="H1789" s="7">
        <v>0</v>
      </c>
      <c r="I1789" s="7">
        <v>1</v>
      </c>
      <c r="J1789" s="7">
        <v>0</v>
      </c>
      <c r="K1789" s="7">
        <v>0</v>
      </c>
      <c r="L1789" s="7" t="str" cm="1">
        <f t="array" ref="L1789">_xlfn.IFS(G1789=1,G$1,H1789=1,H$1,I1789=1,I$1,J1789=1,J$1,K1789=1,K$1)</f>
        <v>Together</v>
      </c>
      <c r="M1789" s="7">
        <v>0</v>
      </c>
      <c r="N1789" s="7">
        <v>0</v>
      </c>
      <c r="O1789" s="7">
        <v>0</v>
      </c>
      <c r="P1789" s="7">
        <v>1</v>
      </c>
      <c r="Q1789" s="7" t="str" cm="1">
        <f t="array" ref="Q1789">_xlfn.IFS(M1789=1,M$1,N1789=1,N$1,O1789=1,O$1,P1789=1,P$1)</f>
        <v>PhD</v>
      </c>
      <c r="R1789" t="s">
        <v>43</v>
      </c>
      <c r="S1789" s="7">
        <v>66</v>
      </c>
      <c r="T1789" s="7">
        <v>16</v>
      </c>
      <c r="U1789" s="7">
        <v>4</v>
      </c>
      <c r="V1789" s="7">
        <v>35</v>
      </c>
      <c r="W1789" s="7">
        <v>12</v>
      </c>
      <c r="X1789" s="7">
        <v>0</v>
      </c>
      <c r="Y1789" s="7">
        <v>0</v>
      </c>
      <c r="Z1789" s="7">
        <v>67</v>
      </c>
      <c r="AA1789" s="7">
        <v>1</v>
      </c>
      <c r="AB1789" s="7">
        <v>1</v>
      </c>
      <c r="AC1789" s="7">
        <v>0</v>
      </c>
      <c r="AD1789" s="7">
        <v>2</v>
      </c>
      <c r="AE1789" s="7">
        <v>8</v>
      </c>
      <c r="AF1789" s="7">
        <v>0</v>
      </c>
      <c r="AG1789" s="7">
        <v>0</v>
      </c>
      <c r="AH1789" s="7">
        <v>0</v>
      </c>
      <c r="AI1789" s="7">
        <v>0</v>
      </c>
      <c r="AJ1789" s="7">
        <v>0</v>
      </c>
      <c r="AK1789" s="7">
        <v>0</v>
      </c>
      <c r="AL1789" s="7">
        <v>0</v>
      </c>
      <c r="AM1789" s="8">
        <v>44035</v>
      </c>
      <c r="AO1789">
        <f t="shared" si="329"/>
        <v>0</v>
      </c>
      <c r="AP1789">
        <f t="shared" si="330"/>
        <v>0</v>
      </c>
      <c r="AQ1789">
        <f t="shared" si="331"/>
        <v>0</v>
      </c>
      <c r="AR1789">
        <f t="shared" si="332"/>
        <v>0</v>
      </c>
      <c r="AS1789">
        <f t="shared" si="333"/>
        <v>0</v>
      </c>
      <c r="AU1789">
        <f t="shared" si="341"/>
        <v>0</v>
      </c>
      <c r="AV1789">
        <f t="shared" si="341"/>
        <v>0</v>
      </c>
      <c r="AW1789">
        <f t="shared" si="341"/>
        <v>0</v>
      </c>
      <c r="AX1789">
        <f t="shared" si="341"/>
        <v>0</v>
      </c>
      <c r="AY1789">
        <f t="shared" si="341"/>
        <v>0</v>
      </c>
      <c r="BA1789">
        <f t="shared" si="336"/>
        <v>0</v>
      </c>
      <c r="BB1789">
        <f t="shared" si="337"/>
        <v>0</v>
      </c>
      <c r="BC1789">
        <f t="shared" si="338"/>
        <v>0</v>
      </c>
      <c r="BD1789">
        <f t="shared" si="339"/>
        <v>0</v>
      </c>
    </row>
    <row r="1790" spans="1:56" x14ac:dyDescent="0.3">
      <c r="A1790" s="7">
        <v>2189</v>
      </c>
      <c r="B1790" s="6">
        <v>140451</v>
      </c>
      <c r="C1790" s="7">
        <v>0</v>
      </c>
      <c r="D1790" s="7">
        <v>2</v>
      </c>
      <c r="E1790" s="7">
        <f t="shared" si="340"/>
        <v>2</v>
      </c>
      <c r="F1790" s="7">
        <v>63</v>
      </c>
      <c r="G1790" s="7">
        <v>0</v>
      </c>
      <c r="H1790" s="7">
        <v>0</v>
      </c>
      <c r="I1790" s="7">
        <v>1</v>
      </c>
      <c r="J1790" s="7">
        <v>0</v>
      </c>
      <c r="K1790" s="7">
        <v>0</v>
      </c>
      <c r="L1790" s="7" t="str" cm="1">
        <f t="array" ref="L1790">_xlfn.IFS(G1790=1,G$1,H1790=1,H$1,I1790=1,I$1,J1790=1,J$1,K1790=1,K$1)</f>
        <v>Together</v>
      </c>
      <c r="M1790" s="7">
        <v>0</v>
      </c>
      <c r="N1790" s="7">
        <v>0</v>
      </c>
      <c r="O1790" s="7">
        <v>0</v>
      </c>
      <c r="P1790" s="7">
        <v>1</v>
      </c>
      <c r="Q1790" s="7" t="str" cm="1">
        <f t="array" ref="Q1790">_xlfn.IFS(M1790=1,M$1,N1790=1,N$1,O1790=1,O$1,P1790=1,P$1)</f>
        <v>PhD</v>
      </c>
      <c r="R1790" t="s">
        <v>43</v>
      </c>
      <c r="S1790" s="7">
        <v>54</v>
      </c>
      <c r="T1790" s="7">
        <v>122</v>
      </c>
      <c r="U1790" s="7">
        <v>0</v>
      </c>
      <c r="V1790" s="7">
        <v>14</v>
      </c>
      <c r="W1790" s="7">
        <v>0</v>
      </c>
      <c r="X1790" s="7">
        <v>0</v>
      </c>
      <c r="Y1790" s="7">
        <v>35</v>
      </c>
      <c r="Z1790" s="7">
        <v>101</v>
      </c>
      <c r="AA1790" s="7">
        <v>1</v>
      </c>
      <c r="AB1790" s="7">
        <v>1</v>
      </c>
      <c r="AC1790" s="7">
        <v>1</v>
      </c>
      <c r="AD1790" s="7">
        <v>2</v>
      </c>
      <c r="AE1790" s="7">
        <v>5</v>
      </c>
      <c r="AF1790" s="7">
        <v>1</v>
      </c>
      <c r="AG1790" s="7">
        <v>0</v>
      </c>
      <c r="AH1790" s="7">
        <v>0</v>
      </c>
      <c r="AI1790" s="7">
        <v>0</v>
      </c>
      <c r="AJ1790" s="7">
        <v>0</v>
      </c>
      <c r="AK1790" s="7">
        <v>0</v>
      </c>
      <c r="AL1790" s="7">
        <v>0</v>
      </c>
      <c r="AM1790" s="8">
        <v>44035</v>
      </c>
      <c r="AO1790">
        <f t="shared" si="329"/>
        <v>0</v>
      </c>
      <c r="AP1790">
        <f t="shared" si="330"/>
        <v>0</v>
      </c>
      <c r="AQ1790">
        <f t="shared" si="331"/>
        <v>0</v>
      </c>
      <c r="AR1790">
        <f t="shared" si="332"/>
        <v>0</v>
      </c>
      <c r="AS1790">
        <f t="shared" si="333"/>
        <v>0</v>
      </c>
      <c r="AU1790">
        <f t="shared" si="341"/>
        <v>0</v>
      </c>
      <c r="AV1790">
        <f t="shared" si="341"/>
        <v>0</v>
      </c>
      <c r="AW1790">
        <f t="shared" si="341"/>
        <v>0</v>
      </c>
      <c r="AX1790">
        <f t="shared" si="341"/>
        <v>0</v>
      </c>
      <c r="AY1790">
        <f t="shared" si="341"/>
        <v>0</v>
      </c>
      <c r="BA1790">
        <f t="shared" si="336"/>
        <v>0</v>
      </c>
      <c r="BB1790">
        <f t="shared" si="337"/>
        <v>0</v>
      </c>
      <c r="BC1790">
        <f t="shared" si="338"/>
        <v>0</v>
      </c>
      <c r="BD1790">
        <f t="shared" si="339"/>
        <v>0</v>
      </c>
    </row>
    <row r="1791" spans="1:56" x14ac:dyDescent="0.3">
      <c r="A1791" s="7">
        <v>2174</v>
      </c>
      <c r="B1791" s="6">
        <v>162307</v>
      </c>
      <c r="C1791" s="7">
        <v>0</v>
      </c>
      <c r="D1791" s="7">
        <v>1</v>
      </c>
      <c r="E1791" s="7">
        <f t="shared" si="340"/>
        <v>1</v>
      </c>
      <c r="F1791" s="7">
        <v>68</v>
      </c>
      <c r="G1791" s="7">
        <v>0</v>
      </c>
      <c r="H1791" s="7">
        <v>0</v>
      </c>
      <c r="I1791" s="7">
        <v>0</v>
      </c>
      <c r="J1791" s="7">
        <v>1</v>
      </c>
      <c r="K1791" s="7">
        <v>0</v>
      </c>
      <c r="L1791" s="7" t="str" cm="1">
        <f t="array" ref="L1791">_xlfn.IFS(G1791=1,G$1,H1791=1,H$1,I1791=1,I$1,J1791=1,J$1,K1791=1,K$1)</f>
        <v>Single</v>
      </c>
      <c r="M1791" s="7">
        <v>0</v>
      </c>
      <c r="N1791" s="7">
        <v>1</v>
      </c>
      <c r="O1791" s="7">
        <v>0</v>
      </c>
      <c r="P1791" s="7">
        <v>0</v>
      </c>
      <c r="Q1791" s="7" t="str" cm="1">
        <f t="array" ref="Q1791">_xlfn.IFS(M1791=1,M$1,N1791=1,N$1,O1791=1,O$1,P1791=1,P$1)</f>
        <v>Graduate</v>
      </c>
      <c r="R1791" t="s">
        <v>44</v>
      </c>
      <c r="S1791" s="7">
        <v>94</v>
      </c>
      <c r="T1791" s="7">
        <v>227</v>
      </c>
      <c r="U1791" s="7">
        <v>34</v>
      </c>
      <c r="V1791" s="7">
        <v>89</v>
      </c>
      <c r="W1791" s="7">
        <v>26</v>
      </c>
      <c r="X1791" s="7">
        <v>16</v>
      </c>
      <c r="Y1791" s="7">
        <v>26</v>
      </c>
      <c r="Z1791" s="7">
        <v>365</v>
      </c>
      <c r="AA1791" s="7">
        <v>1</v>
      </c>
      <c r="AB1791" s="7">
        <v>4</v>
      </c>
      <c r="AC1791" s="7">
        <v>0</v>
      </c>
      <c r="AD1791" s="7">
        <v>4</v>
      </c>
      <c r="AE1791" s="7">
        <v>5</v>
      </c>
      <c r="AF1791" s="7">
        <v>0</v>
      </c>
      <c r="AG1791" s="7">
        <v>0</v>
      </c>
      <c r="AH1791" s="7">
        <v>0</v>
      </c>
      <c r="AI1791" s="7">
        <v>0</v>
      </c>
      <c r="AJ1791" s="7">
        <v>0</v>
      </c>
      <c r="AK1791" s="7">
        <v>0</v>
      </c>
      <c r="AL1791" s="7">
        <v>0</v>
      </c>
      <c r="AM1791" s="8">
        <v>44036</v>
      </c>
      <c r="AO1791">
        <f t="shared" si="329"/>
        <v>0</v>
      </c>
      <c r="AP1791">
        <f t="shared" si="330"/>
        <v>0</v>
      </c>
      <c r="AQ1791">
        <f t="shared" si="331"/>
        <v>0</v>
      </c>
      <c r="AR1791">
        <f t="shared" si="332"/>
        <v>0</v>
      </c>
      <c r="AS1791">
        <f t="shared" si="333"/>
        <v>0</v>
      </c>
      <c r="AU1791">
        <f t="shared" si="341"/>
        <v>0</v>
      </c>
      <c r="AV1791">
        <f t="shared" si="341"/>
        <v>0</v>
      </c>
      <c r="AW1791">
        <f t="shared" si="341"/>
        <v>0</v>
      </c>
      <c r="AX1791">
        <f t="shared" si="341"/>
        <v>0</v>
      </c>
      <c r="AY1791">
        <f t="shared" si="341"/>
        <v>0</v>
      </c>
      <c r="BA1791">
        <f t="shared" si="336"/>
        <v>0</v>
      </c>
      <c r="BB1791">
        <f t="shared" si="337"/>
        <v>0</v>
      </c>
      <c r="BC1791">
        <f t="shared" si="338"/>
        <v>0</v>
      </c>
      <c r="BD1791">
        <f t="shared" si="339"/>
        <v>0</v>
      </c>
    </row>
    <row r="1792" spans="1:56" x14ac:dyDescent="0.3">
      <c r="A1792" s="7">
        <v>2756</v>
      </c>
      <c r="B1792" s="6">
        <v>142473</v>
      </c>
      <c r="C1792" s="7">
        <v>1</v>
      </c>
      <c r="D1792" s="7">
        <v>1</v>
      </c>
      <c r="E1792" s="7">
        <f t="shared" si="340"/>
        <v>2</v>
      </c>
      <c r="F1792" s="7">
        <v>44</v>
      </c>
      <c r="G1792" s="7">
        <v>0</v>
      </c>
      <c r="H1792" s="7">
        <v>0</v>
      </c>
      <c r="I1792" s="7">
        <v>0</v>
      </c>
      <c r="J1792" s="7">
        <v>1</v>
      </c>
      <c r="K1792" s="7">
        <v>0</v>
      </c>
      <c r="L1792" s="7" t="str" cm="1">
        <f t="array" ref="L1792">_xlfn.IFS(G1792=1,G$1,H1792=1,H$1,I1792=1,I$1,J1792=1,J$1,K1792=1,K$1)</f>
        <v>Single</v>
      </c>
      <c r="M1792" s="7">
        <v>0</v>
      </c>
      <c r="N1792" s="7">
        <v>0</v>
      </c>
      <c r="O1792" s="7">
        <v>0</v>
      </c>
      <c r="P1792" s="7">
        <v>1</v>
      </c>
      <c r="Q1792" s="7" t="str" cm="1">
        <f t="array" ref="Q1792">_xlfn.IFS(M1792=1,M$1,N1792=1,N$1,O1792=1,O$1,P1792=1,P$1)</f>
        <v>PhD</v>
      </c>
      <c r="R1792" t="s">
        <v>44</v>
      </c>
      <c r="S1792" s="7">
        <v>72</v>
      </c>
      <c r="T1792" s="7">
        <v>312</v>
      </c>
      <c r="U1792" s="7">
        <v>3</v>
      </c>
      <c r="V1792" s="7">
        <v>70</v>
      </c>
      <c r="W1792" s="7">
        <v>0</v>
      </c>
      <c r="X1792" s="7">
        <v>13</v>
      </c>
      <c r="Y1792" s="7">
        <v>84</v>
      </c>
      <c r="Z1792" s="7">
        <v>315</v>
      </c>
      <c r="AA1792" s="7">
        <v>3</v>
      </c>
      <c r="AB1792" s="7">
        <v>2</v>
      </c>
      <c r="AC1792" s="7">
        <v>1</v>
      </c>
      <c r="AD1792" s="7">
        <v>4</v>
      </c>
      <c r="AE1792" s="7">
        <v>5</v>
      </c>
      <c r="AF1792" s="7">
        <v>0</v>
      </c>
      <c r="AG1792" s="7">
        <v>0</v>
      </c>
      <c r="AH1792" s="7">
        <v>0</v>
      </c>
      <c r="AI1792" s="7">
        <v>0</v>
      </c>
      <c r="AJ1792" s="7">
        <v>0</v>
      </c>
      <c r="AK1792" s="7">
        <v>0</v>
      </c>
      <c r="AL1792" s="7">
        <v>0</v>
      </c>
      <c r="AM1792" s="8">
        <v>44036</v>
      </c>
      <c r="AO1792">
        <f t="shared" si="329"/>
        <v>0</v>
      </c>
      <c r="AP1792">
        <f t="shared" si="330"/>
        <v>0</v>
      </c>
      <c r="AQ1792">
        <f t="shared" si="331"/>
        <v>0</v>
      </c>
      <c r="AR1792">
        <f t="shared" si="332"/>
        <v>0</v>
      </c>
      <c r="AS1792">
        <f t="shared" si="333"/>
        <v>0</v>
      </c>
      <c r="AU1792">
        <f t="shared" si="341"/>
        <v>0</v>
      </c>
      <c r="AV1792">
        <f t="shared" si="341"/>
        <v>0</v>
      </c>
      <c r="AW1792">
        <f t="shared" si="341"/>
        <v>0</v>
      </c>
      <c r="AX1792">
        <f t="shared" si="341"/>
        <v>0</v>
      </c>
      <c r="AY1792">
        <f t="shared" si="341"/>
        <v>0</v>
      </c>
      <c r="BA1792">
        <f t="shared" si="336"/>
        <v>0</v>
      </c>
      <c r="BB1792">
        <f t="shared" si="337"/>
        <v>0</v>
      </c>
      <c r="BC1792">
        <f t="shared" si="338"/>
        <v>0</v>
      </c>
      <c r="BD1792">
        <f t="shared" si="339"/>
        <v>0</v>
      </c>
    </row>
    <row r="1793" spans="1:56" x14ac:dyDescent="0.3">
      <c r="A1793" s="7">
        <v>2151</v>
      </c>
      <c r="B1793" s="6">
        <v>114421</v>
      </c>
      <c r="C1793" s="7">
        <v>0</v>
      </c>
      <c r="D1793" s="7">
        <v>0</v>
      </c>
      <c r="E1793" s="7">
        <f t="shared" si="340"/>
        <v>0</v>
      </c>
      <c r="F1793" s="7">
        <v>24</v>
      </c>
      <c r="G1793" s="7">
        <v>0</v>
      </c>
      <c r="H1793" s="7">
        <v>1</v>
      </c>
      <c r="I1793" s="7">
        <v>0</v>
      </c>
      <c r="J1793" s="7">
        <v>0</v>
      </c>
      <c r="K1793" s="7">
        <v>0</v>
      </c>
      <c r="L1793" s="7" t="str" cm="1">
        <f t="array" ref="L1793">_xlfn.IFS(G1793=1,G$1,H1793=1,H$1,I1793=1,I$1,J1793=1,J$1,K1793=1,K$1)</f>
        <v>Married</v>
      </c>
      <c r="M1793" s="7">
        <v>1</v>
      </c>
      <c r="N1793" s="7">
        <v>0</v>
      </c>
      <c r="O1793" s="7">
        <v>0</v>
      </c>
      <c r="P1793" s="7">
        <v>0</v>
      </c>
      <c r="Q1793" s="7" t="str" cm="1">
        <f t="array" ref="Q1793">_xlfn.IFS(M1793=1,M$1,N1793=1,N$1,O1793=1,O$1,P1793=1,P$1)</f>
        <v>Basic</v>
      </c>
      <c r="R1793" t="s">
        <v>40</v>
      </c>
      <c r="S1793" s="7">
        <v>81</v>
      </c>
      <c r="T1793" s="7">
        <v>0</v>
      </c>
      <c r="U1793" s="7">
        <v>0</v>
      </c>
      <c r="V1793" s="7">
        <v>16</v>
      </c>
      <c r="W1793" s="7">
        <v>24</v>
      </c>
      <c r="X1793" s="7">
        <v>24</v>
      </c>
      <c r="Y1793" s="7">
        <v>63</v>
      </c>
      <c r="Z1793" s="7">
        <v>0</v>
      </c>
      <c r="AA1793" s="7">
        <v>1</v>
      </c>
      <c r="AB1793" s="7">
        <v>1</v>
      </c>
      <c r="AC1793" s="7">
        <v>0</v>
      </c>
      <c r="AD1793" s="7">
        <v>2</v>
      </c>
      <c r="AE1793" s="7">
        <v>5</v>
      </c>
      <c r="AF1793" s="7">
        <v>1</v>
      </c>
      <c r="AG1793" s="7">
        <v>0</v>
      </c>
      <c r="AH1793" s="7">
        <v>0</v>
      </c>
      <c r="AI1793" s="7">
        <v>0</v>
      </c>
      <c r="AJ1793" s="7">
        <v>0</v>
      </c>
      <c r="AK1793" s="7">
        <v>0</v>
      </c>
      <c r="AL1793" s="7">
        <v>0</v>
      </c>
      <c r="AM1793" s="8">
        <v>44036</v>
      </c>
      <c r="AO1793">
        <f t="shared" si="329"/>
        <v>0</v>
      </c>
      <c r="AP1793">
        <f t="shared" si="330"/>
        <v>0</v>
      </c>
      <c r="AQ1793">
        <f t="shared" si="331"/>
        <v>0</v>
      </c>
      <c r="AR1793">
        <f t="shared" si="332"/>
        <v>0</v>
      </c>
      <c r="AS1793">
        <f t="shared" si="333"/>
        <v>0</v>
      </c>
      <c r="AU1793">
        <f t="shared" si="341"/>
        <v>0</v>
      </c>
      <c r="AV1793">
        <f t="shared" si="341"/>
        <v>0</v>
      </c>
      <c r="AW1793">
        <f t="shared" si="341"/>
        <v>0</v>
      </c>
      <c r="AX1793">
        <f t="shared" si="341"/>
        <v>0</v>
      </c>
      <c r="AY1793">
        <f t="shared" si="341"/>
        <v>0</v>
      </c>
      <c r="BA1793">
        <f t="shared" si="336"/>
        <v>0</v>
      </c>
      <c r="BB1793">
        <f t="shared" si="337"/>
        <v>0</v>
      </c>
      <c r="BC1793">
        <f t="shared" si="338"/>
        <v>0</v>
      </c>
      <c r="BD1793">
        <f t="shared" si="339"/>
        <v>0</v>
      </c>
    </row>
    <row r="1794" spans="1:56" x14ac:dyDescent="0.3">
      <c r="A1794" s="7">
        <v>2094</v>
      </c>
      <c r="B1794" s="6">
        <v>198777</v>
      </c>
      <c r="C1794" s="7">
        <v>0</v>
      </c>
      <c r="D1794" s="7">
        <v>0</v>
      </c>
      <c r="E1794" s="7">
        <f t="shared" si="340"/>
        <v>0</v>
      </c>
      <c r="F1794" s="7">
        <v>60</v>
      </c>
      <c r="G1794" s="7">
        <v>0</v>
      </c>
      <c r="H1794" s="7">
        <v>0</v>
      </c>
      <c r="I1794" s="7">
        <v>0</v>
      </c>
      <c r="J1794" s="7">
        <v>1</v>
      </c>
      <c r="K1794" s="7">
        <v>0</v>
      </c>
      <c r="L1794" s="7" t="str" cm="1">
        <f t="array" ref="L1794">_xlfn.IFS(G1794=1,G$1,H1794=1,H$1,I1794=1,I$1,J1794=1,J$1,K1794=1,K$1)</f>
        <v>Single</v>
      </c>
      <c r="M1794" s="7">
        <v>0</v>
      </c>
      <c r="N1794" s="7">
        <v>0</v>
      </c>
      <c r="O1794" s="7">
        <v>1</v>
      </c>
      <c r="P1794" s="7">
        <v>0</v>
      </c>
      <c r="Q1794" s="7" t="str" cm="1">
        <f t="array" ref="Q1794">_xlfn.IFS(M1794=1,M$1,N1794=1,N$1,O1794=1,O$1,P1794=1,P$1)</f>
        <v>Master</v>
      </c>
      <c r="R1794" t="s">
        <v>42</v>
      </c>
      <c r="S1794" s="7">
        <v>23</v>
      </c>
      <c r="T1794" s="7">
        <v>2012</v>
      </c>
      <c r="U1794" s="7">
        <v>38</v>
      </c>
      <c r="V1794" s="7">
        <v>1431</v>
      </c>
      <c r="W1794" s="7">
        <v>252</v>
      </c>
      <c r="X1794" s="7">
        <v>231</v>
      </c>
      <c r="Y1794" s="7">
        <v>76</v>
      </c>
      <c r="Z1794" s="7">
        <v>3888</v>
      </c>
      <c r="AA1794" s="7">
        <v>0</v>
      </c>
      <c r="AB1794" s="7">
        <v>4</v>
      </c>
      <c r="AC1794" s="7">
        <v>6</v>
      </c>
      <c r="AD1794" s="7">
        <v>9</v>
      </c>
      <c r="AE1794" s="7">
        <v>1</v>
      </c>
      <c r="AF1794" s="7">
        <v>0</v>
      </c>
      <c r="AG1794" s="7">
        <v>1</v>
      </c>
      <c r="AH1794" s="7">
        <v>0</v>
      </c>
      <c r="AI1794" s="7">
        <v>0</v>
      </c>
      <c r="AJ1794" s="7">
        <v>0</v>
      </c>
      <c r="AK1794" s="7">
        <v>0</v>
      </c>
      <c r="AL1794" s="7">
        <v>0</v>
      </c>
      <c r="AM1794" s="8">
        <v>44036</v>
      </c>
      <c r="AO1794">
        <f t="shared" ref="AO1794:AO1857" si="342">IF($AG1794=1,G1794,0)</f>
        <v>0</v>
      </c>
      <c r="AP1794">
        <f t="shared" ref="AP1794:AP1857" si="343">IF($AG1794=1,H1794,0)</f>
        <v>0</v>
      </c>
      <c r="AQ1794">
        <f t="shared" ref="AQ1794:AQ1857" si="344">IF($AG1794=1,J1794,0)</f>
        <v>1</v>
      </c>
      <c r="AR1794">
        <f t="shared" ref="AR1794:AR1857" si="345">IF($AG1794=1,I1794,0)</f>
        <v>0</v>
      </c>
      <c r="AS1794">
        <f t="shared" ref="AS1794:AS1857" si="346">IF($AG1794=1,K1794,0)</f>
        <v>0</v>
      </c>
      <c r="AU1794">
        <f t="shared" si="341"/>
        <v>0</v>
      </c>
      <c r="AV1794">
        <f t="shared" si="341"/>
        <v>0</v>
      </c>
      <c r="AW1794">
        <f t="shared" si="341"/>
        <v>0</v>
      </c>
      <c r="AX1794">
        <f t="shared" si="341"/>
        <v>0</v>
      </c>
      <c r="AY1794">
        <f t="shared" si="341"/>
        <v>0</v>
      </c>
      <c r="BA1794">
        <f t="shared" si="336"/>
        <v>0</v>
      </c>
      <c r="BB1794">
        <f t="shared" si="337"/>
        <v>0</v>
      </c>
      <c r="BC1794">
        <f t="shared" si="338"/>
        <v>0</v>
      </c>
      <c r="BD1794">
        <f t="shared" si="339"/>
        <v>0</v>
      </c>
    </row>
    <row r="1795" spans="1:56" x14ac:dyDescent="0.3">
      <c r="A1795" s="7">
        <v>1633</v>
      </c>
      <c r="B1795" s="6">
        <v>198777</v>
      </c>
      <c r="C1795" s="7">
        <v>0</v>
      </c>
      <c r="D1795" s="7">
        <v>0</v>
      </c>
      <c r="E1795" s="7">
        <f t="shared" si="340"/>
        <v>0</v>
      </c>
      <c r="F1795" s="7">
        <v>60</v>
      </c>
      <c r="G1795" s="7">
        <v>0</v>
      </c>
      <c r="H1795" s="7">
        <v>0</v>
      </c>
      <c r="I1795" s="7">
        <v>0</v>
      </c>
      <c r="J1795" s="7">
        <v>1</v>
      </c>
      <c r="K1795" s="7">
        <v>0</v>
      </c>
      <c r="L1795" s="7" t="str" cm="1">
        <f t="array" ref="L1795">_xlfn.IFS(G1795=1,G$1,H1795=1,H$1,I1795=1,I$1,J1795=1,J$1,K1795=1,K$1)</f>
        <v>Single</v>
      </c>
      <c r="M1795" s="7">
        <v>0</v>
      </c>
      <c r="N1795" s="7">
        <v>0</v>
      </c>
      <c r="O1795" s="7">
        <v>1</v>
      </c>
      <c r="P1795" s="7">
        <v>0</v>
      </c>
      <c r="Q1795" s="7" t="str" cm="1">
        <f t="array" ref="Q1795">_xlfn.IFS(M1795=1,M$1,N1795=1,N$1,O1795=1,O$1,P1795=1,P$1)</f>
        <v>Master</v>
      </c>
      <c r="R1795" t="s">
        <v>41</v>
      </c>
      <c r="S1795" s="7">
        <v>23</v>
      </c>
      <c r="T1795" s="7">
        <v>2012</v>
      </c>
      <c r="U1795" s="7">
        <v>38</v>
      </c>
      <c r="V1795" s="7">
        <v>1431</v>
      </c>
      <c r="W1795" s="7">
        <v>252</v>
      </c>
      <c r="X1795" s="7">
        <v>231</v>
      </c>
      <c r="Y1795" s="7">
        <v>76</v>
      </c>
      <c r="Z1795" s="7">
        <v>3888</v>
      </c>
      <c r="AA1795" s="7">
        <v>0</v>
      </c>
      <c r="AB1795" s="7">
        <v>4</v>
      </c>
      <c r="AC1795" s="7">
        <v>6</v>
      </c>
      <c r="AD1795" s="7">
        <v>9</v>
      </c>
      <c r="AE1795" s="7">
        <v>1</v>
      </c>
      <c r="AF1795" s="7">
        <v>0</v>
      </c>
      <c r="AG1795" s="7">
        <v>1</v>
      </c>
      <c r="AH1795" s="7">
        <v>0</v>
      </c>
      <c r="AI1795" s="7">
        <v>0</v>
      </c>
      <c r="AJ1795" s="7">
        <v>0</v>
      </c>
      <c r="AK1795" s="7">
        <v>0</v>
      </c>
      <c r="AL1795" s="7">
        <v>0</v>
      </c>
      <c r="AM1795" s="8">
        <v>44036</v>
      </c>
      <c r="AO1795">
        <f t="shared" si="342"/>
        <v>0</v>
      </c>
      <c r="AP1795">
        <f t="shared" si="343"/>
        <v>0</v>
      </c>
      <c r="AQ1795">
        <f t="shared" si="344"/>
        <v>1</v>
      </c>
      <c r="AR1795">
        <f t="shared" si="345"/>
        <v>0</v>
      </c>
      <c r="AS1795">
        <f t="shared" si="346"/>
        <v>0</v>
      </c>
      <c r="AU1795">
        <f t="shared" si="341"/>
        <v>0</v>
      </c>
      <c r="AV1795">
        <f t="shared" si="341"/>
        <v>0</v>
      </c>
      <c r="AW1795">
        <f t="shared" si="341"/>
        <v>0</v>
      </c>
      <c r="AX1795">
        <f t="shared" si="341"/>
        <v>0</v>
      </c>
      <c r="AY1795">
        <f t="shared" si="341"/>
        <v>0</v>
      </c>
      <c r="BA1795">
        <f t="shared" si="336"/>
        <v>0</v>
      </c>
      <c r="BB1795">
        <f t="shared" si="337"/>
        <v>0</v>
      </c>
      <c r="BC1795">
        <f t="shared" si="338"/>
        <v>0</v>
      </c>
      <c r="BD1795">
        <f t="shared" si="339"/>
        <v>0</v>
      </c>
    </row>
    <row r="1796" spans="1:56" x14ac:dyDescent="0.3">
      <c r="A1796" s="7">
        <v>1974</v>
      </c>
      <c r="B1796" s="6">
        <v>164449</v>
      </c>
      <c r="C1796" s="7">
        <v>1</v>
      </c>
      <c r="D1796" s="7">
        <v>0</v>
      </c>
      <c r="E1796" s="7">
        <f t="shared" si="340"/>
        <v>1</v>
      </c>
      <c r="F1796" s="7">
        <v>31</v>
      </c>
      <c r="G1796" s="7">
        <v>0</v>
      </c>
      <c r="H1796" s="7">
        <v>0</v>
      </c>
      <c r="I1796" s="7">
        <v>0</v>
      </c>
      <c r="J1796" s="7">
        <v>1</v>
      </c>
      <c r="K1796" s="7">
        <v>0</v>
      </c>
      <c r="L1796" s="7" t="str" cm="1">
        <f t="array" ref="L1796">_xlfn.IFS(G1796=1,G$1,H1796=1,H$1,I1796=1,I$1,J1796=1,J$1,K1796=1,K$1)</f>
        <v>Single</v>
      </c>
      <c r="M1796" s="7">
        <v>0</v>
      </c>
      <c r="N1796" s="7">
        <v>1</v>
      </c>
      <c r="O1796" s="7">
        <v>0</v>
      </c>
      <c r="P1796" s="7">
        <v>0</v>
      </c>
      <c r="Q1796" s="7" t="str" cm="1">
        <f t="array" ref="Q1796">_xlfn.IFS(M1796=1,M$1,N1796=1,N$1,O1796=1,O$1,P1796=1,P$1)</f>
        <v>Graduate</v>
      </c>
      <c r="R1796" t="s">
        <v>42</v>
      </c>
      <c r="S1796" s="7">
        <v>70</v>
      </c>
      <c r="T1796" s="7">
        <v>556</v>
      </c>
      <c r="U1796" s="7">
        <v>161</v>
      </c>
      <c r="V1796" s="7">
        <v>720</v>
      </c>
      <c r="W1796" s="7">
        <v>350</v>
      </c>
      <c r="X1796" s="7">
        <v>89</v>
      </c>
      <c r="Y1796" s="7">
        <v>179</v>
      </c>
      <c r="Z1796" s="7">
        <v>1697</v>
      </c>
      <c r="AA1796" s="7">
        <v>4</v>
      </c>
      <c r="AB1796" s="7">
        <v>5</v>
      </c>
      <c r="AC1796" s="7">
        <v>3</v>
      </c>
      <c r="AD1796" s="7">
        <v>12</v>
      </c>
      <c r="AE1796" s="7">
        <v>4</v>
      </c>
      <c r="AF1796" s="7">
        <v>0</v>
      </c>
      <c r="AG1796" s="7">
        <v>0</v>
      </c>
      <c r="AH1796" s="7">
        <v>0</v>
      </c>
      <c r="AI1796" s="7">
        <v>0</v>
      </c>
      <c r="AJ1796" s="7">
        <v>0</v>
      </c>
      <c r="AK1796" s="7">
        <v>0</v>
      </c>
      <c r="AL1796" s="7">
        <v>0</v>
      </c>
      <c r="AM1796" s="8">
        <v>44037</v>
      </c>
      <c r="AO1796">
        <f t="shared" si="342"/>
        <v>0</v>
      </c>
      <c r="AP1796">
        <f t="shared" si="343"/>
        <v>0</v>
      </c>
      <c r="AQ1796">
        <f t="shared" si="344"/>
        <v>0</v>
      </c>
      <c r="AR1796">
        <f t="shared" si="345"/>
        <v>0</v>
      </c>
      <c r="AS1796">
        <f t="shared" si="346"/>
        <v>0</v>
      </c>
      <c r="AU1796">
        <f t="shared" si="341"/>
        <v>0</v>
      </c>
      <c r="AV1796">
        <f t="shared" si="341"/>
        <v>0</v>
      </c>
      <c r="AW1796">
        <f t="shared" si="341"/>
        <v>0</v>
      </c>
      <c r="AX1796">
        <f t="shared" si="341"/>
        <v>0</v>
      </c>
      <c r="AY1796">
        <f t="shared" si="341"/>
        <v>0</v>
      </c>
      <c r="BA1796">
        <f t="shared" si="336"/>
        <v>0</v>
      </c>
      <c r="BB1796">
        <f t="shared" si="337"/>
        <v>0</v>
      </c>
      <c r="BC1796">
        <f t="shared" si="338"/>
        <v>0</v>
      </c>
      <c r="BD1796">
        <f t="shared" si="339"/>
        <v>0</v>
      </c>
    </row>
    <row r="1797" spans="1:56" x14ac:dyDescent="0.3">
      <c r="A1797" s="7">
        <v>2388</v>
      </c>
      <c r="B1797" s="6">
        <v>143142</v>
      </c>
      <c r="C1797" s="7">
        <v>1</v>
      </c>
      <c r="D1797" s="7">
        <v>1</v>
      </c>
      <c r="E1797" s="7">
        <f t="shared" si="340"/>
        <v>2</v>
      </c>
      <c r="F1797" s="7">
        <v>51</v>
      </c>
      <c r="G1797" s="7">
        <v>0</v>
      </c>
      <c r="H1797" s="7">
        <v>1</v>
      </c>
      <c r="I1797" s="7">
        <v>0</v>
      </c>
      <c r="J1797" s="7">
        <v>0</v>
      </c>
      <c r="K1797" s="7">
        <v>0</v>
      </c>
      <c r="L1797" s="7" t="str" cm="1">
        <f t="array" ref="L1797">_xlfn.IFS(G1797=1,G$1,H1797=1,H$1,I1797=1,I$1,J1797=1,J$1,K1797=1,K$1)</f>
        <v>Married</v>
      </c>
      <c r="M1797" s="7">
        <v>0</v>
      </c>
      <c r="N1797" s="7">
        <v>0</v>
      </c>
      <c r="O1797" s="7">
        <v>1</v>
      </c>
      <c r="P1797" s="7">
        <v>0</v>
      </c>
      <c r="Q1797" s="7" t="str" cm="1">
        <f t="array" ref="Q1797">_xlfn.IFS(M1797=1,M$1,N1797=1,N$1,O1797=1,O$1,P1797=1,P$1)</f>
        <v>Master</v>
      </c>
      <c r="R1797" t="s">
        <v>42</v>
      </c>
      <c r="S1797" s="7">
        <v>84</v>
      </c>
      <c r="T1797" s="7">
        <v>17</v>
      </c>
      <c r="U1797" s="7">
        <v>3</v>
      </c>
      <c r="V1797" s="7">
        <v>23</v>
      </c>
      <c r="W1797" s="7">
        <v>7</v>
      </c>
      <c r="X1797" s="7">
        <v>3</v>
      </c>
      <c r="Y1797" s="7">
        <v>13</v>
      </c>
      <c r="Z1797" s="7">
        <v>40</v>
      </c>
      <c r="AA1797" s="7">
        <v>1</v>
      </c>
      <c r="AB1797" s="7">
        <v>1</v>
      </c>
      <c r="AC1797" s="7">
        <v>0</v>
      </c>
      <c r="AD1797" s="7">
        <v>2</v>
      </c>
      <c r="AE1797" s="7">
        <v>7</v>
      </c>
      <c r="AF1797" s="7">
        <v>0</v>
      </c>
      <c r="AG1797" s="7">
        <v>0</v>
      </c>
      <c r="AH1797" s="7">
        <v>0</v>
      </c>
      <c r="AI1797" s="7">
        <v>0</v>
      </c>
      <c r="AJ1797" s="7">
        <v>0</v>
      </c>
      <c r="AK1797" s="7">
        <v>0</v>
      </c>
      <c r="AL1797" s="7">
        <v>0</v>
      </c>
      <c r="AM1797" s="8">
        <v>44037</v>
      </c>
      <c r="AO1797">
        <f t="shared" si="342"/>
        <v>0</v>
      </c>
      <c r="AP1797">
        <f t="shared" si="343"/>
        <v>0</v>
      </c>
      <c r="AQ1797">
        <f t="shared" si="344"/>
        <v>0</v>
      </c>
      <c r="AR1797">
        <f t="shared" si="345"/>
        <v>0</v>
      </c>
      <c r="AS1797">
        <f t="shared" si="346"/>
        <v>0</v>
      </c>
      <c r="AU1797">
        <f t="shared" si="341"/>
        <v>0</v>
      </c>
      <c r="AV1797">
        <f t="shared" si="341"/>
        <v>0</v>
      </c>
      <c r="AW1797">
        <f t="shared" si="341"/>
        <v>0</v>
      </c>
      <c r="AX1797">
        <f t="shared" si="341"/>
        <v>0</v>
      </c>
      <c r="AY1797">
        <f t="shared" si="341"/>
        <v>0</v>
      </c>
      <c r="BA1797">
        <f t="shared" si="336"/>
        <v>0</v>
      </c>
      <c r="BB1797">
        <f t="shared" si="337"/>
        <v>0</v>
      </c>
      <c r="BC1797">
        <f t="shared" si="338"/>
        <v>0</v>
      </c>
      <c r="BD1797">
        <f t="shared" si="339"/>
        <v>0</v>
      </c>
    </row>
    <row r="1798" spans="1:56" x14ac:dyDescent="0.3">
      <c r="A1798" s="7">
        <v>2282</v>
      </c>
      <c r="B1798" s="6">
        <v>123148</v>
      </c>
      <c r="C1798" s="7">
        <v>0</v>
      </c>
      <c r="D1798" s="7">
        <v>0</v>
      </c>
      <c r="E1798" s="7">
        <f t="shared" si="340"/>
        <v>0</v>
      </c>
      <c r="F1798" s="7">
        <v>35</v>
      </c>
      <c r="G1798" s="7">
        <v>0</v>
      </c>
      <c r="H1798" s="7">
        <v>1</v>
      </c>
      <c r="I1798" s="7">
        <v>0</v>
      </c>
      <c r="J1798" s="7">
        <v>0</v>
      </c>
      <c r="K1798" s="7">
        <v>0</v>
      </c>
      <c r="L1798" s="7" t="str" cm="1">
        <f t="array" ref="L1798">_xlfn.IFS(G1798=1,G$1,H1798=1,H$1,I1798=1,I$1,J1798=1,J$1,K1798=1,K$1)</f>
        <v>Married</v>
      </c>
      <c r="M1798" s="7">
        <v>0</v>
      </c>
      <c r="N1798" s="7">
        <v>0</v>
      </c>
      <c r="O1798" s="7">
        <v>0</v>
      </c>
      <c r="P1798" s="7">
        <v>0</v>
      </c>
      <c r="Q1798" s="7" t="e" cm="1">
        <f t="array" ref="Q1798">_xlfn.IFS(M1798=1,M$1,N1798=1,N$1,O1798=1,O$1,P1798=1,P$1)</f>
        <v>#N/A</v>
      </c>
      <c r="R1798" t="s">
        <v>44</v>
      </c>
      <c r="S1798" s="7">
        <v>83</v>
      </c>
      <c r="T1798" s="7">
        <v>21</v>
      </c>
      <c r="U1798" s="7">
        <v>32</v>
      </c>
      <c r="V1798" s="7">
        <v>43</v>
      </c>
      <c r="W1798" s="7">
        <v>32</v>
      </c>
      <c r="X1798" s="7">
        <v>16</v>
      </c>
      <c r="Y1798" s="7">
        <v>53</v>
      </c>
      <c r="Z1798" s="7">
        <v>90</v>
      </c>
      <c r="AA1798" s="7">
        <v>1</v>
      </c>
      <c r="AB1798" s="7">
        <v>2</v>
      </c>
      <c r="AC1798" s="7">
        <v>0</v>
      </c>
      <c r="AD1798" s="7">
        <v>3</v>
      </c>
      <c r="AE1798" s="7">
        <v>7</v>
      </c>
      <c r="AF1798" s="7">
        <v>0</v>
      </c>
      <c r="AG1798" s="7">
        <v>0</v>
      </c>
      <c r="AH1798" s="7">
        <v>0</v>
      </c>
      <c r="AI1798" s="7">
        <v>0</v>
      </c>
      <c r="AJ1798" s="7">
        <v>0</v>
      </c>
      <c r="AK1798" s="7">
        <v>0</v>
      </c>
      <c r="AL1798" s="7">
        <v>0</v>
      </c>
      <c r="AM1798" s="8">
        <v>44037</v>
      </c>
      <c r="AO1798">
        <f t="shared" si="342"/>
        <v>0</v>
      </c>
      <c r="AP1798">
        <f t="shared" si="343"/>
        <v>0</v>
      </c>
      <c r="AQ1798">
        <f t="shared" si="344"/>
        <v>0</v>
      </c>
      <c r="AR1798">
        <f t="shared" si="345"/>
        <v>0</v>
      </c>
      <c r="AS1798">
        <f t="shared" si="346"/>
        <v>0</v>
      </c>
      <c r="AU1798">
        <f t="shared" si="341"/>
        <v>0</v>
      </c>
      <c r="AV1798">
        <f t="shared" si="341"/>
        <v>0</v>
      </c>
      <c r="AW1798">
        <f t="shared" si="341"/>
        <v>0</v>
      </c>
      <c r="AX1798">
        <f t="shared" si="341"/>
        <v>0</v>
      </c>
      <c r="AY1798">
        <f t="shared" si="341"/>
        <v>0</v>
      </c>
      <c r="BA1798">
        <f t="shared" si="336"/>
        <v>0</v>
      </c>
      <c r="BB1798">
        <f t="shared" si="337"/>
        <v>0</v>
      </c>
      <c r="BC1798">
        <f t="shared" si="338"/>
        <v>0</v>
      </c>
      <c r="BD1798">
        <f t="shared" si="339"/>
        <v>0</v>
      </c>
    </row>
    <row r="1799" spans="1:56" x14ac:dyDescent="0.3">
      <c r="A1799" s="7">
        <v>2279</v>
      </c>
      <c r="B1799" s="6">
        <v>178569</v>
      </c>
      <c r="C1799" s="7">
        <v>0</v>
      </c>
      <c r="D1799" s="7">
        <v>0</v>
      </c>
      <c r="E1799" s="7">
        <f t="shared" si="340"/>
        <v>0</v>
      </c>
      <c r="F1799" s="7">
        <v>74</v>
      </c>
      <c r="G1799" s="7">
        <v>0</v>
      </c>
      <c r="H1799" s="7">
        <v>1</v>
      </c>
      <c r="I1799" s="7">
        <v>0</v>
      </c>
      <c r="J1799" s="7">
        <v>0</v>
      </c>
      <c r="K1799" s="7">
        <v>0</v>
      </c>
      <c r="L1799" s="7" t="str" cm="1">
        <f t="array" ref="L1799">_xlfn.IFS(G1799=1,G$1,H1799=1,H$1,I1799=1,I$1,J1799=1,J$1,K1799=1,K$1)</f>
        <v>Married</v>
      </c>
      <c r="M1799" s="7">
        <v>0</v>
      </c>
      <c r="N1799" s="7">
        <v>1</v>
      </c>
      <c r="O1799" s="7">
        <v>0</v>
      </c>
      <c r="P1799" s="7">
        <v>0</v>
      </c>
      <c r="Q1799" s="7" t="str" cm="1">
        <f t="array" ref="Q1799">_xlfn.IFS(M1799=1,M$1,N1799=1,N$1,O1799=1,O$1,P1799=1,P$1)</f>
        <v>Graduate</v>
      </c>
      <c r="R1799" t="s">
        <v>43</v>
      </c>
      <c r="S1799" s="7">
        <v>14</v>
      </c>
      <c r="T1799" s="7">
        <v>1268</v>
      </c>
      <c r="U1799" s="7">
        <v>180</v>
      </c>
      <c r="V1799" s="7">
        <v>1414</v>
      </c>
      <c r="W1799" s="7">
        <v>470</v>
      </c>
      <c r="X1799" s="7">
        <v>398</v>
      </c>
      <c r="Y1799" s="7">
        <v>216</v>
      </c>
      <c r="Z1799" s="7">
        <v>3514</v>
      </c>
      <c r="AA1799" s="7">
        <v>1</v>
      </c>
      <c r="AB1799" s="7">
        <v>4</v>
      </c>
      <c r="AC1799" s="7">
        <v>6</v>
      </c>
      <c r="AD1799" s="7">
        <v>4</v>
      </c>
      <c r="AE1799" s="7">
        <v>1</v>
      </c>
      <c r="AF1799" s="7">
        <v>0</v>
      </c>
      <c r="AG1799" s="7">
        <v>0</v>
      </c>
      <c r="AH1799" s="7">
        <v>1</v>
      </c>
      <c r="AI1799" s="7">
        <v>0</v>
      </c>
      <c r="AJ1799" s="7">
        <v>0</v>
      </c>
      <c r="AK1799" s="7">
        <v>0</v>
      </c>
      <c r="AL1799" s="7">
        <v>1</v>
      </c>
      <c r="AM1799" s="8">
        <v>44038</v>
      </c>
      <c r="AO1799">
        <f t="shared" si="342"/>
        <v>0</v>
      </c>
      <c r="AP1799">
        <f t="shared" si="343"/>
        <v>0</v>
      </c>
      <c r="AQ1799">
        <f t="shared" si="344"/>
        <v>0</v>
      </c>
      <c r="AR1799">
        <f t="shared" si="345"/>
        <v>0</v>
      </c>
      <c r="AS1799">
        <f t="shared" si="346"/>
        <v>0</v>
      </c>
      <c r="AU1799">
        <f t="shared" si="341"/>
        <v>0</v>
      </c>
      <c r="AV1799">
        <f t="shared" si="341"/>
        <v>0</v>
      </c>
      <c r="AW1799">
        <f t="shared" si="341"/>
        <v>0</v>
      </c>
      <c r="AX1799">
        <f t="shared" si="341"/>
        <v>0</v>
      </c>
      <c r="AY1799">
        <f t="shared" si="341"/>
        <v>0</v>
      </c>
      <c r="BA1799">
        <f t="shared" si="336"/>
        <v>0</v>
      </c>
      <c r="BB1799">
        <f t="shared" si="337"/>
        <v>0</v>
      </c>
      <c r="BC1799">
        <f t="shared" si="338"/>
        <v>0</v>
      </c>
      <c r="BD1799">
        <f t="shared" si="339"/>
        <v>0</v>
      </c>
    </row>
    <row r="1800" spans="1:56" x14ac:dyDescent="0.3">
      <c r="A1800" s="7">
        <v>3072</v>
      </c>
      <c r="B1800" s="6">
        <v>178128</v>
      </c>
      <c r="C1800" s="7">
        <v>0</v>
      </c>
      <c r="D1800" s="7">
        <v>1</v>
      </c>
      <c r="E1800" s="7">
        <f t="shared" si="340"/>
        <v>1</v>
      </c>
      <c r="F1800" s="7">
        <v>46</v>
      </c>
      <c r="G1800" s="7">
        <v>0</v>
      </c>
      <c r="H1800" s="7">
        <v>1</v>
      </c>
      <c r="I1800" s="7">
        <v>0</v>
      </c>
      <c r="J1800" s="7">
        <v>0</v>
      </c>
      <c r="K1800" s="7">
        <v>0</v>
      </c>
      <c r="L1800" s="7" t="str" cm="1">
        <f t="array" ref="L1800">_xlfn.IFS(G1800=1,G$1,H1800=1,H$1,I1800=1,I$1,J1800=1,J$1,K1800=1,K$1)</f>
        <v>Married</v>
      </c>
      <c r="M1800" s="7">
        <v>0</v>
      </c>
      <c r="N1800" s="7">
        <v>0</v>
      </c>
      <c r="O1800" s="7">
        <v>0</v>
      </c>
      <c r="P1800" s="7">
        <v>1</v>
      </c>
      <c r="Q1800" s="7" t="str" cm="1">
        <f t="array" ref="Q1800">_xlfn.IFS(M1800=1,M$1,N1800=1,N$1,O1800=1,O$1,P1800=1,P$1)</f>
        <v>PhD</v>
      </c>
      <c r="R1800" t="s">
        <v>42</v>
      </c>
      <c r="S1800" s="7">
        <v>89</v>
      </c>
      <c r="T1800" s="7">
        <v>2129</v>
      </c>
      <c r="U1800" s="7">
        <v>55</v>
      </c>
      <c r="V1800" s="7">
        <v>524</v>
      </c>
      <c r="W1800" s="7">
        <v>36</v>
      </c>
      <c r="X1800" s="7">
        <v>55</v>
      </c>
      <c r="Y1800" s="7">
        <v>82</v>
      </c>
      <c r="Z1800" s="7">
        <v>2718</v>
      </c>
      <c r="AA1800" s="7">
        <v>2</v>
      </c>
      <c r="AB1800" s="7">
        <v>8</v>
      </c>
      <c r="AC1800" s="7">
        <v>4</v>
      </c>
      <c r="AD1800" s="7">
        <v>6</v>
      </c>
      <c r="AE1800" s="7">
        <v>3</v>
      </c>
      <c r="AF1800" s="7">
        <v>0</v>
      </c>
      <c r="AG1800" s="7">
        <v>1</v>
      </c>
      <c r="AH1800" s="7">
        <v>1</v>
      </c>
      <c r="AI1800" s="7">
        <v>0</v>
      </c>
      <c r="AJ1800" s="7">
        <v>0</v>
      </c>
      <c r="AK1800" s="7">
        <v>0</v>
      </c>
      <c r="AL1800" s="7">
        <v>0</v>
      </c>
      <c r="AM1800" s="8">
        <v>44038</v>
      </c>
      <c r="AO1800">
        <f t="shared" si="342"/>
        <v>0</v>
      </c>
      <c r="AP1800">
        <f t="shared" si="343"/>
        <v>1</v>
      </c>
      <c r="AQ1800">
        <f t="shared" si="344"/>
        <v>0</v>
      </c>
      <c r="AR1800">
        <f t="shared" si="345"/>
        <v>0</v>
      </c>
      <c r="AS1800">
        <f t="shared" si="346"/>
        <v>0</v>
      </c>
      <c r="AU1800">
        <f t="shared" si="341"/>
        <v>0</v>
      </c>
      <c r="AV1800">
        <f t="shared" si="341"/>
        <v>0</v>
      </c>
      <c r="AW1800">
        <f t="shared" si="341"/>
        <v>0</v>
      </c>
      <c r="AX1800">
        <f t="shared" si="341"/>
        <v>0</v>
      </c>
      <c r="AY1800">
        <f t="shared" si="341"/>
        <v>0</v>
      </c>
      <c r="BA1800">
        <f t="shared" si="336"/>
        <v>0</v>
      </c>
      <c r="BB1800">
        <f t="shared" si="337"/>
        <v>0</v>
      </c>
      <c r="BC1800">
        <f t="shared" si="338"/>
        <v>0</v>
      </c>
      <c r="BD1800">
        <f t="shared" si="339"/>
        <v>0</v>
      </c>
    </row>
    <row r="1801" spans="1:56" x14ac:dyDescent="0.3">
      <c r="A1801" s="7">
        <v>2604</v>
      </c>
      <c r="B1801" s="6">
        <v>119444</v>
      </c>
      <c r="C1801" s="7">
        <v>1</v>
      </c>
      <c r="D1801" s="7">
        <v>0</v>
      </c>
      <c r="E1801" s="7">
        <f t="shared" si="340"/>
        <v>1</v>
      </c>
      <c r="F1801" s="7">
        <v>38</v>
      </c>
      <c r="G1801" s="7">
        <v>0</v>
      </c>
      <c r="H1801" s="7">
        <v>0</v>
      </c>
      <c r="I1801" s="7">
        <v>1</v>
      </c>
      <c r="J1801" s="7">
        <v>0</v>
      </c>
      <c r="K1801" s="7">
        <v>0</v>
      </c>
      <c r="L1801" s="7" t="str" cm="1">
        <f t="array" ref="L1801">_xlfn.IFS(G1801=1,G$1,H1801=1,H$1,I1801=1,I$1,J1801=1,J$1,K1801=1,K$1)</f>
        <v>Together</v>
      </c>
      <c r="M1801" s="7">
        <v>0</v>
      </c>
      <c r="N1801" s="7">
        <v>1</v>
      </c>
      <c r="O1801" s="7">
        <v>0</v>
      </c>
      <c r="P1801" s="7">
        <v>0</v>
      </c>
      <c r="Q1801" s="7" t="str" cm="1">
        <f t="array" ref="Q1801">_xlfn.IFS(M1801=1,M$1,N1801=1,N$1,O1801=1,O$1,P1801=1,P$1)</f>
        <v>Graduate</v>
      </c>
      <c r="R1801" t="s">
        <v>42</v>
      </c>
      <c r="S1801" s="7">
        <v>8</v>
      </c>
      <c r="T1801" s="7">
        <v>98</v>
      </c>
      <c r="U1801" s="7">
        <v>0</v>
      </c>
      <c r="V1801" s="7">
        <v>141</v>
      </c>
      <c r="W1801" s="7">
        <v>18</v>
      </c>
      <c r="X1801" s="7">
        <v>12</v>
      </c>
      <c r="Y1801" s="7">
        <v>61</v>
      </c>
      <c r="Z1801" s="7">
        <v>209</v>
      </c>
      <c r="AA1801" s="7">
        <v>3</v>
      </c>
      <c r="AB1801" s="7">
        <v>4</v>
      </c>
      <c r="AC1801" s="7">
        <v>1</v>
      </c>
      <c r="AD1801" s="7">
        <v>2</v>
      </c>
      <c r="AE1801" s="7">
        <v>7</v>
      </c>
      <c r="AF1801" s="7">
        <v>0</v>
      </c>
      <c r="AG1801" s="7">
        <v>0</v>
      </c>
      <c r="AH1801" s="7">
        <v>0</v>
      </c>
      <c r="AI1801" s="7">
        <v>0</v>
      </c>
      <c r="AJ1801" s="7">
        <v>0</v>
      </c>
      <c r="AK1801" s="7">
        <v>0</v>
      </c>
      <c r="AL1801" s="7">
        <v>1</v>
      </c>
      <c r="AM1801" s="8">
        <v>44041</v>
      </c>
      <c r="AO1801">
        <f t="shared" si="342"/>
        <v>0</v>
      </c>
      <c r="AP1801">
        <f t="shared" si="343"/>
        <v>0</v>
      </c>
      <c r="AQ1801">
        <f t="shared" si="344"/>
        <v>0</v>
      </c>
      <c r="AR1801">
        <f t="shared" si="345"/>
        <v>0</v>
      </c>
      <c r="AS1801">
        <f t="shared" si="346"/>
        <v>0</v>
      </c>
      <c r="AU1801">
        <f t="shared" si="341"/>
        <v>0</v>
      </c>
      <c r="AV1801">
        <f t="shared" si="341"/>
        <v>0</v>
      </c>
      <c r="AW1801">
        <f t="shared" si="341"/>
        <v>0</v>
      </c>
      <c r="AX1801">
        <f t="shared" si="341"/>
        <v>0</v>
      </c>
      <c r="AY1801">
        <f t="shared" si="341"/>
        <v>0</v>
      </c>
      <c r="BA1801">
        <f t="shared" si="336"/>
        <v>0</v>
      </c>
      <c r="BB1801">
        <f t="shared" si="337"/>
        <v>0</v>
      </c>
      <c r="BC1801">
        <f t="shared" si="338"/>
        <v>0</v>
      </c>
      <c r="BD1801">
        <f t="shared" si="339"/>
        <v>0</v>
      </c>
    </row>
    <row r="1802" spans="1:56" x14ac:dyDescent="0.3">
      <c r="A1802" s="7">
        <v>2393</v>
      </c>
      <c r="B1802" s="6">
        <v>151315</v>
      </c>
      <c r="C1802" s="7">
        <v>0</v>
      </c>
      <c r="D1802" s="7">
        <v>0</v>
      </c>
      <c r="E1802" s="7">
        <f t="shared" si="340"/>
        <v>0</v>
      </c>
      <c r="F1802" s="7">
        <v>72</v>
      </c>
      <c r="G1802" s="7">
        <v>0</v>
      </c>
      <c r="H1802" s="7">
        <v>0</v>
      </c>
      <c r="I1802" s="7">
        <v>1</v>
      </c>
      <c r="J1802" s="7">
        <v>0</v>
      </c>
      <c r="K1802" s="7">
        <v>0</v>
      </c>
      <c r="L1802" s="7" t="str" cm="1">
        <f t="array" ref="L1802">_xlfn.IFS(G1802=1,G$1,H1802=1,H$1,I1802=1,I$1,J1802=1,J$1,K1802=1,K$1)</f>
        <v>Together</v>
      </c>
      <c r="M1802" s="7">
        <v>0</v>
      </c>
      <c r="N1802" s="7">
        <v>1</v>
      </c>
      <c r="O1802" s="7">
        <v>0</v>
      </c>
      <c r="P1802" s="7">
        <v>0</v>
      </c>
      <c r="Q1802" s="7" t="str" cm="1">
        <f t="array" ref="Q1802">_xlfn.IFS(M1802=1,M$1,N1802=1,N$1,O1802=1,O$1,P1802=1,P$1)</f>
        <v>Graduate</v>
      </c>
      <c r="R1802" t="s">
        <v>43</v>
      </c>
      <c r="S1802" s="7">
        <v>45</v>
      </c>
      <c r="T1802" s="7">
        <v>201</v>
      </c>
      <c r="U1802" s="7">
        <v>83</v>
      </c>
      <c r="V1802" s="7">
        <v>115</v>
      </c>
      <c r="W1802" s="7">
        <v>47</v>
      </c>
      <c r="X1802" s="7">
        <v>88</v>
      </c>
      <c r="Y1802" s="7">
        <v>121</v>
      </c>
      <c r="Z1802" s="7">
        <v>413</v>
      </c>
      <c r="AA1802" s="7">
        <v>1</v>
      </c>
      <c r="AB1802" s="7">
        <v>2</v>
      </c>
      <c r="AC1802" s="7">
        <v>2</v>
      </c>
      <c r="AD1802" s="7">
        <v>5</v>
      </c>
      <c r="AE1802" s="7">
        <v>2</v>
      </c>
      <c r="AF1802" s="7">
        <v>0</v>
      </c>
      <c r="AG1802" s="7">
        <v>0</v>
      </c>
      <c r="AH1802" s="7">
        <v>0</v>
      </c>
      <c r="AI1802" s="7">
        <v>0</v>
      </c>
      <c r="AJ1802" s="7">
        <v>0</v>
      </c>
      <c r="AK1802" s="7">
        <v>0</v>
      </c>
      <c r="AL1802" s="7">
        <v>0</v>
      </c>
      <c r="AM1802" s="8">
        <v>44042</v>
      </c>
      <c r="AO1802">
        <f t="shared" si="342"/>
        <v>0</v>
      </c>
      <c r="AP1802">
        <f t="shared" si="343"/>
        <v>0</v>
      </c>
      <c r="AQ1802">
        <f t="shared" si="344"/>
        <v>0</v>
      </c>
      <c r="AR1802">
        <f t="shared" si="345"/>
        <v>0</v>
      </c>
      <c r="AS1802">
        <f t="shared" si="346"/>
        <v>0</v>
      </c>
      <c r="AU1802">
        <f t="shared" si="341"/>
        <v>0</v>
      </c>
      <c r="AV1802">
        <f t="shared" si="341"/>
        <v>0</v>
      </c>
      <c r="AW1802">
        <f t="shared" si="341"/>
        <v>0</v>
      </c>
      <c r="AX1802">
        <f t="shared" si="341"/>
        <v>0</v>
      </c>
      <c r="AY1802">
        <f t="shared" si="341"/>
        <v>0</v>
      </c>
      <c r="BA1802">
        <f t="shared" si="336"/>
        <v>0</v>
      </c>
      <c r="BB1802">
        <f t="shared" si="337"/>
        <v>0</v>
      </c>
      <c r="BC1802">
        <f t="shared" si="338"/>
        <v>0</v>
      </c>
      <c r="BD1802">
        <f t="shared" si="339"/>
        <v>0</v>
      </c>
    </row>
    <row r="1803" spans="1:56" x14ac:dyDescent="0.3">
      <c r="A1803" s="7">
        <v>3000</v>
      </c>
      <c r="B1803" s="6">
        <v>132765</v>
      </c>
      <c r="C1803" s="7">
        <v>1</v>
      </c>
      <c r="D1803" s="7">
        <v>0</v>
      </c>
      <c r="E1803" s="7">
        <f t="shared" si="340"/>
        <v>1</v>
      </c>
      <c r="F1803" s="7">
        <v>41</v>
      </c>
      <c r="G1803" s="7">
        <v>0</v>
      </c>
      <c r="H1803" s="7">
        <v>1</v>
      </c>
      <c r="I1803" s="7">
        <v>0</v>
      </c>
      <c r="J1803" s="7">
        <v>0</v>
      </c>
      <c r="K1803" s="7">
        <v>0</v>
      </c>
      <c r="L1803" s="7" t="str" cm="1">
        <f t="array" ref="L1803">_xlfn.IFS(G1803=1,G$1,H1803=1,H$1,I1803=1,I$1,J1803=1,J$1,K1803=1,K$1)</f>
        <v>Married</v>
      </c>
      <c r="M1803" s="7">
        <v>0</v>
      </c>
      <c r="N1803" s="7">
        <v>0</v>
      </c>
      <c r="O1803" s="7">
        <v>1</v>
      </c>
      <c r="P1803" s="7">
        <v>0</v>
      </c>
      <c r="Q1803" s="7" t="str" cm="1">
        <f t="array" ref="Q1803">_xlfn.IFS(M1803=1,M$1,N1803=1,N$1,O1803=1,O$1,P1803=1,P$1)</f>
        <v>Master</v>
      </c>
      <c r="R1803" t="s">
        <v>42</v>
      </c>
      <c r="S1803" s="7">
        <v>49</v>
      </c>
      <c r="T1803" s="7">
        <v>53</v>
      </c>
      <c r="U1803" s="7">
        <v>12</v>
      </c>
      <c r="V1803" s="7">
        <v>69</v>
      </c>
      <c r="W1803" s="7">
        <v>28</v>
      </c>
      <c r="X1803" s="7">
        <v>12</v>
      </c>
      <c r="Y1803" s="7">
        <v>12</v>
      </c>
      <c r="Z1803" s="7">
        <v>162</v>
      </c>
      <c r="AA1803" s="7">
        <v>2</v>
      </c>
      <c r="AB1803" s="7">
        <v>2</v>
      </c>
      <c r="AC1803" s="7">
        <v>0</v>
      </c>
      <c r="AD1803" s="7">
        <v>4</v>
      </c>
      <c r="AE1803" s="7">
        <v>5</v>
      </c>
      <c r="AF1803" s="7">
        <v>0</v>
      </c>
      <c r="AG1803" s="7">
        <v>0</v>
      </c>
      <c r="AH1803" s="7">
        <v>0</v>
      </c>
      <c r="AI1803" s="7">
        <v>0</v>
      </c>
      <c r="AJ1803" s="7">
        <v>0</v>
      </c>
      <c r="AK1803" s="7">
        <v>0</v>
      </c>
      <c r="AL1803" s="7">
        <v>0</v>
      </c>
      <c r="AM1803" s="8">
        <v>44042</v>
      </c>
      <c r="AO1803">
        <f t="shared" si="342"/>
        <v>0</v>
      </c>
      <c r="AP1803">
        <f t="shared" si="343"/>
        <v>0</v>
      </c>
      <c r="AQ1803">
        <f t="shared" si="344"/>
        <v>0</v>
      </c>
      <c r="AR1803">
        <f t="shared" si="345"/>
        <v>0</v>
      </c>
      <c r="AS1803">
        <f t="shared" si="346"/>
        <v>0</v>
      </c>
      <c r="AU1803">
        <f t="shared" si="341"/>
        <v>0</v>
      </c>
      <c r="AV1803">
        <f t="shared" si="341"/>
        <v>0</v>
      </c>
      <c r="AW1803">
        <f t="shared" si="341"/>
        <v>0</v>
      </c>
      <c r="AX1803">
        <f t="shared" si="341"/>
        <v>0</v>
      </c>
      <c r="AY1803">
        <f t="shared" si="341"/>
        <v>0</v>
      </c>
      <c r="BA1803">
        <f t="shared" si="336"/>
        <v>0</v>
      </c>
      <c r="BB1803">
        <f t="shared" si="337"/>
        <v>0</v>
      </c>
      <c r="BC1803">
        <f t="shared" si="338"/>
        <v>0</v>
      </c>
      <c r="BD1803">
        <f t="shared" si="339"/>
        <v>0</v>
      </c>
    </row>
    <row r="1804" spans="1:56" x14ac:dyDescent="0.3">
      <c r="A1804" s="7">
        <v>2504</v>
      </c>
      <c r="B1804" s="6">
        <v>174004</v>
      </c>
      <c r="C1804" s="7">
        <v>0</v>
      </c>
      <c r="D1804" s="7">
        <v>0</v>
      </c>
      <c r="E1804" s="7">
        <f t="shared" si="340"/>
        <v>0</v>
      </c>
      <c r="F1804" s="7">
        <v>33</v>
      </c>
      <c r="G1804" s="7">
        <v>0</v>
      </c>
      <c r="H1804" s="7">
        <v>0</v>
      </c>
      <c r="I1804" s="7">
        <v>0</v>
      </c>
      <c r="J1804" s="7">
        <v>1</v>
      </c>
      <c r="K1804" s="7">
        <v>0</v>
      </c>
      <c r="L1804" s="7" t="str" cm="1">
        <f t="array" ref="L1804">_xlfn.IFS(G1804=1,G$1,H1804=1,H$1,I1804=1,I$1,J1804=1,J$1,K1804=1,K$1)</f>
        <v>Single</v>
      </c>
      <c r="M1804" s="7">
        <v>0</v>
      </c>
      <c r="N1804" s="7">
        <v>0</v>
      </c>
      <c r="O1804" s="7">
        <v>0</v>
      </c>
      <c r="P1804" s="7">
        <v>1</v>
      </c>
      <c r="Q1804" s="7" t="str" cm="1">
        <f t="array" ref="Q1804">_xlfn.IFS(M1804=1,M$1,N1804=1,N$1,O1804=1,O$1,P1804=1,P$1)</f>
        <v>PhD</v>
      </c>
      <c r="R1804" t="s">
        <v>44</v>
      </c>
      <c r="S1804" s="7">
        <v>5</v>
      </c>
      <c r="T1804" s="7">
        <v>1843</v>
      </c>
      <c r="U1804" s="7">
        <v>113</v>
      </c>
      <c r="V1804" s="7">
        <v>1317</v>
      </c>
      <c r="W1804" s="7">
        <v>99</v>
      </c>
      <c r="X1804" s="7">
        <v>414</v>
      </c>
      <c r="Y1804" s="7">
        <v>113</v>
      </c>
      <c r="Z1804" s="7">
        <v>3673</v>
      </c>
      <c r="AA1804" s="7">
        <v>1</v>
      </c>
      <c r="AB1804" s="7">
        <v>4</v>
      </c>
      <c r="AC1804" s="7">
        <v>6</v>
      </c>
      <c r="AD1804" s="7">
        <v>4</v>
      </c>
      <c r="AE1804" s="7">
        <v>3</v>
      </c>
      <c r="AF1804" s="7">
        <v>0</v>
      </c>
      <c r="AG1804" s="7">
        <v>0</v>
      </c>
      <c r="AH1804" s="7">
        <v>1</v>
      </c>
      <c r="AI1804" s="7">
        <v>1</v>
      </c>
      <c r="AJ1804" s="7">
        <v>0</v>
      </c>
      <c r="AK1804" s="7">
        <v>0</v>
      </c>
      <c r="AL1804" s="7">
        <v>1</v>
      </c>
      <c r="AM1804" s="8">
        <v>44043</v>
      </c>
      <c r="AO1804">
        <f t="shared" si="342"/>
        <v>0</v>
      </c>
      <c r="AP1804">
        <f t="shared" si="343"/>
        <v>0</v>
      </c>
      <c r="AQ1804">
        <f t="shared" si="344"/>
        <v>0</v>
      </c>
      <c r="AR1804">
        <f t="shared" si="345"/>
        <v>0</v>
      </c>
      <c r="AS1804">
        <f t="shared" si="346"/>
        <v>0</v>
      </c>
      <c r="AU1804">
        <f t="shared" si="341"/>
        <v>0</v>
      </c>
      <c r="AV1804">
        <f t="shared" si="341"/>
        <v>0</v>
      </c>
      <c r="AW1804">
        <f t="shared" si="341"/>
        <v>0</v>
      </c>
      <c r="AX1804">
        <f t="shared" si="341"/>
        <v>0</v>
      </c>
      <c r="AY1804">
        <f t="shared" si="341"/>
        <v>0</v>
      </c>
      <c r="BA1804">
        <f t="shared" si="336"/>
        <v>0</v>
      </c>
      <c r="BB1804">
        <f t="shared" si="337"/>
        <v>0</v>
      </c>
      <c r="BC1804">
        <f t="shared" si="338"/>
        <v>0</v>
      </c>
      <c r="BD1804">
        <f t="shared" si="339"/>
        <v>0</v>
      </c>
    </row>
    <row r="1805" spans="1:56" x14ac:dyDescent="0.3">
      <c r="A1805" s="7">
        <v>1346</v>
      </c>
      <c r="B1805" s="6">
        <v>128442</v>
      </c>
      <c r="C1805" s="7">
        <v>2</v>
      </c>
      <c r="D1805" s="7">
        <v>0</v>
      </c>
      <c r="E1805" s="7">
        <f t="shared" si="340"/>
        <v>2</v>
      </c>
      <c r="F1805" s="7">
        <v>42</v>
      </c>
      <c r="G1805" s="7">
        <v>0</v>
      </c>
      <c r="H1805" s="7">
        <v>1</v>
      </c>
      <c r="I1805" s="7">
        <v>0</v>
      </c>
      <c r="J1805" s="7">
        <v>0</v>
      </c>
      <c r="K1805" s="7">
        <v>0</v>
      </c>
      <c r="L1805" s="7" t="str" cm="1">
        <f t="array" ref="L1805">_xlfn.IFS(G1805=1,G$1,H1805=1,H$1,I1805=1,I$1,J1805=1,J$1,K1805=1,K$1)</f>
        <v>Married</v>
      </c>
      <c r="M1805" s="7">
        <v>0</v>
      </c>
      <c r="N1805" s="7">
        <v>1</v>
      </c>
      <c r="O1805" s="7">
        <v>0</v>
      </c>
      <c r="P1805" s="7">
        <v>0</v>
      </c>
      <c r="Q1805" s="7" t="str" cm="1">
        <f t="array" ref="Q1805">_xlfn.IFS(M1805=1,M$1,N1805=1,N$1,O1805=1,O$1,P1805=1,P$1)</f>
        <v>Graduate</v>
      </c>
      <c r="R1805" t="s">
        <v>44</v>
      </c>
      <c r="S1805" s="7">
        <v>53</v>
      </c>
      <c r="T1805" s="7">
        <v>86</v>
      </c>
      <c r="U1805" s="7">
        <v>14</v>
      </c>
      <c r="V1805" s="7">
        <v>45</v>
      </c>
      <c r="W1805" s="7">
        <v>50</v>
      </c>
      <c r="X1805" s="7">
        <v>36</v>
      </c>
      <c r="Y1805" s="7">
        <v>27</v>
      </c>
      <c r="Z1805" s="7">
        <v>203</v>
      </c>
      <c r="AA1805" s="7">
        <v>3</v>
      </c>
      <c r="AB1805" s="7">
        <v>2</v>
      </c>
      <c r="AC1805" s="7">
        <v>1</v>
      </c>
      <c r="AD1805" s="7">
        <v>4</v>
      </c>
      <c r="AE1805" s="7">
        <v>4</v>
      </c>
      <c r="AF1805" s="7">
        <v>0</v>
      </c>
      <c r="AG1805" s="7">
        <v>0</v>
      </c>
      <c r="AH1805" s="7">
        <v>0</v>
      </c>
      <c r="AI1805" s="7">
        <v>0</v>
      </c>
      <c r="AJ1805" s="7">
        <v>0</v>
      </c>
      <c r="AK1805" s="7">
        <v>0</v>
      </c>
      <c r="AL1805" s="7">
        <v>0</v>
      </c>
      <c r="AM1805" s="8">
        <v>44043</v>
      </c>
      <c r="AO1805">
        <f t="shared" si="342"/>
        <v>0</v>
      </c>
      <c r="AP1805">
        <f t="shared" si="343"/>
        <v>0</v>
      </c>
      <c r="AQ1805">
        <f t="shared" si="344"/>
        <v>0</v>
      </c>
      <c r="AR1805">
        <f t="shared" si="345"/>
        <v>0</v>
      </c>
      <c r="AS1805">
        <f t="shared" si="346"/>
        <v>0</v>
      </c>
      <c r="AU1805">
        <f t="shared" si="341"/>
        <v>0</v>
      </c>
      <c r="AV1805">
        <f t="shared" si="341"/>
        <v>0</v>
      </c>
      <c r="AW1805">
        <f t="shared" si="341"/>
        <v>0</v>
      </c>
      <c r="AX1805">
        <f t="shared" si="341"/>
        <v>0</v>
      </c>
      <c r="AY1805">
        <f t="shared" si="341"/>
        <v>0</v>
      </c>
      <c r="BA1805">
        <f t="shared" si="336"/>
        <v>0</v>
      </c>
      <c r="BB1805">
        <f t="shared" si="337"/>
        <v>0</v>
      </c>
      <c r="BC1805">
        <f t="shared" si="338"/>
        <v>0</v>
      </c>
      <c r="BD1805">
        <f t="shared" si="339"/>
        <v>0</v>
      </c>
    </row>
    <row r="1806" spans="1:56" x14ac:dyDescent="0.3">
      <c r="A1806" s="7">
        <v>2054</v>
      </c>
      <c r="B1806" s="6">
        <v>139722</v>
      </c>
      <c r="C1806" s="7">
        <v>0</v>
      </c>
      <c r="D1806" s="7">
        <v>1</v>
      </c>
      <c r="E1806" s="7">
        <f t="shared" si="340"/>
        <v>1</v>
      </c>
      <c r="F1806" s="7">
        <v>67</v>
      </c>
      <c r="G1806" s="7">
        <v>0</v>
      </c>
      <c r="H1806" s="7">
        <v>1</v>
      </c>
      <c r="I1806" s="7">
        <v>0</v>
      </c>
      <c r="J1806" s="7">
        <v>0</v>
      </c>
      <c r="K1806" s="7">
        <v>0</v>
      </c>
      <c r="L1806" s="7" t="str" cm="1">
        <f t="array" ref="L1806">_xlfn.IFS(G1806=1,G$1,H1806=1,H$1,I1806=1,I$1,J1806=1,J$1,K1806=1,K$1)</f>
        <v>Married</v>
      </c>
      <c r="M1806" s="7">
        <v>0</v>
      </c>
      <c r="N1806" s="7">
        <v>1</v>
      </c>
      <c r="O1806" s="7">
        <v>0</v>
      </c>
      <c r="P1806" s="7">
        <v>0</v>
      </c>
      <c r="Q1806" s="7" t="str" cm="1">
        <f t="array" ref="Q1806">_xlfn.IFS(M1806=1,M$1,N1806=1,N$1,O1806=1,O$1,P1806=1,P$1)</f>
        <v>Graduate</v>
      </c>
      <c r="R1806" t="s">
        <v>44</v>
      </c>
      <c r="S1806" s="7">
        <v>92</v>
      </c>
      <c r="T1806" s="7">
        <v>113</v>
      </c>
      <c r="U1806" s="7">
        <v>0</v>
      </c>
      <c r="V1806" s="7">
        <v>18</v>
      </c>
      <c r="W1806" s="7">
        <v>7</v>
      </c>
      <c r="X1806" s="7">
        <v>0</v>
      </c>
      <c r="Y1806" s="7">
        <v>28</v>
      </c>
      <c r="Z1806" s="7">
        <v>109</v>
      </c>
      <c r="AA1806" s="7">
        <v>2</v>
      </c>
      <c r="AB1806" s="7">
        <v>2</v>
      </c>
      <c r="AC1806" s="7">
        <v>0</v>
      </c>
      <c r="AD1806" s="7">
        <v>3</v>
      </c>
      <c r="AE1806" s="7">
        <v>5</v>
      </c>
      <c r="AF1806" s="7">
        <v>0</v>
      </c>
      <c r="AG1806" s="7">
        <v>0</v>
      </c>
      <c r="AH1806" s="7">
        <v>0</v>
      </c>
      <c r="AI1806" s="7">
        <v>0</v>
      </c>
      <c r="AJ1806" s="7">
        <v>0</v>
      </c>
      <c r="AK1806" s="7">
        <v>0</v>
      </c>
      <c r="AL1806" s="7">
        <v>0</v>
      </c>
      <c r="AM1806" s="8">
        <v>44043</v>
      </c>
      <c r="AO1806">
        <f t="shared" si="342"/>
        <v>0</v>
      </c>
      <c r="AP1806">
        <f t="shared" si="343"/>
        <v>0</v>
      </c>
      <c r="AQ1806">
        <f t="shared" si="344"/>
        <v>0</v>
      </c>
      <c r="AR1806">
        <f t="shared" si="345"/>
        <v>0</v>
      </c>
      <c r="AS1806">
        <f t="shared" si="346"/>
        <v>0</v>
      </c>
      <c r="AU1806">
        <f t="shared" si="341"/>
        <v>0</v>
      </c>
      <c r="AV1806">
        <f t="shared" si="341"/>
        <v>0</v>
      </c>
      <c r="AW1806">
        <f t="shared" si="341"/>
        <v>0</v>
      </c>
      <c r="AX1806">
        <f t="shared" si="341"/>
        <v>0</v>
      </c>
      <c r="AY1806">
        <f t="shared" si="341"/>
        <v>0</v>
      </c>
      <c r="BA1806">
        <f t="shared" si="336"/>
        <v>0</v>
      </c>
      <c r="BB1806">
        <f t="shared" si="337"/>
        <v>0</v>
      </c>
      <c r="BC1806">
        <f t="shared" si="338"/>
        <v>0</v>
      </c>
      <c r="BD1806">
        <f t="shared" si="339"/>
        <v>0</v>
      </c>
    </row>
    <row r="1807" spans="1:56" x14ac:dyDescent="0.3">
      <c r="A1807" s="7">
        <v>1113</v>
      </c>
      <c r="B1807" s="6">
        <v>132557</v>
      </c>
      <c r="C1807" s="7">
        <v>1</v>
      </c>
      <c r="D1807" s="7">
        <v>0</v>
      </c>
      <c r="E1807" s="7">
        <f t="shared" si="340"/>
        <v>1</v>
      </c>
      <c r="F1807" s="7">
        <v>53</v>
      </c>
      <c r="G1807" s="7">
        <v>0</v>
      </c>
      <c r="H1807" s="7">
        <v>0</v>
      </c>
      <c r="I1807" s="7">
        <v>0</v>
      </c>
      <c r="J1807" s="7">
        <v>1</v>
      </c>
      <c r="K1807" s="7">
        <v>0</v>
      </c>
      <c r="L1807" s="7" t="str" cm="1">
        <f t="array" ref="L1807">_xlfn.IFS(G1807=1,G$1,H1807=1,H$1,I1807=1,I$1,J1807=1,J$1,K1807=1,K$1)</f>
        <v>Single</v>
      </c>
      <c r="M1807" s="7">
        <v>0</v>
      </c>
      <c r="N1807" s="7">
        <v>0</v>
      </c>
      <c r="O1807" s="7">
        <v>1</v>
      </c>
      <c r="P1807" s="7">
        <v>0</v>
      </c>
      <c r="Q1807" s="7" t="str" cm="1">
        <f t="array" ref="Q1807">_xlfn.IFS(M1807=1,M$1,N1807=1,N$1,O1807=1,O$1,P1807=1,P$1)</f>
        <v>Master</v>
      </c>
      <c r="R1807" t="s">
        <v>40</v>
      </c>
      <c r="S1807" s="7">
        <v>13</v>
      </c>
      <c r="T1807" s="7">
        <v>138</v>
      </c>
      <c r="U1807" s="7">
        <v>12</v>
      </c>
      <c r="V1807" s="7">
        <v>118</v>
      </c>
      <c r="W1807" s="7">
        <v>0</v>
      </c>
      <c r="X1807" s="7">
        <v>16</v>
      </c>
      <c r="Y1807" s="7">
        <v>41</v>
      </c>
      <c r="Z1807" s="7">
        <v>244</v>
      </c>
      <c r="AA1807" s="7">
        <v>3</v>
      </c>
      <c r="AB1807" s="7">
        <v>2</v>
      </c>
      <c r="AC1807" s="7">
        <v>1</v>
      </c>
      <c r="AD1807" s="7">
        <v>3</v>
      </c>
      <c r="AE1807" s="7">
        <v>5</v>
      </c>
      <c r="AF1807" s="7">
        <v>0</v>
      </c>
      <c r="AG1807" s="7">
        <v>0</v>
      </c>
      <c r="AH1807" s="7">
        <v>0</v>
      </c>
      <c r="AI1807" s="7">
        <v>0</v>
      </c>
      <c r="AJ1807" s="7">
        <v>0</v>
      </c>
      <c r="AK1807" s="7">
        <v>0</v>
      </c>
      <c r="AL1807" s="7">
        <v>1</v>
      </c>
      <c r="AM1807" s="8">
        <v>44043</v>
      </c>
      <c r="AO1807">
        <f t="shared" si="342"/>
        <v>0</v>
      </c>
      <c r="AP1807">
        <f t="shared" si="343"/>
        <v>0</v>
      </c>
      <c r="AQ1807">
        <f t="shared" si="344"/>
        <v>0</v>
      </c>
      <c r="AR1807">
        <f t="shared" si="345"/>
        <v>0</v>
      </c>
      <c r="AS1807">
        <f t="shared" si="346"/>
        <v>0</v>
      </c>
      <c r="AU1807">
        <f t="shared" si="341"/>
        <v>0</v>
      </c>
      <c r="AV1807">
        <f t="shared" si="341"/>
        <v>0</v>
      </c>
      <c r="AW1807">
        <f t="shared" si="341"/>
        <v>0</v>
      </c>
      <c r="AX1807">
        <f t="shared" si="341"/>
        <v>0</v>
      </c>
      <c r="AY1807">
        <f t="shared" si="341"/>
        <v>0</v>
      </c>
      <c r="BA1807">
        <f t="shared" si="336"/>
        <v>0</v>
      </c>
      <c r="BB1807">
        <f t="shared" si="337"/>
        <v>0</v>
      </c>
      <c r="BC1807">
        <f t="shared" si="338"/>
        <v>0</v>
      </c>
      <c r="BD1807">
        <f t="shared" si="339"/>
        <v>0</v>
      </c>
    </row>
    <row r="1808" spans="1:56" x14ac:dyDescent="0.3">
      <c r="A1808" s="7">
        <v>1448</v>
      </c>
      <c r="B1808" s="6">
        <v>133183</v>
      </c>
      <c r="C1808" s="7">
        <v>1</v>
      </c>
      <c r="D1808" s="7">
        <v>0</v>
      </c>
      <c r="E1808" s="7">
        <f t="shared" si="340"/>
        <v>1</v>
      </c>
      <c r="F1808" s="7">
        <v>45</v>
      </c>
      <c r="G1808" s="7">
        <v>0</v>
      </c>
      <c r="H1808" s="7">
        <v>1</v>
      </c>
      <c r="I1808" s="7">
        <v>0</v>
      </c>
      <c r="J1808" s="7">
        <v>0</v>
      </c>
      <c r="K1808" s="7">
        <v>0</v>
      </c>
      <c r="L1808" s="7" t="str" cm="1">
        <f t="array" ref="L1808">_xlfn.IFS(G1808=1,G$1,H1808=1,H$1,I1808=1,I$1,J1808=1,J$1,K1808=1,K$1)</f>
        <v>Married</v>
      </c>
      <c r="M1808" s="7">
        <v>0</v>
      </c>
      <c r="N1808" s="7">
        <v>1</v>
      </c>
      <c r="O1808" s="7">
        <v>0</v>
      </c>
      <c r="P1808" s="7">
        <v>0</v>
      </c>
      <c r="Q1808" s="7" t="str" cm="1">
        <f t="array" ref="Q1808">_xlfn.IFS(M1808=1,M$1,N1808=1,N$1,O1808=1,O$1,P1808=1,P$1)</f>
        <v>Graduate</v>
      </c>
      <c r="R1808" t="s">
        <v>44</v>
      </c>
      <c r="S1808" s="7">
        <v>46</v>
      </c>
      <c r="T1808" s="7">
        <v>28</v>
      </c>
      <c r="U1808" s="7">
        <v>20</v>
      </c>
      <c r="V1808" s="7">
        <v>157</v>
      </c>
      <c r="W1808" s="7">
        <v>68</v>
      </c>
      <c r="X1808" s="7">
        <v>60</v>
      </c>
      <c r="Y1808" s="7">
        <v>149</v>
      </c>
      <c r="Z1808" s="7">
        <v>185</v>
      </c>
      <c r="AA1808" s="7">
        <v>2</v>
      </c>
      <c r="AB1808" s="7">
        <v>4</v>
      </c>
      <c r="AC1808" s="7">
        <v>0</v>
      </c>
      <c r="AD1808" s="7">
        <v>3</v>
      </c>
      <c r="AE1808" s="7">
        <v>7</v>
      </c>
      <c r="AF1808" s="7">
        <v>0</v>
      </c>
      <c r="AG1808" s="7">
        <v>0</v>
      </c>
      <c r="AH1808" s="7">
        <v>0</v>
      </c>
      <c r="AI1808" s="7">
        <v>0</v>
      </c>
      <c r="AJ1808" s="7">
        <v>0</v>
      </c>
      <c r="AK1808" s="7">
        <v>0</v>
      </c>
      <c r="AL1808" s="7">
        <v>0</v>
      </c>
      <c r="AM1808" s="8">
        <v>44043</v>
      </c>
      <c r="AO1808">
        <f t="shared" si="342"/>
        <v>0</v>
      </c>
      <c r="AP1808">
        <f t="shared" si="343"/>
        <v>0</v>
      </c>
      <c r="AQ1808">
        <f t="shared" si="344"/>
        <v>0</v>
      </c>
      <c r="AR1808">
        <f t="shared" si="345"/>
        <v>0</v>
      </c>
      <c r="AS1808">
        <f t="shared" si="346"/>
        <v>0</v>
      </c>
      <c r="AU1808">
        <f t="shared" si="341"/>
        <v>0</v>
      </c>
      <c r="AV1808">
        <f t="shared" si="341"/>
        <v>0</v>
      </c>
      <c r="AW1808">
        <f t="shared" si="341"/>
        <v>0</v>
      </c>
      <c r="AX1808">
        <f t="shared" si="341"/>
        <v>0</v>
      </c>
      <c r="AY1808">
        <f t="shared" si="341"/>
        <v>0</v>
      </c>
      <c r="BA1808">
        <f t="shared" si="336"/>
        <v>0</v>
      </c>
      <c r="BB1808">
        <f t="shared" si="337"/>
        <v>0</v>
      </c>
      <c r="BC1808">
        <f t="shared" si="338"/>
        <v>0</v>
      </c>
      <c r="BD1808">
        <f t="shared" si="339"/>
        <v>0</v>
      </c>
    </row>
    <row r="1809" spans="1:56" x14ac:dyDescent="0.3">
      <c r="A1809" s="7">
        <v>1079</v>
      </c>
      <c r="B1809" s="6">
        <v>181361</v>
      </c>
      <c r="C1809" s="7">
        <v>0</v>
      </c>
      <c r="D1809" s="7">
        <v>0</v>
      </c>
      <c r="E1809" s="7">
        <f t="shared" si="340"/>
        <v>0</v>
      </c>
      <c r="F1809" s="7">
        <v>33</v>
      </c>
      <c r="G1809" s="7">
        <v>1</v>
      </c>
      <c r="H1809" s="7">
        <v>0</v>
      </c>
      <c r="I1809" s="7">
        <v>0</v>
      </c>
      <c r="J1809" s="7">
        <v>0</v>
      </c>
      <c r="K1809" s="7">
        <v>0</v>
      </c>
      <c r="L1809" s="7" t="str" cm="1">
        <f t="array" ref="L1809">_xlfn.IFS(G1809=1,G$1,H1809=1,H$1,I1809=1,I$1,J1809=1,J$1,K1809=1,K$1)</f>
        <v>Divorced</v>
      </c>
      <c r="M1809" s="7">
        <v>0</v>
      </c>
      <c r="N1809" s="7">
        <v>1</v>
      </c>
      <c r="O1809" s="7">
        <v>0</v>
      </c>
      <c r="P1809" s="7">
        <v>0</v>
      </c>
      <c r="Q1809" s="7" t="str" cm="1">
        <f t="array" ref="Q1809">_xlfn.IFS(M1809=1,M$1,N1809=1,N$1,O1809=1,O$1,P1809=1,P$1)</f>
        <v>Graduate</v>
      </c>
      <c r="R1809" t="s">
        <v>43</v>
      </c>
      <c r="S1809" s="7">
        <v>18</v>
      </c>
      <c r="T1809" s="7">
        <v>363</v>
      </c>
      <c r="U1809" s="7">
        <v>51</v>
      </c>
      <c r="V1809" s="7">
        <v>945</v>
      </c>
      <c r="W1809" s="7">
        <v>60</v>
      </c>
      <c r="X1809" s="7">
        <v>145</v>
      </c>
      <c r="Y1809" s="7">
        <v>169</v>
      </c>
      <c r="Z1809" s="7">
        <v>1395</v>
      </c>
      <c r="AA1809" s="7">
        <v>1</v>
      </c>
      <c r="AB1809" s="7">
        <v>3</v>
      </c>
      <c r="AC1809" s="7">
        <v>10</v>
      </c>
      <c r="AD1809" s="7">
        <v>13</v>
      </c>
      <c r="AE1809" s="7">
        <v>1</v>
      </c>
      <c r="AF1809" s="7">
        <v>0</v>
      </c>
      <c r="AG1809" s="7">
        <v>0</v>
      </c>
      <c r="AH1809" s="7">
        <v>0</v>
      </c>
      <c r="AI1809" s="7">
        <v>0</v>
      </c>
      <c r="AJ1809" s="7">
        <v>0</v>
      </c>
      <c r="AK1809" s="7">
        <v>0</v>
      </c>
      <c r="AL1809" s="7">
        <v>0</v>
      </c>
      <c r="AM1809" s="8">
        <v>44044</v>
      </c>
      <c r="AO1809">
        <f t="shared" si="342"/>
        <v>0</v>
      </c>
      <c r="AP1809">
        <f t="shared" si="343"/>
        <v>0</v>
      </c>
      <c r="AQ1809">
        <f t="shared" si="344"/>
        <v>0</v>
      </c>
      <c r="AR1809">
        <f t="shared" si="345"/>
        <v>0</v>
      </c>
      <c r="AS1809">
        <f t="shared" si="346"/>
        <v>0</v>
      </c>
      <c r="AU1809">
        <f t="shared" si="341"/>
        <v>0</v>
      </c>
      <c r="AV1809">
        <f t="shared" si="341"/>
        <v>0</v>
      </c>
      <c r="AW1809">
        <f t="shared" si="341"/>
        <v>0</v>
      </c>
      <c r="AX1809">
        <f t="shared" si="341"/>
        <v>0</v>
      </c>
      <c r="AY1809">
        <f t="shared" si="341"/>
        <v>0</v>
      </c>
      <c r="BA1809">
        <f t="shared" si="336"/>
        <v>0</v>
      </c>
      <c r="BB1809">
        <f t="shared" si="337"/>
        <v>0</v>
      </c>
      <c r="BC1809">
        <f t="shared" si="338"/>
        <v>0</v>
      </c>
      <c r="BD1809">
        <f t="shared" si="339"/>
        <v>0</v>
      </c>
    </row>
    <row r="1810" spans="1:56" x14ac:dyDescent="0.3">
      <c r="A1810" s="7">
        <v>2560</v>
      </c>
      <c r="B1810" s="6">
        <v>181361</v>
      </c>
      <c r="C1810" s="7">
        <v>0</v>
      </c>
      <c r="D1810" s="7">
        <v>0</v>
      </c>
      <c r="E1810" s="7">
        <f t="shared" si="340"/>
        <v>0</v>
      </c>
      <c r="F1810" s="7">
        <v>33</v>
      </c>
      <c r="G1810" s="7">
        <v>1</v>
      </c>
      <c r="H1810" s="7">
        <v>0</v>
      </c>
      <c r="I1810" s="7">
        <v>0</v>
      </c>
      <c r="J1810" s="7">
        <v>0</v>
      </c>
      <c r="K1810" s="7">
        <v>0</v>
      </c>
      <c r="L1810" s="7" t="str" cm="1">
        <f t="array" ref="L1810">_xlfn.IFS(G1810=1,G$1,H1810=1,H$1,I1810=1,I$1,J1810=1,J$1,K1810=1,K$1)</f>
        <v>Divorced</v>
      </c>
      <c r="M1810" s="7">
        <v>0</v>
      </c>
      <c r="N1810" s="7">
        <v>1</v>
      </c>
      <c r="O1810" s="7">
        <v>0</v>
      </c>
      <c r="P1810" s="7">
        <v>0</v>
      </c>
      <c r="Q1810" s="7" t="str" cm="1">
        <f t="array" ref="Q1810">_xlfn.IFS(M1810=1,M$1,N1810=1,N$1,O1810=1,O$1,P1810=1,P$1)</f>
        <v>Graduate</v>
      </c>
      <c r="R1810" t="s">
        <v>39</v>
      </c>
      <c r="S1810" s="7">
        <v>18</v>
      </c>
      <c r="T1810" s="7">
        <v>363</v>
      </c>
      <c r="U1810" s="7">
        <v>51</v>
      </c>
      <c r="V1810" s="7">
        <v>945</v>
      </c>
      <c r="W1810" s="7">
        <v>60</v>
      </c>
      <c r="X1810" s="7">
        <v>145</v>
      </c>
      <c r="Y1810" s="7">
        <v>169</v>
      </c>
      <c r="Z1810" s="7">
        <v>1395</v>
      </c>
      <c r="AA1810" s="7">
        <v>1</v>
      </c>
      <c r="AB1810" s="7">
        <v>3</v>
      </c>
      <c r="AC1810" s="7">
        <v>10</v>
      </c>
      <c r="AD1810" s="7">
        <v>13</v>
      </c>
      <c r="AE1810" s="7">
        <v>1</v>
      </c>
      <c r="AF1810" s="7">
        <v>0</v>
      </c>
      <c r="AG1810" s="7">
        <v>0</v>
      </c>
      <c r="AH1810" s="7">
        <v>0</v>
      </c>
      <c r="AI1810" s="7">
        <v>0</v>
      </c>
      <c r="AJ1810" s="7">
        <v>0</v>
      </c>
      <c r="AK1810" s="7">
        <v>0</v>
      </c>
      <c r="AL1810" s="7">
        <v>1</v>
      </c>
      <c r="AM1810" s="8">
        <v>44044</v>
      </c>
      <c r="AO1810">
        <f t="shared" si="342"/>
        <v>0</v>
      </c>
      <c r="AP1810">
        <f t="shared" si="343"/>
        <v>0</v>
      </c>
      <c r="AQ1810">
        <f t="shared" si="344"/>
        <v>0</v>
      </c>
      <c r="AR1810">
        <f t="shared" si="345"/>
        <v>0</v>
      </c>
      <c r="AS1810">
        <f t="shared" si="346"/>
        <v>0</v>
      </c>
      <c r="AU1810">
        <f t="shared" si="341"/>
        <v>0</v>
      </c>
      <c r="AV1810">
        <f t="shared" si="341"/>
        <v>0</v>
      </c>
      <c r="AW1810">
        <f t="shared" si="341"/>
        <v>0</v>
      </c>
      <c r="AX1810">
        <f t="shared" si="341"/>
        <v>0</v>
      </c>
      <c r="AY1810">
        <f t="shared" si="341"/>
        <v>0</v>
      </c>
      <c r="BA1810">
        <f t="shared" si="336"/>
        <v>0</v>
      </c>
      <c r="BB1810">
        <f t="shared" si="337"/>
        <v>0</v>
      </c>
      <c r="BC1810">
        <f t="shared" si="338"/>
        <v>0</v>
      </c>
      <c r="BD1810">
        <f t="shared" si="339"/>
        <v>0</v>
      </c>
    </row>
    <row r="1811" spans="1:56" x14ac:dyDescent="0.3">
      <c r="A1811" s="7">
        <v>1378</v>
      </c>
      <c r="B1811" s="6">
        <v>170777</v>
      </c>
      <c r="C1811" s="7">
        <v>0</v>
      </c>
      <c r="D1811" s="7">
        <v>1</v>
      </c>
      <c r="E1811" s="7">
        <f t="shared" si="340"/>
        <v>1</v>
      </c>
      <c r="F1811" s="7">
        <v>52</v>
      </c>
      <c r="G1811" s="7">
        <v>0</v>
      </c>
      <c r="H1811" s="7">
        <v>1</v>
      </c>
      <c r="I1811" s="7">
        <v>0</v>
      </c>
      <c r="J1811" s="7">
        <v>0</v>
      </c>
      <c r="K1811" s="7">
        <v>0</v>
      </c>
      <c r="L1811" s="7" t="str" cm="1">
        <f t="array" ref="L1811">_xlfn.IFS(G1811=1,G$1,H1811=1,H$1,I1811=1,I$1,J1811=1,J$1,K1811=1,K$1)</f>
        <v>Married</v>
      </c>
      <c r="M1811" s="7">
        <v>0</v>
      </c>
      <c r="N1811" s="7">
        <v>0</v>
      </c>
      <c r="O1811" s="7">
        <v>1</v>
      </c>
      <c r="P1811" s="7">
        <v>0</v>
      </c>
      <c r="Q1811" s="7" t="str" cm="1">
        <f t="array" ref="Q1811">_xlfn.IFS(M1811=1,M$1,N1811=1,N$1,O1811=1,O$1,P1811=1,P$1)</f>
        <v>Master</v>
      </c>
      <c r="R1811" t="s">
        <v>39</v>
      </c>
      <c r="S1811" s="7">
        <v>80</v>
      </c>
      <c r="T1811" s="7">
        <v>1337</v>
      </c>
      <c r="U1811" s="7">
        <v>84</v>
      </c>
      <c r="V1811" s="7">
        <v>273</v>
      </c>
      <c r="W1811" s="7">
        <v>0</v>
      </c>
      <c r="X1811" s="7">
        <v>17</v>
      </c>
      <c r="Y1811" s="7">
        <v>188</v>
      </c>
      <c r="Z1811" s="7">
        <v>1523</v>
      </c>
      <c r="AA1811" s="7">
        <v>3</v>
      </c>
      <c r="AB1811" s="7">
        <v>5</v>
      </c>
      <c r="AC1811" s="7">
        <v>3</v>
      </c>
      <c r="AD1811" s="7">
        <v>12</v>
      </c>
      <c r="AE1811" s="7">
        <v>3</v>
      </c>
      <c r="AF1811" s="7">
        <v>0</v>
      </c>
      <c r="AG1811" s="7">
        <v>0</v>
      </c>
      <c r="AH1811" s="7">
        <v>0</v>
      </c>
      <c r="AI1811" s="7">
        <v>0</v>
      </c>
      <c r="AJ1811" s="7">
        <v>0</v>
      </c>
      <c r="AK1811" s="7">
        <v>0</v>
      </c>
      <c r="AL1811" s="7">
        <v>0</v>
      </c>
      <c r="AM1811" s="8">
        <v>44044</v>
      </c>
      <c r="AO1811">
        <f t="shared" si="342"/>
        <v>0</v>
      </c>
      <c r="AP1811">
        <f t="shared" si="343"/>
        <v>0</v>
      </c>
      <c r="AQ1811">
        <f t="shared" si="344"/>
        <v>0</v>
      </c>
      <c r="AR1811">
        <f t="shared" si="345"/>
        <v>0</v>
      </c>
      <c r="AS1811">
        <f t="shared" si="346"/>
        <v>0</v>
      </c>
      <c r="AU1811">
        <f t="shared" si="341"/>
        <v>0</v>
      </c>
      <c r="AV1811">
        <f t="shared" si="341"/>
        <v>0</v>
      </c>
      <c r="AW1811">
        <f t="shared" si="341"/>
        <v>0</v>
      </c>
      <c r="AX1811">
        <f t="shared" si="341"/>
        <v>0</v>
      </c>
      <c r="AY1811">
        <f t="shared" si="341"/>
        <v>0</v>
      </c>
      <c r="BA1811">
        <f t="shared" si="336"/>
        <v>0</v>
      </c>
      <c r="BB1811">
        <f t="shared" si="337"/>
        <v>0</v>
      </c>
      <c r="BC1811">
        <f t="shared" si="338"/>
        <v>0</v>
      </c>
      <c r="BD1811">
        <f t="shared" si="339"/>
        <v>0</v>
      </c>
    </row>
    <row r="1812" spans="1:56" x14ac:dyDescent="0.3">
      <c r="A1812" s="7">
        <v>1158</v>
      </c>
      <c r="B1812" s="6">
        <v>126091</v>
      </c>
      <c r="C1812" s="7">
        <v>1</v>
      </c>
      <c r="D1812" s="7">
        <v>1</v>
      </c>
      <c r="E1812" s="7">
        <f t="shared" si="340"/>
        <v>2</v>
      </c>
      <c r="F1812" s="7">
        <v>63</v>
      </c>
      <c r="G1812" s="7">
        <v>0</v>
      </c>
      <c r="H1812" s="7">
        <v>0</v>
      </c>
      <c r="I1812" s="7">
        <v>1</v>
      </c>
      <c r="J1812" s="7">
        <v>0</v>
      </c>
      <c r="K1812" s="7">
        <v>0</v>
      </c>
      <c r="L1812" s="7" t="str" cm="1">
        <f t="array" ref="L1812">_xlfn.IFS(G1812=1,G$1,H1812=1,H$1,I1812=1,I$1,J1812=1,J$1,K1812=1,K$1)</f>
        <v>Together</v>
      </c>
      <c r="M1812" s="7">
        <v>0</v>
      </c>
      <c r="N1812" s="7">
        <v>1</v>
      </c>
      <c r="O1812" s="7">
        <v>0</v>
      </c>
      <c r="P1812" s="7">
        <v>0</v>
      </c>
      <c r="Q1812" s="7" t="str" cm="1">
        <f t="array" ref="Q1812">_xlfn.IFS(M1812=1,M$1,N1812=1,N$1,O1812=1,O$1,P1812=1,P$1)</f>
        <v>Graduate</v>
      </c>
      <c r="R1812" t="s">
        <v>42</v>
      </c>
      <c r="S1812" s="7">
        <v>84</v>
      </c>
      <c r="T1812" s="7">
        <v>72</v>
      </c>
      <c r="U1812" s="7">
        <v>48</v>
      </c>
      <c r="V1812" s="7">
        <v>92</v>
      </c>
      <c r="W1812" s="7">
        <v>39</v>
      </c>
      <c r="X1812" s="7">
        <v>82</v>
      </c>
      <c r="Y1812" s="7">
        <v>97</v>
      </c>
      <c r="Z1812" s="7">
        <v>237</v>
      </c>
      <c r="AA1812" s="7">
        <v>3</v>
      </c>
      <c r="AB1812" s="7">
        <v>2</v>
      </c>
      <c r="AC1812" s="7">
        <v>1</v>
      </c>
      <c r="AD1812" s="7">
        <v>3</v>
      </c>
      <c r="AE1812" s="7">
        <v>5</v>
      </c>
      <c r="AF1812" s="7">
        <v>0</v>
      </c>
      <c r="AG1812" s="7">
        <v>0</v>
      </c>
      <c r="AH1812" s="7">
        <v>0</v>
      </c>
      <c r="AI1812" s="7">
        <v>0</v>
      </c>
      <c r="AJ1812" s="7">
        <v>0</v>
      </c>
      <c r="AK1812" s="7">
        <v>0</v>
      </c>
      <c r="AL1812" s="7">
        <v>0</v>
      </c>
      <c r="AM1812" s="8">
        <v>44044</v>
      </c>
      <c r="AO1812">
        <f t="shared" si="342"/>
        <v>0</v>
      </c>
      <c r="AP1812">
        <f t="shared" si="343"/>
        <v>0</v>
      </c>
      <c r="AQ1812">
        <f t="shared" si="344"/>
        <v>0</v>
      </c>
      <c r="AR1812">
        <f t="shared" si="345"/>
        <v>0</v>
      </c>
      <c r="AS1812">
        <f t="shared" si="346"/>
        <v>0</v>
      </c>
      <c r="AU1812">
        <f t="shared" si="341"/>
        <v>0</v>
      </c>
      <c r="AV1812">
        <f t="shared" si="341"/>
        <v>0</v>
      </c>
      <c r="AW1812">
        <f t="shared" si="341"/>
        <v>0</v>
      </c>
      <c r="AX1812">
        <f t="shared" si="341"/>
        <v>0</v>
      </c>
      <c r="AY1812">
        <f t="shared" si="341"/>
        <v>0</v>
      </c>
      <c r="BA1812">
        <f t="shared" si="336"/>
        <v>0</v>
      </c>
      <c r="BB1812">
        <f t="shared" si="337"/>
        <v>0</v>
      </c>
      <c r="BC1812">
        <f t="shared" si="338"/>
        <v>0</v>
      </c>
      <c r="BD1812">
        <f t="shared" si="339"/>
        <v>0</v>
      </c>
    </row>
    <row r="1813" spans="1:56" x14ac:dyDescent="0.3">
      <c r="A1813" s="7">
        <v>1978</v>
      </c>
      <c r="B1813" s="6">
        <v>126091</v>
      </c>
      <c r="C1813" s="7">
        <v>1</v>
      </c>
      <c r="D1813" s="7">
        <v>1</v>
      </c>
      <c r="E1813" s="7">
        <f t="shared" si="340"/>
        <v>2</v>
      </c>
      <c r="F1813" s="7">
        <v>63</v>
      </c>
      <c r="G1813" s="7">
        <v>0</v>
      </c>
      <c r="H1813" s="7">
        <v>0</v>
      </c>
      <c r="I1813" s="7">
        <v>1</v>
      </c>
      <c r="J1813" s="7">
        <v>0</v>
      </c>
      <c r="K1813" s="7">
        <v>0</v>
      </c>
      <c r="L1813" s="7" t="str" cm="1">
        <f t="array" ref="L1813">_xlfn.IFS(G1813=1,G$1,H1813=1,H$1,I1813=1,I$1,J1813=1,J$1,K1813=1,K$1)</f>
        <v>Together</v>
      </c>
      <c r="M1813" s="7">
        <v>0</v>
      </c>
      <c r="N1813" s="7">
        <v>1</v>
      </c>
      <c r="O1813" s="7">
        <v>0</v>
      </c>
      <c r="P1813" s="7">
        <v>0</v>
      </c>
      <c r="Q1813" s="7" t="str" cm="1">
        <f t="array" ref="Q1813">_xlfn.IFS(M1813=1,M$1,N1813=1,N$1,O1813=1,O$1,P1813=1,P$1)</f>
        <v>Graduate</v>
      </c>
      <c r="R1813" t="s">
        <v>39</v>
      </c>
      <c r="S1813" s="7">
        <v>84</v>
      </c>
      <c r="T1813" s="7">
        <v>72</v>
      </c>
      <c r="U1813" s="7">
        <v>48</v>
      </c>
      <c r="V1813" s="7">
        <v>92</v>
      </c>
      <c r="W1813" s="7">
        <v>39</v>
      </c>
      <c r="X1813" s="7">
        <v>82</v>
      </c>
      <c r="Y1813" s="7">
        <v>97</v>
      </c>
      <c r="Z1813" s="7">
        <v>237</v>
      </c>
      <c r="AA1813" s="7">
        <v>3</v>
      </c>
      <c r="AB1813" s="7">
        <v>2</v>
      </c>
      <c r="AC1813" s="7">
        <v>1</v>
      </c>
      <c r="AD1813" s="7">
        <v>3</v>
      </c>
      <c r="AE1813" s="7">
        <v>5</v>
      </c>
      <c r="AF1813" s="7">
        <v>0</v>
      </c>
      <c r="AG1813" s="7">
        <v>0</v>
      </c>
      <c r="AH1813" s="7">
        <v>0</v>
      </c>
      <c r="AI1813" s="7">
        <v>0</v>
      </c>
      <c r="AJ1813" s="7">
        <v>0</v>
      </c>
      <c r="AK1813" s="7">
        <v>0</v>
      </c>
      <c r="AL1813" s="7">
        <v>0</v>
      </c>
      <c r="AM1813" s="8">
        <v>44044</v>
      </c>
      <c r="AO1813">
        <f t="shared" si="342"/>
        <v>0</v>
      </c>
      <c r="AP1813">
        <f t="shared" si="343"/>
        <v>0</v>
      </c>
      <c r="AQ1813">
        <f t="shared" si="344"/>
        <v>0</v>
      </c>
      <c r="AR1813">
        <f t="shared" si="345"/>
        <v>0</v>
      </c>
      <c r="AS1813">
        <f t="shared" si="346"/>
        <v>0</v>
      </c>
      <c r="AU1813">
        <f t="shared" si="341"/>
        <v>0</v>
      </c>
      <c r="AV1813">
        <f t="shared" si="341"/>
        <v>0</v>
      </c>
      <c r="AW1813">
        <f t="shared" si="341"/>
        <v>0</v>
      </c>
      <c r="AX1813">
        <f t="shared" si="341"/>
        <v>0</v>
      </c>
      <c r="AY1813">
        <f t="shared" si="341"/>
        <v>0</v>
      </c>
      <c r="BA1813">
        <f t="shared" si="336"/>
        <v>0</v>
      </c>
      <c r="BB1813">
        <f t="shared" si="337"/>
        <v>0</v>
      </c>
      <c r="BC1813">
        <f t="shared" si="338"/>
        <v>0</v>
      </c>
      <c r="BD1813">
        <f t="shared" si="339"/>
        <v>0</v>
      </c>
    </row>
    <row r="1814" spans="1:56" x14ac:dyDescent="0.3">
      <c r="A1814" s="7">
        <v>2626</v>
      </c>
      <c r="B1814" s="6">
        <v>122448</v>
      </c>
      <c r="C1814" s="7">
        <v>1</v>
      </c>
      <c r="D1814" s="7">
        <v>0</v>
      </c>
      <c r="E1814" s="7">
        <f t="shared" si="340"/>
        <v>1</v>
      </c>
      <c r="F1814" s="7">
        <v>38</v>
      </c>
      <c r="G1814" s="7">
        <v>0</v>
      </c>
      <c r="H1814" s="7">
        <v>1</v>
      </c>
      <c r="I1814" s="7">
        <v>0</v>
      </c>
      <c r="J1814" s="7">
        <v>0</v>
      </c>
      <c r="K1814" s="7">
        <v>0</v>
      </c>
      <c r="L1814" s="7" t="str" cm="1">
        <f t="array" ref="L1814">_xlfn.IFS(G1814=1,G$1,H1814=1,H$1,I1814=1,I$1,J1814=1,J$1,K1814=1,K$1)</f>
        <v>Married</v>
      </c>
      <c r="M1814" s="7">
        <v>0</v>
      </c>
      <c r="N1814" s="7">
        <v>1</v>
      </c>
      <c r="O1814" s="7">
        <v>0</v>
      </c>
      <c r="P1814" s="7">
        <v>0</v>
      </c>
      <c r="Q1814" s="7" t="str" cm="1">
        <f t="array" ref="Q1814">_xlfn.IFS(M1814=1,M$1,N1814=1,N$1,O1814=1,O$1,P1814=1,P$1)</f>
        <v>Graduate</v>
      </c>
      <c r="R1814" t="s">
        <v>39</v>
      </c>
      <c r="S1814" s="7">
        <v>86</v>
      </c>
      <c r="T1814" s="7">
        <v>16</v>
      </c>
      <c r="U1814" s="7">
        <v>5</v>
      </c>
      <c r="V1814" s="7">
        <v>44</v>
      </c>
      <c r="W1814" s="7">
        <v>125</v>
      </c>
      <c r="X1814" s="7">
        <v>11</v>
      </c>
      <c r="Y1814" s="7">
        <v>98</v>
      </c>
      <c r="Z1814" s="7">
        <v>104</v>
      </c>
      <c r="AA1814" s="7">
        <v>3</v>
      </c>
      <c r="AB1814" s="7">
        <v>2</v>
      </c>
      <c r="AC1814" s="7">
        <v>1</v>
      </c>
      <c r="AD1814" s="7">
        <v>3</v>
      </c>
      <c r="AE1814" s="7">
        <v>3</v>
      </c>
      <c r="AF1814" s="7">
        <v>0</v>
      </c>
      <c r="AG1814" s="7">
        <v>0</v>
      </c>
      <c r="AH1814" s="7">
        <v>0</v>
      </c>
      <c r="AI1814" s="7">
        <v>0</v>
      </c>
      <c r="AJ1814" s="7">
        <v>0</v>
      </c>
      <c r="AK1814" s="7">
        <v>0</v>
      </c>
      <c r="AL1814" s="7">
        <v>0</v>
      </c>
      <c r="AM1814" s="8">
        <v>44045</v>
      </c>
      <c r="AO1814">
        <f t="shared" si="342"/>
        <v>0</v>
      </c>
      <c r="AP1814">
        <f t="shared" si="343"/>
        <v>0</v>
      </c>
      <c r="AQ1814">
        <f t="shared" si="344"/>
        <v>0</v>
      </c>
      <c r="AR1814">
        <f t="shared" si="345"/>
        <v>0</v>
      </c>
      <c r="AS1814">
        <f t="shared" si="346"/>
        <v>0</v>
      </c>
      <c r="AU1814">
        <f t="shared" si="341"/>
        <v>0</v>
      </c>
      <c r="AV1814">
        <f t="shared" si="341"/>
        <v>0</v>
      </c>
      <c r="AW1814">
        <f t="shared" si="341"/>
        <v>0</v>
      </c>
      <c r="AX1814">
        <f t="shared" si="341"/>
        <v>0</v>
      </c>
      <c r="AY1814">
        <f t="shared" si="341"/>
        <v>0</v>
      </c>
      <c r="BA1814">
        <f t="shared" si="336"/>
        <v>0</v>
      </c>
      <c r="BB1814">
        <f t="shared" si="337"/>
        <v>0</v>
      </c>
      <c r="BC1814">
        <f t="shared" si="338"/>
        <v>0</v>
      </c>
      <c r="BD1814">
        <f t="shared" si="339"/>
        <v>0</v>
      </c>
    </row>
    <row r="1815" spans="1:56" x14ac:dyDescent="0.3">
      <c r="A1815" s="7">
        <v>2017</v>
      </c>
      <c r="B1815" s="6">
        <v>137334</v>
      </c>
      <c r="C1815" s="7">
        <v>1</v>
      </c>
      <c r="D1815" s="7">
        <v>1</v>
      </c>
      <c r="E1815" s="7">
        <f t="shared" si="340"/>
        <v>2</v>
      </c>
      <c r="F1815" s="7">
        <v>62</v>
      </c>
      <c r="G1815" s="7">
        <v>0</v>
      </c>
      <c r="H1815" s="7">
        <v>0</v>
      </c>
      <c r="I1815" s="7">
        <v>1</v>
      </c>
      <c r="J1815" s="7">
        <v>0</v>
      </c>
      <c r="K1815" s="7">
        <v>0</v>
      </c>
      <c r="L1815" s="7" t="str" cm="1">
        <f t="array" ref="L1815">_xlfn.IFS(G1815=1,G$1,H1815=1,H$1,I1815=1,I$1,J1815=1,J$1,K1815=1,K$1)</f>
        <v>Together</v>
      </c>
      <c r="M1815" s="7">
        <v>0</v>
      </c>
      <c r="N1815" s="7">
        <v>0</v>
      </c>
      <c r="O1815" s="7">
        <v>0</v>
      </c>
      <c r="P1815" s="7">
        <v>1</v>
      </c>
      <c r="Q1815" s="7" t="str" cm="1">
        <f t="array" ref="Q1815">_xlfn.IFS(M1815=1,M$1,N1815=1,N$1,O1815=1,O$1,P1815=1,P$1)</f>
        <v>PhD</v>
      </c>
      <c r="R1815" t="s">
        <v>41</v>
      </c>
      <c r="S1815" s="7">
        <v>44</v>
      </c>
      <c r="T1815" s="7">
        <v>96</v>
      </c>
      <c r="U1815" s="7">
        <v>4</v>
      </c>
      <c r="V1815" s="7">
        <v>59</v>
      </c>
      <c r="W1815" s="7">
        <v>7</v>
      </c>
      <c r="X1815" s="7">
        <v>7</v>
      </c>
      <c r="Y1815" s="7">
        <v>55</v>
      </c>
      <c r="Z1815" s="7">
        <v>118</v>
      </c>
      <c r="AA1815" s="7">
        <v>4</v>
      </c>
      <c r="AB1815" s="7">
        <v>3</v>
      </c>
      <c r="AC1815" s="7">
        <v>0</v>
      </c>
      <c r="AD1815" s="7">
        <v>4</v>
      </c>
      <c r="AE1815" s="7">
        <v>4</v>
      </c>
      <c r="AF1815" s="7">
        <v>0</v>
      </c>
      <c r="AG1815" s="7">
        <v>0</v>
      </c>
      <c r="AH1815" s="7">
        <v>0</v>
      </c>
      <c r="AI1815" s="7">
        <v>0</v>
      </c>
      <c r="AJ1815" s="7">
        <v>0</v>
      </c>
      <c r="AK1815" s="7">
        <v>0</v>
      </c>
      <c r="AL1815" s="7">
        <v>0</v>
      </c>
      <c r="AM1815" s="8">
        <v>44045</v>
      </c>
      <c r="AO1815">
        <f t="shared" si="342"/>
        <v>0</v>
      </c>
      <c r="AP1815">
        <f t="shared" si="343"/>
        <v>0</v>
      </c>
      <c r="AQ1815">
        <f t="shared" si="344"/>
        <v>0</v>
      </c>
      <c r="AR1815">
        <f t="shared" si="345"/>
        <v>0</v>
      </c>
      <c r="AS1815">
        <f t="shared" si="346"/>
        <v>0</v>
      </c>
      <c r="AU1815">
        <f t="shared" si="341"/>
        <v>0</v>
      </c>
      <c r="AV1815">
        <f t="shared" si="341"/>
        <v>0</v>
      </c>
      <c r="AW1815">
        <f t="shared" si="341"/>
        <v>0</v>
      </c>
      <c r="AX1815">
        <f t="shared" si="341"/>
        <v>0</v>
      </c>
      <c r="AY1815">
        <f t="shared" si="341"/>
        <v>0</v>
      </c>
      <c r="BA1815">
        <f t="shared" si="336"/>
        <v>0</v>
      </c>
      <c r="BB1815">
        <f t="shared" si="337"/>
        <v>0</v>
      </c>
      <c r="BC1815">
        <f t="shared" si="338"/>
        <v>0</v>
      </c>
      <c r="BD1815">
        <f t="shared" si="339"/>
        <v>0</v>
      </c>
    </row>
    <row r="1816" spans="1:56" x14ac:dyDescent="0.3">
      <c r="A1816" s="7">
        <v>2170</v>
      </c>
      <c r="B1816" s="6">
        <v>145894</v>
      </c>
      <c r="C1816" s="7">
        <v>0</v>
      </c>
      <c r="D1816" s="7">
        <v>2</v>
      </c>
      <c r="E1816" s="7">
        <f t="shared" si="340"/>
        <v>2</v>
      </c>
      <c r="F1816" s="7">
        <v>46</v>
      </c>
      <c r="G1816" s="7">
        <v>0</v>
      </c>
      <c r="H1816" s="7">
        <v>1</v>
      </c>
      <c r="I1816" s="7">
        <v>0</v>
      </c>
      <c r="J1816" s="7">
        <v>0</v>
      </c>
      <c r="K1816" s="7">
        <v>0</v>
      </c>
      <c r="L1816" s="7" t="str" cm="1">
        <f t="array" ref="L1816">_xlfn.IFS(G1816=1,G$1,H1816=1,H$1,I1816=1,I$1,J1816=1,J$1,K1816=1,K$1)</f>
        <v>Married</v>
      </c>
      <c r="M1816" s="7">
        <v>0</v>
      </c>
      <c r="N1816" s="7">
        <v>0</v>
      </c>
      <c r="O1816" s="7">
        <v>0</v>
      </c>
      <c r="P1816" s="7">
        <v>0</v>
      </c>
      <c r="Q1816" s="7" t="e" cm="1">
        <f t="array" ref="Q1816">_xlfn.IFS(M1816=1,M$1,N1816=1,N$1,O1816=1,O$1,P1816=1,P$1)</f>
        <v>#N/A</v>
      </c>
      <c r="R1816" t="s">
        <v>39</v>
      </c>
      <c r="S1816" s="7">
        <v>15</v>
      </c>
      <c r="T1816" s="7">
        <v>86</v>
      </c>
      <c r="U1816" s="7">
        <v>6</v>
      </c>
      <c r="V1816" s="7">
        <v>22</v>
      </c>
      <c r="W1816" s="7">
        <v>0</v>
      </c>
      <c r="X1816" s="7">
        <v>6</v>
      </c>
      <c r="Y1816" s="7">
        <v>41</v>
      </c>
      <c r="Z1816" s="7">
        <v>79</v>
      </c>
      <c r="AA1816" s="7">
        <v>1</v>
      </c>
      <c r="AB1816" s="7">
        <v>1</v>
      </c>
      <c r="AC1816" s="7">
        <v>0</v>
      </c>
      <c r="AD1816" s="7">
        <v>3</v>
      </c>
      <c r="AE1816" s="7">
        <v>5</v>
      </c>
      <c r="AF1816" s="7">
        <v>0</v>
      </c>
      <c r="AG1816" s="7">
        <v>0</v>
      </c>
      <c r="AH1816" s="7">
        <v>0</v>
      </c>
      <c r="AI1816" s="7">
        <v>0</v>
      </c>
      <c r="AJ1816" s="7">
        <v>0</v>
      </c>
      <c r="AK1816" s="7">
        <v>0</v>
      </c>
      <c r="AL1816" s="7">
        <v>0</v>
      </c>
      <c r="AM1816" s="8">
        <v>44046</v>
      </c>
      <c r="AO1816">
        <f t="shared" si="342"/>
        <v>0</v>
      </c>
      <c r="AP1816">
        <f t="shared" si="343"/>
        <v>0</v>
      </c>
      <c r="AQ1816">
        <f t="shared" si="344"/>
        <v>0</v>
      </c>
      <c r="AR1816">
        <f t="shared" si="345"/>
        <v>0</v>
      </c>
      <c r="AS1816">
        <f t="shared" si="346"/>
        <v>0</v>
      </c>
      <c r="AU1816">
        <f t="shared" si="341"/>
        <v>0</v>
      </c>
      <c r="AV1816">
        <f t="shared" si="341"/>
        <v>0</v>
      </c>
      <c r="AW1816">
        <f t="shared" si="341"/>
        <v>0</v>
      </c>
      <c r="AX1816">
        <f t="shared" si="341"/>
        <v>0</v>
      </c>
      <c r="AY1816">
        <f t="shared" si="341"/>
        <v>0</v>
      </c>
      <c r="BA1816">
        <f t="shared" si="336"/>
        <v>0</v>
      </c>
      <c r="BB1816">
        <f t="shared" si="337"/>
        <v>0</v>
      </c>
      <c r="BC1816">
        <f t="shared" si="338"/>
        <v>0</v>
      </c>
      <c r="BD1816">
        <f t="shared" si="339"/>
        <v>0</v>
      </c>
    </row>
    <row r="1817" spans="1:56" x14ac:dyDescent="0.3">
      <c r="A1817" s="7">
        <v>2727</v>
      </c>
      <c r="B1817" s="6">
        <v>131859</v>
      </c>
      <c r="C1817" s="7">
        <v>1</v>
      </c>
      <c r="D1817" s="7">
        <v>0</v>
      </c>
      <c r="E1817" s="7">
        <f t="shared" si="340"/>
        <v>1</v>
      </c>
      <c r="F1817" s="7">
        <v>40</v>
      </c>
      <c r="G1817" s="7">
        <v>0</v>
      </c>
      <c r="H1817" s="7">
        <v>0</v>
      </c>
      <c r="I1817" s="7">
        <v>0</v>
      </c>
      <c r="J1817" s="7">
        <v>1</v>
      </c>
      <c r="K1817" s="7">
        <v>0</v>
      </c>
      <c r="L1817" s="7" t="str" cm="1">
        <f t="array" ref="L1817">_xlfn.IFS(G1817=1,G$1,H1817=1,H$1,I1817=1,I$1,J1817=1,J$1,K1817=1,K$1)</f>
        <v>Single</v>
      </c>
      <c r="M1817" s="7">
        <v>0</v>
      </c>
      <c r="N1817" s="7">
        <v>0</v>
      </c>
      <c r="O1817" s="7">
        <v>0</v>
      </c>
      <c r="P1817" s="7">
        <v>0</v>
      </c>
      <c r="Q1817" s="7" t="e" cm="1">
        <f t="array" ref="Q1817">_xlfn.IFS(M1817=1,M$1,N1817=1,N$1,O1817=1,O$1,P1817=1,P$1)</f>
        <v>#N/A</v>
      </c>
      <c r="R1817" t="s">
        <v>40</v>
      </c>
      <c r="S1817" s="7">
        <v>3</v>
      </c>
      <c r="T1817" s="7">
        <v>12</v>
      </c>
      <c r="U1817" s="7">
        <v>17</v>
      </c>
      <c r="V1817" s="7">
        <v>29</v>
      </c>
      <c r="W1817" s="7">
        <v>62</v>
      </c>
      <c r="X1817" s="7">
        <v>33</v>
      </c>
      <c r="Y1817" s="7">
        <v>46</v>
      </c>
      <c r="Z1817" s="7">
        <v>108</v>
      </c>
      <c r="AA1817" s="7">
        <v>1</v>
      </c>
      <c r="AB1817" s="7">
        <v>1</v>
      </c>
      <c r="AC1817" s="7">
        <v>0</v>
      </c>
      <c r="AD1817" s="7">
        <v>3</v>
      </c>
      <c r="AE1817" s="7">
        <v>7</v>
      </c>
      <c r="AF1817" s="7">
        <v>0</v>
      </c>
      <c r="AG1817" s="7">
        <v>0</v>
      </c>
      <c r="AH1817" s="7">
        <v>0</v>
      </c>
      <c r="AI1817" s="7">
        <v>0</v>
      </c>
      <c r="AJ1817" s="7">
        <v>0</v>
      </c>
      <c r="AK1817" s="7">
        <v>0</v>
      </c>
      <c r="AL1817" s="7">
        <v>0</v>
      </c>
      <c r="AM1817" s="8">
        <v>44046</v>
      </c>
      <c r="AO1817">
        <f t="shared" si="342"/>
        <v>0</v>
      </c>
      <c r="AP1817">
        <f t="shared" si="343"/>
        <v>0</v>
      </c>
      <c r="AQ1817">
        <f t="shared" si="344"/>
        <v>0</v>
      </c>
      <c r="AR1817">
        <f t="shared" si="345"/>
        <v>0</v>
      </c>
      <c r="AS1817">
        <f t="shared" si="346"/>
        <v>0</v>
      </c>
      <c r="AU1817">
        <f t="shared" si="341"/>
        <v>0</v>
      </c>
      <c r="AV1817">
        <f t="shared" si="341"/>
        <v>0</v>
      </c>
      <c r="AW1817">
        <f t="shared" si="341"/>
        <v>0</v>
      </c>
      <c r="AX1817">
        <f t="shared" si="341"/>
        <v>0</v>
      </c>
      <c r="AY1817">
        <f t="shared" si="341"/>
        <v>0</v>
      </c>
      <c r="BA1817">
        <f t="shared" si="336"/>
        <v>0</v>
      </c>
      <c r="BB1817">
        <f t="shared" si="337"/>
        <v>0</v>
      </c>
      <c r="BC1817">
        <f t="shared" si="338"/>
        <v>0</v>
      </c>
      <c r="BD1817">
        <f t="shared" si="339"/>
        <v>0</v>
      </c>
    </row>
    <row r="1818" spans="1:56" x14ac:dyDescent="0.3">
      <c r="A1818" s="7">
        <v>2942</v>
      </c>
      <c r="B1818" s="6">
        <v>177226</v>
      </c>
      <c r="C1818" s="7">
        <v>0</v>
      </c>
      <c r="D1818" s="7">
        <v>1</v>
      </c>
      <c r="E1818" s="7">
        <f t="shared" si="340"/>
        <v>1</v>
      </c>
      <c r="F1818" s="7">
        <v>57</v>
      </c>
      <c r="G1818" s="7">
        <v>0</v>
      </c>
      <c r="H1818" s="7">
        <v>0</v>
      </c>
      <c r="I1818" s="7">
        <v>1</v>
      </c>
      <c r="J1818" s="7">
        <v>0</v>
      </c>
      <c r="K1818" s="7">
        <v>0</v>
      </c>
      <c r="L1818" s="7" t="str" cm="1">
        <f t="array" ref="L1818">_xlfn.IFS(G1818=1,G$1,H1818=1,H$1,I1818=1,I$1,J1818=1,J$1,K1818=1,K$1)</f>
        <v>Together</v>
      </c>
      <c r="M1818" s="7">
        <v>0</v>
      </c>
      <c r="N1818" s="7">
        <v>1</v>
      </c>
      <c r="O1818" s="7">
        <v>0</v>
      </c>
      <c r="P1818" s="7">
        <v>0</v>
      </c>
      <c r="Q1818" s="7" t="str" cm="1">
        <f t="array" ref="Q1818">_xlfn.IFS(M1818=1,M$1,N1818=1,N$1,O1818=1,O$1,P1818=1,P$1)</f>
        <v>Graduate</v>
      </c>
      <c r="R1818" t="s">
        <v>44</v>
      </c>
      <c r="S1818" s="7">
        <v>29</v>
      </c>
      <c r="T1818" s="7">
        <v>1448</v>
      </c>
      <c r="U1818" s="7">
        <v>99</v>
      </c>
      <c r="V1818" s="7">
        <v>548</v>
      </c>
      <c r="W1818" s="7">
        <v>294</v>
      </c>
      <c r="X1818" s="7">
        <v>174</v>
      </c>
      <c r="Y1818" s="7">
        <v>48</v>
      </c>
      <c r="Z1818" s="7">
        <v>2515</v>
      </c>
      <c r="AA1818" s="7">
        <v>2</v>
      </c>
      <c r="AB1818" s="7">
        <v>6</v>
      </c>
      <c r="AC1818" s="7">
        <v>8</v>
      </c>
      <c r="AD1818" s="7">
        <v>12</v>
      </c>
      <c r="AE1818" s="7">
        <v>3</v>
      </c>
      <c r="AF1818" s="7">
        <v>0</v>
      </c>
      <c r="AG1818" s="7">
        <v>0</v>
      </c>
      <c r="AH1818" s="7">
        <v>0</v>
      </c>
      <c r="AI1818" s="7">
        <v>0</v>
      </c>
      <c r="AJ1818" s="7">
        <v>0</v>
      </c>
      <c r="AK1818" s="7">
        <v>0</v>
      </c>
      <c r="AL1818" s="7">
        <v>0</v>
      </c>
      <c r="AM1818" s="8">
        <v>44047</v>
      </c>
      <c r="AO1818">
        <f t="shared" si="342"/>
        <v>0</v>
      </c>
      <c r="AP1818">
        <f t="shared" si="343"/>
        <v>0</v>
      </c>
      <c r="AQ1818">
        <f t="shared" si="344"/>
        <v>0</v>
      </c>
      <c r="AR1818">
        <f t="shared" si="345"/>
        <v>0</v>
      </c>
      <c r="AS1818">
        <f t="shared" si="346"/>
        <v>0</v>
      </c>
      <c r="AU1818">
        <f t="shared" si="341"/>
        <v>0</v>
      </c>
      <c r="AV1818">
        <f t="shared" si="341"/>
        <v>0</v>
      </c>
      <c r="AW1818">
        <f t="shared" si="341"/>
        <v>0</v>
      </c>
      <c r="AX1818">
        <f t="shared" si="341"/>
        <v>0</v>
      </c>
      <c r="AY1818">
        <f t="shared" si="341"/>
        <v>0</v>
      </c>
      <c r="BA1818">
        <f t="shared" si="336"/>
        <v>0</v>
      </c>
      <c r="BB1818">
        <f t="shared" si="337"/>
        <v>0</v>
      </c>
      <c r="BC1818">
        <f t="shared" si="338"/>
        <v>0</v>
      </c>
      <c r="BD1818">
        <f t="shared" si="339"/>
        <v>0</v>
      </c>
    </row>
    <row r="1819" spans="1:56" x14ac:dyDescent="0.3">
      <c r="A1819" s="7">
        <v>3111</v>
      </c>
      <c r="B1819" s="6">
        <v>123539</v>
      </c>
      <c r="C1819" s="7">
        <v>0</v>
      </c>
      <c r="D1819" s="7">
        <v>0</v>
      </c>
      <c r="E1819" s="7">
        <f t="shared" si="340"/>
        <v>0</v>
      </c>
      <c r="F1819" s="7">
        <v>63</v>
      </c>
      <c r="G1819" s="7">
        <v>0</v>
      </c>
      <c r="H1819" s="7">
        <v>1</v>
      </c>
      <c r="I1819" s="7">
        <v>0</v>
      </c>
      <c r="J1819" s="7">
        <v>0</v>
      </c>
      <c r="K1819" s="7">
        <v>0</v>
      </c>
      <c r="L1819" s="7" t="str" cm="1">
        <f t="array" ref="L1819">_xlfn.IFS(G1819=1,G$1,H1819=1,H$1,I1819=1,I$1,J1819=1,J$1,K1819=1,K$1)</f>
        <v>Married</v>
      </c>
      <c r="M1819" s="7">
        <v>0</v>
      </c>
      <c r="N1819" s="7">
        <v>1</v>
      </c>
      <c r="O1819" s="7">
        <v>0</v>
      </c>
      <c r="P1819" s="7">
        <v>0</v>
      </c>
      <c r="Q1819" s="7" t="str" cm="1">
        <f t="array" ref="Q1819">_xlfn.IFS(M1819=1,M$1,N1819=1,N$1,O1819=1,O$1,P1819=1,P$1)</f>
        <v>Graduate</v>
      </c>
      <c r="R1819" t="s">
        <v>40</v>
      </c>
      <c r="S1819" s="7">
        <v>13</v>
      </c>
      <c r="T1819" s="7">
        <v>21</v>
      </c>
      <c r="U1819" s="7">
        <v>126</v>
      </c>
      <c r="V1819" s="7">
        <v>58</v>
      </c>
      <c r="W1819" s="7">
        <v>84</v>
      </c>
      <c r="X1819" s="7">
        <v>5</v>
      </c>
      <c r="Y1819" s="7">
        <v>131</v>
      </c>
      <c r="Z1819" s="7">
        <v>163</v>
      </c>
      <c r="AA1819" s="7">
        <v>1</v>
      </c>
      <c r="AB1819" s="7">
        <v>2</v>
      </c>
      <c r="AC1819" s="7">
        <v>0</v>
      </c>
      <c r="AD1819" s="7">
        <v>4</v>
      </c>
      <c r="AE1819" s="7">
        <v>6</v>
      </c>
      <c r="AF1819" s="7">
        <v>0</v>
      </c>
      <c r="AG1819" s="7">
        <v>0</v>
      </c>
      <c r="AH1819" s="7">
        <v>0</v>
      </c>
      <c r="AI1819" s="7">
        <v>0</v>
      </c>
      <c r="AJ1819" s="7">
        <v>0</v>
      </c>
      <c r="AK1819" s="7">
        <v>0</v>
      </c>
      <c r="AL1819" s="7">
        <v>0</v>
      </c>
      <c r="AM1819" s="8">
        <v>44047</v>
      </c>
      <c r="AO1819">
        <f t="shared" si="342"/>
        <v>0</v>
      </c>
      <c r="AP1819">
        <f t="shared" si="343"/>
        <v>0</v>
      </c>
      <c r="AQ1819">
        <f t="shared" si="344"/>
        <v>0</v>
      </c>
      <c r="AR1819">
        <f t="shared" si="345"/>
        <v>0</v>
      </c>
      <c r="AS1819">
        <f t="shared" si="346"/>
        <v>0</v>
      </c>
      <c r="AU1819">
        <f t="shared" si="341"/>
        <v>0</v>
      </c>
      <c r="AV1819">
        <f t="shared" si="341"/>
        <v>0</v>
      </c>
      <c r="AW1819">
        <f t="shared" si="341"/>
        <v>0</v>
      </c>
      <c r="AX1819">
        <f t="shared" si="341"/>
        <v>0</v>
      </c>
      <c r="AY1819">
        <f t="shared" si="341"/>
        <v>0</v>
      </c>
      <c r="BA1819">
        <f t="shared" si="336"/>
        <v>0</v>
      </c>
      <c r="BB1819">
        <f t="shared" si="337"/>
        <v>0</v>
      </c>
      <c r="BC1819">
        <f t="shared" si="338"/>
        <v>0</v>
      </c>
      <c r="BD1819">
        <f t="shared" si="339"/>
        <v>0</v>
      </c>
    </row>
    <row r="1820" spans="1:56" x14ac:dyDescent="0.3">
      <c r="A1820" s="7">
        <v>3106</v>
      </c>
      <c r="B1820" s="6">
        <v>162637</v>
      </c>
      <c r="C1820" s="7">
        <v>0</v>
      </c>
      <c r="D1820" s="7">
        <v>1</v>
      </c>
      <c r="E1820" s="7">
        <f t="shared" si="340"/>
        <v>1</v>
      </c>
      <c r="F1820" s="7">
        <v>66</v>
      </c>
      <c r="G1820" s="7">
        <v>1</v>
      </c>
      <c r="H1820" s="7">
        <v>0</v>
      </c>
      <c r="I1820" s="7">
        <v>0</v>
      </c>
      <c r="J1820" s="7">
        <v>0</v>
      </c>
      <c r="K1820" s="7">
        <v>0</v>
      </c>
      <c r="L1820" s="7" t="str" cm="1">
        <f t="array" ref="L1820">_xlfn.IFS(G1820=1,G$1,H1820=1,H$1,I1820=1,I$1,J1820=1,J$1,K1820=1,K$1)</f>
        <v>Divorced</v>
      </c>
      <c r="M1820" s="7">
        <v>0</v>
      </c>
      <c r="N1820" s="7">
        <v>0</v>
      </c>
      <c r="O1820" s="7">
        <v>1</v>
      </c>
      <c r="P1820" s="7">
        <v>0</v>
      </c>
      <c r="Q1820" s="7" t="str" cm="1">
        <f t="array" ref="Q1820">_xlfn.IFS(M1820=1,M$1,N1820=1,N$1,O1820=1,O$1,P1820=1,P$1)</f>
        <v>Master</v>
      </c>
      <c r="R1820" t="s">
        <v>39</v>
      </c>
      <c r="S1820" s="7">
        <v>76</v>
      </c>
      <c r="T1820" s="7">
        <v>270</v>
      </c>
      <c r="U1820" s="7">
        <v>31</v>
      </c>
      <c r="V1820" s="7">
        <v>125</v>
      </c>
      <c r="W1820" s="7">
        <v>10</v>
      </c>
      <c r="X1820" s="7">
        <v>31</v>
      </c>
      <c r="Y1820" s="7">
        <v>13</v>
      </c>
      <c r="Z1820" s="7">
        <v>454</v>
      </c>
      <c r="AA1820" s="7">
        <v>1</v>
      </c>
      <c r="AB1820" s="7">
        <v>2</v>
      </c>
      <c r="AC1820" s="7">
        <v>2</v>
      </c>
      <c r="AD1820" s="7">
        <v>5</v>
      </c>
      <c r="AE1820" s="7">
        <v>2</v>
      </c>
      <c r="AF1820" s="7">
        <v>0</v>
      </c>
      <c r="AG1820" s="7">
        <v>0</v>
      </c>
      <c r="AH1820" s="7">
        <v>0</v>
      </c>
      <c r="AI1820" s="7">
        <v>0</v>
      </c>
      <c r="AJ1820" s="7">
        <v>0</v>
      </c>
      <c r="AK1820" s="7">
        <v>0</v>
      </c>
      <c r="AL1820" s="7">
        <v>0</v>
      </c>
      <c r="AM1820" s="8">
        <v>44048</v>
      </c>
      <c r="AO1820">
        <f t="shared" si="342"/>
        <v>0</v>
      </c>
      <c r="AP1820">
        <f t="shared" si="343"/>
        <v>0</v>
      </c>
      <c r="AQ1820">
        <f t="shared" si="344"/>
        <v>0</v>
      </c>
      <c r="AR1820">
        <f t="shared" si="345"/>
        <v>0</v>
      </c>
      <c r="AS1820">
        <f t="shared" si="346"/>
        <v>0</v>
      </c>
      <c r="AU1820">
        <f t="shared" si="341"/>
        <v>0</v>
      </c>
      <c r="AV1820">
        <f t="shared" si="341"/>
        <v>0</v>
      </c>
      <c r="AW1820">
        <f t="shared" si="341"/>
        <v>0</v>
      </c>
      <c r="AX1820">
        <f t="shared" si="341"/>
        <v>0</v>
      </c>
      <c r="AY1820">
        <f t="shared" si="341"/>
        <v>0</v>
      </c>
      <c r="BA1820">
        <f t="shared" si="336"/>
        <v>0</v>
      </c>
      <c r="BB1820">
        <f t="shared" si="337"/>
        <v>0</v>
      </c>
      <c r="BC1820">
        <f t="shared" si="338"/>
        <v>0</v>
      </c>
      <c r="BD1820">
        <f t="shared" si="339"/>
        <v>0</v>
      </c>
    </row>
    <row r="1821" spans="1:56" x14ac:dyDescent="0.3">
      <c r="A1821" s="7">
        <v>1270</v>
      </c>
      <c r="B1821" s="6">
        <v>165640</v>
      </c>
      <c r="C1821" s="7">
        <v>0</v>
      </c>
      <c r="D1821" s="7">
        <v>1</v>
      </c>
      <c r="E1821" s="7">
        <f t="shared" si="340"/>
        <v>1</v>
      </c>
      <c r="F1821" s="7">
        <v>46</v>
      </c>
      <c r="G1821" s="7">
        <v>0</v>
      </c>
      <c r="H1821" s="7">
        <v>0</v>
      </c>
      <c r="I1821" s="7">
        <v>1</v>
      </c>
      <c r="J1821" s="7">
        <v>0</v>
      </c>
      <c r="K1821" s="7">
        <v>0</v>
      </c>
      <c r="L1821" s="7" t="str" cm="1">
        <f t="array" ref="L1821">_xlfn.IFS(G1821=1,G$1,H1821=1,H$1,I1821=1,I$1,J1821=1,J$1,K1821=1,K$1)</f>
        <v>Together</v>
      </c>
      <c r="M1821" s="7">
        <v>0</v>
      </c>
      <c r="N1821" s="7">
        <v>0</v>
      </c>
      <c r="O1821" s="7">
        <v>0</v>
      </c>
      <c r="P1821" s="7">
        <v>1</v>
      </c>
      <c r="Q1821" s="7" t="str" cm="1">
        <f t="array" ref="Q1821">_xlfn.IFS(M1821=1,M$1,N1821=1,N$1,O1821=1,O$1,P1821=1,P$1)</f>
        <v>PhD</v>
      </c>
      <c r="R1821" t="s">
        <v>39</v>
      </c>
      <c r="S1821" s="7">
        <v>74</v>
      </c>
      <c r="T1821" s="7">
        <v>515</v>
      </c>
      <c r="U1821" s="7">
        <v>18</v>
      </c>
      <c r="V1821" s="7">
        <v>376</v>
      </c>
      <c r="W1821" s="7">
        <v>50</v>
      </c>
      <c r="X1821" s="7">
        <v>38</v>
      </c>
      <c r="Y1821" s="7">
        <v>167</v>
      </c>
      <c r="Z1821" s="7">
        <v>830</v>
      </c>
      <c r="AA1821" s="7">
        <v>1</v>
      </c>
      <c r="AB1821" s="7">
        <v>5</v>
      </c>
      <c r="AC1821" s="7">
        <v>1</v>
      </c>
      <c r="AD1821" s="7">
        <v>8</v>
      </c>
      <c r="AE1821" s="7">
        <v>2</v>
      </c>
      <c r="AF1821" s="7">
        <v>0</v>
      </c>
      <c r="AG1821" s="7">
        <v>0</v>
      </c>
      <c r="AH1821" s="7">
        <v>0</v>
      </c>
      <c r="AI1821" s="7">
        <v>0</v>
      </c>
      <c r="AJ1821" s="7">
        <v>0</v>
      </c>
      <c r="AK1821" s="7">
        <v>0</v>
      </c>
      <c r="AL1821" s="7">
        <v>0</v>
      </c>
      <c r="AM1821" s="8">
        <v>44048</v>
      </c>
      <c r="AO1821">
        <f t="shared" si="342"/>
        <v>0</v>
      </c>
      <c r="AP1821">
        <f t="shared" si="343"/>
        <v>0</v>
      </c>
      <c r="AQ1821">
        <f t="shared" si="344"/>
        <v>0</v>
      </c>
      <c r="AR1821">
        <f t="shared" si="345"/>
        <v>0</v>
      </c>
      <c r="AS1821">
        <f t="shared" si="346"/>
        <v>0</v>
      </c>
      <c r="AU1821">
        <f t="shared" si="341"/>
        <v>0</v>
      </c>
      <c r="AV1821">
        <f t="shared" si="341"/>
        <v>0</v>
      </c>
      <c r="AW1821">
        <f t="shared" si="341"/>
        <v>0</v>
      </c>
      <c r="AX1821">
        <f t="shared" si="341"/>
        <v>0</v>
      </c>
      <c r="AY1821">
        <f t="shared" si="341"/>
        <v>0</v>
      </c>
      <c r="BA1821">
        <f t="shared" si="336"/>
        <v>0</v>
      </c>
      <c r="BB1821">
        <f t="shared" si="337"/>
        <v>0</v>
      </c>
      <c r="BC1821">
        <f t="shared" si="338"/>
        <v>0</v>
      </c>
      <c r="BD1821">
        <f t="shared" si="339"/>
        <v>0</v>
      </c>
    </row>
    <row r="1822" spans="1:56" x14ac:dyDescent="0.3">
      <c r="A1822" s="7">
        <v>2684</v>
      </c>
      <c r="B1822" s="6">
        <v>154222</v>
      </c>
      <c r="C1822" s="7">
        <v>0</v>
      </c>
      <c r="D1822" s="7">
        <v>1</v>
      </c>
      <c r="E1822" s="7">
        <f t="shared" si="340"/>
        <v>1</v>
      </c>
      <c r="F1822" s="7">
        <v>47</v>
      </c>
      <c r="G1822" s="7">
        <v>0</v>
      </c>
      <c r="H1822" s="7">
        <v>1</v>
      </c>
      <c r="I1822" s="7">
        <v>0</v>
      </c>
      <c r="J1822" s="7">
        <v>0</v>
      </c>
      <c r="K1822" s="7">
        <v>0</v>
      </c>
      <c r="L1822" s="7" t="str" cm="1">
        <f t="array" ref="L1822">_xlfn.IFS(G1822=1,G$1,H1822=1,H$1,I1822=1,I$1,J1822=1,J$1,K1822=1,K$1)</f>
        <v>Married</v>
      </c>
      <c r="M1822" s="7">
        <v>0</v>
      </c>
      <c r="N1822" s="7">
        <v>0</v>
      </c>
      <c r="O1822" s="7">
        <v>0</v>
      </c>
      <c r="P1822" s="7">
        <v>1</v>
      </c>
      <c r="Q1822" s="7" t="str" cm="1">
        <f t="array" ref="Q1822">_xlfn.IFS(M1822=1,M$1,N1822=1,N$1,O1822=1,O$1,P1822=1,P$1)</f>
        <v>PhD</v>
      </c>
      <c r="R1822" t="s">
        <v>44</v>
      </c>
      <c r="S1822" s="7">
        <v>98</v>
      </c>
      <c r="T1822" s="7">
        <v>566</v>
      </c>
      <c r="U1822" s="7">
        <v>34</v>
      </c>
      <c r="V1822" s="7">
        <v>88</v>
      </c>
      <c r="W1822" s="7">
        <v>9</v>
      </c>
      <c r="X1822" s="7">
        <v>34</v>
      </c>
      <c r="Y1822" s="7">
        <v>20</v>
      </c>
      <c r="Z1822" s="7">
        <v>711</v>
      </c>
      <c r="AA1822" s="7">
        <v>1</v>
      </c>
      <c r="AB1822" s="7">
        <v>3</v>
      </c>
      <c r="AC1822" s="7">
        <v>3</v>
      </c>
      <c r="AD1822" s="7">
        <v>5</v>
      </c>
      <c r="AE1822" s="7">
        <v>3</v>
      </c>
      <c r="AF1822" s="7">
        <v>0</v>
      </c>
      <c r="AG1822" s="7">
        <v>0</v>
      </c>
      <c r="AH1822" s="7">
        <v>0</v>
      </c>
      <c r="AI1822" s="7">
        <v>0</v>
      </c>
      <c r="AJ1822" s="7">
        <v>0</v>
      </c>
      <c r="AK1822" s="7">
        <v>0</v>
      </c>
      <c r="AL1822" s="7">
        <v>0</v>
      </c>
      <c r="AM1822" s="8">
        <v>44048</v>
      </c>
      <c r="AO1822">
        <f t="shared" si="342"/>
        <v>0</v>
      </c>
      <c r="AP1822">
        <f t="shared" si="343"/>
        <v>0</v>
      </c>
      <c r="AQ1822">
        <f t="shared" si="344"/>
        <v>0</v>
      </c>
      <c r="AR1822">
        <f t="shared" si="345"/>
        <v>0</v>
      </c>
      <c r="AS1822">
        <f t="shared" si="346"/>
        <v>0</v>
      </c>
      <c r="AU1822">
        <f t="shared" si="341"/>
        <v>0</v>
      </c>
      <c r="AV1822">
        <f t="shared" si="341"/>
        <v>0</v>
      </c>
      <c r="AW1822">
        <f t="shared" si="341"/>
        <v>0</v>
      </c>
      <c r="AX1822">
        <f t="shared" si="341"/>
        <v>0</v>
      </c>
      <c r="AY1822">
        <f t="shared" si="341"/>
        <v>0</v>
      </c>
      <c r="BA1822">
        <f t="shared" si="336"/>
        <v>0</v>
      </c>
      <c r="BB1822">
        <f t="shared" si="337"/>
        <v>0</v>
      </c>
      <c r="BC1822">
        <f t="shared" si="338"/>
        <v>0</v>
      </c>
      <c r="BD1822">
        <f t="shared" si="339"/>
        <v>0</v>
      </c>
    </row>
    <row r="1823" spans="1:56" x14ac:dyDescent="0.3">
      <c r="A1823" s="7">
        <v>1503</v>
      </c>
      <c r="B1823" s="6">
        <v>180184</v>
      </c>
      <c r="C1823" s="7">
        <v>0</v>
      </c>
      <c r="D1823" s="7">
        <v>0</v>
      </c>
      <c r="E1823" s="7">
        <f t="shared" si="340"/>
        <v>0</v>
      </c>
      <c r="F1823" s="7">
        <v>76</v>
      </c>
      <c r="G1823" s="7">
        <v>0</v>
      </c>
      <c r="H1823" s="7">
        <v>1</v>
      </c>
      <c r="I1823" s="7">
        <v>0</v>
      </c>
      <c r="J1823" s="7">
        <v>0</v>
      </c>
      <c r="K1823" s="7">
        <v>0</v>
      </c>
      <c r="L1823" s="7" t="str" cm="1">
        <f t="array" ref="L1823">_xlfn.IFS(G1823=1,G$1,H1823=1,H$1,I1823=1,I$1,J1823=1,J$1,K1823=1,K$1)</f>
        <v>Married</v>
      </c>
      <c r="M1823" s="7">
        <v>0</v>
      </c>
      <c r="N1823" s="7">
        <v>0</v>
      </c>
      <c r="O1823" s="7">
        <v>1</v>
      </c>
      <c r="P1823" s="7">
        <v>0</v>
      </c>
      <c r="Q1823" s="7" t="str" cm="1">
        <f t="array" ref="Q1823">_xlfn.IFS(M1823=1,M$1,N1823=1,N$1,O1823=1,O$1,P1823=1,P$1)</f>
        <v>Master</v>
      </c>
      <c r="R1823" t="s">
        <v>40</v>
      </c>
      <c r="S1823" s="7">
        <v>19</v>
      </c>
      <c r="T1823" s="7">
        <v>2326</v>
      </c>
      <c r="U1823" s="7">
        <v>301</v>
      </c>
      <c r="V1823" s="7">
        <v>1506</v>
      </c>
      <c r="W1823" s="7">
        <v>56</v>
      </c>
      <c r="X1823" s="7">
        <v>85</v>
      </c>
      <c r="Y1823" s="7">
        <v>0</v>
      </c>
      <c r="Z1823" s="7">
        <v>4274</v>
      </c>
      <c r="AA1823" s="7">
        <v>1</v>
      </c>
      <c r="AB1823" s="7">
        <v>6</v>
      </c>
      <c r="AC1823" s="7">
        <v>3</v>
      </c>
      <c r="AD1823" s="7">
        <v>10</v>
      </c>
      <c r="AE1823" s="7">
        <v>3</v>
      </c>
      <c r="AF1823" s="7">
        <v>0</v>
      </c>
      <c r="AG1823" s="7">
        <v>0</v>
      </c>
      <c r="AH1823" s="7">
        <v>1</v>
      </c>
      <c r="AI1823" s="7">
        <v>1</v>
      </c>
      <c r="AJ1823" s="7">
        <v>0</v>
      </c>
      <c r="AK1823" s="7">
        <v>0</v>
      </c>
      <c r="AL1823" s="7">
        <v>0</v>
      </c>
      <c r="AM1823" s="8">
        <v>44048</v>
      </c>
      <c r="AO1823">
        <f t="shared" si="342"/>
        <v>0</v>
      </c>
      <c r="AP1823">
        <f t="shared" si="343"/>
        <v>0</v>
      </c>
      <c r="AQ1823">
        <f t="shared" si="344"/>
        <v>0</v>
      </c>
      <c r="AR1823">
        <f t="shared" si="345"/>
        <v>0</v>
      </c>
      <c r="AS1823">
        <f t="shared" si="346"/>
        <v>0</v>
      </c>
      <c r="AU1823">
        <f t="shared" si="341"/>
        <v>0</v>
      </c>
      <c r="AV1823">
        <f t="shared" si="341"/>
        <v>0</v>
      </c>
      <c r="AW1823">
        <f t="shared" si="341"/>
        <v>0</v>
      </c>
      <c r="AX1823">
        <f t="shared" si="341"/>
        <v>0</v>
      </c>
      <c r="AY1823">
        <f t="shared" si="341"/>
        <v>0</v>
      </c>
      <c r="BA1823">
        <f t="shared" si="336"/>
        <v>0</v>
      </c>
      <c r="BB1823">
        <f t="shared" si="337"/>
        <v>0</v>
      </c>
      <c r="BC1823">
        <f t="shared" si="338"/>
        <v>0</v>
      </c>
      <c r="BD1823">
        <f t="shared" si="339"/>
        <v>0</v>
      </c>
    </row>
    <row r="1824" spans="1:56" x14ac:dyDescent="0.3">
      <c r="A1824" s="7">
        <v>1289</v>
      </c>
      <c r="B1824" s="6">
        <v>146377</v>
      </c>
      <c r="C1824" s="7">
        <v>1</v>
      </c>
      <c r="D1824" s="7">
        <v>0</v>
      </c>
      <c r="E1824" s="7">
        <f t="shared" si="340"/>
        <v>1</v>
      </c>
      <c r="F1824" s="7">
        <v>42</v>
      </c>
      <c r="G1824" s="7">
        <v>0</v>
      </c>
      <c r="H1824" s="7">
        <v>1</v>
      </c>
      <c r="I1824" s="7">
        <v>0</v>
      </c>
      <c r="J1824" s="7">
        <v>0</v>
      </c>
      <c r="K1824" s="7">
        <v>0</v>
      </c>
      <c r="L1824" s="7" t="str" cm="1">
        <f t="array" ref="L1824">_xlfn.IFS(G1824=1,G$1,H1824=1,H$1,I1824=1,I$1,J1824=1,J$1,K1824=1,K$1)</f>
        <v>Married</v>
      </c>
      <c r="M1824" s="7">
        <v>0</v>
      </c>
      <c r="N1824" s="7">
        <v>0</v>
      </c>
      <c r="O1824" s="7">
        <v>0</v>
      </c>
      <c r="P1824" s="7">
        <v>1</v>
      </c>
      <c r="Q1824" s="7" t="str" cm="1">
        <f t="array" ref="Q1824">_xlfn.IFS(M1824=1,M$1,N1824=1,N$1,O1824=1,O$1,P1824=1,P$1)</f>
        <v>PhD</v>
      </c>
      <c r="R1824" t="s">
        <v>43</v>
      </c>
      <c r="S1824" s="7">
        <v>89</v>
      </c>
      <c r="T1824" s="7">
        <v>117</v>
      </c>
      <c r="U1824" s="7">
        <v>0</v>
      </c>
      <c r="V1824" s="7">
        <v>145</v>
      </c>
      <c r="W1824" s="7">
        <v>13</v>
      </c>
      <c r="X1824" s="7">
        <v>9</v>
      </c>
      <c r="Y1824" s="7">
        <v>0</v>
      </c>
      <c r="Z1824" s="7">
        <v>284</v>
      </c>
      <c r="AA1824" s="7">
        <v>1</v>
      </c>
      <c r="AB1824" s="7">
        <v>2</v>
      </c>
      <c r="AC1824" s="7">
        <v>1</v>
      </c>
      <c r="AD1824" s="7">
        <v>3</v>
      </c>
      <c r="AE1824" s="7">
        <v>4</v>
      </c>
      <c r="AF1824" s="7">
        <v>0</v>
      </c>
      <c r="AG1824" s="7">
        <v>0</v>
      </c>
      <c r="AH1824" s="7">
        <v>0</v>
      </c>
      <c r="AI1824" s="7">
        <v>0</v>
      </c>
      <c r="AJ1824" s="7">
        <v>0</v>
      </c>
      <c r="AK1824" s="7">
        <v>0</v>
      </c>
      <c r="AL1824" s="7">
        <v>0</v>
      </c>
      <c r="AM1824" s="8">
        <v>44048</v>
      </c>
      <c r="AO1824">
        <f t="shared" si="342"/>
        <v>0</v>
      </c>
      <c r="AP1824">
        <f t="shared" si="343"/>
        <v>0</v>
      </c>
      <c r="AQ1824">
        <f t="shared" si="344"/>
        <v>0</v>
      </c>
      <c r="AR1824">
        <f t="shared" si="345"/>
        <v>0</v>
      </c>
      <c r="AS1824">
        <f t="shared" si="346"/>
        <v>0</v>
      </c>
      <c r="AU1824">
        <f t="shared" si="341"/>
        <v>0</v>
      </c>
      <c r="AV1824">
        <f t="shared" si="341"/>
        <v>0</v>
      </c>
      <c r="AW1824">
        <f t="shared" si="341"/>
        <v>0</v>
      </c>
      <c r="AX1824">
        <f t="shared" si="341"/>
        <v>0</v>
      </c>
      <c r="AY1824">
        <f t="shared" si="341"/>
        <v>0</v>
      </c>
      <c r="BA1824">
        <f t="shared" si="336"/>
        <v>0</v>
      </c>
      <c r="BB1824">
        <f t="shared" si="337"/>
        <v>0</v>
      </c>
      <c r="BC1824">
        <f t="shared" si="338"/>
        <v>0</v>
      </c>
      <c r="BD1824">
        <f t="shared" si="339"/>
        <v>0</v>
      </c>
    </row>
    <row r="1825" spans="1:56" x14ac:dyDescent="0.3">
      <c r="A1825" s="7">
        <v>1810</v>
      </c>
      <c r="B1825" s="6">
        <v>116529</v>
      </c>
      <c r="C1825" s="7">
        <v>1</v>
      </c>
      <c r="D1825" s="7">
        <v>0</v>
      </c>
      <c r="E1825" s="7">
        <f t="shared" si="340"/>
        <v>1</v>
      </c>
      <c r="F1825" s="7">
        <v>36</v>
      </c>
      <c r="G1825" s="7">
        <v>0</v>
      </c>
      <c r="H1825" s="7">
        <v>0</v>
      </c>
      <c r="I1825" s="7">
        <v>1</v>
      </c>
      <c r="J1825" s="7">
        <v>0</v>
      </c>
      <c r="K1825" s="7">
        <v>0</v>
      </c>
      <c r="L1825" s="7" t="str" cm="1">
        <f t="array" ref="L1825">_xlfn.IFS(G1825=1,G$1,H1825=1,H$1,I1825=1,I$1,J1825=1,J$1,K1825=1,K$1)</f>
        <v>Together</v>
      </c>
      <c r="M1825" s="7">
        <v>0</v>
      </c>
      <c r="N1825" s="7">
        <v>1</v>
      </c>
      <c r="O1825" s="7">
        <v>0</v>
      </c>
      <c r="P1825" s="7">
        <v>0</v>
      </c>
      <c r="Q1825" s="7" t="str" cm="1">
        <f t="array" ref="Q1825">_xlfn.IFS(M1825=1,M$1,N1825=1,N$1,O1825=1,O$1,P1825=1,P$1)</f>
        <v>Graduate</v>
      </c>
      <c r="R1825" t="s">
        <v>39</v>
      </c>
      <c r="S1825" s="7">
        <v>23</v>
      </c>
      <c r="T1825" s="7">
        <v>21</v>
      </c>
      <c r="U1825" s="7">
        <v>0</v>
      </c>
      <c r="V1825" s="7">
        <v>35</v>
      </c>
      <c r="W1825" s="7">
        <v>92</v>
      </c>
      <c r="X1825" s="7">
        <v>0</v>
      </c>
      <c r="Y1825" s="7">
        <v>7</v>
      </c>
      <c r="Z1825" s="7">
        <v>141</v>
      </c>
      <c r="AA1825" s="7">
        <v>1</v>
      </c>
      <c r="AB1825" s="7">
        <v>1</v>
      </c>
      <c r="AC1825" s="7">
        <v>0</v>
      </c>
      <c r="AD1825" s="7">
        <v>3</v>
      </c>
      <c r="AE1825" s="7">
        <v>6</v>
      </c>
      <c r="AF1825" s="7">
        <v>0</v>
      </c>
      <c r="AG1825" s="7">
        <v>0</v>
      </c>
      <c r="AH1825" s="7">
        <v>0</v>
      </c>
      <c r="AI1825" s="7">
        <v>0</v>
      </c>
      <c r="AJ1825" s="7">
        <v>0</v>
      </c>
      <c r="AK1825" s="7">
        <v>0</v>
      </c>
      <c r="AL1825" s="7">
        <v>0</v>
      </c>
      <c r="AM1825" s="8">
        <v>44048</v>
      </c>
      <c r="AO1825">
        <f t="shared" si="342"/>
        <v>0</v>
      </c>
      <c r="AP1825">
        <f t="shared" si="343"/>
        <v>0</v>
      </c>
      <c r="AQ1825">
        <f t="shared" si="344"/>
        <v>0</v>
      </c>
      <c r="AR1825">
        <f t="shared" si="345"/>
        <v>0</v>
      </c>
      <c r="AS1825">
        <f t="shared" si="346"/>
        <v>0</v>
      </c>
      <c r="AU1825">
        <f t="shared" si="341"/>
        <v>0</v>
      </c>
      <c r="AV1825">
        <f t="shared" si="341"/>
        <v>0</v>
      </c>
      <c r="AW1825">
        <f t="shared" si="341"/>
        <v>0</v>
      </c>
      <c r="AX1825">
        <f t="shared" si="341"/>
        <v>0</v>
      </c>
      <c r="AY1825">
        <f t="shared" si="341"/>
        <v>0</v>
      </c>
      <c r="BA1825">
        <f t="shared" si="336"/>
        <v>0</v>
      </c>
      <c r="BB1825">
        <f t="shared" si="337"/>
        <v>0</v>
      </c>
      <c r="BC1825">
        <f t="shared" si="338"/>
        <v>0</v>
      </c>
      <c r="BD1825">
        <f t="shared" si="339"/>
        <v>0</v>
      </c>
    </row>
    <row r="1826" spans="1:56" x14ac:dyDescent="0.3">
      <c r="A1826" s="7">
        <v>2845</v>
      </c>
      <c r="B1826" s="6">
        <v>126642</v>
      </c>
      <c r="C1826" s="7">
        <v>1</v>
      </c>
      <c r="D1826" s="7">
        <v>0</v>
      </c>
      <c r="E1826" s="7">
        <f t="shared" si="340"/>
        <v>1</v>
      </c>
      <c r="F1826" s="7">
        <v>53</v>
      </c>
      <c r="G1826" s="7">
        <v>1</v>
      </c>
      <c r="H1826" s="7">
        <v>0</v>
      </c>
      <c r="I1826" s="7">
        <v>0</v>
      </c>
      <c r="J1826" s="7">
        <v>0</v>
      </c>
      <c r="K1826" s="7">
        <v>0</v>
      </c>
      <c r="L1826" s="7" t="str" cm="1">
        <f t="array" ref="L1826">_xlfn.IFS(G1826=1,G$1,H1826=1,H$1,I1826=1,I$1,J1826=1,J$1,K1826=1,K$1)</f>
        <v>Divorced</v>
      </c>
      <c r="M1826" s="7">
        <v>0</v>
      </c>
      <c r="N1826" s="7">
        <v>0</v>
      </c>
      <c r="O1826" s="7">
        <v>0</v>
      </c>
      <c r="P1826" s="7">
        <v>1</v>
      </c>
      <c r="Q1826" s="7" t="str" cm="1">
        <f t="array" ref="Q1826">_xlfn.IFS(M1826=1,M$1,N1826=1,N$1,O1826=1,O$1,P1826=1,P$1)</f>
        <v>PhD</v>
      </c>
      <c r="R1826" t="s">
        <v>41</v>
      </c>
      <c r="S1826" s="7">
        <v>71</v>
      </c>
      <c r="T1826" s="7">
        <v>62</v>
      </c>
      <c r="U1826" s="7">
        <v>10</v>
      </c>
      <c r="V1826" s="7">
        <v>71</v>
      </c>
      <c r="W1826" s="7">
        <v>10</v>
      </c>
      <c r="X1826" s="7">
        <v>10</v>
      </c>
      <c r="Y1826" s="7">
        <v>38</v>
      </c>
      <c r="Z1826" s="7">
        <v>124</v>
      </c>
      <c r="AA1826" s="7">
        <v>2</v>
      </c>
      <c r="AB1826" s="7">
        <v>2</v>
      </c>
      <c r="AC1826" s="7">
        <v>0</v>
      </c>
      <c r="AD1826" s="7">
        <v>3</v>
      </c>
      <c r="AE1826" s="7">
        <v>6</v>
      </c>
      <c r="AF1826" s="7">
        <v>0</v>
      </c>
      <c r="AG1826" s="7">
        <v>0</v>
      </c>
      <c r="AH1826" s="7">
        <v>0</v>
      </c>
      <c r="AI1826" s="7">
        <v>0</v>
      </c>
      <c r="AJ1826" s="7">
        <v>0</v>
      </c>
      <c r="AK1826" s="7">
        <v>0</v>
      </c>
      <c r="AL1826" s="7">
        <v>0</v>
      </c>
      <c r="AM1826" s="8">
        <v>44048</v>
      </c>
      <c r="AO1826">
        <f t="shared" si="342"/>
        <v>0</v>
      </c>
      <c r="AP1826">
        <f t="shared" si="343"/>
        <v>0</v>
      </c>
      <c r="AQ1826">
        <f t="shared" si="344"/>
        <v>0</v>
      </c>
      <c r="AR1826">
        <f t="shared" si="345"/>
        <v>0</v>
      </c>
      <c r="AS1826">
        <f t="shared" si="346"/>
        <v>0</v>
      </c>
      <c r="AU1826">
        <f t="shared" si="341"/>
        <v>0</v>
      </c>
      <c r="AV1826">
        <f t="shared" si="341"/>
        <v>0</v>
      </c>
      <c r="AW1826">
        <f t="shared" si="341"/>
        <v>0</v>
      </c>
      <c r="AX1826">
        <f t="shared" si="341"/>
        <v>0</v>
      </c>
      <c r="AY1826">
        <f t="shared" si="341"/>
        <v>0</v>
      </c>
      <c r="BA1826">
        <f t="shared" si="336"/>
        <v>0</v>
      </c>
      <c r="BB1826">
        <f t="shared" si="337"/>
        <v>0</v>
      </c>
      <c r="BC1826">
        <f t="shared" si="338"/>
        <v>0</v>
      </c>
      <c r="BD1826">
        <f t="shared" si="339"/>
        <v>0</v>
      </c>
    </row>
    <row r="1827" spans="1:56" x14ac:dyDescent="0.3">
      <c r="A1827" s="7">
        <v>1505</v>
      </c>
      <c r="B1827" s="6">
        <v>173454</v>
      </c>
      <c r="C1827" s="7">
        <v>0</v>
      </c>
      <c r="D1827" s="7">
        <v>0</v>
      </c>
      <c r="E1827" s="7">
        <f t="shared" si="340"/>
        <v>0</v>
      </c>
      <c r="F1827" s="7">
        <v>33</v>
      </c>
      <c r="G1827" s="7">
        <v>0</v>
      </c>
      <c r="H1827" s="7">
        <v>0</v>
      </c>
      <c r="I1827" s="7">
        <v>0</v>
      </c>
      <c r="J1827" s="7">
        <v>1</v>
      </c>
      <c r="K1827" s="7">
        <v>0</v>
      </c>
      <c r="L1827" s="7" t="str" cm="1">
        <f t="array" ref="L1827">_xlfn.IFS(G1827=1,G$1,H1827=1,H$1,I1827=1,I$1,J1827=1,J$1,K1827=1,K$1)</f>
        <v>Single</v>
      </c>
      <c r="M1827" s="7">
        <v>0</v>
      </c>
      <c r="N1827" s="7">
        <v>0</v>
      </c>
      <c r="O1827" s="7">
        <v>1</v>
      </c>
      <c r="P1827" s="7">
        <v>0</v>
      </c>
      <c r="Q1827" s="7" t="str" cm="1">
        <f t="array" ref="Q1827">_xlfn.IFS(M1827=1,M$1,N1827=1,N$1,O1827=1,O$1,P1827=1,P$1)</f>
        <v>Master</v>
      </c>
      <c r="R1827" t="s">
        <v>43</v>
      </c>
      <c r="S1827" s="7">
        <v>95</v>
      </c>
      <c r="T1827" s="7">
        <v>2319</v>
      </c>
      <c r="U1827" s="7">
        <v>172</v>
      </c>
      <c r="V1827" s="7">
        <v>829</v>
      </c>
      <c r="W1827" s="7">
        <v>132</v>
      </c>
      <c r="X1827" s="7">
        <v>33</v>
      </c>
      <c r="Y1827" s="7">
        <v>413</v>
      </c>
      <c r="Z1827" s="7">
        <v>3072</v>
      </c>
      <c r="AA1827" s="7">
        <v>1</v>
      </c>
      <c r="AB1827" s="7">
        <v>2</v>
      </c>
      <c r="AC1827" s="7">
        <v>4</v>
      </c>
      <c r="AD1827" s="7">
        <v>6</v>
      </c>
      <c r="AE1827" s="7">
        <v>5</v>
      </c>
      <c r="AF1827" s="7">
        <v>1</v>
      </c>
      <c r="AG1827" s="7">
        <v>0</v>
      </c>
      <c r="AH1827" s="7">
        <v>0</v>
      </c>
      <c r="AI1827" s="7">
        <v>0</v>
      </c>
      <c r="AJ1827" s="7">
        <v>0</v>
      </c>
      <c r="AK1827" s="7">
        <v>0</v>
      </c>
      <c r="AL1827" s="7">
        <v>0</v>
      </c>
      <c r="AM1827" s="8">
        <v>44048</v>
      </c>
      <c r="AO1827">
        <f t="shared" si="342"/>
        <v>0</v>
      </c>
      <c r="AP1827">
        <f t="shared" si="343"/>
        <v>0</v>
      </c>
      <c r="AQ1827">
        <f t="shared" si="344"/>
        <v>0</v>
      </c>
      <c r="AR1827">
        <f t="shared" si="345"/>
        <v>0</v>
      </c>
      <c r="AS1827">
        <f t="shared" si="346"/>
        <v>0</v>
      </c>
      <c r="AU1827">
        <f t="shared" si="341"/>
        <v>0</v>
      </c>
      <c r="AV1827">
        <f t="shared" si="341"/>
        <v>0</v>
      </c>
      <c r="AW1827">
        <f t="shared" si="341"/>
        <v>0</v>
      </c>
      <c r="AX1827">
        <f t="shared" si="341"/>
        <v>0</v>
      </c>
      <c r="AY1827">
        <f t="shared" si="341"/>
        <v>0</v>
      </c>
      <c r="BA1827">
        <f t="shared" si="336"/>
        <v>0</v>
      </c>
      <c r="BB1827">
        <f t="shared" si="337"/>
        <v>0</v>
      </c>
      <c r="BC1827">
        <f t="shared" si="338"/>
        <v>0</v>
      </c>
      <c r="BD1827">
        <f t="shared" si="339"/>
        <v>0</v>
      </c>
    </row>
    <row r="1828" spans="1:56" x14ac:dyDescent="0.3">
      <c r="A1828" s="7">
        <v>2984</v>
      </c>
      <c r="B1828" s="6">
        <v>165814</v>
      </c>
      <c r="C1828" s="7">
        <v>0</v>
      </c>
      <c r="D1828" s="7">
        <v>1</v>
      </c>
      <c r="E1828" s="7">
        <f t="shared" si="340"/>
        <v>1</v>
      </c>
      <c r="F1828" s="7">
        <v>54</v>
      </c>
      <c r="G1828" s="7">
        <v>0</v>
      </c>
      <c r="H1828" s="7">
        <v>0</v>
      </c>
      <c r="I1828" s="7">
        <v>1</v>
      </c>
      <c r="J1828" s="7">
        <v>0</v>
      </c>
      <c r="K1828" s="7">
        <v>0</v>
      </c>
      <c r="L1828" s="7" t="str" cm="1">
        <f t="array" ref="L1828">_xlfn.IFS(G1828=1,G$1,H1828=1,H$1,I1828=1,I$1,J1828=1,J$1,K1828=1,K$1)</f>
        <v>Together</v>
      </c>
      <c r="M1828" s="7">
        <v>0</v>
      </c>
      <c r="N1828" s="7">
        <v>0</v>
      </c>
      <c r="O1828" s="7">
        <v>0</v>
      </c>
      <c r="P1828" s="7">
        <v>1</v>
      </c>
      <c r="Q1828" s="7" t="str" cm="1">
        <f t="array" ref="Q1828">_xlfn.IFS(M1828=1,M$1,N1828=1,N$1,O1828=1,O$1,P1828=1,P$1)</f>
        <v>PhD</v>
      </c>
      <c r="R1828" t="s">
        <v>44</v>
      </c>
      <c r="S1828" s="7">
        <v>90</v>
      </c>
      <c r="T1828" s="7">
        <v>1413</v>
      </c>
      <c r="U1828" s="7">
        <v>35</v>
      </c>
      <c r="V1828" s="7">
        <v>285</v>
      </c>
      <c r="W1828" s="7">
        <v>25</v>
      </c>
      <c r="X1828" s="7">
        <v>35</v>
      </c>
      <c r="Y1828" s="7">
        <v>88</v>
      </c>
      <c r="Z1828" s="7">
        <v>1706</v>
      </c>
      <c r="AA1828" s="7">
        <v>3</v>
      </c>
      <c r="AB1828" s="7">
        <v>8</v>
      </c>
      <c r="AC1828" s="7">
        <v>2</v>
      </c>
      <c r="AD1828" s="7">
        <v>10</v>
      </c>
      <c r="AE1828" s="7">
        <v>5</v>
      </c>
      <c r="AF1828" s="7">
        <v>0</v>
      </c>
      <c r="AG1828" s="7">
        <v>0</v>
      </c>
      <c r="AH1828" s="7">
        <v>0</v>
      </c>
      <c r="AI1828" s="7">
        <v>0</v>
      </c>
      <c r="AJ1828" s="7">
        <v>0</v>
      </c>
      <c r="AK1828" s="7">
        <v>0</v>
      </c>
      <c r="AL1828" s="7">
        <v>0</v>
      </c>
      <c r="AM1828" s="8">
        <v>44049</v>
      </c>
      <c r="AO1828">
        <f t="shared" si="342"/>
        <v>0</v>
      </c>
      <c r="AP1828">
        <f t="shared" si="343"/>
        <v>0</v>
      </c>
      <c r="AQ1828">
        <f t="shared" si="344"/>
        <v>0</v>
      </c>
      <c r="AR1828">
        <f t="shared" si="345"/>
        <v>0</v>
      </c>
      <c r="AS1828">
        <f t="shared" si="346"/>
        <v>0</v>
      </c>
      <c r="AU1828">
        <f t="shared" si="341"/>
        <v>0</v>
      </c>
      <c r="AV1828">
        <f t="shared" si="341"/>
        <v>0</v>
      </c>
      <c r="AW1828">
        <f t="shared" si="341"/>
        <v>0</v>
      </c>
      <c r="AX1828">
        <f t="shared" si="341"/>
        <v>0</v>
      </c>
      <c r="AY1828">
        <f t="shared" si="341"/>
        <v>0</v>
      </c>
      <c r="BA1828">
        <f t="shared" si="336"/>
        <v>0</v>
      </c>
      <c r="BB1828">
        <f t="shared" si="337"/>
        <v>0</v>
      </c>
      <c r="BC1828">
        <f t="shared" si="338"/>
        <v>0</v>
      </c>
      <c r="BD1828">
        <f t="shared" si="339"/>
        <v>0</v>
      </c>
    </row>
    <row r="1829" spans="1:56" x14ac:dyDescent="0.3">
      <c r="A1829" s="7">
        <v>2368</v>
      </c>
      <c r="B1829" s="6">
        <v>138887</v>
      </c>
      <c r="C1829" s="7">
        <v>1</v>
      </c>
      <c r="D1829" s="7">
        <v>0</v>
      </c>
      <c r="E1829" s="7">
        <f t="shared" si="340"/>
        <v>1</v>
      </c>
      <c r="F1829" s="7">
        <v>48</v>
      </c>
      <c r="G1829" s="7">
        <v>0</v>
      </c>
      <c r="H1829" s="7">
        <v>0</v>
      </c>
      <c r="I1829" s="7">
        <v>1</v>
      </c>
      <c r="J1829" s="7">
        <v>0</v>
      </c>
      <c r="K1829" s="7">
        <v>0</v>
      </c>
      <c r="L1829" s="7" t="str" cm="1">
        <f t="array" ref="L1829">_xlfn.IFS(G1829=1,G$1,H1829=1,H$1,I1829=1,I$1,J1829=1,J$1,K1829=1,K$1)</f>
        <v>Together</v>
      </c>
      <c r="M1829" s="7">
        <v>0</v>
      </c>
      <c r="N1829" s="7">
        <v>0</v>
      </c>
      <c r="O1829" s="7">
        <v>0</v>
      </c>
      <c r="P1829" s="7">
        <v>1</v>
      </c>
      <c r="Q1829" s="7" t="str" cm="1">
        <f t="array" ref="Q1829">_xlfn.IFS(M1829=1,M$1,N1829=1,N$1,O1829=1,O$1,P1829=1,P$1)</f>
        <v>PhD</v>
      </c>
      <c r="R1829" t="s">
        <v>39</v>
      </c>
      <c r="S1829" s="7">
        <v>17</v>
      </c>
      <c r="T1829" s="7">
        <v>89</v>
      </c>
      <c r="U1829" s="7">
        <v>4</v>
      </c>
      <c r="V1829" s="7">
        <v>46</v>
      </c>
      <c r="W1829" s="7">
        <v>0</v>
      </c>
      <c r="X1829" s="7">
        <v>0</v>
      </c>
      <c r="Y1829" s="7">
        <v>11</v>
      </c>
      <c r="Z1829" s="7">
        <v>129</v>
      </c>
      <c r="AA1829" s="7">
        <v>1</v>
      </c>
      <c r="AB1829" s="7">
        <v>1</v>
      </c>
      <c r="AC1829" s="7">
        <v>0</v>
      </c>
      <c r="AD1829" s="7">
        <v>3</v>
      </c>
      <c r="AE1829" s="7">
        <v>7</v>
      </c>
      <c r="AF1829" s="7">
        <v>0</v>
      </c>
      <c r="AG1829" s="7">
        <v>0</v>
      </c>
      <c r="AH1829" s="7">
        <v>0</v>
      </c>
      <c r="AI1829" s="7">
        <v>0</v>
      </c>
      <c r="AJ1829" s="7">
        <v>0</v>
      </c>
      <c r="AK1829" s="7">
        <v>0</v>
      </c>
      <c r="AL1829" s="7">
        <v>0</v>
      </c>
      <c r="AM1829" s="8">
        <v>44049</v>
      </c>
      <c r="AO1829">
        <f t="shared" si="342"/>
        <v>0</v>
      </c>
      <c r="AP1829">
        <f t="shared" si="343"/>
        <v>0</v>
      </c>
      <c r="AQ1829">
        <f t="shared" si="344"/>
        <v>0</v>
      </c>
      <c r="AR1829">
        <f t="shared" si="345"/>
        <v>0</v>
      </c>
      <c r="AS1829">
        <f t="shared" si="346"/>
        <v>0</v>
      </c>
      <c r="AU1829">
        <f t="shared" si="341"/>
        <v>0</v>
      </c>
      <c r="AV1829">
        <f t="shared" si="341"/>
        <v>0</v>
      </c>
      <c r="AW1829">
        <f t="shared" si="341"/>
        <v>0</v>
      </c>
      <c r="AX1829">
        <f t="shared" si="341"/>
        <v>0</v>
      </c>
      <c r="AY1829">
        <f t="shared" si="341"/>
        <v>0</v>
      </c>
      <c r="BA1829">
        <f t="shared" si="336"/>
        <v>0</v>
      </c>
      <c r="BB1829">
        <f t="shared" si="337"/>
        <v>0</v>
      </c>
      <c r="BC1829">
        <f t="shared" si="338"/>
        <v>0</v>
      </c>
      <c r="BD1829">
        <f t="shared" si="339"/>
        <v>0</v>
      </c>
    </row>
    <row r="1830" spans="1:56" x14ac:dyDescent="0.3">
      <c r="A1830" s="7">
        <v>2580</v>
      </c>
      <c r="B1830" s="6">
        <v>127116</v>
      </c>
      <c r="C1830" s="7">
        <v>1</v>
      </c>
      <c r="D1830" s="7">
        <v>1</v>
      </c>
      <c r="E1830" s="7">
        <f t="shared" si="340"/>
        <v>2</v>
      </c>
      <c r="F1830" s="7">
        <v>59</v>
      </c>
      <c r="G1830" s="7">
        <v>0</v>
      </c>
      <c r="H1830" s="7">
        <v>1</v>
      </c>
      <c r="I1830" s="7">
        <v>0</v>
      </c>
      <c r="J1830" s="7">
        <v>0</v>
      </c>
      <c r="K1830" s="7">
        <v>0</v>
      </c>
      <c r="L1830" s="7" t="str" cm="1">
        <f t="array" ref="L1830">_xlfn.IFS(G1830=1,G$1,H1830=1,H$1,I1830=1,I$1,J1830=1,J$1,K1830=1,K$1)</f>
        <v>Married</v>
      </c>
      <c r="M1830" s="7">
        <v>0</v>
      </c>
      <c r="N1830" s="7">
        <v>1</v>
      </c>
      <c r="O1830" s="7">
        <v>0</v>
      </c>
      <c r="P1830" s="7">
        <v>0</v>
      </c>
      <c r="Q1830" s="7" t="str" cm="1">
        <f t="array" ref="Q1830">_xlfn.IFS(M1830=1,M$1,N1830=1,N$1,O1830=1,O$1,P1830=1,P$1)</f>
        <v>Graduate</v>
      </c>
      <c r="R1830" t="s">
        <v>42</v>
      </c>
      <c r="S1830" s="7">
        <v>78</v>
      </c>
      <c r="T1830" s="7">
        <v>56</v>
      </c>
      <c r="U1830" s="7">
        <v>5</v>
      </c>
      <c r="V1830" s="7">
        <v>98</v>
      </c>
      <c r="W1830" s="7">
        <v>9</v>
      </c>
      <c r="X1830" s="7">
        <v>9</v>
      </c>
      <c r="Y1830" s="7">
        <v>14</v>
      </c>
      <c r="Z1830" s="7">
        <v>164</v>
      </c>
      <c r="AA1830" s="7">
        <v>2</v>
      </c>
      <c r="AB1830" s="7">
        <v>2</v>
      </c>
      <c r="AC1830" s="7">
        <v>0</v>
      </c>
      <c r="AD1830" s="7">
        <v>3</v>
      </c>
      <c r="AE1830" s="7">
        <v>7</v>
      </c>
      <c r="AF1830" s="7">
        <v>0</v>
      </c>
      <c r="AG1830" s="7">
        <v>0</v>
      </c>
      <c r="AH1830" s="7">
        <v>0</v>
      </c>
      <c r="AI1830" s="7">
        <v>0</v>
      </c>
      <c r="AJ1830" s="7">
        <v>0</v>
      </c>
      <c r="AK1830" s="7">
        <v>0</v>
      </c>
      <c r="AL1830" s="7">
        <v>0</v>
      </c>
      <c r="AM1830" s="8">
        <v>44049</v>
      </c>
      <c r="AO1830">
        <f t="shared" si="342"/>
        <v>0</v>
      </c>
      <c r="AP1830">
        <f t="shared" si="343"/>
        <v>0</v>
      </c>
      <c r="AQ1830">
        <f t="shared" si="344"/>
        <v>0</v>
      </c>
      <c r="AR1830">
        <f t="shared" si="345"/>
        <v>0</v>
      </c>
      <c r="AS1830">
        <f t="shared" si="346"/>
        <v>0</v>
      </c>
      <c r="AU1830">
        <f t="shared" si="341"/>
        <v>0</v>
      </c>
      <c r="AV1830">
        <f t="shared" si="341"/>
        <v>0</v>
      </c>
      <c r="AW1830">
        <f t="shared" si="341"/>
        <v>0</v>
      </c>
      <c r="AX1830">
        <f t="shared" si="341"/>
        <v>0</v>
      </c>
      <c r="AY1830">
        <f t="shared" si="341"/>
        <v>0</v>
      </c>
      <c r="BA1830">
        <f t="shared" si="336"/>
        <v>0</v>
      </c>
      <c r="BB1830">
        <f t="shared" si="337"/>
        <v>0</v>
      </c>
      <c r="BC1830">
        <f t="shared" si="338"/>
        <v>0</v>
      </c>
      <c r="BD1830">
        <f t="shared" si="339"/>
        <v>0</v>
      </c>
    </row>
    <row r="1831" spans="1:56" x14ac:dyDescent="0.3">
      <c r="A1831" s="7">
        <v>1449</v>
      </c>
      <c r="B1831" s="6">
        <v>166582</v>
      </c>
      <c r="C1831" s="7">
        <v>0</v>
      </c>
      <c r="D1831" s="7">
        <v>0</v>
      </c>
      <c r="E1831" s="7">
        <f t="shared" si="340"/>
        <v>0</v>
      </c>
      <c r="F1831" s="7">
        <v>51</v>
      </c>
      <c r="G1831" s="7">
        <v>0</v>
      </c>
      <c r="H1831" s="7">
        <v>0</v>
      </c>
      <c r="I1831" s="7">
        <v>0</v>
      </c>
      <c r="J1831" s="7">
        <v>1</v>
      </c>
      <c r="K1831" s="7">
        <v>0</v>
      </c>
      <c r="L1831" s="7" t="str" cm="1">
        <f t="array" ref="L1831">_xlfn.IFS(G1831=1,G$1,H1831=1,H$1,I1831=1,I$1,J1831=1,J$1,K1831=1,K$1)</f>
        <v>Single</v>
      </c>
      <c r="M1831" s="7">
        <v>0</v>
      </c>
      <c r="N1831" s="7">
        <v>0</v>
      </c>
      <c r="O1831" s="7">
        <v>0</v>
      </c>
      <c r="P1831" s="7">
        <v>1</v>
      </c>
      <c r="Q1831" s="7" t="str" cm="1">
        <f t="array" ref="Q1831">_xlfn.IFS(M1831=1,M$1,N1831=1,N$1,O1831=1,O$1,P1831=1,P$1)</f>
        <v>PhD</v>
      </c>
      <c r="R1831" t="s">
        <v>40</v>
      </c>
      <c r="S1831" s="7">
        <v>83</v>
      </c>
      <c r="T1831" s="7">
        <v>1974</v>
      </c>
      <c r="U1831" s="7">
        <v>63</v>
      </c>
      <c r="V1831" s="7">
        <v>1051</v>
      </c>
      <c r="W1831" s="7">
        <v>40</v>
      </c>
      <c r="X1831" s="7">
        <v>95</v>
      </c>
      <c r="Y1831" s="7">
        <v>0</v>
      </c>
      <c r="Z1831" s="7">
        <v>3222</v>
      </c>
      <c r="AA1831" s="7">
        <v>1</v>
      </c>
      <c r="AB1831" s="7">
        <v>2</v>
      </c>
      <c r="AC1831" s="7">
        <v>8</v>
      </c>
      <c r="AD1831" s="7">
        <v>9</v>
      </c>
      <c r="AE1831" s="7">
        <v>1</v>
      </c>
      <c r="AF1831" s="7">
        <v>0</v>
      </c>
      <c r="AG1831" s="7">
        <v>0</v>
      </c>
      <c r="AH1831" s="7">
        <v>0</v>
      </c>
      <c r="AI1831" s="7">
        <v>0</v>
      </c>
      <c r="AJ1831" s="7">
        <v>0</v>
      </c>
      <c r="AK1831" s="7">
        <v>0</v>
      </c>
      <c r="AL1831" s="7">
        <v>0</v>
      </c>
      <c r="AM1831" s="8">
        <v>44050</v>
      </c>
      <c r="AO1831">
        <f t="shared" si="342"/>
        <v>0</v>
      </c>
      <c r="AP1831">
        <f t="shared" si="343"/>
        <v>0</v>
      </c>
      <c r="AQ1831">
        <f t="shared" si="344"/>
        <v>0</v>
      </c>
      <c r="AR1831">
        <f t="shared" si="345"/>
        <v>0</v>
      </c>
      <c r="AS1831">
        <f t="shared" si="346"/>
        <v>0</v>
      </c>
      <c r="AU1831">
        <f t="shared" si="341"/>
        <v>0</v>
      </c>
      <c r="AV1831">
        <f t="shared" si="341"/>
        <v>0</v>
      </c>
      <c r="AW1831">
        <f t="shared" si="341"/>
        <v>0</v>
      </c>
      <c r="AX1831">
        <f t="shared" si="341"/>
        <v>0</v>
      </c>
      <c r="AY1831">
        <f t="shared" si="341"/>
        <v>0</v>
      </c>
      <c r="BA1831">
        <f t="shared" si="336"/>
        <v>0</v>
      </c>
      <c r="BB1831">
        <f t="shared" si="337"/>
        <v>0</v>
      </c>
      <c r="BC1831">
        <f t="shared" si="338"/>
        <v>0</v>
      </c>
      <c r="BD1831">
        <f t="shared" si="339"/>
        <v>0</v>
      </c>
    </row>
    <row r="1832" spans="1:56" x14ac:dyDescent="0.3">
      <c r="A1832" s="7">
        <v>2601</v>
      </c>
      <c r="B1832" s="6">
        <v>154549</v>
      </c>
      <c r="C1832" s="7">
        <v>0</v>
      </c>
      <c r="D1832" s="7">
        <v>1</v>
      </c>
      <c r="E1832" s="7">
        <f t="shared" si="340"/>
        <v>1</v>
      </c>
      <c r="F1832" s="7">
        <v>68</v>
      </c>
      <c r="G1832" s="7">
        <v>0</v>
      </c>
      <c r="H1832" s="7">
        <v>1</v>
      </c>
      <c r="I1832" s="7">
        <v>0</v>
      </c>
      <c r="J1832" s="7">
        <v>0</v>
      </c>
      <c r="K1832" s="7">
        <v>0</v>
      </c>
      <c r="L1832" s="7" t="str" cm="1">
        <f t="array" ref="L1832">_xlfn.IFS(G1832=1,G$1,H1832=1,H$1,I1832=1,I$1,J1832=1,J$1,K1832=1,K$1)</f>
        <v>Married</v>
      </c>
      <c r="M1832" s="7">
        <v>0</v>
      </c>
      <c r="N1832" s="7">
        <v>0</v>
      </c>
      <c r="O1832" s="7">
        <v>0</v>
      </c>
      <c r="P1832" s="7">
        <v>1</v>
      </c>
      <c r="Q1832" s="7" t="str" cm="1">
        <f t="array" ref="Q1832">_xlfn.IFS(M1832=1,M$1,N1832=1,N$1,O1832=1,O$1,P1832=1,P$1)</f>
        <v>PhD</v>
      </c>
      <c r="R1832" t="s">
        <v>40</v>
      </c>
      <c r="S1832" s="7">
        <v>8</v>
      </c>
      <c r="T1832" s="7">
        <v>612</v>
      </c>
      <c r="U1832" s="7">
        <v>6</v>
      </c>
      <c r="V1832" s="7">
        <v>17</v>
      </c>
      <c r="W1832" s="7">
        <v>0</v>
      </c>
      <c r="X1832" s="7">
        <v>0</v>
      </c>
      <c r="Y1832" s="7">
        <v>25</v>
      </c>
      <c r="Z1832" s="7">
        <v>609</v>
      </c>
      <c r="AA1832" s="7">
        <v>2</v>
      </c>
      <c r="AB1832" s="7">
        <v>5</v>
      </c>
      <c r="AC1832" s="7">
        <v>1</v>
      </c>
      <c r="AD1832" s="7">
        <v>4</v>
      </c>
      <c r="AE1832" s="7">
        <v>7</v>
      </c>
      <c r="AF1832" s="7">
        <v>0</v>
      </c>
      <c r="AG1832" s="7">
        <v>0</v>
      </c>
      <c r="AH1832" s="7">
        <v>0</v>
      </c>
      <c r="AI1832" s="7">
        <v>0</v>
      </c>
      <c r="AJ1832" s="7">
        <v>0</v>
      </c>
      <c r="AK1832" s="7">
        <v>0</v>
      </c>
      <c r="AL1832" s="7">
        <v>0</v>
      </c>
      <c r="AM1832" s="8">
        <v>44050</v>
      </c>
      <c r="AO1832">
        <f t="shared" si="342"/>
        <v>0</v>
      </c>
      <c r="AP1832">
        <f t="shared" si="343"/>
        <v>0</v>
      </c>
      <c r="AQ1832">
        <f t="shared" si="344"/>
        <v>0</v>
      </c>
      <c r="AR1832">
        <f t="shared" si="345"/>
        <v>0</v>
      </c>
      <c r="AS1832">
        <f t="shared" si="346"/>
        <v>0</v>
      </c>
      <c r="AU1832">
        <f t="shared" si="341"/>
        <v>0</v>
      </c>
      <c r="AV1832">
        <f t="shared" si="341"/>
        <v>0</v>
      </c>
      <c r="AW1832">
        <f t="shared" si="341"/>
        <v>0</v>
      </c>
      <c r="AX1832">
        <f t="shared" si="341"/>
        <v>0</v>
      </c>
      <c r="AY1832">
        <f t="shared" si="341"/>
        <v>0</v>
      </c>
      <c r="BA1832">
        <f t="shared" si="336"/>
        <v>0</v>
      </c>
      <c r="BB1832">
        <f t="shared" si="337"/>
        <v>0</v>
      </c>
      <c r="BC1832">
        <f t="shared" si="338"/>
        <v>0</v>
      </c>
      <c r="BD1832">
        <f t="shared" si="339"/>
        <v>0</v>
      </c>
    </row>
    <row r="1833" spans="1:56" x14ac:dyDescent="0.3">
      <c r="A1833" s="7">
        <v>1055</v>
      </c>
      <c r="B1833" s="6">
        <v>155954</v>
      </c>
      <c r="C1833" s="7">
        <v>0</v>
      </c>
      <c r="D1833" s="7">
        <v>1</v>
      </c>
      <c r="E1833" s="7">
        <f t="shared" si="340"/>
        <v>1</v>
      </c>
      <c r="F1833" s="7">
        <v>52</v>
      </c>
      <c r="G1833" s="7">
        <v>0</v>
      </c>
      <c r="H1833" s="7">
        <v>1</v>
      </c>
      <c r="I1833" s="7">
        <v>0</v>
      </c>
      <c r="J1833" s="7">
        <v>0</v>
      </c>
      <c r="K1833" s="7">
        <v>0</v>
      </c>
      <c r="L1833" s="7" t="str" cm="1">
        <f t="array" ref="L1833">_xlfn.IFS(G1833=1,G$1,H1833=1,H$1,I1833=1,I$1,J1833=1,J$1,K1833=1,K$1)</f>
        <v>Married</v>
      </c>
      <c r="M1833" s="7">
        <v>0</v>
      </c>
      <c r="N1833" s="7">
        <v>0</v>
      </c>
      <c r="O1833" s="7">
        <v>0</v>
      </c>
      <c r="P1833" s="7">
        <v>1</v>
      </c>
      <c r="Q1833" s="7" t="str" cm="1">
        <f t="array" ref="Q1833">_xlfn.IFS(M1833=1,M$1,N1833=1,N$1,O1833=1,O$1,P1833=1,P$1)</f>
        <v>PhD</v>
      </c>
      <c r="R1833" t="s">
        <v>43</v>
      </c>
      <c r="S1833" s="7">
        <v>63</v>
      </c>
      <c r="T1833" s="7">
        <v>1246</v>
      </c>
      <c r="U1833" s="7">
        <v>0</v>
      </c>
      <c r="V1833" s="7">
        <v>78</v>
      </c>
      <c r="W1833" s="7">
        <v>0</v>
      </c>
      <c r="X1833" s="7">
        <v>0</v>
      </c>
      <c r="Y1833" s="7">
        <v>120</v>
      </c>
      <c r="Z1833" s="7">
        <v>1204</v>
      </c>
      <c r="AA1833" s="7">
        <v>3</v>
      </c>
      <c r="AB1833" s="7">
        <v>8</v>
      </c>
      <c r="AC1833" s="7">
        <v>2</v>
      </c>
      <c r="AD1833" s="7">
        <v>6</v>
      </c>
      <c r="AE1833" s="7">
        <v>7</v>
      </c>
      <c r="AF1833" s="7">
        <v>0</v>
      </c>
      <c r="AG1833" s="7">
        <v>0</v>
      </c>
      <c r="AH1833" s="7">
        <v>0</v>
      </c>
      <c r="AI1833" s="7">
        <v>0</v>
      </c>
      <c r="AJ1833" s="7">
        <v>0</v>
      </c>
      <c r="AK1833" s="7">
        <v>0</v>
      </c>
      <c r="AL1833" s="7">
        <v>0</v>
      </c>
      <c r="AM1833" s="8">
        <v>44050</v>
      </c>
      <c r="AO1833">
        <f t="shared" si="342"/>
        <v>0</v>
      </c>
      <c r="AP1833">
        <f t="shared" si="343"/>
        <v>0</v>
      </c>
      <c r="AQ1833">
        <f t="shared" si="344"/>
        <v>0</v>
      </c>
      <c r="AR1833">
        <f t="shared" si="345"/>
        <v>0</v>
      </c>
      <c r="AS1833">
        <f t="shared" si="346"/>
        <v>0</v>
      </c>
      <c r="AU1833">
        <f t="shared" si="341"/>
        <v>0</v>
      </c>
      <c r="AV1833">
        <f t="shared" si="341"/>
        <v>0</v>
      </c>
      <c r="AW1833">
        <f t="shared" si="341"/>
        <v>0</v>
      </c>
      <c r="AX1833">
        <f t="shared" si="341"/>
        <v>0</v>
      </c>
      <c r="AY1833">
        <f t="shared" si="341"/>
        <v>0</v>
      </c>
      <c r="BA1833">
        <f t="shared" si="336"/>
        <v>0</v>
      </c>
      <c r="BB1833">
        <f t="shared" si="337"/>
        <v>0</v>
      </c>
      <c r="BC1833">
        <f t="shared" si="338"/>
        <v>0</v>
      </c>
      <c r="BD1833">
        <f t="shared" si="339"/>
        <v>0</v>
      </c>
    </row>
    <row r="1834" spans="1:56" x14ac:dyDescent="0.3">
      <c r="A1834" s="7">
        <v>2050</v>
      </c>
      <c r="B1834" s="6">
        <v>167023</v>
      </c>
      <c r="C1834" s="7">
        <v>0</v>
      </c>
      <c r="D1834" s="7">
        <v>0</v>
      </c>
      <c r="E1834" s="7">
        <f t="shared" si="340"/>
        <v>0</v>
      </c>
      <c r="F1834" s="7">
        <v>42</v>
      </c>
      <c r="G1834" s="7">
        <v>0</v>
      </c>
      <c r="H1834" s="7">
        <v>1</v>
      </c>
      <c r="I1834" s="7">
        <v>0</v>
      </c>
      <c r="J1834" s="7">
        <v>0</v>
      </c>
      <c r="K1834" s="7">
        <v>0</v>
      </c>
      <c r="L1834" s="7" t="str" cm="1">
        <f t="array" ref="L1834">_xlfn.IFS(G1834=1,G$1,H1834=1,H$1,I1834=1,I$1,J1834=1,J$1,K1834=1,K$1)</f>
        <v>Married</v>
      </c>
      <c r="M1834" s="7">
        <v>0</v>
      </c>
      <c r="N1834" s="7">
        <v>1</v>
      </c>
      <c r="O1834" s="7">
        <v>0</v>
      </c>
      <c r="P1834" s="7">
        <v>0</v>
      </c>
      <c r="Q1834" s="7" t="str" cm="1">
        <f t="array" ref="Q1834">_xlfn.IFS(M1834=1,M$1,N1834=1,N$1,O1834=1,O$1,P1834=1,P$1)</f>
        <v>Graduate</v>
      </c>
      <c r="R1834" t="s">
        <v>39</v>
      </c>
      <c r="S1834" s="7">
        <v>93</v>
      </c>
      <c r="T1834" s="7">
        <v>1106</v>
      </c>
      <c r="U1834" s="7">
        <v>110</v>
      </c>
      <c r="V1834" s="7">
        <v>952</v>
      </c>
      <c r="W1834" s="7">
        <v>27</v>
      </c>
      <c r="X1834" s="7">
        <v>20</v>
      </c>
      <c r="Y1834" s="7">
        <v>42</v>
      </c>
      <c r="Z1834" s="7">
        <v>2173</v>
      </c>
      <c r="AA1834" s="7">
        <v>1</v>
      </c>
      <c r="AB1834" s="7">
        <v>3</v>
      </c>
      <c r="AC1834" s="7">
        <v>7</v>
      </c>
      <c r="AD1834" s="7">
        <v>13</v>
      </c>
      <c r="AE1834" s="7">
        <v>2</v>
      </c>
      <c r="AF1834" s="7">
        <v>0</v>
      </c>
      <c r="AG1834" s="7">
        <v>0</v>
      </c>
      <c r="AH1834" s="7">
        <v>0</v>
      </c>
      <c r="AI1834" s="7">
        <v>0</v>
      </c>
      <c r="AJ1834" s="7">
        <v>0</v>
      </c>
      <c r="AK1834" s="7">
        <v>1</v>
      </c>
      <c r="AL1834" s="7">
        <v>0</v>
      </c>
      <c r="AM1834" s="8">
        <v>44051</v>
      </c>
      <c r="AO1834">
        <f t="shared" si="342"/>
        <v>0</v>
      </c>
      <c r="AP1834">
        <f t="shared" si="343"/>
        <v>0</v>
      </c>
      <c r="AQ1834">
        <f t="shared" si="344"/>
        <v>0</v>
      </c>
      <c r="AR1834">
        <f t="shared" si="345"/>
        <v>0</v>
      </c>
      <c r="AS1834">
        <f t="shared" si="346"/>
        <v>0</v>
      </c>
      <c r="AU1834">
        <f t="shared" si="341"/>
        <v>0</v>
      </c>
      <c r="AV1834">
        <f t="shared" si="341"/>
        <v>0</v>
      </c>
      <c r="AW1834">
        <f t="shared" si="341"/>
        <v>0</v>
      </c>
      <c r="AX1834">
        <f t="shared" si="341"/>
        <v>0</v>
      </c>
      <c r="AY1834">
        <f t="shared" si="341"/>
        <v>0</v>
      </c>
      <c r="BA1834">
        <f t="shared" si="336"/>
        <v>0</v>
      </c>
      <c r="BB1834">
        <f t="shared" si="337"/>
        <v>1</v>
      </c>
      <c r="BC1834">
        <f t="shared" si="338"/>
        <v>0</v>
      </c>
      <c r="BD1834">
        <f t="shared" si="339"/>
        <v>0</v>
      </c>
    </row>
    <row r="1835" spans="1:56" x14ac:dyDescent="0.3">
      <c r="A1835" s="7">
        <v>3129</v>
      </c>
      <c r="B1835" s="6">
        <v>162994</v>
      </c>
      <c r="C1835" s="7">
        <v>1</v>
      </c>
      <c r="D1835" s="7">
        <v>0</v>
      </c>
      <c r="E1835" s="7">
        <f t="shared" si="340"/>
        <v>1</v>
      </c>
      <c r="F1835" s="7">
        <v>40</v>
      </c>
      <c r="G1835" s="7">
        <v>0</v>
      </c>
      <c r="H1835" s="7">
        <v>0</v>
      </c>
      <c r="I1835" s="7">
        <v>1</v>
      </c>
      <c r="J1835" s="7">
        <v>0</v>
      </c>
      <c r="K1835" s="7">
        <v>0</v>
      </c>
      <c r="L1835" s="7" t="str" cm="1">
        <f t="array" ref="L1835">_xlfn.IFS(G1835=1,G$1,H1835=1,H$1,I1835=1,I$1,J1835=1,J$1,K1835=1,K$1)</f>
        <v>Together</v>
      </c>
      <c r="M1835" s="7">
        <v>0</v>
      </c>
      <c r="N1835" s="7">
        <v>1</v>
      </c>
      <c r="O1835" s="7">
        <v>0</v>
      </c>
      <c r="P1835" s="7">
        <v>0</v>
      </c>
      <c r="Q1835" s="7" t="str" cm="1">
        <f t="array" ref="Q1835">_xlfn.IFS(M1835=1,M$1,N1835=1,N$1,O1835=1,O$1,P1835=1,P$1)</f>
        <v>Graduate</v>
      </c>
      <c r="R1835" t="s">
        <v>40</v>
      </c>
      <c r="S1835" s="7">
        <v>74</v>
      </c>
      <c r="T1835" s="7">
        <v>580</v>
      </c>
      <c r="U1835" s="7">
        <v>31</v>
      </c>
      <c r="V1835" s="7">
        <v>124</v>
      </c>
      <c r="W1835" s="7">
        <v>10</v>
      </c>
      <c r="X1835" s="7">
        <v>31</v>
      </c>
      <c r="Y1835" s="7">
        <v>31</v>
      </c>
      <c r="Z1835" s="7">
        <v>745</v>
      </c>
      <c r="AA1835" s="7">
        <v>1</v>
      </c>
      <c r="AB1835" s="7">
        <v>6</v>
      </c>
      <c r="AC1835" s="7">
        <v>2</v>
      </c>
      <c r="AD1835" s="7">
        <v>4</v>
      </c>
      <c r="AE1835" s="7">
        <v>6</v>
      </c>
      <c r="AF1835" s="7">
        <v>0</v>
      </c>
      <c r="AG1835" s="7">
        <v>0</v>
      </c>
      <c r="AH1835" s="7">
        <v>0</v>
      </c>
      <c r="AI1835" s="7">
        <v>0</v>
      </c>
      <c r="AJ1835" s="7">
        <v>0</v>
      </c>
      <c r="AK1835" s="7">
        <v>0</v>
      </c>
      <c r="AL1835" s="7">
        <v>0</v>
      </c>
      <c r="AM1835" s="8">
        <v>44051</v>
      </c>
      <c r="AO1835">
        <f t="shared" si="342"/>
        <v>0</v>
      </c>
      <c r="AP1835">
        <f t="shared" si="343"/>
        <v>0</v>
      </c>
      <c r="AQ1835">
        <f t="shared" si="344"/>
        <v>0</v>
      </c>
      <c r="AR1835">
        <f t="shared" si="345"/>
        <v>0</v>
      </c>
      <c r="AS1835">
        <f t="shared" si="346"/>
        <v>0</v>
      </c>
      <c r="AU1835">
        <f t="shared" ref="AU1835:AY1885" si="347">IF($AJ1835=1,T1835,0)</f>
        <v>0</v>
      </c>
      <c r="AV1835">
        <f t="shared" si="347"/>
        <v>0</v>
      </c>
      <c r="AW1835">
        <f t="shared" si="347"/>
        <v>0</v>
      </c>
      <c r="AX1835">
        <f t="shared" si="347"/>
        <v>0</v>
      </c>
      <c r="AY1835">
        <f t="shared" si="347"/>
        <v>0</v>
      </c>
      <c r="BA1835">
        <f t="shared" si="336"/>
        <v>0</v>
      </c>
      <c r="BB1835">
        <f t="shared" si="337"/>
        <v>0</v>
      </c>
      <c r="BC1835">
        <f t="shared" si="338"/>
        <v>0</v>
      </c>
      <c r="BD1835">
        <f t="shared" si="339"/>
        <v>0</v>
      </c>
    </row>
    <row r="1836" spans="1:56" x14ac:dyDescent="0.3">
      <c r="A1836" s="7">
        <v>1837</v>
      </c>
      <c r="B1836" s="6">
        <v>138576</v>
      </c>
      <c r="C1836" s="7">
        <v>0</v>
      </c>
      <c r="D1836" s="7">
        <v>1</v>
      </c>
      <c r="E1836" s="7">
        <f t="shared" si="340"/>
        <v>1</v>
      </c>
      <c r="F1836" s="7">
        <v>47</v>
      </c>
      <c r="G1836" s="7">
        <v>0</v>
      </c>
      <c r="H1836" s="7">
        <v>1</v>
      </c>
      <c r="I1836" s="7">
        <v>0</v>
      </c>
      <c r="J1836" s="7">
        <v>0</v>
      </c>
      <c r="K1836" s="7">
        <v>0</v>
      </c>
      <c r="L1836" s="7" t="str" cm="1">
        <f t="array" ref="L1836">_xlfn.IFS(G1836=1,G$1,H1836=1,H$1,I1836=1,I$1,J1836=1,J$1,K1836=1,K$1)</f>
        <v>Married</v>
      </c>
      <c r="M1836" s="7">
        <v>0</v>
      </c>
      <c r="N1836" s="7">
        <v>0</v>
      </c>
      <c r="O1836" s="7">
        <v>1</v>
      </c>
      <c r="P1836" s="7">
        <v>0</v>
      </c>
      <c r="Q1836" s="7" t="str" cm="1">
        <f t="array" ref="Q1836">_xlfn.IFS(M1836=1,M$1,N1836=1,N$1,O1836=1,O$1,P1836=1,P$1)</f>
        <v>Master</v>
      </c>
      <c r="R1836" t="s">
        <v>41</v>
      </c>
      <c r="S1836" s="7">
        <v>2</v>
      </c>
      <c r="T1836" s="7">
        <v>122</v>
      </c>
      <c r="U1836" s="7">
        <v>0</v>
      </c>
      <c r="V1836" s="7">
        <v>25</v>
      </c>
      <c r="W1836" s="7">
        <v>0</v>
      </c>
      <c r="X1836" s="7">
        <v>0</v>
      </c>
      <c r="Y1836" s="7">
        <v>0</v>
      </c>
      <c r="Z1836" s="7">
        <v>147</v>
      </c>
      <c r="AA1836" s="7">
        <v>1</v>
      </c>
      <c r="AB1836" s="7">
        <v>1</v>
      </c>
      <c r="AC1836" s="7">
        <v>0</v>
      </c>
      <c r="AD1836" s="7">
        <v>3</v>
      </c>
      <c r="AE1836" s="7">
        <v>7</v>
      </c>
      <c r="AF1836" s="7">
        <v>0</v>
      </c>
      <c r="AG1836" s="7">
        <v>0</v>
      </c>
      <c r="AH1836" s="7">
        <v>0</v>
      </c>
      <c r="AI1836" s="7">
        <v>0</v>
      </c>
      <c r="AJ1836" s="7">
        <v>0</v>
      </c>
      <c r="AK1836" s="7">
        <v>0</v>
      </c>
      <c r="AL1836" s="7">
        <v>0</v>
      </c>
      <c r="AM1836" s="8">
        <v>44051</v>
      </c>
      <c r="AO1836">
        <f t="shared" si="342"/>
        <v>0</v>
      </c>
      <c r="AP1836">
        <f t="shared" si="343"/>
        <v>0</v>
      </c>
      <c r="AQ1836">
        <f t="shared" si="344"/>
        <v>0</v>
      </c>
      <c r="AR1836">
        <f t="shared" si="345"/>
        <v>0</v>
      </c>
      <c r="AS1836">
        <f t="shared" si="346"/>
        <v>0</v>
      </c>
      <c r="AU1836">
        <f t="shared" si="347"/>
        <v>0</v>
      </c>
      <c r="AV1836">
        <f t="shared" si="347"/>
        <v>0</v>
      </c>
      <c r="AW1836">
        <f t="shared" si="347"/>
        <v>0</v>
      </c>
      <c r="AX1836">
        <f t="shared" si="347"/>
        <v>0</v>
      </c>
      <c r="AY1836">
        <f t="shared" si="347"/>
        <v>0</v>
      </c>
      <c r="BA1836">
        <f t="shared" si="336"/>
        <v>0</v>
      </c>
      <c r="BB1836">
        <f t="shared" si="337"/>
        <v>0</v>
      </c>
      <c r="BC1836">
        <f t="shared" si="338"/>
        <v>0</v>
      </c>
      <c r="BD1836">
        <f t="shared" si="339"/>
        <v>0</v>
      </c>
    </row>
    <row r="1837" spans="1:56" x14ac:dyDescent="0.3">
      <c r="A1837" s="7">
        <v>1294</v>
      </c>
      <c r="B1837" s="6">
        <v>177457</v>
      </c>
      <c r="C1837" s="7">
        <v>0</v>
      </c>
      <c r="D1837" s="7">
        <v>0</v>
      </c>
      <c r="E1837" s="7">
        <f t="shared" si="340"/>
        <v>0</v>
      </c>
      <c r="F1837" s="7">
        <v>73</v>
      </c>
      <c r="G1837" s="7">
        <v>0</v>
      </c>
      <c r="H1837" s="7">
        <v>0</v>
      </c>
      <c r="I1837" s="7">
        <v>0</v>
      </c>
      <c r="J1837" s="7">
        <v>1</v>
      </c>
      <c r="K1837" s="7">
        <v>0</v>
      </c>
      <c r="L1837" s="7" t="str" cm="1">
        <f t="array" ref="L1837">_xlfn.IFS(G1837=1,G$1,H1837=1,H$1,I1837=1,I$1,J1837=1,J$1,K1837=1,K$1)</f>
        <v>Single</v>
      </c>
      <c r="M1837" s="7">
        <v>0</v>
      </c>
      <c r="N1837" s="7">
        <v>1</v>
      </c>
      <c r="O1837" s="7">
        <v>0</v>
      </c>
      <c r="P1837" s="7">
        <v>0</v>
      </c>
      <c r="Q1837" s="7" t="str" cm="1">
        <f t="array" ref="Q1837">_xlfn.IFS(M1837=1,M$1,N1837=1,N$1,O1837=1,O$1,P1837=1,P$1)</f>
        <v>Graduate</v>
      </c>
      <c r="R1837" t="s">
        <v>39</v>
      </c>
      <c r="S1837" s="7">
        <v>85</v>
      </c>
      <c r="T1837" s="7">
        <v>1546</v>
      </c>
      <c r="U1837" s="7">
        <v>25</v>
      </c>
      <c r="V1837" s="7">
        <v>916</v>
      </c>
      <c r="W1837" s="7">
        <v>34</v>
      </c>
      <c r="X1837" s="7">
        <v>103</v>
      </c>
      <c r="Y1837" s="7">
        <v>25</v>
      </c>
      <c r="Z1837" s="7">
        <v>2600</v>
      </c>
      <c r="AA1837" s="7">
        <v>1</v>
      </c>
      <c r="AB1837" s="7">
        <v>2</v>
      </c>
      <c r="AC1837" s="7">
        <v>5</v>
      </c>
      <c r="AD1837" s="7">
        <v>10</v>
      </c>
      <c r="AE1837" s="7">
        <v>1</v>
      </c>
      <c r="AF1837" s="7">
        <v>0</v>
      </c>
      <c r="AG1837" s="7">
        <v>0</v>
      </c>
      <c r="AH1837" s="7">
        <v>1</v>
      </c>
      <c r="AI1837" s="7">
        <v>0</v>
      </c>
      <c r="AJ1837" s="7">
        <v>0</v>
      </c>
      <c r="AK1837" s="7">
        <v>0</v>
      </c>
      <c r="AL1837" s="7">
        <v>0</v>
      </c>
      <c r="AM1837" s="8">
        <v>44052</v>
      </c>
      <c r="AO1837">
        <f t="shared" si="342"/>
        <v>0</v>
      </c>
      <c r="AP1837">
        <f t="shared" si="343"/>
        <v>0</v>
      </c>
      <c r="AQ1837">
        <f t="shared" si="344"/>
        <v>0</v>
      </c>
      <c r="AR1837">
        <f t="shared" si="345"/>
        <v>0</v>
      </c>
      <c r="AS1837">
        <f t="shared" si="346"/>
        <v>0</v>
      </c>
      <c r="AU1837">
        <f t="shared" si="347"/>
        <v>0</v>
      </c>
      <c r="AV1837">
        <f t="shared" si="347"/>
        <v>0</v>
      </c>
      <c r="AW1837">
        <f t="shared" si="347"/>
        <v>0</v>
      </c>
      <c r="AX1837">
        <f t="shared" si="347"/>
        <v>0</v>
      </c>
      <c r="AY1837">
        <f t="shared" si="347"/>
        <v>0</v>
      </c>
      <c r="BA1837">
        <f t="shared" si="336"/>
        <v>0</v>
      </c>
      <c r="BB1837">
        <f t="shared" si="337"/>
        <v>0</v>
      </c>
      <c r="BC1837">
        <f t="shared" si="338"/>
        <v>0</v>
      </c>
      <c r="BD1837">
        <f t="shared" si="339"/>
        <v>0</v>
      </c>
    </row>
    <row r="1838" spans="1:56" x14ac:dyDescent="0.3">
      <c r="A1838" s="7">
        <v>2674</v>
      </c>
      <c r="B1838" s="6">
        <v>173705</v>
      </c>
      <c r="C1838" s="7">
        <v>0</v>
      </c>
      <c r="D1838" s="7">
        <v>2</v>
      </c>
      <c r="E1838" s="7">
        <f t="shared" si="340"/>
        <v>2</v>
      </c>
      <c r="F1838" s="7">
        <v>69</v>
      </c>
      <c r="G1838" s="7">
        <v>0</v>
      </c>
      <c r="H1838" s="7">
        <v>0</v>
      </c>
      <c r="I1838" s="7">
        <v>0</v>
      </c>
      <c r="J1838" s="7">
        <v>0</v>
      </c>
      <c r="K1838" s="7">
        <v>1</v>
      </c>
      <c r="L1838" s="7" t="str" cm="1">
        <f t="array" ref="L1838">_xlfn.IFS(G1838=1,G$1,H1838=1,H$1,I1838=1,I$1,J1838=1,J$1,K1838=1,K$1)</f>
        <v>Widow</v>
      </c>
      <c r="M1838" s="7">
        <v>0</v>
      </c>
      <c r="N1838" s="7">
        <v>0</v>
      </c>
      <c r="O1838" s="7">
        <v>1</v>
      </c>
      <c r="P1838" s="7">
        <v>0</v>
      </c>
      <c r="Q1838" s="7" t="str" cm="1">
        <f t="array" ref="Q1838">_xlfn.IFS(M1838=1,M$1,N1838=1,N$1,O1838=1,O$1,P1838=1,P$1)</f>
        <v>Master</v>
      </c>
      <c r="R1838" t="s">
        <v>39</v>
      </c>
      <c r="S1838" s="7">
        <v>86</v>
      </c>
      <c r="T1838" s="7">
        <v>1442</v>
      </c>
      <c r="U1838" s="7">
        <v>214</v>
      </c>
      <c r="V1838" s="7">
        <v>1226</v>
      </c>
      <c r="W1838" s="7">
        <v>608</v>
      </c>
      <c r="X1838" s="7">
        <v>252</v>
      </c>
      <c r="Y1838" s="7">
        <v>252</v>
      </c>
      <c r="Z1838" s="7">
        <v>3490</v>
      </c>
      <c r="AA1838" s="7">
        <v>2</v>
      </c>
      <c r="AB1838" s="7">
        <v>9</v>
      </c>
      <c r="AC1838" s="7">
        <v>6</v>
      </c>
      <c r="AD1838" s="7">
        <v>8</v>
      </c>
      <c r="AE1838" s="7">
        <v>5</v>
      </c>
      <c r="AF1838" s="7">
        <v>0</v>
      </c>
      <c r="AG1838" s="7">
        <v>0</v>
      </c>
      <c r="AH1838" s="7">
        <v>0</v>
      </c>
      <c r="AI1838" s="7">
        <v>0</v>
      </c>
      <c r="AJ1838" s="7">
        <v>0</v>
      </c>
      <c r="AK1838" s="7">
        <v>0</v>
      </c>
      <c r="AL1838" s="7">
        <v>0</v>
      </c>
      <c r="AM1838" s="8">
        <v>44052</v>
      </c>
      <c r="AO1838">
        <f t="shared" si="342"/>
        <v>0</v>
      </c>
      <c r="AP1838">
        <f t="shared" si="343"/>
        <v>0</v>
      </c>
      <c r="AQ1838">
        <f t="shared" si="344"/>
        <v>0</v>
      </c>
      <c r="AR1838">
        <f t="shared" si="345"/>
        <v>0</v>
      </c>
      <c r="AS1838">
        <f t="shared" si="346"/>
        <v>0</v>
      </c>
      <c r="AU1838">
        <f t="shared" si="347"/>
        <v>0</v>
      </c>
      <c r="AV1838">
        <f t="shared" si="347"/>
        <v>0</v>
      </c>
      <c r="AW1838">
        <f t="shared" si="347"/>
        <v>0</v>
      </c>
      <c r="AX1838">
        <f t="shared" si="347"/>
        <v>0</v>
      </c>
      <c r="AY1838">
        <f t="shared" si="347"/>
        <v>0</v>
      </c>
      <c r="BA1838">
        <f t="shared" si="336"/>
        <v>0</v>
      </c>
      <c r="BB1838">
        <f t="shared" si="337"/>
        <v>0</v>
      </c>
      <c r="BC1838">
        <f t="shared" si="338"/>
        <v>0</v>
      </c>
      <c r="BD1838">
        <f t="shared" si="339"/>
        <v>0</v>
      </c>
    </row>
    <row r="1839" spans="1:56" x14ac:dyDescent="0.3">
      <c r="A1839" s="7">
        <v>3138</v>
      </c>
      <c r="B1839" s="6">
        <v>169263</v>
      </c>
      <c r="C1839" s="7">
        <v>0</v>
      </c>
      <c r="D1839" s="7">
        <v>1</v>
      </c>
      <c r="E1839" s="7">
        <f t="shared" si="340"/>
        <v>1</v>
      </c>
      <c r="F1839" s="7">
        <v>55</v>
      </c>
      <c r="G1839" s="7">
        <v>0</v>
      </c>
      <c r="H1839" s="7">
        <v>0</v>
      </c>
      <c r="I1839" s="7">
        <v>0</v>
      </c>
      <c r="J1839" s="7">
        <v>1</v>
      </c>
      <c r="K1839" s="7">
        <v>0</v>
      </c>
      <c r="L1839" s="7" t="str" cm="1">
        <f t="array" ref="L1839">_xlfn.IFS(G1839=1,G$1,H1839=1,H$1,I1839=1,I$1,J1839=1,J$1,K1839=1,K$1)</f>
        <v>Single</v>
      </c>
      <c r="M1839" s="7">
        <v>0</v>
      </c>
      <c r="N1839" s="7">
        <v>1</v>
      </c>
      <c r="O1839" s="7">
        <v>0</v>
      </c>
      <c r="P1839" s="7">
        <v>0</v>
      </c>
      <c r="Q1839" s="7" t="str" cm="1">
        <f t="array" ref="Q1839">_xlfn.IFS(M1839=1,M$1,N1839=1,N$1,O1839=1,O$1,P1839=1,P$1)</f>
        <v>Graduate</v>
      </c>
      <c r="R1839" t="s">
        <v>42</v>
      </c>
      <c r="S1839" s="7">
        <v>14</v>
      </c>
      <c r="T1839" s="7">
        <v>1202</v>
      </c>
      <c r="U1839" s="7">
        <v>12</v>
      </c>
      <c r="V1839" s="7">
        <v>78</v>
      </c>
      <c r="W1839" s="7">
        <v>32</v>
      </c>
      <c r="X1839" s="7">
        <v>12</v>
      </c>
      <c r="Y1839" s="7">
        <v>51</v>
      </c>
      <c r="Z1839" s="7">
        <v>1285</v>
      </c>
      <c r="AA1839" s="7">
        <v>1</v>
      </c>
      <c r="AB1839" s="7">
        <v>9</v>
      </c>
      <c r="AC1839" s="7">
        <v>1</v>
      </c>
      <c r="AD1839" s="7">
        <v>7</v>
      </c>
      <c r="AE1839" s="7">
        <v>6</v>
      </c>
      <c r="AF1839" s="7">
        <v>0</v>
      </c>
      <c r="AG1839" s="7">
        <v>1</v>
      </c>
      <c r="AH1839" s="7">
        <v>0</v>
      </c>
      <c r="AI1839" s="7">
        <v>0</v>
      </c>
      <c r="AJ1839" s="7">
        <v>0</v>
      </c>
      <c r="AK1839" s="7">
        <v>0</v>
      </c>
      <c r="AL1839" s="7">
        <v>0</v>
      </c>
      <c r="AM1839" s="8">
        <v>44052</v>
      </c>
      <c r="AO1839">
        <f t="shared" si="342"/>
        <v>0</v>
      </c>
      <c r="AP1839">
        <f t="shared" si="343"/>
        <v>0</v>
      </c>
      <c r="AQ1839">
        <f t="shared" si="344"/>
        <v>1</v>
      </c>
      <c r="AR1839">
        <f t="shared" si="345"/>
        <v>0</v>
      </c>
      <c r="AS1839">
        <f t="shared" si="346"/>
        <v>0</v>
      </c>
      <c r="AU1839">
        <f t="shared" si="347"/>
        <v>0</v>
      </c>
      <c r="AV1839">
        <f t="shared" si="347"/>
        <v>0</v>
      </c>
      <c r="AW1839">
        <f t="shared" si="347"/>
        <v>0</v>
      </c>
      <c r="AX1839">
        <f t="shared" si="347"/>
        <v>0</v>
      </c>
      <c r="AY1839">
        <f t="shared" si="347"/>
        <v>0</v>
      </c>
      <c r="BA1839">
        <f t="shared" si="336"/>
        <v>0</v>
      </c>
      <c r="BB1839">
        <f t="shared" si="337"/>
        <v>0</v>
      </c>
      <c r="BC1839">
        <f t="shared" si="338"/>
        <v>0</v>
      </c>
      <c r="BD1839">
        <f t="shared" si="339"/>
        <v>0</v>
      </c>
    </row>
    <row r="1840" spans="1:56" x14ac:dyDescent="0.3">
      <c r="A1840" s="7">
        <v>1452</v>
      </c>
      <c r="B1840" s="6">
        <v>153790</v>
      </c>
      <c r="C1840" s="7">
        <v>0</v>
      </c>
      <c r="D1840" s="7">
        <v>2</v>
      </c>
      <c r="E1840" s="7">
        <f t="shared" si="340"/>
        <v>2</v>
      </c>
      <c r="F1840" s="7">
        <v>69</v>
      </c>
      <c r="G1840" s="7">
        <v>0</v>
      </c>
      <c r="H1840" s="7">
        <v>1</v>
      </c>
      <c r="I1840" s="7">
        <v>0</v>
      </c>
      <c r="J1840" s="7">
        <v>0</v>
      </c>
      <c r="K1840" s="7">
        <v>0</v>
      </c>
      <c r="L1840" s="7" t="str" cm="1">
        <f t="array" ref="L1840">_xlfn.IFS(G1840=1,G$1,H1840=1,H$1,I1840=1,I$1,J1840=1,J$1,K1840=1,K$1)</f>
        <v>Married</v>
      </c>
      <c r="M1840" s="7">
        <v>0</v>
      </c>
      <c r="N1840" s="7">
        <v>1</v>
      </c>
      <c r="O1840" s="7">
        <v>0</v>
      </c>
      <c r="P1840" s="7">
        <v>0</v>
      </c>
      <c r="Q1840" s="7" t="str" cm="1">
        <f t="array" ref="Q1840">_xlfn.IFS(M1840=1,M$1,N1840=1,N$1,O1840=1,O$1,P1840=1,P$1)</f>
        <v>Graduate</v>
      </c>
      <c r="R1840" t="s">
        <v>42</v>
      </c>
      <c r="S1840" s="7">
        <v>86</v>
      </c>
      <c r="T1840" s="7">
        <v>958</v>
      </c>
      <c r="U1840" s="7">
        <v>120</v>
      </c>
      <c r="V1840" s="7">
        <v>363</v>
      </c>
      <c r="W1840" s="7">
        <v>80</v>
      </c>
      <c r="X1840" s="7">
        <v>14</v>
      </c>
      <c r="Y1840" s="7">
        <v>14</v>
      </c>
      <c r="Z1840" s="7">
        <v>1521</v>
      </c>
      <c r="AA1840" s="7">
        <v>3</v>
      </c>
      <c r="AB1840" s="7">
        <v>7</v>
      </c>
      <c r="AC1840" s="7">
        <v>2</v>
      </c>
      <c r="AD1840" s="7">
        <v>8</v>
      </c>
      <c r="AE1840" s="7">
        <v>6</v>
      </c>
      <c r="AF1840" s="7">
        <v>0</v>
      </c>
      <c r="AG1840" s="7">
        <v>0</v>
      </c>
      <c r="AH1840" s="7">
        <v>0</v>
      </c>
      <c r="AI1840" s="7">
        <v>0</v>
      </c>
      <c r="AJ1840" s="7">
        <v>0</v>
      </c>
      <c r="AK1840" s="7">
        <v>0</v>
      </c>
      <c r="AL1840" s="7">
        <v>0</v>
      </c>
      <c r="AM1840" s="8">
        <v>44053</v>
      </c>
      <c r="AO1840">
        <f t="shared" si="342"/>
        <v>0</v>
      </c>
      <c r="AP1840">
        <f t="shared" si="343"/>
        <v>0</v>
      </c>
      <c r="AQ1840">
        <f t="shared" si="344"/>
        <v>0</v>
      </c>
      <c r="AR1840">
        <f t="shared" si="345"/>
        <v>0</v>
      </c>
      <c r="AS1840">
        <f t="shared" si="346"/>
        <v>0</v>
      </c>
      <c r="AU1840">
        <f t="shared" si="347"/>
        <v>0</v>
      </c>
      <c r="AV1840">
        <f t="shared" si="347"/>
        <v>0</v>
      </c>
      <c r="AW1840">
        <f t="shared" si="347"/>
        <v>0</v>
      </c>
      <c r="AX1840">
        <f t="shared" si="347"/>
        <v>0</v>
      </c>
      <c r="AY1840">
        <f t="shared" si="347"/>
        <v>0</v>
      </c>
      <c r="BA1840">
        <f t="shared" si="336"/>
        <v>0</v>
      </c>
      <c r="BB1840">
        <f t="shared" si="337"/>
        <v>0</v>
      </c>
      <c r="BC1840">
        <f t="shared" si="338"/>
        <v>0</v>
      </c>
      <c r="BD1840">
        <f t="shared" si="339"/>
        <v>0</v>
      </c>
    </row>
    <row r="1841" spans="1:56" x14ac:dyDescent="0.3">
      <c r="A1841" s="7">
        <v>2245</v>
      </c>
      <c r="B1841" s="6">
        <v>147139</v>
      </c>
      <c r="C1841" s="7">
        <v>1</v>
      </c>
      <c r="D1841" s="7">
        <v>1</v>
      </c>
      <c r="E1841" s="7">
        <f t="shared" si="340"/>
        <v>2</v>
      </c>
      <c r="F1841" s="7">
        <v>68</v>
      </c>
      <c r="G1841" s="7">
        <v>0</v>
      </c>
      <c r="H1841" s="7">
        <v>0</v>
      </c>
      <c r="I1841" s="7">
        <v>0</v>
      </c>
      <c r="J1841" s="7">
        <v>1</v>
      </c>
      <c r="K1841" s="7">
        <v>0</v>
      </c>
      <c r="L1841" s="7" t="str" cm="1">
        <f t="array" ref="L1841">_xlfn.IFS(G1841=1,G$1,H1841=1,H$1,I1841=1,I$1,J1841=1,J$1,K1841=1,K$1)</f>
        <v>Single</v>
      </c>
      <c r="M1841" s="7">
        <v>0</v>
      </c>
      <c r="N1841" s="7">
        <v>1</v>
      </c>
      <c r="O1841" s="7">
        <v>0</v>
      </c>
      <c r="P1841" s="7">
        <v>0</v>
      </c>
      <c r="Q1841" s="7" t="str" cm="1">
        <f t="array" ref="Q1841">_xlfn.IFS(M1841=1,M$1,N1841=1,N$1,O1841=1,O$1,P1841=1,P$1)</f>
        <v>Graduate</v>
      </c>
      <c r="R1841" t="s">
        <v>41</v>
      </c>
      <c r="S1841" s="7">
        <v>2</v>
      </c>
      <c r="T1841" s="7">
        <v>144</v>
      </c>
      <c r="U1841" s="7">
        <v>0</v>
      </c>
      <c r="V1841" s="7">
        <v>37</v>
      </c>
      <c r="W1841" s="7">
        <v>0</v>
      </c>
      <c r="X1841" s="7">
        <v>6</v>
      </c>
      <c r="Y1841" s="7">
        <v>72</v>
      </c>
      <c r="Z1841" s="7">
        <v>115</v>
      </c>
      <c r="AA1841" s="7">
        <v>2</v>
      </c>
      <c r="AB1841" s="7">
        <v>2</v>
      </c>
      <c r="AC1841" s="7">
        <v>1</v>
      </c>
      <c r="AD1841" s="7">
        <v>2</v>
      </c>
      <c r="AE1841" s="7">
        <v>7</v>
      </c>
      <c r="AF1841" s="7">
        <v>0</v>
      </c>
      <c r="AG1841" s="7">
        <v>0</v>
      </c>
      <c r="AH1841" s="7">
        <v>0</v>
      </c>
      <c r="AI1841" s="7">
        <v>0</v>
      </c>
      <c r="AJ1841" s="7">
        <v>0</v>
      </c>
      <c r="AK1841" s="7">
        <v>0</v>
      </c>
      <c r="AL1841" s="7">
        <v>1</v>
      </c>
      <c r="AM1841" s="8">
        <v>44053</v>
      </c>
      <c r="AO1841">
        <f t="shared" si="342"/>
        <v>0</v>
      </c>
      <c r="AP1841">
        <f t="shared" si="343"/>
        <v>0</v>
      </c>
      <c r="AQ1841">
        <f t="shared" si="344"/>
        <v>0</v>
      </c>
      <c r="AR1841">
        <f t="shared" si="345"/>
        <v>0</v>
      </c>
      <c r="AS1841">
        <f t="shared" si="346"/>
        <v>0</v>
      </c>
      <c r="AU1841">
        <f t="shared" si="347"/>
        <v>0</v>
      </c>
      <c r="AV1841">
        <f t="shared" si="347"/>
        <v>0</v>
      </c>
      <c r="AW1841">
        <f t="shared" si="347"/>
        <v>0</v>
      </c>
      <c r="AX1841">
        <f t="shared" si="347"/>
        <v>0</v>
      </c>
      <c r="AY1841">
        <f t="shared" si="347"/>
        <v>0</v>
      </c>
      <c r="BA1841">
        <f t="shared" si="336"/>
        <v>0</v>
      </c>
      <c r="BB1841">
        <f t="shared" si="337"/>
        <v>0</v>
      </c>
      <c r="BC1841">
        <f t="shared" si="338"/>
        <v>0</v>
      </c>
      <c r="BD1841">
        <f t="shared" si="339"/>
        <v>0</v>
      </c>
    </row>
    <row r="1842" spans="1:56" x14ac:dyDescent="0.3">
      <c r="A1842" s="7">
        <v>2310</v>
      </c>
      <c r="B1842" s="6">
        <v>127244</v>
      </c>
      <c r="C1842" s="7">
        <v>1</v>
      </c>
      <c r="D1842" s="7">
        <v>0</v>
      </c>
      <c r="E1842" s="7">
        <f t="shared" si="340"/>
        <v>1</v>
      </c>
      <c r="F1842" s="7">
        <v>41</v>
      </c>
      <c r="G1842" s="7">
        <v>0</v>
      </c>
      <c r="H1842" s="7">
        <v>1</v>
      </c>
      <c r="I1842" s="7">
        <v>0</v>
      </c>
      <c r="J1842" s="7">
        <v>0</v>
      </c>
      <c r="K1842" s="7">
        <v>0</v>
      </c>
      <c r="L1842" s="7" t="str" cm="1">
        <f t="array" ref="L1842">_xlfn.IFS(G1842=1,G$1,H1842=1,H$1,I1842=1,I$1,J1842=1,J$1,K1842=1,K$1)</f>
        <v>Married</v>
      </c>
      <c r="M1842" s="7">
        <v>0</v>
      </c>
      <c r="N1842" s="7">
        <v>1</v>
      </c>
      <c r="O1842" s="7">
        <v>0</v>
      </c>
      <c r="P1842" s="7">
        <v>0</v>
      </c>
      <c r="Q1842" s="7" t="str" cm="1">
        <f t="array" ref="Q1842">_xlfn.IFS(M1842=1,M$1,N1842=1,N$1,O1842=1,O$1,P1842=1,P$1)</f>
        <v>Graduate</v>
      </c>
      <c r="R1842" t="s">
        <v>42</v>
      </c>
      <c r="S1842" s="7">
        <v>84</v>
      </c>
      <c r="T1842" s="7">
        <v>28</v>
      </c>
      <c r="U1842" s="7">
        <v>23</v>
      </c>
      <c r="V1842" s="7">
        <v>79</v>
      </c>
      <c r="W1842" s="7">
        <v>14</v>
      </c>
      <c r="X1842" s="7">
        <v>112</v>
      </c>
      <c r="Y1842" s="7">
        <v>215</v>
      </c>
      <c r="Z1842" s="7">
        <v>42</v>
      </c>
      <c r="AA1842" s="7">
        <v>2</v>
      </c>
      <c r="AB1842" s="7">
        <v>2</v>
      </c>
      <c r="AC1842" s="7">
        <v>2</v>
      </c>
      <c r="AD1842" s="7">
        <v>2</v>
      </c>
      <c r="AE1842" s="7">
        <v>7</v>
      </c>
      <c r="AF1842" s="7">
        <v>0</v>
      </c>
      <c r="AG1842" s="7">
        <v>0</v>
      </c>
      <c r="AH1842" s="7">
        <v>0</v>
      </c>
      <c r="AI1842" s="7">
        <v>0</v>
      </c>
      <c r="AJ1842" s="7">
        <v>0</v>
      </c>
      <c r="AK1842" s="7">
        <v>0</v>
      </c>
      <c r="AL1842" s="7">
        <v>0</v>
      </c>
      <c r="AM1842" s="8">
        <v>44054</v>
      </c>
      <c r="AO1842">
        <f t="shared" si="342"/>
        <v>0</v>
      </c>
      <c r="AP1842">
        <f t="shared" si="343"/>
        <v>0</v>
      </c>
      <c r="AQ1842">
        <f t="shared" si="344"/>
        <v>0</v>
      </c>
      <c r="AR1842">
        <f t="shared" si="345"/>
        <v>0</v>
      </c>
      <c r="AS1842">
        <f t="shared" si="346"/>
        <v>0</v>
      </c>
      <c r="AU1842">
        <f t="shared" si="347"/>
        <v>0</v>
      </c>
      <c r="AV1842">
        <f t="shared" si="347"/>
        <v>0</v>
      </c>
      <c r="AW1842">
        <f t="shared" si="347"/>
        <v>0</v>
      </c>
      <c r="AX1842">
        <f t="shared" si="347"/>
        <v>0</v>
      </c>
      <c r="AY1842">
        <f t="shared" si="347"/>
        <v>0</v>
      </c>
      <c r="BA1842">
        <f t="shared" ref="BA1842:BA1905" si="348">IF($AK1842=1,M1842,0)</f>
        <v>0</v>
      </c>
      <c r="BB1842">
        <f t="shared" ref="BB1842:BB1905" si="349">IF($AK1842=1,N1842,0)</f>
        <v>0</v>
      </c>
      <c r="BC1842">
        <f t="shared" ref="BC1842:BC1905" si="350">IF($AK1842=1,O1842,0)</f>
        <v>0</v>
      </c>
      <c r="BD1842">
        <f t="shared" ref="BD1842:BD1873" si="351">IF($AK1842=1,P1842,0)</f>
        <v>0</v>
      </c>
    </row>
    <row r="1843" spans="1:56" x14ac:dyDescent="0.3">
      <c r="A1843" s="7">
        <v>1141</v>
      </c>
      <c r="B1843" s="6">
        <v>165747</v>
      </c>
      <c r="C1843" s="7">
        <v>0</v>
      </c>
      <c r="D1843" s="7">
        <v>1</v>
      </c>
      <c r="E1843" s="7">
        <f t="shared" ref="E1843:E1906" si="352">SUM(C1843:D1843)</f>
        <v>1</v>
      </c>
      <c r="F1843" s="7">
        <v>51</v>
      </c>
      <c r="G1843" s="7">
        <v>0</v>
      </c>
      <c r="H1843" s="7">
        <v>1</v>
      </c>
      <c r="I1843" s="7">
        <v>0</v>
      </c>
      <c r="J1843" s="7">
        <v>0</v>
      </c>
      <c r="K1843" s="7">
        <v>0</v>
      </c>
      <c r="L1843" s="7" t="str" cm="1">
        <f t="array" ref="L1843">_xlfn.IFS(G1843=1,G$1,H1843=1,H$1,I1843=1,I$1,J1843=1,J$1,K1843=1,K$1)</f>
        <v>Married</v>
      </c>
      <c r="M1843" s="7">
        <v>0</v>
      </c>
      <c r="N1843" s="7">
        <v>1</v>
      </c>
      <c r="O1843" s="7">
        <v>0</v>
      </c>
      <c r="P1843" s="7">
        <v>0</v>
      </c>
      <c r="Q1843" s="7" t="str" cm="1">
        <f t="array" ref="Q1843">_xlfn.IFS(M1843=1,M$1,N1843=1,N$1,O1843=1,O$1,P1843=1,P$1)</f>
        <v>Graduate</v>
      </c>
      <c r="R1843" t="s">
        <v>41</v>
      </c>
      <c r="S1843" s="7">
        <v>96</v>
      </c>
      <c r="T1843" s="7">
        <v>872</v>
      </c>
      <c r="U1843" s="7">
        <v>43</v>
      </c>
      <c r="V1843" s="7">
        <v>121</v>
      </c>
      <c r="W1843" s="7">
        <v>58</v>
      </c>
      <c r="X1843" s="7">
        <v>33</v>
      </c>
      <c r="Y1843" s="7">
        <v>33</v>
      </c>
      <c r="Z1843" s="7">
        <v>1094</v>
      </c>
      <c r="AA1843" s="7">
        <v>4</v>
      </c>
      <c r="AB1843" s="7">
        <v>8</v>
      </c>
      <c r="AC1843" s="7">
        <v>1</v>
      </c>
      <c r="AD1843" s="7">
        <v>6</v>
      </c>
      <c r="AE1843" s="7">
        <v>6</v>
      </c>
      <c r="AF1843" s="7">
        <v>0</v>
      </c>
      <c r="AG1843" s="7">
        <v>1</v>
      </c>
      <c r="AH1843" s="7">
        <v>0</v>
      </c>
      <c r="AI1843" s="7">
        <v>0</v>
      </c>
      <c r="AJ1843" s="7">
        <v>0</v>
      </c>
      <c r="AK1843" s="7">
        <v>0</v>
      </c>
      <c r="AL1843" s="7">
        <v>0</v>
      </c>
      <c r="AM1843" s="8">
        <v>44054</v>
      </c>
      <c r="AO1843">
        <f t="shared" si="342"/>
        <v>0</v>
      </c>
      <c r="AP1843">
        <f t="shared" si="343"/>
        <v>1</v>
      </c>
      <c r="AQ1843">
        <f t="shared" si="344"/>
        <v>0</v>
      </c>
      <c r="AR1843">
        <f t="shared" si="345"/>
        <v>0</v>
      </c>
      <c r="AS1843">
        <f t="shared" si="346"/>
        <v>0</v>
      </c>
      <c r="AU1843">
        <f t="shared" si="347"/>
        <v>0</v>
      </c>
      <c r="AV1843">
        <f t="shared" si="347"/>
        <v>0</v>
      </c>
      <c r="AW1843">
        <f t="shared" si="347"/>
        <v>0</v>
      </c>
      <c r="AX1843">
        <f t="shared" si="347"/>
        <v>0</v>
      </c>
      <c r="AY1843">
        <f t="shared" si="347"/>
        <v>0</v>
      </c>
      <c r="BA1843">
        <f t="shared" si="348"/>
        <v>0</v>
      </c>
      <c r="BB1843">
        <f t="shared" si="349"/>
        <v>0</v>
      </c>
      <c r="BC1843">
        <f t="shared" si="350"/>
        <v>0</v>
      </c>
      <c r="BD1843">
        <f t="shared" si="351"/>
        <v>0</v>
      </c>
    </row>
    <row r="1844" spans="1:56" x14ac:dyDescent="0.3">
      <c r="A1844" s="7">
        <v>2527</v>
      </c>
      <c r="B1844" s="6">
        <v>176800</v>
      </c>
      <c r="C1844" s="7">
        <v>0</v>
      </c>
      <c r="D1844" s="7">
        <v>0</v>
      </c>
      <c r="E1844" s="7">
        <f t="shared" si="352"/>
        <v>0</v>
      </c>
      <c r="F1844" s="7">
        <v>55</v>
      </c>
      <c r="G1844" s="7">
        <v>0</v>
      </c>
      <c r="H1844" s="7">
        <v>1</v>
      </c>
      <c r="I1844" s="7">
        <v>0</v>
      </c>
      <c r="J1844" s="7">
        <v>0</v>
      </c>
      <c r="K1844" s="7">
        <v>0</v>
      </c>
      <c r="L1844" s="7" t="str" cm="1">
        <f t="array" ref="L1844">_xlfn.IFS(G1844=1,G$1,H1844=1,H$1,I1844=1,I$1,J1844=1,J$1,K1844=1,K$1)</f>
        <v>Married</v>
      </c>
      <c r="M1844" s="7">
        <v>0</v>
      </c>
      <c r="N1844" s="7">
        <v>0</v>
      </c>
      <c r="O1844" s="7">
        <v>0</v>
      </c>
      <c r="P1844" s="7">
        <v>0</v>
      </c>
      <c r="Q1844" s="7" t="e" cm="1">
        <f t="array" ref="Q1844">_xlfn.IFS(M1844=1,M$1,N1844=1,N$1,O1844=1,O$1,P1844=1,P$1)</f>
        <v>#N/A</v>
      </c>
      <c r="R1844" t="s">
        <v>41</v>
      </c>
      <c r="S1844" s="7">
        <v>33</v>
      </c>
      <c r="T1844" s="7">
        <v>398</v>
      </c>
      <c r="U1844" s="7">
        <v>60</v>
      </c>
      <c r="V1844" s="7">
        <v>587</v>
      </c>
      <c r="W1844" s="7">
        <v>81</v>
      </c>
      <c r="X1844" s="7">
        <v>163</v>
      </c>
      <c r="Y1844" s="7">
        <v>186</v>
      </c>
      <c r="Z1844" s="7">
        <v>1103</v>
      </c>
      <c r="AA1844" s="7">
        <v>1</v>
      </c>
      <c r="AB1844" s="7">
        <v>4</v>
      </c>
      <c r="AC1844" s="7">
        <v>4</v>
      </c>
      <c r="AD1844" s="7">
        <v>7</v>
      </c>
      <c r="AE1844" s="7">
        <v>1</v>
      </c>
      <c r="AF1844" s="7">
        <v>0</v>
      </c>
      <c r="AG1844" s="7">
        <v>0</v>
      </c>
      <c r="AH1844" s="7">
        <v>0</v>
      </c>
      <c r="AI1844" s="7">
        <v>0</v>
      </c>
      <c r="AJ1844" s="7">
        <v>0</v>
      </c>
      <c r="AK1844" s="7">
        <v>0</v>
      </c>
      <c r="AL1844" s="7">
        <v>0</v>
      </c>
      <c r="AM1844" s="8">
        <v>44055</v>
      </c>
      <c r="AO1844">
        <f t="shared" si="342"/>
        <v>0</v>
      </c>
      <c r="AP1844">
        <f t="shared" si="343"/>
        <v>0</v>
      </c>
      <c r="AQ1844">
        <f t="shared" si="344"/>
        <v>0</v>
      </c>
      <c r="AR1844">
        <f t="shared" si="345"/>
        <v>0</v>
      </c>
      <c r="AS1844">
        <f t="shared" si="346"/>
        <v>0</v>
      </c>
      <c r="AU1844">
        <f t="shared" si="347"/>
        <v>0</v>
      </c>
      <c r="AV1844">
        <f t="shared" si="347"/>
        <v>0</v>
      </c>
      <c r="AW1844">
        <f t="shared" si="347"/>
        <v>0</v>
      </c>
      <c r="AX1844">
        <f t="shared" si="347"/>
        <v>0</v>
      </c>
      <c r="AY1844">
        <f t="shared" si="347"/>
        <v>0</v>
      </c>
      <c r="BA1844">
        <f t="shared" si="348"/>
        <v>0</v>
      </c>
      <c r="BB1844">
        <f t="shared" si="349"/>
        <v>0</v>
      </c>
      <c r="BC1844">
        <f t="shared" si="350"/>
        <v>0</v>
      </c>
      <c r="BD1844">
        <f t="shared" si="351"/>
        <v>0</v>
      </c>
    </row>
    <row r="1845" spans="1:56" x14ac:dyDescent="0.3">
      <c r="A1845" s="7">
        <v>1002</v>
      </c>
      <c r="B1845" s="6">
        <v>146344</v>
      </c>
      <c r="C1845" s="7">
        <v>1</v>
      </c>
      <c r="D1845" s="7">
        <v>1</v>
      </c>
      <c r="E1845" s="7">
        <f t="shared" si="352"/>
        <v>2</v>
      </c>
      <c r="F1845" s="7">
        <v>66</v>
      </c>
      <c r="G1845" s="7">
        <v>0</v>
      </c>
      <c r="H1845" s="7">
        <v>0</v>
      </c>
      <c r="I1845" s="7">
        <v>0</v>
      </c>
      <c r="J1845" s="7">
        <v>1</v>
      </c>
      <c r="K1845" s="7">
        <v>0</v>
      </c>
      <c r="L1845" s="7" t="str" cm="1">
        <f t="array" ref="L1845">_xlfn.IFS(G1845=1,G$1,H1845=1,H$1,I1845=1,I$1,J1845=1,J$1,K1845=1,K$1)</f>
        <v>Single</v>
      </c>
      <c r="M1845" s="7">
        <v>0</v>
      </c>
      <c r="N1845" s="7">
        <v>1</v>
      </c>
      <c r="O1845" s="7">
        <v>0</v>
      </c>
      <c r="P1845" s="7">
        <v>0</v>
      </c>
      <c r="Q1845" s="7" t="str" cm="1">
        <f t="array" ref="Q1845">_xlfn.IFS(M1845=1,M$1,N1845=1,N$1,O1845=1,O$1,P1845=1,P$1)</f>
        <v>Graduate</v>
      </c>
      <c r="R1845" t="s">
        <v>42</v>
      </c>
      <c r="S1845" s="7">
        <v>38</v>
      </c>
      <c r="T1845" s="7">
        <v>35</v>
      </c>
      <c r="U1845" s="7">
        <v>3</v>
      </c>
      <c r="V1845" s="7">
        <v>19</v>
      </c>
      <c r="W1845" s="7">
        <v>6</v>
      </c>
      <c r="X1845" s="7">
        <v>3</v>
      </c>
      <c r="Y1845" s="7">
        <v>19</v>
      </c>
      <c r="Z1845" s="7">
        <v>47</v>
      </c>
      <c r="AA1845" s="7">
        <v>2</v>
      </c>
      <c r="AB1845" s="7">
        <v>1</v>
      </c>
      <c r="AC1845" s="7">
        <v>1</v>
      </c>
      <c r="AD1845" s="7">
        <v>2</v>
      </c>
      <c r="AE1845" s="7">
        <v>5</v>
      </c>
      <c r="AF1845" s="7">
        <v>0</v>
      </c>
      <c r="AG1845" s="7">
        <v>0</v>
      </c>
      <c r="AH1845" s="7">
        <v>0</v>
      </c>
      <c r="AI1845" s="7">
        <v>0</v>
      </c>
      <c r="AJ1845" s="7">
        <v>0</v>
      </c>
      <c r="AK1845" s="7">
        <v>0</v>
      </c>
      <c r="AL1845" s="7">
        <v>0</v>
      </c>
      <c r="AM1845" s="8">
        <v>44055</v>
      </c>
      <c r="AO1845">
        <f t="shared" si="342"/>
        <v>0</v>
      </c>
      <c r="AP1845">
        <f t="shared" si="343"/>
        <v>0</v>
      </c>
      <c r="AQ1845">
        <f t="shared" si="344"/>
        <v>0</v>
      </c>
      <c r="AR1845">
        <f t="shared" si="345"/>
        <v>0</v>
      </c>
      <c r="AS1845">
        <f t="shared" si="346"/>
        <v>0</v>
      </c>
      <c r="AU1845">
        <f t="shared" si="347"/>
        <v>0</v>
      </c>
      <c r="AV1845">
        <f t="shared" si="347"/>
        <v>0</v>
      </c>
      <c r="AW1845">
        <f t="shared" si="347"/>
        <v>0</v>
      </c>
      <c r="AX1845">
        <f t="shared" si="347"/>
        <v>0</v>
      </c>
      <c r="AY1845">
        <f t="shared" si="347"/>
        <v>0</v>
      </c>
      <c r="BA1845">
        <f t="shared" si="348"/>
        <v>0</v>
      </c>
      <c r="BB1845">
        <f t="shared" si="349"/>
        <v>0</v>
      </c>
      <c r="BC1845">
        <f t="shared" si="350"/>
        <v>0</v>
      </c>
      <c r="BD1845">
        <f t="shared" si="351"/>
        <v>0</v>
      </c>
    </row>
    <row r="1846" spans="1:56" x14ac:dyDescent="0.3">
      <c r="A1846" s="7">
        <v>1175</v>
      </c>
      <c r="B1846" s="6">
        <v>132303</v>
      </c>
      <c r="C1846" s="7">
        <v>0</v>
      </c>
      <c r="D1846" s="7">
        <v>1</v>
      </c>
      <c r="E1846" s="7">
        <f t="shared" si="352"/>
        <v>1</v>
      </c>
      <c r="F1846" s="7">
        <v>50</v>
      </c>
      <c r="G1846" s="7">
        <v>0</v>
      </c>
      <c r="H1846" s="7">
        <v>0</v>
      </c>
      <c r="I1846" s="7">
        <v>0</v>
      </c>
      <c r="J1846" s="7">
        <v>1</v>
      </c>
      <c r="K1846" s="7">
        <v>0</v>
      </c>
      <c r="L1846" s="7" t="str" cm="1">
        <f t="array" ref="L1846">_xlfn.IFS(G1846=1,G$1,H1846=1,H$1,I1846=1,I$1,J1846=1,J$1,K1846=1,K$1)</f>
        <v>Single</v>
      </c>
      <c r="M1846" s="7">
        <v>0</v>
      </c>
      <c r="N1846" s="7">
        <v>0</v>
      </c>
      <c r="O1846" s="7">
        <v>0</v>
      </c>
      <c r="P1846" s="7">
        <v>1</v>
      </c>
      <c r="Q1846" s="7" t="str" cm="1">
        <f t="array" ref="Q1846">_xlfn.IFS(M1846=1,M$1,N1846=1,N$1,O1846=1,O$1,P1846=1,P$1)</f>
        <v>PhD</v>
      </c>
      <c r="R1846" t="s">
        <v>43</v>
      </c>
      <c r="S1846" s="7">
        <v>63</v>
      </c>
      <c r="T1846" s="7">
        <v>143</v>
      </c>
      <c r="U1846" s="7">
        <v>0</v>
      </c>
      <c r="V1846" s="7">
        <v>8</v>
      </c>
      <c r="W1846" s="7">
        <v>0</v>
      </c>
      <c r="X1846" s="7">
        <v>0</v>
      </c>
      <c r="Y1846" s="7">
        <v>8</v>
      </c>
      <c r="Z1846" s="7">
        <v>143</v>
      </c>
      <c r="AA1846" s="7">
        <v>2</v>
      </c>
      <c r="AB1846" s="7">
        <v>1</v>
      </c>
      <c r="AC1846" s="7">
        <v>0</v>
      </c>
      <c r="AD1846" s="7">
        <v>4</v>
      </c>
      <c r="AE1846" s="7">
        <v>5</v>
      </c>
      <c r="AF1846" s="7">
        <v>0</v>
      </c>
      <c r="AG1846" s="7">
        <v>0</v>
      </c>
      <c r="AH1846" s="7">
        <v>0</v>
      </c>
      <c r="AI1846" s="7">
        <v>0</v>
      </c>
      <c r="AJ1846" s="7">
        <v>0</v>
      </c>
      <c r="AK1846" s="7">
        <v>0</v>
      </c>
      <c r="AL1846" s="7">
        <v>0</v>
      </c>
      <c r="AM1846" s="8">
        <v>44055</v>
      </c>
      <c r="AO1846">
        <f t="shared" si="342"/>
        <v>0</v>
      </c>
      <c r="AP1846">
        <f t="shared" si="343"/>
        <v>0</v>
      </c>
      <c r="AQ1846">
        <f t="shared" si="344"/>
        <v>0</v>
      </c>
      <c r="AR1846">
        <f t="shared" si="345"/>
        <v>0</v>
      </c>
      <c r="AS1846">
        <f t="shared" si="346"/>
        <v>0</v>
      </c>
      <c r="AU1846">
        <f t="shared" si="347"/>
        <v>0</v>
      </c>
      <c r="AV1846">
        <f t="shared" si="347"/>
        <v>0</v>
      </c>
      <c r="AW1846">
        <f t="shared" si="347"/>
        <v>0</v>
      </c>
      <c r="AX1846">
        <f t="shared" si="347"/>
        <v>0</v>
      </c>
      <c r="AY1846">
        <f t="shared" si="347"/>
        <v>0</v>
      </c>
      <c r="BA1846">
        <f t="shared" si="348"/>
        <v>0</v>
      </c>
      <c r="BB1846">
        <f t="shared" si="349"/>
        <v>0</v>
      </c>
      <c r="BC1846">
        <f t="shared" si="350"/>
        <v>0</v>
      </c>
      <c r="BD1846">
        <f t="shared" si="351"/>
        <v>0</v>
      </c>
    </row>
    <row r="1847" spans="1:56" x14ac:dyDescent="0.3">
      <c r="A1847" s="7">
        <v>1529</v>
      </c>
      <c r="B1847" s="6">
        <v>124683</v>
      </c>
      <c r="C1847" s="7">
        <v>1</v>
      </c>
      <c r="D1847" s="7">
        <v>0</v>
      </c>
      <c r="E1847" s="7">
        <f t="shared" si="352"/>
        <v>1</v>
      </c>
      <c r="F1847" s="7">
        <v>30</v>
      </c>
      <c r="G1847" s="7">
        <v>0</v>
      </c>
      <c r="H1847" s="7">
        <v>1</v>
      </c>
      <c r="I1847" s="7">
        <v>0</v>
      </c>
      <c r="J1847" s="7">
        <v>0</v>
      </c>
      <c r="K1847" s="7">
        <v>0</v>
      </c>
      <c r="L1847" s="7" t="str" cm="1">
        <f t="array" ref="L1847">_xlfn.IFS(G1847=1,G$1,H1847=1,H$1,I1847=1,I$1,J1847=1,J$1,K1847=1,K$1)</f>
        <v>Married</v>
      </c>
      <c r="M1847" s="7">
        <v>0</v>
      </c>
      <c r="N1847" s="7">
        <v>0</v>
      </c>
      <c r="O1847" s="7">
        <v>0</v>
      </c>
      <c r="P1847" s="7">
        <v>0</v>
      </c>
      <c r="Q1847" s="7" t="e" cm="1">
        <f t="array" ref="Q1847">_xlfn.IFS(M1847=1,M$1,N1847=1,N$1,O1847=1,O$1,P1847=1,P$1)</f>
        <v>#N/A</v>
      </c>
      <c r="R1847" t="s">
        <v>43</v>
      </c>
      <c r="S1847" s="7">
        <v>98</v>
      </c>
      <c r="T1847" s="7">
        <v>40</v>
      </c>
      <c r="U1847" s="7">
        <v>20</v>
      </c>
      <c r="V1847" s="7">
        <v>51</v>
      </c>
      <c r="W1847" s="7">
        <v>30</v>
      </c>
      <c r="X1847" s="7">
        <v>35</v>
      </c>
      <c r="Y1847" s="7">
        <v>30</v>
      </c>
      <c r="Z1847" s="7">
        <v>146</v>
      </c>
      <c r="AA1847" s="7">
        <v>2</v>
      </c>
      <c r="AB1847" s="7">
        <v>2</v>
      </c>
      <c r="AC1847" s="7">
        <v>0</v>
      </c>
      <c r="AD1847" s="7">
        <v>4</v>
      </c>
      <c r="AE1847" s="7">
        <v>5</v>
      </c>
      <c r="AF1847" s="7">
        <v>0</v>
      </c>
      <c r="AG1847" s="7">
        <v>0</v>
      </c>
      <c r="AH1847" s="7">
        <v>0</v>
      </c>
      <c r="AI1847" s="7">
        <v>0</v>
      </c>
      <c r="AJ1847" s="7">
        <v>0</v>
      </c>
      <c r="AK1847" s="7">
        <v>0</v>
      </c>
      <c r="AL1847" s="7">
        <v>0</v>
      </c>
      <c r="AM1847" s="8">
        <v>44055</v>
      </c>
      <c r="AO1847">
        <f t="shared" si="342"/>
        <v>0</v>
      </c>
      <c r="AP1847">
        <f t="shared" si="343"/>
        <v>0</v>
      </c>
      <c r="AQ1847">
        <f t="shared" si="344"/>
        <v>0</v>
      </c>
      <c r="AR1847">
        <f t="shared" si="345"/>
        <v>0</v>
      </c>
      <c r="AS1847">
        <f t="shared" si="346"/>
        <v>0</v>
      </c>
      <c r="AU1847">
        <f t="shared" si="347"/>
        <v>0</v>
      </c>
      <c r="AV1847">
        <f t="shared" si="347"/>
        <v>0</v>
      </c>
      <c r="AW1847">
        <f t="shared" si="347"/>
        <v>0</v>
      </c>
      <c r="AX1847">
        <f t="shared" si="347"/>
        <v>0</v>
      </c>
      <c r="AY1847">
        <f t="shared" si="347"/>
        <v>0</v>
      </c>
      <c r="BA1847">
        <f t="shared" si="348"/>
        <v>0</v>
      </c>
      <c r="BB1847">
        <f t="shared" si="349"/>
        <v>0</v>
      </c>
      <c r="BC1847">
        <f t="shared" si="350"/>
        <v>0</v>
      </c>
      <c r="BD1847">
        <f t="shared" si="351"/>
        <v>0</v>
      </c>
    </row>
    <row r="1848" spans="1:56" x14ac:dyDescent="0.3">
      <c r="A1848" s="7">
        <v>2630</v>
      </c>
      <c r="B1848" s="6">
        <v>135544</v>
      </c>
      <c r="C1848" s="7">
        <v>1</v>
      </c>
      <c r="D1848" s="7">
        <v>0</v>
      </c>
      <c r="E1848" s="7">
        <f t="shared" si="352"/>
        <v>1</v>
      </c>
      <c r="F1848" s="7">
        <v>42</v>
      </c>
      <c r="G1848" s="7">
        <v>0</v>
      </c>
      <c r="H1848" s="7">
        <v>0</v>
      </c>
      <c r="I1848" s="7">
        <v>0</v>
      </c>
      <c r="J1848" s="7">
        <v>1</v>
      </c>
      <c r="K1848" s="7">
        <v>0</v>
      </c>
      <c r="L1848" s="7" t="str" cm="1">
        <f t="array" ref="L1848">_xlfn.IFS(G1848=1,G$1,H1848=1,H$1,I1848=1,I$1,J1848=1,J$1,K1848=1,K$1)</f>
        <v>Single</v>
      </c>
      <c r="M1848" s="7">
        <v>0</v>
      </c>
      <c r="N1848" s="7">
        <v>0</v>
      </c>
      <c r="O1848" s="7">
        <v>1</v>
      </c>
      <c r="P1848" s="7">
        <v>0</v>
      </c>
      <c r="Q1848" s="7" t="str" cm="1">
        <f t="array" ref="Q1848">_xlfn.IFS(M1848=1,M$1,N1848=1,N$1,O1848=1,O$1,P1848=1,P$1)</f>
        <v>Master</v>
      </c>
      <c r="R1848" t="s">
        <v>44</v>
      </c>
      <c r="S1848" s="7">
        <v>77</v>
      </c>
      <c r="T1848" s="7">
        <v>114</v>
      </c>
      <c r="U1848" s="7">
        <v>19</v>
      </c>
      <c r="V1848" s="7">
        <v>88</v>
      </c>
      <c r="W1848" s="7">
        <v>15</v>
      </c>
      <c r="X1848" s="7">
        <v>4</v>
      </c>
      <c r="Y1848" s="7">
        <v>15</v>
      </c>
      <c r="Z1848" s="7">
        <v>225</v>
      </c>
      <c r="AA1848" s="7">
        <v>1</v>
      </c>
      <c r="AB1848" s="7">
        <v>2</v>
      </c>
      <c r="AC1848" s="7">
        <v>0</v>
      </c>
      <c r="AD1848" s="7">
        <v>3</v>
      </c>
      <c r="AE1848" s="7">
        <v>7</v>
      </c>
      <c r="AF1848" s="7">
        <v>0</v>
      </c>
      <c r="AG1848" s="7">
        <v>0</v>
      </c>
      <c r="AH1848" s="7">
        <v>0</v>
      </c>
      <c r="AI1848" s="7">
        <v>0</v>
      </c>
      <c r="AJ1848" s="7">
        <v>0</v>
      </c>
      <c r="AK1848" s="7">
        <v>0</v>
      </c>
      <c r="AL1848" s="7">
        <v>0</v>
      </c>
      <c r="AM1848" s="8">
        <v>44055</v>
      </c>
      <c r="AO1848">
        <f t="shared" si="342"/>
        <v>0</v>
      </c>
      <c r="AP1848">
        <f t="shared" si="343"/>
        <v>0</v>
      </c>
      <c r="AQ1848">
        <f t="shared" si="344"/>
        <v>0</v>
      </c>
      <c r="AR1848">
        <f t="shared" si="345"/>
        <v>0</v>
      </c>
      <c r="AS1848">
        <f t="shared" si="346"/>
        <v>0</v>
      </c>
      <c r="AU1848">
        <f t="shared" si="347"/>
        <v>0</v>
      </c>
      <c r="AV1848">
        <f t="shared" si="347"/>
        <v>0</v>
      </c>
      <c r="AW1848">
        <f t="shared" si="347"/>
        <v>0</v>
      </c>
      <c r="AX1848">
        <f t="shared" si="347"/>
        <v>0</v>
      </c>
      <c r="AY1848">
        <f t="shared" si="347"/>
        <v>0</v>
      </c>
      <c r="BA1848">
        <f t="shared" si="348"/>
        <v>0</v>
      </c>
      <c r="BB1848">
        <f t="shared" si="349"/>
        <v>0</v>
      </c>
      <c r="BC1848">
        <f t="shared" si="350"/>
        <v>0</v>
      </c>
      <c r="BD1848">
        <f t="shared" si="351"/>
        <v>0</v>
      </c>
    </row>
    <row r="1849" spans="1:56" x14ac:dyDescent="0.3">
      <c r="A1849" s="7">
        <v>1728</v>
      </c>
      <c r="B1849" s="6">
        <v>171163</v>
      </c>
      <c r="C1849" s="7">
        <v>0</v>
      </c>
      <c r="D1849" s="7">
        <v>0</v>
      </c>
      <c r="E1849" s="7">
        <f t="shared" si="352"/>
        <v>0</v>
      </c>
      <c r="F1849" s="7">
        <v>25</v>
      </c>
      <c r="G1849" s="7">
        <v>0</v>
      </c>
      <c r="H1849" s="7">
        <v>0</v>
      </c>
      <c r="I1849" s="7">
        <v>0</v>
      </c>
      <c r="J1849" s="7">
        <v>1</v>
      </c>
      <c r="K1849" s="7">
        <v>0</v>
      </c>
      <c r="L1849" s="7" t="str" cm="1">
        <f t="array" ref="L1849">_xlfn.IFS(G1849=1,G$1,H1849=1,H$1,I1849=1,I$1,J1849=1,J$1,K1849=1,K$1)</f>
        <v>Single</v>
      </c>
      <c r="M1849" s="7">
        <v>0</v>
      </c>
      <c r="N1849" s="7">
        <v>1</v>
      </c>
      <c r="O1849" s="7">
        <v>0</v>
      </c>
      <c r="P1849" s="7">
        <v>0</v>
      </c>
      <c r="Q1849" s="7" t="str" cm="1">
        <f t="array" ref="Q1849">_xlfn.IFS(M1849=1,M$1,N1849=1,N$1,O1849=1,O$1,P1849=1,P$1)</f>
        <v>Graduate</v>
      </c>
      <c r="R1849" t="s">
        <v>42</v>
      </c>
      <c r="S1849" s="7">
        <v>30</v>
      </c>
      <c r="T1849" s="7">
        <v>681</v>
      </c>
      <c r="U1849" s="7">
        <v>41</v>
      </c>
      <c r="V1849" s="7">
        <v>895</v>
      </c>
      <c r="W1849" s="7">
        <v>332</v>
      </c>
      <c r="X1849" s="7">
        <v>255</v>
      </c>
      <c r="Y1849" s="7">
        <v>106</v>
      </c>
      <c r="Z1849" s="7">
        <v>2097</v>
      </c>
      <c r="AA1849" s="7">
        <v>1</v>
      </c>
      <c r="AB1849" s="7">
        <v>3</v>
      </c>
      <c r="AC1849" s="7">
        <v>8</v>
      </c>
      <c r="AD1849" s="7">
        <v>12</v>
      </c>
      <c r="AE1849" s="7">
        <v>1</v>
      </c>
      <c r="AF1849" s="7">
        <v>0</v>
      </c>
      <c r="AG1849" s="7">
        <v>0</v>
      </c>
      <c r="AH1849" s="7">
        <v>0</v>
      </c>
      <c r="AI1849" s="7">
        <v>0</v>
      </c>
      <c r="AJ1849" s="7">
        <v>0</v>
      </c>
      <c r="AK1849" s="7">
        <v>0</v>
      </c>
      <c r="AL1849" s="7">
        <v>0</v>
      </c>
      <c r="AM1849" s="8">
        <v>44056</v>
      </c>
      <c r="AO1849">
        <f t="shared" si="342"/>
        <v>0</v>
      </c>
      <c r="AP1849">
        <f t="shared" si="343"/>
        <v>0</v>
      </c>
      <c r="AQ1849">
        <f t="shared" si="344"/>
        <v>0</v>
      </c>
      <c r="AR1849">
        <f t="shared" si="345"/>
        <v>0</v>
      </c>
      <c r="AS1849">
        <f t="shared" si="346"/>
        <v>0</v>
      </c>
      <c r="AU1849">
        <f t="shared" si="347"/>
        <v>0</v>
      </c>
      <c r="AV1849">
        <f t="shared" si="347"/>
        <v>0</v>
      </c>
      <c r="AW1849">
        <f t="shared" si="347"/>
        <v>0</v>
      </c>
      <c r="AX1849">
        <f t="shared" si="347"/>
        <v>0</v>
      </c>
      <c r="AY1849">
        <f t="shared" si="347"/>
        <v>0</v>
      </c>
      <c r="BA1849">
        <f t="shared" si="348"/>
        <v>0</v>
      </c>
      <c r="BB1849">
        <f t="shared" si="349"/>
        <v>0</v>
      </c>
      <c r="BC1849">
        <f t="shared" si="350"/>
        <v>0</v>
      </c>
      <c r="BD1849">
        <f t="shared" si="351"/>
        <v>0</v>
      </c>
    </row>
    <row r="1850" spans="1:56" x14ac:dyDescent="0.3">
      <c r="A1850" s="7">
        <v>2584</v>
      </c>
      <c r="B1850" s="6">
        <v>160432</v>
      </c>
      <c r="C1850" s="7">
        <v>0</v>
      </c>
      <c r="D1850" s="7">
        <v>1</v>
      </c>
      <c r="E1850" s="7">
        <f t="shared" si="352"/>
        <v>1</v>
      </c>
      <c r="F1850" s="7">
        <v>47</v>
      </c>
      <c r="G1850" s="7">
        <v>0</v>
      </c>
      <c r="H1850" s="7">
        <v>1</v>
      </c>
      <c r="I1850" s="7">
        <v>0</v>
      </c>
      <c r="J1850" s="7">
        <v>0</v>
      </c>
      <c r="K1850" s="7">
        <v>0</v>
      </c>
      <c r="L1850" s="7" t="str" cm="1">
        <f t="array" ref="L1850">_xlfn.IFS(G1850=1,G$1,H1850=1,H$1,I1850=1,I$1,J1850=1,J$1,K1850=1,K$1)</f>
        <v>Married</v>
      </c>
      <c r="M1850" s="7">
        <v>0</v>
      </c>
      <c r="N1850" s="7">
        <v>0</v>
      </c>
      <c r="O1850" s="7">
        <v>1</v>
      </c>
      <c r="P1850" s="7">
        <v>0</v>
      </c>
      <c r="Q1850" s="7" t="str" cm="1">
        <f t="array" ref="Q1850">_xlfn.IFS(M1850=1,M$1,N1850=1,N$1,O1850=1,O$1,P1850=1,P$1)</f>
        <v>Master</v>
      </c>
      <c r="R1850" t="s">
        <v>39</v>
      </c>
      <c r="S1850" s="7">
        <v>61</v>
      </c>
      <c r="T1850" s="7">
        <v>969</v>
      </c>
      <c r="U1850" s="7">
        <v>8</v>
      </c>
      <c r="V1850" s="7">
        <v>40</v>
      </c>
      <c r="W1850" s="7">
        <v>11</v>
      </c>
      <c r="X1850" s="7">
        <v>8</v>
      </c>
      <c r="Y1850" s="7">
        <v>29</v>
      </c>
      <c r="Z1850" s="7">
        <v>1006</v>
      </c>
      <c r="AA1850" s="7">
        <v>5</v>
      </c>
      <c r="AB1850" s="7">
        <v>7</v>
      </c>
      <c r="AC1850" s="7">
        <v>2</v>
      </c>
      <c r="AD1850" s="7">
        <v>5</v>
      </c>
      <c r="AE1850" s="7">
        <v>6</v>
      </c>
      <c r="AF1850" s="7">
        <v>0</v>
      </c>
      <c r="AG1850" s="7">
        <v>0</v>
      </c>
      <c r="AH1850" s="7">
        <v>0</v>
      </c>
      <c r="AI1850" s="7">
        <v>0</v>
      </c>
      <c r="AJ1850" s="7">
        <v>0</v>
      </c>
      <c r="AK1850" s="7">
        <v>0</v>
      </c>
      <c r="AL1850" s="7">
        <v>0</v>
      </c>
      <c r="AM1850" s="8">
        <v>44056</v>
      </c>
      <c r="AO1850">
        <f t="shared" si="342"/>
        <v>0</v>
      </c>
      <c r="AP1850">
        <f t="shared" si="343"/>
        <v>0</v>
      </c>
      <c r="AQ1850">
        <f t="shared" si="344"/>
        <v>0</v>
      </c>
      <c r="AR1850">
        <f t="shared" si="345"/>
        <v>0</v>
      </c>
      <c r="AS1850">
        <f t="shared" si="346"/>
        <v>0</v>
      </c>
      <c r="AU1850">
        <f t="shared" si="347"/>
        <v>0</v>
      </c>
      <c r="AV1850">
        <f t="shared" si="347"/>
        <v>0</v>
      </c>
      <c r="AW1850">
        <f t="shared" si="347"/>
        <v>0</v>
      </c>
      <c r="AX1850">
        <f t="shared" si="347"/>
        <v>0</v>
      </c>
      <c r="AY1850">
        <f t="shared" si="347"/>
        <v>0</v>
      </c>
      <c r="BA1850">
        <f t="shared" si="348"/>
        <v>0</v>
      </c>
      <c r="BB1850">
        <f t="shared" si="349"/>
        <v>0</v>
      </c>
      <c r="BC1850">
        <f t="shared" si="350"/>
        <v>0</v>
      </c>
      <c r="BD1850">
        <f t="shared" si="351"/>
        <v>0</v>
      </c>
    </row>
    <row r="1851" spans="1:56" x14ac:dyDescent="0.3">
      <c r="A1851" s="7">
        <v>1890</v>
      </c>
      <c r="B1851" s="6">
        <v>145921</v>
      </c>
      <c r="C1851" s="7">
        <v>0</v>
      </c>
      <c r="D1851" s="7">
        <v>0</v>
      </c>
      <c r="E1851" s="7">
        <f t="shared" si="352"/>
        <v>0</v>
      </c>
      <c r="F1851" s="7">
        <v>34</v>
      </c>
      <c r="G1851" s="7">
        <v>0</v>
      </c>
      <c r="H1851" s="7">
        <v>1</v>
      </c>
      <c r="I1851" s="7">
        <v>0</v>
      </c>
      <c r="J1851" s="7">
        <v>0</v>
      </c>
      <c r="K1851" s="7">
        <v>0</v>
      </c>
      <c r="L1851" s="7" t="str" cm="1">
        <f t="array" ref="L1851">_xlfn.IFS(G1851=1,G$1,H1851=1,H$1,I1851=1,I$1,J1851=1,J$1,K1851=1,K$1)</f>
        <v>Married</v>
      </c>
      <c r="M1851" s="7">
        <v>0</v>
      </c>
      <c r="N1851" s="7">
        <v>0</v>
      </c>
      <c r="O1851" s="7">
        <v>0</v>
      </c>
      <c r="P1851" s="7">
        <v>1</v>
      </c>
      <c r="Q1851" s="7" t="str" cm="1">
        <f t="array" ref="Q1851">_xlfn.IFS(M1851=1,M$1,N1851=1,N$1,O1851=1,O$1,P1851=1,P$1)</f>
        <v>PhD</v>
      </c>
      <c r="R1851" t="s">
        <v>42</v>
      </c>
      <c r="S1851" s="7">
        <v>23</v>
      </c>
      <c r="T1851" s="7">
        <v>324</v>
      </c>
      <c r="U1851" s="7">
        <v>29</v>
      </c>
      <c r="V1851" s="7">
        <v>156</v>
      </c>
      <c r="W1851" s="7">
        <v>76</v>
      </c>
      <c r="X1851" s="7">
        <v>10</v>
      </c>
      <c r="Y1851" s="7">
        <v>38</v>
      </c>
      <c r="Z1851" s="7">
        <v>556</v>
      </c>
      <c r="AA1851" s="7">
        <v>1</v>
      </c>
      <c r="AB1851" s="7">
        <v>2</v>
      </c>
      <c r="AC1851" s="7">
        <v>1</v>
      </c>
      <c r="AD1851" s="7">
        <v>6</v>
      </c>
      <c r="AE1851" s="7">
        <v>4</v>
      </c>
      <c r="AF1851" s="7">
        <v>0</v>
      </c>
      <c r="AG1851" s="7">
        <v>0</v>
      </c>
      <c r="AH1851" s="7">
        <v>0</v>
      </c>
      <c r="AI1851" s="7">
        <v>0</v>
      </c>
      <c r="AJ1851" s="7">
        <v>0</v>
      </c>
      <c r="AK1851" s="7">
        <v>0</v>
      </c>
      <c r="AL1851" s="7">
        <v>0</v>
      </c>
      <c r="AM1851" s="8">
        <v>44057</v>
      </c>
      <c r="AO1851">
        <f t="shared" si="342"/>
        <v>0</v>
      </c>
      <c r="AP1851">
        <f t="shared" si="343"/>
        <v>0</v>
      </c>
      <c r="AQ1851">
        <f t="shared" si="344"/>
        <v>0</v>
      </c>
      <c r="AR1851">
        <f t="shared" si="345"/>
        <v>0</v>
      </c>
      <c r="AS1851">
        <f t="shared" si="346"/>
        <v>0</v>
      </c>
      <c r="AU1851">
        <f t="shared" si="347"/>
        <v>0</v>
      </c>
      <c r="AV1851">
        <f t="shared" si="347"/>
        <v>0</v>
      </c>
      <c r="AW1851">
        <f t="shared" si="347"/>
        <v>0</v>
      </c>
      <c r="AX1851">
        <f t="shared" si="347"/>
        <v>0</v>
      </c>
      <c r="AY1851">
        <f t="shared" si="347"/>
        <v>0</v>
      </c>
      <c r="BA1851">
        <f t="shared" si="348"/>
        <v>0</v>
      </c>
      <c r="BB1851">
        <f t="shared" si="349"/>
        <v>0</v>
      </c>
      <c r="BC1851">
        <f t="shared" si="350"/>
        <v>0</v>
      </c>
      <c r="BD1851">
        <f t="shared" si="351"/>
        <v>0</v>
      </c>
    </row>
    <row r="1852" spans="1:56" x14ac:dyDescent="0.3">
      <c r="A1852" s="7">
        <v>1618</v>
      </c>
      <c r="B1852" s="6">
        <v>146102</v>
      </c>
      <c r="C1852" s="7">
        <v>2</v>
      </c>
      <c r="D1852" s="7">
        <v>1</v>
      </c>
      <c r="E1852" s="7">
        <f t="shared" si="352"/>
        <v>3</v>
      </c>
      <c r="F1852" s="7">
        <v>58</v>
      </c>
      <c r="G1852" s="7">
        <v>1</v>
      </c>
      <c r="H1852" s="7">
        <v>0</v>
      </c>
      <c r="I1852" s="7">
        <v>0</v>
      </c>
      <c r="J1852" s="7">
        <v>0</v>
      </c>
      <c r="K1852" s="7">
        <v>0</v>
      </c>
      <c r="L1852" s="7" t="str" cm="1">
        <f t="array" ref="L1852">_xlfn.IFS(G1852=1,G$1,H1852=1,H$1,I1852=1,I$1,J1852=1,J$1,K1852=1,K$1)</f>
        <v>Divorced</v>
      </c>
      <c r="M1852" s="7">
        <v>0</v>
      </c>
      <c r="N1852" s="7">
        <v>1</v>
      </c>
      <c r="O1852" s="7">
        <v>0</v>
      </c>
      <c r="P1852" s="7">
        <v>0</v>
      </c>
      <c r="Q1852" s="7" t="str" cm="1">
        <f t="array" ref="Q1852">_xlfn.IFS(M1852=1,M$1,N1852=1,N$1,O1852=1,O$1,P1852=1,P$1)</f>
        <v>Graduate</v>
      </c>
      <c r="R1852" t="s">
        <v>39</v>
      </c>
      <c r="S1852" s="7">
        <v>3</v>
      </c>
      <c r="T1852" s="7">
        <v>44</v>
      </c>
      <c r="U1852" s="7">
        <v>0</v>
      </c>
      <c r="V1852" s="7">
        <v>3</v>
      </c>
      <c r="W1852" s="7">
        <v>0</v>
      </c>
      <c r="X1852" s="7">
        <v>0</v>
      </c>
      <c r="Y1852" s="7">
        <v>3</v>
      </c>
      <c r="Z1852" s="7">
        <v>44</v>
      </c>
      <c r="AA1852" s="7">
        <v>1</v>
      </c>
      <c r="AB1852" s="7">
        <v>1</v>
      </c>
      <c r="AC1852" s="7">
        <v>0</v>
      </c>
      <c r="AD1852" s="7">
        <v>2</v>
      </c>
      <c r="AE1852" s="7">
        <v>7</v>
      </c>
      <c r="AF1852" s="7">
        <v>0</v>
      </c>
      <c r="AG1852" s="7">
        <v>0</v>
      </c>
      <c r="AH1852" s="7">
        <v>0</v>
      </c>
      <c r="AI1852" s="7">
        <v>0</v>
      </c>
      <c r="AJ1852" s="7">
        <v>0</v>
      </c>
      <c r="AK1852" s="7">
        <v>0</v>
      </c>
      <c r="AL1852" s="7">
        <v>0</v>
      </c>
      <c r="AM1852" s="8">
        <v>44057</v>
      </c>
      <c r="AO1852">
        <f t="shared" si="342"/>
        <v>0</v>
      </c>
      <c r="AP1852">
        <f t="shared" si="343"/>
        <v>0</v>
      </c>
      <c r="AQ1852">
        <f t="shared" si="344"/>
        <v>0</v>
      </c>
      <c r="AR1852">
        <f t="shared" si="345"/>
        <v>0</v>
      </c>
      <c r="AS1852">
        <f t="shared" si="346"/>
        <v>0</v>
      </c>
      <c r="AU1852">
        <f t="shared" si="347"/>
        <v>0</v>
      </c>
      <c r="AV1852">
        <f t="shared" si="347"/>
        <v>0</v>
      </c>
      <c r="AW1852">
        <f t="shared" si="347"/>
        <v>0</v>
      </c>
      <c r="AX1852">
        <f t="shared" si="347"/>
        <v>0</v>
      </c>
      <c r="AY1852">
        <f t="shared" si="347"/>
        <v>0</v>
      </c>
      <c r="BA1852">
        <f t="shared" si="348"/>
        <v>0</v>
      </c>
      <c r="BB1852">
        <f t="shared" si="349"/>
        <v>0</v>
      </c>
      <c r="BC1852">
        <f t="shared" si="350"/>
        <v>0</v>
      </c>
      <c r="BD1852">
        <f t="shared" si="351"/>
        <v>0</v>
      </c>
    </row>
    <row r="1853" spans="1:56" x14ac:dyDescent="0.3">
      <c r="A1853" s="7">
        <v>1605</v>
      </c>
      <c r="B1853" s="6">
        <v>172298</v>
      </c>
      <c r="C1853" s="7">
        <v>0</v>
      </c>
      <c r="D1853" s="7">
        <v>0</v>
      </c>
      <c r="E1853" s="7">
        <f t="shared" si="352"/>
        <v>0</v>
      </c>
      <c r="F1853" s="7">
        <v>71</v>
      </c>
      <c r="G1853" s="7">
        <v>0</v>
      </c>
      <c r="H1853" s="7">
        <v>0</v>
      </c>
      <c r="I1853" s="7">
        <v>0</v>
      </c>
      <c r="J1853" s="7">
        <v>0</v>
      </c>
      <c r="K1853" s="7">
        <v>1</v>
      </c>
      <c r="L1853" s="7" t="str" cm="1">
        <f t="array" ref="L1853">_xlfn.IFS(G1853=1,G$1,H1853=1,H$1,I1853=1,I$1,J1853=1,J$1,K1853=1,K$1)</f>
        <v>Widow</v>
      </c>
      <c r="M1853" s="7">
        <v>0</v>
      </c>
      <c r="N1853" s="7">
        <v>1</v>
      </c>
      <c r="O1853" s="7">
        <v>0</v>
      </c>
      <c r="P1853" s="7">
        <v>0</v>
      </c>
      <c r="Q1853" s="7" t="str" cm="1">
        <f t="array" ref="Q1853">_xlfn.IFS(M1853=1,M$1,N1853=1,N$1,O1853=1,O$1,P1853=1,P$1)</f>
        <v>Graduate</v>
      </c>
      <c r="R1853" t="s">
        <v>40</v>
      </c>
      <c r="S1853" s="7">
        <v>52</v>
      </c>
      <c r="T1853" s="7">
        <v>1489</v>
      </c>
      <c r="U1853" s="7">
        <v>83</v>
      </c>
      <c r="V1853" s="7">
        <v>403</v>
      </c>
      <c r="W1853" s="7">
        <v>138</v>
      </c>
      <c r="X1853" s="7">
        <v>41</v>
      </c>
      <c r="Y1853" s="7">
        <v>83</v>
      </c>
      <c r="Z1853" s="7">
        <v>2071</v>
      </c>
      <c r="AA1853" s="7">
        <v>1</v>
      </c>
      <c r="AB1853" s="7">
        <v>4</v>
      </c>
      <c r="AC1853" s="7">
        <v>3</v>
      </c>
      <c r="AD1853" s="7">
        <v>6</v>
      </c>
      <c r="AE1853" s="7">
        <v>1</v>
      </c>
      <c r="AF1853" s="7">
        <v>0</v>
      </c>
      <c r="AG1853" s="7">
        <v>1</v>
      </c>
      <c r="AH1853" s="7">
        <v>1</v>
      </c>
      <c r="AI1853" s="7">
        <v>0</v>
      </c>
      <c r="AJ1853" s="7">
        <v>0</v>
      </c>
      <c r="AK1853" s="7">
        <v>0</v>
      </c>
      <c r="AL1853" s="7">
        <v>0</v>
      </c>
      <c r="AM1853" s="8">
        <v>44057</v>
      </c>
      <c r="AO1853">
        <f t="shared" si="342"/>
        <v>0</v>
      </c>
      <c r="AP1853">
        <f t="shared" si="343"/>
        <v>0</v>
      </c>
      <c r="AQ1853">
        <f t="shared" si="344"/>
        <v>0</v>
      </c>
      <c r="AR1853">
        <f t="shared" si="345"/>
        <v>0</v>
      </c>
      <c r="AS1853">
        <f t="shared" si="346"/>
        <v>1</v>
      </c>
      <c r="AU1853">
        <f t="shared" si="347"/>
        <v>0</v>
      </c>
      <c r="AV1853">
        <f t="shared" si="347"/>
        <v>0</v>
      </c>
      <c r="AW1853">
        <f t="shared" si="347"/>
        <v>0</v>
      </c>
      <c r="AX1853">
        <f t="shared" si="347"/>
        <v>0</v>
      </c>
      <c r="AY1853">
        <f t="shared" si="347"/>
        <v>0</v>
      </c>
      <c r="BA1853">
        <f t="shared" si="348"/>
        <v>0</v>
      </c>
      <c r="BB1853">
        <f t="shared" si="349"/>
        <v>0</v>
      </c>
      <c r="BC1853">
        <f t="shared" si="350"/>
        <v>0</v>
      </c>
      <c r="BD1853">
        <f t="shared" si="351"/>
        <v>0</v>
      </c>
    </row>
    <row r="1854" spans="1:56" x14ac:dyDescent="0.3">
      <c r="A1854" s="7">
        <v>2844</v>
      </c>
      <c r="B1854" s="6">
        <v>182326</v>
      </c>
      <c r="C1854" s="7">
        <v>0</v>
      </c>
      <c r="D1854" s="7">
        <v>0</v>
      </c>
      <c r="E1854" s="7">
        <f t="shared" si="352"/>
        <v>0</v>
      </c>
      <c r="F1854" s="7">
        <v>43</v>
      </c>
      <c r="G1854" s="7">
        <v>0</v>
      </c>
      <c r="H1854" s="7">
        <v>0</v>
      </c>
      <c r="I1854" s="7">
        <v>1</v>
      </c>
      <c r="J1854" s="7">
        <v>0</v>
      </c>
      <c r="K1854" s="7">
        <v>0</v>
      </c>
      <c r="L1854" s="7" t="str" cm="1">
        <f t="array" ref="L1854">_xlfn.IFS(G1854=1,G$1,H1854=1,H$1,I1854=1,I$1,J1854=1,J$1,K1854=1,K$1)</f>
        <v>Together</v>
      </c>
      <c r="M1854" s="7">
        <v>0</v>
      </c>
      <c r="N1854" s="7">
        <v>0</v>
      </c>
      <c r="O1854" s="7">
        <v>0</v>
      </c>
      <c r="P1854" s="7">
        <v>0</v>
      </c>
      <c r="Q1854" s="7" t="e" cm="1">
        <f t="array" ref="Q1854">_xlfn.IFS(M1854=1,M$1,N1854=1,N$1,O1854=1,O$1,P1854=1,P$1)</f>
        <v>#N/A</v>
      </c>
      <c r="R1854" t="s">
        <v>42</v>
      </c>
      <c r="S1854" s="7">
        <v>30</v>
      </c>
      <c r="T1854" s="7">
        <v>2077</v>
      </c>
      <c r="U1854" s="7">
        <v>314</v>
      </c>
      <c r="V1854" s="7">
        <v>1670</v>
      </c>
      <c r="W1854" s="7">
        <v>352</v>
      </c>
      <c r="X1854" s="7">
        <v>179</v>
      </c>
      <c r="Y1854" s="7">
        <v>405</v>
      </c>
      <c r="Z1854" s="7">
        <v>4188</v>
      </c>
      <c r="AA1854" s="7">
        <v>1</v>
      </c>
      <c r="AB1854" s="7">
        <v>5</v>
      </c>
      <c r="AC1854" s="7">
        <v>10</v>
      </c>
      <c r="AD1854" s="7">
        <v>6</v>
      </c>
      <c r="AE1854" s="7">
        <v>2</v>
      </c>
      <c r="AF1854" s="7">
        <v>0</v>
      </c>
      <c r="AG1854" s="7">
        <v>1</v>
      </c>
      <c r="AH1854" s="7">
        <v>1</v>
      </c>
      <c r="AI1854" s="7">
        <v>1</v>
      </c>
      <c r="AJ1854" s="7">
        <v>0</v>
      </c>
      <c r="AK1854" s="7">
        <v>0</v>
      </c>
      <c r="AL1854" s="7">
        <v>1</v>
      </c>
      <c r="AM1854" s="8">
        <v>44057</v>
      </c>
      <c r="AO1854">
        <f t="shared" si="342"/>
        <v>0</v>
      </c>
      <c r="AP1854">
        <f t="shared" si="343"/>
        <v>0</v>
      </c>
      <c r="AQ1854">
        <f t="shared" si="344"/>
        <v>0</v>
      </c>
      <c r="AR1854">
        <f t="shared" si="345"/>
        <v>1</v>
      </c>
      <c r="AS1854">
        <f t="shared" si="346"/>
        <v>0</v>
      </c>
      <c r="AU1854">
        <f t="shared" si="347"/>
        <v>0</v>
      </c>
      <c r="AV1854">
        <f t="shared" si="347"/>
        <v>0</v>
      </c>
      <c r="AW1854">
        <f t="shared" si="347"/>
        <v>0</v>
      </c>
      <c r="AX1854">
        <f t="shared" si="347"/>
        <v>0</v>
      </c>
      <c r="AY1854">
        <f t="shared" si="347"/>
        <v>0</v>
      </c>
      <c r="BA1854">
        <f t="shared" si="348"/>
        <v>0</v>
      </c>
      <c r="BB1854">
        <f t="shared" si="349"/>
        <v>0</v>
      </c>
      <c r="BC1854">
        <f t="shared" si="350"/>
        <v>0</v>
      </c>
      <c r="BD1854">
        <f t="shared" si="351"/>
        <v>0</v>
      </c>
    </row>
    <row r="1855" spans="1:56" x14ac:dyDescent="0.3">
      <c r="A1855" s="7">
        <v>3142</v>
      </c>
      <c r="B1855" s="6">
        <v>165210</v>
      </c>
      <c r="C1855" s="7">
        <v>0</v>
      </c>
      <c r="D1855" s="7">
        <v>1</v>
      </c>
      <c r="E1855" s="7">
        <f t="shared" si="352"/>
        <v>1</v>
      </c>
      <c r="F1855" s="7">
        <v>65</v>
      </c>
      <c r="G1855" s="7">
        <v>0</v>
      </c>
      <c r="H1855" s="7">
        <v>1</v>
      </c>
      <c r="I1855" s="7">
        <v>0</v>
      </c>
      <c r="J1855" s="7">
        <v>0</v>
      </c>
      <c r="K1855" s="7">
        <v>0</v>
      </c>
      <c r="L1855" s="7" t="str" cm="1">
        <f t="array" ref="L1855">_xlfn.IFS(G1855=1,G$1,H1855=1,H$1,I1855=1,I$1,J1855=1,J$1,K1855=1,K$1)</f>
        <v>Married</v>
      </c>
      <c r="M1855" s="7">
        <v>0</v>
      </c>
      <c r="N1855" s="7">
        <v>1</v>
      </c>
      <c r="O1855" s="7">
        <v>0</v>
      </c>
      <c r="P1855" s="7">
        <v>0</v>
      </c>
      <c r="Q1855" s="7" t="str" cm="1">
        <f t="array" ref="Q1855">_xlfn.IFS(M1855=1,M$1,N1855=1,N$1,O1855=1,O$1,P1855=1,P$1)</f>
        <v>Graduate</v>
      </c>
      <c r="R1855" t="s">
        <v>39</v>
      </c>
      <c r="S1855" s="7">
        <v>25</v>
      </c>
      <c r="T1855" s="7">
        <v>1586</v>
      </c>
      <c r="U1855" s="7">
        <v>0</v>
      </c>
      <c r="V1855" s="7">
        <v>177</v>
      </c>
      <c r="W1855" s="7">
        <v>0</v>
      </c>
      <c r="X1855" s="7">
        <v>18</v>
      </c>
      <c r="Y1855" s="7">
        <v>71</v>
      </c>
      <c r="Z1855" s="7">
        <v>1710</v>
      </c>
      <c r="AA1855" s="7">
        <v>2</v>
      </c>
      <c r="AB1855" s="7">
        <v>9</v>
      </c>
      <c r="AC1855" s="7">
        <v>3</v>
      </c>
      <c r="AD1855" s="7">
        <v>8</v>
      </c>
      <c r="AE1855" s="7">
        <v>6</v>
      </c>
      <c r="AF1855" s="7">
        <v>0</v>
      </c>
      <c r="AG1855" s="7">
        <v>1</v>
      </c>
      <c r="AH1855" s="7">
        <v>0</v>
      </c>
      <c r="AI1855" s="7">
        <v>1</v>
      </c>
      <c r="AJ1855" s="7">
        <v>0</v>
      </c>
      <c r="AK1855" s="7">
        <v>0</v>
      </c>
      <c r="AL1855" s="7">
        <v>0</v>
      </c>
      <c r="AM1855" s="8">
        <v>44057</v>
      </c>
      <c r="AO1855">
        <f t="shared" si="342"/>
        <v>0</v>
      </c>
      <c r="AP1855">
        <f t="shared" si="343"/>
        <v>1</v>
      </c>
      <c r="AQ1855">
        <f t="shared" si="344"/>
        <v>0</v>
      </c>
      <c r="AR1855">
        <f t="shared" si="345"/>
        <v>0</v>
      </c>
      <c r="AS1855">
        <f t="shared" si="346"/>
        <v>0</v>
      </c>
      <c r="AU1855">
        <f t="shared" si="347"/>
        <v>0</v>
      </c>
      <c r="AV1855">
        <f t="shared" si="347"/>
        <v>0</v>
      </c>
      <c r="AW1855">
        <f t="shared" si="347"/>
        <v>0</v>
      </c>
      <c r="AX1855">
        <f t="shared" si="347"/>
        <v>0</v>
      </c>
      <c r="AY1855">
        <f t="shared" si="347"/>
        <v>0</v>
      </c>
      <c r="BA1855">
        <f t="shared" si="348"/>
        <v>0</v>
      </c>
      <c r="BB1855">
        <f t="shared" si="349"/>
        <v>0</v>
      </c>
      <c r="BC1855">
        <f t="shared" si="350"/>
        <v>0</v>
      </c>
      <c r="BD1855">
        <f t="shared" si="351"/>
        <v>0</v>
      </c>
    </row>
    <row r="1856" spans="1:56" x14ac:dyDescent="0.3">
      <c r="A1856" s="7">
        <v>1301</v>
      </c>
      <c r="B1856" s="6">
        <v>128839</v>
      </c>
      <c r="C1856" s="7">
        <v>1</v>
      </c>
      <c r="D1856" s="7">
        <v>1</v>
      </c>
      <c r="E1856" s="7">
        <f t="shared" si="352"/>
        <v>2</v>
      </c>
      <c r="F1856" s="7">
        <v>64</v>
      </c>
      <c r="G1856" s="7">
        <v>0</v>
      </c>
      <c r="H1856" s="7">
        <v>0</v>
      </c>
      <c r="I1856" s="7">
        <v>1</v>
      </c>
      <c r="J1856" s="7">
        <v>0</v>
      </c>
      <c r="K1856" s="7">
        <v>0</v>
      </c>
      <c r="L1856" s="7" t="str" cm="1">
        <f t="array" ref="L1856">_xlfn.IFS(G1856=1,G$1,H1856=1,H$1,I1856=1,I$1,J1856=1,J$1,K1856=1,K$1)</f>
        <v>Together</v>
      </c>
      <c r="M1856" s="7">
        <v>0</v>
      </c>
      <c r="N1856" s="7">
        <v>0</v>
      </c>
      <c r="O1856" s="7">
        <v>1</v>
      </c>
      <c r="P1856" s="7">
        <v>0</v>
      </c>
      <c r="Q1856" s="7" t="str" cm="1">
        <f t="array" ref="Q1856">_xlfn.IFS(M1856=1,M$1,N1856=1,N$1,O1856=1,O$1,P1856=1,P$1)</f>
        <v>Master</v>
      </c>
      <c r="R1856" t="s">
        <v>43</v>
      </c>
      <c r="S1856" s="7">
        <v>86</v>
      </c>
      <c r="T1856" s="7">
        <v>107</v>
      </c>
      <c r="U1856" s="7">
        <v>0</v>
      </c>
      <c r="V1856" s="7">
        <v>31</v>
      </c>
      <c r="W1856" s="7">
        <v>0</v>
      </c>
      <c r="X1856" s="7">
        <v>0</v>
      </c>
      <c r="Y1856" s="7">
        <v>4</v>
      </c>
      <c r="Z1856" s="7">
        <v>134</v>
      </c>
      <c r="AA1856" s="7">
        <v>2</v>
      </c>
      <c r="AB1856" s="7">
        <v>2</v>
      </c>
      <c r="AC1856" s="7">
        <v>0</v>
      </c>
      <c r="AD1856" s="7">
        <v>3</v>
      </c>
      <c r="AE1856" s="7">
        <v>5</v>
      </c>
      <c r="AF1856" s="7">
        <v>0</v>
      </c>
      <c r="AG1856" s="7">
        <v>0</v>
      </c>
      <c r="AH1856" s="7">
        <v>0</v>
      </c>
      <c r="AI1856" s="7">
        <v>0</v>
      </c>
      <c r="AJ1856" s="7">
        <v>0</v>
      </c>
      <c r="AK1856" s="7">
        <v>0</v>
      </c>
      <c r="AL1856" s="7">
        <v>0</v>
      </c>
      <c r="AM1856" s="8">
        <v>44058</v>
      </c>
      <c r="AO1856">
        <f t="shared" si="342"/>
        <v>0</v>
      </c>
      <c r="AP1856">
        <f t="shared" si="343"/>
        <v>0</v>
      </c>
      <c r="AQ1856">
        <f t="shared" si="344"/>
        <v>0</v>
      </c>
      <c r="AR1856">
        <f t="shared" si="345"/>
        <v>0</v>
      </c>
      <c r="AS1856">
        <f t="shared" si="346"/>
        <v>0</v>
      </c>
      <c r="AU1856">
        <f t="shared" si="347"/>
        <v>0</v>
      </c>
      <c r="AV1856">
        <f t="shared" si="347"/>
        <v>0</v>
      </c>
      <c r="AW1856">
        <f t="shared" si="347"/>
        <v>0</v>
      </c>
      <c r="AX1856">
        <f t="shared" si="347"/>
        <v>0</v>
      </c>
      <c r="AY1856">
        <f t="shared" si="347"/>
        <v>0</v>
      </c>
      <c r="BA1856">
        <f t="shared" si="348"/>
        <v>0</v>
      </c>
      <c r="BB1856">
        <f t="shared" si="349"/>
        <v>0</v>
      </c>
      <c r="BC1856">
        <f t="shared" si="350"/>
        <v>0</v>
      </c>
      <c r="BD1856">
        <f t="shared" si="351"/>
        <v>0</v>
      </c>
    </row>
    <row r="1857" spans="1:56" x14ac:dyDescent="0.3">
      <c r="A1857" s="7">
        <v>2491</v>
      </c>
      <c r="B1857" s="6">
        <v>151766</v>
      </c>
      <c r="C1857" s="7">
        <v>1</v>
      </c>
      <c r="D1857" s="7">
        <v>0</v>
      </c>
      <c r="E1857" s="7">
        <f t="shared" si="352"/>
        <v>1</v>
      </c>
      <c r="F1857" s="7">
        <v>40</v>
      </c>
      <c r="G1857" s="7">
        <v>0</v>
      </c>
      <c r="H1857" s="7">
        <v>0</v>
      </c>
      <c r="I1857" s="7">
        <v>0</v>
      </c>
      <c r="J1857" s="7">
        <v>1</v>
      </c>
      <c r="K1857" s="7">
        <v>0</v>
      </c>
      <c r="L1857" s="7" t="str" cm="1">
        <f t="array" ref="L1857">_xlfn.IFS(G1857=1,G$1,H1857=1,H$1,I1857=1,I$1,J1857=1,J$1,K1857=1,K$1)</f>
        <v>Single</v>
      </c>
      <c r="M1857" s="7">
        <v>0</v>
      </c>
      <c r="N1857" s="7">
        <v>1</v>
      </c>
      <c r="O1857" s="7">
        <v>0</v>
      </c>
      <c r="P1857" s="7">
        <v>0</v>
      </c>
      <c r="Q1857" s="7" t="str" cm="1">
        <f t="array" ref="Q1857">_xlfn.IFS(M1857=1,M$1,N1857=1,N$1,O1857=1,O$1,P1857=1,P$1)</f>
        <v>Graduate</v>
      </c>
      <c r="R1857" t="s">
        <v>41</v>
      </c>
      <c r="S1857" s="7">
        <v>74</v>
      </c>
      <c r="T1857" s="7">
        <v>176</v>
      </c>
      <c r="U1857" s="7">
        <v>150</v>
      </c>
      <c r="V1857" s="7">
        <v>255</v>
      </c>
      <c r="W1857" s="7">
        <v>18</v>
      </c>
      <c r="X1857" s="7">
        <v>59</v>
      </c>
      <c r="Y1857" s="7">
        <v>150</v>
      </c>
      <c r="Z1857" s="7">
        <v>507</v>
      </c>
      <c r="AA1857" s="7">
        <v>2</v>
      </c>
      <c r="AB1857" s="7">
        <v>4</v>
      </c>
      <c r="AC1857" s="7">
        <v>2</v>
      </c>
      <c r="AD1857" s="7">
        <v>4</v>
      </c>
      <c r="AE1857" s="7">
        <v>5</v>
      </c>
      <c r="AF1857" s="7">
        <v>0</v>
      </c>
      <c r="AG1857" s="7">
        <v>0</v>
      </c>
      <c r="AH1857" s="7">
        <v>0</v>
      </c>
      <c r="AI1857" s="7">
        <v>0</v>
      </c>
      <c r="AJ1857" s="7">
        <v>0</v>
      </c>
      <c r="AK1857" s="7">
        <v>0</v>
      </c>
      <c r="AL1857" s="7">
        <v>0</v>
      </c>
      <c r="AM1857" s="8">
        <v>44058</v>
      </c>
      <c r="AO1857">
        <f t="shared" si="342"/>
        <v>0</v>
      </c>
      <c r="AP1857">
        <f t="shared" si="343"/>
        <v>0</v>
      </c>
      <c r="AQ1857">
        <f t="shared" si="344"/>
        <v>0</v>
      </c>
      <c r="AR1857">
        <f t="shared" si="345"/>
        <v>0</v>
      </c>
      <c r="AS1857">
        <f t="shared" si="346"/>
        <v>0</v>
      </c>
      <c r="AU1857">
        <f t="shared" si="347"/>
        <v>0</v>
      </c>
      <c r="AV1857">
        <f t="shared" si="347"/>
        <v>0</v>
      </c>
      <c r="AW1857">
        <f t="shared" si="347"/>
        <v>0</v>
      </c>
      <c r="AX1857">
        <f t="shared" si="347"/>
        <v>0</v>
      </c>
      <c r="AY1857">
        <f t="shared" si="347"/>
        <v>0</v>
      </c>
      <c r="BA1857">
        <f t="shared" si="348"/>
        <v>0</v>
      </c>
      <c r="BB1857">
        <f t="shared" si="349"/>
        <v>0</v>
      </c>
      <c r="BC1857">
        <f t="shared" si="350"/>
        <v>0</v>
      </c>
      <c r="BD1857">
        <f t="shared" si="351"/>
        <v>0</v>
      </c>
    </row>
    <row r="1858" spans="1:56" x14ac:dyDescent="0.3">
      <c r="A1858" s="7">
        <v>2708</v>
      </c>
      <c r="B1858" s="6">
        <v>182427</v>
      </c>
      <c r="C1858" s="7">
        <v>0</v>
      </c>
      <c r="D1858" s="7">
        <v>0</v>
      </c>
      <c r="E1858" s="7">
        <f t="shared" si="352"/>
        <v>0</v>
      </c>
      <c r="F1858" s="7">
        <v>54</v>
      </c>
      <c r="G1858" s="7">
        <v>0</v>
      </c>
      <c r="H1858" s="7">
        <v>0</v>
      </c>
      <c r="I1858" s="7">
        <v>1</v>
      </c>
      <c r="J1858" s="7">
        <v>0</v>
      </c>
      <c r="K1858" s="7">
        <v>0</v>
      </c>
      <c r="L1858" s="7" t="str" cm="1">
        <f t="array" ref="L1858">_xlfn.IFS(G1858=1,G$1,H1858=1,H$1,I1858=1,I$1,J1858=1,J$1,K1858=1,K$1)</f>
        <v>Together</v>
      </c>
      <c r="M1858" s="7">
        <v>0</v>
      </c>
      <c r="N1858" s="7">
        <v>1</v>
      </c>
      <c r="O1858" s="7">
        <v>0</v>
      </c>
      <c r="P1858" s="7">
        <v>0</v>
      </c>
      <c r="Q1858" s="7" t="str" cm="1">
        <f t="array" ref="Q1858">_xlfn.IFS(M1858=1,M$1,N1858=1,N$1,O1858=1,O$1,P1858=1,P$1)</f>
        <v>Graduate</v>
      </c>
      <c r="R1858" t="s">
        <v>44</v>
      </c>
      <c r="S1858" s="7">
        <v>35</v>
      </c>
      <c r="T1858" s="7">
        <v>1067</v>
      </c>
      <c r="U1858" s="7">
        <v>325</v>
      </c>
      <c r="V1858" s="7">
        <v>1127</v>
      </c>
      <c r="W1858" s="7">
        <v>230</v>
      </c>
      <c r="X1858" s="7">
        <v>237</v>
      </c>
      <c r="Y1858" s="7">
        <v>237</v>
      </c>
      <c r="Z1858" s="7">
        <v>2749</v>
      </c>
      <c r="AA1858" s="7">
        <v>1</v>
      </c>
      <c r="AB1858" s="7">
        <v>3</v>
      </c>
      <c r="AC1858" s="7">
        <v>5</v>
      </c>
      <c r="AD1858" s="7">
        <v>12</v>
      </c>
      <c r="AE1858" s="7">
        <v>1</v>
      </c>
      <c r="AF1858" s="7">
        <v>0</v>
      </c>
      <c r="AG1858" s="7">
        <v>0</v>
      </c>
      <c r="AH1858" s="7">
        <v>1</v>
      </c>
      <c r="AI1858" s="7">
        <v>0</v>
      </c>
      <c r="AJ1858" s="7">
        <v>0</v>
      </c>
      <c r="AK1858" s="7">
        <v>0</v>
      </c>
      <c r="AL1858" s="7">
        <v>0</v>
      </c>
      <c r="AM1858" s="8">
        <v>44059</v>
      </c>
      <c r="AO1858">
        <f t="shared" ref="AO1858:AO1921" si="353">IF($AG1858=1,G1858,0)</f>
        <v>0</v>
      </c>
      <c r="AP1858">
        <f t="shared" ref="AP1858:AP1921" si="354">IF($AG1858=1,H1858,0)</f>
        <v>0</v>
      </c>
      <c r="AQ1858">
        <f t="shared" ref="AQ1858:AQ1921" si="355">IF($AG1858=1,J1858,0)</f>
        <v>0</v>
      </c>
      <c r="AR1858">
        <f t="shared" ref="AR1858:AR1921" si="356">IF($AG1858=1,I1858,0)</f>
        <v>0</v>
      </c>
      <c r="AS1858">
        <f t="shared" ref="AS1858:AS1921" si="357">IF($AG1858=1,K1858,0)</f>
        <v>0</v>
      </c>
      <c r="AU1858">
        <f t="shared" si="347"/>
        <v>0</v>
      </c>
      <c r="AV1858">
        <f t="shared" si="347"/>
        <v>0</v>
      </c>
      <c r="AW1858">
        <f t="shared" si="347"/>
        <v>0</v>
      </c>
      <c r="AX1858">
        <f t="shared" si="347"/>
        <v>0</v>
      </c>
      <c r="AY1858">
        <f t="shared" si="347"/>
        <v>0</v>
      </c>
      <c r="BA1858">
        <f t="shared" si="348"/>
        <v>0</v>
      </c>
      <c r="BB1858">
        <f t="shared" si="349"/>
        <v>0</v>
      </c>
      <c r="BC1858">
        <f t="shared" si="350"/>
        <v>0</v>
      </c>
      <c r="BD1858">
        <f t="shared" si="351"/>
        <v>0</v>
      </c>
    </row>
    <row r="1859" spans="1:56" x14ac:dyDescent="0.3">
      <c r="A1859" s="7">
        <v>2075</v>
      </c>
      <c r="B1859" s="6">
        <v>157236</v>
      </c>
      <c r="C1859" s="7">
        <v>1</v>
      </c>
      <c r="D1859" s="7">
        <v>1</v>
      </c>
      <c r="E1859" s="7">
        <f t="shared" si="352"/>
        <v>2</v>
      </c>
      <c r="F1859" s="7">
        <v>55</v>
      </c>
      <c r="G1859" s="7">
        <v>0</v>
      </c>
      <c r="H1859" s="7">
        <v>1</v>
      </c>
      <c r="I1859" s="7">
        <v>0</v>
      </c>
      <c r="J1859" s="7">
        <v>0</v>
      </c>
      <c r="K1859" s="7">
        <v>0</v>
      </c>
      <c r="L1859" s="7" t="str" cm="1">
        <f t="array" ref="L1859">_xlfn.IFS(G1859=1,G$1,H1859=1,H$1,I1859=1,I$1,J1859=1,J$1,K1859=1,K$1)</f>
        <v>Married</v>
      </c>
      <c r="M1859" s="7">
        <v>0</v>
      </c>
      <c r="N1859" s="7">
        <v>0</v>
      </c>
      <c r="O1859" s="7">
        <v>0</v>
      </c>
      <c r="P1859" s="7">
        <v>1</v>
      </c>
      <c r="Q1859" s="7" t="str" cm="1">
        <f t="array" ref="Q1859">_xlfn.IFS(M1859=1,M$1,N1859=1,N$1,O1859=1,O$1,P1859=1,P$1)</f>
        <v>PhD</v>
      </c>
      <c r="R1859" t="s">
        <v>43</v>
      </c>
      <c r="S1859" s="7">
        <v>22</v>
      </c>
      <c r="T1859" s="7">
        <v>288</v>
      </c>
      <c r="U1859" s="7">
        <v>0</v>
      </c>
      <c r="V1859" s="7">
        <v>25</v>
      </c>
      <c r="W1859" s="7">
        <v>5</v>
      </c>
      <c r="X1859" s="7">
        <v>3</v>
      </c>
      <c r="Y1859" s="7">
        <v>11</v>
      </c>
      <c r="Z1859" s="7">
        <v>310</v>
      </c>
      <c r="AA1859" s="7">
        <v>3</v>
      </c>
      <c r="AB1859" s="7">
        <v>2</v>
      </c>
      <c r="AC1859" s="7">
        <v>1</v>
      </c>
      <c r="AD1859" s="7">
        <v>4</v>
      </c>
      <c r="AE1859" s="7">
        <v>3</v>
      </c>
      <c r="AF1859" s="7">
        <v>0</v>
      </c>
      <c r="AG1859" s="7">
        <v>0</v>
      </c>
      <c r="AH1859" s="7">
        <v>0</v>
      </c>
      <c r="AI1859" s="7">
        <v>0</v>
      </c>
      <c r="AJ1859" s="7">
        <v>0</v>
      </c>
      <c r="AK1859" s="7">
        <v>0</v>
      </c>
      <c r="AL1859" s="7">
        <v>0</v>
      </c>
      <c r="AM1859" s="8">
        <v>44059</v>
      </c>
      <c r="AO1859">
        <f t="shared" si="353"/>
        <v>0</v>
      </c>
      <c r="AP1859">
        <f t="shared" si="354"/>
        <v>0</v>
      </c>
      <c r="AQ1859">
        <f t="shared" si="355"/>
        <v>0</v>
      </c>
      <c r="AR1859">
        <f t="shared" si="356"/>
        <v>0</v>
      </c>
      <c r="AS1859">
        <f t="shared" si="357"/>
        <v>0</v>
      </c>
      <c r="AU1859">
        <f t="shared" si="347"/>
        <v>0</v>
      </c>
      <c r="AV1859">
        <f t="shared" si="347"/>
        <v>0</v>
      </c>
      <c r="AW1859">
        <f t="shared" si="347"/>
        <v>0</v>
      </c>
      <c r="AX1859">
        <f t="shared" si="347"/>
        <v>0</v>
      </c>
      <c r="AY1859">
        <f t="shared" si="347"/>
        <v>0</v>
      </c>
      <c r="BA1859">
        <f t="shared" si="348"/>
        <v>0</v>
      </c>
      <c r="BB1859">
        <f t="shared" si="349"/>
        <v>0</v>
      </c>
      <c r="BC1859">
        <f t="shared" si="350"/>
        <v>0</v>
      </c>
      <c r="BD1859">
        <f t="shared" si="351"/>
        <v>0</v>
      </c>
    </row>
    <row r="1860" spans="1:56" x14ac:dyDescent="0.3">
      <c r="A1860" s="7">
        <v>1682</v>
      </c>
      <c r="B1860" s="6">
        <v>171427</v>
      </c>
      <c r="C1860" s="7">
        <v>2</v>
      </c>
      <c r="D1860" s="7">
        <v>0</v>
      </c>
      <c r="E1860" s="7">
        <f t="shared" si="352"/>
        <v>2</v>
      </c>
      <c r="F1860" s="7">
        <v>42</v>
      </c>
      <c r="G1860" s="7">
        <v>0</v>
      </c>
      <c r="H1860" s="7">
        <v>1</v>
      </c>
      <c r="I1860" s="7">
        <v>0</v>
      </c>
      <c r="J1860" s="7">
        <v>0</v>
      </c>
      <c r="K1860" s="7">
        <v>0</v>
      </c>
      <c r="L1860" s="7" t="str" cm="1">
        <f t="array" ref="L1860">_xlfn.IFS(G1860=1,G$1,H1860=1,H$1,I1860=1,I$1,J1860=1,J$1,K1860=1,K$1)</f>
        <v>Married</v>
      </c>
      <c r="M1860" s="7">
        <v>0</v>
      </c>
      <c r="N1860" s="7">
        <v>1</v>
      </c>
      <c r="O1860" s="7">
        <v>0</v>
      </c>
      <c r="P1860" s="7">
        <v>0</v>
      </c>
      <c r="Q1860" s="7" t="str" cm="1">
        <f t="array" ref="Q1860">_xlfn.IFS(M1860=1,M$1,N1860=1,N$1,O1860=1,O$1,P1860=1,P$1)</f>
        <v>Graduate</v>
      </c>
      <c r="R1860" t="s">
        <v>44</v>
      </c>
      <c r="S1860" s="7">
        <v>26</v>
      </c>
      <c r="T1860" s="7">
        <v>509</v>
      </c>
      <c r="U1860" s="7">
        <v>295</v>
      </c>
      <c r="V1860" s="7">
        <v>425</v>
      </c>
      <c r="W1860" s="7">
        <v>36</v>
      </c>
      <c r="X1860" s="7">
        <v>154</v>
      </c>
      <c r="Y1860" s="7">
        <v>55</v>
      </c>
      <c r="Z1860" s="7">
        <v>1363</v>
      </c>
      <c r="AA1860" s="7">
        <v>2</v>
      </c>
      <c r="AB1860" s="7">
        <v>8</v>
      </c>
      <c r="AC1860" s="7">
        <v>2</v>
      </c>
      <c r="AD1860" s="7">
        <v>8</v>
      </c>
      <c r="AE1860" s="7">
        <v>4</v>
      </c>
      <c r="AF1860" s="7">
        <v>0</v>
      </c>
      <c r="AG1860" s="7">
        <v>0</v>
      </c>
      <c r="AH1860" s="7">
        <v>0</v>
      </c>
      <c r="AI1860" s="7">
        <v>0</v>
      </c>
      <c r="AJ1860" s="7">
        <v>0</v>
      </c>
      <c r="AK1860" s="7">
        <v>0</v>
      </c>
      <c r="AL1860" s="7">
        <v>0</v>
      </c>
      <c r="AM1860" s="8">
        <v>44059</v>
      </c>
      <c r="AO1860">
        <f t="shared" si="353"/>
        <v>0</v>
      </c>
      <c r="AP1860">
        <f t="shared" si="354"/>
        <v>0</v>
      </c>
      <c r="AQ1860">
        <f t="shared" si="355"/>
        <v>0</v>
      </c>
      <c r="AR1860">
        <f t="shared" si="356"/>
        <v>0</v>
      </c>
      <c r="AS1860">
        <f t="shared" si="357"/>
        <v>0</v>
      </c>
      <c r="AU1860">
        <f t="shared" si="347"/>
        <v>0</v>
      </c>
      <c r="AV1860">
        <f t="shared" si="347"/>
        <v>0</v>
      </c>
      <c r="AW1860">
        <f t="shared" si="347"/>
        <v>0</v>
      </c>
      <c r="AX1860">
        <f t="shared" si="347"/>
        <v>0</v>
      </c>
      <c r="AY1860">
        <f t="shared" si="347"/>
        <v>0</v>
      </c>
      <c r="BA1860">
        <f t="shared" si="348"/>
        <v>0</v>
      </c>
      <c r="BB1860">
        <f t="shared" si="349"/>
        <v>0</v>
      </c>
      <c r="BC1860">
        <f t="shared" si="350"/>
        <v>0</v>
      </c>
      <c r="BD1860">
        <f t="shared" si="351"/>
        <v>0</v>
      </c>
    </row>
    <row r="1861" spans="1:56" x14ac:dyDescent="0.3">
      <c r="A1861" s="7">
        <v>1797</v>
      </c>
      <c r="B1861" s="6">
        <v>130772</v>
      </c>
      <c r="C1861" s="7">
        <v>1</v>
      </c>
      <c r="D1861" s="7">
        <v>1</v>
      </c>
      <c r="E1861" s="7">
        <f t="shared" si="352"/>
        <v>2</v>
      </c>
      <c r="F1861" s="7">
        <v>44</v>
      </c>
      <c r="G1861" s="7">
        <v>0</v>
      </c>
      <c r="H1861" s="7">
        <v>1</v>
      </c>
      <c r="I1861" s="7">
        <v>0</v>
      </c>
      <c r="J1861" s="7">
        <v>0</v>
      </c>
      <c r="K1861" s="7">
        <v>0</v>
      </c>
      <c r="L1861" s="7" t="str" cm="1">
        <f t="array" ref="L1861">_xlfn.IFS(G1861=1,G$1,H1861=1,H$1,I1861=1,I$1,J1861=1,J$1,K1861=1,K$1)</f>
        <v>Married</v>
      </c>
      <c r="M1861" s="7">
        <v>0</v>
      </c>
      <c r="N1861" s="7">
        <v>1</v>
      </c>
      <c r="O1861" s="7">
        <v>0</v>
      </c>
      <c r="P1861" s="7">
        <v>0</v>
      </c>
      <c r="Q1861" s="7" t="str" cm="1">
        <f t="array" ref="Q1861">_xlfn.IFS(M1861=1,M$1,N1861=1,N$1,O1861=1,O$1,P1861=1,P$1)</f>
        <v>Graduate</v>
      </c>
      <c r="R1861" t="s">
        <v>40</v>
      </c>
      <c r="S1861" s="7">
        <v>89</v>
      </c>
      <c r="T1861" s="7">
        <v>30</v>
      </c>
      <c r="U1861" s="7">
        <v>8</v>
      </c>
      <c r="V1861" s="7">
        <v>17</v>
      </c>
      <c r="W1861" s="7">
        <v>8</v>
      </c>
      <c r="X1861" s="7">
        <v>4</v>
      </c>
      <c r="Y1861" s="7">
        <v>17</v>
      </c>
      <c r="Z1861" s="7">
        <v>51</v>
      </c>
      <c r="AA1861" s="7">
        <v>1</v>
      </c>
      <c r="AB1861" s="7">
        <v>1</v>
      </c>
      <c r="AC1861" s="7">
        <v>0</v>
      </c>
      <c r="AD1861" s="7">
        <v>2</v>
      </c>
      <c r="AE1861" s="7">
        <v>6</v>
      </c>
      <c r="AF1861" s="7">
        <v>0</v>
      </c>
      <c r="AG1861" s="7">
        <v>0</v>
      </c>
      <c r="AH1861" s="7">
        <v>0</v>
      </c>
      <c r="AI1861" s="7">
        <v>0</v>
      </c>
      <c r="AJ1861" s="7">
        <v>0</v>
      </c>
      <c r="AK1861" s="7">
        <v>0</v>
      </c>
      <c r="AL1861" s="7">
        <v>0</v>
      </c>
      <c r="AM1861" s="8">
        <v>44059</v>
      </c>
      <c r="AO1861">
        <f t="shared" si="353"/>
        <v>0</v>
      </c>
      <c r="AP1861">
        <f t="shared" si="354"/>
        <v>0</v>
      </c>
      <c r="AQ1861">
        <f t="shared" si="355"/>
        <v>0</v>
      </c>
      <c r="AR1861">
        <f t="shared" si="356"/>
        <v>0</v>
      </c>
      <c r="AS1861">
        <f t="shared" si="357"/>
        <v>0</v>
      </c>
      <c r="AU1861">
        <f t="shared" si="347"/>
        <v>0</v>
      </c>
      <c r="AV1861">
        <f t="shared" si="347"/>
        <v>0</v>
      </c>
      <c r="AW1861">
        <f t="shared" si="347"/>
        <v>0</v>
      </c>
      <c r="AX1861">
        <f t="shared" si="347"/>
        <v>0</v>
      </c>
      <c r="AY1861">
        <f t="shared" si="347"/>
        <v>0</v>
      </c>
      <c r="BA1861">
        <f t="shared" si="348"/>
        <v>0</v>
      </c>
      <c r="BB1861">
        <f t="shared" si="349"/>
        <v>0</v>
      </c>
      <c r="BC1861">
        <f t="shared" si="350"/>
        <v>0</v>
      </c>
      <c r="BD1861">
        <f t="shared" si="351"/>
        <v>0</v>
      </c>
    </row>
    <row r="1862" spans="1:56" x14ac:dyDescent="0.3">
      <c r="A1862" s="7">
        <v>3126</v>
      </c>
      <c r="B1862" s="6">
        <v>158482</v>
      </c>
      <c r="C1862" s="7">
        <v>0</v>
      </c>
      <c r="D1862" s="7">
        <v>1</v>
      </c>
      <c r="E1862" s="7">
        <f t="shared" si="352"/>
        <v>1</v>
      </c>
      <c r="F1862" s="7">
        <v>65</v>
      </c>
      <c r="G1862" s="7">
        <v>0</v>
      </c>
      <c r="H1862" s="7">
        <v>1</v>
      </c>
      <c r="I1862" s="7">
        <v>0</v>
      </c>
      <c r="J1862" s="7">
        <v>0</v>
      </c>
      <c r="K1862" s="7">
        <v>0</v>
      </c>
      <c r="L1862" s="7" t="str" cm="1">
        <f t="array" ref="L1862">_xlfn.IFS(G1862=1,G$1,H1862=1,H$1,I1862=1,I$1,J1862=1,J$1,K1862=1,K$1)</f>
        <v>Married</v>
      </c>
      <c r="M1862" s="7">
        <v>0</v>
      </c>
      <c r="N1862" s="7">
        <v>0</v>
      </c>
      <c r="O1862" s="7">
        <v>0</v>
      </c>
      <c r="P1862" s="7">
        <v>1</v>
      </c>
      <c r="Q1862" s="7" t="str" cm="1">
        <f t="array" ref="Q1862">_xlfn.IFS(M1862=1,M$1,N1862=1,N$1,O1862=1,O$1,P1862=1,P$1)</f>
        <v>PhD</v>
      </c>
      <c r="R1862" t="s">
        <v>42</v>
      </c>
      <c r="S1862" s="7">
        <v>59</v>
      </c>
      <c r="T1862" s="7">
        <v>1561</v>
      </c>
      <c r="U1862" s="7">
        <v>19</v>
      </c>
      <c r="V1862" s="7">
        <v>312</v>
      </c>
      <c r="W1862" s="7">
        <v>51</v>
      </c>
      <c r="X1862" s="7">
        <v>19</v>
      </c>
      <c r="Y1862" s="7">
        <v>19</v>
      </c>
      <c r="Z1862" s="7">
        <v>1943</v>
      </c>
      <c r="AA1862" s="7">
        <v>2</v>
      </c>
      <c r="AB1862" s="7">
        <v>7</v>
      </c>
      <c r="AC1862" s="7">
        <v>4</v>
      </c>
      <c r="AD1862" s="7">
        <v>9</v>
      </c>
      <c r="AE1862" s="7">
        <v>6</v>
      </c>
      <c r="AF1862" s="7">
        <v>0</v>
      </c>
      <c r="AG1862" s="7">
        <v>1</v>
      </c>
      <c r="AH1862" s="7">
        <v>0</v>
      </c>
      <c r="AI1862" s="7">
        <v>0</v>
      </c>
      <c r="AJ1862" s="7">
        <v>0</v>
      </c>
      <c r="AK1862" s="7">
        <v>0</v>
      </c>
      <c r="AL1862" s="7">
        <v>0</v>
      </c>
      <c r="AM1862" s="8">
        <v>44059</v>
      </c>
      <c r="AO1862">
        <f t="shared" si="353"/>
        <v>0</v>
      </c>
      <c r="AP1862">
        <f t="shared" si="354"/>
        <v>1</v>
      </c>
      <c r="AQ1862">
        <f t="shared" si="355"/>
        <v>0</v>
      </c>
      <c r="AR1862">
        <f t="shared" si="356"/>
        <v>0</v>
      </c>
      <c r="AS1862">
        <f t="shared" si="357"/>
        <v>0</v>
      </c>
      <c r="AU1862">
        <f t="shared" si="347"/>
        <v>0</v>
      </c>
      <c r="AV1862">
        <f t="shared" si="347"/>
        <v>0</v>
      </c>
      <c r="AW1862">
        <f t="shared" si="347"/>
        <v>0</v>
      </c>
      <c r="AX1862">
        <f t="shared" si="347"/>
        <v>0</v>
      </c>
      <c r="AY1862">
        <f t="shared" si="347"/>
        <v>0</v>
      </c>
      <c r="BA1862">
        <f t="shared" si="348"/>
        <v>0</v>
      </c>
      <c r="BB1862">
        <f t="shared" si="349"/>
        <v>0</v>
      </c>
      <c r="BC1862">
        <f t="shared" si="350"/>
        <v>0</v>
      </c>
      <c r="BD1862">
        <f t="shared" si="351"/>
        <v>0</v>
      </c>
    </row>
    <row r="1863" spans="1:56" x14ac:dyDescent="0.3">
      <c r="A1863" s="7">
        <v>1010</v>
      </c>
      <c r="B1863" s="6">
        <v>105648</v>
      </c>
      <c r="C1863" s="7">
        <v>1</v>
      </c>
      <c r="D1863" s="7">
        <v>1</v>
      </c>
      <c r="E1863" s="7">
        <f t="shared" si="352"/>
        <v>2</v>
      </c>
      <c r="F1863" s="7">
        <v>70</v>
      </c>
      <c r="G1863" s="7">
        <v>0</v>
      </c>
      <c r="H1863" s="7">
        <v>0</v>
      </c>
      <c r="I1863" s="7">
        <v>1</v>
      </c>
      <c r="J1863" s="7">
        <v>0</v>
      </c>
      <c r="K1863" s="7">
        <v>0</v>
      </c>
      <c r="L1863" s="7" t="str" cm="1">
        <f t="array" ref="L1863">_xlfn.IFS(G1863=1,G$1,H1863=1,H$1,I1863=1,I$1,J1863=1,J$1,K1863=1,K$1)</f>
        <v>Together</v>
      </c>
      <c r="M1863" s="7">
        <v>0</v>
      </c>
      <c r="N1863" s="7">
        <v>0</v>
      </c>
      <c r="O1863" s="7">
        <v>0</v>
      </c>
      <c r="P1863" s="7">
        <v>1</v>
      </c>
      <c r="Q1863" s="7" t="str" cm="1">
        <f t="array" ref="Q1863">_xlfn.IFS(M1863=1,M$1,N1863=1,N$1,O1863=1,O$1,P1863=1,P$1)</f>
        <v>PhD</v>
      </c>
      <c r="R1863" t="s">
        <v>44</v>
      </c>
      <c r="S1863" s="7">
        <v>68</v>
      </c>
      <c r="T1863" s="7">
        <v>524</v>
      </c>
      <c r="U1863" s="7">
        <v>0</v>
      </c>
      <c r="V1863" s="7">
        <v>112</v>
      </c>
      <c r="W1863" s="7">
        <v>19</v>
      </c>
      <c r="X1863" s="7">
        <v>19</v>
      </c>
      <c r="Y1863" s="7">
        <v>243</v>
      </c>
      <c r="Z1863" s="7">
        <v>430</v>
      </c>
      <c r="AA1863" s="7">
        <v>1</v>
      </c>
      <c r="AB1863" s="7">
        <v>1</v>
      </c>
      <c r="AC1863" s="7">
        <v>0</v>
      </c>
      <c r="AD1863" s="7">
        <v>0</v>
      </c>
      <c r="AE1863" s="7">
        <v>20</v>
      </c>
      <c r="AF1863" s="7">
        <v>1</v>
      </c>
      <c r="AG1863" s="7">
        <v>0</v>
      </c>
      <c r="AH1863" s="7">
        <v>0</v>
      </c>
      <c r="AI1863" s="7">
        <v>0</v>
      </c>
      <c r="AJ1863" s="7">
        <v>0</v>
      </c>
      <c r="AK1863" s="7">
        <v>0</v>
      </c>
      <c r="AL1863" s="7">
        <v>0</v>
      </c>
      <c r="AM1863" s="8">
        <v>44060</v>
      </c>
      <c r="AO1863">
        <f t="shared" si="353"/>
        <v>0</v>
      </c>
      <c r="AP1863">
        <f t="shared" si="354"/>
        <v>0</v>
      </c>
      <c r="AQ1863">
        <f t="shared" si="355"/>
        <v>0</v>
      </c>
      <c r="AR1863">
        <f t="shared" si="356"/>
        <v>0</v>
      </c>
      <c r="AS1863">
        <f t="shared" si="357"/>
        <v>0</v>
      </c>
      <c r="AU1863">
        <f t="shared" si="347"/>
        <v>0</v>
      </c>
      <c r="AV1863">
        <f t="shared" si="347"/>
        <v>0</v>
      </c>
      <c r="AW1863">
        <f t="shared" si="347"/>
        <v>0</v>
      </c>
      <c r="AX1863">
        <f t="shared" si="347"/>
        <v>0</v>
      </c>
      <c r="AY1863">
        <f t="shared" si="347"/>
        <v>0</v>
      </c>
      <c r="BA1863">
        <f t="shared" si="348"/>
        <v>0</v>
      </c>
      <c r="BB1863">
        <f t="shared" si="349"/>
        <v>0</v>
      </c>
      <c r="BC1863">
        <f t="shared" si="350"/>
        <v>0</v>
      </c>
      <c r="BD1863">
        <f t="shared" si="351"/>
        <v>0</v>
      </c>
    </row>
    <row r="1864" spans="1:56" x14ac:dyDescent="0.3">
      <c r="A1864" s="7">
        <v>3157</v>
      </c>
      <c r="B1864" s="6">
        <v>125224</v>
      </c>
      <c r="C1864" s="7">
        <v>1</v>
      </c>
      <c r="D1864" s="7">
        <v>0</v>
      </c>
      <c r="E1864" s="7">
        <f t="shared" si="352"/>
        <v>1</v>
      </c>
      <c r="F1864" s="7">
        <v>48</v>
      </c>
      <c r="G1864" s="7">
        <v>0</v>
      </c>
      <c r="H1864" s="7">
        <v>1</v>
      </c>
      <c r="I1864" s="7">
        <v>0</v>
      </c>
      <c r="J1864" s="7">
        <v>0</v>
      </c>
      <c r="K1864" s="7">
        <v>0</v>
      </c>
      <c r="L1864" s="7" t="str" cm="1">
        <f t="array" ref="L1864">_xlfn.IFS(G1864=1,G$1,H1864=1,H$1,I1864=1,I$1,J1864=1,J$1,K1864=1,K$1)</f>
        <v>Married</v>
      </c>
      <c r="M1864" s="7">
        <v>1</v>
      </c>
      <c r="N1864" s="7">
        <v>0</v>
      </c>
      <c r="O1864" s="7">
        <v>0</v>
      </c>
      <c r="P1864" s="7">
        <v>0</v>
      </c>
      <c r="Q1864" s="7" t="str" cm="1">
        <f t="array" ref="Q1864">_xlfn.IFS(M1864=1,M$1,N1864=1,N$1,O1864=1,O$1,P1864=1,P$1)</f>
        <v>Basic</v>
      </c>
      <c r="R1864" t="s">
        <v>41</v>
      </c>
      <c r="S1864" s="7">
        <v>36</v>
      </c>
      <c r="T1864" s="7">
        <v>20</v>
      </c>
      <c r="U1864" s="7">
        <v>45</v>
      </c>
      <c r="V1864" s="7">
        <v>60</v>
      </c>
      <c r="W1864" s="7">
        <v>55</v>
      </c>
      <c r="X1864" s="7">
        <v>10</v>
      </c>
      <c r="Y1864" s="7">
        <v>40</v>
      </c>
      <c r="Z1864" s="7">
        <v>149</v>
      </c>
      <c r="AA1864" s="7">
        <v>2</v>
      </c>
      <c r="AB1864" s="7">
        <v>1</v>
      </c>
      <c r="AC1864" s="7">
        <v>1</v>
      </c>
      <c r="AD1864" s="7">
        <v>3</v>
      </c>
      <c r="AE1864" s="7">
        <v>3</v>
      </c>
      <c r="AF1864" s="7">
        <v>0</v>
      </c>
      <c r="AG1864" s="7">
        <v>0</v>
      </c>
      <c r="AH1864" s="7">
        <v>0</v>
      </c>
      <c r="AI1864" s="7">
        <v>0</v>
      </c>
      <c r="AJ1864" s="7">
        <v>0</v>
      </c>
      <c r="AK1864" s="7">
        <v>0</v>
      </c>
      <c r="AL1864" s="7">
        <v>0</v>
      </c>
      <c r="AM1864" s="8">
        <v>44063</v>
      </c>
      <c r="AO1864">
        <f t="shared" si="353"/>
        <v>0</v>
      </c>
      <c r="AP1864">
        <f t="shared" si="354"/>
        <v>0</v>
      </c>
      <c r="AQ1864">
        <f t="shared" si="355"/>
        <v>0</v>
      </c>
      <c r="AR1864">
        <f t="shared" si="356"/>
        <v>0</v>
      </c>
      <c r="AS1864">
        <f t="shared" si="357"/>
        <v>0</v>
      </c>
      <c r="AU1864">
        <f t="shared" si="347"/>
        <v>0</v>
      </c>
      <c r="AV1864">
        <f t="shared" si="347"/>
        <v>0</v>
      </c>
      <c r="AW1864">
        <f t="shared" si="347"/>
        <v>0</v>
      </c>
      <c r="AX1864">
        <f t="shared" si="347"/>
        <v>0</v>
      </c>
      <c r="AY1864">
        <f t="shared" si="347"/>
        <v>0</v>
      </c>
      <c r="BA1864">
        <f t="shared" si="348"/>
        <v>0</v>
      </c>
      <c r="BB1864">
        <f t="shared" si="349"/>
        <v>0</v>
      </c>
      <c r="BC1864">
        <f t="shared" si="350"/>
        <v>0</v>
      </c>
      <c r="BD1864">
        <f t="shared" si="351"/>
        <v>0</v>
      </c>
    </row>
    <row r="1865" spans="1:56" x14ac:dyDescent="0.3">
      <c r="A1865" s="7">
        <v>2394</v>
      </c>
      <c r="B1865" s="6">
        <v>136026</v>
      </c>
      <c r="C1865" s="7">
        <v>2</v>
      </c>
      <c r="D1865" s="7">
        <v>1</v>
      </c>
      <c r="E1865" s="7">
        <f t="shared" si="352"/>
        <v>3</v>
      </c>
      <c r="F1865" s="7">
        <v>48</v>
      </c>
      <c r="G1865" s="7">
        <v>0</v>
      </c>
      <c r="H1865" s="7">
        <v>1</v>
      </c>
      <c r="I1865" s="7">
        <v>0</v>
      </c>
      <c r="J1865" s="7">
        <v>0</v>
      </c>
      <c r="K1865" s="7">
        <v>0</v>
      </c>
      <c r="L1865" s="7" t="str" cm="1">
        <f t="array" ref="L1865">_xlfn.IFS(G1865=1,G$1,H1865=1,H$1,I1865=1,I$1,J1865=1,J$1,K1865=1,K$1)</f>
        <v>Married</v>
      </c>
      <c r="M1865" s="7">
        <v>0</v>
      </c>
      <c r="N1865" s="7">
        <v>1</v>
      </c>
      <c r="O1865" s="7">
        <v>0</v>
      </c>
      <c r="P1865" s="7">
        <v>0</v>
      </c>
      <c r="Q1865" s="7" t="str" cm="1">
        <f t="array" ref="Q1865">_xlfn.IFS(M1865=1,M$1,N1865=1,N$1,O1865=1,O$1,P1865=1,P$1)</f>
        <v>Graduate</v>
      </c>
      <c r="R1865" t="s">
        <v>42</v>
      </c>
      <c r="S1865" s="7">
        <v>34</v>
      </c>
      <c r="T1865" s="7">
        <v>76</v>
      </c>
      <c r="U1865" s="7">
        <v>15</v>
      </c>
      <c r="V1865" s="7">
        <v>38</v>
      </c>
      <c r="W1865" s="7">
        <v>23</v>
      </c>
      <c r="X1865" s="7">
        <v>15</v>
      </c>
      <c r="Y1865" s="7">
        <v>64</v>
      </c>
      <c r="Z1865" s="7">
        <v>102</v>
      </c>
      <c r="AA1865" s="7">
        <v>2</v>
      </c>
      <c r="AB1865" s="7">
        <v>2</v>
      </c>
      <c r="AC1865" s="7">
        <v>0</v>
      </c>
      <c r="AD1865" s="7">
        <v>3</v>
      </c>
      <c r="AE1865" s="7">
        <v>6</v>
      </c>
      <c r="AF1865" s="7">
        <v>0</v>
      </c>
      <c r="AG1865" s="7">
        <v>0</v>
      </c>
      <c r="AH1865" s="7">
        <v>0</v>
      </c>
      <c r="AI1865" s="7">
        <v>0</v>
      </c>
      <c r="AJ1865" s="7">
        <v>0</v>
      </c>
      <c r="AK1865" s="7">
        <v>0</v>
      </c>
      <c r="AL1865" s="7">
        <v>0</v>
      </c>
      <c r="AM1865" s="8">
        <v>44063</v>
      </c>
      <c r="AO1865">
        <f t="shared" si="353"/>
        <v>0</v>
      </c>
      <c r="AP1865">
        <f t="shared" si="354"/>
        <v>0</v>
      </c>
      <c r="AQ1865">
        <f t="shared" si="355"/>
        <v>0</v>
      </c>
      <c r="AR1865">
        <f t="shared" si="356"/>
        <v>0</v>
      </c>
      <c r="AS1865">
        <f t="shared" si="357"/>
        <v>0</v>
      </c>
      <c r="AU1865">
        <f t="shared" si="347"/>
        <v>0</v>
      </c>
      <c r="AV1865">
        <f t="shared" si="347"/>
        <v>0</v>
      </c>
      <c r="AW1865">
        <f t="shared" si="347"/>
        <v>0</v>
      </c>
      <c r="AX1865">
        <f t="shared" si="347"/>
        <v>0</v>
      </c>
      <c r="AY1865">
        <f t="shared" si="347"/>
        <v>0</v>
      </c>
      <c r="BA1865">
        <f t="shared" si="348"/>
        <v>0</v>
      </c>
      <c r="BB1865">
        <f t="shared" si="349"/>
        <v>0</v>
      </c>
      <c r="BC1865">
        <f t="shared" si="350"/>
        <v>0</v>
      </c>
      <c r="BD1865">
        <f t="shared" si="351"/>
        <v>0</v>
      </c>
    </row>
    <row r="1866" spans="1:56" x14ac:dyDescent="0.3">
      <c r="A1866" s="7">
        <v>1497</v>
      </c>
      <c r="B1866" s="6">
        <v>189120</v>
      </c>
      <c r="C1866" s="7">
        <v>0</v>
      </c>
      <c r="D1866" s="7">
        <v>0</v>
      </c>
      <c r="E1866" s="7">
        <f t="shared" si="352"/>
        <v>0</v>
      </c>
      <c r="F1866" s="7">
        <v>61</v>
      </c>
      <c r="G1866" s="7">
        <v>0</v>
      </c>
      <c r="H1866" s="7">
        <v>0</v>
      </c>
      <c r="I1866" s="7">
        <v>1</v>
      </c>
      <c r="J1866" s="7">
        <v>0</v>
      </c>
      <c r="K1866" s="7">
        <v>0</v>
      </c>
      <c r="L1866" s="7" t="str" cm="1">
        <f t="array" ref="L1866">_xlfn.IFS(G1866=1,G$1,H1866=1,H$1,I1866=1,I$1,J1866=1,J$1,K1866=1,K$1)</f>
        <v>Together</v>
      </c>
      <c r="M1866" s="7">
        <v>0</v>
      </c>
      <c r="N1866" s="7">
        <v>0</v>
      </c>
      <c r="O1866" s="7">
        <v>1</v>
      </c>
      <c r="P1866" s="7">
        <v>0</v>
      </c>
      <c r="Q1866" s="7" t="str" cm="1">
        <f t="array" ref="Q1866">_xlfn.IFS(M1866=1,M$1,N1866=1,N$1,O1866=1,O$1,P1866=1,P$1)</f>
        <v>Master</v>
      </c>
      <c r="R1866" t="s">
        <v>40</v>
      </c>
      <c r="S1866" s="7">
        <v>78</v>
      </c>
      <c r="T1866" s="7">
        <v>2479</v>
      </c>
      <c r="U1866" s="7">
        <v>195</v>
      </c>
      <c r="V1866" s="7">
        <v>866</v>
      </c>
      <c r="W1866" s="7">
        <v>153</v>
      </c>
      <c r="X1866" s="7">
        <v>274</v>
      </c>
      <c r="Y1866" s="7">
        <v>117</v>
      </c>
      <c r="Z1866" s="7">
        <v>3849</v>
      </c>
      <c r="AA1866" s="7">
        <v>1</v>
      </c>
      <c r="AB1866" s="7">
        <v>5</v>
      </c>
      <c r="AC1866" s="7">
        <v>6</v>
      </c>
      <c r="AD1866" s="7">
        <v>7</v>
      </c>
      <c r="AE1866" s="7">
        <v>1</v>
      </c>
      <c r="AF1866" s="7">
        <v>0</v>
      </c>
      <c r="AG1866" s="7">
        <v>0</v>
      </c>
      <c r="AH1866" s="7">
        <v>1</v>
      </c>
      <c r="AI1866" s="7">
        <v>0</v>
      </c>
      <c r="AJ1866" s="7">
        <v>0</v>
      </c>
      <c r="AK1866" s="7">
        <v>0</v>
      </c>
      <c r="AL1866" s="7">
        <v>0</v>
      </c>
      <c r="AM1866" s="8">
        <v>44064</v>
      </c>
      <c r="AO1866">
        <f t="shared" si="353"/>
        <v>0</v>
      </c>
      <c r="AP1866">
        <f t="shared" si="354"/>
        <v>0</v>
      </c>
      <c r="AQ1866">
        <f t="shared" si="355"/>
        <v>0</v>
      </c>
      <c r="AR1866">
        <f t="shared" si="356"/>
        <v>0</v>
      </c>
      <c r="AS1866">
        <f t="shared" si="357"/>
        <v>0</v>
      </c>
      <c r="AU1866">
        <f t="shared" si="347"/>
        <v>0</v>
      </c>
      <c r="AV1866">
        <f t="shared" si="347"/>
        <v>0</v>
      </c>
      <c r="AW1866">
        <f t="shared" si="347"/>
        <v>0</v>
      </c>
      <c r="AX1866">
        <f t="shared" si="347"/>
        <v>0</v>
      </c>
      <c r="AY1866">
        <f t="shared" si="347"/>
        <v>0</v>
      </c>
      <c r="BA1866">
        <f t="shared" si="348"/>
        <v>0</v>
      </c>
      <c r="BB1866">
        <f t="shared" si="349"/>
        <v>0</v>
      </c>
      <c r="BC1866">
        <f t="shared" si="350"/>
        <v>0</v>
      </c>
      <c r="BD1866">
        <f t="shared" si="351"/>
        <v>0</v>
      </c>
    </row>
    <row r="1867" spans="1:56" x14ac:dyDescent="0.3">
      <c r="A1867" s="7">
        <v>2061</v>
      </c>
      <c r="B1867" s="6">
        <v>166294</v>
      </c>
      <c r="C1867" s="7">
        <v>0</v>
      </c>
      <c r="D1867" s="7">
        <v>0</v>
      </c>
      <c r="E1867" s="7">
        <f t="shared" si="352"/>
        <v>0</v>
      </c>
      <c r="F1867" s="7">
        <v>55</v>
      </c>
      <c r="G1867" s="7">
        <v>0</v>
      </c>
      <c r="H1867" s="7">
        <v>0</v>
      </c>
      <c r="I1867" s="7">
        <v>0</v>
      </c>
      <c r="J1867" s="7">
        <v>1</v>
      </c>
      <c r="K1867" s="7">
        <v>0</v>
      </c>
      <c r="L1867" s="7" t="str" cm="1">
        <f t="array" ref="L1867">_xlfn.IFS(G1867=1,G$1,H1867=1,H$1,I1867=1,I$1,J1867=1,J$1,K1867=1,K$1)</f>
        <v>Single</v>
      </c>
      <c r="M1867" s="7">
        <v>0</v>
      </c>
      <c r="N1867" s="7">
        <v>1</v>
      </c>
      <c r="O1867" s="7">
        <v>0</v>
      </c>
      <c r="P1867" s="7">
        <v>0</v>
      </c>
      <c r="Q1867" s="7" t="str" cm="1">
        <f t="array" ref="Q1867">_xlfn.IFS(M1867=1,M$1,N1867=1,N$1,O1867=1,O$1,P1867=1,P$1)</f>
        <v>Graduate</v>
      </c>
      <c r="R1867" t="s">
        <v>40</v>
      </c>
      <c r="S1867" s="7">
        <v>68</v>
      </c>
      <c r="T1867" s="7">
        <v>630</v>
      </c>
      <c r="U1867" s="7">
        <v>271</v>
      </c>
      <c r="V1867" s="7">
        <v>838</v>
      </c>
      <c r="W1867" s="7">
        <v>163</v>
      </c>
      <c r="X1867" s="7">
        <v>231</v>
      </c>
      <c r="Y1867" s="7">
        <v>293</v>
      </c>
      <c r="Z1867" s="7">
        <v>1839</v>
      </c>
      <c r="AA1867" s="7">
        <v>1</v>
      </c>
      <c r="AB1867" s="7">
        <v>4</v>
      </c>
      <c r="AC1867" s="7">
        <v>3</v>
      </c>
      <c r="AD1867" s="7">
        <v>5</v>
      </c>
      <c r="AE1867" s="7">
        <v>2</v>
      </c>
      <c r="AF1867" s="7">
        <v>0</v>
      </c>
      <c r="AG1867" s="7">
        <v>0</v>
      </c>
      <c r="AH1867" s="7">
        <v>0</v>
      </c>
      <c r="AI1867" s="7">
        <v>0</v>
      </c>
      <c r="AJ1867" s="7">
        <v>0</v>
      </c>
      <c r="AK1867" s="7">
        <v>0</v>
      </c>
      <c r="AL1867" s="7">
        <v>0</v>
      </c>
      <c r="AM1867" s="8">
        <v>44064</v>
      </c>
      <c r="AO1867">
        <f t="shared" si="353"/>
        <v>0</v>
      </c>
      <c r="AP1867">
        <f t="shared" si="354"/>
        <v>0</v>
      </c>
      <c r="AQ1867">
        <f t="shared" si="355"/>
        <v>0</v>
      </c>
      <c r="AR1867">
        <f t="shared" si="356"/>
        <v>0</v>
      </c>
      <c r="AS1867">
        <f t="shared" si="357"/>
        <v>0</v>
      </c>
      <c r="AU1867">
        <f t="shared" si="347"/>
        <v>0</v>
      </c>
      <c r="AV1867">
        <f t="shared" si="347"/>
        <v>0</v>
      </c>
      <c r="AW1867">
        <f t="shared" si="347"/>
        <v>0</v>
      </c>
      <c r="AX1867">
        <f t="shared" si="347"/>
        <v>0</v>
      </c>
      <c r="AY1867">
        <f t="shared" si="347"/>
        <v>0</v>
      </c>
      <c r="BA1867">
        <f t="shared" si="348"/>
        <v>0</v>
      </c>
      <c r="BB1867">
        <f t="shared" si="349"/>
        <v>0</v>
      </c>
      <c r="BC1867">
        <f t="shared" si="350"/>
        <v>0</v>
      </c>
      <c r="BD1867">
        <f t="shared" si="351"/>
        <v>0</v>
      </c>
    </row>
    <row r="1868" spans="1:56" x14ac:dyDescent="0.3">
      <c r="A1868" s="7">
        <v>2070</v>
      </c>
      <c r="B1868" s="6">
        <v>171691</v>
      </c>
      <c r="C1868" s="7">
        <v>0</v>
      </c>
      <c r="D1868" s="7">
        <v>0</v>
      </c>
      <c r="E1868" s="7">
        <f t="shared" si="352"/>
        <v>0</v>
      </c>
      <c r="F1868" s="7">
        <v>62</v>
      </c>
      <c r="G1868" s="7">
        <v>0</v>
      </c>
      <c r="H1868" s="7">
        <v>0</v>
      </c>
      <c r="I1868" s="7">
        <v>0</v>
      </c>
      <c r="J1868" s="7">
        <v>1</v>
      </c>
      <c r="K1868" s="7">
        <v>0</v>
      </c>
      <c r="L1868" s="7" t="str" cm="1">
        <f t="array" ref="L1868">_xlfn.IFS(G1868=1,G$1,H1868=1,H$1,I1868=1,I$1,J1868=1,J$1,K1868=1,K$1)</f>
        <v>Single</v>
      </c>
      <c r="M1868" s="7">
        <v>0</v>
      </c>
      <c r="N1868" s="7">
        <v>0</v>
      </c>
      <c r="O1868" s="7">
        <v>0</v>
      </c>
      <c r="P1868" s="7">
        <v>1</v>
      </c>
      <c r="Q1868" s="7" t="str" cm="1">
        <f t="array" ref="Q1868">_xlfn.IFS(M1868=1,M$1,N1868=1,N$1,O1868=1,O$1,P1868=1,P$1)</f>
        <v>PhD</v>
      </c>
      <c r="R1868" t="s">
        <v>42</v>
      </c>
      <c r="S1868" s="7">
        <v>0</v>
      </c>
      <c r="T1868" s="7">
        <v>805</v>
      </c>
      <c r="U1868" s="7">
        <v>311</v>
      </c>
      <c r="V1868" s="7">
        <v>984</v>
      </c>
      <c r="W1868" s="7">
        <v>575</v>
      </c>
      <c r="X1868" s="7">
        <v>77</v>
      </c>
      <c r="Y1868" s="7">
        <v>103</v>
      </c>
      <c r="Z1868" s="7">
        <v>2649</v>
      </c>
      <c r="AA1868" s="7">
        <v>1</v>
      </c>
      <c r="AB1868" s="7">
        <v>4</v>
      </c>
      <c r="AC1868" s="7">
        <v>7</v>
      </c>
      <c r="AD1868" s="7">
        <v>5</v>
      </c>
      <c r="AE1868" s="7">
        <v>2</v>
      </c>
      <c r="AF1868" s="7">
        <v>0</v>
      </c>
      <c r="AG1868" s="7">
        <v>0</v>
      </c>
      <c r="AH1868" s="7">
        <v>0</v>
      </c>
      <c r="AI1868" s="7">
        <v>0</v>
      </c>
      <c r="AJ1868" s="7">
        <v>0</v>
      </c>
      <c r="AK1868" s="7">
        <v>0</v>
      </c>
      <c r="AL1868" s="7">
        <v>1</v>
      </c>
      <c r="AM1868" s="8">
        <v>44064</v>
      </c>
      <c r="AO1868">
        <f t="shared" si="353"/>
        <v>0</v>
      </c>
      <c r="AP1868">
        <f t="shared" si="354"/>
        <v>0</v>
      </c>
      <c r="AQ1868">
        <f t="shared" si="355"/>
        <v>0</v>
      </c>
      <c r="AR1868">
        <f t="shared" si="356"/>
        <v>0</v>
      </c>
      <c r="AS1868">
        <f t="shared" si="357"/>
        <v>0</v>
      </c>
      <c r="AU1868">
        <f t="shared" si="347"/>
        <v>0</v>
      </c>
      <c r="AV1868">
        <f t="shared" si="347"/>
        <v>0</v>
      </c>
      <c r="AW1868">
        <f t="shared" si="347"/>
        <v>0</v>
      </c>
      <c r="AX1868">
        <f t="shared" si="347"/>
        <v>0</v>
      </c>
      <c r="AY1868">
        <f t="shared" si="347"/>
        <v>0</v>
      </c>
      <c r="BA1868">
        <f t="shared" si="348"/>
        <v>0</v>
      </c>
      <c r="BB1868">
        <f t="shared" si="349"/>
        <v>0</v>
      </c>
      <c r="BC1868">
        <f t="shared" si="350"/>
        <v>0</v>
      </c>
      <c r="BD1868">
        <f t="shared" si="351"/>
        <v>0</v>
      </c>
    </row>
    <row r="1869" spans="1:56" x14ac:dyDescent="0.3">
      <c r="A1869" s="7">
        <v>1428</v>
      </c>
      <c r="B1869" s="6">
        <v>120130</v>
      </c>
      <c r="C1869" s="7">
        <v>0</v>
      </c>
      <c r="D1869" s="7">
        <v>0</v>
      </c>
      <c r="E1869" s="7">
        <f t="shared" si="352"/>
        <v>0</v>
      </c>
      <c r="F1869" s="7">
        <v>46</v>
      </c>
      <c r="G1869" s="7">
        <v>0</v>
      </c>
      <c r="H1869" s="7">
        <v>1</v>
      </c>
      <c r="I1869" s="7">
        <v>0</v>
      </c>
      <c r="J1869" s="7">
        <v>0</v>
      </c>
      <c r="K1869" s="7">
        <v>0</v>
      </c>
      <c r="L1869" s="7" t="str" cm="1">
        <f t="array" ref="L1869">_xlfn.IFS(G1869=1,G$1,H1869=1,H$1,I1869=1,I$1,J1869=1,J$1,K1869=1,K$1)</f>
        <v>Married</v>
      </c>
      <c r="M1869" s="7">
        <v>0</v>
      </c>
      <c r="N1869" s="7">
        <v>0</v>
      </c>
      <c r="O1869" s="7">
        <v>0</v>
      </c>
      <c r="P1869" s="7">
        <v>0</v>
      </c>
      <c r="Q1869" s="7" t="e" cm="1">
        <f t="array" ref="Q1869">_xlfn.IFS(M1869=1,M$1,N1869=1,N$1,O1869=1,O$1,P1869=1,P$1)</f>
        <v>#N/A</v>
      </c>
      <c r="R1869" t="s">
        <v>42</v>
      </c>
      <c r="S1869" s="7">
        <v>99</v>
      </c>
      <c r="T1869" s="7">
        <v>0</v>
      </c>
      <c r="U1869" s="7">
        <v>36</v>
      </c>
      <c r="V1869" s="7">
        <v>18</v>
      </c>
      <c r="W1869" s="7">
        <v>42</v>
      </c>
      <c r="X1869" s="7">
        <v>36</v>
      </c>
      <c r="Y1869" s="7">
        <v>72</v>
      </c>
      <c r="Z1869" s="7">
        <v>60</v>
      </c>
      <c r="AA1869" s="7">
        <v>1</v>
      </c>
      <c r="AB1869" s="7">
        <v>1</v>
      </c>
      <c r="AC1869" s="7">
        <v>0</v>
      </c>
      <c r="AD1869" s="7">
        <v>3</v>
      </c>
      <c r="AE1869" s="7">
        <v>8</v>
      </c>
      <c r="AF1869" s="7">
        <v>0</v>
      </c>
      <c r="AG1869" s="7">
        <v>0</v>
      </c>
      <c r="AH1869" s="7">
        <v>0</v>
      </c>
      <c r="AI1869" s="7">
        <v>0</v>
      </c>
      <c r="AJ1869" s="7">
        <v>0</v>
      </c>
      <c r="AK1869" s="7">
        <v>0</v>
      </c>
      <c r="AL1869" s="7">
        <v>0</v>
      </c>
      <c r="AM1869" s="8">
        <v>44064</v>
      </c>
      <c r="AO1869">
        <f t="shared" si="353"/>
        <v>0</v>
      </c>
      <c r="AP1869">
        <f t="shared" si="354"/>
        <v>0</v>
      </c>
      <c r="AQ1869">
        <f t="shared" si="355"/>
        <v>0</v>
      </c>
      <c r="AR1869">
        <f t="shared" si="356"/>
        <v>0</v>
      </c>
      <c r="AS1869">
        <f t="shared" si="357"/>
        <v>0</v>
      </c>
      <c r="AU1869">
        <f t="shared" si="347"/>
        <v>0</v>
      </c>
      <c r="AV1869">
        <f t="shared" si="347"/>
        <v>0</v>
      </c>
      <c r="AW1869">
        <f t="shared" si="347"/>
        <v>0</v>
      </c>
      <c r="AX1869">
        <f t="shared" si="347"/>
        <v>0</v>
      </c>
      <c r="AY1869">
        <f t="shared" si="347"/>
        <v>0</v>
      </c>
      <c r="BA1869">
        <f t="shared" si="348"/>
        <v>0</v>
      </c>
      <c r="BB1869">
        <f t="shared" si="349"/>
        <v>0</v>
      </c>
      <c r="BC1869">
        <f t="shared" si="350"/>
        <v>0</v>
      </c>
      <c r="BD1869">
        <f t="shared" si="351"/>
        <v>0</v>
      </c>
    </row>
    <row r="1870" spans="1:56" x14ac:dyDescent="0.3">
      <c r="A1870" s="7">
        <v>2152</v>
      </c>
      <c r="B1870" s="6">
        <v>120130</v>
      </c>
      <c r="C1870" s="7">
        <v>0</v>
      </c>
      <c r="D1870" s="7">
        <v>0</v>
      </c>
      <c r="E1870" s="7">
        <f t="shared" si="352"/>
        <v>0</v>
      </c>
      <c r="F1870" s="7">
        <v>46</v>
      </c>
      <c r="G1870" s="7">
        <v>0</v>
      </c>
      <c r="H1870" s="7">
        <v>1</v>
      </c>
      <c r="I1870" s="7">
        <v>0</v>
      </c>
      <c r="J1870" s="7">
        <v>0</v>
      </c>
      <c r="K1870" s="7">
        <v>0</v>
      </c>
      <c r="L1870" s="7" t="str" cm="1">
        <f t="array" ref="L1870">_xlfn.IFS(G1870=1,G$1,H1870=1,H$1,I1870=1,I$1,J1870=1,J$1,K1870=1,K$1)</f>
        <v>Married</v>
      </c>
      <c r="M1870" s="7">
        <v>0</v>
      </c>
      <c r="N1870" s="7">
        <v>0</v>
      </c>
      <c r="O1870" s="7">
        <v>0</v>
      </c>
      <c r="P1870" s="7">
        <v>0</v>
      </c>
      <c r="Q1870" s="7" t="e" cm="1">
        <f t="array" ref="Q1870">_xlfn.IFS(M1870=1,M$1,N1870=1,N$1,O1870=1,O$1,P1870=1,P$1)</f>
        <v>#N/A</v>
      </c>
      <c r="R1870" t="s">
        <v>39</v>
      </c>
      <c r="S1870" s="7">
        <v>99</v>
      </c>
      <c r="T1870" s="7">
        <v>0</v>
      </c>
      <c r="U1870" s="7">
        <v>36</v>
      </c>
      <c r="V1870" s="7">
        <v>18</v>
      </c>
      <c r="W1870" s="7">
        <v>42</v>
      </c>
      <c r="X1870" s="7">
        <v>36</v>
      </c>
      <c r="Y1870" s="7">
        <v>72</v>
      </c>
      <c r="Z1870" s="7">
        <v>60</v>
      </c>
      <c r="AA1870" s="7">
        <v>1</v>
      </c>
      <c r="AB1870" s="7">
        <v>1</v>
      </c>
      <c r="AC1870" s="7">
        <v>0</v>
      </c>
      <c r="AD1870" s="7">
        <v>3</v>
      </c>
      <c r="AE1870" s="7">
        <v>8</v>
      </c>
      <c r="AF1870" s="7">
        <v>0</v>
      </c>
      <c r="AG1870" s="7">
        <v>0</v>
      </c>
      <c r="AH1870" s="7">
        <v>0</v>
      </c>
      <c r="AI1870" s="7">
        <v>0</v>
      </c>
      <c r="AJ1870" s="7">
        <v>0</v>
      </c>
      <c r="AK1870" s="7">
        <v>0</v>
      </c>
      <c r="AL1870" s="7">
        <v>0</v>
      </c>
      <c r="AM1870" s="8">
        <v>44064</v>
      </c>
      <c r="AO1870">
        <f t="shared" si="353"/>
        <v>0</v>
      </c>
      <c r="AP1870">
        <f t="shared" si="354"/>
        <v>0</v>
      </c>
      <c r="AQ1870">
        <f t="shared" si="355"/>
        <v>0</v>
      </c>
      <c r="AR1870">
        <f t="shared" si="356"/>
        <v>0</v>
      </c>
      <c r="AS1870">
        <f t="shared" si="357"/>
        <v>0</v>
      </c>
      <c r="AU1870">
        <f t="shared" si="347"/>
        <v>0</v>
      </c>
      <c r="AV1870">
        <f t="shared" si="347"/>
        <v>0</v>
      </c>
      <c r="AW1870">
        <f t="shared" si="347"/>
        <v>0</v>
      </c>
      <c r="AX1870">
        <f t="shared" si="347"/>
        <v>0</v>
      </c>
      <c r="AY1870">
        <f t="shared" si="347"/>
        <v>0</v>
      </c>
      <c r="BA1870">
        <f t="shared" si="348"/>
        <v>0</v>
      </c>
      <c r="BB1870">
        <f t="shared" si="349"/>
        <v>0</v>
      </c>
      <c r="BC1870">
        <f t="shared" si="350"/>
        <v>0</v>
      </c>
      <c r="BD1870">
        <f t="shared" si="351"/>
        <v>0</v>
      </c>
    </row>
    <row r="1871" spans="1:56" x14ac:dyDescent="0.3">
      <c r="A1871" s="7">
        <v>1286</v>
      </c>
      <c r="B1871" s="6">
        <v>157912</v>
      </c>
      <c r="C1871" s="7">
        <v>0</v>
      </c>
      <c r="D1871" s="7">
        <v>1</v>
      </c>
      <c r="E1871" s="7">
        <f t="shared" si="352"/>
        <v>1</v>
      </c>
      <c r="F1871" s="7">
        <v>55</v>
      </c>
      <c r="G1871" s="7">
        <v>1</v>
      </c>
      <c r="H1871" s="7">
        <v>0</v>
      </c>
      <c r="I1871" s="7">
        <v>0</v>
      </c>
      <c r="J1871" s="7">
        <v>0</v>
      </c>
      <c r="K1871" s="7">
        <v>0</v>
      </c>
      <c r="L1871" s="7" t="str" cm="1">
        <f t="array" ref="L1871">_xlfn.IFS(G1871=1,G$1,H1871=1,H$1,I1871=1,I$1,J1871=1,J$1,K1871=1,K$1)</f>
        <v>Divorced</v>
      </c>
      <c r="M1871" s="7">
        <v>0</v>
      </c>
      <c r="N1871" s="7">
        <v>0</v>
      </c>
      <c r="O1871" s="7">
        <v>0</v>
      </c>
      <c r="P1871" s="7">
        <v>1</v>
      </c>
      <c r="Q1871" s="7" t="str" cm="1">
        <f t="array" ref="Q1871">_xlfn.IFS(M1871=1,M$1,N1871=1,N$1,O1871=1,O$1,P1871=1,P$1)</f>
        <v>PhD</v>
      </c>
      <c r="R1871" t="s">
        <v>44</v>
      </c>
      <c r="S1871" s="7">
        <v>34</v>
      </c>
      <c r="T1871" s="7">
        <v>2184</v>
      </c>
      <c r="U1871" s="7">
        <v>0</v>
      </c>
      <c r="V1871" s="7">
        <v>218</v>
      </c>
      <c r="W1871" s="7">
        <v>0</v>
      </c>
      <c r="X1871" s="7">
        <v>0</v>
      </c>
      <c r="Y1871" s="7">
        <v>95</v>
      </c>
      <c r="Z1871" s="7">
        <v>2307</v>
      </c>
      <c r="AA1871" s="7">
        <v>5</v>
      </c>
      <c r="AB1871" s="7">
        <v>8</v>
      </c>
      <c r="AC1871" s="7">
        <v>3</v>
      </c>
      <c r="AD1871" s="7">
        <v>12</v>
      </c>
      <c r="AE1871" s="7">
        <v>5</v>
      </c>
      <c r="AF1871" s="7">
        <v>0</v>
      </c>
      <c r="AG1871" s="7">
        <v>1</v>
      </c>
      <c r="AH1871" s="7">
        <v>0</v>
      </c>
      <c r="AI1871" s="7">
        <v>0</v>
      </c>
      <c r="AJ1871" s="7">
        <v>0</v>
      </c>
      <c r="AK1871" s="7">
        <v>0</v>
      </c>
      <c r="AL1871" s="7">
        <v>0</v>
      </c>
      <c r="AM1871" s="8">
        <v>44064</v>
      </c>
      <c r="AO1871">
        <f t="shared" si="353"/>
        <v>1</v>
      </c>
      <c r="AP1871">
        <f t="shared" si="354"/>
        <v>0</v>
      </c>
      <c r="AQ1871">
        <f t="shared" si="355"/>
        <v>0</v>
      </c>
      <c r="AR1871">
        <f t="shared" si="356"/>
        <v>0</v>
      </c>
      <c r="AS1871">
        <f t="shared" si="357"/>
        <v>0</v>
      </c>
      <c r="AU1871">
        <f t="shared" si="347"/>
        <v>0</v>
      </c>
      <c r="AV1871">
        <f t="shared" si="347"/>
        <v>0</v>
      </c>
      <c r="AW1871">
        <f t="shared" si="347"/>
        <v>0</v>
      </c>
      <c r="AX1871">
        <f t="shared" si="347"/>
        <v>0</v>
      </c>
      <c r="AY1871">
        <f t="shared" si="347"/>
        <v>0</v>
      </c>
      <c r="BA1871">
        <f t="shared" si="348"/>
        <v>0</v>
      </c>
      <c r="BB1871">
        <f t="shared" si="349"/>
        <v>0</v>
      </c>
      <c r="BC1871">
        <f t="shared" si="350"/>
        <v>0</v>
      </c>
      <c r="BD1871">
        <f t="shared" si="351"/>
        <v>0</v>
      </c>
    </row>
    <row r="1872" spans="1:56" x14ac:dyDescent="0.3">
      <c r="A1872" s="7">
        <v>1835</v>
      </c>
      <c r="B1872" s="6">
        <v>146374</v>
      </c>
      <c r="C1872" s="7">
        <v>0</v>
      </c>
      <c r="D1872" s="7">
        <v>1</v>
      </c>
      <c r="E1872" s="7">
        <f t="shared" si="352"/>
        <v>1</v>
      </c>
      <c r="F1872" s="7">
        <v>46</v>
      </c>
      <c r="G1872" s="7">
        <v>0</v>
      </c>
      <c r="H1872" s="7">
        <v>1</v>
      </c>
      <c r="I1872" s="7">
        <v>0</v>
      </c>
      <c r="J1872" s="7">
        <v>0</v>
      </c>
      <c r="K1872" s="7">
        <v>0</v>
      </c>
      <c r="L1872" s="7" t="str" cm="1">
        <f t="array" ref="L1872">_xlfn.IFS(G1872=1,G$1,H1872=1,H$1,I1872=1,I$1,J1872=1,J$1,K1872=1,K$1)</f>
        <v>Married</v>
      </c>
      <c r="M1872" s="7">
        <v>0</v>
      </c>
      <c r="N1872" s="7">
        <v>0</v>
      </c>
      <c r="O1872" s="7">
        <v>0</v>
      </c>
      <c r="P1872" s="7">
        <v>1</v>
      </c>
      <c r="Q1872" s="7" t="str" cm="1">
        <f t="array" ref="Q1872">_xlfn.IFS(M1872=1,M$1,N1872=1,N$1,O1872=1,O$1,P1872=1,P$1)</f>
        <v>PhD</v>
      </c>
      <c r="R1872" t="s">
        <v>43</v>
      </c>
      <c r="S1872" s="7">
        <v>1</v>
      </c>
      <c r="T1872" s="7">
        <v>1288</v>
      </c>
      <c r="U1872" s="7">
        <v>0</v>
      </c>
      <c r="V1872" s="7">
        <v>66</v>
      </c>
      <c r="W1872" s="7">
        <v>0</v>
      </c>
      <c r="X1872" s="7">
        <v>0</v>
      </c>
      <c r="Y1872" s="7">
        <v>54</v>
      </c>
      <c r="Z1872" s="7">
        <v>1300</v>
      </c>
      <c r="AA1872" s="7">
        <v>3</v>
      </c>
      <c r="AB1872" s="7">
        <v>7</v>
      </c>
      <c r="AC1872" s="7">
        <v>1</v>
      </c>
      <c r="AD1872" s="7">
        <v>7</v>
      </c>
      <c r="AE1872" s="7">
        <v>8</v>
      </c>
      <c r="AF1872" s="7">
        <v>0</v>
      </c>
      <c r="AG1872" s="7">
        <v>1</v>
      </c>
      <c r="AH1872" s="7">
        <v>0</v>
      </c>
      <c r="AI1872" s="7">
        <v>1</v>
      </c>
      <c r="AJ1872" s="7">
        <v>0</v>
      </c>
      <c r="AK1872" s="7">
        <v>0</v>
      </c>
      <c r="AL1872" s="7">
        <v>1</v>
      </c>
      <c r="AM1872" s="8">
        <v>44064</v>
      </c>
      <c r="AO1872">
        <f t="shared" si="353"/>
        <v>0</v>
      </c>
      <c r="AP1872">
        <f t="shared" si="354"/>
        <v>1</v>
      </c>
      <c r="AQ1872">
        <f t="shared" si="355"/>
        <v>0</v>
      </c>
      <c r="AR1872">
        <f t="shared" si="356"/>
        <v>0</v>
      </c>
      <c r="AS1872">
        <f t="shared" si="357"/>
        <v>0</v>
      </c>
      <c r="AU1872">
        <f t="shared" si="347"/>
        <v>0</v>
      </c>
      <c r="AV1872">
        <f t="shared" si="347"/>
        <v>0</v>
      </c>
      <c r="AW1872">
        <f t="shared" si="347"/>
        <v>0</v>
      </c>
      <c r="AX1872">
        <f t="shared" si="347"/>
        <v>0</v>
      </c>
      <c r="AY1872">
        <f t="shared" si="347"/>
        <v>0</v>
      </c>
      <c r="BA1872">
        <f t="shared" si="348"/>
        <v>0</v>
      </c>
      <c r="BB1872">
        <f t="shared" si="349"/>
        <v>0</v>
      </c>
      <c r="BC1872">
        <f t="shared" si="350"/>
        <v>0</v>
      </c>
      <c r="BD1872">
        <f t="shared" si="351"/>
        <v>0</v>
      </c>
    </row>
    <row r="1873" spans="1:56" x14ac:dyDescent="0.3">
      <c r="A1873" s="7">
        <v>1199</v>
      </c>
      <c r="B1873" s="6">
        <v>177972</v>
      </c>
      <c r="C1873" s="7">
        <v>0</v>
      </c>
      <c r="D1873" s="7">
        <v>0</v>
      </c>
      <c r="E1873" s="7">
        <f t="shared" si="352"/>
        <v>0</v>
      </c>
      <c r="F1873" s="7">
        <v>66</v>
      </c>
      <c r="G1873" s="7">
        <v>0</v>
      </c>
      <c r="H1873" s="7">
        <v>0</v>
      </c>
      <c r="I1873" s="7">
        <v>1</v>
      </c>
      <c r="J1873" s="7">
        <v>0</v>
      </c>
      <c r="K1873" s="7">
        <v>0</v>
      </c>
      <c r="L1873" s="7" t="str" cm="1">
        <f t="array" ref="L1873">_xlfn.IFS(G1873=1,G$1,H1873=1,H$1,I1873=1,I$1,J1873=1,J$1,K1873=1,K$1)</f>
        <v>Together</v>
      </c>
      <c r="M1873" s="7">
        <v>0</v>
      </c>
      <c r="N1873" s="7">
        <v>1</v>
      </c>
      <c r="O1873" s="7">
        <v>0</v>
      </c>
      <c r="P1873" s="7">
        <v>0</v>
      </c>
      <c r="Q1873" s="7" t="str" cm="1">
        <f t="array" ref="Q1873">_xlfn.IFS(M1873=1,M$1,N1873=1,N$1,O1873=1,O$1,P1873=1,P$1)</f>
        <v>Graduate</v>
      </c>
      <c r="R1873" t="s">
        <v>43</v>
      </c>
      <c r="S1873" s="7">
        <v>18</v>
      </c>
      <c r="T1873" s="7">
        <v>1399</v>
      </c>
      <c r="U1873" s="7">
        <v>50</v>
      </c>
      <c r="V1873" s="7">
        <v>728</v>
      </c>
      <c r="W1873" s="7">
        <v>75</v>
      </c>
      <c r="X1873" s="7">
        <v>233</v>
      </c>
      <c r="Y1873" s="7">
        <v>27</v>
      </c>
      <c r="Z1873" s="7">
        <v>2458</v>
      </c>
      <c r="AA1873" s="7">
        <v>1</v>
      </c>
      <c r="AB1873" s="7">
        <v>4</v>
      </c>
      <c r="AC1873" s="7">
        <v>6</v>
      </c>
      <c r="AD1873" s="7">
        <v>9</v>
      </c>
      <c r="AE1873" s="7">
        <v>1</v>
      </c>
      <c r="AF1873" s="7">
        <v>0</v>
      </c>
      <c r="AG1873" s="7">
        <v>0</v>
      </c>
      <c r="AH1873" s="7">
        <v>0</v>
      </c>
      <c r="AI1873" s="7">
        <v>0</v>
      </c>
      <c r="AJ1873" s="7">
        <v>0</v>
      </c>
      <c r="AK1873" s="7">
        <v>0</v>
      </c>
      <c r="AL1873" s="7">
        <v>0</v>
      </c>
      <c r="AM1873" s="8">
        <v>44065</v>
      </c>
      <c r="AO1873">
        <f t="shared" si="353"/>
        <v>0</v>
      </c>
      <c r="AP1873">
        <f t="shared" si="354"/>
        <v>0</v>
      </c>
      <c r="AQ1873">
        <f t="shared" si="355"/>
        <v>0</v>
      </c>
      <c r="AR1873">
        <f t="shared" si="356"/>
        <v>0</v>
      </c>
      <c r="AS1873">
        <f t="shared" si="357"/>
        <v>0</v>
      </c>
      <c r="AU1873">
        <f t="shared" si="347"/>
        <v>0</v>
      </c>
      <c r="AV1873">
        <f t="shared" si="347"/>
        <v>0</v>
      </c>
      <c r="AW1873">
        <f t="shared" si="347"/>
        <v>0</v>
      </c>
      <c r="AX1873">
        <f t="shared" si="347"/>
        <v>0</v>
      </c>
      <c r="AY1873">
        <f t="shared" si="347"/>
        <v>0</v>
      </c>
      <c r="BA1873">
        <f t="shared" si="348"/>
        <v>0</v>
      </c>
      <c r="BB1873">
        <f t="shared" si="349"/>
        <v>0</v>
      </c>
      <c r="BC1873">
        <f t="shared" si="350"/>
        <v>0</v>
      </c>
      <c r="BD1873">
        <f t="shared" si="351"/>
        <v>0</v>
      </c>
    </row>
    <row r="1874" spans="1:56" x14ac:dyDescent="0.3">
      <c r="A1874" s="7">
        <v>2877</v>
      </c>
      <c r="B1874" s="6">
        <v>173395</v>
      </c>
      <c r="C1874" s="7">
        <v>0</v>
      </c>
      <c r="D1874" s="7">
        <v>0</v>
      </c>
      <c r="E1874" s="7">
        <f t="shared" si="352"/>
        <v>0</v>
      </c>
      <c r="F1874" s="7">
        <v>33</v>
      </c>
      <c r="G1874" s="7">
        <v>0</v>
      </c>
      <c r="H1874" s="7">
        <v>1</v>
      </c>
      <c r="I1874" s="7">
        <v>0</v>
      </c>
      <c r="J1874" s="7">
        <v>0</v>
      </c>
      <c r="K1874" s="7">
        <v>0</v>
      </c>
      <c r="L1874" s="7" t="str" cm="1">
        <f t="array" ref="L1874">_xlfn.IFS(G1874=1,G$1,H1874=1,H$1,I1874=1,I$1,J1874=1,J$1,K1874=1,K$1)</f>
        <v>Married</v>
      </c>
      <c r="M1874" s="7">
        <v>0</v>
      </c>
      <c r="N1874" s="7">
        <v>0</v>
      </c>
      <c r="O1874" s="7">
        <v>1</v>
      </c>
      <c r="P1874" s="7">
        <v>0</v>
      </c>
      <c r="Q1874" s="7" t="str" cm="1">
        <f t="array" ref="Q1874">_xlfn.IFS(M1874=1,M$1,N1874=1,N$1,O1874=1,O$1,P1874=1,P$1)</f>
        <v>Master</v>
      </c>
      <c r="R1874" t="s">
        <v>40</v>
      </c>
      <c r="S1874" s="7">
        <v>94</v>
      </c>
      <c r="T1874" s="7">
        <v>643</v>
      </c>
      <c r="U1874" s="7">
        <v>17</v>
      </c>
      <c r="V1874" s="7">
        <v>189</v>
      </c>
      <c r="W1874" s="7">
        <v>47</v>
      </c>
      <c r="X1874" s="7">
        <v>17</v>
      </c>
      <c r="Y1874" s="7">
        <v>26</v>
      </c>
      <c r="Z1874" s="7">
        <v>886</v>
      </c>
      <c r="AA1874" s="7">
        <v>1</v>
      </c>
      <c r="AB1874" s="7">
        <v>4</v>
      </c>
      <c r="AC1874" s="7">
        <v>4</v>
      </c>
      <c r="AD1874" s="7">
        <v>6</v>
      </c>
      <c r="AE1874" s="7">
        <v>2</v>
      </c>
      <c r="AF1874" s="7">
        <v>0</v>
      </c>
      <c r="AG1874" s="7">
        <v>0</v>
      </c>
      <c r="AH1874" s="7">
        <v>0</v>
      </c>
      <c r="AI1874" s="7">
        <v>0</v>
      </c>
      <c r="AJ1874" s="7">
        <v>0</v>
      </c>
      <c r="AK1874" s="7">
        <v>0</v>
      </c>
      <c r="AL1874" s="7">
        <v>0</v>
      </c>
      <c r="AM1874" s="8">
        <v>44065</v>
      </c>
      <c r="AO1874">
        <f t="shared" si="353"/>
        <v>0</v>
      </c>
      <c r="AP1874">
        <f t="shared" si="354"/>
        <v>0</v>
      </c>
      <c r="AQ1874">
        <f t="shared" si="355"/>
        <v>0</v>
      </c>
      <c r="AR1874">
        <f t="shared" si="356"/>
        <v>0</v>
      </c>
      <c r="AS1874">
        <f t="shared" si="357"/>
        <v>0</v>
      </c>
      <c r="AU1874">
        <f t="shared" si="347"/>
        <v>0</v>
      </c>
      <c r="AV1874">
        <f t="shared" si="347"/>
        <v>0</v>
      </c>
      <c r="AW1874">
        <f t="shared" si="347"/>
        <v>0</v>
      </c>
      <c r="AX1874">
        <f t="shared" si="347"/>
        <v>0</v>
      </c>
      <c r="AY1874">
        <f t="shared" si="347"/>
        <v>0</v>
      </c>
      <c r="BA1874">
        <f t="shared" si="348"/>
        <v>0</v>
      </c>
      <c r="BB1874">
        <f t="shared" si="349"/>
        <v>0</v>
      </c>
      <c r="BC1874">
        <f t="shared" si="350"/>
        <v>0</v>
      </c>
      <c r="BD1874">
        <f t="shared" ref="BD1874:BD1905" si="358">IF($AK1874=1,P1874,0)</f>
        <v>0</v>
      </c>
    </row>
    <row r="1875" spans="1:56" x14ac:dyDescent="0.3">
      <c r="A1875" s="7">
        <v>3152</v>
      </c>
      <c r="B1875" s="6">
        <v>153233</v>
      </c>
      <c r="C1875" s="7">
        <v>0</v>
      </c>
      <c r="D1875" s="7">
        <v>1</v>
      </c>
      <c r="E1875" s="7">
        <f t="shared" si="352"/>
        <v>1</v>
      </c>
      <c r="F1875" s="7">
        <v>63</v>
      </c>
      <c r="G1875" s="7">
        <v>0</v>
      </c>
      <c r="H1875" s="7">
        <v>1</v>
      </c>
      <c r="I1875" s="7">
        <v>0</v>
      </c>
      <c r="J1875" s="7">
        <v>0</v>
      </c>
      <c r="K1875" s="7">
        <v>0</v>
      </c>
      <c r="L1875" s="7" t="str" cm="1">
        <f t="array" ref="L1875">_xlfn.IFS(G1875=1,G$1,H1875=1,H$1,I1875=1,I$1,J1875=1,J$1,K1875=1,K$1)</f>
        <v>Married</v>
      </c>
      <c r="M1875" s="7">
        <v>0</v>
      </c>
      <c r="N1875" s="7">
        <v>0</v>
      </c>
      <c r="O1875" s="7">
        <v>0</v>
      </c>
      <c r="P1875" s="7">
        <v>0</v>
      </c>
      <c r="Q1875" s="7" t="e" cm="1">
        <f t="array" ref="Q1875">_xlfn.IFS(M1875=1,M$1,N1875=1,N$1,O1875=1,O$1,P1875=1,P$1)</f>
        <v>#N/A</v>
      </c>
      <c r="R1875" t="s">
        <v>44</v>
      </c>
      <c r="S1875" s="7">
        <v>18</v>
      </c>
      <c r="T1875" s="7">
        <v>81</v>
      </c>
      <c r="U1875" s="7">
        <v>0</v>
      </c>
      <c r="V1875" s="7">
        <v>26</v>
      </c>
      <c r="W1875" s="7">
        <v>9</v>
      </c>
      <c r="X1875" s="7">
        <v>0</v>
      </c>
      <c r="Y1875" s="7">
        <v>0</v>
      </c>
      <c r="Z1875" s="7">
        <v>115</v>
      </c>
      <c r="AA1875" s="7">
        <v>1</v>
      </c>
      <c r="AB1875" s="7">
        <v>1</v>
      </c>
      <c r="AC1875" s="7">
        <v>0</v>
      </c>
      <c r="AD1875" s="7">
        <v>3</v>
      </c>
      <c r="AE1875" s="7">
        <v>4</v>
      </c>
      <c r="AF1875" s="7">
        <v>0</v>
      </c>
      <c r="AG1875" s="7">
        <v>0</v>
      </c>
      <c r="AH1875" s="7">
        <v>0</v>
      </c>
      <c r="AI1875" s="7">
        <v>0</v>
      </c>
      <c r="AJ1875" s="7">
        <v>0</v>
      </c>
      <c r="AK1875" s="7">
        <v>0</v>
      </c>
      <c r="AL1875" s="7">
        <v>0</v>
      </c>
      <c r="AM1875" s="8">
        <v>44065</v>
      </c>
      <c r="AO1875">
        <f t="shared" si="353"/>
        <v>0</v>
      </c>
      <c r="AP1875">
        <f t="shared" si="354"/>
        <v>0</v>
      </c>
      <c r="AQ1875">
        <f t="shared" si="355"/>
        <v>0</v>
      </c>
      <c r="AR1875">
        <f t="shared" si="356"/>
        <v>0</v>
      </c>
      <c r="AS1875">
        <f t="shared" si="357"/>
        <v>0</v>
      </c>
      <c r="AU1875">
        <f t="shared" si="347"/>
        <v>0</v>
      </c>
      <c r="AV1875">
        <f t="shared" si="347"/>
        <v>0</v>
      </c>
      <c r="AW1875">
        <f t="shared" si="347"/>
        <v>0</v>
      </c>
      <c r="AX1875">
        <f t="shared" si="347"/>
        <v>0</v>
      </c>
      <c r="AY1875">
        <f t="shared" si="347"/>
        <v>0</v>
      </c>
      <c r="BA1875">
        <f t="shared" si="348"/>
        <v>0</v>
      </c>
      <c r="BB1875">
        <f t="shared" si="349"/>
        <v>0</v>
      </c>
      <c r="BC1875">
        <f t="shared" si="350"/>
        <v>0</v>
      </c>
      <c r="BD1875">
        <f t="shared" si="358"/>
        <v>0</v>
      </c>
    </row>
    <row r="1876" spans="1:56" x14ac:dyDescent="0.3">
      <c r="A1876" s="7">
        <v>2273</v>
      </c>
      <c r="B1876" s="6">
        <v>143050</v>
      </c>
      <c r="C1876" s="7">
        <v>1</v>
      </c>
      <c r="D1876" s="7">
        <v>0</v>
      </c>
      <c r="E1876" s="7">
        <f t="shared" si="352"/>
        <v>1</v>
      </c>
      <c r="F1876" s="7">
        <v>47</v>
      </c>
      <c r="G1876" s="7">
        <v>0</v>
      </c>
      <c r="H1876" s="7">
        <v>1</v>
      </c>
      <c r="I1876" s="7">
        <v>0</v>
      </c>
      <c r="J1876" s="7">
        <v>0</v>
      </c>
      <c r="K1876" s="7">
        <v>0</v>
      </c>
      <c r="L1876" s="7" t="str" cm="1">
        <f t="array" ref="L1876">_xlfn.IFS(G1876=1,G$1,H1876=1,H$1,I1876=1,I$1,J1876=1,J$1,K1876=1,K$1)</f>
        <v>Married</v>
      </c>
      <c r="M1876" s="7">
        <v>0</v>
      </c>
      <c r="N1876" s="7">
        <v>0</v>
      </c>
      <c r="O1876" s="7">
        <v>0</v>
      </c>
      <c r="P1876" s="7">
        <v>0</v>
      </c>
      <c r="Q1876" s="7" t="e" cm="1">
        <f t="array" ref="Q1876">_xlfn.IFS(M1876=1,M$1,N1876=1,N$1,O1876=1,O$1,P1876=1,P$1)</f>
        <v>#N/A</v>
      </c>
      <c r="R1876" t="s">
        <v>43</v>
      </c>
      <c r="S1876" s="7">
        <v>10</v>
      </c>
      <c r="T1876" s="7">
        <v>100</v>
      </c>
      <c r="U1876" s="7">
        <v>17</v>
      </c>
      <c r="V1876" s="7">
        <v>80</v>
      </c>
      <c r="W1876" s="7">
        <v>20</v>
      </c>
      <c r="X1876" s="7">
        <v>10</v>
      </c>
      <c r="Y1876" s="7">
        <v>27</v>
      </c>
      <c r="Z1876" s="7">
        <v>199</v>
      </c>
      <c r="AA1876" s="7">
        <v>2</v>
      </c>
      <c r="AB1876" s="7">
        <v>2</v>
      </c>
      <c r="AC1876" s="7">
        <v>0</v>
      </c>
      <c r="AD1876" s="7">
        <v>4</v>
      </c>
      <c r="AE1876" s="7">
        <v>5</v>
      </c>
      <c r="AF1876" s="7">
        <v>0</v>
      </c>
      <c r="AG1876" s="7">
        <v>0</v>
      </c>
      <c r="AH1876" s="7">
        <v>0</v>
      </c>
      <c r="AI1876" s="7">
        <v>0</v>
      </c>
      <c r="AJ1876" s="7">
        <v>0</v>
      </c>
      <c r="AK1876" s="7">
        <v>0</v>
      </c>
      <c r="AL1876" s="7">
        <v>0</v>
      </c>
      <c r="AM1876" s="8">
        <v>44065</v>
      </c>
      <c r="AO1876">
        <f t="shared" si="353"/>
        <v>0</v>
      </c>
      <c r="AP1876">
        <f t="shared" si="354"/>
        <v>0</v>
      </c>
      <c r="AQ1876">
        <f t="shared" si="355"/>
        <v>0</v>
      </c>
      <c r="AR1876">
        <f t="shared" si="356"/>
        <v>0</v>
      </c>
      <c r="AS1876">
        <f t="shared" si="357"/>
        <v>0</v>
      </c>
      <c r="AU1876">
        <f t="shared" si="347"/>
        <v>0</v>
      </c>
      <c r="AV1876">
        <f t="shared" si="347"/>
        <v>0</v>
      </c>
      <c r="AW1876">
        <f t="shared" si="347"/>
        <v>0</v>
      </c>
      <c r="AX1876">
        <f t="shared" si="347"/>
        <v>0</v>
      </c>
      <c r="AY1876">
        <f t="shared" si="347"/>
        <v>0</v>
      </c>
      <c r="BA1876">
        <f t="shared" si="348"/>
        <v>0</v>
      </c>
      <c r="BB1876">
        <f t="shared" si="349"/>
        <v>0</v>
      </c>
      <c r="BC1876">
        <f t="shared" si="350"/>
        <v>0</v>
      </c>
      <c r="BD1876">
        <f t="shared" si="358"/>
        <v>0</v>
      </c>
    </row>
    <row r="1877" spans="1:56" x14ac:dyDescent="0.3">
      <c r="A1877" s="7">
        <v>2749</v>
      </c>
      <c r="B1877" s="6">
        <v>142664</v>
      </c>
      <c r="C1877" s="7">
        <v>0</v>
      </c>
      <c r="D1877" s="7">
        <v>1</v>
      </c>
      <c r="E1877" s="7">
        <f t="shared" si="352"/>
        <v>1</v>
      </c>
      <c r="F1877" s="7">
        <v>53</v>
      </c>
      <c r="G1877" s="7">
        <v>0</v>
      </c>
      <c r="H1877" s="7">
        <v>1</v>
      </c>
      <c r="I1877" s="7">
        <v>0</v>
      </c>
      <c r="J1877" s="7">
        <v>0</v>
      </c>
      <c r="K1877" s="7">
        <v>0</v>
      </c>
      <c r="L1877" s="7" t="str" cm="1">
        <f t="array" ref="L1877">_xlfn.IFS(G1877=1,G$1,H1877=1,H$1,I1877=1,I$1,J1877=1,J$1,K1877=1,K$1)</f>
        <v>Married</v>
      </c>
      <c r="M1877" s="7">
        <v>0</v>
      </c>
      <c r="N1877" s="7">
        <v>1</v>
      </c>
      <c r="O1877" s="7">
        <v>0</v>
      </c>
      <c r="P1877" s="7">
        <v>0</v>
      </c>
      <c r="Q1877" s="7" t="str" cm="1">
        <f t="array" ref="Q1877">_xlfn.IFS(M1877=1,M$1,N1877=1,N$1,O1877=1,O$1,P1877=1,P$1)</f>
        <v>Graduate</v>
      </c>
      <c r="R1877" t="s">
        <v>41</v>
      </c>
      <c r="S1877" s="7">
        <v>44</v>
      </c>
      <c r="T1877" s="7">
        <v>70</v>
      </c>
      <c r="U1877" s="7">
        <v>0</v>
      </c>
      <c r="V1877" s="7">
        <v>10</v>
      </c>
      <c r="W1877" s="7">
        <v>0</v>
      </c>
      <c r="X1877" s="7">
        <v>0</v>
      </c>
      <c r="Y1877" s="7">
        <v>0</v>
      </c>
      <c r="Z1877" s="7">
        <v>80</v>
      </c>
      <c r="AA1877" s="7">
        <v>1</v>
      </c>
      <c r="AB1877" s="7">
        <v>1</v>
      </c>
      <c r="AC1877" s="7">
        <v>0</v>
      </c>
      <c r="AD1877" s="7">
        <v>3</v>
      </c>
      <c r="AE1877" s="7">
        <v>6</v>
      </c>
      <c r="AF1877" s="7">
        <v>0</v>
      </c>
      <c r="AG1877" s="7">
        <v>0</v>
      </c>
      <c r="AH1877" s="7">
        <v>0</v>
      </c>
      <c r="AI1877" s="7">
        <v>0</v>
      </c>
      <c r="AJ1877" s="7">
        <v>0</v>
      </c>
      <c r="AK1877" s="7">
        <v>0</v>
      </c>
      <c r="AL1877" s="7">
        <v>0</v>
      </c>
      <c r="AM1877" s="8">
        <v>44065</v>
      </c>
      <c r="AO1877">
        <f t="shared" si="353"/>
        <v>0</v>
      </c>
      <c r="AP1877">
        <f t="shared" si="354"/>
        <v>0</v>
      </c>
      <c r="AQ1877">
        <f t="shared" si="355"/>
        <v>0</v>
      </c>
      <c r="AR1877">
        <f t="shared" si="356"/>
        <v>0</v>
      </c>
      <c r="AS1877">
        <f t="shared" si="357"/>
        <v>0</v>
      </c>
      <c r="AU1877">
        <f t="shared" si="347"/>
        <v>0</v>
      </c>
      <c r="AV1877">
        <f t="shared" si="347"/>
        <v>0</v>
      </c>
      <c r="AW1877">
        <f t="shared" si="347"/>
        <v>0</v>
      </c>
      <c r="AX1877">
        <f t="shared" si="347"/>
        <v>0</v>
      </c>
      <c r="AY1877">
        <f t="shared" si="347"/>
        <v>0</v>
      </c>
      <c r="BA1877">
        <f t="shared" si="348"/>
        <v>0</v>
      </c>
      <c r="BB1877">
        <f t="shared" si="349"/>
        <v>0</v>
      </c>
      <c r="BC1877">
        <f t="shared" si="350"/>
        <v>0</v>
      </c>
      <c r="BD1877">
        <f t="shared" si="358"/>
        <v>0</v>
      </c>
    </row>
    <row r="1878" spans="1:56" x14ac:dyDescent="0.3">
      <c r="A1878" s="7">
        <v>1764</v>
      </c>
      <c r="B1878" s="6">
        <v>130467</v>
      </c>
      <c r="C1878" s="7">
        <v>1</v>
      </c>
      <c r="D1878" s="7">
        <v>0</v>
      </c>
      <c r="E1878" s="7">
        <f t="shared" si="352"/>
        <v>1</v>
      </c>
      <c r="F1878" s="7">
        <v>48</v>
      </c>
      <c r="G1878" s="7">
        <v>0</v>
      </c>
      <c r="H1878" s="7">
        <v>1</v>
      </c>
      <c r="I1878" s="7">
        <v>0</v>
      </c>
      <c r="J1878" s="7">
        <v>0</v>
      </c>
      <c r="K1878" s="7">
        <v>0</v>
      </c>
      <c r="L1878" s="7" t="str" cm="1">
        <f t="array" ref="L1878">_xlfn.IFS(G1878=1,G$1,H1878=1,H$1,I1878=1,I$1,J1878=1,J$1,K1878=1,K$1)</f>
        <v>Married</v>
      </c>
      <c r="M1878" s="7">
        <v>0</v>
      </c>
      <c r="N1878" s="7">
        <v>1</v>
      </c>
      <c r="O1878" s="7">
        <v>0</v>
      </c>
      <c r="P1878" s="7">
        <v>0</v>
      </c>
      <c r="Q1878" s="7" t="str" cm="1">
        <f t="array" ref="Q1878">_xlfn.IFS(M1878=1,M$1,N1878=1,N$1,O1878=1,O$1,P1878=1,P$1)</f>
        <v>Graduate</v>
      </c>
      <c r="R1878" t="s">
        <v>42</v>
      </c>
      <c r="S1878" s="7">
        <v>8</v>
      </c>
      <c r="T1878" s="7">
        <v>4</v>
      </c>
      <c r="U1878" s="7">
        <v>13</v>
      </c>
      <c r="V1878" s="7">
        <v>34</v>
      </c>
      <c r="W1878" s="7">
        <v>9</v>
      </c>
      <c r="X1878" s="7">
        <v>21</v>
      </c>
      <c r="Y1878" s="7">
        <v>21</v>
      </c>
      <c r="Z1878" s="7">
        <v>60</v>
      </c>
      <c r="AA1878" s="7">
        <v>1</v>
      </c>
      <c r="AB1878" s="7">
        <v>1</v>
      </c>
      <c r="AC1878" s="7">
        <v>0</v>
      </c>
      <c r="AD1878" s="7">
        <v>2</v>
      </c>
      <c r="AE1878" s="7">
        <v>7</v>
      </c>
      <c r="AF1878" s="7">
        <v>0</v>
      </c>
      <c r="AG1878" s="7">
        <v>0</v>
      </c>
      <c r="AH1878" s="7">
        <v>0</v>
      </c>
      <c r="AI1878" s="7">
        <v>0</v>
      </c>
      <c r="AJ1878" s="7">
        <v>0</v>
      </c>
      <c r="AK1878" s="7">
        <v>0</v>
      </c>
      <c r="AL1878" s="7">
        <v>0</v>
      </c>
      <c r="AM1878" s="8">
        <v>44066</v>
      </c>
      <c r="AO1878">
        <f t="shared" si="353"/>
        <v>0</v>
      </c>
      <c r="AP1878">
        <f t="shared" si="354"/>
        <v>0</v>
      </c>
      <c r="AQ1878">
        <f t="shared" si="355"/>
        <v>0</v>
      </c>
      <c r="AR1878">
        <f t="shared" si="356"/>
        <v>0</v>
      </c>
      <c r="AS1878">
        <f t="shared" si="357"/>
        <v>0</v>
      </c>
      <c r="AU1878">
        <f t="shared" si="347"/>
        <v>0</v>
      </c>
      <c r="AV1878">
        <f t="shared" si="347"/>
        <v>0</v>
      </c>
      <c r="AW1878">
        <f t="shared" si="347"/>
        <v>0</v>
      </c>
      <c r="AX1878">
        <f t="shared" si="347"/>
        <v>0</v>
      </c>
      <c r="AY1878">
        <f t="shared" si="347"/>
        <v>0</v>
      </c>
      <c r="BA1878">
        <f t="shared" si="348"/>
        <v>0</v>
      </c>
      <c r="BB1878">
        <f t="shared" si="349"/>
        <v>0</v>
      </c>
      <c r="BC1878">
        <f t="shared" si="350"/>
        <v>0</v>
      </c>
      <c r="BD1878">
        <f t="shared" si="358"/>
        <v>0</v>
      </c>
    </row>
    <row r="1879" spans="1:56" x14ac:dyDescent="0.3">
      <c r="A1879" s="7">
        <v>1063</v>
      </c>
      <c r="B1879" s="6">
        <v>188194</v>
      </c>
      <c r="C1879" s="7">
        <v>0</v>
      </c>
      <c r="D1879" s="7">
        <v>1</v>
      </c>
      <c r="E1879" s="7">
        <f t="shared" si="352"/>
        <v>1</v>
      </c>
      <c r="F1879" s="7">
        <v>41</v>
      </c>
      <c r="G1879" s="7">
        <v>0</v>
      </c>
      <c r="H1879" s="7">
        <v>0</v>
      </c>
      <c r="I1879" s="7">
        <v>0</v>
      </c>
      <c r="J1879" s="7">
        <v>1</v>
      </c>
      <c r="K1879" s="7">
        <v>0</v>
      </c>
      <c r="L1879" s="7" t="str" cm="1">
        <f t="array" ref="L1879">_xlfn.IFS(G1879=1,G$1,H1879=1,H$1,I1879=1,I$1,J1879=1,J$1,K1879=1,K$1)</f>
        <v>Single</v>
      </c>
      <c r="M1879" s="7">
        <v>0</v>
      </c>
      <c r="N1879" s="7">
        <v>0</v>
      </c>
      <c r="O1879" s="7">
        <v>0</v>
      </c>
      <c r="P1879" s="7">
        <v>0</v>
      </c>
      <c r="Q1879" s="7" t="e" cm="1">
        <f t="array" ref="Q1879">_xlfn.IFS(M1879=1,M$1,N1879=1,N$1,O1879=1,O$1,P1879=1,P$1)</f>
        <v>#N/A</v>
      </c>
      <c r="R1879" t="s">
        <v>41</v>
      </c>
      <c r="S1879" s="7">
        <v>19</v>
      </c>
      <c r="T1879" s="7">
        <v>1468</v>
      </c>
      <c r="U1879" s="7">
        <v>30</v>
      </c>
      <c r="V1879" s="7">
        <v>659</v>
      </c>
      <c r="W1879" s="7">
        <v>429</v>
      </c>
      <c r="X1879" s="7">
        <v>51</v>
      </c>
      <c r="Y1879" s="7">
        <v>81</v>
      </c>
      <c r="Z1879" s="7">
        <v>2556</v>
      </c>
      <c r="AA1879" s="7">
        <v>1</v>
      </c>
      <c r="AB1879" s="7">
        <v>11</v>
      </c>
      <c r="AC1879" s="7">
        <v>10</v>
      </c>
      <c r="AD1879" s="7">
        <v>10</v>
      </c>
      <c r="AE1879" s="7">
        <v>5</v>
      </c>
      <c r="AF1879" s="7">
        <v>1</v>
      </c>
      <c r="AG1879" s="7">
        <v>0</v>
      </c>
      <c r="AH1879" s="7">
        <v>0</v>
      </c>
      <c r="AI1879" s="7">
        <v>1</v>
      </c>
      <c r="AJ1879" s="7">
        <v>0</v>
      </c>
      <c r="AK1879" s="7">
        <v>0</v>
      </c>
      <c r="AL1879" s="7">
        <v>1</v>
      </c>
      <c r="AM1879" s="8">
        <v>44066</v>
      </c>
      <c r="AO1879">
        <f t="shared" si="353"/>
        <v>0</v>
      </c>
      <c r="AP1879">
        <f t="shared" si="354"/>
        <v>0</v>
      </c>
      <c r="AQ1879">
        <f t="shared" si="355"/>
        <v>0</v>
      </c>
      <c r="AR1879">
        <f t="shared" si="356"/>
        <v>0</v>
      </c>
      <c r="AS1879">
        <f t="shared" si="357"/>
        <v>0</v>
      </c>
      <c r="AU1879">
        <f t="shared" si="347"/>
        <v>0</v>
      </c>
      <c r="AV1879">
        <f t="shared" si="347"/>
        <v>0</v>
      </c>
      <c r="AW1879">
        <f t="shared" si="347"/>
        <v>0</v>
      </c>
      <c r="AX1879">
        <f t="shared" si="347"/>
        <v>0</v>
      </c>
      <c r="AY1879">
        <f t="shared" si="347"/>
        <v>0</v>
      </c>
      <c r="BA1879">
        <f t="shared" si="348"/>
        <v>0</v>
      </c>
      <c r="BB1879">
        <f t="shared" si="349"/>
        <v>0</v>
      </c>
      <c r="BC1879">
        <f t="shared" si="350"/>
        <v>0</v>
      </c>
      <c r="BD1879">
        <f t="shared" si="358"/>
        <v>0</v>
      </c>
    </row>
    <row r="1880" spans="1:56" x14ac:dyDescent="0.3">
      <c r="A1880" s="7">
        <v>2239</v>
      </c>
      <c r="B1880" s="6">
        <v>139356</v>
      </c>
      <c r="C1880" s="7">
        <v>1</v>
      </c>
      <c r="D1880" s="7">
        <v>1</v>
      </c>
      <c r="E1880" s="7">
        <f t="shared" si="352"/>
        <v>2</v>
      </c>
      <c r="F1880" s="7">
        <v>44</v>
      </c>
      <c r="G1880" s="7">
        <v>0</v>
      </c>
      <c r="H1880" s="7">
        <v>1</v>
      </c>
      <c r="I1880" s="7">
        <v>0</v>
      </c>
      <c r="J1880" s="7">
        <v>0</v>
      </c>
      <c r="K1880" s="7">
        <v>0</v>
      </c>
      <c r="L1880" s="7" t="str" cm="1">
        <f t="array" ref="L1880">_xlfn.IFS(G1880=1,G$1,H1880=1,H$1,I1880=1,I$1,J1880=1,J$1,K1880=1,K$1)</f>
        <v>Married</v>
      </c>
      <c r="M1880" s="7">
        <v>0</v>
      </c>
      <c r="N1880" s="7">
        <v>1</v>
      </c>
      <c r="O1880" s="7">
        <v>0</v>
      </c>
      <c r="P1880" s="7">
        <v>0</v>
      </c>
      <c r="Q1880" s="7" t="str" cm="1">
        <f t="array" ref="Q1880">_xlfn.IFS(M1880=1,M$1,N1880=1,N$1,O1880=1,O$1,P1880=1,P$1)</f>
        <v>Graduate</v>
      </c>
      <c r="R1880" t="s">
        <v>41</v>
      </c>
      <c r="S1880" s="7">
        <v>21</v>
      </c>
      <c r="T1880" s="7">
        <v>53</v>
      </c>
      <c r="U1880" s="7">
        <v>0</v>
      </c>
      <c r="V1880" s="7">
        <v>7</v>
      </c>
      <c r="W1880" s="7">
        <v>0</v>
      </c>
      <c r="X1880" s="7">
        <v>0</v>
      </c>
      <c r="Y1880" s="7">
        <v>21</v>
      </c>
      <c r="Z1880" s="7">
        <v>39</v>
      </c>
      <c r="AA1880" s="7">
        <v>1</v>
      </c>
      <c r="AB1880" s="7">
        <v>1</v>
      </c>
      <c r="AC1880" s="7">
        <v>0</v>
      </c>
      <c r="AD1880" s="7">
        <v>2</v>
      </c>
      <c r="AE1880" s="7">
        <v>6</v>
      </c>
      <c r="AF1880" s="7">
        <v>1</v>
      </c>
      <c r="AG1880" s="7">
        <v>0</v>
      </c>
      <c r="AH1880" s="7">
        <v>0</v>
      </c>
      <c r="AI1880" s="7">
        <v>0</v>
      </c>
      <c r="AJ1880" s="7">
        <v>0</v>
      </c>
      <c r="AK1880" s="7">
        <v>0</v>
      </c>
      <c r="AL1880" s="7">
        <v>0</v>
      </c>
      <c r="AM1880" s="8">
        <v>44066</v>
      </c>
      <c r="AO1880">
        <f t="shared" si="353"/>
        <v>0</v>
      </c>
      <c r="AP1880">
        <f t="shared" si="354"/>
        <v>0</v>
      </c>
      <c r="AQ1880">
        <f t="shared" si="355"/>
        <v>0</v>
      </c>
      <c r="AR1880">
        <f t="shared" si="356"/>
        <v>0</v>
      </c>
      <c r="AS1880">
        <f t="shared" si="357"/>
        <v>0</v>
      </c>
      <c r="AU1880">
        <f t="shared" si="347"/>
        <v>0</v>
      </c>
      <c r="AV1880">
        <f t="shared" si="347"/>
        <v>0</v>
      </c>
      <c r="AW1880">
        <f t="shared" si="347"/>
        <v>0</v>
      </c>
      <c r="AX1880">
        <f t="shared" si="347"/>
        <v>0</v>
      </c>
      <c r="AY1880">
        <f t="shared" si="347"/>
        <v>0</v>
      </c>
      <c r="BA1880">
        <f t="shared" si="348"/>
        <v>0</v>
      </c>
      <c r="BB1880">
        <f t="shared" si="349"/>
        <v>0</v>
      </c>
      <c r="BC1880">
        <f t="shared" si="350"/>
        <v>0</v>
      </c>
      <c r="BD1880">
        <f t="shared" si="358"/>
        <v>0</v>
      </c>
    </row>
    <row r="1881" spans="1:56" x14ac:dyDescent="0.3">
      <c r="A1881" s="7">
        <v>2481</v>
      </c>
      <c r="B1881" s="6">
        <v>163206</v>
      </c>
      <c r="C1881" s="7">
        <v>0</v>
      </c>
      <c r="D1881" s="7">
        <v>0</v>
      </c>
      <c r="E1881" s="7">
        <f t="shared" si="352"/>
        <v>0</v>
      </c>
      <c r="F1881" s="7">
        <v>46</v>
      </c>
      <c r="G1881" s="7">
        <v>0</v>
      </c>
      <c r="H1881" s="7">
        <v>1</v>
      </c>
      <c r="I1881" s="7">
        <v>0</v>
      </c>
      <c r="J1881" s="7">
        <v>0</v>
      </c>
      <c r="K1881" s="7">
        <v>0</v>
      </c>
      <c r="L1881" s="7" t="str" cm="1">
        <f t="array" ref="L1881">_xlfn.IFS(G1881=1,G$1,H1881=1,H$1,I1881=1,I$1,J1881=1,J$1,K1881=1,K$1)</f>
        <v>Married</v>
      </c>
      <c r="M1881" s="7">
        <v>0</v>
      </c>
      <c r="N1881" s="7">
        <v>0</v>
      </c>
      <c r="O1881" s="7">
        <v>1</v>
      </c>
      <c r="P1881" s="7">
        <v>0</v>
      </c>
      <c r="Q1881" s="7" t="str" cm="1">
        <f t="array" ref="Q1881">_xlfn.IFS(M1881=1,M$1,N1881=1,N$1,O1881=1,O$1,P1881=1,P$1)</f>
        <v>Master</v>
      </c>
      <c r="R1881" t="s">
        <v>40</v>
      </c>
      <c r="S1881" s="7">
        <v>65</v>
      </c>
      <c r="T1881" s="7">
        <v>1937</v>
      </c>
      <c r="U1881" s="7">
        <v>21</v>
      </c>
      <c r="V1881" s="7">
        <v>323</v>
      </c>
      <c r="W1881" s="7">
        <v>28</v>
      </c>
      <c r="X1881" s="7">
        <v>21</v>
      </c>
      <c r="Y1881" s="7">
        <v>67</v>
      </c>
      <c r="Z1881" s="7">
        <v>2262</v>
      </c>
      <c r="AA1881" s="7">
        <v>1</v>
      </c>
      <c r="AB1881" s="7">
        <v>4</v>
      </c>
      <c r="AC1881" s="7">
        <v>3</v>
      </c>
      <c r="AD1881" s="7">
        <v>6</v>
      </c>
      <c r="AE1881" s="7">
        <v>2</v>
      </c>
      <c r="AF1881" s="7">
        <v>0</v>
      </c>
      <c r="AG1881" s="7">
        <v>0</v>
      </c>
      <c r="AH1881" s="7">
        <v>1</v>
      </c>
      <c r="AI1881" s="7">
        <v>0</v>
      </c>
      <c r="AJ1881" s="7">
        <v>0</v>
      </c>
      <c r="AK1881" s="7">
        <v>0</v>
      </c>
      <c r="AL1881" s="7">
        <v>0</v>
      </c>
      <c r="AM1881" s="8">
        <v>44067</v>
      </c>
      <c r="AO1881">
        <f t="shared" si="353"/>
        <v>0</v>
      </c>
      <c r="AP1881">
        <f t="shared" si="354"/>
        <v>0</v>
      </c>
      <c r="AQ1881">
        <f t="shared" si="355"/>
        <v>0</v>
      </c>
      <c r="AR1881">
        <f t="shared" si="356"/>
        <v>0</v>
      </c>
      <c r="AS1881">
        <f t="shared" si="357"/>
        <v>0</v>
      </c>
      <c r="AU1881">
        <f t="shared" si="347"/>
        <v>0</v>
      </c>
      <c r="AV1881">
        <f t="shared" si="347"/>
        <v>0</v>
      </c>
      <c r="AW1881">
        <f t="shared" si="347"/>
        <v>0</v>
      </c>
      <c r="AX1881">
        <f t="shared" si="347"/>
        <v>0</v>
      </c>
      <c r="AY1881">
        <f t="shared" si="347"/>
        <v>0</v>
      </c>
      <c r="BA1881">
        <f t="shared" si="348"/>
        <v>0</v>
      </c>
      <c r="BB1881">
        <f t="shared" si="349"/>
        <v>0</v>
      </c>
      <c r="BC1881">
        <f t="shared" si="350"/>
        <v>0</v>
      </c>
      <c r="BD1881">
        <f t="shared" si="358"/>
        <v>0</v>
      </c>
    </row>
    <row r="1882" spans="1:56" x14ac:dyDescent="0.3">
      <c r="A1882" s="7">
        <v>3069</v>
      </c>
      <c r="B1882" s="6">
        <v>153204</v>
      </c>
      <c r="C1882" s="7">
        <v>1</v>
      </c>
      <c r="D1882" s="7">
        <v>1</v>
      </c>
      <c r="E1882" s="7">
        <f t="shared" si="352"/>
        <v>2</v>
      </c>
      <c r="F1882" s="7">
        <v>44</v>
      </c>
      <c r="G1882" s="7">
        <v>0</v>
      </c>
      <c r="H1882" s="7">
        <v>1</v>
      </c>
      <c r="I1882" s="7">
        <v>0</v>
      </c>
      <c r="J1882" s="7">
        <v>0</v>
      </c>
      <c r="K1882" s="7">
        <v>0</v>
      </c>
      <c r="L1882" s="7" t="str" cm="1">
        <f t="array" ref="L1882">_xlfn.IFS(G1882=1,G$1,H1882=1,H$1,I1882=1,I$1,J1882=1,J$1,K1882=1,K$1)</f>
        <v>Married</v>
      </c>
      <c r="M1882" s="7">
        <v>0</v>
      </c>
      <c r="N1882" s="7">
        <v>0</v>
      </c>
      <c r="O1882" s="7">
        <v>1</v>
      </c>
      <c r="P1882" s="7">
        <v>0</v>
      </c>
      <c r="Q1882" s="7" t="str" cm="1">
        <f t="array" ref="Q1882">_xlfn.IFS(M1882=1,M$1,N1882=1,N$1,O1882=1,O$1,P1882=1,P$1)</f>
        <v>Master</v>
      </c>
      <c r="R1882" t="s">
        <v>40</v>
      </c>
      <c r="S1882" s="7">
        <v>40</v>
      </c>
      <c r="T1882" s="7">
        <v>84</v>
      </c>
      <c r="U1882" s="7">
        <v>0</v>
      </c>
      <c r="V1882" s="7">
        <v>23</v>
      </c>
      <c r="W1882" s="7">
        <v>6</v>
      </c>
      <c r="X1882" s="7">
        <v>0</v>
      </c>
      <c r="Y1882" s="7">
        <v>17</v>
      </c>
      <c r="Z1882" s="7">
        <v>95</v>
      </c>
      <c r="AA1882" s="7">
        <v>1</v>
      </c>
      <c r="AB1882" s="7">
        <v>1</v>
      </c>
      <c r="AC1882" s="7">
        <v>0</v>
      </c>
      <c r="AD1882" s="7">
        <v>3</v>
      </c>
      <c r="AE1882" s="7">
        <v>4</v>
      </c>
      <c r="AF1882" s="7">
        <v>0</v>
      </c>
      <c r="AG1882" s="7">
        <v>0</v>
      </c>
      <c r="AH1882" s="7">
        <v>0</v>
      </c>
      <c r="AI1882" s="7">
        <v>0</v>
      </c>
      <c r="AJ1882" s="7">
        <v>0</v>
      </c>
      <c r="AK1882" s="7">
        <v>0</v>
      </c>
      <c r="AL1882" s="7">
        <v>0</v>
      </c>
      <c r="AM1882" s="8">
        <v>44067</v>
      </c>
      <c r="AO1882">
        <f t="shared" si="353"/>
        <v>0</v>
      </c>
      <c r="AP1882">
        <f t="shared" si="354"/>
        <v>0</v>
      </c>
      <c r="AQ1882">
        <f t="shared" si="355"/>
        <v>0</v>
      </c>
      <c r="AR1882">
        <f t="shared" si="356"/>
        <v>0</v>
      </c>
      <c r="AS1882">
        <f t="shared" si="357"/>
        <v>0</v>
      </c>
      <c r="AU1882">
        <f t="shared" si="347"/>
        <v>0</v>
      </c>
      <c r="AV1882">
        <f t="shared" si="347"/>
        <v>0</v>
      </c>
      <c r="AW1882">
        <f t="shared" si="347"/>
        <v>0</v>
      </c>
      <c r="AX1882">
        <f t="shared" si="347"/>
        <v>0</v>
      </c>
      <c r="AY1882">
        <f t="shared" si="347"/>
        <v>0</v>
      </c>
      <c r="BA1882">
        <f t="shared" si="348"/>
        <v>0</v>
      </c>
      <c r="BB1882">
        <f t="shared" si="349"/>
        <v>0</v>
      </c>
      <c r="BC1882">
        <f t="shared" si="350"/>
        <v>0</v>
      </c>
      <c r="BD1882">
        <f t="shared" si="358"/>
        <v>0</v>
      </c>
    </row>
    <row r="1883" spans="1:56" x14ac:dyDescent="0.3">
      <c r="A1883" s="7">
        <v>1258</v>
      </c>
      <c r="B1883" s="6">
        <v>131788</v>
      </c>
      <c r="C1883" s="7">
        <v>1</v>
      </c>
      <c r="D1883" s="7">
        <v>0</v>
      </c>
      <c r="E1883" s="7">
        <f t="shared" si="352"/>
        <v>1</v>
      </c>
      <c r="F1883" s="7">
        <v>37</v>
      </c>
      <c r="G1883" s="7">
        <v>0</v>
      </c>
      <c r="H1883" s="7">
        <v>0</v>
      </c>
      <c r="I1883" s="7">
        <v>0</v>
      </c>
      <c r="J1883" s="7">
        <v>1</v>
      </c>
      <c r="K1883" s="7">
        <v>0</v>
      </c>
      <c r="L1883" s="7" t="str" cm="1">
        <f t="array" ref="L1883">_xlfn.IFS(G1883=1,G$1,H1883=1,H$1,I1883=1,I$1,J1883=1,J$1,K1883=1,K$1)</f>
        <v>Single</v>
      </c>
      <c r="M1883" s="7">
        <v>0</v>
      </c>
      <c r="N1883" s="7">
        <v>0</v>
      </c>
      <c r="O1883" s="7">
        <v>1</v>
      </c>
      <c r="P1883" s="7">
        <v>0</v>
      </c>
      <c r="Q1883" s="7" t="str" cm="1">
        <f t="array" ref="Q1883">_xlfn.IFS(M1883=1,M$1,N1883=1,N$1,O1883=1,O$1,P1883=1,P$1)</f>
        <v>Master</v>
      </c>
      <c r="R1883" t="s">
        <v>39</v>
      </c>
      <c r="S1883" s="7">
        <v>15</v>
      </c>
      <c r="T1883" s="7">
        <v>66</v>
      </c>
      <c r="U1883" s="7">
        <v>29</v>
      </c>
      <c r="V1883" s="7">
        <v>95</v>
      </c>
      <c r="W1883" s="7">
        <v>0</v>
      </c>
      <c r="X1883" s="7">
        <v>33</v>
      </c>
      <c r="Y1883" s="7">
        <v>25</v>
      </c>
      <c r="Z1883" s="7">
        <v>199</v>
      </c>
      <c r="AA1883" s="7">
        <v>3</v>
      </c>
      <c r="AB1883" s="7">
        <v>3</v>
      </c>
      <c r="AC1883" s="7">
        <v>0</v>
      </c>
      <c r="AD1883" s="7">
        <v>4</v>
      </c>
      <c r="AE1883" s="7">
        <v>5</v>
      </c>
      <c r="AF1883" s="7">
        <v>0</v>
      </c>
      <c r="AG1883" s="7">
        <v>0</v>
      </c>
      <c r="AH1883" s="7">
        <v>0</v>
      </c>
      <c r="AI1883" s="7">
        <v>0</v>
      </c>
      <c r="AJ1883" s="7">
        <v>0</v>
      </c>
      <c r="AK1883" s="7">
        <v>1</v>
      </c>
      <c r="AL1883" s="7">
        <v>0</v>
      </c>
      <c r="AM1883" s="8">
        <v>44067</v>
      </c>
      <c r="AO1883">
        <f t="shared" si="353"/>
        <v>0</v>
      </c>
      <c r="AP1883">
        <f t="shared" si="354"/>
        <v>0</v>
      </c>
      <c r="AQ1883">
        <f t="shared" si="355"/>
        <v>0</v>
      </c>
      <c r="AR1883">
        <f t="shared" si="356"/>
        <v>0</v>
      </c>
      <c r="AS1883">
        <f t="shared" si="357"/>
        <v>0</v>
      </c>
      <c r="AU1883">
        <f t="shared" si="347"/>
        <v>0</v>
      </c>
      <c r="AV1883">
        <f t="shared" si="347"/>
        <v>0</v>
      </c>
      <c r="AW1883">
        <f t="shared" si="347"/>
        <v>0</v>
      </c>
      <c r="AX1883">
        <f t="shared" si="347"/>
        <v>0</v>
      </c>
      <c r="AY1883">
        <f t="shared" si="347"/>
        <v>0</v>
      </c>
      <c r="BA1883">
        <f t="shared" si="348"/>
        <v>0</v>
      </c>
      <c r="BB1883">
        <f t="shared" si="349"/>
        <v>0</v>
      </c>
      <c r="BC1883">
        <f t="shared" si="350"/>
        <v>1</v>
      </c>
      <c r="BD1883">
        <f t="shared" si="358"/>
        <v>0</v>
      </c>
    </row>
    <row r="1884" spans="1:56" x14ac:dyDescent="0.3">
      <c r="A1884" s="7">
        <v>2808</v>
      </c>
      <c r="B1884" s="6">
        <v>148186</v>
      </c>
      <c r="C1884" s="7">
        <v>1</v>
      </c>
      <c r="D1884" s="7">
        <v>0</v>
      </c>
      <c r="E1884" s="7">
        <f t="shared" si="352"/>
        <v>1</v>
      </c>
      <c r="F1884" s="7">
        <v>46</v>
      </c>
      <c r="G1884" s="7">
        <v>0</v>
      </c>
      <c r="H1884" s="7">
        <v>0</v>
      </c>
      <c r="I1884" s="7">
        <v>1</v>
      </c>
      <c r="J1884" s="7">
        <v>0</v>
      </c>
      <c r="K1884" s="7">
        <v>0</v>
      </c>
      <c r="L1884" s="7" t="str" cm="1">
        <f t="array" ref="L1884">_xlfn.IFS(G1884=1,G$1,H1884=1,H$1,I1884=1,I$1,J1884=1,J$1,K1884=1,K$1)</f>
        <v>Together</v>
      </c>
      <c r="M1884" s="7">
        <v>0</v>
      </c>
      <c r="N1884" s="7">
        <v>1</v>
      </c>
      <c r="O1884" s="7">
        <v>0</v>
      </c>
      <c r="P1884" s="7">
        <v>0</v>
      </c>
      <c r="Q1884" s="7" t="str" cm="1">
        <f t="array" ref="Q1884">_xlfn.IFS(M1884=1,M$1,N1884=1,N$1,O1884=1,O$1,P1884=1,P$1)</f>
        <v>Graduate</v>
      </c>
      <c r="R1884" t="s">
        <v>42</v>
      </c>
      <c r="S1884" s="7">
        <v>39</v>
      </c>
      <c r="T1884" s="7">
        <v>298</v>
      </c>
      <c r="U1884" s="7">
        <v>9</v>
      </c>
      <c r="V1884" s="7">
        <v>203</v>
      </c>
      <c r="W1884" s="7">
        <v>37</v>
      </c>
      <c r="X1884" s="7">
        <v>22</v>
      </c>
      <c r="Y1884" s="7">
        <v>105</v>
      </c>
      <c r="Z1884" s="7">
        <v>464</v>
      </c>
      <c r="AA1884" s="7">
        <v>3</v>
      </c>
      <c r="AB1884" s="7">
        <v>4</v>
      </c>
      <c r="AC1884" s="7">
        <v>1</v>
      </c>
      <c r="AD1884" s="7">
        <v>4</v>
      </c>
      <c r="AE1884" s="7">
        <v>7</v>
      </c>
      <c r="AF1884" s="7">
        <v>0</v>
      </c>
      <c r="AG1884" s="7">
        <v>0</v>
      </c>
      <c r="AH1884" s="7">
        <v>0</v>
      </c>
      <c r="AI1884" s="7">
        <v>0</v>
      </c>
      <c r="AJ1884" s="7">
        <v>0</v>
      </c>
      <c r="AK1884" s="7">
        <v>0</v>
      </c>
      <c r="AL1884" s="7">
        <v>0</v>
      </c>
      <c r="AM1884" s="8">
        <v>44067</v>
      </c>
      <c r="AO1884">
        <f t="shared" si="353"/>
        <v>0</v>
      </c>
      <c r="AP1884">
        <f t="shared" si="354"/>
        <v>0</v>
      </c>
      <c r="AQ1884">
        <f t="shared" si="355"/>
        <v>0</v>
      </c>
      <c r="AR1884">
        <f t="shared" si="356"/>
        <v>0</v>
      </c>
      <c r="AS1884">
        <f t="shared" si="357"/>
        <v>0</v>
      </c>
      <c r="AU1884">
        <f t="shared" si="347"/>
        <v>0</v>
      </c>
      <c r="AV1884">
        <f t="shared" si="347"/>
        <v>0</v>
      </c>
      <c r="AW1884">
        <f t="shared" si="347"/>
        <v>0</v>
      </c>
      <c r="AX1884">
        <f t="shared" si="347"/>
        <v>0</v>
      </c>
      <c r="AY1884">
        <f t="shared" si="347"/>
        <v>0</v>
      </c>
      <c r="BA1884">
        <f t="shared" si="348"/>
        <v>0</v>
      </c>
      <c r="BB1884">
        <f t="shared" si="349"/>
        <v>0</v>
      </c>
      <c r="BC1884">
        <f t="shared" si="350"/>
        <v>0</v>
      </c>
      <c r="BD1884">
        <f t="shared" si="358"/>
        <v>0</v>
      </c>
    </row>
    <row r="1885" spans="1:56" x14ac:dyDescent="0.3">
      <c r="A1885" s="7">
        <v>2678</v>
      </c>
      <c r="B1885" s="6">
        <v>155012</v>
      </c>
      <c r="C1885" s="7">
        <v>0</v>
      </c>
      <c r="D1885" s="7">
        <v>1</v>
      </c>
      <c r="E1885" s="7">
        <f t="shared" si="352"/>
        <v>1</v>
      </c>
      <c r="F1885" s="7">
        <v>47</v>
      </c>
      <c r="G1885" s="7">
        <v>0</v>
      </c>
      <c r="H1885" s="7">
        <v>0</v>
      </c>
      <c r="I1885" s="7">
        <v>1</v>
      </c>
      <c r="J1885" s="7">
        <v>0</v>
      </c>
      <c r="K1885" s="7">
        <v>0</v>
      </c>
      <c r="L1885" s="7" t="str" cm="1">
        <f t="array" ref="L1885">_xlfn.IFS(G1885=1,G$1,H1885=1,H$1,I1885=1,I$1,J1885=1,J$1,K1885=1,K$1)</f>
        <v>Together</v>
      </c>
      <c r="M1885" s="7">
        <v>0</v>
      </c>
      <c r="N1885" s="7">
        <v>0</v>
      </c>
      <c r="O1885" s="7">
        <v>0</v>
      </c>
      <c r="P1885" s="7">
        <v>1</v>
      </c>
      <c r="Q1885" s="7" t="str" cm="1">
        <f t="array" ref="Q1885">_xlfn.IFS(M1885=1,M$1,N1885=1,N$1,O1885=1,O$1,P1885=1,P$1)</f>
        <v>PhD</v>
      </c>
      <c r="R1885" t="s">
        <v>44</v>
      </c>
      <c r="S1885" s="7">
        <v>85</v>
      </c>
      <c r="T1885" s="7">
        <v>1640</v>
      </c>
      <c r="U1885" s="7">
        <v>0</v>
      </c>
      <c r="V1885" s="7">
        <v>183</v>
      </c>
      <c r="W1885" s="7">
        <v>0</v>
      </c>
      <c r="X1885" s="7">
        <v>0</v>
      </c>
      <c r="Y1885" s="7">
        <v>37</v>
      </c>
      <c r="Z1885" s="7">
        <v>1786</v>
      </c>
      <c r="AA1885" s="7">
        <v>6</v>
      </c>
      <c r="AB1885" s="7">
        <v>8</v>
      </c>
      <c r="AC1885" s="7">
        <v>2</v>
      </c>
      <c r="AD1885" s="7">
        <v>9</v>
      </c>
      <c r="AE1885" s="7">
        <v>5</v>
      </c>
      <c r="AF1885" s="7">
        <v>0</v>
      </c>
      <c r="AG1885" s="7">
        <v>0</v>
      </c>
      <c r="AH1885" s="7">
        <v>0</v>
      </c>
      <c r="AI1885" s="7">
        <v>0</v>
      </c>
      <c r="AJ1885" s="7">
        <v>0</v>
      </c>
      <c r="AK1885" s="7">
        <v>0</v>
      </c>
      <c r="AL1885" s="7">
        <v>0</v>
      </c>
      <c r="AM1885" s="8">
        <v>44068</v>
      </c>
      <c r="AO1885">
        <f t="shared" si="353"/>
        <v>0</v>
      </c>
      <c r="AP1885">
        <f t="shared" si="354"/>
        <v>0</v>
      </c>
      <c r="AQ1885">
        <f t="shared" si="355"/>
        <v>0</v>
      </c>
      <c r="AR1885">
        <f t="shared" si="356"/>
        <v>0</v>
      </c>
      <c r="AS1885">
        <f t="shared" si="357"/>
        <v>0</v>
      </c>
      <c r="AU1885">
        <f t="shared" si="347"/>
        <v>0</v>
      </c>
      <c r="AV1885">
        <f t="shared" si="347"/>
        <v>0</v>
      </c>
      <c r="AW1885">
        <f t="shared" si="347"/>
        <v>0</v>
      </c>
      <c r="AX1885">
        <f t="shared" si="347"/>
        <v>0</v>
      </c>
      <c r="AY1885">
        <f t="shared" si="347"/>
        <v>0</v>
      </c>
      <c r="BA1885">
        <f t="shared" si="348"/>
        <v>0</v>
      </c>
      <c r="BB1885">
        <f t="shared" si="349"/>
        <v>0</v>
      </c>
      <c r="BC1885">
        <f t="shared" si="350"/>
        <v>0</v>
      </c>
      <c r="BD1885">
        <f t="shared" si="358"/>
        <v>0</v>
      </c>
    </row>
    <row r="1886" spans="1:56" x14ac:dyDescent="0.3">
      <c r="A1886" s="7">
        <v>1820</v>
      </c>
      <c r="B1886" s="6">
        <v>156628</v>
      </c>
      <c r="C1886" s="7">
        <v>0</v>
      </c>
      <c r="D1886" s="7">
        <v>1</v>
      </c>
      <c r="E1886" s="7">
        <f t="shared" si="352"/>
        <v>1</v>
      </c>
      <c r="F1886" s="7">
        <v>43</v>
      </c>
      <c r="G1886" s="7">
        <v>0</v>
      </c>
      <c r="H1886" s="7">
        <v>0</v>
      </c>
      <c r="I1886" s="7">
        <v>0</v>
      </c>
      <c r="J1886" s="7">
        <v>1</v>
      </c>
      <c r="K1886" s="7">
        <v>0</v>
      </c>
      <c r="L1886" s="7" t="str" cm="1">
        <f t="array" ref="L1886">_xlfn.IFS(G1886=1,G$1,H1886=1,H$1,I1886=1,I$1,J1886=1,J$1,K1886=1,K$1)</f>
        <v>Single</v>
      </c>
      <c r="M1886" s="7">
        <v>0</v>
      </c>
      <c r="N1886" s="7">
        <v>1</v>
      </c>
      <c r="O1886" s="7">
        <v>0</v>
      </c>
      <c r="P1886" s="7">
        <v>0</v>
      </c>
      <c r="Q1886" s="7" t="str" cm="1">
        <f t="array" ref="Q1886">_xlfn.IFS(M1886=1,M$1,N1886=1,N$1,O1886=1,O$1,P1886=1,P$1)</f>
        <v>Graduate</v>
      </c>
      <c r="R1886" t="s">
        <v>44</v>
      </c>
      <c r="S1886" s="7">
        <v>30</v>
      </c>
      <c r="T1886" s="7">
        <v>1325</v>
      </c>
      <c r="U1886" s="7">
        <v>14</v>
      </c>
      <c r="V1886" s="7">
        <v>227</v>
      </c>
      <c r="W1886" s="7">
        <v>19</v>
      </c>
      <c r="X1886" s="7">
        <v>47</v>
      </c>
      <c r="Y1886" s="7">
        <v>473</v>
      </c>
      <c r="Z1886" s="7">
        <v>1159</v>
      </c>
      <c r="AA1886" s="7">
        <v>2</v>
      </c>
      <c r="AB1886" s="7">
        <v>7</v>
      </c>
      <c r="AC1886" s="7">
        <v>6</v>
      </c>
      <c r="AD1886" s="7">
        <v>5</v>
      </c>
      <c r="AE1886" s="7">
        <v>5</v>
      </c>
      <c r="AF1886" s="7">
        <v>1</v>
      </c>
      <c r="AG1886" s="7">
        <v>0</v>
      </c>
      <c r="AH1886" s="7">
        <v>0</v>
      </c>
      <c r="AI1886" s="7">
        <v>0</v>
      </c>
      <c r="AJ1886" s="7">
        <v>0</v>
      </c>
      <c r="AK1886" s="7">
        <v>0</v>
      </c>
      <c r="AL1886" s="7">
        <v>0</v>
      </c>
      <c r="AM1886" s="8">
        <v>44068</v>
      </c>
      <c r="AO1886">
        <f t="shared" si="353"/>
        <v>0</v>
      </c>
      <c r="AP1886">
        <f t="shared" si="354"/>
        <v>0</v>
      </c>
      <c r="AQ1886">
        <f t="shared" si="355"/>
        <v>0</v>
      </c>
      <c r="AR1886">
        <f t="shared" si="356"/>
        <v>0</v>
      </c>
      <c r="AS1886">
        <f t="shared" si="357"/>
        <v>0</v>
      </c>
      <c r="AU1886">
        <f t="shared" ref="AU1886:AY1936" si="359">IF($AJ1886=1,T1886,0)</f>
        <v>0</v>
      </c>
      <c r="AV1886">
        <f t="shared" si="359"/>
        <v>0</v>
      </c>
      <c r="AW1886">
        <f t="shared" si="359"/>
        <v>0</v>
      </c>
      <c r="AX1886">
        <f t="shared" si="359"/>
        <v>0</v>
      </c>
      <c r="AY1886">
        <f t="shared" si="359"/>
        <v>0</v>
      </c>
      <c r="BA1886">
        <f t="shared" si="348"/>
        <v>0</v>
      </c>
      <c r="BB1886">
        <f t="shared" si="349"/>
        <v>0</v>
      </c>
      <c r="BC1886">
        <f t="shared" si="350"/>
        <v>0</v>
      </c>
      <c r="BD1886">
        <f t="shared" si="358"/>
        <v>0</v>
      </c>
    </row>
    <row r="1887" spans="1:56" x14ac:dyDescent="0.3">
      <c r="A1887" s="7">
        <v>1971</v>
      </c>
      <c r="B1887" s="6">
        <v>185683</v>
      </c>
      <c r="C1887" s="7">
        <v>0</v>
      </c>
      <c r="D1887" s="7">
        <v>0</v>
      </c>
      <c r="E1887" s="7">
        <f t="shared" si="352"/>
        <v>0</v>
      </c>
      <c r="F1887" s="7">
        <v>66</v>
      </c>
      <c r="G1887" s="7">
        <v>1</v>
      </c>
      <c r="H1887" s="7">
        <v>0</v>
      </c>
      <c r="I1887" s="7">
        <v>0</v>
      </c>
      <c r="J1887" s="7">
        <v>0</v>
      </c>
      <c r="K1887" s="7">
        <v>0</v>
      </c>
      <c r="L1887" s="7" t="str" cm="1">
        <f t="array" ref="L1887">_xlfn.IFS(G1887=1,G$1,H1887=1,H$1,I1887=1,I$1,J1887=1,J$1,K1887=1,K$1)</f>
        <v>Divorced</v>
      </c>
      <c r="M1887" s="7">
        <v>0</v>
      </c>
      <c r="N1887" s="7">
        <v>1</v>
      </c>
      <c r="O1887" s="7">
        <v>0</v>
      </c>
      <c r="P1887" s="7">
        <v>0</v>
      </c>
      <c r="Q1887" s="7" t="str" cm="1">
        <f t="array" ref="Q1887">_xlfn.IFS(M1887=1,M$1,N1887=1,N$1,O1887=1,O$1,P1887=1,P$1)</f>
        <v>Graduate</v>
      </c>
      <c r="R1887" t="s">
        <v>40</v>
      </c>
      <c r="S1887" s="7">
        <v>6</v>
      </c>
      <c r="T1887" s="7">
        <v>2809</v>
      </c>
      <c r="U1887" s="7">
        <v>37</v>
      </c>
      <c r="V1887" s="7">
        <v>674</v>
      </c>
      <c r="W1887" s="7">
        <v>98</v>
      </c>
      <c r="X1887" s="7">
        <v>150</v>
      </c>
      <c r="Y1887" s="7">
        <v>111</v>
      </c>
      <c r="Z1887" s="7">
        <v>3656</v>
      </c>
      <c r="AA1887" s="7">
        <v>1</v>
      </c>
      <c r="AB1887" s="7">
        <v>2</v>
      </c>
      <c r="AC1887" s="7">
        <v>4</v>
      </c>
      <c r="AD1887" s="7">
        <v>10</v>
      </c>
      <c r="AE1887" s="7">
        <v>1</v>
      </c>
      <c r="AF1887" s="7">
        <v>0</v>
      </c>
      <c r="AG1887" s="7">
        <v>1</v>
      </c>
      <c r="AH1887" s="7">
        <v>1</v>
      </c>
      <c r="AI1887" s="7">
        <v>1</v>
      </c>
      <c r="AJ1887" s="7">
        <v>1</v>
      </c>
      <c r="AK1887" s="7">
        <v>0</v>
      </c>
      <c r="AL1887" s="7">
        <v>1</v>
      </c>
      <c r="AM1887" s="8">
        <v>44068</v>
      </c>
      <c r="AO1887">
        <f t="shared" si="353"/>
        <v>1</v>
      </c>
      <c r="AP1887">
        <f t="shared" si="354"/>
        <v>0</v>
      </c>
      <c r="AQ1887">
        <f t="shared" si="355"/>
        <v>0</v>
      </c>
      <c r="AR1887">
        <f t="shared" si="356"/>
        <v>0</v>
      </c>
      <c r="AS1887">
        <f t="shared" si="357"/>
        <v>0</v>
      </c>
      <c r="AU1887">
        <f t="shared" si="359"/>
        <v>2809</v>
      </c>
      <c r="AV1887">
        <f t="shared" si="359"/>
        <v>37</v>
      </c>
      <c r="AW1887">
        <f t="shared" si="359"/>
        <v>674</v>
      </c>
      <c r="AX1887">
        <f t="shared" si="359"/>
        <v>98</v>
      </c>
      <c r="AY1887">
        <f t="shared" si="359"/>
        <v>150</v>
      </c>
      <c r="BA1887">
        <f t="shared" si="348"/>
        <v>0</v>
      </c>
      <c r="BB1887">
        <f t="shared" si="349"/>
        <v>0</v>
      </c>
      <c r="BC1887">
        <f t="shared" si="350"/>
        <v>0</v>
      </c>
      <c r="BD1887">
        <f t="shared" si="358"/>
        <v>0</v>
      </c>
    </row>
    <row r="1888" spans="1:56" x14ac:dyDescent="0.3">
      <c r="A1888" s="7">
        <v>1345</v>
      </c>
      <c r="B1888" s="6">
        <v>162187</v>
      </c>
      <c r="C1888" s="7">
        <v>0</v>
      </c>
      <c r="D1888" s="7">
        <v>1</v>
      </c>
      <c r="E1888" s="7">
        <f t="shared" si="352"/>
        <v>1</v>
      </c>
      <c r="F1888" s="7">
        <v>51</v>
      </c>
      <c r="G1888" s="7">
        <v>0</v>
      </c>
      <c r="H1888" s="7">
        <v>0</v>
      </c>
      <c r="I1888" s="7">
        <v>0</v>
      </c>
      <c r="J1888" s="7">
        <v>0</v>
      </c>
      <c r="K1888" s="7">
        <v>1</v>
      </c>
      <c r="L1888" s="7" t="str" cm="1">
        <f t="array" ref="L1888">_xlfn.IFS(G1888=1,G$1,H1888=1,H$1,I1888=1,I$1,J1888=1,J$1,K1888=1,K$1)</f>
        <v>Widow</v>
      </c>
      <c r="M1888" s="7">
        <v>0</v>
      </c>
      <c r="N1888" s="7">
        <v>0</v>
      </c>
      <c r="O1888" s="7">
        <v>0</v>
      </c>
      <c r="P1888" s="7">
        <v>1</v>
      </c>
      <c r="Q1888" s="7" t="str" cm="1">
        <f t="array" ref="Q1888">_xlfn.IFS(M1888=1,M$1,N1888=1,N$1,O1888=1,O$1,P1888=1,P$1)</f>
        <v>PhD</v>
      </c>
      <c r="R1888" t="s">
        <v>41</v>
      </c>
      <c r="S1888" s="7">
        <v>38</v>
      </c>
      <c r="T1888" s="7">
        <v>1335</v>
      </c>
      <c r="U1888" s="7">
        <v>0</v>
      </c>
      <c r="V1888" s="7">
        <v>216</v>
      </c>
      <c r="W1888" s="7">
        <v>0</v>
      </c>
      <c r="X1888" s="7">
        <v>0</v>
      </c>
      <c r="Y1888" s="7">
        <v>107</v>
      </c>
      <c r="Z1888" s="7">
        <v>1445</v>
      </c>
      <c r="AA1888" s="7">
        <v>3</v>
      </c>
      <c r="AB1888" s="7">
        <v>6</v>
      </c>
      <c r="AC1888" s="7">
        <v>2</v>
      </c>
      <c r="AD1888" s="7">
        <v>10</v>
      </c>
      <c r="AE1888" s="7">
        <v>4</v>
      </c>
      <c r="AF1888" s="7">
        <v>0</v>
      </c>
      <c r="AG1888" s="7">
        <v>0</v>
      </c>
      <c r="AH1888" s="7">
        <v>0</v>
      </c>
      <c r="AI1888" s="7">
        <v>0</v>
      </c>
      <c r="AJ1888" s="7">
        <v>0</v>
      </c>
      <c r="AK1888" s="7">
        <v>0</v>
      </c>
      <c r="AL1888" s="7">
        <v>0</v>
      </c>
      <c r="AM1888" s="8">
        <v>44069</v>
      </c>
      <c r="AO1888">
        <f t="shared" si="353"/>
        <v>0</v>
      </c>
      <c r="AP1888">
        <f t="shared" si="354"/>
        <v>0</v>
      </c>
      <c r="AQ1888">
        <f t="shared" si="355"/>
        <v>0</v>
      </c>
      <c r="AR1888">
        <f t="shared" si="356"/>
        <v>0</v>
      </c>
      <c r="AS1888">
        <f t="shared" si="357"/>
        <v>0</v>
      </c>
      <c r="AU1888">
        <f t="shared" si="359"/>
        <v>0</v>
      </c>
      <c r="AV1888">
        <f t="shared" si="359"/>
        <v>0</v>
      </c>
      <c r="AW1888">
        <f t="shared" si="359"/>
        <v>0</v>
      </c>
      <c r="AX1888">
        <f t="shared" si="359"/>
        <v>0</v>
      </c>
      <c r="AY1888">
        <f t="shared" si="359"/>
        <v>0</v>
      </c>
      <c r="BA1888">
        <f t="shared" si="348"/>
        <v>0</v>
      </c>
      <c r="BB1888">
        <f t="shared" si="349"/>
        <v>0</v>
      </c>
      <c r="BC1888">
        <f t="shared" si="350"/>
        <v>0</v>
      </c>
      <c r="BD1888">
        <f t="shared" si="358"/>
        <v>0</v>
      </c>
    </row>
    <row r="1889" spans="1:56" x14ac:dyDescent="0.3">
      <c r="A1889" s="7">
        <v>1787</v>
      </c>
      <c r="B1889" s="6">
        <v>156850</v>
      </c>
      <c r="C1889" s="7">
        <v>0</v>
      </c>
      <c r="D1889" s="7">
        <v>1</v>
      </c>
      <c r="E1889" s="7">
        <f t="shared" si="352"/>
        <v>1</v>
      </c>
      <c r="F1889" s="7">
        <v>49</v>
      </c>
      <c r="G1889" s="7">
        <v>0</v>
      </c>
      <c r="H1889" s="7">
        <v>1</v>
      </c>
      <c r="I1889" s="7">
        <v>0</v>
      </c>
      <c r="J1889" s="7">
        <v>0</v>
      </c>
      <c r="K1889" s="7">
        <v>0</v>
      </c>
      <c r="L1889" s="7" t="str" cm="1">
        <f t="array" ref="L1889">_xlfn.IFS(G1889=1,G$1,H1889=1,H$1,I1889=1,I$1,J1889=1,J$1,K1889=1,K$1)</f>
        <v>Married</v>
      </c>
      <c r="M1889" s="7">
        <v>0</v>
      </c>
      <c r="N1889" s="7">
        <v>0</v>
      </c>
      <c r="O1889" s="7">
        <v>1</v>
      </c>
      <c r="P1889" s="7">
        <v>0</v>
      </c>
      <c r="Q1889" s="7" t="str" cm="1">
        <f t="array" ref="Q1889">_xlfn.IFS(M1889=1,M$1,N1889=1,N$1,O1889=1,O$1,P1889=1,P$1)</f>
        <v>Master</v>
      </c>
      <c r="R1889" t="s">
        <v>43</v>
      </c>
      <c r="S1889" s="7">
        <v>83</v>
      </c>
      <c r="T1889" s="7">
        <v>94</v>
      </c>
      <c r="U1889" s="7">
        <v>3</v>
      </c>
      <c r="V1889" s="7">
        <v>52</v>
      </c>
      <c r="W1889" s="7">
        <v>6</v>
      </c>
      <c r="X1889" s="7">
        <v>19</v>
      </c>
      <c r="Y1889" s="7">
        <v>0</v>
      </c>
      <c r="Z1889" s="7">
        <v>174</v>
      </c>
      <c r="AA1889" s="7">
        <v>1</v>
      </c>
      <c r="AB1889" s="7">
        <v>1</v>
      </c>
      <c r="AC1889" s="7">
        <v>1</v>
      </c>
      <c r="AD1889" s="7">
        <v>3</v>
      </c>
      <c r="AE1889" s="7">
        <v>2</v>
      </c>
      <c r="AF1889" s="7">
        <v>0</v>
      </c>
      <c r="AG1889" s="7">
        <v>0</v>
      </c>
      <c r="AH1889" s="7">
        <v>0</v>
      </c>
      <c r="AI1889" s="7">
        <v>0</v>
      </c>
      <c r="AJ1889" s="7">
        <v>0</v>
      </c>
      <c r="AK1889" s="7">
        <v>0</v>
      </c>
      <c r="AL1889" s="7">
        <v>0</v>
      </c>
      <c r="AM1889" s="8">
        <v>44070</v>
      </c>
      <c r="AO1889">
        <f t="shared" si="353"/>
        <v>0</v>
      </c>
      <c r="AP1889">
        <f t="shared" si="354"/>
        <v>0</v>
      </c>
      <c r="AQ1889">
        <f t="shared" si="355"/>
        <v>0</v>
      </c>
      <c r="AR1889">
        <f t="shared" si="356"/>
        <v>0</v>
      </c>
      <c r="AS1889">
        <f t="shared" si="357"/>
        <v>0</v>
      </c>
      <c r="AU1889">
        <f t="shared" si="359"/>
        <v>0</v>
      </c>
      <c r="AV1889">
        <f t="shared" si="359"/>
        <v>0</v>
      </c>
      <c r="AW1889">
        <f t="shared" si="359"/>
        <v>0</v>
      </c>
      <c r="AX1889">
        <f t="shared" si="359"/>
        <v>0</v>
      </c>
      <c r="AY1889">
        <f t="shared" si="359"/>
        <v>0</v>
      </c>
      <c r="BA1889">
        <f t="shared" si="348"/>
        <v>0</v>
      </c>
      <c r="BB1889">
        <f t="shared" si="349"/>
        <v>0</v>
      </c>
      <c r="BC1889">
        <f t="shared" si="350"/>
        <v>0</v>
      </c>
      <c r="BD1889">
        <f t="shared" si="358"/>
        <v>0</v>
      </c>
    </row>
    <row r="1890" spans="1:56" x14ac:dyDescent="0.3">
      <c r="A1890" s="7">
        <v>2425</v>
      </c>
      <c r="B1890" s="6">
        <v>169401</v>
      </c>
      <c r="C1890" s="7">
        <v>0</v>
      </c>
      <c r="D1890" s="7">
        <v>1</v>
      </c>
      <c r="E1890" s="7">
        <f t="shared" si="352"/>
        <v>1</v>
      </c>
      <c r="F1890" s="7">
        <v>47</v>
      </c>
      <c r="G1890" s="7">
        <v>0</v>
      </c>
      <c r="H1890" s="7">
        <v>0</v>
      </c>
      <c r="I1890" s="7">
        <v>1</v>
      </c>
      <c r="J1890" s="7">
        <v>0</v>
      </c>
      <c r="K1890" s="7">
        <v>0</v>
      </c>
      <c r="L1890" s="7" t="str" cm="1">
        <f t="array" ref="L1890">_xlfn.IFS(G1890=1,G$1,H1890=1,H$1,I1890=1,I$1,J1890=1,J$1,K1890=1,K$1)</f>
        <v>Together</v>
      </c>
      <c r="M1890" s="7">
        <v>0</v>
      </c>
      <c r="N1890" s="7">
        <v>0</v>
      </c>
      <c r="O1890" s="7">
        <v>0</v>
      </c>
      <c r="P1890" s="7">
        <v>0</v>
      </c>
      <c r="Q1890" s="7" t="e" cm="1">
        <f t="array" ref="Q1890">_xlfn.IFS(M1890=1,M$1,N1890=1,N$1,O1890=1,O$1,P1890=1,P$1)</f>
        <v>#N/A</v>
      </c>
      <c r="R1890" t="s">
        <v>41</v>
      </c>
      <c r="S1890" s="7">
        <v>41</v>
      </c>
      <c r="T1890" s="7">
        <v>974</v>
      </c>
      <c r="U1890" s="7">
        <v>66</v>
      </c>
      <c r="V1890" s="7">
        <v>388</v>
      </c>
      <c r="W1890" s="7">
        <v>142</v>
      </c>
      <c r="X1890" s="7">
        <v>20</v>
      </c>
      <c r="Y1890" s="7">
        <v>95</v>
      </c>
      <c r="Z1890" s="7">
        <v>1494</v>
      </c>
      <c r="AA1890" s="7">
        <v>4</v>
      </c>
      <c r="AB1890" s="7">
        <v>4</v>
      </c>
      <c r="AC1890" s="7">
        <v>4</v>
      </c>
      <c r="AD1890" s="7">
        <v>5</v>
      </c>
      <c r="AE1890" s="7">
        <v>2</v>
      </c>
      <c r="AF1890" s="7">
        <v>0</v>
      </c>
      <c r="AG1890" s="7">
        <v>0</v>
      </c>
      <c r="AH1890" s="7">
        <v>0</v>
      </c>
      <c r="AI1890" s="7">
        <v>0</v>
      </c>
      <c r="AJ1890" s="7">
        <v>0</v>
      </c>
      <c r="AK1890" s="7">
        <v>0</v>
      </c>
      <c r="AL1890" s="7">
        <v>0</v>
      </c>
      <c r="AM1890" s="8">
        <v>44070</v>
      </c>
      <c r="AO1890">
        <f t="shared" si="353"/>
        <v>0</v>
      </c>
      <c r="AP1890">
        <f t="shared" si="354"/>
        <v>0</v>
      </c>
      <c r="AQ1890">
        <f t="shared" si="355"/>
        <v>0</v>
      </c>
      <c r="AR1890">
        <f t="shared" si="356"/>
        <v>0</v>
      </c>
      <c r="AS1890">
        <f t="shared" si="357"/>
        <v>0</v>
      </c>
      <c r="AU1890">
        <f t="shared" si="359"/>
        <v>0</v>
      </c>
      <c r="AV1890">
        <f t="shared" si="359"/>
        <v>0</v>
      </c>
      <c r="AW1890">
        <f t="shared" si="359"/>
        <v>0</v>
      </c>
      <c r="AX1890">
        <f t="shared" si="359"/>
        <v>0</v>
      </c>
      <c r="AY1890">
        <f t="shared" si="359"/>
        <v>0</v>
      </c>
      <c r="BA1890">
        <f t="shared" si="348"/>
        <v>0</v>
      </c>
      <c r="BB1890">
        <f t="shared" si="349"/>
        <v>0</v>
      </c>
      <c r="BC1890">
        <f t="shared" si="350"/>
        <v>0</v>
      </c>
      <c r="BD1890">
        <f t="shared" si="358"/>
        <v>0</v>
      </c>
    </row>
    <row r="1891" spans="1:56" x14ac:dyDescent="0.3">
      <c r="A1891" s="7">
        <v>2913</v>
      </c>
      <c r="B1891" s="6">
        <v>134242</v>
      </c>
      <c r="C1891" s="7">
        <v>0</v>
      </c>
      <c r="D1891" s="7">
        <v>1</v>
      </c>
      <c r="E1891" s="7">
        <f t="shared" si="352"/>
        <v>1</v>
      </c>
      <c r="F1891" s="7">
        <v>61</v>
      </c>
      <c r="G1891" s="7">
        <v>0</v>
      </c>
      <c r="H1891" s="7">
        <v>1</v>
      </c>
      <c r="I1891" s="7">
        <v>0</v>
      </c>
      <c r="J1891" s="7">
        <v>0</v>
      </c>
      <c r="K1891" s="7">
        <v>0</v>
      </c>
      <c r="L1891" s="7" t="str" cm="1">
        <f t="array" ref="L1891">_xlfn.IFS(G1891=1,G$1,H1891=1,H$1,I1891=1,I$1,J1891=1,J$1,K1891=1,K$1)</f>
        <v>Married</v>
      </c>
      <c r="M1891" s="7">
        <v>0</v>
      </c>
      <c r="N1891" s="7">
        <v>0</v>
      </c>
      <c r="O1891" s="7">
        <v>1</v>
      </c>
      <c r="P1891" s="7">
        <v>0</v>
      </c>
      <c r="Q1891" s="7" t="str" cm="1">
        <f t="array" ref="Q1891">_xlfn.IFS(M1891=1,M$1,N1891=1,N$1,O1891=1,O$1,P1891=1,P$1)</f>
        <v>Master</v>
      </c>
      <c r="R1891" t="s">
        <v>40</v>
      </c>
      <c r="S1891" s="7">
        <v>25</v>
      </c>
      <c r="T1891" s="7">
        <v>31</v>
      </c>
      <c r="U1891" s="7">
        <v>8</v>
      </c>
      <c r="V1891" s="7">
        <v>16</v>
      </c>
      <c r="W1891" s="7">
        <v>0</v>
      </c>
      <c r="X1891" s="7">
        <v>0</v>
      </c>
      <c r="Y1891" s="7">
        <v>4</v>
      </c>
      <c r="Z1891" s="7">
        <v>51</v>
      </c>
      <c r="AA1891" s="7">
        <v>1</v>
      </c>
      <c r="AB1891" s="7">
        <v>0</v>
      </c>
      <c r="AC1891" s="7">
        <v>0</v>
      </c>
      <c r="AD1891" s="7">
        <v>3</v>
      </c>
      <c r="AE1891" s="7">
        <v>5</v>
      </c>
      <c r="AF1891" s="7">
        <v>0</v>
      </c>
      <c r="AG1891" s="7">
        <v>0</v>
      </c>
      <c r="AH1891" s="7">
        <v>0</v>
      </c>
      <c r="AI1891" s="7">
        <v>0</v>
      </c>
      <c r="AJ1891" s="7">
        <v>0</v>
      </c>
      <c r="AK1891" s="7">
        <v>0</v>
      </c>
      <c r="AL1891" s="7">
        <v>0</v>
      </c>
      <c r="AM1891" s="8">
        <v>44070</v>
      </c>
      <c r="AO1891">
        <f t="shared" si="353"/>
        <v>0</v>
      </c>
      <c r="AP1891">
        <f t="shared" si="354"/>
        <v>0</v>
      </c>
      <c r="AQ1891">
        <f t="shared" si="355"/>
        <v>0</v>
      </c>
      <c r="AR1891">
        <f t="shared" si="356"/>
        <v>0</v>
      </c>
      <c r="AS1891">
        <f t="shared" si="357"/>
        <v>0</v>
      </c>
      <c r="AU1891">
        <f t="shared" si="359"/>
        <v>0</v>
      </c>
      <c r="AV1891">
        <f t="shared" si="359"/>
        <v>0</v>
      </c>
      <c r="AW1891">
        <f t="shared" si="359"/>
        <v>0</v>
      </c>
      <c r="AX1891">
        <f t="shared" si="359"/>
        <v>0</v>
      </c>
      <c r="AY1891">
        <f t="shared" si="359"/>
        <v>0</v>
      </c>
      <c r="BA1891">
        <f t="shared" si="348"/>
        <v>0</v>
      </c>
      <c r="BB1891">
        <f t="shared" si="349"/>
        <v>0</v>
      </c>
      <c r="BC1891">
        <f t="shared" si="350"/>
        <v>0</v>
      </c>
      <c r="BD1891">
        <f t="shared" si="358"/>
        <v>0</v>
      </c>
    </row>
    <row r="1892" spans="1:56" x14ac:dyDescent="0.3">
      <c r="A1892" s="7">
        <v>2616</v>
      </c>
      <c r="B1892" s="6">
        <v>135924</v>
      </c>
      <c r="C1892" s="7">
        <v>1</v>
      </c>
      <c r="D1892" s="7">
        <v>1</v>
      </c>
      <c r="E1892" s="7">
        <f t="shared" si="352"/>
        <v>2</v>
      </c>
      <c r="F1892" s="7">
        <v>51</v>
      </c>
      <c r="G1892" s="7">
        <v>0</v>
      </c>
      <c r="H1892" s="7">
        <v>0</v>
      </c>
      <c r="I1892" s="7">
        <v>1</v>
      </c>
      <c r="J1892" s="7">
        <v>0</v>
      </c>
      <c r="K1892" s="7">
        <v>0</v>
      </c>
      <c r="L1892" s="7" t="str" cm="1">
        <f t="array" ref="L1892">_xlfn.IFS(G1892=1,G$1,H1892=1,H$1,I1892=1,I$1,J1892=1,J$1,K1892=1,K$1)</f>
        <v>Together</v>
      </c>
      <c r="M1892" s="7">
        <v>0</v>
      </c>
      <c r="N1892" s="7">
        <v>0</v>
      </c>
      <c r="O1892" s="7">
        <v>1</v>
      </c>
      <c r="P1892" s="7">
        <v>0</v>
      </c>
      <c r="Q1892" s="7" t="str" cm="1">
        <f t="array" ref="Q1892">_xlfn.IFS(M1892=1,M$1,N1892=1,N$1,O1892=1,O$1,P1892=1,P$1)</f>
        <v>Master</v>
      </c>
      <c r="R1892" t="s">
        <v>42</v>
      </c>
      <c r="S1892" s="7">
        <v>56</v>
      </c>
      <c r="T1892" s="7">
        <v>30</v>
      </c>
      <c r="U1892" s="7">
        <v>0</v>
      </c>
      <c r="V1892" s="7">
        <v>53</v>
      </c>
      <c r="W1892" s="7">
        <v>8</v>
      </c>
      <c r="X1892" s="7">
        <v>11</v>
      </c>
      <c r="Y1892" s="7">
        <v>26</v>
      </c>
      <c r="Z1892" s="7">
        <v>76</v>
      </c>
      <c r="AA1892" s="7">
        <v>1</v>
      </c>
      <c r="AB1892" s="7">
        <v>1</v>
      </c>
      <c r="AC1892" s="7">
        <v>0</v>
      </c>
      <c r="AD1892" s="7">
        <v>3</v>
      </c>
      <c r="AE1892" s="7">
        <v>5</v>
      </c>
      <c r="AF1892" s="7">
        <v>0</v>
      </c>
      <c r="AG1892" s="7">
        <v>0</v>
      </c>
      <c r="AH1892" s="7">
        <v>0</v>
      </c>
      <c r="AI1892" s="7">
        <v>0</v>
      </c>
      <c r="AJ1892" s="7">
        <v>0</v>
      </c>
      <c r="AK1892" s="7">
        <v>0</v>
      </c>
      <c r="AL1892" s="7">
        <v>0</v>
      </c>
      <c r="AM1892" s="8">
        <v>44070</v>
      </c>
      <c r="AO1892">
        <f t="shared" si="353"/>
        <v>0</v>
      </c>
      <c r="AP1892">
        <f t="shared" si="354"/>
        <v>0</v>
      </c>
      <c r="AQ1892">
        <f t="shared" si="355"/>
        <v>0</v>
      </c>
      <c r="AR1892">
        <f t="shared" si="356"/>
        <v>0</v>
      </c>
      <c r="AS1892">
        <f t="shared" si="357"/>
        <v>0</v>
      </c>
      <c r="AU1892">
        <f t="shared" si="359"/>
        <v>0</v>
      </c>
      <c r="AV1892">
        <f t="shared" si="359"/>
        <v>0</v>
      </c>
      <c r="AW1892">
        <f t="shared" si="359"/>
        <v>0</v>
      </c>
      <c r="AX1892">
        <f t="shared" si="359"/>
        <v>0</v>
      </c>
      <c r="AY1892">
        <f t="shared" si="359"/>
        <v>0</v>
      </c>
      <c r="BA1892">
        <f t="shared" si="348"/>
        <v>0</v>
      </c>
      <c r="BB1892">
        <f t="shared" si="349"/>
        <v>0</v>
      </c>
      <c r="BC1892">
        <f t="shared" si="350"/>
        <v>0</v>
      </c>
      <c r="BD1892">
        <f t="shared" si="358"/>
        <v>0</v>
      </c>
    </row>
    <row r="1893" spans="1:56" x14ac:dyDescent="0.3">
      <c r="A1893" s="7">
        <v>2141</v>
      </c>
      <c r="B1893" s="6">
        <v>144375</v>
      </c>
      <c r="C1893" s="7">
        <v>0</v>
      </c>
      <c r="D1893" s="7">
        <v>1</v>
      </c>
      <c r="E1893" s="7">
        <f t="shared" si="352"/>
        <v>1</v>
      </c>
      <c r="F1893" s="7">
        <v>55</v>
      </c>
      <c r="G1893" s="7">
        <v>0</v>
      </c>
      <c r="H1893" s="7">
        <v>1</v>
      </c>
      <c r="I1893" s="7">
        <v>0</v>
      </c>
      <c r="J1893" s="7">
        <v>0</v>
      </c>
      <c r="K1893" s="7">
        <v>0</v>
      </c>
      <c r="L1893" s="7" t="str" cm="1">
        <f t="array" ref="L1893">_xlfn.IFS(G1893=1,G$1,H1893=1,H$1,I1893=1,I$1,J1893=1,J$1,K1893=1,K$1)</f>
        <v>Married</v>
      </c>
      <c r="M1893" s="7">
        <v>0</v>
      </c>
      <c r="N1893" s="7">
        <v>1</v>
      </c>
      <c r="O1893" s="7">
        <v>0</v>
      </c>
      <c r="P1893" s="7">
        <v>0</v>
      </c>
      <c r="Q1893" s="7" t="str" cm="1">
        <f t="array" ref="Q1893">_xlfn.IFS(M1893=1,M$1,N1893=1,N$1,O1893=1,O$1,P1893=1,P$1)</f>
        <v>Graduate</v>
      </c>
      <c r="R1893" t="s">
        <v>43</v>
      </c>
      <c r="S1893" s="7">
        <v>73</v>
      </c>
      <c r="T1893" s="7">
        <v>693</v>
      </c>
      <c r="U1893" s="7">
        <v>16</v>
      </c>
      <c r="V1893" s="7">
        <v>91</v>
      </c>
      <c r="W1893" s="7">
        <v>23</v>
      </c>
      <c r="X1893" s="7">
        <v>23</v>
      </c>
      <c r="Y1893" s="7">
        <v>133</v>
      </c>
      <c r="Z1893" s="7">
        <v>713</v>
      </c>
      <c r="AA1893" s="7">
        <v>1</v>
      </c>
      <c r="AB1893" s="7">
        <v>4</v>
      </c>
      <c r="AC1893" s="7">
        <v>1</v>
      </c>
      <c r="AD1893" s="7">
        <v>6</v>
      </c>
      <c r="AE1893" s="7">
        <v>5</v>
      </c>
      <c r="AF1893" s="7">
        <v>0</v>
      </c>
      <c r="AG1893" s="7">
        <v>0</v>
      </c>
      <c r="AH1893" s="7">
        <v>0</v>
      </c>
      <c r="AI1893" s="7">
        <v>0</v>
      </c>
      <c r="AJ1893" s="7">
        <v>0</v>
      </c>
      <c r="AK1893" s="7">
        <v>0</v>
      </c>
      <c r="AL1893" s="7">
        <v>0</v>
      </c>
      <c r="AM1893" s="8">
        <v>44070</v>
      </c>
      <c r="AO1893">
        <f t="shared" si="353"/>
        <v>0</v>
      </c>
      <c r="AP1893">
        <f t="shared" si="354"/>
        <v>0</v>
      </c>
      <c r="AQ1893">
        <f t="shared" si="355"/>
        <v>0</v>
      </c>
      <c r="AR1893">
        <f t="shared" si="356"/>
        <v>0</v>
      </c>
      <c r="AS1893">
        <f t="shared" si="357"/>
        <v>0</v>
      </c>
      <c r="AU1893">
        <f t="shared" si="359"/>
        <v>0</v>
      </c>
      <c r="AV1893">
        <f t="shared" si="359"/>
        <v>0</v>
      </c>
      <c r="AW1893">
        <f t="shared" si="359"/>
        <v>0</v>
      </c>
      <c r="AX1893">
        <f t="shared" si="359"/>
        <v>0</v>
      </c>
      <c r="AY1893">
        <f t="shared" si="359"/>
        <v>0</v>
      </c>
      <c r="BA1893">
        <f t="shared" si="348"/>
        <v>0</v>
      </c>
      <c r="BB1893">
        <f t="shared" si="349"/>
        <v>0</v>
      </c>
      <c r="BC1893">
        <f t="shared" si="350"/>
        <v>0</v>
      </c>
      <c r="BD1893">
        <f t="shared" si="358"/>
        <v>0</v>
      </c>
    </row>
    <row r="1894" spans="1:56" x14ac:dyDescent="0.3">
      <c r="A1894" s="7">
        <v>2705</v>
      </c>
      <c r="B1894" s="6">
        <v>146910</v>
      </c>
      <c r="C1894" s="7">
        <v>1</v>
      </c>
      <c r="D1894" s="7">
        <v>1</v>
      </c>
      <c r="E1894" s="7">
        <f t="shared" si="352"/>
        <v>2</v>
      </c>
      <c r="F1894" s="7">
        <v>56</v>
      </c>
      <c r="G1894" s="7">
        <v>0</v>
      </c>
      <c r="H1894" s="7">
        <v>0</v>
      </c>
      <c r="I1894" s="7">
        <v>1</v>
      </c>
      <c r="J1894" s="7">
        <v>0</v>
      </c>
      <c r="K1894" s="7">
        <v>0</v>
      </c>
      <c r="L1894" s="7" t="str" cm="1">
        <f t="array" ref="L1894">_xlfn.IFS(G1894=1,G$1,H1894=1,H$1,I1894=1,I$1,J1894=1,J$1,K1894=1,K$1)</f>
        <v>Together</v>
      </c>
      <c r="M1894" s="7">
        <v>0</v>
      </c>
      <c r="N1894" s="7">
        <v>0</v>
      </c>
      <c r="O1894" s="7">
        <v>0</v>
      </c>
      <c r="P1894" s="7">
        <v>1</v>
      </c>
      <c r="Q1894" s="7" t="str" cm="1">
        <f t="array" ref="Q1894">_xlfn.IFS(M1894=1,M$1,N1894=1,N$1,O1894=1,O$1,P1894=1,P$1)</f>
        <v>PhD</v>
      </c>
      <c r="R1894" t="s">
        <v>43</v>
      </c>
      <c r="S1894" s="7">
        <v>36</v>
      </c>
      <c r="T1894" s="7">
        <v>150</v>
      </c>
      <c r="U1894" s="7">
        <v>0</v>
      </c>
      <c r="V1894" s="7">
        <v>44</v>
      </c>
      <c r="W1894" s="7">
        <v>0</v>
      </c>
      <c r="X1894" s="7">
        <v>0</v>
      </c>
      <c r="Y1894" s="7">
        <v>19</v>
      </c>
      <c r="Z1894" s="7">
        <v>175</v>
      </c>
      <c r="AA1894" s="7">
        <v>2</v>
      </c>
      <c r="AB1894" s="7">
        <v>2</v>
      </c>
      <c r="AC1894" s="7">
        <v>0</v>
      </c>
      <c r="AD1894" s="7">
        <v>3</v>
      </c>
      <c r="AE1894" s="7">
        <v>6</v>
      </c>
      <c r="AF1894" s="7">
        <v>0</v>
      </c>
      <c r="AG1894" s="7">
        <v>0</v>
      </c>
      <c r="AH1894" s="7">
        <v>0</v>
      </c>
      <c r="AI1894" s="7">
        <v>0</v>
      </c>
      <c r="AJ1894" s="7">
        <v>0</v>
      </c>
      <c r="AK1894" s="7">
        <v>0</v>
      </c>
      <c r="AL1894" s="7">
        <v>0</v>
      </c>
      <c r="AM1894" s="8">
        <v>44070</v>
      </c>
      <c r="AO1894">
        <f t="shared" si="353"/>
        <v>0</v>
      </c>
      <c r="AP1894">
        <f t="shared" si="354"/>
        <v>0</v>
      </c>
      <c r="AQ1894">
        <f t="shared" si="355"/>
        <v>0</v>
      </c>
      <c r="AR1894">
        <f t="shared" si="356"/>
        <v>0</v>
      </c>
      <c r="AS1894">
        <f t="shared" si="357"/>
        <v>0</v>
      </c>
      <c r="AU1894">
        <f t="shared" si="359"/>
        <v>0</v>
      </c>
      <c r="AV1894">
        <f t="shared" si="359"/>
        <v>0</v>
      </c>
      <c r="AW1894">
        <f t="shared" si="359"/>
        <v>0</v>
      </c>
      <c r="AX1894">
        <f t="shared" si="359"/>
        <v>0</v>
      </c>
      <c r="AY1894">
        <f t="shared" si="359"/>
        <v>0</v>
      </c>
      <c r="BA1894">
        <f t="shared" si="348"/>
        <v>0</v>
      </c>
      <c r="BB1894">
        <f t="shared" si="349"/>
        <v>0</v>
      </c>
      <c r="BC1894">
        <f t="shared" si="350"/>
        <v>0</v>
      </c>
      <c r="BD1894">
        <f t="shared" si="358"/>
        <v>0</v>
      </c>
    </row>
    <row r="1895" spans="1:56" x14ac:dyDescent="0.3">
      <c r="A1895" s="7">
        <v>2552</v>
      </c>
      <c r="B1895" s="6">
        <v>145203</v>
      </c>
      <c r="C1895" s="7">
        <v>2</v>
      </c>
      <c r="D1895" s="7">
        <v>0</v>
      </c>
      <c r="E1895" s="7">
        <f t="shared" si="352"/>
        <v>2</v>
      </c>
      <c r="F1895" s="7">
        <v>38</v>
      </c>
      <c r="G1895" s="7">
        <v>0</v>
      </c>
      <c r="H1895" s="7">
        <v>0</v>
      </c>
      <c r="I1895" s="7">
        <v>1</v>
      </c>
      <c r="J1895" s="7">
        <v>0</v>
      </c>
      <c r="K1895" s="7">
        <v>0</v>
      </c>
      <c r="L1895" s="7" t="str" cm="1">
        <f t="array" ref="L1895">_xlfn.IFS(G1895=1,G$1,H1895=1,H$1,I1895=1,I$1,J1895=1,J$1,K1895=1,K$1)</f>
        <v>Together</v>
      </c>
      <c r="M1895" s="7">
        <v>0</v>
      </c>
      <c r="N1895" s="7">
        <v>1</v>
      </c>
      <c r="O1895" s="7">
        <v>0</v>
      </c>
      <c r="P1895" s="7">
        <v>0</v>
      </c>
      <c r="Q1895" s="7" t="str" cm="1">
        <f t="array" ref="Q1895">_xlfn.IFS(M1895=1,M$1,N1895=1,N$1,O1895=1,O$1,P1895=1,P$1)</f>
        <v>Graduate</v>
      </c>
      <c r="R1895" t="s">
        <v>44</v>
      </c>
      <c r="S1895" s="7">
        <v>4</v>
      </c>
      <c r="T1895" s="7">
        <v>112</v>
      </c>
      <c r="U1895" s="7">
        <v>10</v>
      </c>
      <c r="V1895" s="7">
        <v>215</v>
      </c>
      <c r="W1895" s="7">
        <v>32</v>
      </c>
      <c r="X1895" s="7">
        <v>26</v>
      </c>
      <c r="Y1895" s="7">
        <v>77</v>
      </c>
      <c r="Z1895" s="7">
        <v>318</v>
      </c>
      <c r="AA1895" s="7">
        <v>1</v>
      </c>
      <c r="AB1895" s="7">
        <v>3</v>
      </c>
      <c r="AC1895" s="7">
        <v>1</v>
      </c>
      <c r="AD1895" s="7">
        <v>3</v>
      </c>
      <c r="AE1895" s="7">
        <v>6</v>
      </c>
      <c r="AF1895" s="7">
        <v>0</v>
      </c>
      <c r="AG1895" s="7">
        <v>0</v>
      </c>
      <c r="AH1895" s="7">
        <v>0</v>
      </c>
      <c r="AI1895" s="7">
        <v>0</v>
      </c>
      <c r="AJ1895" s="7">
        <v>0</v>
      </c>
      <c r="AK1895" s="7">
        <v>0</v>
      </c>
      <c r="AL1895" s="7">
        <v>1</v>
      </c>
      <c r="AM1895" s="8">
        <v>44070</v>
      </c>
      <c r="AO1895">
        <f t="shared" si="353"/>
        <v>0</v>
      </c>
      <c r="AP1895">
        <f t="shared" si="354"/>
        <v>0</v>
      </c>
      <c r="AQ1895">
        <f t="shared" si="355"/>
        <v>0</v>
      </c>
      <c r="AR1895">
        <f t="shared" si="356"/>
        <v>0</v>
      </c>
      <c r="AS1895">
        <f t="shared" si="357"/>
        <v>0</v>
      </c>
      <c r="AU1895">
        <f t="shared" si="359"/>
        <v>0</v>
      </c>
      <c r="AV1895">
        <f t="shared" si="359"/>
        <v>0</v>
      </c>
      <c r="AW1895">
        <f t="shared" si="359"/>
        <v>0</v>
      </c>
      <c r="AX1895">
        <f t="shared" si="359"/>
        <v>0</v>
      </c>
      <c r="AY1895">
        <f t="shared" si="359"/>
        <v>0</v>
      </c>
      <c r="BA1895">
        <f t="shared" si="348"/>
        <v>0</v>
      </c>
      <c r="BB1895">
        <f t="shared" si="349"/>
        <v>0</v>
      </c>
      <c r="BC1895">
        <f t="shared" si="350"/>
        <v>0</v>
      </c>
      <c r="BD1895">
        <f t="shared" si="358"/>
        <v>0</v>
      </c>
    </row>
    <row r="1896" spans="1:56" x14ac:dyDescent="0.3">
      <c r="A1896" s="7">
        <v>1085</v>
      </c>
      <c r="B1896" s="6">
        <v>142394</v>
      </c>
      <c r="C1896" s="7">
        <v>1</v>
      </c>
      <c r="D1896" s="7">
        <v>0</v>
      </c>
      <c r="E1896" s="7">
        <f t="shared" si="352"/>
        <v>1</v>
      </c>
      <c r="F1896" s="7">
        <v>48</v>
      </c>
      <c r="G1896" s="7">
        <v>0</v>
      </c>
      <c r="H1896" s="7">
        <v>0</v>
      </c>
      <c r="I1896" s="7">
        <v>0</v>
      </c>
      <c r="J1896" s="7">
        <v>1</v>
      </c>
      <c r="K1896" s="7">
        <v>0</v>
      </c>
      <c r="L1896" s="7" t="str" cm="1">
        <f t="array" ref="L1896">_xlfn.IFS(G1896=1,G$1,H1896=1,H$1,I1896=1,I$1,J1896=1,J$1,K1896=1,K$1)</f>
        <v>Single</v>
      </c>
      <c r="M1896" s="7">
        <v>0</v>
      </c>
      <c r="N1896" s="7">
        <v>0</v>
      </c>
      <c r="O1896" s="7">
        <v>1</v>
      </c>
      <c r="P1896" s="7">
        <v>0</v>
      </c>
      <c r="Q1896" s="7" t="str" cm="1">
        <f t="array" ref="Q1896">_xlfn.IFS(M1896=1,M$1,N1896=1,N$1,O1896=1,O$1,P1896=1,P$1)</f>
        <v>Master</v>
      </c>
      <c r="R1896" t="s">
        <v>43</v>
      </c>
      <c r="S1896" s="7">
        <v>69</v>
      </c>
      <c r="T1896" s="7">
        <v>50</v>
      </c>
      <c r="U1896" s="7">
        <v>7</v>
      </c>
      <c r="V1896" s="7">
        <v>34</v>
      </c>
      <c r="W1896" s="7">
        <v>0</v>
      </c>
      <c r="X1896" s="7">
        <v>3</v>
      </c>
      <c r="Y1896" s="7">
        <v>13</v>
      </c>
      <c r="Z1896" s="7">
        <v>81</v>
      </c>
      <c r="AA1896" s="7">
        <v>1</v>
      </c>
      <c r="AB1896" s="7">
        <v>1</v>
      </c>
      <c r="AC1896" s="7">
        <v>0</v>
      </c>
      <c r="AD1896" s="7">
        <v>3</v>
      </c>
      <c r="AE1896" s="7">
        <v>7</v>
      </c>
      <c r="AF1896" s="7">
        <v>0</v>
      </c>
      <c r="AG1896" s="7">
        <v>0</v>
      </c>
      <c r="AH1896" s="7">
        <v>0</v>
      </c>
      <c r="AI1896" s="7">
        <v>0</v>
      </c>
      <c r="AJ1896" s="7">
        <v>0</v>
      </c>
      <c r="AK1896" s="7">
        <v>0</v>
      </c>
      <c r="AL1896" s="7">
        <v>0</v>
      </c>
      <c r="AM1896" s="8">
        <v>44070</v>
      </c>
      <c r="AO1896">
        <f t="shared" si="353"/>
        <v>0</v>
      </c>
      <c r="AP1896">
        <f t="shared" si="354"/>
        <v>0</v>
      </c>
      <c r="AQ1896">
        <f t="shared" si="355"/>
        <v>0</v>
      </c>
      <c r="AR1896">
        <f t="shared" si="356"/>
        <v>0</v>
      </c>
      <c r="AS1896">
        <f t="shared" si="357"/>
        <v>0</v>
      </c>
      <c r="AU1896">
        <f t="shared" si="359"/>
        <v>0</v>
      </c>
      <c r="AV1896">
        <f t="shared" si="359"/>
        <v>0</v>
      </c>
      <c r="AW1896">
        <f t="shared" si="359"/>
        <v>0</v>
      </c>
      <c r="AX1896">
        <f t="shared" si="359"/>
        <v>0</v>
      </c>
      <c r="AY1896">
        <f t="shared" si="359"/>
        <v>0</v>
      </c>
      <c r="BA1896">
        <f t="shared" si="348"/>
        <v>0</v>
      </c>
      <c r="BB1896">
        <f t="shared" si="349"/>
        <v>0</v>
      </c>
      <c r="BC1896">
        <f t="shared" si="350"/>
        <v>0</v>
      </c>
      <c r="BD1896">
        <f t="shared" si="358"/>
        <v>0</v>
      </c>
    </row>
    <row r="1897" spans="1:56" x14ac:dyDescent="0.3">
      <c r="A1897" s="7">
        <v>3175</v>
      </c>
      <c r="B1897" s="6">
        <v>132144</v>
      </c>
      <c r="C1897" s="7">
        <v>1</v>
      </c>
      <c r="D1897" s="7">
        <v>1</v>
      </c>
      <c r="E1897" s="7">
        <f t="shared" si="352"/>
        <v>2</v>
      </c>
      <c r="F1897" s="7">
        <v>66</v>
      </c>
      <c r="G1897" s="7">
        <v>0</v>
      </c>
      <c r="H1897" s="7">
        <v>0</v>
      </c>
      <c r="I1897" s="7">
        <v>1</v>
      </c>
      <c r="J1897" s="7">
        <v>0</v>
      </c>
      <c r="K1897" s="7">
        <v>0</v>
      </c>
      <c r="L1897" s="7" t="str" cm="1">
        <f t="array" ref="L1897">_xlfn.IFS(G1897=1,G$1,H1897=1,H$1,I1897=1,I$1,J1897=1,J$1,K1897=1,K$1)</f>
        <v>Together</v>
      </c>
      <c r="M1897" s="7">
        <v>0</v>
      </c>
      <c r="N1897" s="7">
        <v>1</v>
      </c>
      <c r="O1897" s="7">
        <v>0</v>
      </c>
      <c r="P1897" s="7">
        <v>0</v>
      </c>
      <c r="Q1897" s="7" t="str" cm="1">
        <f t="array" ref="Q1897">_xlfn.IFS(M1897=1,M$1,N1897=1,N$1,O1897=1,O$1,P1897=1,P$1)</f>
        <v>Graduate</v>
      </c>
      <c r="R1897" t="s">
        <v>41</v>
      </c>
      <c r="S1897" s="7">
        <v>76</v>
      </c>
      <c r="T1897" s="7">
        <v>169</v>
      </c>
      <c r="U1897" s="7">
        <v>0</v>
      </c>
      <c r="V1897" s="7">
        <v>41</v>
      </c>
      <c r="W1897" s="7">
        <v>0</v>
      </c>
      <c r="X1897" s="7">
        <v>0</v>
      </c>
      <c r="Y1897" s="7">
        <v>12</v>
      </c>
      <c r="Z1897" s="7">
        <v>197</v>
      </c>
      <c r="AA1897" s="7">
        <v>4</v>
      </c>
      <c r="AB1897" s="7">
        <v>2</v>
      </c>
      <c r="AC1897" s="7">
        <v>1</v>
      </c>
      <c r="AD1897" s="7">
        <v>3</v>
      </c>
      <c r="AE1897" s="7">
        <v>7</v>
      </c>
      <c r="AF1897" s="7">
        <v>0</v>
      </c>
      <c r="AG1897" s="7">
        <v>1</v>
      </c>
      <c r="AH1897" s="7">
        <v>0</v>
      </c>
      <c r="AI1897" s="7">
        <v>0</v>
      </c>
      <c r="AJ1897" s="7">
        <v>0</v>
      </c>
      <c r="AK1897" s="7">
        <v>0</v>
      </c>
      <c r="AL1897" s="7">
        <v>0</v>
      </c>
      <c r="AM1897" s="8">
        <v>44070</v>
      </c>
      <c r="AO1897">
        <f t="shared" si="353"/>
        <v>0</v>
      </c>
      <c r="AP1897">
        <f t="shared" si="354"/>
        <v>0</v>
      </c>
      <c r="AQ1897">
        <f t="shared" si="355"/>
        <v>0</v>
      </c>
      <c r="AR1897">
        <f t="shared" si="356"/>
        <v>1</v>
      </c>
      <c r="AS1897">
        <f t="shared" si="357"/>
        <v>0</v>
      </c>
      <c r="AU1897">
        <f t="shared" si="359"/>
        <v>0</v>
      </c>
      <c r="AV1897">
        <f t="shared" si="359"/>
        <v>0</v>
      </c>
      <c r="AW1897">
        <f t="shared" si="359"/>
        <v>0</v>
      </c>
      <c r="AX1897">
        <f t="shared" si="359"/>
        <v>0</v>
      </c>
      <c r="AY1897">
        <f t="shared" si="359"/>
        <v>0</v>
      </c>
      <c r="BA1897">
        <f t="shared" si="348"/>
        <v>0</v>
      </c>
      <c r="BB1897">
        <f t="shared" si="349"/>
        <v>0</v>
      </c>
      <c r="BC1897">
        <f t="shared" si="350"/>
        <v>0</v>
      </c>
      <c r="BD1897">
        <f t="shared" si="358"/>
        <v>0</v>
      </c>
    </row>
    <row r="1898" spans="1:56" x14ac:dyDescent="0.3">
      <c r="A1898" s="7">
        <v>3115</v>
      </c>
      <c r="B1898" s="6">
        <v>141275</v>
      </c>
      <c r="C1898" s="7">
        <v>1</v>
      </c>
      <c r="D1898" s="7">
        <v>2</v>
      </c>
      <c r="E1898" s="7">
        <f t="shared" si="352"/>
        <v>3</v>
      </c>
      <c r="F1898" s="7">
        <v>60</v>
      </c>
      <c r="G1898" s="7">
        <v>0</v>
      </c>
      <c r="H1898" s="7">
        <v>0</v>
      </c>
      <c r="I1898" s="7">
        <v>1</v>
      </c>
      <c r="J1898" s="7">
        <v>0</v>
      </c>
      <c r="K1898" s="7">
        <v>0</v>
      </c>
      <c r="L1898" s="7" t="str" cm="1">
        <f t="array" ref="L1898">_xlfn.IFS(G1898=1,G$1,H1898=1,H$1,I1898=1,I$1,J1898=1,J$1,K1898=1,K$1)</f>
        <v>Together</v>
      </c>
      <c r="M1898" s="7">
        <v>0</v>
      </c>
      <c r="N1898" s="7">
        <v>0</v>
      </c>
      <c r="O1898" s="7">
        <v>1</v>
      </c>
      <c r="P1898" s="7">
        <v>0</v>
      </c>
      <c r="Q1898" s="7" t="str" cm="1">
        <f t="array" ref="Q1898">_xlfn.IFS(M1898=1,M$1,N1898=1,N$1,O1898=1,O$1,P1898=1,P$1)</f>
        <v>Master</v>
      </c>
      <c r="R1898" t="s">
        <v>41</v>
      </c>
      <c r="S1898" s="7">
        <v>33</v>
      </c>
      <c r="T1898" s="7">
        <v>82</v>
      </c>
      <c r="U1898" s="7">
        <v>14</v>
      </c>
      <c r="V1898" s="7">
        <v>75</v>
      </c>
      <c r="W1898" s="7">
        <v>0</v>
      </c>
      <c r="X1898" s="7">
        <v>7</v>
      </c>
      <c r="Y1898" s="7">
        <v>31</v>
      </c>
      <c r="Z1898" s="7">
        <v>147</v>
      </c>
      <c r="AA1898" s="7">
        <v>4</v>
      </c>
      <c r="AB1898" s="7">
        <v>3</v>
      </c>
      <c r="AC1898" s="7">
        <v>1</v>
      </c>
      <c r="AD1898" s="7">
        <v>3</v>
      </c>
      <c r="AE1898" s="7">
        <v>5</v>
      </c>
      <c r="AF1898" s="7">
        <v>0</v>
      </c>
      <c r="AG1898" s="7">
        <v>0</v>
      </c>
      <c r="AH1898" s="7">
        <v>0</v>
      </c>
      <c r="AI1898" s="7">
        <v>0</v>
      </c>
      <c r="AJ1898" s="7">
        <v>0</v>
      </c>
      <c r="AK1898" s="7">
        <v>0</v>
      </c>
      <c r="AL1898" s="7">
        <v>0</v>
      </c>
      <c r="AM1898" s="8">
        <v>44071</v>
      </c>
      <c r="AO1898">
        <f t="shared" si="353"/>
        <v>0</v>
      </c>
      <c r="AP1898">
        <f t="shared" si="354"/>
        <v>0</v>
      </c>
      <c r="AQ1898">
        <f t="shared" si="355"/>
        <v>0</v>
      </c>
      <c r="AR1898">
        <f t="shared" si="356"/>
        <v>0</v>
      </c>
      <c r="AS1898">
        <f t="shared" si="357"/>
        <v>0</v>
      </c>
      <c r="AU1898">
        <f t="shared" si="359"/>
        <v>0</v>
      </c>
      <c r="AV1898">
        <f t="shared" si="359"/>
        <v>0</v>
      </c>
      <c r="AW1898">
        <f t="shared" si="359"/>
        <v>0</v>
      </c>
      <c r="AX1898">
        <f t="shared" si="359"/>
        <v>0</v>
      </c>
      <c r="AY1898">
        <f t="shared" si="359"/>
        <v>0</v>
      </c>
      <c r="BA1898">
        <f t="shared" si="348"/>
        <v>0</v>
      </c>
      <c r="BB1898">
        <f t="shared" si="349"/>
        <v>0</v>
      </c>
      <c r="BC1898">
        <f t="shared" si="350"/>
        <v>0</v>
      </c>
      <c r="BD1898">
        <f t="shared" si="358"/>
        <v>0</v>
      </c>
    </row>
    <row r="1899" spans="1:56" x14ac:dyDescent="0.3">
      <c r="A1899" s="7">
        <v>2608</v>
      </c>
      <c r="B1899" s="6">
        <v>152854</v>
      </c>
      <c r="C1899" s="7">
        <v>1</v>
      </c>
      <c r="D1899" s="7">
        <v>1</v>
      </c>
      <c r="E1899" s="7">
        <f t="shared" si="352"/>
        <v>2</v>
      </c>
      <c r="F1899" s="7">
        <v>61</v>
      </c>
      <c r="G1899" s="7">
        <v>0</v>
      </c>
      <c r="H1899" s="7">
        <v>1</v>
      </c>
      <c r="I1899" s="7">
        <v>0</v>
      </c>
      <c r="J1899" s="7">
        <v>0</v>
      </c>
      <c r="K1899" s="7">
        <v>0</v>
      </c>
      <c r="L1899" s="7" t="str" cm="1">
        <f t="array" ref="L1899">_xlfn.IFS(G1899=1,G$1,H1899=1,H$1,I1899=1,I$1,J1899=1,J$1,K1899=1,K$1)</f>
        <v>Married</v>
      </c>
      <c r="M1899" s="7">
        <v>0</v>
      </c>
      <c r="N1899" s="7">
        <v>0</v>
      </c>
      <c r="O1899" s="7">
        <v>0</v>
      </c>
      <c r="P1899" s="7">
        <v>1</v>
      </c>
      <c r="Q1899" s="7" t="str" cm="1">
        <f t="array" ref="Q1899">_xlfn.IFS(M1899=1,M$1,N1899=1,N$1,O1899=1,O$1,P1899=1,P$1)</f>
        <v>PhD</v>
      </c>
      <c r="R1899" t="s">
        <v>39</v>
      </c>
      <c r="S1899" s="7">
        <v>43</v>
      </c>
      <c r="T1899" s="7">
        <v>304</v>
      </c>
      <c r="U1899" s="7">
        <v>0</v>
      </c>
      <c r="V1899" s="7">
        <v>29</v>
      </c>
      <c r="W1899" s="7">
        <v>0</v>
      </c>
      <c r="X1899" s="7">
        <v>3</v>
      </c>
      <c r="Y1899" s="7">
        <v>0</v>
      </c>
      <c r="Z1899" s="7">
        <v>335</v>
      </c>
      <c r="AA1899" s="7">
        <v>2</v>
      </c>
      <c r="AB1899" s="7">
        <v>2</v>
      </c>
      <c r="AC1899" s="7">
        <v>1</v>
      </c>
      <c r="AD1899" s="7">
        <v>4</v>
      </c>
      <c r="AE1899" s="7">
        <v>5</v>
      </c>
      <c r="AF1899" s="7">
        <v>0</v>
      </c>
      <c r="AG1899" s="7">
        <v>0</v>
      </c>
      <c r="AH1899" s="7">
        <v>0</v>
      </c>
      <c r="AI1899" s="7">
        <v>0</v>
      </c>
      <c r="AJ1899" s="7">
        <v>0</v>
      </c>
      <c r="AK1899" s="7">
        <v>0</v>
      </c>
      <c r="AL1899" s="7">
        <v>0</v>
      </c>
      <c r="AM1899" s="8">
        <v>44071</v>
      </c>
      <c r="AO1899">
        <f t="shared" si="353"/>
        <v>0</v>
      </c>
      <c r="AP1899">
        <f t="shared" si="354"/>
        <v>0</v>
      </c>
      <c r="AQ1899">
        <f t="shared" si="355"/>
        <v>0</v>
      </c>
      <c r="AR1899">
        <f t="shared" si="356"/>
        <v>0</v>
      </c>
      <c r="AS1899">
        <f t="shared" si="357"/>
        <v>0</v>
      </c>
      <c r="AU1899">
        <f t="shared" si="359"/>
        <v>0</v>
      </c>
      <c r="AV1899">
        <f t="shared" si="359"/>
        <v>0</v>
      </c>
      <c r="AW1899">
        <f t="shared" si="359"/>
        <v>0</v>
      </c>
      <c r="AX1899">
        <f t="shared" si="359"/>
        <v>0</v>
      </c>
      <c r="AY1899">
        <f t="shared" si="359"/>
        <v>0</v>
      </c>
      <c r="BA1899">
        <f t="shared" si="348"/>
        <v>0</v>
      </c>
      <c r="BB1899">
        <f t="shared" si="349"/>
        <v>0</v>
      </c>
      <c r="BC1899">
        <f t="shared" si="350"/>
        <v>0</v>
      </c>
      <c r="BD1899">
        <f t="shared" si="358"/>
        <v>0</v>
      </c>
    </row>
    <row r="1900" spans="1:56" x14ac:dyDescent="0.3">
      <c r="A1900" s="7">
        <v>2229</v>
      </c>
      <c r="B1900" s="6">
        <v>120427</v>
      </c>
      <c r="C1900" s="7">
        <v>1</v>
      </c>
      <c r="D1900" s="7">
        <v>0</v>
      </c>
      <c r="E1900" s="7">
        <f t="shared" si="352"/>
        <v>1</v>
      </c>
      <c r="F1900" s="7">
        <v>47</v>
      </c>
      <c r="G1900" s="7">
        <v>0</v>
      </c>
      <c r="H1900" s="7">
        <v>0</v>
      </c>
      <c r="I1900" s="7">
        <v>1</v>
      </c>
      <c r="J1900" s="7">
        <v>0</v>
      </c>
      <c r="K1900" s="7">
        <v>0</v>
      </c>
      <c r="L1900" s="7" t="str" cm="1">
        <f t="array" ref="L1900">_xlfn.IFS(G1900=1,G$1,H1900=1,H$1,I1900=1,I$1,J1900=1,J$1,K1900=1,K$1)</f>
        <v>Together</v>
      </c>
      <c r="M1900" s="7">
        <v>0</v>
      </c>
      <c r="N1900" s="7">
        <v>0</v>
      </c>
      <c r="O1900" s="7">
        <v>0</v>
      </c>
      <c r="P1900" s="7">
        <v>1</v>
      </c>
      <c r="Q1900" s="7" t="str" cm="1">
        <f t="array" ref="Q1900">_xlfn.IFS(M1900=1,M$1,N1900=1,N$1,O1900=1,O$1,P1900=1,P$1)</f>
        <v>PhD</v>
      </c>
      <c r="R1900" t="s">
        <v>40</v>
      </c>
      <c r="S1900" s="7">
        <v>63</v>
      </c>
      <c r="T1900" s="7">
        <v>29</v>
      </c>
      <c r="U1900" s="7">
        <v>0</v>
      </c>
      <c r="V1900" s="7">
        <v>24</v>
      </c>
      <c r="W1900" s="7">
        <v>0</v>
      </c>
      <c r="X1900" s="7">
        <v>0</v>
      </c>
      <c r="Y1900" s="7">
        <v>6</v>
      </c>
      <c r="Z1900" s="7">
        <v>47</v>
      </c>
      <c r="AA1900" s="7">
        <v>1</v>
      </c>
      <c r="AB1900" s="7">
        <v>1</v>
      </c>
      <c r="AC1900" s="7">
        <v>0</v>
      </c>
      <c r="AD1900" s="7">
        <v>2</v>
      </c>
      <c r="AE1900" s="7">
        <v>8</v>
      </c>
      <c r="AF1900" s="7">
        <v>0</v>
      </c>
      <c r="AG1900" s="7">
        <v>0</v>
      </c>
      <c r="AH1900" s="7">
        <v>0</v>
      </c>
      <c r="AI1900" s="7">
        <v>0</v>
      </c>
      <c r="AJ1900" s="7">
        <v>0</v>
      </c>
      <c r="AK1900" s="7">
        <v>0</v>
      </c>
      <c r="AL1900" s="7">
        <v>0</v>
      </c>
      <c r="AM1900" s="8">
        <v>44071</v>
      </c>
      <c r="AO1900">
        <f t="shared" si="353"/>
        <v>0</v>
      </c>
      <c r="AP1900">
        <f t="shared" si="354"/>
        <v>0</v>
      </c>
      <c r="AQ1900">
        <f t="shared" si="355"/>
        <v>0</v>
      </c>
      <c r="AR1900">
        <f t="shared" si="356"/>
        <v>0</v>
      </c>
      <c r="AS1900">
        <f t="shared" si="357"/>
        <v>0</v>
      </c>
      <c r="AU1900">
        <f t="shared" si="359"/>
        <v>0</v>
      </c>
      <c r="AV1900">
        <f t="shared" si="359"/>
        <v>0</v>
      </c>
      <c r="AW1900">
        <f t="shared" si="359"/>
        <v>0</v>
      </c>
      <c r="AX1900">
        <f t="shared" si="359"/>
        <v>0</v>
      </c>
      <c r="AY1900">
        <f t="shared" si="359"/>
        <v>0</v>
      </c>
      <c r="BA1900">
        <f t="shared" si="348"/>
        <v>0</v>
      </c>
      <c r="BB1900">
        <f t="shared" si="349"/>
        <v>0</v>
      </c>
      <c r="BC1900">
        <f t="shared" si="350"/>
        <v>0</v>
      </c>
      <c r="BD1900">
        <f t="shared" si="358"/>
        <v>0</v>
      </c>
    </row>
    <row r="1901" spans="1:56" x14ac:dyDescent="0.3">
      <c r="A1901" s="7">
        <v>2085</v>
      </c>
      <c r="B1901" s="6">
        <v>130023</v>
      </c>
      <c r="C1901" s="7">
        <v>1</v>
      </c>
      <c r="D1901" s="7">
        <v>0</v>
      </c>
      <c r="E1901" s="7">
        <f t="shared" si="352"/>
        <v>1</v>
      </c>
      <c r="F1901" s="7">
        <v>48</v>
      </c>
      <c r="G1901" s="7">
        <v>0</v>
      </c>
      <c r="H1901" s="7">
        <v>1</v>
      </c>
      <c r="I1901" s="7">
        <v>0</v>
      </c>
      <c r="J1901" s="7">
        <v>0</v>
      </c>
      <c r="K1901" s="7">
        <v>0</v>
      </c>
      <c r="L1901" s="7" t="str" cm="1">
        <f t="array" ref="L1901">_xlfn.IFS(G1901=1,G$1,H1901=1,H$1,I1901=1,I$1,J1901=1,J$1,K1901=1,K$1)</f>
        <v>Married</v>
      </c>
      <c r="M1901" s="7">
        <v>0</v>
      </c>
      <c r="N1901" s="7">
        <v>1</v>
      </c>
      <c r="O1901" s="7">
        <v>0</v>
      </c>
      <c r="P1901" s="7">
        <v>0</v>
      </c>
      <c r="Q1901" s="7" t="str" cm="1">
        <f t="array" ref="Q1901">_xlfn.IFS(M1901=1,M$1,N1901=1,N$1,O1901=1,O$1,P1901=1,P$1)</f>
        <v>Graduate</v>
      </c>
      <c r="R1901" t="s">
        <v>40</v>
      </c>
      <c r="S1901" s="7">
        <v>28</v>
      </c>
      <c r="T1901" s="7">
        <v>48</v>
      </c>
      <c r="U1901" s="7">
        <v>0</v>
      </c>
      <c r="V1901" s="7">
        <v>69</v>
      </c>
      <c r="W1901" s="7">
        <v>30</v>
      </c>
      <c r="X1901" s="7">
        <v>26</v>
      </c>
      <c r="Y1901" s="7">
        <v>91</v>
      </c>
      <c r="Z1901" s="7">
        <v>82</v>
      </c>
      <c r="AA1901" s="7">
        <v>1</v>
      </c>
      <c r="AB1901" s="7">
        <v>2</v>
      </c>
      <c r="AC1901" s="7">
        <v>0</v>
      </c>
      <c r="AD1901" s="7">
        <v>3</v>
      </c>
      <c r="AE1901" s="7">
        <v>8</v>
      </c>
      <c r="AF1901" s="7">
        <v>0</v>
      </c>
      <c r="AG1901" s="7">
        <v>0</v>
      </c>
      <c r="AH1901" s="7">
        <v>0</v>
      </c>
      <c r="AI1901" s="7">
        <v>0</v>
      </c>
      <c r="AJ1901" s="7">
        <v>0</v>
      </c>
      <c r="AK1901" s="7">
        <v>0</v>
      </c>
      <c r="AL1901" s="7">
        <v>0</v>
      </c>
      <c r="AM1901" s="8">
        <v>44071</v>
      </c>
      <c r="AO1901">
        <f t="shared" si="353"/>
        <v>0</v>
      </c>
      <c r="AP1901">
        <f t="shared" si="354"/>
        <v>0</v>
      </c>
      <c r="AQ1901">
        <f t="shared" si="355"/>
        <v>0</v>
      </c>
      <c r="AR1901">
        <f t="shared" si="356"/>
        <v>0</v>
      </c>
      <c r="AS1901">
        <f t="shared" si="357"/>
        <v>0</v>
      </c>
      <c r="AU1901">
        <f t="shared" si="359"/>
        <v>0</v>
      </c>
      <c r="AV1901">
        <f t="shared" si="359"/>
        <v>0</v>
      </c>
      <c r="AW1901">
        <f t="shared" si="359"/>
        <v>0</v>
      </c>
      <c r="AX1901">
        <f t="shared" si="359"/>
        <v>0</v>
      </c>
      <c r="AY1901">
        <f t="shared" si="359"/>
        <v>0</v>
      </c>
      <c r="BA1901">
        <f t="shared" si="348"/>
        <v>0</v>
      </c>
      <c r="BB1901">
        <f t="shared" si="349"/>
        <v>0</v>
      </c>
      <c r="BC1901">
        <f t="shared" si="350"/>
        <v>0</v>
      </c>
      <c r="BD1901">
        <f t="shared" si="358"/>
        <v>0</v>
      </c>
    </row>
    <row r="1902" spans="1:56" x14ac:dyDescent="0.3">
      <c r="A1902" s="7">
        <v>2660</v>
      </c>
      <c r="B1902" s="6">
        <v>142231</v>
      </c>
      <c r="C1902" s="7">
        <v>1</v>
      </c>
      <c r="D1902" s="7">
        <v>1</v>
      </c>
      <c r="E1902" s="7">
        <f t="shared" si="352"/>
        <v>2</v>
      </c>
      <c r="F1902" s="7">
        <v>51</v>
      </c>
      <c r="G1902" s="7">
        <v>0</v>
      </c>
      <c r="H1902" s="7">
        <v>1</v>
      </c>
      <c r="I1902" s="7">
        <v>0</v>
      </c>
      <c r="J1902" s="7">
        <v>0</v>
      </c>
      <c r="K1902" s="7">
        <v>0</v>
      </c>
      <c r="L1902" s="7" t="str" cm="1">
        <f t="array" ref="L1902">_xlfn.IFS(G1902=1,G$1,H1902=1,H$1,I1902=1,I$1,J1902=1,J$1,K1902=1,K$1)</f>
        <v>Married</v>
      </c>
      <c r="M1902" s="7">
        <v>0</v>
      </c>
      <c r="N1902" s="7">
        <v>1</v>
      </c>
      <c r="O1902" s="7">
        <v>0</v>
      </c>
      <c r="P1902" s="7">
        <v>0</v>
      </c>
      <c r="Q1902" s="7" t="str" cm="1">
        <f t="array" ref="Q1902">_xlfn.IFS(M1902=1,M$1,N1902=1,N$1,O1902=1,O$1,P1902=1,P$1)</f>
        <v>Graduate</v>
      </c>
      <c r="R1902" t="s">
        <v>44</v>
      </c>
      <c r="S1902" s="7">
        <v>99</v>
      </c>
      <c r="T1902" s="7">
        <v>81</v>
      </c>
      <c r="U1902" s="7">
        <v>0</v>
      </c>
      <c r="V1902" s="7">
        <v>27</v>
      </c>
      <c r="W1902" s="7">
        <v>0</v>
      </c>
      <c r="X1902" s="7">
        <v>3</v>
      </c>
      <c r="Y1902" s="7">
        <v>13</v>
      </c>
      <c r="Z1902" s="7">
        <v>98</v>
      </c>
      <c r="AA1902" s="7">
        <v>1</v>
      </c>
      <c r="AB1902" s="7">
        <v>1</v>
      </c>
      <c r="AC1902" s="7">
        <v>0</v>
      </c>
      <c r="AD1902" s="7">
        <v>3</v>
      </c>
      <c r="AE1902" s="7">
        <v>5</v>
      </c>
      <c r="AF1902" s="7">
        <v>0</v>
      </c>
      <c r="AG1902" s="7">
        <v>0</v>
      </c>
      <c r="AH1902" s="7">
        <v>0</v>
      </c>
      <c r="AI1902" s="7">
        <v>0</v>
      </c>
      <c r="AJ1902" s="7">
        <v>0</v>
      </c>
      <c r="AK1902" s="7">
        <v>0</v>
      </c>
      <c r="AL1902" s="7">
        <v>0</v>
      </c>
      <c r="AM1902" s="8">
        <v>44072</v>
      </c>
      <c r="AO1902">
        <f t="shared" si="353"/>
        <v>0</v>
      </c>
      <c r="AP1902">
        <f t="shared" si="354"/>
        <v>0</v>
      </c>
      <c r="AQ1902">
        <f t="shared" si="355"/>
        <v>0</v>
      </c>
      <c r="AR1902">
        <f t="shared" si="356"/>
        <v>0</v>
      </c>
      <c r="AS1902">
        <f t="shared" si="357"/>
        <v>0</v>
      </c>
      <c r="AU1902">
        <f t="shared" si="359"/>
        <v>0</v>
      </c>
      <c r="AV1902">
        <f t="shared" si="359"/>
        <v>0</v>
      </c>
      <c r="AW1902">
        <f t="shared" si="359"/>
        <v>0</v>
      </c>
      <c r="AX1902">
        <f t="shared" si="359"/>
        <v>0</v>
      </c>
      <c r="AY1902">
        <f t="shared" si="359"/>
        <v>0</v>
      </c>
      <c r="BA1902">
        <f t="shared" si="348"/>
        <v>0</v>
      </c>
      <c r="BB1902">
        <f t="shared" si="349"/>
        <v>0</v>
      </c>
      <c r="BC1902">
        <f t="shared" si="350"/>
        <v>0</v>
      </c>
      <c r="BD1902">
        <f t="shared" si="358"/>
        <v>0</v>
      </c>
    </row>
    <row r="1903" spans="1:56" x14ac:dyDescent="0.3">
      <c r="A1903" s="7">
        <v>3114</v>
      </c>
      <c r="B1903" s="6">
        <v>129732</v>
      </c>
      <c r="C1903" s="7">
        <v>1</v>
      </c>
      <c r="D1903" s="7">
        <v>0</v>
      </c>
      <c r="E1903" s="7">
        <f t="shared" si="352"/>
        <v>1</v>
      </c>
      <c r="F1903" s="7">
        <v>49</v>
      </c>
      <c r="G1903" s="7">
        <v>0</v>
      </c>
      <c r="H1903" s="7">
        <v>0</v>
      </c>
      <c r="I1903" s="7">
        <v>1</v>
      </c>
      <c r="J1903" s="7">
        <v>0</v>
      </c>
      <c r="K1903" s="7">
        <v>0</v>
      </c>
      <c r="L1903" s="7" t="str" cm="1">
        <f t="array" ref="L1903">_xlfn.IFS(G1903=1,G$1,H1903=1,H$1,I1903=1,I$1,J1903=1,J$1,K1903=1,K$1)</f>
        <v>Together</v>
      </c>
      <c r="M1903" s="7">
        <v>0</v>
      </c>
      <c r="N1903" s="7">
        <v>0</v>
      </c>
      <c r="O1903" s="7">
        <v>0</v>
      </c>
      <c r="P1903" s="7">
        <v>1</v>
      </c>
      <c r="Q1903" s="7" t="str" cm="1">
        <f t="array" ref="Q1903">_xlfn.IFS(M1903=1,M$1,N1903=1,N$1,O1903=1,O$1,P1903=1,P$1)</f>
        <v>PhD</v>
      </c>
      <c r="R1903" t="s">
        <v>42</v>
      </c>
      <c r="S1903" s="7">
        <v>23</v>
      </c>
      <c r="T1903" s="7">
        <v>109</v>
      </c>
      <c r="U1903" s="7">
        <v>0</v>
      </c>
      <c r="V1903" s="7">
        <v>35</v>
      </c>
      <c r="W1903" s="7">
        <v>0</v>
      </c>
      <c r="X1903" s="7">
        <v>4</v>
      </c>
      <c r="Y1903" s="7">
        <v>17</v>
      </c>
      <c r="Z1903" s="7">
        <v>131</v>
      </c>
      <c r="AA1903" s="7">
        <v>1</v>
      </c>
      <c r="AB1903" s="7">
        <v>2</v>
      </c>
      <c r="AC1903" s="7">
        <v>0</v>
      </c>
      <c r="AD1903" s="7">
        <v>2</v>
      </c>
      <c r="AE1903" s="7">
        <v>9</v>
      </c>
      <c r="AF1903" s="7">
        <v>0</v>
      </c>
      <c r="AG1903" s="7">
        <v>0</v>
      </c>
      <c r="AH1903" s="7">
        <v>0</v>
      </c>
      <c r="AI1903" s="7">
        <v>0</v>
      </c>
      <c r="AJ1903" s="7">
        <v>0</v>
      </c>
      <c r="AK1903" s="7">
        <v>0</v>
      </c>
      <c r="AL1903" s="7">
        <v>0</v>
      </c>
      <c r="AM1903" s="8">
        <v>44072</v>
      </c>
      <c r="AO1903">
        <f t="shared" si="353"/>
        <v>0</v>
      </c>
      <c r="AP1903">
        <f t="shared" si="354"/>
        <v>0</v>
      </c>
      <c r="AQ1903">
        <f t="shared" si="355"/>
        <v>0</v>
      </c>
      <c r="AR1903">
        <f t="shared" si="356"/>
        <v>0</v>
      </c>
      <c r="AS1903">
        <f t="shared" si="357"/>
        <v>0</v>
      </c>
      <c r="AU1903">
        <f t="shared" si="359"/>
        <v>0</v>
      </c>
      <c r="AV1903">
        <f t="shared" si="359"/>
        <v>0</v>
      </c>
      <c r="AW1903">
        <f t="shared" si="359"/>
        <v>0</v>
      </c>
      <c r="AX1903">
        <f t="shared" si="359"/>
        <v>0</v>
      </c>
      <c r="AY1903">
        <f t="shared" si="359"/>
        <v>0</v>
      </c>
      <c r="BA1903">
        <f t="shared" si="348"/>
        <v>0</v>
      </c>
      <c r="BB1903">
        <f t="shared" si="349"/>
        <v>0</v>
      </c>
      <c r="BC1903">
        <f t="shared" si="350"/>
        <v>0</v>
      </c>
      <c r="BD1903">
        <f t="shared" si="358"/>
        <v>0</v>
      </c>
    </row>
    <row r="1904" spans="1:56" x14ac:dyDescent="0.3">
      <c r="A1904" s="7">
        <v>2946</v>
      </c>
      <c r="B1904" s="6">
        <v>139062</v>
      </c>
      <c r="C1904" s="7">
        <v>1</v>
      </c>
      <c r="D1904" s="7">
        <v>0</v>
      </c>
      <c r="E1904" s="7">
        <f t="shared" si="352"/>
        <v>1</v>
      </c>
      <c r="F1904" s="7">
        <v>37</v>
      </c>
      <c r="G1904" s="7">
        <v>0</v>
      </c>
      <c r="H1904" s="7">
        <v>0</v>
      </c>
      <c r="I1904" s="7">
        <v>0</v>
      </c>
      <c r="J1904" s="7">
        <v>1</v>
      </c>
      <c r="K1904" s="7">
        <v>0</v>
      </c>
      <c r="L1904" s="7" t="str" cm="1">
        <f t="array" ref="L1904">_xlfn.IFS(G1904=1,G$1,H1904=1,H$1,I1904=1,I$1,J1904=1,J$1,K1904=1,K$1)</f>
        <v>Single</v>
      </c>
      <c r="M1904" s="7">
        <v>0</v>
      </c>
      <c r="N1904" s="7">
        <v>1</v>
      </c>
      <c r="O1904" s="7">
        <v>0</v>
      </c>
      <c r="P1904" s="7">
        <v>0</v>
      </c>
      <c r="Q1904" s="7" t="str" cm="1">
        <f t="array" ref="Q1904">_xlfn.IFS(M1904=1,M$1,N1904=1,N$1,O1904=1,O$1,P1904=1,P$1)</f>
        <v>Graduate</v>
      </c>
      <c r="R1904" t="s">
        <v>42</v>
      </c>
      <c r="S1904" s="7">
        <v>28</v>
      </c>
      <c r="T1904" s="7">
        <v>82</v>
      </c>
      <c r="U1904" s="7">
        <v>0</v>
      </c>
      <c r="V1904" s="7">
        <v>32</v>
      </c>
      <c r="W1904" s="7">
        <v>0</v>
      </c>
      <c r="X1904" s="7">
        <v>0</v>
      </c>
      <c r="Y1904" s="7">
        <v>43</v>
      </c>
      <c r="Z1904" s="7">
        <v>71</v>
      </c>
      <c r="AA1904" s="7">
        <v>1</v>
      </c>
      <c r="AB1904" s="7">
        <v>1</v>
      </c>
      <c r="AC1904" s="7">
        <v>0</v>
      </c>
      <c r="AD1904" s="7">
        <v>3</v>
      </c>
      <c r="AE1904" s="7">
        <v>4</v>
      </c>
      <c r="AF1904" s="7">
        <v>1</v>
      </c>
      <c r="AG1904" s="7">
        <v>0</v>
      </c>
      <c r="AH1904" s="7">
        <v>0</v>
      </c>
      <c r="AI1904" s="7">
        <v>0</v>
      </c>
      <c r="AJ1904" s="7">
        <v>0</v>
      </c>
      <c r="AK1904" s="7">
        <v>0</v>
      </c>
      <c r="AL1904" s="7">
        <v>0</v>
      </c>
      <c r="AM1904" s="8">
        <v>44072</v>
      </c>
      <c r="AO1904">
        <f t="shared" si="353"/>
        <v>0</v>
      </c>
      <c r="AP1904">
        <f t="shared" si="354"/>
        <v>0</v>
      </c>
      <c r="AQ1904">
        <f t="shared" si="355"/>
        <v>0</v>
      </c>
      <c r="AR1904">
        <f t="shared" si="356"/>
        <v>0</v>
      </c>
      <c r="AS1904">
        <f t="shared" si="357"/>
        <v>0</v>
      </c>
      <c r="AU1904">
        <f t="shared" si="359"/>
        <v>0</v>
      </c>
      <c r="AV1904">
        <f t="shared" si="359"/>
        <v>0</v>
      </c>
      <c r="AW1904">
        <f t="shared" si="359"/>
        <v>0</v>
      </c>
      <c r="AX1904">
        <f t="shared" si="359"/>
        <v>0</v>
      </c>
      <c r="AY1904">
        <f t="shared" si="359"/>
        <v>0</v>
      </c>
      <c r="BA1904">
        <f t="shared" si="348"/>
        <v>0</v>
      </c>
      <c r="BB1904">
        <f t="shared" si="349"/>
        <v>0</v>
      </c>
      <c r="BC1904">
        <f t="shared" si="350"/>
        <v>0</v>
      </c>
      <c r="BD1904">
        <f t="shared" si="358"/>
        <v>0</v>
      </c>
    </row>
    <row r="1905" spans="1:56" x14ac:dyDescent="0.3">
      <c r="A1905" s="7">
        <v>1976</v>
      </c>
      <c r="B1905" s="6">
        <v>134824</v>
      </c>
      <c r="C1905" s="7">
        <v>0</v>
      </c>
      <c r="D1905" s="7">
        <v>0</v>
      </c>
      <c r="E1905" s="7">
        <f t="shared" si="352"/>
        <v>0</v>
      </c>
      <c r="F1905" s="7">
        <v>25</v>
      </c>
      <c r="G1905" s="7">
        <v>0</v>
      </c>
      <c r="H1905" s="7">
        <v>0</v>
      </c>
      <c r="I1905" s="7">
        <v>0</v>
      </c>
      <c r="J1905" s="7">
        <v>1</v>
      </c>
      <c r="K1905" s="7">
        <v>0</v>
      </c>
      <c r="L1905" s="7" t="str" cm="1">
        <f t="array" ref="L1905">_xlfn.IFS(G1905=1,G$1,H1905=1,H$1,I1905=1,I$1,J1905=1,J$1,K1905=1,K$1)</f>
        <v>Single</v>
      </c>
      <c r="M1905" s="7">
        <v>0</v>
      </c>
      <c r="N1905" s="7">
        <v>1</v>
      </c>
      <c r="O1905" s="7">
        <v>0</v>
      </c>
      <c r="P1905" s="7">
        <v>0</v>
      </c>
      <c r="Q1905" s="7" t="str" cm="1">
        <f t="array" ref="Q1905">_xlfn.IFS(M1905=1,M$1,N1905=1,N$1,O1905=1,O$1,P1905=1,P$1)</f>
        <v>Graduate</v>
      </c>
      <c r="R1905" t="s">
        <v>44</v>
      </c>
      <c r="S1905" s="7">
        <v>65</v>
      </c>
      <c r="T1905" s="7">
        <v>15</v>
      </c>
      <c r="U1905" s="7">
        <v>8</v>
      </c>
      <c r="V1905" s="7">
        <v>43</v>
      </c>
      <c r="W1905" s="7">
        <v>8</v>
      </c>
      <c r="X1905" s="7">
        <v>0</v>
      </c>
      <c r="Y1905" s="7">
        <v>15</v>
      </c>
      <c r="Z1905" s="7">
        <v>58</v>
      </c>
      <c r="AA1905" s="7">
        <v>1</v>
      </c>
      <c r="AB1905" s="7">
        <v>1</v>
      </c>
      <c r="AC1905" s="7">
        <v>0</v>
      </c>
      <c r="AD1905" s="7">
        <v>2</v>
      </c>
      <c r="AE1905" s="7">
        <v>6</v>
      </c>
      <c r="AF1905" s="7">
        <v>0</v>
      </c>
      <c r="AG1905" s="7">
        <v>0</v>
      </c>
      <c r="AH1905" s="7">
        <v>0</v>
      </c>
      <c r="AI1905" s="7">
        <v>0</v>
      </c>
      <c r="AJ1905" s="7">
        <v>0</v>
      </c>
      <c r="AK1905" s="7">
        <v>0</v>
      </c>
      <c r="AL1905" s="7">
        <v>0</v>
      </c>
      <c r="AM1905" s="8">
        <v>44073</v>
      </c>
      <c r="AO1905">
        <f t="shared" si="353"/>
        <v>0</v>
      </c>
      <c r="AP1905">
        <f t="shared" si="354"/>
        <v>0</v>
      </c>
      <c r="AQ1905">
        <f t="shared" si="355"/>
        <v>0</v>
      </c>
      <c r="AR1905">
        <f t="shared" si="356"/>
        <v>0</v>
      </c>
      <c r="AS1905">
        <f t="shared" si="357"/>
        <v>0</v>
      </c>
      <c r="AU1905">
        <f t="shared" si="359"/>
        <v>0</v>
      </c>
      <c r="AV1905">
        <f t="shared" si="359"/>
        <v>0</v>
      </c>
      <c r="AW1905">
        <f t="shared" si="359"/>
        <v>0</v>
      </c>
      <c r="AX1905">
        <f t="shared" si="359"/>
        <v>0</v>
      </c>
      <c r="AY1905">
        <f t="shared" si="359"/>
        <v>0</v>
      </c>
      <c r="BA1905">
        <f t="shared" si="348"/>
        <v>0</v>
      </c>
      <c r="BB1905">
        <f t="shared" si="349"/>
        <v>0</v>
      </c>
      <c r="BC1905">
        <f t="shared" si="350"/>
        <v>0</v>
      </c>
      <c r="BD1905">
        <f t="shared" si="358"/>
        <v>0</v>
      </c>
    </row>
    <row r="1906" spans="1:56" x14ac:dyDescent="0.3">
      <c r="A1906" s="7">
        <v>1677</v>
      </c>
      <c r="B1906" s="6">
        <v>134824</v>
      </c>
      <c r="C1906" s="7">
        <v>0</v>
      </c>
      <c r="D1906" s="7">
        <v>0</v>
      </c>
      <c r="E1906" s="7">
        <f t="shared" si="352"/>
        <v>0</v>
      </c>
      <c r="F1906" s="7">
        <v>25</v>
      </c>
      <c r="G1906" s="7">
        <v>0</v>
      </c>
      <c r="H1906" s="7">
        <v>0</v>
      </c>
      <c r="I1906" s="7">
        <v>0</v>
      </c>
      <c r="J1906" s="7">
        <v>1</v>
      </c>
      <c r="K1906" s="7">
        <v>0</v>
      </c>
      <c r="L1906" s="7" t="str" cm="1">
        <f t="array" ref="L1906">_xlfn.IFS(G1906=1,G$1,H1906=1,H$1,I1906=1,I$1,J1906=1,J$1,K1906=1,K$1)</f>
        <v>Single</v>
      </c>
      <c r="M1906" s="7">
        <v>0</v>
      </c>
      <c r="N1906" s="7">
        <v>1</v>
      </c>
      <c r="O1906" s="7">
        <v>0</v>
      </c>
      <c r="P1906" s="7">
        <v>0</v>
      </c>
      <c r="Q1906" s="7" t="str" cm="1">
        <f t="array" ref="Q1906">_xlfn.IFS(M1906=1,M$1,N1906=1,N$1,O1906=1,O$1,P1906=1,P$1)</f>
        <v>Graduate</v>
      </c>
      <c r="R1906" t="s">
        <v>40</v>
      </c>
      <c r="S1906" s="7">
        <v>65</v>
      </c>
      <c r="T1906" s="7">
        <v>15</v>
      </c>
      <c r="U1906" s="7">
        <v>8</v>
      </c>
      <c r="V1906" s="7">
        <v>43</v>
      </c>
      <c r="W1906" s="7">
        <v>8</v>
      </c>
      <c r="X1906" s="7">
        <v>0</v>
      </c>
      <c r="Y1906" s="7">
        <v>15</v>
      </c>
      <c r="Z1906" s="7">
        <v>58</v>
      </c>
      <c r="AA1906" s="7">
        <v>1</v>
      </c>
      <c r="AB1906" s="7">
        <v>1</v>
      </c>
      <c r="AC1906" s="7">
        <v>0</v>
      </c>
      <c r="AD1906" s="7">
        <v>2</v>
      </c>
      <c r="AE1906" s="7">
        <v>6</v>
      </c>
      <c r="AF1906" s="7">
        <v>0</v>
      </c>
      <c r="AG1906" s="7">
        <v>0</v>
      </c>
      <c r="AH1906" s="7">
        <v>0</v>
      </c>
      <c r="AI1906" s="7">
        <v>0</v>
      </c>
      <c r="AJ1906" s="7">
        <v>0</v>
      </c>
      <c r="AK1906" s="7">
        <v>0</v>
      </c>
      <c r="AL1906" s="7">
        <v>0</v>
      </c>
      <c r="AM1906" s="8">
        <v>44073</v>
      </c>
      <c r="AO1906">
        <f t="shared" si="353"/>
        <v>0</v>
      </c>
      <c r="AP1906">
        <f t="shared" si="354"/>
        <v>0</v>
      </c>
      <c r="AQ1906">
        <f t="shared" si="355"/>
        <v>0</v>
      </c>
      <c r="AR1906">
        <f t="shared" si="356"/>
        <v>0</v>
      </c>
      <c r="AS1906">
        <f t="shared" si="357"/>
        <v>0</v>
      </c>
      <c r="AU1906">
        <f t="shared" si="359"/>
        <v>0</v>
      </c>
      <c r="AV1906">
        <f t="shared" si="359"/>
        <v>0</v>
      </c>
      <c r="AW1906">
        <f t="shared" si="359"/>
        <v>0</v>
      </c>
      <c r="AX1906">
        <f t="shared" si="359"/>
        <v>0</v>
      </c>
      <c r="AY1906">
        <f t="shared" si="359"/>
        <v>0</v>
      </c>
      <c r="BA1906">
        <f t="shared" ref="BA1906:BA1969" si="360">IF($AK1906=1,M1906,0)</f>
        <v>0</v>
      </c>
      <c r="BB1906">
        <f t="shared" ref="BB1906:BB1969" si="361">IF($AK1906=1,N1906,0)</f>
        <v>0</v>
      </c>
      <c r="BC1906">
        <f t="shared" ref="BC1906:BC1969" si="362">IF($AK1906=1,O1906,0)</f>
        <v>0</v>
      </c>
      <c r="BD1906">
        <f t="shared" ref="BD1906:BD1969" si="363">IF($AK1906=1,P1906,0)</f>
        <v>0</v>
      </c>
    </row>
    <row r="1907" spans="1:56" x14ac:dyDescent="0.3">
      <c r="A1907" s="7">
        <v>3050</v>
      </c>
      <c r="B1907" s="6">
        <v>122123</v>
      </c>
      <c r="C1907" s="7">
        <v>0</v>
      </c>
      <c r="D1907" s="7">
        <v>0</v>
      </c>
      <c r="E1907" s="7">
        <f t="shared" ref="E1907:E1970" si="364">SUM(C1907:D1907)</f>
        <v>0</v>
      </c>
      <c r="F1907" s="7">
        <v>60</v>
      </c>
      <c r="G1907" s="7">
        <v>0</v>
      </c>
      <c r="H1907" s="7">
        <v>0</v>
      </c>
      <c r="I1907" s="7">
        <v>0</v>
      </c>
      <c r="J1907" s="7">
        <v>0</v>
      </c>
      <c r="K1907" s="7">
        <v>1</v>
      </c>
      <c r="L1907" s="7" t="str" cm="1">
        <f t="array" ref="L1907">_xlfn.IFS(G1907=1,G$1,H1907=1,H$1,I1907=1,I$1,J1907=1,J$1,K1907=1,K$1)</f>
        <v>Widow</v>
      </c>
      <c r="M1907" s="7">
        <v>1</v>
      </c>
      <c r="N1907" s="7">
        <v>0</v>
      </c>
      <c r="O1907" s="7">
        <v>0</v>
      </c>
      <c r="P1907" s="7">
        <v>0</v>
      </c>
      <c r="Q1907" s="7" t="str" cm="1">
        <f t="array" ref="Q1907">_xlfn.IFS(M1907=1,M$1,N1907=1,N$1,O1907=1,O$1,P1907=1,P$1)</f>
        <v>Basic</v>
      </c>
      <c r="R1907" t="s">
        <v>44</v>
      </c>
      <c r="S1907" s="7">
        <v>77</v>
      </c>
      <c r="T1907" s="7">
        <v>17</v>
      </c>
      <c r="U1907" s="7">
        <v>17</v>
      </c>
      <c r="V1907" s="7">
        <v>132</v>
      </c>
      <c r="W1907" s="7">
        <v>188</v>
      </c>
      <c r="X1907" s="7">
        <v>39</v>
      </c>
      <c r="Y1907" s="7">
        <v>171</v>
      </c>
      <c r="Z1907" s="7">
        <v>221</v>
      </c>
      <c r="AA1907" s="7">
        <v>1</v>
      </c>
      <c r="AB1907" s="7">
        <v>2</v>
      </c>
      <c r="AC1907" s="7">
        <v>1</v>
      </c>
      <c r="AD1907" s="7">
        <v>3</v>
      </c>
      <c r="AE1907" s="7">
        <v>5</v>
      </c>
      <c r="AF1907" s="7">
        <v>0</v>
      </c>
      <c r="AG1907" s="7">
        <v>0</v>
      </c>
      <c r="AH1907" s="7">
        <v>0</v>
      </c>
      <c r="AI1907" s="7">
        <v>0</v>
      </c>
      <c r="AJ1907" s="7">
        <v>0</v>
      </c>
      <c r="AK1907" s="7">
        <v>0</v>
      </c>
      <c r="AL1907" s="7">
        <v>0</v>
      </c>
      <c r="AM1907" s="8">
        <v>44074</v>
      </c>
      <c r="AO1907">
        <f t="shared" si="353"/>
        <v>0</v>
      </c>
      <c r="AP1907">
        <f t="shared" si="354"/>
        <v>0</v>
      </c>
      <c r="AQ1907">
        <f t="shared" si="355"/>
        <v>0</v>
      </c>
      <c r="AR1907">
        <f t="shared" si="356"/>
        <v>0</v>
      </c>
      <c r="AS1907">
        <f t="shared" si="357"/>
        <v>0</v>
      </c>
      <c r="AU1907">
        <f t="shared" si="359"/>
        <v>0</v>
      </c>
      <c r="AV1907">
        <f t="shared" si="359"/>
        <v>0</v>
      </c>
      <c r="AW1907">
        <f t="shared" si="359"/>
        <v>0</v>
      </c>
      <c r="AX1907">
        <f t="shared" si="359"/>
        <v>0</v>
      </c>
      <c r="AY1907">
        <f t="shared" si="359"/>
        <v>0</v>
      </c>
      <c r="BA1907">
        <f t="shared" si="360"/>
        <v>0</v>
      </c>
      <c r="BB1907">
        <f t="shared" si="361"/>
        <v>0</v>
      </c>
      <c r="BC1907">
        <f t="shared" si="362"/>
        <v>0</v>
      </c>
      <c r="BD1907">
        <f t="shared" si="363"/>
        <v>0</v>
      </c>
    </row>
    <row r="1908" spans="1:56" x14ac:dyDescent="0.3">
      <c r="A1908" s="7">
        <v>2516</v>
      </c>
      <c r="B1908" s="6">
        <v>131928</v>
      </c>
      <c r="C1908" s="7">
        <v>1</v>
      </c>
      <c r="D1908" s="7">
        <v>0</v>
      </c>
      <c r="E1908" s="7">
        <f t="shared" si="364"/>
        <v>1</v>
      </c>
      <c r="F1908" s="7">
        <v>31</v>
      </c>
      <c r="G1908" s="7">
        <v>0</v>
      </c>
      <c r="H1908" s="7">
        <v>0</v>
      </c>
      <c r="I1908" s="7">
        <v>1</v>
      </c>
      <c r="J1908" s="7">
        <v>0</v>
      </c>
      <c r="K1908" s="7">
        <v>0</v>
      </c>
      <c r="L1908" s="7" t="str" cm="1">
        <f t="array" ref="L1908">_xlfn.IFS(G1908=1,G$1,H1908=1,H$1,I1908=1,I$1,J1908=1,J$1,K1908=1,K$1)</f>
        <v>Together</v>
      </c>
      <c r="M1908" s="7">
        <v>0</v>
      </c>
      <c r="N1908" s="7">
        <v>1</v>
      </c>
      <c r="O1908" s="7">
        <v>0</v>
      </c>
      <c r="P1908" s="7">
        <v>0</v>
      </c>
      <c r="Q1908" s="7" t="str" cm="1">
        <f t="array" ref="Q1908">_xlfn.IFS(M1908=1,M$1,N1908=1,N$1,O1908=1,O$1,P1908=1,P$1)</f>
        <v>Graduate</v>
      </c>
      <c r="R1908" t="s">
        <v>44</v>
      </c>
      <c r="S1908" s="7">
        <v>5</v>
      </c>
      <c r="T1908" s="7">
        <v>136</v>
      </c>
      <c r="U1908" s="7">
        <v>17</v>
      </c>
      <c r="V1908" s="7">
        <v>99</v>
      </c>
      <c r="W1908" s="7">
        <v>17</v>
      </c>
      <c r="X1908" s="7">
        <v>8</v>
      </c>
      <c r="Y1908" s="7">
        <v>21</v>
      </c>
      <c r="Z1908" s="7">
        <v>256</v>
      </c>
      <c r="AA1908" s="7">
        <v>2</v>
      </c>
      <c r="AB1908" s="7">
        <v>3</v>
      </c>
      <c r="AC1908" s="7">
        <v>0</v>
      </c>
      <c r="AD1908" s="7">
        <v>4</v>
      </c>
      <c r="AE1908" s="7">
        <v>7</v>
      </c>
      <c r="AF1908" s="7">
        <v>0</v>
      </c>
      <c r="AG1908" s="7">
        <v>0</v>
      </c>
      <c r="AH1908" s="7">
        <v>0</v>
      </c>
      <c r="AI1908" s="7">
        <v>0</v>
      </c>
      <c r="AJ1908" s="7">
        <v>0</v>
      </c>
      <c r="AK1908" s="7">
        <v>0</v>
      </c>
      <c r="AL1908" s="7">
        <v>0</v>
      </c>
      <c r="AM1908" s="8">
        <v>44075</v>
      </c>
      <c r="AO1908">
        <f t="shared" si="353"/>
        <v>0</v>
      </c>
      <c r="AP1908">
        <f t="shared" si="354"/>
        <v>0</v>
      </c>
      <c r="AQ1908">
        <f t="shared" si="355"/>
        <v>0</v>
      </c>
      <c r="AR1908">
        <f t="shared" si="356"/>
        <v>0</v>
      </c>
      <c r="AS1908">
        <f t="shared" si="357"/>
        <v>0</v>
      </c>
      <c r="AU1908">
        <f t="shared" si="359"/>
        <v>0</v>
      </c>
      <c r="AV1908">
        <f t="shared" si="359"/>
        <v>0</v>
      </c>
      <c r="AW1908">
        <f t="shared" si="359"/>
        <v>0</v>
      </c>
      <c r="AX1908">
        <f t="shared" si="359"/>
        <v>0</v>
      </c>
      <c r="AY1908">
        <f t="shared" si="359"/>
        <v>0</v>
      </c>
      <c r="BA1908">
        <f t="shared" si="360"/>
        <v>0</v>
      </c>
      <c r="BB1908">
        <f t="shared" si="361"/>
        <v>0</v>
      </c>
      <c r="BC1908">
        <f t="shared" si="362"/>
        <v>0</v>
      </c>
      <c r="BD1908">
        <f t="shared" si="363"/>
        <v>0</v>
      </c>
    </row>
    <row r="1909" spans="1:56" x14ac:dyDescent="0.3">
      <c r="A1909" s="7">
        <v>2276</v>
      </c>
      <c r="B1909" s="6">
        <v>160033</v>
      </c>
      <c r="C1909" s="7">
        <v>0</v>
      </c>
      <c r="D1909" s="7">
        <v>1</v>
      </c>
      <c r="E1909" s="7">
        <f t="shared" si="364"/>
        <v>1</v>
      </c>
      <c r="F1909" s="7">
        <v>66</v>
      </c>
      <c r="G1909" s="7">
        <v>0</v>
      </c>
      <c r="H1909" s="7">
        <v>0</v>
      </c>
      <c r="I1909" s="7">
        <v>1</v>
      </c>
      <c r="J1909" s="7">
        <v>0</v>
      </c>
      <c r="K1909" s="7">
        <v>0</v>
      </c>
      <c r="L1909" s="7" t="str" cm="1">
        <f t="array" ref="L1909">_xlfn.IFS(G1909=1,G$1,H1909=1,H$1,I1909=1,I$1,J1909=1,J$1,K1909=1,K$1)</f>
        <v>Together</v>
      </c>
      <c r="M1909" s="7">
        <v>0</v>
      </c>
      <c r="N1909" s="7">
        <v>0</v>
      </c>
      <c r="O1909" s="7">
        <v>1</v>
      </c>
      <c r="P1909" s="7">
        <v>0</v>
      </c>
      <c r="Q1909" s="7" t="str" cm="1">
        <f t="array" ref="Q1909">_xlfn.IFS(M1909=1,M$1,N1909=1,N$1,O1909=1,O$1,P1909=1,P$1)</f>
        <v>Master</v>
      </c>
      <c r="R1909" t="s">
        <v>44</v>
      </c>
      <c r="S1909" s="7">
        <v>28</v>
      </c>
      <c r="T1909" s="7">
        <v>165</v>
      </c>
      <c r="U1909" s="7">
        <v>3</v>
      </c>
      <c r="V1909" s="7">
        <v>152</v>
      </c>
      <c r="W1909" s="7">
        <v>51</v>
      </c>
      <c r="X1909" s="7">
        <v>29</v>
      </c>
      <c r="Y1909" s="7">
        <v>128</v>
      </c>
      <c r="Z1909" s="7">
        <v>272</v>
      </c>
      <c r="AA1909" s="7">
        <v>2</v>
      </c>
      <c r="AB1909" s="7">
        <v>2</v>
      </c>
      <c r="AC1909" s="7">
        <v>1</v>
      </c>
      <c r="AD1909" s="7">
        <v>5</v>
      </c>
      <c r="AE1909" s="7">
        <v>2</v>
      </c>
      <c r="AF1909" s="7">
        <v>0</v>
      </c>
      <c r="AG1909" s="7">
        <v>0</v>
      </c>
      <c r="AH1909" s="7">
        <v>0</v>
      </c>
      <c r="AI1909" s="7">
        <v>0</v>
      </c>
      <c r="AJ1909" s="7">
        <v>0</v>
      </c>
      <c r="AK1909" s="7">
        <v>0</v>
      </c>
      <c r="AL1909" s="7">
        <v>0</v>
      </c>
      <c r="AM1909" s="8">
        <v>44076</v>
      </c>
      <c r="AO1909">
        <f t="shared" si="353"/>
        <v>0</v>
      </c>
      <c r="AP1909">
        <f t="shared" si="354"/>
        <v>0</v>
      </c>
      <c r="AQ1909">
        <f t="shared" si="355"/>
        <v>0</v>
      </c>
      <c r="AR1909">
        <f t="shared" si="356"/>
        <v>0</v>
      </c>
      <c r="AS1909">
        <f t="shared" si="357"/>
        <v>0</v>
      </c>
      <c r="AU1909">
        <f t="shared" si="359"/>
        <v>0</v>
      </c>
      <c r="AV1909">
        <f t="shared" si="359"/>
        <v>0</v>
      </c>
      <c r="AW1909">
        <f t="shared" si="359"/>
        <v>0</v>
      </c>
      <c r="AX1909">
        <f t="shared" si="359"/>
        <v>0</v>
      </c>
      <c r="AY1909">
        <f t="shared" si="359"/>
        <v>0</v>
      </c>
      <c r="BA1909">
        <f t="shared" si="360"/>
        <v>0</v>
      </c>
      <c r="BB1909">
        <f t="shared" si="361"/>
        <v>0</v>
      </c>
      <c r="BC1909">
        <f t="shared" si="362"/>
        <v>0</v>
      </c>
      <c r="BD1909">
        <f t="shared" si="363"/>
        <v>0</v>
      </c>
    </row>
    <row r="1910" spans="1:56" x14ac:dyDescent="0.3">
      <c r="A1910" s="7">
        <v>1799</v>
      </c>
      <c r="B1910" s="6">
        <v>165685</v>
      </c>
      <c r="C1910" s="7">
        <v>0</v>
      </c>
      <c r="D1910" s="7">
        <v>1</v>
      </c>
      <c r="E1910" s="7">
        <f t="shared" si="364"/>
        <v>1</v>
      </c>
      <c r="F1910" s="7">
        <v>48</v>
      </c>
      <c r="G1910" s="7">
        <v>0</v>
      </c>
      <c r="H1910" s="7">
        <v>1</v>
      </c>
      <c r="I1910" s="7">
        <v>0</v>
      </c>
      <c r="J1910" s="7">
        <v>0</v>
      </c>
      <c r="K1910" s="7">
        <v>0</v>
      </c>
      <c r="L1910" s="7" t="str" cm="1">
        <f t="array" ref="L1910">_xlfn.IFS(G1910=1,G$1,H1910=1,H$1,I1910=1,I$1,J1910=1,J$1,K1910=1,K$1)</f>
        <v>Married</v>
      </c>
      <c r="M1910" s="7">
        <v>0</v>
      </c>
      <c r="N1910" s="7">
        <v>1</v>
      </c>
      <c r="O1910" s="7">
        <v>0</v>
      </c>
      <c r="P1910" s="7">
        <v>0</v>
      </c>
      <c r="Q1910" s="7" t="str" cm="1">
        <f t="array" ref="Q1910">_xlfn.IFS(M1910=1,M$1,N1910=1,N$1,O1910=1,O$1,P1910=1,P$1)</f>
        <v>Graduate</v>
      </c>
      <c r="R1910" t="s">
        <v>43</v>
      </c>
      <c r="S1910" s="7">
        <v>54</v>
      </c>
      <c r="T1910" s="7">
        <v>1619</v>
      </c>
      <c r="U1910" s="7">
        <v>35</v>
      </c>
      <c r="V1910" s="7">
        <v>124</v>
      </c>
      <c r="W1910" s="7">
        <v>0</v>
      </c>
      <c r="X1910" s="7">
        <v>18</v>
      </c>
      <c r="Y1910" s="7">
        <v>144</v>
      </c>
      <c r="Z1910" s="7">
        <v>1652</v>
      </c>
      <c r="AA1910" s="7">
        <v>1</v>
      </c>
      <c r="AB1910" s="7">
        <v>9</v>
      </c>
      <c r="AC1910" s="7">
        <v>2</v>
      </c>
      <c r="AD1910" s="7">
        <v>9</v>
      </c>
      <c r="AE1910" s="7">
        <v>5</v>
      </c>
      <c r="AF1910" s="7">
        <v>0</v>
      </c>
      <c r="AG1910" s="7">
        <v>0</v>
      </c>
      <c r="AH1910" s="7">
        <v>0</v>
      </c>
      <c r="AI1910" s="7">
        <v>0</v>
      </c>
      <c r="AJ1910" s="7">
        <v>0</v>
      </c>
      <c r="AK1910" s="7">
        <v>0</v>
      </c>
      <c r="AL1910" s="7">
        <v>0</v>
      </c>
      <c r="AM1910" s="8">
        <v>44076</v>
      </c>
      <c r="AO1910">
        <f t="shared" si="353"/>
        <v>0</v>
      </c>
      <c r="AP1910">
        <f t="shared" si="354"/>
        <v>0</v>
      </c>
      <c r="AQ1910">
        <f t="shared" si="355"/>
        <v>0</v>
      </c>
      <c r="AR1910">
        <f t="shared" si="356"/>
        <v>0</v>
      </c>
      <c r="AS1910">
        <f t="shared" si="357"/>
        <v>0</v>
      </c>
      <c r="AU1910">
        <f t="shared" si="359"/>
        <v>0</v>
      </c>
      <c r="AV1910">
        <f t="shared" si="359"/>
        <v>0</v>
      </c>
      <c r="AW1910">
        <f t="shared" si="359"/>
        <v>0</v>
      </c>
      <c r="AX1910">
        <f t="shared" si="359"/>
        <v>0</v>
      </c>
      <c r="AY1910">
        <f t="shared" si="359"/>
        <v>0</v>
      </c>
      <c r="BA1910">
        <f t="shared" si="360"/>
        <v>0</v>
      </c>
      <c r="BB1910">
        <f t="shared" si="361"/>
        <v>0</v>
      </c>
      <c r="BC1910">
        <f t="shared" si="362"/>
        <v>0</v>
      </c>
      <c r="BD1910">
        <f t="shared" si="363"/>
        <v>0</v>
      </c>
    </row>
    <row r="1911" spans="1:56" x14ac:dyDescent="0.3">
      <c r="A1911" s="7">
        <v>2377</v>
      </c>
      <c r="B1911" s="6">
        <v>165685</v>
      </c>
      <c r="C1911" s="7">
        <v>0</v>
      </c>
      <c r="D1911" s="7">
        <v>1</v>
      </c>
      <c r="E1911" s="7">
        <f t="shared" si="364"/>
        <v>1</v>
      </c>
      <c r="F1911" s="7">
        <v>48</v>
      </c>
      <c r="G1911" s="7">
        <v>0</v>
      </c>
      <c r="H1911" s="7">
        <v>1</v>
      </c>
      <c r="I1911" s="7">
        <v>0</v>
      </c>
      <c r="J1911" s="7">
        <v>0</v>
      </c>
      <c r="K1911" s="7">
        <v>0</v>
      </c>
      <c r="L1911" s="7" t="str" cm="1">
        <f t="array" ref="L1911">_xlfn.IFS(G1911=1,G$1,H1911=1,H$1,I1911=1,I$1,J1911=1,J$1,K1911=1,K$1)</f>
        <v>Married</v>
      </c>
      <c r="M1911" s="7">
        <v>0</v>
      </c>
      <c r="N1911" s="7">
        <v>1</v>
      </c>
      <c r="O1911" s="7">
        <v>0</v>
      </c>
      <c r="P1911" s="7">
        <v>0</v>
      </c>
      <c r="Q1911" s="7" t="str" cm="1">
        <f t="array" ref="Q1911">_xlfn.IFS(M1911=1,M$1,N1911=1,N$1,O1911=1,O$1,P1911=1,P$1)</f>
        <v>Graduate</v>
      </c>
      <c r="R1911" t="s">
        <v>41</v>
      </c>
      <c r="S1911" s="7">
        <v>54</v>
      </c>
      <c r="T1911" s="7">
        <v>1619</v>
      </c>
      <c r="U1911" s="7">
        <v>35</v>
      </c>
      <c r="V1911" s="7">
        <v>124</v>
      </c>
      <c r="W1911" s="7">
        <v>0</v>
      </c>
      <c r="X1911" s="7">
        <v>18</v>
      </c>
      <c r="Y1911" s="7">
        <v>144</v>
      </c>
      <c r="Z1911" s="7">
        <v>1652</v>
      </c>
      <c r="AA1911" s="7">
        <v>1</v>
      </c>
      <c r="AB1911" s="7">
        <v>9</v>
      </c>
      <c r="AC1911" s="7">
        <v>2</v>
      </c>
      <c r="AD1911" s="7">
        <v>9</v>
      </c>
      <c r="AE1911" s="7">
        <v>5</v>
      </c>
      <c r="AF1911" s="7">
        <v>0</v>
      </c>
      <c r="AG1911" s="7">
        <v>0</v>
      </c>
      <c r="AH1911" s="7">
        <v>0</v>
      </c>
      <c r="AI1911" s="7">
        <v>0</v>
      </c>
      <c r="AJ1911" s="7">
        <v>0</v>
      </c>
      <c r="AK1911" s="7">
        <v>0</v>
      </c>
      <c r="AL1911" s="7">
        <v>0</v>
      </c>
      <c r="AM1911" s="8">
        <v>44076</v>
      </c>
      <c r="AO1911">
        <f t="shared" si="353"/>
        <v>0</v>
      </c>
      <c r="AP1911">
        <f t="shared" si="354"/>
        <v>0</v>
      </c>
      <c r="AQ1911">
        <f t="shared" si="355"/>
        <v>0</v>
      </c>
      <c r="AR1911">
        <f t="shared" si="356"/>
        <v>0</v>
      </c>
      <c r="AS1911">
        <f t="shared" si="357"/>
        <v>0</v>
      </c>
      <c r="AU1911">
        <f t="shared" si="359"/>
        <v>0</v>
      </c>
      <c r="AV1911">
        <f t="shared" si="359"/>
        <v>0</v>
      </c>
      <c r="AW1911">
        <f t="shared" si="359"/>
        <v>0</v>
      </c>
      <c r="AX1911">
        <f t="shared" si="359"/>
        <v>0</v>
      </c>
      <c r="AY1911">
        <f t="shared" si="359"/>
        <v>0</v>
      </c>
      <c r="BA1911">
        <f t="shared" si="360"/>
        <v>0</v>
      </c>
      <c r="BB1911">
        <f t="shared" si="361"/>
        <v>0</v>
      </c>
      <c r="BC1911">
        <f t="shared" si="362"/>
        <v>0</v>
      </c>
      <c r="BD1911">
        <f t="shared" si="363"/>
        <v>0</v>
      </c>
    </row>
    <row r="1912" spans="1:56" x14ac:dyDescent="0.3">
      <c r="A1912" s="7">
        <v>1533</v>
      </c>
      <c r="B1912" s="6">
        <v>127159</v>
      </c>
      <c r="C1912" s="7">
        <v>1</v>
      </c>
      <c r="D1912" s="7">
        <v>1</v>
      </c>
      <c r="E1912" s="7">
        <f t="shared" si="364"/>
        <v>2</v>
      </c>
      <c r="F1912" s="7">
        <v>47</v>
      </c>
      <c r="G1912" s="7">
        <v>0</v>
      </c>
      <c r="H1912" s="7">
        <v>1</v>
      </c>
      <c r="I1912" s="7">
        <v>0</v>
      </c>
      <c r="J1912" s="7">
        <v>0</v>
      </c>
      <c r="K1912" s="7">
        <v>0</v>
      </c>
      <c r="L1912" s="7" t="str" cm="1">
        <f t="array" ref="L1912">_xlfn.IFS(G1912=1,G$1,H1912=1,H$1,I1912=1,I$1,J1912=1,J$1,K1912=1,K$1)</f>
        <v>Married</v>
      </c>
      <c r="M1912" s="7">
        <v>0</v>
      </c>
      <c r="N1912" s="7">
        <v>0</v>
      </c>
      <c r="O1912" s="7">
        <v>1</v>
      </c>
      <c r="P1912" s="7">
        <v>0</v>
      </c>
      <c r="Q1912" s="7" t="str" cm="1">
        <f t="array" ref="Q1912">_xlfn.IFS(M1912=1,M$1,N1912=1,N$1,O1912=1,O$1,P1912=1,P$1)</f>
        <v>Master</v>
      </c>
      <c r="R1912" t="s">
        <v>40</v>
      </c>
      <c r="S1912" s="7">
        <v>33</v>
      </c>
      <c r="T1912" s="7">
        <v>80</v>
      </c>
      <c r="U1912" s="7">
        <v>0</v>
      </c>
      <c r="V1912" s="7">
        <v>14</v>
      </c>
      <c r="W1912" s="7">
        <v>0</v>
      </c>
      <c r="X1912" s="7">
        <v>0</v>
      </c>
      <c r="Y1912" s="7">
        <v>5</v>
      </c>
      <c r="Z1912" s="7">
        <v>89</v>
      </c>
      <c r="AA1912" s="7">
        <v>2</v>
      </c>
      <c r="AB1912" s="7">
        <v>1</v>
      </c>
      <c r="AC1912" s="7">
        <v>0</v>
      </c>
      <c r="AD1912" s="7">
        <v>3</v>
      </c>
      <c r="AE1912" s="7">
        <v>6</v>
      </c>
      <c r="AF1912" s="7">
        <v>0</v>
      </c>
      <c r="AG1912" s="7">
        <v>0</v>
      </c>
      <c r="AH1912" s="7">
        <v>0</v>
      </c>
      <c r="AI1912" s="7">
        <v>0</v>
      </c>
      <c r="AJ1912" s="7">
        <v>0</v>
      </c>
      <c r="AK1912" s="7">
        <v>0</v>
      </c>
      <c r="AL1912" s="7">
        <v>0</v>
      </c>
      <c r="AM1912" s="8">
        <v>44076</v>
      </c>
      <c r="AO1912">
        <f t="shared" si="353"/>
        <v>0</v>
      </c>
      <c r="AP1912">
        <f t="shared" si="354"/>
        <v>0</v>
      </c>
      <c r="AQ1912">
        <f t="shared" si="355"/>
        <v>0</v>
      </c>
      <c r="AR1912">
        <f t="shared" si="356"/>
        <v>0</v>
      </c>
      <c r="AS1912">
        <f t="shared" si="357"/>
        <v>0</v>
      </c>
      <c r="AU1912">
        <f t="shared" si="359"/>
        <v>0</v>
      </c>
      <c r="AV1912">
        <f t="shared" si="359"/>
        <v>0</v>
      </c>
      <c r="AW1912">
        <f t="shared" si="359"/>
        <v>0</v>
      </c>
      <c r="AX1912">
        <f t="shared" si="359"/>
        <v>0</v>
      </c>
      <c r="AY1912">
        <f t="shared" si="359"/>
        <v>0</v>
      </c>
      <c r="BA1912">
        <f t="shared" si="360"/>
        <v>0</v>
      </c>
      <c r="BB1912">
        <f t="shared" si="361"/>
        <v>0</v>
      </c>
      <c r="BC1912">
        <f t="shared" si="362"/>
        <v>0</v>
      </c>
      <c r="BD1912">
        <f t="shared" si="363"/>
        <v>0</v>
      </c>
    </row>
    <row r="1913" spans="1:56" x14ac:dyDescent="0.3">
      <c r="A1913" s="7">
        <v>1700</v>
      </c>
      <c r="B1913" s="6">
        <v>145160</v>
      </c>
      <c r="C1913" s="7">
        <v>1</v>
      </c>
      <c r="D1913" s="7">
        <v>1</v>
      </c>
      <c r="E1913" s="7">
        <f t="shared" si="364"/>
        <v>2</v>
      </c>
      <c r="F1913" s="7">
        <v>62</v>
      </c>
      <c r="G1913" s="7">
        <v>0</v>
      </c>
      <c r="H1913" s="7">
        <v>0</v>
      </c>
      <c r="I1913" s="7">
        <v>0</v>
      </c>
      <c r="J1913" s="7">
        <v>1</v>
      </c>
      <c r="K1913" s="7">
        <v>0</v>
      </c>
      <c r="L1913" s="7" t="str" cm="1">
        <f t="array" ref="L1913">_xlfn.IFS(G1913=1,G$1,H1913=1,H$1,I1913=1,I$1,J1913=1,J$1,K1913=1,K$1)</f>
        <v>Single</v>
      </c>
      <c r="M1913" s="7">
        <v>0</v>
      </c>
      <c r="N1913" s="7">
        <v>1</v>
      </c>
      <c r="O1913" s="7">
        <v>0</v>
      </c>
      <c r="P1913" s="7">
        <v>0</v>
      </c>
      <c r="Q1913" s="7" t="str" cm="1">
        <f t="array" ref="Q1913">_xlfn.IFS(M1913=1,M$1,N1913=1,N$1,O1913=1,O$1,P1913=1,P$1)</f>
        <v>Graduate</v>
      </c>
      <c r="R1913" t="s">
        <v>44</v>
      </c>
      <c r="S1913" s="7">
        <v>9</v>
      </c>
      <c r="T1913" s="7">
        <v>26</v>
      </c>
      <c r="U1913" s="7">
        <v>6</v>
      </c>
      <c r="V1913" s="7">
        <v>16</v>
      </c>
      <c r="W1913" s="7">
        <v>10</v>
      </c>
      <c r="X1913" s="7">
        <v>0</v>
      </c>
      <c r="Y1913" s="7">
        <v>10</v>
      </c>
      <c r="Z1913" s="7">
        <v>48</v>
      </c>
      <c r="AA1913" s="7">
        <v>1</v>
      </c>
      <c r="AB1913" s="7">
        <v>1</v>
      </c>
      <c r="AC1913" s="7">
        <v>0</v>
      </c>
      <c r="AD1913" s="7">
        <v>2</v>
      </c>
      <c r="AE1913" s="7">
        <v>7</v>
      </c>
      <c r="AF1913" s="7">
        <v>0</v>
      </c>
      <c r="AG1913" s="7">
        <v>0</v>
      </c>
      <c r="AH1913" s="7">
        <v>0</v>
      </c>
      <c r="AI1913" s="7">
        <v>0</v>
      </c>
      <c r="AJ1913" s="7">
        <v>0</v>
      </c>
      <c r="AK1913" s="7">
        <v>0</v>
      </c>
      <c r="AL1913" s="7">
        <v>0</v>
      </c>
      <c r="AM1913" s="8">
        <v>44076</v>
      </c>
      <c r="AO1913">
        <f t="shared" si="353"/>
        <v>0</v>
      </c>
      <c r="AP1913">
        <f t="shared" si="354"/>
        <v>0</v>
      </c>
      <c r="AQ1913">
        <f t="shared" si="355"/>
        <v>0</v>
      </c>
      <c r="AR1913">
        <f t="shared" si="356"/>
        <v>0</v>
      </c>
      <c r="AS1913">
        <f t="shared" si="357"/>
        <v>0</v>
      </c>
      <c r="AU1913">
        <f t="shared" si="359"/>
        <v>0</v>
      </c>
      <c r="AV1913">
        <f t="shared" si="359"/>
        <v>0</v>
      </c>
      <c r="AW1913">
        <f t="shared" si="359"/>
        <v>0</v>
      </c>
      <c r="AX1913">
        <f t="shared" si="359"/>
        <v>0</v>
      </c>
      <c r="AY1913">
        <f t="shared" si="359"/>
        <v>0</v>
      </c>
      <c r="BA1913">
        <f t="shared" si="360"/>
        <v>0</v>
      </c>
      <c r="BB1913">
        <f t="shared" si="361"/>
        <v>0</v>
      </c>
      <c r="BC1913">
        <f t="shared" si="362"/>
        <v>0</v>
      </c>
      <c r="BD1913">
        <f t="shared" si="363"/>
        <v>0</v>
      </c>
    </row>
    <row r="1914" spans="1:56" x14ac:dyDescent="0.3">
      <c r="A1914" s="7">
        <v>2304</v>
      </c>
      <c r="B1914" s="6">
        <v>118393</v>
      </c>
      <c r="C1914" s="7">
        <v>1</v>
      </c>
      <c r="D1914" s="7">
        <v>0</v>
      </c>
      <c r="E1914" s="7">
        <f t="shared" si="364"/>
        <v>1</v>
      </c>
      <c r="F1914" s="7">
        <v>46</v>
      </c>
      <c r="G1914" s="7">
        <v>0</v>
      </c>
      <c r="H1914" s="7">
        <v>1</v>
      </c>
      <c r="I1914" s="7">
        <v>0</v>
      </c>
      <c r="J1914" s="7">
        <v>0</v>
      </c>
      <c r="K1914" s="7">
        <v>0</v>
      </c>
      <c r="L1914" s="7" t="str" cm="1">
        <f t="array" ref="L1914">_xlfn.IFS(G1914=1,G$1,H1914=1,H$1,I1914=1,I$1,J1914=1,J$1,K1914=1,K$1)</f>
        <v>Married</v>
      </c>
      <c r="M1914" s="7">
        <v>1</v>
      </c>
      <c r="N1914" s="7">
        <v>0</v>
      </c>
      <c r="O1914" s="7">
        <v>0</v>
      </c>
      <c r="P1914" s="7">
        <v>0</v>
      </c>
      <c r="Q1914" s="7" t="str" cm="1">
        <f t="array" ref="Q1914">_xlfn.IFS(M1914=1,M$1,N1914=1,N$1,O1914=1,O$1,P1914=1,P$1)</f>
        <v>Basic</v>
      </c>
      <c r="R1914" t="s">
        <v>42</v>
      </c>
      <c r="S1914" s="7">
        <v>2</v>
      </c>
      <c r="T1914" s="7">
        <v>45</v>
      </c>
      <c r="U1914" s="7">
        <v>64</v>
      </c>
      <c r="V1914" s="7">
        <v>84</v>
      </c>
      <c r="W1914" s="7">
        <v>103</v>
      </c>
      <c r="X1914" s="7">
        <v>0</v>
      </c>
      <c r="Y1914" s="7">
        <v>26</v>
      </c>
      <c r="Z1914" s="7">
        <v>270</v>
      </c>
      <c r="AA1914" s="7">
        <v>2</v>
      </c>
      <c r="AB1914" s="7">
        <v>3</v>
      </c>
      <c r="AC1914" s="7">
        <v>0</v>
      </c>
      <c r="AD1914" s="7">
        <v>3</v>
      </c>
      <c r="AE1914" s="7">
        <v>8</v>
      </c>
      <c r="AF1914" s="7">
        <v>0</v>
      </c>
      <c r="AG1914" s="7">
        <v>0</v>
      </c>
      <c r="AH1914" s="7">
        <v>0</v>
      </c>
      <c r="AI1914" s="7">
        <v>0</v>
      </c>
      <c r="AJ1914" s="7">
        <v>0</v>
      </c>
      <c r="AK1914" s="7">
        <v>0</v>
      </c>
      <c r="AL1914" s="7">
        <v>0</v>
      </c>
      <c r="AM1914" s="8">
        <v>44076</v>
      </c>
      <c r="AO1914">
        <f t="shared" si="353"/>
        <v>0</v>
      </c>
      <c r="AP1914">
        <f t="shared" si="354"/>
        <v>0</v>
      </c>
      <c r="AQ1914">
        <f t="shared" si="355"/>
        <v>0</v>
      </c>
      <c r="AR1914">
        <f t="shared" si="356"/>
        <v>0</v>
      </c>
      <c r="AS1914">
        <f t="shared" si="357"/>
        <v>0</v>
      </c>
      <c r="AU1914">
        <f t="shared" si="359"/>
        <v>0</v>
      </c>
      <c r="AV1914">
        <f t="shared" si="359"/>
        <v>0</v>
      </c>
      <c r="AW1914">
        <f t="shared" si="359"/>
        <v>0</v>
      </c>
      <c r="AX1914">
        <f t="shared" si="359"/>
        <v>0</v>
      </c>
      <c r="AY1914">
        <f t="shared" si="359"/>
        <v>0</v>
      </c>
      <c r="BA1914">
        <f t="shared" si="360"/>
        <v>0</v>
      </c>
      <c r="BB1914">
        <f t="shared" si="361"/>
        <v>0</v>
      </c>
      <c r="BC1914">
        <f t="shared" si="362"/>
        <v>0</v>
      </c>
      <c r="BD1914">
        <f t="shared" si="363"/>
        <v>0</v>
      </c>
    </row>
    <row r="1915" spans="1:56" x14ac:dyDescent="0.3">
      <c r="A1915" s="7">
        <v>1368</v>
      </c>
      <c r="B1915" s="6">
        <v>136143</v>
      </c>
      <c r="C1915" s="7">
        <v>1</v>
      </c>
      <c r="D1915" s="7">
        <v>0</v>
      </c>
      <c r="E1915" s="7">
        <f t="shared" si="364"/>
        <v>1</v>
      </c>
      <c r="F1915" s="7">
        <v>39</v>
      </c>
      <c r="G1915" s="7">
        <v>0</v>
      </c>
      <c r="H1915" s="7">
        <v>0</v>
      </c>
      <c r="I1915" s="7">
        <v>0</v>
      </c>
      <c r="J1915" s="7">
        <v>1</v>
      </c>
      <c r="K1915" s="7">
        <v>0</v>
      </c>
      <c r="L1915" s="7" t="str" cm="1">
        <f t="array" ref="L1915">_xlfn.IFS(G1915=1,G$1,H1915=1,H$1,I1915=1,I$1,J1915=1,J$1,K1915=1,K$1)</f>
        <v>Single</v>
      </c>
      <c r="M1915" s="7">
        <v>0</v>
      </c>
      <c r="N1915" s="7">
        <v>0</v>
      </c>
      <c r="O1915" s="7">
        <v>1</v>
      </c>
      <c r="P1915" s="7">
        <v>0</v>
      </c>
      <c r="Q1915" s="7" t="str" cm="1">
        <f t="array" ref="Q1915">_xlfn.IFS(M1915=1,M$1,N1915=1,N$1,O1915=1,O$1,P1915=1,P$1)</f>
        <v>Master</v>
      </c>
      <c r="R1915" t="s">
        <v>42</v>
      </c>
      <c r="S1915" s="7">
        <v>33</v>
      </c>
      <c r="T1915" s="7">
        <v>45</v>
      </c>
      <c r="U1915" s="7">
        <v>0</v>
      </c>
      <c r="V1915" s="7">
        <v>4</v>
      </c>
      <c r="W1915" s="7">
        <v>0</v>
      </c>
      <c r="X1915" s="7">
        <v>0</v>
      </c>
      <c r="Y1915" s="7">
        <v>23</v>
      </c>
      <c r="Z1915" s="7">
        <v>26</v>
      </c>
      <c r="AA1915" s="7">
        <v>1</v>
      </c>
      <c r="AB1915" s="7">
        <v>0</v>
      </c>
      <c r="AC1915" s="7">
        <v>1</v>
      </c>
      <c r="AD1915" s="7">
        <v>2</v>
      </c>
      <c r="AE1915" s="7">
        <v>3</v>
      </c>
      <c r="AF1915" s="7">
        <v>0</v>
      </c>
      <c r="AG1915" s="7">
        <v>0</v>
      </c>
      <c r="AH1915" s="7">
        <v>0</v>
      </c>
      <c r="AI1915" s="7">
        <v>0</v>
      </c>
      <c r="AJ1915" s="7">
        <v>0</v>
      </c>
      <c r="AK1915" s="7">
        <v>0</v>
      </c>
      <c r="AL1915" s="7">
        <v>0</v>
      </c>
      <c r="AM1915" s="8">
        <v>44077</v>
      </c>
      <c r="AO1915">
        <f t="shared" si="353"/>
        <v>0</v>
      </c>
      <c r="AP1915">
        <f t="shared" si="354"/>
        <v>0</v>
      </c>
      <c r="AQ1915">
        <f t="shared" si="355"/>
        <v>0</v>
      </c>
      <c r="AR1915">
        <f t="shared" si="356"/>
        <v>0</v>
      </c>
      <c r="AS1915">
        <f t="shared" si="357"/>
        <v>0</v>
      </c>
      <c r="AU1915">
        <f t="shared" si="359"/>
        <v>0</v>
      </c>
      <c r="AV1915">
        <f t="shared" si="359"/>
        <v>0</v>
      </c>
      <c r="AW1915">
        <f t="shared" si="359"/>
        <v>0</v>
      </c>
      <c r="AX1915">
        <f t="shared" si="359"/>
        <v>0</v>
      </c>
      <c r="AY1915">
        <f t="shared" si="359"/>
        <v>0</v>
      </c>
      <c r="BA1915">
        <f t="shared" si="360"/>
        <v>0</v>
      </c>
      <c r="BB1915">
        <f t="shared" si="361"/>
        <v>0</v>
      </c>
      <c r="BC1915">
        <f t="shared" si="362"/>
        <v>0</v>
      </c>
      <c r="BD1915">
        <f t="shared" si="363"/>
        <v>0</v>
      </c>
    </row>
    <row r="1916" spans="1:56" x14ac:dyDescent="0.3">
      <c r="A1916" s="7">
        <v>2993</v>
      </c>
      <c r="B1916" s="6">
        <v>122263</v>
      </c>
      <c r="C1916" s="7">
        <v>1</v>
      </c>
      <c r="D1916" s="7">
        <v>1</v>
      </c>
      <c r="E1916" s="7">
        <f t="shared" si="364"/>
        <v>2</v>
      </c>
      <c r="F1916" s="7">
        <v>69</v>
      </c>
      <c r="G1916" s="7">
        <v>1</v>
      </c>
      <c r="H1916" s="7">
        <v>0</v>
      </c>
      <c r="I1916" s="7">
        <v>0</v>
      </c>
      <c r="J1916" s="7">
        <v>0</v>
      </c>
      <c r="K1916" s="7">
        <v>0</v>
      </c>
      <c r="L1916" s="7" t="str" cm="1">
        <f t="array" ref="L1916">_xlfn.IFS(G1916=1,G$1,H1916=1,H$1,I1916=1,I$1,J1916=1,J$1,K1916=1,K$1)</f>
        <v>Divorced</v>
      </c>
      <c r="M1916" s="7">
        <v>0</v>
      </c>
      <c r="N1916" s="7">
        <v>1</v>
      </c>
      <c r="O1916" s="7">
        <v>0</v>
      </c>
      <c r="P1916" s="7">
        <v>0</v>
      </c>
      <c r="Q1916" s="7" t="str" cm="1">
        <f t="array" ref="Q1916">_xlfn.IFS(M1916=1,M$1,N1916=1,N$1,O1916=1,O$1,P1916=1,P$1)</f>
        <v>Graduate</v>
      </c>
      <c r="R1916" t="s">
        <v>43</v>
      </c>
      <c r="S1916" s="7">
        <v>31</v>
      </c>
      <c r="T1916" s="7">
        <v>93</v>
      </c>
      <c r="U1916" s="7">
        <v>0</v>
      </c>
      <c r="V1916" s="7">
        <v>11</v>
      </c>
      <c r="W1916" s="7">
        <v>0</v>
      </c>
      <c r="X1916" s="7">
        <v>0</v>
      </c>
      <c r="Y1916" s="7">
        <v>11</v>
      </c>
      <c r="Z1916" s="7">
        <v>93</v>
      </c>
      <c r="AA1916" s="7">
        <v>2</v>
      </c>
      <c r="AB1916" s="7">
        <v>1</v>
      </c>
      <c r="AC1916" s="7">
        <v>0</v>
      </c>
      <c r="AD1916" s="7">
        <v>3</v>
      </c>
      <c r="AE1916" s="7">
        <v>6</v>
      </c>
      <c r="AF1916" s="7">
        <v>0</v>
      </c>
      <c r="AG1916" s="7">
        <v>0</v>
      </c>
      <c r="AH1916" s="7">
        <v>0</v>
      </c>
      <c r="AI1916" s="7">
        <v>0</v>
      </c>
      <c r="AJ1916" s="7">
        <v>0</v>
      </c>
      <c r="AK1916" s="7">
        <v>1</v>
      </c>
      <c r="AL1916" s="7">
        <v>0</v>
      </c>
      <c r="AM1916" s="8">
        <v>44077</v>
      </c>
      <c r="AO1916">
        <f t="shared" si="353"/>
        <v>0</v>
      </c>
      <c r="AP1916">
        <f t="shared" si="354"/>
        <v>0</v>
      </c>
      <c r="AQ1916">
        <f t="shared" si="355"/>
        <v>0</v>
      </c>
      <c r="AR1916">
        <f t="shared" si="356"/>
        <v>0</v>
      </c>
      <c r="AS1916">
        <f t="shared" si="357"/>
        <v>0</v>
      </c>
      <c r="AU1916">
        <f t="shared" si="359"/>
        <v>0</v>
      </c>
      <c r="AV1916">
        <f t="shared" si="359"/>
        <v>0</v>
      </c>
      <c r="AW1916">
        <f t="shared" si="359"/>
        <v>0</v>
      </c>
      <c r="AX1916">
        <f t="shared" si="359"/>
        <v>0</v>
      </c>
      <c r="AY1916">
        <f t="shared" si="359"/>
        <v>0</v>
      </c>
      <c r="BA1916">
        <f t="shared" si="360"/>
        <v>0</v>
      </c>
      <c r="BB1916">
        <f t="shared" si="361"/>
        <v>1</v>
      </c>
      <c r="BC1916">
        <f t="shared" si="362"/>
        <v>0</v>
      </c>
      <c r="BD1916">
        <f t="shared" si="363"/>
        <v>0</v>
      </c>
    </row>
    <row r="1917" spans="1:56" x14ac:dyDescent="0.3">
      <c r="A1917" s="7">
        <v>1093</v>
      </c>
      <c r="B1917" s="6">
        <v>134554</v>
      </c>
      <c r="C1917" s="7">
        <v>0</v>
      </c>
      <c r="D1917" s="7">
        <v>1</v>
      </c>
      <c r="E1917" s="7">
        <f t="shared" si="364"/>
        <v>1</v>
      </c>
      <c r="F1917" s="7">
        <v>61</v>
      </c>
      <c r="G1917" s="7">
        <v>0</v>
      </c>
      <c r="H1917" s="7">
        <v>0</v>
      </c>
      <c r="I1917" s="7">
        <v>0</v>
      </c>
      <c r="J1917" s="7">
        <v>1</v>
      </c>
      <c r="K1917" s="7">
        <v>0</v>
      </c>
      <c r="L1917" s="7" t="str" cm="1">
        <f t="array" ref="L1917">_xlfn.IFS(G1917=1,G$1,H1917=1,H$1,I1917=1,I$1,J1917=1,J$1,K1917=1,K$1)</f>
        <v>Single</v>
      </c>
      <c r="M1917" s="7">
        <v>0</v>
      </c>
      <c r="N1917" s="7">
        <v>0</v>
      </c>
      <c r="O1917" s="7">
        <v>0</v>
      </c>
      <c r="P1917" s="7">
        <v>1</v>
      </c>
      <c r="Q1917" s="7" t="str" cm="1">
        <f t="array" ref="Q1917">_xlfn.IFS(M1917=1,M$1,N1917=1,N$1,O1917=1,O$1,P1917=1,P$1)</f>
        <v>PhD</v>
      </c>
      <c r="R1917" t="s">
        <v>41</v>
      </c>
      <c r="S1917" s="7">
        <v>43</v>
      </c>
      <c r="T1917" s="7">
        <v>160</v>
      </c>
      <c r="U1917" s="7">
        <v>4</v>
      </c>
      <c r="V1917" s="7">
        <v>23</v>
      </c>
      <c r="W1917" s="7">
        <v>8</v>
      </c>
      <c r="X1917" s="7">
        <v>0</v>
      </c>
      <c r="Y1917" s="7">
        <v>19</v>
      </c>
      <c r="Z1917" s="7">
        <v>175</v>
      </c>
      <c r="AA1917" s="7">
        <v>2</v>
      </c>
      <c r="AB1917" s="7">
        <v>2</v>
      </c>
      <c r="AC1917" s="7">
        <v>0</v>
      </c>
      <c r="AD1917" s="7">
        <v>3</v>
      </c>
      <c r="AE1917" s="7">
        <v>6</v>
      </c>
      <c r="AF1917" s="7">
        <v>0</v>
      </c>
      <c r="AG1917" s="7">
        <v>0</v>
      </c>
      <c r="AH1917" s="7">
        <v>0</v>
      </c>
      <c r="AI1917" s="7">
        <v>0</v>
      </c>
      <c r="AJ1917" s="7">
        <v>0</v>
      </c>
      <c r="AK1917" s="7">
        <v>0</v>
      </c>
      <c r="AL1917" s="7">
        <v>0</v>
      </c>
      <c r="AM1917" s="8">
        <v>44077</v>
      </c>
      <c r="AO1917">
        <f t="shared" si="353"/>
        <v>0</v>
      </c>
      <c r="AP1917">
        <f t="shared" si="354"/>
        <v>0</v>
      </c>
      <c r="AQ1917">
        <f t="shared" si="355"/>
        <v>0</v>
      </c>
      <c r="AR1917">
        <f t="shared" si="356"/>
        <v>0</v>
      </c>
      <c r="AS1917">
        <f t="shared" si="357"/>
        <v>0</v>
      </c>
      <c r="AU1917">
        <f t="shared" si="359"/>
        <v>0</v>
      </c>
      <c r="AV1917">
        <f t="shared" si="359"/>
        <v>0</v>
      </c>
      <c r="AW1917">
        <f t="shared" si="359"/>
        <v>0</v>
      </c>
      <c r="AX1917">
        <f t="shared" si="359"/>
        <v>0</v>
      </c>
      <c r="AY1917">
        <f t="shared" si="359"/>
        <v>0</v>
      </c>
      <c r="BA1917">
        <f t="shared" si="360"/>
        <v>0</v>
      </c>
      <c r="BB1917">
        <f t="shared" si="361"/>
        <v>0</v>
      </c>
      <c r="BC1917">
        <f t="shared" si="362"/>
        <v>0</v>
      </c>
      <c r="BD1917">
        <f t="shared" si="363"/>
        <v>0</v>
      </c>
    </row>
    <row r="1918" spans="1:56" x14ac:dyDescent="0.3">
      <c r="A1918" s="7">
        <v>2404</v>
      </c>
      <c r="B1918" s="6">
        <v>138741</v>
      </c>
      <c r="C1918" s="7">
        <v>1</v>
      </c>
      <c r="D1918" s="7">
        <v>1</v>
      </c>
      <c r="E1918" s="7">
        <f t="shared" si="364"/>
        <v>2</v>
      </c>
      <c r="F1918" s="7">
        <v>62</v>
      </c>
      <c r="G1918" s="7">
        <v>0</v>
      </c>
      <c r="H1918" s="7">
        <v>0</v>
      </c>
      <c r="I1918" s="7">
        <v>0</v>
      </c>
      <c r="J1918" s="7">
        <v>1</v>
      </c>
      <c r="K1918" s="7">
        <v>0</v>
      </c>
      <c r="L1918" s="7" t="str" cm="1">
        <f t="array" ref="L1918">_xlfn.IFS(G1918=1,G$1,H1918=1,H$1,I1918=1,I$1,J1918=1,J$1,K1918=1,K$1)</f>
        <v>Single</v>
      </c>
      <c r="M1918" s="7">
        <v>0</v>
      </c>
      <c r="N1918" s="7">
        <v>0</v>
      </c>
      <c r="O1918" s="7">
        <v>0</v>
      </c>
      <c r="P1918" s="7">
        <v>0</v>
      </c>
      <c r="Q1918" s="7" t="e" cm="1">
        <f t="array" ref="Q1918">_xlfn.IFS(M1918=1,M$1,N1918=1,N$1,O1918=1,O$1,P1918=1,P$1)</f>
        <v>#N/A</v>
      </c>
      <c r="R1918" t="s">
        <v>39</v>
      </c>
      <c r="S1918" s="7">
        <v>60</v>
      </c>
      <c r="T1918" s="7">
        <v>25</v>
      </c>
      <c r="U1918" s="7">
        <v>36</v>
      </c>
      <c r="V1918" s="7">
        <v>61</v>
      </c>
      <c r="W1918" s="7">
        <v>29</v>
      </c>
      <c r="X1918" s="7">
        <v>21</v>
      </c>
      <c r="Y1918" s="7">
        <v>47</v>
      </c>
      <c r="Z1918" s="7">
        <v>125</v>
      </c>
      <c r="AA1918" s="7">
        <v>2</v>
      </c>
      <c r="AB1918" s="7">
        <v>2</v>
      </c>
      <c r="AC1918" s="7">
        <v>0</v>
      </c>
      <c r="AD1918" s="7">
        <v>3</v>
      </c>
      <c r="AE1918" s="7">
        <v>7</v>
      </c>
      <c r="AF1918" s="7">
        <v>0</v>
      </c>
      <c r="AG1918" s="7">
        <v>0</v>
      </c>
      <c r="AH1918" s="7">
        <v>0</v>
      </c>
      <c r="AI1918" s="7">
        <v>0</v>
      </c>
      <c r="AJ1918" s="7">
        <v>0</v>
      </c>
      <c r="AK1918" s="7">
        <v>0</v>
      </c>
      <c r="AL1918" s="7">
        <v>0</v>
      </c>
      <c r="AM1918" s="8">
        <v>44077</v>
      </c>
      <c r="AO1918">
        <f t="shared" si="353"/>
        <v>0</v>
      </c>
      <c r="AP1918">
        <f t="shared" si="354"/>
        <v>0</v>
      </c>
      <c r="AQ1918">
        <f t="shared" si="355"/>
        <v>0</v>
      </c>
      <c r="AR1918">
        <f t="shared" si="356"/>
        <v>0</v>
      </c>
      <c r="AS1918">
        <f t="shared" si="357"/>
        <v>0</v>
      </c>
      <c r="AU1918">
        <f t="shared" si="359"/>
        <v>0</v>
      </c>
      <c r="AV1918">
        <f t="shared" si="359"/>
        <v>0</v>
      </c>
      <c r="AW1918">
        <f t="shared" si="359"/>
        <v>0</v>
      </c>
      <c r="AX1918">
        <f t="shared" si="359"/>
        <v>0</v>
      </c>
      <c r="AY1918">
        <f t="shared" si="359"/>
        <v>0</v>
      </c>
      <c r="BA1918">
        <f t="shared" si="360"/>
        <v>0</v>
      </c>
      <c r="BB1918">
        <f t="shared" si="361"/>
        <v>0</v>
      </c>
      <c r="BC1918">
        <f t="shared" si="362"/>
        <v>0</v>
      </c>
      <c r="BD1918">
        <f t="shared" si="363"/>
        <v>0</v>
      </c>
    </row>
    <row r="1919" spans="1:56" x14ac:dyDescent="0.3">
      <c r="A1919" s="7">
        <v>2676</v>
      </c>
      <c r="B1919" s="6">
        <v>138452</v>
      </c>
      <c r="C1919" s="7">
        <v>1</v>
      </c>
      <c r="D1919" s="7">
        <v>1</v>
      </c>
      <c r="E1919" s="7">
        <f t="shared" si="364"/>
        <v>2</v>
      </c>
      <c r="F1919" s="7">
        <v>65</v>
      </c>
      <c r="G1919" s="7">
        <v>0</v>
      </c>
      <c r="H1919" s="7">
        <v>1</v>
      </c>
      <c r="I1919" s="7">
        <v>0</v>
      </c>
      <c r="J1919" s="7">
        <v>0</v>
      </c>
      <c r="K1919" s="7">
        <v>0</v>
      </c>
      <c r="L1919" s="7" t="str" cm="1">
        <f t="array" ref="L1919">_xlfn.IFS(G1919=1,G$1,H1919=1,H$1,I1919=1,I$1,J1919=1,J$1,K1919=1,K$1)</f>
        <v>Married</v>
      </c>
      <c r="M1919" s="7">
        <v>0</v>
      </c>
      <c r="N1919" s="7">
        <v>0</v>
      </c>
      <c r="O1919" s="7">
        <v>1</v>
      </c>
      <c r="P1919" s="7">
        <v>0</v>
      </c>
      <c r="Q1919" s="7" t="str" cm="1">
        <f t="array" ref="Q1919">_xlfn.IFS(M1919=1,M$1,N1919=1,N$1,O1919=1,O$1,P1919=1,P$1)</f>
        <v>Master</v>
      </c>
      <c r="R1919" t="s">
        <v>42</v>
      </c>
      <c r="S1919" s="7">
        <v>62</v>
      </c>
      <c r="T1919" s="7">
        <v>202</v>
      </c>
      <c r="U1919" s="7">
        <v>0</v>
      </c>
      <c r="V1919" s="7">
        <v>50</v>
      </c>
      <c r="W1919" s="7">
        <v>0</v>
      </c>
      <c r="X1919" s="7">
        <v>0</v>
      </c>
      <c r="Y1919" s="7">
        <v>7</v>
      </c>
      <c r="Z1919" s="7">
        <v>245</v>
      </c>
      <c r="AA1919" s="7">
        <v>3</v>
      </c>
      <c r="AB1919" s="7">
        <v>3</v>
      </c>
      <c r="AC1919" s="7">
        <v>0</v>
      </c>
      <c r="AD1919" s="7">
        <v>3</v>
      </c>
      <c r="AE1919" s="7">
        <v>7</v>
      </c>
      <c r="AF1919" s="7">
        <v>0</v>
      </c>
      <c r="AG1919" s="7">
        <v>0</v>
      </c>
      <c r="AH1919" s="7">
        <v>0</v>
      </c>
      <c r="AI1919" s="7">
        <v>0</v>
      </c>
      <c r="AJ1919" s="7">
        <v>0</v>
      </c>
      <c r="AK1919" s="7">
        <v>0</v>
      </c>
      <c r="AL1919" s="7">
        <v>0</v>
      </c>
      <c r="AM1919" s="8">
        <v>44077</v>
      </c>
      <c r="AO1919">
        <f t="shared" si="353"/>
        <v>0</v>
      </c>
      <c r="AP1919">
        <f t="shared" si="354"/>
        <v>0</v>
      </c>
      <c r="AQ1919">
        <f t="shared" si="355"/>
        <v>0</v>
      </c>
      <c r="AR1919">
        <f t="shared" si="356"/>
        <v>0</v>
      </c>
      <c r="AS1919">
        <f t="shared" si="357"/>
        <v>0</v>
      </c>
      <c r="AU1919">
        <f t="shared" si="359"/>
        <v>0</v>
      </c>
      <c r="AV1919">
        <f t="shared" si="359"/>
        <v>0</v>
      </c>
      <c r="AW1919">
        <f t="shared" si="359"/>
        <v>0</v>
      </c>
      <c r="AX1919">
        <f t="shared" si="359"/>
        <v>0</v>
      </c>
      <c r="AY1919">
        <f t="shared" si="359"/>
        <v>0</v>
      </c>
      <c r="BA1919">
        <f t="shared" si="360"/>
        <v>0</v>
      </c>
      <c r="BB1919">
        <f t="shared" si="361"/>
        <v>0</v>
      </c>
      <c r="BC1919">
        <f t="shared" si="362"/>
        <v>0</v>
      </c>
      <c r="BD1919">
        <f t="shared" si="363"/>
        <v>0</v>
      </c>
    </row>
    <row r="1920" spans="1:56" x14ac:dyDescent="0.3">
      <c r="A1920" s="7">
        <v>2210</v>
      </c>
      <c r="B1920" s="6">
        <v>138452</v>
      </c>
      <c r="C1920" s="7">
        <v>1</v>
      </c>
      <c r="D1920" s="7">
        <v>1</v>
      </c>
      <c r="E1920" s="7">
        <f t="shared" si="364"/>
        <v>2</v>
      </c>
      <c r="F1920" s="7">
        <v>65</v>
      </c>
      <c r="G1920" s="7">
        <v>0</v>
      </c>
      <c r="H1920" s="7">
        <v>1</v>
      </c>
      <c r="I1920" s="7">
        <v>0</v>
      </c>
      <c r="J1920" s="7">
        <v>0</v>
      </c>
      <c r="K1920" s="7">
        <v>0</v>
      </c>
      <c r="L1920" s="7" t="str" cm="1">
        <f t="array" ref="L1920">_xlfn.IFS(G1920=1,G$1,H1920=1,H$1,I1920=1,I$1,J1920=1,J$1,K1920=1,K$1)</f>
        <v>Married</v>
      </c>
      <c r="M1920" s="7">
        <v>0</v>
      </c>
      <c r="N1920" s="7">
        <v>0</v>
      </c>
      <c r="O1920" s="7">
        <v>1</v>
      </c>
      <c r="P1920" s="7">
        <v>0</v>
      </c>
      <c r="Q1920" s="7" t="str" cm="1">
        <f t="array" ref="Q1920">_xlfn.IFS(M1920=1,M$1,N1920=1,N$1,O1920=1,O$1,P1920=1,P$1)</f>
        <v>Master</v>
      </c>
      <c r="R1920" t="s">
        <v>44</v>
      </c>
      <c r="S1920" s="7">
        <v>62</v>
      </c>
      <c r="T1920" s="7">
        <v>202</v>
      </c>
      <c r="U1920" s="7">
        <v>0</v>
      </c>
      <c r="V1920" s="7">
        <v>50</v>
      </c>
      <c r="W1920" s="7">
        <v>0</v>
      </c>
      <c r="X1920" s="7">
        <v>0</v>
      </c>
      <c r="Y1920" s="7">
        <v>7</v>
      </c>
      <c r="Z1920" s="7">
        <v>245</v>
      </c>
      <c r="AA1920" s="7">
        <v>3</v>
      </c>
      <c r="AB1920" s="7">
        <v>3</v>
      </c>
      <c r="AC1920" s="7">
        <v>0</v>
      </c>
      <c r="AD1920" s="7">
        <v>3</v>
      </c>
      <c r="AE1920" s="7">
        <v>7</v>
      </c>
      <c r="AF1920" s="7">
        <v>0</v>
      </c>
      <c r="AG1920" s="7">
        <v>0</v>
      </c>
      <c r="AH1920" s="7">
        <v>0</v>
      </c>
      <c r="AI1920" s="7">
        <v>0</v>
      </c>
      <c r="AJ1920" s="7">
        <v>0</v>
      </c>
      <c r="AK1920" s="7">
        <v>0</v>
      </c>
      <c r="AL1920" s="7">
        <v>0</v>
      </c>
      <c r="AM1920" s="8">
        <v>44077</v>
      </c>
      <c r="AO1920">
        <f t="shared" si="353"/>
        <v>0</v>
      </c>
      <c r="AP1920">
        <f t="shared" si="354"/>
        <v>0</v>
      </c>
      <c r="AQ1920">
        <f t="shared" si="355"/>
        <v>0</v>
      </c>
      <c r="AR1920">
        <f t="shared" si="356"/>
        <v>0</v>
      </c>
      <c r="AS1920">
        <f t="shared" si="357"/>
        <v>0</v>
      </c>
      <c r="AU1920">
        <f t="shared" si="359"/>
        <v>0</v>
      </c>
      <c r="AV1920">
        <f t="shared" si="359"/>
        <v>0</v>
      </c>
      <c r="AW1920">
        <f t="shared" si="359"/>
        <v>0</v>
      </c>
      <c r="AX1920">
        <f t="shared" si="359"/>
        <v>0</v>
      </c>
      <c r="AY1920">
        <f t="shared" si="359"/>
        <v>0</v>
      </c>
      <c r="BA1920">
        <f t="shared" si="360"/>
        <v>0</v>
      </c>
      <c r="BB1920">
        <f t="shared" si="361"/>
        <v>0</v>
      </c>
      <c r="BC1920">
        <f t="shared" si="362"/>
        <v>0</v>
      </c>
      <c r="BD1920">
        <f t="shared" si="363"/>
        <v>0</v>
      </c>
    </row>
    <row r="1921" spans="1:56" x14ac:dyDescent="0.3">
      <c r="A1921" s="7">
        <v>2019</v>
      </c>
      <c r="B1921" s="6">
        <v>137126</v>
      </c>
      <c r="C1921" s="7">
        <v>1</v>
      </c>
      <c r="D1921" s="7">
        <v>0</v>
      </c>
      <c r="E1921" s="7">
        <f t="shared" si="364"/>
        <v>1</v>
      </c>
      <c r="F1921" s="7">
        <v>49</v>
      </c>
      <c r="G1921" s="7">
        <v>0</v>
      </c>
      <c r="H1921" s="7">
        <v>1</v>
      </c>
      <c r="I1921" s="7">
        <v>0</v>
      </c>
      <c r="J1921" s="7">
        <v>0</v>
      </c>
      <c r="K1921" s="7">
        <v>0</v>
      </c>
      <c r="L1921" s="7" t="str" cm="1">
        <f t="array" ref="L1921">_xlfn.IFS(G1921=1,G$1,H1921=1,H$1,I1921=1,I$1,J1921=1,J$1,K1921=1,K$1)</f>
        <v>Married</v>
      </c>
      <c r="M1921" s="7">
        <v>0</v>
      </c>
      <c r="N1921" s="7">
        <v>0</v>
      </c>
      <c r="O1921" s="7">
        <v>0</v>
      </c>
      <c r="P1921" s="7">
        <v>1</v>
      </c>
      <c r="Q1921" s="7" t="str" cm="1">
        <f t="array" ref="Q1921">_xlfn.IFS(M1921=1,M$1,N1921=1,N$1,O1921=1,O$1,P1921=1,P$1)</f>
        <v>PhD</v>
      </c>
      <c r="R1921" t="s">
        <v>40</v>
      </c>
      <c r="S1921" s="7">
        <v>9</v>
      </c>
      <c r="T1921" s="7">
        <v>166</v>
      </c>
      <c r="U1921" s="7">
        <v>11</v>
      </c>
      <c r="V1921" s="7">
        <v>33</v>
      </c>
      <c r="W1921" s="7">
        <v>15</v>
      </c>
      <c r="X1921" s="7">
        <v>15</v>
      </c>
      <c r="Y1921" s="7">
        <v>26</v>
      </c>
      <c r="Z1921" s="7">
        <v>214</v>
      </c>
      <c r="AA1921" s="7">
        <v>1</v>
      </c>
      <c r="AB1921" s="7">
        <v>1</v>
      </c>
      <c r="AC1921" s="7">
        <v>2</v>
      </c>
      <c r="AD1921" s="7">
        <v>2</v>
      </c>
      <c r="AE1921" s="7">
        <v>6</v>
      </c>
      <c r="AF1921" s="7">
        <v>1</v>
      </c>
      <c r="AG1921" s="7">
        <v>0</v>
      </c>
      <c r="AH1921" s="7">
        <v>0</v>
      </c>
      <c r="AI1921" s="7">
        <v>0</v>
      </c>
      <c r="AJ1921" s="7">
        <v>0</v>
      </c>
      <c r="AK1921" s="7">
        <v>0</v>
      </c>
      <c r="AL1921" s="7">
        <v>1</v>
      </c>
      <c r="AM1921" s="8">
        <v>44077</v>
      </c>
      <c r="AO1921">
        <f t="shared" si="353"/>
        <v>0</v>
      </c>
      <c r="AP1921">
        <f t="shared" si="354"/>
        <v>0</v>
      </c>
      <c r="AQ1921">
        <f t="shared" si="355"/>
        <v>0</v>
      </c>
      <c r="AR1921">
        <f t="shared" si="356"/>
        <v>0</v>
      </c>
      <c r="AS1921">
        <f t="shared" si="357"/>
        <v>0</v>
      </c>
      <c r="AU1921">
        <f t="shared" si="359"/>
        <v>0</v>
      </c>
      <c r="AV1921">
        <f t="shared" si="359"/>
        <v>0</v>
      </c>
      <c r="AW1921">
        <f t="shared" si="359"/>
        <v>0</v>
      </c>
      <c r="AX1921">
        <f t="shared" si="359"/>
        <v>0</v>
      </c>
      <c r="AY1921">
        <f t="shared" si="359"/>
        <v>0</v>
      </c>
      <c r="BA1921">
        <f t="shared" si="360"/>
        <v>0</v>
      </c>
      <c r="BB1921">
        <f t="shared" si="361"/>
        <v>0</v>
      </c>
      <c r="BC1921">
        <f t="shared" si="362"/>
        <v>0</v>
      </c>
      <c r="BD1921">
        <f t="shared" si="363"/>
        <v>0</v>
      </c>
    </row>
    <row r="1922" spans="1:56" x14ac:dyDescent="0.3">
      <c r="A1922" s="7">
        <v>2872</v>
      </c>
      <c r="B1922" s="6">
        <v>190933</v>
      </c>
      <c r="C1922" s="7">
        <v>0</v>
      </c>
      <c r="D1922" s="7">
        <v>0</v>
      </c>
      <c r="E1922" s="7">
        <f t="shared" si="364"/>
        <v>0</v>
      </c>
      <c r="F1922" s="7">
        <v>66</v>
      </c>
      <c r="G1922" s="7">
        <v>0</v>
      </c>
      <c r="H1922" s="7">
        <v>0</v>
      </c>
      <c r="I1922" s="7">
        <v>0</v>
      </c>
      <c r="J1922" s="7">
        <v>1</v>
      </c>
      <c r="K1922" s="7">
        <v>0</v>
      </c>
      <c r="L1922" s="7" t="str" cm="1">
        <f t="array" ref="L1922">_xlfn.IFS(G1922=1,G$1,H1922=1,H$1,I1922=1,I$1,J1922=1,J$1,K1922=1,K$1)</f>
        <v>Single</v>
      </c>
      <c r="M1922" s="7">
        <v>0</v>
      </c>
      <c r="N1922" s="7">
        <v>0</v>
      </c>
      <c r="O1922" s="7">
        <v>0</v>
      </c>
      <c r="P1922" s="7">
        <v>1</v>
      </c>
      <c r="Q1922" s="7" t="str" cm="1">
        <f t="array" ref="Q1922">_xlfn.IFS(M1922=1,M$1,N1922=1,N$1,O1922=1,O$1,P1922=1,P$1)</f>
        <v>PhD</v>
      </c>
      <c r="R1922" t="s">
        <v>39</v>
      </c>
      <c r="S1922" s="7">
        <v>90</v>
      </c>
      <c r="T1922" s="7">
        <v>2142</v>
      </c>
      <c r="U1922" s="7">
        <v>65</v>
      </c>
      <c r="V1922" s="7">
        <v>903</v>
      </c>
      <c r="W1922" s="7">
        <v>130</v>
      </c>
      <c r="X1922" s="7">
        <v>132</v>
      </c>
      <c r="Y1922" s="7">
        <v>166</v>
      </c>
      <c r="Z1922" s="7">
        <v>3206</v>
      </c>
      <c r="AA1922" s="7">
        <v>1</v>
      </c>
      <c r="AB1922" s="7">
        <v>4</v>
      </c>
      <c r="AC1922" s="7">
        <v>6</v>
      </c>
      <c r="AD1922" s="7">
        <v>4</v>
      </c>
      <c r="AE1922" s="7">
        <v>1</v>
      </c>
      <c r="AF1922" s="7">
        <v>0</v>
      </c>
      <c r="AG1922" s="7">
        <v>0</v>
      </c>
      <c r="AH1922" s="7">
        <v>1</v>
      </c>
      <c r="AI1922" s="7">
        <v>0</v>
      </c>
      <c r="AJ1922" s="7">
        <v>0</v>
      </c>
      <c r="AK1922" s="7">
        <v>0</v>
      </c>
      <c r="AL1922" s="7">
        <v>0</v>
      </c>
      <c r="AM1922" s="8">
        <v>44078</v>
      </c>
      <c r="AO1922">
        <f t="shared" ref="AO1922:AO1985" si="365">IF($AG1922=1,G1922,0)</f>
        <v>0</v>
      </c>
      <c r="AP1922">
        <f t="shared" ref="AP1922:AP1985" si="366">IF($AG1922=1,H1922,0)</f>
        <v>0</v>
      </c>
      <c r="AQ1922">
        <f t="shared" ref="AQ1922:AQ1985" si="367">IF($AG1922=1,J1922,0)</f>
        <v>0</v>
      </c>
      <c r="AR1922">
        <f t="shared" ref="AR1922:AR1985" si="368">IF($AG1922=1,I1922,0)</f>
        <v>0</v>
      </c>
      <c r="AS1922">
        <f t="shared" ref="AS1922:AS1985" si="369">IF($AG1922=1,K1922,0)</f>
        <v>0</v>
      </c>
      <c r="AU1922">
        <f t="shared" si="359"/>
        <v>0</v>
      </c>
      <c r="AV1922">
        <f t="shared" si="359"/>
        <v>0</v>
      </c>
      <c r="AW1922">
        <f t="shared" si="359"/>
        <v>0</v>
      </c>
      <c r="AX1922">
        <f t="shared" si="359"/>
        <v>0</v>
      </c>
      <c r="AY1922">
        <f t="shared" si="359"/>
        <v>0</v>
      </c>
      <c r="BA1922">
        <f t="shared" si="360"/>
        <v>0</v>
      </c>
      <c r="BB1922">
        <f t="shared" si="361"/>
        <v>0</v>
      </c>
      <c r="BC1922">
        <f t="shared" si="362"/>
        <v>0</v>
      </c>
      <c r="BD1922">
        <f t="shared" si="363"/>
        <v>0</v>
      </c>
    </row>
    <row r="1923" spans="1:56" x14ac:dyDescent="0.3">
      <c r="A1923" s="7">
        <v>1399</v>
      </c>
      <c r="B1923" s="6">
        <v>175865</v>
      </c>
      <c r="C1923" s="7">
        <v>0</v>
      </c>
      <c r="D1923" s="7">
        <v>0</v>
      </c>
      <c r="E1923" s="7">
        <f t="shared" si="364"/>
        <v>0</v>
      </c>
      <c r="F1923" s="7">
        <v>77</v>
      </c>
      <c r="G1923" s="7">
        <v>0</v>
      </c>
      <c r="H1923" s="7">
        <v>1</v>
      </c>
      <c r="I1923" s="7">
        <v>0</v>
      </c>
      <c r="J1923" s="7">
        <v>0</v>
      </c>
      <c r="K1923" s="7">
        <v>0</v>
      </c>
      <c r="L1923" s="7" t="str" cm="1">
        <f t="array" ref="L1923">_xlfn.IFS(G1923=1,G$1,H1923=1,H$1,I1923=1,I$1,J1923=1,J$1,K1923=1,K$1)</f>
        <v>Married</v>
      </c>
      <c r="M1923" s="7">
        <v>0</v>
      </c>
      <c r="N1923" s="7">
        <v>0</v>
      </c>
      <c r="O1923" s="7">
        <v>0</v>
      </c>
      <c r="P1923" s="7">
        <v>1</v>
      </c>
      <c r="Q1923" s="7" t="str" cm="1">
        <f t="array" ref="Q1923">_xlfn.IFS(M1923=1,M$1,N1923=1,N$1,O1923=1,O$1,P1923=1,P$1)</f>
        <v>PhD</v>
      </c>
      <c r="R1923" t="s">
        <v>41</v>
      </c>
      <c r="S1923" s="7">
        <v>73</v>
      </c>
      <c r="T1923" s="7">
        <v>1120</v>
      </c>
      <c r="U1923" s="7">
        <v>0</v>
      </c>
      <c r="V1923" s="7">
        <v>1370</v>
      </c>
      <c r="W1923" s="7">
        <v>362</v>
      </c>
      <c r="X1923" s="7">
        <v>0</v>
      </c>
      <c r="Y1923" s="7">
        <v>28</v>
      </c>
      <c r="Z1923" s="7">
        <v>2823</v>
      </c>
      <c r="AA1923" s="7">
        <v>1</v>
      </c>
      <c r="AB1923" s="7">
        <v>3</v>
      </c>
      <c r="AC1923" s="7">
        <v>5</v>
      </c>
      <c r="AD1923" s="7">
        <v>10</v>
      </c>
      <c r="AE1923" s="7">
        <v>1</v>
      </c>
      <c r="AF1923" s="7">
        <v>0</v>
      </c>
      <c r="AG1923" s="7">
        <v>0</v>
      </c>
      <c r="AH1923" s="7">
        <v>0</v>
      </c>
      <c r="AI1923" s="7">
        <v>0</v>
      </c>
      <c r="AJ1923" s="7">
        <v>0</v>
      </c>
      <c r="AK1923" s="7">
        <v>0</v>
      </c>
      <c r="AL1923" s="7">
        <v>0</v>
      </c>
      <c r="AM1923" s="8">
        <v>44078</v>
      </c>
      <c r="AO1923">
        <f t="shared" si="365"/>
        <v>0</v>
      </c>
      <c r="AP1923">
        <f t="shared" si="366"/>
        <v>0</v>
      </c>
      <c r="AQ1923">
        <f t="shared" si="367"/>
        <v>0</v>
      </c>
      <c r="AR1923">
        <f t="shared" si="368"/>
        <v>0</v>
      </c>
      <c r="AS1923">
        <f t="shared" si="369"/>
        <v>0</v>
      </c>
      <c r="AU1923">
        <f t="shared" si="359"/>
        <v>0</v>
      </c>
      <c r="AV1923">
        <f t="shared" si="359"/>
        <v>0</v>
      </c>
      <c r="AW1923">
        <f t="shared" si="359"/>
        <v>0</v>
      </c>
      <c r="AX1923">
        <f t="shared" si="359"/>
        <v>0</v>
      </c>
      <c r="AY1923">
        <f t="shared" si="359"/>
        <v>0</v>
      </c>
      <c r="BA1923">
        <f t="shared" si="360"/>
        <v>0</v>
      </c>
      <c r="BB1923">
        <f t="shared" si="361"/>
        <v>0</v>
      </c>
      <c r="BC1923">
        <f t="shared" si="362"/>
        <v>0</v>
      </c>
      <c r="BD1923">
        <f t="shared" si="363"/>
        <v>0</v>
      </c>
    </row>
    <row r="1924" spans="1:56" x14ac:dyDescent="0.3">
      <c r="A1924" s="7">
        <v>1534</v>
      </c>
      <c r="B1924" s="6">
        <v>139548</v>
      </c>
      <c r="C1924" s="7">
        <v>1</v>
      </c>
      <c r="D1924" s="7">
        <v>1</v>
      </c>
      <c r="E1924" s="7">
        <f t="shared" si="364"/>
        <v>2</v>
      </c>
      <c r="F1924" s="7">
        <v>57</v>
      </c>
      <c r="G1924" s="7">
        <v>0</v>
      </c>
      <c r="H1924" s="7">
        <v>0</v>
      </c>
      <c r="I1924" s="7">
        <v>0</v>
      </c>
      <c r="J1924" s="7">
        <v>1</v>
      </c>
      <c r="K1924" s="7">
        <v>0</v>
      </c>
      <c r="L1924" s="7" t="str" cm="1">
        <f t="array" ref="L1924">_xlfn.IFS(G1924=1,G$1,H1924=1,H$1,I1924=1,I$1,J1924=1,J$1,K1924=1,K$1)</f>
        <v>Single</v>
      </c>
      <c r="M1924" s="7">
        <v>0</v>
      </c>
      <c r="N1924" s="7">
        <v>0</v>
      </c>
      <c r="O1924" s="7">
        <v>0</v>
      </c>
      <c r="P1924" s="7">
        <v>0</v>
      </c>
      <c r="Q1924" s="7" t="e" cm="1">
        <f t="array" ref="Q1924">_xlfn.IFS(M1924=1,M$1,N1924=1,N$1,O1924=1,O$1,P1924=1,P$1)</f>
        <v>#N/A</v>
      </c>
      <c r="R1924" t="s">
        <v>39</v>
      </c>
      <c r="S1924" s="7">
        <v>87</v>
      </c>
      <c r="T1924" s="7">
        <v>53</v>
      </c>
      <c r="U1924" s="7">
        <v>14</v>
      </c>
      <c r="V1924" s="7">
        <v>35</v>
      </c>
      <c r="W1924" s="7">
        <v>11</v>
      </c>
      <c r="X1924" s="7">
        <v>14</v>
      </c>
      <c r="Y1924" s="7">
        <v>64</v>
      </c>
      <c r="Z1924" s="7">
        <v>64</v>
      </c>
      <c r="AA1924" s="7">
        <v>2</v>
      </c>
      <c r="AB1924" s="7">
        <v>1</v>
      </c>
      <c r="AC1924" s="7">
        <v>1</v>
      </c>
      <c r="AD1924" s="7">
        <v>3</v>
      </c>
      <c r="AE1924" s="7">
        <v>3</v>
      </c>
      <c r="AF1924" s="7">
        <v>0</v>
      </c>
      <c r="AG1924" s="7">
        <v>0</v>
      </c>
      <c r="AH1924" s="7">
        <v>0</v>
      </c>
      <c r="AI1924" s="7">
        <v>0</v>
      </c>
      <c r="AJ1924" s="7">
        <v>0</v>
      </c>
      <c r="AK1924" s="7">
        <v>0</v>
      </c>
      <c r="AL1924" s="7">
        <v>0</v>
      </c>
      <c r="AM1924" s="8">
        <v>44078</v>
      </c>
      <c r="AO1924">
        <f t="shared" si="365"/>
        <v>0</v>
      </c>
      <c r="AP1924">
        <f t="shared" si="366"/>
        <v>0</v>
      </c>
      <c r="AQ1924">
        <f t="shared" si="367"/>
        <v>0</v>
      </c>
      <c r="AR1924">
        <f t="shared" si="368"/>
        <v>0</v>
      </c>
      <c r="AS1924">
        <f t="shared" si="369"/>
        <v>0</v>
      </c>
      <c r="AU1924">
        <f t="shared" si="359"/>
        <v>0</v>
      </c>
      <c r="AV1924">
        <f t="shared" si="359"/>
        <v>0</v>
      </c>
      <c r="AW1924">
        <f t="shared" si="359"/>
        <v>0</v>
      </c>
      <c r="AX1924">
        <f t="shared" si="359"/>
        <v>0</v>
      </c>
      <c r="AY1924">
        <f t="shared" si="359"/>
        <v>0</v>
      </c>
      <c r="BA1924">
        <f t="shared" si="360"/>
        <v>0</v>
      </c>
      <c r="BB1924">
        <f t="shared" si="361"/>
        <v>0</v>
      </c>
      <c r="BC1924">
        <f t="shared" si="362"/>
        <v>0</v>
      </c>
      <c r="BD1924">
        <f t="shared" si="363"/>
        <v>0</v>
      </c>
    </row>
    <row r="1925" spans="1:56" x14ac:dyDescent="0.3">
      <c r="A1925" s="7">
        <v>1187</v>
      </c>
      <c r="B1925" s="6">
        <v>146854</v>
      </c>
      <c r="C1925" s="7">
        <v>1</v>
      </c>
      <c r="D1925" s="7">
        <v>1</v>
      </c>
      <c r="E1925" s="7">
        <f t="shared" si="364"/>
        <v>2</v>
      </c>
      <c r="F1925" s="7">
        <v>47</v>
      </c>
      <c r="G1925" s="7">
        <v>0</v>
      </c>
      <c r="H1925" s="7">
        <v>0</v>
      </c>
      <c r="I1925" s="7">
        <v>0</v>
      </c>
      <c r="J1925" s="7">
        <v>1</v>
      </c>
      <c r="K1925" s="7">
        <v>0</v>
      </c>
      <c r="L1925" s="7" t="str" cm="1">
        <f t="array" ref="L1925">_xlfn.IFS(G1925=1,G$1,H1925=1,H$1,I1925=1,I$1,J1925=1,J$1,K1925=1,K$1)</f>
        <v>Single</v>
      </c>
      <c r="M1925" s="7">
        <v>0</v>
      </c>
      <c r="N1925" s="7">
        <v>0</v>
      </c>
      <c r="O1925" s="7">
        <v>0</v>
      </c>
      <c r="P1925" s="7">
        <v>1</v>
      </c>
      <c r="Q1925" s="7" t="str" cm="1">
        <f t="array" ref="Q1925">_xlfn.IFS(M1925=1,M$1,N1925=1,N$1,O1925=1,O$1,P1925=1,P$1)</f>
        <v>PhD</v>
      </c>
      <c r="R1925" t="s">
        <v>43</v>
      </c>
      <c r="S1925" s="7">
        <v>81</v>
      </c>
      <c r="T1925" s="7">
        <v>301</v>
      </c>
      <c r="U1925" s="7">
        <v>3</v>
      </c>
      <c r="V1925" s="7">
        <v>248</v>
      </c>
      <c r="W1925" s="7">
        <v>22</v>
      </c>
      <c r="X1925" s="7">
        <v>3</v>
      </c>
      <c r="Y1925" s="7">
        <v>248</v>
      </c>
      <c r="Z1925" s="7">
        <v>329</v>
      </c>
      <c r="AA1925" s="7">
        <v>6</v>
      </c>
      <c r="AB1925" s="7">
        <v>5</v>
      </c>
      <c r="AC1925" s="7">
        <v>1</v>
      </c>
      <c r="AD1925" s="7">
        <v>3</v>
      </c>
      <c r="AE1925" s="7">
        <v>8</v>
      </c>
      <c r="AF1925" s="7">
        <v>1</v>
      </c>
      <c r="AG1925" s="7">
        <v>0</v>
      </c>
      <c r="AH1925" s="7">
        <v>0</v>
      </c>
      <c r="AI1925" s="7">
        <v>0</v>
      </c>
      <c r="AJ1925" s="7">
        <v>0</v>
      </c>
      <c r="AK1925" s="7">
        <v>0</v>
      </c>
      <c r="AL1925" s="7">
        <v>1</v>
      </c>
      <c r="AM1925" s="8">
        <v>44078</v>
      </c>
      <c r="AO1925">
        <f t="shared" si="365"/>
        <v>0</v>
      </c>
      <c r="AP1925">
        <f t="shared" si="366"/>
        <v>0</v>
      </c>
      <c r="AQ1925">
        <f t="shared" si="367"/>
        <v>0</v>
      </c>
      <c r="AR1925">
        <f t="shared" si="368"/>
        <v>0</v>
      </c>
      <c r="AS1925">
        <f t="shared" si="369"/>
        <v>0</v>
      </c>
      <c r="AU1925">
        <f t="shared" si="359"/>
        <v>0</v>
      </c>
      <c r="AV1925">
        <f t="shared" si="359"/>
        <v>0</v>
      </c>
      <c r="AW1925">
        <f t="shared" si="359"/>
        <v>0</v>
      </c>
      <c r="AX1925">
        <f t="shared" si="359"/>
        <v>0</v>
      </c>
      <c r="AY1925">
        <f t="shared" si="359"/>
        <v>0</v>
      </c>
      <c r="BA1925">
        <f t="shared" si="360"/>
        <v>0</v>
      </c>
      <c r="BB1925">
        <f t="shared" si="361"/>
        <v>0</v>
      </c>
      <c r="BC1925">
        <f t="shared" si="362"/>
        <v>0</v>
      </c>
      <c r="BD1925">
        <f t="shared" si="363"/>
        <v>0</v>
      </c>
    </row>
    <row r="1926" spans="1:56" x14ac:dyDescent="0.3">
      <c r="A1926" s="7">
        <v>3056</v>
      </c>
      <c r="B1926" s="6">
        <v>179823</v>
      </c>
      <c r="C1926" s="7">
        <v>0</v>
      </c>
      <c r="D1926" s="7">
        <v>1</v>
      </c>
      <c r="E1926" s="7">
        <f t="shared" si="364"/>
        <v>1</v>
      </c>
      <c r="F1926" s="7">
        <v>61</v>
      </c>
      <c r="G1926" s="7">
        <v>0</v>
      </c>
      <c r="H1926" s="7">
        <v>1</v>
      </c>
      <c r="I1926" s="7">
        <v>0</v>
      </c>
      <c r="J1926" s="7">
        <v>0</v>
      </c>
      <c r="K1926" s="7">
        <v>0</v>
      </c>
      <c r="L1926" s="7" t="str" cm="1">
        <f t="array" ref="L1926">_xlfn.IFS(G1926=1,G$1,H1926=1,H$1,I1926=1,I$1,J1926=1,J$1,K1926=1,K$1)</f>
        <v>Married</v>
      </c>
      <c r="M1926" s="7">
        <v>0</v>
      </c>
      <c r="N1926" s="7">
        <v>1</v>
      </c>
      <c r="O1926" s="7">
        <v>0</v>
      </c>
      <c r="P1926" s="7">
        <v>0</v>
      </c>
      <c r="Q1926" s="7" t="str" cm="1">
        <f t="array" ref="Q1926">_xlfn.IFS(M1926=1,M$1,N1926=1,N$1,O1926=1,O$1,P1926=1,P$1)</f>
        <v>Graduate</v>
      </c>
      <c r="R1926" t="s">
        <v>44</v>
      </c>
      <c r="S1926" s="7">
        <v>6</v>
      </c>
      <c r="T1926" s="7">
        <v>1881</v>
      </c>
      <c r="U1926" s="7">
        <v>164</v>
      </c>
      <c r="V1926" s="7">
        <v>856</v>
      </c>
      <c r="W1926" s="7">
        <v>257</v>
      </c>
      <c r="X1926" s="7">
        <v>164</v>
      </c>
      <c r="Y1926" s="7">
        <v>97</v>
      </c>
      <c r="Z1926" s="7">
        <v>3226</v>
      </c>
      <c r="AA1926" s="7">
        <v>1</v>
      </c>
      <c r="AB1926" s="7">
        <v>6</v>
      </c>
      <c r="AC1926" s="7">
        <v>9</v>
      </c>
      <c r="AD1926" s="7">
        <v>7</v>
      </c>
      <c r="AE1926" s="7">
        <v>2</v>
      </c>
      <c r="AF1926" s="7">
        <v>0</v>
      </c>
      <c r="AG1926" s="7">
        <v>1</v>
      </c>
      <c r="AH1926" s="7">
        <v>0</v>
      </c>
      <c r="AI1926" s="7">
        <v>0</v>
      </c>
      <c r="AJ1926" s="7">
        <v>0</v>
      </c>
      <c r="AK1926" s="7">
        <v>0</v>
      </c>
      <c r="AL1926" s="7">
        <v>0</v>
      </c>
      <c r="AM1926" s="8">
        <v>44078</v>
      </c>
      <c r="AO1926">
        <f t="shared" si="365"/>
        <v>0</v>
      </c>
      <c r="AP1926">
        <f t="shared" si="366"/>
        <v>1</v>
      </c>
      <c r="AQ1926">
        <f t="shared" si="367"/>
        <v>0</v>
      </c>
      <c r="AR1926">
        <f t="shared" si="368"/>
        <v>0</v>
      </c>
      <c r="AS1926">
        <f t="shared" si="369"/>
        <v>0</v>
      </c>
      <c r="AU1926">
        <f t="shared" si="359"/>
        <v>0</v>
      </c>
      <c r="AV1926">
        <f t="shared" si="359"/>
        <v>0</v>
      </c>
      <c r="AW1926">
        <f t="shared" si="359"/>
        <v>0</v>
      </c>
      <c r="AX1926">
        <f t="shared" si="359"/>
        <v>0</v>
      </c>
      <c r="AY1926">
        <f t="shared" si="359"/>
        <v>0</v>
      </c>
      <c r="BA1926">
        <f t="shared" si="360"/>
        <v>0</v>
      </c>
      <c r="BB1926">
        <f t="shared" si="361"/>
        <v>0</v>
      </c>
      <c r="BC1926">
        <f t="shared" si="362"/>
        <v>0</v>
      </c>
      <c r="BD1926">
        <f t="shared" si="363"/>
        <v>0</v>
      </c>
    </row>
    <row r="1927" spans="1:56" x14ac:dyDescent="0.3">
      <c r="A1927" s="7">
        <v>2908</v>
      </c>
      <c r="B1927" s="6">
        <v>129543</v>
      </c>
      <c r="C1927" s="7">
        <v>2</v>
      </c>
      <c r="D1927" s="7">
        <v>0</v>
      </c>
      <c r="E1927" s="7">
        <f t="shared" si="364"/>
        <v>2</v>
      </c>
      <c r="F1927" s="7">
        <v>52</v>
      </c>
      <c r="G1927" s="7">
        <v>0</v>
      </c>
      <c r="H1927" s="7">
        <v>1</v>
      </c>
      <c r="I1927" s="7">
        <v>0</v>
      </c>
      <c r="J1927" s="7">
        <v>0</v>
      </c>
      <c r="K1927" s="7">
        <v>0</v>
      </c>
      <c r="L1927" s="7" t="str" cm="1">
        <f t="array" ref="L1927">_xlfn.IFS(G1927=1,G$1,H1927=1,H$1,I1927=1,I$1,J1927=1,J$1,K1927=1,K$1)</f>
        <v>Married</v>
      </c>
      <c r="M1927" s="7">
        <v>0</v>
      </c>
      <c r="N1927" s="7">
        <v>0</v>
      </c>
      <c r="O1927" s="7">
        <v>1</v>
      </c>
      <c r="P1927" s="7">
        <v>0</v>
      </c>
      <c r="Q1927" s="7" t="str" cm="1">
        <f t="array" ref="Q1927">_xlfn.IFS(M1927=1,M$1,N1927=1,N$1,O1927=1,O$1,P1927=1,P$1)</f>
        <v>Master</v>
      </c>
      <c r="R1927" t="s">
        <v>39</v>
      </c>
      <c r="S1927" s="7">
        <v>47</v>
      </c>
      <c r="T1927" s="7">
        <v>75</v>
      </c>
      <c r="U1927" s="7">
        <v>13</v>
      </c>
      <c r="V1927" s="7">
        <v>79</v>
      </c>
      <c r="W1927" s="7">
        <v>13</v>
      </c>
      <c r="X1927" s="7">
        <v>18</v>
      </c>
      <c r="Y1927" s="7">
        <v>79</v>
      </c>
      <c r="Z1927" s="7">
        <v>118</v>
      </c>
      <c r="AA1927" s="7">
        <v>2</v>
      </c>
      <c r="AB1927" s="7">
        <v>3</v>
      </c>
      <c r="AC1927" s="7">
        <v>1</v>
      </c>
      <c r="AD1927" s="7">
        <v>2</v>
      </c>
      <c r="AE1927" s="7">
        <v>7</v>
      </c>
      <c r="AF1927" s="7">
        <v>0</v>
      </c>
      <c r="AG1927" s="7">
        <v>0</v>
      </c>
      <c r="AH1927" s="7">
        <v>0</v>
      </c>
      <c r="AI1927" s="7">
        <v>0</v>
      </c>
      <c r="AJ1927" s="7">
        <v>0</v>
      </c>
      <c r="AK1927" s="7">
        <v>0</v>
      </c>
      <c r="AL1927" s="7">
        <v>0</v>
      </c>
      <c r="AM1927" s="8">
        <v>44079</v>
      </c>
      <c r="AO1927">
        <f t="shared" si="365"/>
        <v>0</v>
      </c>
      <c r="AP1927">
        <f t="shared" si="366"/>
        <v>0</v>
      </c>
      <c r="AQ1927">
        <f t="shared" si="367"/>
        <v>0</v>
      </c>
      <c r="AR1927">
        <f t="shared" si="368"/>
        <v>0</v>
      </c>
      <c r="AS1927">
        <f t="shared" si="369"/>
        <v>0</v>
      </c>
      <c r="AU1927">
        <f t="shared" si="359"/>
        <v>0</v>
      </c>
      <c r="AV1927">
        <f t="shared" si="359"/>
        <v>0</v>
      </c>
      <c r="AW1927">
        <f t="shared" si="359"/>
        <v>0</v>
      </c>
      <c r="AX1927">
        <f t="shared" si="359"/>
        <v>0</v>
      </c>
      <c r="AY1927">
        <f t="shared" si="359"/>
        <v>0</v>
      </c>
      <c r="BA1927">
        <f t="shared" si="360"/>
        <v>0</v>
      </c>
      <c r="BB1927">
        <f t="shared" si="361"/>
        <v>0</v>
      </c>
      <c r="BC1927">
        <f t="shared" si="362"/>
        <v>0</v>
      </c>
      <c r="BD1927">
        <f t="shared" si="363"/>
        <v>0</v>
      </c>
    </row>
    <row r="1928" spans="1:56" x14ac:dyDescent="0.3">
      <c r="A1928" s="7">
        <v>1560</v>
      </c>
      <c r="B1928" s="6">
        <v>151287</v>
      </c>
      <c r="C1928" s="7">
        <v>1</v>
      </c>
      <c r="D1928" s="7">
        <v>1</v>
      </c>
      <c r="E1928" s="7">
        <f t="shared" si="364"/>
        <v>2</v>
      </c>
      <c r="F1928" s="7">
        <v>52</v>
      </c>
      <c r="G1928" s="7">
        <v>0</v>
      </c>
      <c r="H1928" s="7">
        <v>1</v>
      </c>
      <c r="I1928" s="7">
        <v>0</v>
      </c>
      <c r="J1928" s="7">
        <v>0</v>
      </c>
      <c r="K1928" s="7">
        <v>0</v>
      </c>
      <c r="L1928" s="7" t="str" cm="1">
        <f t="array" ref="L1928">_xlfn.IFS(G1928=1,G$1,H1928=1,H$1,I1928=1,I$1,J1928=1,J$1,K1928=1,K$1)</f>
        <v>Married</v>
      </c>
      <c r="M1928" s="7">
        <v>0</v>
      </c>
      <c r="N1928" s="7">
        <v>1</v>
      </c>
      <c r="O1928" s="7">
        <v>0</v>
      </c>
      <c r="P1928" s="7">
        <v>0</v>
      </c>
      <c r="Q1928" s="7" t="str" cm="1">
        <f t="array" ref="Q1928">_xlfn.IFS(M1928=1,M$1,N1928=1,N$1,O1928=1,O$1,P1928=1,P$1)</f>
        <v>Graduate</v>
      </c>
      <c r="R1928" t="s">
        <v>42</v>
      </c>
      <c r="S1928" s="7">
        <v>10</v>
      </c>
      <c r="T1928" s="7">
        <v>345</v>
      </c>
      <c r="U1928" s="7">
        <v>0</v>
      </c>
      <c r="V1928" s="7">
        <v>65</v>
      </c>
      <c r="W1928" s="7">
        <v>38</v>
      </c>
      <c r="X1928" s="7">
        <v>0</v>
      </c>
      <c r="Y1928" s="7">
        <v>88</v>
      </c>
      <c r="Z1928" s="7">
        <v>360</v>
      </c>
      <c r="AA1928" s="7">
        <v>3</v>
      </c>
      <c r="AB1928" s="7">
        <v>4</v>
      </c>
      <c r="AC1928" s="7">
        <v>1</v>
      </c>
      <c r="AD1928" s="7">
        <v>3</v>
      </c>
      <c r="AE1928" s="7">
        <v>7</v>
      </c>
      <c r="AF1928" s="7">
        <v>0</v>
      </c>
      <c r="AG1928" s="7">
        <v>0</v>
      </c>
      <c r="AH1928" s="7">
        <v>0</v>
      </c>
      <c r="AI1928" s="7">
        <v>0</v>
      </c>
      <c r="AJ1928" s="7">
        <v>0</v>
      </c>
      <c r="AK1928" s="7">
        <v>0</v>
      </c>
      <c r="AL1928" s="7">
        <v>0</v>
      </c>
      <c r="AM1928" s="8">
        <v>44079</v>
      </c>
      <c r="AO1928">
        <f t="shared" si="365"/>
        <v>0</v>
      </c>
      <c r="AP1928">
        <f t="shared" si="366"/>
        <v>0</v>
      </c>
      <c r="AQ1928">
        <f t="shared" si="367"/>
        <v>0</v>
      </c>
      <c r="AR1928">
        <f t="shared" si="368"/>
        <v>0</v>
      </c>
      <c r="AS1928">
        <f t="shared" si="369"/>
        <v>0</v>
      </c>
      <c r="AU1928">
        <f t="shared" si="359"/>
        <v>0</v>
      </c>
      <c r="AV1928">
        <f t="shared" si="359"/>
        <v>0</v>
      </c>
      <c r="AW1928">
        <f t="shared" si="359"/>
        <v>0</v>
      </c>
      <c r="AX1928">
        <f t="shared" si="359"/>
        <v>0</v>
      </c>
      <c r="AY1928">
        <f t="shared" si="359"/>
        <v>0</v>
      </c>
      <c r="BA1928">
        <f t="shared" si="360"/>
        <v>0</v>
      </c>
      <c r="BB1928">
        <f t="shared" si="361"/>
        <v>0</v>
      </c>
      <c r="BC1928">
        <f t="shared" si="362"/>
        <v>0</v>
      </c>
      <c r="BD1928">
        <f t="shared" si="363"/>
        <v>0</v>
      </c>
    </row>
    <row r="1929" spans="1:56" x14ac:dyDescent="0.3">
      <c r="A1929" s="7">
        <v>1203</v>
      </c>
      <c r="B1929" s="6">
        <v>141443</v>
      </c>
      <c r="C1929" s="7">
        <v>1</v>
      </c>
      <c r="D1929" s="7">
        <v>0</v>
      </c>
      <c r="E1929" s="7">
        <f t="shared" si="364"/>
        <v>1</v>
      </c>
      <c r="F1929" s="7">
        <v>43</v>
      </c>
      <c r="G1929" s="7">
        <v>0</v>
      </c>
      <c r="H1929" s="7">
        <v>1</v>
      </c>
      <c r="I1929" s="7">
        <v>0</v>
      </c>
      <c r="J1929" s="7">
        <v>0</v>
      </c>
      <c r="K1929" s="7">
        <v>0</v>
      </c>
      <c r="L1929" s="7" t="str" cm="1">
        <f t="array" ref="L1929">_xlfn.IFS(G1929=1,G$1,H1929=1,H$1,I1929=1,I$1,J1929=1,J$1,K1929=1,K$1)</f>
        <v>Married</v>
      </c>
      <c r="M1929" s="7">
        <v>0</v>
      </c>
      <c r="N1929" s="7">
        <v>1</v>
      </c>
      <c r="O1929" s="7">
        <v>0</v>
      </c>
      <c r="P1929" s="7">
        <v>0</v>
      </c>
      <c r="Q1929" s="7" t="str" cm="1">
        <f t="array" ref="Q1929">_xlfn.IFS(M1929=1,M$1,N1929=1,N$1,O1929=1,O$1,P1929=1,P$1)</f>
        <v>Graduate</v>
      </c>
      <c r="R1929" t="s">
        <v>40</v>
      </c>
      <c r="S1929" s="7">
        <v>79</v>
      </c>
      <c r="T1929" s="7">
        <v>584</v>
      </c>
      <c r="U1929" s="7">
        <v>24</v>
      </c>
      <c r="V1929" s="7">
        <v>584</v>
      </c>
      <c r="W1929" s="7">
        <v>85</v>
      </c>
      <c r="X1929" s="7">
        <v>65</v>
      </c>
      <c r="Y1929" s="7">
        <v>304</v>
      </c>
      <c r="Z1929" s="7">
        <v>1038</v>
      </c>
      <c r="AA1929" s="7">
        <v>6</v>
      </c>
      <c r="AB1929" s="7">
        <v>8</v>
      </c>
      <c r="AC1929" s="7">
        <v>1</v>
      </c>
      <c r="AD1929" s="7">
        <v>5</v>
      </c>
      <c r="AE1929" s="7">
        <v>8</v>
      </c>
      <c r="AF1929" s="7">
        <v>0</v>
      </c>
      <c r="AG1929" s="7">
        <v>0</v>
      </c>
      <c r="AH1929" s="7">
        <v>0</v>
      </c>
      <c r="AI1929" s="7">
        <v>0</v>
      </c>
      <c r="AJ1929" s="7">
        <v>0</v>
      </c>
      <c r="AK1929" s="7">
        <v>0</v>
      </c>
      <c r="AL1929" s="7">
        <v>0</v>
      </c>
      <c r="AM1929" s="8">
        <v>44079</v>
      </c>
      <c r="AO1929">
        <f t="shared" si="365"/>
        <v>0</v>
      </c>
      <c r="AP1929">
        <f t="shared" si="366"/>
        <v>0</v>
      </c>
      <c r="AQ1929">
        <f t="shared" si="367"/>
        <v>0</v>
      </c>
      <c r="AR1929">
        <f t="shared" si="368"/>
        <v>0</v>
      </c>
      <c r="AS1929">
        <f t="shared" si="369"/>
        <v>0</v>
      </c>
      <c r="AU1929">
        <f t="shared" si="359"/>
        <v>0</v>
      </c>
      <c r="AV1929">
        <f t="shared" si="359"/>
        <v>0</v>
      </c>
      <c r="AW1929">
        <f t="shared" si="359"/>
        <v>0</v>
      </c>
      <c r="AX1929">
        <f t="shared" si="359"/>
        <v>0</v>
      </c>
      <c r="AY1929">
        <f t="shared" si="359"/>
        <v>0</v>
      </c>
      <c r="BA1929">
        <f t="shared" si="360"/>
        <v>0</v>
      </c>
      <c r="BB1929">
        <f t="shared" si="361"/>
        <v>0</v>
      </c>
      <c r="BC1929">
        <f t="shared" si="362"/>
        <v>0</v>
      </c>
      <c r="BD1929">
        <f t="shared" si="363"/>
        <v>0</v>
      </c>
    </row>
    <row r="1930" spans="1:56" x14ac:dyDescent="0.3">
      <c r="A1930" s="7">
        <v>2698</v>
      </c>
      <c r="B1930" s="6">
        <v>182571</v>
      </c>
      <c r="C1930" s="7">
        <v>0</v>
      </c>
      <c r="D1930" s="7">
        <v>0</v>
      </c>
      <c r="E1930" s="7">
        <f t="shared" si="364"/>
        <v>0</v>
      </c>
      <c r="F1930" s="7">
        <v>58</v>
      </c>
      <c r="G1930" s="7">
        <v>0</v>
      </c>
      <c r="H1930" s="7">
        <v>0</v>
      </c>
      <c r="I1930" s="7">
        <v>0</v>
      </c>
      <c r="J1930" s="7">
        <v>0</v>
      </c>
      <c r="K1930" s="7">
        <v>1</v>
      </c>
      <c r="L1930" s="7" t="str" cm="1">
        <f t="array" ref="L1930">_xlfn.IFS(G1930=1,G$1,H1930=1,H$1,I1930=1,I$1,J1930=1,J$1,K1930=1,K$1)</f>
        <v>Widow</v>
      </c>
      <c r="M1930" s="7">
        <v>0</v>
      </c>
      <c r="N1930" s="7">
        <v>0</v>
      </c>
      <c r="O1930" s="7">
        <v>0</v>
      </c>
      <c r="P1930" s="7">
        <v>1</v>
      </c>
      <c r="Q1930" s="7" t="str" cm="1">
        <f t="array" ref="Q1930">_xlfn.IFS(M1930=1,M$1,N1930=1,N$1,O1930=1,O$1,P1930=1,P$1)</f>
        <v>PhD</v>
      </c>
      <c r="R1930" t="s">
        <v>39</v>
      </c>
      <c r="S1930" s="7">
        <v>28</v>
      </c>
      <c r="T1930" s="7">
        <v>1904</v>
      </c>
      <c r="U1930" s="7">
        <v>69</v>
      </c>
      <c r="V1930" s="7">
        <v>1234</v>
      </c>
      <c r="W1930" s="7">
        <v>137</v>
      </c>
      <c r="X1930" s="7">
        <v>210</v>
      </c>
      <c r="Y1930" s="7">
        <v>175</v>
      </c>
      <c r="Z1930" s="7">
        <v>3379</v>
      </c>
      <c r="AA1930" s="7">
        <v>0</v>
      </c>
      <c r="AB1930" s="7">
        <v>6</v>
      </c>
      <c r="AC1930" s="7">
        <v>5</v>
      </c>
      <c r="AD1930" s="7">
        <v>13</v>
      </c>
      <c r="AE1930" s="7">
        <v>2</v>
      </c>
      <c r="AF1930" s="7">
        <v>0</v>
      </c>
      <c r="AG1930" s="7">
        <v>0</v>
      </c>
      <c r="AH1930" s="7">
        <v>1</v>
      </c>
      <c r="AI1930" s="7">
        <v>0</v>
      </c>
      <c r="AJ1930" s="7">
        <v>0</v>
      </c>
      <c r="AK1930" s="7">
        <v>0</v>
      </c>
      <c r="AL1930" s="7">
        <v>0</v>
      </c>
      <c r="AM1930" s="8">
        <v>44080</v>
      </c>
      <c r="AO1930">
        <f t="shared" si="365"/>
        <v>0</v>
      </c>
      <c r="AP1930">
        <f t="shared" si="366"/>
        <v>0</v>
      </c>
      <c r="AQ1930">
        <f t="shared" si="367"/>
        <v>0</v>
      </c>
      <c r="AR1930">
        <f t="shared" si="368"/>
        <v>0</v>
      </c>
      <c r="AS1930">
        <f t="shared" si="369"/>
        <v>0</v>
      </c>
      <c r="AU1930">
        <f t="shared" si="359"/>
        <v>0</v>
      </c>
      <c r="AV1930">
        <f t="shared" si="359"/>
        <v>0</v>
      </c>
      <c r="AW1930">
        <f t="shared" si="359"/>
        <v>0</v>
      </c>
      <c r="AX1930">
        <f t="shared" si="359"/>
        <v>0</v>
      </c>
      <c r="AY1930">
        <f t="shared" si="359"/>
        <v>0</v>
      </c>
      <c r="BA1930">
        <f t="shared" si="360"/>
        <v>0</v>
      </c>
      <c r="BB1930">
        <f t="shared" si="361"/>
        <v>0</v>
      </c>
      <c r="BC1930">
        <f t="shared" si="362"/>
        <v>0</v>
      </c>
      <c r="BD1930">
        <f t="shared" si="363"/>
        <v>0</v>
      </c>
    </row>
    <row r="1931" spans="1:56" x14ac:dyDescent="0.3">
      <c r="A1931" s="7">
        <v>2135</v>
      </c>
      <c r="B1931" s="6">
        <v>154197</v>
      </c>
      <c r="C1931" s="7">
        <v>0</v>
      </c>
      <c r="D1931" s="7">
        <v>1</v>
      </c>
      <c r="E1931" s="7">
        <f t="shared" si="364"/>
        <v>1</v>
      </c>
      <c r="F1931" s="7">
        <v>60</v>
      </c>
      <c r="G1931" s="7">
        <v>0</v>
      </c>
      <c r="H1931" s="7">
        <v>1</v>
      </c>
      <c r="I1931" s="7">
        <v>0</v>
      </c>
      <c r="J1931" s="7">
        <v>0</v>
      </c>
      <c r="K1931" s="7">
        <v>0</v>
      </c>
      <c r="L1931" s="7" t="str" cm="1">
        <f t="array" ref="L1931">_xlfn.IFS(G1931=1,G$1,H1931=1,H$1,I1931=1,I$1,J1931=1,J$1,K1931=1,K$1)</f>
        <v>Married</v>
      </c>
      <c r="M1931" s="7">
        <v>0</v>
      </c>
      <c r="N1931" s="7">
        <v>0</v>
      </c>
      <c r="O1931" s="7">
        <v>1</v>
      </c>
      <c r="P1931" s="7">
        <v>0</v>
      </c>
      <c r="Q1931" s="7" t="str" cm="1">
        <f t="array" ref="Q1931">_xlfn.IFS(M1931=1,M$1,N1931=1,N$1,O1931=1,O$1,P1931=1,P$1)</f>
        <v>Master</v>
      </c>
      <c r="R1931" t="s">
        <v>43</v>
      </c>
      <c r="S1931" s="7">
        <v>16</v>
      </c>
      <c r="T1931" s="7">
        <v>461</v>
      </c>
      <c r="U1931" s="7">
        <v>17</v>
      </c>
      <c r="V1931" s="7">
        <v>105</v>
      </c>
      <c r="W1931" s="7">
        <v>17</v>
      </c>
      <c r="X1931" s="7">
        <v>37</v>
      </c>
      <c r="Y1931" s="7">
        <v>37</v>
      </c>
      <c r="Z1931" s="7">
        <v>600</v>
      </c>
      <c r="AA1931" s="7">
        <v>2</v>
      </c>
      <c r="AB1931" s="7">
        <v>1</v>
      </c>
      <c r="AC1931" s="7">
        <v>3</v>
      </c>
      <c r="AD1931" s="7">
        <v>6</v>
      </c>
      <c r="AE1931" s="7">
        <v>1</v>
      </c>
      <c r="AF1931" s="7">
        <v>0</v>
      </c>
      <c r="AG1931" s="7">
        <v>0</v>
      </c>
      <c r="AH1931" s="7">
        <v>0</v>
      </c>
      <c r="AI1931" s="7">
        <v>0</v>
      </c>
      <c r="AJ1931" s="7">
        <v>0</v>
      </c>
      <c r="AK1931" s="7">
        <v>0</v>
      </c>
      <c r="AL1931" s="7">
        <v>0</v>
      </c>
      <c r="AM1931" s="8">
        <v>44081</v>
      </c>
      <c r="AO1931">
        <f t="shared" si="365"/>
        <v>0</v>
      </c>
      <c r="AP1931">
        <f t="shared" si="366"/>
        <v>0</v>
      </c>
      <c r="AQ1931">
        <f t="shared" si="367"/>
        <v>0</v>
      </c>
      <c r="AR1931">
        <f t="shared" si="368"/>
        <v>0</v>
      </c>
      <c r="AS1931">
        <f t="shared" si="369"/>
        <v>0</v>
      </c>
      <c r="AU1931">
        <f t="shared" si="359"/>
        <v>0</v>
      </c>
      <c r="AV1931">
        <f t="shared" si="359"/>
        <v>0</v>
      </c>
      <c r="AW1931">
        <f t="shared" si="359"/>
        <v>0</v>
      </c>
      <c r="AX1931">
        <f t="shared" si="359"/>
        <v>0</v>
      </c>
      <c r="AY1931">
        <f t="shared" si="359"/>
        <v>0</v>
      </c>
      <c r="BA1931">
        <f t="shared" si="360"/>
        <v>0</v>
      </c>
      <c r="BB1931">
        <f t="shared" si="361"/>
        <v>0</v>
      </c>
      <c r="BC1931">
        <f t="shared" si="362"/>
        <v>0</v>
      </c>
      <c r="BD1931">
        <f t="shared" si="363"/>
        <v>0</v>
      </c>
    </row>
    <row r="1932" spans="1:56" x14ac:dyDescent="0.3">
      <c r="A1932" s="7">
        <v>1568</v>
      </c>
      <c r="B1932" s="6">
        <v>139453</v>
      </c>
      <c r="C1932" s="7">
        <v>1</v>
      </c>
      <c r="D1932" s="7">
        <v>0</v>
      </c>
      <c r="E1932" s="7">
        <f t="shared" si="364"/>
        <v>1</v>
      </c>
      <c r="F1932" s="7">
        <v>37</v>
      </c>
      <c r="G1932" s="7">
        <v>0</v>
      </c>
      <c r="H1932" s="7">
        <v>0</v>
      </c>
      <c r="I1932" s="7">
        <v>1</v>
      </c>
      <c r="J1932" s="7">
        <v>0</v>
      </c>
      <c r="K1932" s="7">
        <v>0</v>
      </c>
      <c r="L1932" s="7" t="str" cm="1">
        <f t="array" ref="L1932">_xlfn.IFS(G1932=1,G$1,H1932=1,H$1,I1932=1,I$1,J1932=1,J$1,K1932=1,K$1)</f>
        <v>Together</v>
      </c>
      <c r="M1932" s="7">
        <v>0</v>
      </c>
      <c r="N1932" s="7">
        <v>1</v>
      </c>
      <c r="O1932" s="7">
        <v>0</v>
      </c>
      <c r="P1932" s="7">
        <v>0</v>
      </c>
      <c r="Q1932" s="7" t="str" cm="1">
        <f t="array" ref="Q1932">_xlfn.IFS(M1932=1,M$1,N1932=1,N$1,O1932=1,O$1,P1932=1,P$1)</f>
        <v>Graduate</v>
      </c>
      <c r="R1932" t="s">
        <v>44</v>
      </c>
      <c r="S1932" s="7">
        <v>64</v>
      </c>
      <c r="T1932" s="7">
        <v>163</v>
      </c>
      <c r="U1932" s="7">
        <v>0</v>
      </c>
      <c r="V1932" s="7">
        <v>25</v>
      </c>
      <c r="W1932" s="7">
        <v>0</v>
      </c>
      <c r="X1932" s="7">
        <v>0</v>
      </c>
      <c r="Y1932" s="7">
        <v>7</v>
      </c>
      <c r="Z1932" s="7">
        <v>180</v>
      </c>
      <c r="AA1932" s="7">
        <v>2</v>
      </c>
      <c r="AB1932" s="7">
        <v>2</v>
      </c>
      <c r="AC1932" s="7">
        <v>0</v>
      </c>
      <c r="AD1932" s="7">
        <v>3</v>
      </c>
      <c r="AE1932" s="7">
        <v>6</v>
      </c>
      <c r="AF1932" s="7">
        <v>0</v>
      </c>
      <c r="AG1932" s="7">
        <v>0</v>
      </c>
      <c r="AH1932" s="7">
        <v>0</v>
      </c>
      <c r="AI1932" s="7">
        <v>0</v>
      </c>
      <c r="AJ1932" s="7">
        <v>0</v>
      </c>
      <c r="AK1932" s="7">
        <v>0</v>
      </c>
      <c r="AL1932" s="7">
        <v>0</v>
      </c>
      <c r="AM1932" s="8">
        <v>44081</v>
      </c>
      <c r="AO1932">
        <f t="shared" si="365"/>
        <v>0</v>
      </c>
      <c r="AP1932">
        <f t="shared" si="366"/>
        <v>0</v>
      </c>
      <c r="AQ1932">
        <f t="shared" si="367"/>
        <v>0</v>
      </c>
      <c r="AR1932">
        <f t="shared" si="368"/>
        <v>0</v>
      </c>
      <c r="AS1932">
        <f t="shared" si="369"/>
        <v>0</v>
      </c>
      <c r="AU1932">
        <f t="shared" si="359"/>
        <v>0</v>
      </c>
      <c r="AV1932">
        <f t="shared" si="359"/>
        <v>0</v>
      </c>
      <c r="AW1932">
        <f t="shared" si="359"/>
        <v>0</v>
      </c>
      <c r="AX1932">
        <f t="shared" si="359"/>
        <v>0</v>
      </c>
      <c r="AY1932">
        <f t="shared" si="359"/>
        <v>0</v>
      </c>
      <c r="BA1932">
        <f t="shared" si="360"/>
        <v>0</v>
      </c>
      <c r="BB1932">
        <f t="shared" si="361"/>
        <v>0</v>
      </c>
      <c r="BC1932">
        <f t="shared" si="362"/>
        <v>0</v>
      </c>
      <c r="BD1932">
        <f t="shared" si="363"/>
        <v>0</v>
      </c>
    </row>
    <row r="1933" spans="1:56" x14ac:dyDescent="0.3">
      <c r="A1933" s="7">
        <v>2968</v>
      </c>
      <c r="B1933" s="6">
        <v>194472</v>
      </c>
      <c r="C1933" s="7">
        <v>0</v>
      </c>
      <c r="D1933" s="7">
        <v>1</v>
      </c>
      <c r="E1933" s="7">
        <f t="shared" si="364"/>
        <v>1</v>
      </c>
      <c r="F1933" s="7">
        <v>62</v>
      </c>
      <c r="G1933" s="7">
        <v>0</v>
      </c>
      <c r="H1933" s="7">
        <v>0</v>
      </c>
      <c r="I1933" s="7">
        <v>0</v>
      </c>
      <c r="J1933" s="7">
        <v>1</v>
      </c>
      <c r="K1933" s="7">
        <v>0</v>
      </c>
      <c r="L1933" s="7" t="str" cm="1">
        <f t="array" ref="L1933">_xlfn.IFS(G1933=1,G$1,H1933=1,H$1,I1933=1,I$1,J1933=1,J$1,K1933=1,K$1)</f>
        <v>Single</v>
      </c>
      <c r="M1933" s="7">
        <v>0</v>
      </c>
      <c r="N1933" s="7">
        <v>1</v>
      </c>
      <c r="O1933" s="7">
        <v>0</v>
      </c>
      <c r="P1933" s="7">
        <v>0</v>
      </c>
      <c r="Q1933" s="7" t="str" cm="1">
        <f t="array" ref="Q1933">_xlfn.IFS(M1933=1,M$1,N1933=1,N$1,O1933=1,O$1,P1933=1,P$1)</f>
        <v>Graduate</v>
      </c>
      <c r="R1933" t="s">
        <v>39</v>
      </c>
      <c r="S1933" s="7">
        <v>75</v>
      </c>
      <c r="T1933" s="7">
        <v>2094</v>
      </c>
      <c r="U1933" s="7">
        <v>68</v>
      </c>
      <c r="V1933" s="7">
        <v>858</v>
      </c>
      <c r="W1933" s="7">
        <v>222</v>
      </c>
      <c r="X1933" s="7">
        <v>206</v>
      </c>
      <c r="Y1933" s="7">
        <v>33</v>
      </c>
      <c r="Z1933" s="7">
        <v>3415</v>
      </c>
      <c r="AA1933" s="7">
        <v>1</v>
      </c>
      <c r="AB1933" s="7">
        <v>5</v>
      </c>
      <c r="AC1933" s="7">
        <v>5</v>
      </c>
      <c r="AD1933" s="7">
        <v>5</v>
      </c>
      <c r="AE1933" s="7">
        <v>5</v>
      </c>
      <c r="AF1933" s="7">
        <v>0</v>
      </c>
      <c r="AG1933" s="7">
        <v>1</v>
      </c>
      <c r="AH1933" s="7">
        <v>1</v>
      </c>
      <c r="AI1933" s="7">
        <v>0</v>
      </c>
      <c r="AJ1933" s="7">
        <v>0</v>
      </c>
      <c r="AK1933" s="7">
        <v>0</v>
      </c>
      <c r="AL1933" s="7">
        <v>0</v>
      </c>
      <c r="AM1933" s="8">
        <v>44081</v>
      </c>
      <c r="AO1933">
        <f t="shared" si="365"/>
        <v>0</v>
      </c>
      <c r="AP1933">
        <f t="shared" si="366"/>
        <v>0</v>
      </c>
      <c r="AQ1933">
        <f t="shared" si="367"/>
        <v>1</v>
      </c>
      <c r="AR1933">
        <f t="shared" si="368"/>
        <v>0</v>
      </c>
      <c r="AS1933">
        <f t="shared" si="369"/>
        <v>0</v>
      </c>
      <c r="AU1933">
        <f t="shared" si="359"/>
        <v>0</v>
      </c>
      <c r="AV1933">
        <f t="shared" si="359"/>
        <v>0</v>
      </c>
      <c r="AW1933">
        <f t="shared" si="359"/>
        <v>0</v>
      </c>
      <c r="AX1933">
        <f t="shared" si="359"/>
        <v>0</v>
      </c>
      <c r="AY1933">
        <f t="shared" si="359"/>
        <v>0</v>
      </c>
      <c r="BA1933">
        <f t="shared" si="360"/>
        <v>0</v>
      </c>
      <c r="BB1933">
        <f t="shared" si="361"/>
        <v>0</v>
      </c>
      <c r="BC1933">
        <f t="shared" si="362"/>
        <v>0</v>
      </c>
      <c r="BD1933">
        <f t="shared" si="363"/>
        <v>0</v>
      </c>
    </row>
    <row r="1934" spans="1:56" x14ac:dyDescent="0.3">
      <c r="A1934" s="7">
        <v>1854</v>
      </c>
      <c r="B1934" s="6">
        <v>142395</v>
      </c>
      <c r="C1934" s="7">
        <v>1</v>
      </c>
      <c r="D1934" s="7">
        <v>1</v>
      </c>
      <c r="E1934" s="7">
        <f t="shared" si="364"/>
        <v>2</v>
      </c>
      <c r="F1934" s="7">
        <v>39</v>
      </c>
      <c r="G1934" s="7">
        <v>0</v>
      </c>
      <c r="H1934" s="7">
        <v>0</v>
      </c>
      <c r="I1934" s="7">
        <v>0</v>
      </c>
      <c r="J1934" s="7">
        <v>1</v>
      </c>
      <c r="K1934" s="7">
        <v>0</v>
      </c>
      <c r="L1934" s="7" t="str" cm="1">
        <f t="array" ref="L1934">_xlfn.IFS(G1934=1,G$1,H1934=1,H$1,I1934=1,I$1,J1934=1,J$1,K1934=1,K$1)</f>
        <v>Single</v>
      </c>
      <c r="M1934" s="7">
        <v>0</v>
      </c>
      <c r="N1934" s="7">
        <v>0</v>
      </c>
      <c r="O1934" s="7">
        <v>0</v>
      </c>
      <c r="P1934" s="7">
        <v>0</v>
      </c>
      <c r="Q1934" s="7" t="e" cm="1">
        <f t="array" ref="Q1934">_xlfn.IFS(M1934=1,M$1,N1934=1,N$1,O1934=1,O$1,P1934=1,P$1)</f>
        <v>#N/A</v>
      </c>
      <c r="R1934" t="s">
        <v>42</v>
      </c>
      <c r="S1934" s="7">
        <v>35</v>
      </c>
      <c r="T1934" s="7">
        <v>161</v>
      </c>
      <c r="U1934" s="7">
        <v>44</v>
      </c>
      <c r="V1934" s="7">
        <v>191</v>
      </c>
      <c r="W1934" s="7">
        <v>81</v>
      </c>
      <c r="X1934" s="7">
        <v>50</v>
      </c>
      <c r="Y1934" s="7">
        <v>84</v>
      </c>
      <c r="Z1934" s="7">
        <v>443</v>
      </c>
      <c r="AA1934" s="7">
        <v>4</v>
      </c>
      <c r="AB1934" s="7">
        <v>3</v>
      </c>
      <c r="AC1934" s="7">
        <v>1</v>
      </c>
      <c r="AD1934" s="7">
        <v>4</v>
      </c>
      <c r="AE1934" s="7">
        <v>7</v>
      </c>
      <c r="AF1934" s="7">
        <v>0</v>
      </c>
      <c r="AG1934" s="7">
        <v>0</v>
      </c>
      <c r="AH1934" s="7">
        <v>0</v>
      </c>
      <c r="AI1934" s="7">
        <v>0</v>
      </c>
      <c r="AJ1934" s="7">
        <v>0</v>
      </c>
      <c r="AK1934" s="7">
        <v>0</v>
      </c>
      <c r="AL1934" s="7">
        <v>0</v>
      </c>
      <c r="AM1934" s="8">
        <v>44082</v>
      </c>
      <c r="AO1934">
        <f t="shared" si="365"/>
        <v>0</v>
      </c>
      <c r="AP1934">
        <f t="shared" si="366"/>
        <v>0</v>
      </c>
      <c r="AQ1934">
        <f t="shared" si="367"/>
        <v>0</v>
      </c>
      <c r="AR1934">
        <f t="shared" si="368"/>
        <v>0</v>
      </c>
      <c r="AS1934">
        <f t="shared" si="369"/>
        <v>0</v>
      </c>
      <c r="AU1934">
        <f t="shared" si="359"/>
        <v>0</v>
      </c>
      <c r="AV1934">
        <f t="shared" si="359"/>
        <v>0</v>
      </c>
      <c r="AW1934">
        <f t="shared" si="359"/>
        <v>0</v>
      </c>
      <c r="AX1934">
        <f t="shared" si="359"/>
        <v>0</v>
      </c>
      <c r="AY1934">
        <f t="shared" si="359"/>
        <v>0</v>
      </c>
      <c r="BA1934">
        <f t="shared" si="360"/>
        <v>0</v>
      </c>
      <c r="BB1934">
        <f t="shared" si="361"/>
        <v>0</v>
      </c>
      <c r="BC1934">
        <f t="shared" si="362"/>
        <v>0</v>
      </c>
      <c r="BD1934">
        <f t="shared" si="363"/>
        <v>0</v>
      </c>
    </row>
    <row r="1935" spans="1:56" x14ac:dyDescent="0.3">
      <c r="A1935" s="7">
        <v>1163</v>
      </c>
      <c r="B1935" s="6">
        <v>152074</v>
      </c>
      <c r="C1935" s="7">
        <v>0</v>
      </c>
      <c r="D1935" s="7">
        <v>1</v>
      </c>
      <c r="E1935" s="7">
        <f t="shared" si="364"/>
        <v>1</v>
      </c>
      <c r="F1935" s="7">
        <v>53</v>
      </c>
      <c r="G1935" s="7">
        <v>0</v>
      </c>
      <c r="H1935" s="7">
        <v>0</v>
      </c>
      <c r="I1935" s="7">
        <v>0</v>
      </c>
      <c r="J1935" s="7">
        <v>1</v>
      </c>
      <c r="K1935" s="7">
        <v>0</v>
      </c>
      <c r="L1935" s="7" t="str" cm="1">
        <f t="array" ref="L1935">_xlfn.IFS(G1935=1,G$1,H1935=1,H$1,I1935=1,I$1,J1935=1,J$1,K1935=1,K$1)</f>
        <v>Single</v>
      </c>
      <c r="M1935" s="7">
        <v>0</v>
      </c>
      <c r="N1935" s="7">
        <v>1</v>
      </c>
      <c r="O1935" s="7">
        <v>0</v>
      </c>
      <c r="P1935" s="7">
        <v>0</v>
      </c>
      <c r="Q1935" s="7" t="str" cm="1">
        <f t="array" ref="Q1935">_xlfn.IFS(M1935=1,M$1,N1935=1,N$1,O1935=1,O$1,P1935=1,P$1)</f>
        <v>Graduate</v>
      </c>
      <c r="R1935" t="s">
        <v>43</v>
      </c>
      <c r="S1935" s="7">
        <v>77</v>
      </c>
      <c r="T1935" s="7">
        <v>172</v>
      </c>
      <c r="U1935" s="7">
        <v>0</v>
      </c>
      <c r="V1935" s="7">
        <v>35</v>
      </c>
      <c r="W1935" s="7">
        <v>0</v>
      </c>
      <c r="X1935" s="7">
        <v>0</v>
      </c>
      <c r="Y1935" s="7">
        <v>140</v>
      </c>
      <c r="Z1935" s="7">
        <v>67</v>
      </c>
      <c r="AA1935" s="7">
        <v>1</v>
      </c>
      <c r="AB1935" s="7">
        <v>2</v>
      </c>
      <c r="AC1935" s="7">
        <v>2</v>
      </c>
      <c r="AD1935" s="7">
        <v>2</v>
      </c>
      <c r="AE1935" s="7">
        <v>4</v>
      </c>
      <c r="AF1935" s="7">
        <v>1</v>
      </c>
      <c r="AG1935" s="7">
        <v>0</v>
      </c>
      <c r="AH1935" s="7">
        <v>0</v>
      </c>
      <c r="AI1935" s="7">
        <v>0</v>
      </c>
      <c r="AJ1935" s="7">
        <v>0</v>
      </c>
      <c r="AK1935" s="7">
        <v>0</v>
      </c>
      <c r="AL1935" s="7">
        <v>0</v>
      </c>
      <c r="AM1935" s="8">
        <v>44082</v>
      </c>
      <c r="AO1935">
        <f t="shared" si="365"/>
        <v>0</v>
      </c>
      <c r="AP1935">
        <f t="shared" si="366"/>
        <v>0</v>
      </c>
      <c r="AQ1935">
        <f t="shared" si="367"/>
        <v>0</v>
      </c>
      <c r="AR1935">
        <f t="shared" si="368"/>
        <v>0</v>
      </c>
      <c r="AS1935">
        <f t="shared" si="369"/>
        <v>0</v>
      </c>
      <c r="AU1935">
        <f t="shared" si="359"/>
        <v>0</v>
      </c>
      <c r="AV1935">
        <f t="shared" si="359"/>
        <v>0</v>
      </c>
      <c r="AW1935">
        <f t="shared" si="359"/>
        <v>0</v>
      </c>
      <c r="AX1935">
        <f t="shared" si="359"/>
        <v>0</v>
      </c>
      <c r="AY1935">
        <f t="shared" si="359"/>
        <v>0</v>
      </c>
      <c r="BA1935">
        <f t="shared" si="360"/>
        <v>0</v>
      </c>
      <c r="BB1935">
        <f t="shared" si="361"/>
        <v>0</v>
      </c>
      <c r="BC1935">
        <f t="shared" si="362"/>
        <v>0</v>
      </c>
      <c r="BD1935">
        <f t="shared" si="363"/>
        <v>0</v>
      </c>
    </row>
    <row r="1936" spans="1:56" x14ac:dyDescent="0.3">
      <c r="A1936" s="7">
        <v>2179</v>
      </c>
      <c r="B1936" s="6">
        <v>178075</v>
      </c>
      <c r="C1936" s="7">
        <v>0</v>
      </c>
      <c r="D1936" s="7">
        <v>0</v>
      </c>
      <c r="E1936" s="7">
        <f t="shared" si="364"/>
        <v>0</v>
      </c>
      <c r="F1936" s="7">
        <v>48</v>
      </c>
      <c r="G1936" s="7">
        <v>0</v>
      </c>
      <c r="H1936" s="7">
        <v>1</v>
      </c>
      <c r="I1936" s="7">
        <v>0</v>
      </c>
      <c r="J1936" s="7">
        <v>0</v>
      </c>
      <c r="K1936" s="7">
        <v>0</v>
      </c>
      <c r="L1936" s="7" t="str" cm="1">
        <f t="array" ref="L1936">_xlfn.IFS(G1936=1,G$1,H1936=1,H$1,I1936=1,I$1,J1936=1,J$1,K1936=1,K$1)</f>
        <v>Married</v>
      </c>
      <c r="M1936" s="7">
        <v>0</v>
      </c>
      <c r="N1936" s="7">
        <v>0</v>
      </c>
      <c r="O1936" s="7">
        <v>0</v>
      </c>
      <c r="P1936" s="7">
        <v>1</v>
      </c>
      <c r="Q1936" s="7" t="str" cm="1">
        <f t="array" ref="Q1936">_xlfn.IFS(M1936=1,M$1,N1936=1,N$1,O1936=1,O$1,P1936=1,P$1)</f>
        <v>PhD</v>
      </c>
      <c r="R1936" t="s">
        <v>41</v>
      </c>
      <c r="S1936" s="7">
        <v>72</v>
      </c>
      <c r="T1936" s="7">
        <v>1305</v>
      </c>
      <c r="U1936" s="7">
        <v>18</v>
      </c>
      <c r="V1936" s="7">
        <v>591</v>
      </c>
      <c r="W1936" s="7">
        <v>78</v>
      </c>
      <c r="X1936" s="7">
        <v>80</v>
      </c>
      <c r="Y1936" s="7">
        <v>182</v>
      </c>
      <c r="Z1936" s="7">
        <v>1889</v>
      </c>
      <c r="AA1936" s="7">
        <v>1</v>
      </c>
      <c r="AB1936" s="7">
        <v>3</v>
      </c>
      <c r="AC1936" s="7">
        <v>5</v>
      </c>
      <c r="AD1936" s="7">
        <v>5</v>
      </c>
      <c r="AE1936" s="7">
        <v>1</v>
      </c>
      <c r="AF1936" s="7">
        <v>0</v>
      </c>
      <c r="AG1936" s="7">
        <v>0</v>
      </c>
      <c r="AH1936" s="7">
        <v>0</v>
      </c>
      <c r="AI1936" s="7">
        <v>0</v>
      </c>
      <c r="AJ1936" s="7">
        <v>0</v>
      </c>
      <c r="AK1936" s="7">
        <v>0</v>
      </c>
      <c r="AL1936" s="7">
        <v>0</v>
      </c>
      <c r="AM1936" s="8">
        <v>44083</v>
      </c>
      <c r="AO1936">
        <f t="shared" si="365"/>
        <v>0</v>
      </c>
      <c r="AP1936">
        <f t="shared" si="366"/>
        <v>0</v>
      </c>
      <c r="AQ1936">
        <f t="shared" si="367"/>
        <v>0</v>
      </c>
      <c r="AR1936">
        <f t="shared" si="368"/>
        <v>0</v>
      </c>
      <c r="AS1936">
        <f t="shared" si="369"/>
        <v>0</v>
      </c>
      <c r="AU1936">
        <f t="shared" si="359"/>
        <v>0</v>
      </c>
      <c r="AV1936">
        <f t="shared" si="359"/>
        <v>0</v>
      </c>
      <c r="AW1936">
        <f t="shared" si="359"/>
        <v>0</v>
      </c>
      <c r="AX1936">
        <f t="shared" si="359"/>
        <v>0</v>
      </c>
      <c r="AY1936">
        <f t="shared" si="359"/>
        <v>0</v>
      </c>
      <c r="BA1936">
        <f t="shared" si="360"/>
        <v>0</v>
      </c>
      <c r="BB1936">
        <f t="shared" si="361"/>
        <v>0</v>
      </c>
      <c r="BC1936">
        <f t="shared" si="362"/>
        <v>0</v>
      </c>
      <c r="BD1936">
        <f t="shared" si="363"/>
        <v>0</v>
      </c>
    </row>
    <row r="1937" spans="1:56" x14ac:dyDescent="0.3">
      <c r="A1937" s="7">
        <v>3185</v>
      </c>
      <c r="B1937" s="6">
        <v>182032</v>
      </c>
      <c r="C1937" s="7">
        <v>0</v>
      </c>
      <c r="D1937" s="7">
        <v>0</v>
      </c>
      <c r="E1937" s="7">
        <f t="shared" si="364"/>
        <v>0</v>
      </c>
      <c r="F1937" s="7">
        <v>72</v>
      </c>
      <c r="G1937" s="7">
        <v>0</v>
      </c>
      <c r="H1937" s="7">
        <v>0</v>
      </c>
      <c r="I1937" s="7">
        <v>0</v>
      </c>
      <c r="J1937" s="7">
        <v>0</v>
      </c>
      <c r="K1937" s="7">
        <v>1</v>
      </c>
      <c r="L1937" s="7" t="str" cm="1">
        <f t="array" ref="L1937">_xlfn.IFS(G1937=1,G$1,H1937=1,H$1,I1937=1,I$1,J1937=1,J$1,K1937=1,K$1)</f>
        <v>Widow</v>
      </c>
      <c r="M1937" s="7">
        <v>0</v>
      </c>
      <c r="N1937" s="7">
        <v>0</v>
      </c>
      <c r="O1937" s="7">
        <v>0</v>
      </c>
      <c r="P1937" s="7">
        <v>1</v>
      </c>
      <c r="Q1937" s="7" t="str" cm="1">
        <f t="array" ref="Q1937">_xlfn.IFS(M1937=1,M$1,N1937=1,N$1,O1937=1,O$1,P1937=1,P$1)</f>
        <v>PhD</v>
      </c>
      <c r="R1937" t="s">
        <v>43</v>
      </c>
      <c r="S1937" s="7">
        <v>54</v>
      </c>
      <c r="T1937" s="7">
        <v>737</v>
      </c>
      <c r="U1937" s="7">
        <v>430</v>
      </c>
      <c r="V1937" s="7">
        <v>837</v>
      </c>
      <c r="W1937" s="7">
        <v>331</v>
      </c>
      <c r="X1937" s="7">
        <v>277</v>
      </c>
      <c r="Y1937" s="7">
        <v>126</v>
      </c>
      <c r="Z1937" s="7">
        <v>2485</v>
      </c>
      <c r="AA1937" s="7">
        <v>0</v>
      </c>
      <c r="AB1937" s="7">
        <v>4</v>
      </c>
      <c r="AC1937" s="7">
        <v>6</v>
      </c>
      <c r="AD1937" s="7">
        <v>7</v>
      </c>
      <c r="AE1937" s="7">
        <v>1</v>
      </c>
      <c r="AF1937" s="7">
        <v>0</v>
      </c>
      <c r="AG1937" s="7">
        <v>0</v>
      </c>
      <c r="AH1937" s="7">
        <v>0</v>
      </c>
      <c r="AI1937" s="7">
        <v>0</v>
      </c>
      <c r="AJ1937" s="7">
        <v>0</v>
      </c>
      <c r="AK1937" s="7">
        <v>0</v>
      </c>
      <c r="AL1937" s="7">
        <v>0</v>
      </c>
      <c r="AM1937" s="8">
        <v>44083</v>
      </c>
      <c r="AO1937">
        <f t="shared" si="365"/>
        <v>0</v>
      </c>
      <c r="AP1937">
        <f t="shared" si="366"/>
        <v>0</v>
      </c>
      <c r="AQ1937">
        <f t="shared" si="367"/>
        <v>0</v>
      </c>
      <c r="AR1937">
        <f t="shared" si="368"/>
        <v>0</v>
      </c>
      <c r="AS1937">
        <f t="shared" si="369"/>
        <v>0</v>
      </c>
      <c r="AU1937">
        <f t="shared" ref="AU1937:AY1987" si="370">IF($AJ1937=1,T1937,0)</f>
        <v>0</v>
      </c>
      <c r="AV1937">
        <f t="shared" si="370"/>
        <v>0</v>
      </c>
      <c r="AW1937">
        <f t="shared" si="370"/>
        <v>0</v>
      </c>
      <c r="AX1937">
        <f t="shared" si="370"/>
        <v>0</v>
      </c>
      <c r="AY1937">
        <f t="shared" si="370"/>
        <v>0</v>
      </c>
      <c r="BA1937">
        <f t="shared" si="360"/>
        <v>0</v>
      </c>
      <c r="BB1937">
        <f t="shared" si="361"/>
        <v>0</v>
      </c>
      <c r="BC1937">
        <f t="shared" si="362"/>
        <v>0</v>
      </c>
      <c r="BD1937">
        <f t="shared" si="363"/>
        <v>0</v>
      </c>
    </row>
    <row r="1938" spans="1:56" x14ac:dyDescent="0.3">
      <c r="A1938" s="7">
        <v>2502</v>
      </c>
      <c r="B1938" s="6">
        <v>182032</v>
      </c>
      <c r="C1938" s="7">
        <v>0</v>
      </c>
      <c r="D1938" s="7">
        <v>0</v>
      </c>
      <c r="E1938" s="7">
        <f t="shared" si="364"/>
        <v>0</v>
      </c>
      <c r="F1938" s="7">
        <v>72</v>
      </c>
      <c r="G1938" s="7">
        <v>0</v>
      </c>
      <c r="H1938" s="7">
        <v>0</v>
      </c>
      <c r="I1938" s="7">
        <v>0</v>
      </c>
      <c r="J1938" s="7">
        <v>0</v>
      </c>
      <c r="K1938" s="7">
        <v>1</v>
      </c>
      <c r="L1938" s="7" t="str" cm="1">
        <f t="array" ref="L1938">_xlfn.IFS(G1938=1,G$1,H1938=1,H$1,I1938=1,I$1,J1938=1,J$1,K1938=1,K$1)</f>
        <v>Widow</v>
      </c>
      <c r="M1938" s="7">
        <v>0</v>
      </c>
      <c r="N1938" s="7">
        <v>0</v>
      </c>
      <c r="O1938" s="7">
        <v>0</v>
      </c>
      <c r="P1938" s="7">
        <v>1</v>
      </c>
      <c r="Q1938" s="7" t="str" cm="1">
        <f t="array" ref="Q1938">_xlfn.IFS(M1938=1,M$1,N1938=1,N$1,O1938=1,O$1,P1938=1,P$1)</f>
        <v>PhD</v>
      </c>
      <c r="R1938" t="s">
        <v>42</v>
      </c>
      <c r="S1938" s="7">
        <v>54</v>
      </c>
      <c r="T1938" s="7">
        <v>737</v>
      </c>
      <c r="U1938" s="7">
        <v>430</v>
      </c>
      <c r="V1938" s="7">
        <v>837</v>
      </c>
      <c r="W1938" s="7">
        <v>331</v>
      </c>
      <c r="X1938" s="7">
        <v>277</v>
      </c>
      <c r="Y1938" s="7">
        <v>126</v>
      </c>
      <c r="Z1938" s="7">
        <v>2485</v>
      </c>
      <c r="AA1938" s="7">
        <v>0</v>
      </c>
      <c r="AB1938" s="7">
        <v>4</v>
      </c>
      <c r="AC1938" s="7">
        <v>6</v>
      </c>
      <c r="AD1938" s="7">
        <v>7</v>
      </c>
      <c r="AE1938" s="7">
        <v>1</v>
      </c>
      <c r="AF1938" s="7">
        <v>0</v>
      </c>
      <c r="AG1938" s="7">
        <v>0</v>
      </c>
      <c r="AH1938" s="7">
        <v>0</v>
      </c>
      <c r="AI1938" s="7">
        <v>0</v>
      </c>
      <c r="AJ1938" s="7">
        <v>0</v>
      </c>
      <c r="AK1938" s="7">
        <v>0</v>
      </c>
      <c r="AL1938" s="7">
        <v>0</v>
      </c>
      <c r="AM1938" s="8">
        <v>44083</v>
      </c>
      <c r="AO1938">
        <f t="shared" si="365"/>
        <v>0</v>
      </c>
      <c r="AP1938">
        <f t="shared" si="366"/>
        <v>0</v>
      </c>
      <c r="AQ1938">
        <f t="shared" si="367"/>
        <v>0</v>
      </c>
      <c r="AR1938">
        <f t="shared" si="368"/>
        <v>0</v>
      </c>
      <c r="AS1938">
        <f t="shared" si="369"/>
        <v>0</v>
      </c>
      <c r="AU1938">
        <f t="shared" si="370"/>
        <v>0</v>
      </c>
      <c r="AV1938">
        <f t="shared" si="370"/>
        <v>0</v>
      </c>
      <c r="AW1938">
        <f t="shared" si="370"/>
        <v>0</v>
      </c>
      <c r="AX1938">
        <f t="shared" si="370"/>
        <v>0</v>
      </c>
      <c r="AY1938">
        <f t="shared" si="370"/>
        <v>0</v>
      </c>
      <c r="BA1938">
        <f t="shared" si="360"/>
        <v>0</v>
      </c>
      <c r="BB1938">
        <f t="shared" si="361"/>
        <v>0</v>
      </c>
      <c r="BC1938">
        <f t="shared" si="362"/>
        <v>0</v>
      </c>
      <c r="BD1938">
        <f t="shared" si="363"/>
        <v>0</v>
      </c>
    </row>
    <row r="1939" spans="1:56" x14ac:dyDescent="0.3">
      <c r="A1939" s="7">
        <v>1761</v>
      </c>
      <c r="B1939" s="6">
        <v>171466</v>
      </c>
      <c r="C1939" s="7">
        <v>0</v>
      </c>
      <c r="D1939" s="7">
        <v>0</v>
      </c>
      <c r="E1939" s="7">
        <f t="shared" si="364"/>
        <v>0</v>
      </c>
      <c r="F1939" s="7">
        <v>46</v>
      </c>
      <c r="G1939" s="7">
        <v>0</v>
      </c>
      <c r="H1939" s="7">
        <v>0</v>
      </c>
      <c r="I1939" s="7">
        <v>0</v>
      </c>
      <c r="J1939" s="7">
        <v>1</v>
      </c>
      <c r="K1939" s="7">
        <v>0</v>
      </c>
      <c r="L1939" s="7" t="str" cm="1">
        <f t="array" ref="L1939">_xlfn.IFS(G1939=1,G$1,H1939=1,H$1,I1939=1,I$1,J1939=1,J$1,K1939=1,K$1)</f>
        <v>Single</v>
      </c>
      <c r="M1939" s="7">
        <v>0</v>
      </c>
      <c r="N1939" s="7">
        <v>0</v>
      </c>
      <c r="O1939" s="7">
        <v>0</v>
      </c>
      <c r="P1939" s="7">
        <v>1</v>
      </c>
      <c r="Q1939" s="7" t="str" cm="1">
        <f t="array" ref="Q1939">_xlfn.IFS(M1939=1,M$1,N1939=1,N$1,O1939=1,O$1,P1939=1,P$1)</f>
        <v>PhD</v>
      </c>
      <c r="R1939" t="s">
        <v>40</v>
      </c>
      <c r="S1939" s="7">
        <v>86</v>
      </c>
      <c r="T1939" s="7">
        <v>988</v>
      </c>
      <c r="U1939" s="7">
        <v>29</v>
      </c>
      <c r="V1939" s="7">
        <v>1310</v>
      </c>
      <c r="W1939" s="7">
        <v>187</v>
      </c>
      <c r="X1939" s="7">
        <v>437</v>
      </c>
      <c r="Y1939" s="7">
        <v>0</v>
      </c>
      <c r="Z1939" s="7">
        <v>2951</v>
      </c>
      <c r="AA1939" s="7">
        <v>1</v>
      </c>
      <c r="AB1939" s="7">
        <v>4</v>
      </c>
      <c r="AC1939" s="7">
        <v>4</v>
      </c>
      <c r="AD1939" s="7">
        <v>10</v>
      </c>
      <c r="AE1939" s="7">
        <v>1</v>
      </c>
      <c r="AF1939" s="7">
        <v>0</v>
      </c>
      <c r="AG1939" s="7">
        <v>0</v>
      </c>
      <c r="AH1939" s="7">
        <v>0</v>
      </c>
      <c r="AI1939" s="7">
        <v>0</v>
      </c>
      <c r="AJ1939" s="7">
        <v>0</v>
      </c>
      <c r="AK1939" s="7">
        <v>0</v>
      </c>
      <c r="AL1939" s="7">
        <v>0</v>
      </c>
      <c r="AM1939" s="8">
        <v>44083</v>
      </c>
      <c r="AO1939">
        <f t="shared" si="365"/>
        <v>0</v>
      </c>
      <c r="AP1939">
        <f t="shared" si="366"/>
        <v>0</v>
      </c>
      <c r="AQ1939">
        <f t="shared" si="367"/>
        <v>0</v>
      </c>
      <c r="AR1939">
        <f t="shared" si="368"/>
        <v>0</v>
      </c>
      <c r="AS1939">
        <f t="shared" si="369"/>
        <v>0</v>
      </c>
      <c r="AU1939">
        <f t="shared" si="370"/>
        <v>0</v>
      </c>
      <c r="AV1939">
        <f t="shared" si="370"/>
        <v>0</v>
      </c>
      <c r="AW1939">
        <f t="shared" si="370"/>
        <v>0</v>
      </c>
      <c r="AX1939">
        <f t="shared" si="370"/>
        <v>0</v>
      </c>
      <c r="AY1939">
        <f t="shared" si="370"/>
        <v>0</v>
      </c>
      <c r="BA1939">
        <f t="shared" si="360"/>
        <v>0</v>
      </c>
      <c r="BB1939">
        <f t="shared" si="361"/>
        <v>0</v>
      </c>
      <c r="BC1939">
        <f t="shared" si="362"/>
        <v>0</v>
      </c>
      <c r="BD1939">
        <f t="shared" si="363"/>
        <v>0</v>
      </c>
    </row>
    <row r="1940" spans="1:56" x14ac:dyDescent="0.3">
      <c r="A1940" s="7">
        <v>1859</v>
      </c>
      <c r="B1940" s="6">
        <v>186424</v>
      </c>
      <c r="C1940" s="7">
        <v>0</v>
      </c>
      <c r="D1940" s="7">
        <v>0</v>
      </c>
      <c r="E1940" s="7">
        <f t="shared" si="364"/>
        <v>0</v>
      </c>
      <c r="F1940" s="7">
        <v>64</v>
      </c>
      <c r="G1940" s="7">
        <v>0</v>
      </c>
      <c r="H1940" s="7">
        <v>0</v>
      </c>
      <c r="I1940" s="7">
        <v>0</v>
      </c>
      <c r="J1940" s="7">
        <v>1</v>
      </c>
      <c r="K1940" s="7">
        <v>0</v>
      </c>
      <c r="L1940" s="7" t="str" cm="1">
        <f t="array" ref="L1940">_xlfn.IFS(G1940=1,G$1,H1940=1,H$1,I1940=1,I$1,J1940=1,J$1,K1940=1,K$1)</f>
        <v>Single</v>
      </c>
      <c r="M1940" s="7">
        <v>0</v>
      </c>
      <c r="N1940" s="7">
        <v>0</v>
      </c>
      <c r="O1940" s="7">
        <v>1</v>
      </c>
      <c r="P1940" s="7">
        <v>0</v>
      </c>
      <c r="Q1940" s="7" t="str" cm="1">
        <f t="array" ref="Q1940">_xlfn.IFS(M1940=1,M$1,N1940=1,N$1,O1940=1,O$1,P1940=1,P$1)</f>
        <v>Master</v>
      </c>
      <c r="R1940" t="s">
        <v>43</v>
      </c>
      <c r="S1940" s="7">
        <v>12</v>
      </c>
      <c r="T1940" s="7">
        <v>835</v>
      </c>
      <c r="U1940" s="7">
        <v>147</v>
      </c>
      <c r="V1940" s="7">
        <v>1227</v>
      </c>
      <c r="W1940" s="7">
        <v>192</v>
      </c>
      <c r="X1940" s="7">
        <v>97</v>
      </c>
      <c r="Y1940" s="7">
        <v>147</v>
      </c>
      <c r="Z1940" s="7">
        <v>2351</v>
      </c>
      <c r="AA1940" s="7">
        <v>1</v>
      </c>
      <c r="AB1940" s="7">
        <v>6</v>
      </c>
      <c r="AC1940" s="7">
        <v>9</v>
      </c>
      <c r="AD1940" s="7">
        <v>12</v>
      </c>
      <c r="AE1940" s="7">
        <v>1</v>
      </c>
      <c r="AF1940" s="7">
        <v>0</v>
      </c>
      <c r="AG1940" s="7">
        <v>0</v>
      </c>
      <c r="AH1940" s="7">
        <v>0</v>
      </c>
      <c r="AI1940" s="7">
        <v>0</v>
      </c>
      <c r="AJ1940" s="7">
        <v>0</v>
      </c>
      <c r="AK1940" s="7">
        <v>0</v>
      </c>
      <c r="AL1940" s="7">
        <v>0</v>
      </c>
      <c r="AM1940" s="8">
        <v>44083</v>
      </c>
      <c r="AO1940">
        <f t="shared" si="365"/>
        <v>0</v>
      </c>
      <c r="AP1940">
        <f t="shared" si="366"/>
        <v>0</v>
      </c>
      <c r="AQ1940">
        <f t="shared" si="367"/>
        <v>0</v>
      </c>
      <c r="AR1940">
        <f t="shared" si="368"/>
        <v>0</v>
      </c>
      <c r="AS1940">
        <f t="shared" si="369"/>
        <v>0</v>
      </c>
      <c r="AU1940">
        <f t="shared" si="370"/>
        <v>0</v>
      </c>
      <c r="AV1940">
        <f t="shared" si="370"/>
        <v>0</v>
      </c>
      <c r="AW1940">
        <f t="shared" si="370"/>
        <v>0</v>
      </c>
      <c r="AX1940">
        <f t="shared" si="370"/>
        <v>0</v>
      </c>
      <c r="AY1940">
        <f t="shared" si="370"/>
        <v>0</v>
      </c>
      <c r="BA1940">
        <f t="shared" si="360"/>
        <v>0</v>
      </c>
      <c r="BB1940">
        <f t="shared" si="361"/>
        <v>0</v>
      </c>
      <c r="BC1940">
        <f t="shared" si="362"/>
        <v>0</v>
      </c>
      <c r="BD1940">
        <f t="shared" si="363"/>
        <v>0</v>
      </c>
    </row>
    <row r="1941" spans="1:56" x14ac:dyDescent="0.3">
      <c r="A1941" s="7">
        <v>1480</v>
      </c>
      <c r="B1941" s="6">
        <v>155563</v>
      </c>
      <c r="C1941" s="7">
        <v>0</v>
      </c>
      <c r="D1941" s="7">
        <v>1</v>
      </c>
      <c r="E1941" s="7">
        <f t="shared" si="364"/>
        <v>1</v>
      </c>
      <c r="F1941" s="7">
        <v>42</v>
      </c>
      <c r="G1941" s="7">
        <v>1</v>
      </c>
      <c r="H1941" s="7">
        <v>0</v>
      </c>
      <c r="I1941" s="7">
        <v>0</v>
      </c>
      <c r="J1941" s="7">
        <v>0</v>
      </c>
      <c r="K1941" s="7">
        <v>0</v>
      </c>
      <c r="L1941" s="7" t="str" cm="1">
        <f t="array" ref="L1941">_xlfn.IFS(G1941=1,G$1,H1941=1,H$1,I1941=1,I$1,J1941=1,J$1,K1941=1,K$1)</f>
        <v>Divorced</v>
      </c>
      <c r="M1941" s="7">
        <v>0</v>
      </c>
      <c r="N1941" s="7">
        <v>1</v>
      </c>
      <c r="O1941" s="7">
        <v>0</v>
      </c>
      <c r="P1941" s="7">
        <v>0</v>
      </c>
      <c r="Q1941" s="7" t="str" cm="1">
        <f t="array" ref="Q1941">_xlfn.IFS(M1941=1,M$1,N1941=1,N$1,O1941=1,O$1,P1941=1,P$1)</f>
        <v>Graduate</v>
      </c>
      <c r="R1941" t="s">
        <v>39</v>
      </c>
      <c r="S1941" s="7">
        <v>22</v>
      </c>
      <c r="T1941" s="7">
        <v>81</v>
      </c>
      <c r="U1941" s="7">
        <v>3</v>
      </c>
      <c r="V1941" s="7">
        <v>25</v>
      </c>
      <c r="W1941" s="7">
        <v>6</v>
      </c>
      <c r="X1941" s="7">
        <v>0</v>
      </c>
      <c r="Y1941" s="7">
        <v>6</v>
      </c>
      <c r="Z1941" s="7">
        <v>109</v>
      </c>
      <c r="AA1941" s="7">
        <v>1</v>
      </c>
      <c r="AB1941" s="7">
        <v>2</v>
      </c>
      <c r="AC1941" s="7">
        <v>0</v>
      </c>
      <c r="AD1941" s="7">
        <v>3</v>
      </c>
      <c r="AE1941" s="7">
        <v>3</v>
      </c>
      <c r="AF1941" s="7">
        <v>0</v>
      </c>
      <c r="AG1941" s="7">
        <v>0</v>
      </c>
      <c r="AH1941" s="7">
        <v>0</v>
      </c>
      <c r="AI1941" s="7">
        <v>0</v>
      </c>
      <c r="AJ1941" s="7">
        <v>0</v>
      </c>
      <c r="AK1941" s="7">
        <v>0</v>
      </c>
      <c r="AL1941" s="7">
        <v>0</v>
      </c>
      <c r="AM1941" s="8">
        <v>44083</v>
      </c>
      <c r="AO1941">
        <f t="shared" si="365"/>
        <v>0</v>
      </c>
      <c r="AP1941">
        <f t="shared" si="366"/>
        <v>0</v>
      </c>
      <c r="AQ1941">
        <f t="shared" si="367"/>
        <v>0</v>
      </c>
      <c r="AR1941">
        <f t="shared" si="368"/>
        <v>0</v>
      </c>
      <c r="AS1941">
        <f t="shared" si="369"/>
        <v>0</v>
      </c>
      <c r="AU1941">
        <f t="shared" si="370"/>
        <v>0</v>
      </c>
      <c r="AV1941">
        <f t="shared" si="370"/>
        <v>0</v>
      </c>
      <c r="AW1941">
        <f t="shared" si="370"/>
        <v>0</v>
      </c>
      <c r="AX1941">
        <f t="shared" si="370"/>
        <v>0</v>
      </c>
      <c r="AY1941">
        <f t="shared" si="370"/>
        <v>0</v>
      </c>
      <c r="BA1941">
        <f t="shared" si="360"/>
        <v>0</v>
      </c>
      <c r="BB1941">
        <f t="shared" si="361"/>
        <v>0</v>
      </c>
      <c r="BC1941">
        <f t="shared" si="362"/>
        <v>0</v>
      </c>
      <c r="BD1941">
        <f t="shared" si="363"/>
        <v>0</v>
      </c>
    </row>
    <row r="1942" spans="1:56" x14ac:dyDescent="0.3">
      <c r="A1942" s="7">
        <v>2570</v>
      </c>
      <c r="B1942" s="6">
        <v>152569</v>
      </c>
      <c r="C1942" s="7">
        <v>0</v>
      </c>
      <c r="D1942" s="7">
        <v>1</v>
      </c>
      <c r="E1942" s="7">
        <f t="shared" si="364"/>
        <v>1</v>
      </c>
      <c r="F1942" s="7">
        <v>53</v>
      </c>
      <c r="G1942" s="7">
        <v>0</v>
      </c>
      <c r="H1942" s="7">
        <v>0</v>
      </c>
      <c r="I1942" s="7">
        <v>0</v>
      </c>
      <c r="J1942" s="7">
        <v>1</v>
      </c>
      <c r="K1942" s="7">
        <v>0</v>
      </c>
      <c r="L1942" s="7" t="str" cm="1">
        <f t="array" ref="L1942">_xlfn.IFS(G1942=1,G$1,H1942=1,H$1,I1942=1,I$1,J1942=1,J$1,K1942=1,K$1)</f>
        <v>Single</v>
      </c>
      <c r="M1942" s="7">
        <v>0</v>
      </c>
      <c r="N1942" s="7">
        <v>0</v>
      </c>
      <c r="O1942" s="7">
        <v>0</v>
      </c>
      <c r="P1942" s="7">
        <v>1</v>
      </c>
      <c r="Q1942" s="7" t="str" cm="1">
        <f t="array" ref="Q1942">_xlfn.IFS(M1942=1,M$1,N1942=1,N$1,O1942=1,O$1,P1942=1,P$1)</f>
        <v>PhD</v>
      </c>
      <c r="R1942" t="s">
        <v>44</v>
      </c>
      <c r="S1942" s="7">
        <v>54</v>
      </c>
      <c r="T1942" s="7">
        <v>247</v>
      </c>
      <c r="U1942" s="7">
        <v>0</v>
      </c>
      <c r="V1942" s="7">
        <v>9</v>
      </c>
      <c r="W1942" s="7">
        <v>0</v>
      </c>
      <c r="X1942" s="7">
        <v>0</v>
      </c>
      <c r="Y1942" s="7">
        <v>20</v>
      </c>
      <c r="Z1942" s="7">
        <v>235</v>
      </c>
      <c r="AA1942" s="7">
        <v>1</v>
      </c>
      <c r="AB1942" s="7">
        <v>2</v>
      </c>
      <c r="AC1942" s="7">
        <v>0</v>
      </c>
      <c r="AD1942" s="7">
        <v>4</v>
      </c>
      <c r="AE1942" s="7">
        <v>3</v>
      </c>
      <c r="AF1942" s="7">
        <v>0</v>
      </c>
      <c r="AG1942" s="7">
        <v>0</v>
      </c>
      <c r="AH1942" s="7">
        <v>0</v>
      </c>
      <c r="AI1942" s="7">
        <v>0</v>
      </c>
      <c r="AJ1942" s="7">
        <v>0</v>
      </c>
      <c r="AK1942" s="7">
        <v>0</v>
      </c>
      <c r="AL1942" s="7">
        <v>0</v>
      </c>
      <c r="AM1942" s="8">
        <v>44083</v>
      </c>
      <c r="AO1942">
        <f t="shared" si="365"/>
        <v>0</v>
      </c>
      <c r="AP1942">
        <f t="shared" si="366"/>
        <v>0</v>
      </c>
      <c r="AQ1942">
        <f t="shared" si="367"/>
        <v>0</v>
      </c>
      <c r="AR1942">
        <f t="shared" si="368"/>
        <v>0</v>
      </c>
      <c r="AS1942">
        <f t="shared" si="369"/>
        <v>0</v>
      </c>
      <c r="AU1942">
        <f t="shared" si="370"/>
        <v>0</v>
      </c>
      <c r="AV1942">
        <f t="shared" si="370"/>
        <v>0</v>
      </c>
      <c r="AW1942">
        <f t="shared" si="370"/>
        <v>0</v>
      </c>
      <c r="AX1942">
        <f t="shared" si="370"/>
        <v>0</v>
      </c>
      <c r="AY1942">
        <f t="shared" si="370"/>
        <v>0</v>
      </c>
      <c r="BA1942">
        <f t="shared" si="360"/>
        <v>0</v>
      </c>
      <c r="BB1942">
        <f t="shared" si="361"/>
        <v>0</v>
      </c>
      <c r="BC1942">
        <f t="shared" si="362"/>
        <v>0</v>
      </c>
      <c r="BD1942">
        <f t="shared" si="363"/>
        <v>0</v>
      </c>
    </row>
    <row r="1943" spans="1:56" x14ac:dyDescent="0.3">
      <c r="A1943" s="7">
        <v>3041</v>
      </c>
      <c r="B1943" s="6">
        <v>131761</v>
      </c>
      <c r="C1943" s="7">
        <v>1</v>
      </c>
      <c r="D1943" s="7">
        <v>0</v>
      </c>
      <c r="E1943" s="7">
        <f t="shared" si="364"/>
        <v>1</v>
      </c>
      <c r="F1943" s="7">
        <v>36</v>
      </c>
      <c r="G1943" s="7">
        <v>0</v>
      </c>
      <c r="H1943" s="7">
        <v>1</v>
      </c>
      <c r="I1943" s="7">
        <v>0</v>
      </c>
      <c r="J1943" s="7">
        <v>0</v>
      </c>
      <c r="K1943" s="7">
        <v>0</v>
      </c>
      <c r="L1943" s="7" t="str" cm="1">
        <f t="array" ref="L1943">_xlfn.IFS(G1943=1,G$1,H1943=1,H$1,I1943=1,I$1,J1943=1,J$1,K1943=1,K$1)</f>
        <v>Married</v>
      </c>
      <c r="M1943" s="7">
        <v>0</v>
      </c>
      <c r="N1943" s="7">
        <v>1</v>
      </c>
      <c r="O1943" s="7">
        <v>0</v>
      </c>
      <c r="P1943" s="7">
        <v>0</v>
      </c>
      <c r="Q1943" s="7" t="str" cm="1">
        <f t="array" ref="Q1943">_xlfn.IFS(M1943=1,M$1,N1943=1,N$1,O1943=1,O$1,P1943=1,P$1)</f>
        <v>Graduate</v>
      </c>
      <c r="R1943" t="s">
        <v>43</v>
      </c>
      <c r="S1943" s="7">
        <v>96</v>
      </c>
      <c r="T1943" s="7">
        <v>79</v>
      </c>
      <c r="U1943" s="7">
        <v>4</v>
      </c>
      <c r="V1943" s="7">
        <v>83</v>
      </c>
      <c r="W1943" s="7">
        <v>66</v>
      </c>
      <c r="X1943" s="7">
        <v>58</v>
      </c>
      <c r="Y1943" s="7">
        <v>116</v>
      </c>
      <c r="Z1943" s="7">
        <v>174</v>
      </c>
      <c r="AA1943" s="7">
        <v>2</v>
      </c>
      <c r="AB1943" s="7">
        <v>3</v>
      </c>
      <c r="AC1943" s="7">
        <v>0</v>
      </c>
      <c r="AD1943" s="7">
        <v>4</v>
      </c>
      <c r="AE1943" s="7">
        <v>5</v>
      </c>
      <c r="AF1943" s="7">
        <v>0</v>
      </c>
      <c r="AG1943" s="7">
        <v>0</v>
      </c>
      <c r="AH1943" s="7">
        <v>0</v>
      </c>
      <c r="AI1943" s="7">
        <v>0</v>
      </c>
      <c r="AJ1943" s="7">
        <v>0</v>
      </c>
      <c r="AK1943" s="7">
        <v>0</v>
      </c>
      <c r="AL1943" s="7">
        <v>0</v>
      </c>
      <c r="AM1943" s="8">
        <v>44083</v>
      </c>
      <c r="AO1943">
        <f t="shared" si="365"/>
        <v>0</v>
      </c>
      <c r="AP1943">
        <f t="shared" si="366"/>
        <v>0</v>
      </c>
      <c r="AQ1943">
        <f t="shared" si="367"/>
        <v>0</v>
      </c>
      <c r="AR1943">
        <f t="shared" si="368"/>
        <v>0</v>
      </c>
      <c r="AS1943">
        <f t="shared" si="369"/>
        <v>0</v>
      </c>
      <c r="AU1943">
        <f t="shared" si="370"/>
        <v>0</v>
      </c>
      <c r="AV1943">
        <f t="shared" si="370"/>
        <v>0</v>
      </c>
      <c r="AW1943">
        <f t="shared" si="370"/>
        <v>0</v>
      </c>
      <c r="AX1943">
        <f t="shared" si="370"/>
        <v>0</v>
      </c>
      <c r="AY1943">
        <f t="shared" si="370"/>
        <v>0</v>
      </c>
      <c r="BA1943">
        <f t="shared" si="360"/>
        <v>0</v>
      </c>
      <c r="BB1943">
        <f t="shared" si="361"/>
        <v>0</v>
      </c>
      <c r="BC1943">
        <f t="shared" si="362"/>
        <v>0</v>
      </c>
      <c r="BD1943">
        <f t="shared" si="363"/>
        <v>0</v>
      </c>
    </row>
    <row r="1944" spans="1:56" x14ac:dyDescent="0.3">
      <c r="A1944" s="7">
        <v>1411</v>
      </c>
      <c r="B1944" s="6">
        <v>175433</v>
      </c>
      <c r="C1944" s="7">
        <v>1</v>
      </c>
      <c r="D1944" s="7">
        <v>0</v>
      </c>
      <c r="E1944" s="7">
        <f t="shared" si="364"/>
        <v>1</v>
      </c>
      <c r="F1944" s="7">
        <v>31</v>
      </c>
      <c r="G1944" s="7">
        <v>0</v>
      </c>
      <c r="H1944" s="7">
        <v>1</v>
      </c>
      <c r="I1944" s="7">
        <v>0</v>
      </c>
      <c r="J1944" s="7">
        <v>0</v>
      </c>
      <c r="K1944" s="7">
        <v>0</v>
      </c>
      <c r="L1944" s="7" t="str" cm="1">
        <f t="array" ref="L1944">_xlfn.IFS(G1944=1,G$1,H1944=1,H$1,I1944=1,I$1,J1944=1,J$1,K1944=1,K$1)</f>
        <v>Married</v>
      </c>
      <c r="M1944" s="7">
        <v>0</v>
      </c>
      <c r="N1944" s="7">
        <v>1</v>
      </c>
      <c r="O1944" s="7">
        <v>0</v>
      </c>
      <c r="P1944" s="7">
        <v>0</v>
      </c>
      <c r="Q1944" s="7" t="str" cm="1">
        <f t="array" ref="Q1944">_xlfn.IFS(M1944=1,M$1,N1944=1,N$1,O1944=1,O$1,P1944=1,P$1)</f>
        <v>Graduate</v>
      </c>
      <c r="R1944" t="s">
        <v>41</v>
      </c>
      <c r="S1944" s="7">
        <v>28</v>
      </c>
      <c r="T1944" s="7">
        <v>1861</v>
      </c>
      <c r="U1944" s="7">
        <v>0</v>
      </c>
      <c r="V1944" s="7">
        <v>691</v>
      </c>
      <c r="W1944" s="7">
        <v>0</v>
      </c>
      <c r="X1944" s="7">
        <v>79</v>
      </c>
      <c r="Y1944" s="7">
        <v>133</v>
      </c>
      <c r="Z1944" s="7">
        <v>2498</v>
      </c>
      <c r="AA1944" s="7">
        <v>2</v>
      </c>
      <c r="AB1944" s="7">
        <v>2</v>
      </c>
      <c r="AC1944" s="7">
        <v>5</v>
      </c>
      <c r="AD1944" s="7">
        <v>10</v>
      </c>
      <c r="AE1944" s="7">
        <v>6</v>
      </c>
      <c r="AF1944" s="7">
        <v>0</v>
      </c>
      <c r="AG1944" s="7">
        <v>1</v>
      </c>
      <c r="AH1944" s="7">
        <v>0</v>
      </c>
      <c r="AI1944" s="7">
        <v>1</v>
      </c>
      <c r="AJ1944" s="7">
        <v>0</v>
      </c>
      <c r="AK1944" s="7">
        <v>0</v>
      </c>
      <c r="AL1944" s="7">
        <v>0</v>
      </c>
      <c r="AM1944" s="8">
        <v>44083</v>
      </c>
      <c r="AO1944">
        <f t="shared" si="365"/>
        <v>0</v>
      </c>
      <c r="AP1944">
        <f t="shared" si="366"/>
        <v>1</v>
      </c>
      <c r="AQ1944">
        <f t="shared" si="367"/>
        <v>0</v>
      </c>
      <c r="AR1944">
        <f t="shared" si="368"/>
        <v>0</v>
      </c>
      <c r="AS1944">
        <f t="shared" si="369"/>
        <v>0</v>
      </c>
      <c r="AU1944">
        <f t="shared" si="370"/>
        <v>0</v>
      </c>
      <c r="AV1944">
        <f t="shared" si="370"/>
        <v>0</v>
      </c>
      <c r="AW1944">
        <f t="shared" si="370"/>
        <v>0</v>
      </c>
      <c r="AX1944">
        <f t="shared" si="370"/>
        <v>0</v>
      </c>
      <c r="AY1944">
        <f t="shared" si="370"/>
        <v>0</v>
      </c>
      <c r="BA1944">
        <f t="shared" si="360"/>
        <v>0</v>
      </c>
      <c r="BB1944">
        <f t="shared" si="361"/>
        <v>0</v>
      </c>
      <c r="BC1944">
        <f t="shared" si="362"/>
        <v>0</v>
      </c>
      <c r="BD1944">
        <f t="shared" si="363"/>
        <v>0</v>
      </c>
    </row>
    <row r="1945" spans="1:56" x14ac:dyDescent="0.3">
      <c r="A1945" s="7">
        <v>1740</v>
      </c>
      <c r="B1945" s="6">
        <v>138829</v>
      </c>
      <c r="C1945" s="7">
        <v>0</v>
      </c>
      <c r="D1945" s="7">
        <v>1</v>
      </c>
      <c r="E1945" s="7">
        <f t="shared" si="364"/>
        <v>1</v>
      </c>
      <c r="F1945" s="7">
        <v>61</v>
      </c>
      <c r="G1945" s="7">
        <v>0</v>
      </c>
      <c r="H1945" s="7">
        <v>1</v>
      </c>
      <c r="I1945" s="7">
        <v>0</v>
      </c>
      <c r="J1945" s="7">
        <v>0</v>
      </c>
      <c r="K1945" s="7">
        <v>0</v>
      </c>
      <c r="L1945" s="7" t="str" cm="1">
        <f t="array" ref="L1945">_xlfn.IFS(G1945=1,G$1,H1945=1,H$1,I1945=1,I$1,J1945=1,J$1,K1945=1,K$1)</f>
        <v>Married</v>
      </c>
      <c r="M1945" s="7">
        <v>0</v>
      </c>
      <c r="N1945" s="7">
        <v>0</v>
      </c>
      <c r="O1945" s="7">
        <v>0</v>
      </c>
      <c r="P1945" s="7">
        <v>1</v>
      </c>
      <c r="Q1945" s="7" t="str" cm="1">
        <f t="array" ref="Q1945">_xlfn.IFS(M1945=1,M$1,N1945=1,N$1,O1945=1,O$1,P1945=1,P$1)</f>
        <v>PhD</v>
      </c>
      <c r="R1945" t="s">
        <v>42</v>
      </c>
      <c r="S1945" s="7">
        <v>86</v>
      </c>
      <c r="T1945" s="7">
        <v>272</v>
      </c>
      <c r="U1945" s="7">
        <v>0</v>
      </c>
      <c r="V1945" s="7">
        <v>25</v>
      </c>
      <c r="W1945" s="7">
        <v>0</v>
      </c>
      <c r="X1945" s="7">
        <v>0</v>
      </c>
      <c r="Y1945" s="7">
        <v>57</v>
      </c>
      <c r="Z1945" s="7">
        <v>240</v>
      </c>
      <c r="AA1945" s="7">
        <v>1</v>
      </c>
      <c r="AB1945" s="7">
        <v>3</v>
      </c>
      <c r="AC1945" s="7">
        <v>2</v>
      </c>
      <c r="AD1945" s="7">
        <v>2</v>
      </c>
      <c r="AE1945" s="7">
        <v>5</v>
      </c>
      <c r="AF1945" s="7">
        <v>0</v>
      </c>
      <c r="AG1945" s="7">
        <v>0</v>
      </c>
      <c r="AH1945" s="7">
        <v>0</v>
      </c>
      <c r="AI1945" s="7">
        <v>0</v>
      </c>
      <c r="AJ1945" s="7">
        <v>0</v>
      </c>
      <c r="AK1945" s="7">
        <v>0</v>
      </c>
      <c r="AL1945" s="7">
        <v>0</v>
      </c>
      <c r="AM1945" s="8">
        <v>44084</v>
      </c>
      <c r="AO1945">
        <f t="shared" si="365"/>
        <v>0</v>
      </c>
      <c r="AP1945">
        <f t="shared" si="366"/>
        <v>0</v>
      </c>
      <c r="AQ1945">
        <f t="shared" si="367"/>
        <v>0</v>
      </c>
      <c r="AR1945">
        <f t="shared" si="368"/>
        <v>0</v>
      </c>
      <c r="AS1945">
        <f t="shared" si="369"/>
        <v>0</v>
      </c>
      <c r="AU1945">
        <f t="shared" si="370"/>
        <v>0</v>
      </c>
      <c r="AV1945">
        <f t="shared" si="370"/>
        <v>0</v>
      </c>
      <c r="AW1945">
        <f t="shared" si="370"/>
        <v>0</v>
      </c>
      <c r="AX1945">
        <f t="shared" si="370"/>
        <v>0</v>
      </c>
      <c r="AY1945">
        <f t="shared" si="370"/>
        <v>0</v>
      </c>
      <c r="BA1945">
        <f t="shared" si="360"/>
        <v>0</v>
      </c>
      <c r="BB1945">
        <f t="shared" si="361"/>
        <v>0</v>
      </c>
      <c r="BC1945">
        <f t="shared" si="362"/>
        <v>0</v>
      </c>
      <c r="BD1945">
        <f t="shared" si="363"/>
        <v>0</v>
      </c>
    </row>
    <row r="1946" spans="1:56" x14ac:dyDescent="0.3">
      <c r="A1946" s="7">
        <v>1260</v>
      </c>
      <c r="B1946" s="6">
        <v>129315</v>
      </c>
      <c r="C1946" s="7">
        <v>1</v>
      </c>
      <c r="D1946" s="7">
        <v>1</v>
      </c>
      <c r="E1946" s="7">
        <f t="shared" si="364"/>
        <v>2</v>
      </c>
      <c r="F1946" s="7">
        <v>60</v>
      </c>
      <c r="G1946" s="7">
        <v>0</v>
      </c>
      <c r="H1946" s="7">
        <v>1</v>
      </c>
      <c r="I1946" s="7">
        <v>0</v>
      </c>
      <c r="J1946" s="7">
        <v>0</v>
      </c>
      <c r="K1946" s="7">
        <v>0</v>
      </c>
      <c r="L1946" s="7" t="str" cm="1">
        <f t="array" ref="L1946">_xlfn.IFS(G1946=1,G$1,H1946=1,H$1,I1946=1,I$1,J1946=1,J$1,K1946=1,K$1)</f>
        <v>Married</v>
      </c>
      <c r="M1946" s="7">
        <v>0</v>
      </c>
      <c r="N1946" s="7">
        <v>1</v>
      </c>
      <c r="O1946" s="7">
        <v>0</v>
      </c>
      <c r="P1946" s="7">
        <v>0</v>
      </c>
      <c r="Q1946" s="7" t="str" cm="1">
        <f t="array" ref="Q1946">_xlfn.IFS(M1946=1,M$1,N1946=1,N$1,O1946=1,O$1,P1946=1,P$1)</f>
        <v>Graduate</v>
      </c>
      <c r="R1946" t="s">
        <v>42</v>
      </c>
      <c r="S1946" s="7">
        <v>55</v>
      </c>
      <c r="T1946" s="7">
        <v>57</v>
      </c>
      <c r="U1946" s="7">
        <v>9</v>
      </c>
      <c r="V1946" s="7">
        <v>62</v>
      </c>
      <c r="W1946" s="7">
        <v>35</v>
      </c>
      <c r="X1946" s="7">
        <v>31</v>
      </c>
      <c r="Y1946" s="7">
        <v>18</v>
      </c>
      <c r="Z1946" s="7">
        <v>176</v>
      </c>
      <c r="AA1946" s="7">
        <v>4</v>
      </c>
      <c r="AB1946" s="7">
        <v>2</v>
      </c>
      <c r="AC1946" s="7">
        <v>0</v>
      </c>
      <c r="AD1946" s="7">
        <v>4</v>
      </c>
      <c r="AE1946" s="7">
        <v>6</v>
      </c>
      <c r="AF1946" s="7">
        <v>0</v>
      </c>
      <c r="AG1946" s="7">
        <v>0</v>
      </c>
      <c r="AH1946" s="7">
        <v>0</v>
      </c>
      <c r="AI1946" s="7">
        <v>0</v>
      </c>
      <c r="AJ1946" s="7">
        <v>0</v>
      </c>
      <c r="AK1946" s="7">
        <v>0</v>
      </c>
      <c r="AL1946" s="7">
        <v>0</v>
      </c>
      <c r="AM1946" s="8">
        <v>44084</v>
      </c>
      <c r="AO1946">
        <f t="shared" si="365"/>
        <v>0</v>
      </c>
      <c r="AP1946">
        <f t="shared" si="366"/>
        <v>0</v>
      </c>
      <c r="AQ1946">
        <f t="shared" si="367"/>
        <v>0</v>
      </c>
      <c r="AR1946">
        <f t="shared" si="368"/>
        <v>0</v>
      </c>
      <c r="AS1946">
        <f t="shared" si="369"/>
        <v>0</v>
      </c>
      <c r="AU1946">
        <f t="shared" si="370"/>
        <v>0</v>
      </c>
      <c r="AV1946">
        <f t="shared" si="370"/>
        <v>0</v>
      </c>
      <c r="AW1946">
        <f t="shared" si="370"/>
        <v>0</v>
      </c>
      <c r="AX1946">
        <f t="shared" si="370"/>
        <v>0</v>
      </c>
      <c r="AY1946">
        <f t="shared" si="370"/>
        <v>0</v>
      </c>
      <c r="BA1946">
        <f t="shared" si="360"/>
        <v>0</v>
      </c>
      <c r="BB1946">
        <f t="shared" si="361"/>
        <v>0</v>
      </c>
      <c r="BC1946">
        <f t="shared" si="362"/>
        <v>0</v>
      </c>
      <c r="BD1946">
        <f t="shared" si="363"/>
        <v>0</v>
      </c>
    </row>
    <row r="1947" spans="1:56" x14ac:dyDescent="0.3">
      <c r="A1947" s="7">
        <v>3103</v>
      </c>
      <c r="B1947" s="6">
        <v>158692</v>
      </c>
      <c r="C1947" s="7">
        <v>0</v>
      </c>
      <c r="D1947" s="7">
        <v>1</v>
      </c>
      <c r="E1947" s="7">
        <f t="shared" si="364"/>
        <v>1</v>
      </c>
      <c r="F1947" s="7">
        <v>55</v>
      </c>
      <c r="G1947" s="7">
        <v>0</v>
      </c>
      <c r="H1947" s="7">
        <v>1</v>
      </c>
      <c r="I1947" s="7">
        <v>0</v>
      </c>
      <c r="J1947" s="7">
        <v>0</v>
      </c>
      <c r="K1947" s="7">
        <v>0</v>
      </c>
      <c r="L1947" s="7" t="str" cm="1">
        <f t="array" ref="L1947">_xlfn.IFS(G1947=1,G$1,H1947=1,H$1,I1947=1,I$1,J1947=1,J$1,K1947=1,K$1)</f>
        <v>Married</v>
      </c>
      <c r="M1947" s="7">
        <v>0</v>
      </c>
      <c r="N1947" s="7">
        <v>1</v>
      </c>
      <c r="O1947" s="7">
        <v>0</v>
      </c>
      <c r="P1947" s="7">
        <v>0</v>
      </c>
      <c r="Q1947" s="7" t="str" cm="1">
        <f t="array" ref="Q1947">_xlfn.IFS(M1947=1,M$1,N1947=1,N$1,O1947=1,O$1,P1947=1,P$1)</f>
        <v>Graduate</v>
      </c>
      <c r="R1947" t="s">
        <v>41</v>
      </c>
      <c r="S1947" s="7">
        <v>21</v>
      </c>
      <c r="T1947" s="7">
        <v>814</v>
      </c>
      <c r="U1947" s="7">
        <v>30</v>
      </c>
      <c r="V1947" s="7">
        <v>165</v>
      </c>
      <c r="W1947" s="7">
        <v>11</v>
      </c>
      <c r="X1947" s="7">
        <v>19</v>
      </c>
      <c r="Y1947" s="7">
        <v>30</v>
      </c>
      <c r="Z1947" s="7">
        <v>1009</v>
      </c>
      <c r="AA1947" s="7">
        <v>1</v>
      </c>
      <c r="AB1947" s="7">
        <v>8</v>
      </c>
      <c r="AC1947" s="7">
        <v>2</v>
      </c>
      <c r="AD1947" s="7">
        <v>4</v>
      </c>
      <c r="AE1947" s="7">
        <v>7</v>
      </c>
      <c r="AF1947" s="7">
        <v>0</v>
      </c>
      <c r="AG1947" s="7">
        <v>0</v>
      </c>
      <c r="AH1947" s="7">
        <v>0</v>
      </c>
      <c r="AI1947" s="7">
        <v>0</v>
      </c>
      <c r="AJ1947" s="7">
        <v>0</v>
      </c>
      <c r="AK1947" s="7">
        <v>0</v>
      </c>
      <c r="AL1947" s="7">
        <v>0</v>
      </c>
      <c r="AM1947" s="8">
        <v>44084</v>
      </c>
      <c r="AO1947">
        <f t="shared" si="365"/>
        <v>0</v>
      </c>
      <c r="AP1947">
        <f t="shared" si="366"/>
        <v>0</v>
      </c>
      <c r="AQ1947">
        <f t="shared" si="367"/>
        <v>0</v>
      </c>
      <c r="AR1947">
        <f t="shared" si="368"/>
        <v>0</v>
      </c>
      <c r="AS1947">
        <f t="shared" si="369"/>
        <v>0</v>
      </c>
      <c r="AU1947">
        <f t="shared" si="370"/>
        <v>0</v>
      </c>
      <c r="AV1947">
        <f t="shared" si="370"/>
        <v>0</v>
      </c>
      <c r="AW1947">
        <f t="shared" si="370"/>
        <v>0</v>
      </c>
      <c r="AX1947">
        <f t="shared" si="370"/>
        <v>0</v>
      </c>
      <c r="AY1947">
        <f t="shared" si="370"/>
        <v>0</v>
      </c>
      <c r="BA1947">
        <f t="shared" si="360"/>
        <v>0</v>
      </c>
      <c r="BB1947">
        <f t="shared" si="361"/>
        <v>0</v>
      </c>
      <c r="BC1947">
        <f t="shared" si="362"/>
        <v>0</v>
      </c>
      <c r="BD1947">
        <f t="shared" si="363"/>
        <v>0</v>
      </c>
    </row>
    <row r="1948" spans="1:56" x14ac:dyDescent="0.3">
      <c r="A1948" s="7">
        <v>1997</v>
      </c>
      <c r="B1948" s="6">
        <v>170924</v>
      </c>
      <c r="C1948" s="7">
        <v>0</v>
      </c>
      <c r="D1948" s="7">
        <v>0</v>
      </c>
      <c r="E1948" s="7">
        <f t="shared" si="364"/>
        <v>0</v>
      </c>
      <c r="F1948" s="7">
        <v>55</v>
      </c>
      <c r="G1948" s="7">
        <v>0</v>
      </c>
      <c r="H1948" s="7">
        <v>1</v>
      </c>
      <c r="I1948" s="7">
        <v>0</v>
      </c>
      <c r="J1948" s="7">
        <v>0</v>
      </c>
      <c r="K1948" s="7">
        <v>0</v>
      </c>
      <c r="L1948" s="7" t="str" cm="1">
        <f t="array" ref="L1948">_xlfn.IFS(G1948=1,G$1,H1948=1,H$1,I1948=1,I$1,J1948=1,J$1,K1948=1,K$1)</f>
        <v>Married</v>
      </c>
      <c r="M1948" s="7">
        <v>0</v>
      </c>
      <c r="N1948" s="7">
        <v>0</v>
      </c>
      <c r="O1948" s="7">
        <v>0</v>
      </c>
      <c r="P1948" s="7">
        <v>0</v>
      </c>
      <c r="Q1948" s="7" t="e" cm="1">
        <f t="array" ref="Q1948">_xlfn.IFS(M1948=1,M$1,N1948=1,N$1,O1948=1,O$1,P1948=1,P$1)</f>
        <v>#N/A</v>
      </c>
      <c r="R1948" t="s">
        <v>43</v>
      </c>
      <c r="S1948" s="7">
        <v>41</v>
      </c>
      <c r="T1948" s="7">
        <v>1530</v>
      </c>
      <c r="U1948" s="7">
        <v>275</v>
      </c>
      <c r="V1948" s="7">
        <v>612</v>
      </c>
      <c r="W1948" s="7">
        <v>318</v>
      </c>
      <c r="X1948" s="7">
        <v>366</v>
      </c>
      <c r="Y1948" s="7">
        <v>183</v>
      </c>
      <c r="Z1948" s="7">
        <v>2918</v>
      </c>
      <c r="AA1948" s="7">
        <v>1</v>
      </c>
      <c r="AB1948" s="7">
        <v>6</v>
      </c>
      <c r="AC1948" s="7">
        <v>6</v>
      </c>
      <c r="AD1948" s="7">
        <v>7</v>
      </c>
      <c r="AE1948" s="7">
        <v>3</v>
      </c>
      <c r="AF1948" s="7">
        <v>0</v>
      </c>
      <c r="AG1948" s="7">
        <v>0</v>
      </c>
      <c r="AH1948" s="7">
        <v>1</v>
      </c>
      <c r="AI1948" s="7">
        <v>0</v>
      </c>
      <c r="AJ1948" s="7">
        <v>0</v>
      </c>
      <c r="AK1948" s="7">
        <v>0</v>
      </c>
      <c r="AL1948" s="7">
        <v>0</v>
      </c>
      <c r="AM1948" s="8">
        <v>44085</v>
      </c>
      <c r="AO1948">
        <f t="shared" si="365"/>
        <v>0</v>
      </c>
      <c r="AP1948">
        <f t="shared" si="366"/>
        <v>0</v>
      </c>
      <c r="AQ1948">
        <f t="shared" si="367"/>
        <v>0</v>
      </c>
      <c r="AR1948">
        <f t="shared" si="368"/>
        <v>0</v>
      </c>
      <c r="AS1948">
        <f t="shared" si="369"/>
        <v>0</v>
      </c>
      <c r="AU1948">
        <f t="shared" si="370"/>
        <v>0</v>
      </c>
      <c r="AV1948">
        <f t="shared" si="370"/>
        <v>0</v>
      </c>
      <c r="AW1948">
        <f t="shared" si="370"/>
        <v>0</v>
      </c>
      <c r="AX1948">
        <f t="shared" si="370"/>
        <v>0</v>
      </c>
      <c r="AY1948">
        <f t="shared" si="370"/>
        <v>0</v>
      </c>
      <c r="BA1948">
        <f t="shared" si="360"/>
        <v>0</v>
      </c>
      <c r="BB1948">
        <f t="shared" si="361"/>
        <v>0</v>
      </c>
      <c r="BC1948">
        <f t="shared" si="362"/>
        <v>0</v>
      </c>
      <c r="BD1948">
        <f t="shared" si="363"/>
        <v>0</v>
      </c>
    </row>
    <row r="1949" spans="1:56" x14ac:dyDescent="0.3">
      <c r="A1949" s="7">
        <v>2031</v>
      </c>
      <c r="B1949" s="6">
        <v>170924</v>
      </c>
      <c r="C1949" s="7">
        <v>0</v>
      </c>
      <c r="D1949" s="7">
        <v>0</v>
      </c>
      <c r="E1949" s="7">
        <f t="shared" si="364"/>
        <v>0</v>
      </c>
      <c r="F1949" s="7">
        <v>55</v>
      </c>
      <c r="G1949" s="7">
        <v>0</v>
      </c>
      <c r="H1949" s="7">
        <v>1</v>
      </c>
      <c r="I1949" s="7">
        <v>0</v>
      </c>
      <c r="J1949" s="7">
        <v>0</v>
      </c>
      <c r="K1949" s="7">
        <v>0</v>
      </c>
      <c r="L1949" s="7" t="str" cm="1">
        <f t="array" ref="L1949">_xlfn.IFS(G1949=1,G$1,H1949=1,H$1,I1949=1,I$1,J1949=1,J$1,K1949=1,K$1)</f>
        <v>Married</v>
      </c>
      <c r="M1949" s="7">
        <v>0</v>
      </c>
      <c r="N1949" s="7">
        <v>0</v>
      </c>
      <c r="O1949" s="7">
        <v>0</v>
      </c>
      <c r="P1949" s="7">
        <v>0</v>
      </c>
      <c r="Q1949" s="7" t="e" cm="1">
        <f t="array" ref="Q1949">_xlfn.IFS(M1949=1,M$1,N1949=1,N$1,O1949=1,O$1,P1949=1,P$1)</f>
        <v>#N/A</v>
      </c>
      <c r="R1949" t="s">
        <v>40</v>
      </c>
      <c r="S1949" s="7">
        <v>41</v>
      </c>
      <c r="T1949" s="7">
        <v>1530</v>
      </c>
      <c r="U1949" s="7">
        <v>275</v>
      </c>
      <c r="V1949" s="7">
        <v>612</v>
      </c>
      <c r="W1949" s="7">
        <v>318</v>
      </c>
      <c r="X1949" s="7">
        <v>366</v>
      </c>
      <c r="Y1949" s="7">
        <v>183</v>
      </c>
      <c r="Z1949" s="7">
        <v>2918</v>
      </c>
      <c r="AA1949" s="7">
        <v>1</v>
      </c>
      <c r="AB1949" s="7">
        <v>6</v>
      </c>
      <c r="AC1949" s="7">
        <v>6</v>
      </c>
      <c r="AD1949" s="7">
        <v>7</v>
      </c>
      <c r="AE1949" s="7">
        <v>3</v>
      </c>
      <c r="AF1949" s="7">
        <v>0</v>
      </c>
      <c r="AG1949" s="7">
        <v>0</v>
      </c>
      <c r="AH1949" s="7">
        <v>1</v>
      </c>
      <c r="AI1949" s="7">
        <v>0</v>
      </c>
      <c r="AJ1949" s="7">
        <v>0</v>
      </c>
      <c r="AK1949" s="7">
        <v>0</v>
      </c>
      <c r="AL1949" s="7">
        <v>0</v>
      </c>
      <c r="AM1949" s="8">
        <v>44085</v>
      </c>
      <c r="AO1949">
        <f t="shared" si="365"/>
        <v>0</v>
      </c>
      <c r="AP1949">
        <f t="shared" si="366"/>
        <v>0</v>
      </c>
      <c r="AQ1949">
        <f t="shared" si="367"/>
        <v>0</v>
      </c>
      <c r="AR1949">
        <f t="shared" si="368"/>
        <v>0</v>
      </c>
      <c r="AS1949">
        <f t="shared" si="369"/>
        <v>0</v>
      </c>
      <c r="AU1949">
        <f t="shared" si="370"/>
        <v>0</v>
      </c>
      <c r="AV1949">
        <f t="shared" si="370"/>
        <v>0</v>
      </c>
      <c r="AW1949">
        <f t="shared" si="370"/>
        <v>0</v>
      </c>
      <c r="AX1949">
        <f t="shared" si="370"/>
        <v>0</v>
      </c>
      <c r="AY1949">
        <f t="shared" si="370"/>
        <v>0</v>
      </c>
      <c r="BA1949">
        <f t="shared" si="360"/>
        <v>0</v>
      </c>
      <c r="BB1949">
        <f t="shared" si="361"/>
        <v>0</v>
      </c>
      <c r="BC1949">
        <f t="shared" si="362"/>
        <v>0</v>
      </c>
      <c r="BD1949">
        <f t="shared" si="363"/>
        <v>0</v>
      </c>
    </row>
    <row r="1950" spans="1:56" x14ac:dyDescent="0.3">
      <c r="A1950" s="7">
        <v>2795</v>
      </c>
      <c r="B1950" s="6">
        <v>162568</v>
      </c>
      <c r="C1950" s="7">
        <v>0</v>
      </c>
      <c r="D1950" s="7">
        <v>1</v>
      </c>
      <c r="E1950" s="7">
        <f t="shared" si="364"/>
        <v>1</v>
      </c>
      <c r="F1950" s="7">
        <v>58</v>
      </c>
      <c r="G1950" s="7">
        <v>0</v>
      </c>
      <c r="H1950" s="7">
        <v>0</v>
      </c>
      <c r="I1950" s="7">
        <v>1</v>
      </c>
      <c r="J1950" s="7">
        <v>0</v>
      </c>
      <c r="K1950" s="7">
        <v>0</v>
      </c>
      <c r="L1950" s="7" t="str" cm="1">
        <f t="array" ref="L1950">_xlfn.IFS(G1950=1,G$1,H1950=1,H$1,I1950=1,I$1,J1950=1,J$1,K1950=1,K$1)</f>
        <v>Together</v>
      </c>
      <c r="M1950" s="7">
        <v>0</v>
      </c>
      <c r="N1950" s="7">
        <v>1</v>
      </c>
      <c r="O1950" s="7">
        <v>0</v>
      </c>
      <c r="P1950" s="7">
        <v>0</v>
      </c>
      <c r="Q1950" s="7" t="str" cm="1">
        <f t="array" ref="Q1950">_xlfn.IFS(M1950=1,M$1,N1950=1,N$1,O1950=1,O$1,P1950=1,P$1)</f>
        <v>Graduate</v>
      </c>
      <c r="R1950" t="s">
        <v>43</v>
      </c>
      <c r="S1950" s="7">
        <v>99</v>
      </c>
      <c r="T1950" s="7">
        <v>941</v>
      </c>
      <c r="U1950" s="7">
        <v>44</v>
      </c>
      <c r="V1950" s="7">
        <v>1034</v>
      </c>
      <c r="W1950" s="7">
        <v>208</v>
      </c>
      <c r="X1950" s="7">
        <v>91</v>
      </c>
      <c r="Y1950" s="7">
        <v>158</v>
      </c>
      <c r="Z1950" s="7">
        <v>2159</v>
      </c>
      <c r="AA1950" s="7">
        <v>3</v>
      </c>
      <c r="AB1950" s="7">
        <v>5</v>
      </c>
      <c r="AC1950" s="7">
        <v>3</v>
      </c>
      <c r="AD1950" s="7">
        <v>5</v>
      </c>
      <c r="AE1950" s="7">
        <v>4</v>
      </c>
      <c r="AF1950" s="7">
        <v>0</v>
      </c>
      <c r="AG1950" s="7">
        <v>0</v>
      </c>
      <c r="AH1950" s="7">
        <v>0</v>
      </c>
      <c r="AI1950" s="7">
        <v>1</v>
      </c>
      <c r="AJ1950" s="7">
        <v>0</v>
      </c>
      <c r="AK1950" s="7">
        <v>0</v>
      </c>
      <c r="AL1950" s="7">
        <v>0</v>
      </c>
      <c r="AM1950" s="8">
        <v>44085</v>
      </c>
      <c r="AO1950">
        <f t="shared" si="365"/>
        <v>0</v>
      </c>
      <c r="AP1950">
        <f t="shared" si="366"/>
        <v>0</v>
      </c>
      <c r="AQ1950">
        <f t="shared" si="367"/>
        <v>0</v>
      </c>
      <c r="AR1950">
        <f t="shared" si="368"/>
        <v>0</v>
      </c>
      <c r="AS1950">
        <f t="shared" si="369"/>
        <v>0</v>
      </c>
      <c r="AU1950">
        <f t="shared" si="370"/>
        <v>0</v>
      </c>
      <c r="AV1950">
        <f t="shared" si="370"/>
        <v>0</v>
      </c>
      <c r="AW1950">
        <f t="shared" si="370"/>
        <v>0</v>
      </c>
      <c r="AX1950">
        <f t="shared" si="370"/>
        <v>0</v>
      </c>
      <c r="AY1950">
        <f t="shared" si="370"/>
        <v>0</v>
      </c>
      <c r="BA1950">
        <f t="shared" si="360"/>
        <v>0</v>
      </c>
      <c r="BB1950">
        <f t="shared" si="361"/>
        <v>0</v>
      </c>
      <c r="BC1950">
        <f t="shared" si="362"/>
        <v>0</v>
      </c>
      <c r="BD1950">
        <f t="shared" si="363"/>
        <v>0</v>
      </c>
    </row>
    <row r="1951" spans="1:56" x14ac:dyDescent="0.3">
      <c r="A1951" s="7">
        <v>2251</v>
      </c>
      <c r="B1951" s="6">
        <v>155956</v>
      </c>
      <c r="C1951" s="7">
        <v>0</v>
      </c>
      <c r="D1951" s="7">
        <v>0</v>
      </c>
      <c r="E1951" s="7">
        <f t="shared" si="364"/>
        <v>0</v>
      </c>
      <c r="F1951" s="7">
        <v>76</v>
      </c>
      <c r="G1951" s="7">
        <v>0</v>
      </c>
      <c r="H1951" s="7">
        <v>1</v>
      </c>
      <c r="I1951" s="7">
        <v>0</v>
      </c>
      <c r="J1951" s="7">
        <v>0</v>
      </c>
      <c r="K1951" s="7">
        <v>0</v>
      </c>
      <c r="L1951" s="7" t="str" cm="1">
        <f t="array" ref="L1951">_xlfn.IFS(G1951=1,G$1,H1951=1,H$1,I1951=1,I$1,J1951=1,J$1,K1951=1,K$1)</f>
        <v>Married</v>
      </c>
      <c r="M1951" s="7">
        <v>0</v>
      </c>
      <c r="N1951" s="7">
        <v>1</v>
      </c>
      <c r="O1951" s="7">
        <v>0</v>
      </c>
      <c r="P1951" s="7">
        <v>0</v>
      </c>
      <c r="Q1951" s="7" t="str" cm="1">
        <f t="array" ref="Q1951">_xlfn.IFS(M1951=1,M$1,N1951=1,N$1,O1951=1,O$1,P1951=1,P$1)</f>
        <v>Graduate</v>
      </c>
      <c r="R1951" t="s">
        <v>41</v>
      </c>
      <c r="S1951" s="7">
        <v>22</v>
      </c>
      <c r="T1951" s="7">
        <v>2118</v>
      </c>
      <c r="U1951" s="7">
        <v>106</v>
      </c>
      <c r="V1951" s="7">
        <v>290</v>
      </c>
      <c r="W1951" s="7">
        <v>139</v>
      </c>
      <c r="X1951" s="7">
        <v>25</v>
      </c>
      <c r="Y1951" s="7">
        <v>106</v>
      </c>
      <c r="Z1951" s="7">
        <v>2573</v>
      </c>
      <c r="AA1951" s="7">
        <v>2</v>
      </c>
      <c r="AB1951" s="7">
        <v>7</v>
      </c>
      <c r="AC1951" s="7">
        <v>3</v>
      </c>
      <c r="AD1951" s="7">
        <v>4</v>
      </c>
      <c r="AE1951" s="7">
        <v>4</v>
      </c>
      <c r="AF1951" s="7">
        <v>0</v>
      </c>
      <c r="AG1951" s="7">
        <v>1</v>
      </c>
      <c r="AH1951" s="7">
        <v>0</v>
      </c>
      <c r="AI1951" s="7">
        <v>0</v>
      </c>
      <c r="AJ1951" s="7">
        <v>0</v>
      </c>
      <c r="AK1951" s="7">
        <v>0</v>
      </c>
      <c r="AL1951" s="7">
        <v>0</v>
      </c>
      <c r="AM1951" s="8">
        <v>44085</v>
      </c>
      <c r="AO1951">
        <f t="shared" si="365"/>
        <v>0</v>
      </c>
      <c r="AP1951">
        <f t="shared" si="366"/>
        <v>1</v>
      </c>
      <c r="AQ1951">
        <f t="shared" si="367"/>
        <v>0</v>
      </c>
      <c r="AR1951">
        <f t="shared" si="368"/>
        <v>0</v>
      </c>
      <c r="AS1951">
        <f t="shared" si="369"/>
        <v>0</v>
      </c>
      <c r="AU1951">
        <f t="shared" si="370"/>
        <v>0</v>
      </c>
      <c r="AV1951">
        <f t="shared" si="370"/>
        <v>0</v>
      </c>
      <c r="AW1951">
        <f t="shared" si="370"/>
        <v>0</v>
      </c>
      <c r="AX1951">
        <f t="shared" si="370"/>
        <v>0</v>
      </c>
      <c r="AY1951">
        <f t="shared" si="370"/>
        <v>0</v>
      </c>
      <c r="BA1951">
        <f t="shared" si="360"/>
        <v>0</v>
      </c>
      <c r="BB1951">
        <f t="shared" si="361"/>
        <v>0</v>
      </c>
      <c r="BC1951">
        <f t="shared" si="362"/>
        <v>0</v>
      </c>
      <c r="BD1951">
        <f t="shared" si="363"/>
        <v>0</v>
      </c>
    </row>
    <row r="1952" spans="1:56" x14ac:dyDescent="0.3">
      <c r="A1952" s="7">
        <v>1911</v>
      </c>
      <c r="B1952" s="6">
        <v>179632</v>
      </c>
      <c r="C1952" s="7">
        <v>0</v>
      </c>
      <c r="D1952" s="7">
        <v>0</v>
      </c>
      <c r="E1952" s="7">
        <f t="shared" si="364"/>
        <v>0</v>
      </c>
      <c r="F1952" s="7">
        <v>46</v>
      </c>
      <c r="G1952" s="7">
        <v>0</v>
      </c>
      <c r="H1952" s="7">
        <v>0</v>
      </c>
      <c r="I1952" s="7">
        <v>1</v>
      </c>
      <c r="J1952" s="7">
        <v>0</v>
      </c>
      <c r="K1952" s="7">
        <v>0</v>
      </c>
      <c r="L1952" s="7" t="str" cm="1">
        <f t="array" ref="L1952">_xlfn.IFS(G1952=1,G$1,H1952=1,H$1,I1952=1,I$1,J1952=1,J$1,K1952=1,K$1)</f>
        <v>Together</v>
      </c>
      <c r="M1952" s="7">
        <v>0</v>
      </c>
      <c r="N1952" s="7">
        <v>0</v>
      </c>
      <c r="O1952" s="7">
        <v>0</v>
      </c>
      <c r="P1952" s="7">
        <v>1</v>
      </c>
      <c r="Q1952" s="7" t="str" cm="1">
        <f t="array" ref="Q1952">_xlfn.IFS(M1952=1,M$1,N1952=1,N$1,O1952=1,O$1,P1952=1,P$1)</f>
        <v>PhD</v>
      </c>
      <c r="R1952" t="s">
        <v>40</v>
      </c>
      <c r="S1952" s="7">
        <v>42</v>
      </c>
      <c r="T1952" s="7">
        <v>1062</v>
      </c>
      <c r="U1952" s="7">
        <v>0</v>
      </c>
      <c r="V1952" s="7">
        <v>1150</v>
      </c>
      <c r="W1952" s="7">
        <v>223</v>
      </c>
      <c r="X1952" s="7">
        <v>47</v>
      </c>
      <c r="Y1952" s="7">
        <v>27</v>
      </c>
      <c r="Z1952" s="7">
        <v>2457</v>
      </c>
      <c r="AA1952" s="7">
        <v>1</v>
      </c>
      <c r="AB1952" s="7">
        <v>6</v>
      </c>
      <c r="AC1952" s="7">
        <v>4</v>
      </c>
      <c r="AD1952" s="7">
        <v>9</v>
      </c>
      <c r="AE1952" s="7">
        <v>2</v>
      </c>
      <c r="AF1952" s="7">
        <v>0</v>
      </c>
      <c r="AG1952" s="7">
        <v>0</v>
      </c>
      <c r="AH1952" s="7">
        <v>0</v>
      </c>
      <c r="AI1952" s="7">
        <v>0</v>
      </c>
      <c r="AJ1952" s="7">
        <v>0</v>
      </c>
      <c r="AK1952" s="7">
        <v>0</v>
      </c>
      <c r="AL1952" s="7">
        <v>0</v>
      </c>
      <c r="AM1952" s="8">
        <v>44086</v>
      </c>
      <c r="AO1952">
        <f t="shared" si="365"/>
        <v>0</v>
      </c>
      <c r="AP1952">
        <f t="shared" si="366"/>
        <v>0</v>
      </c>
      <c r="AQ1952">
        <f t="shared" si="367"/>
        <v>0</v>
      </c>
      <c r="AR1952">
        <f t="shared" si="368"/>
        <v>0</v>
      </c>
      <c r="AS1952">
        <f t="shared" si="369"/>
        <v>0</v>
      </c>
      <c r="AU1952">
        <f t="shared" si="370"/>
        <v>0</v>
      </c>
      <c r="AV1952">
        <f t="shared" si="370"/>
        <v>0</v>
      </c>
      <c r="AW1952">
        <f t="shared" si="370"/>
        <v>0</v>
      </c>
      <c r="AX1952">
        <f t="shared" si="370"/>
        <v>0</v>
      </c>
      <c r="AY1952">
        <f t="shared" si="370"/>
        <v>0</v>
      </c>
      <c r="BA1952">
        <f t="shared" si="360"/>
        <v>0</v>
      </c>
      <c r="BB1952">
        <f t="shared" si="361"/>
        <v>0</v>
      </c>
      <c r="BC1952">
        <f t="shared" si="362"/>
        <v>0</v>
      </c>
      <c r="BD1952">
        <f t="shared" si="363"/>
        <v>0</v>
      </c>
    </row>
    <row r="1953" spans="1:56" x14ac:dyDescent="0.3">
      <c r="A1953" s="7">
        <v>1535</v>
      </c>
      <c r="B1953" s="6">
        <v>121474</v>
      </c>
      <c r="C1953" s="7">
        <v>1</v>
      </c>
      <c r="D1953" s="7">
        <v>0</v>
      </c>
      <c r="E1953" s="7">
        <f t="shared" si="364"/>
        <v>1</v>
      </c>
      <c r="F1953" s="7">
        <v>31</v>
      </c>
      <c r="G1953" s="7">
        <v>0</v>
      </c>
      <c r="H1953" s="7">
        <v>0</v>
      </c>
      <c r="I1953" s="7">
        <v>0</v>
      </c>
      <c r="J1953" s="7">
        <v>1</v>
      </c>
      <c r="K1953" s="7">
        <v>0</v>
      </c>
      <c r="L1953" s="7" t="str" cm="1">
        <f t="array" ref="L1953">_xlfn.IFS(G1953=1,G$1,H1953=1,H$1,I1953=1,I$1,J1953=1,J$1,K1953=1,K$1)</f>
        <v>Single</v>
      </c>
      <c r="M1953" s="7">
        <v>0</v>
      </c>
      <c r="N1953" s="7">
        <v>1</v>
      </c>
      <c r="O1953" s="7">
        <v>0</v>
      </c>
      <c r="P1953" s="7">
        <v>0</v>
      </c>
      <c r="Q1953" s="7" t="str" cm="1">
        <f t="array" ref="Q1953">_xlfn.IFS(M1953=1,M$1,N1953=1,N$1,O1953=1,O$1,P1953=1,P$1)</f>
        <v>Graduate</v>
      </c>
      <c r="R1953" t="s">
        <v>43</v>
      </c>
      <c r="S1953" s="7">
        <v>0</v>
      </c>
      <c r="T1953" s="7">
        <v>34</v>
      </c>
      <c r="U1953" s="7">
        <v>91</v>
      </c>
      <c r="V1953" s="7">
        <v>136</v>
      </c>
      <c r="W1953" s="7">
        <v>62</v>
      </c>
      <c r="X1953" s="7">
        <v>0</v>
      </c>
      <c r="Y1953" s="7">
        <v>192</v>
      </c>
      <c r="Z1953" s="7">
        <v>130</v>
      </c>
      <c r="AA1953" s="7">
        <v>2</v>
      </c>
      <c r="AB1953" s="7">
        <v>3</v>
      </c>
      <c r="AC1953" s="7">
        <v>1</v>
      </c>
      <c r="AD1953" s="7">
        <v>2</v>
      </c>
      <c r="AE1953" s="7">
        <v>7</v>
      </c>
      <c r="AF1953" s="7">
        <v>1</v>
      </c>
      <c r="AG1953" s="7">
        <v>0</v>
      </c>
      <c r="AH1953" s="7">
        <v>0</v>
      </c>
      <c r="AI1953" s="7">
        <v>0</v>
      </c>
      <c r="AJ1953" s="7">
        <v>0</v>
      </c>
      <c r="AK1953" s="7">
        <v>0</v>
      </c>
      <c r="AL1953" s="7">
        <v>1</v>
      </c>
      <c r="AM1953" s="8">
        <v>44086</v>
      </c>
      <c r="AO1953">
        <f t="shared" si="365"/>
        <v>0</v>
      </c>
      <c r="AP1953">
        <f t="shared" si="366"/>
        <v>0</v>
      </c>
      <c r="AQ1953">
        <f t="shared" si="367"/>
        <v>0</v>
      </c>
      <c r="AR1953">
        <f t="shared" si="368"/>
        <v>0</v>
      </c>
      <c r="AS1953">
        <f t="shared" si="369"/>
        <v>0</v>
      </c>
      <c r="AU1953">
        <f t="shared" si="370"/>
        <v>0</v>
      </c>
      <c r="AV1953">
        <f t="shared" si="370"/>
        <v>0</v>
      </c>
      <c r="AW1953">
        <f t="shared" si="370"/>
        <v>0</v>
      </c>
      <c r="AX1953">
        <f t="shared" si="370"/>
        <v>0</v>
      </c>
      <c r="AY1953">
        <f t="shared" si="370"/>
        <v>0</v>
      </c>
      <c r="BA1953">
        <f t="shared" si="360"/>
        <v>0</v>
      </c>
      <c r="BB1953">
        <f t="shared" si="361"/>
        <v>0</v>
      </c>
      <c r="BC1953">
        <f t="shared" si="362"/>
        <v>0</v>
      </c>
      <c r="BD1953">
        <f t="shared" si="363"/>
        <v>0</v>
      </c>
    </row>
    <row r="1954" spans="1:56" x14ac:dyDescent="0.3">
      <c r="A1954" s="7">
        <v>1886</v>
      </c>
      <c r="B1954" s="6">
        <v>185072</v>
      </c>
      <c r="C1954" s="7">
        <v>0</v>
      </c>
      <c r="D1954" s="7">
        <v>0</v>
      </c>
      <c r="E1954" s="7">
        <f t="shared" si="364"/>
        <v>0</v>
      </c>
      <c r="F1954" s="7">
        <v>43</v>
      </c>
      <c r="G1954" s="7">
        <v>0</v>
      </c>
      <c r="H1954" s="7">
        <v>0</v>
      </c>
      <c r="I1954" s="7">
        <v>0</v>
      </c>
      <c r="J1954" s="7">
        <v>1</v>
      </c>
      <c r="K1954" s="7">
        <v>0</v>
      </c>
      <c r="L1954" s="7" t="str" cm="1">
        <f t="array" ref="L1954">_xlfn.IFS(G1954=1,G$1,H1954=1,H$1,I1954=1,I$1,J1954=1,J$1,K1954=1,K$1)</f>
        <v>Single</v>
      </c>
      <c r="M1954" s="7">
        <v>0</v>
      </c>
      <c r="N1954" s="7">
        <v>1</v>
      </c>
      <c r="O1954" s="7">
        <v>0</v>
      </c>
      <c r="P1954" s="7">
        <v>0</v>
      </c>
      <c r="Q1954" s="7" t="str" cm="1">
        <f t="array" ref="Q1954">_xlfn.IFS(M1954=1,M$1,N1954=1,N$1,O1954=1,O$1,P1954=1,P$1)</f>
        <v>Graduate</v>
      </c>
      <c r="R1954" t="s">
        <v>44</v>
      </c>
      <c r="S1954" s="7">
        <v>94</v>
      </c>
      <c r="T1954" s="7">
        <v>1075</v>
      </c>
      <c r="U1954" s="7">
        <v>200</v>
      </c>
      <c r="V1954" s="7">
        <v>851</v>
      </c>
      <c r="W1954" s="7">
        <v>422</v>
      </c>
      <c r="X1954" s="7">
        <v>24</v>
      </c>
      <c r="Y1954" s="7">
        <v>524</v>
      </c>
      <c r="Z1954" s="7">
        <v>2047</v>
      </c>
      <c r="AA1954" s="7">
        <v>1</v>
      </c>
      <c r="AB1954" s="7">
        <v>3</v>
      </c>
      <c r="AC1954" s="7">
        <v>4</v>
      </c>
      <c r="AD1954" s="7">
        <v>10</v>
      </c>
      <c r="AE1954" s="7">
        <v>0</v>
      </c>
      <c r="AF1954" s="7">
        <v>0</v>
      </c>
      <c r="AG1954" s="7">
        <v>0</v>
      </c>
      <c r="AH1954" s="7">
        <v>0</v>
      </c>
      <c r="AI1954" s="7">
        <v>0</v>
      </c>
      <c r="AJ1954" s="7">
        <v>0</v>
      </c>
      <c r="AK1954" s="7">
        <v>0</v>
      </c>
      <c r="AL1954" s="7">
        <v>0</v>
      </c>
      <c r="AM1954" s="8">
        <v>44087</v>
      </c>
      <c r="AO1954">
        <f t="shared" si="365"/>
        <v>0</v>
      </c>
      <c r="AP1954">
        <f t="shared" si="366"/>
        <v>0</v>
      </c>
      <c r="AQ1954">
        <f t="shared" si="367"/>
        <v>0</v>
      </c>
      <c r="AR1954">
        <f t="shared" si="368"/>
        <v>0</v>
      </c>
      <c r="AS1954">
        <f t="shared" si="369"/>
        <v>0</v>
      </c>
      <c r="AU1954">
        <f t="shared" si="370"/>
        <v>0</v>
      </c>
      <c r="AV1954">
        <f t="shared" si="370"/>
        <v>0</v>
      </c>
      <c r="AW1954">
        <f t="shared" si="370"/>
        <v>0</v>
      </c>
      <c r="AX1954">
        <f t="shared" si="370"/>
        <v>0</v>
      </c>
      <c r="AY1954">
        <f t="shared" si="370"/>
        <v>0</v>
      </c>
      <c r="BA1954">
        <f t="shared" si="360"/>
        <v>0</v>
      </c>
      <c r="BB1954">
        <f t="shared" si="361"/>
        <v>0</v>
      </c>
      <c r="BC1954">
        <f t="shared" si="362"/>
        <v>0</v>
      </c>
      <c r="BD1954">
        <f t="shared" si="363"/>
        <v>0</v>
      </c>
    </row>
    <row r="1955" spans="1:56" x14ac:dyDescent="0.3">
      <c r="A1955" s="7">
        <v>1680</v>
      </c>
      <c r="B1955" s="6">
        <v>178468</v>
      </c>
      <c r="C1955" s="7">
        <v>0</v>
      </c>
      <c r="D1955" s="7">
        <v>0</v>
      </c>
      <c r="E1955" s="7">
        <f t="shared" si="364"/>
        <v>0</v>
      </c>
      <c r="F1955" s="7">
        <v>60</v>
      </c>
      <c r="G1955" s="7">
        <v>0</v>
      </c>
      <c r="H1955" s="7">
        <v>0</v>
      </c>
      <c r="I1955" s="7">
        <v>1</v>
      </c>
      <c r="J1955" s="7">
        <v>0</v>
      </c>
      <c r="K1955" s="7">
        <v>0</v>
      </c>
      <c r="L1955" s="7" t="str" cm="1">
        <f t="array" ref="L1955">_xlfn.IFS(G1955=1,G$1,H1955=1,H$1,I1955=1,I$1,J1955=1,J$1,K1955=1,K$1)</f>
        <v>Together</v>
      </c>
      <c r="M1955" s="7">
        <v>0</v>
      </c>
      <c r="N1955" s="7">
        <v>1</v>
      </c>
      <c r="O1955" s="7">
        <v>0</v>
      </c>
      <c r="P1955" s="7">
        <v>0</v>
      </c>
      <c r="Q1955" s="7" t="str" cm="1">
        <f t="array" ref="Q1955">_xlfn.IFS(M1955=1,M$1,N1955=1,N$1,O1955=1,O$1,P1955=1,P$1)</f>
        <v>Graduate</v>
      </c>
      <c r="R1955" t="s">
        <v>42</v>
      </c>
      <c r="S1955" s="7">
        <v>29</v>
      </c>
      <c r="T1955" s="7">
        <v>987</v>
      </c>
      <c r="U1955" s="7">
        <v>50</v>
      </c>
      <c r="V1955" s="7">
        <v>882</v>
      </c>
      <c r="W1955" s="7">
        <v>237</v>
      </c>
      <c r="X1955" s="7">
        <v>50</v>
      </c>
      <c r="Y1955" s="7">
        <v>77</v>
      </c>
      <c r="Z1955" s="7">
        <v>2129</v>
      </c>
      <c r="AA1955" s="7">
        <v>1</v>
      </c>
      <c r="AB1955" s="7">
        <v>10</v>
      </c>
      <c r="AC1955" s="7">
        <v>7</v>
      </c>
      <c r="AD1955" s="7">
        <v>10</v>
      </c>
      <c r="AE1955" s="7">
        <v>4</v>
      </c>
      <c r="AF1955" s="7">
        <v>0</v>
      </c>
      <c r="AG1955" s="7">
        <v>0</v>
      </c>
      <c r="AH1955" s="7">
        <v>0</v>
      </c>
      <c r="AI1955" s="7">
        <v>1</v>
      </c>
      <c r="AJ1955" s="7">
        <v>0</v>
      </c>
      <c r="AK1955" s="7">
        <v>0</v>
      </c>
      <c r="AL1955" s="7">
        <v>0</v>
      </c>
      <c r="AM1955" s="8">
        <v>44087</v>
      </c>
      <c r="AO1955">
        <f t="shared" si="365"/>
        <v>0</v>
      </c>
      <c r="AP1955">
        <f t="shared" si="366"/>
        <v>0</v>
      </c>
      <c r="AQ1955">
        <f t="shared" si="367"/>
        <v>0</v>
      </c>
      <c r="AR1955">
        <f t="shared" si="368"/>
        <v>0</v>
      </c>
      <c r="AS1955">
        <f t="shared" si="369"/>
        <v>0</v>
      </c>
      <c r="AU1955">
        <f t="shared" si="370"/>
        <v>0</v>
      </c>
      <c r="AV1955">
        <f t="shared" si="370"/>
        <v>0</v>
      </c>
      <c r="AW1955">
        <f t="shared" si="370"/>
        <v>0</v>
      </c>
      <c r="AX1955">
        <f t="shared" si="370"/>
        <v>0</v>
      </c>
      <c r="AY1955">
        <f t="shared" si="370"/>
        <v>0</v>
      </c>
      <c r="BA1955">
        <f t="shared" si="360"/>
        <v>0</v>
      </c>
      <c r="BB1955">
        <f t="shared" si="361"/>
        <v>0</v>
      </c>
      <c r="BC1955">
        <f t="shared" si="362"/>
        <v>0</v>
      </c>
      <c r="BD1955">
        <f t="shared" si="363"/>
        <v>0</v>
      </c>
    </row>
    <row r="1956" spans="1:56" x14ac:dyDescent="0.3">
      <c r="A1956" s="7">
        <v>2953</v>
      </c>
      <c r="B1956" s="6">
        <v>136781</v>
      </c>
      <c r="C1956" s="7">
        <v>1</v>
      </c>
      <c r="D1956" s="7">
        <v>0</v>
      </c>
      <c r="E1956" s="7">
        <f t="shared" si="364"/>
        <v>1</v>
      </c>
      <c r="F1956" s="7">
        <v>41</v>
      </c>
      <c r="G1956" s="7">
        <v>0</v>
      </c>
      <c r="H1956" s="7">
        <v>1</v>
      </c>
      <c r="I1956" s="7">
        <v>0</v>
      </c>
      <c r="J1956" s="7">
        <v>0</v>
      </c>
      <c r="K1956" s="7">
        <v>0</v>
      </c>
      <c r="L1956" s="7" t="str" cm="1">
        <f t="array" ref="L1956">_xlfn.IFS(G1956=1,G$1,H1956=1,H$1,I1956=1,I$1,J1956=1,J$1,K1956=1,K$1)</f>
        <v>Married</v>
      </c>
      <c r="M1956" s="7">
        <v>0</v>
      </c>
      <c r="N1956" s="7">
        <v>1</v>
      </c>
      <c r="O1956" s="7">
        <v>0</v>
      </c>
      <c r="P1956" s="7">
        <v>0</v>
      </c>
      <c r="Q1956" s="7" t="str" cm="1">
        <f t="array" ref="Q1956">_xlfn.IFS(M1956=1,M$1,N1956=1,N$1,O1956=1,O$1,P1956=1,P$1)</f>
        <v>Graduate</v>
      </c>
      <c r="R1956" t="s">
        <v>41</v>
      </c>
      <c r="S1956" s="7">
        <v>16</v>
      </c>
      <c r="T1956" s="7">
        <v>108</v>
      </c>
      <c r="U1956" s="7">
        <v>4</v>
      </c>
      <c r="V1956" s="7">
        <v>63</v>
      </c>
      <c r="W1956" s="7">
        <v>0</v>
      </c>
      <c r="X1956" s="7">
        <v>11</v>
      </c>
      <c r="Y1956" s="7">
        <v>48</v>
      </c>
      <c r="Z1956" s="7">
        <v>138</v>
      </c>
      <c r="AA1956" s="7">
        <v>1</v>
      </c>
      <c r="AB1956" s="7">
        <v>2</v>
      </c>
      <c r="AC1956" s="7">
        <v>1</v>
      </c>
      <c r="AD1956" s="7">
        <v>2</v>
      </c>
      <c r="AE1956" s="7">
        <v>8</v>
      </c>
      <c r="AF1956" s="7">
        <v>0</v>
      </c>
      <c r="AG1956" s="7">
        <v>0</v>
      </c>
      <c r="AH1956" s="7">
        <v>0</v>
      </c>
      <c r="AI1956" s="7">
        <v>0</v>
      </c>
      <c r="AJ1956" s="7">
        <v>0</v>
      </c>
      <c r="AK1956" s="7">
        <v>0</v>
      </c>
      <c r="AL1956" s="7">
        <v>1</v>
      </c>
      <c r="AM1956" s="8">
        <v>44088</v>
      </c>
      <c r="AO1956">
        <f t="shared" si="365"/>
        <v>0</v>
      </c>
      <c r="AP1956">
        <f t="shared" si="366"/>
        <v>0</v>
      </c>
      <c r="AQ1956">
        <f t="shared" si="367"/>
        <v>0</v>
      </c>
      <c r="AR1956">
        <f t="shared" si="368"/>
        <v>0</v>
      </c>
      <c r="AS1956">
        <f t="shared" si="369"/>
        <v>0</v>
      </c>
      <c r="AU1956">
        <f t="shared" si="370"/>
        <v>0</v>
      </c>
      <c r="AV1956">
        <f t="shared" si="370"/>
        <v>0</v>
      </c>
      <c r="AW1956">
        <f t="shared" si="370"/>
        <v>0</v>
      </c>
      <c r="AX1956">
        <f t="shared" si="370"/>
        <v>0</v>
      </c>
      <c r="AY1956">
        <f t="shared" si="370"/>
        <v>0</v>
      </c>
      <c r="BA1956">
        <f t="shared" si="360"/>
        <v>0</v>
      </c>
      <c r="BB1956">
        <f t="shared" si="361"/>
        <v>0</v>
      </c>
      <c r="BC1956">
        <f t="shared" si="362"/>
        <v>0</v>
      </c>
      <c r="BD1956">
        <f t="shared" si="363"/>
        <v>0</v>
      </c>
    </row>
    <row r="1957" spans="1:56" x14ac:dyDescent="0.3">
      <c r="A1957" s="7">
        <v>2045</v>
      </c>
      <c r="B1957" s="6">
        <v>165526</v>
      </c>
      <c r="C1957" s="7">
        <v>0</v>
      </c>
      <c r="D1957" s="7">
        <v>1</v>
      </c>
      <c r="E1957" s="7">
        <f t="shared" si="364"/>
        <v>1</v>
      </c>
      <c r="F1957" s="7">
        <v>56</v>
      </c>
      <c r="G1957" s="7">
        <v>0</v>
      </c>
      <c r="H1957" s="7">
        <v>1</v>
      </c>
      <c r="I1957" s="7">
        <v>0</v>
      </c>
      <c r="J1957" s="7">
        <v>0</v>
      </c>
      <c r="K1957" s="7">
        <v>0</v>
      </c>
      <c r="L1957" s="7" t="str" cm="1">
        <f t="array" ref="L1957">_xlfn.IFS(G1957=1,G$1,H1957=1,H$1,I1957=1,I$1,J1957=1,J$1,K1957=1,K$1)</f>
        <v>Married</v>
      </c>
      <c r="M1957" s="7">
        <v>0</v>
      </c>
      <c r="N1957" s="7">
        <v>0</v>
      </c>
      <c r="O1957" s="7">
        <v>0</v>
      </c>
      <c r="P1957" s="7">
        <v>1</v>
      </c>
      <c r="Q1957" s="7" t="str" cm="1">
        <f t="array" ref="Q1957">_xlfn.IFS(M1957=1,M$1,N1957=1,N$1,O1957=1,O$1,P1957=1,P$1)</f>
        <v>PhD</v>
      </c>
      <c r="R1957" t="s">
        <v>43</v>
      </c>
      <c r="S1957" s="7">
        <v>22</v>
      </c>
      <c r="T1957" s="7">
        <v>1003</v>
      </c>
      <c r="U1957" s="7">
        <v>48</v>
      </c>
      <c r="V1957" s="7">
        <v>174</v>
      </c>
      <c r="W1957" s="7">
        <v>30</v>
      </c>
      <c r="X1957" s="7">
        <v>0</v>
      </c>
      <c r="Y1957" s="7">
        <v>23</v>
      </c>
      <c r="Z1957" s="7">
        <v>1233</v>
      </c>
      <c r="AA1957" s="7">
        <v>1</v>
      </c>
      <c r="AB1957" s="7">
        <v>4</v>
      </c>
      <c r="AC1957" s="7">
        <v>4</v>
      </c>
      <c r="AD1957" s="7">
        <v>8</v>
      </c>
      <c r="AE1957" s="7">
        <v>2</v>
      </c>
      <c r="AF1957" s="7">
        <v>0</v>
      </c>
      <c r="AG1957" s="7">
        <v>0</v>
      </c>
      <c r="AH1957" s="7">
        <v>0</v>
      </c>
      <c r="AI1957" s="7">
        <v>0</v>
      </c>
      <c r="AJ1957" s="7">
        <v>0</v>
      </c>
      <c r="AK1957" s="7">
        <v>0</v>
      </c>
      <c r="AL1957" s="7">
        <v>0</v>
      </c>
      <c r="AM1957" s="8">
        <v>44089</v>
      </c>
      <c r="AO1957">
        <f t="shared" si="365"/>
        <v>0</v>
      </c>
      <c r="AP1957">
        <f t="shared" si="366"/>
        <v>0</v>
      </c>
      <c r="AQ1957">
        <f t="shared" si="367"/>
        <v>0</v>
      </c>
      <c r="AR1957">
        <f t="shared" si="368"/>
        <v>0</v>
      </c>
      <c r="AS1957">
        <f t="shared" si="369"/>
        <v>0</v>
      </c>
      <c r="AU1957">
        <f t="shared" si="370"/>
        <v>0</v>
      </c>
      <c r="AV1957">
        <f t="shared" si="370"/>
        <v>0</v>
      </c>
      <c r="AW1957">
        <f t="shared" si="370"/>
        <v>0</v>
      </c>
      <c r="AX1957">
        <f t="shared" si="370"/>
        <v>0</v>
      </c>
      <c r="AY1957">
        <f t="shared" si="370"/>
        <v>0</v>
      </c>
      <c r="BA1957">
        <f t="shared" si="360"/>
        <v>0</v>
      </c>
      <c r="BB1957">
        <f t="shared" si="361"/>
        <v>0</v>
      </c>
      <c r="BC1957">
        <f t="shared" si="362"/>
        <v>0</v>
      </c>
      <c r="BD1957">
        <f t="shared" si="363"/>
        <v>0</v>
      </c>
    </row>
    <row r="1958" spans="1:56" x14ac:dyDescent="0.3">
      <c r="A1958" s="7">
        <v>2585</v>
      </c>
      <c r="B1958" s="6">
        <v>165526</v>
      </c>
      <c r="C1958" s="7">
        <v>0</v>
      </c>
      <c r="D1958" s="7">
        <v>1</v>
      </c>
      <c r="E1958" s="7">
        <f t="shared" si="364"/>
        <v>1</v>
      </c>
      <c r="F1958" s="7">
        <v>56</v>
      </c>
      <c r="G1958" s="7">
        <v>0</v>
      </c>
      <c r="H1958" s="7">
        <v>1</v>
      </c>
      <c r="I1958" s="7">
        <v>0</v>
      </c>
      <c r="J1958" s="7">
        <v>0</v>
      </c>
      <c r="K1958" s="7">
        <v>0</v>
      </c>
      <c r="L1958" s="7" t="str" cm="1">
        <f t="array" ref="L1958">_xlfn.IFS(G1958=1,G$1,H1958=1,H$1,I1958=1,I$1,J1958=1,J$1,K1958=1,K$1)</f>
        <v>Married</v>
      </c>
      <c r="M1958" s="7">
        <v>0</v>
      </c>
      <c r="N1958" s="7">
        <v>0</v>
      </c>
      <c r="O1958" s="7">
        <v>0</v>
      </c>
      <c r="P1958" s="7">
        <v>1</v>
      </c>
      <c r="Q1958" s="7" t="str" cm="1">
        <f t="array" ref="Q1958">_xlfn.IFS(M1958=1,M$1,N1958=1,N$1,O1958=1,O$1,P1958=1,P$1)</f>
        <v>PhD</v>
      </c>
      <c r="R1958" t="s">
        <v>43</v>
      </c>
      <c r="S1958" s="7">
        <v>22</v>
      </c>
      <c r="T1958" s="7">
        <v>1003</v>
      </c>
      <c r="U1958" s="7">
        <v>48</v>
      </c>
      <c r="V1958" s="7">
        <v>174</v>
      </c>
      <c r="W1958" s="7">
        <v>30</v>
      </c>
      <c r="X1958" s="7">
        <v>0</v>
      </c>
      <c r="Y1958" s="7">
        <v>23</v>
      </c>
      <c r="Z1958" s="7">
        <v>1233</v>
      </c>
      <c r="AA1958" s="7">
        <v>1</v>
      </c>
      <c r="AB1958" s="7">
        <v>4</v>
      </c>
      <c r="AC1958" s="7">
        <v>4</v>
      </c>
      <c r="AD1958" s="7">
        <v>8</v>
      </c>
      <c r="AE1958" s="7">
        <v>2</v>
      </c>
      <c r="AF1958" s="7">
        <v>0</v>
      </c>
      <c r="AG1958" s="7">
        <v>0</v>
      </c>
      <c r="AH1958" s="7">
        <v>0</v>
      </c>
      <c r="AI1958" s="7">
        <v>0</v>
      </c>
      <c r="AJ1958" s="7">
        <v>0</v>
      </c>
      <c r="AK1958" s="7">
        <v>0</v>
      </c>
      <c r="AL1958" s="7">
        <v>0</v>
      </c>
      <c r="AM1958" s="8">
        <v>44089</v>
      </c>
      <c r="AO1958">
        <f t="shared" si="365"/>
        <v>0</v>
      </c>
      <c r="AP1958">
        <f t="shared" si="366"/>
        <v>0</v>
      </c>
      <c r="AQ1958">
        <f t="shared" si="367"/>
        <v>0</v>
      </c>
      <c r="AR1958">
        <f t="shared" si="368"/>
        <v>0</v>
      </c>
      <c r="AS1958">
        <f t="shared" si="369"/>
        <v>0</v>
      </c>
      <c r="AU1958">
        <f t="shared" si="370"/>
        <v>0</v>
      </c>
      <c r="AV1958">
        <f t="shared" si="370"/>
        <v>0</v>
      </c>
      <c r="AW1958">
        <f t="shared" si="370"/>
        <v>0</v>
      </c>
      <c r="AX1958">
        <f t="shared" si="370"/>
        <v>0</v>
      </c>
      <c r="AY1958">
        <f t="shared" si="370"/>
        <v>0</v>
      </c>
      <c r="BA1958">
        <f t="shared" si="360"/>
        <v>0</v>
      </c>
      <c r="BB1958">
        <f t="shared" si="361"/>
        <v>0</v>
      </c>
      <c r="BC1958">
        <f t="shared" si="362"/>
        <v>0</v>
      </c>
      <c r="BD1958">
        <f t="shared" si="363"/>
        <v>0</v>
      </c>
    </row>
    <row r="1959" spans="1:56" x14ac:dyDescent="0.3">
      <c r="A1959" s="7">
        <v>1208</v>
      </c>
      <c r="B1959" s="6">
        <v>145204</v>
      </c>
      <c r="C1959" s="7">
        <v>1</v>
      </c>
      <c r="D1959" s="7">
        <v>0</v>
      </c>
      <c r="E1959" s="7">
        <f t="shared" si="364"/>
        <v>1</v>
      </c>
      <c r="F1959" s="7">
        <v>32</v>
      </c>
      <c r="G1959" s="7">
        <v>0</v>
      </c>
      <c r="H1959" s="7">
        <v>0</v>
      </c>
      <c r="I1959" s="7">
        <v>1</v>
      </c>
      <c r="J1959" s="7">
        <v>0</v>
      </c>
      <c r="K1959" s="7">
        <v>0</v>
      </c>
      <c r="L1959" s="7" t="str" cm="1">
        <f t="array" ref="L1959">_xlfn.IFS(G1959=1,G$1,H1959=1,H$1,I1959=1,I$1,J1959=1,J$1,K1959=1,K$1)</f>
        <v>Together</v>
      </c>
      <c r="M1959" s="7">
        <v>0</v>
      </c>
      <c r="N1959" s="7">
        <v>0</v>
      </c>
      <c r="O1959" s="7">
        <v>0</v>
      </c>
      <c r="P1959" s="7">
        <v>0</v>
      </c>
      <c r="Q1959" s="7" t="e" cm="1">
        <f t="array" ref="Q1959">_xlfn.IFS(M1959=1,M$1,N1959=1,N$1,O1959=1,O$1,P1959=1,P$1)</f>
        <v>#N/A</v>
      </c>
      <c r="R1959" t="s">
        <v>44</v>
      </c>
      <c r="S1959" s="7">
        <v>93</v>
      </c>
      <c r="T1959" s="7">
        <v>96</v>
      </c>
      <c r="U1959" s="7">
        <v>35</v>
      </c>
      <c r="V1959" s="7">
        <v>80</v>
      </c>
      <c r="W1959" s="7">
        <v>93</v>
      </c>
      <c r="X1959" s="7">
        <v>3</v>
      </c>
      <c r="Y1959" s="7">
        <v>58</v>
      </c>
      <c r="Z1959" s="7">
        <v>251</v>
      </c>
      <c r="AA1959" s="7">
        <v>1</v>
      </c>
      <c r="AB1959" s="7">
        <v>1</v>
      </c>
      <c r="AC1959" s="7">
        <v>1</v>
      </c>
      <c r="AD1959" s="7">
        <v>4</v>
      </c>
      <c r="AE1959" s="7">
        <v>3</v>
      </c>
      <c r="AF1959" s="7">
        <v>0</v>
      </c>
      <c r="AG1959" s="7">
        <v>0</v>
      </c>
      <c r="AH1959" s="7">
        <v>0</v>
      </c>
      <c r="AI1959" s="7">
        <v>0</v>
      </c>
      <c r="AJ1959" s="7">
        <v>0</v>
      </c>
      <c r="AK1959" s="7">
        <v>0</v>
      </c>
      <c r="AL1959" s="7">
        <v>0</v>
      </c>
      <c r="AM1959" s="8">
        <v>44089</v>
      </c>
      <c r="AO1959">
        <f t="shared" si="365"/>
        <v>0</v>
      </c>
      <c r="AP1959">
        <f t="shared" si="366"/>
        <v>0</v>
      </c>
      <c r="AQ1959">
        <f t="shared" si="367"/>
        <v>0</v>
      </c>
      <c r="AR1959">
        <f t="shared" si="368"/>
        <v>0</v>
      </c>
      <c r="AS1959">
        <f t="shared" si="369"/>
        <v>0</v>
      </c>
      <c r="AU1959">
        <f t="shared" si="370"/>
        <v>0</v>
      </c>
      <c r="AV1959">
        <f t="shared" si="370"/>
        <v>0</v>
      </c>
      <c r="AW1959">
        <f t="shared" si="370"/>
        <v>0</v>
      </c>
      <c r="AX1959">
        <f t="shared" si="370"/>
        <v>0</v>
      </c>
      <c r="AY1959">
        <f t="shared" si="370"/>
        <v>0</v>
      </c>
      <c r="BA1959">
        <f t="shared" si="360"/>
        <v>0</v>
      </c>
      <c r="BB1959">
        <f t="shared" si="361"/>
        <v>0</v>
      </c>
      <c r="BC1959">
        <f t="shared" si="362"/>
        <v>0</v>
      </c>
      <c r="BD1959">
        <f t="shared" si="363"/>
        <v>0</v>
      </c>
    </row>
    <row r="1960" spans="1:56" x14ac:dyDescent="0.3">
      <c r="A1960" s="7">
        <v>2396</v>
      </c>
      <c r="B1960" s="6">
        <v>134578</v>
      </c>
      <c r="C1960" s="7">
        <v>2</v>
      </c>
      <c r="D1960" s="7">
        <v>1</v>
      </c>
      <c r="E1960" s="7">
        <f t="shared" si="364"/>
        <v>3</v>
      </c>
      <c r="F1960" s="7">
        <v>48</v>
      </c>
      <c r="G1960" s="7">
        <v>0</v>
      </c>
      <c r="H1960" s="7">
        <v>0</v>
      </c>
      <c r="I1960" s="7">
        <v>1</v>
      </c>
      <c r="J1960" s="7">
        <v>0</v>
      </c>
      <c r="K1960" s="7">
        <v>0</v>
      </c>
      <c r="L1960" s="7" t="str" cm="1">
        <f t="array" ref="L1960">_xlfn.IFS(G1960=1,G$1,H1960=1,H$1,I1960=1,I$1,J1960=1,J$1,K1960=1,K$1)</f>
        <v>Together</v>
      </c>
      <c r="M1960" s="7">
        <v>0</v>
      </c>
      <c r="N1960" s="7">
        <v>0</v>
      </c>
      <c r="O1960" s="7">
        <v>0</v>
      </c>
      <c r="P1960" s="7">
        <v>1</v>
      </c>
      <c r="Q1960" s="7" t="str" cm="1">
        <f t="array" ref="Q1960">_xlfn.IFS(M1960=1,M$1,N1960=1,N$1,O1960=1,O$1,P1960=1,P$1)</f>
        <v>PhD</v>
      </c>
      <c r="R1960" t="s">
        <v>44</v>
      </c>
      <c r="S1960" s="7">
        <v>1</v>
      </c>
      <c r="T1960" s="7">
        <v>27</v>
      </c>
      <c r="U1960" s="7">
        <v>0</v>
      </c>
      <c r="V1960" s="7">
        <v>4</v>
      </c>
      <c r="W1960" s="7">
        <v>0</v>
      </c>
      <c r="X1960" s="7">
        <v>0</v>
      </c>
      <c r="Y1960" s="7">
        <v>0</v>
      </c>
      <c r="Z1960" s="7">
        <v>31</v>
      </c>
      <c r="AA1960" s="7">
        <v>1</v>
      </c>
      <c r="AB1960" s="7">
        <v>1</v>
      </c>
      <c r="AC1960" s="7">
        <v>0</v>
      </c>
      <c r="AD1960" s="7">
        <v>2</v>
      </c>
      <c r="AE1960" s="7">
        <v>6</v>
      </c>
      <c r="AF1960" s="7">
        <v>0</v>
      </c>
      <c r="AG1960" s="7">
        <v>0</v>
      </c>
      <c r="AH1960" s="7">
        <v>0</v>
      </c>
      <c r="AI1960" s="7">
        <v>0</v>
      </c>
      <c r="AJ1960" s="7">
        <v>0</v>
      </c>
      <c r="AK1960" s="7">
        <v>0</v>
      </c>
      <c r="AL1960" s="7">
        <v>0</v>
      </c>
      <c r="AM1960" s="8">
        <v>44089</v>
      </c>
      <c r="AO1960">
        <f t="shared" si="365"/>
        <v>0</v>
      </c>
      <c r="AP1960">
        <f t="shared" si="366"/>
        <v>0</v>
      </c>
      <c r="AQ1960">
        <f t="shared" si="367"/>
        <v>0</v>
      </c>
      <c r="AR1960">
        <f t="shared" si="368"/>
        <v>0</v>
      </c>
      <c r="AS1960">
        <f t="shared" si="369"/>
        <v>0</v>
      </c>
      <c r="AU1960">
        <f t="shared" si="370"/>
        <v>0</v>
      </c>
      <c r="AV1960">
        <f t="shared" si="370"/>
        <v>0</v>
      </c>
      <c r="AW1960">
        <f t="shared" si="370"/>
        <v>0</v>
      </c>
      <c r="AX1960">
        <f t="shared" si="370"/>
        <v>0</v>
      </c>
      <c r="AY1960">
        <f t="shared" si="370"/>
        <v>0</v>
      </c>
      <c r="BA1960">
        <f t="shared" si="360"/>
        <v>0</v>
      </c>
      <c r="BB1960">
        <f t="shared" si="361"/>
        <v>0</v>
      </c>
      <c r="BC1960">
        <f t="shared" si="362"/>
        <v>0</v>
      </c>
      <c r="BD1960">
        <f t="shared" si="363"/>
        <v>0</v>
      </c>
    </row>
    <row r="1961" spans="1:56" x14ac:dyDescent="0.3">
      <c r="A1961" s="7">
        <v>2766</v>
      </c>
      <c r="B1961" s="6">
        <v>148918</v>
      </c>
      <c r="C1961" s="7">
        <v>1</v>
      </c>
      <c r="D1961" s="7">
        <v>1</v>
      </c>
      <c r="E1961" s="7">
        <f t="shared" si="364"/>
        <v>2</v>
      </c>
      <c r="F1961" s="7">
        <v>57</v>
      </c>
      <c r="G1961" s="7">
        <v>0</v>
      </c>
      <c r="H1961" s="7">
        <v>0</v>
      </c>
      <c r="I1961" s="7">
        <v>0</v>
      </c>
      <c r="J1961" s="7">
        <v>1</v>
      </c>
      <c r="K1961" s="7">
        <v>0</v>
      </c>
      <c r="L1961" s="7" t="str" cm="1">
        <f t="array" ref="L1961">_xlfn.IFS(G1961=1,G$1,H1961=1,H$1,I1961=1,I$1,J1961=1,J$1,K1961=1,K$1)</f>
        <v>Single</v>
      </c>
      <c r="M1961" s="7">
        <v>0</v>
      </c>
      <c r="N1961" s="7">
        <v>0</v>
      </c>
      <c r="O1961" s="7">
        <v>0</v>
      </c>
      <c r="P1961" s="7">
        <v>1</v>
      </c>
      <c r="Q1961" s="7" t="str" cm="1">
        <f t="array" ref="Q1961">_xlfn.IFS(M1961=1,M$1,N1961=1,N$1,O1961=1,O$1,P1961=1,P$1)</f>
        <v>PhD</v>
      </c>
      <c r="R1961" t="s">
        <v>42</v>
      </c>
      <c r="S1961" s="7">
        <v>21</v>
      </c>
      <c r="T1961" s="7">
        <v>158</v>
      </c>
      <c r="U1961" s="7">
        <v>0</v>
      </c>
      <c r="V1961" s="7">
        <v>27</v>
      </c>
      <c r="W1961" s="7">
        <v>0</v>
      </c>
      <c r="X1961" s="7">
        <v>0</v>
      </c>
      <c r="Y1961" s="7">
        <v>3</v>
      </c>
      <c r="Z1961" s="7">
        <v>183</v>
      </c>
      <c r="AA1961" s="7">
        <v>2</v>
      </c>
      <c r="AB1961" s="7">
        <v>1</v>
      </c>
      <c r="AC1961" s="7">
        <v>0</v>
      </c>
      <c r="AD1961" s="7">
        <v>4</v>
      </c>
      <c r="AE1961" s="7">
        <v>4</v>
      </c>
      <c r="AF1961" s="7">
        <v>0</v>
      </c>
      <c r="AG1961" s="7">
        <v>0</v>
      </c>
      <c r="AH1961" s="7">
        <v>0</v>
      </c>
      <c r="AI1961" s="7">
        <v>0</v>
      </c>
      <c r="AJ1961" s="7">
        <v>0</v>
      </c>
      <c r="AK1961" s="7">
        <v>0</v>
      </c>
      <c r="AL1961" s="7">
        <v>0</v>
      </c>
      <c r="AM1961" s="8">
        <v>44090</v>
      </c>
      <c r="AO1961">
        <f t="shared" si="365"/>
        <v>0</v>
      </c>
      <c r="AP1961">
        <f t="shared" si="366"/>
        <v>0</v>
      </c>
      <c r="AQ1961">
        <f t="shared" si="367"/>
        <v>0</v>
      </c>
      <c r="AR1961">
        <f t="shared" si="368"/>
        <v>0</v>
      </c>
      <c r="AS1961">
        <f t="shared" si="369"/>
        <v>0</v>
      </c>
      <c r="AU1961">
        <f t="shared" si="370"/>
        <v>0</v>
      </c>
      <c r="AV1961">
        <f t="shared" si="370"/>
        <v>0</v>
      </c>
      <c r="AW1961">
        <f t="shared" si="370"/>
        <v>0</v>
      </c>
      <c r="AX1961">
        <f t="shared" si="370"/>
        <v>0</v>
      </c>
      <c r="AY1961">
        <f t="shared" si="370"/>
        <v>0</v>
      </c>
      <c r="BA1961">
        <f t="shared" si="360"/>
        <v>0</v>
      </c>
      <c r="BB1961">
        <f t="shared" si="361"/>
        <v>0</v>
      </c>
      <c r="BC1961">
        <f t="shared" si="362"/>
        <v>0</v>
      </c>
      <c r="BD1961">
        <f t="shared" si="363"/>
        <v>0</v>
      </c>
    </row>
    <row r="1962" spans="1:56" x14ac:dyDescent="0.3">
      <c r="A1962" s="7">
        <v>2275</v>
      </c>
      <c r="B1962" s="6">
        <v>148918</v>
      </c>
      <c r="C1962" s="7">
        <v>1</v>
      </c>
      <c r="D1962" s="7">
        <v>1</v>
      </c>
      <c r="E1962" s="7">
        <f t="shared" si="364"/>
        <v>2</v>
      </c>
      <c r="F1962" s="7">
        <v>57</v>
      </c>
      <c r="G1962" s="7">
        <v>0</v>
      </c>
      <c r="H1962" s="7">
        <v>0</v>
      </c>
      <c r="I1962" s="7">
        <v>0</v>
      </c>
      <c r="J1962" s="7">
        <v>1</v>
      </c>
      <c r="K1962" s="7">
        <v>0</v>
      </c>
      <c r="L1962" s="7" t="str" cm="1">
        <f t="array" ref="L1962">_xlfn.IFS(G1962=1,G$1,H1962=1,H$1,I1962=1,I$1,J1962=1,J$1,K1962=1,K$1)</f>
        <v>Single</v>
      </c>
      <c r="M1962" s="7">
        <v>0</v>
      </c>
      <c r="N1962" s="7">
        <v>0</v>
      </c>
      <c r="O1962" s="7">
        <v>0</v>
      </c>
      <c r="P1962" s="7">
        <v>1</v>
      </c>
      <c r="Q1962" s="7" t="str" cm="1">
        <f t="array" ref="Q1962">_xlfn.IFS(M1962=1,M$1,N1962=1,N$1,O1962=1,O$1,P1962=1,P$1)</f>
        <v>PhD</v>
      </c>
      <c r="R1962" t="s">
        <v>41</v>
      </c>
      <c r="S1962" s="7">
        <v>21</v>
      </c>
      <c r="T1962" s="7">
        <v>158</v>
      </c>
      <c r="U1962" s="7">
        <v>0</v>
      </c>
      <c r="V1962" s="7">
        <v>27</v>
      </c>
      <c r="W1962" s="7">
        <v>0</v>
      </c>
      <c r="X1962" s="7">
        <v>0</v>
      </c>
      <c r="Y1962" s="7">
        <v>3</v>
      </c>
      <c r="Z1962" s="7">
        <v>183</v>
      </c>
      <c r="AA1962" s="7">
        <v>2</v>
      </c>
      <c r="AB1962" s="7">
        <v>1</v>
      </c>
      <c r="AC1962" s="7">
        <v>0</v>
      </c>
      <c r="AD1962" s="7">
        <v>4</v>
      </c>
      <c r="AE1962" s="7">
        <v>4</v>
      </c>
      <c r="AF1962" s="7">
        <v>0</v>
      </c>
      <c r="AG1962" s="7">
        <v>0</v>
      </c>
      <c r="AH1962" s="7">
        <v>0</v>
      </c>
      <c r="AI1962" s="7">
        <v>0</v>
      </c>
      <c r="AJ1962" s="7">
        <v>0</v>
      </c>
      <c r="AK1962" s="7">
        <v>0</v>
      </c>
      <c r="AL1962" s="7">
        <v>0</v>
      </c>
      <c r="AM1962" s="8">
        <v>44090</v>
      </c>
      <c r="AO1962">
        <f t="shared" si="365"/>
        <v>0</v>
      </c>
      <c r="AP1962">
        <f t="shared" si="366"/>
        <v>0</v>
      </c>
      <c r="AQ1962">
        <f t="shared" si="367"/>
        <v>0</v>
      </c>
      <c r="AR1962">
        <f t="shared" si="368"/>
        <v>0</v>
      </c>
      <c r="AS1962">
        <f t="shared" si="369"/>
        <v>0</v>
      </c>
      <c r="AU1962">
        <f t="shared" si="370"/>
        <v>0</v>
      </c>
      <c r="AV1962">
        <f t="shared" si="370"/>
        <v>0</v>
      </c>
      <c r="AW1962">
        <f t="shared" si="370"/>
        <v>0</v>
      </c>
      <c r="AX1962">
        <f t="shared" si="370"/>
        <v>0</v>
      </c>
      <c r="AY1962">
        <f t="shared" si="370"/>
        <v>0</v>
      </c>
      <c r="BA1962">
        <f t="shared" si="360"/>
        <v>0</v>
      </c>
      <c r="BB1962">
        <f t="shared" si="361"/>
        <v>0</v>
      </c>
      <c r="BC1962">
        <f t="shared" si="362"/>
        <v>0</v>
      </c>
      <c r="BD1962">
        <f t="shared" si="363"/>
        <v>0</v>
      </c>
    </row>
    <row r="1963" spans="1:56" x14ac:dyDescent="0.3">
      <c r="A1963" s="7">
        <v>1636</v>
      </c>
      <c r="B1963" s="6">
        <v>150616</v>
      </c>
      <c r="C1963" s="7">
        <v>0</v>
      </c>
      <c r="D1963" s="7">
        <v>1</v>
      </c>
      <c r="E1963" s="7">
        <f t="shared" si="364"/>
        <v>1</v>
      </c>
      <c r="F1963" s="7">
        <v>70</v>
      </c>
      <c r="G1963" s="7">
        <v>0</v>
      </c>
      <c r="H1963" s="7">
        <v>0</v>
      </c>
      <c r="I1963" s="7">
        <v>1</v>
      </c>
      <c r="J1963" s="7">
        <v>0</v>
      </c>
      <c r="K1963" s="7">
        <v>0</v>
      </c>
      <c r="L1963" s="7" t="str" cm="1">
        <f t="array" ref="L1963">_xlfn.IFS(G1963=1,G$1,H1963=1,H$1,I1963=1,I$1,J1963=1,J$1,K1963=1,K$1)</f>
        <v>Together</v>
      </c>
      <c r="M1963" s="7">
        <v>0</v>
      </c>
      <c r="N1963" s="7">
        <v>0</v>
      </c>
      <c r="O1963" s="7">
        <v>0</v>
      </c>
      <c r="P1963" s="7">
        <v>1</v>
      </c>
      <c r="Q1963" s="7" t="str" cm="1">
        <f t="array" ref="Q1963">_xlfn.IFS(M1963=1,M$1,N1963=1,N$1,O1963=1,O$1,P1963=1,P$1)</f>
        <v>PhD</v>
      </c>
      <c r="R1963" t="s">
        <v>39</v>
      </c>
      <c r="S1963" s="7">
        <v>71</v>
      </c>
      <c r="T1963" s="7">
        <v>89</v>
      </c>
      <c r="U1963" s="7">
        <v>6</v>
      </c>
      <c r="V1963" s="7">
        <v>74</v>
      </c>
      <c r="W1963" s="7">
        <v>0</v>
      </c>
      <c r="X1963" s="7">
        <v>3</v>
      </c>
      <c r="Y1963" s="7">
        <v>27</v>
      </c>
      <c r="Z1963" s="7">
        <v>146</v>
      </c>
      <c r="AA1963" s="7">
        <v>1</v>
      </c>
      <c r="AB1963" s="7">
        <v>1</v>
      </c>
      <c r="AC1963" s="7">
        <v>1</v>
      </c>
      <c r="AD1963" s="7">
        <v>4</v>
      </c>
      <c r="AE1963" s="7">
        <v>2</v>
      </c>
      <c r="AF1963" s="7">
        <v>0</v>
      </c>
      <c r="AG1963" s="7">
        <v>0</v>
      </c>
      <c r="AH1963" s="7">
        <v>0</v>
      </c>
      <c r="AI1963" s="7">
        <v>0</v>
      </c>
      <c r="AJ1963" s="7">
        <v>0</v>
      </c>
      <c r="AK1963" s="7">
        <v>0</v>
      </c>
      <c r="AL1963" s="7">
        <v>0</v>
      </c>
      <c r="AM1963" s="8">
        <v>44091</v>
      </c>
      <c r="AO1963">
        <f t="shared" si="365"/>
        <v>0</v>
      </c>
      <c r="AP1963">
        <f t="shared" si="366"/>
        <v>0</v>
      </c>
      <c r="AQ1963">
        <f t="shared" si="367"/>
        <v>0</v>
      </c>
      <c r="AR1963">
        <f t="shared" si="368"/>
        <v>0</v>
      </c>
      <c r="AS1963">
        <f t="shared" si="369"/>
        <v>0</v>
      </c>
      <c r="AU1963">
        <f t="shared" si="370"/>
        <v>0</v>
      </c>
      <c r="AV1963">
        <f t="shared" si="370"/>
        <v>0</v>
      </c>
      <c r="AW1963">
        <f t="shared" si="370"/>
        <v>0</v>
      </c>
      <c r="AX1963">
        <f t="shared" si="370"/>
        <v>0</v>
      </c>
      <c r="AY1963">
        <f t="shared" si="370"/>
        <v>0</v>
      </c>
      <c r="BA1963">
        <f t="shared" si="360"/>
        <v>0</v>
      </c>
      <c r="BB1963">
        <f t="shared" si="361"/>
        <v>0</v>
      </c>
      <c r="BC1963">
        <f t="shared" si="362"/>
        <v>0</v>
      </c>
      <c r="BD1963">
        <f t="shared" si="363"/>
        <v>0</v>
      </c>
    </row>
    <row r="1964" spans="1:56" x14ac:dyDescent="0.3">
      <c r="A1964" s="7">
        <v>2964</v>
      </c>
      <c r="B1964" s="6">
        <v>158116</v>
      </c>
      <c r="C1964" s="7">
        <v>0</v>
      </c>
      <c r="D1964" s="7">
        <v>1</v>
      </c>
      <c r="E1964" s="7">
        <f t="shared" si="364"/>
        <v>1</v>
      </c>
      <c r="F1964" s="7">
        <v>64</v>
      </c>
      <c r="G1964" s="7">
        <v>0</v>
      </c>
      <c r="H1964" s="7">
        <v>1</v>
      </c>
      <c r="I1964" s="7">
        <v>0</v>
      </c>
      <c r="J1964" s="7">
        <v>0</v>
      </c>
      <c r="K1964" s="7">
        <v>0</v>
      </c>
      <c r="L1964" s="7" t="str" cm="1">
        <f t="array" ref="L1964">_xlfn.IFS(G1964=1,G$1,H1964=1,H$1,I1964=1,I$1,J1964=1,J$1,K1964=1,K$1)</f>
        <v>Married</v>
      </c>
      <c r="M1964" s="7">
        <v>0</v>
      </c>
      <c r="N1964" s="7">
        <v>1</v>
      </c>
      <c r="O1964" s="7">
        <v>0</v>
      </c>
      <c r="P1964" s="7">
        <v>0</v>
      </c>
      <c r="Q1964" s="7" t="str" cm="1">
        <f t="array" ref="Q1964">_xlfn.IFS(M1964=1,M$1,N1964=1,N$1,O1964=1,O$1,P1964=1,P$1)</f>
        <v>Graduate</v>
      </c>
      <c r="R1964" t="s">
        <v>42</v>
      </c>
      <c r="S1964" s="7">
        <v>38</v>
      </c>
      <c r="T1964" s="7">
        <v>620</v>
      </c>
      <c r="U1964" s="7">
        <v>52</v>
      </c>
      <c r="V1964" s="7">
        <v>354</v>
      </c>
      <c r="W1964" s="7">
        <v>11</v>
      </c>
      <c r="X1964" s="7">
        <v>30</v>
      </c>
      <c r="Y1964" s="7">
        <v>139</v>
      </c>
      <c r="Z1964" s="7">
        <v>928</v>
      </c>
      <c r="AA1964" s="7">
        <v>2</v>
      </c>
      <c r="AB1964" s="7">
        <v>3</v>
      </c>
      <c r="AC1964" s="7">
        <v>3</v>
      </c>
      <c r="AD1964" s="7">
        <v>8</v>
      </c>
      <c r="AE1964" s="7">
        <v>2</v>
      </c>
      <c r="AF1964" s="7">
        <v>0</v>
      </c>
      <c r="AG1964" s="7">
        <v>0</v>
      </c>
      <c r="AH1964" s="7">
        <v>0</v>
      </c>
      <c r="AI1964" s="7">
        <v>0</v>
      </c>
      <c r="AJ1964" s="7">
        <v>0</v>
      </c>
      <c r="AK1964" s="7">
        <v>0</v>
      </c>
      <c r="AL1964" s="7">
        <v>0</v>
      </c>
      <c r="AM1964" s="8">
        <v>44091</v>
      </c>
      <c r="AO1964">
        <f t="shared" si="365"/>
        <v>0</v>
      </c>
      <c r="AP1964">
        <f t="shared" si="366"/>
        <v>0</v>
      </c>
      <c r="AQ1964">
        <f t="shared" si="367"/>
        <v>0</v>
      </c>
      <c r="AR1964">
        <f t="shared" si="368"/>
        <v>0</v>
      </c>
      <c r="AS1964">
        <f t="shared" si="369"/>
        <v>0</v>
      </c>
      <c r="AU1964">
        <f t="shared" si="370"/>
        <v>0</v>
      </c>
      <c r="AV1964">
        <f t="shared" si="370"/>
        <v>0</v>
      </c>
      <c r="AW1964">
        <f t="shared" si="370"/>
        <v>0</v>
      </c>
      <c r="AX1964">
        <f t="shared" si="370"/>
        <v>0</v>
      </c>
      <c r="AY1964">
        <f t="shared" si="370"/>
        <v>0</v>
      </c>
      <c r="BA1964">
        <f t="shared" si="360"/>
        <v>0</v>
      </c>
      <c r="BB1964">
        <f t="shared" si="361"/>
        <v>0</v>
      </c>
      <c r="BC1964">
        <f t="shared" si="362"/>
        <v>0</v>
      </c>
      <c r="BD1964">
        <f t="shared" si="363"/>
        <v>0</v>
      </c>
    </row>
    <row r="1965" spans="1:56" x14ac:dyDescent="0.3">
      <c r="A1965" s="7">
        <v>2876</v>
      </c>
      <c r="B1965" s="6">
        <v>122148</v>
      </c>
      <c r="C1965" s="7">
        <v>0</v>
      </c>
      <c r="D1965" s="7">
        <v>0</v>
      </c>
      <c r="E1965" s="7">
        <f t="shared" si="364"/>
        <v>0</v>
      </c>
      <c r="F1965" s="7">
        <v>37</v>
      </c>
      <c r="G1965" s="7">
        <v>0</v>
      </c>
      <c r="H1965" s="7">
        <v>0</v>
      </c>
      <c r="I1965" s="7">
        <v>0</v>
      </c>
      <c r="J1965" s="7">
        <v>1</v>
      </c>
      <c r="K1965" s="7">
        <v>0</v>
      </c>
      <c r="L1965" s="7" t="str" cm="1">
        <f t="array" ref="L1965">_xlfn.IFS(G1965=1,G$1,H1965=1,H$1,I1965=1,I$1,J1965=1,J$1,K1965=1,K$1)</f>
        <v>Single</v>
      </c>
      <c r="M1965" s="7">
        <v>0</v>
      </c>
      <c r="N1965" s="7">
        <v>1</v>
      </c>
      <c r="O1965" s="7">
        <v>0</v>
      </c>
      <c r="P1965" s="7">
        <v>0</v>
      </c>
      <c r="Q1965" s="7" t="str" cm="1">
        <f t="array" ref="Q1965">_xlfn.IFS(M1965=1,M$1,N1965=1,N$1,O1965=1,O$1,P1965=1,P$1)</f>
        <v>Graduate</v>
      </c>
      <c r="R1965" t="s">
        <v>44</v>
      </c>
      <c r="S1965" s="7">
        <v>16</v>
      </c>
      <c r="T1965" s="7">
        <v>83</v>
      </c>
      <c r="U1965" s="7">
        <v>28</v>
      </c>
      <c r="V1965" s="7">
        <v>77</v>
      </c>
      <c r="W1965" s="7">
        <v>0</v>
      </c>
      <c r="X1965" s="7">
        <v>22</v>
      </c>
      <c r="Y1965" s="7">
        <v>61</v>
      </c>
      <c r="Z1965" s="7">
        <v>149</v>
      </c>
      <c r="AA1965" s="7">
        <v>1</v>
      </c>
      <c r="AB1965" s="7">
        <v>1</v>
      </c>
      <c r="AC1965" s="7">
        <v>0</v>
      </c>
      <c r="AD1965" s="7">
        <v>3</v>
      </c>
      <c r="AE1965" s="7">
        <v>7</v>
      </c>
      <c r="AF1965" s="7">
        <v>0</v>
      </c>
      <c r="AG1965" s="7">
        <v>0</v>
      </c>
      <c r="AH1965" s="7">
        <v>0</v>
      </c>
      <c r="AI1965" s="7">
        <v>0</v>
      </c>
      <c r="AJ1965" s="7">
        <v>0</v>
      </c>
      <c r="AK1965" s="7">
        <v>0</v>
      </c>
      <c r="AL1965" s="7">
        <v>0</v>
      </c>
      <c r="AM1965" s="8">
        <v>44091</v>
      </c>
      <c r="AO1965">
        <f t="shared" si="365"/>
        <v>0</v>
      </c>
      <c r="AP1965">
        <f t="shared" si="366"/>
        <v>0</v>
      </c>
      <c r="AQ1965">
        <f t="shared" si="367"/>
        <v>0</v>
      </c>
      <c r="AR1965">
        <f t="shared" si="368"/>
        <v>0</v>
      </c>
      <c r="AS1965">
        <f t="shared" si="369"/>
        <v>0</v>
      </c>
      <c r="AU1965">
        <f t="shared" si="370"/>
        <v>0</v>
      </c>
      <c r="AV1965">
        <f t="shared" si="370"/>
        <v>0</v>
      </c>
      <c r="AW1965">
        <f t="shared" si="370"/>
        <v>0</v>
      </c>
      <c r="AX1965">
        <f t="shared" si="370"/>
        <v>0</v>
      </c>
      <c r="AY1965">
        <f t="shared" si="370"/>
        <v>0</v>
      </c>
      <c r="BA1965">
        <f t="shared" si="360"/>
        <v>0</v>
      </c>
      <c r="BB1965">
        <f t="shared" si="361"/>
        <v>0</v>
      </c>
      <c r="BC1965">
        <f t="shared" si="362"/>
        <v>0</v>
      </c>
      <c r="BD1965">
        <f t="shared" si="363"/>
        <v>0</v>
      </c>
    </row>
    <row r="1966" spans="1:56" x14ac:dyDescent="0.3">
      <c r="A1966" s="7">
        <v>1290</v>
      </c>
      <c r="B1966" s="6">
        <v>139747</v>
      </c>
      <c r="C1966" s="7">
        <v>1</v>
      </c>
      <c r="D1966" s="7">
        <v>0</v>
      </c>
      <c r="E1966" s="7">
        <f t="shared" si="364"/>
        <v>1</v>
      </c>
      <c r="F1966" s="7">
        <v>32</v>
      </c>
      <c r="G1966" s="7">
        <v>0</v>
      </c>
      <c r="H1966" s="7">
        <v>0</v>
      </c>
      <c r="I1966" s="7">
        <v>0</v>
      </c>
      <c r="J1966" s="7">
        <v>1</v>
      </c>
      <c r="K1966" s="7">
        <v>0</v>
      </c>
      <c r="L1966" s="7" t="str" cm="1">
        <f t="array" ref="L1966">_xlfn.IFS(G1966=1,G$1,H1966=1,H$1,I1966=1,I$1,J1966=1,J$1,K1966=1,K$1)</f>
        <v>Single</v>
      </c>
      <c r="M1966" s="7">
        <v>0</v>
      </c>
      <c r="N1966" s="7">
        <v>1</v>
      </c>
      <c r="O1966" s="7">
        <v>0</v>
      </c>
      <c r="P1966" s="7">
        <v>0</v>
      </c>
      <c r="Q1966" s="7" t="str" cm="1">
        <f t="array" ref="Q1966">_xlfn.IFS(M1966=1,M$1,N1966=1,N$1,O1966=1,O$1,P1966=1,P$1)</f>
        <v>Graduate</v>
      </c>
      <c r="R1966" t="s">
        <v>42</v>
      </c>
      <c r="S1966" s="7">
        <v>43</v>
      </c>
      <c r="T1966" s="7">
        <v>281</v>
      </c>
      <c r="U1966" s="7">
        <v>53</v>
      </c>
      <c r="V1966" s="7">
        <v>327</v>
      </c>
      <c r="W1966" s="7">
        <v>70</v>
      </c>
      <c r="X1966" s="7">
        <v>46</v>
      </c>
      <c r="Y1966" s="7">
        <v>183</v>
      </c>
      <c r="Z1966" s="7">
        <v>594</v>
      </c>
      <c r="AA1966" s="7">
        <v>3</v>
      </c>
      <c r="AB1966" s="7">
        <v>5</v>
      </c>
      <c r="AC1966" s="7">
        <v>1</v>
      </c>
      <c r="AD1966" s="7">
        <v>4</v>
      </c>
      <c r="AE1966" s="7">
        <v>8</v>
      </c>
      <c r="AF1966" s="7">
        <v>0</v>
      </c>
      <c r="AG1966" s="7">
        <v>0</v>
      </c>
      <c r="AH1966" s="7">
        <v>0</v>
      </c>
      <c r="AI1966" s="7">
        <v>0</v>
      </c>
      <c r="AJ1966" s="7">
        <v>0</v>
      </c>
      <c r="AK1966" s="7">
        <v>0</v>
      </c>
      <c r="AL1966" s="7">
        <v>0</v>
      </c>
      <c r="AM1966" s="8">
        <v>44091</v>
      </c>
      <c r="AO1966">
        <f t="shared" si="365"/>
        <v>0</v>
      </c>
      <c r="AP1966">
        <f t="shared" si="366"/>
        <v>0</v>
      </c>
      <c r="AQ1966">
        <f t="shared" si="367"/>
        <v>0</v>
      </c>
      <c r="AR1966">
        <f t="shared" si="368"/>
        <v>0</v>
      </c>
      <c r="AS1966">
        <f t="shared" si="369"/>
        <v>0</v>
      </c>
      <c r="AU1966">
        <f t="shared" si="370"/>
        <v>0</v>
      </c>
      <c r="AV1966">
        <f t="shared" si="370"/>
        <v>0</v>
      </c>
      <c r="AW1966">
        <f t="shared" si="370"/>
        <v>0</v>
      </c>
      <c r="AX1966">
        <f t="shared" si="370"/>
        <v>0</v>
      </c>
      <c r="AY1966">
        <f t="shared" si="370"/>
        <v>0</v>
      </c>
      <c r="BA1966">
        <f t="shared" si="360"/>
        <v>0</v>
      </c>
      <c r="BB1966">
        <f t="shared" si="361"/>
        <v>0</v>
      </c>
      <c r="BC1966">
        <f t="shared" si="362"/>
        <v>0</v>
      </c>
      <c r="BD1966">
        <f t="shared" si="363"/>
        <v>0</v>
      </c>
    </row>
    <row r="1967" spans="1:56" x14ac:dyDescent="0.3">
      <c r="A1967" s="7">
        <v>1901</v>
      </c>
      <c r="B1967" s="6">
        <v>146015</v>
      </c>
      <c r="C1967" s="7">
        <v>1</v>
      </c>
      <c r="D1967" s="7">
        <v>1</v>
      </c>
      <c r="E1967" s="7">
        <f t="shared" si="364"/>
        <v>2</v>
      </c>
      <c r="F1967" s="7">
        <v>65</v>
      </c>
      <c r="G1967" s="7">
        <v>0</v>
      </c>
      <c r="H1967" s="7">
        <v>0</v>
      </c>
      <c r="I1967" s="7">
        <v>1</v>
      </c>
      <c r="J1967" s="7">
        <v>0</v>
      </c>
      <c r="K1967" s="7">
        <v>0</v>
      </c>
      <c r="L1967" s="7" t="str" cm="1">
        <f t="array" ref="L1967">_xlfn.IFS(G1967=1,G$1,H1967=1,H$1,I1967=1,I$1,J1967=1,J$1,K1967=1,K$1)</f>
        <v>Together</v>
      </c>
      <c r="M1967" s="7">
        <v>0</v>
      </c>
      <c r="N1967" s="7">
        <v>0</v>
      </c>
      <c r="O1967" s="7">
        <v>0</v>
      </c>
      <c r="P1967" s="7">
        <v>1</v>
      </c>
      <c r="Q1967" s="7" t="str" cm="1">
        <f t="array" ref="Q1967">_xlfn.IFS(M1967=1,M$1,N1967=1,N$1,O1967=1,O$1,P1967=1,P$1)</f>
        <v>PhD</v>
      </c>
      <c r="R1967" t="s">
        <v>43</v>
      </c>
      <c r="S1967" s="7">
        <v>25</v>
      </c>
      <c r="T1967" s="7">
        <v>121</v>
      </c>
      <c r="U1967" s="7">
        <v>0</v>
      </c>
      <c r="V1967" s="7">
        <v>6</v>
      </c>
      <c r="W1967" s="7">
        <v>0</v>
      </c>
      <c r="X1967" s="7">
        <v>0</v>
      </c>
      <c r="Y1967" s="7">
        <v>19</v>
      </c>
      <c r="Z1967" s="7">
        <v>108</v>
      </c>
      <c r="AA1967" s="7">
        <v>1</v>
      </c>
      <c r="AB1967" s="7">
        <v>1</v>
      </c>
      <c r="AC1967" s="7">
        <v>0</v>
      </c>
      <c r="AD1967" s="7">
        <v>3</v>
      </c>
      <c r="AE1967" s="7">
        <v>7</v>
      </c>
      <c r="AF1967" s="7">
        <v>1</v>
      </c>
      <c r="AG1967" s="7">
        <v>0</v>
      </c>
      <c r="AH1967" s="7">
        <v>0</v>
      </c>
      <c r="AI1967" s="7">
        <v>0</v>
      </c>
      <c r="AJ1967" s="7">
        <v>1</v>
      </c>
      <c r="AK1967" s="7">
        <v>0</v>
      </c>
      <c r="AL1967" s="7">
        <v>0</v>
      </c>
      <c r="AM1967" s="8">
        <v>44091</v>
      </c>
      <c r="AO1967">
        <f t="shared" si="365"/>
        <v>0</v>
      </c>
      <c r="AP1967">
        <f t="shared" si="366"/>
        <v>0</v>
      </c>
      <c r="AQ1967">
        <f t="shared" si="367"/>
        <v>0</v>
      </c>
      <c r="AR1967">
        <f t="shared" si="368"/>
        <v>0</v>
      </c>
      <c r="AS1967">
        <f t="shared" si="369"/>
        <v>0</v>
      </c>
      <c r="AU1967">
        <f t="shared" si="370"/>
        <v>121</v>
      </c>
      <c r="AV1967">
        <f t="shared" si="370"/>
        <v>0</v>
      </c>
      <c r="AW1967">
        <f t="shared" si="370"/>
        <v>6</v>
      </c>
      <c r="AX1967">
        <f t="shared" si="370"/>
        <v>0</v>
      </c>
      <c r="AY1967">
        <f t="shared" si="370"/>
        <v>0</v>
      </c>
      <c r="BA1967">
        <f t="shared" si="360"/>
        <v>0</v>
      </c>
      <c r="BB1967">
        <f t="shared" si="361"/>
        <v>0</v>
      </c>
      <c r="BC1967">
        <f t="shared" si="362"/>
        <v>0</v>
      </c>
      <c r="BD1967">
        <f t="shared" si="363"/>
        <v>0</v>
      </c>
    </row>
    <row r="1968" spans="1:56" x14ac:dyDescent="0.3">
      <c r="A1968" s="7">
        <v>2438</v>
      </c>
      <c r="B1968" s="6">
        <v>146015</v>
      </c>
      <c r="C1968" s="7">
        <v>1</v>
      </c>
      <c r="D1968" s="7">
        <v>1</v>
      </c>
      <c r="E1968" s="7">
        <f t="shared" si="364"/>
        <v>2</v>
      </c>
      <c r="F1968" s="7">
        <v>65</v>
      </c>
      <c r="G1968" s="7">
        <v>0</v>
      </c>
      <c r="H1968" s="7">
        <v>0</v>
      </c>
      <c r="I1968" s="7">
        <v>1</v>
      </c>
      <c r="J1968" s="7">
        <v>0</v>
      </c>
      <c r="K1968" s="7">
        <v>0</v>
      </c>
      <c r="L1968" s="7" t="str" cm="1">
        <f t="array" ref="L1968">_xlfn.IFS(G1968=1,G$1,H1968=1,H$1,I1968=1,I$1,J1968=1,J$1,K1968=1,K$1)</f>
        <v>Together</v>
      </c>
      <c r="M1968" s="7">
        <v>0</v>
      </c>
      <c r="N1968" s="7">
        <v>0</v>
      </c>
      <c r="O1968" s="7">
        <v>0</v>
      </c>
      <c r="P1968" s="7">
        <v>1</v>
      </c>
      <c r="Q1968" s="7" t="str" cm="1">
        <f t="array" ref="Q1968">_xlfn.IFS(M1968=1,M$1,N1968=1,N$1,O1968=1,O$1,P1968=1,P$1)</f>
        <v>PhD</v>
      </c>
      <c r="R1968" t="s">
        <v>44</v>
      </c>
      <c r="S1968" s="7">
        <v>25</v>
      </c>
      <c r="T1968" s="7">
        <v>121</v>
      </c>
      <c r="U1968" s="7">
        <v>0</v>
      </c>
      <c r="V1968" s="7">
        <v>6</v>
      </c>
      <c r="W1968" s="7">
        <v>0</v>
      </c>
      <c r="X1968" s="7">
        <v>0</v>
      </c>
      <c r="Y1968" s="7">
        <v>19</v>
      </c>
      <c r="Z1968" s="7">
        <v>108</v>
      </c>
      <c r="AA1968" s="7">
        <v>1</v>
      </c>
      <c r="AB1968" s="7">
        <v>1</v>
      </c>
      <c r="AC1968" s="7">
        <v>0</v>
      </c>
      <c r="AD1968" s="7">
        <v>3</v>
      </c>
      <c r="AE1968" s="7">
        <v>7</v>
      </c>
      <c r="AF1968" s="7">
        <v>1</v>
      </c>
      <c r="AG1968" s="7">
        <v>0</v>
      </c>
      <c r="AH1968" s="7">
        <v>0</v>
      </c>
      <c r="AI1968" s="7">
        <v>0</v>
      </c>
      <c r="AJ1968" s="7">
        <v>1</v>
      </c>
      <c r="AK1968" s="7">
        <v>0</v>
      </c>
      <c r="AL1968" s="7">
        <v>0</v>
      </c>
      <c r="AM1968" s="8">
        <v>44091</v>
      </c>
      <c r="AO1968">
        <f t="shared" si="365"/>
        <v>0</v>
      </c>
      <c r="AP1968">
        <f t="shared" si="366"/>
        <v>0</v>
      </c>
      <c r="AQ1968">
        <f t="shared" si="367"/>
        <v>0</v>
      </c>
      <c r="AR1968">
        <f t="shared" si="368"/>
        <v>0</v>
      </c>
      <c r="AS1968">
        <f t="shared" si="369"/>
        <v>0</v>
      </c>
      <c r="AU1968">
        <f t="shared" si="370"/>
        <v>121</v>
      </c>
      <c r="AV1968">
        <f t="shared" si="370"/>
        <v>0</v>
      </c>
      <c r="AW1968">
        <f t="shared" si="370"/>
        <v>6</v>
      </c>
      <c r="AX1968">
        <f t="shared" si="370"/>
        <v>0</v>
      </c>
      <c r="AY1968">
        <f t="shared" si="370"/>
        <v>0</v>
      </c>
      <c r="BA1968">
        <f t="shared" si="360"/>
        <v>0</v>
      </c>
      <c r="BB1968">
        <f t="shared" si="361"/>
        <v>0</v>
      </c>
      <c r="BC1968">
        <f t="shared" si="362"/>
        <v>0</v>
      </c>
      <c r="BD1968">
        <f t="shared" si="363"/>
        <v>0</v>
      </c>
    </row>
    <row r="1969" spans="1:56" x14ac:dyDescent="0.3">
      <c r="A1969" s="7">
        <v>1210</v>
      </c>
      <c r="B1969" s="6">
        <v>177622</v>
      </c>
      <c r="C1969" s="7">
        <v>0</v>
      </c>
      <c r="D1969" s="7">
        <v>2</v>
      </c>
      <c r="E1969" s="7">
        <f t="shared" si="364"/>
        <v>2</v>
      </c>
      <c r="F1969" s="7">
        <v>50</v>
      </c>
      <c r="G1969" s="7">
        <v>0</v>
      </c>
      <c r="H1969" s="7">
        <v>0</v>
      </c>
      <c r="I1969" s="7">
        <v>1</v>
      </c>
      <c r="J1969" s="7">
        <v>0</v>
      </c>
      <c r="K1969" s="7">
        <v>0</v>
      </c>
      <c r="L1969" s="7" t="str" cm="1">
        <f t="array" ref="L1969">_xlfn.IFS(G1969=1,G$1,H1969=1,H$1,I1969=1,I$1,J1969=1,J$1,K1969=1,K$1)</f>
        <v>Together</v>
      </c>
      <c r="M1969" s="7">
        <v>0</v>
      </c>
      <c r="N1969" s="7">
        <v>0</v>
      </c>
      <c r="O1969" s="7">
        <v>0</v>
      </c>
      <c r="P1969" s="7">
        <v>1</v>
      </c>
      <c r="Q1969" s="7" t="str" cm="1">
        <f t="array" ref="Q1969">_xlfn.IFS(M1969=1,M$1,N1969=1,N$1,O1969=1,O$1,P1969=1,P$1)</f>
        <v>PhD</v>
      </c>
      <c r="R1969" t="s">
        <v>39</v>
      </c>
      <c r="S1969" s="7">
        <v>3</v>
      </c>
      <c r="T1969" s="7">
        <v>1190</v>
      </c>
      <c r="U1969" s="7">
        <v>16</v>
      </c>
      <c r="V1969" s="7">
        <v>352</v>
      </c>
      <c r="W1969" s="7">
        <v>43</v>
      </c>
      <c r="X1969" s="7">
        <v>0</v>
      </c>
      <c r="Y1969" s="7">
        <v>32</v>
      </c>
      <c r="Z1969" s="7">
        <v>1570</v>
      </c>
      <c r="AA1969" s="7">
        <v>2</v>
      </c>
      <c r="AB1969" s="7">
        <v>6</v>
      </c>
      <c r="AC1969" s="7">
        <v>3</v>
      </c>
      <c r="AD1969" s="7">
        <v>11</v>
      </c>
      <c r="AE1969" s="7">
        <v>3</v>
      </c>
      <c r="AF1969" s="7">
        <v>0</v>
      </c>
      <c r="AG1969" s="7">
        <v>0</v>
      </c>
      <c r="AH1969" s="7">
        <v>0</v>
      </c>
      <c r="AI1969" s="7">
        <v>0</v>
      </c>
      <c r="AJ1969" s="7">
        <v>0</v>
      </c>
      <c r="AK1969" s="7">
        <v>0</v>
      </c>
      <c r="AL1969" s="7">
        <v>0</v>
      </c>
      <c r="AM1969" s="8">
        <v>44092</v>
      </c>
      <c r="AO1969">
        <f t="shared" si="365"/>
        <v>0</v>
      </c>
      <c r="AP1969">
        <f t="shared" si="366"/>
        <v>0</v>
      </c>
      <c r="AQ1969">
        <f t="shared" si="367"/>
        <v>0</v>
      </c>
      <c r="AR1969">
        <f t="shared" si="368"/>
        <v>0</v>
      </c>
      <c r="AS1969">
        <f t="shared" si="369"/>
        <v>0</v>
      </c>
      <c r="AU1969">
        <f t="shared" si="370"/>
        <v>0</v>
      </c>
      <c r="AV1969">
        <f t="shared" si="370"/>
        <v>0</v>
      </c>
      <c r="AW1969">
        <f t="shared" si="370"/>
        <v>0</v>
      </c>
      <c r="AX1969">
        <f t="shared" si="370"/>
        <v>0</v>
      </c>
      <c r="AY1969">
        <f t="shared" si="370"/>
        <v>0</v>
      </c>
      <c r="BA1969">
        <f t="shared" si="360"/>
        <v>0</v>
      </c>
      <c r="BB1969">
        <f t="shared" si="361"/>
        <v>0</v>
      </c>
      <c r="BC1969">
        <f t="shared" si="362"/>
        <v>0</v>
      </c>
      <c r="BD1969">
        <f t="shared" si="363"/>
        <v>0</v>
      </c>
    </row>
    <row r="1970" spans="1:56" x14ac:dyDescent="0.3">
      <c r="A1970" s="7">
        <v>1762</v>
      </c>
      <c r="B1970" s="6">
        <v>136283</v>
      </c>
      <c r="C1970" s="7">
        <v>1</v>
      </c>
      <c r="D1970" s="7">
        <v>1</v>
      </c>
      <c r="E1970" s="7">
        <f t="shared" si="364"/>
        <v>2</v>
      </c>
      <c r="F1970" s="7">
        <v>44</v>
      </c>
      <c r="G1970" s="7">
        <v>0</v>
      </c>
      <c r="H1970" s="7">
        <v>0</v>
      </c>
      <c r="I1970" s="7">
        <v>1</v>
      </c>
      <c r="J1970" s="7">
        <v>0</v>
      </c>
      <c r="K1970" s="7">
        <v>0</v>
      </c>
      <c r="L1970" s="7" t="str" cm="1">
        <f t="array" ref="L1970">_xlfn.IFS(G1970=1,G$1,H1970=1,H$1,I1970=1,I$1,J1970=1,J$1,K1970=1,K$1)</f>
        <v>Together</v>
      </c>
      <c r="M1970" s="7">
        <v>0</v>
      </c>
      <c r="N1970" s="7">
        <v>1</v>
      </c>
      <c r="O1970" s="7">
        <v>0</v>
      </c>
      <c r="P1970" s="7">
        <v>0</v>
      </c>
      <c r="Q1970" s="7" t="str" cm="1">
        <f t="array" ref="Q1970">_xlfn.IFS(M1970=1,M$1,N1970=1,N$1,O1970=1,O$1,P1970=1,P$1)</f>
        <v>Graduate</v>
      </c>
      <c r="R1970" t="s">
        <v>39</v>
      </c>
      <c r="S1970" s="7">
        <v>42</v>
      </c>
      <c r="T1970" s="7">
        <v>23</v>
      </c>
      <c r="U1970" s="7">
        <v>19</v>
      </c>
      <c r="V1970" s="7">
        <v>19</v>
      </c>
      <c r="W1970" s="7">
        <v>30</v>
      </c>
      <c r="X1970" s="7">
        <v>0</v>
      </c>
      <c r="Y1970" s="7">
        <v>19</v>
      </c>
      <c r="Z1970" s="7">
        <v>71</v>
      </c>
      <c r="AA1970" s="7">
        <v>2</v>
      </c>
      <c r="AB1970" s="7">
        <v>1</v>
      </c>
      <c r="AC1970" s="7">
        <v>0</v>
      </c>
      <c r="AD1970" s="7">
        <v>3</v>
      </c>
      <c r="AE1970" s="7">
        <v>4</v>
      </c>
      <c r="AF1970" s="7">
        <v>0</v>
      </c>
      <c r="AG1970" s="7">
        <v>0</v>
      </c>
      <c r="AH1970" s="7">
        <v>0</v>
      </c>
      <c r="AI1970" s="7">
        <v>0</v>
      </c>
      <c r="AJ1970" s="7">
        <v>0</v>
      </c>
      <c r="AK1970" s="7">
        <v>0</v>
      </c>
      <c r="AL1970" s="7">
        <v>0</v>
      </c>
      <c r="AM1970" s="8">
        <v>44092</v>
      </c>
      <c r="AO1970">
        <f t="shared" si="365"/>
        <v>0</v>
      </c>
      <c r="AP1970">
        <f t="shared" si="366"/>
        <v>0</v>
      </c>
      <c r="AQ1970">
        <f t="shared" si="367"/>
        <v>0</v>
      </c>
      <c r="AR1970">
        <f t="shared" si="368"/>
        <v>0</v>
      </c>
      <c r="AS1970">
        <f t="shared" si="369"/>
        <v>0</v>
      </c>
      <c r="AU1970">
        <f t="shared" si="370"/>
        <v>0</v>
      </c>
      <c r="AV1970">
        <f t="shared" si="370"/>
        <v>0</v>
      </c>
      <c r="AW1970">
        <f t="shared" si="370"/>
        <v>0</v>
      </c>
      <c r="AX1970">
        <f t="shared" si="370"/>
        <v>0</v>
      </c>
      <c r="AY1970">
        <f t="shared" si="370"/>
        <v>0</v>
      </c>
      <c r="BA1970">
        <f t="shared" ref="BA1970:BA2033" si="371">IF($AK1970=1,M1970,0)</f>
        <v>0</v>
      </c>
      <c r="BB1970">
        <f t="shared" ref="BB1970:BB2033" si="372">IF($AK1970=1,N1970,0)</f>
        <v>0</v>
      </c>
      <c r="BC1970">
        <f t="shared" ref="BC1970:BC2033" si="373">IF($AK1970=1,O1970,0)</f>
        <v>0</v>
      </c>
      <c r="BD1970">
        <f t="shared" ref="BD1970:BD2001" si="374">IF($AK1970=1,P1970,0)</f>
        <v>0</v>
      </c>
    </row>
    <row r="1971" spans="1:56" x14ac:dyDescent="0.3">
      <c r="A1971" s="7">
        <v>2543</v>
      </c>
      <c r="B1971" s="6">
        <v>175315</v>
      </c>
      <c r="C1971" s="7">
        <v>0</v>
      </c>
      <c r="D1971" s="7">
        <v>1</v>
      </c>
      <c r="E1971" s="7">
        <f t="shared" ref="E1971:E2034" si="375">SUM(C1971:D1971)</f>
        <v>1</v>
      </c>
      <c r="F1971" s="7">
        <v>66</v>
      </c>
      <c r="G1971" s="7">
        <v>0</v>
      </c>
      <c r="H1971" s="7">
        <v>0</v>
      </c>
      <c r="I1971" s="7">
        <v>1</v>
      </c>
      <c r="J1971" s="7">
        <v>0</v>
      </c>
      <c r="K1971" s="7">
        <v>0</v>
      </c>
      <c r="L1971" s="7" t="str" cm="1">
        <f t="array" ref="L1971">_xlfn.IFS(G1971=1,G$1,H1971=1,H$1,I1971=1,I$1,J1971=1,J$1,K1971=1,K$1)</f>
        <v>Together</v>
      </c>
      <c r="M1971" s="7">
        <v>0</v>
      </c>
      <c r="N1971" s="7">
        <v>1</v>
      </c>
      <c r="O1971" s="7">
        <v>0</v>
      </c>
      <c r="P1971" s="7">
        <v>0</v>
      </c>
      <c r="Q1971" s="7" t="str" cm="1">
        <f t="array" ref="Q1971">_xlfn.IFS(M1971=1,M$1,N1971=1,N$1,O1971=1,O$1,P1971=1,P$1)</f>
        <v>Graduate</v>
      </c>
      <c r="R1971" t="s">
        <v>43</v>
      </c>
      <c r="S1971" s="7">
        <v>14</v>
      </c>
      <c r="T1971" s="7">
        <v>1068</v>
      </c>
      <c r="U1971" s="7">
        <v>35</v>
      </c>
      <c r="V1971" s="7">
        <v>398</v>
      </c>
      <c r="W1971" s="7">
        <v>331</v>
      </c>
      <c r="X1971" s="7">
        <v>54</v>
      </c>
      <c r="Y1971" s="7">
        <v>72</v>
      </c>
      <c r="Z1971" s="7">
        <v>1813</v>
      </c>
      <c r="AA1971" s="7">
        <v>2</v>
      </c>
      <c r="AB1971" s="7">
        <v>5</v>
      </c>
      <c r="AC1971" s="7">
        <v>4</v>
      </c>
      <c r="AD1971" s="7">
        <v>12</v>
      </c>
      <c r="AE1971" s="7">
        <v>2</v>
      </c>
      <c r="AF1971" s="7">
        <v>0</v>
      </c>
      <c r="AG1971" s="7">
        <v>0</v>
      </c>
      <c r="AH1971" s="7">
        <v>0</v>
      </c>
      <c r="AI1971" s="7">
        <v>0</v>
      </c>
      <c r="AJ1971" s="7">
        <v>0</v>
      </c>
      <c r="AK1971" s="7">
        <v>0</v>
      </c>
      <c r="AL1971" s="7">
        <v>0</v>
      </c>
      <c r="AM1971" s="8">
        <v>44093</v>
      </c>
      <c r="AO1971">
        <f t="shared" si="365"/>
        <v>0</v>
      </c>
      <c r="AP1971">
        <f t="shared" si="366"/>
        <v>0</v>
      </c>
      <c r="AQ1971">
        <f t="shared" si="367"/>
        <v>0</v>
      </c>
      <c r="AR1971">
        <f t="shared" si="368"/>
        <v>0</v>
      </c>
      <c r="AS1971">
        <f t="shared" si="369"/>
        <v>0</v>
      </c>
      <c r="AU1971">
        <f t="shared" si="370"/>
        <v>0</v>
      </c>
      <c r="AV1971">
        <f t="shared" si="370"/>
        <v>0</v>
      </c>
      <c r="AW1971">
        <f t="shared" si="370"/>
        <v>0</v>
      </c>
      <c r="AX1971">
        <f t="shared" si="370"/>
        <v>0</v>
      </c>
      <c r="AY1971">
        <f t="shared" si="370"/>
        <v>0</v>
      </c>
      <c r="BA1971">
        <f t="shared" si="371"/>
        <v>0</v>
      </c>
      <c r="BB1971">
        <f t="shared" si="372"/>
        <v>0</v>
      </c>
      <c r="BC1971">
        <f t="shared" si="373"/>
        <v>0</v>
      </c>
      <c r="BD1971">
        <f t="shared" si="374"/>
        <v>0</v>
      </c>
    </row>
    <row r="1972" spans="1:56" x14ac:dyDescent="0.3">
      <c r="A1972" s="7">
        <v>1221</v>
      </c>
      <c r="B1972" s="6">
        <v>115033</v>
      </c>
      <c r="C1972" s="7">
        <v>0</v>
      </c>
      <c r="D1972" s="7">
        <v>0</v>
      </c>
      <c r="E1972" s="7">
        <f t="shared" si="375"/>
        <v>0</v>
      </c>
      <c r="F1972" s="7">
        <v>69</v>
      </c>
      <c r="G1972" s="7">
        <v>0</v>
      </c>
      <c r="H1972" s="7">
        <v>0</v>
      </c>
      <c r="I1972" s="7">
        <v>0</v>
      </c>
      <c r="J1972" s="7">
        <v>1</v>
      </c>
      <c r="K1972" s="7">
        <v>0</v>
      </c>
      <c r="L1972" s="7" t="str" cm="1">
        <f t="array" ref="L1972">_xlfn.IFS(G1972=1,G$1,H1972=1,H$1,I1972=1,I$1,J1972=1,J$1,K1972=1,K$1)</f>
        <v>Single</v>
      </c>
      <c r="M1972" s="7">
        <v>0</v>
      </c>
      <c r="N1972" s="7">
        <v>1</v>
      </c>
      <c r="O1972" s="7">
        <v>0</v>
      </c>
      <c r="P1972" s="7">
        <v>0</v>
      </c>
      <c r="Q1972" s="7" t="str" cm="1">
        <f t="array" ref="Q1972">_xlfn.IFS(M1972=1,M$1,N1972=1,N$1,O1972=1,O$1,P1972=1,P$1)</f>
        <v>Graduate</v>
      </c>
      <c r="R1972" t="s">
        <v>40</v>
      </c>
      <c r="S1972" s="7">
        <v>37</v>
      </c>
      <c r="T1972" s="7">
        <v>0</v>
      </c>
      <c r="U1972" s="7">
        <v>31</v>
      </c>
      <c r="V1972" s="7">
        <v>38</v>
      </c>
      <c r="W1972" s="7">
        <v>46</v>
      </c>
      <c r="X1972" s="7">
        <v>0</v>
      </c>
      <c r="Y1972" s="7">
        <v>31</v>
      </c>
      <c r="Z1972" s="7">
        <v>84</v>
      </c>
      <c r="AA1972" s="7">
        <v>1</v>
      </c>
      <c r="AB1972" s="7">
        <v>1</v>
      </c>
      <c r="AC1972" s="7">
        <v>0</v>
      </c>
      <c r="AD1972" s="7">
        <v>3</v>
      </c>
      <c r="AE1972" s="7">
        <v>3</v>
      </c>
      <c r="AF1972" s="7">
        <v>0</v>
      </c>
      <c r="AG1972" s="7">
        <v>0</v>
      </c>
      <c r="AH1972" s="7">
        <v>0</v>
      </c>
      <c r="AI1972" s="7">
        <v>0</v>
      </c>
      <c r="AJ1972" s="7">
        <v>0</v>
      </c>
      <c r="AK1972" s="7">
        <v>0</v>
      </c>
      <c r="AL1972" s="7">
        <v>0</v>
      </c>
      <c r="AM1972" s="8">
        <v>44094</v>
      </c>
      <c r="AO1972">
        <f t="shared" si="365"/>
        <v>0</v>
      </c>
      <c r="AP1972">
        <f t="shared" si="366"/>
        <v>0</v>
      </c>
      <c r="AQ1972">
        <f t="shared" si="367"/>
        <v>0</v>
      </c>
      <c r="AR1972">
        <f t="shared" si="368"/>
        <v>0</v>
      </c>
      <c r="AS1972">
        <f t="shared" si="369"/>
        <v>0</v>
      </c>
      <c r="AU1972">
        <f t="shared" si="370"/>
        <v>0</v>
      </c>
      <c r="AV1972">
        <f t="shared" si="370"/>
        <v>0</v>
      </c>
      <c r="AW1972">
        <f t="shared" si="370"/>
        <v>0</v>
      </c>
      <c r="AX1972">
        <f t="shared" si="370"/>
        <v>0</v>
      </c>
      <c r="AY1972">
        <f t="shared" si="370"/>
        <v>0</v>
      </c>
      <c r="BA1972">
        <f t="shared" si="371"/>
        <v>0</v>
      </c>
      <c r="BB1972">
        <f t="shared" si="372"/>
        <v>0</v>
      </c>
      <c r="BC1972">
        <f t="shared" si="373"/>
        <v>0</v>
      </c>
      <c r="BD1972">
        <f t="shared" si="374"/>
        <v>0</v>
      </c>
    </row>
    <row r="1973" spans="1:56" x14ac:dyDescent="0.3">
      <c r="A1973" s="7">
        <v>1287</v>
      </c>
      <c r="B1973" s="6">
        <v>135246</v>
      </c>
      <c r="C1973" s="7">
        <v>1</v>
      </c>
      <c r="D1973" s="7">
        <v>1</v>
      </c>
      <c r="E1973" s="7">
        <f t="shared" si="375"/>
        <v>2</v>
      </c>
      <c r="F1973" s="7">
        <v>62</v>
      </c>
      <c r="G1973" s="7">
        <v>1</v>
      </c>
      <c r="H1973" s="7">
        <v>0</v>
      </c>
      <c r="I1973" s="7">
        <v>0</v>
      </c>
      <c r="J1973" s="7">
        <v>0</v>
      </c>
      <c r="K1973" s="7">
        <v>0</v>
      </c>
      <c r="L1973" s="7" t="str" cm="1">
        <f t="array" ref="L1973">_xlfn.IFS(G1973=1,G$1,H1973=1,H$1,I1973=1,I$1,J1973=1,J$1,K1973=1,K$1)</f>
        <v>Divorced</v>
      </c>
      <c r="M1973" s="7">
        <v>0</v>
      </c>
      <c r="N1973" s="7">
        <v>1</v>
      </c>
      <c r="O1973" s="7">
        <v>0</v>
      </c>
      <c r="P1973" s="7">
        <v>0</v>
      </c>
      <c r="Q1973" s="7" t="str" cm="1">
        <f t="array" ref="Q1973">_xlfn.IFS(M1973=1,M$1,N1973=1,N$1,O1973=1,O$1,P1973=1,P$1)</f>
        <v>Graduate</v>
      </c>
      <c r="R1973" t="s">
        <v>40</v>
      </c>
      <c r="S1973" s="7">
        <v>53</v>
      </c>
      <c r="T1973" s="7">
        <v>138</v>
      </c>
      <c r="U1973" s="7">
        <v>0</v>
      </c>
      <c r="V1973" s="7">
        <v>46</v>
      </c>
      <c r="W1973" s="7">
        <v>8</v>
      </c>
      <c r="X1973" s="7">
        <v>8</v>
      </c>
      <c r="Y1973" s="7">
        <v>38</v>
      </c>
      <c r="Z1973" s="7">
        <v>161</v>
      </c>
      <c r="AA1973" s="7">
        <v>4</v>
      </c>
      <c r="AB1973" s="7">
        <v>3</v>
      </c>
      <c r="AC1973" s="7">
        <v>1</v>
      </c>
      <c r="AD1973" s="7">
        <v>3</v>
      </c>
      <c r="AE1973" s="7">
        <v>5</v>
      </c>
      <c r="AF1973" s="7">
        <v>0</v>
      </c>
      <c r="AG1973" s="7">
        <v>0</v>
      </c>
      <c r="AH1973" s="7">
        <v>0</v>
      </c>
      <c r="AI1973" s="7">
        <v>0</v>
      </c>
      <c r="AJ1973" s="7">
        <v>0</v>
      </c>
      <c r="AK1973" s="7">
        <v>0</v>
      </c>
      <c r="AL1973" s="7">
        <v>0</v>
      </c>
      <c r="AM1973" s="8">
        <v>44094</v>
      </c>
      <c r="AO1973">
        <f t="shared" si="365"/>
        <v>0</v>
      </c>
      <c r="AP1973">
        <f t="shared" si="366"/>
        <v>0</v>
      </c>
      <c r="AQ1973">
        <f t="shared" si="367"/>
        <v>0</v>
      </c>
      <c r="AR1973">
        <f t="shared" si="368"/>
        <v>0</v>
      </c>
      <c r="AS1973">
        <f t="shared" si="369"/>
        <v>0</v>
      </c>
      <c r="AU1973">
        <f t="shared" si="370"/>
        <v>0</v>
      </c>
      <c r="AV1973">
        <f t="shared" si="370"/>
        <v>0</v>
      </c>
      <c r="AW1973">
        <f t="shared" si="370"/>
        <v>0</v>
      </c>
      <c r="AX1973">
        <f t="shared" si="370"/>
        <v>0</v>
      </c>
      <c r="AY1973">
        <f t="shared" si="370"/>
        <v>0</v>
      </c>
      <c r="BA1973">
        <f t="shared" si="371"/>
        <v>0</v>
      </c>
      <c r="BB1973">
        <f t="shared" si="372"/>
        <v>0</v>
      </c>
      <c r="BC1973">
        <f t="shared" si="373"/>
        <v>0</v>
      </c>
      <c r="BD1973">
        <f t="shared" si="374"/>
        <v>0</v>
      </c>
    </row>
    <row r="1974" spans="1:56" x14ac:dyDescent="0.3">
      <c r="A1974" s="7">
        <v>2847</v>
      </c>
      <c r="B1974" s="6">
        <v>144503</v>
      </c>
      <c r="C1974" s="7">
        <v>1</v>
      </c>
      <c r="D1974" s="7">
        <v>1</v>
      </c>
      <c r="E1974" s="7">
        <f t="shared" si="375"/>
        <v>2</v>
      </c>
      <c r="F1974" s="7">
        <v>48</v>
      </c>
      <c r="G1974" s="7">
        <v>0</v>
      </c>
      <c r="H1974" s="7">
        <v>0</v>
      </c>
      <c r="I1974" s="7">
        <v>0</v>
      </c>
      <c r="J1974" s="7">
        <v>1</v>
      </c>
      <c r="K1974" s="7">
        <v>0</v>
      </c>
      <c r="L1974" s="7" t="str" cm="1">
        <f t="array" ref="L1974">_xlfn.IFS(G1974=1,G$1,H1974=1,H$1,I1974=1,I$1,J1974=1,J$1,K1974=1,K$1)</f>
        <v>Single</v>
      </c>
      <c r="M1974" s="7">
        <v>0</v>
      </c>
      <c r="N1974" s="7">
        <v>1</v>
      </c>
      <c r="O1974" s="7">
        <v>0</v>
      </c>
      <c r="P1974" s="7">
        <v>0</v>
      </c>
      <c r="Q1974" s="7" t="str" cm="1">
        <f t="array" ref="Q1974">_xlfn.IFS(M1974=1,M$1,N1974=1,N$1,O1974=1,O$1,P1974=1,P$1)</f>
        <v>Graduate</v>
      </c>
      <c r="R1974" t="s">
        <v>40</v>
      </c>
      <c r="S1974" s="7">
        <v>83</v>
      </c>
      <c r="T1974" s="7">
        <v>101</v>
      </c>
      <c r="U1974" s="7">
        <v>3</v>
      </c>
      <c r="V1974" s="7">
        <v>26</v>
      </c>
      <c r="W1974" s="7">
        <v>0</v>
      </c>
      <c r="X1974" s="7">
        <v>0</v>
      </c>
      <c r="Y1974" s="7">
        <v>26</v>
      </c>
      <c r="Z1974" s="7">
        <v>104</v>
      </c>
      <c r="AA1974" s="7">
        <v>2</v>
      </c>
      <c r="AB1974" s="7">
        <v>2</v>
      </c>
      <c r="AC1974" s="7">
        <v>0</v>
      </c>
      <c r="AD1974" s="7">
        <v>3</v>
      </c>
      <c r="AE1974" s="7">
        <v>6</v>
      </c>
      <c r="AF1974" s="7">
        <v>0</v>
      </c>
      <c r="AG1974" s="7">
        <v>0</v>
      </c>
      <c r="AH1974" s="7">
        <v>0</v>
      </c>
      <c r="AI1974" s="7">
        <v>0</v>
      </c>
      <c r="AJ1974" s="7">
        <v>0</v>
      </c>
      <c r="AK1974" s="7">
        <v>0</v>
      </c>
      <c r="AL1974" s="7">
        <v>0</v>
      </c>
      <c r="AM1974" s="8">
        <v>44094</v>
      </c>
      <c r="AO1974">
        <f t="shared" si="365"/>
        <v>0</v>
      </c>
      <c r="AP1974">
        <f t="shared" si="366"/>
        <v>0</v>
      </c>
      <c r="AQ1974">
        <f t="shared" si="367"/>
        <v>0</v>
      </c>
      <c r="AR1974">
        <f t="shared" si="368"/>
        <v>0</v>
      </c>
      <c r="AS1974">
        <f t="shared" si="369"/>
        <v>0</v>
      </c>
      <c r="AU1974">
        <f t="shared" si="370"/>
        <v>0</v>
      </c>
      <c r="AV1974">
        <f t="shared" si="370"/>
        <v>0</v>
      </c>
      <c r="AW1974">
        <f t="shared" si="370"/>
        <v>0</v>
      </c>
      <c r="AX1974">
        <f t="shared" si="370"/>
        <v>0</v>
      </c>
      <c r="AY1974">
        <f t="shared" si="370"/>
        <v>0</v>
      </c>
      <c r="BA1974">
        <f t="shared" si="371"/>
        <v>0</v>
      </c>
      <c r="BB1974">
        <f t="shared" si="372"/>
        <v>0</v>
      </c>
      <c r="BC1974">
        <f t="shared" si="373"/>
        <v>0</v>
      </c>
      <c r="BD1974">
        <f t="shared" si="374"/>
        <v>0</v>
      </c>
    </row>
    <row r="1975" spans="1:56" x14ac:dyDescent="0.3">
      <c r="A1975" s="7">
        <v>2772</v>
      </c>
      <c r="B1975" s="6">
        <v>136273</v>
      </c>
      <c r="C1975" s="7">
        <v>1</v>
      </c>
      <c r="D1975" s="7">
        <v>0</v>
      </c>
      <c r="E1975" s="7">
        <f t="shared" si="375"/>
        <v>1</v>
      </c>
      <c r="F1975" s="7">
        <v>43</v>
      </c>
      <c r="G1975" s="7">
        <v>0</v>
      </c>
      <c r="H1975" s="7">
        <v>0</v>
      </c>
      <c r="I1975" s="7">
        <v>0</v>
      </c>
      <c r="J1975" s="7">
        <v>1</v>
      </c>
      <c r="K1975" s="7">
        <v>0</v>
      </c>
      <c r="L1975" s="7" t="str" cm="1">
        <f t="array" ref="L1975">_xlfn.IFS(G1975=1,G$1,H1975=1,H$1,I1975=1,I$1,J1975=1,J$1,K1975=1,K$1)</f>
        <v>Single</v>
      </c>
      <c r="M1975" s="7">
        <v>0</v>
      </c>
      <c r="N1975" s="7">
        <v>0</v>
      </c>
      <c r="O1975" s="7">
        <v>1</v>
      </c>
      <c r="P1975" s="7">
        <v>0</v>
      </c>
      <c r="Q1975" s="7" t="str" cm="1">
        <f t="array" ref="Q1975">_xlfn.IFS(M1975=1,M$1,N1975=1,N$1,O1975=1,O$1,P1975=1,P$1)</f>
        <v>Master</v>
      </c>
      <c r="R1975" t="s">
        <v>42</v>
      </c>
      <c r="S1975" s="7">
        <v>80</v>
      </c>
      <c r="T1975" s="7">
        <v>109</v>
      </c>
      <c r="U1975" s="7">
        <v>11</v>
      </c>
      <c r="V1975" s="7">
        <v>113</v>
      </c>
      <c r="W1975" s="7">
        <v>11</v>
      </c>
      <c r="X1975" s="7">
        <v>8</v>
      </c>
      <c r="Y1975" s="7">
        <v>34</v>
      </c>
      <c r="Z1975" s="7">
        <v>218</v>
      </c>
      <c r="AA1975" s="7">
        <v>2</v>
      </c>
      <c r="AB1975" s="7">
        <v>3</v>
      </c>
      <c r="AC1975" s="7">
        <v>0</v>
      </c>
      <c r="AD1975" s="7">
        <v>3</v>
      </c>
      <c r="AE1975" s="7">
        <v>6</v>
      </c>
      <c r="AF1975" s="7">
        <v>0</v>
      </c>
      <c r="AG1975" s="7">
        <v>0</v>
      </c>
      <c r="AH1975" s="7">
        <v>0</v>
      </c>
      <c r="AI1975" s="7">
        <v>0</v>
      </c>
      <c r="AJ1975" s="7">
        <v>0</v>
      </c>
      <c r="AK1975" s="7">
        <v>0</v>
      </c>
      <c r="AL1975" s="7">
        <v>0</v>
      </c>
      <c r="AM1975" s="8">
        <v>44094</v>
      </c>
      <c r="AO1975">
        <f t="shared" si="365"/>
        <v>0</v>
      </c>
      <c r="AP1975">
        <f t="shared" si="366"/>
        <v>0</v>
      </c>
      <c r="AQ1975">
        <f t="shared" si="367"/>
        <v>0</v>
      </c>
      <c r="AR1975">
        <f t="shared" si="368"/>
        <v>0</v>
      </c>
      <c r="AS1975">
        <f t="shared" si="369"/>
        <v>0</v>
      </c>
      <c r="AU1975">
        <f t="shared" si="370"/>
        <v>0</v>
      </c>
      <c r="AV1975">
        <f t="shared" si="370"/>
        <v>0</v>
      </c>
      <c r="AW1975">
        <f t="shared" si="370"/>
        <v>0</v>
      </c>
      <c r="AX1975">
        <f t="shared" si="370"/>
        <v>0</v>
      </c>
      <c r="AY1975">
        <f t="shared" si="370"/>
        <v>0</v>
      </c>
      <c r="BA1975">
        <f t="shared" si="371"/>
        <v>0</v>
      </c>
      <c r="BB1975">
        <f t="shared" si="372"/>
        <v>0</v>
      </c>
      <c r="BC1975">
        <f t="shared" si="373"/>
        <v>0</v>
      </c>
      <c r="BD1975">
        <f t="shared" si="374"/>
        <v>0</v>
      </c>
    </row>
    <row r="1976" spans="1:56" x14ac:dyDescent="0.3">
      <c r="A1976" s="7">
        <v>2217</v>
      </c>
      <c r="B1976" s="6">
        <v>155249</v>
      </c>
      <c r="C1976" s="7">
        <v>0</v>
      </c>
      <c r="D1976" s="7">
        <v>1</v>
      </c>
      <c r="E1976" s="7">
        <f t="shared" si="375"/>
        <v>1</v>
      </c>
      <c r="F1976" s="7">
        <v>64</v>
      </c>
      <c r="G1976" s="7">
        <v>0</v>
      </c>
      <c r="H1976" s="7">
        <v>0</v>
      </c>
      <c r="I1976" s="7">
        <v>1</v>
      </c>
      <c r="J1976" s="7">
        <v>0</v>
      </c>
      <c r="K1976" s="7">
        <v>0</v>
      </c>
      <c r="L1976" s="7" t="str" cm="1">
        <f t="array" ref="L1976">_xlfn.IFS(G1976=1,G$1,H1976=1,H$1,I1976=1,I$1,J1976=1,J$1,K1976=1,K$1)</f>
        <v>Together</v>
      </c>
      <c r="M1976" s="7">
        <v>0</v>
      </c>
      <c r="N1976" s="7">
        <v>0</v>
      </c>
      <c r="O1976" s="7">
        <v>1</v>
      </c>
      <c r="P1976" s="7">
        <v>0</v>
      </c>
      <c r="Q1976" s="7" t="str" cm="1">
        <f t="array" ref="Q1976">_xlfn.IFS(M1976=1,M$1,N1976=1,N$1,O1976=1,O$1,P1976=1,P$1)</f>
        <v>Master</v>
      </c>
      <c r="R1976" t="s">
        <v>40</v>
      </c>
      <c r="S1976" s="7">
        <v>81</v>
      </c>
      <c r="T1976" s="7">
        <v>273</v>
      </c>
      <c r="U1976" s="7">
        <v>3</v>
      </c>
      <c r="V1976" s="7">
        <v>53</v>
      </c>
      <c r="W1976" s="7">
        <v>6</v>
      </c>
      <c r="X1976" s="7">
        <v>0</v>
      </c>
      <c r="Y1976" s="7">
        <v>31</v>
      </c>
      <c r="Z1976" s="7">
        <v>303</v>
      </c>
      <c r="AA1976" s="7">
        <v>1</v>
      </c>
      <c r="AB1976" s="7">
        <v>2</v>
      </c>
      <c r="AC1976" s="7">
        <v>1</v>
      </c>
      <c r="AD1976" s="7">
        <v>4</v>
      </c>
      <c r="AE1976" s="7">
        <v>3</v>
      </c>
      <c r="AF1976" s="7">
        <v>0</v>
      </c>
      <c r="AG1976" s="7">
        <v>0</v>
      </c>
      <c r="AH1976" s="7">
        <v>0</v>
      </c>
      <c r="AI1976" s="7">
        <v>0</v>
      </c>
      <c r="AJ1976" s="7">
        <v>0</v>
      </c>
      <c r="AK1976" s="7">
        <v>0</v>
      </c>
      <c r="AL1976" s="7">
        <v>0</v>
      </c>
      <c r="AM1976" s="8">
        <v>44095</v>
      </c>
      <c r="AO1976">
        <f t="shared" si="365"/>
        <v>0</v>
      </c>
      <c r="AP1976">
        <f t="shared" si="366"/>
        <v>0</v>
      </c>
      <c r="AQ1976">
        <f t="shared" si="367"/>
        <v>0</v>
      </c>
      <c r="AR1976">
        <f t="shared" si="368"/>
        <v>0</v>
      </c>
      <c r="AS1976">
        <f t="shared" si="369"/>
        <v>0</v>
      </c>
      <c r="AU1976">
        <f t="shared" si="370"/>
        <v>0</v>
      </c>
      <c r="AV1976">
        <f t="shared" si="370"/>
        <v>0</v>
      </c>
      <c r="AW1976">
        <f t="shared" si="370"/>
        <v>0</v>
      </c>
      <c r="AX1976">
        <f t="shared" si="370"/>
        <v>0</v>
      </c>
      <c r="AY1976">
        <f t="shared" si="370"/>
        <v>0</v>
      </c>
      <c r="BA1976">
        <f t="shared" si="371"/>
        <v>0</v>
      </c>
      <c r="BB1976">
        <f t="shared" si="372"/>
        <v>0</v>
      </c>
      <c r="BC1976">
        <f t="shared" si="373"/>
        <v>0</v>
      </c>
      <c r="BD1976">
        <f t="shared" si="374"/>
        <v>0</v>
      </c>
    </row>
    <row r="1977" spans="1:56" x14ac:dyDescent="0.3">
      <c r="A1977" s="7">
        <v>1271</v>
      </c>
      <c r="B1977" s="6">
        <v>144319</v>
      </c>
      <c r="C1977" s="7">
        <v>1</v>
      </c>
      <c r="D1977" s="7">
        <v>1</v>
      </c>
      <c r="E1977" s="7">
        <f t="shared" si="375"/>
        <v>2</v>
      </c>
      <c r="F1977" s="7">
        <v>45</v>
      </c>
      <c r="G1977" s="7">
        <v>0</v>
      </c>
      <c r="H1977" s="7">
        <v>1</v>
      </c>
      <c r="I1977" s="7">
        <v>0</v>
      </c>
      <c r="J1977" s="7">
        <v>0</v>
      </c>
      <c r="K1977" s="7">
        <v>0</v>
      </c>
      <c r="L1977" s="7" t="str" cm="1">
        <f t="array" ref="L1977">_xlfn.IFS(G1977=1,G$1,H1977=1,H$1,I1977=1,I$1,J1977=1,J$1,K1977=1,K$1)</f>
        <v>Married</v>
      </c>
      <c r="M1977" s="7">
        <v>0</v>
      </c>
      <c r="N1977" s="7">
        <v>0</v>
      </c>
      <c r="O1977" s="7">
        <v>1</v>
      </c>
      <c r="P1977" s="7">
        <v>0</v>
      </c>
      <c r="Q1977" s="7" t="str" cm="1">
        <f t="array" ref="Q1977">_xlfn.IFS(M1977=1,M$1,N1977=1,N$1,O1977=1,O$1,P1977=1,P$1)</f>
        <v>Master</v>
      </c>
      <c r="R1977" t="s">
        <v>43</v>
      </c>
      <c r="S1977" s="7">
        <v>18</v>
      </c>
      <c r="T1977" s="7">
        <v>85</v>
      </c>
      <c r="U1977" s="7">
        <v>0</v>
      </c>
      <c r="V1977" s="7">
        <v>26</v>
      </c>
      <c r="W1977" s="7">
        <v>0</v>
      </c>
      <c r="X1977" s="7">
        <v>0</v>
      </c>
      <c r="Y1977" s="7">
        <v>10</v>
      </c>
      <c r="Z1977" s="7">
        <v>101</v>
      </c>
      <c r="AA1977" s="7">
        <v>2</v>
      </c>
      <c r="AB1977" s="7">
        <v>2</v>
      </c>
      <c r="AC1977" s="7">
        <v>0</v>
      </c>
      <c r="AD1977" s="7">
        <v>3</v>
      </c>
      <c r="AE1977" s="7">
        <v>5</v>
      </c>
      <c r="AF1977" s="7">
        <v>0</v>
      </c>
      <c r="AG1977" s="7">
        <v>0</v>
      </c>
      <c r="AH1977" s="7">
        <v>0</v>
      </c>
      <c r="AI1977" s="7">
        <v>0</v>
      </c>
      <c r="AJ1977" s="7">
        <v>0</v>
      </c>
      <c r="AK1977" s="7">
        <v>0</v>
      </c>
      <c r="AL1977" s="7">
        <v>0</v>
      </c>
      <c r="AM1977" s="8">
        <v>44095</v>
      </c>
      <c r="AO1977">
        <f t="shared" si="365"/>
        <v>0</v>
      </c>
      <c r="AP1977">
        <f t="shared" si="366"/>
        <v>0</v>
      </c>
      <c r="AQ1977">
        <f t="shared" si="367"/>
        <v>0</v>
      </c>
      <c r="AR1977">
        <f t="shared" si="368"/>
        <v>0</v>
      </c>
      <c r="AS1977">
        <f t="shared" si="369"/>
        <v>0</v>
      </c>
      <c r="AU1977">
        <f t="shared" si="370"/>
        <v>0</v>
      </c>
      <c r="AV1977">
        <f t="shared" si="370"/>
        <v>0</v>
      </c>
      <c r="AW1977">
        <f t="shared" si="370"/>
        <v>0</v>
      </c>
      <c r="AX1977">
        <f t="shared" si="370"/>
        <v>0</v>
      </c>
      <c r="AY1977">
        <f t="shared" si="370"/>
        <v>0</v>
      </c>
      <c r="BA1977">
        <f t="shared" si="371"/>
        <v>0</v>
      </c>
      <c r="BB1977">
        <f t="shared" si="372"/>
        <v>0</v>
      </c>
      <c r="BC1977">
        <f t="shared" si="373"/>
        <v>0</v>
      </c>
      <c r="BD1977">
        <f t="shared" si="374"/>
        <v>0</v>
      </c>
    </row>
    <row r="1978" spans="1:56" x14ac:dyDescent="0.3">
      <c r="A1978" s="7">
        <v>1569</v>
      </c>
      <c r="B1978" s="6">
        <v>126850</v>
      </c>
      <c r="C1978" s="7">
        <v>1</v>
      </c>
      <c r="D1978" s="7">
        <v>1</v>
      </c>
      <c r="E1978" s="7">
        <f t="shared" si="375"/>
        <v>2</v>
      </c>
      <c r="F1978" s="7">
        <v>49</v>
      </c>
      <c r="G1978" s="7">
        <v>0</v>
      </c>
      <c r="H1978" s="7">
        <v>0</v>
      </c>
      <c r="I1978" s="7">
        <v>1</v>
      </c>
      <c r="J1978" s="7">
        <v>0</v>
      </c>
      <c r="K1978" s="7">
        <v>0</v>
      </c>
      <c r="L1978" s="7" t="str" cm="1">
        <f t="array" ref="L1978">_xlfn.IFS(G1978=1,G$1,H1978=1,H$1,I1978=1,I$1,J1978=1,J$1,K1978=1,K$1)</f>
        <v>Together</v>
      </c>
      <c r="M1978" s="7">
        <v>0</v>
      </c>
      <c r="N1978" s="7">
        <v>0</v>
      </c>
      <c r="O1978" s="7">
        <v>0</v>
      </c>
      <c r="P1978" s="7">
        <v>0</v>
      </c>
      <c r="Q1978" s="7" t="e" cm="1">
        <f t="array" ref="Q1978">_xlfn.IFS(M1978=1,M$1,N1978=1,N$1,O1978=1,O$1,P1978=1,P$1)</f>
        <v>#N/A</v>
      </c>
      <c r="R1978" t="s">
        <v>40</v>
      </c>
      <c r="S1978" s="7">
        <v>10</v>
      </c>
      <c r="T1978" s="7">
        <v>146</v>
      </c>
      <c r="U1978" s="7">
        <v>5</v>
      </c>
      <c r="V1978" s="7">
        <v>61</v>
      </c>
      <c r="W1978" s="7">
        <v>33</v>
      </c>
      <c r="X1978" s="7">
        <v>9</v>
      </c>
      <c r="Y1978" s="7">
        <v>43</v>
      </c>
      <c r="Z1978" s="7">
        <v>213</v>
      </c>
      <c r="AA1978" s="7">
        <v>4</v>
      </c>
      <c r="AB1978" s="7">
        <v>2</v>
      </c>
      <c r="AC1978" s="7">
        <v>1</v>
      </c>
      <c r="AD1978" s="7">
        <v>4</v>
      </c>
      <c r="AE1978" s="7">
        <v>4</v>
      </c>
      <c r="AF1978" s="7">
        <v>0</v>
      </c>
      <c r="AG1978" s="7">
        <v>0</v>
      </c>
      <c r="AH1978" s="7">
        <v>0</v>
      </c>
      <c r="AI1978" s="7">
        <v>0</v>
      </c>
      <c r="AJ1978" s="7">
        <v>0</v>
      </c>
      <c r="AK1978" s="7">
        <v>0</v>
      </c>
      <c r="AL1978" s="7">
        <v>0</v>
      </c>
      <c r="AM1978" s="8">
        <v>44096</v>
      </c>
      <c r="AO1978">
        <f t="shared" si="365"/>
        <v>0</v>
      </c>
      <c r="AP1978">
        <f t="shared" si="366"/>
        <v>0</v>
      </c>
      <c r="AQ1978">
        <f t="shared" si="367"/>
        <v>0</v>
      </c>
      <c r="AR1978">
        <f t="shared" si="368"/>
        <v>0</v>
      </c>
      <c r="AS1978">
        <f t="shared" si="369"/>
        <v>0</v>
      </c>
      <c r="AU1978">
        <f t="shared" si="370"/>
        <v>0</v>
      </c>
      <c r="AV1978">
        <f t="shared" si="370"/>
        <v>0</v>
      </c>
      <c r="AW1978">
        <f t="shared" si="370"/>
        <v>0</v>
      </c>
      <c r="AX1978">
        <f t="shared" si="370"/>
        <v>0</v>
      </c>
      <c r="AY1978">
        <f t="shared" si="370"/>
        <v>0</v>
      </c>
      <c r="BA1978">
        <f t="shared" si="371"/>
        <v>0</v>
      </c>
      <c r="BB1978">
        <f t="shared" si="372"/>
        <v>0</v>
      </c>
      <c r="BC1978">
        <f t="shared" si="373"/>
        <v>0</v>
      </c>
      <c r="BD1978">
        <f t="shared" si="374"/>
        <v>0</v>
      </c>
    </row>
    <row r="1979" spans="1:56" x14ac:dyDescent="0.3">
      <c r="A1979" s="7">
        <v>1995</v>
      </c>
      <c r="B1979" s="6">
        <v>138196</v>
      </c>
      <c r="C1979" s="7">
        <v>1</v>
      </c>
      <c r="D1979" s="7">
        <v>1</v>
      </c>
      <c r="E1979" s="7">
        <f t="shared" si="375"/>
        <v>2</v>
      </c>
      <c r="F1979" s="7">
        <v>49</v>
      </c>
      <c r="G1979" s="7">
        <v>0</v>
      </c>
      <c r="H1979" s="7">
        <v>1</v>
      </c>
      <c r="I1979" s="7">
        <v>0</v>
      </c>
      <c r="J1979" s="7">
        <v>0</v>
      </c>
      <c r="K1979" s="7">
        <v>0</v>
      </c>
      <c r="L1979" s="7" t="str" cm="1">
        <f t="array" ref="L1979">_xlfn.IFS(G1979=1,G$1,H1979=1,H$1,I1979=1,I$1,J1979=1,J$1,K1979=1,K$1)</f>
        <v>Married</v>
      </c>
      <c r="M1979" s="7">
        <v>0</v>
      </c>
      <c r="N1979" s="7">
        <v>0</v>
      </c>
      <c r="O1979" s="7">
        <v>1</v>
      </c>
      <c r="P1979" s="7">
        <v>0</v>
      </c>
      <c r="Q1979" s="7" t="str" cm="1">
        <f t="array" ref="Q1979">_xlfn.IFS(M1979=1,M$1,N1979=1,N$1,O1979=1,O$1,P1979=1,P$1)</f>
        <v>Master</v>
      </c>
      <c r="R1979" t="s">
        <v>40</v>
      </c>
      <c r="S1979" s="7">
        <v>20</v>
      </c>
      <c r="T1979" s="7">
        <v>109</v>
      </c>
      <c r="U1979" s="7">
        <v>0</v>
      </c>
      <c r="V1979" s="7">
        <v>40</v>
      </c>
      <c r="W1979" s="7">
        <v>0</v>
      </c>
      <c r="X1979" s="7">
        <v>0</v>
      </c>
      <c r="Y1979" s="7">
        <v>11</v>
      </c>
      <c r="Z1979" s="7">
        <v>137</v>
      </c>
      <c r="AA1979" s="7">
        <v>3</v>
      </c>
      <c r="AB1979" s="7">
        <v>2</v>
      </c>
      <c r="AC1979" s="7">
        <v>0</v>
      </c>
      <c r="AD1979" s="7">
        <v>4</v>
      </c>
      <c r="AE1979" s="7">
        <v>5</v>
      </c>
      <c r="AF1979" s="7">
        <v>0</v>
      </c>
      <c r="AG1979" s="7">
        <v>0</v>
      </c>
      <c r="AH1979" s="7">
        <v>0</v>
      </c>
      <c r="AI1979" s="7">
        <v>0</v>
      </c>
      <c r="AJ1979" s="7">
        <v>0</v>
      </c>
      <c r="AK1979" s="7">
        <v>0</v>
      </c>
      <c r="AL1979" s="7">
        <v>0</v>
      </c>
      <c r="AM1979" s="8">
        <v>44096</v>
      </c>
      <c r="AO1979">
        <f t="shared" si="365"/>
        <v>0</v>
      </c>
      <c r="AP1979">
        <f t="shared" si="366"/>
        <v>0</v>
      </c>
      <c r="AQ1979">
        <f t="shared" si="367"/>
        <v>0</v>
      </c>
      <c r="AR1979">
        <f t="shared" si="368"/>
        <v>0</v>
      </c>
      <c r="AS1979">
        <f t="shared" si="369"/>
        <v>0</v>
      </c>
      <c r="AU1979">
        <f t="shared" si="370"/>
        <v>0</v>
      </c>
      <c r="AV1979">
        <f t="shared" si="370"/>
        <v>0</v>
      </c>
      <c r="AW1979">
        <f t="shared" si="370"/>
        <v>0</v>
      </c>
      <c r="AX1979">
        <f t="shared" si="370"/>
        <v>0</v>
      </c>
      <c r="AY1979">
        <f t="shared" si="370"/>
        <v>0</v>
      </c>
      <c r="BA1979">
        <f t="shared" si="371"/>
        <v>0</v>
      </c>
      <c r="BB1979">
        <f t="shared" si="372"/>
        <v>0</v>
      </c>
      <c r="BC1979">
        <f t="shared" si="373"/>
        <v>0</v>
      </c>
      <c r="BD1979">
        <f t="shared" si="374"/>
        <v>0</v>
      </c>
    </row>
    <row r="1980" spans="1:56" x14ac:dyDescent="0.3">
      <c r="A1980" s="7">
        <v>2700</v>
      </c>
      <c r="B1980" s="6">
        <v>116653</v>
      </c>
      <c r="C1980" s="7">
        <v>1</v>
      </c>
      <c r="D1980" s="7">
        <v>0</v>
      </c>
      <c r="E1980" s="7">
        <f t="shared" si="375"/>
        <v>1</v>
      </c>
      <c r="F1980" s="7">
        <v>41</v>
      </c>
      <c r="G1980" s="7">
        <v>0</v>
      </c>
      <c r="H1980" s="7">
        <v>0</v>
      </c>
      <c r="I1980" s="7">
        <v>0</v>
      </c>
      <c r="J1980" s="7">
        <v>1</v>
      </c>
      <c r="K1980" s="7">
        <v>0</v>
      </c>
      <c r="L1980" s="7" t="str" cm="1">
        <f t="array" ref="L1980">_xlfn.IFS(G1980=1,G$1,H1980=1,H$1,I1980=1,I$1,J1980=1,J$1,K1980=1,K$1)</f>
        <v>Single</v>
      </c>
      <c r="M1980" s="7">
        <v>0</v>
      </c>
      <c r="N1980" s="7">
        <v>0</v>
      </c>
      <c r="O1980" s="7">
        <v>1</v>
      </c>
      <c r="P1980" s="7">
        <v>0</v>
      </c>
      <c r="Q1980" s="7" t="str" cm="1">
        <f t="array" ref="Q1980">_xlfn.IFS(M1980=1,M$1,N1980=1,N$1,O1980=1,O$1,P1980=1,P$1)</f>
        <v>Master</v>
      </c>
      <c r="R1980" t="s">
        <v>42</v>
      </c>
      <c r="S1980" s="7">
        <v>10</v>
      </c>
      <c r="T1980" s="7">
        <v>35</v>
      </c>
      <c r="U1980" s="7">
        <v>49</v>
      </c>
      <c r="V1980" s="7">
        <v>217</v>
      </c>
      <c r="W1980" s="7">
        <v>105</v>
      </c>
      <c r="X1980" s="7">
        <v>28</v>
      </c>
      <c r="Y1980" s="7">
        <v>49</v>
      </c>
      <c r="Z1980" s="7">
        <v>385</v>
      </c>
      <c r="AA1980" s="7">
        <v>3</v>
      </c>
      <c r="AB1980" s="7">
        <v>2</v>
      </c>
      <c r="AC1980" s="7">
        <v>1</v>
      </c>
      <c r="AD1980" s="7">
        <v>3</v>
      </c>
      <c r="AE1980" s="7">
        <v>6</v>
      </c>
      <c r="AF1980" s="7">
        <v>0</v>
      </c>
      <c r="AG1980" s="7">
        <v>0</v>
      </c>
      <c r="AH1980" s="7">
        <v>0</v>
      </c>
      <c r="AI1980" s="7">
        <v>0</v>
      </c>
      <c r="AJ1980" s="7">
        <v>0</v>
      </c>
      <c r="AK1980" s="7">
        <v>0</v>
      </c>
      <c r="AL1980" s="7">
        <v>1</v>
      </c>
      <c r="AM1980" s="8">
        <v>44096</v>
      </c>
      <c r="AO1980">
        <f t="shared" si="365"/>
        <v>0</v>
      </c>
      <c r="AP1980">
        <f t="shared" si="366"/>
        <v>0</v>
      </c>
      <c r="AQ1980">
        <f t="shared" si="367"/>
        <v>0</v>
      </c>
      <c r="AR1980">
        <f t="shared" si="368"/>
        <v>0</v>
      </c>
      <c r="AS1980">
        <f t="shared" si="369"/>
        <v>0</v>
      </c>
      <c r="AU1980">
        <f t="shared" si="370"/>
        <v>0</v>
      </c>
      <c r="AV1980">
        <f t="shared" si="370"/>
        <v>0</v>
      </c>
      <c r="AW1980">
        <f t="shared" si="370"/>
        <v>0</v>
      </c>
      <c r="AX1980">
        <f t="shared" si="370"/>
        <v>0</v>
      </c>
      <c r="AY1980">
        <f t="shared" si="370"/>
        <v>0</v>
      </c>
      <c r="BA1980">
        <f t="shared" si="371"/>
        <v>0</v>
      </c>
      <c r="BB1980">
        <f t="shared" si="372"/>
        <v>0</v>
      </c>
      <c r="BC1980">
        <f t="shared" si="373"/>
        <v>0</v>
      </c>
      <c r="BD1980">
        <f t="shared" si="374"/>
        <v>0</v>
      </c>
    </row>
    <row r="1981" spans="1:56" x14ac:dyDescent="0.3">
      <c r="A1981" s="7">
        <v>2306</v>
      </c>
      <c r="B1981" s="6">
        <v>124711</v>
      </c>
      <c r="C1981" s="7">
        <v>0</v>
      </c>
      <c r="D1981" s="7">
        <v>0</v>
      </c>
      <c r="E1981" s="7">
        <f t="shared" si="375"/>
        <v>0</v>
      </c>
      <c r="F1981" s="7">
        <v>38</v>
      </c>
      <c r="G1981" s="7">
        <v>0</v>
      </c>
      <c r="H1981" s="7">
        <v>1</v>
      </c>
      <c r="I1981" s="7">
        <v>0</v>
      </c>
      <c r="J1981" s="7">
        <v>0</v>
      </c>
      <c r="K1981" s="7">
        <v>0</v>
      </c>
      <c r="L1981" s="7" t="str" cm="1">
        <f t="array" ref="L1981">_xlfn.IFS(G1981=1,G$1,H1981=1,H$1,I1981=1,I$1,J1981=1,J$1,K1981=1,K$1)</f>
        <v>Married</v>
      </c>
      <c r="M1981" s="7">
        <v>0</v>
      </c>
      <c r="N1981" s="7">
        <v>1</v>
      </c>
      <c r="O1981" s="7">
        <v>0</v>
      </c>
      <c r="P1981" s="7">
        <v>0</v>
      </c>
      <c r="Q1981" s="7" t="str" cm="1">
        <f t="array" ref="Q1981">_xlfn.IFS(M1981=1,M$1,N1981=1,N$1,O1981=1,O$1,P1981=1,P$1)</f>
        <v>Graduate</v>
      </c>
      <c r="R1981" t="s">
        <v>44</v>
      </c>
      <c r="S1981" s="7">
        <v>86</v>
      </c>
      <c r="T1981" s="7">
        <v>50</v>
      </c>
      <c r="U1981" s="7">
        <v>35</v>
      </c>
      <c r="V1981" s="7">
        <v>126</v>
      </c>
      <c r="W1981" s="7">
        <v>30</v>
      </c>
      <c r="X1981" s="7">
        <v>15</v>
      </c>
      <c r="Y1981" s="7">
        <v>35</v>
      </c>
      <c r="Z1981" s="7">
        <v>222</v>
      </c>
      <c r="AA1981" s="7">
        <v>1</v>
      </c>
      <c r="AB1981" s="7">
        <v>3</v>
      </c>
      <c r="AC1981" s="7">
        <v>0</v>
      </c>
      <c r="AD1981" s="7">
        <v>3</v>
      </c>
      <c r="AE1981" s="7">
        <v>7</v>
      </c>
      <c r="AF1981" s="7">
        <v>0</v>
      </c>
      <c r="AG1981" s="7">
        <v>0</v>
      </c>
      <c r="AH1981" s="7">
        <v>0</v>
      </c>
      <c r="AI1981" s="7">
        <v>0</v>
      </c>
      <c r="AJ1981" s="7">
        <v>0</v>
      </c>
      <c r="AK1981" s="7">
        <v>0</v>
      </c>
      <c r="AL1981" s="7">
        <v>0</v>
      </c>
      <c r="AM1981" s="8">
        <v>44096</v>
      </c>
      <c r="AO1981">
        <f t="shared" si="365"/>
        <v>0</v>
      </c>
      <c r="AP1981">
        <f t="shared" si="366"/>
        <v>0</v>
      </c>
      <c r="AQ1981">
        <f t="shared" si="367"/>
        <v>0</v>
      </c>
      <c r="AR1981">
        <f t="shared" si="368"/>
        <v>0</v>
      </c>
      <c r="AS1981">
        <f t="shared" si="369"/>
        <v>0</v>
      </c>
      <c r="AU1981">
        <f t="shared" si="370"/>
        <v>0</v>
      </c>
      <c r="AV1981">
        <f t="shared" si="370"/>
        <v>0</v>
      </c>
      <c r="AW1981">
        <f t="shared" si="370"/>
        <v>0</v>
      </c>
      <c r="AX1981">
        <f t="shared" si="370"/>
        <v>0</v>
      </c>
      <c r="AY1981">
        <f t="shared" si="370"/>
        <v>0</v>
      </c>
      <c r="BA1981">
        <f t="shared" si="371"/>
        <v>0</v>
      </c>
      <c r="BB1981">
        <f t="shared" si="372"/>
        <v>0</v>
      </c>
      <c r="BC1981">
        <f t="shared" si="373"/>
        <v>0</v>
      </c>
      <c r="BD1981">
        <f t="shared" si="374"/>
        <v>0</v>
      </c>
    </row>
    <row r="1982" spans="1:56" x14ac:dyDescent="0.3">
      <c r="A1982" s="7">
        <v>2857</v>
      </c>
      <c r="B1982" s="6">
        <v>150616</v>
      </c>
      <c r="C1982" s="7">
        <v>0</v>
      </c>
      <c r="D1982" s="7">
        <v>1</v>
      </c>
      <c r="E1982" s="7">
        <f t="shared" si="375"/>
        <v>1</v>
      </c>
      <c r="F1982" s="7">
        <v>52</v>
      </c>
      <c r="G1982" s="7">
        <v>1</v>
      </c>
      <c r="H1982" s="7">
        <v>0</v>
      </c>
      <c r="I1982" s="7">
        <v>0</v>
      </c>
      <c r="J1982" s="7">
        <v>0</v>
      </c>
      <c r="K1982" s="7">
        <v>0</v>
      </c>
      <c r="L1982" s="7" t="str" cm="1">
        <f t="array" ref="L1982">_xlfn.IFS(G1982=1,G$1,H1982=1,H$1,I1982=1,I$1,J1982=1,J$1,K1982=1,K$1)</f>
        <v>Divorced</v>
      </c>
      <c r="M1982" s="7">
        <v>0</v>
      </c>
      <c r="N1982" s="7">
        <v>0</v>
      </c>
      <c r="O1982" s="7">
        <v>0</v>
      </c>
      <c r="P1982" s="7">
        <v>1</v>
      </c>
      <c r="Q1982" s="7" t="str" cm="1">
        <f t="array" ref="Q1982">_xlfn.IFS(M1982=1,M$1,N1982=1,N$1,O1982=1,O$1,P1982=1,P$1)</f>
        <v>PhD</v>
      </c>
      <c r="R1982" t="s">
        <v>41</v>
      </c>
      <c r="S1982" s="7">
        <v>56</v>
      </c>
      <c r="T1982" s="7">
        <v>381</v>
      </c>
      <c r="U1982" s="7">
        <v>0</v>
      </c>
      <c r="V1982" s="7">
        <v>48</v>
      </c>
      <c r="W1982" s="7">
        <v>0</v>
      </c>
      <c r="X1982" s="7">
        <v>3</v>
      </c>
      <c r="Y1982" s="7">
        <v>12</v>
      </c>
      <c r="Z1982" s="7">
        <v>420</v>
      </c>
      <c r="AA1982" s="7">
        <v>2</v>
      </c>
      <c r="AB1982" s="7">
        <v>4</v>
      </c>
      <c r="AC1982" s="7">
        <v>0</v>
      </c>
      <c r="AD1982" s="7">
        <v>4</v>
      </c>
      <c r="AE1982" s="7">
        <v>7</v>
      </c>
      <c r="AF1982" s="7">
        <v>0</v>
      </c>
      <c r="AG1982" s="7">
        <v>0</v>
      </c>
      <c r="AH1982" s="7">
        <v>0</v>
      </c>
      <c r="AI1982" s="7">
        <v>0</v>
      </c>
      <c r="AJ1982" s="7">
        <v>0</v>
      </c>
      <c r="AK1982" s="7">
        <v>0</v>
      </c>
      <c r="AL1982" s="7">
        <v>0</v>
      </c>
      <c r="AM1982" s="8">
        <v>44096</v>
      </c>
      <c r="AO1982">
        <f t="shared" si="365"/>
        <v>0</v>
      </c>
      <c r="AP1982">
        <f t="shared" si="366"/>
        <v>0</v>
      </c>
      <c r="AQ1982">
        <f t="shared" si="367"/>
        <v>0</v>
      </c>
      <c r="AR1982">
        <f t="shared" si="368"/>
        <v>0</v>
      </c>
      <c r="AS1982">
        <f t="shared" si="369"/>
        <v>0</v>
      </c>
      <c r="AU1982">
        <f t="shared" si="370"/>
        <v>0</v>
      </c>
      <c r="AV1982">
        <f t="shared" si="370"/>
        <v>0</v>
      </c>
      <c r="AW1982">
        <f t="shared" si="370"/>
        <v>0</v>
      </c>
      <c r="AX1982">
        <f t="shared" si="370"/>
        <v>0</v>
      </c>
      <c r="AY1982">
        <f t="shared" si="370"/>
        <v>0</v>
      </c>
      <c r="BA1982">
        <f t="shared" si="371"/>
        <v>0</v>
      </c>
      <c r="BB1982">
        <f t="shared" si="372"/>
        <v>0</v>
      </c>
      <c r="BC1982">
        <f t="shared" si="373"/>
        <v>0</v>
      </c>
      <c r="BD1982">
        <f t="shared" si="374"/>
        <v>0</v>
      </c>
    </row>
    <row r="1983" spans="1:56" x14ac:dyDescent="0.3">
      <c r="A1983" s="7">
        <v>2849</v>
      </c>
      <c r="B1983" s="6">
        <v>149638</v>
      </c>
      <c r="C1983" s="7">
        <v>0</v>
      </c>
      <c r="D1983" s="7">
        <v>1</v>
      </c>
      <c r="E1983" s="7">
        <f t="shared" si="375"/>
        <v>1</v>
      </c>
      <c r="F1983" s="7">
        <v>68</v>
      </c>
      <c r="G1983" s="7">
        <v>1</v>
      </c>
      <c r="H1983" s="7">
        <v>0</v>
      </c>
      <c r="I1983" s="7">
        <v>0</v>
      </c>
      <c r="J1983" s="7">
        <v>0</v>
      </c>
      <c r="K1983" s="7">
        <v>0</v>
      </c>
      <c r="L1983" s="7" t="str" cm="1">
        <f t="array" ref="L1983">_xlfn.IFS(G1983=1,G$1,H1983=1,H$1,I1983=1,I$1,J1983=1,J$1,K1983=1,K$1)</f>
        <v>Divorced</v>
      </c>
      <c r="M1983" s="7">
        <v>0</v>
      </c>
      <c r="N1983" s="7">
        <v>1</v>
      </c>
      <c r="O1983" s="7">
        <v>0</v>
      </c>
      <c r="P1983" s="7">
        <v>0</v>
      </c>
      <c r="Q1983" s="7" t="str" cm="1">
        <f t="array" ref="Q1983">_xlfn.IFS(M1983=1,M$1,N1983=1,N$1,O1983=1,O$1,P1983=1,P$1)</f>
        <v>Graduate</v>
      </c>
      <c r="R1983" t="s">
        <v>43</v>
      </c>
      <c r="S1983" s="7">
        <v>71</v>
      </c>
      <c r="T1983" s="7">
        <v>54</v>
      </c>
      <c r="U1983" s="7">
        <v>30</v>
      </c>
      <c r="V1983" s="7">
        <v>9</v>
      </c>
      <c r="W1983" s="7">
        <v>9</v>
      </c>
      <c r="X1983" s="7">
        <v>15</v>
      </c>
      <c r="Y1983" s="7">
        <v>0</v>
      </c>
      <c r="Z1983" s="7">
        <v>118</v>
      </c>
      <c r="AA1983" s="7">
        <v>1</v>
      </c>
      <c r="AB1983" s="7">
        <v>1</v>
      </c>
      <c r="AC1983" s="7">
        <v>0</v>
      </c>
      <c r="AD1983" s="7">
        <v>3</v>
      </c>
      <c r="AE1983" s="7">
        <v>2</v>
      </c>
      <c r="AF1983" s="7">
        <v>0</v>
      </c>
      <c r="AG1983" s="7">
        <v>0</v>
      </c>
      <c r="AH1983" s="7">
        <v>0</v>
      </c>
      <c r="AI1983" s="7">
        <v>0</v>
      </c>
      <c r="AJ1983" s="7">
        <v>0</v>
      </c>
      <c r="AK1983" s="7">
        <v>0</v>
      </c>
      <c r="AL1983" s="7">
        <v>0</v>
      </c>
      <c r="AM1983" s="8">
        <v>44097</v>
      </c>
      <c r="AO1983">
        <f t="shared" si="365"/>
        <v>0</v>
      </c>
      <c r="AP1983">
        <f t="shared" si="366"/>
        <v>0</v>
      </c>
      <c r="AQ1983">
        <f t="shared" si="367"/>
        <v>0</v>
      </c>
      <c r="AR1983">
        <f t="shared" si="368"/>
        <v>0</v>
      </c>
      <c r="AS1983">
        <f t="shared" si="369"/>
        <v>0</v>
      </c>
      <c r="AU1983">
        <f t="shared" si="370"/>
        <v>0</v>
      </c>
      <c r="AV1983">
        <f t="shared" si="370"/>
        <v>0</v>
      </c>
      <c r="AW1983">
        <f t="shared" si="370"/>
        <v>0</v>
      </c>
      <c r="AX1983">
        <f t="shared" si="370"/>
        <v>0</v>
      </c>
      <c r="AY1983">
        <f t="shared" si="370"/>
        <v>0</v>
      </c>
      <c r="BA1983">
        <f t="shared" si="371"/>
        <v>0</v>
      </c>
      <c r="BB1983">
        <f t="shared" si="372"/>
        <v>0</v>
      </c>
      <c r="BC1983">
        <f t="shared" si="373"/>
        <v>0</v>
      </c>
      <c r="BD1983">
        <f t="shared" si="374"/>
        <v>0</v>
      </c>
    </row>
    <row r="1984" spans="1:56" x14ac:dyDescent="0.3">
      <c r="A1984" s="7">
        <v>1996</v>
      </c>
      <c r="B1984" s="6">
        <v>159412</v>
      </c>
      <c r="C1984" s="7">
        <v>0</v>
      </c>
      <c r="D1984" s="7">
        <v>0</v>
      </c>
      <c r="E1984" s="7">
        <f t="shared" si="375"/>
        <v>0</v>
      </c>
      <c r="F1984" s="7">
        <v>69</v>
      </c>
      <c r="G1984" s="7">
        <v>0</v>
      </c>
      <c r="H1984" s="7">
        <v>1</v>
      </c>
      <c r="I1984" s="7">
        <v>0</v>
      </c>
      <c r="J1984" s="7">
        <v>0</v>
      </c>
      <c r="K1984" s="7">
        <v>0</v>
      </c>
      <c r="L1984" s="7" t="str" cm="1">
        <f t="array" ref="L1984">_xlfn.IFS(G1984=1,G$1,H1984=1,H$1,I1984=1,I$1,J1984=1,J$1,K1984=1,K$1)</f>
        <v>Married</v>
      </c>
      <c r="M1984" s="7">
        <v>0</v>
      </c>
      <c r="N1984" s="7">
        <v>0</v>
      </c>
      <c r="O1984" s="7">
        <v>1</v>
      </c>
      <c r="P1984" s="7">
        <v>0</v>
      </c>
      <c r="Q1984" s="7" t="str" cm="1">
        <f t="array" ref="Q1984">_xlfn.IFS(M1984=1,M$1,N1984=1,N$1,O1984=1,O$1,P1984=1,P$1)</f>
        <v>Master</v>
      </c>
      <c r="R1984" t="s">
        <v>39</v>
      </c>
      <c r="S1984" s="7">
        <v>56</v>
      </c>
      <c r="T1984" s="7">
        <v>241</v>
      </c>
      <c r="U1984" s="7">
        <v>180</v>
      </c>
      <c r="V1984" s="7">
        <v>443</v>
      </c>
      <c r="W1984" s="7">
        <v>80</v>
      </c>
      <c r="X1984" s="7">
        <v>115</v>
      </c>
      <c r="Y1984" s="7">
        <v>30</v>
      </c>
      <c r="Z1984" s="7">
        <v>1030</v>
      </c>
      <c r="AA1984" s="7">
        <v>1</v>
      </c>
      <c r="AB1984" s="7">
        <v>4</v>
      </c>
      <c r="AC1984" s="7">
        <v>2</v>
      </c>
      <c r="AD1984" s="7">
        <v>8</v>
      </c>
      <c r="AE1984" s="7">
        <v>3</v>
      </c>
      <c r="AF1984" s="7">
        <v>0</v>
      </c>
      <c r="AG1984" s="7">
        <v>0</v>
      </c>
      <c r="AH1984" s="7">
        <v>0</v>
      </c>
      <c r="AI1984" s="7">
        <v>0</v>
      </c>
      <c r="AJ1984" s="7">
        <v>0</v>
      </c>
      <c r="AK1984" s="7">
        <v>0</v>
      </c>
      <c r="AL1984" s="7">
        <v>0</v>
      </c>
      <c r="AM1984" s="8">
        <v>44097</v>
      </c>
      <c r="AO1984">
        <f t="shared" si="365"/>
        <v>0</v>
      </c>
      <c r="AP1984">
        <f t="shared" si="366"/>
        <v>0</v>
      </c>
      <c r="AQ1984">
        <f t="shared" si="367"/>
        <v>0</v>
      </c>
      <c r="AR1984">
        <f t="shared" si="368"/>
        <v>0</v>
      </c>
      <c r="AS1984">
        <f t="shared" si="369"/>
        <v>0</v>
      </c>
      <c r="AU1984">
        <f t="shared" si="370"/>
        <v>0</v>
      </c>
      <c r="AV1984">
        <f t="shared" si="370"/>
        <v>0</v>
      </c>
      <c r="AW1984">
        <f t="shared" si="370"/>
        <v>0</v>
      </c>
      <c r="AX1984">
        <f t="shared" si="370"/>
        <v>0</v>
      </c>
      <c r="AY1984">
        <f t="shared" si="370"/>
        <v>0</v>
      </c>
      <c r="BA1984">
        <f t="shared" si="371"/>
        <v>0</v>
      </c>
      <c r="BB1984">
        <f t="shared" si="372"/>
        <v>0</v>
      </c>
      <c r="BC1984">
        <f t="shared" si="373"/>
        <v>0</v>
      </c>
      <c r="BD1984">
        <f t="shared" si="374"/>
        <v>0</v>
      </c>
    </row>
    <row r="1985" spans="1:56" x14ac:dyDescent="0.3">
      <c r="A1985" s="7">
        <v>2885</v>
      </c>
      <c r="B1985" s="6">
        <v>192556</v>
      </c>
      <c r="C1985" s="7">
        <v>0</v>
      </c>
      <c r="D1985" s="7">
        <v>0</v>
      </c>
      <c r="E1985" s="7">
        <f t="shared" si="375"/>
        <v>0</v>
      </c>
      <c r="F1985" s="7">
        <v>60</v>
      </c>
      <c r="G1985" s="7">
        <v>0</v>
      </c>
      <c r="H1985" s="7">
        <v>0</v>
      </c>
      <c r="I1985" s="7">
        <v>1</v>
      </c>
      <c r="J1985" s="7">
        <v>0</v>
      </c>
      <c r="K1985" s="7">
        <v>0</v>
      </c>
      <c r="L1985" s="7" t="str" cm="1">
        <f t="array" ref="L1985">_xlfn.IFS(G1985=1,G$1,H1985=1,H$1,I1985=1,I$1,J1985=1,J$1,K1985=1,K$1)</f>
        <v>Together</v>
      </c>
      <c r="M1985" s="7">
        <v>0</v>
      </c>
      <c r="N1985" s="7">
        <v>0</v>
      </c>
      <c r="O1985" s="7">
        <v>0</v>
      </c>
      <c r="P1985" s="7">
        <v>0</v>
      </c>
      <c r="Q1985" s="7" t="e" cm="1">
        <f t="array" ref="Q1985">_xlfn.IFS(M1985=1,M$1,N1985=1,N$1,O1985=1,O$1,P1985=1,P$1)</f>
        <v>#N/A</v>
      </c>
      <c r="R1985" t="s">
        <v>43</v>
      </c>
      <c r="S1985" s="7">
        <v>32</v>
      </c>
      <c r="T1985" s="7">
        <v>1026</v>
      </c>
      <c r="U1985" s="7">
        <v>381</v>
      </c>
      <c r="V1985" s="7">
        <v>732</v>
      </c>
      <c r="W1985" s="7">
        <v>383</v>
      </c>
      <c r="X1985" s="7">
        <v>48</v>
      </c>
      <c r="Y1985" s="7">
        <v>58</v>
      </c>
      <c r="Z1985" s="7">
        <v>2511</v>
      </c>
      <c r="AA1985" s="7">
        <v>0</v>
      </c>
      <c r="AB1985" s="7">
        <v>3</v>
      </c>
      <c r="AC1985" s="7">
        <v>5</v>
      </c>
      <c r="AD1985" s="7">
        <v>13</v>
      </c>
      <c r="AE1985" s="7">
        <v>0</v>
      </c>
      <c r="AF1985" s="7">
        <v>0</v>
      </c>
      <c r="AG1985" s="7">
        <v>0</v>
      </c>
      <c r="AH1985" s="7">
        <v>0</v>
      </c>
      <c r="AI1985" s="7">
        <v>0</v>
      </c>
      <c r="AJ1985" s="7">
        <v>0</v>
      </c>
      <c r="AK1985" s="7">
        <v>0</v>
      </c>
      <c r="AL1985" s="7">
        <v>0</v>
      </c>
      <c r="AM1985" s="8">
        <v>44098</v>
      </c>
      <c r="AO1985">
        <f t="shared" si="365"/>
        <v>0</v>
      </c>
      <c r="AP1985">
        <f t="shared" si="366"/>
        <v>0</v>
      </c>
      <c r="AQ1985">
        <f t="shared" si="367"/>
        <v>0</v>
      </c>
      <c r="AR1985">
        <f t="shared" si="368"/>
        <v>0</v>
      </c>
      <c r="AS1985">
        <f t="shared" si="369"/>
        <v>0</v>
      </c>
      <c r="AU1985">
        <f t="shared" si="370"/>
        <v>0</v>
      </c>
      <c r="AV1985">
        <f t="shared" si="370"/>
        <v>0</v>
      </c>
      <c r="AW1985">
        <f t="shared" si="370"/>
        <v>0</v>
      </c>
      <c r="AX1985">
        <f t="shared" si="370"/>
        <v>0</v>
      </c>
      <c r="AY1985">
        <f t="shared" si="370"/>
        <v>0</v>
      </c>
      <c r="BA1985">
        <f t="shared" si="371"/>
        <v>0</v>
      </c>
      <c r="BB1985">
        <f t="shared" si="372"/>
        <v>0</v>
      </c>
      <c r="BC1985">
        <f t="shared" si="373"/>
        <v>0</v>
      </c>
      <c r="BD1985">
        <f t="shared" si="374"/>
        <v>0</v>
      </c>
    </row>
    <row r="1986" spans="1:56" x14ac:dyDescent="0.3">
      <c r="A1986" s="7">
        <v>2224</v>
      </c>
      <c r="B1986" s="6">
        <v>166000</v>
      </c>
      <c r="C1986" s="7">
        <v>0</v>
      </c>
      <c r="D1986" s="7">
        <v>0</v>
      </c>
      <c r="E1986" s="7">
        <f t="shared" si="375"/>
        <v>0</v>
      </c>
      <c r="F1986" s="7">
        <v>73</v>
      </c>
      <c r="G1986" s="7">
        <v>0</v>
      </c>
      <c r="H1986" s="7">
        <v>0</v>
      </c>
      <c r="I1986" s="7">
        <v>1</v>
      </c>
      <c r="J1986" s="7">
        <v>0</v>
      </c>
      <c r="K1986" s="7">
        <v>0</v>
      </c>
      <c r="L1986" s="7" t="str" cm="1">
        <f t="array" ref="L1986">_xlfn.IFS(G1986=1,G$1,H1986=1,H$1,I1986=1,I$1,J1986=1,J$1,K1986=1,K$1)</f>
        <v>Together</v>
      </c>
      <c r="M1986" s="7">
        <v>0</v>
      </c>
      <c r="N1986" s="7">
        <v>0</v>
      </c>
      <c r="O1986" s="7">
        <v>1</v>
      </c>
      <c r="P1986" s="7">
        <v>0</v>
      </c>
      <c r="Q1986" s="7" t="str" cm="1">
        <f t="array" ref="Q1986">_xlfn.IFS(M1986=1,M$1,N1986=1,N$1,O1986=1,O$1,P1986=1,P$1)</f>
        <v>Master</v>
      </c>
      <c r="R1986" t="s">
        <v>39</v>
      </c>
      <c r="S1986" s="7">
        <v>36</v>
      </c>
      <c r="T1986" s="7">
        <v>614</v>
      </c>
      <c r="U1986" s="7">
        <v>128</v>
      </c>
      <c r="V1986" s="7">
        <v>679</v>
      </c>
      <c r="W1986" s="7">
        <v>254</v>
      </c>
      <c r="X1986" s="7">
        <v>0</v>
      </c>
      <c r="Y1986" s="7">
        <v>113</v>
      </c>
      <c r="Z1986" s="7">
        <v>1562</v>
      </c>
      <c r="AA1986" s="7">
        <v>1</v>
      </c>
      <c r="AB1986" s="7">
        <v>1</v>
      </c>
      <c r="AC1986" s="7">
        <v>3</v>
      </c>
      <c r="AD1986" s="7">
        <v>5</v>
      </c>
      <c r="AE1986" s="7">
        <v>1</v>
      </c>
      <c r="AF1986" s="7">
        <v>0</v>
      </c>
      <c r="AG1986" s="7">
        <v>0</v>
      </c>
      <c r="AH1986" s="7">
        <v>0</v>
      </c>
      <c r="AI1986" s="7">
        <v>0</v>
      </c>
      <c r="AJ1986" s="7">
        <v>0</v>
      </c>
      <c r="AK1986" s="7">
        <v>0</v>
      </c>
      <c r="AL1986" s="7">
        <v>0</v>
      </c>
      <c r="AM1986" s="8">
        <v>44098</v>
      </c>
      <c r="AO1986">
        <f t="shared" ref="AO1986:AO2049" si="376">IF($AG1986=1,G1986,0)</f>
        <v>0</v>
      </c>
      <c r="AP1986">
        <f t="shared" ref="AP1986:AP2049" si="377">IF($AG1986=1,H1986,0)</f>
        <v>0</v>
      </c>
      <c r="AQ1986">
        <f t="shared" ref="AQ1986:AQ2049" si="378">IF($AG1986=1,J1986,0)</f>
        <v>0</v>
      </c>
      <c r="AR1986">
        <f t="shared" ref="AR1986:AR2049" si="379">IF($AG1986=1,I1986,0)</f>
        <v>0</v>
      </c>
      <c r="AS1986">
        <f t="shared" ref="AS1986:AS2049" si="380">IF($AG1986=1,K1986,0)</f>
        <v>0</v>
      </c>
      <c r="AU1986">
        <f t="shared" si="370"/>
        <v>0</v>
      </c>
      <c r="AV1986">
        <f t="shared" si="370"/>
        <v>0</v>
      </c>
      <c r="AW1986">
        <f t="shared" si="370"/>
        <v>0</v>
      </c>
      <c r="AX1986">
        <f t="shared" si="370"/>
        <v>0</v>
      </c>
      <c r="AY1986">
        <f t="shared" si="370"/>
        <v>0</v>
      </c>
      <c r="BA1986">
        <f t="shared" si="371"/>
        <v>0</v>
      </c>
      <c r="BB1986">
        <f t="shared" si="372"/>
        <v>0</v>
      </c>
      <c r="BC1986">
        <f t="shared" si="373"/>
        <v>0</v>
      </c>
      <c r="BD1986">
        <f t="shared" si="374"/>
        <v>0</v>
      </c>
    </row>
    <row r="1987" spans="1:56" x14ac:dyDescent="0.3">
      <c r="A1987" s="7">
        <v>2173</v>
      </c>
      <c r="B1987" s="6">
        <v>158401</v>
      </c>
      <c r="C1987" s="7">
        <v>0</v>
      </c>
      <c r="D1987" s="7">
        <v>1</v>
      </c>
      <c r="E1987" s="7">
        <f t="shared" si="375"/>
        <v>1</v>
      </c>
      <c r="F1987" s="7">
        <v>60</v>
      </c>
      <c r="G1987" s="7">
        <v>1</v>
      </c>
      <c r="H1987" s="7">
        <v>0</v>
      </c>
      <c r="I1987" s="7">
        <v>0</v>
      </c>
      <c r="J1987" s="7">
        <v>0</v>
      </c>
      <c r="K1987" s="7">
        <v>0</v>
      </c>
      <c r="L1987" s="7" t="str" cm="1">
        <f t="array" ref="L1987">_xlfn.IFS(G1987=1,G$1,H1987=1,H$1,I1987=1,I$1,J1987=1,J$1,K1987=1,K$1)</f>
        <v>Divorced</v>
      </c>
      <c r="M1987" s="7">
        <v>0</v>
      </c>
      <c r="N1987" s="7">
        <v>1</v>
      </c>
      <c r="O1987" s="7">
        <v>0</v>
      </c>
      <c r="P1987" s="7">
        <v>0</v>
      </c>
      <c r="Q1987" s="7" t="str" cm="1">
        <f t="array" ref="Q1987">_xlfn.IFS(M1987=1,M$1,N1987=1,N$1,O1987=1,O$1,P1987=1,P$1)</f>
        <v>Graduate</v>
      </c>
      <c r="R1987" t="s">
        <v>41</v>
      </c>
      <c r="S1987" s="7">
        <v>55</v>
      </c>
      <c r="T1987" s="7">
        <v>27</v>
      </c>
      <c r="U1987" s="7">
        <v>0</v>
      </c>
      <c r="V1987" s="7">
        <v>30</v>
      </c>
      <c r="W1987" s="7">
        <v>46</v>
      </c>
      <c r="X1987" s="7">
        <v>79</v>
      </c>
      <c r="Y1987" s="7">
        <v>79</v>
      </c>
      <c r="Z1987" s="7">
        <v>103</v>
      </c>
      <c r="AA1987" s="7">
        <v>1</v>
      </c>
      <c r="AB1987" s="7">
        <v>1</v>
      </c>
      <c r="AC1987" s="7">
        <v>2</v>
      </c>
      <c r="AD1987" s="7">
        <v>2</v>
      </c>
      <c r="AE1987" s="7">
        <v>4</v>
      </c>
      <c r="AF1987" s="7">
        <v>0</v>
      </c>
      <c r="AG1987" s="7">
        <v>0</v>
      </c>
      <c r="AH1987" s="7">
        <v>0</v>
      </c>
      <c r="AI1987" s="7">
        <v>0</v>
      </c>
      <c r="AJ1987" s="7">
        <v>0</v>
      </c>
      <c r="AK1987" s="7">
        <v>0</v>
      </c>
      <c r="AL1987" s="7">
        <v>0</v>
      </c>
      <c r="AM1987" s="8">
        <v>44098</v>
      </c>
      <c r="AO1987">
        <f t="shared" si="376"/>
        <v>0</v>
      </c>
      <c r="AP1987">
        <f t="shared" si="377"/>
        <v>0</v>
      </c>
      <c r="AQ1987">
        <f t="shared" si="378"/>
        <v>0</v>
      </c>
      <c r="AR1987">
        <f t="shared" si="379"/>
        <v>0</v>
      </c>
      <c r="AS1987">
        <f t="shared" si="380"/>
        <v>0</v>
      </c>
      <c r="AU1987">
        <f t="shared" si="370"/>
        <v>0</v>
      </c>
      <c r="AV1987">
        <f t="shared" si="370"/>
        <v>0</v>
      </c>
      <c r="AW1987">
        <f t="shared" si="370"/>
        <v>0</v>
      </c>
      <c r="AX1987">
        <f t="shared" si="370"/>
        <v>0</v>
      </c>
      <c r="AY1987">
        <f t="shared" si="370"/>
        <v>0</v>
      </c>
      <c r="BA1987">
        <f t="shared" si="371"/>
        <v>0</v>
      </c>
      <c r="BB1987">
        <f t="shared" si="372"/>
        <v>0</v>
      </c>
      <c r="BC1987">
        <f t="shared" si="373"/>
        <v>0</v>
      </c>
      <c r="BD1987">
        <f t="shared" si="374"/>
        <v>0</v>
      </c>
    </row>
    <row r="1988" spans="1:56" x14ac:dyDescent="0.3">
      <c r="A1988" s="7">
        <v>2317</v>
      </c>
      <c r="B1988" s="6">
        <v>135876</v>
      </c>
      <c r="C1988" s="7">
        <v>0</v>
      </c>
      <c r="D1988" s="7">
        <v>0</v>
      </c>
      <c r="E1988" s="7">
        <f t="shared" si="375"/>
        <v>0</v>
      </c>
      <c r="F1988" s="7">
        <v>37</v>
      </c>
      <c r="G1988" s="7">
        <v>0</v>
      </c>
      <c r="H1988" s="7">
        <v>1</v>
      </c>
      <c r="I1988" s="7">
        <v>0</v>
      </c>
      <c r="J1988" s="7">
        <v>0</v>
      </c>
      <c r="K1988" s="7">
        <v>0</v>
      </c>
      <c r="L1988" s="7" t="str" cm="1">
        <f t="array" ref="L1988">_xlfn.IFS(G1988=1,G$1,H1988=1,H$1,I1988=1,I$1,J1988=1,J$1,K1988=1,K$1)</f>
        <v>Married</v>
      </c>
      <c r="M1988" s="7">
        <v>0</v>
      </c>
      <c r="N1988" s="7">
        <v>0</v>
      </c>
      <c r="O1988" s="7">
        <v>1</v>
      </c>
      <c r="P1988" s="7">
        <v>0</v>
      </c>
      <c r="Q1988" s="7" t="str" cm="1">
        <f t="array" ref="Q1988">_xlfn.IFS(M1988=1,M$1,N1988=1,N$1,O1988=1,O$1,P1988=1,P$1)</f>
        <v>Master</v>
      </c>
      <c r="R1988" t="s">
        <v>41</v>
      </c>
      <c r="S1988" s="7">
        <v>13</v>
      </c>
      <c r="T1988" s="7">
        <v>250</v>
      </c>
      <c r="U1988" s="7">
        <v>8</v>
      </c>
      <c r="V1988" s="7">
        <v>151</v>
      </c>
      <c r="W1988" s="7">
        <v>15</v>
      </c>
      <c r="X1988" s="7">
        <v>11</v>
      </c>
      <c r="Y1988" s="7">
        <v>53</v>
      </c>
      <c r="Z1988" s="7">
        <v>383</v>
      </c>
      <c r="AA1988" s="7">
        <v>1</v>
      </c>
      <c r="AB1988" s="7">
        <v>3</v>
      </c>
      <c r="AC1988" s="7">
        <v>1</v>
      </c>
      <c r="AD1988" s="7">
        <v>3</v>
      </c>
      <c r="AE1988" s="7">
        <v>6</v>
      </c>
      <c r="AF1988" s="7">
        <v>0</v>
      </c>
      <c r="AG1988" s="7">
        <v>0</v>
      </c>
      <c r="AH1988" s="7">
        <v>0</v>
      </c>
      <c r="AI1988" s="7">
        <v>0</v>
      </c>
      <c r="AJ1988" s="7">
        <v>0</v>
      </c>
      <c r="AK1988" s="7">
        <v>0</v>
      </c>
      <c r="AL1988" s="7">
        <v>0</v>
      </c>
      <c r="AM1988" s="8">
        <v>44098</v>
      </c>
      <c r="AO1988">
        <f t="shared" si="376"/>
        <v>0</v>
      </c>
      <c r="AP1988">
        <f t="shared" si="377"/>
        <v>0</v>
      </c>
      <c r="AQ1988">
        <f t="shared" si="378"/>
        <v>0</v>
      </c>
      <c r="AR1988">
        <f t="shared" si="379"/>
        <v>0</v>
      </c>
      <c r="AS1988">
        <f t="shared" si="380"/>
        <v>0</v>
      </c>
      <c r="AU1988">
        <f t="shared" ref="AU1988:AY2038" si="381">IF($AJ1988=1,T1988,0)</f>
        <v>0</v>
      </c>
      <c r="AV1988">
        <f t="shared" si="381"/>
        <v>0</v>
      </c>
      <c r="AW1988">
        <f t="shared" si="381"/>
        <v>0</v>
      </c>
      <c r="AX1988">
        <f t="shared" si="381"/>
        <v>0</v>
      </c>
      <c r="AY1988">
        <f t="shared" si="381"/>
        <v>0</v>
      </c>
      <c r="BA1988">
        <f t="shared" si="371"/>
        <v>0</v>
      </c>
      <c r="BB1988">
        <f t="shared" si="372"/>
        <v>0</v>
      </c>
      <c r="BC1988">
        <f t="shared" si="373"/>
        <v>0</v>
      </c>
      <c r="BD1988">
        <f t="shared" si="374"/>
        <v>0</v>
      </c>
    </row>
    <row r="1989" spans="1:56" x14ac:dyDescent="0.3">
      <c r="A1989" s="7">
        <v>1161</v>
      </c>
      <c r="B1989" s="6">
        <v>150447</v>
      </c>
      <c r="C1989" s="7">
        <v>2</v>
      </c>
      <c r="D1989" s="7">
        <v>0</v>
      </c>
      <c r="E1989" s="7">
        <f t="shared" si="375"/>
        <v>2</v>
      </c>
      <c r="F1989" s="7">
        <v>50</v>
      </c>
      <c r="G1989" s="7">
        <v>0</v>
      </c>
      <c r="H1989" s="7">
        <v>1</v>
      </c>
      <c r="I1989" s="7">
        <v>0</v>
      </c>
      <c r="J1989" s="7">
        <v>0</v>
      </c>
      <c r="K1989" s="7">
        <v>0</v>
      </c>
      <c r="L1989" s="7" t="str" cm="1">
        <f t="array" ref="L1989">_xlfn.IFS(G1989=1,G$1,H1989=1,H$1,I1989=1,I$1,J1989=1,J$1,K1989=1,K$1)</f>
        <v>Married</v>
      </c>
      <c r="M1989" s="7">
        <v>0</v>
      </c>
      <c r="N1989" s="7">
        <v>1</v>
      </c>
      <c r="O1989" s="7">
        <v>0</v>
      </c>
      <c r="P1989" s="7">
        <v>0</v>
      </c>
      <c r="Q1989" s="7" t="str" cm="1">
        <f t="array" ref="Q1989">_xlfn.IFS(M1989=1,M$1,N1989=1,N$1,O1989=1,O$1,P1989=1,P$1)</f>
        <v>Graduate</v>
      </c>
      <c r="R1989" t="s">
        <v>40</v>
      </c>
      <c r="S1989" s="7">
        <v>4</v>
      </c>
      <c r="T1989" s="7">
        <v>253</v>
      </c>
      <c r="U1989" s="7">
        <v>21</v>
      </c>
      <c r="V1989" s="7">
        <v>72</v>
      </c>
      <c r="W1989" s="7">
        <v>6</v>
      </c>
      <c r="X1989" s="7">
        <v>9</v>
      </c>
      <c r="Y1989" s="7">
        <v>81</v>
      </c>
      <c r="Z1989" s="7">
        <v>280</v>
      </c>
      <c r="AA1989" s="7">
        <v>1</v>
      </c>
      <c r="AB1989" s="7">
        <v>3</v>
      </c>
      <c r="AC1989" s="7">
        <v>1</v>
      </c>
      <c r="AD1989" s="7">
        <v>3</v>
      </c>
      <c r="AE1989" s="7">
        <v>6</v>
      </c>
      <c r="AF1989" s="7">
        <v>0</v>
      </c>
      <c r="AG1989" s="7">
        <v>0</v>
      </c>
      <c r="AH1989" s="7">
        <v>0</v>
      </c>
      <c r="AI1989" s="7">
        <v>0</v>
      </c>
      <c r="AJ1989" s="7">
        <v>0</v>
      </c>
      <c r="AK1989" s="7">
        <v>0</v>
      </c>
      <c r="AL1989" s="7">
        <v>0</v>
      </c>
      <c r="AM1989" s="8">
        <v>44099</v>
      </c>
      <c r="AO1989">
        <f t="shared" si="376"/>
        <v>0</v>
      </c>
      <c r="AP1989">
        <f t="shared" si="377"/>
        <v>0</v>
      </c>
      <c r="AQ1989">
        <f t="shared" si="378"/>
        <v>0</v>
      </c>
      <c r="AR1989">
        <f t="shared" si="379"/>
        <v>0</v>
      </c>
      <c r="AS1989">
        <f t="shared" si="380"/>
        <v>0</v>
      </c>
      <c r="AU1989">
        <f t="shared" si="381"/>
        <v>0</v>
      </c>
      <c r="AV1989">
        <f t="shared" si="381"/>
        <v>0</v>
      </c>
      <c r="AW1989">
        <f t="shared" si="381"/>
        <v>0</v>
      </c>
      <c r="AX1989">
        <f t="shared" si="381"/>
        <v>0</v>
      </c>
      <c r="AY1989">
        <f t="shared" si="381"/>
        <v>0</v>
      </c>
      <c r="BA1989">
        <f t="shared" si="371"/>
        <v>0</v>
      </c>
      <c r="BB1989">
        <f t="shared" si="372"/>
        <v>0</v>
      </c>
      <c r="BC1989">
        <f t="shared" si="373"/>
        <v>0</v>
      </c>
      <c r="BD1989">
        <f t="shared" si="374"/>
        <v>0</v>
      </c>
    </row>
    <row r="1990" spans="1:56" x14ac:dyDescent="0.3">
      <c r="A1990" s="7">
        <v>1159</v>
      </c>
      <c r="B1990" s="6">
        <v>133456</v>
      </c>
      <c r="C1990" s="7">
        <v>1</v>
      </c>
      <c r="D1990" s="7">
        <v>1</v>
      </c>
      <c r="E1990" s="7">
        <f t="shared" si="375"/>
        <v>2</v>
      </c>
      <c r="F1990" s="7">
        <v>55</v>
      </c>
      <c r="G1990" s="7">
        <v>0</v>
      </c>
      <c r="H1990" s="7">
        <v>0</v>
      </c>
      <c r="I1990" s="7">
        <v>1</v>
      </c>
      <c r="J1990" s="7">
        <v>0</v>
      </c>
      <c r="K1990" s="7">
        <v>0</v>
      </c>
      <c r="L1990" s="7" t="str" cm="1">
        <f t="array" ref="L1990">_xlfn.IFS(G1990=1,G$1,H1990=1,H$1,I1990=1,I$1,J1990=1,J$1,K1990=1,K$1)</f>
        <v>Together</v>
      </c>
      <c r="M1990" s="7">
        <v>0</v>
      </c>
      <c r="N1990" s="7">
        <v>1</v>
      </c>
      <c r="O1990" s="7">
        <v>0</v>
      </c>
      <c r="P1990" s="7">
        <v>0</v>
      </c>
      <c r="Q1990" s="7" t="str" cm="1">
        <f t="array" ref="Q1990">_xlfn.IFS(M1990=1,M$1,N1990=1,N$1,O1990=1,O$1,P1990=1,P$1)</f>
        <v>Graduate</v>
      </c>
      <c r="R1990" t="s">
        <v>41</v>
      </c>
      <c r="S1990" s="7">
        <v>58</v>
      </c>
      <c r="T1990" s="7">
        <v>28</v>
      </c>
      <c r="U1990" s="7">
        <v>12</v>
      </c>
      <c r="V1990" s="7">
        <v>40</v>
      </c>
      <c r="W1990" s="7">
        <v>32</v>
      </c>
      <c r="X1990" s="7">
        <v>4</v>
      </c>
      <c r="Y1990" s="7">
        <v>28</v>
      </c>
      <c r="Z1990" s="7">
        <v>88</v>
      </c>
      <c r="AA1990" s="7">
        <v>2</v>
      </c>
      <c r="AB1990" s="7">
        <v>1</v>
      </c>
      <c r="AC1990" s="7">
        <v>0</v>
      </c>
      <c r="AD1990" s="7">
        <v>3</v>
      </c>
      <c r="AE1990" s="7">
        <v>7</v>
      </c>
      <c r="AF1990" s="7">
        <v>0</v>
      </c>
      <c r="AG1990" s="7">
        <v>0</v>
      </c>
      <c r="AH1990" s="7">
        <v>0</v>
      </c>
      <c r="AI1990" s="7">
        <v>0</v>
      </c>
      <c r="AJ1990" s="7">
        <v>0</v>
      </c>
      <c r="AK1990" s="7">
        <v>0</v>
      </c>
      <c r="AL1990" s="7">
        <v>0</v>
      </c>
      <c r="AM1990" s="8">
        <v>44099</v>
      </c>
      <c r="AO1990">
        <f t="shared" si="376"/>
        <v>0</v>
      </c>
      <c r="AP1990">
        <f t="shared" si="377"/>
        <v>0</v>
      </c>
      <c r="AQ1990">
        <f t="shared" si="378"/>
        <v>0</v>
      </c>
      <c r="AR1990">
        <f t="shared" si="379"/>
        <v>0</v>
      </c>
      <c r="AS1990">
        <f t="shared" si="380"/>
        <v>0</v>
      </c>
      <c r="AU1990">
        <f t="shared" si="381"/>
        <v>0</v>
      </c>
      <c r="AV1990">
        <f t="shared" si="381"/>
        <v>0</v>
      </c>
      <c r="AW1990">
        <f t="shared" si="381"/>
        <v>0</v>
      </c>
      <c r="AX1990">
        <f t="shared" si="381"/>
        <v>0</v>
      </c>
      <c r="AY1990">
        <f t="shared" si="381"/>
        <v>0</v>
      </c>
      <c r="BA1990">
        <f t="shared" si="371"/>
        <v>0</v>
      </c>
      <c r="BB1990">
        <f t="shared" si="372"/>
        <v>0</v>
      </c>
      <c r="BC1990">
        <f t="shared" si="373"/>
        <v>0</v>
      </c>
      <c r="BD1990">
        <f t="shared" si="374"/>
        <v>0</v>
      </c>
    </row>
    <row r="1991" spans="1:56" x14ac:dyDescent="0.3">
      <c r="A1991" s="7">
        <v>2378</v>
      </c>
      <c r="B1991" s="6">
        <v>137716</v>
      </c>
      <c r="C1991" s="7">
        <v>0</v>
      </c>
      <c r="D1991" s="7">
        <v>1</v>
      </c>
      <c r="E1991" s="7">
        <f t="shared" si="375"/>
        <v>1</v>
      </c>
      <c r="F1991" s="7">
        <v>67</v>
      </c>
      <c r="G1991" s="7">
        <v>0</v>
      </c>
      <c r="H1991" s="7">
        <v>1</v>
      </c>
      <c r="I1991" s="7">
        <v>0</v>
      </c>
      <c r="J1991" s="7">
        <v>0</v>
      </c>
      <c r="K1991" s="7">
        <v>0</v>
      </c>
      <c r="L1991" s="7" t="str" cm="1">
        <f t="array" ref="L1991">_xlfn.IFS(G1991=1,G$1,H1991=1,H$1,I1991=1,I$1,J1991=1,J$1,K1991=1,K$1)</f>
        <v>Married</v>
      </c>
      <c r="M1991" s="7">
        <v>0</v>
      </c>
      <c r="N1991" s="7">
        <v>1</v>
      </c>
      <c r="O1991" s="7">
        <v>0</v>
      </c>
      <c r="P1991" s="7">
        <v>0</v>
      </c>
      <c r="Q1991" s="7" t="str" cm="1">
        <f t="array" ref="Q1991">_xlfn.IFS(M1991=1,M$1,N1991=1,N$1,O1991=1,O$1,P1991=1,P$1)</f>
        <v>Graduate</v>
      </c>
      <c r="R1991" t="s">
        <v>44</v>
      </c>
      <c r="S1991" s="7">
        <v>4</v>
      </c>
      <c r="T1991" s="7">
        <v>354</v>
      </c>
      <c r="U1991" s="7">
        <v>4</v>
      </c>
      <c r="V1991" s="7">
        <v>150</v>
      </c>
      <c r="W1991" s="7">
        <v>22</v>
      </c>
      <c r="X1991" s="7">
        <v>7</v>
      </c>
      <c r="Y1991" s="7">
        <v>150</v>
      </c>
      <c r="Z1991" s="7">
        <v>387</v>
      </c>
      <c r="AA1991" s="7">
        <v>2</v>
      </c>
      <c r="AB1991" s="7">
        <v>4</v>
      </c>
      <c r="AC1991" s="7">
        <v>1</v>
      </c>
      <c r="AD1991" s="7">
        <v>3</v>
      </c>
      <c r="AE1991" s="7">
        <v>7</v>
      </c>
      <c r="AF1991" s="7">
        <v>0</v>
      </c>
      <c r="AG1991" s="7">
        <v>0</v>
      </c>
      <c r="AH1991" s="7">
        <v>0</v>
      </c>
      <c r="AI1991" s="7">
        <v>0</v>
      </c>
      <c r="AJ1991" s="7">
        <v>0</v>
      </c>
      <c r="AK1991" s="7">
        <v>0</v>
      </c>
      <c r="AL1991" s="7">
        <v>0</v>
      </c>
      <c r="AM1991" s="8">
        <v>44099</v>
      </c>
      <c r="AO1991">
        <f t="shared" si="376"/>
        <v>0</v>
      </c>
      <c r="AP1991">
        <f t="shared" si="377"/>
        <v>0</v>
      </c>
      <c r="AQ1991">
        <f t="shared" si="378"/>
        <v>0</v>
      </c>
      <c r="AR1991">
        <f t="shared" si="379"/>
        <v>0</v>
      </c>
      <c r="AS1991">
        <f t="shared" si="380"/>
        <v>0</v>
      </c>
      <c r="AU1991">
        <f t="shared" si="381"/>
        <v>0</v>
      </c>
      <c r="AV1991">
        <f t="shared" si="381"/>
        <v>0</v>
      </c>
      <c r="AW1991">
        <f t="shared" si="381"/>
        <v>0</v>
      </c>
      <c r="AX1991">
        <f t="shared" si="381"/>
        <v>0</v>
      </c>
      <c r="AY1991">
        <f t="shared" si="381"/>
        <v>0</v>
      </c>
      <c r="BA1991">
        <f t="shared" si="371"/>
        <v>0</v>
      </c>
      <c r="BB1991">
        <f t="shared" si="372"/>
        <v>0</v>
      </c>
      <c r="BC1991">
        <f t="shared" si="373"/>
        <v>0</v>
      </c>
      <c r="BD1991">
        <f t="shared" si="374"/>
        <v>0</v>
      </c>
    </row>
    <row r="1992" spans="1:56" x14ac:dyDescent="0.3">
      <c r="A1992" s="7">
        <v>3164</v>
      </c>
      <c r="B1992" s="6">
        <v>143322</v>
      </c>
      <c r="C1992" s="7">
        <v>0</v>
      </c>
      <c r="D1992" s="7">
        <v>0</v>
      </c>
      <c r="E1992" s="7">
        <f t="shared" si="375"/>
        <v>0</v>
      </c>
      <c r="F1992" s="7">
        <v>46</v>
      </c>
      <c r="G1992" s="7">
        <v>0</v>
      </c>
      <c r="H1992" s="7">
        <v>0</v>
      </c>
      <c r="I1992" s="7">
        <v>0</v>
      </c>
      <c r="J1992" s="7">
        <v>1</v>
      </c>
      <c r="K1992" s="7">
        <v>0</v>
      </c>
      <c r="L1992" s="7" t="str" cm="1">
        <f t="array" ref="L1992">_xlfn.IFS(G1992=1,G$1,H1992=1,H$1,I1992=1,I$1,J1992=1,J$1,K1992=1,K$1)</f>
        <v>Single</v>
      </c>
      <c r="M1992" s="7">
        <v>0</v>
      </c>
      <c r="N1992" s="7">
        <v>1</v>
      </c>
      <c r="O1992" s="7">
        <v>0</v>
      </c>
      <c r="P1992" s="7">
        <v>0</v>
      </c>
      <c r="Q1992" s="7" t="str" cm="1">
        <f t="array" ref="Q1992">_xlfn.IFS(M1992=1,M$1,N1992=1,N$1,O1992=1,O$1,P1992=1,P$1)</f>
        <v>Graduate</v>
      </c>
      <c r="R1992" t="s">
        <v>44</v>
      </c>
      <c r="S1992" s="7">
        <v>25</v>
      </c>
      <c r="T1992" s="7">
        <v>185</v>
      </c>
      <c r="U1992" s="7">
        <v>23</v>
      </c>
      <c r="V1992" s="7">
        <v>159</v>
      </c>
      <c r="W1992" s="7">
        <v>33</v>
      </c>
      <c r="X1992" s="7">
        <v>7</v>
      </c>
      <c r="Y1992" s="7">
        <v>60</v>
      </c>
      <c r="Z1992" s="7">
        <v>347</v>
      </c>
      <c r="AA1992" s="7">
        <v>1</v>
      </c>
      <c r="AB1992" s="7">
        <v>3</v>
      </c>
      <c r="AC1992" s="7">
        <v>0</v>
      </c>
      <c r="AD1992" s="7">
        <v>4</v>
      </c>
      <c r="AE1992" s="7">
        <v>7</v>
      </c>
      <c r="AF1992" s="7">
        <v>0</v>
      </c>
      <c r="AG1992" s="7">
        <v>0</v>
      </c>
      <c r="AH1992" s="7">
        <v>0</v>
      </c>
      <c r="AI1992" s="7">
        <v>0</v>
      </c>
      <c r="AJ1992" s="7">
        <v>0</v>
      </c>
      <c r="AK1992" s="7">
        <v>0</v>
      </c>
      <c r="AL1992" s="7">
        <v>0</v>
      </c>
      <c r="AM1992" s="8">
        <v>44099</v>
      </c>
      <c r="AO1992">
        <f t="shared" si="376"/>
        <v>0</v>
      </c>
      <c r="AP1992">
        <f t="shared" si="377"/>
        <v>0</v>
      </c>
      <c r="AQ1992">
        <f t="shared" si="378"/>
        <v>0</v>
      </c>
      <c r="AR1992">
        <f t="shared" si="379"/>
        <v>0</v>
      </c>
      <c r="AS1992">
        <f t="shared" si="380"/>
        <v>0</v>
      </c>
      <c r="AU1992">
        <f t="shared" si="381"/>
        <v>0</v>
      </c>
      <c r="AV1992">
        <f t="shared" si="381"/>
        <v>0</v>
      </c>
      <c r="AW1992">
        <f t="shared" si="381"/>
        <v>0</v>
      </c>
      <c r="AX1992">
        <f t="shared" si="381"/>
        <v>0</v>
      </c>
      <c r="AY1992">
        <f t="shared" si="381"/>
        <v>0</v>
      </c>
      <c r="BA1992">
        <f t="shared" si="371"/>
        <v>0</v>
      </c>
      <c r="BB1992">
        <f t="shared" si="372"/>
        <v>0</v>
      </c>
      <c r="BC1992">
        <f t="shared" si="373"/>
        <v>0</v>
      </c>
      <c r="BD1992">
        <f t="shared" si="374"/>
        <v>0</v>
      </c>
    </row>
    <row r="1993" spans="1:56" x14ac:dyDescent="0.3">
      <c r="A1993" s="7">
        <v>1354</v>
      </c>
      <c r="B1993" s="6">
        <v>135684</v>
      </c>
      <c r="C1993" s="7">
        <v>1</v>
      </c>
      <c r="D1993" s="7">
        <v>0</v>
      </c>
      <c r="E1993" s="7">
        <f t="shared" si="375"/>
        <v>1</v>
      </c>
      <c r="F1993" s="7">
        <v>36</v>
      </c>
      <c r="G1993" s="7">
        <v>0</v>
      </c>
      <c r="H1993" s="7">
        <v>1</v>
      </c>
      <c r="I1993" s="7">
        <v>0</v>
      </c>
      <c r="J1993" s="7">
        <v>0</v>
      </c>
      <c r="K1993" s="7">
        <v>0</v>
      </c>
      <c r="L1993" s="7" t="str" cm="1">
        <f t="array" ref="L1993">_xlfn.IFS(G1993=1,G$1,H1993=1,H$1,I1993=1,I$1,J1993=1,J$1,K1993=1,K$1)</f>
        <v>Married</v>
      </c>
      <c r="M1993" s="7">
        <v>0</v>
      </c>
      <c r="N1993" s="7">
        <v>0</v>
      </c>
      <c r="O1993" s="7">
        <v>0</v>
      </c>
      <c r="P1993" s="7">
        <v>0</v>
      </c>
      <c r="Q1993" s="7" t="e" cm="1">
        <f t="array" ref="Q1993">_xlfn.IFS(M1993=1,M$1,N1993=1,N$1,O1993=1,O$1,P1993=1,P$1)</f>
        <v>#N/A</v>
      </c>
      <c r="R1993" t="s">
        <v>39</v>
      </c>
      <c r="S1993" s="7">
        <v>66</v>
      </c>
      <c r="T1993" s="7">
        <v>38</v>
      </c>
      <c r="U1993" s="7">
        <v>15</v>
      </c>
      <c r="V1993" s="7">
        <v>27</v>
      </c>
      <c r="W1993" s="7">
        <v>0</v>
      </c>
      <c r="X1993" s="7">
        <v>23</v>
      </c>
      <c r="Y1993" s="7">
        <v>11</v>
      </c>
      <c r="Z1993" s="7">
        <v>91</v>
      </c>
      <c r="AA1993" s="7">
        <v>1</v>
      </c>
      <c r="AB1993" s="7">
        <v>1</v>
      </c>
      <c r="AC1993" s="7">
        <v>0</v>
      </c>
      <c r="AD1993" s="7">
        <v>3</v>
      </c>
      <c r="AE1993" s="7">
        <v>6</v>
      </c>
      <c r="AF1993" s="7">
        <v>0</v>
      </c>
      <c r="AG1993" s="7">
        <v>0</v>
      </c>
      <c r="AH1993" s="7">
        <v>0</v>
      </c>
      <c r="AI1993" s="7">
        <v>0</v>
      </c>
      <c r="AJ1993" s="7">
        <v>0</v>
      </c>
      <c r="AK1993" s="7">
        <v>0</v>
      </c>
      <c r="AL1993" s="7">
        <v>0</v>
      </c>
      <c r="AM1993" s="8">
        <v>44100</v>
      </c>
      <c r="AO1993">
        <f t="shared" si="376"/>
        <v>0</v>
      </c>
      <c r="AP1993">
        <f t="shared" si="377"/>
        <v>0</v>
      </c>
      <c r="AQ1993">
        <f t="shared" si="378"/>
        <v>0</v>
      </c>
      <c r="AR1993">
        <f t="shared" si="379"/>
        <v>0</v>
      </c>
      <c r="AS1993">
        <f t="shared" si="380"/>
        <v>0</v>
      </c>
      <c r="AU1993">
        <f t="shared" si="381"/>
        <v>0</v>
      </c>
      <c r="AV1993">
        <f t="shared" si="381"/>
        <v>0</v>
      </c>
      <c r="AW1993">
        <f t="shared" si="381"/>
        <v>0</v>
      </c>
      <c r="AX1993">
        <f t="shared" si="381"/>
        <v>0</v>
      </c>
      <c r="AY1993">
        <f t="shared" si="381"/>
        <v>0</v>
      </c>
      <c r="BA1993">
        <f t="shared" si="371"/>
        <v>0</v>
      </c>
      <c r="BB1993">
        <f t="shared" si="372"/>
        <v>0</v>
      </c>
      <c r="BC1993">
        <f t="shared" si="373"/>
        <v>0</v>
      </c>
      <c r="BD1993">
        <f t="shared" si="374"/>
        <v>0</v>
      </c>
    </row>
    <row r="1994" spans="1:56" x14ac:dyDescent="0.3">
      <c r="A1994" s="7">
        <v>3150</v>
      </c>
      <c r="B1994" s="6">
        <v>142523</v>
      </c>
      <c r="C1994" s="7">
        <v>0</v>
      </c>
      <c r="D1994" s="7">
        <v>0</v>
      </c>
      <c r="E1994" s="7">
        <f t="shared" si="375"/>
        <v>0</v>
      </c>
      <c r="F1994" s="7">
        <v>56</v>
      </c>
      <c r="G1994" s="7">
        <v>0</v>
      </c>
      <c r="H1994" s="7">
        <v>1</v>
      </c>
      <c r="I1994" s="7">
        <v>0</v>
      </c>
      <c r="J1994" s="7">
        <v>0</v>
      </c>
      <c r="K1994" s="7">
        <v>0</v>
      </c>
      <c r="L1994" s="7" t="str" cm="1">
        <f t="array" ref="L1994">_xlfn.IFS(G1994=1,G$1,H1994=1,H$1,I1994=1,I$1,J1994=1,J$1,K1994=1,K$1)</f>
        <v>Married</v>
      </c>
      <c r="M1994" s="7">
        <v>0</v>
      </c>
      <c r="N1994" s="7">
        <v>1</v>
      </c>
      <c r="O1994" s="7">
        <v>0</v>
      </c>
      <c r="P1994" s="7">
        <v>0</v>
      </c>
      <c r="Q1994" s="7" t="str" cm="1">
        <f t="array" ref="Q1994">_xlfn.IFS(M1994=1,M$1,N1994=1,N$1,O1994=1,O$1,P1994=1,P$1)</f>
        <v>Graduate</v>
      </c>
      <c r="R1994" t="s">
        <v>42</v>
      </c>
      <c r="S1994" s="7">
        <v>96</v>
      </c>
      <c r="T1994" s="7">
        <v>47</v>
      </c>
      <c r="U1994" s="7">
        <v>121</v>
      </c>
      <c r="V1994" s="7">
        <v>37</v>
      </c>
      <c r="W1994" s="7">
        <v>10</v>
      </c>
      <c r="X1994" s="7">
        <v>87</v>
      </c>
      <c r="Y1994" s="7">
        <v>117</v>
      </c>
      <c r="Z1994" s="7">
        <v>184</v>
      </c>
      <c r="AA1994" s="7">
        <v>1</v>
      </c>
      <c r="AB1994" s="7">
        <v>1</v>
      </c>
      <c r="AC1994" s="7">
        <v>1</v>
      </c>
      <c r="AD1994" s="7">
        <v>4</v>
      </c>
      <c r="AE1994" s="7">
        <v>2</v>
      </c>
      <c r="AF1994" s="7">
        <v>0</v>
      </c>
      <c r="AG1994" s="7">
        <v>0</v>
      </c>
      <c r="AH1994" s="7">
        <v>0</v>
      </c>
      <c r="AI1994" s="7">
        <v>0</v>
      </c>
      <c r="AJ1994" s="7">
        <v>0</v>
      </c>
      <c r="AK1994" s="7">
        <v>0</v>
      </c>
      <c r="AL1994" s="7">
        <v>0</v>
      </c>
      <c r="AM1994" s="8">
        <v>44101</v>
      </c>
      <c r="AO1994">
        <f t="shared" si="376"/>
        <v>0</v>
      </c>
      <c r="AP1994">
        <f t="shared" si="377"/>
        <v>0</v>
      </c>
      <c r="AQ1994">
        <f t="shared" si="378"/>
        <v>0</v>
      </c>
      <c r="AR1994">
        <f t="shared" si="379"/>
        <v>0</v>
      </c>
      <c r="AS1994">
        <f t="shared" si="380"/>
        <v>0</v>
      </c>
      <c r="AU1994">
        <f t="shared" si="381"/>
        <v>0</v>
      </c>
      <c r="AV1994">
        <f t="shared" si="381"/>
        <v>0</v>
      </c>
      <c r="AW1994">
        <f t="shared" si="381"/>
        <v>0</v>
      </c>
      <c r="AX1994">
        <f t="shared" si="381"/>
        <v>0</v>
      </c>
      <c r="AY1994">
        <f t="shared" si="381"/>
        <v>0</v>
      </c>
      <c r="BA1994">
        <f t="shared" si="371"/>
        <v>0</v>
      </c>
      <c r="BB1994">
        <f t="shared" si="372"/>
        <v>0</v>
      </c>
      <c r="BC1994">
        <f t="shared" si="373"/>
        <v>0</v>
      </c>
      <c r="BD1994">
        <f t="shared" si="374"/>
        <v>0</v>
      </c>
    </row>
    <row r="1995" spans="1:56" x14ac:dyDescent="0.3">
      <c r="A1995" s="7">
        <v>2414</v>
      </c>
      <c r="B1995" s="6">
        <v>142523</v>
      </c>
      <c r="C1995" s="7">
        <v>0</v>
      </c>
      <c r="D1995" s="7">
        <v>0</v>
      </c>
      <c r="E1995" s="7">
        <f t="shared" si="375"/>
        <v>0</v>
      </c>
      <c r="F1995" s="7">
        <v>56</v>
      </c>
      <c r="G1995" s="7">
        <v>0</v>
      </c>
      <c r="H1995" s="7">
        <v>1</v>
      </c>
      <c r="I1995" s="7">
        <v>0</v>
      </c>
      <c r="J1995" s="7">
        <v>0</v>
      </c>
      <c r="K1995" s="7">
        <v>0</v>
      </c>
      <c r="L1995" s="7" t="str" cm="1">
        <f t="array" ref="L1995">_xlfn.IFS(G1995=1,G$1,H1995=1,H$1,I1995=1,I$1,J1995=1,J$1,K1995=1,K$1)</f>
        <v>Married</v>
      </c>
      <c r="M1995" s="7">
        <v>0</v>
      </c>
      <c r="N1995" s="7">
        <v>1</v>
      </c>
      <c r="O1995" s="7">
        <v>0</v>
      </c>
      <c r="P1995" s="7">
        <v>0</v>
      </c>
      <c r="Q1995" s="7" t="str" cm="1">
        <f t="array" ref="Q1995">_xlfn.IFS(M1995=1,M$1,N1995=1,N$1,O1995=1,O$1,P1995=1,P$1)</f>
        <v>Graduate</v>
      </c>
      <c r="R1995" t="s">
        <v>44</v>
      </c>
      <c r="S1995" s="7">
        <v>96</v>
      </c>
      <c r="T1995" s="7">
        <v>47</v>
      </c>
      <c r="U1995" s="7">
        <v>121</v>
      </c>
      <c r="V1995" s="7">
        <v>37</v>
      </c>
      <c r="W1995" s="7">
        <v>10</v>
      </c>
      <c r="X1995" s="7">
        <v>87</v>
      </c>
      <c r="Y1995" s="7">
        <v>117</v>
      </c>
      <c r="Z1995" s="7">
        <v>184</v>
      </c>
      <c r="AA1995" s="7">
        <v>1</v>
      </c>
      <c r="AB1995" s="7">
        <v>1</v>
      </c>
      <c r="AC1995" s="7">
        <v>1</v>
      </c>
      <c r="AD1995" s="7">
        <v>4</v>
      </c>
      <c r="AE1995" s="7">
        <v>2</v>
      </c>
      <c r="AF1995" s="7">
        <v>0</v>
      </c>
      <c r="AG1995" s="7">
        <v>0</v>
      </c>
      <c r="AH1995" s="7">
        <v>0</v>
      </c>
      <c r="AI1995" s="7">
        <v>0</v>
      </c>
      <c r="AJ1995" s="7">
        <v>0</v>
      </c>
      <c r="AK1995" s="7">
        <v>0</v>
      </c>
      <c r="AL1995" s="7">
        <v>0</v>
      </c>
      <c r="AM1995" s="8">
        <v>44101</v>
      </c>
      <c r="AO1995">
        <f t="shared" si="376"/>
        <v>0</v>
      </c>
      <c r="AP1995">
        <f t="shared" si="377"/>
        <v>0</v>
      </c>
      <c r="AQ1995">
        <f t="shared" si="378"/>
        <v>0</v>
      </c>
      <c r="AR1995">
        <f t="shared" si="379"/>
        <v>0</v>
      </c>
      <c r="AS1995">
        <f t="shared" si="380"/>
        <v>0</v>
      </c>
      <c r="AU1995">
        <f t="shared" si="381"/>
        <v>0</v>
      </c>
      <c r="AV1995">
        <f t="shared" si="381"/>
        <v>0</v>
      </c>
      <c r="AW1995">
        <f t="shared" si="381"/>
        <v>0</v>
      </c>
      <c r="AX1995">
        <f t="shared" si="381"/>
        <v>0</v>
      </c>
      <c r="AY1995">
        <f t="shared" si="381"/>
        <v>0</v>
      </c>
      <c r="BA1995">
        <f t="shared" si="371"/>
        <v>0</v>
      </c>
      <c r="BB1995">
        <f t="shared" si="372"/>
        <v>0</v>
      </c>
      <c r="BC1995">
        <f t="shared" si="373"/>
        <v>0</v>
      </c>
      <c r="BD1995">
        <f t="shared" si="374"/>
        <v>0</v>
      </c>
    </row>
    <row r="1996" spans="1:56" x14ac:dyDescent="0.3">
      <c r="A1996" s="7">
        <v>2559</v>
      </c>
      <c r="B1996" s="6">
        <v>145903</v>
      </c>
      <c r="C1996" s="7">
        <v>0</v>
      </c>
      <c r="D1996" s="7">
        <v>1</v>
      </c>
      <c r="E1996" s="7">
        <f t="shared" si="375"/>
        <v>1</v>
      </c>
      <c r="F1996" s="7">
        <v>54</v>
      </c>
      <c r="G1996" s="7">
        <v>0</v>
      </c>
      <c r="H1996" s="7">
        <v>0</v>
      </c>
      <c r="I1996" s="7">
        <v>1</v>
      </c>
      <c r="J1996" s="7">
        <v>0</v>
      </c>
      <c r="K1996" s="7">
        <v>0</v>
      </c>
      <c r="L1996" s="7" t="str" cm="1">
        <f t="array" ref="L1996">_xlfn.IFS(G1996=1,G$1,H1996=1,H$1,I1996=1,I$1,J1996=1,J$1,K1996=1,K$1)</f>
        <v>Together</v>
      </c>
      <c r="M1996" s="7">
        <v>0</v>
      </c>
      <c r="N1996" s="7">
        <v>0</v>
      </c>
      <c r="O1996" s="7">
        <v>1</v>
      </c>
      <c r="P1996" s="7">
        <v>0</v>
      </c>
      <c r="Q1996" s="7" t="str" cm="1">
        <f t="array" ref="Q1996">_xlfn.IFS(M1996=1,M$1,N1996=1,N$1,O1996=1,O$1,P1996=1,P$1)</f>
        <v>Master</v>
      </c>
      <c r="R1996" t="s">
        <v>40</v>
      </c>
      <c r="S1996" s="7">
        <v>80</v>
      </c>
      <c r="T1996" s="7">
        <v>105</v>
      </c>
      <c r="U1996" s="7">
        <v>25</v>
      </c>
      <c r="V1996" s="7">
        <v>32</v>
      </c>
      <c r="W1996" s="7">
        <v>6</v>
      </c>
      <c r="X1996" s="7">
        <v>32</v>
      </c>
      <c r="Y1996" s="7">
        <v>10</v>
      </c>
      <c r="Z1996" s="7">
        <v>191</v>
      </c>
      <c r="AA1996" s="7">
        <v>2</v>
      </c>
      <c r="AB1996" s="7">
        <v>2</v>
      </c>
      <c r="AC1996" s="7">
        <v>1</v>
      </c>
      <c r="AD1996" s="7">
        <v>3</v>
      </c>
      <c r="AE1996" s="7">
        <v>4</v>
      </c>
      <c r="AF1996" s="7">
        <v>0</v>
      </c>
      <c r="AG1996" s="7">
        <v>0</v>
      </c>
      <c r="AH1996" s="7">
        <v>0</v>
      </c>
      <c r="AI1996" s="7">
        <v>0</v>
      </c>
      <c r="AJ1996" s="7">
        <v>0</v>
      </c>
      <c r="AK1996" s="7">
        <v>0</v>
      </c>
      <c r="AL1996" s="7">
        <v>0</v>
      </c>
      <c r="AM1996" s="8">
        <v>44101</v>
      </c>
      <c r="AO1996">
        <f t="shared" si="376"/>
        <v>0</v>
      </c>
      <c r="AP1996">
        <f t="shared" si="377"/>
        <v>0</v>
      </c>
      <c r="AQ1996">
        <f t="shared" si="378"/>
        <v>0</v>
      </c>
      <c r="AR1996">
        <f t="shared" si="379"/>
        <v>0</v>
      </c>
      <c r="AS1996">
        <f t="shared" si="380"/>
        <v>0</v>
      </c>
      <c r="AU1996">
        <f t="shared" si="381"/>
        <v>0</v>
      </c>
      <c r="AV1996">
        <f t="shared" si="381"/>
        <v>0</v>
      </c>
      <c r="AW1996">
        <f t="shared" si="381"/>
        <v>0</v>
      </c>
      <c r="AX1996">
        <f t="shared" si="381"/>
        <v>0</v>
      </c>
      <c r="AY1996">
        <f t="shared" si="381"/>
        <v>0</v>
      </c>
      <c r="BA1996">
        <f t="shared" si="371"/>
        <v>0</v>
      </c>
      <c r="BB1996">
        <f t="shared" si="372"/>
        <v>0</v>
      </c>
      <c r="BC1996">
        <f t="shared" si="373"/>
        <v>0</v>
      </c>
      <c r="BD1996">
        <f t="shared" si="374"/>
        <v>0</v>
      </c>
    </row>
    <row r="1997" spans="1:56" x14ac:dyDescent="0.3">
      <c r="A1997" s="7">
        <v>2817</v>
      </c>
      <c r="B1997" s="6">
        <v>127071</v>
      </c>
      <c r="C1997" s="7">
        <v>1</v>
      </c>
      <c r="D1997" s="7">
        <v>0</v>
      </c>
      <c r="E1997" s="7">
        <f t="shared" si="375"/>
        <v>1</v>
      </c>
      <c r="F1997" s="7">
        <v>52</v>
      </c>
      <c r="G1997" s="7">
        <v>1</v>
      </c>
      <c r="H1997" s="7">
        <v>0</v>
      </c>
      <c r="I1997" s="7">
        <v>0</v>
      </c>
      <c r="J1997" s="7">
        <v>0</v>
      </c>
      <c r="K1997" s="7">
        <v>0</v>
      </c>
      <c r="L1997" s="7" t="str" cm="1">
        <f t="array" ref="L1997">_xlfn.IFS(G1997=1,G$1,H1997=1,H$1,I1997=1,I$1,J1997=1,J$1,K1997=1,K$1)</f>
        <v>Divorced</v>
      </c>
      <c r="M1997" s="7">
        <v>0</v>
      </c>
      <c r="N1997" s="7">
        <v>0</v>
      </c>
      <c r="O1997" s="7">
        <v>1</v>
      </c>
      <c r="P1997" s="7">
        <v>0</v>
      </c>
      <c r="Q1997" s="7" t="str" cm="1">
        <f t="array" ref="Q1997">_xlfn.IFS(M1997=1,M$1,N1997=1,N$1,O1997=1,O$1,P1997=1,P$1)</f>
        <v>Master</v>
      </c>
      <c r="R1997" t="s">
        <v>40</v>
      </c>
      <c r="S1997" s="7">
        <v>90</v>
      </c>
      <c r="T1997" s="7">
        <v>38</v>
      </c>
      <c r="U1997" s="7">
        <v>14</v>
      </c>
      <c r="V1997" s="7">
        <v>89</v>
      </c>
      <c r="W1997" s="7">
        <v>0</v>
      </c>
      <c r="X1997" s="7">
        <v>9</v>
      </c>
      <c r="Y1997" s="7">
        <v>14</v>
      </c>
      <c r="Z1997" s="7">
        <v>136</v>
      </c>
      <c r="AA1997" s="7">
        <v>2</v>
      </c>
      <c r="AB1997" s="7">
        <v>2</v>
      </c>
      <c r="AC1997" s="7">
        <v>0</v>
      </c>
      <c r="AD1997" s="7">
        <v>3</v>
      </c>
      <c r="AE1997" s="7">
        <v>6</v>
      </c>
      <c r="AF1997" s="7">
        <v>0</v>
      </c>
      <c r="AG1997" s="7">
        <v>0</v>
      </c>
      <c r="AH1997" s="7">
        <v>0</v>
      </c>
      <c r="AI1997" s="7">
        <v>0</v>
      </c>
      <c r="AJ1997" s="7">
        <v>0</v>
      </c>
      <c r="AK1997" s="7">
        <v>0</v>
      </c>
      <c r="AL1997" s="7">
        <v>0</v>
      </c>
      <c r="AM1997" s="8">
        <v>44101</v>
      </c>
      <c r="AO1997">
        <f t="shared" si="376"/>
        <v>0</v>
      </c>
      <c r="AP1997">
        <f t="shared" si="377"/>
        <v>0</v>
      </c>
      <c r="AQ1997">
        <f t="shared" si="378"/>
        <v>0</v>
      </c>
      <c r="AR1997">
        <f t="shared" si="379"/>
        <v>0</v>
      </c>
      <c r="AS1997">
        <f t="shared" si="380"/>
        <v>0</v>
      </c>
      <c r="AU1997">
        <f t="shared" si="381"/>
        <v>0</v>
      </c>
      <c r="AV1997">
        <f t="shared" si="381"/>
        <v>0</v>
      </c>
      <c r="AW1997">
        <f t="shared" si="381"/>
        <v>0</v>
      </c>
      <c r="AX1997">
        <f t="shared" si="381"/>
        <v>0</v>
      </c>
      <c r="AY1997">
        <f t="shared" si="381"/>
        <v>0</v>
      </c>
      <c r="BA1997">
        <f t="shared" si="371"/>
        <v>0</v>
      </c>
      <c r="BB1997">
        <f t="shared" si="372"/>
        <v>0</v>
      </c>
      <c r="BC1997">
        <f t="shared" si="373"/>
        <v>0</v>
      </c>
      <c r="BD1997">
        <f t="shared" si="374"/>
        <v>0</v>
      </c>
    </row>
    <row r="1998" spans="1:56" x14ac:dyDescent="0.3">
      <c r="A1998" s="7">
        <v>2021</v>
      </c>
      <c r="B1998" s="6">
        <v>161180</v>
      </c>
      <c r="C1998" s="7">
        <v>0</v>
      </c>
      <c r="D1998" s="7">
        <v>1</v>
      </c>
      <c r="E1998" s="7">
        <f t="shared" si="375"/>
        <v>1</v>
      </c>
      <c r="F1998" s="7">
        <v>61</v>
      </c>
      <c r="G1998" s="7">
        <v>0</v>
      </c>
      <c r="H1998" s="7">
        <v>1</v>
      </c>
      <c r="I1998" s="7">
        <v>0</v>
      </c>
      <c r="J1998" s="7">
        <v>0</v>
      </c>
      <c r="K1998" s="7">
        <v>0</v>
      </c>
      <c r="L1998" s="7" t="str" cm="1">
        <f t="array" ref="L1998">_xlfn.IFS(G1998=1,G$1,H1998=1,H$1,I1998=1,I$1,J1998=1,J$1,K1998=1,K$1)</f>
        <v>Married</v>
      </c>
      <c r="M1998" s="7">
        <v>0</v>
      </c>
      <c r="N1998" s="7">
        <v>1</v>
      </c>
      <c r="O1998" s="7">
        <v>0</v>
      </c>
      <c r="P1998" s="7">
        <v>0</v>
      </c>
      <c r="Q1998" s="7" t="str" cm="1">
        <f t="array" ref="Q1998">_xlfn.IFS(M1998=1,M$1,N1998=1,N$1,O1998=1,O$1,P1998=1,P$1)</f>
        <v>Graduate</v>
      </c>
      <c r="R1998" t="s">
        <v>43</v>
      </c>
      <c r="S1998" s="7">
        <v>70</v>
      </c>
      <c r="T1998" s="7">
        <v>1062</v>
      </c>
      <c r="U1998" s="7">
        <v>63</v>
      </c>
      <c r="V1998" s="7">
        <v>76</v>
      </c>
      <c r="W1998" s="7">
        <v>16</v>
      </c>
      <c r="X1998" s="7">
        <v>63</v>
      </c>
      <c r="Y1998" s="7">
        <v>574</v>
      </c>
      <c r="Z1998" s="7">
        <v>706</v>
      </c>
      <c r="AA1998" s="7">
        <v>2</v>
      </c>
      <c r="AB1998" s="7">
        <v>5</v>
      </c>
      <c r="AC1998" s="7">
        <v>5</v>
      </c>
      <c r="AD1998" s="7">
        <v>6</v>
      </c>
      <c r="AE1998" s="7">
        <v>3</v>
      </c>
      <c r="AF1998" s="7">
        <v>1</v>
      </c>
      <c r="AG1998" s="7">
        <v>0</v>
      </c>
      <c r="AH1998" s="7">
        <v>0</v>
      </c>
      <c r="AI1998" s="7">
        <v>0</v>
      </c>
      <c r="AJ1998" s="7">
        <v>0</v>
      </c>
      <c r="AK1998" s="7">
        <v>0</v>
      </c>
      <c r="AL1998" s="7">
        <v>0</v>
      </c>
      <c r="AM1998" s="8">
        <v>44101</v>
      </c>
      <c r="AO1998">
        <f t="shared" si="376"/>
        <v>0</v>
      </c>
      <c r="AP1998">
        <f t="shared" si="377"/>
        <v>0</v>
      </c>
      <c r="AQ1998">
        <f t="shared" si="378"/>
        <v>0</v>
      </c>
      <c r="AR1998">
        <f t="shared" si="379"/>
        <v>0</v>
      </c>
      <c r="AS1998">
        <f t="shared" si="380"/>
        <v>0</v>
      </c>
      <c r="AU1998">
        <f t="shared" si="381"/>
        <v>0</v>
      </c>
      <c r="AV1998">
        <f t="shared" si="381"/>
        <v>0</v>
      </c>
      <c r="AW1998">
        <f t="shared" si="381"/>
        <v>0</v>
      </c>
      <c r="AX1998">
        <f t="shared" si="381"/>
        <v>0</v>
      </c>
      <c r="AY1998">
        <f t="shared" si="381"/>
        <v>0</v>
      </c>
      <c r="BA1998">
        <f t="shared" si="371"/>
        <v>0</v>
      </c>
      <c r="BB1998">
        <f t="shared" si="372"/>
        <v>0</v>
      </c>
      <c r="BC1998">
        <f t="shared" si="373"/>
        <v>0</v>
      </c>
      <c r="BD1998">
        <f t="shared" si="374"/>
        <v>0</v>
      </c>
    </row>
    <row r="1999" spans="1:56" x14ac:dyDescent="0.3">
      <c r="A1999" s="7">
        <v>2108</v>
      </c>
      <c r="B1999" s="6">
        <v>146931</v>
      </c>
      <c r="C1999" s="7">
        <v>2</v>
      </c>
      <c r="D1999" s="7">
        <v>1</v>
      </c>
      <c r="E1999" s="7">
        <f t="shared" si="375"/>
        <v>3</v>
      </c>
      <c r="F1999" s="7">
        <v>43</v>
      </c>
      <c r="G1999" s="7">
        <v>0</v>
      </c>
      <c r="H1999" s="7">
        <v>0</v>
      </c>
      <c r="I1999" s="7">
        <v>1</v>
      </c>
      <c r="J1999" s="7">
        <v>0</v>
      </c>
      <c r="K1999" s="7">
        <v>0</v>
      </c>
      <c r="L1999" s="7" t="str" cm="1">
        <f t="array" ref="L1999">_xlfn.IFS(G1999=1,G$1,H1999=1,H$1,I1999=1,I$1,J1999=1,J$1,K1999=1,K$1)</f>
        <v>Together</v>
      </c>
      <c r="M1999" s="7">
        <v>0</v>
      </c>
      <c r="N1999" s="7">
        <v>1</v>
      </c>
      <c r="O1999" s="7">
        <v>0</v>
      </c>
      <c r="P1999" s="7">
        <v>0</v>
      </c>
      <c r="Q1999" s="7" t="str" cm="1">
        <f t="array" ref="Q1999">_xlfn.IFS(M1999=1,M$1,N1999=1,N$1,O1999=1,O$1,P1999=1,P$1)</f>
        <v>Graduate</v>
      </c>
      <c r="R1999" t="s">
        <v>44</v>
      </c>
      <c r="S1999" s="7">
        <v>94</v>
      </c>
      <c r="T1999" s="7">
        <v>128</v>
      </c>
      <c r="U1999" s="7">
        <v>0</v>
      </c>
      <c r="V1999" s="7">
        <v>53</v>
      </c>
      <c r="W1999" s="7">
        <v>9</v>
      </c>
      <c r="X1999" s="7">
        <v>3</v>
      </c>
      <c r="Y1999" s="7">
        <v>50</v>
      </c>
      <c r="Z1999" s="7">
        <v>144</v>
      </c>
      <c r="AA1999" s="7">
        <v>2</v>
      </c>
      <c r="AB1999" s="7">
        <v>1</v>
      </c>
      <c r="AC1999" s="7">
        <v>1</v>
      </c>
      <c r="AD1999" s="7">
        <v>3</v>
      </c>
      <c r="AE1999" s="7">
        <v>3</v>
      </c>
      <c r="AF1999" s="7">
        <v>0</v>
      </c>
      <c r="AG1999" s="7">
        <v>0</v>
      </c>
      <c r="AH1999" s="7">
        <v>0</v>
      </c>
      <c r="AI1999" s="7">
        <v>0</v>
      </c>
      <c r="AJ1999" s="7">
        <v>0</v>
      </c>
      <c r="AK1999" s="7">
        <v>0</v>
      </c>
      <c r="AL1999" s="7">
        <v>0</v>
      </c>
      <c r="AM1999" s="8">
        <v>44102</v>
      </c>
      <c r="AO1999">
        <f t="shared" si="376"/>
        <v>0</v>
      </c>
      <c r="AP1999">
        <f t="shared" si="377"/>
        <v>0</v>
      </c>
      <c r="AQ1999">
        <f t="shared" si="378"/>
        <v>0</v>
      </c>
      <c r="AR1999">
        <f t="shared" si="379"/>
        <v>0</v>
      </c>
      <c r="AS1999">
        <f t="shared" si="380"/>
        <v>0</v>
      </c>
      <c r="AU1999">
        <f t="shared" si="381"/>
        <v>0</v>
      </c>
      <c r="AV1999">
        <f t="shared" si="381"/>
        <v>0</v>
      </c>
      <c r="AW1999">
        <f t="shared" si="381"/>
        <v>0</v>
      </c>
      <c r="AX1999">
        <f t="shared" si="381"/>
        <v>0</v>
      </c>
      <c r="AY1999">
        <f t="shared" si="381"/>
        <v>0</v>
      </c>
      <c r="BA1999">
        <f t="shared" si="371"/>
        <v>0</v>
      </c>
      <c r="BB1999">
        <f t="shared" si="372"/>
        <v>0</v>
      </c>
      <c r="BC1999">
        <f t="shared" si="373"/>
        <v>0</v>
      </c>
      <c r="BD1999">
        <f t="shared" si="374"/>
        <v>0</v>
      </c>
    </row>
    <row r="2000" spans="1:56" x14ac:dyDescent="0.3">
      <c r="A2000" s="7">
        <v>1140</v>
      </c>
      <c r="B2000" s="6">
        <v>159354</v>
      </c>
      <c r="C2000" s="7">
        <v>0</v>
      </c>
      <c r="D2000" s="7">
        <v>2</v>
      </c>
      <c r="E2000" s="7">
        <f t="shared" si="375"/>
        <v>2</v>
      </c>
      <c r="F2000" s="7">
        <v>67</v>
      </c>
      <c r="G2000" s="7">
        <v>0</v>
      </c>
      <c r="H2000" s="7">
        <v>1</v>
      </c>
      <c r="I2000" s="7">
        <v>0</v>
      </c>
      <c r="J2000" s="7">
        <v>0</v>
      </c>
      <c r="K2000" s="7">
        <v>0</v>
      </c>
      <c r="L2000" s="7" t="str" cm="1">
        <f t="array" ref="L2000">_xlfn.IFS(G2000=1,G$1,H2000=1,H$1,I2000=1,I$1,J2000=1,J$1,K2000=1,K$1)</f>
        <v>Married</v>
      </c>
      <c r="M2000" s="7">
        <v>0</v>
      </c>
      <c r="N2000" s="7">
        <v>0</v>
      </c>
      <c r="O2000" s="7">
        <v>1</v>
      </c>
      <c r="P2000" s="7">
        <v>0</v>
      </c>
      <c r="Q2000" s="7" t="str" cm="1">
        <f t="array" ref="Q2000">_xlfn.IFS(M2000=1,M$1,N2000=1,N$1,O2000=1,O$1,P2000=1,P$1)</f>
        <v>Master</v>
      </c>
      <c r="R2000" t="s">
        <v>42</v>
      </c>
      <c r="S2000" s="7">
        <v>59</v>
      </c>
      <c r="T2000" s="7">
        <v>792</v>
      </c>
      <c r="U2000" s="7">
        <v>56</v>
      </c>
      <c r="V2000" s="7">
        <v>209</v>
      </c>
      <c r="W2000" s="7">
        <v>105</v>
      </c>
      <c r="X2000" s="7">
        <v>35</v>
      </c>
      <c r="Y2000" s="7">
        <v>35</v>
      </c>
      <c r="Z2000" s="7">
        <v>1163</v>
      </c>
      <c r="AA2000" s="7">
        <v>1</v>
      </c>
      <c r="AB2000" s="7">
        <v>4</v>
      </c>
      <c r="AC2000" s="7">
        <v>4</v>
      </c>
      <c r="AD2000" s="7">
        <v>7</v>
      </c>
      <c r="AE2000" s="7">
        <v>3</v>
      </c>
      <c r="AF2000" s="7">
        <v>0</v>
      </c>
      <c r="AG2000" s="7">
        <v>0</v>
      </c>
      <c r="AH2000" s="7">
        <v>0</v>
      </c>
      <c r="AI2000" s="7">
        <v>0</v>
      </c>
      <c r="AJ2000" s="7">
        <v>0</v>
      </c>
      <c r="AK2000" s="7">
        <v>0</v>
      </c>
      <c r="AL2000" s="7">
        <v>0</v>
      </c>
      <c r="AM2000" s="8">
        <v>44102</v>
      </c>
      <c r="AO2000">
        <f t="shared" si="376"/>
        <v>0</v>
      </c>
      <c r="AP2000">
        <f t="shared" si="377"/>
        <v>0</v>
      </c>
      <c r="AQ2000">
        <f t="shared" si="378"/>
        <v>0</v>
      </c>
      <c r="AR2000">
        <f t="shared" si="379"/>
        <v>0</v>
      </c>
      <c r="AS2000">
        <f t="shared" si="380"/>
        <v>0</v>
      </c>
      <c r="AU2000">
        <f t="shared" si="381"/>
        <v>0</v>
      </c>
      <c r="AV2000">
        <f t="shared" si="381"/>
        <v>0</v>
      </c>
      <c r="AW2000">
        <f t="shared" si="381"/>
        <v>0</v>
      </c>
      <c r="AX2000">
        <f t="shared" si="381"/>
        <v>0</v>
      </c>
      <c r="AY2000">
        <f t="shared" si="381"/>
        <v>0</v>
      </c>
      <c r="BA2000">
        <f t="shared" si="371"/>
        <v>0</v>
      </c>
      <c r="BB2000">
        <f t="shared" si="372"/>
        <v>0</v>
      </c>
      <c r="BC2000">
        <f t="shared" si="373"/>
        <v>0</v>
      </c>
      <c r="BD2000">
        <f t="shared" si="374"/>
        <v>0</v>
      </c>
    </row>
    <row r="2001" spans="1:56" x14ac:dyDescent="0.3">
      <c r="A2001" s="7">
        <v>2711</v>
      </c>
      <c r="B2001" s="6">
        <v>179146</v>
      </c>
      <c r="C2001" s="7">
        <v>1</v>
      </c>
      <c r="D2001" s="7">
        <v>1</v>
      </c>
      <c r="E2001" s="7">
        <f t="shared" si="375"/>
        <v>2</v>
      </c>
      <c r="F2001" s="7">
        <v>53</v>
      </c>
      <c r="G2001" s="7">
        <v>0</v>
      </c>
      <c r="H2001" s="7">
        <v>0</v>
      </c>
      <c r="I2001" s="7">
        <v>0</v>
      </c>
      <c r="J2001" s="7">
        <v>1</v>
      </c>
      <c r="K2001" s="7">
        <v>0</v>
      </c>
      <c r="L2001" s="7" t="str" cm="1">
        <f t="array" ref="L2001">_xlfn.IFS(G2001=1,G$1,H2001=1,H$1,I2001=1,I$1,J2001=1,J$1,K2001=1,K$1)</f>
        <v>Single</v>
      </c>
      <c r="M2001" s="7">
        <v>0</v>
      </c>
      <c r="N2001" s="7">
        <v>1</v>
      </c>
      <c r="O2001" s="7">
        <v>0</v>
      </c>
      <c r="P2001" s="7">
        <v>0</v>
      </c>
      <c r="Q2001" s="7" t="str" cm="1">
        <f t="array" ref="Q2001">_xlfn.IFS(M2001=1,M$1,N2001=1,N$1,O2001=1,O$1,P2001=1,P$1)</f>
        <v>Graduate</v>
      </c>
      <c r="R2001" t="s">
        <v>43</v>
      </c>
      <c r="S2001" s="7">
        <v>33</v>
      </c>
      <c r="T2001" s="7">
        <v>555</v>
      </c>
      <c r="U2001" s="7">
        <v>36</v>
      </c>
      <c r="V2001" s="7">
        <v>505</v>
      </c>
      <c r="W2001" s="7">
        <v>48</v>
      </c>
      <c r="X2001" s="7">
        <v>97</v>
      </c>
      <c r="Y2001" s="7">
        <v>36</v>
      </c>
      <c r="Z2001" s="7">
        <v>1204</v>
      </c>
      <c r="AA2001" s="7">
        <v>2</v>
      </c>
      <c r="AB2001" s="7">
        <v>8</v>
      </c>
      <c r="AC2001" s="7">
        <v>1</v>
      </c>
      <c r="AD2001" s="7">
        <v>8</v>
      </c>
      <c r="AE2001" s="7">
        <v>6</v>
      </c>
      <c r="AF2001" s="7">
        <v>0</v>
      </c>
      <c r="AG2001" s="7">
        <v>0</v>
      </c>
      <c r="AH2001" s="7">
        <v>0</v>
      </c>
      <c r="AI2001" s="7">
        <v>0</v>
      </c>
      <c r="AJ2001" s="7">
        <v>0</v>
      </c>
      <c r="AK2001" s="7">
        <v>0</v>
      </c>
      <c r="AL2001" s="7">
        <v>0</v>
      </c>
      <c r="AM2001" s="8">
        <v>44102</v>
      </c>
      <c r="AO2001">
        <f t="shared" si="376"/>
        <v>0</v>
      </c>
      <c r="AP2001">
        <f t="shared" si="377"/>
        <v>0</v>
      </c>
      <c r="AQ2001">
        <f t="shared" si="378"/>
        <v>0</v>
      </c>
      <c r="AR2001">
        <f t="shared" si="379"/>
        <v>0</v>
      </c>
      <c r="AS2001">
        <f t="shared" si="380"/>
        <v>0</v>
      </c>
      <c r="AU2001">
        <f t="shared" si="381"/>
        <v>0</v>
      </c>
      <c r="AV2001">
        <f t="shared" si="381"/>
        <v>0</v>
      </c>
      <c r="AW2001">
        <f t="shared" si="381"/>
        <v>0</v>
      </c>
      <c r="AX2001">
        <f t="shared" si="381"/>
        <v>0</v>
      </c>
      <c r="AY2001">
        <f t="shared" si="381"/>
        <v>0</v>
      </c>
      <c r="BA2001">
        <f t="shared" si="371"/>
        <v>0</v>
      </c>
      <c r="BB2001">
        <f t="shared" si="372"/>
        <v>0</v>
      </c>
      <c r="BC2001">
        <f t="shared" si="373"/>
        <v>0</v>
      </c>
      <c r="BD2001">
        <f t="shared" si="374"/>
        <v>0</v>
      </c>
    </row>
    <row r="2002" spans="1:56" x14ac:dyDescent="0.3">
      <c r="A2002" s="7">
        <v>1742</v>
      </c>
      <c r="B2002" s="6">
        <v>179146</v>
      </c>
      <c r="C2002" s="7">
        <v>1</v>
      </c>
      <c r="D2002" s="7">
        <v>1</v>
      </c>
      <c r="E2002" s="7">
        <f t="shared" si="375"/>
        <v>2</v>
      </c>
      <c r="F2002" s="7">
        <v>53</v>
      </c>
      <c r="G2002" s="7">
        <v>0</v>
      </c>
      <c r="H2002" s="7">
        <v>0</v>
      </c>
      <c r="I2002" s="7">
        <v>0</v>
      </c>
      <c r="J2002" s="7">
        <v>1</v>
      </c>
      <c r="K2002" s="7">
        <v>0</v>
      </c>
      <c r="L2002" s="7" t="str" cm="1">
        <f t="array" ref="L2002">_xlfn.IFS(G2002=1,G$1,H2002=1,H$1,I2002=1,I$1,J2002=1,J$1,K2002=1,K$1)</f>
        <v>Single</v>
      </c>
      <c r="M2002" s="7">
        <v>0</v>
      </c>
      <c r="N2002" s="7">
        <v>1</v>
      </c>
      <c r="O2002" s="7">
        <v>0</v>
      </c>
      <c r="P2002" s="7">
        <v>0</v>
      </c>
      <c r="Q2002" s="7" t="str" cm="1">
        <f t="array" ref="Q2002">_xlfn.IFS(M2002=1,M$1,N2002=1,N$1,O2002=1,O$1,P2002=1,P$1)</f>
        <v>Graduate</v>
      </c>
      <c r="R2002" t="s">
        <v>44</v>
      </c>
      <c r="S2002" s="7">
        <v>33</v>
      </c>
      <c r="T2002" s="7">
        <v>555</v>
      </c>
      <c r="U2002" s="7">
        <v>36</v>
      </c>
      <c r="V2002" s="7">
        <v>505</v>
      </c>
      <c r="W2002" s="7">
        <v>48</v>
      </c>
      <c r="X2002" s="7">
        <v>97</v>
      </c>
      <c r="Y2002" s="7">
        <v>36</v>
      </c>
      <c r="Z2002" s="7">
        <v>1204</v>
      </c>
      <c r="AA2002" s="7">
        <v>2</v>
      </c>
      <c r="AB2002" s="7">
        <v>8</v>
      </c>
      <c r="AC2002" s="7">
        <v>1</v>
      </c>
      <c r="AD2002" s="7">
        <v>8</v>
      </c>
      <c r="AE2002" s="7">
        <v>6</v>
      </c>
      <c r="AF2002" s="7">
        <v>0</v>
      </c>
      <c r="AG2002" s="7">
        <v>0</v>
      </c>
      <c r="AH2002" s="7">
        <v>0</v>
      </c>
      <c r="AI2002" s="7">
        <v>0</v>
      </c>
      <c r="AJ2002" s="7">
        <v>0</v>
      </c>
      <c r="AK2002" s="7">
        <v>0</v>
      </c>
      <c r="AL2002" s="7">
        <v>0</v>
      </c>
      <c r="AM2002" s="8">
        <v>44102</v>
      </c>
      <c r="AO2002">
        <f t="shared" si="376"/>
        <v>0</v>
      </c>
      <c r="AP2002">
        <f t="shared" si="377"/>
        <v>0</v>
      </c>
      <c r="AQ2002">
        <f t="shared" si="378"/>
        <v>0</v>
      </c>
      <c r="AR2002">
        <f t="shared" si="379"/>
        <v>0</v>
      </c>
      <c r="AS2002">
        <f t="shared" si="380"/>
        <v>0</v>
      </c>
      <c r="AU2002">
        <f t="shared" si="381"/>
        <v>0</v>
      </c>
      <c r="AV2002">
        <f t="shared" si="381"/>
        <v>0</v>
      </c>
      <c r="AW2002">
        <f t="shared" si="381"/>
        <v>0</v>
      </c>
      <c r="AX2002">
        <f t="shared" si="381"/>
        <v>0</v>
      </c>
      <c r="AY2002">
        <f t="shared" si="381"/>
        <v>0</v>
      </c>
      <c r="BA2002">
        <f t="shared" si="371"/>
        <v>0</v>
      </c>
      <c r="BB2002">
        <f t="shared" si="372"/>
        <v>0</v>
      </c>
      <c r="BC2002">
        <f t="shared" si="373"/>
        <v>0</v>
      </c>
      <c r="BD2002">
        <f t="shared" ref="BD2002:BD2033" si="382">IF($AK2002=1,P2002,0)</f>
        <v>0</v>
      </c>
    </row>
    <row r="2003" spans="1:56" x14ac:dyDescent="0.3">
      <c r="A2003" s="7">
        <v>1410</v>
      </c>
      <c r="B2003" s="6">
        <v>192910</v>
      </c>
      <c r="C2003" s="7">
        <v>0</v>
      </c>
      <c r="D2003" s="7">
        <v>0</v>
      </c>
      <c r="E2003" s="7">
        <f t="shared" si="375"/>
        <v>0</v>
      </c>
      <c r="F2003" s="7">
        <v>34</v>
      </c>
      <c r="G2003" s="7">
        <v>0</v>
      </c>
      <c r="H2003" s="7">
        <v>1</v>
      </c>
      <c r="I2003" s="7">
        <v>0</v>
      </c>
      <c r="J2003" s="7">
        <v>0</v>
      </c>
      <c r="K2003" s="7">
        <v>0</v>
      </c>
      <c r="L2003" s="7" t="str" cm="1">
        <f t="array" ref="L2003">_xlfn.IFS(G2003=1,G$1,H2003=1,H$1,I2003=1,I$1,J2003=1,J$1,K2003=1,K$1)</f>
        <v>Married</v>
      </c>
      <c r="M2003" s="7">
        <v>0</v>
      </c>
      <c r="N2003" s="7">
        <v>1</v>
      </c>
      <c r="O2003" s="7">
        <v>0</v>
      </c>
      <c r="P2003" s="7">
        <v>0</v>
      </c>
      <c r="Q2003" s="7" t="str" cm="1">
        <f t="array" ref="Q2003">_xlfn.IFS(M2003=1,M$1,N2003=1,N$1,O2003=1,O$1,P2003=1,P$1)</f>
        <v>Graduate</v>
      </c>
      <c r="R2003" t="s">
        <v>42</v>
      </c>
      <c r="S2003" s="7">
        <v>42</v>
      </c>
      <c r="T2003" s="7">
        <v>1144</v>
      </c>
      <c r="U2003" s="7">
        <v>284</v>
      </c>
      <c r="V2003" s="7">
        <v>1644</v>
      </c>
      <c r="W2003" s="7">
        <v>372</v>
      </c>
      <c r="X2003" s="7">
        <v>214</v>
      </c>
      <c r="Y2003" s="7">
        <v>69</v>
      </c>
      <c r="Z2003" s="7">
        <v>3590</v>
      </c>
      <c r="AA2003" s="7">
        <v>1</v>
      </c>
      <c r="AB2003" s="7">
        <v>6</v>
      </c>
      <c r="AC2003" s="7">
        <v>7</v>
      </c>
      <c r="AD2003" s="7">
        <v>13</v>
      </c>
      <c r="AE2003" s="7">
        <v>1</v>
      </c>
      <c r="AF2003" s="7">
        <v>0</v>
      </c>
      <c r="AG2003" s="7">
        <v>1</v>
      </c>
      <c r="AH2003" s="7">
        <v>1</v>
      </c>
      <c r="AI2003" s="7">
        <v>1</v>
      </c>
      <c r="AJ2003" s="7">
        <v>0</v>
      </c>
      <c r="AK2003" s="7">
        <v>0</v>
      </c>
      <c r="AL2003" s="7">
        <v>0</v>
      </c>
      <c r="AM2003" s="8">
        <v>44102</v>
      </c>
      <c r="AO2003">
        <f t="shared" si="376"/>
        <v>0</v>
      </c>
      <c r="AP2003">
        <f t="shared" si="377"/>
        <v>1</v>
      </c>
      <c r="AQ2003">
        <f t="shared" si="378"/>
        <v>0</v>
      </c>
      <c r="AR2003">
        <f t="shared" si="379"/>
        <v>0</v>
      </c>
      <c r="AS2003">
        <f t="shared" si="380"/>
        <v>0</v>
      </c>
      <c r="AU2003">
        <f t="shared" si="381"/>
        <v>0</v>
      </c>
      <c r="AV2003">
        <f t="shared" si="381"/>
        <v>0</v>
      </c>
      <c r="AW2003">
        <f t="shared" si="381"/>
        <v>0</v>
      </c>
      <c r="AX2003">
        <f t="shared" si="381"/>
        <v>0</v>
      </c>
      <c r="AY2003">
        <f t="shared" si="381"/>
        <v>0</v>
      </c>
      <c r="BA2003">
        <f t="shared" si="371"/>
        <v>0</v>
      </c>
      <c r="BB2003">
        <f t="shared" si="372"/>
        <v>0</v>
      </c>
      <c r="BC2003">
        <f t="shared" si="373"/>
        <v>0</v>
      </c>
      <c r="BD2003">
        <f t="shared" si="382"/>
        <v>0</v>
      </c>
    </row>
    <row r="2004" spans="1:56" x14ac:dyDescent="0.3">
      <c r="A2004" s="7">
        <v>2715</v>
      </c>
      <c r="B2004" s="6">
        <v>155761</v>
      </c>
      <c r="C2004" s="7">
        <v>0</v>
      </c>
      <c r="D2004" s="7">
        <v>1</v>
      </c>
      <c r="E2004" s="7">
        <f t="shared" si="375"/>
        <v>1</v>
      </c>
      <c r="F2004" s="7">
        <v>56</v>
      </c>
      <c r="G2004" s="7">
        <v>0</v>
      </c>
      <c r="H2004" s="7">
        <v>0</v>
      </c>
      <c r="I2004" s="7">
        <v>1</v>
      </c>
      <c r="J2004" s="7">
        <v>0</v>
      </c>
      <c r="K2004" s="7">
        <v>0</v>
      </c>
      <c r="L2004" s="7" t="str" cm="1">
        <f t="array" ref="L2004">_xlfn.IFS(G2004=1,G$1,H2004=1,H$1,I2004=1,I$1,J2004=1,J$1,K2004=1,K$1)</f>
        <v>Together</v>
      </c>
      <c r="M2004" s="7">
        <v>0</v>
      </c>
      <c r="N2004" s="7">
        <v>1</v>
      </c>
      <c r="O2004" s="7">
        <v>0</v>
      </c>
      <c r="P2004" s="7">
        <v>0</v>
      </c>
      <c r="Q2004" s="7" t="str" cm="1">
        <f t="array" ref="Q2004">_xlfn.IFS(M2004=1,M$1,N2004=1,N$1,O2004=1,O$1,P2004=1,P$1)</f>
        <v>Graduate</v>
      </c>
      <c r="R2004" t="s">
        <v>40</v>
      </c>
      <c r="S2004" s="7">
        <v>97</v>
      </c>
      <c r="T2004" s="7">
        <v>380</v>
      </c>
      <c r="U2004" s="7">
        <v>3</v>
      </c>
      <c r="V2004" s="7">
        <v>34</v>
      </c>
      <c r="W2004" s="7">
        <v>0</v>
      </c>
      <c r="X2004" s="7">
        <v>8</v>
      </c>
      <c r="Y2004" s="7">
        <v>89</v>
      </c>
      <c r="Z2004" s="7">
        <v>335</v>
      </c>
      <c r="AA2004" s="7">
        <v>2</v>
      </c>
      <c r="AB2004" s="7">
        <v>4</v>
      </c>
      <c r="AC2004" s="7">
        <v>1</v>
      </c>
      <c r="AD2004" s="7">
        <v>3</v>
      </c>
      <c r="AE2004" s="7">
        <v>6</v>
      </c>
      <c r="AF2004" s="7">
        <v>0</v>
      </c>
      <c r="AG2004" s="7">
        <v>1</v>
      </c>
      <c r="AH2004" s="7">
        <v>0</v>
      </c>
      <c r="AI2004" s="7">
        <v>0</v>
      </c>
      <c r="AJ2004" s="7">
        <v>0</v>
      </c>
      <c r="AK2004" s="7">
        <v>0</v>
      </c>
      <c r="AL2004" s="7">
        <v>0</v>
      </c>
      <c r="AM2004" s="8">
        <v>44102</v>
      </c>
      <c r="AO2004">
        <f t="shared" si="376"/>
        <v>0</v>
      </c>
      <c r="AP2004">
        <f t="shared" si="377"/>
        <v>0</v>
      </c>
      <c r="AQ2004">
        <f t="shared" si="378"/>
        <v>0</v>
      </c>
      <c r="AR2004">
        <f t="shared" si="379"/>
        <v>1</v>
      </c>
      <c r="AS2004">
        <f t="shared" si="380"/>
        <v>0</v>
      </c>
      <c r="AU2004">
        <f t="shared" si="381"/>
        <v>0</v>
      </c>
      <c r="AV2004">
        <f t="shared" si="381"/>
        <v>0</v>
      </c>
      <c r="AW2004">
        <f t="shared" si="381"/>
        <v>0</v>
      </c>
      <c r="AX2004">
        <f t="shared" si="381"/>
        <v>0</v>
      </c>
      <c r="AY2004">
        <f t="shared" si="381"/>
        <v>0</v>
      </c>
      <c r="BA2004">
        <f t="shared" si="371"/>
        <v>0</v>
      </c>
      <c r="BB2004">
        <f t="shared" si="372"/>
        <v>0</v>
      </c>
      <c r="BC2004">
        <f t="shared" si="373"/>
        <v>0</v>
      </c>
      <c r="BD2004">
        <f t="shared" si="382"/>
        <v>0</v>
      </c>
    </row>
    <row r="2005" spans="1:56" x14ac:dyDescent="0.3">
      <c r="A2005" s="7">
        <v>2918</v>
      </c>
      <c r="B2005" s="6">
        <v>172570</v>
      </c>
      <c r="C2005" s="7">
        <v>0</v>
      </c>
      <c r="D2005" s="7">
        <v>0</v>
      </c>
      <c r="E2005" s="7">
        <f t="shared" si="375"/>
        <v>0</v>
      </c>
      <c r="F2005" s="7">
        <v>36</v>
      </c>
      <c r="G2005" s="7">
        <v>0</v>
      </c>
      <c r="H2005" s="7">
        <v>1</v>
      </c>
      <c r="I2005" s="7">
        <v>0</v>
      </c>
      <c r="J2005" s="7">
        <v>0</v>
      </c>
      <c r="K2005" s="7">
        <v>0</v>
      </c>
      <c r="L2005" s="7" t="str" cm="1">
        <f t="array" ref="L2005">_xlfn.IFS(G2005=1,G$1,H2005=1,H$1,I2005=1,I$1,J2005=1,J$1,K2005=1,K$1)</f>
        <v>Married</v>
      </c>
      <c r="M2005" s="7">
        <v>0</v>
      </c>
      <c r="N2005" s="7">
        <v>1</v>
      </c>
      <c r="O2005" s="7">
        <v>0</v>
      </c>
      <c r="P2005" s="7">
        <v>0</v>
      </c>
      <c r="Q2005" s="7" t="str" cm="1">
        <f t="array" ref="Q2005">_xlfn.IFS(M2005=1,M$1,N2005=1,N$1,O2005=1,O$1,P2005=1,P$1)</f>
        <v>Graduate</v>
      </c>
      <c r="R2005" t="s">
        <v>44</v>
      </c>
      <c r="S2005" s="7">
        <v>67</v>
      </c>
      <c r="T2005" s="7">
        <v>652</v>
      </c>
      <c r="U2005" s="7">
        <v>197</v>
      </c>
      <c r="V2005" s="7">
        <v>514</v>
      </c>
      <c r="W2005" s="7">
        <v>359</v>
      </c>
      <c r="X2005" s="7">
        <v>335</v>
      </c>
      <c r="Y2005" s="7">
        <v>533</v>
      </c>
      <c r="Z2005" s="7">
        <v>1524</v>
      </c>
      <c r="AA2005" s="7">
        <v>1</v>
      </c>
      <c r="AB2005" s="7">
        <v>4</v>
      </c>
      <c r="AC2005" s="7">
        <v>6</v>
      </c>
      <c r="AD2005" s="7">
        <v>12</v>
      </c>
      <c r="AE2005" s="7">
        <v>1</v>
      </c>
      <c r="AF2005" s="7">
        <v>0</v>
      </c>
      <c r="AG2005" s="7">
        <v>0</v>
      </c>
      <c r="AH2005" s="7">
        <v>0</v>
      </c>
      <c r="AI2005" s="7">
        <v>0</v>
      </c>
      <c r="AJ2005" s="7">
        <v>0</v>
      </c>
      <c r="AK2005" s="7">
        <v>0</v>
      </c>
      <c r="AL2005" s="7">
        <v>0</v>
      </c>
      <c r="AM2005" s="8">
        <v>44103</v>
      </c>
      <c r="AO2005">
        <f t="shared" si="376"/>
        <v>0</v>
      </c>
      <c r="AP2005">
        <f t="shared" si="377"/>
        <v>0</v>
      </c>
      <c r="AQ2005">
        <f t="shared" si="378"/>
        <v>0</v>
      </c>
      <c r="AR2005">
        <f t="shared" si="379"/>
        <v>0</v>
      </c>
      <c r="AS2005">
        <f t="shared" si="380"/>
        <v>0</v>
      </c>
      <c r="AU2005">
        <f t="shared" si="381"/>
        <v>0</v>
      </c>
      <c r="AV2005">
        <f t="shared" si="381"/>
        <v>0</v>
      </c>
      <c r="AW2005">
        <f t="shared" si="381"/>
        <v>0</v>
      </c>
      <c r="AX2005">
        <f t="shared" si="381"/>
        <v>0</v>
      </c>
      <c r="AY2005">
        <f t="shared" si="381"/>
        <v>0</v>
      </c>
      <c r="BA2005">
        <f t="shared" si="371"/>
        <v>0</v>
      </c>
      <c r="BB2005">
        <f t="shared" si="372"/>
        <v>0</v>
      </c>
      <c r="BC2005">
        <f t="shared" si="373"/>
        <v>0</v>
      </c>
      <c r="BD2005">
        <f t="shared" si="382"/>
        <v>0</v>
      </c>
    </row>
    <row r="2006" spans="1:56" x14ac:dyDescent="0.3">
      <c r="A2006" s="7">
        <v>2575</v>
      </c>
      <c r="B2006" s="6">
        <v>136663</v>
      </c>
      <c r="C2006" s="7">
        <v>1</v>
      </c>
      <c r="D2006" s="7">
        <v>0</v>
      </c>
      <c r="E2006" s="7">
        <f t="shared" si="375"/>
        <v>1</v>
      </c>
      <c r="F2006" s="7">
        <v>45</v>
      </c>
      <c r="G2006" s="7">
        <v>0</v>
      </c>
      <c r="H2006" s="7">
        <v>1</v>
      </c>
      <c r="I2006" s="7">
        <v>0</v>
      </c>
      <c r="J2006" s="7">
        <v>0</v>
      </c>
      <c r="K2006" s="7">
        <v>0</v>
      </c>
      <c r="L2006" s="7" t="str" cm="1">
        <f t="array" ref="L2006">_xlfn.IFS(G2006=1,G$1,H2006=1,H$1,I2006=1,I$1,J2006=1,J$1,K2006=1,K$1)</f>
        <v>Married</v>
      </c>
      <c r="M2006" s="7">
        <v>0</v>
      </c>
      <c r="N2006" s="7">
        <v>0</v>
      </c>
      <c r="O2006" s="7">
        <v>0</v>
      </c>
      <c r="P2006" s="7">
        <v>1</v>
      </c>
      <c r="Q2006" s="7" t="str" cm="1">
        <f t="array" ref="Q2006">_xlfn.IFS(M2006=1,M$1,N2006=1,N$1,O2006=1,O$1,P2006=1,P$1)</f>
        <v>PhD</v>
      </c>
      <c r="R2006" t="s">
        <v>41</v>
      </c>
      <c r="S2006" s="7">
        <v>40</v>
      </c>
      <c r="T2006" s="7">
        <v>67</v>
      </c>
      <c r="U2006" s="7">
        <v>0</v>
      </c>
      <c r="V2006" s="7">
        <v>22</v>
      </c>
      <c r="W2006" s="7">
        <v>11</v>
      </c>
      <c r="X2006" s="7">
        <v>11</v>
      </c>
      <c r="Y2006" s="7">
        <v>19</v>
      </c>
      <c r="Z2006" s="7">
        <v>93</v>
      </c>
      <c r="AA2006" s="7">
        <v>1</v>
      </c>
      <c r="AB2006" s="7">
        <v>1</v>
      </c>
      <c r="AC2006" s="7">
        <v>1</v>
      </c>
      <c r="AD2006" s="7">
        <v>3</v>
      </c>
      <c r="AE2006" s="7">
        <v>2</v>
      </c>
      <c r="AF2006" s="7">
        <v>0</v>
      </c>
      <c r="AG2006" s="7">
        <v>0</v>
      </c>
      <c r="AH2006" s="7">
        <v>0</v>
      </c>
      <c r="AI2006" s="7">
        <v>0</v>
      </c>
      <c r="AJ2006" s="7">
        <v>0</v>
      </c>
      <c r="AK2006" s="7">
        <v>0</v>
      </c>
      <c r="AL2006" s="7">
        <v>0</v>
      </c>
      <c r="AM2006" s="8">
        <v>44103</v>
      </c>
      <c r="AO2006">
        <f t="shared" si="376"/>
        <v>0</v>
      </c>
      <c r="AP2006">
        <f t="shared" si="377"/>
        <v>0</v>
      </c>
      <c r="AQ2006">
        <f t="shared" si="378"/>
        <v>0</v>
      </c>
      <c r="AR2006">
        <f t="shared" si="379"/>
        <v>0</v>
      </c>
      <c r="AS2006">
        <f t="shared" si="380"/>
        <v>0</v>
      </c>
      <c r="AU2006">
        <f t="shared" si="381"/>
        <v>0</v>
      </c>
      <c r="AV2006">
        <f t="shared" si="381"/>
        <v>0</v>
      </c>
      <c r="AW2006">
        <f t="shared" si="381"/>
        <v>0</v>
      </c>
      <c r="AX2006">
        <f t="shared" si="381"/>
        <v>0</v>
      </c>
      <c r="AY2006">
        <f t="shared" si="381"/>
        <v>0</v>
      </c>
      <c r="BA2006">
        <f t="shared" si="371"/>
        <v>0</v>
      </c>
      <c r="BB2006">
        <f t="shared" si="372"/>
        <v>0</v>
      </c>
      <c r="BC2006">
        <f t="shared" si="373"/>
        <v>0</v>
      </c>
      <c r="BD2006">
        <f t="shared" si="382"/>
        <v>0</v>
      </c>
    </row>
    <row r="2007" spans="1:56" x14ac:dyDescent="0.3">
      <c r="A2007" s="7">
        <v>2072</v>
      </c>
      <c r="B2007" s="6">
        <v>139190</v>
      </c>
      <c r="C2007" s="7">
        <v>1</v>
      </c>
      <c r="D2007" s="7">
        <v>0</v>
      </c>
      <c r="E2007" s="7">
        <f t="shared" si="375"/>
        <v>1</v>
      </c>
      <c r="F2007" s="7">
        <v>46</v>
      </c>
      <c r="G2007" s="7">
        <v>0</v>
      </c>
      <c r="H2007" s="7">
        <v>0</v>
      </c>
      <c r="I2007" s="7">
        <v>0</v>
      </c>
      <c r="J2007" s="7">
        <v>1</v>
      </c>
      <c r="K2007" s="7">
        <v>0</v>
      </c>
      <c r="L2007" s="7" t="str" cm="1">
        <f t="array" ref="L2007">_xlfn.IFS(G2007=1,G$1,H2007=1,H$1,I2007=1,I$1,J2007=1,J$1,K2007=1,K$1)</f>
        <v>Single</v>
      </c>
      <c r="M2007" s="7">
        <v>0</v>
      </c>
      <c r="N2007" s="7">
        <v>0</v>
      </c>
      <c r="O2007" s="7">
        <v>0</v>
      </c>
      <c r="P2007" s="7">
        <v>1</v>
      </c>
      <c r="Q2007" s="7" t="str" cm="1">
        <f t="array" ref="Q2007">_xlfn.IFS(M2007=1,M$1,N2007=1,N$1,O2007=1,O$1,P2007=1,P$1)</f>
        <v>PhD</v>
      </c>
      <c r="R2007" t="s">
        <v>44</v>
      </c>
      <c r="S2007" s="7">
        <v>91</v>
      </c>
      <c r="T2007" s="7">
        <v>242</v>
      </c>
      <c r="U2007" s="7">
        <v>28</v>
      </c>
      <c r="V2007" s="7">
        <v>64</v>
      </c>
      <c r="W2007" s="7">
        <v>67</v>
      </c>
      <c r="X2007" s="7">
        <v>28</v>
      </c>
      <c r="Y2007" s="7">
        <v>43</v>
      </c>
      <c r="Z2007" s="7">
        <v>387</v>
      </c>
      <c r="AA2007" s="7">
        <v>2</v>
      </c>
      <c r="AB2007" s="7">
        <v>2</v>
      </c>
      <c r="AC2007" s="7">
        <v>1</v>
      </c>
      <c r="AD2007" s="7">
        <v>4</v>
      </c>
      <c r="AE2007" s="7">
        <v>5</v>
      </c>
      <c r="AF2007" s="7">
        <v>0</v>
      </c>
      <c r="AG2007" s="7">
        <v>0</v>
      </c>
      <c r="AH2007" s="7">
        <v>0</v>
      </c>
      <c r="AI2007" s="7">
        <v>0</v>
      </c>
      <c r="AJ2007" s="7">
        <v>0</v>
      </c>
      <c r="AK2007" s="7">
        <v>0</v>
      </c>
      <c r="AL2007" s="7">
        <v>0</v>
      </c>
      <c r="AM2007" s="8">
        <v>44104</v>
      </c>
      <c r="AO2007">
        <f t="shared" si="376"/>
        <v>0</v>
      </c>
      <c r="AP2007">
        <f t="shared" si="377"/>
        <v>0</v>
      </c>
      <c r="AQ2007">
        <f t="shared" si="378"/>
        <v>0</v>
      </c>
      <c r="AR2007">
        <f t="shared" si="379"/>
        <v>0</v>
      </c>
      <c r="AS2007">
        <f t="shared" si="380"/>
        <v>0</v>
      </c>
      <c r="AU2007">
        <f t="shared" si="381"/>
        <v>0</v>
      </c>
      <c r="AV2007">
        <f t="shared" si="381"/>
        <v>0</v>
      </c>
      <c r="AW2007">
        <f t="shared" si="381"/>
        <v>0</v>
      </c>
      <c r="AX2007">
        <f t="shared" si="381"/>
        <v>0</v>
      </c>
      <c r="AY2007">
        <f t="shared" si="381"/>
        <v>0</v>
      </c>
      <c r="BA2007">
        <f t="shared" si="371"/>
        <v>0</v>
      </c>
      <c r="BB2007">
        <f t="shared" si="372"/>
        <v>0</v>
      </c>
      <c r="BC2007">
        <f t="shared" si="373"/>
        <v>0</v>
      </c>
      <c r="BD2007">
        <f t="shared" si="382"/>
        <v>0</v>
      </c>
    </row>
    <row r="2008" spans="1:56" x14ac:dyDescent="0.3">
      <c r="A2008" s="7">
        <v>2489</v>
      </c>
      <c r="B2008" s="6">
        <v>179529</v>
      </c>
      <c r="C2008" s="7">
        <v>0</v>
      </c>
      <c r="D2008" s="7">
        <v>0</v>
      </c>
      <c r="E2008" s="7">
        <f t="shared" si="375"/>
        <v>0</v>
      </c>
      <c r="F2008" s="7">
        <v>34</v>
      </c>
      <c r="G2008" s="7">
        <v>0</v>
      </c>
      <c r="H2008" s="7">
        <v>1</v>
      </c>
      <c r="I2008" s="7">
        <v>0</v>
      </c>
      <c r="J2008" s="7">
        <v>0</v>
      </c>
      <c r="K2008" s="7">
        <v>0</v>
      </c>
      <c r="L2008" s="7" t="str" cm="1">
        <f t="array" ref="L2008">_xlfn.IFS(G2008=1,G$1,H2008=1,H$1,I2008=1,I$1,J2008=1,J$1,K2008=1,K$1)</f>
        <v>Married</v>
      </c>
      <c r="M2008" s="7">
        <v>0</v>
      </c>
      <c r="N2008" s="7">
        <v>1</v>
      </c>
      <c r="O2008" s="7">
        <v>0</v>
      </c>
      <c r="P2008" s="7">
        <v>0</v>
      </c>
      <c r="Q2008" s="7" t="str" cm="1">
        <f t="array" ref="Q2008">_xlfn.IFS(M2008=1,M$1,N2008=1,N$1,O2008=1,O$1,P2008=1,P$1)</f>
        <v>Graduate</v>
      </c>
      <c r="R2008" t="s">
        <v>43</v>
      </c>
      <c r="S2008" s="7">
        <v>1</v>
      </c>
      <c r="T2008" s="7">
        <v>955</v>
      </c>
      <c r="U2008" s="7">
        <v>95</v>
      </c>
      <c r="V2008" s="7">
        <v>1594</v>
      </c>
      <c r="W2008" s="7">
        <v>165</v>
      </c>
      <c r="X2008" s="7">
        <v>445</v>
      </c>
      <c r="Y2008" s="7">
        <v>445</v>
      </c>
      <c r="Z2008" s="7">
        <v>2808</v>
      </c>
      <c r="AA2008" s="7">
        <v>1</v>
      </c>
      <c r="AB2008" s="7">
        <v>4</v>
      </c>
      <c r="AC2008" s="7">
        <v>8</v>
      </c>
      <c r="AD2008" s="7">
        <v>9</v>
      </c>
      <c r="AE2008" s="7">
        <v>2</v>
      </c>
      <c r="AF2008" s="7">
        <v>0</v>
      </c>
      <c r="AG2008" s="7">
        <v>0</v>
      </c>
      <c r="AH2008" s="7">
        <v>0</v>
      </c>
      <c r="AI2008" s="7">
        <v>0</v>
      </c>
      <c r="AJ2008" s="7">
        <v>0</v>
      </c>
      <c r="AK2008" s="7">
        <v>0</v>
      </c>
      <c r="AL2008" s="7">
        <v>0</v>
      </c>
      <c r="AM2008" s="8">
        <v>44105</v>
      </c>
      <c r="AO2008">
        <f t="shared" si="376"/>
        <v>0</v>
      </c>
      <c r="AP2008">
        <f t="shared" si="377"/>
        <v>0</v>
      </c>
      <c r="AQ2008">
        <f t="shared" si="378"/>
        <v>0</v>
      </c>
      <c r="AR2008">
        <f t="shared" si="379"/>
        <v>0</v>
      </c>
      <c r="AS2008">
        <f t="shared" si="380"/>
        <v>0</v>
      </c>
      <c r="AU2008">
        <f t="shared" si="381"/>
        <v>0</v>
      </c>
      <c r="AV2008">
        <f t="shared" si="381"/>
        <v>0</v>
      </c>
      <c r="AW2008">
        <f t="shared" si="381"/>
        <v>0</v>
      </c>
      <c r="AX2008">
        <f t="shared" si="381"/>
        <v>0</v>
      </c>
      <c r="AY2008">
        <f t="shared" si="381"/>
        <v>0</v>
      </c>
      <c r="BA2008">
        <f t="shared" si="371"/>
        <v>0</v>
      </c>
      <c r="BB2008">
        <f t="shared" si="372"/>
        <v>0</v>
      </c>
      <c r="BC2008">
        <f t="shared" si="373"/>
        <v>0</v>
      </c>
      <c r="BD2008">
        <f t="shared" si="382"/>
        <v>0</v>
      </c>
    </row>
    <row r="2009" spans="1:56" x14ac:dyDescent="0.3">
      <c r="A2009" s="7">
        <v>2783</v>
      </c>
      <c r="B2009" s="6">
        <v>190369</v>
      </c>
      <c r="C2009" s="7">
        <v>0</v>
      </c>
      <c r="D2009" s="7">
        <v>0</v>
      </c>
      <c r="E2009" s="7">
        <f t="shared" si="375"/>
        <v>0</v>
      </c>
      <c r="F2009" s="7">
        <v>64</v>
      </c>
      <c r="G2009" s="7">
        <v>0</v>
      </c>
      <c r="H2009" s="7">
        <v>1</v>
      </c>
      <c r="I2009" s="7">
        <v>0</v>
      </c>
      <c r="J2009" s="7">
        <v>0</v>
      </c>
      <c r="K2009" s="7">
        <v>0</v>
      </c>
      <c r="L2009" s="7" t="str" cm="1">
        <f t="array" ref="L2009">_xlfn.IFS(G2009=1,G$1,H2009=1,H$1,I2009=1,I$1,J2009=1,J$1,K2009=1,K$1)</f>
        <v>Married</v>
      </c>
      <c r="M2009" s="7">
        <v>0</v>
      </c>
      <c r="N2009" s="7">
        <v>1</v>
      </c>
      <c r="O2009" s="7">
        <v>0</v>
      </c>
      <c r="P2009" s="7">
        <v>0</v>
      </c>
      <c r="Q2009" s="7" t="str" cm="1">
        <f t="array" ref="Q2009">_xlfn.IFS(M2009=1,M$1,N2009=1,N$1,O2009=1,O$1,P2009=1,P$1)</f>
        <v>Graduate</v>
      </c>
      <c r="R2009" t="s">
        <v>43</v>
      </c>
      <c r="S2009" s="7">
        <v>2</v>
      </c>
      <c r="T2009" s="7">
        <v>615</v>
      </c>
      <c r="U2009" s="7">
        <v>107</v>
      </c>
      <c r="V2009" s="7">
        <v>2067</v>
      </c>
      <c r="W2009" s="7">
        <v>472</v>
      </c>
      <c r="X2009" s="7">
        <v>48</v>
      </c>
      <c r="Y2009" s="7">
        <v>36</v>
      </c>
      <c r="Z2009" s="7">
        <v>3274</v>
      </c>
      <c r="AA2009" s="7">
        <v>1</v>
      </c>
      <c r="AB2009" s="7">
        <v>4</v>
      </c>
      <c r="AC2009" s="7">
        <v>6</v>
      </c>
      <c r="AD2009" s="7">
        <v>6</v>
      </c>
      <c r="AE2009" s="7">
        <v>1</v>
      </c>
      <c r="AF2009" s="7">
        <v>0</v>
      </c>
      <c r="AG2009" s="7">
        <v>0</v>
      </c>
      <c r="AH2009" s="7">
        <v>0</v>
      </c>
      <c r="AI2009" s="7">
        <v>0</v>
      </c>
      <c r="AJ2009" s="7">
        <v>0</v>
      </c>
      <c r="AK2009" s="7">
        <v>0</v>
      </c>
      <c r="AL2009" s="7">
        <v>1</v>
      </c>
      <c r="AM2009" s="8">
        <v>44106</v>
      </c>
      <c r="AO2009">
        <f t="shared" si="376"/>
        <v>0</v>
      </c>
      <c r="AP2009">
        <f t="shared" si="377"/>
        <v>0</v>
      </c>
      <c r="AQ2009">
        <f t="shared" si="378"/>
        <v>0</v>
      </c>
      <c r="AR2009">
        <f t="shared" si="379"/>
        <v>0</v>
      </c>
      <c r="AS2009">
        <f t="shared" si="380"/>
        <v>0</v>
      </c>
      <c r="AU2009">
        <f t="shared" si="381"/>
        <v>0</v>
      </c>
      <c r="AV2009">
        <f t="shared" si="381"/>
        <v>0</v>
      </c>
      <c r="AW2009">
        <f t="shared" si="381"/>
        <v>0</v>
      </c>
      <c r="AX2009">
        <f t="shared" si="381"/>
        <v>0</v>
      </c>
      <c r="AY2009">
        <f t="shared" si="381"/>
        <v>0</v>
      </c>
      <c r="BA2009">
        <f t="shared" si="371"/>
        <v>0</v>
      </c>
      <c r="BB2009">
        <f t="shared" si="372"/>
        <v>0</v>
      </c>
      <c r="BC2009">
        <f t="shared" si="373"/>
        <v>0</v>
      </c>
      <c r="BD2009">
        <f t="shared" si="382"/>
        <v>0</v>
      </c>
    </row>
    <row r="2010" spans="1:56" x14ac:dyDescent="0.3">
      <c r="A2010" s="7">
        <v>1054</v>
      </c>
      <c r="B2010" s="6">
        <v>127938</v>
      </c>
      <c r="C2010" s="7">
        <v>1</v>
      </c>
      <c r="D2010" s="7">
        <v>0</v>
      </c>
      <c r="E2010" s="7">
        <f t="shared" si="375"/>
        <v>1</v>
      </c>
      <c r="F2010" s="7">
        <v>32</v>
      </c>
      <c r="G2010" s="7">
        <v>0</v>
      </c>
      <c r="H2010" s="7">
        <v>0</v>
      </c>
      <c r="I2010" s="7">
        <v>0</v>
      </c>
      <c r="J2010" s="7">
        <v>1</v>
      </c>
      <c r="K2010" s="7">
        <v>0</v>
      </c>
      <c r="L2010" s="7" t="str" cm="1">
        <f t="array" ref="L2010">_xlfn.IFS(G2010=1,G$1,H2010=1,H$1,I2010=1,I$1,J2010=1,J$1,K2010=1,K$1)</f>
        <v>Single</v>
      </c>
      <c r="M2010" s="7">
        <v>0</v>
      </c>
      <c r="N2010" s="7">
        <v>1</v>
      </c>
      <c r="O2010" s="7">
        <v>0</v>
      </c>
      <c r="P2010" s="7">
        <v>0</v>
      </c>
      <c r="Q2010" s="7" t="str" cm="1">
        <f t="array" ref="Q2010">_xlfn.IFS(M2010=1,M$1,N2010=1,N$1,O2010=1,O$1,P2010=1,P$1)</f>
        <v>Graduate</v>
      </c>
      <c r="R2010" t="s">
        <v>39</v>
      </c>
      <c r="S2010" s="7">
        <v>31</v>
      </c>
      <c r="T2010" s="7">
        <v>60</v>
      </c>
      <c r="U2010" s="7">
        <v>0</v>
      </c>
      <c r="V2010" s="7">
        <v>37</v>
      </c>
      <c r="W2010" s="7">
        <v>9</v>
      </c>
      <c r="X2010" s="7">
        <v>5</v>
      </c>
      <c r="Y2010" s="7">
        <v>23</v>
      </c>
      <c r="Z2010" s="7">
        <v>87</v>
      </c>
      <c r="AA2010" s="7">
        <v>1</v>
      </c>
      <c r="AB2010" s="7">
        <v>1</v>
      </c>
      <c r="AC2010" s="7">
        <v>0</v>
      </c>
      <c r="AD2010" s="7">
        <v>4</v>
      </c>
      <c r="AE2010" s="7">
        <v>3</v>
      </c>
      <c r="AF2010" s="7">
        <v>0</v>
      </c>
      <c r="AG2010" s="7">
        <v>0</v>
      </c>
      <c r="AH2010" s="7">
        <v>0</v>
      </c>
      <c r="AI2010" s="7">
        <v>0</v>
      </c>
      <c r="AJ2010" s="7">
        <v>0</v>
      </c>
      <c r="AK2010" s="7">
        <v>0</v>
      </c>
      <c r="AL2010" s="7">
        <v>0</v>
      </c>
      <c r="AM2010" s="8">
        <v>44106</v>
      </c>
      <c r="AO2010">
        <f t="shared" si="376"/>
        <v>0</v>
      </c>
      <c r="AP2010">
        <f t="shared" si="377"/>
        <v>0</v>
      </c>
      <c r="AQ2010">
        <f t="shared" si="378"/>
        <v>0</v>
      </c>
      <c r="AR2010">
        <f t="shared" si="379"/>
        <v>0</v>
      </c>
      <c r="AS2010">
        <f t="shared" si="380"/>
        <v>0</v>
      </c>
      <c r="AU2010">
        <f t="shared" si="381"/>
        <v>0</v>
      </c>
      <c r="AV2010">
        <f t="shared" si="381"/>
        <v>0</v>
      </c>
      <c r="AW2010">
        <f t="shared" si="381"/>
        <v>0</v>
      </c>
      <c r="AX2010">
        <f t="shared" si="381"/>
        <v>0</v>
      </c>
      <c r="AY2010">
        <f t="shared" si="381"/>
        <v>0</v>
      </c>
      <c r="BA2010">
        <f t="shared" si="371"/>
        <v>0</v>
      </c>
      <c r="BB2010">
        <f t="shared" si="372"/>
        <v>0</v>
      </c>
      <c r="BC2010">
        <f t="shared" si="373"/>
        <v>0</v>
      </c>
      <c r="BD2010">
        <f t="shared" si="382"/>
        <v>0</v>
      </c>
    </row>
    <row r="2011" spans="1:56" x14ac:dyDescent="0.3">
      <c r="A2011" s="7">
        <v>2337</v>
      </c>
      <c r="B2011" s="6">
        <v>162159</v>
      </c>
      <c r="C2011" s="7">
        <v>0</v>
      </c>
      <c r="D2011" s="7">
        <v>0</v>
      </c>
      <c r="E2011" s="7">
        <f t="shared" si="375"/>
        <v>0</v>
      </c>
      <c r="F2011" s="7">
        <v>74</v>
      </c>
      <c r="G2011" s="7">
        <v>0</v>
      </c>
      <c r="H2011" s="7">
        <v>0</v>
      </c>
      <c r="I2011" s="7">
        <v>0</v>
      </c>
      <c r="J2011" s="7">
        <v>1</v>
      </c>
      <c r="K2011" s="7">
        <v>0</v>
      </c>
      <c r="L2011" s="7" t="str" cm="1">
        <f t="array" ref="L2011">_xlfn.IFS(G2011=1,G$1,H2011=1,H$1,I2011=1,I$1,J2011=1,J$1,K2011=1,K$1)</f>
        <v>Single</v>
      </c>
      <c r="M2011" s="7">
        <v>0</v>
      </c>
      <c r="N2011" s="7">
        <v>0</v>
      </c>
      <c r="O2011" s="7">
        <v>0</v>
      </c>
      <c r="P2011" s="7">
        <v>1</v>
      </c>
      <c r="Q2011" s="7" t="str" cm="1">
        <f t="array" ref="Q2011">_xlfn.IFS(M2011=1,M$1,N2011=1,N$1,O2011=1,O$1,P2011=1,P$1)</f>
        <v>PhD</v>
      </c>
      <c r="R2011" t="s">
        <v>40</v>
      </c>
      <c r="S2011" s="7">
        <v>68</v>
      </c>
      <c r="T2011" s="7">
        <v>475</v>
      </c>
      <c r="U2011" s="7">
        <v>44</v>
      </c>
      <c r="V2011" s="7">
        <v>676</v>
      </c>
      <c r="W2011" s="7">
        <v>201</v>
      </c>
      <c r="X2011" s="7">
        <v>183</v>
      </c>
      <c r="Y2011" s="7">
        <v>76</v>
      </c>
      <c r="Z2011" s="7">
        <v>1503</v>
      </c>
      <c r="AA2011" s="7">
        <v>1</v>
      </c>
      <c r="AB2011" s="7">
        <v>6</v>
      </c>
      <c r="AC2011" s="7">
        <v>2</v>
      </c>
      <c r="AD2011" s="7">
        <v>10</v>
      </c>
      <c r="AE2011" s="7">
        <v>4</v>
      </c>
      <c r="AF2011" s="7">
        <v>0</v>
      </c>
      <c r="AG2011" s="7">
        <v>0</v>
      </c>
      <c r="AH2011" s="7">
        <v>0</v>
      </c>
      <c r="AI2011" s="7">
        <v>0</v>
      </c>
      <c r="AJ2011" s="7">
        <v>0</v>
      </c>
      <c r="AK2011" s="7">
        <v>0</v>
      </c>
      <c r="AL2011" s="7">
        <v>0</v>
      </c>
      <c r="AM2011" s="8">
        <v>44106</v>
      </c>
      <c r="AO2011">
        <f t="shared" si="376"/>
        <v>0</v>
      </c>
      <c r="AP2011">
        <f t="shared" si="377"/>
        <v>0</v>
      </c>
      <c r="AQ2011">
        <f t="shared" si="378"/>
        <v>0</v>
      </c>
      <c r="AR2011">
        <f t="shared" si="379"/>
        <v>0</v>
      </c>
      <c r="AS2011">
        <f t="shared" si="380"/>
        <v>0</v>
      </c>
      <c r="AU2011">
        <f t="shared" si="381"/>
        <v>0</v>
      </c>
      <c r="AV2011">
        <f t="shared" si="381"/>
        <v>0</v>
      </c>
      <c r="AW2011">
        <f t="shared" si="381"/>
        <v>0</v>
      </c>
      <c r="AX2011">
        <f t="shared" si="381"/>
        <v>0</v>
      </c>
      <c r="AY2011">
        <f t="shared" si="381"/>
        <v>0</v>
      </c>
      <c r="BA2011">
        <f t="shared" si="371"/>
        <v>0</v>
      </c>
      <c r="BB2011">
        <f t="shared" si="372"/>
        <v>0</v>
      </c>
      <c r="BC2011">
        <f t="shared" si="373"/>
        <v>0</v>
      </c>
      <c r="BD2011">
        <f t="shared" si="382"/>
        <v>0</v>
      </c>
    </row>
    <row r="2012" spans="1:56" x14ac:dyDescent="0.3">
      <c r="A2012" s="7">
        <v>2553</v>
      </c>
      <c r="B2012" s="6">
        <v>181574</v>
      </c>
      <c r="C2012" s="7">
        <v>0</v>
      </c>
      <c r="D2012" s="7">
        <v>0</v>
      </c>
      <c r="E2012" s="7">
        <f t="shared" si="375"/>
        <v>0</v>
      </c>
      <c r="F2012" s="7">
        <v>73</v>
      </c>
      <c r="G2012" s="7">
        <v>0</v>
      </c>
      <c r="H2012" s="7">
        <v>0</v>
      </c>
      <c r="I2012" s="7">
        <v>1</v>
      </c>
      <c r="J2012" s="7">
        <v>0</v>
      </c>
      <c r="K2012" s="7">
        <v>0</v>
      </c>
      <c r="L2012" s="7" t="str" cm="1">
        <f t="array" ref="L2012">_xlfn.IFS(G2012=1,G$1,H2012=1,H$1,I2012=1,I$1,J2012=1,J$1,K2012=1,K$1)</f>
        <v>Together</v>
      </c>
      <c r="M2012" s="7">
        <v>0</v>
      </c>
      <c r="N2012" s="7">
        <v>0</v>
      </c>
      <c r="O2012" s="7">
        <v>0</v>
      </c>
      <c r="P2012" s="7">
        <v>1</v>
      </c>
      <c r="Q2012" s="7" t="str" cm="1">
        <f t="array" ref="Q2012">_xlfn.IFS(M2012=1,M$1,N2012=1,N$1,O2012=1,O$1,P2012=1,P$1)</f>
        <v>PhD</v>
      </c>
      <c r="R2012" t="s">
        <v>40</v>
      </c>
      <c r="S2012" s="7">
        <v>89</v>
      </c>
      <c r="T2012" s="7">
        <v>2787</v>
      </c>
      <c r="U2012" s="7">
        <v>0</v>
      </c>
      <c r="V2012" s="7">
        <v>1035</v>
      </c>
      <c r="W2012" s="7">
        <v>102</v>
      </c>
      <c r="X2012" s="7">
        <v>78</v>
      </c>
      <c r="Y2012" s="7">
        <v>0</v>
      </c>
      <c r="Z2012" s="7">
        <v>4002</v>
      </c>
      <c r="AA2012" s="7">
        <v>1</v>
      </c>
      <c r="AB2012" s="7">
        <v>4</v>
      </c>
      <c r="AC2012" s="7">
        <v>5</v>
      </c>
      <c r="AD2012" s="7">
        <v>8</v>
      </c>
      <c r="AE2012" s="7">
        <v>1</v>
      </c>
      <c r="AF2012" s="7">
        <v>0</v>
      </c>
      <c r="AG2012" s="7">
        <v>1</v>
      </c>
      <c r="AH2012" s="7">
        <v>1</v>
      </c>
      <c r="AI2012" s="7">
        <v>0</v>
      </c>
      <c r="AJ2012" s="7">
        <v>0</v>
      </c>
      <c r="AK2012" s="7">
        <v>0</v>
      </c>
      <c r="AL2012" s="7">
        <v>0</v>
      </c>
      <c r="AM2012" s="8">
        <v>44106</v>
      </c>
      <c r="AO2012">
        <f t="shared" si="376"/>
        <v>0</v>
      </c>
      <c r="AP2012">
        <f t="shared" si="377"/>
        <v>0</v>
      </c>
      <c r="AQ2012">
        <f t="shared" si="378"/>
        <v>0</v>
      </c>
      <c r="AR2012">
        <f t="shared" si="379"/>
        <v>1</v>
      </c>
      <c r="AS2012">
        <f t="shared" si="380"/>
        <v>0</v>
      </c>
      <c r="AU2012">
        <f t="shared" si="381"/>
        <v>0</v>
      </c>
      <c r="AV2012">
        <f t="shared" si="381"/>
        <v>0</v>
      </c>
      <c r="AW2012">
        <f t="shared" si="381"/>
        <v>0</v>
      </c>
      <c r="AX2012">
        <f t="shared" si="381"/>
        <v>0</v>
      </c>
      <c r="AY2012">
        <f t="shared" si="381"/>
        <v>0</v>
      </c>
      <c r="BA2012">
        <f t="shared" si="371"/>
        <v>0</v>
      </c>
      <c r="BB2012">
        <f t="shared" si="372"/>
        <v>0</v>
      </c>
      <c r="BC2012">
        <f t="shared" si="373"/>
        <v>0</v>
      </c>
      <c r="BD2012">
        <f t="shared" si="382"/>
        <v>0</v>
      </c>
    </row>
    <row r="2013" spans="1:56" x14ac:dyDescent="0.3">
      <c r="A2013" s="7">
        <v>2350</v>
      </c>
      <c r="B2013" s="6">
        <v>157338</v>
      </c>
      <c r="C2013" s="7">
        <v>0</v>
      </c>
      <c r="D2013" s="7">
        <v>1</v>
      </c>
      <c r="E2013" s="7">
        <f t="shared" si="375"/>
        <v>1</v>
      </c>
      <c r="F2013" s="7">
        <v>45</v>
      </c>
      <c r="G2013" s="7">
        <v>0</v>
      </c>
      <c r="H2013" s="7">
        <v>0</v>
      </c>
      <c r="I2013" s="7">
        <v>0</v>
      </c>
      <c r="J2013" s="7">
        <v>1</v>
      </c>
      <c r="K2013" s="7">
        <v>0</v>
      </c>
      <c r="L2013" s="7" t="str" cm="1">
        <f t="array" ref="L2013">_xlfn.IFS(G2013=1,G$1,H2013=1,H$1,I2013=1,I$1,J2013=1,J$1,K2013=1,K$1)</f>
        <v>Single</v>
      </c>
      <c r="M2013" s="7">
        <v>0</v>
      </c>
      <c r="N2013" s="7">
        <v>1</v>
      </c>
      <c r="O2013" s="7">
        <v>0</v>
      </c>
      <c r="P2013" s="7">
        <v>0</v>
      </c>
      <c r="Q2013" s="7" t="str" cm="1">
        <f t="array" ref="Q2013">_xlfn.IFS(M2013=1,M$1,N2013=1,N$1,O2013=1,O$1,P2013=1,P$1)</f>
        <v>Graduate</v>
      </c>
      <c r="R2013" t="s">
        <v>39</v>
      </c>
      <c r="S2013" s="7">
        <v>96</v>
      </c>
      <c r="T2013" s="7">
        <v>392</v>
      </c>
      <c r="U2013" s="7">
        <v>16</v>
      </c>
      <c r="V2013" s="7">
        <v>143</v>
      </c>
      <c r="W2013" s="7">
        <v>30</v>
      </c>
      <c r="X2013" s="7">
        <v>22</v>
      </c>
      <c r="Y2013" s="7">
        <v>47</v>
      </c>
      <c r="Z2013" s="7">
        <v>557</v>
      </c>
      <c r="AA2013" s="7">
        <v>2</v>
      </c>
      <c r="AB2013" s="7">
        <v>4</v>
      </c>
      <c r="AC2013" s="7">
        <v>1</v>
      </c>
      <c r="AD2013" s="7">
        <v>5</v>
      </c>
      <c r="AE2013" s="7">
        <v>5</v>
      </c>
      <c r="AF2013" s="7">
        <v>0</v>
      </c>
      <c r="AG2013" s="7">
        <v>0</v>
      </c>
      <c r="AH2013" s="7">
        <v>0</v>
      </c>
      <c r="AI2013" s="7">
        <v>0</v>
      </c>
      <c r="AJ2013" s="7">
        <v>0</v>
      </c>
      <c r="AK2013" s="7">
        <v>0</v>
      </c>
      <c r="AL2013" s="7">
        <v>0</v>
      </c>
      <c r="AM2013" s="8">
        <v>44107</v>
      </c>
      <c r="AO2013">
        <f t="shared" si="376"/>
        <v>0</v>
      </c>
      <c r="AP2013">
        <f t="shared" si="377"/>
        <v>0</v>
      </c>
      <c r="AQ2013">
        <f t="shared" si="378"/>
        <v>0</v>
      </c>
      <c r="AR2013">
        <f t="shared" si="379"/>
        <v>0</v>
      </c>
      <c r="AS2013">
        <f t="shared" si="380"/>
        <v>0</v>
      </c>
      <c r="AU2013">
        <f t="shared" si="381"/>
        <v>0</v>
      </c>
      <c r="AV2013">
        <f t="shared" si="381"/>
        <v>0</v>
      </c>
      <c r="AW2013">
        <f t="shared" si="381"/>
        <v>0</v>
      </c>
      <c r="AX2013">
        <f t="shared" si="381"/>
        <v>0</v>
      </c>
      <c r="AY2013">
        <f t="shared" si="381"/>
        <v>0</v>
      </c>
      <c r="BA2013">
        <f t="shared" si="371"/>
        <v>0</v>
      </c>
      <c r="BB2013">
        <f t="shared" si="372"/>
        <v>0</v>
      </c>
      <c r="BC2013">
        <f t="shared" si="373"/>
        <v>0</v>
      </c>
      <c r="BD2013">
        <f t="shared" si="382"/>
        <v>0</v>
      </c>
    </row>
    <row r="2014" spans="1:56" x14ac:dyDescent="0.3">
      <c r="A2014" s="7">
        <v>3124</v>
      </c>
      <c r="B2014" s="6">
        <v>141713</v>
      </c>
      <c r="C2014" s="7">
        <v>1</v>
      </c>
      <c r="D2014" s="7">
        <v>1</v>
      </c>
      <c r="E2014" s="7">
        <f t="shared" si="375"/>
        <v>2</v>
      </c>
      <c r="F2014" s="7">
        <v>56</v>
      </c>
      <c r="G2014" s="7">
        <v>1</v>
      </c>
      <c r="H2014" s="7">
        <v>0</v>
      </c>
      <c r="I2014" s="7">
        <v>0</v>
      </c>
      <c r="J2014" s="7">
        <v>0</v>
      </c>
      <c r="K2014" s="7">
        <v>0</v>
      </c>
      <c r="L2014" s="7" t="str" cm="1">
        <f t="array" ref="L2014">_xlfn.IFS(G2014=1,G$1,H2014=1,H$1,I2014=1,I$1,J2014=1,J$1,K2014=1,K$1)</f>
        <v>Divorced</v>
      </c>
      <c r="M2014" s="7">
        <v>0</v>
      </c>
      <c r="N2014" s="7">
        <v>0</v>
      </c>
      <c r="O2014" s="7">
        <v>0</v>
      </c>
      <c r="P2014" s="7">
        <v>0</v>
      </c>
      <c r="Q2014" s="7" t="e" cm="1">
        <f t="array" ref="Q2014">_xlfn.IFS(M2014=1,M$1,N2014=1,N$1,O2014=1,O$1,P2014=1,P$1)</f>
        <v>#N/A</v>
      </c>
      <c r="R2014" t="s">
        <v>39</v>
      </c>
      <c r="S2014" s="7">
        <v>57</v>
      </c>
      <c r="T2014" s="7">
        <v>262</v>
      </c>
      <c r="U2014" s="7">
        <v>27</v>
      </c>
      <c r="V2014" s="7">
        <v>149</v>
      </c>
      <c r="W2014" s="7">
        <v>34</v>
      </c>
      <c r="X2014" s="7">
        <v>34</v>
      </c>
      <c r="Y2014" s="7">
        <v>85</v>
      </c>
      <c r="Z2014" s="7">
        <v>421</v>
      </c>
      <c r="AA2014" s="7">
        <v>5</v>
      </c>
      <c r="AB2014" s="7">
        <v>3</v>
      </c>
      <c r="AC2014" s="7">
        <v>1</v>
      </c>
      <c r="AD2014" s="7">
        <v>4</v>
      </c>
      <c r="AE2014" s="7">
        <v>6</v>
      </c>
      <c r="AF2014" s="7">
        <v>0</v>
      </c>
      <c r="AG2014" s="7">
        <v>0</v>
      </c>
      <c r="AH2014" s="7">
        <v>0</v>
      </c>
      <c r="AI2014" s="7">
        <v>0</v>
      </c>
      <c r="AJ2014" s="7">
        <v>0</v>
      </c>
      <c r="AK2014" s="7">
        <v>0</v>
      </c>
      <c r="AL2014" s="7">
        <v>0</v>
      </c>
      <c r="AM2014" s="8">
        <v>44107</v>
      </c>
      <c r="AO2014">
        <f t="shared" si="376"/>
        <v>0</v>
      </c>
      <c r="AP2014">
        <f t="shared" si="377"/>
        <v>0</v>
      </c>
      <c r="AQ2014">
        <f t="shared" si="378"/>
        <v>0</v>
      </c>
      <c r="AR2014">
        <f t="shared" si="379"/>
        <v>0</v>
      </c>
      <c r="AS2014">
        <f t="shared" si="380"/>
        <v>0</v>
      </c>
      <c r="AU2014">
        <f t="shared" si="381"/>
        <v>0</v>
      </c>
      <c r="AV2014">
        <f t="shared" si="381"/>
        <v>0</v>
      </c>
      <c r="AW2014">
        <f t="shared" si="381"/>
        <v>0</v>
      </c>
      <c r="AX2014">
        <f t="shared" si="381"/>
        <v>0</v>
      </c>
      <c r="AY2014">
        <f t="shared" si="381"/>
        <v>0</v>
      </c>
      <c r="BA2014">
        <f t="shared" si="371"/>
        <v>0</v>
      </c>
      <c r="BB2014">
        <f t="shared" si="372"/>
        <v>0</v>
      </c>
      <c r="BC2014">
        <f t="shared" si="373"/>
        <v>0</v>
      </c>
      <c r="BD2014">
        <f t="shared" si="382"/>
        <v>0</v>
      </c>
    </row>
    <row r="2015" spans="1:56" x14ac:dyDescent="0.3">
      <c r="A2015" s="7">
        <v>1684</v>
      </c>
      <c r="B2015" s="6">
        <v>190247</v>
      </c>
      <c r="C2015" s="7">
        <v>0</v>
      </c>
      <c r="D2015" s="7">
        <v>0</v>
      </c>
      <c r="E2015" s="7">
        <f t="shared" si="375"/>
        <v>0</v>
      </c>
      <c r="F2015" s="7">
        <v>32</v>
      </c>
      <c r="G2015" s="7">
        <v>0</v>
      </c>
      <c r="H2015" s="7">
        <v>0</v>
      </c>
      <c r="I2015" s="7">
        <v>0</v>
      </c>
      <c r="J2015" s="7">
        <v>1</v>
      </c>
      <c r="K2015" s="7">
        <v>0</v>
      </c>
      <c r="L2015" s="7" t="str" cm="1">
        <f t="array" ref="L2015">_xlfn.IFS(G2015=1,G$1,H2015=1,H$1,I2015=1,I$1,J2015=1,J$1,K2015=1,K$1)</f>
        <v>Single</v>
      </c>
      <c r="M2015" s="7">
        <v>0</v>
      </c>
      <c r="N2015" s="7">
        <v>0</v>
      </c>
      <c r="O2015" s="7">
        <v>1</v>
      </c>
      <c r="P2015" s="7">
        <v>0</v>
      </c>
      <c r="Q2015" s="7" t="str" cm="1">
        <f t="array" ref="Q2015">_xlfn.IFS(M2015=1,M$1,N2015=1,N$1,O2015=1,O$1,P2015=1,P$1)</f>
        <v>Master</v>
      </c>
      <c r="R2015" t="s">
        <v>39</v>
      </c>
      <c r="S2015" s="7">
        <v>27</v>
      </c>
      <c r="T2015" s="7">
        <v>2496</v>
      </c>
      <c r="U2015" s="7">
        <v>67</v>
      </c>
      <c r="V2015" s="7">
        <v>742</v>
      </c>
      <c r="W2015" s="7">
        <v>44</v>
      </c>
      <c r="X2015" s="7">
        <v>34</v>
      </c>
      <c r="Y2015" s="7">
        <v>34</v>
      </c>
      <c r="Z2015" s="7">
        <v>3350</v>
      </c>
      <c r="AA2015" s="7">
        <v>1</v>
      </c>
      <c r="AB2015" s="7">
        <v>3</v>
      </c>
      <c r="AC2015" s="7">
        <v>4</v>
      </c>
      <c r="AD2015" s="7">
        <v>7</v>
      </c>
      <c r="AE2015" s="7">
        <v>1</v>
      </c>
      <c r="AF2015" s="7">
        <v>0</v>
      </c>
      <c r="AG2015" s="7">
        <v>1</v>
      </c>
      <c r="AH2015" s="7">
        <v>1</v>
      </c>
      <c r="AI2015" s="7">
        <v>1</v>
      </c>
      <c r="AJ2015" s="7">
        <v>0</v>
      </c>
      <c r="AK2015" s="7">
        <v>0</v>
      </c>
      <c r="AL2015" s="7">
        <v>1</v>
      </c>
      <c r="AM2015" s="8">
        <v>44107</v>
      </c>
      <c r="AO2015">
        <f t="shared" si="376"/>
        <v>0</v>
      </c>
      <c r="AP2015">
        <f t="shared" si="377"/>
        <v>0</v>
      </c>
      <c r="AQ2015">
        <f t="shared" si="378"/>
        <v>1</v>
      </c>
      <c r="AR2015">
        <f t="shared" si="379"/>
        <v>0</v>
      </c>
      <c r="AS2015">
        <f t="shared" si="380"/>
        <v>0</v>
      </c>
      <c r="AU2015">
        <f t="shared" si="381"/>
        <v>0</v>
      </c>
      <c r="AV2015">
        <f t="shared" si="381"/>
        <v>0</v>
      </c>
      <c r="AW2015">
        <f t="shared" si="381"/>
        <v>0</v>
      </c>
      <c r="AX2015">
        <f t="shared" si="381"/>
        <v>0</v>
      </c>
      <c r="AY2015">
        <f t="shared" si="381"/>
        <v>0</v>
      </c>
      <c r="BA2015">
        <f t="shared" si="371"/>
        <v>0</v>
      </c>
      <c r="BB2015">
        <f t="shared" si="372"/>
        <v>0</v>
      </c>
      <c r="BC2015">
        <f t="shared" si="373"/>
        <v>0</v>
      </c>
      <c r="BD2015">
        <f t="shared" si="382"/>
        <v>0</v>
      </c>
    </row>
    <row r="2016" spans="1:56" x14ac:dyDescent="0.3">
      <c r="A2016" s="7">
        <v>1716</v>
      </c>
      <c r="B2016" s="6">
        <v>172025</v>
      </c>
      <c r="C2016" s="7">
        <v>0</v>
      </c>
      <c r="D2016" s="7">
        <v>0</v>
      </c>
      <c r="E2016" s="7">
        <f t="shared" si="375"/>
        <v>0</v>
      </c>
      <c r="F2016" s="7">
        <v>71</v>
      </c>
      <c r="G2016" s="7">
        <v>0</v>
      </c>
      <c r="H2016" s="7">
        <v>1</v>
      </c>
      <c r="I2016" s="7">
        <v>0</v>
      </c>
      <c r="J2016" s="7">
        <v>0</v>
      </c>
      <c r="K2016" s="7">
        <v>0</v>
      </c>
      <c r="L2016" s="7" t="str" cm="1">
        <f t="array" ref="L2016">_xlfn.IFS(G2016=1,G$1,H2016=1,H$1,I2016=1,I$1,J2016=1,J$1,K2016=1,K$1)</f>
        <v>Married</v>
      </c>
      <c r="M2016" s="7">
        <v>0</v>
      </c>
      <c r="N2016" s="7">
        <v>1</v>
      </c>
      <c r="O2016" s="7">
        <v>0</v>
      </c>
      <c r="P2016" s="7">
        <v>0</v>
      </c>
      <c r="Q2016" s="7" t="str" cm="1">
        <f t="array" ref="Q2016">_xlfn.IFS(M2016=1,M$1,N2016=1,N$1,O2016=1,O$1,P2016=1,P$1)</f>
        <v>Graduate</v>
      </c>
      <c r="R2016" t="s">
        <v>42</v>
      </c>
      <c r="S2016" s="7">
        <v>46</v>
      </c>
      <c r="T2016" s="7">
        <v>2310</v>
      </c>
      <c r="U2016" s="7">
        <v>0</v>
      </c>
      <c r="V2016" s="7">
        <v>1474</v>
      </c>
      <c r="W2016" s="7">
        <v>103</v>
      </c>
      <c r="X2016" s="7">
        <v>119</v>
      </c>
      <c r="Y2016" s="7">
        <v>0</v>
      </c>
      <c r="Z2016" s="7">
        <v>4005</v>
      </c>
      <c r="AA2016" s="7">
        <v>1</v>
      </c>
      <c r="AB2016" s="7">
        <v>4</v>
      </c>
      <c r="AC2016" s="7">
        <v>8</v>
      </c>
      <c r="AD2016" s="7">
        <v>13</v>
      </c>
      <c r="AE2016" s="7">
        <v>2</v>
      </c>
      <c r="AF2016" s="7">
        <v>0</v>
      </c>
      <c r="AG2016" s="7">
        <v>1</v>
      </c>
      <c r="AH2016" s="7">
        <v>1</v>
      </c>
      <c r="AI2016" s="7">
        <v>1</v>
      </c>
      <c r="AJ2016" s="7">
        <v>0</v>
      </c>
      <c r="AK2016" s="7">
        <v>0</v>
      </c>
      <c r="AL2016" s="7">
        <v>1</v>
      </c>
      <c r="AM2016" s="8">
        <v>44107</v>
      </c>
      <c r="AO2016">
        <f t="shared" si="376"/>
        <v>0</v>
      </c>
      <c r="AP2016">
        <f t="shared" si="377"/>
        <v>1</v>
      </c>
      <c r="AQ2016">
        <f t="shared" si="378"/>
        <v>0</v>
      </c>
      <c r="AR2016">
        <f t="shared" si="379"/>
        <v>0</v>
      </c>
      <c r="AS2016">
        <f t="shared" si="380"/>
        <v>0</v>
      </c>
      <c r="AU2016">
        <f t="shared" si="381"/>
        <v>0</v>
      </c>
      <c r="AV2016">
        <f t="shared" si="381"/>
        <v>0</v>
      </c>
      <c r="AW2016">
        <f t="shared" si="381"/>
        <v>0</v>
      </c>
      <c r="AX2016">
        <f t="shared" si="381"/>
        <v>0</v>
      </c>
      <c r="AY2016">
        <f t="shared" si="381"/>
        <v>0</v>
      </c>
      <c r="BA2016">
        <f t="shared" si="371"/>
        <v>0</v>
      </c>
      <c r="BB2016">
        <f t="shared" si="372"/>
        <v>0</v>
      </c>
      <c r="BC2016">
        <f t="shared" si="373"/>
        <v>0</v>
      </c>
      <c r="BD2016">
        <f t="shared" si="382"/>
        <v>0</v>
      </c>
    </row>
    <row r="2017" spans="1:56" x14ac:dyDescent="0.3">
      <c r="A2017" s="7">
        <v>1264</v>
      </c>
      <c r="B2017" s="6">
        <v>177882</v>
      </c>
      <c r="C2017" s="7">
        <v>0</v>
      </c>
      <c r="D2017" s="7">
        <v>0</v>
      </c>
      <c r="E2017" s="7">
        <f t="shared" si="375"/>
        <v>0</v>
      </c>
      <c r="F2017" s="7">
        <v>39</v>
      </c>
      <c r="G2017" s="7">
        <v>0</v>
      </c>
      <c r="H2017" s="7">
        <v>0</v>
      </c>
      <c r="I2017" s="7">
        <v>1</v>
      </c>
      <c r="J2017" s="7">
        <v>0</v>
      </c>
      <c r="K2017" s="7">
        <v>0</v>
      </c>
      <c r="L2017" s="7" t="str" cm="1">
        <f t="array" ref="L2017">_xlfn.IFS(G2017=1,G$1,H2017=1,H$1,I2017=1,I$1,J2017=1,J$1,K2017=1,K$1)</f>
        <v>Together</v>
      </c>
      <c r="M2017" s="7">
        <v>0</v>
      </c>
      <c r="N2017" s="7">
        <v>0</v>
      </c>
      <c r="O2017" s="7">
        <v>1</v>
      </c>
      <c r="P2017" s="7">
        <v>0</v>
      </c>
      <c r="Q2017" s="7" t="str" cm="1">
        <f t="array" ref="Q2017">_xlfn.IFS(M2017=1,M$1,N2017=1,N$1,O2017=1,O$1,P2017=1,P$1)</f>
        <v>Master</v>
      </c>
      <c r="R2017" t="s">
        <v>39</v>
      </c>
      <c r="S2017" s="7">
        <v>29</v>
      </c>
      <c r="T2017" s="7">
        <v>155</v>
      </c>
      <c r="U2017" s="7">
        <v>295</v>
      </c>
      <c r="V2017" s="7">
        <v>904</v>
      </c>
      <c r="W2017" s="7">
        <v>429</v>
      </c>
      <c r="X2017" s="7">
        <v>50</v>
      </c>
      <c r="Y2017" s="7">
        <v>34</v>
      </c>
      <c r="Z2017" s="7">
        <v>1800</v>
      </c>
      <c r="AA2017" s="7">
        <v>1</v>
      </c>
      <c r="AB2017" s="7">
        <v>3</v>
      </c>
      <c r="AC2017" s="7">
        <v>3</v>
      </c>
      <c r="AD2017" s="7">
        <v>5</v>
      </c>
      <c r="AE2017" s="7">
        <v>1</v>
      </c>
      <c r="AF2017" s="7">
        <v>0</v>
      </c>
      <c r="AG2017" s="7">
        <v>0</v>
      </c>
      <c r="AH2017" s="7">
        <v>0</v>
      </c>
      <c r="AI2017" s="7">
        <v>0</v>
      </c>
      <c r="AJ2017" s="7">
        <v>0</v>
      </c>
      <c r="AK2017" s="7">
        <v>0</v>
      </c>
      <c r="AL2017" s="7">
        <v>0</v>
      </c>
      <c r="AM2017" s="8">
        <v>44108</v>
      </c>
      <c r="AO2017">
        <f t="shared" si="376"/>
        <v>0</v>
      </c>
      <c r="AP2017">
        <f t="shared" si="377"/>
        <v>0</v>
      </c>
      <c r="AQ2017">
        <f t="shared" si="378"/>
        <v>0</v>
      </c>
      <c r="AR2017">
        <f t="shared" si="379"/>
        <v>0</v>
      </c>
      <c r="AS2017">
        <f t="shared" si="380"/>
        <v>0</v>
      </c>
      <c r="AU2017">
        <f t="shared" si="381"/>
        <v>0</v>
      </c>
      <c r="AV2017">
        <f t="shared" si="381"/>
        <v>0</v>
      </c>
      <c r="AW2017">
        <f t="shared" si="381"/>
        <v>0</v>
      </c>
      <c r="AX2017">
        <f t="shared" si="381"/>
        <v>0</v>
      </c>
      <c r="AY2017">
        <f t="shared" si="381"/>
        <v>0</v>
      </c>
      <c r="BA2017">
        <f t="shared" si="371"/>
        <v>0</v>
      </c>
      <c r="BB2017">
        <f t="shared" si="372"/>
        <v>0</v>
      </c>
      <c r="BC2017">
        <f t="shared" si="373"/>
        <v>0</v>
      </c>
      <c r="BD2017">
        <f t="shared" si="382"/>
        <v>0</v>
      </c>
    </row>
    <row r="2018" spans="1:56" x14ac:dyDescent="0.3">
      <c r="A2018" s="7">
        <v>1069</v>
      </c>
      <c r="B2018" s="6">
        <v>128332</v>
      </c>
      <c r="C2018" s="7">
        <v>0</v>
      </c>
      <c r="D2018" s="7">
        <v>0</v>
      </c>
      <c r="E2018" s="7">
        <f t="shared" si="375"/>
        <v>0</v>
      </c>
      <c r="F2018" s="7">
        <v>68</v>
      </c>
      <c r="G2018" s="7">
        <v>0</v>
      </c>
      <c r="H2018" s="7">
        <v>1</v>
      </c>
      <c r="I2018" s="7">
        <v>0</v>
      </c>
      <c r="J2018" s="7">
        <v>0</v>
      </c>
      <c r="K2018" s="7">
        <v>0</v>
      </c>
      <c r="L2018" s="7" t="str" cm="1">
        <f t="array" ref="L2018">_xlfn.IFS(G2018=1,G$1,H2018=1,H$1,I2018=1,I$1,J2018=1,J$1,K2018=1,K$1)</f>
        <v>Married</v>
      </c>
      <c r="M2018" s="7">
        <v>0</v>
      </c>
      <c r="N2018" s="7">
        <v>1</v>
      </c>
      <c r="O2018" s="7">
        <v>0</v>
      </c>
      <c r="P2018" s="7">
        <v>0</v>
      </c>
      <c r="Q2018" s="7" t="str" cm="1">
        <f t="array" ref="Q2018">_xlfn.IFS(M2018=1,M$1,N2018=1,N$1,O2018=1,O$1,P2018=1,P$1)</f>
        <v>Graduate</v>
      </c>
      <c r="R2018" t="s">
        <v>41</v>
      </c>
      <c r="S2018" s="7">
        <v>58</v>
      </c>
      <c r="T2018" s="7">
        <v>63</v>
      </c>
      <c r="U2018" s="7">
        <v>45</v>
      </c>
      <c r="V2018" s="7">
        <v>59</v>
      </c>
      <c r="W2018" s="7">
        <v>18</v>
      </c>
      <c r="X2018" s="7">
        <v>68</v>
      </c>
      <c r="Y2018" s="7">
        <v>41</v>
      </c>
      <c r="Z2018" s="7">
        <v>213</v>
      </c>
      <c r="AA2018" s="7">
        <v>1</v>
      </c>
      <c r="AB2018" s="7">
        <v>2</v>
      </c>
      <c r="AC2018" s="7">
        <v>1</v>
      </c>
      <c r="AD2018" s="7">
        <v>4</v>
      </c>
      <c r="AE2018" s="7">
        <v>2</v>
      </c>
      <c r="AF2018" s="7">
        <v>0</v>
      </c>
      <c r="AG2018" s="7">
        <v>0</v>
      </c>
      <c r="AH2018" s="7">
        <v>0</v>
      </c>
      <c r="AI2018" s="7">
        <v>0</v>
      </c>
      <c r="AJ2018" s="7">
        <v>0</v>
      </c>
      <c r="AK2018" s="7">
        <v>0</v>
      </c>
      <c r="AL2018" s="7">
        <v>0</v>
      </c>
      <c r="AM2018" s="8">
        <v>44108</v>
      </c>
      <c r="AO2018">
        <f t="shared" si="376"/>
        <v>0</v>
      </c>
      <c r="AP2018">
        <f t="shared" si="377"/>
        <v>0</v>
      </c>
      <c r="AQ2018">
        <f t="shared" si="378"/>
        <v>0</v>
      </c>
      <c r="AR2018">
        <f t="shared" si="379"/>
        <v>0</v>
      </c>
      <c r="AS2018">
        <f t="shared" si="380"/>
        <v>0</v>
      </c>
      <c r="AU2018">
        <f t="shared" si="381"/>
        <v>0</v>
      </c>
      <c r="AV2018">
        <f t="shared" si="381"/>
        <v>0</v>
      </c>
      <c r="AW2018">
        <f t="shared" si="381"/>
        <v>0</v>
      </c>
      <c r="AX2018">
        <f t="shared" si="381"/>
        <v>0</v>
      </c>
      <c r="AY2018">
        <f t="shared" si="381"/>
        <v>0</v>
      </c>
      <c r="BA2018">
        <f t="shared" si="371"/>
        <v>0</v>
      </c>
      <c r="BB2018">
        <f t="shared" si="372"/>
        <v>0</v>
      </c>
      <c r="BC2018">
        <f t="shared" si="373"/>
        <v>0</v>
      </c>
      <c r="BD2018">
        <f t="shared" si="382"/>
        <v>0</v>
      </c>
    </row>
    <row r="2019" spans="1:56" x14ac:dyDescent="0.3">
      <c r="A2019" s="7">
        <v>1874</v>
      </c>
      <c r="B2019" s="6">
        <v>126868</v>
      </c>
      <c r="C2019" s="7">
        <v>1</v>
      </c>
      <c r="D2019" s="7">
        <v>0</v>
      </c>
      <c r="E2019" s="7">
        <f t="shared" si="375"/>
        <v>1</v>
      </c>
      <c r="F2019" s="7">
        <v>29</v>
      </c>
      <c r="G2019" s="7">
        <v>0</v>
      </c>
      <c r="H2019" s="7">
        <v>0</v>
      </c>
      <c r="I2019" s="7">
        <v>0</v>
      </c>
      <c r="J2019" s="7">
        <v>1</v>
      </c>
      <c r="K2019" s="7">
        <v>0</v>
      </c>
      <c r="L2019" s="7" t="str" cm="1">
        <f t="array" ref="L2019">_xlfn.IFS(G2019=1,G$1,H2019=1,H$1,I2019=1,I$1,J2019=1,J$1,K2019=1,K$1)</f>
        <v>Single</v>
      </c>
      <c r="M2019" s="7">
        <v>1</v>
      </c>
      <c r="N2019" s="7">
        <v>0</v>
      </c>
      <c r="O2019" s="7">
        <v>0</v>
      </c>
      <c r="P2019" s="7">
        <v>0</v>
      </c>
      <c r="Q2019" s="7" t="str" cm="1">
        <f t="array" ref="Q2019">_xlfn.IFS(M2019=1,M$1,N2019=1,N$1,O2019=1,O$1,P2019=1,P$1)</f>
        <v>Basic</v>
      </c>
      <c r="R2019" t="s">
        <v>44</v>
      </c>
      <c r="S2019" s="7">
        <v>52</v>
      </c>
      <c r="T2019" s="7">
        <v>0</v>
      </c>
      <c r="U2019" s="7">
        <v>0</v>
      </c>
      <c r="V2019" s="7">
        <v>5</v>
      </c>
      <c r="W2019" s="7">
        <v>38</v>
      </c>
      <c r="X2019" s="7">
        <v>14</v>
      </c>
      <c r="Y2019" s="7">
        <v>9</v>
      </c>
      <c r="Z2019" s="7">
        <v>47</v>
      </c>
      <c r="AA2019" s="7">
        <v>1</v>
      </c>
      <c r="AB2019" s="7">
        <v>1</v>
      </c>
      <c r="AC2019" s="7">
        <v>0</v>
      </c>
      <c r="AD2019" s="7">
        <v>2</v>
      </c>
      <c r="AE2019" s="7">
        <v>7</v>
      </c>
      <c r="AF2019" s="7">
        <v>0</v>
      </c>
      <c r="AG2019" s="7">
        <v>0</v>
      </c>
      <c r="AH2019" s="7">
        <v>0</v>
      </c>
      <c r="AI2019" s="7">
        <v>0</v>
      </c>
      <c r="AJ2019" s="7">
        <v>0</v>
      </c>
      <c r="AK2019" s="7">
        <v>0</v>
      </c>
      <c r="AL2019" s="7">
        <v>0</v>
      </c>
      <c r="AM2019" s="8">
        <v>44108</v>
      </c>
      <c r="AO2019">
        <f t="shared" si="376"/>
        <v>0</v>
      </c>
      <c r="AP2019">
        <f t="shared" si="377"/>
        <v>0</v>
      </c>
      <c r="AQ2019">
        <f t="shared" si="378"/>
        <v>0</v>
      </c>
      <c r="AR2019">
        <f t="shared" si="379"/>
        <v>0</v>
      </c>
      <c r="AS2019">
        <f t="shared" si="380"/>
        <v>0</v>
      </c>
      <c r="AU2019">
        <f t="shared" si="381"/>
        <v>0</v>
      </c>
      <c r="AV2019">
        <f t="shared" si="381"/>
        <v>0</v>
      </c>
      <c r="AW2019">
        <f t="shared" si="381"/>
        <v>0</v>
      </c>
      <c r="AX2019">
        <f t="shared" si="381"/>
        <v>0</v>
      </c>
      <c r="AY2019">
        <f t="shared" si="381"/>
        <v>0</v>
      </c>
      <c r="BA2019">
        <f t="shared" si="371"/>
        <v>0</v>
      </c>
      <c r="BB2019">
        <f t="shared" si="372"/>
        <v>0</v>
      </c>
      <c r="BC2019">
        <f t="shared" si="373"/>
        <v>0</v>
      </c>
      <c r="BD2019">
        <f t="shared" si="382"/>
        <v>0</v>
      </c>
    </row>
    <row r="2020" spans="1:56" x14ac:dyDescent="0.3">
      <c r="A2020" s="7">
        <v>2856</v>
      </c>
      <c r="B2020" s="6">
        <v>130396</v>
      </c>
      <c r="C2020" s="7">
        <v>1</v>
      </c>
      <c r="D2020" s="7">
        <v>0</v>
      </c>
      <c r="E2020" s="7">
        <f t="shared" si="375"/>
        <v>1</v>
      </c>
      <c r="F2020" s="7">
        <v>51</v>
      </c>
      <c r="G2020" s="7">
        <v>0</v>
      </c>
      <c r="H2020" s="7">
        <v>1</v>
      </c>
      <c r="I2020" s="7">
        <v>0</v>
      </c>
      <c r="J2020" s="7">
        <v>0</v>
      </c>
      <c r="K2020" s="7">
        <v>0</v>
      </c>
      <c r="L2020" s="7" t="str" cm="1">
        <f t="array" ref="L2020">_xlfn.IFS(G2020=1,G$1,H2020=1,H$1,I2020=1,I$1,J2020=1,J$1,K2020=1,K$1)</f>
        <v>Married</v>
      </c>
      <c r="M2020" s="7">
        <v>0</v>
      </c>
      <c r="N2020" s="7">
        <v>0</v>
      </c>
      <c r="O2020" s="7">
        <v>0</v>
      </c>
      <c r="P2020" s="7">
        <v>1</v>
      </c>
      <c r="Q2020" s="7" t="str" cm="1">
        <f t="array" ref="Q2020">_xlfn.IFS(M2020=1,M$1,N2020=1,N$1,O2020=1,O$1,P2020=1,P$1)</f>
        <v>PhD</v>
      </c>
      <c r="R2020" t="s">
        <v>42</v>
      </c>
      <c r="S2020" s="7">
        <v>22</v>
      </c>
      <c r="T2020" s="7">
        <v>64</v>
      </c>
      <c r="U2020" s="7">
        <v>0</v>
      </c>
      <c r="V2020" s="7">
        <v>26</v>
      </c>
      <c r="W2020" s="7">
        <v>0</v>
      </c>
      <c r="X2020" s="7">
        <v>4</v>
      </c>
      <c r="Y2020" s="7">
        <v>51</v>
      </c>
      <c r="Z2020" s="7">
        <v>43</v>
      </c>
      <c r="AA2020" s="7">
        <v>2</v>
      </c>
      <c r="AB2020" s="7">
        <v>1</v>
      </c>
      <c r="AC2020" s="7">
        <v>1</v>
      </c>
      <c r="AD2020" s="7">
        <v>2</v>
      </c>
      <c r="AE2020" s="7">
        <v>7</v>
      </c>
      <c r="AF2020" s="7">
        <v>1</v>
      </c>
      <c r="AG2020" s="7">
        <v>0</v>
      </c>
      <c r="AH2020" s="7">
        <v>0</v>
      </c>
      <c r="AI2020" s="7">
        <v>0</v>
      </c>
      <c r="AJ2020" s="7">
        <v>0</v>
      </c>
      <c r="AK2020" s="7">
        <v>0</v>
      </c>
      <c r="AL2020" s="7">
        <v>1</v>
      </c>
      <c r="AM2020" s="8">
        <v>44108</v>
      </c>
      <c r="AO2020">
        <f t="shared" si="376"/>
        <v>0</v>
      </c>
      <c r="AP2020">
        <f t="shared" si="377"/>
        <v>0</v>
      </c>
      <c r="AQ2020">
        <f t="shared" si="378"/>
        <v>0</v>
      </c>
      <c r="AR2020">
        <f t="shared" si="379"/>
        <v>0</v>
      </c>
      <c r="AS2020">
        <f t="shared" si="380"/>
        <v>0</v>
      </c>
      <c r="AU2020">
        <f t="shared" si="381"/>
        <v>0</v>
      </c>
      <c r="AV2020">
        <f t="shared" si="381"/>
        <v>0</v>
      </c>
      <c r="AW2020">
        <f t="shared" si="381"/>
        <v>0</v>
      </c>
      <c r="AX2020">
        <f t="shared" si="381"/>
        <v>0</v>
      </c>
      <c r="AY2020">
        <f t="shared" si="381"/>
        <v>0</v>
      </c>
      <c r="BA2020">
        <f t="shared" si="371"/>
        <v>0</v>
      </c>
      <c r="BB2020">
        <f t="shared" si="372"/>
        <v>0</v>
      </c>
      <c r="BC2020">
        <f t="shared" si="373"/>
        <v>0</v>
      </c>
      <c r="BD2020">
        <f t="shared" si="382"/>
        <v>0</v>
      </c>
    </row>
    <row r="2021" spans="1:56" x14ac:dyDescent="0.3">
      <c r="A2021" s="7">
        <v>3180</v>
      </c>
      <c r="B2021" s="6">
        <v>138054</v>
      </c>
      <c r="C2021" s="7">
        <v>1</v>
      </c>
      <c r="D2021" s="7">
        <v>1</v>
      </c>
      <c r="E2021" s="7">
        <f t="shared" si="375"/>
        <v>2</v>
      </c>
      <c r="F2021" s="7">
        <v>70</v>
      </c>
      <c r="G2021" s="7">
        <v>1</v>
      </c>
      <c r="H2021" s="7">
        <v>0</v>
      </c>
      <c r="I2021" s="7">
        <v>0</v>
      </c>
      <c r="J2021" s="7">
        <v>0</v>
      </c>
      <c r="K2021" s="7">
        <v>0</v>
      </c>
      <c r="L2021" s="7" t="str" cm="1">
        <f t="array" ref="L2021">_xlfn.IFS(G2021=1,G$1,H2021=1,H$1,I2021=1,I$1,J2021=1,J$1,K2021=1,K$1)</f>
        <v>Divorced</v>
      </c>
      <c r="M2021" s="7">
        <v>0</v>
      </c>
      <c r="N2021" s="7">
        <v>0</v>
      </c>
      <c r="O2021" s="7">
        <v>1</v>
      </c>
      <c r="P2021" s="7">
        <v>0</v>
      </c>
      <c r="Q2021" s="7" t="str" cm="1">
        <f t="array" ref="Q2021">_xlfn.IFS(M2021=1,M$1,N2021=1,N$1,O2021=1,O$1,P2021=1,P$1)</f>
        <v>Master</v>
      </c>
      <c r="R2021" t="s">
        <v>42</v>
      </c>
      <c r="S2021" s="7">
        <v>24</v>
      </c>
      <c r="T2021" s="7">
        <v>83</v>
      </c>
      <c r="U2021" s="7">
        <v>7</v>
      </c>
      <c r="V2021" s="7">
        <v>62</v>
      </c>
      <c r="W2021" s="7">
        <v>7</v>
      </c>
      <c r="X2021" s="7">
        <v>4</v>
      </c>
      <c r="Y2021" s="7">
        <v>0</v>
      </c>
      <c r="Z2021" s="7">
        <v>163</v>
      </c>
      <c r="AA2021" s="7">
        <v>2</v>
      </c>
      <c r="AB2021" s="7">
        <v>2</v>
      </c>
      <c r="AC2021" s="7">
        <v>0</v>
      </c>
      <c r="AD2021" s="7">
        <v>3</v>
      </c>
      <c r="AE2021" s="7">
        <v>7</v>
      </c>
      <c r="AF2021" s="7">
        <v>0</v>
      </c>
      <c r="AG2021" s="7">
        <v>0</v>
      </c>
      <c r="AH2021" s="7">
        <v>0</v>
      </c>
      <c r="AI2021" s="7">
        <v>0</v>
      </c>
      <c r="AJ2021" s="7">
        <v>0</v>
      </c>
      <c r="AK2021" s="7">
        <v>0</v>
      </c>
      <c r="AL2021" s="7">
        <v>0</v>
      </c>
      <c r="AM2021" s="8">
        <v>44109</v>
      </c>
      <c r="AO2021">
        <f t="shared" si="376"/>
        <v>0</v>
      </c>
      <c r="AP2021">
        <f t="shared" si="377"/>
        <v>0</v>
      </c>
      <c r="AQ2021">
        <f t="shared" si="378"/>
        <v>0</v>
      </c>
      <c r="AR2021">
        <f t="shared" si="379"/>
        <v>0</v>
      </c>
      <c r="AS2021">
        <f t="shared" si="380"/>
        <v>0</v>
      </c>
      <c r="AU2021">
        <f t="shared" si="381"/>
        <v>0</v>
      </c>
      <c r="AV2021">
        <f t="shared" si="381"/>
        <v>0</v>
      </c>
      <c r="AW2021">
        <f t="shared" si="381"/>
        <v>0</v>
      </c>
      <c r="AX2021">
        <f t="shared" si="381"/>
        <v>0</v>
      </c>
      <c r="AY2021">
        <f t="shared" si="381"/>
        <v>0</v>
      </c>
      <c r="BA2021">
        <f t="shared" si="371"/>
        <v>0</v>
      </c>
      <c r="BB2021">
        <f t="shared" si="372"/>
        <v>0</v>
      </c>
      <c r="BC2021">
        <f t="shared" si="373"/>
        <v>0</v>
      </c>
      <c r="BD2021">
        <f t="shared" si="382"/>
        <v>0</v>
      </c>
    </row>
    <row r="2022" spans="1:56" x14ac:dyDescent="0.3">
      <c r="A2022" s="7">
        <v>2047</v>
      </c>
      <c r="B2022" s="6">
        <v>183528</v>
      </c>
      <c r="C2022" s="7">
        <v>0</v>
      </c>
      <c r="D2022" s="7">
        <v>0</v>
      </c>
      <c r="E2022" s="7">
        <f t="shared" si="375"/>
        <v>0</v>
      </c>
      <c r="F2022" s="7">
        <v>28</v>
      </c>
      <c r="G2022" s="7">
        <v>0</v>
      </c>
      <c r="H2022" s="7">
        <v>0</v>
      </c>
      <c r="I2022" s="7">
        <v>0</v>
      </c>
      <c r="J2022" s="7">
        <v>1</v>
      </c>
      <c r="K2022" s="7">
        <v>0</v>
      </c>
      <c r="L2022" s="7" t="str" cm="1">
        <f t="array" ref="L2022">_xlfn.IFS(G2022=1,G$1,H2022=1,H$1,I2022=1,I$1,J2022=1,J$1,K2022=1,K$1)</f>
        <v>Single</v>
      </c>
      <c r="M2022" s="7">
        <v>0</v>
      </c>
      <c r="N2022" s="7">
        <v>1</v>
      </c>
      <c r="O2022" s="7">
        <v>0</v>
      </c>
      <c r="P2022" s="7">
        <v>0</v>
      </c>
      <c r="Q2022" s="7" t="str" cm="1">
        <f t="array" ref="Q2022">_xlfn.IFS(M2022=1,M$1,N2022=1,N$1,O2022=1,O$1,P2022=1,P$1)</f>
        <v>Graduate</v>
      </c>
      <c r="R2022" t="s">
        <v>41</v>
      </c>
      <c r="S2022" s="7">
        <v>7</v>
      </c>
      <c r="T2022" s="7">
        <v>1165</v>
      </c>
      <c r="U2022" s="7">
        <v>257</v>
      </c>
      <c r="V2022" s="7">
        <v>1490</v>
      </c>
      <c r="W2022" s="7">
        <v>294</v>
      </c>
      <c r="X2022" s="7">
        <v>97</v>
      </c>
      <c r="Y2022" s="7">
        <v>323</v>
      </c>
      <c r="Z2022" s="7">
        <v>2979</v>
      </c>
      <c r="AA2022" s="7">
        <v>1</v>
      </c>
      <c r="AB2022" s="7">
        <v>4</v>
      </c>
      <c r="AC2022" s="7">
        <v>10</v>
      </c>
      <c r="AD2022" s="7">
        <v>8</v>
      </c>
      <c r="AE2022" s="7">
        <v>1</v>
      </c>
      <c r="AF2022" s="7">
        <v>1</v>
      </c>
      <c r="AG2022" s="7">
        <v>0</v>
      </c>
      <c r="AH2022" s="7">
        <v>0</v>
      </c>
      <c r="AI2022" s="7">
        <v>1</v>
      </c>
      <c r="AJ2022" s="7">
        <v>0</v>
      </c>
      <c r="AK2022" s="7">
        <v>0</v>
      </c>
      <c r="AL2022" s="7">
        <v>1</v>
      </c>
      <c r="AM2022" s="8">
        <v>44109</v>
      </c>
      <c r="AO2022">
        <f t="shared" si="376"/>
        <v>0</v>
      </c>
      <c r="AP2022">
        <f t="shared" si="377"/>
        <v>0</v>
      </c>
      <c r="AQ2022">
        <f t="shared" si="378"/>
        <v>0</v>
      </c>
      <c r="AR2022">
        <f t="shared" si="379"/>
        <v>0</v>
      </c>
      <c r="AS2022">
        <f t="shared" si="380"/>
        <v>0</v>
      </c>
      <c r="AU2022">
        <f t="shared" si="381"/>
        <v>0</v>
      </c>
      <c r="AV2022">
        <f t="shared" si="381"/>
        <v>0</v>
      </c>
      <c r="AW2022">
        <f t="shared" si="381"/>
        <v>0</v>
      </c>
      <c r="AX2022">
        <f t="shared" si="381"/>
        <v>0</v>
      </c>
      <c r="AY2022">
        <f t="shared" si="381"/>
        <v>0</v>
      </c>
      <c r="BA2022">
        <f t="shared" si="371"/>
        <v>0</v>
      </c>
      <c r="BB2022">
        <f t="shared" si="372"/>
        <v>0</v>
      </c>
      <c r="BC2022">
        <f t="shared" si="373"/>
        <v>0</v>
      </c>
      <c r="BD2022">
        <f t="shared" si="382"/>
        <v>0</v>
      </c>
    </row>
    <row r="2023" spans="1:56" x14ac:dyDescent="0.3">
      <c r="A2023" s="7">
        <v>3061</v>
      </c>
      <c r="B2023" s="6">
        <v>171322</v>
      </c>
      <c r="C2023" s="7">
        <v>0</v>
      </c>
      <c r="D2023" s="7">
        <v>1</v>
      </c>
      <c r="E2023" s="7">
        <f t="shared" si="375"/>
        <v>1</v>
      </c>
      <c r="F2023" s="7">
        <v>44</v>
      </c>
      <c r="G2023" s="7">
        <v>0</v>
      </c>
      <c r="H2023" s="7">
        <v>0</v>
      </c>
      <c r="I2023" s="7">
        <v>1</v>
      </c>
      <c r="J2023" s="7">
        <v>0</v>
      </c>
      <c r="K2023" s="7">
        <v>0</v>
      </c>
      <c r="L2023" s="7" t="str" cm="1">
        <f t="array" ref="L2023">_xlfn.IFS(G2023=1,G$1,H2023=1,H$1,I2023=1,I$1,J2023=1,J$1,K2023=1,K$1)</f>
        <v>Together</v>
      </c>
      <c r="M2023" s="7">
        <v>0</v>
      </c>
      <c r="N2023" s="7">
        <v>1</v>
      </c>
      <c r="O2023" s="7">
        <v>0</v>
      </c>
      <c r="P2023" s="7">
        <v>0</v>
      </c>
      <c r="Q2023" s="7" t="str" cm="1">
        <f t="array" ref="Q2023">_xlfn.IFS(M2023=1,M$1,N2023=1,N$1,O2023=1,O$1,P2023=1,P$1)</f>
        <v>Graduate</v>
      </c>
      <c r="R2023" t="s">
        <v>41</v>
      </c>
      <c r="S2023" s="7">
        <v>31</v>
      </c>
      <c r="T2023" s="7">
        <v>291</v>
      </c>
      <c r="U2023" s="7">
        <v>58</v>
      </c>
      <c r="V2023" s="7">
        <v>298</v>
      </c>
      <c r="W2023" s="7">
        <v>58</v>
      </c>
      <c r="X2023" s="7">
        <v>36</v>
      </c>
      <c r="Y2023" s="7">
        <v>101</v>
      </c>
      <c r="Z2023" s="7">
        <v>639</v>
      </c>
      <c r="AA2023" s="7">
        <v>1</v>
      </c>
      <c r="AB2023" s="7">
        <v>4</v>
      </c>
      <c r="AC2023" s="7">
        <v>1</v>
      </c>
      <c r="AD2023" s="7">
        <v>7</v>
      </c>
      <c r="AE2023" s="7">
        <v>2</v>
      </c>
      <c r="AF2023" s="7">
        <v>0</v>
      </c>
      <c r="AG2023" s="7">
        <v>0</v>
      </c>
      <c r="AH2023" s="7">
        <v>0</v>
      </c>
      <c r="AI2023" s="7">
        <v>0</v>
      </c>
      <c r="AJ2023" s="7">
        <v>0</v>
      </c>
      <c r="AK2023" s="7">
        <v>0</v>
      </c>
      <c r="AL2023" s="7">
        <v>0</v>
      </c>
      <c r="AM2023" s="8">
        <v>44110</v>
      </c>
      <c r="AO2023">
        <f t="shared" si="376"/>
        <v>0</v>
      </c>
      <c r="AP2023">
        <f t="shared" si="377"/>
        <v>0</v>
      </c>
      <c r="AQ2023">
        <f t="shared" si="378"/>
        <v>0</v>
      </c>
      <c r="AR2023">
        <f t="shared" si="379"/>
        <v>0</v>
      </c>
      <c r="AS2023">
        <f t="shared" si="380"/>
        <v>0</v>
      </c>
      <c r="AU2023">
        <f t="shared" si="381"/>
        <v>0</v>
      </c>
      <c r="AV2023">
        <f t="shared" si="381"/>
        <v>0</v>
      </c>
      <c r="AW2023">
        <f t="shared" si="381"/>
        <v>0</v>
      </c>
      <c r="AX2023">
        <f t="shared" si="381"/>
        <v>0</v>
      </c>
      <c r="AY2023">
        <f t="shared" si="381"/>
        <v>0</v>
      </c>
      <c r="BA2023">
        <f t="shared" si="371"/>
        <v>0</v>
      </c>
      <c r="BB2023">
        <f t="shared" si="372"/>
        <v>0</v>
      </c>
      <c r="BC2023">
        <f t="shared" si="373"/>
        <v>0</v>
      </c>
      <c r="BD2023">
        <f t="shared" si="382"/>
        <v>0</v>
      </c>
    </row>
    <row r="2024" spans="1:56" x14ac:dyDescent="0.3">
      <c r="A2024" s="7">
        <v>1735</v>
      </c>
      <c r="B2024" s="6">
        <v>175507</v>
      </c>
      <c r="C2024" s="7">
        <v>0</v>
      </c>
      <c r="D2024" s="7">
        <v>0</v>
      </c>
      <c r="E2024" s="7">
        <f t="shared" si="375"/>
        <v>0</v>
      </c>
      <c r="F2024" s="7">
        <v>41</v>
      </c>
      <c r="G2024" s="7">
        <v>0</v>
      </c>
      <c r="H2024" s="7">
        <v>0</v>
      </c>
      <c r="I2024" s="7">
        <v>1</v>
      </c>
      <c r="J2024" s="7">
        <v>0</v>
      </c>
      <c r="K2024" s="7">
        <v>0</v>
      </c>
      <c r="L2024" s="7" t="str" cm="1">
        <f t="array" ref="L2024">_xlfn.IFS(G2024=1,G$1,H2024=1,H$1,I2024=1,I$1,J2024=1,J$1,K2024=1,K$1)</f>
        <v>Together</v>
      </c>
      <c r="M2024" s="7">
        <v>0</v>
      </c>
      <c r="N2024" s="7">
        <v>1</v>
      </c>
      <c r="O2024" s="7">
        <v>0</v>
      </c>
      <c r="P2024" s="7">
        <v>0</v>
      </c>
      <c r="Q2024" s="7" t="str" cm="1">
        <f t="array" ref="Q2024">_xlfn.IFS(M2024=1,M$1,N2024=1,N$1,O2024=1,O$1,P2024=1,P$1)</f>
        <v>Graduate</v>
      </c>
      <c r="R2024" t="s">
        <v>41</v>
      </c>
      <c r="S2024" s="7">
        <v>56</v>
      </c>
      <c r="T2024" s="7">
        <v>1648</v>
      </c>
      <c r="U2024" s="7">
        <v>216</v>
      </c>
      <c r="V2024" s="7">
        <v>869</v>
      </c>
      <c r="W2024" s="7">
        <v>242</v>
      </c>
      <c r="X2024" s="7">
        <v>186</v>
      </c>
      <c r="Y2024" s="7">
        <v>186</v>
      </c>
      <c r="Z2024" s="7">
        <v>2975</v>
      </c>
      <c r="AA2024" s="7">
        <v>1</v>
      </c>
      <c r="AB2024" s="7">
        <v>8</v>
      </c>
      <c r="AC2024" s="7">
        <v>6</v>
      </c>
      <c r="AD2024" s="7">
        <v>6</v>
      </c>
      <c r="AE2024" s="7">
        <v>3</v>
      </c>
      <c r="AF2024" s="7">
        <v>0</v>
      </c>
      <c r="AG2024" s="7">
        <v>0</v>
      </c>
      <c r="AH2024" s="7">
        <v>0</v>
      </c>
      <c r="AI2024" s="7">
        <v>0</v>
      </c>
      <c r="AJ2024" s="7">
        <v>0</v>
      </c>
      <c r="AK2024" s="7">
        <v>0</v>
      </c>
      <c r="AL2024" s="7">
        <v>0</v>
      </c>
      <c r="AM2024" s="8">
        <v>44110</v>
      </c>
      <c r="AO2024">
        <f t="shared" si="376"/>
        <v>0</v>
      </c>
      <c r="AP2024">
        <f t="shared" si="377"/>
        <v>0</v>
      </c>
      <c r="AQ2024">
        <f t="shared" si="378"/>
        <v>0</v>
      </c>
      <c r="AR2024">
        <f t="shared" si="379"/>
        <v>0</v>
      </c>
      <c r="AS2024">
        <f t="shared" si="380"/>
        <v>0</v>
      </c>
      <c r="AU2024">
        <f t="shared" si="381"/>
        <v>0</v>
      </c>
      <c r="AV2024">
        <f t="shared" si="381"/>
        <v>0</v>
      </c>
      <c r="AW2024">
        <f t="shared" si="381"/>
        <v>0</v>
      </c>
      <c r="AX2024">
        <f t="shared" si="381"/>
        <v>0</v>
      </c>
      <c r="AY2024">
        <f t="shared" si="381"/>
        <v>0</v>
      </c>
      <c r="BA2024">
        <f t="shared" si="371"/>
        <v>0</v>
      </c>
      <c r="BB2024">
        <f t="shared" si="372"/>
        <v>0</v>
      </c>
      <c r="BC2024">
        <f t="shared" si="373"/>
        <v>0</v>
      </c>
      <c r="BD2024">
        <f t="shared" si="382"/>
        <v>0</v>
      </c>
    </row>
    <row r="2025" spans="1:56" x14ac:dyDescent="0.3">
      <c r="A2025" s="7">
        <v>2365</v>
      </c>
      <c r="B2025" s="6">
        <v>175507</v>
      </c>
      <c r="C2025" s="7">
        <v>0</v>
      </c>
      <c r="D2025" s="7">
        <v>0</v>
      </c>
      <c r="E2025" s="7">
        <f t="shared" si="375"/>
        <v>0</v>
      </c>
      <c r="F2025" s="7">
        <v>41</v>
      </c>
      <c r="G2025" s="7">
        <v>0</v>
      </c>
      <c r="H2025" s="7">
        <v>0</v>
      </c>
      <c r="I2025" s="7">
        <v>1</v>
      </c>
      <c r="J2025" s="7">
        <v>0</v>
      </c>
      <c r="K2025" s="7">
        <v>0</v>
      </c>
      <c r="L2025" s="7" t="str" cm="1">
        <f t="array" ref="L2025">_xlfn.IFS(G2025=1,G$1,H2025=1,H$1,I2025=1,I$1,J2025=1,J$1,K2025=1,K$1)</f>
        <v>Together</v>
      </c>
      <c r="M2025" s="7">
        <v>0</v>
      </c>
      <c r="N2025" s="7">
        <v>1</v>
      </c>
      <c r="O2025" s="7">
        <v>0</v>
      </c>
      <c r="P2025" s="7">
        <v>0</v>
      </c>
      <c r="Q2025" s="7" t="str" cm="1">
        <f t="array" ref="Q2025">_xlfn.IFS(M2025=1,M$1,N2025=1,N$1,O2025=1,O$1,P2025=1,P$1)</f>
        <v>Graduate</v>
      </c>
      <c r="R2025" t="s">
        <v>41</v>
      </c>
      <c r="S2025" s="7">
        <v>56</v>
      </c>
      <c r="T2025" s="7">
        <v>1648</v>
      </c>
      <c r="U2025" s="7">
        <v>216</v>
      </c>
      <c r="V2025" s="7">
        <v>869</v>
      </c>
      <c r="W2025" s="7">
        <v>242</v>
      </c>
      <c r="X2025" s="7">
        <v>186</v>
      </c>
      <c r="Y2025" s="7">
        <v>186</v>
      </c>
      <c r="Z2025" s="7">
        <v>2975</v>
      </c>
      <c r="AA2025" s="7">
        <v>1</v>
      </c>
      <c r="AB2025" s="7">
        <v>8</v>
      </c>
      <c r="AC2025" s="7">
        <v>6</v>
      </c>
      <c r="AD2025" s="7">
        <v>6</v>
      </c>
      <c r="AE2025" s="7">
        <v>3</v>
      </c>
      <c r="AF2025" s="7">
        <v>0</v>
      </c>
      <c r="AG2025" s="7">
        <v>0</v>
      </c>
      <c r="AH2025" s="7">
        <v>0</v>
      </c>
      <c r="AI2025" s="7">
        <v>0</v>
      </c>
      <c r="AJ2025" s="7">
        <v>0</v>
      </c>
      <c r="AK2025" s="7">
        <v>0</v>
      </c>
      <c r="AL2025" s="7">
        <v>0</v>
      </c>
      <c r="AM2025" s="8">
        <v>44110</v>
      </c>
      <c r="AO2025">
        <f t="shared" si="376"/>
        <v>0</v>
      </c>
      <c r="AP2025">
        <f t="shared" si="377"/>
        <v>0</v>
      </c>
      <c r="AQ2025">
        <f t="shared" si="378"/>
        <v>0</v>
      </c>
      <c r="AR2025">
        <f t="shared" si="379"/>
        <v>0</v>
      </c>
      <c r="AS2025">
        <f t="shared" si="380"/>
        <v>0</v>
      </c>
      <c r="AU2025">
        <f t="shared" si="381"/>
        <v>0</v>
      </c>
      <c r="AV2025">
        <f t="shared" si="381"/>
        <v>0</v>
      </c>
      <c r="AW2025">
        <f t="shared" si="381"/>
        <v>0</v>
      </c>
      <c r="AX2025">
        <f t="shared" si="381"/>
        <v>0</v>
      </c>
      <c r="AY2025">
        <f t="shared" si="381"/>
        <v>0</v>
      </c>
      <c r="BA2025">
        <f t="shared" si="371"/>
        <v>0</v>
      </c>
      <c r="BB2025">
        <f t="shared" si="372"/>
        <v>0</v>
      </c>
      <c r="BC2025">
        <f t="shared" si="373"/>
        <v>0</v>
      </c>
      <c r="BD2025">
        <f t="shared" si="382"/>
        <v>0</v>
      </c>
    </row>
    <row r="2026" spans="1:56" x14ac:dyDescent="0.3">
      <c r="A2026" s="7">
        <v>2774</v>
      </c>
      <c r="B2026" s="6">
        <v>175774</v>
      </c>
      <c r="C2026" s="7">
        <v>1</v>
      </c>
      <c r="D2026" s="7">
        <v>0</v>
      </c>
      <c r="E2026" s="7">
        <f t="shared" si="375"/>
        <v>1</v>
      </c>
      <c r="F2026" s="7">
        <v>39</v>
      </c>
      <c r="G2026" s="7">
        <v>0</v>
      </c>
      <c r="H2026" s="7">
        <v>0</v>
      </c>
      <c r="I2026" s="7">
        <v>1</v>
      </c>
      <c r="J2026" s="7">
        <v>0</v>
      </c>
      <c r="K2026" s="7">
        <v>0</v>
      </c>
      <c r="L2026" s="7" t="str" cm="1">
        <f t="array" ref="L2026">_xlfn.IFS(G2026=1,G$1,H2026=1,H$1,I2026=1,I$1,J2026=1,J$1,K2026=1,K$1)</f>
        <v>Together</v>
      </c>
      <c r="M2026" s="7">
        <v>0</v>
      </c>
      <c r="N2026" s="7">
        <v>0</v>
      </c>
      <c r="O2026" s="7">
        <v>0</v>
      </c>
      <c r="P2026" s="7">
        <v>0</v>
      </c>
      <c r="Q2026" s="7" t="e" cm="1">
        <f t="array" ref="Q2026">_xlfn.IFS(M2026=1,M$1,N2026=1,N$1,O2026=1,O$1,P2026=1,P$1)</f>
        <v>#N/A</v>
      </c>
      <c r="R2026" t="s">
        <v>44</v>
      </c>
      <c r="S2026" s="7">
        <v>27</v>
      </c>
      <c r="T2026" s="7">
        <v>789</v>
      </c>
      <c r="U2026" s="7">
        <v>49</v>
      </c>
      <c r="V2026" s="7">
        <v>311</v>
      </c>
      <c r="W2026" s="7">
        <v>598</v>
      </c>
      <c r="X2026" s="7">
        <v>32</v>
      </c>
      <c r="Y2026" s="7">
        <v>130</v>
      </c>
      <c r="Z2026" s="7">
        <v>1649</v>
      </c>
      <c r="AA2026" s="7">
        <v>1</v>
      </c>
      <c r="AB2026" s="7">
        <v>7</v>
      </c>
      <c r="AC2026" s="7">
        <v>5</v>
      </c>
      <c r="AD2026" s="7">
        <v>8</v>
      </c>
      <c r="AE2026" s="7">
        <v>4</v>
      </c>
      <c r="AF2026" s="7">
        <v>0</v>
      </c>
      <c r="AG2026" s="7">
        <v>0</v>
      </c>
      <c r="AH2026" s="7">
        <v>0</v>
      </c>
      <c r="AI2026" s="7">
        <v>0</v>
      </c>
      <c r="AJ2026" s="7">
        <v>0</v>
      </c>
      <c r="AK2026" s="7">
        <v>0</v>
      </c>
      <c r="AL2026" s="7">
        <v>0</v>
      </c>
      <c r="AM2026" s="8">
        <v>44110</v>
      </c>
      <c r="AO2026">
        <f t="shared" si="376"/>
        <v>0</v>
      </c>
      <c r="AP2026">
        <f t="shared" si="377"/>
        <v>0</v>
      </c>
      <c r="AQ2026">
        <f t="shared" si="378"/>
        <v>0</v>
      </c>
      <c r="AR2026">
        <f t="shared" si="379"/>
        <v>0</v>
      </c>
      <c r="AS2026">
        <f t="shared" si="380"/>
        <v>0</v>
      </c>
      <c r="AU2026">
        <f t="shared" si="381"/>
        <v>0</v>
      </c>
      <c r="AV2026">
        <f t="shared" si="381"/>
        <v>0</v>
      </c>
      <c r="AW2026">
        <f t="shared" si="381"/>
        <v>0</v>
      </c>
      <c r="AX2026">
        <f t="shared" si="381"/>
        <v>0</v>
      </c>
      <c r="AY2026">
        <f t="shared" si="381"/>
        <v>0</v>
      </c>
      <c r="BA2026">
        <f t="shared" si="371"/>
        <v>0</v>
      </c>
      <c r="BB2026">
        <f t="shared" si="372"/>
        <v>0</v>
      </c>
      <c r="BC2026">
        <f t="shared" si="373"/>
        <v>0</v>
      </c>
      <c r="BD2026">
        <f t="shared" si="382"/>
        <v>0</v>
      </c>
    </row>
    <row r="2027" spans="1:56" x14ac:dyDescent="0.3">
      <c r="A2027" s="7">
        <v>2620</v>
      </c>
      <c r="B2027" s="6">
        <v>175774</v>
      </c>
      <c r="C2027" s="7">
        <v>1</v>
      </c>
      <c r="D2027" s="7">
        <v>0</v>
      </c>
      <c r="E2027" s="7">
        <f t="shared" si="375"/>
        <v>1</v>
      </c>
      <c r="F2027" s="7">
        <v>39</v>
      </c>
      <c r="G2027" s="7">
        <v>0</v>
      </c>
      <c r="H2027" s="7">
        <v>0</v>
      </c>
      <c r="I2027" s="7">
        <v>1</v>
      </c>
      <c r="J2027" s="7">
        <v>0</v>
      </c>
      <c r="K2027" s="7">
        <v>0</v>
      </c>
      <c r="L2027" s="7" t="str" cm="1">
        <f t="array" ref="L2027">_xlfn.IFS(G2027=1,G$1,H2027=1,H$1,I2027=1,I$1,J2027=1,J$1,K2027=1,K$1)</f>
        <v>Together</v>
      </c>
      <c r="M2027" s="7">
        <v>0</v>
      </c>
      <c r="N2027" s="7">
        <v>0</v>
      </c>
      <c r="O2027" s="7">
        <v>0</v>
      </c>
      <c r="P2027" s="7">
        <v>0</v>
      </c>
      <c r="Q2027" s="7" t="e" cm="1">
        <f t="array" ref="Q2027">_xlfn.IFS(M2027=1,M$1,N2027=1,N$1,O2027=1,O$1,P2027=1,P$1)</f>
        <v>#N/A</v>
      </c>
      <c r="R2027" t="s">
        <v>39</v>
      </c>
      <c r="S2027" s="7">
        <v>27</v>
      </c>
      <c r="T2027" s="7">
        <v>789</v>
      </c>
      <c r="U2027" s="7">
        <v>49</v>
      </c>
      <c r="V2027" s="7">
        <v>311</v>
      </c>
      <c r="W2027" s="7">
        <v>598</v>
      </c>
      <c r="X2027" s="7">
        <v>32</v>
      </c>
      <c r="Y2027" s="7">
        <v>130</v>
      </c>
      <c r="Z2027" s="7">
        <v>1649</v>
      </c>
      <c r="AA2027" s="7">
        <v>1</v>
      </c>
      <c r="AB2027" s="7">
        <v>7</v>
      </c>
      <c r="AC2027" s="7">
        <v>5</v>
      </c>
      <c r="AD2027" s="7">
        <v>8</v>
      </c>
      <c r="AE2027" s="7">
        <v>4</v>
      </c>
      <c r="AF2027" s="7">
        <v>0</v>
      </c>
      <c r="AG2027" s="7">
        <v>0</v>
      </c>
      <c r="AH2027" s="7">
        <v>0</v>
      </c>
      <c r="AI2027" s="7">
        <v>0</v>
      </c>
      <c r="AJ2027" s="7">
        <v>0</v>
      </c>
      <c r="AK2027" s="7">
        <v>0</v>
      </c>
      <c r="AL2027" s="7">
        <v>0</v>
      </c>
      <c r="AM2027" s="8">
        <v>44110</v>
      </c>
      <c r="AO2027">
        <f t="shared" si="376"/>
        <v>0</v>
      </c>
      <c r="AP2027">
        <f t="shared" si="377"/>
        <v>0</v>
      </c>
      <c r="AQ2027">
        <f t="shared" si="378"/>
        <v>0</v>
      </c>
      <c r="AR2027">
        <f t="shared" si="379"/>
        <v>0</v>
      </c>
      <c r="AS2027">
        <f t="shared" si="380"/>
        <v>0</v>
      </c>
      <c r="AU2027">
        <f t="shared" si="381"/>
        <v>0</v>
      </c>
      <c r="AV2027">
        <f t="shared" si="381"/>
        <v>0</v>
      </c>
      <c r="AW2027">
        <f t="shared" si="381"/>
        <v>0</v>
      </c>
      <c r="AX2027">
        <f t="shared" si="381"/>
        <v>0</v>
      </c>
      <c r="AY2027">
        <f t="shared" si="381"/>
        <v>0</v>
      </c>
      <c r="BA2027">
        <f t="shared" si="371"/>
        <v>0</v>
      </c>
      <c r="BB2027">
        <f t="shared" si="372"/>
        <v>0</v>
      </c>
      <c r="BC2027">
        <f t="shared" si="373"/>
        <v>0</v>
      </c>
      <c r="BD2027">
        <f t="shared" si="382"/>
        <v>0</v>
      </c>
    </row>
    <row r="2028" spans="1:56" x14ac:dyDescent="0.3">
      <c r="A2028" s="7">
        <v>2215</v>
      </c>
      <c r="B2028" s="6">
        <v>137395</v>
      </c>
      <c r="C2028" s="7">
        <v>1</v>
      </c>
      <c r="D2028" s="7">
        <v>0</v>
      </c>
      <c r="E2028" s="7">
        <f t="shared" si="375"/>
        <v>1</v>
      </c>
      <c r="F2028" s="7">
        <v>44</v>
      </c>
      <c r="G2028" s="7">
        <v>0</v>
      </c>
      <c r="H2028" s="7">
        <v>0</v>
      </c>
      <c r="I2028" s="7">
        <v>1</v>
      </c>
      <c r="J2028" s="7">
        <v>0</v>
      </c>
      <c r="K2028" s="7">
        <v>0</v>
      </c>
      <c r="L2028" s="7" t="str" cm="1">
        <f t="array" ref="L2028">_xlfn.IFS(G2028=1,G$1,H2028=1,H$1,I2028=1,I$1,J2028=1,J$1,K2028=1,K$1)</f>
        <v>Together</v>
      </c>
      <c r="M2028" s="7">
        <v>0</v>
      </c>
      <c r="N2028" s="7">
        <v>0</v>
      </c>
      <c r="O2028" s="7">
        <v>0</v>
      </c>
      <c r="P2028" s="7">
        <v>1</v>
      </c>
      <c r="Q2028" s="7" t="str" cm="1">
        <f t="array" ref="Q2028">_xlfn.IFS(M2028=1,M$1,N2028=1,N$1,O2028=1,O$1,P2028=1,P$1)</f>
        <v>PhD</v>
      </c>
      <c r="R2028" t="s">
        <v>41</v>
      </c>
      <c r="S2028" s="7">
        <v>47</v>
      </c>
      <c r="T2028" s="7">
        <v>66</v>
      </c>
      <c r="U2028" s="7">
        <v>0</v>
      </c>
      <c r="V2028" s="7">
        <v>33</v>
      </c>
      <c r="W2028" s="7">
        <v>0</v>
      </c>
      <c r="X2028" s="7">
        <v>4</v>
      </c>
      <c r="Y2028" s="7">
        <v>40</v>
      </c>
      <c r="Z2028" s="7">
        <v>62</v>
      </c>
      <c r="AA2028" s="7">
        <v>1</v>
      </c>
      <c r="AB2028" s="7">
        <v>1</v>
      </c>
      <c r="AC2028" s="7">
        <v>0</v>
      </c>
      <c r="AD2028" s="7">
        <v>3</v>
      </c>
      <c r="AE2028" s="7">
        <v>6</v>
      </c>
      <c r="AF2028" s="7">
        <v>0</v>
      </c>
      <c r="AG2028" s="7">
        <v>0</v>
      </c>
      <c r="AH2028" s="7">
        <v>0</v>
      </c>
      <c r="AI2028" s="7">
        <v>0</v>
      </c>
      <c r="AJ2028" s="7">
        <v>0</v>
      </c>
      <c r="AK2028" s="7">
        <v>0</v>
      </c>
      <c r="AL2028" s="7">
        <v>0</v>
      </c>
      <c r="AM2028" s="8">
        <v>44110</v>
      </c>
      <c r="AO2028">
        <f t="shared" si="376"/>
        <v>0</v>
      </c>
      <c r="AP2028">
        <f t="shared" si="377"/>
        <v>0</v>
      </c>
      <c r="AQ2028">
        <f t="shared" si="378"/>
        <v>0</v>
      </c>
      <c r="AR2028">
        <f t="shared" si="379"/>
        <v>0</v>
      </c>
      <c r="AS2028">
        <f t="shared" si="380"/>
        <v>0</v>
      </c>
      <c r="AU2028">
        <f t="shared" si="381"/>
        <v>0</v>
      </c>
      <c r="AV2028">
        <f t="shared" si="381"/>
        <v>0</v>
      </c>
      <c r="AW2028">
        <f t="shared" si="381"/>
        <v>0</v>
      </c>
      <c r="AX2028">
        <f t="shared" si="381"/>
        <v>0</v>
      </c>
      <c r="AY2028">
        <f t="shared" si="381"/>
        <v>0</v>
      </c>
      <c r="BA2028">
        <f t="shared" si="371"/>
        <v>0</v>
      </c>
      <c r="BB2028">
        <f t="shared" si="372"/>
        <v>0</v>
      </c>
      <c r="BC2028">
        <f t="shared" si="373"/>
        <v>0</v>
      </c>
      <c r="BD2028">
        <f t="shared" si="382"/>
        <v>0</v>
      </c>
    </row>
    <row r="2029" spans="1:56" x14ac:dyDescent="0.3">
      <c r="A2029" s="7">
        <v>2866</v>
      </c>
      <c r="B2029" s="6">
        <v>188420</v>
      </c>
      <c r="C2029" s="7">
        <v>0</v>
      </c>
      <c r="D2029" s="7">
        <v>0</v>
      </c>
      <c r="E2029" s="7">
        <f t="shared" si="375"/>
        <v>0</v>
      </c>
      <c r="F2029" s="7">
        <v>31</v>
      </c>
      <c r="G2029" s="7">
        <v>0</v>
      </c>
      <c r="H2029" s="7">
        <v>0</v>
      </c>
      <c r="I2029" s="7">
        <v>1</v>
      </c>
      <c r="J2029" s="7">
        <v>0</v>
      </c>
      <c r="K2029" s="7">
        <v>0</v>
      </c>
      <c r="L2029" s="7" t="str" cm="1">
        <f t="array" ref="L2029">_xlfn.IFS(G2029=1,G$1,H2029=1,H$1,I2029=1,I$1,J2029=1,J$1,K2029=1,K$1)</f>
        <v>Together</v>
      </c>
      <c r="M2029" s="7">
        <v>0</v>
      </c>
      <c r="N2029" s="7">
        <v>0</v>
      </c>
      <c r="O2029" s="7">
        <v>1</v>
      </c>
      <c r="P2029" s="7">
        <v>0</v>
      </c>
      <c r="Q2029" s="7" t="str" cm="1">
        <f t="array" ref="Q2029">_xlfn.IFS(M2029=1,M$1,N2029=1,N$1,O2029=1,O$1,P2029=1,P$1)</f>
        <v>Master</v>
      </c>
      <c r="R2029" t="s">
        <v>39</v>
      </c>
      <c r="S2029" s="7">
        <v>87</v>
      </c>
      <c r="T2029" s="7">
        <v>2039</v>
      </c>
      <c r="U2029" s="7">
        <v>326</v>
      </c>
      <c r="V2029" s="7">
        <v>1304</v>
      </c>
      <c r="W2029" s="7">
        <v>211</v>
      </c>
      <c r="X2029" s="7">
        <v>202</v>
      </c>
      <c r="Y2029" s="7">
        <v>326</v>
      </c>
      <c r="Z2029" s="7">
        <v>3757</v>
      </c>
      <c r="AA2029" s="7">
        <v>1</v>
      </c>
      <c r="AB2029" s="7">
        <v>4</v>
      </c>
      <c r="AC2029" s="7">
        <v>7</v>
      </c>
      <c r="AD2029" s="7">
        <v>8</v>
      </c>
      <c r="AE2029" s="7">
        <v>1</v>
      </c>
      <c r="AF2029" s="7">
        <v>1</v>
      </c>
      <c r="AG2029" s="7">
        <v>0</v>
      </c>
      <c r="AH2029" s="7">
        <v>1</v>
      </c>
      <c r="AI2029" s="7">
        <v>1</v>
      </c>
      <c r="AJ2029" s="7">
        <v>0</v>
      </c>
      <c r="AK2029" s="7">
        <v>0</v>
      </c>
      <c r="AL2029" s="7">
        <v>0</v>
      </c>
      <c r="AM2029" s="8">
        <v>44110</v>
      </c>
      <c r="AO2029">
        <f t="shared" si="376"/>
        <v>0</v>
      </c>
      <c r="AP2029">
        <f t="shared" si="377"/>
        <v>0</v>
      </c>
      <c r="AQ2029">
        <f t="shared" si="378"/>
        <v>0</v>
      </c>
      <c r="AR2029">
        <f t="shared" si="379"/>
        <v>0</v>
      </c>
      <c r="AS2029">
        <f t="shared" si="380"/>
        <v>0</v>
      </c>
      <c r="AU2029">
        <f t="shared" si="381"/>
        <v>0</v>
      </c>
      <c r="AV2029">
        <f t="shared" si="381"/>
        <v>0</v>
      </c>
      <c r="AW2029">
        <f t="shared" si="381"/>
        <v>0</v>
      </c>
      <c r="AX2029">
        <f t="shared" si="381"/>
        <v>0</v>
      </c>
      <c r="AY2029">
        <f t="shared" si="381"/>
        <v>0</v>
      </c>
      <c r="BA2029">
        <f t="shared" si="371"/>
        <v>0</v>
      </c>
      <c r="BB2029">
        <f t="shared" si="372"/>
        <v>0</v>
      </c>
      <c r="BC2029">
        <f t="shared" si="373"/>
        <v>0</v>
      </c>
      <c r="BD2029">
        <f t="shared" si="382"/>
        <v>0</v>
      </c>
    </row>
    <row r="2030" spans="1:56" x14ac:dyDescent="0.3">
      <c r="A2030" s="7">
        <v>2930</v>
      </c>
      <c r="B2030" s="6">
        <v>176842</v>
      </c>
      <c r="C2030" s="7">
        <v>0</v>
      </c>
      <c r="D2030" s="7">
        <v>0</v>
      </c>
      <c r="E2030" s="7">
        <f t="shared" si="375"/>
        <v>0</v>
      </c>
      <c r="F2030" s="7">
        <v>70</v>
      </c>
      <c r="G2030" s="7">
        <v>0</v>
      </c>
      <c r="H2030" s="7">
        <v>0</v>
      </c>
      <c r="I2030" s="7">
        <v>0</v>
      </c>
      <c r="J2030" s="7">
        <v>0</v>
      </c>
      <c r="K2030" s="7">
        <v>1</v>
      </c>
      <c r="L2030" s="7" t="str" cm="1">
        <f t="array" ref="L2030">_xlfn.IFS(G2030=1,G$1,H2030=1,H$1,I2030=1,I$1,J2030=1,J$1,K2030=1,K$1)</f>
        <v>Widow</v>
      </c>
      <c r="M2030" s="7">
        <v>0</v>
      </c>
      <c r="N2030" s="7">
        <v>0</v>
      </c>
      <c r="O2030" s="7">
        <v>0</v>
      </c>
      <c r="P2030" s="7">
        <v>1</v>
      </c>
      <c r="Q2030" s="7" t="str" cm="1">
        <f t="array" ref="Q2030">_xlfn.IFS(M2030=1,M$1,N2030=1,N$1,O2030=1,O$1,P2030=1,P$1)</f>
        <v>PhD</v>
      </c>
      <c r="R2030" t="s">
        <v>44</v>
      </c>
      <c r="S2030" s="7">
        <v>37</v>
      </c>
      <c r="T2030" s="7">
        <v>1392</v>
      </c>
      <c r="U2030" s="7">
        <v>23</v>
      </c>
      <c r="V2030" s="7">
        <v>794</v>
      </c>
      <c r="W2030" s="7">
        <v>193</v>
      </c>
      <c r="X2030" s="7">
        <v>124</v>
      </c>
      <c r="Y2030" s="7">
        <v>74</v>
      </c>
      <c r="Z2030" s="7">
        <v>2453</v>
      </c>
      <c r="AA2030" s="7">
        <v>1</v>
      </c>
      <c r="AB2030" s="7">
        <v>1</v>
      </c>
      <c r="AC2030" s="7">
        <v>8</v>
      </c>
      <c r="AD2030" s="7">
        <v>7</v>
      </c>
      <c r="AE2030" s="7">
        <v>0</v>
      </c>
      <c r="AF2030" s="7">
        <v>0</v>
      </c>
      <c r="AG2030" s="7">
        <v>0</v>
      </c>
      <c r="AH2030" s="7">
        <v>0</v>
      </c>
      <c r="AI2030" s="7">
        <v>0</v>
      </c>
      <c r="AJ2030" s="7">
        <v>0</v>
      </c>
      <c r="AK2030" s="7">
        <v>0</v>
      </c>
      <c r="AL2030" s="7">
        <v>0</v>
      </c>
      <c r="AM2030" s="8">
        <v>44111</v>
      </c>
      <c r="AO2030">
        <f t="shared" si="376"/>
        <v>0</v>
      </c>
      <c r="AP2030">
        <f t="shared" si="377"/>
        <v>0</v>
      </c>
      <c r="AQ2030">
        <f t="shared" si="378"/>
        <v>0</v>
      </c>
      <c r="AR2030">
        <f t="shared" si="379"/>
        <v>0</v>
      </c>
      <c r="AS2030">
        <f t="shared" si="380"/>
        <v>0</v>
      </c>
      <c r="AU2030">
        <f t="shared" si="381"/>
        <v>0</v>
      </c>
      <c r="AV2030">
        <f t="shared" si="381"/>
        <v>0</v>
      </c>
      <c r="AW2030">
        <f t="shared" si="381"/>
        <v>0</v>
      </c>
      <c r="AX2030">
        <f t="shared" si="381"/>
        <v>0</v>
      </c>
      <c r="AY2030">
        <f t="shared" si="381"/>
        <v>0</v>
      </c>
      <c r="BA2030">
        <f t="shared" si="371"/>
        <v>0</v>
      </c>
      <c r="BB2030">
        <f t="shared" si="372"/>
        <v>0</v>
      </c>
      <c r="BC2030">
        <f t="shared" si="373"/>
        <v>0</v>
      </c>
      <c r="BD2030">
        <f t="shared" si="382"/>
        <v>0</v>
      </c>
    </row>
    <row r="2031" spans="1:56" x14ac:dyDescent="0.3">
      <c r="A2031" s="7">
        <v>2069</v>
      </c>
      <c r="B2031" s="6">
        <v>143776</v>
      </c>
      <c r="C2031" s="7">
        <v>1</v>
      </c>
      <c r="D2031" s="7">
        <v>0</v>
      </c>
      <c r="E2031" s="7">
        <f t="shared" si="375"/>
        <v>1</v>
      </c>
      <c r="F2031" s="7">
        <v>37</v>
      </c>
      <c r="G2031" s="7">
        <v>0</v>
      </c>
      <c r="H2031" s="7">
        <v>0</v>
      </c>
      <c r="I2031" s="7">
        <v>1</v>
      </c>
      <c r="J2031" s="7">
        <v>0</v>
      </c>
      <c r="K2031" s="7">
        <v>0</v>
      </c>
      <c r="L2031" s="7" t="str" cm="1">
        <f t="array" ref="L2031">_xlfn.IFS(G2031=1,G$1,H2031=1,H$1,I2031=1,I$1,J2031=1,J$1,K2031=1,K$1)</f>
        <v>Together</v>
      </c>
      <c r="M2031" s="7">
        <v>0</v>
      </c>
      <c r="N2031" s="7">
        <v>1</v>
      </c>
      <c r="O2031" s="7">
        <v>0</v>
      </c>
      <c r="P2031" s="7">
        <v>0</v>
      </c>
      <c r="Q2031" s="7" t="str" cm="1">
        <f t="array" ref="Q2031">_xlfn.IFS(M2031=1,M$1,N2031=1,N$1,O2031=1,O$1,P2031=1,P$1)</f>
        <v>Graduate</v>
      </c>
      <c r="R2031" t="s">
        <v>43</v>
      </c>
      <c r="S2031" s="7">
        <v>77</v>
      </c>
      <c r="T2031" s="7">
        <v>26</v>
      </c>
      <c r="U2031" s="7">
        <v>0</v>
      </c>
      <c r="V2031" s="7">
        <v>30</v>
      </c>
      <c r="W2031" s="7">
        <v>7</v>
      </c>
      <c r="X2031" s="7">
        <v>3</v>
      </c>
      <c r="Y2031" s="7">
        <v>10</v>
      </c>
      <c r="Z2031" s="7">
        <v>56</v>
      </c>
      <c r="AA2031" s="7">
        <v>1</v>
      </c>
      <c r="AB2031" s="7">
        <v>1</v>
      </c>
      <c r="AC2031" s="7">
        <v>0</v>
      </c>
      <c r="AD2031" s="7">
        <v>2</v>
      </c>
      <c r="AE2031" s="7">
        <v>6</v>
      </c>
      <c r="AF2031" s="7">
        <v>0</v>
      </c>
      <c r="AG2031" s="7">
        <v>0</v>
      </c>
      <c r="AH2031" s="7">
        <v>0</v>
      </c>
      <c r="AI2031" s="7">
        <v>0</v>
      </c>
      <c r="AJ2031" s="7">
        <v>0</v>
      </c>
      <c r="AK2031" s="7">
        <v>0</v>
      </c>
      <c r="AL2031" s="7">
        <v>0</v>
      </c>
      <c r="AM2031" s="8">
        <v>44111</v>
      </c>
      <c r="AO2031">
        <f t="shared" si="376"/>
        <v>0</v>
      </c>
      <c r="AP2031">
        <f t="shared" si="377"/>
        <v>0</v>
      </c>
      <c r="AQ2031">
        <f t="shared" si="378"/>
        <v>0</v>
      </c>
      <c r="AR2031">
        <f t="shared" si="379"/>
        <v>0</v>
      </c>
      <c r="AS2031">
        <f t="shared" si="380"/>
        <v>0</v>
      </c>
      <c r="AU2031">
        <f t="shared" si="381"/>
        <v>0</v>
      </c>
      <c r="AV2031">
        <f t="shared" si="381"/>
        <v>0</v>
      </c>
      <c r="AW2031">
        <f t="shared" si="381"/>
        <v>0</v>
      </c>
      <c r="AX2031">
        <f t="shared" si="381"/>
        <v>0</v>
      </c>
      <c r="AY2031">
        <f t="shared" si="381"/>
        <v>0</v>
      </c>
      <c r="BA2031">
        <f t="shared" si="371"/>
        <v>0</v>
      </c>
      <c r="BB2031">
        <f t="shared" si="372"/>
        <v>0</v>
      </c>
      <c r="BC2031">
        <f t="shared" si="373"/>
        <v>0</v>
      </c>
      <c r="BD2031">
        <f t="shared" si="382"/>
        <v>0</v>
      </c>
    </row>
    <row r="2032" spans="1:56" x14ac:dyDescent="0.3">
      <c r="A2032" s="7">
        <v>1909</v>
      </c>
      <c r="B2032" s="6">
        <v>174293</v>
      </c>
      <c r="C2032" s="7">
        <v>0</v>
      </c>
      <c r="D2032" s="7">
        <v>0</v>
      </c>
      <c r="E2032" s="7">
        <f t="shared" si="375"/>
        <v>0</v>
      </c>
      <c r="F2032" s="7">
        <v>27</v>
      </c>
      <c r="G2032" s="7">
        <v>0</v>
      </c>
      <c r="H2032" s="7">
        <v>0</v>
      </c>
      <c r="I2032" s="7">
        <v>0</v>
      </c>
      <c r="J2032" s="7">
        <v>1</v>
      </c>
      <c r="K2032" s="7">
        <v>0</v>
      </c>
      <c r="L2032" s="7" t="str" cm="1">
        <f t="array" ref="L2032">_xlfn.IFS(G2032=1,G$1,H2032=1,H$1,I2032=1,I$1,J2032=1,J$1,K2032=1,K$1)</f>
        <v>Single</v>
      </c>
      <c r="M2032" s="7">
        <v>0</v>
      </c>
      <c r="N2032" s="7">
        <v>1</v>
      </c>
      <c r="O2032" s="7">
        <v>0</v>
      </c>
      <c r="P2032" s="7">
        <v>0</v>
      </c>
      <c r="Q2032" s="7" t="str" cm="1">
        <f t="array" ref="Q2032">_xlfn.IFS(M2032=1,M$1,N2032=1,N$1,O2032=1,O$1,P2032=1,P$1)</f>
        <v>Graduate</v>
      </c>
      <c r="R2032" t="s">
        <v>41</v>
      </c>
      <c r="S2032" s="7">
        <v>66</v>
      </c>
      <c r="T2032" s="7">
        <v>880</v>
      </c>
      <c r="U2032" s="7">
        <v>357</v>
      </c>
      <c r="V2032" s="7">
        <v>786</v>
      </c>
      <c r="W2032" s="7">
        <v>218</v>
      </c>
      <c r="X2032" s="7">
        <v>213</v>
      </c>
      <c r="Y2032" s="7">
        <v>190</v>
      </c>
      <c r="Z2032" s="7">
        <v>2264</v>
      </c>
      <c r="AA2032" s="7">
        <v>1</v>
      </c>
      <c r="AB2032" s="7">
        <v>5</v>
      </c>
      <c r="AC2032" s="7">
        <v>4</v>
      </c>
      <c r="AD2032" s="7">
        <v>6</v>
      </c>
      <c r="AE2032" s="7">
        <v>2</v>
      </c>
      <c r="AF2032" s="7">
        <v>0</v>
      </c>
      <c r="AG2032" s="7">
        <v>0</v>
      </c>
      <c r="AH2032" s="7">
        <v>0</v>
      </c>
      <c r="AI2032" s="7">
        <v>0</v>
      </c>
      <c r="AJ2032" s="7">
        <v>0</v>
      </c>
      <c r="AK2032" s="7">
        <v>0</v>
      </c>
      <c r="AL2032" s="7">
        <v>0</v>
      </c>
      <c r="AM2032" s="8">
        <v>44112</v>
      </c>
      <c r="AO2032">
        <f t="shared" si="376"/>
        <v>0</v>
      </c>
      <c r="AP2032">
        <f t="shared" si="377"/>
        <v>0</v>
      </c>
      <c r="AQ2032">
        <f t="shared" si="378"/>
        <v>0</v>
      </c>
      <c r="AR2032">
        <f t="shared" si="379"/>
        <v>0</v>
      </c>
      <c r="AS2032">
        <f t="shared" si="380"/>
        <v>0</v>
      </c>
      <c r="AU2032">
        <f t="shared" si="381"/>
        <v>0</v>
      </c>
      <c r="AV2032">
        <f t="shared" si="381"/>
        <v>0</v>
      </c>
      <c r="AW2032">
        <f t="shared" si="381"/>
        <v>0</v>
      </c>
      <c r="AX2032">
        <f t="shared" si="381"/>
        <v>0</v>
      </c>
      <c r="AY2032">
        <f t="shared" si="381"/>
        <v>0</v>
      </c>
      <c r="BA2032">
        <f t="shared" si="371"/>
        <v>0</v>
      </c>
      <c r="BB2032">
        <f t="shared" si="372"/>
        <v>0</v>
      </c>
      <c r="BC2032">
        <f t="shared" si="373"/>
        <v>0</v>
      </c>
      <c r="BD2032">
        <f t="shared" si="382"/>
        <v>0</v>
      </c>
    </row>
    <row r="2033" spans="1:56" x14ac:dyDescent="0.3">
      <c r="A2033" s="7">
        <v>1376</v>
      </c>
      <c r="B2033" s="6">
        <v>174293</v>
      </c>
      <c r="C2033" s="7">
        <v>0</v>
      </c>
      <c r="D2033" s="7">
        <v>0</v>
      </c>
      <c r="E2033" s="7">
        <f t="shared" si="375"/>
        <v>0</v>
      </c>
      <c r="F2033" s="7">
        <v>27</v>
      </c>
      <c r="G2033" s="7">
        <v>0</v>
      </c>
      <c r="H2033" s="7">
        <v>0</v>
      </c>
      <c r="I2033" s="7">
        <v>0</v>
      </c>
      <c r="J2033" s="7">
        <v>1</v>
      </c>
      <c r="K2033" s="7">
        <v>0</v>
      </c>
      <c r="L2033" s="7" t="str" cm="1">
        <f t="array" ref="L2033">_xlfn.IFS(G2033=1,G$1,H2033=1,H$1,I2033=1,I$1,J2033=1,J$1,K2033=1,K$1)</f>
        <v>Single</v>
      </c>
      <c r="M2033" s="7">
        <v>0</v>
      </c>
      <c r="N2033" s="7">
        <v>1</v>
      </c>
      <c r="O2033" s="7">
        <v>0</v>
      </c>
      <c r="P2033" s="7">
        <v>0</v>
      </c>
      <c r="Q2033" s="7" t="str" cm="1">
        <f t="array" ref="Q2033">_xlfn.IFS(M2033=1,M$1,N2033=1,N$1,O2033=1,O$1,P2033=1,P$1)</f>
        <v>Graduate</v>
      </c>
      <c r="R2033" t="s">
        <v>44</v>
      </c>
      <c r="S2033" s="7">
        <v>66</v>
      </c>
      <c r="T2033" s="7">
        <v>880</v>
      </c>
      <c r="U2033" s="7">
        <v>357</v>
      </c>
      <c r="V2033" s="7">
        <v>786</v>
      </c>
      <c r="W2033" s="7">
        <v>218</v>
      </c>
      <c r="X2033" s="7">
        <v>213</v>
      </c>
      <c r="Y2033" s="7">
        <v>190</v>
      </c>
      <c r="Z2033" s="7">
        <v>2264</v>
      </c>
      <c r="AA2033" s="7">
        <v>1</v>
      </c>
      <c r="AB2033" s="7">
        <v>5</v>
      </c>
      <c r="AC2033" s="7">
        <v>4</v>
      </c>
      <c r="AD2033" s="7">
        <v>6</v>
      </c>
      <c r="AE2033" s="7">
        <v>2</v>
      </c>
      <c r="AF2033" s="7">
        <v>0</v>
      </c>
      <c r="AG2033" s="7">
        <v>0</v>
      </c>
      <c r="AH2033" s="7">
        <v>0</v>
      </c>
      <c r="AI2033" s="7">
        <v>0</v>
      </c>
      <c r="AJ2033" s="7">
        <v>0</v>
      </c>
      <c r="AK2033" s="7">
        <v>0</v>
      </c>
      <c r="AL2033" s="7">
        <v>0</v>
      </c>
      <c r="AM2033" s="8">
        <v>44112</v>
      </c>
      <c r="AO2033">
        <f t="shared" si="376"/>
        <v>0</v>
      </c>
      <c r="AP2033">
        <f t="shared" si="377"/>
        <v>0</v>
      </c>
      <c r="AQ2033">
        <f t="shared" si="378"/>
        <v>0</v>
      </c>
      <c r="AR2033">
        <f t="shared" si="379"/>
        <v>0</v>
      </c>
      <c r="AS2033">
        <f t="shared" si="380"/>
        <v>0</v>
      </c>
      <c r="AU2033">
        <f t="shared" si="381"/>
        <v>0</v>
      </c>
      <c r="AV2033">
        <f t="shared" si="381"/>
        <v>0</v>
      </c>
      <c r="AW2033">
        <f t="shared" si="381"/>
        <v>0</v>
      </c>
      <c r="AX2033">
        <f t="shared" si="381"/>
        <v>0</v>
      </c>
      <c r="AY2033">
        <f t="shared" si="381"/>
        <v>0</v>
      </c>
      <c r="BA2033">
        <f t="shared" si="371"/>
        <v>0</v>
      </c>
      <c r="BB2033">
        <f t="shared" si="372"/>
        <v>0</v>
      </c>
      <c r="BC2033">
        <f t="shared" si="373"/>
        <v>0</v>
      </c>
      <c r="BD2033">
        <f t="shared" si="382"/>
        <v>0</v>
      </c>
    </row>
    <row r="2034" spans="1:56" x14ac:dyDescent="0.3">
      <c r="A2034" s="7">
        <v>1904</v>
      </c>
      <c r="B2034" s="6">
        <v>134469</v>
      </c>
      <c r="C2034" s="7">
        <v>1</v>
      </c>
      <c r="D2034" s="7">
        <v>1</v>
      </c>
      <c r="E2034" s="7">
        <f t="shared" si="375"/>
        <v>2</v>
      </c>
      <c r="F2034" s="7">
        <v>72</v>
      </c>
      <c r="G2034" s="7">
        <v>0</v>
      </c>
      <c r="H2034" s="7">
        <v>1</v>
      </c>
      <c r="I2034" s="7">
        <v>0</v>
      </c>
      <c r="J2034" s="7">
        <v>0</v>
      </c>
      <c r="K2034" s="7">
        <v>0</v>
      </c>
      <c r="L2034" s="7" t="str" cm="1">
        <f t="array" ref="L2034">_xlfn.IFS(G2034=1,G$1,H2034=1,H$1,I2034=1,I$1,J2034=1,J$1,K2034=1,K$1)</f>
        <v>Married</v>
      </c>
      <c r="M2034" s="7">
        <v>0</v>
      </c>
      <c r="N2034" s="7">
        <v>0</v>
      </c>
      <c r="O2034" s="7">
        <v>0</v>
      </c>
      <c r="P2034" s="7">
        <v>1</v>
      </c>
      <c r="Q2034" s="7" t="str" cm="1">
        <f t="array" ref="Q2034">_xlfn.IFS(M2034=1,M$1,N2034=1,N$1,O2034=1,O$1,P2034=1,P$1)</f>
        <v>PhD</v>
      </c>
      <c r="R2034" t="s">
        <v>44</v>
      </c>
      <c r="S2034" s="7">
        <v>58</v>
      </c>
      <c r="T2034" s="7">
        <v>74</v>
      </c>
      <c r="U2034" s="7">
        <v>23</v>
      </c>
      <c r="V2034" s="7">
        <v>78</v>
      </c>
      <c r="W2034" s="7">
        <v>0</v>
      </c>
      <c r="X2034" s="7">
        <v>20</v>
      </c>
      <c r="Y2034" s="7">
        <v>47</v>
      </c>
      <c r="Z2034" s="7">
        <v>148</v>
      </c>
      <c r="AA2034" s="7">
        <v>3</v>
      </c>
      <c r="AB2034" s="7">
        <v>1</v>
      </c>
      <c r="AC2034" s="7">
        <v>1</v>
      </c>
      <c r="AD2034" s="7">
        <v>4</v>
      </c>
      <c r="AE2034" s="7">
        <v>4</v>
      </c>
      <c r="AF2034" s="7">
        <v>0</v>
      </c>
      <c r="AG2034" s="7">
        <v>0</v>
      </c>
      <c r="AH2034" s="7">
        <v>0</v>
      </c>
      <c r="AI2034" s="7">
        <v>0</v>
      </c>
      <c r="AJ2034" s="7">
        <v>0</v>
      </c>
      <c r="AK2034" s="7">
        <v>0</v>
      </c>
      <c r="AL2034" s="7">
        <v>0</v>
      </c>
      <c r="AM2034" s="8">
        <v>44112</v>
      </c>
      <c r="AO2034">
        <f t="shared" si="376"/>
        <v>0</v>
      </c>
      <c r="AP2034">
        <f t="shared" si="377"/>
        <v>0</v>
      </c>
      <c r="AQ2034">
        <f t="shared" si="378"/>
        <v>0</v>
      </c>
      <c r="AR2034">
        <f t="shared" si="379"/>
        <v>0</v>
      </c>
      <c r="AS2034">
        <f t="shared" si="380"/>
        <v>0</v>
      </c>
      <c r="AU2034">
        <f t="shared" si="381"/>
        <v>0</v>
      </c>
      <c r="AV2034">
        <f t="shared" si="381"/>
        <v>0</v>
      </c>
      <c r="AW2034">
        <f t="shared" si="381"/>
        <v>0</v>
      </c>
      <c r="AX2034">
        <f t="shared" si="381"/>
        <v>0</v>
      </c>
      <c r="AY2034">
        <f t="shared" si="381"/>
        <v>0</v>
      </c>
      <c r="BA2034">
        <f t="shared" ref="BA2034:BA2097" si="383">IF($AK2034=1,M2034,0)</f>
        <v>0</v>
      </c>
      <c r="BB2034">
        <f t="shared" ref="BB2034:BB2097" si="384">IF($AK2034=1,N2034,0)</f>
        <v>0</v>
      </c>
      <c r="BC2034">
        <f t="shared" ref="BC2034:BC2097" si="385">IF($AK2034=1,O2034,0)</f>
        <v>0</v>
      </c>
      <c r="BD2034">
        <f t="shared" ref="BD2034:BD2097" si="386">IF($AK2034=1,P2034,0)</f>
        <v>0</v>
      </c>
    </row>
    <row r="2035" spans="1:56" x14ac:dyDescent="0.3">
      <c r="A2035" s="7">
        <v>1412</v>
      </c>
      <c r="B2035" s="6">
        <v>110404</v>
      </c>
      <c r="C2035" s="7">
        <v>1</v>
      </c>
      <c r="D2035" s="7">
        <v>0</v>
      </c>
      <c r="E2035" s="7">
        <f t="shared" ref="E2035:E2098" si="387">SUM(C2035:D2035)</f>
        <v>1</v>
      </c>
      <c r="F2035" s="7">
        <v>31</v>
      </c>
      <c r="G2035" s="7">
        <v>0</v>
      </c>
      <c r="H2035" s="7">
        <v>0</v>
      </c>
      <c r="I2035" s="7">
        <v>1</v>
      </c>
      <c r="J2035" s="7">
        <v>0</v>
      </c>
      <c r="K2035" s="7">
        <v>0</v>
      </c>
      <c r="L2035" s="7" t="str" cm="1">
        <f t="array" ref="L2035">_xlfn.IFS(G2035=1,G$1,H2035=1,H$1,I2035=1,I$1,J2035=1,J$1,K2035=1,K$1)</f>
        <v>Together</v>
      </c>
      <c r="M2035" s="7">
        <v>0</v>
      </c>
      <c r="N2035" s="7">
        <v>0</v>
      </c>
      <c r="O2035" s="7">
        <v>0</v>
      </c>
      <c r="P2035" s="7">
        <v>0</v>
      </c>
      <c r="Q2035" s="7" t="e" cm="1">
        <f t="array" ref="Q2035">_xlfn.IFS(M2035=1,M$1,N2035=1,N$1,O2035=1,O$1,P2035=1,P$1)</f>
        <v>#N/A</v>
      </c>
      <c r="R2035" t="s">
        <v>44</v>
      </c>
      <c r="S2035" s="7">
        <v>52</v>
      </c>
      <c r="T2035" s="7">
        <v>21</v>
      </c>
      <c r="U2035" s="7">
        <v>21</v>
      </c>
      <c r="V2035" s="7">
        <v>117</v>
      </c>
      <c r="W2035" s="7">
        <v>106</v>
      </c>
      <c r="X2035" s="7">
        <v>64</v>
      </c>
      <c r="Y2035" s="7">
        <v>127</v>
      </c>
      <c r="Z2035" s="7">
        <v>202</v>
      </c>
      <c r="AA2035" s="7">
        <v>2</v>
      </c>
      <c r="AB2035" s="7">
        <v>1</v>
      </c>
      <c r="AC2035" s="7">
        <v>0</v>
      </c>
      <c r="AD2035" s="7">
        <v>4</v>
      </c>
      <c r="AE2035" s="7">
        <v>5</v>
      </c>
      <c r="AF2035" s="7">
        <v>0</v>
      </c>
      <c r="AG2035" s="7">
        <v>0</v>
      </c>
      <c r="AH2035" s="7">
        <v>0</v>
      </c>
      <c r="AI2035" s="7">
        <v>0</v>
      </c>
      <c r="AJ2035" s="7">
        <v>0</v>
      </c>
      <c r="AK2035" s="7">
        <v>0</v>
      </c>
      <c r="AL2035" s="7">
        <v>0</v>
      </c>
      <c r="AM2035" s="8">
        <v>44112</v>
      </c>
      <c r="AO2035">
        <f t="shared" si="376"/>
        <v>0</v>
      </c>
      <c r="AP2035">
        <f t="shared" si="377"/>
        <v>0</v>
      </c>
      <c r="AQ2035">
        <f t="shared" si="378"/>
        <v>0</v>
      </c>
      <c r="AR2035">
        <f t="shared" si="379"/>
        <v>0</v>
      </c>
      <c r="AS2035">
        <f t="shared" si="380"/>
        <v>0</v>
      </c>
      <c r="AU2035">
        <f t="shared" si="381"/>
        <v>0</v>
      </c>
      <c r="AV2035">
        <f t="shared" si="381"/>
        <v>0</v>
      </c>
      <c r="AW2035">
        <f t="shared" si="381"/>
        <v>0</v>
      </c>
      <c r="AX2035">
        <f t="shared" si="381"/>
        <v>0</v>
      </c>
      <c r="AY2035">
        <f t="shared" si="381"/>
        <v>0</v>
      </c>
      <c r="BA2035">
        <f t="shared" si="383"/>
        <v>0</v>
      </c>
      <c r="BB2035">
        <f t="shared" si="384"/>
        <v>0</v>
      </c>
      <c r="BC2035">
        <f t="shared" si="385"/>
        <v>0</v>
      </c>
      <c r="BD2035">
        <f t="shared" si="386"/>
        <v>0</v>
      </c>
    </row>
    <row r="2036" spans="1:56" x14ac:dyDescent="0.3">
      <c r="A2036" s="7">
        <v>2359</v>
      </c>
      <c r="B2036" s="6">
        <v>146390</v>
      </c>
      <c r="C2036" s="7">
        <v>0</v>
      </c>
      <c r="D2036" s="7">
        <v>1</v>
      </c>
      <c r="E2036" s="7">
        <f t="shared" si="387"/>
        <v>1</v>
      </c>
      <c r="F2036" s="7">
        <v>65</v>
      </c>
      <c r="G2036" s="7">
        <v>1</v>
      </c>
      <c r="H2036" s="7">
        <v>0</v>
      </c>
      <c r="I2036" s="7">
        <v>0</v>
      </c>
      <c r="J2036" s="7">
        <v>0</v>
      </c>
      <c r="K2036" s="7">
        <v>0</v>
      </c>
      <c r="L2036" s="7" t="str" cm="1">
        <f t="array" ref="L2036">_xlfn.IFS(G2036=1,G$1,H2036=1,H$1,I2036=1,I$1,J2036=1,J$1,K2036=1,K$1)</f>
        <v>Divorced</v>
      </c>
      <c r="M2036" s="7">
        <v>0</v>
      </c>
      <c r="N2036" s="7">
        <v>0</v>
      </c>
      <c r="O2036" s="7">
        <v>1</v>
      </c>
      <c r="P2036" s="7">
        <v>0</v>
      </c>
      <c r="Q2036" s="7" t="str" cm="1">
        <f t="array" ref="Q2036">_xlfn.IFS(M2036=1,M$1,N2036=1,N$1,O2036=1,O$1,P2036=1,P$1)</f>
        <v>Master</v>
      </c>
      <c r="R2036" t="s">
        <v>41</v>
      </c>
      <c r="S2036" s="7">
        <v>56</v>
      </c>
      <c r="T2036" s="7">
        <v>300</v>
      </c>
      <c r="U2036" s="7">
        <v>44</v>
      </c>
      <c r="V2036" s="7">
        <v>202</v>
      </c>
      <c r="W2036" s="7">
        <v>6</v>
      </c>
      <c r="X2036" s="7">
        <v>28</v>
      </c>
      <c r="Y2036" s="7">
        <v>120</v>
      </c>
      <c r="Z2036" s="7">
        <v>461</v>
      </c>
      <c r="AA2036" s="7">
        <v>1</v>
      </c>
      <c r="AB2036" s="7">
        <v>4</v>
      </c>
      <c r="AC2036" s="7">
        <v>2</v>
      </c>
      <c r="AD2036" s="7">
        <v>3</v>
      </c>
      <c r="AE2036" s="7">
        <v>7</v>
      </c>
      <c r="AF2036" s="7">
        <v>0</v>
      </c>
      <c r="AG2036" s="7">
        <v>0</v>
      </c>
      <c r="AH2036" s="7">
        <v>0</v>
      </c>
      <c r="AI2036" s="7">
        <v>0</v>
      </c>
      <c r="AJ2036" s="7">
        <v>0</v>
      </c>
      <c r="AK2036" s="7">
        <v>0</v>
      </c>
      <c r="AL2036" s="7">
        <v>0</v>
      </c>
      <c r="AM2036" s="8">
        <v>44113</v>
      </c>
      <c r="AO2036">
        <f t="shared" si="376"/>
        <v>0</v>
      </c>
      <c r="AP2036">
        <f t="shared" si="377"/>
        <v>0</v>
      </c>
      <c r="AQ2036">
        <f t="shared" si="378"/>
        <v>0</v>
      </c>
      <c r="AR2036">
        <f t="shared" si="379"/>
        <v>0</v>
      </c>
      <c r="AS2036">
        <f t="shared" si="380"/>
        <v>0</v>
      </c>
      <c r="AU2036">
        <f t="shared" si="381"/>
        <v>0</v>
      </c>
      <c r="AV2036">
        <f t="shared" si="381"/>
        <v>0</v>
      </c>
      <c r="AW2036">
        <f t="shared" si="381"/>
        <v>0</v>
      </c>
      <c r="AX2036">
        <f t="shared" si="381"/>
        <v>0</v>
      </c>
      <c r="AY2036">
        <f t="shared" si="381"/>
        <v>0</v>
      </c>
      <c r="BA2036">
        <f t="shared" si="383"/>
        <v>0</v>
      </c>
      <c r="BB2036">
        <f t="shared" si="384"/>
        <v>0</v>
      </c>
      <c r="BC2036">
        <f t="shared" si="385"/>
        <v>0</v>
      </c>
      <c r="BD2036">
        <f t="shared" si="386"/>
        <v>0</v>
      </c>
    </row>
    <row r="2037" spans="1:56" x14ac:dyDescent="0.3">
      <c r="A2037" s="7">
        <v>1404</v>
      </c>
      <c r="B2037" s="6">
        <v>137401</v>
      </c>
      <c r="C2037" s="7">
        <v>1</v>
      </c>
      <c r="D2037" s="7">
        <v>0</v>
      </c>
      <c r="E2037" s="7">
        <f t="shared" si="387"/>
        <v>1</v>
      </c>
      <c r="F2037" s="7">
        <v>47</v>
      </c>
      <c r="G2037" s="7">
        <v>0</v>
      </c>
      <c r="H2037" s="7">
        <v>1</v>
      </c>
      <c r="I2037" s="7">
        <v>0</v>
      </c>
      <c r="J2037" s="7">
        <v>0</v>
      </c>
      <c r="K2037" s="7">
        <v>0</v>
      </c>
      <c r="L2037" s="7" t="str" cm="1">
        <f t="array" ref="L2037">_xlfn.IFS(G2037=1,G$1,H2037=1,H$1,I2037=1,I$1,J2037=1,J$1,K2037=1,K$1)</f>
        <v>Married</v>
      </c>
      <c r="M2037" s="7">
        <v>0</v>
      </c>
      <c r="N2037" s="7">
        <v>0</v>
      </c>
      <c r="O2037" s="7">
        <v>0</v>
      </c>
      <c r="P2037" s="7">
        <v>1</v>
      </c>
      <c r="Q2037" s="7" t="str" cm="1">
        <f t="array" ref="Q2037">_xlfn.IFS(M2037=1,M$1,N2037=1,N$1,O2037=1,O$1,P2037=1,P$1)</f>
        <v>PhD</v>
      </c>
      <c r="R2037" t="s">
        <v>42</v>
      </c>
      <c r="S2037" s="7">
        <v>14</v>
      </c>
      <c r="T2037" s="7">
        <v>70</v>
      </c>
      <c r="U2037" s="7">
        <v>11</v>
      </c>
      <c r="V2037" s="7">
        <v>70</v>
      </c>
      <c r="W2037" s="7">
        <v>11</v>
      </c>
      <c r="X2037" s="7">
        <v>4</v>
      </c>
      <c r="Y2037" s="7">
        <v>11</v>
      </c>
      <c r="Z2037" s="7">
        <v>154</v>
      </c>
      <c r="AA2037" s="7">
        <v>2</v>
      </c>
      <c r="AB2037" s="7">
        <v>2</v>
      </c>
      <c r="AC2037" s="7">
        <v>0</v>
      </c>
      <c r="AD2037" s="7">
        <v>3</v>
      </c>
      <c r="AE2037" s="7">
        <v>7</v>
      </c>
      <c r="AF2037" s="7">
        <v>0</v>
      </c>
      <c r="AG2037" s="7">
        <v>0</v>
      </c>
      <c r="AH2037" s="7">
        <v>0</v>
      </c>
      <c r="AI2037" s="7">
        <v>0</v>
      </c>
      <c r="AJ2037" s="7">
        <v>0</v>
      </c>
      <c r="AK2037" s="7">
        <v>0</v>
      </c>
      <c r="AL2037" s="7">
        <v>0</v>
      </c>
      <c r="AM2037" s="8">
        <v>44114</v>
      </c>
      <c r="AO2037">
        <f t="shared" si="376"/>
        <v>0</v>
      </c>
      <c r="AP2037">
        <f t="shared" si="377"/>
        <v>0</v>
      </c>
      <c r="AQ2037">
        <f t="shared" si="378"/>
        <v>0</v>
      </c>
      <c r="AR2037">
        <f t="shared" si="379"/>
        <v>0</v>
      </c>
      <c r="AS2037">
        <f t="shared" si="380"/>
        <v>0</v>
      </c>
      <c r="AU2037">
        <f t="shared" si="381"/>
        <v>0</v>
      </c>
      <c r="AV2037">
        <f t="shared" si="381"/>
        <v>0</v>
      </c>
      <c r="AW2037">
        <f t="shared" si="381"/>
        <v>0</v>
      </c>
      <c r="AX2037">
        <f t="shared" si="381"/>
        <v>0</v>
      </c>
      <c r="AY2037">
        <f t="shared" si="381"/>
        <v>0</v>
      </c>
      <c r="BA2037">
        <f t="shared" si="383"/>
        <v>0</v>
      </c>
      <c r="BB2037">
        <f t="shared" si="384"/>
        <v>0</v>
      </c>
      <c r="BC2037">
        <f t="shared" si="385"/>
        <v>0</v>
      </c>
      <c r="BD2037">
        <f t="shared" si="386"/>
        <v>0</v>
      </c>
    </row>
    <row r="2038" spans="1:56" x14ac:dyDescent="0.3">
      <c r="A2038" s="7">
        <v>2499</v>
      </c>
      <c r="B2038" s="6">
        <v>137401</v>
      </c>
      <c r="C2038" s="7">
        <v>1</v>
      </c>
      <c r="D2038" s="7">
        <v>0</v>
      </c>
      <c r="E2038" s="7">
        <f t="shared" si="387"/>
        <v>1</v>
      </c>
      <c r="F2038" s="7">
        <v>47</v>
      </c>
      <c r="G2038" s="7">
        <v>0</v>
      </c>
      <c r="H2038" s="7">
        <v>1</v>
      </c>
      <c r="I2038" s="7">
        <v>0</v>
      </c>
      <c r="J2038" s="7">
        <v>0</v>
      </c>
      <c r="K2038" s="7">
        <v>0</v>
      </c>
      <c r="L2038" s="7" t="str" cm="1">
        <f t="array" ref="L2038">_xlfn.IFS(G2038=1,G$1,H2038=1,H$1,I2038=1,I$1,J2038=1,J$1,K2038=1,K$1)</f>
        <v>Married</v>
      </c>
      <c r="M2038" s="7">
        <v>0</v>
      </c>
      <c r="N2038" s="7">
        <v>0</v>
      </c>
      <c r="O2038" s="7">
        <v>0</v>
      </c>
      <c r="P2038" s="7">
        <v>1</v>
      </c>
      <c r="Q2038" s="7" t="str" cm="1">
        <f t="array" ref="Q2038">_xlfn.IFS(M2038=1,M$1,N2038=1,N$1,O2038=1,O$1,P2038=1,P$1)</f>
        <v>PhD</v>
      </c>
      <c r="R2038" t="s">
        <v>40</v>
      </c>
      <c r="S2038" s="7">
        <v>14</v>
      </c>
      <c r="T2038" s="7">
        <v>70</v>
      </c>
      <c r="U2038" s="7">
        <v>11</v>
      </c>
      <c r="V2038" s="7">
        <v>70</v>
      </c>
      <c r="W2038" s="7">
        <v>11</v>
      </c>
      <c r="X2038" s="7">
        <v>4</v>
      </c>
      <c r="Y2038" s="7">
        <v>11</v>
      </c>
      <c r="Z2038" s="7">
        <v>154</v>
      </c>
      <c r="AA2038" s="7">
        <v>2</v>
      </c>
      <c r="AB2038" s="7">
        <v>2</v>
      </c>
      <c r="AC2038" s="7">
        <v>0</v>
      </c>
      <c r="AD2038" s="7">
        <v>3</v>
      </c>
      <c r="AE2038" s="7">
        <v>7</v>
      </c>
      <c r="AF2038" s="7">
        <v>0</v>
      </c>
      <c r="AG2038" s="7">
        <v>0</v>
      </c>
      <c r="AH2038" s="7">
        <v>0</v>
      </c>
      <c r="AI2038" s="7">
        <v>0</v>
      </c>
      <c r="AJ2038" s="7">
        <v>0</v>
      </c>
      <c r="AK2038" s="7">
        <v>0</v>
      </c>
      <c r="AL2038" s="7">
        <v>0</v>
      </c>
      <c r="AM2038" s="8">
        <v>44114</v>
      </c>
      <c r="AO2038">
        <f t="shared" si="376"/>
        <v>0</v>
      </c>
      <c r="AP2038">
        <f t="shared" si="377"/>
        <v>0</v>
      </c>
      <c r="AQ2038">
        <f t="shared" si="378"/>
        <v>0</v>
      </c>
      <c r="AR2038">
        <f t="shared" si="379"/>
        <v>0</v>
      </c>
      <c r="AS2038">
        <f t="shared" si="380"/>
        <v>0</v>
      </c>
      <c r="AU2038">
        <f t="shared" si="381"/>
        <v>0</v>
      </c>
      <c r="AV2038">
        <f t="shared" si="381"/>
        <v>0</v>
      </c>
      <c r="AW2038">
        <f t="shared" si="381"/>
        <v>0</v>
      </c>
      <c r="AX2038">
        <f t="shared" si="381"/>
        <v>0</v>
      </c>
      <c r="AY2038">
        <f t="shared" si="381"/>
        <v>0</v>
      </c>
      <c r="BA2038">
        <f t="shared" si="383"/>
        <v>0</v>
      </c>
      <c r="BB2038">
        <f t="shared" si="384"/>
        <v>0</v>
      </c>
      <c r="BC2038">
        <f t="shared" si="385"/>
        <v>0</v>
      </c>
      <c r="BD2038">
        <f t="shared" si="386"/>
        <v>0</v>
      </c>
    </row>
    <row r="2039" spans="1:56" x14ac:dyDescent="0.3">
      <c r="A2039" s="7">
        <v>1593</v>
      </c>
      <c r="B2039" s="6">
        <v>181168</v>
      </c>
      <c r="C2039" s="7">
        <v>0</v>
      </c>
      <c r="D2039" s="7">
        <v>0</v>
      </c>
      <c r="E2039" s="7">
        <f t="shared" si="387"/>
        <v>0</v>
      </c>
      <c r="F2039" s="7">
        <v>55</v>
      </c>
      <c r="G2039" s="7">
        <v>0</v>
      </c>
      <c r="H2039" s="7">
        <v>1</v>
      </c>
      <c r="I2039" s="7">
        <v>0</v>
      </c>
      <c r="J2039" s="7">
        <v>0</v>
      </c>
      <c r="K2039" s="7">
        <v>0</v>
      </c>
      <c r="L2039" s="7" t="str" cm="1">
        <f t="array" ref="L2039">_xlfn.IFS(G2039=1,G$1,H2039=1,H$1,I2039=1,I$1,J2039=1,J$1,K2039=1,K$1)</f>
        <v>Married</v>
      </c>
      <c r="M2039" s="7">
        <v>0</v>
      </c>
      <c r="N2039" s="7">
        <v>1</v>
      </c>
      <c r="O2039" s="7">
        <v>0</v>
      </c>
      <c r="P2039" s="7">
        <v>0</v>
      </c>
      <c r="Q2039" s="7" t="str" cm="1">
        <f t="array" ref="Q2039">_xlfn.IFS(M2039=1,M$1,N2039=1,N$1,O2039=1,O$1,P2039=1,P$1)</f>
        <v>Graduate</v>
      </c>
      <c r="R2039" t="s">
        <v>40</v>
      </c>
      <c r="S2039" s="7">
        <v>84</v>
      </c>
      <c r="T2039" s="7">
        <v>915</v>
      </c>
      <c r="U2039" s="7">
        <v>0</v>
      </c>
      <c r="V2039" s="7">
        <v>1321</v>
      </c>
      <c r="W2039" s="7">
        <v>328</v>
      </c>
      <c r="X2039" s="7">
        <v>49</v>
      </c>
      <c r="Y2039" s="7">
        <v>49</v>
      </c>
      <c r="Z2039" s="7">
        <v>2565</v>
      </c>
      <c r="AA2039" s="7">
        <v>1</v>
      </c>
      <c r="AB2039" s="7">
        <v>6</v>
      </c>
      <c r="AC2039" s="7">
        <v>4</v>
      </c>
      <c r="AD2039" s="7">
        <v>7</v>
      </c>
      <c r="AE2039" s="7">
        <v>3</v>
      </c>
      <c r="AF2039" s="7">
        <v>0</v>
      </c>
      <c r="AG2039" s="7">
        <v>0</v>
      </c>
      <c r="AH2039" s="7">
        <v>0</v>
      </c>
      <c r="AI2039" s="7">
        <v>1</v>
      </c>
      <c r="AJ2039" s="7">
        <v>0</v>
      </c>
      <c r="AK2039" s="7">
        <v>0</v>
      </c>
      <c r="AL2039" s="7">
        <v>0</v>
      </c>
      <c r="AM2039" s="8">
        <v>44115</v>
      </c>
      <c r="AO2039">
        <f t="shared" si="376"/>
        <v>0</v>
      </c>
      <c r="AP2039">
        <f t="shared" si="377"/>
        <v>0</v>
      </c>
      <c r="AQ2039">
        <f t="shared" si="378"/>
        <v>0</v>
      </c>
      <c r="AR2039">
        <f t="shared" si="379"/>
        <v>0</v>
      </c>
      <c r="AS2039">
        <f t="shared" si="380"/>
        <v>0</v>
      </c>
      <c r="AU2039">
        <f t="shared" ref="AU2039:AY2089" si="388">IF($AJ2039=1,T2039,0)</f>
        <v>0</v>
      </c>
      <c r="AV2039">
        <f t="shared" si="388"/>
        <v>0</v>
      </c>
      <c r="AW2039">
        <f t="shared" si="388"/>
        <v>0</v>
      </c>
      <c r="AX2039">
        <f t="shared" si="388"/>
        <v>0</v>
      </c>
      <c r="AY2039">
        <f t="shared" si="388"/>
        <v>0</v>
      </c>
      <c r="BA2039">
        <f t="shared" si="383"/>
        <v>0</v>
      </c>
      <c r="BB2039">
        <f t="shared" si="384"/>
        <v>0</v>
      </c>
      <c r="BC2039">
        <f t="shared" si="385"/>
        <v>0</v>
      </c>
      <c r="BD2039">
        <f t="shared" si="386"/>
        <v>0</v>
      </c>
    </row>
    <row r="2040" spans="1:56" x14ac:dyDescent="0.3">
      <c r="A2040" s="7">
        <v>2934</v>
      </c>
      <c r="B2040" s="6">
        <v>156551</v>
      </c>
      <c r="C2040" s="7">
        <v>1</v>
      </c>
      <c r="D2040" s="7">
        <v>1</v>
      </c>
      <c r="E2040" s="7">
        <f t="shared" si="387"/>
        <v>2</v>
      </c>
      <c r="F2040" s="7">
        <v>70</v>
      </c>
      <c r="G2040" s="7">
        <v>0</v>
      </c>
      <c r="H2040" s="7">
        <v>0</v>
      </c>
      <c r="I2040" s="7">
        <v>0</v>
      </c>
      <c r="J2040" s="7">
        <v>0</v>
      </c>
      <c r="K2040" s="7">
        <v>1</v>
      </c>
      <c r="L2040" s="7" t="str" cm="1">
        <f t="array" ref="L2040">_xlfn.IFS(G2040=1,G$1,H2040=1,H$1,I2040=1,I$1,J2040=1,J$1,K2040=1,K$1)</f>
        <v>Widow</v>
      </c>
      <c r="M2040" s="7">
        <v>0</v>
      </c>
      <c r="N2040" s="7">
        <v>0</v>
      </c>
      <c r="O2040" s="7">
        <v>0</v>
      </c>
      <c r="P2040" s="7">
        <v>1</v>
      </c>
      <c r="Q2040" s="7" t="str" cm="1">
        <f t="array" ref="Q2040">_xlfn.IFS(M2040=1,M$1,N2040=1,N$1,O2040=1,O$1,P2040=1,P$1)</f>
        <v>PhD</v>
      </c>
      <c r="R2040" t="s">
        <v>42</v>
      </c>
      <c r="S2040" s="7">
        <v>48</v>
      </c>
      <c r="T2040" s="7">
        <v>185</v>
      </c>
      <c r="U2040" s="7">
        <v>11</v>
      </c>
      <c r="V2040" s="7">
        <v>89</v>
      </c>
      <c r="W2040" s="7">
        <v>47</v>
      </c>
      <c r="X2040" s="7">
        <v>6</v>
      </c>
      <c r="Y2040" s="7">
        <v>44</v>
      </c>
      <c r="Z2040" s="7">
        <v>293</v>
      </c>
      <c r="AA2040" s="7">
        <v>3</v>
      </c>
      <c r="AB2040" s="7">
        <v>2</v>
      </c>
      <c r="AC2040" s="7">
        <v>1</v>
      </c>
      <c r="AD2040" s="7">
        <v>4</v>
      </c>
      <c r="AE2040" s="7">
        <v>4</v>
      </c>
      <c r="AF2040" s="7">
        <v>0</v>
      </c>
      <c r="AG2040" s="7">
        <v>0</v>
      </c>
      <c r="AH2040" s="7">
        <v>0</v>
      </c>
      <c r="AI2040" s="7">
        <v>0</v>
      </c>
      <c r="AJ2040" s="7">
        <v>0</v>
      </c>
      <c r="AK2040" s="7">
        <v>0</v>
      </c>
      <c r="AL2040" s="7">
        <v>0</v>
      </c>
      <c r="AM2040" s="8">
        <v>44115</v>
      </c>
      <c r="AO2040">
        <f t="shared" si="376"/>
        <v>0</v>
      </c>
      <c r="AP2040">
        <f t="shared" si="377"/>
        <v>0</v>
      </c>
      <c r="AQ2040">
        <f t="shared" si="378"/>
        <v>0</v>
      </c>
      <c r="AR2040">
        <f t="shared" si="379"/>
        <v>0</v>
      </c>
      <c r="AS2040">
        <f t="shared" si="380"/>
        <v>0</v>
      </c>
      <c r="AU2040">
        <f t="shared" si="388"/>
        <v>0</v>
      </c>
      <c r="AV2040">
        <f t="shared" si="388"/>
        <v>0</v>
      </c>
      <c r="AW2040">
        <f t="shared" si="388"/>
        <v>0</v>
      </c>
      <c r="AX2040">
        <f t="shared" si="388"/>
        <v>0</v>
      </c>
      <c r="AY2040">
        <f t="shared" si="388"/>
        <v>0</v>
      </c>
      <c r="BA2040">
        <f t="shared" si="383"/>
        <v>0</v>
      </c>
      <c r="BB2040">
        <f t="shared" si="384"/>
        <v>0</v>
      </c>
      <c r="BC2040">
        <f t="shared" si="385"/>
        <v>0</v>
      </c>
      <c r="BD2040">
        <f t="shared" si="386"/>
        <v>0</v>
      </c>
    </row>
    <row r="2041" spans="1:56" x14ac:dyDescent="0.3">
      <c r="A2041" s="7">
        <v>2625</v>
      </c>
      <c r="B2041" s="6">
        <v>156551</v>
      </c>
      <c r="C2041" s="7">
        <v>1</v>
      </c>
      <c r="D2041" s="7">
        <v>1</v>
      </c>
      <c r="E2041" s="7">
        <f t="shared" si="387"/>
        <v>2</v>
      </c>
      <c r="F2041" s="7">
        <v>70</v>
      </c>
      <c r="G2041" s="7">
        <v>0</v>
      </c>
      <c r="H2041" s="7">
        <v>0</v>
      </c>
      <c r="I2041" s="7">
        <v>0</v>
      </c>
      <c r="J2041" s="7">
        <v>0</v>
      </c>
      <c r="K2041" s="7">
        <v>1</v>
      </c>
      <c r="L2041" s="7" t="str" cm="1">
        <f t="array" ref="L2041">_xlfn.IFS(G2041=1,G$1,H2041=1,H$1,I2041=1,I$1,J2041=1,J$1,K2041=1,K$1)</f>
        <v>Widow</v>
      </c>
      <c r="M2041" s="7">
        <v>0</v>
      </c>
      <c r="N2041" s="7">
        <v>0</v>
      </c>
      <c r="O2041" s="7">
        <v>0</v>
      </c>
      <c r="P2041" s="7">
        <v>1</v>
      </c>
      <c r="Q2041" s="7" t="str" cm="1">
        <f t="array" ref="Q2041">_xlfn.IFS(M2041=1,M$1,N2041=1,N$1,O2041=1,O$1,P2041=1,P$1)</f>
        <v>PhD</v>
      </c>
      <c r="R2041" t="s">
        <v>40</v>
      </c>
      <c r="S2041" s="7">
        <v>48</v>
      </c>
      <c r="T2041" s="7">
        <v>185</v>
      </c>
      <c r="U2041" s="7">
        <v>11</v>
      </c>
      <c r="V2041" s="7">
        <v>89</v>
      </c>
      <c r="W2041" s="7">
        <v>47</v>
      </c>
      <c r="X2041" s="7">
        <v>6</v>
      </c>
      <c r="Y2041" s="7">
        <v>44</v>
      </c>
      <c r="Z2041" s="7">
        <v>293</v>
      </c>
      <c r="AA2041" s="7">
        <v>3</v>
      </c>
      <c r="AB2041" s="7">
        <v>2</v>
      </c>
      <c r="AC2041" s="7">
        <v>1</v>
      </c>
      <c r="AD2041" s="7">
        <v>4</v>
      </c>
      <c r="AE2041" s="7">
        <v>4</v>
      </c>
      <c r="AF2041" s="7">
        <v>0</v>
      </c>
      <c r="AG2041" s="7">
        <v>0</v>
      </c>
      <c r="AH2041" s="7">
        <v>0</v>
      </c>
      <c r="AI2041" s="7">
        <v>0</v>
      </c>
      <c r="AJ2041" s="7">
        <v>0</v>
      </c>
      <c r="AK2041" s="7">
        <v>0</v>
      </c>
      <c r="AL2041" s="7">
        <v>0</v>
      </c>
      <c r="AM2041" s="8">
        <v>44115</v>
      </c>
      <c r="AO2041">
        <f t="shared" si="376"/>
        <v>0</v>
      </c>
      <c r="AP2041">
        <f t="shared" si="377"/>
        <v>0</v>
      </c>
      <c r="AQ2041">
        <f t="shared" si="378"/>
        <v>0</v>
      </c>
      <c r="AR2041">
        <f t="shared" si="379"/>
        <v>0</v>
      </c>
      <c r="AS2041">
        <f t="shared" si="380"/>
        <v>0</v>
      </c>
      <c r="AU2041">
        <f t="shared" si="388"/>
        <v>0</v>
      </c>
      <c r="AV2041">
        <f t="shared" si="388"/>
        <v>0</v>
      </c>
      <c r="AW2041">
        <f t="shared" si="388"/>
        <v>0</v>
      </c>
      <c r="AX2041">
        <f t="shared" si="388"/>
        <v>0</v>
      </c>
      <c r="AY2041">
        <f t="shared" si="388"/>
        <v>0</v>
      </c>
      <c r="BA2041">
        <f t="shared" si="383"/>
        <v>0</v>
      </c>
      <c r="BB2041">
        <f t="shared" si="384"/>
        <v>0</v>
      </c>
      <c r="BC2041">
        <f t="shared" si="385"/>
        <v>0</v>
      </c>
      <c r="BD2041">
        <f t="shared" si="386"/>
        <v>0</v>
      </c>
    </row>
    <row r="2042" spans="1:56" x14ac:dyDescent="0.3">
      <c r="A2042" s="7">
        <v>1939</v>
      </c>
      <c r="B2042" s="6">
        <v>159041</v>
      </c>
      <c r="C2042" s="7">
        <v>1</v>
      </c>
      <c r="D2042" s="7">
        <v>1</v>
      </c>
      <c r="E2042" s="7">
        <f t="shared" si="387"/>
        <v>2</v>
      </c>
      <c r="F2042" s="7">
        <v>47</v>
      </c>
      <c r="G2042" s="7">
        <v>0</v>
      </c>
      <c r="H2042" s="7">
        <v>1</v>
      </c>
      <c r="I2042" s="7">
        <v>0</v>
      </c>
      <c r="J2042" s="7">
        <v>0</v>
      </c>
      <c r="K2042" s="7">
        <v>0</v>
      </c>
      <c r="L2042" s="7" t="str" cm="1">
        <f t="array" ref="L2042">_xlfn.IFS(G2042=1,G$1,H2042=1,H$1,I2042=1,I$1,J2042=1,J$1,K2042=1,K$1)</f>
        <v>Married</v>
      </c>
      <c r="M2042" s="7">
        <v>0</v>
      </c>
      <c r="N2042" s="7">
        <v>1</v>
      </c>
      <c r="O2042" s="7">
        <v>0</v>
      </c>
      <c r="P2042" s="7">
        <v>0</v>
      </c>
      <c r="Q2042" s="7" t="str" cm="1">
        <f t="array" ref="Q2042">_xlfn.IFS(M2042=1,M$1,N2042=1,N$1,O2042=1,O$1,P2042=1,P$1)</f>
        <v>Graduate</v>
      </c>
      <c r="R2042" t="s">
        <v>41</v>
      </c>
      <c r="S2042" s="7">
        <v>25</v>
      </c>
      <c r="T2042" s="7">
        <v>186</v>
      </c>
      <c r="U2042" s="7">
        <v>5</v>
      </c>
      <c r="V2042" s="7">
        <v>40</v>
      </c>
      <c r="W2042" s="7">
        <v>5</v>
      </c>
      <c r="X2042" s="7">
        <v>5</v>
      </c>
      <c r="Y2042" s="7">
        <v>16</v>
      </c>
      <c r="Z2042" s="7">
        <v>226</v>
      </c>
      <c r="AA2042" s="7">
        <v>2</v>
      </c>
      <c r="AB2042" s="7">
        <v>2</v>
      </c>
      <c r="AC2042" s="7">
        <v>0</v>
      </c>
      <c r="AD2042" s="7">
        <v>4</v>
      </c>
      <c r="AE2042" s="7">
        <v>5</v>
      </c>
      <c r="AF2042" s="7">
        <v>0</v>
      </c>
      <c r="AG2042" s="7">
        <v>0</v>
      </c>
      <c r="AH2042" s="7">
        <v>0</v>
      </c>
      <c r="AI2042" s="7">
        <v>0</v>
      </c>
      <c r="AJ2042" s="7">
        <v>0</v>
      </c>
      <c r="AK2042" s="7">
        <v>0</v>
      </c>
      <c r="AL2042" s="7">
        <v>0</v>
      </c>
      <c r="AM2042" s="8">
        <v>44115</v>
      </c>
      <c r="AO2042">
        <f t="shared" si="376"/>
        <v>0</v>
      </c>
      <c r="AP2042">
        <f t="shared" si="377"/>
        <v>0</v>
      </c>
      <c r="AQ2042">
        <f t="shared" si="378"/>
        <v>0</v>
      </c>
      <c r="AR2042">
        <f t="shared" si="379"/>
        <v>0</v>
      </c>
      <c r="AS2042">
        <f t="shared" si="380"/>
        <v>0</v>
      </c>
      <c r="AU2042">
        <f t="shared" si="388"/>
        <v>0</v>
      </c>
      <c r="AV2042">
        <f t="shared" si="388"/>
        <v>0</v>
      </c>
      <c r="AW2042">
        <f t="shared" si="388"/>
        <v>0</v>
      </c>
      <c r="AX2042">
        <f t="shared" si="388"/>
        <v>0</v>
      </c>
      <c r="AY2042">
        <f t="shared" si="388"/>
        <v>0</v>
      </c>
      <c r="BA2042">
        <f t="shared" si="383"/>
        <v>0</v>
      </c>
      <c r="BB2042">
        <f t="shared" si="384"/>
        <v>0</v>
      </c>
      <c r="BC2042">
        <f t="shared" si="385"/>
        <v>0</v>
      </c>
      <c r="BD2042">
        <f t="shared" si="386"/>
        <v>0</v>
      </c>
    </row>
    <row r="2043" spans="1:56" x14ac:dyDescent="0.3">
      <c r="A2043" s="7">
        <v>1942</v>
      </c>
      <c r="B2043" s="6">
        <v>152597</v>
      </c>
      <c r="C2043" s="7">
        <v>0</v>
      </c>
      <c r="D2043" s="7">
        <v>1</v>
      </c>
      <c r="E2043" s="7">
        <f t="shared" si="387"/>
        <v>1</v>
      </c>
      <c r="F2043" s="7">
        <v>58</v>
      </c>
      <c r="G2043" s="7">
        <v>0</v>
      </c>
      <c r="H2043" s="7">
        <v>0</v>
      </c>
      <c r="I2043" s="7">
        <v>0</v>
      </c>
      <c r="J2043" s="7">
        <v>1</v>
      </c>
      <c r="K2043" s="7">
        <v>0</v>
      </c>
      <c r="L2043" s="7" t="str" cm="1">
        <f t="array" ref="L2043">_xlfn.IFS(G2043=1,G$1,H2043=1,H$1,I2043=1,I$1,J2043=1,J$1,K2043=1,K$1)</f>
        <v>Single</v>
      </c>
      <c r="M2043" s="7">
        <v>0</v>
      </c>
      <c r="N2043" s="7">
        <v>0</v>
      </c>
      <c r="O2043" s="7">
        <v>0</v>
      </c>
      <c r="P2043" s="7">
        <v>1</v>
      </c>
      <c r="Q2043" s="7" t="str" cm="1">
        <f t="array" ref="Q2043">_xlfn.IFS(M2043=1,M$1,N2043=1,N$1,O2043=1,O$1,P2043=1,P$1)</f>
        <v>PhD</v>
      </c>
      <c r="R2043" t="s">
        <v>39</v>
      </c>
      <c r="S2043" s="7">
        <v>69</v>
      </c>
      <c r="T2043" s="7">
        <v>1427</v>
      </c>
      <c r="U2043" s="7">
        <v>0</v>
      </c>
      <c r="V2043" s="7">
        <v>107</v>
      </c>
      <c r="W2043" s="7">
        <v>20</v>
      </c>
      <c r="X2043" s="7">
        <v>0</v>
      </c>
      <c r="Y2043" s="7">
        <v>122</v>
      </c>
      <c r="Z2043" s="7">
        <v>1433</v>
      </c>
      <c r="AA2043" s="7">
        <v>3</v>
      </c>
      <c r="AB2043" s="7">
        <v>6</v>
      </c>
      <c r="AC2043" s="7">
        <v>3</v>
      </c>
      <c r="AD2043" s="7">
        <v>8</v>
      </c>
      <c r="AE2043" s="7">
        <v>5</v>
      </c>
      <c r="AF2043" s="7">
        <v>0</v>
      </c>
      <c r="AG2043" s="7">
        <v>0</v>
      </c>
      <c r="AH2043" s="7">
        <v>0</v>
      </c>
      <c r="AI2043" s="7">
        <v>0</v>
      </c>
      <c r="AJ2043" s="7">
        <v>0</v>
      </c>
      <c r="AK2043" s="7">
        <v>0</v>
      </c>
      <c r="AL2043" s="7">
        <v>0</v>
      </c>
      <c r="AM2043" s="8">
        <v>44115</v>
      </c>
      <c r="AO2043">
        <f t="shared" si="376"/>
        <v>0</v>
      </c>
      <c r="AP2043">
        <f t="shared" si="377"/>
        <v>0</v>
      </c>
      <c r="AQ2043">
        <f t="shared" si="378"/>
        <v>0</v>
      </c>
      <c r="AR2043">
        <f t="shared" si="379"/>
        <v>0</v>
      </c>
      <c r="AS2043">
        <f t="shared" si="380"/>
        <v>0</v>
      </c>
      <c r="AU2043">
        <f t="shared" si="388"/>
        <v>0</v>
      </c>
      <c r="AV2043">
        <f t="shared" si="388"/>
        <v>0</v>
      </c>
      <c r="AW2043">
        <f t="shared" si="388"/>
        <v>0</v>
      </c>
      <c r="AX2043">
        <f t="shared" si="388"/>
        <v>0</v>
      </c>
      <c r="AY2043">
        <f t="shared" si="388"/>
        <v>0</v>
      </c>
      <c r="BA2043">
        <f t="shared" si="383"/>
        <v>0</v>
      </c>
      <c r="BB2043">
        <f t="shared" si="384"/>
        <v>0</v>
      </c>
      <c r="BC2043">
        <f t="shared" si="385"/>
        <v>0</v>
      </c>
      <c r="BD2043">
        <f t="shared" si="386"/>
        <v>0</v>
      </c>
    </row>
    <row r="2044" spans="1:56" x14ac:dyDescent="0.3">
      <c r="A2044" s="7">
        <v>1096</v>
      </c>
      <c r="B2044" s="6">
        <v>187195</v>
      </c>
      <c r="C2044" s="7">
        <v>0</v>
      </c>
      <c r="D2044" s="7">
        <v>0</v>
      </c>
      <c r="E2044" s="7">
        <f t="shared" si="387"/>
        <v>0</v>
      </c>
      <c r="F2044" s="7">
        <v>61</v>
      </c>
      <c r="G2044" s="7">
        <v>0</v>
      </c>
      <c r="H2044" s="7">
        <v>1</v>
      </c>
      <c r="I2044" s="7">
        <v>0</v>
      </c>
      <c r="J2044" s="7">
        <v>0</v>
      </c>
      <c r="K2044" s="7">
        <v>0</v>
      </c>
      <c r="L2044" s="7" t="str" cm="1">
        <f t="array" ref="L2044">_xlfn.IFS(G2044=1,G$1,H2044=1,H$1,I2044=1,I$1,J2044=1,J$1,K2044=1,K$1)</f>
        <v>Married</v>
      </c>
      <c r="M2044" s="7">
        <v>0</v>
      </c>
      <c r="N2044" s="7">
        <v>1</v>
      </c>
      <c r="O2044" s="7">
        <v>0</v>
      </c>
      <c r="P2044" s="7">
        <v>0</v>
      </c>
      <c r="Q2044" s="7" t="str" cm="1">
        <f t="array" ref="Q2044">_xlfn.IFS(M2044=1,M$1,N2044=1,N$1,O2044=1,O$1,P2044=1,P$1)</f>
        <v>Graduate</v>
      </c>
      <c r="R2044" t="s">
        <v>39</v>
      </c>
      <c r="S2044" s="7">
        <v>35</v>
      </c>
      <c r="T2044" s="7">
        <v>466</v>
      </c>
      <c r="U2044" s="7">
        <v>163</v>
      </c>
      <c r="V2044" s="7">
        <v>1481</v>
      </c>
      <c r="W2044" s="7">
        <v>107</v>
      </c>
      <c r="X2044" s="7">
        <v>56</v>
      </c>
      <c r="Y2044" s="7">
        <v>82</v>
      </c>
      <c r="Z2044" s="7">
        <v>2192</v>
      </c>
      <c r="AA2044" s="7">
        <v>1</v>
      </c>
      <c r="AB2044" s="7">
        <v>3</v>
      </c>
      <c r="AC2044" s="7">
        <v>11</v>
      </c>
      <c r="AD2044" s="7">
        <v>5</v>
      </c>
      <c r="AE2044" s="7">
        <v>1</v>
      </c>
      <c r="AF2044" s="7">
        <v>0</v>
      </c>
      <c r="AG2044" s="7">
        <v>0</v>
      </c>
      <c r="AH2044" s="7">
        <v>0</v>
      </c>
      <c r="AI2044" s="7">
        <v>0</v>
      </c>
      <c r="AJ2044" s="7">
        <v>0</v>
      </c>
      <c r="AK2044" s="7">
        <v>0</v>
      </c>
      <c r="AL2044" s="7">
        <v>1</v>
      </c>
      <c r="AM2044" s="8">
        <v>44116</v>
      </c>
      <c r="AO2044">
        <f t="shared" si="376"/>
        <v>0</v>
      </c>
      <c r="AP2044">
        <f t="shared" si="377"/>
        <v>0</v>
      </c>
      <c r="AQ2044">
        <f t="shared" si="378"/>
        <v>0</v>
      </c>
      <c r="AR2044">
        <f t="shared" si="379"/>
        <v>0</v>
      </c>
      <c r="AS2044">
        <f t="shared" si="380"/>
        <v>0</v>
      </c>
      <c r="AU2044">
        <f t="shared" si="388"/>
        <v>0</v>
      </c>
      <c r="AV2044">
        <f t="shared" si="388"/>
        <v>0</v>
      </c>
      <c r="AW2044">
        <f t="shared" si="388"/>
        <v>0</v>
      </c>
      <c r="AX2044">
        <f t="shared" si="388"/>
        <v>0</v>
      </c>
      <c r="AY2044">
        <f t="shared" si="388"/>
        <v>0</v>
      </c>
      <c r="BA2044">
        <f t="shared" si="383"/>
        <v>0</v>
      </c>
      <c r="BB2044">
        <f t="shared" si="384"/>
        <v>0</v>
      </c>
      <c r="BC2044">
        <f t="shared" si="385"/>
        <v>0</v>
      </c>
      <c r="BD2044">
        <f t="shared" si="386"/>
        <v>0</v>
      </c>
    </row>
    <row r="2045" spans="1:56" x14ac:dyDescent="0.3">
      <c r="A2045" s="7">
        <v>2165</v>
      </c>
      <c r="B2045" s="6">
        <v>126954</v>
      </c>
      <c r="C2045" s="7">
        <v>1</v>
      </c>
      <c r="D2045" s="7">
        <v>0</v>
      </c>
      <c r="E2045" s="7">
        <f t="shared" si="387"/>
        <v>1</v>
      </c>
      <c r="F2045" s="7">
        <v>49</v>
      </c>
      <c r="G2045" s="7">
        <v>0</v>
      </c>
      <c r="H2045" s="7">
        <v>0</v>
      </c>
      <c r="I2045" s="7">
        <v>0</v>
      </c>
      <c r="J2045" s="7">
        <v>1</v>
      </c>
      <c r="K2045" s="7">
        <v>0</v>
      </c>
      <c r="L2045" s="7" t="str" cm="1">
        <f t="array" ref="L2045">_xlfn.IFS(G2045=1,G$1,H2045=1,H$1,I2045=1,I$1,J2045=1,J$1,K2045=1,K$1)</f>
        <v>Single</v>
      </c>
      <c r="M2045" s="7">
        <v>0</v>
      </c>
      <c r="N2045" s="7">
        <v>1</v>
      </c>
      <c r="O2045" s="7">
        <v>0</v>
      </c>
      <c r="P2045" s="7">
        <v>0</v>
      </c>
      <c r="Q2045" s="7" t="str" cm="1">
        <f t="array" ref="Q2045">_xlfn.IFS(M2045=1,M$1,N2045=1,N$1,O2045=1,O$1,P2045=1,P$1)</f>
        <v>Graduate</v>
      </c>
      <c r="R2045" t="s">
        <v>43</v>
      </c>
      <c r="S2045" s="7">
        <v>17</v>
      </c>
      <c r="T2045" s="7">
        <v>19</v>
      </c>
      <c r="U2045" s="7">
        <v>5</v>
      </c>
      <c r="V2045" s="7">
        <v>52</v>
      </c>
      <c r="W2045" s="7">
        <v>0</v>
      </c>
      <c r="X2045" s="7">
        <v>0</v>
      </c>
      <c r="Y2045" s="7">
        <v>5</v>
      </c>
      <c r="Z2045" s="7">
        <v>71</v>
      </c>
      <c r="AA2045" s="7">
        <v>1</v>
      </c>
      <c r="AB2045" s="7">
        <v>1</v>
      </c>
      <c r="AC2045" s="7">
        <v>0</v>
      </c>
      <c r="AD2045" s="7">
        <v>2</v>
      </c>
      <c r="AE2045" s="7">
        <v>7</v>
      </c>
      <c r="AF2045" s="7">
        <v>0</v>
      </c>
      <c r="AG2045" s="7">
        <v>0</v>
      </c>
      <c r="AH2045" s="7">
        <v>0</v>
      </c>
      <c r="AI2045" s="7">
        <v>0</v>
      </c>
      <c r="AJ2045" s="7">
        <v>0</v>
      </c>
      <c r="AK2045" s="7">
        <v>0</v>
      </c>
      <c r="AL2045" s="7">
        <v>0</v>
      </c>
      <c r="AM2045" s="8">
        <v>44116</v>
      </c>
      <c r="AO2045">
        <f t="shared" si="376"/>
        <v>0</v>
      </c>
      <c r="AP2045">
        <f t="shared" si="377"/>
        <v>0</v>
      </c>
      <c r="AQ2045">
        <f t="shared" si="378"/>
        <v>0</v>
      </c>
      <c r="AR2045">
        <f t="shared" si="379"/>
        <v>0</v>
      </c>
      <c r="AS2045">
        <f t="shared" si="380"/>
        <v>0</v>
      </c>
      <c r="AU2045">
        <f t="shared" si="388"/>
        <v>0</v>
      </c>
      <c r="AV2045">
        <f t="shared" si="388"/>
        <v>0</v>
      </c>
      <c r="AW2045">
        <f t="shared" si="388"/>
        <v>0</v>
      </c>
      <c r="AX2045">
        <f t="shared" si="388"/>
        <v>0</v>
      </c>
      <c r="AY2045">
        <f t="shared" si="388"/>
        <v>0</v>
      </c>
      <c r="BA2045">
        <f t="shared" si="383"/>
        <v>0</v>
      </c>
      <c r="BB2045">
        <f t="shared" si="384"/>
        <v>0</v>
      </c>
      <c r="BC2045">
        <f t="shared" si="385"/>
        <v>0</v>
      </c>
      <c r="BD2045">
        <f t="shared" si="386"/>
        <v>0</v>
      </c>
    </row>
    <row r="2046" spans="1:56" x14ac:dyDescent="0.3">
      <c r="A2046" s="7">
        <v>2692</v>
      </c>
      <c r="B2046" s="6">
        <v>122108</v>
      </c>
      <c r="C2046" s="7">
        <v>1</v>
      </c>
      <c r="D2046" s="7">
        <v>1</v>
      </c>
      <c r="E2046" s="7">
        <f t="shared" si="387"/>
        <v>2</v>
      </c>
      <c r="F2046" s="7">
        <v>43</v>
      </c>
      <c r="G2046" s="7">
        <v>0</v>
      </c>
      <c r="H2046" s="7">
        <v>1</v>
      </c>
      <c r="I2046" s="7">
        <v>0</v>
      </c>
      <c r="J2046" s="7">
        <v>0</v>
      </c>
      <c r="K2046" s="7">
        <v>0</v>
      </c>
      <c r="L2046" s="7" t="str" cm="1">
        <f t="array" ref="L2046">_xlfn.IFS(G2046=1,G$1,H2046=1,H$1,I2046=1,I$1,J2046=1,J$1,K2046=1,K$1)</f>
        <v>Married</v>
      </c>
      <c r="M2046" s="7">
        <v>0</v>
      </c>
      <c r="N2046" s="7">
        <v>1</v>
      </c>
      <c r="O2046" s="7">
        <v>0</v>
      </c>
      <c r="P2046" s="7">
        <v>0</v>
      </c>
      <c r="Q2046" s="7" t="str" cm="1">
        <f t="array" ref="Q2046">_xlfn.IFS(M2046=1,M$1,N2046=1,N$1,O2046=1,O$1,P2046=1,P$1)</f>
        <v>Graduate</v>
      </c>
      <c r="R2046" t="s">
        <v>39</v>
      </c>
      <c r="S2046" s="7">
        <v>46</v>
      </c>
      <c r="T2046" s="7">
        <v>28</v>
      </c>
      <c r="U2046" s="7">
        <v>17</v>
      </c>
      <c r="V2046" s="7">
        <v>50</v>
      </c>
      <c r="W2046" s="7">
        <v>33</v>
      </c>
      <c r="X2046" s="7">
        <v>11</v>
      </c>
      <c r="Y2046" s="7">
        <v>33</v>
      </c>
      <c r="Z2046" s="7">
        <v>105</v>
      </c>
      <c r="AA2046" s="7">
        <v>2</v>
      </c>
      <c r="AB2046" s="7">
        <v>2</v>
      </c>
      <c r="AC2046" s="7">
        <v>0</v>
      </c>
      <c r="AD2046" s="7">
        <v>3</v>
      </c>
      <c r="AE2046" s="7">
        <v>7</v>
      </c>
      <c r="AF2046" s="7">
        <v>0</v>
      </c>
      <c r="AG2046" s="7">
        <v>0</v>
      </c>
      <c r="AH2046" s="7">
        <v>0</v>
      </c>
      <c r="AI2046" s="7">
        <v>0</v>
      </c>
      <c r="AJ2046" s="7">
        <v>0</v>
      </c>
      <c r="AK2046" s="7">
        <v>0</v>
      </c>
      <c r="AL2046" s="7">
        <v>0</v>
      </c>
      <c r="AM2046" s="8">
        <v>44116</v>
      </c>
      <c r="AO2046">
        <f t="shared" si="376"/>
        <v>0</v>
      </c>
      <c r="AP2046">
        <f t="shared" si="377"/>
        <v>0</v>
      </c>
      <c r="AQ2046">
        <f t="shared" si="378"/>
        <v>0</v>
      </c>
      <c r="AR2046">
        <f t="shared" si="379"/>
        <v>0</v>
      </c>
      <c r="AS2046">
        <f t="shared" si="380"/>
        <v>0</v>
      </c>
      <c r="AU2046">
        <f t="shared" si="388"/>
        <v>0</v>
      </c>
      <c r="AV2046">
        <f t="shared" si="388"/>
        <v>0</v>
      </c>
      <c r="AW2046">
        <f t="shared" si="388"/>
        <v>0</v>
      </c>
      <c r="AX2046">
        <f t="shared" si="388"/>
        <v>0</v>
      </c>
      <c r="AY2046">
        <f t="shared" si="388"/>
        <v>0</v>
      </c>
      <c r="BA2046">
        <f t="shared" si="383"/>
        <v>0</v>
      </c>
      <c r="BB2046">
        <f t="shared" si="384"/>
        <v>0</v>
      </c>
      <c r="BC2046">
        <f t="shared" si="385"/>
        <v>0</v>
      </c>
      <c r="BD2046">
        <f t="shared" si="386"/>
        <v>0</v>
      </c>
    </row>
    <row r="2047" spans="1:56" x14ac:dyDescent="0.3">
      <c r="A2047" s="7">
        <v>1932</v>
      </c>
      <c r="B2047" s="6">
        <v>152190</v>
      </c>
      <c r="C2047" s="7">
        <v>1</v>
      </c>
      <c r="D2047" s="7">
        <v>1</v>
      </c>
      <c r="E2047" s="7">
        <f t="shared" si="387"/>
        <v>2</v>
      </c>
      <c r="F2047" s="7">
        <v>44</v>
      </c>
      <c r="G2047" s="7">
        <v>0</v>
      </c>
      <c r="H2047" s="7">
        <v>0</v>
      </c>
      <c r="I2047" s="7">
        <v>1</v>
      </c>
      <c r="J2047" s="7">
        <v>0</v>
      </c>
      <c r="K2047" s="7">
        <v>0</v>
      </c>
      <c r="L2047" s="7" t="str" cm="1">
        <f t="array" ref="L2047">_xlfn.IFS(G2047=1,G$1,H2047=1,H$1,I2047=1,I$1,J2047=1,J$1,K2047=1,K$1)</f>
        <v>Together</v>
      </c>
      <c r="M2047" s="7">
        <v>0</v>
      </c>
      <c r="N2047" s="7">
        <v>0</v>
      </c>
      <c r="O2047" s="7">
        <v>0</v>
      </c>
      <c r="P2047" s="7">
        <v>1</v>
      </c>
      <c r="Q2047" s="7" t="str" cm="1">
        <f t="array" ref="Q2047">_xlfn.IFS(M2047=1,M$1,N2047=1,N$1,O2047=1,O$1,P2047=1,P$1)</f>
        <v>PhD</v>
      </c>
      <c r="R2047" t="s">
        <v>42</v>
      </c>
      <c r="S2047" s="7">
        <v>39</v>
      </c>
      <c r="T2047" s="7">
        <v>122</v>
      </c>
      <c r="U2047" s="7">
        <v>0</v>
      </c>
      <c r="V2047" s="7">
        <v>50</v>
      </c>
      <c r="W2047" s="7">
        <v>0</v>
      </c>
      <c r="X2047" s="7">
        <v>0</v>
      </c>
      <c r="Y2047" s="7">
        <v>52</v>
      </c>
      <c r="Z2047" s="7">
        <v>120</v>
      </c>
      <c r="AA2047" s="7">
        <v>3</v>
      </c>
      <c r="AB2047" s="7">
        <v>2</v>
      </c>
      <c r="AC2047" s="7">
        <v>1</v>
      </c>
      <c r="AD2047" s="7">
        <v>3</v>
      </c>
      <c r="AE2047" s="7">
        <v>5</v>
      </c>
      <c r="AF2047" s="7">
        <v>1</v>
      </c>
      <c r="AG2047" s="7">
        <v>0</v>
      </c>
      <c r="AH2047" s="7">
        <v>0</v>
      </c>
      <c r="AI2047" s="7">
        <v>0</v>
      </c>
      <c r="AJ2047" s="7">
        <v>0</v>
      </c>
      <c r="AK2047" s="7">
        <v>0</v>
      </c>
      <c r="AL2047" s="7">
        <v>0</v>
      </c>
      <c r="AM2047" s="8">
        <v>44116</v>
      </c>
      <c r="AO2047">
        <f t="shared" si="376"/>
        <v>0</v>
      </c>
      <c r="AP2047">
        <f t="shared" si="377"/>
        <v>0</v>
      </c>
      <c r="AQ2047">
        <f t="shared" si="378"/>
        <v>0</v>
      </c>
      <c r="AR2047">
        <f t="shared" si="379"/>
        <v>0</v>
      </c>
      <c r="AS2047">
        <f t="shared" si="380"/>
        <v>0</v>
      </c>
      <c r="AU2047">
        <f t="shared" si="388"/>
        <v>0</v>
      </c>
      <c r="AV2047">
        <f t="shared" si="388"/>
        <v>0</v>
      </c>
      <c r="AW2047">
        <f t="shared" si="388"/>
        <v>0</v>
      </c>
      <c r="AX2047">
        <f t="shared" si="388"/>
        <v>0</v>
      </c>
      <c r="AY2047">
        <f t="shared" si="388"/>
        <v>0</v>
      </c>
      <c r="BA2047">
        <f t="shared" si="383"/>
        <v>0</v>
      </c>
      <c r="BB2047">
        <f t="shared" si="384"/>
        <v>0</v>
      </c>
      <c r="BC2047">
        <f t="shared" si="385"/>
        <v>0</v>
      </c>
      <c r="BD2047">
        <f t="shared" si="386"/>
        <v>0</v>
      </c>
    </row>
    <row r="2048" spans="1:56" x14ac:dyDescent="0.3">
      <c r="A2048" s="7">
        <v>1460</v>
      </c>
      <c r="B2048" s="6">
        <v>141644</v>
      </c>
      <c r="C2048" s="7">
        <v>1</v>
      </c>
      <c r="D2048" s="7">
        <v>1</v>
      </c>
      <c r="E2048" s="7">
        <f t="shared" si="387"/>
        <v>2</v>
      </c>
      <c r="F2048" s="7">
        <v>48</v>
      </c>
      <c r="G2048" s="7">
        <v>0</v>
      </c>
      <c r="H2048" s="7">
        <v>0</v>
      </c>
      <c r="I2048" s="7">
        <v>0</v>
      </c>
      <c r="J2048" s="7">
        <v>1</v>
      </c>
      <c r="K2048" s="7">
        <v>0</v>
      </c>
      <c r="L2048" s="7" t="str" cm="1">
        <f t="array" ref="L2048">_xlfn.IFS(G2048=1,G$1,H2048=1,H$1,I2048=1,I$1,J2048=1,J$1,K2048=1,K$1)</f>
        <v>Single</v>
      </c>
      <c r="M2048" s="7">
        <v>0</v>
      </c>
      <c r="N2048" s="7">
        <v>0</v>
      </c>
      <c r="O2048" s="7">
        <v>0</v>
      </c>
      <c r="P2048" s="7">
        <v>1</v>
      </c>
      <c r="Q2048" s="7" t="str" cm="1">
        <f t="array" ref="Q2048">_xlfn.IFS(M2048=1,M$1,N2048=1,N$1,O2048=1,O$1,P2048=1,P$1)</f>
        <v>PhD</v>
      </c>
      <c r="R2048" t="s">
        <v>44</v>
      </c>
      <c r="S2048" s="7">
        <v>67</v>
      </c>
      <c r="T2048" s="7">
        <v>68</v>
      </c>
      <c r="U2048" s="7">
        <v>10</v>
      </c>
      <c r="V2048" s="7">
        <v>14</v>
      </c>
      <c r="W2048" s="7">
        <v>7</v>
      </c>
      <c r="X2048" s="7">
        <v>0</v>
      </c>
      <c r="Y2048" s="7">
        <v>7</v>
      </c>
      <c r="Z2048" s="7">
        <v>92</v>
      </c>
      <c r="AA2048" s="7">
        <v>2</v>
      </c>
      <c r="AB2048" s="7">
        <v>1</v>
      </c>
      <c r="AC2048" s="7">
        <v>0</v>
      </c>
      <c r="AD2048" s="7">
        <v>3</v>
      </c>
      <c r="AE2048" s="7">
        <v>3</v>
      </c>
      <c r="AF2048" s="7">
        <v>0</v>
      </c>
      <c r="AG2048" s="7">
        <v>0</v>
      </c>
      <c r="AH2048" s="7">
        <v>0</v>
      </c>
      <c r="AI2048" s="7">
        <v>0</v>
      </c>
      <c r="AJ2048" s="7">
        <v>0</v>
      </c>
      <c r="AK2048" s="7">
        <v>0</v>
      </c>
      <c r="AL2048" s="7">
        <v>0</v>
      </c>
      <c r="AM2048" s="8">
        <v>44117</v>
      </c>
      <c r="AO2048">
        <f t="shared" si="376"/>
        <v>0</v>
      </c>
      <c r="AP2048">
        <f t="shared" si="377"/>
        <v>0</v>
      </c>
      <c r="AQ2048">
        <f t="shared" si="378"/>
        <v>0</v>
      </c>
      <c r="AR2048">
        <f t="shared" si="379"/>
        <v>0</v>
      </c>
      <c r="AS2048">
        <f t="shared" si="380"/>
        <v>0</v>
      </c>
      <c r="AU2048">
        <f t="shared" si="388"/>
        <v>0</v>
      </c>
      <c r="AV2048">
        <f t="shared" si="388"/>
        <v>0</v>
      </c>
      <c r="AW2048">
        <f t="shared" si="388"/>
        <v>0</v>
      </c>
      <c r="AX2048">
        <f t="shared" si="388"/>
        <v>0</v>
      </c>
      <c r="AY2048">
        <f t="shared" si="388"/>
        <v>0</v>
      </c>
      <c r="BA2048">
        <f t="shared" si="383"/>
        <v>0</v>
      </c>
      <c r="BB2048">
        <f t="shared" si="384"/>
        <v>0</v>
      </c>
      <c r="BC2048">
        <f t="shared" si="385"/>
        <v>0</v>
      </c>
      <c r="BD2048">
        <f t="shared" si="386"/>
        <v>0</v>
      </c>
    </row>
    <row r="2049" spans="1:56" x14ac:dyDescent="0.3">
      <c r="A2049" s="7">
        <v>1931</v>
      </c>
      <c r="B2049" s="6">
        <v>127922</v>
      </c>
      <c r="C2049" s="7">
        <v>1</v>
      </c>
      <c r="D2049" s="7">
        <v>0</v>
      </c>
      <c r="E2049" s="7">
        <f t="shared" si="387"/>
        <v>1</v>
      </c>
      <c r="F2049" s="7">
        <v>41</v>
      </c>
      <c r="G2049" s="7">
        <v>0</v>
      </c>
      <c r="H2049" s="7">
        <v>0</v>
      </c>
      <c r="I2049" s="7">
        <v>1</v>
      </c>
      <c r="J2049" s="7">
        <v>0</v>
      </c>
      <c r="K2049" s="7">
        <v>0</v>
      </c>
      <c r="L2049" s="7" t="str" cm="1">
        <f t="array" ref="L2049">_xlfn.IFS(G2049=1,G$1,H2049=1,H$1,I2049=1,I$1,J2049=1,J$1,K2049=1,K$1)</f>
        <v>Together</v>
      </c>
      <c r="M2049" s="7">
        <v>0</v>
      </c>
      <c r="N2049" s="7">
        <v>0</v>
      </c>
      <c r="O2049" s="7">
        <v>0</v>
      </c>
      <c r="P2049" s="7">
        <v>1</v>
      </c>
      <c r="Q2049" s="7" t="str" cm="1">
        <f t="array" ref="Q2049">_xlfn.IFS(M2049=1,M$1,N2049=1,N$1,O2049=1,O$1,P2049=1,P$1)</f>
        <v>PhD</v>
      </c>
      <c r="R2049" t="s">
        <v>43</v>
      </c>
      <c r="S2049" s="7">
        <v>80</v>
      </c>
      <c r="T2049" s="7">
        <v>50</v>
      </c>
      <c r="U2049" s="7">
        <v>0</v>
      </c>
      <c r="V2049" s="7">
        <v>60</v>
      </c>
      <c r="W2049" s="7">
        <v>9</v>
      </c>
      <c r="X2049" s="7">
        <v>18</v>
      </c>
      <c r="Y2049" s="7">
        <v>50</v>
      </c>
      <c r="Z2049" s="7">
        <v>87</v>
      </c>
      <c r="AA2049" s="7">
        <v>1</v>
      </c>
      <c r="AB2049" s="7">
        <v>2</v>
      </c>
      <c r="AC2049" s="7">
        <v>0</v>
      </c>
      <c r="AD2049" s="7">
        <v>3</v>
      </c>
      <c r="AE2049" s="7">
        <v>4</v>
      </c>
      <c r="AF2049" s="7">
        <v>0</v>
      </c>
      <c r="AG2049" s="7">
        <v>0</v>
      </c>
      <c r="AH2049" s="7">
        <v>0</v>
      </c>
      <c r="AI2049" s="7">
        <v>0</v>
      </c>
      <c r="AJ2049" s="7">
        <v>0</v>
      </c>
      <c r="AK2049" s="7">
        <v>0</v>
      </c>
      <c r="AL2049" s="7">
        <v>0</v>
      </c>
      <c r="AM2049" s="8">
        <v>44118</v>
      </c>
      <c r="AO2049">
        <f t="shared" si="376"/>
        <v>0</v>
      </c>
      <c r="AP2049">
        <f t="shared" si="377"/>
        <v>0</v>
      </c>
      <c r="AQ2049">
        <f t="shared" si="378"/>
        <v>0</v>
      </c>
      <c r="AR2049">
        <f t="shared" si="379"/>
        <v>0</v>
      </c>
      <c r="AS2049">
        <f t="shared" si="380"/>
        <v>0</v>
      </c>
      <c r="AU2049">
        <f t="shared" si="388"/>
        <v>0</v>
      </c>
      <c r="AV2049">
        <f t="shared" si="388"/>
        <v>0</v>
      </c>
      <c r="AW2049">
        <f t="shared" si="388"/>
        <v>0</v>
      </c>
      <c r="AX2049">
        <f t="shared" si="388"/>
        <v>0</v>
      </c>
      <c r="AY2049">
        <f t="shared" si="388"/>
        <v>0</v>
      </c>
      <c r="BA2049">
        <f t="shared" si="383"/>
        <v>0</v>
      </c>
      <c r="BB2049">
        <f t="shared" si="384"/>
        <v>0</v>
      </c>
      <c r="BC2049">
        <f t="shared" si="385"/>
        <v>0</v>
      </c>
      <c r="BD2049">
        <f t="shared" si="386"/>
        <v>0</v>
      </c>
    </row>
    <row r="2050" spans="1:56" x14ac:dyDescent="0.3">
      <c r="A2050" s="7">
        <v>2733</v>
      </c>
      <c r="B2050" s="6">
        <v>138725</v>
      </c>
      <c r="C2050" s="7">
        <v>1</v>
      </c>
      <c r="D2050" s="7">
        <v>1</v>
      </c>
      <c r="E2050" s="7">
        <f t="shared" si="387"/>
        <v>2</v>
      </c>
      <c r="F2050" s="7">
        <v>65</v>
      </c>
      <c r="G2050" s="7">
        <v>0</v>
      </c>
      <c r="H2050" s="7">
        <v>1</v>
      </c>
      <c r="I2050" s="7">
        <v>0</v>
      </c>
      <c r="J2050" s="7">
        <v>0</v>
      </c>
      <c r="K2050" s="7">
        <v>0</v>
      </c>
      <c r="L2050" s="7" t="str" cm="1">
        <f t="array" ref="L2050">_xlfn.IFS(G2050=1,G$1,H2050=1,H$1,I2050=1,I$1,J2050=1,J$1,K2050=1,K$1)</f>
        <v>Married</v>
      </c>
      <c r="M2050" s="7">
        <v>0</v>
      </c>
      <c r="N2050" s="7">
        <v>0</v>
      </c>
      <c r="O2050" s="7">
        <v>0</v>
      </c>
      <c r="P2050" s="7">
        <v>1</v>
      </c>
      <c r="Q2050" s="7" t="str" cm="1">
        <f t="array" ref="Q2050">_xlfn.IFS(M2050=1,M$1,N2050=1,N$1,O2050=1,O$1,P2050=1,P$1)</f>
        <v>PhD</v>
      </c>
      <c r="R2050" t="s">
        <v>40</v>
      </c>
      <c r="S2050" s="7">
        <v>52</v>
      </c>
      <c r="T2050" s="7">
        <v>111</v>
      </c>
      <c r="U2050" s="7">
        <v>0</v>
      </c>
      <c r="V2050" s="7">
        <v>21</v>
      </c>
      <c r="W2050" s="7">
        <v>7</v>
      </c>
      <c r="X2050" s="7">
        <v>4</v>
      </c>
      <c r="Y2050" s="7">
        <v>18</v>
      </c>
      <c r="Z2050" s="7">
        <v>125</v>
      </c>
      <c r="AA2050" s="7">
        <v>2</v>
      </c>
      <c r="AB2050" s="7">
        <v>1</v>
      </c>
      <c r="AC2050" s="7">
        <v>0</v>
      </c>
      <c r="AD2050" s="7">
        <v>4</v>
      </c>
      <c r="AE2050" s="7">
        <v>4</v>
      </c>
      <c r="AF2050" s="7">
        <v>0</v>
      </c>
      <c r="AG2050" s="7">
        <v>0</v>
      </c>
      <c r="AH2050" s="7">
        <v>0</v>
      </c>
      <c r="AI2050" s="7">
        <v>0</v>
      </c>
      <c r="AJ2050" s="7">
        <v>0</v>
      </c>
      <c r="AK2050" s="7">
        <v>0</v>
      </c>
      <c r="AL2050" s="7">
        <v>0</v>
      </c>
      <c r="AM2050" s="8">
        <v>44118</v>
      </c>
      <c r="AO2050">
        <f t="shared" ref="AO2050:AO2113" si="389">IF($AG2050=1,G2050,0)</f>
        <v>0</v>
      </c>
      <c r="AP2050">
        <f t="shared" ref="AP2050:AP2113" si="390">IF($AG2050=1,H2050,0)</f>
        <v>0</v>
      </c>
      <c r="AQ2050">
        <f t="shared" ref="AQ2050:AQ2113" si="391">IF($AG2050=1,J2050,0)</f>
        <v>0</v>
      </c>
      <c r="AR2050">
        <f t="shared" ref="AR2050:AR2113" si="392">IF($AG2050=1,I2050,0)</f>
        <v>0</v>
      </c>
      <c r="AS2050">
        <f t="shared" ref="AS2050:AS2113" si="393">IF($AG2050=1,K2050,0)</f>
        <v>0</v>
      </c>
      <c r="AU2050">
        <f t="shared" si="388"/>
        <v>0</v>
      </c>
      <c r="AV2050">
        <f t="shared" si="388"/>
        <v>0</v>
      </c>
      <c r="AW2050">
        <f t="shared" si="388"/>
        <v>0</v>
      </c>
      <c r="AX2050">
        <f t="shared" si="388"/>
        <v>0</v>
      </c>
      <c r="AY2050">
        <f t="shared" si="388"/>
        <v>0</v>
      </c>
      <c r="BA2050">
        <f t="shared" si="383"/>
        <v>0</v>
      </c>
      <c r="BB2050">
        <f t="shared" si="384"/>
        <v>0</v>
      </c>
      <c r="BC2050">
        <f t="shared" si="385"/>
        <v>0</v>
      </c>
      <c r="BD2050">
        <f t="shared" si="386"/>
        <v>0</v>
      </c>
    </row>
    <row r="2051" spans="1:56" x14ac:dyDescent="0.3">
      <c r="A2051" s="7">
        <v>1120</v>
      </c>
      <c r="B2051" s="6">
        <v>177376</v>
      </c>
      <c r="C2051" s="7">
        <v>1</v>
      </c>
      <c r="D2051" s="7">
        <v>1</v>
      </c>
      <c r="E2051" s="7">
        <f t="shared" si="387"/>
        <v>2</v>
      </c>
      <c r="F2051" s="7">
        <v>64</v>
      </c>
      <c r="G2051" s="7">
        <v>0</v>
      </c>
      <c r="H2051" s="7">
        <v>0</v>
      </c>
      <c r="I2051" s="7">
        <v>1</v>
      </c>
      <c r="J2051" s="7">
        <v>0</v>
      </c>
      <c r="K2051" s="7">
        <v>0</v>
      </c>
      <c r="L2051" s="7" t="str" cm="1">
        <f t="array" ref="L2051">_xlfn.IFS(G2051=1,G$1,H2051=1,H$1,I2051=1,I$1,J2051=1,J$1,K2051=1,K$1)</f>
        <v>Together</v>
      </c>
      <c r="M2051" s="7">
        <v>0</v>
      </c>
      <c r="N2051" s="7">
        <v>0</v>
      </c>
      <c r="O2051" s="7">
        <v>0</v>
      </c>
      <c r="P2051" s="7">
        <v>1</v>
      </c>
      <c r="Q2051" s="7" t="str" cm="1">
        <f t="array" ref="Q2051">_xlfn.IFS(M2051=1,M$1,N2051=1,N$1,O2051=1,O$1,P2051=1,P$1)</f>
        <v>PhD</v>
      </c>
      <c r="R2051" t="s">
        <v>39</v>
      </c>
      <c r="S2051" s="7">
        <v>72</v>
      </c>
      <c r="T2051" s="7">
        <v>1128</v>
      </c>
      <c r="U2051" s="7">
        <v>44</v>
      </c>
      <c r="V2051" s="7">
        <v>252</v>
      </c>
      <c r="W2051" s="7">
        <v>37</v>
      </c>
      <c r="X2051" s="7">
        <v>28</v>
      </c>
      <c r="Y2051" s="7">
        <v>28</v>
      </c>
      <c r="Z2051" s="7">
        <v>1460</v>
      </c>
      <c r="AA2051" s="7">
        <v>4</v>
      </c>
      <c r="AB2051" s="7">
        <v>6</v>
      </c>
      <c r="AC2051" s="7">
        <v>3</v>
      </c>
      <c r="AD2051" s="7">
        <v>10</v>
      </c>
      <c r="AE2051" s="7">
        <v>4</v>
      </c>
      <c r="AF2051" s="7">
        <v>0</v>
      </c>
      <c r="AG2051" s="7">
        <v>0</v>
      </c>
      <c r="AH2051" s="7">
        <v>0</v>
      </c>
      <c r="AI2051" s="7">
        <v>0</v>
      </c>
      <c r="AJ2051" s="7">
        <v>0</v>
      </c>
      <c r="AK2051" s="7">
        <v>0</v>
      </c>
      <c r="AL2051" s="7">
        <v>0</v>
      </c>
      <c r="AM2051" s="8">
        <v>44118</v>
      </c>
      <c r="AO2051">
        <f t="shared" si="389"/>
        <v>0</v>
      </c>
      <c r="AP2051">
        <f t="shared" si="390"/>
        <v>0</v>
      </c>
      <c r="AQ2051">
        <f t="shared" si="391"/>
        <v>0</v>
      </c>
      <c r="AR2051">
        <f t="shared" si="392"/>
        <v>0</v>
      </c>
      <c r="AS2051">
        <f t="shared" si="393"/>
        <v>0</v>
      </c>
      <c r="AU2051">
        <f t="shared" si="388"/>
        <v>0</v>
      </c>
      <c r="AV2051">
        <f t="shared" si="388"/>
        <v>0</v>
      </c>
      <c r="AW2051">
        <f t="shared" si="388"/>
        <v>0</v>
      </c>
      <c r="AX2051">
        <f t="shared" si="388"/>
        <v>0</v>
      </c>
      <c r="AY2051">
        <f t="shared" si="388"/>
        <v>0</v>
      </c>
      <c r="BA2051">
        <f t="shared" si="383"/>
        <v>0</v>
      </c>
      <c r="BB2051">
        <f t="shared" si="384"/>
        <v>0</v>
      </c>
      <c r="BC2051">
        <f t="shared" si="385"/>
        <v>0</v>
      </c>
      <c r="BD2051">
        <f t="shared" si="386"/>
        <v>0</v>
      </c>
    </row>
    <row r="2052" spans="1:56" x14ac:dyDescent="0.3">
      <c r="A2052" s="7">
        <v>1170</v>
      </c>
      <c r="B2052" s="6">
        <v>116248</v>
      </c>
      <c r="C2052" s="7">
        <v>1</v>
      </c>
      <c r="D2052" s="7">
        <v>0</v>
      </c>
      <c r="E2052" s="7">
        <f t="shared" si="387"/>
        <v>1</v>
      </c>
      <c r="F2052" s="7">
        <v>32</v>
      </c>
      <c r="G2052" s="7">
        <v>0</v>
      </c>
      <c r="H2052" s="7">
        <v>1</v>
      </c>
      <c r="I2052" s="7">
        <v>0</v>
      </c>
      <c r="J2052" s="7">
        <v>0</v>
      </c>
      <c r="K2052" s="7">
        <v>0</v>
      </c>
      <c r="L2052" s="7" t="str" cm="1">
        <f t="array" ref="L2052">_xlfn.IFS(G2052=1,G$1,H2052=1,H$1,I2052=1,I$1,J2052=1,J$1,K2052=1,K$1)</f>
        <v>Married</v>
      </c>
      <c r="M2052" s="7">
        <v>0</v>
      </c>
      <c r="N2052" s="7">
        <v>0</v>
      </c>
      <c r="O2052" s="7">
        <v>0</v>
      </c>
      <c r="P2052" s="7">
        <v>0</v>
      </c>
      <c r="Q2052" s="7" t="e" cm="1">
        <f t="array" ref="Q2052">_xlfn.IFS(M2052=1,M$1,N2052=1,N$1,O2052=1,O$1,P2052=1,P$1)</f>
        <v>#N/A</v>
      </c>
      <c r="R2052" t="s">
        <v>42</v>
      </c>
      <c r="S2052" s="7">
        <v>77</v>
      </c>
      <c r="T2052" s="7">
        <v>86</v>
      </c>
      <c r="U2052" s="7">
        <v>79</v>
      </c>
      <c r="V2052" s="7">
        <v>72</v>
      </c>
      <c r="W2052" s="7">
        <v>21</v>
      </c>
      <c r="X2052" s="7">
        <v>86</v>
      </c>
      <c r="Y2052" s="7">
        <v>64</v>
      </c>
      <c r="Z2052" s="7">
        <v>279</v>
      </c>
      <c r="AA2052" s="7">
        <v>3</v>
      </c>
      <c r="AB2052" s="7">
        <v>2</v>
      </c>
      <c r="AC2052" s="7">
        <v>1</v>
      </c>
      <c r="AD2052" s="7">
        <v>3</v>
      </c>
      <c r="AE2052" s="7">
        <v>6</v>
      </c>
      <c r="AF2052" s="7">
        <v>0</v>
      </c>
      <c r="AG2052" s="7">
        <v>0</v>
      </c>
      <c r="AH2052" s="7">
        <v>0</v>
      </c>
      <c r="AI2052" s="7">
        <v>0</v>
      </c>
      <c r="AJ2052" s="7">
        <v>0</v>
      </c>
      <c r="AK2052" s="7">
        <v>0</v>
      </c>
      <c r="AL2052" s="7">
        <v>0</v>
      </c>
      <c r="AM2052" s="8">
        <v>44118</v>
      </c>
      <c r="AO2052">
        <f t="shared" si="389"/>
        <v>0</v>
      </c>
      <c r="AP2052">
        <f t="shared" si="390"/>
        <v>0</v>
      </c>
      <c r="AQ2052">
        <f t="shared" si="391"/>
        <v>0</v>
      </c>
      <c r="AR2052">
        <f t="shared" si="392"/>
        <v>0</v>
      </c>
      <c r="AS2052">
        <f t="shared" si="393"/>
        <v>0</v>
      </c>
      <c r="AU2052">
        <f t="shared" si="388"/>
        <v>0</v>
      </c>
      <c r="AV2052">
        <f t="shared" si="388"/>
        <v>0</v>
      </c>
      <c r="AW2052">
        <f t="shared" si="388"/>
        <v>0</v>
      </c>
      <c r="AX2052">
        <f t="shared" si="388"/>
        <v>0</v>
      </c>
      <c r="AY2052">
        <f t="shared" si="388"/>
        <v>0</v>
      </c>
      <c r="BA2052">
        <f t="shared" si="383"/>
        <v>0</v>
      </c>
      <c r="BB2052">
        <f t="shared" si="384"/>
        <v>0</v>
      </c>
      <c r="BC2052">
        <f t="shared" si="385"/>
        <v>0</v>
      </c>
      <c r="BD2052">
        <f t="shared" si="386"/>
        <v>0</v>
      </c>
    </row>
    <row r="2053" spans="1:56" x14ac:dyDescent="0.3">
      <c r="A2053" s="7">
        <v>3155</v>
      </c>
      <c r="B2053" s="6">
        <v>184117</v>
      </c>
      <c r="C2053" s="7">
        <v>0</v>
      </c>
      <c r="D2053" s="7">
        <v>0</v>
      </c>
      <c r="E2053" s="7">
        <f t="shared" si="387"/>
        <v>0</v>
      </c>
      <c r="F2053" s="7">
        <v>64</v>
      </c>
      <c r="G2053" s="7">
        <v>0</v>
      </c>
      <c r="H2053" s="7">
        <v>1</v>
      </c>
      <c r="I2053" s="7">
        <v>0</v>
      </c>
      <c r="J2053" s="7">
        <v>0</v>
      </c>
      <c r="K2053" s="7">
        <v>0</v>
      </c>
      <c r="L2053" s="7" t="str" cm="1">
        <f t="array" ref="L2053">_xlfn.IFS(G2053=1,G$1,H2053=1,H$1,I2053=1,I$1,J2053=1,J$1,K2053=1,K$1)</f>
        <v>Married</v>
      </c>
      <c r="M2053" s="7">
        <v>0</v>
      </c>
      <c r="N2053" s="7">
        <v>0</v>
      </c>
      <c r="O2053" s="7">
        <v>0</v>
      </c>
      <c r="P2053" s="7">
        <v>1</v>
      </c>
      <c r="Q2053" s="7" t="str" cm="1">
        <f t="array" ref="Q2053">_xlfn.IFS(M2053=1,M$1,N2053=1,N$1,O2053=1,O$1,P2053=1,P$1)</f>
        <v>PhD</v>
      </c>
      <c r="R2053" t="s">
        <v>43</v>
      </c>
      <c r="S2053" s="7">
        <v>60</v>
      </c>
      <c r="T2053" s="7">
        <v>1337</v>
      </c>
      <c r="U2053" s="7">
        <v>166</v>
      </c>
      <c r="V2053" s="7">
        <v>1639</v>
      </c>
      <c r="W2053" s="7">
        <v>129</v>
      </c>
      <c r="X2053" s="7">
        <v>98</v>
      </c>
      <c r="Y2053" s="7">
        <v>57</v>
      </c>
      <c r="Z2053" s="7">
        <v>3314</v>
      </c>
      <c r="AA2053" s="7">
        <v>1</v>
      </c>
      <c r="AB2053" s="7">
        <v>7</v>
      </c>
      <c r="AC2053" s="7">
        <v>10</v>
      </c>
      <c r="AD2053" s="7">
        <v>6</v>
      </c>
      <c r="AE2053" s="7">
        <v>2</v>
      </c>
      <c r="AF2053" s="7">
        <v>0</v>
      </c>
      <c r="AG2053" s="7">
        <v>0</v>
      </c>
      <c r="AH2053" s="7">
        <v>1</v>
      </c>
      <c r="AI2053" s="7">
        <v>0</v>
      </c>
      <c r="AJ2053" s="7">
        <v>0</v>
      </c>
      <c r="AK2053" s="7">
        <v>0</v>
      </c>
      <c r="AL2053" s="7">
        <v>0</v>
      </c>
      <c r="AM2053" s="8">
        <v>44119</v>
      </c>
      <c r="AO2053">
        <f t="shared" si="389"/>
        <v>0</v>
      </c>
      <c r="AP2053">
        <f t="shared" si="390"/>
        <v>0</v>
      </c>
      <c r="AQ2053">
        <f t="shared" si="391"/>
        <v>0</v>
      </c>
      <c r="AR2053">
        <f t="shared" si="392"/>
        <v>0</v>
      </c>
      <c r="AS2053">
        <f t="shared" si="393"/>
        <v>0</v>
      </c>
      <c r="AU2053">
        <f t="shared" si="388"/>
        <v>0</v>
      </c>
      <c r="AV2053">
        <f t="shared" si="388"/>
        <v>0</v>
      </c>
      <c r="AW2053">
        <f t="shared" si="388"/>
        <v>0</v>
      </c>
      <c r="AX2053">
        <f t="shared" si="388"/>
        <v>0</v>
      </c>
      <c r="AY2053">
        <f t="shared" si="388"/>
        <v>0</v>
      </c>
      <c r="BA2053">
        <f t="shared" si="383"/>
        <v>0</v>
      </c>
      <c r="BB2053">
        <f t="shared" si="384"/>
        <v>0</v>
      </c>
      <c r="BC2053">
        <f t="shared" si="385"/>
        <v>0</v>
      </c>
      <c r="BD2053">
        <f t="shared" si="386"/>
        <v>0</v>
      </c>
    </row>
    <row r="2054" spans="1:56" x14ac:dyDescent="0.3">
      <c r="A2054" s="7">
        <v>1169</v>
      </c>
      <c r="B2054" s="6">
        <v>151650</v>
      </c>
      <c r="C2054" s="7">
        <v>0</v>
      </c>
      <c r="D2054" s="7">
        <v>1</v>
      </c>
      <c r="E2054" s="7">
        <f t="shared" si="387"/>
        <v>1</v>
      </c>
      <c r="F2054" s="7">
        <v>44</v>
      </c>
      <c r="G2054" s="7">
        <v>0</v>
      </c>
      <c r="H2054" s="7">
        <v>1</v>
      </c>
      <c r="I2054" s="7">
        <v>0</v>
      </c>
      <c r="J2054" s="7">
        <v>0</v>
      </c>
      <c r="K2054" s="7">
        <v>0</v>
      </c>
      <c r="L2054" s="7" t="str" cm="1">
        <f t="array" ref="L2054">_xlfn.IFS(G2054=1,G$1,H2054=1,H$1,I2054=1,I$1,J2054=1,J$1,K2054=1,K$1)</f>
        <v>Married</v>
      </c>
      <c r="M2054" s="7">
        <v>0</v>
      </c>
      <c r="N2054" s="7">
        <v>0</v>
      </c>
      <c r="O2054" s="7">
        <v>0</v>
      </c>
      <c r="P2054" s="7">
        <v>1</v>
      </c>
      <c r="Q2054" s="7" t="str" cm="1">
        <f t="array" ref="Q2054">_xlfn.IFS(M2054=1,M$1,N2054=1,N$1,O2054=1,O$1,P2054=1,P$1)</f>
        <v>PhD</v>
      </c>
      <c r="R2054" t="s">
        <v>43</v>
      </c>
      <c r="S2054" s="7">
        <v>81</v>
      </c>
      <c r="T2054" s="7">
        <v>446</v>
      </c>
      <c r="U2054" s="7">
        <v>9</v>
      </c>
      <c r="V2054" s="7">
        <v>65</v>
      </c>
      <c r="W2054" s="7">
        <v>6</v>
      </c>
      <c r="X2054" s="7">
        <v>15</v>
      </c>
      <c r="Y2054" s="7">
        <v>21</v>
      </c>
      <c r="Z2054" s="7">
        <v>520</v>
      </c>
      <c r="AA2054" s="7">
        <v>1</v>
      </c>
      <c r="AB2054" s="7">
        <v>4</v>
      </c>
      <c r="AC2054" s="7">
        <v>1</v>
      </c>
      <c r="AD2054" s="7">
        <v>4</v>
      </c>
      <c r="AE2054" s="7">
        <v>5</v>
      </c>
      <c r="AF2054" s="7">
        <v>0</v>
      </c>
      <c r="AG2054" s="7">
        <v>0</v>
      </c>
      <c r="AH2054" s="7">
        <v>0</v>
      </c>
      <c r="AI2054" s="7">
        <v>0</v>
      </c>
      <c r="AJ2054" s="7">
        <v>0</v>
      </c>
      <c r="AK2054" s="7">
        <v>0</v>
      </c>
      <c r="AL2054" s="7">
        <v>0</v>
      </c>
      <c r="AM2054" s="8">
        <v>44119</v>
      </c>
      <c r="AO2054">
        <f t="shared" si="389"/>
        <v>0</v>
      </c>
      <c r="AP2054">
        <f t="shared" si="390"/>
        <v>0</v>
      </c>
      <c r="AQ2054">
        <f t="shared" si="391"/>
        <v>0</v>
      </c>
      <c r="AR2054">
        <f t="shared" si="392"/>
        <v>0</v>
      </c>
      <c r="AS2054">
        <f t="shared" si="393"/>
        <v>0</v>
      </c>
      <c r="AU2054">
        <f t="shared" si="388"/>
        <v>0</v>
      </c>
      <c r="AV2054">
        <f t="shared" si="388"/>
        <v>0</v>
      </c>
      <c r="AW2054">
        <f t="shared" si="388"/>
        <v>0</v>
      </c>
      <c r="AX2054">
        <f t="shared" si="388"/>
        <v>0</v>
      </c>
      <c r="AY2054">
        <f t="shared" si="388"/>
        <v>0</v>
      </c>
      <c r="BA2054">
        <f t="shared" si="383"/>
        <v>0</v>
      </c>
      <c r="BB2054">
        <f t="shared" si="384"/>
        <v>0</v>
      </c>
      <c r="BC2054">
        <f t="shared" si="385"/>
        <v>0</v>
      </c>
      <c r="BD2054">
        <f t="shared" si="386"/>
        <v>0</v>
      </c>
    </row>
    <row r="2055" spans="1:56" x14ac:dyDescent="0.3">
      <c r="A2055" s="7">
        <v>1935</v>
      </c>
      <c r="B2055" s="6">
        <v>146106</v>
      </c>
      <c r="C2055" s="7">
        <v>1</v>
      </c>
      <c r="D2055" s="7">
        <v>1</v>
      </c>
      <c r="E2055" s="7">
        <f t="shared" si="387"/>
        <v>2</v>
      </c>
      <c r="F2055" s="7">
        <v>44</v>
      </c>
      <c r="G2055" s="7">
        <v>0</v>
      </c>
      <c r="H2055" s="7">
        <v>0</v>
      </c>
      <c r="I2055" s="7">
        <v>1</v>
      </c>
      <c r="J2055" s="7">
        <v>0</v>
      </c>
      <c r="K2055" s="7">
        <v>0</v>
      </c>
      <c r="L2055" s="7" t="str" cm="1">
        <f t="array" ref="L2055">_xlfn.IFS(G2055=1,G$1,H2055=1,H$1,I2055=1,I$1,J2055=1,J$1,K2055=1,K$1)</f>
        <v>Together</v>
      </c>
      <c r="M2055" s="7">
        <v>0</v>
      </c>
      <c r="N2055" s="7">
        <v>0</v>
      </c>
      <c r="O2055" s="7">
        <v>1</v>
      </c>
      <c r="P2055" s="7">
        <v>0</v>
      </c>
      <c r="Q2055" s="7" t="str" cm="1">
        <f t="array" ref="Q2055">_xlfn.IFS(M2055=1,M$1,N2055=1,N$1,O2055=1,O$1,P2055=1,P$1)</f>
        <v>Master</v>
      </c>
      <c r="R2055" t="s">
        <v>40</v>
      </c>
      <c r="S2055" s="7">
        <v>84</v>
      </c>
      <c r="T2055" s="7">
        <v>95</v>
      </c>
      <c r="U2055" s="7">
        <v>0</v>
      </c>
      <c r="V2055" s="7">
        <v>25</v>
      </c>
      <c r="W2055" s="7">
        <v>6</v>
      </c>
      <c r="X2055" s="7">
        <v>0</v>
      </c>
      <c r="Y2055" s="7">
        <v>44</v>
      </c>
      <c r="Z2055" s="7">
        <v>82</v>
      </c>
      <c r="AA2055" s="7">
        <v>1</v>
      </c>
      <c r="AB2055" s="7">
        <v>1</v>
      </c>
      <c r="AC2055" s="7">
        <v>1</v>
      </c>
      <c r="AD2055" s="7">
        <v>2</v>
      </c>
      <c r="AE2055" s="7">
        <v>6</v>
      </c>
      <c r="AF2055" s="7">
        <v>0</v>
      </c>
      <c r="AG2055" s="7">
        <v>0</v>
      </c>
      <c r="AH2055" s="7">
        <v>0</v>
      </c>
      <c r="AI2055" s="7">
        <v>0</v>
      </c>
      <c r="AJ2055" s="7">
        <v>0</v>
      </c>
      <c r="AK2055" s="7">
        <v>0</v>
      </c>
      <c r="AL2055" s="7">
        <v>0</v>
      </c>
      <c r="AM2055" s="8">
        <v>44119</v>
      </c>
      <c r="AO2055">
        <f t="shared" si="389"/>
        <v>0</v>
      </c>
      <c r="AP2055">
        <f t="shared" si="390"/>
        <v>0</v>
      </c>
      <c r="AQ2055">
        <f t="shared" si="391"/>
        <v>0</v>
      </c>
      <c r="AR2055">
        <f t="shared" si="392"/>
        <v>0</v>
      </c>
      <c r="AS2055">
        <f t="shared" si="393"/>
        <v>0</v>
      </c>
      <c r="AU2055">
        <f t="shared" si="388"/>
        <v>0</v>
      </c>
      <c r="AV2055">
        <f t="shared" si="388"/>
        <v>0</v>
      </c>
      <c r="AW2055">
        <f t="shared" si="388"/>
        <v>0</v>
      </c>
      <c r="AX2055">
        <f t="shared" si="388"/>
        <v>0</v>
      </c>
      <c r="AY2055">
        <f t="shared" si="388"/>
        <v>0</v>
      </c>
      <c r="BA2055">
        <f t="shared" si="383"/>
        <v>0</v>
      </c>
      <c r="BB2055">
        <f t="shared" si="384"/>
        <v>0</v>
      </c>
      <c r="BC2055">
        <f t="shared" si="385"/>
        <v>0</v>
      </c>
      <c r="BD2055">
        <f t="shared" si="386"/>
        <v>0</v>
      </c>
    </row>
    <row r="2056" spans="1:56" x14ac:dyDescent="0.3">
      <c r="A2056" s="7">
        <v>2123</v>
      </c>
      <c r="B2056" s="6">
        <v>121282</v>
      </c>
      <c r="C2056" s="7">
        <v>1</v>
      </c>
      <c r="D2056" s="7">
        <v>0</v>
      </c>
      <c r="E2056" s="7">
        <f t="shared" si="387"/>
        <v>1</v>
      </c>
      <c r="F2056" s="7">
        <v>42</v>
      </c>
      <c r="G2056" s="7">
        <v>1</v>
      </c>
      <c r="H2056" s="7">
        <v>0</v>
      </c>
      <c r="I2056" s="7">
        <v>0</v>
      </c>
      <c r="J2056" s="7">
        <v>0</v>
      </c>
      <c r="K2056" s="7">
        <v>0</v>
      </c>
      <c r="L2056" s="7" t="str" cm="1">
        <f t="array" ref="L2056">_xlfn.IFS(G2056=1,G$1,H2056=1,H$1,I2056=1,I$1,J2056=1,J$1,K2056=1,K$1)</f>
        <v>Divorced</v>
      </c>
      <c r="M2056" s="7">
        <v>0</v>
      </c>
      <c r="N2056" s="7">
        <v>0</v>
      </c>
      <c r="O2056" s="7">
        <v>0</v>
      </c>
      <c r="P2056" s="7">
        <v>0</v>
      </c>
      <c r="Q2056" s="7" t="e" cm="1">
        <f t="array" ref="Q2056">_xlfn.IFS(M2056=1,M$1,N2056=1,N$1,O2056=1,O$1,P2056=1,P$1)</f>
        <v>#N/A</v>
      </c>
      <c r="R2056" t="s">
        <v>43</v>
      </c>
      <c r="S2056" s="7">
        <v>76</v>
      </c>
      <c r="T2056" s="7">
        <v>6</v>
      </c>
      <c r="U2056" s="7">
        <v>28</v>
      </c>
      <c r="V2056" s="7">
        <v>46</v>
      </c>
      <c r="W2056" s="7">
        <v>23</v>
      </c>
      <c r="X2056" s="7">
        <v>46</v>
      </c>
      <c r="Y2056" s="7">
        <v>114</v>
      </c>
      <c r="Z2056" s="7">
        <v>34</v>
      </c>
      <c r="AA2056" s="7">
        <v>2</v>
      </c>
      <c r="AB2056" s="7">
        <v>2</v>
      </c>
      <c r="AC2056" s="7">
        <v>1</v>
      </c>
      <c r="AD2056" s="7">
        <v>2</v>
      </c>
      <c r="AE2056" s="7">
        <v>6</v>
      </c>
      <c r="AF2056" s="7">
        <v>0</v>
      </c>
      <c r="AG2056" s="7">
        <v>0</v>
      </c>
      <c r="AH2056" s="7">
        <v>0</v>
      </c>
      <c r="AI2056" s="7">
        <v>0</v>
      </c>
      <c r="AJ2056" s="7">
        <v>0</v>
      </c>
      <c r="AK2056" s="7">
        <v>0</v>
      </c>
      <c r="AL2056" s="7">
        <v>0</v>
      </c>
      <c r="AM2056" s="8">
        <v>44119</v>
      </c>
      <c r="AO2056">
        <f t="shared" si="389"/>
        <v>0</v>
      </c>
      <c r="AP2056">
        <f t="shared" si="390"/>
        <v>0</v>
      </c>
      <c r="AQ2056">
        <f t="shared" si="391"/>
        <v>0</v>
      </c>
      <c r="AR2056">
        <f t="shared" si="392"/>
        <v>0</v>
      </c>
      <c r="AS2056">
        <f t="shared" si="393"/>
        <v>0</v>
      </c>
      <c r="AU2056">
        <f t="shared" si="388"/>
        <v>0</v>
      </c>
      <c r="AV2056">
        <f t="shared" si="388"/>
        <v>0</v>
      </c>
      <c r="AW2056">
        <f t="shared" si="388"/>
        <v>0</v>
      </c>
      <c r="AX2056">
        <f t="shared" si="388"/>
        <v>0</v>
      </c>
      <c r="AY2056">
        <f t="shared" si="388"/>
        <v>0</v>
      </c>
      <c r="BA2056">
        <f t="shared" si="383"/>
        <v>0</v>
      </c>
      <c r="BB2056">
        <f t="shared" si="384"/>
        <v>0</v>
      </c>
      <c r="BC2056">
        <f t="shared" si="385"/>
        <v>0</v>
      </c>
      <c r="BD2056">
        <f t="shared" si="386"/>
        <v>0</v>
      </c>
    </row>
    <row r="2057" spans="1:56" x14ac:dyDescent="0.3">
      <c r="A2057" s="7">
        <v>2842</v>
      </c>
      <c r="B2057" s="6">
        <v>134738</v>
      </c>
      <c r="C2057" s="7">
        <v>1</v>
      </c>
      <c r="D2057" s="7">
        <v>0</v>
      </c>
      <c r="E2057" s="7">
        <f t="shared" si="387"/>
        <v>1</v>
      </c>
      <c r="F2057" s="7">
        <v>36</v>
      </c>
      <c r="G2057" s="7">
        <v>0</v>
      </c>
      <c r="H2057" s="7">
        <v>0</v>
      </c>
      <c r="I2057" s="7">
        <v>0</v>
      </c>
      <c r="J2057" s="7">
        <v>1</v>
      </c>
      <c r="K2057" s="7">
        <v>0</v>
      </c>
      <c r="L2057" s="7" t="str" cm="1">
        <f t="array" ref="L2057">_xlfn.IFS(G2057=1,G$1,H2057=1,H$1,I2057=1,I$1,J2057=1,J$1,K2057=1,K$1)</f>
        <v>Single</v>
      </c>
      <c r="M2057" s="7">
        <v>0</v>
      </c>
      <c r="N2057" s="7">
        <v>1</v>
      </c>
      <c r="O2057" s="7">
        <v>0</v>
      </c>
      <c r="P2057" s="7">
        <v>0</v>
      </c>
      <c r="Q2057" s="7" t="str" cm="1">
        <f t="array" ref="Q2057">_xlfn.IFS(M2057=1,M$1,N2057=1,N$1,O2057=1,O$1,P2057=1,P$1)</f>
        <v>Graduate</v>
      </c>
      <c r="R2057" t="s">
        <v>39</v>
      </c>
      <c r="S2057" s="7">
        <v>51</v>
      </c>
      <c r="T2057" s="7">
        <v>12</v>
      </c>
      <c r="U2057" s="7">
        <v>8</v>
      </c>
      <c r="V2057" s="7">
        <v>39</v>
      </c>
      <c r="W2057" s="7">
        <v>12</v>
      </c>
      <c r="X2057" s="7">
        <v>0</v>
      </c>
      <c r="Y2057" s="7">
        <v>8</v>
      </c>
      <c r="Z2057" s="7">
        <v>62</v>
      </c>
      <c r="AA2057" s="7">
        <v>1</v>
      </c>
      <c r="AB2057" s="7">
        <v>1</v>
      </c>
      <c r="AC2057" s="7">
        <v>0</v>
      </c>
      <c r="AD2057" s="7">
        <v>3</v>
      </c>
      <c r="AE2057" s="7">
        <v>6</v>
      </c>
      <c r="AF2057" s="7">
        <v>0</v>
      </c>
      <c r="AG2057" s="7">
        <v>0</v>
      </c>
      <c r="AH2057" s="7">
        <v>0</v>
      </c>
      <c r="AI2057" s="7">
        <v>0</v>
      </c>
      <c r="AJ2057" s="7">
        <v>0</v>
      </c>
      <c r="AK2057" s="7">
        <v>0</v>
      </c>
      <c r="AL2057" s="7">
        <v>0</v>
      </c>
      <c r="AM2057" s="8">
        <v>44119</v>
      </c>
      <c r="AO2057">
        <f t="shared" si="389"/>
        <v>0</v>
      </c>
      <c r="AP2057">
        <f t="shared" si="390"/>
        <v>0</v>
      </c>
      <c r="AQ2057">
        <f t="shared" si="391"/>
        <v>0</v>
      </c>
      <c r="AR2057">
        <f t="shared" si="392"/>
        <v>0</v>
      </c>
      <c r="AS2057">
        <f t="shared" si="393"/>
        <v>0</v>
      </c>
      <c r="AU2057">
        <f t="shared" si="388"/>
        <v>0</v>
      </c>
      <c r="AV2057">
        <f t="shared" si="388"/>
        <v>0</v>
      </c>
      <c r="AW2057">
        <f t="shared" si="388"/>
        <v>0</v>
      </c>
      <c r="AX2057">
        <f t="shared" si="388"/>
        <v>0</v>
      </c>
      <c r="AY2057">
        <f t="shared" si="388"/>
        <v>0</v>
      </c>
      <c r="BA2057">
        <f t="shared" si="383"/>
        <v>0</v>
      </c>
      <c r="BB2057">
        <f t="shared" si="384"/>
        <v>0</v>
      </c>
      <c r="BC2057">
        <f t="shared" si="385"/>
        <v>0</v>
      </c>
      <c r="BD2057">
        <f t="shared" si="386"/>
        <v>0</v>
      </c>
    </row>
    <row r="2058" spans="1:56" x14ac:dyDescent="0.3">
      <c r="A2058" s="7">
        <v>1062</v>
      </c>
      <c r="B2058" s="6">
        <v>132474</v>
      </c>
      <c r="C2058" s="7">
        <v>1</v>
      </c>
      <c r="D2058" s="7">
        <v>1</v>
      </c>
      <c r="E2058" s="7">
        <f t="shared" si="387"/>
        <v>2</v>
      </c>
      <c r="F2058" s="7">
        <v>53</v>
      </c>
      <c r="G2058" s="7">
        <v>0</v>
      </c>
      <c r="H2058" s="7">
        <v>0</v>
      </c>
      <c r="I2058" s="7">
        <v>1</v>
      </c>
      <c r="J2058" s="7">
        <v>0</v>
      </c>
      <c r="K2058" s="7">
        <v>0</v>
      </c>
      <c r="L2058" s="7" t="str" cm="1">
        <f t="array" ref="L2058">_xlfn.IFS(G2058=1,G$1,H2058=1,H$1,I2058=1,I$1,J2058=1,J$1,K2058=1,K$1)</f>
        <v>Together</v>
      </c>
      <c r="M2058" s="7">
        <v>0</v>
      </c>
      <c r="N2058" s="7">
        <v>1</v>
      </c>
      <c r="O2058" s="7">
        <v>0</v>
      </c>
      <c r="P2058" s="7">
        <v>0</v>
      </c>
      <c r="Q2058" s="7" t="str" cm="1">
        <f t="array" ref="Q2058">_xlfn.IFS(M2058=1,M$1,N2058=1,N$1,O2058=1,O$1,P2058=1,P$1)</f>
        <v>Graduate</v>
      </c>
      <c r="R2058" t="s">
        <v>42</v>
      </c>
      <c r="S2058" s="7">
        <v>0</v>
      </c>
      <c r="T2058" s="7">
        <v>41</v>
      </c>
      <c r="U2058" s="7">
        <v>0</v>
      </c>
      <c r="V2058" s="7">
        <v>4</v>
      </c>
      <c r="W2058" s="7">
        <v>0</v>
      </c>
      <c r="X2058" s="7">
        <v>0</v>
      </c>
      <c r="Y2058" s="7">
        <v>0</v>
      </c>
      <c r="Z2058" s="7">
        <v>45</v>
      </c>
      <c r="AA2058" s="7">
        <v>1</v>
      </c>
      <c r="AB2058" s="7">
        <v>1</v>
      </c>
      <c r="AC2058" s="7">
        <v>0</v>
      </c>
      <c r="AD2058" s="7">
        <v>2</v>
      </c>
      <c r="AE2058" s="7">
        <v>7</v>
      </c>
      <c r="AF2058" s="7">
        <v>0</v>
      </c>
      <c r="AG2058" s="7">
        <v>0</v>
      </c>
      <c r="AH2058" s="7">
        <v>0</v>
      </c>
      <c r="AI2058" s="7">
        <v>0</v>
      </c>
      <c r="AJ2058" s="7">
        <v>0</v>
      </c>
      <c r="AK2058" s="7">
        <v>0</v>
      </c>
      <c r="AL2058" s="7">
        <v>0</v>
      </c>
      <c r="AM2058" s="8">
        <v>44119</v>
      </c>
      <c r="AO2058">
        <f t="shared" si="389"/>
        <v>0</v>
      </c>
      <c r="AP2058">
        <f t="shared" si="390"/>
        <v>0</v>
      </c>
      <c r="AQ2058">
        <f t="shared" si="391"/>
        <v>0</v>
      </c>
      <c r="AR2058">
        <f t="shared" si="392"/>
        <v>0</v>
      </c>
      <c r="AS2058">
        <f t="shared" si="393"/>
        <v>0</v>
      </c>
      <c r="AU2058">
        <f t="shared" si="388"/>
        <v>0</v>
      </c>
      <c r="AV2058">
        <f t="shared" si="388"/>
        <v>0</v>
      </c>
      <c r="AW2058">
        <f t="shared" si="388"/>
        <v>0</v>
      </c>
      <c r="AX2058">
        <f t="shared" si="388"/>
        <v>0</v>
      </c>
      <c r="AY2058">
        <f t="shared" si="388"/>
        <v>0</v>
      </c>
      <c r="BA2058">
        <f t="shared" si="383"/>
        <v>0</v>
      </c>
      <c r="BB2058">
        <f t="shared" si="384"/>
        <v>0</v>
      </c>
      <c r="BC2058">
        <f t="shared" si="385"/>
        <v>0</v>
      </c>
      <c r="BD2058">
        <f t="shared" si="386"/>
        <v>0</v>
      </c>
    </row>
    <row r="2059" spans="1:56" x14ac:dyDescent="0.3">
      <c r="A2059" s="7">
        <v>1763</v>
      </c>
      <c r="B2059" s="6">
        <v>120587</v>
      </c>
      <c r="C2059" s="7">
        <v>1</v>
      </c>
      <c r="D2059" s="7">
        <v>0</v>
      </c>
      <c r="E2059" s="7">
        <f t="shared" si="387"/>
        <v>1</v>
      </c>
      <c r="F2059" s="7">
        <v>50</v>
      </c>
      <c r="G2059" s="7">
        <v>0</v>
      </c>
      <c r="H2059" s="7">
        <v>0</v>
      </c>
      <c r="I2059" s="7">
        <v>0</v>
      </c>
      <c r="J2059" s="7">
        <v>1</v>
      </c>
      <c r="K2059" s="7">
        <v>0</v>
      </c>
      <c r="L2059" s="7" t="str" cm="1">
        <f t="array" ref="L2059">_xlfn.IFS(G2059=1,G$1,H2059=1,H$1,I2059=1,I$1,J2059=1,J$1,K2059=1,K$1)</f>
        <v>Single</v>
      </c>
      <c r="M2059" s="7">
        <v>0</v>
      </c>
      <c r="N2059" s="7">
        <v>1</v>
      </c>
      <c r="O2059" s="7">
        <v>0</v>
      </c>
      <c r="P2059" s="7">
        <v>0</v>
      </c>
      <c r="Q2059" s="7" t="str" cm="1">
        <f t="array" ref="Q2059">_xlfn.IFS(M2059=1,M$1,N2059=1,N$1,O2059=1,O$1,P2059=1,P$1)</f>
        <v>Graduate</v>
      </c>
      <c r="R2059" t="s">
        <v>43</v>
      </c>
      <c r="S2059" s="7">
        <v>39</v>
      </c>
      <c r="T2059" s="7">
        <v>12</v>
      </c>
      <c r="U2059" s="7">
        <v>18</v>
      </c>
      <c r="V2059" s="7">
        <v>35</v>
      </c>
      <c r="W2059" s="7">
        <v>23</v>
      </c>
      <c r="X2059" s="7">
        <v>6</v>
      </c>
      <c r="Y2059" s="7">
        <v>53</v>
      </c>
      <c r="Z2059" s="7">
        <v>41</v>
      </c>
      <c r="AA2059" s="7">
        <v>1</v>
      </c>
      <c r="AB2059" s="7">
        <v>1</v>
      </c>
      <c r="AC2059" s="7">
        <v>1</v>
      </c>
      <c r="AD2059" s="7">
        <v>2</v>
      </c>
      <c r="AE2059" s="7">
        <v>7</v>
      </c>
      <c r="AF2059" s="7">
        <v>0</v>
      </c>
      <c r="AG2059" s="7">
        <v>0</v>
      </c>
      <c r="AH2059" s="7">
        <v>0</v>
      </c>
      <c r="AI2059" s="7">
        <v>0</v>
      </c>
      <c r="AJ2059" s="7">
        <v>0</v>
      </c>
      <c r="AK2059" s="7">
        <v>0</v>
      </c>
      <c r="AL2059" s="7">
        <v>0</v>
      </c>
      <c r="AM2059" s="8">
        <v>44119</v>
      </c>
      <c r="AO2059">
        <f t="shared" si="389"/>
        <v>0</v>
      </c>
      <c r="AP2059">
        <f t="shared" si="390"/>
        <v>0</v>
      </c>
      <c r="AQ2059">
        <f t="shared" si="391"/>
        <v>0</v>
      </c>
      <c r="AR2059">
        <f t="shared" si="392"/>
        <v>0</v>
      </c>
      <c r="AS2059">
        <f t="shared" si="393"/>
        <v>0</v>
      </c>
      <c r="AU2059">
        <f t="shared" si="388"/>
        <v>0</v>
      </c>
      <c r="AV2059">
        <f t="shared" si="388"/>
        <v>0</v>
      </c>
      <c r="AW2059">
        <f t="shared" si="388"/>
        <v>0</v>
      </c>
      <c r="AX2059">
        <f t="shared" si="388"/>
        <v>0</v>
      </c>
      <c r="AY2059">
        <f t="shared" si="388"/>
        <v>0</v>
      </c>
      <c r="BA2059">
        <f t="shared" si="383"/>
        <v>0</v>
      </c>
      <c r="BB2059">
        <f t="shared" si="384"/>
        <v>0</v>
      </c>
      <c r="BC2059">
        <f t="shared" si="385"/>
        <v>0</v>
      </c>
      <c r="BD2059">
        <f t="shared" si="386"/>
        <v>0</v>
      </c>
    </row>
    <row r="2060" spans="1:56" x14ac:dyDescent="0.3">
      <c r="A2060" s="7">
        <v>3105</v>
      </c>
      <c r="B2060" s="6">
        <v>120587</v>
      </c>
      <c r="C2060" s="7">
        <v>1</v>
      </c>
      <c r="D2060" s="7">
        <v>0</v>
      </c>
      <c r="E2060" s="7">
        <f t="shared" si="387"/>
        <v>1</v>
      </c>
      <c r="F2060" s="7">
        <v>50</v>
      </c>
      <c r="G2060" s="7">
        <v>0</v>
      </c>
      <c r="H2060" s="7">
        <v>0</v>
      </c>
      <c r="I2060" s="7">
        <v>0</v>
      </c>
      <c r="J2060" s="7">
        <v>1</v>
      </c>
      <c r="K2060" s="7">
        <v>0</v>
      </c>
      <c r="L2060" s="7" t="str" cm="1">
        <f t="array" ref="L2060">_xlfn.IFS(G2060=1,G$1,H2060=1,H$1,I2060=1,I$1,J2060=1,J$1,K2060=1,K$1)</f>
        <v>Single</v>
      </c>
      <c r="M2060" s="7">
        <v>0</v>
      </c>
      <c r="N2060" s="7">
        <v>1</v>
      </c>
      <c r="O2060" s="7">
        <v>0</v>
      </c>
      <c r="P2060" s="7">
        <v>0</v>
      </c>
      <c r="Q2060" s="7" t="str" cm="1">
        <f t="array" ref="Q2060">_xlfn.IFS(M2060=1,M$1,N2060=1,N$1,O2060=1,O$1,P2060=1,P$1)</f>
        <v>Graduate</v>
      </c>
      <c r="R2060" t="s">
        <v>40</v>
      </c>
      <c r="S2060" s="7">
        <v>39</v>
      </c>
      <c r="T2060" s="7">
        <v>12</v>
      </c>
      <c r="U2060" s="7">
        <v>18</v>
      </c>
      <c r="V2060" s="7">
        <v>35</v>
      </c>
      <c r="W2060" s="7">
        <v>23</v>
      </c>
      <c r="X2060" s="7">
        <v>6</v>
      </c>
      <c r="Y2060" s="7">
        <v>53</v>
      </c>
      <c r="Z2060" s="7">
        <v>41</v>
      </c>
      <c r="AA2060" s="7">
        <v>1</v>
      </c>
      <c r="AB2060" s="7">
        <v>1</v>
      </c>
      <c r="AC2060" s="7">
        <v>1</v>
      </c>
      <c r="AD2060" s="7">
        <v>2</v>
      </c>
      <c r="AE2060" s="7">
        <v>7</v>
      </c>
      <c r="AF2060" s="7">
        <v>0</v>
      </c>
      <c r="AG2060" s="7">
        <v>0</v>
      </c>
      <c r="AH2060" s="7">
        <v>0</v>
      </c>
      <c r="AI2060" s="7">
        <v>0</v>
      </c>
      <c r="AJ2060" s="7">
        <v>0</v>
      </c>
      <c r="AK2060" s="7">
        <v>0</v>
      </c>
      <c r="AL2060" s="7">
        <v>0</v>
      </c>
      <c r="AM2060" s="8">
        <v>44119</v>
      </c>
      <c r="AO2060">
        <f t="shared" si="389"/>
        <v>0</v>
      </c>
      <c r="AP2060">
        <f t="shared" si="390"/>
        <v>0</v>
      </c>
      <c r="AQ2060">
        <f t="shared" si="391"/>
        <v>0</v>
      </c>
      <c r="AR2060">
        <f t="shared" si="392"/>
        <v>0</v>
      </c>
      <c r="AS2060">
        <f t="shared" si="393"/>
        <v>0</v>
      </c>
      <c r="AU2060">
        <f t="shared" si="388"/>
        <v>0</v>
      </c>
      <c r="AV2060">
        <f t="shared" si="388"/>
        <v>0</v>
      </c>
      <c r="AW2060">
        <f t="shared" si="388"/>
        <v>0</v>
      </c>
      <c r="AX2060">
        <f t="shared" si="388"/>
        <v>0</v>
      </c>
      <c r="AY2060">
        <f t="shared" si="388"/>
        <v>0</v>
      </c>
      <c r="BA2060">
        <f t="shared" si="383"/>
        <v>0</v>
      </c>
      <c r="BB2060">
        <f t="shared" si="384"/>
        <v>0</v>
      </c>
      <c r="BC2060">
        <f t="shared" si="385"/>
        <v>0</v>
      </c>
      <c r="BD2060">
        <f t="shared" si="386"/>
        <v>0</v>
      </c>
    </row>
    <row r="2061" spans="1:56" x14ac:dyDescent="0.3">
      <c r="A2061" s="7">
        <v>2927</v>
      </c>
      <c r="B2061" s="6">
        <v>180872</v>
      </c>
      <c r="C2061" s="7">
        <v>0</v>
      </c>
      <c r="D2061" s="7">
        <v>0</v>
      </c>
      <c r="E2061" s="7">
        <f t="shared" si="387"/>
        <v>0</v>
      </c>
      <c r="F2061" s="7">
        <v>69</v>
      </c>
      <c r="G2061" s="7">
        <v>0</v>
      </c>
      <c r="H2061" s="7">
        <v>0</v>
      </c>
      <c r="I2061" s="7">
        <v>0</v>
      </c>
      <c r="J2061" s="7">
        <v>1</v>
      </c>
      <c r="K2061" s="7">
        <v>0</v>
      </c>
      <c r="L2061" s="7" t="str" cm="1">
        <f t="array" ref="L2061">_xlfn.IFS(G2061=1,G$1,H2061=1,H$1,I2061=1,I$1,J2061=1,J$1,K2061=1,K$1)</f>
        <v>Single</v>
      </c>
      <c r="M2061" s="7">
        <v>0</v>
      </c>
      <c r="N2061" s="7">
        <v>1</v>
      </c>
      <c r="O2061" s="7">
        <v>0</v>
      </c>
      <c r="P2061" s="7">
        <v>0</v>
      </c>
      <c r="Q2061" s="7" t="str" cm="1">
        <f t="array" ref="Q2061">_xlfn.IFS(M2061=1,M$1,N2061=1,N$1,O2061=1,O$1,P2061=1,P$1)</f>
        <v>Graduate</v>
      </c>
      <c r="R2061" t="s">
        <v>43</v>
      </c>
      <c r="S2061" s="7">
        <v>60</v>
      </c>
      <c r="T2061" s="7">
        <v>1080</v>
      </c>
      <c r="U2061" s="7">
        <v>161</v>
      </c>
      <c r="V2061" s="7">
        <v>1268</v>
      </c>
      <c r="W2061" s="7">
        <v>210</v>
      </c>
      <c r="X2061" s="7">
        <v>27</v>
      </c>
      <c r="Y2061" s="7">
        <v>242</v>
      </c>
      <c r="Z2061" s="7">
        <v>2505</v>
      </c>
      <c r="AA2061" s="7">
        <v>1</v>
      </c>
      <c r="AB2061" s="7">
        <v>4</v>
      </c>
      <c r="AC2061" s="7">
        <v>4</v>
      </c>
      <c r="AD2061" s="7">
        <v>10</v>
      </c>
      <c r="AE2061" s="7">
        <v>1</v>
      </c>
      <c r="AF2061" s="7">
        <v>0</v>
      </c>
      <c r="AG2061" s="7">
        <v>0</v>
      </c>
      <c r="AH2061" s="7">
        <v>0</v>
      </c>
      <c r="AI2061" s="7">
        <v>0</v>
      </c>
      <c r="AJ2061" s="7">
        <v>0</v>
      </c>
      <c r="AK2061" s="7">
        <v>0</v>
      </c>
      <c r="AL2061" s="7">
        <v>0</v>
      </c>
      <c r="AM2061" s="8">
        <v>44120</v>
      </c>
      <c r="AO2061">
        <f t="shared" si="389"/>
        <v>0</v>
      </c>
      <c r="AP2061">
        <f t="shared" si="390"/>
        <v>0</v>
      </c>
      <c r="AQ2061">
        <f t="shared" si="391"/>
        <v>0</v>
      </c>
      <c r="AR2061">
        <f t="shared" si="392"/>
        <v>0</v>
      </c>
      <c r="AS2061">
        <f t="shared" si="393"/>
        <v>0</v>
      </c>
      <c r="AU2061">
        <f t="shared" si="388"/>
        <v>0</v>
      </c>
      <c r="AV2061">
        <f t="shared" si="388"/>
        <v>0</v>
      </c>
      <c r="AW2061">
        <f t="shared" si="388"/>
        <v>0</v>
      </c>
      <c r="AX2061">
        <f t="shared" si="388"/>
        <v>0</v>
      </c>
      <c r="AY2061">
        <f t="shared" si="388"/>
        <v>0</v>
      </c>
      <c r="BA2061">
        <f t="shared" si="383"/>
        <v>0</v>
      </c>
      <c r="BB2061">
        <f t="shared" si="384"/>
        <v>0</v>
      </c>
      <c r="BC2061">
        <f t="shared" si="385"/>
        <v>0</v>
      </c>
      <c r="BD2061">
        <f t="shared" si="386"/>
        <v>0</v>
      </c>
    </row>
    <row r="2062" spans="1:56" x14ac:dyDescent="0.3">
      <c r="A2062" s="7">
        <v>2015</v>
      </c>
      <c r="B2062" s="6">
        <v>179593</v>
      </c>
      <c r="C2062" s="7">
        <v>0</v>
      </c>
      <c r="D2062" s="7">
        <v>0</v>
      </c>
      <c r="E2062" s="7">
        <f t="shared" si="387"/>
        <v>0</v>
      </c>
      <c r="F2062" s="7">
        <v>47</v>
      </c>
      <c r="G2062" s="7">
        <v>0</v>
      </c>
      <c r="H2062" s="7">
        <v>1</v>
      </c>
      <c r="I2062" s="7">
        <v>0</v>
      </c>
      <c r="J2062" s="7">
        <v>0</v>
      </c>
      <c r="K2062" s="7">
        <v>0</v>
      </c>
      <c r="L2062" s="7" t="str" cm="1">
        <f t="array" ref="L2062">_xlfn.IFS(G2062=1,G$1,H2062=1,H$1,I2062=1,I$1,J2062=1,J$1,K2062=1,K$1)</f>
        <v>Married</v>
      </c>
      <c r="M2062" s="7">
        <v>0</v>
      </c>
      <c r="N2062" s="7">
        <v>1</v>
      </c>
      <c r="O2062" s="7">
        <v>0</v>
      </c>
      <c r="P2062" s="7">
        <v>0</v>
      </c>
      <c r="Q2062" s="7" t="str" cm="1">
        <f t="array" ref="Q2062">_xlfn.IFS(M2062=1,M$1,N2062=1,N$1,O2062=1,O$1,P2062=1,P$1)</f>
        <v>Graduate</v>
      </c>
      <c r="R2062" t="s">
        <v>43</v>
      </c>
      <c r="S2062" s="7">
        <v>70</v>
      </c>
      <c r="T2062" s="7">
        <v>790</v>
      </c>
      <c r="U2062" s="7">
        <v>135</v>
      </c>
      <c r="V2062" s="7">
        <v>1282</v>
      </c>
      <c r="W2062" s="7">
        <v>248</v>
      </c>
      <c r="X2062" s="7">
        <v>300</v>
      </c>
      <c r="Y2062" s="7">
        <v>327</v>
      </c>
      <c r="Z2062" s="7">
        <v>2428</v>
      </c>
      <c r="AA2062" s="7">
        <v>1</v>
      </c>
      <c r="AB2062" s="7">
        <v>5</v>
      </c>
      <c r="AC2062" s="7">
        <v>6</v>
      </c>
      <c r="AD2062" s="7">
        <v>7</v>
      </c>
      <c r="AE2062" s="7">
        <v>2</v>
      </c>
      <c r="AF2062" s="7">
        <v>0</v>
      </c>
      <c r="AG2062" s="7">
        <v>0</v>
      </c>
      <c r="AH2062" s="7">
        <v>1</v>
      </c>
      <c r="AI2062" s="7">
        <v>0</v>
      </c>
      <c r="AJ2062" s="7">
        <v>0</v>
      </c>
      <c r="AK2062" s="7">
        <v>0</v>
      </c>
      <c r="AL2062" s="7">
        <v>0</v>
      </c>
      <c r="AM2062" s="8">
        <v>44120</v>
      </c>
      <c r="AO2062">
        <f t="shared" si="389"/>
        <v>0</v>
      </c>
      <c r="AP2062">
        <f t="shared" si="390"/>
        <v>0</v>
      </c>
      <c r="AQ2062">
        <f t="shared" si="391"/>
        <v>0</v>
      </c>
      <c r="AR2062">
        <f t="shared" si="392"/>
        <v>0</v>
      </c>
      <c r="AS2062">
        <f t="shared" si="393"/>
        <v>0</v>
      </c>
      <c r="AU2062">
        <f t="shared" si="388"/>
        <v>0</v>
      </c>
      <c r="AV2062">
        <f t="shared" si="388"/>
        <v>0</v>
      </c>
      <c r="AW2062">
        <f t="shared" si="388"/>
        <v>0</v>
      </c>
      <c r="AX2062">
        <f t="shared" si="388"/>
        <v>0</v>
      </c>
      <c r="AY2062">
        <f t="shared" si="388"/>
        <v>0</v>
      </c>
      <c r="BA2062">
        <f t="shared" si="383"/>
        <v>0</v>
      </c>
      <c r="BB2062">
        <f t="shared" si="384"/>
        <v>0</v>
      </c>
      <c r="BC2062">
        <f t="shared" si="385"/>
        <v>0</v>
      </c>
      <c r="BD2062">
        <f t="shared" si="386"/>
        <v>0</v>
      </c>
    </row>
    <row r="2063" spans="1:56" x14ac:dyDescent="0.3">
      <c r="A2063" s="7">
        <v>1083</v>
      </c>
      <c r="B2063" s="6">
        <v>179593</v>
      </c>
      <c r="C2063" s="7">
        <v>0</v>
      </c>
      <c r="D2063" s="7">
        <v>0</v>
      </c>
      <c r="E2063" s="7">
        <f t="shared" si="387"/>
        <v>0</v>
      </c>
      <c r="F2063" s="7">
        <v>47</v>
      </c>
      <c r="G2063" s="7">
        <v>0</v>
      </c>
      <c r="H2063" s="7">
        <v>1</v>
      </c>
      <c r="I2063" s="7">
        <v>0</v>
      </c>
      <c r="J2063" s="7">
        <v>0</v>
      </c>
      <c r="K2063" s="7">
        <v>0</v>
      </c>
      <c r="L2063" s="7" t="str" cm="1">
        <f t="array" ref="L2063">_xlfn.IFS(G2063=1,G$1,H2063=1,H$1,I2063=1,I$1,J2063=1,J$1,K2063=1,K$1)</f>
        <v>Married</v>
      </c>
      <c r="M2063" s="7">
        <v>0</v>
      </c>
      <c r="N2063" s="7">
        <v>1</v>
      </c>
      <c r="O2063" s="7">
        <v>0</v>
      </c>
      <c r="P2063" s="7">
        <v>0</v>
      </c>
      <c r="Q2063" s="7" t="str" cm="1">
        <f t="array" ref="Q2063">_xlfn.IFS(M2063=1,M$1,N2063=1,N$1,O2063=1,O$1,P2063=1,P$1)</f>
        <v>Graduate</v>
      </c>
      <c r="R2063" t="s">
        <v>40</v>
      </c>
      <c r="S2063" s="7">
        <v>70</v>
      </c>
      <c r="T2063" s="7">
        <v>790</v>
      </c>
      <c r="U2063" s="7">
        <v>135</v>
      </c>
      <c r="V2063" s="7">
        <v>1282</v>
      </c>
      <c r="W2063" s="7">
        <v>248</v>
      </c>
      <c r="X2063" s="7">
        <v>300</v>
      </c>
      <c r="Y2063" s="7">
        <v>327</v>
      </c>
      <c r="Z2063" s="7">
        <v>2428</v>
      </c>
      <c r="AA2063" s="7">
        <v>1</v>
      </c>
      <c r="AB2063" s="7">
        <v>5</v>
      </c>
      <c r="AC2063" s="7">
        <v>6</v>
      </c>
      <c r="AD2063" s="7">
        <v>7</v>
      </c>
      <c r="AE2063" s="7">
        <v>2</v>
      </c>
      <c r="AF2063" s="7">
        <v>0</v>
      </c>
      <c r="AG2063" s="7">
        <v>0</v>
      </c>
      <c r="AH2063" s="7">
        <v>1</v>
      </c>
      <c r="AI2063" s="7">
        <v>0</v>
      </c>
      <c r="AJ2063" s="7">
        <v>0</v>
      </c>
      <c r="AK2063" s="7">
        <v>0</v>
      </c>
      <c r="AL2063" s="7">
        <v>0</v>
      </c>
      <c r="AM2063" s="8">
        <v>44120</v>
      </c>
      <c r="AO2063">
        <f t="shared" si="389"/>
        <v>0</v>
      </c>
      <c r="AP2063">
        <f t="shared" si="390"/>
        <v>0</v>
      </c>
      <c r="AQ2063">
        <f t="shared" si="391"/>
        <v>0</v>
      </c>
      <c r="AR2063">
        <f t="shared" si="392"/>
        <v>0</v>
      </c>
      <c r="AS2063">
        <f t="shared" si="393"/>
        <v>0</v>
      </c>
      <c r="AU2063">
        <f t="shared" si="388"/>
        <v>0</v>
      </c>
      <c r="AV2063">
        <f t="shared" si="388"/>
        <v>0</v>
      </c>
      <c r="AW2063">
        <f t="shared" si="388"/>
        <v>0</v>
      </c>
      <c r="AX2063">
        <f t="shared" si="388"/>
        <v>0</v>
      </c>
      <c r="AY2063">
        <f t="shared" si="388"/>
        <v>0</v>
      </c>
      <c r="BA2063">
        <f t="shared" si="383"/>
        <v>0</v>
      </c>
      <c r="BB2063">
        <f t="shared" si="384"/>
        <v>0</v>
      </c>
      <c r="BC2063">
        <f t="shared" si="385"/>
        <v>0</v>
      </c>
      <c r="BD2063">
        <f t="shared" si="386"/>
        <v>0</v>
      </c>
    </row>
    <row r="2064" spans="1:56" x14ac:dyDescent="0.3">
      <c r="A2064" s="7">
        <v>1047</v>
      </c>
      <c r="B2064" s="6">
        <v>165486</v>
      </c>
      <c r="C2064" s="7">
        <v>0</v>
      </c>
      <c r="D2064" s="7">
        <v>1</v>
      </c>
      <c r="E2064" s="7">
        <f t="shared" si="387"/>
        <v>1</v>
      </c>
      <c r="F2064" s="7">
        <v>63</v>
      </c>
      <c r="G2064" s="7">
        <v>0</v>
      </c>
      <c r="H2064" s="7">
        <v>0</v>
      </c>
      <c r="I2064" s="7">
        <v>0</v>
      </c>
      <c r="J2064" s="7">
        <v>0</v>
      </c>
      <c r="K2064" s="7">
        <v>1</v>
      </c>
      <c r="L2064" s="7" t="str" cm="1">
        <f t="array" ref="L2064">_xlfn.IFS(G2064=1,G$1,H2064=1,H$1,I2064=1,I$1,J2064=1,J$1,K2064=1,K$1)</f>
        <v>Widow</v>
      </c>
      <c r="M2064" s="7">
        <v>0</v>
      </c>
      <c r="N2064" s="7">
        <v>1</v>
      </c>
      <c r="O2064" s="7">
        <v>0</v>
      </c>
      <c r="P2064" s="7">
        <v>0</v>
      </c>
      <c r="Q2064" s="7" t="str" cm="1">
        <f t="array" ref="Q2064">_xlfn.IFS(M2064=1,M$1,N2064=1,N$1,O2064=1,O$1,P2064=1,P$1)</f>
        <v>Graduate</v>
      </c>
      <c r="R2064" t="s">
        <v>40</v>
      </c>
      <c r="S2064" s="7">
        <v>29</v>
      </c>
      <c r="T2064" s="7">
        <v>619</v>
      </c>
      <c r="U2064" s="7">
        <v>48</v>
      </c>
      <c r="V2064" s="7">
        <v>316</v>
      </c>
      <c r="W2064" s="7">
        <v>94</v>
      </c>
      <c r="X2064" s="7">
        <v>169</v>
      </c>
      <c r="Y2064" s="7">
        <v>35</v>
      </c>
      <c r="Z2064" s="7">
        <v>1210</v>
      </c>
      <c r="AA2064" s="7">
        <v>1</v>
      </c>
      <c r="AB2064" s="7">
        <v>4</v>
      </c>
      <c r="AC2064" s="7">
        <v>2</v>
      </c>
      <c r="AD2064" s="7">
        <v>10</v>
      </c>
      <c r="AE2064" s="7">
        <v>2</v>
      </c>
      <c r="AF2064" s="7">
        <v>0</v>
      </c>
      <c r="AG2064" s="7">
        <v>0</v>
      </c>
      <c r="AH2064" s="7">
        <v>0</v>
      </c>
      <c r="AI2064" s="7">
        <v>0</v>
      </c>
      <c r="AJ2064" s="7">
        <v>0</v>
      </c>
      <c r="AK2064" s="7">
        <v>0</v>
      </c>
      <c r="AL2064" s="7">
        <v>0</v>
      </c>
      <c r="AM2064" s="8">
        <v>44120</v>
      </c>
      <c r="AO2064">
        <f t="shared" si="389"/>
        <v>0</v>
      </c>
      <c r="AP2064">
        <f t="shared" si="390"/>
        <v>0</v>
      </c>
      <c r="AQ2064">
        <f t="shared" si="391"/>
        <v>0</v>
      </c>
      <c r="AR2064">
        <f t="shared" si="392"/>
        <v>0</v>
      </c>
      <c r="AS2064">
        <f t="shared" si="393"/>
        <v>0</v>
      </c>
      <c r="AU2064">
        <f t="shared" si="388"/>
        <v>0</v>
      </c>
      <c r="AV2064">
        <f t="shared" si="388"/>
        <v>0</v>
      </c>
      <c r="AW2064">
        <f t="shared" si="388"/>
        <v>0</v>
      </c>
      <c r="AX2064">
        <f t="shared" si="388"/>
        <v>0</v>
      </c>
      <c r="AY2064">
        <f t="shared" si="388"/>
        <v>0</v>
      </c>
      <c r="BA2064">
        <f t="shared" si="383"/>
        <v>0</v>
      </c>
      <c r="BB2064">
        <f t="shared" si="384"/>
        <v>0</v>
      </c>
      <c r="BC2064">
        <f t="shared" si="385"/>
        <v>0</v>
      </c>
      <c r="BD2064">
        <f t="shared" si="386"/>
        <v>0</v>
      </c>
    </row>
    <row r="2065" spans="1:56" x14ac:dyDescent="0.3">
      <c r="A2065" s="7">
        <v>2238</v>
      </c>
      <c r="B2065" s="6">
        <v>174190</v>
      </c>
      <c r="C2065" s="7">
        <v>0</v>
      </c>
      <c r="D2065" s="7">
        <v>1</v>
      </c>
      <c r="E2065" s="7">
        <f t="shared" si="387"/>
        <v>1</v>
      </c>
      <c r="F2065" s="7">
        <v>45</v>
      </c>
      <c r="G2065" s="7">
        <v>0</v>
      </c>
      <c r="H2065" s="7">
        <v>1</v>
      </c>
      <c r="I2065" s="7">
        <v>0</v>
      </c>
      <c r="J2065" s="7">
        <v>0</v>
      </c>
      <c r="K2065" s="7">
        <v>0</v>
      </c>
      <c r="L2065" s="7" t="str" cm="1">
        <f t="array" ref="L2065">_xlfn.IFS(G2065=1,G$1,H2065=1,H$1,I2065=1,I$1,J2065=1,J$1,K2065=1,K$1)</f>
        <v>Married</v>
      </c>
      <c r="M2065" s="7">
        <v>0</v>
      </c>
      <c r="N2065" s="7">
        <v>1</v>
      </c>
      <c r="O2065" s="7">
        <v>0</v>
      </c>
      <c r="P2065" s="7">
        <v>0</v>
      </c>
      <c r="Q2065" s="7" t="str" cm="1">
        <f t="array" ref="Q2065">_xlfn.IFS(M2065=1,M$1,N2065=1,N$1,O2065=1,O$1,P2065=1,P$1)</f>
        <v>Graduate</v>
      </c>
      <c r="R2065" t="s">
        <v>42</v>
      </c>
      <c r="S2065" s="7">
        <v>49</v>
      </c>
      <c r="T2065" s="7">
        <v>355</v>
      </c>
      <c r="U2065" s="7">
        <v>190</v>
      </c>
      <c r="V2065" s="7">
        <v>202</v>
      </c>
      <c r="W2065" s="7">
        <v>394</v>
      </c>
      <c r="X2065" s="7">
        <v>214</v>
      </c>
      <c r="Y2065" s="7">
        <v>150</v>
      </c>
      <c r="Z2065" s="7">
        <v>1204</v>
      </c>
      <c r="AA2065" s="7">
        <v>2</v>
      </c>
      <c r="AB2065" s="7">
        <v>4</v>
      </c>
      <c r="AC2065" s="7">
        <v>2</v>
      </c>
      <c r="AD2065" s="7">
        <v>11</v>
      </c>
      <c r="AE2065" s="7">
        <v>2</v>
      </c>
      <c r="AF2065" s="7">
        <v>0</v>
      </c>
      <c r="AG2065" s="7">
        <v>0</v>
      </c>
      <c r="AH2065" s="7">
        <v>0</v>
      </c>
      <c r="AI2065" s="7">
        <v>0</v>
      </c>
      <c r="AJ2065" s="7">
        <v>0</v>
      </c>
      <c r="AK2065" s="7">
        <v>0</v>
      </c>
      <c r="AL2065" s="7">
        <v>0</v>
      </c>
      <c r="AM2065" s="8">
        <v>44120</v>
      </c>
      <c r="AO2065">
        <f t="shared" si="389"/>
        <v>0</v>
      </c>
      <c r="AP2065">
        <f t="shared" si="390"/>
        <v>0</v>
      </c>
      <c r="AQ2065">
        <f t="shared" si="391"/>
        <v>0</v>
      </c>
      <c r="AR2065">
        <f t="shared" si="392"/>
        <v>0</v>
      </c>
      <c r="AS2065">
        <f t="shared" si="393"/>
        <v>0</v>
      </c>
      <c r="AU2065">
        <f t="shared" si="388"/>
        <v>0</v>
      </c>
      <c r="AV2065">
        <f t="shared" si="388"/>
        <v>0</v>
      </c>
      <c r="AW2065">
        <f t="shared" si="388"/>
        <v>0</v>
      </c>
      <c r="AX2065">
        <f t="shared" si="388"/>
        <v>0</v>
      </c>
      <c r="AY2065">
        <f t="shared" si="388"/>
        <v>0</v>
      </c>
      <c r="BA2065">
        <f t="shared" si="383"/>
        <v>0</v>
      </c>
      <c r="BB2065">
        <f t="shared" si="384"/>
        <v>0</v>
      </c>
      <c r="BC2065">
        <f t="shared" si="385"/>
        <v>0</v>
      </c>
      <c r="BD2065">
        <f t="shared" si="386"/>
        <v>0</v>
      </c>
    </row>
    <row r="2066" spans="1:56" x14ac:dyDescent="0.3">
      <c r="A2066" s="7">
        <v>1275</v>
      </c>
      <c r="B2066" s="6">
        <v>179946</v>
      </c>
      <c r="C2066" s="7">
        <v>0</v>
      </c>
      <c r="D2066" s="7">
        <v>0</v>
      </c>
      <c r="E2066" s="7">
        <f t="shared" si="387"/>
        <v>0</v>
      </c>
      <c r="F2066" s="7">
        <v>54</v>
      </c>
      <c r="G2066" s="7">
        <v>0</v>
      </c>
      <c r="H2066" s="7">
        <v>0</v>
      </c>
      <c r="I2066" s="7">
        <v>0</v>
      </c>
      <c r="J2066" s="7">
        <v>0</v>
      </c>
      <c r="K2066" s="7">
        <v>1</v>
      </c>
      <c r="L2066" s="7" t="str" cm="1">
        <f t="array" ref="L2066">_xlfn.IFS(G2066=1,G$1,H2066=1,H$1,I2066=1,I$1,J2066=1,J$1,K2066=1,K$1)</f>
        <v>Widow</v>
      </c>
      <c r="M2066" s="7">
        <v>0</v>
      </c>
      <c r="N2066" s="7">
        <v>1</v>
      </c>
      <c r="O2066" s="7">
        <v>0</v>
      </c>
      <c r="P2066" s="7">
        <v>0</v>
      </c>
      <c r="Q2066" s="7" t="str" cm="1">
        <f t="array" ref="Q2066">_xlfn.IFS(M2066=1,M$1,N2066=1,N$1,O2066=1,O$1,P2066=1,P$1)</f>
        <v>Graduate</v>
      </c>
      <c r="R2066" t="s">
        <v>40</v>
      </c>
      <c r="S2066" s="7">
        <v>19</v>
      </c>
      <c r="T2066" s="7">
        <v>889</v>
      </c>
      <c r="U2066" s="7">
        <v>412</v>
      </c>
      <c r="V2066" s="7">
        <v>1272</v>
      </c>
      <c r="W2066" s="7">
        <v>374</v>
      </c>
      <c r="X2066" s="7">
        <v>317</v>
      </c>
      <c r="Y2066" s="7">
        <v>63</v>
      </c>
      <c r="Z2066" s="7">
        <v>3201</v>
      </c>
      <c r="AA2066" s="7">
        <v>1</v>
      </c>
      <c r="AB2066" s="7">
        <v>5</v>
      </c>
      <c r="AC2066" s="7">
        <v>11</v>
      </c>
      <c r="AD2066" s="7">
        <v>5</v>
      </c>
      <c r="AE2066" s="7">
        <v>3</v>
      </c>
      <c r="AF2066" s="7">
        <v>0</v>
      </c>
      <c r="AG2066" s="7">
        <v>0</v>
      </c>
      <c r="AH2066" s="7">
        <v>0</v>
      </c>
      <c r="AI2066" s="7">
        <v>0</v>
      </c>
      <c r="AJ2066" s="7">
        <v>0</v>
      </c>
      <c r="AK2066" s="7">
        <v>0</v>
      </c>
      <c r="AL2066" s="7">
        <v>0</v>
      </c>
      <c r="AM2066" s="8">
        <v>44120</v>
      </c>
      <c r="AO2066">
        <f t="shared" si="389"/>
        <v>0</v>
      </c>
      <c r="AP2066">
        <f t="shared" si="390"/>
        <v>0</v>
      </c>
      <c r="AQ2066">
        <f t="shared" si="391"/>
        <v>0</v>
      </c>
      <c r="AR2066">
        <f t="shared" si="392"/>
        <v>0</v>
      </c>
      <c r="AS2066">
        <f t="shared" si="393"/>
        <v>0</v>
      </c>
      <c r="AU2066">
        <f t="shared" si="388"/>
        <v>0</v>
      </c>
      <c r="AV2066">
        <f t="shared" si="388"/>
        <v>0</v>
      </c>
      <c r="AW2066">
        <f t="shared" si="388"/>
        <v>0</v>
      </c>
      <c r="AX2066">
        <f t="shared" si="388"/>
        <v>0</v>
      </c>
      <c r="AY2066">
        <f t="shared" si="388"/>
        <v>0</v>
      </c>
      <c r="BA2066">
        <f t="shared" si="383"/>
        <v>0</v>
      </c>
      <c r="BB2066">
        <f t="shared" si="384"/>
        <v>0</v>
      </c>
      <c r="BC2066">
        <f t="shared" si="385"/>
        <v>0</v>
      </c>
      <c r="BD2066">
        <f t="shared" si="386"/>
        <v>0</v>
      </c>
    </row>
    <row r="2067" spans="1:56" x14ac:dyDescent="0.3">
      <c r="A2067" s="7">
        <v>1796</v>
      </c>
      <c r="B2067" s="6">
        <v>165968</v>
      </c>
      <c r="C2067" s="7">
        <v>0</v>
      </c>
      <c r="D2067" s="7">
        <v>1</v>
      </c>
      <c r="E2067" s="7">
        <f t="shared" si="387"/>
        <v>1</v>
      </c>
      <c r="F2067" s="7">
        <v>50</v>
      </c>
      <c r="G2067" s="7">
        <v>0</v>
      </c>
      <c r="H2067" s="7">
        <v>0</v>
      </c>
      <c r="I2067" s="7">
        <v>1</v>
      </c>
      <c r="J2067" s="7">
        <v>0</v>
      </c>
      <c r="K2067" s="7">
        <v>0</v>
      </c>
      <c r="L2067" s="7" t="str" cm="1">
        <f t="array" ref="L2067">_xlfn.IFS(G2067=1,G$1,H2067=1,H$1,I2067=1,I$1,J2067=1,J$1,K2067=1,K$1)</f>
        <v>Together</v>
      </c>
      <c r="M2067" s="7">
        <v>0</v>
      </c>
      <c r="N2067" s="7">
        <v>0</v>
      </c>
      <c r="O2067" s="7">
        <v>0</v>
      </c>
      <c r="P2067" s="7">
        <v>1</v>
      </c>
      <c r="Q2067" s="7" t="str" cm="1">
        <f t="array" ref="Q2067">_xlfn.IFS(M2067=1,M$1,N2067=1,N$1,O2067=1,O$1,P2067=1,P$1)</f>
        <v>PhD</v>
      </c>
      <c r="R2067" t="s">
        <v>44</v>
      </c>
      <c r="S2067" s="7">
        <v>12</v>
      </c>
      <c r="T2067" s="7">
        <v>946</v>
      </c>
      <c r="U2067" s="7">
        <v>23</v>
      </c>
      <c r="V2067" s="7">
        <v>209</v>
      </c>
      <c r="W2067" s="7">
        <v>48</v>
      </c>
      <c r="X2067" s="7">
        <v>10</v>
      </c>
      <c r="Y2067" s="7">
        <v>10</v>
      </c>
      <c r="Z2067" s="7">
        <v>1225</v>
      </c>
      <c r="AA2067" s="7">
        <v>2</v>
      </c>
      <c r="AB2067" s="7">
        <v>5</v>
      </c>
      <c r="AC2067" s="7">
        <v>4</v>
      </c>
      <c r="AD2067" s="7">
        <v>7</v>
      </c>
      <c r="AE2067" s="7">
        <v>3</v>
      </c>
      <c r="AF2067" s="7">
        <v>0</v>
      </c>
      <c r="AG2067" s="7">
        <v>0</v>
      </c>
      <c r="AH2067" s="7">
        <v>0</v>
      </c>
      <c r="AI2067" s="7">
        <v>0</v>
      </c>
      <c r="AJ2067" s="7">
        <v>0</v>
      </c>
      <c r="AK2067" s="7">
        <v>0</v>
      </c>
      <c r="AL2067" s="7">
        <v>0</v>
      </c>
      <c r="AM2067" s="8">
        <v>44120</v>
      </c>
      <c r="AO2067">
        <f t="shared" si="389"/>
        <v>0</v>
      </c>
      <c r="AP2067">
        <f t="shared" si="390"/>
        <v>0</v>
      </c>
      <c r="AQ2067">
        <f t="shared" si="391"/>
        <v>0</v>
      </c>
      <c r="AR2067">
        <f t="shared" si="392"/>
        <v>0</v>
      </c>
      <c r="AS2067">
        <f t="shared" si="393"/>
        <v>0</v>
      </c>
      <c r="AU2067">
        <f t="shared" si="388"/>
        <v>0</v>
      </c>
      <c r="AV2067">
        <f t="shared" si="388"/>
        <v>0</v>
      </c>
      <c r="AW2067">
        <f t="shared" si="388"/>
        <v>0</v>
      </c>
      <c r="AX2067">
        <f t="shared" si="388"/>
        <v>0</v>
      </c>
      <c r="AY2067">
        <f t="shared" si="388"/>
        <v>0</v>
      </c>
      <c r="BA2067">
        <f t="shared" si="383"/>
        <v>0</v>
      </c>
      <c r="BB2067">
        <f t="shared" si="384"/>
        <v>0</v>
      </c>
      <c r="BC2067">
        <f t="shared" si="385"/>
        <v>0</v>
      </c>
      <c r="BD2067">
        <f t="shared" si="386"/>
        <v>0</v>
      </c>
    </row>
    <row r="2068" spans="1:56" x14ac:dyDescent="0.3">
      <c r="A2068" s="7">
        <v>3123</v>
      </c>
      <c r="B2068" s="6">
        <v>132146</v>
      </c>
      <c r="C2068" s="7">
        <v>1</v>
      </c>
      <c r="D2068" s="7">
        <v>0</v>
      </c>
      <c r="E2068" s="7">
        <f t="shared" si="387"/>
        <v>1</v>
      </c>
      <c r="F2068" s="7">
        <v>37</v>
      </c>
      <c r="G2068" s="7">
        <v>0</v>
      </c>
      <c r="H2068" s="7">
        <v>1</v>
      </c>
      <c r="I2068" s="7">
        <v>0</v>
      </c>
      <c r="J2068" s="7">
        <v>0</v>
      </c>
      <c r="K2068" s="7">
        <v>0</v>
      </c>
      <c r="L2068" s="7" t="str" cm="1">
        <f t="array" ref="L2068">_xlfn.IFS(G2068=1,G$1,H2068=1,H$1,I2068=1,I$1,J2068=1,J$1,K2068=1,K$1)</f>
        <v>Married</v>
      </c>
      <c r="M2068" s="7">
        <v>0</v>
      </c>
      <c r="N2068" s="7">
        <v>0</v>
      </c>
      <c r="O2068" s="7">
        <v>0</v>
      </c>
      <c r="P2068" s="7">
        <v>0</v>
      </c>
      <c r="Q2068" s="7" t="e" cm="1">
        <f t="array" ref="Q2068">_xlfn.IFS(M2068=1,M$1,N2068=1,N$1,O2068=1,O$1,P2068=1,P$1)</f>
        <v>#N/A</v>
      </c>
      <c r="R2068" t="s">
        <v>40</v>
      </c>
      <c r="S2068" s="7">
        <v>16</v>
      </c>
      <c r="T2068" s="7">
        <v>107</v>
      </c>
      <c r="U2068" s="7">
        <v>12</v>
      </c>
      <c r="V2068" s="7">
        <v>95</v>
      </c>
      <c r="W2068" s="7">
        <v>16</v>
      </c>
      <c r="X2068" s="7">
        <v>29</v>
      </c>
      <c r="Y2068" s="7">
        <v>12</v>
      </c>
      <c r="Z2068" s="7">
        <v>247</v>
      </c>
      <c r="AA2068" s="7">
        <v>2</v>
      </c>
      <c r="AB2068" s="7">
        <v>2</v>
      </c>
      <c r="AC2068" s="7">
        <v>0</v>
      </c>
      <c r="AD2068" s="7">
        <v>4</v>
      </c>
      <c r="AE2068" s="7">
        <v>6</v>
      </c>
      <c r="AF2068" s="7">
        <v>0</v>
      </c>
      <c r="AG2068" s="7">
        <v>0</v>
      </c>
      <c r="AH2068" s="7">
        <v>0</v>
      </c>
      <c r="AI2068" s="7">
        <v>0</v>
      </c>
      <c r="AJ2068" s="7">
        <v>0</v>
      </c>
      <c r="AK2068" s="7">
        <v>0</v>
      </c>
      <c r="AL2068" s="7">
        <v>0</v>
      </c>
      <c r="AM2068" s="8">
        <v>44120</v>
      </c>
      <c r="AO2068">
        <f t="shared" si="389"/>
        <v>0</v>
      </c>
      <c r="AP2068">
        <f t="shared" si="390"/>
        <v>0</v>
      </c>
      <c r="AQ2068">
        <f t="shared" si="391"/>
        <v>0</v>
      </c>
      <c r="AR2068">
        <f t="shared" si="392"/>
        <v>0</v>
      </c>
      <c r="AS2068">
        <f t="shared" si="393"/>
        <v>0</v>
      </c>
      <c r="AU2068">
        <f t="shared" si="388"/>
        <v>0</v>
      </c>
      <c r="AV2068">
        <f t="shared" si="388"/>
        <v>0</v>
      </c>
      <c r="AW2068">
        <f t="shared" si="388"/>
        <v>0</v>
      </c>
      <c r="AX2068">
        <f t="shared" si="388"/>
        <v>0</v>
      </c>
      <c r="AY2068">
        <f t="shared" si="388"/>
        <v>0</v>
      </c>
      <c r="BA2068">
        <f t="shared" si="383"/>
        <v>0</v>
      </c>
      <c r="BB2068">
        <f t="shared" si="384"/>
        <v>0</v>
      </c>
      <c r="BC2068">
        <f t="shared" si="385"/>
        <v>0</v>
      </c>
      <c r="BD2068">
        <f t="shared" si="386"/>
        <v>0</v>
      </c>
    </row>
    <row r="2069" spans="1:56" x14ac:dyDescent="0.3">
      <c r="A2069" s="7">
        <v>1823</v>
      </c>
      <c r="B2069" s="6">
        <v>134176</v>
      </c>
      <c r="C2069" s="7">
        <v>1</v>
      </c>
      <c r="D2069" s="7">
        <v>0</v>
      </c>
      <c r="E2069" s="7">
        <f t="shared" si="387"/>
        <v>1</v>
      </c>
      <c r="F2069" s="7">
        <v>32</v>
      </c>
      <c r="G2069" s="7">
        <v>0</v>
      </c>
      <c r="H2069" s="7">
        <v>0</v>
      </c>
      <c r="I2069" s="7">
        <v>0</v>
      </c>
      <c r="J2069" s="7">
        <v>1</v>
      </c>
      <c r="K2069" s="7">
        <v>0</v>
      </c>
      <c r="L2069" s="7" t="str" cm="1">
        <f t="array" ref="L2069">_xlfn.IFS(G2069=1,G$1,H2069=1,H$1,I2069=1,I$1,J2069=1,J$1,K2069=1,K$1)</f>
        <v>Single</v>
      </c>
      <c r="M2069" s="7">
        <v>0</v>
      </c>
      <c r="N2069" s="7">
        <v>1</v>
      </c>
      <c r="O2069" s="7">
        <v>0</v>
      </c>
      <c r="P2069" s="7">
        <v>0</v>
      </c>
      <c r="Q2069" s="7" t="str" cm="1">
        <f t="array" ref="Q2069">_xlfn.IFS(M2069=1,M$1,N2069=1,N$1,O2069=1,O$1,P2069=1,P$1)</f>
        <v>Graduate</v>
      </c>
      <c r="R2069" t="s">
        <v>43</v>
      </c>
      <c r="S2069" s="7">
        <v>12</v>
      </c>
      <c r="T2069" s="7">
        <v>20</v>
      </c>
      <c r="U2069" s="7">
        <v>27</v>
      </c>
      <c r="V2069" s="7">
        <v>94</v>
      </c>
      <c r="W2069" s="7">
        <v>75</v>
      </c>
      <c r="X2069" s="7">
        <v>55</v>
      </c>
      <c r="Y2069" s="7">
        <v>79</v>
      </c>
      <c r="Z2069" s="7">
        <v>192</v>
      </c>
      <c r="AA2069" s="7">
        <v>4</v>
      </c>
      <c r="AB2069" s="7">
        <v>3</v>
      </c>
      <c r="AC2069" s="7">
        <v>0</v>
      </c>
      <c r="AD2069" s="7">
        <v>4</v>
      </c>
      <c r="AE2069" s="7">
        <v>6</v>
      </c>
      <c r="AF2069" s="7">
        <v>0</v>
      </c>
      <c r="AG2069" s="7">
        <v>0</v>
      </c>
      <c r="AH2069" s="7">
        <v>0</v>
      </c>
      <c r="AI2069" s="7">
        <v>0</v>
      </c>
      <c r="AJ2069" s="7">
        <v>0</v>
      </c>
      <c r="AK2069" s="7">
        <v>0</v>
      </c>
      <c r="AL2069" s="7">
        <v>0</v>
      </c>
      <c r="AM2069" s="8">
        <v>44120</v>
      </c>
      <c r="AO2069">
        <f t="shared" si="389"/>
        <v>0</v>
      </c>
      <c r="AP2069">
        <f t="shared" si="390"/>
        <v>0</v>
      </c>
      <c r="AQ2069">
        <f t="shared" si="391"/>
        <v>0</v>
      </c>
      <c r="AR2069">
        <f t="shared" si="392"/>
        <v>0</v>
      </c>
      <c r="AS2069">
        <f t="shared" si="393"/>
        <v>0</v>
      </c>
      <c r="AU2069">
        <f t="shared" si="388"/>
        <v>0</v>
      </c>
      <c r="AV2069">
        <f t="shared" si="388"/>
        <v>0</v>
      </c>
      <c r="AW2069">
        <f t="shared" si="388"/>
        <v>0</v>
      </c>
      <c r="AX2069">
        <f t="shared" si="388"/>
        <v>0</v>
      </c>
      <c r="AY2069">
        <f t="shared" si="388"/>
        <v>0</v>
      </c>
      <c r="BA2069">
        <f t="shared" si="383"/>
        <v>0</v>
      </c>
      <c r="BB2069">
        <f t="shared" si="384"/>
        <v>0</v>
      </c>
      <c r="BC2069">
        <f t="shared" si="385"/>
        <v>0</v>
      </c>
      <c r="BD2069">
        <f t="shared" si="386"/>
        <v>0</v>
      </c>
    </row>
    <row r="2070" spans="1:56" x14ac:dyDescent="0.3">
      <c r="A2070" s="7">
        <v>1143</v>
      </c>
      <c r="B2070" s="6">
        <v>134176</v>
      </c>
      <c r="C2070" s="7">
        <v>1</v>
      </c>
      <c r="D2070" s="7">
        <v>0</v>
      </c>
      <c r="E2070" s="7">
        <f t="shared" si="387"/>
        <v>1</v>
      </c>
      <c r="F2070" s="7">
        <v>32</v>
      </c>
      <c r="G2070" s="7">
        <v>0</v>
      </c>
      <c r="H2070" s="7">
        <v>0</v>
      </c>
      <c r="I2070" s="7">
        <v>0</v>
      </c>
      <c r="J2070" s="7">
        <v>1</v>
      </c>
      <c r="K2070" s="7">
        <v>0</v>
      </c>
      <c r="L2070" s="7" t="str" cm="1">
        <f t="array" ref="L2070">_xlfn.IFS(G2070=1,G$1,H2070=1,H$1,I2070=1,I$1,J2070=1,J$1,K2070=1,K$1)</f>
        <v>Single</v>
      </c>
      <c r="M2070" s="7">
        <v>0</v>
      </c>
      <c r="N2070" s="7">
        <v>1</v>
      </c>
      <c r="O2070" s="7">
        <v>0</v>
      </c>
      <c r="P2070" s="7">
        <v>0</v>
      </c>
      <c r="Q2070" s="7" t="str" cm="1">
        <f t="array" ref="Q2070">_xlfn.IFS(M2070=1,M$1,N2070=1,N$1,O2070=1,O$1,P2070=1,P$1)</f>
        <v>Graduate</v>
      </c>
      <c r="R2070" t="s">
        <v>40</v>
      </c>
      <c r="S2070" s="7">
        <v>12</v>
      </c>
      <c r="T2070" s="7">
        <v>20</v>
      </c>
      <c r="U2070" s="7">
        <v>27</v>
      </c>
      <c r="V2070" s="7">
        <v>94</v>
      </c>
      <c r="W2070" s="7">
        <v>75</v>
      </c>
      <c r="X2070" s="7">
        <v>55</v>
      </c>
      <c r="Y2070" s="7">
        <v>79</v>
      </c>
      <c r="Z2070" s="7">
        <v>192</v>
      </c>
      <c r="AA2070" s="7">
        <v>4</v>
      </c>
      <c r="AB2070" s="7">
        <v>3</v>
      </c>
      <c r="AC2070" s="7">
        <v>0</v>
      </c>
      <c r="AD2070" s="7">
        <v>4</v>
      </c>
      <c r="AE2070" s="7">
        <v>6</v>
      </c>
      <c r="AF2070" s="7">
        <v>0</v>
      </c>
      <c r="AG2070" s="7">
        <v>0</v>
      </c>
      <c r="AH2070" s="7">
        <v>0</v>
      </c>
      <c r="AI2070" s="7">
        <v>0</v>
      </c>
      <c r="AJ2070" s="7">
        <v>0</v>
      </c>
      <c r="AK2070" s="7">
        <v>0</v>
      </c>
      <c r="AL2070" s="7">
        <v>0</v>
      </c>
      <c r="AM2070" s="8">
        <v>44120</v>
      </c>
      <c r="AO2070">
        <f t="shared" si="389"/>
        <v>0</v>
      </c>
      <c r="AP2070">
        <f t="shared" si="390"/>
        <v>0</v>
      </c>
      <c r="AQ2070">
        <f t="shared" si="391"/>
        <v>0</v>
      </c>
      <c r="AR2070">
        <f t="shared" si="392"/>
        <v>0</v>
      </c>
      <c r="AS2070">
        <f t="shared" si="393"/>
        <v>0</v>
      </c>
      <c r="AU2070">
        <f t="shared" si="388"/>
        <v>0</v>
      </c>
      <c r="AV2070">
        <f t="shared" si="388"/>
        <v>0</v>
      </c>
      <c r="AW2070">
        <f t="shared" si="388"/>
        <v>0</v>
      </c>
      <c r="AX2070">
        <f t="shared" si="388"/>
        <v>0</v>
      </c>
      <c r="AY2070">
        <f t="shared" si="388"/>
        <v>0</v>
      </c>
      <c r="BA2070">
        <f t="shared" si="383"/>
        <v>0</v>
      </c>
      <c r="BB2070">
        <f t="shared" si="384"/>
        <v>0</v>
      </c>
      <c r="BC2070">
        <f t="shared" si="385"/>
        <v>0</v>
      </c>
      <c r="BD2070">
        <f t="shared" si="386"/>
        <v>0</v>
      </c>
    </row>
    <row r="2071" spans="1:56" x14ac:dyDescent="0.3">
      <c r="A2071" s="7">
        <v>1204</v>
      </c>
      <c r="B2071" s="6">
        <v>152195</v>
      </c>
      <c r="C2071" s="7">
        <v>2</v>
      </c>
      <c r="D2071" s="7">
        <v>1</v>
      </c>
      <c r="E2071" s="7">
        <f t="shared" si="387"/>
        <v>3</v>
      </c>
      <c r="F2071" s="7">
        <v>42</v>
      </c>
      <c r="G2071" s="7">
        <v>0</v>
      </c>
      <c r="H2071" s="7">
        <v>0</v>
      </c>
      <c r="I2071" s="7">
        <v>0</v>
      </c>
      <c r="J2071" s="7">
        <v>1</v>
      </c>
      <c r="K2071" s="7">
        <v>0</v>
      </c>
      <c r="L2071" s="7" t="str" cm="1">
        <f t="array" ref="L2071">_xlfn.IFS(G2071=1,G$1,H2071=1,H$1,I2071=1,I$1,J2071=1,J$1,K2071=1,K$1)</f>
        <v>Single</v>
      </c>
      <c r="M2071" s="7">
        <v>0</v>
      </c>
      <c r="N2071" s="7">
        <v>0</v>
      </c>
      <c r="O2071" s="7">
        <v>0</v>
      </c>
      <c r="P2071" s="7">
        <v>0</v>
      </c>
      <c r="Q2071" s="7" t="e" cm="1">
        <f t="array" ref="Q2071">_xlfn.IFS(M2071=1,M$1,N2071=1,N$1,O2071=1,O$1,P2071=1,P$1)</f>
        <v>#N/A</v>
      </c>
      <c r="R2071" t="s">
        <v>39</v>
      </c>
      <c r="S2071" s="7">
        <v>2</v>
      </c>
      <c r="T2071" s="7">
        <v>35</v>
      </c>
      <c r="U2071" s="7">
        <v>0</v>
      </c>
      <c r="V2071" s="7">
        <v>12</v>
      </c>
      <c r="W2071" s="7">
        <v>0</v>
      </c>
      <c r="X2071" s="7">
        <v>0</v>
      </c>
      <c r="Y2071" s="7">
        <v>3</v>
      </c>
      <c r="Z2071" s="7">
        <v>44</v>
      </c>
      <c r="AA2071" s="7">
        <v>1</v>
      </c>
      <c r="AB2071" s="7">
        <v>1</v>
      </c>
      <c r="AC2071" s="7">
        <v>0</v>
      </c>
      <c r="AD2071" s="7">
        <v>2</v>
      </c>
      <c r="AE2071" s="7">
        <v>8</v>
      </c>
      <c r="AF2071" s="7">
        <v>0</v>
      </c>
      <c r="AG2071" s="7">
        <v>0</v>
      </c>
      <c r="AH2071" s="7">
        <v>0</v>
      </c>
      <c r="AI2071" s="7">
        <v>0</v>
      </c>
      <c r="AJ2071" s="7">
        <v>0</v>
      </c>
      <c r="AK2071" s="7">
        <v>0</v>
      </c>
      <c r="AL2071" s="7">
        <v>0</v>
      </c>
      <c r="AM2071" s="8">
        <v>44120</v>
      </c>
      <c r="AO2071">
        <f t="shared" si="389"/>
        <v>0</v>
      </c>
      <c r="AP2071">
        <f t="shared" si="390"/>
        <v>0</v>
      </c>
      <c r="AQ2071">
        <f t="shared" si="391"/>
        <v>0</v>
      </c>
      <c r="AR2071">
        <f t="shared" si="392"/>
        <v>0</v>
      </c>
      <c r="AS2071">
        <f t="shared" si="393"/>
        <v>0</v>
      </c>
      <c r="AU2071">
        <f t="shared" si="388"/>
        <v>0</v>
      </c>
      <c r="AV2071">
        <f t="shared" si="388"/>
        <v>0</v>
      </c>
      <c r="AW2071">
        <f t="shared" si="388"/>
        <v>0</v>
      </c>
      <c r="AX2071">
        <f t="shared" si="388"/>
        <v>0</v>
      </c>
      <c r="AY2071">
        <f t="shared" si="388"/>
        <v>0</v>
      </c>
      <c r="BA2071">
        <f t="shared" si="383"/>
        <v>0</v>
      </c>
      <c r="BB2071">
        <f t="shared" si="384"/>
        <v>0</v>
      </c>
      <c r="BC2071">
        <f t="shared" si="385"/>
        <v>0</v>
      </c>
      <c r="BD2071">
        <f t="shared" si="386"/>
        <v>0</v>
      </c>
    </row>
    <row r="2072" spans="1:56" x14ac:dyDescent="0.3">
      <c r="A2072" s="7">
        <v>2349</v>
      </c>
      <c r="B2072" s="6">
        <v>167267</v>
      </c>
      <c r="C2072" s="7">
        <v>0</v>
      </c>
      <c r="D2072" s="7">
        <v>1</v>
      </c>
      <c r="E2072" s="7">
        <f t="shared" si="387"/>
        <v>1</v>
      </c>
      <c r="F2072" s="7">
        <v>62</v>
      </c>
      <c r="G2072" s="7">
        <v>0</v>
      </c>
      <c r="H2072" s="7">
        <v>1</v>
      </c>
      <c r="I2072" s="7">
        <v>0</v>
      </c>
      <c r="J2072" s="7">
        <v>0</v>
      </c>
      <c r="K2072" s="7">
        <v>0</v>
      </c>
      <c r="L2072" s="7" t="str" cm="1">
        <f t="array" ref="L2072">_xlfn.IFS(G2072=1,G$1,H2072=1,H$1,I2072=1,I$1,J2072=1,J$1,K2072=1,K$1)</f>
        <v>Married</v>
      </c>
      <c r="M2072" s="7">
        <v>0</v>
      </c>
      <c r="N2072" s="7">
        <v>1</v>
      </c>
      <c r="O2072" s="7">
        <v>0</v>
      </c>
      <c r="P2072" s="7">
        <v>0</v>
      </c>
      <c r="Q2072" s="7" t="str" cm="1">
        <f t="array" ref="Q2072">_xlfn.IFS(M2072=1,M$1,N2072=1,N$1,O2072=1,O$1,P2072=1,P$1)</f>
        <v>Graduate</v>
      </c>
      <c r="R2072" t="s">
        <v>40</v>
      </c>
      <c r="S2072" s="7">
        <v>0</v>
      </c>
      <c r="T2072" s="7">
        <v>333</v>
      </c>
      <c r="U2072" s="7">
        <v>27</v>
      </c>
      <c r="V2072" s="7">
        <v>147</v>
      </c>
      <c r="W2072" s="7">
        <v>37</v>
      </c>
      <c r="X2072" s="7">
        <v>5</v>
      </c>
      <c r="Y2072" s="7">
        <v>75</v>
      </c>
      <c r="Z2072" s="7">
        <v>475</v>
      </c>
      <c r="AA2072" s="7">
        <v>1</v>
      </c>
      <c r="AB2072" s="7">
        <v>3</v>
      </c>
      <c r="AC2072" s="7">
        <v>2</v>
      </c>
      <c r="AD2072" s="7">
        <v>5</v>
      </c>
      <c r="AE2072" s="7">
        <v>2</v>
      </c>
      <c r="AF2072" s="7">
        <v>0</v>
      </c>
      <c r="AG2072" s="7">
        <v>0</v>
      </c>
      <c r="AH2072" s="7">
        <v>0</v>
      </c>
      <c r="AI2072" s="7">
        <v>0</v>
      </c>
      <c r="AJ2072" s="7">
        <v>0</v>
      </c>
      <c r="AK2072" s="7">
        <v>0</v>
      </c>
      <c r="AL2072" s="7">
        <v>0</v>
      </c>
      <c r="AM2072" s="8">
        <v>44121</v>
      </c>
      <c r="AO2072">
        <f t="shared" si="389"/>
        <v>0</v>
      </c>
      <c r="AP2072">
        <f t="shared" si="390"/>
        <v>0</v>
      </c>
      <c r="AQ2072">
        <f t="shared" si="391"/>
        <v>0</v>
      </c>
      <c r="AR2072">
        <f t="shared" si="392"/>
        <v>0</v>
      </c>
      <c r="AS2072">
        <f t="shared" si="393"/>
        <v>0</v>
      </c>
      <c r="AU2072">
        <f t="shared" si="388"/>
        <v>0</v>
      </c>
      <c r="AV2072">
        <f t="shared" si="388"/>
        <v>0</v>
      </c>
      <c r="AW2072">
        <f t="shared" si="388"/>
        <v>0</v>
      </c>
      <c r="AX2072">
        <f t="shared" si="388"/>
        <v>0</v>
      </c>
      <c r="AY2072">
        <f t="shared" si="388"/>
        <v>0</v>
      </c>
      <c r="BA2072">
        <f t="shared" si="383"/>
        <v>0</v>
      </c>
      <c r="BB2072">
        <f t="shared" si="384"/>
        <v>0</v>
      </c>
      <c r="BC2072">
        <f t="shared" si="385"/>
        <v>0</v>
      </c>
      <c r="BD2072">
        <f t="shared" si="386"/>
        <v>0</v>
      </c>
    </row>
    <row r="2073" spans="1:56" x14ac:dyDescent="0.3">
      <c r="A2073" s="7">
        <v>1624</v>
      </c>
      <c r="B2073" s="6">
        <v>176140</v>
      </c>
      <c r="C2073" s="7">
        <v>0</v>
      </c>
      <c r="D2073" s="7">
        <v>0</v>
      </c>
      <c r="E2073" s="7">
        <f t="shared" si="387"/>
        <v>0</v>
      </c>
      <c r="F2073" s="7">
        <v>72</v>
      </c>
      <c r="G2073" s="7">
        <v>0</v>
      </c>
      <c r="H2073" s="7">
        <v>0</v>
      </c>
      <c r="I2073" s="7">
        <v>1</v>
      </c>
      <c r="J2073" s="7">
        <v>0</v>
      </c>
      <c r="K2073" s="7">
        <v>0</v>
      </c>
      <c r="L2073" s="7" t="str" cm="1">
        <f t="array" ref="L2073">_xlfn.IFS(G2073=1,G$1,H2073=1,H$1,I2073=1,I$1,J2073=1,J$1,K2073=1,K$1)</f>
        <v>Together</v>
      </c>
      <c r="M2073" s="7">
        <v>0</v>
      </c>
      <c r="N2073" s="7">
        <v>0</v>
      </c>
      <c r="O2073" s="7">
        <v>0</v>
      </c>
      <c r="P2073" s="7">
        <v>1</v>
      </c>
      <c r="Q2073" s="7" t="str" cm="1">
        <f t="array" ref="Q2073">_xlfn.IFS(M2073=1,M$1,N2073=1,N$1,O2073=1,O$1,P2073=1,P$1)</f>
        <v>PhD</v>
      </c>
      <c r="R2073" t="s">
        <v>39</v>
      </c>
      <c r="S2073" s="7">
        <v>57</v>
      </c>
      <c r="T2073" s="7">
        <v>1356</v>
      </c>
      <c r="U2073" s="7">
        <v>153</v>
      </c>
      <c r="V2073" s="7">
        <v>1511</v>
      </c>
      <c r="W2073" s="7">
        <v>39</v>
      </c>
      <c r="X2073" s="7">
        <v>0</v>
      </c>
      <c r="Y2073" s="7">
        <v>60</v>
      </c>
      <c r="Z2073" s="7">
        <v>2998</v>
      </c>
      <c r="AA2073" s="7">
        <v>1</v>
      </c>
      <c r="AB2073" s="7">
        <v>5</v>
      </c>
      <c r="AC2073" s="7">
        <v>9</v>
      </c>
      <c r="AD2073" s="7">
        <v>6</v>
      </c>
      <c r="AE2073" s="7">
        <v>2</v>
      </c>
      <c r="AF2073" s="7">
        <v>0</v>
      </c>
      <c r="AG2073" s="7">
        <v>0</v>
      </c>
      <c r="AH2073" s="7">
        <v>0</v>
      </c>
      <c r="AI2073" s="7">
        <v>0</v>
      </c>
      <c r="AJ2073" s="7">
        <v>0</v>
      </c>
      <c r="AK2073" s="7">
        <v>0</v>
      </c>
      <c r="AL2073" s="7">
        <v>0</v>
      </c>
      <c r="AM2073" s="8">
        <v>44121</v>
      </c>
      <c r="AO2073">
        <f t="shared" si="389"/>
        <v>0</v>
      </c>
      <c r="AP2073">
        <f t="shared" si="390"/>
        <v>0</v>
      </c>
      <c r="AQ2073">
        <f t="shared" si="391"/>
        <v>0</v>
      </c>
      <c r="AR2073">
        <f t="shared" si="392"/>
        <v>0</v>
      </c>
      <c r="AS2073">
        <f t="shared" si="393"/>
        <v>0</v>
      </c>
      <c r="AU2073">
        <f t="shared" si="388"/>
        <v>0</v>
      </c>
      <c r="AV2073">
        <f t="shared" si="388"/>
        <v>0</v>
      </c>
      <c r="AW2073">
        <f t="shared" si="388"/>
        <v>0</v>
      </c>
      <c r="AX2073">
        <f t="shared" si="388"/>
        <v>0</v>
      </c>
      <c r="AY2073">
        <f t="shared" si="388"/>
        <v>0</v>
      </c>
      <c r="BA2073">
        <f t="shared" si="383"/>
        <v>0</v>
      </c>
      <c r="BB2073">
        <f t="shared" si="384"/>
        <v>0</v>
      </c>
      <c r="BC2073">
        <f t="shared" si="385"/>
        <v>0</v>
      </c>
      <c r="BD2073">
        <f t="shared" si="386"/>
        <v>0</v>
      </c>
    </row>
    <row r="2074" spans="1:56" x14ac:dyDescent="0.3">
      <c r="A2074" s="7">
        <v>1184</v>
      </c>
      <c r="B2074" s="6">
        <v>169661</v>
      </c>
      <c r="C2074" s="7">
        <v>0</v>
      </c>
      <c r="D2074" s="7">
        <v>0</v>
      </c>
      <c r="E2074" s="7">
        <f t="shared" si="387"/>
        <v>0</v>
      </c>
      <c r="F2074" s="7">
        <v>40</v>
      </c>
      <c r="G2074" s="7">
        <v>0</v>
      </c>
      <c r="H2074" s="7">
        <v>1</v>
      </c>
      <c r="I2074" s="7">
        <v>0</v>
      </c>
      <c r="J2074" s="7">
        <v>0</v>
      </c>
      <c r="K2074" s="7">
        <v>0</v>
      </c>
      <c r="L2074" s="7" t="str" cm="1">
        <f t="array" ref="L2074">_xlfn.IFS(G2074=1,G$1,H2074=1,H$1,I2074=1,I$1,J2074=1,J$1,K2074=1,K$1)</f>
        <v>Married</v>
      </c>
      <c r="M2074" s="7">
        <v>0</v>
      </c>
      <c r="N2074" s="7">
        <v>0</v>
      </c>
      <c r="O2074" s="7">
        <v>1</v>
      </c>
      <c r="P2074" s="7">
        <v>0</v>
      </c>
      <c r="Q2074" s="7" t="str" cm="1">
        <f t="array" ref="Q2074">_xlfn.IFS(M2074=1,M$1,N2074=1,N$1,O2074=1,O$1,P2074=1,P$1)</f>
        <v>Master</v>
      </c>
      <c r="R2074" t="s">
        <v>44</v>
      </c>
      <c r="S2074" s="7">
        <v>80</v>
      </c>
      <c r="T2074" s="7">
        <v>1598</v>
      </c>
      <c r="U2074" s="7">
        <v>39</v>
      </c>
      <c r="V2074" s="7">
        <v>258</v>
      </c>
      <c r="W2074" s="7">
        <v>78</v>
      </c>
      <c r="X2074" s="7">
        <v>39</v>
      </c>
      <c r="Y2074" s="7">
        <v>19</v>
      </c>
      <c r="Z2074" s="7">
        <v>1992</v>
      </c>
      <c r="AA2074" s="7">
        <v>1</v>
      </c>
      <c r="AB2074" s="7">
        <v>7</v>
      </c>
      <c r="AC2074" s="7">
        <v>3</v>
      </c>
      <c r="AD2074" s="7">
        <v>12</v>
      </c>
      <c r="AE2074" s="7">
        <v>3</v>
      </c>
      <c r="AF2074" s="7">
        <v>0</v>
      </c>
      <c r="AG2074" s="7">
        <v>0</v>
      </c>
      <c r="AH2074" s="7">
        <v>0</v>
      </c>
      <c r="AI2074" s="7">
        <v>0</v>
      </c>
      <c r="AJ2074" s="7">
        <v>0</v>
      </c>
      <c r="AK2074" s="7">
        <v>0</v>
      </c>
      <c r="AL2074" s="7">
        <v>0</v>
      </c>
      <c r="AM2074" s="8">
        <v>44121</v>
      </c>
      <c r="AO2074">
        <f t="shared" si="389"/>
        <v>0</v>
      </c>
      <c r="AP2074">
        <f t="shared" si="390"/>
        <v>0</v>
      </c>
      <c r="AQ2074">
        <f t="shared" si="391"/>
        <v>0</v>
      </c>
      <c r="AR2074">
        <f t="shared" si="392"/>
        <v>0</v>
      </c>
      <c r="AS2074">
        <f t="shared" si="393"/>
        <v>0</v>
      </c>
      <c r="AU2074">
        <f t="shared" si="388"/>
        <v>0</v>
      </c>
      <c r="AV2074">
        <f t="shared" si="388"/>
        <v>0</v>
      </c>
      <c r="AW2074">
        <f t="shared" si="388"/>
        <v>0</v>
      </c>
      <c r="AX2074">
        <f t="shared" si="388"/>
        <v>0</v>
      </c>
      <c r="AY2074">
        <f t="shared" si="388"/>
        <v>0</v>
      </c>
      <c r="BA2074">
        <f t="shared" si="383"/>
        <v>0</v>
      </c>
      <c r="BB2074">
        <f t="shared" si="384"/>
        <v>0</v>
      </c>
      <c r="BC2074">
        <f t="shared" si="385"/>
        <v>0</v>
      </c>
      <c r="BD2074">
        <f t="shared" si="386"/>
        <v>0</v>
      </c>
    </row>
    <row r="2075" spans="1:56" x14ac:dyDescent="0.3">
      <c r="A2075" s="7">
        <v>2370</v>
      </c>
      <c r="B2075" s="6">
        <v>129791</v>
      </c>
      <c r="C2075" s="7">
        <v>1</v>
      </c>
      <c r="D2075" s="7">
        <v>0</v>
      </c>
      <c r="E2075" s="7">
        <f t="shared" si="387"/>
        <v>1</v>
      </c>
      <c r="F2075" s="7">
        <v>48</v>
      </c>
      <c r="G2075" s="7">
        <v>0</v>
      </c>
      <c r="H2075" s="7">
        <v>1</v>
      </c>
      <c r="I2075" s="7">
        <v>0</v>
      </c>
      <c r="J2075" s="7">
        <v>0</v>
      </c>
      <c r="K2075" s="7">
        <v>0</v>
      </c>
      <c r="L2075" s="7" t="str" cm="1">
        <f t="array" ref="L2075">_xlfn.IFS(G2075=1,G$1,H2075=1,H$1,I2075=1,I$1,J2075=1,J$1,K2075=1,K$1)</f>
        <v>Married</v>
      </c>
      <c r="M2075" s="7">
        <v>0</v>
      </c>
      <c r="N2075" s="7">
        <v>0</v>
      </c>
      <c r="O2075" s="7">
        <v>0</v>
      </c>
      <c r="P2075" s="7">
        <v>1</v>
      </c>
      <c r="Q2075" s="7" t="str" cm="1">
        <f t="array" ref="Q2075">_xlfn.IFS(M2075=1,M$1,N2075=1,N$1,O2075=1,O$1,P2075=1,P$1)</f>
        <v>PhD</v>
      </c>
      <c r="R2075" t="s">
        <v>42</v>
      </c>
      <c r="S2075" s="7">
        <v>21</v>
      </c>
      <c r="T2075" s="7">
        <v>61</v>
      </c>
      <c r="U2075" s="7">
        <v>0</v>
      </c>
      <c r="V2075" s="7">
        <v>26</v>
      </c>
      <c r="W2075" s="7">
        <v>0</v>
      </c>
      <c r="X2075" s="7">
        <v>0</v>
      </c>
      <c r="Y2075" s="7">
        <v>0</v>
      </c>
      <c r="Z2075" s="7">
        <v>87</v>
      </c>
      <c r="AA2075" s="7">
        <v>2</v>
      </c>
      <c r="AB2075" s="7">
        <v>2</v>
      </c>
      <c r="AC2075" s="7">
        <v>0</v>
      </c>
      <c r="AD2075" s="7">
        <v>3</v>
      </c>
      <c r="AE2075" s="7">
        <v>5</v>
      </c>
      <c r="AF2075" s="7">
        <v>0</v>
      </c>
      <c r="AG2075" s="7">
        <v>0</v>
      </c>
      <c r="AH2075" s="7">
        <v>0</v>
      </c>
      <c r="AI2075" s="7">
        <v>0</v>
      </c>
      <c r="AJ2075" s="7">
        <v>0</v>
      </c>
      <c r="AK2075" s="7">
        <v>0</v>
      </c>
      <c r="AL2075" s="7">
        <v>0</v>
      </c>
      <c r="AM2075" s="8">
        <v>44123</v>
      </c>
      <c r="AO2075">
        <f t="shared" si="389"/>
        <v>0</v>
      </c>
      <c r="AP2075">
        <f t="shared" si="390"/>
        <v>0</v>
      </c>
      <c r="AQ2075">
        <f t="shared" si="391"/>
        <v>0</v>
      </c>
      <c r="AR2075">
        <f t="shared" si="392"/>
        <v>0</v>
      </c>
      <c r="AS2075">
        <f t="shared" si="393"/>
        <v>0</v>
      </c>
      <c r="AU2075">
        <f t="shared" si="388"/>
        <v>0</v>
      </c>
      <c r="AV2075">
        <f t="shared" si="388"/>
        <v>0</v>
      </c>
      <c r="AW2075">
        <f t="shared" si="388"/>
        <v>0</v>
      </c>
      <c r="AX2075">
        <f t="shared" si="388"/>
        <v>0</v>
      </c>
      <c r="AY2075">
        <f t="shared" si="388"/>
        <v>0</v>
      </c>
      <c r="BA2075">
        <f t="shared" si="383"/>
        <v>0</v>
      </c>
      <c r="BB2075">
        <f t="shared" si="384"/>
        <v>0</v>
      </c>
      <c r="BC2075">
        <f t="shared" si="385"/>
        <v>0</v>
      </c>
      <c r="BD2075">
        <f t="shared" si="386"/>
        <v>0</v>
      </c>
    </row>
    <row r="2076" spans="1:56" x14ac:dyDescent="0.3">
      <c r="A2076" s="7">
        <v>1669</v>
      </c>
      <c r="B2076" s="6">
        <v>177845</v>
      </c>
      <c r="C2076" s="7">
        <v>0</v>
      </c>
      <c r="D2076" s="7">
        <v>0</v>
      </c>
      <c r="E2076" s="7">
        <f t="shared" si="387"/>
        <v>0</v>
      </c>
      <c r="F2076" s="7">
        <v>31</v>
      </c>
      <c r="G2076" s="7">
        <v>0</v>
      </c>
      <c r="H2076" s="7">
        <v>0</v>
      </c>
      <c r="I2076" s="7">
        <v>1</v>
      </c>
      <c r="J2076" s="7">
        <v>0</v>
      </c>
      <c r="K2076" s="7">
        <v>0</v>
      </c>
      <c r="L2076" s="7" t="str" cm="1">
        <f t="array" ref="L2076">_xlfn.IFS(G2076=1,G$1,H2076=1,H$1,I2076=1,I$1,J2076=1,J$1,K2076=1,K$1)</f>
        <v>Together</v>
      </c>
      <c r="M2076" s="7">
        <v>0</v>
      </c>
      <c r="N2076" s="7">
        <v>0</v>
      </c>
      <c r="O2076" s="7">
        <v>0</v>
      </c>
      <c r="P2076" s="7">
        <v>1</v>
      </c>
      <c r="Q2076" s="7" t="str" cm="1">
        <f t="array" ref="Q2076">_xlfn.IFS(M2076=1,M$1,N2076=1,N$1,O2076=1,O$1,P2076=1,P$1)</f>
        <v>PhD</v>
      </c>
      <c r="R2076" t="s">
        <v>41</v>
      </c>
      <c r="S2076" s="7">
        <v>40</v>
      </c>
      <c r="T2076" s="7">
        <v>1736</v>
      </c>
      <c r="U2076" s="7">
        <v>91</v>
      </c>
      <c r="V2076" s="7">
        <v>1097</v>
      </c>
      <c r="W2076" s="7">
        <v>0</v>
      </c>
      <c r="X2076" s="7">
        <v>91</v>
      </c>
      <c r="Y2076" s="7">
        <v>59</v>
      </c>
      <c r="Z2076" s="7">
        <v>2956</v>
      </c>
      <c r="AA2076" s="7">
        <v>1</v>
      </c>
      <c r="AB2076" s="7">
        <v>3</v>
      </c>
      <c r="AC2076" s="7">
        <v>5</v>
      </c>
      <c r="AD2076" s="7">
        <v>12</v>
      </c>
      <c r="AE2076" s="7">
        <v>1</v>
      </c>
      <c r="AF2076" s="7">
        <v>0</v>
      </c>
      <c r="AG2076" s="7">
        <v>0</v>
      </c>
      <c r="AH2076" s="7">
        <v>1</v>
      </c>
      <c r="AI2076" s="7">
        <v>1</v>
      </c>
      <c r="AJ2076" s="7">
        <v>0</v>
      </c>
      <c r="AK2076" s="7">
        <v>0</v>
      </c>
      <c r="AL2076" s="7">
        <v>0</v>
      </c>
      <c r="AM2076" s="8">
        <v>44124</v>
      </c>
      <c r="AO2076">
        <f t="shared" si="389"/>
        <v>0</v>
      </c>
      <c r="AP2076">
        <f t="shared" si="390"/>
        <v>0</v>
      </c>
      <c r="AQ2076">
        <f t="shared" si="391"/>
        <v>0</v>
      </c>
      <c r="AR2076">
        <f t="shared" si="392"/>
        <v>0</v>
      </c>
      <c r="AS2076">
        <f t="shared" si="393"/>
        <v>0</v>
      </c>
      <c r="AU2076">
        <f t="shared" si="388"/>
        <v>0</v>
      </c>
      <c r="AV2076">
        <f t="shared" si="388"/>
        <v>0</v>
      </c>
      <c r="AW2076">
        <f t="shared" si="388"/>
        <v>0</v>
      </c>
      <c r="AX2076">
        <f t="shared" si="388"/>
        <v>0</v>
      </c>
      <c r="AY2076">
        <f t="shared" si="388"/>
        <v>0</v>
      </c>
      <c r="BA2076">
        <f t="shared" si="383"/>
        <v>0</v>
      </c>
      <c r="BB2076">
        <f t="shared" si="384"/>
        <v>0</v>
      </c>
      <c r="BC2076">
        <f t="shared" si="385"/>
        <v>0</v>
      </c>
      <c r="BD2076">
        <f t="shared" si="386"/>
        <v>0</v>
      </c>
    </row>
    <row r="2077" spans="1:56" x14ac:dyDescent="0.3">
      <c r="A2077" s="7">
        <v>3081</v>
      </c>
      <c r="B2077" s="6">
        <v>134587</v>
      </c>
      <c r="C2077" s="7">
        <v>1</v>
      </c>
      <c r="D2077" s="7">
        <v>1</v>
      </c>
      <c r="E2077" s="7">
        <f t="shared" si="387"/>
        <v>2</v>
      </c>
      <c r="F2077" s="7">
        <v>67</v>
      </c>
      <c r="G2077" s="7">
        <v>0</v>
      </c>
      <c r="H2077" s="7">
        <v>0</v>
      </c>
      <c r="I2077" s="7">
        <v>1</v>
      </c>
      <c r="J2077" s="7">
        <v>0</v>
      </c>
      <c r="K2077" s="7">
        <v>0</v>
      </c>
      <c r="L2077" s="7" t="str" cm="1">
        <f t="array" ref="L2077">_xlfn.IFS(G2077=1,G$1,H2077=1,H$1,I2077=1,I$1,J2077=1,J$1,K2077=1,K$1)</f>
        <v>Together</v>
      </c>
      <c r="M2077" s="7">
        <v>0</v>
      </c>
      <c r="N2077" s="7">
        <v>1</v>
      </c>
      <c r="O2077" s="7">
        <v>0</v>
      </c>
      <c r="P2077" s="7">
        <v>0</v>
      </c>
      <c r="Q2077" s="7" t="str" cm="1">
        <f t="array" ref="Q2077">_xlfn.IFS(M2077=1,M$1,N2077=1,N$1,O2077=1,O$1,P2077=1,P$1)</f>
        <v>Graduate</v>
      </c>
      <c r="R2077" t="s">
        <v>40</v>
      </c>
      <c r="S2077" s="7">
        <v>68</v>
      </c>
      <c r="T2077" s="7">
        <v>27</v>
      </c>
      <c r="U2077" s="7">
        <v>8</v>
      </c>
      <c r="V2077" s="7">
        <v>35</v>
      </c>
      <c r="W2077" s="7">
        <v>8</v>
      </c>
      <c r="X2077" s="7">
        <v>0</v>
      </c>
      <c r="Y2077" s="7">
        <v>8</v>
      </c>
      <c r="Z2077" s="7">
        <v>70</v>
      </c>
      <c r="AA2077" s="7">
        <v>2</v>
      </c>
      <c r="AB2077" s="7">
        <v>1</v>
      </c>
      <c r="AC2077" s="7">
        <v>0</v>
      </c>
      <c r="AD2077" s="7">
        <v>3</v>
      </c>
      <c r="AE2077" s="7">
        <v>4</v>
      </c>
      <c r="AF2077" s="7">
        <v>0</v>
      </c>
      <c r="AG2077" s="7">
        <v>0</v>
      </c>
      <c r="AH2077" s="7">
        <v>0</v>
      </c>
      <c r="AI2077" s="7">
        <v>0</v>
      </c>
      <c r="AJ2077" s="7">
        <v>0</v>
      </c>
      <c r="AK2077" s="7">
        <v>0</v>
      </c>
      <c r="AL2077" s="7">
        <v>0</v>
      </c>
      <c r="AM2077" s="8">
        <v>44124</v>
      </c>
      <c r="AO2077">
        <f t="shared" si="389"/>
        <v>0</v>
      </c>
      <c r="AP2077">
        <f t="shared" si="390"/>
        <v>0</v>
      </c>
      <c r="AQ2077">
        <f t="shared" si="391"/>
        <v>0</v>
      </c>
      <c r="AR2077">
        <f t="shared" si="392"/>
        <v>0</v>
      </c>
      <c r="AS2077">
        <f t="shared" si="393"/>
        <v>0</v>
      </c>
      <c r="AU2077">
        <f t="shared" si="388"/>
        <v>0</v>
      </c>
      <c r="AV2077">
        <f t="shared" si="388"/>
        <v>0</v>
      </c>
      <c r="AW2077">
        <f t="shared" si="388"/>
        <v>0</v>
      </c>
      <c r="AX2077">
        <f t="shared" si="388"/>
        <v>0</v>
      </c>
      <c r="AY2077">
        <f t="shared" si="388"/>
        <v>0</v>
      </c>
      <c r="BA2077">
        <f t="shared" si="383"/>
        <v>0</v>
      </c>
      <c r="BB2077">
        <f t="shared" si="384"/>
        <v>0</v>
      </c>
      <c r="BC2077">
        <f t="shared" si="385"/>
        <v>0</v>
      </c>
      <c r="BD2077">
        <f t="shared" si="386"/>
        <v>0</v>
      </c>
    </row>
    <row r="2078" spans="1:56" x14ac:dyDescent="0.3">
      <c r="A2078" s="7">
        <v>1572</v>
      </c>
      <c r="B2078" s="6">
        <v>153863</v>
      </c>
      <c r="C2078" s="7">
        <v>0</v>
      </c>
      <c r="D2078" s="7">
        <v>1</v>
      </c>
      <c r="E2078" s="7">
        <f t="shared" si="387"/>
        <v>1</v>
      </c>
      <c r="F2078" s="7">
        <v>65</v>
      </c>
      <c r="G2078" s="7">
        <v>0</v>
      </c>
      <c r="H2078" s="7">
        <v>0</v>
      </c>
      <c r="I2078" s="7">
        <v>1</v>
      </c>
      <c r="J2078" s="7">
        <v>0</v>
      </c>
      <c r="K2078" s="7">
        <v>0</v>
      </c>
      <c r="L2078" s="7" t="str" cm="1">
        <f t="array" ref="L2078">_xlfn.IFS(G2078=1,G$1,H2078=1,H$1,I2078=1,I$1,J2078=1,J$1,K2078=1,K$1)</f>
        <v>Together</v>
      </c>
      <c r="M2078" s="7">
        <v>0</v>
      </c>
      <c r="N2078" s="7">
        <v>1</v>
      </c>
      <c r="O2078" s="7">
        <v>0</v>
      </c>
      <c r="P2078" s="7">
        <v>0</v>
      </c>
      <c r="Q2078" s="7" t="str" cm="1">
        <f t="array" ref="Q2078">_xlfn.IFS(M2078=1,M$1,N2078=1,N$1,O2078=1,O$1,P2078=1,P$1)</f>
        <v>Graduate</v>
      </c>
      <c r="R2078" t="s">
        <v>42</v>
      </c>
      <c r="S2078" s="7">
        <v>4</v>
      </c>
      <c r="T2078" s="7">
        <v>1140</v>
      </c>
      <c r="U2078" s="7">
        <v>11</v>
      </c>
      <c r="V2078" s="7">
        <v>86</v>
      </c>
      <c r="W2078" s="7">
        <v>17</v>
      </c>
      <c r="X2078" s="7">
        <v>11</v>
      </c>
      <c r="Y2078" s="7">
        <v>86</v>
      </c>
      <c r="Z2078" s="7">
        <v>1180</v>
      </c>
      <c r="AA2078" s="7">
        <v>3</v>
      </c>
      <c r="AB2078" s="7">
        <v>7</v>
      </c>
      <c r="AC2078" s="7">
        <v>1</v>
      </c>
      <c r="AD2078" s="7">
        <v>7</v>
      </c>
      <c r="AE2078" s="7">
        <v>7</v>
      </c>
      <c r="AF2078" s="7">
        <v>0</v>
      </c>
      <c r="AG2078" s="7">
        <v>1</v>
      </c>
      <c r="AH2078" s="7">
        <v>0</v>
      </c>
      <c r="AI2078" s="7">
        <v>0</v>
      </c>
      <c r="AJ2078" s="7">
        <v>0</v>
      </c>
      <c r="AK2078" s="7">
        <v>0</v>
      </c>
      <c r="AL2078" s="7">
        <v>0</v>
      </c>
      <c r="AM2078" s="8">
        <v>44125</v>
      </c>
      <c r="AO2078">
        <f t="shared" si="389"/>
        <v>0</v>
      </c>
      <c r="AP2078">
        <f t="shared" si="390"/>
        <v>0</v>
      </c>
      <c r="AQ2078">
        <f t="shared" si="391"/>
        <v>0</v>
      </c>
      <c r="AR2078">
        <f t="shared" si="392"/>
        <v>1</v>
      </c>
      <c r="AS2078">
        <f t="shared" si="393"/>
        <v>0</v>
      </c>
      <c r="AU2078">
        <f t="shared" si="388"/>
        <v>0</v>
      </c>
      <c r="AV2078">
        <f t="shared" si="388"/>
        <v>0</v>
      </c>
      <c r="AW2078">
        <f t="shared" si="388"/>
        <v>0</v>
      </c>
      <c r="AX2078">
        <f t="shared" si="388"/>
        <v>0</v>
      </c>
      <c r="AY2078">
        <f t="shared" si="388"/>
        <v>0</v>
      </c>
      <c r="BA2078">
        <f t="shared" si="383"/>
        <v>0</v>
      </c>
      <c r="BB2078">
        <f t="shared" si="384"/>
        <v>0</v>
      </c>
      <c r="BC2078">
        <f t="shared" si="385"/>
        <v>0</v>
      </c>
      <c r="BD2078">
        <f t="shared" si="386"/>
        <v>0</v>
      </c>
    </row>
    <row r="2079" spans="1:56" x14ac:dyDescent="0.3">
      <c r="A2079" s="7">
        <v>2593</v>
      </c>
      <c r="B2079" s="6">
        <v>157100</v>
      </c>
      <c r="C2079" s="7">
        <v>1</v>
      </c>
      <c r="D2079" s="7">
        <v>0</v>
      </c>
      <c r="E2079" s="7">
        <f t="shared" si="387"/>
        <v>1</v>
      </c>
      <c r="F2079" s="7">
        <v>33</v>
      </c>
      <c r="G2079" s="7">
        <v>0</v>
      </c>
      <c r="H2079" s="7">
        <v>0</v>
      </c>
      <c r="I2079" s="7">
        <v>0</v>
      </c>
      <c r="J2079" s="7">
        <v>1</v>
      </c>
      <c r="K2079" s="7">
        <v>0</v>
      </c>
      <c r="L2079" s="7" t="str" cm="1">
        <f t="array" ref="L2079">_xlfn.IFS(G2079=1,G$1,H2079=1,H$1,I2079=1,I$1,J2079=1,J$1,K2079=1,K$1)</f>
        <v>Single</v>
      </c>
      <c r="M2079" s="7">
        <v>0</v>
      </c>
      <c r="N2079" s="7">
        <v>1</v>
      </c>
      <c r="O2079" s="7">
        <v>0</v>
      </c>
      <c r="P2079" s="7">
        <v>0</v>
      </c>
      <c r="Q2079" s="7" t="str" cm="1">
        <f t="array" ref="Q2079">_xlfn.IFS(M2079=1,M$1,N2079=1,N$1,O2079=1,O$1,P2079=1,P$1)</f>
        <v>Graduate</v>
      </c>
      <c r="R2079" t="s">
        <v>41</v>
      </c>
      <c r="S2079" s="7">
        <v>9</v>
      </c>
      <c r="T2079" s="7">
        <v>435</v>
      </c>
      <c r="U2079" s="7">
        <v>30</v>
      </c>
      <c r="V2079" s="7">
        <v>272</v>
      </c>
      <c r="W2079" s="7">
        <v>41</v>
      </c>
      <c r="X2079" s="7">
        <v>30</v>
      </c>
      <c r="Y2079" s="7">
        <v>47</v>
      </c>
      <c r="Z2079" s="7">
        <v>762</v>
      </c>
      <c r="AA2079" s="7">
        <v>2</v>
      </c>
      <c r="AB2079" s="7">
        <v>3</v>
      </c>
      <c r="AC2079" s="7">
        <v>2</v>
      </c>
      <c r="AD2079" s="7">
        <v>7</v>
      </c>
      <c r="AE2079" s="7">
        <v>3</v>
      </c>
      <c r="AF2079" s="7">
        <v>0</v>
      </c>
      <c r="AG2079" s="7">
        <v>0</v>
      </c>
      <c r="AH2079" s="7">
        <v>0</v>
      </c>
      <c r="AI2079" s="7">
        <v>0</v>
      </c>
      <c r="AJ2079" s="7">
        <v>0</v>
      </c>
      <c r="AK2079" s="7">
        <v>0</v>
      </c>
      <c r="AL2079" s="7">
        <v>0</v>
      </c>
      <c r="AM2079" s="8">
        <v>44126</v>
      </c>
      <c r="AO2079">
        <f t="shared" si="389"/>
        <v>0</v>
      </c>
      <c r="AP2079">
        <f t="shared" si="390"/>
        <v>0</v>
      </c>
      <c r="AQ2079">
        <f t="shared" si="391"/>
        <v>0</v>
      </c>
      <c r="AR2079">
        <f t="shared" si="392"/>
        <v>0</v>
      </c>
      <c r="AS2079">
        <f t="shared" si="393"/>
        <v>0</v>
      </c>
      <c r="AU2079">
        <f t="shared" si="388"/>
        <v>0</v>
      </c>
      <c r="AV2079">
        <f t="shared" si="388"/>
        <v>0</v>
      </c>
      <c r="AW2079">
        <f t="shared" si="388"/>
        <v>0</v>
      </c>
      <c r="AX2079">
        <f t="shared" si="388"/>
        <v>0</v>
      </c>
      <c r="AY2079">
        <f t="shared" si="388"/>
        <v>0</v>
      </c>
      <c r="BA2079">
        <f t="shared" si="383"/>
        <v>0</v>
      </c>
      <c r="BB2079">
        <f t="shared" si="384"/>
        <v>0</v>
      </c>
      <c r="BC2079">
        <f t="shared" si="385"/>
        <v>0</v>
      </c>
      <c r="BD2079">
        <f t="shared" si="386"/>
        <v>0</v>
      </c>
    </row>
    <row r="2080" spans="1:56" x14ac:dyDescent="0.3">
      <c r="A2080" s="7">
        <v>1458</v>
      </c>
      <c r="B2080" s="6">
        <v>120518</v>
      </c>
      <c r="C2080" s="7">
        <v>1</v>
      </c>
      <c r="D2080" s="7">
        <v>0</v>
      </c>
      <c r="E2080" s="7">
        <f t="shared" si="387"/>
        <v>1</v>
      </c>
      <c r="F2080" s="7">
        <v>32</v>
      </c>
      <c r="G2080" s="7">
        <v>0</v>
      </c>
      <c r="H2080" s="7">
        <v>0</v>
      </c>
      <c r="I2080" s="7">
        <v>0</v>
      </c>
      <c r="J2080" s="7">
        <v>1</v>
      </c>
      <c r="K2080" s="7">
        <v>0</v>
      </c>
      <c r="L2080" s="7" t="str" cm="1">
        <f t="array" ref="L2080">_xlfn.IFS(G2080=1,G$1,H2080=1,H$1,I2080=1,I$1,J2080=1,J$1,K2080=1,K$1)</f>
        <v>Single</v>
      </c>
      <c r="M2080" s="7">
        <v>0</v>
      </c>
      <c r="N2080" s="7">
        <v>1</v>
      </c>
      <c r="O2080" s="7">
        <v>0</v>
      </c>
      <c r="P2080" s="7">
        <v>0</v>
      </c>
      <c r="Q2080" s="7" t="str" cm="1">
        <f t="array" ref="Q2080">_xlfn.IFS(M2080=1,M$1,N2080=1,N$1,O2080=1,O$1,P2080=1,P$1)</f>
        <v>Graduate</v>
      </c>
      <c r="R2080" t="s">
        <v>42</v>
      </c>
      <c r="S2080" s="7">
        <v>58</v>
      </c>
      <c r="T2080" s="7">
        <v>23</v>
      </c>
      <c r="U2080" s="7">
        <v>6</v>
      </c>
      <c r="V2080" s="7">
        <v>35</v>
      </c>
      <c r="W2080" s="7">
        <v>23</v>
      </c>
      <c r="X2080" s="7">
        <v>6</v>
      </c>
      <c r="Y2080" s="7">
        <v>53</v>
      </c>
      <c r="Z2080" s="7">
        <v>41</v>
      </c>
      <c r="AA2080" s="7">
        <v>1</v>
      </c>
      <c r="AB2080" s="7">
        <v>1</v>
      </c>
      <c r="AC2080" s="7">
        <v>1</v>
      </c>
      <c r="AD2080" s="7">
        <v>2</v>
      </c>
      <c r="AE2080" s="7">
        <v>5</v>
      </c>
      <c r="AF2080" s="7">
        <v>0</v>
      </c>
      <c r="AG2080" s="7">
        <v>0</v>
      </c>
      <c r="AH2080" s="7">
        <v>0</v>
      </c>
      <c r="AI2080" s="7">
        <v>0</v>
      </c>
      <c r="AJ2080" s="7">
        <v>0</v>
      </c>
      <c r="AK2080" s="7">
        <v>0</v>
      </c>
      <c r="AL2080" s="7">
        <v>0</v>
      </c>
      <c r="AM2080" s="8">
        <v>44126</v>
      </c>
      <c r="AO2080">
        <f t="shared" si="389"/>
        <v>0</v>
      </c>
      <c r="AP2080">
        <f t="shared" si="390"/>
        <v>0</v>
      </c>
      <c r="AQ2080">
        <f t="shared" si="391"/>
        <v>0</v>
      </c>
      <c r="AR2080">
        <f t="shared" si="392"/>
        <v>0</v>
      </c>
      <c r="AS2080">
        <f t="shared" si="393"/>
        <v>0</v>
      </c>
      <c r="AU2080">
        <f t="shared" si="388"/>
        <v>0</v>
      </c>
      <c r="AV2080">
        <f t="shared" si="388"/>
        <v>0</v>
      </c>
      <c r="AW2080">
        <f t="shared" si="388"/>
        <v>0</v>
      </c>
      <c r="AX2080">
        <f t="shared" si="388"/>
        <v>0</v>
      </c>
      <c r="AY2080">
        <f t="shared" si="388"/>
        <v>0</v>
      </c>
      <c r="BA2080">
        <f t="shared" si="383"/>
        <v>0</v>
      </c>
      <c r="BB2080">
        <f t="shared" si="384"/>
        <v>0</v>
      </c>
      <c r="BC2080">
        <f t="shared" si="385"/>
        <v>0</v>
      </c>
      <c r="BD2080">
        <f t="shared" si="386"/>
        <v>0</v>
      </c>
    </row>
    <row r="2081" spans="1:56" x14ac:dyDescent="0.3">
      <c r="A2081" s="7">
        <v>1905</v>
      </c>
      <c r="B2081" s="6">
        <v>183033</v>
      </c>
      <c r="C2081" s="7">
        <v>1</v>
      </c>
      <c r="D2081" s="7">
        <v>0</v>
      </c>
      <c r="E2081" s="7">
        <f t="shared" si="387"/>
        <v>1</v>
      </c>
      <c r="F2081" s="7">
        <v>34</v>
      </c>
      <c r="G2081" s="7">
        <v>0</v>
      </c>
      <c r="H2081" s="7">
        <v>0</v>
      </c>
      <c r="I2081" s="7">
        <v>1</v>
      </c>
      <c r="J2081" s="7">
        <v>0</v>
      </c>
      <c r="K2081" s="7">
        <v>0</v>
      </c>
      <c r="L2081" s="7" t="str" cm="1">
        <f t="array" ref="L2081">_xlfn.IFS(G2081=1,G$1,H2081=1,H$1,I2081=1,I$1,J2081=1,J$1,K2081=1,K$1)</f>
        <v>Together</v>
      </c>
      <c r="M2081" s="7">
        <v>0</v>
      </c>
      <c r="N2081" s="7">
        <v>1</v>
      </c>
      <c r="O2081" s="7">
        <v>0</v>
      </c>
      <c r="P2081" s="7">
        <v>0</v>
      </c>
      <c r="Q2081" s="7" t="str" cm="1">
        <f t="array" ref="Q2081">_xlfn.IFS(M2081=1,M$1,N2081=1,N$1,O2081=1,O$1,P2081=1,P$1)</f>
        <v>Graduate</v>
      </c>
      <c r="R2081" t="s">
        <v>40</v>
      </c>
      <c r="S2081" s="7">
        <v>82</v>
      </c>
      <c r="T2081" s="7">
        <v>1790</v>
      </c>
      <c r="U2081" s="7">
        <v>218</v>
      </c>
      <c r="V2081" s="7">
        <v>950</v>
      </c>
      <c r="W2081" s="7">
        <v>522</v>
      </c>
      <c r="X2081" s="7">
        <v>328</v>
      </c>
      <c r="Y2081" s="7">
        <v>73</v>
      </c>
      <c r="Z2081" s="7">
        <v>3736</v>
      </c>
      <c r="AA2081" s="7">
        <v>1</v>
      </c>
      <c r="AB2081" s="7">
        <v>11</v>
      </c>
      <c r="AC2081" s="7">
        <v>4</v>
      </c>
      <c r="AD2081" s="7">
        <v>10</v>
      </c>
      <c r="AE2081" s="7">
        <v>5</v>
      </c>
      <c r="AF2081" s="7">
        <v>0</v>
      </c>
      <c r="AG2081" s="7">
        <v>0</v>
      </c>
      <c r="AH2081" s="7">
        <v>0</v>
      </c>
      <c r="AI2081" s="7">
        <v>1</v>
      </c>
      <c r="AJ2081" s="7">
        <v>0</v>
      </c>
      <c r="AK2081" s="7">
        <v>0</v>
      </c>
      <c r="AL2081" s="7">
        <v>0</v>
      </c>
      <c r="AM2081" s="8">
        <v>44126</v>
      </c>
      <c r="AO2081">
        <f t="shared" si="389"/>
        <v>0</v>
      </c>
      <c r="AP2081">
        <f t="shared" si="390"/>
        <v>0</v>
      </c>
      <c r="AQ2081">
        <f t="shared" si="391"/>
        <v>0</v>
      </c>
      <c r="AR2081">
        <f t="shared" si="392"/>
        <v>0</v>
      </c>
      <c r="AS2081">
        <f t="shared" si="393"/>
        <v>0</v>
      </c>
      <c r="AU2081">
        <f t="shared" si="388"/>
        <v>0</v>
      </c>
      <c r="AV2081">
        <f t="shared" si="388"/>
        <v>0</v>
      </c>
      <c r="AW2081">
        <f t="shared" si="388"/>
        <v>0</v>
      </c>
      <c r="AX2081">
        <f t="shared" si="388"/>
        <v>0</v>
      </c>
      <c r="AY2081">
        <f t="shared" si="388"/>
        <v>0</v>
      </c>
      <c r="BA2081">
        <f t="shared" si="383"/>
        <v>0</v>
      </c>
      <c r="BB2081">
        <f t="shared" si="384"/>
        <v>0</v>
      </c>
      <c r="BC2081">
        <f t="shared" si="385"/>
        <v>0</v>
      </c>
      <c r="BD2081">
        <f t="shared" si="386"/>
        <v>0</v>
      </c>
    </row>
    <row r="2082" spans="1:56" x14ac:dyDescent="0.3">
      <c r="A2082" s="7">
        <v>3196</v>
      </c>
      <c r="B2082" s="6">
        <v>124434</v>
      </c>
      <c r="C2082" s="7">
        <v>2</v>
      </c>
      <c r="D2082" s="7">
        <v>0</v>
      </c>
      <c r="E2082" s="7">
        <f t="shared" si="387"/>
        <v>2</v>
      </c>
      <c r="F2082" s="7">
        <v>48</v>
      </c>
      <c r="G2082" s="7">
        <v>0</v>
      </c>
      <c r="H2082" s="7">
        <v>1</v>
      </c>
      <c r="I2082" s="7">
        <v>0</v>
      </c>
      <c r="J2082" s="7">
        <v>0</v>
      </c>
      <c r="K2082" s="7">
        <v>0</v>
      </c>
      <c r="L2082" s="7" t="str" cm="1">
        <f t="array" ref="L2082">_xlfn.IFS(G2082=1,G$1,H2082=1,H$1,I2082=1,I$1,J2082=1,J$1,K2082=1,K$1)</f>
        <v>Married</v>
      </c>
      <c r="M2082" s="7">
        <v>0</v>
      </c>
      <c r="N2082" s="7">
        <v>1</v>
      </c>
      <c r="O2082" s="7">
        <v>0</v>
      </c>
      <c r="P2082" s="7">
        <v>0</v>
      </c>
      <c r="Q2082" s="7" t="str" cm="1">
        <f t="array" ref="Q2082">_xlfn.IFS(M2082=1,M$1,N2082=1,N$1,O2082=1,O$1,P2082=1,P$1)</f>
        <v>Graduate</v>
      </c>
      <c r="R2082" t="s">
        <v>39</v>
      </c>
      <c r="S2082" s="7">
        <v>9</v>
      </c>
      <c r="T2082" s="7">
        <v>15</v>
      </c>
      <c r="U2082" s="7">
        <v>10</v>
      </c>
      <c r="V2082" s="7">
        <v>41</v>
      </c>
      <c r="W2082" s="7">
        <v>102</v>
      </c>
      <c r="X2082" s="7">
        <v>0</v>
      </c>
      <c r="Y2082" s="7">
        <v>87</v>
      </c>
      <c r="Z2082" s="7">
        <v>81</v>
      </c>
      <c r="AA2082" s="7">
        <v>2</v>
      </c>
      <c r="AB2082" s="7">
        <v>2</v>
      </c>
      <c r="AC2082" s="7">
        <v>1</v>
      </c>
      <c r="AD2082" s="7">
        <v>2</v>
      </c>
      <c r="AE2082" s="7">
        <v>7</v>
      </c>
      <c r="AF2082" s="7">
        <v>0</v>
      </c>
      <c r="AG2082" s="7">
        <v>0</v>
      </c>
      <c r="AH2082" s="7">
        <v>0</v>
      </c>
      <c r="AI2082" s="7">
        <v>0</v>
      </c>
      <c r="AJ2082" s="7">
        <v>0</v>
      </c>
      <c r="AK2082" s="7">
        <v>0</v>
      </c>
      <c r="AL2082" s="7">
        <v>0</v>
      </c>
      <c r="AM2082" s="8">
        <v>44126</v>
      </c>
      <c r="AO2082">
        <f t="shared" si="389"/>
        <v>0</v>
      </c>
      <c r="AP2082">
        <f t="shared" si="390"/>
        <v>0</v>
      </c>
      <c r="AQ2082">
        <f t="shared" si="391"/>
        <v>0</v>
      </c>
      <c r="AR2082">
        <f t="shared" si="392"/>
        <v>0</v>
      </c>
      <c r="AS2082">
        <f t="shared" si="393"/>
        <v>0</v>
      </c>
      <c r="AU2082">
        <f t="shared" si="388"/>
        <v>0</v>
      </c>
      <c r="AV2082">
        <f t="shared" si="388"/>
        <v>0</v>
      </c>
      <c r="AW2082">
        <f t="shared" si="388"/>
        <v>0</v>
      </c>
      <c r="AX2082">
        <f t="shared" si="388"/>
        <v>0</v>
      </c>
      <c r="AY2082">
        <f t="shared" si="388"/>
        <v>0</v>
      </c>
      <c r="BA2082">
        <f t="shared" si="383"/>
        <v>0</v>
      </c>
      <c r="BB2082">
        <f t="shared" si="384"/>
        <v>0</v>
      </c>
      <c r="BC2082">
        <f t="shared" si="385"/>
        <v>0</v>
      </c>
      <c r="BD2082">
        <f t="shared" si="386"/>
        <v>0</v>
      </c>
    </row>
    <row r="2083" spans="1:56" x14ac:dyDescent="0.3">
      <c r="A2083" s="7">
        <v>2226</v>
      </c>
      <c r="B2083" s="6">
        <v>101730</v>
      </c>
      <c r="C2083" s="7">
        <v>0</v>
      </c>
      <c r="D2083" s="7">
        <v>0</v>
      </c>
      <c r="E2083" s="7">
        <f t="shared" si="387"/>
        <v>0</v>
      </c>
      <c r="F2083" s="7">
        <v>49</v>
      </c>
      <c r="G2083" s="7">
        <v>1</v>
      </c>
      <c r="H2083" s="7">
        <v>0</v>
      </c>
      <c r="I2083" s="7">
        <v>0</v>
      </c>
      <c r="J2083" s="7">
        <v>0</v>
      </c>
      <c r="K2083" s="7">
        <v>0</v>
      </c>
      <c r="L2083" s="7" t="str" cm="1">
        <f t="array" ref="L2083">_xlfn.IFS(G2083=1,G$1,H2083=1,H$1,I2083=1,I$1,J2083=1,J$1,K2083=1,K$1)</f>
        <v>Divorced</v>
      </c>
      <c r="M2083" s="7">
        <v>0</v>
      </c>
      <c r="N2083" s="7">
        <v>1</v>
      </c>
      <c r="O2083" s="7">
        <v>0</v>
      </c>
      <c r="P2083" s="7">
        <v>0</v>
      </c>
      <c r="Q2083" s="7" t="str" cm="1">
        <f t="array" ref="Q2083">_xlfn.IFS(M2083=1,M$1,N2083=1,N$1,O2083=1,O$1,P2083=1,P$1)</f>
        <v>Graduate</v>
      </c>
      <c r="R2083" t="s">
        <v>42</v>
      </c>
      <c r="S2083" s="7">
        <v>65</v>
      </c>
      <c r="T2083" s="7">
        <v>59</v>
      </c>
      <c r="U2083" s="7">
        <v>59</v>
      </c>
      <c r="V2083" s="7">
        <v>176</v>
      </c>
      <c r="W2083" s="7">
        <v>59</v>
      </c>
      <c r="X2083" s="7">
        <v>59</v>
      </c>
      <c r="Y2083" s="7">
        <v>59</v>
      </c>
      <c r="Z2083" s="7">
        <v>353</v>
      </c>
      <c r="AA2083" s="7">
        <v>15</v>
      </c>
      <c r="AB2083" s="7">
        <v>0</v>
      </c>
      <c r="AC2083" s="7">
        <v>0</v>
      </c>
      <c r="AD2083" s="7">
        <v>0</v>
      </c>
      <c r="AE2083" s="7">
        <v>20</v>
      </c>
      <c r="AF2083" s="7">
        <v>0</v>
      </c>
      <c r="AG2083" s="7">
        <v>0</v>
      </c>
      <c r="AH2083" s="7">
        <v>0</v>
      </c>
      <c r="AI2083" s="7">
        <v>0</v>
      </c>
      <c r="AJ2083" s="7">
        <v>0</v>
      </c>
      <c r="AK2083" s="7">
        <v>0</v>
      </c>
      <c r="AL2083" s="7">
        <v>0</v>
      </c>
      <c r="AM2083" s="8">
        <v>44126</v>
      </c>
      <c r="AO2083">
        <f t="shared" si="389"/>
        <v>0</v>
      </c>
      <c r="AP2083">
        <f t="shared" si="390"/>
        <v>0</v>
      </c>
      <c r="AQ2083">
        <f t="shared" si="391"/>
        <v>0</v>
      </c>
      <c r="AR2083">
        <f t="shared" si="392"/>
        <v>0</v>
      </c>
      <c r="AS2083">
        <f t="shared" si="393"/>
        <v>0</v>
      </c>
      <c r="AU2083">
        <f t="shared" si="388"/>
        <v>0</v>
      </c>
      <c r="AV2083">
        <f t="shared" si="388"/>
        <v>0</v>
      </c>
      <c r="AW2083">
        <f t="shared" si="388"/>
        <v>0</v>
      </c>
      <c r="AX2083">
        <f t="shared" si="388"/>
        <v>0</v>
      </c>
      <c r="AY2083">
        <f t="shared" si="388"/>
        <v>0</v>
      </c>
      <c r="BA2083">
        <f t="shared" si="383"/>
        <v>0</v>
      </c>
      <c r="BB2083">
        <f t="shared" si="384"/>
        <v>0</v>
      </c>
      <c r="BC2083">
        <f t="shared" si="385"/>
        <v>0</v>
      </c>
      <c r="BD2083">
        <f t="shared" si="386"/>
        <v>0</v>
      </c>
    </row>
    <row r="2084" spans="1:56" x14ac:dyDescent="0.3">
      <c r="A2084" s="7">
        <v>2859</v>
      </c>
      <c r="B2084" s="6">
        <v>130298</v>
      </c>
      <c r="C2084" s="7">
        <v>0</v>
      </c>
      <c r="D2084" s="7">
        <v>0</v>
      </c>
      <c r="E2084" s="7">
        <f t="shared" si="387"/>
        <v>0</v>
      </c>
      <c r="F2084" s="7">
        <v>35</v>
      </c>
      <c r="G2084" s="7">
        <v>0</v>
      </c>
      <c r="H2084" s="7">
        <v>0</v>
      </c>
      <c r="I2084" s="7">
        <v>0</v>
      </c>
      <c r="J2084" s="7">
        <v>1</v>
      </c>
      <c r="K2084" s="7">
        <v>0</v>
      </c>
      <c r="L2084" s="7" t="str" cm="1">
        <f t="array" ref="L2084">_xlfn.IFS(G2084=1,G$1,H2084=1,H$1,I2084=1,I$1,J2084=1,J$1,K2084=1,K$1)</f>
        <v>Single</v>
      </c>
      <c r="M2084" s="7">
        <v>0</v>
      </c>
      <c r="N2084" s="7">
        <v>0</v>
      </c>
      <c r="O2084" s="7">
        <v>0</v>
      </c>
      <c r="P2084" s="7">
        <v>1</v>
      </c>
      <c r="Q2084" s="7" t="str" cm="1">
        <f t="array" ref="Q2084">_xlfn.IFS(M2084=1,M$1,N2084=1,N$1,O2084=1,O$1,P2084=1,P$1)</f>
        <v>PhD</v>
      </c>
      <c r="R2084" t="s">
        <v>40</v>
      </c>
      <c r="S2084" s="7">
        <v>48</v>
      </c>
      <c r="T2084" s="7">
        <v>26</v>
      </c>
      <c r="U2084" s="7">
        <v>13</v>
      </c>
      <c r="V2084" s="7">
        <v>52</v>
      </c>
      <c r="W2084" s="7">
        <v>26</v>
      </c>
      <c r="X2084" s="7">
        <v>4</v>
      </c>
      <c r="Y2084" s="7">
        <v>0</v>
      </c>
      <c r="Z2084" s="7">
        <v>120</v>
      </c>
      <c r="AA2084" s="7">
        <v>1</v>
      </c>
      <c r="AB2084" s="7">
        <v>1</v>
      </c>
      <c r="AC2084" s="7">
        <v>1</v>
      </c>
      <c r="AD2084" s="7">
        <v>3</v>
      </c>
      <c r="AE2084" s="7">
        <v>3</v>
      </c>
      <c r="AF2084" s="7">
        <v>0</v>
      </c>
      <c r="AG2084" s="7">
        <v>0</v>
      </c>
      <c r="AH2084" s="7">
        <v>0</v>
      </c>
      <c r="AI2084" s="7">
        <v>0</v>
      </c>
      <c r="AJ2084" s="7">
        <v>0</v>
      </c>
      <c r="AK2084" s="7">
        <v>0</v>
      </c>
      <c r="AL2084" s="7">
        <v>0</v>
      </c>
      <c r="AM2084" s="8">
        <v>44127</v>
      </c>
      <c r="AO2084">
        <f t="shared" si="389"/>
        <v>0</v>
      </c>
      <c r="AP2084">
        <f t="shared" si="390"/>
        <v>0</v>
      </c>
      <c r="AQ2084">
        <f t="shared" si="391"/>
        <v>0</v>
      </c>
      <c r="AR2084">
        <f t="shared" si="392"/>
        <v>0</v>
      </c>
      <c r="AS2084">
        <f t="shared" si="393"/>
        <v>0</v>
      </c>
      <c r="AU2084">
        <f t="shared" si="388"/>
        <v>0</v>
      </c>
      <c r="AV2084">
        <f t="shared" si="388"/>
        <v>0</v>
      </c>
      <c r="AW2084">
        <f t="shared" si="388"/>
        <v>0</v>
      </c>
      <c r="AX2084">
        <f t="shared" si="388"/>
        <v>0</v>
      </c>
      <c r="AY2084">
        <f t="shared" si="388"/>
        <v>0</v>
      </c>
      <c r="BA2084">
        <f t="shared" si="383"/>
        <v>0</v>
      </c>
      <c r="BB2084">
        <f t="shared" si="384"/>
        <v>0</v>
      </c>
      <c r="BC2084">
        <f t="shared" si="385"/>
        <v>0</v>
      </c>
      <c r="BD2084">
        <f t="shared" si="386"/>
        <v>0</v>
      </c>
    </row>
    <row r="2085" spans="1:56" x14ac:dyDescent="0.3">
      <c r="A2085" s="7">
        <v>2561</v>
      </c>
      <c r="B2085" s="6">
        <v>135860</v>
      </c>
      <c r="C2085" s="7">
        <v>1</v>
      </c>
      <c r="D2085" s="7">
        <v>1</v>
      </c>
      <c r="E2085" s="7">
        <f t="shared" si="387"/>
        <v>2</v>
      </c>
      <c r="F2085" s="7">
        <v>47</v>
      </c>
      <c r="G2085" s="7">
        <v>1</v>
      </c>
      <c r="H2085" s="7">
        <v>0</v>
      </c>
      <c r="I2085" s="7">
        <v>0</v>
      </c>
      <c r="J2085" s="7">
        <v>0</v>
      </c>
      <c r="K2085" s="7">
        <v>0</v>
      </c>
      <c r="L2085" s="7" t="str" cm="1">
        <f t="array" ref="L2085">_xlfn.IFS(G2085=1,G$1,H2085=1,H$1,I2085=1,I$1,J2085=1,J$1,K2085=1,K$1)</f>
        <v>Divorced</v>
      </c>
      <c r="M2085" s="7">
        <v>0</v>
      </c>
      <c r="N2085" s="7">
        <v>0</v>
      </c>
      <c r="O2085" s="7">
        <v>0</v>
      </c>
      <c r="P2085" s="7">
        <v>1</v>
      </c>
      <c r="Q2085" s="7" t="str" cm="1">
        <f t="array" ref="Q2085">_xlfn.IFS(M2085=1,M$1,N2085=1,N$1,O2085=1,O$1,P2085=1,P$1)</f>
        <v>PhD</v>
      </c>
      <c r="R2085" t="s">
        <v>43</v>
      </c>
      <c r="S2085" s="7">
        <v>37</v>
      </c>
      <c r="T2085" s="7">
        <v>57</v>
      </c>
      <c r="U2085" s="7">
        <v>0</v>
      </c>
      <c r="V2085" s="7">
        <v>30</v>
      </c>
      <c r="W2085" s="7">
        <v>15</v>
      </c>
      <c r="X2085" s="7">
        <v>8</v>
      </c>
      <c r="Y2085" s="7">
        <v>76</v>
      </c>
      <c r="Z2085" s="7">
        <v>34</v>
      </c>
      <c r="AA2085" s="7">
        <v>2</v>
      </c>
      <c r="AB2085" s="7">
        <v>1</v>
      </c>
      <c r="AC2085" s="7">
        <v>1</v>
      </c>
      <c r="AD2085" s="7">
        <v>2</v>
      </c>
      <c r="AE2085" s="7">
        <v>5</v>
      </c>
      <c r="AF2085" s="7">
        <v>1</v>
      </c>
      <c r="AG2085" s="7">
        <v>0</v>
      </c>
      <c r="AH2085" s="7">
        <v>0</v>
      </c>
      <c r="AI2085" s="7">
        <v>0</v>
      </c>
      <c r="AJ2085" s="7">
        <v>0</v>
      </c>
      <c r="AK2085" s="7">
        <v>0</v>
      </c>
      <c r="AL2085" s="7">
        <v>1</v>
      </c>
      <c r="AM2085" s="8">
        <v>44127</v>
      </c>
      <c r="AO2085">
        <f t="shared" si="389"/>
        <v>0</v>
      </c>
      <c r="AP2085">
        <f t="shared" si="390"/>
        <v>0</v>
      </c>
      <c r="AQ2085">
        <f t="shared" si="391"/>
        <v>0</v>
      </c>
      <c r="AR2085">
        <f t="shared" si="392"/>
        <v>0</v>
      </c>
      <c r="AS2085">
        <f t="shared" si="393"/>
        <v>0</v>
      </c>
      <c r="AU2085">
        <f t="shared" si="388"/>
        <v>0</v>
      </c>
      <c r="AV2085">
        <f t="shared" si="388"/>
        <v>0</v>
      </c>
      <c r="AW2085">
        <f t="shared" si="388"/>
        <v>0</v>
      </c>
      <c r="AX2085">
        <f t="shared" si="388"/>
        <v>0</v>
      </c>
      <c r="AY2085">
        <f t="shared" si="388"/>
        <v>0</v>
      </c>
      <c r="BA2085">
        <f t="shared" si="383"/>
        <v>0</v>
      </c>
      <c r="BB2085">
        <f t="shared" si="384"/>
        <v>0</v>
      </c>
      <c r="BC2085">
        <f t="shared" si="385"/>
        <v>0</v>
      </c>
      <c r="BD2085">
        <f t="shared" si="386"/>
        <v>0</v>
      </c>
    </row>
    <row r="2086" spans="1:56" x14ac:dyDescent="0.3">
      <c r="A2086" s="7">
        <v>1128</v>
      </c>
      <c r="B2086" s="6">
        <v>135860</v>
      </c>
      <c r="C2086" s="7">
        <v>1</v>
      </c>
      <c r="D2086" s="7">
        <v>1</v>
      </c>
      <c r="E2086" s="7">
        <f t="shared" si="387"/>
        <v>2</v>
      </c>
      <c r="F2086" s="7">
        <v>47</v>
      </c>
      <c r="G2086" s="7">
        <v>0</v>
      </c>
      <c r="H2086" s="7">
        <v>0</v>
      </c>
      <c r="I2086" s="7">
        <v>0</v>
      </c>
      <c r="J2086" s="7">
        <v>1</v>
      </c>
      <c r="K2086" s="7">
        <v>0</v>
      </c>
      <c r="L2086" s="7" t="str" cm="1">
        <f t="array" ref="L2086">_xlfn.IFS(G2086=1,G$1,H2086=1,H$1,I2086=1,I$1,J2086=1,J$1,K2086=1,K$1)</f>
        <v>Single</v>
      </c>
      <c r="M2086" s="7">
        <v>0</v>
      </c>
      <c r="N2086" s="7">
        <v>0</v>
      </c>
      <c r="O2086" s="7">
        <v>0</v>
      </c>
      <c r="P2086" s="7">
        <v>1</v>
      </c>
      <c r="Q2086" s="7" t="str" cm="1">
        <f t="array" ref="Q2086">_xlfn.IFS(M2086=1,M$1,N2086=1,N$1,O2086=1,O$1,P2086=1,P$1)</f>
        <v>PhD</v>
      </c>
      <c r="R2086" t="s">
        <v>42</v>
      </c>
      <c r="S2086" s="7">
        <v>37</v>
      </c>
      <c r="T2086" s="7">
        <v>57</v>
      </c>
      <c r="U2086" s="7">
        <v>0</v>
      </c>
      <c r="V2086" s="7">
        <v>30</v>
      </c>
      <c r="W2086" s="7">
        <v>15</v>
      </c>
      <c r="X2086" s="7">
        <v>8</v>
      </c>
      <c r="Y2086" s="7">
        <v>76</v>
      </c>
      <c r="Z2086" s="7">
        <v>34</v>
      </c>
      <c r="AA2086" s="7">
        <v>2</v>
      </c>
      <c r="AB2086" s="7">
        <v>1</v>
      </c>
      <c r="AC2086" s="7">
        <v>1</v>
      </c>
      <c r="AD2086" s="7">
        <v>2</v>
      </c>
      <c r="AE2086" s="7">
        <v>5</v>
      </c>
      <c r="AF2086" s="7">
        <v>1</v>
      </c>
      <c r="AG2086" s="7">
        <v>0</v>
      </c>
      <c r="AH2086" s="7">
        <v>0</v>
      </c>
      <c r="AI2086" s="7">
        <v>0</v>
      </c>
      <c r="AJ2086" s="7">
        <v>0</v>
      </c>
      <c r="AK2086" s="7">
        <v>0</v>
      </c>
      <c r="AL2086" s="7">
        <v>1</v>
      </c>
      <c r="AM2086" s="8">
        <v>44127</v>
      </c>
      <c r="AO2086">
        <f t="shared" si="389"/>
        <v>0</v>
      </c>
      <c r="AP2086">
        <f t="shared" si="390"/>
        <v>0</v>
      </c>
      <c r="AQ2086">
        <f t="shared" si="391"/>
        <v>0</v>
      </c>
      <c r="AR2086">
        <f t="shared" si="392"/>
        <v>0</v>
      </c>
      <c r="AS2086">
        <f t="shared" si="393"/>
        <v>0</v>
      </c>
      <c r="AU2086">
        <f t="shared" si="388"/>
        <v>0</v>
      </c>
      <c r="AV2086">
        <f t="shared" si="388"/>
        <v>0</v>
      </c>
      <c r="AW2086">
        <f t="shared" si="388"/>
        <v>0</v>
      </c>
      <c r="AX2086">
        <f t="shared" si="388"/>
        <v>0</v>
      </c>
      <c r="AY2086">
        <f t="shared" si="388"/>
        <v>0</v>
      </c>
      <c r="BA2086">
        <f t="shared" si="383"/>
        <v>0</v>
      </c>
      <c r="BB2086">
        <f t="shared" si="384"/>
        <v>0</v>
      </c>
      <c r="BC2086">
        <f t="shared" si="385"/>
        <v>0</v>
      </c>
      <c r="BD2086">
        <f t="shared" si="386"/>
        <v>0</v>
      </c>
    </row>
    <row r="2087" spans="1:56" x14ac:dyDescent="0.3">
      <c r="A2087" s="7">
        <v>2044</v>
      </c>
      <c r="B2087" s="6">
        <v>135860</v>
      </c>
      <c r="C2087" s="7">
        <v>1</v>
      </c>
      <c r="D2087" s="7">
        <v>1</v>
      </c>
      <c r="E2087" s="7">
        <f t="shared" si="387"/>
        <v>2</v>
      </c>
      <c r="F2087" s="7">
        <v>47</v>
      </c>
      <c r="G2087" s="7">
        <v>1</v>
      </c>
      <c r="H2087" s="7">
        <v>0</v>
      </c>
      <c r="I2087" s="7">
        <v>0</v>
      </c>
      <c r="J2087" s="7">
        <v>0</v>
      </c>
      <c r="K2087" s="7">
        <v>0</v>
      </c>
      <c r="L2087" s="7" t="str" cm="1">
        <f t="array" ref="L2087">_xlfn.IFS(G2087=1,G$1,H2087=1,H$1,I2087=1,I$1,J2087=1,J$1,K2087=1,K$1)</f>
        <v>Divorced</v>
      </c>
      <c r="M2087" s="7">
        <v>0</v>
      </c>
      <c r="N2087" s="7">
        <v>0</v>
      </c>
      <c r="O2087" s="7">
        <v>0</v>
      </c>
      <c r="P2087" s="7">
        <v>1</v>
      </c>
      <c r="Q2087" s="7" t="str" cm="1">
        <f t="array" ref="Q2087">_xlfn.IFS(M2087=1,M$1,N2087=1,N$1,O2087=1,O$1,P2087=1,P$1)</f>
        <v>PhD</v>
      </c>
      <c r="R2087" t="s">
        <v>39</v>
      </c>
      <c r="S2087" s="7">
        <v>37</v>
      </c>
      <c r="T2087" s="7">
        <v>57</v>
      </c>
      <c r="U2087" s="7">
        <v>0</v>
      </c>
      <c r="V2087" s="7">
        <v>30</v>
      </c>
      <c r="W2087" s="7">
        <v>15</v>
      </c>
      <c r="X2087" s="7">
        <v>8</v>
      </c>
      <c r="Y2087" s="7">
        <v>76</v>
      </c>
      <c r="Z2087" s="7">
        <v>34</v>
      </c>
      <c r="AA2087" s="7">
        <v>2</v>
      </c>
      <c r="AB2087" s="7">
        <v>1</v>
      </c>
      <c r="AC2087" s="7">
        <v>1</v>
      </c>
      <c r="AD2087" s="7">
        <v>2</v>
      </c>
      <c r="AE2087" s="7">
        <v>5</v>
      </c>
      <c r="AF2087" s="7">
        <v>1</v>
      </c>
      <c r="AG2087" s="7">
        <v>0</v>
      </c>
      <c r="AH2087" s="7">
        <v>0</v>
      </c>
      <c r="AI2087" s="7">
        <v>0</v>
      </c>
      <c r="AJ2087" s="7">
        <v>0</v>
      </c>
      <c r="AK2087" s="7">
        <v>0</v>
      </c>
      <c r="AL2087" s="7">
        <v>0</v>
      </c>
      <c r="AM2087" s="8">
        <v>44127</v>
      </c>
      <c r="AO2087">
        <f t="shared" si="389"/>
        <v>0</v>
      </c>
      <c r="AP2087">
        <f t="shared" si="390"/>
        <v>0</v>
      </c>
      <c r="AQ2087">
        <f t="shared" si="391"/>
        <v>0</v>
      </c>
      <c r="AR2087">
        <f t="shared" si="392"/>
        <v>0</v>
      </c>
      <c r="AS2087">
        <f t="shared" si="393"/>
        <v>0</v>
      </c>
      <c r="AU2087">
        <f t="shared" si="388"/>
        <v>0</v>
      </c>
      <c r="AV2087">
        <f t="shared" si="388"/>
        <v>0</v>
      </c>
      <c r="AW2087">
        <f t="shared" si="388"/>
        <v>0</v>
      </c>
      <c r="AX2087">
        <f t="shared" si="388"/>
        <v>0</v>
      </c>
      <c r="AY2087">
        <f t="shared" si="388"/>
        <v>0</v>
      </c>
      <c r="BA2087">
        <f t="shared" si="383"/>
        <v>0</v>
      </c>
      <c r="BB2087">
        <f t="shared" si="384"/>
        <v>0</v>
      </c>
      <c r="BC2087">
        <f t="shared" si="385"/>
        <v>0</v>
      </c>
      <c r="BD2087">
        <f t="shared" si="386"/>
        <v>0</v>
      </c>
    </row>
    <row r="2088" spans="1:56" x14ac:dyDescent="0.3">
      <c r="A2088" s="7">
        <v>2241</v>
      </c>
      <c r="B2088" s="6">
        <v>135860</v>
      </c>
      <c r="C2088" s="7">
        <v>1</v>
      </c>
      <c r="D2088" s="7">
        <v>1</v>
      </c>
      <c r="E2088" s="7">
        <f t="shared" si="387"/>
        <v>2</v>
      </c>
      <c r="F2088" s="7">
        <v>47</v>
      </c>
      <c r="G2088" s="7">
        <v>1</v>
      </c>
      <c r="H2088" s="7">
        <v>0</v>
      </c>
      <c r="I2088" s="7">
        <v>0</v>
      </c>
      <c r="J2088" s="7">
        <v>0</v>
      </c>
      <c r="K2088" s="7">
        <v>0</v>
      </c>
      <c r="L2088" s="7" t="str" cm="1">
        <f t="array" ref="L2088">_xlfn.IFS(G2088=1,G$1,H2088=1,H$1,I2088=1,I$1,J2088=1,J$1,K2088=1,K$1)</f>
        <v>Divorced</v>
      </c>
      <c r="M2088" s="7">
        <v>0</v>
      </c>
      <c r="N2088" s="7">
        <v>0</v>
      </c>
      <c r="O2088" s="7">
        <v>0</v>
      </c>
      <c r="P2088" s="7">
        <v>1</v>
      </c>
      <c r="Q2088" s="7" t="str" cm="1">
        <f t="array" ref="Q2088">_xlfn.IFS(M2088=1,M$1,N2088=1,N$1,O2088=1,O$1,P2088=1,P$1)</f>
        <v>PhD</v>
      </c>
      <c r="R2088" t="s">
        <v>40</v>
      </c>
      <c r="S2088" s="7">
        <v>37</v>
      </c>
      <c r="T2088" s="7">
        <v>57</v>
      </c>
      <c r="U2088" s="7">
        <v>0</v>
      </c>
      <c r="V2088" s="7">
        <v>30</v>
      </c>
      <c r="W2088" s="7">
        <v>15</v>
      </c>
      <c r="X2088" s="7">
        <v>8</v>
      </c>
      <c r="Y2088" s="7">
        <v>76</v>
      </c>
      <c r="Z2088" s="7">
        <v>34</v>
      </c>
      <c r="AA2088" s="7">
        <v>2</v>
      </c>
      <c r="AB2088" s="7">
        <v>1</v>
      </c>
      <c r="AC2088" s="7">
        <v>1</v>
      </c>
      <c r="AD2088" s="7">
        <v>2</v>
      </c>
      <c r="AE2088" s="7">
        <v>5</v>
      </c>
      <c r="AF2088" s="7">
        <v>1</v>
      </c>
      <c r="AG2088" s="7">
        <v>0</v>
      </c>
      <c r="AH2088" s="7">
        <v>0</v>
      </c>
      <c r="AI2088" s="7">
        <v>0</v>
      </c>
      <c r="AJ2088" s="7">
        <v>0</v>
      </c>
      <c r="AK2088" s="7">
        <v>0</v>
      </c>
      <c r="AL2088" s="7">
        <v>0</v>
      </c>
      <c r="AM2088" s="8">
        <v>44127</v>
      </c>
      <c r="AO2088">
        <f t="shared" si="389"/>
        <v>0</v>
      </c>
      <c r="AP2088">
        <f t="shared" si="390"/>
        <v>0</v>
      </c>
      <c r="AQ2088">
        <f t="shared" si="391"/>
        <v>0</v>
      </c>
      <c r="AR2088">
        <f t="shared" si="392"/>
        <v>0</v>
      </c>
      <c r="AS2088">
        <f t="shared" si="393"/>
        <v>0</v>
      </c>
      <c r="AU2088">
        <f t="shared" si="388"/>
        <v>0</v>
      </c>
      <c r="AV2088">
        <f t="shared" si="388"/>
        <v>0</v>
      </c>
      <c r="AW2088">
        <f t="shared" si="388"/>
        <v>0</v>
      </c>
      <c r="AX2088">
        <f t="shared" si="388"/>
        <v>0</v>
      </c>
      <c r="AY2088">
        <f t="shared" si="388"/>
        <v>0</v>
      </c>
      <c r="BA2088">
        <f t="shared" si="383"/>
        <v>0</v>
      </c>
      <c r="BB2088">
        <f t="shared" si="384"/>
        <v>0</v>
      </c>
      <c r="BC2088">
        <f t="shared" si="385"/>
        <v>0</v>
      </c>
      <c r="BD2088">
        <f t="shared" si="386"/>
        <v>0</v>
      </c>
    </row>
    <row r="2089" spans="1:56" x14ac:dyDescent="0.3">
      <c r="A2089" s="7">
        <v>1745</v>
      </c>
      <c r="B2089" s="6">
        <v>175127</v>
      </c>
      <c r="C2089" s="7">
        <v>0</v>
      </c>
      <c r="D2089" s="7">
        <v>0</v>
      </c>
      <c r="E2089" s="7">
        <f t="shared" si="387"/>
        <v>0</v>
      </c>
      <c r="F2089" s="7">
        <v>68</v>
      </c>
      <c r="G2089" s="7">
        <v>0</v>
      </c>
      <c r="H2089" s="7">
        <v>0</v>
      </c>
      <c r="I2089" s="7">
        <v>0</v>
      </c>
      <c r="J2089" s="7">
        <v>1</v>
      </c>
      <c r="K2089" s="7">
        <v>0</v>
      </c>
      <c r="L2089" s="7" t="str" cm="1">
        <f t="array" ref="L2089">_xlfn.IFS(G2089=1,G$1,H2089=1,H$1,I2089=1,I$1,J2089=1,J$1,K2089=1,K$1)</f>
        <v>Single</v>
      </c>
      <c r="M2089" s="7">
        <v>0</v>
      </c>
      <c r="N2089" s="7">
        <v>1</v>
      </c>
      <c r="O2089" s="7">
        <v>0</v>
      </c>
      <c r="P2089" s="7">
        <v>0</v>
      </c>
      <c r="Q2089" s="7" t="str" cm="1">
        <f t="array" ref="Q2089">_xlfn.IFS(M2089=1,M$1,N2089=1,N$1,O2089=1,O$1,P2089=1,P$1)</f>
        <v>Graduate</v>
      </c>
      <c r="R2089" t="s">
        <v>43</v>
      </c>
      <c r="S2089" s="7">
        <v>92</v>
      </c>
      <c r="T2089" s="7">
        <v>473</v>
      </c>
      <c r="U2089" s="7">
        <v>82</v>
      </c>
      <c r="V2089" s="7">
        <v>711</v>
      </c>
      <c r="W2089" s="7">
        <v>107</v>
      </c>
      <c r="X2089" s="7">
        <v>40</v>
      </c>
      <c r="Y2089" s="7">
        <v>529</v>
      </c>
      <c r="Z2089" s="7">
        <v>883</v>
      </c>
      <c r="AA2089" s="7">
        <v>1</v>
      </c>
      <c r="AB2089" s="7">
        <v>2</v>
      </c>
      <c r="AC2089" s="7">
        <v>11</v>
      </c>
      <c r="AD2089" s="7">
        <v>5</v>
      </c>
      <c r="AE2089" s="7">
        <v>1</v>
      </c>
      <c r="AF2089" s="7">
        <v>0</v>
      </c>
      <c r="AG2089" s="7">
        <v>0</v>
      </c>
      <c r="AH2089" s="7">
        <v>0</v>
      </c>
      <c r="AI2089" s="7">
        <v>0</v>
      </c>
      <c r="AJ2089" s="7">
        <v>0</v>
      </c>
      <c r="AK2089" s="7">
        <v>0</v>
      </c>
      <c r="AL2089" s="7">
        <v>0</v>
      </c>
      <c r="AM2089" s="8">
        <v>44130</v>
      </c>
      <c r="AO2089">
        <f t="shared" si="389"/>
        <v>0</v>
      </c>
      <c r="AP2089">
        <f t="shared" si="390"/>
        <v>0</v>
      </c>
      <c r="AQ2089">
        <f t="shared" si="391"/>
        <v>0</v>
      </c>
      <c r="AR2089">
        <f t="shared" si="392"/>
        <v>0</v>
      </c>
      <c r="AS2089">
        <f t="shared" si="393"/>
        <v>0</v>
      </c>
      <c r="AU2089">
        <f t="shared" si="388"/>
        <v>0</v>
      </c>
      <c r="AV2089">
        <f t="shared" si="388"/>
        <v>0</v>
      </c>
      <c r="AW2089">
        <f t="shared" si="388"/>
        <v>0</v>
      </c>
      <c r="AX2089">
        <f t="shared" si="388"/>
        <v>0</v>
      </c>
      <c r="AY2089">
        <f t="shared" si="388"/>
        <v>0</v>
      </c>
      <c r="BA2089">
        <f t="shared" si="383"/>
        <v>0</v>
      </c>
      <c r="BB2089">
        <f t="shared" si="384"/>
        <v>0</v>
      </c>
      <c r="BC2089">
        <f t="shared" si="385"/>
        <v>0</v>
      </c>
      <c r="BD2089">
        <f t="shared" si="386"/>
        <v>0</v>
      </c>
    </row>
    <row r="2090" spans="1:56" x14ac:dyDescent="0.3">
      <c r="A2090" s="7">
        <v>1915</v>
      </c>
      <c r="B2090" s="6">
        <v>175127</v>
      </c>
      <c r="C2090" s="7">
        <v>0</v>
      </c>
      <c r="D2090" s="7">
        <v>0</v>
      </c>
      <c r="E2090" s="7">
        <f t="shared" si="387"/>
        <v>0</v>
      </c>
      <c r="F2090" s="7">
        <v>68</v>
      </c>
      <c r="G2090" s="7">
        <v>0</v>
      </c>
      <c r="H2090" s="7">
        <v>0</v>
      </c>
      <c r="I2090" s="7">
        <v>0</v>
      </c>
      <c r="J2090" s="7">
        <v>1</v>
      </c>
      <c r="K2090" s="7">
        <v>0</v>
      </c>
      <c r="L2090" s="7" t="str" cm="1">
        <f t="array" ref="L2090">_xlfn.IFS(G2090=1,G$1,H2090=1,H$1,I2090=1,I$1,J2090=1,J$1,K2090=1,K$1)</f>
        <v>Single</v>
      </c>
      <c r="M2090" s="7">
        <v>0</v>
      </c>
      <c r="N2090" s="7">
        <v>1</v>
      </c>
      <c r="O2090" s="7">
        <v>0</v>
      </c>
      <c r="P2090" s="7">
        <v>0</v>
      </c>
      <c r="Q2090" s="7" t="str" cm="1">
        <f t="array" ref="Q2090">_xlfn.IFS(M2090=1,M$1,N2090=1,N$1,O2090=1,O$1,P2090=1,P$1)</f>
        <v>Graduate</v>
      </c>
      <c r="R2090" t="s">
        <v>41</v>
      </c>
      <c r="S2090" s="7">
        <v>92</v>
      </c>
      <c r="T2090" s="7">
        <v>473</v>
      </c>
      <c r="U2090" s="7">
        <v>82</v>
      </c>
      <c r="V2090" s="7">
        <v>711</v>
      </c>
      <c r="W2090" s="7">
        <v>107</v>
      </c>
      <c r="X2090" s="7">
        <v>40</v>
      </c>
      <c r="Y2090" s="7">
        <v>529</v>
      </c>
      <c r="Z2090" s="7">
        <v>883</v>
      </c>
      <c r="AA2090" s="7">
        <v>1</v>
      </c>
      <c r="AB2090" s="7">
        <v>2</v>
      </c>
      <c r="AC2090" s="7">
        <v>11</v>
      </c>
      <c r="AD2090" s="7">
        <v>5</v>
      </c>
      <c r="AE2090" s="7">
        <v>1</v>
      </c>
      <c r="AF2090" s="7">
        <v>0</v>
      </c>
      <c r="AG2090" s="7">
        <v>0</v>
      </c>
      <c r="AH2090" s="7">
        <v>0</v>
      </c>
      <c r="AI2090" s="7">
        <v>0</v>
      </c>
      <c r="AJ2090" s="7">
        <v>0</v>
      </c>
      <c r="AK2090" s="7">
        <v>0</v>
      </c>
      <c r="AL2090" s="7">
        <v>0</v>
      </c>
      <c r="AM2090" s="8">
        <v>44130</v>
      </c>
      <c r="AO2090">
        <f t="shared" si="389"/>
        <v>0</v>
      </c>
      <c r="AP2090">
        <f t="shared" si="390"/>
        <v>0</v>
      </c>
      <c r="AQ2090">
        <f t="shared" si="391"/>
        <v>0</v>
      </c>
      <c r="AR2090">
        <f t="shared" si="392"/>
        <v>0</v>
      </c>
      <c r="AS2090">
        <f t="shared" si="393"/>
        <v>0</v>
      </c>
      <c r="AU2090">
        <f t="shared" ref="AU2090:AY2140" si="394">IF($AJ2090=1,T2090,0)</f>
        <v>0</v>
      </c>
      <c r="AV2090">
        <f t="shared" si="394"/>
        <v>0</v>
      </c>
      <c r="AW2090">
        <f t="shared" si="394"/>
        <v>0</v>
      </c>
      <c r="AX2090">
        <f t="shared" si="394"/>
        <v>0</v>
      </c>
      <c r="AY2090">
        <f t="shared" si="394"/>
        <v>0</v>
      </c>
      <c r="BA2090">
        <f t="shared" si="383"/>
        <v>0</v>
      </c>
      <c r="BB2090">
        <f t="shared" si="384"/>
        <v>0</v>
      </c>
      <c r="BC2090">
        <f t="shared" si="385"/>
        <v>0</v>
      </c>
      <c r="BD2090">
        <f t="shared" si="386"/>
        <v>0</v>
      </c>
    </row>
    <row r="2091" spans="1:56" x14ac:dyDescent="0.3">
      <c r="A2091" s="7">
        <v>1482</v>
      </c>
      <c r="B2091" s="6">
        <v>167911</v>
      </c>
      <c r="C2091" s="7">
        <v>0</v>
      </c>
      <c r="D2091" s="7">
        <v>1</v>
      </c>
      <c r="E2091" s="7">
        <f t="shared" si="387"/>
        <v>1</v>
      </c>
      <c r="F2091" s="7">
        <v>71</v>
      </c>
      <c r="G2091" s="7">
        <v>0</v>
      </c>
      <c r="H2091" s="7">
        <v>0</v>
      </c>
      <c r="I2091" s="7">
        <v>1</v>
      </c>
      <c r="J2091" s="7">
        <v>0</v>
      </c>
      <c r="K2091" s="7">
        <v>0</v>
      </c>
      <c r="L2091" s="7" t="str" cm="1">
        <f t="array" ref="L2091">_xlfn.IFS(G2091=1,G$1,H2091=1,H$1,I2091=1,I$1,J2091=1,J$1,K2091=1,K$1)</f>
        <v>Together</v>
      </c>
      <c r="M2091" s="7">
        <v>0</v>
      </c>
      <c r="N2091" s="7">
        <v>0</v>
      </c>
      <c r="O2091" s="7">
        <v>0</v>
      </c>
      <c r="P2091" s="7">
        <v>1</v>
      </c>
      <c r="Q2091" s="7" t="str" cm="1">
        <f t="array" ref="Q2091">_xlfn.IFS(M2091=1,M$1,N2091=1,N$1,O2091=1,O$1,P2091=1,P$1)</f>
        <v>PhD</v>
      </c>
      <c r="R2091" t="s">
        <v>42</v>
      </c>
      <c r="S2091" s="7">
        <v>63</v>
      </c>
      <c r="T2091" s="7">
        <v>1308</v>
      </c>
      <c r="U2091" s="7">
        <v>0</v>
      </c>
      <c r="V2091" s="7">
        <v>880</v>
      </c>
      <c r="W2091" s="7">
        <v>156</v>
      </c>
      <c r="X2091" s="7">
        <v>69</v>
      </c>
      <c r="Y2091" s="7">
        <v>0</v>
      </c>
      <c r="Z2091" s="7">
        <v>2413</v>
      </c>
      <c r="AA2091" s="7">
        <v>3</v>
      </c>
      <c r="AB2091" s="7">
        <v>6</v>
      </c>
      <c r="AC2091" s="7">
        <v>7</v>
      </c>
      <c r="AD2091" s="7">
        <v>11</v>
      </c>
      <c r="AE2091" s="7">
        <v>3</v>
      </c>
      <c r="AF2091" s="7">
        <v>0</v>
      </c>
      <c r="AG2091" s="7">
        <v>0</v>
      </c>
      <c r="AH2091" s="7">
        <v>0</v>
      </c>
      <c r="AI2091" s="7">
        <v>0</v>
      </c>
      <c r="AJ2091" s="7">
        <v>0</v>
      </c>
      <c r="AK2091" s="7">
        <v>0</v>
      </c>
      <c r="AL2091" s="7">
        <v>0</v>
      </c>
      <c r="AM2091" s="8">
        <v>44130</v>
      </c>
      <c r="AO2091">
        <f t="shared" si="389"/>
        <v>0</v>
      </c>
      <c r="AP2091">
        <f t="shared" si="390"/>
        <v>0</v>
      </c>
      <c r="AQ2091">
        <f t="shared" si="391"/>
        <v>0</v>
      </c>
      <c r="AR2091">
        <f t="shared" si="392"/>
        <v>0</v>
      </c>
      <c r="AS2091">
        <f t="shared" si="393"/>
        <v>0</v>
      </c>
      <c r="AU2091">
        <f t="shared" si="394"/>
        <v>0</v>
      </c>
      <c r="AV2091">
        <f t="shared" si="394"/>
        <v>0</v>
      </c>
      <c r="AW2091">
        <f t="shared" si="394"/>
        <v>0</v>
      </c>
      <c r="AX2091">
        <f t="shared" si="394"/>
        <v>0</v>
      </c>
      <c r="AY2091">
        <f t="shared" si="394"/>
        <v>0</v>
      </c>
      <c r="BA2091">
        <f t="shared" si="383"/>
        <v>0</v>
      </c>
      <c r="BB2091">
        <f t="shared" si="384"/>
        <v>0</v>
      </c>
      <c r="BC2091">
        <f t="shared" si="385"/>
        <v>0</v>
      </c>
      <c r="BD2091">
        <f t="shared" si="386"/>
        <v>0</v>
      </c>
    </row>
    <row r="2092" spans="1:56" x14ac:dyDescent="0.3">
      <c r="A2092" s="7">
        <v>3070</v>
      </c>
      <c r="B2092" s="6">
        <v>167911</v>
      </c>
      <c r="C2092" s="7">
        <v>0</v>
      </c>
      <c r="D2092" s="7">
        <v>1</v>
      </c>
      <c r="E2092" s="7">
        <f t="shared" si="387"/>
        <v>1</v>
      </c>
      <c r="F2092" s="7">
        <v>71</v>
      </c>
      <c r="G2092" s="7">
        <v>0</v>
      </c>
      <c r="H2092" s="7">
        <v>0</v>
      </c>
      <c r="I2092" s="7">
        <v>1</v>
      </c>
      <c r="J2092" s="7">
        <v>0</v>
      </c>
      <c r="K2092" s="7">
        <v>0</v>
      </c>
      <c r="L2092" s="7" t="str" cm="1">
        <f t="array" ref="L2092">_xlfn.IFS(G2092=1,G$1,H2092=1,H$1,I2092=1,I$1,J2092=1,J$1,K2092=1,K$1)</f>
        <v>Together</v>
      </c>
      <c r="M2092" s="7">
        <v>0</v>
      </c>
      <c r="N2092" s="7">
        <v>0</v>
      </c>
      <c r="O2092" s="7">
        <v>0</v>
      </c>
      <c r="P2092" s="7">
        <v>1</v>
      </c>
      <c r="Q2092" s="7" t="str" cm="1">
        <f t="array" ref="Q2092">_xlfn.IFS(M2092=1,M$1,N2092=1,N$1,O2092=1,O$1,P2092=1,P$1)</f>
        <v>PhD</v>
      </c>
      <c r="R2092" t="s">
        <v>39</v>
      </c>
      <c r="S2092" s="7">
        <v>63</v>
      </c>
      <c r="T2092" s="7">
        <v>1308</v>
      </c>
      <c r="U2092" s="7">
        <v>0</v>
      </c>
      <c r="V2092" s="7">
        <v>880</v>
      </c>
      <c r="W2092" s="7">
        <v>156</v>
      </c>
      <c r="X2092" s="7">
        <v>69</v>
      </c>
      <c r="Y2092" s="7">
        <v>0</v>
      </c>
      <c r="Z2092" s="7">
        <v>2413</v>
      </c>
      <c r="AA2092" s="7">
        <v>3</v>
      </c>
      <c r="AB2092" s="7">
        <v>6</v>
      </c>
      <c r="AC2092" s="7">
        <v>7</v>
      </c>
      <c r="AD2092" s="7">
        <v>11</v>
      </c>
      <c r="AE2092" s="7">
        <v>3</v>
      </c>
      <c r="AF2092" s="7">
        <v>0</v>
      </c>
      <c r="AG2092" s="7">
        <v>0</v>
      </c>
      <c r="AH2092" s="7">
        <v>0</v>
      </c>
      <c r="AI2092" s="7">
        <v>0</v>
      </c>
      <c r="AJ2092" s="7">
        <v>0</v>
      </c>
      <c r="AK2092" s="7">
        <v>0</v>
      </c>
      <c r="AL2092" s="7">
        <v>0</v>
      </c>
      <c r="AM2092" s="8">
        <v>44130</v>
      </c>
      <c r="AO2092">
        <f t="shared" si="389"/>
        <v>0</v>
      </c>
      <c r="AP2092">
        <f t="shared" si="390"/>
        <v>0</v>
      </c>
      <c r="AQ2092">
        <f t="shared" si="391"/>
        <v>0</v>
      </c>
      <c r="AR2092">
        <f t="shared" si="392"/>
        <v>0</v>
      </c>
      <c r="AS2092">
        <f t="shared" si="393"/>
        <v>0</v>
      </c>
      <c r="AU2092">
        <f t="shared" si="394"/>
        <v>0</v>
      </c>
      <c r="AV2092">
        <f t="shared" si="394"/>
        <v>0</v>
      </c>
      <c r="AW2092">
        <f t="shared" si="394"/>
        <v>0</v>
      </c>
      <c r="AX2092">
        <f t="shared" si="394"/>
        <v>0</v>
      </c>
      <c r="AY2092">
        <f t="shared" si="394"/>
        <v>0</v>
      </c>
      <c r="BA2092">
        <f t="shared" si="383"/>
        <v>0</v>
      </c>
      <c r="BB2092">
        <f t="shared" si="384"/>
        <v>0</v>
      </c>
      <c r="BC2092">
        <f t="shared" si="385"/>
        <v>0</v>
      </c>
      <c r="BD2092">
        <f t="shared" si="386"/>
        <v>0</v>
      </c>
    </row>
    <row r="2093" spans="1:56" x14ac:dyDescent="0.3">
      <c r="A2093" s="7">
        <v>2119</v>
      </c>
      <c r="B2093" s="6">
        <v>110979</v>
      </c>
      <c r="C2093" s="7">
        <v>0</v>
      </c>
      <c r="D2093" s="7">
        <v>0</v>
      </c>
      <c r="E2093" s="7">
        <f t="shared" si="387"/>
        <v>0</v>
      </c>
      <c r="F2093" s="7">
        <v>31</v>
      </c>
      <c r="G2093" s="7">
        <v>1</v>
      </c>
      <c r="H2093" s="7">
        <v>0</v>
      </c>
      <c r="I2093" s="7">
        <v>0</v>
      </c>
      <c r="J2093" s="7">
        <v>0</v>
      </c>
      <c r="K2093" s="7">
        <v>0</v>
      </c>
      <c r="L2093" s="7" t="str" cm="1">
        <f t="array" ref="L2093">_xlfn.IFS(G2093=1,G$1,H2093=1,H$1,I2093=1,I$1,J2093=1,J$1,K2093=1,K$1)</f>
        <v>Divorced</v>
      </c>
      <c r="M2093" s="7">
        <v>0</v>
      </c>
      <c r="N2093" s="7">
        <v>0</v>
      </c>
      <c r="O2093" s="7">
        <v>1</v>
      </c>
      <c r="P2093" s="7">
        <v>0</v>
      </c>
      <c r="Q2093" s="7" t="str" cm="1">
        <f t="array" ref="Q2093">_xlfn.IFS(M2093=1,M$1,N2093=1,N$1,O2093=1,O$1,P2093=1,P$1)</f>
        <v>Master</v>
      </c>
      <c r="R2093" t="s">
        <v>41</v>
      </c>
      <c r="S2093" s="7">
        <v>34</v>
      </c>
      <c r="T2093" s="7">
        <v>81</v>
      </c>
      <c r="U2093" s="7">
        <v>40</v>
      </c>
      <c r="V2093" s="7">
        <v>101</v>
      </c>
      <c r="W2093" s="7">
        <v>20</v>
      </c>
      <c r="X2093" s="7">
        <v>20</v>
      </c>
      <c r="Y2093" s="7">
        <v>40</v>
      </c>
      <c r="Z2093" s="7">
        <v>222</v>
      </c>
      <c r="AA2093" s="7">
        <v>2</v>
      </c>
      <c r="AB2093" s="7">
        <v>3</v>
      </c>
      <c r="AC2093" s="7">
        <v>0</v>
      </c>
      <c r="AD2093" s="7">
        <v>3</v>
      </c>
      <c r="AE2093" s="7">
        <v>5</v>
      </c>
      <c r="AF2093" s="7">
        <v>0</v>
      </c>
      <c r="AG2093" s="7">
        <v>0</v>
      </c>
      <c r="AH2093" s="7">
        <v>0</v>
      </c>
      <c r="AI2093" s="7">
        <v>0</v>
      </c>
      <c r="AJ2093" s="7">
        <v>0</v>
      </c>
      <c r="AK2093" s="7">
        <v>0</v>
      </c>
      <c r="AL2093" s="7">
        <v>0</v>
      </c>
      <c r="AM2093" s="8">
        <v>44130</v>
      </c>
      <c r="AO2093">
        <f t="shared" si="389"/>
        <v>0</v>
      </c>
      <c r="AP2093">
        <f t="shared" si="390"/>
        <v>0</v>
      </c>
      <c r="AQ2093">
        <f t="shared" si="391"/>
        <v>0</v>
      </c>
      <c r="AR2093">
        <f t="shared" si="392"/>
        <v>0</v>
      </c>
      <c r="AS2093">
        <f t="shared" si="393"/>
        <v>0</v>
      </c>
      <c r="AU2093">
        <f t="shared" si="394"/>
        <v>0</v>
      </c>
      <c r="AV2093">
        <f t="shared" si="394"/>
        <v>0</v>
      </c>
      <c r="AW2093">
        <f t="shared" si="394"/>
        <v>0</v>
      </c>
      <c r="AX2093">
        <f t="shared" si="394"/>
        <v>0</v>
      </c>
      <c r="AY2093">
        <f t="shared" si="394"/>
        <v>0</v>
      </c>
      <c r="BA2093">
        <f t="shared" si="383"/>
        <v>0</v>
      </c>
      <c r="BB2093">
        <f t="shared" si="384"/>
        <v>0</v>
      </c>
      <c r="BC2093">
        <f t="shared" si="385"/>
        <v>0</v>
      </c>
      <c r="BD2093">
        <f t="shared" si="386"/>
        <v>0</v>
      </c>
    </row>
    <row r="2094" spans="1:56" x14ac:dyDescent="0.3">
      <c r="A2094" s="7">
        <v>1029</v>
      </c>
      <c r="B2094" s="6">
        <v>110979</v>
      </c>
      <c r="C2094" s="7">
        <v>0</v>
      </c>
      <c r="D2094" s="7">
        <v>0</v>
      </c>
      <c r="E2094" s="7">
        <f t="shared" si="387"/>
        <v>0</v>
      </c>
      <c r="F2094" s="7">
        <v>31</v>
      </c>
      <c r="G2094" s="7">
        <v>1</v>
      </c>
      <c r="H2094" s="7">
        <v>0</v>
      </c>
      <c r="I2094" s="7">
        <v>0</v>
      </c>
      <c r="J2094" s="7">
        <v>0</v>
      </c>
      <c r="K2094" s="7">
        <v>0</v>
      </c>
      <c r="L2094" s="7" t="str" cm="1">
        <f t="array" ref="L2094">_xlfn.IFS(G2094=1,G$1,H2094=1,H$1,I2094=1,I$1,J2094=1,J$1,K2094=1,K$1)</f>
        <v>Divorced</v>
      </c>
      <c r="M2094" s="7">
        <v>0</v>
      </c>
      <c r="N2094" s="7">
        <v>0</v>
      </c>
      <c r="O2094" s="7">
        <v>1</v>
      </c>
      <c r="P2094" s="7">
        <v>0</v>
      </c>
      <c r="Q2094" s="7" t="str" cm="1">
        <f t="array" ref="Q2094">_xlfn.IFS(M2094=1,M$1,N2094=1,N$1,O2094=1,O$1,P2094=1,P$1)</f>
        <v>Master</v>
      </c>
      <c r="R2094" t="s">
        <v>40</v>
      </c>
      <c r="S2094" s="7">
        <v>34</v>
      </c>
      <c r="T2094" s="7">
        <v>81</v>
      </c>
      <c r="U2094" s="7">
        <v>40</v>
      </c>
      <c r="V2094" s="7">
        <v>101</v>
      </c>
      <c r="W2094" s="7">
        <v>20</v>
      </c>
      <c r="X2094" s="7">
        <v>20</v>
      </c>
      <c r="Y2094" s="7">
        <v>40</v>
      </c>
      <c r="Z2094" s="7">
        <v>222</v>
      </c>
      <c r="AA2094" s="7">
        <v>2</v>
      </c>
      <c r="AB2094" s="7">
        <v>3</v>
      </c>
      <c r="AC2094" s="7">
        <v>0</v>
      </c>
      <c r="AD2094" s="7">
        <v>3</v>
      </c>
      <c r="AE2094" s="7">
        <v>5</v>
      </c>
      <c r="AF2094" s="7">
        <v>0</v>
      </c>
      <c r="AG2094" s="7">
        <v>0</v>
      </c>
      <c r="AH2094" s="7">
        <v>0</v>
      </c>
      <c r="AI2094" s="7">
        <v>0</v>
      </c>
      <c r="AJ2094" s="7">
        <v>0</v>
      </c>
      <c r="AK2094" s="7">
        <v>0</v>
      </c>
      <c r="AL2094" s="7">
        <v>0</v>
      </c>
      <c r="AM2094" s="8">
        <v>44130</v>
      </c>
      <c r="AO2094">
        <f t="shared" si="389"/>
        <v>0</v>
      </c>
      <c r="AP2094">
        <f t="shared" si="390"/>
        <v>0</v>
      </c>
      <c r="AQ2094">
        <f t="shared" si="391"/>
        <v>0</v>
      </c>
      <c r="AR2094">
        <f t="shared" si="392"/>
        <v>0</v>
      </c>
      <c r="AS2094">
        <f t="shared" si="393"/>
        <v>0</v>
      </c>
      <c r="AU2094">
        <f t="shared" si="394"/>
        <v>0</v>
      </c>
      <c r="AV2094">
        <f t="shared" si="394"/>
        <v>0</v>
      </c>
      <c r="AW2094">
        <f t="shared" si="394"/>
        <v>0</v>
      </c>
      <c r="AX2094">
        <f t="shared" si="394"/>
        <v>0</v>
      </c>
      <c r="AY2094">
        <f t="shared" si="394"/>
        <v>0</v>
      </c>
      <c r="BA2094">
        <f t="shared" si="383"/>
        <v>0</v>
      </c>
      <c r="BB2094">
        <f t="shared" si="384"/>
        <v>0</v>
      </c>
      <c r="BC2094">
        <f t="shared" si="385"/>
        <v>0</v>
      </c>
      <c r="BD2094">
        <f t="shared" si="386"/>
        <v>0</v>
      </c>
    </row>
    <row r="2095" spans="1:56" x14ac:dyDescent="0.3">
      <c r="A2095" s="7">
        <v>2372</v>
      </c>
      <c r="B2095" s="6">
        <v>139996</v>
      </c>
      <c r="C2095" s="7">
        <v>1</v>
      </c>
      <c r="D2095" s="7">
        <v>1</v>
      </c>
      <c r="E2095" s="7">
        <f t="shared" si="387"/>
        <v>2</v>
      </c>
      <c r="F2095" s="7">
        <v>46</v>
      </c>
      <c r="G2095" s="7">
        <v>1</v>
      </c>
      <c r="H2095" s="7">
        <v>0</v>
      </c>
      <c r="I2095" s="7">
        <v>0</v>
      </c>
      <c r="J2095" s="7">
        <v>0</v>
      </c>
      <c r="K2095" s="7">
        <v>0</v>
      </c>
      <c r="L2095" s="7" t="str" cm="1">
        <f t="array" ref="L2095">_xlfn.IFS(G2095=1,G$1,H2095=1,H$1,I2095=1,I$1,J2095=1,J$1,K2095=1,K$1)</f>
        <v>Divorced</v>
      </c>
      <c r="M2095" s="7">
        <v>0</v>
      </c>
      <c r="N2095" s="7">
        <v>1</v>
      </c>
      <c r="O2095" s="7">
        <v>0</v>
      </c>
      <c r="P2095" s="7">
        <v>0</v>
      </c>
      <c r="Q2095" s="7" t="str" cm="1">
        <f t="array" ref="Q2095">_xlfn.IFS(M2095=1,M$1,N2095=1,N$1,O2095=1,O$1,P2095=1,P$1)</f>
        <v>Graduate</v>
      </c>
      <c r="R2095" t="s">
        <v>44</v>
      </c>
      <c r="S2095" s="7">
        <v>85</v>
      </c>
      <c r="T2095" s="7">
        <v>39</v>
      </c>
      <c r="U2095" s="7">
        <v>0</v>
      </c>
      <c r="V2095" s="7">
        <v>11</v>
      </c>
      <c r="W2095" s="7">
        <v>0</v>
      </c>
      <c r="X2095" s="7">
        <v>0</v>
      </c>
      <c r="Y2095" s="7">
        <v>4</v>
      </c>
      <c r="Z2095" s="7">
        <v>46</v>
      </c>
      <c r="AA2095" s="7">
        <v>1</v>
      </c>
      <c r="AB2095" s="7">
        <v>1</v>
      </c>
      <c r="AC2095" s="7">
        <v>0</v>
      </c>
      <c r="AD2095" s="7">
        <v>2</v>
      </c>
      <c r="AE2095" s="7">
        <v>6</v>
      </c>
      <c r="AF2095" s="7">
        <v>0</v>
      </c>
      <c r="AG2095" s="7">
        <v>0</v>
      </c>
      <c r="AH2095" s="7">
        <v>0</v>
      </c>
      <c r="AI2095" s="7">
        <v>0</v>
      </c>
      <c r="AJ2095" s="7">
        <v>0</v>
      </c>
      <c r="AK2095" s="7">
        <v>0</v>
      </c>
      <c r="AL2095" s="7">
        <v>0</v>
      </c>
      <c r="AM2095" s="8">
        <v>44130</v>
      </c>
      <c r="AO2095">
        <f t="shared" si="389"/>
        <v>0</v>
      </c>
      <c r="AP2095">
        <f t="shared" si="390"/>
        <v>0</v>
      </c>
      <c r="AQ2095">
        <f t="shared" si="391"/>
        <v>0</v>
      </c>
      <c r="AR2095">
        <f t="shared" si="392"/>
        <v>0</v>
      </c>
      <c r="AS2095">
        <f t="shared" si="393"/>
        <v>0</v>
      </c>
      <c r="AU2095">
        <f t="shared" si="394"/>
        <v>0</v>
      </c>
      <c r="AV2095">
        <f t="shared" si="394"/>
        <v>0</v>
      </c>
      <c r="AW2095">
        <f t="shared" si="394"/>
        <v>0</v>
      </c>
      <c r="AX2095">
        <f t="shared" si="394"/>
        <v>0</v>
      </c>
      <c r="AY2095">
        <f t="shared" si="394"/>
        <v>0</v>
      </c>
      <c r="BA2095">
        <f t="shared" si="383"/>
        <v>0</v>
      </c>
      <c r="BB2095">
        <f t="shared" si="384"/>
        <v>0</v>
      </c>
      <c r="BC2095">
        <f t="shared" si="385"/>
        <v>0</v>
      </c>
      <c r="BD2095">
        <f t="shared" si="386"/>
        <v>0</v>
      </c>
    </row>
    <row r="2096" spans="1:56" x14ac:dyDescent="0.3">
      <c r="A2096" s="7">
        <v>1087</v>
      </c>
      <c r="B2096" s="6">
        <v>130096</v>
      </c>
      <c r="C2096" s="7">
        <v>1</v>
      </c>
      <c r="D2096" s="7">
        <v>0</v>
      </c>
      <c r="E2096" s="7">
        <f t="shared" si="387"/>
        <v>1</v>
      </c>
      <c r="F2096" s="7">
        <v>37</v>
      </c>
      <c r="G2096" s="7">
        <v>0</v>
      </c>
      <c r="H2096" s="7">
        <v>1</v>
      </c>
      <c r="I2096" s="7">
        <v>0</v>
      </c>
      <c r="J2096" s="7">
        <v>0</v>
      </c>
      <c r="K2096" s="7">
        <v>0</v>
      </c>
      <c r="L2096" s="7" t="str" cm="1">
        <f t="array" ref="L2096">_xlfn.IFS(G2096=1,G$1,H2096=1,H$1,I2096=1,I$1,J2096=1,J$1,K2096=1,K$1)</f>
        <v>Married</v>
      </c>
      <c r="M2096" s="7">
        <v>0</v>
      </c>
      <c r="N2096" s="7">
        <v>1</v>
      </c>
      <c r="O2096" s="7">
        <v>0</v>
      </c>
      <c r="P2096" s="7">
        <v>0</v>
      </c>
      <c r="Q2096" s="7" t="str" cm="1">
        <f t="array" ref="Q2096">_xlfn.IFS(M2096=1,M$1,N2096=1,N$1,O2096=1,O$1,P2096=1,P$1)</f>
        <v>Graduate</v>
      </c>
      <c r="R2096" t="s">
        <v>41</v>
      </c>
      <c r="S2096" s="7">
        <v>30</v>
      </c>
      <c r="T2096" s="7">
        <v>22</v>
      </c>
      <c r="U2096" s="7">
        <v>13</v>
      </c>
      <c r="V2096" s="7">
        <v>48</v>
      </c>
      <c r="W2096" s="7">
        <v>52</v>
      </c>
      <c r="X2096" s="7">
        <v>22</v>
      </c>
      <c r="Y2096" s="7">
        <v>39</v>
      </c>
      <c r="Z2096" s="7">
        <v>117</v>
      </c>
      <c r="AA2096" s="7">
        <v>1</v>
      </c>
      <c r="AB2096" s="7">
        <v>2</v>
      </c>
      <c r="AC2096" s="7">
        <v>0</v>
      </c>
      <c r="AD2096" s="7">
        <v>3</v>
      </c>
      <c r="AE2096" s="7">
        <v>6</v>
      </c>
      <c r="AF2096" s="7">
        <v>0</v>
      </c>
      <c r="AG2096" s="7">
        <v>0</v>
      </c>
      <c r="AH2096" s="7">
        <v>0</v>
      </c>
      <c r="AI2096" s="7">
        <v>0</v>
      </c>
      <c r="AJ2096" s="7">
        <v>0</v>
      </c>
      <c r="AK2096" s="7">
        <v>0</v>
      </c>
      <c r="AL2096" s="7">
        <v>0</v>
      </c>
      <c r="AM2096" s="8">
        <v>44130</v>
      </c>
      <c r="AO2096">
        <f t="shared" si="389"/>
        <v>0</v>
      </c>
      <c r="AP2096">
        <f t="shared" si="390"/>
        <v>0</v>
      </c>
      <c r="AQ2096">
        <f t="shared" si="391"/>
        <v>0</v>
      </c>
      <c r="AR2096">
        <f t="shared" si="392"/>
        <v>0</v>
      </c>
      <c r="AS2096">
        <f t="shared" si="393"/>
        <v>0</v>
      </c>
      <c r="AU2096">
        <f t="shared" si="394"/>
        <v>0</v>
      </c>
      <c r="AV2096">
        <f t="shared" si="394"/>
        <v>0</v>
      </c>
      <c r="AW2096">
        <f t="shared" si="394"/>
        <v>0</v>
      </c>
      <c r="AX2096">
        <f t="shared" si="394"/>
        <v>0</v>
      </c>
      <c r="AY2096">
        <f t="shared" si="394"/>
        <v>0</v>
      </c>
      <c r="BA2096">
        <f t="shared" si="383"/>
        <v>0</v>
      </c>
      <c r="BB2096">
        <f t="shared" si="384"/>
        <v>0</v>
      </c>
      <c r="BC2096">
        <f t="shared" si="385"/>
        <v>0</v>
      </c>
      <c r="BD2096">
        <f t="shared" si="386"/>
        <v>0</v>
      </c>
    </row>
    <row r="2097" spans="1:56" x14ac:dyDescent="0.3">
      <c r="A2097" s="7">
        <v>1405</v>
      </c>
      <c r="B2097" s="6">
        <v>130096</v>
      </c>
      <c r="C2097" s="7">
        <v>1</v>
      </c>
      <c r="D2097" s="7">
        <v>0</v>
      </c>
      <c r="E2097" s="7">
        <f t="shared" si="387"/>
        <v>1</v>
      </c>
      <c r="F2097" s="7">
        <v>37</v>
      </c>
      <c r="G2097" s="7">
        <v>0</v>
      </c>
      <c r="H2097" s="7">
        <v>1</v>
      </c>
      <c r="I2097" s="7">
        <v>0</v>
      </c>
      <c r="J2097" s="7">
        <v>0</v>
      </c>
      <c r="K2097" s="7">
        <v>0</v>
      </c>
      <c r="L2097" s="7" t="str" cm="1">
        <f t="array" ref="L2097">_xlfn.IFS(G2097=1,G$1,H2097=1,H$1,I2097=1,I$1,J2097=1,J$1,K2097=1,K$1)</f>
        <v>Married</v>
      </c>
      <c r="M2097" s="7">
        <v>0</v>
      </c>
      <c r="N2097" s="7">
        <v>1</v>
      </c>
      <c r="O2097" s="7">
        <v>0</v>
      </c>
      <c r="P2097" s="7">
        <v>0</v>
      </c>
      <c r="Q2097" s="7" t="str" cm="1">
        <f t="array" ref="Q2097">_xlfn.IFS(M2097=1,M$1,N2097=1,N$1,O2097=1,O$1,P2097=1,P$1)</f>
        <v>Graduate</v>
      </c>
      <c r="R2097" t="s">
        <v>41</v>
      </c>
      <c r="S2097" s="7">
        <v>30</v>
      </c>
      <c r="T2097" s="7">
        <v>22</v>
      </c>
      <c r="U2097" s="7">
        <v>13</v>
      </c>
      <c r="V2097" s="7">
        <v>48</v>
      </c>
      <c r="W2097" s="7">
        <v>52</v>
      </c>
      <c r="X2097" s="7">
        <v>22</v>
      </c>
      <c r="Y2097" s="7">
        <v>39</v>
      </c>
      <c r="Z2097" s="7">
        <v>117</v>
      </c>
      <c r="AA2097" s="7">
        <v>1</v>
      </c>
      <c r="AB2097" s="7">
        <v>2</v>
      </c>
      <c r="AC2097" s="7">
        <v>0</v>
      </c>
      <c r="AD2097" s="7">
        <v>3</v>
      </c>
      <c r="AE2097" s="7">
        <v>6</v>
      </c>
      <c r="AF2097" s="7">
        <v>0</v>
      </c>
      <c r="AG2097" s="7">
        <v>0</v>
      </c>
      <c r="AH2097" s="7">
        <v>0</v>
      </c>
      <c r="AI2097" s="7">
        <v>0</v>
      </c>
      <c r="AJ2097" s="7">
        <v>0</v>
      </c>
      <c r="AK2097" s="7">
        <v>0</v>
      </c>
      <c r="AL2097" s="7">
        <v>0</v>
      </c>
      <c r="AM2097" s="8">
        <v>44130</v>
      </c>
      <c r="AO2097">
        <f t="shared" si="389"/>
        <v>0</v>
      </c>
      <c r="AP2097">
        <f t="shared" si="390"/>
        <v>0</v>
      </c>
      <c r="AQ2097">
        <f t="shared" si="391"/>
        <v>0</v>
      </c>
      <c r="AR2097">
        <f t="shared" si="392"/>
        <v>0</v>
      </c>
      <c r="AS2097">
        <f t="shared" si="393"/>
        <v>0</v>
      </c>
      <c r="AU2097">
        <f t="shared" si="394"/>
        <v>0</v>
      </c>
      <c r="AV2097">
        <f t="shared" si="394"/>
        <v>0</v>
      </c>
      <c r="AW2097">
        <f t="shared" si="394"/>
        <v>0</v>
      </c>
      <c r="AX2097">
        <f t="shared" si="394"/>
        <v>0</v>
      </c>
      <c r="AY2097">
        <f t="shared" si="394"/>
        <v>0</v>
      </c>
      <c r="BA2097">
        <f t="shared" si="383"/>
        <v>0</v>
      </c>
      <c r="BB2097">
        <f t="shared" si="384"/>
        <v>0</v>
      </c>
      <c r="BC2097">
        <f t="shared" si="385"/>
        <v>0</v>
      </c>
      <c r="BD2097">
        <f t="shared" si="386"/>
        <v>0</v>
      </c>
    </row>
    <row r="2098" spans="1:56" x14ac:dyDescent="0.3">
      <c r="A2098" s="7">
        <v>1657</v>
      </c>
      <c r="B2098" s="6">
        <v>126751</v>
      </c>
      <c r="C2098" s="7">
        <v>2</v>
      </c>
      <c r="D2098" s="7">
        <v>0</v>
      </c>
      <c r="E2098" s="7">
        <f t="shared" si="387"/>
        <v>2</v>
      </c>
      <c r="F2098" s="7">
        <v>46</v>
      </c>
      <c r="G2098" s="7">
        <v>0</v>
      </c>
      <c r="H2098" s="7">
        <v>1</v>
      </c>
      <c r="I2098" s="7">
        <v>0</v>
      </c>
      <c r="J2098" s="7">
        <v>0</v>
      </c>
      <c r="K2098" s="7">
        <v>0</v>
      </c>
      <c r="L2098" s="7" t="str" cm="1">
        <f t="array" ref="L2098">_xlfn.IFS(G2098=1,G$1,H2098=1,H$1,I2098=1,I$1,J2098=1,J$1,K2098=1,K$1)</f>
        <v>Married</v>
      </c>
      <c r="M2098" s="7">
        <v>0</v>
      </c>
      <c r="N2098" s="7">
        <v>1</v>
      </c>
      <c r="O2098" s="7">
        <v>0</v>
      </c>
      <c r="P2098" s="7">
        <v>0</v>
      </c>
      <c r="Q2098" s="7" t="str" cm="1">
        <f t="array" ref="Q2098">_xlfn.IFS(M2098=1,M$1,N2098=1,N$1,O2098=1,O$1,P2098=1,P$1)</f>
        <v>Graduate</v>
      </c>
      <c r="R2098" t="s">
        <v>41</v>
      </c>
      <c r="S2098" s="7">
        <v>26</v>
      </c>
      <c r="T2098" s="7">
        <v>5</v>
      </c>
      <c r="U2098" s="7">
        <v>5</v>
      </c>
      <c r="V2098" s="7">
        <v>24</v>
      </c>
      <c r="W2098" s="7">
        <v>0</v>
      </c>
      <c r="X2098" s="7">
        <v>14</v>
      </c>
      <c r="Y2098" s="7">
        <v>5</v>
      </c>
      <c r="Z2098" s="7">
        <v>43</v>
      </c>
      <c r="AA2098" s="7">
        <v>1</v>
      </c>
      <c r="AB2098" s="7">
        <v>1</v>
      </c>
      <c r="AC2098" s="7">
        <v>0</v>
      </c>
      <c r="AD2098" s="7">
        <v>2</v>
      </c>
      <c r="AE2098" s="7">
        <v>8</v>
      </c>
      <c r="AF2098" s="7">
        <v>0</v>
      </c>
      <c r="AG2098" s="7">
        <v>0</v>
      </c>
      <c r="AH2098" s="7">
        <v>0</v>
      </c>
      <c r="AI2098" s="7">
        <v>0</v>
      </c>
      <c r="AJ2098" s="7">
        <v>0</v>
      </c>
      <c r="AK2098" s="7">
        <v>0</v>
      </c>
      <c r="AL2098" s="7">
        <v>0</v>
      </c>
      <c r="AM2098" s="8">
        <v>44130</v>
      </c>
      <c r="AO2098">
        <f t="shared" si="389"/>
        <v>0</v>
      </c>
      <c r="AP2098">
        <f t="shared" si="390"/>
        <v>0</v>
      </c>
      <c r="AQ2098">
        <f t="shared" si="391"/>
        <v>0</v>
      </c>
      <c r="AR2098">
        <f t="shared" si="392"/>
        <v>0</v>
      </c>
      <c r="AS2098">
        <f t="shared" si="393"/>
        <v>0</v>
      </c>
      <c r="AU2098">
        <f t="shared" si="394"/>
        <v>0</v>
      </c>
      <c r="AV2098">
        <f t="shared" si="394"/>
        <v>0</v>
      </c>
      <c r="AW2098">
        <f t="shared" si="394"/>
        <v>0</v>
      </c>
      <c r="AX2098">
        <f t="shared" si="394"/>
        <v>0</v>
      </c>
      <c r="AY2098">
        <f t="shared" si="394"/>
        <v>0</v>
      </c>
      <c r="BA2098">
        <f t="shared" ref="BA2098:BA2161" si="395">IF($AK2098=1,M2098,0)</f>
        <v>0</v>
      </c>
      <c r="BB2098">
        <f t="shared" ref="BB2098:BB2161" si="396">IF($AK2098=1,N2098,0)</f>
        <v>0</v>
      </c>
      <c r="BC2098">
        <f t="shared" ref="BC2098:BC2161" si="397">IF($AK2098=1,O2098,0)</f>
        <v>0</v>
      </c>
      <c r="BD2098">
        <f t="shared" ref="BD2098:BD2129" si="398">IF($AK2098=1,P2098,0)</f>
        <v>0</v>
      </c>
    </row>
    <row r="2099" spans="1:56" x14ac:dyDescent="0.3">
      <c r="A2099" s="7">
        <v>2024</v>
      </c>
      <c r="B2099" s="6">
        <v>176081</v>
      </c>
      <c r="C2099" s="7">
        <v>0</v>
      </c>
      <c r="D2099" s="7">
        <v>0</v>
      </c>
      <c r="E2099" s="7">
        <f t="shared" ref="E2099:E2162" si="399">SUM(C2099:D2099)</f>
        <v>0</v>
      </c>
      <c r="F2099" s="7">
        <v>58</v>
      </c>
      <c r="G2099" s="7">
        <v>0</v>
      </c>
      <c r="H2099" s="7">
        <v>0</v>
      </c>
      <c r="I2099" s="7">
        <v>1</v>
      </c>
      <c r="J2099" s="7">
        <v>0</v>
      </c>
      <c r="K2099" s="7">
        <v>0</v>
      </c>
      <c r="L2099" s="7" t="str" cm="1">
        <f t="array" ref="L2099">_xlfn.IFS(G2099=1,G$1,H2099=1,H$1,I2099=1,I$1,J2099=1,J$1,K2099=1,K$1)</f>
        <v>Together</v>
      </c>
      <c r="M2099" s="7">
        <v>0</v>
      </c>
      <c r="N2099" s="7">
        <v>1</v>
      </c>
      <c r="O2099" s="7">
        <v>0</v>
      </c>
      <c r="P2099" s="7">
        <v>0</v>
      </c>
      <c r="Q2099" s="7" t="str" cm="1">
        <f t="array" ref="Q2099">_xlfn.IFS(M2099=1,M$1,N2099=1,N$1,O2099=1,O$1,P2099=1,P$1)</f>
        <v>Graduate</v>
      </c>
      <c r="R2099" t="s">
        <v>44</v>
      </c>
      <c r="S2099" s="7">
        <v>85</v>
      </c>
      <c r="T2099" s="7">
        <v>676</v>
      </c>
      <c r="U2099" s="7">
        <v>69</v>
      </c>
      <c r="V2099" s="7">
        <v>960</v>
      </c>
      <c r="W2099" s="7">
        <v>146</v>
      </c>
      <c r="X2099" s="7">
        <v>76</v>
      </c>
      <c r="Y2099" s="7">
        <v>463</v>
      </c>
      <c r="Z2099" s="7">
        <v>1465</v>
      </c>
      <c r="AA2099" s="7">
        <v>1</v>
      </c>
      <c r="AB2099" s="7">
        <v>4</v>
      </c>
      <c r="AC2099" s="7">
        <v>5</v>
      </c>
      <c r="AD2099" s="7">
        <v>4</v>
      </c>
      <c r="AE2099" s="7">
        <v>2</v>
      </c>
      <c r="AF2099" s="7">
        <v>0</v>
      </c>
      <c r="AG2099" s="7">
        <v>0</v>
      </c>
      <c r="AH2099" s="7">
        <v>0</v>
      </c>
      <c r="AI2099" s="7">
        <v>1</v>
      </c>
      <c r="AJ2099" s="7">
        <v>0</v>
      </c>
      <c r="AK2099" s="7">
        <v>0</v>
      </c>
      <c r="AL2099" s="7">
        <v>0</v>
      </c>
      <c r="AM2099" s="8">
        <v>44131</v>
      </c>
      <c r="AO2099">
        <f t="shared" si="389"/>
        <v>0</v>
      </c>
      <c r="AP2099">
        <f t="shared" si="390"/>
        <v>0</v>
      </c>
      <c r="AQ2099">
        <f t="shared" si="391"/>
        <v>0</v>
      </c>
      <c r="AR2099">
        <f t="shared" si="392"/>
        <v>0</v>
      </c>
      <c r="AS2099">
        <f t="shared" si="393"/>
        <v>0</v>
      </c>
      <c r="AU2099">
        <f t="shared" si="394"/>
        <v>0</v>
      </c>
      <c r="AV2099">
        <f t="shared" si="394"/>
        <v>0</v>
      </c>
      <c r="AW2099">
        <f t="shared" si="394"/>
        <v>0</v>
      </c>
      <c r="AX2099">
        <f t="shared" si="394"/>
        <v>0</v>
      </c>
      <c r="AY2099">
        <f t="shared" si="394"/>
        <v>0</v>
      </c>
      <c r="BA2099">
        <f t="shared" si="395"/>
        <v>0</v>
      </c>
      <c r="BB2099">
        <f t="shared" si="396"/>
        <v>0</v>
      </c>
      <c r="BC2099">
        <f t="shared" si="397"/>
        <v>0</v>
      </c>
      <c r="BD2099">
        <f t="shared" si="398"/>
        <v>0</v>
      </c>
    </row>
    <row r="2100" spans="1:56" x14ac:dyDescent="0.3">
      <c r="A2100" s="7">
        <v>2529</v>
      </c>
      <c r="B2100" s="6">
        <v>176081</v>
      </c>
      <c r="C2100" s="7">
        <v>0</v>
      </c>
      <c r="D2100" s="7">
        <v>0</v>
      </c>
      <c r="E2100" s="7">
        <f t="shared" si="399"/>
        <v>0</v>
      </c>
      <c r="F2100" s="7">
        <v>58</v>
      </c>
      <c r="G2100" s="7">
        <v>0</v>
      </c>
      <c r="H2100" s="7">
        <v>0</v>
      </c>
      <c r="I2100" s="7">
        <v>1</v>
      </c>
      <c r="J2100" s="7">
        <v>0</v>
      </c>
      <c r="K2100" s="7">
        <v>0</v>
      </c>
      <c r="L2100" s="7" t="str" cm="1">
        <f t="array" ref="L2100">_xlfn.IFS(G2100=1,G$1,H2100=1,H$1,I2100=1,I$1,J2100=1,J$1,K2100=1,K$1)</f>
        <v>Together</v>
      </c>
      <c r="M2100" s="7">
        <v>0</v>
      </c>
      <c r="N2100" s="7">
        <v>1</v>
      </c>
      <c r="O2100" s="7">
        <v>0</v>
      </c>
      <c r="P2100" s="7">
        <v>0</v>
      </c>
      <c r="Q2100" s="7" t="str" cm="1">
        <f t="array" ref="Q2100">_xlfn.IFS(M2100=1,M$1,N2100=1,N$1,O2100=1,O$1,P2100=1,P$1)</f>
        <v>Graduate</v>
      </c>
      <c r="R2100" t="s">
        <v>40</v>
      </c>
      <c r="S2100" s="7">
        <v>85</v>
      </c>
      <c r="T2100" s="7">
        <v>676</v>
      </c>
      <c r="U2100" s="7">
        <v>69</v>
      </c>
      <c r="V2100" s="7">
        <v>960</v>
      </c>
      <c r="W2100" s="7">
        <v>146</v>
      </c>
      <c r="X2100" s="7">
        <v>76</v>
      </c>
      <c r="Y2100" s="7">
        <v>463</v>
      </c>
      <c r="Z2100" s="7">
        <v>1465</v>
      </c>
      <c r="AA2100" s="7">
        <v>1</v>
      </c>
      <c r="AB2100" s="7">
        <v>4</v>
      </c>
      <c r="AC2100" s="7">
        <v>5</v>
      </c>
      <c r="AD2100" s="7">
        <v>4</v>
      </c>
      <c r="AE2100" s="7">
        <v>2</v>
      </c>
      <c r="AF2100" s="7">
        <v>0</v>
      </c>
      <c r="AG2100" s="7">
        <v>0</v>
      </c>
      <c r="AH2100" s="7">
        <v>0</v>
      </c>
      <c r="AI2100" s="7">
        <v>1</v>
      </c>
      <c r="AJ2100" s="7">
        <v>0</v>
      </c>
      <c r="AK2100" s="7">
        <v>0</v>
      </c>
      <c r="AL2100" s="7">
        <v>0</v>
      </c>
      <c r="AM2100" s="8">
        <v>44131</v>
      </c>
      <c r="AO2100">
        <f t="shared" si="389"/>
        <v>0</v>
      </c>
      <c r="AP2100">
        <f t="shared" si="390"/>
        <v>0</v>
      </c>
      <c r="AQ2100">
        <f t="shared" si="391"/>
        <v>0</v>
      </c>
      <c r="AR2100">
        <f t="shared" si="392"/>
        <v>0</v>
      </c>
      <c r="AS2100">
        <f t="shared" si="393"/>
        <v>0</v>
      </c>
      <c r="AU2100">
        <f t="shared" si="394"/>
        <v>0</v>
      </c>
      <c r="AV2100">
        <f t="shared" si="394"/>
        <v>0</v>
      </c>
      <c r="AW2100">
        <f t="shared" si="394"/>
        <v>0</v>
      </c>
      <c r="AX2100">
        <f t="shared" si="394"/>
        <v>0</v>
      </c>
      <c r="AY2100">
        <f t="shared" si="394"/>
        <v>0</v>
      </c>
      <c r="BA2100">
        <f t="shared" si="395"/>
        <v>0</v>
      </c>
      <c r="BB2100">
        <f t="shared" si="396"/>
        <v>0</v>
      </c>
      <c r="BC2100">
        <f t="shared" si="397"/>
        <v>0</v>
      </c>
      <c r="BD2100">
        <f t="shared" si="398"/>
        <v>0</v>
      </c>
    </row>
    <row r="2101" spans="1:56" x14ac:dyDescent="0.3">
      <c r="A2101" s="7">
        <v>1631</v>
      </c>
      <c r="B2101" s="6">
        <v>178710</v>
      </c>
      <c r="C2101" s="7">
        <v>0</v>
      </c>
      <c r="D2101" s="7">
        <v>1</v>
      </c>
      <c r="E2101" s="7">
        <f t="shared" si="399"/>
        <v>1</v>
      </c>
      <c r="F2101" s="7">
        <v>43</v>
      </c>
      <c r="G2101" s="7">
        <v>0</v>
      </c>
      <c r="H2101" s="7">
        <v>1</v>
      </c>
      <c r="I2101" s="7">
        <v>0</v>
      </c>
      <c r="J2101" s="7">
        <v>0</v>
      </c>
      <c r="K2101" s="7">
        <v>0</v>
      </c>
      <c r="L2101" s="7" t="str" cm="1">
        <f t="array" ref="L2101">_xlfn.IFS(G2101=1,G$1,H2101=1,H$1,I2101=1,I$1,J2101=1,J$1,K2101=1,K$1)</f>
        <v>Married</v>
      </c>
      <c r="M2101" s="7">
        <v>0</v>
      </c>
      <c r="N2101" s="7">
        <v>0</v>
      </c>
      <c r="O2101" s="7">
        <v>1</v>
      </c>
      <c r="P2101" s="7">
        <v>0</v>
      </c>
      <c r="Q2101" s="7" t="str" cm="1">
        <f t="array" ref="Q2101">_xlfn.IFS(M2101=1,M$1,N2101=1,N$1,O2101=1,O$1,P2101=1,P$1)</f>
        <v>Master</v>
      </c>
      <c r="R2101" t="s">
        <v>43</v>
      </c>
      <c r="S2101" s="7">
        <v>42</v>
      </c>
      <c r="T2101" s="7">
        <v>1637</v>
      </c>
      <c r="U2101" s="7">
        <v>0</v>
      </c>
      <c r="V2101" s="7">
        <v>345</v>
      </c>
      <c r="W2101" s="7">
        <v>270</v>
      </c>
      <c r="X2101" s="7">
        <v>114</v>
      </c>
      <c r="Y2101" s="7">
        <v>114</v>
      </c>
      <c r="Z2101" s="7">
        <v>2252</v>
      </c>
      <c r="AA2101" s="7">
        <v>3</v>
      </c>
      <c r="AB2101" s="7">
        <v>7</v>
      </c>
      <c r="AC2101" s="7">
        <v>6</v>
      </c>
      <c r="AD2101" s="7">
        <v>12</v>
      </c>
      <c r="AE2101" s="7">
        <v>4</v>
      </c>
      <c r="AF2101" s="7">
        <v>0</v>
      </c>
      <c r="AG2101" s="7">
        <v>0</v>
      </c>
      <c r="AH2101" s="7">
        <v>0</v>
      </c>
      <c r="AI2101" s="7">
        <v>0</v>
      </c>
      <c r="AJ2101" s="7">
        <v>0</v>
      </c>
      <c r="AK2101" s="7">
        <v>0</v>
      </c>
      <c r="AL2101" s="7">
        <v>0</v>
      </c>
      <c r="AM2101" s="8">
        <v>44131</v>
      </c>
      <c r="AO2101">
        <f t="shared" si="389"/>
        <v>0</v>
      </c>
      <c r="AP2101">
        <f t="shared" si="390"/>
        <v>0</v>
      </c>
      <c r="AQ2101">
        <f t="shared" si="391"/>
        <v>0</v>
      </c>
      <c r="AR2101">
        <f t="shared" si="392"/>
        <v>0</v>
      </c>
      <c r="AS2101">
        <f t="shared" si="393"/>
        <v>0</v>
      </c>
      <c r="AU2101">
        <f t="shared" si="394"/>
        <v>0</v>
      </c>
      <c r="AV2101">
        <f t="shared" si="394"/>
        <v>0</v>
      </c>
      <c r="AW2101">
        <f t="shared" si="394"/>
        <v>0</v>
      </c>
      <c r="AX2101">
        <f t="shared" si="394"/>
        <v>0</v>
      </c>
      <c r="AY2101">
        <f t="shared" si="394"/>
        <v>0</v>
      </c>
      <c r="BA2101">
        <f t="shared" si="395"/>
        <v>0</v>
      </c>
      <c r="BB2101">
        <f t="shared" si="396"/>
        <v>0</v>
      </c>
      <c r="BC2101">
        <f t="shared" si="397"/>
        <v>0</v>
      </c>
      <c r="BD2101">
        <f t="shared" si="398"/>
        <v>0</v>
      </c>
    </row>
    <row r="2102" spans="1:56" x14ac:dyDescent="0.3">
      <c r="A2102" s="7">
        <v>1461</v>
      </c>
      <c r="B2102" s="6">
        <v>155842</v>
      </c>
      <c r="C2102" s="7">
        <v>0</v>
      </c>
      <c r="D2102" s="7">
        <v>1</v>
      </c>
      <c r="E2102" s="7">
        <f t="shared" si="399"/>
        <v>1</v>
      </c>
      <c r="F2102" s="7">
        <v>43</v>
      </c>
      <c r="G2102" s="7">
        <v>0</v>
      </c>
      <c r="H2102" s="7">
        <v>1</v>
      </c>
      <c r="I2102" s="7">
        <v>0</v>
      </c>
      <c r="J2102" s="7">
        <v>0</v>
      </c>
      <c r="K2102" s="7">
        <v>0</v>
      </c>
      <c r="L2102" s="7" t="str" cm="1">
        <f t="array" ref="L2102">_xlfn.IFS(G2102=1,G$1,H2102=1,H$1,I2102=1,I$1,J2102=1,J$1,K2102=1,K$1)</f>
        <v>Married</v>
      </c>
      <c r="M2102" s="7">
        <v>0</v>
      </c>
      <c r="N2102" s="7">
        <v>0</v>
      </c>
      <c r="O2102" s="7">
        <v>1</v>
      </c>
      <c r="P2102" s="7">
        <v>0</v>
      </c>
      <c r="Q2102" s="7" t="str" cm="1">
        <f t="array" ref="Q2102">_xlfn.IFS(M2102=1,M$1,N2102=1,N$1,O2102=1,O$1,P2102=1,P$1)</f>
        <v>Master</v>
      </c>
      <c r="R2102" t="s">
        <v>40</v>
      </c>
      <c r="S2102" s="7">
        <v>19</v>
      </c>
      <c r="T2102" s="7">
        <v>1259</v>
      </c>
      <c r="U2102" s="7">
        <v>0</v>
      </c>
      <c r="V2102" s="7">
        <v>109</v>
      </c>
      <c r="W2102" s="7">
        <v>0</v>
      </c>
      <c r="X2102" s="7">
        <v>11</v>
      </c>
      <c r="Y2102" s="7">
        <v>67</v>
      </c>
      <c r="Z2102" s="7">
        <v>1312</v>
      </c>
      <c r="AA2102" s="7">
        <v>1</v>
      </c>
      <c r="AB2102" s="7">
        <v>7</v>
      </c>
      <c r="AC2102" s="7">
        <v>1</v>
      </c>
      <c r="AD2102" s="7">
        <v>8</v>
      </c>
      <c r="AE2102" s="7">
        <v>5</v>
      </c>
      <c r="AF2102" s="7">
        <v>0</v>
      </c>
      <c r="AG2102" s="7">
        <v>0</v>
      </c>
      <c r="AH2102" s="7">
        <v>0</v>
      </c>
      <c r="AI2102" s="7">
        <v>0</v>
      </c>
      <c r="AJ2102" s="7">
        <v>0</v>
      </c>
      <c r="AK2102" s="7">
        <v>0</v>
      </c>
      <c r="AL2102" s="7">
        <v>0</v>
      </c>
      <c r="AM2102" s="8">
        <v>44131</v>
      </c>
      <c r="AO2102">
        <f t="shared" si="389"/>
        <v>0</v>
      </c>
      <c r="AP2102">
        <f t="shared" si="390"/>
        <v>0</v>
      </c>
      <c r="AQ2102">
        <f t="shared" si="391"/>
        <v>0</v>
      </c>
      <c r="AR2102">
        <f t="shared" si="392"/>
        <v>0</v>
      </c>
      <c r="AS2102">
        <f t="shared" si="393"/>
        <v>0</v>
      </c>
      <c r="AU2102">
        <f t="shared" si="394"/>
        <v>0</v>
      </c>
      <c r="AV2102">
        <f t="shared" si="394"/>
        <v>0</v>
      </c>
      <c r="AW2102">
        <f t="shared" si="394"/>
        <v>0</v>
      </c>
      <c r="AX2102">
        <f t="shared" si="394"/>
        <v>0</v>
      </c>
      <c r="AY2102">
        <f t="shared" si="394"/>
        <v>0</v>
      </c>
      <c r="BA2102">
        <f t="shared" si="395"/>
        <v>0</v>
      </c>
      <c r="BB2102">
        <f t="shared" si="396"/>
        <v>0</v>
      </c>
      <c r="BC2102">
        <f t="shared" si="397"/>
        <v>0</v>
      </c>
      <c r="BD2102">
        <f t="shared" si="398"/>
        <v>0</v>
      </c>
    </row>
    <row r="2103" spans="1:56" x14ac:dyDescent="0.3">
      <c r="A2103" s="7">
        <v>1703</v>
      </c>
      <c r="B2103" s="6">
        <v>118988</v>
      </c>
      <c r="C2103" s="7">
        <v>1</v>
      </c>
      <c r="D2103" s="7">
        <v>0</v>
      </c>
      <c r="E2103" s="7">
        <f t="shared" si="399"/>
        <v>1</v>
      </c>
      <c r="F2103" s="7">
        <v>36</v>
      </c>
      <c r="G2103" s="7">
        <v>0</v>
      </c>
      <c r="H2103" s="7">
        <v>1</v>
      </c>
      <c r="I2103" s="7">
        <v>0</v>
      </c>
      <c r="J2103" s="7">
        <v>0</v>
      </c>
      <c r="K2103" s="7">
        <v>0</v>
      </c>
      <c r="L2103" s="7" t="str" cm="1">
        <f t="array" ref="L2103">_xlfn.IFS(G2103=1,G$1,H2103=1,H$1,I2103=1,I$1,J2103=1,J$1,K2103=1,K$1)</f>
        <v>Married</v>
      </c>
      <c r="M2103" s="7">
        <v>0</v>
      </c>
      <c r="N2103" s="7">
        <v>0</v>
      </c>
      <c r="O2103" s="7">
        <v>0</v>
      </c>
      <c r="P2103" s="7">
        <v>1</v>
      </c>
      <c r="Q2103" s="7" t="str" cm="1">
        <f t="array" ref="Q2103">_xlfn.IFS(M2103=1,M$1,N2103=1,N$1,O2103=1,O$1,P2103=1,P$1)</f>
        <v>PhD</v>
      </c>
      <c r="R2103" t="s">
        <v>43</v>
      </c>
      <c r="S2103" s="7">
        <v>43</v>
      </c>
      <c r="T2103" s="7">
        <v>38</v>
      </c>
      <c r="U2103" s="7">
        <v>0</v>
      </c>
      <c r="V2103" s="7">
        <v>38</v>
      </c>
      <c r="W2103" s="7">
        <v>13</v>
      </c>
      <c r="X2103" s="7">
        <v>6</v>
      </c>
      <c r="Y2103" s="7">
        <v>6</v>
      </c>
      <c r="Z2103" s="7">
        <v>88</v>
      </c>
      <c r="AA2103" s="7">
        <v>2</v>
      </c>
      <c r="AB2103" s="7">
        <v>1</v>
      </c>
      <c r="AC2103" s="7">
        <v>0</v>
      </c>
      <c r="AD2103" s="7">
        <v>3</v>
      </c>
      <c r="AE2103" s="7">
        <v>7</v>
      </c>
      <c r="AF2103" s="7">
        <v>0</v>
      </c>
      <c r="AG2103" s="7">
        <v>0</v>
      </c>
      <c r="AH2103" s="7">
        <v>0</v>
      </c>
      <c r="AI2103" s="7">
        <v>0</v>
      </c>
      <c r="AJ2103" s="7">
        <v>0</v>
      </c>
      <c r="AK2103" s="7">
        <v>0</v>
      </c>
      <c r="AL2103" s="7">
        <v>0</v>
      </c>
      <c r="AM2103" s="8">
        <v>44131</v>
      </c>
      <c r="AO2103">
        <f t="shared" si="389"/>
        <v>0</v>
      </c>
      <c r="AP2103">
        <f t="shared" si="390"/>
        <v>0</v>
      </c>
      <c r="AQ2103">
        <f t="shared" si="391"/>
        <v>0</v>
      </c>
      <c r="AR2103">
        <f t="shared" si="392"/>
        <v>0</v>
      </c>
      <c r="AS2103">
        <f t="shared" si="393"/>
        <v>0</v>
      </c>
      <c r="AU2103">
        <f t="shared" si="394"/>
        <v>0</v>
      </c>
      <c r="AV2103">
        <f t="shared" si="394"/>
        <v>0</v>
      </c>
      <c r="AW2103">
        <f t="shared" si="394"/>
        <v>0</v>
      </c>
      <c r="AX2103">
        <f t="shared" si="394"/>
        <v>0</v>
      </c>
      <c r="AY2103">
        <f t="shared" si="394"/>
        <v>0</v>
      </c>
      <c r="BA2103">
        <f t="shared" si="395"/>
        <v>0</v>
      </c>
      <c r="BB2103">
        <f t="shared" si="396"/>
        <v>0</v>
      </c>
      <c r="BC2103">
        <f t="shared" si="397"/>
        <v>0</v>
      </c>
      <c r="BD2103">
        <f t="shared" si="398"/>
        <v>0</v>
      </c>
    </row>
    <row r="2104" spans="1:56" x14ac:dyDescent="0.3">
      <c r="A2104" s="7">
        <v>1166</v>
      </c>
      <c r="B2104" s="6">
        <v>138853</v>
      </c>
      <c r="C2104" s="7">
        <v>1</v>
      </c>
      <c r="D2104" s="7">
        <v>1</v>
      </c>
      <c r="E2104" s="7">
        <f t="shared" si="399"/>
        <v>2</v>
      </c>
      <c r="F2104" s="7">
        <v>50</v>
      </c>
      <c r="G2104" s="7">
        <v>0</v>
      </c>
      <c r="H2104" s="7">
        <v>1</v>
      </c>
      <c r="I2104" s="7">
        <v>0</v>
      </c>
      <c r="J2104" s="7">
        <v>0</v>
      </c>
      <c r="K2104" s="7">
        <v>0</v>
      </c>
      <c r="L2104" s="7" t="str" cm="1">
        <f t="array" ref="L2104">_xlfn.IFS(G2104=1,G$1,H2104=1,H$1,I2104=1,I$1,J2104=1,J$1,K2104=1,K$1)</f>
        <v>Married</v>
      </c>
      <c r="M2104" s="7">
        <v>0</v>
      </c>
      <c r="N2104" s="7">
        <v>0</v>
      </c>
      <c r="O2104" s="7">
        <v>0</v>
      </c>
      <c r="P2104" s="7">
        <v>1</v>
      </c>
      <c r="Q2104" s="7" t="str" cm="1">
        <f t="array" ref="Q2104">_xlfn.IFS(M2104=1,M$1,N2104=1,N$1,O2104=1,O$1,P2104=1,P$1)</f>
        <v>PhD</v>
      </c>
      <c r="R2104" t="s">
        <v>44</v>
      </c>
      <c r="S2104" s="7">
        <v>90</v>
      </c>
      <c r="T2104" s="7">
        <v>104</v>
      </c>
      <c r="U2104" s="7">
        <v>0</v>
      </c>
      <c r="V2104" s="7">
        <v>50</v>
      </c>
      <c r="W2104" s="7">
        <v>0</v>
      </c>
      <c r="X2104" s="7">
        <v>0</v>
      </c>
      <c r="Y2104" s="7">
        <v>7</v>
      </c>
      <c r="Z2104" s="7">
        <v>147</v>
      </c>
      <c r="AA2104" s="7">
        <v>2</v>
      </c>
      <c r="AB2104" s="7">
        <v>2</v>
      </c>
      <c r="AC2104" s="7">
        <v>0</v>
      </c>
      <c r="AD2104" s="7">
        <v>3</v>
      </c>
      <c r="AE2104" s="7">
        <v>7</v>
      </c>
      <c r="AF2104" s="7">
        <v>0</v>
      </c>
      <c r="AG2104" s="7">
        <v>0</v>
      </c>
      <c r="AH2104" s="7">
        <v>0</v>
      </c>
      <c r="AI2104" s="7">
        <v>0</v>
      </c>
      <c r="AJ2104" s="7">
        <v>0</v>
      </c>
      <c r="AK2104" s="7">
        <v>0</v>
      </c>
      <c r="AL2104" s="7">
        <v>0</v>
      </c>
      <c r="AM2104" s="8">
        <v>44131</v>
      </c>
      <c r="AO2104">
        <f t="shared" si="389"/>
        <v>0</v>
      </c>
      <c r="AP2104">
        <f t="shared" si="390"/>
        <v>0</v>
      </c>
      <c r="AQ2104">
        <f t="shared" si="391"/>
        <v>0</v>
      </c>
      <c r="AR2104">
        <f t="shared" si="392"/>
        <v>0</v>
      </c>
      <c r="AS2104">
        <f t="shared" si="393"/>
        <v>0</v>
      </c>
      <c r="AU2104">
        <f t="shared" si="394"/>
        <v>0</v>
      </c>
      <c r="AV2104">
        <f t="shared" si="394"/>
        <v>0</v>
      </c>
      <c r="AW2104">
        <f t="shared" si="394"/>
        <v>0</v>
      </c>
      <c r="AX2104">
        <f t="shared" si="394"/>
        <v>0</v>
      </c>
      <c r="AY2104">
        <f t="shared" si="394"/>
        <v>0</v>
      </c>
      <c r="BA2104">
        <f t="shared" si="395"/>
        <v>0</v>
      </c>
      <c r="BB2104">
        <f t="shared" si="396"/>
        <v>0</v>
      </c>
      <c r="BC2104">
        <f t="shared" si="397"/>
        <v>0</v>
      </c>
      <c r="BD2104">
        <f t="shared" si="398"/>
        <v>0</v>
      </c>
    </row>
    <row r="2105" spans="1:56" x14ac:dyDescent="0.3">
      <c r="A2105" s="7">
        <v>2970</v>
      </c>
      <c r="B2105" s="6">
        <v>196547</v>
      </c>
      <c r="C2105" s="7">
        <v>0</v>
      </c>
      <c r="D2105" s="7">
        <v>0</v>
      </c>
      <c r="E2105" s="7">
        <f t="shared" si="399"/>
        <v>0</v>
      </c>
      <c r="F2105" s="7">
        <v>40</v>
      </c>
      <c r="G2105" s="7">
        <v>0</v>
      </c>
      <c r="H2105" s="7">
        <v>1</v>
      </c>
      <c r="I2105" s="7">
        <v>0</v>
      </c>
      <c r="J2105" s="7">
        <v>0</v>
      </c>
      <c r="K2105" s="7">
        <v>0</v>
      </c>
      <c r="L2105" s="7" t="str" cm="1">
        <f t="array" ref="L2105">_xlfn.IFS(G2105=1,G$1,H2105=1,H$1,I2105=1,I$1,J2105=1,J$1,K2105=1,K$1)</f>
        <v>Married</v>
      </c>
      <c r="M2105" s="7">
        <v>0</v>
      </c>
      <c r="N2105" s="7">
        <v>0</v>
      </c>
      <c r="O2105" s="7">
        <v>0</v>
      </c>
      <c r="P2105" s="7">
        <v>0</v>
      </c>
      <c r="Q2105" s="7" t="e" cm="1">
        <f t="array" ref="Q2105">_xlfn.IFS(M2105=1,M$1,N2105=1,N$1,O2105=1,O$1,P2105=1,P$1)</f>
        <v>#N/A</v>
      </c>
      <c r="R2105" t="s">
        <v>42</v>
      </c>
      <c r="S2105" s="7">
        <v>4</v>
      </c>
      <c r="T2105" s="7">
        <v>912</v>
      </c>
      <c r="U2105" s="7">
        <v>43</v>
      </c>
      <c r="V2105" s="7">
        <v>254</v>
      </c>
      <c r="W2105" s="7">
        <v>106</v>
      </c>
      <c r="X2105" s="7">
        <v>206</v>
      </c>
      <c r="Y2105" s="7">
        <v>126</v>
      </c>
      <c r="Z2105" s="7">
        <v>1394</v>
      </c>
      <c r="AA2105" s="7">
        <v>0</v>
      </c>
      <c r="AB2105" s="7">
        <v>7</v>
      </c>
      <c r="AC2105" s="7">
        <v>6</v>
      </c>
      <c r="AD2105" s="7">
        <v>8</v>
      </c>
      <c r="AE2105" s="7">
        <v>2</v>
      </c>
      <c r="AF2105" s="7">
        <v>1</v>
      </c>
      <c r="AG2105" s="7">
        <v>0</v>
      </c>
      <c r="AH2105" s="7">
        <v>1</v>
      </c>
      <c r="AI2105" s="7">
        <v>1</v>
      </c>
      <c r="AJ2105" s="7">
        <v>0</v>
      </c>
      <c r="AK2105" s="7">
        <v>0</v>
      </c>
      <c r="AL2105" s="7">
        <v>1</v>
      </c>
      <c r="AM2105" s="8">
        <v>44131</v>
      </c>
      <c r="AO2105">
        <f t="shared" si="389"/>
        <v>0</v>
      </c>
      <c r="AP2105">
        <f t="shared" si="390"/>
        <v>0</v>
      </c>
      <c r="AQ2105">
        <f t="shared" si="391"/>
        <v>0</v>
      </c>
      <c r="AR2105">
        <f t="shared" si="392"/>
        <v>0</v>
      </c>
      <c r="AS2105">
        <f t="shared" si="393"/>
        <v>0</v>
      </c>
      <c r="AU2105">
        <f t="shared" si="394"/>
        <v>0</v>
      </c>
      <c r="AV2105">
        <f t="shared" si="394"/>
        <v>0</v>
      </c>
      <c r="AW2105">
        <f t="shared" si="394"/>
        <v>0</v>
      </c>
      <c r="AX2105">
        <f t="shared" si="394"/>
        <v>0</v>
      </c>
      <c r="AY2105">
        <f t="shared" si="394"/>
        <v>0</v>
      </c>
      <c r="BA2105">
        <f t="shared" si="395"/>
        <v>0</v>
      </c>
      <c r="BB2105">
        <f t="shared" si="396"/>
        <v>0</v>
      </c>
      <c r="BC2105">
        <f t="shared" si="397"/>
        <v>0</v>
      </c>
      <c r="BD2105">
        <f t="shared" si="398"/>
        <v>0</v>
      </c>
    </row>
    <row r="2106" spans="1:56" x14ac:dyDescent="0.3">
      <c r="A2106" s="7">
        <v>2287</v>
      </c>
      <c r="B2106" s="6">
        <v>181051</v>
      </c>
      <c r="C2106" s="7">
        <v>0</v>
      </c>
      <c r="D2106" s="7">
        <v>0</v>
      </c>
      <c r="E2106" s="7">
        <f t="shared" si="399"/>
        <v>0</v>
      </c>
      <c r="F2106" s="7">
        <v>55</v>
      </c>
      <c r="G2106" s="7">
        <v>0</v>
      </c>
      <c r="H2106" s="7">
        <v>1</v>
      </c>
      <c r="I2106" s="7">
        <v>0</v>
      </c>
      <c r="J2106" s="7">
        <v>0</v>
      </c>
      <c r="K2106" s="7">
        <v>0</v>
      </c>
      <c r="L2106" s="7" t="str" cm="1">
        <f t="array" ref="L2106">_xlfn.IFS(G2106=1,G$1,H2106=1,H$1,I2106=1,I$1,J2106=1,J$1,K2106=1,K$1)</f>
        <v>Married</v>
      </c>
      <c r="M2106" s="7">
        <v>0</v>
      </c>
      <c r="N2106" s="7">
        <v>0</v>
      </c>
      <c r="O2106" s="7">
        <v>0</v>
      </c>
      <c r="P2106" s="7">
        <v>1</v>
      </c>
      <c r="Q2106" s="7" t="str" cm="1">
        <f t="array" ref="Q2106">_xlfn.IFS(M2106=1,M$1,N2106=1,N$1,O2106=1,O$1,P2106=1,P$1)</f>
        <v>PhD</v>
      </c>
      <c r="R2106" t="s">
        <v>41</v>
      </c>
      <c r="S2106" s="7">
        <v>43</v>
      </c>
      <c r="T2106" s="7">
        <v>2551</v>
      </c>
      <c r="U2106" s="7">
        <v>65</v>
      </c>
      <c r="V2106" s="7">
        <v>556</v>
      </c>
      <c r="W2106" s="7">
        <v>85</v>
      </c>
      <c r="X2106" s="7">
        <v>65</v>
      </c>
      <c r="Y2106" s="7">
        <v>31</v>
      </c>
      <c r="Z2106" s="7">
        <v>3290</v>
      </c>
      <c r="AA2106" s="7">
        <v>1</v>
      </c>
      <c r="AB2106" s="7">
        <v>5</v>
      </c>
      <c r="AC2106" s="7">
        <v>5</v>
      </c>
      <c r="AD2106" s="7">
        <v>12</v>
      </c>
      <c r="AE2106" s="7">
        <v>2</v>
      </c>
      <c r="AF2106" s="7">
        <v>0</v>
      </c>
      <c r="AG2106" s="7">
        <v>1</v>
      </c>
      <c r="AH2106" s="7">
        <v>1</v>
      </c>
      <c r="AI2106" s="7">
        <v>0</v>
      </c>
      <c r="AJ2106" s="7">
        <v>0</v>
      </c>
      <c r="AK2106" s="7">
        <v>0</v>
      </c>
      <c r="AL2106" s="7">
        <v>0</v>
      </c>
      <c r="AM2106" s="8">
        <v>44131</v>
      </c>
      <c r="AO2106">
        <f t="shared" si="389"/>
        <v>0</v>
      </c>
      <c r="AP2106">
        <f t="shared" si="390"/>
        <v>1</v>
      </c>
      <c r="AQ2106">
        <f t="shared" si="391"/>
        <v>0</v>
      </c>
      <c r="AR2106">
        <f t="shared" si="392"/>
        <v>0</v>
      </c>
      <c r="AS2106">
        <f t="shared" si="393"/>
        <v>0</v>
      </c>
      <c r="AU2106">
        <f t="shared" si="394"/>
        <v>0</v>
      </c>
      <c r="AV2106">
        <f t="shared" si="394"/>
        <v>0</v>
      </c>
      <c r="AW2106">
        <f t="shared" si="394"/>
        <v>0</v>
      </c>
      <c r="AX2106">
        <f t="shared" si="394"/>
        <v>0</v>
      </c>
      <c r="AY2106">
        <f t="shared" si="394"/>
        <v>0</v>
      </c>
      <c r="BA2106">
        <f t="shared" si="395"/>
        <v>0</v>
      </c>
      <c r="BB2106">
        <f t="shared" si="396"/>
        <v>0</v>
      </c>
      <c r="BC2106">
        <f t="shared" si="397"/>
        <v>0</v>
      </c>
      <c r="BD2106">
        <f t="shared" si="398"/>
        <v>0</v>
      </c>
    </row>
    <row r="2107" spans="1:56" x14ac:dyDescent="0.3">
      <c r="A2107" s="7">
        <v>1086</v>
      </c>
      <c r="B2107" s="6">
        <v>123626</v>
      </c>
      <c r="C2107" s="7">
        <v>1</v>
      </c>
      <c r="D2107" s="7">
        <v>0</v>
      </c>
      <c r="E2107" s="7">
        <f t="shared" si="399"/>
        <v>1</v>
      </c>
      <c r="F2107" s="7">
        <v>50</v>
      </c>
      <c r="G2107" s="7">
        <v>0</v>
      </c>
      <c r="H2107" s="7">
        <v>1</v>
      </c>
      <c r="I2107" s="7">
        <v>0</v>
      </c>
      <c r="J2107" s="7">
        <v>0</v>
      </c>
      <c r="K2107" s="7">
        <v>0</v>
      </c>
      <c r="L2107" s="7" t="str" cm="1">
        <f t="array" ref="L2107">_xlfn.IFS(G2107=1,G$1,H2107=1,H$1,I2107=1,I$1,J2107=1,J$1,K2107=1,K$1)</f>
        <v>Married</v>
      </c>
      <c r="M2107" s="7">
        <v>0</v>
      </c>
      <c r="N2107" s="7">
        <v>0</v>
      </c>
      <c r="O2107" s="7">
        <v>0</v>
      </c>
      <c r="P2107" s="7">
        <v>1</v>
      </c>
      <c r="Q2107" s="7" t="str" cm="1">
        <f t="array" ref="Q2107">_xlfn.IFS(M2107=1,M$1,N2107=1,N$1,O2107=1,O$1,P2107=1,P$1)</f>
        <v>PhD</v>
      </c>
      <c r="R2107" t="s">
        <v>42</v>
      </c>
      <c r="S2107" s="7">
        <v>84</v>
      </c>
      <c r="T2107" s="7">
        <v>141</v>
      </c>
      <c r="U2107" s="7">
        <v>10</v>
      </c>
      <c r="V2107" s="7">
        <v>73</v>
      </c>
      <c r="W2107" s="7">
        <v>0</v>
      </c>
      <c r="X2107" s="7">
        <v>0</v>
      </c>
      <c r="Y2107" s="7">
        <v>0</v>
      </c>
      <c r="Z2107" s="7">
        <v>225</v>
      </c>
      <c r="AA2107" s="7">
        <v>3</v>
      </c>
      <c r="AB2107" s="7">
        <v>3</v>
      </c>
      <c r="AC2107" s="7">
        <v>1</v>
      </c>
      <c r="AD2107" s="7">
        <v>3</v>
      </c>
      <c r="AE2107" s="7">
        <v>5</v>
      </c>
      <c r="AF2107" s="7">
        <v>0</v>
      </c>
      <c r="AG2107" s="7">
        <v>0</v>
      </c>
      <c r="AH2107" s="7">
        <v>0</v>
      </c>
      <c r="AI2107" s="7">
        <v>0</v>
      </c>
      <c r="AJ2107" s="7">
        <v>0</v>
      </c>
      <c r="AK2107" s="7">
        <v>0</v>
      </c>
      <c r="AL2107" s="7">
        <v>0</v>
      </c>
      <c r="AM2107" s="8">
        <v>44132</v>
      </c>
      <c r="AO2107">
        <f t="shared" si="389"/>
        <v>0</v>
      </c>
      <c r="AP2107">
        <f t="shared" si="390"/>
        <v>0</v>
      </c>
      <c r="AQ2107">
        <f t="shared" si="391"/>
        <v>0</v>
      </c>
      <c r="AR2107">
        <f t="shared" si="392"/>
        <v>0</v>
      </c>
      <c r="AS2107">
        <f t="shared" si="393"/>
        <v>0</v>
      </c>
      <c r="AU2107">
        <f t="shared" si="394"/>
        <v>0</v>
      </c>
      <c r="AV2107">
        <f t="shared" si="394"/>
        <v>0</v>
      </c>
      <c r="AW2107">
        <f t="shared" si="394"/>
        <v>0</v>
      </c>
      <c r="AX2107">
        <f t="shared" si="394"/>
        <v>0</v>
      </c>
      <c r="AY2107">
        <f t="shared" si="394"/>
        <v>0</v>
      </c>
      <c r="BA2107">
        <f t="shared" si="395"/>
        <v>0</v>
      </c>
      <c r="BB2107">
        <f t="shared" si="396"/>
        <v>0</v>
      </c>
      <c r="BC2107">
        <f t="shared" si="397"/>
        <v>0</v>
      </c>
      <c r="BD2107">
        <f t="shared" si="398"/>
        <v>0</v>
      </c>
    </row>
    <row r="2108" spans="1:56" x14ac:dyDescent="0.3">
      <c r="A2108" s="7">
        <v>2116</v>
      </c>
      <c r="B2108" s="6">
        <v>149669</v>
      </c>
      <c r="C2108" s="7">
        <v>1</v>
      </c>
      <c r="D2108" s="7">
        <v>0</v>
      </c>
      <c r="E2108" s="7">
        <f t="shared" si="399"/>
        <v>1</v>
      </c>
      <c r="F2108" s="7">
        <v>46</v>
      </c>
      <c r="G2108" s="7">
        <v>0</v>
      </c>
      <c r="H2108" s="7">
        <v>0</v>
      </c>
      <c r="I2108" s="7">
        <v>1</v>
      </c>
      <c r="J2108" s="7">
        <v>0</v>
      </c>
      <c r="K2108" s="7">
        <v>0</v>
      </c>
      <c r="L2108" s="7" t="str" cm="1">
        <f t="array" ref="L2108">_xlfn.IFS(G2108=1,G$1,H2108=1,H$1,I2108=1,I$1,J2108=1,J$1,K2108=1,K$1)</f>
        <v>Together</v>
      </c>
      <c r="M2108" s="7">
        <v>0</v>
      </c>
      <c r="N2108" s="7">
        <v>0</v>
      </c>
      <c r="O2108" s="7">
        <v>0</v>
      </c>
      <c r="P2108" s="7">
        <v>0</v>
      </c>
      <c r="Q2108" s="7" t="e" cm="1">
        <f t="array" ref="Q2108">_xlfn.IFS(M2108=1,M$1,N2108=1,N$1,O2108=1,O$1,P2108=1,P$1)</f>
        <v>#N/A</v>
      </c>
      <c r="R2108" t="s">
        <v>39</v>
      </c>
      <c r="S2108" s="7">
        <v>97</v>
      </c>
      <c r="T2108" s="7">
        <v>500</v>
      </c>
      <c r="U2108" s="7">
        <v>15</v>
      </c>
      <c r="V2108" s="7">
        <v>322</v>
      </c>
      <c r="W2108" s="7">
        <v>33</v>
      </c>
      <c r="X2108" s="7">
        <v>24</v>
      </c>
      <c r="Y2108" s="7">
        <v>87</v>
      </c>
      <c r="Z2108" s="7">
        <v>808</v>
      </c>
      <c r="AA2108" s="7">
        <v>2</v>
      </c>
      <c r="AB2108" s="7">
        <v>5</v>
      </c>
      <c r="AC2108" s="7">
        <v>1</v>
      </c>
      <c r="AD2108" s="7">
        <v>6</v>
      </c>
      <c r="AE2108" s="7">
        <v>6</v>
      </c>
      <c r="AF2108" s="7">
        <v>0</v>
      </c>
      <c r="AG2108" s="7">
        <v>0</v>
      </c>
      <c r="AH2108" s="7">
        <v>0</v>
      </c>
      <c r="AI2108" s="7">
        <v>0</v>
      </c>
      <c r="AJ2108" s="7">
        <v>0</v>
      </c>
      <c r="AK2108" s="7">
        <v>0</v>
      </c>
      <c r="AL2108" s="7">
        <v>0</v>
      </c>
      <c r="AM2108" s="8">
        <v>44132</v>
      </c>
      <c r="AO2108">
        <f t="shared" si="389"/>
        <v>0</v>
      </c>
      <c r="AP2108">
        <f t="shared" si="390"/>
        <v>0</v>
      </c>
      <c r="AQ2108">
        <f t="shared" si="391"/>
        <v>0</v>
      </c>
      <c r="AR2108">
        <f t="shared" si="392"/>
        <v>0</v>
      </c>
      <c r="AS2108">
        <f t="shared" si="393"/>
        <v>0</v>
      </c>
      <c r="AU2108">
        <f t="shared" si="394"/>
        <v>0</v>
      </c>
      <c r="AV2108">
        <f t="shared" si="394"/>
        <v>0</v>
      </c>
      <c r="AW2108">
        <f t="shared" si="394"/>
        <v>0</v>
      </c>
      <c r="AX2108">
        <f t="shared" si="394"/>
        <v>0</v>
      </c>
      <c r="AY2108">
        <f t="shared" si="394"/>
        <v>0</v>
      </c>
      <c r="BA2108">
        <f t="shared" si="395"/>
        <v>0</v>
      </c>
      <c r="BB2108">
        <f t="shared" si="396"/>
        <v>0</v>
      </c>
      <c r="BC2108">
        <f t="shared" si="397"/>
        <v>0</v>
      </c>
      <c r="BD2108">
        <f t="shared" si="398"/>
        <v>0</v>
      </c>
    </row>
    <row r="2109" spans="1:56" x14ac:dyDescent="0.3">
      <c r="A2109" s="7">
        <v>2713</v>
      </c>
      <c r="B2109" s="6">
        <v>154984</v>
      </c>
      <c r="C2109" s="7">
        <v>0</v>
      </c>
      <c r="D2109" s="7">
        <v>1</v>
      </c>
      <c r="E2109" s="7">
        <f t="shared" si="399"/>
        <v>1</v>
      </c>
      <c r="F2109" s="7">
        <v>61</v>
      </c>
      <c r="G2109" s="7">
        <v>0</v>
      </c>
      <c r="H2109" s="7">
        <v>1</v>
      </c>
      <c r="I2109" s="7">
        <v>0</v>
      </c>
      <c r="J2109" s="7">
        <v>0</v>
      </c>
      <c r="K2109" s="7">
        <v>0</v>
      </c>
      <c r="L2109" s="7" t="str" cm="1">
        <f t="array" ref="L2109">_xlfn.IFS(G2109=1,G$1,H2109=1,H$1,I2109=1,I$1,J2109=1,J$1,K2109=1,K$1)</f>
        <v>Married</v>
      </c>
      <c r="M2109" s="7">
        <v>0</v>
      </c>
      <c r="N2109" s="7">
        <v>1</v>
      </c>
      <c r="O2109" s="7">
        <v>0</v>
      </c>
      <c r="P2109" s="7">
        <v>0</v>
      </c>
      <c r="Q2109" s="7" t="str" cm="1">
        <f t="array" ref="Q2109">_xlfn.IFS(M2109=1,M$1,N2109=1,N$1,O2109=1,O$1,P2109=1,P$1)</f>
        <v>Graduate</v>
      </c>
      <c r="R2109" t="s">
        <v>41</v>
      </c>
      <c r="S2109" s="7">
        <v>51</v>
      </c>
      <c r="T2109" s="7">
        <v>488</v>
      </c>
      <c r="U2109" s="7">
        <v>37</v>
      </c>
      <c r="V2109" s="7">
        <v>369</v>
      </c>
      <c r="W2109" s="7">
        <v>90</v>
      </c>
      <c r="X2109" s="7">
        <v>8</v>
      </c>
      <c r="Y2109" s="7">
        <v>17</v>
      </c>
      <c r="Z2109" s="7">
        <v>975</v>
      </c>
      <c r="AA2109" s="7">
        <v>4</v>
      </c>
      <c r="AB2109" s="7">
        <v>6</v>
      </c>
      <c r="AC2109" s="7">
        <v>1</v>
      </c>
      <c r="AD2109" s="7">
        <v>6</v>
      </c>
      <c r="AE2109" s="7">
        <v>7</v>
      </c>
      <c r="AF2109" s="7">
        <v>0</v>
      </c>
      <c r="AG2109" s="7">
        <v>0</v>
      </c>
      <c r="AH2109" s="7">
        <v>0</v>
      </c>
      <c r="AI2109" s="7">
        <v>1</v>
      </c>
      <c r="AJ2109" s="7">
        <v>0</v>
      </c>
      <c r="AK2109" s="7">
        <v>0</v>
      </c>
      <c r="AL2109" s="7">
        <v>0</v>
      </c>
      <c r="AM2109" s="8">
        <v>44132</v>
      </c>
      <c r="AO2109">
        <f t="shared" si="389"/>
        <v>0</v>
      </c>
      <c r="AP2109">
        <f t="shared" si="390"/>
        <v>0</v>
      </c>
      <c r="AQ2109">
        <f t="shared" si="391"/>
        <v>0</v>
      </c>
      <c r="AR2109">
        <f t="shared" si="392"/>
        <v>0</v>
      </c>
      <c r="AS2109">
        <f t="shared" si="393"/>
        <v>0</v>
      </c>
      <c r="AU2109">
        <f t="shared" si="394"/>
        <v>0</v>
      </c>
      <c r="AV2109">
        <f t="shared" si="394"/>
        <v>0</v>
      </c>
      <c r="AW2109">
        <f t="shared" si="394"/>
        <v>0</v>
      </c>
      <c r="AX2109">
        <f t="shared" si="394"/>
        <v>0</v>
      </c>
      <c r="AY2109">
        <f t="shared" si="394"/>
        <v>0</v>
      </c>
      <c r="BA2109">
        <f t="shared" si="395"/>
        <v>0</v>
      </c>
      <c r="BB2109">
        <f t="shared" si="396"/>
        <v>0</v>
      </c>
      <c r="BC2109">
        <f t="shared" si="397"/>
        <v>0</v>
      </c>
      <c r="BD2109">
        <f t="shared" si="398"/>
        <v>0</v>
      </c>
    </row>
    <row r="2110" spans="1:56" x14ac:dyDescent="0.3">
      <c r="A2110" s="7">
        <v>2223</v>
      </c>
      <c r="B2110" s="6">
        <v>176624</v>
      </c>
      <c r="C2110" s="7">
        <v>0</v>
      </c>
      <c r="D2110" s="7">
        <v>1</v>
      </c>
      <c r="E2110" s="7">
        <f t="shared" si="399"/>
        <v>1</v>
      </c>
      <c r="F2110" s="7">
        <v>58</v>
      </c>
      <c r="G2110" s="7">
        <v>0</v>
      </c>
      <c r="H2110" s="7">
        <v>0</v>
      </c>
      <c r="I2110" s="7">
        <v>0</v>
      </c>
      <c r="J2110" s="7">
        <v>1</v>
      </c>
      <c r="K2110" s="7">
        <v>0</v>
      </c>
      <c r="L2110" s="7" t="str" cm="1">
        <f t="array" ref="L2110">_xlfn.IFS(G2110=1,G$1,H2110=1,H$1,I2110=1,I$1,J2110=1,J$1,K2110=1,K$1)</f>
        <v>Single</v>
      </c>
      <c r="M2110" s="7">
        <v>0</v>
      </c>
      <c r="N2110" s="7">
        <v>1</v>
      </c>
      <c r="O2110" s="7">
        <v>0</v>
      </c>
      <c r="P2110" s="7">
        <v>0</v>
      </c>
      <c r="Q2110" s="7" t="str" cm="1">
        <f t="array" ref="Q2110">_xlfn.IFS(M2110=1,M$1,N2110=1,N$1,O2110=1,O$1,P2110=1,P$1)</f>
        <v>Graduate</v>
      </c>
      <c r="R2110" t="s">
        <v>40</v>
      </c>
      <c r="S2110" s="7">
        <v>68</v>
      </c>
      <c r="T2110" s="7">
        <v>947</v>
      </c>
      <c r="U2110" s="7">
        <v>244</v>
      </c>
      <c r="V2110" s="7">
        <v>339</v>
      </c>
      <c r="W2110" s="7">
        <v>124</v>
      </c>
      <c r="X2110" s="7">
        <v>265</v>
      </c>
      <c r="Y2110" s="7">
        <v>152</v>
      </c>
      <c r="Z2110" s="7">
        <v>1768</v>
      </c>
      <c r="AA2110" s="7">
        <v>1</v>
      </c>
      <c r="AB2110" s="7">
        <v>5</v>
      </c>
      <c r="AC2110" s="7">
        <v>10</v>
      </c>
      <c r="AD2110" s="7">
        <v>7</v>
      </c>
      <c r="AE2110" s="7">
        <v>1</v>
      </c>
      <c r="AF2110" s="7">
        <v>1</v>
      </c>
      <c r="AG2110" s="7">
        <v>0</v>
      </c>
      <c r="AH2110" s="7">
        <v>0</v>
      </c>
      <c r="AI2110" s="7">
        <v>0</v>
      </c>
      <c r="AJ2110" s="7">
        <v>0</v>
      </c>
      <c r="AK2110" s="7">
        <v>0</v>
      </c>
      <c r="AL2110" s="7">
        <v>0</v>
      </c>
      <c r="AM2110" s="8">
        <v>44132</v>
      </c>
      <c r="AO2110">
        <f t="shared" si="389"/>
        <v>0</v>
      </c>
      <c r="AP2110">
        <f t="shared" si="390"/>
        <v>0</v>
      </c>
      <c r="AQ2110">
        <f t="shared" si="391"/>
        <v>0</v>
      </c>
      <c r="AR2110">
        <f t="shared" si="392"/>
        <v>0</v>
      </c>
      <c r="AS2110">
        <f t="shared" si="393"/>
        <v>0</v>
      </c>
      <c r="AU2110">
        <f t="shared" si="394"/>
        <v>0</v>
      </c>
      <c r="AV2110">
        <f t="shared" si="394"/>
        <v>0</v>
      </c>
      <c r="AW2110">
        <f t="shared" si="394"/>
        <v>0</v>
      </c>
      <c r="AX2110">
        <f t="shared" si="394"/>
        <v>0</v>
      </c>
      <c r="AY2110">
        <f t="shared" si="394"/>
        <v>0</v>
      </c>
      <c r="BA2110">
        <f t="shared" si="395"/>
        <v>0</v>
      </c>
      <c r="BB2110">
        <f t="shared" si="396"/>
        <v>0</v>
      </c>
      <c r="BC2110">
        <f t="shared" si="397"/>
        <v>0</v>
      </c>
      <c r="BD2110">
        <f t="shared" si="398"/>
        <v>0</v>
      </c>
    </row>
    <row r="2111" spans="1:56" x14ac:dyDescent="0.3">
      <c r="A2111" s="7">
        <v>2230</v>
      </c>
      <c r="B2111" s="6">
        <v>165106</v>
      </c>
      <c r="C2111" s="7">
        <v>0</v>
      </c>
      <c r="D2111" s="7">
        <v>1</v>
      </c>
      <c r="E2111" s="7">
        <f t="shared" si="399"/>
        <v>1</v>
      </c>
      <c r="F2111" s="7">
        <v>45</v>
      </c>
      <c r="G2111" s="7">
        <v>0</v>
      </c>
      <c r="H2111" s="7">
        <v>1</v>
      </c>
      <c r="I2111" s="7">
        <v>0</v>
      </c>
      <c r="J2111" s="7">
        <v>0</v>
      </c>
      <c r="K2111" s="7">
        <v>0</v>
      </c>
      <c r="L2111" s="7" t="str" cm="1">
        <f t="array" ref="L2111">_xlfn.IFS(G2111=1,G$1,H2111=1,H$1,I2111=1,I$1,J2111=1,J$1,K2111=1,K$1)</f>
        <v>Married</v>
      </c>
      <c r="M2111" s="7">
        <v>0</v>
      </c>
      <c r="N2111" s="7">
        <v>1</v>
      </c>
      <c r="O2111" s="7">
        <v>0</v>
      </c>
      <c r="P2111" s="7">
        <v>0</v>
      </c>
      <c r="Q2111" s="7" t="str" cm="1">
        <f t="array" ref="Q2111">_xlfn.IFS(M2111=1,M$1,N2111=1,N$1,O2111=1,O$1,P2111=1,P$1)</f>
        <v>Graduate</v>
      </c>
      <c r="R2111" t="s">
        <v>39</v>
      </c>
      <c r="S2111" s="7">
        <v>55</v>
      </c>
      <c r="T2111" s="7">
        <v>2003</v>
      </c>
      <c r="U2111" s="7">
        <v>48</v>
      </c>
      <c r="V2111" s="7">
        <v>337</v>
      </c>
      <c r="W2111" s="7">
        <v>30</v>
      </c>
      <c r="X2111" s="7">
        <v>0</v>
      </c>
      <c r="Y2111" s="7">
        <v>48</v>
      </c>
      <c r="Z2111" s="7">
        <v>2371</v>
      </c>
      <c r="AA2111" s="7">
        <v>3</v>
      </c>
      <c r="AB2111" s="7">
        <v>8</v>
      </c>
      <c r="AC2111" s="7">
        <v>3</v>
      </c>
      <c r="AD2111" s="7">
        <v>13</v>
      </c>
      <c r="AE2111" s="7">
        <v>6</v>
      </c>
      <c r="AF2111" s="7">
        <v>0</v>
      </c>
      <c r="AG2111" s="7">
        <v>1</v>
      </c>
      <c r="AH2111" s="7">
        <v>0</v>
      </c>
      <c r="AI2111" s="7">
        <v>0</v>
      </c>
      <c r="AJ2111" s="7">
        <v>0</v>
      </c>
      <c r="AK2111" s="7">
        <v>0</v>
      </c>
      <c r="AL2111" s="7">
        <v>0</v>
      </c>
      <c r="AM2111" s="8">
        <v>44132</v>
      </c>
      <c r="AO2111">
        <f t="shared" si="389"/>
        <v>0</v>
      </c>
      <c r="AP2111">
        <f t="shared" si="390"/>
        <v>1</v>
      </c>
      <c r="AQ2111">
        <f t="shared" si="391"/>
        <v>0</v>
      </c>
      <c r="AR2111">
        <f t="shared" si="392"/>
        <v>0</v>
      </c>
      <c r="AS2111">
        <f t="shared" si="393"/>
        <v>0</v>
      </c>
      <c r="AU2111">
        <f t="shared" si="394"/>
        <v>0</v>
      </c>
      <c r="AV2111">
        <f t="shared" si="394"/>
        <v>0</v>
      </c>
      <c r="AW2111">
        <f t="shared" si="394"/>
        <v>0</v>
      </c>
      <c r="AX2111">
        <f t="shared" si="394"/>
        <v>0</v>
      </c>
      <c r="AY2111">
        <f t="shared" si="394"/>
        <v>0</v>
      </c>
      <c r="BA2111">
        <f t="shared" si="395"/>
        <v>0</v>
      </c>
      <c r="BB2111">
        <f t="shared" si="396"/>
        <v>0</v>
      </c>
      <c r="BC2111">
        <f t="shared" si="397"/>
        <v>0</v>
      </c>
      <c r="BD2111">
        <f t="shared" si="398"/>
        <v>0</v>
      </c>
    </row>
    <row r="2112" spans="1:56" x14ac:dyDescent="0.3">
      <c r="A2112" s="7">
        <v>1442</v>
      </c>
      <c r="B2112" s="6">
        <v>150300</v>
      </c>
      <c r="C2112" s="7">
        <v>0</v>
      </c>
      <c r="D2112" s="7">
        <v>1</v>
      </c>
      <c r="E2112" s="7">
        <f t="shared" si="399"/>
        <v>1</v>
      </c>
      <c r="F2112" s="7">
        <v>68</v>
      </c>
      <c r="G2112" s="7">
        <v>0</v>
      </c>
      <c r="H2112" s="7">
        <v>1</v>
      </c>
      <c r="I2112" s="7">
        <v>0</v>
      </c>
      <c r="J2112" s="7">
        <v>0</v>
      </c>
      <c r="K2112" s="7">
        <v>0</v>
      </c>
      <c r="L2112" s="7" t="str" cm="1">
        <f t="array" ref="L2112">_xlfn.IFS(G2112=1,G$1,H2112=1,H$1,I2112=1,I$1,J2112=1,J$1,K2112=1,K$1)</f>
        <v>Married</v>
      </c>
      <c r="M2112" s="7">
        <v>0</v>
      </c>
      <c r="N2112" s="7">
        <v>1</v>
      </c>
      <c r="O2112" s="7">
        <v>0</v>
      </c>
      <c r="P2112" s="7">
        <v>0</v>
      </c>
      <c r="Q2112" s="7" t="str" cm="1">
        <f t="array" ref="Q2112">_xlfn.IFS(M2112=1,M$1,N2112=1,N$1,O2112=1,O$1,P2112=1,P$1)</f>
        <v>Graduate</v>
      </c>
      <c r="R2112" t="s">
        <v>44</v>
      </c>
      <c r="S2112" s="7">
        <v>52</v>
      </c>
      <c r="T2112" s="7">
        <v>427</v>
      </c>
      <c r="U2112" s="7">
        <v>45</v>
      </c>
      <c r="V2112" s="7">
        <v>179</v>
      </c>
      <c r="W2112" s="7">
        <v>72</v>
      </c>
      <c r="X2112" s="7">
        <v>69</v>
      </c>
      <c r="Y2112" s="7">
        <v>15</v>
      </c>
      <c r="Z2112" s="7">
        <v>777</v>
      </c>
      <c r="AA2112" s="7">
        <v>2</v>
      </c>
      <c r="AB2112" s="7">
        <v>2</v>
      </c>
      <c r="AC2112" s="7">
        <v>1</v>
      </c>
      <c r="AD2112" s="7">
        <v>8</v>
      </c>
      <c r="AE2112" s="7">
        <v>2</v>
      </c>
      <c r="AF2112" s="7">
        <v>0</v>
      </c>
      <c r="AG2112" s="7">
        <v>0</v>
      </c>
      <c r="AH2112" s="7">
        <v>0</v>
      </c>
      <c r="AI2112" s="7">
        <v>0</v>
      </c>
      <c r="AJ2112" s="7">
        <v>0</v>
      </c>
      <c r="AK2112" s="7">
        <v>0</v>
      </c>
      <c r="AL2112" s="7">
        <v>0</v>
      </c>
      <c r="AM2112" s="8">
        <v>44133</v>
      </c>
      <c r="AO2112">
        <f t="shared" si="389"/>
        <v>0</v>
      </c>
      <c r="AP2112">
        <f t="shared" si="390"/>
        <v>0</v>
      </c>
      <c r="AQ2112">
        <f t="shared" si="391"/>
        <v>0</v>
      </c>
      <c r="AR2112">
        <f t="shared" si="392"/>
        <v>0</v>
      </c>
      <c r="AS2112">
        <f t="shared" si="393"/>
        <v>0</v>
      </c>
      <c r="AU2112">
        <f t="shared" si="394"/>
        <v>0</v>
      </c>
      <c r="AV2112">
        <f t="shared" si="394"/>
        <v>0</v>
      </c>
      <c r="AW2112">
        <f t="shared" si="394"/>
        <v>0</v>
      </c>
      <c r="AX2112">
        <f t="shared" si="394"/>
        <v>0</v>
      </c>
      <c r="AY2112">
        <f t="shared" si="394"/>
        <v>0</v>
      </c>
      <c r="BA2112">
        <f t="shared" si="395"/>
        <v>0</v>
      </c>
      <c r="BB2112">
        <f t="shared" si="396"/>
        <v>0</v>
      </c>
      <c r="BC2112">
        <f t="shared" si="397"/>
        <v>0</v>
      </c>
      <c r="BD2112">
        <f t="shared" si="398"/>
        <v>0</v>
      </c>
    </row>
    <row r="2113" spans="1:56" x14ac:dyDescent="0.3">
      <c r="A2113" s="7">
        <v>2051</v>
      </c>
      <c r="B2113" s="6">
        <v>132892</v>
      </c>
      <c r="C2113" s="7">
        <v>1</v>
      </c>
      <c r="D2113" s="7">
        <v>0</v>
      </c>
      <c r="E2113" s="7">
        <f t="shared" si="399"/>
        <v>1</v>
      </c>
      <c r="F2113" s="7">
        <v>49</v>
      </c>
      <c r="G2113" s="7">
        <v>0</v>
      </c>
      <c r="H2113" s="7">
        <v>0</v>
      </c>
      <c r="I2113" s="7">
        <v>1</v>
      </c>
      <c r="J2113" s="7">
        <v>0</v>
      </c>
      <c r="K2113" s="7">
        <v>0</v>
      </c>
      <c r="L2113" s="7" t="str" cm="1">
        <f t="array" ref="L2113">_xlfn.IFS(G2113=1,G$1,H2113=1,H$1,I2113=1,I$1,J2113=1,J$1,K2113=1,K$1)</f>
        <v>Together</v>
      </c>
      <c r="M2113" s="7">
        <v>0</v>
      </c>
      <c r="N2113" s="7">
        <v>0</v>
      </c>
      <c r="O2113" s="7">
        <v>0</v>
      </c>
      <c r="P2113" s="7">
        <v>1</v>
      </c>
      <c r="Q2113" s="7" t="str" cm="1">
        <f t="array" ref="Q2113">_xlfn.IFS(M2113=1,M$1,N2113=1,N$1,O2113=1,O$1,P2113=1,P$1)</f>
        <v>PhD</v>
      </c>
      <c r="R2113" t="s">
        <v>43</v>
      </c>
      <c r="S2113" s="7">
        <v>78</v>
      </c>
      <c r="T2113" s="7">
        <v>105</v>
      </c>
      <c r="U2113" s="7">
        <v>0</v>
      </c>
      <c r="V2113" s="7">
        <v>61</v>
      </c>
      <c r="W2113" s="7">
        <v>8</v>
      </c>
      <c r="X2113" s="7">
        <v>4</v>
      </c>
      <c r="Y2113" s="7">
        <v>8</v>
      </c>
      <c r="Z2113" s="7">
        <v>170</v>
      </c>
      <c r="AA2113" s="7">
        <v>2</v>
      </c>
      <c r="AB2113" s="7">
        <v>3</v>
      </c>
      <c r="AC2113" s="7">
        <v>0</v>
      </c>
      <c r="AD2113" s="7">
        <v>3</v>
      </c>
      <c r="AE2113" s="7">
        <v>8</v>
      </c>
      <c r="AF2113" s="7">
        <v>0</v>
      </c>
      <c r="AG2113" s="7">
        <v>0</v>
      </c>
      <c r="AH2113" s="7">
        <v>0</v>
      </c>
      <c r="AI2113" s="7">
        <v>0</v>
      </c>
      <c r="AJ2113" s="7">
        <v>0</v>
      </c>
      <c r="AK2113" s="7">
        <v>0</v>
      </c>
      <c r="AL2113" s="7">
        <v>0</v>
      </c>
      <c r="AM2113" s="8">
        <v>44133</v>
      </c>
      <c r="AO2113">
        <f t="shared" si="389"/>
        <v>0</v>
      </c>
      <c r="AP2113">
        <f t="shared" si="390"/>
        <v>0</v>
      </c>
      <c r="AQ2113">
        <f t="shared" si="391"/>
        <v>0</v>
      </c>
      <c r="AR2113">
        <f t="shared" si="392"/>
        <v>0</v>
      </c>
      <c r="AS2113">
        <f t="shared" si="393"/>
        <v>0</v>
      </c>
      <c r="AU2113">
        <f t="shared" si="394"/>
        <v>0</v>
      </c>
      <c r="AV2113">
        <f t="shared" si="394"/>
        <v>0</v>
      </c>
      <c r="AW2113">
        <f t="shared" si="394"/>
        <v>0</v>
      </c>
      <c r="AX2113">
        <f t="shared" si="394"/>
        <v>0</v>
      </c>
      <c r="AY2113">
        <f t="shared" si="394"/>
        <v>0</v>
      </c>
      <c r="BA2113">
        <f t="shared" si="395"/>
        <v>0</v>
      </c>
      <c r="BB2113">
        <f t="shared" si="396"/>
        <v>0</v>
      </c>
      <c r="BC2113">
        <f t="shared" si="397"/>
        <v>0</v>
      </c>
      <c r="BD2113">
        <f t="shared" si="398"/>
        <v>0</v>
      </c>
    </row>
    <row r="2114" spans="1:56" x14ac:dyDescent="0.3">
      <c r="A2114" s="7">
        <v>1916</v>
      </c>
      <c r="B2114" s="6">
        <v>132892</v>
      </c>
      <c r="C2114" s="7">
        <v>1</v>
      </c>
      <c r="D2114" s="7">
        <v>0</v>
      </c>
      <c r="E2114" s="7">
        <f t="shared" si="399"/>
        <v>1</v>
      </c>
      <c r="F2114" s="7">
        <v>49</v>
      </c>
      <c r="G2114" s="7">
        <v>0</v>
      </c>
      <c r="H2114" s="7">
        <v>0</v>
      </c>
      <c r="I2114" s="7">
        <v>1</v>
      </c>
      <c r="J2114" s="7">
        <v>0</v>
      </c>
      <c r="K2114" s="7">
        <v>0</v>
      </c>
      <c r="L2114" s="7" t="str" cm="1">
        <f t="array" ref="L2114">_xlfn.IFS(G2114=1,G$1,H2114=1,H$1,I2114=1,I$1,J2114=1,J$1,K2114=1,K$1)</f>
        <v>Together</v>
      </c>
      <c r="M2114" s="7">
        <v>0</v>
      </c>
      <c r="N2114" s="7">
        <v>0</v>
      </c>
      <c r="O2114" s="7">
        <v>0</v>
      </c>
      <c r="P2114" s="7">
        <v>1</v>
      </c>
      <c r="Q2114" s="7" t="str" cm="1">
        <f t="array" ref="Q2114">_xlfn.IFS(M2114=1,M$1,N2114=1,N$1,O2114=1,O$1,P2114=1,P$1)</f>
        <v>PhD</v>
      </c>
      <c r="R2114" t="s">
        <v>44</v>
      </c>
      <c r="S2114" s="7">
        <v>78</v>
      </c>
      <c r="T2114" s="7">
        <v>105</v>
      </c>
      <c r="U2114" s="7">
        <v>0</v>
      </c>
      <c r="V2114" s="7">
        <v>61</v>
      </c>
      <c r="W2114" s="7">
        <v>8</v>
      </c>
      <c r="X2114" s="7">
        <v>4</v>
      </c>
      <c r="Y2114" s="7">
        <v>8</v>
      </c>
      <c r="Z2114" s="7">
        <v>170</v>
      </c>
      <c r="AA2114" s="7">
        <v>2</v>
      </c>
      <c r="AB2114" s="7">
        <v>3</v>
      </c>
      <c r="AC2114" s="7">
        <v>0</v>
      </c>
      <c r="AD2114" s="7">
        <v>3</v>
      </c>
      <c r="AE2114" s="7">
        <v>8</v>
      </c>
      <c r="AF2114" s="7">
        <v>0</v>
      </c>
      <c r="AG2114" s="7">
        <v>0</v>
      </c>
      <c r="AH2114" s="7">
        <v>0</v>
      </c>
      <c r="AI2114" s="7">
        <v>0</v>
      </c>
      <c r="AJ2114" s="7">
        <v>0</v>
      </c>
      <c r="AK2114" s="7">
        <v>0</v>
      </c>
      <c r="AL2114" s="7">
        <v>0</v>
      </c>
      <c r="AM2114" s="8">
        <v>44133</v>
      </c>
      <c r="AO2114">
        <f t="shared" ref="AO2114:AO2177" si="400">IF($AG2114=1,G2114,0)</f>
        <v>0</v>
      </c>
      <c r="AP2114">
        <f t="shared" ref="AP2114:AP2177" si="401">IF($AG2114=1,H2114,0)</f>
        <v>0</v>
      </c>
      <c r="AQ2114">
        <f t="shared" ref="AQ2114:AQ2177" si="402">IF($AG2114=1,J2114,0)</f>
        <v>0</v>
      </c>
      <c r="AR2114">
        <f t="shared" ref="AR2114:AR2177" si="403">IF($AG2114=1,I2114,0)</f>
        <v>0</v>
      </c>
      <c r="AS2114">
        <f t="shared" ref="AS2114:AS2177" si="404">IF($AG2114=1,K2114,0)</f>
        <v>0</v>
      </c>
      <c r="AU2114">
        <f t="shared" si="394"/>
        <v>0</v>
      </c>
      <c r="AV2114">
        <f t="shared" si="394"/>
        <v>0</v>
      </c>
      <c r="AW2114">
        <f t="shared" si="394"/>
        <v>0</v>
      </c>
      <c r="AX2114">
        <f t="shared" si="394"/>
        <v>0</v>
      </c>
      <c r="AY2114">
        <f t="shared" si="394"/>
        <v>0</v>
      </c>
      <c r="BA2114">
        <f t="shared" si="395"/>
        <v>0</v>
      </c>
      <c r="BB2114">
        <f t="shared" si="396"/>
        <v>0</v>
      </c>
      <c r="BC2114">
        <f t="shared" si="397"/>
        <v>0</v>
      </c>
      <c r="BD2114">
        <f t="shared" si="398"/>
        <v>0</v>
      </c>
    </row>
    <row r="2115" spans="1:56" x14ac:dyDescent="0.3">
      <c r="A2115" s="7">
        <v>2869</v>
      </c>
      <c r="B2115" s="6">
        <v>169719</v>
      </c>
      <c r="C2115" s="7">
        <v>0</v>
      </c>
      <c r="D2115" s="7">
        <v>0</v>
      </c>
      <c r="E2115" s="7">
        <f t="shared" si="399"/>
        <v>0</v>
      </c>
      <c r="F2115" s="7">
        <v>46</v>
      </c>
      <c r="G2115" s="7">
        <v>0</v>
      </c>
      <c r="H2115" s="7">
        <v>0</v>
      </c>
      <c r="I2115" s="7">
        <v>0</v>
      </c>
      <c r="J2115" s="7">
        <v>1</v>
      </c>
      <c r="K2115" s="7">
        <v>0</v>
      </c>
      <c r="L2115" s="7" t="str" cm="1">
        <f t="array" ref="L2115">_xlfn.IFS(G2115=1,G$1,H2115=1,H$1,I2115=1,I$1,J2115=1,J$1,K2115=1,K$1)</f>
        <v>Single</v>
      </c>
      <c r="M2115" s="7">
        <v>0</v>
      </c>
      <c r="N2115" s="7">
        <v>1</v>
      </c>
      <c r="O2115" s="7">
        <v>0</v>
      </c>
      <c r="P2115" s="7">
        <v>0</v>
      </c>
      <c r="Q2115" s="7" t="str" cm="1">
        <f t="array" ref="Q2115">_xlfn.IFS(M2115=1,M$1,N2115=1,N$1,O2115=1,O$1,P2115=1,P$1)</f>
        <v>Graduate</v>
      </c>
      <c r="R2115" t="s">
        <v>41</v>
      </c>
      <c r="S2115" s="7">
        <v>99</v>
      </c>
      <c r="T2115" s="7">
        <v>665</v>
      </c>
      <c r="U2115" s="7">
        <v>209</v>
      </c>
      <c r="V2115" s="7">
        <v>506</v>
      </c>
      <c r="W2115" s="7">
        <v>431</v>
      </c>
      <c r="X2115" s="7">
        <v>34</v>
      </c>
      <c r="Y2115" s="7">
        <v>105</v>
      </c>
      <c r="Z2115" s="7">
        <v>1741</v>
      </c>
      <c r="AA2115" s="7">
        <v>1</v>
      </c>
      <c r="AB2115" s="7">
        <v>2</v>
      </c>
      <c r="AC2115" s="7">
        <v>3</v>
      </c>
      <c r="AD2115" s="7">
        <v>5</v>
      </c>
      <c r="AE2115" s="7">
        <v>1</v>
      </c>
      <c r="AF2115" s="7">
        <v>0</v>
      </c>
      <c r="AG2115" s="7">
        <v>0</v>
      </c>
      <c r="AH2115" s="7">
        <v>0</v>
      </c>
      <c r="AI2115" s="7">
        <v>0</v>
      </c>
      <c r="AJ2115" s="7">
        <v>0</v>
      </c>
      <c r="AK2115" s="7">
        <v>0</v>
      </c>
      <c r="AL2115" s="7">
        <v>0</v>
      </c>
      <c r="AM2115" s="8">
        <v>44134</v>
      </c>
      <c r="AO2115">
        <f t="shared" si="400"/>
        <v>0</v>
      </c>
      <c r="AP2115">
        <f t="shared" si="401"/>
        <v>0</v>
      </c>
      <c r="AQ2115">
        <f t="shared" si="402"/>
        <v>0</v>
      </c>
      <c r="AR2115">
        <f t="shared" si="403"/>
        <v>0</v>
      </c>
      <c r="AS2115">
        <f t="shared" si="404"/>
        <v>0</v>
      </c>
      <c r="AU2115">
        <f t="shared" si="394"/>
        <v>0</v>
      </c>
      <c r="AV2115">
        <f t="shared" si="394"/>
        <v>0</v>
      </c>
      <c r="AW2115">
        <f t="shared" si="394"/>
        <v>0</v>
      </c>
      <c r="AX2115">
        <f t="shared" si="394"/>
        <v>0</v>
      </c>
      <c r="AY2115">
        <f t="shared" si="394"/>
        <v>0</v>
      </c>
      <c r="BA2115">
        <f t="shared" si="395"/>
        <v>0</v>
      </c>
      <c r="BB2115">
        <f t="shared" si="396"/>
        <v>0</v>
      </c>
      <c r="BC2115">
        <f t="shared" si="397"/>
        <v>0</v>
      </c>
      <c r="BD2115">
        <f t="shared" si="398"/>
        <v>0</v>
      </c>
    </row>
    <row r="2116" spans="1:56" x14ac:dyDescent="0.3">
      <c r="A2116" s="7">
        <v>2216</v>
      </c>
      <c r="B2116" s="6">
        <v>164722</v>
      </c>
      <c r="C2116" s="7">
        <v>1</v>
      </c>
      <c r="D2116" s="7">
        <v>0</v>
      </c>
      <c r="E2116" s="7">
        <f t="shared" si="399"/>
        <v>1</v>
      </c>
      <c r="F2116" s="7">
        <v>49</v>
      </c>
      <c r="G2116" s="7">
        <v>0</v>
      </c>
      <c r="H2116" s="7">
        <v>1</v>
      </c>
      <c r="I2116" s="7">
        <v>0</v>
      </c>
      <c r="J2116" s="7">
        <v>0</v>
      </c>
      <c r="K2116" s="7">
        <v>0</v>
      </c>
      <c r="L2116" s="7" t="str" cm="1">
        <f t="array" ref="L2116">_xlfn.IFS(G2116=1,G$1,H2116=1,H$1,I2116=1,I$1,J2116=1,J$1,K2116=1,K$1)</f>
        <v>Married</v>
      </c>
      <c r="M2116" s="7">
        <v>0</v>
      </c>
      <c r="N2116" s="7">
        <v>1</v>
      </c>
      <c r="O2116" s="7">
        <v>0</v>
      </c>
      <c r="P2116" s="7">
        <v>0</v>
      </c>
      <c r="Q2116" s="7" t="str" cm="1">
        <f t="array" ref="Q2116">_xlfn.IFS(M2116=1,M$1,N2116=1,N$1,O2116=1,O$1,P2116=1,P$1)</f>
        <v>Graduate</v>
      </c>
      <c r="R2116" t="s">
        <v>44</v>
      </c>
      <c r="S2116" s="7">
        <v>47</v>
      </c>
      <c r="T2116" s="7">
        <v>771</v>
      </c>
      <c r="U2116" s="7">
        <v>0</v>
      </c>
      <c r="V2116" s="7">
        <v>713</v>
      </c>
      <c r="W2116" s="7">
        <v>153</v>
      </c>
      <c r="X2116" s="7">
        <v>374</v>
      </c>
      <c r="Y2116" s="7">
        <v>38</v>
      </c>
      <c r="Z2116" s="7">
        <v>1972</v>
      </c>
      <c r="AA2116" s="7">
        <v>4</v>
      </c>
      <c r="AB2116" s="7">
        <v>8</v>
      </c>
      <c r="AC2116" s="7">
        <v>2</v>
      </c>
      <c r="AD2116" s="7">
        <v>11</v>
      </c>
      <c r="AE2116" s="7">
        <v>6</v>
      </c>
      <c r="AF2116" s="7">
        <v>0</v>
      </c>
      <c r="AG2116" s="7">
        <v>0</v>
      </c>
      <c r="AH2116" s="7">
        <v>0</v>
      </c>
      <c r="AI2116" s="7">
        <v>0</v>
      </c>
      <c r="AJ2116" s="7">
        <v>0</v>
      </c>
      <c r="AK2116" s="7">
        <v>0</v>
      </c>
      <c r="AL2116" s="7">
        <v>0</v>
      </c>
      <c r="AM2116" s="8">
        <v>44134</v>
      </c>
      <c r="AO2116">
        <f t="shared" si="400"/>
        <v>0</v>
      </c>
      <c r="AP2116">
        <f t="shared" si="401"/>
        <v>0</v>
      </c>
      <c r="AQ2116">
        <f t="shared" si="402"/>
        <v>0</v>
      </c>
      <c r="AR2116">
        <f t="shared" si="403"/>
        <v>0</v>
      </c>
      <c r="AS2116">
        <f t="shared" si="404"/>
        <v>0</v>
      </c>
      <c r="AU2116">
        <f t="shared" si="394"/>
        <v>0</v>
      </c>
      <c r="AV2116">
        <f t="shared" si="394"/>
        <v>0</v>
      </c>
      <c r="AW2116">
        <f t="shared" si="394"/>
        <v>0</v>
      </c>
      <c r="AX2116">
        <f t="shared" si="394"/>
        <v>0</v>
      </c>
      <c r="AY2116">
        <f t="shared" si="394"/>
        <v>0</v>
      </c>
      <c r="BA2116">
        <f t="shared" si="395"/>
        <v>0</v>
      </c>
      <c r="BB2116">
        <f t="shared" si="396"/>
        <v>0</v>
      </c>
      <c r="BC2116">
        <f t="shared" si="397"/>
        <v>0</v>
      </c>
      <c r="BD2116">
        <f t="shared" si="398"/>
        <v>0</v>
      </c>
    </row>
    <row r="2117" spans="1:56" x14ac:dyDescent="0.3">
      <c r="A2117" s="7">
        <v>1834</v>
      </c>
      <c r="B2117" s="6">
        <v>130843</v>
      </c>
      <c r="C2117" s="7">
        <v>1</v>
      </c>
      <c r="D2117" s="7">
        <v>1</v>
      </c>
      <c r="E2117" s="7">
        <f t="shared" si="399"/>
        <v>2</v>
      </c>
      <c r="F2117" s="7">
        <v>54</v>
      </c>
      <c r="G2117" s="7">
        <v>0</v>
      </c>
      <c r="H2117" s="7">
        <v>0</v>
      </c>
      <c r="I2117" s="7">
        <v>1</v>
      </c>
      <c r="J2117" s="7">
        <v>0</v>
      </c>
      <c r="K2117" s="7">
        <v>0</v>
      </c>
      <c r="L2117" s="7" t="str" cm="1">
        <f t="array" ref="L2117">_xlfn.IFS(G2117=1,G$1,H2117=1,H$1,I2117=1,I$1,J2117=1,J$1,K2117=1,K$1)</f>
        <v>Together</v>
      </c>
      <c r="M2117" s="7">
        <v>0</v>
      </c>
      <c r="N2117" s="7">
        <v>0</v>
      </c>
      <c r="O2117" s="7">
        <v>0</v>
      </c>
      <c r="P2117" s="7">
        <v>1</v>
      </c>
      <c r="Q2117" s="7" t="str" cm="1">
        <f t="array" ref="Q2117">_xlfn.IFS(M2117=1,M$1,N2117=1,N$1,O2117=1,O$1,P2117=1,P$1)</f>
        <v>PhD</v>
      </c>
      <c r="R2117" t="s">
        <v>39</v>
      </c>
      <c r="S2117" s="7">
        <v>43</v>
      </c>
      <c r="T2117" s="7">
        <v>102</v>
      </c>
      <c r="U2117" s="7">
        <v>0</v>
      </c>
      <c r="V2117" s="7">
        <v>8</v>
      </c>
      <c r="W2117" s="7">
        <v>0</v>
      </c>
      <c r="X2117" s="7">
        <v>0</v>
      </c>
      <c r="Y2117" s="7">
        <v>38</v>
      </c>
      <c r="Z2117" s="7">
        <v>72</v>
      </c>
      <c r="AA2117" s="7">
        <v>2</v>
      </c>
      <c r="AB2117" s="7">
        <v>1</v>
      </c>
      <c r="AC2117" s="7">
        <v>1</v>
      </c>
      <c r="AD2117" s="7">
        <v>2</v>
      </c>
      <c r="AE2117" s="7">
        <v>5</v>
      </c>
      <c r="AF2117" s="7">
        <v>1</v>
      </c>
      <c r="AG2117" s="7">
        <v>0</v>
      </c>
      <c r="AH2117" s="7">
        <v>0</v>
      </c>
      <c r="AI2117" s="7">
        <v>0</v>
      </c>
      <c r="AJ2117" s="7">
        <v>0</v>
      </c>
      <c r="AK2117" s="7">
        <v>0</v>
      </c>
      <c r="AL2117" s="7">
        <v>0</v>
      </c>
      <c r="AM2117" s="8">
        <v>44134</v>
      </c>
      <c r="AO2117">
        <f t="shared" si="400"/>
        <v>0</v>
      </c>
      <c r="AP2117">
        <f t="shared" si="401"/>
        <v>0</v>
      </c>
      <c r="AQ2117">
        <f t="shared" si="402"/>
        <v>0</v>
      </c>
      <c r="AR2117">
        <f t="shared" si="403"/>
        <v>0</v>
      </c>
      <c r="AS2117">
        <f t="shared" si="404"/>
        <v>0</v>
      </c>
      <c r="AU2117">
        <f t="shared" si="394"/>
        <v>0</v>
      </c>
      <c r="AV2117">
        <f t="shared" si="394"/>
        <v>0</v>
      </c>
      <c r="AW2117">
        <f t="shared" si="394"/>
        <v>0</v>
      </c>
      <c r="AX2117">
        <f t="shared" si="394"/>
        <v>0</v>
      </c>
      <c r="AY2117">
        <f t="shared" si="394"/>
        <v>0</v>
      </c>
      <c r="BA2117">
        <f t="shared" si="395"/>
        <v>0</v>
      </c>
      <c r="BB2117">
        <f t="shared" si="396"/>
        <v>0</v>
      </c>
      <c r="BC2117">
        <f t="shared" si="397"/>
        <v>0</v>
      </c>
      <c r="BD2117">
        <f t="shared" si="398"/>
        <v>0</v>
      </c>
    </row>
    <row r="2118" spans="1:56" x14ac:dyDescent="0.3">
      <c r="A2118" s="7">
        <v>2873</v>
      </c>
      <c r="B2118" s="6">
        <v>213734</v>
      </c>
      <c r="C2118" s="7">
        <v>0</v>
      </c>
      <c r="D2118" s="7">
        <v>0</v>
      </c>
      <c r="E2118" s="7">
        <f t="shared" si="399"/>
        <v>0</v>
      </c>
      <c r="F2118" s="7">
        <v>75</v>
      </c>
      <c r="G2118" s="7">
        <v>0</v>
      </c>
      <c r="H2118" s="7">
        <v>0</v>
      </c>
      <c r="I2118" s="7">
        <v>0</v>
      </c>
      <c r="J2118" s="7">
        <v>1</v>
      </c>
      <c r="K2118" s="7">
        <v>0</v>
      </c>
      <c r="L2118" s="7" t="str" cm="1">
        <f t="array" ref="L2118">_xlfn.IFS(G2118=1,G$1,H2118=1,H$1,I2118=1,I$1,J2118=1,J$1,K2118=1,K$1)</f>
        <v>Single</v>
      </c>
      <c r="M2118" s="7">
        <v>0</v>
      </c>
      <c r="N2118" s="7">
        <v>0</v>
      </c>
      <c r="O2118" s="7">
        <v>0</v>
      </c>
      <c r="P2118" s="7">
        <v>1</v>
      </c>
      <c r="Q2118" s="7" t="str" cm="1">
        <f t="array" ref="Q2118">_xlfn.IFS(M2118=1,M$1,N2118=1,N$1,O2118=1,O$1,P2118=1,P$1)</f>
        <v>PhD</v>
      </c>
      <c r="R2118" t="s">
        <v>43</v>
      </c>
      <c r="S2118" s="7">
        <v>9</v>
      </c>
      <c r="T2118" s="7">
        <v>11</v>
      </c>
      <c r="U2118" s="7">
        <v>4</v>
      </c>
      <c r="V2118" s="7">
        <v>6</v>
      </c>
      <c r="W2118" s="7">
        <v>2</v>
      </c>
      <c r="X2118" s="7">
        <v>492</v>
      </c>
      <c r="Y2118" s="7">
        <v>6</v>
      </c>
      <c r="Z2118" s="7">
        <v>509</v>
      </c>
      <c r="AA2118" s="7">
        <v>0</v>
      </c>
      <c r="AB2118" s="7">
        <v>27</v>
      </c>
      <c r="AC2118" s="7">
        <v>0</v>
      </c>
      <c r="AD2118" s="7">
        <v>0</v>
      </c>
      <c r="AE2118" s="7">
        <v>1</v>
      </c>
      <c r="AF2118" s="7">
        <v>0</v>
      </c>
      <c r="AG2118" s="7">
        <v>0</v>
      </c>
      <c r="AH2118" s="7">
        <v>0</v>
      </c>
      <c r="AI2118" s="7">
        <v>0</v>
      </c>
      <c r="AJ2118" s="7">
        <v>0</v>
      </c>
      <c r="AK2118" s="7">
        <v>0</v>
      </c>
      <c r="AL2118" s="7">
        <v>0</v>
      </c>
      <c r="AM2118" s="8">
        <v>44136</v>
      </c>
      <c r="AO2118">
        <f t="shared" si="400"/>
        <v>0</v>
      </c>
      <c r="AP2118">
        <f t="shared" si="401"/>
        <v>0</v>
      </c>
      <c r="AQ2118">
        <f t="shared" si="402"/>
        <v>0</v>
      </c>
      <c r="AR2118">
        <f t="shared" si="403"/>
        <v>0</v>
      </c>
      <c r="AS2118">
        <f t="shared" si="404"/>
        <v>0</v>
      </c>
      <c r="AU2118">
        <f t="shared" si="394"/>
        <v>0</v>
      </c>
      <c r="AV2118">
        <f t="shared" si="394"/>
        <v>0</v>
      </c>
      <c r="AW2118">
        <f t="shared" si="394"/>
        <v>0</v>
      </c>
      <c r="AX2118">
        <f t="shared" si="394"/>
        <v>0</v>
      </c>
      <c r="AY2118">
        <f t="shared" si="394"/>
        <v>0</v>
      </c>
      <c r="BA2118">
        <f t="shared" si="395"/>
        <v>0</v>
      </c>
      <c r="BB2118">
        <f t="shared" si="396"/>
        <v>0</v>
      </c>
      <c r="BC2118">
        <f t="shared" si="397"/>
        <v>0</v>
      </c>
      <c r="BD2118">
        <f t="shared" si="398"/>
        <v>0</v>
      </c>
    </row>
    <row r="2119" spans="1:56" x14ac:dyDescent="0.3">
      <c r="A2119" s="7">
        <v>2136</v>
      </c>
      <c r="B2119" s="6">
        <v>123091</v>
      </c>
      <c r="C2119" s="7">
        <v>1</v>
      </c>
      <c r="D2119" s="7">
        <v>1</v>
      </c>
      <c r="E2119" s="7">
        <f t="shared" si="399"/>
        <v>2</v>
      </c>
      <c r="F2119" s="7">
        <v>57</v>
      </c>
      <c r="G2119" s="7">
        <v>0</v>
      </c>
      <c r="H2119" s="7">
        <v>0</v>
      </c>
      <c r="I2119" s="7">
        <v>0</v>
      </c>
      <c r="J2119" s="7">
        <v>1</v>
      </c>
      <c r="K2119" s="7">
        <v>0</v>
      </c>
      <c r="L2119" s="7" t="str" cm="1">
        <f t="array" ref="L2119">_xlfn.IFS(G2119=1,G$1,H2119=1,H$1,I2119=1,I$1,J2119=1,J$1,K2119=1,K$1)</f>
        <v>Single</v>
      </c>
      <c r="M2119" s="7">
        <v>0</v>
      </c>
      <c r="N2119" s="7">
        <v>0</v>
      </c>
      <c r="O2119" s="7">
        <v>0</v>
      </c>
      <c r="P2119" s="7">
        <v>1</v>
      </c>
      <c r="Q2119" s="7" t="str" cm="1">
        <f t="array" ref="Q2119">_xlfn.IFS(M2119=1,M$1,N2119=1,N$1,O2119=1,O$1,P2119=1,P$1)</f>
        <v>PhD</v>
      </c>
      <c r="R2119" t="s">
        <v>42</v>
      </c>
      <c r="S2119" s="7">
        <v>98</v>
      </c>
      <c r="T2119" s="7">
        <v>187</v>
      </c>
      <c r="U2119" s="7">
        <v>0</v>
      </c>
      <c r="V2119" s="7">
        <v>59</v>
      </c>
      <c r="W2119" s="7">
        <v>0</v>
      </c>
      <c r="X2119" s="7">
        <v>0</v>
      </c>
      <c r="Y2119" s="7">
        <v>11</v>
      </c>
      <c r="Z2119" s="7">
        <v>235</v>
      </c>
      <c r="AA2119" s="7">
        <v>4</v>
      </c>
      <c r="AB2119" s="7">
        <v>2</v>
      </c>
      <c r="AC2119" s="7">
        <v>1</v>
      </c>
      <c r="AD2119" s="7">
        <v>3</v>
      </c>
      <c r="AE2119" s="7">
        <v>7</v>
      </c>
      <c r="AF2119" s="7">
        <v>0</v>
      </c>
      <c r="AG2119" s="7">
        <v>0</v>
      </c>
      <c r="AH2119" s="7">
        <v>0</v>
      </c>
      <c r="AI2119" s="7">
        <v>0</v>
      </c>
      <c r="AJ2119" s="7">
        <v>0</v>
      </c>
      <c r="AK2119" s="7">
        <v>0</v>
      </c>
      <c r="AL2119" s="7">
        <v>0</v>
      </c>
      <c r="AM2119" s="8">
        <v>44136</v>
      </c>
      <c r="AO2119">
        <f t="shared" si="400"/>
        <v>0</v>
      </c>
      <c r="AP2119">
        <f t="shared" si="401"/>
        <v>0</v>
      </c>
      <c r="AQ2119">
        <f t="shared" si="402"/>
        <v>0</v>
      </c>
      <c r="AR2119">
        <f t="shared" si="403"/>
        <v>0</v>
      </c>
      <c r="AS2119">
        <f t="shared" si="404"/>
        <v>0</v>
      </c>
      <c r="AU2119">
        <f t="shared" si="394"/>
        <v>0</v>
      </c>
      <c r="AV2119">
        <f t="shared" si="394"/>
        <v>0</v>
      </c>
      <c r="AW2119">
        <f t="shared" si="394"/>
        <v>0</v>
      </c>
      <c r="AX2119">
        <f t="shared" si="394"/>
        <v>0</v>
      </c>
      <c r="AY2119">
        <f t="shared" si="394"/>
        <v>0</v>
      </c>
      <c r="BA2119">
        <f t="shared" si="395"/>
        <v>0</v>
      </c>
      <c r="BB2119">
        <f t="shared" si="396"/>
        <v>0</v>
      </c>
      <c r="BC2119">
        <f t="shared" si="397"/>
        <v>0</v>
      </c>
      <c r="BD2119">
        <f t="shared" si="398"/>
        <v>0</v>
      </c>
    </row>
    <row r="2120" spans="1:56" x14ac:dyDescent="0.3">
      <c r="A2120" s="7">
        <v>2717</v>
      </c>
      <c r="B2120" s="6">
        <v>145576</v>
      </c>
      <c r="C2120" s="7">
        <v>0</v>
      </c>
      <c r="D2120" s="7">
        <v>0</v>
      </c>
      <c r="E2120" s="7">
        <f t="shared" si="399"/>
        <v>0</v>
      </c>
      <c r="F2120" s="7">
        <v>75</v>
      </c>
      <c r="G2120" s="7">
        <v>0</v>
      </c>
      <c r="H2120" s="7">
        <v>0</v>
      </c>
      <c r="I2120" s="7">
        <v>0</v>
      </c>
      <c r="J2120" s="7">
        <v>1</v>
      </c>
      <c r="K2120" s="7">
        <v>0</v>
      </c>
      <c r="L2120" s="7" t="str" cm="1">
        <f t="array" ref="L2120">_xlfn.IFS(G2120=1,G$1,H2120=1,H$1,I2120=1,I$1,J2120=1,J$1,K2120=1,K$1)</f>
        <v>Single</v>
      </c>
      <c r="M2120" s="7">
        <v>0</v>
      </c>
      <c r="N2120" s="7">
        <v>0</v>
      </c>
      <c r="O2120" s="7">
        <v>0</v>
      </c>
      <c r="P2120" s="7">
        <v>1</v>
      </c>
      <c r="Q2120" s="7" t="str" cm="1">
        <f t="array" ref="Q2120">_xlfn.IFS(M2120=1,M$1,N2120=1,N$1,O2120=1,O$1,P2120=1,P$1)</f>
        <v>PhD</v>
      </c>
      <c r="R2120" t="s">
        <v>43</v>
      </c>
      <c r="S2120" s="7">
        <v>9</v>
      </c>
      <c r="T2120" s="7">
        <v>179</v>
      </c>
      <c r="U2120" s="7">
        <v>61</v>
      </c>
      <c r="V2120" s="7">
        <v>93</v>
      </c>
      <c r="W2120" s="7">
        <v>6</v>
      </c>
      <c r="X2120" s="7">
        <v>45</v>
      </c>
      <c r="Y2120" s="7">
        <v>80</v>
      </c>
      <c r="Z2120" s="7">
        <v>303</v>
      </c>
      <c r="AA2120" s="7">
        <v>1</v>
      </c>
      <c r="AB2120" s="7">
        <v>3</v>
      </c>
      <c r="AC2120" s="7">
        <v>1</v>
      </c>
      <c r="AD2120" s="7">
        <v>3</v>
      </c>
      <c r="AE2120" s="7">
        <v>8</v>
      </c>
      <c r="AF2120" s="7">
        <v>0</v>
      </c>
      <c r="AG2120" s="7">
        <v>0</v>
      </c>
      <c r="AH2120" s="7">
        <v>0</v>
      </c>
      <c r="AI2120" s="7">
        <v>0</v>
      </c>
      <c r="AJ2120" s="7">
        <v>0</v>
      </c>
      <c r="AK2120" s="7">
        <v>0</v>
      </c>
      <c r="AL2120" s="7">
        <v>1</v>
      </c>
      <c r="AM2120" s="8">
        <v>44136</v>
      </c>
      <c r="AO2120">
        <f t="shared" si="400"/>
        <v>0</v>
      </c>
      <c r="AP2120">
        <f t="shared" si="401"/>
        <v>0</v>
      </c>
      <c r="AQ2120">
        <f t="shared" si="402"/>
        <v>0</v>
      </c>
      <c r="AR2120">
        <f t="shared" si="403"/>
        <v>0</v>
      </c>
      <c r="AS2120">
        <f t="shared" si="404"/>
        <v>0</v>
      </c>
      <c r="AU2120">
        <f t="shared" si="394"/>
        <v>0</v>
      </c>
      <c r="AV2120">
        <f t="shared" si="394"/>
        <v>0</v>
      </c>
      <c r="AW2120">
        <f t="shared" si="394"/>
        <v>0</v>
      </c>
      <c r="AX2120">
        <f t="shared" si="394"/>
        <v>0</v>
      </c>
      <c r="AY2120">
        <f t="shared" si="394"/>
        <v>0</v>
      </c>
      <c r="BA2120">
        <f t="shared" si="395"/>
        <v>0</v>
      </c>
      <c r="BB2120">
        <f t="shared" si="396"/>
        <v>0</v>
      </c>
      <c r="BC2120">
        <f t="shared" si="397"/>
        <v>0</v>
      </c>
      <c r="BD2120">
        <f t="shared" si="398"/>
        <v>0</v>
      </c>
    </row>
    <row r="2121" spans="1:56" x14ac:dyDescent="0.3">
      <c r="A2121" s="7">
        <v>1082</v>
      </c>
      <c r="B2121" s="6">
        <v>150388</v>
      </c>
      <c r="C2121" s="7">
        <v>0</v>
      </c>
      <c r="D2121" s="7">
        <v>1</v>
      </c>
      <c r="E2121" s="7">
        <f t="shared" si="399"/>
        <v>1</v>
      </c>
      <c r="F2121" s="7">
        <v>63</v>
      </c>
      <c r="G2121" s="7">
        <v>0</v>
      </c>
      <c r="H2121" s="7">
        <v>0</v>
      </c>
      <c r="I2121" s="7">
        <v>0</v>
      </c>
      <c r="J2121" s="7">
        <v>1</v>
      </c>
      <c r="K2121" s="7">
        <v>0</v>
      </c>
      <c r="L2121" s="7" t="str" cm="1">
        <f t="array" ref="L2121">_xlfn.IFS(G2121=1,G$1,H2121=1,H$1,I2121=1,I$1,J2121=1,J$1,K2121=1,K$1)</f>
        <v>Single</v>
      </c>
      <c r="M2121" s="7">
        <v>0</v>
      </c>
      <c r="N2121" s="7">
        <v>1</v>
      </c>
      <c r="O2121" s="7">
        <v>0</v>
      </c>
      <c r="P2121" s="7">
        <v>0</v>
      </c>
      <c r="Q2121" s="7" t="str" cm="1">
        <f t="array" ref="Q2121">_xlfn.IFS(M2121=1,M$1,N2121=1,N$1,O2121=1,O$1,P2121=1,P$1)</f>
        <v>Graduate</v>
      </c>
      <c r="R2121" t="s">
        <v>44</v>
      </c>
      <c r="S2121" s="7">
        <v>3</v>
      </c>
      <c r="T2121" s="7">
        <v>872</v>
      </c>
      <c r="U2121" s="7">
        <v>18</v>
      </c>
      <c r="V2121" s="7">
        <v>110</v>
      </c>
      <c r="W2121" s="7">
        <v>0</v>
      </c>
      <c r="X2121" s="7">
        <v>9</v>
      </c>
      <c r="Y2121" s="7">
        <v>101</v>
      </c>
      <c r="Z2121" s="7">
        <v>907</v>
      </c>
      <c r="AA2121" s="7">
        <v>4</v>
      </c>
      <c r="AB2121" s="7">
        <v>6</v>
      </c>
      <c r="AC2121" s="7">
        <v>1</v>
      </c>
      <c r="AD2121" s="7">
        <v>6</v>
      </c>
      <c r="AE2121" s="7">
        <v>7</v>
      </c>
      <c r="AF2121" s="7">
        <v>0</v>
      </c>
      <c r="AG2121" s="7">
        <v>1</v>
      </c>
      <c r="AH2121" s="7">
        <v>0</v>
      </c>
      <c r="AI2121" s="7">
        <v>1</v>
      </c>
      <c r="AJ2121" s="7">
        <v>0</v>
      </c>
      <c r="AK2121" s="7">
        <v>0</v>
      </c>
      <c r="AL2121" s="7">
        <v>1</v>
      </c>
      <c r="AM2121" s="8">
        <v>44136</v>
      </c>
      <c r="AO2121">
        <f t="shared" si="400"/>
        <v>0</v>
      </c>
      <c r="AP2121">
        <f t="shared" si="401"/>
        <v>0</v>
      </c>
      <c r="AQ2121">
        <f t="shared" si="402"/>
        <v>1</v>
      </c>
      <c r="AR2121">
        <f t="shared" si="403"/>
        <v>0</v>
      </c>
      <c r="AS2121">
        <f t="shared" si="404"/>
        <v>0</v>
      </c>
      <c r="AU2121">
        <f t="shared" si="394"/>
        <v>0</v>
      </c>
      <c r="AV2121">
        <f t="shared" si="394"/>
        <v>0</v>
      </c>
      <c r="AW2121">
        <f t="shared" si="394"/>
        <v>0</v>
      </c>
      <c r="AX2121">
        <f t="shared" si="394"/>
        <v>0</v>
      </c>
      <c r="AY2121">
        <f t="shared" si="394"/>
        <v>0</v>
      </c>
      <c r="BA2121">
        <f t="shared" si="395"/>
        <v>0</v>
      </c>
      <c r="BB2121">
        <f t="shared" si="396"/>
        <v>0</v>
      </c>
      <c r="BC2121">
        <f t="shared" si="397"/>
        <v>0</v>
      </c>
      <c r="BD2121">
        <f t="shared" si="398"/>
        <v>0</v>
      </c>
    </row>
    <row r="2122" spans="1:56" x14ac:dyDescent="0.3">
      <c r="A2122" s="7">
        <v>2139</v>
      </c>
      <c r="B2122" s="6">
        <v>179410</v>
      </c>
      <c r="C2122" s="7">
        <v>0</v>
      </c>
      <c r="D2122" s="7">
        <v>0</v>
      </c>
      <c r="E2122" s="7">
        <f t="shared" si="399"/>
        <v>0</v>
      </c>
      <c r="F2122" s="7">
        <v>59</v>
      </c>
      <c r="G2122" s="7">
        <v>0</v>
      </c>
      <c r="H2122" s="7">
        <v>1</v>
      </c>
      <c r="I2122" s="7">
        <v>0</v>
      </c>
      <c r="J2122" s="7">
        <v>0</v>
      </c>
      <c r="K2122" s="7">
        <v>0</v>
      </c>
      <c r="L2122" s="7" t="str" cm="1">
        <f t="array" ref="L2122">_xlfn.IFS(G2122=1,G$1,H2122=1,H$1,I2122=1,I$1,J2122=1,J$1,K2122=1,K$1)</f>
        <v>Married</v>
      </c>
      <c r="M2122" s="7">
        <v>0</v>
      </c>
      <c r="N2122" s="7">
        <v>1</v>
      </c>
      <c r="O2122" s="7">
        <v>0</v>
      </c>
      <c r="P2122" s="7">
        <v>0</v>
      </c>
      <c r="Q2122" s="7" t="str" cm="1">
        <f t="array" ref="Q2122">_xlfn.IFS(M2122=1,M$1,N2122=1,N$1,O2122=1,O$1,P2122=1,P$1)</f>
        <v>Graduate</v>
      </c>
      <c r="R2122" t="s">
        <v>40</v>
      </c>
      <c r="S2122" s="7">
        <v>19</v>
      </c>
      <c r="T2122" s="7">
        <v>1487</v>
      </c>
      <c r="U2122" s="7">
        <v>181</v>
      </c>
      <c r="V2122" s="7">
        <v>1091</v>
      </c>
      <c r="W2122" s="7">
        <v>278</v>
      </c>
      <c r="X2122" s="7">
        <v>29</v>
      </c>
      <c r="Y2122" s="7">
        <v>29</v>
      </c>
      <c r="Z2122" s="7">
        <v>3036</v>
      </c>
      <c r="AA2122" s="7">
        <v>1</v>
      </c>
      <c r="AB2122" s="7">
        <v>3</v>
      </c>
      <c r="AC2122" s="7">
        <v>2</v>
      </c>
      <c r="AD2122" s="7">
        <v>5</v>
      </c>
      <c r="AE2122" s="7">
        <v>1</v>
      </c>
      <c r="AF2122" s="7">
        <v>0</v>
      </c>
      <c r="AG2122" s="7">
        <v>0</v>
      </c>
      <c r="AH2122" s="7">
        <v>0</v>
      </c>
      <c r="AI2122" s="7">
        <v>0</v>
      </c>
      <c r="AJ2122" s="7">
        <v>0</v>
      </c>
      <c r="AK2122" s="7">
        <v>0</v>
      </c>
      <c r="AL2122" s="7">
        <v>0</v>
      </c>
      <c r="AM2122" s="8">
        <v>44137</v>
      </c>
      <c r="AO2122">
        <f t="shared" si="400"/>
        <v>0</v>
      </c>
      <c r="AP2122">
        <f t="shared" si="401"/>
        <v>0</v>
      </c>
      <c r="AQ2122">
        <f t="shared" si="402"/>
        <v>0</v>
      </c>
      <c r="AR2122">
        <f t="shared" si="403"/>
        <v>0</v>
      </c>
      <c r="AS2122">
        <f t="shared" si="404"/>
        <v>0</v>
      </c>
      <c r="AU2122">
        <f t="shared" si="394"/>
        <v>0</v>
      </c>
      <c r="AV2122">
        <f t="shared" si="394"/>
        <v>0</v>
      </c>
      <c r="AW2122">
        <f t="shared" si="394"/>
        <v>0</v>
      </c>
      <c r="AX2122">
        <f t="shared" si="394"/>
        <v>0</v>
      </c>
      <c r="AY2122">
        <f t="shared" si="394"/>
        <v>0</v>
      </c>
      <c r="BA2122">
        <f t="shared" si="395"/>
        <v>0</v>
      </c>
      <c r="BB2122">
        <f t="shared" si="396"/>
        <v>0</v>
      </c>
      <c r="BC2122">
        <f t="shared" si="397"/>
        <v>0</v>
      </c>
      <c r="BD2122">
        <f t="shared" si="398"/>
        <v>0</v>
      </c>
    </row>
    <row r="2123" spans="1:56" x14ac:dyDescent="0.3">
      <c r="A2123" s="7">
        <v>2071</v>
      </c>
      <c r="B2123" s="6">
        <v>185844</v>
      </c>
      <c r="C2123" s="7">
        <v>0</v>
      </c>
      <c r="D2123" s="7">
        <v>0</v>
      </c>
      <c r="E2123" s="7">
        <f t="shared" si="399"/>
        <v>0</v>
      </c>
      <c r="F2123" s="7">
        <v>47</v>
      </c>
      <c r="G2123" s="7">
        <v>0</v>
      </c>
      <c r="H2123" s="7">
        <v>1</v>
      </c>
      <c r="I2123" s="7">
        <v>0</v>
      </c>
      <c r="J2123" s="7">
        <v>0</v>
      </c>
      <c r="K2123" s="7">
        <v>0</v>
      </c>
      <c r="L2123" s="7" t="str" cm="1">
        <f t="array" ref="L2123">_xlfn.IFS(G2123=1,G$1,H2123=1,H$1,I2123=1,I$1,J2123=1,J$1,K2123=1,K$1)</f>
        <v>Married</v>
      </c>
      <c r="M2123" s="7">
        <v>0</v>
      </c>
      <c r="N2123" s="7">
        <v>0</v>
      </c>
      <c r="O2123" s="7">
        <v>0</v>
      </c>
      <c r="P2123" s="7">
        <v>1</v>
      </c>
      <c r="Q2123" s="7" t="str" cm="1">
        <f t="array" ref="Q2123">_xlfn.IFS(M2123=1,M$1,N2123=1,N$1,O2123=1,O$1,P2123=1,P$1)</f>
        <v>PhD</v>
      </c>
      <c r="R2123" t="s">
        <v>41</v>
      </c>
      <c r="S2123" s="7">
        <v>62</v>
      </c>
      <c r="T2123" s="7">
        <v>2031</v>
      </c>
      <c r="U2123" s="7">
        <v>41</v>
      </c>
      <c r="V2123" s="7">
        <v>1825</v>
      </c>
      <c r="W2123" s="7">
        <v>54</v>
      </c>
      <c r="X2123" s="7">
        <v>206</v>
      </c>
      <c r="Y2123" s="7">
        <v>82</v>
      </c>
      <c r="Z2123" s="7">
        <v>4074</v>
      </c>
      <c r="AA2123" s="7">
        <v>1</v>
      </c>
      <c r="AB2123" s="7">
        <v>6</v>
      </c>
      <c r="AC2123" s="7">
        <v>6</v>
      </c>
      <c r="AD2123" s="7">
        <v>7</v>
      </c>
      <c r="AE2123" s="7">
        <v>2</v>
      </c>
      <c r="AF2123" s="7">
        <v>0</v>
      </c>
      <c r="AG2123" s="7">
        <v>0</v>
      </c>
      <c r="AH2123" s="7">
        <v>1</v>
      </c>
      <c r="AI2123" s="7">
        <v>0</v>
      </c>
      <c r="AJ2123" s="7">
        <v>0</v>
      </c>
      <c r="AK2123" s="7">
        <v>0</v>
      </c>
      <c r="AL2123" s="7">
        <v>0</v>
      </c>
      <c r="AM2123" s="8">
        <v>44137</v>
      </c>
      <c r="AO2123">
        <f t="shared" si="400"/>
        <v>0</v>
      </c>
      <c r="AP2123">
        <f t="shared" si="401"/>
        <v>0</v>
      </c>
      <c r="AQ2123">
        <f t="shared" si="402"/>
        <v>0</v>
      </c>
      <c r="AR2123">
        <f t="shared" si="403"/>
        <v>0</v>
      </c>
      <c r="AS2123">
        <f t="shared" si="404"/>
        <v>0</v>
      </c>
      <c r="AU2123">
        <f t="shared" si="394"/>
        <v>0</v>
      </c>
      <c r="AV2123">
        <f t="shared" si="394"/>
        <v>0</v>
      </c>
      <c r="AW2123">
        <f t="shared" si="394"/>
        <v>0</v>
      </c>
      <c r="AX2123">
        <f t="shared" si="394"/>
        <v>0</v>
      </c>
      <c r="AY2123">
        <f t="shared" si="394"/>
        <v>0</v>
      </c>
      <c r="BA2123">
        <f t="shared" si="395"/>
        <v>0</v>
      </c>
      <c r="BB2123">
        <f t="shared" si="396"/>
        <v>0</v>
      </c>
      <c r="BC2123">
        <f t="shared" si="397"/>
        <v>0</v>
      </c>
      <c r="BD2123">
        <f t="shared" si="398"/>
        <v>0</v>
      </c>
    </row>
    <row r="2124" spans="1:56" x14ac:dyDescent="0.3">
      <c r="A2124" s="7">
        <v>2637</v>
      </c>
      <c r="B2124" s="6">
        <v>164892</v>
      </c>
      <c r="C2124" s="7">
        <v>0</v>
      </c>
      <c r="D2124" s="7">
        <v>1</v>
      </c>
      <c r="E2124" s="7">
        <f t="shared" si="399"/>
        <v>1</v>
      </c>
      <c r="F2124" s="7">
        <v>44</v>
      </c>
      <c r="G2124" s="7">
        <v>1</v>
      </c>
      <c r="H2124" s="7">
        <v>0</v>
      </c>
      <c r="I2124" s="7">
        <v>0</v>
      </c>
      <c r="J2124" s="7">
        <v>0</v>
      </c>
      <c r="K2124" s="7">
        <v>0</v>
      </c>
      <c r="L2124" s="7" t="str" cm="1">
        <f t="array" ref="L2124">_xlfn.IFS(G2124=1,G$1,H2124=1,H$1,I2124=1,I$1,J2124=1,J$1,K2124=1,K$1)</f>
        <v>Divorced</v>
      </c>
      <c r="M2124" s="7">
        <v>0</v>
      </c>
      <c r="N2124" s="7">
        <v>1</v>
      </c>
      <c r="O2124" s="7">
        <v>0</v>
      </c>
      <c r="P2124" s="7">
        <v>0</v>
      </c>
      <c r="Q2124" s="7" t="str" cm="1">
        <f t="array" ref="Q2124">_xlfn.IFS(M2124=1,M$1,N2124=1,N$1,O2124=1,O$1,P2124=1,P$1)</f>
        <v>Graduate</v>
      </c>
      <c r="R2124" t="s">
        <v>40</v>
      </c>
      <c r="S2124" s="7">
        <v>77</v>
      </c>
      <c r="T2124" s="7">
        <v>1339</v>
      </c>
      <c r="U2124" s="7">
        <v>61</v>
      </c>
      <c r="V2124" s="7">
        <v>584</v>
      </c>
      <c r="W2124" s="7">
        <v>81</v>
      </c>
      <c r="X2124" s="7">
        <v>61</v>
      </c>
      <c r="Y2124" s="7">
        <v>165</v>
      </c>
      <c r="Z2124" s="7">
        <v>1962</v>
      </c>
      <c r="AA2124" s="7">
        <v>2</v>
      </c>
      <c r="AB2124" s="7">
        <v>6</v>
      </c>
      <c r="AC2124" s="7">
        <v>4</v>
      </c>
      <c r="AD2124" s="7">
        <v>12</v>
      </c>
      <c r="AE2124" s="7">
        <v>4</v>
      </c>
      <c r="AF2124" s="7">
        <v>0</v>
      </c>
      <c r="AG2124" s="7">
        <v>0</v>
      </c>
      <c r="AH2124" s="7">
        <v>0</v>
      </c>
      <c r="AI2124" s="7">
        <v>0</v>
      </c>
      <c r="AJ2124" s="7">
        <v>0</v>
      </c>
      <c r="AK2124" s="7">
        <v>0</v>
      </c>
      <c r="AL2124" s="7">
        <v>0</v>
      </c>
      <c r="AM2124" s="8">
        <v>44137</v>
      </c>
      <c r="AO2124">
        <f t="shared" si="400"/>
        <v>0</v>
      </c>
      <c r="AP2124">
        <f t="shared" si="401"/>
        <v>0</v>
      </c>
      <c r="AQ2124">
        <f t="shared" si="402"/>
        <v>0</v>
      </c>
      <c r="AR2124">
        <f t="shared" si="403"/>
        <v>0</v>
      </c>
      <c r="AS2124">
        <f t="shared" si="404"/>
        <v>0</v>
      </c>
      <c r="AU2124">
        <f t="shared" si="394"/>
        <v>0</v>
      </c>
      <c r="AV2124">
        <f t="shared" si="394"/>
        <v>0</v>
      </c>
      <c r="AW2124">
        <f t="shared" si="394"/>
        <v>0</v>
      </c>
      <c r="AX2124">
        <f t="shared" si="394"/>
        <v>0</v>
      </c>
      <c r="AY2124">
        <f t="shared" si="394"/>
        <v>0</v>
      </c>
      <c r="BA2124">
        <f t="shared" si="395"/>
        <v>0</v>
      </c>
      <c r="BB2124">
        <f t="shared" si="396"/>
        <v>0</v>
      </c>
      <c r="BC2124">
        <f t="shared" si="397"/>
        <v>0</v>
      </c>
      <c r="BD2124">
        <f t="shared" si="398"/>
        <v>0</v>
      </c>
    </row>
    <row r="2125" spans="1:56" x14ac:dyDescent="0.3">
      <c r="A2125" s="7">
        <v>2689</v>
      </c>
      <c r="B2125" s="6">
        <v>118746</v>
      </c>
      <c r="C2125" s="7">
        <v>1</v>
      </c>
      <c r="D2125" s="7">
        <v>0</v>
      </c>
      <c r="E2125" s="7">
        <f t="shared" si="399"/>
        <v>1</v>
      </c>
      <c r="F2125" s="7">
        <v>28</v>
      </c>
      <c r="G2125" s="7">
        <v>0</v>
      </c>
      <c r="H2125" s="7">
        <v>0</v>
      </c>
      <c r="I2125" s="7">
        <v>0</v>
      </c>
      <c r="J2125" s="7">
        <v>1</v>
      </c>
      <c r="K2125" s="7">
        <v>0</v>
      </c>
      <c r="L2125" s="7" t="str" cm="1">
        <f t="array" ref="L2125">_xlfn.IFS(G2125=1,G$1,H2125=1,H$1,I2125=1,I$1,J2125=1,J$1,K2125=1,K$1)</f>
        <v>Single</v>
      </c>
      <c r="M2125" s="7">
        <v>1</v>
      </c>
      <c r="N2125" s="7">
        <v>0</v>
      </c>
      <c r="O2125" s="7">
        <v>0</v>
      </c>
      <c r="P2125" s="7">
        <v>0</v>
      </c>
      <c r="Q2125" s="7" t="str" cm="1">
        <f t="array" ref="Q2125">_xlfn.IFS(M2125=1,M$1,N2125=1,N$1,O2125=1,O$1,P2125=1,P$1)</f>
        <v>Basic</v>
      </c>
      <c r="R2125" t="s">
        <v>41</v>
      </c>
      <c r="S2125" s="7">
        <v>41</v>
      </c>
      <c r="T2125" s="7">
        <v>13</v>
      </c>
      <c r="U2125" s="7">
        <v>63</v>
      </c>
      <c r="V2125" s="7">
        <v>70</v>
      </c>
      <c r="W2125" s="7">
        <v>76</v>
      </c>
      <c r="X2125" s="7">
        <v>57</v>
      </c>
      <c r="Y2125" s="7">
        <v>127</v>
      </c>
      <c r="Z2125" s="7">
        <v>152</v>
      </c>
      <c r="AA2125" s="7">
        <v>2</v>
      </c>
      <c r="AB2125" s="7">
        <v>3</v>
      </c>
      <c r="AC2125" s="7">
        <v>0</v>
      </c>
      <c r="AD2125" s="7">
        <v>3</v>
      </c>
      <c r="AE2125" s="7">
        <v>6</v>
      </c>
      <c r="AF2125" s="7">
        <v>0</v>
      </c>
      <c r="AG2125" s="7">
        <v>0</v>
      </c>
      <c r="AH2125" s="7">
        <v>0</v>
      </c>
      <c r="AI2125" s="7">
        <v>0</v>
      </c>
      <c r="AJ2125" s="7">
        <v>0</v>
      </c>
      <c r="AK2125" s="7">
        <v>0</v>
      </c>
      <c r="AL2125" s="7">
        <v>0</v>
      </c>
      <c r="AM2125" s="8">
        <v>44137</v>
      </c>
      <c r="AO2125">
        <f t="shared" si="400"/>
        <v>0</v>
      </c>
      <c r="AP2125">
        <f t="shared" si="401"/>
        <v>0</v>
      </c>
      <c r="AQ2125">
        <f t="shared" si="402"/>
        <v>0</v>
      </c>
      <c r="AR2125">
        <f t="shared" si="403"/>
        <v>0</v>
      </c>
      <c r="AS2125">
        <f t="shared" si="404"/>
        <v>0</v>
      </c>
      <c r="AU2125">
        <f t="shared" si="394"/>
        <v>0</v>
      </c>
      <c r="AV2125">
        <f t="shared" si="394"/>
        <v>0</v>
      </c>
      <c r="AW2125">
        <f t="shared" si="394"/>
        <v>0</v>
      </c>
      <c r="AX2125">
        <f t="shared" si="394"/>
        <v>0</v>
      </c>
      <c r="AY2125">
        <f t="shared" si="394"/>
        <v>0</v>
      </c>
      <c r="BA2125">
        <f t="shared" si="395"/>
        <v>0</v>
      </c>
      <c r="BB2125">
        <f t="shared" si="396"/>
        <v>0</v>
      </c>
      <c r="BC2125">
        <f t="shared" si="397"/>
        <v>0</v>
      </c>
      <c r="BD2125">
        <f t="shared" si="398"/>
        <v>0</v>
      </c>
    </row>
    <row r="2126" spans="1:56" x14ac:dyDescent="0.3">
      <c r="A2126" s="7">
        <v>1769</v>
      </c>
      <c r="B2126" s="6">
        <v>143783</v>
      </c>
      <c r="C2126" s="7">
        <v>1</v>
      </c>
      <c r="D2126" s="7">
        <v>0</v>
      </c>
      <c r="E2126" s="7">
        <f t="shared" si="399"/>
        <v>1</v>
      </c>
      <c r="F2126" s="7">
        <v>42</v>
      </c>
      <c r="G2126" s="7">
        <v>0</v>
      </c>
      <c r="H2126" s="7">
        <v>1</v>
      </c>
      <c r="I2126" s="7">
        <v>0</v>
      </c>
      <c r="J2126" s="7">
        <v>0</v>
      </c>
      <c r="K2126" s="7">
        <v>0</v>
      </c>
      <c r="L2126" s="7" t="str" cm="1">
        <f t="array" ref="L2126">_xlfn.IFS(G2126=1,G$1,H2126=1,H$1,I2126=1,I$1,J2126=1,J$1,K2126=1,K$1)</f>
        <v>Married</v>
      </c>
      <c r="M2126" s="7">
        <v>0</v>
      </c>
      <c r="N2126" s="7">
        <v>0</v>
      </c>
      <c r="O2126" s="7">
        <v>1</v>
      </c>
      <c r="P2126" s="7">
        <v>0</v>
      </c>
      <c r="Q2126" s="7" t="str" cm="1">
        <f t="array" ref="Q2126">_xlfn.IFS(M2126=1,M$1,N2126=1,N$1,O2126=1,O$1,P2126=1,P$1)</f>
        <v>Master</v>
      </c>
      <c r="R2126" t="s">
        <v>43</v>
      </c>
      <c r="S2126" s="7">
        <v>22</v>
      </c>
      <c r="T2126" s="7">
        <v>1074</v>
      </c>
      <c r="U2126" s="7">
        <v>30</v>
      </c>
      <c r="V2126" s="7">
        <v>410</v>
      </c>
      <c r="W2126" s="7">
        <v>82</v>
      </c>
      <c r="X2126" s="7">
        <v>13</v>
      </c>
      <c r="Y2126" s="7">
        <v>456</v>
      </c>
      <c r="Z2126" s="7">
        <v>1153</v>
      </c>
      <c r="AA2126" s="7">
        <v>6</v>
      </c>
      <c r="AB2126" s="7">
        <v>7</v>
      </c>
      <c r="AC2126" s="7">
        <v>1</v>
      </c>
      <c r="AD2126" s="7">
        <v>8</v>
      </c>
      <c r="AE2126" s="7">
        <v>7</v>
      </c>
      <c r="AF2126" s="7">
        <v>1</v>
      </c>
      <c r="AG2126" s="7">
        <v>0</v>
      </c>
      <c r="AH2126" s="7">
        <v>0</v>
      </c>
      <c r="AI2126" s="7">
        <v>0</v>
      </c>
      <c r="AJ2126" s="7">
        <v>0</v>
      </c>
      <c r="AK2126" s="7">
        <v>0</v>
      </c>
      <c r="AL2126" s="7">
        <v>0</v>
      </c>
      <c r="AM2126" s="8">
        <v>44137</v>
      </c>
      <c r="AO2126">
        <f t="shared" si="400"/>
        <v>0</v>
      </c>
      <c r="AP2126">
        <f t="shared" si="401"/>
        <v>0</v>
      </c>
      <c r="AQ2126">
        <f t="shared" si="402"/>
        <v>0</v>
      </c>
      <c r="AR2126">
        <f t="shared" si="403"/>
        <v>0</v>
      </c>
      <c r="AS2126">
        <f t="shared" si="404"/>
        <v>0</v>
      </c>
      <c r="AU2126">
        <f t="shared" si="394"/>
        <v>0</v>
      </c>
      <c r="AV2126">
        <f t="shared" si="394"/>
        <v>0</v>
      </c>
      <c r="AW2126">
        <f t="shared" si="394"/>
        <v>0</v>
      </c>
      <c r="AX2126">
        <f t="shared" si="394"/>
        <v>0</v>
      </c>
      <c r="AY2126">
        <f t="shared" si="394"/>
        <v>0</v>
      </c>
      <c r="BA2126">
        <f t="shared" si="395"/>
        <v>0</v>
      </c>
      <c r="BB2126">
        <f t="shared" si="396"/>
        <v>0</v>
      </c>
      <c r="BC2126">
        <f t="shared" si="397"/>
        <v>0</v>
      </c>
      <c r="BD2126">
        <f t="shared" si="398"/>
        <v>0</v>
      </c>
    </row>
    <row r="2127" spans="1:56" x14ac:dyDescent="0.3">
      <c r="A2127" s="7">
        <v>2320</v>
      </c>
      <c r="B2127" s="6">
        <v>150127</v>
      </c>
      <c r="C2127" s="7">
        <v>0</v>
      </c>
      <c r="D2127" s="7">
        <v>1</v>
      </c>
      <c r="E2127" s="7">
        <f t="shared" si="399"/>
        <v>1</v>
      </c>
      <c r="F2127" s="7">
        <v>58</v>
      </c>
      <c r="G2127" s="7">
        <v>0</v>
      </c>
      <c r="H2127" s="7">
        <v>0</v>
      </c>
      <c r="I2127" s="7">
        <v>1</v>
      </c>
      <c r="J2127" s="7">
        <v>0</v>
      </c>
      <c r="K2127" s="7">
        <v>0</v>
      </c>
      <c r="L2127" s="7" t="str" cm="1">
        <f t="array" ref="L2127">_xlfn.IFS(G2127=1,G$1,H2127=1,H$1,I2127=1,I$1,J2127=1,J$1,K2127=1,K$1)</f>
        <v>Together</v>
      </c>
      <c r="M2127" s="7">
        <v>0</v>
      </c>
      <c r="N2127" s="7">
        <v>1</v>
      </c>
      <c r="O2127" s="7">
        <v>0</v>
      </c>
      <c r="P2127" s="7">
        <v>0</v>
      </c>
      <c r="Q2127" s="7" t="str" cm="1">
        <f t="array" ref="Q2127">_xlfn.IFS(M2127=1,M$1,N2127=1,N$1,O2127=1,O$1,P2127=1,P$1)</f>
        <v>Graduate</v>
      </c>
      <c r="R2127" t="s">
        <v>39</v>
      </c>
      <c r="S2127" s="7">
        <v>88</v>
      </c>
      <c r="T2127" s="7">
        <v>821</v>
      </c>
      <c r="U2127" s="7">
        <v>0</v>
      </c>
      <c r="V2127" s="7">
        <v>63</v>
      </c>
      <c r="W2127" s="7">
        <v>12</v>
      </c>
      <c r="X2127" s="7">
        <v>18</v>
      </c>
      <c r="Y2127" s="7">
        <v>45</v>
      </c>
      <c r="Z2127" s="7">
        <v>869</v>
      </c>
      <c r="AA2127" s="7">
        <v>1</v>
      </c>
      <c r="AB2127" s="7">
        <v>5</v>
      </c>
      <c r="AC2127" s="7">
        <v>1</v>
      </c>
      <c r="AD2127" s="7">
        <v>6</v>
      </c>
      <c r="AE2127" s="7">
        <v>6</v>
      </c>
      <c r="AF2127" s="7">
        <v>0</v>
      </c>
      <c r="AG2127" s="7">
        <v>1</v>
      </c>
      <c r="AH2127" s="7">
        <v>0</v>
      </c>
      <c r="AI2127" s="7">
        <v>0</v>
      </c>
      <c r="AJ2127" s="7">
        <v>0</v>
      </c>
      <c r="AK2127" s="7">
        <v>0</v>
      </c>
      <c r="AL2127" s="7">
        <v>0</v>
      </c>
      <c r="AM2127" s="8">
        <v>44137</v>
      </c>
      <c r="AO2127">
        <f t="shared" si="400"/>
        <v>0</v>
      </c>
      <c r="AP2127">
        <f t="shared" si="401"/>
        <v>0</v>
      </c>
      <c r="AQ2127">
        <f t="shared" si="402"/>
        <v>0</v>
      </c>
      <c r="AR2127">
        <f t="shared" si="403"/>
        <v>1</v>
      </c>
      <c r="AS2127">
        <f t="shared" si="404"/>
        <v>0</v>
      </c>
      <c r="AU2127">
        <f t="shared" si="394"/>
        <v>0</v>
      </c>
      <c r="AV2127">
        <f t="shared" si="394"/>
        <v>0</v>
      </c>
      <c r="AW2127">
        <f t="shared" si="394"/>
        <v>0</v>
      </c>
      <c r="AX2127">
        <f t="shared" si="394"/>
        <v>0</v>
      </c>
      <c r="AY2127">
        <f t="shared" si="394"/>
        <v>0</v>
      </c>
      <c r="BA2127">
        <f t="shared" si="395"/>
        <v>0</v>
      </c>
      <c r="BB2127">
        <f t="shared" si="396"/>
        <v>0</v>
      </c>
      <c r="BC2127">
        <f t="shared" si="397"/>
        <v>0</v>
      </c>
      <c r="BD2127">
        <f t="shared" si="398"/>
        <v>0</v>
      </c>
    </row>
    <row r="2128" spans="1:56" x14ac:dyDescent="0.3">
      <c r="A2128" s="7">
        <v>1391</v>
      </c>
      <c r="B2128" s="6">
        <v>165808</v>
      </c>
      <c r="C2128" s="7">
        <v>1</v>
      </c>
      <c r="D2128" s="7">
        <v>1</v>
      </c>
      <c r="E2128" s="7">
        <f t="shared" si="399"/>
        <v>2</v>
      </c>
      <c r="F2128" s="7">
        <v>49</v>
      </c>
      <c r="G2128" s="7">
        <v>1</v>
      </c>
      <c r="H2128" s="7">
        <v>0</v>
      </c>
      <c r="I2128" s="7">
        <v>0</v>
      </c>
      <c r="J2128" s="7">
        <v>0</v>
      </c>
      <c r="K2128" s="7">
        <v>0</v>
      </c>
      <c r="L2128" s="7" t="str" cm="1">
        <f t="array" ref="L2128">_xlfn.IFS(G2128=1,G$1,H2128=1,H$1,I2128=1,I$1,J2128=1,J$1,K2128=1,K$1)</f>
        <v>Divorced</v>
      </c>
      <c r="M2128" s="7">
        <v>0</v>
      </c>
      <c r="N2128" s="7">
        <v>0</v>
      </c>
      <c r="O2128" s="7">
        <v>0</v>
      </c>
      <c r="P2128" s="7">
        <v>1</v>
      </c>
      <c r="Q2128" s="7" t="str" cm="1">
        <f t="array" ref="Q2128">_xlfn.IFS(M2128=1,M$1,N2128=1,N$1,O2128=1,O$1,P2128=1,P$1)</f>
        <v>PhD</v>
      </c>
      <c r="R2128" t="s">
        <v>43</v>
      </c>
      <c r="S2128" s="7">
        <v>1</v>
      </c>
      <c r="T2128" s="7">
        <v>391</v>
      </c>
      <c r="U2128" s="7">
        <v>18</v>
      </c>
      <c r="V2128" s="7">
        <v>202</v>
      </c>
      <c r="W2128" s="7">
        <v>33</v>
      </c>
      <c r="X2128" s="7">
        <v>18</v>
      </c>
      <c r="Y2128" s="7">
        <v>25</v>
      </c>
      <c r="Z2128" s="7">
        <v>635</v>
      </c>
      <c r="AA2128" s="7">
        <v>3</v>
      </c>
      <c r="AB2128" s="7">
        <v>5</v>
      </c>
      <c r="AC2128" s="7">
        <v>1</v>
      </c>
      <c r="AD2128" s="7">
        <v>5</v>
      </c>
      <c r="AE2128" s="7">
        <v>6</v>
      </c>
      <c r="AF2128" s="7">
        <v>0</v>
      </c>
      <c r="AG2128" s="7">
        <v>0</v>
      </c>
      <c r="AH2128" s="7">
        <v>0</v>
      </c>
      <c r="AI2128" s="7">
        <v>0</v>
      </c>
      <c r="AJ2128" s="7">
        <v>0</v>
      </c>
      <c r="AK2128" s="7">
        <v>0</v>
      </c>
      <c r="AL2128" s="7">
        <v>0</v>
      </c>
      <c r="AM2128" s="8">
        <v>44138</v>
      </c>
      <c r="AO2128">
        <f t="shared" si="400"/>
        <v>0</v>
      </c>
      <c r="AP2128">
        <f t="shared" si="401"/>
        <v>0</v>
      </c>
      <c r="AQ2128">
        <f t="shared" si="402"/>
        <v>0</v>
      </c>
      <c r="AR2128">
        <f t="shared" si="403"/>
        <v>0</v>
      </c>
      <c r="AS2128">
        <f t="shared" si="404"/>
        <v>0</v>
      </c>
      <c r="AU2128">
        <f t="shared" si="394"/>
        <v>0</v>
      </c>
      <c r="AV2128">
        <f t="shared" si="394"/>
        <v>0</v>
      </c>
      <c r="AW2128">
        <f t="shared" si="394"/>
        <v>0</v>
      </c>
      <c r="AX2128">
        <f t="shared" si="394"/>
        <v>0</v>
      </c>
      <c r="AY2128">
        <f t="shared" si="394"/>
        <v>0</v>
      </c>
      <c r="BA2128">
        <f t="shared" si="395"/>
        <v>0</v>
      </c>
      <c r="BB2128">
        <f t="shared" si="396"/>
        <v>0</v>
      </c>
      <c r="BC2128">
        <f t="shared" si="397"/>
        <v>0</v>
      </c>
      <c r="BD2128">
        <f t="shared" si="398"/>
        <v>0</v>
      </c>
    </row>
    <row r="2129" spans="1:56" x14ac:dyDescent="0.3">
      <c r="A2129" s="7">
        <v>1793</v>
      </c>
      <c r="B2129" s="6">
        <v>173170</v>
      </c>
      <c r="C2129" s="7">
        <v>0</v>
      </c>
      <c r="D2129" s="7">
        <v>0</v>
      </c>
      <c r="E2129" s="7">
        <f t="shared" si="399"/>
        <v>0</v>
      </c>
      <c r="F2129" s="7">
        <v>45</v>
      </c>
      <c r="G2129" s="7">
        <v>0</v>
      </c>
      <c r="H2129" s="7">
        <v>0</v>
      </c>
      <c r="I2129" s="7">
        <v>0</v>
      </c>
      <c r="J2129" s="7">
        <v>1</v>
      </c>
      <c r="K2129" s="7">
        <v>0</v>
      </c>
      <c r="L2129" s="7" t="str" cm="1">
        <f t="array" ref="L2129">_xlfn.IFS(G2129=1,G$1,H2129=1,H$1,I2129=1,I$1,J2129=1,J$1,K2129=1,K$1)</f>
        <v>Single</v>
      </c>
      <c r="M2129" s="7">
        <v>0</v>
      </c>
      <c r="N2129" s="7">
        <v>1</v>
      </c>
      <c r="O2129" s="7">
        <v>0</v>
      </c>
      <c r="P2129" s="7">
        <v>0</v>
      </c>
      <c r="Q2129" s="7" t="str" cm="1">
        <f t="array" ref="Q2129">_xlfn.IFS(M2129=1,M$1,N2129=1,N$1,O2129=1,O$1,P2129=1,P$1)</f>
        <v>Graduate</v>
      </c>
      <c r="R2129" t="s">
        <v>43</v>
      </c>
      <c r="S2129" s="7">
        <v>1</v>
      </c>
      <c r="T2129" s="7">
        <v>435</v>
      </c>
      <c r="U2129" s="7">
        <v>412</v>
      </c>
      <c r="V2129" s="7">
        <v>606</v>
      </c>
      <c r="W2129" s="7">
        <v>118</v>
      </c>
      <c r="X2129" s="7">
        <v>71</v>
      </c>
      <c r="Y2129" s="7">
        <v>76</v>
      </c>
      <c r="Z2129" s="7">
        <v>1567</v>
      </c>
      <c r="AA2129" s="7">
        <v>1</v>
      </c>
      <c r="AB2129" s="7">
        <v>5</v>
      </c>
      <c r="AC2129" s="7">
        <v>4</v>
      </c>
      <c r="AD2129" s="7">
        <v>6</v>
      </c>
      <c r="AE2129" s="7">
        <v>2</v>
      </c>
      <c r="AF2129" s="7">
        <v>0</v>
      </c>
      <c r="AG2129" s="7">
        <v>0</v>
      </c>
      <c r="AH2129" s="7">
        <v>0</v>
      </c>
      <c r="AI2129" s="7">
        <v>0</v>
      </c>
      <c r="AJ2129" s="7">
        <v>0</v>
      </c>
      <c r="AK2129" s="7">
        <v>0</v>
      </c>
      <c r="AL2129" s="7">
        <v>0</v>
      </c>
      <c r="AM2129" s="8">
        <v>44139</v>
      </c>
      <c r="AO2129">
        <f t="shared" si="400"/>
        <v>0</v>
      </c>
      <c r="AP2129">
        <f t="shared" si="401"/>
        <v>0</v>
      </c>
      <c r="AQ2129">
        <f t="shared" si="402"/>
        <v>0</v>
      </c>
      <c r="AR2129">
        <f t="shared" si="403"/>
        <v>0</v>
      </c>
      <c r="AS2129">
        <f t="shared" si="404"/>
        <v>0</v>
      </c>
      <c r="AU2129">
        <f t="shared" si="394"/>
        <v>0</v>
      </c>
      <c r="AV2129">
        <f t="shared" si="394"/>
        <v>0</v>
      </c>
      <c r="AW2129">
        <f t="shared" si="394"/>
        <v>0</v>
      </c>
      <c r="AX2129">
        <f t="shared" si="394"/>
        <v>0</v>
      </c>
      <c r="AY2129">
        <f t="shared" si="394"/>
        <v>0</v>
      </c>
      <c r="BA2129">
        <f t="shared" si="395"/>
        <v>0</v>
      </c>
      <c r="BB2129">
        <f t="shared" si="396"/>
        <v>0</v>
      </c>
      <c r="BC2129">
        <f t="shared" si="397"/>
        <v>0</v>
      </c>
      <c r="BD2129">
        <f t="shared" si="398"/>
        <v>0</v>
      </c>
    </row>
    <row r="2130" spans="1:56" x14ac:dyDescent="0.3">
      <c r="A2130" s="7">
        <v>2090</v>
      </c>
      <c r="B2130" s="6">
        <v>166480</v>
      </c>
      <c r="C2130" s="7">
        <v>1</v>
      </c>
      <c r="D2130" s="7">
        <v>1</v>
      </c>
      <c r="E2130" s="7">
        <f t="shared" si="399"/>
        <v>2</v>
      </c>
      <c r="F2130" s="7">
        <v>55</v>
      </c>
      <c r="G2130" s="7">
        <v>0</v>
      </c>
      <c r="H2130" s="7">
        <v>1</v>
      </c>
      <c r="I2130" s="7">
        <v>0</v>
      </c>
      <c r="J2130" s="7">
        <v>0</v>
      </c>
      <c r="K2130" s="7">
        <v>0</v>
      </c>
      <c r="L2130" s="7" t="str" cm="1">
        <f t="array" ref="L2130">_xlfn.IFS(G2130=1,G$1,H2130=1,H$1,I2130=1,I$1,J2130=1,J$1,K2130=1,K$1)</f>
        <v>Married</v>
      </c>
      <c r="M2130" s="7">
        <v>0</v>
      </c>
      <c r="N2130" s="7">
        <v>1</v>
      </c>
      <c r="O2130" s="7">
        <v>0</v>
      </c>
      <c r="P2130" s="7">
        <v>0</v>
      </c>
      <c r="Q2130" s="7" t="str" cm="1">
        <f t="array" ref="Q2130">_xlfn.IFS(M2130=1,M$1,N2130=1,N$1,O2130=1,O$1,P2130=1,P$1)</f>
        <v>Graduate</v>
      </c>
      <c r="R2130" t="s">
        <v>44</v>
      </c>
      <c r="S2130" s="7">
        <v>71</v>
      </c>
      <c r="T2130" s="7">
        <v>498</v>
      </c>
      <c r="U2130" s="7">
        <v>23</v>
      </c>
      <c r="V2130" s="7">
        <v>143</v>
      </c>
      <c r="W2130" s="7">
        <v>50</v>
      </c>
      <c r="X2130" s="7">
        <v>53</v>
      </c>
      <c r="Y2130" s="7">
        <v>15</v>
      </c>
      <c r="Z2130" s="7">
        <v>751</v>
      </c>
      <c r="AA2130" s="7">
        <v>7</v>
      </c>
      <c r="AB2130" s="7">
        <v>4</v>
      </c>
      <c r="AC2130" s="7">
        <v>1</v>
      </c>
      <c r="AD2130" s="7">
        <v>7</v>
      </c>
      <c r="AE2130" s="7">
        <v>4</v>
      </c>
      <c r="AF2130" s="7">
        <v>0</v>
      </c>
      <c r="AG2130" s="7">
        <v>0</v>
      </c>
      <c r="AH2130" s="7">
        <v>0</v>
      </c>
      <c r="AI2130" s="7">
        <v>0</v>
      </c>
      <c r="AJ2130" s="7">
        <v>0</v>
      </c>
      <c r="AK2130" s="7">
        <v>0</v>
      </c>
      <c r="AL2130" s="7">
        <v>0</v>
      </c>
      <c r="AM2130" s="8">
        <v>44139</v>
      </c>
      <c r="AO2130">
        <f t="shared" si="400"/>
        <v>0</v>
      </c>
      <c r="AP2130">
        <f t="shared" si="401"/>
        <v>0</v>
      </c>
      <c r="AQ2130">
        <f t="shared" si="402"/>
        <v>0</v>
      </c>
      <c r="AR2130">
        <f t="shared" si="403"/>
        <v>0</v>
      </c>
      <c r="AS2130">
        <f t="shared" si="404"/>
        <v>0</v>
      </c>
      <c r="AU2130">
        <f t="shared" si="394"/>
        <v>0</v>
      </c>
      <c r="AV2130">
        <f t="shared" si="394"/>
        <v>0</v>
      </c>
      <c r="AW2130">
        <f t="shared" si="394"/>
        <v>0</v>
      </c>
      <c r="AX2130">
        <f t="shared" si="394"/>
        <v>0</v>
      </c>
      <c r="AY2130">
        <f t="shared" si="394"/>
        <v>0</v>
      </c>
      <c r="BA2130">
        <f t="shared" si="395"/>
        <v>0</v>
      </c>
      <c r="BB2130">
        <f t="shared" si="396"/>
        <v>0</v>
      </c>
      <c r="BC2130">
        <f t="shared" si="397"/>
        <v>0</v>
      </c>
      <c r="BD2130">
        <f t="shared" ref="BD2130:BD2161" si="405">IF($AK2130=1,P2130,0)</f>
        <v>0</v>
      </c>
    </row>
    <row r="2131" spans="1:56" x14ac:dyDescent="0.3">
      <c r="A2131" s="7">
        <v>2077</v>
      </c>
      <c r="B2131" s="6">
        <v>179803</v>
      </c>
      <c r="C2131" s="7">
        <v>0</v>
      </c>
      <c r="D2131" s="7">
        <v>1</v>
      </c>
      <c r="E2131" s="7">
        <f t="shared" si="399"/>
        <v>1</v>
      </c>
      <c r="F2131" s="7">
        <v>62</v>
      </c>
      <c r="G2131" s="7">
        <v>1</v>
      </c>
      <c r="H2131" s="7">
        <v>0</v>
      </c>
      <c r="I2131" s="7">
        <v>0</v>
      </c>
      <c r="J2131" s="7">
        <v>0</v>
      </c>
      <c r="K2131" s="7">
        <v>0</v>
      </c>
      <c r="L2131" s="7" t="str" cm="1">
        <f t="array" ref="L2131">_xlfn.IFS(G2131=1,G$1,H2131=1,H$1,I2131=1,I$1,J2131=1,J$1,K2131=1,K$1)</f>
        <v>Divorced</v>
      </c>
      <c r="M2131" s="7">
        <v>0</v>
      </c>
      <c r="N2131" s="7">
        <v>1</v>
      </c>
      <c r="O2131" s="7">
        <v>0</v>
      </c>
      <c r="P2131" s="7">
        <v>0</v>
      </c>
      <c r="Q2131" s="7" t="str" cm="1">
        <f t="array" ref="Q2131">_xlfn.IFS(M2131=1,M$1,N2131=1,N$1,O2131=1,O$1,P2131=1,P$1)</f>
        <v>Graduate</v>
      </c>
      <c r="R2131" t="s">
        <v>41</v>
      </c>
      <c r="S2131" s="7">
        <v>54</v>
      </c>
      <c r="T2131" s="7">
        <v>1293</v>
      </c>
      <c r="U2131" s="7">
        <v>18</v>
      </c>
      <c r="V2131" s="7">
        <v>487</v>
      </c>
      <c r="W2131" s="7">
        <v>47</v>
      </c>
      <c r="X2131" s="7">
        <v>36</v>
      </c>
      <c r="Y2131" s="7">
        <v>74</v>
      </c>
      <c r="Z2131" s="7">
        <v>1807</v>
      </c>
      <c r="AA2131" s="7">
        <v>1</v>
      </c>
      <c r="AB2131" s="7">
        <v>4</v>
      </c>
      <c r="AC2131" s="7">
        <v>3</v>
      </c>
      <c r="AD2131" s="7">
        <v>5</v>
      </c>
      <c r="AE2131" s="7">
        <v>1</v>
      </c>
      <c r="AF2131" s="7">
        <v>0</v>
      </c>
      <c r="AG2131" s="7">
        <v>0</v>
      </c>
      <c r="AH2131" s="7">
        <v>0</v>
      </c>
      <c r="AI2131" s="7">
        <v>0</v>
      </c>
      <c r="AJ2131" s="7">
        <v>0</v>
      </c>
      <c r="AK2131" s="7">
        <v>0</v>
      </c>
      <c r="AL2131" s="7">
        <v>0</v>
      </c>
      <c r="AM2131" s="8">
        <v>44141</v>
      </c>
      <c r="AO2131">
        <f t="shared" si="400"/>
        <v>0</v>
      </c>
      <c r="AP2131">
        <f t="shared" si="401"/>
        <v>0</v>
      </c>
      <c r="AQ2131">
        <f t="shared" si="402"/>
        <v>0</v>
      </c>
      <c r="AR2131">
        <f t="shared" si="403"/>
        <v>0</v>
      </c>
      <c r="AS2131">
        <f t="shared" si="404"/>
        <v>0</v>
      </c>
      <c r="AU2131">
        <f t="shared" si="394"/>
        <v>0</v>
      </c>
      <c r="AV2131">
        <f t="shared" si="394"/>
        <v>0</v>
      </c>
      <c r="AW2131">
        <f t="shared" si="394"/>
        <v>0</v>
      </c>
      <c r="AX2131">
        <f t="shared" si="394"/>
        <v>0</v>
      </c>
      <c r="AY2131">
        <f t="shared" si="394"/>
        <v>0</v>
      </c>
      <c r="BA2131">
        <f t="shared" si="395"/>
        <v>0</v>
      </c>
      <c r="BB2131">
        <f t="shared" si="396"/>
        <v>0</v>
      </c>
      <c r="BC2131">
        <f t="shared" si="397"/>
        <v>0</v>
      </c>
      <c r="BD2131">
        <f t="shared" si="405"/>
        <v>0</v>
      </c>
    </row>
    <row r="2132" spans="1:56" x14ac:dyDescent="0.3">
      <c r="A2132" s="7">
        <v>3028</v>
      </c>
      <c r="B2132" s="6">
        <v>136927</v>
      </c>
      <c r="C2132" s="7">
        <v>1</v>
      </c>
      <c r="D2132" s="7">
        <v>1</v>
      </c>
      <c r="E2132" s="7">
        <f t="shared" si="399"/>
        <v>2</v>
      </c>
      <c r="F2132" s="7">
        <v>65</v>
      </c>
      <c r="G2132" s="7">
        <v>0</v>
      </c>
      <c r="H2132" s="7">
        <v>0</v>
      </c>
      <c r="I2132" s="7">
        <v>0</v>
      </c>
      <c r="J2132" s="7">
        <v>1</v>
      </c>
      <c r="K2132" s="7">
        <v>0</v>
      </c>
      <c r="L2132" s="7" t="str" cm="1">
        <f t="array" ref="L2132">_xlfn.IFS(G2132=1,G$1,H2132=1,H$1,I2132=1,I$1,J2132=1,J$1,K2132=1,K$1)</f>
        <v>Single</v>
      </c>
      <c r="M2132" s="7">
        <v>0</v>
      </c>
      <c r="N2132" s="7">
        <v>0</v>
      </c>
      <c r="O2132" s="7">
        <v>1</v>
      </c>
      <c r="P2132" s="7">
        <v>0</v>
      </c>
      <c r="Q2132" s="7" t="str" cm="1">
        <f t="array" ref="Q2132">_xlfn.IFS(M2132=1,M$1,N2132=1,N$1,O2132=1,O$1,P2132=1,P$1)</f>
        <v>Master</v>
      </c>
      <c r="R2132" t="s">
        <v>39</v>
      </c>
      <c r="S2132" s="7">
        <v>46</v>
      </c>
      <c r="T2132" s="7">
        <v>189</v>
      </c>
      <c r="U2132" s="7">
        <v>0</v>
      </c>
      <c r="V2132" s="7">
        <v>59</v>
      </c>
      <c r="W2132" s="7">
        <v>0</v>
      </c>
      <c r="X2132" s="7">
        <v>0</v>
      </c>
      <c r="Y2132" s="7">
        <v>15</v>
      </c>
      <c r="Z2132" s="7">
        <v>234</v>
      </c>
      <c r="AA2132" s="7">
        <v>2</v>
      </c>
      <c r="AB2132" s="7">
        <v>3</v>
      </c>
      <c r="AC2132" s="7">
        <v>0</v>
      </c>
      <c r="AD2132" s="7">
        <v>3</v>
      </c>
      <c r="AE2132" s="7">
        <v>8</v>
      </c>
      <c r="AF2132" s="7">
        <v>0</v>
      </c>
      <c r="AG2132" s="7">
        <v>0</v>
      </c>
      <c r="AH2132" s="7">
        <v>0</v>
      </c>
      <c r="AI2132" s="7">
        <v>0</v>
      </c>
      <c r="AJ2132" s="7">
        <v>0</v>
      </c>
      <c r="AK2132" s="7">
        <v>0</v>
      </c>
      <c r="AL2132" s="7">
        <v>0</v>
      </c>
      <c r="AM2132" s="8">
        <v>44141</v>
      </c>
      <c r="AO2132">
        <f t="shared" si="400"/>
        <v>0</v>
      </c>
      <c r="AP2132">
        <f t="shared" si="401"/>
        <v>0</v>
      </c>
      <c r="AQ2132">
        <f t="shared" si="402"/>
        <v>0</v>
      </c>
      <c r="AR2132">
        <f t="shared" si="403"/>
        <v>0</v>
      </c>
      <c r="AS2132">
        <f t="shared" si="404"/>
        <v>0</v>
      </c>
      <c r="AU2132">
        <f t="shared" si="394"/>
        <v>0</v>
      </c>
      <c r="AV2132">
        <f t="shared" si="394"/>
        <v>0</v>
      </c>
      <c r="AW2132">
        <f t="shared" si="394"/>
        <v>0</v>
      </c>
      <c r="AX2132">
        <f t="shared" si="394"/>
        <v>0</v>
      </c>
      <c r="AY2132">
        <f t="shared" si="394"/>
        <v>0</v>
      </c>
      <c r="BA2132">
        <f t="shared" si="395"/>
        <v>0</v>
      </c>
      <c r="BB2132">
        <f t="shared" si="396"/>
        <v>0</v>
      </c>
      <c r="BC2132">
        <f t="shared" si="397"/>
        <v>0</v>
      </c>
      <c r="BD2132">
        <f t="shared" si="405"/>
        <v>0</v>
      </c>
    </row>
    <row r="2133" spans="1:56" x14ac:dyDescent="0.3">
      <c r="A2133" s="7">
        <v>1718</v>
      </c>
      <c r="B2133" s="6">
        <v>170545</v>
      </c>
      <c r="C2133" s="7">
        <v>0</v>
      </c>
      <c r="D2133" s="7">
        <v>1</v>
      </c>
      <c r="E2133" s="7">
        <f t="shared" si="399"/>
        <v>1</v>
      </c>
      <c r="F2133" s="7">
        <v>68</v>
      </c>
      <c r="G2133" s="7">
        <v>0</v>
      </c>
      <c r="H2133" s="7">
        <v>0</v>
      </c>
      <c r="I2133" s="7">
        <v>1</v>
      </c>
      <c r="J2133" s="7">
        <v>0</v>
      </c>
      <c r="K2133" s="7">
        <v>0</v>
      </c>
      <c r="L2133" s="7" t="str" cm="1">
        <f t="array" ref="L2133">_xlfn.IFS(G2133=1,G$1,H2133=1,H$1,I2133=1,I$1,J2133=1,J$1,K2133=1,K$1)</f>
        <v>Together</v>
      </c>
      <c r="M2133" s="7">
        <v>0</v>
      </c>
      <c r="N2133" s="7">
        <v>0</v>
      </c>
      <c r="O2133" s="7">
        <v>1</v>
      </c>
      <c r="P2133" s="7">
        <v>0</v>
      </c>
      <c r="Q2133" s="7" t="str" cm="1">
        <f t="array" ref="Q2133">_xlfn.IFS(M2133=1,M$1,N2133=1,N$1,O2133=1,O$1,P2133=1,P$1)</f>
        <v>Master</v>
      </c>
      <c r="R2133" t="s">
        <v>44</v>
      </c>
      <c r="S2133" s="7">
        <v>29</v>
      </c>
      <c r="T2133" s="7">
        <v>334</v>
      </c>
      <c r="U2133" s="7">
        <v>94</v>
      </c>
      <c r="V2133" s="7">
        <v>152</v>
      </c>
      <c r="W2133" s="7">
        <v>133</v>
      </c>
      <c r="X2133" s="7">
        <v>44</v>
      </c>
      <c r="Y2133" s="7">
        <v>51</v>
      </c>
      <c r="Z2133" s="7">
        <v>706</v>
      </c>
      <c r="AA2133" s="7">
        <v>1</v>
      </c>
      <c r="AB2133" s="7">
        <v>4</v>
      </c>
      <c r="AC2133" s="7">
        <v>1</v>
      </c>
      <c r="AD2133" s="7">
        <v>7</v>
      </c>
      <c r="AE2133" s="7">
        <v>2</v>
      </c>
      <c r="AF2133" s="7">
        <v>0</v>
      </c>
      <c r="AG2133" s="7">
        <v>0</v>
      </c>
      <c r="AH2133" s="7">
        <v>0</v>
      </c>
      <c r="AI2133" s="7">
        <v>0</v>
      </c>
      <c r="AJ2133" s="7">
        <v>0</v>
      </c>
      <c r="AK2133" s="7">
        <v>0</v>
      </c>
      <c r="AL2133" s="7">
        <v>0</v>
      </c>
      <c r="AM2133" s="8">
        <v>44142</v>
      </c>
      <c r="AO2133">
        <f t="shared" si="400"/>
        <v>0</v>
      </c>
      <c r="AP2133">
        <f t="shared" si="401"/>
        <v>0</v>
      </c>
      <c r="AQ2133">
        <f t="shared" si="402"/>
        <v>0</v>
      </c>
      <c r="AR2133">
        <f t="shared" si="403"/>
        <v>0</v>
      </c>
      <c r="AS2133">
        <f t="shared" si="404"/>
        <v>0</v>
      </c>
      <c r="AU2133">
        <f t="shared" si="394"/>
        <v>0</v>
      </c>
      <c r="AV2133">
        <f t="shared" si="394"/>
        <v>0</v>
      </c>
      <c r="AW2133">
        <f t="shared" si="394"/>
        <v>0</v>
      </c>
      <c r="AX2133">
        <f t="shared" si="394"/>
        <v>0</v>
      </c>
      <c r="AY2133">
        <f t="shared" si="394"/>
        <v>0</v>
      </c>
      <c r="BA2133">
        <f t="shared" si="395"/>
        <v>0</v>
      </c>
      <c r="BB2133">
        <f t="shared" si="396"/>
        <v>0</v>
      </c>
      <c r="BC2133">
        <f t="shared" si="397"/>
        <v>0</v>
      </c>
      <c r="BD2133">
        <f t="shared" si="405"/>
        <v>0</v>
      </c>
    </row>
    <row r="2134" spans="1:56" x14ac:dyDescent="0.3">
      <c r="A2134" s="7">
        <v>2868</v>
      </c>
      <c r="B2134" s="6">
        <v>161671</v>
      </c>
      <c r="C2134" s="7">
        <v>0</v>
      </c>
      <c r="D2134" s="7">
        <v>1</v>
      </c>
      <c r="E2134" s="7">
        <f t="shared" si="399"/>
        <v>1</v>
      </c>
      <c r="F2134" s="7">
        <v>52</v>
      </c>
      <c r="G2134" s="7">
        <v>1</v>
      </c>
      <c r="H2134" s="7">
        <v>0</v>
      </c>
      <c r="I2134" s="7">
        <v>0</v>
      </c>
      <c r="J2134" s="7">
        <v>0</v>
      </c>
      <c r="K2134" s="7">
        <v>0</v>
      </c>
      <c r="L2134" s="7" t="str" cm="1">
        <f t="array" ref="L2134">_xlfn.IFS(G2134=1,G$1,H2134=1,H$1,I2134=1,I$1,J2134=1,J$1,K2134=1,K$1)</f>
        <v>Divorced</v>
      </c>
      <c r="M2134" s="7">
        <v>0</v>
      </c>
      <c r="N2134" s="7">
        <v>1</v>
      </c>
      <c r="O2134" s="7">
        <v>0</v>
      </c>
      <c r="P2134" s="7">
        <v>0</v>
      </c>
      <c r="Q2134" s="7" t="str" cm="1">
        <f t="array" ref="Q2134">_xlfn.IFS(M2134=1,M$1,N2134=1,N$1,O2134=1,O$1,P2134=1,P$1)</f>
        <v>Graduate</v>
      </c>
      <c r="R2134" t="s">
        <v>42</v>
      </c>
      <c r="S2134" s="7">
        <v>23</v>
      </c>
      <c r="T2134" s="7">
        <v>1680</v>
      </c>
      <c r="U2134" s="7">
        <v>18</v>
      </c>
      <c r="V2134" s="7">
        <v>147</v>
      </c>
      <c r="W2134" s="7">
        <v>0</v>
      </c>
      <c r="X2134" s="7">
        <v>0</v>
      </c>
      <c r="Y2134" s="7">
        <v>73</v>
      </c>
      <c r="Z2134" s="7">
        <v>1772</v>
      </c>
      <c r="AA2134" s="7">
        <v>8</v>
      </c>
      <c r="AB2134" s="7">
        <v>10</v>
      </c>
      <c r="AC2134" s="7">
        <v>4</v>
      </c>
      <c r="AD2134" s="7">
        <v>6</v>
      </c>
      <c r="AE2134" s="7">
        <v>8</v>
      </c>
      <c r="AF2134" s="7">
        <v>0</v>
      </c>
      <c r="AG2134" s="7">
        <v>1</v>
      </c>
      <c r="AH2134" s="7">
        <v>0</v>
      </c>
      <c r="AI2134" s="7">
        <v>1</v>
      </c>
      <c r="AJ2134" s="7">
        <v>0</v>
      </c>
      <c r="AK2134" s="7">
        <v>0</v>
      </c>
      <c r="AL2134" s="7">
        <v>0</v>
      </c>
      <c r="AM2134" s="8">
        <v>44142</v>
      </c>
      <c r="AO2134">
        <f t="shared" si="400"/>
        <v>1</v>
      </c>
      <c r="AP2134">
        <f t="shared" si="401"/>
        <v>0</v>
      </c>
      <c r="AQ2134">
        <f t="shared" si="402"/>
        <v>0</v>
      </c>
      <c r="AR2134">
        <f t="shared" si="403"/>
        <v>0</v>
      </c>
      <c r="AS2134">
        <f t="shared" si="404"/>
        <v>0</v>
      </c>
      <c r="AU2134">
        <f t="shared" si="394"/>
        <v>0</v>
      </c>
      <c r="AV2134">
        <f t="shared" si="394"/>
        <v>0</v>
      </c>
      <c r="AW2134">
        <f t="shared" si="394"/>
        <v>0</v>
      </c>
      <c r="AX2134">
        <f t="shared" si="394"/>
        <v>0</v>
      </c>
      <c r="AY2134">
        <f t="shared" si="394"/>
        <v>0</v>
      </c>
      <c r="BA2134">
        <f t="shared" si="395"/>
        <v>0</v>
      </c>
      <c r="BB2134">
        <f t="shared" si="396"/>
        <v>0</v>
      </c>
      <c r="BC2134">
        <f t="shared" si="397"/>
        <v>0</v>
      </c>
      <c r="BD2134">
        <f t="shared" si="405"/>
        <v>0</v>
      </c>
    </row>
    <row r="2135" spans="1:56" x14ac:dyDescent="0.3">
      <c r="A2135" s="7">
        <v>2658</v>
      </c>
      <c r="B2135" s="6">
        <v>123536</v>
      </c>
      <c r="C2135" s="7">
        <v>1</v>
      </c>
      <c r="D2135" s="7">
        <v>0</v>
      </c>
      <c r="E2135" s="7">
        <f t="shared" si="399"/>
        <v>1</v>
      </c>
      <c r="F2135" s="7">
        <v>37</v>
      </c>
      <c r="G2135" s="7">
        <v>0</v>
      </c>
      <c r="H2135" s="7">
        <v>1</v>
      </c>
      <c r="I2135" s="7">
        <v>0</v>
      </c>
      <c r="J2135" s="7">
        <v>0</v>
      </c>
      <c r="K2135" s="7">
        <v>0</v>
      </c>
      <c r="L2135" s="7" t="str" cm="1">
        <f t="array" ref="L2135">_xlfn.IFS(G2135=1,G$1,H2135=1,H$1,I2135=1,I$1,J2135=1,J$1,K2135=1,K$1)</f>
        <v>Married</v>
      </c>
      <c r="M2135" s="7">
        <v>0</v>
      </c>
      <c r="N2135" s="7">
        <v>0</v>
      </c>
      <c r="O2135" s="7">
        <v>0</v>
      </c>
      <c r="P2135" s="7">
        <v>1</v>
      </c>
      <c r="Q2135" s="7" t="str" cm="1">
        <f t="array" ref="Q2135">_xlfn.IFS(M2135=1,M$1,N2135=1,N$1,O2135=1,O$1,P2135=1,P$1)</f>
        <v>PhD</v>
      </c>
      <c r="R2135" t="s">
        <v>42</v>
      </c>
      <c r="S2135" s="7">
        <v>53</v>
      </c>
      <c r="T2135" s="7">
        <v>31</v>
      </c>
      <c r="U2135" s="7">
        <v>0</v>
      </c>
      <c r="V2135" s="7">
        <v>16</v>
      </c>
      <c r="W2135" s="7">
        <v>0</v>
      </c>
      <c r="X2135" s="7">
        <v>0</v>
      </c>
      <c r="Y2135" s="7">
        <v>5</v>
      </c>
      <c r="Z2135" s="7">
        <v>42</v>
      </c>
      <c r="AA2135" s="7">
        <v>1</v>
      </c>
      <c r="AB2135" s="7">
        <v>0</v>
      </c>
      <c r="AC2135" s="7">
        <v>0</v>
      </c>
      <c r="AD2135" s="7">
        <v>3</v>
      </c>
      <c r="AE2135" s="7">
        <v>3</v>
      </c>
      <c r="AF2135" s="7">
        <v>0</v>
      </c>
      <c r="AG2135" s="7">
        <v>0</v>
      </c>
      <c r="AH2135" s="7">
        <v>0</v>
      </c>
      <c r="AI2135" s="7">
        <v>0</v>
      </c>
      <c r="AJ2135" s="7">
        <v>0</v>
      </c>
      <c r="AK2135" s="7">
        <v>0</v>
      </c>
      <c r="AL2135" s="7">
        <v>0</v>
      </c>
      <c r="AM2135" s="8">
        <v>44143</v>
      </c>
      <c r="AO2135">
        <f t="shared" si="400"/>
        <v>0</v>
      </c>
      <c r="AP2135">
        <f t="shared" si="401"/>
        <v>0</v>
      </c>
      <c r="AQ2135">
        <f t="shared" si="402"/>
        <v>0</v>
      </c>
      <c r="AR2135">
        <f t="shared" si="403"/>
        <v>0</v>
      </c>
      <c r="AS2135">
        <f t="shared" si="404"/>
        <v>0</v>
      </c>
      <c r="AU2135">
        <f t="shared" si="394"/>
        <v>0</v>
      </c>
      <c r="AV2135">
        <f t="shared" si="394"/>
        <v>0</v>
      </c>
      <c r="AW2135">
        <f t="shared" si="394"/>
        <v>0</v>
      </c>
      <c r="AX2135">
        <f t="shared" si="394"/>
        <v>0</v>
      </c>
      <c r="AY2135">
        <f t="shared" si="394"/>
        <v>0</v>
      </c>
      <c r="BA2135">
        <f t="shared" si="395"/>
        <v>0</v>
      </c>
      <c r="BB2135">
        <f t="shared" si="396"/>
        <v>0</v>
      </c>
      <c r="BC2135">
        <f t="shared" si="397"/>
        <v>0</v>
      </c>
      <c r="BD2135">
        <f t="shared" si="405"/>
        <v>0</v>
      </c>
    </row>
    <row r="2136" spans="1:56" x14ac:dyDescent="0.3">
      <c r="A2136" s="7">
        <v>1232</v>
      </c>
      <c r="B2136" s="6">
        <v>131686</v>
      </c>
      <c r="C2136" s="7">
        <v>1</v>
      </c>
      <c r="D2136" s="7">
        <v>1</v>
      </c>
      <c r="E2136" s="7">
        <f t="shared" si="399"/>
        <v>2</v>
      </c>
      <c r="F2136" s="7">
        <v>56</v>
      </c>
      <c r="G2136" s="7">
        <v>0</v>
      </c>
      <c r="H2136" s="7">
        <v>1</v>
      </c>
      <c r="I2136" s="7">
        <v>0</v>
      </c>
      <c r="J2136" s="7">
        <v>0</v>
      </c>
      <c r="K2136" s="7">
        <v>0</v>
      </c>
      <c r="L2136" s="7" t="str" cm="1">
        <f t="array" ref="L2136">_xlfn.IFS(G2136=1,G$1,H2136=1,H$1,I2136=1,I$1,J2136=1,J$1,K2136=1,K$1)</f>
        <v>Married</v>
      </c>
      <c r="M2136" s="7">
        <v>0</v>
      </c>
      <c r="N2136" s="7">
        <v>0</v>
      </c>
      <c r="O2136" s="7">
        <v>0</v>
      </c>
      <c r="P2136" s="7">
        <v>1</v>
      </c>
      <c r="Q2136" s="7" t="str" cm="1">
        <f t="array" ref="Q2136">_xlfn.IFS(M2136=1,M$1,N2136=1,N$1,O2136=1,O$1,P2136=1,P$1)</f>
        <v>PhD</v>
      </c>
      <c r="R2136" t="s">
        <v>44</v>
      </c>
      <c r="S2136" s="7">
        <v>31</v>
      </c>
      <c r="T2136" s="7">
        <v>46</v>
      </c>
      <c r="U2136" s="7">
        <v>0</v>
      </c>
      <c r="V2136" s="7">
        <v>21</v>
      </c>
      <c r="W2136" s="7">
        <v>0</v>
      </c>
      <c r="X2136" s="7">
        <v>0</v>
      </c>
      <c r="Y2136" s="7">
        <v>4</v>
      </c>
      <c r="Z2136" s="7">
        <v>62</v>
      </c>
      <c r="AA2136" s="7">
        <v>2</v>
      </c>
      <c r="AB2136" s="7">
        <v>1</v>
      </c>
      <c r="AC2136" s="7">
        <v>0</v>
      </c>
      <c r="AD2136" s="7">
        <v>3</v>
      </c>
      <c r="AE2136" s="7">
        <v>6</v>
      </c>
      <c r="AF2136" s="7">
        <v>0</v>
      </c>
      <c r="AG2136" s="7">
        <v>0</v>
      </c>
      <c r="AH2136" s="7">
        <v>0</v>
      </c>
      <c r="AI2136" s="7">
        <v>0</v>
      </c>
      <c r="AJ2136" s="7">
        <v>0</v>
      </c>
      <c r="AK2136" s="7">
        <v>0</v>
      </c>
      <c r="AL2136" s="7">
        <v>0</v>
      </c>
      <c r="AM2136" s="8">
        <v>44144</v>
      </c>
      <c r="AO2136">
        <f t="shared" si="400"/>
        <v>0</v>
      </c>
      <c r="AP2136">
        <f t="shared" si="401"/>
        <v>0</v>
      </c>
      <c r="AQ2136">
        <f t="shared" si="402"/>
        <v>0</v>
      </c>
      <c r="AR2136">
        <f t="shared" si="403"/>
        <v>0</v>
      </c>
      <c r="AS2136">
        <f t="shared" si="404"/>
        <v>0</v>
      </c>
      <c r="AU2136">
        <f t="shared" si="394"/>
        <v>0</v>
      </c>
      <c r="AV2136">
        <f t="shared" si="394"/>
        <v>0</v>
      </c>
      <c r="AW2136">
        <f t="shared" si="394"/>
        <v>0</v>
      </c>
      <c r="AX2136">
        <f t="shared" si="394"/>
        <v>0</v>
      </c>
      <c r="AY2136">
        <f t="shared" si="394"/>
        <v>0</v>
      </c>
      <c r="BA2136">
        <f t="shared" si="395"/>
        <v>0</v>
      </c>
      <c r="BB2136">
        <f t="shared" si="396"/>
        <v>0</v>
      </c>
      <c r="BC2136">
        <f t="shared" si="397"/>
        <v>0</v>
      </c>
      <c r="BD2136">
        <f t="shared" si="405"/>
        <v>0</v>
      </c>
    </row>
    <row r="2137" spans="1:56" x14ac:dyDescent="0.3">
      <c r="A2137" s="7">
        <v>1406</v>
      </c>
      <c r="B2137" s="6">
        <v>118492</v>
      </c>
      <c r="C2137" s="7">
        <v>1</v>
      </c>
      <c r="D2137" s="7">
        <v>0</v>
      </c>
      <c r="E2137" s="7">
        <f t="shared" si="399"/>
        <v>1</v>
      </c>
      <c r="F2137" s="7">
        <v>38</v>
      </c>
      <c r="G2137" s="7">
        <v>0</v>
      </c>
      <c r="H2137" s="7">
        <v>0</v>
      </c>
      <c r="I2137" s="7">
        <v>1</v>
      </c>
      <c r="J2137" s="7">
        <v>0</v>
      </c>
      <c r="K2137" s="7">
        <v>0</v>
      </c>
      <c r="L2137" s="7" t="str" cm="1">
        <f t="array" ref="L2137">_xlfn.IFS(G2137=1,G$1,H2137=1,H$1,I2137=1,I$1,J2137=1,J$1,K2137=1,K$1)</f>
        <v>Together</v>
      </c>
      <c r="M2137" s="7">
        <v>0</v>
      </c>
      <c r="N2137" s="7">
        <v>0</v>
      </c>
      <c r="O2137" s="7">
        <v>1</v>
      </c>
      <c r="P2137" s="7">
        <v>0</v>
      </c>
      <c r="Q2137" s="7" t="str" cm="1">
        <f t="array" ref="Q2137">_xlfn.IFS(M2137=1,M$1,N2137=1,N$1,O2137=1,O$1,P2137=1,P$1)</f>
        <v>Master</v>
      </c>
      <c r="R2137" t="s">
        <v>44</v>
      </c>
      <c r="S2137" s="7">
        <v>75</v>
      </c>
      <c r="T2137" s="7">
        <v>13</v>
      </c>
      <c r="U2137" s="7">
        <v>13</v>
      </c>
      <c r="V2137" s="7">
        <v>13</v>
      </c>
      <c r="W2137" s="7">
        <v>13</v>
      </c>
      <c r="X2137" s="7">
        <v>6</v>
      </c>
      <c r="Y2137" s="7">
        <v>6</v>
      </c>
      <c r="Z2137" s="7">
        <v>51</v>
      </c>
      <c r="AA2137" s="7">
        <v>1</v>
      </c>
      <c r="AB2137" s="7">
        <v>1</v>
      </c>
      <c r="AC2137" s="7">
        <v>0</v>
      </c>
      <c r="AD2137" s="7">
        <v>2</v>
      </c>
      <c r="AE2137" s="7">
        <v>8</v>
      </c>
      <c r="AF2137" s="7">
        <v>0</v>
      </c>
      <c r="AG2137" s="7">
        <v>0</v>
      </c>
      <c r="AH2137" s="7">
        <v>0</v>
      </c>
      <c r="AI2137" s="7">
        <v>0</v>
      </c>
      <c r="AJ2137" s="7">
        <v>0</v>
      </c>
      <c r="AK2137" s="7">
        <v>0</v>
      </c>
      <c r="AL2137" s="7">
        <v>0</v>
      </c>
      <c r="AM2137" s="8">
        <v>44144</v>
      </c>
      <c r="AO2137">
        <f t="shared" si="400"/>
        <v>0</v>
      </c>
      <c r="AP2137">
        <f t="shared" si="401"/>
        <v>0</v>
      </c>
      <c r="AQ2137">
        <f t="shared" si="402"/>
        <v>0</v>
      </c>
      <c r="AR2137">
        <f t="shared" si="403"/>
        <v>0</v>
      </c>
      <c r="AS2137">
        <f t="shared" si="404"/>
        <v>0</v>
      </c>
      <c r="AU2137">
        <f t="shared" si="394"/>
        <v>0</v>
      </c>
      <c r="AV2137">
        <f t="shared" si="394"/>
        <v>0</v>
      </c>
      <c r="AW2137">
        <f t="shared" si="394"/>
        <v>0</v>
      </c>
      <c r="AX2137">
        <f t="shared" si="394"/>
        <v>0</v>
      </c>
      <c r="AY2137">
        <f t="shared" si="394"/>
        <v>0</v>
      </c>
      <c r="BA2137">
        <f t="shared" si="395"/>
        <v>0</v>
      </c>
      <c r="BB2137">
        <f t="shared" si="396"/>
        <v>0</v>
      </c>
      <c r="BC2137">
        <f t="shared" si="397"/>
        <v>0</v>
      </c>
      <c r="BD2137">
        <f t="shared" si="405"/>
        <v>0</v>
      </c>
    </row>
    <row r="2138" spans="1:56" x14ac:dyDescent="0.3">
      <c r="A2138" s="7">
        <v>2032</v>
      </c>
      <c r="B2138" s="6">
        <v>128764</v>
      </c>
      <c r="C2138" s="7">
        <v>1</v>
      </c>
      <c r="D2138" s="7">
        <v>1</v>
      </c>
      <c r="E2138" s="7">
        <f t="shared" si="399"/>
        <v>2</v>
      </c>
      <c r="F2138" s="7">
        <v>54</v>
      </c>
      <c r="G2138" s="7">
        <v>0</v>
      </c>
      <c r="H2138" s="7">
        <v>0</v>
      </c>
      <c r="I2138" s="7">
        <v>1</v>
      </c>
      <c r="J2138" s="7">
        <v>0</v>
      </c>
      <c r="K2138" s="7">
        <v>0</v>
      </c>
      <c r="L2138" s="7" t="str" cm="1">
        <f t="array" ref="L2138">_xlfn.IFS(G2138=1,G$1,H2138=1,H$1,I2138=1,I$1,J2138=1,J$1,K2138=1,K$1)</f>
        <v>Together</v>
      </c>
      <c r="M2138" s="7">
        <v>0</v>
      </c>
      <c r="N2138" s="7">
        <v>0</v>
      </c>
      <c r="O2138" s="7">
        <v>0</v>
      </c>
      <c r="P2138" s="7">
        <v>1</v>
      </c>
      <c r="Q2138" s="7" t="str" cm="1">
        <f t="array" ref="Q2138">_xlfn.IFS(M2138=1,M$1,N2138=1,N$1,O2138=1,O$1,P2138=1,P$1)</f>
        <v>PhD</v>
      </c>
      <c r="R2138" t="s">
        <v>39</v>
      </c>
      <c r="S2138" s="7">
        <v>16</v>
      </c>
      <c r="T2138" s="7">
        <v>36</v>
      </c>
      <c r="U2138" s="7">
        <v>0</v>
      </c>
      <c r="V2138" s="7">
        <v>13</v>
      </c>
      <c r="W2138" s="7">
        <v>0</v>
      </c>
      <c r="X2138" s="7">
        <v>0</v>
      </c>
      <c r="Y2138" s="7">
        <v>4</v>
      </c>
      <c r="Z2138" s="7">
        <v>45</v>
      </c>
      <c r="AA2138" s="7">
        <v>1</v>
      </c>
      <c r="AB2138" s="7">
        <v>1</v>
      </c>
      <c r="AC2138" s="7">
        <v>0</v>
      </c>
      <c r="AD2138" s="7">
        <v>2</v>
      </c>
      <c r="AE2138" s="7">
        <v>8</v>
      </c>
      <c r="AF2138" s="7">
        <v>1</v>
      </c>
      <c r="AG2138" s="7">
        <v>0</v>
      </c>
      <c r="AH2138" s="7">
        <v>0</v>
      </c>
      <c r="AI2138" s="7">
        <v>0</v>
      </c>
      <c r="AJ2138" s="7">
        <v>0</v>
      </c>
      <c r="AK2138" s="7">
        <v>0</v>
      </c>
      <c r="AL2138" s="7">
        <v>0</v>
      </c>
      <c r="AM2138" s="8">
        <v>44144</v>
      </c>
      <c r="AO2138">
        <f t="shared" si="400"/>
        <v>0</v>
      </c>
      <c r="AP2138">
        <f t="shared" si="401"/>
        <v>0</v>
      </c>
      <c r="AQ2138">
        <f t="shared" si="402"/>
        <v>0</v>
      </c>
      <c r="AR2138">
        <f t="shared" si="403"/>
        <v>0</v>
      </c>
      <c r="AS2138">
        <f t="shared" si="404"/>
        <v>0</v>
      </c>
      <c r="AU2138">
        <f t="shared" si="394"/>
        <v>0</v>
      </c>
      <c r="AV2138">
        <f t="shared" si="394"/>
        <v>0</v>
      </c>
      <c r="AW2138">
        <f t="shared" si="394"/>
        <v>0</v>
      </c>
      <c r="AX2138">
        <f t="shared" si="394"/>
        <v>0</v>
      </c>
      <c r="AY2138">
        <f t="shared" si="394"/>
        <v>0</v>
      </c>
      <c r="BA2138">
        <f t="shared" si="395"/>
        <v>0</v>
      </c>
      <c r="BB2138">
        <f t="shared" si="396"/>
        <v>0</v>
      </c>
      <c r="BC2138">
        <f t="shared" si="397"/>
        <v>0</v>
      </c>
      <c r="BD2138">
        <f t="shared" si="405"/>
        <v>0</v>
      </c>
    </row>
    <row r="2139" spans="1:56" x14ac:dyDescent="0.3">
      <c r="A2139" s="7">
        <v>2773</v>
      </c>
      <c r="B2139" s="6">
        <v>163404</v>
      </c>
      <c r="C2139" s="7">
        <v>0</v>
      </c>
      <c r="D2139" s="7">
        <v>2</v>
      </c>
      <c r="E2139" s="7">
        <f t="shared" si="399"/>
        <v>2</v>
      </c>
      <c r="F2139" s="7">
        <v>56</v>
      </c>
      <c r="G2139" s="7">
        <v>0</v>
      </c>
      <c r="H2139" s="7">
        <v>0</v>
      </c>
      <c r="I2139" s="7">
        <v>1</v>
      </c>
      <c r="J2139" s="7">
        <v>0</v>
      </c>
      <c r="K2139" s="7">
        <v>0</v>
      </c>
      <c r="L2139" s="7" t="str" cm="1">
        <f t="array" ref="L2139">_xlfn.IFS(G2139=1,G$1,H2139=1,H$1,I2139=1,I$1,J2139=1,J$1,K2139=1,K$1)</f>
        <v>Together</v>
      </c>
      <c r="M2139" s="7">
        <v>0</v>
      </c>
      <c r="N2139" s="7">
        <v>1</v>
      </c>
      <c r="O2139" s="7">
        <v>0</v>
      </c>
      <c r="P2139" s="7">
        <v>0</v>
      </c>
      <c r="Q2139" s="7" t="str" cm="1">
        <f t="array" ref="Q2139">_xlfn.IFS(M2139=1,M$1,N2139=1,N$1,O2139=1,O$1,P2139=1,P$1)</f>
        <v>Graduate</v>
      </c>
      <c r="R2139" t="s">
        <v>41</v>
      </c>
      <c r="S2139" s="7">
        <v>97</v>
      </c>
      <c r="T2139" s="7">
        <v>1892</v>
      </c>
      <c r="U2139" s="7">
        <v>67</v>
      </c>
      <c r="V2139" s="7">
        <v>180</v>
      </c>
      <c r="W2139" s="7">
        <v>28</v>
      </c>
      <c r="X2139" s="7">
        <v>113</v>
      </c>
      <c r="Y2139" s="7">
        <v>44</v>
      </c>
      <c r="Z2139" s="7">
        <v>2237</v>
      </c>
      <c r="AA2139" s="7">
        <v>2</v>
      </c>
      <c r="AB2139" s="7">
        <v>6</v>
      </c>
      <c r="AC2139" s="7">
        <v>3</v>
      </c>
      <c r="AD2139" s="7">
        <v>4</v>
      </c>
      <c r="AE2139" s="7">
        <v>4</v>
      </c>
      <c r="AF2139" s="7">
        <v>0</v>
      </c>
      <c r="AG2139" s="7">
        <v>0</v>
      </c>
      <c r="AH2139" s="7">
        <v>0</v>
      </c>
      <c r="AI2139" s="7">
        <v>1</v>
      </c>
      <c r="AJ2139" s="7">
        <v>0</v>
      </c>
      <c r="AK2139" s="7">
        <v>0</v>
      </c>
      <c r="AL2139" s="7">
        <v>0</v>
      </c>
      <c r="AM2139" s="8">
        <v>44145</v>
      </c>
      <c r="AO2139">
        <f t="shared" si="400"/>
        <v>0</v>
      </c>
      <c r="AP2139">
        <f t="shared" si="401"/>
        <v>0</v>
      </c>
      <c r="AQ2139">
        <f t="shared" si="402"/>
        <v>0</v>
      </c>
      <c r="AR2139">
        <f t="shared" si="403"/>
        <v>0</v>
      </c>
      <c r="AS2139">
        <f t="shared" si="404"/>
        <v>0</v>
      </c>
      <c r="AU2139">
        <f t="shared" si="394"/>
        <v>0</v>
      </c>
      <c r="AV2139">
        <f t="shared" si="394"/>
        <v>0</v>
      </c>
      <c r="AW2139">
        <f t="shared" si="394"/>
        <v>0</v>
      </c>
      <c r="AX2139">
        <f t="shared" si="394"/>
        <v>0</v>
      </c>
      <c r="AY2139">
        <f t="shared" si="394"/>
        <v>0</v>
      </c>
      <c r="BA2139">
        <f t="shared" si="395"/>
        <v>0</v>
      </c>
      <c r="BB2139">
        <f t="shared" si="396"/>
        <v>0</v>
      </c>
      <c r="BC2139">
        <f t="shared" si="397"/>
        <v>0</v>
      </c>
      <c r="BD2139">
        <f t="shared" si="405"/>
        <v>0</v>
      </c>
    </row>
    <row r="2140" spans="1:56" x14ac:dyDescent="0.3">
      <c r="A2140" s="7">
        <v>1549</v>
      </c>
      <c r="B2140" s="6">
        <v>152157</v>
      </c>
      <c r="C2140" s="7">
        <v>0</v>
      </c>
      <c r="D2140" s="7">
        <v>1</v>
      </c>
      <c r="E2140" s="7">
        <f t="shared" si="399"/>
        <v>1</v>
      </c>
      <c r="F2140" s="7">
        <v>70</v>
      </c>
      <c r="G2140" s="7">
        <v>0</v>
      </c>
      <c r="H2140" s="7">
        <v>0</v>
      </c>
      <c r="I2140" s="7">
        <v>1</v>
      </c>
      <c r="J2140" s="7">
        <v>0</v>
      </c>
      <c r="K2140" s="7">
        <v>0</v>
      </c>
      <c r="L2140" s="7" t="str" cm="1">
        <f t="array" ref="L2140">_xlfn.IFS(G2140=1,G$1,H2140=1,H$1,I2140=1,I$1,J2140=1,J$1,K2140=1,K$1)</f>
        <v>Together</v>
      </c>
      <c r="M2140" s="7">
        <v>0</v>
      </c>
      <c r="N2140" s="7">
        <v>0</v>
      </c>
      <c r="O2140" s="7">
        <v>0</v>
      </c>
      <c r="P2140" s="7">
        <v>1</v>
      </c>
      <c r="Q2140" s="7" t="str" cm="1">
        <f t="array" ref="Q2140">_xlfn.IFS(M2140=1,M$1,N2140=1,N$1,O2140=1,O$1,P2140=1,P$1)</f>
        <v>PhD</v>
      </c>
      <c r="R2140" t="s">
        <v>41</v>
      </c>
      <c r="S2140" s="7">
        <v>48</v>
      </c>
      <c r="T2140" s="7">
        <v>551</v>
      </c>
      <c r="U2140" s="7">
        <v>6</v>
      </c>
      <c r="V2140" s="7">
        <v>85</v>
      </c>
      <c r="W2140" s="7">
        <v>9</v>
      </c>
      <c r="X2140" s="7">
        <v>6</v>
      </c>
      <c r="Y2140" s="7">
        <v>117</v>
      </c>
      <c r="Z2140" s="7">
        <v>540</v>
      </c>
      <c r="AA2140" s="7">
        <v>2</v>
      </c>
      <c r="AB2140" s="7">
        <v>3</v>
      </c>
      <c r="AC2140" s="7">
        <v>2</v>
      </c>
      <c r="AD2140" s="7">
        <v>5</v>
      </c>
      <c r="AE2140" s="7">
        <v>4</v>
      </c>
      <c r="AF2140" s="7">
        <v>0</v>
      </c>
      <c r="AG2140" s="7">
        <v>0</v>
      </c>
      <c r="AH2140" s="7">
        <v>0</v>
      </c>
      <c r="AI2140" s="7">
        <v>0</v>
      </c>
      <c r="AJ2140" s="7">
        <v>0</v>
      </c>
      <c r="AK2140" s="7">
        <v>0</v>
      </c>
      <c r="AL2140" s="7">
        <v>0</v>
      </c>
      <c r="AM2140" s="8">
        <v>44146</v>
      </c>
      <c r="AO2140">
        <f t="shared" si="400"/>
        <v>0</v>
      </c>
      <c r="AP2140">
        <f t="shared" si="401"/>
        <v>0</v>
      </c>
      <c r="AQ2140">
        <f t="shared" si="402"/>
        <v>0</v>
      </c>
      <c r="AR2140">
        <f t="shared" si="403"/>
        <v>0</v>
      </c>
      <c r="AS2140">
        <f t="shared" si="404"/>
        <v>0</v>
      </c>
      <c r="AU2140">
        <f t="shared" si="394"/>
        <v>0</v>
      </c>
      <c r="AV2140">
        <f t="shared" si="394"/>
        <v>0</v>
      </c>
      <c r="AW2140">
        <f t="shared" si="394"/>
        <v>0</v>
      </c>
      <c r="AX2140">
        <f t="shared" si="394"/>
        <v>0</v>
      </c>
      <c r="AY2140">
        <f t="shared" si="394"/>
        <v>0</v>
      </c>
      <c r="BA2140">
        <f t="shared" si="395"/>
        <v>0</v>
      </c>
      <c r="BB2140">
        <f t="shared" si="396"/>
        <v>0</v>
      </c>
      <c r="BC2140">
        <f t="shared" si="397"/>
        <v>0</v>
      </c>
      <c r="BD2140">
        <f t="shared" si="405"/>
        <v>0</v>
      </c>
    </row>
    <row r="2141" spans="1:56" x14ac:dyDescent="0.3">
      <c r="A2141" s="7">
        <v>2113</v>
      </c>
      <c r="B2141" s="6">
        <v>142693</v>
      </c>
      <c r="C2141" s="7">
        <v>1</v>
      </c>
      <c r="D2141" s="7">
        <v>0</v>
      </c>
      <c r="E2141" s="7">
        <f t="shared" si="399"/>
        <v>1</v>
      </c>
      <c r="F2141" s="7">
        <v>42</v>
      </c>
      <c r="G2141" s="7">
        <v>0</v>
      </c>
      <c r="H2141" s="7">
        <v>1</v>
      </c>
      <c r="I2141" s="7">
        <v>0</v>
      </c>
      <c r="J2141" s="7">
        <v>0</v>
      </c>
      <c r="K2141" s="7">
        <v>0</v>
      </c>
      <c r="L2141" s="7" t="str" cm="1">
        <f t="array" ref="L2141">_xlfn.IFS(G2141=1,G$1,H2141=1,H$1,I2141=1,I$1,J2141=1,J$1,K2141=1,K$1)</f>
        <v>Married</v>
      </c>
      <c r="M2141" s="7">
        <v>0</v>
      </c>
      <c r="N2141" s="7">
        <v>1</v>
      </c>
      <c r="O2141" s="7">
        <v>0</v>
      </c>
      <c r="P2141" s="7">
        <v>0</v>
      </c>
      <c r="Q2141" s="7" t="str" cm="1">
        <f t="array" ref="Q2141">_xlfn.IFS(M2141=1,M$1,N2141=1,N$1,O2141=1,O$1,P2141=1,P$1)</f>
        <v>Graduate</v>
      </c>
      <c r="R2141" t="s">
        <v>41</v>
      </c>
      <c r="S2141" s="7">
        <v>29</v>
      </c>
      <c r="T2141" s="7">
        <v>27</v>
      </c>
      <c r="U2141" s="7">
        <v>13</v>
      </c>
      <c r="V2141" s="7">
        <v>67</v>
      </c>
      <c r="W2141" s="7">
        <v>20</v>
      </c>
      <c r="X2141" s="7">
        <v>10</v>
      </c>
      <c r="Y2141" s="7">
        <v>53</v>
      </c>
      <c r="Z2141" s="7">
        <v>84</v>
      </c>
      <c r="AA2141" s="7">
        <v>1</v>
      </c>
      <c r="AB2141" s="7">
        <v>1</v>
      </c>
      <c r="AC2141" s="7">
        <v>0</v>
      </c>
      <c r="AD2141" s="7">
        <v>3</v>
      </c>
      <c r="AE2141" s="7">
        <v>5</v>
      </c>
      <c r="AF2141" s="7">
        <v>0</v>
      </c>
      <c r="AG2141" s="7">
        <v>0</v>
      </c>
      <c r="AH2141" s="7">
        <v>0</v>
      </c>
      <c r="AI2141" s="7">
        <v>0</v>
      </c>
      <c r="AJ2141" s="7">
        <v>0</v>
      </c>
      <c r="AK2141" s="7">
        <v>0</v>
      </c>
      <c r="AL2141" s="7">
        <v>0</v>
      </c>
      <c r="AM2141" s="8">
        <v>44146</v>
      </c>
      <c r="AO2141">
        <f t="shared" si="400"/>
        <v>0</v>
      </c>
      <c r="AP2141">
        <f t="shared" si="401"/>
        <v>0</v>
      </c>
      <c r="AQ2141">
        <f t="shared" si="402"/>
        <v>0</v>
      </c>
      <c r="AR2141">
        <f t="shared" si="403"/>
        <v>0</v>
      </c>
      <c r="AS2141">
        <f t="shared" si="404"/>
        <v>0</v>
      </c>
      <c r="AU2141">
        <f t="shared" ref="AU2141:AY2191" si="406">IF($AJ2141=1,T2141,0)</f>
        <v>0</v>
      </c>
      <c r="AV2141">
        <f t="shared" si="406"/>
        <v>0</v>
      </c>
      <c r="AW2141">
        <f t="shared" si="406"/>
        <v>0</v>
      </c>
      <c r="AX2141">
        <f t="shared" si="406"/>
        <v>0</v>
      </c>
      <c r="AY2141">
        <f t="shared" si="406"/>
        <v>0</v>
      </c>
      <c r="BA2141">
        <f t="shared" si="395"/>
        <v>0</v>
      </c>
      <c r="BB2141">
        <f t="shared" si="396"/>
        <v>0</v>
      </c>
      <c r="BC2141">
        <f t="shared" si="397"/>
        <v>0</v>
      </c>
      <c r="BD2141">
        <f t="shared" si="405"/>
        <v>0</v>
      </c>
    </row>
    <row r="2142" spans="1:56" x14ac:dyDescent="0.3">
      <c r="A2142" s="7">
        <v>1050</v>
      </c>
      <c r="B2142" s="6">
        <v>182582</v>
      </c>
      <c r="C2142" s="7">
        <v>0</v>
      </c>
      <c r="D2142" s="7">
        <v>0</v>
      </c>
      <c r="E2142" s="7">
        <f t="shared" si="399"/>
        <v>0</v>
      </c>
      <c r="F2142" s="7">
        <v>43</v>
      </c>
      <c r="G2142" s="7">
        <v>1</v>
      </c>
      <c r="H2142" s="7">
        <v>0</v>
      </c>
      <c r="I2142" s="7">
        <v>0</v>
      </c>
      <c r="J2142" s="7">
        <v>0</v>
      </c>
      <c r="K2142" s="7">
        <v>0</v>
      </c>
      <c r="L2142" s="7" t="str" cm="1">
        <f t="array" ref="L2142">_xlfn.IFS(G2142=1,G$1,H2142=1,H$1,I2142=1,I$1,J2142=1,J$1,K2142=1,K$1)</f>
        <v>Divorced</v>
      </c>
      <c r="M2142" s="7">
        <v>0</v>
      </c>
      <c r="N2142" s="7">
        <v>1</v>
      </c>
      <c r="O2142" s="7">
        <v>0</v>
      </c>
      <c r="P2142" s="7">
        <v>0</v>
      </c>
      <c r="Q2142" s="7" t="str" cm="1">
        <f t="array" ref="Q2142">_xlfn.IFS(M2142=1,M$1,N2142=1,N$1,O2142=1,O$1,P2142=1,P$1)</f>
        <v>Graduate</v>
      </c>
      <c r="R2142" t="s">
        <v>42</v>
      </c>
      <c r="S2142" s="7">
        <v>54</v>
      </c>
      <c r="T2142" s="7">
        <v>1128</v>
      </c>
      <c r="U2142" s="7">
        <v>265</v>
      </c>
      <c r="V2142" s="7">
        <v>1216</v>
      </c>
      <c r="W2142" s="7">
        <v>345</v>
      </c>
      <c r="X2142" s="7">
        <v>88</v>
      </c>
      <c r="Y2142" s="7">
        <v>533</v>
      </c>
      <c r="Z2142" s="7">
        <v>2509</v>
      </c>
      <c r="AA2142" s="7">
        <v>1</v>
      </c>
      <c r="AB2142" s="7">
        <v>4</v>
      </c>
      <c r="AC2142" s="7">
        <v>9</v>
      </c>
      <c r="AD2142" s="7">
        <v>7</v>
      </c>
      <c r="AE2142" s="7">
        <v>1</v>
      </c>
      <c r="AF2142" s="7">
        <v>1</v>
      </c>
      <c r="AG2142" s="7">
        <v>0</v>
      </c>
      <c r="AH2142" s="7">
        <v>0</v>
      </c>
      <c r="AI2142" s="7">
        <v>1</v>
      </c>
      <c r="AJ2142" s="7">
        <v>0</v>
      </c>
      <c r="AK2142" s="7">
        <v>0</v>
      </c>
      <c r="AL2142" s="7">
        <v>1</v>
      </c>
      <c r="AM2142" s="8">
        <v>44146</v>
      </c>
      <c r="AO2142">
        <f t="shared" si="400"/>
        <v>0</v>
      </c>
      <c r="AP2142">
        <f t="shared" si="401"/>
        <v>0</v>
      </c>
      <c r="AQ2142">
        <f t="shared" si="402"/>
        <v>0</v>
      </c>
      <c r="AR2142">
        <f t="shared" si="403"/>
        <v>0</v>
      </c>
      <c r="AS2142">
        <f t="shared" si="404"/>
        <v>0</v>
      </c>
      <c r="AU2142">
        <f t="shared" si="406"/>
        <v>0</v>
      </c>
      <c r="AV2142">
        <f t="shared" si="406"/>
        <v>0</v>
      </c>
      <c r="AW2142">
        <f t="shared" si="406"/>
        <v>0</v>
      </c>
      <c r="AX2142">
        <f t="shared" si="406"/>
        <v>0</v>
      </c>
      <c r="AY2142">
        <f t="shared" si="406"/>
        <v>0</v>
      </c>
      <c r="BA2142">
        <f t="shared" si="395"/>
        <v>0</v>
      </c>
      <c r="BB2142">
        <f t="shared" si="396"/>
        <v>0</v>
      </c>
      <c r="BC2142">
        <f t="shared" si="397"/>
        <v>0</v>
      </c>
      <c r="BD2142">
        <f t="shared" si="405"/>
        <v>0</v>
      </c>
    </row>
    <row r="2143" spans="1:56" x14ac:dyDescent="0.3">
      <c r="A2143" s="7">
        <v>1511</v>
      </c>
      <c r="B2143" s="6">
        <v>150353</v>
      </c>
      <c r="C2143" s="7">
        <v>0</v>
      </c>
      <c r="D2143" s="7">
        <v>0</v>
      </c>
      <c r="E2143" s="7">
        <f t="shared" si="399"/>
        <v>0</v>
      </c>
      <c r="F2143" s="7">
        <v>43</v>
      </c>
      <c r="G2143" s="7">
        <v>0</v>
      </c>
      <c r="H2143" s="7">
        <v>1</v>
      </c>
      <c r="I2143" s="7">
        <v>0</v>
      </c>
      <c r="J2143" s="7">
        <v>0</v>
      </c>
      <c r="K2143" s="7">
        <v>0</v>
      </c>
      <c r="L2143" s="7" t="str" cm="1">
        <f t="array" ref="L2143">_xlfn.IFS(G2143=1,G$1,H2143=1,H$1,I2143=1,I$1,J2143=1,J$1,K2143=1,K$1)</f>
        <v>Married</v>
      </c>
      <c r="M2143" s="7">
        <v>0</v>
      </c>
      <c r="N2143" s="7">
        <v>0</v>
      </c>
      <c r="O2143" s="7">
        <v>1</v>
      </c>
      <c r="P2143" s="7">
        <v>0</v>
      </c>
      <c r="Q2143" s="7" t="str" cm="1">
        <f t="array" ref="Q2143">_xlfn.IFS(M2143=1,M$1,N2143=1,N$1,O2143=1,O$1,P2143=1,P$1)</f>
        <v>Master</v>
      </c>
      <c r="R2143" t="s">
        <v>43</v>
      </c>
      <c r="S2143" s="7">
        <v>72</v>
      </c>
      <c r="T2143" s="7">
        <v>421</v>
      </c>
      <c r="U2143" s="7">
        <v>45</v>
      </c>
      <c r="V2143" s="7">
        <v>457</v>
      </c>
      <c r="W2143" s="7">
        <v>200</v>
      </c>
      <c r="X2143" s="7">
        <v>93</v>
      </c>
      <c r="Y2143" s="7">
        <v>105</v>
      </c>
      <c r="Z2143" s="7">
        <v>1111</v>
      </c>
      <c r="AA2143" s="7">
        <v>1</v>
      </c>
      <c r="AB2143" s="7">
        <v>4</v>
      </c>
      <c r="AC2143" s="7">
        <v>4</v>
      </c>
      <c r="AD2143" s="7">
        <v>6</v>
      </c>
      <c r="AE2143" s="7">
        <v>3</v>
      </c>
      <c r="AF2143" s="7">
        <v>0</v>
      </c>
      <c r="AG2143" s="7">
        <v>0</v>
      </c>
      <c r="AH2143" s="7">
        <v>0</v>
      </c>
      <c r="AI2143" s="7">
        <v>0</v>
      </c>
      <c r="AJ2143" s="7">
        <v>0</v>
      </c>
      <c r="AK2143" s="7">
        <v>0</v>
      </c>
      <c r="AL2143" s="7">
        <v>0</v>
      </c>
      <c r="AM2143" s="8">
        <v>44147</v>
      </c>
      <c r="AO2143">
        <f t="shared" si="400"/>
        <v>0</v>
      </c>
      <c r="AP2143">
        <f t="shared" si="401"/>
        <v>0</v>
      </c>
      <c r="AQ2143">
        <f t="shared" si="402"/>
        <v>0</v>
      </c>
      <c r="AR2143">
        <f t="shared" si="403"/>
        <v>0</v>
      </c>
      <c r="AS2143">
        <f t="shared" si="404"/>
        <v>0</v>
      </c>
      <c r="AU2143">
        <f t="shared" si="406"/>
        <v>0</v>
      </c>
      <c r="AV2143">
        <f t="shared" si="406"/>
        <v>0</v>
      </c>
      <c r="AW2143">
        <f t="shared" si="406"/>
        <v>0</v>
      </c>
      <c r="AX2143">
        <f t="shared" si="406"/>
        <v>0</v>
      </c>
      <c r="AY2143">
        <f t="shared" si="406"/>
        <v>0</v>
      </c>
      <c r="BA2143">
        <f t="shared" si="395"/>
        <v>0</v>
      </c>
      <c r="BB2143">
        <f t="shared" si="396"/>
        <v>0</v>
      </c>
      <c r="BC2143">
        <f t="shared" si="397"/>
        <v>0</v>
      </c>
      <c r="BD2143">
        <f t="shared" si="405"/>
        <v>0</v>
      </c>
    </row>
    <row r="2144" spans="1:56" x14ac:dyDescent="0.3">
      <c r="A2144" s="7">
        <v>1196</v>
      </c>
      <c r="B2144" s="6">
        <v>144794</v>
      </c>
      <c r="C2144" s="7">
        <v>0</v>
      </c>
      <c r="D2144" s="7">
        <v>1</v>
      </c>
      <c r="E2144" s="7">
        <f t="shared" si="399"/>
        <v>1</v>
      </c>
      <c r="F2144" s="7">
        <v>54</v>
      </c>
      <c r="G2144" s="7">
        <v>0</v>
      </c>
      <c r="H2144" s="7">
        <v>1</v>
      </c>
      <c r="I2144" s="7">
        <v>0</v>
      </c>
      <c r="J2144" s="7">
        <v>0</v>
      </c>
      <c r="K2144" s="7">
        <v>0</v>
      </c>
      <c r="L2144" s="7" t="str" cm="1">
        <f t="array" ref="L2144">_xlfn.IFS(G2144=1,G$1,H2144=1,H$1,I2144=1,I$1,J2144=1,J$1,K2144=1,K$1)</f>
        <v>Married</v>
      </c>
      <c r="M2144" s="7">
        <v>0</v>
      </c>
      <c r="N2144" s="7">
        <v>1</v>
      </c>
      <c r="O2144" s="7">
        <v>0</v>
      </c>
      <c r="P2144" s="7">
        <v>0</v>
      </c>
      <c r="Q2144" s="7" t="str" cm="1">
        <f t="array" ref="Q2144">_xlfn.IFS(M2144=1,M$1,N2144=1,N$1,O2144=1,O$1,P2144=1,P$1)</f>
        <v>Graduate</v>
      </c>
      <c r="R2144" t="s">
        <v>44</v>
      </c>
      <c r="S2144" s="7">
        <v>99</v>
      </c>
      <c r="T2144" s="7">
        <v>175</v>
      </c>
      <c r="U2144" s="7">
        <v>0</v>
      </c>
      <c r="V2144" s="7">
        <v>23</v>
      </c>
      <c r="W2144" s="7">
        <v>0</v>
      </c>
      <c r="X2144" s="7">
        <v>0</v>
      </c>
      <c r="Y2144" s="7">
        <v>13</v>
      </c>
      <c r="Z2144" s="7">
        <v>184</v>
      </c>
      <c r="AA2144" s="7">
        <v>1</v>
      </c>
      <c r="AB2144" s="7">
        <v>2</v>
      </c>
      <c r="AC2144" s="7">
        <v>0</v>
      </c>
      <c r="AD2144" s="7">
        <v>3</v>
      </c>
      <c r="AE2144" s="7">
        <v>6</v>
      </c>
      <c r="AF2144" s="7">
        <v>0</v>
      </c>
      <c r="AG2144" s="7">
        <v>0</v>
      </c>
      <c r="AH2144" s="7">
        <v>0</v>
      </c>
      <c r="AI2144" s="7">
        <v>0</v>
      </c>
      <c r="AJ2144" s="7">
        <v>0</v>
      </c>
      <c r="AK2144" s="7">
        <v>0</v>
      </c>
      <c r="AL2144" s="7">
        <v>0</v>
      </c>
      <c r="AM2144" s="8">
        <v>44147</v>
      </c>
      <c r="AO2144">
        <f t="shared" si="400"/>
        <v>0</v>
      </c>
      <c r="AP2144">
        <f t="shared" si="401"/>
        <v>0</v>
      </c>
      <c r="AQ2144">
        <f t="shared" si="402"/>
        <v>0</v>
      </c>
      <c r="AR2144">
        <f t="shared" si="403"/>
        <v>0</v>
      </c>
      <c r="AS2144">
        <f t="shared" si="404"/>
        <v>0</v>
      </c>
      <c r="AU2144">
        <f t="shared" si="406"/>
        <v>0</v>
      </c>
      <c r="AV2144">
        <f t="shared" si="406"/>
        <v>0</v>
      </c>
      <c r="AW2144">
        <f t="shared" si="406"/>
        <v>0</v>
      </c>
      <c r="AX2144">
        <f t="shared" si="406"/>
        <v>0</v>
      </c>
      <c r="AY2144">
        <f t="shared" si="406"/>
        <v>0</v>
      </c>
      <c r="BA2144">
        <f t="shared" si="395"/>
        <v>0</v>
      </c>
      <c r="BB2144">
        <f t="shared" si="396"/>
        <v>0</v>
      </c>
      <c r="BC2144">
        <f t="shared" si="397"/>
        <v>0</v>
      </c>
      <c r="BD2144">
        <f t="shared" si="405"/>
        <v>0</v>
      </c>
    </row>
    <row r="2145" spans="1:56" x14ac:dyDescent="0.3">
      <c r="A2145" s="7">
        <v>1706</v>
      </c>
      <c r="B2145" s="6">
        <v>144794</v>
      </c>
      <c r="C2145" s="7">
        <v>0</v>
      </c>
      <c r="D2145" s="7">
        <v>1</v>
      </c>
      <c r="E2145" s="7">
        <f t="shared" si="399"/>
        <v>1</v>
      </c>
      <c r="F2145" s="7">
        <v>54</v>
      </c>
      <c r="G2145" s="7">
        <v>0</v>
      </c>
      <c r="H2145" s="7">
        <v>1</v>
      </c>
      <c r="I2145" s="7">
        <v>0</v>
      </c>
      <c r="J2145" s="7">
        <v>0</v>
      </c>
      <c r="K2145" s="7">
        <v>0</v>
      </c>
      <c r="L2145" s="7" t="str" cm="1">
        <f t="array" ref="L2145">_xlfn.IFS(G2145=1,G$1,H2145=1,H$1,I2145=1,I$1,J2145=1,J$1,K2145=1,K$1)</f>
        <v>Married</v>
      </c>
      <c r="M2145" s="7">
        <v>0</v>
      </c>
      <c r="N2145" s="7">
        <v>1</v>
      </c>
      <c r="O2145" s="7">
        <v>0</v>
      </c>
      <c r="P2145" s="7">
        <v>0</v>
      </c>
      <c r="Q2145" s="7" t="str" cm="1">
        <f t="array" ref="Q2145">_xlfn.IFS(M2145=1,M$1,N2145=1,N$1,O2145=1,O$1,P2145=1,P$1)</f>
        <v>Graduate</v>
      </c>
      <c r="R2145" t="s">
        <v>44</v>
      </c>
      <c r="S2145" s="7">
        <v>99</v>
      </c>
      <c r="T2145" s="7">
        <v>175</v>
      </c>
      <c r="U2145" s="7">
        <v>0</v>
      </c>
      <c r="V2145" s="7">
        <v>23</v>
      </c>
      <c r="W2145" s="7">
        <v>0</v>
      </c>
      <c r="X2145" s="7">
        <v>0</v>
      </c>
      <c r="Y2145" s="7">
        <v>13</v>
      </c>
      <c r="Z2145" s="7">
        <v>184</v>
      </c>
      <c r="AA2145" s="7">
        <v>1</v>
      </c>
      <c r="AB2145" s="7">
        <v>2</v>
      </c>
      <c r="AC2145" s="7">
        <v>0</v>
      </c>
      <c r="AD2145" s="7">
        <v>3</v>
      </c>
      <c r="AE2145" s="7">
        <v>6</v>
      </c>
      <c r="AF2145" s="7">
        <v>0</v>
      </c>
      <c r="AG2145" s="7">
        <v>0</v>
      </c>
      <c r="AH2145" s="7">
        <v>0</v>
      </c>
      <c r="AI2145" s="7">
        <v>0</v>
      </c>
      <c r="AJ2145" s="7">
        <v>0</v>
      </c>
      <c r="AK2145" s="7">
        <v>0</v>
      </c>
      <c r="AL2145" s="7">
        <v>0</v>
      </c>
      <c r="AM2145" s="8">
        <v>44147</v>
      </c>
      <c r="AO2145">
        <f t="shared" si="400"/>
        <v>0</v>
      </c>
      <c r="AP2145">
        <f t="shared" si="401"/>
        <v>0</v>
      </c>
      <c r="AQ2145">
        <f t="shared" si="402"/>
        <v>0</v>
      </c>
      <c r="AR2145">
        <f t="shared" si="403"/>
        <v>0</v>
      </c>
      <c r="AS2145">
        <f t="shared" si="404"/>
        <v>0</v>
      </c>
      <c r="AU2145">
        <f t="shared" si="406"/>
        <v>0</v>
      </c>
      <c r="AV2145">
        <f t="shared" si="406"/>
        <v>0</v>
      </c>
      <c r="AW2145">
        <f t="shared" si="406"/>
        <v>0</v>
      </c>
      <c r="AX2145">
        <f t="shared" si="406"/>
        <v>0</v>
      </c>
      <c r="AY2145">
        <f t="shared" si="406"/>
        <v>0</v>
      </c>
      <c r="BA2145">
        <f t="shared" si="395"/>
        <v>0</v>
      </c>
      <c r="BB2145">
        <f t="shared" si="396"/>
        <v>0</v>
      </c>
      <c r="BC2145">
        <f t="shared" si="397"/>
        <v>0</v>
      </c>
      <c r="BD2145">
        <f t="shared" si="405"/>
        <v>0</v>
      </c>
    </row>
    <row r="2146" spans="1:56" x14ac:dyDescent="0.3">
      <c r="A2146" s="7">
        <v>1119</v>
      </c>
      <c r="B2146" s="6">
        <v>154348</v>
      </c>
      <c r="C2146" s="7">
        <v>1</v>
      </c>
      <c r="D2146" s="7">
        <v>1</v>
      </c>
      <c r="E2146" s="7">
        <f t="shared" si="399"/>
        <v>2</v>
      </c>
      <c r="F2146" s="7">
        <v>67</v>
      </c>
      <c r="G2146" s="7">
        <v>0</v>
      </c>
      <c r="H2146" s="7">
        <v>1</v>
      </c>
      <c r="I2146" s="7">
        <v>0</v>
      </c>
      <c r="J2146" s="7">
        <v>0</v>
      </c>
      <c r="K2146" s="7">
        <v>0</v>
      </c>
      <c r="L2146" s="7" t="str" cm="1">
        <f t="array" ref="L2146">_xlfn.IFS(G2146=1,G$1,H2146=1,H$1,I2146=1,I$1,J2146=1,J$1,K2146=1,K$1)</f>
        <v>Married</v>
      </c>
      <c r="M2146" s="7">
        <v>0</v>
      </c>
      <c r="N2146" s="7">
        <v>0</v>
      </c>
      <c r="O2146" s="7">
        <v>1</v>
      </c>
      <c r="P2146" s="7">
        <v>0</v>
      </c>
      <c r="Q2146" s="7" t="str" cm="1">
        <f t="array" ref="Q2146">_xlfn.IFS(M2146=1,M$1,N2146=1,N$1,O2146=1,O$1,P2146=1,P$1)</f>
        <v>Master</v>
      </c>
      <c r="R2146" t="s">
        <v>40</v>
      </c>
      <c r="S2146" s="7">
        <v>51</v>
      </c>
      <c r="T2146" s="7">
        <v>199</v>
      </c>
      <c r="U2146" s="7">
        <v>0</v>
      </c>
      <c r="V2146" s="7">
        <v>45</v>
      </c>
      <c r="W2146" s="7">
        <v>0</v>
      </c>
      <c r="X2146" s="7">
        <v>0</v>
      </c>
      <c r="Y2146" s="7">
        <v>11</v>
      </c>
      <c r="Z2146" s="7">
        <v>233</v>
      </c>
      <c r="AA2146" s="7">
        <v>2</v>
      </c>
      <c r="AB2146" s="7">
        <v>2</v>
      </c>
      <c r="AC2146" s="7">
        <v>0</v>
      </c>
      <c r="AD2146" s="7">
        <v>4</v>
      </c>
      <c r="AE2146" s="7">
        <v>6</v>
      </c>
      <c r="AF2146" s="7">
        <v>0</v>
      </c>
      <c r="AG2146" s="7">
        <v>0</v>
      </c>
      <c r="AH2146" s="7">
        <v>0</v>
      </c>
      <c r="AI2146" s="7">
        <v>0</v>
      </c>
      <c r="AJ2146" s="7">
        <v>0</v>
      </c>
      <c r="AK2146" s="7">
        <v>0</v>
      </c>
      <c r="AL2146" s="7">
        <v>0</v>
      </c>
      <c r="AM2146" s="8">
        <v>44147</v>
      </c>
      <c r="AO2146">
        <f t="shared" si="400"/>
        <v>0</v>
      </c>
      <c r="AP2146">
        <f t="shared" si="401"/>
        <v>0</v>
      </c>
      <c r="AQ2146">
        <f t="shared" si="402"/>
        <v>0</v>
      </c>
      <c r="AR2146">
        <f t="shared" si="403"/>
        <v>0</v>
      </c>
      <c r="AS2146">
        <f t="shared" si="404"/>
        <v>0</v>
      </c>
      <c r="AU2146">
        <f t="shared" si="406"/>
        <v>0</v>
      </c>
      <c r="AV2146">
        <f t="shared" si="406"/>
        <v>0</v>
      </c>
      <c r="AW2146">
        <f t="shared" si="406"/>
        <v>0</v>
      </c>
      <c r="AX2146">
        <f t="shared" si="406"/>
        <v>0</v>
      </c>
      <c r="AY2146">
        <f t="shared" si="406"/>
        <v>0</v>
      </c>
      <c r="BA2146">
        <f t="shared" si="395"/>
        <v>0</v>
      </c>
      <c r="BB2146">
        <f t="shared" si="396"/>
        <v>0</v>
      </c>
      <c r="BC2146">
        <f t="shared" si="397"/>
        <v>0</v>
      </c>
      <c r="BD2146">
        <f t="shared" si="405"/>
        <v>0</v>
      </c>
    </row>
    <row r="2147" spans="1:56" x14ac:dyDescent="0.3">
      <c r="A2147" s="7">
        <v>2427</v>
      </c>
      <c r="B2147" s="6">
        <v>177343</v>
      </c>
      <c r="C2147" s="7">
        <v>0</v>
      </c>
      <c r="D2147" s="7">
        <v>0</v>
      </c>
      <c r="E2147" s="7">
        <f t="shared" si="399"/>
        <v>0</v>
      </c>
      <c r="F2147" s="7">
        <v>55</v>
      </c>
      <c r="G2147" s="7">
        <v>0</v>
      </c>
      <c r="H2147" s="7">
        <v>1</v>
      </c>
      <c r="I2147" s="7">
        <v>0</v>
      </c>
      <c r="J2147" s="7">
        <v>0</v>
      </c>
      <c r="K2147" s="7">
        <v>0</v>
      </c>
      <c r="L2147" s="7" t="str" cm="1">
        <f t="array" ref="L2147">_xlfn.IFS(G2147=1,G$1,H2147=1,H$1,I2147=1,I$1,J2147=1,J$1,K2147=1,K$1)</f>
        <v>Married</v>
      </c>
      <c r="M2147" s="7">
        <v>0</v>
      </c>
      <c r="N2147" s="7">
        <v>1</v>
      </c>
      <c r="O2147" s="7">
        <v>0</v>
      </c>
      <c r="P2147" s="7">
        <v>0</v>
      </c>
      <c r="Q2147" s="7" t="str" cm="1">
        <f t="array" ref="Q2147">_xlfn.IFS(M2147=1,M$1,N2147=1,N$1,O2147=1,O$1,P2147=1,P$1)</f>
        <v>Graduate</v>
      </c>
      <c r="R2147" t="s">
        <v>40</v>
      </c>
      <c r="S2147" s="7">
        <v>28</v>
      </c>
      <c r="T2147" s="7">
        <v>520</v>
      </c>
      <c r="U2147" s="7">
        <v>346</v>
      </c>
      <c r="V2147" s="7">
        <v>1314</v>
      </c>
      <c r="W2147" s="7">
        <v>225</v>
      </c>
      <c r="X2147" s="7">
        <v>124</v>
      </c>
      <c r="Y2147" s="7">
        <v>71</v>
      </c>
      <c r="Z2147" s="7">
        <v>2458</v>
      </c>
      <c r="AA2147" s="7">
        <v>1</v>
      </c>
      <c r="AB2147" s="7">
        <v>3</v>
      </c>
      <c r="AC2147" s="7">
        <v>4</v>
      </c>
      <c r="AD2147" s="7">
        <v>9</v>
      </c>
      <c r="AE2147" s="7">
        <v>1</v>
      </c>
      <c r="AF2147" s="7">
        <v>0</v>
      </c>
      <c r="AG2147" s="7">
        <v>0</v>
      </c>
      <c r="AH2147" s="7">
        <v>0</v>
      </c>
      <c r="AI2147" s="7">
        <v>0</v>
      </c>
      <c r="AJ2147" s="7">
        <v>0</v>
      </c>
      <c r="AK2147" s="7">
        <v>0</v>
      </c>
      <c r="AL2147" s="7">
        <v>0</v>
      </c>
      <c r="AM2147" s="8">
        <v>44148</v>
      </c>
      <c r="AO2147">
        <f t="shared" si="400"/>
        <v>0</v>
      </c>
      <c r="AP2147">
        <f t="shared" si="401"/>
        <v>0</v>
      </c>
      <c r="AQ2147">
        <f t="shared" si="402"/>
        <v>0</v>
      </c>
      <c r="AR2147">
        <f t="shared" si="403"/>
        <v>0</v>
      </c>
      <c r="AS2147">
        <f t="shared" si="404"/>
        <v>0</v>
      </c>
      <c r="AU2147">
        <f t="shared" si="406"/>
        <v>0</v>
      </c>
      <c r="AV2147">
        <f t="shared" si="406"/>
        <v>0</v>
      </c>
      <c r="AW2147">
        <f t="shared" si="406"/>
        <v>0</v>
      </c>
      <c r="AX2147">
        <f t="shared" si="406"/>
        <v>0</v>
      </c>
      <c r="AY2147">
        <f t="shared" si="406"/>
        <v>0</v>
      </c>
      <c r="BA2147">
        <f t="shared" si="395"/>
        <v>0</v>
      </c>
      <c r="BB2147">
        <f t="shared" si="396"/>
        <v>0</v>
      </c>
      <c r="BC2147">
        <f t="shared" si="397"/>
        <v>0</v>
      </c>
      <c r="BD2147">
        <f t="shared" si="405"/>
        <v>0</v>
      </c>
    </row>
    <row r="2148" spans="1:56" x14ac:dyDescent="0.3">
      <c r="A2148" s="7">
        <v>3021</v>
      </c>
      <c r="B2148" s="6">
        <v>153154</v>
      </c>
      <c r="C2148" s="7">
        <v>0</v>
      </c>
      <c r="D2148" s="7">
        <v>1</v>
      </c>
      <c r="E2148" s="7">
        <f t="shared" si="399"/>
        <v>1</v>
      </c>
      <c r="F2148" s="7">
        <v>61</v>
      </c>
      <c r="G2148" s="7">
        <v>0</v>
      </c>
      <c r="H2148" s="7">
        <v>1</v>
      </c>
      <c r="I2148" s="7">
        <v>0</v>
      </c>
      <c r="J2148" s="7">
        <v>0</v>
      </c>
      <c r="K2148" s="7">
        <v>0</v>
      </c>
      <c r="L2148" s="7" t="str" cm="1">
        <f t="array" ref="L2148">_xlfn.IFS(G2148=1,G$1,H2148=1,H$1,I2148=1,I$1,J2148=1,J$1,K2148=1,K$1)</f>
        <v>Married</v>
      </c>
      <c r="M2148" s="7">
        <v>0</v>
      </c>
      <c r="N2148" s="7">
        <v>1</v>
      </c>
      <c r="O2148" s="7">
        <v>0</v>
      </c>
      <c r="P2148" s="7">
        <v>0</v>
      </c>
      <c r="Q2148" s="7" t="str" cm="1">
        <f t="array" ref="Q2148">_xlfn.IFS(M2148=1,M$1,N2148=1,N$1,O2148=1,O$1,P2148=1,P$1)</f>
        <v>Graduate</v>
      </c>
      <c r="R2148" t="s">
        <v>40</v>
      </c>
      <c r="S2148" s="7">
        <v>50</v>
      </c>
      <c r="T2148" s="7">
        <v>372</v>
      </c>
      <c r="U2148" s="7">
        <v>0</v>
      </c>
      <c r="V2148" s="7">
        <v>61</v>
      </c>
      <c r="W2148" s="7">
        <v>0</v>
      </c>
      <c r="X2148" s="7">
        <v>3</v>
      </c>
      <c r="Y2148" s="7">
        <v>20</v>
      </c>
      <c r="Z2148" s="7">
        <v>415</v>
      </c>
      <c r="AA2148" s="7">
        <v>1</v>
      </c>
      <c r="AB2148" s="7">
        <v>3</v>
      </c>
      <c r="AC2148" s="7">
        <v>1</v>
      </c>
      <c r="AD2148" s="7">
        <v>4</v>
      </c>
      <c r="AE2148" s="7">
        <v>4</v>
      </c>
      <c r="AF2148" s="7">
        <v>0</v>
      </c>
      <c r="AG2148" s="7">
        <v>0</v>
      </c>
      <c r="AH2148" s="7">
        <v>0</v>
      </c>
      <c r="AI2148" s="7">
        <v>0</v>
      </c>
      <c r="AJ2148" s="7">
        <v>0</v>
      </c>
      <c r="AK2148" s="7">
        <v>0</v>
      </c>
      <c r="AL2148" s="7">
        <v>0</v>
      </c>
      <c r="AM2148" s="8">
        <v>44148</v>
      </c>
      <c r="AO2148">
        <f t="shared" si="400"/>
        <v>0</v>
      </c>
      <c r="AP2148">
        <f t="shared" si="401"/>
        <v>0</v>
      </c>
      <c r="AQ2148">
        <f t="shared" si="402"/>
        <v>0</v>
      </c>
      <c r="AR2148">
        <f t="shared" si="403"/>
        <v>0</v>
      </c>
      <c r="AS2148">
        <f t="shared" si="404"/>
        <v>0</v>
      </c>
      <c r="AU2148">
        <f t="shared" si="406"/>
        <v>0</v>
      </c>
      <c r="AV2148">
        <f t="shared" si="406"/>
        <v>0</v>
      </c>
      <c r="AW2148">
        <f t="shared" si="406"/>
        <v>0</v>
      </c>
      <c r="AX2148">
        <f t="shared" si="406"/>
        <v>0</v>
      </c>
      <c r="AY2148">
        <f t="shared" si="406"/>
        <v>0</v>
      </c>
      <c r="BA2148">
        <f t="shared" si="395"/>
        <v>0</v>
      </c>
      <c r="BB2148">
        <f t="shared" si="396"/>
        <v>0</v>
      </c>
      <c r="BC2148">
        <f t="shared" si="397"/>
        <v>0</v>
      </c>
      <c r="BD2148">
        <f t="shared" si="405"/>
        <v>0</v>
      </c>
    </row>
    <row r="2149" spans="1:56" x14ac:dyDescent="0.3">
      <c r="A2149" s="7">
        <v>1389</v>
      </c>
      <c r="B2149" s="6">
        <v>148006</v>
      </c>
      <c r="C2149" s="7">
        <v>1</v>
      </c>
      <c r="D2149" s="7">
        <v>1</v>
      </c>
      <c r="E2149" s="7">
        <f t="shared" si="399"/>
        <v>2</v>
      </c>
      <c r="F2149" s="7">
        <v>55</v>
      </c>
      <c r="G2149" s="7">
        <v>0</v>
      </c>
      <c r="H2149" s="7">
        <v>1</v>
      </c>
      <c r="I2149" s="7">
        <v>0</v>
      </c>
      <c r="J2149" s="7">
        <v>0</v>
      </c>
      <c r="K2149" s="7">
        <v>0</v>
      </c>
      <c r="L2149" s="7" t="str" cm="1">
        <f t="array" ref="L2149">_xlfn.IFS(G2149=1,G$1,H2149=1,H$1,I2149=1,I$1,J2149=1,J$1,K2149=1,K$1)</f>
        <v>Married</v>
      </c>
      <c r="M2149" s="7">
        <v>0</v>
      </c>
      <c r="N2149" s="7">
        <v>1</v>
      </c>
      <c r="O2149" s="7">
        <v>0</v>
      </c>
      <c r="P2149" s="7">
        <v>0</v>
      </c>
      <c r="Q2149" s="7" t="str" cm="1">
        <f t="array" ref="Q2149">_xlfn.IFS(M2149=1,M$1,N2149=1,N$1,O2149=1,O$1,P2149=1,P$1)</f>
        <v>Graduate</v>
      </c>
      <c r="R2149" t="s">
        <v>40</v>
      </c>
      <c r="S2149" s="7">
        <v>55</v>
      </c>
      <c r="T2149" s="7">
        <v>71</v>
      </c>
      <c r="U2149" s="7">
        <v>0</v>
      </c>
      <c r="V2149" s="7">
        <v>34</v>
      </c>
      <c r="W2149" s="7">
        <v>9</v>
      </c>
      <c r="X2149" s="7">
        <v>6</v>
      </c>
      <c r="Y2149" s="7">
        <v>6</v>
      </c>
      <c r="Z2149" s="7">
        <v>114</v>
      </c>
      <c r="AA2149" s="7">
        <v>1</v>
      </c>
      <c r="AB2149" s="7">
        <v>1</v>
      </c>
      <c r="AC2149" s="7">
        <v>0</v>
      </c>
      <c r="AD2149" s="7">
        <v>3</v>
      </c>
      <c r="AE2149" s="7">
        <v>6</v>
      </c>
      <c r="AF2149" s="7">
        <v>0</v>
      </c>
      <c r="AG2149" s="7">
        <v>0</v>
      </c>
      <c r="AH2149" s="7">
        <v>0</v>
      </c>
      <c r="AI2149" s="7">
        <v>0</v>
      </c>
      <c r="AJ2149" s="7">
        <v>0</v>
      </c>
      <c r="AK2149" s="7">
        <v>0</v>
      </c>
      <c r="AL2149" s="7">
        <v>0</v>
      </c>
      <c r="AM2149" s="8">
        <v>44148</v>
      </c>
      <c r="AO2149">
        <f t="shared" si="400"/>
        <v>0</v>
      </c>
      <c r="AP2149">
        <f t="shared" si="401"/>
        <v>0</v>
      </c>
      <c r="AQ2149">
        <f t="shared" si="402"/>
        <v>0</v>
      </c>
      <c r="AR2149">
        <f t="shared" si="403"/>
        <v>0</v>
      </c>
      <c r="AS2149">
        <f t="shared" si="404"/>
        <v>0</v>
      </c>
      <c r="AU2149">
        <f t="shared" si="406"/>
        <v>0</v>
      </c>
      <c r="AV2149">
        <f t="shared" si="406"/>
        <v>0</v>
      </c>
      <c r="AW2149">
        <f t="shared" si="406"/>
        <v>0</v>
      </c>
      <c r="AX2149">
        <f t="shared" si="406"/>
        <v>0</v>
      </c>
      <c r="AY2149">
        <f t="shared" si="406"/>
        <v>0</v>
      </c>
      <c r="BA2149">
        <f t="shared" si="395"/>
        <v>0</v>
      </c>
      <c r="BB2149">
        <f t="shared" si="396"/>
        <v>0</v>
      </c>
      <c r="BC2149">
        <f t="shared" si="397"/>
        <v>0</v>
      </c>
      <c r="BD2149">
        <f t="shared" si="405"/>
        <v>0</v>
      </c>
    </row>
    <row r="2150" spans="1:56" x14ac:dyDescent="0.3">
      <c r="A2150" s="7">
        <v>2297</v>
      </c>
      <c r="B2150" s="6">
        <v>146094</v>
      </c>
      <c r="C2150" s="7">
        <v>1</v>
      </c>
      <c r="D2150" s="7">
        <v>1</v>
      </c>
      <c r="E2150" s="7">
        <f t="shared" si="399"/>
        <v>2</v>
      </c>
      <c r="F2150" s="7">
        <v>47</v>
      </c>
      <c r="G2150" s="7">
        <v>0</v>
      </c>
      <c r="H2150" s="7">
        <v>1</v>
      </c>
      <c r="I2150" s="7">
        <v>0</v>
      </c>
      <c r="J2150" s="7">
        <v>0</v>
      </c>
      <c r="K2150" s="7">
        <v>0</v>
      </c>
      <c r="L2150" s="7" t="str" cm="1">
        <f t="array" ref="L2150">_xlfn.IFS(G2150=1,G$1,H2150=1,H$1,I2150=1,I$1,J2150=1,J$1,K2150=1,K$1)</f>
        <v>Married</v>
      </c>
      <c r="M2150" s="7">
        <v>0</v>
      </c>
      <c r="N2150" s="7">
        <v>0</v>
      </c>
      <c r="O2150" s="7">
        <v>0</v>
      </c>
      <c r="P2150" s="7">
        <v>0</v>
      </c>
      <c r="Q2150" s="7" t="e" cm="1">
        <f t="array" ref="Q2150">_xlfn.IFS(M2150=1,M$1,N2150=1,N$1,O2150=1,O$1,P2150=1,P$1)</f>
        <v>#N/A</v>
      </c>
      <c r="R2150" t="s">
        <v>43</v>
      </c>
      <c r="S2150" s="7">
        <v>62</v>
      </c>
      <c r="T2150" s="7">
        <v>38</v>
      </c>
      <c r="U2150" s="7">
        <v>6</v>
      </c>
      <c r="V2150" s="7">
        <v>63</v>
      </c>
      <c r="W2150" s="7">
        <v>10</v>
      </c>
      <c r="X2150" s="7">
        <v>6</v>
      </c>
      <c r="Y2150" s="7">
        <v>16</v>
      </c>
      <c r="Z2150" s="7">
        <v>108</v>
      </c>
      <c r="AA2150" s="7">
        <v>1</v>
      </c>
      <c r="AB2150" s="7">
        <v>1</v>
      </c>
      <c r="AC2150" s="7">
        <v>0</v>
      </c>
      <c r="AD2150" s="7">
        <v>3</v>
      </c>
      <c r="AE2150" s="7">
        <v>7</v>
      </c>
      <c r="AF2150" s="7">
        <v>0</v>
      </c>
      <c r="AG2150" s="7">
        <v>0</v>
      </c>
      <c r="AH2150" s="7">
        <v>0</v>
      </c>
      <c r="AI2150" s="7">
        <v>0</v>
      </c>
      <c r="AJ2150" s="7">
        <v>0</v>
      </c>
      <c r="AK2150" s="7">
        <v>0</v>
      </c>
      <c r="AL2150" s="7">
        <v>0</v>
      </c>
      <c r="AM2150" s="8">
        <v>44149</v>
      </c>
      <c r="AO2150">
        <f t="shared" si="400"/>
        <v>0</v>
      </c>
      <c r="AP2150">
        <f t="shared" si="401"/>
        <v>0</v>
      </c>
      <c r="AQ2150">
        <f t="shared" si="402"/>
        <v>0</v>
      </c>
      <c r="AR2150">
        <f t="shared" si="403"/>
        <v>0</v>
      </c>
      <c r="AS2150">
        <f t="shared" si="404"/>
        <v>0</v>
      </c>
      <c r="AU2150">
        <f t="shared" si="406"/>
        <v>0</v>
      </c>
      <c r="AV2150">
        <f t="shared" si="406"/>
        <v>0</v>
      </c>
      <c r="AW2150">
        <f t="shared" si="406"/>
        <v>0</v>
      </c>
      <c r="AX2150">
        <f t="shared" si="406"/>
        <v>0</v>
      </c>
      <c r="AY2150">
        <f t="shared" si="406"/>
        <v>0</v>
      </c>
      <c r="BA2150">
        <f t="shared" si="395"/>
        <v>0</v>
      </c>
      <c r="BB2150">
        <f t="shared" si="396"/>
        <v>0</v>
      </c>
      <c r="BC2150">
        <f t="shared" si="397"/>
        <v>0</v>
      </c>
      <c r="BD2150">
        <f t="shared" si="405"/>
        <v>0</v>
      </c>
    </row>
    <row r="2151" spans="1:56" x14ac:dyDescent="0.3">
      <c r="A2151" s="7">
        <v>3217</v>
      </c>
      <c r="B2151" s="6">
        <v>166201</v>
      </c>
      <c r="C2151" s="7">
        <v>2</v>
      </c>
      <c r="D2151" s="7">
        <v>1</v>
      </c>
      <c r="E2151" s="7">
        <f t="shared" si="399"/>
        <v>3</v>
      </c>
      <c r="F2151" s="7">
        <v>74</v>
      </c>
      <c r="G2151" s="7">
        <v>0</v>
      </c>
      <c r="H2151" s="7">
        <v>0</v>
      </c>
      <c r="I2151" s="7">
        <v>1</v>
      </c>
      <c r="J2151" s="7">
        <v>0</v>
      </c>
      <c r="K2151" s="7">
        <v>0</v>
      </c>
      <c r="L2151" s="7" t="str" cm="1">
        <f t="array" ref="L2151">_xlfn.IFS(G2151=1,G$1,H2151=1,H$1,I2151=1,I$1,J2151=1,J$1,K2151=1,K$1)</f>
        <v>Together</v>
      </c>
      <c r="M2151" s="7">
        <v>0</v>
      </c>
      <c r="N2151" s="7">
        <v>0</v>
      </c>
      <c r="O2151" s="7">
        <v>0</v>
      </c>
      <c r="P2151" s="7">
        <v>1</v>
      </c>
      <c r="Q2151" s="7" t="str" cm="1">
        <f t="array" ref="Q2151">_xlfn.IFS(M2151=1,M$1,N2151=1,N$1,O2151=1,O$1,P2151=1,P$1)</f>
        <v>PhD</v>
      </c>
      <c r="R2151" t="s">
        <v>41</v>
      </c>
      <c r="S2151" s="7">
        <v>56</v>
      </c>
      <c r="T2151" s="7">
        <v>1019</v>
      </c>
      <c r="U2151" s="7">
        <v>0</v>
      </c>
      <c r="V2151" s="7">
        <v>75</v>
      </c>
      <c r="W2151" s="7">
        <v>0</v>
      </c>
      <c r="X2151" s="7">
        <v>0</v>
      </c>
      <c r="Y2151" s="7">
        <v>20</v>
      </c>
      <c r="Z2151" s="7">
        <v>1075</v>
      </c>
      <c r="AA2151" s="7">
        <v>7</v>
      </c>
      <c r="AB2151" s="7">
        <v>8</v>
      </c>
      <c r="AC2151" s="7">
        <v>0.2</v>
      </c>
      <c r="AD2151" s="7">
        <v>5</v>
      </c>
      <c r="AE2151" s="7">
        <v>7</v>
      </c>
      <c r="AF2151" s="7">
        <v>0</v>
      </c>
      <c r="AG2151" s="7">
        <v>0</v>
      </c>
      <c r="AH2151" s="7">
        <v>0</v>
      </c>
      <c r="AI2151" s="7">
        <v>1</v>
      </c>
      <c r="AJ2151" s="7">
        <v>0</v>
      </c>
      <c r="AK2151" s="7">
        <v>0</v>
      </c>
      <c r="AL2151" s="7">
        <v>0</v>
      </c>
      <c r="AM2151" s="8">
        <v>44149</v>
      </c>
      <c r="AO2151">
        <f t="shared" si="400"/>
        <v>0</v>
      </c>
      <c r="AP2151">
        <f t="shared" si="401"/>
        <v>0</v>
      </c>
      <c r="AQ2151">
        <f t="shared" si="402"/>
        <v>0</v>
      </c>
      <c r="AR2151">
        <f t="shared" si="403"/>
        <v>0</v>
      </c>
      <c r="AS2151">
        <f t="shared" si="404"/>
        <v>0</v>
      </c>
      <c r="AU2151">
        <f t="shared" si="406"/>
        <v>0</v>
      </c>
      <c r="AV2151">
        <f t="shared" si="406"/>
        <v>0</v>
      </c>
      <c r="AW2151">
        <f t="shared" si="406"/>
        <v>0</v>
      </c>
      <c r="AX2151">
        <f t="shared" si="406"/>
        <v>0</v>
      </c>
      <c r="AY2151">
        <f t="shared" si="406"/>
        <v>0</v>
      </c>
      <c r="BA2151">
        <f t="shared" si="395"/>
        <v>0</v>
      </c>
      <c r="BB2151">
        <f t="shared" si="396"/>
        <v>0</v>
      </c>
      <c r="BC2151">
        <f t="shared" si="397"/>
        <v>0</v>
      </c>
      <c r="BD2151">
        <f t="shared" si="405"/>
        <v>0</v>
      </c>
    </row>
    <row r="2152" spans="1:56" x14ac:dyDescent="0.3">
      <c r="A2152" s="7">
        <v>3202</v>
      </c>
      <c r="B2152" s="6">
        <v>164014</v>
      </c>
      <c r="C2152" s="7">
        <v>2</v>
      </c>
      <c r="D2152" s="7">
        <v>1</v>
      </c>
      <c r="E2152" s="7">
        <f t="shared" si="399"/>
        <v>3</v>
      </c>
      <c r="F2152" s="7">
        <v>74</v>
      </c>
      <c r="G2152" s="7">
        <v>0</v>
      </c>
      <c r="H2152" s="7">
        <v>0</v>
      </c>
      <c r="I2152" s="7">
        <v>1</v>
      </c>
      <c r="J2152" s="7">
        <v>0</v>
      </c>
      <c r="K2152" s="7">
        <v>0</v>
      </c>
      <c r="L2152" s="7" t="str" cm="1">
        <f t="array" ref="L2152">_xlfn.IFS(G2152=1,G$1,H2152=1,H$1,I2152=1,I$1,J2152=1,J$1,K2152=1,K$1)</f>
        <v>Together</v>
      </c>
      <c r="M2152" s="7">
        <v>0</v>
      </c>
      <c r="N2152" s="7">
        <v>0</v>
      </c>
      <c r="O2152" s="7">
        <v>0</v>
      </c>
      <c r="P2152" s="7">
        <v>1</v>
      </c>
      <c r="Q2152" s="7" t="str" cm="1">
        <f t="array" ref="Q2152">_xlfn.IFS(M2152=1,M$1,N2152=1,N$1,O2152=1,O$1,P2152=1,P$1)</f>
        <v>PhD</v>
      </c>
      <c r="R2152" t="s">
        <v>39</v>
      </c>
      <c r="S2152" s="7">
        <v>56</v>
      </c>
      <c r="T2152" s="7">
        <v>1040</v>
      </c>
      <c r="U2152" s="7">
        <v>0</v>
      </c>
      <c r="V2152" s="7">
        <v>77</v>
      </c>
      <c r="W2152" s="7">
        <v>0</v>
      </c>
      <c r="X2152" s="7">
        <v>0</v>
      </c>
      <c r="Y2152" s="7">
        <v>20</v>
      </c>
      <c r="Z2152" s="7">
        <v>1097</v>
      </c>
      <c r="AA2152" s="7">
        <v>7</v>
      </c>
      <c r="AB2152" s="7">
        <v>8</v>
      </c>
      <c r="AC2152" s="7">
        <v>2</v>
      </c>
      <c r="AD2152" s="7">
        <v>5</v>
      </c>
      <c r="AE2152" s="7">
        <v>7</v>
      </c>
      <c r="AF2152" s="7">
        <v>0</v>
      </c>
      <c r="AG2152" s="7">
        <v>0</v>
      </c>
      <c r="AH2152" s="7">
        <v>0</v>
      </c>
      <c r="AI2152" s="7">
        <v>1</v>
      </c>
      <c r="AJ2152" s="7">
        <v>0</v>
      </c>
      <c r="AK2152" s="7">
        <v>0</v>
      </c>
      <c r="AL2152" s="7">
        <v>0</v>
      </c>
      <c r="AM2152" s="8">
        <v>44149</v>
      </c>
      <c r="AO2152">
        <f t="shared" si="400"/>
        <v>0</v>
      </c>
      <c r="AP2152">
        <f t="shared" si="401"/>
        <v>0</v>
      </c>
      <c r="AQ2152">
        <f t="shared" si="402"/>
        <v>0</v>
      </c>
      <c r="AR2152">
        <f t="shared" si="403"/>
        <v>0</v>
      </c>
      <c r="AS2152">
        <f t="shared" si="404"/>
        <v>0</v>
      </c>
      <c r="AU2152">
        <f t="shared" si="406"/>
        <v>0</v>
      </c>
      <c r="AV2152">
        <f t="shared" si="406"/>
        <v>0</v>
      </c>
      <c r="AW2152">
        <f t="shared" si="406"/>
        <v>0</v>
      </c>
      <c r="AX2152">
        <f t="shared" si="406"/>
        <v>0</v>
      </c>
      <c r="AY2152">
        <f t="shared" si="406"/>
        <v>0</v>
      </c>
      <c r="BA2152">
        <f t="shared" si="395"/>
        <v>0</v>
      </c>
      <c r="BB2152">
        <f t="shared" si="396"/>
        <v>0</v>
      </c>
      <c r="BC2152">
        <f t="shared" si="397"/>
        <v>0</v>
      </c>
      <c r="BD2152">
        <f t="shared" si="405"/>
        <v>0</v>
      </c>
    </row>
    <row r="2153" spans="1:56" x14ac:dyDescent="0.3">
      <c r="A2153" s="7">
        <v>2463</v>
      </c>
      <c r="B2153" s="6">
        <v>164014</v>
      </c>
      <c r="C2153" s="7">
        <v>2</v>
      </c>
      <c r="D2153" s="7">
        <v>1</v>
      </c>
      <c r="E2153" s="7">
        <f t="shared" si="399"/>
        <v>3</v>
      </c>
      <c r="F2153" s="7">
        <v>74</v>
      </c>
      <c r="G2153" s="7">
        <v>0</v>
      </c>
      <c r="H2153" s="7">
        <v>0</v>
      </c>
      <c r="I2153" s="7">
        <v>1</v>
      </c>
      <c r="J2153" s="7">
        <v>0</v>
      </c>
      <c r="K2153" s="7">
        <v>0</v>
      </c>
      <c r="L2153" s="7" t="str" cm="1">
        <f t="array" ref="L2153">_xlfn.IFS(G2153=1,G$1,H2153=1,H$1,I2153=1,I$1,J2153=1,J$1,K2153=1,K$1)</f>
        <v>Together</v>
      </c>
      <c r="M2153" s="7">
        <v>0</v>
      </c>
      <c r="N2153" s="7">
        <v>0</v>
      </c>
      <c r="O2153" s="7">
        <v>0</v>
      </c>
      <c r="P2153" s="7">
        <v>1</v>
      </c>
      <c r="Q2153" s="7" t="str" cm="1">
        <f t="array" ref="Q2153">_xlfn.IFS(M2153=1,M$1,N2153=1,N$1,O2153=1,O$1,P2153=1,P$1)</f>
        <v>PhD</v>
      </c>
      <c r="R2153" t="s">
        <v>40</v>
      </c>
      <c r="S2153" s="7">
        <v>56</v>
      </c>
      <c r="T2153" s="7">
        <v>1040</v>
      </c>
      <c r="U2153" s="7">
        <v>0</v>
      </c>
      <c r="V2153" s="7">
        <v>77</v>
      </c>
      <c r="W2153" s="7">
        <v>0</v>
      </c>
      <c r="X2153" s="7">
        <v>0</v>
      </c>
      <c r="Y2153" s="7">
        <v>20</v>
      </c>
      <c r="Z2153" s="7">
        <v>1097</v>
      </c>
      <c r="AA2153" s="7">
        <v>7</v>
      </c>
      <c r="AB2153" s="7">
        <v>8</v>
      </c>
      <c r="AC2153" s="7">
        <v>2</v>
      </c>
      <c r="AD2153" s="7">
        <v>5</v>
      </c>
      <c r="AE2153" s="7">
        <v>7</v>
      </c>
      <c r="AF2153" s="7">
        <v>0</v>
      </c>
      <c r="AG2153" s="7">
        <v>0</v>
      </c>
      <c r="AH2153" s="7">
        <v>0</v>
      </c>
      <c r="AI2153" s="7">
        <v>1</v>
      </c>
      <c r="AJ2153" s="7">
        <v>0</v>
      </c>
      <c r="AK2153" s="7">
        <v>0</v>
      </c>
      <c r="AL2153" s="7">
        <v>0</v>
      </c>
      <c r="AM2153" s="8">
        <v>44149</v>
      </c>
      <c r="AO2153">
        <f t="shared" si="400"/>
        <v>0</v>
      </c>
      <c r="AP2153">
        <f t="shared" si="401"/>
        <v>0</v>
      </c>
      <c r="AQ2153">
        <f t="shared" si="402"/>
        <v>0</v>
      </c>
      <c r="AR2153">
        <f t="shared" si="403"/>
        <v>0</v>
      </c>
      <c r="AS2153">
        <f t="shared" si="404"/>
        <v>0</v>
      </c>
      <c r="AU2153">
        <f t="shared" si="406"/>
        <v>0</v>
      </c>
      <c r="AV2153">
        <f t="shared" si="406"/>
        <v>0</v>
      </c>
      <c r="AW2153">
        <f t="shared" si="406"/>
        <v>0</v>
      </c>
      <c r="AX2153">
        <f t="shared" si="406"/>
        <v>0</v>
      </c>
      <c r="AY2153">
        <f t="shared" si="406"/>
        <v>0</v>
      </c>
      <c r="BA2153">
        <f t="shared" si="395"/>
        <v>0</v>
      </c>
      <c r="BB2153">
        <f t="shared" si="396"/>
        <v>0</v>
      </c>
      <c r="BC2153">
        <f t="shared" si="397"/>
        <v>0</v>
      </c>
      <c r="BD2153">
        <f t="shared" si="405"/>
        <v>0</v>
      </c>
    </row>
    <row r="2154" spans="1:56" x14ac:dyDescent="0.3">
      <c r="A2154" s="7">
        <v>1853</v>
      </c>
      <c r="B2154" s="6">
        <v>121675</v>
      </c>
      <c r="C2154" s="7">
        <v>1</v>
      </c>
      <c r="D2154" s="7">
        <v>0</v>
      </c>
      <c r="E2154" s="7">
        <f t="shared" si="399"/>
        <v>1</v>
      </c>
      <c r="F2154" s="7">
        <v>44</v>
      </c>
      <c r="G2154" s="7">
        <v>0</v>
      </c>
      <c r="H2154" s="7">
        <v>0</v>
      </c>
      <c r="I2154" s="7">
        <v>1</v>
      </c>
      <c r="J2154" s="7">
        <v>0</v>
      </c>
      <c r="K2154" s="7">
        <v>0</v>
      </c>
      <c r="L2154" s="7" t="str" cm="1">
        <f t="array" ref="L2154">_xlfn.IFS(G2154=1,G$1,H2154=1,H$1,I2154=1,I$1,J2154=1,J$1,K2154=1,K$1)</f>
        <v>Together</v>
      </c>
      <c r="M2154" s="7">
        <v>0</v>
      </c>
      <c r="N2154" s="7">
        <v>1</v>
      </c>
      <c r="O2154" s="7">
        <v>0</v>
      </c>
      <c r="P2154" s="7">
        <v>0</v>
      </c>
      <c r="Q2154" s="7" t="str" cm="1">
        <f t="array" ref="Q2154">_xlfn.IFS(M2154=1,M$1,N2154=1,N$1,O2154=1,O$1,P2154=1,P$1)</f>
        <v>Graduate</v>
      </c>
      <c r="R2154" t="s">
        <v>43</v>
      </c>
      <c r="S2154" s="7">
        <v>55</v>
      </c>
      <c r="T2154" s="7">
        <v>22</v>
      </c>
      <c r="U2154" s="7">
        <v>0</v>
      </c>
      <c r="V2154" s="7">
        <v>90</v>
      </c>
      <c r="W2154" s="7">
        <v>95</v>
      </c>
      <c r="X2154" s="7">
        <v>22</v>
      </c>
      <c r="Y2154" s="7">
        <v>22</v>
      </c>
      <c r="Z2154" s="7">
        <v>208</v>
      </c>
      <c r="AA2154" s="7">
        <v>3</v>
      </c>
      <c r="AB2154" s="7">
        <v>4</v>
      </c>
      <c r="AC2154" s="7">
        <v>0</v>
      </c>
      <c r="AD2154" s="7">
        <v>3</v>
      </c>
      <c r="AE2154" s="7">
        <v>7</v>
      </c>
      <c r="AF2154" s="7">
        <v>0</v>
      </c>
      <c r="AG2154" s="7">
        <v>0</v>
      </c>
      <c r="AH2154" s="7">
        <v>0</v>
      </c>
      <c r="AI2154" s="7">
        <v>0</v>
      </c>
      <c r="AJ2154" s="7">
        <v>0</v>
      </c>
      <c r="AK2154" s="7">
        <v>0</v>
      </c>
      <c r="AL2154" s="7">
        <v>0</v>
      </c>
      <c r="AM2154" s="8">
        <v>44150</v>
      </c>
      <c r="AO2154">
        <f t="shared" si="400"/>
        <v>0</v>
      </c>
      <c r="AP2154">
        <f t="shared" si="401"/>
        <v>0</v>
      </c>
      <c r="AQ2154">
        <f t="shared" si="402"/>
        <v>0</v>
      </c>
      <c r="AR2154">
        <f t="shared" si="403"/>
        <v>0</v>
      </c>
      <c r="AS2154">
        <f t="shared" si="404"/>
        <v>0</v>
      </c>
      <c r="AU2154">
        <f t="shared" si="406"/>
        <v>0</v>
      </c>
      <c r="AV2154">
        <f t="shared" si="406"/>
        <v>0</v>
      </c>
      <c r="AW2154">
        <f t="shared" si="406"/>
        <v>0</v>
      </c>
      <c r="AX2154">
        <f t="shared" si="406"/>
        <v>0</v>
      </c>
      <c r="AY2154">
        <f t="shared" si="406"/>
        <v>0</v>
      </c>
      <c r="BA2154">
        <f t="shared" si="395"/>
        <v>0</v>
      </c>
      <c r="BB2154">
        <f t="shared" si="396"/>
        <v>0</v>
      </c>
      <c r="BC2154">
        <f t="shared" si="397"/>
        <v>0</v>
      </c>
      <c r="BD2154">
        <f t="shared" si="405"/>
        <v>0</v>
      </c>
    </row>
    <row r="2155" spans="1:56" x14ac:dyDescent="0.3">
      <c r="A2155" s="7">
        <v>2978</v>
      </c>
      <c r="B2155" s="6">
        <v>133279</v>
      </c>
      <c r="C2155" s="7">
        <v>0</v>
      </c>
      <c r="D2155" s="7">
        <v>0</v>
      </c>
      <c r="E2155" s="7">
        <f t="shared" si="399"/>
        <v>0</v>
      </c>
      <c r="F2155" s="7">
        <v>54</v>
      </c>
      <c r="G2155" s="7">
        <v>0</v>
      </c>
      <c r="H2155" s="7">
        <v>0</v>
      </c>
      <c r="I2155" s="7">
        <v>0</v>
      </c>
      <c r="J2155" s="7">
        <v>1</v>
      </c>
      <c r="K2155" s="7">
        <v>0</v>
      </c>
      <c r="L2155" s="7" t="str" cm="1">
        <f t="array" ref="L2155">_xlfn.IFS(G2155=1,G$1,H2155=1,H$1,I2155=1,I$1,J2155=1,J$1,K2155=1,K$1)</f>
        <v>Single</v>
      </c>
      <c r="M2155" s="7">
        <v>0</v>
      </c>
      <c r="N2155" s="7">
        <v>1</v>
      </c>
      <c r="O2155" s="7">
        <v>0</v>
      </c>
      <c r="P2155" s="7">
        <v>0</v>
      </c>
      <c r="Q2155" s="7" t="str" cm="1">
        <f t="array" ref="Q2155">_xlfn.IFS(M2155=1,M$1,N2155=1,N$1,O2155=1,O$1,P2155=1,P$1)</f>
        <v>Graduate</v>
      </c>
      <c r="R2155" t="s">
        <v>44</v>
      </c>
      <c r="S2155" s="7">
        <v>29</v>
      </c>
      <c r="T2155" s="7">
        <v>40</v>
      </c>
      <c r="U2155" s="7">
        <v>12</v>
      </c>
      <c r="V2155" s="7">
        <v>12</v>
      </c>
      <c r="W2155" s="7">
        <v>0</v>
      </c>
      <c r="X2155" s="7">
        <v>0</v>
      </c>
      <c r="Y2155" s="7">
        <v>0</v>
      </c>
      <c r="Z2155" s="7">
        <v>64</v>
      </c>
      <c r="AA2155" s="7">
        <v>1</v>
      </c>
      <c r="AB2155" s="7">
        <v>0</v>
      </c>
      <c r="AC2155" s="7">
        <v>0</v>
      </c>
      <c r="AD2155" s="7">
        <v>3</v>
      </c>
      <c r="AE2155" s="7">
        <v>3</v>
      </c>
      <c r="AF2155" s="7">
        <v>0</v>
      </c>
      <c r="AG2155" s="7">
        <v>0</v>
      </c>
      <c r="AH2155" s="7">
        <v>0</v>
      </c>
      <c r="AI2155" s="7">
        <v>0</v>
      </c>
      <c r="AJ2155" s="7">
        <v>0</v>
      </c>
      <c r="AK2155" s="7">
        <v>0</v>
      </c>
      <c r="AL2155" s="7">
        <v>0</v>
      </c>
      <c r="AM2155" s="8">
        <v>44151</v>
      </c>
      <c r="AO2155">
        <f t="shared" si="400"/>
        <v>0</v>
      </c>
      <c r="AP2155">
        <f t="shared" si="401"/>
        <v>0</v>
      </c>
      <c r="AQ2155">
        <f t="shared" si="402"/>
        <v>0</v>
      </c>
      <c r="AR2155">
        <f t="shared" si="403"/>
        <v>0</v>
      </c>
      <c r="AS2155">
        <f t="shared" si="404"/>
        <v>0</v>
      </c>
      <c r="AU2155">
        <f t="shared" si="406"/>
        <v>0</v>
      </c>
      <c r="AV2155">
        <f t="shared" si="406"/>
        <v>0</v>
      </c>
      <c r="AW2155">
        <f t="shared" si="406"/>
        <v>0</v>
      </c>
      <c r="AX2155">
        <f t="shared" si="406"/>
        <v>0</v>
      </c>
      <c r="AY2155">
        <f t="shared" si="406"/>
        <v>0</v>
      </c>
      <c r="BA2155">
        <f t="shared" si="395"/>
        <v>0</v>
      </c>
      <c r="BB2155">
        <f t="shared" si="396"/>
        <v>0</v>
      </c>
      <c r="BC2155">
        <f t="shared" si="397"/>
        <v>0</v>
      </c>
      <c r="BD2155">
        <f t="shared" si="405"/>
        <v>0</v>
      </c>
    </row>
    <row r="2156" spans="1:56" x14ac:dyDescent="0.3">
      <c r="A2156" s="7">
        <v>1614</v>
      </c>
      <c r="B2156" s="6">
        <v>165488</v>
      </c>
      <c r="C2156" s="7">
        <v>0</v>
      </c>
      <c r="D2156" s="7">
        <v>0</v>
      </c>
      <c r="E2156" s="7">
        <f t="shared" si="399"/>
        <v>0</v>
      </c>
      <c r="F2156" s="7">
        <v>62</v>
      </c>
      <c r="G2156" s="7">
        <v>0</v>
      </c>
      <c r="H2156" s="7">
        <v>0</v>
      </c>
      <c r="I2156" s="7">
        <v>1</v>
      </c>
      <c r="J2156" s="7">
        <v>0</v>
      </c>
      <c r="K2156" s="7">
        <v>0</v>
      </c>
      <c r="L2156" s="7" t="str" cm="1">
        <f t="array" ref="L2156">_xlfn.IFS(G2156=1,G$1,H2156=1,H$1,I2156=1,I$1,J2156=1,J$1,K2156=1,K$1)</f>
        <v>Together</v>
      </c>
      <c r="M2156" s="7">
        <v>0</v>
      </c>
      <c r="N2156" s="7">
        <v>0</v>
      </c>
      <c r="O2156" s="7">
        <v>0</v>
      </c>
      <c r="P2156" s="7">
        <v>1</v>
      </c>
      <c r="Q2156" s="7" t="str" cm="1">
        <f t="array" ref="Q2156">_xlfn.IFS(M2156=1,M$1,N2156=1,N$1,O2156=1,O$1,P2156=1,P$1)</f>
        <v>PhD</v>
      </c>
      <c r="R2156" t="s">
        <v>42</v>
      </c>
      <c r="S2156" s="7">
        <v>46</v>
      </c>
      <c r="T2156" s="7">
        <v>1524</v>
      </c>
      <c r="U2156" s="7">
        <v>114</v>
      </c>
      <c r="V2156" s="7">
        <v>523</v>
      </c>
      <c r="W2156" s="7">
        <v>91</v>
      </c>
      <c r="X2156" s="7">
        <v>45</v>
      </c>
      <c r="Y2156" s="7">
        <v>136</v>
      </c>
      <c r="Z2156" s="7">
        <v>2161</v>
      </c>
      <c r="AA2156" s="7">
        <v>1</v>
      </c>
      <c r="AB2156" s="7">
        <v>3</v>
      </c>
      <c r="AC2156" s="7">
        <v>4</v>
      </c>
      <c r="AD2156" s="7">
        <v>6</v>
      </c>
      <c r="AE2156" s="7">
        <v>1</v>
      </c>
      <c r="AF2156" s="7">
        <v>0</v>
      </c>
      <c r="AG2156" s="7">
        <v>0</v>
      </c>
      <c r="AH2156" s="7">
        <v>0</v>
      </c>
      <c r="AI2156" s="7">
        <v>0</v>
      </c>
      <c r="AJ2156" s="7">
        <v>0</v>
      </c>
      <c r="AK2156" s="7">
        <v>0</v>
      </c>
      <c r="AL2156" s="7">
        <v>0</v>
      </c>
      <c r="AM2156" s="8">
        <v>44152</v>
      </c>
      <c r="AO2156">
        <f t="shared" si="400"/>
        <v>0</v>
      </c>
      <c r="AP2156">
        <f t="shared" si="401"/>
        <v>0</v>
      </c>
      <c r="AQ2156">
        <f t="shared" si="402"/>
        <v>0</v>
      </c>
      <c r="AR2156">
        <f t="shared" si="403"/>
        <v>0</v>
      </c>
      <c r="AS2156">
        <f t="shared" si="404"/>
        <v>0</v>
      </c>
      <c r="AU2156">
        <f t="shared" si="406"/>
        <v>0</v>
      </c>
      <c r="AV2156">
        <f t="shared" si="406"/>
        <v>0</v>
      </c>
      <c r="AW2156">
        <f t="shared" si="406"/>
        <v>0</v>
      </c>
      <c r="AX2156">
        <f t="shared" si="406"/>
        <v>0</v>
      </c>
      <c r="AY2156">
        <f t="shared" si="406"/>
        <v>0</v>
      </c>
      <c r="BA2156">
        <f t="shared" si="395"/>
        <v>0</v>
      </c>
      <c r="BB2156">
        <f t="shared" si="396"/>
        <v>0</v>
      </c>
      <c r="BC2156">
        <f t="shared" si="397"/>
        <v>0</v>
      </c>
      <c r="BD2156">
        <f t="shared" si="405"/>
        <v>0</v>
      </c>
    </row>
    <row r="2157" spans="1:56" x14ac:dyDescent="0.3">
      <c r="A2157" s="7">
        <v>2508</v>
      </c>
      <c r="B2157" s="6">
        <v>169283</v>
      </c>
      <c r="C2157" s="7">
        <v>0</v>
      </c>
      <c r="D2157" s="7">
        <v>1</v>
      </c>
      <c r="E2157" s="7">
        <f t="shared" si="399"/>
        <v>1</v>
      </c>
      <c r="F2157" s="7">
        <v>45</v>
      </c>
      <c r="G2157" s="7">
        <v>0</v>
      </c>
      <c r="H2157" s="7">
        <v>1</v>
      </c>
      <c r="I2157" s="7">
        <v>0</v>
      </c>
      <c r="J2157" s="7">
        <v>0</v>
      </c>
      <c r="K2157" s="7">
        <v>0</v>
      </c>
      <c r="L2157" s="7" t="str" cm="1">
        <f t="array" ref="L2157">_xlfn.IFS(G2157=1,G$1,H2157=1,H$1,I2157=1,I$1,J2157=1,J$1,K2157=1,K$1)</f>
        <v>Married</v>
      </c>
      <c r="M2157" s="7">
        <v>0</v>
      </c>
      <c r="N2157" s="7">
        <v>0</v>
      </c>
      <c r="O2157" s="7">
        <v>0</v>
      </c>
      <c r="P2157" s="7">
        <v>1</v>
      </c>
      <c r="Q2157" s="7" t="str" cm="1">
        <f t="array" ref="Q2157">_xlfn.IFS(M2157=1,M$1,N2157=1,N$1,O2157=1,O$1,P2157=1,P$1)</f>
        <v>PhD</v>
      </c>
      <c r="R2157" t="s">
        <v>42</v>
      </c>
      <c r="S2157" s="7">
        <v>41</v>
      </c>
      <c r="T2157" s="7">
        <v>1647</v>
      </c>
      <c r="U2157" s="7">
        <v>151</v>
      </c>
      <c r="V2157" s="7">
        <v>327</v>
      </c>
      <c r="W2157" s="7">
        <v>0</v>
      </c>
      <c r="X2157" s="7">
        <v>64</v>
      </c>
      <c r="Y2157" s="7">
        <v>20</v>
      </c>
      <c r="Z2157" s="7">
        <v>2170</v>
      </c>
      <c r="AA2157" s="7">
        <v>4</v>
      </c>
      <c r="AB2157" s="7">
        <v>7</v>
      </c>
      <c r="AC2157" s="7">
        <v>3</v>
      </c>
      <c r="AD2157" s="7">
        <v>13</v>
      </c>
      <c r="AE2157" s="7">
        <v>5</v>
      </c>
      <c r="AF2157" s="7">
        <v>0</v>
      </c>
      <c r="AG2157" s="7">
        <v>0</v>
      </c>
      <c r="AH2157" s="7">
        <v>0</v>
      </c>
      <c r="AI2157" s="7">
        <v>0</v>
      </c>
      <c r="AJ2157" s="7">
        <v>0</v>
      </c>
      <c r="AK2157" s="7">
        <v>0</v>
      </c>
      <c r="AL2157" s="7">
        <v>0</v>
      </c>
      <c r="AM2157" s="8">
        <v>44153</v>
      </c>
      <c r="AO2157">
        <f t="shared" si="400"/>
        <v>0</v>
      </c>
      <c r="AP2157">
        <f t="shared" si="401"/>
        <v>0</v>
      </c>
      <c r="AQ2157">
        <f t="shared" si="402"/>
        <v>0</v>
      </c>
      <c r="AR2157">
        <f t="shared" si="403"/>
        <v>0</v>
      </c>
      <c r="AS2157">
        <f t="shared" si="404"/>
        <v>0</v>
      </c>
      <c r="AU2157">
        <f t="shared" si="406"/>
        <v>0</v>
      </c>
      <c r="AV2157">
        <f t="shared" si="406"/>
        <v>0</v>
      </c>
      <c r="AW2157">
        <f t="shared" si="406"/>
        <v>0</v>
      </c>
      <c r="AX2157">
        <f t="shared" si="406"/>
        <v>0</v>
      </c>
      <c r="AY2157">
        <f t="shared" si="406"/>
        <v>0</v>
      </c>
      <c r="BA2157">
        <f t="shared" si="395"/>
        <v>0</v>
      </c>
      <c r="BB2157">
        <f t="shared" si="396"/>
        <v>0</v>
      </c>
      <c r="BC2157">
        <f t="shared" si="397"/>
        <v>0</v>
      </c>
      <c r="BD2157">
        <f t="shared" si="405"/>
        <v>0</v>
      </c>
    </row>
    <row r="2158" spans="1:56" x14ac:dyDescent="0.3">
      <c r="A2158" s="7">
        <v>1803</v>
      </c>
      <c r="B2158" s="6">
        <v>157091</v>
      </c>
      <c r="C2158" s="7">
        <v>0</v>
      </c>
      <c r="D2158" s="7">
        <v>0</v>
      </c>
      <c r="E2158" s="7">
        <f t="shared" si="399"/>
        <v>0</v>
      </c>
      <c r="F2158" s="7">
        <v>59</v>
      </c>
      <c r="G2158" s="7">
        <v>0</v>
      </c>
      <c r="H2158" s="7">
        <v>0</v>
      </c>
      <c r="I2158" s="7">
        <v>0</v>
      </c>
      <c r="J2158" s="7">
        <v>1</v>
      </c>
      <c r="K2158" s="7">
        <v>0</v>
      </c>
      <c r="L2158" s="7" t="str" cm="1">
        <f t="array" ref="L2158">_xlfn.IFS(G2158=1,G$1,H2158=1,H$1,I2158=1,I$1,J2158=1,J$1,K2158=1,K$1)</f>
        <v>Single</v>
      </c>
      <c r="M2158" s="7">
        <v>0</v>
      </c>
      <c r="N2158" s="7">
        <v>1</v>
      </c>
      <c r="O2158" s="7">
        <v>0</v>
      </c>
      <c r="P2158" s="7">
        <v>0</v>
      </c>
      <c r="Q2158" s="7" t="str" cm="1">
        <f t="array" ref="Q2158">_xlfn.IFS(M2158=1,M$1,N2158=1,N$1,O2158=1,O$1,P2158=1,P$1)</f>
        <v>Graduate</v>
      </c>
      <c r="R2158" t="s">
        <v>40</v>
      </c>
      <c r="S2158" s="7">
        <v>0</v>
      </c>
      <c r="T2158" s="7">
        <v>1277</v>
      </c>
      <c r="U2158" s="7">
        <v>14</v>
      </c>
      <c r="V2158" s="7">
        <v>176</v>
      </c>
      <c r="W2158" s="7">
        <v>19</v>
      </c>
      <c r="X2158" s="7">
        <v>0</v>
      </c>
      <c r="Y2158" s="7">
        <v>102</v>
      </c>
      <c r="Z2158" s="7">
        <v>1384</v>
      </c>
      <c r="AA2158" s="7">
        <v>1</v>
      </c>
      <c r="AB2158" s="7">
        <v>7</v>
      </c>
      <c r="AC2158" s="7">
        <v>3</v>
      </c>
      <c r="AD2158" s="7">
        <v>7</v>
      </c>
      <c r="AE2158" s="7">
        <v>5</v>
      </c>
      <c r="AF2158" s="7">
        <v>0</v>
      </c>
      <c r="AG2158" s="7">
        <v>0</v>
      </c>
      <c r="AH2158" s="7">
        <v>0</v>
      </c>
      <c r="AI2158" s="7">
        <v>0</v>
      </c>
      <c r="AJ2158" s="7">
        <v>1</v>
      </c>
      <c r="AK2158" s="7">
        <v>0</v>
      </c>
      <c r="AL2158" s="7">
        <v>1</v>
      </c>
      <c r="AM2158" s="8">
        <v>44154</v>
      </c>
      <c r="AO2158">
        <f t="shared" si="400"/>
        <v>0</v>
      </c>
      <c r="AP2158">
        <f t="shared" si="401"/>
        <v>0</v>
      </c>
      <c r="AQ2158">
        <f t="shared" si="402"/>
        <v>0</v>
      </c>
      <c r="AR2158">
        <f t="shared" si="403"/>
        <v>0</v>
      </c>
      <c r="AS2158">
        <f t="shared" si="404"/>
        <v>0</v>
      </c>
      <c r="AU2158">
        <f t="shared" si="406"/>
        <v>1277</v>
      </c>
      <c r="AV2158">
        <f t="shared" si="406"/>
        <v>14</v>
      </c>
      <c r="AW2158">
        <f t="shared" si="406"/>
        <v>176</v>
      </c>
      <c r="AX2158">
        <f t="shared" si="406"/>
        <v>19</v>
      </c>
      <c r="AY2158">
        <f t="shared" si="406"/>
        <v>0</v>
      </c>
      <c r="BA2158">
        <f t="shared" si="395"/>
        <v>0</v>
      </c>
      <c r="BB2158">
        <f t="shared" si="396"/>
        <v>0</v>
      </c>
      <c r="BC2158">
        <f t="shared" si="397"/>
        <v>0</v>
      </c>
      <c r="BD2158">
        <f t="shared" si="405"/>
        <v>0</v>
      </c>
    </row>
    <row r="2159" spans="1:56" x14ac:dyDescent="0.3">
      <c r="A2159" s="7">
        <v>2743</v>
      </c>
      <c r="B2159" s="6">
        <v>128249</v>
      </c>
      <c r="C2159" s="7">
        <v>0</v>
      </c>
      <c r="D2159" s="7">
        <v>0</v>
      </c>
      <c r="E2159" s="7">
        <f t="shared" si="399"/>
        <v>0</v>
      </c>
      <c r="F2159" s="7">
        <v>59</v>
      </c>
      <c r="G2159" s="7">
        <v>0</v>
      </c>
      <c r="H2159" s="7">
        <v>1</v>
      </c>
      <c r="I2159" s="7">
        <v>0</v>
      </c>
      <c r="J2159" s="7">
        <v>0</v>
      </c>
      <c r="K2159" s="7">
        <v>0</v>
      </c>
      <c r="L2159" s="7" t="str" cm="1">
        <f t="array" ref="L2159">_xlfn.IFS(G2159=1,G$1,H2159=1,H$1,I2159=1,I$1,J2159=1,J$1,K2159=1,K$1)</f>
        <v>Married</v>
      </c>
      <c r="M2159" s="7">
        <v>1</v>
      </c>
      <c r="N2159" s="7">
        <v>0</v>
      </c>
      <c r="O2159" s="7">
        <v>0</v>
      </c>
      <c r="P2159" s="7">
        <v>0</v>
      </c>
      <c r="Q2159" s="7" t="str" cm="1">
        <f t="array" ref="Q2159">_xlfn.IFS(M2159=1,M$1,N2159=1,N$1,O2159=1,O$1,P2159=1,P$1)</f>
        <v>Basic</v>
      </c>
      <c r="R2159" t="s">
        <v>41</v>
      </c>
      <c r="S2159" s="7">
        <v>80</v>
      </c>
      <c r="T2159" s="7">
        <v>5</v>
      </c>
      <c r="U2159" s="7">
        <v>41</v>
      </c>
      <c r="V2159" s="7">
        <v>32</v>
      </c>
      <c r="W2159" s="7">
        <v>9</v>
      </c>
      <c r="X2159" s="7">
        <v>64</v>
      </c>
      <c r="Y2159" s="7">
        <v>45</v>
      </c>
      <c r="Z2159" s="7">
        <v>104</v>
      </c>
      <c r="AA2159" s="7">
        <v>1</v>
      </c>
      <c r="AB2159" s="7">
        <v>2</v>
      </c>
      <c r="AC2159" s="7">
        <v>0</v>
      </c>
      <c r="AD2159" s="7">
        <v>3</v>
      </c>
      <c r="AE2159" s="7">
        <v>6</v>
      </c>
      <c r="AF2159" s="7">
        <v>0</v>
      </c>
      <c r="AG2159" s="7">
        <v>0</v>
      </c>
      <c r="AH2159" s="7">
        <v>0</v>
      </c>
      <c r="AI2159" s="7">
        <v>0</v>
      </c>
      <c r="AJ2159" s="7">
        <v>0</v>
      </c>
      <c r="AK2159" s="7">
        <v>0</v>
      </c>
      <c r="AL2159" s="7">
        <v>0</v>
      </c>
      <c r="AM2159" s="8">
        <v>44154</v>
      </c>
      <c r="AO2159">
        <f t="shared" si="400"/>
        <v>0</v>
      </c>
      <c r="AP2159">
        <f t="shared" si="401"/>
        <v>0</v>
      </c>
      <c r="AQ2159">
        <f t="shared" si="402"/>
        <v>0</v>
      </c>
      <c r="AR2159">
        <f t="shared" si="403"/>
        <v>0</v>
      </c>
      <c r="AS2159">
        <f t="shared" si="404"/>
        <v>0</v>
      </c>
      <c r="AU2159">
        <f t="shared" si="406"/>
        <v>0</v>
      </c>
      <c r="AV2159">
        <f t="shared" si="406"/>
        <v>0</v>
      </c>
      <c r="AW2159">
        <f t="shared" si="406"/>
        <v>0</v>
      </c>
      <c r="AX2159">
        <f t="shared" si="406"/>
        <v>0</v>
      </c>
      <c r="AY2159">
        <f t="shared" si="406"/>
        <v>0</v>
      </c>
      <c r="BA2159">
        <f t="shared" si="395"/>
        <v>0</v>
      </c>
      <c r="BB2159">
        <f t="shared" si="396"/>
        <v>0</v>
      </c>
      <c r="BC2159">
        <f t="shared" si="397"/>
        <v>0</v>
      </c>
      <c r="BD2159">
        <f t="shared" si="405"/>
        <v>0</v>
      </c>
    </row>
    <row r="2160" spans="1:56" x14ac:dyDescent="0.3">
      <c r="A2160" s="7">
        <v>1173</v>
      </c>
      <c r="B2160" s="6">
        <v>128249</v>
      </c>
      <c r="C2160" s="7">
        <v>0</v>
      </c>
      <c r="D2160" s="7">
        <v>0</v>
      </c>
      <c r="E2160" s="7">
        <f t="shared" si="399"/>
        <v>0</v>
      </c>
      <c r="F2160" s="7">
        <v>59</v>
      </c>
      <c r="G2160" s="7">
        <v>0</v>
      </c>
      <c r="H2160" s="7">
        <v>1</v>
      </c>
      <c r="I2160" s="7">
        <v>0</v>
      </c>
      <c r="J2160" s="7">
        <v>0</v>
      </c>
      <c r="K2160" s="7">
        <v>0</v>
      </c>
      <c r="L2160" s="7" t="str" cm="1">
        <f t="array" ref="L2160">_xlfn.IFS(G2160=1,G$1,H2160=1,H$1,I2160=1,I$1,J2160=1,J$1,K2160=1,K$1)</f>
        <v>Married</v>
      </c>
      <c r="M2160" s="7">
        <v>1</v>
      </c>
      <c r="N2160" s="7">
        <v>0</v>
      </c>
      <c r="O2160" s="7">
        <v>0</v>
      </c>
      <c r="P2160" s="7">
        <v>0</v>
      </c>
      <c r="Q2160" s="7" t="str" cm="1">
        <f t="array" ref="Q2160">_xlfn.IFS(M2160=1,M$1,N2160=1,N$1,O2160=1,O$1,P2160=1,P$1)</f>
        <v>Basic</v>
      </c>
      <c r="R2160" t="s">
        <v>40</v>
      </c>
      <c r="S2160" s="7">
        <v>80</v>
      </c>
      <c r="T2160" s="7">
        <v>5</v>
      </c>
      <c r="U2160" s="7">
        <v>41</v>
      </c>
      <c r="V2160" s="7">
        <v>32</v>
      </c>
      <c r="W2160" s="7">
        <v>9</v>
      </c>
      <c r="X2160" s="7">
        <v>64</v>
      </c>
      <c r="Y2160" s="7">
        <v>45</v>
      </c>
      <c r="Z2160" s="7">
        <v>104</v>
      </c>
      <c r="AA2160" s="7">
        <v>1</v>
      </c>
      <c r="AB2160" s="7">
        <v>2</v>
      </c>
      <c r="AC2160" s="7">
        <v>0</v>
      </c>
      <c r="AD2160" s="7">
        <v>3</v>
      </c>
      <c r="AE2160" s="7">
        <v>6</v>
      </c>
      <c r="AF2160" s="7">
        <v>0</v>
      </c>
      <c r="AG2160" s="7">
        <v>0</v>
      </c>
      <c r="AH2160" s="7">
        <v>0</v>
      </c>
      <c r="AI2160" s="7">
        <v>0</v>
      </c>
      <c r="AJ2160" s="7">
        <v>0</v>
      </c>
      <c r="AK2160" s="7">
        <v>0</v>
      </c>
      <c r="AL2160" s="7">
        <v>0</v>
      </c>
      <c r="AM2160" s="8">
        <v>44154</v>
      </c>
      <c r="AO2160">
        <f t="shared" si="400"/>
        <v>0</v>
      </c>
      <c r="AP2160">
        <f t="shared" si="401"/>
        <v>0</v>
      </c>
      <c r="AQ2160">
        <f t="shared" si="402"/>
        <v>0</v>
      </c>
      <c r="AR2160">
        <f t="shared" si="403"/>
        <v>0</v>
      </c>
      <c r="AS2160">
        <f t="shared" si="404"/>
        <v>0</v>
      </c>
      <c r="AU2160">
        <f t="shared" si="406"/>
        <v>0</v>
      </c>
      <c r="AV2160">
        <f t="shared" si="406"/>
        <v>0</v>
      </c>
      <c r="AW2160">
        <f t="shared" si="406"/>
        <v>0</v>
      </c>
      <c r="AX2160">
        <f t="shared" si="406"/>
        <v>0</v>
      </c>
      <c r="AY2160">
        <f t="shared" si="406"/>
        <v>0</v>
      </c>
      <c r="BA2160">
        <f t="shared" si="395"/>
        <v>0</v>
      </c>
      <c r="BB2160">
        <f t="shared" si="396"/>
        <v>0</v>
      </c>
      <c r="BC2160">
        <f t="shared" si="397"/>
        <v>0</v>
      </c>
      <c r="BD2160">
        <f t="shared" si="405"/>
        <v>0</v>
      </c>
    </row>
    <row r="2161" spans="1:56" x14ac:dyDescent="0.3">
      <c r="A2161" s="7">
        <v>2794</v>
      </c>
      <c r="B2161" s="6">
        <v>132583</v>
      </c>
      <c r="C2161" s="7">
        <v>1</v>
      </c>
      <c r="D2161" s="7">
        <v>1</v>
      </c>
      <c r="E2161" s="7">
        <f t="shared" si="399"/>
        <v>2</v>
      </c>
      <c r="F2161" s="7">
        <v>59</v>
      </c>
      <c r="G2161" s="7">
        <v>0</v>
      </c>
      <c r="H2161" s="7">
        <v>0</v>
      </c>
      <c r="I2161" s="7">
        <v>1</v>
      </c>
      <c r="J2161" s="7">
        <v>0</v>
      </c>
      <c r="K2161" s="7">
        <v>0</v>
      </c>
      <c r="L2161" s="7" t="str" cm="1">
        <f t="array" ref="L2161">_xlfn.IFS(G2161=1,G$1,H2161=1,H$1,I2161=1,I$1,J2161=1,J$1,K2161=1,K$1)</f>
        <v>Together</v>
      </c>
      <c r="M2161" s="7">
        <v>0</v>
      </c>
      <c r="N2161" s="7">
        <v>0</v>
      </c>
      <c r="O2161" s="7">
        <v>0</v>
      </c>
      <c r="P2161" s="7">
        <v>1</v>
      </c>
      <c r="Q2161" s="7" t="str" cm="1">
        <f t="array" ref="Q2161">_xlfn.IFS(M2161=1,M$1,N2161=1,N$1,O2161=1,O$1,P2161=1,P$1)</f>
        <v>PhD</v>
      </c>
      <c r="R2161" t="s">
        <v>39</v>
      </c>
      <c r="S2161" s="7">
        <v>10</v>
      </c>
      <c r="T2161" s="7">
        <v>20</v>
      </c>
      <c r="U2161" s="7">
        <v>0</v>
      </c>
      <c r="V2161" s="7">
        <v>12</v>
      </c>
      <c r="W2161" s="7">
        <v>0</v>
      </c>
      <c r="X2161" s="7">
        <v>0</v>
      </c>
      <c r="Y2161" s="7">
        <v>4</v>
      </c>
      <c r="Z2161" s="7">
        <v>28</v>
      </c>
      <c r="AA2161" s="7">
        <v>1</v>
      </c>
      <c r="AB2161" s="7">
        <v>1</v>
      </c>
      <c r="AC2161" s="7">
        <v>0</v>
      </c>
      <c r="AD2161" s="7">
        <v>2</v>
      </c>
      <c r="AE2161" s="7">
        <v>7</v>
      </c>
      <c r="AF2161" s="7">
        <v>0</v>
      </c>
      <c r="AG2161" s="7">
        <v>0</v>
      </c>
      <c r="AH2161" s="7">
        <v>0</v>
      </c>
      <c r="AI2161" s="7">
        <v>0</v>
      </c>
      <c r="AJ2161" s="7">
        <v>0</v>
      </c>
      <c r="AK2161" s="7">
        <v>0</v>
      </c>
      <c r="AL2161" s="7">
        <v>0</v>
      </c>
      <c r="AM2161" s="8">
        <v>44154</v>
      </c>
      <c r="AO2161">
        <f t="shared" si="400"/>
        <v>0</v>
      </c>
      <c r="AP2161">
        <f t="shared" si="401"/>
        <v>0</v>
      </c>
      <c r="AQ2161">
        <f t="shared" si="402"/>
        <v>0</v>
      </c>
      <c r="AR2161">
        <f t="shared" si="403"/>
        <v>0</v>
      </c>
      <c r="AS2161">
        <f t="shared" si="404"/>
        <v>0</v>
      </c>
      <c r="AU2161">
        <f t="shared" si="406"/>
        <v>0</v>
      </c>
      <c r="AV2161">
        <f t="shared" si="406"/>
        <v>0</v>
      </c>
      <c r="AW2161">
        <f t="shared" si="406"/>
        <v>0</v>
      </c>
      <c r="AX2161">
        <f t="shared" si="406"/>
        <v>0</v>
      </c>
      <c r="AY2161">
        <f t="shared" si="406"/>
        <v>0</v>
      </c>
      <c r="BA2161">
        <f t="shared" si="395"/>
        <v>0</v>
      </c>
      <c r="BB2161">
        <f t="shared" si="396"/>
        <v>0</v>
      </c>
      <c r="BC2161">
        <f t="shared" si="397"/>
        <v>0</v>
      </c>
      <c r="BD2161">
        <f t="shared" si="405"/>
        <v>0</v>
      </c>
    </row>
    <row r="2162" spans="1:56" x14ac:dyDescent="0.3">
      <c r="A2162" s="7">
        <v>1331</v>
      </c>
      <c r="B2162" s="6">
        <v>184835</v>
      </c>
      <c r="C2162" s="7">
        <v>0</v>
      </c>
      <c r="D2162" s="7">
        <v>0</v>
      </c>
      <c r="E2162" s="7">
        <f t="shared" si="399"/>
        <v>0</v>
      </c>
      <c r="F2162" s="7">
        <v>50</v>
      </c>
      <c r="G2162" s="7">
        <v>1</v>
      </c>
      <c r="H2162" s="7">
        <v>0</v>
      </c>
      <c r="I2162" s="7">
        <v>0</v>
      </c>
      <c r="J2162" s="7">
        <v>0</v>
      </c>
      <c r="K2162" s="7">
        <v>0</v>
      </c>
      <c r="L2162" s="7" t="str" cm="1">
        <f t="array" ref="L2162">_xlfn.IFS(G2162=1,G$1,H2162=1,H$1,I2162=1,I$1,J2162=1,J$1,K2162=1,K$1)</f>
        <v>Divorced</v>
      </c>
      <c r="M2162" s="7">
        <v>0</v>
      </c>
      <c r="N2162" s="7">
        <v>1</v>
      </c>
      <c r="O2162" s="7">
        <v>0</v>
      </c>
      <c r="P2162" s="7">
        <v>0</v>
      </c>
      <c r="Q2162" s="7" t="str" cm="1">
        <f t="array" ref="Q2162">_xlfn.IFS(M2162=1,M$1,N2162=1,N$1,O2162=1,O$1,P2162=1,P$1)</f>
        <v>Graduate</v>
      </c>
      <c r="R2162" t="s">
        <v>43</v>
      </c>
      <c r="S2162" s="7">
        <v>0</v>
      </c>
      <c r="T2162" s="7">
        <v>412</v>
      </c>
      <c r="U2162" s="7">
        <v>227</v>
      </c>
      <c r="V2162" s="7">
        <v>826</v>
      </c>
      <c r="W2162" s="7">
        <v>242</v>
      </c>
      <c r="X2162" s="7">
        <v>412</v>
      </c>
      <c r="Y2162" s="7">
        <v>475</v>
      </c>
      <c r="Z2162" s="7">
        <v>1643</v>
      </c>
      <c r="AA2162" s="7">
        <v>1</v>
      </c>
      <c r="AB2162" s="7">
        <v>4</v>
      </c>
      <c r="AC2162" s="7">
        <v>4</v>
      </c>
      <c r="AD2162" s="7">
        <v>6</v>
      </c>
      <c r="AE2162" s="7">
        <v>1</v>
      </c>
      <c r="AF2162" s="7">
        <v>0</v>
      </c>
      <c r="AG2162" s="7">
        <v>0</v>
      </c>
      <c r="AH2162" s="7">
        <v>0</v>
      </c>
      <c r="AI2162" s="7">
        <v>0</v>
      </c>
      <c r="AJ2162" s="7">
        <v>0</v>
      </c>
      <c r="AK2162" s="7">
        <v>0</v>
      </c>
      <c r="AL2162" s="7">
        <v>1</v>
      </c>
      <c r="AM2162" s="8">
        <v>44155</v>
      </c>
      <c r="AO2162">
        <f t="shared" si="400"/>
        <v>0</v>
      </c>
      <c r="AP2162">
        <f t="shared" si="401"/>
        <v>0</v>
      </c>
      <c r="AQ2162">
        <f t="shared" si="402"/>
        <v>0</v>
      </c>
      <c r="AR2162">
        <f t="shared" si="403"/>
        <v>0</v>
      </c>
      <c r="AS2162">
        <f t="shared" si="404"/>
        <v>0</v>
      </c>
      <c r="AU2162">
        <f t="shared" si="406"/>
        <v>0</v>
      </c>
      <c r="AV2162">
        <f t="shared" si="406"/>
        <v>0</v>
      </c>
      <c r="AW2162">
        <f t="shared" si="406"/>
        <v>0</v>
      </c>
      <c r="AX2162">
        <f t="shared" si="406"/>
        <v>0</v>
      </c>
      <c r="AY2162">
        <f t="shared" si="406"/>
        <v>0</v>
      </c>
      <c r="BA2162">
        <f t="shared" ref="BA2162:BA2205" si="407">IF($AK2162=1,M2162,0)</f>
        <v>0</v>
      </c>
      <c r="BB2162">
        <f t="shared" ref="BB2162:BB2205" si="408">IF($AK2162=1,N2162,0)</f>
        <v>0</v>
      </c>
      <c r="BC2162">
        <f t="shared" ref="BC2162:BC2205" si="409">IF($AK2162=1,O2162,0)</f>
        <v>0</v>
      </c>
      <c r="BD2162">
        <f t="shared" ref="BD2162:BD2205" si="410">IF($AK2162=1,P2162,0)</f>
        <v>0</v>
      </c>
    </row>
    <row r="2163" spans="1:56" x14ac:dyDescent="0.3">
      <c r="A2163" s="7">
        <v>2741</v>
      </c>
      <c r="B2163" s="6">
        <v>136802</v>
      </c>
      <c r="C2163" s="7">
        <v>1</v>
      </c>
      <c r="D2163" s="7">
        <v>0</v>
      </c>
      <c r="E2163" s="7">
        <f t="shared" ref="E2163:E2205" si="411">SUM(C2163:D2163)</f>
        <v>1</v>
      </c>
      <c r="F2163" s="7">
        <v>40</v>
      </c>
      <c r="G2163" s="7">
        <v>0</v>
      </c>
      <c r="H2163" s="7">
        <v>0</v>
      </c>
      <c r="I2163" s="7">
        <v>0</v>
      </c>
      <c r="J2163" s="7">
        <v>1</v>
      </c>
      <c r="K2163" s="7">
        <v>0</v>
      </c>
      <c r="L2163" s="7" t="str" cm="1">
        <f t="array" ref="L2163">_xlfn.IFS(G2163=1,G$1,H2163=1,H$1,I2163=1,I$1,J2163=1,J$1,K2163=1,K$1)</f>
        <v>Single</v>
      </c>
      <c r="M2163" s="7">
        <v>0</v>
      </c>
      <c r="N2163" s="7">
        <v>0</v>
      </c>
      <c r="O2163" s="7">
        <v>0</v>
      </c>
      <c r="P2163" s="7">
        <v>1</v>
      </c>
      <c r="Q2163" s="7" t="str" cm="1">
        <f t="array" ref="Q2163">_xlfn.IFS(M2163=1,M$1,N2163=1,N$1,O2163=1,O$1,P2163=1,P$1)</f>
        <v>PhD</v>
      </c>
      <c r="R2163" t="s">
        <v>43</v>
      </c>
      <c r="S2163" s="7">
        <v>23</v>
      </c>
      <c r="T2163" s="7">
        <v>59</v>
      </c>
      <c r="U2163" s="7">
        <v>4</v>
      </c>
      <c r="V2163" s="7">
        <v>7</v>
      </c>
      <c r="W2163" s="7">
        <v>0</v>
      </c>
      <c r="X2163" s="7">
        <v>0</v>
      </c>
      <c r="Y2163" s="7">
        <v>4</v>
      </c>
      <c r="Z2163" s="7">
        <v>67</v>
      </c>
      <c r="AA2163" s="7">
        <v>1</v>
      </c>
      <c r="AB2163" s="7">
        <v>1</v>
      </c>
      <c r="AC2163" s="7">
        <v>0</v>
      </c>
      <c r="AD2163" s="7">
        <v>3</v>
      </c>
      <c r="AE2163" s="7">
        <v>5</v>
      </c>
      <c r="AF2163" s="7">
        <v>0</v>
      </c>
      <c r="AG2163" s="7">
        <v>0</v>
      </c>
      <c r="AH2163" s="7">
        <v>0</v>
      </c>
      <c r="AI2163" s="7">
        <v>0</v>
      </c>
      <c r="AJ2163" s="7">
        <v>0</v>
      </c>
      <c r="AK2163" s="7">
        <v>0</v>
      </c>
      <c r="AL2163" s="7">
        <v>0</v>
      </c>
      <c r="AM2163" s="8">
        <v>44155</v>
      </c>
      <c r="AO2163">
        <f t="shared" si="400"/>
        <v>0</v>
      </c>
      <c r="AP2163">
        <f t="shared" si="401"/>
        <v>0</v>
      </c>
      <c r="AQ2163">
        <f t="shared" si="402"/>
        <v>0</v>
      </c>
      <c r="AR2163">
        <f t="shared" si="403"/>
        <v>0</v>
      </c>
      <c r="AS2163">
        <f t="shared" si="404"/>
        <v>0</v>
      </c>
      <c r="AU2163">
        <f t="shared" si="406"/>
        <v>0</v>
      </c>
      <c r="AV2163">
        <f t="shared" si="406"/>
        <v>0</v>
      </c>
      <c r="AW2163">
        <f t="shared" si="406"/>
        <v>0</v>
      </c>
      <c r="AX2163">
        <f t="shared" si="406"/>
        <v>0</v>
      </c>
      <c r="AY2163">
        <f t="shared" si="406"/>
        <v>0</v>
      </c>
      <c r="BA2163">
        <f t="shared" si="407"/>
        <v>0</v>
      </c>
      <c r="BB2163">
        <f t="shared" si="408"/>
        <v>0</v>
      </c>
      <c r="BC2163">
        <f t="shared" si="409"/>
        <v>0</v>
      </c>
      <c r="BD2163">
        <f t="shared" si="410"/>
        <v>0</v>
      </c>
    </row>
    <row r="2164" spans="1:56" x14ac:dyDescent="0.3">
      <c r="A2164" s="7">
        <v>2540</v>
      </c>
      <c r="B2164" s="6">
        <v>144322</v>
      </c>
      <c r="C2164" s="7">
        <v>1</v>
      </c>
      <c r="D2164" s="7">
        <v>0</v>
      </c>
      <c r="E2164" s="7">
        <f t="shared" si="411"/>
        <v>1</v>
      </c>
      <c r="F2164" s="7">
        <v>35</v>
      </c>
      <c r="G2164" s="7">
        <v>0</v>
      </c>
      <c r="H2164" s="7">
        <v>1</v>
      </c>
      <c r="I2164" s="7">
        <v>0</v>
      </c>
      <c r="J2164" s="7">
        <v>0</v>
      </c>
      <c r="K2164" s="7">
        <v>0</v>
      </c>
      <c r="L2164" s="7" t="str" cm="1">
        <f t="array" ref="L2164">_xlfn.IFS(G2164=1,G$1,H2164=1,H$1,I2164=1,I$1,J2164=1,J$1,K2164=1,K$1)</f>
        <v>Married</v>
      </c>
      <c r="M2164" s="7">
        <v>0</v>
      </c>
      <c r="N2164" s="7">
        <v>1</v>
      </c>
      <c r="O2164" s="7">
        <v>0</v>
      </c>
      <c r="P2164" s="7">
        <v>0</v>
      </c>
      <c r="Q2164" s="7" t="str" cm="1">
        <f t="array" ref="Q2164">_xlfn.IFS(M2164=1,M$1,N2164=1,N$1,O2164=1,O$1,P2164=1,P$1)</f>
        <v>Graduate</v>
      </c>
      <c r="R2164" t="s">
        <v>44</v>
      </c>
      <c r="S2164" s="7">
        <v>30</v>
      </c>
      <c r="T2164" s="7">
        <v>150</v>
      </c>
      <c r="U2164" s="7">
        <v>0</v>
      </c>
      <c r="V2164" s="7">
        <v>130</v>
      </c>
      <c r="W2164" s="7">
        <v>10</v>
      </c>
      <c r="X2164" s="7">
        <v>0</v>
      </c>
      <c r="Y2164" s="7">
        <v>10</v>
      </c>
      <c r="Z2164" s="7">
        <v>280</v>
      </c>
      <c r="AA2164" s="7">
        <v>2</v>
      </c>
      <c r="AB2164" s="7">
        <v>3</v>
      </c>
      <c r="AC2164" s="7">
        <v>0</v>
      </c>
      <c r="AD2164" s="7">
        <v>3</v>
      </c>
      <c r="AE2164" s="7">
        <v>8</v>
      </c>
      <c r="AF2164" s="7">
        <v>0</v>
      </c>
      <c r="AG2164" s="7">
        <v>0</v>
      </c>
      <c r="AH2164" s="7">
        <v>0</v>
      </c>
      <c r="AI2164" s="7">
        <v>0</v>
      </c>
      <c r="AJ2164" s="7">
        <v>0</v>
      </c>
      <c r="AK2164" s="7">
        <v>0</v>
      </c>
      <c r="AL2164" s="7">
        <v>0</v>
      </c>
      <c r="AM2164" s="8">
        <v>44155</v>
      </c>
      <c r="AO2164">
        <f t="shared" si="400"/>
        <v>0</v>
      </c>
      <c r="AP2164">
        <f t="shared" si="401"/>
        <v>0</v>
      </c>
      <c r="AQ2164">
        <f t="shared" si="402"/>
        <v>0</v>
      </c>
      <c r="AR2164">
        <f t="shared" si="403"/>
        <v>0</v>
      </c>
      <c r="AS2164">
        <f t="shared" si="404"/>
        <v>0</v>
      </c>
      <c r="AU2164">
        <f t="shared" si="406"/>
        <v>0</v>
      </c>
      <c r="AV2164">
        <f t="shared" si="406"/>
        <v>0</v>
      </c>
      <c r="AW2164">
        <f t="shared" si="406"/>
        <v>0</v>
      </c>
      <c r="AX2164">
        <f t="shared" si="406"/>
        <v>0</v>
      </c>
      <c r="AY2164">
        <f t="shared" si="406"/>
        <v>0</v>
      </c>
      <c r="BA2164">
        <f t="shared" si="407"/>
        <v>0</v>
      </c>
      <c r="BB2164">
        <f t="shared" si="408"/>
        <v>0</v>
      </c>
      <c r="BC2164">
        <f t="shared" si="409"/>
        <v>0</v>
      </c>
      <c r="BD2164">
        <f t="shared" si="410"/>
        <v>0</v>
      </c>
    </row>
    <row r="2165" spans="1:56" x14ac:dyDescent="0.3">
      <c r="A2165" s="7">
        <v>2623</v>
      </c>
      <c r="B2165" s="6">
        <v>158684</v>
      </c>
      <c r="C2165" s="7">
        <v>0</v>
      </c>
      <c r="D2165" s="7">
        <v>0</v>
      </c>
      <c r="E2165" s="7">
        <f t="shared" si="411"/>
        <v>0</v>
      </c>
      <c r="F2165" s="7">
        <v>39</v>
      </c>
      <c r="G2165" s="7">
        <v>0</v>
      </c>
      <c r="H2165" s="7">
        <v>0</v>
      </c>
      <c r="I2165" s="7">
        <v>0</v>
      </c>
      <c r="J2165" s="7">
        <v>1</v>
      </c>
      <c r="K2165" s="7">
        <v>0</v>
      </c>
      <c r="L2165" s="7" t="str" cm="1">
        <f t="array" ref="L2165">_xlfn.IFS(G2165=1,G$1,H2165=1,H$1,I2165=1,I$1,J2165=1,J$1,K2165=1,K$1)</f>
        <v>Single</v>
      </c>
      <c r="M2165" s="7">
        <v>0</v>
      </c>
      <c r="N2165" s="7">
        <v>1</v>
      </c>
      <c r="O2165" s="7">
        <v>0</v>
      </c>
      <c r="P2165" s="7">
        <v>0</v>
      </c>
      <c r="Q2165" s="7" t="str" cm="1">
        <f t="array" ref="Q2165">_xlfn.IFS(M2165=1,M$1,N2165=1,N$1,O2165=1,O$1,P2165=1,P$1)</f>
        <v>Graduate</v>
      </c>
      <c r="R2165" t="s">
        <v>41</v>
      </c>
      <c r="S2165" s="7">
        <v>71</v>
      </c>
      <c r="T2165" s="7">
        <v>1295</v>
      </c>
      <c r="U2165" s="7">
        <v>95</v>
      </c>
      <c r="V2165" s="7">
        <v>484</v>
      </c>
      <c r="W2165" s="7">
        <v>76</v>
      </c>
      <c r="X2165" s="7">
        <v>19</v>
      </c>
      <c r="Y2165" s="7">
        <v>230</v>
      </c>
      <c r="Z2165" s="7">
        <v>1739</v>
      </c>
      <c r="AA2165" s="7">
        <v>1</v>
      </c>
      <c r="AB2165" s="7">
        <v>5</v>
      </c>
      <c r="AC2165" s="7">
        <v>3</v>
      </c>
      <c r="AD2165" s="7">
        <v>12</v>
      </c>
      <c r="AE2165" s="7">
        <v>2</v>
      </c>
      <c r="AF2165" s="7">
        <v>0</v>
      </c>
      <c r="AG2165" s="7">
        <v>1</v>
      </c>
      <c r="AH2165" s="7">
        <v>0</v>
      </c>
      <c r="AI2165" s="7">
        <v>0</v>
      </c>
      <c r="AJ2165" s="7">
        <v>0</v>
      </c>
      <c r="AK2165" s="7">
        <v>0</v>
      </c>
      <c r="AL2165" s="7">
        <v>0</v>
      </c>
      <c r="AM2165" s="8">
        <v>44155</v>
      </c>
      <c r="AO2165">
        <f t="shared" si="400"/>
        <v>0</v>
      </c>
      <c r="AP2165">
        <f t="shared" si="401"/>
        <v>0</v>
      </c>
      <c r="AQ2165">
        <f t="shared" si="402"/>
        <v>1</v>
      </c>
      <c r="AR2165">
        <f t="shared" si="403"/>
        <v>0</v>
      </c>
      <c r="AS2165">
        <f t="shared" si="404"/>
        <v>0</v>
      </c>
      <c r="AU2165">
        <f t="shared" si="406"/>
        <v>0</v>
      </c>
      <c r="AV2165">
        <f t="shared" si="406"/>
        <v>0</v>
      </c>
      <c r="AW2165">
        <f t="shared" si="406"/>
        <v>0</v>
      </c>
      <c r="AX2165">
        <f t="shared" si="406"/>
        <v>0</v>
      </c>
      <c r="AY2165">
        <f t="shared" si="406"/>
        <v>0</v>
      </c>
      <c r="BA2165">
        <f t="shared" si="407"/>
        <v>0</v>
      </c>
      <c r="BB2165">
        <f t="shared" si="408"/>
        <v>0</v>
      </c>
      <c r="BC2165">
        <f t="shared" si="409"/>
        <v>0</v>
      </c>
      <c r="BD2165">
        <f t="shared" si="410"/>
        <v>0</v>
      </c>
    </row>
    <row r="2166" spans="1:56" x14ac:dyDescent="0.3">
      <c r="A2166" s="7">
        <v>2937</v>
      </c>
      <c r="B2166" s="6">
        <v>144359</v>
      </c>
      <c r="C2166" s="7">
        <v>1</v>
      </c>
      <c r="D2166" s="7">
        <v>1</v>
      </c>
      <c r="E2166" s="7">
        <f t="shared" si="411"/>
        <v>2</v>
      </c>
      <c r="F2166" s="7">
        <v>42</v>
      </c>
      <c r="G2166" s="7">
        <v>0</v>
      </c>
      <c r="H2166" s="7">
        <v>1</v>
      </c>
      <c r="I2166" s="7">
        <v>0</v>
      </c>
      <c r="J2166" s="7">
        <v>0</v>
      </c>
      <c r="K2166" s="7">
        <v>0</v>
      </c>
      <c r="L2166" s="7" t="str" cm="1">
        <f t="array" ref="L2166">_xlfn.IFS(G2166=1,G$1,H2166=1,H$1,I2166=1,I$1,J2166=1,J$1,K2166=1,K$1)</f>
        <v>Married</v>
      </c>
      <c r="M2166" s="7">
        <v>0</v>
      </c>
      <c r="N2166" s="7">
        <v>1</v>
      </c>
      <c r="O2166" s="7">
        <v>0</v>
      </c>
      <c r="P2166" s="7">
        <v>0</v>
      </c>
      <c r="Q2166" s="7" t="str" cm="1">
        <f t="array" ref="Q2166">_xlfn.IFS(M2166=1,M$1,N2166=1,N$1,O2166=1,O$1,P2166=1,P$1)</f>
        <v>Graduate</v>
      </c>
      <c r="R2166" t="s">
        <v>40</v>
      </c>
      <c r="S2166" s="7">
        <v>19</v>
      </c>
      <c r="T2166" s="7">
        <v>65</v>
      </c>
      <c r="U2166" s="7">
        <v>0</v>
      </c>
      <c r="V2166" s="7">
        <v>46</v>
      </c>
      <c r="W2166" s="7">
        <v>23</v>
      </c>
      <c r="X2166" s="7">
        <v>10</v>
      </c>
      <c r="Y2166" s="7">
        <v>3</v>
      </c>
      <c r="Z2166" s="7">
        <v>140</v>
      </c>
      <c r="AA2166" s="7">
        <v>3</v>
      </c>
      <c r="AB2166" s="7">
        <v>2</v>
      </c>
      <c r="AC2166" s="7">
        <v>0</v>
      </c>
      <c r="AD2166" s="7">
        <v>4</v>
      </c>
      <c r="AE2166" s="7">
        <v>3</v>
      </c>
      <c r="AF2166" s="7">
        <v>0</v>
      </c>
      <c r="AG2166" s="7">
        <v>0</v>
      </c>
      <c r="AH2166" s="7">
        <v>0</v>
      </c>
      <c r="AI2166" s="7">
        <v>0</v>
      </c>
      <c r="AJ2166" s="7">
        <v>0</v>
      </c>
      <c r="AK2166" s="7">
        <v>0</v>
      </c>
      <c r="AL2166" s="7">
        <v>0</v>
      </c>
      <c r="AM2166" s="8">
        <v>44156</v>
      </c>
      <c r="AO2166">
        <f t="shared" si="400"/>
        <v>0</v>
      </c>
      <c r="AP2166">
        <f t="shared" si="401"/>
        <v>0</v>
      </c>
      <c r="AQ2166">
        <f t="shared" si="402"/>
        <v>0</v>
      </c>
      <c r="AR2166">
        <f t="shared" si="403"/>
        <v>0</v>
      </c>
      <c r="AS2166">
        <f t="shared" si="404"/>
        <v>0</v>
      </c>
      <c r="AU2166">
        <f t="shared" si="406"/>
        <v>0</v>
      </c>
      <c r="AV2166">
        <f t="shared" si="406"/>
        <v>0</v>
      </c>
      <c r="AW2166">
        <f t="shared" si="406"/>
        <v>0</v>
      </c>
      <c r="AX2166">
        <f t="shared" si="406"/>
        <v>0</v>
      </c>
      <c r="AY2166">
        <f t="shared" si="406"/>
        <v>0</v>
      </c>
      <c r="BA2166">
        <f t="shared" si="407"/>
        <v>0</v>
      </c>
      <c r="BB2166">
        <f t="shared" si="408"/>
        <v>0</v>
      </c>
      <c r="BC2166">
        <f t="shared" si="409"/>
        <v>0</v>
      </c>
      <c r="BD2166">
        <f t="shared" si="410"/>
        <v>0</v>
      </c>
    </row>
    <row r="2167" spans="1:56" x14ac:dyDescent="0.3">
      <c r="A2167" s="7">
        <v>1249</v>
      </c>
      <c r="B2167" s="6">
        <v>144159</v>
      </c>
      <c r="C2167" s="7">
        <v>1</v>
      </c>
      <c r="D2167" s="7">
        <v>0</v>
      </c>
      <c r="E2167" s="7">
        <f t="shared" si="411"/>
        <v>1</v>
      </c>
      <c r="F2167" s="7">
        <v>50</v>
      </c>
      <c r="G2167" s="7">
        <v>0</v>
      </c>
      <c r="H2167" s="7">
        <v>1</v>
      </c>
      <c r="I2167" s="7">
        <v>0</v>
      </c>
      <c r="J2167" s="7">
        <v>0</v>
      </c>
      <c r="K2167" s="7">
        <v>0</v>
      </c>
      <c r="L2167" s="7" t="str" cm="1">
        <f t="array" ref="L2167">_xlfn.IFS(G2167=1,G$1,H2167=1,H$1,I2167=1,I$1,J2167=1,J$1,K2167=1,K$1)</f>
        <v>Married</v>
      </c>
      <c r="M2167" s="7">
        <v>0</v>
      </c>
      <c r="N2167" s="7">
        <v>0</v>
      </c>
      <c r="O2167" s="7">
        <v>1</v>
      </c>
      <c r="P2167" s="7">
        <v>0</v>
      </c>
      <c r="Q2167" s="7" t="str" cm="1">
        <f t="array" ref="Q2167">_xlfn.IFS(M2167=1,M$1,N2167=1,N$1,O2167=1,O$1,P2167=1,P$1)</f>
        <v>Master</v>
      </c>
      <c r="R2167" t="s">
        <v>41</v>
      </c>
      <c r="S2167" s="7">
        <v>85</v>
      </c>
      <c r="T2167" s="7">
        <v>545</v>
      </c>
      <c r="U2167" s="7">
        <v>7</v>
      </c>
      <c r="V2167" s="7">
        <v>202</v>
      </c>
      <c r="W2167" s="7">
        <v>78</v>
      </c>
      <c r="X2167" s="7">
        <v>42</v>
      </c>
      <c r="Y2167" s="7">
        <v>23</v>
      </c>
      <c r="Z2167" s="7">
        <v>852</v>
      </c>
      <c r="AA2167" s="7">
        <v>4</v>
      </c>
      <c r="AB2167" s="7">
        <v>4</v>
      </c>
      <c r="AC2167" s="7">
        <v>1</v>
      </c>
      <c r="AD2167" s="7">
        <v>6</v>
      </c>
      <c r="AE2167" s="7">
        <v>5</v>
      </c>
      <c r="AF2167" s="7">
        <v>0</v>
      </c>
      <c r="AG2167" s="7">
        <v>0</v>
      </c>
      <c r="AH2167" s="7">
        <v>0</v>
      </c>
      <c r="AI2167" s="7">
        <v>0</v>
      </c>
      <c r="AJ2167" s="7">
        <v>0</v>
      </c>
      <c r="AK2167" s="7">
        <v>0</v>
      </c>
      <c r="AL2167" s="7">
        <v>0</v>
      </c>
      <c r="AM2167" s="8">
        <v>44156</v>
      </c>
      <c r="AO2167">
        <f t="shared" si="400"/>
        <v>0</v>
      </c>
      <c r="AP2167">
        <f t="shared" si="401"/>
        <v>0</v>
      </c>
      <c r="AQ2167">
        <f t="shared" si="402"/>
        <v>0</v>
      </c>
      <c r="AR2167">
        <f t="shared" si="403"/>
        <v>0</v>
      </c>
      <c r="AS2167">
        <f t="shared" si="404"/>
        <v>0</v>
      </c>
      <c r="AU2167">
        <f t="shared" si="406"/>
        <v>0</v>
      </c>
      <c r="AV2167">
        <f t="shared" si="406"/>
        <v>0</v>
      </c>
      <c r="AW2167">
        <f t="shared" si="406"/>
        <v>0</v>
      </c>
      <c r="AX2167">
        <f t="shared" si="406"/>
        <v>0</v>
      </c>
      <c r="AY2167">
        <f t="shared" si="406"/>
        <v>0</v>
      </c>
      <c r="BA2167">
        <f t="shared" si="407"/>
        <v>0</v>
      </c>
      <c r="BB2167">
        <f t="shared" si="408"/>
        <v>0</v>
      </c>
      <c r="BC2167">
        <f t="shared" si="409"/>
        <v>0</v>
      </c>
      <c r="BD2167">
        <f t="shared" si="410"/>
        <v>0</v>
      </c>
    </row>
    <row r="2168" spans="1:56" x14ac:dyDescent="0.3">
      <c r="A2168" s="7">
        <v>2685</v>
      </c>
      <c r="B2168" s="6">
        <v>183512</v>
      </c>
      <c r="C2168" s="7">
        <v>0</v>
      </c>
      <c r="D2168" s="7">
        <v>0</v>
      </c>
      <c r="E2168" s="7">
        <f t="shared" si="411"/>
        <v>0</v>
      </c>
      <c r="F2168" s="7">
        <v>34</v>
      </c>
      <c r="G2168" s="7">
        <v>0</v>
      </c>
      <c r="H2168" s="7">
        <v>1</v>
      </c>
      <c r="I2168" s="7">
        <v>0</v>
      </c>
      <c r="J2168" s="7">
        <v>0</v>
      </c>
      <c r="K2168" s="7">
        <v>0</v>
      </c>
      <c r="L2168" s="7" t="str" cm="1">
        <f t="array" ref="L2168">_xlfn.IFS(G2168=1,G$1,H2168=1,H$1,I2168=1,I$1,J2168=1,J$1,K2168=1,K$1)</f>
        <v>Married</v>
      </c>
      <c r="M2168" s="7">
        <v>0</v>
      </c>
      <c r="N2168" s="7">
        <v>1</v>
      </c>
      <c r="O2168" s="7">
        <v>0</v>
      </c>
      <c r="P2168" s="7">
        <v>0</v>
      </c>
      <c r="Q2168" s="7" t="str" cm="1">
        <f t="array" ref="Q2168">_xlfn.IFS(M2168=1,M$1,N2168=1,N$1,O2168=1,O$1,P2168=1,P$1)</f>
        <v>Graduate</v>
      </c>
      <c r="R2168" t="s">
        <v>40</v>
      </c>
      <c r="S2168" s="7">
        <v>31</v>
      </c>
      <c r="T2168" s="7">
        <v>2329</v>
      </c>
      <c r="U2168" s="7">
        <v>134</v>
      </c>
      <c r="V2168" s="7">
        <v>1835</v>
      </c>
      <c r="W2168" s="7">
        <v>176</v>
      </c>
      <c r="X2168" s="7">
        <v>44</v>
      </c>
      <c r="Y2168" s="7">
        <v>222</v>
      </c>
      <c r="Z2168" s="7">
        <v>4296</v>
      </c>
      <c r="AA2168" s="7">
        <v>1</v>
      </c>
      <c r="AB2168" s="7">
        <v>4</v>
      </c>
      <c r="AC2168" s="7">
        <v>7</v>
      </c>
      <c r="AD2168" s="7">
        <v>10</v>
      </c>
      <c r="AE2168" s="7">
        <v>1</v>
      </c>
      <c r="AF2168" s="7">
        <v>1</v>
      </c>
      <c r="AG2168" s="7">
        <v>0</v>
      </c>
      <c r="AH2168" s="7">
        <v>1</v>
      </c>
      <c r="AI2168" s="7">
        <v>1</v>
      </c>
      <c r="AJ2168" s="7">
        <v>1</v>
      </c>
      <c r="AK2168" s="7">
        <v>0</v>
      </c>
      <c r="AL2168" s="7">
        <v>1</v>
      </c>
      <c r="AM2168" s="8">
        <v>44156</v>
      </c>
      <c r="AO2168">
        <f t="shared" si="400"/>
        <v>0</v>
      </c>
      <c r="AP2168">
        <f t="shared" si="401"/>
        <v>0</v>
      </c>
      <c r="AQ2168">
        <f t="shared" si="402"/>
        <v>0</v>
      </c>
      <c r="AR2168">
        <f t="shared" si="403"/>
        <v>0</v>
      </c>
      <c r="AS2168">
        <f t="shared" si="404"/>
        <v>0</v>
      </c>
      <c r="AU2168">
        <f t="shared" si="406"/>
        <v>2329</v>
      </c>
      <c r="AV2168">
        <f t="shared" si="406"/>
        <v>134</v>
      </c>
      <c r="AW2168">
        <f t="shared" si="406"/>
        <v>1835</v>
      </c>
      <c r="AX2168">
        <f t="shared" si="406"/>
        <v>176</v>
      </c>
      <c r="AY2168">
        <f t="shared" si="406"/>
        <v>44</v>
      </c>
      <c r="BA2168">
        <f t="shared" si="407"/>
        <v>0</v>
      </c>
      <c r="BB2168">
        <f t="shared" si="408"/>
        <v>0</v>
      </c>
      <c r="BC2168">
        <f t="shared" si="409"/>
        <v>0</v>
      </c>
      <c r="BD2168">
        <f t="shared" si="410"/>
        <v>0</v>
      </c>
    </row>
    <row r="2169" spans="1:56" x14ac:dyDescent="0.3">
      <c r="A2169" s="7">
        <v>2539</v>
      </c>
      <c r="B2169" s="6">
        <v>179865</v>
      </c>
      <c r="C2169" s="7">
        <v>0</v>
      </c>
      <c r="D2169" s="7">
        <v>1</v>
      </c>
      <c r="E2169" s="7">
        <f t="shared" si="411"/>
        <v>1</v>
      </c>
      <c r="F2169" s="7">
        <v>66</v>
      </c>
      <c r="G2169" s="7">
        <v>1</v>
      </c>
      <c r="H2169" s="7">
        <v>0</v>
      </c>
      <c r="I2169" s="7">
        <v>0</v>
      </c>
      <c r="J2169" s="7">
        <v>0</v>
      </c>
      <c r="K2169" s="7">
        <v>0</v>
      </c>
      <c r="L2169" s="7" t="str" cm="1">
        <f t="array" ref="L2169">_xlfn.IFS(G2169=1,G$1,H2169=1,H$1,I2169=1,I$1,J2169=1,J$1,K2169=1,K$1)</f>
        <v>Divorced</v>
      </c>
      <c r="M2169" s="7">
        <v>0</v>
      </c>
      <c r="N2169" s="7">
        <v>1</v>
      </c>
      <c r="O2169" s="7">
        <v>0</v>
      </c>
      <c r="P2169" s="7">
        <v>0</v>
      </c>
      <c r="Q2169" s="7" t="str" cm="1">
        <f t="array" ref="Q2169">_xlfn.IFS(M2169=1,M$1,N2169=1,N$1,O2169=1,O$1,P2169=1,P$1)</f>
        <v>Graduate</v>
      </c>
      <c r="R2169" t="s">
        <v>41</v>
      </c>
      <c r="S2169" s="7">
        <v>12</v>
      </c>
      <c r="T2169" s="7">
        <v>160</v>
      </c>
      <c r="U2169" s="7">
        <v>223</v>
      </c>
      <c r="V2169" s="7">
        <v>626</v>
      </c>
      <c r="W2169" s="7">
        <v>417</v>
      </c>
      <c r="X2169" s="7">
        <v>273</v>
      </c>
      <c r="Y2169" s="7">
        <v>86</v>
      </c>
      <c r="Z2169" s="7">
        <v>1613</v>
      </c>
      <c r="AA2169" s="7">
        <v>1</v>
      </c>
      <c r="AB2169" s="7">
        <v>5</v>
      </c>
      <c r="AC2169" s="7">
        <v>10</v>
      </c>
      <c r="AD2169" s="7">
        <v>5</v>
      </c>
      <c r="AE2169" s="7">
        <v>1</v>
      </c>
      <c r="AF2169" s="7">
        <v>0</v>
      </c>
      <c r="AG2169" s="7">
        <v>0</v>
      </c>
      <c r="AH2169" s="7">
        <v>0</v>
      </c>
      <c r="AI2169" s="7">
        <v>0</v>
      </c>
      <c r="AJ2169" s="7">
        <v>0</v>
      </c>
      <c r="AK2169" s="7">
        <v>0</v>
      </c>
      <c r="AL2169" s="7">
        <v>0</v>
      </c>
      <c r="AM2169" s="8">
        <v>44157</v>
      </c>
      <c r="AO2169">
        <f t="shared" si="400"/>
        <v>0</v>
      </c>
      <c r="AP2169">
        <f t="shared" si="401"/>
        <v>0</v>
      </c>
      <c r="AQ2169">
        <f t="shared" si="402"/>
        <v>0</v>
      </c>
      <c r="AR2169">
        <f t="shared" si="403"/>
        <v>0</v>
      </c>
      <c r="AS2169">
        <f t="shared" si="404"/>
        <v>0</v>
      </c>
      <c r="AU2169">
        <f t="shared" si="406"/>
        <v>0</v>
      </c>
      <c r="AV2169">
        <f t="shared" si="406"/>
        <v>0</v>
      </c>
      <c r="AW2169">
        <f t="shared" si="406"/>
        <v>0</v>
      </c>
      <c r="AX2169">
        <f t="shared" si="406"/>
        <v>0</v>
      </c>
      <c r="AY2169">
        <f t="shared" si="406"/>
        <v>0</v>
      </c>
      <c r="BA2169">
        <f t="shared" si="407"/>
        <v>0</v>
      </c>
      <c r="BB2169">
        <f t="shared" si="408"/>
        <v>0</v>
      </c>
      <c r="BC2169">
        <f t="shared" si="409"/>
        <v>0</v>
      </c>
      <c r="BD2169">
        <f t="shared" si="410"/>
        <v>0</v>
      </c>
    </row>
    <row r="2170" spans="1:56" x14ac:dyDescent="0.3">
      <c r="A2170" s="7">
        <v>2439</v>
      </c>
      <c r="B2170" s="6">
        <v>116531</v>
      </c>
      <c r="C2170" s="7">
        <v>1</v>
      </c>
      <c r="D2170" s="7">
        <v>0</v>
      </c>
      <c r="E2170" s="7">
        <f t="shared" si="411"/>
        <v>1</v>
      </c>
      <c r="F2170" s="7">
        <v>42</v>
      </c>
      <c r="G2170" s="7">
        <v>0</v>
      </c>
      <c r="H2170" s="7">
        <v>0</v>
      </c>
      <c r="I2170" s="7">
        <v>1</v>
      </c>
      <c r="J2170" s="7">
        <v>0</v>
      </c>
      <c r="K2170" s="7">
        <v>0</v>
      </c>
      <c r="L2170" s="7" t="str" cm="1">
        <f t="array" ref="L2170">_xlfn.IFS(G2170=1,G$1,H2170=1,H$1,I2170=1,I$1,J2170=1,J$1,K2170=1,K$1)</f>
        <v>Together</v>
      </c>
      <c r="M2170" s="7">
        <v>0</v>
      </c>
      <c r="N2170" s="7">
        <v>1</v>
      </c>
      <c r="O2170" s="7">
        <v>0</v>
      </c>
      <c r="P2170" s="7">
        <v>0</v>
      </c>
      <c r="Q2170" s="7" t="str" cm="1">
        <f t="array" ref="Q2170">_xlfn.IFS(M2170=1,M$1,N2170=1,N$1,O2170=1,O$1,P2170=1,P$1)</f>
        <v>Graduate</v>
      </c>
      <c r="R2170" t="s">
        <v>40</v>
      </c>
      <c r="S2170" s="7">
        <v>43</v>
      </c>
      <c r="T2170" s="7">
        <v>14</v>
      </c>
      <c r="U2170" s="7">
        <v>92</v>
      </c>
      <c r="V2170" s="7">
        <v>42</v>
      </c>
      <c r="W2170" s="7">
        <v>49</v>
      </c>
      <c r="X2170" s="7">
        <v>35</v>
      </c>
      <c r="Y2170" s="7">
        <v>78</v>
      </c>
      <c r="Z2170" s="7">
        <v>155</v>
      </c>
      <c r="AA2170" s="7">
        <v>3</v>
      </c>
      <c r="AB2170" s="7">
        <v>3</v>
      </c>
      <c r="AC2170" s="7">
        <v>0</v>
      </c>
      <c r="AD2170" s="7">
        <v>3</v>
      </c>
      <c r="AE2170" s="7">
        <v>7</v>
      </c>
      <c r="AF2170" s="7">
        <v>0</v>
      </c>
      <c r="AG2170" s="7">
        <v>0</v>
      </c>
      <c r="AH2170" s="7">
        <v>0</v>
      </c>
      <c r="AI2170" s="7">
        <v>0</v>
      </c>
      <c r="AJ2170" s="7">
        <v>0</v>
      </c>
      <c r="AK2170" s="7">
        <v>0</v>
      </c>
      <c r="AL2170" s="7">
        <v>0</v>
      </c>
      <c r="AM2170" s="8">
        <v>44157</v>
      </c>
      <c r="AO2170">
        <f t="shared" si="400"/>
        <v>0</v>
      </c>
      <c r="AP2170">
        <f t="shared" si="401"/>
        <v>0</v>
      </c>
      <c r="AQ2170">
        <f t="shared" si="402"/>
        <v>0</v>
      </c>
      <c r="AR2170">
        <f t="shared" si="403"/>
        <v>0</v>
      </c>
      <c r="AS2170">
        <f t="shared" si="404"/>
        <v>0</v>
      </c>
      <c r="AU2170">
        <f t="shared" si="406"/>
        <v>0</v>
      </c>
      <c r="AV2170">
        <f t="shared" si="406"/>
        <v>0</v>
      </c>
      <c r="AW2170">
        <f t="shared" si="406"/>
        <v>0</v>
      </c>
      <c r="AX2170">
        <f t="shared" si="406"/>
        <v>0</v>
      </c>
      <c r="AY2170">
        <f t="shared" si="406"/>
        <v>0</v>
      </c>
      <c r="BA2170">
        <f t="shared" si="407"/>
        <v>0</v>
      </c>
      <c r="BB2170">
        <f t="shared" si="408"/>
        <v>0</v>
      </c>
      <c r="BC2170">
        <f t="shared" si="409"/>
        <v>0</v>
      </c>
      <c r="BD2170">
        <f t="shared" si="410"/>
        <v>0</v>
      </c>
    </row>
    <row r="2171" spans="1:56" x14ac:dyDescent="0.3">
      <c r="A2171" s="7">
        <v>1516</v>
      </c>
      <c r="B2171" s="6">
        <v>157954</v>
      </c>
      <c r="C2171" s="7">
        <v>1</v>
      </c>
      <c r="D2171" s="7">
        <v>1</v>
      </c>
      <c r="E2171" s="7">
        <f t="shared" si="411"/>
        <v>2</v>
      </c>
      <c r="F2171" s="7">
        <v>43</v>
      </c>
      <c r="G2171" s="7">
        <v>0</v>
      </c>
      <c r="H2171" s="7">
        <v>0</v>
      </c>
      <c r="I2171" s="7">
        <v>1</v>
      </c>
      <c r="J2171" s="7">
        <v>0</v>
      </c>
      <c r="K2171" s="7">
        <v>0</v>
      </c>
      <c r="L2171" s="7" t="str" cm="1">
        <f t="array" ref="L2171">_xlfn.IFS(G2171=1,G$1,H2171=1,H$1,I2171=1,I$1,J2171=1,J$1,K2171=1,K$1)</f>
        <v>Together</v>
      </c>
      <c r="M2171" s="7">
        <v>0</v>
      </c>
      <c r="N2171" s="7">
        <v>0</v>
      </c>
      <c r="O2171" s="7">
        <v>1</v>
      </c>
      <c r="P2171" s="7">
        <v>0</v>
      </c>
      <c r="Q2171" s="7" t="str" cm="1">
        <f t="array" ref="Q2171">_xlfn.IFS(M2171=1,M$1,N2171=1,N$1,O2171=1,O$1,P2171=1,P$1)</f>
        <v>Master</v>
      </c>
      <c r="R2171" t="s">
        <v>39</v>
      </c>
      <c r="S2171" s="7">
        <v>52</v>
      </c>
      <c r="T2171" s="7">
        <v>1243</v>
      </c>
      <c r="U2171" s="7">
        <v>11</v>
      </c>
      <c r="V2171" s="7">
        <v>65</v>
      </c>
      <c r="W2171" s="7">
        <v>0</v>
      </c>
      <c r="X2171" s="7">
        <v>0</v>
      </c>
      <c r="Y2171" s="7">
        <v>25</v>
      </c>
      <c r="Z2171" s="7">
        <v>1295</v>
      </c>
      <c r="AA2171" s="7">
        <v>7</v>
      </c>
      <c r="AB2171" s="7">
        <v>8</v>
      </c>
      <c r="AC2171" s="7">
        <v>2</v>
      </c>
      <c r="AD2171" s="7">
        <v>6</v>
      </c>
      <c r="AE2171" s="7">
        <v>7</v>
      </c>
      <c r="AF2171" s="7">
        <v>0</v>
      </c>
      <c r="AG2171" s="7">
        <v>1</v>
      </c>
      <c r="AH2171" s="7">
        <v>0</v>
      </c>
      <c r="AI2171" s="7">
        <v>0</v>
      </c>
      <c r="AJ2171" s="7">
        <v>0</v>
      </c>
      <c r="AK2171" s="7">
        <v>0</v>
      </c>
      <c r="AL2171" s="7">
        <v>0</v>
      </c>
      <c r="AM2171" s="8">
        <v>44157</v>
      </c>
      <c r="AO2171">
        <f t="shared" si="400"/>
        <v>0</v>
      </c>
      <c r="AP2171">
        <f t="shared" si="401"/>
        <v>0</v>
      </c>
      <c r="AQ2171">
        <f t="shared" si="402"/>
        <v>0</v>
      </c>
      <c r="AR2171">
        <f t="shared" si="403"/>
        <v>1</v>
      </c>
      <c r="AS2171">
        <f t="shared" si="404"/>
        <v>0</v>
      </c>
      <c r="AU2171">
        <f t="shared" si="406"/>
        <v>0</v>
      </c>
      <c r="AV2171">
        <f t="shared" si="406"/>
        <v>0</v>
      </c>
      <c r="AW2171">
        <f t="shared" si="406"/>
        <v>0</v>
      </c>
      <c r="AX2171">
        <f t="shared" si="406"/>
        <v>0</v>
      </c>
      <c r="AY2171">
        <f t="shared" si="406"/>
        <v>0</v>
      </c>
      <c r="BA2171">
        <f t="shared" si="407"/>
        <v>0</v>
      </c>
      <c r="BB2171">
        <f t="shared" si="408"/>
        <v>0</v>
      </c>
      <c r="BC2171">
        <f t="shared" si="409"/>
        <v>0</v>
      </c>
      <c r="BD2171">
        <f t="shared" si="410"/>
        <v>0</v>
      </c>
    </row>
    <row r="2172" spans="1:56" x14ac:dyDescent="0.3">
      <c r="A2172" s="7">
        <v>2087</v>
      </c>
      <c r="B2172" s="6">
        <v>150870</v>
      </c>
      <c r="C2172" s="7">
        <v>0</v>
      </c>
      <c r="D2172" s="7">
        <v>1</v>
      </c>
      <c r="E2172" s="7">
        <f t="shared" si="411"/>
        <v>1</v>
      </c>
      <c r="F2172" s="7">
        <v>68</v>
      </c>
      <c r="G2172" s="7">
        <v>0</v>
      </c>
      <c r="H2172" s="7">
        <v>1</v>
      </c>
      <c r="I2172" s="7">
        <v>0</v>
      </c>
      <c r="J2172" s="7">
        <v>0</v>
      </c>
      <c r="K2172" s="7">
        <v>0</v>
      </c>
      <c r="L2172" s="7" t="str" cm="1">
        <f t="array" ref="L2172">_xlfn.IFS(G2172=1,G$1,H2172=1,H$1,I2172=1,I$1,J2172=1,J$1,K2172=1,K$1)</f>
        <v>Married</v>
      </c>
      <c r="M2172" s="7">
        <v>0</v>
      </c>
      <c r="N2172" s="7">
        <v>0</v>
      </c>
      <c r="O2172" s="7">
        <v>0</v>
      </c>
      <c r="P2172" s="7">
        <v>1</v>
      </c>
      <c r="Q2172" s="7" t="str" cm="1">
        <f t="array" ref="Q2172">_xlfn.IFS(M2172=1,M$1,N2172=1,N$1,O2172=1,O$1,P2172=1,P$1)</f>
        <v>PhD</v>
      </c>
      <c r="R2172" t="s">
        <v>43</v>
      </c>
      <c r="S2172" s="7">
        <v>13</v>
      </c>
      <c r="T2172" s="7">
        <v>157</v>
      </c>
      <c r="U2172" s="7">
        <v>0</v>
      </c>
      <c r="V2172" s="7">
        <v>24</v>
      </c>
      <c r="W2172" s="7">
        <v>0</v>
      </c>
      <c r="X2172" s="7">
        <v>0</v>
      </c>
      <c r="Y2172" s="7">
        <v>6</v>
      </c>
      <c r="Z2172" s="7">
        <v>175</v>
      </c>
      <c r="AA2172" s="7">
        <v>1</v>
      </c>
      <c r="AB2172" s="7">
        <v>2</v>
      </c>
      <c r="AC2172" s="7">
        <v>0</v>
      </c>
      <c r="AD2172" s="7">
        <v>3</v>
      </c>
      <c r="AE2172" s="7">
        <v>5</v>
      </c>
      <c r="AF2172" s="7">
        <v>0</v>
      </c>
      <c r="AG2172" s="7">
        <v>0</v>
      </c>
      <c r="AH2172" s="7">
        <v>0</v>
      </c>
      <c r="AI2172" s="7">
        <v>0</v>
      </c>
      <c r="AJ2172" s="7">
        <v>0</v>
      </c>
      <c r="AK2172" s="7">
        <v>0</v>
      </c>
      <c r="AL2172" s="7">
        <v>0</v>
      </c>
      <c r="AM2172" s="8">
        <v>44158</v>
      </c>
      <c r="AO2172">
        <f t="shared" si="400"/>
        <v>0</v>
      </c>
      <c r="AP2172">
        <f t="shared" si="401"/>
        <v>0</v>
      </c>
      <c r="AQ2172">
        <f t="shared" si="402"/>
        <v>0</v>
      </c>
      <c r="AR2172">
        <f t="shared" si="403"/>
        <v>0</v>
      </c>
      <c r="AS2172">
        <f t="shared" si="404"/>
        <v>0</v>
      </c>
      <c r="AU2172">
        <f t="shared" si="406"/>
        <v>0</v>
      </c>
      <c r="AV2172">
        <f t="shared" si="406"/>
        <v>0</v>
      </c>
      <c r="AW2172">
        <f t="shared" si="406"/>
        <v>0</v>
      </c>
      <c r="AX2172">
        <f t="shared" si="406"/>
        <v>0</v>
      </c>
      <c r="AY2172">
        <f t="shared" si="406"/>
        <v>0</v>
      </c>
      <c r="BA2172">
        <f t="shared" si="407"/>
        <v>0</v>
      </c>
      <c r="BB2172">
        <f t="shared" si="408"/>
        <v>0</v>
      </c>
      <c r="BC2172">
        <f t="shared" si="409"/>
        <v>0</v>
      </c>
      <c r="BD2172">
        <f t="shared" si="410"/>
        <v>0</v>
      </c>
    </row>
    <row r="2173" spans="1:56" x14ac:dyDescent="0.3">
      <c r="A2173" s="7">
        <v>2614</v>
      </c>
      <c r="B2173" s="6">
        <v>144078</v>
      </c>
      <c r="C2173" s="7">
        <v>1</v>
      </c>
      <c r="D2173" s="7">
        <v>1</v>
      </c>
      <c r="E2173" s="7">
        <f t="shared" si="411"/>
        <v>2</v>
      </c>
      <c r="F2173" s="7">
        <v>51</v>
      </c>
      <c r="G2173" s="7">
        <v>0</v>
      </c>
      <c r="H2173" s="7">
        <v>1</v>
      </c>
      <c r="I2173" s="7">
        <v>0</v>
      </c>
      <c r="J2173" s="7">
        <v>0</v>
      </c>
      <c r="K2173" s="7">
        <v>0</v>
      </c>
      <c r="L2173" s="7" t="str" cm="1">
        <f t="array" ref="L2173">_xlfn.IFS(G2173=1,G$1,H2173=1,H$1,I2173=1,I$1,J2173=1,J$1,K2173=1,K$1)</f>
        <v>Married</v>
      </c>
      <c r="M2173" s="7">
        <v>0</v>
      </c>
      <c r="N2173" s="7">
        <v>1</v>
      </c>
      <c r="O2173" s="7">
        <v>0</v>
      </c>
      <c r="P2173" s="7">
        <v>0</v>
      </c>
      <c r="Q2173" s="7" t="str" cm="1">
        <f t="array" ref="Q2173">_xlfn.IFS(M2173=1,M$1,N2173=1,N$1,O2173=1,O$1,P2173=1,P$1)</f>
        <v>Graduate</v>
      </c>
      <c r="R2173" t="s">
        <v>39</v>
      </c>
      <c r="S2173" s="7">
        <v>17</v>
      </c>
      <c r="T2173" s="7">
        <v>78</v>
      </c>
      <c r="U2173" s="7">
        <v>3</v>
      </c>
      <c r="V2173" s="7">
        <v>33</v>
      </c>
      <c r="W2173" s="7">
        <v>7</v>
      </c>
      <c r="X2173" s="7">
        <v>0</v>
      </c>
      <c r="Y2173" s="7">
        <v>13</v>
      </c>
      <c r="Z2173" s="7">
        <v>108</v>
      </c>
      <c r="AA2173" s="7">
        <v>2</v>
      </c>
      <c r="AB2173" s="7">
        <v>2</v>
      </c>
      <c r="AC2173" s="7">
        <v>0</v>
      </c>
      <c r="AD2173" s="7">
        <v>3</v>
      </c>
      <c r="AE2173" s="7">
        <v>5</v>
      </c>
      <c r="AF2173" s="7">
        <v>0</v>
      </c>
      <c r="AG2173" s="7">
        <v>0</v>
      </c>
      <c r="AH2173" s="7">
        <v>0</v>
      </c>
      <c r="AI2173" s="7">
        <v>0</v>
      </c>
      <c r="AJ2173" s="7">
        <v>0</v>
      </c>
      <c r="AK2173" s="7">
        <v>0</v>
      </c>
      <c r="AL2173" s="7">
        <v>0</v>
      </c>
      <c r="AM2173" s="8">
        <v>44158</v>
      </c>
      <c r="AO2173">
        <f t="shared" si="400"/>
        <v>0</v>
      </c>
      <c r="AP2173">
        <f t="shared" si="401"/>
        <v>0</v>
      </c>
      <c r="AQ2173">
        <f t="shared" si="402"/>
        <v>0</v>
      </c>
      <c r="AR2173">
        <f t="shared" si="403"/>
        <v>0</v>
      </c>
      <c r="AS2173">
        <f t="shared" si="404"/>
        <v>0</v>
      </c>
      <c r="AU2173">
        <f t="shared" si="406"/>
        <v>0</v>
      </c>
      <c r="AV2173">
        <f t="shared" si="406"/>
        <v>0</v>
      </c>
      <c r="AW2173">
        <f t="shared" si="406"/>
        <v>0</v>
      </c>
      <c r="AX2173">
        <f t="shared" si="406"/>
        <v>0</v>
      </c>
      <c r="AY2173">
        <f t="shared" si="406"/>
        <v>0</v>
      </c>
      <c r="BA2173">
        <f t="shared" si="407"/>
        <v>0</v>
      </c>
      <c r="BB2173">
        <f t="shared" si="408"/>
        <v>0</v>
      </c>
      <c r="BC2173">
        <f t="shared" si="409"/>
        <v>0</v>
      </c>
      <c r="BD2173">
        <f t="shared" si="410"/>
        <v>0</v>
      </c>
    </row>
    <row r="2174" spans="1:56" x14ac:dyDescent="0.3">
      <c r="A2174" s="7">
        <v>1864</v>
      </c>
      <c r="B2174" s="6">
        <v>151111</v>
      </c>
      <c r="C2174" s="7">
        <v>1</v>
      </c>
      <c r="D2174" s="7">
        <v>1</v>
      </c>
      <c r="E2174" s="7">
        <f t="shared" si="411"/>
        <v>2</v>
      </c>
      <c r="F2174" s="7">
        <v>39</v>
      </c>
      <c r="G2174" s="7">
        <v>0</v>
      </c>
      <c r="H2174" s="7">
        <v>1</v>
      </c>
      <c r="I2174" s="7">
        <v>0</v>
      </c>
      <c r="J2174" s="7">
        <v>0</v>
      </c>
      <c r="K2174" s="7">
        <v>0</v>
      </c>
      <c r="L2174" s="7" t="str" cm="1">
        <f t="array" ref="L2174">_xlfn.IFS(G2174=1,G$1,H2174=1,H$1,I2174=1,I$1,J2174=1,J$1,K2174=1,K$1)</f>
        <v>Married</v>
      </c>
      <c r="M2174" s="7">
        <v>0</v>
      </c>
      <c r="N2174" s="7">
        <v>0</v>
      </c>
      <c r="O2174" s="7">
        <v>0</v>
      </c>
      <c r="P2174" s="7">
        <v>0</v>
      </c>
      <c r="Q2174" s="7" t="e" cm="1">
        <f t="array" ref="Q2174">_xlfn.IFS(M2174=1,M$1,N2174=1,N$1,O2174=1,O$1,P2174=1,P$1)</f>
        <v>#N/A</v>
      </c>
      <c r="R2174" t="s">
        <v>39</v>
      </c>
      <c r="S2174" s="7">
        <v>83</v>
      </c>
      <c r="T2174" s="7">
        <v>65</v>
      </c>
      <c r="U2174" s="7">
        <v>0</v>
      </c>
      <c r="V2174" s="7">
        <v>56</v>
      </c>
      <c r="W2174" s="7">
        <v>18</v>
      </c>
      <c r="X2174" s="7">
        <v>15</v>
      </c>
      <c r="Y2174" s="7">
        <v>9</v>
      </c>
      <c r="Z2174" s="7">
        <v>145</v>
      </c>
      <c r="AA2174" s="7">
        <v>2</v>
      </c>
      <c r="AB2174" s="7">
        <v>2</v>
      </c>
      <c r="AC2174" s="7">
        <v>0</v>
      </c>
      <c r="AD2174" s="7">
        <v>3</v>
      </c>
      <c r="AE2174" s="7">
        <v>6</v>
      </c>
      <c r="AF2174" s="7">
        <v>0</v>
      </c>
      <c r="AG2174" s="7">
        <v>0</v>
      </c>
      <c r="AH2174" s="7">
        <v>0</v>
      </c>
      <c r="AI2174" s="7">
        <v>0</v>
      </c>
      <c r="AJ2174" s="7">
        <v>0</v>
      </c>
      <c r="AK2174" s="7">
        <v>0</v>
      </c>
      <c r="AL2174" s="7">
        <v>0</v>
      </c>
      <c r="AM2174" s="8">
        <v>44158</v>
      </c>
      <c r="AO2174">
        <f t="shared" si="400"/>
        <v>0</v>
      </c>
      <c r="AP2174">
        <f t="shared" si="401"/>
        <v>0</v>
      </c>
      <c r="AQ2174">
        <f t="shared" si="402"/>
        <v>0</v>
      </c>
      <c r="AR2174">
        <f t="shared" si="403"/>
        <v>0</v>
      </c>
      <c r="AS2174">
        <f t="shared" si="404"/>
        <v>0</v>
      </c>
      <c r="AU2174">
        <f t="shared" si="406"/>
        <v>0</v>
      </c>
      <c r="AV2174">
        <f t="shared" si="406"/>
        <v>0</v>
      </c>
      <c r="AW2174">
        <f t="shared" si="406"/>
        <v>0</v>
      </c>
      <c r="AX2174">
        <f t="shared" si="406"/>
        <v>0</v>
      </c>
      <c r="AY2174">
        <f t="shared" si="406"/>
        <v>0</v>
      </c>
      <c r="BA2174">
        <f t="shared" si="407"/>
        <v>0</v>
      </c>
      <c r="BB2174">
        <f t="shared" si="408"/>
        <v>0</v>
      </c>
      <c r="BC2174">
        <f t="shared" si="409"/>
        <v>0</v>
      </c>
      <c r="BD2174">
        <f t="shared" si="410"/>
        <v>0</v>
      </c>
    </row>
    <row r="2175" spans="1:56" x14ac:dyDescent="0.3">
      <c r="A2175" s="7">
        <v>2001</v>
      </c>
      <c r="B2175" s="6">
        <v>134961</v>
      </c>
      <c r="C2175" s="7">
        <v>1</v>
      </c>
      <c r="D2175" s="7">
        <v>0</v>
      </c>
      <c r="E2175" s="7">
        <f t="shared" si="411"/>
        <v>1</v>
      </c>
      <c r="F2175" s="7">
        <v>47</v>
      </c>
      <c r="G2175" s="7">
        <v>0</v>
      </c>
      <c r="H2175" s="7">
        <v>1</v>
      </c>
      <c r="I2175" s="7">
        <v>0</v>
      </c>
      <c r="J2175" s="7">
        <v>0</v>
      </c>
      <c r="K2175" s="7">
        <v>0</v>
      </c>
      <c r="L2175" s="7" t="str" cm="1">
        <f t="array" ref="L2175">_xlfn.IFS(G2175=1,G$1,H2175=1,H$1,I2175=1,I$1,J2175=1,J$1,K2175=1,K$1)</f>
        <v>Married</v>
      </c>
      <c r="M2175" s="7">
        <v>0</v>
      </c>
      <c r="N2175" s="7">
        <v>1</v>
      </c>
      <c r="O2175" s="7">
        <v>0</v>
      </c>
      <c r="P2175" s="7">
        <v>0</v>
      </c>
      <c r="Q2175" s="7" t="str" cm="1">
        <f t="array" ref="Q2175">_xlfn.IFS(M2175=1,M$1,N2175=1,N$1,O2175=1,O$1,P2175=1,P$1)</f>
        <v>Graduate</v>
      </c>
      <c r="R2175" t="s">
        <v>40</v>
      </c>
      <c r="S2175" s="7">
        <v>77</v>
      </c>
      <c r="T2175" s="7">
        <v>174</v>
      </c>
      <c r="U2175" s="7">
        <v>8</v>
      </c>
      <c r="V2175" s="7">
        <v>100</v>
      </c>
      <c r="W2175" s="7">
        <v>15</v>
      </c>
      <c r="X2175" s="7">
        <v>4</v>
      </c>
      <c r="Y2175" s="7">
        <v>4</v>
      </c>
      <c r="Z2175" s="7">
        <v>297</v>
      </c>
      <c r="AA2175" s="7">
        <v>3</v>
      </c>
      <c r="AB2175" s="7">
        <v>3</v>
      </c>
      <c r="AC2175" s="7">
        <v>1</v>
      </c>
      <c r="AD2175" s="7">
        <v>3</v>
      </c>
      <c r="AE2175" s="7">
        <v>7</v>
      </c>
      <c r="AF2175" s="7">
        <v>0</v>
      </c>
      <c r="AG2175" s="7">
        <v>0</v>
      </c>
      <c r="AH2175" s="7">
        <v>0</v>
      </c>
      <c r="AI2175" s="7">
        <v>0</v>
      </c>
      <c r="AJ2175" s="7">
        <v>0</v>
      </c>
      <c r="AK2175" s="7">
        <v>0</v>
      </c>
      <c r="AL2175" s="7">
        <v>0</v>
      </c>
      <c r="AM2175" s="8">
        <v>44158</v>
      </c>
      <c r="AO2175">
        <f t="shared" si="400"/>
        <v>0</v>
      </c>
      <c r="AP2175">
        <f t="shared" si="401"/>
        <v>0</v>
      </c>
      <c r="AQ2175">
        <f t="shared" si="402"/>
        <v>0</v>
      </c>
      <c r="AR2175">
        <f t="shared" si="403"/>
        <v>0</v>
      </c>
      <c r="AS2175">
        <f t="shared" si="404"/>
        <v>0</v>
      </c>
      <c r="AU2175">
        <f t="shared" si="406"/>
        <v>0</v>
      </c>
      <c r="AV2175">
        <f t="shared" si="406"/>
        <v>0</v>
      </c>
      <c r="AW2175">
        <f t="shared" si="406"/>
        <v>0</v>
      </c>
      <c r="AX2175">
        <f t="shared" si="406"/>
        <v>0</v>
      </c>
      <c r="AY2175">
        <f t="shared" si="406"/>
        <v>0</v>
      </c>
      <c r="BA2175">
        <f t="shared" si="407"/>
        <v>0</v>
      </c>
      <c r="BB2175">
        <f t="shared" si="408"/>
        <v>0</v>
      </c>
      <c r="BC2175">
        <f t="shared" si="409"/>
        <v>0</v>
      </c>
      <c r="BD2175">
        <f t="shared" si="410"/>
        <v>0</v>
      </c>
    </row>
    <row r="2176" spans="1:56" x14ac:dyDescent="0.3">
      <c r="A2176" s="7">
        <v>2922</v>
      </c>
      <c r="B2176" s="6">
        <v>183891</v>
      </c>
      <c r="C2176" s="7">
        <v>0</v>
      </c>
      <c r="D2176" s="7">
        <v>1</v>
      </c>
      <c r="E2176" s="7">
        <f t="shared" si="411"/>
        <v>1</v>
      </c>
      <c r="F2176" s="7">
        <v>46</v>
      </c>
      <c r="G2176" s="7">
        <v>0</v>
      </c>
      <c r="H2176" s="7">
        <v>1</v>
      </c>
      <c r="I2176" s="7">
        <v>0</v>
      </c>
      <c r="J2176" s="7">
        <v>0</v>
      </c>
      <c r="K2176" s="7">
        <v>0</v>
      </c>
      <c r="L2176" s="7" t="str" cm="1">
        <f t="array" ref="L2176">_xlfn.IFS(G2176=1,G$1,H2176=1,H$1,I2176=1,I$1,J2176=1,J$1,K2176=1,K$1)</f>
        <v>Married</v>
      </c>
      <c r="M2176" s="7">
        <v>0</v>
      </c>
      <c r="N2176" s="7">
        <v>0</v>
      </c>
      <c r="O2176" s="7">
        <v>1</v>
      </c>
      <c r="P2176" s="7">
        <v>0</v>
      </c>
      <c r="Q2176" s="7" t="str" cm="1">
        <f t="array" ref="Q2176">_xlfn.IFS(M2176=1,M$1,N2176=1,N$1,O2176=1,O$1,P2176=1,P$1)</f>
        <v>Master</v>
      </c>
      <c r="R2176" t="s">
        <v>42</v>
      </c>
      <c r="S2176" s="7">
        <v>24</v>
      </c>
      <c r="T2176" s="7">
        <v>476</v>
      </c>
      <c r="U2176" s="7">
        <v>83</v>
      </c>
      <c r="V2176" s="7">
        <v>767</v>
      </c>
      <c r="W2176" s="7">
        <v>243</v>
      </c>
      <c r="X2176" s="7">
        <v>186</v>
      </c>
      <c r="Y2176" s="7">
        <v>33</v>
      </c>
      <c r="Z2176" s="7">
        <v>1723</v>
      </c>
      <c r="AA2176" s="7">
        <v>1</v>
      </c>
      <c r="AB2176" s="7">
        <v>4</v>
      </c>
      <c r="AC2176" s="7">
        <v>7</v>
      </c>
      <c r="AD2176" s="7">
        <v>10</v>
      </c>
      <c r="AE2176" s="7">
        <v>1</v>
      </c>
      <c r="AF2176" s="7">
        <v>0</v>
      </c>
      <c r="AG2176" s="7">
        <v>0</v>
      </c>
      <c r="AH2176" s="7">
        <v>0</v>
      </c>
      <c r="AI2176" s="7">
        <v>0</v>
      </c>
      <c r="AJ2176" s="7">
        <v>0</v>
      </c>
      <c r="AK2176" s="7">
        <v>0</v>
      </c>
      <c r="AL2176" s="7">
        <v>0</v>
      </c>
      <c r="AM2176" s="8">
        <v>44159</v>
      </c>
      <c r="AO2176">
        <f t="shared" si="400"/>
        <v>0</v>
      </c>
      <c r="AP2176">
        <f t="shared" si="401"/>
        <v>0</v>
      </c>
      <c r="AQ2176">
        <f t="shared" si="402"/>
        <v>0</v>
      </c>
      <c r="AR2176">
        <f t="shared" si="403"/>
        <v>0</v>
      </c>
      <c r="AS2176">
        <f t="shared" si="404"/>
        <v>0</v>
      </c>
      <c r="AU2176">
        <f t="shared" si="406"/>
        <v>0</v>
      </c>
      <c r="AV2176">
        <f t="shared" si="406"/>
        <v>0</v>
      </c>
      <c r="AW2176">
        <f t="shared" si="406"/>
        <v>0</v>
      </c>
      <c r="AX2176">
        <f t="shared" si="406"/>
        <v>0</v>
      </c>
      <c r="AY2176">
        <f t="shared" si="406"/>
        <v>0</v>
      </c>
      <c r="BA2176">
        <f t="shared" si="407"/>
        <v>0</v>
      </c>
      <c r="BB2176">
        <f t="shared" si="408"/>
        <v>0</v>
      </c>
      <c r="BC2176">
        <f t="shared" si="409"/>
        <v>0</v>
      </c>
      <c r="BD2176">
        <f t="shared" si="410"/>
        <v>0</v>
      </c>
    </row>
    <row r="2177" spans="1:56" x14ac:dyDescent="0.3">
      <c r="A2177" s="7">
        <v>3093</v>
      </c>
      <c r="B2177" s="6">
        <v>150116</v>
      </c>
      <c r="C2177" s="7">
        <v>1</v>
      </c>
      <c r="D2177" s="7">
        <v>1</v>
      </c>
      <c r="E2177" s="7">
        <f t="shared" si="411"/>
        <v>2</v>
      </c>
      <c r="F2177" s="7">
        <v>63</v>
      </c>
      <c r="G2177" s="7">
        <v>0</v>
      </c>
      <c r="H2177" s="7">
        <v>0</v>
      </c>
      <c r="I2177" s="7">
        <v>1</v>
      </c>
      <c r="J2177" s="7">
        <v>0</v>
      </c>
      <c r="K2177" s="7">
        <v>0</v>
      </c>
      <c r="L2177" s="7" t="str" cm="1">
        <f t="array" ref="L2177">_xlfn.IFS(G2177=1,G$1,H2177=1,H$1,I2177=1,I$1,J2177=1,J$1,K2177=1,K$1)</f>
        <v>Together</v>
      </c>
      <c r="M2177" s="7">
        <v>0</v>
      </c>
      <c r="N2177" s="7">
        <v>1</v>
      </c>
      <c r="O2177" s="7">
        <v>0</v>
      </c>
      <c r="P2177" s="7">
        <v>0</v>
      </c>
      <c r="Q2177" s="7" t="str" cm="1">
        <f t="array" ref="Q2177">_xlfn.IFS(M2177=1,M$1,N2177=1,N$1,O2177=1,O$1,P2177=1,P$1)</f>
        <v>Graduate</v>
      </c>
      <c r="R2177" t="s">
        <v>40</v>
      </c>
      <c r="S2177" s="7">
        <v>68</v>
      </c>
      <c r="T2177" s="7">
        <v>162</v>
      </c>
      <c r="U2177" s="7">
        <v>0</v>
      </c>
      <c r="V2177" s="7">
        <v>30</v>
      </c>
      <c r="W2177" s="7">
        <v>0</v>
      </c>
      <c r="X2177" s="7">
        <v>0</v>
      </c>
      <c r="Y2177" s="7">
        <v>6</v>
      </c>
      <c r="Z2177" s="7">
        <v>186</v>
      </c>
      <c r="AA2177" s="7">
        <v>2</v>
      </c>
      <c r="AB2177" s="7">
        <v>1</v>
      </c>
      <c r="AC2177" s="7">
        <v>0</v>
      </c>
      <c r="AD2177" s="7">
        <v>4</v>
      </c>
      <c r="AE2177" s="7">
        <v>5</v>
      </c>
      <c r="AF2177" s="7">
        <v>0</v>
      </c>
      <c r="AG2177" s="7">
        <v>1</v>
      </c>
      <c r="AH2177" s="7">
        <v>0</v>
      </c>
      <c r="AI2177" s="7">
        <v>0</v>
      </c>
      <c r="AJ2177" s="7">
        <v>0</v>
      </c>
      <c r="AK2177" s="7">
        <v>0</v>
      </c>
      <c r="AL2177" s="7">
        <v>0</v>
      </c>
      <c r="AM2177" s="8">
        <v>44159</v>
      </c>
      <c r="AO2177">
        <f t="shared" si="400"/>
        <v>0</v>
      </c>
      <c r="AP2177">
        <f t="shared" si="401"/>
        <v>0</v>
      </c>
      <c r="AQ2177">
        <f t="shared" si="402"/>
        <v>0</v>
      </c>
      <c r="AR2177">
        <f t="shared" si="403"/>
        <v>1</v>
      </c>
      <c r="AS2177">
        <f t="shared" si="404"/>
        <v>0</v>
      </c>
      <c r="AU2177">
        <f t="shared" si="406"/>
        <v>0</v>
      </c>
      <c r="AV2177">
        <f t="shared" si="406"/>
        <v>0</v>
      </c>
      <c r="AW2177">
        <f t="shared" si="406"/>
        <v>0</v>
      </c>
      <c r="AX2177">
        <f t="shared" si="406"/>
        <v>0</v>
      </c>
      <c r="AY2177">
        <f t="shared" si="406"/>
        <v>0</v>
      </c>
      <c r="BA2177">
        <f t="shared" si="407"/>
        <v>0</v>
      </c>
      <c r="BB2177">
        <f t="shared" si="408"/>
        <v>0</v>
      </c>
      <c r="BC2177">
        <f t="shared" si="409"/>
        <v>0</v>
      </c>
      <c r="BD2177">
        <f t="shared" si="410"/>
        <v>0</v>
      </c>
    </row>
    <row r="2178" spans="1:56" x14ac:dyDescent="0.3">
      <c r="A2178" s="7">
        <v>2250</v>
      </c>
      <c r="B2178" s="6">
        <v>185485</v>
      </c>
      <c r="C2178" s="7">
        <v>0</v>
      </c>
      <c r="D2178" s="7">
        <v>0</v>
      </c>
      <c r="E2178" s="7">
        <f t="shared" si="411"/>
        <v>0</v>
      </c>
      <c r="F2178" s="7">
        <v>62</v>
      </c>
      <c r="G2178" s="7">
        <v>0</v>
      </c>
      <c r="H2178" s="7">
        <v>0</v>
      </c>
      <c r="I2178" s="7">
        <v>0</v>
      </c>
      <c r="J2178" s="7">
        <v>1</v>
      </c>
      <c r="K2178" s="7">
        <v>0</v>
      </c>
      <c r="L2178" s="7" t="str" cm="1">
        <f t="array" ref="L2178">_xlfn.IFS(G2178=1,G$1,H2178=1,H$1,I2178=1,I$1,J2178=1,J$1,K2178=1,K$1)</f>
        <v>Single</v>
      </c>
      <c r="M2178" s="7">
        <v>0</v>
      </c>
      <c r="N2178" s="7">
        <v>0</v>
      </c>
      <c r="O2178" s="7">
        <v>0</v>
      </c>
      <c r="P2178" s="7">
        <v>0</v>
      </c>
      <c r="Q2178" s="7" t="e" cm="1">
        <f t="array" ref="Q2178">_xlfn.IFS(M2178=1,M$1,N2178=1,N$1,O2178=1,O$1,P2178=1,P$1)</f>
        <v>#N/A</v>
      </c>
      <c r="R2178" t="s">
        <v>42</v>
      </c>
      <c r="S2178" s="7">
        <v>73</v>
      </c>
      <c r="T2178" s="7">
        <v>1367</v>
      </c>
      <c r="U2178" s="7">
        <v>56</v>
      </c>
      <c r="V2178" s="7">
        <v>1326</v>
      </c>
      <c r="W2178" s="7">
        <v>95</v>
      </c>
      <c r="X2178" s="7">
        <v>39</v>
      </c>
      <c r="Y2178" s="7">
        <v>117</v>
      </c>
      <c r="Z2178" s="7">
        <v>2766</v>
      </c>
      <c r="AA2178" s="7">
        <v>1</v>
      </c>
      <c r="AB2178" s="7">
        <v>6</v>
      </c>
      <c r="AC2178" s="7">
        <v>6</v>
      </c>
      <c r="AD2178" s="7">
        <v>6</v>
      </c>
      <c r="AE2178" s="7">
        <v>2</v>
      </c>
      <c r="AF2178" s="7">
        <v>0</v>
      </c>
      <c r="AG2178" s="7">
        <v>0</v>
      </c>
      <c r="AH2178" s="7">
        <v>0</v>
      </c>
      <c r="AI2178" s="7">
        <v>0</v>
      </c>
      <c r="AJ2178" s="7">
        <v>0</v>
      </c>
      <c r="AK2178" s="7">
        <v>0</v>
      </c>
      <c r="AL2178" s="7">
        <v>0</v>
      </c>
      <c r="AM2178" s="8">
        <v>44160</v>
      </c>
      <c r="AO2178">
        <f t="shared" ref="AO2178:AO2205" si="412">IF($AG2178=1,G2178,0)</f>
        <v>0</v>
      </c>
      <c r="AP2178">
        <f t="shared" ref="AP2178:AP2205" si="413">IF($AG2178=1,H2178,0)</f>
        <v>0</v>
      </c>
      <c r="AQ2178">
        <f t="shared" ref="AQ2178:AQ2205" si="414">IF($AG2178=1,J2178,0)</f>
        <v>0</v>
      </c>
      <c r="AR2178">
        <f t="shared" ref="AR2178:AR2205" si="415">IF($AG2178=1,I2178,0)</f>
        <v>0</v>
      </c>
      <c r="AS2178">
        <f t="shared" ref="AS2178:AS2205" si="416">IF($AG2178=1,K2178,0)</f>
        <v>0</v>
      </c>
      <c r="AU2178">
        <f t="shared" si="406"/>
        <v>0</v>
      </c>
      <c r="AV2178">
        <f t="shared" si="406"/>
        <v>0</v>
      </c>
      <c r="AW2178">
        <f t="shared" si="406"/>
        <v>0</v>
      </c>
      <c r="AX2178">
        <f t="shared" si="406"/>
        <v>0</v>
      </c>
      <c r="AY2178">
        <f t="shared" si="406"/>
        <v>0</v>
      </c>
      <c r="BA2178">
        <f t="shared" si="407"/>
        <v>0</v>
      </c>
      <c r="BB2178">
        <f t="shared" si="408"/>
        <v>0</v>
      </c>
      <c r="BC2178">
        <f t="shared" si="409"/>
        <v>0</v>
      </c>
      <c r="BD2178">
        <f t="shared" si="410"/>
        <v>0</v>
      </c>
    </row>
    <row r="2179" spans="1:56" x14ac:dyDescent="0.3">
      <c r="A2179" s="7">
        <v>1139</v>
      </c>
      <c r="B2179" s="6">
        <v>149605</v>
      </c>
      <c r="C2179" s="7">
        <v>0</v>
      </c>
      <c r="D2179" s="7">
        <v>0</v>
      </c>
      <c r="E2179" s="7">
        <f t="shared" si="411"/>
        <v>0</v>
      </c>
      <c r="F2179" s="7">
        <v>54</v>
      </c>
      <c r="G2179" s="7">
        <v>0</v>
      </c>
      <c r="H2179" s="7">
        <v>1</v>
      </c>
      <c r="I2179" s="7">
        <v>0</v>
      </c>
      <c r="J2179" s="7">
        <v>0</v>
      </c>
      <c r="K2179" s="7">
        <v>0</v>
      </c>
      <c r="L2179" s="7" t="str" cm="1">
        <f t="array" ref="L2179">_xlfn.IFS(G2179=1,G$1,H2179=1,H$1,I2179=1,I$1,J2179=1,J$1,K2179=1,K$1)</f>
        <v>Married</v>
      </c>
      <c r="M2179" s="7">
        <v>0</v>
      </c>
      <c r="N2179" s="7">
        <v>0</v>
      </c>
      <c r="O2179" s="7">
        <v>1</v>
      </c>
      <c r="P2179" s="7">
        <v>0</v>
      </c>
      <c r="Q2179" s="7" t="str" cm="1">
        <f t="array" ref="Q2179">_xlfn.IFS(M2179=1,M$1,N2179=1,N$1,O2179=1,O$1,P2179=1,P$1)</f>
        <v>Master</v>
      </c>
      <c r="R2179" t="s">
        <v>43</v>
      </c>
      <c r="S2179" s="7">
        <v>65</v>
      </c>
      <c r="T2179" s="7">
        <v>127</v>
      </c>
      <c r="U2179" s="7">
        <v>48</v>
      </c>
      <c r="V2179" s="7">
        <v>87</v>
      </c>
      <c r="W2179" s="7">
        <v>36</v>
      </c>
      <c r="X2179" s="7">
        <v>60</v>
      </c>
      <c r="Y2179" s="7">
        <v>24</v>
      </c>
      <c r="Z2179" s="7">
        <v>335</v>
      </c>
      <c r="AA2179" s="7">
        <v>1</v>
      </c>
      <c r="AB2179" s="7">
        <v>2</v>
      </c>
      <c r="AC2179" s="7">
        <v>1</v>
      </c>
      <c r="AD2179" s="7">
        <v>4</v>
      </c>
      <c r="AE2179" s="7">
        <v>3</v>
      </c>
      <c r="AF2179" s="7">
        <v>0</v>
      </c>
      <c r="AG2179" s="7">
        <v>0</v>
      </c>
      <c r="AH2179" s="7">
        <v>0</v>
      </c>
      <c r="AI2179" s="7">
        <v>0</v>
      </c>
      <c r="AJ2179" s="7">
        <v>0</v>
      </c>
      <c r="AK2179" s="7">
        <v>0</v>
      </c>
      <c r="AL2179" s="7">
        <v>0</v>
      </c>
      <c r="AM2179" s="8">
        <v>44160</v>
      </c>
      <c r="AO2179">
        <f t="shared" si="412"/>
        <v>0</v>
      </c>
      <c r="AP2179">
        <f t="shared" si="413"/>
        <v>0</v>
      </c>
      <c r="AQ2179">
        <f t="shared" si="414"/>
        <v>0</v>
      </c>
      <c r="AR2179">
        <f t="shared" si="415"/>
        <v>0</v>
      </c>
      <c r="AS2179">
        <f t="shared" si="416"/>
        <v>0</v>
      </c>
      <c r="AU2179">
        <f t="shared" si="406"/>
        <v>0</v>
      </c>
      <c r="AV2179">
        <f t="shared" si="406"/>
        <v>0</v>
      </c>
      <c r="AW2179">
        <f t="shared" si="406"/>
        <v>0</v>
      </c>
      <c r="AX2179">
        <f t="shared" si="406"/>
        <v>0</v>
      </c>
      <c r="AY2179">
        <f t="shared" si="406"/>
        <v>0</v>
      </c>
      <c r="BA2179">
        <f t="shared" si="407"/>
        <v>0</v>
      </c>
      <c r="BB2179">
        <f t="shared" si="408"/>
        <v>0</v>
      </c>
      <c r="BC2179">
        <f t="shared" si="409"/>
        <v>0</v>
      </c>
      <c r="BD2179">
        <f t="shared" si="410"/>
        <v>0</v>
      </c>
    </row>
    <row r="2180" spans="1:56" x14ac:dyDescent="0.3">
      <c r="A2180" s="7">
        <v>3027</v>
      </c>
      <c r="B2180" s="6">
        <v>176320</v>
      </c>
      <c r="C2180" s="7">
        <v>0</v>
      </c>
      <c r="D2180" s="7">
        <v>1</v>
      </c>
      <c r="E2180" s="7">
        <f t="shared" si="411"/>
        <v>1</v>
      </c>
      <c r="F2180" s="7">
        <v>61</v>
      </c>
      <c r="G2180" s="7">
        <v>0</v>
      </c>
      <c r="H2180" s="7">
        <v>0</v>
      </c>
      <c r="I2180" s="7">
        <v>0</v>
      </c>
      <c r="J2180" s="7">
        <v>0</v>
      </c>
      <c r="K2180" s="7">
        <v>1</v>
      </c>
      <c r="L2180" s="7" t="str" cm="1">
        <f t="array" ref="L2180">_xlfn.IFS(G2180=1,G$1,H2180=1,H$1,I2180=1,I$1,J2180=1,J$1,K2180=1,K$1)</f>
        <v>Widow</v>
      </c>
      <c r="M2180" s="7">
        <v>0</v>
      </c>
      <c r="N2180" s="7">
        <v>1</v>
      </c>
      <c r="O2180" s="7">
        <v>0</v>
      </c>
      <c r="P2180" s="7">
        <v>0</v>
      </c>
      <c r="Q2180" s="7" t="str" cm="1">
        <f t="array" ref="Q2180">_xlfn.IFS(M2180=1,M$1,N2180=1,N$1,O2180=1,O$1,P2180=1,P$1)</f>
        <v>Graduate</v>
      </c>
      <c r="R2180" t="s">
        <v>40</v>
      </c>
      <c r="S2180" s="7">
        <v>49</v>
      </c>
      <c r="T2180" s="7">
        <v>1215</v>
      </c>
      <c r="U2180" s="7">
        <v>81</v>
      </c>
      <c r="V2180" s="7">
        <v>494</v>
      </c>
      <c r="W2180" s="7">
        <v>159</v>
      </c>
      <c r="X2180" s="7">
        <v>122</v>
      </c>
      <c r="Y2180" s="7">
        <v>81</v>
      </c>
      <c r="Z2180" s="7">
        <v>1991</v>
      </c>
      <c r="AA2180" s="7">
        <v>2</v>
      </c>
      <c r="AB2180" s="7">
        <v>6</v>
      </c>
      <c r="AC2180" s="7">
        <v>3</v>
      </c>
      <c r="AD2180" s="7">
        <v>4</v>
      </c>
      <c r="AE2180" s="7">
        <v>2</v>
      </c>
      <c r="AF2180" s="7">
        <v>0</v>
      </c>
      <c r="AG2180" s="7">
        <v>0</v>
      </c>
      <c r="AH2180" s="7">
        <v>0</v>
      </c>
      <c r="AI2180" s="7">
        <v>0</v>
      </c>
      <c r="AJ2180" s="7">
        <v>0</v>
      </c>
      <c r="AK2180" s="7">
        <v>0</v>
      </c>
      <c r="AL2180" s="7">
        <v>0</v>
      </c>
      <c r="AM2180" s="8">
        <v>44161</v>
      </c>
      <c r="AO2180">
        <f t="shared" si="412"/>
        <v>0</v>
      </c>
      <c r="AP2180">
        <f t="shared" si="413"/>
        <v>0</v>
      </c>
      <c r="AQ2180">
        <f t="shared" si="414"/>
        <v>0</v>
      </c>
      <c r="AR2180">
        <f t="shared" si="415"/>
        <v>0</v>
      </c>
      <c r="AS2180">
        <f t="shared" si="416"/>
        <v>0</v>
      </c>
      <c r="AU2180">
        <f t="shared" si="406"/>
        <v>0</v>
      </c>
      <c r="AV2180">
        <f t="shared" si="406"/>
        <v>0</v>
      </c>
      <c r="AW2180">
        <f t="shared" si="406"/>
        <v>0</v>
      </c>
      <c r="AX2180">
        <f t="shared" si="406"/>
        <v>0</v>
      </c>
      <c r="AY2180">
        <f t="shared" si="406"/>
        <v>0</v>
      </c>
      <c r="BA2180">
        <f t="shared" si="407"/>
        <v>0</v>
      </c>
      <c r="BB2180">
        <f t="shared" si="408"/>
        <v>0</v>
      </c>
      <c r="BC2180">
        <f t="shared" si="409"/>
        <v>0</v>
      </c>
      <c r="BD2180">
        <f t="shared" si="410"/>
        <v>0</v>
      </c>
    </row>
    <row r="2181" spans="1:56" x14ac:dyDescent="0.3">
      <c r="A2181" s="7">
        <v>2462</v>
      </c>
      <c r="B2181" s="6">
        <v>179419</v>
      </c>
      <c r="C2181" s="7">
        <v>0</v>
      </c>
      <c r="D2181" s="7">
        <v>0</v>
      </c>
      <c r="E2181" s="7">
        <f t="shared" si="411"/>
        <v>0</v>
      </c>
      <c r="F2181" s="7">
        <v>50</v>
      </c>
      <c r="G2181" s="7">
        <v>0</v>
      </c>
      <c r="H2181" s="7">
        <v>0</v>
      </c>
      <c r="I2181" s="7">
        <v>1</v>
      </c>
      <c r="J2181" s="7">
        <v>0</v>
      </c>
      <c r="K2181" s="7">
        <v>0</v>
      </c>
      <c r="L2181" s="7" t="str" cm="1">
        <f t="array" ref="L2181">_xlfn.IFS(G2181=1,G$1,H2181=1,H$1,I2181=1,I$1,J2181=1,J$1,K2181=1,K$1)</f>
        <v>Together</v>
      </c>
      <c r="M2181" s="7">
        <v>0</v>
      </c>
      <c r="N2181" s="7">
        <v>0</v>
      </c>
      <c r="O2181" s="7">
        <v>1</v>
      </c>
      <c r="P2181" s="7">
        <v>0</v>
      </c>
      <c r="Q2181" s="7" t="str" cm="1">
        <f t="array" ref="Q2181">_xlfn.IFS(M2181=1,M$1,N2181=1,N$1,O2181=1,O$1,P2181=1,P$1)</f>
        <v>Master</v>
      </c>
      <c r="R2181" t="s">
        <v>44</v>
      </c>
      <c r="S2181" s="7">
        <v>96</v>
      </c>
      <c r="T2181" s="7">
        <v>1697</v>
      </c>
      <c r="U2181" s="7">
        <v>287</v>
      </c>
      <c r="V2181" s="7">
        <v>1552</v>
      </c>
      <c r="W2181" s="7">
        <v>45</v>
      </c>
      <c r="X2181" s="7">
        <v>34</v>
      </c>
      <c r="Y2181" s="7">
        <v>70</v>
      </c>
      <c r="Z2181" s="7">
        <v>3545</v>
      </c>
      <c r="AA2181" s="7">
        <v>1</v>
      </c>
      <c r="AB2181" s="7">
        <v>4</v>
      </c>
      <c r="AC2181" s="7">
        <v>6</v>
      </c>
      <c r="AD2181" s="7">
        <v>4</v>
      </c>
      <c r="AE2181" s="7">
        <v>2</v>
      </c>
      <c r="AF2181" s="7">
        <v>0</v>
      </c>
      <c r="AG2181" s="7">
        <v>0</v>
      </c>
      <c r="AH2181" s="7">
        <v>0</v>
      </c>
      <c r="AI2181" s="7">
        <v>0</v>
      </c>
      <c r="AJ2181" s="7">
        <v>0</v>
      </c>
      <c r="AK2181" s="7">
        <v>0</v>
      </c>
      <c r="AL2181" s="7">
        <v>0</v>
      </c>
      <c r="AM2181" s="8">
        <v>44161</v>
      </c>
      <c r="AO2181">
        <f t="shared" si="412"/>
        <v>0</v>
      </c>
      <c r="AP2181">
        <f t="shared" si="413"/>
        <v>0</v>
      </c>
      <c r="AQ2181">
        <f t="shared" si="414"/>
        <v>0</v>
      </c>
      <c r="AR2181">
        <f t="shared" si="415"/>
        <v>0</v>
      </c>
      <c r="AS2181">
        <f t="shared" si="416"/>
        <v>0</v>
      </c>
      <c r="AU2181">
        <f t="shared" si="406"/>
        <v>0</v>
      </c>
      <c r="AV2181">
        <f t="shared" si="406"/>
        <v>0</v>
      </c>
      <c r="AW2181">
        <f t="shared" si="406"/>
        <v>0</v>
      </c>
      <c r="AX2181">
        <f t="shared" si="406"/>
        <v>0</v>
      </c>
      <c r="AY2181">
        <f t="shared" si="406"/>
        <v>0</v>
      </c>
      <c r="BA2181">
        <f t="shared" si="407"/>
        <v>0</v>
      </c>
      <c r="BB2181">
        <f t="shared" si="408"/>
        <v>0</v>
      </c>
      <c r="BC2181">
        <f t="shared" si="409"/>
        <v>0</v>
      </c>
      <c r="BD2181">
        <f t="shared" si="410"/>
        <v>0</v>
      </c>
    </row>
    <row r="2182" spans="1:56" x14ac:dyDescent="0.3">
      <c r="A2182" s="7">
        <v>2895</v>
      </c>
      <c r="B2182" s="6">
        <v>131878</v>
      </c>
      <c r="C2182" s="7">
        <v>0</v>
      </c>
      <c r="D2182" s="7">
        <v>1</v>
      </c>
      <c r="E2182" s="7">
        <f t="shared" si="411"/>
        <v>1</v>
      </c>
      <c r="F2182" s="7">
        <v>43</v>
      </c>
      <c r="G2182" s="7">
        <v>0</v>
      </c>
      <c r="H2182" s="7">
        <v>0</v>
      </c>
      <c r="I2182" s="7">
        <v>0</v>
      </c>
      <c r="J2182" s="7">
        <v>1</v>
      </c>
      <c r="K2182" s="7">
        <v>0</v>
      </c>
      <c r="L2182" s="7" t="str" cm="1">
        <f t="array" ref="L2182">_xlfn.IFS(G2182=1,G$1,H2182=1,H$1,I2182=1,I$1,J2182=1,J$1,K2182=1,K$1)</f>
        <v>Single</v>
      </c>
      <c r="M2182" s="7">
        <v>0</v>
      </c>
      <c r="N2182" s="7">
        <v>0</v>
      </c>
      <c r="O2182" s="7">
        <v>0</v>
      </c>
      <c r="P2182" s="7">
        <v>0</v>
      </c>
      <c r="Q2182" s="7" t="e" cm="1">
        <f t="array" ref="Q2182">_xlfn.IFS(M2182=1,M$1,N2182=1,N$1,O2182=1,O$1,P2182=1,P$1)</f>
        <v>#N/A</v>
      </c>
      <c r="R2182" t="s">
        <v>40</v>
      </c>
      <c r="S2182" s="7">
        <v>7</v>
      </c>
      <c r="T2182" s="7">
        <v>95</v>
      </c>
      <c r="U2182" s="7">
        <v>17</v>
      </c>
      <c r="V2182" s="7">
        <v>21</v>
      </c>
      <c r="W2182" s="7">
        <v>41</v>
      </c>
      <c r="X2182" s="7">
        <v>21</v>
      </c>
      <c r="Y2182" s="7">
        <v>95</v>
      </c>
      <c r="Z2182" s="7">
        <v>99</v>
      </c>
      <c r="AA2182" s="7">
        <v>1</v>
      </c>
      <c r="AB2182" s="7">
        <v>1</v>
      </c>
      <c r="AC2182" s="7">
        <v>0</v>
      </c>
      <c r="AD2182" s="7">
        <v>4</v>
      </c>
      <c r="AE2182" s="7">
        <v>3</v>
      </c>
      <c r="AF2182" s="7">
        <v>0</v>
      </c>
      <c r="AG2182" s="7">
        <v>0</v>
      </c>
      <c r="AH2182" s="7">
        <v>0</v>
      </c>
      <c r="AI2182" s="7">
        <v>0</v>
      </c>
      <c r="AJ2182" s="7">
        <v>0</v>
      </c>
      <c r="AK2182" s="7">
        <v>0</v>
      </c>
      <c r="AL2182" s="7">
        <v>0</v>
      </c>
      <c r="AM2182" s="8">
        <v>44161</v>
      </c>
      <c r="AO2182">
        <f t="shared" si="412"/>
        <v>0</v>
      </c>
      <c r="AP2182">
        <f t="shared" si="413"/>
        <v>0</v>
      </c>
      <c r="AQ2182">
        <f t="shared" si="414"/>
        <v>0</v>
      </c>
      <c r="AR2182">
        <f t="shared" si="415"/>
        <v>0</v>
      </c>
      <c r="AS2182">
        <f t="shared" si="416"/>
        <v>0</v>
      </c>
      <c r="AU2182">
        <f t="shared" si="406"/>
        <v>0</v>
      </c>
      <c r="AV2182">
        <f t="shared" si="406"/>
        <v>0</v>
      </c>
      <c r="AW2182">
        <f t="shared" si="406"/>
        <v>0</v>
      </c>
      <c r="AX2182">
        <f t="shared" si="406"/>
        <v>0</v>
      </c>
      <c r="AY2182">
        <f t="shared" si="406"/>
        <v>0</v>
      </c>
      <c r="BA2182">
        <f t="shared" si="407"/>
        <v>0</v>
      </c>
      <c r="BB2182">
        <f t="shared" si="408"/>
        <v>0</v>
      </c>
      <c r="BC2182">
        <f t="shared" si="409"/>
        <v>0</v>
      </c>
      <c r="BD2182">
        <f t="shared" si="410"/>
        <v>0</v>
      </c>
    </row>
    <row r="2183" spans="1:56" x14ac:dyDescent="0.3">
      <c r="A2183" s="7">
        <v>1975</v>
      </c>
      <c r="B2183" s="6">
        <v>164587</v>
      </c>
      <c r="C2183" s="7">
        <v>1</v>
      </c>
      <c r="D2183" s="7">
        <v>1</v>
      </c>
      <c r="E2183" s="7">
        <f t="shared" si="411"/>
        <v>2</v>
      </c>
      <c r="F2183" s="7">
        <v>66</v>
      </c>
      <c r="G2183" s="7">
        <v>1</v>
      </c>
      <c r="H2183" s="7">
        <v>0</v>
      </c>
      <c r="I2183" s="7">
        <v>0</v>
      </c>
      <c r="J2183" s="7">
        <v>0</v>
      </c>
      <c r="K2183" s="7">
        <v>0</v>
      </c>
      <c r="L2183" s="7" t="str" cm="1">
        <f t="array" ref="L2183">_xlfn.IFS(G2183=1,G$1,H2183=1,H$1,I2183=1,I$1,J2183=1,J$1,K2183=1,K$1)</f>
        <v>Divorced</v>
      </c>
      <c r="M2183" s="7">
        <v>0</v>
      </c>
      <c r="N2183" s="7">
        <v>1</v>
      </c>
      <c r="O2183" s="7">
        <v>0</v>
      </c>
      <c r="P2183" s="7">
        <v>0</v>
      </c>
      <c r="Q2183" s="7" t="str" cm="1">
        <f t="array" ref="Q2183">_xlfn.IFS(M2183=1,M$1,N2183=1,N$1,O2183=1,O$1,P2183=1,P$1)</f>
        <v>Graduate</v>
      </c>
      <c r="R2183" t="s">
        <v>41</v>
      </c>
      <c r="S2183" s="7">
        <v>49</v>
      </c>
      <c r="T2183" s="7">
        <v>168</v>
      </c>
      <c r="U2183" s="7">
        <v>0</v>
      </c>
      <c r="V2183" s="7">
        <v>41</v>
      </c>
      <c r="W2183" s="7">
        <v>0</v>
      </c>
      <c r="X2183" s="7">
        <v>15</v>
      </c>
      <c r="Y2183" s="7">
        <v>51</v>
      </c>
      <c r="Z2183" s="7">
        <v>173</v>
      </c>
      <c r="AA2183" s="7">
        <v>2</v>
      </c>
      <c r="AB2183" s="7">
        <v>1</v>
      </c>
      <c r="AC2183" s="7">
        <v>1</v>
      </c>
      <c r="AD2183" s="7">
        <v>4</v>
      </c>
      <c r="AE2183" s="7">
        <v>3</v>
      </c>
      <c r="AF2183" s="7">
        <v>0</v>
      </c>
      <c r="AG2183" s="7">
        <v>0</v>
      </c>
      <c r="AH2183" s="7">
        <v>0</v>
      </c>
      <c r="AI2183" s="7">
        <v>0</v>
      </c>
      <c r="AJ2183" s="7">
        <v>0</v>
      </c>
      <c r="AK2183" s="7">
        <v>0</v>
      </c>
      <c r="AL2183" s="7">
        <v>0</v>
      </c>
      <c r="AM2183" s="8">
        <v>44161</v>
      </c>
      <c r="AO2183">
        <f t="shared" si="412"/>
        <v>0</v>
      </c>
      <c r="AP2183">
        <f t="shared" si="413"/>
        <v>0</v>
      </c>
      <c r="AQ2183">
        <f t="shared" si="414"/>
        <v>0</v>
      </c>
      <c r="AR2183">
        <f t="shared" si="415"/>
        <v>0</v>
      </c>
      <c r="AS2183">
        <f t="shared" si="416"/>
        <v>0</v>
      </c>
      <c r="AU2183">
        <f t="shared" si="406"/>
        <v>0</v>
      </c>
      <c r="AV2183">
        <f t="shared" si="406"/>
        <v>0</v>
      </c>
      <c r="AW2183">
        <f t="shared" si="406"/>
        <v>0</v>
      </c>
      <c r="AX2183">
        <f t="shared" si="406"/>
        <v>0</v>
      </c>
      <c r="AY2183">
        <f t="shared" si="406"/>
        <v>0</v>
      </c>
      <c r="BA2183">
        <f t="shared" si="407"/>
        <v>0</v>
      </c>
      <c r="BB2183">
        <f t="shared" si="408"/>
        <v>0</v>
      </c>
      <c r="BC2183">
        <f t="shared" si="409"/>
        <v>0</v>
      </c>
      <c r="BD2183">
        <f t="shared" si="410"/>
        <v>0</v>
      </c>
    </row>
    <row r="2184" spans="1:56" x14ac:dyDescent="0.3">
      <c r="A2184" s="7">
        <v>1962</v>
      </c>
      <c r="B2184" s="6">
        <v>104861</v>
      </c>
      <c r="C2184" s="7">
        <v>0</v>
      </c>
      <c r="D2184" s="7">
        <v>0</v>
      </c>
      <c r="E2184" s="7">
        <f t="shared" si="411"/>
        <v>0</v>
      </c>
      <c r="F2184" s="7">
        <v>55</v>
      </c>
      <c r="G2184" s="7">
        <v>1</v>
      </c>
      <c r="H2184" s="7">
        <v>0</v>
      </c>
      <c r="I2184" s="7">
        <v>0</v>
      </c>
      <c r="J2184" s="7">
        <v>0</v>
      </c>
      <c r="K2184" s="7">
        <v>0</v>
      </c>
      <c r="L2184" s="7" t="str" cm="1">
        <f t="array" ref="L2184">_xlfn.IFS(G2184=1,G$1,H2184=1,H$1,I2184=1,I$1,J2184=1,J$1,K2184=1,K$1)</f>
        <v>Divorced</v>
      </c>
      <c r="M2184" s="7">
        <v>0</v>
      </c>
      <c r="N2184" s="7">
        <v>1</v>
      </c>
      <c r="O2184" s="7">
        <v>0</v>
      </c>
      <c r="P2184" s="7">
        <v>0</v>
      </c>
      <c r="Q2184" s="7" t="str" cm="1">
        <f t="array" ref="Q2184">_xlfn.IFS(M2184=1,M$1,N2184=1,N$1,O2184=1,O$1,P2184=1,P$1)</f>
        <v>Graduate</v>
      </c>
      <c r="R2184" t="s">
        <v>42</v>
      </c>
      <c r="S2184" s="7">
        <v>20</v>
      </c>
      <c r="T2184" s="7">
        <v>43</v>
      </c>
      <c r="U2184" s="7">
        <v>22</v>
      </c>
      <c r="V2184" s="7">
        <v>22</v>
      </c>
      <c r="W2184" s="7">
        <v>22</v>
      </c>
      <c r="X2184" s="7">
        <v>0</v>
      </c>
      <c r="Y2184" s="7">
        <v>22</v>
      </c>
      <c r="Z2184" s="7">
        <v>86</v>
      </c>
      <c r="AA2184" s="7">
        <v>0</v>
      </c>
      <c r="AB2184" s="7">
        <v>0</v>
      </c>
      <c r="AC2184" s="7">
        <v>0</v>
      </c>
      <c r="AD2184" s="7">
        <v>0</v>
      </c>
      <c r="AE2184" s="7">
        <v>14</v>
      </c>
      <c r="AF2184" s="7">
        <v>0</v>
      </c>
      <c r="AG2184" s="7">
        <v>0</v>
      </c>
      <c r="AH2184" s="7">
        <v>0</v>
      </c>
      <c r="AI2184" s="7">
        <v>0</v>
      </c>
      <c r="AJ2184" s="7">
        <v>0</v>
      </c>
      <c r="AK2184" s="7">
        <v>0</v>
      </c>
      <c r="AL2184" s="7">
        <v>0</v>
      </c>
      <c r="AM2184" s="8">
        <v>44161</v>
      </c>
      <c r="AO2184">
        <f t="shared" si="412"/>
        <v>0</v>
      </c>
      <c r="AP2184">
        <f t="shared" si="413"/>
        <v>0</v>
      </c>
      <c r="AQ2184">
        <f t="shared" si="414"/>
        <v>0</v>
      </c>
      <c r="AR2184">
        <f t="shared" si="415"/>
        <v>0</v>
      </c>
      <c r="AS2184">
        <f t="shared" si="416"/>
        <v>0</v>
      </c>
      <c r="AU2184">
        <f t="shared" si="406"/>
        <v>0</v>
      </c>
      <c r="AV2184">
        <f t="shared" si="406"/>
        <v>0</v>
      </c>
      <c r="AW2184">
        <f t="shared" si="406"/>
        <v>0</v>
      </c>
      <c r="AX2184">
        <f t="shared" si="406"/>
        <v>0</v>
      </c>
      <c r="AY2184">
        <f t="shared" si="406"/>
        <v>0</v>
      </c>
      <c r="BA2184">
        <f t="shared" si="407"/>
        <v>0</v>
      </c>
      <c r="BB2184">
        <f t="shared" si="408"/>
        <v>0</v>
      </c>
      <c r="BC2184">
        <f t="shared" si="409"/>
        <v>0</v>
      </c>
      <c r="BD2184">
        <f t="shared" si="410"/>
        <v>0</v>
      </c>
    </row>
    <row r="2185" spans="1:56" x14ac:dyDescent="0.3">
      <c r="A2185" s="7">
        <v>2634</v>
      </c>
      <c r="B2185" s="6">
        <v>172066</v>
      </c>
      <c r="C2185" s="7">
        <v>0</v>
      </c>
      <c r="D2185" s="7">
        <v>0</v>
      </c>
      <c r="E2185" s="7">
        <f t="shared" si="411"/>
        <v>0</v>
      </c>
      <c r="F2185" s="7">
        <v>39</v>
      </c>
      <c r="G2185" s="7">
        <v>0</v>
      </c>
      <c r="H2185" s="7">
        <v>0</v>
      </c>
      <c r="I2185" s="7">
        <v>0</v>
      </c>
      <c r="J2185" s="7">
        <v>1</v>
      </c>
      <c r="K2185" s="7">
        <v>0</v>
      </c>
      <c r="L2185" s="7" t="str" cm="1">
        <f t="array" ref="L2185">_xlfn.IFS(G2185=1,G$1,H2185=1,H$1,I2185=1,I$1,J2185=1,J$1,K2185=1,K$1)</f>
        <v>Single</v>
      </c>
      <c r="M2185" s="7">
        <v>0</v>
      </c>
      <c r="N2185" s="7">
        <v>1</v>
      </c>
      <c r="O2185" s="7">
        <v>0</v>
      </c>
      <c r="P2185" s="7">
        <v>0</v>
      </c>
      <c r="Q2185" s="7" t="str" cm="1">
        <f t="array" ref="Q2185">_xlfn.IFS(M2185=1,M$1,N2185=1,N$1,O2185=1,O$1,P2185=1,P$1)</f>
        <v>Graduate</v>
      </c>
      <c r="R2185" t="s">
        <v>42</v>
      </c>
      <c r="S2185" s="7">
        <v>55</v>
      </c>
      <c r="T2185" s="7">
        <v>2395</v>
      </c>
      <c r="U2185" s="7">
        <v>81</v>
      </c>
      <c r="V2185" s="7">
        <v>1280</v>
      </c>
      <c r="W2185" s="7">
        <v>320</v>
      </c>
      <c r="X2185" s="7">
        <v>122</v>
      </c>
      <c r="Y2185" s="7">
        <v>81</v>
      </c>
      <c r="Z2185" s="7">
        <v>4116</v>
      </c>
      <c r="AA2185" s="7">
        <v>1</v>
      </c>
      <c r="AB2185" s="7">
        <v>4</v>
      </c>
      <c r="AC2185" s="7">
        <v>6</v>
      </c>
      <c r="AD2185" s="7">
        <v>6</v>
      </c>
      <c r="AE2185" s="7">
        <v>2</v>
      </c>
      <c r="AF2185" s="7">
        <v>0</v>
      </c>
      <c r="AG2185" s="7">
        <v>0</v>
      </c>
      <c r="AH2185" s="7">
        <v>1</v>
      </c>
      <c r="AI2185" s="7">
        <v>1</v>
      </c>
      <c r="AJ2185" s="7">
        <v>0</v>
      </c>
      <c r="AK2185" s="7">
        <v>0</v>
      </c>
      <c r="AL2185" s="7">
        <v>1</v>
      </c>
      <c r="AM2185" s="8">
        <v>44162</v>
      </c>
      <c r="AO2185">
        <f t="shared" si="412"/>
        <v>0</v>
      </c>
      <c r="AP2185">
        <f t="shared" si="413"/>
        <v>0</v>
      </c>
      <c r="AQ2185">
        <f t="shared" si="414"/>
        <v>0</v>
      </c>
      <c r="AR2185">
        <f t="shared" si="415"/>
        <v>0</v>
      </c>
      <c r="AS2185">
        <f t="shared" si="416"/>
        <v>0</v>
      </c>
      <c r="AU2185">
        <f t="shared" si="406"/>
        <v>0</v>
      </c>
      <c r="AV2185">
        <f t="shared" si="406"/>
        <v>0</v>
      </c>
      <c r="AW2185">
        <f t="shared" si="406"/>
        <v>0</v>
      </c>
      <c r="AX2185">
        <f t="shared" si="406"/>
        <v>0</v>
      </c>
      <c r="AY2185">
        <f t="shared" si="406"/>
        <v>0</v>
      </c>
      <c r="BA2185">
        <f t="shared" si="407"/>
        <v>0</v>
      </c>
      <c r="BB2185">
        <f t="shared" si="408"/>
        <v>0</v>
      </c>
      <c r="BC2185">
        <f t="shared" si="409"/>
        <v>0</v>
      </c>
      <c r="BD2185">
        <f t="shared" si="410"/>
        <v>0</v>
      </c>
    </row>
    <row r="2186" spans="1:56" x14ac:dyDescent="0.3">
      <c r="A2186" s="7">
        <v>2821</v>
      </c>
      <c r="B2186" s="6">
        <v>104023</v>
      </c>
      <c r="C2186" s="7">
        <v>1</v>
      </c>
      <c r="D2186" s="7">
        <v>1</v>
      </c>
      <c r="E2186" s="7">
        <f t="shared" si="411"/>
        <v>2</v>
      </c>
      <c r="F2186" s="7">
        <v>57</v>
      </c>
      <c r="G2186" s="7">
        <v>0</v>
      </c>
      <c r="H2186" s="7">
        <v>1</v>
      </c>
      <c r="I2186" s="7">
        <v>0</v>
      </c>
      <c r="J2186" s="7">
        <v>0</v>
      </c>
      <c r="K2186" s="7">
        <v>0</v>
      </c>
      <c r="L2186" s="7" t="str" cm="1">
        <f t="array" ref="L2186">_xlfn.IFS(G2186=1,G$1,H2186=1,H$1,I2186=1,I$1,J2186=1,J$1,K2186=1,K$1)</f>
        <v>Married</v>
      </c>
      <c r="M2186" s="7">
        <v>0</v>
      </c>
      <c r="N2186" s="7">
        <v>0</v>
      </c>
      <c r="O2186" s="7">
        <v>0</v>
      </c>
      <c r="P2186" s="7">
        <v>1</v>
      </c>
      <c r="Q2186" s="7" t="str" cm="1">
        <f t="array" ref="Q2186">_xlfn.IFS(M2186=1,M$1,N2186=1,N$1,O2186=1,O$1,P2186=1,P$1)</f>
        <v>PhD</v>
      </c>
      <c r="R2186" t="s">
        <v>41</v>
      </c>
      <c r="S2186" s="7">
        <v>29</v>
      </c>
      <c r="T2186" s="7">
        <v>129</v>
      </c>
      <c r="U2186" s="7">
        <v>0</v>
      </c>
      <c r="V2186" s="7">
        <v>26</v>
      </c>
      <c r="W2186" s="7">
        <v>26</v>
      </c>
      <c r="X2186" s="7">
        <v>26</v>
      </c>
      <c r="Y2186" s="7">
        <v>26</v>
      </c>
      <c r="Z2186" s="7">
        <v>181</v>
      </c>
      <c r="AA2186" s="7">
        <v>15</v>
      </c>
      <c r="AB2186" s="7">
        <v>0</v>
      </c>
      <c r="AC2186" s="7">
        <v>0</v>
      </c>
      <c r="AD2186" s="7">
        <v>0</v>
      </c>
      <c r="AE2186" s="7">
        <v>19</v>
      </c>
      <c r="AF2186" s="7">
        <v>0</v>
      </c>
      <c r="AG2186" s="7">
        <v>0</v>
      </c>
      <c r="AH2186" s="7">
        <v>0</v>
      </c>
      <c r="AI2186" s="7">
        <v>0</v>
      </c>
      <c r="AJ2186" s="7">
        <v>0</v>
      </c>
      <c r="AK2186" s="7">
        <v>0</v>
      </c>
      <c r="AL2186" s="7">
        <v>0</v>
      </c>
      <c r="AM2186" s="8">
        <v>44162</v>
      </c>
      <c r="AO2186">
        <f t="shared" si="412"/>
        <v>0</v>
      </c>
      <c r="AP2186">
        <f t="shared" si="413"/>
        <v>0</v>
      </c>
      <c r="AQ2186">
        <f t="shared" si="414"/>
        <v>0</v>
      </c>
      <c r="AR2186">
        <f t="shared" si="415"/>
        <v>0</v>
      </c>
      <c r="AS2186">
        <f t="shared" si="416"/>
        <v>0</v>
      </c>
      <c r="AU2186">
        <f t="shared" si="406"/>
        <v>0</v>
      </c>
      <c r="AV2186">
        <f t="shared" si="406"/>
        <v>0</v>
      </c>
      <c r="AW2186">
        <f t="shared" si="406"/>
        <v>0</v>
      </c>
      <c r="AX2186">
        <f t="shared" si="406"/>
        <v>0</v>
      </c>
      <c r="AY2186">
        <f t="shared" si="406"/>
        <v>0</v>
      </c>
      <c r="BA2186">
        <f t="shared" si="407"/>
        <v>0</v>
      </c>
      <c r="BB2186">
        <f t="shared" si="408"/>
        <v>0</v>
      </c>
      <c r="BC2186">
        <f t="shared" si="409"/>
        <v>0</v>
      </c>
      <c r="BD2186">
        <f t="shared" si="410"/>
        <v>0</v>
      </c>
    </row>
    <row r="2187" spans="1:56" x14ac:dyDescent="0.3">
      <c r="A2187" s="7">
        <v>1167</v>
      </c>
      <c r="B2187" s="6">
        <v>138285</v>
      </c>
      <c r="C2187" s="7">
        <v>2</v>
      </c>
      <c r="D2187" s="7">
        <v>1</v>
      </c>
      <c r="E2187" s="7">
        <f t="shared" si="411"/>
        <v>3</v>
      </c>
      <c r="F2187" s="7">
        <v>61</v>
      </c>
      <c r="G2187" s="7">
        <v>0</v>
      </c>
      <c r="H2187" s="7">
        <v>0</v>
      </c>
      <c r="I2187" s="7">
        <v>1</v>
      </c>
      <c r="J2187" s="7">
        <v>0</v>
      </c>
      <c r="K2187" s="7">
        <v>0</v>
      </c>
      <c r="L2187" s="7" t="str" cm="1">
        <f t="array" ref="L2187">_xlfn.IFS(G2187=1,G$1,H2187=1,H$1,I2187=1,I$1,J2187=1,J$1,K2187=1,K$1)</f>
        <v>Together</v>
      </c>
      <c r="M2187" s="7">
        <v>0</v>
      </c>
      <c r="N2187" s="7">
        <v>1</v>
      </c>
      <c r="O2187" s="7">
        <v>0</v>
      </c>
      <c r="P2187" s="7">
        <v>0</v>
      </c>
      <c r="Q2187" s="7" t="str" cm="1">
        <f t="array" ref="Q2187">_xlfn.IFS(M2187=1,M$1,N2187=1,N$1,O2187=1,O$1,P2187=1,P$1)</f>
        <v>Graduate</v>
      </c>
      <c r="R2187" t="s">
        <v>40</v>
      </c>
      <c r="S2187" s="7">
        <v>96</v>
      </c>
      <c r="T2187" s="7">
        <v>7</v>
      </c>
      <c r="U2187" s="7">
        <v>0</v>
      </c>
      <c r="V2187" s="7">
        <v>18</v>
      </c>
      <c r="W2187" s="7">
        <v>7</v>
      </c>
      <c r="X2187" s="7">
        <v>0</v>
      </c>
      <c r="Y2187" s="7">
        <v>4</v>
      </c>
      <c r="Z2187" s="7">
        <v>29</v>
      </c>
      <c r="AA2187" s="7">
        <v>1</v>
      </c>
      <c r="AB2187" s="7">
        <v>0</v>
      </c>
      <c r="AC2187" s="7">
        <v>0</v>
      </c>
      <c r="AD2187" s="7">
        <v>3</v>
      </c>
      <c r="AE2187" s="7">
        <v>2</v>
      </c>
      <c r="AF2187" s="7">
        <v>0</v>
      </c>
      <c r="AG2187" s="7">
        <v>0</v>
      </c>
      <c r="AH2187" s="7">
        <v>0</v>
      </c>
      <c r="AI2187" s="7">
        <v>0</v>
      </c>
      <c r="AJ2187" s="7">
        <v>0</v>
      </c>
      <c r="AK2187" s="7">
        <v>0</v>
      </c>
      <c r="AL2187" s="7">
        <v>0</v>
      </c>
      <c r="AM2187" s="8">
        <v>44163</v>
      </c>
      <c r="AO2187">
        <f t="shared" si="412"/>
        <v>0</v>
      </c>
      <c r="AP2187">
        <f t="shared" si="413"/>
        <v>0</v>
      </c>
      <c r="AQ2187">
        <f t="shared" si="414"/>
        <v>0</v>
      </c>
      <c r="AR2187">
        <f t="shared" si="415"/>
        <v>0</v>
      </c>
      <c r="AS2187">
        <f t="shared" si="416"/>
        <v>0</v>
      </c>
      <c r="AU2187">
        <f t="shared" si="406"/>
        <v>0</v>
      </c>
      <c r="AV2187">
        <f t="shared" si="406"/>
        <v>0</v>
      </c>
      <c r="AW2187">
        <f t="shared" si="406"/>
        <v>0</v>
      </c>
      <c r="AX2187">
        <f t="shared" si="406"/>
        <v>0</v>
      </c>
      <c r="AY2187">
        <f t="shared" si="406"/>
        <v>0</v>
      </c>
      <c r="BA2187">
        <f t="shared" si="407"/>
        <v>0</v>
      </c>
      <c r="BB2187">
        <f t="shared" si="408"/>
        <v>0</v>
      </c>
      <c r="BC2187">
        <f t="shared" si="409"/>
        <v>0</v>
      </c>
      <c r="BD2187">
        <f t="shared" si="410"/>
        <v>0</v>
      </c>
    </row>
    <row r="2188" spans="1:56" x14ac:dyDescent="0.3">
      <c r="A2188" s="7">
        <v>2004</v>
      </c>
      <c r="B2188" s="6">
        <v>133564</v>
      </c>
      <c r="C2188" s="7">
        <v>0</v>
      </c>
      <c r="D2188" s="7">
        <v>1</v>
      </c>
      <c r="E2188" s="7">
        <f t="shared" si="411"/>
        <v>1</v>
      </c>
      <c r="F2188" s="7">
        <v>54</v>
      </c>
      <c r="G2188" s="7">
        <v>0</v>
      </c>
      <c r="H2188" s="7">
        <v>0</v>
      </c>
      <c r="I2188" s="7">
        <v>1</v>
      </c>
      <c r="J2188" s="7">
        <v>0</v>
      </c>
      <c r="K2188" s="7">
        <v>0</v>
      </c>
      <c r="L2188" s="7" t="str" cm="1">
        <f t="array" ref="L2188">_xlfn.IFS(G2188=1,G$1,H2188=1,H$1,I2188=1,I$1,J2188=1,J$1,K2188=1,K$1)</f>
        <v>Together</v>
      </c>
      <c r="M2188" s="7">
        <v>0</v>
      </c>
      <c r="N2188" s="7">
        <v>0</v>
      </c>
      <c r="O2188" s="7">
        <v>1</v>
      </c>
      <c r="P2188" s="7">
        <v>0</v>
      </c>
      <c r="Q2188" s="7" t="str" cm="1">
        <f t="array" ref="Q2188">_xlfn.IFS(M2188=1,M$1,N2188=1,N$1,O2188=1,O$1,P2188=1,P$1)</f>
        <v>Master</v>
      </c>
      <c r="R2188" t="s">
        <v>42</v>
      </c>
      <c r="S2188" s="7">
        <v>51</v>
      </c>
      <c r="T2188" s="7">
        <v>243</v>
      </c>
      <c r="U2188" s="7">
        <v>0</v>
      </c>
      <c r="V2188" s="7">
        <v>12</v>
      </c>
      <c r="W2188" s="7">
        <v>0</v>
      </c>
      <c r="X2188" s="7">
        <v>0</v>
      </c>
      <c r="Y2188" s="7">
        <v>28</v>
      </c>
      <c r="Z2188" s="7">
        <v>227</v>
      </c>
      <c r="AA2188" s="7">
        <v>1</v>
      </c>
      <c r="AB2188" s="7">
        <v>1</v>
      </c>
      <c r="AC2188" s="7">
        <v>1</v>
      </c>
      <c r="AD2188" s="7">
        <v>3</v>
      </c>
      <c r="AE2188" s="7">
        <v>5</v>
      </c>
      <c r="AF2188" s="7">
        <v>0</v>
      </c>
      <c r="AG2188" s="7">
        <v>0</v>
      </c>
      <c r="AH2188" s="7">
        <v>0</v>
      </c>
      <c r="AI2188" s="7">
        <v>0</v>
      </c>
      <c r="AJ2188" s="7">
        <v>0</v>
      </c>
      <c r="AK2188" s="7">
        <v>0</v>
      </c>
      <c r="AL2188" s="7">
        <v>0</v>
      </c>
      <c r="AM2188" s="8">
        <v>44163</v>
      </c>
      <c r="AO2188">
        <f t="shared" si="412"/>
        <v>0</v>
      </c>
      <c r="AP2188">
        <f t="shared" si="413"/>
        <v>0</v>
      </c>
      <c r="AQ2188">
        <f t="shared" si="414"/>
        <v>0</v>
      </c>
      <c r="AR2188">
        <f t="shared" si="415"/>
        <v>0</v>
      </c>
      <c r="AS2188">
        <f t="shared" si="416"/>
        <v>0</v>
      </c>
      <c r="AU2188">
        <f t="shared" si="406"/>
        <v>0</v>
      </c>
      <c r="AV2188">
        <f t="shared" si="406"/>
        <v>0</v>
      </c>
      <c r="AW2188">
        <f t="shared" si="406"/>
        <v>0</v>
      </c>
      <c r="AX2188">
        <f t="shared" si="406"/>
        <v>0</v>
      </c>
      <c r="AY2188">
        <f t="shared" si="406"/>
        <v>0</v>
      </c>
      <c r="BA2188">
        <f t="shared" si="407"/>
        <v>0</v>
      </c>
      <c r="BB2188">
        <f t="shared" si="408"/>
        <v>0</v>
      </c>
      <c r="BC2188">
        <f t="shared" si="409"/>
        <v>0</v>
      </c>
      <c r="BD2188">
        <f t="shared" si="410"/>
        <v>0</v>
      </c>
    </row>
    <row r="2189" spans="1:56" x14ac:dyDescent="0.3">
      <c r="A2189" s="7">
        <v>2431</v>
      </c>
      <c r="B2189" s="6">
        <v>168695</v>
      </c>
      <c r="C2189" s="7">
        <v>0</v>
      </c>
      <c r="D2189" s="7">
        <v>0</v>
      </c>
      <c r="E2189" s="7">
        <f t="shared" si="411"/>
        <v>0</v>
      </c>
      <c r="F2189" s="7">
        <v>51</v>
      </c>
      <c r="G2189" s="7">
        <v>0</v>
      </c>
      <c r="H2189" s="7">
        <v>0</v>
      </c>
      <c r="I2189" s="7">
        <v>1</v>
      </c>
      <c r="J2189" s="7">
        <v>0</v>
      </c>
      <c r="K2189" s="7">
        <v>0</v>
      </c>
      <c r="L2189" s="7" t="str" cm="1">
        <f t="array" ref="L2189">_xlfn.IFS(G2189=1,G$1,H2189=1,H$1,I2189=1,I$1,J2189=1,J$1,K2189=1,K$1)</f>
        <v>Together</v>
      </c>
      <c r="M2189" s="7">
        <v>0</v>
      </c>
      <c r="N2189" s="7">
        <v>1</v>
      </c>
      <c r="O2189" s="7">
        <v>0</v>
      </c>
      <c r="P2189" s="7">
        <v>0</v>
      </c>
      <c r="Q2189" s="7" t="str" cm="1">
        <f t="array" ref="Q2189">_xlfn.IFS(M2189=1,M$1,N2189=1,N$1,O2189=1,O$1,P2189=1,P$1)</f>
        <v>Graduate</v>
      </c>
      <c r="R2189" t="s">
        <v>41</v>
      </c>
      <c r="S2189" s="7">
        <v>3</v>
      </c>
      <c r="T2189" s="7">
        <v>1125</v>
      </c>
      <c r="U2189" s="7">
        <v>199</v>
      </c>
      <c r="V2189" s="7">
        <v>874</v>
      </c>
      <c r="W2189" s="7">
        <v>260</v>
      </c>
      <c r="X2189" s="7">
        <v>123</v>
      </c>
      <c r="Y2189" s="7">
        <v>98</v>
      </c>
      <c r="Z2189" s="7">
        <v>2483</v>
      </c>
      <c r="AA2189" s="7">
        <v>1</v>
      </c>
      <c r="AB2189" s="7">
        <v>4</v>
      </c>
      <c r="AC2189" s="7">
        <v>4</v>
      </c>
      <c r="AD2189" s="7">
        <v>7</v>
      </c>
      <c r="AE2189" s="7">
        <v>2</v>
      </c>
      <c r="AF2189" s="7">
        <v>0</v>
      </c>
      <c r="AG2189" s="7">
        <v>0</v>
      </c>
      <c r="AH2189" s="7">
        <v>0</v>
      </c>
      <c r="AI2189" s="7">
        <v>0</v>
      </c>
      <c r="AJ2189" s="7">
        <v>0</v>
      </c>
      <c r="AK2189" s="7">
        <v>0</v>
      </c>
      <c r="AL2189" s="7">
        <v>0</v>
      </c>
      <c r="AM2189" s="8">
        <v>44164</v>
      </c>
      <c r="AO2189">
        <f t="shared" si="412"/>
        <v>0</v>
      </c>
      <c r="AP2189">
        <f t="shared" si="413"/>
        <v>0</v>
      </c>
      <c r="AQ2189">
        <f t="shared" si="414"/>
        <v>0</v>
      </c>
      <c r="AR2189">
        <f t="shared" si="415"/>
        <v>0</v>
      </c>
      <c r="AS2189">
        <f t="shared" si="416"/>
        <v>0</v>
      </c>
      <c r="AU2189">
        <f t="shared" si="406"/>
        <v>0</v>
      </c>
      <c r="AV2189">
        <f t="shared" si="406"/>
        <v>0</v>
      </c>
      <c r="AW2189">
        <f t="shared" si="406"/>
        <v>0</v>
      </c>
      <c r="AX2189">
        <f t="shared" si="406"/>
        <v>0</v>
      </c>
      <c r="AY2189">
        <f t="shared" si="406"/>
        <v>0</v>
      </c>
      <c r="BA2189">
        <f t="shared" si="407"/>
        <v>0</v>
      </c>
      <c r="BB2189">
        <f t="shared" si="408"/>
        <v>0</v>
      </c>
      <c r="BC2189">
        <f t="shared" si="409"/>
        <v>0</v>
      </c>
      <c r="BD2189">
        <f t="shared" si="410"/>
        <v>0</v>
      </c>
    </row>
    <row r="2190" spans="1:56" x14ac:dyDescent="0.3">
      <c r="A2190" s="7">
        <v>2013</v>
      </c>
      <c r="B2190" s="6">
        <v>168695</v>
      </c>
      <c r="C2190" s="7">
        <v>0</v>
      </c>
      <c r="D2190" s="7">
        <v>0</v>
      </c>
      <c r="E2190" s="7">
        <f t="shared" si="411"/>
        <v>0</v>
      </c>
      <c r="F2190" s="7">
        <v>51</v>
      </c>
      <c r="G2190" s="7">
        <v>0</v>
      </c>
      <c r="H2190" s="7">
        <v>0</v>
      </c>
      <c r="I2190" s="7">
        <v>1</v>
      </c>
      <c r="J2190" s="7">
        <v>0</v>
      </c>
      <c r="K2190" s="7">
        <v>0</v>
      </c>
      <c r="L2190" s="7" t="str" cm="1">
        <f t="array" ref="L2190">_xlfn.IFS(G2190=1,G$1,H2190=1,H$1,I2190=1,I$1,J2190=1,J$1,K2190=1,K$1)</f>
        <v>Together</v>
      </c>
      <c r="M2190" s="7">
        <v>0</v>
      </c>
      <c r="N2190" s="7">
        <v>1</v>
      </c>
      <c r="O2190" s="7">
        <v>0</v>
      </c>
      <c r="P2190" s="7">
        <v>0</v>
      </c>
      <c r="Q2190" s="7" t="str" cm="1">
        <f t="array" ref="Q2190">_xlfn.IFS(M2190=1,M$1,N2190=1,N$1,O2190=1,O$1,P2190=1,P$1)</f>
        <v>Graduate</v>
      </c>
      <c r="R2190" t="s">
        <v>40</v>
      </c>
      <c r="S2190" s="7">
        <v>3</v>
      </c>
      <c r="T2190" s="7">
        <v>1125</v>
      </c>
      <c r="U2190" s="7">
        <v>199</v>
      </c>
      <c r="V2190" s="7">
        <v>874</v>
      </c>
      <c r="W2190" s="7">
        <v>260</v>
      </c>
      <c r="X2190" s="7">
        <v>123</v>
      </c>
      <c r="Y2190" s="7">
        <v>98</v>
      </c>
      <c r="Z2190" s="7">
        <v>2483</v>
      </c>
      <c r="AA2190" s="7">
        <v>1</v>
      </c>
      <c r="AB2190" s="7">
        <v>4</v>
      </c>
      <c r="AC2190" s="7">
        <v>4</v>
      </c>
      <c r="AD2190" s="7">
        <v>7</v>
      </c>
      <c r="AE2190" s="7">
        <v>2</v>
      </c>
      <c r="AF2190" s="7">
        <v>0</v>
      </c>
      <c r="AG2190" s="7">
        <v>0</v>
      </c>
      <c r="AH2190" s="7">
        <v>0</v>
      </c>
      <c r="AI2190" s="7">
        <v>0</v>
      </c>
      <c r="AJ2190" s="7">
        <v>0</v>
      </c>
      <c r="AK2190" s="7">
        <v>0</v>
      </c>
      <c r="AL2190" s="7">
        <v>0</v>
      </c>
      <c r="AM2190" s="8">
        <v>44164</v>
      </c>
      <c r="AO2190">
        <f t="shared" si="412"/>
        <v>0</v>
      </c>
      <c r="AP2190">
        <f t="shared" si="413"/>
        <v>0</v>
      </c>
      <c r="AQ2190">
        <f t="shared" si="414"/>
        <v>0</v>
      </c>
      <c r="AR2190">
        <f t="shared" si="415"/>
        <v>0</v>
      </c>
      <c r="AS2190">
        <f t="shared" si="416"/>
        <v>0</v>
      </c>
      <c r="AU2190">
        <f t="shared" si="406"/>
        <v>0</v>
      </c>
      <c r="AV2190">
        <f t="shared" si="406"/>
        <v>0</v>
      </c>
      <c r="AW2190">
        <f t="shared" si="406"/>
        <v>0</v>
      </c>
      <c r="AX2190">
        <f t="shared" si="406"/>
        <v>0</v>
      </c>
      <c r="AY2190">
        <f t="shared" si="406"/>
        <v>0</v>
      </c>
      <c r="BA2190">
        <f t="shared" si="407"/>
        <v>0</v>
      </c>
      <c r="BB2190">
        <f t="shared" si="408"/>
        <v>0</v>
      </c>
      <c r="BC2190">
        <f t="shared" si="409"/>
        <v>0</v>
      </c>
      <c r="BD2190">
        <f t="shared" si="410"/>
        <v>0</v>
      </c>
    </row>
    <row r="2191" spans="1:56" x14ac:dyDescent="0.3">
      <c r="A2191" s="7">
        <v>3191</v>
      </c>
      <c r="B2191" s="6">
        <v>133562</v>
      </c>
      <c r="C2191" s="7">
        <v>1</v>
      </c>
      <c r="D2191" s="7">
        <v>2</v>
      </c>
      <c r="E2191" s="7">
        <f t="shared" si="411"/>
        <v>3</v>
      </c>
      <c r="F2191" s="7">
        <v>57</v>
      </c>
      <c r="G2191" s="7">
        <v>0</v>
      </c>
      <c r="H2191" s="7">
        <v>1</v>
      </c>
      <c r="I2191" s="7">
        <v>0</v>
      </c>
      <c r="J2191" s="7">
        <v>0</v>
      </c>
      <c r="K2191" s="7">
        <v>0</v>
      </c>
      <c r="L2191" s="7" t="str" cm="1">
        <f t="array" ref="L2191">_xlfn.IFS(G2191=1,G$1,H2191=1,H$1,I2191=1,I$1,J2191=1,J$1,K2191=1,K$1)</f>
        <v>Married</v>
      </c>
      <c r="M2191" s="7">
        <v>0</v>
      </c>
      <c r="N2191" s="7">
        <v>0</v>
      </c>
      <c r="O2191" s="7">
        <v>1</v>
      </c>
      <c r="P2191" s="7">
        <v>0</v>
      </c>
      <c r="Q2191" s="7" t="str" cm="1">
        <f t="array" ref="Q2191">_xlfn.IFS(M2191=1,M$1,N2191=1,N$1,O2191=1,O$1,P2191=1,P$1)</f>
        <v>Master</v>
      </c>
      <c r="R2191" t="s">
        <v>43</v>
      </c>
      <c r="S2191" s="7">
        <v>33</v>
      </c>
      <c r="T2191" s="7">
        <v>84</v>
      </c>
      <c r="U2191" s="7">
        <v>48</v>
      </c>
      <c r="V2191" s="7">
        <v>48</v>
      </c>
      <c r="W2191" s="7">
        <v>0</v>
      </c>
      <c r="X2191" s="7">
        <v>12</v>
      </c>
      <c r="Y2191" s="7">
        <v>12</v>
      </c>
      <c r="Z2191" s="7">
        <v>179</v>
      </c>
      <c r="AA2191" s="7">
        <v>3</v>
      </c>
      <c r="AB2191" s="7">
        <v>2</v>
      </c>
      <c r="AC2191" s="7">
        <v>0</v>
      </c>
      <c r="AD2191" s="7">
        <v>4</v>
      </c>
      <c r="AE2191" s="7">
        <v>4</v>
      </c>
      <c r="AF2191" s="7">
        <v>0</v>
      </c>
      <c r="AG2191" s="7">
        <v>0</v>
      </c>
      <c r="AH2191" s="7">
        <v>0</v>
      </c>
      <c r="AI2191" s="7">
        <v>0</v>
      </c>
      <c r="AJ2191" s="7">
        <v>0</v>
      </c>
      <c r="AK2191" s="7">
        <v>0</v>
      </c>
      <c r="AL2191" s="7">
        <v>0</v>
      </c>
      <c r="AM2191" s="8">
        <v>44164</v>
      </c>
      <c r="AO2191">
        <f t="shared" si="412"/>
        <v>0</v>
      </c>
      <c r="AP2191">
        <f t="shared" si="413"/>
        <v>0</v>
      </c>
      <c r="AQ2191">
        <f t="shared" si="414"/>
        <v>0</v>
      </c>
      <c r="AR2191">
        <f t="shared" si="415"/>
        <v>0</v>
      </c>
      <c r="AS2191">
        <f t="shared" si="416"/>
        <v>0</v>
      </c>
      <c r="AU2191">
        <f t="shared" si="406"/>
        <v>0</v>
      </c>
      <c r="AV2191">
        <f t="shared" si="406"/>
        <v>0</v>
      </c>
      <c r="AW2191">
        <f t="shared" si="406"/>
        <v>0</v>
      </c>
      <c r="AX2191">
        <f t="shared" si="406"/>
        <v>0</v>
      </c>
      <c r="AY2191">
        <f t="shared" si="406"/>
        <v>0</v>
      </c>
      <c r="BA2191">
        <f t="shared" si="407"/>
        <v>0</v>
      </c>
      <c r="BB2191">
        <f t="shared" si="408"/>
        <v>0</v>
      </c>
      <c r="BC2191">
        <f t="shared" si="409"/>
        <v>0</v>
      </c>
      <c r="BD2191">
        <f t="shared" si="410"/>
        <v>0</v>
      </c>
    </row>
    <row r="2192" spans="1:56" x14ac:dyDescent="0.3">
      <c r="A2192" s="7">
        <v>1945</v>
      </c>
      <c r="B2192" s="6">
        <v>150183</v>
      </c>
      <c r="C2192" s="7">
        <v>1</v>
      </c>
      <c r="D2192" s="7">
        <v>1</v>
      </c>
      <c r="E2192" s="7">
        <f t="shared" si="411"/>
        <v>2</v>
      </c>
      <c r="F2192" s="7">
        <v>40</v>
      </c>
      <c r="G2192" s="7">
        <v>0</v>
      </c>
      <c r="H2192" s="7">
        <v>1</v>
      </c>
      <c r="I2192" s="7">
        <v>0</v>
      </c>
      <c r="J2192" s="7">
        <v>0</v>
      </c>
      <c r="K2192" s="7">
        <v>0</v>
      </c>
      <c r="L2192" s="7" t="str" cm="1">
        <f t="array" ref="L2192">_xlfn.IFS(G2192=1,G$1,H2192=1,H$1,I2192=1,I$1,J2192=1,J$1,K2192=1,K$1)</f>
        <v>Married</v>
      </c>
      <c r="M2192" s="7">
        <v>0</v>
      </c>
      <c r="N2192" s="7">
        <v>1</v>
      </c>
      <c r="O2192" s="7">
        <v>0</v>
      </c>
      <c r="P2192" s="7">
        <v>0</v>
      </c>
      <c r="Q2192" s="7" t="str" cm="1">
        <f t="array" ref="Q2192">_xlfn.IFS(M2192=1,M$1,N2192=1,N$1,O2192=1,O$1,P2192=1,P$1)</f>
        <v>Graduate</v>
      </c>
      <c r="R2192" t="s">
        <v>41</v>
      </c>
      <c r="S2192" s="7">
        <v>47</v>
      </c>
      <c r="T2192" s="7">
        <v>290</v>
      </c>
      <c r="U2192" s="7">
        <v>36</v>
      </c>
      <c r="V2192" s="7">
        <v>251</v>
      </c>
      <c r="W2192" s="7">
        <v>39</v>
      </c>
      <c r="X2192" s="7">
        <v>30</v>
      </c>
      <c r="Y2192" s="7">
        <v>45</v>
      </c>
      <c r="Z2192" s="7">
        <v>602</v>
      </c>
      <c r="AA2192" s="7">
        <v>7</v>
      </c>
      <c r="AB2192" s="7">
        <v>3</v>
      </c>
      <c r="AC2192" s="7">
        <v>1</v>
      </c>
      <c r="AD2192" s="7">
        <v>6</v>
      </c>
      <c r="AE2192" s="7">
        <v>5</v>
      </c>
      <c r="AF2192" s="7">
        <v>0</v>
      </c>
      <c r="AG2192" s="7">
        <v>0</v>
      </c>
      <c r="AH2192" s="7">
        <v>0</v>
      </c>
      <c r="AI2192" s="7">
        <v>0</v>
      </c>
      <c r="AJ2192" s="7">
        <v>0</v>
      </c>
      <c r="AK2192" s="7">
        <v>0</v>
      </c>
      <c r="AL2192" s="7">
        <v>0</v>
      </c>
      <c r="AM2192" s="8">
        <v>44164</v>
      </c>
      <c r="AO2192">
        <f t="shared" si="412"/>
        <v>0</v>
      </c>
      <c r="AP2192">
        <f t="shared" si="413"/>
        <v>0</v>
      </c>
      <c r="AQ2192">
        <f t="shared" si="414"/>
        <v>0</v>
      </c>
      <c r="AR2192">
        <f t="shared" si="415"/>
        <v>0</v>
      </c>
      <c r="AS2192">
        <f t="shared" si="416"/>
        <v>0</v>
      </c>
      <c r="AU2192">
        <f t="shared" ref="AU2192:AY2205" si="417">IF($AJ2192=1,T2192,0)</f>
        <v>0</v>
      </c>
      <c r="AV2192">
        <f t="shared" si="417"/>
        <v>0</v>
      </c>
      <c r="AW2192">
        <f t="shared" si="417"/>
        <v>0</v>
      </c>
      <c r="AX2192">
        <f t="shared" si="417"/>
        <v>0</v>
      </c>
      <c r="AY2192">
        <f t="shared" si="417"/>
        <v>0</v>
      </c>
      <c r="BA2192">
        <f t="shared" si="407"/>
        <v>0</v>
      </c>
      <c r="BB2192">
        <f t="shared" si="408"/>
        <v>0</v>
      </c>
      <c r="BC2192">
        <f t="shared" si="409"/>
        <v>0</v>
      </c>
      <c r="BD2192">
        <f t="shared" si="410"/>
        <v>0</v>
      </c>
    </row>
    <row r="2193" spans="1:56" x14ac:dyDescent="0.3">
      <c r="A2193" s="7">
        <v>1104</v>
      </c>
      <c r="B2193" s="6">
        <v>157288</v>
      </c>
      <c r="C2193" s="7">
        <v>0</v>
      </c>
      <c r="D2193" s="7">
        <v>1</v>
      </c>
      <c r="E2193" s="7">
        <f t="shared" si="411"/>
        <v>1</v>
      </c>
      <c r="F2193" s="7">
        <v>57</v>
      </c>
      <c r="G2193" s="7">
        <v>0</v>
      </c>
      <c r="H2193" s="7">
        <v>0</v>
      </c>
      <c r="I2193" s="7">
        <v>1</v>
      </c>
      <c r="J2193" s="7">
        <v>0</v>
      </c>
      <c r="K2193" s="7">
        <v>0</v>
      </c>
      <c r="L2193" s="7" t="str" cm="1">
        <f t="array" ref="L2193">_xlfn.IFS(G2193=1,G$1,H2193=1,H$1,I2193=1,I$1,J2193=1,J$1,K2193=1,K$1)</f>
        <v>Together</v>
      </c>
      <c r="M2193" s="7">
        <v>0</v>
      </c>
      <c r="N2193" s="7">
        <v>0</v>
      </c>
      <c r="O2193" s="7">
        <v>1</v>
      </c>
      <c r="P2193" s="7">
        <v>0</v>
      </c>
      <c r="Q2193" s="7" t="str" cm="1">
        <f t="array" ref="Q2193">_xlfn.IFS(M2193=1,M$1,N2193=1,N$1,O2193=1,O$1,P2193=1,P$1)</f>
        <v>Master</v>
      </c>
      <c r="R2193" t="s">
        <v>42</v>
      </c>
      <c r="S2193" s="7">
        <v>27</v>
      </c>
      <c r="T2193" s="7">
        <v>1447</v>
      </c>
      <c r="U2193" s="7">
        <v>0</v>
      </c>
      <c r="V2193" s="7">
        <v>58</v>
      </c>
      <c r="W2193" s="7">
        <v>0</v>
      </c>
      <c r="X2193" s="7">
        <v>0</v>
      </c>
      <c r="Y2193" s="7">
        <v>165</v>
      </c>
      <c r="Z2193" s="7">
        <v>1340</v>
      </c>
      <c r="AA2193" s="7">
        <v>3</v>
      </c>
      <c r="AB2193" s="7">
        <v>8</v>
      </c>
      <c r="AC2193" s="7">
        <v>1</v>
      </c>
      <c r="AD2193" s="7">
        <v>8</v>
      </c>
      <c r="AE2193" s="7">
        <v>6</v>
      </c>
      <c r="AF2193" s="7">
        <v>0</v>
      </c>
      <c r="AG2193" s="7">
        <v>1</v>
      </c>
      <c r="AH2193" s="7">
        <v>0</v>
      </c>
      <c r="AI2193" s="7">
        <v>0</v>
      </c>
      <c r="AJ2193" s="7">
        <v>0</v>
      </c>
      <c r="AK2193" s="7">
        <v>0</v>
      </c>
      <c r="AL2193" s="7">
        <v>0</v>
      </c>
      <c r="AM2193" s="8">
        <v>44164</v>
      </c>
      <c r="AO2193">
        <f t="shared" si="412"/>
        <v>0</v>
      </c>
      <c r="AP2193">
        <f t="shared" si="413"/>
        <v>0</v>
      </c>
      <c r="AQ2193">
        <f t="shared" si="414"/>
        <v>0</v>
      </c>
      <c r="AR2193">
        <f t="shared" si="415"/>
        <v>1</v>
      </c>
      <c r="AS2193">
        <f t="shared" si="416"/>
        <v>0</v>
      </c>
      <c r="AU2193">
        <f t="shared" si="417"/>
        <v>0</v>
      </c>
      <c r="AV2193">
        <f t="shared" si="417"/>
        <v>0</v>
      </c>
      <c r="AW2193">
        <f t="shared" si="417"/>
        <v>0</v>
      </c>
      <c r="AX2193">
        <f t="shared" si="417"/>
        <v>0</v>
      </c>
      <c r="AY2193">
        <f t="shared" si="417"/>
        <v>0</v>
      </c>
      <c r="BA2193">
        <f t="shared" si="407"/>
        <v>0</v>
      </c>
      <c r="BB2193">
        <f t="shared" si="408"/>
        <v>0</v>
      </c>
      <c r="BC2193">
        <f t="shared" si="409"/>
        <v>0</v>
      </c>
      <c r="BD2193">
        <f t="shared" si="410"/>
        <v>0</v>
      </c>
    </row>
    <row r="2194" spans="1:56" x14ac:dyDescent="0.3">
      <c r="A2194" s="7">
        <v>3029</v>
      </c>
      <c r="B2194" s="6">
        <v>148794</v>
      </c>
      <c r="C2194" s="7">
        <v>1</v>
      </c>
      <c r="D2194" s="7">
        <v>1</v>
      </c>
      <c r="E2194" s="7">
        <f t="shared" si="411"/>
        <v>2</v>
      </c>
      <c r="F2194" s="7">
        <v>67</v>
      </c>
      <c r="G2194" s="7">
        <v>0</v>
      </c>
      <c r="H2194" s="7">
        <v>0</v>
      </c>
      <c r="I2194" s="7">
        <v>1</v>
      </c>
      <c r="J2194" s="7">
        <v>0</v>
      </c>
      <c r="K2194" s="7">
        <v>0</v>
      </c>
      <c r="L2194" s="7" t="str" cm="1">
        <f t="array" ref="L2194">_xlfn.IFS(G2194=1,G$1,H2194=1,H$1,I2194=1,I$1,J2194=1,J$1,K2194=1,K$1)</f>
        <v>Together</v>
      </c>
      <c r="M2194" s="7">
        <v>0</v>
      </c>
      <c r="N2194" s="7">
        <v>1</v>
      </c>
      <c r="O2194" s="7">
        <v>0</v>
      </c>
      <c r="P2194" s="7">
        <v>0</v>
      </c>
      <c r="Q2194" s="7" t="str" cm="1">
        <f t="array" ref="Q2194">_xlfn.IFS(M2194=1,M$1,N2194=1,N$1,O2194=1,O$1,P2194=1,P$1)</f>
        <v>Graduate</v>
      </c>
      <c r="R2194" t="s">
        <v>43</v>
      </c>
      <c r="S2194" s="7">
        <v>97</v>
      </c>
      <c r="T2194" s="7">
        <v>76</v>
      </c>
      <c r="U2194" s="7">
        <v>0</v>
      </c>
      <c r="V2194" s="7">
        <v>34</v>
      </c>
      <c r="W2194" s="7">
        <v>9</v>
      </c>
      <c r="X2194" s="7">
        <v>0</v>
      </c>
      <c r="Y2194" s="7">
        <v>46</v>
      </c>
      <c r="Z2194" s="7">
        <v>73</v>
      </c>
      <c r="AA2194" s="7">
        <v>1</v>
      </c>
      <c r="AB2194" s="7">
        <v>1</v>
      </c>
      <c r="AC2194" s="7">
        <v>0</v>
      </c>
      <c r="AD2194" s="7">
        <v>3</v>
      </c>
      <c r="AE2194" s="7">
        <v>4</v>
      </c>
      <c r="AF2194" s="7">
        <v>0</v>
      </c>
      <c r="AG2194" s="7">
        <v>0</v>
      </c>
      <c r="AH2194" s="7">
        <v>0</v>
      </c>
      <c r="AI2194" s="7">
        <v>0</v>
      </c>
      <c r="AJ2194" s="7">
        <v>0</v>
      </c>
      <c r="AK2194" s="7">
        <v>0</v>
      </c>
      <c r="AL2194" s="7">
        <v>0</v>
      </c>
      <c r="AM2194" s="8">
        <v>44165</v>
      </c>
      <c r="AO2194">
        <f t="shared" si="412"/>
        <v>0</v>
      </c>
      <c r="AP2194">
        <f t="shared" si="413"/>
        <v>0</v>
      </c>
      <c r="AQ2194">
        <f t="shared" si="414"/>
        <v>0</v>
      </c>
      <c r="AR2194">
        <f t="shared" si="415"/>
        <v>0</v>
      </c>
      <c r="AS2194">
        <f t="shared" si="416"/>
        <v>0</v>
      </c>
      <c r="AU2194">
        <f t="shared" si="417"/>
        <v>0</v>
      </c>
      <c r="AV2194">
        <f t="shared" si="417"/>
        <v>0</v>
      </c>
      <c r="AW2194">
        <f t="shared" si="417"/>
        <v>0</v>
      </c>
      <c r="AX2194">
        <f t="shared" si="417"/>
        <v>0</v>
      </c>
      <c r="AY2194">
        <f t="shared" si="417"/>
        <v>0</v>
      </c>
      <c r="BA2194">
        <f t="shared" si="407"/>
        <v>0</v>
      </c>
      <c r="BB2194">
        <f t="shared" si="408"/>
        <v>0</v>
      </c>
      <c r="BC2194">
        <f t="shared" si="409"/>
        <v>0</v>
      </c>
      <c r="BD2194">
        <f t="shared" si="410"/>
        <v>0</v>
      </c>
    </row>
    <row r="2195" spans="1:56" x14ac:dyDescent="0.3">
      <c r="A2195" s="7">
        <v>3167</v>
      </c>
      <c r="B2195" s="6">
        <v>137085</v>
      </c>
      <c r="C2195" s="7">
        <v>1</v>
      </c>
      <c r="D2195" s="7">
        <v>1</v>
      </c>
      <c r="E2195" s="7">
        <f t="shared" si="411"/>
        <v>2</v>
      </c>
      <c r="F2195" s="7">
        <v>45</v>
      </c>
      <c r="G2195" s="7">
        <v>0</v>
      </c>
      <c r="H2195" s="7">
        <v>1</v>
      </c>
      <c r="I2195" s="7">
        <v>0</v>
      </c>
      <c r="J2195" s="7">
        <v>0</v>
      </c>
      <c r="K2195" s="7">
        <v>0</v>
      </c>
      <c r="L2195" s="7" t="str" cm="1">
        <f t="array" ref="L2195">_xlfn.IFS(G2195=1,G$1,H2195=1,H$1,I2195=1,I$1,J2195=1,J$1,K2195=1,K$1)</f>
        <v>Married</v>
      </c>
      <c r="M2195" s="7">
        <v>0</v>
      </c>
      <c r="N2195" s="7">
        <v>1</v>
      </c>
      <c r="O2195" s="7">
        <v>0</v>
      </c>
      <c r="P2195" s="7">
        <v>0</v>
      </c>
      <c r="Q2195" s="7" t="str" cm="1">
        <f t="array" ref="Q2195">_xlfn.IFS(M2195=1,M$1,N2195=1,N$1,O2195=1,O$1,P2195=1,P$1)</f>
        <v>Graduate</v>
      </c>
      <c r="R2195" t="s">
        <v>43</v>
      </c>
      <c r="S2195" s="7">
        <v>65</v>
      </c>
      <c r="T2195" s="7">
        <v>144</v>
      </c>
      <c r="U2195" s="7">
        <v>4</v>
      </c>
      <c r="V2195" s="7">
        <v>59</v>
      </c>
      <c r="W2195" s="7">
        <v>7</v>
      </c>
      <c r="X2195" s="7">
        <v>0</v>
      </c>
      <c r="Y2195" s="7">
        <v>11</v>
      </c>
      <c r="Z2195" s="7">
        <v>203</v>
      </c>
      <c r="AA2195" s="7">
        <v>4</v>
      </c>
      <c r="AB2195" s="7">
        <v>3</v>
      </c>
      <c r="AC2195" s="7">
        <v>0</v>
      </c>
      <c r="AD2195" s="7">
        <v>3</v>
      </c>
      <c r="AE2195" s="7">
        <v>8</v>
      </c>
      <c r="AF2195" s="7">
        <v>0</v>
      </c>
      <c r="AG2195" s="7">
        <v>0</v>
      </c>
      <c r="AH2195" s="7">
        <v>0</v>
      </c>
      <c r="AI2195" s="7">
        <v>0</v>
      </c>
      <c r="AJ2195" s="7">
        <v>0</v>
      </c>
      <c r="AK2195" s="7">
        <v>0</v>
      </c>
      <c r="AL2195" s="7">
        <v>0</v>
      </c>
      <c r="AM2195" s="8">
        <v>44165</v>
      </c>
      <c r="AO2195">
        <f t="shared" si="412"/>
        <v>0</v>
      </c>
      <c r="AP2195">
        <f t="shared" si="413"/>
        <v>0</v>
      </c>
      <c r="AQ2195">
        <f t="shared" si="414"/>
        <v>0</v>
      </c>
      <c r="AR2195">
        <f t="shared" si="415"/>
        <v>0</v>
      </c>
      <c r="AS2195">
        <f t="shared" si="416"/>
        <v>0</v>
      </c>
      <c r="AU2195">
        <f t="shared" si="417"/>
        <v>0</v>
      </c>
      <c r="AV2195">
        <f t="shared" si="417"/>
        <v>0</v>
      </c>
      <c r="AW2195">
        <f t="shared" si="417"/>
        <v>0</v>
      </c>
      <c r="AX2195">
        <f t="shared" si="417"/>
        <v>0</v>
      </c>
      <c r="AY2195">
        <f t="shared" si="417"/>
        <v>0</v>
      </c>
      <c r="BA2195">
        <f t="shared" si="407"/>
        <v>0</v>
      </c>
      <c r="BB2195">
        <f t="shared" si="408"/>
        <v>0</v>
      </c>
      <c r="BC2195">
        <f t="shared" si="409"/>
        <v>0</v>
      </c>
      <c r="BD2195">
        <f t="shared" si="410"/>
        <v>0</v>
      </c>
    </row>
    <row r="2196" spans="1:56" x14ac:dyDescent="0.3">
      <c r="A2196" s="7">
        <v>1253</v>
      </c>
      <c r="B2196" s="6">
        <v>180124</v>
      </c>
      <c r="C2196" s="7">
        <v>0</v>
      </c>
      <c r="D2196" s="7">
        <v>0</v>
      </c>
      <c r="E2196" s="7">
        <f t="shared" si="411"/>
        <v>0</v>
      </c>
      <c r="F2196" s="7">
        <v>57</v>
      </c>
      <c r="G2196" s="7">
        <v>0</v>
      </c>
      <c r="H2196" s="7">
        <v>1</v>
      </c>
      <c r="I2196" s="7">
        <v>0</v>
      </c>
      <c r="J2196" s="7">
        <v>0</v>
      </c>
      <c r="K2196" s="7">
        <v>0</v>
      </c>
      <c r="L2196" s="7" t="str" cm="1">
        <f t="array" ref="L2196">_xlfn.IFS(G2196=1,G$1,H2196=1,H$1,I2196=1,I$1,J2196=1,J$1,K2196=1,K$1)</f>
        <v>Married</v>
      </c>
      <c r="M2196" s="7">
        <v>0</v>
      </c>
      <c r="N2196" s="7">
        <v>1</v>
      </c>
      <c r="O2196" s="7">
        <v>0</v>
      </c>
      <c r="P2196" s="7">
        <v>0</v>
      </c>
      <c r="Q2196" s="7" t="str" cm="1">
        <f t="array" ref="Q2196">_xlfn.IFS(M2196=1,M$1,N2196=1,N$1,O2196=1,O$1,P2196=1,P$1)</f>
        <v>Graduate</v>
      </c>
      <c r="R2196" t="s">
        <v>43</v>
      </c>
      <c r="S2196" s="7">
        <v>47</v>
      </c>
      <c r="T2196" s="7">
        <v>1086</v>
      </c>
      <c r="U2196" s="7">
        <v>189</v>
      </c>
      <c r="V2196" s="7">
        <v>895</v>
      </c>
      <c r="W2196" s="7">
        <v>461</v>
      </c>
      <c r="X2196" s="7">
        <v>189</v>
      </c>
      <c r="Y2196" s="7">
        <v>542</v>
      </c>
      <c r="Z2196" s="7">
        <v>2277</v>
      </c>
      <c r="AA2196" s="7">
        <v>1</v>
      </c>
      <c r="AB2196" s="7">
        <v>3</v>
      </c>
      <c r="AC2196" s="7">
        <v>7</v>
      </c>
      <c r="AD2196" s="7">
        <v>8</v>
      </c>
      <c r="AE2196" s="7">
        <v>1</v>
      </c>
      <c r="AF2196" s="7">
        <v>1</v>
      </c>
      <c r="AG2196" s="7">
        <v>0</v>
      </c>
      <c r="AH2196" s="7">
        <v>0</v>
      </c>
      <c r="AI2196" s="7">
        <v>0</v>
      </c>
      <c r="AJ2196" s="7">
        <v>0</v>
      </c>
      <c r="AK2196" s="7">
        <v>0</v>
      </c>
      <c r="AL2196" s="7">
        <v>0</v>
      </c>
      <c r="AM2196" s="8">
        <v>44165</v>
      </c>
      <c r="AO2196">
        <f t="shared" si="412"/>
        <v>0</v>
      </c>
      <c r="AP2196">
        <f t="shared" si="413"/>
        <v>0</v>
      </c>
      <c r="AQ2196">
        <f t="shared" si="414"/>
        <v>0</v>
      </c>
      <c r="AR2196">
        <f t="shared" si="415"/>
        <v>0</v>
      </c>
      <c r="AS2196">
        <f t="shared" si="416"/>
        <v>0</v>
      </c>
      <c r="AU2196">
        <f t="shared" si="417"/>
        <v>0</v>
      </c>
      <c r="AV2196">
        <f t="shared" si="417"/>
        <v>0</v>
      </c>
      <c r="AW2196">
        <f t="shared" si="417"/>
        <v>0</v>
      </c>
      <c r="AX2196">
        <f t="shared" si="417"/>
        <v>0</v>
      </c>
      <c r="AY2196">
        <f t="shared" si="417"/>
        <v>0</v>
      </c>
      <c r="BA2196">
        <f t="shared" si="407"/>
        <v>0</v>
      </c>
      <c r="BB2196">
        <f t="shared" si="408"/>
        <v>0</v>
      </c>
      <c r="BC2196">
        <f t="shared" si="409"/>
        <v>0</v>
      </c>
      <c r="BD2196">
        <f t="shared" si="410"/>
        <v>0</v>
      </c>
    </row>
    <row r="2197" spans="1:56" x14ac:dyDescent="0.3">
      <c r="A2197" s="7">
        <v>1447</v>
      </c>
      <c r="B2197" s="6">
        <v>180124</v>
      </c>
      <c r="C2197" s="7">
        <v>0</v>
      </c>
      <c r="D2197" s="7">
        <v>0</v>
      </c>
      <c r="E2197" s="7">
        <f t="shared" si="411"/>
        <v>0</v>
      </c>
      <c r="F2197" s="7">
        <v>57</v>
      </c>
      <c r="G2197" s="7">
        <v>0</v>
      </c>
      <c r="H2197" s="7">
        <v>1</v>
      </c>
      <c r="I2197" s="7">
        <v>0</v>
      </c>
      <c r="J2197" s="7">
        <v>0</v>
      </c>
      <c r="K2197" s="7">
        <v>0</v>
      </c>
      <c r="L2197" s="7" t="str" cm="1">
        <f t="array" ref="L2197">_xlfn.IFS(G2197=1,G$1,H2197=1,H$1,I2197=1,I$1,J2197=1,J$1,K2197=1,K$1)</f>
        <v>Married</v>
      </c>
      <c r="M2197" s="7">
        <v>0</v>
      </c>
      <c r="N2197" s="7">
        <v>1</v>
      </c>
      <c r="O2197" s="7">
        <v>0</v>
      </c>
      <c r="P2197" s="7">
        <v>0</v>
      </c>
      <c r="Q2197" s="7" t="str" cm="1">
        <f t="array" ref="Q2197">_xlfn.IFS(M2197=1,M$1,N2197=1,N$1,O2197=1,O$1,P2197=1,P$1)</f>
        <v>Graduate</v>
      </c>
      <c r="R2197" t="s">
        <v>41</v>
      </c>
      <c r="S2197" s="7">
        <v>47</v>
      </c>
      <c r="T2197" s="7">
        <v>1086</v>
      </c>
      <c r="U2197" s="7">
        <v>189</v>
      </c>
      <c r="V2197" s="7">
        <v>895</v>
      </c>
      <c r="W2197" s="7">
        <v>461</v>
      </c>
      <c r="X2197" s="7">
        <v>189</v>
      </c>
      <c r="Y2197" s="7">
        <v>542</v>
      </c>
      <c r="Z2197" s="7">
        <v>2277</v>
      </c>
      <c r="AA2197" s="7">
        <v>1</v>
      </c>
      <c r="AB2197" s="7">
        <v>3</v>
      </c>
      <c r="AC2197" s="7">
        <v>7</v>
      </c>
      <c r="AD2197" s="7">
        <v>8</v>
      </c>
      <c r="AE2197" s="7">
        <v>1</v>
      </c>
      <c r="AF2197" s="7">
        <v>1</v>
      </c>
      <c r="AG2197" s="7">
        <v>0</v>
      </c>
      <c r="AH2197" s="7">
        <v>0</v>
      </c>
      <c r="AI2197" s="7">
        <v>0</v>
      </c>
      <c r="AJ2197" s="7">
        <v>0</v>
      </c>
      <c r="AK2197" s="7">
        <v>0</v>
      </c>
      <c r="AL2197" s="7">
        <v>0</v>
      </c>
      <c r="AM2197" s="8">
        <v>44165</v>
      </c>
      <c r="AO2197">
        <f t="shared" si="412"/>
        <v>0</v>
      </c>
      <c r="AP2197">
        <f t="shared" si="413"/>
        <v>0</v>
      </c>
      <c r="AQ2197">
        <f t="shared" si="414"/>
        <v>0</v>
      </c>
      <c r="AR2197">
        <f t="shared" si="415"/>
        <v>0</v>
      </c>
      <c r="AS2197">
        <f t="shared" si="416"/>
        <v>0</v>
      </c>
      <c r="AU2197">
        <f t="shared" si="417"/>
        <v>0</v>
      </c>
      <c r="AV2197">
        <f t="shared" si="417"/>
        <v>0</v>
      </c>
      <c r="AW2197">
        <f t="shared" si="417"/>
        <v>0</v>
      </c>
      <c r="AX2197">
        <f t="shared" si="417"/>
        <v>0</v>
      </c>
      <c r="AY2197">
        <f t="shared" si="417"/>
        <v>0</v>
      </c>
      <c r="BA2197">
        <f t="shared" si="407"/>
        <v>0</v>
      </c>
      <c r="BB2197">
        <f t="shared" si="408"/>
        <v>0</v>
      </c>
      <c r="BC2197">
        <f t="shared" si="409"/>
        <v>0</v>
      </c>
      <c r="BD2197">
        <f t="shared" si="410"/>
        <v>0</v>
      </c>
    </row>
    <row r="2198" spans="1:56" x14ac:dyDescent="0.3">
      <c r="A2198" s="7">
        <v>1687</v>
      </c>
      <c r="B2198" s="6">
        <v>135682</v>
      </c>
      <c r="C2198" s="7">
        <v>1</v>
      </c>
      <c r="D2198" s="7">
        <v>0</v>
      </c>
      <c r="E2198" s="7">
        <f t="shared" si="411"/>
        <v>1</v>
      </c>
      <c r="F2198" s="7">
        <v>50</v>
      </c>
      <c r="G2198" s="7">
        <v>1</v>
      </c>
      <c r="H2198" s="7">
        <v>0</v>
      </c>
      <c r="I2198" s="7">
        <v>0</v>
      </c>
      <c r="J2198" s="7">
        <v>0</v>
      </c>
      <c r="K2198" s="7">
        <v>0</v>
      </c>
      <c r="L2198" s="7" t="str" cm="1">
        <f t="array" ref="L2198">_xlfn.IFS(G2198=1,G$1,H2198=1,H$1,I2198=1,I$1,J2198=1,J$1,K2198=1,K$1)</f>
        <v>Divorced</v>
      </c>
      <c r="M2198" s="7">
        <v>0</v>
      </c>
      <c r="N2198" s="7">
        <v>0</v>
      </c>
      <c r="O2198" s="7">
        <v>0</v>
      </c>
      <c r="P2198" s="7">
        <v>1</v>
      </c>
      <c r="Q2198" s="7" t="str" cm="1">
        <f t="array" ref="Q2198">_xlfn.IFS(M2198=1,M$1,N2198=1,N$1,O2198=1,O$1,P2198=1,P$1)</f>
        <v>PhD</v>
      </c>
      <c r="R2198" t="s">
        <v>41</v>
      </c>
      <c r="S2198" s="7">
        <v>34</v>
      </c>
      <c r="T2198" s="7">
        <v>87</v>
      </c>
      <c r="U2198" s="7">
        <v>0</v>
      </c>
      <c r="V2198" s="7">
        <v>30</v>
      </c>
      <c r="W2198" s="7">
        <v>23</v>
      </c>
      <c r="X2198" s="7">
        <v>8</v>
      </c>
      <c r="Y2198" s="7">
        <v>68</v>
      </c>
      <c r="Z2198" s="7">
        <v>80</v>
      </c>
      <c r="AA2198" s="7">
        <v>1</v>
      </c>
      <c r="AB2198" s="7">
        <v>1</v>
      </c>
      <c r="AC2198" s="7">
        <v>1</v>
      </c>
      <c r="AD2198" s="7">
        <v>3</v>
      </c>
      <c r="AE2198" s="7">
        <v>2</v>
      </c>
      <c r="AF2198" s="7">
        <v>0</v>
      </c>
      <c r="AG2198" s="7">
        <v>0</v>
      </c>
      <c r="AH2198" s="7">
        <v>0</v>
      </c>
      <c r="AI2198" s="7">
        <v>0</v>
      </c>
      <c r="AJ2198" s="7">
        <v>0</v>
      </c>
      <c r="AK2198" s="7">
        <v>0</v>
      </c>
      <c r="AL2198" s="7">
        <v>0</v>
      </c>
      <c r="AM2198" s="8">
        <v>44166</v>
      </c>
      <c r="AO2198">
        <f t="shared" si="412"/>
        <v>0</v>
      </c>
      <c r="AP2198">
        <f t="shared" si="413"/>
        <v>0</v>
      </c>
      <c r="AQ2198">
        <f t="shared" si="414"/>
        <v>0</v>
      </c>
      <c r="AR2198">
        <f t="shared" si="415"/>
        <v>0</v>
      </c>
      <c r="AS2198">
        <f t="shared" si="416"/>
        <v>0</v>
      </c>
      <c r="AU2198">
        <f t="shared" si="417"/>
        <v>0</v>
      </c>
      <c r="AV2198">
        <f t="shared" si="417"/>
        <v>0</v>
      </c>
      <c r="AW2198">
        <f t="shared" si="417"/>
        <v>0</v>
      </c>
      <c r="AX2198">
        <f t="shared" si="417"/>
        <v>0</v>
      </c>
      <c r="AY2198">
        <f t="shared" si="417"/>
        <v>0</v>
      </c>
      <c r="BA2198">
        <f t="shared" si="407"/>
        <v>0</v>
      </c>
      <c r="BB2198">
        <f t="shared" si="408"/>
        <v>0</v>
      </c>
      <c r="BC2198">
        <f t="shared" si="409"/>
        <v>0</v>
      </c>
      <c r="BD2198">
        <f t="shared" si="410"/>
        <v>0</v>
      </c>
    </row>
    <row r="2199" spans="1:56" x14ac:dyDescent="0.3">
      <c r="A2199" s="7">
        <v>2563</v>
      </c>
      <c r="B2199" s="6">
        <v>161482</v>
      </c>
      <c r="C2199" s="7">
        <v>0</v>
      </c>
      <c r="D2199" s="7">
        <v>0</v>
      </c>
      <c r="E2199" s="7">
        <f t="shared" si="411"/>
        <v>0</v>
      </c>
      <c r="F2199" s="7">
        <v>55</v>
      </c>
      <c r="G2199" s="7">
        <v>0</v>
      </c>
      <c r="H2199" s="7">
        <v>1</v>
      </c>
      <c r="I2199" s="7">
        <v>0</v>
      </c>
      <c r="J2199" s="7">
        <v>0</v>
      </c>
      <c r="K2199" s="7">
        <v>0</v>
      </c>
      <c r="L2199" s="7" t="str" cm="1">
        <f t="array" ref="L2199">_xlfn.IFS(G2199=1,G$1,H2199=1,H$1,I2199=1,I$1,J2199=1,J$1,K2199=1,K$1)</f>
        <v>Married</v>
      </c>
      <c r="M2199" s="7">
        <v>0</v>
      </c>
      <c r="N2199" s="7">
        <v>1</v>
      </c>
      <c r="O2199" s="7">
        <v>0</v>
      </c>
      <c r="P2199" s="7">
        <v>0</v>
      </c>
      <c r="Q2199" s="7" t="str" cm="1">
        <f t="array" ref="Q2199">_xlfn.IFS(M2199=1,M$1,N2199=1,N$1,O2199=1,O$1,P2199=1,P$1)</f>
        <v>Graduate</v>
      </c>
      <c r="R2199" t="s">
        <v>41</v>
      </c>
      <c r="S2199" s="7">
        <v>39</v>
      </c>
      <c r="T2199" s="7">
        <v>126</v>
      </c>
      <c r="U2199" s="7">
        <v>152</v>
      </c>
      <c r="V2199" s="7">
        <v>179</v>
      </c>
      <c r="W2199" s="7">
        <v>42</v>
      </c>
      <c r="X2199" s="7">
        <v>173</v>
      </c>
      <c r="Y2199" s="7">
        <v>113</v>
      </c>
      <c r="Z2199" s="7">
        <v>559</v>
      </c>
      <c r="AA2199" s="7">
        <v>1</v>
      </c>
      <c r="AB2199" s="7">
        <v>3</v>
      </c>
      <c r="AC2199" s="7">
        <v>2</v>
      </c>
      <c r="AD2199" s="7">
        <v>6</v>
      </c>
      <c r="AE2199" s="7">
        <v>2</v>
      </c>
      <c r="AF2199" s="7">
        <v>0</v>
      </c>
      <c r="AG2199" s="7">
        <v>0</v>
      </c>
      <c r="AH2199" s="7">
        <v>0</v>
      </c>
      <c r="AI2199" s="7">
        <v>0</v>
      </c>
      <c r="AJ2199" s="7">
        <v>0</v>
      </c>
      <c r="AK2199" s="7">
        <v>0</v>
      </c>
      <c r="AL2199" s="7">
        <v>0</v>
      </c>
      <c r="AM2199" s="8">
        <v>44166</v>
      </c>
      <c r="AO2199">
        <f t="shared" si="412"/>
        <v>0</v>
      </c>
      <c r="AP2199">
        <f t="shared" si="413"/>
        <v>0</v>
      </c>
      <c r="AQ2199">
        <f t="shared" si="414"/>
        <v>0</v>
      </c>
      <c r="AR2199">
        <f t="shared" si="415"/>
        <v>0</v>
      </c>
      <c r="AS2199">
        <f t="shared" si="416"/>
        <v>0</v>
      </c>
      <c r="AU2199">
        <f t="shared" si="417"/>
        <v>0</v>
      </c>
      <c r="AV2199">
        <f t="shared" si="417"/>
        <v>0</v>
      </c>
      <c r="AW2199">
        <f t="shared" si="417"/>
        <v>0</v>
      </c>
      <c r="AX2199">
        <f t="shared" si="417"/>
        <v>0</v>
      </c>
      <c r="AY2199">
        <f t="shared" si="417"/>
        <v>0</v>
      </c>
      <c r="BA2199">
        <f t="shared" si="407"/>
        <v>0</v>
      </c>
      <c r="BB2199">
        <f t="shared" si="408"/>
        <v>0</v>
      </c>
      <c r="BC2199">
        <f t="shared" si="409"/>
        <v>0</v>
      </c>
      <c r="BD2199">
        <f t="shared" si="410"/>
        <v>0</v>
      </c>
    </row>
    <row r="2200" spans="1:56" x14ac:dyDescent="0.3">
      <c r="A2200" s="7">
        <v>2775</v>
      </c>
      <c r="B2200" s="6">
        <v>178416</v>
      </c>
      <c r="C2200" s="7">
        <v>0</v>
      </c>
      <c r="D2200" s="7">
        <v>1</v>
      </c>
      <c r="E2200" s="7">
        <f t="shared" si="411"/>
        <v>1</v>
      </c>
      <c r="F2200" s="7">
        <v>44</v>
      </c>
      <c r="G2200" s="7">
        <v>0</v>
      </c>
      <c r="H2200" s="7">
        <v>0</v>
      </c>
      <c r="I2200" s="7">
        <v>1</v>
      </c>
      <c r="J2200" s="7">
        <v>0</v>
      </c>
      <c r="K2200" s="7">
        <v>0</v>
      </c>
      <c r="L2200" s="7" t="str" cm="1">
        <f t="array" ref="L2200">_xlfn.IFS(G2200=1,G$1,H2200=1,H$1,I2200=1,I$1,J2200=1,J$1,K2200=1,K$1)</f>
        <v>Together</v>
      </c>
      <c r="M2200" s="7">
        <v>0</v>
      </c>
      <c r="N2200" s="7">
        <v>1</v>
      </c>
      <c r="O2200" s="7">
        <v>0</v>
      </c>
      <c r="P2200" s="7">
        <v>0</v>
      </c>
      <c r="Q2200" s="7" t="str" cm="1">
        <f t="array" ref="Q2200">_xlfn.IFS(M2200=1,M$1,N2200=1,N$1,O2200=1,O$1,P2200=1,P$1)</f>
        <v>Graduate</v>
      </c>
      <c r="R2200" t="s">
        <v>40</v>
      </c>
      <c r="S2200" s="7">
        <v>99</v>
      </c>
      <c r="T2200" s="7">
        <v>1031</v>
      </c>
      <c r="U2200" s="7">
        <v>86</v>
      </c>
      <c r="V2200" s="7">
        <v>635</v>
      </c>
      <c r="W2200" s="7">
        <v>428</v>
      </c>
      <c r="X2200" s="7">
        <v>86</v>
      </c>
      <c r="Y2200" s="7">
        <v>416</v>
      </c>
      <c r="Z2200" s="7">
        <v>1850</v>
      </c>
      <c r="AA2200" s="7">
        <v>2</v>
      </c>
      <c r="AB2200" s="7">
        <v>7</v>
      </c>
      <c r="AC2200" s="7">
        <v>7</v>
      </c>
      <c r="AD2200" s="7">
        <v>10</v>
      </c>
      <c r="AE2200" s="7">
        <v>3</v>
      </c>
      <c r="AF2200" s="7">
        <v>0</v>
      </c>
      <c r="AG2200" s="7">
        <v>0</v>
      </c>
      <c r="AH2200" s="7">
        <v>0</v>
      </c>
      <c r="AI2200" s="7">
        <v>0</v>
      </c>
      <c r="AJ2200" s="7">
        <v>0</v>
      </c>
      <c r="AK2200" s="7">
        <v>0</v>
      </c>
      <c r="AL2200" s="7">
        <v>0</v>
      </c>
      <c r="AM2200" s="8">
        <v>44166</v>
      </c>
      <c r="AO2200">
        <f t="shared" si="412"/>
        <v>0</v>
      </c>
      <c r="AP2200">
        <f t="shared" si="413"/>
        <v>0</v>
      </c>
      <c r="AQ2200">
        <f t="shared" si="414"/>
        <v>0</v>
      </c>
      <c r="AR2200">
        <f t="shared" si="415"/>
        <v>0</v>
      </c>
      <c r="AS2200">
        <f t="shared" si="416"/>
        <v>0</v>
      </c>
      <c r="AU2200">
        <f t="shared" si="417"/>
        <v>0</v>
      </c>
      <c r="AV2200">
        <f t="shared" si="417"/>
        <v>0</v>
      </c>
      <c r="AW2200">
        <f t="shared" si="417"/>
        <v>0</v>
      </c>
      <c r="AX2200">
        <f t="shared" si="417"/>
        <v>0</v>
      </c>
      <c r="AY2200">
        <f t="shared" si="417"/>
        <v>0</v>
      </c>
      <c r="BA2200">
        <f t="shared" si="407"/>
        <v>0</v>
      </c>
      <c r="BB2200">
        <f t="shared" si="408"/>
        <v>0</v>
      </c>
      <c r="BC2200">
        <f t="shared" si="409"/>
        <v>0</v>
      </c>
      <c r="BD2200">
        <f t="shared" si="410"/>
        <v>0</v>
      </c>
    </row>
    <row r="2201" spans="1:56" x14ac:dyDescent="0.3">
      <c r="A2201" s="7">
        <v>2787</v>
      </c>
      <c r="B2201" s="6">
        <v>179734</v>
      </c>
      <c r="C2201" s="7">
        <v>0</v>
      </c>
      <c r="D2201" s="7">
        <v>0</v>
      </c>
      <c r="E2201" s="7">
        <f t="shared" si="411"/>
        <v>0</v>
      </c>
      <c r="F2201" s="7">
        <v>51</v>
      </c>
      <c r="G2201" s="7">
        <v>0</v>
      </c>
      <c r="H2201" s="7">
        <v>1</v>
      </c>
      <c r="I2201" s="7">
        <v>0</v>
      </c>
      <c r="J2201" s="7">
        <v>0</v>
      </c>
      <c r="K2201" s="7">
        <v>0</v>
      </c>
      <c r="L2201" s="7" t="str" cm="1">
        <f t="array" ref="L2201">_xlfn.IFS(G2201=1,G$1,H2201=1,H$1,I2201=1,I$1,J2201=1,J$1,K2201=1,K$1)</f>
        <v>Married</v>
      </c>
      <c r="M2201" s="7">
        <v>0</v>
      </c>
      <c r="N2201" s="7">
        <v>0</v>
      </c>
      <c r="O2201" s="7">
        <v>1</v>
      </c>
      <c r="P2201" s="7">
        <v>0</v>
      </c>
      <c r="Q2201" s="7" t="str" cm="1">
        <f t="array" ref="Q2201">_xlfn.IFS(M2201=1,M$1,N2201=1,N$1,O2201=1,O$1,P2201=1,P$1)</f>
        <v>Master</v>
      </c>
      <c r="R2201" t="s">
        <v>40</v>
      </c>
      <c r="S2201" s="7">
        <v>72</v>
      </c>
      <c r="T2201" s="7">
        <v>1289</v>
      </c>
      <c r="U2201" s="7">
        <v>18</v>
      </c>
      <c r="V2201" s="7">
        <v>523</v>
      </c>
      <c r="W2201" s="7">
        <v>52</v>
      </c>
      <c r="X2201" s="7">
        <v>140</v>
      </c>
      <c r="Y2201" s="7">
        <v>38</v>
      </c>
      <c r="Z2201" s="7">
        <v>1984</v>
      </c>
      <c r="AA2201" s="7">
        <v>1</v>
      </c>
      <c r="AB2201" s="7">
        <v>4</v>
      </c>
      <c r="AC2201" s="7">
        <v>3</v>
      </c>
      <c r="AD2201" s="7">
        <v>6</v>
      </c>
      <c r="AE2201" s="7">
        <v>1</v>
      </c>
      <c r="AF2201" s="7">
        <v>0</v>
      </c>
      <c r="AG2201" s="7">
        <v>0</v>
      </c>
      <c r="AH2201" s="7">
        <v>0</v>
      </c>
      <c r="AI2201" s="7">
        <v>1</v>
      </c>
      <c r="AJ2201" s="7">
        <v>0</v>
      </c>
      <c r="AK2201" s="7">
        <v>0</v>
      </c>
      <c r="AL2201" s="7">
        <v>0</v>
      </c>
      <c r="AM2201" s="8">
        <v>44167</v>
      </c>
      <c r="AO2201">
        <f t="shared" si="412"/>
        <v>0</v>
      </c>
      <c r="AP2201">
        <f t="shared" si="413"/>
        <v>0</v>
      </c>
      <c r="AQ2201">
        <f t="shared" si="414"/>
        <v>0</v>
      </c>
      <c r="AR2201">
        <f t="shared" si="415"/>
        <v>0</v>
      </c>
      <c r="AS2201">
        <f t="shared" si="416"/>
        <v>0</v>
      </c>
      <c r="AU2201">
        <f t="shared" si="417"/>
        <v>0</v>
      </c>
      <c r="AV2201">
        <f t="shared" si="417"/>
        <v>0</v>
      </c>
      <c r="AW2201">
        <f t="shared" si="417"/>
        <v>0</v>
      </c>
      <c r="AX2201">
        <f t="shared" si="417"/>
        <v>0</v>
      </c>
      <c r="AY2201">
        <f t="shared" si="417"/>
        <v>0</v>
      </c>
      <c r="BA2201">
        <f t="shared" si="407"/>
        <v>0</v>
      </c>
      <c r="BB2201">
        <f t="shared" si="408"/>
        <v>0</v>
      </c>
      <c r="BC2201">
        <f t="shared" si="409"/>
        <v>0</v>
      </c>
      <c r="BD2201">
        <f t="shared" si="410"/>
        <v>0</v>
      </c>
    </row>
    <row r="2202" spans="1:56" x14ac:dyDescent="0.3">
      <c r="A2202" s="7">
        <v>1043</v>
      </c>
      <c r="B2202" s="6">
        <v>179941</v>
      </c>
      <c r="C2202" s="7">
        <v>0</v>
      </c>
      <c r="D2202" s="7">
        <v>0</v>
      </c>
      <c r="E2202" s="7">
        <f t="shared" si="411"/>
        <v>0</v>
      </c>
      <c r="F2202" s="7">
        <v>44</v>
      </c>
      <c r="G2202" s="7">
        <v>0</v>
      </c>
      <c r="H2202" s="7">
        <v>0</v>
      </c>
      <c r="I2202" s="7">
        <v>0</v>
      </c>
      <c r="J2202" s="7">
        <v>1</v>
      </c>
      <c r="K2202" s="7">
        <v>0</v>
      </c>
      <c r="L2202" s="7" t="str" cm="1">
        <f t="array" ref="L2202">_xlfn.IFS(G2202=1,G$1,H2202=1,H$1,I2202=1,I$1,J2202=1,J$1,K2202=1,K$1)</f>
        <v>Single</v>
      </c>
      <c r="M2202" s="7">
        <v>0</v>
      </c>
      <c r="N2202" s="7">
        <v>1</v>
      </c>
      <c r="O2202" s="7">
        <v>0</v>
      </c>
      <c r="P2202" s="7">
        <v>0</v>
      </c>
      <c r="Q2202" s="7" t="str" cm="1">
        <f t="array" ref="Q2202">_xlfn.IFS(M2202=1,M$1,N2202=1,N$1,O2202=1,O$1,P2202=1,P$1)</f>
        <v>Graduate</v>
      </c>
      <c r="R2202" t="s">
        <v>43</v>
      </c>
      <c r="S2202" s="7">
        <v>72</v>
      </c>
      <c r="T2202" s="7">
        <v>277</v>
      </c>
      <c r="U2202" s="7">
        <v>369</v>
      </c>
      <c r="V2202" s="7">
        <v>599</v>
      </c>
      <c r="W2202" s="7">
        <v>511</v>
      </c>
      <c r="X2202" s="7">
        <v>68</v>
      </c>
      <c r="Y2202" s="7">
        <v>392</v>
      </c>
      <c r="Z2202" s="7">
        <v>1432</v>
      </c>
      <c r="AA2202" s="7">
        <v>1</v>
      </c>
      <c r="AB2202" s="7">
        <v>2</v>
      </c>
      <c r="AC2202" s="7">
        <v>4</v>
      </c>
      <c r="AD2202" s="7">
        <v>9</v>
      </c>
      <c r="AE2202" s="7">
        <v>1</v>
      </c>
      <c r="AF2202" s="7">
        <v>0</v>
      </c>
      <c r="AG2202" s="7">
        <v>0</v>
      </c>
      <c r="AH2202" s="7">
        <v>0</v>
      </c>
      <c r="AI2202" s="7">
        <v>0</v>
      </c>
      <c r="AJ2202" s="7">
        <v>0</v>
      </c>
      <c r="AK2202" s="7">
        <v>0</v>
      </c>
      <c r="AL2202" s="7">
        <v>0</v>
      </c>
      <c r="AM2202" s="8">
        <v>44167</v>
      </c>
      <c r="AO2202">
        <f t="shared" si="412"/>
        <v>0</v>
      </c>
      <c r="AP2202">
        <f t="shared" si="413"/>
        <v>0</v>
      </c>
      <c r="AQ2202">
        <f t="shared" si="414"/>
        <v>0</v>
      </c>
      <c r="AR2202">
        <f t="shared" si="415"/>
        <v>0</v>
      </c>
      <c r="AS2202">
        <f t="shared" si="416"/>
        <v>0</v>
      </c>
      <c r="AU2202">
        <f t="shared" si="417"/>
        <v>0</v>
      </c>
      <c r="AV2202">
        <f t="shared" si="417"/>
        <v>0</v>
      </c>
      <c r="AW2202">
        <f t="shared" si="417"/>
        <v>0</v>
      </c>
      <c r="AX2202">
        <f t="shared" si="417"/>
        <v>0</v>
      </c>
      <c r="AY2202">
        <f t="shared" si="417"/>
        <v>0</v>
      </c>
      <c r="BA2202">
        <f t="shared" si="407"/>
        <v>0</v>
      </c>
      <c r="BB2202">
        <f t="shared" si="408"/>
        <v>0</v>
      </c>
      <c r="BC2202">
        <f t="shared" si="409"/>
        <v>0</v>
      </c>
      <c r="BD2202">
        <f t="shared" si="410"/>
        <v>0</v>
      </c>
    </row>
    <row r="2203" spans="1:56" x14ac:dyDescent="0.3">
      <c r="A2203" s="7">
        <v>1777</v>
      </c>
      <c r="B2203" s="6">
        <v>170421</v>
      </c>
      <c r="C2203" s="7">
        <v>0</v>
      </c>
      <c r="D2203" s="7">
        <v>1</v>
      </c>
      <c r="E2203" s="7">
        <f t="shared" si="411"/>
        <v>1</v>
      </c>
      <c r="F2203" s="7">
        <v>66</v>
      </c>
      <c r="G2203" s="7">
        <v>0</v>
      </c>
      <c r="H2203" s="7">
        <v>1</v>
      </c>
      <c r="I2203" s="7">
        <v>0</v>
      </c>
      <c r="J2203" s="7">
        <v>0</v>
      </c>
      <c r="K2203" s="7">
        <v>0</v>
      </c>
      <c r="L2203" s="7" t="str" cm="1">
        <f t="array" ref="L2203">_xlfn.IFS(G2203=1,G$1,H2203=1,H$1,I2203=1,I$1,J2203=1,J$1,K2203=1,K$1)</f>
        <v>Married</v>
      </c>
      <c r="M2203" s="7">
        <v>0</v>
      </c>
      <c r="N2203" s="7">
        <v>0</v>
      </c>
      <c r="O2203" s="7">
        <v>0</v>
      </c>
      <c r="P2203" s="7">
        <v>1</v>
      </c>
      <c r="Q2203" s="7" t="str" cm="1">
        <f t="array" ref="Q2203">_xlfn.IFS(M2203=1,M$1,N2203=1,N$1,O2203=1,O$1,P2203=1,P$1)</f>
        <v>PhD</v>
      </c>
      <c r="R2203" t="s">
        <v>41</v>
      </c>
      <c r="S2203" s="7">
        <v>98</v>
      </c>
      <c r="T2203" s="7">
        <v>1159</v>
      </c>
      <c r="U2203" s="7">
        <v>68</v>
      </c>
      <c r="V2203" s="7">
        <v>329</v>
      </c>
      <c r="W2203" s="7">
        <v>182</v>
      </c>
      <c r="X2203" s="7">
        <v>34</v>
      </c>
      <c r="Y2203" s="7">
        <v>85</v>
      </c>
      <c r="Z2203" s="7">
        <v>1687</v>
      </c>
      <c r="AA2203" s="7">
        <v>3</v>
      </c>
      <c r="AB2203" s="7">
        <v>10</v>
      </c>
      <c r="AC2203" s="7">
        <v>3</v>
      </c>
      <c r="AD2203" s="7">
        <v>7</v>
      </c>
      <c r="AE2203" s="7">
        <v>6</v>
      </c>
      <c r="AF2203" s="7">
        <v>0</v>
      </c>
      <c r="AG2203" s="7">
        <v>0</v>
      </c>
      <c r="AH2203" s="7">
        <v>0</v>
      </c>
      <c r="AI2203" s="7">
        <v>0</v>
      </c>
      <c r="AJ2203" s="7">
        <v>0</v>
      </c>
      <c r="AK2203" s="7">
        <v>0</v>
      </c>
      <c r="AL2203" s="7">
        <v>0</v>
      </c>
      <c r="AM2203" s="8">
        <v>44167</v>
      </c>
      <c r="AO2203">
        <f t="shared" si="412"/>
        <v>0</v>
      </c>
      <c r="AP2203">
        <f t="shared" si="413"/>
        <v>0</v>
      </c>
      <c r="AQ2203">
        <f t="shared" si="414"/>
        <v>0</v>
      </c>
      <c r="AR2203">
        <f t="shared" si="415"/>
        <v>0</v>
      </c>
      <c r="AS2203">
        <f t="shared" si="416"/>
        <v>0</v>
      </c>
      <c r="AU2203">
        <f t="shared" si="417"/>
        <v>0</v>
      </c>
      <c r="AV2203">
        <f t="shared" si="417"/>
        <v>0</v>
      </c>
      <c r="AW2203">
        <f t="shared" si="417"/>
        <v>0</v>
      </c>
      <c r="AX2203">
        <f t="shared" si="417"/>
        <v>0</v>
      </c>
      <c r="AY2203">
        <f t="shared" si="417"/>
        <v>0</v>
      </c>
      <c r="BA2203">
        <f t="shared" si="407"/>
        <v>0</v>
      </c>
      <c r="BB2203">
        <f t="shared" si="408"/>
        <v>0</v>
      </c>
      <c r="BC2203">
        <f t="shared" si="409"/>
        <v>0</v>
      </c>
      <c r="BD2203">
        <f t="shared" si="410"/>
        <v>0</v>
      </c>
    </row>
    <row r="2204" spans="1:56" x14ac:dyDescent="0.3">
      <c r="A2204" s="7">
        <v>1970</v>
      </c>
      <c r="B2204" s="6">
        <v>135340</v>
      </c>
      <c r="C2204" s="7">
        <v>1</v>
      </c>
      <c r="D2204" s="7">
        <v>1</v>
      </c>
      <c r="E2204" s="7">
        <f t="shared" si="411"/>
        <v>2</v>
      </c>
      <c r="F2204" s="7">
        <v>64</v>
      </c>
      <c r="G2204" s="7">
        <v>0</v>
      </c>
      <c r="H2204" s="7">
        <v>0</v>
      </c>
      <c r="I2204" s="7">
        <v>0</v>
      </c>
      <c r="J2204" s="7">
        <v>0</v>
      </c>
      <c r="K2204" s="7">
        <v>1</v>
      </c>
      <c r="L2204" s="7" t="str" cm="1">
        <f t="array" ref="L2204">_xlfn.IFS(G2204=1,G$1,H2204=1,H$1,I2204=1,I$1,J2204=1,J$1,K2204=1,K$1)</f>
        <v>Widow</v>
      </c>
      <c r="M2204" s="7">
        <v>0</v>
      </c>
      <c r="N2204" s="7">
        <v>0</v>
      </c>
      <c r="O2204" s="7">
        <v>0</v>
      </c>
      <c r="P2204" s="7">
        <v>1</v>
      </c>
      <c r="Q2204" s="7" t="str" cm="1">
        <f t="array" ref="Q2204">_xlfn.IFS(M2204=1,M$1,N2204=1,N$1,O2204=1,O$1,P2204=1,P$1)</f>
        <v>PhD</v>
      </c>
      <c r="R2204" t="s">
        <v>44</v>
      </c>
      <c r="S2204" s="7">
        <v>1</v>
      </c>
      <c r="T2204" s="7">
        <v>103</v>
      </c>
      <c r="U2204" s="7">
        <v>0</v>
      </c>
      <c r="V2204" s="7">
        <v>46</v>
      </c>
      <c r="W2204" s="7">
        <v>0</v>
      </c>
      <c r="X2204" s="7">
        <v>4</v>
      </c>
      <c r="Y2204" s="7">
        <v>19</v>
      </c>
      <c r="Z2204" s="7">
        <v>134</v>
      </c>
      <c r="AA2204" s="7">
        <v>2</v>
      </c>
      <c r="AB2204" s="7">
        <v>2</v>
      </c>
      <c r="AC2204" s="7">
        <v>0</v>
      </c>
      <c r="AD2204" s="7">
        <v>3</v>
      </c>
      <c r="AE2204" s="7">
        <v>5</v>
      </c>
      <c r="AF2204" s="7">
        <v>0</v>
      </c>
      <c r="AG2204" s="7">
        <v>0</v>
      </c>
      <c r="AH2204" s="7">
        <v>0</v>
      </c>
      <c r="AI2204" s="7">
        <v>0</v>
      </c>
      <c r="AJ2204" s="7">
        <v>0</v>
      </c>
      <c r="AK2204" s="7">
        <v>0</v>
      </c>
      <c r="AL2204" s="7">
        <v>0</v>
      </c>
      <c r="AM2204" s="8">
        <v>44168</v>
      </c>
      <c r="AO2204">
        <f t="shared" si="412"/>
        <v>0</v>
      </c>
      <c r="AP2204">
        <f t="shared" si="413"/>
        <v>0</v>
      </c>
      <c r="AQ2204">
        <f t="shared" si="414"/>
        <v>0</v>
      </c>
      <c r="AR2204">
        <f t="shared" si="415"/>
        <v>0</v>
      </c>
      <c r="AS2204">
        <f t="shared" si="416"/>
        <v>0</v>
      </c>
      <c r="AU2204">
        <f t="shared" si="417"/>
        <v>0</v>
      </c>
      <c r="AV2204">
        <f t="shared" si="417"/>
        <v>0</v>
      </c>
      <c r="AW2204">
        <f t="shared" si="417"/>
        <v>0</v>
      </c>
      <c r="AX2204">
        <f t="shared" si="417"/>
        <v>0</v>
      </c>
      <c r="AY2204">
        <f t="shared" si="417"/>
        <v>0</v>
      </c>
      <c r="BA2204">
        <f t="shared" si="407"/>
        <v>0</v>
      </c>
      <c r="BB2204">
        <f t="shared" si="408"/>
        <v>0</v>
      </c>
      <c r="BC2204">
        <f t="shared" si="409"/>
        <v>0</v>
      </c>
      <c r="BD2204">
        <f t="shared" si="410"/>
        <v>0</v>
      </c>
    </row>
    <row r="2205" spans="1:56" x14ac:dyDescent="0.3">
      <c r="A2205" s="7">
        <v>1188</v>
      </c>
      <c r="B2205" s="6">
        <v>169142</v>
      </c>
      <c r="C2205" s="7">
        <v>0</v>
      </c>
      <c r="D2205" s="7">
        <v>1</v>
      </c>
      <c r="E2205" s="7">
        <f t="shared" si="411"/>
        <v>1</v>
      </c>
      <c r="F2205" s="7">
        <v>68</v>
      </c>
      <c r="G2205" s="7">
        <v>1</v>
      </c>
      <c r="H2205" s="7">
        <v>0</v>
      </c>
      <c r="I2205" s="7">
        <v>0</v>
      </c>
      <c r="J2205" s="7">
        <v>0</v>
      </c>
      <c r="K2205" s="7">
        <v>0</v>
      </c>
      <c r="L2205" s="7" t="str" cm="1">
        <f t="array" ref="L2205">_xlfn.IFS(G2205=1,G$1,H2205=1,H$1,I2205=1,I$1,J2205=1,J$1,K2205=1,K$1)</f>
        <v>Divorced</v>
      </c>
      <c r="M2205" s="7">
        <v>0</v>
      </c>
      <c r="N2205" s="7">
        <v>1</v>
      </c>
      <c r="O2205" s="7">
        <v>0</v>
      </c>
      <c r="P2205" s="7">
        <v>0</v>
      </c>
      <c r="Q2205" s="7" t="str" cm="1">
        <f t="array" ref="Q2205">_xlfn.IFS(M2205=1,M$1,N2205=1,N$1,O2205=1,O$1,P2205=1,P$1)</f>
        <v>Graduate</v>
      </c>
      <c r="R2205" t="s">
        <v>42</v>
      </c>
      <c r="S2205" s="7">
        <v>50</v>
      </c>
      <c r="T2205" s="7">
        <v>1096</v>
      </c>
      <c r="U2205" s="7">
        <v>10</v>
      </c>
      <c r="V2205" s="7">
        <v>83</v>
      </c>
      <c r="W2205" s="7">
        <v>15</v>
      </c>
      <c r="X2205" s="7">
        <v>10</v>
      </c>
      <c r="Y2205" s="7">
        <v>95</v>
      </c>
      <c r="Z2205" s="7">
        <v>1118</v>
      </c>
      <c r="AA2205" s="7">
        <v>3</v>
      </c>
      <c r="AB2205" s="7">
        <v>8</v>
      </c>
      <c r="AC2205" s="7">
        <v>1</v>
      </c>
      <c r="AD2205" s="7">
        <v>7</v>
      </c>
      <c r="AE2205" s="7">
        <v>5</v>
      </c>
      <c r="AF2205" s="7">
        <v>0</v>
      </c>
      <c r="AG2205" s="7">
        <v>1</v>
      </c>
      <c r="AH2205" s="7">
        <v>0</v>
      </c>
      <c r="AI2205" s="7">
        <v>0</v>
      </c>
      <c r="AJ2205" s="7">
        <v>0</v>
      </c>
      <c r="AK2205" s="7">
        <v>0</v>
      </c>
      <c r="AL2205" s="7">
        <v>0</v>
      </c>
      <c r="AM2205" s="8">
        <v>44168</v>
      </c>
      <c r="AO2205">
        <f t="shared" si="412"/>
        <v>1</v>
      </c>
      <c r="AP2205">
        <f t="shared" si="413"/>
        <v>0</v>
      </c>
      <c r="AQ2205">
        <f t="shared" si="414"/>
        <v>0</v>
      </c>
      <c r="AR2205">
        <f t="shared" si="415"/>
        <v>0</v>
      </c>
      <c r="AS2205">
        <f t="shared" si="416"/>
        <v>0</v>
      </c>
      <c r="AU2205">
        <f t="shared" si="417"/>
        <v>0</v>
      </c>
      <c r="AV2205">
        <f t="shared" si="417"/>
        <v>0</v>
      </c>
      <c r="AW2205">
        <f t="shared" si="417"/>
        <v>0</v>
      </c>
      <c r="AX2205">
        <f t="shared" si="417"/>
        <v>0</v>
      </c>
      <c r="AY2205">
        <f t="shared" si="417"/>
        <v>0</v>
      </c>
      <c r="BA2205">
        <f t="shared" si="407"/>
        <v>0</v>
      </c>
      <c r="BB2205">
        <f t="shared" si="408"/>
        <v>0</v>
      </c>
      <c r="BC2205">
        <f t="shared" si="409"/>
        <v>0</v>
      </c>
      <c r="BD2205">
        <f t="shared" si="410"/>
        <v>0</v>
      </c>
    </row>
    <row r="2206" spans="1:56" x14ac:dyDescent="0.3">
      <c r="AO2206" s="10">
        <f>SUM(AO2:AO2205)</f>
        <v>18</v>
      </c>
      <c r="AP2206" s="11">
        <f>SUM(AP2:AP2205)</f>
        <v>62</v>
      </c>
      <c r="AQ2206" s="10">
        <f>SUM(AQ2:AQ2205)</f>
        <v>32</v>
      </c>
      <c r="AR2206" s="10">
        <f>SUM(AR2:AR2205)</f>
        <v>42</v>
      </c>
      <c r="AS2206" s="10">
        <f>SUM(AS2:AS2205)</f>
        <v>10</v>
      </c>
      <c r="AT2206" s="12"/>
      <c r="AU2206" s="11">
        <f>SUM(AU2:AU2205)</f>
        <v>65527</v>
      </c>
      <c r="AV2206" s="10">
        <f>SUM(AV2:AV2205)</f>
        <v>1575</v>
      </c>
      <c r="AW2206" s="10">
        <f>SUM(AW2:AW2205)</f>
        <v>17186</v>
      </c>
      <c r="AX2206" s="10">
        <f>SUM(AX2:AX2205)</f>
        <v>2774</v>
      </c>
      <c r="AY2206" s="10">
        <f>SUM(AY2:AY2205)</f>
        <v>2104</v>
      </c>
      <c r="AZ2206" s="12"/>
      <c r="BA2206" s="10">
        <f>SUM(BA2:BA2205)</f>
        <v>0</v>
      </c>
      <c r="BB2206" s="11">
        <f>SUM(BB2:BB2205)</f>
        <v>14</v>
      </c>
      <c r="BC2206" s="10">
        <f>SUM(BC2:BC2205)</f>
        <v>2</v>
      </c>
      <c r="BD2206" s="10">
        <f>SUM(BD2:BD2205)</f>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6E96C-378A-4A5C-ADFF-C2A14B5D541A}">
  <sheetPr>
    <tabColor theme="4" tint="0.39997558519241921"/>
  </sheetPr>
  <dimension ref="A1:B7"/>
  <sheetViews>
    <sheetView workbookViewId="0">
      <selection activeCell="B7" sqref="B7"/>
    </sheetView>
  </sheetViews>
  <sheetFormatPr defaultRowHeight="14.4" x14ac:dyDescent="0.3"/>
  <cols>
    <col min="2" max="2" width="54.6640625" customWidth="1"/>
  </cols>
  <sheetData>
    <row r="1" spans="1:2" ht="43.2" x14ac:dyDescent="0.3">
      <c r="A1" s="29">
        <v>1</v>
      </c>
      <c r="B1" s="28" t="s">
        <v>123</v>
      </c>
    </row>
    <row r="2" spans="1:2" ht="57.6" x14ac:dyDescent="0.3">
      <c r="A2" s="29">
        <v>2</v>
      </c>
      <c r="B2" s="28" t="s">
        <v>122</v>
      </c>
    </row>
    <row r="3" spans="1:2" ht="43.2" x14ac:dyDescent="0.3">
      <c r="A3" s="29">
        <v>3</v>
      </c>
      <c r="B3" s="28" t="s">
        <v>121</v>
      </c>
    </row>
    <row r="4" spans="1:2" ht="28.8" x14ac:dyDescent="0.3">
      <c r="A4" s="29">
        <v>4</v>
      </c>
      <c r="B4" s="28" t="s">
        <v>120</v>
      </c>
    </row>
    <row r="5" spans="1:2" x14ac:dyDescent="0.3">
      <c r="A5" s="29">
        <v>5</v>
      </c>
      <c r="B5" s="28"/>
    </row>
    <row r="6" spans="1:2" x14ac:dyDescent="0.3">
      <c r="A6" s="29">
        <v>6</v>
      </c>
      <c r="B6" s="28"/>
    </row>
    <row r="7" spans="1:2" ht="144" x14ac:dyDescent="0.3">
      <c r="A7" s="29">
        <v>7</v>
      </c>
      <c r="B7" s="28" t="s">
        <v>119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28366-72C9-42CB-9322-D8A2C66C0860}">
  <sheetPr>
    <tabColor rgb="FFFFFF00"/>
  </sheetPr>
  <dimension ref="A1:BD2206"/>
  <sheetViews>
    <sheetView workbookViewId="0">
      <pane xSplit="1" ySplit="1" topLeftCell="B2" activePane="bottomRight" state="frozen"/>
      <selection pane="topRight"/>
      <selection pane="bottomLeft"/>
      <selection pane="bottomRight" activeCell="L1" sqref="L1:L1048576"/>
    </sheetView>
  </sheetViews>
  <sheetFormatPr defaultRowHeight="14.4" x14ac:dyDescent="0.3"/>
  <cols>
    <col min="2" max="2" width="8.88671875" style="9"/>
    <col min="3" max="4" width="0" hidden="1" customWidth="1"/>
    <col min="7" max="7" width="0" hidden="1" customWidth="1"/>
    <col min="8" max="11" width="9.109375" hidden="1" customWidth="1"/>
    <col min="12" max="12" width="13.88671875" bestFit="1" customWidth="1"/>
    <col min="13" max="16" width="9.109375" hidden="1" customWidth="1"/>
    <col min="17" max="17" width="10.88671875" customWidth="1"/>
    <col min="18" max="18" width="14.88671875" bestFit="1" customWidth="1"/>
    <col min="39" max="39" width="13.88671875" customWidth="1"/>
    <col min="40" max="40" width="4.5546875" style="5" hidden="1" customWidth="1"/>
    <col min="41" max="45" width="0" hidden="1" customWidth="1"/>
    <col min="46" max="46" width="4.109375" style="5" hidden="1" customWidth="1"/>
    <col min="47" max="47" width="10.88671875" hidden="1" customWidth="1"/>
    <col min="48" max="48" width="9.6640625" hidden="1" customWidth="1"/>
    <col min="49" max="49" width="10.88671875" hidden="1" customWidth="1"/>
    <col min="50" max="51" width="9.6640625" hidden="1" customWidth="1"/>
    <col min="52" max="52" width="4.109375" style="5" hidden="1" customWidth="1"/>
    <col min="53" max="56" width="0" hidden="1" customWidth="1"/>
  </cols>
  <sheetData>
    <row r="1" spans="1:56" x14ac:dyDescent="0.3">
      <c r="A1" s="1" t="s">
        <v>0</v>
      </c>
      <c r="B1" s="2" t="s">
        <v>45</v>
      </c>
      <c r="C1" s="1" t="s">
        <v>2</v>
      </c>
      <c r="D1" s="1" t="s">
        <v>3</v>
      </c>
      <c r="E1" s="3" t="s">
        <v>4</v>
      </c>
      <c r="F1" s="1" t="s">
        <v>5</v>
      </c>
      <c r="G1" s="1" t="s">
        <v>6</v>
      </c>
      <c r="H1" s="3" t="s">
        <v>7</v>
      </c>
      <c r="I1" s="3" t="s">
        <v>8</v>
      </c>
      <c r="J1" s="4" t="s">
        <v>9</v>
      </c>
      <c r="K1" s="4" t="s">
        <v>10</v>
      </c>
      <c r="L1" s="4" t="s">
        <v>11</v>
      </c>
      <c r="M1" s="1" t="s">
        <v>12</v>
      </c>
      <c r="N1" s="1" t="s">
        <v>13</v>
      </c>
      <c r="O1" s="1" t="s">
        <v>14</v>
      </c>
      <c r="P1" s="1" t="s">
        <v>15</v>
      </c>
      <c r="Q1" s="13"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O1" s="1" t="s">
        <v>6</v>
      </c>
      <c r="AP1" s="1" t="s">
        <v>7</v>
      </c>
      <c r="AQ1" s="1" t="s">
        <v>9</v>
      </c>
      <c r="AR1" s="1" t="s">
        <v>8</v>
      </c>
      <c r="AS1" s="1" t="s">
        <v>10</v>
      </c>
      <c r="AU1" s="1" t="s">
        <v>19</v>
      </c>
      <c r="AV1" s="1" t="s">
        <v>20</v>
      </c>
      <c r="AW1" s="1" t="s">
        <v>21</v>
      </c>
      <c r="AX1" s="1" t="s">
        <v>22</v>
      </c>
      <c r="AY1" s="1" t="s">
        <v>23</v>
      </c>
      <c r="BA1" s="1" t="s">
        <v>12</v>
      </c>
      <c r="BB1" s="1" t="s">
        <v>13</v>
      </c>
      <c r="BC1" s="1" t="s">
        <v>14</v>
      </c>
      <c r="BD1" s="1" t="s">
        <v>15</v>
      </c>
    </row>
    <row r="2" spans="1:56" x14ac:dyDescent="0.3">
      <c r="A2" s="7">
        <v>2236</v>
      </c>
      <c r="B2" s="6">
        <v>155158</v>
      </c>
      <c r="C2" s="7">
        <v>1</v>
      </c>
      <c r="D2" s="7">
        <v>1</v>
      </c>
      <c r="E2" s="7">
        <f>SUM(C2:D2)</f>
        <v>2</v>
      </c>
      <c r="F2" s="7">
        <v>50</v>
      </c>
      <c r="G2" s="7">
        <v>0</v>
      </c>
      <c r="H2" s="7">
        <v>1</v>
      </c>
      <c r="I2" s="7">
        <v>0</v>
      </c>
      <c r="J2" s="7">
        <v>0</v>
      </c>
      <c r="K2" s="7">
        <v>0</v>
      </c>
      <c r="L2" s="7" t="str" cm="1">
        <f t="array" ref="L2">_xlfn.IFS(G2=1,G$1,H2=1,H$1,I2=1,I$1,J2=1,J$1,K2=1,K$1)</f>
        <v>Married</v>
      </c>
      <c r="M2" s="7">
        <v>0</v>
      </c>
      <c r="N2" s="7">
        <v>0</v>
      </c>
      <c r="O2" s="7">
        <v>0</v>
      </c>
      <c r="P2" s="7">
        <v>1</v>
      </c>
      <c r="Q2" s="7" t="str" cm="1">
        <f t="array" ref="Q2">_xlfn.IFS(M2=1,M$1,N2=1,N$1,O2=1,O$1,P2=1,P$1)</f>
        <v>PhD</v>
      </c>
      <c r="R2" t="s">
        <v>39</v>
      </c>
      <c r="S2" s="7">
        <v>72</v>
      </c>
      <c r="T2" s="7">
        <v>824</v>
      </c>
      <c r="U2" s="7">
        <v>0</v>
      </c>
      <c r="V2" s="7">
        <v>245</v>
      </c>
      <c r="W2" s="7">
        <v>11</v>
      </c>
      <c r="X2" s="7">
        <v>31</v>
      </c>
      <c r="Y2" s="7">
        <v>65</v>
      </c>
      <c r="Z2" s="7">
        <v>1046</v>
      </c>
      <c r="AA2" s="7">
        <v>4</v>
      </c>
      <c r="AB2" s="7">
        <v>7</v>
      </c>
      <c r="AC2" s="7">
        <v>2</v>
      </c>
      <c r="AD2" s="7">
        <v>5</v>
      </c>
      <c r="AE2" s="7">
        <v>7</v>
      </c>
      <c r="AF2" s="7">
        <v>0</v>
      </c>
      <c r="AG2" s="7">
        <v>0</v>
      </c>
      <c r="AH2" s="7">
        <v>0</v>
      </c>
      <c r="AI2" s="7">
        <v>0</v>
      </c>
      <c r="AJ2" s="7">
        <v>0</v>
      </c>
      <c r="AK2" s="7">
        <v>0</v>
      </c>
      <c r="AL2" s="7">
        <v>1</v>
      </c>
      <c r="AM2" s="8">
        <v>43469</v>
      </c>
      <c r="AO2">
        <f>IF($AG2=1,G2,0)</f>
        <v>0</v>
      </c>
      <c r="AP2">
        <f>IF($AG2=1,H2,0)</f>
        <v>0</v>
      </c>
      <c r="AQ2">
        <f>IF($AG2=1,J2,0)</f>
        <v>0</v>
      </c>
      <c r="AR2">
        <f>IF($AG2=1,I2,0)</f>
        <v>0</v>
      </c>
      <c r="AS2">
        <f>IF($AG2=1,K2,0)</f>
        <v>0</v>
      </c>
      <c r="AU2">
        <f>IF($AJ2=1,T2,0)</f>
        <v>0</v>
      </c>
      <c r="AV2">
        <f>IF($AJ2=1,U2,0)</f>
        <v>0</v>
      </c>
      <c r="AW2">
        <f>IF($AJ2=1,V2,0)</f>
        <v>0</v>
      </c>
      <c r="AX2">
        <f>IF($AJ2=1,W2,0)</f>
        <v>0</v>
      </c>
      <c r="AY2">
        <f>IF($AJ2=1,X2,0)</f>
        <v>0</v>
      </c>
      <c r="BA2">
        <f>IF($AK2=1,M2,0)</f>
        <v>0</v>
      </c>
      <c r="BB2">
        <f>IF($AK2=1,N2,0)</f>
        <v>0</v>
      </c>
      <c r="BC2">
        <f>IF($AK2=1,O2,0)</f>
        <v>0</v>
      </c>
      <c r="BD2">
        <f>IF($AK2=1,P2,0)</f>
        <v>0</v>
      </c>
    </row>
    <row r="3" spans="1:56" x14ac:dyDescent="0.3">
      <c r="A3" s="7">
        <v>2343</v>
      </c>
      <c r="B3" s="6">
        <v>152203</v>
      </c>
      <c r="C3" s="7">
        <v>0</v>
      </c>
      <c r="D3" s="7">
        <v>0</v>
      </c>
      <c r="E3" s="7">
        <f>SUM(C3:D3)</f>
        <v>0</v>
      </c>
      <c r="F3" s="7">
        <v>70</v>
      </c>
      <c r="G3" s="7">
        <v>0</v>
      </c>
      <c r="H3" s="7">
        <v>0</v>
      </c>
      <c r="I3" s="7">
        <v>1</v>
      </c>
      <c r="J3" s="7">
        <v>0</v>
      </c>
      <c r="K3" s="7">
        <v>0</v>
      </c>
      <c r="L3" s="7" t="str" cm="1">
        <f t="array" ref="L3">_xlfn.IFS(G3=1,G$1,H3=1,H$1,I3=1,I$1,J3=1,J$1,K3=1,K$1)</f>
        <v>Together</v>
      </c>
      <c r="M3" s="7">
        <v>0</v>
      </c>
      <c r="N3" s="7">
        <v>0</v>
      </c>
      <c r="O3" s="7">
        <v>0</v>
      </c>
      <c r="P3" s="7">
        <v>0</v>
      </c>
      <c r="Q3" s="7" t="e" cm="1">
        <f t="array" ref="Q3">_xlfn.IFS(M3=1,M$1,N3=1,N$1,O3=1,O$1,P3=1,P$1)</f>
        <v>#N/A</v>
      </c>
      <c r="R3" t="s">
        <v>40</v>
      </c>
      <c r="S3" s="7">
        <v>36</v>
      </c>
      <c r="T3" s="7">
        <v>1423</v>
      </c>
      <c r="U3" s="7">
        <v>61</v>
      </c>
      <c r="V3" s="7">
        <v>694</v>
      </c>
      <c r="W3" s="7">
        <v>163</v>
      </c>
      <c r="X3" s="7">
        <v>315</v>
      </c>
      <c r="Y3" s="7">
        <v>82</v>
      </c>
      <c r="Z3" s="7">
        <v>2574</v>
      </c>
      <c r="AA3" s="7">
        <v>1</v>
      </c>
      <c r="AB3" s="7">
        <v>8</v>
      </c>
      <c r="AC3" s="7">
        <v>7</v>
      </c>
      <c r="AD3" s="7">
        <v>11</v>
      </c>
      <c r="AE3" s="7">
        <v>6</v>
      </c>
      <c r="AF3" s="7">
        <v>0</v>
      </c>
      <c r="AG3" s="7">
        <v>0</v>
      </c>
      <c r="AH3" s="7">
        <v>0</v>
      </c>
      <c r="AI3" s="7">
        <v>0</v>
      </c>
      <c r="AJ3" s="7">
        <v>0</v>
      </c>
      <c r="AK3" s="7">
        <v>0</v>
      </c>
      <c r="AL3" s="7">
        <v>0</v>
      </c>
      <c r="AM3" s="8">
        <v>43470</v>
      </c>
      <c r="AO3">
        <f>IF($AG3=1,G3,0)</f>
        <v>0</v>
      </c>
      <c r="AP3">
        <f>IF($AG3=1,H3,0)</f>
        <v>0</v>
      </c>
      <c r="AQ3">
        <f>IF($AG3=1,J3,0)</f>
        <v>0</v>
      </c>
      <c r="AR3">
        <f>IF($AG3=1,I3,0)</f>
        <v>0</v>
      </c>
      <c r="AS3">
        <f>IF($AG3=1,K3,0)</f>
        <v>0</v>
      </c>
      <c r="AU3">
        <f>IF($AJ3=1,T3,0)</f>
        <v>0</v>
      </c>
      <c r="AV3">
        <f>IF($AJ3=1,U3,0)</f>
        <v>0</v>
      </c>
      <c r="AW3">
        <f>IF($AJ3=1,V3,0)</f>
        <v>0</v>
      </c>
      <c r="AX3">
        <f>IF($AJ3=1,W3,0)</f>
        <v>0</v>
      </c>
      <c r="AY3">
        <f>IF($AJ3=1,X3,0)</f>
        <v>0</v>
      </c>
      <c r="BA3">
        <f>IF($AK3=1,M3,0)</f>
        <v>0</v>
      </c>
      <c r="BB3">
        <f>IF($AK3=1,N3,0)</f>
        <v>0</v>
      </c>
      <c r="BC3">
        <f>IF($AK3=1,O3,0)</f>
        <v>0</v>
      </c>
      <c r="BD3">
        <f>IF($AK3=1,P3,0)</f>
        <v>0</v>
      </c>
    </row>
    <row r="4" spans="1:56" x14ac:dyDescent="0.3">
      <c r="A4" s="7">
        <v>1957</v>
      </c>
      <c r="B4" s="6">
        <v>182576</v>
      </c>
      <c r="C4" s="7">
        <v>0</v>
      </c>
      <c r="D4" s="7">
        <v>0</v>
      </c>
      <c r="E4" s="7">
        <f>SUM(C4:D4)</f>
        <v>0</v>
      </c>
      <c r="F4" s="7">
        <v>61</v>
      </c>
      <c r="G4" s="7">
        <v>0</v>
      </c>
      <c r="H4" s="7">
        <v>0</v>
      </c>
      <c r="I4" s="7">
        <v>1</v>
      </c>
      <c r="J4" s="7">
        <v>0</v>
      </c>
      <c r="K4" s="7">
        <v>0</v>
      </c>
      <c r="L4" s="7" t="str" cm="1">
        <f t="array" ref="L4">_xlfn.IFS(G4=1,G$1,H4=1,H$1,I4=1,I$1,J4=1,J$1,K4=1,K$1)</f>
        <v>Together</v>
      </c>
      <c r="M4" s="7">
        <v>0</v>
      </c>
      <c r="N4" s="7">
        <v>0</v>
      </c>
      <c r="O4" s="7">
        <v>1</v>
      </c>
      <c r="P4" s="7">
        <v>0</v>
      </c>
      <c r="Q4" s="7" t="str" cm="1">
        <f t="array" ref="Q4">_xlfn.IFS(M4=1,M$1,N4=1,N$1,O4=1,O$1,P4=1,P$1)</f>
        <v>Master</v>
      </c>
      <c r="R4" t="s">
        <v>41</v>
      </c>
      <c r="S4" s="7">
        <v>66</v>
      </c>
      <c r="T4" s="7">
        <v>2666</v>
      </c>
      <c r="U4" s="7">
        <v>122</v>
      </c>
      <c r="V4" s="7">
        <v>984</v>
      </c>
      <c r="W4" s="7">
        <v>371</v>
      </c>
      <c r="X4" s="7">
        <v>40</v>
      </c>
      <c r="Y4" s="7">
        <v>40</v>
      </c>
      <c r="Z4" s="7">
        <v>4143</v>
      </c>
      <c r="AA4" s="7">
        <v>1</v>
      </c>
      <c r="AB4" s="7">
        <v>2</v>
      </c>
      <c r="AC4" s="7">
        <v>4</v>
      </c>
      <c r="AD4" s="7">
        <v>12</v>
      </c>
      <c r="AE4" s="7">
        <v>1</v>
      </c>
      <c r="AF4" s="7">
        <v>0</v>
      </c>
      <c r="AG4" s="7">
        <v>0</v>
      </c>
      <c r="AH4" s="7">
        <v>1</v>
      </c>
      <c r="AI4" s="7">
        <v>0</v>
      </c>
      <c r="AJ4" s="7">
        <v>0</v>
      </c>
      <c r="AK4" s="7">
        <v>0</v>
      </c>
      <c r="AL4" s="7">
        <v>0</v>
      </c>
      <c r="AM4" s="8">
        <v>43471</v>
      </c>
      <c r="AO4">
        <f>IF($AG4=1,G4,0)</f>
        <v>0</v>
      </c>
      <c r="AP4">
        <f>IF($AG4=1,H4,0)</f>
        <v>0</v>
      </c>
      <c r="AQ4">
        <f>IF($AG4=1,J4,0)</f>
        <v>0</v>
      </c>
      <c r="AR4">
        <f>IF($AG4=1,I4,0)</f>
        <v>0</v>
      </c>
      <c r="AS4">
        <f>IF($AG4=1,K4,0)</f>
        <v>0</v>
      </c>
      <c r="AU4">
        <f>IF($AJ4=1,T4,0)</f>
        <v>0</v>
      </c>
      <c r="AV4">
        <f>IF($AJ4=1,U4,0)</f>
        <v>0</v>
      </c>
      <c r="AW4">
        <f>IF($AJ4=1,V4,0)</f>
        <v>0</v>
      </c>
      <c r="AX4">
        <f>IF($AJ4=1,W4,0)</f>
        <v>0</v>
      </c>
      <c r="AY4">
        <f>IF($AJ4=1,X4,0)</f>
        <v>0</v>
      </c>
      <c r="BA4">
        <f>IF($AK4=1,M4,0)</f>
        <v>0</v>
      </c>
      <c r="BB4">
        <f>IF($AK4=1,N4,0)</f>
        <v>0</v>
      </c>
      <c r="BC4">
        <f>IF($AK4=1,O4,0)</f>
        <v>0</v>
      </c>
      <c r="BD4">
        <f>IF($AK4=1,P4,0)</f>
        <v>0</v>
      </c>
    </row>
    <row r="5" spans="1:56" x14ac:dyDescent="0.3">
      <c r="A5" s="7">
        <v>3004</v>
      </c>
      <c r="B5" s="6">
        <v>107500</v>
      </c>
      <c r="C5" s="7">
        <v>1</v>
      </c>
      <c r="D5" s="7">
        <v>0</v>
      </c>
      <c r="E5" s="7">
        <f>SUM(C5:D5)</f>
        <v>1</v>
      </c>
      <c r="F5" s="7">
        <v>35</v>
      </c>
      <c r="G5" s="7">
        <v>0</v>
      </c>
      <c r="H5" s="7">
        <v>0</v>
      </c>
      <c r="I5" s="7">
        <v>1</v>
      </c>
      <c r="J5" s="7">
        <v>0</v>
      </c>
      <c r="K5" s="7">
        <v>0</v>
      </c>
      <c r="L5" s="7" t="str" cm="1">
        <f t="array" ref="L5">_xlfn.IFS(G5=1,G$1,H5=1,H$1,I5=1,I$1,J5=1,J$1,K5=1,K$1)</f>
        <v>Together</v>
      </c>
      <c r="M5" s="7">
        <v>0</v>
      </c>
      <c r="N5" s="7">
        <v>0</v>
      </c>
      <c r="O5" s="7">
        <v>0</v>
      </c>
      <c r="P5" s="7">
        <v>0</v>
      </c>
      <c r="Q5" s="7" t="e" cm="1">
        <f t="array" ref="Q5">_xlfn.IFS(M5=1,M$1,N5=1,N$1,O5=1,O$1,P5=1,P$1)</f>
        <v>#N/A</v>
      </c>
      <c r="R5" t="s">
        <v>39</v>
      </c>
      <c r="S5" s="7">
        <v>98</v>
      </c>
      <c r="T5" s="7">
        <v>72</v>
      </c>
      <c r="U5" s="7">
        <v>244</v>
      </c>
      <c r="V5" s="7">
        <v>244</v>
      </c>
      <c r="W5" s="7">
        <v>186</v>
      </c>
      <c r="X5" s="7">
        <v>201</v>
      </c>
      <c r="Y5" s="7">
        <v>487</v>
      </c>
      <c r="Z5" s="7">
        <v>459</v>
      </c>
      <c r="AA5" s="7">
        <v>4</v>
      </c>
      <c r="AB5" s="7">
        <v>2</v>
      </c>
      <c r="AC5" s="7">
        <v>1</v>
      </c>
      <c r="AD5" s="7">
        <v>3</v>
      </c>
      <c r="AE5" s="7">
        <v>9</v>
      </c>
      <c r="AF5" s="7">
        <v>0</v>
      </c>
      <c r="AG5" s="7">
        <v>0</v>
      </c>
      <c r="AH5" s="7">
        <v>0</v>
      </c>
      <c r="AI5" s="7">
        <v>0</v>
      </c>
      <c r="AJ5" s="7">
        <v>0</v>
      </c>
      <c r="AK5" s="7">
        <v>0</v>
      </c>
      <c r="AL5" s="7">
        <v>0</v>
      </c>
      <c r="AM5" s="8">
        <v>43471</v>
      </c>
      <c r="AO5">
        <f>IF($AG5=1,G5,0)</f>
        <v>0</v>
      </c>
      <c r="AP5">
        <f>IF($AG5=1,H5,0)</f>
        <v>0</v>
      </c>
      <c r="AQ5">
        <f>IF($AG5=1,J5,0)</f>
        <v>0</v>
      </c>
      <c r="AR5">
        <f>IF($AG5=1,I5,0)</f>
        <v>0</v>
      </c>
      <c r="AS5">
        <f>IF($AG5=1,K5,0)</f>
        <v>0</v>
      </c>
      <c r="AU5">
        <f>IF($AJ5=1,T5,0)</f>
        <v>0</v>
      </c>
      <c r="AV5">
        <f>IF($AJ5=1,U5,0)</f>
        <v>0</v>
      </c>
      <c r="AW5">
        <f>IF($AJ5=1,V5,0)</f>
        <v>0</v>
      </c>
      <c r="AX5">
        <f>IF($AJ5=1,W5,0)</f>
        <v>0</v>
      </c>
      <c r="AY5">
        <f>IF($AJ5=1,X5,0)</f>
        <v>0</v>
      </c>
      <c r="BA5">
        <f>IF($AK5=1,M5,0)</f>
        <v>0</v>
      </c>
      <c r="BB5">
        <f>IF($AK5=1,N5,0)</f>
        <v>0</v>
      </c>
      <c r="BC5">
        <f>IF($AK5=1,O5,0)</f>
        <v>0</v>
      </c>
      <c r="BD5">
        <f>IF($AK5=1,P5,0)</f>
        <v>0</v>
      </c>
    </row>
    <row r="6" spans="1:56" x14ac:dyDescent="0.3">
      <c r="A6" s="7">
        <v>3162</v>
      </c>
      <c r="B6" s="6">
        <v>173803</v>
      </c>
      <c r="C6" s="7">
        <v>0</v>
      </c>
      <c r="D6" s="7">
        <v>1</v>
      </c>
      <c r="E6" s="7">
        <f>SUM(C6:D6)</f>
        <v>1</v>
      </c>
      <c r="F6" s="7">
        <v>63</v>
      </c>
      <c r="G6" s="7">
        <v>0</v>
      </c>
      <c r="H6" s="7">
        <v>1</v>
      </c>
      <c r="I6" s="7">
        <v>0</v>
      </c>
      <c r="J6" s="7">
        <v>0</v>
      </c>
      <c r="K6" s="7">
        <v>0</v>
      </c>
      <c r="L6" s="7" t="str" cm="1">
        <f t="array" ref="L6">_xlfn.IFS(G6=1,G$1,H6=1,H$1,I6=1,I$1,J6=1,J$1,K6=1,K$1)</f>
        <v>Married</v>
      </c>
      <c r="M6" s="7">
        <v>0</v>
      </c>
      <c r="N6" s="7">
        <v>1</v>
      </c>
      <c r="O6" s="7">
        <v>0</v>
      </c>
      <c r="P6" s="7">
        <v>0</v>
      </c>
      <c r="Q6" s="7" t="str" cm="1">
        <f t="array" ref="Q6">_xlfn.IFS(M6=1,M$1,N6=1,N$1,O6=1,O$1,P6=1,P$1)</f>
        <v>Graduate</v>
      </c>
      <c r="R6" t="s">
        <v>42</v>
      </c>
      <c r="S6" s="7">
        <v>61</v>
      </c>
      <c r="T6" s="7">
        <v>1962</v>
      </c>
      <c r="U6" s="7">
        <v>188</v>
      </c>
      <c r="V6" s="7">
        <v>855</v>
      </c>
      <c r="W6" s="7">
        <v>122</v>
      </c>
      <c r="X6" s="7">
        <v>61</v>
      </c>
      <c r="Y6" s="7">
        <v>410</v>
      </c>
      <c r="Z6" s="7">
        <v>2779</v>
      </c>
      <c r="AA6" s="7">
        <v>2</v>
      </c>
      <c r="AB6" s="7">
        <v>9</v>
      </c>
      <c r="AC6" s="7">
        <v>5</v>
      </c>
      <c r="AD6" s="7">
        <v>6</v>
      </c>
      <c r="AE6" s="7">
        <v>6</v>
      </c>
      <c r="AF6" s="7">
        <v>1</v>
      </c>
      <c r="AG6" s="7">
        <v>0</v>
      </c>
      <c r="AH6" s="7">
        <v>0</v>
      </c>
      <c r="AI6" s="7">
        <v>0</v>
      </c>
      <c r="AJ6" s="7">
        <v>0</v>
      </c>
      <c r="AK6" s="7">
        <v>0</v>
      </c>
      <c r="AL6" s="7">
        <v>1</v>
      </c>
      <c r="AM6" s="8">
        <v>43471</v>
      </c>
      <c r="AO6">
        <f>IF($AG6=1,G6,0)</f>
        <v>0</v>
      </c>
      <c r="AP6">
        <f>IF($AG6=1,H6,0)</f>
        <v>0</v>
      </c>
      <c r="AQ6">
        <f>IF($AG6=1,J6,0)</f>
        <v>0</v>
      </c>
      <c r="AR6">
        <f>IF($AG6=1,I6,0)</f>
        <v>0</v>
      </c>
      <c r="AS6">
        <f>IF($AG6=1,K6,0)</f>
        <v>0</v>
      </c>
      <c r="AU6">
        <f>IF($AJ6=1,T6,0)</f>
        <v>0</v>
      </c>
      <c r="AV6">
        <f>IF($AJ6=1,U6,0)</f>
        <v>0</v>
      </c>
      <c r="AW6">
        <f>IF($AJ6=1,V6,0)</f>
        <v>0</v>
      </c>
      <c r="AX6">
        <f>IF($AJ6=1,W6,0)</f>
        <v>0</v>
      </c>
      <c r="AY6">
        <f>IF($AJ6=1,X6,0)</f>
        <v>0</v>
      </c>
      <c r="BA6">
        <f>IF($AK6=1,M6,0)</f>
        <v>0</v>
      </c>
      <c r="BB6">
        <f>IF($AK6=1,N6,0)</f>
        <v>0</v>
      </c>
      <c r="BC6">
        <f>IF($AK6=1,O6,0)</f>
        <v>0</v>
      </c>
      <c r="BD6">
        <f>IF($AK6=1,P6,0)</f>
        <v>0</v>
      </c>
    </row>
    <row r="7" spans="1:56" x14ac:dyDescent="0.3">
      <c r="A7" s="7">
        <v>1705</v>
      </c>
      <c r="B7" s="6">
        <v>107500</v>
      </c>
      <c r="C7" s="7">
        <v>1</v>
      </c>
      <c r="D7" s="7">
        <v>0</v>
      </c>
      <c r="E7" s="7">
        <f>SUM(C7:D7)</f>
        <v>1</v>
      </c>
      <c r="F7" s="7">
        <v>44</v>
      </c>
      <c r="G7" s="7">
        <v>0</v>
      </c>
      <c r="H7" s="7">
        <v>1</v>
      </c>
      <c r="I7" s="7">
        <v>0</v>
      </c>
      <c r="J7" s="7">
        <v>0</v>
      </c>
      <c r="K7" s="7">
        <v>0</v>
      </c>
      <c r="L7" s="7" t="str" cm="1">
        <f t="array" ref="L7">_xlfn.IFS(G7=1,G$1,H7=1,H$1,I7=1,I$1,J7=1,J$1,K7=1,K$1)</f>
        <v>Married</v>
      </c>
      <c r="M7" s="7">
        <v>0</v>
      </c>
      <c r="N7" s="7">
        <v>1</v>
      </c>
      <c r="O7" s="7">
        <v>0</v>
      </c>
      <c r="P7" s="7">
        <v>0</v>
      </c>
      <c r="Q7" s="7" t="str" cm="1">
        <f t="array" ref="Q7">_xlfn.IFS(M7=1,M$1,N7=1,N$1,O7=1,O$1,P7=1,P$1)</f>
        <v>Graduate</v>
      </c>
      <c r="R7" t="s">
        <v>41</v>
      </c>
      <c r="S7" s="7">
        <v>19</v>
      </c>
      <c r="T7" s="7">
        <v>100</v>
      </c>
      <c r="U7" s="7">
        <v>0</v>
      </c>
      <c r="V7" s="7">
        <v>172</v>
      </c>
      <c r="W7" s="7">
        <v>186</v>
      </c>
      <c r="X7" s="7">
        <v>100</v>
      </c>
      <c r="Y7" s="7">
        <v>459</v>
      </c>
      <c r="Z7" s="7">
        <v>100</v>
      </c>
      <c r="AA7" s="7">
        <v>5</v>
      </c>
      <c r="AB7" s="7">
        <v>4</v>
      </c>
      <c r="AC7" s="7">
        <v>1</v>
      </c>
      <c r="AD7" s="7">
        <v>2</v>
      </c>
      <c r="AE7" s="7">
        <v>9</v>
      </c>
      <c r="AF7" s="7">
        <v>1</v>
      </c>
      <c r="AG7" s="7">
        <v>0</v>
      </c>
      <c r="AH7" s="7">
        <v>0</v>
      </c>
      <c r="AI7" s="7">
        <v>0</v>
      </c>
      <c r="AJ7" s="7">
        <v>0</v>
      </c>
      <c r="AK7" s="7">
        <v>0</v>
      </c>
      <c r="AL7" s="7">
        <v>1</v>
      </c>
      <c r="AM7" s="8">
        <v>43471</v>
      </c>
      <c r="AO7">
        <f>IF($AG7=1,G7,0)</f>
        <v>0</v>
      </c>
      <c r="AP7">
        <f>IF($AG7=1,H7,0)</f>
        <v>0</v>
      </c>
      <c r="AQ7">
        <f>IF($AG7=1,J7,0)</f>
        <v>0</v>
      </c>
      <c r="AR7">
        <f>IF($AG7=1,I7,0)</f>
        <v>0</v>
      </c>
      <c r="AS7">
        <f>IF($AG7=1,K7,0)</f>
        <v>0</v>
      </c>
      <c r="AU7">
        <f>IF($AJ7=1,T7,0)</f>
        <v>0</v>
      </c>
      <c r="AV7">
        <f>IF($AJ7=1,U7,0)</f>
        <v>0</v>
      </c>
      <c r="AW7">
        <f>IF($AJ7=1,V7,0)</f>
        <v>0</v>
      </c>
      <c r="AX7">
        <f>IF($AJ7=1,W7,0)</f>
        <v>0</v>
      </c>
      <c r="AY7">
        <f>IF($AJ7=1,X7,0)</f>
        <v>0</v>
      </c>
      <c r="BA7">
        <f>IF($AK7=1,M7,0)</f>
        <v>0</v>
      </c>
      <c r="BB7">
        <f>IF($AK7=1,N7,0)</f>
        <v>0</v>
      </c>
      <c r="BC7">
        <f>IF($AK7=1,O7,0)</f>
        <v>0</v>
      </c>
      <c r="BD7">
        <f>IF($AK7=1,P7,0)</f>
        <v>0</v>
      </c>
    </row>
    <row r="8" spans="1:56" x14ac:dyDescent="0.3">
      <c r="A8" s="7">
        <v>2460</v>
      </c>
      <c r="B8" s="6">
        <v>175484</v>
      </c>
      <c r="C8" s="7">
        <v>0</v>
      </c>
      <c r="D8" s="7">
        <v>1</v>
      </c>
      <c r="E8" s="7">
        <f>SUM(C8:D8)</f>
        <v>1</v>
      </c>
      <c r="F8" s="7">
        <v>44</v>
      </c>
      <c r="G8" s="7">
        <v>0</v>
      </c>
      <c r="H8" s="7">
        <v>0</v>
      </c>
      <c r="I8" s="7">
        <v>1</v>
      </c>
      <c r="J8" s="7">
        <v>0</v>
      </c>
      <c r="K8" s="7">
        <v>0</v>
      </c>
      <c r="L8" s="7" t="str" cm="1">
        <f t="array" ref="L8">_xlfn.IFS(G8=1,G$1,H8=1,H$1,I8=1,I$1,J8=1,J$1,K8=1,K$1)</f>
        <v>Together</v>
      </c>
      <c r="M8" s="7">
        <v>0</v>
      </c>
      <c r="N8" s="7">
        <v>0</v>
      </c>
      <c r="O8" s="7">
        <v>0</v>
      </c>
      <c r="P8" s="7">
        <v>0</v>
      </c>
      <c r="Q8" s="7" t="e" cm="1">
        <f t="array" ref="Q8">_xlfn.IFS(M8=1,M$1,N8=1,N$1,O8=1,O$1,P8=1,P$1)</f>
        <v>#N/A</v>
      </c>
      <c r="R8" t="s">
        <v>42</v>
      </c>
      <c r="S8" s="7">
        <v>50</v>
      </c>
      <c r="T8" s="7">
        <v>879</v>
      </c>
      <c r="U8" s="7">
        <v>226</v>
      </c>
      <c r="V8" s="7">
        <v>602</v>
      </c>
      <c r="W8" s="7">
        <v>458</v>
      </c>
      <c r="X8" s="7">
        <v>451</v>
      </c>
      <c r="Y8" s="7">
        <v>79</v>
      </c>
      <c r="Z8" s="7">
        <v>2536</v>
      </c>
      <c r="AA8" s="7">
        <v>2</v>
      </c>
      <c r="AB8" s="7">
        <v>7</v>
      </c>
      <c r="AC8" s="7">
        <v>3</v>
      </c>
      <c r="AD8" s="7">
        <v>6</v>
      </c>
      <c r="AE8" s="7">
        <v>4</v>
      </c>
      <c r="AF8" s="7">
        <v>0</v>
      </c>
      <c r="AG8" s="7">
        <v>0</v>
      </c>
      <c r="AH8" s="7">
        <v>0</v>
      </c>
      <c r="AI8" s="7">
        <v>0</v>
      </c>
      <c r="AJ8" s="7">
        <v>0</v>
      </c>
      <c r="AK8" s="7">
        <v>0</v>
      </c>
      <c r="AL8" s="7">
        <v>0</v>
      </c>
      <c r="AM8" s="8">
        <v>43472</v>
      </c>
      <c r="AO8">
        <f>IF($AG8=1,G8,0)</f>
        <v>0</v>
      </c>
      <c r="AP8">
        <f>IF($AG8=1,H8,0)</f>
        <v>0</v>
      </c>
      <c r="AQ8">
        <f>IF($AG8=1,J8,0)</f>
        <v>0</v>
      </c>
      <c r="AR8">
        <f>IF($AG8=1,I8,0)</f>
        <v>0</v>
      </c>
      <c r="AS8">
        <f>IF($AG8=1,K8,0)</f>
        <v>0</v>
      </c>
      <c r="AU8">
        <f>IF($AJ8=1,T8,0)</f>
        <v>0</v>
      </c>
      <c r="AV8">
        <f>IF($AJ8=1,U8,0)</f>
        <v>0</v>
      </c>
      <c r="AW8">
        <f>IF($AJ8=1,V8,0)</f>
        <v>0</v>
      </c>
      <c r="AX8">
        <f>IF($AJ8=1,W8,0)</f>
        <v>0</v>
      </c>
      <c r="AY8">
        <f>IF($AJ8=1,X8,0)</f>
        <v>0</v>
      </c>
      <c r="BA8">
        <f>IF($AK8=1,M8,0)</f>
        <v>0</v>
      </c>
      <c r="BB8">
        <f>IF($AK8=1,N8,0)</f>
        <v>0</v>
      </c>
      <c r="BC8">
        <f>IF($AK8=1,O8,0)</f>
        <v>0</v>
      </c>
      <c r="BD8">
        <f>IF($AK8=1,P8,0)</f>
        <v>0</v>
      </c>
    </row>
    <row r="9" spans="1:56" x14ac:dyDescent="0.3">
      <c r="A9" s="7">
        <v>2951</v>
      </c>
      <c r="B9" s="6">
        <v>132632</v>
      </c>
      <c r="C9" s="7">
        <v>0</v>
      </c>
      <c r="D9" s="7">
        <v>0</v>
      </c>
      <c r="E9" s="7">
        <f>SUM(C9:D9)</f>
        <v>0</v>
      </c>
      <c r="F9" s="7">
        <v>57</v>
      </c>
      <c r="G9" s="7">
        <v>0</v>
      </c>
      <c r="H9" s="7">
        <v>1</v>
      </c>
      <c r="I9" s="7">
        <v>0</v>
      </c>
      <c r="J9" s="7">
        <v>0</v>
      </c>
      <c r="K9" s="7">
        <v>0</v>
      </c>
      <c r="L9" s="7" t="str" cm="1">
        <f t="array" ref="L9">_xlfn.IFS(G9=1,G$1,H9=1,H$1,I9=1,I$1,J9=1,J$1,K9=1,K$1)</f>
        <v>Married</v>
      </c>
      <c r="M9" s="7">
        <v>0</v>
      </c>
      <c r="N9" s="7">
        <v>0</v>
      </c>
      <c r="O9" s="7">
        <v>0</v>
      </c>
      <c r="P9" s="7">
        <v>0</v>
      </c>
      <c r="Q9" s="7" t="e" cm="1">
        <f t="array" ref="Q9">_xlfn.IFS(M9=1,M$1,N9=1,N$1,O9=1,O$1,P9=1,P$1)</f>
        <v>#N/A</v>
      </c>
      <c r="R9" t="s">
        <v>43</v>
      </c>
      <c r="S9" s="7">
        <v>32</v>
      </c>
      <c r="T9" s="7">
        <v>256</v>
      </c>
      <c r="U9" s="7">
        <v>614</v>
      </c>
      <c r="V9" s="7">
        <v>557</v>
      </c>
      <c r="W9" s="7">
        <v>622</v>
      </c>
      <c r="X9" s="7">
        <v>77</v>
      </c>
      <c r="Y9" s="7">
        <v>215</v>
      </c>
      <c r="Z9" s="7">
        <v>1910</v>
      </c>
      <c r="AA9" s="7">
        <v>2</v>
      </c>
      <c r="AB9" s="7">
        <v>4</v>
      </c>
      <c r="AC9" s="7">
        <v>4</v>
      </c>
      <c r="AD9" s="7">
        <v>8</v>
      </c>
      <c r="AE9" s="7">
        <v>5</v>
      </c>
      <c r="AF9" s="7">
        <v>0</v>
      </c>
      <c r="AG9" s="7">
        <v>0</v>
      </c>
      <c r="AH9" s="7">
        <v>0</v>
      </c>
      <c r="AI9" s="7">
        <v>0</v>
      </c>
      <c r="AJ9" s="7">
        <v>0</v>
      </c>
      <c r="AK9" s="7">
        <v>0</v>
      </c>
      <c r="AL9" s="7">
        <v>0</v>
      </c>
      <c r="AM9" s="8">
        <v>43472</v>
      </c>
      <c r="AO9">
        <f>IF($AG9=1,G9,0)</f>
        <v>0</v>
      </c>
      <c r="AP9">
        <f>IF($AG9=1,H9,0)</f>
        <v>0</v>
      </c>
      <c r="AQ9">
        <f>IF($AG9=1,J9,0)</f>
        <v>0</v>
      </c>
      <c r="AR9">
        <f>IF($AG9=1,I9,0)</f>
        <v>0</v>
      </c>
      <c r="AS9">
        <f>IF($AG9=1,K9,0)</f>
        <v>0</v>
      </c>
      <c r="AU9">
        <f>IF($AJ9=1,T9,0)</f>
        <v>0</v>
      </c>
      <c r="AV9">
        <f>IF($AJ9=1,U9,0)</f>
        <v>0</v>
      </c>
      <c r="AW9">
        <f>IF($AJ9=1,V9,0)</f>
        <v>0</v>
      </c>
      <c r="AX9">
        <f>IF($AJ9=1,W9,0)</f>
        <v>0</v>
      </c>
      <c r="AY9">
        <f>IF($AJ9=1,X9,0)</f>
        <v>0</v>
      </c>
      <c r="BA9">
        <f>IF($AK9=1,M9,0)</f>
        <v>0</v>
      </c>
      <c r="BB9">
        <f>IF($AK9=1,N9,0)</f>
        <v>0</v>
      </c>
      <c r="BC9">
        <f>IF($AK9=1,O9,0)</f>
        <v>0</v>
      </c>
      <c r="BD9">
        <f>IF($AK9=1,P9,0)</f>
        <v>0</v>
      </c>
    </row>
    <row r="10" spans="1:56" x14ac:dyDescent="0.3">
      <c r="A10" s="7">
        <v>3160</v>
      </c>
      <c r="B10" s="6">
        <v>127469</v>
      </c>
      <c r="C10" s="7">
        <v>0</v>
      </c>
      <c r="D10" s="7">
        <v>0</v>
      </c>
      <c r="E10" s="7">
        <f>SUM(C10:D10)</f>
        <v>0</v>
      </c>
      <c r="F10" s="7">
        <v>73</v>
      </c>
      <c r="G10" s="7">
        <v>0</v>
      </c>
      <c r="H10" s="7">
        <v>1</v>
      </c>
      <c r="I10" s="7">
        <v>0</v>
      </c>
      <c r="J10" s="7">
        <v>0</v>
      </c>
      <c r="K10" s="7">
        <v>0</v>
      </c>
      <c r="L10" s="7" t="str" cm="1">
        <f t="array" ref="L10">_xlfn.IFS(G10=1,G$1,H10=1,H$1,I10=1,I$1,J10=1,J$1,K10=1,K$1)</f>
        <v>Married</v>
      </c>
      <c r="M10" s="7">
        <v>0</v>
      </c>
      <c r="N10" s="7">
        <v>1</v>
      </c>
      <c r="O10" s="7">
        <v>0</v>
      </c>
      <c r="P10" s="7">
        <v>0</v>
      </c>
      <c r="Q10" s="7" t="str" cm="1">
        <f t="array" ref="Q10">_xlfn.IFS(M10=1,M$1,N10=1,N$1,O10=1,O$1,P10=1,P$1)</f>
        <v>Graduate</v>
      </c>
      <c r="R10" t="s">
        <v>39</v>
      </c>
      <c r="S10" s="7">
        <v>2</v>
      </c>
      <c r="T10" s="7">
        <v>42</v>
      </c>
      <c r="U10" s="7">
        <v>5</v>
      </c>
      <c r="V10" s="7">
        <v>9</v>
      </c>
      <c r="W10" s="7">
        <v>14</v>
      </c>
      <c r="X10" s="7">
        <v>9</v>
      </c>
      <c r="Y10" s="7">
        <v>0</v>
      </c>
      <c r="Z10" s="7">
        <v>79</v>
      </c>
      <c r="AA10" s="7">
        <v>1</v>
      </c>
      <c r="AB10" s="7">
        <v>0</v>
      </c>
      <c r="AC10" s="7">
        <v>0</v>
      </c>
      <c r="AD10" s="7">
        <v>3</v>
      </c>
      <c r="AE10" s="7">
        <v>6</v>
      </c>
      <c r="AF10" s="7">
        <v>0</v>
      </c>
      <c r="AG10" s="7">
        <v>0</v>
      </c>
      <c r="AH10" s="7">
        <v>0</v>
      </c>
      <c r="AI10" s="7">
        <v>0</v>
      </c>
      <c r="AJ10" s="7">
        <v>0</v>
      </c>
      <c r="AK10" s="7">
        <v>0</v>
      </c>
      <c r="AL10" s="7">
        <v>0</v>
      </c>
      <c r="AM10" s="8">
        <v>43472</v>
      </c>
      <c r="AO10">
        <f>IF($AG10=1,G10,0)</f>
        <v>0</v>
      </c>
      <c r="AP10">
        <f>IF($AG10=1,H10,0)</f>
        <v>0</v>
      </c>
      <c r="AQ10">
        <f>IF($AG10=1,J10,0)</f>
        <v>0</v>
      </c>
      <c r="AR10">
        <f>IF($AG10=1,I10,0)</f>
        <v>0</v>
      </c>
      <c r="AS10">
        <f>IF($AG10=1,K10,0)</f>
        <v>0</v>
      </c>
      <c r="AU10">
        <f>IF($AJ10=1,T10,0)</f>
        <v>0</v>
      </c>
      <c r="AV10">
        <f>IF($AJ10=1,U10,0)</f>
        <v>0</v>
      </c>
      <c r="AW10">
        <f>IF($AJ10=1,V10,0)</f>
        <v>0</v>
      </c>
      <c r="AX10">
        <f>IF($AJ10=1,W10,0)</f>
        <v>0</v>
      </c>
      <c r="AY10">
        <f>IF($AJ10=1,X10,0)</f>
        <v>0</v>
      </c>
      <c r="BA10">
        <f>IF($AK10=1,M10,0)</f>
        <v>0</v>
      </c>
      <c r="BB10">
        <f>IF($AK10=1,N10,0)</f>
        <v>0</v>
      </c>
      <c r="BC10">
        <f>IF($AK10=1,O10,0)</f>
        <v>0</v>
      </c>
      <c r="BD10">
        <f>IF($AK10=1,P10,0)</f>
        <v>0</v>
      </c>
    </row>
    <row r="11" spans="1:56" x14ac:dyDescent="0.3">
      <c r="A11" s="7">
        <v>3092</v>
      </c>
      <c r="B11" s="6">
        <v>153230</v>
      </c>
      <c r="C11" s="7">
        <v>0</v>
      </c>
      <c r="D11" s="7">
        <v>1</v>
      </c>
      <c r="E11" s="7">
        <f>SUM(C11:D11)</f>
        <v>1</v>
      </c>
      <c r="F11" s="7">
        <v>64</v>
      </c>
      <c r="G11" s="7">
        <v>0</v>
      </c>
      <c r="H11" s="7">
        <v>1</v>
      </c>
      <c r="I11" s="7">
        <v>0</v>
      </c>
      <c r="J11" s="7">
        <v>0</v>
      </c>
      <c r="K11" s="7">
        <v>0</v>
      </c>
      <c r="L11" s="7" t="str" cm="1">
        <f t="array" ref="L11">_xlfn.IFS(G11=1,G$1,H11=1,H$1,I11=1,I$1,J11=1,J$1,K11=1,K$1)</f>
        <v>Married</v>
      </c>
      <c r="M11" s="7">
        <v>0</v>
      </c>
      <c r="N11" s="7">
        <v>0</v>
      </c>
      <c r="O11" s="7">
        <v>0</v>
      </c>
      <c r="P11" s="7">
        <v>0</v>
      </c>
      <c r="Q11" s="7" t="e" cm="1">
        <f t="array" ref="Q11">_xlfn.IFS(M11=1,M$1,N11=1,N$1,O11=1,O$1,P11=1,P$1)</f>
        <v>#N/A</v>
      </c>
      <c r="R11" t="s">
        <v>44</v>
      </c>
      <c r="S11" s="7">
        <v>86</v>
      </c>
      <c r="T11" s="7">
        <v>507</v>
      </c>
      <c r="U11" s="7">
        <v>207</v>
      </c>
      <c r="V11" s="7">
        <v>282</v>
      </c>
      <c r="W11" s="7">
        <v>391</v>
      </c>
      <c r="X11" s="7">
        <v>60</v>
      </c>
      <c r="Y11" s="7">
        <v>659</v>
      </c>
      <c r="Z11" s="7">
        <v>789</v>
      </c>
      <c r="AA11" s="7">
        <v>4</v>
      </c>
      <c r="AB11" s="7">
        <v>5</v>
      </c>
      <c r="AC11" s="7">
        <v>2</v>
      </c>
      <c r="AD11" s="7">
        <v>12</v>
      </c>
      <c r="AE11" s="7">
        <v>5</v>
      </c>
      <c r="AF11" s="7">
        <v>0</v>
      </c>
      <c r="AG11" s="7">
        <v>0</v>
      </c>
      <c r="AH11" s="7">
        <v>0</v>
      </c>
      <c r="AI11" s="7">
        <v>0</v>
      </c>
      <c r="AJ11" s="7">
        <v>0</v>
      </c>
      <c r="AK11" s="7">
        <v>0</v>
      </c>
      <c r="AL11" s="7">
        <v>0</v>
      </c>
      <c r="AM11" s="8">
        <v>43473</v>
      </c>
      <c r="AO11">
        <f>IF($AG11=1,G11,0)</f>
        <v>0</v>
      </c>
      <c r="AP11">
        <f>IF($AG11=1,H11,0)</f>
        <v>0</v>
      </c>
      <c r="AQ11">
        <f>IF($AG11=1,J11,0)</f>
        <v>0</v>
      </c>
      <c r="AR11">
        <f>IF($AG11=1,I11,0)</f>
        <v>0</v>
      </c>
      <c r="AS11">
        <f>IF($AG11=1,K11,0)</f>
        <v>0</v>
      </c>
      <c r="AU11">
        <f>IF($AJ11=1,T11,0)</f>
        <v>0</v>
      </c>
      <c r="AV11">
        <f>IF($AJ11=1,U11,0)</f>
        <v>0</v>
      </c>
      <c r="AW11">
        <f>IF($AJ11=1,V11,0)</f>
        <v>0</v>
      </c>
      <c r="AX11">
        <f>IF($AJ11=1,W11,0)</f>
        <v>0</v>
      </c>
      <c r="AY11">
        <f>IF($AJ11=1,X11,0)</f>
        <v>0</v>
      </c>
      <c r="BA11">
        <f>IF($AK11=1,M11,0)</f>
        <v>0</v>
      </c>
      <c r="BB11">
        <f>IF($AK11=1,N11,0)</f>
        <v>0</v>
      </c>
      <c r="BC11">
        <f>IF($AK11=1,O11,0)</f>
        <v>0</v>
      </c>
      <c r="BD11">
        <f>IF($AK11=1,P11,0)</f>
        <v>0</v>
      </c>
    </row>
    <row r="12" spans="1:56" x14ac:dyDescent="0.3">
      <c r="A12" s="7">
        <v>2237</v>
      </c>
      <c r="B12" s="6">
        <v>162972</v>
      </c>
      <c r="C12" s="7">
        <v>0</v>
      </c>
      <c r="D12" s="7">
        <v>1</v>
      </c>
      <c r="E12" s="7">
        <f>SUM(C12:D12)</f>
        <v>1</v>
      </c>
      <c r="F12" s="7">
        <v>65</v>
      </c>
      <c r="G12" s="7">
        <v>0</v>
      </c>
      <c r="H12" s="7">
        <v>1</v>
      </c>
      <c r="I12" s="7">
        <v>0</v>
      </c>
      <c r="J12" s="7">
        <v>0</v>
      </c>
      <c r="K12" s="7">
        <v>0</v>
      </c>
      <c r="L12" s="7" t="str" cm="1">
        <f t="array" ref="L12">_xlfn.IFS(G12=1,G$1,H12=1,H$1,I12=1,I$1,J12=1,J$1,K12=1,K$1)</f>
        <v>Married</v>
      </c>
      <c r="M12" s="7">
        <v>0</v>
      </c>
      <c r="N12" s="7">
        <v>0</v>
      </c>
      <c r="O12" s="7">
        <v>0</v>
      </c>
      <c r="P12" s="7">
        <v>0</v>
      </c>
      <c r="Q12" s="7" t="e" cm="1">
        <f t="array" ref="Q12">_xlfn.IFS(M12=1,M$1,N12=1,N$1,O12=1,O$1,P12=1,P$1)</f>
        <v>#N/A</v>
      </c>
      <c r="R12" t="s">
        <v>43</v>
      </c>
      <c r="S12" s="7">
        <v>39</v>
      </c>
      <c r="T12" s="7">
        <v>810</v>
      </c>
      <c r="U12" s="7">
        <v>39</v>
      </c>
      <c r="V12" s="7">
        <v>122</v>
      </c>
      <c r="W12" s="7">
        <v>52</v>
      </c>
      <c r="X12" s="7">
        <v>0</v>
      </c>
      <c r="Y12" s="7">
        <v>497</v>
      </c>
      <c r="Z12" s="7">
        <v>525</v>
      </c>
      <c r="AA12" s="7">
        <v>2</v>
      </c>
      <c r="AB12" s="7">
        <v>7</v>
      </c>
      <c r="AC12" s="7">
        <v>4</v>
      </c>
      <c r="AD12" s="7">
        <v>3</v>
      </c>
      <c r="AE12" s="7">
        <v>6</v>
      </c>
      <c r="AF12" s="7">
        <v>0</v>
      </c>
      <c r="AG12" s="7">
        <v>0</v>
      </c>
      <c r="AH12" s="7">
        <v>0</v>
      </c>
      <c r="AI12" s="7">
        <v>0</v>
      </c>
      <c r="AJ12" s="7">
        <v>0</v>
      </c>
      <c r="AK12" s="7">
        <v>0</v>
      </c>
      <c r="AL12" s="7">
        <v>1</v>
      </c>
      <c r="AM12" s="8">
        <v>43473</v>
      </c>
      <c r="AO12">
        <f>IF($AG12=1,G12,0)</f>
        <v>0</v>
      </c>
      <c r="AP12">
        <f>IF($AG12=1,H12,0)</f>
        <v>0</v>
      </c>
      <c r="AQ12">
        <f>IF($AG12=1,J12,0)</f>
        <v>0</v>
      </c>
      <c r="AR12">
        <f>IF($AG12=1,I12,0)</f>
        <v>0</v>
      </c>
      <c r="AS12">
        <f>IF($AG12=1,K12,0)</f>
        <v>0</v>
      </c>
      <c r="AU12">
        <f>IF($AJ12=1,T12,0)</f>
        <v>0</v>
      </c>
      <c r="AV12">
        <f>IF($AJ12=1,U12,0)</f>
        <v>0</v>
      </c>
      <c r="AW12">
        <f>IF($AJ12=1,V12,0)</f>
        <v>0</v>
      </c>
      <c r="AX12">
        <f>IF($AJ12=1,W12,0)</f>
        <v>0</v>
      </c>
      <c r="AY12">
        <f>IF($AJ12=1,X12,0)</f>
        <v>0</v>
      </c>
      <c r="BA12">
        <f>IF($AK12=1,M12,0)</f>
        <v>0</v>
      </c>
      <c r="BB12">
        <f>IF($AK12=1,N12,0)</f>
        <v>0</v>
      </c>
      <c r="BC12">
        <f>IF($AK12=1,O12,0)</f>
        <v>0</v>
      </c>
      <c r="BD12">
        <f>IF($AK12=1,P12,0)</f>
        <v>0</v>
      </c>
    </row>
    <row r="13" spans="1:56" x14ac:dyDescent="0.3">
      <c r="A13" s="7">
        <v>2813</v>
      </c>
      <c r="B13" s="6">
        <v>162972</v>
      </c>
      <c r="C13" s="7">
        <v>0</v>
      </c>
      <c r="D13" s="7">
        <v>1</v>
      </c>
      <c r="E13" s="7">
        <f>SUM(C13:D13)</f>
        <v>1</v>
      </c>
      <c r="F13" s="7">
        <v>65</v>
      </c>
      <c r="G13" s="7">
        <v>0</v>
      </c>
      <c r="H13" s="7">
        <v>1</v>
      </c>
      <c r="I13" s="7">
        <v>0</v>
      </c>
      <c r="J13" s="7">
        <v>0</v>
      </c>
      <c r="K13" s="7">
        <v>0</v>
      </c>
      <c r="L13" s="7" t="str" cm="1">
        <f t="array" ref="L13">_xlfn.IFS(G13=1,G$1,H13=1,H$1,I13=1,I$1,J13=1,J$1,K13=1,K$1)</f>
        <v>Married</v>
      </c>
      <c r="M13" s="7">
        <v>0</v>
      </c>
      <c r="N13" s="7">
        <v>0</v>
      </c>
      <c r="O13" s="7">
        <v>0</v>
      </c>
      <c r="P13" s="7">
        <v>0</v>
      </c>
      <c r="Q13" s="7" t="e" cm="1">
        <f t="array" ref="Q13">_xlfn.IFS(M13=1,M$1,N13=1,N$1,O13=1,O$1,P13=1,P$1)</f>
        <v>#N/A</v>
      </c>
      <c r="R13" t="s">
        <v>43</v>
      </c>
      <c r="S13" s="7">
        <v>39</v>
      </c>
      <c r="T13" s="7">
        <v>810</v>
      </c>
      <c r="U13" s="7">
        <v>39</v>
      </c>
      <c r="V13" s="7">
        <v>122</v>
      </c>
      <c r="W13" s="7">
        <v>52</v>
      </c>
      <c r="X13" s="7">
        <v>0</v>
      </c>
      <c r="Y13" s="7">
        <v>497</v>
      </c>
      <c r="Z13" s="7">
        <v>525</v>
      </c>
      <c r="AA13" s="7">
        <v>2</v>
      </c>
      <c r="AB13" s="7">
        <v>7</v>
      </c>
      <c r="AC13" s="7">
        <v>4</v>
      </c>
      <c r="AD13" s="7">
        <v>3</v>
      </c>
      <c r="AE13" s="7">
        <v>6</v>
      </c>
      <c r="AF13" s="7">
        <v>0</v>
      </c>
      <c r="AG13" s="7">
        <v>0</v>
      </c>
      <c r="AH13" s="7">
        <v>0</v>
      </c>
      <c r="AI13" s="7">
        <v>0</v>
      </c>
      <c r="AJ13" s="7">
        <v>0</v>
      </c>
      <c r="AK13" s="7">
        <v>0</v>
      </c>
      <c r="AL13" s="7">
        <v>0</v>
      </c>
      <c r="AM13" s="8">
        <v>43473</v>
      </c>
      <c r="AO13">
        <f>IF($AG13=1,G13,0)</f>
        <v>0</v>
      </c>
      <c r="AP13">
        <f>IF($AG13=1,H13,0)</f>
        <v>0</v>
      </c>
      <c r="AQ13">
        <f>IF($AG13=1,J13,0)</f>
        <v>0</v>
      </c>
      <c r="AR13">
        <f>IF($AG13=1,I13,0)</f>
        <v>0</v>
      </c>
      <c r="AS13">
        <f>IF($AG13=1,K13,0)</f>
        <v>0</v>
      </c>
      <c r="AU13">
        <f>IF($AJ13=1,T13,0)</f>
        <v>0</v>
      </c>
      <c r="AV13">
        <f>IF($AJ13=1,U13,0)</f>
        <v>0</v>
      </c>
      <c r="AW13">
        <f>IF($AJ13=1,V13,0)</f>
        <v>0</v>
      </c>
      <c r="AX13">
        <f>IF($AJ13=1,W13,0)</f>
        <v>0</v>
      </c>
      <c r="AY13">
        <f>IF($AJ13=1,X13,0)</f>
        <v>0</v>
      </c>
      <c r="BA13">
        <f>IF($AK13=1,M13,0)</f>
        <v>0</v>
      </c>
      <c r="BB13">
        <f>IF($AK13=1,N13,0)</f>
        <v>0</v>
      </c>
      <c r="BC13">
        <f>IF($AK13=1,O13,0)</f>
        <v>0</v>
      </c>
      <c r="BD13">
        <f>IF($AK13=1,P13,0)</f>
        <v>0</v>
      </c>
    </row>
    <row r="14" spans="1:56" x14ac:dyDescent="0.3">
      <c r="A14" s="7">
        <v>2048</v>
      </c>
      <c r="B14" s="6">
        <v>164176</v>
      </c>
      <c r="C14" s="7">
        <v>0</v>
      </c>
      <c r="D14" s="7">
        <v>1</v>
      </c>
      <c r="E14" s="7">
        <f>SUM(C14:D14)</f>
        <v>1</v>
      </c>
      <c r="F14" s="7">
        <v>55</v>
      </c>
      <c r="G14" s="7">
        <v>1</v>
      </c>
      <c r="H14" s="7">
        <v>0</v>
      </c>
      <c r="I14" s="7">
        <v>0</v>
      </c>
      <c r="J14" s="7">
        <v>0</v>
      </c>
      <c r="K14" s="7">
        <v>0</v>
      </c>
      <c r="L14" s="7" t="str" cm="1">
        <f t="array" ref="L14">_xlfn.IFS(G14=1,G$1,H14=1,H$1,I14=1,I$1,J14=1,J$1,K14=1,K$1)</f>
        <v>Divorced</v>
      </c>
      <c r="M14" s="7">
        <v>0</v>
      </c>
      <c r="N14" s="7">
        <v>0</v>
      </c>
      <c r="O14" s="7">
        <v>0</v>
      </c>
      <c r="P14" s="7">
        <v>0</v>
      </c>
      <c r="Q14" s="7" t="e" cm="1">
        <f t="array" ref="Q14">_xlfn.IFS(M14=1,M$1,N14=1,N$1,O14=1,O$1,P14=1,P$1)</f>
        <v>#N/A</v>
      </c>
      <c r="R14" t="s">
        <v>44</v>
      </c>
      <c r="S14" s="7">
        <v>52</v>
      </c>
      <c r="T14" s="7">
        <v>3108</v>
      </c>
      <c r="U14" s="7">
        <v>84</v>
      </c>
      <c r="V14" s="7">
        <v>637</v>
      </c>
      <c r="W14" s="7">
        <v>164</v>
      </c>
      <c r="X14" s="7">
        <v>297</v>
      </c>
      <c r="Y14" s="7">
        <v>381</v>
      </c>
      <c r="Z14" s="7">
        <v>3909</v>
      </c>
      <c r="AA14" s="7">
        <v>8</v>
      </c>
      <c r="AB14" s="7">
        <v>8</v>
      </c>
      <c r="AC14" s="7">
        <v>9</v>
      </c>
      <c r="AD14" s="7">
        <v>8</v>
      </c>
      <c r="AE14" s="7">
        <v>6</v>
      </c>
      <c r="AF14" s="7">
        <v>0</v>
      </c>
      <c r="AG14" s="7">
        <v>0</v>
      </c>
      <c r="AH14" s="7">
        <v>0</v>
      </c>
      <c r="AI14" s="7">
        <v>0</v>
      </c>
      <c r="AJ14" s="7">
        <v>0</v>
      </c>
      <c r="AK14" s="7">
        <v>0</v>
      </c>
      <c r="AL14" s="7">
        <v>0</v>
      </c>
      <c r="AM14" s="8">
        <v>43473</v>
      </c>
      <c r="AO14">
        <f>IF($AG14=1,G14,0)</f>
        <v>0</v>
      </c>
      <c r="AP14">
        <f>IF($AG14=1,H14,0)</f>
        <v>0</v>
      </c>
      <c r="AQ14">
        <f>IF($AG14=1,J14,0)</f>
        <v>0</v>
      </c>
      <c r="AR14">
        <f>IF($AG14=1,I14,0)</f>
        <v>0</v>
      </c>
      <c r="AS14">
        <f>IF($AG14=1,K14,0)</f>
        <v>0</v>
      </c>
      <c r="AU14">
        <f>IF($AJ14=1,T14,0)</f>
        <v>0</v>
      </c>
      <c r="AV14">
        <f>IF($AJ14=1,U14,0)</f>
        <v>0</v>
      </c>
      <c r="AW14">
        <f>IF($AJ14=1,V14,0)</f>
        <v>0</v>
      </c>
      <c r="AX14">
        <f>IF($AJ14=1,W14,0)</f>
        <v>0</v>
      </c>
      <c r="AY14">
        <f>IF($AJ14=1,X14,0)</f>
        <v>0</v>
      </c>
      <c r="BA14">
        <f>IF($AK14=1,M14,0)</f>
        <v>0</v>
      </c>
      <c r="BB14">
        <f>IF($AK14=1,N14,0)</f>
        <v>0</v>
      </c>
      <c r="BC14">
        <f>IF($AK14=1,O14,0)</f>
        <v>0</v>
      </c>
      <c r="BD14">
        <f>IF($AK14=1,P14,0)</f>
        <v>0</v>
      </c>
    </row>
    <row r="15" spans="1:56" x14ac:dyDescent="0.3">
      <c r="A15" s="7">
        <v>1637</v>
      </c>
      <c r="B15" s="6">
        <v>149431</v>
      </c>
      <c r="C15" s="7">
        <v>0</v>
      </c>
      <c r="D15" s="7">
        <v>1</v>
      </c>
      <c r="E15" s="7">
        <f>SUM(C15:D15)</f>
        <v>1</v>
      </c>
      <c r="F15" s="7">
        <v>65</v>
      </c>
      <c r="G15" s="7">
        <v>1</v>
      </c>
      <c r="H15" s="7">
        <v>0</v>
      </c>
      <c r="I15" s="7">
        <v>0</v>
      </c>
      <c r="J15" s="7">
        <v>0</v>
      </c>
      <c r="K15" s="7">
        <v>0</v>
      </c>
      <c r="L15" s="7" t="str" cm="1">
        <f t="array" ref="L15">_xlfn.IFS(G15=1,G$1,H15=1,H$1,I15=1,I$1,J15=1,J$1,K15=1,K$1)</f>
        <v>Divorced</v>
      </c>
      <c r="M15" s="7">
        <v>0</v>
      </c>
      <c r="N15" s="7">
        <v>1</v>
      </c>
      <c r="O15" s="7">
        <v>0</v>
      </c>
      <c r="P15" s="7">
        <v>0</v>
      </c>
      <c r="Q15" s="7" t="str" cm="1">
        <f t="array" ref="Q15">_xlfn.IFS(M15=1,M$1,N15=1,N$1,O15=1,O$1,P15=1,P$1)</f>
        <v>Graduate</v>
      </c>
      <c r="R15" t="s">
        <v>43</v>
      </c>
      <c r="S15" s="7">
        <v>9</v>
      </c>
      <c r="T15" s="7">
        <v>662</v>
      </c>
      <c r="U15" s="7">
        <v>9</v>
      </c>
      <c r="V15" s="7">
        <v>302</v>
      </c>
      <c r="W15" s="7">
        <v>79</v>
      </c>
      <c r="X15" s="7">
        <v>0</v>
      </c>
      <c r="Y15" s="7">
        <v>51</v>
      </c>
      <c r="Z15" s="7">
        <v>1001</v>
      </c>
      <c r="AA15" s="7">
        <v>2</v>
      </c>
      <c r="AB15" s="7">
        <v>7</v>
      </c>
      <c r="AC15" s="7">
        <v>1</v>
      </c>
      <c r="AD15" s="7">
        <v>5</v>
      </c>
      <c r="AE15" s="7">
        <v>8</v>
      </c>
      <c r="AF15" s="7">
        <v>0</v>
      </c>
      <c r="AG15" s="7">
        <v>0</v>
      </c>
      <c r="AH15" s="7">
        <v>0</v>
      </c>
      <c r="AI15" s="7">
        <v>0</v>
      </c>
      <c r="AJ15" s="7">
        <v>0</v>
      </c>
      <c r="AK15" s="7">
        <v>0</v>
      </c>
      <c r="AL15" s="7">
        <v>0</v>
      </c>
      <c r="AM15" s="8">
        <v>43473</v>
      </c>
      <c r="AO15">
        <f>IF($AG15=1,G15,0)</f>
        <v>0</v>
      </c>
      <c r="AP15">
        <f>IF($AG15=1,H15,0)</f>
        <v>0</v>
      </c>
      <c r="AQ15">
        <f>IF($AG15=1,J15,0)</f>
        <v>0</v>
      </c>
      <c r="AR15">
        <f>IF($AG15=1,I15,0)</f>
        <v>0</v>
      </c>
      <c r="AS15">
        <f>IF($AG15=1,K15,0)</f>
        <v>0</v>
      </c>
      <c r="AU15">
        <f>IF($AJ15=1,T15,0)</f>
        <v>0</v>
      </c>
      <c r="AV15">
        <f>IF($AJ15=1,U15,0)</f>
        <v>0</v>
      </c>
      <c r="AW15">
        <f>IF($AJ15=1,V15,0)</f>
        <v>0</v>
      </c>
      <c r="AX15">
        <f>IF($AJ15=1,W15,0)</f>
        <v>0</v>
      </c>
      <c r="AY15">
        <f>IF($AJ15=1,X15,0)</f>
        <v>0</v>
      </c>
      <c r="BA15">
        <f>IF($AK15=1,M15,0)</f>
        <v>0</v>
      </c>
      <c r="BB15">
        <f>IF($AK15=1,N15,0)</f>
        <v>0</v>
      </c>
      <c r="BC15">
        <f>IF($AK15=1,O15,0)</f>
        <v>0</v>
      </c>
      <c r="BD15">
        <f>IF($AK15=1,P15,0)</f>
        <v>0</v>
      </c>
    </row>
    <row r="16" spans="1:56" x14ac:dyDescent="0.3">
      <c r="A16" s="7">
        <v>2049</v>
      </c>
      <c r="B16" s="6">
        <v>122304</v>
      </c>
      <c r="C16" s="7">
        <v>0</v>
      </c>
      <c r="D16" s="7">
        <v>0</v>
      </c>
      <c r="E16" s="7">
        <f>SUM(C16:D16)</f>
        <v>0</v>
      </c>
      <c r="F16" s="7">
        <v>64</v>
      </c>
      <c r="G16" s="7">
        <v>1</v>
      </c>
      <c r="H16" s="7">
        <v>0</v>
      </c>
      <c r="I16" s="7">
        <v>0</v>
      </c>
      <c r="J16" s="7">
        <v>0</v>
      </c>
      <c r="K16" s="7">
        <v>0</v>
      </c>
      <c r="L16" s="7" t="str" cm="1">
        <f t="array" ref="L16">_xlfn.IFS(G16=1,G$1,H16=1,H$1,I16=1,I$1,J16=1,J$1,K16=1,K$1)</f>
        <v>Divorced</v>
      </c>
      <c r="M16" s="7">
        <v>0</v>
      </c>
      <c r="N16" s="7">
        <v>1</v>
      </c>
      <c r="O16" s="7">
        <v>0</v>
      </c>
      <c r="P16" s="7">
        <v>0</v>
      </c>
      <c r="Q16" s="7" t="str" cm="1">
        <f t="array" ref="Q16">_xlfn.IFS(M16=1,M$1,N16=1,N$1,O16=1,O$1,P16=1,P$1)</f>
        <v>Graduate</v>
      </c>
      <c r="R16" t="s">
        <v>40</v>
      </c>
      <c r="S16" s="7">
        <v>91</v>
      </c>
      <c r="T16" s="7">
        <v>16</v>
      </c>
      <c r="U16" s="7">
        <v>11</v>
      </c>
      <c r="V16" s="7">
        <v>38</v>
      </c>
      <c r="W16" s="7">
        <v>0</v>
      </c>
      <c r="X16" s="7">
        <v>22</v>
      </c>
      <c r="Y16" s="7">
        <v>11</v>
      </c>
      <c r="Z16" s="7">
        <v>77</v>
      </c>
      <c r="AA16" s="7">
        <v>1</v>
      </c>
      <c r="AB16" s="7">
        <v>1</v>
      </c>
      <c r="AC16" s="7">
        <v>0</v>
      </c>
      <c r="AD16" s="7">
        <v>2</v>
      </c>
      <c r="AE16" s="7">
        <v>8</v>
      </c>
      <c r="AF16" s="7">
        <v>0</v>
      </c>
      <c r="AG16" s="7">
        <v>0</v>
      </c>
      <c r="AH16" s="7">
        <v>0</v>
      </c>
      <c r="AI16" s="7">
        <v>0</v>
      </c>
      <c r="AJ16" s="7">
        <v>0</v>
      </c>
      <c r="AK16" s="7">
        <v>0</v>
      </c>
      <c r="AL16" s="7">
        <v>0</v>
      </c>
      <c r="AM16" s="8">
        <v>43474</v>
      </c>
      <c r="AO16">
        <f>IF($AG16=1,G16,0)</f>
        <v>0</v>
      </c>
      <c r="AP16">
        <f>IF($AG16=1,H16,0)</f>
        <v>0</v>
      </c>
      <c r="AQ16">
        <f>IF($AG16=1,J16,0)</f>
        <v>0</v>
      </c>
      <c r="AR16">
        <f>IF($AG16=1,I16,0)</f>
        <v>0</v>
      </c>
      <c r="AS16">
        <f>IF($AG16=1,K16,0)</f>
        <v>0</v>
      </c>
      <c r="AU16">
        <f>IF($AJ16=1,T16,0)</f>
        <v>0</v>
      </c>
      <c r="AV16">
        <f>IF($AJ16=1,U16,0)</f>
        <v>0</v>
      </c>
      <c r="AW16">
        <f>IF($AJ16=1,V16,0)</f>
        <v>0</v>
      </c>
      <c r="AX16">
        <f>IF($AJ16=1,W16,0)</f>
        <v>0</v>
      </c>
      <c r="AY16">
        <f>IF($AJ16=1,X16,0)</f>
        <v>0</v>
      </c>
      <c r="BA16">
        <f>IF($AK16=1,M16,0)</f>
        <v>0</v>
      </c>
      <c r="BB16">
        <f>IF($AK16=1,N16,0)</f>
        <v>0</v>
      </c>
      <c r="BC16">
        <f>IF($AK16=1,O16,0)</f>
        <v>0</v>
      </c>
      <c r="BD16">
        <f>IF($AK16=1,P16,0)</f>
        <v>0</v>
      </c>
    </row>
    <row r="17" spans="1:56" x14ac:dyDescent="0.3">
      <c r="A17" s="7">
        <v>2225</v>
      </c>
      <c r="B17" s="6">
        <v>127683</v>
      </c>
      <c r="C17" s="7">
        <v>1</v>
      </c>
      <c r="D17" s="7">
        <v>0</v>
      </c>
      <c r="E17" s="7">
        <f>SUM(C17:D17)</f>
        <v>1</v>
      </c>
      <c r="F17" s="7">
        <v>42</v>
      </c>
      <c r="G17" s="7">
        <v>0</v>
      </c>
      <c r="H17" s="7">
        <v>0</v>
      </c>
      <c r="I17" s="7">
        <v>1</v>
      </c>
      <c r="J17" s="7">
        <v>0</v>
      </c>
      <c r="K17" s="7">
        <v>0</v>
      </c>
      <c r="L17" s="7" t="str" cm="1">
        <f t="array" ref="L17">_xlfn.IFS(G17=1,G$1,H17=1,H$1,I17=1,I$1,J17=1,J$1,K17=1,K$1)</f>
        <v>Together</v>
      </c>
      <c r="M17" s="7">
        <v>0</v>
      </c>
      <c r="N17" s="7">
        <v>0</v>
      </c>
      <c r="O17" s="7">
        <v>0</v>
      </c>
      <c r="P17" s="7">
        <v>1</v>
      </c>
      <c r="Q17" s="7" t="str" cm="1">
        <f t="array" ref="Q17">_xlfn.IFS(M17=1,M$1,N17=1,N$1,O17=1,O$1,P17=1,P$1)</f>
        <v>PhD</v>
      </c>
      <c r="R17" t="s">
        <v>43</v>
      </c>
      <c r="S17" s="7">
        <v>90</v>
      </c>
      <c r="T17" s="7">
        <v>701</v>
      </c>
      <c r="U17" s="7">
        <v>42</v>
      </c>
      <c r="V17" s="7">
        <v>558</v>
      </c>
      <c r="W17" s="7">
        <v>55</v>
      </c>
      <c r="X17" s="7">
        <v>55</v>
      </c>
      <c r="Y17" s="7">
        <v>208</v>
      </c>
      <c r="Z17" s="7">
        <v>1204</v>
      </c>
      <c r="AA17" s="7">
        <v>4</v>
      </c>
      <c r="AB17" s="7">
        <v>6</v>
      </c>
      <c r="AC17" s="7">
        <v>2</v>
      </c>
      <c r="AD17" s="7">
        <v>4</v>
      </c>
      <c r="AE17" s="7">
        <v>8</v>
      </c>
      <c r="AF17" s="7">
        <v>0</v>
      </c>
      <c r="AG17" s="7">
        <v>0</v>
      </c>
      <c r="AH17" s="7">
        <v>0</v>
      </c>
      <c r="AI17" s="7">
        <v>0</v>
      </c>
      <c r="AJ17" s="7">
        <v>0</v>
      </c>
      <c r="AK17" s="7">
        <v>0</v>
      </c>
      <c r="AL17" s="7">
        <v>0</v>
      </c>
      <c r="AM17" s="8">
        <v>43474</v>
      </c>
      <c r="AO17">
        <f>IF($AG17=1,G17,0)</f>
        <v>0</v>
      </c>
      <c r="AP17">
        <f>IF($AG17=1,H17,0)</f>
        <v>0</v>
      </c>
      <c r="AQ17">
        <f>IF($AG17=1,J17,0)</f>
        <v>0</v>
      </c>
      <c r="AR17">
        <f>IF($AG17=1,I17,0)</f>
        <v>0</v>
      </c>
      <c r="AS17">
        <f>IF($AG17=1,K17,0)</f>
        <v>0</v>
      </c>
      <c r="AU17">
        <f>IF($AJ17=1,T17,0)</f>
        <v>0</v>
      </c>
      <c r="AV17">
        <f>IF($AJ17=1,U17,0)</f>
        <v>0</v>
      </c>
      <c r="AW17">
        <f>IF($AJ17=1,V17,0)</f>
        <v>0</v>
      </c>
      <c r="AX17">
        <f>IF($AJ17=1,W17,0)</f>
        <v>0</v>
      </c>
      <c r="AY17">
        <f>IF($AJ17=1,X17,0)</f>
        <v>0</v>
      </c>
      <c r="BA17">
        <f>IF($AK17=1,M17,0)</f>
        <v>0</v>
      </c>
      <c r="BB17">
        <f>IF($AK17=1,N17,0)</f>
        <v>0</v>
      </c>
      <c r="BC17">
        <f>IF($AK17=1,O17,0)</f>
        <v>0</v>
      </c>
      <c r="BD17">
        <f>IF($AK17=1,P17,0)</f>
        <v>0</v>
      </c>
    </row>
    <row r="18" spans="1:56" x14ac:dyDescent="0.3">
      <c r="A18" s="7">
        <v>1456</v>
      </c>
      <c r="B18" s="6">
        <v>156937</v>
      </c>
      <c r="C18" s="7">
        <v>1</v>
      </c>
      <c r="D18" s="7">
        <v>0</v>
      </c>
      <c r="E18" s="7">
        <f>SUM(C18:D18)</f>
        <v>1</v>
      </c>
      <c r="F18" s="7">
        <v>39</v>
      </c>
      <c r="G18" s="7">
        <v>0</v>
      </c>
      <c r="H18" s="7">
        <v>0</v>
      </c>
      <c r="I18" s="7">
        <v>1</v>
      </c>
      <c r="J18" s="7">
        <v>0</v>
      </c>
      <c r="K18" s="7">
        <v>0</v>
      </c>
      <c r="L18" s="7" t="str" cm="1">
        <f t="array" ref="L18">_xlfn.IFS(G18=1,G$1,H18=1,H$1,I18=1,I$1,J18=1,J$1,K18=1,K$1)</f>
        <v>Together</v>
      </c>
      <c r="M18" s="7">
        <v>0</v>
      </c>
      <c r="N18" s="7">
        <v>0</v>
      </c>
      <c r="O18" s="7">
        <v>0</v>
      </c>
      <c r="P18" s="7">
        <v>1</v>
      </c>
      <c r="Q18" s="7" t="str" cm="1">
        <f t="array" ref="Q18">_xlfn.IFS(M18=1,M$1,N18=1,N$1,O18=1,O$1,P18=1,P$1)</f>
        <v>PhD</v>
      </c>
      <c r="R18" t="s">
        <v>39</v>
      </c>
      <c r="S18" s="7">
        <v>81</v>
      </c>
      <c r="T18" s="7">
        <v>2056</v>
      </c>
      <c r="U18" s="7">
        <v>22</v>
      </c>
      <c r="V18" s="7">
        <v>345</v>
      </c>
      <c r="W18" s="7">
        <v>30</v>
      </c>
      <c r="X18" s="7">
        <v>22</v>
      </c>
      <c r="Y18" s="7">
        <v>22</v>
      </c>
      <c r="Z18" s="7">
        <v>2453</v>
      </c>
      <c r="AA18" s="7">
        <v>7</v>
      </c>
      <c r="AB18" s="7">
        <v>8</v>
      </c>
      <c r="AC18" s="7">
        <v>6</v>
      </c>
      <c r="AD18" s="7">
        <v>9</v>
      </c>
      <c r="AE18" s="7">
        <v>6</v>
      </c>
      <c r="AF18" s="7">
        <v>0</v>
      </c>
      <c r="AG18" s="7">
        <v>1</v>
      </c>
      <c r="AH18" s="7">
        <v>0</v>
      </c>
      <c r="AI18" s="7">
        <v>0</v>
      </c>
      <c r="AJ18" s="7">
        <v>0</v>
      </c>
      <c r="AK18" s="7">
        <v>0</v>
      </c>
      <c r="AL18" s="7">
        <v>1</v>
      </c>
      <c r="AM18" s="8">
        <v>43474</v>
      </c>
      <c r="AO18">
        <f>IF($AG18=1,G18,0)</f>
        <v>0</v>
      </c>
      <c r="AP18">
        <f>IF($AG18=1,H18,0)</f>
        <v>0</v>
      </c>
      <c r="AQ18">
        <f>IF($AG18=1,J18,0)</f>
        <v>0</v>
      </c>
      <c r="AR18">
        <f>IF($AG18=1,I18,0)</f>
        <v>1</v>
      </c>
      <c r="AS18">
        <f>IF($AG18=1,K18,0)</f>
        <v>0</v>
      </c>
      <c r="AU18">
        <f>IF($AJ18=1,T18,0)</f>
        <v>0</v>
      </c>
      <c r="AV18">
        <f>IF($AJ18=1,U18,0)</f>
        <v>0</v>
      </c>
      <c r="AW18">
        <f>IF($AJ18=1,V18,0)</f>
        <v>0</v>
      </c>
      <c r="AX18">
        <f>IF($AJ18=1,W18,0)</f>
        <v>0</v>
      </c>
      <c r="AY18">
        <f>IF($AJ18=1,X18,0)</f>
        <v>0</v>
      </c>
      <c r="BA18">
        <f>IF($AK18=1,M18,0)</f>
        <v>0</v>
      </c>
      <c r="BB18">
        <f>IF($AK18=1,N18,0)</f>
        <v>0</v>
      </c>
      <c r="BC18">
        <f>IF($AK18=1,O18,0)</f>
        <v>0</v>
      </c>
      <c r="BD18">
        <f>IF($AK18=1,P18,0)</f>
        <v>0</v>
      </c>
    </row>
    <row r="19" spans="1:56" x14ac:dyDescent="0.3">
      <c r="A19" s="7">
        <v>2117</v>
      </c>
      <c r="B19" s="6">
        <v>136778</v>
      </c>
      <c r="C19" s="7">
        <v>1</v>
      </c>
      <c r="D19" s="7">
        <v>1</v>
      </c>
      <c r="E19" s="7">
        <f>SUM(C19:D19)</f>
        <v>2</v>
      </c>
      <c r="F19" s="7">
        <v>52</v>
      </c>
      <c r="G19" s="7">
        <v>0</v>
      </c>
      <c r="H19" s="7">
        <v>1</v>
      </c>
      <c r="I19" s="7">
        <v>0</v>
      </c>
      <c r="J19" s="7">
        <v>0</v>
      </c>
      <c r="K19" s="7">
        <v>0</v>
      </c>
      <c r="L19" s="7" t="str" cm="1">
        <f t="array" ref="L19">_xlfn.IFS(G19=1,G$1,H19=1,H$1,I19=1,I$1,J19=1,J$1,K19=1,K$1)</f>
        <v>Married</v>
      </c>
      <c r="M19" s="7">
        <v>0</v>
      </c>
      <c r="N19" s="7">
        <v>0</v>
      </c>
      <c r="O19" s="7">
        <v>0</v>
      </c>
      <c r="P19" s="7">
        <v>1</v>
      </c>
      <c r="Q19" s="7" t="str" cm="1">
        <f t="array" ref="Q19">_xlfn.IFS(M19=1,M$1,N19=1,N$1,O19=1,O$1,P19=1,P$1)</f>
        <v>PhD</v>
      </c>
      <c r="R19" t="s">
        <v>43</v>
      </c>
      <c r="S19" s="7">
        <v>63</v>
      </c>
      <c r="T19" s="7">
        <v>108</v>
      </c>
      <c r="U19" s="7">
        <v>15</v>
      </c>
      <c r="V19" s="7">
        <v>126</v>
      </c>
      <c r="W19" s="7">
        <v>7</v>
      </c>
      <c r="X19" s="7">
        <v>15</v>
      </c>
      <c r="Y19" s="7">
        <v>15</v>
      </c>
      <c r="Z19" s="7">
        <v>257</v>
      </c>
      <c r="AA19" s="7">
        <v>3</v>
      </c>
      <c r="AB19" s="7">
        <v>3</v>
      </c>
      <c r="AC19" s="7">
        <v>0</v>
      </c>
      <c r="AD19" s="7">
        <v>3</v>
      </c>
      <c r="AE19" s="7">
        <v>9</v>
      </c>
      <c r="AF19" s="7">
        <v>0</v>
      </c>
      <c r="AG19" s="7">
        <v>0</v>
      </c>
      <c r="AH19" s="7">
        <v>0</v>
      </c>
      <c r="AI19" s="7">
        <v>0</v>
      </c>
      <c r="AJ19" s="7">
        <v>0</v>
      </c>
      <c r="AK19" s="7">
        <v>0</v>
      </c>
      <c r="AL19" s="7">
        <v>0</v>
      </c>
      <c r="AM19" s="8">
        <v>43475</v>
      </c>
      <c r="AO19">
        <f>IF($AG19=1,G19,0)</f>
        <v>0</v>
      </c>
      <c r="AP19">
        <f>IF($AG19=1,H19,0)</f>
        <v>0</v>
      </c>
      <c r="AQ19">
        <f>IF($AG19=1,J19,0)</f>
        <v>0</v>
      </c>
      <c r="AR19">
        <f>IF($AG19=1,I19,0)</f>
        <v>0</v>
      </c>
      <c r="AS19">
        <f>IF($AG19=1,K19,0)</f>
        <v>0</v>
      </c>
      <c r="AU19">
        <f>IF($AJ19=1,T19,0)</f>
        <v>0</v>
      </c>
      <c r="AV19">
        <f>IF($AJ19=1,U19,0)</f>
        <v>0</v>
      </c>
      <c r="AW19">
        <f>IF($AJ19=1,V19,0)</f>
        <v>0</v>
      </c>
      <c r="AX19">
        <f>IF($AJ19=1,W19,0)</f>
        <v>0</v>
      </c>
      <c r="AY19">
        <f>IF($AJ19=1,X19,0)</f>
        <v>0</v>
      </c>
      <c r="BA19">
        <f>IF($AK19=1,M19,0)</f>
        <v>0</v>
      </c>
      <c r="BB19">
        <f>IF($AK19=1,N19,0)</f>
        <v>0</v>
      </c>
      <c r="BC19">
        <f>IF($AK19=1,O19,0)</f>
        <v>0</v>
      </c>
      <c r="BD19">
        <f>IF($AK19=1,P19,0)</f>
        <v>0</v>
      </c>
    </row>
    <row r="20" spans="1:56" x14ac:dyDescent="0.3">
      <c r="A20" s="7">
        <v>1525</v>
      </c>
      <c r="B20" s="6">
        <v>143638</v>
      </c>
      <c r="C20" s="7">
        <v>0</v>
      </c>
      <c r="D20" s="7">
        <v>1</v>
      </c>
      <c r="E20" s="7">
        <f>SUM(C20:D20)</f>
        <v>1</v>
      </c>
      <c r="F20" s="7">
        <v>51</v>
      </c>
      <c r="G20" s="7">
        <v>0</v>
      </c>
      <c r="H20" s="7">
        <v>0</v>
      </c>
      <c r="I20" s="7">
        <v>0</v>
      </c>
      <c r="J20" s="7">
        <v>0</v>
      </c>
      <c r="K20" s="7">
        <v>1</v>
      </c>
      <c r="L20" s="7" t="str" cm="1">
        <f t="array" ref="L20">_xlfn.IFS(G20=1,G$1,H20=1,H$1,I20=1,I$1,J20=1,J$1,K20=1,K$1)</f>
        <v>Widow</v>
      </c>
      <c r="M20" s="7">
        <v>0</v>
      </c>
      <c r="N20" s="7">
        <v>1</v>
      </c>
      <c r="O20" s="7">
        <v>0</v>
      </c>
      <c r="P20" s="7">
        <v>0</v>
      </c>
      <c r="Q20" s="7" t="str" cm="1">
        <f t="array" ref="Q20">_xlfn.IFS(M20=1,M$1,N20=1,N$1,O20=1,O$1,P20=1,P$1)</f>
        <v>Graduate</v>
      </c>
      <c r="R20" t="s">
        <v>41</v>
      </c>
      <c r="S20" s="7">
        <v>37</v>
      </c>
      <c r="T20" s="7">
        <v>207</v>
      </c>
      <c r="U20" s="7">
        <v>33</v>
      </c>
      <c r="V20" s="7">
        <v>273</v>
      </c>
      <c r="W20" s="7">
        <v>23</v>
      </c>
      <c r="X20" s="7">
        <v>63</v>
      </c>
      <c r="Y20" s="7">
        <v>63</v>
      </c>
      <c r="Z20" s="7">
        <v>537</v>
      </c>
      <c r="AA20" s="7">
        <v>2</v>
      </c>
      <c r="AB20" s="7">
        <v>4</v>
      </c>
      <c r="AC20" s="7">
        <v>1</v>
      </c>
      <c r="AD20" s="7">
        <v>4</v>
      </c>
      <c r="AE20" s="7">
        <v>7</v>
      </c>
      <c r="AF20" s="7">
        <v>0</v>
      </c>
      <c r="AG20" s="7">
        <v>0</v>
      </c>
      <c r="AH20" s="7">
        <v>0</v>
      </c>
      <c r="AI20" s="7">
        <v>0</v>
      </c>
      <c r="AJ20" s="7">
        <v>0</v>
      </c>
      <c r="AK20" s="7">
        <v>0</v>
      </c>
      <c r="AL20" s="7">
        <v>0</v>
      </c>
      <c r="AM20" s="8">
        <v>43476</v>
      </c>
      <c r="AO20">
        <f>IF($AG20=1,G20,0)</f>
        <v>0</v>
      </c>
      <c r="AP20">
        <f>IF($AG20=1,H20,0)</f>
        <v>0</v>
      </c>
      <c r="AQ20">
        <f>IF($AG20=1,J20,0)</f>
        <v>0</v>
      </c>
      <c r="AR20">
        <f>IF($AG20=1,I20,0)</f>
        <v>0</v>
      </c>
      <c r="AS20">
        <f>IF($AG20=1,K20,0)</f>
        <v>0</v>
      </c>
      <c r="AU20">
        <f>IF($AJ20=1,T20,0)</f>
        <v>0</v>
      </c>
      <c r="AV20">
        <f>IF($AJ20=1,U20,0)</f>
        <v>0</v>
      </c>
      <c r="AW20">
        <f>IF($AJ20=1,V20,0)</f>
        <v>0</v>
      </c>
      <c r="AX20">
        <f>IF($AJ20=1,W20,0)</f>
        <v>0</v>
      </c>
      <c r="AY20">
        <f>IF($AJ20=1,X20,0)</f>
        <v>0</v>
      </c>
      <c r="BA20">
        <f>IF($AK20=1,M20,0)</f>
        <v>0</v>
      </c>
      <c r="BB20">
        <f>IF($AK20=1,N20,0)</f>
        <v>0</v>
      </c>
      <c r="BC20">
        <f>IF($AK20=1,O20,0)</f>
        <v>0</v>
      </c>
      <c r="BD20">
        <f>IF($AK20=1,P20,0)</f>
        <v>0</v>
      </c>
    </row>
    <row r="21" spans="1:56" x14ac:dyDescent="0.3">
      <c r="A21" s="7">
        <v>1484</v>
      </c>
      <c r="B21" s="6">
        <v>127203</v>
      </c>
      <c r="C21" s="7">
        <v>1</v>
      </c>
      <c r="D21" s="7">
        <v>1</v>
      </c>
      <c r="E21" s="7">
        <f>SUM(C21:D21)</f>
        <v>2</v>
      </c>
      <c r="F21" s="7">
        <v>70</v>
      </c>
      <c r="G21" s="7">
        <v>0</v>
      </c>
      <c r="H21" s="7">
        <v>0</v>
      </c>
      <c r="I21" s="7">
        <v>1</v>
      </c>
      <c r="J21" s="7">
        <v>0</v>
      </c>
      <c r="K21" s="7">
        <v>0</v>
      </c>
      <c r="L21" s="7" t="str" cm="1">
        <f t="array" ref="L21">_xlfn.IFS(G21=1,G$1,H21=1,H$1,I21=1,I$1,J21=1,J$1,K21=1,K$1)</f>
        <v>Together</v>
      </c>
      <c r="M21" s="7">
        <v>0</v>
      </c>
      <c r="N21" s="7">
        <v>1</v>
      </c>
      <c r="O21" s="7">
        <v>0</v>
      </c>
      <c r="P21" s="7">
        <v>0</v>
      </c>
      <c r="Q21" s="7" t="str" cm="1">
        <f t="array" ref="Q21">_xlfn.IFS(M21=1,M$1,N21=1,N$1,O21=1,O$1,P21=1,P$1)</f>
        <v>Graduate</v>
      </c>
      <c r="R21" t="s">
        <v>44</v>
      </c>
      <c r="S21" s="7">
        <v>92</v>
      </c>
      <c r="T21" s="7">
        <v>61</v>
      </c>
      <c r="U21" s="7">
        <v>9</v>
      </c>
      <c r="V21" s="7">
        <v>98</v>
      </c>
      <c r="W21" s="7">
        <v>19</v>
      </c>
      <c r="X21" s="7">
        <v>0</v>
      </c>
      <c r="Y21" s="7">
        <v>112</v>
      </c>
      <c r="Z21" s="7">
        <v>75</v>
      </c>
      <c r="AA21" s="7">
        <v>2</v>
      </c>
      <c r="AB21" s="7">
        <v>1</v>
      </c>
      <c r="AC21" s="7">
        <v>1</v>
      </c>
      <c r="AD21" s="7">
        <v>2</v>
      </c>
      <c r="AE21" s="7">
        <v>8</v>
      </c>
      <c r="AF21" s="7">
        <v>0</v>
      </c>
      <c r="AG21" s="7">
        <v>0</v>
      </c>
      <c r="AH21" s="7">
        <v>0</v>
      </c>
      <c r="AI21" s="7">
        <v>0</v>
      </c>
      <c r="AJ21" s="7">
        <v>0</v>
      </c>
      <c r="AK21" s="7">
        <v>0</v>
      </c>
      <c r="AL21" s="7">
        <v>0</v>
      </c>
      <c r="AM21" s="8">
        <v>43476</v>
      </c>
      <c r="AO21">
        <f>IF($AG21=1,G21,0)</f>
        <v>0</v>
      </c>
      <c r="AP21">
        <f>IF($AG21=1,H21,0)</f>
        <v>0</v>
      </c>
      <c r="AQ21">
        <f>IF($AG21=1,J21,0)</f>
        <v>0</v>
      </c>
      <c r="AR21">
        <f>IF($AG21=1,I21,0)</f>
        <v>0</v>
      </c>
      <c r="AS21">
        <f>IF($AG21=1,K21,0)</f>
        <v>0</v>
      </c>
      <c r="AU21">
        <f>IF($AJ21=1,T21,0)</f>
        <v>0</v>
      </c>
      <c r="AV21">
        <f>IF($AJ21=1,U21,0)</f>
        <v>0</v>
      </c>
      <c r="AW21">
        <f>IF($AJ21=1,V21,0)</f>
        <v>0</v>
      </c>
      <c r="AX21">
        <f>IF($AJ21=1,W21,0)</f>
        <v>0</v>
      </c>
      <c r="AY21">
        <f>IF($AJ21=1,X21,0)</f>
        <v>0</v>
      </c>
      <c r="BA21">
        <f>IF($AK21=1,M21,0)</f>
        <v>0</v>
      </c>
      <c r="BB21">
        <f>IF($AK21=1,N21,0)</f>
        <v>0</v>
      </c>
      <c r="BC21">
        <f>IF($AK21=1,O21,0)</f>
        <v>0</v>
      </c>
      <c r="BD21">
        <f>IF($AK21=1,P21,0)</f>
        <v>0</v>
      </c>
    </row>
    <row r="22" spans="1:56" x14ac:dyDescent="0.3">
      <c r="A22" s="7">
        <v>3107</v>
      </c>
      <c r="B22" s="6">
        <v>129435</v>
      </c>
      <c r="C22" s="7">
        <v>1</v>
      </c>
      <c r="D22" s="7">
        <v>1</v>
      </c>
      <c r="E22" s="7">
        <f>SUM(C22:D22)</f>
        <v>2</v>
      </c>
      <c r="F22" s="7">
        <v>54</v>
      </c>
      <c r="G22" s="7">
        <v>1</v>
      </c>
      <c r="H22" s="7">
        <v>0</v>
      </c>
      <c r="I22" s="7">
        <v>0</v>
      </c>
      <c r="J22" s="7">
        <v>0</v>
      </c>
      <c r="K22" s="7">
        <v>0</v>
      </c>
      <c r="L22" s="7" t="str" cm="1">
        <f t="array" ref="L22">_xlfn.IFS(G22=1,G$1,H22=1,H$1,I22=1,I$1,J22=1,J$1,K22=1,K$1)</f>
        <v>Divorced</v>
      </c>
      <c r="M22" s="7">
        <v>0</v>
      </c>
      <c r="N22" s="7">
        <v>0</v>
      </c>
      <c r="O22" s="7">
        <v>1</v>
      </c>
      <c r="P22" s="7">
        <v>0</v>
      </c>
      <c r="Q22" s="7" t="str" cm="1">
        <f t="array" ref="Q22">_xlfn.IFS(M22=1,M$1,N22=1,N$1,O22=1,O$1,P22=1,P$1)</f>
        <v>Master</v>
      </c>
      <c r="R22" t="s">
        <v>43</v>
      </c>
      <c r="S22" s="7">
        <v>11</v>
      </c>
      <c r="T22" s="7">
        <v>308</v>
      </c>
      <c r="U22" s="7">
        <v>13</v>
      </c>
      <c r="V22" s="7">
        <v>163</v>
      </c>
      <c r="W22" s="7">
        <v>18</v>
      </c>
      <c r="X22" s="7">
        <v>9</v>
      </c>
      <c r="Y22" s="7">
        <v>281</v>
      </c>
      <c r="Z22" s="7">
        <v>229</v>
      </c>
      <c r="AA22" s="7">
        <v>4</v>
      </c>
      <c r="AB22" s="7">
        <v>3</v>
      </c>
      <c r="AC22" s="7">
        <v>2</v>
      </c>
      <c r="AD22" s="7">
        <v>2</v>
      </c>
      <c r="AE22" s="7">
        <v>9</v>
      </c>
      <c r="AF22" s="7">
        <v>0</v>
      </c>
      <c r="AG22" s="7">
        <v>0</v>
      </c>
      <c r="AH22" s="7">
        <v>0</v>
      </c>
      <c r="AI22" s="7">
        <v>0</v>
      </c>
      <c r="AJ22" s="7">
        <v>0</v>
      </c>
      <c r="AK22" s="7">
        <v>0</v>
      </c>
      <c r="AL22" s="7">
        <v>1</v>
      </c>
      <c r="AM22" s="8">
        <v>43476</v>
      </c>
      <c r="AO22">
        <f>IF($AG22=1,G22,0)</f>
        <v>0</v>
      </c>
      <c r="AP22">
        <f>IF($AG22=1,H22,0)</f>
        <v>0</v>
      </c>
      <c r="AQ22">
        <f>IF($AG22=1,J22,0)</f>
        <v>0</v>
      </c>
      <c r="AR22">
        <f>IF($AG22=1,I22,0)</f>
        <v>0</v>
      </c>
      <c r="AS22">
        <f>IF($AG22=1,K22,0)</f>
        <v>0</v>
      </c>
      <c r="AU22">
        <f>IF($AJ22=1,T22,0)</f>
        <v>0</v>
      </c>
      <c r="AV22">
        <f>IF($AJ22=1,U22,0)</f>
        <v>0</v>
      </c>
      <c r="AW22">
        <f>IF($AJ22=1,V22,0)</f>
        <v>0</v>
      </c>
      <c r="AX22">
        <f>IF($AJ22=1,W22,0)</f>
        <v>0</v>
      </c>
      <c r="AY22">
        <f>IF($AJ22=1,X22,0)</f>
        <v>0</v>
      </c>
      <c r="BA22">
        <f>IF($AK22=1,M22,0)</f>
        <v>0</v>
      </c>
      <c r="BB22">
        <f>IF($AK22=1,N22,0)</f>
        <v>0</v>
      </c>
      <c r="BC22">
        <f>IF($AK22=1,O22,0)</f>
        <v>0</v>
      </c>
      <c r="BD22">
        <f>IF($AK22=1,P22,0)</f>
        <v>0</v>
      </c>
    </row>
    <row r="23" spans="1:56" x14ac:dyDescent="0.3">
      <c r="A23" s="7">
        <v>2989</v>
      </c>
      <c r="B23" s="6">
        <v>168281</v>
      </c>
      <c r="C23" s="7">
        <v>0</v>
      </c>
      <c r="D23" s="7">
        <v>0</v>
      </c>
      <c r="E23" s="7">
        <f>SUM(C23:D23)</f>
        <v>0</v>
      </c>
      <c r="F23" s="7">
        <v>62</v>
      </c>
      <c r="G23" s="7">
        <v>0</v>
      </c>
      <c r="H23" s="7">
        <v>0</v>
      </c>
      <c r="I23" s="7">
        <v>0</v>
      </c>
      <c r="J23" s="7">
        <v>1</v>
      </c>
      <c r="K23" s="7">
        <v>0</v>
      </c>
      <c r="L23" s="7" t="str" cm="1">
        <f t="array" ref="L23">_xlfn.IFS(G23=1,G$1,H23=1,H$1,I23=1,I$1,J23=1,J$1,K23=1,K$1)</f>
        <v>Single</v>
      </c>
      <c r="M23" s="7">
        <v>0</v>
      </c>
      <c r="N23" s="7">
        <v>1</v>
      </c>
      <c r="O23" s="7">
        <v>0</v>
      </c>
      <c r="P23" s="7">
        <v>0</v>
      </c>
      <c r="Q23" s="7" t="str" cm="1">
        <f t="array" ref="Q23">_xlfn.IFS(M23=1,M$1,N23=1,N$1,O23=1,O$1,P23=1,P$1)</f>
        <v>Graduate</v>
      </c>
      <c r="R23" t="s">
        <v>41</v>
      </c>
      <c r="S23" s="7">
        <v>31</v>
      </c>
      <c r="T23" s="7">
        <v>2452</v>
      </c>
      <c r="U23" s="7">
        <v>276</v>
      </c>
      <c r="V23" s="7">
        <v>1028</v>
      </c>
      <c r="W23" s="7">
        <v>104</v>
      </c>
      <c r="X23" s="7">
        <v>118</v>
      </c>
      <c r="Y23" s="7">
        <v>101</v>
      </c>
      <c r="Z23" s="7">
        <v>3877</v>
      </c>
      <c r="AA23" s="7">
        <v>1</v>
      </c>
      <c r="AB23" s="7">
        <v>2</v>
      </c>
      <c r="AC23" s="7">
        <v>9</v>
      </c>
      <c r="AD23" s="7">
        <v>13</v>
      </c>
      <c r="AE23" s="7">
        <v>5</v>
      </c>
      <c r="AF23" s="7">
        <v>0</v>
      </c>
      <c r="AG23" s="7">
        <v>0</v>
      </c>
      <c r="AH23" s="7">
        <v>0</v>
      </c>
      <c r="AI23" s="7">
        <v>0</v>
      </c>
      <c r="AJ23" s="7">
        <v>0</v>
      </c>
      <c r="AK23" s="7">
        <v>0</v>
      </c>
      <c r="AL23" s="7">
        <v>1</v>
      </c>
      <c r="AM23" s="8">
        <v>43477</v>
      </c>
      <c r="AO23">
        <f>IF($AG23=1,G23,0)</f>
        <v>0</v>
      </c>
      <c r="AP23">
        <f>IF($AG23=1,H23,0)</f>
        <v>0</v>
      </c>
      <c r="AQ23">
        <f>IF($AG23=1,J23,0)</f>
        <v>0</v>
      </c>
      <c r="AR23">
        <f>IF($AG23=1,I23,0)</f>
        <v>0</v>
      </c>
      <c r="AS23">
        <f>IF($AG23=1,K23,0)</f>
        <v>0</v>
      </c>
      <c r="AU23">
        <f>IF($AJ23=1,T23,0)</f>
        <v>0</v>
      </c>
      <c r="AV23">
        <f>IF($AJ23=1,U23,0)</f>
        <v>0</v>
      </c>
      <c r="AW23">
        <f>IF($AJ23=1,V23,0)</f>
        <v>0</v>
      </c>
      <c r="AX23">
        <f>IF($AJ23=1,W23,0)</f>
        <v>0</v>
      </c>
      <c r="AY23">
        <f>IF($AJ23=1,X23,0)</f>
        <v>0</v>
      </c>
      <c r="BA23">
        <f>IF($AK23=1,M23,0)</f>
        <v>0</v>
      </c>
      <c r="BB23">
        <f>IF($AK23=1,N23,0)</f>
        <v>0</v>
      </c>
      <c r="BC23">
        <f>IF($AK23=1,O23,0)</f>
        <v>0</v>
      </c>
      <c r="BD23">
        <f>IF($AK23=1,P23,0)</f>
        <v>0</v>
      </c>
    </row>
    <row r="24" spans="1:56" x14ac:dyDescent="0.3">
      <c r="A24" s="7">
        <v>2917</v>
      </c>
      <c r="B24" s="6">
        <v>123763</v>
      </c>
      <c r="C24" s="7">
        <v>1</v>
      </c>
      <c r="D24" s="7">
        <v>0</v>
      </c>
      <c r="E24" s="7">
        <f>SUM(C24:D24)</f>
        <v>1</v>
      </c>
      <c r="F24" s="7">
        <v>43</v>
      </c>
      <c r="G24" s="7">
        <v>0</v>
      </c>
      <c r="H24" s="7">
        <v>0</v>
      </c>
      <c r="I24" s="7">
        <v>0</v>
      </c>
      <c r="J24" s="7">
        <v>1</v>
      </c>
      <c r="K24" s="7">
        <v>0</v>
      </c>
      <c r="L24" s="7" t="str" cm="1">
        <f t="array" ref="L24">_xlfn.IFS(G24=1,G$1,H24=1,H$1,I24=1,I$1,J24=1,J$1,K24=1,K$1)</f>
        <v>Single</v>
      </c>
      <c r="M24" s="7">
        <v>0</v>
      </c>
      <c r="N24" s="7">
        <v>1</v>
      </c>
      <c r="O24" s="7">
        <v>0</v>
      </c>
      <c r="P24" s="7">
        <v>0</v>
      </c>
      <c r="Q24" s="7" t="str" cm="1">
        <f t="array" ref="Q24">_xlfn.IFS(M24=1,M$1,N24=1,N$1,O24=1,O$1,P24=1,P$1)</f>
        <v>Graduate</v>
      </c>
      <c r="R24" t="s">
        <v>41</v>
      </c>
      <c r="S24" s="7">
        <v>64</v>
      </c>
      <c r="T24" s="7">
        <v>115</v>
      </c>
      <c r="U24" s="7">
        <v>0</v>
      </c>
      <c r="V24" s="7">
        <v>31</v>
      </c>
      <c r="W24" s="7">
        <v>31</v>
      </c>
      <c r="X24" s="7">
        <v>10</v>
      </c>
      <c r="Y24" s="7">
        <v>31</v>
      </c>
      <c r="Z24" s="7">
        <v>156</v>
      </c>
      <c r="AA24" s="7">
        <v>1</v>
      </c>
      <c r="AB24" s="7">
        <v>1</v>
      </c>
      <c r="AC24" s="7">
        <v>0</v>
      </c>
      <c r="AD24" s="7">
        <v>3</v>
      </c>
      <c r="AE24" s="7">
        <v>7</v>
      </c>
      <c r="AF24" s="7">
        <v>0</v>
      </c>
      <c r="AG24" s="7">
        <v>0</v>
      </c>
      <c r="AH24" s="7">
        <v>0</v>
      </c>
      <c r="AI24" s="7">
        <v>0</v>
      </c>
      <c r="AJ24" s="7">
        <v>0</v>
      </c>
      <c r="AK24" s="7">
        <v>0</v>
      </c>
      <c r="AL24" s="7">
        <v>0</v>
      </c>
      <c r="AM24" s="8">
        <v>43477</v>
      </c>
      <c r="AO24">
        <f>IF($AG24=1,G24,0)</f>
        <v>0</v>
      </c>
      <c r="AP24">
        <f>IF($AG24=1,H24,0)</f>
        <v>0</v>
      </c>
      <c r="AQ24">
        <f>IF($AG24=1,J24,0)</f>
        <v>0</v>
      </c>
      <c r="AR24">
        <f>IF($AG24=1,I24,0)</f>
        <v>0</v>
      </c>
      <c r="AS24">
        <f>IF($AG24=1,K24,0)</f>
        <v>0</v>
      </c>
      <c r="AU24">
        <f>IF($AJ24=1,T24,0)</f>
        <v>0</v>
      </c>
      <c r="AV24">
        <f>IF($AJ24=1,U24,0)</f>
        <v>0</v>
      </c>
      <c r="AW24">
        <f>IF($AJ24=1,V24,0)</f>
        <v>0</v>
      </c>
      <c r="AX24">
        <f>IF($AJ24=1,W24,0)</f>
        <v>0</v>
      </c>
      <c r="AY24">
        <f>IF($AJ24=1,X24,0)</f>
        <v>0</v>
      </c>
      <c r="BA24">
        <f>IF($AK24=1,M24,0)</f>
        <v>0</v>
      </c>
      <c r="BB24">
        <f>IF($AK24=1,N24,0)</f>
        <v>0</v>
      </c>
      <c r="BC24">
        <f>IF($AK24=1,O24,0)</f>
        <v>0</v>
      </c>
      <c r="BD24">
        <f>IF($AK24=1,P24,0)</f>
        <v>0</v>
      </c>
    </row>
    <row r="25" spans="1:56" x14ac:dyDescent="0.3">
      <c r="A25" s="7">
        <v>1712</v>
      </c>
      <c r="B25" s="6">
        <v>153593</v>
      </c>
      <c r="C25" s="7">
        <v>1</v>
      </c>
      <c r="D25" s="7">
        <v>1</v>
      </c>
      <c r="E25" s="7">
        <f>SUM(C25:D25)</f>
        <v>2</v>
      </c>
      <c r="F25" s="7">
        <v>67</v>
      </c>
      <c r="G25" s="7">
        <v>0</v>
      </c>
      <c r="H25" s="7">
        <v>0</v>
      </c>
      <c r="I25" s="7">
        <v>1</v>
      </c>
      <c r="J25" s="7">
        <v>0</v>
      </c>
      <c r="K25" s="7">
        <v>0</v>
      </c>
      <c r="L25" s="7" t="str" cm="1">
        <f t="array" ref="L25">_xlfn.IFS(G25=1,G$1,H25=1,H$1,I25=1,I$1,J25=1,J$1,K25=1,K$1)</f>
        <v>Together</v>
      </c>
      <c r="M25" s="7">
        <v>0</v>
      </c>
      <c r="N25" s="7">
        <v>0</v>
      </c>
      <c r="O25" s="7">
        <v>0</v>
      </c>
      <c r="P25" s="7">
        <v>1</v>
      </c>
      <c r="Q25" s="7" t="str" cm="1">
        <f t="array" ref="Q25">_xlfn.IFS(M25=1,M$1,N25=1,N$1,O25=1,O$1,P25=1,P$1)</f>
        <v>PhD</v>
      </c>
      <c r="R25" t="s">
        <v>44</v>
      </c>
      <c r="S25" s="7">
        <v>60</v>
      </c>
      <c r="T25" s="7">
        <v>1000</v>
      </c>
      <c r="U25" s="7">
        <v>11</v>
      </c>
      <c r="V25" s="7">
        <v>224</v>
      </c>
      <c r="W25" s="7">
        <v>17</v>
      </c>
      <c r="X25" s="7">
        <v>0</v>
      </c>
      <c r="Y25" s="7">
        <v>123</v>
      </c>
      <c r="Z25" s="7">
        <v>1129</v>
      </c>
      <c r="AA25" s="7">
        <v>8</v>
      </c>
      <c r="AB25" s="7">
        <v>7</v>
      </c>
      <c r="AC25" s="7">
        <v>2</v>
      </c>
      <c r="AD25" s="7">
        <v>6</v>
      </c>
      <c r="AE25" s="7">
        <v>8</v>
      </c>
      <c r="AF25" s="7">
        <v>0</v>
      </c>
      <c r="AG25" s="7">
        <v>0</v>
      </c>
      <c r="AH25" s="7">
        <v>0</v>
      </c>
      <c r="AI25" s="7">
        <v>0</v>
      </c>
      <c r="AJ25" s="7">
        <v>0</v>
      </c>
      <c r="AK25" s="7">
        <v>0</v>
      </c>
      <c r="AL25" s="7">
        <v>0</v>
      </c>
      <c r="AM25" s="8">
        <v>43477</v>
      </c>
      <c r="AO25">
        <f>IF($AG25=1,G25,0)</f>
        <v>0</v>
      </c>
      <c r="AP25">
        <f>IF($AG25=1,H25,0)</f>
        <v>0</v>
      </c>
      <c r="AQ25">
        <f>IF($AG25=1,J25,0)</f>
        <v>0</v>
      </c>
      <c r="AR25">
        <f>IF($AG25=1,I25,0)</f>
        <v>0</v>
      </c>
      <c r="AS25">
        <f>IF($AG25=1,K25,0)</f>
        <v>0</v>
      </c>
      <c r="AU25">
        <f>IF($AJ25=1,T25,0)</f>
        <v>0</v>
      </c>
      <c r="AV25">
        <f>IF($AJ25=1,U25,0)</f>
        <v>0</v>
      </c>
      <c r="AW25">
        <f>IF($AJ25=1,V25,0)</f>
        <v>0</v>
      </c>
      <c r="AX25">
        <f>IF($AJ25=1,W25,0)</f>
        <v>0</v>
      </c>
      <c r="AY25">
        <f>IF($AJ25=1,X25,0)</f>
        <v>0</v>
      </c>
      <c r="BA25">
        <f>IF($AK25=1,M25,0)</f>
        <v>0</v>
      </c>
      <c r="BB25">
        <f>IF($AK25=1,N25,0)</f>
        <v>0</v>
      </c>
      <c r="BC25">
        <f>IF($AK25=1,O25,0)</f>
        <v>0</v>
      </c>
      <c r="BD25">
        <f>IF($AK25=1,P25,0)</f>
        <v>0</v>
      </c>
    </row>
    <row r="26" spans="1:56" x14ac:dyDescent="0.3">
      <c r="A26" s="7">
        <v>2381</v>
      </c>
      <c r="B26" s="6">
        <v>136947</v>
      </c>
      <c r="C26" s="7">
        <v>1</v>
      </c>
      <c r="D26" s="7">
        <v>1</v>
      </c>
      <c r="E26" s="7">
        <f>SUM(C26:D26)</f>
        <v>2</v>
      </c>
      <c r="F26" s="7">
        <v>53</v>
      </c>
      <c r="G26" s="7">
        <v>0</v>
      </c>
      <c r="H26" s="7">
        <v>1</v>
      </c>
      <c r="I26" s="7">
        <v>0</v>
      </c>
      <c r="J26" s="7">
        <v>0</v>
      </c>
      <c r="K26" s="7">
        <v>0</v>
      </c>
      <c r="L26" s="7" t="str" cm="1">
        <f t="array" ref="L26">_xlfn.IFS(G26=1,G$1,H26=1,H$1,I26=1,I$1,J26=1,J$1,K26=1,K$1)</f>
        <v>Married</v>
      </c>
      <c r="M26" s="7">
        <v>0</v>
      </c>
      <c r="N26" s="7">
        <v>0</v>
      </c>
      <c r="O26" s="7">
        <v>0</v>
      </c>
      <c r="P26" s="7">
        <v>1</v>
      </c>
      <c r="Q26" s="7" t="str" cm="1">
        <f t="array" ref="Q26">_xlfn.IFS(M26=1,M$1,N26=1,N$1,O26=1,O$1,P26=1,P$1)</f>
        <v>PhD</v>
      </c>
      <c r="R26" t="s">
        <v>43</v>
      </c>
      <c r="S26" s="7">
        <v>49</v>
      </c>
      <c r="T26" s="7">
        <v>326</v>
      </c>
      <c r="U26" s="7">
        <v>11</v>
      </c>
      <c r="V26" s="7">
        <v>78</v>
      </c>
      <c r="W26" s="7">
        <v>15</v>
      </c>
      <c r="X26" s="7">
        <v>4</v>
      </c>
      <c r="Y26" s="7">
        <v>107</v>
      </c>
      <c r="Z26" s="7">
        <v>326</v>
      </c>
      <c r="AA26" s="7">
        <v>4</v>
      </c>
      <c r="AB26" s="7">
        <v>3</v>
      </c>
      <c r="AC26" s="7">
        <v>0</v>
      </c>
      <c r="AD26" s="7">
        <v>4</v>
      </c>
      <c r="AE26" s="7">
        <v>9</v>
      </c>
      <c r="AF26" s="7">
        <v>0</v>
      </c>
      <c r="AG26" s="7">
        <v>0</v>
      </c>
      <c r="AH26" s="7">
        <v>0</v>
      </c>
      <c r="AI26" s="7">
        <v>0</v>
      </c>
      <c r="AJ26" s="7">
        <v>0</v>
      </c>
      <c r="AK26" s="7">
        <v>0</v>
      </c>
      <c r="AL26" s="7">
        <v>0</v>
      </c>
      <c r="AM26" s="8">
        <v>43477</v>
      </c>
      <c r="AO26">
        <f>IF($AG26=1,G26,0)</f>
        <v>0</v>
      </c>
      <c r="AP26">
        <f>IF($AG26=1,H26,0)</f>
        <v>0</v>
      </c>
      <c r="AQ26">
        <f>IF($AG26=1,J26,0)</f>
        <v>0</v>
      </c>
      <c r="AR26">
        <f>IF($AG26=1,I26,0)</f>
        <v>0</v>
      </c>
      <c r="AS26">
        <f>IF($AG26=1,K26,0)</f>
        <v>0</v>
      </c>
      <c r="AU26">
        <f>IF($AJ26=1,T26,0)</f>
        <v>0</v>
      </c>
      <c r="AV26">
        <f>IF($AJ26=1,U26,0)</f>
        <v>0</v>
      </c>
      <c r="AW26">
        <f>IF($AJ26=1,V26,0)</f>
        <v>0</v>
      </c>
      <c r="AX26">
        <f>IF($AJ26=1,W26,0)</f>
        <v>0</v>
      </c>
      <c r="AY26">
        <f>IF($AJ26=1,X26,0)</f>
        <v>0</v>
      </c>
      <c r="BA26">
        <f>IF($AK26=1,M26,0)</f>
        <v>0</v>
      </c>
      <c r="BB26">
        <f>IF($AK26=1,N26,0)</f>
        <v>0</v>
      </c>
      <c r="BC26">
        <f>IF($AK26=1,O26,0)</f>
        <v>0</v>
      </c>
      <c r="BD26">
        <f>IF($AK26=1,P26,0)</f>
        <v>0</v>
      </c>
    </row>
    <row r="27" spans="1:56" x14ac:dyDescent="0.3">
      <c r="A27" s="7">
        <v>2661</v>
      </c>
      <c r="B27" s="6">
        <v>178789</v>
      </c>
      <c r="C27" s="7">
        <v>0</v>
      </c>
      <c r="D27" s="7">
        <v>0</v>
      </c>
      <c r="E27" s="7">
        <f>SUM(C27:D27)</f>
        <v>0</v>
      </c>
      <c r="F27" s="7">
        <v>40</v>
      </c>
      <c r="G27" s="7">
        <v>1</v>
      </c>
      <c r="H27" s="7">
        <v>0</v>
      </c>
      <c r="I27" s="7">
        <v>0</v>
      </c>
      <c r="J27" s="7">
        <v>0</v>
      </c>
      <c r="K27" s="7">
        <v>0</v>
      </c>
      <c r="L27" s="7" t="str" cm="1">
        <f t="array" ref="L27">_xlfn.IFS(G27=1,G$1,H27=1,H$1,I27=1,I$1,J27=1,J$1,K27=1,K$1)</f>
        <v>Divorced</v>
      </c>
      <c r="M27" s="7">
        <v>0</v>
      </c>
      <c r="N27" s="7">
        <v>0</v>
      </c>
      <c r="O27" s="7">
        <v>1</v>
      </c>
      <c r="P27" s="7">
        <v>0</v>
      </c>
      <c r="Q27" s="7" t="str" cm="1">
        <f t="array" ref="Q27">_xlfn.IFS(M27=1,M$1,N27=1,N$1,O27=1,O$1,P27=1,P$1)</f>
        <v>Master</v>
      </c>
      <c r="R27" t="s">
        <v>40</v>
      </c>
      <c r="S27" s="7">
        <v>12</v>
      </c>
      <c r="T27" s="7">
        <v>1514</v>
      </c>
      <c r="U27" s="7">
        <v>113</v>
      </c>
      <c r="V27" s="7">
        <v>1929</v>
      </c>
      <c r="W27" s="7">
        <v>48</v>
      </c>
      <c r="X27" s="7">
        <v>188</v>
      </c>
      <c r="Y27" s="7">
        <v>188</v>
      </c>
      <c r="Z27" s="7">
        <v>3604</v>
      </c>
      <c r="AA27" s="7">
        <v>1</v>
      </c>
      <c r="AB27" s="7">
        <v>4</v>
      </c>
      <c r="AC27" s="7">
        <v>6</v>
      </c>
      <c r="AD27" s="7">
        <v>5</v>
      </c>
      <c r="AE27" s="7">
        <v>2</v>
      </c>
      <c r="AF27" s="7">
        <v>0</v>
      </c>
      <c r="AG27" s="7">
        <v>0</v>
      </c>
      <c r="AH27" s="7">
        <v>0</v>
      </c>
      <c r="AI27" s="7">
        <v>0</v>
      </c>
      <c r="AJ27" s="7">
        <v>0</v>
      </c>
      <c r="AK27" s="7">
        <v>0</v>
      </c>
      <c r="AL27" s="7">
        <v>1</v>
      </c>
      <c r="AM27" s="8">
        <v>43478</v>
      </c>
      <c r="AO27">
        <f>IF($AG27=1,G27,0)</f>
        <v>0</v>
      </c>
      <c r="AP27">
        <f>IF($AG27=1,H27,0)</f>
        <v>0</v>
      </c>
      <c r="AQ27">
        <f>IF($AG27=1,J27,0)</f>
        <v>0</v>
      </c>
      <c r="AR27">
        <f>IF($AG27=1,I27,0)</f>
        <v>0</v>
      </c>
      <c r="AS27">
        <f>IF($AG27=1,K27,0)</f>
        <v>0</v>
      </c>
      <c r="AU27">
        <f>IF($AJ27=1,T27,0)</f>
        <v>0</v>
      </c>
      <c r="AV27">
        <f>IF($AJ27=1,U27,0)</f>
        <v>0</v>
      </c>
      <c r="AW27">
        <f>IF($AJ27=1,V27,0)</f>
        <v>0</v>
      </c>
      <c r="AX27">
        <f>IF($AJ27=1,W27,0)</f>
        <v>0</v>
      </c>
      <c r="AY27">
        <f>IF($AJ27=1,X27,0)</f>
        <v>0</v>
      </c>
      <c r="BA27">
        <f>IF($AK27=1,M27,0)</f>
        <v>0</v>
      </c>
      <c r="BB27">
        <f>IF($AK27=1,N27,0)</f>
        <v>0</v>
      </c>
      <c r="BC27">
        <f>IF($AK27=1,O27,0)</f>
        <v>0</v>
      </c>
      <c r="BD27">
        <f>IF($AK27=1,P27,0)</f>
        <v>0</v>
      </c>
    </row>
    <row r="28" spans="1:56" x14ac:dyDescent="0.3">
      <c r="A28" s="7">
        <v>1216</v>
      </c>
      <c r="B28" s="6">
        <v>179930</v>
      </c>
      <c r="C28" s="7">
        <v>0</v>
      </c>
      <c r="D28" s="7">
        <v>0</v>
      </c>
      <c r="E28" s="7">
        <f>SUM(C28:D28)</f>
        <v>0</v>
      </c>
      <c r="F28" s="7">
        <v>48</v>
      </c>
      <c r="G28" s="7">
        <v>0</v>
      </c>
      <c r="H28" s="7">
        <v>1</v>
      </c>
      <c r="I28" s="7">
        <v>0</v>
      </c>
      <c r="J28" s="7">
        <v>0</v>
      </c>
      <c r="K28" s="7">
        <v>0</v>
      </c>
      <c r="L28" s="7" t="str" cm="1">
        <f t="array" ref="L28">_xlfn.IFS(G28=1,G$1,H28=1,H$1,I28=1,I$1,J28=1,J$1,K28=1,K$1)</f>
        <v>Married</v>
      </c>
      <c r="M28" s="7">
        <v>0</v>
      </c>
      <c r="N28" s="7">
        <v>0</v>
      </c>
      <c r="O28" s="7">
        <v>0</v>
      </c>
      <c r="P28" s="7">
        <v>1</v>
      </c>
      <c r="Q28" s="7" t="str" cm="1">
        <f t="array" ref="Q28">_xlfn.IFS(M28=1,M$1,N28=1,N$1,O28=1,O$1,P28=1,P$1)</f>
        <v>PhD</v>
      </c>
      <c r="R28" t="s">
        <v>39</v>
      </c>
      <c r="S28" s="7">
        <v>72</v>
      </c>
      <c r="T28" s="7">
        <v>1783</v>
      </c>
      <c r="U28" s="7">
        <v>194</v>
      </c>
      <c r="V28" s="7">
        <v>1666</v>
      </c>
      <c r="W28" s="7">
        <v>151</v>
      </c>
      <c r="X28" s="7">
        <v>115</v>
      </c>
      <c r="Y28" s="7">
        <v>38</v>
      </c>
      <c r="Z28" s="7">
        <v>3870</v>
      </c>
      <c r="AA28" s="7">
        <v>1</v>
      </c>
      <c r="AB28" s="7">
        <v>3</v>
      </c>
      <c r="AC28" s="7">
        <v>5</v>
      </c>
      <c r="AD28" s="7">
        <v>8</v>
      </c>
      <c r="AE28" s="7">
        <v>2</v>
      </c>
      <c r="AF28" s="7">
        <v>0</v>
      </c>
      <c r="AG28" s="7">
        <v>0</v>
      </c>
      <c r="AH28" s="7">
        <v>0</v>
      </c>
      <c r="AI28" s="7">
        <v>0</v>
      </c>
      <c r="AJ28" s="7">
        <v>0</v>
      </c>
      <c r="AK28" s="7">
        <v>0</v>
      </c>
      <c r="AL28" s="7">
        <v>0</v>
      </c>
      <c r="AM28" s="8">
        <v>43478</v>
      </c>
      <c r="AO28">
        <f>IF($AG28=1,G28,0)</f>
        <v>0</v>
      </c>
      <c r="AP28">
        <f>IF($AG28=1,H28,0)</f>
        <v>0</v>
      </c>
      <c r="AQ28">
        <f>IF($AG28=1,J28,0)</f>
        <v>0</v>
      </c>
      <c r="AR28">
        <f>IF($AG28=1,I28,0)</f>
        <v>0</v>
      </c>
      <c r="AS28">
        <f>IF($AG28=1,K28,0)</f>
        <v>0</v>
      </c>
      <c r="AU28">
        <f>IF($AJ28=1,T28,0)</f>
        <v>0</v>
      </c>
      <c r="AV28">
        <f>IF($AJ28=1,U28,0)</f>
        <v>0</v>
      </c>
      <c r="AW28">
        <f>IF($AJ28=1,V28,0)</f>
        <v>0</v>
      </c>
      <c r="AX28">
        <f>IF($AJ28=1,W28,0)</f>
        <v>0</v>
      </c>
      <c r="AY28">
        <f>IF($AJ28=1,X28,0)</f>
        <v>0</v>
      </c>
      <c r="BA28">
        <f>IF($AK28=1,M28,0)</f>
        <v>0</v>
      </c>
      <c r="BB28">
        <f>IF($AK28=1,N28,0)</f>
        <v>0</v>
      </c>
      <c r="BC28">
        <f>IF($AK28=1,O28,0)</f>
        <v>0</v>
      </c>
      <c r="BD28">
        <f>IF($AK28=1,P28,0)</f>
        <v>0</v>
      </c>
    </row>
    <row r="29" spans="1:56" x14ac:dyDescent="0.3">
      <c r="A29" s="7">
        <v>1126</v>
      </c>
      <c r="B29" s="6">
        <v>109548</v>
      </c>
      <c r="C29" s="7">
        <v>1</v>
      </c>
      <c r="D29" s="7">
        <v>0</v>
      </c>
      <c r="E29" s="7">
        <f>SUM(C29:D29)</f>
        <v>1</v>
      </c>
      <c r="F29" s="7">
        <v>44</v>
      </c>
      <c r="G29" s="7">
        <v>1</v>
      </c>
      <c r="H29" s="7">
        <v>0</v>
      </c>
      <c r="I29" s="7">
        <v>0</v>
      </c>
      <c r="J29" s="7">
        <v>0</v>
      </c>
      <c r="K29" s="7">
        <v>0</v>
      </c>
      <c r="L29" s="7" t="str" cm="1">
        <f t="array" ref="L29">_xlfn.IFS(G29=1,G$1,H29=1,H$1,I29=1,I$1,J29=1,J$1,K29=1,K$1)</f>
        <v>Divorced</v>
      </c>
      <c r="M29" s="7">
        <v>1</v>
      </c>
      <c r="N29" s="7">
        <v>0</v>
      </c>
      <c r="O29" s="7">
        <v>0</v>
      </c>
      <c r="P29" s="7">
        <v>0</v>
      </c>
      <c r="Q29" s="7" t="str" cm="1">
        <f t="array" ref="Q29">_xlfn.IFS(M29=1,M$1,N29=1,N$1,O29=1,O$1,P29=1,P$1)</f>
        <v>Basic</v>
      </c>
      <c r="R29" t="s">
        <v>39</v>
      </c>
      <c r="S29" s="7">
        <v>31</v>
      </c>
      <c r="T29" s="7">
        <v>0</v>
      </c>
      <c r="U29" s="7">
        <v>11</v>
      </c>
      <c r="V29" s="7">
        <v>34</v>
      </c>
      <c r="W29" s="7">
        <v>115</v>
      </c>
      <c r="X29" s="7">
        <v>69</v>
      </c>
      <c r="Y29" s="7">
        <v>103</v>
      </c>
      <c r="Z29" s="7">
        <v>126</v>
      </c>
      <c r="AA29" s="7">
        <v>2</v>
      </c>
      <c r="AB29" s="7">
        <v>1</v>
      </c>
      <c r="AC29" s="7">
        <v>0</v>
      </c>
      <c r="AD29" s="7">
        <v>3</v>
      </c>
      <c r="AE29" s="7">
        <v>8</v>
      </c>
      <c r="AF29" s="7">
        <v>0</v>
      </c>
      <c r="AG29" s="7">
        <v>0</v>
      </c>
      <c r="AH29" s="7">
        <v>0</v>
      </c>
      <c r="AI29" s="7">
        <v>0</v>
      </c>
      <c r="AJ29" s="7">
        <v>0</v>
      </c>
      <c r="AK29" s="7">
        <v>0</v>
      </c>
      <c r="AL29" s="7">
        <v>0</v>
      </c>
      <c r="AM29" s="8">
        <v>43478</v>
      </c>
      <c r="AO29">
        <f>IF($AG29=1,G29,0)</f>
        <v>0</v>
      </c>
      <c r="AP29">
        <f>IF($AG29=1,H29,0)</f>
        <v>0</v>
      </c>
      <c r="AQ29">
        <f>IF($AG29=1,J29,0)</f>
        <v>0</v>
      </c>
      <c r="AR29">
        <f>IF($AG29=1,I29,0)</f>
        <v>0</v>
      </c>
      <c r="AS29">
        <f>IF($AG29=1,K29,0)</f>
        <v>0</v>
      </c>
      <c r="AU29">
        <f>IF($AJ29=1,T29,0)</f>
        <v>0</v>
      </c>
      <c r="AV29">
        <f>IF($AJ29=1,U29,0)</f>
        <v>0</v>
      </c>
      <c r="AW29">
        <f>IF($AJ29=1,V29,0)</f>
        <v>0</v>
      </c>
      <c r="AX29">
        <f>IF($AJ29=1,W29,0)</f>
        <v>0</v>
      </c>
      <c r="AY29">
        <f>IF($AJ29=1,X29,0)</f>
        <v>0</v>
      </c>
      <c r="BA29">
        <f>IF($AK29=1,M29,0)</f>
        <v>0</v>
      </c>
      <c r="BB29">
        <f>IF($AK29=1,N29,0)</f>
        <v>0</v>
      </c>
      <c r="BC29">
        <f>IF($AK29=1,O29,0)</f>
        <v>0</v>
      </c>
      <c r="BD29">
        <f>IF($AK29=1,P29,0)</f>
        <v>0</v>
      </c>
    </row>
    <row r="30" spans="1:56" x14ac:dyDescent="0.3">
      <c r="A30" s="7">
        <v>1020</v>
      </c>
      <c r="B30" s="6">
        <v>137040</v>
      </c>
      <c r="C30" s="7">
        <v>0</v>
      </c>
      <c r="D30" s="7">
        <v>0</v>
      </c>
      <c r="E30" s="7">
        <f>SUM(C30:D30)</f>
        <v>0</v>
      </c>
      <c r="F30" s="7">
        <v>38</v>
      </c>
      <c r="G30" s="7">
        <v>0</v>
      </c>
      <c r="H30" s="7">
        <v>1</v>
      </c>
      <c r="I30" s="7">
        <v>0</v>
      </c>
      <c r="J30" s="7">
        <v>0</v>
      </c>
      <c r="K30" s="7">
        <v>0</v>
      </c>
      <c r="L30" s="7" t="str" cm="1">
        <f t="array" ref="L30">_xlfn.IFS(G30=1,G$1,H30=1,H$1,I30=1,I$1,J30=1,J$1,K30=1,K$1)</f>
        <v>Married</v>
      </c>
      <c r="M30" s="7">
        <v>0</v>
      </c>
      <c r="N30" s="7">
        <v>1</v>
      </c>
      <c r="O30" s="7">
        <v>0</v>
      </c>
      <c r="P30" s="7">
        <v>0</v>
      </c>
      <c r="Q30" s="7" t="str" cm="1">
        <f t="array" ref="Q30">_xlfn.IFS(M30=1,M$1,N30=1,N$1,O30=1,O$1,P30=1,P$1)</f>
        <v>Graduate</v>
      </c>
      <c r="R30" t="s">
        <v>42</v>
      </c>
      <c r="S30" s="7">
        <v>41</v>
      </c>
      <c r="T30" s="7">
        <v>318</v>
      </c>
      <c r="U30" s="7">
        <v>7</v>
      </c>
      <c r="V30" s="7">
        <v>270</v>
      </c>
      <c r="W30" s="7">
        <v>255</v>
      </c>
      <c r="X30" s="7">
        <v>141</v>
      </c>
      <c r="Y30" s="7">
        <v>178</v>
      </c>
      <c r="Z30" s="7">
        <v>814</v>
      </c>
      <c r="AA30" s="7">
        <v>1</v>
      </c>
      <c r="AB30" s="7">
        <v>4</v>
      </c>
      <c r="AC30" s="7">
        <v>2</v>
      </c>
      <c r="AD30" s="7">
        <v>5</v>
      </c>
      <c r="AE30" s="7">
        <v>8</v>
      </c>
      <c r="AF30" s="7">
        <v>0</v>
      </c>
      <c r="AG30" s="7">
        <v>0</v>
      </c>
      <c r="AH30" s="7">
        <v>0</v>
      </c>
      <c r="AI30" s="7">
        <v>0</v>
      </c>
      <c r="AJ30" s="7">
        <v>0</v>
      </c>
      <c r="AK30" s="7">
        <v>0</v>
      </c>
      <c r="AL30" s="7">
        <v>0</v>
      </c>
      <c r="AM30" s="8">
        <v>43478</v>
      </c>
      <c r="AO30">
        <f>IF($AG30=1,G30,0)</f>
        <v>0</v>
      </c>
      <c r="AP30">
        <f>IF($AG30=1,H30,0)</f>
        <v>0</v>
      </c>
      <c r="AQ30">
        <f>IF($AG30=1,J30,0)</f>
        <v>0</v>
      </c>
      <c r="AR30">
        <f>IF($AG30=1,I30,0)</f>
        <v>0</v>
      </c>
      <c r="AS30">
        <f>IF($AG30=1,K30,0)</f>
        <v>0</v>
      </c>
      <c r="AU30">
        <f>IF($AJ30=1,T30,0)</f>
        <v>0</v>
      </c>
      <c r="AV30">
        <f>IF($AJ30=1,U30,0)</f>
        <v>0</v>
      </c>
      <c r="AW30">
        <f>IF($AJ30=1,V30,0)</f>
        <v>0</v>
      </c>
      <c r="AX30">
        <f>IF($AJ30=1,W30,0)</f>
        <v>0</v>
      </c>
      <c r="AY30">
        <f>IF($AJ30=1,X30,0)</f>
        <v>0</v>
      </c>
      <c r="BA30">
        <f>IF($AK30=1,M30,0)</f>
        <v>0</v>
      </c>
      <c r="BB30">
        <f>IF($AK30=1,N30,0)</f>
        <v>0</v>
      </c>
      <c r="BC30">
        <f>IF($AK30=1,O30,0)</f>
        <v>0</v>
      </c>
      <c r="BD30">
        <f>IF($AK30=1,P30,0)</f>
        <v>0</v>
      </c>
    </row>
    <row r="31" spans="1:56" x14ac:dyDescent="0.3">
      <c r="A31" s="7">
        <v>2107</v>
      </c>
      <c r="B31" s="6">
        <v>186358</v>
      </c>
      <c r="C31" s="7">
        <v>1</v>
      </c>
      <c r="D31" s="7">
        <v>1</v>
      </c>
      <c r="E31" s="7">
        <f>SUM(C31:D31)</f>
        <v>2</v>
      </c>
      <c r="F31" s="7">
        <v>54</v>
      </c>
      <c r="G31" s="7">
        <v>0</v>
      </c>
      <c r="H31" s="7">
        <v>0</v>
      </c>
      <c r="I31" s="7">
        <v>0</v>
      </c>
      <c r="J31" s="7">
        <v>1</v>
      </c>
      <c r="K31" s="7">
        <v>0</v>
      </c>
      <c r="L31" s="7" t="str" cm="1">
        <f t="array" ref="L31">_xlfn.IFS(G31=1,G$1,H31=1,H$1,I31=1,I$1,J31=1,J$1,K31=1,K$1)</f>
        <v>Single</v>
      </c>
      <c r="M31" s="7">
        <v>0</v>
      </c>
      <c r="N31" s="7">
        <v>1</v>
      </c>
      <c r="O31" s="7">
        <v>0</v>
      </c>
      <c r="P31" s="7">
        <v>0</v>
      </c>
      <c r="Q31" s="7" t="str" cm="1">
        <f t="array" ref="Q31">_xlfn.IFS(M31=1,M$1,N31=1,N$1,O31=1,O$1,P31=1,P$1)</f>
        <v>Graduate</v>
      </c>
      <c r="R31" t="s">
        <v>41</v>
      </c>
      <c r="S31" s="7">
        <v>78</v>
      </c>
      <c r="T31" s="7">
        <v>2065</v>
      </c>
      <c r="U31" s="7">
        <v>101</v>
      </c>
      <c r="V31" s="7">
        <v>1066</v>
      </c>
      <c r="W31" s="7">
        <v>177</v>
      </c>
      <c r="X31" s="7">
        <v>101</v>
      </c>
      <c r="Y31" s="7">
        <v>205</v>
      </c>
      <c r="Z31" s="7">
        <v>3306</v>
      </c>
      <c r="AA31" s="7">
        <v>4</v>
      </c>
      <c r="AB31" s="7">
        <v>5</v>
      </c>
      <c r="AC31" s="7">
        <v>3</v>
      </c>
      <c r="AD31" s="7">
        <v>6</v>
      </c>
      <c r="AE31" s="7">
        <v>8</v>
      </c>
      <c r="AF31" s="7">
        <v>0</v>
      </c>
      <c r="AG31" s="7">
        <v>0</v>
      </c>
      <c r="AH31" s="7">
        <v>0</v>
      </c>
      <c r="AI31" s="7">
        <v>0</v>
      </c>
      <c r="AJ31" s="7">
        <v>0</v>
      </c>
      <c r="AK31" s="7">
        <v>0</v>
      </c>
      <c r="AL31" s="7">
        <v>0</v>
      </c>
      <c r="AM31" s="8">
        <v>43478</v>
      </c>
      <c r="AO31">
        <f>IF($AG31=1,G31,0)</f>
        <v>0</v>
      </c>
      <c r="AP31">
        <f>IF($AG31=1,H31,0)</f>
        <v>0</v>
      </c>
      <c r="AQ31">
        <f>IF($AG31=1,J31,0)</f>
        <v>0</v>
      </c>
      <c r="AR31">
        <f>IF($AG31=1,I31,0)</f>
        <v>0</v>
      </c>
      <c r="AS31">
        <f>IF($AG31=1,K31,0)</f>
        <v>0</v>
      </c>
      <c r="AU31">
        <f>IF($AJ31=1,T31,0)</f>
        <v>0</v>
      </c>
      <c r="AV31">
        <f>IF($AJ31=1,U31,0)</f>
        <v>0</v>
      </c>
      <c r="AW31">
        <f>IF($AJ31=1,V31,0)</f>
        <v>0</v>
      </c>
      <c r="AX31">
        <f>IF($AJ31=1,W31,0)</f>
        <v>0</v>
      </c>
      <c r="AY31">
        <f>IF($AJ31=1,X31,0)</f>
        <v>0</v>
      </c>
      <c r="BA31">
        <f>IF($AK31=1,M31,0)</f>
        <v>0</v>
      </c>
      <c r="BB31">
        <f>IF($AK31=1,N31,0)</f>
        <v>0</v>
      </c>
      <c r="BC31">
        <f>IF($AK31=1,O31,0)</f>
        <v>0</v>
      </c>
      <c r="BD31">
        <f>IF($AK31=1,P31,0)</f>
        <v>0</v>
      </c>
    </row>
    <row r="32" spans="1:56" x14ac:dyDescent="0.3">
      <c r="A32" s="7">
        <v>2319</v>
      </c>
      <c r="B32" s="6">
        <v>139660</v>
      </c>
      <c r="C32" s="7">
        <v>1</v>
      </c>
      <c r="D32" s="7">
        <v>0</v>
      </c>
      <c r="E32" s="7">
        <f>SUM(C32:D32)</f>
        <v>1</v>
      </c>
      <c r="F32" s="7">
        <v>38</v>
      </c>
      <c r="G32" s="7">
        <v>0</v>
      </c>
      <c r="H32" s="7">
        <v>0</v>
      </c>
      <c r="I32" s="7">
        <v>0</v>
      </c>
      <c r="J32" s="7">
        <v>1</v>
      </c>
      <c r="K32" s="7">
        <v>0</v>
      </c>
      <c r="L32" s="7" t="str" cm="1">
        <f t="array" ref="L32">_xlfn.IFS(G32=1,G$1,H32=1,H$1,I32=1,I$1,J32=1,J$1,K32=1,K$1)</f>
        <v>Single</v>
      </c>
      <c r="M32" s="7">
        <v>0</v>
      </c>
      <c r="N32" s="7">
        <v>1</v>
      </c>
      <c r="O32" s="7">
        <v>0</v>
      </c>
      <c r="P32" s="7">
        <v>0</v>
      </c>
      <c r="Q32" s="7" t="str" cm="1">
        <f t="array" ref="Q32">_xlfn.IFS(M32=1,M$1,N32=1,N$1,O32=1,O$1,P32=1,P$1)</f>
        <v>Graduate</v>
      </c>
      <c r="R32" t="s">
        <v>40</v>
      </c>
      <c r="S32" s="7">
        <v>36</v>
      </c>
      <c r="T32" s="7">
        <v>489</v>
      </c>
      <c r="U32" s="7">
        <v>46</v>
      </c>
      <c r="V32" s="7">
        <v>275</v>
      </c>
      <c r="W32" s="7">
        <v>70</v>
      </c>
      <c r="X32" s="7">
        <v>46</v>
      </c>
      <c r="Y32" s="7">
        <v>127</v>
      </c>
      <c r="Z32" s="7">
        <v>799</v>
      </c>
      <c r="AA32" s="7">
        <v>3</v>
      </c>
      <c r="AB32" s="7">
        <v>7</v>
      </c>
      <c r="AC32" s="7">
        <v>1</v>
      </c>
      <c r="AD32" s="7">
        <v>3</v>
      </c>
      <c r="AE32" s="7">
        <v>9</v>
      </c>
      <c r="AF32" s="7">
        <v>0</v>
      </c>
      <c r="AG32" s="7">
        <v>0</v>
      </c>
      <c r="AH32" s="7">
        <v>0</v>
      </c>
      <c r="AI32" s="7">
        <v>0</v>
      </c>
      <c r="AJ32" s="7">
        <v>0</v>
      </c>
      <c r="AK32" s="7">
        <v>0</v>
      </c>
      <c r="AL32" s="7">
        <v>1</v>
      </c>
      <c r="AM32" s="8">
        <v>43478</v>
      </c>
      <c r="AO32">
        <f>IF($AG32=1,G32,0)</f>
        <v>0</v>
      </c>
      <c r="AP32">
        <f>IF($AG32=1,H32,0)</f>
        <v>0</v>
      </c>
      <c r="AQ32">
        <f>IF($AG32=1,J32,0)</f>
        <v>0</v>
      </c>
      <c r="AR32">
        <f>IF($AG32=1,I32,0)</f>
        <v>0</v>
      </c>
      <c r="AS32">
        <f>IF($AG32=1,K32,0)</f>
        <v>0</v>
      </c>
      <c r="AU32">
        <f>IF($AJ32=1,T32,0)</f>
        <v>0</v>
      </c>
      <c r="AV32">
        <f>IF($AJ32=1,U32,0)</f>
        <v>0</v>
      </c>
      <c r="AW32">
        <f>IF($AJ32=1,V32,0)</f>
        <v>0</v>
      </c>
      <c r="AX32">
        <f>IF($AJ32=1,W32,0)</f>
        <v>0</v>
      </c>
      <c r="AY32">
        <f>IF($AJ32=1,X32,0)</f>
        <v>0</v>
      </c>
      <c r="BA32">
        <f>IF($AK32=1,M32,0)</f>
        <v>0</v>
      </c>
      <c r="BB32">
        <f>IF($AK32=1,N32,0)</f>
        <v>0</v>
      </c>
      <c r="BC32">
        <f>IF($AK32=1,O32,0)</f>
        <v>0</v>
      </c>
      <c r="BD32">
        <f>IF($AK32=1,P32,0)</f>
        <v>0</v>
      </c>
    </row>
    <row r="33" spans="1:56" x14ac:dyDescent="0.3">
      <c r="A33" s="7">
        <v>2198</v>
      </c>
      <c r="B33" s="6">
        <v>133629</v>
      </c>
      <c r="C33" s="7">
        <v>1</v>
      </c>
      <c r="D33" s="7">
        <v>1</v>
      </c>
      <c r="E33" s="7">
        <f>SUM(C33:D33)</f>
        <v>2</v>
      </c>
      <c r="F33" s="7">
        <v>57</v>
      </c>
      <c r="G33" s="7">
        <v>0</v>
      </c>
      <c r="H33" s="7">
        <v>0</v>
      </c>
      <c r="I33" s="7">
        <v>1</v>
      </c>
      <c r="J33" s="7">
        <v>0</v>
      </c>
      <c r="K33" s="7">
        <v>0</v>
      </c>
      <c r="L33" s="7" t="str" cm="1">
        <f t="array" ref="L33">_xlfn.IFS(G33=1,G$1,H33=1,H$1,I33=1,I$1,J33=1,J$1,K33=1,K$1)</f>
        <v>Together</v>
      </c>
      <c r="M33" s="7">
        <v>0</v>
      </c>
      <c r="N33" s="7">
        <v>0</v>
      </c>
      <c r="O33" s="7">
        <v>0</v>
      </c>
      <c r="P33" s="7">
        <v>1</v>
      </c>
      <c r="Q33" s="7" t="str" cm="1">
        <f t="array" ref="Q33">_xlfn.IFS(M33=1,M$1,N33=1,N$1,O33=1,O$1,P33=1,P$1)</f>
        <v>PhD</v>
      </c>
      <c r="R33" t="s">
        <v>44</v>
      </c>
      <c r="S33" s="7">
        <v>49</v>
      </c>
      <c r="T33" s="7">
        <v>525</v>
      </c>
      <c r="U33" s="7">
        <v>0</v>
      </c>
      <c r="V33" s="7">
        <v>64</v>
      </c>
      <c r="W33" s="7">
        <v>0</v>
      </c>
      <c r="X33" s="7">
        <v>0</v>
      </c>
      <c r="Y33" s="7">
        <v>16</v>
      </c>
      <c r="Z33" s="7">
        <v>572</v>
      </c>
      <c r="AA33" s="7">
        <v>5</v>
      </c>
      <c r="AB33" s="7">
        <v>3</v>
      </c>
      <c r="AC33" s="7">
        <v>1</v>
      </c>
      <c r="AD33" s="7">
        <v>4</v>
      </c>
      <c r="AE33" s="7">
        <v>9</v>
      </c>
      <c r="AF33" s="7">
        <v>0</v>
      </c>
      <c r="AG33" s="7">
        <v>0</v>
      </c>
      <c r="AH33" s="7">
        <v>0</v>
      </c>
      <c r="AI33" s="7">
        <v>0</v>
      </c>
      <c r="AJ33" s="7">
        <v>0</v>
      </c>
      <c r="AK33" s="7">
        <v>0</v>
      </c>
      <c r="AL33" s="7">
        <v>0</v>
      </c>
      <c r="AM33" s="8">
        <v>43478</v>
      </c>
      <c r="AO33">
        <f>IF($AG33=1,G33,0)</f>
        <v>0</v>
      </c>
      <c r="AP33">
        <f>IF($AG33=1,H33,0)</f>
        <v>0</v>
      </c>
      <c r="AQ33">
        <f>IF($AG33=1,J33,0)</f>
        <v>0</v>
      </c>
      <c r="AR33">
        <f>IF($AG33=1,I33,0)</f>
        <v>0</v>
      </c>
      <c r="AS33">
        <f>IF($AG33=1,K33,0)</f>
        <v>0</v>
      </c>
      <c r="AU33">
        <f>IF($AJ33=1,T33,0)</f>
        <v>0</v>
      </c>
      <c r="AV33">
        <f>IF($AJ33=1,U33,0)</f>
        <v>0</v>
      </c>
      <c r="AW33">
        <f>IF($AJ33=1,V33,0)</f>
        <v>0</v>
      </c>
      <c r="AX33">
        <f>IF($AJ33=1,W33,0)</f>
        <v>0</v>
      </c>
      <c r="AY33">
        <f>IF($AJ33=1,X33,0)</f>
        <v>0</v>
      </c>
      <c r="BA33">
        <f>IF($AK33=1,M33,0)</f>
        <v>0</v>
      </c>
      <c r="BB33">
        <f>IF($AK33=1,N33,0)</f>
        <v>0</v>
      </c>
      <c r="BC33">
        <f>IF($AK33=1,O33,0)</f>
        <v>0</v>
      </c>
      <c r="BD33">
        <f>IF($AK33=1,P33,0)</f>
        <v>0</v>
      </c>
    </row>
    <row r="34" spans="1:56" x14ac:dyDescent="0.3">
      <c r="A34" s="7">
        <v>2261</v>
      </c>
      <c r="B34" s="6">
        <v>178687</v>
      </c>
      <c r="C34" s="7">
        <v>0</v>
      </c>
      <c r="D34" s="7">
        <v>0</v>
      </c>
      <c r="E34" s="7">
        <f>SUM(C34:D34)</f>
        <v>0</v>
      </c>
      <c r="F34" s="7">
        <v>37</v>
      </c>
      <c r="G34" s="7">
        <v>0</v>
      </c>
      <c r="H34" s="7">
        <v>0</v>
      </c>
      <c r="I34" s="7">
        <v>1</v>
      </c>
      <c r="J34" s="7">
        <v>0</v>
      </c>
      <c r="K34" s="7">
        <v>0</v>
      </c>
      <c r="L34" s="7" t="str" cm="1">
        <f t="array" ref="L34">_xlfn.IFS(G34=1,G$1,H34=1,H$1,I34=1,I$1,J34=1,J$1,K34=1,K$1)</f>
        <v>Together</v>
      </c>
      <c r="M34" s="7">
        <v>0</v>
      </c>
      <c r="N34" s="7">
        <v>1</v>
      </c>
      <c r="O34" s="7">
        <v>0</v>
      </c>
      <c r="P34" s="7">
        <v>0</v>
      </c>
      <c r="Q34" s="7" t="str" cm="1">
        <f t="array" ref="Q34">_xlfn.IFS(M34=1,M$1,N34=1,N$1,O34=1,O$1,P34=1,P$1)</f>
        <v>Graduate</v>
      </c>
      <c r="R34" t="s">
        <v>43</v>
      </c>
      <c r="S34" s="7">
        <v>13</v>
      </c>
      <c r="T34" s="7">
        <v>1855</v>
      </c>
      <c r="U34" s="7">
        <v>420</v>
      </c>
      <c r="V34" s="7">
        <v>1560</v>
      </c>
      <c r="W34" s="7">
        <v>329</v>
      </c>
      <c r="X34" s="7">
        <v>125</v>
      </c>
      <c r="Y34" s="7">
        <v>547</v>
      </c>
      <c r="Z34" s="7">
        <v>3742</v>
      </c>
      <c r="AA34" s="7">
        <v>1</v>
      </c>
      <c r="AB34" s="7">
        <v>4</v>
      </c>
      <c r="AC34" s="7">
        <v>6</v>
      </c>
      <c r="AD34" s="7">
        <v>8</v>
      </c>
      <c r="AE34" s="7">
        <v>2</v>
      </c>
      <c r="AF34" s="7">
        <v>0</v>
      </c>
      <c r="AG34" s="7">
        <v>0</v>
      </c>
      <c r="AH34" s="7">
        <v>1</v>
      </c>
      <c r="AI34" s="7">
        <v>0</v>
      </c>
      <c r="AJ34" s="7">
        <v>0</v>
      </c>
      <c r="AK34" s="7">
        <v>0</v>
      </c>
      <c r="AL34" s="7">
        <v>1</v>
      </c>
      <c r="AM34" s="8">
        <v>43479</v>
      </c>
      <c r="AO34">
        <f>IF($AG34=1,G34,0)</f>
        <v>0</v>
      </c>
      <c r="AP34">
        <f>IF($AG34=1,H34,0)</f>
        <v>0</v>
      </c>
      <c r="AQ34">
        <f>IF($AG34=1,J34,0)</f>
        <v>0</v>
      </c>
      <c r="AR34">
        <f>IF($AG34=1,I34,0)</f>
        <v>0</v>
      </c>
      <c r="AS34">
        <f>IF($AG34=1,K34,0)</f>
        <v>0</v>
      </c>
      <c r="AU34">
        <f>IF($AJ34=1,T34,0)</f>
        <v>0</v>
      </c>
      <c r="AV34">
        <f>IF($AJ34=1,U34,0)</f>
        <v>0</v>
      </c>
      <c r="AW34">
        <f>IF($AJ34=1,V34,0)</f>
        <v>0</v>
      </c>
      <c r="AX34">
        <f>IF($AJ34=1,W34,0)</f>
        <v>0</v>
      </c>
      <c r="AY34">
        <f>IF($AJ34=1,X34,0)</f>
        <v>0</v>
      </c>
      <c r="BA34">
        <f>IF($AK34=1,M34,0)</f>
        <v>0</v>
      </c>
      <c r="BB34">
        <f>IF($AK34=1,N34,0)</f>
        <v>0</v>
      </c>
      <c r="BC34">
        <f>IF($AK34=1,O34,0)</f>
        <v>0</v>
      </c>
      <c r="BD34">
        <f>IF($AK34=1,P34,0)</f>
        <v>0</v>
      </c>
    </row>
    <row r="35" spans="1:56" x14ac:dyDescent="0.3">
      <c r="A35" s="7">
        <v>1720</v>
      </c>
      <c r="B35" s="6">
        <v>162882</v>
      </c>
      <c r="C35" s="7">
        <v>0</v>
      </c>
      <c r="D35" s="7">
        <v>1</v>
      </c>
      <c r="E35" s="7">
        <f>SUM(C35:D35)</f>
        <v>1</v>
      </c>
      <c r="F35" s="7">
        <v>51</v>
      </c>
      <c r="G35" s="7">
        <v>0</v>
      </c>
      <c r="H35" s="7">
        <v>0</v>
      </c>
      <c r="I35" s="7">
        <v>1</v>
      </c>
      <c r="J35" s="7">
        <v>0</v>
      </c>
      <c r="K35" s="7">
        <v>0</v>
      </c>
      <c r="L35" s="7" t="str" cm="1">
        <f t="array" ref="L35">_xlfn.IFS(G35=1,G$1,H35=1,H$1,I35=1,I$1,J35=1,J$1,K35=1,K$1)</f>
        <v>Together</v>
      </c>
      <c r="M35" s="7">
        <v>0</v>
      </c>
      <c r="N35" s="7">
        <v>1</v>
      </c>
      <c r="O35" s="7">
        <v>0</v>
      </c>
      <c r="P35" s="7">
        <v>0</v>
      </c>
      <c r="Q35" s="7" t="str" cm="1">
        <f t="array" ref="Q35">_xlfn.IFS(M35=1,M$1,N35=1,N$1,O35=1,O$1,P35=1,P$1)</f>
        <v>Graduate</v>
      </c>
      <c r="R35" t="s">
        <v>39</v>
      </c>
      <c r="S35" s="7">
        <v>26</v>
      </c>
      <c r="T35" s="7">
        <v>1318</v>
      </c>
      <c r="U35" s="7">
        <v>345</v>
      </c>
      <c r="V35" s="7">
        <v>1287</v>
      </c>
      <c r="W35" s="7">
        <v>202</v>
      </c>
      <c r="X35" s="7">
        <v>62</v>
      </c>
      <c r="Y35" s="7">
        <v>251</v>
      </c>
      <c r="Z35" s="7">
        <v>2963</v>
      </c>
      <c r="AA35" s="7">
        <v>2</v>
      </c>
      <c r="AB35" s="7">
        <v>7</v>
      </c>
      <c r="AC35" s="7">
        <v>5</v>
      </c>
      <c r="AD35" s="7">
        <v>6</v>
      </c>
      <c r="AE35" s="7">
        <v>4</v>
      </c>
      <c r="AF35" s="7">
        <v>0</v>
      </c>
      <c r="AG35" s="7">
        <v>0</v>
      </c>
      <c r="AH35" s="7">
        <v>0</v>
      </c>
      <c r="AI35" s="7">
        <v>0</v>
      </c>
      <c r="AJ35" s="7">
        <v>0</v>
      </c>
      <c r="AK35" s="7">
        <v>0</v>
      </c>
      <c r="AL35" s="7">
        <v>0</v>
      </c>
      <c r="AM35" s="8">
        <v>43479</v>
      </c>
      <c r="AO35">
        <f>IF($AG35=1,G35,0)</f>
        <v>0</v>
      </c>
      <c r="AP35">
        <f>IF($AG35=1,H35,0)</f>
        <v>0</v>
      </c>
      <c r="AQ35">
        <f>IF($AG35=1,J35,0)</f>
        <v>0</v>
      </c>
      <c r="AR35">
        <f>IF($AG35=1,I35,0)</f>
        <v>0</v>
      </c>
      <c r="AS35">
        <f>IF($AG35=1,K35,0)</f>
        <v>0</v>
      </c>
      <c r="AU35">
        <f>IF($AJ35=1,T35,0)</f>
        <v>0</v>
      </c>
      <c r="AV35">
        <f>IF($AJ35=1,U35,0)</f>
        <v>0</v>
      </c>
      <c r="AW35">
        <f>IF($AJ35=1,V35,0)</f>
        <v>0</v>
      </c>
      <c r="AX35">
        <f>IF($AJ35=1,W35,0)</f>
        <v>0</v>
      </c>
      <c r="AY35">
        <f>IF($AJ35=1,X35,0)</f>
        <v>0</v>
      </c>
      <c r="BA35">
        <f>IF($AK35=1,M35,0)</f>
        <v>0</v>
      </c>
      <c r="BB35">
        <f>IF($AK35=1,N35,0)</f>
        <v>0</v>
      </c>
      <c r="BC35">
        <f>IF($AK35=1,O35,0)</f>
        <v>0</v>
      </c>
      <c r="BD35">
        <f>IF($AK35=1,P35,0)</f>
        <v>0</v>
      </c>
    </row>
    <row r="36" spans="1:56" x14ac:dyDescent="0.3">
      <c r="A36" s="7">
        <v>2586</v>
      </c>
      <c r="B36" s="6">
        <v>168655</v>
      </c>
      <c r="C36" s="7">
        <v>0</v>
      </c>
      <c r="D36" s="7">
        <v>0</v>
      </c>
      <c r="E36" s="7">
        <f>SUM(C36:D36)</f>
        <v>0</v>
      </c>
      <c r="F36" s="7">
        <v>32</v>
      </c>
      <c r="G36" s="7">
        <v>0</v>
      </c>
      <c r="H36" s="7">
        <v>0</v>
      </c>
      <c r="I36" s="7">
        <v>0</v>
      </c>
      <c r="J36" s="7">
        <v>1</v>
      </c>
      <c r="K36" s="7">
        <v>0</v>
      </c>
      <c r="L36" s="7" t="str" cm="1">
        <f t="array" ref="L36">_xlfn.IFS(G36=1,G$1,H36=1,H$1,I36=1,I$1,J36=1,J$1,K36=1,K$1)</f>
        <v>Single</v>
      </c>
      <c r="M36" s="7">
        <v>0</v>
      </c>
      <c r="N36" s="7">
        <v>1</v>
      </c>
      <c r="O36" s="7">
        <v>0</v>
      </c>
      <c r="P36" s="7">
        <v>0</v>
      </c>
      <c r="Q36" s="7" t="str" cm="1">
        <f t="array" ref="Q36">_xlfn.IFS(M36=1,M$1,N36=1,N$1,O36=1,O$1,P36=1,P$1)</f>
        <v>Graduate</v>
      </c>
      <c r="R36" t="s">
        <v>42</v>
      </c>
      <c r="S36" s="7">
        <v>95</v>
      </c>
      <c r="T36" s="7">
        <v>1120</v>
      </c>
      <c r="U36" s="7">
        <v>47</v>
      </c>
      <c r="V36" s="7">
        <v>2044</v>
      </c>
      <c r="W36" s="7">
        <v>184</v>
      </c>
      <c r="X36" s="7">
        <v>290</v>
      </c>
      <c r="Y36" s="7">
        <v>93</v>
      </c>
      <c r="Z36" s="7">
        <v>3591</v>
      </c>
      <c r="AA36" s="7">
        <v>1</v>
      </c>
      <c r="AB36" s="7">
        <v>4</v>
      </c>
      <c r="AC36" s="7">
        <v>5</v>
      </c>
      <c r="AD36" s="7">
        <v>11</v>
      </c>
      <c r="AE36" s="7">
        <v>3</v>
      </c>
      <c r="AF36" s="7">
        <v>0</v>
      </c>
      <c r="AG36" s="7">
        <v>0</v>
      </c>
      <c r="AH36" s="7">
        <v>0</v>
      </c>
      <c r="AI36" s="7">
        <v>0</v>
      </c>
      <c r="AJ36" s="7">
        <v>0</v>
      </c>
      <c r="AK36" s="7">
        <v>0</v>
      </c>
      <c r="AL36" s="7">
        <v>0</v>
      </c>
      <c r="AM36" s="8">
        <v>43480</v>
      </c>
      <c r="AO36">
        <f>IF($AG36=1,G36,0)</f>
        <v>0</v>
      </c>
      <c r="AP36">
        <f>IF($AG36=1,H36,0)</f>
        <v>0</v>
      </c>
      <c r="AQ36">
        <f>IF($AG36=1,J36,0)</f>
        <v>0</v>
      </c>
      <c r="AR36">
        <f>IF($AG36=1,I36,0)</f>
        <v>0</v>
      </c>
      <c r="AS36">
        <f>IF($AG36=1,K36,0)</f>
        <v>0</v>
      </c>
      <c r="AU36">
        <f>IF($AJ36=1,T36,0)</f>
        <v>0</v>
      </c>
      <c r="AV36">
        <f>IF($AJ36=1,U36,0)</f>
        <v>0</v>
      </c>
      <c r="AW36">
        <f>IF($AJ36=1,V36,0)</f>
        <v>0</v>
      </c>
      <c r="AX36">
        <f>IF($AJ36=1,W36,0)</f>
        <v>0</v>
      </c>
      <c r="AY36">
        <f>IF($AJ36=1,X36,0)</f>
        <v>0</v>
      </c>
      <c r="BA36">
        <f>IF($AK36=1,M36,0)</f>
        <v>0</v>
      </c>
      <c r="BB36">
        <f>IF($AK36=1,N36,0)</f>
        <v>0</v>
      </c>
      <c r="BC36">
        <f>IF($AK36=1,O36,0)</f>
        <v>0</v>
      </c>
      <c r="BD36">
        <f>IF($AK36=1,P36,0)</f>
        <v>0</v>
      </c>
    </row>
    <row r="37" spans="1:56" x14ac:dyDescent="0.3">
      <c r="A37" s="7">
        <v>1324</v>
      </c>
      <c r="B37" s="6">
        <v>168655</v>
      </c>
      <c r="C37" s="7">
        <v>0</v>
      </c>
      <c r="D37" s="7">
        <v>0</v>
      </c>
      <c r="E37" s="7">
        <f>SUM(C37:D37)</f>
        <v>0</v>
      </c>
      <c r="F37" s="7">
        <v>32</v>
      </c>
      <c r="G37" s="7">
        <v>0</v>
      </c>
      <c r="H37" s="7">
        <v>0</v>
      </c>
      <c r="I37" s="7">
        <v>0</v>
      </c>
      <c r="J37" s="7">
        <v>1</v>
      </c>
      <c r="K37" s="7">
        <v>0</v>
      </c>
      <c r="L37" s="7" t="str" cm="1">
        <f t="array" ref="L37">_xlfn.IFS(G37=1,G$1,H37=1,H$1,I37=1,I$1,J37=1,J$1,K37=1,K$1)</f>
        <v>Single</v>
      </c>
      <c r="M37" s="7">
        <v>0</v>
      </c>
      <c r="N37" s="7">
        <v>1</v>
      </c>
      <c r="O37" s="7">
        <v>0</v>
      </c>
      <c r="P37" s="7">
        <v>0</v>
      </c>
      <c r="Q37" s="7" t="str" cm="1">
        <f t="array" ref="Q37">_xlfn.IFS(M37=1,M$1,N37=1,N$1,O37=1,O$1,P37=1,P$1)</f>
        <v>Graduate</v>
      </c>
      <c r="R37" t="s">
        <v>39</v>
      </c>
      <c r="S37" s="7">
        <v>95</v>
      </c>
      <c r="T37" s="7">
        <v>1120</v>
      </c>
      <c r="U37" s="7">
        <v>47</v>
      </c>
      <c r="V37" s="7">
        <v>2044</v>
      </c>
      <c r="W37" s="7">
        <v>184</v>
      </c>
      <c r="X37" s="7">
        <v>290</v>
      </c>
      <c r="Y37" s="7">
        <v>93</v>
      </c>
      <c r="Z37" s="7">
        <v>3591</v>
      </c>
      <c r="AA37" s="7">
        <v>1</v>
      </c>
      <c r="AB37" s="7">
        <v>4</v>
      </c>
      <c r="AC37" s="7">
        <v>5</v>
      </c>
      <c r="AD37" s="7">
        <v>11</v>
      </c>
      <c r="AE37" s="7">
        <v>3</v>
      </c>
      <c r="AF37" s="7">
        <v>0</v>
      </c>
      <c r="AG37" s="7">
        <v>0</v>
      </c>
      <c r="AH37" s="7">
        <v>0</v>
      </c>
      <c r="AI37" s="7">
        <v>0</v>
      </c>
      <c r="AJ37" s="7">
        <v>0</v>
      </c>
      <c r="AK37" s="7">
        <v>0</v>
      </c>
      <c r="AL37" s="7">
        <v>0</v>
      </c>
      <c r="AM37" s="8">
        <v>43480</v>
      </c>
      <c r="AO37">
        <f>IF($AG37=1,G37,0)</f>
        <v>0</v>
      </c>
      <c r="AP37">
        <f>IF($AG37=1,H37,0)</f>
        <v>0</v>
      </c>
      <c r="AQ37">
        <f>IF($AG37=1,J37,0)</f>
        <v>0</v>
      </c>
      <c r="AR37">
        <f>IF($AG37=1,I37,0)</f>
        <v>0</v>
      </c>
      <c r="AS37">
        <f>IF($AG37=1,K37,0)</f>
        <v>0</v>
      </c>
      <c r="AU37">
        <f>IF($AJ37=1,T37,0)</f>
        <v>0</v>
      </c>
      <c r="AV37">
        <f>IF($AJ37=1,U37,0)</f>
        <v>0</v>
      </c>
      <c r="AW37">
        <f>IF($AJ37=1,V37,0)</f>
        <v>0</v>
      </c>
      <c r="AX37">
        <f>IF($AJ37=1,W37,0)</f>
        <v>0</v>
      </c>
      <c r="AY37">
        <f>IF($AJ37=1,X37,0)</f>
        <v>0</v>
      </c>
      <c r="BA37">
        <f>IF($AK37=1,M37,0)</f>
        <v>0</v>
      </c>
      <c r="BB37">
        <f>IF($AK37=1,N37,0)</f>
        <v>0</v>
      </c>
      <c r="BC37">
        <f>IF($AK37=1,O37,0)</f>
        <v>0</v>
      </c>
      <c r="BD37">
        <f>IF($AK37=1,P37,0)</f>
        <v>0</v>
      </c>
    </row>
    <row r="38" spans="1:56" x14ac:dyDescent="0.3">
      <c r="A38" s="7">
        <v>1048</v>
      </c>
      <c r="B38" s="6">
        <v>179143</v>
      </c>
      <c r="C38" s="7">
        <v>0</v>
      </c>
      <c r="D38" s="7">
        <v>0</v>
      </c>
      <c r="E38" s="7">
        <f>SUM(C38:D38)</f>
        <v>0</v>
      </c>
      <c r="F38" s="7">
        <v>56</v>
      </c>
      <c r="G38" s="7">
        <v>0</v>
      </c>
      <c r="H38" s="7">
        <v>1</v>
      </c>
      <c r="I38" s="7">
        <v>0</v>
      </c>
      <c r="J38" s="7">
        <v>0</v>
      </c>
      <c r="K38" s="7">
        <v>0</v>
      </c>
      <c r="L38" s="7" t="str" cm="1">
        <f t="array" ref="L38">_xlfn.IFS(G38=1,G$1,H38=1,H$1,I38=1,I$1,J38=1,J$1,K38=1,K$1)</f>
        <v>Married</v>
      </c>
      <c r="M38" s="7">
        <v>0</v>
      </c>
      <c r="N38" s="7">
        <v>0</v>
      </c>
      <c r="O38" s="7">
        <v>1</v>
      </c>
      <c r="P38" s="7">
        <v>0</v>
      </c>
      <c r="Q38" s="7" t="str" cm="1">
        <f t="array" ref="Q38">_xlfn.IFS(M38=1,M$1,N38=1,N$1,O38=1,O$1,P38=1,P$1)</f>
        <v>Master</v>
      </c>
      <c r="R38" t="s">
        <v>39</v>
      </c>
      <c r="S38" s="7">
        <v>2</v>
      </c>
      <c r="T38" s="7">
        <v>1471</v>
      </c>
      <c r="U38" s="7">
        <v>84</v>
      </c>
      <c r="V38" s="7">
        <v>1766</v>
      </c>
      <c r="W38" s="7">
        <v>61</v>
      </c>
      <c r="X38" s="7">
        <v>378</v>
      </c>
      <c r="Y38" s="7">
        <v>72</v>
      </c>
      <c r="Z38" s="7">
        <v>3687</v>
      </c>
      <c r="AA38" s="7">
        <v>1</v>
      </c>
      <c r="AB38" s="7">
        <v>6</v>
      </c>
      <c r="AC38" s="7">
        <v>9</v>
      </c>
      <c r="AD38" s="7">
        <v>13</v>
      </c>
      <c r="AE38" s="7">
        <v>3</v>
      </c>
      <c r="AF38" s="7">
        <v>0</v>
      </c>
      <c r="AG38" s="7">
        <v>0</v>
      </c>
      <c r="AH38" s="7">
        <v>0</v>
      </c>
      <c r="AI38" s="7">
        <v>0</v>
      </c>
      <c r="AJ38" s="7">
        <v>0</v>
      </c>
      <c r="AK38" s="7">
        <v>0</v>
      </c>
      <c r="AL38" s="7">
        <v>0</v>
      </c>
      <c r="AM38" s="8">
        <v>43481</v>
      </c>
      <c r="AO38">
        <f>IF($AG38=1,G38,0)</f>
        <v>0</v>
      </c>
      <c r="AP38">
        <f>IF($AG38=1,H38,0)</f>
        <v>0</v>
      </c>
      <c r="AQ38">
        <f>IF($AG38=1,J38,0)</f>
        <v>0</v>
      </c>
      <c r="AR38">
        <f>IF($AG38=1,I38,0)</f>
        <v>0</v>
      </c>
      <c r="AS38">
        <f>IF($AG38=1,K38,0)</f>
        <v>0</v>
      </c>
      <c r="AU38">
        <f>IF($AJ38=1,T38,0)</f>
        <v>0</v>
      </c>
      <c r="AV38">
        <f>IF($AJ38=1,U38,0)</f>
        <v>0</v>
      </c>
      <c r="AW38">
        <f>IF($AJ38=1,V38,0)</f>
        <v>0</v>
      </c>
      <c r="AX38">
        <f>IF($AJ38=1,W38,0)</f>
        <v>0</v>
      </c>
      <c r="AY38">
        <f>IF($AJ38=1,X38,0)</f>
        <v>0</v>
      </c>
      <c r="BA38">
        <f>IF($AK38=1,M38,0)</f>
        <v>0</v>
      </c>
      <c r="BB38">
        <f>IF($AK38=1,N38,0)</f>
        <v>0</v>
      </c>
      <c r="BC38">
        <f>IF($AK38=1,O38,0)</f>
        <v>0</v>
      </c>
      <c r="BD38">
        <f>IF($AK38=1,P38,0)</f>
        <v>0</v>
      </c>
    </row>
    <row r="39" spans="1:56" x14ac:dyDescent="0.3">
      <c r="A39" s="7">
        <v>1737</v>
      </c>
      <c r="B39" s="6">
        <v>162220</v>
      </c>
      <c r="C39" s="7">
        <v>0</v>
      </c>
      <c r="D39" s="7">
        <v>1</v>
      </c>
      <c r="E39" s="7">
        <f>SUM(C39:D39)</f>
        <v>1</v>
      </c>
      <c r="F39" s="7">
        <v>48</v>
      </c>
      <c r="G39" s="7">
        <v>0</v>
      </c>
      <c r="H39" s="7">
        <v>0</v>
      </c>
      <c r="I39" s="7">
        <v>1</v>
      </c>
      <c r="J39" s="7">
        <v>0</v>
      </c>
      <c r="K39" s="7">
        <v>0</v>
      </c>
      <c r="L39" s="7" t="str" cm="1">
        <f t="array" ref="L39">_xlfn.IFS(G39=1,G$1,H39=1,H$1,I39=1,I$1,J39=1,J$1,K39=1,K$1)</f>
        <v>Together</v>
      </c>
      <c r="M39" s="7">
        <v>0</v>
      </c>
      <c r="N39" s="7">
        <v>0</v>
      </c>
      <c r="O39" s="7">
        <v>0</v>
      </c>
      <c r="P39" s="7">
        <v>1</v>
      </c>
      <c r="Q39" s="7" t="str" cm="1">
        <f t="array" ref="Q39">_xlfn.IFS(M39=1,M$1,N39=1,N$1,O39=1,O$1,P39=1,P$1)</f>
        <v>PhD</v>
      </c>
      <c r="R39" t="s">
        <v>40</v>
      </c>
      <c r="S39" s="7">
        <v>55</v>
      </c>
      <c r="T39" s="7">
        <v>2083</v>
      </c>
      <c r="U39" s="7">
        <v>31</v>
      </c>
      <c r="V39" s="7">
        <v>978</v>
      </c>
      <c r="W39" s="7">
        <v>42</v>
      </c>
      <c r="X39" s="7">
        <v>31</v>
      </c>
      <c r="Y39" s="7">
        <v>31</v>
      </c>
      <c r="Z39" s="7">
        <v>3134</v>
      </c>
      <c r="AA39" s="7">
        <v>5</v>
      </c>
      <c r="AB39" s="7">
        <v>7</v>
      </c>
      <c r="AC39" s="7">
        <v>6</v>
      </c>
      <c r="AD39" s="7">
        <v>5</v>
      </c>
      <c r="AE39" s="7">
        <v>6</v>
      </c>
      <c r="AF39" s="7">
        <v>0</v>
      </c>
      <c r="AG39" s="7">
        <v>0</v>
      </c>
      <c r="AH39" s="7">
        <v>0</v>
      </c>
      <c r="AI39" s="7">
        <v>0</v>
      </c>
      <c r="AJ39" s="7">
        <v>0</v>
      </c>
      <c r="AK39" s="7">
        <v>0</v>
      </c>
      <c r="AL39" s="7">
        <v>1</v>
      </c>
      <c r="AM39" s="8">
        <v>43481</v>
      </c>
      <c r="AO39">
        <f>IF($AG39=1,G39,0)</f>
        <v>0</v>
      </c>
      <c r="AP39">
        <f>IF($AG39=1,H39,0)</f>
        <v>0</v>
      </c>
      <c r="AQ39">
        <f>IF($AG39=1,J39,0)</f>
        <v>0</v>
      </c>
      <c r="AR39">
        <f>IF($AG39=1,I39,0)</f>
        <v>0</v>
      </c>
      <c r="AS39">
        <f>IF($AG39=1,K39,0)</f>
        <v>0</v>
      </c>
      <c r="AU39">
        <f>IF($AJ39=1,T39,0)</f>
        <v>0</v>
      </c>
      <c r="AV39">
        <f>IF($AJ39=1,U39,0)</f>
        <v>0</v>
      </c>
      <c r="AW39">
        <f>IF($AJ39=1,V39,0)</f>
        <v>0</v>
      </c>
      <c r="AX39">
        <f>IF($AJ39=1,W39,0)</f>
        <v>0</v>
      </c>
      <c r="AY39">
        <f>IF($AJ39=1,X39,0)</f>
        <v>0</v>
      </c>
      <c r="BA39">
        <f>IF($AK39=1,M39,0)</f>
        <v>0</v>
      </c>
      <c r="BB39">
        <f>IF($AK39=1,N39,0)</f>
        <v>0</v>
      </c>
      <c r="BC39">
        <f>IF($AK39=1,O39,0)</f>
        <v>0</v>
      </c>
      <c r="BD39">
        <f>IF($AK39=1,P39,0)</f>
        <v>0</v>
      </c>
    </row>
    <row r="40" spans="1:56" x14ac:dyDescent="0.3">
      <c r="A40" s="7">
        <v>3174</v>
      </c>
      <c r="B40" s="6">
        <v>161014</v>
      </c>
      <c r="C40" s="7">
        <v>0</v>
      </c>
      <c r="D40" s="7">
        <v>1</v>
      </c>
      <c r="E40" s="7">
        <f>SUM(C40:D40)</f>
        <v>1</v>
      </c>
      <c r="F40" s="7">
        <v>40</v>
      </c>
      <c r="G40" s="7">
        <v>0</v>
      </c>
      <c r="H40" s="7">
        <v>1</v>
      </c>
      <c r="I40" s="7">
        <v>0</v>
      </c>
      <c r="J40" s="7">
        <v>0</v>
      </c>
      <c r="K40" s="7">
        <v>0</v>
      </c>
      <c r="L40" s="7" t="str" cm="1">
        <f t="array" ref="L40">_xlfn.IFS(G40=1,G$1,H40=1,H$1,I40=1,I$1,J40=1,J$1,K40=1,K$1)</f>
        <v>Married</v>
      </c>
      <c r="M40" s="7">
        <v>0</v>
      </c>
      <c r="N40" s="7">
        <v>1</v>
      </c>
      <c r="O40" s="7">
        <v>0</v>
      </c>
      <c r="P40" s="7">
        <v>0</v>
      </c>
      <c r="Q40" s="7" t="str" cm="1">
        <f t="array" ref="Q40">_xlfn.IFS(M40=1,M$1,N40=1,N$1,O40=1,O$1,P40=1,P$1)</f>
        <v>Graduate</v>
      </c>
      <c r="R40" t="s">
        <v>42</v>
      </c>
      <c r="S40" s="7">
        <v>17</v>
      </c>
      <c r="T40" s="7">
        <v>710</v>
      </c>
      <c r="U40" s="7">
        <v>340</v>
      </c>
      <c r="V40" s="7">
        <v>1306</v>
      </c>
      <c r="W40" s="7">
        <v>480</v>
      </c>
      <c r="X40" s="7">
        <v>113</v>
      </c>
      <c r="Y40" s="7">
        <v>77</v>
      </c>
      <c r="Z40" s="7">
        <v>2874</v>
      </c>
      <c r="AA40" s="7">
        <v>4</v>
      </c>
      <c r="AB40" s="7">
        <v>9</v>
      </c>
      <c r="AC40" s="7">
        <v>3</v>
      </c>
      <c r="AD40" s="7">
        <v>4</v>
      </c>
      <c r="AE40" s="7">
        <v>7</v>
      </c>
      <c r="AF40" s="7">
        <v>0</v>
      </c>
      <c r="AG40" s="7">
        <v>0</v>
      </c>
      <c r="AH40" s="7">
        <v>0</v>
      </c>
      <c r="AI40" s="7">
        <v>0</v>
      </c>
      <c r="AJ40" s="7">
        <v>0</v>
      </c>
      <c r="AK40" s="7">
        <v>0</v>
      </c>
      <c r="AL40" s="7">
        <v>0</v>
      </c>
      <c r="AM40" s="8">
        <v>43481</v>
      </c>
      <c r="AO40">
        <f>IF($AG40=1,G40,0)</f>
        <v>0</v>
      </c>
      <c r="AP40">
        <f>IF($AG40=1,H40,0)</f>
        <v>0</v>
      </c>
      <c r="AQ40">
        <f>IF($AG40=1,J40,0)</f>
        <v>0</v>
      </c>
      <c r="AR40">
        <f>IF($AG40=1,I40,0)</f>
        <v>0</v>
      </c>
      <c r="AS40">
        <f>IF($AG40=1,K40,0)</f>
        <v>0</v>
      </c>
      <c r="AU40">
        <f>IF($AJ40=1,T40,0)</f>
        <v>0</v>
      </c>
      <c r="AV40">
        <f>IF($AJ40=1,U40,0)</f>
        <v>0</v>
      </c>
      <c r="AW40">
        <f>IF($AJ40=1,V40,0)</f>
        <v>0</v>
      </c>
      <c r="AX40">
        <f>IF($AJ40=1,W40,0)</f>
        <v>0</v>
      </c>
      <c r="AY40">
        <f>IF($AJ40=1,X40,0)</f>
        <v>0</v>
      </c>
      <c r="BA40">
        <f>IF($AK40=1,M40,0)</f>
        <v>0</v>
      </c>
      <c r="BB40">
        <f>IF($AK40=1,N40,0)</f>
        <v>0</v>
      </c>
      <c r="BC40">
        <f>IF($AK40=1,O40,0)</f>
        <v>0</v>
      </c>
      <c r="BD40">
        <f>IF($AK40=1,P40,0)</f>
        <v>0</v>
      </c>
    </row>
    <row r="41" spans="1:56" x14ac:dyDescent="0.3">
      <c r="A41" s="7">
        <v>3037</v>
      </c>
      <c r="B41" s="6">
        <v>167445</v>
      </c>
      <c r="C41" s="7">
        <v>0</v>
      </c>
      <c r="D41" s="7">
        <v>1</v>
      </c>
      <c r="E41" s="7">
        <f>SUM(C41:D41)</f>
        <v>1</v>
      </c>
      <c r="F41" s="7">
        <v>46</v>
      </c>
      <c r="G41" s="7">
        <v>0</v>
      </c>
      <c r="H41" s="7">
        <v>1</v>
      </c>
      <c r="I41" s="7">
        <v>0</v>
      </c>
      <c r="J41" s="7">
        <v>0</v>
      </c>
      <c r="K41" s="7">
        <v>0</v>
      </c>
      <c r="L41" s="7" t="str" cm="1">
        <f t="array" ref="L41">_xlfn.IFS(G41=1,G$1,H41=1,H$1,I41=1,I$1,J41=1,J$1,K41=1,K$1)</f>
        <v>Married</v>
      </c>
      <c r="M41" s="7">
        <v>0</v>
      </c>
      <c r="N41" s="7">
        <v>1</v>
      </c>
      <c r="O41" s="7">
        <v>0</v>
      </c>
      <c r="P41" s="7">
        <v>0</v>
      </c>
      <c r="Q41" s="7" t="str" cm="1">
        <f t="array" ref="Q41">_xlfn.IFS(M41=1,M$1,N41=1,N$1,O41=1,O$1,P41=1,P$1)</f>
        <v>Graduate</v>
      </c>
      <c r="R41" t="s">
        <v>41</v>
      </c>
      <c r="S41" s="7">
        <v>63</v>
      </c>
      <c r="T41" s="7">
        <v>1879</v>
      </c>
      <c r="U41" s="7">
        <v>199</v>
      </c>
      <c r="V41" s="7">
        <v>539</v>
      </c>
      <c r="W41" s="7">
        <v>72</v>
      </c>
      <c r="X41" s="7">
        <v>199</v>
      </c>
      <c r="Y41" s="7">
        <v>27</v>
      </c>
      <c r="Z41" s="7">
        <v>2860</v>
      </c>
      <c r="AA41" s="7">
        <v>5</v>
      </c>
      <c r="AB41" s="7">
        <v>9</v>
      </c>
      <c r="AC41" s="7">
        <v>6</v>
      </c>
      <c r="AD41" s="7">
        <v>12</v>
      </c>
      <c r="AE41" s="7">
        <v>6</v>
      </c>
      <c r="AF41" s="7">
        <v>0</v>
      </c>
      <c r="AG41" s="7">
        <v>0</v>
      </c>
      <c r="AH41" s="7">
        <v>0</v>
      </c>
      <c r="AI41" s="7">
        <v>0</v>
      </c>
      <c r="AJ41" s="7">
        <v>0</v>
      </c>
      <c r="AK41" s="7">
        <v>0</v>
      </c>
      <c r="AL41" s="7">
        <v>0</v>
      </c>
      <c r="AM41" s="8">
        <v>43482</v>
      </c>
      <c r="AO41">
        <f>IF($AG41=1,G41,0)</f>
        <v>0</v>
      </c>
      <c r="AP41">
        <f>IF($AG41=1,H41,0)</f>
        <v>0</v>
      </c>
      <c r="AQ41">
        <f>IF($AG41=1,J41,0)</f>
        <v>0</v>
      </c>
      <c r="AR41">
        <f>IF($AG41=1,I41,0)</f>
        <v>0</v>
      </c>
      <c r="AS41">
        <f>IF($AG41=1,K41,0)</f>
        <v>0</v>
      </c>
      <c r="AU41">
        <f>IF($AJ41=1,T41,0)</f>
        <v>0</v>
      </c>
      <c r="AV41">
        <f>IF($AJ41=1,U41,0)</f>
        <v>0</v>
      </c>
      <c r="AW41">
        <f>IF($AJ41=1,V41,0)</f>
        <v>0</v>
      </c>
      <c r="AX41">
        <f>IF($AJ41=1,W41,0)</f>
        <v>0</v>
      </c>
      <c r="AY41">
        <f>IF($AJ41=1,X41,0)</f>
        <v>0</v>
      </c>
      <c r="BA41">
        <f>IF($AK41=1,M41,0)</f>
        <v>0</v>
      </c>
      <c r="BB41">
        <f>IF($AK41=1,N41,0)</f>
        <v>0</v>
      </c>
      <c r="BC41">
        <f>IF($AK41=1,O41,0)</f>
        <v>0</v>
      </c>
      <c r="BD41">
        <f>IF($AK41=1,P41,0)</f>
        <v>0</v>
      </c>
    </row>
    <row r="42" spans="1:56" x14ac:dyDescent="0.3">
      <c r="A42" s="7">
        <v>2530</v>
      </c>
      <c r="B42" s="6">
        <v>167445</v>
      </c>
      <c r="C42" s="7">
        <v>0</v>
      </c>
      <c r="D42" s="7">
        <v>1</v>
      </c>
      <c r="E42" s="7">
        <f>SUM(C42:D42)</f>
        <v>1</v>
      </c>
      <c r="F42" s="7">
        <v>46</v>
      </c>
      <c r="G42" s="7">
        <v>0</v>
      </c>
      <c r="H42" s="7">
        <v>1</v>
      </c>
      <c r="I42" s="7">
        <v>0</v>
      </c>
      <c r="J42" s="7">
        <v>0</v>
      </c>
      <c r="K42" s="7">
        <v>0</v>
      </c>
      <c r="L42" s="7" t="str" cm="1">
        <f t="array" ref="L42">_xlfn.IFS(G42=1,G$1,H42=1,H$1,I42=1,I$1,J42=1,J$1,K42=1,K$1)</f>
        <v>Married</v>
      </c>
      <c r="M42" s="7">
        <v>0</v>
      </c>
      <c r="N42" s="7">
        <v>1</v>
      </c>
      <c r="O42" s="7">
        <v>0</v>
      </c>
      <c r="P42" s="7">
        <v>0</v>
      </c>
      <c r="Q42" s="7" t="str" cm="1">
        <f t="array" ref="Q42">_xlfn.IFS(M42=1,M$1,N42=1,N$1,O42=1,O$1,P42=1,P$1)</f>
        <v>Graduate</v>
      </c>
      <c r="R42" t="s">
        <v>39</v>
      </c>
      <c r="S42" s="7">
        <v>63</v>
      </c>
      <c r="T42" s="7">
        <v>1879</v>
      </c>
      <c r="U42" s="7">
        <v>199</v>
      </c>
      <c r="V42" s="7">
        <v>539</v>
      </c>
      <c r="W42" s="7">
        <v>72</v>
      </c>
      <c r="X42" s="7">
        <v>199</v>
      </c>
      <c r="Y42" s="7">
        <v>27</v>
      </c>
      <c r="Z42" s="7">
        <v>2860</v>
      </c>
      <c r="AA42" s="7">
        <v>5</v>
      </c>
      <c r="AB42" s="7">
        <v>9</v>
      </c>
      <c r="AC42" s="7">
        <v>6</v>
      </c>
      <c r="AD42" s="7">
        <v>12</v>
      </c>
      <c r="AE42" s="7">
        <v>6</v>
      </c>
      <c r="AF42" s="7">
        <v>0</v>
      </c>
      <c r="AG42" s="7">
        <v>0</v>
      </c>
      <c r="AH42" s="7">
        <v>0</v>
      </c>
      <c r="AI42" s="7">
        <v>0</v>
      </c>
      <c r="AJ42" s="7">
        <v>0</v>
      </c>
      <c r="AK42" s="7">
        <v>0</v>
      </c>
      <c r="AL42" s="7">
        <v>0</v>
      </c>
      <c r="AM42" s="8">
        <v>43482</v>
      </c>
      <c r="AO42">
        <f>IF($AG42=1,G42,0)</f>
        <v>0</v>
      </c>
      <c r="AP42">
        <f>IF($AG42=1,H42,0)</f>
        <v>0</v>
      </c>
      <c r="AQ42">
        <f>IF($AG42=1,J42,0)</f>
        <v>0</v>
      </c>
      <c r="AR42">
        <f>IF($AG42=1,I42,0)</f>
        <v>0</v>
      </c>
      <c r="AS42">
        <f>IF($AG42=1,K42,0)</f>
        <v>0</v>
      </c>
      <c r="AU42">
        <f>IF($AJ42=1,T42,0)</f>
        <v>0</v>
      </c>
      <c r="AV42">
        <f>IF($AJ42=1,U42,0)</f>
        <v>0</v>
      </c>
      <c r="AW42">
        <f>IF($AJ42=1,V42,0)</f>
        <v>0</v>
      </c>
      <c r="AX42">
        <f>IF($AJ42=1,W42,0)</f>
        <v>0</v>
      </c>
      <c r="AY42">
        <f>IF($AJ42=1,X42,0)</f>
        <v>0</v>
      </c>
      <c r="BA42">
        <f>IF($AK42=1,M42,0)</f>
        <v>0</v>
      </c>
      <c r="BB42">
        <f>IF($AK42=1,N42,0)</f>
        <v>0</v>
      </c>
      <c r="BC42">
        <f>IF($AK42=1,O42,0)</f>
        <v>0</v>
      </c>
      <c r="BD42">
        <f>IF($AK42=1,P42,0)</f>
        <v>0</v>
      </c>
    </row>
    <row r="43" spans="1:56" x14ac:dyDescent="0.3">
      <c r="A43" s="7">
        <v>1635</v>
      </c>
      <c r="B43" s="6">
        <v>167445</v>
      </c>
      <c r="C43" s="7">
        <v>0</v>
      </c>
      <c r="D43" s="7">
        <v>1</v>
      </c>
      <c r="E43" s="7">
        <f>SUM(C43:D43)</f>
        <v>1</v>
      </c>
      <c r="F43" s="7">
        <v>46</v>
      </c>
      <c r="G43" s="7">
        <v>0</v>
      </c>
      <c r="H43" s="7">
        <v>1</v>
      </c>
      <c r="I43" s="7">
        <v>0</v>
      </c>
      <c r="J43" s="7">
        <v>0</v>
      </c>
      <c r="K43" s="7">
        <v>0</v>
      </c>
      <c r="L43" s="7" t="str" cm="1">
        <f t="array" ref="L43">_xlfn.IFS(G43=1,G$1,H43=1,H$1,I43=1,I$1,J43=1,J$1,K43=1,K$1)</f>
        <v>Married</v>
      </c>
      <c r="M43" s="7">
        <v>0</v>
      </c>
      <c r="N43" s="7">
        <v>1</v>
      </c>
      <c r="O43" s="7">
        <v>0</v>
      </c>
      <c r="P43" s="7">
        <v>0</v>
      </c>
      <c r="Q43" s="7" t="str" cm="1">
        <f t="array" ref="Q43">_xlfn.IFS(M43=1,M$1,N43=1,N$1,O43=1,O$1,P43=1,P$1)</f>
        <v>Graduate</v>
      </c>
      <c r="R43" t="s">
        <v>40</v>
      </c>
      <c r="S43" s="7">
        <v>63</v>
      </c>
      <c r="T43" s="7">
        <v>1879</v>
      </c>
      <c r="U43" s="7">
        <v>199</v>
      </c>
      <c r="V43" s="7">
        <v>539</v>
      </c>
      <c r="W43" s="7">
        <v>72</v>
      </c>
      <c r="X43" s="7">
        <v>199</v>
      </c>
      <c r="Y43" s="7">
        <v>27</v>
      </c>
      <c r="Z43" s="7">
        <v>2860</v>
      </c>
      <c r="AA43" s="7">
        <v>5</v>
      </c>
      <c r="AB43" s="7">
        <v>9</v>
      </c>
      <c r="AC43" s="7">
        <v>6</v>
      </c>
      <c r="AD43" s="7">
        <v>12</v>
      </c>
      <c r="AE43" s="7">
        <v>6</v>
      </c>
      <c r="AF43" s="7">
        <v>0</v>
      </c>
      <c r="AG43" s="7">
        <v>0</v>
      </c>
      <c r="AH43" s="7">
        <v>0</v>
      </c>
      <c r="AI43" s="7">
        <v>0</v>
      </c>
      <c r="AJ43" s="7">
        <v>0</v>
      </c>
      <c r="AK43" s="7">
        <v>0</v>
      </c>
      <c r="AL43" s="7">
        <v>0</v>
      </c>
      <c r="AM43" s="8">
        <v>43482</v>
      </c>
      <c r="AO43">
        <f>IF($AG43=1,G43,0)</f>
        <v>0</v>
      </c>
      <c r="AP43">
        <f>IF($AG43=1,H43,0)</f>
        <v>0</v>
      </c>
      <c r="AQ43">
        <f>IF($AG43=1,J43,0)</f>
        <v>0</v>
      </c>
      <c r="AR43">
        <f>IF($AG43=1,I43,0)</f>
        <v>0</v>
      </c>
      <c r="AS43">
        <f>IF($AG43=1,K43,0)</f>
        <v>0</v>
      </c>
      <c r="AU43">
        <f>IF($AJ43=1,T43,0)</f>
        <v>0</v>
      </c>
      <c r="AV43">
        <f>IF($AJ43=1,U43,0)</f>
        <v>0</v>
      </c>
      <c r="AW43">
        <f>IF($AJ43=1,V43,0)</f>
        <v>0</v>
      </c>
      <c r="AX43">
        <f>IF($AJ43=1,W43,0)</f>
        <v>0</v>
      </c>
      <c r="AY43">
        <f>IF($AJ43=1,X43,0)</f>
        <v>0</v>
      </c>
      <c r="BA43">
        <f>IF($AK43=1,M43,0)</f>
        <v>0</v>
      </c>
      <c r="BB43">
        <f>IF($AK43=1,N43,0)</f>
        <v>0</v>
      </c>
      <c r="BC43">
        <f>IF($AK43=1,O43,0)</f>
        <v>0</v>
      </c>
      <c r="BD43">
        <f>IF($AK43=1,P43,0)</f>
        <v>0</v>
      </c>
    </row>
    <row r="44" spans="1:56" x14ac:dyDescent="0.3">
      <c r="A44" s="7">
        <v>1512</v>
      </c>
      <c r="B44" s="6">
        <v>161839</v>
      </c>
      <c r="C44" s="7">
        <v>0</v>
      </c>
      <c r="D44" s="7">
        <v>0</v>
      </c>
      <c r="E44" s="7">
        <f>SUM(C44:D44)</f>
        <v>0</v>
      </c>
      <c r="F44" s="7">
        <v>56</v>
      </c>
      <c r="G44" s="7">
        <v>0</v>
      </c>
      <c r="H44" s="7">
        <v>0</v>
      </c>
      <c r="I44" s="7">
        <v>0</v>
      </c>
      <c r="J44" s="7">
        <v>1</v>
      </c>
      <c r="K44" s="7">
        <v>0</v>
      </c>
      <c r="L44" s="7" t="str" cm="1">
        <f t="array" ref="L44">_xlfn.IFS(G44=1,G$1,H44=1,H$1,I44=1,I$1,J44=1,J$1,K44=1,K$1)</f>
        <v>Single</v>
      </c>
      <c r="M44" s="7">
        <v>0</v>
      </c>
      <c r="N44" s="7">
        <v>1</v>
      </c>
      <c r="O44" s="7">
        <v>0</v>
      </c>
      <c r="P44" s="7">
        <v>0</v>
      </c>
      <c r="Q44" s="7" t="str" cm="1">
        <f t="array" ref="Q44">_xlfn.IFS(M44=1,M$1,N44=1,N$1,O44=1,O$1,P44=1,P$1)</f>
        <v>Graduate</v>
      </c>
      <c r="R44" t="s">
        <v>42</v>
      </c>
      <c r="S44" s="7">
        <v>20</v>
      </c>
      <c r="T44" s="7">
        <v>2617</v>
      </c>
      <c r="U44" s="7">
        <v>406</v>
      </c>
      <c r="V44" s="7">
        <v>992</v>
      </c>
      <c r="W44" s="7">
        <v>586</v>
      </c>
      <c r="X44" s="7">
        <v>44</v>
      </c>
      <c r="Y44" s="7">
        <v>314</v>
      </c>
      <c r="Z44" s="7">
        <v>4331</v>
      </c>
      <c r="AA44" s="7">
        <v>1</v>
      </c>
      <c r="AB44" s="7">
        <v>4</v>
      </c>
      <c r="AC44" s="7">
        <v>8</v>
      </c>
      <c r="AD44" s="7">
        <v>4</v>
      </c>
      <c r="AE44" s="7">
        <v>8</v>
      </c>
      <c r="AF44" s="7">
        <v>0</v>
      </c>
      <c r="AG44" s="7">
        <v>0</v>
      </c>
      <c r="AH44" s="7">
        <v>0</v>
      </c>
      <c r="AI44" s="7">
        <v>0</v>
      </c>
      <c r="AJ44" s="7">
        <v>0</v>
      </c>
      <c r="AK44" s="7">
        <v>0</v>
      </c>
      <c r="AL44" s="7">
        <v>0</v>
      </c>
      <c r="AM44" s="8">
        <v>43482</v>
      </c>
      <c r="AO44">
        <f>IF($AG44=1,G44,0)</f>
        <v>0</v>
      </c>
      <c r="AP44">
        <f>IF($AG44=1,H44,0)</f>
        <v>0</v>
      </c>
      <c r="AQ44">
        <f>IF($AG44=1,J44,0)</f>
        <v>0</v>
      </c>
      <c r="AR44">
        <f>IF($AG44=1,I44,0)</f>
        <v>0</v>
      </c>
      <c r="AS44">
        <f>IF($AG44=1,K44,0)</f>
        <v>0</v>
      </c>
      <c r="AU44">
        <f>IF($AJ44=1,T44,0)</f>
        <v>0</v>
      </c>
      <c r="AV44">
        <f>IF($AJ44=1,U44,0)</f>
        <v>0</v>
      </c>
      <c r="AW44">
        <f>IF($AJ44=1,V44,0)</f>
        <v>0</v>
      </c>
      <c r="AX44">
        <f>IF($AJ44=1,W44,0)</f>
        <v>0</v>
      </c>
      <c r="AY44">
        <f>IF($AJ44=1,X44,0)</f>
        <v>0</v>
      </c>
      <c r="BA44">
        <f>IF($AK44=1,M44,0)</f>
        <v>0</v>
      </c>
      <c r="BB44">
        <f>IF($AK44=1,N44,0)</f>
        <v>0</v>
      </c>
      <c r="BC44">
        <f>IF($AK44=1,O44,0)</f>
        <v>0</v>
      </c>
      <c r="BD44">
        <f>IF($AK44=1,P44,0)</f>
        <v>0</v>
      </c>
    </row>
    <row r="45" spans="1:56" x14ac:dyDescent="0.3">
      <c r="A45" s="7">
        <v>1913</v>
      </c>
      <c r="B45" s="6">
        <v>164950</v>
      </c>
      <c r="C45" s="7">
        <v>0</v>
      </c>
      <c r="D45" s="7">
        <v>1</v>
      </c>
      <c r="E45" s="7">
        <f>SUM(C45:D45)</f>
        <v>1</v>
      </c>
      <c r="F45" s="7">
        <v>69</v>
      </c>
      <c r="G45" s="7">
        <v>0</v>
      </c>
      <c r="H45" s="7">
        <v>0</v>
      </c>
      <c r="I45" s="7">
        <v>0</v>
      </c>
      <c r="J45" s="7">
        <v>1</v>
      </c>
      <c r="K45" s="7">
        <v>0</v>
      </c>
      <c r="L45" s="7" t="str" cm="1">
        <f t="array" ref="L45">_xlfn.IFS(G45=1,G$1,H45=1,H$1,I45=1,I$1,J45=1,J$1,K45=1,K$1)</f>
        <v>Single</v>
      </c>
      <c r="M45" s="7">
        <v>0</v>
      </c>
      <c r="N45" s="7">
        <v>0</v>
      </c>
      <c r="O45" s="7">
        <v>0</v>
      </c>
      <c r="P45" s="7">
        <v>1</v>
      </c>
      <c r="Q45" s="7" t="str" cm="1">
        <f t="array" ref="Q45">_xlfn.IFS(M45=1,M$1,N45=1,N$1,O45=1,O$1,P45=1,P$1)</f>
        <v>PhD</v>
      </c>
      <c r="R45" t="s">
        <v>43</v>
      </c>
      <c r="S45" s="7">
        <v>29</v>
      </c>
      <c r="T45" s="7">
        <v>2080</v>
      </c>
      <c r="U45" s="7">
        <v>0</v>
      </c>
      <c r="V45" s="7">
        <v>183</v>
      </c>
      <c r="W45" s="7">
        <v>30</v>
      </c>
      <c r="X45" s="7">
        <v>0</v>
      </c>
      <c r="Y45" s="7">
        <v>160</v>
      </c>
      <c r="Z45" s="7">
        <v>2133</v>
      </c>
      <c r="AA45" s="7">
        <v>2</v>
      </c>
      <c r="AB45" s="7">
        <v>11</v>
      </c>
      <c r="AC45" s="7">
        <v>2</v>
      </c>
      <c r="AD45" s="7">
        <v>10</v>
      </c>
      <c r="AE45" s="7">
        <v>7</v>
      </c>
      <c r="AF45" s="7">
        <v>0</v>
      </c>
      <c r="AG45" s="7">
        <v>1</v>
      </c>
      <c r="AH45" s="7">
        <v>0</v>
      </c>
      <c r="AI45" s="7">
        <v>0</v>
      </c>
      <c r="AJ45" s="7">
        <v>0</v>
      </c>
      <c r="AK45" s="7">
        <v>0</v>
      </c>
      <c r="AL45" s="7">
        <v>0</v>
      </c>
      <c r="AM45" s="8">
        <v>43482</v>
      </c>
      <c r="AO45">
        <f>IF($AG45=1,G45,0)</f>
        <v>0</v>
      </c>
      <c r="AP45">
        <f>IF($AG45=1,H45,0)</f>
        <v>0</v>
      </c>
      <c r="AQ45">
        <f>IF($AG45=1,J45,0)</f>
        <v>1</v>
      </c>
      <c r="AR45">
        <f>IF($AG45=1,I45,0)</f>
        <v>0</v>
      </c>
      <c r="AS45">
        <f>IF($AG45=1,K45,0)</f>
        <v>0</v>
      </c>
      <c r="AU45">
        <f>IF($AJ45=1,T45,0)</f>
        <v>0</v>
      </c>
      <c r="AV45">
        <f>IF($AJ45=1,U45,0)</f>
        <v>0</v>
      </c>
      <c r="AW45">
        <f>IF($AJ45=1,V45,0)</f>
        <v>0</v>
      </c>
      <c r="AX45">
        <f>IF($AJ45=1,W45,0)</f>
        <v>0</v>
      </c>
      <c r="AY45">
        <f>IF($AJ45=1,X45,0)</f>
        <v>0</v>
      </c>
      <c r="BA45">
        <f>IF($AK45=1,M45,0)</f>
        <v>0</v>
      </c>
      <c r="BB45">
        <f>IF($AK45=1,N45,0)</f>
        <v>0</v>
      </c>
      <c r="BC45">
        <f>IF($AK45=1,O45,0)</f>
        <v>0</v>
      </c>
      <c r="BD45">
        <f>IF($AK45=1,P45,0)</f>
        <v>0</v>
      </c>
    </row>
    <row r="46" spans="1:56" x14ac:dyDescent="0.3">
      <c r="A46" s="7">
        <v>2379</v>
      </c>
      <c r="B46" s="6">
        <v>136864</v>
      </c>
      <c r="C46" s="7">
        <v>0</v>
      </c>
      <c r="D46" s="7">
        <v>1</v>
      </c>
      <c r="E46" s="7">
        <f>SUM(C46:D46)</f>
        <v>1</v>
      </c>
      <c r="F46" s="7">
        <v>63</v>
      </c>
      <c r="G46" s="7">
        <v>0</v>
      </c>
      <c r="H46" s="7">
        <v>0</v>
      </c>
      <c r="I46" s="7">
        <v>0</v>
      </c>
      <c r="J46" s="7">
        <v>1</v>
      </c>
      <c r="K46" s="7">
        <v>0</v>
      </c>
      <c r="L46" s="7" t="str" cm="1">
        <f t="array" ref="L46">_xlfn.IFS(G46=1,G$1,H46=1,H$1,I46=1,I$1,J46=1,J$1,K46=1,K$1)</f>
        <v>Single</v>
      </c>
      <c r="M46" s="7">
        <v>0</v>
      </c>
      <c r="N46" s="7">
        <v>1</v>
      </c>
      <c r="O46" s="7">
        <v>0</v>
      </c>
      <c r="P46" s="7">
        <v>0</v>
      </c>
      <c r="Q46" s="7" t="str" cm="1">
        <f t="array" ref="Q46">_xlfn.IFS(M46=1,M$1,N46=1,N$1,O46=1,O$1,P46=1,P$1)</f>
        <v>Graduate</v>
      </c>
      <c r="R46" t="s">
        <v>40</v>
      </c>
      <c r="S46" s="7">
        <v>53</v>
      </c>
      <c r="T46" s="7">
        <v>757</v>
      </c>
      <c r="U46" s="7">
        <v>19</v>
      </c>
      <c r="V46" s="7">
        <v>145</v>
      </c>
      <c r="W46" s="7">
        <v>63</v>
      </c>
      <c r="X46" s="7">
        <v>0</v>
      </c>
      <c r="Y46" s="7">
        <v>330</v>
      </c>
      <c r="Z46" s="7">
        <v>653</v>
      </c>
      <c r="AA46" s="7">
        <v>3</v>
      </c>
      <c r="AB46" s="7">
        <v>5</v>
      </c>
      <c r="AC46" s="7">
        <v>2</v>
      </c>
      <c r="AD46" s="7">
        <v>4</v>
      </c>
      <c r="AE46" s="7">
        <v>8</v>
      </c>
      <c r="AF46" s="7">
        <v>0</v>
      </c>
      <c r="AG46" s="7">
        <v>0</v>
      </c>
      <c r="AH46" s="7">
        <v>0</v>
      </c>
      <c r="AI46" s="7">
        <v>0</v>
      </c>
      <c r="AJ46" s="7">
        <v>0</v>
      </c>
      <c r="AK46" s="7">
        <v>0</v>
      </c>
      <c r="AL46" s="7">
        <v>1</v>
      </c>
      <c r="AM46" s="8">
        <v>43483</v>
      </c>
      <c r="AO46">
        <f>IF($AG46=1,G46,0)</f>
        <v>0</v>
      </c>
      <c r="AP46">
        <f>IF($AG46=1,H46,0)</f>
        <v>0</v>
      </c>
      <c r="AQ46">
        <f>IF($AG46=1,J46,0)</f>
        <v>0</v>
      </c>
      <c r="AR46">
        <f>IF($AG46=1,I46,0)</f>
        <v>0</v>
      </c>
      <c r="AS46">
        <f>IF($AG46=1,K46,0)</f>
        <v>0</v>
      </c>
      <c r="AU46">
        <f>IF($AJ46=1,T46,0)</f>
        <v>0</v>
      </c>
      <c r="AV46">
        <f>IF($AJ46=1,U46,0)</f>
        <v>0</v>
      </c>
      <c r="AW46">
        <f>IF($AJ46=1,V46,0)</f>
        <v>0</v>
      </c>
      <c r="AX46">
        <f>IF($AJ46=1,W46,0)</f>
        <v>0</v>
      </c>
      <c r="AY46">
        <f>IF($AJ46=1,X46,0)</f>
        <v>0</v>
      </c>
      <c r="BA46">
        <f>IF($AK46=1,M46,0)</f>
        <v>0</v>
      </c>
      <c r="BB46">
        <f>IF($AK46=1,N46,0)</f>
        <v>0</v>
      </c>
      <c r="BC46">
        <f>IF($AK46=1,O46,0)</f>
        <v>0</v>
      </c>
      <c r="BD46">
        <f>IF($AK46=1,P46,0)</f>
        <v>0</v>
      </c>
    </row>
    <row r="47" spans="1:56" x14ac:dyDescent="0.3">
      <c r="A47" s="7">
        <v>2928</v>
      </c>
      <c r="B47" s="6">
        <v>172335</v>
      </c>
      <c r="C47" s="7">
        <v>0</v>
      </c>
      <c r="D47" s="7">
        <v>0</v>
      </c>
      <c r="E47" s="7">
        <f>SUM(C47:D47)</f>
        <v>0</v>
      </c>
      <c r="F47" s="7">
        <v>44</v>
      </c>
      <c r="G47" s="7">
        <v>0</v>
      </c>
      <c r="H47" s="7">
        <v>0</v>
      </c>
      <c r="I47" s="7">
        <v>1</v>
      </c>
      <c r="J47" s="7">
        <v>0</v>
      </c>
      <c r="K47" s="7">
        <v>0</v>
      </c>
      <c r="L47" s="7" t="str" cm="1">
        <f t="array" ref="L47">_xlfn.IFS(G47=1,G$1,H47=1,H$1,I47=1,I$1,J47=1,J$1,K47=1,K$1)</f>
        <v>Together</v>
      </c>
      <c r="M47" s="7">
        <v>0</v>
      </c>
      <c r="N47" s="7">
        <v>0</v>
      </c>
      <c r="O47" s="7">
        <v>0</v>
      </c>
      <c r="P47" s="7">
        <v>1</v>
      </c>
      <c r="Q47" s="7" t="str" cm="1">
        <f t="array" ref="Q47">_xlfn.IFS(M47=1,M$1,N47=1,N$1,O47=1,O$1,P47=1,P$1)</f>
        <v>PhD</v>
      </c>
      <c r="R47" t="s">
        <v>42</v>
      </c>
      <c r="S47" s="7">
        <v>2</v>
      </c>
      <c r="T47" s="7">
        <v>3061</v>
      </c>
      <c r="U47" s="7">
        <v>250</v>
      </c>
      <c r="V47" s="7">
        <v>1556</v>
      </c>
      <c r="W47" s="7">
        <v>67</v>
      </c>
      <c r="X47" s="7">
        <v>50</v>
      </c>
      <c r="Y47" s="7">
        <v>0</v>
      </c>
      <c r="Z47" s="7">
        <v>4984</v>
      </c>
      <c r="AA47" s="7">
        <v>1</v>
      </c>
      <c r="AB47" s="7">
        <v>10</v>
      </c>
      <c r="AC47" s="7">
        <v>4</v>
      </c>
      <c r="AD47" s="7">
        <v>8</v>
      </c>
      <c r="AE47" s="7">
        <v>8</v>
      </c>
      <c r="AF47" s="7">
        <v>0</v>
      </c>
      <c r="AG47" s="7">
        <v>0</v>
      </c>
      <c r="AH47" s="7">
        <v>0</v>
      </c>
      <c r="AI47" s="7">
        <v>0</v>
      </c>
      <c r="AJ47" s="7">
        <v>0</v>
      </c>
      <c r="AK47" s="7">
        <v>0</v>
      </c>
      <c r="AL47" s="7">
        <v>1</v>
      </c>
      <c r="AM47" s="8">
        <v>43483</v>
      </c>
      <c r="AO47">
        <f>IF($AG47=1,G47,0)</f>
        <v>0</v>
      </c>
      <c r="AP47">
        <f>IF($AG47=1,H47,0)</f>
        <v>0</v>
      </c>
      <c r="AQ47">
        <f>IF($AG47=1,J47,0)</f>
        <v>0</v>
      </c>
      <c r="AR47">
        <f>IF($AG47=1,I47,0)</f>
        <v>0</v>
      </c>
      <c r="AS47">
        <f>IF($AG47=1,K47,0)</f>
        <v>0</v>
      </c>
      <c r="AU47">
        <f>IF($AJ47=1,T47,0)</f>
        <v>0</v>
      </c>
      <c r="AV47">
        <f>IF($AJ47=1,U47,0)</f>
        <v>0</v>
      </c>
      <c r="AW47">
        <f>IF($AJ47=1,V47,0)</f>
        <v>0</v>
      </c>
      <c r="AX47">
        <f>IF($AJ47=1,W47,0)</f>
        <v>0</v>
      </c>
      <c r="AY47">
        <f>IF($AJ47=1,X47,0)</f>
        <v>0</v>
      </c>
      <c r="BA47">
        <f>IF($AK47=1,M47,0)</f>
        <v>0</v>
      </c>
      <c r="BB47">
        <f>IF($AK47=1,N47,0)</f>
        <v>0</v>
      </c>
      <c r="BC47">
        <f>IF($AK47=1,O47,0)</f>
        <v>0</v>
      </c>
      <c r="BD47">
        <f>IF($AK47=1,P47,0)</f>
        <v>0</v>
      </c>
    </row>
    <row r="48" spans="1:56" x14ac:dyDescent="0.3">
      <c r="A48" s="7">
        <v>1303</v>
      </c>
      <c r="B48" s="6">
        <v>166503</v>
      </c>
      <c r="C48" s="7">
        <v>1</v>
      </c>
      <c r="D48" s="7">
        <v>0</v>
      </c>
      <c r="E48" s="7">
        <f>SUM(C48:D48)</f>
        <v>1</v>
      </c>
      <c r="F48" s="7">
        <v>35</v>
      </c>
      <c r="G48" s="7">
        <v>0</v>
      </c>
      <c r="H48" s="7">
        <v>0</v>
      </c>
      <c r="I48" s="7">
        <v>0</v>
      </c>
      <c r="J48" s="7">
        <v>1</v>
      </c>
      <c r="K48" s="7">
        <v>0</v>
      </c>
      <c r="L48" s="7" t="str" cm="1">
        <f t="array" ref="L48">_xlfn.IFS(G48=1,G$1,H48=1,H$1,I48=1,I$1,J48=1,J$1,K48=1,K$1)</f>
        <v>Single</v>
      </c>
      <c r="M48" s="7">
        <v>0</v>
      </c>
      <c r="N48" s="7">
        <v>1</v>
      </c>
      <c r="O48" s="7">
        <v>0</v>
      </c>
      <c r="P48" s="7">
        <v>0</v>
      </c>
      <c r="Q48" s="7" t="str" cm="1">
        <f t="array" ref="Q48">_xlfn.IFS(M48=1,M$1,N48=1,N$1,O48=1,O$1,P48=1,P$1)</f>
        <v>Graduate</v>
      </c>
      <c r="R48" t="s">
        <v>41</v>
      </c>
      <c r="S48" s="7">
        <v>30</v>
      </c>
      <c r="T48" s="7">
        <v>228</v>
      </c>
      <c r="U48" s="7">
        <v>160</v>
      </c>
      <c r="V48" s="7">
        <v>320</v>
      </c>
      <c r="W48" s="7">
        <v>163</v>
      </c>
      <c r="X48" s="7">
        <v>8</v>
      </c>
      <c r="Y48" s="7">
        <v>125</v>
      </c>
      <c r="Z48" s="7">
        <v>754</v>
      </c>
      <c r="AA48" s="7">
        <v>2</v>
      </c>
      <c r="AB48" s="7">
        <v>4</v>
      </c>
      <c r="AC48" s="7">
        <v>3</v>
      </c>
      <c r="AD48" s="7">
        <v>6</v>
      </c>
      <c r="AE48" s="7">
        <v>3</v>
      </c>
      <c r="AF48" s="7">
        <v>0</v>
      </c>
      <c r="AG48" s="7">
        <v>0</v>
      </c>
      <c r="AH48" s="7">
        <v>0</v>
      </c>
      <c r="AI48" s="7">
        <v>0</v>
      </c>
      <c r="AJ48" s="7">
        <v>0</v>
      </c>
      <c r="AK48" s="7">
        <v>0</v>
      </c>
      <c r="AL48" s="7">
        <v>0</v>
      </c>
      <c r="AM48" s="8">
        <v>43484</v>
      </c>
      <c r="AO48">
        <f>IF($AG48=1,G48,0)</f>
        <v>0</v>
      </c>
      <c r="AP48">
        <f>IF($AG48=1,H48,0)</f>
        <v>0</v>
      </c>
      <c r="AQ48">
        <f>IF($AG48=1,J48,0)</f>
        <v>0</v>
      </c>
      <c r="AR48">
        <f>IF($AG48=1,I48,0)</f>
        <v>0</v>
      </c>
      <c r="AS48">
        <f>IF($AG48=1,K48,0)</f>
        <v>0</v>
      </c>
      <c r="AU48">
        <f>IF($AJ48=1,T48,0)</f>
        <v>0</v>
      </c>
      <c r="AV48">
        <f>IF($AJ48=1,U48,0)</f>
        <v>0</v>
      </c>
      <c r="AW48">
        <f>IF($AJ48=1,V48,0)</f>
        <v>0</v>
      </c>
      <c r="AX48">
        <f>IF($AJ48=1,W48,0)</f>
        <v>0</v>
      </c>
      <c r="AY48">
        <f>IF($AJ48=1,X48,0)</f>
        <v>0</v>
      </c>
      <c r="BA48">
        <f>IF($AK48=1,M48,0)</f>
        <v>0</v>
      </c>
      <c r="BB48">
        <f>IF($AK48=1,N48,0)</f>
        <v>0</v>
      </c>
      <c r="BC48">
        <f>IF($AK48=1,O48,0)</f>
        <v>0</v>
      </c>
      <c r="BD48">
        <f>IF($AK48=1,P48,0)</f>
        <v>0</v>
      </c>
    </row>
    <row r="49" spans="1:56" x14ac:dyDescent="0.3">
      <c r="A49" s="7">
        <v>3101</v>
      </c>
      <c r="B49" s="6">
        <v>116005</v>
      </c>
      <c r="C49" s="7">
        <v>1</v>
      </c>
      <c r="D49" s="7">
        <v>0</v>
      </c>
      <c r="E49" s="7">
        <f>SUM(C49:D49)</f>
        <v>1</v>
      </c>
      <c r="F49" s="7">
        <v>40</v>
      </c>
      <c r="G49" s="7">
        <v>0</v>
      </c>
      <c r="H49" s="7">
        <v>1</v>
      </c>
      <c r="I49" s="7">
        <v>0</v>
      </c>
      <c r="J49" s="7">
        <v>0</v>
      </c>
      <c r="K49" s="7">
        <v>0</v>
      </c>
      <c r="L49" s="7" t="str" cm="1">
        <f t="array" ref="L49">_xlfn.IFS(G49=1,G$1,H49=1,H$1,I49=1,I$1,J49=1,J$1,K49=1,K$1)</f>
        <v>Married</v>
      </c>
      <c r="M49" s="7">
        <v>1</v>
      </c>
      <c r="N49" s="7">
        <v>0</v>
      </c>
      <c r="O49" s="7">
        <v>0</v>
      </c>
      <c r="P49" s="7">
        <v>0</v>
      </c>
      <c r="Q49" s="7" t="str" cm="1">
        <f t="array" ref="Q49">_xlfn.IFS(M49=1,M$1,N49=1,N$1,O49=1,O$1,P49=1,P$1)</f>
        <v>Basic</v>
      </c>
      <c r="R49" t="s">
        <v>43</v>
      </c>
      <c r="S49" s="7">
        <v>69</v>
      </c>
      <c r="T49" s="7">
        <v>7</v>
      </c>
      <c r="U49" s="7">
        <v>22</v>
      </c>
      <c r="V49" s="7">
        <v>14</v>
      </c>
      <c r="W49" s="7">
        <v>145</v>
      </c>
      <c r="X49" s="7">
        <v>217</v>
      </c>
      <c r="Y49" s="7">
        <v>341</v>
      </c>
      <c r="Z49" s="7">
        <v>65</v>
      </c>
      <c r="AA49" s="7">
        <v>3</v>
      </c>
      <c r="AB49" s="7">
        <v>2</v>
      </c>
      <c r="AC49" s="7">
        <v>1</v>
      </c>
      <c r="AD49" s="7">
        <v>2</v>
      </c>
      <c r="AE49" s="7">
        <v>8</v>
      </c>
      <c r="AF49" s="7">
        <v>0</v>
      </c>
      <c r="AG49" s="7">
        <v>0</v>
      </c>
      <c r="AH49" s="7">
        <v>0</v>
      </c>
      <c r="AI49" s="7">
        <v>0</v>
      </c>
      <c r="AJ49" s="7">
        <v>0</v>
      </c>
      <c r="AK49" s="7">
        <v>0</v>
      </c>
      <c r="AL49" s="7">
        <v>0</v>
      </c>
      <c r="AM49" s="8">
        <v>43484</v>
      </c>
      <c r="AO49">
        <f>IF($AG49=1,G49,0)</f>
        <v>0</v>
      </c>
      <c r="AP49">
        <f>IF($AG49=1,H49,0)</f>
        <v>0</v>
      </c>
      <c r="AQ49">
        <f>IF($AG49=1,J49,0)</f>
        <v>0</v>
      </c>
      <c r="AR49">
        <f>IF($AG49=1,I49,0)</f>
        <v>0</v>
      </c>
      <c r="AS49">
        <f>IF($AG49=1,K49,0)</f>
        <v>0</v>
      </c>
      <c r="AU49">
        <f>IF($AJ49=1,T49,0)</f>
        <v>0</v>
      </c>
      <c r="AV49">
        <f>IF($AJ49=1,U49,0)</f>
        <v>0</v>
      </c>
      <c r="AW49">
        <f>IF($AJ49=1,V49,0)</f>
        <v>0</v>
      </c>
      <c r="AX49">
        <f>IF($AJ49=1,W49,0)</f>
        <v>0</v>
      </c>
      <c r="AY49">
        <f>IF($AJ49=1,X49,0)</f>
        <v>0</v>
      </c>
      <c r="BA49">
        <f>IF($AK49=1,M49,0)</f>
        <v>0</v>
      </c>
      <c r="BB49">
        <f>IF($AK49=1,N49,0)</f>
        <v>0</v>
      </c>
      <c r="BC49">
        <f>IF($AK49=1,O49,0)</f>
        <v>0</v>
      </c>
      <c r="BD49">
        <f>IF($AK49=1,P49,0)</f>
        <v>0</v>
      </c>
    </row>
    <row r="50" spans="1:56" x14ac:dyDescent="0.3">
      <c r="A50" s="7">
        <v>1453</v>
      </c>
      <c r="B50" s="6">
        <v>149269</v>
      </c>
      <c r="C50" s="7">
        <v>1</v>
      </c>
      <c r="D50" s="7">
        <v>0</v>
      </c>
      <c r="E50" s="7">
        <f>SUM(C50:D50)</f>
        <v>1</v>
      </c>
      <c r="F50" s="7">
        <v>49</v>
      </c>
      <c r="G50" s="7">
        <v>0</v>
      </c>
      <c r="H50" s="7">
        <v>0</v>
      </c>
      <c r="I50" s="7">
        <v>1</v>
      </c>
      <c r="J50" s="7">
        <v>0</v>
      </c>
      <c r="K50" s="7">
        <v>0</v>
      </c>
      <c r="L50" s="7" t="str" cm="1">
        <f t="array" ref="L50">_xlfn.IFS(G50=1,G$1,H50=1,H$1,I50=1,I$1,J50=1,J$1,K50=1,K$1)</f>
        <v>Together</v>
      </c>
      <c r="M50" s="7">
        <v>0</v>
      </c>
      <c r="N50" s="7">
        <v>0</v>
      </c>
      <c r="O50" s="7">
        <v>0</v>
      </c>
      <c r="P50" s="7">
        <v>1</v>
      </c>
      <c r="Q50" s="7" t="str" cm="1">
        <f t="array" ref="Q50">_xlfn.IFS(M50=1,M$1,N50=1,N$1,O50=1,O$1,P50=1,P$1)</f>
        <v>PhD</v>
      </c>
      <c r="R50" t="s">
        <v>41</v>
      </c>
      <c r="S50" s="7">
        <v>92</v>
      </c>
      <c r="T50" s="7">
        <v>1936</v>
      </c>
      <c r="U50" s="7">
        <v>24</v>
      </c>
      <c r="V50" s="7">
        <v>503</v>
      </c>
      <c r="W50" s="7">
        <v>33</v>
      </c>
      <c r="X50" s="7">
        <v>24</v>
      </c>
      <c r="Y50" s="7">
        <v>176</v>
      </c>
      <c r="Z50" s="7">
        <v>2345</v>
      </c>
      <c r="AA50" s="7">
        <v>3</v>
      </c>
      <c r="AB50" s="7">
        <v>7</v>
      </c>
      <c r="AC50" s="7">
        <v>3</v>
      </c>
      <c r="AD50" s="7">
        <v>12</v>
      </c>
      <c r="AE50" s="7">
        <v>7</v>
      </c>
      <c r="AF50" s="7">
        <v>0</v>
      </c>
      <c r="AG50" s="7">
        <v>0</v>
      </c>
      <c r="AH50" s="7">
        <v>0</v>
      </c>
      <c r="AI50" s="7">
        <v>0</v>
      </c>
      <c r="AJ50" s="7">
        <v>0</v>
      </c>
      <c r="AK50" s="7">
        <v>0</v>
      </c>
      <c r="AL50" s="7">
        <v>0</v>
      </c>
      <c r="AM50" s="8">
        <v>43485</v>
      </c>
      <c r="AO50">
        <f>IF($AG50=1,G50,0)</f>
        <v>0</v>
      </c>
      <c r="AP50">
        <f>IF($AG50=1,H50,0)</f>
        <v>0</v>
      </c>
      <c r="AQ50">
        <f>IF($AG50=1,J50,0)</f>
        <v>0</v>
      </c>
      <c r="AR50">
        <f>IF($AG50=1,I50,0)</f>
        <v>0</v>
      </c>
      <c r="AS50">
        <f>IF($AG50=1,K50,0)</f>
        <v>0</v>
      </c>
      <c r="AU50">
        <f>IF($AJ50=1,T50,0)</f>
        <v>0</v>
      </c>
      <c r="AV50">
        <f>IF($AJ50=1,U50,0)</f>
        <v>0</v>
      </c>
      <c r="AW50">
        <f>IF($AJ50=1,V50,0)</f>
        <v>0</v>
      </c>
      <c r="AX50">
        <f>IF($AJ50=1,W50,0)</f>
        <v>0</v>
      </c>
      <c r="AY50">
        <f>IF($AJ50=1,X50,0)</f>
        <v>0</v>
      </c>
      <c r="BA50">
        <f>IF($AK50=1,M50,0)</f>
        <v>0</v>
      </c>
      <c r="BB50">
        <f>IF($AK50=1,N50,0)</f>
        <v>0</v>
      </c>
      <c r="BC50">
        <f>IF($AK50=1,O50,0)</f>
        <v>0</v>
      </c>
      <c r="BD50">
        <f>IF($AK50=1,P50,0)</f>
        <v>0</v>
      </c>
    </row>
    <row r="51" spans="1:56" x14ac:dyDescent="0.3">
      <c r="A51" s="7">
        <v>2682</v>
      </c>
      <c r="B51" s="6">
        <v>152117</v>
      </c>
      <c r="C51" s="7">
        <v>0</v>
      </c>
      <c r="D51" s="7">
        <v>1</v>
      </c>
      <c r="E51" s="7">
        <f>SUM(C51:D51)</f>
        <v>1</v>
      </c>
      <c r="F51" s="7">
        <v>55</v>
      </c>
      <c r="G51" s="7">
        <v>0</v>
      </c>
      <c r="H51" s="7">
        <v>0</v>
      </c>
      <c r="I51" s="7">
        <v>1</v>
      </c>
      <c r="J51" s="7">
        <v>0</v>
      </c>
      <c r="K51" s="7">
        <v>0</v>
      </c>
      <c r="L51" s="7" t="str" cm="1">
        <f t="array" ref="L51">_xlfn.IFS(G51=1,G$1,H51=1,H$1,I51=1,I$1,J51=1,J$1,K51=1,K$1)</f>
        <v>Together</v>
      </c>
      <c r="M51" s="7">
        <v>0</v>
      </c>
      <c r="N51" s="7">
        <v>1</v>
      </c>
      <c r="O51" s="7">
        <v>0</v>
      </c>
      <c r="P51" s="7">
        <v>0</v>
      </c>
      <c r="Q51" s="7" t="str" cm="1">
        <f t="array" ref="Q51">_xlfn.IFS(M51=1,M$1,N51=1,N$1,O51=1,O$1,P51=1,P$1)</f>
        <v>Graduate</v>
      </c>
      <c r="R51" t="s">
        <v>42</v>
      </c>
      <c r="S51" s="7">
        <v>55</v>
      </c>
      <c r="T51" s="7">
        <v>327</v>
      </c>
      <c r="U51" s="7">
        <v>29</v>
      </c>
      <c r="V51" s="7">
        <v>312</v>
      </c>
      <c r="W51" s="7">
        <v>88</v>
      </c>
      <c r="X51" s="7">
        <v>0</v>
      </c>
      <c r="Y51" s="7">
        <v>58</v>
      </c>
      <c r="Z51" s="7">
        <v>698</v>
      </c>
      <c r="AA51" s="7">
        <v>2</v>
      </c>
      <c r="AB51" s="7">
        <v>5</v>
      </c>
      <c r="AC51" s="7">
        <v>2</v>
      </c>
      <c r="AD51" s="7">
        <v>4</v>
      </c>
      <c r="AE51" s="7">
        <v>7</v>
      </c>
      <c r="AF51" s="7">
        <v>0</v>
      </c>
      <c r="AG51" s="7">
        <v>0</v>
      </c>
      <c r="AH51" s="7">
        <v>0</v>
      </c>
      <c r="AI51" s="7">
        <v>0</v>
      </c>
      <c r="AJ51" s="7">
        <v>0</v>
      </c>
      <c r="AK51" s="7">
        <v>0</v>
      </c>
      <c r="AL51" s="7">
        <v>0</v>
      </c>
      <c r="AM51" s="8">
        <v>43486</v>
      </c>
      <c r="AO51">
        <f>IF($AG51=1,G51,0)</f>
        <v>0</v>
      </c>
      <c r="AP51">
        <f>IF($AG51=1,H51,0)</f>
        <v>0</v>
      </c>
      <c r="AQ51">
        <f>IF($AG51=1,J51,0)</f>
        <v>0</v>
      </c>
      <c r="AR51">
        <f>IF($AG51=1,I51,0)</f>
        <v>0</v>
      </c>
      <c r="AS51">
        <f>IF($AG51=1,K51,0)</f>
        <v>0</v>
      </c>
      <c r="AU51">
        <f>IF($AJ51=1,T51,0)</f>
        <v>0</v>
      </c>
      <c r="AV51">
        <f>IF($AJ51=1,U51,0)</f>
        <v>0</v>
      </c>
      <c r="AW51">
        <f>IF($AJ51=1,V51,0)</f>
        <v>0</v>
      </c>
      <c r="AX51">
        <f>IF($AJ51=1,W51,0)</f>
        <v>0</v>
      </c>
      <c r="AY51">
        <f>IF($AJ51=1,X51,0)</f>
        <v>0</v>
      </c>
      <c r="BA51">
        <f>IF($AK51=1,M51,0)</f>
        <v>0</v>
      </c>
      <c r="BB51">
        <f>IF($AK51=1,N51,0)</f>
        <v>0</v>
      </c>
      <c r="BC51">
        <f>IF($AK51=1,O51,0)</f>
        <v>0</v>
      </c>
      <c r="BD51">
        <f>IF($AK51=1,P51,0)</f>
        <v>0</v>
      </c>
    </row>
    <row r="52" spans="1:56" x14ac:dyDescent="0.3">
      <c r="A52" s="7">
        <v>2851</v>
      </c>
      <c r="B52" s="6">
        <v>133051</v>
      </c>
      <c r="C52" s="7">
        <v>0</v>
      </c>
      <c r="D52" s="7">
        <v>0</v>
      </c>
      <c r="E52" s="7">
        <f>SUM(C52:D52)</f>
        <v>0</v>
      </c>
      <c r="F52" s="7">
        <v>61</v>
      </c>
      <c r="G52" s="7">
        <v>0</v>
      </c>
      <c r="H52" s="7">
        <v>0</v>
      </c>
      <c r="I52" s="7">
        <v>0</v>
      </c>
      <c r="J52" s="7">
        <v>0</v>
      </c>
      <c r="K52" s="7">
        <v>1</v>
      </c>
      <c r="L52" s="7" t="str" cm="1">
        <f t="array" ref="L52">_xlfn.IFS(G52=1,G$1,H52=1,H$1,I52=1,I$1,J52=1,J$1,K52=1,K$1)</f>
        <v>Widow</v>
      </c>
      <c r="M52" s="7">
        <v>0</v>
      </c>
      <c r="N52" s="7">
        <v>0</v>
      </c>
      <c r="O52" s="7">
        <v>1</v>
      </c>
      <c r="P52" s="7">
        <v>0</v>
      </c>
      <c r="Q52" s="7" t="str" cm="1">
        <f t="array" ref="Q52">_xlfn.IFS(M52=1,M$1,N52=1,N$1,O52=1,O$1,P52=1,P$1)</f>
        <v>Master</v>
      </c>
      <c r="R52" t="s">
        <v>41</v>
      </c>
      <c r="S52" s="7">
        <v>15</v>
      </c>
      <c r="T52" s="7">
        <v>403</v>
      </c>
      <c r="U52" s="7">
        <v>286</v>
      </c>
      <c r="V52" s="7">
        <v>978</v>
      </c>
      <c r="W52" s="7">
        <v>435</v>
      </c>
      <c r="X52" s="7">
        <v>378</v>
      </c>
      <c r="Y52" s="7">
        <v>882</v>
      </c>
      <c r="Z52" s="7">
        <v>1598</v>
      </c>
      <c r="AA52" s="7">
        <v>3</v>
      </c>
      <c r="AB52" s="7">
        <v>9</v>
      </c>
      <c r="AC52" s="7">
        <v>1</v>
      </c>
      <c r="AD52" s="7">
        <v>8</v>
      </c>
      <c r="AE52" s="7">
        <v>9</v>
      </c>
      <c r="AF52" s="7">
        <v>0</v>
      </c>
      <c r="AG52" s="7">
        <v>0</v>
      </c>
      <c r="AH52" s="7">
        <v>0</v>
      </c>
      <c r="AI52" s="7">
        <v>0</v>
      </c>
      <c r="AJ52" s="7">
        <v>0</v>
      </c>
      <c r="AK52" s="7">
        <v>0</v>
      </c>
      <c r="AL52" s="7">
        <v>1</v>
      </c>
      <c r="AM52" s="8">
        <v>43486</v>
      </c>
      <c r="AO52">
        <f>IF($AG52=1,G52,0)</f>
        <v>0</v>
      </c>
      <c r="AP52">
        <f>IF($AG52=1,H52,0)</f>
        <v>0</v>
      </c>
      <c r="AQ52">
        <f>IF($AG52=1,J52,0)</f>
        <v>0</v>
      </c>
      <c r="AR52">
        <f>IF($AG52=1,I52,0)</f>
        <v>0</v>
      </c>
      <c r="AS52">
        <f>IF($AG52=1,K52,0)</f>
        <v>0</v>
      </c>
      <c r="AU52">
        <f>IF($AJ52=1,T52,0)</f>
        <v>0</v>
      </c>
      <c r="AV52">
        <f>IF($AJ52=1,U52,0)</f>
        <v>0</v>
      </c>
      <c r="AW52">
        <f>IF($AJ52=1,V52,0)</f>
        <v>0</v>
      </c>
      <c r="AX52">
        <f>IF($AJ52=1,W52,0)</f>
        <v>0</v>
      </c>
      <c r="AY52">
        <f>IF($AJ52=1,X52,0)</f>
        <v>0</v>
      </c>
      <c r="BA52">
        <f>IF($AK52=1,M52,0)</f>
        <v>0</v>
      </c>
      <c r="BB52">
        <f>IF($AK52=1,N52,0)</f>
        <v>0</v>
      </c>
      <c r="BC52">
        <f>IF($AK52=1,O52,0)</f>
        <v>0</v>
      </c>
      <c r="BD52">
        <f>IF($AK52=1,P52,0)</f>
        <v>0</v>
      </c>
    </row>
    <row r="53" spans="1:56" x14ac:dyDescent="0.3">
      <c r="A53" s="7">
        <v>2473</v>
      </c>
      <c r="B53" s="6">
        <v>153374</v>
      </c>
      <c r="C53" s="7">
        <v>0</v>
      </c>
      <c r="D53" s="7">
        <v>1</v>
      </c>
      <c r="E53" s="7">
        <f>SUM(C53:D53)</f>
        <v>1</v>
      </c>
      <c r="F53" s="7">
        <v>51</v>
      </c>
      <c r="G53" s="7">
        <v>0</v>
      </c>
      <c r="H53" s="7">
        <v>0</v>
      </c>
      <c r="I53" s="7">
        <v>1</v>
      </c>
      <c r="J53" s="7">
        <v>0</v>
      </c>
      <c r="K53" s="7">
        <v>0</v>
      </c>
      <c r="L53" s="7" t="str" cm="1">
        <f t="array" ref="L53">_xlfn.IFS(G53=1,G$1,H53=1,H$1,I53=1,I$1,J53=1,J$1,K53=1,K$1)</f>
        <v>Together</v>
      </c>
      <c r="M53" s="7">
        <v>0</v>
      </c>
      <c r="N53" s="7">
        <v>0</v>
      </c>
      <c r="O53" s="7">
        <v>0</v>
      </c>
      <c r="P53" s="7">
        <v>1</v>
      </c>
      <c r="Q53" s="7" t="str" cm="1">
        <f t="array" ref="Q53">_xlfn.IFS(M53=1,M$1,N53=1,N$1,O53=1,O$1,P53=1,P$1)</f>
        <v>PhD</v>
      </c>
      <c r="R53" t="s">
        <v>41</v>
      </c>
      <c r="S53" s="7">
        <v>34</v>
      </c>
      <c r="T53" s="7">
        <v>2575</v>
      </c>
      <c r="U53" s="7">
        <v>29</v>
      </c>
      <c r="V53" s="7">
        <v>290</v>
      </c>
      <c r="W53" s="7">
        <v>37</v>
      </c>
      <c r="X53" s="7">
        <v>29</v>
      </c>
      <c r="Y53" s="7">
        <v>98</v>
      </c>
      <c r="Z53" s="7">
        <v>2862</v>
      </c>
      <c r="AA53" s="7">
        <v>6</v>
      </c>
      <c r="AB53" s="7">
        <v>4</v>
      </c>
      <c r="AC53" s="7">
        <v>2</v>
      </c>
      <c r="AD53" s="7">
        <v>9</v>
      </c>
      <c r="AE53" s="7">
        <v>9</v>
      </c>
      <c r="AF53" s="7">
        <v>1</v>
      </c>
      <c r="AG53" s="7">
        <v>0</v>
      </c>
      <c r="AH53" s="7">
        <v>0</v>
      </c>
      <c r="AI53" s="7">
        <v>0</v>
      </c>
      <c r="AJ53" s="7">
        <v>0</v>
      </c>
      <c r="AK53" s="7">
        <v>0</v>
      </c>
      <c r="AL53" s="7">
        <v>1</v>
      </c>
      <c r="AM53" s="8">
        <v>43486</v>
      </c>
      <c r="AO53">
        <f>IF($AG53=1,G53,0)</f>
        <v>0</v>
      </c>
      <c r="AP53">
        <f>IF($AG53=1,H53,0)</f>
        <v>0</v>
      </c>
      <c r="AQ53">
        <f>IF($AG53=1,J53,0)</f>
        <v>0</v>
      </c>
      <c r="AR53">
        <f>IF($AG53=1,I53,0)</f>
        <v>0</v>
      </c>
      <c r="AS53">
        <f>IF($AG53=1,K53,0)</f>
        <v>0</v>
      </c>
      <c r="AU53">
        <f>IF($AJ53=1,T53,0)</f>
        <v>0</v>
      </c>
      <c r="AV53">
        <f>IF($AJ53=1,U53,0)</f>
        <v>0</v>
      </c>
      <c r="AW53">
        <f>IF($AJ53=1,V53,0)</f>
        <v>0</v>
      </c>
      <c r="AX53">
        <f>IF($AJ53=1,W53,0)</f>
        <v>0</v>
      </c>
      <c r="AY53">
        <f>IF($AJ53=1,X53,0)</f>
        <v>0</v>
      </c>
      <c r="BA53">
        <f>IF($AK53=1,M53,0)</f>
        <v>0</v>
      </c>
      <c r="BB53">
        <f>IF($AK53=1,N53,0)</f>
        <v>0</v>
      </c>
      <c r="BC53">
        <f>IF($AK53=1,O53,0)</f>
        <v>0</v>
      </c>
      <c r="BD53">
        <f>IF($AK53=1,P53,0)</f>
        <v>0</v>
      </c>
    </row>
    <row r="54" spans="1:56" x14ac:dyDescent="0.3">
      <c r="A54" s="7">
        <v>1602</v>
      </c>
      <c r="B54" s="6">
        <v>130522</v>
      </c>
      <c r="C54" s="7">
        <v>0</v>
      </c>
      <c r="D54" s="7">
        <v>1</v>
      </c>
      <c r="E54" s="7">
        <f>SUM(C54:D54)</f>
        <v>1</v>
      </c>
      <c r="F54" s="7">
        <v>60</v>
      </c>
      <c r="G54" s="7">
        <v>0</v>
      </c>
      <c r="H54" s="7">
        <v>1</v>
      </c>
      <c r="I54" s="7">
        <v>0</v>
      </c>
      <c r="J54" s="7">
        <v>0</v>
      </c>
      <c r="K54" s="7">
        <v>0</v>
      </c>
      <c r="L54" s="7" t="str" cm="1">
        <f t="array" ref="L54">_xlfn.IFS(G54=1,G$1,H54=1,H$1,I54=1,I$1,J54=1,J$1,K54=1,K$1)</f>
        <v>Married</v>
      </c>
      <c r="M54" s="7">
        <v>0</v>
      </c>
      <c r="N54" s="7">
        <v>0</v>
      </c>
      <c r="O54" s="7">
        <v>1</v>
      </c>
      <c r="P54" s="7">
        <v>0</v>
      </c>
      <c r="Q54" s="7" t="str" cm="1">
        <f t="array" ref="Q54">_xlfn.IFS(M54=1,M$1,N54=1,N$1,O54=1,O$1,P54=1,P$1)</f>
        <v>Master</v>
      </c>
      <c r="R54" t="s">
        <v>42</v>
      </c>
      <c r="S54" s="7">
        <v>6</v>
      </c>
      <c r="T54" s="7">
        <v>765</v>
      </c>
      <c r="U54" s="7">
        <v>34</v>
      </c>
      <c r="V54" s="7">
        <v>355</v>
      </c>
      <c r="W54" s="7">
        <v>81</v>
      </c>
      <c r="X54" s="7">
        <v>47</v>
      </c>
      <c r="Y54" s="7">
        <v>111</v>
      </c>
      <c r="Z54" s="7">
        <v>1172</v>
      </c>
      <c r="AA54" s="7">
        <v>5</v>
      </c>
      <c r="AB54" s="7">
        <v>1</v>
      </c>
      <c r="AC54" s="7">
        <v>2</v>
      </c>
      <c r="AD54" s="7">
        <v>9</v>
      </c>
      <c r="AE54" s="7">
        <v>2</v>
      </c>
      <c r="AF54" s="7">
        <v>0</v>
      </c>
      <c r="AG54" s="7">
        <v>0</v>
      </c>
      <c r="AH54" s="7">
        <v>0</v>
      </c>
      <c r="AI54" s="7">
        <v>0</v>
      </c>
      <c r="AJ54" s="7">
        <v>0</v>
      </c>
      <c r="AK54" s="7">
        <v>0</v>
      </c>
      <c r="AL54" s="7">
        <v>0</v>
      </c>
      <c r="AM54" s="8">
        <v>43487</v>
      </c>
      <c r="AO54">
        <f>IF($AG54=1,G54,0)</f>
        <v>0</v>
      </c>
      <c r="AP54">
        <f>IF($AG54=1,H54,0)</f>
        <v>0</v>
      </c>
      <c r="AQ54">
        <f>IF($AG54=1,J54,0)</f>
        <v>0</v>
      </c>
      <c r="AR54">
        <f>IF($AG54=1,I54,0)</f>
        <v>0</v>
      </c>
      <c r="AS54">
        <f>IF($AG54=1,K54,0)</f>
        <v>0</v>
      </c>
      <c r="AU54">
        <f>IF($AJ54=1,T54,0)</f>
        <v>0</v>
      </c>
      <c r="AV54">
        <f>IF($AJ54=1,U54,0)</f>
        <v>0</v>
      </c>
      <c r="AW54">
        <f>IF($AJ54=1,V54,0)</f>
        <v>0</v>
      </c>
      <c r="AX54">
        <f>IF($AJ54=1,W54,0)</f>
        <v>0</v>
      </c>
      <c r="AY54">
        <f>IF($AJ54=1,X54,0)</f>
        <v>0</v>
      </c>
      <c r="BA54">
        <f>IF($AK54=1,M54,0)</f>
        <v>0</v>
      </c>
      <c r="BB54">
        <f>IF($AK54=1,N54,0)</f>
        <v>0</v>
      </c>
      <c r="BC54">
        <f>IF($AK54=1,O54,0)</f>
        <v>0</v>
      </c>
      <c r="BD54">
        <f>IF($AK54=1,P54,0)</f>
        <v>0</v>
      </c>
    </row>
    <row r="55" spans="1:56" x14ac:dyDescent="0.3">
      <c r="A55" s="7">
        <v>3199</v>
      </c>
      <c r="B55" s="6">
        <v>126816</v>
      </c>
      <c r="C55" s="7">
        <v>0</v>
      </c>
      <c r="D55" s="7">
        <v>0</v>
      </c>
      <c r="E55" s="7">
        <f>SUM(C55:D55)</f>
        <v>0</v>
      </c>
      <c r="F55" s="7">
        <v>34</v>
      </c>
      <c r="G55" s="7">
        <v>0</v>
      </c>
      <c r="H55" s="7">
        <v>0</v>
      </c>
      <c r="I55" s="7">
        <v>0</v>
      </c>
      <c r="J55" s="7">
        <v>1</v>
      </c>
      <c r="K55" s="7">
        <v>0</v>
      </c>
      <c r="L55" s="7" t="str" cm="1">
        <f t="array" ref="L55">_xlfn.IFS(G55=1,G$1,H55=1,H$1,I55=1,I$1,J55=1,J$1,K55=1,K$1)</f>
        <v>Single</v>
      </c>
      <c r="M55" s="7">
        <v>0</v>
      </c>
      <c r="N55" s="7">
        <v>1</v>
      </c>
      <c r="O55" s="7">
        <v>0</v>
      </c>
      <c r="P55" s="7">
        <v>0</v>
      </c>
      <c r="Q55" s="7" t="str" cm="1">
        <f t="array" ref="Q55">_xlfn.IFS(M55=1,M$1,N55=1,N$1,O55=1,O$1,P55=1,P$1)</f>
        <v>Graduate</v>
      </c>
      <c r="R55" t="s">
        <v>41</v>
      </c>
      <c r="S55" s="7">
        <v>50</v>
      </c>
      <c r="T55" s="7">
        <v>24</v>
      </c>
      <c r="U55" s="7">
        <v>5</v>
      </c>
      <c r="V55" s="7">
        <v>28</v>
      </c>
      <c r="W55" s="7">
        <v>14</v>
      </c>
      <c r="X55" s="7">
        <v>19</v>
      </c>
      <c r="Y55" s="7">
        <v>14</v>
      </c>
      <c r="Z55" s="7">
        <v>76</v>
      </c>
      <c r="AA55" s="7">
        <v>1</v>
      </c>
      <c r="AB55" s="7">
        <v>0</v>
      </c>
      <c r="AC55" s="7">
        <v>0</v>
      </c>
      <c r="AD55" s="7">
        <v>3</v>
      </c>
      <c r="AE55" s="7">
        <v>4</v>
      </c>
      <c r="AF55" s="7">
        <v>0</v>
      </c>
      <c r="AG55" s="7">
        <v>0</v>
      </c>
      <c r="AH55" s="7">
        <v>0</v>
      </c>
      <c r="AI55" s="7">
        <v>0</v>
      </c>
      <c r="AJ55" s="7">
        <v>0</v>
      </c>
      <c r="AK55" s="7">
        <v>0</v>
      </c>
      <c r="AL55" s="7">
        <v>0</v>
      </c>
      <c r="AM55" s="8">
        <v>43487</v>
      </c>
      <c r="AO55">
        <f>IF($AG55=1,G55,0)</f>
        <v>0</v>
      </c>
      <c r="AP55">
        <f>IF($AG55=1,H55,0)</f>
        <v>0</v>
      </c>
      <c r="AQ55">
        <f>IF($AG55=1,J55,0)</f>
        <v>0</v>
      </c>
      <c r="AR55">
        <f>IF($AG55=1,I55,0)</f>
        <v>0</v>
      </c>
      <c r="AS55">
        <f>IF($AG55=1,K55,0)</f>
        <v>0</v>
      </c>
      <c r="AU55">
        <f>IF($AJ55=1,T55,0)</f>
        <v>0</v>
      </c>
      <c r="AV55">
        <f>IF($AJ55=1,U55,0)</f>
        <v>0</v>
      </c>
      <c r="AW55">
        <f>IF($AJ55=1,V55,0)</f>
        <v>0</v>
      </c>
      <c r="AX55">
        <f>IF($AJ55=1,W55,0)</f>
        <v>0</v>
      </c>
      <c r="AY55">
        <f>IF($AJ55=1,X55,0)</f>
        <v>0</v>
      </c>
      <c r="BA55">
        <f>IF($AK55=1,M55,0)</f>
        <v>0</v>
      </c>
      <c r="BB55">
        <f>IF($AK55=1,N55,0)</f>
        <v>0</v>
      </c>
      <c r="BC55">
        <f>IF($AK55=1,O55,0)</f>
        <v>0</v>
      </c>
      <c r="BD55">
        <f>IF($AK55=1,P55,0)</f>
        <v>0</v>
      </c>
    </row>
    <row r="56" spans="1:56" x14ac:dyDescent="0.3">
      <c r="A56" s="7">
        <v>1938</v>
      </c>
      <c r="B56" s="6">
        <v>153700</v>
      </c>
      <c r="C56" s="7">
        <v>0</v>
      </c>
      <c r="D56" s="7">
        <v>1</v>
      </c>
      <c r="E56" s="7">
        <f>SUM(C56:D56)</f>
        <v>1</v>
      </c>
      <c r="F56" s="7">
        <v>68</v>
      </c>
      <c r="G56" s="7">
        <v>0</v>
      </c>
      <c r="H56" s="7">
        <v>0</v>
      </c>
      <c r="I56" s="7">
        <v>0</v>
      </c>
      <c r="J56" s="7">
        <v>1</v>
      </c>
      <c r="K56" s="7">
        <v>0</v>
      </c>
      <c r="L56" s="7" t="str" cm="1">
        <f t="array" ref="L56">_xlfn.IFS(G56=1,G$1,H56=1,H$1,I56=1,I$1,J56=1,J$1,K56=1,K$1)</f>
        <v>Single</v>
      </c>
      <c r="M56" s="7">
        <v>0</v>
      </c>
      <c r="N56" s="7">
        <v>1</v>
      </c>
      <c r="O56" s="7">
        <v>0</v>
      </c>
      <c r="P56" s="7">
        <v>0</v>
      </c>
      <c r="Q56" s="7" t="str" cm="1">
        <f t="array" ref="Q56">_xlfn.IFS(M56=1,M$1,N56=1,N$1,O56=1,O$1,P56=1,P$1)</f>
        <v>Graduate</v>
      </c>
      <c r="R56" t="s">
        <v>42</v>
      </c>
      <c r="S56" s="7">
        <v>94</v>
      </c>
      <c r="T56" s="7">
        <v>753</v>
      </c>
      <c r="U56" s="7">
        <v>14</v>
      </c>
      <c r="V56" s="7">
        <v>667</v>
      </c>
      <c r="W56" s="7">
        <v>197</v>
      </c>
      <c r="X56" s="7">
        <v>117</v>
      </c>
      <c r="Y56" s="7">
        <v>238</v>
      </c>
      <c r="Z56" s="7">
        <v>1511</v>
      </c>
      <c r="AA56" s="7">
        <v>4</v>
      </c>
      <c r="AB56" s="7">
        <v>5</v>
      </c>
      <c r="AC56" s="7">
        <v>5</v>
      </c>
      <c r="AD56" s="7">
        <v>8</v>
      </c>
      <c r="AE56" s="7">
        <v>5</v>
      </c>
      <c r="AF56" s="7">
        <v>0</v>
      </c>
      <c r="AG56" s="7">
        <v>0</v>
      </c>
      <c r="AH56" s="7">
        <v>0</v>
      </c>
      <c r="AI56" s="7">
        <v>0</v>
      </c>
      <c r="AJ56" s="7">
        <v>0</v>
      </c>
      <c r="AK56" s="7">
        <v>0</v>
      </c>
      <c r="AL56" s="7">
        <v>0</v>
      </c>
      <c r="AM56" s="8">
        <v>43487</v>
      </c>
      <c r="AO56">
        <f>IF($AG56=1,G56,0)</f>
        <v>0</v>
      </c>
      <c r="AP56">
        <f>IF($AG56=1,H56,0)</f>
        <v>0</v>
      </c>
      <c r="AQ56">
        <f>IF($AG56=1,J56,0)</f>
        <v>0</v>
      </c>
      <c r="AR56">
        <f>IF($AG56=1,I56,0)</f>
        <v>0</v>
      </c>
      <c r="AS56">
        <f>IF($AG56=1,K56,0)</f>
        <v>0</v>
      </c>
      <c r="AU56">
        <f>IF($AJ56=1,T56,0)</f>
        <v>0</v>
      </c>
      <c r="AV56">
        <f>IF($AJ56=1,U56,0)</f>
        <v>0</v>
      </c>
      <c r="AW56">
        <f>IF($AJ56=1,V56,0)</f>
        <v>0</v>
      </c>
      <c r="AX56">
        <f>IF($AJ56=1,W56,0)</f>
        <v>0</v>
      </c>
      <c r="AY56">
        <f>IF($AJ56=1,X56,0)</f>
        <v>0</v>
      </c>
      <c r="BA56">
        <f>IF($AK56=1,M56,0)</f>
        <v>0</v>
      </c>
      <c r="BB56">
        <f>IF($AK56=1,N56,0)</f>
        <v>0</v>
      </c>
      <c r="BC56">
        <f>IF($AK56=1,O56,0)</f>
        <v>0</v>
      </c>
      <c r="BD56">
        <f>IF($AK56=1,P56,0)</f>
        <v>0</v>
      </c>
    </row>
    <row r="57" spans="1:56" x14ac:dyDescent="0.3">
      <c r="A57" s="7">
        <v>3023</v>
      </c>
      <c r="B57" s="6">
        <v>176467</v>
      </c>
      <c r="C57" s="7">
        <v>1</v>
      </c>
      <c r="D57" s="7">
        <v>0</v>
      </c>
      <c r="E57" s="7">
        <f>SUM(C57:D57)</f>
        <v>1</v>
      </c>
      <c r="F57" s="7">
        <v>50</v>
      </c>
      <c r="G57" s="7">
        <v>0</v>
      </c>
      <c r="H57" s="7">
        <v>0</v>
      </c>
      <c r="I57" s="7">
        <v>0</v>
      </c>
      <c r="J57" s="7">
        <v>1</v>
      </c>
      <c r="K57" s="7">
        <v>0</v>
      </c>
      <c r="L57" s="7" t="str" cm="1">
        <f t="array" ref="L57">_xlfn.IFS(G57=1,G$1,H57=1,H$1,I57=1,I$1,J57=1,J$1,K57=1,K$1)</f>
        <v>Single</v>
      </c>
      <c r="M57" s="7">
        <v>0</v>
      </c>
      <c r="N57" s="7">
        <v>1</v>
      </c>
      <c r="O57" s="7">
        <v>0</v>
      </c>
      <c r="P57" s="7">
        <v>0</v>
      </c>
      <c r="Q57" s="7" t="str" cm="1">
        <f t="array" ref="Q57">_xlfn.IFS(M57=1,M$1,N57=1,N$1,O57=1,O$1,P57=1,P$1)</f>
        <v>Graduate</v>
      </c>
      <c r="R57" t="s">
        <v>43</v>
      </c>
      <c r="S57" s="7">
        <v>44</v>
      </c>
      <c r="T57" s="7">
        <v>1560</v>
      </c>
      <c r="U57" s="7">
        <v>372</v>
      </c>
      <c r="V57" s="7">
        <v>983</v>
      </c>
      <c r="W57" s="7">
        <v>485</v>
      </c>
      <c r="X57" s="7">
        <v>102</v>
      </c>
      <c r="Y57" s="7">
        <v>134</v>
      </c>
      <c r="Z57" s="7">
        <v>3367</v>
      </c>
      <c r="AA57" s="7">
        <v>2</v>
      </c>
      <c r="AB57" s="7">
        <v>2</v>
      </c>
      <c r="AC57" s="7">
        <v>5</v>
      </c>
      <c r="AD57" s="7">
        <v>5</v>
      </c>
      <c r="AE57" s="7">
        <v>6</v>
      </c>
      <c r="AF57" s="7">
        <v>0</v>
      </c>
      <c r="AG57" s="7">
        <v>0</v>
      </c>
      <c r="AH57" s="7">
        <v>0</v>
      </c>
      <c r="AI57" s="7">
        <v>0</v>
      </c>
      <c r="AJ57" s="7">
        <v>0</v>
      </c>
      <c r="AK57" s="7">
        <v>0</v>
      </c>
      <c r="AL57" s="7">
        <v>1</v>
      </c>
      <c r="AM57" s="8">
        <v>43487</v>
      </c>
      <c r="AO57">
        <f>IF($AG57=1,G57,0)</f>
        <v>0</v>
      </c>
      <c r="AP57">
        <f>IF($AG57=1,H57,0)</f>
        <v>0</v>
      </c>
      <c r="AQ57">
        <f>IF($AG57=1,J57,0)</f>
        <v>0</v>
      </c>
      <c r="AR57">
        <f>IF($AG57=1,I57,0)</f>
        <v>0</v>
      </c>
      <c r="AS57">
        <f>IF($AG57=1,K57,0)</f>
        <v>0</v>
      </c>
      <c r="AU57">
        <f>IF($AJ57=1,T57,0)</f>
        <v>0</v>
      </c>
      <c r="AV57">
        <f>IF($AJ57=1,U57,0)</f>
        <v>0</v>
      </c>
      <c r="AW57">
        <f>IF($AJ57=1,V57,0)</f>
        <v>0</v>
      </c>
      <c r="AX57">
        <f>IF($AJ57=1,W57,0)</f>
        <v>0</v>
      </c>
      <c r="AY57">
        <f>IF($AJ57=1,X57,0)</f>
        <v>0</v>
      </c>
      <c r="BA57">
        <f>IF($AK57=1,M57,0)</f>
        <v>0</v>
      </c>
      <c r="BB57">
        <f>IF($AK57=1,N57,0)</f>
        <v>0</v>
      </c>
      <c r="BC57">
        <f>IF($AK57=1,O57,0)</f>
        <v>0</v>
      </c>
      <c r="BD57">
        <f>IF($AK57=1,P57,0)</f>
        <v>0</v>
      </c>
    </row>
    <row r="58" spans="1:56" x14ac:dyDescent="0.3">
      <c r="A58" s="7">
        <v>1231</v>
      </c>
      <c r="B58" s="6">
        <v>161074</v>
      </c>
      <c r="C58" s="7">
        <v>0</v>
      </c>
      <c r="D58" s="7">
        <v>1</v>
      </c>
      <c r="E58" s="7">
        <f>SUM(C58:D58)</f>
        <v>1</v>
      </c>
      <c r="F58" s="7">
        <v>62</v>
      </c>
      <c r="G58" s="7">
        <v>0</v>
      </c>
      <c r="H58" s="7">
        <v>1</v>
      </c>
      <c r="I58" s="7">
        <v>0</v>
      </c>
      <c r="J58" s="7">
        <v>0</v>
      </c>
      <c r="K58" s="7">
        <v>0</v>
      </c>
      <c r="L58" s="7" t="str" cm="1">
        <f t="array" ref="L58">_xlfn.IFS(G58=1,G$1,H58=1,H$1,I58=1,I$1,J58=1,J$1,K58=1,K$1)</f>
        <v>Married</v>
      </c>
      <c r="M58" s="7">
        <v>0</v>
      </c>
      <c r="N58" s="7">
        <v>1</v>
      </c>
      <c r="O58" s="7">
        <v>0</v>
      </c>
      <c r="P58" s="7">
        <v>0</v>
      </c>
      <c r="Q58" s="7" t="str" cm="1">
        <f t="array" ref="Q58">_xlfn.IFS(M58=1,M$1,N58=1,N$1,O58=1,O$1,P58=1,P$1)</f>
        <v>Graduate</v>
      </c>
      <c r="R58" t="s">
        <v>41</v>
      </c>
      <c r="S58" s="7">
        <v>37</v>
      </c>
      <c r="T58" s="7">
        <v>2081</v>
      </c>
      <c r="U58" s="7">
        <v>0</v>
      </c>
      <c r="V58" s="7">
        <v>351</v>
      </c>
      <c r="W58" s="7">
        <v>0</v>
      </c>
      <c r="X58" s="7">
        <v>74</v>
      </c>
      <c r="Y58" s="7">
        <v>401</v>
      </c>
      <c r="Z58" s="7">
        <v>2105</v>
      </c>
      <c r="AA58" s="7">
        <v>7</v>
      </c>
      <c r="AB58" s="7">
        <v>11</v>
      </c>
      <c r="AC58" s="7">
        <v>5</v>
      </c>
      <c r="AD58" s="7">
        <v>8</v>
      </c>
      <c r="AE58" s="7">
        <v>7</v>
      </c>
      <c r="AF58" s="7">
        <v>0</v>
      </c>
      <c r="AG58" s="7">
        <v>0</v>
      </c>
      <c r="AH58" s="7">
        <v>0</v>
      </c>
      <c r="AI58" s="7">
        <v>0</v>
      </c>
      <c r="AJ58" s="7">
        <v>0</v>
      </c>
      <c r="AK58" s="7">
        <v>0</v>
      </c>
      <c r="AL58" s="7">
        <v>0</v>
      </c>
      <c r="AM58" s="8">
        <v>43487</v>
      </c>
      <c r="AO58">
        <f>IF($AG58=1,G58,0)</f>
        <v>0</v>
      </c>
      <c r="AP58">
        <f>IF($AG58=1,H58,0)</f>
        <v>0</v>
      </c>
      <c r="AQ58">
        <f>IF($AG58=1,J58,0)</f>
        <v>0</v>
      </c>
      <c r="AR58">
        <f>IF($AG58=1,I58,0)</f>
        <v>0</v>
      </c>
      <c r="AS58">
        <f>IF($AG58=1,K58,0)</f>
        <v>0</v>
      </c>
      <c r="AU58">
        <f>IF($AJ58=1,T58,0)</f>
        <v>0</v>
      </c>
      <c r="AV58">
        <f>IF($AJ58=1,U58,0)</f>
        <v>0</v>
      </c>
      <c r="AW58">
        <f>IF($AJ58=1,V58,0)</f>
        <v>0</v>
      </c>
      <c r="AX58">
        <f>IF($AJ58=1,W58,0)</f>
        <v>0</v>
      </c>
      <c r="AY58">
        <f>IF($AJ58=1,X58,0)</f>
        <v>0</v>
      </c>
      <c r="BA58">
        <f>IF($AK58=1,M58,0)</f>
        <v>0</v>
      </c>
      <c r="BB58">
        <f>IF($AK58=1,N58,0)</f>
        <v>0</v>
      </c>
      <c r="BC58">
        <f>IF($AK58=1,O58,0)</f>
        <v>0</v>
      </c>
      <c r="BD58">
        <f>IF($AK58=1,P58,0)</f>
        <v>0</v>
      </c>
    </row>
    <row r="59" spans="1:56" x14ac:dyDescent="0.3">
      <c r="A59" s="7">
        <v>1583</v>
      </c>
      <c r="B59" s="6">
        <v>131089</v>
      </c>
      <c r="C59" s="7">
        <v>1</v>
      </c>
      <c r="D59" s="7">
        <v>0</v>
      </c>
      <c r="E59" s="7">
        <f>SUM(C59:D59)</f>
        <v>1</v>
      </c>
      <c r="F59" s="7">
        <v>39</v>
      </c>
      <c r="G59" s="7">
        <v>0</v>
      </c>
      <c r="H59" s="7">
        <v>0</v>
      </c>
      <c r="I59" s="7">
        <v>1</v>
      </c>
      <c r="J59" s="7">
        <v>0</v>
      </c>
      <c r="K59" s="7">
        <v>0</v>
      </c>
      <c r="L59" s="7" t="str" cm="1">
        <f t="array" ref="L59">_xlfn.IFS(G59=1,G$1,H59=1,H$1,I59=1,I$1,J59=1,J$1,K59=1,K$1)</f>
        <v>Together</v>
      </c>
      <c r="M59" s="7">
        <v>0</v>
      </c>
      <c r="N59" s="7">
        <v>1</v>
      </c>
      <c r="O59" s="7">
        <v>0</v>
      </c>
      <c r="P59" s="7">
        <v>0</v>
      </c>
      <c r="Q59" s="7" t="str" cm="1">
        <f t="array" ref="Q59">_xlfn.IFS(M59=1,M$1,N59=1,N$1,O59=1,O$1,P59=1,P$1)</f>
        <v>Graduate</v>
      </c>
      <c r="R59" t="s">
        <v>43</v>
      </c>
      <c r="S59" s="7">
        <v>57</v>
      </c>
      <c r="T59" s="7">
        <v>131</v>
      </c>
      <c r="U59" s="7">
        <v>13</v>
      </c>
      <c r="V59" s="7">
        <v>131</v>
      </c>
      <c r="W59" s="7">
        <v>8</v>
      </c>
      <c r="X59" s="7">
        <v>34</v>
      </c>
      <c r="Y59" s="7">
        <v>17</v>
      </c>
      <c r="Z59" s="7">
        <v>299</v>
      </c>
      <c r="AA59" s="7">
        <v>3</v>
      </c>
      <c r="AB59" s="7">
        <v>3</v>
      </c>
      <c r="AC59" s="7">
        <v>0</v>
      </c>
      <c r="AD59" s="7">
        <v>4</v>
      </c>
      <c r="AE59" s="7">
        <v>8</v>
      </c>
      <c r="AF59" s="7">
        <v>0</v>
      </c>
      <c r="AG59" s="7">
        <v>0</v>
      </c>
      <c r="AH59" s="7">
        <v>0</v>
      </c>
      <c r="AI59" s="7">
        <v>0</v>
      </c>
      <c r="AJ59" s="7">
        <v>0</v>
      </c>
      <c r="AK59" s="7">
        <v>0</v>
      </c>
      <c r="AL59" s="7">
        <v>0</v>
      </c>
      <c r="AM59" s="8">
        <v>43487</v>
      </c>
      <c r="AO59">
        <f>IF($AG59=1,G59,0)</f>
        <v>0</v>
      </c>
      <c r="AP59">
        <f>IF($AG59=1,H59,0)</f>
        <v>0</v>
      </c>
      <c r="AQ59">
        <f>IF($AG59=1,J59,0)</f>
        <v>0</v>
      </c>
      <c r="AR59">
        <f>IF($AG59=1,I59,0)</f>
        <v>0</v>
      </c>
      <c r="AS59">
        <f>IF($AG59=1,K59,0)</f>
        <v>0</v>
      </c>
      <c r="AU59">
        <f>IF($AJ59=1,T59,0)</f>
        <v>0</v>
      </c>
      <c r="AV59">
        <f>IF($AJ59=1,U59,0)</f>
        <v>0</v>
      </c>
      <c r="AW59">
        <f>IF($AJ59=1,V59,0)</f>
        <v>0</v>
      </c>
      <c r="AX59">
        <f>IF($AJ59=1,W59,0)</f>
        <v>0</v>
      </c>
      <c r="AY59">
        <f>IF($AJ59=1,X59,0)</f>
        <v>0</v>
      </c>
      <c r="BA59">
        <f>IF($AK59=1,M59,0)</f>
        <v>0</v>
      </c>
      <c r="BB59">
        <f>IF($AK59=1,N59,0)</f>
        <v>0</v>
      </c>
      <c r="BC59">
        <f>IF($AK59=1,O59,0)</f>
        <v>0</v>
      </c>
      <c r="BD59">
        <f>IF($AK59=1,P59,0)</f>
        <v>0</v>
      </c>
    </row>
    <row r="60" spans="1:56" x14ac:dyDescent="0.3">
      <c r="A60" s="7">
        <v>2478</v>
      </c>
      <c r="B60" s="6">
        <v>142014</v>
      </c>
      <c r="C60" s="7">
        <v>1</v>
      </c>
      <c r="D60" s="7">
        <v>0</v>
      </c>
      <c r="E60" s="7">
        <f>SUM(C60:D60)</f>
        <v>1</v>
      </c>
      <c r="F60" s="7">
        <v>43</v>
      </c>
      <c r="G60" s="7">
        <v>0</v>
      </c>
      <c r="H60" s="7">
        <v>1</v>
      </c>
      <c r="I60" s="7">
        <v>0</v>
      </c>
      <c r="J60" s="7">
        <v>0</v>
      </c>
      <c r="K60" s="7">
        <v>0</v>
      </c>
      <c r="L60" s="7" t="str" cm="1">
        <f t="array" ref="L60">_xlfn.IFS(G60=1,G$1,H60=1,H$1,I60=1,I$1,J60=1,J$1,K60=1,K$1)</f>
        <v>Married</v>
      </c>
      <c r="M60" s="7">
        <v>0</v>
      </c>
      <c r="N60" s="7">
        <v>1</v>
      </c>
      <c r="O60" s="7">
        <v>0</v>
      </c>
      <c r="P60" s="7">
        <v>0</v>
      </c>
      <c r="Q60" s="7" t="str" cm="1">
        <f t="array" ref="Q60">_xlfn.IFS(M60=1,M$1,N60=1,N$1,O60=1,O$1,P60=1,P$1)</f>
        <v>Graduate</v>
      </c>
      <c r="R60" t="s">
        <v>42</v>
      </c>
      <c r="S60" s="7">
        <v>56</v>
      </c>
      <c r="T60" s="7">
        <v>825</v>
      </c>
      <c r="U60" s="7">
        <v>51</v>
      </c>
      <c r="V60" s="7">
        <v>365</v>
      </c>
      <c r="W60" s="7">
        <v>14</v>
      </c>
      <c r="X60" s="7">
        <v>51</v>
      </c>
      <c r="Y60" s="7">
        <v>169</v>
      </c>
      <c r="Z60" s="7">
        <v>1136</v>
      </c>
      <c r="AA60" s="7">
        <v>6</v>
      </c>
      <c r="AB60" s="7">
        <v>7</v>
      </c>
      <c r="AC60" s="7">
        <v>1</v>
      </c>
      <c r="AD60" s="7">
        <v>6</v>
      </c>
      <c r="AE60" s="7">
        <v>8</v>
      </c>
      <c r="AF60" s="7">
        <v>0</v>
      </c>
      <c r="AG60" s="7">
        <v>0</v>
      </c>
      <c r="AH60" s="7">
        <v>0</v>
      </c>
      <c r="AI60" s="7">
        <v>0</v>
      </c>
      <c r="AJ60" s="7">
        <v>0</v>
      </c>
      <c r="AK60" s="7">
        <v>0</v>
      </c>
      <c r="AL60" s="7">
        <v>1</v>
      </c>
      <c r="AM60" s="8">
        <v>43487</v>
      </c>
      <c r="AO60">
        <f>IF($AG60=1,G60,0)</f>
        <v>0</v>
      </c>
      <c r="AP60">
        <f>IF($AG60=1,H60,0)</f>
        <v>0</v>
      </c>
      <c r="AQ60">
        <f>IF($AG60=1,J60,0)</f>
        <v>0</v>
      </c>
      <c r="AR60">
        <f>IF($AG60=1,I60,0)</f>
        <v>0</v>
      </c>
      <c r="AS60">
        <f>IF($AG60=1,K60,0)</f>
        <v>0</v>
      </c>
      <c r="AU60">
        <f>IF($AJ60=1,T60,0)</f>
        <v>0</v>
      </c>
      <c r="AV60">
        <f>IF($AJ60=1,U60,0)</f>
        <v>0</v>
      </c>
      <c r="AW60">
        <f>IF($AJ60=1,V60,0)</f>
        <v>0</v>
      </c>
      <c r="AX60">
        <f>IF($AJ60=1,W60,0)</f>
        <v>0</v>
      </c>
      <c r="AY60">
        <f>IF($AJ60=1,X60,0)</f>
        <v>0</v>
      </c>
      <c r="BA60">
        <f>IF($AK60=1,M60,0)</f>
        <v>0</v>
      </c>
      <c r="BB60">
        <f>IF($AK60=1,N60,0)</f>
        <v>0</v>
      </c>
      <c r="BC60">
        <f>IF($AK60=1,O60,0)</f>
        <v>0</v>
      </c>
      <c r="BD60">
        <f>IF($AK60=1,P60,0)</f>
        <v>0</v>
      </c>
    </row>
    <row r="61" spans="1:56" x14ac:dyDescent="0.3">
      <c r="A61" s="7">
        <v>2550</v>
      </c>
      <c r="B61" s="6">
        <v>142014</v>
      </c>
      <c r="C61" s="7">
        <v>1</v>
      </c>
      <c r="D61" s="7">
        <v>0</v>
      </c>
      <c r="E61" s="7">
        <f>SUM(C61:D61)</f>
        <v>1</v>
      </c>
      <c r="F61" s="7">
        <v>43</v>
      </c>
      <c r="G61" s="7">
        <v>0</v>
      </c>
      <c r="H61" s="7">
        <v>1</v>
      </c>
      <c r="I61" s="7">
        <v>0</v>
      </c>
      <c r="J61" s="7">
        <v>0</v>
      </c>
      <c r="K61" s="7">
        <v>0</v>
      </c>
      <c r="L61" s="7" t="str" cm="1">
        <f t="array" ref="L61">_xlfn.IFS(G61=1,G$1,H61=1,H$1,I61=1,I$1,J61=1,J$1,K61=1,K$1)</f>
        <v>Married</v>
      </c>
      <c r="M61" s="7">
        <v>0</v>
      </c>
      <c r="N61" s="7">
        <v>1</v>
      </c>
      <c r="O61" s="7">
        <v>0</v>
      </c>
      <c r="P61" s="7">
        <v>0</v>
      </c>
      <c r="Q61" s="7" t="str" cm="1">
        <f t="array" ref="Q61">_xlfn.IFS(M61=1,M$1,N61=1,N$1,O61=1,O$1,P61=1,P$1)</f>
        <v>Graduate</v>
      </c>
      <c r="R61" t="s">
        <v>42</v>
      </c>
      <c r="S61" s="7">
        <v>56</v>
      </c>
      <c r="T61" s="7">
        <v>825</v>
      </c>
      <c r="U61" s="7">
        <v>51</v>
      </c>
      <c r="V61" s="7">
        <v>365</v>
      </c>
      <c r="W61" s="7">
        <v>14</v>
      </c>
      <c r="X61" s="7">
        <v>51</v>
      </c>
      <c r="Y61" s="7">
        <v>169</v>
      </c>
      <c r="Z61" s="7">
        <v>1136</v>
      </c>
      <c r="AA61" s="7">
        <v>6</v>
      </c>
      <c r="AB61" s="7">
        <v>7</v>
      </c>
      <c r="AC61" s="7">
        <v>1</v>
      </c>
      <c r="AD61" s="7">
        <v>6</v>
      </c>
      <c r="AE61" s="7">
        <v>8</v>
      </c>
      <c r="AF61" s="7">
        <v>0</v>
      </c>
      <c r="AG61" s="7">
        <v>0</v>
      </c>
      <c r="AH61" s="7">
        <v>0</v>
      </c>
      <c r="AI61" s="7">
        <v>0</v>
      </c>
      <c r="AJ61" s="7">
        <v>0</v>
      </c>
      <c r="AK61" s="7">
        <v>0</v>
      </c>
      <c r="AL61" s="7">
        <v>1</v>
      </c>
      <c r="AM61" s="8">
        <v>43487</v>
      </c>
      <c r="AO61">
        <f>IF($AG61=1,G61,0)</f>
        <v>0</v>
      </c>
      <c r="AP61">
        <f>IF($AG61=1,H61,0)</f>
        <v>0</v>
      </c>
      <c r="AQ61">
        <f>IF($AG61=1,J61,0)</f>
        <v>0</v>
      </c>
      <c r="AR61">
        <f>IF($AG61=1,I61,0)</f>
        <v>0</v>
      </c>
      <c r="AS61">
        <f>IF($AG61=1,K61,0)</f>
        <v>0</v>
      </c>
      <c r="AU61">
        <f>IF($AJ61=1,T61,0)</f>
        <v>0</v>
      </c>
      <c r="AV61">
        <f>IF($AJ61=1,U61,0)</f>
        <v>0</v>
      </c>
      <c r="AW61">
        <f>IF($AJ61=1,V61,0)</f>
        <v>0</v>
      </c>
      <c r="AX61">
        <f>IF($AJ61=1,W61,0)</f>
        <v>0</v>
      </c>
      <c r="AY61">
        <f>IF($AJ61=1,X61,0)</f>
        <v>0</v>
      </c>
      <c r="BA61">
        <f>IF($AK61=1,M61,0)</f>
        <v>0</v>
      </c>
      <c r="BB61">
        <f>IF($AK61=1,N61,0)</f>
        <v>0</v>
      </c>
      <c r="BC61">
        <f>IF($AK61=1,O61,0)</f>
        <v>0</v>
      </c>
      <c r="BD61">
        <f>IF($AK61=1,P61,0)</f>
        <v>0</v>
      </c>
    </row>
    <row r="62" spans="1:56" x14ac:dyDescent="0.3">
      <c r="A62" s="7">
        <v>2509</v>
      </c>
      <c r="B62" s="6">
        <v>146098</v>
      </c>
      <c r="C62" s="7">
        <v>1</v>
      </c>
      <c r="D62" s="7">
        <v>1</v>
      </c>
      <c r="E62" s="7">
        <f>SUM(C62:D62)</f>
        <v>2</v>
      </c>
      <c r="F62" s="7">
        <v>45</v>
      </c>
      <c r="G62" s="7">
        <v>0</v>
      </c>
      <c r="H62" s="7">
        <v>0</v>
      </c>
      <c r="I62" s="7">
        <v>0</v>
      </c>
      <c r="J62" s="7">
        <v>1</v>
      </c>
      <c r="K62" s="7">
        <v>0</v>
      </c>
      <c r="L62" s="7" t="str" cm="1">
        <f t="array" ref="L62">_xlfn.IFS(G62=1,G$1,H62=1,H$1,I62=1,I$1,J62=1,J$1,K62=1,K$1)</f>
        <v>Single</v>
      </c>
      <c r="M62" s="7">
        <v>0</v>
      </c>
      <c r="N62" s="7">
        <v>0</v>
      </c>
      <c r="O62" s="7">
        <v>1</v>
      </c>
      <c r="P62" s="7">
        <v>0</v>
      </c>
      <c r="Q62" s="7" t="str" cm="1">
        <f t="array" ref="Q62">_xlfn.IFS(M62=1,M$1,N62=1,N$1,O62=1,O$1,P62=1,P$1)</f>
        <v>Master</v>
      </c>
      <c r="R62" t="s">
        <v>41</v>
      </c>
      <c r="S62" s="7">
        <v>86</v>
      </c>
      <c r="T62" s="7">
        <v>181</v>
      </c>
      <c r="U62" s="7">
        <v>0</v>
      </c>
      <c r="V62" s="7">
        <v>86</v>
      </c>
      <c r="W62" s="7">
        <v>0</v>
      </c>
      <c r="X62" s="7">
        <v>0</v>
      </c>
      <c r="Y62" s="7">
        <v>114</v>
      </c>
      <c r="Z62" s="7">
        <v>152</v>
      </c>
      <c r="AA62" s="7">
        <v>4</v>
      </c>
      <c r="AB62" s="7">
        <v>3</v>
      </c>
      <c r="AC62" s="7">
        <v>2</v>
      </c>
      <c r="AD62" s="7">
        <v>2</v>
      </c>
      <c r="AE62" s="7">
        <v>8</v>
      </c>
      <c r="AF62" s="7">
        <v>0</v>
      </c>
      <c r="AG62" s="7">
        <v>0</v>
      </c>
      <c r="AH62" s="7">
        <v>0</v>
      </c>
      <c r="AI62" s="7">
        <v>0</v>
      </c>
      <c r="AJ62" s="7">
        <v>0</v>
      </c>
      <c r="AK62" s="7">
        <v>0</v>
      </c>
      <c r="AL62" s="7">
        <v>1</v>
      </c>
      <c r="AM62" s="8">
        <v>43488</v>
      </c>
      <c r="AO62">
        <f>IF($AG62=1,G62,0)</f>
        <v>0</v>
      </c>
      <c r="AP62">
        <f>IF($AG62=1,H62,0)</f>
        <v>0</v>
      </c>
      <c r="AQ62">
        <f>IF($AG62=1,J62,0)</f>
        <v>0</v>
      </c>
      <c r="AR62">
        <f>IF($AG62=1,I62,0)</f>
        <v>0</v>
      </c>
      <c r="AS62">
        <f>IF($AG62=1,K62,0)</f>
        <v>0</v>
      </c>
      <c r="AU62">
        <f>IF($AJ62=1,T62,0)</f>
        <v>0</v>
      </c>
      <c r="AV62">
        <f>IF($AJ62=1,U62,0)</f>
        <v>0</v>
      </c>
      <c r="AW62">
        <f>IF($AJ62=1,V62,0)</f>
        <v>0</v>
      </c>
      <c r="AX62">
        <f>IF($AJ62=1,W62,0)</f>
        <v>0</v>
      </c>
      <c r="AY62">
        <f>IF($AJ62=1,X62,0)</f>
        <v>0</v>
      </c>
      <c r="BA62">
        <f>IF($AK62=1,M62,0)</f>
        <v>0</v>
      </c>
      <c r="BB62">
        <f>IF($AK62=1,N62,0)</f>
        <v>0</v>
      </c>
      <c r="BC62">
        <f>IF($AK62=1,O62,0)</f>
        <v>0</v>
      </c>
      <c r="BD62">
        <f>IF($AK62=1,P62,0)</f>
        <v>0</v>
      </c>
    </row>
    <row r="63" spans="1:56" x14ac:dyDescent="0.3">
      <c r="A63" s="7">
        <v>1359</v>
      </c>
      <c r="B63" s="6">
        <v>146098</v>
      </c>
      <c r="C63" s="7">
        <v>1</v>
      </c>
      <c r="D63" s="7">
        <v>1</v>
      </c>
      <c r="E63" s="7">
        <f>SUM(C63:D63)</f>
        <v>2</v>
      </c>
      <c r="F63" s="7">
        <v>45</v>
      </c>
      <c r="G63" s="7">
        <v>0</v>
      </c>
      <c r="H63" s="7">
        <v>0</v>
      </c>
      <c r="I63" s="7">
        <v>0</v>
      </c>
      <c r="J63" s="7">
        <v>1</v>
      </c>
      <c r="K63" s="7">
        <v>0</v>
      </c>
      <c r="L63" s="7" t="str" cm="1">
        <f t="array" ref="L63">_xlfn.IFS(G63=1,G$1,H63=1,H$1,I63=1,I$1,J63=1,J$1,K63=1,K$1)</f>
        <v>Single</v>
      </c>
      <c r="M63" s="7">
        <v>0</v>
      </c>
      <c r="N63" s="7">
        <v>0</v>
      </c>
      <c r="O63" s="7">
        <v>1</v>
      </c>
      <c r="P63" s="7">
        <v>0</v>
      </c>
      <c r="Q63" s="7" t="str" cm="1">
        <f t="array" ref="Q63">_xlfn.IFS(M63=1,M$1,N63=1,N$1,O63=1,O$1,P63=1,P$1)</f>
        <v>Master</v>
      </c>
      <c r="R63" t="s">
        <v>40</v>
      </c>
      <c r="S63" s="7">
        <v>86</v>
      </c>
      <c r="T63" s="7">
        <v>181</v>
      </c>
      <c r="U63" s="7">
        <v>0</v>
      </c>
      <c r="V63" s="7">
        <v>86</v>
      </c>
      <c r="W63" s="7">
        <v>0</v>
      </c>
      <c r="X63" s="7">
        <v>0</v>
      </c>
      <c r="Y63" s="7">
        <v>114</v>
      </c>
      <c r="Z63" s="7">
        <v>152</v>
      </c>
      <c r="AA63" s="7">
        <v>4</v>
      </c>
      <c r="AB63" s="7">
        <v>3</v>
      </c>
      <c r="AC63" s="7">
        <v>2</v>
      </c>
      <c r="AD63" s="7">
        <v>2</v>
      </c>
      <c r="AE63" s="7">
        <v>8</v>
      </c>
      <c r="AF63" s="7">
        <v>0</v>
      </c>
      <c r="AG63" s="7">
        <v>0</v>
      </c>
      <c r="AH63" s="7">
        <v>0</v>
      </c>
      <c r="AI63" s="7">
        <v>0</v>
      </c>
      <c r="AJ63" s="7">
        <v>0</v>
      </c>
      <c r="AK63" s="7">
        <v>0</v>
      </c>
      <c r="AL63" s="7">
        <v>0</v>
      </c>
      <c r="AM63" s="8">
        <v>43488</v>
      </c>
      <c r="AO63">
        <f>IF($AG63=1,G63,0)</f>
        <v>0</v>
      </c>
      <c r="AP63">
        <f>IF($AG63=1,H63,0)</f>
        <v>0</v>
      </c>
      <c r="AQ63">
        <f>IF($AG63=1,J63,0)</f>
        <v>0</v>
      </c>
      <c r="AR63">
        <f>IF($AG63=1,I63,0)</f>
        <v>0</v>
      </c>
      <c r="AS63">
        <f>IF($AG63=1,K63,0)</f>
        <v>0</v>
      </c>
      <c r="AU63">
        <f>IF($AJ63=1,T63,0)</f>
        <v>0</v>
      </c>
      <c r="AV63">
        <f>IF($AJ63=1,U63,0)</f>
        <v>0</v>
      </c>
      <c r="AW63">
        <f>IF($AJ63=1,V63,0)</f>
        <v>0</v>
      </c>
      <c r="AX63">
        <f>IF($AJ63=1,W63,0)</f>
        <v>0</v>
      </c>
      <c r="AY63">
        <f>IF($AJ63=1,X63,0)</f>
        <v>0</v>
      </c>
      <c r="BA63">
        <f>IF($AK63=1,M63,0)</f>
        <v>0</v>
      </c>
      <c r="BB63">
        <f>IF($AK63=1,N63,0)</f>
        <v>0</v>
      </c>
      <c r="BC63">
        <f>IF($AK63=1,O63,0)</f>
        <v>0</v>
      </c>
      <c r="BD63">
        <f>IF($AK63=1,P63,0)</f>
        <v>0</v>
      </c>
    </row>
    <row r="64" spans="1:56" x14ac:dyDescent="0.3">
      <c r="A64" s="7">
        <v>2487</v>
      </c>
      <c r="B64" s="6">
        <v>146098</v>
      </c>
      <c r="C64" s="7">
        <v>1</v>
      </c>
      <c r="D64" s="7">
        <v>1</v>
      </c>
      <c r="E64" s="7">
        <f>SUM(C64:D64)</f>
        <v>2</v>
      </c>
      <c r="F64" s="7">
        <v>45</v>
      </c>
      <c r="G64" s="7">
        <v>0</v>
      </c>
      <c r="H64" s="7">
        <v>0</v>
      </c>
      <c r="I64" s="7">
        <v>0</v>
      </c>
      <c r="J64" s="7">
        <v>1</v>
      </c>
      <c r="K64" s="7">
        <v>0</v>
      </c>
      <c r="L64" s="7" t="str" cm="1">
        <f t="array" ref="L64">_xlfn.IFS(G64=1,G$1,H64=1,H$1,I64=1,I$1,J64=1,J$1,K64=1,K$1)</f>
        <v>Single</v>
      </c>
      <c r="M64" s="7">
        <v>0</v>
      </c>
      <c r="N64" s="7">
        <v>0</v>
      </c>
      <c r="O64" s="7">
        <v>1</v>
      </c>
      <c r="P64" s="7">
        <v>0</v>
      </c>
      <c r="Q64" s="7" t="str" cm="1">
        <f t="array" ref="Q64">_xlfn.IFS(M64=1,M$1,N64=1,N$1,O64=1,O$1,P64=1,P$1)</f>
        <v>Master</v>
      </c>
      <c r="R64" t="s">
        <v>40</v>
      </c>
      <c r="S64" s="7">
        <v>86</v>
      </c>
      <c r="T64" s="7">
        <v>181</v>
      </c>
      <c r="U64" s="7">
        <v>0</v>
      </c>
      <c r="V64" s="7">
        <v>86</v>
      </c>
      <c r="W64" s="7">
        <v>0</v>
      </c>
      <c r="X64" s="7">
        <v>0</v>
      </c>
      <c r="Y64" s="7">
        <v>114</v>
      </c>
      <c r="Z64" s="7">
        <v>152</v>
      </c>
      <c r="AA64" s="7">
        <v>4</v>
      </c>
      <c r="AB64" s="7">
        <v>3</v>
      </c>
      <c r="AC64" s="7">
        <v>2</v>
      </c>
      <c r="AD64" s="7">
        <v>2</v>
      </c>
      <c r="AE64" s="7">
        <v>8</v>
      </c>
      <c r="AF64" s="7">
        <v>0</v>
      </c>
      <c r="AG64" s="7">
        <v>0</v>
      </c>
      <c r="AH64" s="7">
        <v>0</v>
      </c>
      <c r="AI64" s="7">
        <v>0</v>
      </c>
      <c r="AJ64" s="7">
        <v>0</v>
      </c>
      <c r="AK64" s="7">
        <v>0</v>
      </c>
      <c r="AL64" s="7">
        <v>0</v>
      </c>
      <c r="AM64" s="8">
        <v>43488</v>
      </c>
      <c r="AO64">
        <f>IF($AG64=1,G64,0)</f>
        <v>0</v>
      </c>
      <c r="AP64">
        <f>IF($AG64=1,H64,0)</f>
        <v>0</v>
      </c>
      <c r="AQ64">
        <f>IF($AG64=1,J64,0)</f>
        <v>0</v>
      </c>
      <c r="AR64">
        <f>IF($AG64=1,I64,0)</f>
        <v>0</v>
      </c>
      <c r="AS64">
        <f>IF($AG64=1,K64,0)</f>
        <v>0</v>
      </c>
      <c r="AU64">
        <f>IF($AJ64=1,T64,0)</f>
        <v>0</v>
      </c>
      <c r="AV64">
        <f>IF($AJ64=1,U64,0)</f>
        <v>0</v>
      </c>
      <c r="AW64">
        <f>IF($AJ64=1,V64,0)</f>
        <v>0</v>
      </c>
      <c r="AX64">
        <f>IF($AJ64=1,W64,0)</f>
        <v>0</v>
      </c>
      <c r="AY64">
        <f>IF($AJ64=1,X64,0)</f>
        <v>0</v>
      </c>
      <c r="BA64">
        <f>IF($AK64=1,M64,0)</f>
        <v>0</v>
      </c>
      <c r="BB64">
        <f>IF($AK64=1,N64,0)</f>
        <v>0</v>
      </c>
      <c r="BC64">
        <f>IF($AK64=1,O64,0)</f>
        <v>0</v>
      </c>
      <c r="BD64">
        <f>IF($AK64=1,P64,0)</f>
        <v>0</v>
      </c>
    </row>
    <row r="65" spans="1:56" x14ac:dyDescent="0.3">
      <c r="A65" s="7">
        <v>2262</v>
      </c>
      <c r="B65" s="6">
        <v>149118</v>
      </c>
      <c r="C65" s="7">
        <v>0</v>
      </c>
      <c r="D65" s="7">
        <v>0</v>
      </c>
      <c r="E65" s="7">
        <f>SUM(C65:D65)</f>
        <v>0</v>
      </c>
      <c r="F65" s="7">
        <v>49</v>
      </c>
      <c r="G65" s="7">
        <v>1</v>
      </c>
      <c r="H65" s="7">
        <v>0</v>
      </c>
      <c r="I65" s="7">
        <v>0</v>
      </c>
      <c r="J65" s="7">
        <v>0</v>
      </c>
      <c r="K65" s="7">
        <v>0</v>
      </c>
      <c r="L65" s="7" t="str" cm="1">
        <f t="array" ref="L65">_xlfn.IFS(G65=1,G$1,H65=1,H$1,I65=1,I$1,J65=1,J$1,K65=1,K$1)</f>
        <v>Divorced</v>
      </c>
      <c r="M65" s="7">
        <v>0</v>
      </c>
      <c r="N65" s="7">
        <v>0</v>
      </c>
      <c r="O65" s="7">
        <v>0</v>
      </c>
      <c r="P65" s="7">
        <v>0</v>
      </c>
      <c r="Q65" s="7" t="e" cm="1">
        <f t="array" ref="Q65">_xlfn.IFS(M65=1,M$1,N65=1,N$1,O65=1,O$1,P65=1,P$1)</f>
        <v>#N/A</v>
      </c>
      <c r="R65" t="s">
        <v>42</v>
      </c>
      <c r="S65" s="7">
        <v>90</v>
      </c>
      <c r="T65" s="7">
        <v>1882</v>
      </c>
      <c r="U65" s="7">
        <v>164</v>
      </c>
      <c r="V65" s="7">
        <v>726</v>
      </c>
      <c r="W65" s="7">
        <v>301</v>
      </c>
      <c r="X65" s="7">
        <v>298</v>
      </c>
      <c r="Y65" s="7">
        <v>361</v>
      </c>
      <c r="Z65" s="7">
        <v>3009</v>
      </c>
      <c r="AA65" s="7">
        <v>2</v>
      </c>
      <c r="AB65" s="7">
        <v>9</v>
      </c>
      <c r="AC65" s="7">
        <v>7</v>
      </c>
      <c r="AD65" s="7">
        <v>10</v>
      </c>
      <c r="AE65" s="7">
        <v>7</v>
      </c>
      <c r="AF65" s="7">
        <v>0</v>
      </c>
      <c r="AG65" s="7">
        <v>1</v>
      </c>
      <c r="AH65" s="7">
        <v>0</v>
      </c>
      <c r="AI65" s="7">
        <v>0</v>
      </c>
      <c r="AJ65" s="7">
        <v>1</v>
      </c>
      <c r="AK65" s="7">
        <v>0</v>
      </c>
      <c r="AL65" s="7">
        <v>1</v>
      </c>
      <c r="AM65" s="8">
        <v>43488</v>
      </c>
      <c r="AO65">
        <f>IF($AG65=1,G65,0)</f>
        <v>1</v>
      </c>
      <c r="AP65">
        <f>IF($AG65=1,H65,0)</f>
        <v>0</v>
      </c>
      <c r="AQ65">
        <f>IF($AG65=1,J65,0)</f>
        <v>0</v>
      </c>
      <c r="AR65">
        <f>IF($AG65=1,I65,0)</f>
        <v>0</v>
      </c>
      <c r="AS65">
        <f>IF($AG65=1,K65,0)</f>
        <v>0</v>
      </c>
      <c r="AU65">
        <f>IF($AJ65=1,T65,0)</f>
        <v>1882</v>
      </c>
      <c r="AV65">
        <f>IF($AJ65=1,U65,0)</f>
        <v>164</v>
      </c>
      <c r="AW65">
        <f>IF($AJ65=1,V65,0)</f>
        <v>726</v>
      </c>
      <c r="AX65">
        <f>IF($AJ65=1,W65,0)</f>
        <v>301</v>
      </c>
      <c r="AY65">
        <f>IF($AJ65=1,X65,0)</f>
        <v>298</v>
      </c>
      <c r="BA65">
        <f>IF($AK65=1,M65,0)</f>
        <v>0</v>
      </c>
      <c r="BB65">
        <f>IF($AK65=1,N65,0)</f>
        <v>0</v>
      </c>
      <c r="BC65">
        <f>IF($AK65=1,O65,0)</f>
        <v>0</v>
      </c>
      <c r="BD65">
        <f>IF($AK65=1,P65,0)</f>
        <v>0</v>
      </c>
    </row>
    <row r="66" spans="1:56" x14ac:dyDescent="0.3">
      <c r="A66" s="7">
        <v>2314</v>
      </c>
      <c r="B66" s="6">
        <v>188097</v>
      </c>
      <c r="C66" s="7">
        <v>1</v>
      </c>
      <c r="D66" s="7">
        <v>0</v>
      </c>
      <c r="E66" s="7">
        <f>SUM(C66:D66)</f>
        <v>1</v>
      </c>
      <c r="F66" s="7">
        <v>42</v>
      </c>
      <c r="G66" s="7">
        <v>0</v>
      </c>
      <c r="H66" s="7">
        <v>1</v>
      </c>
      <c r="I66" s="7">
        <v>0</v>
      </c>
      <c r="J66" s="7">
        <v>0</v>
      </c>
      <c r="K66" s="7">
        <v>0</v>
      </c>
      <c r="L66" s="7" t="str" cm="1">
        <f t="array" ref="L66">_xlfn.IFS(G66=1,G$1,H66=1,H$1,I66=1,I$1,J66=1,J$1,K66=1,K$1)</f>
        <v>Married</v>
      </c>
      <c r="M66" s="7">
        <v>0</v>
      </c>
      <c r="N66" s="7">
        <v>0</v>
      </c>
      <c r="O66" s="7">
        <v>1</v>
      </c>
      <c r="P66" s="7">
        <v>0</v>
      </c>
      <c r="Q66" s="7" t="str" cm="1">
        <f t="array" ref="Q66">_xlfn.IFS(M66=1,M$1,N66=1,N$1,O66=1,O$1,P66=1,P$1)</f>
        <v>Master</v>
      </c>
      <c r="R66" t="s">
        <v>39</v>
      </c>
      <c r="S66" s="7">
        <v>24</v>
      </c>
      <c r="T66" s="7">
        <v>348</v>
      </c>
      <c r="U66" s="7">
        <v>0</v>
      </c>
      <c r="V66" s="7">
        <v>1025</v>
      </c>
      <c r="W66" s="7">
        <v>0</v>
      </c>
      <c r="X66" s="7">
        <v>269</v>
      </c>
      <c r="Y66" s="7">
        <v>160</v>
      </c>
      <c r="Z66" s="7">
        <v>1482</v>
      </c>
      <c r="AA66" s="7">
        <v>1</v>
      </c>
      <c r="AB66" s="7">
        <v>6</v>
      </c>
      <c r="AC66" s="7">
        <v>5</v>
      </c>
      <c r="AD66" s="7">
        <v>8</v>
      </c>
      <c r="AE66" s="7">
        <v>9</v>
      </c>
      <c r="AF66" s="7">
        <v>0</v>
      </c>
      <c r="AG66" s="7">
        <v>1</v>
      </c>
      <c r="AH66" s="7">
        <v>1</v>
      </c>
      <c r="AI66" s="7">
        <v>1</v>
      </c>
      <c r="AJ66" s="7">
        <v>0</v>
      </c>
      <c r="AK66" s="7">
        <v>0</v>
      </c>
      <c r="AL66" s="7">
        <v>1</v>
      </c>
      <c r="AM66" s="8">
        <v>43488</v>
      </c>
      <c r="AO66">
        <f>IF($AG66=1,G66,0)</f>
        <v>0</v>
      </c>
      <c r="AP66">
        <f>IF($AG66=1,H66,0)</f>
        <v>1</v>
      </c>
      <c r="AQ66">
        <f>IF($AG66=1,J66,0)</f>
        <v>0</v>
      </c>
      <c r="AR66">
        <f>IF($AG66=1,I66,0)</f>
        <v>0</v>
      </c>
      <c r="AS66">
        <f>IF($AG66=1,K66,0)</f>
        <v>0</v>
      </c>
      <c r="AU66">
        <f>IF($AJ66=1,T66,0)</f>
        <v>0</v>
      </c>
      <c r="AV66">
        <f>IF($AJ66=1,U66,0)</f>
        <v>0</v>
      </c>
      <c r="AW66">
        <f>IF($AJ66=1,V66,0)</f>
        <v>0</v>
      </c>
      <c r="AX66">
        <f>IF($AJ66=1,W66,0)</f>
        <v>0</v>
      </c>
      <c r="AY66">
        <f>IF($AJ66=1,X66,0)</f>
        <v>0</v>
      </c>
      <c r="BA66">
        <f>IF($AK66=1,M66,0)</f>
        <v>0</v>
      </c>
      <c r="BB66">
        <f>IF($AK66=1,N66,0)</f>
        <v>0</v>
      </c>
      <c r="BC66">
        <f>IF($AK66=1,O66,0)</f>
        <v>0</v>
      </c>
      <c r="BD66">
        <f>IF($AK66=1,P66,0)</f>
        <v>0</v>
      </c>
    </row>
    <row r="67" spans="1:56" x14ac:dyDescent="0.3">
      <c r="A67" s="7">
        <v>2562</v>
      </c>
      <c r="B67" s="6">
        <v>140442</v>
      </c>
      <c r="C67" s="7">
        <v>1</v>
      </c>
      <c r="D67" s="7">
        <v>1</v>
      </c>
      <c r="E67" s="7">
        <f>SUM(C67:D67)</f>
        <v>2</v>
      </c>
      <c r="F67" s="7">
        <v>68</v>
      </c>
      <c r="G67" s="7">
        <v>0</v>
      </c>
      <c r="H67" s="7">
        <v>0</v>
      </c>
      <c r="I67" s="7">
        <v>1</v>
      </c>
      <c r="J67" s="7">
        <v>0</v>
      </c>
      <c r="K67" s="7">
        <v>0</v>
      </c>
      <c r="L67" s="7" t="str" cm="1">
        <f t="array" ref="L67">_xlfn.IFS(G67=1,G$1,H67=1,H$1,I67=1,I$1,J67=1,J$1,K67=1,K$1)</f>
        <v>Together</v>
      </c>
      <c r="M67" s="7">
        <v>0</v>
      </c>
      <c r="N67" s="7">
        <v>0</v>
      </c>
      <c r="O67" s="7">
        <v>1</v>
      </c>
      <c r="P67" s="7">
        <v>0</v>
      </c>
      <c r="Q67" s="7" t="str" cm="1">
        <f t="array" ref="Q67">_xlfn.IFS(M67=1,M$1,N67=1,N$1,O67=1,O$1,P67=1,P$1)</f>
        <v>Master</v>
      </c>
      <c r="R67" t="s">
        <v>42</v>
      </c>
      <c r="S67" s="7">
        <v>52</v>
      </c>
      <c r="T67" s="7">
        <v>156</v>
      </c>
      <c r="U67" s="7">
        <v>42</v>
      </c>
      <c r="V67" s="7">
        <v>181</v>
      </c>
      <c r="W67" s="7">
        <v>87</v>
      </c>
      <c r="X67" s="7">
        <v>76</v>
      </c>
      <c r="Y67" s="7">
        <v>45</v>
      </c>
      <c r="Z67" s="7">
        <v>497</v>
      </c>
      <c r="AA67" s="7">
        <v>4</v>
      </c>
      <c r="AB67" s="7">
        <v>3</v>
      </c>
      <c r="AC67" s="7">
        <v>1</v>
      </c>
      <c r="AD67" s="7">
        <v>4</v>
      </c>
      <c r="AE67" s="7">
        <v>7</v>
      </c>
      <c r="AF67" s="7">
        <v>0</v>
      </c>
      <c r="AG67" s="7">
        <v>0</v>
      </c>
      <c r="AH67" s="7">
        <v>0</v>
      </c>
      <c r="AI67" s="7">
        <v>0</v>
      </c>
      <c r="AJ67" s="7">
        <v>0</v>
      </c>
      <c r="AK67" s="7">
        <v>0</v>
      </c>
      <c r="AL67" s="7">
        <v>1</v>
      </c>
      <c r="AM67" s="8">
        <v>43489</v>
      </c>
      <c r="AO67">
        <f>IF($AG67=1,G67,0)</f>
        <v>0</v>
      </c>
      <c r="AP67">
        <f>IF($AG67=1,H67,0)</f>
        <v>0</v>
      </c>
      <c r="AQ67">
        <f>IF($AG67=1,J67,0)</f>
        <v>0</v>
      </c>
      <c r="AR67">
        <f>IF($AG67=1,I67,0)</f>
        <v>0</v>
      </c>
      <c r="AS67">
        <f>IF($AG67=1,K67,0)</f>
        <v>0</v>
      </c>
      <c r="AU67">
        <f>IF($AJ67=1,T67,0)</f>
        <v>0</v>
      </c>
      <c r="AV67">
        <f>IF($AJ67=1,U67,0)</f>
        <v>0</v>
      </c>
      <c r="AW67">
        <f>IF($AJ67=1,V67,0)</f>
        <v>0</v>
      </c>
      <c r="AX67">
        <f>IF($AJ67=1,W67,0)</f>
        <v>0</v>
      </c>
      <c r="AY67">
        <f>IF($AJ67=1,X67,0)</f>
        <v>0</v>
      </c>
      <c r="BA67">
        <f>IF($AK67=1,M67,0)</f>
        <v>0</v>
      </c>
      <c r="BB67">
        <f>IF($AK67=1,N67,0)</f>
        <v>0</v>
      </c>
      <c r="BC67">
        <f>IF($AK67=1,O67,0)</f>
        <v>0</v>
      </c>
      <c r="BD67">
        <f>IF($AK67=1,P67,0)</f>
        <v>0</v>
      </c>
    </row>
    <row r="68" spans="1:56" x14ac:dyDescent="0.3">
      <c r="A68" s="7">
        <v>1466</v>
      </c>
      <c r="B68" s="6">
        <v>132233</v>
      </c>
      <c r="C68" s="7">
        <v>1</v>
      </c>
      <c r="D68" s="7">
        <v>0</v>
      </c>
      <c r="E68" s="7">
        <f>SUM(C68:D68)</f>
        <v>1</v>
      </c>
      <c r="F68" s="7">
        <v>46</v>
      </c>
      <c r="G68" s="7">
        <v>0</v>
      </c>
      <c r="H68" s="7">
        <v>0</v>
      </c>
      <c r="I68" s="7">
        <v>0</v>
      </c>
      <c r="J68" s="7">
        <v>1</v>
      </c>
      <c r="K68" s="7">
        <v>0</v>
      </c>
      <c r="L68" s="7" t="str" cm="1">
        <f t="array" ref="L68">_xlfn.IFS(G68=1,G$1,H68=1,H$1,I68=1,I$1,J68=1,J$1,K68=1,K$1)</f>
        <v>Single</v>
      </c>
      <c r="M68" s="7">
        <v>0</v>
      </c>
      <c r="N68" s="7">
        <v>1</v>
      </c>
      <c r="O68" s="7">
        <v>0</v>
      </c>
      <c r="P68" s="7">
        <v>0</v>
      </c>
      <c r="Q68" s="7" t="str" cm="1">
        <f t="array" ref="Q68">_xlfn.IFS(M68=1,M$1,N68=1,N$1,O68=1,O$1,P68=1,P$1)</f>
        <v>Graduate</v>
      </c>
      <c r="R68" t="s">
        <v>44</v>
      </c>
      <c r="S68" s="7">
        <v>26</v>
      </c>
      <c r="T68" s="7">
        <v>566</v>
      </c>
      <c r="U68" s="7">
        <v>62</v>
      </c>
      <c r="V68" s="7">
        <v>144</v>
      </c>
      <c r="W68" s="7">
        <v>103</v>
      </c>
      <c r="X68" s="7">
        <v>45</v>
      </c>
      <c r="Y68" s="7">
        <v>295</v>
      </c>
      <c r="Z68" s="7">
        <v>624</v>
      </c>
      <c r="AA68" s="7">
        <v>2</v>
      </c>
      <c r="AB68" s="7">
        <v>6</v>
      </c>
      <c r="AC68" s="7">
        <v>2</v>
      </c>
      <c r="AD68" s="7">
        <v>2</v>
      </c>
      <c r="AE68" s="7">
        <v>9</v>
      </c>
      <c r="AF68" s="7">
        <v>1</v>
      </c>
      <c r="AG68" s="7">
        <v>0</v>
      </c>
      <c r="AH68" s="7">
        <v>0</v>
      </c>
      <c r="AI68" s="7">
        <v>0</v>
      </c>
      <c r="AJ68" s="7">
        <v>0</v>
      </c>
      <c r="AK68" s="7">
        <v>0</v>
      </c>
      <c r="AL68" s="7">
        <v>1</v>
      </c>
      <c r="AM68" s="8">
        <v>43489</v>
      </c>
      <c r="AO68">
        <f>IF($AG68=1,G68,0)</f>
        <v>0</v>
      </c>
      <c r="AP68">
        <f>IF($AG68=1,H68,0)</f>
        <v>0</v>
      </c>
      <c r="AQ68">
        <f>IF($AG68=1,J68,0)</f>
        <v>0</v>
      </c>
      <c r="AR68">
        <f>IF($AG68=1,I68,0)</f>
        <v>0</v>
      </c>
      <c r="AS68">
        <f>IF($AG68=1,K68,0)</f>
        <v>0</v>
      </c>
      <c r="AU68">
        <f>IF($AJ68=1,T68,0)</f>
        <v>0</v>
      </c>
      <c r="AV68">
        <f>IF($AJ68=1,U68,0)</f>
        <v>0</v>
      </c>
      <c r="AW68">
        <f>IF($AJ68=1,V68,0)</f>
        <v>0</v>
      </c>
      <c r="AX68">
        <f>IF($AJ68=1,W68,0)</f>
        <v>0</v>
      </c>
      <c r="AY68">
        <f>IF($AJ68=1,X68,0)</f>
        <v>0</v>
      </c>
      <c r="BA68">
        <f>IF($AK68=1,M68,0)</f>
        <v>0</v>
      </c>
      <c r="BB68">
        <f>IF($AK68=1,N68,0)</f>
        <v>0</v>
      </c>
      <c r="BC68">
        <f>IF($AK68=1,O68,0)</f>
        <v>0</v>
      </c>
      <c r="BD68">
        <f>IF($AK68=1,P68,0)</f>
        <v>0</v>
      </c>
    </row>
    <row r="69" spans="1:56" x14ac:dyDescent="0.3">
      <c r="A69" s="7">
        <v>2627</v>
      </c>
      <c r="B69" s="6">
        <v>182014</v>
      </c>
      <c r="C69" s="7">
        <v>0</v>
      </c>
      <c r="D69" s="7">
        <v>0</v>
      </c>
      <c r="E69" s="7">
        <f>SUM(C69:D69)</f>
        <v>0</v>
      </c>
      <c r="F69" s="7">
        <v>59</v>
      </c>
      <c r="G69" s="7">
        <v>0</v>
      </c>
      <c r="H69" s="7">
        <v>0</v>
      </c>
      <c r="I69" s="7">
        <v>0</v>
      </c>
      <c r="J69" s="7">
        <v>1</v>
      </c>
      <c r="K69" s="7">
        <v>0</v>
      </c>
      <c r="L69" s="7" t="str" cm="1">
        <f t="array" ref="L69">_xlfn.IFS(G69=1,G$1,H69=1,H$1,I69=1,I$1,J69=1,J$1,K69=1,K$1)</f>
        <v>Single</v>
      </c>
      <c r="M69" s="7">
        <v>0</v>
      </c>
      <c r="N69" s="7">
        <v>1</v>
      </c>
      <c r="O69" s="7">
        <v>0</v>
      </c>
      <c r="P69" s="7">
        <v>0</v>
      </c>
      <c r="Q69" s="7" t="str" cm="1">
        <f t="array" ref="Q69">_xlfn.IFS(M69=1,M$1,N69=1,N$1,O69=1,O$1,P69=1,P$1)</f>
        <v>Graduate</v>
      </c>
      <c r="R69" t="s">
        <v>43</v>
      </c>
      <c r="S69" s="7">
        <v>48</v>
      </c>
      <c r="T69" s="7">
        <v>2175</v>
      </c>
      <c r="U69" s="7">
        <v>82</v>
      </c>
      <c r="V69" s="7">
        <v>588</v>
      </c>
      <c r="W69" s="7">
        <v>78</v>
      </c>
      <c r="X69" s="7">
        <v>362</v>
      </c>
      <c r="Y69" s="7">
        <v>69</v>
      </c>
      <c r="Z69" s="7">
        <v>3216</v>
      </c>
      <c r="AA69" s="7">
        <v>1</v>
      </c>
      <c r="AB69" s="7">
        <v>3</v>
      </c>
      <c r="AC69" s="7">
        <v>6</v>
      </c>
      <c r="AD69" s="7">
        <v>12</v>
      </c>
      <c r="AE69" s="7">
        <v>6</v>
      </c>
      <c r="AF69" s="7">
        <v>0</v>
      </c>
      <c r="AG69" s="7">
        <v>0</v>
      </c>
      <c r="AH69" s="7">
        <v>0</v>
      </c>
      <c r="AI69" s="7">
        <v>0</v>
      </c>
      <c r="AJ69" s="7">
        <v>0</v>
      </c>
      <c r="AK69" s="7">
        <v>0</v>
      </c>
      <c r="AL69" s="7">
        <v>1</v>
      </c>
      <c r="AM69" s="8">
        <v>43490</v>
      </c>
      <c r="AO69">
        <f>IF($AG69=1,G69,0)</f>
        <v>0</v>
      </c>
      <c r="AP69">
        <f>IF($AG69=1,H69,0)</f>
        <v>0</v>
      </c>
      <c r="AQ69">
        <f>IF($AG69=1,J69,0)</f>
        <v>0</v>
      </c>
      <c r="AR69">
        <f>IF($AG69=1,I69,0)</f>
        <v>0</v>
      </c>
      <c r="AS69">
        <f>IF($AG69=1,K69,0)</f>
        <v>0</v>
      </c>
      <c r="AU69">
        <f>IF($AJ69=1,T69,0)</f>
        <v>0</v>
      </c>
      <c r="AV69">
        <f>IF($AJ69=1,U69,0)</f>
        <v>0</v>
      </c>
      <c r="AW69">
        <f>IF($AJ69=1,V69,0)</f>
        <v>0</v>
      </c>
      <c r="AX69">
        <f>IF($AJ69=1,W69,0)</f>
        <v>0</v>
      </c>
      <c r="AY69">
        <f>IF($AJ69=1,X69,0)</f>
        <v>0</v>
      </c>
      <c r="BA69">
        <f>IF($AK69=1,M69,0)</f>
        <v>0</v>
      </c>
      <c r="BB69">
        <f>IF($AK69=1,N69,0)</f>
        <v>0</v>
      </c>
      <c r="BC69">
        <f>IF($AK69=1,O69,0)</f>
        <v>0</v>
      </c>
      <c r="BD69">
        <f>IF($AK69=1,P69,0)</f>
        <v>0</v>
      </c>
    </row>
    <row r="70" spans="1:56" x14ac:dyDescent="0.3">
      <c r="A70" s="7">
        <v>1439</v>
      </c>
      <c r="B70" s="6">
        <v>138988</v>
      </c>
      <c r="C70" s="7">
        <v>1</v>
      </c>
      <c r="D70" s="7">
        <v>2</v>
      </c>
      <c r="E70" s="7">
        <f>SUM(C70:D70)</f>
        <v>3</v>
      </c>
      <c r="F70" s="7">
        <v>48</v>
      </c>
      <c r="G70" s="7">
        <v>0</v>
      </c>
      <c r="H70" s="7">
        <v>1</v>
      </c>
      <c r="I70" s="7">
        <v>0</v>
      </c>
      <c r="J70" s="7">
        <v>0</v>
      </c>
      <c r="K70" s="7">
        <v>0</v>
      </c>
      <c r="L70" s="7" t="str" cm="1">
        <f t="array" ref="L70">_xlfn.IFS(G70=1,G$1,H70=1,H$1,I70=1,I$1,J70=1,J$1,K70=1,K$1)</f>
        <v>Married</v>
      </c>
      <c r="M70" s="7">
        <v>0</v>
      </c>
      <c r="N70" s="7">
        <v>1</v>
      </c>
      <c r="O70" s="7">
        <v>0</v>
      </c>
      <c r="P70" s="7">
        <v>0</v>
      </c>
      <c r="Q70" s="7" t="str" cm="1">
        <f t="array" ref="Q70">_xlfn.IFS(M70=1,M$1,N70=1,N$1,O70=1,O$1,P70=1,P$1)</f>
        <v>Graduate</v>
      </c>
      <c r="R70" t="s">
        <v>43</v>
      </c>
      <c r="S70" s="7">
        <v>90</v>
      </c>
      <c r="T70" s="7">
        <v>585</v>
      </c>
      <c r="U70" s="7">
        <v>86</v>
      </c>
      <c r="V70" s="7">
        <v>367</v>
      </c>
      <c r="W70" s="7">
        <v>43</v>
      </c>
      <c r="X70" s="7">
        <v>11</v>
      </c>
      <c r="Y70" s="7">
        <v>150</v>
      </c>
      <c r="Z70" s="7">
        <v>941</v>
      </c>
      <c r="AA70" s="7">
        <v>7</v>
      </c>
      <c r="AB70" s="7">
        <v>5</v>
      </c>
      <c r="AC70" s="7">
        <v>1</v>
      </c>
      <c r="AD70" s="7">
        <v>6</v>
      </c>
      <c r="AE70" s="7">
        <v>8</v>
      </c>
      <c r="AF70" s="7">
        <v>0</v>
      </c>
      <c r="AG70" s="7">
        <v>0</v>
      </c>
      <c r="AH70" s="7">
        <v>0</v>
      </c>
      <c r="AI70" s="7">
        <v>0</v>
      </c>
      <c r="AJ70" s="7">
        <v>0</v>
      </c>
      <c r="AK70" s="7">
        <v>0</v>
      </c>
      <c r="AL70" s="7">
        <v>0</v>
      </c>
      <c r="AM70" s="8">
        <v>43490</v>
      </c>
      <c r="AO70">
        <f>IF($AG70=1,G70,0)</f>
        <v>0</v>
      </c>
      <c r="AP70">
        <f>IF($AG70=1,H70,0)</f>
        <v>0</v>
      </c>
      <c r="AQ70">
        <f>IF($AG70=1,J70,0)</f>
        <v>0</v>
      </c>
      <c r="AR70">
        <f>IF($AG70=1,I70,0)</f>
        <v>0</v>
      </c>
      <c r="AS70">
        <f>IF($AG70=1,K70,0)</f>
        <v>0</v>
      </c>
      <c r="AU70">
        <f>IF($AJ70=1,T70,0)</f>
        <v>0</v>
      </c>
      <c r="AV70">
        <f>IF($AJ70=1,U70,0)</f>
        <v>0</v>
      </c>
      <c r="AW70">
        <f>IF($AJ70=1,V70,0)</f>
        <v>0</v>
      </c>
      <c r="AX70">
        <f>IF($AJ70=1,W70,0)</f>
        <v>0</v>
      </c>
      <c r="AY70">
        <f>IF($AJ70=1,X70,0)</f>
        <v>0</v>
      </c>
      <c r="BA70">
        <f>IF($AK70=1,M70,0)</f>
        <v>0</v>
      </c>
      <c r="BB70">
        <f>IF($AK70=1,N70,0)</f>
        <v>0</v>
      </c>
      <c r="BC70">
        <f>IF($AK70=1,O70,0)</f>
        <v>0</v>
      </c>
      <c r="BD70">
        <f>IF($AK70=1,P70,0)</f>
        <v>0</v>
      </c>
    </row>
    <row r="71" spans="1:56" x14ac:dyDescent="0.3">
      <c r="A71" s="7">
        <v>2480</v>
      </c>
      <c r="B71" s="6">
        <v>149667</v>
      </c>
      <c r="C71" s="7">
        <v>0</v>
      </c>
      <c r="D71" s="7">
        <v>0</v>
      </c>
      <c r="E71" s="7">
        <f>SUM(C71:D71)</f>
        <v>0</v>
      </c>
      <c r="F71" s="7">
        <v>65</v>
      </c>
      <c r="G71" s="7">
        <v>0</v>
      </c>
      <c r="H71" s="7">
        <v>0</v>
      </c>
      <c r="I71" s="7">
        <v>0</v>
      </c>
      <c r="J71" s="7">
        <v>1</v>
      </c>
      <c r="K71" s="7">
        <v>0</v>
      </c>
      <c r="L71" s="7" t="str" cm="1">
        <f t="array" ref="L71">_xlfn.IFS(G71=1,G$1,H71=1,H$1,I71=1,I$1,J71=1,J$1,K71=1,K$1)</f>
        <v>Single</v>
      </c>
      <c r="M71" s="7">
        <v>0</v>
      </c>
      <c r="N71" s="7">
        <v>0</v>
      </c>
      <c r="O71" s="7">
        <v>0</v>
      </c>
      <c r="P71" s="7">
        <v>1</v>
      </c>
      <c r="Q71" s="7" t="str" cm="1">
        <f t="array" ref="Q71">_xlfn.IFS(M71=1,M$1,N71=1,N$1,O71=1,O$1,P71=1,P$1)</f>
        <v>PhD</v>
      </c>
      <c r="R71" t="s">
        <v>44</v>
      </c>
      <c r="S71" s="7">
        <v>35</v>
      </c>
      <c r="T71" s="7">
        <v>3559</v>
      </c>
      <c r="U71" s="7">
        <v>78</v>
      </c>
      <c r="V71" s="7">
        <v>362</v>
      </c>
      <c r="W71" s="7">
        <v>51</v>
      </c>
      <c r="X71" s="7">
        <v>39</v>
      </c>
      <c r="Y71" s="7">
        <v>118</v>
      </c>
      <c r="Z71" s="7">
        <v>3972</v>
      </c>
      <c r="AA71" s="7">
        <v>2</v>
      </c>
      <c r="AB71" s="7">
        <v>5</v>
      </c>
      <c r="AC71" s="7">
        <v>10</v>
      </c>
      <c r="AD71" s="7">
        <v>5</v>
      </c>
      <c r="AE71" s="7">
        <v>8</v>
      </c>
      <c r="AF71" s="7">
        <v>1</v>
      </c>
      <c r="AG71" s="7">
        <v>0</v>
      </c>
      <c r="AH71" s="7">
        <v>0</v>
      </c>
      <c r="AI71" s="7">
        <v>0</v>
      </c>
      <c r="AJ71" s="7">
        <v>0</v>
      </c>
      <c r="AK71" s="7">
        <v>0</v>
      </c>
      <c r="AL71" s="7">
        <v>1</v>
      </c>
      <c r="AM71" s="8">
        <v>43490</v>
      </c>
      <c r="AO71">
        <f>IF($AG71=1,G71,0)</f>
        <v>0</v>
      </c>
      <c r="AP71">
        <f>IF($AG71=1,H71,0)</f>
        <v>0</v>
      </c>
      <c r="AQ71">
        <f>IF($AG71=1,J71,0)</f>
        <v>0</v>
      </c>
      <c r="AR71">
        <f>IF($AG71=1,I71,0)</f>
        <v>0</v>
      </c>
      <c r="AS71">
        <f>IF($AG71=1,K71,0)</f>
        <v>0</v>
      </c>
      <c r="AU71">
        <f>IF($AJ71=1,T71,0)</f>
        <v>0</v>
      </c>
      <c r="AV71">
        <f>IF($AJ71=1,U71,0)</f>
        <v>0</v>
      </c>
      <c r="AW71">
        <f>IF($AJ71=1,V71,0)</f>
        <v>0</v>
      </c>
      <c r="AX71">
        <f>IF($AJ71=1,W71,0)</f>
        <v>0</v>
      </c>
      <c r="AY71">
        <f>IF($AJ71=1,X71,0)</f>
        <v>0</v>
      </c>
      <c r="BA71">
        <f>IF($AK71=1,M71,0)</f>
        <v>0</v>
      </c>
      <c r="BB71">
        <f>IF($AK71=1,N71,0)</f>
        <v>0</v>
      </c>
      <c r="BC71">
        <f>IF($AK71=1,O71,0)</f>
        <v>0</v>
      </c>
      <c r="BD71">
        <f>IF($AK71=1,P71,0)</f>
        <v>0</v>
      </c>
    </row>
    <row r="72" spans="1:56" x14ac:dyDescent="0.3">
      <c r="A72" s="7">
        <v>1349</v>
      </c>
      <c r="B72" s="6">
        <v>154803</v>
      </c>
      <c r="C72" s="7">
        <v>0</v>
      </c>
      <c r="D72" s="7">
        <v>1</v>
      </c>
      <c r="E72" s="7">
        <f>SUM(C72:D72)</f>
        <v>1</v>
      </c>
      <c r="F72" s="7">
        <v>51</v>
      </c>
      <c r="G72" s="7">
        <v>0</v>
      </c>
      <c r="H72" s="7">
        <v>0</v>
      </c>
      <c r="I72" s="7">
        <v>0</v>
      </c>
      <c r="J72" s="7">
        <v>1</v>
      </c>
      <c r="K72" s="7">
        <v>0</v>
      </c>
      <c r="L72" s="7" t="str" cm="1">
        <f t="array" ref="L72">_xlfn.IFS(G72=1,G$1,H72=1,H$1,I72=1,I$1,J72=1,J$1,K72=1,K$1)</f>
        <v>Single</v>
      </c>
      <c r="M72" s="7">
        <v>0</v>
      </c>
      <c r="N72" s="7">
        <v>1</v>
      </c>
      <c r="O72" s="7">
        <v>0</v>
      </c>
      <c r="P72" s="7">
        <v>0</v>
      </c>
      <c r="Q72" s="7" t="str" cm="1">
        <f t="array" ref="Q72">_xlfn.IFS(M72=1,M$1,N72=1,N$1,O72=1,O$1,P72=1,P$1)</f>
        <v>Graduate</v>
      </c>
      <c r="R72" t="s">
        <v>43</v>
      </c>
      <c r="S72" s="7">
        <v>65</v>
      </c>
      <c r="T72" s="7">
        <v>1141</v>
      </c>
      <c r="U72" s="7">
        <v>0</v>
      </c>
      <c r="V72" s="7">
        <v>260</v>
      </c>
      <c r="W72" s="7">
        <v>79</v>
      </c>
      <c r="X72" s="7">
        <v>76</v>
      </c>
      <c r="Y72" s="7">
        <v>401</v>
      </c>
      <c r="Z72" s="7">
        <v>1155</v>
      </c>
      <c r="AA72" s="7">
        <v>2</v>
      </c>
      <c r="AB72" s="7">
        <v>6</v>
      </c>
      <c r="AC72" s="7">
        <v>2</v>
      </c>
      <c r="AD72" s="7">
        <v>9</v>
      </c>
      <c r="AE72" s="7">
        <v>4</v>
      </c>
      <c r="AF72" s="7">
        <v>0</v>
      </c>
      <c r="AG72" s="7">
        <v>0</v>
      </c>
      <c r="AH72" s="7">
        <v>0</v>
      </c>
      <c r="AI72" s="7">
        <v>0</v>
      </c>
      <c r="AJ72" s="7">
        <v>0</v>
      </c>
      <c r="AK72" s="7">
        <v>0</v>
      </c>
      <c r="AL72" s="7">
        <v>0</v>
      </c>
      <c r="AM72" s="8">
        <v>43491</v>
      </c>
      <c r="AO72">
        <f>IF($AG72=1,G72,0)</f>
        <v>0</v>
      </c>
      <c r="AP72">
        <f>IF($AG72=1,H72,0)</f>
        <v>0</v>
      </c>
      <c r="AQ72">
        <f>IF($AG72=1,J72,0)</f>
        <v>0</v>
      </c>
      <c r="AR72">
        <f>IF($AG72=1,I72,0)</f>
        <v>0</v>
      </c>
      <c r="AS72">
        <f>IF($AG72=1,K72,0)</f>
        <v>0</v>
      </c>
      <c r="AU72">
        <f>IF($AJ72=1,T72,0)</f>
        <v>0</v>
      </c>
      <c r="AV72">
        <f>IF($AJ72=1,U72,0)</f>
        <v>0</v>
      </c>
      <c r="AW72">
        <f>IF($AJ72=1,V72,0)</f>
        <v>0</v>
      </c>
      <c r="AX72">
        <f>IF($AJ72=1,W72,0)</f>
        <v>0</v>
      </c>
      <c r="AY72">
        <f>IF($AJ72=1,X72,0)</f>
        <v>0</v>
      </c>
      <c r="BA72">
        <f>IF($AK72=1,M72,0)</f>
        <v>0</v>
      </c>
      <c r="BB72">
        <f>IF($AK72=1,N72,0)</f>
        <v>0</v>
      </c>
      <c r="BC72">
        <f>IF($AK72=1,O72,0)</f>
        <v>0</v>
      </c>
      <c r="BD72">
        <f>IF($AK72=1,P72,0)</f>
        <v>0</v>
      </c>
    </row>
    <row r="73" spans="1:56" x14ac:dyDescent="0.3">
      <c r="A73" s="7">
        <v>3198</v>
      </c>
      <c r="B73" s="6">
        <v>144802</v>
      </c>
      <c r="C73" s="7">
        <v>0</v>
      </c>
      <c r="D73" s="7">
        <v>0</v>
      </c>
      <c r="E73" s="7">
        <f>SUM(C73:D73)</f>
        <v>0</v>
      </c>
      <c r="F73" s="7">
        <v>50</v>
      </c>
      <c r="G73" s="7">
        <v>0</v>
      </c>
      <c r="H73" s="7">
        <v>0</v>
      </c>
      <c r="I73" s="7">
        <v>0</v>
      </c>
      <c r="J73" s="7">
        <v>1</v>
      </c>
      <c r="K73" s="7">
        <v>0</v>
      </c>
      <c r="L73" s="7" t="str" cm="1">
        <f t="array" ref="L73">_xlfn.IFS(G73=1,G$1,H73=1,H$1,I73=1,I$1,J73=1,J$1,K73=1,K$1)</f>
        <v>Single</v>
      </c>
      <c r="M73" s="7">
        <v>0</v>
      </c>
      <c r="N73" s="7">
        <v>0</v>
      </c>
      <c r="O73" s="7">
        <v>1</v>
      </c>
      <c r="P73" s="7">
        <v>0</v>
      </c>
      <c r="Q73" s="7" t="str" cm="1">
        <f t="array" ref="Q73">_xlfn.IFS(M73=1,M$1,N73=1,N$1,O73=1,O$1,P73=1,P$1)</f>
        <v>Master</v>
      </c>
      <c r="R73" t="s">
        <v>42</v>
      </c>
      <c r="S73" s="7">
        <v>71</v>
      </c>
      <c r="T73" s="7">
        <v>2757</v>
      </c>
      <c r="U73" s="7">
        <v>32</v>
      </c>
      <c r="V73" s="7">
        <v>462</v>
      </c>
      <c r="W73" s="7">
        <v>42</v>
      </c>
      <c r="X73" s="7">
        <v>32</v>
      </c>
      <c r="Y73" s="7">
        <v>65</v>
      </c>
      <c r="Z73" s="7">
        <v>3261</v>
      </c>
      <c r="AA73" s="7">
        <v>2</v>
      </c>
      <c r="AB73" s="7">
        <v>9</v>
      </c>
      <c r="AC73" s="7">
        <v>4</v>
      </c>
      <c r="AD73" s="7">
        <v>12</v>
      </c>
      <c r="AE73" s="7">
        <v>8</v>
      </c>
      <c r="AF73" s="7">
        <v>0</v>
      </c>
      <c r="AG73" s="7">
        <v>0</v>
      </c>
      <c r="AH73" s="7">
        <v>0</v>
      </c>
      <c r="AI73" s="7">
        <v>0</v>
      </c>
      <c r="AJ73" s="7">
        <v>0</v>
      </c>
      <c r="AK73" s="7">
        <v>0</v>
      </c>
      <c r="AL73" s="7">
        <v>0</v>
      </c>
      <c r="AM73" s="8">
        <v>43491</v>
      </c>
      <c r="AO73">
        <f>IF($AG73=1,G73,0)</f>
        <v>0</v>
      </c>
      <c r="AP73">
        <f>IF($AG73=1,H73,0)</f>
        <v>0</v>
      </c>
      <c r="AQ73">
        <f>IF($AG73=1,J73,0)</f>
        <v>0</v>
      </c>
      <c r="AR73">
        <f>IF($AG73=1,I73,0)</f>
        <v>0</v>
      </c>
      <c r="AS73">
        <f>IF($AG73=1,K73,0)</f>
        <v>0</v>
      </c>
      <c r="AU73">
        <f>IF($AJ73=1,T73,0)</f>
        <v>0</v>
      </c>
      <c r="AV73">
        <f>IF($AJ73=1,U73,0)</f>
        <v>0</v>
      </c>
      <c r="AW73">
        <f>IF($AJ73=1,V73,0)</f>
        <v>0</v>
      </c>
      <c r="AX73">
        <f>IF($AJ73=1,W73,0)</f>
        <v>0</v>
      </c>
      <c r="AY73">
        <f>IF($AJ73=1,X73,0)</f>
        <v>0</v>
      </c>
      <c r="BA73">
        <f>IF($AK73=1,M73,0)</f>
        <v>0</v>
      </c>
      <c r="BB73">
        <f>IF($AK73=1,N73,0)</f>
        <v>0</v>
      </c>
      <c r="BC73">
        <f>IF($AK73=1,O73,0)</f>
        <v>0</v>
      </c>
      <c r="BD73">
        <f>IF($AK73=1,P73,0)</f>
        <v>0</v>
      </c>
    </row>
    <row r="74" spans="1:56" x14ac:dyDescent="0.3">
      <c r="A74" s="7">
        <v>2144</v>
      </c>
      <c r="B74" s="6">
        <v>180685</v>
      </c>
      <c r="C74" s="7">
        <v>0</v>
      </c>
      <c r="D74" s="7">
        <v>0</v>
      </c>
      <c r="E74" s="7">
        <f>SUM(C74:D74)</f>
        <v>0</v>
      </c>
      <c r="F74" s="7">
        <v>26</v>
      </c>
      <c r="G74" s="7">
        <v>0</v>
      </c>
      <c r="H74" s="7">
        <v>0</v>
      </c>
      <c r="I74" s="7">
        <v>1</v>
      </c>
      <c r="J74" s="7">
        <v>0</v>
      </c>
      <c r="K74" s="7">
        <v>0</v>
      </c>
      <c r="L74" s="7" t="str" cm="1">
        <f t="array" ref="L74">_xlfn.IFS(G74=1,G$1,H74=1,H$1,I74=1,I$1,J74=1,J$1,K74=1,K$1)</f>
        <v>Together</v>
      </c>
      <c r="M74" s="7">
        <v>0</v>
      </c>
      <c r="N74" s="7">
        <v>1</v>
      </c>
      <c r="O74" s="7">
        <v>0</v>
      </c>
      <c r="P74" s="7">
        <v>0</v>
      </c>
      <c r="Q74" s="7" t="str" cm="1">
        <f t="array" ref="Q74">_xlfn.IFS(M74=1,M$1,N74=1,N$1,O74=1,O$1,P74=1,P$1)</f>
        <v>Graduate</v>
      </c>
      <c r="R74" t="s">
        <v>44</v>
      </c>
      <c r="S74" s="7">
        <v>55</v>
      </c>
      <c r="T74" s="7">
        <v>540</v>
      </c>
      <c r="U74" s="7">
        <v>101</v>
      </c>
      <c r="V74" s="7">
        <v>1353</v>
      </c>
      <c r="W74" s="7">
        <v>76</v>
      </c>
      <c r="X74" s="7">
        <v>58</v>
      </c>
      <c r="Y74" s="7">
        <v>121</v>
      </c>
      <c r="Z74" s="7">
        <v>2006</v>
      </c>
      <c r="AA74" s="7">
        <v>1</v>
      </c>
      <c r="AB74" s="7">
        <v>6</v>
      </c>
      <c r="AC74" s="7">
        <v>4</v>
      </c>
      <c r="AD74" s="7">
        <v>10</v>
      </c>
      <c r="AE74" s="7">
        <v>2</v>
      </c>
      <c r="AF74" s="7">
        <v>0</v>
      </c>
      <c r="AG74" s="7">
        <v>0</v>
      </c>
      <c r="AH74" s="7">
        <v>0</v>
      </c>
      <c r="AI74" s="7">
        <v>0</v>
      </c>
      <c r="AJ74" s="7">
        <v>0</v>
      </c>
      <c r="AK74" s="7">
        <v>0</v>
      </c>
      <c r="AL74" s="7">
        <v>0</v>
      </c>
      <c r="AM74" s="8">
        <v>43492</v>
      </c>
      <c r="AO74">
        <f>IF($AG74=1,G74,0)</f>
        <v>0</v>
      </c>
      <c r="AP74">
        <f>IF($AG74=1,H74,0)</f>
        <v>0</v>
      </c>
      <c r="AQ74">
        <f>IF($AG74=1,J74,0)</f>
        <v>0</v>
      </c>
      <c r="AR74">
        <f>IF($AG74=1,I74,0)</f>
        <v>0</v>
      </c>
      <c r="AS74">
        <f>IF($AG74=1,K74,0)</f>
        <v>0</v>
      </c>
      <c r="AU74">
        <f>IF($AJ74=1,T74,0)</f>
        <v>0</v>
      </c>
      <c r="AV74">
        <f>IF($AJ74=1,U74,0)</f>
        <v>0</v>
      </c>
      <c r="AW74">
        <f>IF($AJ74=1,V74,0)</f>
        <v>0</v>
      </c>
      <c r="AX74">
        <f>IF($AJ74=1,W74,0)</f>
        <v>0</v>
      </c>
      <c r="AY74">
        <f>IF($AJ74=1,X74,0)</f>
        <v>0</v>
      </c>
      <c r="BA74">
        <f>IF($AK74=1,M74,0)</f>
        <v>0</v>
      </c>
      <c r="BB74">
        <f>IF($AK74=1,N74,0)</f>
        <v>0</v>
      </c>
      <c r="BC74">
        <f>IF($AK74=1,O74,0)</f>
        <v>0</v>
      </c>
      <c r="BD74">
        <f>IF($AK74=1,P74,0)</f>
        <v>0</v>
      </c>
    </row>
    <row r="75" spans="1:56" x14ac:dyDescent="0.3">
      <c r="A75" s="7">
        <v>2063</v>
      </c>
      <c r="B75" s="6">
        <v>179456</v>
      </c>
      <c r="C75" s="7">
        <v>0</v>
      </c>
      <c r="D75" s="7">
        <v>0</v>
      </c>
      <c r="E75" s="7">
        <f>SUM(C75:D75)</f>
        <v>0</v>
      </c>
      <c r="F75" s="7">
        <v>64</v>
      </c>
      <c r="G75" s="7">
        <v>0</v>
      </c>
      <c r="H75" s="7">
        <v>1</v>
      </c>
      <c r="I75" s="7">
        <v>0</v>
      </c>
      <c r="J75" s="7">
        <v>0</v>
      </c>
      <c r="K75" s="7">
        <v>0</v>
      </c>
      <c r="L75" s="7" t="str" cm="1">
        <f t="array" ref="L75">_xlfn.IFS(G75=1,G$1,H75=1,H$1,I75=1,I$1,J75=1,J$1,K75=1,K$1)</f>
        <v>Married</v>
      </c>
      <c r="M75" s="7">
        <v>0</v>
      </c>
      <c r="N75" s="7">
        <v>1</v>
      </c>
      <c r="O75" s="7">
        <v>0</v>
      </c>
      <c r="P75" s="7">
        <v>0</v>
      </c>
      <c r="Q75" s="7" t="str" cm="1">
        <f t="array" ref="Q75">_xlfn.IFS(M75=1,M$1,N75=1,N$1,O75=1,O$1,P75=1,P$1)</f>
        <v>Graduate</v>
      </c>
      <c r="R75" t="s">
        <v>43</v>
      </c>
      <c r="S75" s="7">
        <v>12</v>
      </c>
      <c r="T75" s="7">
        <v>1276</v>
      </c>
      <c r="U75" s="7">
        <v>95</v>
      </c>
      <c r="V75" s="7">
        <v>1238</v>
      </c>
      <c r="W75" s="7">
        <v>145</v>
      </c>
      <c r="X75" s="7">
        <v>187</v>
      </c>
      <c r="Y75" s="7">
        <v>224</v>
      </c>
      <c r="Z75" s="7">
        <v>2717</v>
      </c>
      <c r="AA75" s="7">
        <v>1</v>
      </c>
      <c r="AB75" s="7">
        <v>5</v>
      </c>
      <c r="AC75" s="7">
        <v>6</v>
      </c>
      <c r="AD75" s="7">
        <v>4</v>
      </c>
      <c r="AE75" s="7">
        <v>3</v>
      </c>
      <c r="AF75" s="7">
        <v>0</v>
      </c>
      <c r="AG75" s="7">
        <v>0</v>
      </c>
      <c r="AH75" s="7">
        <v>0</v>
      </c>
      <c r="AI75" s="7">
        <v>0</v>
      </c>
      <c r="AJ75" s="7">
        <v>0</v>
      </c>
      <c r="AK75" s="7">
        <v>0</v>
      </c>
      <c r="AL75" s="7">
        <v>1</v>
      </c>
      <c r="AM75" s="8">
        <v>43492</v>
      </c>
      <c r="AO75">
        <f>IF($AG75=1,G75,0)</f>
        <v>0</v>
      </c>
      <c r="AP75">
        <f>IF($AG75=1,H75,0)</f>
        <v>0</v>
      </c>
      <c r="AQ75">
        <f>IF($AG75=1,J75,0)</f>
        <v>0</v>
      </c>
      <c r="AR75">
        <f>IF($AG75=1,I75,0)</f>
        <v>0</v>
      </c>
      <c r="AS75">
        <f>IF($AG75=1,K75,0)</f>
        <v>0</v>
      </c>
      <c r="AU75">
        <f>IF($AJ75=1,T75,0)</f>
        <v>0</v>
      </c>
      <c r="AV75">
        <f>IF($AJ75=1,U75,0)</f>
        <v>0</v>
      </c>
      <c r="AW75">
        <f>IF($AJ75=1,V75,0)</f>
        <v>0</v>
      </c>
      <c r="AX75">
        <f>IF($AJ75=1,W75,0)</f>
        <v>0</v>
      </c>
      <c r="AY75">
        <f>IF($AJ75=1,X75,0)</f>
        <v>0</v>
      </c>
      <c r="BA75">
        <f>IF($AK75=1,M75,0)</f>
        <v>0</v>
      </c>
      <c r="BB75">
        <f>IF($AK75=1,N75,0)</f>
        <v>0</v>
      </c>
      <c r="BC75">
        <f>IF($AK75=1,O75,0)</f>
        <v>0</v>
      </c>
      <c r="BD75">
        <f>IF($AK75=1,P75,0)</f>
        <v>0</v>
      </c>
    </row>
    <row r="76" spans="1:56" x14ac:dyDescent="0.3">
      <c r="A76" s="7">
        <v>1397</v>
      </c>
      <c r="B76" s="6">
        <v>146923</v>
      </c>
      <c r="C76" s="7">
        <v>1</v>
      </c>
      <c r="D76" s="7">
        <v>0</v>
      </c>
      <c r="E76" s="7">
        <f>SUM(C76:D76)</f>
        <v>1</v>
      </c>
      <c r="F76" s="7">
        <v>33</v>
      </c>
      <c r="G76" s="7">
        <v>0</v>
      </c>
      <c r="H76" s="7">
        <v>0</v>
      </c>
      <c r="I76" s="7">
        <v>0</v>
      </c>
      <c r="J76" s="7">
        <v>1</v>
      </c>
      <c r="K76" s="7">
        <v>0</v>
      </c>
      <c r="L76" s="7" t="str" cm="1">
        <f t="array" ref="L76">_xlfn.IFS(G76=1,G$1,H76=1,H$1,I76=1,I$1,J76=1,J$1,K76=1,K$1)</f>
        <v>Single</v>
      </c>
      <c r="M76" s="7">
        <v>0</v>
      </c>
      <c r="N76" s="7">
        <v>1</v>
      </c>
      <c r="O76" s="7">
        <v>0</v>
      </c>
      <c r="P76" s="7">
        <v>0</v>
      </c>
      <c r="Q76" s="7" t="str" cm="1">
        <f t="array" ref="Q76">_xlfn.IFS(M76=1,M$1,N76=1,N$1,O76=1,O$1,P76=1,P$1)</f>
        <v>Graduate</v>
      </c>
      <c r="R76" t="s">
        <v>43</v>
      </c>
      <c r="S76" s="7">
        <v>90</v>
      </c>
      <c r="T76" s="7">
        <v>266</v>
      </c>
      <c r="U76" s="7">
        <v>138</v>
      </c>
      <c r="V76" s="7">
        <v>169</v>
      </c>
      <c r="W76" s="7">
        <v>319</v>
      </c>
      <c r="X76" s="7">
        <v>244</v>
      </c>
      <c r="Y76" s="7">
        <v>19</v>
      </c>
      <c r="Z76" s="7">
        <v>1118</v>
      </c>
      <c r="AA76" s="7">
        <v>3</v>
      </c>
      <c r="AB76" s="7">
        <v>5</v>
      </c>
      <c r="AC76" s="7">
        <v>1</v>
      </c>
      <c r="AD76" s="7">
        <v>7</v>
      </c>
      <c r="AE76" s="7">
        <v>7</v>
      </c>
      <c r="AF76" s="7">
        <v>0</v>
      </c>
      <c r="AG76" s="7">
        <v>0</v>
      </c>
      <c r="AH76" s="7">
        <v>0</v>
      </c>
      <c r="AI76" s="7">
        <v>0</v>
      </c>
      <c r="AJ76" s="7">
        <v>0</v>
      </c>
      <c r="AK76" s="7">
        <v>0</v>
      </c>
      <c r="AL76" s="7">
        <v>0</v>
      </c>
      <c r="AM76" s="8">
        <v>43492</v>
      </c>
      <c r="AO76">
        <f>IF($AG76=1,G76,0)</f>
        <v>0</v>
      </c>
      <c r="AP76">
        <f>IF($AG76=1,H76,0)</f>
        <v>0</v>
      </c>
      <c r="AQ76">
        <f>IF($AG76=1,J76,0)</f>
        <v>0</v>
      </c>
      <c r="AR76">
        <f>IF($AG76=1,I76,0)</f>
        <v>0</v>
      </c>
      <c r="AS76">
        <f>IF($AG76=1,K76,0)</f>
        <v>0</v>
      </c>
      <c r="AU76">
        <f>IF($AJ76=1,T76,0)</f>
        <v>0</v>
      </c>
      <c r="AV76">
        <f>IF($AJ76=1,U76,0)</f>
        <v>0</v>
      </c>
      <c r="AW76">
        <f>IF($AJ76=1,V76,0)</f>
        <v>0</v>
      </c>
      <c r="AX76">
        <f>IF($AJ76=1,W76,0)</f>
        <v>0</v>
      </c>
      <c r="AY76">
        <f>IF($AJ76=1,X76,0)</f>
        <v>0</v>
      </c>
      <c r="BA76">
        <f>IF($AK76=1,M76,0)</f>
        <v>0</v>
      </c>
      <c r="BB76">
        <f>IF($AK76=1,N76,0)</f>
        <v>0</v>
      </c>
      <c r="BC76">
        <f>IF($AK76=1,O76,0)</f>
        <v>0</v>
      </c>
      <c r="BD76">
        <f>IF($AK76=1,P76,0)</f>
        <v>0</v>
      </c>
    </row>
    <row r="77" spans="1:56" x14ac:dyDescent="0.3">
      <c r="A77" s="7">
        <v>2201</v>
      </c>
      <c r="B77" s="6">
        <v>108940</v>
      </c>
      <c r="C77" s="7">
        <v>1</v>
      </c>
      <c r="D77" s="7">
        <v>0</v>
      </c>
      <c r="E77" s="7">
        <f>SUM(C77:D77)</f>
        <v>1</v>
      </c>
      <c r="F77" s="7">
        <v>34</v>
      </c>
      <c r="G77" s="7">
        <v>0</v>
      </c>
      <c r="H77" s="7">
        <v>0</v>
      </c>
      <c r="I77" s="7">
        <v>0</v>
      </c>
      <c r="J77" s="7">
        <v>1</v>
      </c>
      <c r="K77" s="7">
        <v>0</v>
      </c>
      <c r="L77" s="7" t="str" cm="1">
        <f t="array" ref="L77">_xlfn.IFS(G77=1,G$1,H77=1,H$1,I77=1,I$1,J77=1,J$1,K77=1,K$1)</f>
        <v>Single</v>
      </c>
      <c r="M77" s="7">
        <v>1</v>
      </c>
      <c r="N77" s="7">
        <v>0</v>
      </c>
      <c r="O77" s="7">
        <v>0</v>
      </c>
      <c r="P77" s="7">
        <v>0</v>
      </c>
      <c r="Q77" s="7" t="str" cm="1">
        <f t="array" ref="Q77">_xlfn.IFS(M77=1,M$1,N77=1,N$1,O77=1,O$1,P77=1,P$1)</f>
        <v>Basic</v>
      </c>
      <c r="R77" t="s">
        <v>43</v>
      </c>
      <c r="S77" s="7">
        <v>25</v>
      </c>
      <c r="T77" s="7">
        <v>12</v>
      </c>
      <c r="U77" s="7">
        <v>548</v>
      </c>
      <c r="V77" s="7">
        <v>37</v>
      </c>
      <c r="W77" s="7">
        <v>49</v>
      </c>
      <c r="X77" s="7">
        <v>73</v>
      </c>
      <c r="Y77" s="7">
        <v>512</v>
      </c>
      <c r="Z77" s="7">
        <v>207</v>
      </c>
      <c r="AA77" s="7">
        <v>3</v>
      </c>
      <c r="AB77" s="7">
        <v>3</v>
      </c>
      <c r="AC77" s="7">
        <v>1</v>
      </c>
      <c r="AD77" s="7">
        <v>3</v>
      </c>
      <c r="AE77" s="7">
        <v>8</v>
      </c>
      <c r="AF77" s="7">
        <v>0</v>
      </c>
      <c r="AG77" s="7">
        <v>0</v>
      </c>
      <c r="AH77" s="7">
        <v>0</v>
      </c>
      <c r="AI77" s="7">
        <v>0</v>
      </c>
      <c r="AJ77" s="7">
        <v>0</v>
      </c>
      <c r="AK77" s="7">
        <v>0</v>
      </c>
      <c r="AL77" s="7">
        <v>0</v>
      </c>
      <c r="AM77" s="8">
        <v>43492</v>
      </c>
      <c r="AO77">
        <f>IF($AG77=1,G77,0)</f>
        <v>0</v>
      </c>
      <c r="AP77">
        <f>IF($AG77=1,H77,0)</f>
        <v>0</v>
      </c>
      <c r="AQ77">
        <f>IF($AG77=1,J77,0)</f>
        <v>0</v>
      </c>
      <c r="AR77">
        <f>IF($AG77=1,I77,0)</f>
        <v>0</v>
      </c>
      <c r="AS77">
        <f>IF($AG77=1,K77,0)</f>
        <v>0</v>
      </c>
      <c r="AU77">
        <f>IF($AJ77=1,T77,0)</f>
        <v>0</v>
      </c>
      <c r="AV77">
        <f>IF($AJ77=1,U77,0)</f>
        <v>0</v>
      </c>
      <c r="AW77">
        <f>IF($AJ77=1,V77,0)</f>
        <v>0</v>
      </c>
      <c r="AX77">
        <f>IF($AJ77=1,W77,0)</f>
        <v>0</v>
      </c>
      <c r="AY77">
        <f>IF($AJ77=1,X77,0)</f>
        <v>0</v>
      </c>
      <c r="BA77">
        <f>IF($AK77=1,M77,0)</f>
        <v>0</v>
      </c>
      <c r="BB77">
        <f>IF($AK77=1,N77,0)</f>
        <v>0</v>
      </c>
      <c r="BC77">
        <f>IF($AK77=1,O77,0)</f>
        <v>0</v>
      </c>
      <c r="BD77">
        <f>IF($AK77=1,P77,0)</f>
        <v>0</v>
      </c>
    </row>
    <row r="78" spans="1:56" x14ac:dyDescent="0.3">
      <c r="A78" s="7">
        <v>2148</v>
      </c>
      <c r="B78" s="6">
        <v>135322</v>
      </c>
      <c r="C78" s="7">
        <v>1</v>
      </c>
      <c r="D78" s="7">
        <v>2</v>
      </c>
      <c r="E78" s="7">
        <f>SUM(C78:D78)</f>
        <v>3</v>
      </c>
      <c r="F78" s="7">
        <v>52</v>
      </c>
      <c r="G78" s="7">
        <v>0</v>
      </c>
      <c r="H78" s="7">
        <v>0</v>
      </c>
      <c r="I78" s="7">
        <v>1</v>
      </c>
      <c r="J78" s="7">
        <v>0</v>
      </c>
      <c r="K78" s="7">
        <v>0</v>
      </c>
      <c r="L78" s="7" t="str" cm="1">
        <f t="array" ref="L78">_xlfn.IFS(G78=1,G$1,H78=1,H$1,I78=1,I$1,J78=1,J$1,K78=1,K$1)</f>
        <v>Together</v>
      </c>
      <c r="M78" s="7">
        <v>0</v>
      </c>
      <c r="N78" s="7">
        <v>1</v>
      </c>
      <c r="O78" s="7">
        <v>0</v>
      </c>
      <c r="P78" s="7">
        <v>0</v>
      </c>
      <c r="Q78" s="7" t="str" cm="1">
        <f t="array" ref="Q78">_xlfn.IFS(M78=1,M$1,N78=1,N$1,O78=1,O$1,P78=1,P$1)</f>
        <v>Graduate</v>
      </c>
      <c r="R78" t="s">
        <v>42</v>
      </c>
      <c r="S78" s="7">
        <v>34</v>
      </c>
      <c r="T78" s="7">
        <v>107</v>
      </c>
      <c r="U78" s="7">
        <v>34</v>
      </c>
      <c r="V78" s="7">
        <v>142</v>
      </c>
      <c r="W78" s="7">
        <v>46</v>
      </c>
      <c r="X78" s="7">
        <v>27</v>
      </c>
      <c r="Y78" s="7">
        <v>50</v>
      </c>
      <c r="Z78" s="7">
        <v>306</v>
      </c>
      <c r="AA78" s="7">
        <v>3</v>
      </c>
      <c r="AB78" s="7">
        <v>2</v>
      </c>
      <c r="AC78" s="7">
        <v>0</v>
      </c>
      <c r="AD78" s="7">
        <v>4</v>
      </c>
      <c r="AE78" s="7">
        <v>8</v>
      </c>
      <c r="AF78" s="7">
        <v>0</v>
      </c>
      <c r="AG78" s="7">
        <v>0</v>
      </c>
      <c r="AH78" s="7">
        <v>0</v>
      </c>
      <c r="AI78" s="7">
        <v>0</v>
      </c>
      <c r="AJ78" s="7">
        <v>0</v>
      </c>
      <c r="AK78" s="7">
        <v>0</v>
      </c>
      <c r="AL78" s="7">
        <v>0</v>
      </c>
      <c r="AM78" s="8">
        <v>43492</v>
      </c>
      <c r="AO78">
        <f>IF($AG78=1,G78,0)</f>
        <v>0</v>
      </c>
      <c r="AP78">
        <f>IF($AG78=1,H78,0)</f>
        <v>0</v>
      </c>
      <c r="AQ78">
        <f>IF($AG78=1,J78,0)</f>
        <v>0</v>
      </c>
      <c r="AR78">
        <f>IF($AG78=1,I78,0)</f>
        <v>0</v>
      </c>
      <c r="AS78">
        <f>IF($AG78=1,K78,0)</f>
        <v>0</v>
      </c>
      <c r="AU78">
        <f>IF($AJ78=1,T78,0)</f>
        <v>0</v>
      </c>
      <c r="AV78">
        <f>IF($AJ78=1,U78,0)</f>
        <v>0</v>
      </c>
      <c r="AW78">
        <f>IF($AJ78=1,V78,0)</f>
        <v>0</v>
      </c>
      <c r="AX78">
        <f>IF($AJ78=1,W78,0)</f>
        <v>0</v>
      </c>
      <c r="AY78">
        <f>IF($AJ78=1,X78,0)</f>
        <v>0</v>
      </c>
      <c r="BA78">
        <f>IF($AK78=1,M78,0)</f>
        <v>0</v>
      </c>
      <c r="BB78">
        <f>IF($AK78=1,N78,0)</f>
        <v>0</v>
      </c>
      <c r="BC78">
        <f>IF($AK78=1,O78,0)</f>
        <v>0</v>
      </c>
      <c r="BD78">
        <f>IF($AK78=1,P78,0)</f>
        <v>0</v>
      </c>
    </row>
    <row r="79" spans="1:56" x14ac:dyDescent="0.3">
      <c r="A79" s="7">
        <v>1367</v>
      </c>
      <c r="B79" s="6">
        <v>135688</v>
      </c>
      <c r="C79" s="7">
        <v>2</v>
      </c>
      <c r="D79" s="7">
        <v>1</v>
      </c>
      <c r="E79" s="7">
        <f>SUM(C79:D79)</f>
        <v>3</v>
      </c>
      <c r="F79" s="7">
        <v>47</v>
      </c>
      <c r="G79" s="7">
        <v>0</v>
      </c>
      <c r="H79" s="7">
        <v>1</v>
      </c>
      <c r="I79" s="7">
        <v>0</v>
      </c>
      <c r="J79" s="7">
        <v>0</v>
      </c>
      <c r="K79" s="7">
        <v>0</v>
      </c>
      <c r="L79" s="7" t="str" cm="1">
        <f t="array" ref="L79">_xlfn.IFS(G79=1,G$1,H79=1,H$1,I79=1,I$1,J79=1,J$1,K79=1,K$1)</f>
        <v>Married</v>
      </c>
      <c r="M79" s="7">
        <v>0</v>
      </c>
      <c r="N79" s="7">
        <v>0</v>
      </c>
      <c r="O79" s="7">
        <v>0</v>
      </c>
      <c r="P79" s="7">
        <v>0</v>
      </c>
      <c r="Q79" s="7" t="e" cm="1">
        <f t="array" ref="Q79">_xlfn.IFS(M79=1,M$1,N79=1,N$1,O79=1,O$1,P79=1,P$1)</f>
        <v>#N/A</v>
      </c>
      <c r="R79" t="s">
        <v>43</v>
      </c>
      <c r="S79" s="7">
        <v>94</v>
      </c>
      <c r="T79" s="7">
        <v>278</v>
      </c>
      <c r="U79" s="7">
        <v>11</v>
      </c>
      <c r="V79" s="7">
        <v>342</v>
      </c>
      <c r="W79" s="7">
        <v>46</v>
      </c>
      <c r="X79" s="7">
        <v>4</v>
      </c>
      <c r="Y79" s="7">
        <v>122</v>
      </c>
      <c r="Z79" s="7">
        <v>559</v>
      </c>
      <c r="AA79" s="7">
        <v>7</v>
      </c>
      <c r="AB79" s="7">
        <v>4</v>
      </c>
      <c r="AC79" s="7">
        <v>1</v>
      </c>
      <c r="AD79" s="7">
        <v>4</v>
      </c>
      <c r="AE79" s="7">
        <v>8</v>
      </c>
      <c r="AF79" s="7">
        <v>0</v>
      </c>
      <c r="AG79" s="7">
        <v>0</v>
      </c>
      <c r="AH79" s="7">
        <v>0</v>
      </c>
      <c r="AI79" s="7">
        <v>0</v>
      </c>
      <c r="AJ79" s="7">
        <v>0</v>
      </c>
      <c r="AK79" s="7">
        <v>0</v>
      </c>
      <c r="AL79" s="7">
        <v>0</v>
      </c>
      <c r="AM79" s="8">
        <v>43492</v>
      </c>
      <c r="AO79">
        <f>IF($AG79=1,G79,0)</f>
        <v>0</v>
      </c>
      <c r="AP79">
        <f>IF($AG79=1,H79,0)</f>
        <v>0</v>
      </c>
      <c r="AQ79">
        <f>IF($AG79=1,J79,0)</f>
        <v>0</v>
      </c>
      <c r="AR79">
        <f>IF($AG79=1,I79,0)</f>
        <v>0</v>
      </c>
      <c r="AS79">
        <f>IF($AG79=1,K79,0)</f>
        <v>0</v>
      </c>
      <c r="AU79">
        <f>IF($AJ79=1,T79,0)</f>
        <v>0</v>
      </c>
      <c r="AV79">
        <f>IF($AJ79=1,U79,0)</f>
        <v>0</v>
      </c>
      <c r="AW79">
        <f>IF($AJ79=1,V79,0)</f>
        <v>0</v>
      </c>
      <c r="AX79">
        <f>IF($AJ79=1,W79,0)</f>
        <v>0</v>
      </c>
      <c r="AY79">
        <f>IF($AJ79=1,X79,0)</f>
        <v>0</v>
      </c>
      <c r="BA79">
        <f>IF($AK79=1,M79,0)</f>
        <v>0</v>
      </c>
      <c r="BB79">
        <f>IF($AK79=1,N79,0)</f>
        <v>0</v>
      </c>
      <c r="BC79">
        <f>IF($AK79=1,O79,0)</f>
        <v>0</v>
      </c>
      <c r="BD79">
        <f>IF($AK79=1,P79,0)</f>
        <v>0</v>
      </c>
    </row>
    <row r="80" spans="1:56" x14ac:dyDescent="0.3">
      <c r="A80" s="7">
        <v>1138</v>
      </c>
      <c r="B80" s="6">
        <v>135688</v>
      </c>
      <c r="C80" s="7">
        <v>2</v>
      </c>
      <c r="D80" s="7">
        <v>1</v>
      </c>
      <c r="E80" s="7">
        <f>SUM(C80:D80)</f>
        <v>3</v>
      </c>
      <c r="F80" s="7">
        <v>47</v>
      </c>
      <c r="G80" s="7">
        <v>0</v>
      </c>
      <c r="H80" s="7">
        <v>1</v>
      </c>
      <c r="I80" s="7">
        <v>0</v>
      </c>
      <c r="J80" s="7">
        <v>0</v>
      </c>
      <c r="K80" s="7">
        <v>0</v>
      </c>
      <c r="L80" s="7" t="str" cm="1">
        <f t="array" ref="L80">_xlfn.IFS(G80=1,G$1,H80=1,H$1,I80=1,I$1,J80=1,J$1,K80=1,K$1)</f>
        <v>Married</v>
      </c>
      <c r="M80" s="7">
        <v>0</v>
      </c>
      <c r="N80" s="7">
        <v>0</v>
      </c>
      <c r="O80" s="7">
        <v>0</v>
      </c>
      <c r="P80" s="7">
        <v>0</v>
      </c>
      <c r="Q80" s="7" t="e" cm="1">
        <f t="array" ref="Q80">_xlfn.IFS(M80=1,M$1,N80=1,N$1,O80=1,O$1,P80=1,P$1)</f>
        <v>#N/A</v>
      </c>
      <c r="R80" t="s">
        <v>39</v>
      </c>
      <c r="S80" s="7">
        <v>94</v>
      </c>
      <c r="T80" s="7">
        <v>278</v>
      </c>
      <c r="U80" s="7">
        <v>11</v>
      </c>
      <c r="V80" s="7">
        <v>342</v>
      </c>
      <c r="W80" s="7">
        <v>46</v>
      </c>
      <c r="X80" s="7">
        <v>4</v>
      </c>
      <c r="Y80" s="7">
        <v>122</v>
      </c>
      <c r="Z80" s="7">
        <v>559</v>
      </c>
      <c r="AA80" s="7">
        <v>7</v>
      </c>
      <c r="AB80" s="7">
        <v>4</v>
      </c>
      <c r="AC80" s="7">
        <v>1</v>
      </c>
      <c r="AD80" s="7">
        <v>4</v>
      </c>
      <c r="AE80" s="7">
        <v>8</v>
      </c>
      <c r="AF80" s="7">
        <v>0</v>
      </c>
      <c r="AG80" s="7">
        <v>0</v>
      </c>
      <c r="AH80" s="7">
        <v>0</v>
      </c>
      <c r="AI80" s="7">
        <v>0</v>
      </c>
      <c r="AJ80" s="7">
        <v>0</v>
      </c>
      <c r="AK80" s="7">
        <v>0</v>
      </c>
      <c r="AL80" s="7">
        <v>0</v>
      </c>
      <c r="AM80" s="8">
        <v>43492</v>
      </c>
      <c r="AO80">
        <f>IF($AG80=1,G80,0)</f>
        <v>0</v>
      </c>
      <c r="AP80">
        <f>IF($AG80=1,H80,0)</f>
        <v>0</v>
      </c>
      <c r="AQ80">
        <f>IF($AG80=1,J80,0)</f>
        <v>0</v>
      </c>
      <c r="AR80">
        <f>IF($AG80=1,I80,0)</f>
        <v>0</v>
      </c>
      <c r="AS80">
        <f>IF($AG80=1,K80,0)</f>
        <v>0</v>
      </c>
      <c r="AU80">
        <f>IF($AJ80=1,T80,0)</f>
        <v>0</v>
      </c>
      <c r="AV80">
        <f>IF($AJ80=1,U80,0)</f>
        <v>0</v>
      </c>
      <c r="AW80">
        <f>IF($AJ80=1,V80,0)</f>
        <v>0</v>
      </c>
      <c r="AX80">
        <f>IF($AJ80=1,W80,0)</f>
        <v>0</v>
      </c>
      <c r="AY80">
        <f>IF($AJ80=1,X80,0)</f>
        <v>0</v>
      </c>
      <c r="BA80">
        <f>IF($AK80=1,M80,0)</f>
        <v>0</v>
      </c>
      <c r="BB80">
        <f>IF($AK80=1,N80,0)</f>
        <v>0</v>
      </c>
      <c r="BC80">
        <f>IF($AK80=1,O80,0)</f>
        <v>0</v>
      </c>
      <c r="BD80">
        <f>IF($AK80=1,P80,0)</f>
        <v>0</v>
      </c>
    </row>
    <row r="81" spans="1:56" x14ac:dyDescent="0.3">
      <c r="A81" s="7">
        <v>2888</v>
      </c>
      <c r="B81" s="6">
        <v>177870</v>
      </c>
      <c r="C81" s="7">
        <v>0</v>
      </c>
      <c r="D81" s="7">
        <v>1</v>
      </c>
      <c r="E81" s="7">
        <f>SUM(C81:D81)</f>
        <v>1</v>
      </c>
      <c r="F81" s="7">
        <v>53</v>
      </c>
      <c r="G81" s="7">
        <v>0</v>
      </c>
      <c r="H81" s="7">
        <v>1</v>
      </c>
      <c r="I81" s="7">
        <v>0</v>
      </c>
      <c r="J81" s="7">
        <v>0</v>
      </c>
      <c r="K81" s="7">
        <v>0</v>
      </c>
      <c r="L81" s="7" t="str" cm="1">
        <f t="array" ref="L81">_xlfn.IFS(G81=1,G$1,H81=1,H$1,I81=1,I$1,J81=1,J$1,K81=1,K$1)</f>
        <v>Married</v>
      </c>
      <c r="M81" s="7">
        <v>0</v>
      </c>
      <c r="N81" s="7">
        <v>1</v>
      </c>
      <c r="O81" s="7">
        <v>0</v>
      </c>
      <c r="P81" s="7">
        <v>0</v>
      </c>
      <c r="Q81" s="7" t="str" cm="1">
        <f t="array" ref="Q81">_xlfn.IFS(M81=1,M$1,N81=1,N$1,O81=1,O$1,P81=1,P$1)</f>
        <v>Graduate</v>
      </c>
      <c r="R81" t="s">
        <v>44</v>
      </c>
      <c r="S81" s="7">
        <v>93</v>
      </c>
      <c r="T81" s="7">
        <v>2323</v>
      </c>
      <c r="U81" s="7">
        <v>114</v>
      </c>
      <c r="V81" s="7">
        <v>1142</v>
      </c>
      <c r="W81" s="7">
        <v>148</v>
      </c>
      <c r="X81" s="7">
        <v>114</v>
      </c>
      <c r="Y81" s="7">
        <v>304</v>
      </c>
      <c r="Z81" s="7">
        <v>3538</v>
      </c>
      <c r="AA81" s="7">
        <v>3</v>
      </c>
      <c r="AB81" s="7">
        <v>5</v>
      </c>
      <c r="AC81" s="7">
        <v>5</v>
      </c>
      <c r="AD81" s="7">
        <v>5</v>
      </c>
      <c r="AE81" s="7">
        <v>8</v>
      </c>
      <c r="AF81" s="7">
        <v>0</v>
      </c>
      <c r="AG81" s="7">
        <v>1</v>
      </c>
      <c r="AH81" s="7">
        <v>0</v>
      </c>
      <c r="AI81" s="7">
        <v>1</v>
      </c>
      <c r="AJ81" s="7">
        <v>0</v>
      </c>
      <c r="AK81" s="7">
        <v>0</v>
      </c>
      <c r="AL81" s="7">
        <v>1</v>
      </c>
      <c r="AM81" s="8">
        <v>43492</v>
      </c>
      <c r="AO81">
        <f>IF($AG81=1,G81,0)</f>
        <v>0</v>
      </c>
      <c r="AP81">
        <f>IF($AG81=1,H81,0)</f>
        <v>1</v>
      </c>
      <c r="AQ81">
        <f>IF($AG81=1,J81,0)</f>
        <v>0</v>
      </c>
      <c r="AR81">
        <f>IF($AG81=1,I81,0)</f>
        <v>0</v>
      </c>
      <c r="AS81">
        <f>IF($AG81=1,K81,0)</f>
        <v>0</v>
      </c>
      <c r="AU81">
        <f>IF($AJ81=1,T81,0)</f>
        <v>0</v>
      </c>
      <c r="AV81">
        <f>IF($AJ81=1,U81,0)</f>
        <v>0</v>
      </c>
      <c r="AW81">
        <f>IF($AJ81=1,V81,0)</f>
        <v>0</v>
      </c>
      <c r="AX81">
        <f>IF($AJ81=1,W81,0)</f>
        <v>0</v>
      </c>
      <c r="AY81">
        <f>IF($AJ81=1,X81,0)</f>
        <v>0</v>
      </c>
      <c r="BA81">
        <f>IF($AK81=1,M81,0)</f>
        <v>0</v>
      </c>
      <c r="BB81">
        <f>IF($AK81=1,N81,0)</f>
        <v>0</v>
      </c>
      <c r="BC81">
        <f>IF($AK81=1,O81,0)</f>
        <v>0</v>
      </c>
      <c r="BD81">
        <f>IF($AK81=1,P81,0)</f>
        <v>0</v>
      </c>
    </row>
    <row r="82" spans="1:56" x14ac:dyDescent="0.3">
      <c r="A82" s="7">
        <v>1282</v>
      </c>
      <c r="B82" s="6">
        <v>155951</v>
      </c>
      <c r="C82" s="7">
        <v>0</v>
      </c>
      <c r="D82" s="7">
        <v>1</v>
      </c>
      <c r="E82" s="7">
        <f>SUM(C82:D82)</f>
        <v>1</v>
      </c>
      <c r="F82" s="7">
        <v>68</v>
      </c>
      <c r="G82" s="7">
        <v>0</v>
      </c>
      <c r="H82" s="7">
        <v>0</v>
      </c>
      <c r="I82" s="7">
        <v>1</v>
      </c>
      <c r="J82" s="7">
        <v>0</v>
      </c>
      <c r="K82" s="7">
        <v>0</v>
      </c>
      <c r="L82" s="7" t="str" cm="1">
        <f t="array" ref="L82">_xlfn.IFS(G82=1,G$1,H82=1,H$1,I82=1,I$1,J82=1,J$1,K82=1,K$1)</f>
        <v>Together</v>
      </c>
      <c r="M82" s="7">
        <v>0</v>
      </c>
      <c r="N82" s="7">
        <v>0</v>
      </c>
      <c r="O82" s="7">
        <v>1</v>
      </c>
      <c r="P82" s="7">
        <v>0</v>
      </c>
      <c r="Q82" s="7" t="str" cm="1">
        <f t="array" ref="Q82">_xlfn.IFS(M82=1,M$1,N82=1,N$1,O82=1,O$1,P82=1,P$1)</f>
        <v>Master</v>
      </c>
      <c r="R82" t="s">
        <v>39</v>
      </c>
      <c r="S82" s="7">
        <v>62</v>
      </c>
      <c r="T82" s="7">
        <v>3459</v>
      </c>
      <c r="U82" s="7">
        <v>0</v>
      </c>
      <c r="V82" s="7">
        <v>223</v>
      </c>
      <c r="W82" s="7">
        <v>0</v>
      </c>
      <c r="X82" s="7">
        <v>36</v>
      </c>
      <c r="Y82" s="7">
        <v>111</v>
      </c>
      <c r="Z82" s="7">
        <v>3607</v>
      </c>
      <c r="AA82" s="7">
        <v>3</v>
      </c>
      <c r="AB82" s="7">
        <v>3</v>
      </c>
      <c r="AC82" s="7">
        <v>6</v>
      </c>
      <c r="AD82" s="7">
        <v>11</v>
      </c>
      <c r="AE82" s="7">
        <v>8</v>
      </c>
      <c r="AF82" s="7">
        <v>0</v>
      </c>
      <c r="AG82" s="7">
        <v>1</v>
      </c>
      <c r="AH82" s="7">
        <v>0</v>
      </c>
      <c r="AI82" s="7">
        <v>0</v>
      </c>
      <c r="AJ82" s="7">
        <v>1</v>
      </c>
      <c r="AK82" s="7">
        <v>0</v>
      </c>
      <c r="AL82" s="7">
        <v>0</v>
      </c>
      <c r="AM82" s="8">
        <v>43493</v>
      </c>
      <c r="AO82">
        <f>IF($AG82=1,G82,0)</f>
        <v>0</v>
      </c>
      <c r="AP82">
        <f>IF($AG82=1,H82,0)</f>
        <v>0</v>
      </c>
      <c r="AQ82">
        <f>IF($AG82=1,J82,0)</f>
        <v>0</v>
      </c>
      <c r="AR82">
        <f>IF($AG82=1,I82,0)</f>
        <v>1</v>
      </c>
      <c r="AS82">
        <f>IF($AG82=1,K82,0)</f>
        <v>0</v>
      </c>
      <c r="AU82">
        <f>IF($AJ82=1,T82,0)</f>
        <v>3459</v>
      </c>
      <c r="AV82">
        <f>IF($AJ82=1,U82,0)</f>
        <v>0</v>
      </c>
      <c r="AW82">
        <f>IF($AJ82=1,V82,0)</f>
        <v>223</v>
      </c>
      <c r="AX82">
        <f>IF($AJ82=1,W82,0)</f>
        <v>0</v>
      </c>
      <c r="AY82">
        <f>IF($AJ82=1,X82,0)</f>
        <v>36</v>
      </c>
      <c r="BA82">
        <f>IF($AK82=1,M82,0)</f>
        <v>0</v>
      </c>
      <c r="BB82">
        <f>IF($AK82=1,N82,0)</f>
        <v>0</v>
      </c>
      <c r="BC82">
        <f>IF($AK82=1,O82,0)</f>
        <v>0</v>
      </c>
      <c r="BD82">
        <f>IF($AK82=1,P82,0)</f>
        <v>0</v>
      </c>
    </row>
    <row r="83" spans="1:56" x14ac:dyDescent="0.3">
      <c r="A83" s="7">
        <v>1487</v>
      </c>
      <c r="B83" s="6">
        <v>164355</v>
      </c>
      <c r="C83" s="7">
        <v>1</v>
      </c>
      <c r="D83" s="7">
        <v>0</v>
      </c>
      <c r="E83" s="7">
        <f>SUM(C83:D83)</f>
        <v>1</v>
      </c>
      <c r="F83" s="7">
        <v>35</v>
      </c>
      <c r="G83" s="7">
        <v>0</v>
      </c>
      <c r="H83" s="7">
        <v>1</v>
      </c>
      <c r="I83" s="7">
        <v>0</v>
      </c>
      <c r="J83" s="7">
        <v>0</v>
      </c>
      <c r="K83" s="7">
        <v>0</v>
      </c>
      <c r="L83" s="7" t="str" cm="1">
        <f t="array" ref="L83">_xlfn.IFS(G83=1,G$1,H83=1,H$1,I83=1,I$1,J83=1,J$1,K83=1,K$1)</f>
        <v>Married</v>
      </c>
      <c r="M83" s="7">
        <v>0</v>
      </c>
      <c r="N83" s="7">
        <v>0</v>
      </c>
      <c r="O83" s="7">
        <v>0</v>
      </c>
      <c r="P83" s="7">
        <v>1</v>
      </c>
      <c r="Q83" s="7" t="str" cm="1">
        <f t="array" ref="Q83">_xlfn.IFS(M83=1,M$1,N83=1,N$1,O83=1,O$1,P83=1,P$1)</f>
        <v>PhD</v>
      </c>
      <c r="R83" t="s">
        <v>43</v>
      </c>
      <c r="S83" s="7">
        <v>66</v>
      </c>
      <c r="T83" s="7">
        <v>2674</v>
      </c>
      <c r="U83" s="7">
        <v>0</v>
      </c>
      <c r="V83" s="7">
        <v>358</v>
      </c>
      <c r="W83" s="7">
        <v>171</v>
      </c>
      <c r="X83" s="7">
        <v>97</v>
      </c>
      <c r="Y83" s="7">
        <v>391</v>
      </c>
      <c r="Z83" s="7">
        <v>2909</v>
      </c>
      <c r="AA83" s="7">
        <v>2</v>
      </c>
      <c r="AB83" s="7">
        <v>4</v>
      </c>
      <c r="AC83" s="7">
        <v>3</v>
      </c>
      <c r="AD83" s="7">
        <v>12</v>
      </c>
      <c r="AE83" s="7">
        <v>8</v>
      </c>
      <c r="AF83" s="7">
        <v>0</v>
      </c>
      <c r="AG83" s="7">
        <v>0</v>
      </c>
      <c r="AH83" s="7">
        <v>0</v>
      </c>
      <c r="AI83" s="7">
        <v>0</v>
      </c>
      <c r="AJ83" s="7">
        <v>0</v>
      </c>
      <c r="AK83" s="7">
        <v>0</v>
      </c>
      <c r="AL83" s="7">
        <v>0</v>
      </c>
      <c r="AM83" s="8">
        <v>43494</v>
      </c>
      <c r="AO83">
        <f>IF($AG83=1,G83,0)</f>
        <v>0</v>
      </c>
      <c r="AP83">
        <f>IF($AG83=1,H83,0)</f>
        <v>0</v>
      </c>
      <c r="AQ83">
        <f>IF($AG83=1,J83,0)</f>
        <v>0</v>
      </c>
      <c r="AR83">
        <f>IF($AG83=1,I83,0)</f>
        <v>0</v>
      </c>
      <c r="AS83">
        <f>IF($AG83=1,K83,0)</f>
        <v>0</v>
      </c>
      <c r="AU83">
        <f>IF($AJ83=1,T83,0)</f>
        <v>0</v>
      </c>
      <c r="AV83">
        <f>IF($AJ83=1,U83,0)</f>
        <v>0</v>
      </c>
      <c r="AW83">
        <f>IF($AJ83=1,V83,0)</f>
        <v>0</v>
      </c>
      <c r="AX83">
        <f>IF($AJ83=1,W83,0)</f>
        <v>0</v>
      </c>
      <c r="AY83">
        <f>IF($AJ83=1,X83,0)</f>
        <v>0</v>
      </c>
      <c r="BA83">
        <f>IF($AK83=1,M83,0)</f>
        <v>0</v>
      </c>
      <c r="BB83">
        <f>IF($AK83=1,N83,0)</f>
        <v>0</v>
      </c>
      <c r="BC83">
        <f>IF($AK83=1,O83,0)</f>
        <v>0</v>
      </c>
      <c r="BD83">
        <f>IF($AK83=1,P83,0)</f>
        <v>0</v>
      </c>
    </row>
    <row r="84" spans="1:56" x14ac:dyDescent="0.3">
      <c r="A84" s="7">
        <v>2890</v>
      </c>
      <c r="B84" s="6">
        <v>157107</v>
      </c>
      <c r="C84" s="7">
        <v>0</v>
      </c>
      <c r="D84" s="7">
        <v>1</v>
      </c>
      <c r="E84" s="7">
        <f>SUM(C84:D84)</f>
        <v>1</v>
      </c>
      <c r="F84" s="7">
        <v>52</v>
      </c>
      <c r="G84" s="7">
        <v>0</v>
      </c>
      <c r="H84" s="7">
        <v>0</v>
      </c>
      <c r="I84" s="7">
        <v>0</v>
      </c>
      <c r="J84" s="7">
        <v>1</v>
      </c>
      <c r="K84" s="7">
        <v>0</v>
      </c>
      <c r="L84" s="7" t="str" cm="1">
        <f t="array" ref="L84">_xlfn.IFS(G84=1,G$1,H84=1,H$1,I84=1,I$1,J84=1,J$1,K84=1,K$1)</f>
        <v>Single</v>
      </c>
      <c r="M84" s="7">
        <v>0</v>
      </c>
      <c r="N84" s="7">
        <v>1</v>
      </c>
      <c r="O84" s="7">
        <v>0</v>
      </c>
      <c r="P84" s="7">
        <v>0</v>
      </c>
      <c r="Q84" s="7" t="str" cm="1">
        <f t="array" ref="Q84">_xlfn.IFS(M84=1,M$1,N84=1,N$1,O84=1,O$1,P84=1,P$1)</f>
        <v>Graduate</v>
      </c>
      <c r="R84" t="s">
        <v>39</v>
      </c>
      <c r="S84" s="7">
        <v>44</v>
      </c>
      <c r="T84" s="7">
        <v>437</v>
      </c>
      <c r="U84" s="7">
        <v>0</v>
      </c>
      <c r="V84" s="7">
        <v>330</v>
      </c>
      <c r="W84" s="7">
        <v>0</v>
      </c>
      <c r="X84" s="7">
        <v>0</v>
      </c>
      <c r="Y84" s="7">
        <v>377</v>
      </c>
      <c r="Z84" s="7">
        <v>391</v>
      </c>
      <c r="AA84" s="7">
        <v>7</v>
      </c>
      <c r="AB84" s="7">
        <v>4</v>
      </c>
      <c r="AC84" s="7">
        <v>4</v>
      </c>
      <c r="AD84" s="7">
        <v>8</v>
      </c>
      <c r="AE84" s="7">
        <v>8</v>
      </c>
      <c r="AF84" s="7">
        <v>0</v>
      </c>
      <c r="AG84" s="7">
        <v>1</v>
      </c>
      <c r="AH84" s="7">
        <v>0</v>
      </c>
      <c r="AI84" s="7">
        <v>0</v>
      </c>
      <c r="AJ84" s="7">
        <v>1</v>
      </c>
      <c r="AK84" s="7">
        <v>0</v>
      </c>
      <c r="AL84" s="7">
        <v>1</v>
      </c>
      <c r="AM84" s="8">
        <v>43494</v>
      </c>
      <c r="AO84">
        <f>IF($AG84=1,G84,0)</f>
        <v>0</v>
      </c>
      <c r="AP84">
        <f>IF($AG84=1,H84,0)</f>
        <v>0</v>
      </c>
      <c r="AQ84">
        <f>IF($AG84=1,J84,0)</f>
        <v>1</v>
      </c>
      <c r="AR84">
        <f>IF($AG84=1,I84,0)</f>
        <v>0</v>
      </c>
      <c r="AS84">
        <f>IF($AG84=1,K84,0)</f>
        <v>0</v>
      </c>
      <c r="AU84">
        <f>IF($AJ84=1,T84,0)</f>
        <v>437</v>
      </c>
      <c r="AV84">
        <f>IF($AJ84=1,U84,0)</f>
        <v>0</v>
      </c>
      <c r="AW84">
        <f>IF($AJ84=1,V84,0)</f>
        <v>330</v>
      </c>
      <c r="AX84">
        <f>IF($AJ84=1,W84,0)</f>
        <v>0</v>
      </c>
      <c r="AY84">
        <f>IF($AJ84=1,X84,0)</f>
        <v>0</v>
      </c>
      <c r="BA84">
        <f>IF($AK84=1,M84,0)</f>
        <v>0</v>
      </c>
      <c r="BB84">
        <f>IF($AK84=1,N84,0)</f>
        <v>0</v>
      </c>
      <c r="BC84">
        <f>IF($AK84=1,O84,0)</f>
        <v>0</v>
      </c>
      <c r="BD84">
        <f>IF($AK84=1,P84,0)</f>
        <v>0</v>
      </c>
    </row>
    <row r="85" spans="1:56" x14ac:dyDescent="0.3">
      <c r="A85" s="7">
        <v>2376</v>
      </c>
      <c r="B85" s="6">
        <v>160544</v>
      </c>
      <c r="C85" s="7">
        <v>1</v>
      </c>
      <c r="D85" s="7">
        <v>1</v>
      </c>
      <c r="E85" s="7">
        <f>SUM(C85:D85)</f>
        <v>2</v>
      </c>
      <c r="F85" s="7">
        <v>59</v>
      </c>
      <c r="G85" s="7">
        <v>0</v>
      </c>
      <c r="H85" s="7">
        <v>1</v>
      </c>
      <c r="I85" s="7">
        <v>0</v>
      </c>
      <c r="J85" s="7">
        <v>0</v>
      </c>
      <c r="K85" s="7">
        <v>0</v>
      </c>
      <c r="L85" s="7" t="str" cm="1">
        <f t="array" ref="L85">_xlfn.IFS(G85=1,G$1,H85=1,H$1,I85=1,I$1,J85=1,J$1,K85=1,K$1)</f>
        <v>Married</v>
      </c>
      <c r="M85" s="7">
        <v>0</v>
      </c>
      <c r="N85" s="7">
        <v>1</v>
      </c>
      <c r="O85" s="7">
        <v>0</v>
      </c>
      <c r="P85" s="7">
        <v>0</v>
      </c>
      <c r="Q85" s="7" t="str" cm="1">
        <f t="array" ref="Q85">_xlfn.IFS(M85=1,M$1,N85=1,N$1,O85=1,O$1,P85=1,P$1)</f>
        <v>Graduate</v>
      </c>
      <c r="R85" t="s">
        <v>42</v>
      </c>
      <c r="S85" s="7">
        <v>92</v>
      </c>
      <c r="T85" s="7">
        <v>533</v>
      </c>
      <c r="U85" s="7">
        <v>5</v>
      </c>
      <c r="V85" s="7">
        <v>114</v>
      </c>
      <c r="W85" s="7">
        <v>8</v>
      </c>
      <c r="X85" s="7">
        <v>13</v>
      </c>
      <c r="Y85" s="7">
        <v>93</v>
      </c>
      <c r="Z85" s="7">
        <v>581</v>
      </c>
      <c r="AA85" s="7">
        <v>4</v>
      </c>
      <c r="AB85" s="7">
        <v>5</v>
      </c>
      <c r="AC85" s="7">
        <v>1</v>
      </c>
      <c r="AD85" s="7">
        <v>5</v>
      </c>
      <c r="AE85" s="7">
        <v>6</v>
      </c>
      <c r="AF85" s="7">
        <v>0</v>
      </c>
      <c r="AG85" s="7">
        <v>0</v>
      </c>
      <c r="AH85" s="7">
        <v>0</v>
      </c>
      <c r="AI85" s="7">
        <v>0</v>
      </c>
      <c r="AJ85" s="7">
        <v>0</v>
      </c>
      <c r="AK85" s="7">
        <v>0</v>
      </c>
      <c r="AL85" s="7">
        <v>0</v>
      </c>
      <c r="AM85" s="8">
        <v>43495</v>
      </c>
      <c r="AO85">
        <f>IF($AG85=1,G85,0)</f>
        <v>0</v>
      </c>
      <c r="AP85">
        <f>IF($AG85=1,H85,0)</f>
        <v>0</v>
      </c>
      <c r="AQ85">
        <f>IF($AG85=1,J85,0)</f>
        <v>0</v>
      </c>
      <c r="AR85">
        <f>IF($AG85=1,I85,0)</f>
        <v>0</v>
      </c>
      <c r="AS85">
        <f>IF($AG85=1,K85,0)</f>
        <v>0</v>
      </c>
      <c r="AU85">
        <f>IF($AJ85=1,T85,0)</f>
        <v>0</v>
      </c>
      <c r="AV85">
        <f>IF($AJ85=1,U85,0)</f>
        <v>0</v>
      </c>
      <c r="AW85">
        <f>IF($AJ85=1,V85,0)</f>
        <v>0</v>
      </c>
      <c r="AX85">
        <f>IF($AJ85=1,W85,0)</f>
        <v>0</v>
      </c>
      <c r="AY85">
        <f>IF($AJ85=1,X85,0)</f>
        <v>0</v>
      </c>
      <c r="BA85">
        <f>IF($AK85=1,M85,0)</f>
        <v>0</v>
      </c>
      <c r="BB85">
        <f>IF($AK85=1,N85,0)</f>
        <v>0</v>
      </c>
      <c r="BC85">
        <f>IF($AK85=1,O85,0)</f>
        <v>0</v>
      </c>
      <c r="BD85">
        <f>IF($AK85=1,P85,0)</f>
        <v>0</v>
      </c>
    </row>
    <row r="86" spans="1:56" x14ac:dyDescent="0.3">
      <c r="A86" s="7">
        <v>2412</v>
      </c>
      <c r="B86" s="6">
        <v>160544</v>
      </c>
      <c r="C86" s="7">
        <v>1</v>
      </c>
      <c r="D86" s="7">
        <v>1</v>
      </c>
      <c r="E86" s="7">
        <f>SUM(C86:D86)</f>
        <v>2</v>
      </c>
      <c r="F86" s="7">
        <v>59</v>
      </c>
      <c r="G86" s="7">
        <v>0</v>
      </c>
      <c r="H86" s="7">
        <v>1</v>
      </c>
      <c r="I86" s="7">
        <v>0</v>
      </c>
      <c r="J86" s="7">
        <v>0</v>
      </c>
      <c r="K86" s="7">
        <v>0</v>
      </c>
      <c r="L86" s="7" t="str" cm="1">
        <f t="array" ref="L86">_xlfn.IFS(G86=1,G$1,H86=1,H$1,I86=1,I$1,J86=1,J$1,K86=1,K$1)</f>
        <v>Married</v>
      </c>
      <c r="M86" s="7">
        <v>0</v>
      </c>
      <c r="N86" s="7">
        <v>1</v>
      </c>
      <c r="O86" s="7">
        <v>0</v>
      </c>
      <c r="P86" s="7">
        <v>0</v>
      </c>
      <c r="Q86" s="7" t="str" cm="1">
        <f t="array" ref="Q86">_xlfn.IFS(M86=1,M$1,N86=1,N$1,O86=1,O$1,P86=1,P$1)</f>
        <v>Graduate</v>
      </c>
      <c r="R86" t="s">
        <v>42</v>
      </c>
      <c r="S86" s="7">
        <v>92</v>
      </c>
      <c r="T86" s="7">
        <v>533</v>
      </c>
      <c r="U86" s="7">
        <v>5</v>
      </c>
      <c r="V86" s="7">
        <v>114</v>
      </c>
      <c r="W86" s="7">
        <v>8</v>
      </c>
      <c r="X86" s="7">
        <v>13</v>
      </c>
      <c r="Y86" s="7">
        <v>93</v>
      </c>
      <c r="Z86" s="7">
        <v>581</v>
      </c>
      <c r="AA86" s="7">
        <v>4</v>
      </c>
      <c r="AB86" s="7">
        <v>5</v>
      </c>
      <c r="AC86" s="7">
        <v>1</v>
      </c>
      <c r="AD86" s="7">
        <v>5</v>
      </c>
      <c r="AE86" s="7">
        <v>6</v>
      </c>
      <c r="AF86" s="7">
        <v>0</v>
      </c>
      <c r="AG86" s="7">
        <v>0</v>
      </c>
      <c r="AH86" s="7">
        <v>0</v>
      </c>
      <c r="AI86" s="7">
        <v>0</v>
      </c>
      <c r="AJ86" s="7">
        <v>0</v>
      </c>
      <c r="AK86" s="7">
        <v>0</v>
      </c>
      <c r="AL86" s="7">
        <v>0</v>
      </c>
      <c r="AM86" s="8">
        <v>43495</v>
      </c>
      <c r="AO86">
        <f>IF($AG86=1,G86,0)</f>
        <v>0</v>
      </c>
      <c r="AP86">
        <f>IF($AG86=1,H86,0)</f>
        <v>0</v>
      </c>
      <c r="AQ86">
        <f>IF($AG86=1,J86,0)</f>
        <v>0</v>
      </c>
      <c r="AR86">
        <f>IF($AG86=1,I86,0)</f>
        <v>0</v>
      </c>
      <c r="AS86">
        <f>IF($AG86=1,K86,0)</f>
        <v>0</v>
      </c>
      <c r="AU86">
        <f>IF($AJ86=1,T86,0)</f>
        <v>0</v>
      </c>
      <c r="AV86">
        <f>IF($AJ86=1,U86,0)</f>
        <v>0</v>
      </c>
      <c r="AW86">
        <f>IF($AJ86=1,V86,0)</f>
        <v>0</v>
      </c>
      <c r="AX86">
        <f>IF($AJ86=1,W86,0)</f>
        <v>0</v>
      </c>
      <c r="AY86">
        <f>IF($AJ86=1,X86,0)</f>
        <v>0</v>
      </c>
      <c r="BA86">
        <f>IF($AK86=1,M86,0)</f>
        <v>0</v>
      </c>
      <c r="BB86">
        <f>IF($AK86=1,N86,0)</f>
        <v>0</v>
      </c>
      <c r="BC86">
        <f>IF($AK86=1,O86,0)</f>
        <v>0</v>
      </c>
      <c r="BD86">
        <f>IF($AK86=1,P86,0)</f>
        <v>0</v>
      </c>
    </row>
    <row r="87" spans="1:56" x14ac:dyDescent="0.3">
      <c r="A87" s="7">
        <v>1991</v>
      </c>
      <c r="B87" s="6">
        <v>177568</v>
      </c>
      <c r="C87" s="7">
        <v>0</v>
      </c>
      <c r="D87" s="7">
        <v>1</v>
      </c>
      <c r="E87" s="7">
        <f>SUM(C87:D87)</f>
        <v>1</v>
      </c>
      <c r="F87" s="7">
        <v>41</v>
      </c>
      <c r="G87" s="7">
        <v>0</v>
      </c>
      <c r="H87" s="7">
        <v>0</v>
      </c>
      <c r="I87" s="7">
        <v>1</v>
      </c>
      <c r="J87" s="7">
        <v>0</v>
      </c>
      <c r="K87" s="7">
        <v>0</v>
      </c>
      <c r="L87" s="7" t="str" cm="1">
        <f t="array" ref="L87">_xlfn.IFS(G87=1,G$1,H87=1,H$1,I87=1,I$1,J87=1,J$1,K87=1,K$1)</f>
        <v>Together</v>
      </c>
      <c r="M87" s="7">
        <v>0</v>
      </c>
      <c r="N87" s="7">
        <v>1</v>
      </c>
      <c r="O87" s="7">
        <v>0</v>
      </c>
      <c r="P87" s="7">
        <v>0</v>
      </c>
      <c r="Q87" s="7" t="str" cm="1">
        <f t="array" ref="Q87">_xlfn.IFS(M87=1,M$1,N87=1,N$1,O87=1,O$1,P87=1,P$1)</f>
        <v>Graduate</v>
      </c>
      <c r="R87" t="s">
        <v>43</v>
      </c>
      <c r="S87" s="7">
        <v>30</v>
      </c>
      <c r="T87" s="7">
        <v>2816</v>
      </c>
      <c r="U87" s="7">
        <v>0</v>
      </c>
      <c r="V87" s="7">
        <v>907</v>
      </c>
      <c r="W87" s="7">
        <v>531</v>
      </c>
      <c r="X87" s="7">
        <v>407</v>
      </c>
      <c r="Y87" s="7">
        <v>362</v>
      </c>
      <c r="Z87" s="7">
        <v>4299</v>
      </c>
      <c r="AA87" s="7">
        <v>1</v>
      </c>
      <c r="AB87" s="7">
        <v>10</v>
      </c>
      <c r="AC87" s="7">
        <v>2</v>
      </c>
      <c r="AD87" s="7">
        <v>8</v>
      </c>
      <c r="AE87" s="7">
        <v>5</v>
      </c>
      <c r="AF87" s="7">
        <v>0</v>
      </c>
      <c r="AG87" s="7">
        <v>1</v>
      </c>
      <c r="AH87" s="7">
        <v>1</v>
      </c>
      <c r="AI87" s="7">
        <v>1</v>
      </c>
      <c r="AJ87" s="7">
        <v>0</v>
      </c>
      <c r="AK87" s="7">
        <v>0</v>
      </c>
      <c r="AL87" s="7">
        <v>0</v>
      </c>
      <c r="AM87" s="8">
        <v>43495</v>
      </c>
      <c r="AO87">
        <f>IF($AG87=1,G87,0)</f>
        <v>0</v>
      </c>
      <c r="AP87">
        <f>IF($AG87=1,H87,0)</f>
        <v>0</v>
      </c>
      <c r="AQ87">
        <f>IF($AG87=1,J87,0)</f>
        <v>0</v>
      </c>
      <c r="AR87">
        <f>IF($AG87=1,I87,0)</f>
        <v>1</v>
      </c>
      <c r="AS87">
        <f>IF($AG87=1,K87,0)</f>
        <v>0</v>
      </c>
      <c r="AU87">
        <f>IF($AJ87=1,T87,0)</f>
        <v>0</v>
      </c>
      <c r="AV87">
        <f>IF($AJ87=1,U87,0)</f>
        <v>0</v>
      </c>
      <c r="AW87">
        <f>IF($AJ87=1,V87,0)</f>
        <v>0</v>
      </c>
      <c r="AX87">
        <f>IF($AJ87=1,W87,0)</f>
        <v>0</v>
      </c>
      <c r="AY87">
        <f>IF($AJ87=1,X87,0)</f>
        <v>0</v>
      </c>
      <c r="BA87">
        <f>IF($AK87=1,M87,0)</f>
        <v>0</v>
      </c>
      <c r="BB87">
        <f>IF($AK87=1,N87,0)</f>
        <v>0</v>
      </c>
      <c r="BC87">
        <f>IF($AK87=1,O87,0)</f>
        <v>0</v>
      </c>
      <c r="BD87">
        <f>IF($AK87=1,P87,0)</f>
        <v>0</v>
      </c>
    </row>
    <row r="88" spans="1:56" x14ac:dyDescent="0.3">
      <c r="A88" s="7">
        <v>2153</v>
      </c>
      <c r="B88" s="6">
        <v>174214</v>
      </c>
      <c r="C88" s="7">
        <v>0</v>
      </c>
      <c r="D88" s="7">
        <v>0</v>
      </c>
      <c r="E88" s="7">
        <f>SUM(C88:D88)</f>
        <v>0</v>
      </c>
      <c r="F88" s="7">
        <v>30</v>
      </c>
      <c r="G88" s="7">
        <v>0</v>
      </c>
      <c r="H88" s="7">
        <v>1</v>
      </c>
      <c r="I88" s="7">
        <v>0</v>
      </c>
      <c r="J88" s="7">
        <v>0</v>
      </c>
      <c r="K88" s="7">
        <v>0</v>
      </c>
      <c r="L88" s="7" t="str" cm="1">
        <f t="array" ref="L88">_xlfn.IFS(G88=1,G$1,H88=1,H$1,I88=1,I$1,J88=1,J$1,K88=1,K$1)</f>
        <v>Married</v>
      </c>
      <c r="M88" s="7">
        <v>0</v>
      </c>
      <c r="N88" s="7">
        <v>0</v>
      </c>
      <c r="O88" s="7">
        <v>0</v>
      </c>
      <c r="P88" s="7">
        <v>1</v>
      </c>
      <c r="Q88" s="7" t="str" cm="1">
        <f t="array" ref="Q88">_xlfn.IFS(M88=1,M$1,N88=1,N$1,O88=1,O$1,P88=1,P$1)</f>
        <v>PhD</v>
      </c>
      <c r="R88" t="s">
        <v>43</v>
      </c>
      <c r="S88" s="7">
        <v>3</v>
      </c>
      <c r="T88" s="7">
        <v>2026</v>
      </c>
      <c r="U88" s="7">
        <v>195</v>
      </c>
      <c r="V88" s="7">
        <v>1284</v>
      </c>
      <c r="W88" s="7">
        <v>202</v>
      </c>
      <c r="X88" s="7">
        <v>232</v>
      </c>
      <c r="Y88" s="7">
        <v>77</v>
      </c>
      <c r="Z88" s="7">
        <v>3862</v>
      </c>
      <c r="AA88" s="7">
        <v>1</v>
      </c>
      <c r="AB88" s="7">
        <v>8</v>
      </c>
      <c r="AC88" s="7">
        <v>2</v>
      </c>
      <c r="AD88" s="7">
        <v>5</v>
      </c>
      <c r="AE88" s="7">
        <v>5</v>
      </c>
      <c r="AF88" s="7">
        <v>0</v>
      </c>
      <c r="AG88" s="7">
        <v>0</v>
      </c>
      <c r="AH88" s="7">
        <v>0</v>
      </c>
      <c r="AI88" s="7">
        <v>0</v>
      </c>
      <c r="AJ88" s="7">
        <v>0</v>
      </c>
      <c r="AK88" s="7">
        <v>0</v>
      </c>
      <c r="AL88" s="7">
        <v>0</v>
      </c>
      <c r="AM88" s="8">
        <v>43496</v>
      </c>
      <c r="AO88">
        <f>IF($AG88=1,G88,0)</f>
        <v>0</v>
      </c>
      <c r="AP88">
        <f>IF($AG88=1,H88,0)</f>
        <v>0</v>
      </c>
      <c r="AQ88">
        <f>IF($AG88=1,J88,0)</f>
        <v>0</v>
      </c>
      <c r="AR88">
        <f>IF($AG88=1,I88,0)</f>
        <v>0</v>
      </c>
      <c r="AS88">
        <f>IF($AG88=1,K88,0)</f>
        <v>0</v>
      </c>
      <c r="AU88">
        <f>IF($AJ88=1,T88,0)</f>
        <v>0</v>
      </c>
      <c r="AV88">
        <f>IF($AJ88=1,U88,0)</f>
        <v>0</v>
      </c>
      <c r="AW88">
        <f>IF($AJ88=1,V88,0)</f>
        <v>0</v>
      </c>
      <c r="AX88">
        <f>IF($AJ88=1,W88,0)</f>
        <v>0</v>
      </c>
      <c r="AY88">
        <f>IF($AJ88=1,X88,0)</f>
        <v>0</v>
      </c>
      <c r="BA88">
        <f>IF($AK88=1,M88,0)</f>
        <v>0</v>
      </c>
      <c r="BB88">
        <f>IF($AK88=1,N88,0)</f>
        <v>0</v>
      </c>
      <c r="BC88">
        <f>IF($AK88=1,O88,0)</f>
        <v>0</v>
      </c>
      <c r="BD88">
        <f>IF($AK88=1,P88,0)</f>
        <v>0</v>
      </c>
    </row>
    <row r="89" spans="1:56" x14ac:dyDescent="0.3">
      <c r="A89" s="7">
        <v>3051</v>
      </c>
      <c r="B89" s="6">
        <v>127803</v>
      </c>
      <c r="C89" s="7">
        <v>1</v>
      </c>
      <c r="D89" s="7">
        <v>0</v>
      </c>
      <c r="E89" s="7">
        <f>SUM(C89:D89)</f>
        <v>1</v>
      </c>
      <c r="F89" s="7">
        <v>47</v>
      </c>
      <c r="G89" s="7">
        <v>0</v>
      </c>
      <c r="H89" s="7">
        <v>1</v>
      </c>
      <c r="I89" s="7">
        <v>0</v>
      </c>
      <c r="J89" s="7">
        <v>0</v>
      </c>
      <c r="K89" s="7">
        <v>0</v>
      </c>
      <c r="L89" s="7" t="str" cm="1">
        <f t="array" ref="L89">_xlfn.IFS(G89=1,G$1,H89=1,H$1,I89=1,I$1,J89=1,J$1,K89=1,K$1)</f>
        <v>Married</v>
      </c>
      <c r="M89" s="7">
        <v>0</v>
      </c>
      <c r="N89" s="7">
        <v>1</v>
      </c>
      <c r="O89" s="7">
        <v>0</v>
      </c>
      <c r="P89" s="7">
        <v>0</v>
      </c>
      <c r="Q89" s="7" t="str" cm="1">
        <f t="array" ref="Q89">_xlfn.IFS(M89=1,M$1,N89=1,N$1,O89=1,O$1,P89=1,P$1)</f>
        <v>Graduate</v>
      </c>
      <c r="R89" t="s">
        <v>40</v>
      </c>
      <c r="S89" s="7">
        <v>40</v>
      </c>
      <c r="T89" s="7">
        <v>37</v>
      </c>
      <c r="U89" s="7">
        <v>120</v>
      </c>
      <c r="V89" s="7">
        <v>211</v>
      </c>
      <c r="W89" s="7">
        <v>175</v>
      </c>
      <c r="X89" s="7">
        <v>41</v>
      </c>
      <c r="Y89" s="7">
        <v>225</v>
      </c>
      <c r="Z89" s="7">
        <v>359</v>
      </c>
      <c r="AA89" s="7">
        <v>2</v>
      </c>
      <c r="AB89" s="7">
        <v>3</v>
      </c>
      <c r="AC89" s="7">
        <v>0</v>
      </c>
      <c r="AD89" s="7">
        <v>4</v>
      </c>
      <c r="AE89" s="7">
        <v>8</v>
      </c>
      <c r="AF89" s="7">
        <v>0</v>
      </c>
      <c r="AG89" s="7">
        <v>0</v>
      </c>
      <c r="AH89" s="7">
        <v>0</v>
      </c>
      <c r="AI89" s="7">
        <v>0</v>
      </c>
      <c r="AJ89" s="7">
        <v>0</v>
      </c>
      <c r="AK89" s="7">
        <v>0</v>
      </c>
      <c r="AL89" s="7">
        <v>0</v>
      </c>
      <c r="AM89" s="8">
        <v>43496</v>
      </c>
      <c r="AO89">
        <f>IF($AG89=1,G89,0)</f>
        <v>0</v>
      </c>
      <c r="AP89">
        <f>IF($AG89=1,H89,0)</f>
        <v>0</v>
      </c>
      <c r="AQ89">
        <f>IF($AG89=1,J89,0)</f>
        <v>0</v>
      </c>
      <c r="AR89">
        <f>IF($AG89=1,I89,0)</f>
        <v>0</v>
      </c>
      <c r="AS89">
        <f>IF($AG89=1,K89,0)</f>
        <v>0</v>
      </c>
      <c r="AU89">
        <f>IF($AJ89=1,T89,0)</f>
        <v>0</v>
      </c>
      <c r="AV89">
        <f>IF($AJ89=1,U89,0)</f>
        <v>0</v>
      </c>
      <c r="AW89">
        <f>IF($AJ89=1,V89,0)</f>
        <v>0</v>
      </c>
      <c r="AX89">
        <f>IF($AJ89=1,W89,0)</f>
        <v>0</v>
      </c>
      <c r="AY89">
        <f>IF($AJ89=1,X89,0)</f>
        <v>0</v>
      </c>
      <c r="BA89">
        <f>IF($AK89=1,M89,0)</f>
        <v>0</v>
      </c>
      <c r="BB89">
        <f>IF($AK89=1,N89,0)</f>
        <v>0</v>
      </c>
      <c r="BC89">
        <f>IF($AK89=1,O89,0)</f>
        <v>0</v>
      </c>
      <c r="BD89">
        <f>IF($AK89=1,P89,0)</f>
        <v>0</v>
      </c>
    </row>
    <row r="90" spans="1:56" x14ac:dyDescent="0.3">
      <c r="A90" s="7">
        <v>2253</v>
      </c>
      <c r="B90" s="6">
        <v>138808</v>
      </c>
      <c r="C90" s="7">
        <v>1</v>
      </c>
      <c r="D90" s="7">
        <v>0</v>
      </c>
      <c r="E90" s="7">
        <f>SUM(C90:D90)</f>
        <v>1</v>
      </c>
      <c r="F90" s="7">
        <v>48</v>
      </c>
      <c r="G90" s="7">
        <v>0</v>
      </c>
      <c r="H90" s="7">
        <v>0</v>
      </c>
      <c r="I90" s="7">
        <v>0</v>
      </c>
      <c r="J90" s="7">
        <v>1</v>
      </c>
      <c r="K90" s="7">
        <v>0</v>
      </c>
      <c r="L90" s="7" t="str" cm="1">
        <f t="array" ref="L90">_xlfn.IFS(G90=1,G$1,H90=1,H$1,I90=1,I$1,J90=1,J$1,K90=1,K$1)</f>
        <v>Single</v>
      </c>
      <c r="M90" s="7">
        <v>0</v>
      </c>
      <c r="N90" s="7">
        <v>1</v>
      </c>
      <c r="O90" s="7">
        <v>0</v>
      </c>
      <c r="P90" s="7">
        <v>0</v>
      </c>
      <c r="Q90" s="7" t="str" cm="1">
        <f t="array" ref="Q90">_xlfn.IFS(M90=1,M$1,N90=1,N$1,O90=1,O$1,P90=1,P$1)</f>
        <v>Graduate</v>
      </c>
      <c r="R90" t="s">
        <v>40</v>
      </c>
      <c r="S90" s="7">
        <v>21</v>
      </c>
      <c r="T90" s="7">
        <v>447</v>
      </c>
      <c r="U90" s="7">
        <v>61</v>
      </c>
      <c r="V90" s="7">
        <v>186</v>
      </c>
      <c r="W90" s="7">
        <v>11</v>
      </c>
      <c r="X90" s="7">
        <v>68</v>
      </c>
      <c r="Y90" s="7">
        <v>107</v>
      </c>
      <c r="Z90" s="7">
        <v>665</v>
      </c>
      <c r="AA90" s="7">
        <v>4</v>
      </c>
      <c r="AB90" s="7">
        <v>5</v>
      </c>
      <c r="AC90" s="7">
        <v>1</v>
      </c>
      <c r="AD90" s="7">
        <v>4</v>
      </c>
      <c r="AE90" s="7">
        <v>8</v>
      </c>
      <c r="AF90" s="7">
        <v>1</v>
      </c>
      <c r="AG90" s="7">
        <v>0</v>
      </c>
      <c r="AH90" s="7">
        <v>0</v>
      </c>
      <c r="AI90" s="7">
        <v>0</v>
      </c>
      <c r="AJ90" s="7">
        <v>0</v>
      </c>
      <c r="AK90" s="7">
        <v>0</v>
      </c>
      <c r="AL90" s="7">
        <v>1</v>
      </c>
      <c r="AM90" s="8">
        <v>43496</v>
      </c>
      <c r="AO90">
        <f>IF($AG90=1,G90,0)</f>
        <v>0</v>
      </c>
      <c r="AP90">
        <f>IF($AG90=1,H90,0)</f>
        <v>0</v>
      </c>
      <c r="AQ90">
        <f>IF($AG90=1,J90,0)</f>
        <v>0</v>
      </c>
      <c r="AR90">
        <f>IF($AG90=1,I90,0)</f>
        <v>0</v>
      </c>
      <c r="AS90">
        <f>IF($AG90=1,K90,0)</f>
        <v>0</v>
      </c>
      <c r="AU90">
        <f>IF($AJ90=1,T90,0)</f>
        <v>0</v>
      </c>
      <c r="AV90">
        <f>IF($AJ90=1,U90,0)</f>
        <v>0</v>
      </c>
      <c r="AW90">
        <f>IF($AJ90=1,V90,0)</f>
        <v>0</v>
      </c>
      <c r="AX90">
        <f>IF($AJ90=1,W90,0)</f>
        <v>0</v>
      </c>
      <c r="AY90">
        <f>IF($AJ90=1,X90,0)</f>
        <v>0</v>
      </c>
      <c r="BA90">
        <f>IF($AK90=1,M90,0)</f>
        <v>0</v>
      </c>
      <c r="BB90">
        <f>IF($AK90=1,N90,0)</f>
        <v>0</v>
      </c>
      <c r="BC90">
        <f>IF($AK90=1,O90,0)</f>
        <v>0</v>
      </c>
      <c r="BD90">
        <f>IF($AK90=1,P90,0)</f>
        <v>0</v>
      </c>
    </row>
    <row r="91" spans="1:56" x14ac:dyDescent="0.3">
      <c r="A91" s="7">
        <v>1071</v>
      </c>
      <c r="B91" s="6">
        <v>175251</v>
      </c>
      <c r="C91" s="7">
        <v>0</v>
      </c>
      <c r="D91" s="7">
        <v>0</v>
      </c>
      <c r="E91" s="7">
        <f>SUM(C91:D91)</f>
        <v>0</v>
      </c>
      <c r="F91" s="7">
        <v>48</v>
      </c>
      <c r="G91" s="7">
        <v>0</v>
      </c>
      <c r="H91" s="7">
        <v>1</v>
      </c>
      <c r="I91" s="7">
        <v>0</v>
      </c>
      <c r="J91" s="7">
        <v>0</v>
      </c>
      <c r="K91" s="7">
        <v>0</v>
      </c>
      <c r="L91" s="7" t="str" cm="1">
        <f t="array" ref="L91">_xlfn.IFS(G91=1,G$1,H91=1,H$1,I91=1,I$1,J91=1,J$1,K91=1,K$1)</f>
        <v>Married</v>
      </c>
      <c r="M91" s="7">
        <v>0</v>
      </c>
      <c r="N91" s="7">
        <v>0</v>
      </c>
      <c r="O91" s="7">
        <v>1</v>
      </c>
      <c r="P91" s="7">
        <v>0</v>
      </c>
      <c r="Q91" s="7" t="str" cm="1">
        <f t="array" ref="Q91">_xlfn.IFS(M91=1,M$1,N91=1,N$1,O91=1,O$1,P91=1,P$1)</f>
        <v>Master</v>
      </c>
      <c r="R91" t="s">
        <v>40</v>
      </c>
      <c r="S91" s="7">
        <v>34</v>
      </c>
      <c r="T91" s="7">
        <v>1679</v>
      </c>
      <c r="U91" s="7">
        <v>259</v>
      </c>
      <c r="V91" s="7">
        <v>2154</v>
      </c>
      <c r="W91" s="7">
        <v>226</v>
      </c>
      <c r="X91" s="7">
        <v>42</v>
      </c>
      <c r="Y91" s="7">
        <v>42</v>
      </c>
      <c r="Z91" s="7">
        <v>4318</v>
      </c>
      <c r="AA91" s="7">
        <v>1</v>
      </c>
      <c r="AB91" s="7">
        <v>7</v>
      </c>
      <c r="AC91" s="7">
        <v>6</v>
      </c>
      <c r="AD91" s="7">
        <v>5</v>
      </c>
      <c r="AE91" s="7">
        <v>5</v>
      </c>
      <c r="AF91" s="7">
        <v>0</v>
      </c>
      <c r="AG91" s="7">
        <v>0</v>
      </c>
      <c r="AH91" s="7">
        <v>0</v>
      </c>
      <c r="AI91" s="7">
        <v>0</v>
      </c>
      <c r="AJ91" s="7">
        <v>0</v>
      </c>
      <c r="AK91" s="7">
        <v>0</v>
      </c>
      <c r="AL91" s="7">
        <v>1</v>
      </c>
      <c r="AM91" s="8">
        <v>43497</v>
      </c>
      <c r="AO91">
        <f>IF($AG91=1,G91,0)</f>
        <v>0</v>
      </c>
      <c r="AP91">
        <f>IF($AG91=1,H91,0)</f>
        <v>0</v>
      </c>
      <c r="AQ91">
        <f>IF($AG91=1,J91,0)</f>
        <v>0</v>
      </c>
      <c r="AR91">
        <f>IF($AG91=1,I91,0)</f>
        <v>0</v>
      </c>
      <c r="AS91">
        <f>IF($AG91=1,K91,0)</f>
        <v>0</v>
      </c>
      <c r="AU91">
        <f>IF($AJ91=1,T91,0)</f>
        <v>0</v>
      </c>
      <c r="AV91">
        <f>IF($AJ91=1,U91,0)</f>
        <v>0</v>
      </c>
      <c r="AW91">
        <f>IF($AJ91=1,V91,0)</f>
        <v>0</v>
      </c>
      <c r="AX91">
        <f>IF($AJ91=1,W91,0)</f>
        <v>0</v>
      </c>
      <c r="AY91">
        <f>IF($AJ91=1,X91,0)</f>
        <v>0</v>
      </c>
      <c r="BA91">
        <f>IF($AK91=1,M91,0)</f>
        <v>0</v>
      </c>
      <c r="BB91">
        <f>IF($AK91=1,N91,0)</f>
        <v>0</v>
      </c>
      <c r="BC91">
        <f>IF($AK91=1,O91,0)</f>
        <v>0</v>
      </c>
      <c r="BD91">
        <f>IF($AK91=1,P91,0)</f>
        <v>0</v>
      </c>
    </row>
    <row r="92" spans="1:56" x14ac:dyDescent="0.3">
      <c r="A92" s="7">
        <v>2668</v>
      </c>
      <c r="B92" s="6">
        <v>124336</v>
      </c>
      <c r="C92" s="7">
        <v>1</v>
      </c>
      <c r="D92" s="7">
        <v>0</v>
      </c>
      <c r="E92" s="7">
        <f>SUM(C92:D92)</f>
        <v>1</v>
      </c>
      <c r="F92" s="7">
        <v>39</v>
      </c>
      <c r="G92" s="7">
        <v>0</v>
      </c>
      <c r="H92" s="7">
        <v>0</v>
      </c>
      <c r="I92" s="7">
        <v>0</v>
      </c>
      <c r="J92" s="7">
        <v>1</v>
      </c>
      <c r="K92" s="7">
        <v>0</v>
      </c>
      <c r="L92" s="7" t="str" cm="1">
        <f t="array" ref="L92">_xlfn.IFS(G92=1,G$1,H92=1,H$1,I92=1,I$1,J92=1,J$1,K92=1,K$1)</f>
        <v>Single</v>
      </c>
      <c r="M92" s="7">
        <v>0</v>
      </c>
      <c r="N92" s="7">
        <v>0</v>
      </c>
      <c r="O92" s="7">
        <v>0</v>
      </c>
      <c r="P92" s="7">
        <v>0</v>
      </c>
      <c r="Q92" s="7" t="e" cm="1">
        <f t="array" ref="Q92">_xlfn.IFS(M92=1,M$1,N92=1,N$1,O92=1,O$1,P92=1,P$1)</f>
        <v>#N/A</v>
      </c>
      <c r="R92" t="s">
        <v>39</v>
      </c>
      <c r="S92" s="7">
        <v>82</v>
      </c>
      <c r="T92" s="7">
        <v>5</v>
      </c>
      <c r="U92" s="7">
        <v>31</v>
      </c>
      <c r="V92" s="7">
        <v>10</v>
      </c>
      <c r="W92" s="7">
        <v>41</v>
      </c>
      <c r="X92" s="7">
        <v>10</v>
      </c>
      <c r="Y92" s="7">
        <v>61</v>
      </c>
      <c r="Z92" s="7">
        <v>36</v>
      </c>
      <c r="AA92" s="7">
        <v>1</v>
      </c>
      <c r="AB92" s="7">
        <v>1</v>
      </c>
      <c r="AC92" s="7">
        <v>0</v>
      </c>
      <c r="AD92" s="7">
        <v>2</v>
      </c>
      <c r="AE92" s="7">
        <v>7</v>
      </c>
      <c r="AF92" s="7">
        <v>0</v>
      </c>
      <c r="AG92" s="7">
        <v>0</v>
      </c>
      <c r="AH92" s="7">
        <v>0</v>
      </c>
      <c r="AI92" s="7">
        <v>0</v>
      </c>
      <c r="AJ92" s="7">
        <v>0</v>
      </c>
      <c r="AK92" s="7">
        <v>0</v>
      </c>
      <c r="AL92" s="7">
        <v>0</v>
      </c>
      <c r="AM92" s="8">
        <v>43497</v>
      </c>
      <c r="AO92">
        <f>IF($AG92=1,G92,0)</f>
        <v>0</v>
      </c>
      <c r="AP92">
        <f>IF($AG92=1,H92,0)</f>
        <v>0</v>
      </c>
      <c r="AQ92">
        <f>IF($AG92=1,J92,0)</f>
        <v>0</v>
      </c>
      <c r="AR92">
        <f>IF($AG92=1,I92,0)</f>
        <v>0</v>
      </c>
      <c r="AS92">
        <f>IF($AG92=1,K92,0)</f>
        <v>0</v>
      </c>
      <c r="AU92">
        <f>IF($AJ92=1,T92,0)</f>
        <v>0</v>
      </c>
      <c r="AV92">
        <f>IF($AJ92=1,U92,0)</f>
        <v>0</v>
      </c>
      <c r="AW92">
        <f>IF($AJ92=1,V92,0)</f>
        <v>0</v>
      </c>
      <c r="AX92">
        <f>IF($AJ92=1,W92,0)</f>
        <v>0</v>
      </c>
      <c r="AY92">
        <f>IF($AJ92=1,X92,0)</f>
        <v>0</v>
      </c>
      <c r="BA92">
        <f>IF($AK92=1,M92,0)</f>
        <v>0</v>
      </c>
      <c r="BB92">
        <f>IF($AK92=1,N92,0)</f>
        <v>0</v>
      </c>
      <c r="BC92">
        <f>IF($AK92=1,O92,0)</f>
        <v>0</v>
      </c>
      <c r="BD92">
        <f>IF($AK92=1,P92,0)</f>
        <v>0</v>
      </c>
    </row>
    <row r="93" spans="1:56" x14ac:dyDescent="0.3">
      <c r="A93" s="7">
        <v>1634</v>
      </c>
      <c r="B93" s="6">
        <v>129103</v>
      </c>
      <c r="C93" s="7">
        <v>1</v>
      </c>
      <c r="D93" s="7">
        <v>0</v>
      </c>
      <c r="E93" s="7">
        <f>SUM(C93:D93)</f>
        <v>1</v>
      </c>
      <c r="F93" s="7">
        <v>35</v>
      </c>
      <c r="G93" s="7">
        <v>0</v>
      </c>
      <c r="H93" s="7">
        <v>0</v>
      </c>
      <c r="I93" s="7">
        <v>1</v>
      </c>
      <c r="J93" s="7">
        <v>0</v>
      </c>
      <c r="K93" s="7">
        <v>0</v>
      </c>
      <c r="L93" s="7" t="str" cm="1">
        <f t="array" ref="L93">_xlfn.IFS(G93=1,G$1,H93=1,H$1,I93=1,I$1,J93=1,J$1,K93=1,K$1)</f>
        <v>Together</v>
      </c>
      <c r="M93" s="7">
        <v>0</v>
      </c>
      <c r="N93" s="7">
        <v>1</v>
      </c>
      <c r="O93" s="7">
        <v>0</v>
      </c>
      <c r="P93" s="7">
        <v>0</v>
      </c>
      <c r="Q93" s="7" t="str" cm="1">
        <f t="array" ref="Q93">_xlfn.IFS(M93=1,M$1,N93=1,N$1,O93=1,O$1,P93=1,P$1)</f>
        <v>Graduate</v>
      </c>
      <c r="R93" t="s">
        <v>44</v>
      </c>
      <c r="S93" s="7">
        <v>38</v>
      </c>
      <c r="T93" s="7">
        <v>71</v>
      </c>
      <c r="U93" s="7">
        <v>0</v>
      </c>
      <c r="V93" s="7">
        <v>75</v>
      </c>
      <c r="W93" s="7">
        <v>27</v>
      </c>
      <c r="X93" s="7">
        <v>13</v>
      </c>
      <c r="Y93" s="7">
        <v>27</v>
      </c>
      <c r="Z93" s="7">
        <v>160</v>
      </c>
      <c r="AA93" s="7">
        <v>2</v>
      </c>
      <c r="AB93" s="7">
        <v>1</v>
      </c>
      <c r="AC93" s="7">
        <v>0</v>
      </c>
      <c r="AD93" s="7">
        <v>3</v>
      </c>
      <c r="AE93" s="7">
        <v>9</v>
      </c>
      <c r="AF93" s="7">
        <v>0</v>
      </c>
      <c r="AG93" s="7">
        <v>0</v>
      </c>
      <c r="AH93" s="7">
        <v>0</v>
      </c>
      <c r="AI93" s="7">
        <v>0</v>
      </c>
      <c r="AJ93" s="7">
        <v>0</v>
      </c>
      <c r="AK93" s="7">
        <v>0</v>
      </c>
      <c r="AL93" s="7">
        <v>0</v>
      </c>
      <c r="AM93" s="8">
        <v>43497</v>
      </c>
      <c r="AO93">
        <f>IF($AG93=1,G93,0)</f>
        <v>0</v>
      </c>
      <c r="AP93">
        <f>IF($AG93=1,H93,0)</f>
        <v>0</v>
      </c>
      <c r="AQ93">
        <f>IF($AG93=1,J93,0)</f>
        <v>0</v>
      </c>
      <c r="AR93">
        <f>IF($AG93=1,I93,0)</f>
        <v>0</v>
      </c>
      <c r="AS93">
        <f>IF($AG93=1,K93,0)</f>
        <v>0</v>
      </c>
      <c r="AU93">
        <f>IF($AJ93=1,T93,0)</f>
        <v>0</v>
      </c>
      <c r="AV93">
        <f>IF($AJ93=1,U93,0)</f>
        <v>0</v>
      </c>
      <c r="AW93">
        <f>IF($AJ93=1,V93,0)</f>
        <v>0</v>
      </c>
      <c r="AX93">
        <f>IF($AJ93=1,W93,0)</f>
        <v>0</v>
      </c>
      <c r="AY93">
        <f>IF($AJ93=1,X93,0)</f>
        <v>0</v>
      </c>
      <c r="BA93">
        <f>IF($AK93=1,M93,0)</f>
        <v>0</v>
      </c>
      <c r="BB93">
        <f>IF($AK93=1,N93,0)</f>
        <v>0</v>
      </c>
      <c r="BC93">
        <f>IF($AK93=1,O93,0)</f>
        <v>0</v>
      </c>
      <c r="BD93">
        <f>IF($AK93=1,P93,0)</f>
        <v>0</v>
      </c>
    </row>
    <row r="94" spans="1:56" x14ac:dyDescent="0.3">
      <c r="A94" s="7">
        <v>2430</v>
      </c>
      <c r="B94" s="6">
        <v>132727</v>
      </c>
      <c r="C94" s="7">
        <v>0</v>
      </c>
      <c r="D94" s="7">
        <v>0</v>
      </c>
      <c r="E94" s="7">
        <f>SUM(C94:D94)</f>
        <v>0</v>
      </c>
      <c r="F94" s="7">
        <v>55</v>
      </c>
      <c r="G94" s="7">
        <v>0</v>
      </c>
      <c r="H94" s="7">
        <v>0</v>
      </c>
      <c r="I94" s="7">
        <v>1</v>
      </c>
      <c r="J94" s="7">
        <v>0</v>
      </c>
      <c r="K94" s="7">
        <v>0</v>
      </c>
      <c r="L94" s="7" t="str" cm="1">
        <f t="array" ref="L94">_xlfn.IFS(G94=1,G$1,H94=1,H$1,I94=1,I$1,J94=1,J$1,K94=1,K$1)</f>
        <v>Together</v>
      </c>
      <c r="M94" s="7">
        <v>0</v>
      </c>
      <c r="N94" s="7">
        <v>0</v>
      </c>
      <c r="O94" s="7">
        <v>0</v>
      </c>
      <c r="P94" s="7">
        <v>1</v>
      </c>
      <c r="Q94" s="7" t="str" cm="1">
        <f t="array" ref="Q94">_xlfn.IFS(M94=1,M$1,N94=1,N$1,O94=1,O$1,P94=1,P$1)</f>
        <v>PhD</v>
      </c>
      <c r="R94" t="s">
        <v>42</v>
      </c>
      <c r="S94" s="7">
        <v>38</v>
      </c>
      <c r="T94" s="7">
        <v>677</v>
      </c>
      <c r="U94" s="7">
        <v>53</v>
      </c>
      <c r="V94" s="7">
        <v>730</v>
      </c>
      <c r="W94" s="7">
        <v>349</v>
      </c>
      <c r="X94" s="7">
        <v>53</v>
      </c>
      <c r="Y94" s="7">
        <v>284</v>
      </c>
      <c r="Z94" s="7">
        <v>1578</v>
      </c>
      <c r="AA94" s="7">
        <v>2</v>
      </c>
      <c r="AB94" s="7">
        <v>7</v>
      </c>
      <c r="AC94" s="7">
        <v>3</v>
      </c>
      <c r="AD94" s="7">
        <v>5</v>
      </c>
      <c r="AE94" s="7">
        <v>8</v>
      </c>
      <c r="AF94" s="7">
        <v>0</v>
      </c>
      <c r="AG94" s="7">
        <v>0</v>
      </c>
      <c r="AH94" s="7">
        <v>0</v>
      </c>
      <c r="AI94" s="7">
        <v>0</v>
      </c>
      <c r="AJ94" s="7">
        <v>0</v>
      </c>
      <c r="AK94" s="7">
        <v>0</v>
      </c>
      <c r="AL94" s="7">
        <v>0</v>
      </c>
      <c r="AM94" s="8">
        <v>43498</v>
      </c>
      <c r="AO94">
        <f>IF($AG94=1,G94,0)</f>
        <v>0</v>
      </c>
      <c r="AP94">
        <f>IF($AG94=1,H94,0)</f>
        <v>0</v>
      </c>
      <c r="AQ94">
        <f>IF($AG94=1,J94,0)</f>
        <v>0</v>
      </c>
      <c r="AR94">
        <f>IF($AG94=1,I94,0)</f>
        <v>0</v>
      </c>
      <c r="AS94">
        <f>IF($AG94=1,K94,0)</f>
        <v>0</v>
      </c>
      <c r="AU94">
        <f>IF($AJ94=1,T94,0)</f>
        <v>0</v>
      </c>
      <c r="AV94">
        <f>IF($AJ94=1,U94,0)</f>
        <v>0</v>
      </c>
      <c r="AW94">
        <f>IF($AJ94=1,V94,0)</f>
        <v>0</v>
      </c>
      <c r="AX94">
        <f>IF($AJ94=1,W94,0)</f>
        <v>0</v>
      </c>
      <c r="AY94">
        <f>IF($AJ94=1,X94,0)</f>
        <v>0</v>
      </c>
      <c r="BA94">
        <f>IF($AK94=1,M94,0)</f>
        <v>0</v>
      </c>
      <c r="BB94">
        <f>IF($AK94=1,N94,0)</f>
        <v>0</v>
      </c>
      <c r="BC94">
        <f>IF($AK94=1,O94,0)</f>
        <v>0</v>
      </c>
      <c r="BD94">
        <f>IF($AK94=1,P94,0)</f>
        <v>0</v>
      </c>
    </row>
    <row r="95" spans="1:56" x14ac:dyDescent="0.3">
      <c r="A95" s="7">
        <v>2763</v>
      </c>
      <c r="B95" s="6">
        <v>160839</v>
      </c>
      <c r="C95" s="7">
        <v>1</v>
      </c>
      <c r="D95" s="7">
        <v>1</v>
      </c>
      <c r="E95" s="7">
        <f>SUM(C95:D95)</f>
        <v>2</v>
      </c>
      <c r="F95" s="7">
        <v>41</v>
      </c>
      <c r="G95" s="7">
        <v>0</v>
      </c>
      <c r="H95" s="7">
        <v>0</v>
      </c>
      <c r="I95" s="7">
        <v>1</v>
      </c>
      <c r="J95" s="7">
        <v>0</v>
      </c>
      <c r="K95" s="7">
        <v>0</v>
      </c>
      <c r="L95" s="7" t="str" cm="1">
        <f t="array" ref="L95">_xlfn.IFS(G95=1,G$1,H95=1,H$1,I95=1,I$1,J95=1,J$1,K95=1,K$1)</f>
        <v>Together</v>
      </c>
      <c r="M95" s="7">
        <v>0</v>
      </c>
      <c r="N95" s="7">
        <v>0</v>
      </c>
      <c r="O95" s="7">
        <v>0</v>
      </c>
      <c r="P95" s="7">
        <v>0</v>
      </c>
      <c r="Q95" s="7" t="e" cm="1">
        <f t="array" ref="Q95">_xlfn.IFS(M95=1,M$1,N95=1,N$1,O95=1,O$1,P95=1,P$1)</f>
        <v>#N/A</v>
      </c>
      <c r="R95" t="s">
        <v>40</v>
      </c>
      <c r="S95" s="7">
        <v>72</v>
      </c>
      <c r="T95" s="7">
        <v>1586</v>
      </c>
      <c r="U95" s="7">
        <v>56</v>
      </c>
      <c r="V95" s="7">
        <v>338</v>
      </c>
      <c r="W95" s="7">
        <v>590</v>
      </c>
      <c r="X95" s="7">
        <v>397</v>
      </c>
      <c r="Y95" s="7">
        <v>338</v>
      </c>
      <c r="Z95" s="7">
        <v>2628</v>
      </c>
      <c r="AA95" s="7">
        <v>13</v>
      </c>
      <c r="AB95" s="7">
        <v>2</v>
      </c>
      <c r="AC95" s="7">
        <v>2</v>
      </c>
      <c r="AD95" s="7">
        <v>12</v>
      </c>
      <c r="AE95" s="7">
        <v>8</v>
      </c>
      <c r="AF95" s="7">
        <v>0</v>
      </c>
      <c r="AG95" s="7">
        <v>0</v>
      </c>
      <c r="AH95" s="7">
        <v>0</v>
      </c>
      <c r="AI95" s="7">
        <v>0</v>
      </c>
      <c r="AJ95" s="7">
        <v>0</v>
      </c>
      <c r="AK95" s="7">
        <v>0</v>
      </c>
      <c r="AL95" s="7">
        <v>0</v>
      </c>
      <c r="AM95" s="8">
        <v>43498</v>
      </c>
      <c r="AO95">
        <f>IF($AG95=1,G95,0)</f>
        <v>0</v>
      </c>
      <c r="AP95">
        <f>IF($AG95=1,H95,0)</f>
        <v>0</v>
      </c>
      <c r="AQ95">
        <f>IF($AG95=1,J95,0)</f>
        <v>0</v>
      </c>
      <c r="AR95">
        <f>IF($AG95=1,I95,0)</f>
        <v>0</v>
      </c>
      <c r="AS95">
        <f>IF($AG95=1,K95,0)</f>
        <v>0</v>
      </c>
      <c r="AU95">
        <f>IF($AJ95=1,T95,0)</f>
        <v>0</v>
      </c>
      <c r="AV95">
        <f>IF($AJ95=1,U95,0)</f>
        <v>0</v>
      </c>
      <c r="AW95">
        <f>IF($AJ95=1,V95,0)</f>
        <v>0</v>
      </c>
      <c r="AX95">
        <f>IF($AJ95=1,W95,0)</f>
        <v>0</v>
      </c>
      <c r="AY95">
        <f>IF($AJ95=1,X95,0)</f>
        <v>0</v>
      </c>
      <c r="BA95">
        <f>IF($AK95=1,M95,0)</f>
        <v>0</v>
      </c>
      <c r="BB95">
        <f>IF($AK95=1,N95,0)</f>
        <v>0</v>
      </c>
      <c r="BC95">
        <f>IF($AK95=1,O95,0)</f>
        <v>0</v>
      </c>
      <c r="BD95">
        <f>IF($AK95=1,P95,0)</f>
        <v>0</v>
      </c>
    </row>
    <row r="96" spans="1:56" x14ac:dyDescent="0.3">
      <c r="A96" s="7">
        <v>2971</v>
      </c>
      <c r="B96" s="6">
        <v>179205</v>
      </c>
      <c r="C96" s="7">
        <v>0</v>
      </c>
      <c r="D96" s="7">
        <v>0</v>
      </c>
      <c r="E96" s="7">
        <f>SUM(C96:D96)</f>
        <v>0</v>
      </c>
      <c r="F96" s="7">
        <v>45</v>
      </c>
      <c r="G96" s="7">
        <v>0</v>
      </c>
      <c r="H96" s="7">
        <v>1</v>
      </c>
      <c r="I96" s="7">
        <v>0</v>
      </c>
      <c r="J96" s="7">
        <v>0</v>
      </c>
      <c r="K96" s="7">
        <v>0</v>
      </c>
      <c r="L96" s="7" t="str" cm="1">
        <f t="array" ref="L96">_xlfn.IFS(G96=1,G$1,H96=1,H$1,I96=1,I$1,J96=1,J$1,K96=1,K$1)</f>
        <v>Married</v>
      </c>
      <c r="M96" s="7">
        <v>0</v>
      </c>
      <c r="N96" s="7">
        <v>1</v>
      </c>
      <c r="O96" s="7">
        <v>0</v>
      </c>
      <c r="P96" s="7">
        <v>0</v>
      </c>
      <c r="Q96" s="7" t="str" cm="1">
        <f t="array" ref="Q96">_xlfn.IFS(M96=1,M$1,N96=1,N$1,O96=1,O$1,P96=1,P$1)</f>
        <v>Graduate</v>
      </c>
      <c r="R96" t="s">
        <v>41</v>
      </c>
      <c r="S96" s="7">
        <v>73</v>
      </c>
      <c r="T96" s="7">
        <v>1140</v>
      </c>
      <c r="U96" s="7">
        <v>52</v>
      </c>
      <c r="V96" s="7">
        <v>265</v>
      </c>
      <c r="W96" s="7">
        <v>405</v>
      </c>
      <c r="X96" s="7">
        <v>63</v>
      </c>
      <c r="Y96" s="7">
        <v>100</v>
      </c>
      <c r="Z96" s="7">
        <v>1826</v>
      </c>
      <c r="AA96" s="7">
        <v>1</v>
      </c>
      <c r="AB96" s="7">
        <v>6</v>
      </c>
      <c r="AC96" s="7">
        <v>5</v>
      </c>
      <c r="AD96" s="7">
        <v>4</v>
      </c>
      <c r="AE96" s="7">
        <v>4</v>
      </c>
      <c r="AF96" s="7">
        <v>0</v>
      </c>
      <c r="AG96" s="7">
        <v>0</v>
      </c>
      <c r="AH96" s="7">
        <v>0</v>
      </c>
      <c r="AI96" s="7">
        <v>1</v>
      </c>
      <c r="AJ96" s="7">
        <v>0</v>
      </c>
      <c r="AK96" s="7">
        <v>0</v>
      </c>
      <c r="AL96" s="7">
        <v>1</v>
      </c>
      <c r="AM96" s="8">
        <v>43499</v>
      </c>
      <c r="AO96">
        <f>IF($AG96=1,G96,0)</f>
        <v>0</v>
      </c>
      <c r="AP96">
        <f>IF($AG96=1,H96,0)</f>
        <v>0</v>
      </c>
      <c r="AQ96">
        <f>IF($AG96=1,J96,0)</f>
        <v>0</v>
      </c>
      <c r="AR96">
        <f>IF($AG96=1,I96,0)</f>
        <v>0</v>
      </c>
      <c r="AS96">
        <f>IF($AG96=1,K96,0)</f>
        <v>0</v>
      </c>
      <c r="AU96">
        <f>IF($AJ96=1,T96,0)</f>
        <v>0</v>
      </c>
      <c r="AV96">
        <f>IF($AJ96=1,U96,0)</f>
        <v>0</v>
      </c>
      <c r="AW96">
        <f>IF($AJ96=1,V96,0)</f>
        <v>0</v>
      </c>
      <c r="AX96">
        <f>IF($AJ96=1,W96,0)</f>
        <v>0</v>
      </c>
      <c r="AY96">
        <f>IF($AJ96=1,X96,0)</f>
        <v>0</v>
      </c>
      <c r="BA96">
        <f>IF($AK96=1,M96,0)</f>
        <v>0</v>
      </c>
      <c r="BB96">
        <f>IF($AK96=1,N96,0)</f>
        <v>0</v>
      </c>
      <c r="BC96">
        <f>IF($AK96=1,O96,0)</f>
        <v>0</v>
      </c>
      <c r="BD96">
        <f>IF($AK96=1,P96,0)</f>
        <v>0</v>
      </c>
    </row>
    <row r="97" spans="1:56" x14ac:dyDescent="0.3">
      <c r="A97" s="7">
        <v>2132</v>
      </c>
      <c r="B97" s="6">
        <v>168142</v>
      </c>
      <c r="C97" s="7">
        <v>0</v>
      </c>
      <c r="D97" s="7">
        <v>1</v>
      </c>
      <c r="E97" s="7">
        <f>SUM(C97:D97)</f>
        <v>1</v>
      </c>
      <c r="F97" s="7">
        <v>56</v>
      </c>
      <c r="G97" s="7">
        <v>0</v>
      </c>
      <c r="H97" s="7">
        <v>0</v>
      </c>
      <c r="I97" s="7">
        <v>1</v>
      </c>
      <c r="J97" s="7">
        <v>0</v>
      </c>
      <c r="K97" s="7">
        <v>0</v>
      </c>
      <c r="L97" s="7" t="str" cm="1">
        <f t="array" ref="L97">_xlfn.IFS(G97=1,G$1,H97=1,H$1,I97=1,I$1,J97=1,J$1,K97=1,K$1)</f>
        <v>Together</v>
      </c>
      <c r="M97" s="7">
        <v>0</v>
      </c>
      <c r="N97" s="7">
        <v>1</v>
      </c>
      <c r="O97" s="7">
        <v>0</v>
      </c>
      <c r="P97" s="7">
        <v>0</v>
      </c>
      <c r="Q97" s="7" t="str" cm="1">
        <f t="array" ref="Q97">_xlfn.IFS(M97=1,M$1,N97=1,N$1,O97=1,O$1,P97=1,P$1)</f>
        <v>Graduate</v>
      </c>
      <c r="R97" t="s">
        <v>44</v>
      </c>
      <c r="S97" s="7">
        <v>96</v>
      </c>
      <c r="T97" s="7">
        <v>2213</v>
      </c>
      <c r="U97" s="7">
        <v>311</v>
      </c>
      <c r="V97" s="7">
        <v>484</v>
      </c>
      <c r="W97" s="7">
        <v>225</v>
      </c>
      <c r="X97" s="7">
        <v>276</v>
      </c>
      <c r="Y97" s="7">
        <v>91</v>
      </c>
      <c r="Z97" s="7">
        <v>3418</v>
      </c>
      <c r="AA97" s="7">
        <v>3</v>
      </c>
      <c r="AB97" s="7">
        <v>10</v>
      </c>
      <c r="AC97" s="7">
        <v>4</v>
      </c>
      <c r="AD97" s="7">
        <v>7</v>
      </c>
      <c r="AE97" s="7">
        <v>6</v>
      </c>
      <c r="AF97" s="7">
        <v>0</v>
      </c>
      <c r="AG97" s="7">
        <v>0</v>
      </c>
      <c r="AH97" s="7">
        <v>0</v>
      </c>
      <c r="AI97" s="7">
        <v>0</v>
      </c>
      <c r="AJ97" s="7">
        <v>0</v>
      </c>
      <c r="AK97" s="7">
        <v>0</v>
      </c>
      <c r="AL97" s="7">
        <v>0</v>
      </c>
      <c r="AM97" s="8">
        <v>43499</v>
      </c>
      <c r="AO97">
        <f>IF($AG97=1,G97,0)</f>
        <v>0</v>
      </c>
      <c r="AP97">
        <f>IF($AG97=1,H97,0)</f>
        <v>0</v>
      </c>
      <c r="AQ97">
        <f>IF($AG97=1,J97,0)</f>
        <v>0</v>
      </c>
      <c r="AR97">
        <f>IF($AG97=1,I97,0)</f>
        <v>0</v>
      </c>
      <c r="AS97">
        <f>IF($AG97=1,K97,0)</f>
        <v>0</v>
      </c>
      <c r="AU97">
        <f>IF($AJ97=1,T97,0)</f>
        <v>0</v>
      </c>
      <c r="AV97">
        <f>IF($AJ97=1,U97,0)</f>
        <v>0</v>
      </c>
      <c r="AW97">
        <f>IF($AJ97=1,V97,0)</f>
        <v>0</v>
      </c>
      <c r="AX97">
        <f>IF($AJ97=1,W97,0)</f>
        <v>0</v>
      </c>
      <c r="AY97">
        <f>IF($AJ97=1,X97,0)</f>
        <v>0</v>
      </c>
      <c r="BA97">
        <f>IF($AK97=1,M97,0)</f>
        <v>0</v>
      </c>
      <c r="BB97">
        <f>IF($AK97=1,N97,0)</f>
        <v>0</v>
      </c>
      <c r="BC97">
        <f>IF($AK97=1,O97,0)</f>
        <v>0</v>
      </c>
      <c r="BD97">
        <f>IF($AK97=1,P97,0)</f>
        <v>0</v>
      </c>
    </row>
    <row r="98" spans="1:56" x14ac:dyDescent="0.3">
      <c r="A98" s="7">
        <v>2133</v>
      </c>
      <c r="B98" s="6">
        <v>107500</v>
      </c>
      <c r="C98" s="7">
        <v>0</v>
      </c>
      <c r="D98" s="7">
        <v>1</v>
      </c>
      <c r="E98" s="7">
        <f>SUM(C98:D98)</f>
        <v>1</v>
      </c>
      <c r="F98" s="7">
        <v>41</v>
      </c>
      <c r="G98" s="7">
        <v>0</v>
      </c>
      <c r="H98" s="7">
        <v>1</v>
      </c>
      <c r="I98" s="7">
        <v>0</v>
      </c>
      <c r="J98" s="7">
        <v>0</v>
      </c>
      <c r="K98" s="7">
        <v>0</v>
      </c>
      <c r="L98" s="7" t="str" cm="1">
        <f t="array" ref="L98">_xlfn.IFS(G98=1,G$1,H98=1,H$1,I98=1,I$1,J98=1,J$1,K98=1,K$1)</f>
        <v>Married</v>
      </c>
      <c r="M98" s="7">
        <v>0</v>
      </c>
      <c r="N98" s="7">
        <v>1</v>
      </c>
      <c r="O98" s="7">
        <v>0</v>
      </c>
      <c r="P98" s="7">
        <v>0</v>
      </c>
      <c r="Q98" s="7" t="str" cm="1">
        <f t="array" ref="Q98">_xlfn.IFS(M98=1,M$1,N98=1,N$1,O98=1,O$1,P98=1,P$1)</f>
        <v>Graduate</v>
      </c>
      <c r="R98" t="s">
        <v>40</v>
      </c>
      <c r="S98" s="7">
        <v>61</v>
      </c>
      <c r="T98" s="7">
        <v>72</v>
      </c>
      <c r="U98" s="7">
        <v>29</v>
      </c>
      <c r="V98" s="7">
        <v>43</v>
      </c>
      <c r="W98" s="7">
        <v>43</v>
      </c>
      <c r="X98" s="7">
        <v>0</v>
      </c>
      <c r="Y98" s="7">
        <v>72</v>
      </c>
      <c r="Z98" s="7">
        <v>115</v>
      </c>
      <c r="AA98" s="7">
        <v>1</v>
      </c>
      <c r="AB98" s="7">
        <v>1</v>
      </c>
      <c r="AC98" s="7">
        <v>0</v>
      </c>
      <c r="AD98" s="7">
        <v>2</v>
      </c>
      <c r="AE98" s="7">
        <v>8</v>
      </c>
      <c r="AF98" s="7">
        <v>0</v>
      </c>
      <c r="AG98" s="7">
        <v>0</v>
      </c>
      <c r="AH98" s="7">
        <v>0</v>
      </c>
      <c r="AI98" s="7">
        <v>0</v>
      </c>
      <c r="AJ98" s="7">
        <v>0</v>
      </c>
      <c r="AK98" s="7">
        <v>0</v>
      </c>
      <c r="AL98" s="7">
        <v>0</v>
      </c>
      <c r="AM98" s="8">
        <v>43499</v>
      </c>
      <c r="AO98">
        <f>IF($AG98=1,G98,0)</f>
        <v>0</v>
      </c>
      <c r="AP98">
        <f>IF($AG98=1,H98,0)</f>
        <v>0</v>
      </c>
      <c r="AQ98">
        <f>IF($AG98=1,J98,0)</f>
        <v>0</v>
      </c>
      <c r="AR98">
        <f>IF($AG98=1,I98,0)</f>
        <v>0</v>
      </c>
      <c r="AS98">
        <f>IF($AG98=1,K98,0)</f>
        <v>0</v>
      </c>
      <c r="AU98">
        <f>IF($AJ98=1,T98,0)</f>
        <v>0</v>
      </c>
      <c r="AV98">
        <f>IF($AJ98=1,U98,0)</f>
        <v>0</v>
      </c>
      <c r="AW98">
        <f>IF($AJ98=1,V98,0)</f>
        <v>0</v>
      </c>
      <c r="AX98">
        <f>IF($AJ98=1,W98,0)</f>
        <v>0</v>
      </c>
      <c r="AY98">
        <f>IF($AJ98=1,X98,0)</f>
        <v>0</v>
      </c>
      <c r="BA98">
        <f>IF($AK98=1,M98,0)</f>
        <v>0</v>
      </c>
      <c r="BB98">
        <f>IF($AK98=1,N98,0)</f>
        <v>0</v>
      </c>
      <c r="BC98">
        <f>IF($AK98=1,O98,0)</f>
        <v>0</v>
      </c>
      <c r="BD98">
        <f>IF($AK98=1,P98,0)</f>
        <v>0</v>
      </c>
    </row>
    <row r="99" spans="1:56" x14ac:dyDescent="0.3">
      <c r="A99" s="7">
        <v>1075</v>
      </c>
      <c r="B99" s="6">
        <v>129760</v>
      </c>
      <c r="C99" s="7">
        <v>1</v>
      </c>
      <c r="D99" s="7">
        <v>0</v>
      </c>
      <c r="E99" s="7">
        <f>SUM(C99:D99)</f>
        <v>1</v>
      </c>
      <c r="F99" s="7">
        <v>35</v>
      </c>
      <c r="G99" s="7">
        <v>0</v>
      </c>
      <c r="H99" s="7">
        <v>0</v>
      </c>
      <c r="I99" s="7">
        <v>0</v>
      </c>
      <c r="J99" s="7">
        <v>1</v>
      </c>
      <c r="K99" s="7">
        <v>0</v>
      </c>
      <c r="L99" s="7" t="str" cm="1">
        <f t="array" ref="L99">_xlfn.IFS(G99=1,G$1,H99=1,H$1,I99=1,I$1,J99=1,J$1,K99=1,K$1)</f>
        <v>Single</v>
      </c>
      <c r="M99" s="7">
        <v>0</v>
      </c>
      <c r="N99" s="7">
        <v>1</v>
      </c>
      <c r="O99" s="7">
        <v>0</v>
      </c>
      <c r="P99" s="7">
        <v>0</v>
      </c>
      <c r="Q99" s="7" t="str" cm="1">
        <f t="array" ref="Q99">_xlfn.IFS(M99=1,M$1,N99=1,N$1,O99=1,O$1,P99=1,P$1)</f>
        <v>Graduate</v>
      </c>
      <c r="R99" t="s">
        <v>41</v>
      </c>
      <c r="S99" s="7">
        <v>87</v>
      </c>
      <c r="T99" s="7">
        <v>279</v>
      </c>
      <c r="U99" s="7">
        <v>17</v>
      </c>
      <c r="V99" s="7">
        <v>296</v>
      </c>
      <c r="W99" s="7">
        <v>31</v>
      </c>
      <c r="X99" s="7">
        <v>22</v>
      </c>
      <c r="Y99" s="7">
        <v>74</v>
      </c>
      <c r="Z99" s="7">
        <v>571</v>
      </c>
      <c r="AA99" s="7">
        <v>4</v>
      </c>
      <c r="AB99" s="7">
        <v>3</v>
      </c>
      <c r="AC99" s="7">
        <v>1</v>
      </c>
      <c r="AD99" s="7">
        <v>4</v>
      </c>
      <c r="AE99" s="7">
        <v>8</v>
      </c>
      <c r="AF99" s="7">
        <v>0</v>
      </c>
      <c r="AG99" s="7">
        <v>0</v>
      </c>
      <c r="AH99" s="7">
        <v>0</v>
      </c>
      <c r="AI99" s="7">
        <v>0</v>
      </c>
      <c r="AJ99" s="7">
        <v>0</v>
      </c>
      <c r="AK99" s="7">
        <v>0</v>
      </c>
      <c r="AL99" s="7">
        <v>0</v>
      </c>
      <c r="AM99" s="8">
        <v>43499</v>
      </c>
      <c r="AO99">
        <f>IF($AG99=1,G99,0)</f>
        <v>0</v>
      </c>
      <c r="AP99">
        <f>IF($AG99=1,H99,0)</f>
        <v>0</v>
      </c>
      <c r="AQ99">
        <f>IF($AG99=1,J99,0)</f>
        <v>0</v>
      </c>
      <c r="AR99">
        <f>IF($AG99=1,I99,0)</f>
        <v>0</v>
      </c>
      <c r="AS99">
        <f>IF($AG99=1,K99,0)</f>
        <v>0</v>
      </c>
      <c r="AU99">
        <f>IF($AJ99=1,T99,0)</f>
        <v>0</v>
      </c>
      <c r="AV99">
        <f>IF($AJ99=1,U99,0)</f>
        <v>0</v>
      </c>
      <c r="AW99">
        <f>IF($AJ99=1,V99,0)</f>
        <v>0</v>
      </c>
      <c r="AX99">
        <f>IF($AJ99=1,W99,0)</f>
        <v>0</v>
      </c>
      <c r="AY99">
        <f>IF($AJ99=1,X99,0)</f>
        <v>0</v>
      </c>
      <c r="BA99">
        <f>IF($AK99=1,M99,0)</f>
        <v>0</v>
      </c>
      <c r="BB99">
        <f>IF($AK99=1,N99,0)</f>
        <v>0</v>
      </c>
      <c r="BC99">
        <f>IF($AK99=1,O99,0)</f>
        <v>0</v>
      </c>
      <c r="BD99">
        <f>IF($AK99=1,P99,0)</f>
        <v>0</v>
      </c>
    </row>
    <row r="100" spans="1:56" x14ac:dyDescent="0.3">
      <c r="A100" s="7">
        <v>2751</v>
      </c>
      <c r="B100" s="6">
        <v>129760</v>
      </c>
      <c r="C100" s="7">
        <v>1</v>
      </c>
      <c r="D100" s="7">
        <v>0</v>
      </c>
      <c r="E100" s="7">
        <f>SUM(C100:D100)</f>
        <v>1</v>
      </c>
      <c r="F100" s="7">
        <v>35</v>
      </c>
      <c r="G100" s="7">
        <v>0</v>
      </c>
      <c r="H100" s="7">
        <v>0</v>
      </c>
      <c r="I100" s="7">
        <v>0</v>
      </c>
      <c r="J100" s="7">
        <v>1</v>
      </c>
      <c r="K100" s="7">
        <v>0</v>
      </c>
      <c r="L100" s="7" t="str" cm="1">
        <f t="array" ref="L100">_xlfn.IFS(G100=1,G$1,H100=1,H$1,I100=1,I$1,J100=1,J$1,K100=1,K$1)</f>
        <v>Single</v>
      </c>
      <c r="M100" s="7">
        <v>0</v>
      </c>
      <c r="N100" s="7">
        <v>1</v>
      </c>
      <c r="O100" s="7">
        <v>0</v>
      </c>
      <c r="P100" s="7">
        <v>0</v>
      </c>
      <c r="Q100" s="7" t="str" cm="1">
        <f t="array" ref="Q100">_xlfn.IFS(M100=1,M$1,N100=1,N$1,O100=1,O$1,P100=1,P$1)</f>
        <v>Graduate</v>
      </c>
      <c r="R100" t="s">
        <v>40</v>
      </c>
      <c r="S100" s="7">
        <v>87</v>
      </c>
      <c r="T100" s="7">
        <v>279</v>
      </c>
      <c r="U100" s="7">
        <v>17</v>
      </c>
      <c r="V100" s="7">
        <v>296</v>
      </c>
      <c r="W100" s="7">
        <v>31</v>
      </c>
      <c r="X100" s="7">
        <v>22</v>
      </c>
      <c r="Y100" s="7">
        <v>74</v>
      </c>
      <c r="Z100" s="7">
        <v>571</v>
      </c>
      <c r="AA100" s="7">
        <v>4</v>
      </c>
      <c r="AB100" s="7">
        <v>3</v>
      </c>
      <c r="AC100" s="7">
        <v>1</v>
      </c>
      <c r="AD100" s="7">
        <v>4</v>
      </c>
      <c r="AE100" s="7">
        <v>8</v>
      </c>
      <c r="AF100" s="7">
        <v>0</v>
      </c>
      <c r="AG100" s="7">
        <v>0</v>
      </c>
      <c r="AH100" s="7">
        <v>0</v>
      </c>
      <c r="AI100" s="7">
        <v>0</v>
      </c>
      <c r="AJ100" s="7">
        <v>0</v>
      </c>
      <c r="AK100" s="7">
        <v>0</v>
      </c>
      <c r="AL100" s="7">
        <v>0</v>
      </c>
      <c r="AM100" s="8">
        <v>43499</v>
      </c>
      <c r="AO100">
        <f>IF($AG100=1,G100,0)</f>
        <v>0</v>
      </c>
      <c r="AP100">
        <f>IF($AG100=1,H100,0)</f>
        <v>0</v>
      </c>
      <c r="AQ100">
        <f>IF($AG100=1,J100,0)</f>
        <v>0</v>
      </c>
      <c r="AR100">
        <f>IF($AG100=1,I100,0)</f>
        <v>0</v>
      </c>
      <c r="AS100">
        <f>IF($AG100=1,K100,0)</f>
        <v>0</v>
      </c>
      <c r="AU100">
        <f>IF($AJ100=1,T100,0)</f>
        <v>0</v>
      </c>
      <c r="AV100">
        <f>IF($AJ100=1,U100,0)</f>
        <v>0</v>
      </c>
      <c r="AW100">
        <f>IF($AJ100=1,V100,0)</f>
        <v>0</v>
      </c>
      <c r="AX100">
        <f>IF($AJ100=1,W100,0)</f>
        <v>0</v>
      </c>
      <c r="AY100">
        <f>IF($AJ100=1,X100,0)</f>
        <v>0</v>
      </c>
      <c r="BA100">
        <f>IF($AK100=1,M100,0)</f>
        <v>0</v>
      </c>
      <c r="BB100">
        <f>IF($AK100=1,N100,0)</f>
        <v>0</v>
      </c>
      <c r="BC100">
        <f>IF($AK100=1,O100,0)</f>
        <v>0</v>
      </c>
      <c r="BD100">
        <f>IF($AK100=1,P100,0)</f>
        <v>0</v>
      </c>
    </row>
    <row r="101" spans="1:56" x14ac:dyDescent="0.3">
      <c r="A101" s="7">
        <v>2037</v>
      </c>
      <c r="B101" s="6">
        <v>142557</v>
      </c>
      <c r="C101" s="7">
        <v>0</v>
      </c>
      <c r="D101" s="7">
        <v>1</v>
      </c>
      <c r="E101" s="7">
        <f>SUM(C101:D101)</f>
        <v>1</v>
      </c>
      <c r="F101" s="7">
        <v>46</v>
      </c>
      <c r="G101" s="7">
        <v>0</v>
      </c>
      <c r="H101" s="7">
        <v>1</v>
      </c>
      <c r="I101" s="7">
        <v>0</v>
      </c>
      <c r="J101" s="7">
        <v>0</v>
      </c>
      <c r="K101" s="7">
        <v>0</v>
      </c>
      <c r="L101" s="7" t="str" cm="1">
        <f t="array" ref="L101">_xlfn.IFS(G101=1,G$1,H101=1,H$1,I101=1,I$1,J101=1,J$1,K101=1,K$1)</f>
        <v>Married</v>
      </c>
      <c r="M101" s="7">
        <v>0</v>
      </c>
      <c r="N101" s="7">
        <v>1</v>
      </c>
      <c r="O101" s="7">
        <v>0</v>
      </c>
      <c r="P101" s="7">
        <v>0</v>
      </c>
      <c r="Q101" s="7" t="str" cm="1">
        <f t="array" ref="Q101">_xlfn.IFS(M101=1,M$1,N101=1,N$1,O101=1,O$1,P101=1,P$1)</f>
        <v>Graduate</v>
      </c>
      <c r="R101" t="s">
        <v>40</v>
      </c>
      <c r="S101" s="7">
        <v>98</v>
      </c>
      <c r="T101" s="7">
        <v>643</v>
      </c>
      <c r="U101" s="7">
        <v>17</v>
      </c>
      <c r="V101" s="7">
        <v>178</v>
      </c>
      <c r="W101" s="7">
        <v>0</v>
      </c>
      <c r="X101" s="7">
        <v>17</v>
      </c>
      <c r="Y101" s="7">
        <v>50</v>
      </c>
      <c r="Z101" s="7">
        <v>804</v>
      </c>
      <c r="AA101" s="7">
        <v>4</v>
      </c>
      <c r="AB101" s="7">
        <v>6</v>
      </c>
      <c r="AC101" s="7">
        <v>1</v>
      </c>
      <c r="AD101" s="7">
        <v>4</v>
      </c>
      <c r="AE101" s="7">
        <v>8</v>
      </c>
      <c r="AF101" s="7">
        <v>0</v>
      </c>
      <c r="AG101" s="7">
        <v>0</v>
      </c>
      <c r="AH101" s="7">
        <v>0</v>
      </c>
      <c r="AI101" s="7">
        <v>0</v>
      </c>
      <c r="AJ101" s="7">
        <v>0</v>
      </c>
      <c r="AK101" s="7">
        <v>0</v>
      </c>
      <c r="AL101" s="7">
        <v>0</v>
      </c>
      <c r="AM101" s="8">
        <v>43499</v>
      </c>
      <c r="AO101">
        <f>IF($AG101=1,G101,0)</f>
        <v>0</v>
      </c>
      <c r="AP101">
        <f>IF($AG101=1,H101,0)</f>
        <v>0</v>
      </c>
      <c r="AQ101">
        <f>IF($AG101=1,J101,0)</f>
        <v>0</v>
      </c>
      <c r="AR101">
        <f>IF($AG101=1,I101,0)</f>
        <v>0</v>
      </c>
      <c r="AS101">
        <f>IF($AG101=1,K101,0)</f>
        <v>0</v>
      </c>
      <c r="AU101">
        <f>IF($AJ101=1,T101,0)</f>
        <v>0</v>
      </c>
      <c r="AV101">
        <f>IF($AJ101=1,U101,0)</f>
        <v>0</v>
      </c>
      <c r="AW101">
        <f>IF($AJ101=1,V101,0)</f>
        <v>0</v>
      </c>
      <c r="AX101">
        <f>IF($AJ101=1,W101,0)</f>
        <v>0</v>
      </c>
      <c r="AY101">
        <f>IF($AJ101=1,X101,0)</f>
        <v>0</v>
      </c>
      <c r="BA101">
        <f>IF($AK101=1,M101,0)</f>
        <v>0</v>
      </c>
      <c r="BB101">
        <f>IF($AK101=1,N101,0)</f>
        <v>0</v>
      </c>
      <c r="BC101">
        <f>IF($AK101=1,O101,0)</f>
        <v>0</v>
      </c>
      <c r="BD101">
        <f>IF($AK101=1,P101,0)</f>
        <v>0</v>
      </c>
    </row>
    <row r="102" spans="1:56" x14ac:dyDescent="0.3">
      <c r="A102" s="7">
        <v>2016</v>
      </c>
      <c r="B102" s="6">
        <v>128071</v>
      </c>
      <c r="C102" s="7">
        <v>0</v>
      </c>
      <c r="D102" s="7">
        <v>0</v>
      </c>
      <c r="E102" s="7">
        <f>SUM(C102:D102)</f>
        <v>0</v>
      </c>
      <c r="F102" s="7">
        <v>40</v>
      </c>
      <c r="G102" s="7">
        <v>0</v>
      </c>
      <c r="H102" s="7">
        <v>0</v>
      </c>
      <c r="I102" s="7">
        <v>0</v>
      </c>
      <c r="J102" s="7">
        <v>1</v>
      </c>
      <c r="K102" s="7">
        <v>0</v>
      </c>
      <c r="L102" s="7" t="str" cm="1">
        <f t="array" ref="L102">_xlfn.IFS(G102=1,G$1,H102=1,H$1,I102=1,I$1,J102=1,J$1,K102=1,K$1)</f>
        <v>Single</v>
      </c>
      <c r="M102" s="7">
        <v>0</v>
      </c>
      <c r="N102" s="7">
        <v>1</v>
      </c>
      <c r="O102" s="7">
        <v>0</v>
      </c>
      <c r="P102" s="7">
        <v>0</v>
      </c>
      <c r="Q102" s="7" t="str" cm="1">
        <f t="array" ref="Q102">_xlfn.IFS(M102=1,M$1,N102=1,N$1,O102=1,O$1,P102=1,P$1)</f>
        <v>Graduate</v>
      </c>
      <c r="R102" t="s">
        <v>42</v>
      </c>
      <c r="S102" s="7">
        <v>65</v>
      </c>
      <c r="T102" s="7">
        <v>178</v>
      </c>
      <c r="U102" s="7">
        <v>151</v>
      </c>
      <c r="V102" s="7">
        <v>593</v>
      </c>
      <c r="W102" s="7">
        <v>187</v>
      </c>
      <c r="X102" s="7">
        <v>119</v>
      </c>
      <c r="Y102" s="7">
        <v>201</v>
      </c>
      <c r="Z102" s="7">
        <v>1027</v>
      </c>
      <c r="AA102" s="7">
        <v>2</v>
      </c>
      <c r="AB102" s="7">
        <v>5</v>
      </c>
      <c r="AC102" s="7">
        <v>1</v>
      </c>
      <c r="AD102" s="7">
        <v>5</v>
      </c>
      <c r="AE102" s="7">
        <v>8</v>
      </c>
      <c r="AF102" s="7">
        <v>0</v>
      </c>
      <c r="AG102" s="7">
        <v>0</v>
      </c>
      <c r="AH102" s="7">
        <v>0</v>
      </c>
      <c r="AI102" s="7">
        <v>0</v>
      </c>
      <c r="AJ102" s="7">
        <v>0</v>
      </c>
      <c r="AK102" s="7">
        <v>0</v>
      </c>
      <c r="AL102" s="7">
        <v>0</v>
      </c>
      <c r="AM102" s="8">
        <v>43499</v>
      </c>
      <c r="AO102">
        <f>IF($AG102=1,G102,0)</f>
        <v>0</v>
      </c>
      <c r="AP102">
        <f>IF($AG102=1,H102,0)</f>
        <v>0</v>
      </c>
      <c r="AQ102">
        <f>IF($AG102=1,J102,0)</f>
        <v>0</v>
      </c>
      <c r="AR102">
        <f>IF($AG102=1,I102,0)</f>
        <v>0</v>
      </c>
      <c r="AS102">
        <f>IF($AG102=1,K102,0)</f>
        <v>0</v>
      </c>
      <c r="AU102">
        <f>IF($AJ102=1,T102,0)</f>
        <v>0</v>
      </c>
      <c r="AV102">
        <f>IF($AJ102=1,U102,0)</f>
        <v>0</v>
      </c>
      <c r="AW102">
        <f>IF($AJ102=1,V102,0)</f>
        <v>0</v>
      </c>
      <c r="AX102">
        <f>IF($AJ102=1,W102,0)</f>
        <v>0</v>
      </c>
      <c r="AY102">
        <f>IF($AJ102=1,X102,0)</f>
        <v>0</v>
      </c>
      <c r="BA102">
        <f>IF($AK102=1,M102,0)</f>
        <v>0</v>
      </c>
      <c r="BB102">
        <f>IF($AK102=1,N102,0)</f>
        <v>0</v>
      </c>
      <c r="BC102">
        <f>IF($AK102=1,O102,0)</f>
        <v>0</v>
      </c>
      <c r="BD102">
        <f>IF($AK102=1,P102,0)</f>
        <v>0</v>
      </c>
    </row>
    <row r="103" spans="1:56" x14ac:dyDescent="0.3">
      <c r="A103" s="7">
        <v>1241</v>
      </c>
      <c r="B103" s="6">
        <v>175702</v>
      </c>
      <c r="C103" s="7">
        <v>1</v>
      </c>
      <c r="D103" s="7">
        <v>1</v>
      </c>
      <c r="E103" s="7">
        <f>SUM(C103:D103)</f>
        <v>2</v>
      </c>
      <c r="F103" s="7">
        <v>53</v>
      </c>
      <c r="G103" s="7">
        <v>0</v>
      </c>
      <c r="H103" s="7">
        <v>0</v>
      </c>
      <c r="I103" s="7">
        <v>1</v>
      </c>
      <c r="J103" s="7">
        <v>0</v>
      </c>
      <c r="K103" s="7">
        <v>0</v>
      </c>
      <c r="L103" s="7" t="str" cm="1">
        <f t="array" ref="L103">_xlfn.IFS(G103=1,G$1,H103=1,H$1,I103=1,I$1,J103=1,J$1,K103=1,K$1)</f>
        <v>Together</v>
      </c>
      <c r="M103" s="7">
        <v>0</v>
      </c>
      <c r="N103" s="7">
        <v>1</v>
      </c>
      <c r="O103" s="7">
        <v>0</v>
      </c>
      <c r="P103" s="7">
        <v>0</v>
      </c>
      <c r="Q103" s="7" t="str" cm="1">
        <f t="array" ref="Q103">_xlfn.IFS(M103=1,M$1,N103=1,N$1,O103=1,O$1,P103=1,P$1)</f>
        <v>Graduate</v>
      </c>
      <c r="R103" t="s">
        <v>43</v>
      </c>
      <c r="S103" s="7">
        <v>77</v>
      </c>
      <c r="T103" s="7">
        <v>1509</v>
      </c>
      <c r="U103" s="7">
        <v>65</v>
      </c>
      <c r="V103" s="7">
        <v>819</v>
      </c>
      <c r="W103" s="7">
        <v>104</v>
      </c>
      <c r="X103" s="7">
        <v>97</v>
      </c>
      <c r="Y103" s="7">
        <v>70</v>
      </c>
      <c r="Z103" s="7">
        <v>2525</v>
      </c>
      <c r="AA103" s="7">
        <v>5</v>
      </c>
      <c r="AB103" s="7">
        <v>4</v>
      </c>
      <c r="AC103" s="7">
        <v>6</v>
      </c>
      <c r="AD103" s="7">
        <v>11</v>
      </c>
      <c r="AE103" s="7">
        <v>8</v>
      </c>
      <c r="AF103" s="7">
        <v>0</v>
      </c>
      <c r="AG103" s="7">
        <v>0</v>
      </c>
      <c r="AH103" s="7">
        <v>0</v>
      </c>
      <c r="AI103" s="7">
        <v>0</v>
      </c>
      <c r="AJ103" s="7">
        <v>0</v>
      </c>
      <c r="AK103" s="7">
        <v>0</v>
      </c>
      <c r="AL103" s="7">
        <v>0</v>
      </c>
      <c r="AM103" s="8">
        <v>43499</v>
      </c>
      <c r="AO103">
        <f>IF($AG103=1,G103,0)</f>
        <v>0</v>
      </c>
      <c r="AP103">
        <f>IF($AG103=1,H103,0)</f>
        <v>0</v>
      </c>
      <c r="AQ103">
        <f>IF($AG103=1,J103,0)</f>
        <v>0</v>
      </c>
      <c r="AR103">
        <f>IF($AG103=1,I103,0)</f>
        <v>0</v>
      </c>
      <c r="AS103">
        <f>IF($AG103=1,K103,0)</f>
        <v>0</v>
      </c>
      <c r="AU103">
        <f>IF($AJ103=1,T103,0)</f>
        <v>0</v>
      </c>
      <c r="AV103">
        <f>IF($AJ103=1,U103,0)</f>
        <v>0</v>
      </c>
      <c r="AW103">
        <f>IF($AJ103=1,V103,0)</f>
        <v>0</v>
      </c>
      <c r="AX103">
        <f>IF($AJ103=1,W103,0)</f>
        <v>0</v>
      </c>
      <c r="AY103">
        <f>IF($AJ103=1,X103,0)</f>
        <v>0</v>
      </c>
      <c r="BA103">
        <f>IF($AK103=1,M103,0)</f>
        <v>0</v>
      </c>
      <c r="BB103">
        <f>IF($AK103=1,N103,0)</f>
        <v>0</v>
      </c>
      <c r="BC103">
        <f>IF($AK103=1,O103,0)</f>
        <v>0</v>
      </c>
      <c r="BD103">
        <f>IF($AK103=1,P103,0)</f>
        <v>0</v>
      </c>
    </row>
    <row r="104" spans="1:56" x14ac:dyDescent="0.3">
      <c r="A104" s="7">
        <v>1372</v>
      </c>
      <c r="B104" s="6">
        <v>138823</v>
      </c>
      <c r="C104" s="7">
        <v>0</v>
      </c>
      <c r="D104" s="7">
        <v>1</v>
      </c>
      <c r="E104" s="7">
        <f>SUM(C104:D104)</f>
        <v>1</v>
      </c>
      <c r="F104" s="7">
        <v>71</v>
      </c>
      <c r="G104" s="7">
        <v>0</v>
      </c>
      <c r="H104" s="7">
        <v>0</v>
      </c>
      <c r="I104" s="7">
        <v>1</v>
      </c>
      <c r="J104" s="7">
        <v>0</v>
      </c>
      <c r="K104" s="7">
        <v>0</v>
      </c>
      <c r="L104" s="7" t="str" cm="1">
        <f t="array" ref="L104">_xlfn.IFS(G104=1,G$1,H104=1,H$1,I104=1,I$1,J104=1,J$1,K104=1,K$1)</f>
        <v>Together</v>
      </c>
      <c r="M104" s="7">
        <v>0</v>
      </c>
      <c r="N104" s="7">
        <v>1</v>
      </c>
      <c r="O104" s="7">
        <v>0</v>
      </c>
      <c r="P104" s="7">
        <v>0</v>
      </c>
      <c r="Q104" s="7" t="str" cm="1">
        <f t="array" ref="Q104">_xlfn.IFS(M104=1,M$1,N104=1,N$1,O104=1,O$1,P104=1,P$1)</f>
        <v>Graduate</v>
      </c>
      <c r="R104" t="s">
        <v>39</v>
      </c>
      <c r="S104" s="7">
        <v>56</v>
      </c>
      <c r="T104" s="7">
        <v>250</v>
      </c>
      <c r="U104" s="7">
        <v>0</v>
      </c>
      <c r="V104" s="7">
        <v>39</v>
      </c>
      <c r="W104" s="7">
        <v>7</v>
      </c>
      <c r="X104" s="7">
        <v>29</v>
      </c>
      <c r="Y104" s="7">
        <v>82</v>
      </c>
      <c r="Z104" s="7">
        <v>243</v>
      </c>
      <c r="AA104" s="7">
        <v>1</v>
      </c>
      <c r="AB104" s="7">
        <v>2</v>
      </c>
      <c r="AC104" s="7">
        <v>1</v>
      </c>
      <c r="AD104" s="7">
        <v>3</v>
      </c>
      <c r="AE104" s="7">
        <v>6</v>
      </c>
      <c r="AF104" s="7">
        <v>0</v>
      </c>
      <c r="AG104" s="7">
        <v>0</v>
      </c>
      <c r="AH104" s="7">
        <v>0</v>
      </c>
      <c r="AI104" s="7">
        <v>0</v>
      </c>
      <c r="AJ104" s="7">
        <v>0</v>
      </c>
      <c r="AK104" s="7">
        <v>0</v>
      </c>
      <c r="AL104" s="7">
        <v>0</v>
      </c>
      <c r="AM104" s="8">
        <v>43500</v>
      </c>
      <c r="AO104">
        <f>IF($AG104=1,G104,0)</f>
        <v>0</v>
      </c>
      <c r="AP104">
        <f>IF($AG104=1,H104,0)</f>
        <v>0</v>
      </c>
      <c r="AQ104">
        <f>IF($AG104=1,J104,0)</f>
        <v>0</v>
      </c>
      <c r="AR104">
        <f>IF($AG104=1,I104,0)</f>
        <v>0</v>
      </c>
      <c r="AS104">
        <f>IF($AG104=1,K104,0)</f>
        <v>0</v>
      </c>
      <c r="AU104">
        <f>IF($AJ104=1,T104,0)</f>
        <v>0</v>
      </c>
      <c r="AV104">
        <f>IF($AJ104=1,U104,0)</f>
        <v>0</v>
      </c>
      <c r="AW104">
        <f>IF($AJ104=1,V104,0)</f>
        <v>0</v>
      </c>
      <c r="AX104">
        <f>IF($AJ104=1,W104,0)</f>
        <v>0</v>
      </c>
      <c r="AY104">
        <f>IF($AJ104=1,X104,0)</f>
        <v>0</v>
      </c>
      <c r="BA104">
        <f>IF($AK104=1,M104,0)</f>
        <v>0</v>
      </c>
      <c r="BB104">
        <f>IF($AK104=1,N104,0)</f>
        <v>0</v>
      </c>
      <c r="BC104">
        <f>IF($AK104=1,O104,0)</f>
        <v>0</v>
      </c>
      <c r="BD104">
        <f>IF($AK104=1,P104,0)</f>
        <v>0</v>
      </c>
    </row>
    <row r="105" spans="1:56" x14ac:dyDescent="0.3">
      <c r="A105" s="7">
        <v>1663</v>
      </c>
      <c r="B105" s="6">
        <v>168743</v>
      </c>
      <c r="C105" s="7">
        <v>0</v>
      </c>
      <c r="D105" s="7">
        <v>0</v>
      </c>
      <c r="E105" s="7">
        <f>SUM(C105:D105)</f>
        <v>0</v>
      </c>
      <c r="F105" s="7">
        <v>53</v>
      </c>
      <c r="G105" s="7">
        <v>1</v>
      </c>
      <c r="H105" s="7">
        <v>0</v>
      </c>
      <c r="I105" s="7">
        <v>0</v>
      </c>
      <c r="J105" s="7">
        <v>0</v>
      </c>
      <c r="K105" s="7">
        <v>0</v>
      </c>
      <c r="L105" s="7" t="str" cm="1">
        <f t="array" ref="L105">_xlfn.IFS(G105=1,G$1,H105=1,H$1,I105=1,I$1,J105=1,J$1,K105=1,K$1)</f>
        <v>Divorced</v>
      </c>
      <c r="M105" s="7">
        <v>0</v>
      </c>
      <c r="N105" s="7">
        <v>1</v>
      </c>
      <c r="O105" s="7">
        <v>0</v>
      </c>
      <c r="P105" s="7">
        <v>0</v>
      </c>
      <c r="Q105" s="7" t="str" cm="1">
        <f t="array" ref="Q105">_xlfn.IFS(M105=1,M$1,N105=1,N$1,O105=1,O$1,P105=1,P$1)</f>
        <v>Graduate</v>
      </c>
      <c r="R105" t="s">
        <v>41</v>
      </c>
      <c r="S105" s="7">
        <v>81</v>
      </c>
      <c r="T105" s="7">
        <v>2779</v>
      </c>
      <c r="U105" s="7">
        <v>329</v>
      </c>
      <c r="V105" s="7">
        <v>943</v>
      </c>
      <c r="W105" s="7">
        <v>430</v>
      </c>
      <c r="X105" s="7">
        <v>329</v>
      </c>
      <c r="Y105" s="7">
        <v>282</v>
      </c>
      <c r="Z105" s="7">
        <v>4526</v>
      </c>
      <c r="AA105" s="7">
        <v>1</v>
      </c>
      <c r="AB105" s="7">
        <v>11</v>
      </c>
      <c r="AC105" s="7">
        <v>5</v>
      </c>
      <c r="AD105" s="7">
        <v>13</v>
      </c>
      <c r="AE105" s="7">
        <v>7</v>
      </c>
      <c r="AF105" s="7">
        <v>0</v>
      </c>
      <c r="AG105" s="7">
        <v>0</v>
      </c>
      <c r="AH105" s="7">
        <v>0</v>
      </c>
      <c r="AI105" s="7">
        <v>0</v>
      </c>
      <c r="AJ105" s="7">
        <v>0</v>
      </c>
      <c r="AK105" s="7">
        <v>0</v>
      </c>
      <c r="AL105" s="7">
        <v>0</v>
      </c>
      <c r="AM105" s="8">
        <v>43500</v>
      </c>
      <c r="AO105">
        <f>IF($AG105=1,G105,0)</f>
        <v>0</v>
      </c>
      <c r="AP105">
        <f>IF($AG105=1,H105,0)</f>
        <v>0</v>
      </c>
      <c r="AQ105">
        <f>IF($AG105=1,J105,0)</f>
        <v>0</v>
      </c>
      <c r="AR105">
        <f>IF($AG105=1,I105,0)</f>
        <v>0</v>
      </c>
      <c r="AS105">
        <f>IF($AG105=1,K105,0)</f>
        <v>0</v>
      </c>
      <c r="AU105">
        <f>IF($AJ105=1,T105,0)</f>
        <v>0</v>
      </c>
      <c r="AV105">
        <f>IF($AJ105=1,U105,0)</f>
        <v>0</v>
      </c>
      <c r="AW105">
        <f>IF($AJ105=1,V105,0)</f>
        <v>0</v>
      </c>
      <c r="AX105">
        <f>IF($AJ105=1,W105,0)</f>
        <v>0</v>
      </c>
      <c r="AY105">
        <f>IF($AJ105=1,X105,0)</f>
        <v>0</v>
      </c>
      <c r="BA105">
        <f>IF($AK105=1,M105,0)</f>
        <v>0</v>
      </c>
      <c r="BB105">
        <f>IF($AK105=1,N105,0)</f>
        <v>0</v>
      </c>
      <c r="BC105">
        <f>IF($AK105=1,O105,0)</f>
        <v>0</v>
      </c>
      <c r="BD105">
        <f>IF($AK105=1,P105,0)</f>
        <v>0</v>
      </c>
    </row>
    <row r="106" spans="1:56" x14ac:dyDescent="0.3">
      <c r="A106" s="7">
        <v>1390</v>
      </c>
      <c r="B106" s="6">
        <v>127213</v>
      </c>
      <c r="C106" s="7">
        <v>1</v>
      </c>
      <c r="D106" s="7">
        <v>0</v>
      </c>
      <c r="E106" s="7">
        <f>SUM(C106:D106)</f>
        <v>1</v>
      </c>
      <c r="F106" s="7">
        <v>48</v>
      </c>
      <c r="G106" s="7">
        <v>0</v>
      </c>
      <c r="H106" s="7">
        <v>0</v>
      </c>
      <c r="I106" s="7">
        <v>0</v>
      </c>
      <c r="J106" s="7">
        <v>1</v>
      </c>
      <c r="K106" s="7">
        <v>0</v>
      </c>
      <c r="L106" s="7" t="str" cm="1">
        <f t="array" ref="L106">_xlfn.IFS(G106=1,G$1,H106=1,H$1,I106=1,I$1,J106=1,J$1,K106=1,K$1)</f>
        <v>Single</v>
      </c>
      <c r="M106" s="7">
        <v>0</v>
      </c>
      <c r="N106" s="7">
        <v>0</v>
      </c>
      <c r="O106" s="7">
        <v>0</v>
      </c>
      <c r="P106" s="7">
        <v>1</v>
      </c>
      <c r="Q106" s="7" t="str" cm="1">
        <f t="array" ref="Q106">_xlfn.IFS(M106=1,M$1,N106=1,N$1,O106=1,O$1,P106=1,P$1)</f>
        <v>PhD</v>
      </c>
      <c r="R106" t="s">
        <v>39</v>
      </c>
      <c r="S106" s="7">
        <v>19</v>
      </c>
      <c r="T106" s="7">
        <v>89</v>
      </c>
      <c r="U106" s="7">
        <v>14</v>
      </c>
      <c r="V106" s="7">
        <v>122</v>
      </c>
      <c r="W106" s="7">
        <v>47</v>
      </c>
      <c r="X106" s="7">
        <v>42</v>
      </c>
      <c r="Y106" s="7">
        <v>14</v>
      </c>
      <c r="Z106" s="7">
        <v>299</v>
      </c>
      <c r="AA106" s="7">
        <v>3</v>
      </c>
      <c r="AB106" s="7">
        <v>2</v>
      </c>
      <c r="AC106" s="7">
        <v>0</v>
      </c>
      <c r="AD106" s="7">
        <v>4</v>
      </c>
      <c r="AE106" s="7">
        <v>8</v>
      </c>
      <c r="AF106" s="7">
        <v>0</v>
      </c>
      <c r="AG106" s="7">
        <v>0</v>
      </c>
      <c r="AH106" s="7">
        <v>0</v>
      </c>
      <c r="AI106" s="7">
        <v>0</v>
      </c>
      <c r="AJ106" s="7">
        <v>0</v>
      </c>
      <c r="AK106" s="7">
        <v>0</v>
      </c>
      <c r="AL106" s="7">
        <v>1</v>
      </c>
      <c r="AM106" s="8">
        <v>43500</v>
      </c>
      <c r="AO106">
        <f>IF($AG106=1,G106,0)</f>
        <v>0</v>
      </c>
      <c r="AP106">
        <f>IF($AG106=1,H106,0)</f>
        <v>0</v>
      </c>
      <c r="AQ106">
        <f>IF($AG106=1,J106,0)</f>
        <v>0</v>
      </c>
      <c r="AR106">
        <f>IF($AG106=1,I106,0)</f>
        <v>0</v>
      </c>
      <c r="AS106">
        <f>IF($AG106=1,K106,0)</f>
        <v>0</v>
      </c>
      <c r="AU106">
        <f>IF($AJ106=1,T106,0)</f>
        <v>0</v>
      </c>
      <c r="AV106">
        <f>IF($AJ106=1,U106,0)</f>
        <v>0</v>
      </c>
      <c r="AW106">
        <f>IF($AJ106=1,V106,0)</f>
        <v>0</v>
      </c>
      <c r="AX106">
        <f>IF($AJ106=1,W106,0)</f>
        <v>0</v>
      </c>
      <c r="AY106">
        <f>IF($AJ106=1,X106,0)</f>
        <v>0</v>
      </c>
      <c r="BA106">
        <f>IF($AK106=1,M106,0)</f>
        <v>0</v>
      </c>
      <c r="BB106">
        <f>IF($AK106=1,N106,0)</f>
        <v>0</v>
      </c>
      <c r="BC106">
        <f>IF($AK106=1,O106,0)</f>
        <v>0</v>
      </c>
      <c r="BD106">
        <f>IF($AK106=1,P106,0)</f>
        <v>0</v>
      </c>
    </row>
    <row r="107" spans="1:56" x14ac:dyDescent="0.3">
      <c r="A107" s="7">
        <v>3091</v>
      </c>
      <c r="B107" s="6">
        <v>143586</v>
      </c>
      <c r="C107" s="7">
        <v>0</v>
      </c>
      <c r="D107" s="7">
        <v>1</v>
      </c>
      <c r="E107" s="7">
        <f>SUM(C107:D107)</f>
        <v>1</v>
      </c>
      <c r="F107" s="7">
        <v>40</v>
      </c>
      <c r="G107" s="7">
        <v>0</v>
      </c>
      <c r="H107" s="7">
        <v>1</v>
      </c>
      <c r="I107" s="7">
        <v>0</v>
      </c>
      <c r="J107" s="7">
        <v>0</v>
      </c>
      <c r="K107" s="7">
        <v>0</v>
      </c>
      <c r="L107" s="7" t="str" cm="1">
        <f t="array" ref="L107">_xlfn.IFS(G107=1,G$1,H107=1,H$1,I107=1,I$1,J107=1,J$1,K107=1,K$1)</f>
        <v>Married</v>
      </c>
      <c r="M107" s="7">
        <v>0</v>
      </c>
      <c r="N107" s="7">
        <v>1</v>
      </c>
      <c r="O107" s="7">
        <v>0</v>
      </c>
      <c r="P107" s="7">
        <v>0</v>
      </c>
      <c r="Q107" s="7" t="str" cm="1">
        <f t="array" ref="Q107">_xlfn.IFS(M107=1,M$1,N107=1,N$1,O107=1,O$1,P107=1,P$1)</f>
        <v>Graduate</v>
      </c>
      <c r="R107" t="s">
        <v>41</v>
      </c>
      <c r="S107" s="7">
        <v>26</v>
      </c>
      <c r="T107" s="7">
        <v>326</v>
      </c>
      <c r="U107" s="7">
        <v>7</v>
      </c>
      <c r="V107" s="7">
        <v>36</v>
      </c>
      <c r="W107" s="7">
        <v>13</v>
      </c>
      <c r="X107" s="7">
        <v>0</v>
      </c>
      <c r="Y107" s="7">
        <v>53</v>
      </c>
      <c r="Z107" s="7">
        <v>329</v>
      </c>
      <c r="AA107" s="7">
        <v>3</v>
      </c>
      <c r="AB107" s="7">
        <v>3</v>
      </c>
      <c r="AC107" s="7">
        <v>0</v>
      </c>
      <c r="AD107" s="7">
        <v>4</v>
      </c>
      <c r="AE107" s="7">
        <v>8</v>
      </c>
      <c r="AF107" s="7">
        <v>0</v>
      </c>
      <c r="AG107" s="7">
        <v>0</v>
      </c>
      <c r="AH107" s="7">
        <v>0</v>
      </c>
      <c r="AI107" s="7">
        <v>0</v>
      </c>
      <c r="AJ107" s="7">
        <v>0</v>
      </c>
      <c r="AK107" s="7">
        <v>0</v>
      </c>
      <c r="AL107" s="7">
        <v>0</v>
      </c>
      <c r="AM107" s="8">
        <v>43500</v>
      </c>
      <c r="AO107">
        <f>IF($AG107=1,G107,0)</f>
        <v>0</v>
      </c>
      <c r="AP107">
        <f>IF($AG107=1,H107,0)</f>
        <v>0</v>
      </c>
      <c r="AQ107">
        <f>IF($AG107=1,J107,0)</f>
        <v>0</v>
      </c>
      <c r="AR107">
        <f>IF($AG107=1,I107,0)</f>
        <v>0</v>
      </c>
      <c r="AS107">
        <f>IF($AG107=1,K107,0)</f>
        <v>0</v>
      </c>
      <c r="AU107">
        <f>IF($AJ107=1,T107,0)</f>
        <v>0</v>
      </c>
      <c r="AV107">
        <f>IF($AJ107=1,U107,0)</f>
        <v>0</v>
      </c>
      <c r="AW107">
        <f>IF($AJ107=1,V107,0)</f>
        <v>0</v>
      </c>
      <c r="AX107">
        <f>IF($AJ107=1,W107,0)</f>
        <v>0</v>
      </c>
      <c r="AY107">
        <f>IF($AJ107=1,X107,0)</f>
        <v>0</v>
      </c>
      <c r="BA107">
        <f>IF($AK107=1,M107,0)</f>
        <v>0</v>
      </c>
      <c r="BB107">
        <f>IF($AK107=1,N107,0)</f>
        <v>0</v>
      </c>
      <c r="BC107">
        <f>IF($AK107=1,O107,0)</f>
        <v>0</v>
      </c>
      <c r="BD107">
        <f>IF($AK107=1,P107,0)</f>
        <v>0</v>
      </c>
    </row>
    <row r="108" spans="1:56" x14ac:dyDescent="0.3">
      <c r="A108" s="7">
        <v>1235</v>
      </c>
      <c r="B108" s="6">
        <v>167546</v>
      </c>
      <c r="C108" s="7">
        <v>0</v>
      </c>
      <c r="D108" s="7">
        <v>0</v>
      </c>
      <c r="E108" s="7">
        <f>SUM(C108:D108)</f>
        <v>0</v>
      </c>
      <c r="F108" s="7">
        <v>32</v>
      </c>
      <c r="G108" s="7">
        <v>0</v>
      </c>
      <c r="H108" s="7">
        <v>1</v>
      </c>
      <c r="I108" s="7">
        <v>0</v>
      </c>
      <c r="J108" s="7">
        <v>0</v>
      </c>
      <c r="K108" s="7">
        <v>0</v>
      </c>
      <c r="L108" s="7" t="str" cm="1">
        <f t="array" ref="L108">_xlfn.IFS(G108=1,G$1,H108=1,H$1,I108=1,I$1,J108=1,J$1,K108=1,K$1)</f>
        <v>Married</v>
      </c>
      <c r="M108" s="7">
        <v>0</v>
      </c>
      <c r="N108" s="7">
        <v>0</v>
      </c>
      <c r="O108" s="7">
        <v>0</v>
      </c>
      <c r="P108" s="7">
        <v>1</v>
      </c>
      <c r="Q108" s="7" t="str" cm="1">
        <f t="array" ref="Q108">_xlfn.IFS(M108=1,M$1,N108=1,N$1,O108=1,O$1,P108=1,P$1)</f>
        <v>PhD</v>
      </c>
      <c r="R108" t="s">
        <v>43</v>
      </c>
      <c r="S108" s="7">
        <v>90</v>
      </c>
      <c r="T108" s="7">
        <v>2143</v>
      </c>
      <c r="U108" s="7">
        <v>332</v>
      </c>
      <c r="V108" s="7">
        <v>1905</v>
      </c>
      <c r="W108" s="7">
        <v>372</v>
      </c>
      <c r="X108" s="7">
        <v>94</v>
      </c>
      <c r="Y108" s="7">
        <v>427</v>
      </c>
      <c r="Z108" s="7">
        <v>4420</v>
      </c>
      <c r="AA108" s="7">
        <v>1</v>
      </c>
      <c r="AB108" s="7">
        <v>4</v>
      </c>
      <c r="AC108" s="7">
        <v>10</v>
      </c>
      <c r="AD108" s="7">
        <v>5</v>
      </c>
      <c r="AE108" s="7">
        <v>3</v>
      </c>
      <c r="AF108" s="7">
        <v>0</v>
      </c>
      <c r="AG108" s="7">
        <v>0</v>
      </c>
      <c r="AH108" s="7">
        <v>0</v>
      </c>
      <c r="AI108" s="7">
        <v>0</v>
      </c>
      <c r="AJ108" s="7">
        <v>0</v>
      </c>
      <c r="AK108" s="7">
        <v>0</v>
      </c>
      <c r="AL108" s="7">
        <v>0</v>
      </c>
      <c r="AM108" s="8">
        <v>43501</v>
      </c>
      <c r="AO108">
        <f>IF($AG108=1,G108,0)</f>
        <v>0</v>
      </c>
      <c r="AP108">
        <f>IF($AG108=1,H108,0)</f>
        <v>0</v>
      </c>
      <c r="AQ108">
        <f>IF($AG108=1,J108,0)</f>
        <v>0</v>
      </c>
      <c r="AR108">
        <f>IF($AG108=1,I108,0)</f>
        <v>0</v>
      </c>
      <c r="AS108">
        <f>IF($AG108=1,K108,0)</f>
        <v>0</v>
      </c>
      <c r="AU108">
        <f>IF($AJ108=1,T108,0)</f>
        <v>0</v>
      </c>
      <c r="AV108">
        <f>IF($AJ108=1,U108,0)</f>
        <v>0</v>
      </c>
      <c r="AW108">
        <f>IF($AJ108=1,V108,0)</f>
        <v>0</v>
      </c>
      <c r="AX108">
        <f>IF($AJ108=1,W108,0)</f>
        <v>0</v>
      </c>
      <c r="AY108">
        <f>IF($AJ108=1,X108,0)</f>
        <v>0</v>
      </c>
      <c r="BA108">
        <f>IF($AK108=1,M108,0)</f>
        <v>0</v>
      </c>
      <c r="BB108">
        <f>IF($AK108=1,N108,0)</f>
        <v>0</v>
      </c>
      <c r="BC108">
        <f>IF($AK108=1,O108,0)</f>
        <v>0</v>
      </c>
      <c r="BD108">
        <f>IF($AK108=1,P108,0)</f>
        <v>0</v>
      </c>
    </row>
    <row r="109" spans="1:56" x14ac:dyDescent="0.3">
      <c r="A109" s="7">
        <v>2865</v>
      </c>
      <c r="B109" s="6">
        <v>167546</v>
      </c>
      <c r="C109" s="7">
        <v>0</v>
      </c>
      <c r="D109" s="7">
        <v>0</v>
      </c>
      <c r="E109" s="7">
        <f>SUM(C109:D109)</f>
        <v>0</v>
      </c>
      <c r="F109" s="7">
        <v>32</v>
      </c>
      <c r="G109" s="7">
        <v>0</v>
      </c>
      <c r="H109" s="7">
        <v>1</v>
      </c>
      <c r="I109" s="7">
        <v>0</v>
      </c>
      <c r="J109" s="7">
        <v>0</v>
      </c>
      <c r="K109" s="7">
        <v>0</v>
      </c>
      <c r="L109" s="7" t="str" cm="1">
        <f t="array" ref="L109">_xlfn.IFS(G109=1,G$1,H109=1,H$1,I109=1,I$1,J109=1,J$1,K109=1,K$1)</f>
        <v>Married</v>
      </c>
      <c r="M109" s="7">
        <v>0</v>
      </c>
      <c r="N109" s="7">
        <v>0</v>
      </c>
      <c r="O109" s="7">
        <v>0</v>
      </c>
      <c r="P109" s="7">
        <v>1</v>
      </c>
      <c r="Q109" s="7" t="str" cm="1">
        <f t="array" ref="Q109">_xlfn.IFS(M109=1,M$1,N109=1,N$1,O109=1,O$1,P109=1,P$1)</f>
        <v>PhD</v>
      </c>
      <c r="R109" t="s">
        <v>40</v>
      </c>
      <c r="S109" s="7">
        <v>90</v>
      </c>
      <c r="T109" s="7">
        <v>2143</v>
      </c>
      <c r="U109" s="7">
        <v>332</v>
      </c>
      <c r="V109" s="7">
        <v>1905</v>
      </c>
      <c r="W109" s="7">
        <v>372</v>
      </c>
      <c r="X109" s="7">
        <v>94</v>
      </c>
      <c r="Y109" s="7">
        <v>427</v>
      </c>
      <c r="Z109" s="7">
        <v>4420</v>
      </c>
      <c r="AA109" s="7">
        <v>1</v>
      </c>
      <c r="AB109" s="7">
        <v>4</v>
      </c>
      <c r="AC109" s="7">
        <v>10</v>
      </c>
      <c r="AD109" s="7">
        <v>5</v>
      </c>
      <c r="AE109" s="7">
        <v>3</v>
      </c>
      <c r="AF109" s="7">
        <v>0</v>
      </c>
      <c r="AG109" s="7">
        <v>0</v>
      </c>
      <c r="AH109" s="7">
        <v>0</v>
      </c>
      <c r="AI109" s="7">
        <v>0</v>
      </c>
      <c r="AJ109" s="7">
        <v>0</v>
      </c>
      <c r="AK109" s="7">
        <v>0</v>
      </c>
      <c r="AL109" s="7">
        <v>0</v>
      </c>
      <c r="AM109" s="8">
        <v>43501</v>
      </c>
      <c r="AO109">
        <f>IF($AG109=1,G109,0)</f>
        <v>0</v>
      </c>
      <c r="AP109">
        <f>IF($AG109=1,H109,0)</f>
        <v>0</v>
      </c>
      <c r="AQ109">
        <f>IF($AG109=1,J109,0)</f>
        <v>0</v>
      </c>
      <c r="AR109">
        <f>IF($AG109=1,I109,0)</f>
        <v>0</v>
      </c>
      <c r="AS109">
        <f>IF($AG109=1,K109,0)</f>
        <v>0</v>
      </c>
      <c r="AU109">
        <f>IF($AJ109=1,T109,0)</f>
        <v>0</v>
      </c>
      <c r="AV109">
        <f>IF($AJ109=1,U109,0)</f>
        <v>0</v>
      </c>
      <c r="AW109">
        <f>IF($AJ109=1,V109,0)</f>
        <v>0</v>
      </c>
      <c r="AX109">
        <f>IF($AJ109=1,W109,0)</f>
        <v>0</v>
      </c>
      <c r="AY109">
        <f>IF($AJ109=1,X109,0)</f>
        <v>0</v>
      </c>
      <c r="BA109">
        <f>IF($AK109=1,M109,0)</f>
        <v>0</v>
      </c>
      <c r="BB109">
        <f>IF($AK109=1,N109,0)</f>
        <v>0</v>
      </c>
      <c r="BC109">
        <f>IF($AK109=1,O109,0)</f>
        <v>0</v>
      </c>
      <c r="BD109">
        <f>IF($AK109=1,P109,0)</f>
        <v>0</v>
      </c>
    </row>
    <row r="110" spans="1:56" x14ac:dyDescent="0.3">
      <c r="A110" s="7">
        <v>1585</v>
      </c>
      <c r="B110" s="6">
        <v>162807</v>
      </c>
      <c r="C110" s="7">
        <v>0</v>
      </c>
      <c r="D110" s="7">
        <v>1</v>
      </c>
      <c r="E110" s="7">
        <f>SUM(C110:D110)</f>
        <v>1</v>
      </c>
      <c r="F110" s="7">
        <v>60</v>
      </c>
      <c r="G110" s="7">
        <v>0</v>
      </c>
      <c r="H110" s="7">
        <v>0</v>
      </c>
      <c r="I110" s="7">
        <v>1</v>
      </c>
      <c r="J110" s="7">
        <v>0</v>
      </c>
      <c r="K110" s="7">
        <v>0</v>
      </c>
      <c r="L110" s="7" t="str" cm="1">
        <f t="array" ref="L110">_xlfn.IFS(G110=1,G$1,H110=1,H$1,I110=1,I$1,J110=1,J$1,K110=1,K$1)</f>
        <v>Together</v>
      </c>
      <c r="M110" s="7">
        <v>0</v>
      </c>
      <c r="N110" s="7">
        <v>1</v>
      </c>
      <c r="O110" s="7">
        <v>0</v>
      </c>
      <c r="P110" s="7">
        <v>0</v>
      </c>
      <c r="Q110" s="7" t="str" cm="1">
        <f t="array" ref="Q110">_xlfn.IFS(M110=1,M$1,N110=1,N$1,O110=1,O$1,P110=1,P$1)</f>
        <v>Graduate</v>
      </c>
      <c r="R110" t="s">
        <v>41</v>
      </c>
      <c r="S110" s="7">
        <v>83</v>
      </c>
      <c r="T110" s="7">
        <v>1363</v>
      </c>
      <c r="U110" s="7">
        <v>73</v>
      </c>
      <c r="V110" s="7">
        <v>350</v>
      </c>
      <c r="W110" s="7">
        <v>26</v>
      </c>
      <c r="X110" s="7">
        <v>54</v>
      </c>
      <c r="Y110" s="7">
        <v>257</v>
      </c>
      <c r="Z110" s="7">
        <v>1610</v>
      </c>
      <c r="AA110" s="7">
        <v>3</v>
      </c>
      <c r="AB110" s="7">
        <v>5</v>
      </c>
      <c r="AC110" s="7">
        <v>3</v>
      </c>
      <c r="AD110" s="7">
        <v>12</v>
      </c>
      <c r="AE110" s="7">
        <v>5</v>
      </c>
      <c r="AF110" s="7">
        <v>0</v>
      </c>
      <c r="AG110" s="7">
        <v>0</v>
      </c>
      <c r="AH110" s="7">
        <v>0</v>
      </c>
      <c r="AI110" s="7">
        <v>0</v>
      </c>
      <c r="AJ110" s="7">
        <v>0</v>
      </c>
      <c r="AK110" s="7">
        <v>0</v>
      </c>
      <c r="AL110" s="7">
        <v>0</v>
      </c>
      <c r="AM110" s="8">
        <v>43501</v>
      </c>
      <c r="AO110">
        <f>IF($AG110=1,G110,0)</f>
        <v>0</v>
      </c>
      <c r="AP110">
        <f>IF($AG110=1,H110,0)</f>
        <v>0</v>
      </c>
      <c r="AQ110">
        <f>IF($AG110=1,J110,0)</f>
        <v>0</v>
      </c>
      <c r="AR110">
        <f>IF($AG110=1,I110,0)</f>
        <v>0</v>
      </c>
      <c r="AS110">
        <f>IF($AG110=1,K110,0)</f>
        <v>0</v>
      </c>
      <c r="AU110">
        <f>IF($AJ110=1,T110,0)</f>
        <v>0</v>
      </c>
      <c r="AV110">
        <f>IF($AJ110=1,U110,0)</f>
        <v>0</v>
      </c>
      <c r="AW110">
        <f>IF($AJ110=1,V110,0)</f>
        <v>0</v>
      </c>
      <c r="AX110">
        <f>IF($AJ110=1,W110,0)</f>
        <v>0</v>
      </c>
      <c r="AY110">
        <f>IF($AJ110=1,X110,0)</f>
        <v>0</v>
      </c>
      <c r="BA110">
        <f>IF($AK110=1,M110,0)</f>
        <v>0</v>
      </c>
      <c r="BB110">
        <f>IF($AK110=1,N110,0)</f>
        <v>0</v>
      </c>
      <c r="BC110">
        <f>IF($AK110=1,O110,0)</f>
        <v>0</v>
      </c>
      <c r="BD110">
        <f>IF($AK110=1,P110,0)</f>
        <v>0</v>
      </c>
    </row>
    <row r="111" spans="1:56" x14ac:dyDescent="0.3">
      <c r="A111" s="7">
        <v>2457</v>
      </c>
      <c r="B111" s="6">
        <v>162807</v>
      </c>
      <c r="C111" s="7">
        <v>0</v>
      </c>
      <c r="D111" s="7">
        <v>1</v>
      </c>
      <c r="E111" s="7">
        <f>SUM(C111:D111)</f>
        <v>1</v>
      </c>
      <c r="F111" s="7">
        <v>60</v>
      </c>
      <c r="G111" s="7">
        <v>0</v>
      </c>
      <c r="H111" s="7">
        <v>0</v>
      </c>
      <c r="I111" s="7">
        <v>1</v>
      </c>
      <c r="J111" s="7">
        <v>0</v>
      </c>
      <c r="K111" s="7">
        <v>0</v>
      </c>
      <c r="L111" s="7" t="str" cm="1">
        <f t="array" ref="L111">_xlfn.IFS(G111=1,G$1,H111=1,H$1,I111=1,I$1,J111=1,J$1,K111=1,K$1)</f>
        <v>Together</v>
      </c>
      <c r="M111" s="7">
        <v>0</v>
      </c>
      <c r="N111" s="7">
        <v>1</v>
      </c>
      <c r="O111" s="7">
        <v>0</v>
      </c>
      <c r="P111" s="7">
        <v>0</v>
      </c>
      <c r="Q111" s="7" t="str" cm="1">
        <f t="array" ref="Q111">_xlfn.IFS(M111=1,M$1,N111=1,N$1,O111=1,O$1,P111=1,P$1)</f>
        <v>Graduate</v>
      </c>
      <c r="R111" t="s">
        <v>40</v>
      </c>
      <c r="S111" s="7">
        <v>83</v>
      </c>
      <c r="T111" s="7">
        <v>1363</v>
      </c>
      <c r="U111" s="7">
        <v>73</v>
      </c>
      <c r="V111" s="7">
        <v>350</v>
      </c>
      <c r="W111" s="7">
        <v>26</v>
      </c>
      <c r="X111" s="7">
        <v>54</v>
      </c>
      <c r="Y111" s="7">
        <v>257</v>
      </c>
      <c r="Z111" s="7">
        <v>1610</v>
      </c>
      <c r="AA111" s="7">
        <v>3</v>
      </c>
      <c r="AB111" s="7">
        <v>5</v>
      </c>
      <c r="AC111" s="7">
        <v>3</v>
      </c>
      <c r="AD111" s="7">
        <v>12</v>
      </c>
      <c r="AE111" s="7">
        <v>5</v>
      </c>
      <c r="AF111" s="7">
        <v>0</v>
      </c>
      <c r="AG111" s="7">
        <v>0</v>
      </c>
      <c r="AH111" s="7">
        <v>0</v>
      </c>
      <c r="AI111" s="7">
        <v>0</v>
      </c>
      <c r="AJ111" s="7">
        <v>0</v>
      </c>
      <c r="AK111" s="7">
        <v>0</v>
      </c>
      <c r="AL111" s="7">
        <v>0</v>
      </c>
      <c r="AM111" s="8">
        <v>43501</v>
      </c>
      <c r="AO111">
        <f>IF($AG111=1,G111,0)</f>
        <v>0</v>
      </c>
      <c r="AP111">
        <f>IF($AG111=1,H111,0)</f>
        <v>0</v>
      </c>
      <c r="AQ111">
        <f>IF($AG111=1,J111,0)</f>
        <v>0</v>
      </c>
      <c r="AR111">
        <f>IF($AG111=1,I111,0)</f>
        <v>0</v>
      </c>
      <c r="AS111">
        <f>IF($AG111=1,K111,0)</f>
        <v>0</v>
      </c>
      <c r="AU111">
        <f>IF($AJ111=1,T111,0)</f>
        <v>0</v>
      </c>
      <c r="AV111">
        <f>IF($AJ111=1,U111,0)</f>
        <v>0</v>
      </c>
      <c r="AW111">
        <f>IF($AJ111=1,V111,0)</f>
        <v>0</v>
      </c>
      <c r="AX111">
        <f>IF($AJ111=1,W111,0)</f>
        <v>0</v>
      </c>
      <c r="AY111">
        <f>IF($AJ111=1,X111,0)</f>
        <v>0</v>
      </c>
      <c r="BA111">
        <f>IF($AK111=1,M111,0)</f>
        <v>0</v>
      </c>
      <c r="BB111">
        <f>IF($AK111=1,N111,0)</f>
        <v>0</v>
      </c>
      <c r="BC111">
        <f>IF($AK111=1,O111,0)</f>
        <v>0</v>
      </c>
      <c r="BD111">
        <f>IF($AK111=1,P111,0)</f>
        <v>0</v>
      </c>
    </row>
    <row r="112" spans="1:56" x14ac:dyDescent="0.3">
      <c r="A112" s="7">
        <v>2675</v>
      </c>
      <c r="B112" s="6">
        <v>161064</v>
      </c>
      <c r="C112" s="7">
        <v>0</v>
      </c>
      <c r="D112" s="7">
        <v>1</v>
      </c>
      <c r="E112" s="7">
        <f>SUM(C112:D112)</f>
        <v>1</v>
      </c>
      <c r="F112" s="7">
        <v>44</v>
      </c>
      <c r="G112" s="7">
        <v>0</v>
      </c>
      <c r="H112" s="7">
        <v>1</v>
      </c>
      <c r="I112" s="7">
        <v>0</v>
      </c>
      <c r="J112" s="7">
        <v>0</v>
      </c>
      <c r="K112" s="7">
        <v>0</v>
      </c>
      <c r="L112" s="7" t="str" cm="1">
        <f t="array" ref="L112">_xlfn.IFS(G112=1,G$1,H112=1,H$1,I112=1,I$1,J112=1,J$1,K112=1,K$1)</f>
        <v>Married</v>
      </c>
      <c r="M112" s="7">
        <v>0</v>
      </c>
      <c r="N112" s="7">
        <v>1</v>
      </c>
      <c r="O112" s="7">
        <v>0</v>
      </c>
      <c r="P112" s="7">
        <v>0</v>
      </c>
      <c r="Q112" s="7" t="str" cm="1">
        <f t="array" ref="Q112">_xlfn.IFS(M112=1,M$1,N112=1,N$1,O112=1,O$1,P112=1,P$1)</f>
        <v>Graduate</v>
      </c>
      <c r="R112" t="s">
        <v>43</v>
      </c>
      <c r="S112" s="7">
        <v>80</v>
      </c>
      <c r="T112" s="7">
        <v>1021</v>
      </c>
      <c r="U112" s="7">
        <v>332</v>
      </c>
      <c r="V112" s="7">
        <v>902</v>
      </c>
      <c r="W112" s="7">
        <v>0</v>
      </c>
      <c r="X112" s="7">
        <v>119</v>
      </c>
      <c r="Y112" s="7">
        <v>475</v>
      </c>
      <c r="Z112" s="7">
        <v>1899</v>
      </c>
      <c r="AA112" s="7">
        <v>5</v>
      </c>
      <c r="AB112" s="7">
        <v>8</v>
      </c>
      <c r="AC112" s="7">
        <v>4</v>
      </c>
      <c r="AD112" s="7">
        <v>11</v>
      </c>
      <c r="AE112" s="7">
        <v>6</v>
      </c>
      <c r="AF112" s="7">
        <v>0</v>
      </c>
      <c r="AG112" s="7">
        <v>0</v>
      </c>
      <c r="AH112" s="7">
        <v>0</v>
      </c>
      <c r="AI112" s="7">
        <v>0</v>
      </c>
      <c r="AJ112" s="7">
        <v>0</v>
      </c>
      <c r="AK112" s="7">
        <v>0</v>
      </c>
      <c r="AL112" s="7">
        <v>0</v>
      </c>
      <c r="AM112" s="8">
        <v>43501</v>
      </c>
      <c r="AO112">
        <f>IF($AG112=1,G112,0)</f>
        <v>0</v>
      </c>
      <c r="AP112">
        <f>IF($AG112=1,H112,0)</f>
        <v>0</v>
      </c>
      <c r="AQ112">
        <f>IF($AG112=1,J112,0)</f>
        <v>0</v>
      </c>
      <c r="AR112">
        <f>IF($AG112=1,I112,0)</f>
        <v>0</v>
      </c>
      <c r="AS112">
        <f>IF($AG112=1,K112,0)</f>
        <v>0</v>
      </c>
      <c r="AU112">
        <f>IF($AJ112=1,T112,0)</f>
        <v>0</v>
      </c>
      <c r="AV112">
        <f>IF($AJ112=1,U112,0)</f>
        <v>0</v>
      </c>
      <c r="AW112">
        <f>IF($AJ112=1,V112,0)</f>
        <v>0</v>
      </c>
      <c r="AX112">
        <f>IF($AJ112=1,W112,0)</f>
        <v>0</v>
      </c>
      <c r="AY112">
        <f>IF($AJ112=1,X112,0)</f>
        <v>0</v>
      </c>
      <c r="BA112">
        <f>IF($AK112=1,M112,0)</f>
        <v>0</v>
      </c>
      <c r="BB112">
        <f>IF($AK112=1,N112,0)</f>
        <v>0</v>
      </c>
      <c r="BC112">
        <f>IF($AK112=1,O112,0)</f>
        <v>0</v>
      </c>
      <c r="BD112">
        <f>IF($AK112=1,P112,0)</f>
        <v>0</v>
      </c>
    </row>
    <row r="113" spans="1:56" x14ac:dyDescent="0.3">
      <c r="A113" s="7">
        <v>1017</v>
      </c>
      <c r="B113" s="6">
        <v>137760</v>
      </c>
      <c r="C113" s="7">
        <v>0</v>
      </c>
      <c r="D113" s="7">
        <v>0</v>
      </c>
      <c r="E113" s="7">
        <f>SUM(C113:D113)</f>
        <v>0</v>
      </c>
      <c r="F113" s="7">
        <v>74</v>
      </c>
      <c r="G113" s="7">
        <v>0</v>
      </c>
      <c r="H113" s="7">
        <v>0</v>
      </c>
      <c r="I113" s="7">
        <v>1</v>
      </c>
      <c r="J113" s="7">
        <v>0</v>
      </c>
      <c r="K113" s="7">
        <v>0</v>
      </c>
      <c r="L113" s="7" t="str" cm="1">
        <f t="array" ref="L113">_xlfn.IFS(G113=1,G$1,H113=1,H$1,I113=1,I$1,J113=1,J$1,K113=1,K$1)</f>
        <v>Together</v>
      </c>
      <c r="M113" s="7">
        <v>0</v>
      </c>
      <c r="N113" s="7">
        <v>1</v>
      </c>
      <c r="O113" s="7">
        <v>0</v>
      </c>
      <c r="P113" s="7">
        <v>0</v>
      </c>
      <c r="Q113" s="7" t="str" cm="1">
        <f t="array" ref="Q113">_xlfn.IFS(M113=1,M$1,N113=1,N$1,O113=1,O$1,P113=1,P$1)</f>
        <v>Graduate</v>
      </c>
      <c r="R113" t="s">
        <v>40</v>
      </c>
      <c r="S113" s="7">
        <v>20</v>
      </c>
      <c r="T113" s="7">
        <v>306</v>
      </c>
      <c r="U113" s="7">
        <v>18</v>
      </c>
      <c r="V113" s="7">
        <v>139</v>
      </c>
      <c r="W113" s="7">
        <v>547</v>
      </c>
      <c r="X113" s="7">
        <v>44</v>
      </c>
      <c r="Y113" s="7">
        <v>102</v>
      </c>
      <c r="Z113" s="7">
        <v>952</v>
      </c>
      <c r="AA113" s="7">
        <v>2</v>
      </c>
      <c r="AB113" s="7">
        <v>4</v>
      </c>
      <c r="AC113" s="7">
        <v>1</v>
      </c>
      <c r="AD113" s="7">
        <v>6</v>
      </c>
      <c r="AE113" s="7">
        <v>7</v>
      </c>
      <c r="AF113" s="7">
        <v>0</v>
      </c>
      <c r="AG113" s="7">
        <v>0</v>
      </c>
      <c r="AH113" s="7">
        <v>0</v>
      </c>
      <c r="AI113" s="7">
        <v>0</v>
      </c>
      <c r="AJ113" s="7">
        <v>0</v>
      </c>
      <c r="AK113" s="7">
        <v>0</v>
      </c>
      <c r="AL113" s="7">
        <v>0</v>
      </c>
      <c r="AM113" s="8">
        <v>43501</v>
      </c>
      <c r="AO113">
        <f>IF($AG113=1,G113,0)</f>
        <v>0</v>
      </c>
      <c r="AP113">
        <f>IF($AG113=1,H113,0)</f>
        <v>0</v>
      </c>
      <c r="AQ113">
        <f>IF($AG113=1,J113,0)</f>
        <v>0</v>
      </c>
      <c r="AR113">
        <f>IF($AG113=1,I113,0)</f>
        <v>0</v>
      </c>
      <c r="AS113">
        <f>IF($AG113=1,K113,0)</f>
        <v>0</v>
      </c>
      <c r="AU113">
        <f>IF($AJ113=1,T113,0)</f>
        <v>0</v>
      </c>
      <c r="AV113">
        <f>IF($AJ113=1,U113,0)</f>
        <v>0</v>
      </c>
      <c r="AW113">
        <f>IF($AJ113=1,V113,0)</f>
        <v>0</v>
      </c>
      <c r="AX113">
        <f>IF($AJ113=1,W113,0)</f>
        <v>0</v>
      </c>
      <c r="AY113">
        <f>IF($AJ113=1,X113,0)</f>
        <v>0</v>
      </c>
      <c r="BA113">
        <f>IF($AK113=1,M113,0)</f>
        <v>0</v>
      </c>
      <c r="BB113">
        <f>IF($AK113=1,N113,0)</f>
        <v>0</v>
      </c>
      <c r="BC113">
        <f>IF($AK113=1,O113,0)</f>
        <v>0</v>
      </c>
      <c r="BD113">
        <f>IF($AK113=1,P113,0)</f>
        <v>0</v>
      </c>
    </row>
    <row r="114" spans="1:56" x14ac:dyDescent="0.3">
      <c r="A114" s="7">
        <v>1269</v>
      </c>
      <c r="B114" s="6">
        <v>137760</v>
      </c>
      <c r="C114" s="7">
        <v>0</v>
      </c>
      <c r="D114" s="7">
        <v>0</v>
      </c>
      <c r="E114" s="7">
        <f>SUM(C114:D114)</f>
        <v>0</v>
      </c>
      <c r="F114" s="7">
        <v>74</v>
      </c>
      <c r="G114" s="7">
        <v>0</v>
      </c>
      <c r="H114" s="7">
        <v>0</v>
      </c>
      <c r="I114" s="7">
        <v>1</v>
      </c>
      <c r="J114" s="7">
        <v>0</v>
      </c>
      <c r="K114" s="7">
        <v>0</v>
      </c>
      <c r="L114" s="7" t="str" cm="1">
        <f t="array" ref="L114">_xlfn.IFS(G114=1,G$1,H114=1,H$1,I114=1,I$1,J114=1,J$1,K114=1,K$1)</f>
        <v>Together</v>
      </c>
      <c r="M114" s="7">
        <v>0</v>
      </c>
      <c r="N114" s="7">
        <v>1</v>
      </c>
      <c r="O114" s="7">
        <v>0</v>
      </c>
      <c r="P114" s="7">
        <v>0</v>
      </c>
      <c r="Q114" s="7" t="str" cm="1">
        <f t="array" ref="Q114">_xlfn.IFS(M114=1,M$1,N114=1,N$1,O114=1,O$1,P114=1,P$1)</f>
        <v>Graduate</v>
      </c>
      <c r="R114" t="s">
        <v>40</v>
      </c>
      <c r="S114" s="7">
        <v>20</v>
      </c>
      <c r="T114" s="7">
        <v>306</v>
      </c>
      <c r="U114" s="7">
        <v>18</v>
      </c>
      <c r="V114" s="7">
        <v>139</v>
      </c>
      <c r="W114" s="7">
        <v>547</v>
      </c>
      <c r="X114" s="7">
        <v>44</v>
      </c>
      <c r="Y114" s="7">
        <v>102</v>
      </c>
      <c r="Z114" s="7">
        <v>952</v>
      </c>
      <c r="AA114" s="7">
        <v>2</v>
      </c>
      <c r="AB114" s="7">
        <v>4</v>
      </c>
      <c r="AC114" s="7">
        <v>1</v>
      </c>
      <c r="AD114" s="7">
        <v>6</v>
      </c>
      <c r="AE114" s="7">
        <v>7</v>
      </c>
      <c r="AF114" s="7">
        <v>0</v>
      </c>
      <c r="AG114" s="7">
        <v>0</v>
      </c>
      <c r="AH114" s="7">
        <v>0</v>
      </c>
      <c r="AI114" s="7">
        <v>0</v>
      </c>
      <c r="AJ114" s="7">
        <v>0</v>
      </c>
      <c r="AK114" s="7">
        <v>0</v>
      </c>
      <c r="AL114" s="7">
        <v>0</v>
      </c>
      <c r="AM114" s="8">
        <v>43501</v>
      </c>
      <c r="AO114">
        <f>IF($AG114=1,G114,0)</f>
        <v>0</v>
      </c>
      <c r="AP114">
        <f>IF($AG114=1,H114,0)</f>
        <v>0</v>
      </c>
      <c r="AQ114">
        <f>IF($AG114=1,J114,0)</f>
        <v>0</v>
      </c>
      <c r="AR114">
        <f>IF($AG114=1,I114,0)</f>
        <v>0</v>
      </c>
      <c r="AS114">
        <f>IF($AG114=1,K114,0)</f>
        <v>0</v>
      </c>
      <c r="AU114">
        <f>IF($AJ114=1,T114,0)</f>
        <v>0</v>
      </c>
      <c r="AV114">
        <f>IF($AJ114=1,U114,0)</f>
        <v>0</v>
      </c>
      <c r="AW114">
        <f>IF($AJ114=1,V114,0)</f>
        <v>0</v>
      </c>
      <c r="AX114">
        <f>IF($AJ114=1,W114,0)</f>
        <v>0</v>
      </c>
      <c r="AY114">
        <f>IF($AJ114=1,X114,0)</f>
        <v>0</v>
      </c>
      <c r="BA114">
        <f>IF($AK114=1,M114,0)</f>
        <v>0</v>
      </c>
      <c r="BB114">
        <f>IF($AK114=1,N114,0)</f>
        <v>0</v>
      </c>
      <c r="BC114">
        <f>IF($AK114=1,O114,0)</f>
        <v>0</v>
      </c>
      <c r="BD114">
        <f>IF($AK114=1,P114,0)</f>
        <v>0</v>
      </c>
    </row>
    <row r="115" spans="1:56" x14ac:dyDescent="0.3">
      <c r="A115" s="7">
        <v>2520</v>
      </c>
      <c r="B115" s="6">
        <v>151983</v>
      </c>
      <c r="C115" s="7">
        <v>0</v>
      </c>
      <c r="D115" s="7">
        <v>1</v>
      </c>
      <c r="E115" s="7">
        <f>SUM(C115:D115)</f>
        <v>1</v>
      </c>
      <c r="F115" s="7">
        <v>56</v>
      </c>
      <c r="G115" s="7">
        <v>1</v>
      </c>
      <c r="H115" s="7">
        <v>0</v>
      </c>
      <c r="I115" s="7">
        <v>0</v>
      </c>
      <c r="J115" s="7">
        <v>0</v>
      </c>
      <c r="K115" s="7">
        <v>0</v>
      </c>
      <c r="L115" s="7" t="str" cm="1">
        <f t="array" ref="L115">_xlfn.IFS(G115=1,G$1,H115=1,H$1,I115=1,I$1,J115=1,J$1,K115=1,K$1)</f>
        <v>Divorced</v>
      </c>
      <c r="M115" s="7">
        <v>0</v>
      </c>
      <c r="N115" s="7">
        <v>1</v>
      </c>
      <c r="O115" s="7">
        <v>0</v>
      </c>
      <c r="P115" s="7">
        <v>0</v>
      </c>
      <c r="Q115" s="7" t="str" cm="1">
        <f t="array" ref="Q115">_xlfn.IFS(M115=1,M$1,N115=1,N$1,O115=1,O$1,P115=1,P$1)</f>
        <v>Graduate</v>
      </c>
      <c r="R115" t="s">
        <v>42</v>
      </c>
      <c r="S115" s="7">
        <v>95</v>
      </c>
      <c r="T115" s="7">
        <v>1845</v>
      </c>
      <c r="U115" s="7">
        <v>0</v>
      </c>
      <c r="V115" s="7">
        <v>336</v>
      </c>
      <c r="W115" s="7">
        <v>29</v>
      </c>
      <c r="X115" s="7">
        <v>20</v>
      </c>
      <c r="Y115" s="7">
        <v>88</v>
      </c>
      <c r="Z115" s="7">
        <v>2143</v>
      </c>
      <c r="AA115" s="7">
        <v>3</v>
      </c>
      <c r="AB115" s="7">
        <v>9</v>
      </c>
      <c r="AC115" s="7">
        <v>2</v>
      </c>
      <c r="AD115" s="7">
        <v>10</v>
      </c>
      <c r="AE115" s="7">
        <v>7</v>
      </c>
      <c r="AF115" s="7">
        <v>0</v>
      </c>
      <c r="AG115" s="7">
        <v>0</v>
      </c>
      <c r="AH115" s="7">
        <v>0</v>
      </c>
      <c r="AI115" s="7">
        <v>0</v>
      </c>
      <c r="AJ115" s="7">
        <v>0</v>
      </c>
      <c r="AK115" s="7">
        <v>0</v>
      </c>
      <c r="AL115" s="7">
        <v>0</v>
      </c>
      <c r="AM115" s="8">
        <v>43501</v>
      </c>
      <c r="AO115">
        <f>IF($AG115=1,G115,0)</f>
        <v>0</v>
      </c>
      <c r="AP115">
        <f>IF($AG115=1,H115,0)</f>
        <v>0</v>
      </c>
      <c r="AQ115">
        <f>IF($AG115=1,J115,0)</f>
        <v>0</v>
      </c>
      <c r="AR115">
        <f>IF($AG115=1,I115,0)</f>
        <v>0</v>
      </c>
      <c r="AS115">
        <f>IF($AG115=1,K115,0)</f>
        <v>0</v>
      </c>
      <c r="AU115">
        <f>IF($AJ115=1,T115,0)</f>
        <v>0</v>
      </c>
      <c r="AV115">
        <f>IF($AJ115=1,U115,0)</f>
        <v>0</v>
      </c>
      <c r="AW115">
        <f>IF($AJ115=1,V115,0)</f>
        <v>0</v>
      </c>
      <c r="AX115">
        <f>IF($AJ115=1,W115,0)</f>
        <v>0</v>
      </c>
      <c r="AY115">
        <f>IF($AJ115=1,X115,0)</f>
        <v>0</v>
      </c>
      <c r="BA115">
        <f>IF($AK115=1,M115,0)</f>
        <v>0</v>
      </c>
      <c r="BB115">
        <f>IF($AK115=1,N115,0)</f>
        <v>0</v>
      </c>
      <c r="BC115">
        <f>IF($AK115=1,O115,0)</f>
        <v>0</v>
      </c>
      <c r="BD115">
        <f>IF($AK115=1,P115,0)</f>
        <v>0</v>
      </c>
    </row>
    <row r="116" spans="1:56" x14ac:dyDescent="0.3">
      <c r="A116" s="7">
        <v>1381</v>
      </c>
      <c r="B116" s="6">
        <v>115345</v>
      </c>
      <c r="C116" s="7">
        <v>1</v>
      </c>
      <c r="D116" s="7">
        <v>0</v>
      </c>
      <c r="E116" s="7">
        <f>SUM(C116:D116)</f>
        <v>1</v>
      </c>
      <c r="F116" s="7">
        <v>36</v>
      </c>
      <c r="G116" s="7">
        <v>0</v>
      </c>
      <c r="H116" s="7">
        <v>0</v>
      </c>
      <c r="I116" s="7">
        <v>1</v>
      </c>
      <c r="J116" s="7">
        <v>0</v>
      </c>
      <c r="K116" s="7">
        <v>0</v>
      </c>
      <c r="L116" s="7" t="str" cm="1">
        <f t="array" ref="L116">_xlfn.IFS(G116=1,G$1,H116=1,H$1,I116=1,I$1,J116=1,J$1,K116=1,K$1)</f>
        <v>Together</v>
      </c>
      <c r="M116" s="7">
        <v>0</v>
      </c>
      <c r="N116" s="7">
        <v>1</v>
      </c>
      <c r="O116" s="7">
        <v>0</v>
      </c>
      <c r="P116" s="7">
        <v>0</v>
      </c>
      <c r="Q116" s="7" t="str" cm="1">
        <f t="array" ref="Q116">_xlfn.IFS(M116=1,M$1,N116=1,N$1,O116=1,O$1,P116=1,P$1)</f>
        <v>Graduate</v>
      </c>
      <c r="R116" t="s">
        <v>41</v>
      </c>
      <c r="S116" s="7">
        <v>51</v>
      </c>
      <c r="T116" s="7">
        <v>38</v>
      </c>
      <c r="U116" s="7">
        <v>15</v>
      </c>
      <c r="V116" s="7">
        <v>120</v>
      </c>
      <c r="W116" s="7">
        <v>23</v>
      </c>
      <c r="X116" s="7">
        <v>15</v>
      </c>
      <c r="Y116" s="7">
        <v>143</v>
      </c>
      <c r="Z116" s="7">
        <v>68</v>
      </c>
      <c r="AA116" s="7">
        <v>2</v>
      </c>
      <c r="AB116" s="7">
        <v>1</v>
      </c>
      <c r="AC116" s="7">
        <v>1</v>
      </c>
      <c r="AD116" s="7">
        <v>2</v>
      </c>
      <c r="AE116" s="7">
        <v>8</v>
      </c>
      <c r="AF116" s="7">
        <v>0</v>
      </c>
      <c r="AG116" s="7">
        <v>0</v>
      </c>
      <c r="AH116" s="7">
        <v>0</v>
      </c>
      <c r="AI116" s="7">
        <v>0</v>
      </c>
      <c r="AJ116" s="7">
        <v>0</v>
      </c>
      <c r="AK116" s="7">
        <v>0</v>
      </c>
      <c r="AL116" s="7">
        <v>1</v>
      </c>
      <c r="AM116" s="8">
        <v>43501</v>
      </c>
      <c r="AO116">
        <f>IF($AG116=1,G116,0)</f>
        <v>0</v>
      </c>
      <c r="AP116">
        <f>IF($AG116=1,H116,0)</f>
        <v>0</v>
      </c>
      <c r="AQ116">
        <f>IF($AG116=1,J116,0)</f>
        <v>0</v>
      </c>
      <c r="AR116">
        <f>IF($AG116=1,I116,0)</f>
        <v>0</v>
      </c>
      <c r="AS116">
        <f>IF($AG116=1,K116,0)</f>
        <v>0</v>
      </c>
      <c r="AU116">
        <f>IF($AJ116=1,T116,0)</f>
        <v>0</v>
      </c>
      <c r="AV116">
        <f>IF($AJ116=1,U116,0)</f>
        <v>0</v>
      </c>
      <c r="AW116">
        <f>IF($AJ116=1,V116,0)</f>
        <v>0</v>
      </c>
      <c r="AX116">
        <f>IF($AJ116=1,W116,0)</f>
        <v>0</v>
      </c>
      <c r="AY116">
        <f>IF($AJ116=1,X116,0)</f>
        <v>0</v>
      </c>
      <c r="BA116">
        <f>IF($AK116=1,M116,0)</f>
        <v>0</v>
      </c>
      <c r="BB116">
        <f>IF($AK116=1,N116,0)</f>
        <v>0</v>
      </c>
      <c r="BC116">
        <f>IF($AK116=1,O116,0)</f>
        <v>0</v>
      </c>
      <c r="BD116">
        <f>IF($AK116=1,P116,0)</f>
        <v>0</v>
      </c>
    </row>
    <row r="117" spans="1:56" x14ac:dyDescent="0.3">
      <c r="A117" s="7">
        <v>1906</v>
      </c>
      <c r="B117" s="6">
        <v>124401</v>
      </c>
      <c r="C117" s="7">
        <v>0</v>
      </c>
      <c r="D117" s="7">
        <v>0</v>
      </c>
      <c r="E117" s="7">
        <f>SUM(C117:D117)</f>
        <v>0</v>
      </c>
      <c r="F117" s="7">
        <v>41</v>
      </c>
      <c r="G117" s="7">
        <v>0</v>
      </c>
      <c r="H117" s="7">
        <v>0</v>
      </c>
      <c r="I117" s="7">
        <v>1</v>
      </c>
      <c r="J117" s="7">
        <v>0</v>
      </c>
      <c r="K117" s="7">
        <v>0</v>
      </c>
      <c r="L117" s="7" t="str" cm="1">
        <f t="array" ref="L117">_xlfn.IFS(G117=1,G$1,H117=1,H$1,I117=1,I$1,J117=1,J$1,K117=1,K$1)</f>
        <v>Together</v>
      </c>
      <c r="M117" s="7">
        <v>0</v>
      </c>
      <c r="N117" s="7">
        <v>0</v>
      </c>
      <c r="O117" s="7">
        <v>1</v>
      </c>
      <c r="P117" s="7">
        <v>0</v>
      </c>
      <c r="Q117" s="7" t="str" cm="1">
        <f t="array" ref="Q117">_xlfn.IFS(M117=1,M$1,N117=1,N$1,O117=1,O$1,P117=1,P$1)</f>
        <v>Master</v>
      </c>
      <c r="R117" t="s">
        <v>39</v>
      </c>
      <c r="S117" s="7">
        <v>98</v>
      </c>
      <c r="T117" s="7">
        <v>372</v>
      </c>
      <c r="U117" s="7">
        <v>143</v>
      </c>
      <c r="V117" s="7">
        <v>1106</v>
      </c>
      <c r="W117" s="7">
        <v>51</v>
      </c>
      <c r="X117" s="7">
        <v>122</v>
      </c>
      <c r="Y117" s="7">
        <v>586</v>
      </c>
      <c r="Z117" s="7">
        <v>1208</v>
      </c>
      <c r="AA117" s="7">
        <v>3</v>
      </c>
      <c r="AB117" s="7">
        <v>6</v>
      </c>
      <c r="AC117" s="7">
        <v>1</v>
      </c>
      <c r="AD117" s="7">
        <v>6</v>
      </c>
      <c r="AE117" s="7">
        <v>8</v>
      </c>
      <c r="AF117" s="7">
        <v>0</v>
      </c>
      <c r="AG117" s="7">
        <v>0</v>
      </c>
      <c r="AH117" s="7">
        <v>0</v>
      </c>
      <c r="AI117" s="7">
        <v>0</v>
      </c>
      <c r="AJ117" s="7">
        <v>0</v>
      </c>
      <c r="AK117" s="7">
        <v>0</v>
      </c>
      <c r="AL117" s="7">
        <v>0</v>
      </c>
      <c r="AM117" s="8">
        <v>43501</v>
      </c>
      <c r="AO117">
        <f>IF($AG117=1,G117,0)</f>
        <v>0</v>
      </c>
      <c r="AP117">
        <f>IF($AG117=1,H117,0)</f>
        <v>0</v>
      </c>
      <c r="AQ117">
        <f>IF($AG117=1,J117,0)</f>
        <v>0</v>
      </c>
      <c r="AR117">
        <f>IF($AG117=1,I117,0)</f>
        <v>0</v>
      </c>
      <c r="AS117">
        <f>IF($AG117=1,K117,0)</f>
        <v>0</v>
      </c>
      <c r="AU117">
        <f>IF($AJ117=1,T117,0)</f>
        <v>0</v>
      </c>
      <c r="AV117">
        <f>IF($AJ117=1,U117,0)</f>
        <v>0</v>
      </c>
      <c r="AW117">
        <f>IF($AJ117=1,V117,0)</f>
        <v>0</v>
      </c>
      <c r="AX117">
        <f>IF($AJ117=1,W117,0)</f>
        <v>0</v>
      </c>
      <c r="AY117">
        <f>IF($AJ117=1,X117,0)</f>
        <v>0</v>
      </c>
      <c r="BA117">
        <f>IF($AK117=1,M117,0)</f>
        <v>0</v>
      </c>
      <c r="BB117">
        <f>IF($AK117=1,N117,0)</f>
        <v>0</v>
      </c>
      <c r="BC117">
        <f>IF($AK117=1,O117,0)</f>
        <v>0</v>
      </c>
      <c r="BD117">
        <f>IF($AK117=1,P117,0)</f>
        <v>0</v>
      </c>
    </row>
    <row r="118" spans="1:56" x14ac:dyDescent="0.3">
      <c r="A118" s="7">
        <v>2568</v>
      </c>
      <c r="B118" s="6">
        <v>113724</v>
      </c>
      <c r="C118" s="7">
        <v>1</v>
      </c>
      <c r="D118" s="7">
        <v>0</v>
      </c>
      <c r="E118" s="7">
        <f>SUM(C118:D118)</f>
        <v>1</v>
      </c>
      <c r="F118" s="7">
        <v>32</v>
      </c>
      <c r="G118" s="7">
        <v>0</v>
      </c>
      <c r="H118" s="7">
        <v>0</v>
      </c>
      <c r="I118" s="7">
        <v>1</v>
      </c>
      <c r="J118" s="7">
        <v>0</v>
      </c>
      <c r="K118" s="7">
        <v>0</v>
      </c>
      <c r="L118" s="7" t="str" cm="1">
        <f t="array" ref="L118">_xlfn.IFS(G118=1,G$1,H118=1,H$1,I118=1,I$1,J118=1,J$1,K118=1,K$1)</f>
        <v>Together</v>
      </c>
      <c r="M118" s="7">
        <v>1</v>
      </c>
      <c r="N118" s="7">
        <v>0</v>
      </c>
      <c r="O118" s="7">
        <v>0</v>
      </c>
      <c r="P118" s="7">
        <v>0</v>
      </c>
      <c r="Q118" s="7" t="str" cm="1">
        <f t="array" ref="Q118">_xlfn.IFS(M118=1,M$1,N118=1,N$1,O118=1,O$1,P118=1,P$1)</f>
        <v>Basic</v>
      </c>
      <c r="R118" t="s">
        <v>42</v>
      </c>
      <c r="S118" s="7">
        <v>43</v>
      </c>
      <c r="T118" s="7">
        <v>17</v>
      </c>
      <c r="U118" s="7">
        <v>58</v>
      </c>
      <c r="V118" s="7">
        <v>41</v>
      </c>
      <c r="W118" s="7">
        <v>17</v>
      </c>
      <c r="X118" s="7">
        <v>124</v>
      </c>
      <c r="Y118" s="7">
        <v>224</v>
      </c>
      <c r="Z118" s="7">
        <v>33</v>
      </c>
      <c r="AA118" s="7">
        <v>1</v>
      </c>
      <c r="AB118" s="7">
        <v>2</v>
      </c>
      <c r="AC118" s="7">
        <v>0</v>
      </c>
      <c r="AD118" s="7">
        <v>2</v>
      </c>
      <c r="AE118" s="7">
        <v>9</v>
      </c>
      <c r="AF118" s="7">
        <v>1</v>
      </c>
      <c r="AG118" s="7">
        <v>0</v>
      </c>
      <c r="AH118" s="7">
        <v>0</v>
      </c>
      <c r="AI118" s="7">
        <v>0</v>
      </c>
      <c r="AJ118" s="7">
        <v>0</v>
      </c>
      <c r="AK118" s="7">
        <v>0</v>
      </c>
      <c r="AL118" s="7">
        <v>0</v>
      </c>
      <c r="AM118" s="8">
        <v>43501</v>
      </c>
      <c r="AO118">
        <f>IF($AG118=1,G118,0)</f>
        <v>0</v>
      </c>
      <c r="AP118">
        <f>IF($AG118=1,H118,0)</f>
        <v>0</v>
      </c>
      <c r="AQ118">
        <f>IF($AG118=1,J118,0)</f>
        <v>0</v>
      </c>
      <c r="AR118">
        <f>IF($AG118=1,I118,0)</f>
        <v>0</v>
      </c>
      <c r="AS118">
        <f>IF($AG118=1,K118,0)</f>
        <v>0</v>
      </c>
      <c r="AU118">
        <f>IF($AJ118=1,T118,0)</f>
        <v>0</v>
      </c>
      <c r="AV118">
        <f>IF($AJ118=1,U118,0)</f>
        <v>0</v>
      </c>
      <c r="AW118">
        <f>IF($AJ118=1,V118,0)</f>
        <v>0</v>
      </c>
      <c r="AX118">
        <f>IF($AJ118=1,W118,0)</f>
        <v>0</v>
      </c>
      <c r="AY118">
        <f>IF($AJ118=1,X118,0)</f>
        <v>0</v>
      </c>
      <c r="BA118">
        <f>IF($AK118=1,M118,0)</f>
        <v>0</v>
      </c>
      <c r="BB118">
        <f>IF($AK118=1,N118,0)</f>
        <v>0</v>
      </c>
      <c r="BC118">
        <f>IF($AK118=1,O118,0)</f>
        <v>0</v>
      </c>
      <c r="BD118">
        <f>IF($AK118=1,P118,0)</f>
        <v>0</v>
      </c>
    </row>
    <row r="119" spans="1:56" x14ac:dyDescent="0.3">
      <c r="A119" s="7">
        <v>1973</v>
      </c>
      <c r="B119" s="6">
        <v>142021</v>
      </c>
      <c r="C119" s="7">
        <v>1</v>
      </c>
      <c r="D119" s="7">
        <v>0</v>
      </c>
      <c r="E119" s="7">
        <f>SUM(C119:D119)</f>
        <v>1</v>
      </c>
      <c r="F119" s="7">
        <v>39</v>
      </c>
      <c r="G119" s="7">
        <v>0</v>
      </c>
      <c r="H119" s="7">
        <v>0</v>
      </c>
      <c r="I119" s="7">
        <v>1</v>
      </c>
      <c r="J119" s="7">
        <v>0</v>
      </c>
      <c r="K119" s="7">
        <v>0</v>
      </c>
      <c r="L119" s="7" t="str" cm="1">
        <f t="array" ref="L119">_xlfn.IFS(G119=1,G$1,H119=1,H$1,I119=1,I$1,J119=1,J$1,K119=1,K$1)</f>
        <v>Together</v>
      </c>
      <c r="M119" s="7">
        <v>0</v>
      </c>
      <c r="N119" s="7">
        <v>0</v>
      </c>
      <c r="O119" s="7">
        <v>1</v>
      </c>
      <c r="P119" s="7">
        <v>0</v>
      </c>
      <c r="Q119" s="7" t="str" cm="1">
        <f t="array" ref="Q119">_xlfn.IFS(M119=1,M$1,N119=1,N$1,O119=1,O$1,P119=1,P$1)</f>
        <v>Master</v>
      </c>
      <c r="R119" t="s">
        <v>43</v>
      </c>
      <c r="S119" s="7">
        <v>34</v>
      </c>
      <c r="T119" s="7">
        <v>1328</v>
      </c>
      <c r="U119" s="7">
        <v>17</v>
      </c>
      <c r="V119" s="7">
        <v>460</v>
      </c>
      <c r="W119" s="7">
        <v>24</v>
      </c>
      <c r="X119" s="7">
        <v>17</v>
      </c>
      <c r="Y119" s="7">
        <v>91</v>
      </c>
      <c r="Z119" s="7">
        <v>1754</v>
      </c>
      <c r="AA119" s="7">
        <v>5</v>
      </c>
      <c r="AB119" s="7">
        <v>10</v>
      </c>
      <c r="AC119" s="7">
        <v>1</v>
      </c>
      <c r="AD119" s="7">
        <v>6</v>
      </c>
      <c r="AE119" s="7">
        <v>9</v>
      </c>
      <c r="AF119" s="7">
        <v>1</v>
      </c>
      <c r="AG119" s="7">
        <v>0</v>
      </c>
      <c r="AH119" s="7">
        <v>0</v>
      </c>
      <c r="AI119" s="7">
        <v>0</v>
      </c>
      <c r="AJ119" s="7">
        <v>0</v>
      </c>
      <c r="AK119" s="7">
        <v>0</v>
      </c>
      <c r="AL119" s="7">
        <v>0</v>
      </c>
      <c r="AM119" s="8">
        <v>43501</v>
      </c>
      <c r="AO119">
        <f>IF($AG119=1,G119,0)</f>
        <v>0</v>
      </c>
      <c r="AP119">
        <f>IF($AG119=1,H119,0)</f>
        <v>0</v>
      </c>
      <c r="AQ119">
        <f>IF($AG119=1,J119,0)</f>
        <v>0</v>
      </c>
      <c r="AR119">
        <f>IF($AG119=1,I119,0)</f>
        <v>0</v>
      </c>
      <c r="AS119">
        <f>IF($AG119=1,K119,0)</f>
        <v>0</v>
      </c>
      <c r="AU119">
        <f>IF($AJ119=1,T119,0)</f>
        <v>0</v>
      </c>
      <c r="AV119">
        <f>IF($AJ119=1,U119,0)</f>
        <v>0</v>
      </c>
      <c r="AW119">
        <f>IF($AJ119=1,V119,0)</f>
        <v>0</v>
      </c>
      <c r="AX119">
        <f>IF($AJ119=1,W119,0)</f>
        <v>0</v>
      </c>
      <c r="AY119">
        <f>IF($AJ119=1,X119,0)</f>
        <v>0</v>
      </c>
      <c r="BA119">
        <f>IF($AK119=1,M119,0)</f>
        <v>0</v>
      </c>
      <c r="BB119">
        <f>IF($AK119=1,N119,0)</f>
        <v>0</v>
      </c>
      <c r="BC119">
        <f>IF($AK119=1,O119,0)</f>
        <v>0</v>
      </c>
      <c r="BD119">
        <f>IF($AK119=1,P119,0)</f>
        <v>0</v>
      </c>
    </row>
    <row r="120" spans="1:56" x14ac:dyDescent="0.3">
      <c r="A120" s="7">
        <v>2449</v>
      </c>
      <c r="B120" s="6">
        <v>194871</v>
      </c>
      <c r="C120" s="7">
        <v>0</v>
      </c>
      <c r="D120" s="7">
        <v>2</v>
      </c>
      <c r="E120" s="7">
        <f>SUM(C120:D120)</f>
        <v>2</v>
      </c>
      <c r="F120" s="7">
        <v>51</v>
      </c>
      <c r="G120" s="7">
        <v>0</v>
      </c>
      <c r="H120" s="7">
        <v>1</v>
      </c>
      <c r="I120" s="7">
        <v>0</v>
      </c>
      <c r="J120" s="7">
        <v>0</v>
      </c>
      <c r="K120" s="7">
        <v>0</v>
      </c>
      <c r="L120" s="7" t="str" cm="1">
        <f t="array" ref="L120">_xlfn.IFS(G120=1,G$1,H120=1,H$1,I120=1,I$1,J120=1,J$1,K120=1,K$1)</f>
        <v>Married</v>
      </c>
      <c r="M120" s="7">
        <v>0</v>
      </c>
      <c r="N120" s="7">
        <v>0</v>
      </c>
      <c r="O120" s="7">
        <v>0</v>
      </c>
      <c r="P120" s="7">
        <v>1</v>
      </c>
      <c r="Q120" s="7" t="str" cm="1">
        <f t="array" ref="Q120">_xlfn.IFS(M120=1,M$1,N120=1,N$1,O120=1,O$1,P120=1,P$1)</f>
        <v>PhD</v>
      </c>
      <c r="R120" t="s">
        <v>41</v>
      </c>
      <c r="S120" s="7">
        <v>99</v>
      </c>
      <c r="T120" s="7">
        <v>347</v>
      </c>
      <c r="U120" s="7">
        <v>49</v>
      </c>
      <c r="V120" s="7">
        <v>1136</v>
      </c>
      <c r="W120" s="7">
        <v>386</v>
      </c>
      <c r="X120" s="7">
        <v>0</v>
      </c>
      <c r="Y120" s="7">
        <v>296</v>
      </c>
      <c r="Z120" s="7">
        <v>1623</v>
      </c>
      <c r="AA120" s="7">
        <v>1</v>
      </c>
      <c r="AB120" s="7">
        <v>8</v>
      </c>
      <c r="AC120" s="7">
        <v>5</v>
      </c>
      <c r="AD120" s="7">
        <v>4</v>
      </c>
      <c r="AE120" s="7">
        <v>7</v>
      </c>
      <c r="AF120" s="7">
        <v>0</v>
      </c>
      <c r="AG120" s="7">
        <v>1</v>
      </c>
      <c r="AH120" s="7">
        <v>1</v>
      </c>
      <c r="AI120" s="7">
        <v>0</v>
      </c>
      <c r="AJ120" s="7">
        <v>0</v>
      </c>
      <c r="AK120" s="7">
        <v>0</v>
      </c>
      <c r="AL120" s="7">
        <v>1</v>
      </c>
      <c r="AM120" s="8">
        <v>43502</v>
      </c>
      <c r="AO120">
        <f>IF($AG120=1,G120,0)</f>
        <v>0</v>
      </c>
      <c r="AP120">
        <f>IF($AG120=1,H120,0)</f>
        <v>1</v>
      </c>
      <c r="AQ120">
        <f>IF($AG120=1,J120,0)</f>
        <v>0</v>
      </c>
      <c r="AR120">
        <f>IF($AG120=1,I120,0)</f>
        <v>0</v>
      </c>
      <c r="AS120">
        <f>IF($AG120=1,K120,0)</f>
        <v>0</v>
      </c>
      <c r="AU120">
        <f>IF($AJ120=1,T120,0)</f>
        <v>0</v>
      </c>
      <c r="AV120">
        <f>IF($AJ120=1,U120,0)</f>
        <v>0</v>
      </c>
      <c r="AW120">
        <f>IF($AJ120=1,V120,0)</f>
        <v>0</v>
      </c>
      <c r="AX120">
        <f>IF($AJ120=1,W120,0)</f>
        <v>0</v>
      </c>
      <c r="AY120">
        <f>IF($AJ120=1,X120,0)</f>
        <v>0</v>
      </c>
      <c r="BA120">
        <f>IF($AK120=1,M120,0)</f>
        <v>0</v>
      </c>
      <c r="BB120">
        <f>IF($AK120=1,N120,0)</f>
        <v>0</v>
      </c>
      <c r="BC120">
        <f>IF($AK120=1,O120,0)</f>
        <v>0</v>
      </c>
      <c r="BD120">
        <f>IF($AK120=1,P120,0)</f>
        <v>0</v>
      </c>
    </row>
    <row r="121" spans="1:56" x14ac:dyDescent="0.3">
      <c r="A121" s="7">
        <v>2528</v>
      </c>
      <c r="B121" s="6">
        <v>163943</v>
      </c>
      <c r="C121" s="7">
        <v>0</v>
      </c>
      <c r="D121" s="7">
        <v>1</v>
      </c>
      <c r="E121" s="7">
        <f>SUM(C121:D121)</f>
        <v>1</v>
      </c>
      <c r="F121" s="7">
        <v>64</v>
      </c>
      <c r="G121" s="7">
        <v>0</v>
      </c>
      <c r="H121" s="7">
        <v>1</v>
      </c>
      <c r="I121" s="7">
        <v>0</v>
      </c>
      <c r="J121" s="7">
        <v>0</v>
      </c>
      <c r="K121" s="7">
        <v>0</v>
      </c>
      <c r="L121" s="7" t="str" cm="1">
        <f t="array" ref="L121">_xlfn.IFS(G121=1,G$1,H121=1,H$1,I121=1,I$1,J121=1,J$1,K121=1,K$1)</f>
        <v>Married</v>
      </c>
      <c r="M121" s="7">
        <v>0</v>
      </c>
      <c r="N121" s="7">
        <v>1</v>
      </c>
      <c r="O121" s="7">
        <v>0</v>
      </c>
      <c r="P121" s="7">
        <v>0</v>
      </c>
      <c r="Q121" s="7" t="str" cm="1">
        <f t="array" ref="Q121">_xlfn.IFS(M121=1,M$1,N121=1,N$1,O121=1,O$1,P121=1,P$1)</f>
        <v>Graduate</v>
      </c>
      <c r="R121" t="s">
        <v>44</v>
      </c>
      <c r="S121" s="7">
        <v>50</v>
      </c>
      <c r="T121" s="7">
        <v>1085</v>
      </c>
      <c r="U121" s="7">
        <v>472</v>
      </c>
      <c r="V121" s="7">
        <v>944</v>
      </c>
      <c r="W121" s="7">
        <v>33</v>
      </c>
      <c r="X121" s="7">
        <v>249</v>
      </c>
      <c r="Y121" s="7">
        <v>54</v>
      </c>
      <c r="Z121" s="7">
        <v>2728</v>
      </c>
      <c r="AA121" s="7">
        <v>1</v>
      </c>
      <c r="AB121" s="7">
        <v>6</v>
      </c>
      <c r="AC121" s="7">
        <v>4</v>
      </c>
      <c r="AD121" s="7">
        <v>6</v>
      </c>
      <c r="AE121" s="7">
        <v>5</v>
      </c>
      <c r="AF121" s="7">
        <v>0</v>
      </c>
      <c r="AG121" s="7">
        <v>0</v>
      </c>
      <c r="AH121" s="7">
        <v>0</v>
      </c>
      <c r="AI121" s="7">
        <v>0</v>
      </c>
      <c r="AJ121" s="7">
        <v>0</v>
      </c>
      <c r="AK121" s="7">
        <v>0</v>
      </c>
      <c r="AL121" s="7">
        <v>0</v>
      </c>
      <c r="AM121" s="8">
        <v>43503</v>
      </c>
      <c r="AO121">
        <f>IF($AG121=1,G121,0)</f>
        <v>0</v>
      </c>
      <c r="AP121">
        <f>IF($AG121=1,H121,0)</f>
        <v>0</v>
      </c>
      <c r="AQ121">
        <f>IF($AG121=1,J121,0)</f>
        <v>0</v>
      </c>
      <c r="AR121">
        <f>IF($AG121=1,I121,0)</f>
        <v>0</v>
      </c>
      <c r="AS121">
        <f>IF($AG121=1,K121,0)</f>
        <v>0</v>
      </c>
      <c r="AU121">
        <f>IF($AJ121=1,T121,0)</f>
        <v>0</v>
      </c>
      <c r="AV121">
        <f>IF($AJ121=1,U121,0)</f>
        <v>0</v>
      </c>
      <c r="AW121">
        <f>IF($AJ121=1,V121,0)</f>
        <v>0</v>
      </c>
      <c r="AX121">
        <f>IF($AJ121=1,W121,0)</f>
        <v>0</v>
      </c>
      <c r="AY121">
        <f>IF($AJ121=1,X121,0)</f>
        <v>0</v>
      </c>
      <c r="BA121">
        <f>IF($AK121=1,M121,0)</f>
        <v>0</v>
      </c>
      <c r="BB121">
        <f>IF($AK121=1,N121,0)</f>
        <v>0</v>
      </c>
      <c r="BC121">
        <f>IF($AK121=1,O121,0)</f>
        <v>0</v>
      </c>
      <c r="BD121">
        <f>IF($AK121=1,P121,0)</f>
        <v>0</v>
      </c>
    </row>
    <row r="122" spans="1:56" x14ac:dyDescent="0.3">
      <c r="A122" s="7">
        <v>3097</v>
      </c>
      <c r="B122" s="6">
        <v>165220</v>
      </c>
      <c r="C122" s="7">
        <v>0</v>
      </c>
      <c r="D122" s="7">
        <v>0</v>
      </c>
      <c r="E122" s="7">
        <f>SUM(C122:D122)</f>
        <v>0</v>
      </c>
      <c r="F122" s="7">
        <v>55</v>
      </c>
      <c r="G122" s="7">
        <v>0</v>
      </c>
      <c r="H122" s="7">
        <v>0</v>
      </c>
      <c r="I122" s="7">
        <v>1</v>
      </c>
      <c r="J122" s="7">
        <v>0</v>
      </c>
      <c r="K122" s="7">
        <v>0</v>
      </c>
      <c r="L122" s="7" t="str" cm="1">
        <f t="array" ref="L122">_xlfn.IFS(G122=1,G$1,H122=1,H$1,I122=1,I$1,J122=1,J$1,K122=1,K$1)</f>
        <v>Together</v>
      </c>
      <c r="M122" s="7">
        <v>0</v>
      </c>
      <c r="N122" s="7">
        <v>0</v>
      </c>
      <c r="O122" s="7">
        <v>0</v>
      </c>
      <c r="P122" s="7">
        <v>1</v>
      </c>
      <c r="Q122" s="7" t="str" cm="1">
        <f t="array" ref="Q122">_xlfn.IFS(M122=1,M$1,N122=1,N$1,O122=1,O$1,P122=1,P$1)</f>
        <v>PhD</v>
      </c>
      <c r="R122" t="s">
        <v>41</v>
      </c>
      <c r="S122" s="7">
        <v>3</v>
      </c>
      <c r="T122" s="7">
        <v>2255</v>
      </c>
      <c r="U122" s="7">
        <v>160</v>
      </c>
      <c r="V122" s="7">
        <v>740</v>
      </c>
      <c r="W122" s="7">
        <v>0</v>
      </c>
      <c r="X122" s="7">
        <v>63</v>
      </c>
      <c r="Y122" s="7">
        <v>30</v>
      </c>
      <c r="Z122" s="7">
        <v>3187</v>
      </c>
      <c r="AA122" s="7">
        <v>4</v>
      </c>
      <c r="AB122" s="7">
        <v>8</v>
      </c>
      <c r="AC122" s="7">
        <v>4</v>
      </c>
      <c r="AD122" s="7">
        <v>7</v>
      </c>
      <c r="AE122" s="7">
        <v>6</v>
      </c>
      <c r="AF122" s="7">
        <v>0</v>
      </c>
      <c r="AG122" s="7">
        <v>0</v>
      </c>
      <c r="AH122" s="7">
        <v>0</v>
      </c>
      <c r="AI122" s="7">
        <v>0</v>
      </c>
      <c r="AJ122" s="7">
        <v>0</v>
      </c>
      <c r="AK122" s="7">
        <v>0</v>
      </c>
      <c r="AL122" s="7">
        <v>1</v>
      </c>
      <c r="AM122" s="8">
        <v>43504</v>
      </c>
      <c r="AO122">
        <f>IF($AG122=1,G122,0)</f>
        <v>0</v>
      </c>
      <c r="AP122">
        <f>IF($AG122=1,H122,0)</f>
        <v>0</v>
      </c>
      <c r="AQ122">
        <f>IF($AG122=1,J122,0)</f>
        <v>0</v>
      </c>
      <c r="AR122">
        <f>IF($AG122=1,I122,0)</f>
        <v>0</v>
      </c>
      <c r="AS122">
        <f>IF($AG122=1,K122,0)</f>
        <v>0</v>
      </c>
      <c r="AU122">
        <f>IF($AJ122=1,T122,0)</f>
        <v>0</v>
      </c>
      <c r="AV122">
        <f>IF($AJ122=1,U122,0)</f>
        <v>0</v>
      </c>
      <c r="AW122">
        <f>IF($AJ122=1,V122,0)</f>
        <v>0</v>
      </c>
      <c r="AX122">
        <f>IF($AJ122=1,W122,0)</f>
        <v>0</v>
      </c>
      <c r="AY122">
        <f>IF($AJ122=1,X122,0)</f>
        <v>0</v>
      </c>
      <c r="BA122">
        <f>IF($AK122=1,M122,0)</f>
        <v>0</v>
      </c>
      <c r="BB122">
        <f>IF($AK122=1,N122,0)</f>
        <v>0</v>
      </c>
      <c r="BC122">
        <f>IF($AK122=1,O122,0)</f>
        <v>0</v>
      </c>
      <c r="BD122">
        <f>IF($AK122=1,P122,0)</f>
        <v>0</v>
      </c>
    </row>
    <row r="123" spans="1:56" x14ac:dyDescent="0.3">
      <c r="A123" s="7">
        <v>2418</v>
      </c>
      <c r="B123" s="6">
        <v>121645</v>
      </c>
      <c r="C123" s="7">
        <v>1</v>
      </c>
      <c r="D123" s="7">
        <v>0</v>
      </c>
      <c r="E123" s="7">
        <f>SUM(C123:D123)</f>
        <v>1</v>
      </c>
      <c r="F123" s="7">
        <v>41</v>
      </c>
      <c r="G123" s="7">
        <v>0</v>
      </c>
      <c r="H123" s="7">
        <v>0</v>
      </c>
      <c r="I123" s="7">
        <v>1</v>
      </c>
      <c r="J123" s="7">
        <v>0</v>
      </c>
      <c r="K123" s="7">
        <v>0</v>
      </c>
      <c r="L123" s="7" t="str" cm="1">
        <f t="array" ref="L123">_xlfn.IFS(G123=1,G$1,H123=1,H$1,I123=1,I$1,J123=1,J$1,K123=1,K$1)</f>
        <v>Together</v>
      </c>
      <c r="M123" s="7">
        <v>0</v>
      </c>
      <c r="N123" s="7">
        <v>1</v>
      </c>
      <c r="O123" s="7">
        <v>0</v>
      </c>
      <c r="P123" s="7">
        <v>0</v>
      </c>
      <c r="Q123" s="7" t="str" cm="1">
        <f t="array" ref="Q123">_xlfn.IFS(M123=1,M$1,N123=1,N$1,O123=1,O$1,P123=1,P$1)</f>
        <v>Graduate</v>
      </c>
      <c r="R123" t="s">
        <v>42</v>
      </c>
      <c r="S123" s="7">
        <v>75</v>
      </c>
      <c r="T123" s="7">
        <v>79</v>
      </c>
      <c r="U123" s="7">
        <v>0</v>
      </c>
      <c r="V123" s="7">
        <v>129</v>
      </c>
      <c r="W123" s="7">
        <v>22</v>
      </c>
      <c r="X123" s="7">
        <v>28</v>
      </c>
      <c r="Y123" s="7">
        <v>107</v>
      </c>
      <c r="Z123" s="7">
        <v>152</v>
      </c>
      <c r="AA123" s="7">
        <v>3</v>
      </c>
      <c r="AB123" s="7">
        <v>3</v>
      </c>
      <c r="AC123" s="7">
        <v>0</v>
      </c>
      <c r="AD123" s="7">
        <v>3</v>
      </c>
      <c r="AE123" s="7">
        <v>9</v>
      </c>
      <c r="AF123" s="7">
        <v>0</v>
      </c>
      <c r="AG123" s="7">
        <v>0</v>
      </c>
      <c r="AH123" s="7">
        <v>0</v>
      </c>
      <c r="AI123" s="7">
        <v>0</v>
      </c>
      <c r="AJ123" s="7">
        <v>0</v>
      </c>
      <c r="AK123" s="7">
        <v>0</v>
      </c>
      <c r="AL123" s="7">
        <v>1</v>
      </c>
      <c r="AM123" s="8">
        <v>43504</v>
      </c>
      <c r="AO123">
        <f>IF($AG123=1,G123,0)</f>
        <v>0</v>
      </c>
      <c r="AP123">
        <f>IF($AG123=1,H123,0)</f>
        <v>0</v>
      </c>
      <c r="AQ123">
        <f>IF($AG123=1,J123,0)</f>
        <v>0</v>
      </c>
      <c r="AR123">
        <f>IF($AG123=1,I123,0)</f>
        <v>0</v>
      </c>
      <c r="AS123">
        <f>IF($AG123=1,K123,0)</f>
        <v>0</v>
      </c>
      <c r="AU123">
        <f>IF($AJ123=1,T123,0)</f>
        <v>0</v>
      </c>
      <c r="AV123">
        <f>IF($AJ123=1,U123,0)</f>
        <v>0</v>
      </c>
      <c r="AW123">
        <f>IF($AJ123=1,V123,0)</f>
        <v>0</v>
      </c>
      <c r="AX123">
        <f>IF($AJ123=1,W123,0)</f>
        <v>0</v>
      </c>
      <c r="AY123">
        <f>IF($AJ123=1,X123,0)</f>
        <v>0</v>
      </c>
      <c r="BA123">
        <f>IF($AK123=1,M123,0)</f>
        <v>0</v>
      </c>
      <c r="BB123">
        <f>IF($AK123=1,N123,0)</f>
        <v>0</v>
      </c>
      <c r="BC123">
        <f>IF($AK123=1,O123,0)</f>
        <v>0</v>
      </c>
      <c r="BD123">
        <f>IF($AK123=1,P123,0)</f>
        <v>0</v>
      </c>
    </row>
    <row r="124" spans="1:56" x14ac:dyDescent="0.3">
      <c r="A124" s="7">
        <v>2303</v>
      </c>
      <c r="B124" s="6">
        <v>137774</v>
      </c>
      <c r="C124" s="7">
        <v>2</v>
      </c>
      <c r="D124" s="7">
        <v>0</v>
      </c>
      <c r="E124" s="7">
        <f>SUM(C124:D124)</f>
        <v>2</v>
      </c>
      <c r="F124" s="7">
        <v>43</v>
      </c>
      <c r="G124" s="7">
        <v>0</v>
      </c>
      <c r="H124" s="7">
        <v>0</v>
      </c>
      <c r="I124" s="7">
        <v>0</v>
      </c>
      <c r="J124" s="7">
        <v>1</v>
      </c>
      <c r="K124" s="7">
        <v>0</v>
      </c>
      <c r="L124" s="7" t="str" cm="1">
        <f t="array" ref="L124">_xlfn.IFS(G124=1,G$1,H124=1,H$1,I124=1,I$1,J124=1,J$1,K124=1,K$1)</f>
        <v>Single</v>
      </c>
      <c r="M124" s="7">
        <v>0</v>
      </c>
      <c r="N124" s="7">
        <v>1</v>
      </c>
      <c r="O124" s="7">
        <v>0</v>
      </c>
      <c r="P124" s="7">
        <v>0</v>
      </c>
      <c r="Q124" s="7" t="str" cm="1">
        <f t="array" ref="Q124">_xlfn.IFS(M124=1,M$1,N124=1,N$1,O124=1,O$1,P124=1,P$1)</f>
        <v>Graduate</v>
      </c>
      <c r="R124" t="s">
        <v>43</v>
      </c>
      <c r="S124" s="7">
        <v>28</v>
      </c>
      <c r="T124" s="7">
        <v>631</v>
      </c>
      <c r="U124" s="7">
        <v>29</v>
      </c>
      <c r="V124" s="7">
        <v>390</v>
      </c>
      <c r="W124" s="7">
        <v>26</v>
      </c>
      <c r="X124" s="7">
        <v>7</v>
      </c>
      <c r="Y124" s="7">
        <v>642</v>
      </c>
      <c r="Z124" s="7">
        <v>441</v>
      </c>
      <c r="AA124" s="7">
        <v>4</v>
      </c>
      <c r="AB124" s="7">
        <v>7</v>
      </c>
      <c r="AC124" s="7">
        <v>2</v>
      </c>
      <c r="AD124" s="7">
        <v>3</v>
      </c>
      <c r="AE124" s="7">
        <v>9</v>
      </c>
      <c r="AF124" s="7">
        <v>1</v>
      </c>
      <c r="AG124" s="7">
        <v>0</v>
      </c>
      <c r="AH124" s="7">
        <v>0</v>
      </c>
      <c r="AI124" s="7">
        <v>0</v>
      </c>
      <c r="AJ124" s="7">
        <v>0</v>
      </c>
      <c r="AK124" s="7">
        <v>1</v>
      </c>
      <c r="AL124" s="7">
        <v>1</v>
      </c>
      <c r="AM124" s="8">
        <v>43504</v>
      </c>
      <c r="AO124">
        <f>IF($AG124=1,G124,0)</f>
        <v>0</v>
      </c>
      <c r="AP124">
        <f>IF($AG124=1,H124,0)</f>
        <v>0</v>
      </c>
      <c r="AQ124">
        <f>IF($AG124=1,J124,0)</f>
        <v>0</v>
      </c>
      <c r="AR124">
        <f>IF($AG124=1,I124,0)</f>
        <v>0</v>
      </c>
      <c r="AS124">
        <f>IF($AG124=1,K124,0)</f>
        <v>0</v>
      </c>
      <c r="AU124">
        <f>IF($AJ124=1,T124,0)</f>
        <v>0</v>
      </c>
      <c r="AV124">
        <f>IF($AJ124=1,U124,0)</f>
        <v>0</v>
      </c>
      <c r="AW124">
        <f>IF($AJ124=1,V124,0)</f>
        <v>0</v>
      </c>
      <c r="AX124">
        <f>IF($AJ124=1,W124,0)</f>
        <v>0</v>
      </c>
      <c r="AY124">
        <f>IF($AJ124=1,X124,0)</f>
        <v>0</v>
      </c>
      <c r="BA124">
        <f>IF($AK124=1,M124,0)</f>
        <v>0</v>
      </c>
      <c r="BB124">
        <f>IF($AK124=1,N124,0)</f>
        <v>1</v>
      </c>
      <c r="BC124">
        <f>IF($AK124=1,O124,0)</f>
        <v>0</v>
      </c>
      <c r="BD124">
        <f>IF($AK124=1,P124,0)</f>
        <v>0</v>
      </c>
    </row>
    <row r="125" spans="1:56" x14ac:dyDescent="0.3">
      <c r="A125" s="7">
        <v>2345</v>
      </c>
      <c r="B125" s="6">
        <v>175154</v>
      </c>
      <c r="C125" s="7">
        <v>0</v>
      </c>
      <c r="D125" s="7">
        <v>1</v>
      </c>
      <c r="E125" s="7">
        <f>SUM(C125:D125)</f>
        <v>1</v>
      </c>
      <c r="F125" s="7">
        <v>62</v>
      </c>
      <c r="G125" s="7">
        <v>0</v>
      </c>
      <c r="H125" s="7">
        <v>0</v>
      </c>
      <c r="I125" s="7">
        <v>0</v>
      </c>
      <c r="J125" s="7">
        <v>1</v>
      </c>
      <c r="K125" s="7">
        <v>0</v>
      </c>
      <c r="L125" s="7" t="str" cm="1">
        <f t="array" ref="L125">_xlfn.IFS(G125=1,G$1,H125=1,H$1,I125=1,I$1,J125=1,J$1,K125=1,K$1)</f>
        <v>Single</v>
      </c>
      <c r="M125" s="7">
        <v>0</v>
      </c>
      <c r="N125" s="7">
        <v>0</v>
      </c>
      <c r="O125" s="7">
        <v>1</v>
      </c>
      <c r="P125" s="7">
        <v>0</v>
      </c>
      <c r="Q125" s="7" t="str" cm="1">
        <f t="array" ref="Q125">_xlfn.IFS(M125=1,M$1,N125=1,N$1,O125=1,O$1,P125=1,P$1)</f>
        <v>Master</v>
      </c>
      <c r="R125" t="s">
        <v>43</v>
      </c>
      <c r="S125" s="7">
        <v>79</v>
      </c>
      <c r="T125" s="7">
        <v>1266</v>
      </c>
      <c r="U125" s="7">
        <v>23</v>
      </c>
      <c r="V125" s="7">
        <v>478</v>
      </c>
      <c r="W125" s="7">
        <v>373</v>
      </c>
      <c r="X125" s="7">
        <v>333</v>
      </c>
      <c r="Y125" s="7">
        <v>191</v>
      </c>
      <c r="Z125" s="7">
        <v>2282</v>
      </c>
      <c r="AA125" s="7">
        <v>1</v>
      </c>
      <c r="AB125" s="7">
        <v>6</v>
      </c>
      <c r="AC125" s="7">
        <v>3</v>
      </c>
      <c r="AD125" s="7">
        <v>6</v>
      </c>
      <c r="AE125" s="7">
        <v>3</v>
      </c>
      <c r="AF125" s="7">
        <v>0</v>
      </c>
      <c r="AG125" s="7">
        <v>0</v>
      </c>
      <c r="AH125" s="7">
        <v>0</v>
      </c>
      <c r="AI125" s="7">
        <v>0</v>
      </c>
      <c r="AJ125" s="7">
        <v>0</v>
      </c>
      <c r="AK125" s="7">
        <v>0</v>
      </c>
      <c r="AL125" s="7">
        <v>1</v>
      </c>
      <c r="AM125" s="8">
        <v>43505</v>
      </c>
      <c r="AO125">
        <f>IF($AG125=1,G125,0)</f>
        <v>0</v>
      </c>
      <c r="AP125">
        <f>IF($AG125=1,H125,0)</f>
        <v>0</v>
      </c>
      <c r="AQ125">
        <f>IF($AG125=1,J125,0)</f>
        <v>0</v>
      </c>
      <c r="AR125">
        <f>IF($AG125=1,I125,0)</f>
        <v>0</v>
      </c>
      <c r="AS125">
        <f>IF($AG125=1,K125,0)</f>
        <v>0</v>
      </c>
      <c r="AU125">
        <f>IF($AJ125=1,T125,0)</f>
        <v>0</v>
      </c>
      <c r="AV125">
        <f>IF($AJ125=1,U125,0)</f>
        <v>0</v>
      </c>
      <c r="AW125">
        <f>IF($AJ125=1,V125,0)</f>
        <v>0</v>
      </c>
      <c r="AX125">
        <f>IF($AJ125=1,W125,0)</f>
        <v>0</v>
      </c>
      <c r="AY125">
        <f>IF($AJ125=1,X125,0)</f>
        <v>0</v>
      </c>
      <c r="BA125">
        <f>IF($AK125=1,M125,0)</f>
        <v>0</v>
      </c>
      <c r="BB125">
        <f>IF($AK125=1,N125,0)</f>
        <v>0</v>
      </c>
      <c r="BC125">
        <f>IF($AK125=1,O125,0)</f>
        <v>0</v>
      </c>
      <c r="BD125">
        <f>IF($AK125=1,P125,0)</f>
        <v>0</v>
      </c>
    </row>
    <row r="126" spans="1:56" x14ac:dyDescent="0.3">
      <c r="A126" s="7">
        <v>1001</v>
      </c>
      <c r="B126" s="6">
        <v>158138</v>
      </c>
      <c r="C126" s="7">
        <v>0</v>
      </c>
      <c r="D126" s="7">
        <v>0</v>
      </c>
      <c r="E126" s="7">
        <f>SUM(C126:D126)</f>
        <v>0</v>
      </c>
      <c r="F126" s="7">
        <v>63</v>
      </c>
      <c r="G126" s="7">
        <v>0</v>
      </c>
      <c r="H126" s="7">
        <v>0</v>
      </c>
      <c r="I126" s="7">
        <v>0</v>
      </c>
      <c r="J126" s="7">
        <v>1</v>
      </c>
      <c r="K126" s="7">
        <v>0</v>
      </c>
      <c r="L126" s="7" t="str" cm="1">
        <f t="array" ref="L126">_xlfn.IFS(G126=1,G$1,H126=1,H$1,I126=1,I$1,J126=1,J$1,K126=1,K$1)</f>
        <v>Single</v>
      </c>
      <c r="M126" s="7">
        <v>0</v>
      </c>
      <c r="N126" s="7">
        <v>1</v>
      </c>
      <c r="O126" s="7">
        <v>0</v>
      </c>
      <c r="P126" s="7">
        <v>0</v>
      </c>
      <c r="Q126" s="7" t="str" cm="1">
        <f t="array" ref="Q126">_xlfn.IFS(M126=1,M$1,N126=1,N$1,O126=1,O$1,P126=1,P$1)</f>
        <v>Graduate</v>
      </c>
      <c r="R126" t="s">
        <v>43</v>
      </c>
      <c r="S126" s="7">
        <v>58</v>
      </c>
      <c r="T126" s="7">
        <v>1727</v>
      </c>
      <c r="U126" s="7">
        <v>239</v>
      </c>
      <c r="V126" s="7">
        <v>1485</v>
      </c>
      <c r="W126" s="7">
        <v>468</v>
      </c>
      <c r="X126" s="7">
        <v>239</v>
      </c>
      <c r="Y126" s="7">
        <v>239</v>
      </c>
      <c r="Z126" s="7">
        <v>3920</v>
      </c>
      <c r="AA126" s="7">
        <v>3</v>
      </c>
      <c r="AB126" s="7">
        <v>8</v>
      </c>
      <c r="AC126" s="7">
        <v>10</v>
      </c>
      <c r="AD126" s="7">
        <v>4</v>
      </c>
      <c r="AE126" s="7">
        <v>7</v>
      </c>
      <c r="AF126" s="7">
        <v>0</v>
      </c>
      <c r="AG126" s="7">
        <v>0</v>
      </c>
      <c r="AH126" s="7">
        <v>0</v>
      </c>
      <c r="AI126" s="7">
        <v>0</v>
      </c>
      <c r="AJ126" s="7">
        <v>0</v>
      </c>
      <c r="AK126" s="7">
        <v>0</v>
      </c>
      <c r="AL126" s="7">
        <v>1</v>
      </c>
      <c r="AM126" s="8">
        <v>43505</v>
      </c>
      <c r="AO126">
        <f>IF($AG126=1,G126,0)</f>
        <v>0</v>
      </c>
      <c r="AP126">
        <f>IF($AG126=1,H126,0)</f>
        <v>0</v>
      </c>
      <c r="AQ126">
        <f>IF($AG126=1,J126,0)</f>
        <v>0</v>
      </c>
      <c r="AR126">
        <f>IF($AG126=1,I126,0)</f>
        <v>0</v>
      </c>
      <c r="AS126">
        <f>IF($AG126=1,K126,0)</f>
        <v>0</v>
      </c>
      <c r="AU126">
        <f>IF($AJ126=1,T126,0)</f>
        <v>0</v>
      </c>
      <c r="AV126">
        <f>IF($AJ126=1,U126,0)</f>
        <v>0</v>
      </c>
      <c r="AW126">
        <f>IF($AJ126=1,V126,0)</f>
        <v>0</v>
      </c>
      <c r="AX126">
        <f>IF($AJ126=1,W126,0)</f>
        <v>0</v>
      </c>
      <c r="AY126">
        <f>IF($AJ126=1,X126,0)</f>
        <v>0</v>
      </c>
      <c r="BA126">
        <f>IF($AK126=1,M126,0)</f>
        <v>0</v>
      </c>
      <c r="BB126">
        <f>IF($AK126=1,N126,0)</f>
        <v>0</v>
      </c>
      <c r="BC126">
        <f>IF($AK126=1,O126,0)</f>
        <v>0</v>
      </c>
      <c r="BD126">
        <f>IF($AK126=1,P126,0)</f>
        <v>0</v>
      </c>
    </row>
    <row r="127" spans="1:56" x14ac:dyDescent="0.3">
      <c r="A127" s="7">
        <v>2799</v>
      </c>
      <c r="B127" s="6">
        <v>152513</v>
      </c>
      <c r="C127" s="7">
        <v>0</v>
      </c>
      <c r="D127" s="7">
        <v>0</v>
      </c>
      <c r="E127" s="7">
        <f>SUM(C127:D127)</f>
        <v>0</v>
      </c>
      <c r="F127" s="7">
        <v>42</v>
      </c>
      <c r="G127" s="7">
        <v>0</v>
      </c>
      <c r="H127" s="7">
        <v>0</v>
      </c>
      <c r="I127" s="7">
        <v>1</v>
      </c>
      <c r="J127" s="7">
        <v>0</v>
      </c>
      <c r="K127" s="7">
        <v>0</v>
      </c>
      <c r="L127" s="7" t="str" cm="1">
        <f t="array" ref="L127">_xlfn.IFS(G127=1,G$1,H127=1,H$1,I127=1,I$1,J127=1,J$1,K127=1,K$1)</f>
        <v>Together</v>
      </c>
      <c r="M127" s="7">
        <v>0</v>
      </c>
      <c r="N127" s="7">
        <v>0</v>
      </c>
      <c r="O127" s="7">
        <v>0</v>
      </c>
      <c r="P127" s="7">
        <v>0</v>
      </c>
      <c r="Q127" s="7" t="e" cm="1">
        <f t="array" ref="Q127">_xlfn.IFS(M127=1,M$1,N127=1,N$1,O127=1,O$1,P127=1,P$1)</f>
        <v>#N/A</v>
      </c>
      <c r="R127" t="s">
        <v>40</v>
      </c>
      <c r="S127" s="7">
        <v>84</v>
      </c>
      <c r="T127" s="7">
        <v>1066</v>
      </c>
      <c r="U127" s="7">
        <v>49</v>
      </c>
      <c r="V127" s="7">
        <v>700</v>
      </c>
      <c r="W127" s="7">
        <v>302</v>
      </c>
      <c r="X127" s="7">
        <v>546</v>
      </c>
      <c r="Y127" s="7">
        <v>674</v>
      </c>
      <c r="Z127" s="7">
        <v>1989</v>
      </c>
      <c r="AA127" s="7">
        <v>2</v>
      </c>
      <c r="AB127" s="7">
        <v>9</v>
      </c>
      <c r="AC127" s="7">
        <v>5</v>
      </c>
      <c r="AD127" s="7">
        <v>9</v>
      </c>
      <c r="AE127" s="7">
        <v>7</v>
      </c>
      <c r="AF127" s="7">
        <v>0</v>
      </c>
      <c r="AG127" s="7">
        <v>0</v>
      </c>
      <c r="AH127" s="7">
        <v>0</v>
      </c>
      <c r="AI127" s="7">
        <v>0</v>
      </c>
      <c r="AJ127" s="7">
        <v>0</v>
      </c>
      <c r="AK127" s="7">
        <v>0</v>
      </c>
      <c r="AL127" s="7">
        <v>0</v>
      </c>
      <c r="AM127" s="8">
        <v>43505</v>
      </c>
      <c r="AO127">
        <f>IF($AG127=1,G127,0)</f>
        <v>0</v>
      </c>
      <c r="AP127">
        <f>IF($AG127=1,H127,0)</f>
        <v>0</v>
      </c>
      <c r="AQ127">
        <f>IF($AG127=1,J127,0)</f>
        <v>0</v>
      </c>
      <c r="AR127">
        <f>IF($AG127=1,I127,0)</f>
        <v>0</v>
      </c>
      <c r="AS127">
        <f>IF($AG127=1,K127,0)</f>
        <v>0</v>
      </c>
      <c r="AU127">
        <f>IF($AJ127=1,T127,0)</f>
        <v>0</v>
      </c>
      <c r="AV127">
        <f>IF($AJ127=1,U127,0)</f>
        <v>0</v>
      </c>
      <c r="AW127">
        <f>IF($AJ127=1,V127,0)</f>
        <v>0</v>
      </c>
      <c r="AX127">
        <f>IF($AJ127=1,W127,0)</f>
        <v>0</v>
      </c>
      <c r="AY127">
        <f>IF($AJ127=1,X127,0)</f>
        <v>0</v>
      </c>
      <c r="BA127">
        <f>IF($AK127=1,M127,0)</f>
        <v>0</v>
      </c>
      <c r="BB127">
        <f>IF($AK127=1,N127,0)</f>
        <v>0</v>
      </c>
      <c r="BC127">
        <f>IF($AK127=1,O127,0)</f>
        <v>0</v>
      </c>
      <c r="BD127">
        <f>IF($AK127=1,P127,0)</f>
        <v>0</v>
      </c>
    </row>
    <row r="128" spans="1:56" x14ac:dyDescent="0.3">
      <c r="A128" s="7">
        <v>2510</v>
      </c>
      <c r="B128" s="6">
        <v>123331</v>
      </c>
      <c r="C128" s="7">
        <v>1</v>
      </c>
      <c r="D128" s="7">
        <v>0</v>
      </c>
      <c r="E128" s="7">
        <f>SUM(C128:D128)</f>
        <v>1</v>
      </c>
      <c r="F128" s="7">
        <v>32</v>
      </c>
      <c r="G128" s="7">
        <v>0</v>
      </c>
      <c r="H128" s="7">
        <v>1</v>
      </c>
      <c r="I128" s="7">
        <v>0</v>
      </c>
      <c r="J128" s="7">
        <v>0</v>
      </c>
      <c r="K128" s="7">
        <v>0</v>
      </c>
      <c r="L128" s="7" t="str" cm="1">
        <f t="array" ref="L128">_xlfn.IFS(G128=1,G$1,H128=1,H$1,I128=1,I$1,J128=1,J$1,K128=1,K$1)</f>
        <v>Married</v>
      </c>
      <c r="M128" s="7">
        <v>0</v>
      </c>
      <c r="N128" s="7">
        <v>0</v>
      </c>
      <c r="O128" s="7">
        <v>0</v>
      </c>
      <c r="P128" s="7">
        <v>0</v>
      </c>
      <c r="Q128" s="7" t="e" cm="1">
        <f t="array" ref="Q128">_xlfn.IFS(M128=1,M$1,N128=1,N$1,O128=1,O$1,P128=1,P$1)</f>
        <v>#N/A</v>
      </c>
      <c r="R128" t="s">
        <v>44</v>
      </c>
      <c r="S128" s="7">
        <v>92</v>
      </c>
      <c r="T128" s="7">
        <v>26</v>
      </c>
      <c r="U128" s="7">
        <v>190</v>
      </c>
      <c r="V128" s="7">
        <v>37</v>
      </c>
      <c r="W128" s="7">
        <v>0</v>
      </c>
      <c r="X128" s="7">
        <v>53</v>
      </c>
      <c r="Y128" s="7">
        <v>238</v>
      </c>
      <c r="Z128" s="7">
        <v>69</v>
      </c>
      <c r="AA128" s="7">
        <v>2</v>
      </c>
      <c r="AB128" s="7">
        <v>3</v>
      </c>
      <c r="AC128" s="7">
        <v>0</v>
      </c>
      <c r="AD128" s="7">
        <v>3</v>
      </c>
      <c r="AE128" s="7">
        <v>8</v>
      </c>
      <c r="AF128" s="7">
        <v>0</v>
      </c>
      <c r="AG128" s="7">
        <v>0</v>
      </c>
      <c r="AH128" s="7">
        <v>0</v>
      </c>
      <c r="AI128" s="7">
        <v>0</v>
      </c>
      <c r="AJ128" s="7">
        <v>0</v>
      </c>
      <c r="AK128" s="7">
        <v>0</v>
      </c>
      <c r="AL128" s="7">
        <v>0</v>
      </c>
      <c r="AM128" s="8">
        <v>43505</v>
      </c>
      <c r="AO128">
        <f>IF($AG128=1,G128,0)</f>
        <v>0</v>
      </c>
      <c r="AP128">
        <f>IF($AG128=1,H128,0)</f>
        <v>0</v>
      </c>
      <c r="AQ128">
        <f>IF($AG128=1,J128,0)</f>
        <v>0</v>
      </c>
      <c r="AR128">
        <f>IF($AG128=1,I128,0)</f>
        <v>0</v>
      </c>
      <c r="AS128">
        <f>IF($AG128=1,K128,0)</f>
        <v>0</v>
      </c>
      <c r="AU128">
        <f>IF($AJ128=1,T128,0)</f>
        <v>0</v>
      </c>
      <c r="AV128">
        <f>IF($AJ128=1,U128,0)</f>
        <v>0</v>
      </c>
      <c r="AW128">
        <f>IF($AJ128=1,V128,0)</f>
        <v>0</v>
      </c>
      <c r="AX128">
        <f>IF($AJ128=1,W128,0)</f>
        <v>0</v>
      </c>
      <c r="AY128">
        <f>IF($AJ128=1,X128,0)</f>
        <v>0</v>
      </c>
      <c r="BA128">
        <f>IF($AK128=1,M128,0)</f>
        <v>0</v>
      </c>
      <c r="BB128">
        <f>IF($AK128=1,N128,0)</f>
        <v>0</v>
      </c>
      <c r="BC128">
        <f>IF($AK128=1,O128,0)</f>
        <v>0</v>
      </c>
      <c r="BD128">
        <f>IF($AK128=1,P128,0)</f>
        <v>0</v>
      </c>
    </row>
    <row r="129" spans="1:56" x14ac:dyDescent="0.3">
      <c r="A129" s="7">
        <v>1748</v>
      </c>
      <c r="B129" s="6">
        <v>167430</v>
      </c>
      <c r="C129" s="7">
        <v>0</v>
      </c>
      <c r="D129" s="7">
        <v>0</v>
      </c>
      <c r="E129" s="7">
        <f>SUM(C129:D129)</f>
        <v>0</v>
      </c>
      <c r="F129" s="7">
        <v>33</v>
      </c>
      <c r="G129" s="7">
        <v>0</v>
      </c>
      <c r="H129" s="7">
        <v>0</v>
      </c>
      <c r="I129" s="7">
        <v>1</v>
      </c>
      <c r="J129" s="7">
        <v>0</v>
      </c>
      <c r="K129" s="7">
        <v>0</v>
      </c>
      <c r="L129" s="7" t="str" cm="1">
        <f t="array" ref="L129">_xlfn.IFS(G129=1,G$1,H129=1,H$1,I129=1,I$1,J129=1,J$1,K129=1,K$1)</f>
        <v>Together</v>
      </c>
      <c r="M129" s="7">
        <v>0</v>
      </c>
      <c r="N129" s="7">
        <v>1</v>
      </c>
      <c r="O129" s="7">
        <v>0</v>
      </c>
      <c r="P129" s="7">
        <v>0</v>
      </c>
      <c r="Q129" s="7" t="str" cm="1">
        <f t="array" ref="Q129">_xlfn.IFS(M129=1,M$1,N129=1,N$1,O129=1,O$1,P129=1,P$1)</f>
        <v>Graduate</v>
      </c>
      <c r="R129" t="s">
        <v>44</v>
      </c>
      <c r="S129" s="7">
        <v>6</v>
      </c>
      <c r="T129" s="7">
        <v>1477</v>
      </c>
      <c r="U129" s="7">
        <v>241</v>
      </c>
      <c r="V129" s="7">
        <v>723</v>
      </c>
      <c r="W129" s="7">
        <v>315</v>
      </c>
      <c r="X129" s="7">
        <v>330</v>
      </c>
      <c r="Y129" s="7">
        <v>300</v>
      </c>
      <c r="Z129" s="7">
        <v>2786</v>
      </c>
      <c r="AA129" s="7">
        <v>1</v>
      </c>
      <c r="AB129" s="7">
        <v>11</v>
      </c>
      <c r="AC129" s="7">
        <v>5</v>
      </c>
      <c r="AD129" s="7">
        <v>12</v>
      </c>
      <c r="AE129" s="7">
        <v>6</v>
      </c>
      <c r="AF129" s="7">
        <v>0</v>
      </c>
      <c r="AG129" s="7">
        <v>0</v>
      </c>
      <c r="AH129" s="7">
        <v>0</v>
      </c>
      <c r="AI129" s="7">
        <v>0</v>
      </c>
      <c r="AJ129" s="7">
        <v>0</v>
      </c>
      <c r="AK129" s="7">
        <v>0</v>
      </c>
      <c r="AL129" s="7">
        <v>0</v>
      </c>
      <c r="AM129" s="8">
        <v>43506</v>
      </c>
      <c r="AO129">
        <f>IF($AG129=1,G129,0)</f>
        <v>0</v>
      </c>
      <c r="AP129">
        <f>IF($AG129=1,H129,0)</f>
        <v>0</v>
      </c>
      <c r="AQ129">
        <f>IF($AG129=1,J129,0)</f>
        <v>0</v>
      </c>
      <c r="AR129">
        <f>IF($AG129=1,I129,0)</f>
        <v>0</v>
      </c>
      <c r="AS129">
        <f>IF($AG129=1,K129,0)</f>
        <v>0</v>
      </c>
      <c r="AU129">
        <f>IF($AJ129=1,T129,0)</f>
        <v>0</v>
      </c>
      <c r="AV129">
        <f>IF($AJ129=1,U129,0)</f>
        <v>0</v>
      </c>
      <c r="AW129">
        <f>IF($AJ129=1,V129,0)</f>
        <v>0</v>
      </c>
      <c r="AX129">
        <f>IF($AJ129=1,W129,0)</f>
        <v>0</v>
      </c>
      <c r="AY129">
        <f>IF($AJ129=1,X129,0)</f>
        <v>0</v>
      </c>
      <c r="BA129">
        <f>IF($AK129=1,M129,0)</f>
        <v>0</v>
      </c>
      <c r="BB129">
        <f>IF($AK129=1,N129,0)</f>
        <v>0</v>
      </c>
      <c r="BC129">
        <f>IF($AK129=1,O129,0)</f>
        <v>0</v>
      </c>
      <c r="BD129">
        <f>IF($AK129=1,P129,0)</f>
        <v>0</v>
      </c>
    </row>
    <row r="130" spans="1:56" x14ac:dyDescent="0.3">
      <c r="A130" s="7">
        <v>2910</v>
      </c>
      <c r="B130" s="6">
        <v>134984</v>
      </c>
      <c r="C130" s="7">
        <v>1</v>
      </c>
      <c r="D130" s="7">
        <v>1</v>
      </c>
      <c r="E130" s="7">
        <f>SUM(C130:D130)</f>
        <v>2</v>
      </c>
      <c r="F130" s="7">
        <v>45</v>
      </c>
      <c r="G130" s="7">
        <v>0</v>
      </c>
      <c r="H130" s="7">
        <v>0</v>
      </c>
      <c r="I130" s="7">
        <v>1</v>
      </c>
      <c r="J130" s="7">
        <v>0</v>
      </c>
      <c r="K130" s="7">
        <v>0</v>
      </c>
      <c r="L130" s="7" t="str" cm="1">
        <f t="array" ref="L130">_xlfn.IFS(G130=1,G$1,H130=1,H$1,I130=1,I$1,J130=1,J$1,K130=1,K$1)</f>
        <v>Together</v>
      </c>
      <c r="M130" s="7">
        <v>0</v>
      </c>
      <c r="N130" s="7">
        <v>0</v>
      </c>
      <c r="O130" s="7">
        <v>0</v>
      </c>
      <c r="P130" s="7">
        <v>0</v>
      </c>
      <c r="Q130" s="7" t="e" cm="1">
        <f t="array" ref="Q130">_xlfn.IFS(M130=1,M$1,N130=1,N$1,O130=1,O$1,P130=1,P$1)</f>
        <v>#N/A</v>
      </c>
      <c r="R130" t="s">
        <v>42</v>
      </c>
      <c r="S130" s="7">
        <v>40</v>
      </c>
      <c r="T130" s="7">
        <v>31</v>
      </c>
      <c r="U130" s="7">
        <v>15</v>
      </c>
      <c r="V130" s="7">
        <v>58</v>
      </c>
      <c r="W130" s="7">
        <v>12</v>
      </c>
      <c r="X130" s="7">
        <v>19</v>
      </c>
      <c r="Y130" s="7">
        <v>12</v>
      </c>
      <c r="Z130" s="7">
        <v>123</v>
      </c>
      <c r="AA130" s="7">
        <v>2</v>
      </c>
      <c r="AB130" s="7">
        <v>1</v>
      </c>
      <c r="AC130" s="7">
        <v>0</v>
      </c>
      <c r="AD130" s="7">
        <v>3</v>
      </c>
      <c r="AE130" s="7">
        <v>7</v>
      </c>
      <c r="AF130" s="7">
        <v>0</v>
      </c>
      <c r="AG130" s="7">
        <v>0</v>
      </c>
      <c r="AH130" s="7">
        <v>0</v>
      </c>
      <c r="AI130" s="7">
        <v>0</v>
      </c>
      <c r="AJ130" s="7">
        <v>0</v>
      </c>
      <c r="AK130" s="7">
        <v>0</v>
      </c>
      <c r="AL130" s="7">
        <v>0</v>
      </c>
      <c r="AM130" s="8">
        <v>43507</v>
      </c>
      <c r="AO130">
        <f>IF($AG130=1,G130,0)</f>
        <v>0</v>
      </c>
      <c r="AP130">
        <f>IF($AG130=1,H130,0)</f>
        <v>0</v>
      </c>
      <c r="AQ130">
        <f>IF($AG130=1,J130,0)</f>
        <v>0</v>
      </c>
      <c r="AR130">
        <f>IF($AG130=1,I130,0)</f>
        <v>0</v>
      </c>
      <c r="AS130">
        <f>IF($AG130=1,K130,0)</f>
        <v>0</v>
      </c>
      <c r="AU130">
        <f>IF($AJ130=1,T130,0)</f>
        <v>0</v>
      </c>
      <c r="AV130">
        <f>IF($AJ130=1,U130,0)</f>
        <v>0</v>
      </c>
      <c r="AW130">
        <f>IF($AJ130=1,V130,0)</f>
        <v>0</v>
      </c>
      <c r="AX130">
        <f>IF($AJ130=1,W130,0)</f>
        <v>0</v>
      </c>
      <c r="AY130">
        <f>IF($AJ130=1,X130,0)</f>
        <v>0</v>
      </c>
      <c r="BA130">
        <f>IF($AK130=1,M130,0)</f>
        <v>0</v>
      </c>
      <c r="BB130">
        <f>IF($AK130=1,N130,0)</f>
        <v>0</v>
      </c>
      <c r="BC130">
        <f>IF($AK130=1,O130,0)</f>
        <v>0</v>
      </c>
      <c r="BD130">
        <f>IF($AK130=1,P130,0)</f>
        <v>0</v>
      </c>
    </row>
    <row r="131" spans="1:56" x14ac:dyDescent="0.3">
      <c r="A131" s="7">
        <v>2977</v>
      </c>
      <c r="B131" s="6">
        <v>122979</v>
      </c>
      <c r="C131" s="7">
        <v>1</v>
      </c>
      <c r="D131" s="7">
        <v>0</v>
      </c>
      <c r="E131" s="7">
        <f>SUM(C131:D131)</f>
        <v>1</v>
      </c>
      <c r="F131" s="7">
        <v>50</v>
      </c>
      <c r="G131" s="7">
        <v>0</v>
      </c>
      <c r="H131" s="7">
        <v>1</v>
      </c>
      <c r="I131" s="7">
        <v>0</v>
      </c>
      <c r="J131" s="7">
        <v>0</v>
      </c>
      <c r="K131" s="7">
        <v>0</v>
      </c>
      <c r="L131" s="7" t="str" cm="1">
        <f t="array" ref="L131">_xlfn.IFS(G131=1,G$1,H131=1,H$1,I131=1,I$1,J131=1,J$1,K131=1,K$1)</f>
        <v>Married</v>
      </c>
      <c r="M131" s="7">
        <v>0</v>
      </c>
      <c r="N131" s="7">
        <v>1</v>
      </c>
      <c r="O131" s="7">
        <v>0</v>
      </c>
      <c r="P131" s="7">
        <v>0</v>
      </c>
      <c r="Q131" s="7" t="str" cm="1">
        <f t="array" ref="Q131">_xlfn.IFS(M131=1,M$1,N131=1,N$1,O131=1,O$1,P131=1,P$1)</f>
        <v>Graduate</v>
      </c>
      <c r="R131" t="s">
        <v>41</v>
      </c>
      <c r="S131" s="7">
        <v>29</v>
      </c>
      <c r="T131" s="7">
        <v>86</v>
      </c>
      <c r="U131" s="7">
        <v>91</v>
      </c>
      <c r="V131" s="7">
        <v>102</v>
      </c>
      <c r="W131" s="7">
        <v>107</v>
      </c>
      <c r="X131" s="7">
        <v>112</v>
      </c>
      <c r="Y131" s="7">
        <v>118</v>
      </c>
      <c r="Z131" s="7">
        <v>380</v>
      </c>
      <c r="AA131" s="7">
        <v>3</v>
      </c>
      <c r="AB131" s="7">
        <v>3</v>
      </c>
      <c r="AC131" s="7">
        <v>2</v>
      </c>
      <c r="AD131" s="7">
        <v>2</v>
      </c>
      <c r="AE131" s="7">
        <v>8</v>
      </c>
      <c r="AF131" s="7">
        <v>0</v>
      </c>
      <c r="AG131" s="7">
        <v>0</v>
      </c>
      <c r="AH131" s="7">
        <v>0</v>
      </c>
      <c r="AI131" s="7">
        <v>0</v>
      </c>
      <c r="AJ131" s="7">
        <v>0</v>
      </c>
      <c r="AK131" s="7">
        <v>0</v>
      </c>
      <c r="AL131" s="7">
        <v>1</v>
      </c>
      <c r="AM131" s="8">
        <v>43507</v>
      </c>
      <c r="AO131">
        <f>IF($AG131=1,G131,0)</f>
        <v>0</v>
      </c>
      <c r="AP131">
        <f>IF($AG131=1,H131,0)</f>
        <v>0</v>
      </c>
      <c r="AQ131">
        <f>IF($AG131=1,J131,0)</f>
        <v>0</v>
      </c>
      <c r="AR131">
        <f>IF($AG131=1,I131,0)</f>
        <v>0</v>
      </c>
      <c r="AS131">
        <f>IF($AG131=1,K131,0)</f>
        <v>0</v>
      </c>
      <c r="AU131">
        <f>IF($AJ131=1,T131,0)</f>
        <v>0</v>
      </c>
      <c r="AV131">
        <f>IF($AJ131=1,U131,0)</f>
        <v>0</v>
      </c>
      <c r="AW131">
        <f>IF($AJ131=1,V131,0)</f>
        <v>0</v>
      </c>
      <c r="AX131">
        <f>IF($AJ131=1,W131,0)</f>
        <v>0</v>
      </c>
      <c r="AY131">
        <f>IF($AJ131=1,X131,0)</f>
        <v>0</v>
      </c>
      <c r="BA131">
        <f>IF($AK131=1,M131,0)</f>
        <v>0</v>
      </c>
      <c r="BB131">
        <f>IF($AK131=1,N131,0)</f>
        <v>0</v>
      </c>
      <c r="BC131">
        <f>IF($AK131=1,O131,0)</f>
        <v>0</v>
      </c>
      <c r="BD131">
        <f>IF($AK131=1,P131,0)</f>
        <v>0</v>
      </c>
    </row>
    <row r="132" spans="1:56" x14ac:dyDescent="0.3">
      <c r="A132" s="7">
        <v>2385</v>
      </c>
      <c r="B132" s="6">
        <v>136957</v>
      </c>
      <c r="C132" s="7">
        <v>1</v>
      </c>
      <c r="D132" s="7">
        <v>1</v>
      </c>
      <c r="E132" s="7">
        <f>SUM(C132:D132)</f>
        <v>2</v>
      </c>
      <c r="F132" s="7">
        <v>67</v>
      </c>
      <c r="G132" s="7">
        <v>1</v>
      </c>
      <c r="H132" s="7">
        <v>0</v>
      </c>
      <c r="I132" s="7">
        <v>0</v>
      </c>
      <c r="J132" s="7">
        <v>0</v>
      </c>
      <c r="K132" s="7">
        <v>0</v>
      </c>
      <c r="L132" s="7" t="str" cm="1">
        <f t="array" ref="L132">_xlfn.IFS(G132=1,G$1,H132=1,H$1,I132=1,I$1,J132=1,J$1,K132=1,K$1)</f>
        <v>Divorced</v>
      </c>
      <c r="M132" s="7">
        <v>0</v>
      </c>
      <c r="N132" s="7">
        <v>0</v>
      </c>
      <c r="O132" s="7">
        <v>0</v>
      </c>
      <c r="P132" s="7">
        <v>1</v>
      </c>
      <c r="Q132" s="7" t="str" cm="1">
        <f t="array" ref="Q132">_xlfn.IFS(M132=1,M$1,N132=1,N$1,O132=1,O$1,P132=1,P$1)</f>
        <v>PhD</v>
      </c>
      <c r="R132" t="s">
        <v>40</v>
      </c>
      <c r="S132" s="7">
        <v>43</v>
      </c>
      <c r="T132" s="7">
        <v>371</v>
      </c>
      <c r="U132" s="7">
        <v>7</v>
      </c>
      <c r="V132" s="7">
        <v>59</v>
      </c>
      <c r="W132" s="7">
        <v>7</v>
      </c>
      <c r="X132" s="7">
        <v>4</v>
      </c>
      <c r="Y132" s="7">
        <v>115</v>
      </c>
      <c r="Z132" s="7">
        <v>334</v>
      </c>
      <c r="AA132" s="7">
        <v>4</v>
      </c>
      <c r="AB132" s="7">
        <v>3</v>
      </c>
      <c r="AC132" s="7">
        <v>2</v>
      </c>
      <c r="AD132" s="7">
        <v>2</v>
      </c>
      <c r="AE132" s="7">
        <v>9</v>
      </c>
      <c r="AF132" s="7">
        <v>0</v>
      </c>
      <c r="AG132" s="7">
        <v>0</v>
      </c>
      <c r="AH132" s="7">
        <v>0</v>
      </c>
      <c r="AI132" s="7">
        <v>0</v>
      </c>
      <c r="AJ132" s="7">
        <v>0</v>
      </c>
      <c r="AK132" s="7">
        <v>0</v>
      </c>
      <c r="AL132" s="7">
        <v>1</v>
      </c>
      <c r="AM132" s="8">
        <v>43507</v>
      </c>
      <c r="AO132">
        <f>IF($AG132=1,G132,0)</f>
        <v>0</v>
      </c>
      <c r="AP132">
        <f>IF($AG132=1,H132,0)</f>
        <v>0</v>
      </c>
      <c r="AQ132">
        <f>IF($AG132=1,J132,0)</f>
        <v>0</v>
      </c>
      <c r="AR132">
        <f>IF($AG132=1,I132,0)</f>
        <v>0</v>
      </c>
      <c r="AS132">
        <f>IF($AG132=1,K132,0)</f>
        <v>0</v>
      </c>
      <c r="AU132">
        <f>IF($AJ132=1,T132,0)</f>
        <v>0</v>
      </c>
      <c r="AV132">
        <f>IF($AJ132=1,U132,0)</f>
        <v>0</v>
      </c>
      <c r="AW132">
        <f>IF($AJ132=1,V132,0)</f>
        <v>0</v>
      </c>
      <c r="AX132">
        <f>IF($AJ132=1,W132,0)</f>
        <v>0</v>
      </c>
      <c r="AY132">
        <f>IF($AJ132=1,X132,0)</f>
        <v>0</v>
      </c>
      <c r="BA132">
        <f>IF($AK132=1,M132,0)</f>
        <v>0</v>
      </c>
      <c r="BB132">
        <f>IF($AK132=1,N132,0)</f>
        <v>0</v>
      </c>
      <c r="BC132">
        <f>IF($AK132=1,O132,0)</f>
        <v>0</v>
      </c>
      <c r="BD132">
        <f>IF($AK132=1,P132,0)</f>
        <v>0</v>
      </c>
    </row>
    <row r="133" spans="1:56" x14ac:dyDescent="0.3">
      <c r="A133" s="7">
        <v>1611</v>
      </c>
      <c r="B133" s="6">
        <v>134487</v>
      </c>
      <c r="C133" s="7">
        <v>1</v>
      </c>
      <c r="D133" s="7">
        <v>1</v>
      </c>
      <c r="E133" s="7">
        <f>SUM(C133:D133)</f>
        <v>2</v>
      </c>
      <c r="F133" s="7">
        <v>43</v>
      </c>
      <c r="G133" s="7">
        <v>1</v>
      </c>
      <c r="H133" s="7">
        <v>0</v>
      </c>
      <c r="I133" s="7">
        <v>0</v>
      </c>
      <c r="J133" s="7">
        <v>0</v>
      </c>
      <c r="K133" s="7">
        <v>0</v>
      </c>
      <c r="L133" s="7" t="str" cm="1">
        <f t="array" ref="L133">_xlfn.IFS(G133=1,G$1,H133=1,H$1,I133=1,I$1,J133=1,J$1,K133=1,K$1)</f>
        <v>Divorced</v>
      </c>
      <c r="M133" s="7">
        <v>0</v>
      </c>
      <c r="N133" s="7">
        <v>0</v>
      </c>
      <c r="O133" s="7">
        <v>0</v>
      </c>
      <c r="P133" s="7">
        <v>1</v>
      </c>
      <c r="Q133" s="7" t="str" cm="1">
        <f t="array" ref="Q133">_xlfn.IFS(M133=1,M$1,N133=1,N$1,O133=1,O$1,P133=1,P$1)</f>
        <v>PhD</v>
      </c>
      <c r="R133" t="s">
        <v>40</v>
      </c>
      <c r="S133" s="7">
        <v>94</v>
      </c>
      <c r="T133" s="7">
        <v>74</v>
      </c>
      <c r="U133" s="7">
        <v>70</v>
      </c>
      <c r="V133" s="7">
        <v>129</v>
      </c>
      <c r="W133" s="7">
        <v>94</v>
      </c>
      <c r="X133" s="7">
        <v>4</v>
      </c>
      <c r="Y133" s="7">
        <v>31</v>
      </c>
      <c r="Z133" s="7">
        <v>339</v>
      </c>
      <c r="AA133" s="7">
        <v>3</v>
      </c>
      <c r="AB133" s="7">
        <v>3</v>
      </c>
      <c r="AC133" s="7">
        <v>0</v>
      </c>
      <c r="AD133" s="7">
        <v>3</v>
      </c>
      <c r="AE133" s="7">
        <v>9</v>
      </c>
      <c r="AF133" s="7">
        <v>0</v>
      </c>
      <c r="AG133" s="7">
        <v>0</v>
      </c>
      <c r="AH133" s="7">
        <v>0</v>
      </c>
      <c r="AI133" s="7">
        <v>0</v>
      </c>
      <c r="AJ133" s="7">
        <v>0</v>
      </c>
      <c r="AK133" s="7">
        <v>0</v>
      </c>
      <c r="AL133" s="7">
        <v>0</v>
      </c>
      <c r="AM133" s="8">
        <v>43507</v>
      </c>
      <c r="AO133">
        <f>IF($AG133=1,G133,0)</f>
        <v>0</v>
      </c>
      <c r="AP133">
        <f>IF($AG133=1,H133,0)</f>
        <v>0</v>
      </c>
      <c r="AQ133">
        <f>IF($AG133=1,J133,0)</f>
        <v>0</v>
      </c>
      <c r="AR133">
        <f>IF($AG133=1,I133,0)</f>
        <v>0</v>
      </c>
      <c r="AS133">
        <f>IF($AG133=1,K133,0)</f>
        <v>0</v>
      </c>
      <c r="AU133">
        <f>IF($AJ133=1,T133,0)</f>
        <v>0</v>
      </c>
      <c r="AV133">
        <f>IF($AJ133=1,U133,0)</f>
        <v>0</v>
      </c>
      <c r="AW133">
        <f>IF($AJ133=1,V133,0)</f>
        <v>0</v>
      </c>
      <c r="AX133">
        <f>IF($AJ133=1,W133,0)</f>
        <v>0</v>
      </c>
      <c r="AY133">
        <f>IF($AJ133=1,X133,0)</f>
        <v>0</v>
      </c>
      <c r="BA133">
        <f>IF($AK133=1,M133,0)</f>
        <v>0</v>
      </c>
      <c r="BB133">
        <f>IF($AK133=1,N133,0)</f>
        <v>0</v>
      </c>
      <c r="BC133">
        <f>IF($AK133=1,O133,0)</f>
        <v>0</v>
      </c>
      <c r="BD133">
        <f>IF($AK133=1,P133,0)</f>
        <v>0</v>
      </c>
    </row>
    <row r="134" spans="1:56" x14ac:dyDescent="0.3">
      <c r="A134" s="7">
        <v>1057</v>
      </c>
      <c r="B134" s="6">
        <v>166653</v>
      </c>
      <c r="C134" s="7">
        <v>1</v>
      </c>
      <c r="D134" s="7">
        <v>1</v>
      </c>
      <c r="E134" s="7">
        <f>SUM(C134:D134)</f>
        <v>2</v>
      </c>
      <c r="F134" s="7">
        <v>45</v>
      </c>
      <c r="G134" s="7">
        <v>0</v>
      </c>
      <c r="H134" s="7">
        <v>0</v>
      </c>
      <c r="I134" s="7">
        <v>1</v>
      </c>
      <c r="J134" s="7">
        <v>0</v>
      </c>
      <c r="K134" s="7">
        <v>0</v>
      </c>
      <c r="L134" s="7" t="str" cm="1">
        <f t="array" ref="L134">_xlfn.IFS(G134=1,G$1,H134=1,H$1,I134=1,I$1,J134=1,J$1,K134=1,K$1)</f>
        <v>Together</v>
      </c>
      <c r="M134" s="7">
        <v>0</v>
      </c>
      <c r="N134" s="7">
        <v>1</v>
      </c>
      <c r="O134" s="7">
        <v>0</v>
      </c>
      <c r="P134" s="7">
        <v>0</v>
      </c>
      <c r="Q134" s="7" t="str" cm="1">
        <f t="array" ref="Q134">_xlfn.IFS(M134=1,M$1,N134=1,N$1,O134=1,O$1,P134=1,P$1)</f>
        <v>Graduate</v>
      </c>
      <c r="R134" t="s">
        <v>41</v>
      </c>
      <c r="S134" s="7">
        <v>18</v>
      </c>
      <c r="T134" s="7">
        <v>1130</v>
      </c>
      <c r="U134" s="7">
        <v>45</v>
      </c>
      <c r="V134" s="7">
        <v>255</v>
      </c>
      <c r="W134" s="7">
        <v>40</v>
      </c>
      <c r="X134" s="7">
        <v>45</v>
      </c>
      <c r="Y134" s="7">
        <v>15</v>
      </c>
      <c r="Z134" s="7">
        <v>1500</v>
      </c>
      <c r="AA134" s="7">
        <v>4</v>
      </c>
      <c r="AB134" s="7">
        <v>4</v>
      </c>
      <c r="AC134" s="7">
        <v>2</v>
      </c>
      <c r="AD134" s="7">
        <v>12</v>
      </c>
      <c r="AE134" s="7">
        <v>3</v>
      </c>
      <c r="AF134" s="7">
        <v>0</v>
      </c>
      <c r="AG134" s="7">
        <v>0</v>
      </c>
      <c r="AH134" s="7">
        <v>0</v>
      </c>
      <c r="AI134" s="7">
        <v>0</v>
      </c>
      <c r="AJ134" s="7">
        <v>0</v>
      </c>
      <c r="AK134" s="7">
        <v>0</v>
      </c>
      <c r="AL134" s="7">
        <v>0</v>
      </c>
      <c r="AM134" s="8">
        <v>43508</v>
      </c>
      <c r="AO134">
        <f>IF($AG134=1,G134,0)</f>
        <v>0</v>
      </c>
      <c r="AP134">
        <f>IF($AG134=1,H134,0)</f>
        <v>0</v>
      </c>
      <c r="AQ134">
        <f>IF($AG134=1,J134,0)</f>
        <v>0</v>
      </c>
      <c r="AR134">
        <f>IF($AG134=1,I134,0)</f>
        <v>0</v>
      </c>
      <c r="AS134">
        <f>IF($AG134=1,K134,0)</f>
        <v>0</v>
      </c>
      <c r="AU134">
        <f>IF($AJ134=1,T134,0)</f>
        <v>0</v>
      </c>
      <c r="AV134">
        <f>IF($AJ134=1,U134,0)</f>
        <v>0</v>
      </c>
      <c r="AW134">
        <f>IF($AJ134=1,V134,0)</f>
        <v>0</v>
      </c>
      <c r="AX134">
        <f>IF($AJ134=1,W134,0)</f>
        <v>0</v>
      </c>
      <c r="AY134">
        <f>IF($AJ134=1,X134,0)</f>
        <v>0</v>
      </c>
      <c r="BA134">
        <f>IF($AK134=1,M134,0)</f>
        <v>0</v>
      </c>
      <c r="BB134">
        <f>IF($AK134=1,N134,0)</f>
        <v>0</v>
      </c>
      <c r="BC134">
        <f>IF($AK134=1,O134,0)</f>
        <v>0</v>
      </c>
      <c r="BD134">
        <f>IF($AK134=1,P134,0)</f>
        <v>0</v>
      </c>
    </row>
    <row r="135" spans="1:56" x14ac:dyDescent="0.3">
      <c r="A135" s="7">
        <v>1438</v>
      </c>
      <c r="B135" s="6">
        <v>165991</v>
      </c>
      <c r="C135" s="7">
        <v>0</v>
      </c>
      <c r="D135" s="7">
        <v>1</v>
      </c>
      <c r="E135" s="7">
        <f>SUM(C135:D135)</f>
        <v>1</v>
      </c>
      <c r="F135" s="7">
        <v>44</v>
      </c>
      <c r="G135" s="7">
        <v>0</v>
      </c>
      <c r="H135" s="7">
        <v>1</v>
      </c>
      <c r="I135" s="7">
        <v>0</v>
      </c>
      <c r="J135" s="7">
        <v>0</v>
      </c>
      <c r="K135" s="7">
        <v>0</v>
      </c>
      <c r="L135" s="7" t="str" cm="1">
        <f t="array" ref="L135">_xlfn.IFS(G135=1,G$1,H135=1,H$1,I135=1,I$1,J135=1,J$1,K135=1,K$1)</f>
        <v>Married</v>
      </c>
      <c r="M135" s="7">
        <v>0</v>
      </c>
      <c r="N135" s="7">
        <v>1</v>
      </c>
      <c r="O135" s="7">
        <v>0</v>
      </c>
      <c r="P135" s="7">
        <v>0</v>
      </c>
      <c r="Q135" s="7" t="str" cm="1">
        <f t="array" ref="Q135">_xlfn.IFS(M135=1,M$1,N135=1,N$1,O135=1,O$1,P135=1,P$1)</f>
        <v>Graduate</v>
      </c>
      <c r="R135" t="s">
        <v>39</v>
      </c>
      <c r="S135" s="7">
        <v>21</v>
      </c>
      <c r="T135" s="7">
        <v>1275</v>
      </c>
      <c r="U135" s="7">
        <v>48</v>
      </c>
      <c r="V135" s="7">
        <v>916</v>
      </c>
      <c r="W135" s="7">
        <v>63</v>
      </c>
      <c r="X135" s="7">
        <v>118</v>
      </c>
      <c r="Y135" s="7">
        <v>23</v>
      </c>
      <c r="Z135" s="7">
        <v>2397</v>
      </c>
      <c r="AA135" s="7">
        <v>3</v>
      </c>
      <c r="AB135" s="7">
        <v>9</v>
      </c>
      <c r="AC135" s="7">
        <v>5</v>
      </c>
      <c r="AD135" s="7">
        <v>10</v>
      </c>
      <c r="AE135" s="7">
        <v>7</v>
      </c>
      <c r="AF135" s="7">
        <v>0</v>
      </c>
      <c r="AG135" s="7">
        <v>0</v>
      </c>
      <c r="AH135" s="7">
        <v>0</v>
      </c>
      <c r="AI135" s="7">
        <v>0</v>
      </c>
      <c r="AJ135" s="7">
        <v>0</v>
      </c>
      <c r="AK135" s="7">
        <v>0</v>
      </c>
      <c r="AL135" s="7">
        <v>0</v>
      </c>
      <c r="AM135" s="8">
        <v>43508</v>
      </c>
      <c r="AO135">
        <f>IF($AG135=1,G135,0)</f>
        <v>0</v>
      </c>
      <c r="AP135">
        <f>IF($AG135=1,H135,0)</f>
        <v>0</v>
      </c>
      <c r="AQ135">
        <f>IF($AG135=1,J135,0)</f>
        <v>0</v>
      </c>
      <c r="AR135">
        <f>IF($AG135=1,I135,0)</f>
        <v>0</v>
      </c>
      <c r="AS135">
        <f>IF($AG135=1,K135,0)</f>
        <v>0</v>
      </c>
      <c r="AU135">
        <f>IF($AJ135=1,T135,0)</f>
        <v>0</v>
      </c>
      <c r="AV135">
        <f>IF($AJ135=1,U135,0)</f>
        <v>0</v>
      </c>
      <c r="AW135">
        <f>IF($AJ135=1,V135,0)</f>
        <v>0</v>
      </c>
      <c r="AX135">
        <f>IF($AJ135=1,W135,0)</f>
        <v>0</v>
      </c>
      <c r="AY135">
        <f>IF($AJ135=1,X135,0)</f>
        <v>0</v>
      </c>
      <c r="BA135">
        <f>IF($AK135=1,M135,0)</f>
        <v>0</v>
      </c>
      <c r="BB135">
        <f>IF($AK135=1,N135,0)</f>
        <v>0</v>
      </c>
      <c r="BC135">
        <f>IF($AK135=1,O135,0)</f>
        <v>0</v>
      </c>
      <c r="BD135">
        <f>IF($AK135=1,P135,0)</f>
        <v>0</v>
      </c>
    </row>
    <row r="136" spans="1:56" x14ac:dyDescent="0.3">
      <c r="A136" s="7">
        <v>1645</v>
      </c>
      <c r="B136" s="6">
        <v>125965</v>
      </c>
      <c r="C136" s="7">
        <v>0</v>
      </c>
      <c r="D136" s="7">
        <v>0</v>
      </c>
      <c r="E136" s="7">
        <f>SUM(C136:D136)</f>
        <v>0</v>
      </c>
      <c r="F136" s="7">
        <v>40</v>
      </c>
      <c r="G136" s="7">
        <v>0</v>
      </c>
      <c r="H136" s="7">
        <v>1</v>
      </c>
      <c r="I136" s="7">
        <v>0</v>
      </c>
      <c r="J136" s="7">
        <v>0</v>
      </c>
      <c r="K136" s="7">
        <v>0</v>
      </c>
      <c r="L136" s="7" t="str" cm="1">
        <f t="array" ref="L136">_xlfn.IFS(G136=1,G$1,H136=1,H$1,I136=1,I$1,J136=1,J$1,K136=1,K$1)</f>
        <v>Married</v>
      </c>
      <c r="M136" s="7">
        <v>1</v>
      </c>
      <c r="N136" s="7">
        <v>0</v>
      </c>
      <c r="O136" s="7">
        <v>0</v>
      </c>
      <c r="P136" s="7">
        <v>0</v>
      </c>
      <c r="Q136" s="7" t="str" cm="1">
        <f t="array" ref="Q136">_xlfn.IFS(M136=1,M$1,N136=1,N$1,O136=1,O$1,P136=1,P$1)</f>
        <v>Basic</v>
      </c>
      <c r="R136" t="s">
        <v>41</v>
      </c>
      <c r="S136" s="7">
        <v>29</v>
      </c>
      <c r="T136" s="7">
        <v>10</v>
      </c>
      <c r="U136" s="7">
        <v>10</v>
      </c>
      <c r="V136" s="7">
        <v>53</v>
      </c>
      <c r="W136" s="7">
        <v>199</v>
      </c>
      <c r="X136" s="7">
        <v>34</v>
      </c>
      <c r="Y136" s="7">
        <v>53</v>
      </c>
      <c r="Z136" s="7">
        <v>252</v>
      </c>
      <c r="AA136" s="7">
        <v>1</v>
      </c>
      <c r="AB136" s="7">
        <v>2</v>
      </c>
      <c r="AC136" s="7">
        <v>0</v>
      </c>
      <c r="AD136" s="7">
        <v>3</v>
      </c>
      <c r="AE136" s="7">
        <v>8</v>
      </c>
      <c r="AF136" s="7">
        <v>0</v>
      </c>
      <c r="AG136" s="7">
        <v>0</v>
      </c>
      <c r="AH136" s="7">
        <v>0</v>
      </c>
      <c r="AI136" s="7">
        <v>0</v>
      </c>
      <c r="AJ136" s="7">
        <v>0</v>
      </c>
      <c r="AK136" s="7">
        <v>0</v>
      </c>
      <c r="AL136" s="7">
        <v>0</v>
      </c>
      <c r="AM136" s="8">
        <v>43508</v>
      </c>
      <c r="AO136">
        <f>IF($AG136=1,G136,0)</f>
        <v>0</v>
      </c>
      <c r="AP136">
        <f>IF($AG136=1,H136,0)</f>
        <v>0</v>
      </c>
      <c r="AQ136">
        <f>IF($AG136=1,J136,0)</f>
        <v>0</v>
      </c>
      <c r="AR136">
        <f>IF($AG136=1,I136,0)</f>
        <v>0</v>
      </c>
      <c r="AS136">
        <f>IF($AG136=1,K136,0)</f>
        <v>0</v>
      </c>
      <c r="AU136">
        <f>IF($AJ136=1,T136,0)</f>
        <v>0</v>
      </c>
      <c r="AV136">
        <f>IF($AJ136=1,U136,0)</f>
        <v>0</v>
      </c>
      <c r="AW136">
        <f>IF($AJ136=1,V136,0)</f>
        <v>0</v>
      </c>
      <c r="AX136">
        <f>IF($AJ136=1,W136,0)</f>
        <v>0</v>
      </c>
      <c r="AY136">
        <f>IF($AJ136=1,X136,0)</f>
        <v>0</v>
      </c>
      <c r="BA136">
        <f>IF($AK136=1,M136,0)</f>
        <v>0</v>
      </c>
      <c r="BB136">
        <f>IF($AK136=1,N136,0)</f>
        <v>0</v>
      </c>
      <c r="BC136">
        <f>IF($AK136=1,O136,0)</f>
        <v>0</v>
      </c>
      <c r="BD136">
        <f>IF($AK136=1,P136,0)</f>
        <v>0</v>
      </c>
    </row>
    <row r="137" spans="1:56" x14ac:dyDescent="0.3">
      <c r="A137" s="7">
        <v>2628</v>
      </c>
      <c r="B137" s="6">
        <v>134213</v>
      </c>
      <c r="C137" s="7">
        <v>1</v>
      </c>
      <c r="D137" s="7">
        <v>1</v>
      </c>
      <c r="E137" s="7">
        <f>SUM(C137:D137)</f>
        <v>2</v>
      </c>
      <c r="F137" s="7">
        <v>57</v>
      </c>
      <c r="G137" s="7">
        <v>0</v>
      </c>
      <c r="H137" s="7">
        <v>0</v>
      </c>
      <c r="I137" s="7">
        <v>0</v>
      </c>
      <c r="J137" s="7">
        <v>0</v>
      </c>
      <c r="K137" s="7">
        <v>1</v>
      </c>
      <c r="L137" s="7" t="str" cm="1">
        <f t="array" ref="L137">_xlfn.IFS(G137=1,G$1,H137=1,H$1,I137=1,I$1,J137=1,J$1,K137=1,K$1)</f>
        <v>Widow</v>
      </c>
      <c r="M137" s="7">
        <v>0</v>
      </c>
      <c r="N137" s="7">
        <v>1</v>
      </c>
      <c r="O137" s="7">
        <v>0</v>
      </c>
      <c r="P137" s="7">
        <v>0</v>
      </c>
      <c r="Q137" s="7" t="str" cm="1">
        <f t="array" ref="Q137">_xlfn.IFS(M137=1,M$1,N137=1,N$1,O137=1,O$1,P137=1,P$1)</f>
        <v>Graduate</v>
      </c>
      <c r="R137" t="s">
        <v>42</v>
      </c>
      <c r="S137" s="7">
        <v>2</v>
      </c>
      <c r="T137" s="7">
        <v>196</v>
      </c>
      <c r="U137" s="7">
        <v>16</v>
      </c>
      <c r="V137" s="7">
        <v>110</v>
      </c>
      <c r="W137" s="7">
        <v>24</v>
      </c>
      <c r="X137" s="7">
        <v>12</v>
      </c>
      <c r="Y137" s="7">
        <v>102</v>
      </c>
      <c r="Z137" s="7">
        <v>255</v>
      </c>
      <c r="AA137" s="7">
        <v>3</v>
      </c>
      <c r="AB137" s="7">
        <v>3</v>
      </c>
      <c r="AC137" s="7">
        <v>1</v>
      </c>
      <c r="AD137" s="7">
        <v>2</v>
      </c>
      <c r="AE137" s="7">
        <v>9</v>
      </c>
      <c r="AF137" s="7">
        <v>0</v>
      </c>
      <c r="AG137" s="7">
        <v>0</v>
      </c>
      <c r="AH137" s="7">
        <v>0</v>
      </c>
      <c r="AI137" s="7">
        <v>0</v>
      </c>
      <c r="AJ137" s="7">
        <v>0</v>
      </c>
      <c r="AK137" s="7">
        <v>0</v>
      </c>
      <c r="AL137" s="7">
        <v>1</v>
      </c>
      <c r="AM137" s="8">
        <v>43508</v>
      </c>
      <c r="AO137">
        <f>IF($AG137=1,G137,0)</f>
        <v>0</v>
      </c>
      <c r="AP137">
        <f>IF($AG137=1,H137,0)</f>
        <v>0</v>
      </c>
      <c r="AQ137">
        <f>IF($AG137=1,J137,0)</f>
        <v>0</v>
      </c>
      <c r="AR137">
        <f>IF($AG137=1,I137,0)</f>
        <v>0</v>
      </c>
      <c r="AS137">
        <f>IF($AG137=1,K137,0)</f>
        <v>0</v>
      </c>
      <c r="AU137">
        <f>IF($AJ137=1,T137,0)</f>
        <v>0</v>
      </c>
      <c r="AV137">
        <f>IF($AJ137=1,U137,0)</f>
        <v>0</v>
      </c>
      <c r="AW137">
        <f>IF($AJ137=1,V137,0)</f>
        <v>0</v>
      </c>
      <c r="AX137">
        <f>IF($AJ137=1,W137,0)</f>
        <v>0</v>
      </c>
      <c r="AY137">
        <f>IF($AJ137=1,X137,0)</f>
        <v>0</v>
      </c>
      <c r="BA137">
        <f>IF($AK137=1,M137,0)</f>
        <v>0</v>
      </c>
      <c r="BB137">
        <f>IF($AK137=1,N137,0)</f>
        <v>0</v>
      </c>
      <c r="BC137">
        <f>IF($AK137=1,O137,0)</f>
        <v>0</v>
      </c>
      <c r="BD137">
        <f>IF($AK137=1,P137,0)</f>
        <v>0</v>
      </c>
    </row>
    <row r="138" spans="1:56" x14ac:dyDescent="0.3">
      <c r="A138" s="7">
        <v>3003</v>
      </c>
      <c r="B138" s="6">
        <v>149912</v>
      </c>
      <c r="C138" s="7">
        <v>0</v>
      </c>
      <c r="D138" s="7">
        <v>1</v>
      </c>
      <c r="E138" s="7">
        <f>SUM(C138:D138)</f>
        <v>1</v>
      </c>
      <c r="F138" s="7">
        <v>71</v>
      </c>
      <c r="G138" s="7">
        <v>0</v>
      </c>
      <c r="H138" s="7">
        <v>0</v>
      </c>
      <c r="I138" s="7">
        <v>1</v>
      </c>
      <c r="J138" s="7">
        <v>0</v>
      </c>
      <c r="K138" s="7">
        <v>0</v>
      </c>
      <c r="L138" s="7" t="str" cm="1">
        <f t="array" ref="L138">_xlfn.IFS(G138=1,G$1,H138=1,H$1,I138=1,I$1,J138=1,J$1,K138=1,K$1)</f>
        <v>Together</v>
      </c>
      <c r="M138" s="7">
        <v>0</v>
      </c>
      <c r="N138" s="7">
        <v>0</v>
      </c>
      <c r="O138" s="7">
        <v>1</v>
      </c>
      <c r="P138" s="7">
        <v>0</v>
      </c>
      <c r="Q138" s="7" t="str" cm="1">
        <f t="array" ref="Q138">_xlfn.IFS(M138=1,M$1,N138=1,N$1,O138=1,O$1,P138=1,P$1)</f>
        <v>Master</v>
      </c>
      <c r="R138" t="s">
        <v>40</v>
      </c>
      <c r="S138" s="7">
        <v>5</v>
      </c>
      <c r="T138" s="7">
        <v>1562</v>
      </c>
      <c r="U138" s="7">
        <v>24</v>
      </c>
      <c r="V138" s="7">
        <v>670</v>
      </c>
      <c r="W138" s="7">
        <v>96</v>
      </c>
      <c r="X138" s="7">
        <v>147</v>
      </c>
      <c r="Y138" s="7">
        <v>126</v>
      </c>
      <c r="Z138" s="7">
        <v>2373</v>
      </c>
      <c r="AA138" s="7">
        <v>4</v>
      </c>
      <c r="AB138" s="7">
        <v>10</v>
      </c>
      <c r="AC138" s="7">
        <v>5</v>
      </c>
      <c r="AD138" s="7">
        <v>7</v>
      </c>
      <c r="AE138" s="7">
        <v>8</v>
      </c>
      <c r="AF138" s="7">
        <v>1</v>
      </c>
      <c r="AG138" s="7">
        <v>0</v>
      </c>
      <c r="AH138" s="7">
        <v>0</v>
      </c>
      <c r="AI138" s="7">
        <v>0</v>
      </c>
      <c r="AJ138" s="7">
        <v>0</v>
      </c>
      <c r="AK138" s="7">
        <v>0</v>
      </c>
      <c r="AL138" s="7">
        <v>1</v>
      </c>
      <c r="AM138" s="8">
        <v>43508</v>
      </c>
      <c r="AO138">
        <f>IF($AG138=1,G138,0)</f>
        <v>0</v>
      </c>
      <c r="AP138">
        <f>IF($AG138=1,H138,0)</f>
        <v>0</v>
      </c>
      <c r="AQ138">
        <f>IF($AG138=1,J138,0)</f>
        <v>0</v>
      </c>
      <c r="AR138">
        <f>IF($AG138=1,I138,0)</f>
        <v>0</v>
      </c>
      <c r="AS138">
        <f>IF($AG138=1,K138,0)</f>
        <v>0</v>
      </c>
      <c r="AU138">
        <f>IF($AJ138=1,T138,0)</f>
        <v>0</v>
      </c>
      <c r="AV138">
        <f>IF($AJ138=1,U138,0)</f>
        <v>0</v>
      </c>
      <c r="AW138">
        <f>IF($AJ138=1,V138,0)</f>
        <v>0</v>
      </c>
      <c r="AX138">
        <f>IF($AJ138=1,W138,0)</f>
        <v>0</v>
      </c>
      <c r="AY138">
        <f>IF($AJ138=1,X138,0)</f>
        <v>0</v>
      </c>
      <c r="BA138">
        <f>IF($AK138=1,M138,0)</f>
        <v>0</v>
      </c>
      <c r="BB138">
        <f>IF($AK138=1,N138,0)</f>
        <v>0</v>
      </c>
      <c r="BC138">
        <f>IF($AK138=1,O138,0)</f>
        <v>0</v>
      </c>
      <c r="BD138">
        <f>IF($AK138=1,P138,0)</f>
        <v>0</v>
      </c>
    </row>
    <row r="139" spans="1:56" x14ac:dyDescent="0.3">
      <c r="A139" s="7">
        <v>3063</v>
      </c>
      <c r="B139" s="6">
        <v>149912</v>
      </c>
      <c r="C139" s="7">
        <v>0</v>
      </c>
      <c r="D139" s="7">
        <v>1</v>
      </c>
      <c r="E139" s="7">
        <f>SUM(C139:D139)</f>
        <v>1</v>
      </c>
      <c r="F139" s="7">
        <v>71</v>
      </c>
      <c r="G139" s="7">
        <v>0</v>
      </c>
      <c r="H139" s="7">
        <v>0</v>
      </c>
      <c r="I139" s="7">
        <v>1</v>
      </c>
      <c r="J139" s="7">
        <v>0</v>
      </c>
      <c r="K139" s="7">
        <v>0</v>
      </c>
      <c r="L139" s="7" t="str" cm="1">
        <f t="array" ref="L139">_xlfn.IFS(G139=1,G$1,H139=1,H$1,I139=1,I$1,J139=1,J$1,K139=1,K$1)</f>
        <v>Together</v>
      </c>
      <c r="M139" s="7">
        <v>0</v>
      </c>
      <c r="N139" s="7">
        <v>0</v>
      </c>
      <c r="O139" s="7">
        <v>1</v>
      </c>
      <c r="P139" s="7">
        <v>0</v>
      </c>
      <c r="Q139" s="7" t="str" cm="1">
        <f t="array" ref="Q139">_xlfn.IFS(M139=1,M$1,N139=1,N$1,O139=1,O$1,P139=1,P$1)</f>
        <v>Master</v>
      </c>
      <c r="R139" t="s">
        <v>40</v>
      </c>
      <c r="S139" s="7">
        <v>5</v>
      </c>
      <c r="T139" s="7">
        <v>1562</v>
      </c>
      <c r="U139" s="7">
        <v>24</v>
      </c>
      <c r="V139" s="7">
        <v>670</v>
      </c>
      <c r="W139" s="7">
        <v>96</v>
      </c>
      <c r="X139" s="7">
        <v>147</v>
      </c>
      <c r="Y139" s="7">
        <v>126</v>
      </c>
      <c r="Z139" s="7">
        <v>2373</v>
      </c>
      <c r="AA139" s="7">
        <v>4</v>
      </c>
      <c r="AB139" s="7">
        <v>10</v>
      </c>
      <c r="AC139" s="7">
        <v>5</v>
      </c>
      <c r="AD139" s="7">
        <v>7</v>
      </c>
      <c r="AE139" s="7">
        <v>8</v>
      </c>
      <c r="AF139" s="7">
        <v>1</v>
      </c>
      <c r="AG139" s="7">
        <v>0</v>
      </c>
      <c r="AH139" s="7">
        <v>0</v>
      </c>
      <c r="AI139" s="7">
        <v>0</v>
      </c>
      <c r="AJ139" s="7">
        <v>0</v>
      </c>
      <c r="AK139" s="7">
        <v>0</v>
      </c>
      <c r="AL139" s="7">
        <v>1</v>
      </c>
      <c r="AM139" s="8">
        <v>43508</v>
      </c>
      <c r="AO139">
        <f>IF($AG139=1,G139,0)</f>
        <v>0</v>
      </c>
      <c r="AP139">
        <f>IF($AG139=1,H139,0)</f>
        <v>0</v>
      </c>
      <c r="AQ139">
        <f>IF($AG139=1,J139,0)</f>
        <v>0</v>
      </c>
      <c r="AR139">
        <f>IF($AG139=1,I139,0)</f>
        <v>0</v>
      </c>
      <c r="AS139">
        <f>IF($AG139=1,K139,0)</f>
        <v>0</v>
      </c>
      <c r="AU139">
        <f>IF($AJ139=1,T139,0)</f>
        <v>0</v>
      </c>
      <c r="AV139">
        <f>IF($AJ139=1,U139,0)</f>
        <v>0</v>
      </c>
      <c r="AW139">
        <f>IF($AJ139=1,V139,0)</f>
        <v>0</v>
      </c>
      <c r="AX139">
        <f>IF($AJ139=1,W139,0)</f>
        <v>0</v>
      </c>
      <c r="AY139">
        <f>IF($AJ139=1,X139,0)</f>
        <v>0</v>
      </c>
      <c r="BA139">
        <f>IF($AK139=1,M139,0)</f>
        <v>0</v>
      </c>
      <c r="BB139">
        <f>IF($AK139=1,N139,0)</f>
        <v>0</v>
      </c>
      <c r="BC139">
        <f>IF($AK139=1,O139,0)</f>
        <v>0</v>
      </c>
      <c r="BD139">
        <f>IF($AK139=1,P139,0)</f>
        <v>0</v>
      </c>
    </row>
    <row r="140" spans="1:56" x14ac:dyDescent="0.3">
      <c r="A140" s="7">
        <v>2384</v>
      </c>
      <c r="B140" s="6">
        <v>157045</v>
      </c>
      <c r="C140" s="7">
        <v>0</v>
      </c>
      <c r="D140" s="7">
        <v>1</v>
      </c>
      <c r="E140" s="7">
        <f>SUM(C140:D140)</f>
        <v>1</v>
      </c>
      <c r="F140" s="7">
        <v>70</v>
      </c>
      <c r="G140" s="7">
        <v>0</v>
      </c>
      <c r="H140" s="7">
        <v>1</v>
      </c>
      <c r="I140" s="7">
        <v>0</v>
      </c>
      <c r="J140" s="7">
        <v>0</v>
      </c>
      <c r="K140" s="7">
        <v>0</v>
      </c>
      <c r="L140" s="7" t="str" cm="1">
        <f t="array" ref="L140">_xlfn.IFS(G140=1,G$1,H140=1,H$1,I140=1,I$1,J140=1,J$1,K140=1,K$1)</f>
        <v>Married</v>
      </c>
      <c r="M140" s="7">
        <v>0</v>
      </c>
      <c r="N140" s="7">
        <v>1</v>
      </c>
      <c r="O140" s="7">
        <v>0</v>
      </c>
      <c r="P140" s="7">
        <v>0</v>
      </c>
      <c r="Q140" s="7" t="str" cm="1">
        <f t="array" ref="Q140">_xlfn.IFS(M140=1,M$1,N140=1,N$1,O140=1,O$1,P140=1,P$1)</f>
        <v>Graduate</v>
      </c>
      <c r="R140" t="s">
        <v>44</v>
      </c>
      <c r="S140" s="7">
        <v>40</v>
      </c>
      <c r="T140" s="7">
        <v>815</v>
      </c>
      <c r="U140" s="7">
        <v>36</v>
      </c>
      <c r="V140" s="7">
        <v>286</v>
      </c>
      <c r="W140" s="7">
        <v>30</v>
      </c>
      <c r="X140" s="7">
        <v>36</v>
      </c>
      <c r="Y140" s="7">
        <v>47</v>
      </c>
      <c r="Z140" s="7">
        <v>1156</v>
      </c>
      <c r="AA140" s="7">
        <v>3</v>
      </c>
      <c r="AB140" s="7">
        <v>4</v>
      </c>
      <c r="AC140" s="7">
        <v>2</v>
      </c>
      <c r="AD140" s="7">
        <v>9</v>
      </c>
      <c r="AE140" s="7">
        <v>3</v>
      </c>
      <c r="AF140" s="7">
        <v>0</v>
      </c>
      <c r="AG140" s="7">
        <v>0</v>
      </c>
      <c r="AH140" s="7">
        <v>0</v>
      </c>
      <c r="AI140" s="7">
        <v>0</v>
      </c>
      <c r="AJ140" s="7">
        <v>0</v>
      </c>
      <c r="AK140" s="7">
        <v>0</v>
      </c>
      <c r="AL140" s="7">
        <v>0</v>
      </c>
      <c r="AM140" s="8">
        <v>43509</v>
      </c>
      <c r="AO140">
        <f>IF($AG140=1,G140,0)</f>
        <v>0</v>
      </c>
      <c r="AP140">
        <f>IF($AG140=1,H140,0)</f>
        <v>0</v>
      </c>
      <c r="AQ140">
        <f>IF($AG140=1,J140,0)</f>
        <v>0</v>
      </c>
      <c r="AR140">
        <f>IF($AG140=1,I140,0)</f>
        <v>0</v>
      </c>
      <c r="AS140">
        <f>IF($AG140=1,K140,0)</f>
        <v>0</v>
      </c>
      <c r="AU140">
        <f>IF($AJ140=1,T140,0)</f>
        <v>0</v>
      </c>
      <c r="AV140">
        <f>IF($AJ140=1,U140,0)</f>
        <v>0</v>
      </c>
      <c r="AW140">
        <f>IF($AJ140=1,V140,0)</f>
        <v>0</v>
      </c>
      <c r="AX140">
        <f>IF($AJ140=1,W140,0)</f>
        <v>0</v>
      </c>
      <c r="AY140">
        <f>IF($AJ140=1,X140,0)</f>
        <v>0</v>
      </c>
      <c r="BA140">
        <f>IF($AK140=1,M140,0)</f>
        <v>0</v>
      </c>
      <c r="BB140">
        <f>IF($AK140=1,N140,0)</f>
        <v>0</v>
      </c>
      <c r="BC140">
        <f>IF($AK140=1,O140,0)</f>
        <v>0</v>
      </c>
      <c r="BD140">
        <f>IF($AK140=1,P140,0)</f>
        <v>0</v>
      </c>
    </row>
    <row r="141" spans="1:56" x14ac:dyDescent="0.3">
      <c r="A141" s="7">
        <v>1872</v>
      </c>
      <c r="B141" s="6">
        <v>151390</v>
      </c>
      <c r="C141" s="7">
        <v>1</v>
      </c>
      <c r="D141" s="7">
        <v>1</v>
      </c>
      <c r="E141" s="7">
        <f>SUM(C141:D141)</f>
        <v>2</v>
      </c>
      <c r="F141" s="7">
        <v>55</v>
      </c>
      <c r="G141" s="7">
        <v>0</v>
      </c>
      <c r="H141" s="7">
        <v>0</v>
      </c>
      <c r="I141" s="7">
        <v>0</v>
      </c>
      <c r="J141" s="7">
        <v>0</v>
      </c>
      <c r="K141" s="7">
        <v>1</v>
      </c>
      <c r="L141" s="7" t="str" cm="1">
        <f t="array" ref="L141">_xlfn.IFS(G141=1,G$1,H141=1,H$1,I141=1,I$1,J141=1,J$1,K141=1,K$1)</f>
        <v>Widow</v>
      </c>
      <c r="M141" s="7">
        <v>0</v>
      </c>
      <c r="N141" s="7">
        <v>0</v>
      </c>
      <c r="O141" s="7">
        <v>1</v>
      </c>
      <c r="P141" s="7">
        <v>0</v>
      </c>
      <c r="Q141" s="7" t="str" cm="1">
        <f t="array" ref="Q141">_xlfn.IFS(M141=1,M$1,N141=1,N$1,O141=1,O$1,P141=1,P$1)</f>
        <v>Master</v>
      </c>
      <c r="R141" t="s">
        <v>42</v>
      </c>
      <c r="S141" s="7">
        <v>54</v>
      </c>
      <c r="T141" s="7">
        <v>604</v>
      </c>
      <c r="U141" s="7">
        <v>59</v>
      </c>
      <c r="V141" s="7">
        <v>138</v>
      </c>
      <c r="W141" s="7">
        <v>68</v>
      </c>
      <c r="X141" s="7">
        <v>6</v>
      </c>
      <c r="Y141" s="7">
        <v>165</v>
      </c>
      <c r="Z141" s="7">
        <v>710</v>
      </c>
      <c r="AA141" s="7">
        <v>6</v>
      </c>
      <c r="AB141" s="7">
        <v>5</v>
      </c>
      <c r="AC141" s="7">
        <v>2</v>
      </c>
      <c r="AD141" s="7">
        <v>5</v>
      </c>
      <c r="AE141" s="7">
        <v>5</v>
      </c>
      <c r="AF141" s="7">
        <v>0</v>
      </c>
      <c r="AG141" s="7">
        <v>0</v>
      </c>
      <c r="AH141" s="7">
        <v>0</v>
      </c>
      <c r="AI141" s="7">
        <v>0</v>
      </c>
      <c r="AJ141" s="7">
        <v>0</v>
      </c>
      <c r="AK141" s="7">
        <v>0</v>
      </c>
      <c r="AL141" s="7">
        <v>0</v>
      </c>
      <c r="AM141" s="8">
        <v>43509</v>
      </c>
      <c r="AO141">
        <f>IF($AG141=1,G141,0)</f>
        <v>0</v>
      </c>
      <c r="AP141">
        <f>IF($AG141=1,H141,0)</f>
        <v>0</v>
      </c>
      <c r="AQ141">
        <f>IF($AG141=1,J141,0)</f>
        <v>0</v>
      </c>
      <c r="AR141">
        <f>IF($AG141=1,I141,0)</f>
        <v>0</v>
      </c>
      <c r="AS141">
        <f>IF($AG141=1,K141,0)</f>
        <v>0</v>
      </c>
      <c r="AU141">
        <f>IF($AJ141=1,T141,0)</f>
        <v>0</v>
      </c>
      <c r="AV141">
        <f>IF($AJ141=1,U141,0)</f>
        <v>0</v>
      </c>
      <c r="AW141">
        <f>IF($AJ141=1,V141,0)</f>
        <v>0</v>
      </c>
      <c r="AX141">
        <f>IF($AJ141=1,W141,0)</f>
        <v>0</v>
      </c>
      <c r="AY141">
        <f>IF($AJ141=1,X141,0)</f>
        <v>0</v>
      </c>
      <c r="BA141">
        <f>IF($AK141=1,M141,0)</f>
        <v>0</v>
      </c>
      <c r="BB141">
        <f>IF($AK141=1,N141,0)</f>
        <v>0</v>
      </c>
      <c r="BC141">
        <f>IF($AK141=1,O141,0)</f>
        <v>0</v>
      </c>
      <c r="BD141">
        <f>IF($AK141=1,P141,0)</f>
        <v>0</v>
      </c>
    </row>
    <row r="142" spans="1:56" x14ac:dyDescent="0.3">
      <c r="A142" s="7">
        <v>1508</v>
      </c>
      <c r="B142" s="6">
        <v>125545</v>
      </c>
      <c r="C142" s="7">
        <v>1</v>
      </c>
      <c r="D142" s="7">
        <v>0</v>
      </c>
      <c r="E142" s="7">
        <f>SUM(C142:D142)</f>
        <v>1</v>
      </c>
      <c r="F142" s="7">
        <v>33</v>
      </c>
      <c r="G142" s="7">
        <v>0</v>
      </c>
      <c r="H142" s="7">
        <v>1</v>
      </c>
      <c r="I142" s="7">
        <v>0</v>
      </c>
      <c r="J142" s="7">
        <v>0</v>
      </c>
      <c r="K142" s="7">
        <v>0</v>
      </c>
      <c r="L142" s="7" t="str" cm="1">
        <f t="array" ref="L142">_xlfn.IFS(G142=1,G$1,H142=1,H$1,I142=1,I$1,J142=1,J$1,K142=1,K$1)</f>
        <v>Married</v>
      </c>
      <c r="M142" s="7">
        <v>0</v>
      </c>
      <c r="N142" s="7">
        <v>1</v>
      </c>
      <c r="O142" s="7">
        <v>0</v>
      </c>
      <c r="P142" s="7">
        <v>0</v>
      </c>
      <c r="Q142" s="7" t="str" cm="1">
        <f t="array" ref="Q142">_xlfn.IFS(M142=1,M$1,N142=1,N$1,O142=1,O$1,P142=1,P$1)</f>
        <v>Graduate</v>
      </c>
      <c r="R142" t="s">
        <v>44</v>
      </c>
      <c r="S142" s="7">
        <v>35</v>
      </c>
      <c r="T142" s="7">
        <v>157</v>
      </c>
      <c r="U142" s="7">
        <v>5</v>
      </c>
      <c r="V142" s="7">
        <v>315</v>
      </c>
      <c r="W142" s="7">
        <v>79</v>
      </c>
      <c r="X142" s="7">
        <v>59</v>
      </c>
      <c r="Y142" s="7">
        <v>418</v>
      </c>
      <c r="Z142" s="7">
        <v>197</v>
      </c>
      <c r="AA142" s="7">
        <v>3</v>
      </c>
      <c r="AB142" s="7">
        <v>2</v>
      </c>
      <c r="AC142" s="7">
        <v>2</v>
      </c>
      <c r="AD142" s="7">
        <v>3</v>
      </c>
      <c r="AE142" s="7">
        <v>6</v>
      </c>
      <c r="AF142" s="7">
        <v>0</v>
      </c>
      <c r="AG142" s="7">
        <v>0</v>
      </c>
      <c r="AH142" s="7">
        <v>0</v>
      </c>
      <c r="AI142" s="7">
        <v>0</v>
      </c>
      <c r="AJ142" s="7">
        <v>0</v>
      </c>
      <c r="AK142" s="7">
        <v>0</v>
      </c>
      <c r="AL142" s="7">
        <v>1</v>
      </c>
      <c r="AM142" s="8">
        <v>43509</v>
      </c>
      <c r="AO142">
        <f>IF($AG142=1,G142,0)</f>
        <v>0</v>
      </c>
      <c r="AP142">
        <f>IF($AG142=1,H142,0)</f>
        <v>0</v>
      </c>
      <c r="AQ142">
        <f>IF($AG142=1,J142,0)</f>
        <v>0</v>
      </c>
      <c r="AR142">
        <f>IF($AG142=1,I142,0)</f>
        <v>0</v>
      </c>
      <c r="AS142">
        <f>IF($AG142=1,K142,0)</f>
        <v>0</v>
      </c>
      <c r="AU142">
        <f>IF($AJ142=1,T142,0)</f>
        <v>0</v>
      </c>
      <c r="AV142">
        <f>IF($AJ142=1,U142,0)</f>
        <v>0</v>
      </c>
      <c r="AW142">
        <f>IF($AJ142=1,V142,0)</f>
        <v>0</v>
      </c>
      <c r="AX142">
        <f>IF($AJ142=1,W142,0)</f>
        <v>0</v>
      </c>
      <c r="AY142">
        <f>IF($AJ142=1,X142,0)</f>
        <v>0</v>
      </c>
      <c r="BA142">
        <f>IF($AK142=1,M142,0)</f>
        <v>0</v>
      </c>
      <c r="BB142">
        <f>IF($AK142=1,N142,0)</f>
        <v>0</v>
      </c>
      <c r="BC142">
        <f>IF($AK142=1,O142,0)</f>
        <v>0</v>
      </c>
      <c r="BD142">
        <f>IF($AK142=1,P142,0)</f>
        <v>0</v>
      </c>
    </row>
    <row r="143" spans="1:56" x14ac:dyDescent="0.3">
      <c r="A143" s="7">
        <v>1212</v>
      </c>
      <c r="B143" s="6">
        <v>163887</v>
      </c>
      <c r="C143" s="7">
        <v>0</v>
      </c>
      <c r="D143" s="7">
        <v>1</v>
      </c>
      <c r="E143" s="7">
        <f>SUM(C143:D143)</f>
        <v>1</v>
      </c>
      <c r="F143" s="7">
        <v>58</v>
      </c>
      <c r="G143" s="7">
        <v>1</v>
      </c>
      <c r="H143" s="7">
        <v>0</v>
      </c>
      <c r="I143" s="7">
        <v>0</v>
      </c>
      <c r="J143" s="7">
        <v>0</v>
      </c>
      <c r="K143" s="7">
        <v>0</v>
      </c>
      <c r="L143" s="7" t="str" cm="1">
        <f t="array" ref="L143">_xlfn.IFS(G143=1,G$1,H143=1,H$1,I143=1,I$1,J143=1,J$1,K143=1,K$1)</f>
        <v>Divorced</v>
      </c>
      <c r="M143" s="7">
        <v>0</v>
      </c>
      <c r="N143" s="7">
        <v>1</v>
      </c>
      <c r="O143" s="7">
        <v>0</v>
      </c>
      <c r="P143" s="7">
        <v>0</v>
      </c>
      <c r="Q143" s="7" t="str" cm="1">
        <f t="array" ref="Q143">_xlfn.IFS(M143=1,M$1,N143=1,N$1,O143=1,O$1,P143=1,P$1)</f>
        <v>Graduate</v>
      </c>
      <c r="R143" t="s">
        <v>42</v>
      </c>
      <c r="S143" s="7">
        <v>38</v>
      </c>
      <c r="T143" s="7">
        <v>2301</v>
      </c>
      <c r="U143" s="7">
        <v>59</v>
      </c>
      <c r="V143" s="7">
        <v>531</v>
      </c>
      <c r="W143" s="7">
        <v>38</v>
      </c>
      <c r="X143" s="7">
        <v>28</v>
      </c>
      <c r="Y143" s="7">
        <v>236</v>
      </c>
      <c r="Z143" s="7">
        <v>2722</v>
      </c>
      <c r="AA143" s="7">
        <v>5</v>
      </c>
      <c r="AB143" s="7">
        <v>9</v>
      </c>
      <c r="AC143" s="7">
        <v>6</v>
      </c>
      <c r="AD143" s="7">
        <v>12</v>
      </c>
      <c r="AE143" s="7">
        <v>6</v>
      </c>
      <c r="AF143" s="7">
        <v>0</v>
      </c>
      <c r="AG143" s="7">
        <v>0</v>
      </c>
      <c r="AH143" s="7">
        <v>0</v>
      </c>
      <c r="AI143" s="7">
        <v>0</v>
      </c>
      <c r="AJ143" s="7">
        <v>0</v>
      </c>
      <c r="AK143" s="7">
        <v>0</v>
      </c>
      <c r="AL143" s="7">
        <v>0</v>
      </c>
      <c r="AM143" s="8">
        <v>43509</v>
      </c>
      <c r="AO143">
        <f>IF($AG143=1,G143,0)</f>
        <v>0</v>
      </c>
      <c r="AP143">
        <f>IF($AG143=1,H143,0)</f>
        <v>0</v>
      </c>
      <c r="AQ143">
        <f>IF($AG143=1,J143,0)</f>
        <v>0</v>
      </c>
      <c r="AR143">
        <f>IF($AG143=1,I143,0)</f>
        <v>0</v>
      </c>
      <c r="AS143">
        <f>IF($AG143=1,K143,0)</f>
        <v>0</v>
      </c>
      <c r="AU143">
        <f>IF($AJ143=1,T143,0)</f>
        <v>0</v>
      </c>
      <c r="AV143">
        <f>IF($AJ143=1,U143,0)</f>
        <v>0</v>
      </c>
      <c r="AW143">
        <f>IF($AJ143=1,V143,0)</f>
        <v>0</v>
      </c>
      <c r="AX143">
        <f>IF($AJ143=1,W143,0)</f>
        <v>0</v>
      </c>
      <c r="AY143">
        <f>IF($AJ143=1,X143,0)</f>
        <v>0</v>
      </c>
      <c r="BA143">
        <f>IF($AK143=1,M143,0)</f>
        <v>0</v>
      </c>
      <c r="BB143">
        <f>IF($AK143=1,N143,0)</f>
        <v>0</v>
      </c>
      <c r="BC143">
        <f>IF($AK143=1,O143,0)</f>
        <v>0</v>
      </c>
      <c r="BD143">
        <f>IF($AK143=1,P143,0)</f>
        <v>0</v>
      </c>
    </row>
    <row r="144" spans="1:56" x14ac:dyDescent="0.3">
      <c r="A144" s="7">
        <v>1770</v>
      </c>
      <c r="B144" s="6">
        <v>140780</v>
      </c>
      <c r="C144" s="7">
        <v>0</v>
      </c>
      <c r="D144" s="7">
        <v>1</v>
      </c>
      <c r="E144" s="7">
        <f>SUM(C144:D144)</f>
        <v>1</v>
      </c>
      <c r="F144" s="7">
        <v>44</v>
      </c>
      <c r="G144" s="7">
        <v>1</v>
      </c>
      <c r="H144" s="7">
        <v>0</v>
      </c>
      <c r="I144" s="7">
        <v>0</v>
      </c>
      <c r="J144" s="7">
        <v>0</v>
      </c>
      <c r="K144" s="7">
        <v>0</v>
      </c>
      <c r="L144" s="7" t="str" cm="1">
        <f t="array" ref="L144">_xlfn.IFS(G144=1,G$1,H144=1,H$1,I144=1,I$1,J144=1,J$1,K144=1,K$1)</f>
        <v>Divorced</v>
      </c>
      <c r="M144" s="7">
        <v>0</v>
      </c>
      <c r="N144" s="7">
        <v>1</v>
      </c>
      <c r="O144" s="7">
        <v>0</v>
      </c>
      <c r="P144" s="7">
        <v>0</v>
      </c>
      <c r="Q144" s="7" t="str" cm="1">
        <f t="array" ref="Q144">_xlfn.IFS(M144=1,M$1,N144=1,N$1,O144=1,O$1,P144=1,P$1)</f>
        <v>Graduate</v>
      </c>
      <c r="R144" t="s">
        <v>42</v>
      </c>
      <c r="S144" s="7">
        <v>30</v>
      </c>
      <c r="T144" s="7">
        <v>791</v>
      </c>
      <c r="U144" s="7">
        <v>93</v>
      </c>
      <c r="V144" s="7">
        <v>245</v>
      </c>
      <c r="W144" s="7">
        <v>45</v>
      </c>
      <c r="X144" s="7">
        <v>10</v>
      </c>
      <c r="Y144" s="7">
        <v>117</v>
      </c>
      <c r="Z144" s="7">
        <v>1067</v>
      </c>
      <c r="AA144" s="7">
        <v>4</v>
      </c>
      <c r="AB144" s="7">
        <v>7</v>
      </c>
      <c r="AC144" s="7">
        <v>1</v>
      </c>
      <c r="AD144" s="7">
        <v>5</v>
      </c>
      <c r="AE144" s="7">
        <v>9</v>
      </c>
      <c r="AF144" s="7">
        <v>0</v>
      </c>
      <c r="AG144" s="7">
        <v>0</v>
      </c>
      <c r="AH144" s="7">
        <v>0</v>
      </c>
      <c r="AI144" s="7">
        <v>0</v>
      </c>
      <c r="AJ144" s="7">
        <v>0</v>
      </c>
      <c r="AK144" s="7">
        <v>0</v>
      </c>
      <c r="AL144" s="7">
        <v>0</v>
      </c>
      <c r="AM144" s="8">
        <v>43509</v>
      </c>
      <c r="AO144">
        <f>IF($AG144=1,G144,0)</f>
        <v>0</v>
      </c>
      <c r="AP144">
        <f>IF($AG144=1,H144,0)</f>
        <v>0</v>
      </c>
      <c r="AQ144">
        <f>IF($AG144=1,J144,0)</f>
        <v>0</v>
      </c>
      <c r="AR144">
        <f>IF($AG144=1,I144,0)</f>
        <v>0</v>
      </c>
      <c r="AS144">
        <f>IF($AG144=1,K144,0)</f>
        <v>0</v>
      </c>
      <c r="AU144">
        <f>IF($AJ144=1,T144,0)</f>
        <v>0</v>
      </c>
      <c r="AV144">
        <f>IF($AJ144=1,U144,0)</f>
        <v>0</v>
      </c>
      <c r="AW144">
        <f>IF($AJ144=1,V144,0)</f>
        <v>0</v>
      </c>
      <c r="AX144">
        <f>IF($AJ144=1,W144,0)</f>
        <v>0</v>
      </c>
      <c r="AY144">
        <f>IF($AJ144=1,X144,0)</f>
        <v>0</v>
      </c>
      <c r="BA144">
        <f>IF($AK144=1,M144,0)</f>
        <v>0</v>
      </c>
      <c r="BB144">
        <f>IF($AK144=1,N144,0)</f>
        <v>0</v>
      </c>
      <c r="BC144">
        <f>IF($AK144=1,O144,0)</f>
        <v>0</v>
      </c>
      <c r="BD144">
        <f>IF($AK144=1,P144,0)</f>
        <v>0</v>
      </c>
    </row>
    <row r="145" spans="1:56" x14ac:dyDescent="0.3">
      <c r="A145" s="7">
        <v>2602</v>
      </c>
      <c r="B145" s="6">
        <v>147111</v>
      </c>
      <c r="C145" s="7">
        <v>0</v>
      </c>
      <c r="D145" s="7">
        <v>1</v>
      </c>
      <c r="E145" s="7">
        <f>SUM(C145:D145)</f>
        <v>1</v>
      </c>
      <c r="F145" s="7">
        <v>49</v>
      </c>
      <c r="G145" s="7">
        <v>0</v>
      </c>
      <c r="H145" s="7">
        <v>0</v>
      </c>
      <c r="I145" s="7">
        <v>0</v>
      </c>
      <c r="J145" s="7">
        <v>0</v>
      </c>
      <c r="K145" s="7">
        <v>1</v>
      </c>
      <c r="L145" s="7" t="str" cm="1">
        <f t="array" ref="L145">_xlfn.IFS(G145=1,G$1,H145=1,H$1,I145=1,I$1,J145=1,J$1,K145=1,K$1)</f>
        <v>Widow</v>
      </c>
      <c r="M145" s="7">
        <v>0</v>
      </c>
      <c r="N145" s="7">
        <v>0</v>
      </c>
      <c r="O145" s="7">
        <v>0</v>
      </c>
      <c r="P145" s="7">
        <v>1</v>
      </c>
      <c r="Q145" s="7" t="str" cm="1">
        <f t="array" ref="Q145">_xlfn.IFS(M145=1,M$1,N145=1,N$1,O145=1,O$1,P145=1,P$1)</f>
        <v>PhD</v>
      </c>
      <c r="R145" t="s">
        <v>39</v>
      </c>
      <c r="S145" s="7">
        <v>35</v>
      </c>
      <c r="T145" s="7">
        <v>1858</v>
      </c>
      <c r="U145" s="7">
        <v>222</v>
      </c>
      <c r="V145" s="7">
        <v>478</v>
      </c>
      <c r="W145" s="7">
        <v>375</v>
      </c>
      <c r="X145" s="7">
        <v>350</v>
      </c>
      <c r="Y145" s="7">
        <v>128</v>
      </c>
      <c r="Z145" s="7">
        <v>3154</v>
      </c>
      <c r="AA145" s="7">
        <v>6</v>
      </c>
      <c r="AB145" s="7">
        <v>3</v>
      </c>
      <c r="AC145" s="7">
        <v>2</v>
      </c>
      <c r="AD145" s="7">
        <v>10</v>
      </c>
      <c r="AE145" s="7">
        <v>9</v>
      </c>
      <c r="AF145" s="7">
        <v>0</v>
      </c>
      <c r="AG145" s="7">
        <v>0</v>
      </c>
      <c r="AH145" s="7">
        <v>0</v>
      </c>
      <c r="AI145" s="7">
        <v>0</v>
      </c>
      <c r="AJ145" s="7">
        <v>0</v>
      </c>
      <c r="AK145" s="7">
        <v>0</v>
      </c>
      <c r="AL145" s="7">
        <v>0</v>
      </c>
      <c r="AM145" s="8">
        <v>43509</v>
      </c>
      <c r="AO145">
        <f>IF($AG145=1,G145,0)</f>
        <v>0</v>
      </c>
      <c r="AP145">
        <f>IF($AG145=1,H145,0)</f>
        <v>0</v>
      </c>
      <c r="AQ145">
        <f>IF($AG145=1,J145,0)</f>
        <v>0</v>
      </c>
      <c r="AR145">
        <f>IF($AG145=1,I145,0)</f>
        <v>0</v>
      </c>
      <c r="AS145">
        <f>IF($AG145=1,K145,0)</f>
        <v>0</v>
      </c>
      <c r="AU145">
        <f>IF($AJ145=1,T145,0)</f>
        <v>0</v>
      </c>
      <c r="AV145">
        <f>IF($AJ145=1,U145,0)</f>
        <v>0</v>
      </c>
      <c r="AW145">
        <f>IF($AJ145=1,V145,0)</f>
        <v>0</v>
      </c>
      <c r="AX145">
        <f>IF($AJ145=1,W145,0)</f>
        <v>0</v>
      </c>
      <c r="AY145">
        <f>IF($AJ145=1,X145,0)</f>
        <v>0</v>
      </c>
      <c r="BA145">
        <f>IF($AK145=1,M145,0)</f>
        <v>0</v>
      </c>
      <c r="BB145">
        <f>IF($AK145=1,N145,0)</f>
        <v>0</v>
      </c>
      <c r="BC145">
        <f>IF($AK145=1,O145,0)</f>
        <v>0</v>
      </c>
      <c r="BD145">
        <f>IF($AK145=1,P145,0)</f>
        <v>0</v>
      </c>
    </row>
    <row r="146" spans="1:56" x14ac:dyDescent="0.3">
      <c r="A146" s="7">
        <v>2180</v>
      </c>
      <c r="B146" s="6">
        <v>159184</v>
      </c>
      <c r="C146" s="7">
        <v>0</v>
      </c>
      <c r="D146" s="7">
        <v>1</v>
      </c>
      <c r="E146" s="7">
        <f>SUM(C146:D146)</f>
        <v>1</v>
      </c>
      <c r="F146" s="7">
        <v>59</v>
      </c>
      <c r="G146" s="7">
        <v>0</v>
      </c>
      <c r="H146" s="7">
        <v>0</v>
      </c>
      <c r="I146" s="7">
        <v>0</v>
      </c>
      <c r="J146" s="7">
        <v>0</v>
      </c>
      <c r="K146" s="7">
        <v>1</v>
      </c>
      <c r="L146" s="7" t="str" cm="1">
        <f t="array" ref="L146">_xlfn.IFS(G146=1,G$1,H146=1,H$1,I146=1,I$1,J146=1,J$1,K146=1,K$1)</f>
        <v>Widow</v>
      </c>
      <c r="M146" s="7">
        <v>0</v>
      </c>
      <c r="N146" s="7">
        <v>0</v>
      </c>
      <c r="O146" s="7">
        <v>0</v>
      </c>
      <c r="P146" s="7">
        <v>0</v>
      </c>
      <c r="Q146" s="7" t="e" cm="1">
        <f t="array" ref="Q146">_xlfn.IFS(M146=1,M$1,N146=1,N$1,O146=1,O$1,P146=1,P$1)</f>
        <v>#N/A</v>
      </c>
      <c r="R146" t="s">
        <v>44</v>
      </c>
      <c r="S146" s="7">
        <v>6</v>
      </c>
      <c r="T146" s="7">
        <v>917</v>
      </c>
      <c r="U146" s="7">
        <v>382</v>
      </c>
      <c r="V146" s="7">
        <v>304</v>
      </c>
      <c r="W146" s="7">
        <v>697</v>
      </c>
      <c r="X146" s="7">
        <v>406</v>
      </c>
      <c r="Y146" s="7">
        <v>178</v>
      </c>
      <c r="Z146" s="7">
        <v>2528</v>
      </c>
      <c r="AA146" s="7">
        <v>3</v>
      </c>
      <c r="AB146" s="7">
        <v>6</v>
      </c>
      <c r="AC146" s="7">
        <v>6</v>
      </c>
      <c r="AD146" s="7">
        <v>12</v>
      </c>
      <c r="AE146" s="7">
        <v>5</v>
      </c>
      <c r="AF146" s="7">
        <v>0</v>
      </c>
      <c r="AG146" s="7">
        <v>0</v>
      </c>
      <c r="AH146" s="7">
        <v>0</v>
      </c>
      <c r="AI146" s="7">
        <v>0</v>
      </c>
      <c r="AJ146" s="7">
        <v>0</v>
      </c>
      <c r="AK146" s="7">
        <v>0</v>
      </c>
      <c r="AL146" s="7">
        <v>0</v>
      </c>
      <c r="AM146" s="8">
        <v>43510</v>
      </c>
      <c r="AO146">
        <f>IF($AG146=1,G146,0)</f>
        <v>0</v>
      </c>
      <c r="AP146">
        <f>IF($AG146=1,H146,0)</f>
        <v>0</v>
      </c>
      <c r="AQ146">
        <f>IF($AG146=1,J146,0)</f>
        <v>0</v>
      </c>
      <c r="AR146">
        <f>IF($AG146=1,I146,0)</f>
        <v>0</v>
      </c>
      <c r="AS146">
        <f>IF($AG146=1,K146,0)</f>
        <v>0</v>
      </c>
      <c r="AU146">
        <f>IF($AJ146=1,T146,0)</f>
        <v>0</v>
      </c>
      <c r="AV146">
        <f>IF($AJ146=1,U146,0)</f>
        <v>0</v>
      </c>
      <c r="AW146">
        <f>IF($AJ146=1,V146,0)</f>
        <v>0</v>
      </c>
      <c r="AX146">
        <f>IF($AJ146=1,W146,0)</f>
        <v>0</v>
      </c>
      <c r="AY146">
        <f>IF($AJ146=1,X146,0)</f>
        <v>0</v>
      </c>
      <c r="BA146">
        <f>IF($AK146=1,M146,0)</f>
        <v>0</v>
      </c>
      <c r="BB146">
        <f>IF($AK146=1,N146,0)</f>
        <v>0</v>
      </c>
      <c r="BC146">
        <f>IF($AK146=1,O146,0)</f>
        <v>0</v>
      </c>
      <c r="BD146">
        <f>IF($AK146=1,P146,0)</f>
        <v>0</v>
      </c>
    </row>
    <row r="147" spans="1:56" x14ac:dyDescent="0.3">
      <c r="A147" s="7">
        <v>1179</v>
      </c>
      <c r="B147" s="6">
        <v>124882</v>
      </c>
      <c r="C147" s="7">
        <v>1</v>
      </c>
      <c r="D147" s="7">
        <v>0</v>
      </c>
      <c r="E147" s="7">
        <f>SUM(C147:D147)</f>
        <v>1</v>
      </c>
      <c r="F147" s="7">
        <v>42</v>
      </c>
      <c r="G147" s="7">
        <v>0</v>
      </c>
      <c r="H147" s="7">
        <v>0</v>
      </c>
      <c r="I147" s="7">
        <v>1</v>
      </c>
      <c r="J147" s="7">
        <v>0</v>
      </c>
      <c r="K147" s="7">
        <v>0</v>
      </c>
      <c r="L147" s="7" t="str" cm="1">
        <f t="array" ref="L147">_xlfn.IFS(G147=1,G$1,H147=1,H$1,I147=1,I$1,J147=1,J$1,K147=1,K$1)</f>
        <v>Together</v>
      </c>
      <c r="M147" s="7">
        <v>1</v>
      </c>
      <c r="N147" s="7">
        <v>0</v>
      </c>
      <c r="O147" s="7">
        <v>0</v>
      </c>
      <c r="P147" s="7">
        <v>0</v>
      </c>
      <c r="Q147" s="7" t="str" cm="1">
        <f t="array" ref="Q147">_xlfn.IFS(M147=1,M$1,N147=1,N$1,O147=1,O$1,P147=1,P$1)</f>
        <v>Basic</v>
      </c>
      <c r="R147" t="s">
        <v>40</v>
      </c>
      <c r="S147" s="7">
        <v>52</v>
      </c>
      <c r="T147" s="7">
        <v>5</v>
      </c>
      <c r="U147" s="7">
        <v>20</v>
      </c>
      <c r="V147" s="7">
        <v>50</v>
      </c>
      <c r="W147" s="7">
        <v>146</v>
      </c>
      <c r="X147" s="7">
        <v>0</v>
      </c>
      <c r="Y147" s="7">
        <v>181</v>
      </c>
      <c r="Z147" s="7">
        <v>40</v>
      </c>
      <c r="AA147" s="7">
        <v>1</v>
      </c>
      <c r="AB147" s="7">
        <v>1</v>
      </c>
      <c r="AC147" s="7">
        <v>1</v>
      </c>
      <c r="AD147" s="7">
        <v>2</v>
      </c>
      <c r="AE147" s="7">
        <v>6</v>
      </c>
      <c r="AF147" s="7">
        <v>1</v>
      </c>
      <c r="AG147" s="7">
        <v>0</v>
      </c>
      <c r="AH147" s="7">
        <v>0</v>
      </c>
      <c r="AI147" s="7">
        <v>0</v>
      </c>
      <c r="AJ147" s="7">
        <v>0</v>
      </c>
      <c r="AK147" s="7">
        <v>0</v>
      </c>
      <c r="AL147" s="7">
        <v>0</v>
      </c>
      <c r="AM147" s="8">
        <v>43510</v>
      </c>
      <c r="AO147">
        <f>IF($AG147=1,G147,0)</f>
        <v>0</v>
      </c>
      <c r="AP147">
        <f>IF($AG147=1,H147,0)</f>
        <v>0</v>
      </c>
      <c r="AQ147">
        <f>IF($AG147=1,J147,0)</f>
        <v>0</v>
      </c>
      <c r="AR147">
        <f>IF($AG147=1,I147,0)</f>
        <v>0</v>
      </c>
      <c r="AS147">
        <f>IF($AG147=1,K147,0)</f>
        <v>0</v>
      </c>
      <c r="AU147">
        <f>IF($AJ147=1,T147,0)</f>
        <v>0</v>
      </c>
      <c r="AV147">
        <f>IF($AJ147=1,U147,0)</f>
        <v>0</v>
      </c>
      <c r="AW147">
        <f>IF($AJ147=1,V147,0)</f>
        <v>0</v>
      </c>
      <c r="AX147">
        <f>IF($AJ147=1,W147,0)</f>
        <v>0</v>
      </c>
      <c r="AY147">
        <f>IF($AJ147=1,X147,0)</f>
        <v>0</v>
      </c>
      <c r="BA147">
        <f>IF($AK147=1,M147,0)</f>
        <v>0</v>
      </c>
      <c r="BB147">
        <f>IF($AK147=1,N147,0)</f>
        <v>0</v>
      </c>
      <c r="BC147">
        <f>IF($AK147=1,O147,0)</f>
        <v>0</v>
      </c>
      <c r="BD147">
        <f>IF($AK147=1,P147,0)</f>
        <v>0</v>
      </c>
    </row>
    <row r="148" spans="1:56" x14ac:dyDescent="0.3">
      <c r="A148" s="7">
        <v>2871</v>
      </c>
      <c r="B148" s="6">
        <v>124882</v>
      </c>
      <c r="C148" s="7">
        <v>1</v>
      </c>
      <c r="D148" s="7">
        <v>0</v>
      </c>
      <c r="E148" s="7">
        <f>SUM(C148:D148)</f>
        <v>1</v>
      </c>
      <c r="F148" s="7">
        <v>42</v>
      </c>
      <c r="G148" s="7">
        <v>0</v>
      </c>
      <c r="H148" s="7">
        <v>0</v>
      </c>
      <c r="I148" s="7">
        <v>1</v>
      </c>
      <c r="J148" s="7">
        <v>0</v>
      </c>
      <c r="K148" s="7">
        <v>0</v>
      </c>
      <c r="L148" s="7" t="str" cm="1">
        <f t="array" ref="L148">_xlfn.IFS(G148=1,G$1,H148=1,H$1,I148=1,I$1,J148=1,J$1,K148=1,K$1)</f>
        <v>Together</v>
      </c>
      <c r="M148" s="7">
        <v>1</v>
      </c>
      <c r="N148" s="7">
        <v>0</v>
      </c>
      <c r="O148" s="7">
        <v>0</v>
      </c>
      <c r="P148" s="7">
        <v>0</v>
      </c>
      <c r="Q148" s="7" t="str" cm="1">
        <f t="array" ref="Q148">_xlfn.IFS(M148=1,M$1,N148=1,N$1,O148=1,O$1,P148=1,P$1)</f>
        <v>Basic</v>
      </c>
      <c r="R148" t="s">
        <v>40</v>
      </c>
      <c r="S148" s="7">
        <v>52</v>
      </c>
      <c r="T148" s="7">
        <v>5</v>
      </c>
      <c r="U148" s="7">
        <v>20</v>
      </c>
      <c r="V148" s="7">
        <v>50</v>
      </c>
      <c r="W148" s="7">
        <v>146</v>
      </c>
      <c r="X148" s="7">
        <v>0</v>
      </c>
      <c r="Y148" s="7">
        <v>181</v>
      </c>
      <c r="Z148" s="7">
        <v>40</v>
      </c>
      <c r="AA148" s="7">
        <v>1</v>
      </c>
      <c r="AB148" s="7">
        <v>1</v>
      </c>
      <c r="AC148" s="7">
        <v>1</v>
      </c>
      <c r="AD148" s="7">
        <v>2</v>
      </c>
      <c r="AE148" s="7">
        <v>6</v>
      </c>
      <c r="AF148" s="7">
        <v>1</v>
      </c>
      <c r="AG148" s="7">
        <v>0</v>
      </c>
      <c r="AH148" s="7">
        <v>0</v>
      </c>
      <c r="AI148" s="7">
        <v>0</v>
      </c>
      <c r="AJ148" s="7">
        <v>0</v>
      </c>
      <c r="AK148" s="7">
        <v>0</v>
      </c>
      <c r="AL148" s="7">
        <v>0</v>
      </c>
      <c r="AM148" s="8">
        <v>43510</v>
      </c>
      <c r="AO148">
        <f>IF($AG148=1,G148,0)</f>
        <v>0</v>
      </c>
      <c r="AP148">
        <f>IF($AG148=1,H148,0)</f>
        <v>0</v>
      </c>
      <c r="AQ148">
        <f>IF($AG148=1,J148,0)</f>
        <v>0</v>
      </c>
      <c r="AR148">
        <f>IF($AG148=1,I148,0)</f>
        <v>0</v>
      </c>
      <c r="AS148">
        <f>IF($AG148=1,K148,0)</f>
        <v>0</v>
      </c>
      <c r="AU148">
        <f>IF($AJ148=1,T148,0)</f>
        <v>0</v>
      </c>
      <c r="AV148">
        <f>IF($AJ148=1,U148,0)</f>
        <v>0</v>
      </c>
      <c r="AW148">
        <f>IF($AJ148=1,V148,0)</f>
        <v>0</v>
      </c>
      <c r="AX148">
        <f>IF($AJ148=1,W148,0)</f>
        <v>0</v>
      </c>
      <c r="AY148">
        <f>IF($AJ148=1,X148,0)</f>
        <v>0</v>
      </c>
      <c r="BA148">
        <f>IF($AK148=1,M148,0)</f>
        <v>0</v>
      </c>
      <c r="BB148">
        <f>IF($AK148=1,N148,0)</f>
        <v>0</v>
      </c>
      <c r="BC148">
        <f>IF($AK148=1,O148,0)</f>
        <v>0</v>
      </c>
      <c r="BD148">
        <f>IF($AK148=1,P148,0)</f>
        <v>0</v>
      </c>
    </row>
    <row r="149" spans="1:56" x14ac:dyDescent="0.3">
      <c r="A149" s="7">
        <v>1812</v>
      </c>
      <c r="B149" s="6">
        <v>148789</v>
      </c>
      <c r="C149" s="7">
        <v>0</v>
      </c>
      <c r="D149" s="7">
        <v>0</v>
      </c>
      <c r="E149" s="7">
        <f>SUM(C149:D149)</f>
        <v>0</v>
      </c>
      <c r="F149" s="7">
        <v>28</v>
      </c>
      <c r="G149" s="7">
        <v>0</v>
      </c>
      <c r="H149" s="7">
        <v>0</v>
      </c>
      <c r="I149" s="7">
        <v>0</v>
      </c>
      <c r="J149" s="7">
        <v>1</v>
      </c>
      <c r="K149" s="7">
        <v>0</v>
      </c>
      <c r="L149" s="7" t="str" cm="1">
        <f t="array" ref="L149">_xlfn.IFS(G149=1,G$1,H149=1,H$1,I149=1,I$1,J149=1,J$1,K149=1,K$1)</f>
        <v>Single</v>
      </c>
      <c r="M149" s="7">
        <v>0</v>
      </c>
      <c r="N149" s="7">
        <v>1</v>
      </c>
      <c r="O149" s="7">
        <v>0</v>
      </c>
      <c r="P149" s="7">
        <v>0</v>
      </c>
      <c r="Q149" s="7" t="str" cm="1">
        <f t="array" ref="Q149">_xlfn.IFS(M149=1,M$1,N149=1,N$1,O149=1,O$1,P149=1,P$1)</f>
        <v>Graduate</v>
      </c>
      <c r="R149" t="s">
        <v>42</v>
      </c>
      <c r="S149" s="7">
        <v>94</v>
      </c>
      <c r="T149" s="7">
        <v>1070</v>
      </c>
      <c r="U149" s="7">
        <v>49</v>
      </c>
      <c r="V149" s="7">
        <v>476</v>
      </c>
      <c r="W149" s="7">
        <v>21</v>
      </c>
      <c r="X149" s="7">
        <v>15</v>
      </c>
      <c r="Y149" s="7">
        <v>442</v>
      </c>
      <c r="Z149" s="7">
        <v>1189</v>
      </c>
      <c r="AA149" s="7">
        <v>1</v>
      </c>
      <c r="AB149" s="7">
        <v>6</v>
      </c>
      <c r="AC149" s="7">
        <v>4</v>
      </c>
      <c r="AD149" s="7">
        <v>7</v>
      </c>
      <c r="AE149" s="7">
        <v>6</v>
      </c>
      <c r="AF149" s="7">
        <v>0</v>
      </c>
      <c r="AG149" s="7">
        <v>0</v>
      </c>
      <c r="AH149" s="7">
        <v>0</v>
      </c>
      <c r="AI149" s="7">
        <v>0</v>
      </c>
      <c r="AJ149" s="7">
        <v>0</v>
      </c>
      <c r="AK149" s="7">
        <v>0</v>
      </c>
      <c r="AL149" s="7">
        <v>0</v>
      </c>
      <c r="AM149" s="8">
        <v>43511</v>
      </c>
      <c r="AO149">
        <f>IF($AG149=1,G149,0)</f>
        <v>0</v>
      </c>
      <c r="AP149">
        <f>IF($AG149=1,H149,0)</f>
        <v>0</v>
      </c>
      <c r="AQ149">
        <f>IF($AG149=1,J149,0)</f>
        <v>0</v>
      </c>
      <c r="AR149">
        <f>IF($AG149=1,I149,0)</f>
        <v>0</v>
      </c>
      <c r="AS149">
        <f>IF($AG149=1,K149,0)</f>
        <v>0</v>
      </c>
      <c r="AU149">
        <f>IF($AJ149=1,T149,0)</f>
        <v>0</v>
      </c>
      <c r="AV149">
        <f>IF($AJ149=1,U149,0)</f>
        <v>0</v>
      </c>
      <c r="AW149">
        <f>IF($AJ149=1,V149,0)</f>
        <v>0</v>
      </c>
      <c r="AX149">
        <f>IF($AJ149=1,W149,0)</f>
        <v>0</v>
      </c>
      <c r="AY149">
        <f>IF($AJ149=1,X149,0)</f>
        <v>0</v>
      </c>
      <c r="BA149">
        <f>IF($AK149=1,M149,0)</f>
        <v>0</v>
      </c>
      <c r="BB149">
        <f>IF($AK149=1,N149,0)</f>
        <v>0</v>
      </c>
      <c r="BC149">
        <f>IF($AK149=1,O149,0)</f>
        <v>0</v>
      </c>
      <c r="BD149">
        <f>IF($AK149=1,P149,0)</f>
        <v>0</v>
      </c>
    </row>
    <row r="150" spans="1:56" x14ac:dyDescent="0.3">
      <c r="A150" s="7">
        <v>1994</v>
      </c>
      <c r="B150" s="6">
        <v>134053</v>
      </c>
      <c r="C150" s="7">
        <v>0</v>
      </c>
      <c r="D150" s="7">
        <v>1</v>
      </c>
      <c r="E150" s="7">
        <f>SUM(C150:D150)</f>
        <v>1</v>
      </c>
      <c r="F150" s="7">
        <v>52</v>
      </c>
      <c r="G150" s="7">
        <v>0</v>
      </c>
      <c r="H150" s="7">
        <v>0</v>
      </c>
      <c r="I150" s="7">
        <v>1</v>
      </c>
      <c r="J150" s="7">
        <v>0</v>
      </c>
      <c r="K150" s="7">
        <v>0</v>
      </c>
      <c r="L150" s="7" t="str" cm="1">
        <f t="array" ref="L150">_xlfn.IFS(G150=1,G$1,H150=1,H$1,I150=1,I$1,J150=1,J$1,K150=1,K$1)</f>
        <v>Together</v>
      </c>
      <c r="M150" s="7">
        <v>0</v>
      </c>
      <c r="N150" s="7">
        <v>0</v>
      </c>
      <c r="O150" s="7">
        <v>1</v>
      </c>
      <c r="P150" s="7">
        <v>0</v>
      </c>
      <c r="Q150" s="7" t="str" cm="1">
        <f t="array" ref="Q150">_xlfn.IFS(M150=1,M$1,N150=1,N$1,O150=1,O$1,P150=1,P$1)</f>
        <v>Master</v>
      </c>
      <c r="R150" t="s">
        <v>44</v>
      </c>
      <c r="S150" s="7">
        <v>14</v>
      </c>
      <c r="T150" s="7">
        <v>248</v>
      </c>
      <c r="U150" s="7">
        <v>0</v>
      </c>
      <c r="V150" s="7">
        <v>83</v>
      </c>
      <c r="W150" s="7">
        <v>28</v>
      </c>
      <c r="X150" s="7">
        <v>0</v>
      </c>
      <c r="Y150" s="7">
        <v>47</v>
      </c>
      <c r="Z150" s="7">
        <v>311</v>
      </c>
      <c r="AA150" s="7">
        <v>1</v>
      </c>
      <c r="AB150" s="7">
        <v>3</v>
      </c>
      <c r="AC150" s="7">
        <v>0</v>
      </c>
      <c r="AD150" s="7">
        <v>3</v>
      </c>
      <c r="AE150" s="7">
        <v>8</v>
      </c>
      <c r="AF150" s="7">
        <v>0</v>
      </c>
      <c r="AG150" s="7">
        <v>0</v>
      </c>
      <c r="AH150" s="7">
        <v>0</v>
      </c>
      <c r="AI150" s="7">
        <v>0</v>
      </c>
      <c r="AJ150" s="7">
        <v>0</v>
      </c>
      <c r="AK150" s="7">
        <v>0</v>
      </c>
      <c r="AL150" s="7">
        <v>0</v>
      </c>
      <c r="AM150" s="8">
        <v>43511</v>
      </c>
      <c r="AO150">
        <f>IF($AG150=1,G150,0)</f>
        <v>0</v>
      </c>
      <c r="AP150">
        <f>IF($AG150=1,H150,0)</f>
        <v>0</v>
      </c>
      <c r="AQ150">
        <f>IF($AG150=1,J150,0)</f>
        <v>0</v>
      </c>
      <c r="AR150">
        <f>IF($AG150=1,I150,0)</f>
        <v>0</v>
      </c>
      <c r="AS150">
        <f>IF($AG150=1,K150,0)</f>
        <v>0</v>
      </c>
      <c r="AU150">
        <f>IF($AJ150=1,T150,0)</f>
        <v>0</v>
      </c>
      <c r="AV150">
        <f>IF($AJ150=1,U150,0)</f>
        <v>0</v>
      </c>
      <c r="AW150">
        <f>IF($AJ150=1,V150,0)</f>
        <v>0</v>
      </c>
      <c r="AX150">
        <f>IF($AJ150=1,W150,0)</f>
        <v>0</v>
      </c>
      <c r="AY150">
        <f>IF($AJ150=1,X150,0)</f>
        <v>0</v>
      </c>
      <c r="BA150">
        <f>IF($AK150=1,M150,0)</f>
        <v>0</v>
      </c>
      <c r="BB150">
        <f>IF($AK150=1,N150,0)</f>
        <v>0</v>
      </c>
      <c r="BC150">
        <f>IF($AK150=1,O150,0)</f>
        <v>0</v>
      </c>
      <c r="BD150">
        <f>IF($AK150=1,P150,0)</f>
        <v>0</v>
      </c>
    </row>
    <row r="151" spans="1:56" x14ac:dyDescent="0.3">
      <c r="A151" s="7">
        <v>1197</v>
      </c>
      <c r="B151" s="6">
        <v>164497</v>
      </c>
      <c r="C151" s="7">
        <v>0</v>
      </c>
      <c r="D151" s="7">
        <v>1</v>
      </c>
      <c r="E151" s="7">
        <f>SUM(C151:D151)</f>
        <v>1</v>
      </c>
      <c r="F151" s="7">
        <v>66</v>
      </c>
      <c r="G151" s="7">
        <v>1</v>
      </c>
      <c r="H151" s="7">
        <v>0</v>
      </c>
      <c r="I151" s="7">
        <v>0</v>
      </c>
      <c r="J151" s="7">
        <v>0</v>
      </c>
      <c r="K151" s="7">
        <v>0</v>
      </c>
      <c r="L151" s="7" t="str" cm="1">
        <f t="array" ref="L151">_xlfn.IFS(G151=1,G$1,H151=1,H$1,I151=1,I$1,J151=1,J$1,K151=1,K$1)</f>
        <v>Divorced</v>
      </c>
      <c r="M151" s="7">
        <v>0</v>
      </c>
      <c r="N151" s="7">
        <v>1</v>
      </c>
      <c r="O151" s="7">
        <v>0</v>
      </c>
      <c r="P151" s="7">
        <v>0</v>
      </c>
      <c r="Q151" s="7" t="str" cm="1">
        <f t="array" ref="Q151">_xlfn.IFS(M151=1,M$1,N151=1,N$1,O151=1,O$1,P151=1,P$1)</f>
        <v>Graduate</v>
      </c>
      <c r="R151" t="s">
        <v>40</v>
      </c>
      <c r="S151" s="7">
        <v>17</v>
      </c>
      <c r="T151" s="7">
        <v>2984</v>
      </c>
      <c r="U151" s="7">
        <v>122</v>
      </c>
      <c r="V151" s="7">
        <v>816</v>
      </c>
      <c r="W151" s="7">
        <v>107</v>
      </c>
      <c r="X151" s="7">
        <v>82</v>
      </c>
      <c r="Y151" s="7">
        <v>490</v>
      </c>
      <c r="Z151" s="7">
        <v>3622</v>
      </c>
      <c r="AA151" s="7">
        <v>5</v>
      </c>
      <c r="AB151" s="7">
        <v>11</v>
      </c>
      <c r="AC151" s="7">
        <v>4</v>
      </c>
      <c r="AD151" s="7">
        <v>9</v>
      </c>
      <c r="AE151" s="7">
        <v>8</v>
      </c>
      <c r="AF151" s="7">
        <v>1</v>
      </c>
      <c r="AG151" s="7">
        <v>0</v>
      </c>
      <c r="AH151" s="7">
        <v>0</v>
      </c>
      <c r="AI151" s="7">
        <v>0</v>
      </c>
      <c r="AJ151" s="7">
        <v>0</v>
      </c>
      <c r="AK151" s="7">
        <v>0</v>
      </c>
      <c r="AL151" s="7">
        <v>1</v>
      </c>
      <c r="AM151" s="8">
        <v>43511</v>
      </c>
      <c r="AO151">
        <f>IF($AG151=1,G151,0)</f>
        <v>0</v>
      </c>
      <c r="AP151">
        <f>IF($AG151=1,H151,0)</f>
        <v>0</v>
      </c>
      <c r="AQ151">
        <f>IF($AG151=1,J151,0)</f>
        <v>0</v>
      </c>
      <c r="AR151">
        <f>IF($AG151=1,I151,0)</f>
        <v>0</v>
      </c>
      <c r="AS151">
        <f>IF($AG151=1,K151,0)</f>
        <v>0</v>
      </c>
      <c r="AU151">
        <f>IF($AJ151=1,T151,0)</f>
        <v>0</v>
      </c>
      <c r="AV151">
        <f>IF($AJ151=1,U151,0)</f>
        <v>0</v>
      </c>
      <c r="AW151">
        <f>IF($AJ151=1,V151,0)</f>
        <v>0</v>
      </c>
      <c r="AX151">
        <f>IF($AJ151=1,W151,0)</f>
        <v>0</v>
      </c>
      <c r="AY151">
        <f>IF($AJ151=1,X151,0)</f>
        <v>0</v>
      </c>
      <c r="BA151">
        <f>IF($AK151=1,M151,0)</f>
        <v>0</v>
      </c>
      <c r="BB151">
        <f>IF($AK151=1,N151,0)</f>
        <v>0</v>
      </c>
      <c r="BC151">
        <f>IF($AK151=1,O151,0)</f>
        <v>0</v>
      </c>
      <c r="BD151">
        <f>IF($AK151=1,P151,0)</f>
        <v>0</v>
      </c>
    </row>
    <row r="152" spans="1:56" x14ac:dyDescent="0.3">
      <c r="A152" s="7">
        <v>1981</v>
      </c>
      <c r="B152" s="6">
        <v>178028</v>
      </c>
      <c r="C152" s="7">
        <v>0</v>
      </c>
      <c r="D152" s="7">
        <v>1</v>
      </c>
      <c r="E152" s="7">
        <f>SUM(C152:D152)</f>
        <v>1</v>
      </c>
      <c r="F152" s="7">
        <v>64</v>
      </c>
      <c r="G152" s="7">
        <v>0</v>
      </c>
      <c r="H152" s="7">
        <v>0</v>
      </c>
      <c r="I152" s="7">
        <v>0</v>
      </c>
      <c r="J152" s="7">
        <v>0</v>
      </c>
      <c r="K152" s="7">
        <v>1</v>
      </c>
      <c r="L152" s="7" t="str" cm="1">
        <f t="array" ref="L152">_xlfn.IFS(G152=1,G$1,H152=1,H$1,I152=1,I$1,J152=1,J$1,K152=1,K$1)</f>
        <v>Widow</v>
      </c>
      <c r="M152" s="7">
        <v>0</v>
      </c>
      <c r="N152" s="7">
        <v>0</v>
      </c>
      <c r="O152" s="7">
        <v>0</v>
      </c>
      <c r="P152" s="7">
        <v>1</v>
      </c>
      <c r="Q152" s="7" t="str" cm="1">
        <f t="array" ref="Q152">_xlfn.IFS(M152=1,M$1,N152=1,N$1,O152=1,O$1,P152=1,P$1)</f>
        <v>PhD</v>
      </c>
      <c r="R152" t="s">
        <v>41</v>
      </c>
      <c r="S152" s="7">
        <v>38</v>
      </c>
      <c r="T152" s="7">
        <v>360</v>
      </c>
      <c r="U152" s="7">
        <v>43</v>
      </c>
      <c r="V152" s="7">
        <v>657</v>
      </c>
      <c r="W152" s="7">
        <v>57</v>
      </c>
      <c r="X152" s="7">
        <v>0</v>
      </c>
      <c r="Y152" s="7">
        <v>87</v>
      </c>
      <c r="Z152" s="7">
        <v>1031</v>
      </c>
      <c r="AA152" s="7">
        <v>1</v>
      </c>
      <c r="AB152" s="7">
        <v>6</v>
      </c>
      <c r="AC152" s="7">
        <v>4</v>
      </c>
      <c r="AD152" s="7">
        <v>9</v>
      </c>
      <c r="AE152" s="7">
        <v>7</v>
      </c>
      <c r="AF152" s="7">
        <v>0</v>
      </c>
      <c r="AG152" s="7">
        <v>1</v>
      </c>
      <c r="AH152" s="7">
        <v>1</v>
      </c>
      <c r="AI152" s="7">
        <v>0</v>
      </c>
      <c r="AJ152" s="7">
        <v>0</v>
      </c>
      <c r="AK152" s="7">
        <v>0</v>
      </c>
      <c r="AL152" s="7">
        <v>1</v>
      </c>
      <c r="AM152" s="8">
        <v>43511</v>
      </c>
      <c r="AO152">
        <f>IF($AG152=1,G152,0)</f>
        <v>0</v>
      </c>
      <c r="AP152">
        <f>IF($AG152=1,H152,0)</f>
        <v>0</v>
      </c>
      <c r="AQ152">
        <f>IF($AG152=1,J152,0)</f>
        <v>0</v>
      </c>
      <c r="AR152">
        <f>IF($AG152=1,I152,0)</f>
        <v>0</v>
      </c>
      <c r="AS152">
        <f>IF($AG152=1,K152,0)</f>
        <v>1</v>
      </c>
      <c r="AU152">
        <f>IF($AJ152=1,T152,0)</f>
        <v>0</v>
      </c>
      <c r="AV152">
        <f>IF($AJ152=1,U152,0)</f>
        <v>0</v>
      </c>
      <c r="AW152">
        <f>IF($AJ152=1,V152,0)</f>
        <v>0</v>
      </c>
      <c r="AX152">
        <f>IF($AJ152=1,W152,0)</f>
        <v>0</v>
      </c>
      <c r="AY152">
        <f>IF($AJ152=1,X152,0)</f>
        <v>0</v>
      </c>
      <c r="BA152">
        <f>IF($AK152=1,M152,0)</f>
        <v>0</v>
      </c>
      <c r="BB152">
        <f>IF($AK152=1,N152,0)</f>
        <v>0</v>
      </c>
      <c r="BC152">
        <f>IF($AK152=1,O152,0)</f>
        <v>0</v>
      </c>
      <c r="BD152">
        <f>IF($AK152=1,P152,0)</f>
        <v>0</v>
      </c>
    </row>
    <row r="153" spans="1:56" x14ac:dyDescent="0.3">
      <c r="A153" s="7">
        <v>1747</v>
      </c>
      <c r="B153" s="6">
        <v>174985</v>
      </c>
      <c r="C153" s="7">
        <v>0</v>
      </c>
      <c r="D153" s="7">
        <v>0</v>
      </c>
      <c r="E153" s="7">
        <f>SUM(C153:D153)</f>
        <v>0</v>
      </c>
      <c r="F153" s="7">
        <v>43</v>
      </c>
      <c r="G153" s="7">
        <v>0</v>
      </c>
      <c r="H153" s="7">
        <v>1</v>
      </c>
      <c r="I153" s="7">
        <v>0</v>
      </c>
      <c r="J153" s="7">
        <v>0</v>
      </c>
      <c r="K153" s="7">
        <v>0</v>
      </c>
      <c r="L153" s="7" t="str" cm="1">
        <f t="array" ref="L153">_xlfn.IFS(G153=1,G$1,H153=1,H$1,I153=1,I$1,J153=1,J$1,K153=1,K$1)</f>
        <v>Married</v>
      </c>
      <c r="M153" s="7">
        <v>0</v>
      </c>
      <c r="N153" s="7">
        <v>1</v>
      </c>
      <c r="O153" s="7">
        <v>0</v>
      </c>
      <c r="P153" s="7">
        <v>0</v>
      </c>
      <c r="Q153" s="7" t="str" cm="1">
        <f t="array" ref="Q153">_xlfn.IFS(M153=1,M$1,N153=1,N$1,O153=1,O$1,P153=1,P$1)</f>
        <v>Graduate</v>
      </c>
      <c r="R153" t="s">
        <v>41</v>
      </c>
      <c r="S153" s="7">
        <v>8</v>
      </c>
      <c r="T153" s="7">
        <v>1370</v>
      </c>
      <c r="U153" s="7">
        <v>119</v>
      </c>
      <c r="V153" s="7">
        <v>2096</v>
      </c>
      <c r="W153" s="7">
        <v>576</v>
      </c>
      <c r="X153" s="7">
        <v>0</v>
      </c>
      <c r="Y153" s="7">
        <v>201</v>
      </c>
      <c r="Z153" s="7">
        <v>3960</v>
      </c>
      <c r="AA153" s="7">
        <v>1</v>
      </c>
      <c r="AB153" s="7">
        <v>3</v>
      </c>
      <c r="AC153" s="7">
        <v>6</v>
      </c>
      <c r="AD153" s="7">
        <v>7</v>
      </c>
      <c r="AE153" s="7">
        <v>2</v>
      </c>
      <c r="AF153" s="7">
        <v>0</v>
      </c>
      <c r="AG153" s="7">
        <v>0</v>
      </c>
      <c r="AH153" s="7">
        <v>0</v>
      </c>
      <c r="AI153" s="7">
        <v>0</v>
      </c>
      <c r="AJ153" s="7">
        <v>0</v>
      </c>
      <c r="AK153" s="7">
        <v>0</v>
      </c>
      <c r="AL153" s="7">
        <v>0</v>
      </c>
      <c r="AM153" s="8">
        <v>43512</v>
      </c>
      <c r="AO153">
        <f>IF($AG153=1,G153,0)</f>
        <v>0</v>
      </c>
      <c r="AP153">
        <f>IF($AG153=1,H153,0)</f>
        <v>0</v>
      </c>
      <c r="AQ153">
        <f>IF($AG153=1,J153,0)</f>
        <v>0</v>
      </c>
      <c r="AR153">
        <f>IF($AG153=1,I153,0)</f>
        <v>0</v>
      </c>
      <c r="AS153">
        <f>IF($AG153=1,K153,0)</f>
        <v>0</v>
      </c>
      <c r="AU153">
        <f>IF($AJ153=1,T153,0)</f>
        <v>0</v>
      </c>
      <c r="AV153">
        <f>IF($AJ153=1,U153,0)</f>
        <v>0</v>
      </c>
      <c r="AW153">
        <f>IF($AJ153=1,V153,0)</f>
        <v>0</v>
      </c>
      <c r="AX153">
        <f>IF($AJ153=1,W153,0)</f>
        <v>0</v>
      </c>
      <c r="AY153">
        <f>IF($AJ153=1,X153,0)</f>
        <v>0</v>
      </c>
      <c r="BA153">
        <f>IF($AK153=1,M153,0)</f>
        <v>0</v>
      </c>
      <c r="BB153">
        <f>IF($AK153=1,N153,0)</f>
        <v>0</v>
      </c>
      <c r="BC153">
        <f>IF($AK153=1,O153,0)</f>
        <v>0</v>
      </c>
      <c r="BD153">
        <f>IF($AK153=1,P153,0)</f>
        <v>0</v>
      </c>
    </row>
    <row r="154" spans="1:56" x14ac:dyDescent="0.3">
      <c r="A154" s="7">
        <v>1066</v>
      </c>
      <c r="B154" s="6">
        <v>166991</v>
      </c>
      <c r="C154" s="7">
        <v>0</v>
      </c>
      <c r="D154" s="7">
        <v>0</v>
      </c>
      <c r="E154" s="7">
        <f>SUM(C154:D154)</f>
        <v>0</v>
      </c>
      <c r="F154" s="7">
        <v>66</v>
      </c>
      <c r="G154" s="7">
        <v>0</v>
      </c>
      <c r="H154" s="7">
        <v>1</v>
      </c>
      <c r="I154" s="7">
        <v>0</v>
      </c>
      <c r="J154" s="7">
        <v>0</v>
      </c>
      <c r="K154" s="7">
        <v>0</v>
      </c>
      <c r="L154" s="7" t="str" cm="1">
        <f t="array" ref="L154">_xlfn.IFS(G154=1,G$1,H154=1,H$1,I154=1,I$1,J154=1,J$1,K154=1,K$1)</f>
        <v>Married</v>
      </c>
      <c r="M154" s="7">
        <v>0</v>
      </c>
      <c r="N154" s="7">
        <v>0</v>
      </c>
      <c r="O154" s="7">
        <v>1</v>
      </c>
      <c r="P154" s="7">
        <v>0</v>
      </c>
      <c r="Q154" s="7" t="str" cm="1">
        <f t="array" ref="Q154">_xlfn.IFS(M154=1,M$1,N154=1,N$1,O154=1,O$1,P154=1,P$1)</f>
        <v>Master</v>
      </c>
      <c r="R154" t="s">
        <v>39</v>
      </c>
      <c r="S154" s="7">
        <v>1</v>
      </c>
      <c r="T154" s="7">
        <v>1236</v>
      </c>
      <c r="U154" s="7">
        <v>90</v>
      </c>
      <c r="V154" s="7">
        <v>1147</v>
      </c>
      <c r="W154" s="7">
        <v>471</v>
      </c>
      <c r="X154" s="7">
        <v>150</v>
      </c>
      <c r="Y154" s="7">
        <v>30</v>
      </c>
      <c r="Z154" s="7">
        <v>3064</v>
      </c>
      <c r="AA154" s="7">
        <v>3</v>
      </c>
      <c r="AB154" s="7">
        <v>4</v>
      </c>
      <c r="AC154" s="7">
        <v>8</v>
      </c>
      <c r="AD154" s="7">
        <v>6</v>
      </c>
      <c r="AE154" s="7">
        <v>3</v>
      </c>
      <c r="AF154" s="7">
        <v>0</v>
      </c>
      <c r="AG154" s="7">
        <v>0</v>
      </c>
      <c r="AH154" s="7">
        <v>0</v>
      </c>
      <c r="AI154" s="7">
        <v>0</v>
      </c>
      <c r="AJ154" s="7">
        <v>0</v>
      </c>
      <c r="AK154" s="7">
        <v>0</v>
      </c>
      <c r="AL154" s="7">
        <v>0</v>
      </c>
      <c r="AM154" s="8">
        <v>43512</v>
      </c>
      <c r="AO154">
        <f>IF($AG154=1,G154,0)</f>
        <v>0</v>
      </c>
      <c r="AP154">
        <f>IF($AG154=1,H154,0)</f>
        <v>0</v>
      </c>
      <c r="AQ154">
        <f>IF($AG154=1,J154,0)</f>
        <v>0</v>
      </c>
      <c r="AR154">
        <f>IF($AG154=1,I154,0)</f>
        <v>0</v>
      </c>
      <c r="AS154">
        <f>IF($AG154=1,K154,0)</f>
        <v>0</v>
      </c>
      <c r="AU154">
        <f>IF($AJ154=1,T154,0)</f>
        <v>0</v>
      </c>
      <c r="AV154">
        <f>IF($AJ154=1,U154,0)</f>
        <v>0</v>
      </c>
      <c r="AW154">
        <f>IF($AJ154=1,V154,0)</f>
        <v>0</v>
      </c>
      <c r="AX154">
        <f>IF($AJ154=1,W154,0)</f>
        <v>0</v>
      </c>
      <c r="AY154">
        <f>IF($AJ154=1,X154,0)</f>
        <v>0</v>
      </c>
      <c r="BA154">
        <f>IF($AK154=1,M154,0)</f>
        <v>0</v>
      </c>
      <c r="BB154">
        <f>IF($AK154=1,N154,0)</f>
        <v>0</v>
      </c>
      <c r="BC154">
        <f>IF($AK154=1,O154,0)</f>
        <v>0</v>
      </c>
      <c r="BD154">
        <f>IF($AK154=1,P154,0)</f>
        <v>0</v>
      </c>
    </row>
    <row r="155" spans="1:56" x14ac:dyDescent="0.3">
      <c r="A155" s="7">
        <v>3019</v>
      </c>
      <c r="B155" s="6">
        <v>137150</v>
      </c>
      <c r="C155" s="7">
        <v>1</v>
      </c>
      <c r="D155" s="7">
        <v>0</v>
      </c>
      <c r="E155" s="7">
        <f>SUM(C155:D155)</f>
        <v>1</v>
      </c>
      <c r="F155" s="7">
        <v>49</v>
      </c>
      <c r="G155" s="7">
        <v>0</v>
      </c>
      <c r="H155" s="7">
        <v>1</v>
      </c>
      <c r="I155" s="7">
        <v>0</v>
      </c>
      <c r="J155" s="7">
        <v>0</v>
      </c>
      <c r="K155" s="7">
        <v>0</v>
      </c>
      <c r="L155" s="7" t="str" cm="1">
        <f t="array" ref="L155">_xlfn.IFS(G155=1,G$1,H155=1,H$1,I155=1,I$1,J155=1,J$1,K155=1,K$1)</f>
        <v>Married</v>
      </c>
      <c r="M155" s="7">
        <v>0</v>
      </c>
      <c r="N155" s="7">
        <v>1</v>
      </c>
      <c r="O155" s="7">
        <v>0</v>
      </c>
      <c r="P155" s="7">
        <v>0</v>
      </c>
      <c r="Q155" s="7" t="str" cm="1">
        <f t="array" ref="Q155">_xlfn.IFS(M155=1,M$1,N155=1,N$1,O155=1,O$1,P155=1,P$1)</f>
        <v>Graduate</v>
      </c>
      <c r="R155" t="s">
        <v>41</v>
      </c>
      <c r="S155" s="7">
        <v>80</v>
      </c>
      <c r="T155" s="7">
        <v>617</v>
      </c>
      <c r="U155" s="7">
        <v>137</v>
      </c>
      <c r="V155" s="7">
        <v>236</v>
      </c>
      <c r="W155" s="7">
        <v>181</v>
      </c>
      <c r="X155" s="7">
        <v>126</v>
      </c>
      <c r="Y155" s="7">
        <v>428</v>
      </c>
      <c r="Z155" s="7">
        <v>868</v>
      </c>
      <c r="AA155" s="7">
        <v>8</v>
      </c>
      <c r="AB155" s="7">
        <v>4</v>
      </c>
      <c r="AC155" s="7">
        <v>3</v>
      </c>
      <c r="AD155" s="7">
        <v>6</v>
      </c>
      <c r="AE155" s="7">
        <v>7</v>
      </c>
      <c r="AF155" s="7">
        <v>0</v>
      </c>
      <c r="AG155" s="7">
        <v>0</v>
      </c>
      <c r="AH155" s="7">
        <v>0</v>
      </c>
      <c r="AI155" s="7">
        <v>0</v>
      </c>
      <c r="AJ155" s="7">
        <v>0</v>
      </c>
      <c r="AK155" s="7">
        <v>0</v>
      </c>
      <c r="AL155" s="7">
        <v>0</v>
      </c>
      <c r="AM155" s="8">
        <v>43512</v>
      </c>
      <c r="AO155">
        <f>IF($AG155=1,G155,0)</f>
        <v>0</v>
      </c>
      <c r="AP155">
        <f>IF($AG155=1,H155,0)</f>
        <v>0</v>
      </c>
      <c r="AQ155">
        <f>IF($AG155=1,J155,0)</f>
        <v>0</v>
      </c>
      <c r="AR155">
        <f>IF($AG155=1,I155,0)</f>
        <v>0</v>
      </c>
      <c r="AS155">
        <f>IF($AG155=1,K155,0)</f>
        <v>0</v>
      </c>
      <c r="AU155">
        <f>IF($AJ155=1,T155,0)</f>
        <v>0</v>
      </c>
      <c r="AV155">
        <f>IF($AJ155=1,U155,0)</f>
        <v>0</v>
      </c>
      <c r="AW155">
        <f>IF($AJ155=1,V155,0)</f>
        <v>0</v>
      </c>
      <c r="AX155">
        <f>IF($AJ155=1,W155,0)</f>
        <v>0</v>
      </c>
      <c r="AY155">
        <f>IF($AJ155=1,X155,0)</f>
        <v>0</v>
      </c>
      <c r="BA155">
        <f>IF($AK155=1,M155,0)</f>
        <v>0</v>
      </c>
      <c r="BB155">
        <f>IF($AK155=1,N155,0)</f>
        <v>0</v>
      </c>
      <c r="BC155">
        <f>IF($AK155=1,O155,0)</f>
        <v>0</v>
      </c>
      <c r="BD155">
        <f>IF($AK155=1,P155,0)</f>
        <v>0</v>
      </c>
    </row>
    <row r="156" spans="1:56" x14ac:dyDescent="0.3">
      <c r="A156" s="7">
        <v>1865</v>
      </c>
      <c r="B156" s="6">
        <v>186857</v>
      </c>
      <c r="C156" s="7">
        <v>0</v>
      </c>
      <c r="D156" s="7">
        <v>0</v>
      </c>
      <c r="E156" s="7">
        <f>SUM(C156:D156)</f>
        <v>0</v>
      </c>
      <c r="F156" s="7">
        <v>48</v>
      </c>
      <c r="G156" s="7">
        <v>0</v>
      </c>
      <c r="H156" s="7">
        <v>0</v>
      </c>
      <c r="I156" s="7">
        <v>0</v>
      </c>
      <c r="J156" s="7">
        <v>1</v>
      </c>
      <c r="K156" s="7">
        <v>0</v>
      </c>
      <c r="L156" s="7" t="str" cm="1">
        <f t="array" ref="L156">_xlfn.IFS(G156=1,G$1,H156=1,H$1,I156=1,I$1,J156=1,J$1,K156=1,K$1)</f>
        <v>Single</v>
      </c>
      <c r="M156" s="7">
        <v>0</v>
      </c>
      <c r="N156" s="7">
        <v>0</v>
      </c>
      <c r="O156" s="7">
        <v>0</v>
      </c>
      <c r="P156" s="7">
        <v>1</v>
      </c>
      <c r="Q156" s="7" t="str" cm="1">
        <f t="array" ref="Q156">_xlfn.IFS(M156=1,M$1,N156=1,N$1,O156=1,O$1,P156=1,P$1)</f>
        <v>PhD</v>
      </c>
      <c r="R156" t="s">
        <v>43</v>
      </c>
      <c r="S156" s="7">
        <v>96</v>
      </c>
      <c r="T156" s="7">
        <v>1934</v>
      </c>
      <c r="U156" s="7">
        <v>219</v>
      </c>
      <c r="V156" s="7">
        <v>1803</v>
      </c>
      <c r="W156" s="7">
        <v>286</v>
      </c>
      <c r="X156" s="7">
        <v>219</v>
      </c>
      <c r="Y156" s="7">
        <v>86</v>
      </c>
      <c r="Z156" s="7">
        <v>4376</v>
      </c>
      <c r="AA156" s="7">
        <v>1</v>
      </c>
      <c r="AB156" s="7">
        <v>5</v>
      </c>
      <c r="AC156" s="7">
        <v>6</v>
      </c>
      <c r="AD156" s="7">
        <v>10</v>
      </c>
      <c r="AE156" s="7">
        <v>2</v>
      </c>
      <c r="AF156" s="7">
        <v>0</v>
      </c>
      <c r="AG156" s="7">
        <v>0</v>
      </c>
      <c r="AH156" s="7">
        <v>0</v>
      </c>
      <c r="AI156" s="7">
        <v>0</v>
      </c>
      <c r="AJ156" s="7">
        <v>0</v>
      </c>
      <c r="AK156" s="7">
        <v>0</v>
      </c>
      <c r="AL156" s="7">
        <v>1</v>
      </c>
      <c r="AM156" s="8">
        <v>43513</v>
      </c>
      <c r="AO156">
        <f>IF($AG156=1,G156,0)</f>
        <v>0</v>
      </c>
      <c r="AP156">
        <f>IF($AG156=1,H156,0)</f>
        <v>0</v>
      </c>
      <c r="AQ156">
        <f>IF($AG156=1,J156,0)</f>
        <v>0</v>
      </c>
      <c r="AR156">
        <f>IF($AG156=1,I156,0)</f>
        <v>0</v>
      </c>
      <c r="AS156">
        <f>IF($AG156=1,K156,0)</f>
        <v>0</v>
      </c>
      <c r="AU156">
        <f>IF($AJ156=1,T156,0)</f>
        <v>0</v>
      </c>
      <c r="AV156">
        <f>IF($AJ156=1,U156,0)</f>
        <v>0</v>
      </c>
      <c r="AW156">
        <f>IF($AJ156=1,V156,0)</f>
        <v>0</v>
      </c>
      <c r="AX156">
        <f>IF($AJ156=1,W156,0)</f>
        <v>0</v>
      </c>
      <c r="AY156">
        <f>IF($AJ156=1,X156,0)</f>
        <v>0</v>
      </c>
      <c r="BA156">
        <f>IF($AK156=1,M156,0)</f>
        <v>0</v>
      </c>
      <c r="BB156">
        <f>IF($AK156=1,N156,0)</f>
        <v>0</v>
      </c>
      <c r="BC156">
        <f>IF($AK156=1,O156,0)</f>
        <v>0</v>
      </c>
      <c r="BD156">
        <f>IF($AK156=1,P156,0)</f>
        <v>0</v>
      </c>
    </row>
    <row r="157" spans="1:56" x14ac:dyDescent="0.3">
      <c r="A157" s="7">
        <v>1668</v>
      </c>
      <c r="B157" s="6">
        <v>186857</v>
      </c>
      <c r="C157" s="7">
        <v>0</v>
      </c>
      <c r="D157" s="7">
        <v>0</v>
      </c>
      <c r="E157" s="7">
        <f>SUM(C157:D157)</f>
        <v>0</v>
      </c>
      <c r="F157" s="7">
        <v>48</v>
      </c>
      <c r="G157" s="7">
        <v>0</v>
      </c>
      <c r="H157" s="7">
        <v>0</v>
      </c>
      <c r="I157" s="7">
        <v>0</v>
      </c>
      <c r="J157" s="7">
        <v>1</v>
      </c>
      <c r="K157" s="7">
        <v>0</v>
      </c>
      <c r="L157" s="7" t="str" cm="1">
        <f t="array" ref="L157">_xlfn.IFS(G157=1,G$1,H157=1,H$1,I157=1,I$1,J157=1,J$1,K157=1,K$1)</f>
        <v>Single</v>
      </c>
      <c r="M157" s="7">
        <v>0</v>
      </c>
      <c r="N157" s="7">
        <v>0</v>
      </c>
      <c r="O157" s="7">
        <v>0</v>
      </c>
      <c r="P157" s="7">
        <v>1</v>
      </c>
      <c r="Q157" s="7" t="str" cm="1">
        <f t="array" ref="Q157">_xlfn.IFS(M157=1,M$1,N157=1,N$1,O157=1,O$1,P157=1,P$1)</f>
        <v>PhD</v>
      </c>
      <c r="R157" t="s">
        <v>42</v>
      </c>
      <c r="S157" s="7">
        <v>96</v>
      </c>
      <c r="T157" s="7">
        <v>1934</v>
      </c>
      <c r="U157" s="7">
        <v>219</v>
      </c>
      <c r="V157" s="7">
        <v>1803</v>
      </c>
      <c r="W157" s="7">
        <v>286</v>
      </c>
      <c r="X157" s="7">
        <v>219</v>
      </c>
      <c r="Y157" s="7">
        <v>86</v>
      </c>
      <c r="Z157" s="7">
        <v>4376</v>
      </c>
      <c r="AA157" s="7">
        <v>1</v>
      </c>
      <c r="AB157" s="7">
        <v>5</v>
      </c>
      <c r="AC157" s="7">
        <v>6</v>
      </c>
      <c r="AD157" s="7">
        <v>10</v>
      </c>
      <c r="AE157" s="7">
        <v>2</v>
      </c>
      <c r="AF157" s="7">
        <v>0</v>
      </c>
      <c r="AG157" s="7">
        <v>0</v>
      </c>
      <c r="AH157" s="7">
        <v>0</v>
      </c>
      <c r="AI157" s="7">
        <v>0</v>
      </c>
      <c r="AJ157" s="7">
        <v>0</v>
      </c>
      <c r="AK157" s="7">
        <v>0</v>
      </c>
      <c r="AL157" s="7">
        <v>1</v>
      </c>
      <c r="AM157" s="8">
        <v>43513</v>
      </c>
      <c r="AO157">
        <f>IF($AG157=1,G157,0)</f>
        <v>0</v>
      </c>
      <c r="AP157">
        <f>IF($AG157=1,H157,0)</f>
        <v>0</v>
      </c>
      <c r="AQ157">
        <f>IF($AG157=1,J157,0)</f>
        <v>0</v>
      </c>
      <c r="AR157">
        <f>IF($AG157=1,I157,0)</f>
        <v>0</v>
      </c>
      <c r="AS157">
        <f>IF($AG157=1,K157,0)</f>
        <v>0</v>
      </c>
      <c r="AU157">
        <f>IF($AJ157=1,T157,0)</f>
        <v>0</v>
      </c>
      <c r="AV157">
        <f>IF($AJ157=1,U157,0)</f>
        <v>0</v>
      </c>
      <c r="AW157">
        <f>IF($AJ157=1,V157,0)</f>
        <v>0</v>
      </c>
      <c r="AX157">
        <f>IF($AJ157=1,W157,0)</f>
        <v>0</v>
      </c>
      <c r="AY157">
        <f>IF($AJ157=1,X157,0)</f>
        <v>0</v>
      </c>
      <c r="BA157">
        <f>IF($AK157=1,M157,0)</f>
        <v>0</v>
      </c>
      <c r="BB157">
        <f>IF($AK157=1,N157,0)</f>
        <v>0</v>
      </c>
      <c r="BC157">
        <f>IF($AK157=1,O157,0)</f>
        <v>0</v>
      </c>
      <c r="BD157">
        <f>IF($AK157=1,P157,0)</f>
        <v>0</v>
      </c>
    </row>
    <row r="158" spans="1:56" x14ac:dyDescent="0.3">
      <c r="A158" s="7">
        <v>1654</v>
      </c>
      <c r="B158" s="6">
        <v>166731</v>
      </c>
      <c r="C158" s="7">
        <v>0</v>
      </c>
      <c r="D158" s="7">
        <v>1</v>
      </c>
      <c r="E158" s="7">
        <f>SUM(C158:D158)</f>
        <v>1</v>
      </c>
      <c r="F158" s="7">
        <v>50</v>
      </c>
      <c r="G158" s="7">
        <v>0</v>
      </c>
      <c r="H158" s="7">
        <v>0</v>
      </c>
      <c r="I158" s="7">
        <v>0</v>
      </c>
      <c r="J158" s="7">
        <v>0</v>
      </c>
      <c r="K158" s="7">
        <v>1</v>
      </c>
      <c r="L158" s="7" t="str" cm="1">
        <f t="array" ref="L158">_xlfn.IFS(G158=1,G$1,H158=1,H$1,I158=1,I$1,J158=1,J$1,K158=1,K$1)</f>
        <v>Widow</v>
      </c>
      <c r="M158" s="7">
        <v>0</v>
      </c>
      <c r="N158" s="7">
        <v>1</v>
      </c>
      <c r="O158" s="7">
        <v>0</v>
      </c>
      <c r="P158" s="7">
        <v>0</v>
      </c>
      <c r="Q158" s="7" t="str" cm="1">
        <f t="array" ref="Q158">_xlfn.IFS(M158=1,M$1,N158=1,N$1,O158=1,O$1,P158=1,P$1)</f>
        <v>Graduate</v>
      </c>
      <c r="R158" t="s">
        <v>39</v>
      </c>
      <c r="S158" s="7">
        <v>33</v>
      </c>
      <c r="T158" s="7">
        <v>927</v>
      </c>
      <c r="U158" s="7">
        <v>397</v>
      </c>
      <c r="V158" s="7">
        <v>485</v>
      </c>
      <c r="W158" s="7">
        <v>145</v>
      </c>
      <c r="X158" s="7">
        <v>265</v>
      </c>
      <c r="Y158" s="7">
        <v>352</v>
      </c>
      <c r="Z158" s="7">
        <v>1866</v>
      </c>
      <c r="AA158" s="7">
        <v>4</v>
      </c>
      <c r="AB158" s="7">
        <v>4</v>
      </c>
      <c r="AC158" s="7">
        <v>3</v>
      </c>
      <c r="AD158" s="7">
        <v>6</v>
      </c>
      <c r="AE158" s="7">
        <v>3</v>
      </c>
      <c r="AF158" s="7">
        <v>0</v>
      </c>
      <c r="AG158" s="7">
        <v>0</v>
      </c>
      <c r="AH158" s="7">
        <v>0</v>
      </c>
      <c r="AI158" s="7">
        <v>0</v>
      </c>
      <c r="AJ158" s="7">
        <v>0</v>
      </c>
      <c r="AK158" s="7">
        <v>0</v>
      </c>
      <c r="AL158" s="7">
        <v>0</v>
      </c>
      <c r="AM158" s="8">
        <v>43513</v>
      </c>
      <c r="AO158">
        <f>IF($AG158=1,G158,0)</f>
        <v>0</v>
      </c>
      <c r="AP158">
        <f>IF($AG158=1,H158,0)</f>
        <v>0</v>
      </c>
      <c r="AQ158">
        <f>IF($AG158=1,J158,0)</f>
        <v>0</v>
      </c>
      <c r="AR158">
        <f>IF($AG158=1,I158,0)</f>
        <v>0</v>
      </c>
      <c r="AS158">
        <f>IF($AG158=1,K158,0)</f>
        <v>0</v>
      </c>
      <c r="AU158">
        <f>IF($AJ158=1,T158,0)</f>
        <v>0</v>
      </c>
      <c r="AV158">
        <f>IF($AJ158=1,U158,0)</f>
        <v>0</v>
      </c>
      <c r="AW158">
        <f>IF($AJ158=1,V158,0)</f>
        <v>0</v>
      </c>
      <c r="AX158">
        <f>IF($AJ158=1,W158,0)</f>
        <v>0</v>
      </c>
      <c r="AY158">
        <f>IF($AJ158=1,X158,0)</f>
        <v>0</v>
      </c>
      <c r="BA158">
        <f>IF($AK158=1,M158,0)</f>
        <v>0</v>
      </c>
      <c r="BB158">
        <f>IF($AK158=1,N158,0)</f>
        <v>0</v>
      </c>
      <c r="BC158">
        <f>IF($AK158=1,O158,0)</f>
        <v>0</v>
      </c>
      <c r="BD158">
        <f>IF($AK158=1,P158,0)</f>
        <v>0</v>
      </c>
    </row>
    <row r="159" spans="1:56" x14ac:dyDescent="0.3">
      <c r="A159" s="7">
        <v>1320</v>
      </c>
      <c r="B159" s="6">
        <v>162204</v>
      </c>
      <c r="C159" s="7">
        <v>0</v>
      </c>
      <c r="D159" s="7">
        <v>2</v>
      </c>
      <c r="E159" s="7">
        <f>SUM(C159:D159)</f>
        <v>2</v>
      </c>
      <c r="F159" s="7">
        <v>60</v>
      </c>
      <c r="G159" s="7">
        <v>1</v>
      </c>
      <c r="H159" s="7">
        <v>0</v>
      </c>
      <c r="I159" s="7">
        <v>0</v>
      </c>
      <c r="J159" s="7">
        <v>0</v>
      </c>
      <c r="K159" s="7">
        <v>0</v>
      </c>
      <c r="L159" s="7" t="str" cm="1">
        <f t="array" ref="L159">_xlfn.IFS(G159=1,G$1,H159=1,H$1,I159=1,I$1,J159=1,J$1,K159=1,K$1)</f>
        <v>Divorced</v>
      </c>
      <c r="M159" s="7">
        <v>0</v>
      </c>
      <c r="N159" s="7">
        <v>1</v>
      </c>
      <c r="O159" s="7">
        <v>0</v>
      </c>
      <c r="P159" s="7">
        <v>0</v>
      </c>
      <c r="Q159" s="7" t="str" cm="1">
        <f t="array" ref="Q159">_xlfn.IFS(M159=1,M$1,N159=1,N$1,O159=1,O$1,P159=1,P$1)</f>
        <v>Graduate</v>
      </c>
      <c r="R159" t="s">
        <v>42</v>
      </c>
      <c r="S159" s="7">
        <v>38</v>
      </c>
      <c r="T159" s="7">
        <v>827</v>
      </c>
      <c r="U159" s="7">
        <v>120</v>
      </c>
      <c r="V159" s="7">
        <v>644</v>
      </c>
      <c r="W159" s="7">
        <v>394</v>
      </c>
      <c r="X159" s="7">
        <v>120</v>
      </c>
      <c r="Y159" s="7">
        <v>362</v>
      </c>
      <c r="Z159" s="7">
        <v>1742</v>
      </c>
      <c r="AA159" s="7">
        <v>1</v>
      </c>
      <c r="AB159" s="7">
        <v>4</v>
      </c>
      <c r="AC159" s="7">
        <v>5</v>
      </c>
      <c r="AD159" s="7">
        <v>12</v>
      </c>
      <c r="AE159" s="7">
        <v>3</v>
      </c>
      <c r="AF159" s="7">
        <v>0</v>
      </c>
      <c r="AG159" s="7">
        <v>0</v>
      </c>
      <c r="AH159" s="7">
        <v>0</v>
      </c>
      <c r="AI159" s="7">
        <v>0</v>
      </c>
      <c r="AJ159" s="7">
        <v>0</v>
      </c>
      <c r="AK159" s="7">
        <v>0</v>
      </c>
      <c r="AL159" s="7">
        <v>0</v>
      </c>
      <c r="AM159" s="8">
        <v>43513</v>
      </c>
      <c r="AO159">
        <f>IF($AG159=1,G159,0)</f>
        <v>0</v>
      </c>
      <c r="AP159">
        <f>IF($AG159=1,H159,0)</f>
        <v>0</v>
      </c>
      <c r="AQ159">
        <f>IF($AG159=1,J159,0)</f>
        <v>0</v>
      </c>
      <c r="AR159">
        <f>IF($AG159=1,I159,0)</f>
        <v>0</v>
      </c>
      <c r="AS159">
        <f>IF($AG159=1,K159,0)</f>
        <v>0</v>
      </c>
      <c r="AU159">
        <f>IF($AJ159=1,T159,0)</f>
        <v>0</v>
      </c>
      <c r="AV159">
        <f>IF($AJ159=1,U159,0)</f>
        <v>0</v>
      </c>
      <c r="AW159">
        <f>IF($AJ159=1,V159,0)</f>
        <v>0</v>
      </c>
      <c r="AX159">
        <f>IF($AJ159=1,W159,0)</f>
        <v>0</v>
      </c>
      <c r="AY159">
        <f>IF($AJ159=1,X159,0)</f>
        <v>0</v>
      </c>
      <c r="BA159">
        <f>IF($AK159=1,M159,0)</f>
        <v>0</v>
      </c>
      <c r="BB159">
        <f>IF($AK159=1,N159,0)</f>
        <v>0</v>
      </c>
      <c r="BC159">
        <f>IF($AK159=1,O159,0)</f>
        <v>0</v>
      </c>
      <c r="BD159">
        <f>IF($AK159=1,P159,0)</f>
        <v>0</v>
      </c>
    </row>
    <row r="160" spans="1:56" x14ac:dyDescent="0.3">
      <c r="A160" s="7">
        <v>1164</v>
      </c>
      <c r="B160" s="6">
        <v>180427</v>
      </c>
      <c r="C160" s="7">
        <v>0</v>
      </c>
      <c r="D160" s="7">
        <v>1</v>
      </c>
      <c r="E160" s="7">
        <f>SUM(C160:D160)</f>
        <v>1</v>
      </c>
      <c r="F160" s="7">
        <v>45</v>
      </c>
      <c r="G160" s="7">
        <v>0</v>
      </c>
      <c r="H160" s="7">
        <v>1</v>
      </c>
      <c r="I160" s="7">
        <v>0</v>
      </c>
      <c r="J160" s="7">
        <v>0</v>
      </c>
      <c r="K160" s="7">
        <v>0</v>
      </c>
      <c r="L160" s="7" t="str" cm="1">
        <f t="array" ref="L160">_xlfn.IFS(G160=1,G$1,H160=1,H$1,I160=1,I$1,J160=1,J$1,K160=1,K$1)</f>
        <v>Married</v>
      </c>
      <c r="M160" s="7">
        <v>0</v>
      </c>
      <c r="N160" s="7">
        <v>0</v>
      </c>
      <c r="O160" s="7">
        <v>0</v>
      </c>
      <c r="P160" s="7">
        <v>1</v>
      </c>
      <c r="Q160" s="7" t="str" cm="1">
        <f t="array" ref="Q160">_xlfn.IFS(M160=1,M$1,N160=1,N$1,O160=1,O$1,P160=1,P$1)</f>
        <v>PhD</v>
      </c>
      <c r="R160" t="s">
        <v>42</v>
      </c>
      <c r="S160" s="7">
        <v>56</v>
      </c>
      <c r="T160" s="7">
        <v>2578</v>
      </c>
      <c r="U160" s="7">
        <v>159</v>
      </c>
      <c r="V160" s="7">
        <v>1007</v>
      </c>
      <c r="W160" s="7">
        <v>155</v>
      </c>
      <c r="X160" s="7">
        <v>159</v>
      </c>
      <c r="Y160" s="7">
        <v>58</v>
      </c>
      <c r="Z160" s="7">
        <v>4000</v>
      </c>
      <c r="AA160" s="7">
        <v>1</v>
      </c>
      <c r="AB160" s="7">
        <v>11</v>
      </c>
      <c r="AC160" s="7">
        <v>8</v>
      </c>
      <c r="AD160" s="7">
        <v>8</v>
      </c>
      <c r="AE160" s="7">
        <v>5</v>
      </c>
      <c r="AF160" s="7">
        <v>0</v>
      </c>
      <c r="AG160" s="7">
        <v>0</v>
      </c>
      <c r="AH160" s="7">
        <v>0</v>
      </c>
      <c r="AI160" s="7">
        <v>0</v>
      </c>
      <c r="AJ160" s="7">
        <v>0</v>
      </c>
      <c r="AK160" s="7">
        <v>0</v>
      </c>
      <c r="AL160" s="7">
        <v>0</v>
      </c>
      <c r="AM160" s="8">
        <v>43513</v>
      </c>
      <c r="AO160">
        <f>IF($AG160=1,G160,0)</f>
        <v>0</v>
      </c>
      <c r="AP160">
        <f>IF($AG160=1,H160,0)</f>
        <v>0</v>
      </c>
      <c r="AQ160">
        <f>IF($AG160=1,J160,0)</f>
        <v>0</v>
      </c>
      <c r="AR160">
        <f>IF($AG160=1,I160,0)</f>
        <v>0</v>
      </c>
      <c r="AS160">
        <f>IF($AG160=1,K160,0)</f>
        <v>0</v>
      </c>
      <c r="AU160">
        <f>IF($AJ160=1,T160,0)</f>
        <v>0</v>
      </c>
      <c r="AV160">
        <f>IF($AJ160=1,U160,0)</f>
        <v>0</v>
      </c>
      <c r="AW160">
        <f>IF($AJ160=1,V160,0)</f>
        <v>0</v>
      </c>
      <c r="AX160">
        <f>IF($AJ160=1,W160,0)</f>
        <v>0</v>
      </c>
      <c r="AY160">
        <f>IF($AJ160=1,X160,0)</f>
        <v>0</v>
      </c>
      <c r="BA160">
        <f>IF($AK160=1,M160,0)</f>
        <v>0</v>
      </c>
      <c r="BB160">
        <f>IF($AK160=1,N160,0)</f>
        <v>0</v>
      </c>
      <c r="BC160">
        <f>IF($AK160=1,O160,0)</f>
        <v>0</v>
      </c>
      <c r="BD160">
        <f>IF($AK160=1,P160,0)</f>
        <v>0</v>
      </c>
    </row>
    <row r="161" spans="1:56" x14ac:dyDescent="0.3">
      <c r="A161" s="7">
        <v>1554</v>
      </c>
      <c r="B161" s="6">
        <v>144989</v>
      </c>
      <c r="C161" s="7">
        <v>0</v>
      </c>
      <c r="D161" s="7">
        <v>1</v>
      </c>
      <c r="E161" s="7">
        <f>SUM(C161:D161)</f>
        <v>1</v>
      </c>
      <c r="F161" s="7">
        <v>46</v>
      </c>
      <c r="G161" s="7">
        <v>0</v>
      </c>
      <c r="H161" s="7">
        <v>1</v>
      </c>
      <c r="I161" s="7">
        <v>0</v>
      </c>
      <c r="J161" s="7">
        <v>0</v>
      </c>
      <c r="K161" s="7">
        <v>0</v>
      </c>
      <c r="L161" s="7" t="str" cm="1">
        <f t="array" ref="L161">_xlfn.IFS(G161=1,G$1,H161=1,H$1,I161=1,I$1,J161=1,J$1,K161=1,K$1)</f>
        <v>Married</v>
      </c>
      <c r="M161" s="7">
        <v>0</v>
      </c>
      <c r="N161" s="7">
        <v>1</v>
      </c>
      <c r="O161" s="7">
        <v>0</v>
      </c>
      <c r="P161" s="7">
        <v>0</v>
      </c>
      <c r="Q161" s="7" t="str" cm="1">
        <f t="array" ref="Q161">_xlfn.IFS(M161=1,M$1,N161=1,N$1,O161=1,O$1,P161=1,P$1)</f>
        <v>Graduate</v>
      </c>
      <c r="R161" t="s">
        <v>42</v>
      </c>
      <c r="S161" s="7">
        <v>26</v>
      </c>
      <c r="T161" s="7">
        <v>316</v>
      </c>
      <c r="U161" s="7">
        <v>0</v>
      </c>
      <c r="V161" s="7">
        <v>342</v>
      </c>
      <c r="W161" s="7">
        <v>158</v>
      </c>
      <c r="X161" s="7">
        <v>32</v>
      </c>
      <c r="Y161" s="7">
        <v>342</v>
      </c>
      <c r="Z161" s="7">
        <v>506</v>
      </c>
      <c r="AA161" s="7">
        <v>5</v>
      </c>
      <c r="AB161" s="7">
        <v>5</v>
      </c>
      <c r="AC161" s="7">
        <v>1</v>
      </c>
      <c r="AD161" s="7">
        <v>5</v>
      </c>
      <c r="AE161" s="7">
        <v>6</v>
      </c>
      <c r="AF161" s="7">
        <v>0</v>
      </c>
      <c r="AG161" s="7">
        <v>0</v>
      </c>
      <c r="AH161" s="7">
        <v>0</v>
      </c>
      <c r="AI161" s="7">
        <v>0</v>
      </c>
      <c r="AJ161" s="7">
        <v>0</v>
      </c>
      <c r="AK161" s="7">
        <v>0</v>
      </c>
      <c r="AL161" s="7">
        <v>0</v>
      </c>
      <c r="AM161" s="8">
        <v>43513</v>
      </c>
      <c r="AO161">
        <f>IF($AG161=1,G161,0)</f>
        <v>0</v>
      </c>
      <c r="AP161">
        <f>IF($AG161=1,H161,0)</f>
        <v>0</v>
      </c>
      <c r="AQ161">
        <f>IF($AG161=1,J161,0)</f>
        <v>0</v>
      </c>
      <c r="AR161">
        <f>IF($AG161=1,I161,0)</f>
        <v>0</v>
      </c>
      <c r="AS161">
        <f>IF($AG161=1,K161,0)</f>
        <v>0</v>
      </c>
      <c r="AU161">
        <f>IF($AJ161=1,T161,0)</f>
        <v>0</v>
      </c>
      <c r="AV161">
        <f>IF($AJ161=1,U161,0)</f>
        <v>0</v>
      </c>
      <c r="AW161">
        <f>IF($AJ161=1,V161,0)</f>
        <v>0</v>
      </c>
      <c r="AX161">
        <f>IF($AJ161=1,W161,0)</f>
        <v>0</v>
      </c>
      <c r="AY161">
        <f>IF($AJ161=1,X161,0)</f>
        <v>0</v>
      </c>
      <c r="BA161">
        <f>IF($AK161=1,M161,0)</f>
        <v>0</v>
      </c>
      <c r="BB161">
        <f>IF($AK161=1,N161,0)</f>
        <v>0</v>
      </c>
      <c r="BC161">
        <f>IF($AK161=1,O161,0)</f>
        <v>0</v>
      </c>
      <c r="BD161">
        <f>IF($AK161=1,P161,0)</f>
        <v>0</v>
      </c>
    </row>
    <row r="162" spans="1:56" x14ac:dyDescent="0.3">
      <c r="A162" s="7">
        <v>2726</v>
      </c>
      <c r="B162" s="6">
        <v>144989</v>
      </c>
      <c r="C162" s="7">
        <v>0</v>
      </c>
      <c r="D162" s="7">
        <v>1</v>
      </c>
      <c r="E162" s="7">
        <f>SUM(C162:D162)</f>
        <v>1</v>
      </c>
      <c r="F162" s="7">
        <v>46</v>
      </c>
      <c r="G162" s="7">
        <v>0</v>
      </c>
      <c r="H162" s="7">
        <v>1</v>
      </c>
      <c r="I162" s="7">
        <v>0</v>
      </c>
      <c r="J162" s="7">
        <v>0</v>
      </c>
      <c r="K162" s="7">
        <v>0</v>
      </c>
      <c r="L162" s="7" t="str" cm="1">
        <f t="array" ref="L162">_xlfn.IFS(G162=1,G$1,H162=1,H$1,I162=1,I$1,J162=1,J$1,K162=1,K$1)</f>
        <v>Married</v>
      </c>
      <c r="M162" s="7">
        <v>0</v>
      </c>
      <c r="N162" s="7">
        <v>1</v>
      </c>
      <c r="O162" s="7">
        <v>0</v>
      </c>
      <c r="P162" s="7">
        <v>0</v>
      </c>
      <c r="Q162" s="7" t="str" cm="1">
        <f t="array" ref="Q162">_xlfn.IFS(M162=1,M$1,N162=1,N$1,O162=1,O$1,P162=1,P$1)</f>
        <v>Graduate</v>
      </c>
      <c r="R162" t="s">
        <v>44</v>
      </c>
      <c r="S162" s="7">
        <v>26</v>
      </c>
      <c r="T162" s="7">
        <v>316</v>
      </c>
      <c r="U162" s="7">
        <v>0</v>
      </c>
      <c r="V162" s="7">
        <v>342</v>
      </c>
      <c r="W162" s="7">
        <v>158</v>
      </c>
      <c r="X162" s="7">
        <v>32</v>
      </c>
      <c r="Y162" s="7">
        <v>342</v>
      </c>
      <c r="Z162" s="7">
        <v>506</v>
      </c>
      <c r="AA162" s="7">
        <v>5</v>
      </c>
      <c r="AB162" s="7">
        <v>5</v>
      </c>
      <c r="AC162" s="7">
        <v>1</v>
      </c>
      <c r="AD162" s="7">
        <v>5</v>
      </c>
      <c r="AE162" s="7">
        <v>6</v>
      </c>
      <c r="AF162" s="7">
        <v>0</v>
      </c>
      <c r="AG162" s="7">
        <v>0</v>
      </c>
      <c r="AH162" s="7">
        <v>0</v>
      </c>
      <c r="AI162" s="7">
        <v>0</v>
      </c>
      <c r="AJ162" s="7">
        <v>0</v>
      </c>
      <c r="AK162" s="7">
        <v>0</v>
      </c>
      <c r="AL162" s="7">
        <v>0</v>
      </c>
      <c r="AM162" s="8">
        <v>43513</v>
      </c>
      <c r="AO162">
        <f>IF($AG162=1,G162,0)</f>
        <v>0</v>
      </c>
      <c r="AP162">
        <f>IF($AG162=1,H162,0)</f>
        <v>0</v>
      </c>
      <c r="AQ162">
        <f>IF($AG162=1,J162,0)</f>
        <v>0</v>
      </c>
      <c r="AR162">
        <f>IF($AG162=1,I162,0)</f>
        <v>0</v>
      </c>
      <c r="AS162">
        <f>IF($AG162=1,K162,0)</f>
        <v>0</v>
      </c>
      <c r="AU162">
        <f>IF($AJ162=1,T162,0)</f>
        <v>0</v>
      </c>
      <c r="AV162">
        <f>IF($AJ162=1,U162,0)</f>
        <v>0</v>
      </c>
      <c r="AW162">
        <f>IF($AJ162=1,V162,0)</f>
        <v>0</v>
      </c>
      <c r="AX162">
        <f>IF($AJ162=1,W162,0)</f>
        <v>0</v>
      </c>
      <c r="AY162">
        <f>IF($AJ162=1,X162,0)</f>
        <v>0</v>
      </c>
      <c r="BA162">
        <f>IF($AK162=1,M162,0)</f>
        <v>0</v>
      </c>
      <c r="BB162">
        <f>IF($AK162=1,N162,0)</f>
        <v>0</v>
      </c>
      <c r="BC162">
        <f>IF($AK162=1,O162,0)</f>
        <v>0</v>
      </c>
      <c r="BD162">
        <f>IF($AK162=1,P162,0)</f>
        <v>0</v>
      </c>
    </row>
    <row r="163" spans="1:56" x14ac:dyDescent="0.3">
      <c r="A163" s="7">
        <v>2046</v>
      </c>
      <c r="B163" s="6">
        <v>116860</v>
      </c>
      <c r="C163" s="7">
        <v>1</v>
      </c>
      <c r="D163" s="7">
        <v>1</v>
      </c>
      <c r="E163" s="7">
        <f>SUM(C163:D163)</f>
        <v>2</v>
      </c>
      <c r="F163" s="7">
        <v>59</v>
      </c>
      <c r="G163" s="7">
        <v>0</v>
      </c>
      <c r="H163" s="7">
        <v>1</v>
      </c>
      <c r="I163" s="7">
        <v>0</v>
      </c>
      <c r="J163" s="7">
        <v>0</v>
      </c>
      <c r="K163" s="7">
        <v>0</v>
      </c>
      <c r="L163" s="7" t="str" cm="1">
        <f t="array" ref="L163">_xlfn.IFS(G163=1,G$1,H163=1,H$1,I163=1,I$1,J163=1,J$1,K163=1,K$1)</f>
        <v>Married</v>
      </c>
      <c r="M163" s="7">
        <v>0</v>
      </c>
      <c r="N163" s="7">
        <v>1</v>
      </c>
      <c r="O163" s="7">
        <v>0</v>
      </c>
      <c r="P163" s="7">
        <v>0</v>
      </c>
      <c r="Q163" s="7" t="str" cm="1">
        <f t="array" ref="Q163">_xlfn.IFS(M163=1,M$1,N163=1,N$1,O163=1,O$1,P163=1,P$1)</f>
        <v>Graduate</v>
      </c>
      <c r="R163" t="s">
        <v>42</v>
      </c>
      <c r="S163" s="7">
        <v>19</v>
      </c>
      <c r="T163" s="7">
        <v>69</v>
      </c>
      <c r="U163" s="7">
        <v>28</v>
      </c>
      <c r="V163" s="7">
        <v>28</v>
      </c>
      <c r="W163" s="7">
        <v>21</v>
      </c>
      <c r="X163" s="7">
        <v>21</v>
      </c>
      <c r="Y163" s="7">
        <v>97</v>
      </c>
      <c r="Z163" s="7">
        <v>69</v>
      </c>
      <c r="AA163" s="7">
        <v>3</v>
      </c>
      <c r="AB163" s="7">
        <v>1</v>
      </c>
      <c r="AC163" s="7">
        <v>1</v>
      </c>
      <c r="AD163" s="7">
        <v>3</v>
      </c>
      <c r="AE163" s="7">
        <v>7</v>
      </c>
      <c r="AF163" s="7">
        <v>0</v>
      </c>
      <c r="AG163" s="7">
        <v>0</v>
      </c>
      <c r="AH163" s="7">
        <v>0</v>
      </c>
      <c r="AI163" s="7">
        <v>0</v>
      </c>
      <c r="AJ163" s="7">
        <v>0</v>
      </c>
      <c r="AK163" s="7">
        <v>0</v>
      </c>
      <c r="AL163" s="7">
        <v>0</v>
      </c>
      <c r="AM163" s="8">
        <v>43513</v>
      </c>
      <c r="AO163">
        <f>IF($AG163=1,G163,0)</f>
        <v>0</v>
      </c>
      <c r="AP163">
        <f>IF($AG163=1,H163,0)</f>
        <v>0</v>
      </c>
      <c r="AQ163">
        <f>IF($AG163=1,J163,0)</f>
        <v>0</v>
      </c>
      <c r="AR163">
        <f>IF($AG163=1,I163,0)</f>
        <v>0</v>
      </c>
      <c r="AS163">
        <f>IF($AG163=1,K163,0)</f>
        <v>0</v>
      </c>
      <c r="AU163">
        <f>IF($AJ163=1,T163,0)</f>
        <v>0</v>
      </c>
      <c r="AV163">
        <f>IF($AJ163=1,U163,0)</f>
        <v>0</v>
      </c>
      <c r="AW163">
        <f>IF($AJ163=1,V163,0)</f>
        <v>0</v>
      </c>
      <c r="AX163">
        <f>IF($AJ163=1,W163,0)</f>
        <v>0</v>
      </c>
      <c r="AY163">
        <f>IF($AJ163=1,X163,0)</f>
        <v>0</v>
      </c>
      <c r="BA163">
        <f>IF($AK163=1,M163,0)</f>
        <v>0</v>
      </c>
      <c r="BB163">
        <f>IF($AK163=1,N163,0)</f>
        <v>0</v>
      </c>
      <c r="BC163">
        <f>IF($AK163=1,O163,0)</f>
        <v>0</v>
      </c>
      <c r="BD163">
        <f>IF($AK163=1,P163,0)</f>
        <v>0</v>
      </c>
    </row>
    <row r="164" spans="1:56" x14ac:dyDescent="0.3">
      <c r="A164" s="7">
        <v>3089</v>
      </c>
      <c r="B164" s="6">
        <v>137509</v>
      </c>
      <c r="C164" s="7">
        <v>1</v>
      </c>
      <c r="D164" s="7">
        <v>0</v>
      </c>
      <c r="E164" s="7">
        <f>SUM(C164:D164)</f>
        <v>1</v>
      </c>
      <c r="F164" s="7">
        <v>44</v>
      </c>
      <c r="G164" s="7">
        <v>0</v>
      </c>
      <c r="H164" s="7">
        <v>0</v>
      </c>
      <c r="I164" s="7">
        <v>1</v>
      </c>
      <c r="J164" s="7">
        <v>0</v>
      </c>
      <c r="K164" s="7">
        <v>0</v>
      </c>
      <c r="L164" s="7" t="str" cm="1">
        <f t="array" ref="L164">_xlfn.IFS(G164=1,G$1,H164=1,H$1,I164=1,I$1,J164=1,J$1,K164=1,K$1)</f>
        <v>Together</v>
      </c>
      <c r="M164" s="7">
        <v>0</v>
      </c>
      <c r="N164" s="7">
        <v>0</v>
      </c>
      <c r="O164" s="7">
        <v>1</v>
      </c>
      <c r="P164" s="7">
        <v>0</v>
      </c>
      <c r="Q164" s="7" t="str" cm="1">
        <f t="array" ref="Q164">_xlfn.IFS(M164=1,M$1,N164=1,N$1,O164=1,O$1,P164=1,P$1)</f>
        <v>Master</v>
      </c>
      <c r="R164" t="s">
        <v>43</v>
      </c>
      <c r="S164" s="7">
        <v>24</v>
      </c>
      <c r="T164" s="7">
        <v>136</v>
      </c>
      <c r="U164" s="7">
        <v>18</v>
      </c>
      <c r="V164" s="7">
        <v>205</v>
      </c>
      <c r="W164" s="7">
        <v>44</v>
      </c>
      <c r="X164" s="7">
        <v>29</v>
      </c>
      <c r="Y164" s="7">
        <v>18</v>
      </c>
      <c r="Z164" s="7">
        <v>414</v>
      </c>
      <c r="AA164" s="7">
        <v>2</v>
      </c>
      <c r="AB164" s="7">
        <v>3</v>
      </c>
      <c r="AC164" s="7">
        <v>0</v>
      </c>
      <c r="AD164" s="7">
        <v>4</v>
      </c>
      <c r="AE164" s="7">
        <v>7</v>
      </c>
      <c r="AF164" s="7">
        <v>0</v>
      </c>
      <c r="AG164" s="7">
        <v>0</v>
      </c>
      <c r="AH164" s="7">
        <v>0</v>
      </c>
      <c r="AI164" s="7">
        <v>0</v>
      </c>
      <c r="AJ164" s="7">
        <v>0</v>
      </c>
      <c r="AK164" s="7">
        <v>0</v>
      </c>
      <c r="AL164" s="7">
        <v>0</v>
      </c>
      <c r="AM164" s="8">
        <v>43513</v>
      </c>
      <c r="AO164">
        <f>IF($AG164=1,G164,0)</f>
        <v>0</v>
      </c>
      <c r="AP164">
        <f>IF($AG164=1,H164,0)</f>
        <v>0</v>
      </c>
      <c r="AQ164">
        <f>IF($AG164=1,J164,0)</f>
        <v>0</v>
      </c>
      <c r="AR164">
        <f>IF($AG164=1,I164,0)</f>
        <v>0</v>
      </c>
      <c r="AS164">
        <f>IF($AG164=1,K164,0)</f>
        <v>0</v>
      </c>
      <c r="AU164">
        <f>IF($AJ164=1,T164,0)</f>
        <v>0</v>
      </c>
      <c r="AV164">
        <f>IF($AJ164=1,U164,0)</f>
        <v>0</v>
      </c>
      <c r="AW164">
        <f>IF($AJ164=1,V164,0)</f>
        <v>0</v>
      </c>
      <c r="AX164">
        <f>IF($AJ164=1,W164,0)</f>
        <v>0</v>
      </c>
      <c r="AY164">
        <f>IF($AJ164=1,X164,0)</f>
        <v>0</v>
      </c>
      <c r="BA164">
        <f>IF($AK164=1,M164,0)</f>
        <v>0</v>
      </c>
      <c r="BB164">
        <f>IF($AK164=1,N164,0)</f>
        <v>0</v>
      </c>
      <c r="BC164">
        <f>IF($AK164=1,O164,0)</f>
        <v>0</v>
      </c>
      <c r="BD164">
        <f>IF($AK164=1,P164,0)</f>
        <v>0</v>
      </c>
    </row>
    <row r="165" spans="1:56" x14ac:dyDescent="0.3">
      <c r="A165" s="7">
        <v>1539</v>
      </c>
      <c r="B165" s="6">
        <v>143462</v>
      </c>
      <c r="C165" s="7">
        <v>1</v>
      </c>
      <c r="D165" s="7">
        <v>1</v>
      </c>
      <c r="E165" s="7">
        <f>SUM(C165:D165)</f>
        <v>2</v>
      </c>
      <c r="F165" s="7">
        <v>68</v>
      </c>
      <c r="G165" s="7">
        <v>0</v>
      </c>
      <c r="H165" s="7">
        <v>0</v>
      </c>
      <c r="I165" s="7">
        <v>1</v>
      </c>
      <c r="J165" s="7">
        <v>0</v>
      </c>
      <c r="K165" s="7">
        <v>0</v>
      </c>
      <c r="L165" s="7" t="str" cm="1">
        <f t="array" ref="L165">_xlfn.IFS(G165=1,G$1,H165=1,H$1,I165=1,I$1,J165=1,J$1,K165=1,K$1)</f>
        <v>Together</v>
      </c>
      <c r="M165" s="7">
        <v>0</v>
      </c>
      <c r="N165" s="7">
        <v>1</v>
      </c>
      <c r="O165" s="7">
        <v>0</v>
      </c>
      <c r="P165" s="7">
        <v>0</v>
      </c>
      <c r="Q165" s="7" t="str" cm="1">
        <f t="array" ref="Q165">_xlfn.IFS(M165=1,M$1,N165=1,N$1,O165=1,O$1,P165=1,P$1)</f>
        <v>Graduate</v>
      </c>
      <c r="R165" t="s">
        <v>40</v>
      </c>
      <c r="S165" s="7">
        <v>50</v>
      </c>
      <c r="T165" s="7">
        <v>297</v>
      </c>
      <c r="U165" s="7">
        <v>56</v>
      </c>
      <c r="V165" s="7">
        <v>320</v>
      </c>
      <c r="W165" s="7">
        <v>50</v>
      </c>
      <c r="X165" s="7">
        <v>20</v>
      </c>
      <c r="Y165" s="7">
        <v>50</v>
      </c>
      <c r="Z165" s="7">
        <v>693</v>
      </c>
      <c r="AA165" s="7">
        <v>6</v>
      </c>
      <c r="AB165" s="7">
        <v>4</v>
      </c>
      <c r="AC165" s="7">
        <v>1</v>
      </c>
      <c r="AD165" s="7">
        <v>5</v>
      </c>
      <c r="AE165" s="7">
        <v>8</v>
      </c>
      <c r="AF165" s="7">
        <v>0</v>
      </c>
      <c r="AG165" s="7">
        <v>0</v>
      </c>
      <c r="AH165" s="7">
        <v>0</v>
      </c>
      <c r="AI165" s="7">
        <v>0</v>
      </c>
      <c r="AJ165" s="7">
        <v>0</v>
      </c>
      <c r="AK165" s="7">
        <v>0</v>
      </c>
      <c r="AL165" s="7">
        <v>0</v>
      </c>
      <c r="AM165" s="8">
        <v>43513</v>
      </c>
      <c r="AO165">
        <f>IF($AG165=1,G165,0)</f>
        <v>0</v>
      </c>
      <c r="AP165">
        <f>IF($AG165=1,H165,0)</f>
        <v>0</v>
      </c>
      <c r="AQ165">
        <f>IF($AG165=1,J165,0)</f>
        <v>0</v>
      </c>
      <c r="AR165">
        <f>IF($AG165=1,I165,0)</f>
        <v>0</v>
      </c>
      <c r="AS165">
        <f>IF($AG165=1,K165,0)</f>
        <v>0</v>
      </c>
      <c r="AU165">
        <f>IF($AJ165=1,T165,0)</f>
        <v>0</v>
      </c>
      <c r="AV165">
        <f>IF($AJ165=1,U165,0)</f>
        <v>0</v>
      </c>
      <c r="AW165">
        <f>IF($AJ165=1,V165,0)</f>
        <v>0</v>
      </c>
      <c r="AX165">
        <f>IF($AJ165=1,W165,0)</f>
        <v>0</v>
      </c>
      <c r="AY165">
        <f>IF($AJ165=1,X165,0)</f>
        <v>0</v>
      </c>
      <c r="BA165">
        <f>IF($AK165=1,M165,0)</f>
        <v>0</v>
      </c>
      <c r="BB165">
        <f>IF($AK165=1,N165,0)</f>
        <v>0</v>
      </c>
      <c r="BC165">
        <f>IF($AK165=1,O165,0)</f>
        <v>0</v>
      </c>
      <c r="BD165">
        <f>IF($AK165=1,P165,0)</f>
        <v>0</v>
      </c>
    </row>
    <row r="166" spans="1:56" x14ac:dyDescent="0.3">
      <c r="A166" s="7">
        <v>2820</v>
      </c>
      <c r="B166" s="6">
        <v>186836</v>
      </c>
      <c r="C166" s="7">
        <v>0</v>
      </c>
      <c r="D166" s="7">
        <v>0</v>
      </c>
      <c r="E166" s="7">
        <f>SUM(C166:D166)</f>
        <v>0</v>
      </c>
      <c r="F166" s="7">
        <v>45</v>
      </c>
      <c r="G166" s="7">
        <v>0</v>
      </c>
      <c r="H166" s="7">
        <v>1</v>
      </c>
      <c r="I166" s="7">
        <v>0</v>
      </c>
      <c r="J166" s="7">
        <v>0</v>
      </c>
      <c r="K166" s="7">
        <v>0</v>
      </c>
      <c r="L166" s="7" t="str" cm="1">
        <f t="array" ref="L166">_xlfn.IFS(G166=1,G$1,H166=1,H$1,I166=1,I$1,J166=1,J$1,K166=1,K$1)</f>
        <v>Married</v>
      </c>
      <c r="M166" s="7">
        <v>0</v>
      </c>
      <c r="N166" s="7">
        <v>0</v>
      </c>
      <c r="O166" s="7">
        <v>0</v>
      </c>
      <c r="P166" s="7">
        <v>1</v>
      </c>
      <c r="Q166" s="7" t="str" cm="1">
        <f t="array" ref="Q166">_xlfn.IFS(M166=1,M$1,N166=1,N$1,O166=1,O$1,P166=1,P$1)</f>
        <v>PhD</v>
      </c>
      <c r="R166" t="s">
        <v>42</v>
      </c>
      <c r="S166" s="7">
        <v>7</v>
      </c>
      <c r="T166" s="7">
        <v>385</v>
      </c>
      <c r="U166" s="7">
        <v>45</v>
      </c>
      <c r="V166" s="7">
        <v>587</v>
      </c>
      <c r="W166" s="7">
        <v>0</v>
      </c>
      <c r="X166" s="7">
        <v>45</v>
      </c>
      <c r="Y166" s="7">
        <v>136</v>
      </c>
      <c r="Z166" s="7">
        <v>927</v>
      </c>
      <c r="AA166" s="7">
        <v>1</v>
      </c>
      <c r="AB166" s="7">
        <v>6</v>
      </c>
      <c r="AC166" s="7">
        <v>10</v>
      </c>
      <c r="AD166" s="7">
        <v>6</v>
      </c>
      <c r="AE166" s="7">
        <v>5</v>
      </c>
      <c r="AF166" s="7">
        <v>1</v>
      </c>
      <c r="AG166" s="7">
        <v>0</v>
      </c>
      <c r="AH166" s="7">
        <v>1</v>
      </c>
      <c r="AI166" s="7">
        <v>1</v>
      </c>
      <c r="AJ166" s="7">
        <v>0</v>
      </c>
      <c r="AK166" s="7">
        <v>0</v>
      </c>
      <c r="AL166" s="7">
        <v>1</v>
      </c>
      <c r="AM166" s="8">
        <v>43513</v>
      </c>
      <c r="AO166">
        <f>IF($AG166=1,G166,0)</f>
        <v>0</v>
      </c>
      <c r="AP166">
        <f>IF($AG166=1,H166,0)</f>
        <v>0</v>
      </c>
      <c r="AQ166">
        <f>IF($AG166=1,J166,0)</f>
        <v>0</v>
      </c>
      <c r="AR166">
        <f>IF($AG166=1,I166,0)</f>
        <v>0</v>
      </c>
      <c r="AS166">
        <f>IF($AG166=1,K166,0)</f>
        <v>0</v>
      </c>
      <c r="AU166">
        <f>IF($AJ166=1,T166,0)</f>
        <v>0</v>
      </c>
      <c r="AV166">
        <f>IF($AJ166=1,U166,0)</f>
        <v>0</v>
      </c>
      <c r="AW166">
        <f>IF($AJ166=1,V166,0)</f>
        <v>0</v>
      </c>
      <c r="AX166">
        <f>IF($AJ166=1,W166,0)</f>
        <v>0</v>
      </c>
      <c r="AY166">
        <f>IF($AJ166=1,X166,0)</f>
        <v>0</v>
      </c>
      <c r="BA166">
        <f>IF($AK166=1,M166,0)</f>
        <v>0</v>
      </c>
      <c r="BB166">
        <f>IF($AK166=1,N166,0)</f>
        <v>0</v>
      </c>
      <c r="BC166">
        <f>IF($AK166=1,O166,0)</f>
        <v>0</v>
      </c>
      <c r="BD166">
        <f>IF($AK166=1,P166,0)</f>
        <v>0</v>
      </c>
    </row>
    <row r="167" spans="1:56" x14ac:dyDescent="0.3">
      <c r="A167" s="7">
        <v>1469</v>
      </c>
      <c r="B167" s="6">
        <v>178825</v>
      </c>
      <c r="C167" s="7">
        <v>0</v>
      </c>
      <c r="D167" s="7">
        <v>0</v>
      </c>
      <c r="E167" s="7">
        <f>SUM(C167:D167)</f>
        <v>0</v>
      </c>
      <c r="F167" s="7">
        <v>56</v>
      </c>
      <c r="G167" s="7">
        <v>1</v>
      </c>
      <c r="H167" s="7">
        <v>0</v>
      </c>
      <c r="I167" s="7">
        <v>0</v>
      </c>
      <c r="J167" s="7">
        <v>0</v>
      </c>
      <c r="K167" s="7">
        <v>0</v>
      </c>
      <c r="L167" s="7" t="str" cm="1">
        <f t="array" ref="L167">_xlfn.IFS(G167=1,G$1,H167=1,H$1,I167=1,I$1,J167=1,J$1,K167=1,K$1)</f>
        <v>Divorced</v>
      </c>
      <c r="M167" s="7">
        <v>0</v>
      </c>
      <c r="N167" s="7">
        <v>0</v>
      </c>
      <c r="O167" s="7">
        <v>0</v>
      </c>
      <c r="P167" s="7">
        <v>1</v>
      </c>
      <c r="Q167" s="7" t="str" cm="1">
        <f t="array" ref="Q167">_xlfn.IFS(M167=1,M$1,N167=1,N$1,O167=1,O$1,P167=1,P$1)</f>
        <v>PhD</v>
      </c>
      <c r="R167" t="s">
        <v>43</v>
      </c>
      <c r="S167" s="7">
        <v>35</v>
      </c>
      <c r="T167" s="7">
        <v>1096</v>
      </c>
      <c r="U167" s="7">
        <v>168</v>
      </c>
      <c r="V167" s="7">
        <v>259</v>
      </c>
      <c r="W167" s="7">
        <v>383</v>
      </c>
      <c r="X167" s="7">
        <v>84</v>
      </c>
      <c r="Y167" s="7">
        <v>41</v>
      </c>
      <c r="Z167" s="7">
        <v>1949</v>
      </c>
      <c r="AA167" s="7">
        <v>1</v>
      </c>
      <c r="AB167" s="7">
        <v>5</v>
      </c>
      <c r="AC167" s="7">
        <v>10</v>
      </c>
      <c r="AD167" s="7">
        <v>13</v>
      </c>
      <c r="AE167" s="7">
        <v>3</v>
      </c>
      <c r="AF167" s="7">
        <v>0</v>
      </c>
      <c r="AG167" s="7">
        <v>0</v>
      </c>
      <c r="AH167" s="7">
        <v>0</v>
      </c>
      <c r="AI167" s="7">
        <v>0</v>
      </c>
      <c r="AJ167" s="7">
        <v>0</v>
      </c>
      <c r="AK167" s="7">
        <v>0</v>
      </c>
      <c r="AL167" s="7">
        <v>1</v>
      </c>
      <c r="AM167" s="8">
        <v>43515</v>
      </c>
      <c r="AO167">
        <f>IF($AG167=1,G167,0)</f>
        <v>0</v>
      </c>
      <c r="AP167">
        <f>IF($AG167=1,H167,0)</f>
        <v>0</v>
      </c>
      <c r="AQ167">
        <f>IF($AG167=1,J167,0)</f>
        <v>0</v>
      </c>
      <c r="AR167">
        <f>IF($AG167=1,I167,0)</f>
        <v>0</v>
      </c>
      <c r="AS167">
        <f>IF($AG167=1,K167,0)</f>
        <v>0</v>
      </c>
      <c r="AU167">
        <f>IF($AJ167=1,T167,0)</f>
        <v>0</v>
      </c>
      <c r="AV167">
        <f>IF($AJ167=1,U167,0)</f>
        <v>0</v>
      </c>
      <c r="AW167">
        <f>IF($AJ167=1,V167,0)</f>
        <v>0</v>
      </c>
      <c r="AX167">
        <f>IF($AJ167=1,W167,0)</f>
        <v>0</v>
      </c>
      <c r="AY167">
        <f>IF($AJ167=1,X167,0)</f>
        <v>0</v>
      </c>
      <c r="BA167">
        <f>IF($AK167=1,M167,0)</f>
        <v>0</v>
      </c>
      <c r="BB167">
        <f>IF($AK167=1,N167,0)</f>
        <v>0</v>
      </c>
      <c r="BC167">
        <f>IF($AK167=1,O167,0)</f>
        <v>0</v>
      </c>
      <c r="BD167">
        <f>IF($AK167=1,P167,0)</f>
        <v>0</v>
      </c>
    </row>
    <row r="168" spans="1:56" x14ac:dyDescent="0.3">
      <c r="A168" s="7">
        <v>2435</v>
      </c>
      <c r="B168" s="6">
        <v>138410</v>
      </c>
      <c r="C168" s="7">
        <v>0</v>
      </c>
      <c r="D168" s="7">
        <v>0</v>
      </c>
      <c r="E168" s="7">
        <f>SUM(C168:D168)</f>
        <v>0</v>
      </c>
      <c r="F168" s="7">
        <v>46</v>
      </c>
      <c r="G168" s="7">
        <v>0</v>
      </c>
      <c r="H168" s="7">
        <v>1</v>
      </c>
      <c r="I168" s="7">
        <v>0</v>
      </c>
      <c r="J168" s="7">
        <v>0</v>
      </c>
      <c r="K168" s="7">
        <v>0</v>
      </c>
      <c r="L168" s="7" t="str" cm="1">
        <f t="array" ref="L168">_xlfn.IFS(G168=1,G$1,H168=1,H$1,I168=1,I$1,J168=1,J$1,K168=1,K$1)</f>
        <v>Married</v>
      </c>
      <c r="M168" s="7">
        <v>0</v>
      </c>
      <c r="N168" s="7">
        <v>0</v>
      </c>
      <c r="O168" s="7">
        <v>0</v>
      </c>
      <c r="P168" s="7">
        <v>1</v>
      </c>
      <c r="Q168" s="7" t="str" cm="1">
        <f t="array" ref="Q168">_xlfn.IFS(M168=1,M$1,N168=1,N$1,O168=1,O$1,P168=1,P$1)</f>
        <v>PhD</v>
      </c>
      <c r="R168" t="s">
        <v>43</v>
      </c>
      <c r="S168" s="7">
        <v>65</v>
      </c>
      <c r="T168" s="7">
        <v>551</v>
      </c>
      <c r="U168" s="7">
        <v>231</v>
      </c>
      <c r="V168" s="7">
        <v>443</v>
      </c>
      <c r="W168" s="7">
        <v>418</v>
      </c>
      <c r="X168" s="7">
        <v>231</v>
      </c>
      <c r="Y168" s="7">
        <v>50</v>
      </c>
      <c r="Z168" s="7">
        <v>1823</v>
      </c>
      <c r="AA168" s="7">
        <v>2</v>
      </c>
      <c r="AB168" s="7">
        <v>5</v>
      </c>
      <c r="AC168" s="7">
        <v>2</v>
      </c>
      <c r="AD168" s="7">
        <v>9</v>
      </c>
      <c r="AE168" s="7">
        <v>6</v>
      </c>
      <c r="AF168" s="7">
        <v>0</v>
      </c>
      <c r="AG168" s="7">
        <v>0</v>
      </c>
      <c r="AH168" s="7">
        <v>0</v>
      </c>
      <c r="AI168" s="7">
        <v>0</v>
      </c>
      <c r="AJ168" s="7">
        <v>0</v>
      </c>
      <c r="AK168" s="7">
        <v>0</v>
      </c>
      <c r="AL168" s="7">
        <v>1</v>
      </c>
      <c r="AM168" s="8">
        <v>43515</v>
      </c>
      <c r="AO168">
        <f>IF($AG168=1,G168,0)</f>
        <v>0</v>
      </c>
      <c r="AP168">
        <f>IF($AG168=1,H168,0)</f>
        <v>0</v>
      </c>
      <c r="AQ168">
        <f>IF($AG168=1,J168,0)</f>
        <v>0</v>
      </c>
      <c r="AR168">
        <f>IF($AG168=1,I168,0)</f>
        <v>0</v>
      </c>
      <c r="AS168">
        <f>IF($AG168=1,K168,0)</f>
        <v>0</v>
      </c>
      <c r="AU168">
        <f>IF($AJ168=1,T168,0)</f>
        <v>0</v>
      </c>
      <c r="AV168">
        <f>IF($AJ168=1,U168,0)</f>
        <v>0</v>
      </c>
      <c r="AW168">
        <f>IF($AJ168=1,V168,0)</f>
        <v>0</v>
      </c>
      <c r="AX168">
        <f>IF($AJ168=1,W168,0)</f>
        <v>0</v>
      </c>
      <c r="AY168">
        <f>IF($AJ168=1,X168,0)</f>
        <v>0</v>
      </c>
      <c r="BA168">
        <f>IF($AK168=1,M168,0)</f>
        <v>0</v>
      </c>
      <c r="BB168">
        <f>IF($AK168=1,N168,0)</f>
        <v>0</v>
      </c>
      <c r="BC168">
        <f>IF($AK168=1,O168,0)</f>
        <v>0</v>
      </c>
      <c r="BD168">
        <f>IF($AK168=1,P168,0)</f>
        <v>0</v>
      </c>
    </row>
    <row r="169" spans="1:56" x14ac:dyDescent="0.3">
      <c r="A169" s="7">
        <v>2919</v>
      </c>
      <c r="B169" s="6">
        <v>134529</v>
      </c>
      <c r="C169" s="7">
        <v>1</v>
      </c>
      <c r="D169" s="7">
        <v>0</v>
      </c>
      <c r="E169" s="7">
        <f>SUM(C169:D169)</f>
        <v>1</v>
      </c>
      <c r="F169" s="7">
        <v>44</v>
      </c>
      <c r="G169" s="7">
        <v>0</v>
      </c>
      <c r="H169" s="7">
        <v>1</v>
      </c>
      <c r="I169" s="7">
        <v>0</v>
      </c>
      <c r="J169" s="7">
        <v>0</v>
      </c>
      <c r="K169" s="7">
        <v>0</v>
      </c>
      <c r="L169" s="7" t="str" cm="1">
        <f t="array" ref="L169">_xlfn.IFS(G169=1,G$1,H169=1,H$1,I169=1,I$1,J169=1,J$1,K169=1,K$1)</f>
        <v>Married</v>
      </c>
      <c r="M169" s="7">
        <v>0</v>
      </c>
      <c r="N169" s="7">
        <v>0</v>
      </c>
      <c r="O169" s="7">
        <v>1</v>
      </c>
      <c r="P169" s="7">
        <v>0</v>
      </c>
      <c r="Q169" s="7" t="str" cm="1">
        <f t="array" ref="Q169">_xlfn.IFS(M169=1,M$1,N169=1,N$1,O169=1,O$1,P169=1,P$1)</f>
        <v>Master</v>
      </c>
      <c r="R169" t="s">
        <v>40</v>
      </c>
      <c r="S169" s="7">
        <v>94</v>
      </c>
      <c r="T169" s="7">
        <v>265</v>
      </c>
      <c r="U169" s="7">
        <v>23</v>
      </c>
      <c r="V169" s="7">
        <v>148</v>
      </c>
      <c r="W169" s="7">
        <v>12</v>
      </c>
      <c r="X169" s="7">
        <v>23</v>
      </c>
      <c r="Y169" s="7">
        <v>160</v>
      </c>
      <c r="Z169" s="7">
        <v>312</v>
      </c>
      <c r="AA169" s="7">
        <v>2</v>
      </c>
      <c r="AB169" s="7">
        <v>2</v>
      </c>
      <c r="AC169" s="7">
        <v>2</v>
      </c>
      <c r="AD169" s="7">
        <v>3</v>
      </c>
      <c r="AE169" s="7">
        <v>7</v>
      </c>
      <c r="AF169" s="7">
        <v>0</v>
      </c>
      <c r="AG169" s="7">
        <v>0</v>
      </c>
      <c r="AH169" s="7">
        <v>0</v>
      </c>
      <c r="AI169" s="7">
        <v>0</v>
      </c>
      <c r="AJ169" s="7">
        <v>0</v>
      </c>
      <c r="AK169" s="7">
        <v>0</v>
      </c>
      <c r="AL169" s="7">
        <v>0</v>
      </c>
      <c r="AM169" s="8">
        <v>43515</v>
      </c>
      <c r="AO169">
        <f>IF($AG169=1,G169,0)</f>
        <v>0</v>
      </c>
      <c r="AP169">
        <f>IF($AG169=1,H169,0)</f>
        <v>0</v>
      </c>
      <c r="AQ169">
        <f>IF($AG169=1,J169,0)</f>
        <v>0</v>
      </c>
      <c r="AR169">
        <f>IF($AG169=1,I169,0)</f>
        <v>0</v>
      </c>
      <c r="AS169">
        <f>IF($AG169=1,K169,0)</f>
        <v>0</v>
      </c>
      <c r="AU169">
        <f>IF($AJ169=1,T169,0)</f>
        <v>0</v>
      </c>
      <c r="AV169">
        <f>IF($AJ169=1,U169,0)</f>
        <v>0</v>
      </c>
      <c r="AW169">
        <f>IF($AJ169=1,V169,0)</f>
        <v>0</v>
      </c>
      <c r="AX169">
        <f>IF($AJ169=1,W169,0)</f>
        <v>0</v>
      </c>
      <c r="AY169">
        <f>IF($AJ169=1,X169,0)</f>
        <v>0</v>
      </c>
      <c r="BA169">
        <f>IF($AK169=1,M169,0)</f>
        <v>0</v>
      </c>
      <c r="BB169">
        <f>IF($AK169=1,N169,0)</f>
        <v>0</v>
      </c>
      <c r="BC169">
        <f>IF($AK169=1,O169,0)</f>
        <v>0</v>
      </c>
      <c r="BD169">
        <f>IF($AK169=1,P169,0)</f>
        <v>0</v>
      </c>
    </row>
    <row r="170" spans="1:56" x14ac:dyDescent="0.3">
      <c r="A170" s="7">
        <v>2142</v>
      </c>
      <c r="B170" s="6">
        <v>154450</v>
      </c>
      <c r="C170" s="7">
        <v>1</v>
      </c>
      <c r="D170" s="7">
        <v>1</v>
      </c>
      <c r="E170" s="7">
        <f>SUM(C170:D170)</f>
        <v>2</v>
      </c>
      <c r="F170" s="7">
        <v>64</v>
      </c>
      <c r="G170" s="7">
        <v>0</v>
      </c>
      <c r="H170" s="7">
        <v>0</v>
      </c>
      <c r="I170" s="7">
        <v>1</v>
      </c>
      <c r="J170" s="7">
        <v>0</v>
      </c>
      <c r="K170" s="7">
        <v>0</v>
      </c>
      <c r="L170" s="7" t="str" cm="1">
        <f t="array" ref="L170">_xlfn.IFS(G170=1,G$1,H170=1,H$1,I170=1,I$1,J170=1,J$1,K170=1,K$1)</f>
        <v>Together</v>
      </c>
      <c r="M170" s="7">
        <v>0</v>
      </c>
      <c r="N170" s="7">
        <v>1</v>
      </c>
      <c r="O170" s="7">
        <v>0</v>
      </c>
      <c r="P170" s="7">
        <v>0</v>
      </c>
      <c r="Q170" s="7" t="str" cm="1">
        <f t="array" ref="Q170">_xlfn.IFS(M170=1,M$1,N170=1,N$1,O170=1,O$1,P170=1,P$1)</f>
        <v>Graduate</v>
      </c>
      <c r="R170" t="s">
        <v>42</v>
      </c>
      <c r="S170" s="7">
        <v>0</v>
      </c>
      <c r="T170" s="7">
        <v>1288</v>
      </c>
      <c r="U170" s="7">
        <v>0</v>
      </c>
      <c r="V170" s="7">
        <v>485</v>
      </c>
      <c r="W170" s="7">
        <v>23</v>
      </c>
      <c r="X170" s="7">
        <v>54</v>
      </c>
      <c r="Y170" s="7">
        <v>91</v>
      </c>
      <c r="Z170" s="7">
        <v>1759</v>
      </c>
      <c r="AA170" s="7">
        <v>12</v>
      </c>
      <c r="AB170" s="7">
        <v>9</v>
      </c>
      <c r="AC170" s="7">
        <v>2</v>
      </c>
      <c r="AD170" s="7">
        <v>8</v>
      </c>
      <c r="AE170" s="7">
        <v>8</v>
      </c>
      <c r="AF170" s="7">
        <v>0</v>
      </c>
      <c r="AG170" s="7">
        <v>0</v>
      </c>
      <c r="AH170" s="7">
        <v>0</v>
      </c>
      <c r="AI170" s="7">
        <v>0</v>
      </c>
      <c r="AJ170" s="7">
        <v>0</v>
      </c>
      <c r="AK170" s="7">
        <v>0</v>
      </c>
      <c r="AL170" s="7">
        <v>0</v>
      </c>
      <c r="AM170" s="8">
        <v>43515</v>
      </c>
      <c r="AO170">
        <f>IF($AG170=1,G170,0)</f>
        <v>0</v>
      </c>
      <c r="AP170">
        <f>IF($AG170=1,H170,0)</f>
        <v>0</v>
      </c>
      <c r="AQ170">
        <f>IF($AG170=1,J170,0)</f>
        <v>0</v>
      </c>
      <c r="AR170">
        <f>IF($AG170=1,I170,0)</f>
        <v>0</v>
      </c>
      <c r="AS170">
        <f>IF($AG170=1,K170,0)</f>
        <v>0</v>
      </c>
      <c r="AU170">
        <f>IF($AJ170=1,T170,0)</f>
        <v>0</v>
      </c>
      <c r="AV170">
        <f>IF($AJ170=1,U170,0)</f>
        <v>0</v>
      </c>
      <c r="AW170">
        <f>IF($AJ170=1,V170,0)</f>
        <v>0</v>
      </c>
      <c r="AX170">
        <f>IF($AJ170=1,W170,0)</f>
        <v>0</v>
      </c>
      <c r="AY170">
        <f>IF($AJ170=1,X170,0)</f>
        <v>0</v>
      </c>
      <c r="BA170">
        <f>IF($AK170=1,M170,0)</f>
        <v>0</v>
      </c>
      <c r="BB170">
        <f>IF($AK170=1,N170,0)</f>
        <v>0</v>
      </c>
      <c r="BC170">
        <f>IF($AK170=1,O170,0)</f>
        <v>0</v>
      </c>
      <c r="BD170">
        <f>IF($AK170=1,P170,0)</f>
        <v>0</v>
      </c>
    </row>
    <row r="171" spans="1:56" x14ac:dyDescent="0.3">
      <c r="A171" s="7">
        <v>2128</v>
      </c>
      <c r="B171" s="6">
        <v>154450</v>
      </c>
      <c r="C171" s="7">
        <v>1</v>
      </c>
      <c r="D171" s="7">
        <v>1</v>
      </c>
      <c r="E171" s="7">
        <f>SUM(C171:D171)</f>
        <v>2</v>
      </c>
      <c r="F171" s="7">
        <v>64</v>
      </c>
      <c r="G171" s="7">
        <v>0</v>
      </c>
      <c r="H171" s="7">
        <v>0</v>
      </c>
      <c r="I171" s="7">
        <v>1</v>
      </c>
      <c r="J171" s="7">
        <v>0</v>
      </c>
      <c r="K171" s="7">
        <v>0</v>
      </c>
      <c r="L171" s="7" t="str" cm="1">
        <f t="array" ref="L171">_xlfn.IFS(G171=1,G$1,H171=1,H$1,I171=1,I$1,J171=1,J$1,K171=1,K$1)</f>
        <v>Together</v>
      </c>
      <c r="M171" s="7">
        <v>0</v>
      </c>
      <c r="N171" s="7">
        <v>1</v>
      </c>
      <c r="O171" s="7">
        <v>0</v>
      </c>
      <c r="P171" s="7">
        <v>0</v>
      </c>
      <c r="Q171" s="7" t="str" cm="1">
        <f t="array" ref="Q171">_xlfn.IFS(M171=1,M$1,N171=1,N$1,O171=1,O$1,P171=1,P$1)</f>
        <v>Graduate</v>
      </c>
      <c r="R171" t="s">
        <v>39</v>
      </c>
      <c r="S171" s="7">
        <v>0</v>
      </c>
      <c r="T171" s="7">
        <v>1288</v>
      </c>
      <c r="U171" s="7">
        <v>0</v>
      </c>
      <c r="V171" s="7">
        <v>485</v>
      </c>
      <c r="W171" s="7">
        <v>23</v>
      </c>
      <c r="X171" s="7">
        <v>54</v>
      </c>
      <c r="Y171" s="7">
        <v>91</v>
      </c>
      <c r="Z171" s="7">
        <v>1759</v>
      </c>
      <c r="AA171" s="7">
        <v>12</v>
      </c>
      <c r="AB171" s="7">
        <v>9</v>
      </c>
      <c r="AC171" s="7">
        <v>2</v>
      </c>
      <c r="AD171" s="7">
        <v>8</v>
      </c>
      <c r="AE171" s="7">
        <v>8</v>
      </c>
      <c r="AF171" s="7">
        <v>0</v>
      </c>
      <c r="AG171" s="7">
        <v>0</v>
      </c>
      <c r="AH171" s="7">
        <v>0</v>
      </c>
      <c r="AI171" s="7">
        <v>0</v>
      </c>
      <c r="AJ171" s="7">
        <v>0</v>
      </c>
      <c r="AK171" s="7">
        <v>0</v>
      </c>
      <c r="AL171" s="7">
        <v>0</v>
      </c>
      <c r="AM171" s="8">
        <v>43515</v>
      </c>
      <c r="AO171">
        <f>IF($AG171=1,G171,0)</f>
        <v>0</v>
      </c>
      <c r="AP171">
        <f>IF($AG171=1,H171,0)</f>
        <v>0</v>
      </c>
      <c r="AQ171">
        <f>IF($AG171=1,J171,0)</f>
        <v>0</v>
      </c>
      <c r="AR171">
        <f>IF($AG171=1,I171,0)</f>
        <v>0</v>
      </c>
      <c r="AS171">
        <f>IF($AG171=1,K171,0)</f>
        <v>0</v>
      </c>
      <c r="AU171">
        <f>IF($AJ171=1,T171,0)</f>
        <v>0</v>
      </c>
      <c r="AV171">
        <f>IF($AJ171=1,U171,0)</f>
        <v>0</v>
      </c>
      <c r="AW171">
        <f>IF($AJ171=1,V171,0)</f>
        <v>0</v>
      </c>
      <c r="AX171">
        <f>IF($AJ171=1,W171,0)</f>
        <v>0</v>
      </c>
      <c r="AY171">
        <f>IF($AJ171=1,X171,0)</f>
        <v>0</v>
      </c>
      <c r="BA171">
        <f>IF($AK171=1,M171,0)</f>
        <v>0</v>
      </c>
      <c r="BB171">
        <f>IF($AK171=1,N171,0)</f>
        <v>0</v>
      </c>
      <c r="BC171">
        <f>IF($AK171=1,O171,0)</f>
        <v>0</v>
      </c>
      <c r="BD171">
        <f>IF($AK171=1,P171,0)</f>
        <v>0</v>
      </c>
    </row>
    <row r="172" spans="1:56" x14ac:dyDescent="0.3">
      <c r="A172" s="7">
        <v>1380</v>
      </c>
      <c r="B172" s="6">
        <v>143824</v>
      </c>
      <c r="C172" s="7">
        <v>1</v>
      </c>
      <c r="D172" s="7">
        <v>1</v>
      </c>
      <c r="E172" s="7">
        <f>SUM(C172:D172)</f>
        <v>2</v>
      </c>
      <c r="F172" s="7">
        <v>49</v>
      </c>
      <c r="G172" s="7">
        <v>0</v>
      </c>
      <c r="H172" s="7">
        <v>1</v>
      </c>
      <c r="I172" s="7">
        <v>0</v>
      </c>
      <c r="J172" s="7">
        <v>0</v>
      </c>
      <c r="K172" s="7">
        <v>0</v>
      </c>
      <c r="L172" s="7" t="str" cm="1">
        <f t="array" ref="L172">_xlfn.IFS(G172=1,G$1,H172=1,H$1,I172=1,I$1,J172=1,J$1,K172=1,K$1)</f>
        <v>Married</v>
      </c>
      <c r="M172" s="7">
        <v>0</v>
      </c>
      <c r="N172" s="7">
        <v>1</v>
      </c>
      <c r="O172" s="7">
        <v>0</v>
      </c>
      <c r="P172" s="7">
        <v>0</v>
      </c>
      <c r="Q172" s="7" t="str" cm="1">
        <f t="array" ref="Q172">_xlfn.IFS(M172=1,M$1,N172=1,N$1,O172=1,O$1,P172=1,P$1)</f>
        <v>Graduate</v>
      </c>
      <c r="R172" t="s">
        <v>42</v>
      </c>
      <c r="S172" s="7">
        <v>18</v>
      </c>
      <c r="T172" s="7">
        <v>315</v>
      </c>
      <c r="U172" s="7">
        <v>3</v>
      </c>
      <c r="V172" s="7">
        <v>138</v>
      </c>
      <c r="W172" s="7">
        <v>39</v>
      </c>
      <c r="X172" s="7">
        <v>10</v>
      </c>
      <c r="Y172" s="7">
        <v>105</v>
      </c>
      <c r="Z172" s="7">
        <v>400</v>
      </c>
      <c r="AA172" s="7">
        <v>4</v>
      </c>
      <c r="AB172" s="7">
        <v>3</v>
      </c>
      <c r="AC172" s="7">
        <v>1</v>
      </c>
      <c r="AD172" s="7">
        <v>4</v>
      </c>
      <c r="AE172" s="7">
        <v>8</v>
      </c>
      <c r="AF172" s="7">
        <v>0</v>
      </c>
      <c r="AG172" s="7">
        <v>0</v>
      </c>
      <c r="AH172" s="7">
        <v>0</v>
      </c>
      <c r="AI172" s="7">
        <v>0</v>
      </c>
      <c r="AJ172" s="7">
        <v>0</v>
      </c>
      <c r="AK172" s="7">
        <v>0</v>
      </c>
      <c r="AL172" s="7">
        <v>0</v>
      </c>
      <c r="AM172" s="8">
        <v>43516</v>
      </c>
      <c r="AO172">
        <f>IF($AG172=1,G172,0)</f>
        <v>0</v>
      </c>
      <c r="AP172">
        <f>IF($AG172=1,H172,0)</f>
        <v>0</v>
      </c>
      <c r="AQ172">
        <f>IF($AG172=1,J172,0)</f>
        <v>0</v>
      </c>
      <c r="AR172">
        <f>IF($AG172=1,I172,0)</f>
        <v>0</v>
      </c>
      <c r="AS172">
        <f>IF($AG172=1,K172,0)</f>
        <v>0</v>
      </c>
      <c r="AU172">
        <f>IF($AJ172=1,T172,0)</f>
        <v>0</v>
      </c>
      <c r="AV172">
        <f>IF($AJ172=1,U172,0)</f>
        <v>0</v>
      </c>
      <c r="AW172">
        <f>IF($AJ172=1,V172,0)</f>
        <v>0</v>
      </c>
      <c r="AX172">
        <f>IF($AJ172=1,W172,0)</f>
        <v>0</v>
      </c>
      <c r="AY172">
        <f>IF($AJ172=1,X172,0)</f>
        <v>0</v>
      </c>
      <c r="BA172">
        <f>IF($AK172=1,M172,0)</f>
        <v>0</v>
      </c>
      <c r="BB172">
        <f>IF($AK172=1,N172,0)</f>
        <v>0</v>
      </c>
      <c r="BC172">
        <f>IF($AK172=1,O172,0)</f>
        <v>0</v>
      </c>
      <c r="BD172">
        <f>IF($AK172=1,P172,0)</f>
        <v>0</v>
      </c>
    </row>
    <row r="173" spans="1:56" x14ac:dyDescent="0.3">
      <c r="A173" s="7">
        <v>1440</v>
      </c>
      <c r="B173" s="6">
        <v>189572</v>
      </c>
      <c r="C173" s="7">
        <v>0</v>
      </c>
      <c r="D173" s="7">
        <v>0</v>
      </c>
      <c r="E173" s="7">
        <f>SUM(C173:D173)</f>
        <v>0</v>
      </c>
      <c r="F173" s="7">
        <v>54</v>
      </c>
      <c r="G173" s="7">
        <v>0</v>
      </c>
      <c r="H173" s="7">
        <v>0</v>
      </c>
      <c r="I173" s="7">
        <v>0</v>
      </c>
      <c r="J173" s="7">
        <v>1</v>
      </c>
      <c r="K173" s="7">
        <v>0</v>
      </c>
      <c r="L173" s="7" t="str" cm="1">
        <f t="array" ref="L173">_xlfn.IFS(G173=1,G$1,H173=1,H$1,I173=1,I$1,J173=1,J$1,K173=1,K$1)</f>
        <v>Single</v>
      </c>
      <c r="M173" s="7">
        <v>0</v>
      </c>
      <c r="N173" s="7">
        <v>0</v>
      </c>
      <c r="O173" s="7">
        <v>0</v>
      </c>
      <c r="P173" s="7">
        <v>0</v>
      </c>
      <c r="Q173" s="7" t="e" cm="1">
        <f t="array" ref="Q173">_xlfn.IFS(M173=1,M$1,N173=1,N$1,O173=1,O$1,P173=1,P$1)</f>
        <v>#N/A</v>
      </c>
      <c r="R173" t="s">
        <v>42</v>
      </c>
      <c r="S173" s="7">
        <v>44</v>
      </c>
      <c r="T173" s="7">
        <v>1283</v>
      </c>
      <c r="U173" s="7">
        <v>51</v>
      </c>
      <c r="V173" s="7">
        <v>2061</v>
      </c>
      <c r="W173" s="7">
        <v>417</v>
      </c>
      <c r="X173" s="7">
        <v>411</v>
      </c>
      <c r="Y173" s="7">
        <v>135</v>
      </c>
      <c r="Z173" s="7">
        <v>4087</v>
      </c>
      <c r="AA173" s="7">
        <v>1</v>
      </c>
      <c r="AB173" s="7">
        <v>7</v>
      </c>
      <c r="AC173" s="7">
        <v>7</v>
      </c>
      <c r="AD173" s="7">
        <v>9</v>
      </c>
      <c r="AE173" s="7">
        <v>4</v>
      </c>
      <c r="AF173" s="7">
        <v>0</v>
      </c>
      <c r="AG173" s="7">
        <v>1</v>
      </c>
      <c r="AH173" s="7">
        <v>0</v>
      </c>
      <c r="AI173" s="7">
        <v>1</v>
      </c>
      <c r="AJ173" s="7">
        <v>0</v>
      </c>
      <c r="AK173" s="7">
        <v>0</v>
      </c>
      <c r="AL173" s="7">
        <v>1</v>
      </c>
      <c r="AM173" s="8">
        <v>43516</v>
      </c>
      <c r="AO173">
        <f>IF($AG173=1,G173,0)</f>
        <v>0</v>
      </c>
      <c r="AP173">
        <f>IF($AG173=1,H173,0)</f>
        <v>0</v>
      </c>
      <c r="AQ173">
        <f>IF($AG173=1,J173,0)</f>
        <v>1</v>
      </c>
      <c r="AR173">
        <f>IF($AG173=1,I173,0)</f>
        <v>0</v>
      </c>
      <c r="AS173">
        <f>IF($AG173=1,K173,0)</f>
        <v>0</v>
      </c>
      <c r="AU173">
        <f>IF($AJ173=1,T173,0)</f>
        <v>0</v>
      </c>
      <c r="AV173">
        <f>IF($AJ173=1,U173,0)</f>
        <v>0</v>
      </c>
      <c r="AW173">
        <f>IF($AJ173=1,V173,0)</f>
        <v>0</v>
      </c>
      <c r="AX173">
        <f>IF($AJ173=1,W173,0)</f>
        <v>0</v>
      </c>
      <c r="AY173">
        <f>IF($AJ173=1,X173,0)</f>
        <v>0</v>
      </c>
      <c r="BA173">
        <f>IF($AK173=1,M173,0)</f>
        <v>0</v>
      </c>
      <c r="BB173">
        <f>IF($AK173=1,N173,0)</f>
        <v>0</v>
      </c>
      <c r="BC173">
        <f>IF($AK173=1,O173,0)</f>
        <v>0</v>
      </c>
      <c r="BD173">
        <f>IF($AK173=1,P173,0)</f>
        <v>0</v>
      </c>
    </row>
    <row r="174" spans="1:56" x14ac:dyDescent="0.3">
      <c r="A174" s="7">
        <v>3078</v>
      </c>
      <c r="B174" s="6">
        <v>182332</v>
      </c>
      <c r="C174" s="7">
        <v>0</v>
      </c>
      <c r="D174" s="7">
        <v>0</v>
      </c>
      <c r="E174" s="7">
        <f>SUM(C174:D174)</f>
        <v>0</v>
      </c>
      <c r="F174" s="7">
        <v>59</v>
      </c>
      <c r="G174" s="7">
        <v>0</v>
      </c>
      <c r="H174" s="7">
        <v>0</v>
      </c>
      <c r="I174" s="7">
        <v>0</v>
      </c>
      <c r="J174" s="7">
        <v>1</v>
      </c>
      <c r="K174" s="7">
        <v>0</v>
      </c>
      <c r="L174" s="7" t="str" cm="1">
        <f t="array" ref="L174">_xlfn.IFS(G174=1,G$1,H174=1,H$1,I174=1,I$1,J174=1,J$1,K174=1,K$1)</f>
        <v>Single</v>
      </c>
      <c r="M174" s="7">
        <v>0</v>
      </c>
      <c r="N174" s="7">
        <v>1</v>
      </c>
      <c r="O174" s="7">
        <v>0</v>
      </c>
      <c r="P174" s="7">
        <v>0</v>
      </c>
      <c r="Q174" s="7" t="str" cm="1">
        <f t="array" ref="Q174">_xlfn.IFS(M174=1,M$1,N174=1,N$1,O174=1,O$1,P174=1,P$1)</f>
        <v>Graduate</v>
      </c>
      <c r="R174" t="s">
        <v>42</v>
      </c>
      <c r="S174" s="7">
        <v>89</v>
      </c>
      <c r="T174" s="7">
        <v>1838</v>
      </c>
      <c r="U174" s="7">
        <v>131</v>
      </c>
      <c r="V174" s="7">
        <v>2144</v>
      </c>
      <c r="W174" s="7">
        <v>113</v>
      </c>
      <c r="X174" s="7">
        <v>175</v>
      </c>
      <c r="Y174" s="7">
        <v>42</v>
      </c>
      <c r="Z174" s="7">
        <v>4358</v>
      </c>
      <c r="AA174" s="7">
        <v>1</v>
      </c>
      <c r="AB174" s="7">
        <v>5</v>
      </c>
      <c r="AC174" s="7">
        <v>3</v>
      </c>
      <c r="AD174" s="7">
        <v>12</v>
      </c>
      <c r="AE174" s="7">
        <v>2</v>
      </c>
      <c r="AF174" s="7">
        <v>0</v>
      </c>
      <c r="AG174" s="7">
        <v>0</v>
      </c>
      <c r="AH174" s="7">
        <v>1</v>
      </c>
      <c r="AI174" s="7">
        <v>0</v>
      </c>
      <c r="AJ174" s="7">
        <v>0</v>
      </c>
      <c r="AK174" s="7">
        <v>0</v>
      </c>
      <c r="AL174" s="7">
        <v>1</v>
      </c>
      <c r="AM174" s="8">
        <v>43518</v>
      </c>
      <c r="AO174">
        <f>IF($AG174=1,G174,0)</f>
        <v>0</v>
      </c>
      <c r="AP174">
        <f>IF($AG174=1,H174,0)</f>
        <v>0</v>
      </c>
      <c r="AQ174">
        <f>IF($AG174=1,J174,0)</f>
        <v>0</v>
      </c>
      <c r="AR174">
        <f>IF($AG174=1,I174,0)</f>
        <v>0</v>
      </c>
      <c r="AS174">
        <f>IF($AG174=1,K174,0)</f>
        <v>0</v>
      </c>
      <c r="AU174">
        <f>IF($AJ174=1,T174,0)</f>
        <v>0</v>
      </c>
      <c r="AV174">
        <f>IF($AJ174=1,U174,0)</f>
        <v>0</v>
      </c>
      <c r="AW174">
        <f>IF($AJ174=1,V174,0)</f>
        <v>0</v>
      </c>
      <c r="AX174">
        <f>IF($AJ174=1,W174,0)</f>
        <v>0</v>
      </c>
      <c r="AY174">
        <f>IF($AJ174=1,X174,0)</f>
        <v>0</v>
      </c>
      <c r="BA174">
        <f>IF($AK174=1,M174,0)</f>
        <v>0</v>
      </c>
      <c r="BB174">
        <f>IF($AK174=1,N174,0)</f>
        <v>0</v>
      </c>
      <c r="BC174">
        <f>IF($AK174=1,O174,0)</f>
        <v>0</v>
      </c>
      <c r="BD174">
        <f>IF($AK174=1,P174,0)</f>
        <v>0</v>
      </c>
    </row>
    <row r="175" spans="1:56" x14ac:dyDescent="0.3">
      <c r="A175" s="7">
        <v>3119</v>
      </c>
      <c r="B175" s="6">
        <v>169209</v>
      </c>
      <c r="C175" s="7">
        <v>0</v>
      </c>
      <c r="D175" s="7">
        <v>0</v>
      </c>
      <c r="E175" s="7">
        <f>SUM(C175:D175)</f>
        <v>0</v>
      </c>
      <c r="F175" s="7">
        <v>48</v>
      </c>
      <c r="G175" s="7">
        <v>0</v>
      </c>
      <c r="H175" s="7">
        <v>1</v>
      </c>
      <c r="I175" s="7">
        <v>0</v>
      </c>
      <c r="J175" s="7">
        <v>0</v>
      </c>
      <c r="K175" s="7">
        <v>0</v>
      </c>
      <c r="L175" s="7" t="str" cm="1">
        <f t="array" ref="L175">_xlfn.IFS(G175=1,G$1,H175=1,H$1,I175=1,I$1,J175=1,J$1,K175=1,K$1)</f>
        <v>Married</v>
      </c>
      <c r="M175" s="7">
        <v>0</v>
      </c>
      <c r="N175" s="7">
        <v>1</v>
      </c>
      <c r="O175" s="7">
        <v>0</v>
      </c>
      <c r="P175" s="7">
        <v>0</v>
      </c>
      <c r="Q175" s="7" t="str" cm="1">
        <f t="array" ref="Q175">_xlfn.IFS(M175=1,M$1,N175=1,N$1,O175=1,O$1,P175=1,P$1)</f>
        <v>Graduate</v>
      </c>
      <c r="R175" t="s">
        <v>43</v>
      </c>
      <c r="S175" s="7">
        <v>4</v>
      </c>
      <c r="T175" s="7">
        <v>1213</v>
      </c>
      <c r="U175" s="7">
        <v>78</v>
      </c>
      <c r="V175" s="7">
        <v>2076</v>
      </c>
      <c r="W175" s="7">
        <v>560</v>
      </c>
      <c r="X175" s="7">
        <v>117</v>
      </c>
      <c r="Y175" s="7">
        <v>313</v>
      </c>
      <c r="Z175" s="7">
        <v>3731</v>
      </c>
      <c r="AA175" s="7">
        <v>2</v>
      </c>
      <c r="AB175" s="7">
        <v>5</v>
      </c>
      <c r="AC175" s="7">
        <v>3</v>
      </c>
      <c r="AD175" s="7">
        <v>6</v>
      </c>
      <c r="AE175" s="7">
        <v>4</v>
      </c>
      <c r="AF175" s="7">
        <v>0</v>
      </c>
      <c r="AG175" s="7">
        <v>0</v>
      </c>
      <c r="AH175" s="7">
        <v>0</v>
      </c>
      <c r="AI175" s="7">
        <v>1</v>
      </c>
      <c r="AJ175" s="7">
        <v>0</v>
      </c>
      <c r="AK175" s="7">
        <v>0</v>
      </c>
      <c r="AL175" s="7">
        <v>0</v>
      </c>
      <c r="AM175" s="8">
        <v>43518</v>
      </c>
      <c r="AO175">
        <f>IF($AG175=1,G175,0)</f>
        <v>0</v>
      </c>
      <c r="AP175">
        <f>IF($AG175=1,H175,0)</f>
        <v>0</v>
      </c>
      <c r="AQ175">
        <f>IF($AG175=1,J175,0)</f>
        <v>0</v>
      </c>
      <c r="AR175">
        <f>IF($AG175=1,I175,0)</f>
        <v>0</v>
      </c>
      <c r="AS175">
        <f>IF($AG175=1,K175,0)</f>
        <v>0</v>
      </c>
      <c r="AU175">
        <f>IF($AJ175=1,T175,0)</f>
        <v>0</v>
      </c>
      <c r="AV175">
        <f>IF($AJ175=1,U175,0)</f>
        <v>0</v>
      </c>
      <c r="AW175">
        <f>IF($AJ175=1,V175,0)</f>
        <v>0</v>
      </c>
      <c r="AX175">
        <f>IF($AJ175=1,W175,0)</f>
        <v>0</v>
      </c>
      <c r="AY175">
        <f>IF($AJ175=1,X175,0)</f>
        <v>0</v>
      </c>
      <c r="BA175">
        <f>IF($AK175=1,M175,0)</f>
        <v>0</v>
      </c>
      <c r="BB175">
        <f>IF($AK175=1,N175,0)</f>
        <v>0</v>
      </c>
      <c r="BC175">
        <f>IF($AK175=1,O175,0)</f>
        <v>0</v>
      </c>
      <c r="BD175">
        <f>IF($AK175=1,P175,0)</f>
        <v>0</v>
      </c>
    </row>
    <row r="176" spans="1:56" x14ac:dyDescent="0.3">
      <c r="A176" s="7">
        <v>3071</v>
      </c>
      <c r="B176" s="6">
        <v>114796</v>
      </c>
      <c r="C176" s="7">
        <v>1</v>
      </c>
      <c r="D176" s="7">
        <v>0</v>
      </c>
      <c r="E176" s="7">
        <f>SUM(C176:D176)</f>
        <v>1</v>
      </c>
      <c r="F176" s="7">
        <v>36</v>
      </c>
      <c r="G176" s="7">
        <v>0</v>
      </c>
      <c r="H176" s="7">
        <v>1</v>
      </c>
      <c r="I176" s="7">
        <v>0</v>
      </c>
      <c r="J176" s="7">
        <v>0</v>
      </c>
      <c r="K176" s="7">
        <v>0</v>
      </c>
      <c r="L176" s="7" t="str" cm="1">
        <f t="array" ref="L176">_xlfn.IFS(G176=1,G$1,H176=1,H$1,I176=1,I$1,J176=1,J$1,K176=1,K$1)</f>
        <v>Married</v>
      </c>
      <c r="M176" s="7">
        <v>0</v>
      </c>
      <c r="N176" s="7">
        <v>0</v>
      </c>
      <c r="O176" s="7">
        <v>0</v>
      </c>
      <c r="P176" s="7">
        <v>0</v>
      </c>
      <c r="Q176" s="7" t="e" cm="1">
        <f t="array" ref="Q176">_xlfn.IFS(M176=1,M$1,N176=1,N$1,O176=1,O$1,P176=1,P$1)</f>
        <v>#N/A</v>
      </c>
      <c r="R176" t="s">
        <v>43</v>
      </c>
      <c r="S176" s="7">
        <v>1</v>
      </c>
      <c r="T176" s="7">
        <v>101</v>
      </c>
      <c r="U176" s="7">
        <v>23</v>
      </c>
      <c r="V176" s="7">
        <v>62</v>
      </c>
      <c r="W176" s="7">
        <v>54</v>
      </c>
      <c r="X176" s="7">
        <v>31</v>
      </c>
      <c r="Y176" s="7">
        <v>124</v>
      </c>
      <c r="Z176" s="7">
        <v>147</v>
      </c>
      <c r="AA176" s="7">
        <v>2</v>
      </c>
      <c r="AB176" s="7">
        <v>1</v>
      </c>
      <c r="AC176" s="7">
        <v>0</v>
      </c>
      <c r="AD176" s="7">
        <v>3</v>
      </c>
      <c r="AE176" s="7">
        <v>9</v>
      </c>
      <c r="AF176" s="7">
        <v>0</v>
      </c>
      <c r="AG176" s="7">
        <v>0</v>
      </c>
      <c r="AH176" s="7">
        <v>0</v>
      </c>
      <c r="AI176" s="7">
        <v>0</v>
      </c>
      <c r="AJ176" s="7">
        <v>0</v>
      </c>
      <c r="AK176" s="7">
        <v>0</v>
      </c>
      <c r="AL176" s="7">
        <v>1</v>
      </c>
      <c r="AM176" s="8">
        <v>43518</v>
      </c>
      <c r="AO176">
        <f>IF($AG176=1,G176,0)</f>
        <v>0</v>
      </c>
      <c r="AP176">
        <f>IF($AG176=1,H176,0)</f>
        <v>0</v>
      </c>
      <c r="AQ176">
        <f>IF($AG176=1,J176,0)</f>
        <v>0</v>
      </c>
      <c r="AR176">
        <f>IF($AG176=1,I176,0)</f>
        <v>0</v>
      </c>
      <c r="AS176">
        <f>IF($AG176=1,K176,0)</f>
        <v>0</v>
      </c>
      <c r="AU176">
        <f>IF($AJ176=1,T176,0)</f>
        <v>0</v>
      </c>
      <c r="AV176">
        <f>IF($AJ176=1,U176,0)</f>
        <v>0</v>
      </c>
      <c r="AW176">
        <f>IF($AJ176=1,V176,0)</f>
        <v>0</v>
      </c>
      <c r="AX176">
        <f>IF($AJ176=1,W176,0)</f>
        <v>0</v>
      </c>
      <c r="AY176">
        <f>IF($AJ176=1,X176,0)</f>
        <v>0</v>
      </c>
      <c r="BA176">
        <f>IF($AK176=1,M176,0)</f>
        <v>0</v>
      </c>
      <c r="BB176">
        <f>IF($AK176=1,N176,0)</f>
        <v>0</v>
      </c>
      <c r="BC176">
        <f>IF($AK176=1,O176,0)</f>
        <v>0</v>
      </c>
      <c r="BD176">
        <f>IF($AK176=1,P176,0)</f>
        <v>0</v>
      </c>
    </row>
    <row r="177" spans="1:56" x14ac:dyDescent="0.3">
      <c r="A177" s="7">
        <v>2834</v>
      </c>
      <c r="B177" s="6">
        <v>154006</v>
      </c>
      <c r="C177" s="7">
        <v>1</v>
      </c>
      <c r="D177" s="7">
        <v>0</v>
      </c>
      <c r="E177" s="7">
        <f>SUM(C177:D177)</f>
        <v>1</v>
      </c>
      <c r="F177" s="7">
        <v>35</v>
      </c>
      <c r="G177" s="7">
        <v>0</v>
      </c>
      <c r="H177" s="7">
        <v>0</v>
      </c>
      <c r="I177" s="7">
        <v>1</v>
      </c>
      <c r="J177" s="7">
        <v>0</v>
      </c>
      <c r="K177" s="7">
        <v>0</v>
      </c>
      <c r="L177" s="7" t="str" cm="1">
        <f t="array" ref="L177">_xlfn.IFS(G177=1,G$1,H177=1,H$1,I177=1,I$1,J177=1,J$1,K177=1,K$1)</f>
        <v>Together</v>
      </c>
      <c r="M177" s="7">
        <v>0</v>
      </c>
      <c r="N177" s="7">
        <v>1</v>
      </c>
      <c r="O177" s="7">
        <v>0</v>
      </c>
      <c r="P177" s="7">
        <v>0</v>
      </c>
      <c r="Q177" s="7" t="str" cm="1">
        <f t="array" ref="Q177">_xlfn.IFS(M177=1,M$1,N177=1,N$1,O177=1,O$1,P177=1,P$1)</f>
        <v>Graduate</v>
      </c>
      <c r="R177" t="s">
        <v>44</v>
      </c>
      <c r="S177" s="7">
        <v>42</v>
      </c>
      <c r="T177" s="7">
        <v>496</v>
      </c>
      <c r="U177" s="7">
        <v>220</v>
      </c>
      <c r="V177" s="7">
        <v>579</v>
      </c>
      <c r="W177" s="7">
        <v>17</v>
      </c>
      <c r="X177" s="7">
        <v>68</v>
      </c>
      <c r="Y177" s="7">
        <v>277</v>
      </c>
      <c r="Z177" s="7">
        <v>1104</v>
      </c>
      <c r="AA177" s="7">
        <v>2</v>
      </c>
      <c r="AB177" s="7">
        <v>8</v>
      </c>
      <c r="AC177" s="7">
        <v>1</v>
      </c>
      <c r="AD177" s="7">
        <v>7</v>
      </c>
      <c r="AE177" s="7">
        <v>7</v>
      </c>
      <c r="AF177" s="7">
        <v>0</v>
      </c>
      <c r="AG177" s="7">
        <v>0</v>
      </c>
      <c r="AH177" s="7">
        <v>0</v>
      </c>
      <c r="AI177" s="7">
        <v>0</v>
      </c>
      <c r="AJ177" s="7">
        <v>0</v>
      </c>
      <c r="AK177" s="7">
        <v>0</v>
      </c>
      <c r="AL177" s="7">
        <v>0</v>
      </c>
      <c r="AM177" s="8">
        <v>43519</v>
      </c>
      <c r="AO177">
        <f>IF($AG177=1,G177,0)</f>
        <v>0</v>
      </c>
      <c r="AP177">
        <f>IF($AG177=1,H177,0)</f>
        <v>0</v>
      </c>
      <c r="AQ177">
        <f>IF($AG177=1,J177,0)</f>
        <v>0</v>
      </c>
      <c r="AR177">
        <f>IF($AG177=1,I177,0)</f>
        <v>0</v>
      </c>
      <c r="AS177">
        <f>IF($AG177=1,K177,0)</f>
        <v>0</v>
      </c>
      <c r="AU177">
        <f>IF($AJ177=1,T177,0)</f>
        <v>0</v>
      </c>
      <c r="AV177">
        <f>IF($AJ177=1,U177,0)</f>
        <v>0</v>
      </c>
      <c r="AW177">
        <f>IF($AJ177=1,V177,0)</f>
        <v>0</v>
      </c>
      <c r="AX177">
        <f>IF($AJ177=1,W177,0)</f>
        <v>0</v>
      </c>
      <c r="AY177">
        <f>IF($AJ177=1,X177,0)</f>
        <v>0</v>
      </c>
      <c r="BA177">
        <f>IF($AK177=1,M177,0)</f>
        <v>0</v>
      </c>
      <c r="BB177">
        <f>IF($AK177=1,N177,0)</f>
        <v>0</v>
      </c>
      <c r="BC177">
        <f>IF($AK177=1,O177,0)</f>
        <v>0</v>
      </c>
      <c r="BD177">
        <f>IF($AK177=1,P177,0)</f>
        <v>0</v>
      </c>
    </row>
    <row r="178" spans="1:56" x14ac:dyDescent="0.3">
      <c r="A178" s="7">
        <v>1293</v>
      </c>
      <c r="B178" s="6">
        <v>127038</v>
      </c>
      <c r="C178" s="7">
        <v>0</v>
      </c>
      <c r="D178" s="7">
        <v>0</v>
      </c>
      <c r="E178" s="7">
        <f>SUM(C178:D178)</f>
        <v>0</v>
      </c>
      <c r="F178" s="7">
        <v>54</v>
      </c>
      <c r="G178" s="7">
        <v>0</v>
      </c>
      <c r="H178" s="7">
        <v>0</v>
      </c>
      <c r="I178" s="7">
        <v>0</v>
      </c>
      <c r="J178" s="7">
        <v>0</v>
      </c>
      <c r="K178" s="7">
        <v>1</v>
      </c>
      <c r="L178" s="7" t="str" cm="1">
        <f t="array" ref="L178">_xlfn.IFS(G178=1,G$1,H178=1,H$1,I178=1,I$1,J178=1,J$1,K178=1,K$1)</f>
        <v>Widow</v>
      </c>
      <c r="M178" s="7">
        <v>0</v>
      </c>
      <c r="N178" s="7">
        <v>1</v>
      </c>
      <c r="O178" s="7">
        <v>0</v>
      </c>
      <c r="P178" s="7">
        <v>0</v>
      </c>
      <c r="Q178" s="7" t="str" cm="1">
        <f t="array" ref="Q178">_xlfn.IFS(M178=1,M$1,N178=1,N$1,O178=1,O$1,P178=1,P$1)</f>
        <v>Graduate</v>
      </c>
      <c r="R178" t="s">
        <v>40</v>
      </c>
      <c r="S178" s="7">
        <v>64</v>
      </c>
      <c r="T178" s="7">
        <v>5</v>
      </c>
      <c r="U178" s="7">
        <v>122</v>
      </c>
      <c r="V178" s="7">
        <v>117</v>
      </c>
      <c r="W178" s="7">
        <v>80</v>
      </c>
      <c r="X178" s="7">
        <v>108</v>
      </c>
      <c r="Y178" s="7">
        <v>70</v>
      </c>
      <c r="Z178" s="7">
        <v>362</v>
      </c>
      <c r="AA178" s="7">
        <v>1</v>
      </c>
      <c r="AB178" s="7">
        <v>3</v>
      </c>
      <c r="AC178" s="7">
        <v>0</v>
      </c>
      <c r="AD178" s="7">
        <v>3</v>
      </c>
      <c r="AE178" s="7">
        <v>9</v>
      </c>
      <c r="AF178" s="7">
        <v>0</v>
      </c>
      <c r="AG178" s="7">
        <v>0</v>
      </c>
      <c r="AH178" s="7">
        <v>0</v>
      </c>
      <c r="AI178" s="7">
        <v>0</v>
      </c>
      <c r="AJ178" s="7">
        <v>0</v>
      </c>
      <c r="AK178" s="7">
        <v>0</v>
      </c>
      <c r="AL178" s="7">
        <v>1</v>
      </c>
      <c r="AM178" s="8">
        <v>43519</v>
      </c>
      <c r="AO178">
        <f>IF($AG178=1,G178,0)</f>
        <v>0</v>
      </c>
      <c r="AP178">
        <f>IF($AG178=1,H178,0)</f>
        <v>0</v>
      </c>
      <c r="AQ178">
        <f>IF($AG178=1,J178,0)</f>
        <v>0</v>
      </c>
      <c r="AR178">
        <f>IF($AG178=1,I178,0)</f>
        <v>0</v>
      </c>
      <c r="AS178">
        <f>IF($AG178=1,K178,0)</f>
        <v>0</v>
      </c>
      <c r="AU178">
        <f>IF($AJ178=1,T178,0)</f>
        <v>0</v>
      </c>
      <c r="AV178">
        <f>IF($AJ178=1,U178,0)</f>
        <v>0</v>
      </c>
      <c r="AW178">
        <f>IF($AJ178=1,V178,0)</f>
        <v>0</v>
      </c>
      <c r="AX178">
        <f>IF($AJ178=1,W178,0)</f>
        <v>0</v>
      </c>
      <c r="AY178">
        <f>IF($AJ178=1,X178,0)</f>
        <v>0</v>
      </c>
      <c r="BA178">
        <f>IF($AK178=1,M178,0)</f>
        <v>0</v>
      </c>
      <c r="BB178">
        <f>IF($AK178=1,N178,0)</f>
        <v>0</v>
      </c>
      <c r="BC178">
        <f>IF($AK178=1,O178,0)</f>
        <v>0</v>
      </c>
      <c r="BD178">
        <f>IF($AK178=1,P178,0)</f>
        <v>0</v>
      </c>
    </row>
    <row r="179" spans="1:56" x14ac:dyDescent="0.3">
      <c r="A179" s="7">
        <v>2956</v>
      </c>
      <c r="B179" s="6">
        <v>125509</v>
      </c>
      <c r="C179" s="7">
        <v>1</v>
      </c>
      <c r="D179" s="7">
        <v>0</v>
      </c>
      <c r="E179" s="7">
        <f>SUM(C179:D179)</f>
        <v>1</v>
      </c>
      <c r="F179" s="7">
        <v>46</v>
      </c>
      <c r="G179" s="7">
        <v>1</v>
      </c>
      <c r="H179" s="7">
        <v>0</v>
      </c>
      <c r="I179" s="7">
        <v>0</v>
      </c>
      <c r="J179" s="7">
        <v>0</v>
      </c>
      <c r="K179" s="7">
        <v>0</v>
      </c>
      <c r="L179" s="7" t="str" cm="1">
        <f t="array" ref="L179">_xlfn.IFS(G179=1,G$1,H179=1,H$1,I179=1,I$1,J179=1,J$1,K179=1,K$1)</f>
        <v>Divorced</v>
      </c>
      <c r="M179" s="7">
        <v>0</v>
      </c>
      <c r="N179" s="7">
        <v>0</v>
      </c>
      <c r="O179" s="7">
        <v>0</v>
      </c>
      <c r="P179" s="7">
        <v>1</v>
      </c>
      <c r="Q179" s="7" t="str" cm="1">
        <f t="array" ref="Q179">_xlfn.IFS(M179=1,M$1,N179=1,N$1,O179=1,O$1,P179=1,P$1)</f>
        <v>PhD</v>
      </c>
      <c r="R179" t="s">
        <v>39</v>
      </c>
      <c r="S179" s="7">
        <v>15</v>
      </c>
      <c r="T179" s="7">
        <v>197</v>
      </c>
      <c r="U179" s="7">
        <v>15</v>
      </c>
      <c r="V179" s="7">
        <v>148</v>
      </c>
      <c r="W179" s="7">
        <v>49</v>
      </c>
      <c r="X179" s="7">
        <v>34</v>
      </c>
      <c r="Y179" s="7">
        <v>54</v>
      </c>
      <c r="Z179" s="7">
        <v>389</v>
      </c>
      <c r="AA179" s="7">
        <v>3</v>
      </c>
      <c r="AB179" s="7">
        <v>3</v>
      </c>
      <c r="AC179" s="7">
        <v>0</v>
      </c>
      <c r="AD179" s="7">
        <v>3</v>
      </c>
      <c r="AE179" s="7">
        <v>9</v>
      </c>
      <c r="AF179" s="7">
        <v>0</v>
      </c>
      <c r="AG179" s="7">
        <v>0</v>
      </c>
      <c r="AH179" s="7">
        <v>0</v>
      </c>
      <c r="AI179" s="7">
        <v>0</v>
      </c>
      <c r="AJ179" s="7">
        <v>0</v>
      </c>
      <c r="AK179" s="7">
        <v>0</v>
      </c>
      <c r="AL179" s="7">
        <v>1</v>
      </c>
      <c r="AM179" s="8">
        <v>43519</v>
      </c>
      <c r="AO179">
        <f>IF($AG179=1,G179,0)</f>
        <v>0</v>
      </c>
      <c r="AP179">
        <f>IF($AG179=1,H179,0)</f>
        <v>0</v>
      </c>
      <c r="AQ179">
        <f>IF($AG179=1,J179,0)</f>
        <v>0</v>
      </c>
      <c r="AR179">
        <f>IF($AG179=1,I179,0)</f>
        <v>0</v>
      </c>
      <c r="AS179">
        <f>IF($AG179=1,K179,0)</f>
        <v>0</v>
      </c>
      <c r="AU179">
        <f>IF($AJ179=1,T179,0)</f>
        <v>0</v>
      </c>
      <c r="AV179">
        <f>IF($AJ179=1,U179,0)</f>
        <v>0</v>
      </c>
      <c r="AW179">
        <f>IF($AJ179=1,V179,0)</f>
        <v>0</v>
      </c>
      <c r="AX179">
        <f>IF($AJ179=1,W179,0)</f>
        <v>0</v>
      </c>
      <c r="AY179">
        <f>IF($AJ179=1,X179,0)</f>
        <v>0</v>
      </c>
      <c r="BA179">
        <f>IF($AK179=1,M179,0)</f>
        <v>0</v>
      </c>
      <c r="BB179">
        <f>IF($AK179=1,N179,0)</f>
        <v>0</v>
      </c>
      <c r="BC179">
        <f>IF($AK179=1,O179,0)</f>
        <v>0</v>
      </c>
      <c r="BD179">
        <f>IF($AK179=1,P179,0)</f>
        <v>0</v>
      </c>
    </row>
    <row r="180" spans="1:56" x14ac:dyDescent="0.3">
      <c r="A180" s="7">
        <v>2745</v>
      </c>
      <c r="B180" s="6">
        <v>125509</v>
      </c>
      <c r="C180" s="7">
        <v>1</v>
      </c>
      <c r="D180" s="7">
        <v>0</v>
      </c>
      <c r="E180" s="7">
        <f>SUM(C180:D180)</f>
        <v>1</v>
      </c>
      <c r="F180" s="7">
        <v>46</v>
      </c>
      <c r="G180" s="7">
        <v>1</v>
      </c>
      <c r="H180" s="7">
        <v>0</v>
      </c>
      <c r="I180" s="7">
        <v>0</v>
      </c>
      <c r="J180" s="7">
        <v>0</v>
      </c>
      <c r="K180" s="7">
        <v>0</v>
      </c>
      <c r="L180" s="7" t="str" cm="1">
        <f t="array" ref="L180">_xlfn.IFS(G180=1,G$1,H180=1,H$1,I180=1,I$1,J180=1,J$1,K180=1,K$1)</f>
        <v>Divorced</v>
      </c>
      <c r="M180" s="7">
        <v>0</v>
      </c>
      <c r="N180" s="7">
        <v>0</v>
      </c>
      <c r="O180" s="7">
        <v>0</v>
      </c>
      <c r="P180" s="7">
        <v>1</v>
      </c>
      <c r="Q180" s="7" t="str" cm="1">
        <f t="array" ref="Q180">_xlfn.IFS(M180=1,M$1,N180=1,N$1,O180=1,O$1,P180=1,P$1)</f>
        <v>PhD</v>
      </c>
      <c r="R180" t="s">
        <v>40</v>
      </c>
      <c r="S180" s="7">
        <v>15</v>
      </c>
      <c r="T180" s="7">
        <v>197</v>
      </c>
      <c r="U180" s="7">
        <v>15</v>
      </c>
      <c r="V180" s="7">
        <v>148</v>
      </c>
      <c r="W180" s="7">
        <v>49</v>
      </c>
      <c r="X180" s="7">
        <v>34</v>
      </c>
      <c r="Y180" s="7">
        <v>54</v>
      </c>
      <c r="Z180" s="7">
        <v>389</v>
      </c>
      <c r="AA180" s="7">
        <v>3</v>
      </c>
      <c r="AB180" s="7">
        <v>3</v>
      </c>
      <c r="AC180" s="7">
        <v>0</v>
      </c>
      <c r="AD180" s="7">
        <v>3</v>
      </c>
      <c r="AE180" s="7">
        <v>9</v>
      </c>
      <c r="AF180" s="7">
        <v>0</v>
      </c>
      <c r="AG180" s="7">
        <v>0</v>
      </c>
      <c r="AH180" s="7">
        <v>0</v>
      </c>
      <c r="AI180" s="7">
        <v>0</v>
      </c>
      <c r="AJ180" s="7">
        <v>0</v>
      </c>
      <c r="AK180" s="7">
        <v>0</v>
      </c>
      <c r="AL180" s="7">
        <v>1</v>
      </c>
      <c r="AM180" s="8">
        <v>43519</v>
      </c>
      <c r="AO180">
        <f>IF($AG180=1,G180,0)</f>
        <v>0</v>
      </c>
      <c r="AP180">
        <f>IF($AG180=1,H180,0)</f>
        <v>0</v>
      </c>
      <c r="AQ180">
        <f>IF($AG180=1,J180,0)</f>
        <v>0</v>
      </c>
      <c r="AR180">
        <f>IF($AG180=1,I180,0)</f>
        <v>0</v>
      </c>
      <c r="AS180">
        <f>IF($AG180=1,K180,0)</f>
        <v>0</v>
      </c>
      <c r="AU180">
        <f>IF($AJ180=1,T180,0)</f>
        <v>0</v>
      </c>
      <c r="AV180">
        <f>IF($AJ180=1,U180,0)</f>
        <v>0</v>
      </c>
      <c r="AW180">
        <f>IF($AJ180=1,V180,0)</f>
        <v>0</v>
      </c>
      <c r="AX180">
        <f>IF($AJ180=1,W180,0)</f>
        <v>0</v>
      </c>
      <c r="AY180">
        <f>IF($AJ180=1,X180,0)</f>
        <v>0</v>
      </c>
      <c r="BA180">
        <f>IF($AK180=1,M180,0)</f>
        <v>0</v>
      </c>
      <c r="BB180">
        <f>IF($AK180=1,N180,0)</f>
        <v>0</v>
      </c>
      <c r="BC180">
        <f>IF($AK180=1,O180,0)</f>
        <v>0</v>
      </c>
      <c r="BD180">
        <f>IF($AK180=1,P180,0)</f>
        <v>0</v>
      </c>
    </row>
    <row r="181" spans="1:56" x14ac:dyDescent="0.3">
      <c r="A181" s="7">
        <v>2023</v>
      </c>
      <c r="B181" s="6">
        <v>108028</v>
      </c>
      <c r="C181" s="7">
        <v>0</v>
      </c>
      <c r="D181" s="7">
        <v>0</v>
      </c>
      <c r="E181" s="7">
        <f>SUM(C181:D181)</f>
        <v>0</v>
      </c>
      <c r="F181" s="7">
        <v>29</v>
      </c>
      <c r="G181" s="7">
        <v>0</v>
      </c>
      <c r="H181" s="7">
        <v>0</v>
      </c>
      <c r="I181" s="7">
        <v>0</v>
      </c>
      <c r="J181" s="7">
        <v>1</v>
      </c>
      <c r="K181" s="7">
        <v>0</v>
      </c>
      <c r="L181" s="7" t="str" cm="1">
        <f t="array" ref="L181">_xlfn.IFS(G181=1,G$1,H181=1,H$1,I181=1,I$1,J181=1,J$1,K181=1,K$1)</f>
        <v>Single</v>
      </c>
      <c r="M181" s="7">
        <v>0</v>
      </c>
      <c r="N181" s="7">
        <v>1</v>
      </c>
      <c r="O181" s="7">
        <v>0</v>
      </c>
      <c r="P181" s="7">
        <v>0</v>
      </c>
      <c r="Q181" s="7" t="str" cm="1">
        <f t="array" ref="Q181">_xlfn.IFS(M181=1,M$1,N181=1,N$1,O181=1,O$1,P181=1,P$1)</f>
        <v>Graduate</v>
      </c>
      <c r="R181" t="s">
        <v>41</v>
      </c>
      <c r="S181" s="7">
        <v>62</v>
      </c>
      <c r="T181" s="7">
        <v>982</v>
      </c>
      <c r="U181" s="7">
        <v>242</v>
      </c>
      <c r="V181" s="7">
        <v>888</v>
      </c>
      <c r="W181" s="7">
        <v>94</v>
      </c>
      <c r="X181" s="7">
        <v>161</v>
      </c>
      <c r="Y181" s="7">
        <v>27</v>
      </c>
      <c r="Z181" s="7">
        <v>2341</v>
      </c>
      <c r="AA181" s="7">
        <v>15</v>
      </c>
      <c r="AB181" s="7">
        <v>0</v>
      </c>
      <c r="AC181" s="7">
        <v>1</v>
      </c>
      <c r="AD181" s="7">
        <v>0</v>
      </c>
      <c r="AE181" s="7">
        <v>19</v>
      </c>
      <c r="AF181" s="7">
        <v>0</v>
      </c>
      <c r="AG181" s="7">
        <v>0</v>
      </c>
      <c r="AH181" s="7">
        <v>0</v>
      </c>
      <c r="AI181" s="7">
        <v>0</v>
      </c>
      <c r="AJ181" s="7">
        <v>0</v>
      </c>
      <c r="AK181" s="7">
        <v>0</v>
      </c>
      <c r="AL181" s="7">
        <v>0</v>
      </c>
      <c r="AM181" s="8">
        <v>43519</v>
      </c>
      <c r="AO181">
        <f>IF($AG181=1,G181,0)</f>
        <v>0</v>
      </c>
      <c r="AP181">
        <f>IF($AG181=1,H181,0)</f>
        <v>0</v>
      </c>
      <c r="AQ181">
        <f>IF($AG181=1,J181,0)</f>
        <v>0</v>
      </c>
      <c r="AR181">
        <f>IF($AG181=1,I181,0)</f>
        <v>0</v>
      </c>
      <c r="AS181">
        <f>IF($AG181=1,K181,0)</f>
        <v>0</v>
      </c>
      <c r="AU181">
        <f>IF($AJ181=1,T181,0)</f>
        <v>0</v>
      </c>
      <c r="AV181">
        <f>IF($AJ181=1,U181,0)</f>
        <v>0</v>
      </c>
      <c r="AW181">
        <f>IF($AJ181=1,V181,0)</f>
        <v>0</v>
      </c>
      <c r="AX181">
        <f>IF($AJ181=1,W181,0)</f>
        <v>0</v>
      </c>
      <c r="AY181">
        <f>IF($AJ181=1,X181,0)</f>
        <v>0</v>
      </c>
      <c r="BA181">
        <f>IF($AK181=1,M181,0)</f>
        <v>0</v>
      </c>
      <c r="BB181">
        <f>IF($AK181=1,N181,0)</f>
        <v>0</v>
      </c>
      <c r="BC181">
        <f>IF($AK181=1,O181,0)</f>
        <v>0</v>
      </c>
      <c r="BD181">
        <f>IF($AK181=1,P181,0)</f>
        <v>0</v>
      </c>
    </row>
    <row r="182" spans="1:56" x14ac:dyDescent="0.3">
      <c r="A182" s="7">
        <v>2825</v>
      </c>
      <c r="B182" s="6">
        <v>183257</v>
      </c>
      <c r="C182" s="7">
        <v>0</v>
      </c>
      <c r="D182" s="7">
        <v>0</v>
      </c>
      <c r="E182" s="7">
        <f>SUM(C182:D182)</f>
        <v>0</v>
      </c>
      <c r="F182" s="7">
        <v>25</v>
      </c>
      <c r="G182" s="7">
        <v>0</v>
      </c>
      <c r="H182" s="7">
        <v>0</v>
      </c>
      <c r="I182" s="7">
        <v>0</v>
      </c>
      <c r="J182" s="7">
        <v>1</v>
      </c>
      <c r="K182" s="7">
        <v>0</v>
      </c>
      <c r="L182" s="7" t="str" cm="1">
        <f t="array" ref="L182">_xlfn.IFS(G182=1,G$1,H182=1,H$1,I182=1,I$1,J182=1,J$1,K182=1,K$1)</f>
        <v>Single</v>
      </c>
      <c r="M182" s="7">
        <v>0</v>
      </c>
      <c r="N182" s="7">
        <v>0</v>
      </c>
      <c r="O182" s="7">
        <v>0</v>
      </c>
      <c r="P182" s="7">
        <v>0</v>
      </c>
      <c r="Q182" s="7" t="e" cm="1">
        <f t="array" ref="Q182">_xlfn.IFS(M182=1,M$1,N182=1,N$1,O182=1,O$1,P182=1,P$1)</f>
        <v>#N/A</v>
      </c>
      <c r="R182" t="s">
        <v>43</v>
      </c>
      <c r="S182" s="7">
        <v>56</v>
      </c>
      <c r="T182" s="7">
        <v>1180</v>
      </c>
      <c r="U182" s="7">
        <v>59</v>
      </c>
      <c r="V182" s="7">
        <v>1299</v>
      </c>
      <c r="W182" s="7">
        <v>84</v>
      </c>
      <c r="X182" s="7">
        <v>236</v>
      </c>
      <c r="Y182" s="7">
        <v>147</v>
      </c>
      <c r="Z182" s="7">
        <v>2710</v>
      </c>
      <c r="AA182" s="7">
        <v>1</v>
      </c>
      <c r="AB182" s="7">
        <v>5</v>
      </c>
      <c r="AC182" s="7">
        <v>10</v>
      </c>
      <c r="AD182" s="7">
        <v>12</v>
      </c>
      <c r="AE182" s="7">
        <v>6</v>
      </c>
      <c r="AF182" s="7">
        <v>1</v>
      </c>
      <c r="AG182" s="7">
        <v>0</v>
      </c>
      <c r="AH182" s="7">
        <v>1</v>
      </c>
      <c r="AI182" s="7">
        <v>0</v>
      </c>
      <c r="AJ182" s="7">
        <v>0</v>
      </c>
      <c r="AK182" s="7">
        <v>1</v>
      </c>
      <c r="AL182" s="7">
        <v>1</v>
      </c>
      <c r="AM182" s="8">
        <v>43519</v>
      </c>
      <c r="AO182">
        <f>IF($AG182=1,G182,0)</f>
        <v>0</v>
      </c>
      <c r="AP182">
        <f>IF($AG182=1,H182,0)</f>
        <v>0</v>
      </c>
      <c r="AQ182">
        <f>IF($AG182=1,J182,0)</f>
        <v>0</v>
      </c>
      <c r="AR182">
        <f>IF($AG182=1,I182,0)</f>
        <v>0</v>
      </c>
      <c r="AS182">
        <f>IF($AG182=1,K182,0)</f>
        <v>0</v>
      </c>
      <c r="AU182">
        <f>IF($AJ182=1,T182,0)</f>
        <v>0</v>
      </c>
      <c r="AV182">
        <f>IF($AJ182=1,U182,0)</f>
        <v>0</v>
      </c>
      <c r="AW182">
        <f>IF($AJ182=1,V182,0)</f>
        <v>0</v>
      </c>
      <c r="AX182">
        <f>IF($AJ182=1,W182,0)</f>
        <v>0</v>
      </c>
      <c r="AY182">
        <f>IF($AJ182=1,X182,0)</f>
        <v>0</v>
      </c>
      <c r="BA182">
        <f>IF($AK182=1,M182,0)</f>
        <v>0</v>
      </c>
      <c r="BB182">
        <f>IF($AK182=1,N182,0)</f>
        <v>0</v>
      </c>
      <c r="BC182">
        <f>IF($AK182=1,O182,0)</f>
        <v>0</v>
      </c>
      <c r="BD182">
        <f>IF($AK182=1,P182,0)</f>
        <v>0</v>
      </c>
    </row>
    <row r="183" spans="1:56" x14ac:dyDescent="0.3">
      <c r="A183" s="7">
        <v>2671</v>
      </c>
      <c r="B183" s="6">
        <v>142033</v>
      </c>
      <c r="C183" s="7">
        <v>1</v>
      </c>
      <c r="D183" s="7">
        <v>1</v>
      </c>
      <c r="E183" s="7">
        <f>SUM(C183:D183)</f>
        <v>2</v>
      </c>
      <c r="F183" s="7">
        <v>49</v>
      </c>
      <c r="G183" s="7">
        <v>0</v>
      </c>
      <c r="H183" s="7">
        <v>0</v>
      </c>
      <c r="I183" s="7">
        <v>1</v>
      </c>
      <c r="J183" s="7">
        <v>0</v>
      </c>
      <c r="K183" s="7">
        <v>0</v>
      </c>
      <c r="L183" s="7" t="str" cm="1">
        <f t="array" ref="L183">_xlfn.IFS(G183=1,G$1,H183=1,H$1,I183=1,I$1,J183=1,J$1,K183=1,K$1)</f>
        <v>Together</v>
      </c>
      <c r="M183" s="7">
        <v>0</v>
      </c>
      <c r="N183" s="7">
        <v>0</v>
      </c>
      <c r="O183" s="7">
        <v>0</v>
      </c>
      <c r="P183" s="7">
        <v>0</v>
      </c>
      <c r="Q183" s="7" t="e" cm="1">
        <f t="array" ref="Q183">_xlfn.IFS(M183=1,M$1,N183=1,N$1,O183=1,O$1,P183=1,P$1)</f>
        <v>#N/A</v>
      </c>
      <c r="R183" t="s">
        <v>41</v>
      </c>
      <c r="S183" s="7">
        <v>95</v>
      </c>
      <c r="T183" s="7">
        <v>37</v>
      </c>
      <c r="U183" s="7">
        <v>3</v>
      </c>
      <c r="V183" s="7">
        <v>14</v>
      </c>
      <c r="W183" s="7">
        <v>7</v>
      </c>
      <c r="X183" s="7">
        <v>0</v>
      </c>
      <c r="Y183" s="7">
        <v>24</v>
      </c>
      <c r="Z183" s="7">
        <v>37</v>
      </c>
      <c r="AA183" s="7">
        <v>1</v>
      </c>
      <c r="AB183" s="7">
        <v>1</v>
      </c>
      <c r="AC183" s="7">
        <v>0</v>
      </c>
      <c r="AD183" s="7">
        <v>2</v>
      </c>
      <c r="AE183" s="7">
        <v>7</v>
      </c>
      <c r="AF183" s="7">
        <v>0</v>
      </c>
      <c r="AG183" s="7">
        <v>0</v>
      </c>
      <c r="AH183" s="7">
        <v>0</v>
      </c>
      <c r="AI183" s="7">
        <v>0</v>
      </c>
      <c r="AJ183" s="7">
        <v>0</v>
      </c>
      <c r="AK183" s="7">
        <v>0</v>
      </c>
      <c r="AL183" s="7">
        <v>0</v>
      </c>
      <c r="AM183" s="8">
        <v>43520</v>
      </c>
      <c r="AO183">
        <f>IF($AG183=1,G183,0)</f>
        <v>0</v>
      </c>
      <c r="AP183">
        <f>IF($AG183=1,H183,0)</f>
        <v>0</v>
      </c>
      <c r="AQ183">
        <f>IF($AG183=1,J183,0)</f>
        <v>0</v>
      </c>
      <c r="AR183">
        <f>IF($AG183=1,I183,0)</f>
        <v>0</v>
      </c>
      <c r="AS183">
        <f>IF($AG183=1,K183,0)</f>
        <v>0</v>
      </c>
      <c r="AU183">
        <f>IF($AJ183=1,T183,0)</f>
        <v>0</v>
      </c>
      <c r="AV183">
        <f>IF($AJ183=1,U183,0)</f>
        <v>0</v>
      </c>
      <c r="AW183">
        <f>IF($AJ183=1,V183,0)</f>
        <v>0</v>
      </c>
      <c r="AX183">
        <f>IF($AJ183=1,W183,0)</f>
        <v>0</v>
      </c>
      <c r="AY183">
        <f>IF($AJ183=1,X183,0)</f>
        <v>0</v>
      </c>
      <c r="BA183">
        <f>IF($AK183=1,M183,0)</f>
        <v>0</v>
      </c>
      <c r="BB183">
        <f>IF($AK183=1,N183,0)</f>
        <v>0</v>
      </c>
      <c r="BC183">
        <f>IF($AK183=1,O183,0)</f>
        <v>0</v>
      </c>
      <c r="BD183">
        <f>IF($AK183=1,P183,0)</f>
        <v>0</v>
      </c>
    </row>
    <row r="184" spans="1:56" x14ac:dyDescent="0.3">
      <c r="A184" s="7">
        <v>2681</v>
      </c>
      <c r="B184" s="6">
        <v>158656</v>
      </c>
      <c r="C184" s="7">
        <v>0</v>
      </c>
      <c r="D184" s="7">
        <v>1</v>
      </c>
      <c r="E184" s="7">
        <f>SUM(C184:D184)</f>
        <v>1</v>
      </c>
      <c r="F184" s="7">
        <v>64</v>
      </c>
      <c r="G184" s="7">
        <v>0</v>
      </c>
      <c r="H184" s="7">
        <v>0</v>
      </c>
      <c r="I184" s="7">
        <v>1</v>
      </c>
      <c r="J184" s="7">
        <v>0</v>
      </c>
      <c r="K184" s="7">
        <v>0</v>
      </c>
      <c r="L184" s="7" t="str" cm="1">
        <f t="array" ref="L184">_xlfn.IFS(G184=1,G$1,H184=1,H$1,I184=1,I$1,J184=1,J$1,K184=1,K$1)</f>
        <v>Together</v>
      </c>
      <c r="M184" s="7">
        <v>0</v>
      </c>
      <c r="N184" s="7">
        <v>0</v>
      </c>
      <c r="O184" s="7">
        <v>1</v>
      </c>
      <c r="P184" s="7">
        <v>0</v>
      </c>
      <c r="Q184" s="7" t="str" cm="1">
        <f t="array" ref="Q184">_xlfn.IFS(M184=1,M$1,N184=1,N$1,O184=1,O$1,P184=1,P$1)</f>
        <v>Master</v>
      </c>
      <c r="R184" t="s">
        <v>43</v>
      </c>
      <c r="S184" s="7">
        <v>25</v>
      </c>
      <c r="T184" s="7">
        <v>2602</v>
      </c>
      <c r="U184" s="7">
        <v>32</v>
      </c>
      <c r="V184" s="7">
        <v>525</v>
      </c>
      <c r="W184" s="7">
        <v>43</v>
      </c>
      <c r="X184" s="7">
        <v>65</v>
      </c>
      <c r="Y184" s="7">
        <v>32</v>
      </c>
      <c r="Z184" s="7">
        <v>3235</v>
      </c>
      <c r="AA184" s="7">
        <v>4</v>
      </c>
      <c r="AB184" s="7">
        <v>7</v>
      </c>
      <c r="AC184" s="7">
        <v>8</v>
      </c>
      <c r="AD184" s="7">
        <v>13</v>
      </c>
      <c r="AE184" s="7">
        <v>6</v>
      </c>
      <c r="AF184" s="7">
        <v>0</v>
      </c>
      <c r="AG184" s="7">
        <v>0</v>
      </c>
      <c r="AH184" s="7">
        <v>1</v>
      </c>
      <c r="AI184" s="7">
        <v>0</v>
      </c>
      <c r="AJ184" s="7">
        <v>0</v>
      </c>
      <c r="AK184" s="7">
        <v>0</v>
      </c>
      <c r="AL184" s="7">
        <v>0</v>
      </c>
      <c r="AM184" s="8">
        <v>43521</v>
      </c>
      <c r="AO184">
        <f>IF($AG184=1,G184,0)</f>
        <v>0</v>
      </c>
      <c r="AP184">
        <f>IF($AG184=1,H184,0)</f>
        <v>0</v>
      </c>
      <c r="AQ184">
        <f>IF($AG184=1,J184,0)</f>
        <v>0</v>
      </c>
      <c r="AR184">
        <f>IF($AG184=1,I184,0)</f>
        <v>0</v>
      </c>
      <c r="AS184">
        <f>IF($AG184=1,K184,0)</f>
        <v>0</v>
      </c>
      <c r="AU184">
        <f>IF($AJ184=1,T184,0)</f>
        <v>0</v>
      </c>
      <c r="AV184">
        <f>IF($AJ184=1,U184,0)</f>
        <v>0</v>
      </c>
      <c r="AW184">
        <f>IF($AJ184=1,V184,0)</f>
        <v>0</v>
      </c>
      <c r="AX184">
        <f>IF($AJ184=1,W184,0)</f>
        <v>0</v>
      </c>
      <c r="AY184">
        <f>IF($AJ184=1,X184,0)</f>
        <v>0</v>
      </c>
      <c r="BA184">
        <f>IF($AK184=1,M184,0)</f>
        <v>0</v>
      </c>
      <c r="BB184">
        <f>IF($AK184=1,N184,0)</f>
        <v>0</v>
      </c>
      <c r="BC184">
        <f>IF($AK184=1,O184,0)</f>
        <v>0</v>
      </c>
      <c r="BD184">
        <f>IF($AK184=1,P184,0)</f>
        <v>0</v>
      </c>
    </row>
    <row r="185" spans="1:56" x14ac:dyDescent="0.3">
      <c r="A185" s="7">
        <v>2263</v>
      </c>
      <c r="B185" s="6">
        <v>137633</v>
      </c>
      <c r="C185" s="7">
        <v>1</v>
      </c>
      <c r="D185" s="7">
        <v>1</v>
      </c>
      <c r="E185" s="7">
        <f>SUM(C185:D185)</f>
        <v>2</v>
      </c>
      <c r="F185" s="7">
        <v>63</v>
      </c>
      <c r="G185" s="7">
        <v>0</v>
      </c>
      <c r="H185" s="7">
        <v>1</v>
      </c>
      <c r="I185" s="7">
        <v>0</v>
      </c>
      <c r="J185" s="7">
        <v>0</v>
      </c>
      <c r="K185" s="7">
        <v>0</v>
      </c>
      <c r="L185" s="7" t="str" cm="1">
        <f t="array" ref="L185">_xlfn.IFS(G185=1,G$1,H185=1,H$1,I185=1,I$1,J185=1,J$1,K185=1,K$1)</f>
        <v>Married</v>
      </c>
      <c r="M185" s="7">
        <v>0</v>
      </c>
      <c r="N185" s="7">
        <v>0</v>
      </c>
      <c r="O185" s="7">
        <v>0</v>
      </c>
      <c r="P185" s="7">
        <v>1</v>
      </c>
      <c r="Q185" s="7" t="str" cm="1">
        <f t="array" ref="Q185">_xlfn.IFS(M185=1,M$1,N185=1,N$1,O185=1,O$1,P185=1,P$1)</f>
        <v>PhD</v>
      </c>
      <c r="R185" t="s">
        <v>41</v>
      </c>
      <c r="S185" s="7">
        <v>49</v>
      </c>
      <c r="T185" s="7">
        <v>48</v>
      </c>
      <c r="U185" s="7">
        <v>15</v>
      </c>
      <c r="V185" s="7">
        <v>73</v>
      </c>
      <c r="W185" s="7">
        <v>0</v>
      </c>
      <c r="X185" s="7">
        <v>0</v>
      </c>
      <c r="Y185" s="7">
        <v>4</v>
      </c>
      <c r="Z185" s="7">
        <v>132</v>
      </c>
      <c r="AA185" s="7">
        <v>2</v>
      </c>
      <c r="AB185" s="7">
        <v>1</v>
      </c>
      <c r="AC185" s="7">
        <v>0</v>
      </c>
      <c r="AD185" s="7">
        <v>3</v>
      </c>
      <c r="AE185" s="7">
        <v>9</v>
      </c>
      <c r="AF185" s="7">
        <v>0</v>
      </c>
      <c r="AG185" s="7">
        <v>0</v>
      </c>
      <c r="AH185" s="7">
        <v>0</v>
      </c>
      <c r="AI185" s="7">
        <v>0</v>
      </c>
      <c r="AJ185" s="7">
        <v>0</v>
      </c>
      <c r="AK185" s="7">
        <v>0</v>
      </c>
      <c r="AL185" s="7">
        <v>0</v>
      </c>
      <c r="AM185" s="8">
        <v>43521</v>
      </c>
      <c r="AO185">
        <f>IF($AG185=1,G185,0)</f>
        <v>0</v>
      </c>
      <c r="AP185">
        <f>IF($AG185=1,H185,0)</f>
        <v>0</v>
      </c>
      <c r="AQ185">
        <f>IF($AG185=1,J185,0)</f>
        <v>0</v>
      </c>
      <c r="AR185">
        <f>IF($AG185=1,I185,0)</f>
        <v>0</v>
      </c>
      <c r="AS185">
        <f>IF($AG185=1,K185,0)</f>
        <v>0</v>
      </c>
      <c r="AU185">
        <f>IF($AJ185=1,T185,0)</f>
        <v>0</v>
      </c>
      <c r="AV185">
        <f>IF($AJ185=1,U185,0)</f>
        <v>0</v>
      </c>
      <c r="AW185">
        <f>IF($AJ185=1,V185,0)</f>
        <v>0</v>
      </c>
      <c r="AX185">
        <f>IF($AJ185=1,W185,0)</f>
        <v>0</v>
      </c>
      <c r="AY185">
        <f>IF($AJ185=1,X185,0)</f>
        <v>0</v>
      </c>
      <c r="BA185">
        <f>IF($AK185=1,M185,0)</f>
        <v>0</v>
      </c>
      <c r="BB185">
        <f>IF($AK185=1,N185,0)</f>
        <v>0</v>
      </c>
      <c r="BC185">
        <f>IF($AK185=1,O185,0)</f>
        <v>0</v>
      </c>
      <c r="BD185">
        <f>IF($AK185=1,P185,0)</f>
        <v>0</v>
      </c>
    </row>
    <row r="186" spans="1:56" x14ac:dyDescent="0.3">
      <c r="A186" s="7">
        <v>1941</v>
      </c>
      <c r="B186" s="6">
        <v>170647</v>
      </c>
      <c r="C186" s="7">
        <v>0</v>
      </c>
      <c r="D186" s="7">
        <v>1</v>
      </c>
      <c r="E186" s="7">
        <f>SUM(C186:D186)</f>
        <v>1</v>
      </c>
      <c r="F186" s="7">
        <v>53</v>
      </c>
      <c r="G186" s="7">
        <v>1</v>
      </c>
      <c r="H186" s="7">
        <v>0</v>
      </c>
      <c r="I186" s="7">
        <v>0</v>
      </c>
      <c r="J186" s="7">
        <v>0</v>
      </c>
      <c r="K186" s="7">
        <v>0</v>
      </c>
      <c r="L186" s="7" t="str" cm="1">
        <f t="array" ref="L186">_xlfn.IFS(G186=1,G$1,H186=1,H$1,I186=1,I$1,J186=1,J$1,K186=1,K$1)</f>
        <v>Divorced</v>
      </c>
      <c r="M186" s="7">
        <v>0</v>
      </c>
      <c r="N186" s="7">
        <v>1</v>
      </c>
      <c r="O186" s="7">
        <v>0</v>
      </c>
      <c r="P186" s="7">
        <v>0</v>
      </c>
      <c r="Q186" s="7" t="str" cm="1">
        <f t="array" ref="Q186">_xlfn.IFS(M186=1,M$1,N186=1,N$1,O186=1,O$1,P186=1,P$1)</f>
        <v>Graduate</v>
      </c>
      <c r="R186" t="s">
        <v>40</v>
      </c>
      <c r="S186" s="7">
        <v>65</v>
      </c>
      <c r="T186" s="7">
        <v>1355</v>
      </c>
      <c r="U186" s="7">
        <v>205</v>
      </c>
      <c r="V186" s="7">
        <v>413</v>
      </c>
      <c r="W186" s="7">
        <v>60</v>
      </c>
      <c r="X186" s="7">
        <v>297</v>
      </c>
      <c r="Y186" s="7">
        <v>275</v>
      </c>
      <c r="Z186" s="7">
        <v>2056</v>
      </c>
      <c r="AA186" s="7">
        <v>2</v>
      </c>
      <c r="AB186" s="7">
        <v>4</v>
      </c>
      <c r="AC186" s="7">
        <v>7</v>
      </c>
      <c r="AD186" s="7">
        <v>13</v>
      </c>
      <c r="AE186" s="7">
        <v>2</v>
      </c>
      <c r="AF186" s="7">
        <v>0</v>
      </c>
      <c r="AG186" s="7">
        <v>0</v>
      </c>
      <c r="AH186" s="7">
        <v>0</v>
      </c>
      <c r="AI186" s="7">
        <v>0</v>
      </c>
      <c r="AJ186" s="7">
        <v>0</v>
      </c>
      <c r="AK186" s="7">
        <v>0</v>
      </c>
      <c r="AL186" s="7">
        <v>0</v>
      </c>
      <c r="AM186" s="8">
        <v>43522</v>
      </c>
      <c r="AO186">
        <f>IF($AG186=1,G186,0)</f>
        <v>0</v>
      </c>
      <c r="AP186">
        <f>IF($AG186=1,H186,0)</f>
        <v>0</v>
      </c>
      <c r="AQ186">
        <f>IF($AG186=1,J186,0)</f>
        <v>0</v>
      </c>
      <c r="AR186">
        <f>IF($AG186=1,I186,0)</f>
        <v>0</v>
      </c>
      <c r="AS186">
        <f>IF($AG186=1,K186,0)</f>
        <v>0</v>
      </c>
      <c r="AU186">
        <f>IF($AJ186=1,T186,0)</f>
        <v>0</v>
      </c>
      <c r="AV186">
        <f>IF($AJ186=1,U186,0)</f>
        <v>0</v>
      </c>
      <c r="AW186">
        <f>IF($AJ186=1,V186,0)</f>
        <v>0</v>
      </c>
      <c r="AX186">
        <f>IF($AJ186=1,W186,0)</f>
        <v>0</v>
      </c>
      <c r="AY186">
        <f>IF($AJ186=1,X186,0)</f>
        <v>0</v>
      </c>
      <c r="BA186">
        <f>IF($AK186=1,M186,0)</f>
        <v>0</v>
      </c>
      <c r="BB186">
        <f>IF($AK186=1,N186,0)</f>
        <v>0</v>
      </c>
      <c r="BC186">
        <f>IF($AK186=1,O186,0)</f>
        <v>0</v>
      </c>
      <c r="BD186">
        <f>IF($AK186=1,P186,0)</f>
        <v>0</v>
      </c>
    </row>
    <row r="187" spans="1:56" x14ac:dyDescent="0.3">
      <c r="A187" s="7">
        <v>2259</v>
      </c>
      <c r="B187" s="6">
        <v>171847</v>
      </c>
      <c r="C187" s="7">
        <v>0</v>
      </c>
      <c r="D187" s="7">
        <v>0</v>
      </c>
      <c r="E187" s="7">
        <f>SUM(C187:D187)</f>
        <v>0</v>
      </c>
      <c r="F187" s="7">
        <v>42</v>
      </c>
      <c r="G187" s="7">
        <v>1</v>
      </c>
      <c r="H187" s="7">
        <v>0</v>
      </c>
      <c r="I187" s="7">
        <v>0</v>
      </c>
      <c r="J187" s="7">
        <v>0</v>
      </c>
      <c r="K187" s="7">
        <v>0</v>
      </c>
      <c r="L187" s="7" t="str" cm="1">
        <f t="array" ref="L187">_xlfn.IFS(G187=1,G$1,H187=1,H$1,I187=1,I$1,J187=1,J$1,K187=1,K$1)</f>
        <v>Divorced</v>
      </c>
      <c r="M187" s="7">
        <v>0</v>
      </c>
      <c r="N187" s="7">
        <v>1</v>
      </c>
      <c r="O187" s="7">
        <v>0</v>
      </c>
      <c r="P187" s="7">
        <v>0</v>
      </c>
      <c r="Q187" s="7" t="str" cm="1">
        <f t="array" ref="Q187">_xlfn.IFS(M187=1,M$1,N187=1,N$1,O187=1,O$1,P187=1,P$1)</f>
        <v>Graduate</v>
      </c>
      <c r="R187" t="s">
        <v>40</v>
      </c>
      <c r="S187" s="7">
        <v>95</v>
      </c>
      <c r="T187" s="7">
        <v>1763</v>
      </c>
      <c r="U187" s="7">
        <v>50</v>
      </c>
      <c r="V187" s="7">
        <v>254</v>
      </c>
      <c r="W187" s="7">
        <v>132</v>
      </c>
      <c r="X187" s="7">
        <v>151</v>
      </c>
      <c r="Y187" s="7">
        <v>502</v>
      </c>
      <c r="Z187" s="7">
        <v>1847</v>
      </c>
      <c r="AA187" s="7">
        <v>0</v>
      </c>
      <c r="AB187" s="7">
        <v>6</v>
      </c>
      <c r="AC187" s="7">
        <v>7</v>
      </c>
      <c r="AD187" s="7">
        <v>9</v>
      </c>
      <c r="AE187" s="7">
        <v>3</v>
      </c>
      <c r="AF187" s="7">
        <v>0</v>
      </c>
      <c r="AG187" s="7">
        <v>0</v>
      </c>
      <c r="AH187" s="7">
        <v>0</v>
      </c>
      <c r="AI187" s="7">
        <v>1</v>
      </c>
      <c r="AJ187" s="7">
        <v>0</v>
      </c>
      <c r="AK187" s="7">
        <v>0</v>
      </c>
      <c r="AL187" s="7">
        <v>0</v>
      </c>
      <c r="AM187" s="8">
        <v>43522</v>
      </c>
      <c r="AO187">
        <f>IF($AG187=1,G187,0)</f>
        <v>0</v>
      </c>
      <c r="AP187">
        <f>IF($AG187=1,H187,0)</f>
        <v>0</v>
      </c>
      <c r="AQ187">
        <f>IF($AG187=1,J187,0)</f>
        <v>0</v>
      </c>
      <c r="AR187">
        <f>IF($AG187=1,I187,0)</f>
        <v>0</v>
      </c>
      <c r="AS187">
        <f>IF($AG187=1,K187,0)</f>
        <v>0</v>
      </c>
      <c r="AU187">
        <f>IF($AJ187=1,T187,0)</f>
        <v>0</v>
      </c>
      <c r="AV187">
        <f>IF($AJ187=1,U187,0)</f>
        <v>0</v>
      </c>
      <c r="AW187">
        <f>IF($AJ187=1,V187,0)</f>
        <v>0</v>
      </c>
      <c r="AX187">
        <f>IF($AJ187=1,W187,0)</f>
        <v>0</v>
      </c>
      <c r="AY187">
        <f>IF($AJ187=1,X187,0)</f>
        <v>0</v>
      </c>
      <c r="BA187">
        <f>IF($AK187=1,M187,0)</f>
        <v>0</v>
      </c>
      <c r="BB187">
        <f>IF($AK187=1,N187,0)</f>
        <v>0</v>
      </c>
      <c r="BC187">
        <f>IF($AK187=1,O187,0)</f>
        <v>0</v>
      </c>
      <c r="BD187">
        <f>IF($AK187=1,P187,0)</f>
        <v>0</v>
      </c>
    </row>
    <row r="188" spans="1:56" x14ac:dyDescent="0.3">
      <c r="A188" s="7">
        <v>2761</v>
      </c>
      <c r="B188" s="6">
        <v>149094</v>
      </c>
      <c r="C188" s="7">
        <v>0</v>
      </c>
      <c r="D188" s="7">
        <v>1</v>
      </c>
      <c r="E188" s="7">
        <f>SUM(C188:D188)</f>
        <v>1</v>
      </c>
      <c r="F188" s="7">
        <v>47</v>
      </c>
      <c r="G188" s="7">
        <v>0</v>
      </c>
      <c r="H188" s="7">
        <v>1</v>
      </c>
      <c r="I188" s="7">
        <v>0</v>
      </c>
      <c r="J188" s="7">
        <v>0</v>
      </c>
      <c r="K188" s="7">
        <v>0</v>
      </c>
      <c r="L188" s="7" t="str" cm="1">
        <f t="array" ref="L188">_xlfn.IFS(G188=1,G$1,H188=1,H$1,I188=1,I$1,J188=1,J$1,K188=1,K$1)</f>
        <v>Married</v>
      </c>
      <c r="M188" s="7">
        <v>0</v>
      </c>
      <c r="N188" s="7">
        <v>1</v>
      </c>
      <c r="O188" s="7">
        <v>0</v>
      </c>
      <c r="P188" s="7">
        <v>0</v>
      </c>
      <c r="Q188" s="7" t="str" cm="1">
        <f t="array" ref="Q188">_xlfn.IFS(M188=1,M$1,N188=1,N$1,O188=1,O$1,P188=1,P$1)</f>
        <v>Graduate</v>
      </c>
      <c r="R188" t="s">
        <v>41</v>
      </c>
      <c r="S188" s="7">
        <v>6</v>
      </c>
      <c r="T188" s="7">
        <v>1142</v>
      </c>
      <c r="U188" s="7">
        <v>0</v>
      </c>
      <c r="V188" s="7">
        <v>115</v>
      </c>
      <c r="W188" s="7">
        <v>33</v>
      </c>
      <c r="X188" s="7">
        <v>24</v>
      </c>
      <c r="Y188" s="7">
        <v>210</v>
      </c>
      <c r="Z188" s="7">
        <v>1105</v>
      </c>
      <c r="AA188" s="7">
        <v>5</v>
      </c>
      <c r="AB188" s="7">
        <v>6</v>
      </c>
      <c r="AC188" s="7">
        <v>3</v>
      </c>
      <c r="AD188" s="7">
        <v>6</v>
      </c>
      <c r="AE188" s="7">
        <v>6</v>
      </c>
      <c r="AF188" s="7">
        <v>0</v>
      </c>
      <c r="AG188" s="7">
        <v>0</v>
      </c>
      <c r="AH188" s="7">
        <v>0</v>
      </c>
      <c r="AI188" s="7">
        <v>0</v>
      </c>
      <c r="AJ188" s="7">
        <v>0</v>
      </c>
      <c r="AK188" s="7">
        <v>0</v>
      </c>
      <c r="AL188" s="7">
        <v>0</v>
      </c>
      <c r="AM188" s="8">
        <v>43522</v>
      </c>
      <c r="AO188">
        <f>IF($AG188=1,G188,0)</f>
        <v>0</v>
      </c>
      <c r="AP188">
        <f>IF($AG188=1,H188,0)</f>
        <v>0</v>
      </c>
      <c r="AQ188">
        <f>IF($AG188=1,J188,0)</f>
        <v>0</v>
      </c>
      <c r="AR188">
        <f>IF($AG188=1,I188,0)</f>
        <v>0</v>
      </c>
      <c r="AS188">
        <f>IF($AG188=1,K188,0)</f>
        <v>0</v>
      </c>
      <c r="AU188">
        <f>IF($AJ188=1,T188,0)</f>
        <v>0</v>
      </c>
      <c r="AV188">
        <f>IF($AJ188=1,U188,0)</f>
        <v>0</v>
      </c>
      <c r="AW188">
        <f>IF($AJ188=1,V188,0)</f>
        <v>0</v>
      </c>
      <c r="AX188">
        <f>IF($AJ188=1,W188,0)</f>
        <v>0</v>
      </c>
      <c r="AY188">
        <f>IF($AJ188=1,X188,0)</f>
        <v>0</v>
      </c>
      <c r="BA188">
        <f>IF($AK188=1,M188,0)</f>
        <v>0</v>
      </c>
      <c r="BB188">
        <f>IF($AK188=1,N188,0)</f>
        <v>0</v>
      </c>
      <c r="BC188">
        <f>IF($AK188=1,O188,0)</f>
        <v>0</v>
      </c>
      <c r="BD188">
        <f>IF($AK188=1,P188,0)</f>
        <v>0</v>
      </c>
    </row>
    <row r="189" spans="1:56" x14ac:dyDescent="0.3">
      <c r="A189" s="7">
        <v>1610</v>
      </c>
      <c r="B189" s="6">
        <v>170971</v>
      </c>
      <c r="C189" s="7">
        <v>0</v>
      </c>
      <c r="D189" s="7">
        <v>1</v>
      </c>
      <c r="E189" s="7">
        <f>SUM(C189:D189)</f>
        <v>1</v>
      </c>
      <c r="F189" s="7">
        <v>60</v>
      </c>
      <c r="G189" s="7">
        <v>0</v>
      </c>
      <c r="H189" s="7">
        <v>0</v>
      </c>
      <c r="I189" s="7">
        <v>1</v>
      </c>
      <c r="J189" s="7">
        <v>0</v>
      </c>
      <c r="K189" s="7">
        <v>0</v>
      </c>
      <c r="L189" s="7" t="str" cm="1">
        <f t="array" ref="L189">_xlfn.IFS(G189=1,G$1,H189=1,H$1,I189=1,I$1,J189=1,J$1,K189=1,K$1)</f>
        <v>Together</v>
      </c>
      <c r="M189" s="7">
        <v>0</v>
      </c>
      <c r="N189" s="7">
        <v>1</v>
      </c>
      <c r="O189" s="7">
        <v>0</v>
      </c>
      <c r="P189" s="7">
        <v>0</v>
      </c>
      <c r="Q189" s="7" t="str" cm="1">
        <f t="array" ref="Q189">_xlfn.IFS(M189=1,M$1,N189=1,N$1,O189=1,O$1,P189=1,P$1)</f>
        <v>Graduate</v>
      </c>
      <c r="R189" t="s">
        <v>44</v>
      </c>
      <c r="S189" s="7">
        <v>28</v>
      </c>
      <c r="T189" s="7">
        <v>2411</v>
      </c>
      <c r="U189" s="7">
        <v>41</v>
      </c>
      <c r="V189" s="7">
        <v>1378</v>
      </c>
      <c r="W189" s="7">
        <v>224</v>
      </c>
      <c r="X189" s="7">
        <v>301</v>
      </c>
      <c r="Y189" s="7">
        <v>41</v>
      </c>
      <c r="Z189" s="7">
        <v>4315</v>
      </c>
      <c r="AA189" s="7">
        <v>7</v>
      </c>
      <c r="AB189" s="7">
        <v>11</v>
      </c>
      <c r="AC189" s="7">
        <v>11</v>
      </c>
      <c r="AD189" s="7">
        <v>5</v>
      </c>
      <c r="AE189" s="7">
        <v>7</v>
      </c>
      <c r="AF189" s="7">
        <v>0</v>
      </c>
      <c r="AG189" s="7">
        <v>0</v>
      </c>
      <c r="AH189" s="7">
        <v>0</v>
      </c>
      <c r="AI189" s="7">
        <v>0</v>
      </c>
      <c r="AJ189" s="7">
        <v>0</v>
      </c>
      <c r="AK189" s="7">
        <v>0</v>
      </c>
      <c r="AL189" s="7">
        <v>1</v>
      </c>
      <c r="AM189" s="8">
        <v>43522</v>
      </c>
      <c r="AO189">
        <f>IF($AG189=1,G189,0)</f>
        <v>0</v>
      </c>
      <c r="AP189">
        <f>IF($AG189=1,H189,0)</f>
        <v>0</v>
      </c>
      <c r="AQ189">
        <f>IF($AG189=1,J189,0)</f>
        <v>0</v>
      </c>
      <c r="AR189">
        <f>IF($AG189=1,I189,0)</f>
        <v>0</v>
      </c>
      <c r="AS189">
        <f>IF($AG189=1,K189,0)</f>
        <v>0</v>
      </c>
      <c r="AU189">
        <f>IF($AJ189=1,T189,0)</f>
        <v>0</v>
      </c>
      <c r="AV189">
        <f>IF($AJ189=1,U189,0)</f>
        <v>0</v>
      </c>
      <c r="AW189">
        <f>IF($AJ189=1,V189,0)</f>
        <v>0</v>
      </c>
      <c r="AX189">
        <f>IF($AJ189=1,W189,0)</f>
        <v>0</v>
      </c>
      <c r="AY189">
        <f>IF($AJ189=1,X189,0)</f>
        <v>0</v>
      </c>
      <c r="BA189">
        <f>IF($AK189=1,M189,0)</f>
        <v>0</v>
      </c>
      <c r="BB189">
        <f>IF($AK189=1,N189,0)</f>
        <v>0</v>
      </c>
      <c r="BC189">
        <f>IF($AK189=1,O189,0)</f>
        <v>0</v>
      </c>
      <c r="BD189">
        <f>IF($AK189=1,P189,0)</f>
        <v>0</v>
      </c>
    </row>
    <row r="190" spans="1:56" x14ac:dyDescent="0.3">
      <c r="A190" s="7">
        <v>2134</v>
      </c>
      <c r="B190" s="6">
        <v>183145</v>
      </c>
      <c r="C190" s="7">
        <v>0</v>
      </c>
      <c r="D190" s="7">
        <v>0</v>
      </c>
      <c r="E190" s="7">
        <f>SUM(C190:D190)</f>
        <v>0</v>
      </c>
      <c r="F190" s="7">
        <v>46</v>
      </c>
      <c r="G190" s="7">
        <v>0</v>
      </c>
      <c r="H190" s="7">
        <v>0</v>
      </c>
      <c r="I190" s="7">
        <v>1</v>
      </c>
      <c r="J190" s="7">
        <v>0</v>
      </c>
      <c r="K190" s="7">
        <v>0</v>
      </c>
      <c r="L190" s="7" t="str" cm="1">
        <f t="array" ref="L190">_xlfn.IFS(G190=1,G$1,H190=1,H$1,I190=1,I$1,J190=1,J$1,K190=1,K$1)</f>
        <v>Together</v>
      </c>
      <c r="M190" s="7">
        <v>0</v>
      </c>
      <c r="N190" s="7">
        <v>1</v>
      </c>
      <c r="O190" s="7">
        <v>0</v>
      </c>
      <c r="P190" s="7">
        <v>0</v>
      </c>
      <c r="Q190" s="7" t="str" cm="1">
        <f t="array" ref="Q190">_xlfn.IFS(M190=1,M$1,N190=1,N$1,O190=1,O$1,P190=1,P$1)</f>
        <v>Graduate</v>
      </c>
      <c r="R190" t="s">
        <v>39</v>
      </c>
      <c r="S190" s="7">
        <v>14</v>
      </c>
      <c r="T190" s="7">
        <v>1712</v>
      </c>
      <c r="U190" s="7">
        <v>77</v>
      </c>
      <c r="V190" s="7">
        <v>1610</v>
      </c>
      <c r="W190" s="7">
        <v>86</v>
      </c>
      <c r="X190" s="7">
        <v>302</v>
      </c>
      <c r="Y190" s="7">
        <v>251</v>
      </c>
      <c r="Z190" s="7">
        <v>3535</v>
      </c>
      <c r="AA190" s="7">
        <v>1</v>
      </c>
      <c r="AB190" s="7">
        <v>5</v>
      </c>
      <c r="AC190" s="7">
        <v>9</v>
      </c>
      <c r="AD190" s="7">
        <v>11</v>
      </c>
      <c r="AE190" s="7">
        <v>2</v>
      </c>
      <c r="AF190" s="7">
        <v>0</v>
      </c>
      <c r="AG190" s="7">
        <v>0</v>
      </c>
      <c r="AH190" s="7">
        <v>1</v>
      </c>
      <c r="AI190" s="7">
        <v>0</v>
      </c>
      <c r="AJ190" s="7">
        <v>0</v>
      </c>
      <c r="AK190" s="7">
        <v>0</v>
      </c>
      <c r="AL190" s="7">
        <v>1</v>
      </c>
      <c r="AM190" s="8">
        <v>43523</v>
      </c>
      <c r="AO190">
        <f>IF($AG190=1,G190,0)</f>
        <v>0</v>
      </c>
      <c r="AP190">
        <f>IF($AG190=1,H190,0)</f>
        <v>0</v>
      </c>
      <c r="AQ190">
        <f>IF($AG190=1,J190,0)</f>
        <v>0</v>
      </c>
      <c r="AR190">
        <f>IF($AG190=1,I190,0)</f>
        <v>0</v>
      </c>
      <c r="AS190">
        <f>IF($AG190=1,K190,0)</f>
        <v>0</v>
      </c>
      <c r="AU190">
        <f>IF($AJ190=1,T190,0)</f>
        <v>0</v>
      </c>
      <c r="AV190">
        <f>IF($AJ190=1,U190,0)</f>
        <v>0</v>
      </c>
      <c r="AW190">
        <f>IF($AJ190=1,V190,0)</f>
        <v>0</v>
      </c>
      <c r="AX190">
        <f>IF($AJ190=1,W190,0)</f>
        <v>0</v>
      </c>
      <c r="AY190">
        <f>IF($AJ190=1,X190,0)</f>
        <v>0</v>
      </c>
      <c r="BA190">
        <f>IF($AK190=1,M190,0)</f>
        <v>0</v>
      </c>
      <c r="BB190">
        <f>IF($AK190=1,N190,0)</f>
        <v>0</v>
      </c>
      <c r="BC190">
        <f>IF($AK190=1,O190,0)</f>
        <v>0</v>
      </c>
      <c r="BD190">
        <f>IF($AK190=1,P190,0)</f>
        <v>0</v>
      </c>
    </row>
    <row r="191" spans="1:56" x14ac:dyDescent="0.3">
      <c r="A191" s="7">
        <v>1639</v>
      </c>
      <c r="B191" s="6">
        <v>126490</v>
      </c>
      <c r="C191" s="7">
        <v>0</v>
      </c>
      <c r="D191" s="7">
        <v>0</v>
      </c>
      <c r="E191" s="7">
        <f>SUM(C191:D191)</f>
        <v>0</v>
      </c>
      <c r="F191" s="7">
        <v>62</v>
      </c>
      <c r="G191" s="7">
        <v>0</v>
      </c>
      <c r="H191" s="7">
        <v>0</v>
      </c>
      <c r="I191" s="7">
        <v>1</v>
      </c>
      <c r="J191" s="7">
        <v>0</v>
      </c>
      <c r="K191" s="7">
        <v>0</v>
      </c>
      <c r="L191" s="7" t="str" cm="1">
        <f t="array" ref="L191">_xlfn.IFS(G191=1,G$1,H191=1,H$1,I191=1,I$1,J191=1,J$1,K191=1,K$1)</f>
        <v>Together</v>
      </c>
      <c r="M191" s="7">
        <v>0</v>
      </c>
      <c r="N191" s="7">
        <v>0</v>
      </c>
      <c r="O191" s="7">
        <v>0</v>
      </c>
      <c r="P191" s="7">
        <v>0</v>
      </c>
      <c r="Q191" s="7" t="e" cm="1">
        <f t="array" ref="Q191">_xlfn.IFS(M191=1,M$1,N191=1,N$1,O191=1,O$1,P191=1,P$1)</f>
        <v>#N/A</v>
      </c>
      <c r="R191" t="s">
        <v>41</v>
      </c>
      <c r="S191" s="7">
        <v>92</v>
      </c>
      <c r="T191" s="7">
        <v>215</v>
      </c>
      <c r="U191" s="7">
        <v>224</v>
      </c>
      <c r="V191" s="7">
        <v>248</v>
      </c>
      <c r="W191" s="7">
        <v>100</v>
      </c>
      <c r="X191" s="7">
        <v>96</v>
      </c>
      <c r="Y191" s="7">
        <v>119</v>
      </c>
      <c r="Z191" s="7">
        <v>764</v>
      </c>
      <c r="AA191" s="7">
        <v>2</v>
      </c>
      <c r="AB191" s="7">
        <v>3</v>
      </c>
      <c r="AC191" s="7">
        <v>1</v>
      </c>
      <c r="AD191" s="7">
        <v>5</v>
      </c>
      <c r="AE191" s="7">
        <v>6</v>
      </c>
      <c r="AF191" s="7">
        <v>0</v>
      </c>
      <c r="AG191" s="7">
        <v>0</v>
      </c>
      <c r="AH191" s="7">
        <v>0</v>
      </c>
      <c r="AI191" s="7">
        <v>0</v>
      </c>
      <c r="AJ191" s="7">
        <v>0</v>
      </c>
      <c r="AK191" s="7">
        <v>0</v>
      </c>
      <c r="AL191" s="7">
        <v>0</v>
      </c>
      <c r="AM191" s="8">
        <v>43523</v>
      </c>
      <c r="AO191">
        <f>IF($AG191=1,G191,0)</f>
        <v>0</v>
      </c>
      <c r="AP191">
        <f>IF($AG191=1,H191,0)</f>
        <v>0</v>
      </c>
      <c r="AQ191">
        <f>IF($AG191=1,J191,0)</f>
        <v>0</v>
      </c>
      <c r="AR191">
        <f>IF($AG191=1,I191,0)</f>
        <v>0</v>
      </c>
      <c r="AS191">
        <f>IF($AG191=1,K191,0)</f>
        <v>0</v>
      </c>
      <c r="AU191">
        <f>IF($AJ191=1,T191,0)</f>
        <v>0</v>
      </c>
      <c r="AV191">
        <f>IF($AJ191=1,U191,0)</f>
        <v>0</v>
      </c>
      <c r="AW191">
        <f>IF($AJ191=1,V191,0)</f>
        <v>0</v>
      </c>
      <c r="AX191">
        <f>IF($AJ191=1,W191,0)</f>
        <v>0</v>
      </c>
      <c r="AY191">
        <f>IF($AJ191=1,X191,0)</f>
        <v>0</v>
      </c>
      <c r="BA191">
        <f>IF($AK191=1,M191,0)</f>
        <v>0</v>
      </c>
      <c r="BB191">
        <f>IF($AK191=1,N191,0)</f>
        <v>0</v>
      </c>
      <c r="BC191">
        <f>IF($AK191=1,O191,0)</f>
        <v>0</v>
      </c>
      <c r="BD191">
        <f>IF($AK191=1,P191,0)</f>
        <v>0</v>
      </c>
    </row>
    <row r="192" spans="1:56" x14ac:dyDescent="0.3">
      <c r="A192" s="7">
        <v>1240</v>
      </c>
      <c r="B192" s="6">
        <v>126490</v>
      </c>
      <c r="C192" s="7">
        <v>0</v>
      </c>
      <c r="D192" s="7">
        <v>0</v>
      </c>
      <c r="E192" s="7">
        <f>SUM(C192:D192)</f>
        <v>0</v>
      </c>
      <c r="F192" s="7">
        <v>62</v>
      </c>
      <c r="G192" s="7">
        <v>0</v>
      </c>
      <c r="H192" s="7">
        <v>0</v>
      </c>
      <c r="I192" s="7">
        <v>1</v>
      </c>
      <c r="J192" s="7">
        <v>0</v>
      </c>
      <c r="K192" s="7">
        <v>0</v>
      </c>
      <c r="L192" s="7" t="str" cm="1">
        <f t="array" ref="L192">_xlfn.IFS(G192=1,G$1,H192=1,H$1,I192=1,I$1,J192=1,J$1,K192=1,K$1)</f>
        <v>Together</v>
      </c>
      <c r="M192" s="7">
        <v>0</v>
      </c>
      <c r="N192" s="7">
        <v>0</v>
      </c>
      <c r="O192" s="7">
        <v>0</v>
      </c>
      <c r="P192" s="7">
        <v>0</v>
      </c>
      <c r="Q192" s="7" t="e" cm="1">
        <f t="array" ref="Q192">_xlfn.IFS(M192=1,M$1,N192=1,N$1,O192=1,O$1,P192=1,P$1)</f>
        <v>#N/A</v>
      </c>
      <c r="R192" t="s">
        <v>39</v>
      </c>
      <c r="S192" s="7">
        <v>92</v>
      </c>
      <c r="T192" s="7">
        <v>215</v>
      </c>
      <c r="U192" s="7">
        <v>224</v>
      </c>
      <c r="V192" s="7">
        <v>248</v>
      </c>
      <c r="W192" s="7">
        <v>100</v>
      </c>
      <c r="X192" s="7">
        <v>96</v>
      </c>
      <c r="Y192" s="7">
        <v>119</v>
      </c>
      <c r="Z192" s="7">
        <v>764</v>
      </c>
      <c r="AA192" s="7">
        <v>2</v>
      </c>
      <c r="AB192" s="7">
        <v>3</v>
      </c>
      <c r="AC192" s="7">
        <v>1</v>
      </c>
      <c r="AD192" s="7">
        <v>5</v>
      </c>
      <c r="AE192" s="7">
        <v>6</v>
      </c>
      <c r="AF192" s="7">
        <v>0</v>
      </c>
      <c r="AG192" s="7">
        <v>0</v>
      </c>
      <c r="AH192" s="7">
        <v>0</v>
      </c>
      <c r="AI192" s="7">
        <v>0</v>
      </c>
      <c r="AJ192" s="7">
        <v>0</v>
      </c>
      <c r="AK192" s="7">
        <v>0</v>
      </c>
      <c r="AL192" s="7">
        <v>0</v>
      </c>
      <c r="AM192" s="8">
        <v>43523</v>
      </c>
      <c r="AO192">
        <f>IF($AG192=1,G192,0)</f>
        <v>0</v>
      </c>
      <c r="AP192">
        <f>IF($AG192=1,H192,0)</f>
        <v>0</v>
      </c>
      <c r="AQ192">
        <f>IF($AG192=1,J192,0)</f>
        <v>0</v>
      </c>
      <c r="AR192">
        <f>IF($AG192=1,I192,0)</f>
        <v>0</v>
      </c>
      <c r="AS192">
        <f>IF($AG192=1,K192,0)</f>
        <v>0</v>
      </c>
      <c r="AU192">
        <f>IF($AJ192=1,T192,0)</f>
        <v>0</v>
      </c>
      <c r="AV192">
        <f>IF($AJ192=1,U192,0)</f>
        <v>0</v>
      </c>
      <c r="AW192">
        <f>IF($AJ192=1,V192,0)</f>
        <v>0</v>
      </c>
      <c r="AX192">
        <f>IF($AJ192=1,W192,0)</f>
        <v>0</v>
      </c>
      <c r="AY192">
        <f>IF($AJ192=1,X192,0)</f>
        <v>0</v>
      </c>
      <c r="BA192">
        <f>IF($AK192=1,M192,0)</f>
        <v>0</v>
      </c>
      <c r="BB192">
        <f>IF($AK192=1,N192,0)</f>
        <v>0</v>
      </c>
      <c r="BC192">
        <f>IF($AK192=1,O192,0)</f>
        <v>0</v>
      </c>
      <c r="BD192">
        <f>IF($AK192=1,P192,0)</f>
        <v>0</v>
      </c>
    </row>
    <row r="193" spans="1:56" x14ac:dyDescent="0.3">
      <c r="A193" s="7">
        <v>2814</v>
      </c>
      <c r="B193" s="6">
        <v>157333</v>
      </c>
      <c r="C193" s="7">
        <v>0</v>
      </c>
      <c r="D193" s="7">
        <v>1</v>
      </c>
      <c r="E193" s="7">
        <f>SUM(C193:D193)</f>
        <v>1</v>
      </c>
      <c r="F193" s="7">
        <v>66</v>
      </c>
      <c r="G193" s="7">
        <v>1</v>
      </c>
      <c r="H193" s="7">
        <v>0</v>
      </c>
      <c r="I193" s="7">
        <v>0</v>
      </c>
      <c r="J193" s="7">
        <v>0</v>
      </c>
      <c r="K193" s="7">
        <v>0</v>
      </c>
      <c r="L193" s="7" t="str" cm="1">
        <f t="array" ref="L193">_xlfn.IFS(G193=1,G$1,H193=1,H$1,I193=1,I$1,J193=1,J$1,K193=1,K$1)</f>
        <v>Divorced</v>
      </c>
      <c r="M193" s="7">
        <v>0</v>
      </c>
      <c r="N193" s="7">
        <v>0</v>
      </c>
      <c r="O193" s="7">
        <v>0</v>
      </c>
      <c r="P193" s="7">
        <v>1</v>
      </c>
      <c r="Q193" s="7" t="str" cm="1">
        <f t="array" ref="Q193">_xlfn.IFS(M193=1,M$1,N193=1,N$1,O193=1,O$1,P193=1,P$1)</f>
        <v>PhD</v>
      </c>
      <c r="R193" t="s">
        <v>42</v>
      </c>
      <c r="S193" s="7">
        <v>55</v>
      </c>
      <c r="T193" s="7">
        <v>2582</v>
      </c>
      <c r="U193" s="7">
        <v>38</v>
      </c>
      <c r="V193" s="7">
        <v>1089</v>
      </c>
      <c r="W193" s="7">
        <v>209</v>
      </c>
      <c r="X193" s="7">
        <v>159</v>
      </c>
      <c r="Y193" s="7">
        <v>483</v>
      </c>
      <c r="Z193" s="7">
        <v>3595</v>
      </c>
      <c r="AA193" s="7">
        <v>11</v>
      </c>
      <c r="AB193" s="7">
        <v>8</v>
      </c>
      <c r="AC193" s="7">
        <v>5</v>
      </c>
      <c r="AD193" s="7">
        <v>9</v>
      </c>
      <c r="AE193" s="7">
        <v>6</v>
      </c>
      <c r="AF193" s="7">
        <v>0</v>
      </c>
      <c r="AG193" s="7">
        <v>0</v>
      </c>
      <c r="AH193" s="7">
        <v>0</v>
      </c>
      <c r="AI193" s="7">
        <v>0</v>
      </c>
      <c r="AJ193" s="7">
        <v>0</v>
      </c>
      <c r="AK193" s="7">
        <v>0</v>
      </c>
      <c r="AL193" s="7">
        <v>1</v>
      </c>
      <c r="AM193" s="8">
        <v>43523</v>
      </c>
      <c r="AO193">
        <f>IF($AG193=1,G193,0)</f>
        <v>0</v>
      </c>
      <c r="AP193">
        <f>IF($AG193=1,H193,0)</f>
        <v>0</v>
      </c>
      <c r="AQ193">
        <f>IF($AG193=1,J193,0)</f>
        <v>0</v>
      </c>
      <c r="AR193">
        <f>IF($AG193=1,I193,0)</f>
        <v>0</v>
      </c>
      <c r="AS193">
        <f>IF($AG193=1,K193,0)</f>
        <v>0</v>
      </c>
      <c r="AU193">
        <f>IF($AJ193=1,T193,0)</f>
        <v>0</v>
      </c>
      <c r="AV193">
        <f>IF($AJ193=1,U193,0)</f>
        <v>0</v>
      </c>
      <c r="AW193">
        <f>IF($AJ193=1,V193,0)</f>
        <v>0</v>
      </c>
      <c r="AX193">
        <f>IF($AJ193=1,W193,0)</f>
        <v>0</v>
      </c>
      <c r="AY193">
        <f>IF($AJ193=1,X193,0)</f>
        <v>0</v>
      </c>
      <c r="BA193">
        <f>IF($AK193=1,M193,0)</f>
        <v>0</v>
      </c>
      <c r="BB193">
        <f>IF($AK193=1,N193,0)</f>
        <v>0</v>
      </c>
      <c r="BC193">
        <f>IF($AK193=1,O193,0)</f>
        <v>0</v>
      </c>
      <c r="BD193">
        <f>IF($AK193=1,P193,0)</f>
        <v>0</v>
      </c>
    </row>
    <row r="194" spans="1:56" x14ac:dyDescent="0.3">
      <c r="A194" s="7">
        <v>2673</v>
      </c>
      <c r="B194" s="6">
        <v>141437</v>
      </c>
      <c r="C194" s="7">
        <v>1</v>
      </c>
      <c r="D194" s="7">
        <v>1</v>
      </c>
      <c r="E194" s="7">
        <f>SUM(C194:D194)</f>
        <v>2</v>
      </c>
      <c r="F194" s="7">
        <v>63</v>
      </c>
      <c r="G194" s="7">
        <v>1</v>
      </c>
      <c r="H194" s="7">
        <v>0</v>
      </c>
      <c r="I194" s="7">
        <v>0</v>
      </c>
      <c r="J194" s="7">
        <v>0</v>
      </c>
      <c r="K194" s="7">
        <v>0</v>
      </c>
      <c r="L194" s="7" t="str" cm="1">
        <f t="array" ref="L194">_xlfn.IFS(G194=1,G$1,H194=1,H$1,I194=1,I$1,J194=1,J$1,K194=1,K$1)</f>
        <v>Divorced</v>
      </c>
      <c r="M194" s="7">
        <v>0</v>
      </c>
      <c r="N194" s="7">
        <v>0</v>
      </c>
      <c r="O194" s="7">
        <v>0</v>
      </c>
      <c r="P194" s="7">
        <v>1</v>
      </c>
      <c r="Q194" s="7" t="str" cm="1">
        <f t="array" ref="Q194">_xlfn.IFS(M194=1,M$1,N194=1,N$1,O194=1,O$1,P194=1,P$1)</f>
        <v>PhD</v>
      </c>
      <c r="R194" t="s">
        <v>40</v>
      </c>
      <c r="S194" s="7">
        <v>5</v>
      </c>
      <c r="T194" s="7">
        <v>99</v>
      </c>
      <c r="U194" s="7">
        <v>0</v>
      </c>
      <c r="V194" s="7">
        <v>7</v>
      </c>
      <c r="W194" s="7">
        <v>0</v>
      </c>
      <c r="X194" s="7">
        <v>0</v>
      </c>
      <c r="Y194" s="7">
        <v>3</v>
      </c>
      <c r="Z194" s="7">
        <v>102</v>
      </c>
      <c r="AA194" s="7">
        <v>1</v>
      </c>
      <c r="AB194" s="7">
        <v>1</v>
      </c>
      <c r="AC194" s="7">
        <v>0</v>
      </c>
      <c r="AD194" s="7">
        <v>3</v>
      </c>
      <c r="AE194" s="7">
        <v>7</v>
      </c>
      <c r="AF194" s="7">
        <v>0</v>
      </c>
      <c r="AG194" s="7">
        <v>0</v>
      </c>
      <c r="AH194" s="7">
        <v>0</v>
      </c>
      <c r="AI194" s="7">
        <v>0</v>
      </c>
      <c r="AJ194" s="7">
        <v>0</v>
      </c>
      <c r="AK194" s="7">
        <v>0</v>
      </c>
      <c r="AL194" s="7">
        <v>0</v>
      </c>
      <c r="AM194" s="8">
        <v>43523</v>
      </c>
      <c r="AO194">
        <f>IF($AG194=1,G194,0)</f>
        <v>0</v>
      </c>
      <c r="AP194">
        <f>IF($AG194=1,H194,0)</f>
        <v>0</v>
      </c>
      <c r="AQ194">
        <f>IF($AG194=1,J194,0)</f>
        <v>0</v>
      </c>
      <c r="AR194">
        <f>IF($AG194=1,I194,0)</f>
        <v>0</v>
      </c>
      <c r="AS194">
        <f>IF($AG194=1,K194,0)</f>
        <v>0</v>
      </c>
      <c r="AU194">
        <f>IF($AJ194=1,T194,0)</f>
        <v>0</v>
      </c>
      <c r="AV194">
        <f>IF($AJ194=1,U194,0)</f>
        <v>0</v>
      </c>
      <c r="AW194">
        <f>IF($AJ194=1,V194,0)</f>
        <v>0</v>
      </c>
      <c r="AX194">
        <f>IF($AJ194=1,W194,0)</f>
        <v>0</v>
      </c>
      <c r="AY194">
        <f>IF($AJ194=1,X194,0)</f>
        <v>0</v>
      </c>
      <c r="BA194">
        <f>IF($AK194=1,M194,0)</f>
        <v>0</v>
      </c>
      <c r="BB194">
        <f>IF($AK194=1,N194,0)</f>
        <v>0</v>
      </c>
      <c r="BC194">
        <f>IF($AK194=1,O194,0)</f>
        <v>0</v>
      </c>
      <c r="BD194">
        <f>IF($AK194=1,P194,0)</f>
        <v>0</v>
      </c>
    </row>
    <row r="195" spans="1:56" x14ac:dyDescent="0.3">
      <c r="A195" s="7">
        <v>1257</v>
      </c>
      <c r="B195" s="6">
        <v>169267</v>
      </c>
      <c r="C195" s="7">
        <v>0</v>
      </c>
      <c r="D195" s="7">
        <v>0</v>
      </c>
      <c r="E195" s="7">
        <f>SUM(C195:D195)</f>
        <v>0</v>
      </c>
      <c r="F195" s="7">
        <v>67</v>
      </c>
      <c r="G195" s="7">
        <v>0</v>
      </c>
      <c r="H195" s="7">
        <v>0</v>
      </c>
      <c r="I195" s="7">
        <v>0</v>
      </c>
      <c r="J195" s="7">
        <v>1</v>
      </c>
      <c r="K195" s="7">
        <v>0</v>
      </c>
      <c r="L195" s="7" t="str" cm="1">
        <f t="array" ref="L195">_xlfn.IFS(G195=1,G$1,H195=1,H$1,I195=1,I$1,J195=1,J$1,K195=1,K$1)</f>
        <v>Single</v>
      </c>
      <c r="M195" s="7">
        <v>0</v>
      </c>
      <c r="N195" s="7">
        <v>1</v>
      </c>
      <c r="O195" s="7">
        <v>0</v>
      </c>
      <c r="P195" s="7">
        <v>0</v>
      </c>
      <c r="Q195" s="7" t="str" cm="1">
        <f t="array" ref="Q195">_xlfn.IFS(M195=1,M$1,N195=1,N$1,O195=1,O$1,P195=1,P$1)</f>
        <v>Graduate</v>
      </c>
      <c r="R195" t="s">
        <v>40</v>
      </c>
      <c r="S195" s="7">
        <v>31</v>
      </c>
      <c r="T195" s="7">
        <v>1901</v>
      </c>
      <c r="U195" s="7">
        <v>108</v>
      </c>
      <c r="V195" s="7">
        <v>1219</v>
      </c>
      <c r="W195" s="7">
        <v>232</v>
      </c>
      <c r="X195" s="7">
        <v>178</v>
      </c>
      <c r="Y195" s="7">
        <v>357</v>
      </c>
      <c r="Z195" s="7">
        <v>3282</v>
      </c>
      <c r="AA195" s="7">
        <v>2</v>
      </c>
      <c r="AB195" s="7">
        <v>3</v>
      </c>
      <c r="AC195" s="7">
        <v>4</v>
      </c>
      <c r="AD195" s="7">
        <v>5</v>
      </c>
      <c r="AE195" s="7">
        <v>7</v>
      </c>
      <c r="AF195" s="7">
        <v>0</v>
      </c>
      <c r="AG195" s="7">
        <v>0</v>
      </c>
      <c r="AH195" s="7">
        <v>0</v>
      </c>
      <c r="AI195" s="7">
        <v>0</v>
      </c>
      <c r="AJ195" s="7">
        <v>0</v>
      </c>
      <c r="AK195" s="7">
        <v>0</v>
      </c>
      <c r="AL195" s="7">
        <v>1</v>
      </c>
      <c r="AM195" s="8">
        <v>43523</v>
      </c>
      <c r="AO195">
        <f>IF($AG195=1,G195,0)</f>
        <v>0</v>
      </c>
      <c r="AP195">
        <f>IF($AG195=1,H195,0)</f>
        <v>0</v>
      </c>
      <c r="AQ195">
        <f>IF($AG195=1,J195,0)</f>
        <v>0</v>
      </c>
      <c r="AR195">
        <f>IF($AG195=1,I195,0)</f>
        <v>0</v>
      </c>
      <c r="AS195">
        <f>IF($AG195=1,K195,0)</f>
        <v>0</v>
      </c>
      <c r="AU195">
        <f>IF($AJ195=1,T195,0)</f>
        <v>0</v>
      </c>
      <c r="AV195">
        <f>IF($AJ195=1,U195,0)</f>
        <v>0</v>
      </c>
      <c r="AW195">
        <f>IF($AJ195=1,V195,0)</f>
        <v>0</v>
      </c>
      <c r="AX195">
        <f>IF($AJ195=1,W195,0)</f>
        <v>0</v>
      </c>
      <c r="AY195">
        <f>IF($AJ195=1,X195,0)</f>
        <v>0</v>
      </c>
      <c r="BA195">
        <f>IF($AK195=1,M195,0)</f>
        <v>0</v>
      </c>
      <c r="BB195">
        <f>IF($AK195=1,N195,0)</f>
        <v>0</v>
      </c>
      <c r="BC195">
        <f>IF($AK195=1,O195,0)</f>
        <v>0</v>
      </c>
      <c r="BD195">
        <f>IF($AK195=1,P195,0)</f>
        <v>0</v>
      </c>
    </row>
    <row r="196" spans="1:56" x14ac:dyDescent="0.3">
      <c r="A196" s="7">
        <v>1697</v>
      </c>
      <c r="B196" s="6">
        <v>187305</v>
      </c>
      <c r="C196" s="7">
        <v>0</v>
      </c>
      <c r="D196" s="7">
        <v>0</v>
      </c>
      <c r="E196" s="7">
        <f>SUM(C196:D196)</f>
        <v>0</v>
      </c>
      <c r="F196" s="7">
        <v>60</v>
      </c>
      <c r="G196" s="7">
        <v>1</v>
      </c>
      <c r="H196" s="7">
        <v>0</v>
      </c>
      <c r="I196" s="7">
        <v>0</v>
      </c>
      <c r="J196" s="7">
        <v>0</v>
      </c>
      <c r="K196" s="7">
        <v>0</v>
      </c>
      <c r="L196" s="7" t="str" cm="1">
        <f t="array" ref="L196">_xlfn.IFS(G196=1,G$1,H196=1,H$1,I196=1,I$1,J196=1,J$1,K196=1,K$1)</f>
        <v>Divorced</v>
      </c>
      <c r="M196" s="7">
        <v>0</v>
      </c>
      <c r="N196" s="7">
        <v>0</v>
      </c>
      <c r="O196" s="7">
        <v>0</v>
      </c>
      <c r="P196" s="7">
        <v>0</v>
      </c>
      <c r="Q196" s="7" t="e" cm="1">
        <f t="array" ref="Q196">_xlfn.IFS(M196=1,M$1,N196=1,N$1,O196=1,O$1,P196=1,P$1)</f>
        <v>#N/A</v>
      </c>
      <c r="R196" t="s">
        <v>43</v>
      </c>
      <c r="S196" s="7">
        <v>19</v>
      </c>
      <c r="T196" s="7">
        <v>740</v>
      </c>
      <c r="U196" s="7">
        <v>54</v>
      </c>
      <c r="V196" s="7">
        <v>1075</v>
      </c>
      <c r="W196" s="7">
        <v>135</v>
      </c>
      <c r="X196" s="7">
        <v>296</v>
      </c>
      <c r="Y196" s="7">
        <v>172</v>
      </c>
      <c r="Z196" s="7">
        <v>2128</v>
      </c>
      <c r="AA196" s="7">
        <v>1</v>
      </c>
      <c r="AB196" s="7">
        <v>5</v>
      </c>
      <c r="AC196" s="7">
        <v>3</v>
      </c>
      <c r="AD196" s="7">
        <v>8</v>
      </c>
      <c r="AE196" s="7">
        <v>2</v>
      </c>
      <c r="AF196" s="7">
        <v>0</v>
      </c>
      <c r="AG196" s="7">
        <v>0</v>
      </c>
      <c r="AH196" s="7">
        <v>1</v>
      </c>
      <c r="AI196" s="7">
        <v>0</v>
      </c>
      <c r="AJ196" s="7">
        <v>0</v>
      </c>
      <c r="AK196" s="7">
        <v>0</v>
      </c>
      <c r="AL196" s="7">
        <v>1</v>
      </c>
      <c r="AM196" s="8">
        <v>43524</v>
      </c>
      <c r="AO196">
        <f>IF($AG196=1,G196,0)</f>
        <v>0</v>
      </c>
      <c r="AP196">
        <f>IF($AG196=1,H196,0)</f>
        <v>0</v>
      </c>
      <c r="AQ196">
        <f>IF($AG196=1,J196,0)</f>
        <v>0</v>
      </c>
      <c r="AR196">
        <f>IF($AG196=1,I196,0)</f>
        <v>0</v>
      </c>
      <c r="AS196">
        <f>IF($AG196=1,K196,0)</f>
        <v>0</v>
      </c>
      <c r="AU196">
        <f>IF($AJ196=1,T196,0)</f>
        <v>0</v>
      </c>
      <c r="AV196">
        <f>IF($AJ196=1,U196,0)</f>
        <v>0</v>
      </c>
      <c r="AW196">
        <f>IF($AJ196=1,V196,0)</f>
        <v>0</v>
      </c>
      <c r="AX196">
        <f>IF($AJ196=1,W196,0)</f>
        <v>0</v>
      </c>
      <c r="AY196">
        <f>IF($AJ196=1,X196,0)</f>
        <v>0</v>
      </c>
      <c r="BA196">
        <f>IF($AK196=1,M196,0)</f>
        <v>0</v>
      </c>
      <c r="BB196">
        <f>IF($AK196=1,N196,0)</f>
        <v>0</v>
      </c>
      <c r="BC196">
        <f>IF($AK196=1,O196,0)</f>
        <v>0</v>
      </c>
      <c r="BD196">
        <f>IF($AK196=1,P196,0)</f>
        <v>0</v>
      </c>
    </row>
    <row r="197" spans="1:56" x14ac:dyDescent="0.3">
      <c r="A197" s="7">
        <v>1818</v>
      </c>
      <c r="B197" s="6">
        <v>181702</v>
      </c>
      <c r="C197" s="7">
        <v>0</v>
      </c>
      <c r="D197" s="7">
        <v>0</v>
      </c>
      <c r="E197" s="7">
        <f>SUM(C197:D197)</f>
        <v>0</v>
      </c>
      <c r="F197" s="7">
        <v>40</v>
      </c>
      <c r="G197" s="7">
        <v>1</v>
      </c>
      <c r="H197" s="7">
        <v>0</v>
      </c>
      <c r="I197" s="7">
        <v>0</v>
      </c>
      <c r="J197" s="7">
        <v>0</v>
      </c>
      <c r="K197" s="7">
        <v>0</v>
      </c>
      <c r="L197" s="7" t="str" cm="1">
        <f t="array" ref="L197">_xlfn.IFS(G197=1,G$1,H197=1,H$1,I197=1,I$1,J197=1,J$1,K197=1,K$1)</f>
        <v>Divorced</v>
      </c>
      <c r="M197" s="7">
        <v>0</v>
      </c>
      <c r="N197" s="7">
        <v>1</v>
      </c>
      <c r="O197" s="7">
        <v>0</v>
      </c>
      <c r="P197" s="7">
        <v>0</v>
      </c>
      <c r="Q197" s="7" t="str" cm="1">
        <f t="array" ref="Q197">_xlfn.IFS(M197=1,M$1,N197=1,N$1,O197=1,O$1,P197=1,P$1)</f>
        <v>Graduate</v>
      </c>
      <c r="R197" t="s">
        <v>42</v>
      </c>
      <c r="S197" s="7">
        <v>98</v>
      </c>
      <c r="T197" s="7">
        <v>1252</v>
      </c>
      <c r="U197" s="7">
        <v>111</v>
      </c>
      <c r="V197" s="7">
        <v>1721</v>
      </c>
      <c r="W197" s="7">
        <v>62</v>
      </c>
      <c r="X197" s="7">
        <v>69</v>
      </c>
      <c r="Y197" s="7">
        <v>416</v>
      </c>
      <c r="Z197" s="7">
        <v>2800</v>
      </c>
      <c r="AA197" s="7">
        <v>1</v>
      </c>
      <c r="AB197" s="7">
        <v>7</v>
      </c>
      <c r="AC197" s="7">
        <v>7</v>
      </c>
      <c r="AD197" s="7">
        <v>12</v>
      </c>
      <c r="AE197" s="7">
        <v>3</v>
      </c>
      <c r="AF197" s="7">
        <v>0</v>
      </c>
      <c r="AG197" s="7">
        <v>0</v>
      </c>
      <c r="AH197" s="7">
        <v>0</v>
      </c>
      <c r="AI197" s="7">
        <v>0</v>
      </c>
      <c r="AJ197" s="7">
        <v>0</v>
      </c>
      <c r="AK197" s="7">
        <v>0</v>
      </c>
      <c r="AL197" s="7">
        <v>0</v>
      </c>
      <c r="AM197" s="8">
        <v>43524</v>
      </c>
      <c r="AO197">
        <f>IF($AG197=1,G197,0)</f>
        <v>0</v>
      </c>
      <c r="AP197">
        <f>IF($AG197=1,H197,0)</f>
        <v>0</v>
      </c>
      <c r="AQ197">
        <f>IF($AG197=1,J197,0)</f>
        <v>0</v>
      </c>
      <c r="AR197">
        <f>IF($AG197=1,I197,0)</f>
        <v>0</v>
      </c>
      <c r="AS197">
        <f>IF($AG197=1,K197,0)</f>
        <v>0</v>
      </c>
      <c r="AU197">
        <f>IF($AJ197=1,T197,0)</f>
        <v>0</v>
      </c>
      <c r="AV197">
        <f>IF($AJ197=1,U197,0)</f>
        <v>0</v>
      </c>
      <c r="AW197">
        <f>IF($AJ197=1,V197,0)</f>
        <v>0</v>
      </c>
      <c r="AX197">
        <f>IF($AJ197=1,W197,0)</f>
        <v>0</v>
      </c>
      <c r="AY197">
        <f>IF($AJ197=1,X197,0)</f>
        <v>0</v>
      </c>
      <c r="BA197">
        <f>IF($AK197=1,M197,0)</f>
        <v>0</v>
      </c>
      <c r="BB197">
        <f>IF($AK197=1,N197,0)</f>
        <v>0</v>
      </c>
      <c r="BC197">
        <f>IF($AK197=1,O197,0)</f>
        <v>0</v>
      </c>
      <c r="BD197">
        <f>IF($AK197=1,P197,0)</f>
        <v>0</v>
      </c>
    </row>
    <row r="198" spans="1:56" x14ac:dyDescent="0.3">
      <c r="A198" s="7">
        <v>1570</v>
      </c>
      <c r="B198" s="6">
        <v>179800</v>
      </c>
      <c r="C198" s="7">
        <v>0</v>
      </c>
      <c r="D198" s="7">
        <v>0</v>
      </c>
      <c r="E198" s="7">
        <f>SUM(C198:D198)</f>
        <v>0</v>
      </c>
      <c r="F198" s="7">
        <v>65</v>
      </c>
      <c r="G198" s="7">
        <v>0</v>
      </c>
      <c r="H198" s="7">
        <v>0</v>
      </c>
      <c r="I198" s="7">
        <v>0</v>
      </c>
      <c r="J198" s="7">
        <v>0</v>
      </c>
      <c r="K198" s="7">
        <v>1</v>
      </c>
      <c r="L198" s="7" t="str" cm="1">
        <f t="array" ref="L198">_xlfn.IFS(G198=1,G$1,H198=1,H$1,I198=1,I$1,J198=1,J$1,K198=1,K$1)</f>
        <v>Widow</v>
      </c>
      <c r="M198" s="7">
        <v>0</v>
      </c>
      <c r="N198" s="7">
        <v>1</v>
      </c>
      <c r="O198" s="7">
        <v>0</v>
      </c>
      <c r="P198" s="7">
        <v>0</v>
      </c>
      <c r="Q198" s="7" t="str" cm="1">
        <f t="array" ref="Q198">_xlfn.IFS(M198=1,M$1,N198=1,N$1,O198=1,O$1,P198=1,P$1)</f>
        <v>Graduate</v>
      </c>
      <c r="R198" t="s">
        <v>39</v>
      </c>
      <c r="S198" s="7">
        <v>65</v>
      </c>
      <c r="T198" s="7">
        <v>2388</v>
      </c>
      <c r="U198" s="7">
        <v>47</v>
      </c>
      <c r="V198" s="7">
        <v>1194</v>
      </c>
      <c r="W198" s="7">
        <v>72</v>
      </c>
      <c r="X198" s="7">
        <v>0</v>
      </c>
      <c r="Y198" s="7">
        <v>505</v>
      </c>
      <c r="Z198" s="7">
        <v>3197</v>
      </c>
      <c r="AA198" s="7">
        <v>1</v>
      </c>
      <c r="AB198" s="7">
        <v>5</v>
      </c>
      <c r="AC198" s="7">
        <v>11</v>
      </c>
      <c r="AD198" s="7">
        <v>5</v>
      </c>
      <c r="AE198" s="7">
        <v>3</v>
      </c>
      <c r="AF198" s="7">
        <v>1</v>
      </c>
      <c r="AG198" s="7">
        <v>0</v>
      </c>
      <c r="AH198" s="7">
        <v>1</v>
      </c>
      <c r="AI198" s="7">
        <v>1</v>
      </c>
      <c r="AJ198" s="7">
        <v>0</v>
      </c>
      <c r="AK198" s="7">
        <v>0</v>
      </c>
      <c r="AL198" s="7">
        <v>1</v>
      </c>
      <c r="AM198" s="8">
        <v>43524</v>
      </c>
      <c r="AO198">
        <f>IF($AG198=1,G198,0)</f>
        <v>0</v>
      </c>
      <c r="AP198">
        <f>IF($AG198=1,H198,0)</f>
        <v>0</v>
      </c>
      <c r="AQ198">
        <f>IF($AG198=1,J198,0)</f>
        <v>0</v>
      </c>
      <c r="AR198">
        <f>IF($AG198=1,I198,0)</f>
        <v>0</v>
      </c>
      <c r="AS198">
        <f>IF($AG198=1,K198,0)</f>
        <v>0</v>
      </c>
      <c r="AU198">
        <f>IF($AJ198=1,T198,0)</f>
        <v>0</v>
      </c>
      <c r="AV198">
        <f>IF($AJ198=1,U198,0)</f>
        <v>0</v>
      </c>
      <c r="AW198">
        <f>IF($AJ198=1,V198,0)</f>
        <v>0</v>
      </c>
      <c r="AX198">
        <f>IF($AJ198=1,W198,0)</f>
        <v>0</v>
      </c>
      <c r="AY198">
        <f>IF($AJ198=1,X198,0)</f>
        <v>0</v>
      </c>
      <c r="BA198">
        <f>IF($AK198=1,M198,0)</f>
        <v>0</v>
      </c>
      <c r="BB198">
        <f>IF($AK198=1,N198,0)</f>
        <v>0</v>
      </c>
      <c r="BC198">
        <f>IF($AK198=1,O198,0)</f>
        <v>0</v>
      </c>
      <c r="BD198">
        <f>IF($AK198=1,P198,0)</f>
        <v>0</v>
      </c>
    </row>
    <row r="199" spans="1:56" x14ac:dyDescent="0.3">
      <c r="A199" s="7">
        <v>1474</v>
      </c>
      <c r="B199" s="6">
        <v>178952</v>
      </c>
      <c r="C199" s="7">
        <v>0</v>
      </c>
      <c r="D199" s="7">
        <v>1</v>
      </c>
      <c r="E199" s="7">
        <f>SUM(C199:D199)</f>
        <v>1</v>
      </c>
      <c r="F199" s="7">
        <v>62</v>
      </c>
      <c r="G199" s="7">
        <v>0</v>
      </c>
      <c r="H199" s="7">
        <v>0</v>
      </c>
      <c r="I199" s="7">
        <v>1</v>
      </c>
      <c r="J199" s="7">
        <v>0</v>
      </c>
      <c r="K199" s="7">
        <v>0</v>
      </c>
      <c r="L199" s="7" t="str" cm="1">
        <f t="array" ref="L199">_xlfn.IFS(G199=1,G$1,H199=1,H$1,I199=1,I$1,J199=1,J$1,K199=1,K$1)</f>
        <v>Together</v>
      </c>
      <c r="M199" s="7">
        <v>0</v>
      </c>
      <c r="N199" s="7">
        <v>0</v>
      </c>
      <c r="O199" s="7">
        <v>0</v>
      </c>
      <c r="P199" s="7">
        <v>1</v>
      </c>
      <c r="Q199" s="7" t="str" cm="1">
        <f t="array" ref="Q199">_xlfn.IFS(M199=1,M$1,N199=1,N$1,O199=1,O$1,P199=1,P$1)</f>
        <v>PhD</v>
      </c>
      <c r="R199" t="s">
        <v>39</v>
      </c>
      <c r="S199" s="7">
        <v>11</v>
      </c>
      <c r="T199" s="7">
        <v>2652</v>
      </c>
      <c r="U199" s="7">
        <v>43</v>
      </c>
      <c r="V199" s="7">
        <v>1346</v>
      </c>
      <c r="W199" s="7">
        <v>224</v>
      </c>
      <c r="X199" s="7">
        <v>172</v>
      </c>
      <c r="Y199" s="7">
        <v>304</v>
      </c>
      <c r="Z199" s="7">
        <v>4134</v>
      </c>
      <c r="AA199" s="7">
        <v>2</v>
      </c>
      <c r="AB199" s="7">
        <v>2</v>
      </c>
      <c r="AC199" s="7">
        <v>5</v>
      </c>
      <c r="AD199" s="7">
        <v>12</v>
      </c>
      <c r="AE199" s="7">
        <v>6</v>
      </c>
      <c r="AF199" s="7">
        <v>0</v>
      </c>
      <c r="AG199" s="7">
        <v>0</v>
      </c>
      <c r="AH199" s="7">
        <v>0</v>
      </c>
      <c r="AI199" s="7">
        <v>0</v>
      </c>
      <c r="AJ199" s="7">
        <v>0</v>
      </c>
      <c r="AK199" s="7">
        <v>0</v>
      </c>
      <c r="AL199" s="7">
        <v>0</v>
      </c>
      <c r="AM199" s="8">
        <v>43525</v>
      </c>
      <c r="AO199">
        <f>IF($AG199=1,G199,0)</f>
        <v>0</v>
      </c>
      <c r="AP199">
        <f>IF($AG199=1,H199,0)</f>
        <v>0</v>
      </c>
      <c r="AQ199">
        <f>IF($AG199=1,J199,0)</f>
        <v>0</v>
      </c>
      <c r="AR199">
        <f>IF($AG199=1,I199,0)</f>
        <v>0</v>
      </c>
      <c r="AS199">
        <f>IF($AG199=1,K199,0)</f>
        <v>0</v>
      </c>
      <c r="AU199">
        <f>IF($AJ199=1,T199,0)</f>
        <v>0</v>
      </c>
      <c r="AV199">
        <f>IF($AJ199=1,U199,0)</f>
        <v>0</v>
      </c>
      <c r="AW199">
        <f>IF($AJ199=1,V199,0)</f>
        <v>0</v>
      </c>
      <c r="AX199">
        <f>IF($AJ199=1,W199,0)</f>
        <v>0</v>
      </c>
      <c r="AY199">
        <f>IF($AJ199=1,X199,0)</f>
        <v>0</v>
      </c>
      <c r="BA199">
        <f>IF($AK199=1,M199,0)</f>
        <v>0</v>
      </c>
      <c r="BB199">
        <f>IF($AK199=1,N199,0)</f>
        <v>0</v>
      </c>
      <c r="BC199">
        <f>IF($AK199=1,O199,0)</f>
        <v>0</v>
      </c>
      <c r="BD199">
        <f>IF($AK199=1,P199,0)</f>
        <v>0</v>
      </c>
    </row>
    <row r="200" spans="1:56" x14ac:dyDescent="0.3">
      <c r="A200" s="7">
        <v>2247</v>
      </c>
      <c r="B200" s="6">
        <v>153378</v>
      </c>
      <c r="C200" s="7">
        <v>1</v>
      </c>
      <c r="D200" s="7">
        <v>1</v>
      </c>
      <c r="E200" s="7">
        <f>SUM(C200:D200)</f>
        <v>2</v>
      </c>
      <c r="F200" s="7">
        <v>57</v>
      </c>
      <c r="G200" s="7">
        <v>0</v>
      </c>
      <c r="H200" s="7">
        <v>1</v>
      </c>
      <c r="I200" s="7">
        <v>0</v>
      </c>
      <c r="J200" s="7">
        <v>0</v>
      </c>
      <c r="K200" s="7">
        <v>0</v>
      </c>
      <c r="L200" s="7" t="str" cm="1">
        <f t="array" ref="L200">_xlfn.IFS(G200=1,G$1,H200=1,H$1,I200=1,I$1,J200=1,J$1,K200=1,K$1)</f>
        <v>Married</v>
      </c>
      <c r="M200" s="7">
        <v>0</v>
      </c>
      <c r="N200" s="7">
        <v>0</v>
      </c>
      <c r="O200" s="7">
        <v>0</v>
      </c>
      <c r="P200" s="7">
        <v>1</v>
      </c>
      <c r="Q200" s="7" t="str" cm="1">
        <f t="array" ref="Q200">_xlfn.IFS(M200=1,M$1,N200=1,N$1,O200=1,O$1,P200=1,P$1)</f>
        <v>PhD</v>
      </c>
      <c r="R200" t="s">
        <v>40</v>
      </c>
      <c r="S200" s="7">
        <v>41</v>
      </c>
      <c r="T200" s="7">
        <v>1405</v>
      </c>
      <c r="U200" s="7">
        <v>17</v>
      </c>
      <c r="V200" s="7">
        <v>437</v>
      </c>
      <c r="W200" s="7">
        <v>23</v>
      </c>
      <c r="X200" s="7">
        <v>17</v>
      </c>
      <c r="Y200" s="7">
        <v>379</v>
      </c>
      <c r="Z200" s="7">
        <v>1520</v>
      </c>
      <c r="AA200" s="7">
        <v>10</v>
      </c>
      <c r="AB200" s="7">
        <v>9</v>
      </c>
      <c r="AC200" s="7">
        <v>4</v>
      </c>
      <c r="AD200" s="7">
        <v>6</v>
      </c>
      <c r="AE200" s="7">
        <v>8</v>
      </c>
      <c r="AF200" s="7">
        <v>0</v>
      </c>
      <c r="AG200" s="7">
        <v>0</v>
      </c>
      <c r="AH200" s="7">
        <v>0</v>
      </c>
      <c r="AI200" s="7">
        <v>0</v>
      </c>
      <c r="AJ200" s="7">
        <v>0</v>
      </c>
      <c r="AK200" s="7">
        <v>0</v>
      </c>
      <c r="AL200" s="7">
        <v>1</v>
      </c>
      <c r="AM200" s="8">
        <v>43525</v>
      </c>
      <c r="AO200">
        <f>IF($AG200=1,G200,0)</f>
        <v>0</v>
      </c>
      <c r="AP200">
        <f>IF($AG200=1,H200,0)</f>
        <v>0</v>
      </c>
      <c r="AQ200">
        <f>IF($AG200=1,J200,0)</f>
        <v>0</v>
      </c>
      <c r="AR200">
        <f>IF($AG200=1,I200,0)</f>
        <v>0</v>
      </c>
      <c r="AS200">
        <f>IF($AG200=1,K200,0)</f>
        <v>0</v>
      </c>
      <c r="AU200">
        <f>IF($AJ200=1,T200,0)</f>
        <v>0</v>
      </c>
      <c r="AV200">
        <f>IF($AJ200=1,U200,0)</f>
        <v>0</v>
      </c>
      <c r="AW200">
        <f>IF($AJ200=1,V200,0)</f>
        <v>0</v>
      </c>
      <c r="AX200">
        <f>IF($AJ200=1,W200,0)</f>
        <v>0</v>
      </c>
      <c r="AY200">
        <f>IF($AJ200=1,X200,0)</f>
        <v>0</v>
      </c>
      <c r="BA200">
        <f>IF($AK200=1,M200,0)</f>
        <v>0</v>
      </c>
      <c r="BB200">
        <f>IF($AK200=1,N200,0)</f>
        <v>0</v>
      </c>
      <c r="BC200">
        <f>IF($AK200=1,O200,0)</f>
        <v>0</v>
      </c>
      <c r="BD200">
        <f>IF($AK200=1,P200,0)</f>
        <v>0</v>
      </c>
    </row>
    <row r="201" spans="1:56" x14ac:dyDescent="0.3">
      <c r="A201" s="7">
        <v>2598</v>
      </c>
      <c r="B201" s="6">
        <v>166664</v>
      </c>
      <c r="C201" s="7">
        <v>0</v>
      </c>
      <c r="D201" s="7">
        <v>0</v>
      </c>
      <c r="E201" s="7">
        <f>SUM(C201:D201)</f>
        <v>0</v>
      </c>
      <c r="F201" s="7">
        <v>38</v>
      </c>
      <c r="G201" s="7">
        <v>0</v>
      </c>
      <c r="H201" s="7">
        <v>0</v>
      </c>
      <c r="I201" s="7">
        <v>1</v>
      </c>
      <c r="J201" s="7">
        <v>0</v>
      </c>
      <c r="K201" s="7">
        <v>0</v>
      </c>
      <c r="L201" s="7" t="str" cm="1">
        <f t="array" ref="L201">_xlfn.IFS(G201=1,G$1,H201=1,H$1,I201=1,I$1,J201=1,J$1,K201=1,K$1)</f>
        <v>Together</v>
      </c>
      <c r="M201" s="7">
        <v>0</v>
      </c>
      <c r="N201" s="7">
        <v>0</v>
      </c>
      <c r="O201" s="7">
        <v>0</v>
      </c>
      <c r="P201" s="7">
        <v>0</v>
      </c>
      <c r="Q201" s="7" t="e" cm="1">
        <f t="array" ref="Q201">_xlfn.IFS(M201=1,M$1,N201=1,N$1,O201=1,O$1,P201=1,P$1)</f>
        <v>#N/A</v>
      </c>
      <c r="R201" t="s">
        <v>42</v>
      </c>
      <c r="S201" s="7">
        <v>78</v>
      </c>
      <c r="T201" s="7">
        <v>995</v>
      </c>
      <c r="U201" s="7">
        <v>240</v>
      </c>
      <c r="V201" s="7">
        <v>1118</v>
      </c>
      <c r="W201" s="7">
        <v>550</v>
      </c>
      <c r="X201" s="7">
        <v>240</v>
      </c>
      <c r="Y201" s="7">
        <v>80</v>
      </c>
      <c r="Z201" s="7">
        <v>3063</v>
      </c>
      <c r="AA201" s="7">
        <v>1</v>
      </c>
      <c r="AB201" s="7">
        <v>5</v>
      </c>
      <c r="AC201" s="7">
        <v>7</v>
      </c>
      <c r="AD201" s="7">
        <v>6</v>
      </c>
      <c r="AE201" s="7">
        <v>3</v>
      </c>
      <c r="AF201" s="7">
        <v>0</v>
      </c>
      <c r="AG201" s="7">
        <v>0</v>
      </c>
      <c r="AH201" s="7">
        <v>0</v>
      </c>
      <c r="AI201" s="7">
        <v>0</v>
      </c>
      <c r="AJ201" s="7">
        <v>0</v>
      </c>
      <c r="AK201" s="7">
        <v>0</v>
      </c>
      <c r="AL201" s="7">
        <v>0</v>
      </c>
      <c r="AM201" s="8">
        <v>43526</v>
      </c>
      <c r="AO201">
        <f>IF($AG201=1,G201,0)</f>
        <v>0</v>
      </c>
      <c r="AP201">
        <f>IF($AG201=1,H201,0)</f>
        <v>0</v>
      </c>
      <c r="AQ201">
        <f>IF($AG201=1,J201,0)</f>
        <v>0</v>
      </c>
      <c r="AR201">
        <f>IF($AG201=1,I201,0)</f>
        <v>0</v>
      </c>
      <c r="AS201">
        <f>IF($AG201=1,K201,0)</f>
        <v>0</v>
      </c>
      <c r="AU201">
        <f>IF($AJ201=1,T201,0)</f>
        <v>0</v>
      </c>
      <c r="AV201">
        <f>IF($AJ201=1,U201,0)</f>
        <v>0</v>
      </c>
      <c r="AW201">
        <f>IF($AJ201=1,V201,0)</f>
        <v>0</v>
      </c>
      <c r="AX201">
        <f>IF($AJ201=1,W201,0)</f>
        <v>0</v>
      </c>
      <c r="AY201">
        <f>IF($AJ201=1,X201,0)</f>
        <v>0</v>
      </c>
      <c r="BA201">
        <f>IF($AK201=1,M201,0)</f>
        <v>0</v>
      </c>
      <c r="BB201">
        <f>IF($AK201=1,N201,0)</f>
        <v>0</v>
      </c>
      <c r="BC201">
        <f>IF($AK201=1,O201,0)</f>
        <v>0</v>
      </c>
      <c r="BD201">
        <f>IF($AK201=1,P201,0)</f>
        <v>0</v>
      </c>
    </row>
    <row r="202" spans="1:56" x14ac:dyDescent="0.3">
      <c r="A202" s="7">
        <v>1443</v>
      </c>
      <c r="B202" s="6">
        <v>166664</v>
      </c>
      <c r="C202" s="7">
        <v>0</v>
      </c>
      <c r="D202" s="7">
        <v>0</v>
      </c>
      <c r="E202" s="7">
        <f>SUM(C202:D202)</f>
        <v>0</v>
      </c>
      <c r="F202" s="7">
        <v>38</v>
      </c>
      <c r="G202" s="7">
        <v>0</v>
      </c>
      <c r="H202" s="7">
        <v>0</v>
      </c>
      <c r="I202" s="7">
        <v>1</v>
      </c>
      <c r="J202" s="7">
        <v>0</v>
      </c>
      <c r="K202" s="7">
        <v>0</v>
      </c>
      <c r="L202" s="7" t="str" cm="1">
        <f t="array" ref="L202">_xlfn.IFS(G202=1,G$1,H202=1,H$1,I202=1,I$1,J202=1,J$1,K202=1,K$1)</f>
        <v>Together</v>
      </c>
      <c r="M202" s="7">
        <v>0</v>
      </c>
      <c r="N202" s="7">
        <v>0</v>
      </c>
      <c r="O202" s="7">
        <v>0</v>
      </c>
      <c r="P202" s="7">
        <v>0</v>
      </c>
      <c r="Q202" s="7" t="e" cm="1">
        <f t="array" ref="Q202">_xlfn.IFS(M202=1,M$1,N202=1,N$1,O202=1,O$1,P202=1,P$1)</f>
        <v>#N/A</v>
      </c>
      <c r="R202" t="s">
        <v>40</v>
      </c>
      <c r="S202" s="7">
        <v>78</v>
      </c>
      <c r="T202" s="7">
        <v>995</v>
      </c>
      <c r="U202" s="7">
        <v>240</v>
      </c>
      <c r="V202" s="7">
        <v>1118</v>
      </c>
      <c r="W202" s="7">
        <v>550</v>
      </c>
      <c r="X202" s="7">
        <v>240</v>
      </c>
      <c r="Y202" s="7">
        <v>80</v>
      </c>
      <c r="Z202" s="7">
        <v>3063</v>
      </c>
      <c r="AA202" s="7">
        <v>1</v>
      </c>
      <c r="AB202" s="7">
        <v>5</v>
      </c>
      <c r="AC202" s="7">
        <v>7</v>
      </c>
      <c r="AD202" s="7">
        <v>6</v>
      </c>
      <c r="AE202" s="7">
        <v>3</v>
      </c>
      <c r="AF202" s="7">
        <v>0</v>
      </c>
      <c r="AG202" s="7">
        <v>0</v>
      </c>
      <c r="AH202" s="7">
        <v>0</v>
      </c>
      <c r="AI202" s="7">
        <v>0</v>
      </c>
      <c r="AJ202" s="7">
        <v>0</v>
      </c>
      <c r="AK202" s="7">
        <v>0</v>
      </c>
      <c r="AL202" s="7">
        <v>0</v>
      </c>
      <c r="AM202" s="8">
        <v>43526</v>
      </c>
      <c r="AO202">
        <f>IF($AG202=1,G202,0)</f>
        <v>0</v>
      </c>
      <c r="AP202">
        <f>IF($AG202=1,H202,0)</f>
        <v>0</v>
      </c>
      <c r="AQ202">
        <f>IF($AG202=1,J202,0)</f>
        <v>0</v>
      </c>
      <c r="AR202">
        <f>IF($AG202=1,I202,0)</f>
        <v>0</v>
      </c>
      <c r="AS202">
        <f>IF($AG202=1,K202,0)</f>
        <v>0</v>
      </c>
      <c r="AU202">
        <f>IF($AJ202=1,T202,0)</f>
        <v>0</v>
      </c>
      <c r="AV202">
        <f>IF($AJ202=1,U202,0)</f>
        <v>0</v>
      </c>
      <c r="AW202">
        <f>IF($AJ202=1,V202,0)</f>
        <v>0</v>
      </c>
      <c r="AX202">
        <f>IF($AJ202=1,W202,0)</f>
        <v>0</v>
      </c>
      <c r="AY202">
        <f>IF($AJ202=1,X202,0)</f>
        <v>0</v>
      </c>
      <c r="BA202">
        <f>IF($AK202=1,M202,0)</f>
        <v>0</v>
      </c>
      <c r="BB202">
        <f>IF($AK202=1,N202,0)</f>
        <v>0</v>
      </c>
      <c r="BC202">
        <f>IF($AK202=1,O202,0)</f>
        <v>0</v>
      </c>
      <c r="BD202">
        <f>IF($AK202=1,P202,0)</f>
        <v>0</v>
      </c>
    </row>
    <row r="203" spans="1:56" x14ac:dyDescent="0.3">
      <c r="A203" s="7">
        <v>3016</v>
      </c>
      <c r="B203" s="6">
        <v>183273</v>
      </c>
      <c r="C203" s="7">
        <v>1</v>
      </c>
      <c r="D203" s="7">
        <v>2</v>
      </c>
      <c r="E203" s="7">
        <f>SUM(C203:D203)</f>
        <v>3</v>
      </c>
      <c r="F203" s="7">
        <v>50</v>
      </c>
      <c r="G203" s="7">
        <v>0</v>
      </c>
      <c r="H203" s="7">
        <v>0</v>
      </c>
      <c r="I203" s="7">
        <v>0</v>
      </c>
      <c r="J203" s="7">
        <v>1</v>
      </c>
      <c r="K203" s="7">
        <v>0</v>
      </c>
      <c r="L203" s="7" t="str" cm="1">
        <f t="array" ref="L203">_xlfn.IFS(G203=1,G$1,H203=1,H$1,I203=1,I$1,J203=1,J$1,K203=1,K$1)</f>
        <v>Single</v>
      </c>
      <c r="M203" s="7">
        <v>0</v>
      </c>
      <c r="N203" s="7">
        <v>1</v>
      </c>
      <c r="O203" s="7">
        <v>0</v>
      </c>
      <c r="P203" s="7">
        <v>0</v>
      </c>
      <c r="Q203" s="7" t="str" cm="1">
        <f t="array" ref="Q203">_xlfn.IFS(M203=1,M$1,N203=1,N$1,O203=1,O$1,P203=1,P$1)</f>
        <v>Graduate</v>
      </c>
      <c r="R203" t="s">
        <v>39</v>
      </c>
      <c r="S203" s="7">
        <v>98</v>
      </c>
      <c r="T203" s="7">
        <v>953</v>
      </c>
      <c r="U203" s="7">
        <v>196</v>
      </c>
      <c r="V203" s="7">
        <v>1431</v>
      </c>
      <c r="W203" s="7">
        <v>35</v>
      </c>
      <c r="X203" s="7">
        <v>224</v>
      </c>
      <c r="Y203" s="7">
        <v>224</v>
      </c>
      <c r="Z203" s="7">
        <v>2615</v>
      </c>
      <c r="AA203" s="7">
        <v>10</v>
      </c>
      <c r="AB203" s="7">
        <v>4</v>
      </c>
      <c r="AC203" s="7">
        <v>6</v>
      </c>
      <c r="AD203" s="7">
        <v>9</v>
      </c>
      <c r="AE203" s="7">
        <v>7</v>
      </c>
      <c r="AF203" s="7">
        <v>0</v>
      </c>
      <c r="AG203" s="7">
        <v>0</v>
      </c>
      <c r="AH203" s="7">
        <v>0</v>
      </c>
      <c r="AI203" s="7">
        <v>0</v>
      </c>
      <c r="AJ203" s="7">
        <v>0</v>
      </c>
      <c r="AK203" s="7">
        <v>0</v>
      </c>
      <c r="AL203" s="7">
        <v>0</v>
      </c>
      <c r="AM203" s="8">
        <v>43526</v>
      </c>
      <c r="AO203">
        <f>IF($AG203=1,G203,0)</f>
        <v>0</v>
      </c>
      <c r="AP203">
        <f>IF($AG203=1,H203,0)</f>
        <v>0</v>
      </c>
      <c r="AQ203">
        <f>IF($AG203=1,J203,0)</f>
        <v>0</v>
      </c>
      <c r="AR203">
        <f>IF($AG203=1,I203,0)</f>
        <v>0</v>
      </c>
      <c r="AS203">
        <f>IF($AG203=1,K203,0)</f>
        <v>0</v>
      </c>
      <c r="AU203">
        <f>IF($AJ203=1,T203,0)</f>
        <v>0</v>
      </c>
      <c r="AV203">
        <f>IF($AJ203=1,U203,0)</f>
        <v>0</v>
      </c>
      <c r="AW203">
        <f>IF($AJ203=1,V203,0)</f>
        <v>0</v>
      </c>
      <c r="AX203">
        <f>IF($AJ203=1,W203,0)</f>
        <v>0</v>
      </c>
      <c r="AY203">
        <f>IF($AJ203=1,X203,0)</f>
        <v>0</v>
      </c>
      <c r="BA203">
        <f>IF($AK203=1,M203,0)</f>
        <v>0</v>
      </c>
      <c r="BB203">
        <f>IF($AK203=1,N203,0)</f>
        <v>0</v>
      </c>
      <c r="BC203">
        <f>IF($AK203=1,O203,0)</f>
        <v>0</v>
      </c>
      <c r="BD203">
        <f>IF($AK203=1,P203,0)</f>
        <v>0</v>
      </c>
    </row>
    <row r="204" spans="1:56" x14ac:dyDescent="0.3">
      <c r="A204" s="7">
        <v>2994</v>
      </c>
      <c r="B204" s="6">
        <v>130261</v>
      </c>
      <c r="C204" s="7">
        <v>1</v>
      </c>
      <c r="D204" s="7">
        <v>2</v>
      </c>
      <c r="E204" s="7">
        <f>SUM(C204:D204)</f>
        <v>3</v>
      </c>
      <c r="F204" s="7">
        <v>48</v>
      </c>
      <c r="G204" s="7">
        <v>0</v>
      </c>
      <c r="H204" s="7">
        <v>0</v>
      </c>
      <c r="I204" s="7">
        <v>1</v>
      </c>
      <c r="J204" s="7">
        <v>0</v>
      </c>
      <c r="K204" s="7">
        <v>0</v>
      </c>
      <c r="L204" s="7" t="str" cm="1">
        <f t="array" ref="L204">_xlfn.IFS(G204=1,G$1,H204=1,H$1,I204=1,I$1,J204=1,J$1,K204=1,K$1)</f>
        <v>Together</v>
      </c>
      <c r="M204" s="7">
        <v>0</v>
      </c>
      <c r="N204" s="7">
        <v>1</v>
      </c>
      <c r="O204" s="7">
        <v>0</v>
      </c>
      <c r="P204" s="7">
        <v>0</v>
      </c>
      <c r="Q204" s="7" t="str" cm="1">
        <f t="array" ref="Q204">_xlfn.IFS(M204=1,M$1,N204=1,N$1,O204=1,O$1,P204=1,P$1)</f>
        <v>Graduate</v>
      </c>
      <c r="R204" t="s">
        <v>42</v>
      </c>
      <c r="S204" s="7">
        <v>75</v>
      </c>
      <c r="T204" s="7">
        <v>34</v>
      </c>
      <c r="U204" s="7">
        <v>0</v>
      </c>
      <c r="V204" s="7">
        <v>22</v>
      </c>
      <c r="W204" s="7">
        <v>0</v>
      </c>
      <c r="X204" s="7">
        <v>13</v>
      </c>
      <c r="Y204" s="7">
        <v>26</v>
      </c>
      <c r="Z204" s="7">
        <v>43</v>
      </c>
      <c r="AA204" s="7">
        <v>1</v>
      </c>
      <c r="AB204" s="7">
        <v>0</v>
      </c>
      <c r="AC204" s="7">
        <v>0</v>
      </c>
      <c r="AD204" s="7">
        <v>3</v>
      </c>
      <c r="AE204" s="7">
        <v>8</v>
      </c>
      <c r="AF204" s="7">
        <v>0</v>
      </c>
      <c r="AG204" s="7">
        <v>0</v>
      </c>
      <c r="AH204" s="7">
        <v>0</v>
      </c>
      <c r="AI204" s="7">
        <v>0</v>
      </c>
      <c r="AJ204" s="7">
        <v>0</v>
      </c>
      <c r="AK204" s="7">
        <v>0</v>
      </c>
      <c r="AL204" s="7">
        <v>0</v>
      </c>
      <c r="AM204" s="8">
        <v>43526</v>
      </c>
      <c r="AO204">
        <f>IF($AG204=1,G204,0)</f>
        <v>0</v>
      </c>
      <c r="AP204">
        <f>IF($AG204=1,H204,0)</f>
        <v>0</v>
      </c>
      <c r="AQ204">
        <f>IF($AG204=1,J204,0)</f>
        <v>0</v>
      </c>
      <c r="AR204">
        <f>IF($AG204=1,I204,0)</f>
        <v>0</v>
      </c>
      <c r="AS204">
        <f>IF($AG204=1,K204,0)</f>
        <v>0</v>
      </c>
      <c r="AU204">
        <f>IF($AJ204=1,T204,0)</f>
        <v>0</v>
      </c>
      <c r="AV204">
        <f>IF($AJ204=1,U204,0)</f>
        <v>0</v>
      </c>
      <c r="AW204">
        <f>IF($AJ204=1,V204,0)</f>
        <v>0</v>
      </c>
      <c r="AX204">
        <f>IF($AJ204=1,W204,0)</f>
        <v>0</v>
      </c>
      <c r="AY204">
        <f>IF($AJ204=1,X204,0)</f>
        <v>0</v>
      </c>
      <c r="BA204">
        <f>IF($AK204=1,M204,0)</f>
        <v>0</v>
      </c>
      <c r="BB204">
        <f>IF($AK204=1,N204,0)</f>
        <v>0</v>
      </c>
      <c r="BC204">
        <f>IF($AK204=1,O204,0)</f>
        <v>0</v>
      </c>
      <c r="BD204">
        <f>IF($AK204=1,P204,0)</f>
        <v>0</v>
      </c>
    </row>
    <row r="205" spans="1:56" x14ac:dyDescent="0.3">
      <c r="A205" s="7">
        <v>2577</v>
      </c>
      <c r="B205" s="6">
        <v>190226</v>
      </c>
      <c r="C205" s="7">
        <v>0</v>
      </c>
      <c r="D205" s="7">
        <v>0</v>
      </c>
      <c r="E205" s="7">
        <f>SUM(C205:D205)</f>
        <v>0</v>
      </c>
      <c r="F205" s="7">
        <v>64</v>
      </c>
      <c r="G205" s="7">
        <v>0</v>
      </c>
      <c r="H205" s="7">
        <v>1</v>
      </c>
      <c r="I205" s="7">
        <v>0</v>
      </c>
      <c r="J205" s="7">
        <v>0</v>
      </c>
      <c r="K205" s="7">
        <v>0</v>
      </c>
      <c r="L205" s="7" t="str" cm="1">
        <f t="array" ref="L205">_xlfn.IFS(G205=1,G$1,H205=1,H$1,I205=1,I$1,J205=1,J$1,K205=1,K$1)</f>
        <v>Married</v>
      </c>
      <c r="M205" s="7">
        <v>0</v>
      </c>
      <c r="N205" s="7">
        <v>0</v>
      </c>
      <c r="O205" s="7">
        <v>1</v>
      </c>
      <c r="P205" s="7">
        <v>0</v>
      </c>
      <c r="Q205" s="7" t="str" cm="1">
        <f t="array" ref="Q205">_xlfn.IFS(M205=1,M$1,N205=1,N$1,O205=1,O$1,P205=1,P$1)</f>
        <v>Master</v>
      </c>
      <c r="R205" t="s">
        <v>40</v>
      </c>
      <c r="S205" s="7">
        <v>26</v>
      </c>
      <c r="T205" s="7">
        <v>2283</v>
      </c>
      <c r="U205" s="7">
        <v>228</v>
      </c>
      <c r="V205" s="7">
        <v>1368</v>
      </c>
      <c r="W205" s="7">
        <v>533</v>
      </c>
      <c r="X205" s="7">
        <v>318</v>
      </c>
      <c r="Y205" s="7">
        <v>228</v>
      </c>
      <c r="Z205" s="7">
        <v>4503</v>
      </c>
      <c r="AA205" s="7">
        <v>1</v>
      </c>
      <c r="AB205" s="7">
        <v>4</v>
      </c>
      <c r="AC205" s="7">
        <v>7</v>
      </c>
      <c r="AD205" s="7">
        <v>12</v>
      </c>
      <c r="AE205" s="7">
        <v>2</v>
      </c>
      <c r="AF205" s="7">
        <v>0</v>
      </c>
      <c r="AG205" s="7">
        <v>0</v>
      </c>
      <c r="AH205" s="7">
        <v>0</v>
      </c>
      <c r="AI205" s="7">
        <v>1</v>
      </c>
      <c r="AJ205" s="7">
        <v>0</v>
      </c>
      <c r="AK205" s="7">
        <v>0</v>
      </c>
      <c r="AL205" s="7">
        <v>0</v>
      </c>
      <c r="AM205" s="8">
        <v>43527</v>
      </c>
      <c r="AO205">
        <f>IF($AG205=1,G205,0)</f>
        <v>0</v>
      </c>
      <c r="AP205">
        <f>IF($AG205=1,H205,0)</f>
        <v>0</v>
      </c>
      <c r="AQ205">
        <f>IF($AG205=1,J205,0)</f>
        <v>0</v>
      </c>
      <c r="AR205">
        <f>IF($AG205=1,I205,0)</f>
        <v>0</v>
      </c>
      <c r="AS205">
        <f>IF($AG205=1,K205,0)</f>
        <v>0</v>
      </c>
      <c r="AU205">
        <f>IF($AJ205=1,T205,0)</f>
        <v>0</v>
      </c>
      <c r="AV205">
        <f>IF($AJ205=1,U205,0)</f>
        <v>0</v>
      </c>
      <c r="AW205">
        <f>IF($AJ205=1,V205,0)</f>
        <v>0</v>
      </c>
      <c r="AX205">
        <f>IF($AJ205=1,W205,0)</f>
        <v>0</v>
      </c>
      <c r="AY205">
        <f>IF($AJ205=1,X205,0)</f>
        <v>0</v>
      </c>
      <c r="BA205">
        <f>IF($AK205=1,M205,0)</f>
        <v>0</v>
      </c>
      <c r="BB205">
        <f>IF($AK205=1,N205,0)</f>
        <v>0</v>
      </c>
      <c r="BC205">
        <f>IF($AK205=1,O205,0)</f>
        <v>0</v>
      </c>
      <c r="BD205">
        <f>IF($AK205=1,P205,0)</f>
        <v>0</v>
      </c>
    </row>
    <row r="206" spans="1:56" x14ac:dyDescent="0.3">
      <c r="A206" s="7">
        <v>2340</v>
      </c>
      <c r="B206" s="6">
        <v>158554</v>
      </c>
      <c r="C206" s="7">
        <v>1</v>
      </c>
      <c r="D206" s="7">
        <v>1</v>
      </c>
      <c r="E206" s="7">
        <f>SUM(C206:D206)</f>
        <v>2</v>
      </c>
      <c r="F206" s="7">
        <v>52</v>
      </c>
      <c r="G206" s="7">
        <v>0</v>
      </c>
      <c r="H206" s="7">
        <v>0</v>
      </c>
      <c r="I206" s="7">
        <v>1</v>
      </c>
      <c r="J206" s="7">
        <v>0</v>
      </c>
      <c r="K206" s="7">
        <v>0</v>
      </c>
      <c r="L206" s="7" t="str" cm="1">
        <f t="array" ref="L206">_xlfn.IFS(G206=1,G$1,H206=1,H$1,I206=1,I$1,J206=1,J$1,K206=1,K$1)</f>
        <v>Together</v>
      </c>
      <c r="M206" s="7">
        <v>0</v>
      </c>
      <c r="N206" s="7">
        <v>1</v>
      </c>
      <c r="O206" s="7">
        <v>0</v>
      </c>
      <c r="P206" s="7">
        <v>0</v>
      </c>
      <c r="Q206" s="7" t="str" cm="1">
        <f t="array" ref="Q206">_xlfn.IFS(M206=1,M$1,N206=1,N$1,O206=1,O$1,P206=1,P$1)</f>
        <v>Graduate</v>
      </c>
      <c r="R206" t="s">
        <v>42</v>
      </c>
      <c r="S206" s="7">
        <v>55</v>
      </c>
      <c r="T206" s="7">
        <v>996</v>
      </c>
      <c r="U206" s="7">
        <v>65</v>
      </c>
      <c r="V206" s="7">
        <v>184</v>
      </c>
      <c r="W206" s="7">
        <v>103</v>
      </c>
      <c r="X206" s="7">
        <v>0</v>
      </c>
      <c r="Y206" s="7">
        <v>238</v>
      </c>
      <c r="Z206" s="7">
        <v>1110</v>
      </c>
      <c r="AA206" s="7">
        <v>6</v>
      </c>
      <c r="AB206" s="7">
        <v>8</v>
      </c>
      <c r="AC206" s="7">
        <v>2</v>
      </c>
      <c r="AD206" s="7">
        <v>6</v>
      </c>
      <c r="AE206" s="7">
        <v>7</v>
      </c>
      <c r="AF206" s="7">
        <v>0</v>
      </c>
      <c r="AG206" s="7">
        <v>0</v>
      </c>
      <c r="AH206" s="7">
        <v>0</v>
      </c>
      <c r="AI206" s="7">
        <v>0</v>
      </c>
      <c r="AJ206" s="7">
        <v>0</v>
      </c>
      <c r="AK206" s="7">
        <v>0</v>
      </c>
      <c r="AL206" s="7">
        <v>0</v>
      </c>
      <c r="AM206" s="8">
        <v>43527</v>
      </c>
      <c r="AO206">
        <f>IF($AG206=1,G206,0)</f>
        <v>0</v>
      </c>
      <c r="AP206">
        <f>IF($AG206=1,H206,0)</f>
        <v>0</v>
      </c>
      <c r="AQ206">
        <f>IF($AG206=1,J206,0)</f>
        <v>0</v>
      </c>
      <c r="AR206">
        <f>IF($AG206=1,I206,0)</f>
        <v>0</v>
      </c>
      <c r="AS206">
        <f>IF($AG206=1,K206,0)</f>
        <v>0</v>
      </c>
      <c r="AU206">
        <f>IF($AJ206=1,T206,0)</f>
        <v>0</v>
      </c>
      <c r="AV206">
        <f>IF($AJ206=1,U206,0)</f>
        <v>0</v>
      </c>
      <c r="AW206">
        <f>IF($AJ206=1,V206,0)</f>
        <v>0</v>
      </c>
      <c r="AX206">
        <f>IF($AJ206=1,W206,0)</f>
        <v>0</v>
      </c>
      <c r="AY206">
        <f>IF($AJ206=1,X206,0)</f>
        <v>0</v>
      </c>
      <c r="BA206">
        <f>IF($AK206=1,M206,0)</f>
        <v>0</v>
      </c>
      <c r="BB206">
        <f>IF($AK206=1,N206,0)</f>
        <v>0</v>
      </c>
      <c r="BC206">
        <f>IF($AK206=1,O206,0)</f>
        <v>0</v>
      </c>
      <c r="BD206">
        <f>IF($AK206=1,P206,0)</f>
        <v>0</v>
      </c>
    </row>
    <row r="207" spans="1:56" x14ac:dyDescent="0.3">
      <c r="A207" s="7">
        <v>3193</v>
      </c>
      <c r="B207" s="6">
        <v>158554</v>
      </c>
      <c r="C207" s="7">
        <v>1</v>
      </c>
      <c r="D207" s="7">
        <v>1</v>
      </c>
      <c r="E207" s="7">
        <f>SUM(C207:D207)</f>
        <v>2</v>
      </c>
      <c r="F207" s="7">
        <v>52</v>
      </c>
      <c r="G207" s="7">
        <v>0</v>
      </c>
      <c r="H207" s="7">
        <v>0</v>
      </c>
      <c r="I207" s="7">
        <v>1</v>
      </c>
      <c r="J207" s="7">
        <v>0</v>
      </c>
      <c r="K207" s="7">
        <v>0</v>
      </c>
      <c r="L207" s="7" t="str" cm="1">
        <f t="array" ref="L207">_xlfn.IFS(G207=1,G$1,H207=1,H$1,I207=1,I$1,J207=1,J$1,K207=1,K$1)</f>
        <v>Together</v>
      </c>
      <c r="M207" s="7">
        <v>0</v>
      </c>
      <c r="N207" s="7">
        <v>1</v>
      </c>
      <c r="O207" s="7">
        <v>0</v>
      </c>
      <c r="P207" s="7">
        <v>0</v>
      </c>
      <c r="Q207" s="7" t="str" cm="1">
        <f t="array" ref="Q207">_xlfn.IFS(M207=1,M$1,N207=1,N$1,O207=1,O$1,P207=1,P$1)</f>
        <v>Graduate</v>
      </c>
      <c r="R207" t="s">
        <v>41</v>
      </c>
      <c r="S207" s="7">
        <v>55</v>
      </c>
      <c r="T207" s="7">
        <v>996</v>
      </c>
      <c r="U207" s="7">
        <v>65</v>
      </c>
      <c r="V207" s="7">
        <v>184</v>
      </c>
      <c r="W207" s="7">
        <v>103</v>
      </c>
      <c r="X207" s="7">
        <v>0</v>
      </c>
      <c r="Y207" s="7">
        <v>238</v>
      </c>
      <c r="Z207" s="7">
        <v>1110</v>
      </c>
      <c r="AA207" s="7">
        <v>6</v>
      </c>
      <c r="AB207" s="7">
        <v>8</v>
      </c>
      <c r="AC207" s="7">
        <v>2</v>
      </c>
      <c r="AD207" s="7">
        <v>6</v>
      </c>
      <c r="AE207" s="7">
        <v>7</v>
      </c>
      <c r="AF207" s="7">
        <v>0</v>
      </c>
      <c r="AG207" s="7">
        <v>0</v>
      </c>
      <c r="AH207" s="7">
        <v>0</v>
      </c>
      <c r="AI207" s="7">
        <v>0</v>
      </c>
      <c r="AJ207" s="7">
        <v>0</v>
      </c>
      <c r="AK207" s="7">
        <v>0</v>
      </c>
      <c r="AL207" s="7">
        <v>0</v>
      </c>
      <c r="AM207" s="8">
        <v>43527</v>
      </c>
      <c r="AO207">
        <f>IF($AG207=1,G207,0)</f>
        <v>0</v>
      </c>
      <c r="AP207">
        <f>IF($AG207=1,H207,0)</f>
        <v>0</v>
      </c>
      <c r="AQ207">
        <f>IF($AG207=1,J207,0)</f>
        <v>0</v>
      </c>
      <c r="AR207">
        <f>IF($AG207=1,I207,0)</f>
        <v>0</v>
      </c>
      <c r="AS207">
        <f>IF($AG207=1,K207,0)</f>
        <v>0</v>
      </c>
      <c r="AU207">
        <f>IF($AJ207=1,T207,0)</f>
        <v>0</v>
      </c>
      <c r="AV207">
        <f>IF($AJ207=1,U207,0)</f>
        <v>0</v>
      </c>
      <c r="AW207">
        <f>IF($AJ207=1,V207,0)</f>
        <v>0</v>
      </c>
      <c r="AX207">
        <f>IF($AJ207=1,W207,0)</f>
        <v>0</v>
      </c>
      <c r="AY207">
        <f>IF($AJ207=1,X207,0)</f>
        <v>0</v>
      </c>
      <c r="BA207">
        <f>IF($AK207=1,M207,0)</f>
        <v>0</v>
      </c>
      <c r="BB207">
        <f>IF($AK207=1,N207,0)</f>
        <v>0</v>
      </c>
      <c r="BC207">
        <f>IF($AK207=1,O207,0)</f>
        <v>0</v>
      </c>
      <c r="BD207">
        <f>IF($AK207=1,P207,0)</f>
        <v>0</v>
      </c>
    </row>
    <row r="208" spans="1:56" x14ac:dyDescent="0.3">
      <c r="A208" s="7">
        <v>3208</v>
      </c>
      <c r="B208" s="6">
        <v>156202</v>
      </c>
      <c r="C208" s="7">
        <v>0.1</v>
      </c>
      <c r="D208" s="7">
        <v>1</v>
      </c>
      <c r="E208" s="7">
        <f>SUM(C208:D208)</f>
        <v>1.1000000000000001</v>
      </c>
      <c r="F208" s="7">
        <v>52</v>
      </c>
      <c r="G208" s="7">
        <v>0</v>
      </c>
      <c r="H208" s="7">
        <v>0</v>
      </c>
      <c r="I208" s="7">
        <v>1</v>
      </c>
      <c r="J208" s="7">
        <v>0</v>
      </c>
      <c r="K208" s="7">
        <v>0</v>
      </c>
      <c r="L208" s="7" t="str" cm="1">
        <f t="array" ref="L208">_xlfn.IFS(G208=1,G$1,H208=1,H$1,I208=1,I$1,J208=1,J$1,K208=1,K$1)</f>
        <v>Together</v>
      </c>
      <c r="M208" s="7">
        <v>0</v>
      </c>
      <c r="N208" s="7">
        <v>1</v>
      </c>
      <c r="O208" s="7">
        <v>0</v>
      </c>
      <c r="P208" s="7">
        <v>0</v>
      </c>
      <c r="Q208" s="7" t="str" cm="1">
        <f t="array" ref="Q208">_xlfn.IFS(M208=1,M$1,N208=1,N$1,O208=1,O$1,P208=1,P$1)</f>
        <v>Graduate</v>
      </c>
      <c r="R208" t="s">
        <v>39</v>
      </c>
      <c r="S208" s="7">
        <v>55</v>
      </c>
      <c r="T208" s="7">
        <v>1023</v>
      </c>
      <c r="U208" s="7">
        <v>67</v>
      </c>
      <c r="V208" s="7">
        <v>189</v>
      </c>
      <c r="W208" s="7">
        <v>106</v>
      </c>
      <c r="X208" s="7">
        <v>0</v>
      </c>
      <c r="Y208" s="7">
        <v>245</v>
      </c>
      <c r="Z208" s="7">
        <v>1140</v>
      </c>
      <c r="AA208" s="7">
        <v>6</v>
      </c>
      <c r="AB208" s="7">
        <v>8</v>
      </c>
      <c r="AC208" s="7">
        <v>2</v>
      </c>
      <c r="AD208" s="7">
        <v>6</v>
      </c>
      <c r="AE208" s="7">
        <v>7</v>
      </c>
      <c r="AF208" s="7">
        <v>0</v>
      </c>
      <c r="AG208" s="7">
        <v>0</v>
      </c>
      <c r="AH208" s="7">
        <v>0</v>
      </c>
      <c r="AI208" s="7">
        <v>0</v>
      </c>
      <c r="AJ208" s="7">
        <v>0</v>
      </c>
      <c r="AK208" s="7">
        <v>0</v>
      </c>
      <c r="AL208" s="7">
        <v>0</v>
      </c>
      <c r="AM208" s="8">
        <v>43527</v>
      </c>
      <c r="AO208">
        <f>IF($AG208=1,G208,0)</f>
        <v>0</v>
      </c>
      <c r="AP208">
        <f>IF($AG208=1,H208,0)</f>
        <v>0</v>
      </c>
      <c r="AQ208">
        <f>IF($AG208=1,J208,0)</f>
        <v>0</v>
      </c>
      <c r="AR208">
        <f>IF($AG208=1,I208,0)</f>
        <v>0</v>
      </c>
      <c r="AS208">
        <f>IF($AG208=1,K208,0)</f>
        <v>0</v>
      </c>
      <c r="AU208">
        <f>IF($AJ208=1,T208,0)</f>
        <v>0</v>
      </c>
      <c r="AV208">
        <f>IF($AJ208=1,U208,0)</f>
        <v>0</v>
      </c>
      <c r="AW208">
        <f>IF($AJ208=1,V208,0)</f>
        <v>0</v>
      </c>
      <c r="AX208">
        <f>IF($AJ208=1,W208,0)</f>
        <v>0</v>
      </c>
      <c r="AY208">
        <f>IF($AJ208=1,X208,0)</f>
        <v>0</v>
      </c>
      <c r="BA208">
        <f>IF($AK208=1,M208,0)</f>
        <v>0</v>
      </c>
      <c r="BB208">
        <f>IF($AK208=1,N208,0)</f>
        <v>0</v>
      </c>
      <c r="BC208">
        <f>IF($AK208=1,O208,0)</f>
        <v>0</v>
      </c>
      <c r="BD208">
        <f>IF($AK208=1,P208,0)</f>
        <v>0</v>
      </c>
    </row>
    <row r="209" spans="1:56" x14ac:dyDescent="0.3">
      <c r="A209" s="7">
        <v>1385</v>
      </c>
      <c r="B209" s="6">
        <v>175276</v>
      </c>
      <c r="C209" s="7">
        <v>0</v>
      </c>
      <c r="D209" s="7">
        <v>0</v>
      </c>
      <c r="E209" s="7">
        <f>SUM(C209:D209)</f>
        <v>0</v>
      </c>
      <c r="F209" s="7">
        <v>55</v>
      </c>
      <c r="G209" s="7">
        <v>0</v>
      </c>
      <c r="H209" s="7">
        <v>0</v>
      </c>
      <c r="I209" s="7">
        <v>1</v>
      </c>
      <c r="J209" s="7">
        <v>0</v>
      </c>
      <c r="K209" s="7">
        <v>0</v>
      </c>
      <c r="L209" s="7" t="str" cm="1">
        <f t="array" ref="L209">_xlfn.IFS(G209=1,G$1,H209=1,H$1,I209=1,I$1,J209=1,J$1,K209=1,K$1)</f>
        <v>Together</v>
      </c>
      <c r="M209" s="7">
        <v>0</v>
      </c>
      <c r="N209" s="7">
        <v>1</v>
      </c>
      <c r="O209" s="7">
        <v>0</v>
      </c>
      <c r="P209" s="7">
        <v>0</v>
      </c>
      <c r="Q209" s="7" t="str" cm="1">
        <f t="array" ref="Q209">_xlfn.IFS(M209=1,M$1,N209=1,N$1,O209=1,O$1,P209=1,P$1)</f>
        <v>Graduate</v>
      </c>
      <c r="R209" t="s">
        <v>43</v>
      </c>
      <c r="S209" s="7">
        <v>2</v>
      </c>
      <c r="T209" s="7">
        <v>1420</v>
      </c>
      <c r="U209" s="7">
        <v>244</v>
      </c>
      <c r="V209" s="7">
        <v>291</v>
      </c>
      <c r="W209" s="7">
        <v>319</v>
      </c>
      <c r="X209" s="7">
        <v>98</v>
      </c>
      <c r="Y209" s="7">
        <v>49</v>
      </c>
      <c r="Z209" s="7">
        <v>2324</v>
      </c>
      <c r="AA209" s="7">
        <v>1</v>
      </c>
      <c r="AB209" s="7">
        <v>9</v>
      </c>
      <c r="AC209" s="7">
        <v>4</v>
      </c>
      <c r="AD209" s="7">
        <v>9</v>
      </c>
      <c r="AE209" s="7">
        <v>5</v>
      </c>
      <c r="AF209" s="7">
        <v>0</v>
      </c>
      <c r="AG209" s="7">
        <v>0</v>
      </c>
      <c r="AH209" s="7">
        <v>0</v>
      </c>
      <c r="AI209" s="7">
        <v>0</v>
      </c>
      <c r="AJ209" s="7">
        <v>0</v>
      </c>
      <c r="AK209" s="7">
        <v>0</v>
      </c>
      <c r="AL209" s="7">
        <v>0</v>
      </c>
      <c r="AM209" s="8">
        <v>43528</v>
      </c>
      <c r="AO209">
        <f>IF($AG209=1,G209,0)</f>
        <v>0</v>
      </c>
      <c r="AP209">
        <f>IF($AG209=1,H209,0)</f>
        <v>0</v>
      </c>
      <c r="AQ209">
        <f>IF($AG209=1,J209,0)</f>
        <v>0</v>
      </c>
      <c r="AR209">
        <f>IF($AG209=1,I209,0)</f>
        <v>0</v>
      </c>
      <c r="AS209">
        <f>IF($AG209=1,K209,0)</f>
        <v>0</v>
      </c>
      <c r="AU209">
        <f>IF($AJ209=1,T209,0)</f>
        <v>0</v>
      </c>
      <c r="AV209">
        <f>IF($AJ209=1,U209,0)</f>
        <v>0</v>
      </c>
      <c r="AW209">
        <f>IF($AJ209=1,V209,0)</f>
        <v>0</v>
      </c>
      <c r="AX209">
        <f>IF($AJ209=1,W209,0)</f>
        <v>0</v>
      </c>
      <c r="AY209">
        <f>IF($AJ209=1,X209,0)</f>
        <v>0</v>
      </c>
      <c r="BA209">
        <f>IF($AK209=1,M209,0)</f>
        <v>0</v>
      </c>
      <c r="BB209">
        <f>IF($AK209=1,N209,0)</f>
        <v>0</v>
      </c>
      <c r="BC209">
        <f>IF($AK209=1,O209,0)</f>
        <v>0</v>
      </c>
      <c r="BD209">
        <f>IF($AK209=1,P209,0)</f>
        <v>0</v>
      </c>
    </row>
    <row r="210" spans="1:56" x14ac:dyDescent="0.3">
      <c r="A210" s="7">
        <v>2544</v>
      </c>
      <c r="B210" s="6">
        <v>155517</v>
      </c>
      <c r="C210" s="7">
        <v>1</v>
      </c>
      <c r="D210" s="7">
        <v>1</v>
      </c>
      <c r="E210" s="7">
        <f>SUM(C210:D210)</f>
        <v>2</v>
      </c>
      <c r="F210" s="7">
        <v>70</v>
      </c>
      <c r="G210" s="7">
        <v>0</v>
      </c>
      <c r="H210" s="7">
        <v>1</v>
      </c>
      <c r="I210" s="7">
        <v>0</v>
      </c>
      <c r="J210" s="7">
        <v>0</v>
      </c>
      <c r="K210" s="7">
        <v>0</v>
      </c>
      <c r="L210" s="7" t="str" cm="1">
        <f t="array" ref="L210">_xlfn.IFS(G210=1,G$1,H210=1,H$1,I210=1,I$1,J210=1,J$1,K210=1,K$1)</f>
        <v>Married</v>
      </c>
      <c r="M210" s="7">
        <v>0</v>
      </c>
      <c r="N210" s="7">
        <v>0</v>
      </c>
      <c r="O210" s="7">
        <v>0</v>
      </c>
      <c r="P210" s="7">
        <v>1</v>
      </c>
      <c r="Q210" s="7" t="str" cm="1">
        <f t="array" ref="Q210">_xlfn.IFS(M210=1,M$1,N210=1,N$1,O210=1,O$1,P210=1,P$1)</f>
        <v>PhD</v>
      </c>
      <c r="R210" t="s">
        <v>42</v>
      </c>
      <c r="S210" s="7">
        <v>53</v>
      </c>
      <c r="T210" s="7">
        <v>1353</v>
      </c>
      <c r="U210" s="7">
        <v>0</v>
      </c>
      <c r="V210" s="7">
        <v>303</v>
      </c>
      <c r="W210" s="7">
        <v>0</v>
      </c>
      <c r="X210" s="7">
        <v>17</v>
      </c>
      <c r="Y210" s="7">
        <v>101</v>
      </c>
      <c r="Z210" s="7">
        <v>1572</v>
      </c>
      <c r="AA210" s="7">
        <v>5</v>
      </c>
      <c r="AB210" s="7">
        <v>11</v>
      </c>
      <c r="AC210" s="7">
        <v>1</v>
      </c>
      <c r="AD210" s="7">
        <v>6</v>
      </c>
      <c r="AE210" s="7">
        <v>9</v>
      </c>
      <c r="AF210" s="7">
        <v>0</v>
      </c>
      <c r="AG210" s="7">
        <v>0</v>
      </c>
      <c r="AH210" s="7">
        <v>0</v>
      </c>
      <c r="AI210" s="7">
        <v>0</v>
      </c>
      <c r="AJ210" s="7">
        <v>0</v>
      </c>
      <c r="AK210" s="7">
        <v>0</v>
      </c>
      <c r="AL210" s="7">
        <v>1</v>
      </c>
      <c r="AM210" s="8">
        <v>43528</v>
      </c>
      <c r="AO210">
        <f>IF($AG210=1,G210,0)</f>
        <v>0</v>
      </c>
      <c r="AP210">
        <f>IF($AG210=1,H210,0)</f>
        <v>0</v>
      </c>
      <c r="AQ210">
        <f>IF($AG210=1,J210,0)</f>
        <v>0</v>
      </c>
      <c r="AR210">
        <f>IF($AG210=1,I210,0)</f>
        <v>0</v>
      </c>
      <c r="AS210">
        <f>IF($AG210=1,K210,0)</f>
        <v>0</v>
      </c>
      <c r="AU210">
        <f>IF($AJ210=1,T210,0)</f>
        <v>0</v>
      </c>
      <c r="AV210">
        <f>IF($AJ210=1,U210,0)</f>
        <v>0</v>
      </c>
      <c r="AW210">
        <f>IF($AJ210=1,V210,0)</f>
        <v>0</v>
      </c>
      <c r="AX210">
        <f>IF($AJ210=1,W210,0)</f>
        <v>0</v>
      </c>
      <c r="AY210">
        <f>IF($AJ210=1,X210,0)</f>
        <v>0</v>
      </c>
      <c r="BA210">
        <f>IF($AK210=1,M210,0)</f>
        <v>0</v>
      </c>
      <c r="BB210">
        <f>IF($AK210=1,N210,0)</f>
        <v>0</v>
      </c>
      <c r="BC210">
        <f>IF($AK210=1,O210,0)</f>
        <v>0</v>
      </c>
      <c r="BD210">
        <f>IF($AK210=1,P210,0)</f>
        <v>0</v>
      </c>
    </row>
    <row r="211" spans="1:56" x14ac:dyDescent="0.3">
      <c r="A211" s="7">
        <v>2386</v>
      </c>
      <c r="B211" s="6">
        <v>169389</v>
      </c>
      <c r="C211" s="7">
        <v>0</v>
      </c>
      <c r="D211" s="7">
        <v>1</v>
      </c>
      <c r="E211" s="7">
        <f>SUM(C211:D211)</f>
        <v>1</v>
      </c>
      <c r="F211" s="7">
        <v>43</v>
      </c>
      <c r="G211" s="7">
        <v>0</v>
      </c>
      <c r="H211" s="7">
        <v>1</v>
      </c>
      <c r="I211" s="7">
        <v>0</v>
      </c>
      <c r="J211" s="7">
        <v>0</v>
      </c>
      <c r="K211" s="7">
        <v>0</v>
      </c>
      <c r="L211" s="7" t="str" cm="1">
        <f t="array" ref="L211">_xlfn.IFS(G211=1,G$1,H211=1,H$1,I211=1,I$1,J211=1,J$1,K211=1,K$1)</f>
        <v>Married</v>
      </c>
      <c r="M211" s="7">
        <v>0</v>
      </c>
      <c r="N211" s="7">
        <v>0</v>
      </c>
      <c r="O211" s="7">
        <v>0</v>
      </c>
      <c r="P211" s="7">
        <v>1</v>
      </c>
      <c r="Q211" s="7" t="str" cm="1">
        <f t="array" ref="Q211">_xlfn.IFS(M211=1,M$1,N211=1,N$1,O211=1,O$1,P211=1,P$1)</f>
        <v>PhD</v>
      </c>
      <c r="R211" t="s">
        <v>39</v>
      </c>
      <c r="S211" s="7">
        <v>17</v>
      </c>
      <c r="T211" s="7">
        <v>1030</v>
      </c>
      <c r="U211" s="7">
        <v>17</v>
      </c>
      <c r="V211" s="7">
        <v>581</v>
      </c>
      <c r="W211" s="7">
        <v>168</v>
      </c>
      <c r="X211" s="7">
        <v>112</v>
      </c>
      <c r="Y211" s="7">
        <v>37</v>
      </c>
      <c r="Z211" s="7">
        <v>1872</v>
      </c>
      <c r="AA211" s="7">
        <v>1</v>
      </c>
      <c r="AB211" s="7">
        <v>7</v>
      </c>
      <c r="AC211" s="7">
        <v>2</v>
      </c>
      <c r="AD211" s="7">
        <v>12</v>
      </c>
      <c r="AE211" s="7">
        <v>4</v>
      </c>
      <c r="AF211" s="7">
        <v>0</v>
      </c>
      <c r="AG211" s="7">
        <v>0</v>
      </c>
      <c r="AH211" s="7">
        <v>0</v>
      </c>
      <c r="AI211" s="7">
        <v>0</v>
      </c>
      <c r="AJ211" s="7">
        <v>0</v>
      </c>
      <c r="AK211" s="7">
        <v>0</v>
      </c>
      <c r="AL211" s="7">
        <v>0</v>
      </c>
      <c r="AM211" s="8">
        <v>43529</v>
      </c>
      <c r="AO211">
        <f>IF($AG211=1,G211,0)</f>
        <v>0</v>
      </c>
      <c r="AP211">
        <f>IF($AG211=1,H211,0)</f>
        <v>0</v>
      </c>
      <c r="AQ211">
        <f>IF($AG211=1,J211,0)</f>
        <v>0</v>
      </c>
      <c r="AR211">
        <f>IF($AG211=1,I211,0)</f>
        <v>0</v>
      </c>
      <c r="AS211">
        <f>IF($AG211=1,K211,0)</f>
        <v>0</v>
      </c>
      <c r="AU211">
        <f>IF($AJ211=1,T211,0)</f>
        <v>0</v>
      </c>
      <c r="AV211">
        <f>IF($AJ211=1,U211,0)</f>
        <v>0</v>
      </c>
      <c r="AW211">
        <f>IF($AJ211=1,V211,0)</f>
        <v>0</v>
      </c>
      <c r="AX211">
        <f>IF($AJ211=1,W211,0)</f>
        <v>0</v>
      </c>
      <c r="AY211">
        <f>IF($AJ211=1,X211,0)</f>
        <v>0</v>
      </c>
      <c r="BA211">
        <f>IF($AK211=1,M211,0)</f>
        <v>0</v>
      </c>
      <c r="BB211">
        <f>IF($AK211=1,N211,0)</f>
        <v>0</v>
      </c>
      <c r="BC211">
        <f>IF($AK211=1,O211,0)</f>
        <v>0</v>
      </c>
      <c r="BD211">
        <f>IF($AK211=1,P211,0)</f>
        <v>0</v>
      </c>
    </row>
    <row r="212" spans="1:56" x14ac:dyDescent="0.3">
      <c r="A212" s="7">
        <v>2574</v>
      </c>
      <c r="B212" s="6">
        <v>176445</v>
      </c>
      <c r="C212" s="7">
        <v>1</v>
      </c>
      <c r="D212" s="7">
        <v>0</v>
      </c>
      <c r="E212" s="7">
        <f>SUM(C212:D212)</f>
        <v>1</v>
      </c>
      <c r="F212" s="7">
        <v>49</v>
      </c>
      <c r="G212" s="7">
        <v>0</v>
      </c>
      <c r="H212" s="7">
        <v>1</v>
      </c>
      <c r="I212" s="7">
        <v>0</v>
      </c>
      <c r="J212" s="7">
        <v>0</v>
      </c>
      <c r="K212" s="7">
        <v>0</v>
      </c>
      <c r="L212" s="7" t="str" cm="1">
        <f t="array" ref="L212">_xlfn.IFS(G212=1,G$1,H212=1,H$1,I212=1,I$1,J212=1,J$1,K212=1,K$1)</f>
        <v>Married</v>
      </c>
      <c r="M212" s="7">
        <v>0</v>
      </c>
      <c r="N212" s="7">
        <v>1</v>
      </c>
      <c r="O212" s="7">
        <v>0</v>
      </c>
      <c r="P212" s="7">
        <v>0</v>
      </c>
      <c r="Q212" s="7" t="str" cm="1">
        <f t="array" ref="Q212">_xlfn.IFS(M212=1,M$1,N212=1,N$1,O212=1,O$1,P212=1,P$1)</f>
        <v>Graduate</v>
      </c>
      <c r="R212" t="s">
        <v>42</v>
      </c>
      <c r="S212" s="7">
        <v>2</v>
      </c>
      <c r="T212" s="7">
        <v>1706</v>
      </c>
      <c r="U212" s="7">
        <v>247</v>
      </c>
      <c r="V212" s="7">
        <v>713</v>
      </c>
      <c r="W212" s="7">
        <v>323</v>
      </c>
      <c r="X212" s="7">
        <v>185</v>
      </c>
      <c r="Y212" s="7">
        <v>81</v>
      </c>
      <c r="Z212" s="7">
        <v>3093</v>
      </c>
      <c r="AA212" s="7">
        <v>1</v>
      </c>
      <c r="AB212" s="7">
        <v>2</v>
      </c>
      <c r="AC212" s="7">
        <v>5</v>
      </c>
      <c r="AD212" s="7">
        <v>13</v>
      </c>
      <c r="AE212" s="7">
        <v>6</v>
      </c>
      <c r="AF212" s="7">
        <v>0</v>
      </c>
      <c r="AG212" s="7">
        <v>0</v>
      </c>
      <c r="AH212" s="7">
        <v>0</v>
      </c>
      <c r="AI212" s="7">
        <v>0</v>
      </c>
      <c r="AJ212" s="7">
        <v>0</v>
      </c>
      <c r="AK212" s="7">
        <v>0</v>
      </c>
      <c r="AL212" s="7">
        <v>0</v>
      </c>
      <c r="AM212" s="8">
        <v>43529</v>
      </c>
      <c r="AO212">
        <f>IF($AG212=1,G212,0)</f>
        <v>0</v>
      </c>
      <c r="AP212">
        <f>IF($AG212=1,H212,0)</f>
        <v>0</v>
      </c>
      <c r="AQ212">
        <f>IF($AG212=1,J212,0)</f>
        <v>0</v>
      </c>
      <c r="AR212">
        <f>IF($AG212=1,I212,0)</f>
        <v>0</v>
      </c>
      <c r="AS212">
        <f>IF($AG212=1,K212,0)</f>
        <v>0</v>
      </c>
      <c r="AU212">
        <f>IF($AJ212=1,T212,0)</f>
        <v>0</v>
      </c>
      <c r="AV212">
        <f>IF($AJ212=1,U212,0)</f>
        <v>0</v>
      </c>
      <c r="AW212">
        <f>IF($AJ212=1,V212,0)</f>
        <v>0</v>
      </c>
      <c r="AX212">
        <f>IF($AJ212=1,W212,0)</f>
        <v>0</v>
      </c>
      <c r="AY212">
        <f>IF($AJ212=1,X212,0)</f>
        <v>0</v>
      </c>
      <c r="BA212">
        <f>IF($AK212=1,M212,0)</f>
        <v>0</v>
      </c>
      <c r="BB212">
        <f>IF($AK212=1,N212,0)</f>
        <v>0</v>
      </c>
      <c r="BC212">
        <f>IF($AK212=1,O212,0)</f>
        <v>0</v>
      </c>
      <c r="BD212">
        <f>IF($AK212=1,P212,0)</f>
        <v>0</v>
      </c>
    </row>
    <row r="213" spans="1:56" x14ac:dyDescent="0.3">
      <c r="A213" s="7">
        <v>1621</v>
      </c>
      <c r="B213" s="6">
        <v>163120</v>
      </c>
      <c r="C213" s="7">
        <v>0</v>
      </c>
      <c r="D213" s="7">
        <v>1</v>
      </c>
      <c r="E213" s="7">
        <f>SUM(C213:D213)</f>
        <v>1</v>
      </c>
      <c r="F213" s="7">
        <v>70</v>
      </c>
      <c r="G213" s="7">
        <v>1</v>
      </c>
      <c r="H213" s="7">
        <v>0</v>
      </c>
      <c r="I213" s="7">
        <v>0</v>
      </c>
      <c r="J213" s="7">
        <v>0</v>
      </c>
      <c r="K213" s="7">
        <v>0</v>
      </c>
      <c r="L213" s="7" t="str" cm="1">
        <f t="array" ref="L213">_xlfn.IFS(G213=1,G$1,H213=1,H$1,I213=1,I$1,J213=1,J$1,K213=1,K$1)</f>
        <v>Divorced</v>
      </c>
      <c r="M213" s="7">
        <v>0</v>
      </c>
      <c r="N213" s="7">
        <v>0</v>
      </c>
      <c r="O213" s="7">
        <v>1</v>
      </c>
      <c r="P213" s="7">
        <v>0</v>
      </c>
      <c r="Q213" s="7" t="str" cm="1">
        <f t="array" ref="Q213">_xlfn.IFS(M213=1,M$1,N213=1,N$1,O213=1,O$1,P213=1,P$1)</f>
        <v>Master</v>
      </c>
      <c r="R213" t="s">
        <v>41</v>
      </c>
      <c r="S213" s="7">
        <v>53</v>
      </c>
      <c r="T213" s="7">
        <v>2494</v>
      </c>
      <c r="U213" s="7">
        <v>178</v>
      </c>
      <c r="V213" s="7">
        <v>721</v>
      </c>
      <c r="W213" s="7">
        <v>140</v>
      </c>
      <c r="X213" s="7">
        <v>106</v>
      </c>
      <c r="Y213" s="7">
        <v>178</v>
      </c>
      <c r="Z213" s="7">
        <v>3460</v>
      </c>
      <c r="AA213" s="7">
        <v>5</v>
      </c>
      <c r="AB213" s="7">
        <v>8</v>
      </c>
      <c r="AC213" s="7">
        <v>4</v>
      </c>
      <c r="AD213" s="7">
        <v>9</v>
      </c>
      <c r="AE213" s="7">
        <v>7</v>
      </c>
      <c r="AF213" s="7">
        <v>0</v>
      </c>
      <c r="AG213" s="7">
        <v>0</v>
      </c>
      <c r="AH213" s="7">
        <v>0</v>
      </c>
      <c r="AI213" s="7">
        <v>0</v>
      </c>
      <c r="AJ213" s="7">
        <v>0</v>
      </c>
      <c r="AK213" s="7">
        <v>0</v>
      </c>
      <c r="AL213" s="7">
        <v>1</v>
      </c>
      <c r="AM213" s="8">
        <v>43529</v>
      </c>
      <c r="AO213">
        <f>IF($AG213=1,G213,0)</f>
        <v>0</v>
      </c>
      <c r="AP213">
        <f>IF($AG213=1,H213,0)</f>
        <v>0</v>
      </c>
      <c r="AQ213">
        <f>IF($AG213=1,J213,0)</f>
        <v>0</v>
      </c>
      <c r="AR213">
        <f>IF($AG213=1,I213,0)</f>
        <v>0</v>
      </c>
      <c r="AS213">
        <f>IF($AG213=1,K213,0)</f>
        <v>0</v>
      </c>
      <c r="AU213">
        <f>IF($AJ213=1,T213,0)</f>
        <v>0</v>
      </c>
      <c r="AV213">
        <f>IF($AJ213=1,U213,0)</f>
        <v>0</v>
      </c>
      <c r="AW213">
        <f>IF($AJ213=1,V213,0)</f>
        <v>0</v>
      </c>
      <c r="AX213">
        <f>IF($AJ213=1,W213,0)</f>
        <v>0</v>
      </c>
      <c r="AY213">
        <f>IF($AJ213=1,X213,0)</f>
        <v>0</v>
      </c>
      <c r="BA213">
        <f>IF($AK213=1,M213,0)</f>
        <v>0</v>
      </c>
      <c r="BB213">
        <f>IF($AK213=1,N213,0)</f>
        <v>0</v>
      </c>
      <c r="BC213">
        <f>IF($AK213=1,O213,0)</f>
        <v>0</v>
      </c>
      <c r="BD213">
        <f>IF($AK213=1,P213,0)</f>
        <v>0</v>
      </c>
    </row>
    <row r="214" spans="1:56" x14ac:dyDescent="0.3">
      <c r="A214" s="7">
        <v>1344</v>
      </c>
      <c r="B214" s="6">
        <v>178618</v>
      </c>
      <c r="C214" s="7">
        <v>0</v>
      </c>
      <c r="D214" s="7">
        <v>0</v>
      </c>
      <c r="E214" s="7">
        <f>SUM(C214:D214)</f>
        <v>0</v>
      </c>
      <c r="F214" s="7">
        <v>63</v>
      </c>
      <c r="G214" s="7">
        <v>0</v>
      </c>
      <c r="H214" s="7">
        <v>1</v>
      </c>
      <c r="I214" s="7">
        <v>0</v>
      </c>
      <c r="J214" s="7">
        <v>0</v>
      </c>
      <c r="K214" s="7">
        <v>0</v>
      </c>
      <c r="L214" s="7" t="str" cm="1">
        <f t="array" ref="L214">_xlfn.IFS(G214=1,G$1,H214=1,H$1,I214=1,I$1,J214=1,J$1,K214=1,K$1)</f>
        <v>Married</v>
      </c>
      <c r="M214" s="7">
        <v>0</v>
      </c>
      <c r="N214" s="7">
        <v>1</v>
      </c>
      <c r="O214" s="7">
        <v>0</v>
      </c>
      <c r="P214" s="7">
        <v>0</v>
      </c>
      <c r="Q214" s="7" t="str" cm="1">
        <f t="array" ref="Q214">_xlfn.IFS(M214=1,M$1,N214=1,N$1,O214=1,O$1,P214=1,P$1)</f>
        <v>Graduate</v>
      </c>
      <c r="R214" t="s">
        <v>42</v>
      </c>
      <c r="S214" s="7">
        <v>87</v>
      </c>
      <c r="T214" s="7">
        <v>1672</v>
      </c>
      <c r="U214" s="7">
        <v>370</v>
      </c>
      <c r="V214" s="7">
        <v>1858</v>
      </c>
      <c r="W214" s="7">
        <v>482</v>
      </c>
      <c r="X214" s="7">
        <v>370</v>
      </c>
      <c r="Y214" s="7">
        <v>139</v>
      </c>
      <c r="Z214" s="7">
        <v>4614</v>
      </c>
      <c r="AA214" s="7">
        <v>1</v>
      </c>
      <c r="AB214" s="7">
        <v>4</v>
      </c>
      <c r="AC214" s="7">
        <v>7</v>
      </c>
      <c r="AD214" s="7">
        <v>10</v>
      </c>
      <c r="AE214" s="7">
        <v>2</v>
      </c>
      <c r="AF214" s="7">
        <v>0</v>
      </c>
      <c r="AG214" s="7">
        <v>1</v>
      </c>
      <c r="AH214" s="7">
        <v>0</v>
      </c>
      <c r="AI214" s="7">
        <v>0</v>
      </c>
      <c r="AJ214" s="7">
        <v>0</v>
      </c>
      <c r="AK214" s="7">
        <v>0</v>
      </c>
      <c r="AL214" s="7">
        <v>0</v>
      </c>
      <c r="AM214" s="8">
        <v>43529</v>
      </c>
      <c r="AO214">
        <f>IF($AG214=1,G214,0)</f>
        <v>0</v>
      </c>
      <c r="AP214">
        <f>IF($AG214=1,H214,0)</f>
        <v>1</v>
      </c>
      <c r="AQ214">
        <f>IF($AG214=1,J214,0)</f>
        <v>0</v>
      </c>
      <c r="AR214">
        <f>IF($AG214=1,I214,0)</f>
        <v>0</v>
      </c>
      <c r="AS214">
        <f>IF($AG214=1,K214,0)</f>
        <v>0</v>
      </c>
      <c r="AU214">
        <f>IF($AJ214=1,T214,0)</f>
        <v>0</v>
      </c>
      <c r="AV214">
        <f>IF($AJ214=1,U214,0)</f>
        <v>0</v>
      </c>
      <c r="AW214">
        <f>IF($AJ214=1,V214,0)</f>
        <v>0</v>
      </c>
      <c r="AX214">
        <f>IF($AJ214=1,W214,0)</f>
        <v>0</v>
      </c>
      <c r="AY214">
        <f>IF($AJ214=1,X214,0)</f>
        <v>0</v>
      </c>
      <c r="BA214">
        <f>IF($AK214=1,M214,0)</f>
        <v>0</v>
      </c>
      <c r="BB214">
        <f>IF($AK214=1,N214,0)</f>
        <v>0</v>
      </c>
      <c r="BC214">
        <f>IF($AK214=1,O214,0)</f>
        <v>0</v>
      </c>
      <c r="BD214">
        <f>IF($AK214=1,P214,0)</f>
        <v>0</v>
      </c>
    </row>
    <row r="215" spans="1:56" x14ac:dyDescent="0.3">
      <c r="A215" s="7">
        <v>1827</v>
      </c>
      <c r="B215" s="6">
        <v>161618</v>
      </c>
      <c r="C215" s="7">
        <v>0</v>
      </c>
      <c r="D215" s="7">
        <v>0</v>
      </c>
      <c r="E215" s="7">
        <f>SUM(C215:D215)</f>
        <v>0</v>
      </c>
      <c r="F215" s="7">
        <v>29</v>
      </c>
      <c r="G215" s="7">
        <v>0</v>
      </c>
      <c r="H215" s="7">
        <v>0</v>
      </c>
      <c r="I215" s="7">
        <v>0</v>
      </c>
      <c r="J215" s="7">
        <v>1</v>
      </c>
      <c r="K215" s="7">
        <v>0</v>
      </c>
      <c r="L215" s="7" t="str" cm="1">
        <f t="array" ref="L215">_xlfn.IFS(G215=1,G$1,H215=1,H$1,I215=1,I$1,J215=1,J$1,K215=1,K$1)</f>
        <v>Single</v>
      </c>
      <c r="M215" s="7">
        <v>0</v>
      </c>
      <c r="N215" s="7">
        <v>0</v>
      </c>
      <c r="O215" s="7">
        <v>0</v>
      </c>
      <c r="P215" s="7">
        <v>0</v>
      </c>
      <c r="Q215" s="7" t="e" cm="1">
        <f t="array" ref="Q215">_xlfn.IFS(M215=1,M$1,N215=1,N$1,O215=1,O$1,P215=1,P$1)</f>
        <v>#N/A</v>
      </c>
      <c r="R215" t="s">
        <v>40</v>
      </c>
      <c r="S215" s="7">
        <v>27</v>
      </c>
      <c r="T215" s="7">
        <v>1587</v>
      </c>
      <c r="U215" s="7">
        <v>239</v>
      </c>
      <c r="V215" s="7">
        <v>1047</v>
      </c>
      <c r="W215" s="7">
        <v>0</v>
      </c>
      <c r="X215" s="7">
        <v>118</v>
      </c>
      <c r="Y215" s="7">
        <v>538</v>
      </c>
      <c r="Z215" s="7">
        <v>2452</v>
      </c>
      <c r="AA215" s="7">
        <v>2</v>
      </c>
      <c r="AB215" s="7">
        <v>3</v>
      </c>
      <c r="AC215" s="7">
        <v>6</v>
      </c>
      <c r="AD215" s="7">
        <v>8</v>
      </c>
      <c r="AE215" s="7">
        <v>3</v>
      </c>
      <c r="AF215" s="7">
        <v>0</v>
      </c>
      <c r="AG215" s="7">
        <v>0</v>
      </c>
      <c r="AH215" s="7">
        <v>0</v>
      </c>
      <c r="AI215" s="7">
        <v>0</v>
      </c>
      <c r="AJ215" s="7">
        <v>0</v>
      </c>
      <c r="AK215" s="7">
        <v>0</v>
      </c>
      <c r="AL215" s="7">
        <v>0</v>
      </c>
      <c r="AM215" s="8">
        <v>43530</v>
      </c>
      <c r="AO215">
        <f>IF($AG215=1,G215,0)</f>
        <v>0</v>
      </c>
      <c r="AP215">
        <f>IF($AG215=1,H215,0)</f>
        <v>0</v>
      </c>
      <c r="AQ215">
        <f>IF($AG215=1,J215,0)</f>
        <v>0</v>
      </c>
      <c r="AR215">
        <f>IF($AG215=1,I215,0)</f>
        <v>0</v>
      </c>
      <c r="AS215">
        <f>IF($AG215=1,K215,0)</f>
        <v>0</v>
      </c>
      <c r="AU215">
        <f>IF($AJ215=1,T215,0)</f>
        <v>0</v>
      </c>
      <c r="AV215">
        <f>IF($AJ215=1,U215,0)</f>
        <v>0</v>
      </c>
      <c r="AW215">
        <f>IF($AJ215=1,V215,0)</f>
        <v>0</v>
      </c>
      <c r="AX215">
        <f>IF($AJ215=1,W215,0)</f>
        <v>0</v>
      </c>
      <c r="AY215">
        <f>IF($AJ215=1,X215,0)</f>
        <v>0</v>
      </c>
      <c r="BA215">
        <f>IF($AK215=1,M215,0)</f>
        <v>0</v>
      </c>
      <c r="BB215">
        <f>IF($AK215=1,N215,0)</f>
        <v>0</v>
      </c>
      <c r="BC215">
        <f>IF($AK215=1,O215,0)</f>
        <v>0</v>
      </c>
      <c r="BD215">
        <f>IF($AK215=1,P215,0)</f>
        <v>0</v>
      </c>
    </row>
    <row r="216" spans="1:56" x14ac:dyDescent="0.3">
      <c r="A216" s="7">
        <v>3067</v>
      </c>
      <c r="B216" s="6">
        <v>181929</v>
      </c>
      <c r="C216" s="7">
        <v>1</v>
      </c>
      <c r="D216" s="7">
        <v>0</v>
      </c>
      <c r="E216" s="7">
        <f>SUM(C216:D216)</f>
        <v>1</v>
      </c>
      <c r="F216" s="7">
        <v>44</v>
      </c>
      <c r="G216" s="7">
        <v>0</v>
      </c>
      <c r="H216" s="7">
        <v>1</v>
      </c>
      <c r="I216" s="7">
        <v>0</v>
      </c>
      <c r="J216" s="7">
        <v>0</v>
      </c>
      <c r="K216" s="7">
        <v>0</v>
      </c>
      <c r="L216" s="7" t="str" cm="1">
        <f t="array" ref="L216">_xlfn.IFS(G216=1,G$1,H216=1,H$1,I216=1,I$1,J216=1,J$1,K216=1,K$1)</f>
        <v>Married</v>
      </c>
      <c r="M216" s="7">
        <v>0</v>
      </c>
      <c r="N216" s="7">
        <v>0</v>
      </c>
      <c r="O216" s="7">
        <v>1</v>
      </c>
      <c r="P216" s="7">
        <v>0</v>
      </c>
      <c r="Q216" s="7" t="str" cm="1">
        <f t="array" ref="Q216">_xlfn.IFS(M216=1,M$1,N216=1,N$1,O216=1,O$1,P216=1,P$1)</f>
        <v>Master</v>
      </c>
      <c r="R216" t="s">
        <v>41</v>
      </c>
      <c r="S216" s="7">
        <v>60</v>
      </c>
      <c r="T216" s="7">
        <v>3300</v>
      </c>
      <c r="U216" s="7">
        <v>122</v>
      </c>
      <c r="V216" s="7">
        <v>617</v>
      </c>
      <c r="W216" s="7">
        <v>109</v>
      </c>
      <c r="X216" s="7">
        <v>0</v>
      </c>
      <c r="Y216" s="7">
        <v>411</v>
      </c>
      <c r="Z216" s="7">
        <v>3737</v>
      </c>
      <c r="AA216" s="7">
        <v>2</v>
      </c>
      <c r="AB216" s="7">
        <v>4</v>
      </c>
      <c r="AC216" s="7">
        <v>4</v>
      </c>
      <c r="AD216" s="7">
        <v>10</v>
      </c>
      <c r="AE216" s="7">
        <v>6</v>
      </c>
      <c r="AF216" s="7">
        <v>1</v>
      </c>
      <c r="AG216" s="7">
        <v>0</v>
      </c>
      <c r="AH216" s="7">
        <v>1</v>
      </c>
      <c r="AI216" s="7">
        <v>0</v>
      </c>
      <c r="AJ216" s="7">
        <v>0</v>
      </c>
      <c r="AK216" s="7">
        <v>0</v>
      </c>
      <c r="AL216" s="7">
        <v>1</v>
      </c>
      <c r="AM216" s="8">
        <v>43530</v>
      </c>
      <c r="AO216">
        <f>IF($AG216=1,G216,0)</f>
        <v>0</v>
      </c>
      <c r="AP216">
        <f>IF($AG216=1,H216,0)</f>
        <v>0</v>
      </c>
      <c r="AQ216">
        <f>IF($AG216=1,J216,0)</f>
        <v>0</v>
      </c>
      <c r="AR216">
        <f>IF($AG216=1,I216,0)</f>
        <v>0</v>
      </c>
      <c r="AS216">
        <f>IF($AG216=1,K216,0)</f>
        <v>0</v>
      </c>
      <c r="AU216">
        <f>IF($AJ216=1,T216,0)</f>
        <v>0</v>
      </c>
      <c r="AV216">
        <f>IF($AJ216=1,U216,0)</f>
        <v>0</v>
      </c>
      <c r="AW216">
        <f>IF($AJ216=1,V216,0)</f>
        <v>0</v>
      </c>
      <c r="AX216">
        <f>IF($AJ216=1,W216,0)</f>
        <v>0</v>
      </c>
      <c r="AY216">
        <f>IF($AJ216=1,X216,0)</f>
        <v>0</v>
      </c>
      <c r="BA216">
        <f>IF($AK216=1,M216,0)</f>
        <v>0</v>
      </c>
      <c r="BB216">
        <f>IF($AK216=1,N216,0)</f>
        <v>0</v>
      </c>
      <c r="BC216">
        <f>IF($AK216=1,O216,0)</f>
        <v>0</v>
      </c>
      <c r="BD216">
        <f>IF($AK216=1,P216,0)</f>
        <v>0</v>
      </c>
    </row>
    <row r="217" spans="1:56" x14ac:dyDescent="0.3">
      <c r="A217" s="7">
        <v>1507</v>
      </c>
      <c r="B217" s="6">
        <v>170503</v>
      </c>
      <c r="C217" s="7">
        <v>0</v>
      </c>
      <c r="D217" s="7">
        <v>0</v>
      </c>
      <c r="E217" s="7">
        <f>SUM(C217:D217)</f>
        <v>0</v>
      </c>
      <c r="F217" s="7">
        <v>67</v>
      </c>
      <c r="G217" s="7">
        <v>0</v>
      </c>
      <c r="H217" s="7">
        <v>1</v>
      </c>
      <c r="I217" s="7">
        <v>0</v>
      </c>
      <c r="J217" s="7">
        <v>0</v>
      </c>
      <c r="K217" s="7">
        <v>0</v>
      </c>
      <c r="L217" s="7" t="str" cm="1">
        <f t="array" ref="L217">_xlfn.IFS(G217=1,G$1,H217=1,H$1,I217=1,I$1,J217=1,J$1,K217=1,K$1)</f>
        <v>Married</v>
      </c>
      <c r="M217" s="7">
        <v>0</v>
      </c>
      <c r="N217" s="7">
        <v>1</v>
      </c>
      <c r="O217" s="7">
        <v>0</v>
      </c>
      <c r="P217" s="7">
        <v>0</v>
      </c>
      <c r="Q217" s="7" t="str" cm="1">
        <f t="array" ref="Q217">_xlfn.IFS(M217=1,M$1,N217=1,N$1,O217=1,O$1,P217=1,P$1)</f>
        <v>Graduate</v>
      </c>
      <c r="R217" t="s">
        <v>41</v>
      </c>
      <c r="S217" s="7">
        <v>73</v>
      </c>
      <c r="T217" s="7">
        <v>3335</v>
      </c>
      <c r="U217" s="7">
        <v>80</v>
      </c>
      <c r="V217" s="7">
        <v>522</v>
      </c>
      <c r="W217" s="7">
        <v>0</v>
      </c>
      <c r="X217" s="7">
        <v>80</v>
      </c>
      <c r="Y217" s="7">
        <v>160</v>
      </c>
      <c r="Z217" s="7">
        <v>3857</v>
      </c>
      <c r="AA217" s="7">
        <v>1</v>
      </c>
      <c r="AB217" s="7">
        <v>2</v>
      </c>
      <c r="AC217" s="7">
        <v>4</v>
      </c>
      <c r="AD217" s="7">
        <v>9</v>
      </c>
      <c r="AE217" s="7">
        <v>6</v>
      </c>
      <c r="AF217" s="7">
        <v>0</v>
      </c>
      <c r="AG217" s="7">
        <v>1</v>
      </c>
      <c r="AH217" s="7">
        <v>1</v>
      </c>
      <c r="AI217" s="7">
        <v>0</v>
      </c>
      <c r="AJ217" s="7">
        <v>0</v>
      </c>
      <c r="AK217" s="7">
        <v>0</v>
      </c>
      <c r="AL217" s="7">
        <v>0</v>
      </c>
      <c r="AM217" s="8">
        <v>43531</v>
      </c>
      <c r="AO217">
        <f>IF($AG217=1,G217,0)</f>
        <v>0</v>
      </c>
      <c r="AP217">
        <f>IF($AG217=1,H217,0)</f>
        <v>1</v>
      </c>
      <c r="AQ217">
        <f>IF($AG217=1,J217,0)</f>
        <v>0</v>
      </c>
      <c r="AR217">
        <f>IF($AG217=1,I217,0)</f>
        <v>0</v>
      </c>
      <c r="AS217">
        <f>IF($AG217=1,K217,0)</f>
        <v>0</v>
      </c>
      <c r="AU217">
        <f>IF($AJ217=1,T217,0)</f>
        <v>0</v>
      </c>
      <c r="AV217">
        <f>IF($AJ217=1,U217,0)</f>
        <v>0</v>
      </c>
      <c r="AW217">
        <f>IF($AJ217=1,V217,0)</f>
        <v>0</v>
      </c>
      <c r="AX217">
        <f>IF($AJ217=1,W217,0)</f>
        <v>0</v>
      </c>
      <c r="AY217">
        <f>IF($AJ217=1,X217,0)</f>
        <v>0</v>
      </c>
      <c r="BA217">
        <f>IF($AK217=1,M217,0)</f>
        <v>0</v>
      </c>
      <c r="BB217">
        <f>IF($AK217=1,N217,0)</f>
        <v>0</v>
      </c>
      <c r="BC217">
        <f>IF($AK217=1,O217,0)</f>
        <v>0</v>
      </c>
      <c r="BD217">
        <f>IF($AK217=1,P217,0)</f>
        <v>0</v>
      </c>
    </row>
    <row r="218" spans="1:56" x14ac:dyDescent="0.3">
      <c r="A218" s="7">
        <v>1930</v>
      </c>
      <c r="B218" s="6">
        <v>167893</v>
      </c>
      <c r="C218" s="7">
        <v>0</v>
      </c>
      <c r="D218" s="7">
        <v>1</v>
      </c>
      <c r="E218" s="7">
        <f>SUM(C218:D218)</f>
        <v>1</v>
      </c>
      <c r="F218" s="7">
        <v>45</v>
      </c>
      <c r="G218" s="7">
        <v>1</v>
      </c>
      <c r="H218" s="7">
        <v>0</v>
      </c>
      <c r="I218" s="7">
        <v>0</v>
      </c>
      <c r="J218" s="7">
        <v>0</v>
      </c>
      <c r="K218" s="7">
        <v>0</v>
      </c>
      <c r="L218" s="7" t="str" cm="1">
        <f t="array" ref="L218">_xlfn.IFS(G218=1,G$1,H218=1,H$1,I218=1,I$1,J218=1,J$1,K218=1,K$1)</f>
        <v>Divorced</v>
      </c>
      <c r="M218" s="7">
        <v>0</v>
      </c>
      <c r="N218" s="7">
        <v>0</v>
      </c>
      <c r="O218" s="7">
        <v>0</v>
      </c>
      <c r="P218" s="7">
        <v>0</v>
      </c>
      <c r="Q218" s="7" t="e" cm="1">
        <f t="array" ref="Q218">_xlfn.IFS(M218=1,M$1,N218=1,N$1,O218=1,O$1,P218=1,P$1)</f>
        <v>#N/A</v>
      </c>
      <c r="R218" t="s">
        <v>39</v>
      </c>
      <c r="S218" s="7">
        <v>31</v>
      </c>
      <c r="T218" s="7">
        <v>1758</v>
      </c>
      <c r="U218" s="7">
        <v>69</v>
      </c>
      <c r="V218" s="7">
        <v>351</v>
      </c>
      <c r="W218" s="7">
        <v>121</v>
      </c>
      <c r="X218" s="7">
        <v>45</v>
      </c>
      <c r="Y218" s="7">
        <v>116</v>
      </c>
      <c r="Z218" s="7">
        <v>2228</v>
      </c>
      <c r="AA218" s="7">
        <v>2</v>
      </c>
      <c r="AB218" s="7">
        <v>3</v>
      </c>
      <c r="AC218" s="7">
        <v>2</v>
      </c>
      <c r="AD218" s="7">
        <v>9</v>
      </c>
      <c r="AE218" s="7">
        <v>8</v>
      </c>
      <c r="AF218" s="7">
        <v>0</v>
      </c>
      <c r="AG218" s="7">
        <v>0</v>
      </c>
      <c r="AH218" s="7">
        <v>0</v>
      </c>
      <c r="AI218" s="7">
        <v>0</v>
      </c>
      <c r="AJ218" s="7">
        <v>0</v>
      </c>
      <c r="AK218" s="7">
        <v>0</v>
      </c>
      <c r="AL218" s="7">
        <v>0</v>
      </c>
      <c r="AM218" s="8">
        <v>43532</v>
      </c>
      <c r="AO218">
        <f>IF($AG218=1,G218,0)</f>
        <v>0</v>
      </c>
      <c r="AP218">
        <f>IF($AG218=1,H218,0)</f>
        <v>0</v>
      </c>
      <c r="AQ218">
        <f>IF($AG218=1,J218,0)</f>
        <v>0</v>
      </c>
      <c r="AR218">
        <f>IF($AG218=1,I218,0)</f>
        <v>0</v>
      </c>
      <c r="AS218">
        <f>IF($AG218=1,K218,0)</f>
        <v>0</v>
      </c>
      <c r="AU218">
        <f>IF($AJ218=1,T218,0)</f>
        <v>0</v>
      </c>
      <c r="AV218">
        <f>IF($AJ218=1,U218,0)</f>
        <v>0</v>
      </c>
      <c r="AW218">
        <f>IF($AJ218=1,V218,0)</f>
        <v>0</v>
      </c>
      <c r="AX218">
        <f>IF($AJ218=1,W218,0)</f>
        <v>0</v>
      </c>
      <c r="AY218">
        <f>IF($AJ218=1,X218,0)</f>
        <v>0</v>
      </c>
      <c r="BA218">
        <f>IF($AK218=1,M218,0)</f>
        <v>0</v>
      </c>
      <c r="BB218">
        <f>IF($AK218=1,N218,0)</f>
        <v>0</v>
      </c>
      <c r="BC218">
        <f>IF($AK218=1,O218,0)</f>
        <v>0</v>
      </c>
      <c r="BD218">
        <f>IF($AK218=1,P218,0)</f>
        <v>0</v>
      </c>
    </row>
    <row r="219" spans="1:56" x14ac:dyDescent="0.3">
      <c r="A219" s="7">
        <v>2843</v>
      </c>
      <c r="B219" s="6">
        <v>130538</v>
      </c>
      <c r="C219" s="7">
        <v>1</v>
      </c>
      <c r="D219" s="7">
        <v>0</v>
      </c>
      <c r="E219" s="7">
        <f>SUM(C219:D219)</f>
        <v>1</v>
      </c>
      <c r="F219" s="7">
        <v>49</v>
      </c>
      <c r="G219" s="7">
        <v>0</v>
      </c>
      <c r="H219" s="7">
        <v>0</v>
      </c>
      <c r="I219" s="7">
        <v>1</v>
      </c>
      <c r="J219" s="7">
        <v>0</v>
      </c>
      <c r="K219" s="7">
        <v>0</v>
      </c>
      <c r="L219" s="7" t="str" cm="1">
        <f t="array" ref="L219">_xlfn.IFS(G219=1,G$1,H219=1,H$1,I219=1,I$1,J219=1,J$1,K219=1,K$1)</f>
        <v>Together</v>
      </c>
      <c r="M219" s="7">
        <v>0</v>
      </c>
      <c r="N219" s="7">
        <v>0</v>
      </c>
      <c r="O219" s="7">
        <v>1</v>
      </c>
      <c r="P219" s="7">
        <v>0</v>
      </c>
      <c r="Q219" s="7" t="str" cm="1">
        <f t="array" ref="Q219">_xlfn.IFS(M219=1,M$1,N219=1,N$1,O219=1,O$1,P219=1,P$1)</f>
        <v>Master</v>
      </c>
      <c r="R219" t="s">
        <v>43</v>
      </c>
      <c r="S219" s="7">
        <v>27</v>
      </c>
      <c r="T219" s="7">
        <v>1214</v>
      </c>
      <c r="U219" s="7">
        <v>0</v>
      </c>
      <c r="V219" s="7">
        <v>222</v>
      </c>
      <c r="W219" s="7">
        <v>34</v>
      </c>
      <c r="X219" s="7">
        <v>13</v>
      </c>
      <c r="Y219" s="7">
        <v>85</v>
      </c>
      <c r="Z219" s="7">
        <v>1398</v>
      </c>
      <c r="AA219" s="7">
        <v>4</v>
      </c>
      <c r="AB219" s="7">
        <v>9</v>
      </c>
      <c r="AC219" s="7">
        <v>0</v>
      </c>
      <c r="AD219" s="7">
        <v>4</v>
      </c>
      <c r="AE219" s="7">
        <v>10</v>
      </c>
      <c r="AF219" s="7">
        <v>0</v>
      </c>
      <c r="AG219" s="7">
        <v>0</v>
      </c>
      <c r="AH219" s="7">
        <v>0</v>
      </c>
      <c r="AI219" s="7">
        <v>0</v>
      </c>
      <c r="AJ219" s="7">
        <v>0</v>
      </c>
      <c r="AK219" s="7">
        <v>0</v>
      </c>
      <c r="AL219" s="7">
        <v>0</v>
      </c>
      <c r="AM219" s="8">
        <v>43532</v>
      </c>
      <c r="AO219">
        <f>IF($AG219=1,G219,0)</f>
        <v>0</v>
      </c>
      <c r="AP219">
        <f>IF($AG219=1,H219,0)</f>
        <v>0</v>
      </c>
      <c r="AQ219">
        <f>IF($AG219=1,J219,0)</f>
        <v>0</v>
      </c>
      <c r="AR219">
        <f>IF($AG219=1,I219,0)</f>
        <v>0</v>
      </c>
      <c r="AS219">
        <f>IF($AG219=1,K219,0)</f>
        <v>0</v>
      </c>
      <c r="AU219">
        <f>IF($AJ219=1,T219,0)</f>
        <v>0</v>
      </c>
      <c r="AV219">
        <f>IF($AJ219=1,U219,0)</f>
        <v>0</v>
      </c>
      <c r="AW219">
        <f>IF($AJ219=1,V219,0)</f>
        <v>0</v>
      </c>
      <c r="AX219">
        <f>IF($AJ219=1,W219,0)</f>
        <v>0</v>
      </c>
      <c r="AY219">
        <f>IF($AJ219=1,X219,0)</f>
        <v>0</v>
      </c>
      <c r="BA219">
        <f>IF($AK219=1,M219,0)</f>
        <v>0</v>
      </c>
      <c r="BB219">
        <f>IF($AK219=1,N219,0)</f>
        <v>0</v>
      </c>
      <c r="BC219">
        <f>IF($AK219=1,O219,0)</f>
        <v>0</v>
      </c>
      <c r="BD219">
        <f>IF($AK219=1,P219,0)</f>
        <v>0</v>
      </c>
    </row>
    <row r="220" spans="1:56" x14ac:dyDescent="0.3">
      <c r="A220" s="7">
        <v>2322</v>
      </c>
      <c r="B220" s="6">
        <v>162845</v>
      </c>
      <c r="C220" s="7">
        <v>1</v>
      </c>
      <c r="D220" s="7">
        <v>1</v>
      </c>
      <c r="E220" s="7">
        <f>SUM(C220:D220)</f>
        <v>2</v>
      </c>
      <c r="F220" s="7">
        <v>71</v>
      </c>
      <c r="G220" s="7">
        <v>0</v>
      </c>
      <c r="H220" s="7">
        <v>1</v>
      </c>
      <c r="I220" s="7">
        <v>0</v>
      </c>
      <c r="J220" s="7">
        <v>0</v>
      </c>
      <c r="K220" s="7">
        <v>0</v>
      </c>
      <c r="L220" s="7" t="str" cm="1">
        <f t="array" ref="L220">_xlfn.IFS(G220=1,G$1,H220=1,H$1,I220=1,I$1,J220=1,J$1,K220=1,K$1)</f>
        <v>Married</v>
      </c>
      <c r="M220" s="7">
        <v>0</v>
      </c>
      <c r="N220" s="7">
        <v>0</v>
      </c>
      <c r="O220" s="7">
        <v>1</v>
      </c>
      <c r="P220" s="7">
        <v>0</v>
      </c>
      <c r="Q220" s="7" t="str" cm="1">
        <f t="array" ref="Q220">_xlfn.IFS(M220=1,M$1,N220=1,N$1,O220=1,O$1,P220=1,P$1)</f>
        <v>Master</v>
      </c>
      <c r="R220" t="s">
        <v>42</v>
      </c>
      <c r="S220" s="7">
        <v>3</v>
      </c>
      <c r="T220" s="7">
        <v>2848</v>
      </c>
      <c r="U220" s="7">
        <v>0</v>
      </c>
      <c r="V220" s="7">
        <v>117</v>
      </c>
      <c r="W220" s="7">
        <v>0</v>
      </c>
      <c r="X220" s="7">
        <v>0</v>
      </c>
      <c r="Y220" s="7">
        <v>88</v>
      </c>
      <c r="Z220" s="7">
        <v>2876</v>
      </c>
      <c r="AA220" s="7">
        <v>11</v>
      </c>
      <c r="AB220" s="7">
        <v>3</v>
      </c>
      <c r="AC220" s="7">
        <v>4</v>
      </c>
      <c r="AD220" s="7">
        <v>10</v>
      </c>
      <c r="AE220" s="7">
        <v>8</v>
      </c>
      <c r="AF220" s="7">
        <v>0</v>
      </c>
      <c r="AG220" s="7">
        <v>1</v>
      </c>
      <c r="AH220" s="7">
        <v>0</v>
      </c>
      <c r="AI220" s="7">
        <v>0</v>
      </c>
      <c r="AJ220" s="7">
        <v>0</v>
      </c>
      <c r="AK220" s="7">
        <v>0</v>
      </c>
      <c r="AL220" s="7">
        <v>1</v>
      </c>
      <c r="AM220" s="8">
        <v>43532</v>
      </c>
      <c r="AO220">
        <f>IF($AG220=1,G220,0)</f>
        <v>0</v>
      </c>
      <c r="AP220">
        <f>IF($AG220=1,H220,0)</f>
        <v>1</v>
      </c>
      <c r="AQ220">
        <f>IF($AG220=1,J220,0)</f>
        <v>0</v>
      </c>
      <c r="AR220">
        <f>IF($AG220=1,I220,0)</f>
        <v>0</v>
      </c>
      <c r="AS220">
        <f>IF($AG220=1,K220,0)</f>
        <v>0</v>
      </c>
      <c r="AU220">
        <f>IF($AJ220=1,T220,0)</f>
        <v>0</v>
      </c>
      <c r="AV220">
        <f>IF($AJ220=1,U220,0)</f>
        <v>0</v>
      </c>
      <c r="AW220">
        <f>IF($AJ220=1,V220,0)</f>
        <v>0</v>
      </c>
      <c r="AX220">
        <f>IF($AJ220=1,W220,0)</f>
        <v>0</v>
      </c>
      <c r="AY220">
        <f>IF($AJ220=1,X220,0)</f>
        <v>0</v>
      </c>
      <c r="BA220">
        <f>IF($AK220=1,M220,0)</f>
        <v>0</v>
      </c>
      <c r="BB220">
        <f>IF($AK220=1,N220,0)</f>
        <v>0</v>
      </c>
      <c r="BC220">
        <f>IF($AK220=1,O220,0)</f>
        <v>0</v>
      </c>
      <c r="BD220">
        <f>IF($AK220=1,P220,0)</f>
        <v>0</v>
      </c>
    </row>
    <row r="221" spans="1:56" x14ac:dyDescent="0.3">
      <c r="A221" s="7">
        <v>2041</v>
      </c>
      <c r="B221" s="6">
        <v>162845</v>
      </c>
      <c r="C221" s="7">
        <v>1</v>
      </c>
      <c r="D221" s="7">
        <v>1</v>
      </c>
      <c r="E221" s="7">
        <f>SUM(C221:D221)</f>
        <v>2</v>
      </c>
      <c r="F221" s="7">
        <v>71</v>
      </c>
      <c r="G221" s="7">
        <v>0</v>
      </c>
      <c r="H221" s="7">
        <v>1</v>
      </c>
      <c r="I221" s="7">
        <v>0</v>
      </c>
      <c r="J221" s="7">
        <v>0</v>
      </c>
      <c r="K221" s="7">
        <v>0</v>
      </c>
      <c r="L221" s="7" t="str" cm="1">
        <f t="array" ref="L221">_xlfn.IFS(G221=1,G$1,H221=1,H$1,I221=1,I$1,J221=1,J$1,K221=1,K$1)</f>
        <v>Married</v>
      </c>
      <c r="M221" s="7">
        <v>0</v>
      </c>
      <c r="N221" s="7">
        <v>0</v>
      </c>
      <c r="O221" s="7">
        <v>1</v>
      </c>
      <c r="P221" s="7">
        <v>0</v>
      </c>
      <c r="Q221" s="7" t="str" cm="1">
        <f t="array" ref="Q221">_xlfn.IFS(M221=1,M$1,N221=1,N$1,O221=1,O$1,P221=1,P$1)</f>
        <v>Master</v>
      </c>
      <c r="R221" t="s">
        <v>41</v>
      </c>
      <c r="S221" s="7">
        <v>3</v>
      </c>
      <c r="T221" s="7">
        <v>2848</v>
      </c>
      <c r="U221" s="7">
        <v>0</v>
      </c>
      <c r="V221" s="7">
        <v>117</v>
      </c>
      <c r="W221" s="7">
        <v>0</v>
      </c>
      <c r="X221" s="7">
        <v>0</v>
      </c>
      <c r="Y221" s="7">
        <v>88</v>
      </c>
      <c r="Z221" s="7">
        <v>2876</v>
      </c>
      <c r="AA221" s="7">
        <v>11</v>
      </c>
      <c r="AB221" s="7">
        <v>3</v>
      </c>
      <c r="AC221" s="7">
        <v>4</v>
      </c>
      <c r="AD221" s="7">
        <v>10</v>
      </c>
      <c r="AE221" s="7">
        <v>8</v>
      </c>
      <c r="AF221" s="7">
        <v>0</v>
      </c>
      <c r="AG221" s="7">
        <v>1</v>
      </c>
      <c r="AH221" s="7">
        <v>0</v>
      </c>
      <c r="AI221" s="7">
        <v>0</v>
      </c>
      <c r="AJ221" s="7">
        <v>0</v>
      </c>
      <c r="AK221" s="7">
        <v>0</v>
      </c>
      <c r="AL221" s="7">
        <v>0</v>
      </c>
      <c r="AM221" s="8">
        <v>43532</v>
      </c>
      <c r="AO221">
        <f>IF($AG221=1,G221,0)</f>
        <v>0</v>
      </c>
      <c r="AP221">
        <f>IF($AG221=1,H221,0)</f>
        <v>1</v>
      </c>
      <c r="AQ221">
        <f>IF($AG221=1,J221,0)</f>
        <v>0</v>
      </c>
      <c r="AR221">
        <f>IF($AG221=1,I221,0)</f>
        <v>0</v>
      </c>
      <c r="AS221">
        <f>IF($AG221=1,K221,0)</f>
        <v>0</v>
      </c>
      <c r="AU221">
        <f>IF($AJ221=1,T221,0)</f>
        <v>0</v>
      </c>
      <c r="AV221">
        <f>IF($AJ221=1,U221,0)</f>
        <v>0</v>
      </c>
      <c r="AW221">
        <f>IF($AJ221=1,V221,0)</f>
        <v>0</v>
      </c>
      <c r="AX221">
        <f>IF($AJ221=1,W221,0)</f>
        <v>0</v>
      </c>
      <c r="AY221">
        <f>IF($AJ221=1,X221,0)</f>
        <v>0</v>
      </c>
      <c r="BA221">
        <f>IF($AK221=1,M221,0)</f>
        <v>0</v>
      </c>
      <c r="BB221">
        <f>IF($AK221=1,N221,0)</f>
        <v>0</v>
      </c>
      <c r="BC221">
        <f>IF($AK221=1,O221,0)</f>
        <v>0</v>
      </c>
      <c r="BD221">
        <f>IF($AK221=1,P221,0)</f>
        <v>0</v>
      </c>
    </row>
    <row r="222" spans="1:56" x14ac:dyDescent="0.3">
      <c r="A222" s="7">
        <v>1926</v>
      </c>
      <c r="B222" s="6">
        <v>151563</v>
      </c>
      <c r="C222" s="7">
        <v>0</v>
      </c>
      <c r="D222" s="7">
        <v>0</v>
      </c>
      <c r="E222" s="7">
        <f>SUM(C222:D222)</f>
        <v>0</v>
      </c>
      <c r="F222" s="7">
        <v>33</v>
      </c>
      <c r="G222" s="7">
        <v>0</v>
      </c>
      <c r="H222" s="7">
        <v>1</v>
      </c>
      <c r="I222" s="7">
        <v>0</v>
      </c>
      <c r="J222" s="7">
        <v>0</v>
      </c>
      <c r="K222" s="7">
        <v>0</v>
      </c>
      <c r="L222" s="7" t="str" cm="1">
        <f t="array" ref="L222">_xlfn.IFS(G222=1,G$1,H222=1,H$1,I222=1,I$1,J222=1,J$1,K222=1,K$1)</f>
        <v>Married</v>
      </c>
      <c r="M222" s="7">
        <v>0</v>
      </c>
      <c r="N222" s="7">
        <v>0</v>
      </c>
      <c r="O222" s="7">
        <v>0</v>
      </c>
      <c r="P222" s="7">
        <v>1</v>
      </c>
      <c r="Q222" s="7" t="str" cm="1">
        <f t="array" ref="Q222">_xlfn.IFS(M222=1,M$1,N222=1,N$1,O222=1,O$1,P222=1,P$1)</f>
        <v>PhD</v>
      </c>
      <c r="R222" t="s">
        <v>42</v>
      </c>
      <c r="S222" s="7">
        <v>60</v>
      </c>
      <c r="T222" s="7">
        <v>3427</v>
      </c>
      <c r="U222" s="7">
        <v>0</v>
      </c>
      <c r="V222" s="7">
        <v>141</v>
      </c>
      <c r="W222" s="7">
        <v>0</v>
      </c>
      <c r="X222" s="7">
        <v>0</v>
      </c>
      <c r="Y222" s="7">
        <v>106</v>
      </c>
      <c r="Z222" s="7">
        <v>3463</v>
      </c>
      <c r="AA222" s="7">
        <v>1</v>
      </c>
      <c r="AB222" s="7">
        <v>4</v>
      </c>
      <c r="AC222" s="7">
        <v>4</v>
      </c>
      <c r="AD222" s="7">
        <v>10</v>
      </c>
      <c r="AE222" s="7">
        <v>8</v>
      </c>
      <c r="AF222" s="7">
        <v>0</v>
      </c>
      <c r="AG222" s="7">
        <v>1</v>
      </c>
      <c r="AH222" s="7">
        <v>1</v>
      </c>
      <c r="AI222" s="7">
        <v>0</v>
      </c>
      <c r="AJ222" s="7">
        <v>0</v>
      </c>
      <c r="AK222" s="7">
        <v>0</v>
      </c>
      <c r="AL222" s="7">
        <v>0</v>
      </c>
      <c r="AM222" s="8">
        <v>43532</v>
      </c>
      <c r="AO222">
        <f>IF($AG222=1,G222,0)</f>
        <v>0</v>
      </c>
      <c r="AP222">
        <f>IF($AG222=1,H222,0)</f>
        <v>1</v>
      </c>
      <c r="AQ222">
        <f>IF($AG222=1,J222,0)</f>
        <v>0</v>
      </c>
      <c r="AR222">
        <f>IF($AG222=1,I222,0)</f>
        <v>0</v>
      </c>
      <c r="AS222">
        <f>IF($AG222=1,K222,0)</f>
        <v>0</v>
      </c>
      <c r="AU222">
        <f>IF($AJ222=1,T222,0)</f>
        <v>0</v>
      </c>
      <c r="AV222">
        <f>IF($AJ222=1,U222,0)</f>
        <v>0</v>
      </c>
      <c r="AW222">
        <f>IF($AJ222=1,V222,0)</f>
        <v>0</v>
      </c>
      <c r="AX222">
        <f>IF($AJ222=1,W222,0)</f>
        <v>0</v>
      </c>
      <c r="AY222">
        <f>IF($AJ222=1,X222,0)</f>
        <v>0</v>
      </c>
      <c r="BA222">
        <f>IF($AK222=1,M222,0)</f>
        <v>0</v>
      </c>
      <c r="BB222">
        <f>IF($AK222=1,N222,0)</f>
        <v>0</v>
      </c>
      <c r="BC222">
        <f>IF($AK222=1,O222,0)</f>
        <v>0</v>
      </c>
      <c r="BD222">
        <f>IF($AK222=1,P222,0)</f>
        <v>0</v>
      </c>
    </row>
    <row r="223" spans="1:56" x14ac:dyDescent="0.3">
      <c r="A223" s="7">
        <v>2679</v>
      </c>
      <c r="B223" s="6">
        <v>109722</v>
      </c>
      <c r="C223" s="7">
        <v>1</v>
      </c>
      <c r="D223" s="7">
        <v>0</v>
      </c>
      <c r="E223" s="7">
        <f>SUM(C223:D223)</f>
        <v>1</v>
      </c>
      <c r="F223" s="7">
        <v>47</v>
      </c>
      <c r="G223" s="7">
        <v>0</v>
      </c>
      <c r="H223" s="7">
        <v>0</v>
      </c>
      <c r="I223" s="7">
        <v>1</v>
      </c>
      <c r="J223" s="7">
        <v>0</v>
      </c>
      <c r="K223" s="7">
        <v>0</v>
      </c>
      <c r="L223" s="7" t="str" cm="1">
        <f t="array" ref="L223">_xlfn.IFS(G223=1,G$1,H223=1,H$1,I223=1,I$1,J223=1,J$1,K223=1,K$1)</f>
        <v>Together</v>
      </c>
      <c r="M223" s="7">
        <v>1</v>
      </c>
      <c r="N223" s="7">
        <v>0</v>
      </c>
      <c r="O223" s="7">
        <v>0</v>
      </c>
      <c r="P223" s="7">
        <v>0</v>
      </c>
      <c r="Q223" s="7" t="str" cm="1">
        <f t="array" ref="Q223">_xlfn.IFS(M223=1,M$1,N223=1,N$1,O223=1,O$1,P223=1,P$1)</f>
        <v>Basic</v>
      </c>
      <c r="R223" t="s">
        <v>40</v>
      </c>
      <c r="S223" s="7">
        <v>7</v>
      </c>
      <c r="T223" s="7">
        <v>68</v>
      </c>
      <c r="U223" s="7">
        <v>192</v>
      </c>
      <c r="V223" s="7">
        <v>181</v>
      </c>
      <c r="W223" s="7">
        <v>68</v>
      </c>
      <c r="X223" s="7">
        <v>181</v>
      </c>
      <c r="Y223" s="7">
        <v>474</v>
      </c>
      <c r="Z223" s="7">
        <v>214</v>
      </c>
      <c r="AA223" s="7">
        <v>4</v>
      </c>
      <c r="AB223" s="7">
        <v>3</v>
      </c>
      <c r="AC223" s="7">
        <v>1</v>
      </c>
      <c r="AD223" s="7">
        <v>3</v>
      </c>
      <c r="AE223" s="7">
        <v>8</v>
      </c>
      <c r="AF223" s="7">
        <v>0</v>
      </c>
      <c r="AG223" s="7">
        <v>0</v>
      </c>
      <c r="AH223" s="7">
        <v>0</v>
      </c>
      <c r="AI223" s="7">
        <v>0</v>
      </c>
      <c r="AJ223" s="7">
        <v>0</v>
      </c>
      <c r="AK223" s="7">
        <v>0</v>
      </c>
      <c r="AL223" s="7">
        <v>1</v>
      </c>
      <c r="AM223" s="8">
        <v>43533</v>
      </c>
      <c r="AO223">
        <f>IF($AG223=1,G223,0)</f>
        <v>0</v>
      </c>
      <c r="AP223">
        <f>IF($AG223=1,H223,0)</f>
        <v>0</v>
      </c>
      <c r="AQ223">
        <f>IF($AG223=1,J223,0)</f>
        <v>0</v>
      </c>
      <c r="AR223">
        <f>IF($AG223=1,I223,0)</f>
        <v>0</v>
      </c>
      <c r="AS223">
        <f>IF($AG223=1,K223,0)</f>
        <v>0</v>
      </c>
      <c r="AU223">
        <f>IF($AJ223=1,T223,0)</f>
        <v>0</v>
      </c>
      <c r="AV223">
        <f>IF($AJ223=1,U223,0)</f>
        <v>0</v>
      </c>
      <c r="AW223">
        <f>IF($AJ223=1,V223,0)</f>
        <v>0</v>
      </c>
      <c r="AX223">
        <f>IF($AJ223=1,W223,0)</f>
        <v>0</v>
      </c>
      <c r="AY223">
        <f>IF($AJ223=1,X223,0)</f>
        <v>0</v>
      </c>
      <c r="BA223">
        <f>IF($AK223=1,M223,0)</f>
        <v>0</v>
      </c>
      <c r="BB223">
        <f>IF($AK223=1,N223,0)</f>
        <v>0</v>
      </c>
      <c r="BC223">
        <f>IF($AK223=1,O223,0)</f>
        <v>0</v>
      </c>
      <c r="BD223">
        <f>IF($AK223=1,P223,0)</f>
        <v>0</v>
      </c>
    </row>
    <row r="224" spans="1:56" x14ac:dyDescent="0.3">
      <c r="A224" s="7">
        <v>3011</v>
      </c>
      <c r="B224" s="6">
        <v>175330</v>
      </c>
      <c r="C224" s="7">
        <v>1</v>
      </c>
      <c r="D224" s="7">
        <v>1</v>
      </c>
      <c r="E224" s="7">
        <f>SUM(C224:D224)</f>
        <v>2</v>
      </c>
      <c r="F224" s="7">
        <v>43</v>
      </c>
      <c r="G224" s="7">
        <v>0</v>
      </c>
      <c r="H224" s="7">
        <v>1</v>
      </c>
      <c r="I224" s="7">
        <v>0</v>
      </c>
      <c r="J224" s="7">
        <v>0</v>
      </c>
      <c r="K224" s="7">
        <v>0</v>
      </c>
      <c r="L224" s="7" t="str" cm="1">
        <f t="array" ref="L224">_xlfn.IFS(G224=1,G$1,H224=1,H$1,I224=1,I$1,J224=1,J$1,K224=1,K$1)</f>
        <v>Married</v>
      </c>
      <c r="M224" s="7">
        <v>0</v>
      </c>
      <c r="N224" s="7">
        <v>1</v>
      </c>
      <c r="O224" s="7">
        <v>0</v>
      </c>
      <c r="P224" s="7">
        <v>0</v>
      </c>
      <c r="Q224" s="7" t="str" cm="1">
        <f t="array" ref="Q224">_xlfn.IFS(M224=1,M$1,N224=1,N$1,O224=1,O$1,P224=1,P$1)</f>
        <v>Graduate</v>
      </c>
      <c r="R224" t="s">
        <v>43</v>
      </c>
      <c r="S224" s="7">
        <v>94</v>
      </c>
      <c r="T224" s="7">
        <v>1292</v>
      </c>
      <c r="U224" s="7">
        <v>191</v>
      </c>
      <c r="V224" s="7">
        <v>598</v>
      </c>
      <c r="W224" s="7">
        <v>216</v>
      </c>
      <c r="X224" s="7">
        <v>142</v>
      </c>
      <c r="Y224" s="7">
        <v>142</v>
      </c>
      <c r="Z224" s="7">
        <v>2297</v>
      </c>
      <c r="AA224" s="7">
        <v>4</v>
      </c>
      <c r="AB224" s="7">
        <v>10</v>
      </c>
      <c r="AC224" s="7">
        <v>3</v>
      </c>
      <c r="AD224" s="7">
        <v>12</v>
      </c>
      <c r="AE224" s="7">
        <v>6</v>
      </c>
      <c r="AF224" s="7">
        <v>0</v>
      </c>
      <c r="AG224" s="7">
        <v>0</v>
      </c>
      <c r="AH224" s="7">
        <v>0</v>
      </c>
      <c r="AI224" s="7">
        <v>0</v>
      </c>
      <c r="AJ224" s="7">
        <v>0</v>
      </c>
      <c r="AK224" s="7">
        <v>0</v>
      </c>
      <c r="AL224" s="7">
        <v>0</v>
      </c>
      <c r="AM224" s="8">
        <v>43535</v>
      </c>
      <c r="AO224">
        <f>IF($AG224=1,G224,0)</f>
        <v>0</v>
      </c>
      <c r="AP224">
        <f>IF($AG224=1,H224,0)</f>
        <v>0</v>
      </c>
      <c r="AQ224">
        <f>IF($AG224=1,J224,0)</f>
        <v>0</v>
      </c>
      <c r="AR224">
        <f>IF($AG224=1,I224,0)</f>
        <v>0</v>
      </c>
      <c r="AS224">
        <f>IF($AG224=1,K224,0)</f>
        <v>0</v>
      </c>
      <c r="AU224">
        <f>IF($AJ224=1,T224,0)</f>
        <v>0</v>
      </c>
      <c r="AV224">
        <f>IF($AJ224=1,U224,0)</f>
        <v>0</v>
      </c>
      <c r="AW224">
        <f>IF($AJ224=1,V224,0)</f>
        <v>0</v>
      </c>
      <c r="AX224">
        <f>IF($AJ224=1,W224,0)</f>
        <v>0</v>
      </c>
      <c r="AY224">
        <f>IF($AJ224=1,X224,0)</f>
        <v>0</v>
      </c>
      <c r="BA224">
        <f>IF($AK224=1,M224,0)</f>
        <v>0</v>
      </c>
      <c r="BB224">
        <f>IF($AK224=1,N224,0)</f>
        <v>0</v>
      </c>
      <c r="BC224">
        <f>IF($AK224=1,O224,0)</f>
        <v>0</v>
      </c>
      <c r="BD224">
        <f>IF($AK224=1,P224,0)</f>
        <v>0</v>
      </c>
    </row>
    <row r="225" spans="1:56" x14ac:dyDescent="0.3">
      <c r="A225" s="7">
        <v>1844</v>
      </c>
      <c r="B225" s="6">
        <v>138683</v>
      </c>
      <c r="C225" s="7">
        <v>1</v>
      </c>
      <c r="D225" s="7">
        <v>0</v>
      </c>
      <c r="E225" s="7">
        <f>SUM(C225:D225)</f>
        <v>1</v>
      </c>
      <c r="F225" s="7">
        <v>31</v>
      </c>
      <c r="G225" s="7">
        <v>0</v>
      </c>
      <c r="H225" s="7">
        <v>0</v>
      </c>
      <c r="I225" s="7">
        <v>1</v>
      </c>
      <c r="J225" s="7">
        <v>0</v>
      </c>
      <c r="K225" s="7">
        <v>0</v>
      </c>
      <c r="L225" s="7" t="str" cm="1">
        <f t="array" ref="L225">_xlfn.IFS(G225=1,G$1,H225=1,H$1,I225=1,I$1,J225=1,J$1,K225=1,K$1)</f>
        <v>Together</v>
      </c>
      <c r="M225" s="7">
        <v>0</v>
      </c>
      <c r="N225" s="7">
        <v>0</v>
      </c>
      <c r="O225" s="7">
        <v>0</v>
      </c>
      <c r="P225" s="7">
        <v>0</v>
      </c>
      <c r="Q225" s="7" t="e" cm="1">
        <f t="array" ref="Q225">_xlfn.IFS(M225=1,M$1,N225=1,N$1,O225=1,O$1,P225=1,P$1)</f>
        <v>#N/A</v>
      </c>
      <c r="R225" t="s">
        <v>44</v>
      </c>
      <c r="S225" s="7">
        <v>80</v>
      </c>
      <c r="T225" s="7">
        <v>165</v>
      </c>
      <c r="U225" s="7">
        <v>125</v>
      </c>
      <c r="V225" s="7">
        <v>247</v>
      </c>
      <c r="W225" s="7">
        <v>301</v>
      </c>
      <c r="X225" s="7">
        <v>147</v>
      </c>
      <c r="Y225" s="7">
        <v>237</v>
      </c>
      <c r="Z225" s="7">
        <v>749</v>
      </c>
      <c r="AA225" s="7">
        <v>6</v>
      </c>
      <c r="AB225" s="7">
        <v>4</v>
      </c>
      <c r="AC225" s="7">
        <v>1</v>
      </c>
      <c r="AD225" s="7">
        <v>6</v>
      </c>
      <c r="AE225" s="7">
        <v>7</v>
      </c>
      <c r="AF225" s="7">
        <v>0</v>
      </c>
      <c r="AG225" s="7">
        <v>0</v>
      </c>
      <c r="AH225" s="7">
        <v>0</v>
      </c>
      <c r="AI225" s="7">
        <v>0</v>
      </c>
      <c r="AJ225" s="7">
        <v>0</v>
      </c>
      <c r="AK225" s="7">
        <v>0</v>
      </c>
      <c r="AL225" s="7">
        <v>0</v>
      </c>
      <c r="AM225" s="8">
        <v>43535</v>
      </c>
      <c r="AO225">
        <f>IF($AG225=1,G225,0)</f>
        <v>0</v>
      </c>
      <c r="AP225">
        <f>IF($AG225=1,H225,0)</f>
        <v>0</v>
      </c>
      <c r="AQ225">
        <f>IF($AG225=1,J225,0)</f>
        <v>0</v>
      </c>
      <c r="AR225">
        <f>IF($AG225=1,I225,0)</f>
        <v>0</v>
      </c>
      <c r="AS225">
        <f>IF($AG225=1,K225,0)</f>
        <v>0</v>
      </c>
      <c r="AU225">
        <f>IF($AJ225=1,T225,0)</f>
        <v>0</v>
      </c>
      <c r="AV225">
        <f>IF($AJ225=1,U225,0)</f>
        <v>0</v>
      </c>
      <c r="AW225">
        <f>IF($AJ225=1,V225,0)</f>
        <v>0</v>
      </c>
      <c r="AX225">
        <f>IF($AJ225=1,W225,0)</f>
        <v>0</v>
      </c>
      <c r="AY225">
        <f>IF($AJ225=1,X225,0)</f>
        <v>0</v>
      </c>
      <c r="BA225">
        <f>IF($AK225=1,M225,0)</f>
        <v>0</v>
      </c>
      <c r="BB225">
        <f>IF($AK225=1,N225,0)</f>
        <v>0</v>
      </c>
      <c r="BC225">
        <f>IF($AK225=1,O225,0)</f>
        <v>0</v>
      </c>
      <c r="BD225">
        <f>IF($AK225=1,P225,0)</f>
        <v>0</v>
      </c>
    </row>
    <row r="226" spans="1:56" x14ac:dyDescent="0.3">
      <c r="A226" s="7">
        <v>2785</v>
      </c>
      <c r="B226" s="6">
        <v>137758</v>
      </c>
      <c r="C226" s="7">
        <v>1</v>
      </c>
      <c r="D226" s="7">
        <v>1</v>
      </c>
      <c r="E226" s="7">
        <f>SUM(C226:D226)</f>
        <v>2</v>
      </c>
      <c r="F226" s="7">
        <v>54</v>
      </c>
      <c r="G226" s="7">
        <v>0</v>
      </c>
      <c r="H226" s="7">
        <v>0</v>
      </c>
      <c r="I226" s="7">
        <v>1</v>
      </c>
      <c r="J226" s="7">
        <v>0</v>
      </c>
      <c r="K226" s="7">
        <v>0</v>
      </c>
      <c r="L226" s="7" t="str" cm="1">
        <f t="array" ref="L226">_xlfn.IFS(G226=1,G$1,H226=1,H$1,I226=1,I$1,J226=1,J$1,K226=1,K$1)</f>
        <v>Together</v>
      </c>
      <c r="M226" s="7">
        <v>0</v>
      </c>
      <c r="N226" s="7">
        <v>1</v>
      </c>
      <c r="O226" s="7">
        <v>0</v>
      </c>
      <c r="P226" s="7">
        <v>0</v>
      </c>
      <c r="Q226" s="7" t="str" cm="1">
        <f t="array" ref="Q226">_xlfn.IFS(M226=1,M$1,N226=1,N$1,O226=1,O$1,P226=1,P$1)</f>
        <v>Graduate</v>
      </c>
      <c r="R226" t="s">
        <v>41</v>
      </c>
      <c r="S226" s="7">
        <v>49</v>
      </c>
      <c r="T226" s="7">
        <v>99</v>
      </c>
      <c r="U226" s="7">
        <v>7</v>
      </c>
      <c r="V226" s="7">
        <v>36</v>
      </c>
      <c r="W226" s="7">
        <v>0</v>
      </c>
      <c r="X226" s="7">
        <v>0</v>
      </c>
      <c r="Y226" s="7">
        <v>4</v>
      </c>
      <c r="Z226" s="7">
        <v>139</v>
      </c>
      <c r="AA226" s="7">
        <v>2</v>
      </c>
      <c r="AB226" s="7">
        <v>1</v>
      </c>
      <c r="AC226" s="7">
        <v>0</v>
      </c>
      <c r="AD226" s="7">
        <v>3</v>
      </c>
      <c r="AE226" s="7">
        <v>8</v>
      </c>
      <c r="AF226" s="7">
        <v>0</v>
      </c>
      <c r="AG226" s="7">
        <v>0</v>
      </c>
      <c r="AH226" s="7">
        <v>0</v>
      </c>
      <c r="AI226" s="7">
        <v>0</v>
      </c>
      <c r="AJ226" s="7">
        <v>0</v>
      </c>
      <c r="AK226" s="7">
        <v>0</v>
      </c>
      <c r="AL226" s="7">
        <v>0</v>
      </c>
      <c r="AM226" s="8">
        <v>43535</v>
      </c>
      <c r="AO226">
        <f>IF($AG226=1,G226,0)</f>
        <v>0</v>
      </c>
      <c r="AP226">
        <f>IF($AG226=1,H226,0)</f>
        <v>0</v>
      </c>
      <c r="AQ226">
        <f>IF($AG226=1,J226,0)</f>
        <v>0</v>
      </c>
      <c r="AR226">
        <f>IF($AG226=1,I226,0)</f>
        <v>0</v>
      </c>
      <c r="AS226">
        <f>IF($AG226=1,K226,0)</f>
        <v>0</v>
      </c>
      <c r="AU226">
        <f>IF($AJ226=1,T226,0)</f>
        <v>0</v>
      </c>
      <c r="AV226">
        <f>IF($AJ226=1,U226,0)</f>
        <v>0</v>
      </c>
      <c r="AW226">
        <f>IF($AJ226=1,V226,0)</f>
        <v>0</v>
      </c>
      <c r="AX226">
        <f>IF($AJ226=1,W226,0)</f>
        <v>0</v>
      </c>
      <c r="AY226">
        <f>IF($AJ226=1,X226,0)</f>
        <v>0</v>
      </c>
      <c r="BA226">
        <f>IF($AK226=1,M226,0)</f>
        <v>0</v>
      </c>
      <c r="BB226">
        <f>IF($AK226=1,N226,0)</f>
        <v>0</v>
      </c>
      <c r="BC226">
        <f>IF($AK226=1,O226,0)</f>
        <v>0</v>
      </c>
      <c r="BD226">
        <f>IF($AK226=1,P226,0)</f>
        <v>0</v>
      </c>
    </row>
    <row r="227" spans="1:56" x14ac:dyDescent="0.3">
      <c r="A227" s="7">
        <v>1839</v>
      </c>
      <c r="B227" s="6">
        <v>137758</v>
      </c>
      <c r="C227" s="7">
        <v>1</v>
      </c>
      <c r="D227" s="7">
        <v>1</v>
      </c>
      <c r="E227" s="7">
        <f>SUM(C227:D227)</f>
        <v>2</v>
      </c>
      <c r="F227" s="7">
        <v>54</v>
      </c>
      <c r="G227" s="7">
        <v>0</v>
      </c>
      <c r="H227" s="7">
        <v>0</v>
      </c>
      <c r="I227" s="7">
        <v>1</v>
      </c>
      <c r="J227" s="7">
        <v>0</v>
      </c>
      <c r="K227" s="7">
        <v>0</v>
      </c>
      <c r="L227" s="7" t="str" cm="1">
        <f t="array" ref="L227">_xlfn.IFS(G227=1,G$1,H227=1,H$1,I227=1,I$1,J227=1,J$1,K227=1,K$1)</f>
        <v>Together</v>
      </c>
      <c r="M227" s="7">
        <v>0</v>
      </c>
      <c r="N227" s="7">
        <v>1</v>
      </c>
      <c r="O227" s="7">
        <v>0</v>
      </c>
      <c r="P227" s="7">
        <v>0</v>
      </c>
      <c r="Q227" s="7" t="str" cm="1">
        <f t="array" ref="Q227">_xlfn.IFS(M227=1,M$1,N227=1,N$1,O227=1,O$1,P227=1,P$1)</f>
        <v>Graduate</v>
      </c>
      <c r="R227" t="s">
        <v>40</v>
      </c>
      <c r="S227" s="7">
        <v>49</v>
      </c>
      <c r="T227" s="7">
        <v>99</v>
      </c>
      <c r="U227" s="7">
        <v>7</v>
      </c>
      <c r="V227" s="7">
        <v>36</v>
      </c>
      <c r="W227" s="7">
        <v>0</v>
      </c>
      <c r="X227" s="7">
        <v>0</v>
      </c>
      <c r="Y227" s="7">
        <v>4</v>
      </c>
      <c r="Z227" s="7">
        <v>139</v>
      </c>
      <c r="AA227" s="7">
        <v>2</v>
      </c>
      <c r="AB227" s="7">
        <v>1</v>
      </c>
      <c r="AC227" s="7">
        <v>0</v>
      </c>
      <c r="AD227" s="7">
        <v>3</v>
      </c>
      <c r="AE227" s="7">
        <v>8</v>
      </c>
      <c r="AF227" s="7">
        <v>0</v>
      </c>
      <c r="AG227" s="7">
        <v>0</v>
      </c>
      <c r="AH227" s="7">
        <v>0</v>
      </c>
      <c r="AI227" s="7">
        <v>0</v>
      </c>
      <c r="AJ227" s="7">
        <v>0</v>
      </c>
      <c r="AK227" s="7">
        <v>0</v>
      </c>
      <c r="AL227" s="7">
        <v>0</v>
      </c>
      <c r="AM227" s="8">
        <v>43535</v>
      </c>
      <c r="AO227">
        <f>IF($AG227=1,G227,0)</f>
        <v>0</v>
      </c>
      <c r="AP227">
        <f>IF($AG227=1,H227,0)</f>
        <v>0</v>
      </c>
      <c r="AQ227">
        <f>IF($AG227=1,J227,0)</f>
        <v>0</v>
      </c>
      <c r="AR227">
        <f>IF($AG227=1,I227,0)</f>
        <v>0</v>
      </c>
      <c r="AS227">
        <f>IF($AG227=1,K227,0)</f>
        <v>0</v>
      </c>
      <c r="AU227">
        <f>IF($AJ227=1,T227,0)</f>
        <v>0</v>
      </c>
      <c r="AV227">
        <f>IF($AJ227=1,U227,0)</f>
        <v>0</v>
      </c>
      <c r="AW227">
        <f>IF($AJ227=1,V227,0)</f>
        <v>0</v>
      </c>
      <c r="AX227">
        <f>IF($AJ227=1,W227,0)</f>
        <v>0</v>
      </c>
      <c r="AY227">
        <f>IF($AJ227=1,X227,0)</f>
        <v>0</v>
      </c>
      <c r="BA227">
        <f>IF($AK227=1,M227,0)</f>
        <v>0</v>
      </c>
      <c r="BB227">
        <f>IF($AK227=1,N227,0)</f>
        <v>0</v>
      </c>
      <c r="BC227">
        <f>IF($AK227=1,O227,0)</f>
        <v>0</v>
      </c>
      <c r="BD227">
        <f>IF($AK227=1,P227,0)</f>
        <v>0</v>
      </c>
    </row>
    <row r="228" spans="1:56" x14ac:dyDescent="0.3">
      <c r="A228" s="7">
        <v>2353</v>
      </c>
      <c r="B228" s="6">
        <v>150611</v>
      </c>
      <c r="C228" s="7">
        <v>0</v>
      </c>
      <c r="D228" s="7">
        <v>1</v>
      </c>
      <c r="E228" s="7">
        <f>SUM(C228:D228)</f>
        <v>1</v>
      </c>
      <c r="F228" s="7">
        <v>60</v>
      </c>
      <c r="G228" s="7">
        <v>1</v>
      </c>
      <c r="H228" s="7">
        <v>0</v>
      </c>
      <c r="I228" s="7">
        <v>0</v>
      </c>
      <c r="J228" s="7">
        <v>0</v>
      </c>
      <c r="K228" s="7">
        <v>0</v>
      </c>
      <c r="L228" s="7" t="str" cm="1">
        <f t="array" ref="L228">_xlfn.IFS(G228=1,G$1,H228=1,H$1,I228=1,I$1,J228=1,J$1,K228=1,K$1)</f>
        <v>Divorced</v>
      </c>
      <c r="M228" s="7">
        <v>0</v>
      </c>
      <c r="N228" s="7">
        <v>0</v>
      </c>
      <c r="O228" s="7">
        <v>0</v>
      </c>
      <c r="P228" s="7">
        <v>1</v>
      </c>
      <c r="Q228" s="7" t="str" cm="1">
        <f t="array" ref="Q228">_xlfn.IFS(M228=1,M$1,N228=1,N$1,O228=1,O$1,P228=1,P$1)</f>
        <v>PhD</v>
      </c>
      <c r="R228" t="s">
        <v>41</v>
      </c>
      <c r="S228" s="7">
        <v>98</v>
      </c>
      <c r="T228" s="7">
        <v>1366</v>
      </c>
      <c r="U228" s="7">
        <v>0</v>
      </c>
      <c r="V228" s="7">
        <v>71</v>
      </c>
      <c r="W228" s="7">
        <v>18</v>
      </c>
      <c r="X228" s="7">
        <v>0</v>
      </c>
      <c r="Y228" s="7">
        <v>12</v>
      </c>
      <c r="Z228" s="7">
        <v>1443</v>
      </c>
      <c r="AA228" s="7">
        <v>6</v>
      </c>
      <c r="AB228" s="7">
        <v>4</v>
      </c>
      <c r="AC228" s="7">
        <v>5</v>
      </c>
      <c r="AD228" s="7">
        <v>7</v>
      </c>
      <c r="AE228" s="7">
        <v>6</v>
      </c>
      <c r="AF228" s="7">
        <v>0</v>
      </c>
      <c r="AG228" s="7">
        <v>1</v>
      </c>
      <c r="AH228" s="7">
        <v>0</v>
      </c>
      <c r="AI228" s="7">
        <v>0</v>
      </c>
      <c r="AJ228" s="7">
        <v>0</v>
      </c>
      <c r="AK228" s="7">
        <v>0</v>
      </c>
      <c r="AL228" s="7">
        <v>0</v>
      </c>
      <c r="AM228" s="8">
        <v>43535</v>
      </c>
      <c r="AO228">
        <f>IF($AG228=1,G228,0)</f>
        <v>1</v>
      </c>
      <c r="AP228">
        <f>IF($AG228=1,H228,0)</f>
        <v>0</v>
      </c>
      <c r="AQ228">
        <f>IF($AG228=1,J228,0)</f>
        <v>0</v>
      </c>
      <c r="AR228">
        <f>IF($AG228=1,I228,0)</f>
        <v>0</v>
      </c>
      <c r="AS228">
        <f>IF($AG228=1,K228,0)</f>
        <v>0</v>
      </c>
      <c r="AU228">
        <f>IF($AJ228=1,T228,0)</f>
        <v>0</v>
      </c>
      <c r="AV228">
        <f>IF($AJ228=1,U228,0)</f>
        <v>0</v>
      </c>
      <c r="AW228">
        <f>IF($AJ228=1,V228,0)</f>
        <v>0</v>
      </c>
      <c r="AX228">
        <f>IF($AJ228=1,W228,0)</f>
        <v>0</v>
      </c>
      <c r="AY228">
        <f>IF($AJ228=1,X228,0)</f>
        <v>0</v>
      </c>
      <c r="BA228">
        <f>IF($AK228=1,M228,0)</f>
        <v>0</v>
      </c>
      <c r="BB228">
        <f>IF($AK228=1,N228,0)</f>
        <v>0</v>
      </c>
      <c r="BC228">
        <f>IF($AK228=1,O228,0)</f>
        <v>0</v>
      </c>
      <c r="BD228">
        <f>IF($AK228=1,P228,0)</f>
        <v>0</v>
      </c>
    </row>
    <row r="229" spans="1:56" x14ac:dyDescent="0.3">
      <c r="A229" s="7">
        <v>1671</v>
      </c>
      <c r="B229" s="6">
        <v>150611</v>
      </c>
      <c r="C229" s="7">
        <v>0</v>
      </c>
      <c r="D229" s="7">
        <v>1</v>
      </c>
      <c r="E229" s="7">
        <f>SUM(C229:D229)</f>
        <v>1</v>
      </c>
      <c r="F229" s="7">
        <v>60</v>
      </c>
      <c r="G229" s="7">
        <v>1</v>
      </c>
      <c r="H229" s="7">
        <v>0</v>
      </c>
      <c r="I229" s="7">
        <v>0</v>
      </c>
      <c r="J229" s="7">
        <v>0</v>
      </c>
      <c r="K229" s="7">
        <v>0</v>
      </c>
      <c r="L229" s="7" t="str" cm="1">
        <f t="array" ref="L229">_xlfn.IFS(G229=1,G$1,H229=1,H$1,I229=1,I$1,J229=1,J$1,K229=1,K$1)</f>
        <v>Divorced</v>
      </c>
      <c r="M229" s="7">
        <v>0</v>
      </c>
      <c r="N229" s="7">
        <v>0</v>
      </c>
      <c r="O229" s="7">
        <v>0</v>
      </c>
      <c r="P229" s="7">
        <v>1</v>
      </c>
      <c r="Q229" s="7" t="str" cm="1">
        <f t="array" ref="Q229">_xlfn.IFS(M229=1,M$1,N229=1,N$1,O229=1,O$1,P229=1,P$1)</f>
        <v>PhD</v>
      </c>
      <c r="R229" t="s">
        <v>40</v>
      </c>
      <c r="S229" s="7">
        <v>98</v>
      </c>
      <c r="T229" s="7">
        <v>1366</v>
      </c>
      <c r="U229" s="7">
        <v>0</v>
      </c>
      <c r="V229" s="7">
        <v>71</v>
      </c>
      <c r="W229" s="7">
        <v>18</v>
      </c>
      <c r="X229" s="7">
        <v>0</v>
      </c>
      <c r="Y229" s="7">
        <v>12</v>
      </c>
      <c r="Z229" s="7">
        <v>1443</v>
      </c>
      <c r="AA229" s="7">
        <v>6</v>
      </c>
      <c r="AB229" s="7">
        <v>4</v>
      </c>
      <c r="AC229" s="7">
        <v>5</v>
      </c>
      <c r="AD229" s="7">
        <v>7</v>
      </c>
      <c r="AE229" s="7">
        <v>6</v>
      </c>
      <c r="AF229" s="7">
        <v>0</v>
      </c>
      <c r="AG229" s="7">
        <v>1</v>
      </c>
      <c r="AH229" s="7">
        <v>0</v>
      </c>
      <c r="AI229" s="7">
        <v>0</v>
      </c>
      <c r="AJ229" s="7">
        <v>0</v>
      </c>
      <c r="AK229" s="7">
        <v>0</v>
      </c>
      <c r="AL229" s="7">
        <v>1</v>
      </c>
      <c r="AM229" s="8">
        <v>43535</v>
      </c>
      <c r="AO229">
        <f>IF($AG229=1,G229,0)</f>
        <v>1</v>
      </c>
      <c r="AP229">
        <f>IF($AG229=1,H229,0)</f>
        <v>0</v>
      </c>
      <c r="AQ229">
        <f>IF($AG229=1,J229,0)</f>
        <v>0</v>
      </c>
      <c r="AR229">
        <f>IF($AG229=1,I229,0)</f>
        <v>0</v>
      </c>
      <c r="AS229">
        <f>IF($AG229=1,K229,0)</f>
        <v>0</v>
      </c>
      <c r="AU229">
        <f>IF($AJ229=1,T229,0)</f>
        <v>0</v>
      </c>
      <c r="AV229">
        <f>IF($AJ229=1,U229,0)</f>
        <v>0</v>
      </c>
      <c r="AW229">
        <f>IF($AJ229=1,V229,0)</f>
        <v>0</v>
      </c>
      <c r="AX229">
        <f>IF($AJ229=1,W229,0)</f>
        <v>0</v>
      </c>
      <c r="AY229">
        <f>IF($AJ229=1,X229,0)</f>
        <v>0</v>
      </c>
      <c r="BA229">
        <f>IF($AK229=1,M229,0)</f>
        <v>0</v>
      </c>
      <c r="BB229">
        <f>IF($AK229=1,N229,0)</f>
        <v>0</v>
      </c>
      <c r="BC229">
        <f>IF($AK229=1,O229,0)</f>
        <v>0</v>
      </c>
      <c r="BD229">
        <f>IF($AK229=1,P229,0)</f>
        <v>0</v>
      </c>
    </row>
    <row r="230" spans="1:56" x14ac:dyDescent="0.3">
      <c r="A230" s="7">
        <v>2747</v>
      </c>
      <c r="B230" s="6">
        <v>170596</v>
      </c>
      <c r="C230" s="7">
        <v>0</v>
      </c>
      <c r="D230" s="7">
        <v>0</v>
      </c>
      <c r="E230" s="7">
        <f>SUM(C230:D230)</f>
        <v>0</v>
      </c>
      <c r="F230" s="7">
        <v>35</v>
      </c>
      <c r="G230" s="7">
        <v>0</v>
      </c>
      <c r="H230" s="7">
        <v>0</v>
      </c>
      <c r="I230" s="7">
        <v>0</v>
      </c>
      <c r="J230" s="7">
        <v>1</v>
      </c>
      <c r="K230" s="7">
        <v>0</v>
      </c>
      <c r="L230" s="7" t="str" cm="1">
        <f t="array" ref="L230">_xlfn.IFS(G230=1,G$1,H230=1,H$1,I230=1,I$1,J230=1,J$1,K230=1,K$1)</f>
        <v>Single</v>
      </c>
      <c r="M230" s="7">
        <v>0</v>
      </c>
      <c r="N230" s="7">
        <v>1</v>
      </c>
      <c r="O230" s="7">
        <v>0</v>
      </c>
      <c r="P230" s="7">
        <v>0</v>
      </c>
      <c r="Q230" s="7" t="str" cm="1">
        <f t="array" ref="Q230">_xlfn.IFS(M230=1,M$1,N230=1,N$1,O230=1,O$1,P230=1,P$1)</f>
        <v>Graduate</v>
      </c>
      <c r="R230" t="s">
        <v>43</v>
      </c>
      <c r="S230" s="7">
        <v>68</v>
      </c>
      <c r="T230" s="7">
        <v>839</v>
      </c>
      <c r="U230" s="7">
        <v>106</v>
      </c>
      <c r="V230" s="7">
        <v>1290</v>
      </c>
      <c r="W230" s="7">
        <v>41</v>
      </c>
      <c r="X230" s="7">
        <v>0</v>
      </c>
      <c r="Y230" s="7">
        <v>63</v>
      </c>
      <c r="Z230" s="7">
        <v>2214</v>
      </c>
      <c r="AA230" s="7">
        <v>1</v>
      </c>
      <c r="AB230" s="7">
        <v>3</v>
      </c>
      <c r="AC230" s="7">
        <v>5</v>
      </c>
      <c r="AD230" s="7">
        <v>12</v>
      </c>
      <c r="AE230" s="7">
        <v>2</v>
      </c>
      <c r="AF230" s="7">
        <v>0</v>
      </c>
      <c r="AG230" s="7">
        <v>0</v>
      </c>
      <c r="AH230" s="7">
        <v>0</v>
      </c>
      <c r="AI230" s="7">
        <v>0</v>
      </c>
      <c r="AJ230" s="7">
        <v>0</v>
      </c>
      <c r="AK230" s="7">
        <v>0</v>
      </c>
      <c r="AL230" s="7">
        <v>0</v>
      </c>
      <c r="AM230" s="8">
        <v>43536</v>
      </c>
      <c r="AO230">
        <f>IF($AG230=1,G230,0)</f>
        <v>0</v>
      </c>
      <c r="AP230">
        <f>IF($AG230=1,H230,0)</f>
        <v>0</v>
      </c>
      <c r="AQ230">
        <f>IF($AG230=1,J230,0)</f>
        <v>0</v>
      </c>
      <c r="AR230">
        <f>IF($AG230=1,I230,0)</f>
        <v>0</v>
      </c>
      <c r="AS230">
        <f>IF($AG230=1,K230,0)</f>
        <v>0</v>
      </c>
      <c r="AU230">
        <f>IF($AJ230=1,T230,0)</f>
        <v>0</v>
      </c>
      <c r="AV230">
        <f>IF($AJ230=1,U230,0)</f>
        <v>0</v>
      </c>
      <c r="AW230">
        <f>IF($AJ230=1,V230,0)</f>
        <v>0</v>
      </c>
      <c r="AX230">
        <f>IF($AJ230=1,W230,0)</f>
        <v>0</v>
      </c>
      <c r="AY230">
        <f>IF($AJ230=1,X230,0)</f>
        <v>0</v>
      </c>
      <c r="BA230">
        <f>IF($AK230=1,M230,0)</f>
        <v>0</v>
      </c>
      <c r="BB230">
        <f>IF($AK230=1,N230,0)</f>
        <v>0</v>
      </c>
      <c r="BC230">
        <f>IF($AK230=1,O230,0)</f>
        <v>0</v>
      </c>
      <c r="BD230">
        <f>IF($AK230=1,P230,0)</f>
        <v>0</v>
      </c>
    </row>
    <row r="231" spans="1:56" x14ac:dyDescent="0.3">
      <c r="A231" s="7">
        <v>2036</v>
      </c>
      <c r="B231" s="6">
        <v>170596</v>
      </c>
      <c r="C231" s="7">
        <v>0</v>
      </c>
      <c r="D231" s="7">
        <v>0</v>
      </c>
      <c r="E231" s="7">
        <f>SUM(C231:D231)</f>
        <v>0</v>
      </c>
      <c r="F231" s="7">
        <v>35</v>
      </c>
      <c r="G231" s="7">
        <v>0</v>
      </c>
      <c r="H231" s="7">
        <v>0</v>
      </c>
      <c r="I231" s="7">
        <v>0</v>
      </c>
      <c r="J231" s="7">
        <v>1</v>
      </c>
      <c r="K231" s="7">
        <v>0</v>
      </c>
      <c r="L231" s="7" t="str" cm="1">
        <f t="array" ref="L231">_xlfn.IFS(G231=1,G$1,H231=1,H$1,I231=1,I$1,J231=1,J$1,K231=1,K$1)</f>
        <v>Single</v>
      </c>
      <c r="M231" s="7">
        <v>0</v>
      </c>
      <c r="N231" s="7">
        <v>1</v>
      </c>
      <c r="O231" s="7">
        <v>0</v>
      </c>
      <c r="P231" s="7">
        <v>0</v>
      </c>
      <c r="Q231" s="7" t="str" cm="1">
        <f t="array" ref="Q231">_xlfn.IFS(M231=1,M$1,N231=1,N$1,O231=1,O$1,P231=1,P$1)</f>
        <v>Graduate</v>
      </c>
      <c r="R231" t="s">
        <v>44</v>
      </c>
      <c r="S231" s="7">
        <v>68</v>
      </c>
      <c r="T231" s="7">
        <v>839</v>
      </c>
      <c r="U231" s="7">
        <v>106</v>
      </c>
      <c r="V231" s="7">
        <v>1290</v>
      </c>
      <c r="W231" s="7">
        <v>41</v>
      </c>
      <c r="X231" s="7">
        <v>0</v>
      </c>
      <c r="Y231" s="7">
        <v>63</v>
      </c>
      <c r="Z231" s="7">
        <v>2214</v>
      </c>
      <c r="AA231" s="7">
        <v>1</v>
      </c>
      <c r="AB231" s="7">
        <v>3</v>
      </c>
      <c r="AC231" s="7">
        <v>5</v>
      </c>
      <c r="AD231" s="7">
        <v>12</v>
      </c>
      <c r="AE231" s="7">
        <v>2</v>
      </c>
      <c r="AF231" s="7">
        <v>0</v>
      </c>
      <c r="AG231" s="7">
        <v>0</v>
      </c>
      <c r="AH231" s="7">
        <v>0</v>
      </c>
      <c r="AI231" s="7">
        <v>0</v>
      </c>
      <c r="AJ231" s="7">
        <v>0</v>
      </c>
      <c r="AK231" s="7">
        <v>0</v>
      </c>
      <c r="AL231" s="7">
        <v>0</v>
      </c>
      <c r="AM231" s="8">
        <v>43536</v>
      </c>
      <c r="AO231">
        <f>IF($AG231=1,G231,0)</f>
        <v>0</v>
      </c>
      <c r="AP231">
        <f>IF($AG231=1,H231,0)</f>
        <v>0</v>
      </c>
      <c r="AQ231">
        <f>IF($AG231=1,J231,0)</f>
        <v>0</v>
      </c>
      <c r="AR231">
        <f>IF($AG231=1,I231,0)</f>
        <v>0</v>
      </c>
      <c r="AS231">
        <f>IF($AG231=1,K231,0)</f>
        <v>0</v>
      </c>
      <c r="AU231">
        <f>IF($AJ231=1,T231,0)</f>
        <v>0</v>
      </c>
      <c r="AV231">
        <f>IF($AJ231=1,U231,0)</f>
        <v>0</v>
      </c>
      <c r="AW231">
        <f>IF($AJ231=1,V231,0)</f>
        <v>0</v>
      </c>
      <c r="AX231">
        <f>IF($AJ231=1,W231,0)</f>
        <v>0</v>
      </c>
      <c r="AY231">
        <f>IF($AJ231=1,X231,0)</f>
        <v>0</v>
      </c>
      <c r="BA231">
        <f>IF($AK231=1,M231,0)</f>
        <v>0</v>
      </c>
      <c r="BB231">
        <f>IF($AK231=1,N231,0)</f>
        <v>0</v>
      </c>
      <c r="BC231">
        <f>IF($AK231=1,O231,0)</f>
        <v>0</v>
      </c>
      <c r="BD231">
        <f>IF($AK231=1,P231,0)</f>
        <v>0</v>
      </c>
    </row>
    <row r="232" spans="1:56" x14ac:dyDescent="0.3">
      <c r="A232" s="7">
        <v>1371</v>
      </c>
      <c r="B232" s="6">
        <v>163381</v>
      </c>
      <c r="C232" s="7">
        <v>0</v>
      </c>
      <c r="D232" s="7">
        <v>1</v>
      </c>
      <c r="E232" s="7">
        <f>SUM(C232:D232)</f>
        <v>1</v>
      </c>
      <c r="F232" s="7">
        <v>60</v>
      </c>
      <c r="G232" s="7">
        <v>0</v>
      </c>
      <c r="H232" s="7">
        <v>0</v>
      </c>
      <c r="I232" s="7">
        <v>1</v>
      </c>
      <c r="J232" s="7">
        <v>0</v>
      </c>
      <c r="K232" s="7">
        <v>0</v>
      </c>
      <c r="L232" s="7" t="str" cm="1">
        <f t="array" ref="L232">_xlfn.IFS(G232=1,G$1,H232=1,H$1,I232=1,I$1,J232=1,J$1,K232=1,K$1)</f>
        <v>Together</v>
      </c>
      <c r="M232" s="7">
        <v>0</v>
      </c>
      <c r="N232" s="7">
        <v>1</v>
      </c>
      <c r="O232" s="7">
        <v>0</v>
      </c>
      <c r="P232" s="7">
        <v>0</v>
      </c>
      <c r="Q232" s="7" t="str" cm="1">
        <f t="array" ref="Q232">_xlfn.IFS(M232=1,M$1,N232=1,N$1,O232=1,O$1,P232=1,P$1)</f>
        <v>Graduate</v>
      </c>
      <c r="R232" t="s">
        <v>40</v>
      </c>
      <c r="S232" s="7">
        <v>78</v>
      </c>
      <c r="T232" s="7">
        <v>1472</v>
      </c>
      <c r="U232" s="7">
        <v>129</v>
      </c>
      <c r="V232" s="7">
        <v>366</v>
      </c>
      <c r="W232" s="7">
        <v>85</v>
      </c>
      <c r="X232" s="7">
        <v>129</v>
      </c>
      <c r="Y232" s="7">
        <v>410</v>
      </c>
      <c r="Z232" s="7">
        <v>1771</v>
      </c>
      <c r="AA232" s="7">
        <v>4</v>
      </c>
      <c r="AB232" s="7">
        <v>4</v>
      </c>
      <c r="AC232" s="7">
        <v>5</v>
      </c>
      <c r="AD232" s="7">
        <v>13</v>
      </c>
      <c r="AE232" s="7">
        <v>2</v>
      </c>
      <c r="AF232" s="7">
        <v>0</v>
      </c>
      <c r="AG232" s="7">
        <v>0</v>
      </c>
      <c r="AH232" s="7">
        <v>0</v>
      </c>
      <c r="AI232" s="7">
        <v>0</v>
      </c>
      <c r="AJ232" s="7">
        <v>0</v>
      </c>
      <c r="AK232" s="7">
        <v>0</v>
      </c>
      <c r="AL232" s="7">
        <v>0</v>
      </c>
      <c r="AM232" s="8">
        <v>43536</v>
      </c>
      <c r="AO232">
        <f>IF($AG232=1,G232,0)</f>
        <v>0</v>
      </c>
      <c r="AP232">
        <f>IF($AG232=1,H232,0)</f>
        <v>0</v>
      </c>
      <c r="AQ232">
        <f>IF($AG232=1,J232,0)</f>
        <v>0</v>
      </c>
      <c r="AR232">
        <f>IF($AG232=1,I232,0)</f>
        <v>0</v>
      </c>
      <c r="AS232">
        <f>IF($AG232=1,K232,0)</f>
        <v>0</v>
      </c>
      <c r="AU232">
        <f>IF($AJ232=1,T232,0)</f>
        <v>0</v>
      </c>
      <c r="AV232">
        <f>IF($AJ232=1,U232,0)</f>
        <v>0</v>
      </c>
      <c r="AW232">
        <f>IF($AJ232=1,V232,0)</f>
        <v>0</v>
      </c>
      <c r="AX232">
        <f>IF($AJ232=1,W232,0)</f>
        <v>0</v>
      </c>
      <c r="AY232">
        <f>IF($AJ232=1,X232,0)</f>
        <v>0</v>
      </c>
      <c r="BA232">
        <f>IF($AK232=1,M232,0)</f>
        <v>0</v>
      </c>
      <c r="BB232">
        <f>IF($AK232=1,N232,0)</f>
        <v>0</v>
      </c>
      <c r="BC232">
        <f>IF($AK232=1,O232,0)</f>
        <v>0</v>
      </c>
      <c r="BD232">
        <f>IF($AK232=1,P232,0)</f>
        <v>0</v>
      </c>
    </row>
    <row r="233" spans="1:56" x14ac:dyDescent="0.3">
      <c r="A233" s="7">
        <v>1623</v>
      </c>
      <c r="B233" s="6">
        <v>163381</v>
      </c>
      <c r="C233" s="7">
        <v>0</v>
      </c>
      <c r="D233" s="7">
        <v>1</v>
      </c>
      <c r="E233" s="7">
        <f>SUM(C233:D233)</f>
        <v>1</v>
      </c>
      <c r="F233" s="7">
        <v>60</v>
      </c>
      <c r="G233" s="7">
        <v>0</v>
      </c>
      <c r="H233" s="7">
        <v>0</v>
      </c>
      <c r="I233" s="7">
        <v>1</v>
      </c>
      <c r="J233" s="7">
        <v>0</v>
      </c>
      <c r="K233" s="7">
        <v>0</v>
      </c>
      <c r="L233" s="7" t="str" cm="1">
        <f t="array" ref="L233">_xlfn.IFS(G233=1,G$1,H233=1,H$1,I233=1,I$1,J233=1,J$1,K233=1,K$1)</f>
        <v>Together</v>
      </c>
      <c r="M233" s="7">
        <v>0</v>
      </c>
      <c r="N233" s="7">
        <v>1</v>
      </c>
      <c r="O233" s="7">
        <v>0</v>
      </c>
      <c r="P233" s="7">
        <v>0</v>
      </c>
      <c r="Q233" s="7" t="str" cm="1">
        <f t="array" ref="Q233">_xlfn.IFS(M233=1,M$1,N233=1,N$1,O233=1,O$1,P233=1,P$1)</f>
        <v>Graduate</v>
      </c>
      <c r="R233" t="s">
        <v>40</v>
      </c>
      <c r="S233" s="7">
        <v>78</v>
      </c>
      <c r="T233" s="7">
        <v>1472</v>
      </c>
      <c r="U233" s="7">
        <v>129</v>
      </c>
      <c r="V233" s="7">
        <v>366</v>
      </c>
      <c r="W233" s="7">
        <v>85</v>
      </c>
      <c r="X233" s="7">
        <v>129</v>
      </c>
      <c r="Y233" s="7">
        <v>410</v>
      </c>
      <c r="Z233" s="7">
        <v>1771</v>
      </c>
      <c r="AA233" s="7">
        <v>4</v>
      </c>
      <c r="AB233" s="7">
        <v>4</v>
      </c>
      <c r="AC233" s="7">
        <v>5</v>
      </c>
      <c r="AD233" s="7">
        <v>13</v>
      </c>
      <c r="AE233" s="7">
        <v>2</v>
      </c>
      <c r="AF233" s="7">
        <v>0</v>
      </c>
      <c r="AG233" s="7">
        <v>0</v>
      </c>
      <c r="AH233" s="7">
        <v>0</v>
      </c>
      <c r="AI233" s="7">
        <v>0</v>
      </c>
      <c r="AJ233" s="7">
        <v>0</v>
      </c>
      <c r="AK233" s="7">
        <v>0</v>
      </c>
      <c r="AL233" s="7">
        <v>0</v>
      </c>
      <c r="AM233" s="8">
        <v>43536</v>
      </c>
      <c r="AO233">
        <f>IF($AG233=1,G233,0)</f>
        <v>0</v>
      </c>
      <c r="AP233">
        <f>IF($AG233=1,H233,0)</f>
        <v>0</v>
      </c>
      <c r="AQ233">
        <f>IF($AG233=1,J233,0)</f>
        <v>0</v>
      </c>
      <c r="AR233">
        <f>IF($AG233=1,I233,0)</f>
        <v>0</v>
      </c>
      <c r="AS233">
        <f>IF($AG233=1,K233,0)</f>
        <v>0</v>
      </c>
      <c r="AU233">
        <f>IF($AJ233=1,T233,0)</f>
        <v>0</v>
      </c>
      <c r="AV233">
        <f>IF($AJ233=1,U233,0)</f>
        <v>0</v>
      </c>
      <c r="AW233">
        <f>IF($AJ233=1,V233,0)</f>
        <v>0</v>
      </c>
      <c r="AX233">
        <f>IF($AJ233=1,W233,0)</f>
        <v>0</v>
      </c>
      <c r="AY233">
        <f>IF($AJ233=1,X233,0)</f>
        <v>0</v>
      </c>
      <c r="BA233">
        <f>IF($AK233=1,M233,0)</f>
        <v>0</v>
      </c>
      <c r="BB233">
        <f>IF($AK233=1,N233,0)</f>
        <v>0</v>
      </c>
      <c r="BC233">
        <f>IF($AK233=1,O233,0)</f>
        <v>0</v>
      </c>
      <c r="BD233">
        <f>IF($AK233=1,P233,0)</f>
        <v>0</v>
      </c>
    </row>
    <row r="234" spans="1:56" x14ac:dyDescent="0.3">
      <c r="A234" s="7">
        <v>1200</v>
      </c>
      <c r="B234" s="6">
        <v>144377</v>
      </c>
      <c r="C234" s="7">
        <v>1</v>
      </c>
      <c r="D234" s="7">
        <v>1</v>
      </c>
      <c r="E234" s="7">
        <f>SUM(C234:D234)</f>
        <v>2</v>
      </c>
      <c r="F234" s="7">
        <v>52</v>
      </c>
      <c r="G234" s="7">
        <v>0</v>
      </c>
      <c r="H234" s="7">
        <v>1</v>
      </c>
      <c r="I234" s="7">
        <v>0</v>
      </c>
      <c r="J234" s="7">
        <v>0</v>
      </c>
      <c r="K234" s="7">
        <v>0</v>
      </c>
      <c r="L234" s="7" t="str" cm="1">
        <f t="array" ref="L234">_xlfn.IFS(G234=1,G$1,H234=1,H$1,I234=1,I$1,J234=1,J$1,K234=1,K$1)</f>
        <v>Married</v>
      </c>
      <c r="M234" s="7">
        <v>0</v>
      </c>
      <c r="N234" s="7">
        <v>0</v>
      </c>
      <c r="O234" s="7">
        <v>0</v>
      </c>
      <c r="P234" s="7">
        <v>1</v>
      </c>
      <c r="Q234" s="7" t="str" cm="1">
        <f t="array" ref="Q234">_xlfn.IFS(M234=1,M$1,N234=1,N$1,O234=1,O$1,P234=1,P$1)</f>
        <v>PhD</v>
      </c>
      <c r="R234" t="s">
        <v>42</v>
      </c>
      <c r="S234" s="7">
        <v>70</v>
      </c>
      <c r="T234" s="7">
        <v>729</v>
      </c>
      <c r="U234" s="7">
        <v>0</v>
      </c>
      <c r="V234" s="7">
        <v>98</v>
      </c>
      <c r="W234" s="7">
        <v>0</v>
      </c>
      <c r="X234" s="7">
        <v>0</v>
      </c>
      <c r="Y234" s="7">
        <v>33</v>
      </c>
      <c r="Z234" s="7">
        <v>794</v>
      </c>
      <c r="AA234" s="7">
        <v>8</v>
      </c>
      <c r="AB234" s="7">
        <v>5</v>
      </c>
      <c r="AC234" s="7">
        <v>1</v>
      </c>
      <c r="AD234" s="7">
        <v>5</v>
      </c>
      <c r="AE234" s="7">
        <v>8</v>
      </c>
      <c r="AF234" s="7">
        <v>0</v>
      </c>
      <c r="AG234" s="7">
        <v>0</v>
      </c>
      <c r="AH234" s="7">
        <v>0</v>
      </c>
      <c r="AI234" s="7">
        <v>0</v>
      </c>
      <c r="AJ234" s="7">
        <v>0</v>
      </c>
      <c r="AK234" s="7">
        <v>0</v>
      </c>
      <c r="AL234" s="7">
        <v>0</v>
      </c>
      <c r="AM234" s="8">
        <v>43536</v>
      </c>
      <c r="AO234">
        <f>IF($AG234=1,G234,0)</f>
        <v>0</v>
      </c>
      <c r="AP234">
        <f>IF($AG234=1,H234,0)</f>
        <v>0</v>
      </c>
      <c r="AQ234">
        <f>IF($AG234=1,J234,0)</f>
        <v>0</v>
      </c>
      <c r="AR234">
        <f>IF($AG234=1,I234,0)</f>
        <v>0</v>
      </c>
      <c r="AS234">
        <f>IF($AG234=1,K234,0)</f>
        <v>0</v>
      </c>
      <c r="AU234">
        <f>IF($AJ234=1,T234,0)</f>
        <v>0</v>
      </c>
      <c r="AV234">
        <f>IF($AJ234=1,U234,0)</f>
        <v>0</v>
      </c>
      <c r="AW234">
        <f>IF($AJ234=1,V234,0)</f>
        <v>0</v>
      </c>
      <c r="AX234">
        <f>IF($AJ234=1,W234,0)</f>
        <v>0</v>
      </c>
      <c r="AY234">
        <f>IF($AJ234=1,X234,0)</f>
        <v>0</v>
      </c>
      <c r="BA234">
        <f>IF($AK234=1,M234,0)</f>
        <v>0</v>
      </c>
      <c r="BB234">
        <f>IF($AK234=1,N234,0)</f>
        <v>0</v>
      </c>
      <c r="BC234">
        <f>IF($AK234=1,O234,0)</f>
        <v>0</v>
      </c>
      <c r="BD234">
        <f>IF($AK234=1,P234,0)</f>
        <v>0</v>
      </c>
    </row>
    <row r="235" spans="1:56" x14ac:dyDescent="0.3">
      <c r="A235" s="7">
        <v>2511</v>
      </c>
      <c r="B235" s="6">
        <v>123331</v>
      </c>
      <c r="C235" s="7">
        <v>1</v>
      </c>
      <c r="D235" s="7">
        <v>0</v>
      </c>
      <c r="E235" s="7">
        <f>SUM(C235:D235)</f>
        <v>1</v>
      </c>
      <c r="F235" s="7">
        <v>32</v>
      </c>
      <c r="G235" s="7">
        <v>0</v>
      </c>
      <c r="H235" s="7">
        <v>0</v>
      </c>
      <c r="I235" s="7">
        <v>0</v>
      </c>
      <c r="J235" s="7">
        <v>1</v>
      </c>
      <c r="K235" s="7">
        <v>0</v>
      </c>
      <c r="L235" s="7" t="str" cm="1">
        <f t="array" ref="L235">_xlfn.IFS(G235=1,G$1,H235=1,H$1,I235=1,I$1,J235=1,J$1,K235=1,K$1)</f>
        <v>Single</v>
      </c>
      <c r="M235" s="7">
        <v>0</v>
      </c>
      <c r="N235" s="7">
        <v>0</v>
      </c>
      <c r="O235" s="7">
        <v>0</v>
      </c>
      <c r="P235" s="7">
        <v>0</v>
      </c>
      <c r="Q235" s="7" t="e" cm="1">
        <f t="array" ref="Q235">_xlfn.IFS(M235=1,M$1,N235=1,N$1,O235=1,O$1,P235=1,P$1)</f>
        <v>#N/A</v>
      </c>
      <c r="R235" t="s">
        <v>40</v>
      </c>
      <c r="S235" s="7">
        <v>97</v>
      </c>
      <c r="T235" s="7">
        <v>550</v>
      </c>
      <c r="U235" s="7">
        <v>106</v>
      </c>
      <c r="V235" s="7">
        <v>534</v>
      </c>
      <c r="W235" s="7">
        <v>127</v>
      </c>
      <c r="X235" s="7">
        <v>79</v>
      </c>
      <c r="Y235" s="7">
        <v>26</v>
      </c>
      <c r="Z235" s="7">
        <v>1369</v>
      </c>
      <c r="AA235" s="7">
        <v>6</v>
      </c>
      <c r="AB235" s="7">
        <v>5</v>
      </c>
      <c r="AC235" s="7">
        <v>1</v>
      </c>
      <c r="AD235" s="7">
        <v>5</v>
      </c>
      <c r="AE235" s="7">
        <v>9</v>
      </c>
      <c r="AF235" s="7">
        <v>0</v>
      </c>
      <c r="AG235" s="7">
        <v>0</v>
      </c>
      <c r="AH235" s="7">
        <v>0</v>
      </c>
      <c r="AI235" s="7">
        <v>0</v>
      </c>
      <c r="AJ235" s="7">
        <v>0</v>
      </c>
      <c r="AK235" s="7">
        <v>0</v>
      </c>
      <c r="AL235" s="7">
        <v>0</v>
      </c>
      <c r="AM235" s="8">
        <v>43536</v>
      </c>
      <c r="AO235">
        <f>IF($AG235=1,G235,0)</f>
        <v>0</v>
      </c>
      <c r="AP235">
        <f>IF($AG235=1,H235,0)</f>
        <v>0</v>
      </c>
      <c r="AQ235">
        <f>IF($AG235=1,J235,0)</f>
        <v>0</v>
      </c>
      <c r="AR235">
        <f>IF($AG235=1,I235,0)</f>
        <v>0</v>
      </c>
      <c r="AS235">
        <f>IF($AG235=1,K235,0)</f>
        <v>0</v>
      </c>
      <c r="AU235">
        <f>IF($AJ235=1,T235,0)</f>
        <v>0</v>
      </c>
      <c r="AV235">
        <f>IF($AJ235=1,U235,0)</f>
        <v>0</v>
      </c>
      <c r="AW235">
        <f>IF($AJ235=1,V235,0)</f>
        <v>0</v>
      </c>
      <c r="AX235">
        <f>IF($AJ235=1,W235,0)</f>
        <v>0</v>
      </c>
      <c r="AY235">
        <f>IF($AJ235=1,X235,0)</f>
        <v>0</v>
      </c>
      <c r="BA235">
        <f>IF($AK235=1,M235,0)</f>
        <v>0</v>
      </c>
      <c r="BB235">
        <f>IF($AK235=1,N235,0)</f>
        <v>0</v>
      </c>
      <c r="BC235">
        <f>IF($AK235=1,O235,0)</f>
        <v>0</v>
      </c>
      <c r="BD235">
        <f>IF($AK235=1,P235,0)</f>
        <v>0</v>
      </c>
    </row>
    <row r="236" spans="1:56" x14ac:dyDescent="0.3">
      <c r="A236" s="7">
        <v>3031</v>
      </c>
      <c r="B236" s="6">
        <v>171128</v>
      </c>
      <c r="C236" s="7">
        <v>1</v>
      </c>
      <c r="D236" s="7">
        <v>0</v>
      </c>
      <c r="E236" s="7">
        <f>SUM(C236:D236)</f>
        <v>1</v>
      </c>
      <c r="F236" s="7">
        <v>47</v>
      </c>
      <c r="G236" s="7">
        <v>1</v>
      </c>
      <c r="H236" s="7">
        <v>0</v>
      </c>
      <c r="I236" s="7">
        <v>0</v>
      </c>
      <c r="J236" s="7">
        <v>0</v>
      </c>
      <c r="K236" s="7">
        <v>0</v>
      </c>
      <c r="L236" s="7" t="str" cm="1">
        <f t="array" ref="L236">_xlfn.IFS(G236=1,G$1,H236=1,H$1,I236=1,I$1,J236=1,J$1,K236=1,K$1)</f>
        <v>Divorced</v>
      </c>
      <c r="M236" s="7">
        <v>0</v>
      </c>
      <c r="N236" s="7">
        <v>1</v>
      </c>
      <c r="O236" s="7">
        <v>0</v>
      </c>
      <c r="P236" s="7">
        <v>0</v>
      </c>
      <c r="Q236" s="7" t="str" cm="1">
        <f t="array" ref="Q236">_xlfn.IFS(M236=1,M$1,N236=1,N$1,O236=1,O$1,P236=1,P$1)</f>
        <v>Graduate</v>
      </c>
      <c r="R236" t="s">
        <v>41</v>
      </c>
      <c r="S236" s="7">
        <v>80</v>
      </c>
      <c r="T236" s="7">
        <v>2305</v>
      </c>
      <c r="U236" s="7">
        <v>383</v>
      </c>
      <c r="V236" s="7">
        <v>1075</v>
      </c>
      <c r="W236" s="7">
        <v>48</v>
      </c>
      <c r="X236" s="7">
        <v>0</v>
      </c>
      <c r="Y236" s="7">
        <v>75</v>
      </c>
      <c r="Z236" s="7">
        <v>3736</v>
      </c>
      <c r="AA236" s="7">
        <v>3</v>
      </c>
      <c r="AB236" s="7">
        <v>2</v>
      </c>
      <c r="AC236" s="7">
        <v>10</v>
      </c>
      <c r="AD236" s="7">
        <v>12</v>
      </c>
      <c r="AE236" s="7">
        <v>7</v>
      </c>
      <c r="AF236" s="7">
        <v>0</v>
      </c>
      <c r="AG236" s="7">
        <v>0</v>
      </c>
      <c r="AH236" s="7">
        <v>0</v>
      </c>
      <c r="AI236" s="7">
        <v>0</v>
      </c>
      <c r="AJ236" s="7">
        <v>0</v>
      </c>
      <c r="AK236" s="7">
        <v>0</v>
      </c>
      <c r="AL236" s="7">
        <v>0</v>
      </c>
      <c r="AM236" s="8">
        <v>43537</v>
      </c>
      <c r="AO236">
        <f>IF($AG236=1,G236,0)</f>
        <v>0</v>
      </c>
      <c r="AP236">
        <f>IF($AG236=1,H236,0)</f>
        <v>0</v>
      </c>
      <c r="AQ236">
        <f>IF($AG236=1,J236,0)</f>
        <v>0</v>
      </c>
      <c r="AR236">
        <f>IF($AG236=1,I236,0)</f>
        <v>0</v>
      </c>
      <c r="AS236">
        <f>IF($AG236=1,K236,0)</f>
        <v>0</v>
      </c>
      <c r="AU236">
        <f>IF($AJ236=1,T236,0)</f>
        <v>0</v>
      </c>
      <c r="AV236">
        <f>IF($AJ236=1,U236,0)</f>
        <v>0</v>
      </c>
      <c r="AW236">
        <f>IF($AJ236=1,V236,0)</f>
        <v>0</v>
      </c>
      <c r="AX236">
        <f>IF($AJ236=1,W236,0)</f>
        <v>0</v>
      </c>
      <c r="AY236">
        <f>IF($AJ236=1,X236,0)</f>
        <v>0</v>
      </c>
      <c r="BA236">
        <f>IF($AK236=1,M236,0)</f>
        <v>0</v>
      </c>
      <c r="BB236">
        <f>IF($AK236=1,N236,0)</f>
        <v>0</v>
      </c>
      <c r="BC236">
        <f>IF($AK236=1,O236,0)</f>
        <v>0</v>
      </c>
      <c r="BD236">
        <f>IF($AK236=1,P236,0)</f>
        <v>0</v>
      </c>
    </row>
    <row r="237" spans="1:56" x14ac:dyDescent="0.3">
      <c r="A237" s="7">
        <v>2361</v>
      </c>
      <c r="B237" s="6">
        <v>120895</v>
      </c>
      <c r="C237" s="7">
        <v>1</v>
      </c>
      <c r="D237" s="7">
        <v>0</v>
      </c>
      <c r="E237" s="7">
        <f>SUM(C237:D237)</f>
        <v>1</v>
      </c>
      <c r="F237" s="7">
        <v>47</v>
      </c>
      <c r="G237" s="7">
        <v>0</v>
      </c>
      <c r="H237" s="7">
        <v>1</v>
      </c>
      <c r="I237" s="7">
        <v>0</v>
      </c>
      <c r="J237" s="7">
        <v>0</v>
      </c>
      <c r="K237" s="7">
        <v>0</v>
      </c>
      <c r="L237" s="7" t="str" cm="1">
        <f t="array" ref="L237">_xlfn.IFS(G237=1,G$1,H237=1,H$1,I237=1,I$1,J237=1,J$1,K237=1,K$1)</f>
        <v>Married</v>
      </c>
      <c r="M237" s="7">
        <v>0</v>
      </c>
      <c r="N237" s="7">
        <v>1</v>
      </c>
      <c r="O237" s="7">
        <v>0</v>
      </c>
      <c r="P237" s="7">
        <v>0</v>
      </c>
      <c r="Q237" s="7" t="str" cm="1">
        <f t="array" ref="Q237">_xlfn.IFS(M237=1,M$1,N237=1,N$1,O237=1,O$1,P237=1,P$1)</f>
        <v>Graduate</v>
      </c>
      <c r="R237" t="s">
        <v>40</v>
      </c>
      <c r="S237" s="7">
        <v>24</v>
      </c>
      <c r="T237" s="7">
        <v>104</v>
      </c>
      <c r="U237" s="7">
        <v>17</v>
      </c>
      <c r="V237" s="7">
        <v>98</v>
      </c>
      <c r="W237" s="7">
        <v>17</v>
      </c>
      <c r="X237" s="7">
        <v>0</v>
      </c>
      <c r="Y237" s="7">
        <v>23</v>
      </c>
      <c r="Z237" s="7">
        <v>214</v>
      </c>
      <c r="AA237" s="7">
        <v>1</v>
      </c>
      <c r="AB237" s="7">
        <v>2</v>
      </c>
      <c r="AC237" s="7">
        <v>0</v>
      </c>
      <c r="AD237" s="7">
        <v>3</v>
      </c>
      <c r="AE237" s="7">
        <v>9</v>
      </c>
      <c r="AF237" s="7">
        <v>0</v>
      </c>
      <c r="AG237" s="7">
        <v>0</v>
      </c>
      <c r="AH237" s="7">
        <v>0</v>
      </c>
      <c r="AI237" s="7">
        <v>0</v>
      </c>
      <c r="AJ237" s="7">
        <v>0</v>
      </c>
      <c r="AK237" s="7">
        <v>0</v>
      </c>
      <c r="AL237" s="7">
        <v>0</v>
      </c>
      <c r="AM237" s="8">
        <v>43537</v>
      </c>
      <c r="AO237">
        <f>IF($AG237=1,G237,0)</f>
        <v>0</v>
      </c>
      <c r="AP237">
        <f>IF($AG237=1,H237,0)</f>
        <v>0</v>
      </c>
      <c r="AQ237">
        <f>IF($AG237=1,J237,0)</f>
        <v>0</v>
      </c>
      <c r="AR237">
        <f>IF($AG237=1,I237,0)</f>
        <v>0</v>
      </c>
      <c r="AS237">
        <f>IF($AG237=1,K237,0)</f>
        <v>0</v>
      </c>
      <c r="AU237">
        <f>IF($AJ237=1,T237,0)</f>
        <v>0</v>
      </c>
      <c r="AV237">
        <f>IF($AJ237=1,U237,0)</f>
        <v>0</v>
      </c>
      <c r="AW237">
        <f>IF($AJ237=1,V237,0)</f>
        <v>0</v>
      </c>
      <c r="AX237">
        <f>IF($AJ237=1,W237,0)</f>
        <v>0</v>
      </c>
      <c r="AY237">
        <f>IF($AJ237=1,X237,0)</f>
        <v>0</v>
      </c>
      <c r="BA237">
        <f>IF($AK237=1,M237,0)</f>
        <v>0</v>
      </c>
      <c r="BB237">
        <f>IF($AK237=1,N237,0)</f>
        <v>0</v>
      </c>
      <c r="BC237">
        <f>IF($AK237=1,O237,0)</f>
        <v>0</v>
      </c>
      <c r="BD237">
        <f>IF($AK237=1,P237,0)</f>
        <v>0</v>
      </c>
    </row>
    <row r="238" spans="1:56" x14ac:dyDescent="0.3">
      <c r="A238" s="7">
        <v>2840</v>
      </c>
      <c r="B238" s="6">
        <v>160208</v>
      </c>
      <c r="C238" s="7">
        <v>1</v>
      </c>
      <c r="D238" s="7">
        <v>1</v>
      </c>
      <c r="E238" s="7">
        <f>SUM(C238:D238)</f>
        <v>2</v>
      </c>
      <c r="F238" s="7">
        <v>47</v>
      </c>
      <c r="G238" s="7">
        <v>0</v>
      </c>
      <c r="H238" s="7">
        <v>0</v>
      </c>
      <c r="I238" s="7">
        <v>0</v>
      </c>
      <c r="J238" s="7">
        <v>0</v>
      </c>
      <c r="K238" s="7">
        <v>1</v>
      </c>
      <c r="L238" s="7" t="str" cm="1">
        <f t="array" ref="L238">_xlfn.IFS(G238=1,G$1,H238=1,H$1,I238=1,I$1,J238=1,J$1,K238=1,K$1)</f>
        <v>Widow</v>
      </c>
      <c r="M238" s="7">
        <v>0</v>
      </c>
      <c r="N238" s="7">
        <v>1</v>
      </c>
      <c r="O238" s="7">
        <v>0</v>
      </c>
      <c r="P238" s="7">
        <v>0</v>
      </c>
      <c r="Q238" s="7" t="str" cm="1">
        <f t="array" ref="Q238">_xlfn.IFS(M238=1,M$1,N238=1,N$1,O238=1,O$1,P238=1,P$1)</f>
        <v>Graduate</v>
      </c>
      <c r="R238" t="s">
        <v>44</v>
      </c>
      <c r="S238" s="7">
        <v>13</v>
      </c>
      <c r="T238" s="7">
        <v>1299</v>
      </c>
      <c r="U238" s="7">
        <v>61</v>
      </c>
      <c r="V238" s="7">
        <v>189</v>
      </c>
      <c r="W238" s="7">
        <v>40</v>
      </c>
      <c r="X238" s="7">
        <v>0</v>
      </c>
      <c r="Y238" s="7">
        <v>157</v>
      </c>
      <c r="Z238" s="7">
        <v>1432</v>
      </c>
      <c r="AA238" s="7">
        <v>11</v>
      </c>
      <c r="AB238" s="7">
        <v>8</v>
      </c>
      <c r="AC238" s="7">
        <v>3</v>
      </c>
      <c r="AD238" s="7">
        <v>7</v>
      </c>
      <c r="AE238" s="7">
        <v>7</v>
      </c>
      <c r="AF238" s="7">
        <v>0</v>
      </c>
      <c r="AG238" s="7">
        <v>1</v>
      </c>
      <c r="AH238" s="7">
        <v>0</v>
      </c>
      <c r="AI238" s="7">
        <v>0</v>
      </c>
      <c r="AJ238" s="7">
        <v>0</v>
      </c>
      <c r="AK238" s="7">
        <v>0</v>
      </c>
      <c r="AL238" s="7">
        <v>1</v>
      </c>
      <c r="AM238" s="8">
        <v>43538</v>
      </c>
      <c r="AO238">
        <f>IF($AG238=1,G238,0)</f>
        <v>0</v>
      </c>
      <c r="AP238">
        <f>IF($AG238=1,H238,0)</f>
        <v>0</v>
      </c>
      <c r="AQ238">
        <f>IF($AG238=1,J238,0)</f>
        <v>0</v>
      </c>
      <c r="AR238">
        <f>IF($AG238=1,I238,0)</f>
        <v>0</v>
      </c>
      <c r="AS238">
        <f>IF($AG238=1,K238,0)</f>
        <v>1</v>
      </c>
      <c r="AU238">
        <f>IF($AJ238=1,T238,0)</f>
        <v>0</v>
      </c>
      <c r="AV238">
        <f>IF($AJ238=1,U238,0)</f>
        <v>0</v>
      </c>
      <c r="AW238">
        <f>IF($AJ238=1,V238,0)</f>
        <v>0</v>
      </c>
      <c r="AX238">
        <f>IF($AJ238=1,W238,0)</f>
        <v>0</v>
      </c>
      <c r="AY238">
        <f>IF($AJ238=1,X238,0)</f>
        <v>0</v>
      </c>
      <c r="BA238">
        <f>IF($AK238=1,M238,0)</f>
        <v>0</v>
      </c>
      <c r="BB238">
        <f>IF($AK238=1,N238,0)</f>
        <v>0</v>
      </c>
      <c r="BC238">
        <f>IF($AK238=1,O238,0)</f>
        <v>0</v>
      </c>
      <c r="BD238">
        <f>IF($AK238=1,P238,0)</f>
        <v>0</v>
      </c>
    </row>
    <row r="239" spans="1:56" x14ac:dyDescent="0.3">
      <c r="A239" s="7">
        <v>1144</v>
      </c>
      <c r="B239" s="6">
        <v>161010</v>
      </c>
      <c r="C239" s="7">
        <v>0</v>
      </c>
      <c r="D239" s="7">
        <v>1</v>
      </c>
      <c r="E239" s="7">
        <f>SUM(C239:D239)</f>
        <v>1</v>
      </c>
      <c r="F239" s="7">
        <v>68</v>
      </c>
      <c r="G239" s="7">
        <v>0</v>
      </c>
      <c r="H239" s="7">
        <v>0</v>
      </c>
      <c r="I239" s="7">
        <v>1</v>
      </c>
      <c r="J239" s="7">
        <v>0</v>
      </c>
      <c r="K239" s="7">
        <v>0</v>
      </c>
      <c r="L239" s="7" t="str" cm="1">
        <f t="array" ref="L239">_xlfn.IFS(G239=1,G$1,H239=1,H$1,I239=1,I$1,J239=1,J$1,K239=1,K$1)</f>
        <v>Together</v>
      </c>
      <c r="M239" s="7">
        <v>0</v>
      </c>
      <c r="N239" s="7">
        <v>0</v>
      </c>
      <c r="O239" s="7">
        <v>0</v>
      </c>
      <c r="P239" s="7">
        <v>1</v>
      </c>
      <c r="Q239" s="7" t="str" cm="1">
        <f t="array" ref="Q239">_xlfn.IFS(M239=1,M$1,N239=1,N$1,O239=1,O$1,P239=1,P$1)</f>
        <v>PhD</v>
      </c>
      <c r="R239" t="s">
        <v>39</v>
      </c>
      <c r="S239" s="7">
        <v>57</v>
      </c>
      <c r="T239" s="7">
        <v>2343</v>
      </c>
      <c r="U239" s="7">
        <v>0</v>
      </c>
      <c r="V239" s="7">
        <v>150</v>
      </c>
      <c r="W239" s="7">
        <v>0</v>
      </c>
      <c r="X239" s="7">
        <v>0</v>
      </c>
      <c r="Y239" s="7">
        <v>201</v>
      </c>
      <c r="Z239" s="7">
        <v>2293</v>
      </c>
      <c r="AA239" s="7">
        <v>2</v>
      </c>
      <c r="AB239" s="7">
        <v>8</v>
      </c>
      <c r="AC239" s="7">
        <v>5</v>
      </c>
      <c r="AD239" s="7">
        <v>11</v>
      </c>
      <c r="AE239" s="7">
        <v>5</v>
      </c>
      <c r="AF239" s="7">
        <v>0</v>
      </c>
      <c r="AG239" s="7">
        <v>0</v>
      </c>
      <c r="AH239" s="7">
        <v>0</v>
      </c>
      <c r="AI239" s="7">
        <v>0</v>
      </c>
      <c r="AJ239" s="7">
        <v>0</v>
      </c>
      <c r="AK239" s="7">
        <v>0</v>
      </c>
      <c r="AL239" s="7">
        <v>0</v>
      </c>
      <c r="AM239" s="8">
        <v>43540</v>
      </c>
      <c r="AO239">
        <f>IF($AG239=1,G239,0)</f>
        <v>0</v>
      </c>
      <c r="AP239">
        <f>IF($AG239=1,H239,0)</f>
        <v>0</v>
      </c>
      <c r="AQ239">
        <f>IF($AG239=1,J239,0)</f>
        <v>0</v>
      </c>
      <c r="AR239">
        <f>IF($AG239=1,I239,0)</f>
        <v>0</v>
      </c>
      <c r="AS239">
        <f>IF($AG239=1,K239,0)</f>
        <v>0</v>
      </c>
      <c r="AU239">
        <f>IF($AJ239=1,T239,0)</f>
        <v>0</v>
      </c>
      <c r="AV239">
        <f>IF($AJ239=1,U239,0)</f>
        <v>0</v>
      </c>
      <c r="AW239">
        <f>IF($AJ239=1,V239,0)</f>
        <v>0</v>
      </c>
      <c r="AX239">
        <f>IF($AJ239=1,W239,0)</f>
        <v>0</v>
      </c>
      <c r="AY239">
        <f>IF($AJ239=1,X239,0)</f>
        <v>0</v>
      </c>
      <c r="BA239">
        <f>IF($AK239=1,M239,0)</f>
        <v>0</v>
      </c>
      <c r="BB239">
        <f>IF($AK239=1,N239,0)</f>
        <v>0</v>
      </c>
      <c r="BC239">
        <f>IF($AK239=1,O239,0)</f>
        <v>0</v>
      </c>
      <c r="BD239">
        <f>IF($AK239=1,P239,0)</f>
        <v>0</v>
      </c>
    </row>
    <row r="240" spans="1:56" x14ac:dyDescent="0.3">
      <c r="A240" s="7">
        <v>1468</v>
      </c>
      <c r="B240" s="6">
        <v>183151</v>
      </c>
      <c r="C240" s="7">
        <v>0</v>
      </c>
      <c r="D240" s="7">
        <v>0</v>
      </c>
      <c r="E240" s="7">
        <f>SUM(C240:D240)</f>
        <v>0</v>
      </c>
      <c r="F240" s="7">
        <v>60</v>
      </c>
      <c r="G240" s="7">
        <v>0</v>
      </c>
      <c r="H240" s="7">
        <v>0</v>
      </c>
      <c r="I240" s="7">
        <v>1</v>
      </c>
      <c r="J240" s="7">
        <v>0</v>
      </c>
      <c r="K240" s="7">
        <v>0</v>
      </c>
      <c r="L240" s="7" t="str" cm="1">
        <f t="array" ref="L240">_xlfn.IFS(G240=1,G$1,H240=1,H$1,I240=1,I$1,J240=1,J$1,K240=1,K$1)</f>
        <v>Together</v>
      </c>
      <c r="M240" s="7">
        <v>0</v>
      </c>
      <c r="N240" s="7">
        <v>0</v>
      </c>
      <c r="O240" s="7">
        <v>1</v>
      </c>
      <c r="P240" s="7">
        <v>0</v>
      </c>
      <c r="Q240" s="7" t="str" cm="1">
        <f t="array" ref="Q240">_xlfn.IFS(M240=1,M$1,N240=1,N$1,O240=1,O$1,P240=1,P$1)</f>
        <v>Master</v>
      </c>
      <c r="R240" t="s">
        <v>39</v>
      </c>
      <c r="S240" s="7">
        <v>93</v>
      </c>
      <c r="T240" s="7">
        <v>896</v>
      </c>
      <c r="U240" s="7">
        <v>62</v>
      </c>
      <c r="V240" s="7">
        <v>220</v>
      </c>
      <c r="W240" s="7">
        <v>264</v>
      </c>
      <c r="X240" s="7">
        <v>163</v>
      </c>
      <c r="Y240" s="7">
        <v>40</v>
      </c>
      <c r="Z240" s="7">
        <v>1566</v>
      </c>
      <c r="AA240" s="7">
        <v>1</v>
      </c>
      <c r="AB240" s="7">
        <v>5</v>
      </c>
      <c r="AC240" s="7">
        <v>9</v>
      </c>
      <c r="AD240" s="7">
        <v>4</v>
      </c>
      <c r="AE240" s="7">
        <v>3</v>
      </c>
      <c r="AF240" s="7">
        <v>0</v>
      </c>
      <c r="AG240" s="7">
        <v>0</v>
      </c>
      <c r="AH240" s="7">
        <v>0</v>
      </c>
      <c r="AI240" s="7">
        <v>0</v>
      </c>
      <c r="AJ240" s="7">
        <v>0</v>
      </c>
      <c r="AK240" s="7">
        <v>0</v>
      </c>
      <c r="AL240" s="7">
        <v>0</v>
      </c>
      <c r="AM240" s="8">
        <v>43541</v>
      </c>
      <c r="AO240">
        <f>IF($AG240=1,G240,0)</f>
        <v>0</v>
      </c>
      <c r="AP240">
        <f>IF($AG240=1,H240,0)</f>
        <v>0</v>
      </c>
      <c r="AQ240">
        <f>IF($AG240=1,J240,0)</f>
        <v>0</v>
      </c>
      <c r="AR240">
        <f>IF($AG240=1,I240,0)</f>
        <v>0</v>
      </c>
      <c r="AS240">
        <f>IF($AG240=1,K240,0)</f>
        <v>0</v>
      </c>
      <c r="AU240">
        <f>IF($AJ240=1,T240,0)</f>
        <v>0</v>
      </c>
      <c r="AV240">
        <f>IF($AJ240=1,U240,0)</f>
        <v>0</v>
      </c>
      <c r="AW240">
        <f>IF($AJ240=1,V240,0)</f>
        <v>0</v>
      </c>
      <c r="AX240">
        <f>IF($AJ240=1,W240,0)</f>
        <v>0</v>
      </c>
      <c r="AY240">
        <f>IF($AJ240=1,X240,0)</f>
        <v>0</v>
      </c>
      <c r="BA240">
        <f>IF($AK240=1,M240,0)</f>
        <v>0</v>
      </c>
      <c r="BB240">
        <f>IF($AK240=1,N240,0)</f>
        <v>0</v>
      </c>
      <c r="BC240">
        <f>IF($AK240=1,O240,0)</f>
        <v>0</v>
      </c>
      <c r="BD240">
        <f>IF($AK240=1,P240,0)</f>
        <v>0</v>
      </c>
    </row>
    <row r="241" spans="1:56" x14ac:dyDescent="0.3">
      <c r="A241" s="7">
        <v>1014</v>
      </c>
      <c r="B241" s="6">
        <v>117323</v>
      </c>
      <c r="C241" s="7">
        <v>0</v>
      </c>
      <c r="D241" s="7">
        <v>0</v>
      </c>
      <c r="E241" s="7">
        <f>SUM(C241:D241)</f>
        <v>0</v>
      </c>
      <c r="F241" s="7">
        <v>33</v>
      </c>
      <c r="G241" s="7">
        <v>0</v>
      </c>
      <c r="H241" s="7">
        <v>1</v>
      </c>
      <c r="I241" s="7">
        <v>0</v>
      </c>
      <c r="J241" s="7">
        <v>0</v>
      </c>
      <c r="K241" s="7">
        <v>0</v>
      </c>
      <c r="L241" s="7" t="str" cm="1">
        <f t="array" ref="L241">_xlfn.IFS(G241=1,G$1,H241=1,H$1,I241=1,I$1,J241=1,J$1,K241=1,K$1)</f>
        <v>Married</v>
      </c>
      <c r="M241" s="7">
        <v>0</v>
      </c>
      <c r="N241" s="7">
        <v>1</v>
      </c>
      <c r="O241" s="7">
        <v>0</v>
      </c>
      <c r="P241" s="7">
        <v>0</v>
      </c>
      <c r="Q241" s="7" t="str" cm="1">
        <f t="array" ref="Q241">_xlfn.IFS(M241=1,M$1,N241=1,N$1,O241=1,O$1,P241=1,P$1)</f>
        <v>Graduate</v>
      </c>
      <c r="R241" t="s">
        <v>42</v>
      </c>
      <c r="S241" s="7">
        <v>38</v>
      </c>
      <c r="T241" s="7">
        <v>20</v>
      </c>
      <c r="U241" s="7">
        <v>95</v>
      </c>
      <c r="V241" s="7">
        <v>115</v>
      </c>
      <c r="W241" s="7">
        <v>41</v>
      </c>
      <c r="X241" s="7">
        <v>7</v>
      </c>
      <c r="Y241" s="7">
        <v>34</v>
      </c>
      <c r="Z241" s="7">
        <v>244</v>
      </c>
      <c r="AA241" s="7">
        <v>1</v>
      </c>
      <c r="AB241" s="7">
        <v>1</v>
      </c>
      <c r="AC241" s="7">
        <v>0</v>
      </c>
      <c r="AD241" s="7">
        <v>3</v>
      </c>
      <c r="AE241" s="7">
        <v>8</v>
      </c>
      <c r="AF241" s="7">
        <v>0</v>
      </c>
      <c r="AG241" s="7">
        <v>0</v>
      </c>
      <c r="AH241" s="7">
        <v>0</v>
      </c>
      <c r="AI241" s="7">
        <v>0</v>
      </c>
      <c r="AJ241" s="7">
        <v>0</v>
      </c>
      <c r="AK241" s="7">
        <v>0</v>
      </c>
      <c r="AL241" s="7">
        <v>0</v>
      </c>
      <c r="AM241" s="8">
        <v>43541</v>
      </c>
      <c r="AO241">
        <f>IF($AG241=1,G241,0)</f>
        <v>0</v>
      </c>
      <c r="AP241">
        <f>IF($AG241=1,H241,0)</f>
        <v>0</v>
      </c>
      <c r="AQ241">
        <f>IF($AG241=1,J241,0)</f>
        <v>0</v>
      </c>
      <c r="AR241">
        <f>IF($AG241=1,I241,0)</f>
        <v>0</v>
      </c>
      <c r="AS241">
        <f>IF($AG241=1,K241,0)</f>
        <v>0</v>
      </c>
      <c r="AU241">
        <f>IF($AJ241=1,T241,0)</f>
        <v>0</v>
      </c>
      <c r="AV241">
        <f>IF($AJ241=1,U241,0)</f>
        <v>0</v>
      </c>
      <c r="AW241">
        <f>IF($AJ241=1,V241,0)</f>
        <v>0</v>
      </c>
      <c r="AX241">
        <f>IF($AJ241=1,W241,0)</f>
        <v>0</v>
      </c>
      <c r="AY241">
        <f>IF($AJ241=1,X241,0)</f>
        <v>0</v>
      </c>
      <c r="BA241">
        <f>IF($AK241=1,M241,0)</f>
        <v>0</v>
      </c>
      <c r="BB241">
        <f>IF($AK241=1,N241,0)</f>
        <v>0</v>
      </c>
      <c r="BC241">
        <f>IF($AK241=1,O241,0)</f>
        <v>0</v>
      </c>
      <c r="BD241">
        <f>IF($AK241=1,P241,0)</f>
        <v>0</v>
      </c>
    </row>
    <row r="242" spans="1:56" x14ac:dyDescent="0.3">
      <c r="A242" s="7">
        <v>1247</v>
      </c>
      <c r="B242" s="6">
        <v>115287</v>
      </c>
      <c r="C242" s="7">
        <v>1</v>
      </c>
      <c r="D242" s="7">
        <v>0</v>
      </c>
      <c r="E242" s="7">
        <f>SUM(C242:D242)</f>
        <v>1</v>
      </c>
      <c r="F242" s="7">
        <v>41</v>
      </c>
      <c r="G242" s="7">
        <v>1</v>
      </c>
      <c r="H242" s="7">
        <v>0</v>
      </c>
      <c r="I242" s="7">
        <v>0</v>
      </c>
      <c r="J242" s="7">
        <v>0</v>
      </c>
      <c r="K242" s="7">
        <v>0</v>
      </c>
      <c r="L242" s="7" t="str" cm="1">
        <f t="array" ref="L242">_xlfn.IFS(G242=1,G$1,H242=1,H$1,I242=1,I$1,J242=1,J$1,K242=1,K$1)</f>
        <v>Divorced</v>
      </c>
      <c r="M242" s="7">
        <v>0</v>
      </c>
      <c r="N242" s="7">
        <v>1</v>
      </c>
      <c r="O242" s="7">
        <v>0</v>
      </c>
      <c r="P242" s="7">
        <v>0</v>
      </c>
      <c r="Q242" s="7" t="str" cm="1">
        <f t="array" ref="Q242">_xlfn.IFS(M242=1,M$1,N242=1,N$1,O242=1,O$1,P242=1,P$1)</f>
        <v>Graduate</v>
      </c>
      <c r="R242" t="s">
        <v>43</v>
      </c>
      <c r="S242" s="7">
        <v>60</v>
      </c>
      <c r="T242" s="7">
        <v>8</v>
      </c>
      <c r="U242" s="7">
        <v>15</v>
      </c>
      <c r="V242" s="7">
        <v>60</v>
      </c>
      <c r="W242" s="7">
        <v>30</v>
      </c>
      <c r="X242" s="7">
        <v>23</v>
      </c>
      <c r="Y242" s="7">
        <v>98</v>
      </c>
      <c r="Z242" s="7">
        <v>38</v>
      </c>
      <c r="AA242" s="7">
        <v>2</v>
      </c>
      <c r="AB242" s="7">
        <v>1</v>
      </c>
      <c r="AC242" s="7">
        <v>1</v>
      </c>
      <c r="AD242" s="7">
        <v>2</v>
      </c>
      <c r="AE242" s="7">
        <v>7</v>
      </c>
      <c r="AF242" s="7">
        <v>1</v>
      </c>
      <c r="AG242" s="7">
        <v>0</v>
      </c>
      <c r="AH242" s="7">
        <v>0</v>
      </c>
      <c r="AI242" s="7">
        <v>0</v>
      </c>
      <c r="AJ242" s="7">
        <v>0</v>
      </c>
      <c r="AK242" s="7">
        <v>0</v>
      </c>
      <c r="AL242" s="7">
        <v>1</v>
      </c>
      <c r="AM242" s="8">
        <v>43541</v>
      </c>
      <c r="AO242">
        <f>IF($AG242=1,G242,0)</f>
        <v>0</v>
      </c>
      <c r="AP242">
        <f>IF($AG242=1,H242,0)</f>
        <v>0</v>
      </c>
      <c r="AQ242">
        <f>IF($AG242=1,J242,0)</f>
        <v>0</v>
      </c>
      <c r="AR242">
        <f>IF($AG242=1,I242,0)</f>
        <v>0</v>
      </c>
      <c r="AS242">
        <f>IF($AG242=1,K242,0)</f>
        <v>0</v>
      </c>
      <c r="AU242">
        <f>IF($AJ242=1,T242,0)</f>
        <v>0</v>
      </c>
      <c r="AV242">
        <f>IF($AJ242=1,U242,0)</f>
        <v>0</v>
      </c>
      <c r="AW242">
        <f>IF($AJ242=1,V242,0)</f>
        <v>0</v>
      </c>
      <c r="AX242">
        <f>IF($AJ242=1,W242,0)</f>
        <v>0</v>
      </c>
      <c r="AY242">
        <f>IF($AJ242=1,X242,0)</f>
        <v>0</v>
      </c>
      <c r="BA242">
        <f>IF($AK242=1,M242,0)</f>
        <v>0</v>
      </c>
      <c r="BB242">
        <f>IF($AK242=1,N242,0)</f>
        <v>0</v>
      </c>
      <c r="BC242">
        <f>IF($AK242=1,O242,0)</f>
        <v>0</v>
      </c>
      <c r="BD242">
        <f>IF($AK242=1,P242,0)</f>
        <v>0</v>
      </c>
    </row>
    <row r="243" spans="1:56" x14ac:dyDescent="0.3">
      <c r="A243" s="7">
        <v>2184</v>
      </c>
      <c r="B243" s="6">
        <v>115287</v>
      </c>
      <c r="C243" s="7">
        <v>1</v>
      </c>
      <c r="D243" s="7">
        <v>0</v>
      </c>
      <c r="E243" s="7">
        <f>SUM(C243:D243)</f>
        <v>1</v>
      </c>
      <c r="F243" s="7">
        <v>41</v>
      </c>
      <c r="G243" s="7">
        <v>1</v>
      </c>
      <c r="H243" s="7">
        <v>0</v>
      </c>
      <c r="I243" s="7">
        <v>0</v>
      </c>
      <c r="J243" s="7">
        <v>0</v>
      </c>
      <c r="K243" s="7">
        <v>0</v>
      </c>
      <c r="L243" s="7" t="str" cm="1">
        <f t="array" ref="L243">_xlfn.IFS(G243=1,G$1,H243=1,H$1,I243=1,I$1,J243=1,J$1,K243=1,K$1)</f>
        <v>Divorced</v>
      </c>
      <c r="M243" s="7">
        <v>0</v>
      </c>
      <c r="N243" s="7">
        <v>1</v>
      </c>
      <c r="O243" s="7">
        <v>0</v>
      </c>
      <c r="P243" s="7">
        <v>0</v>
      </c>
      <c r="Q243" s="7" t="str" cm="1">
        <f t="array" ref="Q243">_xlfn.IFS(M243=1,M$1,N243=1,N$1,O243=1,O$1,P243=1,P$1)</f>
        <v>Graduate</v>
      </c>
      <c r="R243" t="s">
        <v>42</v>
      </c>
      <c r="S243" s="7">
        <v>60</v>
      </c>
      <c r="T243" s="7">
        <v>8</v>
      </c>
      <c r="U243" s="7">
        <v>15</v>
      </c>
      <c r="V243" s="7">
        <v>60</v>
      </c>
      <c r="W243" s="7">
        <v>30</v>
      </c>
      <c r="X243" s="7">
        <v>23</v>
      </c>
      <c r="Y243" s="7">
        <v>98</v>
      </c>
      <c r="Z243" s="7">
        <v>38</v>
      </c>
      <c r="AA243" s="7">
        <v>2</v>
      </c>
      <c r="AB243" s="7">
        <v>1</v>
      </c>
      <c r="AC243" s="7">
        <v>1</v>
      </c>
      <c r="AD243" s="7">
        <v>2</v>
      </c>
      <c r="AE243" s="7">
        <v>7</v>
      </c>
      <c r="AF243" s="7">
        <v>1</v>
      </c>
      <c r="AG243" s="7">
        <v>0</v>
      </c>
      <c r="AH243" s="7">
        <v>0</v>
      </c>
      <c r="AI243" s="7">
        <v>0</v>
      </c>
      <c r="AJ243" s="7">
        <v>0</v>
      </c>
      <c r="AK243" s="7">
        <v>0</v>
      </c>
      <c r="AL243" s="7">
        <v>1</v>
      </c>
      <c r="AM243" s="8">
        <v>43541</v>
      </c>
      <c r="AO243">
        <f>IF($AG243=1,G243,0)</f>
        <v>0</v>
      </c>
      <c r="AP243">
        <f>IF($AG243=1,H243,0)</f>
        <v>0</v>
      </c>
      <c r="AQ243">
        <f>IF($AG243=1,J243,0)</f>
        <v>0</v>
      </c>
      <c r="AR243">
        <f>IF($AG243=1,I243,0)</f>
        <v>0</v>
      </c>
      <c r="AS243">
        <f>IF($AG243=1,K243,0)</f>
        <v>0</v>
      </c>
      <c r="AU243">
        <f>IF($AJ243=1,T243,0)</f>
        <v>0</v>
      </c>
      <c r="AV243">
        <f>IF($AJ243=1,U243,0)</f>
        <v>0</v>
      </c>
      <c r="AW243">
        <f>IF($AJ243=1,V243,0)</f>
        <v>0</v>
      </c>
      <c r="AX243">
        <f>IF($AJ243=1,W243,0)</f>
        <v>0</v>
      </c>
      <c r="AY243">
        <f>IF($AJ243=1,X243,0)</f>
        <v>0</v>
      </c>
      <c r="BA243">
        <f>IF($AK243=1,M243,0)</f>
        <v>0</v>
      </c>
      <c r="BB243">
        <f>IF($AK243=1,N243,0)</f>
        <v>0</v>
      </c>
      <c r="BC243">
        <f>IF($AK243=1,O243,0)</f>
        <v>0</v>
      </c>
      <c r="BD243">
        <f>IF($AK243=1,P243,0)</f>
        <v>0</v>
      </c>
    </row>
    <row r="244" spans="1:56" x14ac:dyDescent="0.3">
      <c r="A244" s="7">
        <v>1031</v>
      </c>
      <c r="B244" s="6">
        <v>140548</v>
      </c>
      <c r="C244" s="7">
        <v>0</v>
      </c>
      <c r="D244" s="7">
        <v>1</v>
      </c>
      <c r="E244" s="7">
        <f>SUM(C244:D244)</f>
        <v>1</v>
      </c>
      <c r="F244" s="7">
        <v>50</v>
      </c>
      <c r="G244" s="7">
        <v>0</v>
      </c>
      <c r="H244" s="7">
        <v>0</v>
      </c>
      <c r="I244" s="7">
        <v>1</v>
      </c>
      <c r="J244" s="7">
        <v>0</v>
      </c>
      <c r="K244" s="7">
        <v>0</v>
      </c>
      <c r="L244" s="7" t="str" cm="1">
        <f t="array" ref="L244">_xlfn.IFS(G244=1,G$1,H244=1,H$1,I244=1,I$1,J244=1,J$1,K244=1,K$1)</f>
        <v>Together</v>
      </c>
      <c r="M244" s="7">
        <v>0</v>
      </c>
      <c r="N244" s="7">
        <v>1</v>
      </c>
      <c r="O244" s="7">
        <v>0</v>
      </c>
      <c r="P244" s="7">
        <v>0</v>
      </c>
      <c r="Q244" s="7" t="str" cm="1">
        <f t="array" ref="Q244">_xlfn.IFS(M244=1,M$1,N244=1,N$1,O244=1,O$1,P244=1,P$1)</f>
        <v>Graduate</v>
      </c>
      <c r="R244" t="s">
        <v>43</v>
      </c>
      <c r="S244" s="7">
        <v>31</v>
      </c>
      <c r="T244" s="7">
        <v>381</v>
      </c>
      <c r="U244" s="7">
        <v>0</v>
      </c>
      <c r="V244" s="7">
        <v>17</v>
      </c>
      <c r="W244" s="7">
        <v>7</v>
      </c>
      <c r="X244" s="7">
        <v>0</v>
      </c>
      <c r="Y244" s="7">
        <v>10</v>
      </c>
      <c r="Z244" s="7">
        <v>395</v>
      </c>
      <c r="AA244" s="7">
        <v>2</v>
      </c>
      <c r="AB244" s="7">
        <v>2</v>
      </c>
      <c r="AC244" s="7">
        <v>1</v>
      </c>
      <c r="AD244" s="7">
        <v>4</v>
      </c>
      <c r="AE244" s="7">
        <v>5</v>
      </c>
      <c r="AF244" s="7">
        <v>0</v>
      </c>
      <c r="AG244" s="7">
        <v>1</v>
      </c>
      <c r="AH244" s="7">
        <v>0</v>
      </c>
      <c r="AI244" s="7">
        <v>0</v>
      </c>
      <c r="AJ244" s="7">
        <v>0</v>
      </c>
      <c r="AK244" s="7">
        <v>0</v>
      </c>
      <c r="AL244" s="7">
        <v>0</v>
      </c>
      <c r="AM244" s="8">
        <v>43541</v>
      </c>
      <c r="AO244">
        <f>IF($AG244=1,G244,0)</f>
        <v>0</v>
      </c>
      <c r="AP244">
        <f>IF($AG244=1,H244,0)</f>
        <v>0</v>
      </c>
      <c r="AQ244">
        <f>IF($AG244=1,J244,0)</f>
        <v>0</v>
      </c>
      <c r="AR244">
        <f>IF($AG244=1,I244,0)</f>
        <v>1</v>
      </c>
      <c r="AS244">
        <f>IF($AG244=1,K244,0)</f>
        <v>0</v>
      </c>
      <c r="AU244">
        <f>IF($AJ244=1,T244,0)</f>
        <v>0</v>
      </c>
      <c r="AV244">
        <f>IF($AJ244=1,U244,0)</f>
        <v>0</v>
      </c>
      <c r="AW244">
        <f>IF($AJ244=1,V244,0)</f>
        <v>0</v>
      </c>
      <c r="AX244">
        <f>IF($AJ244=1,W244,0)</f>
        <v>0</v>
      </c>
      <c r="AY244">
        <f>IF($AJ244=1,X244,0)</f>
        <v>0</v>
      </c>
      <c r="BA244">
        <f>IF($AK244=1,M244,0)</f>
        <v>0</v>
      </c>
      <c r="BB244">
        <f>IF($AK244=1,N244,0)</f>
        <v>0</v>
      </c>
      <c r="BC244">
        <f>IF($AK244=1,O244,0)</f>
        <v>0</v>
      </c>
      <c r="BD244">
        <f>IF($AK244=1,P244,0)</f>
        <v>0</v>
      </c>
    </row>
    <row r="245" spans="1:56" x14ac:dyDescent="0.3">
      <c r="A245" s="7">
        <v>3128</v>
      </c>
      <c r="B245" s="6">
        <v>160896</v>
      </c>
      <c r="C245" s="7">
        <v>0</v>
      </c>
      <c r="D245" s="7">
        <v>1</v>
      </c>
      <c r="E245" s="7">
        <f>SUM(C245:D245)</f>
        <v>1</v>
      </c>
      <c r="F245" s="7">
        <v>56</v>
      </c>
      <c r="G245" s="7">
        <v>0</v>
      </c>
      <c r="H245" s="7">
        <v>1</v>
      </c>
      <c r="I245" s="7">
        <v>0</v>
      </c>
      <c r="J245" s="7">
        <v>0</v>
      </c>
      <c r="K245" s="7">
        <v>0</v>
      </c>
      <c r="L245" s="7" t="str" cm="1">
        <f t="array" ref="L245">_xlfn.IFS(G245=1,G$1,H245=1,H$1,I245=1,I$1,J245=1,J$1,K245=1,K$1)</f>
        <v>Married</v>
      </c>
      <c r="M245" s="7">
        <v>0</v>
      </c>
      <c r="N245" s="7">
        <v>0</v>
      </c>
      <c r="O245" s="7">
        <v>0</v>
      </c>
      <c r="P245" s="7">
        <v>1</v>
      </c>
      <c r="Q245" s="7" t="str" cm="1">
        <f t="array" ref="Q245">_xlfn.IFS(M245=1,M$1,N245=1,N$1,O245=1,O$1,P245=1,P$1)</f>
        <v>PhD</v>
      </c>
      <c r="R245" t="s">
        <v>44</v>
      </c>
      <c r="S245" s="7">
        <v>90</v>
      </c>
      <c r="T245" s="7">
        <v>2676</v>
      </c>
      <c r="U245" s="7">
        <v>79</v>
      </c>
      <c r="V245" s="7">
        <v>1054</v>
      </c>
      <c r="W245" s="7">
        <v>159</v>
      </c>
      <c r="X245" s="7">
        <v>122</v>
      </c>
      <c r="Y245" s="7">
        <v>404</v>
      </c>
      <c r="Z245" s="7">
        <v>3686</v>
      </c>
      <c r="AA245" s="7">
        <v>3</v>
      </c>
      <c r="AB245" s="7">
        <v>9</v>
      </c>
      <c r="AC245" s="7">
        <v>10</v>
      </c>
      <c r="AD245" s="7">
        <v>4</v>
      </c>
      <c r="AE245" s="7">
        <v>6</v>
      </c>
      <c r="AF245" s="7">
        <v>0</v>
      </c>
      <c r="AG245" s="7">
        <v>0</v>
      </c>
      <c r="AH245" s="7">
        <v>0</v>
      </c>
      <c r="AI245" s="7">
        <v>0</v>
      </c>
      <c r="AJ245" s="7">
        <v>0</v>
      </c>
      <c r="AK245" s="7">
        <v>0</v>
      </c>
      <c r="AL245" s="7">
        <v>1</v>
      </c>
      <c r="AM245" s="8">
        <v>43542</v>
      </c>
      <c r="AO245">
        <f>IF($AG245=1,G245,0)</f>
        <v>0</v>
      </c>
      <c r="AP245">
        <f>IF($AG245=1,H245,0)</f>
        <v>0</v>
      </c>
      <c r="AQ245">
        <f>IF($AG245=1,J245,0)</f>
        <v>0</v>
      </c>
      <c r="AR245">
        <f>IF($AG245=1,I245,0)</f>
        <v>0</v>
      </c>
      <c r="AS245">
        <f>IF($AG245=1,K245,0)</f>
        <v>0</v>
      </c>
      <c r="AU245">
        <f>IF($AJ245=1,T245,0)</f>
        <v>0</v>
      </c>
      <c r="AV245">
        <f>IF($AJ245=1,U245,0)</f>
        <v>0</v>
      </c>
      <c r="AW245">
        <f>IF($AJ245=1,V245,0)</f>
        <v>0</v>
      </c>
      <c r="AX245">
        <f>IF($AJ245=1,W245,0)</f>
        <v>0</v>
      </c>
      <c r="AY245">
        <f>IF($AJ245=1,X245,0)</f>
        <v>0</v>
      </c>
      <c r="BA245">
        <f>IF($AK245=1,M245,0)</f>
        <v>0</v>
      </c>
      <c r="BB245">
        <f>IF($AK245=1,N245,0)</f>
        <v>0</v>
      </c>
      <c r="BC245">
        <f>IF($AK245=1,O245,0)</f>
        <v>0</v>
      </c>
      <c r="BD245">
        <f>IF($AK245=1,P245,0)</f>
        <v>0</v>
      </c>
    </row>
    <row r="246" spans="1:56" x14ac:dyDescent="0.3">
      <c r="A246" s="7">
        <v>3181</v>
      </c>
      <c r="B246" s="6">
        <v>180617</v>
      </c>
      <c r="C246" s="7">
        <v>0</v>
      </c>
      <c r="D246" s="7">
        <v>0</v>
      </c>
      <c r="E246" s="7">
        <f>SUM(C246:D246)</f>
        <v>0</v>
      </c>
      <c r="F246" s="7">
        <v>25</v>
      </c>
      <c r="G246" s="7">
        <v>0</v>
      </c>
      <c r="H246" s="7">
        <v>0</v>
      </c>
      <c r="I246" s="7">
        <v>0</v>
      </c>
      <c r="J246" s="7">
        <v>1</v>
      </c>
      <c r="K246" s="7">
        <v>0</v>
      </c>
      <c r="L246" s="7" t="str" cm="1">
        <f t="array" ref="L246">_xlfn.IFS(G246=1,G$1,H246=1,H$1,I246=1,I$1,J246=1,J$1,K246=1,K$1)</f>
        <v>Single</v>
      </c>
      <c r="M246" s="7">
        <v>0</v>
      </c>
      <c r="N246" s="7">
        <v>0</v>
      </c>
      <c r="O246" s="7">
        <v>0</v>
      </c>
      <c r="P246" s="7">
        <v>0</v>
      </c>
      <c r="Q246" s="7" t="e" cm="1">
        <f t="array" ref="Q246">_xlfn.IFS(M246=1,M$1,N246=1,N$1,O246=1,O$1,P246=1,P$1)</f>
        <v>#N/A</v>
      </c>
      <c r="R246" t="s">
        <v>41</v>
      </c>
      <c r="S246" s="7">
        <v>42</v>
      </c>
      <c r="T246" s="7">
        <v>1331</v>
      </c>
      <c r="U246" s="7">
        <v>114</v>
      </c>
      <c r="V246" s="7">
        <v>1414</v>
      </c>
      <c r="W246" s="7">
        <v>161</v>
      </c>
      <c r="X246" s="7">
        <v>123</v>
      </c>
      <c r="Y246" s="7">
        <v>72</v>
      </c>
      <c r="Z246" s="7">
        <v>3072</v>
      </c>
      <c r="AA246" s="7">
        <v>1</v>
      </c>
      <c r="AB246" s="7">
        <v>4</v>
      </c>
      <c r="AC246" s="7">
        <v>6</v>
      </c>
      <c r="AD246" s="7">
        <v>8</v>
      </c>
      <c r="AE246" s="7">
        <v>2</v>
      </c>
      <c r="AF246" s="7">
        <v>0</v>
      </c>
      <c r="AG246" s="7">
        <v>0</v>
      </c>
      <c r="AH246" s="7">
        <v>0</v>
      </c>
      <c r="AI246" s="7">
        <v>0</v>
      </c>
      <c r="AJ246" s="7">
        <v>0</v>
      </c>
      <c r="AK246" s="7">
        <v>0</v>
      </c>
      <c r="AL246" s="7">
        <v>0</v>
      </c>
      <c r="AM246" s="8">
        <v>43543</v>
      </c>
      <c r="AO246">
        <f>IF($AG246=1,G246,0)</f>
        <v>0</v>
      </c>
      <c r="AP246">
        <f>IF($AG246=1,H246,0)</f>
        <v>0</v>
      </c>
      <c r="AQ246">
        <f>IF($AG246=1,J246,0)</f>
        <v>0</v>
      </c>
      <c r="AR246">
        <f>IF($AG246=1,I246,0)</f>
        <v>0</v>
      </c>
      <c r="AS246">
        <f>IF($AG246=1,K246,0)</f>
        <v>0</v>
      </c>
      <c r="AU246">
        <f>IF($AJ246=1,T246,0)</f>
        <v>0</v>
      </c>
      <c r="AV246">
        <f>IF($AJ246=1,U246,0)</f>
        <v>0</v>
      </c>
      <c r="AW246">
        <f>IF($AJ246=1,V246,0)</f>
        <v>0</v>
      </c>
      <c r="AX246">
        <f>IF($AJ246=1,W246,0)</f>
        <v>0</v>
      </c>
      <c r="AY246">
        <f>IF($AJ246=1,X246,0)</f>
        <v>0</v>
      </c>
      <c r="BA246">
        <f>IF($AK246=1,M246,0)</f>
        <v>0</v>
      </c>
      <c r="BB246">
        <f>IF($AK246=1,N246,0)</f>
        <v>0</v>
      </c>
      <c r="BC246">
        <f>IF($AK246=1,O246,0)</f>
        <v>0</v>
      </c>
      <c r="BD246">
        <f>IF($AK246=1,P246,0)</f>
        <v>0</v>
      </c>
    </row>
    <row r="247" spans="1:56" x14ac:dyDescent="0.3">
      <c r="A247" s="7">
        <v>1574</v>
      </c>
      <c r="B247" s="6">
        <v>139684</v>
      </c>
      <c r="C247" s="7">
        <v>1</v>
      </c>
      <c r="D247" s="7">
        <v>0</v>
      </c>
      <c r="E247" s="7">
        <f>SUM(C247:D247)</f>
        <v>1</v>
      </c>
      <c r="F247" s="7">
        <v>36</v>
      </c>
      <c r="G247" s="7">
        <v>0</v>
      </c>
      <c r="H247" s="7">
        <v>0</v>
      </c>
      <c r="I247" s="7">
        <v>0</v>
      </c>
      <c r="J247" s="7">
        <v>1</v>
      </c>
      <c r="K247" s="7">
        <v>0</v>
      </c>
      <c r="L247" s="7" t="str" cm="1">
        <f t="array" ref="L247">_xlfn.IFS(G247=1,G$1,H247=1,H$1,I247=1,I$1,J247=1,J$1,K247=1,K$1)</f>
        <v>Single</v>
      </c>
      <c r="M247" s="7">
        <v>0</v>
      </c>
      <c r="N247" s="7">
        <v>0</v>
      </c>
      <c r="O247" s="7">
        <v>0</v>
      </c>
      <c r="P247" s="7">
        <v>1</v>
      </c>
      <c r="Q247" s="7" t="str" cm="1">
        <f t="array" ref="Q247">_xlfn.IFS(M247=1,M$1,N247=1,N$1,O247=1,O$1,P247=1,P$1)</f>
        <v>PhD</v>
      </c>
      <c r="R247" t="s">
        <v>44</v>
      </c>
      <c r="S247" s="7">
        <v>41</v>
      </c>
      <c r="T247" s="7">
        <v>67</v>
      </c>
      <c r="U247" s="7">
        <v>0</v>
      </c>
      <c r="V247" s="7">
        <v>123</v>
      </c>
      <c r="W247" s="7">
        <v>21</v>
      </c>
      <c r="X247" s="7">
        <v>14</v>
      </c>
      <c r="Y247" s="7">
        <v>60</v>
      </c>
      <c r="Z247" s="7">
        <v>165</v>
      </c>
      <c r="AA247" s="7">
        <v>2</v>
      </c>
      <c r="AB247" s="7">
        <v>2</v>
      </c>
      <c r="AC247" s="7">
        <v>1</v>
      </c>
      <c r="AD247" s="7">
        <v>2</v>
      </c>
      <c r="AE247" s="7">
        <v>7</v>
      </c>
      <c r="AF247" s="7">
        <v>0</v>
      </c>
      <c r="AG247" s="7">
        <v>0</v>
      </c>
      <c r="AH247" s="7">
        <v>0</v>
      </c>
      <c r="AI247" s="7">
        <v>0</v>
      </c>
      <c r="AJ247" s="7">
        <v>0</v>
      </c>
      <c r="AK247" s="7">
        <v>1</v>
      </c>
      <c r="AL247" s="7">
        <v>1</v>
      </c>
      <c r="AM247" s="8">
        <v>43543</v>
      </c>
      <c r="AO247">
        <f>IF($AG247=1,G247,0)</f>
        <v>0</v>
      </c>
      <c r="AP247">
        <f>IF($AG247=1,H247,0)</f>
        <v>0</v>
      </c>
      <c r="AQ247">
        <f>IF($AG247=1,J247,0)</f>
        <v>0</v>
      </c>
      <c r="AR247">
        <f>IF($AG247=1,I247,0)</f>
        <v>0</v>
      </c>
      <c r="AS247">
        <f>IF($AG247=1,K247,0)</f>
        <v>0</v>
      </c>
      <c r="AU247">
        <f>IF($AJ247=1,T247,0)</f>
        <v>0</v>
      </c>
      <c r="AV247">
        <f>IF($AJ247=1,U247,0)</f>
        <v>0</v>
      </c>
      <c r="AW247">
        <f>IF($AJ247=1,V247,0)</f>
        <v>0</v>
      </c>
      <c r="AX247">
        <f>IF($AJ247=1,W247,0)</f>
        <v>0</v>
      </c>
      <c r="AY247">
        <f>IF($AJ247=1,X247,0)</f>
        <v>0</v>
      </c>
      <c r="BA247">
        <f>IF($AK247=1,M247,0)</f>
        <v>0</v>
      </c>
      <c r="BB247">
        <f>IF($AK247=1,N247,0)</f>
        <v>0</v>
      </c>
      <c r="BC247">
        <f>IF($AK247=1,O247,0)</f>
        <v>0</v>
      </c>
      <c r="BD247">
        <f>IF($AK247=1,P247,0)</f>
        <v>1</v>
      </c>
    </row>
    <row r="248" spans="1:56" x14ac:dyDescent="0.3">
      <c r="A248" s="7">
        <v>1948</v>
      </c>
      <c r="B248" s="6">
        <v>133471</v>
      </c>
      <c r="C248" s="7">
        <v>1</v>
      </c>
      <c r="D248" s="7">
        <v>0</v>
      </c>
      <c r="E248" s="7">
        <f>SUM(C248:D248)</f>
        <v>1</v>
      </c>
      <c r="F248" s="7">
        <v>47</v>
      </c>
      <c r="G248" s="7">
        <v>0</v>
      </c>
      <c r="H248" s="7">
        <v>1</v>
      </c>
      <c r="I248" s="7">
        <v>0</v>
      </c>
      <c r="J248" s="7">
        <v>0</v>
      </c>
      <c r="K248" s="7">
        <v>0</v>
      </c>
      <c r="L248" s="7" t="str" cm="1">
        <f t="array" ref="L248">_xlfn.IFS(G248=1,G$1,H248=1,H$1,I248=1,I$1,J248=1,J$1,K248=1,K$1)</f>
        <v>Married</v>
      </c>
      <c r="M248" s="7">
        <v>0</v>
      </c>
      <c r="N248" s="7">
        <v>1</v>
      </c>
      <c r="O248" s="7">
        <v>0</v>
      </c>
      <c r="P248" s="7">
        <v>0</v>
      </c>
      <c r="Q248" s="7" t="str" cm="1">
        <f t="array" ref="Q248">_xlfn.IFS(M248=1,M$1,N248=1,N$1,O248=1,O$1,P248=1,P$1)</f>
        <v>Graduate</v>
      </c>
      <c r="R248" t="s">
        <v>39</v>
      </c>
      <c r="S248" s="7">
        <v>47</v>
      </c>
      <c r="T248" s="7">
        <v>171</v>
      </c>
      <c r="U248" s="7">
        <v>8</v>
      </c>
      <c r="V248" s="7">
        <v>108</v>
      </c>
      <c r="W248" s="7">
        <v>0</v>
      </c>
      <c r="X248" s="7">
        <v>36</v>
      </c>
      <c r="Y248" s="7">
        <v>48</v>
      </c>
      <c r="Z248" s="7">
        <v>275</v>
      </c>
      <c r="AA248" s="7">
        <v>3</v>
      </c>
      <c r="AB248" s="7">
        <v>3</v>
      </c>
      <c r="AC248" s="7">
        <v>0</v>
      </c>
      <c r="AD248" s="7">
        <v>4</v>
      </c>
      <c r="AE248" s="7">
        <v>7</v>
      </c>
      <c r="AF248" s="7">
        <v>0</v>
      </c>
      <c r="AG248" s="7">
        <v>0</v>
      </c>
      <c r="AH248" s="7">
        <v>0</v>
      </c>
      <c r="AI248" s="7">
        <v>0</v>
      </c>
      <c r="AJ248" s="7">
        <v>0</v>
      </c>
      <c r="AK248" s="7">
        <v>0</v>
      </c>
      <c r="AL248" s="7">
        <v>0</v>
      </c>
      <c r="AM248" s="8">
        <v>43543</v>
      </c>
      <c r="AO248">
        <f>IF($AG248=1,G248,0)</f>
        <v>0</v>
      </c>
      <c r="AP248">
        <f>IF($AG248=1,H248,0)</f>
        <v>0</v>
      </c>
      <c r="AQ248">
        <f>IF($AG248=1,J248,0)</f>
        <v>0</v>
      </c>
      <c r="AR248">
        <f>IF($AG248=1,I248,0)</f>
        <v>0</v>
      </c>
      <c r="AS248">
        <f>IF($AG248=1,K248,0)</f>
        <v>0</v>
      </c>
      <c r="AU248">
        <f>IF($AJ248=1,T248,0)</f>
        <v>0</v>
      </c>
      <c r="AV248">
        <f>IF($AJ248=1,U248,0)</f>
        <v>0</v>
      </c>
      <c r="AW248">
        <f>IF($AJ248=1,V248,0)</f>
        <v>0</v>
      </c>
      <c r="AX248">
        <f>IF($AJ248=1,W248,0)</f>
        <v>0</v>
      </c>
      <c r="AY248">
        <f>IF($AJ248=1,X248,0)</f>
        <v>0</v>
      </c>
      <c r="BA248">
        <f>IF($AK248=1,M248,0)</f>
        <v>0</v>
      </c>
      <c r="BB248">
        <f>IF($AK248=1,N248,0)</f>
        <v>0</v>
      </c>
      <c r="BC248">
        <f>IF($AK248=1,O248,0)</f>
        <v>0</v>
      </c>
      <c r="BD248">
        <f>IF($AK248=1,P248,0)</f>
        <v>0</v>
      </c>
    </row>
    <row r="249" spans="1:56" x14ac:dyDescent="0.3">
      <c r="A249" s="7">
        <v>2380</v>
      </c>
      <c r="B249" s="6">
        <v>144511</v>
      </c>
      <c r="C249" s="7">
        <v>1</v>
      </c>
      <c r="D249" s="7">
        <v>0</v>
      </c>
      <c r="E249" s="7">
        <f>SUM(C249:D249)</f>
        <v>1</v>
      </c>
      <c r="F249" s="7">
        <v>50</v>
      </c>
      <c r="G249" s="7">
        <v>0</v>
      </c>
      <c r="H249" s="7">
        <v>1</v>
      </c>
      <c r="I249" s="7">
        <v>0</v>
      </c>
      <c r="J249" s="7">
        <v>0</v>
      </c>
      <c r="K249" s="7">
        <v>0</v>
      </c>
      <c r="L249" s="7" t="str" cm="1">
        <f t="array" ref="L249">_xlfn.IFS(G249=1,G$1,H249=1,H$1,I249=1,I$1,J249=1,J$1,K249=1,K$1)</f>
        <v>Married</v>
      </c>
      <c r="M249" s="7">
        <v>0</v>
      </c>
      <c r="N249" s="7">
        <v>0</v>
      </c>
      <c r="O249" s="7">
        <v>1</v>
      </c>
      <c r="P249" s="7">
        <v>0</v>
      </c>
      <c r="Q249" s="7" t="str" cm="1">
        <f t="array" ref="Q249">_xlfn.IFS(M249=1,M$1,N249=1,N$1,O249=1,O$1,P249=1,P$1)</f>
        <v>Master</v>
      </c>
      <c r="R249" t="s">
        <v>39</v>
      </c>
      <c r="S249" s="7">
        <v>39</v>
      </c>
      <c r="T249" s="7">
        <v>1666</v>
      </c>
      <c r="U249" s="7">
        <v>23</v>
      </c>
      <c r="V249" s="7">
        <v>432</v>
      </c>
      <c r="W249" s="7">
        <v>149</v>
      </c>
      <c r="X249" s="7">
        <v>45</v>
      </c>
      <c r="Y249" s="7">
        <v>45</v>
      </c>
      <c r="Z249" s="7">
        <v>2269</v>
      </c>
      <c r="AA249" s="7">
        <v>6</v>
      </c>
      <c r="AB249" s="7">
        <v>8</v>
      </c>
      <c r="AC249" s="7">
        <v>4</v>
      </c>
      <c r="AD249" s="7">
        <v>8</v>
      </c>
      <c r="AE249" s="7">
        <v>8</v>
      </c>
      <c r="AF249" s="7">
        <v>0</v>
      </c>
      <c r="AG249" s="7">
        <v>0</v>
      </c>
      <c r="AH249" s="7">
        <v>0</v>
      </c>
      <c r="AI249" s="7">
        <v>0</v>
      </c>
      <c r="AJ249" s="7">
        <v>0</v>
      </c>
      <c r="AK249" s="7">
        <v>0</v>
      </c>
      <c r="AL249" s="7">
        <v>0</v>
      </c>
      <c r="AM249" s="8">
        <v>43543</v>
      </c>
      <c r="AO249">
        <f>IF($AG249=1,G249,0)</f>
        <v>0</v>
      </c>
      <c r="AP249">
        <f>IF($AG249=1,H249,0)</f>
        <v>0</v>
      </c>
      <c r="AQ249">
        <f>IF($AG249=1,J249,0)</f>
        <v>0</v>
      </c>
      <c r="AR249">
        <f>IF($AG249=1,I249,0)</f>
        <v>0</v>
      </c>
      <c r="AS249">
        <f>IF($AG249=1,K249,0)</f>
        <v>0</v>
      </c>
      <c r="AU249">
        <f>IF($AJ249=1,T249,0)</f>
        <v>0</v>
      </c>
      <c r="AV249">
        <f>IF($AJ249=1,U249,0)</f>
        <v>0</v>
      </c>
      <c r="AW249">
        <f>IF($AJ249=1,V249,0)</f>
        <v>0</v>
      </c>
      <c r="AX249">
        <f>IF($AJ249=1,W249,0)</f>
        <v>0</v>
      </c>
      <c r="AY249">
        <f>IF($AJ249=1,X249,0)</f>
        <v>0</v>
      </c>
      <c r="BA249">
        <f>IF($AK249=1,M249,0)</f>
        <v>0</v>
      </c>
      <c r="BB249">
        <f>IF($AK249=1,N249,0)</f>
        <v>0</v>
      </c>
      <c r="BC249">
        <f>IF($AK249=1,O249,0)</f>
        <v>0</v>
      </c>
      <c r="BD249">
        <f>IF($AK249=1,P249,0)</f>
        <v>0</v>
      </c>
    </row>
    <row r="250" spans="1:56" x14ac:dyDescent="0.3">
      <c r="A250" s="7">
        <v>1072</v>
      </c>
      <c r="B250" s="6">
        <v>175825</v>
      </c>
      <c r="C250" s="7">
        <v>0</v>
      </c>
      <c r="D250" s="7">
        <v>0</v>
      </c>
      <c r="E250" s="7">
        <f>SUM(C250:D250)</f>
        <v>0</v>
      </c>
      <c r="F250" s="7">
        <v>44</v>
      </c>
      <c r="G250" s="7">
        <v>0</v>
      </c>
      <c r="H250" s="7">
        <v>0</v>
      </c>
      <c r="I250" s="7">
        <v>0</v>
      </c>
      <c r="J250" s="7">
        <v>1</v>
      </c>
      <c r="K250" s="7">
        <v>0</v>
      </c>
      <c r="L250" s="7" t="str" cm="1">
        <f t="array" ref="L250">_xlfn.IFS(G250=1,G$1,H250=1,H$1,I250=1,I$1,J250=1,J$1,K250=1,K$1)</f>
        <v>Single</v>
      </c>
      <c r="M250" s="7">
        <v>0</v>
      </c>
      <c r="N250" s="7">
        <v>1</v>
      </c>
      <c r="O250" s="7">
        <v>0</v>
      </c>
      <c r="P250" s="7">
        <v>0</v>
      </c>
      <c r="Q250" s="7" t="str" cm="1">
        <f t="array" ref="Q250">_xlfn.IFS(M250=1,M$1,N250=1,N$1,O250=1,O$1,P250=1,P$1)</f>
        <v>Graduate</v>
      </c>
      <c r="R250" t="s">
        <v>39</v>
      </c>
      <c r="S250" s="7">
        <v>40</v>
      </c>
      <c r="T250" s="7">
        <v>2393</v>
      </c>
      <c r="U250" s="7">
        <v>243</v>
      </c>
      <c r="V250" s="7">
        <v>1806</v>
      </c>
      <c r="W250" s="7">
        <v>318</v>
      </c>
      <c r="X250" s="7">
        <v>243</v>
      </c>
      <c r="Y250" s="7">
        <v>118</v>
      </c>
      <c r="Z250" s="7">
        <v>4886</v>
      </c>
      <c r="AA250" s="7">
        <v>0</v>
      </c>
      <c r="AB250" s="7">
        <v>5</v>
      </c>
      <c r="AC250" s="7">
        <v>8</v>
      </c>
      <c r="AD250" s="7">
        <v>9</v>
      </c>
      <c r="AE250" s="7">
        <v>4</v>
      </c>
      <c r="AF250" s="7">
        <v>1</v>
      </c>
      <c r="AG250" s="7">
        <v>0</v>
      </c>
      <c r="AH250" s="7">
        <v>0</v>
      </c>
      <c r="AI250" s="7">
        <v>0</v>
      </c>
      <c r="AJ250" s="7">
        <v>0</v>
      </c>
      <c r="AK250" s="7">
        <v>0</v>
      </c>
      <c r="AL250" s="7">
        <v>1</v>
      </c>
      <c r="AM250" s="8">
        <v>43543</v>
      </c>
      <c r="AO250">
        <f>IF($AG250=1,G250,0)</f>
        <v>0</v>
      </c>
      <c r="AP250">
        <f>IF($AG250=1,H250,0)</f>
        <v>0</v>
      </c>
      <c r="AQ250">
        <f>IF($AG250=1,J250,0)</f>
        <v>0</v>
      </c>
      <c r="AR250">
        <f>IF($AG250=1,I250,0)</f>
        <v>0</v>
      </c>
      <c r="AS250">
        <f>IF($AG250=1,K250,0)</f>
        <v>0</v>
      </c>
      <c r="AU250">
        <f>IF($AJ250=1,T250,0)</f>
        <v>0</v>
      </c>
      <c r="AV250">
        <f>IF($AJ250=1,U250,0)</f>
        <v>0</v>
      </c>
      <c r="AW250">
        <f>IF($AJ250=1,V250,0)</f>
        <v>0</v>
      </c>
      <c r="AX250">
        <f>IF($AJ250=1,W250,0)</f>
        <v>0</v>
      </c>
      <c r="AY250">
        <f>IF($AJ250=1,X250,0)</f>
        <v>0</v>
      </c>
      <c r="BA250">
        <f>IF($AK250=1,M250,0)</f>
        <v>0</v>
      </c>
      <c r="BB250">
        <f>IF($AK250=1,N250,0)</f>
        <v>0</v>
      </c>
      <c r="BC250">
        <f>IF($AK250=1,O250,0)</f>
        <v>0</v>
      </c>
      <c r="BD250">
        <f>IF($AK250=1,P250,0)</f>
        <v>0</v>
      </c>
    </row>
    <row r="251" spans="1:56" x14ac:dyDescent="0.3">
      <c r="A251" s="7">
        <v>1242</v>
      </c>
      <c r="B251" s="6">
        <v>130899</v>
      </c>
      <c r="C251" s="7">
        <v>1</v>
      </c>
      <c r="D251" s="7">
        <v>0</v>
      </c>
      <c r="E251" s="7">
        <f>SUM(C251:D251)</f>
        <v>1</v>
      </c>
      <c r="F251" s="7">
        <v>46</v>
      </c>
      <c r="G251" s="7">
        <v>0</v>
      </c>
      <c r="H251" s="7">
        <v>0</v>
      </c>
      <c r="I251" s="7">
        <v>0</v>
      </c>
      <c r="J251" s="7">
        <v>1</v>
      </c>
      <c r="K251" s="7">
        <v>0</v>
      </c>
      <c r="L251" s="7" t="str" cm="1">
        <f t="array" ref="L251">_xlfn.IFS(G251=1,G$1,H251=1,H$1,I251=1,I$1,J251=1,J$1,K251=1,K$1)</f>
        <v>Single</v>
      </c>
      <c r="M251" s="7">
        <v>0</v>
      </c>
      <c r="N251" s="7">
        <v>0</v>
      </c>
      <c r="O251" s="7">
        <v>0</v>
      </c>
      <c r="P251" s="7">
        <v>1</v>
      </c>
      <c r="Q251" s="7" t="str" cm="1">
        <f t="array" ref="Q251">_xlfn.IFS(M251=1,M$1,N251=1,N$1,O251=1,O$1,P251=1,P$1)</f>
        <v>PhD</v>
      </c>
      <c r="R251" t="s">
        <v>42</v>
      </c>
      <c r="S251" s="7">
        <v>35</v>
      </c>
      <c r="T251" s="7">
        <v>102</v>
      </c>
      <c r="U251" s="7">
        <v>0</v>
      </c>
      <c r="V251" s="7">
        <v>34</v>
      </c>
      <c r="W251" s="7">
        <v>0</v>
      </c>
      <c r="X251" s="7">
        <v>0</v>
      </c>
      <c r="Y251" s="7">
        <v>4</v>
      </c>
      <c r="Z251" s="7">
        <v>131</v>
      </c>
      <c r="AA251" s="7">
        <v>2</v>
      </c>
      <c r="AB251" s="7">
        <v>1</v>
      </c>
      <c r="AC251" s="7">
        <v>0</v>
      </c>
      <c r="AD251" s="7">
        <v>3</v>
      </c>
      <c r="AE251" s="7">
        <v>6</v>
      </c>
      <c r="AF251" s="7">
        <v>0</v>
      </c>
      <c r="AG251" s="7">
        <v>0</v>
      </c>
      <c r="AH251" s="7">
        <v>0</v>
      </c>
      <c r="AI251" s="7">
        <v>0</v>
      </c>
      <c r="AJ251" s="7">
        <v>0</v>
      </c>
      <c r="AK251" s="7">
        <v>0</v>
      </c>
      <c r="AL251" s="7">
        <v>0</v>
      </c>
      <c r="AM251" s="8">
        <v>43544</v>
      </c>
      <c r="AO251">
        <f>IF($AG251=1,G251,0)</f>
        <v>0</v>
      </c>
      <c r="AP251">
        <f>IF($AG251=1,H251,0)</f>
        <v>0</v>
      </c>
      <c r="AQ251">
        <f>IF($AG251=1,J251,0)</f>
        <v>0</v>
      </c>
      <c r="AR251">
        <f>IF($AG251=1,I251,0)</f>
        <v>0</v>
      </c>
      <c r="AS251">
        <f>IF($AG251=1,K251,0)</f>
        <v>0</v>
      </c>
      <c r="AU251">
        <f>IF($AJ251=1,T251,0)</f>
        <v>0</v>
      </c>
      <c r="AV251">
        <f>IF($AJ251=1,U251,0)</f>
        <v>0</v>
      </c>
      <c r="AW251">
        <f>IF($AJ251=1,V251,0)</f>
        <v>0</v>
      </c>
      <c r="AX251">
        <f>IF($AJ251=1,W251,0)</f>
        <v>0</v>
      </c>
      <c r="AY251">
        <f>IF($AJ251=1,X251,0)</f>
        <v>0</v>
      </c>
      <c r="BA251">
        <f>IF($AK251=1,M251,0)</f>
        <v>0</v>
      </c>
      <c r="BB251">
        <f>IF($AK251=1,N251,0)</f>
        <v>0</v>
      </c>
      <c r="BC251">
        <f>IF($AK251=1,O251,0)</f>
        <v>0</v>
      </c>
      <c r="BD251">
        <f>IF($AK251=1,P251,0)</f>
        <v>0</v>
      </c>
    </row>
    <row r="252" spans="1:56" x14ac:dyDescent="0.3">
      <c r="A252" s="7">
        <v>2026</v>
      </c>
      <c r="B252" s="6">
        <v>133168</v>
      </c>
      <c r="C252" s="7">
        <v>0</v>
      </c>
      <c r="D252" s="7">
        <v>1</v>
      </c>
      <c r="E252" s="7">
        <f>SUM(C252:D252)</f>
        <v>1</v>
      </c>
      <c r="F252" s="7">
        <v>55</v>
      </c>
      <c r="G252" s="7">
        <v>0</v>
      </c>
      <c r="H252" s="7">
        <v>0</v>
      </c>
      <c r="I252" s="7">
        <v>0</v>
      </c>
      <c r="J252" s="7">
        <v>1</v>
      </c>
      <c r="K252" s="7">
        <v>0</v>
      </c>
      <c r="L252" s="7" t="str" cm="1">
        <f t="array" ref="L252">_xlfn.IFS(G252=1,G$1,H252=1,H$1,I252=1,I$1,J252=1,J$1,K252=1,K$1)</f>
        <v>Single</v>
      </c>
      <c r="M252" s="7">
        <v>0</v>
      </c>
      <c r="N252" s="7">
        <v>0</v>
      </c>
      <c r="O252" s="7">
        <v>1</v>
      </c>
      <c r="P252" s="7">
        <v>0</v>
      </c>
      <c r="Q252" s="7" t="str" cm="1">
        <f t="array" ref="Q252">_xlfn.IFS(M252=1,M$1,N252=1,N$1,O252=1,O$1,P252=1,P$1)</f>
        <v>Master</v>
      </c>
      <c r="R252" t="s">
        <v>39</v>
      </c>
      <c r="S252" s="7">
        <v>0</v>
      </c>
      <c r="T252" s="7">
        <v>321</v>
      </c>
      <c r="U252" s="7">
        <v>4</v>
      </c>
      <c r="V252" s="7">
        <v>149</v>
      </c>
      <c r="W252" s="7">
        <v>0</v>
      </c>
      <c r="X252" s="7">
        <v>4</v>
      </c>
      <c r="Y252" s="7">
        <v>12</v>
      </c>
      <c r="Z252" s="7">
        <v>466</v>
      </c>
      <c r="AA252" s="7">
        <v>3</v>
      </c>
      <c r="AB252" s="7">
        <v>2</v>
      </c>
      <c r="AC252" s="7">
        <v>1</v>
      </c>
      <c r="AD252" s="7">
        <v>4</v>
      </c>
      <c r="AE252" s="7">
        <v>7</v>
      </c>
      <c r="AF252" s="7">
        <v>0</v>
      </c>
      <c r="AG252" s="7">
        <v>0</v>
      </c>
      <c r="AH252" s="7">
        <v>0</v>
      </c>
      <c r="AI252" s="7">
        <v>0</v>
      </c>
      <c r="AJ252" s="7">
        <v>0</v>
      </c>
      <c r="AK252" s="7">
        <v>0</v>
      </c>
      <c r="AL252" s="7">
        <v>0</v>
      </c>
      <c r="AM252" s="8">
        <v>43544</v>
      </c>
      <c r="AO252">
        <f>IF($AG252=1,G252,0)</f>
        <v>0</v>
      </c>
      <c r="AP252">
        <f>IF($AG252=1,H252,0)</f>
        <v>0</v>
      </c>
      <c r="AQ252">
        <f>IF($AG252=1,J252,0)</f>
        <v>0</v>
      </c>
      <c r="AR252">
        <f>IF($AG252=1,I252,0)</f>
        <v>0</v>
      </c>
      <c r="AS252">
        <f>IF($AG252=1,K252,0)</f>
        <v>0</v>
      </c>
      <c r="AU252">
        <f>IF($AJ252=1,T252,0)</f>
        <v>0</v>
      </c>
      <c r="AV252">
        <f>IF($AJ252=1,U252,0)</f>
        <v>0</v>
      </c>
      <c r="AW252">
        <f>IF($AJ252=1,V252,0)</f>
        <v>0</v>
      </c>
      <c r="AX252">
        <f>IF($AJ252=1,W252,0)</f>
        <v>0</v>
      </c>
      <c r="AY252">
        <f>IF($AJ252=1,X252,0)</f>
        <v>0</v>
      </c>
      <c r="BA252">
        <f>IF($AK252=1,M252,0)</f>
        <v>0</v>
      </c>
      <c r="BB252">
        <f>IF($AK252=1,N252,0)</f>
        <v>0</v>
      </c>
      <c r="BC252">
        <f>IF($AK252=1,O252,0)</f>
        <v>0</v>
      </c>
      <c r="BD252">
        <f>IF($AK252=1,P252,0)</f>
        <v>0</v>
      </c>
    </row>
    <row r="253" spans="1:56" x14ac:dyDescent="0.3">
      <c r="A253" s="7">
        <v>2432</v>
      </c>
      <c r="B253" s="6">
        <v>143300</v>
      </c>
      <c r="C253" s="7">
        <v>0</v>
      </c>
      <c r="D253" s="7">
        <v>1</v>
      </c>
      <c r="E253" s="7">
        <f>SUM(C253:D253)</f>
        <v>1</v>
      </c>
      <c r="F253" s="7">
        <v>49</v>
      </c>
      <c r="G253" s="7">
        <v>1</v>
      </c>
      <c r="H253" s="7">
        <v>0</v>
      </c>
      <c r="I253" s="7">
        <v>0</v>
      </c>
      <c r="J253" s="7">
        <v>0</v>
      </c>
      <c r="K253" s="7">
        <v>0</v>
      </c>
      <c r="L253" s="7" t="str" cm="1">
        <f t="array" ref="L253">_xlfn.IFS(G253=1,G$1,H253=1,H$1,I253=1,I$1,J253=1,J$1,K253=1,K$1)</f>
        <v>Divorced</v>
      </c>
      <c r="M253" s="7">
        <v>0</v>
      </c>
      <c r="N253" s="7">
        <v>1</v>
      </c>
      <c r="O253" s="7">
        <v>0</v>
      </c>
      <c r="P253" s="7">
        <v>0</v>
      </c>
      <c r="Q253" s="7" t="str" cm="1">
        <f t="array" ref="Q253">_xlfn.IFS(M253=1,M$1,N253=1,N$1,O253=1,O$1,P253=1,P$1)</f>
        <v>Graduate</v>
      </c>
      <c r="R253" t="s">
        <v>44</v>
      </c>
      <c r="S253" s="7">
        <v>87</v>
      </c>
      <c r="T253" s="7">
        <v>301</v>
      </c>
      <c r="U253" s="7">
        <v>10</v>
      </c>
      <c r="V253" s="7">
        <v>172</v>
      </c>
      <c r="W253" s="7">
        <v>7</v>
      </c>
      <c r="X253" s="7">
        <v>3</v>
      </c>
      <c r="Y253" s="7">
        <v>103</v>
      </c>
      <c r="Z253" s="7">
        <v>391</v>
      </c>
      <c r="AA253" s="7">
        <v>3</v>
      </c>
      <c r="AB253" s="7">
        <v>4</v>
      </c>
      <c r="AC253" s="7">
        <v>0</v>
      </c>
      <c r="AD253" s="7">
        <v>4</v>
      </c>
      <c r="AE253" s="7">
        <v>8</v>
      </c>
      <c r="AF253" s="7">
        <v>0</v>
      </c>
      <c r="AG253" s="7">
        <v>0</v>
      </c>
      <c r="AH253" s="7">
        <v>0</v>
      </c>
      <c r="AI253" s="7">
        <v>0</v>
      </c>
      <c r="AJ253" s="7">
        <v>0</v>
      </c>
      <c r="AK253" s="7">
        <v>0</v>
      </c>
      <c r="AL253" s="7">
        <v>1</v>
      </c>
      <c r="AM253" s="8">
        <v>43544</v>
      </c>
      <c r="AO253">
        <f>IF($AG253=1,G253,0)</f>
        <v>0</v>
      </c>
      <c r="AP253">
        <f>IF($AG253=1,H253,0)</f>
        <v>0</v>
      </c>
      <c r="AQ253">
        <f>IF($AG253=1,J253,0)</f>
        <v>0</v>
      </c>
      <c r="AR253">
        <f>IF($AG253=1,I253,0)</f>
        <v>0</v>
      </c>
      <c r="AS253">
        <f>IF($AG253=1,K253,0)</f>
        <v>0</v>
      </c>
      <c r="AU253">
        <f>IF($AJ253=1,T253,0)</f>
        <v>0</v>
      </c>
      <c r="AV253">
        <f>IF($AJ253=1,U253,0)</f>
        <v>0</v>
      </c>
      <c r="AW253">
        <f>IF($AJ253=1,V253,0)</f>
        <v>0</v>
      </c>
      <c r="AX253">
        <f>IF($AJ253=1,W253,0)</f>
        <v>0</v>
      </c>
      <c r="AY253">
        <f>IF($AJ253=1,X253,0)</f>
        <v>0</v>
      </c>
      <c r="BA253">
        <f>IF($AK253=1,M253,0)</f>
        <v>0</v>
      </c>
      <c r="BB253">
        <f>IF($AK253=1,N253,0)</f>
        <v>0</v>
      </c>
      <c r="BC253">
        <f>IF($AK253=1,O253,0)</f>
        <v>0</v>
      </c>
      <c r="BD253">
        <f>IF($AK253=1,P253,0)</f>
        <v>0</v>
      </c>
    </row>
    <row r="254" spans="1:56" x14ac:dyDescent="0.3">
      <c r="A254" s="7">
        <v>2752</v>
      </c>
      <c r="B254" s="6">
        <v>128973</v>
      </c>
      <c r="C254" s="7">
        <v>0</v>
      </c>
      <c r="D254" s="7">
        <v>0</v>
      </c>
      <c r="E254" s="7">
        <f>SUM(C254:D254)</f>
        <v>0</v>
      </c>
      <c r="F254" s="7">
        <v>43</v>
      </c>
      <c r="G254" s="7">
        <v>0</v>
      </c>
      <c r="H254" s="7">
        <v>1</v>
      </c>
      <c r="I254" s="7">
        <v>0</v>
      </c>
      <c r="J254" s="7">
        <v>0</v>
      </c>
      <c r="K254" s="7">
        <v>0</v>
      </c>
      <c r="L254" s="7" t="str" cm="1">
        <f t="array" ref="L254">_xlfn.IFS(G254=1,G$1,H254=1,H$1,I254=1,I$1,J254=1,J$1,K254=1,K$1)</f>
        <v>Married</v>
      </c>
      <c r="M254" s="7">
        <v>0</v>
      </c>
      <c r="N254" s="7">
        <v>0</v>
      </c>
      <c r="O254" s="7">
        <v>0</v>
      </c>
      <c r="P254" s="7">
        <v>1</v>
      </c>
      <c r="Q254" s="7" t="str" cm="1">
        <f t="array" ref="Q254">_xlfn.IFS(M254=1,M$1,N254=1,N$1,O254=1,O$1,P254=1,P$1)</f>
        <v>PhD</v>
      </c>
      <c r="R254" t="s">
        <v>39</v>
      </c>
      <c r="S254" s="7">
        <v>59</v>
      </c>
      <c r="T254" s="7">
        <v>917</v>
      </c>
      <c r="U254" s="7">
        <v>0</v>
      </c>
      <c r="V254" s="7">
        <v>205</v>
      </c>
      <c r="W254" s="7">
        <v>13</v>
      </c>
      <c r="X254" s="7">
        <v>9</v>
      </c>
      <c r="Y254" s="7">
        <v>53</v>
      </c>
      <c r="Z254" s="7">
        <v>1091</v>
      </c>
      <c r="AA254" s="7">
        <v>2</v>
      </c>
      <c r="AB254" s="7">
        <v>5</v>
      </c>
      <c r="AC254" s="7">
        <v>1</v>
      </c>
      <c r="AD254" s="7">
        <v>5</v>
      </c>
      <c r="AE254" s="7">
        <v>8</v>
      </c>
      <c r="AF254" s="7">
        <v>0</v>
      </c>
      <c r="AG254" s="7">
        <v>0</v>
      </c>
      <c r="AH254" s="7">
        <v>0</v>
      </c>
      <c r="AI254" s="7">
        <v>0</v>
      </c>
      <c r="AJ254" s="7">
        <v>0</v>
      </c>
      <c r="AK254" s="7">
        <v>0</v>
      </c>
      <c r="AL254" s="7">
        <v>0</v>
      </c>
      <c r="AM254" s="8">
        <v>43544</v>
      </c>
      <c r="AO254">
        <f>IF($AG254=1,G254,0)</f>
        <v>0</v>
      </c>
      <c r="AP254">
        <f>IF($AG254=1,H254,0)</f>
        <v>0</v>
      </c>
      <c r="AQ254">
        <f>IF($AG254=1,J254,0)</f>
        <v>0</v>
      </c>
      <c r="AR254">
        <f>IF($AG254=1,I254,0)</f>
        <v>0</v>
      </c>
      <c r="AS254">
        <f>IF($AG254=1,K254,0)</f>
        <v>0</v>
      </c>
      <c r="AU254">
        <f>IF($AJ254=1,T254,0)</f>
        <v>0</v>
      </c>
      <c r="AV254">
        <f>IF($AJ254=1,U254,0)</f>
        <v>0</v>
      </c>
      <c r="AW254">
        <f>IF($AJ254=1,V254,0)</f>
        <v>0</v>
      </c>
      <c r="AX254">
        <f>IF($AJ254=1,W254,0)</f>
        <v>0</v>
      </c>
      <c r="AY254">
        <f>IF($AJ254=1,X254,0)</f>
        <v>0</v>
      </c>
      <c r="BA254">
        <f>IF($AK254=1,M254,0)</f>
        <v>0</v>
      </c>
      <c r="BB254">
        <f>IF($AK254=1,N254,0)</f>
        <v>0</v>
      </c>
      <c r="BC254">
        <f>IF($AK254=1,O254,0)</f>
        <v>0</v>
      </c>
      <c r="BD254">
        <f>IF($AK254=1,P254,0)</f>
        <v>0</v>
      </c>
    </row>
    <row r="255" spans="1:56" x14ac:dyDescent="0.3">
      <c r="A255" s="7">
        <v>1950</v>
      </c>
      <c r="B255" s="6">
        <v>144010</v>
      </c>
      <c r="C255" s="7">
        <v>1</v>
      </c>
      <c r="D255" s="7">
        <v>0</v>
      </c>
      <c r="E255" s="7">
        <f>SUM(C255:D255)</f>
        <v>1</v>
      </c>
      <c r="F255" s="7">
        <v>40</v>
      </c>
      <c r="G255" s="7">
        <v>0</v>
      </c>
      <c r="H255" s="7">
        <v>0</v>
      </c>
      <c r="I255" s="7">
        <v>1</v>
      </c>
      <c r="J255" s="7">
        <v>0</v>
      </c>
      <c r="K255" s="7">
        <v>0</v>
      </c>
      <c r="L255" s="7" t="str" cm="1">
        <f t="array" ref="L255">_xlfn.IFS(G255=1,G$1,H255=1,H$1,I255=1,I$1,J255=1,J$1,K255=1,K$1)</f>
        <v>Together</v>
      </c>
      <c r="M255" s="7">
        <v>0</v>
      </c>
      <c r="N255" s="7">
        <v>1</v>
      </c>
      <c r="O255" s="7">
        <v>0</v>
      </c>
      <c r="P255" s="7">
        <v>0</v>
      </c>
      <c r="Q255" s="7" t="str" cm="1">
        <f t="array" ref="Q255">_xlfn.IFS(M255=1,M$1,N255=1,N$1,O255=1,O$1,P255=1,P$1)</f>
        <v>Graduate</v>
      </c>
      <c r="R255" t="s">
        <v>42</v>
      </c>
      <c r="S255" s="7">
        <v>46</v>
      </c>
      <c r="T255" s="7">
        <v>609</v>
      </c>
      <c r="U255" s="7">
        <v>118</v>
      </c>
      <c r="V255" s="7">
        <v>766</v>
      </c>
      <c r="W255" s="7">
        <v>281</v>
      </c>
      <c r="X255" s="7">
        <v>236</v>
      </c>
      <c r="Y255" s="7">
        <v>157</v>
      </c>
      <c r="Z255" s="7">
        <v>1852</v>
      </c>
      <c r="AA255" s="7">
        <v>6</v>
      </c>
      <c r="AB255" s="7">
        <v>10</v>
      </c>
      <c r="AC255" s="7">
        <v>2</v>
      </c>
      <c r="AD255" s="7">
        <v>6</v>
      </c>
      <c r="AE255" s="7">
        <v>9</v>
      </c>
      <c r="AF255" s="7">
        <v>0</v>
      </c>
      <c r="AG255" s="7">
        <v>0</v>
      </c>
      <c r="AH255" s="7">
        <v>0</v>
      </c>
      <c r="AI255" s="7">
        <v>0</v>
      </c>
      <c r="AJ255" s="7">
        <v>0</v>
      </c>
      <c r="AK255" s="7">
        <v>0</v>
      </c>
      <c r="AL255" s="7">
        <v>0</v>
      </c>
      <c r="AM255" s="8">
        <v>43544</v>
      </c>
      <c r="AO255">
        <f>IF($AG255=1,G255,0)</f>
        <v>0</v>
      </c>
      <c r="AP255">
        <f>IF($AG255=1,H255,0)</f>
        <v>0</v>
      </c>
      <c r="AQ255">
        <f>IF($AG255=1,J255,0)</f>
        <v>0</v>
      </c>
      <c r="AR255">
        <f>IF($AG255=1,I255,0)</f>
        <v>0</v>
      </c>
      <c r="AS255">
        <f>IF($AG255=1,K255,0)</f>
        <v>0</v>
      </c>
      <c r="AU255">
        <f>IF($AJ255=1,T255,0)</f>
        <v>0</v>
      </c>
      <c r="AV255">
        <f>IF($AJ255=1,U255,0)</f>
        <v>0</v>
      </c>
      <c r="AW255">
        <f>IF($AJ255=1,V255,0)</f>
        <v>0</v>
      </c>
      <c r="AX255">
        <f>IF($AJ255=1,W255,0)</f>
        <v>0</v>
      </c>
      <c r="AY255">
        <f>IF($AJ255=1,X255,0)</f>
        <v>0</v>
      </c>
      <c r="BA255">
        <f>IF($AK255=1,M255,0)</f>
        <v>0</v>
      </c>
      <c r="BB255">
        <f>IF($AK255=1,N255,0)</f>
        <v>0</v>
      </c>
      <c r="BC255">
        <f>IF($AK255=1,O255,0)</f>
        <v>0</v>
      </c>
      <c r="BD255">
        <f>IF($AK255=1,P255,0)</f>
        <v>0</v>
      </c>
    </row>
    <row r="256" spans="1:56" x14ac:dyDescent="0.3">
      <c r="A256" s="7">
        <v>2130</v>
      </c>
      <c r="B256" s="6">
        <v>126576</v>
      </c>
      <c r="C256" s="7">
        <v>1</v>
      </c>
      <c r="D256" s="7">
        <v>0</v>
      </c>
      <c r="E256" s="7">
        <f>SUM(C256:D256)</f>
        <v>1</v>
      </c>
      <c r="F256" s="7">
        <v>34</v>
      </c>
      <c r="G256" s="7">
        <v>0</v>
      </c>
      <c r="H256" s="7">
        <v>0</v>
      </c>
      <c r="I256" s="7">
        <v>0</v>
      </c>
      <c r="J256" s="7">
        <v>1</v>
      </c>
      <c r="K256" s="7">
        <v>0</v>
      </c>
      <c r="L256" s="7" t="str" cm="1">
        <f t="array" ref="L256">_xlfn.IFS(G256=1,G$1,H256=1,H$1,I256=1,I$1,J256=1,J$1,K256=1,K$1)</f>
        <v>Single</v>
      </c>
      <c r="M256" s="7">
        <v>0</v>
      </c>
      <c r="N256" s="7">
        <v>1</v>
      </c>
      <c r="O256" s="7">
        <v>0</v>
      </c>
      <c r="P256" s="7">
        <v>0</v>
      </c>
      <c r="Q256" s="7" t="str" cm="1">
        <f t="array" ref="Q256">_xlfn.IFS(M256=1,M$1,N256=1,N$1,O256=1,O$1,P256=1,P$1)</f>
        <v>Graduate</v>
      </c>
      <c r="R256" t="s">
        <v>42</v>
      </c>
      <c r="S256" s="7">
        <v>40</v>
      </c>
      <c r="T256" s="7">
        <v>48</v>
      </c>
      <c r="U256" s="7">
        <v>0</v>
      </c>
      <c r="V256" s="7">
        <v>38</v>
      </c>
      <c r="W256" s="7">
        <v>0</v>
      </c>
      <c r="X256" s="7">
        <v>0</v>
      </c>
      <c r="Y256" s="7">
        <v>43</v>
      </c>
      <c r="Z256" s="7">
        <v>43</v>
      </c>
      <c r="AA256" s="7">
        <v>1</v>
      </c>
      <c r="AB256" s="7">
        <v>1</v>
      </c>
      <c r="AC256" s="7">
        <v>0</v>
      </c>
      <c r="AD256" s="7">
        <v>2</v>
      </c>
      <c r="AE256" s="7">
        <v>9</v>
      </c>
      <c r="AF256" s="7">
        <v>1</v>
      </c>
      <c r="AG256" s="7">
        <v>0</v>
      </c>
      <c r="AH256" s="7">
        <v>0</v>
      </c>
      <c r="AI256" s="7">
        <v>0</v>
      </c>
      <c r="AJ256" s="7">
        <v>0</v>
      </c>
      <c r="AK256" s="7">
        <v>0</v>
      </c>
      <c r="AL256" s="7">
        <v>1</v>
      </c>
      <c r="AM256" s="8">
        <v>43544</v>
      </c>
      <c r="AO256">
        <f>IF($AG256=1,G256,0)</f>
        <v>0</v>
      </c>
      <c r="AP256">
        <f>IF($AG256=1,H256,0)</f>
        <v>0</v>
      </c>
      <c r="AQ256">
        <f>IF($AG256=1,J256,0)</f>
        <v>0</v>
      </c>
      <c r="AR256">
        <f>IF($AG256=1,I256,0)</f>
        <v>0</v>
      </c>
      <c r="AS256">
        <f>IF($AG256=1,K256,0)</f>
        <v>0</v>
      </c>
      <c r="AU256">
        <f>IF($AJ256=1,T256,0)</f>
        <v>0</v>
      </c>
      <c r="AV256">
        <f>IF($AJ256=1,U256,0)</f>
        <v>0</v>
      </c>
      <c r="AW256">
        <f>IF($AJ256=1,V256,0)</f>
        <v>0</v>
      </c>
      <c r="AX256">
        <f>IF($AJ256=1,W256,0)</f>
        <v>0</v>
      </c>
      <c r="AY256">
        <f>IF($AJ256=1,X256,0)</f>
        <v>0</v>
      </c>
      <c r="BA256">
        <f>IF($AK256=1,M256,0)</f>
        <v>0</v>
      </c>
      <c r="BB256">
        <f>IF($AK256=1,N256,0)</f>
        <v>0</v>
      </c>
      <c r="BC256">
        <f>IF($AK256=1,O256,0)</f>
        <v>0</v>
      </c>
      <c r="BD256">
        <f>IF($AK256=1,P256,0)</f>
        <v>0</v>
      </c>
    </row>
    <row r="257" spans="1:56" x14ac:dyDescent="0.3">
      <c r="A257" s="7">
        <v>1955</v>
      </c>
      <c r="B257" s="6">
        <v>180573</v>
      </c>
      <c r="C257" s="7">
        <v>0</v>
      </c>
      <c r="D257" s="7">
        <v>0</v>
      </c>
      <c r="E257" s="7">
        <f>SUM(C257:D257)</f>
        <v>0</v>
      </c>
      <c r="F257" s="7">
        <v>49</v>
      </c>
      <c r="G257" s="7">
        <v>0</v>
      </c>
      <c r="H257" s="7">
        <v>0</v>
      </c>
      <c r="I257" s="7">
        <v>1</v>
      </c>
      <c r="J257" s="7">
        <v>0</v>
      </c>
      <c r="K257" s="7">
        <v>0</v>
      </c>
      <c r="L257" s="7" t="str" cm="1">
        <f t="array" ref="L257">_xlfn.IFS(G257=1,G$1,H257=1,H$1,I257=1,I$1,J257=1,J$1,K257=1,K$1)</f>
        <v>Together</v>
      </c>
      <c r="M257" s="7">
        <v>0</v>
      </c>
      <c r="N257" s="7">
        <v>0</v>
      </c>
      <c r="O257" s="7">
        <v>1</v>
      </c>
      <c r="P257" s="7">
        <v>0</v>
      </c>
      <c r="Q257" s="7" t="str" cm="1">
        <f t="array" ref="Q257">_xlfn.IFS(M257=1,M$1,N257=1,N$1,O257=1,O$1,P257=1,P$1)</f>
        <v>Master</v>
      </c>
      <c r="R257" t="s">
        <v>43</v>
      </c>
      <c r="S257" s="7">
        <v>85</v>
      </c>
      <c r="T257" s="7">
        <v>1858</v>
      </c>
      <c r="U257" s="7">
        <v>309</v>
      </c>
      <c r="V257" s="7">
        <v>964</v>
      </c>
      <c r="W257" s="7">
        <v>134</v>
      </c>
      <c r="X257" s="7">
        <v>206</v>
      </c>
      <c r="Y257" s="7">
        <v>34</v>
      </c>
      <c r="Z257" s="7">
        <v>3438</v>
      </c>
      <c r="AA257" s="7">
        <v>1</v>
      </c>
      <c r="AB257" s="7">
        <v>4</v>
      </c>
      <c r="AC257" s="7">
        <v>6</v>
      </c>
      <c r="AD257" s="7">
        <v>13</v>
      </c>
      <c r="AE257" s="7">
        <v>2</v>
      </c>
      <c r="AF257" s="7">
        <v>0</v>
      </c>
      <c r="AG257" s="7">
        <v>0</v>
      </c>
      <c r="AH257" s="7">
        <v>0</v>
      </c>
      <c r="AI257" s="7">
        <v>0</v>
      </c>
      <c r="AJ257" s="7">
        <v>0</v>
      </c>
      <c r="AK257" s="7">
        <v>0</v>
      </c>
      <c r="AL257" s="7">
        <v>0</v>
      </c>
      <c r="AM257" s="8">
        <v>43545</v>
      </c>
      <c r="AO257">
        <f>IF($AG257=1,G257,0)</f>
        <v>0</v>
      </c>
      <c r="AP257">
        <f>IF($AG257=1,H257,0)</f>
        <v>0</v>
      </c>
      <c r="AQ257">
        <f>IF($AG257=1,J257,0)</f>
        <v>0</v>
      </c>
      <c r="AR257">
        <f>IF($AG257=1,I257,0)</f>
        <v>0</v>
      </c>
      <c r="AS257">
        <f>IF($AG257=1,K257,0)</f>
        <v>0</v>
      </c>
      <c r="AU257">
        <f>IF($AJ257=1,T257,0)</f>
        <v>0</v>
      </c>
      <c r="AV257">
        <f>IF($AJ257=1,U257,0)</f>
        <v>0</v>
      </c>
      <c r="AW257">
        <f>IF($AJ257=1,V257,0)</f>
        <v>0</v>
      </c>
      <c r="AX257">
        <f>IF($AJ257=1,W257,0)</f>
        <v>0</v>
      </c>
      <c r="AY257">
        <f>IF($AJ257=1,X257,0)</f>
        <v>0</v>
      </c>
      <c r="BA257">
        <f>IF($AK257=1,M257,0)</f>
        <v>0</v>
      </c>
      <c r="BB257">
        <f>IF($AK257=1,N257,0)</f>
        <v>0</v>
      </c>
      <c r="BC257">
        <f>IF($AK257=1,O257,0)</f>
        <v>0</v>
      </c>
      <c r="BD257">
        <f>IF($AK257=1,P257,0)</f>
        <v>0</v>
      </c>
    </row>
    <row r="258" spans="1:56" x14ac:dyDescent="0.3">
      <c r="A258" s="7">
        <v>2887</v>
      </c>
      <c r="B258" s="6">
        <v>180573</v>
      </c>
      <c r="C258" s="7">
        <v>0</v>
      </c>
      <c r="D258" s="7">
        <v>0</v>
      </c>
      <c r="E258" s="7">
        <f>SUM(C258:D258)</f>
        <v>0</v>
      </c>
      <c r="F258" s="7">
        <v>49</v>
      </c>
      <c r="G258" s="7">
        <v>0</v>
      </c>
      <c r="H258" s="7">
        <v>0</v>
      </c>
      <c r="I258" s="7">
        <v>1</v>
      </c>
      <c r="J258" s="7">
        <v>0</v>
      </c>
      <c r="K258" s="7">
        <v>0</v>
      </c>
      <c r="L258" s="7" t="str" cm="1">
        <f t="array" ref="L258">_xlfn.IFS(G258=1,G$1,H258=1,H$1,I258=1,I$1,J258=1,J$1,K258=1,K$1)</f>
        <v>Together</v>
      </c>
      <c r="M258" s="7">
        <v>0</v>
      </c>
      <c r="N258" s="7">
        <v>0</v>
      </c>
      <c r="O258" s="7">
        <v>1</v>
      </c>
      <c r="P258" s="7">
        <v>0</v>
      </c>
      <c r="Q258" s="7" t="str" cm="1">
        <f t="array" ref="Q258">_xlfn.IFS(M258=1,M$1,N258=1,N$1,O258=1,O$1,P258=1,P$1)</f>
        <v>Master</v>
      </c>
      <c r="R258" t="s">
        <v>41</v>
      </c>
      <c r="S258" s="7">
        <v>85</v>
      </c>
      <c r="T258" s="7">
        <v>1858</v>
      </c>
      <c r="U258" s="7">
        <v>309</v>
      </c>
      <c r="V258" s="7">
        <v>964</v>
      </c>
      <c r="W258" s="7">
        <v>134</v>
      </c>
      <c r="X258" s="7">
        <v>206</v>
      </c>
      <c r="Y258" s="7">
        <v>34</v>
      </c>
      <c r="Z258" s="7">
        <v>3438</v>
      </c>
      <c r="AA258" s="7">
        <v>1</v>
      </c>
      <c r="AB258" s="7">
        <v>4</v>
      </c>
      <c r="AC258" s="7">
        <v>6</v>
      </c>
      <c r="AD258" s="7">
        <v>13</v>
      </c>
      <c r="AE258" s="7">
        <v>2</v>
      </c>
      <c r="AF258" s="7">
        <v>0</v>
      </c>
      <c r="AG258" s="7">
        <v>0</v>
      </c>
      <c r="AH258" s="7">
        <v>0</v>
      </c>
      <c r="AI258" s="7">
        <v>0</v>
      </c>
      <c r="AJ258" s="7">
        <v>0</v>
      </c>
      <c r="AK258" s="7">
        <v>0</v>
      </c>
      <c r="AL258" s="7">
        <v>0</v>
      </c>
      <c r="AM258" s="8">
        <v>43545</v>
      </c>
      <c r="AO258">
        <f>IF($AG258=1,G258,0)</f>
        <v>0</v>
      </c>
      <c r="AP258">
        <f>IF($AG258=1,H258,0)</f>
        <v>0</v>
      </c>
      <c r="AQ258">
        <f>IF($AG258=1,J258,0)</f>
        <v>0</v>
      </c>
      <c r="AR258">
        <f>IF($AG258=1,I258,0)</f>
        <v>0</v>
      </c>
      <c r="AS258">
        <f>IF($AG258=1,K258,0)</f>
        <v>0</v>
      </c>
      <c r="AU258">
        <f>IF($AJ258=1,T258,0)</f>
        <v>0</v>
      </c>
      <c r="AV258">
        <f>IF($AJ258=1,U258,0)</f>
        <v>0</v>
      </c>
      <c r="AW258">
        <f>IF($AJ258=1,V258,0)</f>
        <v>0</v>
      </c>
      <c r="AX258">
        <f>IF($AJ258=1,W258,0)</f>
        <v>0</v>
      </c>
      <c r="AY258">
        <f>IF($AJ258=1,X258,0)</f>
        <v>0</v>
      </c>
      <c r="BA258">
        <f>IF($AK258=1,M258,0)</f>
        <v>0</v>
      </c>
      <c r="BB258">
        <f>IF($AK258=1,N258,0)</f>
        <v>0</v>
      </c>
      <c r="BC258">
        <f>IF($AK258=1,O258,0)</f>
        <v>0</v>
      </c>
      <c r="BD258">
        <f>IF($AK258=1,P258,0)</f>
        <v>0</v>
      </c>
    </row>
    <row r="259" spans="1:56" x14ac:dyDescent="0.3">
      <c r="A259" s="7">
        <v>2757</v>
      </c>
      <c r="B259" s="6">
        <v>164590</v>
      </c>
      <c r="C259" s="7">
        <v>0</v>
      </c>
      <c r="D259" s="7">
        <v>0</v>
      </c>
      <c r="E259" s="7">
        <f>SUM(C259:D259)</f>
        <v>0</v>
      </c>
      <c r="F259" s="7">
        <v>52</v>
      </c>
      <c r="G259" s="7">
        <v>0</v>
      </c>
      <c r="H259" s="7">
        <v>1</v>
      </c>
      <c r="I259" s="7">
        <v>0</v>
      </c>
      <c r="J259" s="7">
        <v>0</v>
      </c>
      <c r="K259" s="7">
        <v>0</v>
      </c>
      <c r="L259" s="7" t="str" cm="1">
        <f t="array" ref="L259">_xlfn.IFS(G259=1,G$1,H259=1,H$1,I259=1,I$1,J259=1,J$1,K259=1,K$1)</f>
        <v>Married</v>
      </c>
      <c r="M259" s="7">
        <v>0</v>
      </c>
      <c r="N259" s="7">
        <v>1</v>
      </c>
      <c r="O259" s="7">
        <v>0</v>
      </c>
      <c r="P259" s="7">
        <v>0</v>
      </c>
      <c r="Q259" s="7" t="str" cm="1">
        <f t="array" ref="Q259">_xlfn.IFS(M259=1,M$1,N259=1,N$1,O259=1,O$1,P259=1,P$1)</f>
        <v>Graduate</v>
      </c>
      <c r="R259" t="s">
        <v>40</v>
      </c>
      <c r="S259" s="7">
        <v>98</v>
      </c>
      <c r="T259" s="7">
        <v>2344</v>
      </c>
      <c r="U259" s="7">
        <v>352</v>
      </c>
      <c r="V259" s="7">
        <v>428</v>
      </c>
      <c r="W259" s="7">
        <v>92</v>
      </c>
      <c r="X259" s="7">
        <v>117</v>
      </c>
      <c r="Y259" s="7">
        <v>76</v>
      </c>
      <c r="Z259" s="7">
        <v>3257</v>
      </c>
      <c r="AA259" s="7">
        <v>1</v>
      </c>
      <c r="AB259" s="7">
        <v>9</v>
      </c>
      <c r="AC259" s="7">
        <v>4</v>
      </c>
      <c r="AD259" s="7">
        <v>10</v>
      </c>
      <c r="AE259" s="7">
        <v>6</v>
      </c>
      <c r="AF259" s="7">
        <v>0</v>
      </c>
      <c r="AG259" s="7">
        <v>0</v>
      </c>
      <c r="AH259" s="7">
        <v>0</v>
      </c>
      <c r="AI259" s="7">
        <v>0</v>
      </c>
      <c r="AJ259" s="7">
        <v>0</v>
      </c>
      <c r="AK259" s="7">
        <v>0</v>
      </c>
      <c r="AL259" s="7">
        <v>0</v>
      </c>
      <c r="AM259" s="8">
        <v>43545</v>
      </c>
      <c r="AO259">
        <f>IF($AG259=1,G259,0)</f>
        <v>0</v>
      </c>
      <c r="AP259">
        <f>IF($AG259=1,H259,0)</f>
        <v>0</v>
      </c>
      <c r="AQ259">
        <f>IF($AG259=1,J259,0)</f>
        <v>0</v>
      </c>
      <c r="AR259">
        <f>IF($AG259=1,I259,0)</f>
        <v>0</v>
      </c>
      <c r="AS259">
        <f>IF($AG259=1,K259,0)</f>
        <v>0</v>
      </c>
      <c r="AU259">
        <f>IF($AJ259=1,T259,0)</f>
        <v>0</v>
      </c>
      <c r="AV259">
        <f>IF($AJ259=1,U259,0)</f>
        <v>0</v>
      </c>
      <c r="AW259">
        <f>IF($AJ259=1,V259,0)</f>
        <v>0</v>
      </c>
      <c r="AX259">
        <f>IF($AJ259=1,W259,0)</f>
        <v>0</v>
      </c>
      <c r="AY259">
        <f>IF($AJ259=1,X259,0)</f>
        <v>0</v>
      </c>
      <c r="BA259">
        <f>IF($AK259=1,M259,0)</f>
        <v>0</v>
      </c>
      <c r="BB259">
        <f>IF($AK259=1,N259,0)</f>
        <v>0</v>
      </c>
      <c r="BC259">
        <f>IF($AK259=1,O259,0)</f>
        <v>0</v>
      </c>
      <c r="BD259">
        <f>IF($AK259=1,P259,0)</f>
        <v>0</v>
      </c>
    </row>
    <row r="260" spans="1:56" x14ac:dyDescent="0.3">
      <c r="A260" s="7">
        <v>2776</v>
      </c>
      <c r="B260" s="6">
        <v>175702</v>
      </c>
      <c r="C260" s="7">
        <v>0</v>
      </c>
      <c r="D260" s="7">
        <v>1</v>
      </c>
      <c r="E260" s="7">
        <f>SUM(C260:D260)</f>
        <v>1</v>
      </c>
      <c r="F260" s="7">
        <v>46</v>
      </c>
      <c r="G260" s="7">
        <v>0</v>
      </c>
      <c r="H260" s="7">
        <v>0</v>
      </c>
      <c r="I260" s="7">
        <v>1</v>
      </c>
      <c r="J260" s="7">
        <v>0</v>
      </c>
      <c r="K260" s="7">
        <v>0</v>
      </c>
      <c r="L260" s="7" t="str" cm="1">
        <f t="array" ref="L260">_xlfn.IFS(G260=1,G$1,H260=1,H$1,I260=1,I$1,J260=1,J$1,K260=1,K$1)</f>
        <v>Together</v>
      </c>
      <c r="M260" s="7">
        <v>0</v>
      </c>
      <c r="N260" s="7">
        <v>1</v>
      </c>
      <c r="O260" s="7">
        <v>0</v>
      </c>
      <c r="P260" s="7">
        <v>0</v>
      </c>
      <c r="Q260" s="7" t="str" cm="1">
        <f t="array" ref="Q260">_xlfn.IFS(M260=1,M$1,N260=1,N$1,O260=1,O$1,P260=1,P$1)</f>
        <v>Graduate</v>
      </c>
      <c r="R260" t="s">
        <v>39</v>
      </c>
      <c r="S260" s="7">
        <v>87</v>
      </c>
      <c r="T260" s="7">
        <v>2490</v>
      </c>
      <c r="U260" s="7">
        <v>0</v>
      </c>
      <c r="V260" s="7">
        <v>1460</v>
      </c>
      <c r="W260" s="7">
        <v>337</v>
      </c>
      <c r="X260" s="7">
        <v>86</v>
      </c>
      <c r="Y260" s="7">
        <v>86</v>
      </c>
      <c r="Z260" s="7">
        <v>4287</v>
      </c>
      <c r="AA260" s="7">
        <v>1</v>
      </c>
      <c r="AB260" s="7">
        <v>10</v>
      </c>
      <c r="AC260" s="7">
        <v>5</v>
      </c>
      <c r="AD260" s="7">
        <v>13</v>
      </c>
      <c r="AE260" s="7">
        <v>6</v>
      </c>
      <c r="AF260" s="7">
        <v>0</v>
      </c>
      <c r="AG260" s="7">
        <v>0</v>
      </c>
      <c r="AH260" s="7">
        <v>1</v>
      </c>
      <c r="AI260" s="7">
        <v>0</v>
      </c>
      <c r="AJ260" s="7">
        <v>0</v>
      </c>
      <c r="AK260" s="7">
        <v>0</v>
      </c>
      <c r="AL260" s="7">
        <v>0</v>
      </c>
      <c r="AM260" s="8">
        <v>43545</v>
      </c>
      <c r="AO260">
        <f>IF($AG260=1,G260,0)</f>
        <v>0</v>
      </c>
      <c r="AP260">
        <f>IF($AG260=1,H260,0)</f>
        <v>0</v>
      </c>
      <c r="AQ260">
        <f>IF($AG260=1,J260,0)</f>
        <v>0</v>
      </c>
      <c r="AR260">
        <f>IF($AG260=1,I260,0)</f>
        <v>0</v>
      </c>
      <c r="AS260">
        <f>IF($AG260=1,K260,0)</f>
        <v>0</v>
      </c>
      <c r="AU260">
        <f>IF($AJ260=1,T260,0)</f>
        <v>0</v>
      </c>
      <c r="AV260">
        <f>IF($AJ260=1,U260,0)</f>
        <v>0</v>
      </c>
      <c r="AW260">
        <f>IF($AJ260=1,V260,0)</f>
        <v>0</v>
      </c>
      <c r="AX260">
        <f>IF($AJ260=1,W260,0)</f>
        <v>0</v>
      </c>
      <c r="AY260">
        <f>IF($AJ260=1,X260,0)</f>
        <v>0</v>
      </c>
      <c r="BA260">
        <f>IF($AK260=1,M260,0)</f>
        <v>0</v>
      </c>
      <c r="BB260">
        <f>IF($AK260=1,N260,0)</f>
        <v>0</v>
      </c>
      <c r="BC260">
        <f>IF($AK260=1,O260,0)</f>
        <v>0</v>
      </c>
      <c r="BD260">
        <f>IF($AK260=1,P260,0)</f>
        <v>0</v>
      </c>
    </row>
    <row r="261" spans="1:56" x14ac:dyDescent="0.3">
      <c r="A261" s="7">
        <v>3187</v>
      </c>
      <c r="B261" s="6">
        <v>140101</v>
      </c>
      <c r="C261" s="7">
        <v>1</v>
      </c>
      <c r="D261" s="7">
        <v>0</v>
      </c>
      <c r="E261" s="7">
        <f>SUM(C261:D261)</f>
        <v>1</v>
      </c>
      <c r="F261" s="7">
        <v>35</v>
      </c>
      <c r="G261" s="7">
        <v>0</v>
      </c>
      <c r="H261" s="7">
        <v>0</v>
      </c>
      <c r="I261" s="7">
        <v>1</v>
      </c>
      <c r="J261" s="7">
        <v>0</v>
      </c>
      <c r="K261" s="7">
        <v>0</v>
      </c>
      <c r="L261" s="7" t="str" cm="1">
        <f t="array" ref="L261">_xlfn.IFS(G261=1,G$1,H261=1,H$1,I261=1,I$1,J261=1,J$1,K261=1,K$1)</f>
        <v>Together</v>
      </c>
      <c r="M261" s="7">
        <v>0</v>
      </c>
      <c r="N261" s="7">
        <v>0</v>
      </c>
      <c r="O261" s="7">
        <v>1</v>
      </c>
      <c r="P261" s="7">
        <v>0</v>
      </c>
      <c r="Q261" s="7" t="str" cm="1">
        <f t="array" ref="Q261">_xlfn.IFS(M261=1,M$1,N261=1,N$1,O261=1,O$1,P261=1,P$1)</f>
        <v>Master</v>
      </c>
      <c r="R261" t="s">
        <v>41</v>
      </c>
      <c r="S261" s="7">
        <v>73</v>
      </c>
      <c r="T261" s="7">
        <v>597</v>
      </c>
      <c r="U261" s="7">
        <v>10</v>
      </c>
      <c r="V261" s="7">
        <v>451</v>
      </c>
      <c r="W261" s="7">
        <v>91</v>
      </c>
      <c r="X261" s="7">
        <v>84</v>
      </c>
      <c r="Y261" s="7">
        <v>217</v>
      </c>
      <c r="Z261" s="7">
        <v>1017</v>
      </c>
      <c r="AA261" s="7">
        <v>4</v>
      </c>
      <c r="AB261" s="7">
        <v>6</v>
      </c>
      <c r="AC261" s="7">
        <v>1</v>
      </c>
      <c r="AD261" s="7">
        <v>6</v>
      </c>
      <c r="AE261" s="7">
        <v>7</v>
      </c>
      <c r="AF261" s="7">
        <v>0</v>
      </c>
      <c r="AG261" s="7">
        <v>0</v>
      </c>
      <c r="AH261" s="7">
        <v>0</v>
      </c>
      <c r="AI261" s="7">
        <v>0</v>
      </c>
      <c r="AJ261" s="7">
        <v>0</v>
      </c>
      <c r="AK261" s="7">
        <v>0</v>
      </c>
      <c r="AL261" s="7">
        <v>0</v>
      </c>
      <c r="AM261" s="8">
        <v>43545</v>
      </c>
      <c r="AO261">
        <f>IF($AG261=1,G261,0)</f>
        <v>0</v>
      </c>
      <c r="AP261">
        <f>IF($AG261=1,H261,0)</f>
        <v>0</v>
      </c>
      <c r="AQ261">
        <f>IF($AG261=1,J261,0)</f>
        <v>0</v>
      </c>
      <c r="AR261">
        <f>IF($AG261=1,I261,0)</f>
        <v>0</v>
      </c>
      <c r="AS261">
        <f>IF($AG261=1,K261,0)</f>
        <v>0</v>
      </c>
      <c r="AU261">
        <f>IF($AJ261=1,T261,0)</f>
        <v>0</v>
      </c>
      <c r="AV261">
        <f>IF($AJ261=1,U261,0)</f>
        <v>0</v>
      </c>
      <c r="AW261">
        <f>IF($AJ261=1,V261,0)</f>
        <v>0</v>
      </c>
      <c r="AX261">
        <f>IF($AJ261=1,W261,0)</f>
        <v>0</v>
      </c>
      <c r="AY261">
        <f>IF($AJ261=1,X261,0)</f>
        <v>0</v>
      </c>
      <c r="BA261">
        <f>IF($AK261=1,M261,0)</f>
        <v>0</v>
      </c>
      <c r="BB261">
        <f>IF($AK261=1,N261,0)</f>
        <v>0</v>
      </c>
      <c r="BC261">
        <f>IF($AK261=1,O261,0)</f>
        <v>0</v>
      </c>
      <c r="BD261">
        <f>IF($AK261=1,P261,0)</f>
        <v>0</v>
      </c>
    </row>
    <row r="262" spans="1:56" x14ac:dyDescent="0.3">
      <c r="A262" s="7">
        <v>2855</v>
      </c>
      <c r="B262" s="6">
        <v>170643</v>
      </c>
      <c r="C262" s="7">
        <v>0</v>
      </c>
      <c r="D262" s="7">
        <v>0</v>
      </c>
      <c r="E262" s="7">
        <f>SUM(C262:D262)</f>
        <v>0</v>
      </c>
      <c r="F262" s="7">
        <v>36</v>
      </c>
      <c r="G262" s="7">
        <v>0</v>
      </c>
      <c r="H262" s="7">
        <v>1</v>
      </c>
      <c r="I262" s="7">
        <v>0</v>
      </c>
      <c r="J262" s="7">
        <v>0</v>
      </c>
      <c r="K262" s="7">
        <v>0</v>
      </c>
      <c r="L262" s="7" t="str" cm="1">
        <f t="array" ref="L262">_xlfn.IFS(G262=1,G$1,H262=1,H$1,I262=1,I$1,J262=1,J$1,K262=1,K$1)</f>
        <v>Married</v>
      </c>
      <c r="M262" s="7">
        <v>0</v>
      </c>
      <c r="N262" s="7">
        <v>0</v>
      </c>
      <c r="O262" s="7">
        <v>0</v>
      </c>
      <c r="P262" s="7">
        <v>1</v>
      </c>
      <c r="Q262" s="7" t="str" cm="1">
        <f t="array" ref="Q262">_xlfn.IFS(M262=1,M$1,N262=1,N$1,O262=1,O$1,P262=1,P$1)</f>
        <v>PhD</v>
      </c>
      <c r="R262" t="s">
        <v>43</v>
      </c>
      <c r="S262" s="7">
        <v>66</v>
      </c>
      <c r="T262" s="7">
        <v>2942</v>
      </c>
      <c r="U262" s="7">
        <v>258</v>
      </c>
      <c r="V262" s="7">
        <v>734</v>
      </c>
      <c r="W262" s="7">
        <v>56</v>
      </c>
      <c r="X262" s="7">
        <v>345</v>
      </c>
      <c r="Y262" s="7">
        <v>80</v>
      </c>
      <c r="Z262" s="7">
        <v>4256</v>
      </c>
      <c r="AA262" s="7">
        <v>1</v>
      </c>
      <c r="AB262" s="7">
        <v>5</v>
      </c>
      <c r="AC262" s="7">
        <v>8</v>
      </c>
      <c r="AD262" s="7">
        <v>4</v>
      </c>
      <c r="AE262" s="7">
        <v>6</v>
      </c>
      <c r="AF262" s="7">
        <v>0</v>
      </c>
      <c r="AG262" s="7">
        <v>0</v>
      </c>
      <c r="AH262" s="7">
        <v>0</v>
      </c>
      <c r="AI262" s="7">
        <v>0</v>
      </c>
      <c r="AJ262" s="7">
        <v>0</v>
      </c>
      <c r="AK262" s="7">
        <v>0</v>
      </c>
      <c r="AL262" s="7">
        <v>1</v>
      </c>
      <c r="AM262" s="8">
        <v>43546</v>
      </c>
      <c r="AO262">
        <f>IF($AG262=1,G262,0)</f>
        <v>0</v>
      </c>
      <c r="AP262">
        <f>IF($AG262=1,H262,0)</f>
        <v>0</v>
      </c>
      <c r="AQ262">
        <f>IF($AG262=1,J262,0)</f>
        <v>0</v>
      </c>
      <c r="AR262">
        <f>IF($AG262=1,I262,0)</f>
        <v>0</v>
      </c>
      <c r="AS262">
        <f>IF($AG262=1,K262,0)</f>
        <v>0</v>
      </c>
      <c r="AU262">
        <f>IF($AJ262=1,T262,0)</f>
        <v>0</v>
      </c>
      <c r="AV262">
        <f>IF($AJ262=1,U262,0)</f>
        <v>0</v>
      </c>
      <c r="AW262">
        <f>IF($AJ262=1,V262,0)</f>
        <v>0</v>
      </c>
      <c r="AX262">
        <f>IF($AJ262=1,W262,0)</f>
        <v>0</v>
      </c>
      <c r="AY262">
        <f>IF($AJ262=1,X262,0)</f>
        <v>0</v>
      </c>
      <c r="BA262">
        <f>IF($AK262=1,M262,0)</f>
        <v>0</v>
      </c>
      <c r="BB262">
        <f>IF($AK262=1,N262,0)</f>
        <v>0</v>
      </c>
      <c r="BC262">
        <f>IF($AK262=1,O262,0)</f>
        <v>0</v>
      </c>
      <c r="BD262">
        <f>IF($AK262=1,P262,0)</f>
        <v>0</v>
      </c>
    </row>
    <row r="263" spans="1:56" x14ac:dyDescent="0.3">
      <c r="A263" s="7">
        <v>3205</v>
      </c>
      <c r="B263" s="6">
        <v>152869</v>
      </c>
      <c r="C263" s="7">
        <v>1</v>
      </c>
      <c r="D263" s="7">
        <v>1</v>
      </c>
      <c r="E263" s="7">
        <f>SUM(C263:D263)</f>
        <v>2</v>
      </c>
      <c r="F263" s="7">
        <v>66</v>
      </c>
      <c r="G263" s="7">
        <v>0</v>
      </c>
      <c r="H263" s="7">
        <v>1</v>
      </c>
      <c r="I263" s="7">
        <v>0</v>
      </c>
      <c r="J263" s="7">
        <v>0</v>
      </c>
      <c r="K263" s="7">
        <v>0</v>
      </c>
      <c r="L263" s="7" t="str" cm="1">
        <f t="array" ref="L263">_xlfn.IFS(G263=1,G$1,H263=1,H$1,I263=1,I$1,J263=1,J$1,K263=1,K$1)</f>
        <v>Married</v>
      </c>
      <c r="M263" s="7">
        <v>0</v>
      </c>
      <c r="N263" s="7">
        <v>0</v>
      </c>
      <c r="O263" s="7">
        <v>0</v>
      </c>
      <c r="P263" s="7">
        <v>1</v>
      </c>
      <c r="Q263" s="7" t="str" cm="1">
        <f t="array" ref="Q263">_xlfn.IFS(M263=1,M$1,N263=1,N$1,O263=1,O$1,P263=1,P$1)</f>
        <v>PhD</v>
      </c>
      <c r="R263" t="s">
        <v>41</v>
      </c>
      <c r="S263" s="7">
        <v>40</v>
      </c>
      <c r="T263" s="7">
        <v>243</v>
      </c>
      <c r="U263" s="7">
        <v>9</v>
      </c>
      <c r="V263" s="7">
        <v>176</v>
      </c>
      <c r="W263" s="7">
        <v>6</v>
      </c>
      <c r="X263" s="7">
        <v>3</v>
      </c>
      <c r="Y263" s="7">
        <v>61</v>
      </c>
      <c r="Z263" s="7">
        <v>376</v>
      </c>
      <c r="AA263" s="7">
        <v>3</v>
      </c>
      <c r="AB263" s="7">
        <v>3</v>
      </c>
      <c r="AC263" s="7">
        <v>1</v>
      </c>
      <c r="AD263" s="7">
        <v>4</v>
      </c>
      <c r="AE263" s="7">
        <v>7</v>
      </c>
      <c r="AF263" s="7">
        <v>0</v>
      </c>
      <c r="AG263" s="7">
        <v>0</v>
      </c>
      <c r="AH263" s="7">
        <v>0</v>
      </c>
      <c r="AI263" s="7">
        <v>0</v>
      </c>
      <c r="AJ263" s="7">
        <v>0</v>
      </c>
      <c r="AK263" s="7">
        <v>0</v>
      </c>
      <c r="AL263" s="7">
        <v>1</v>
      </c>
      <c r="AM263" s="8">
        <v>43546</v>
      </c>
      <c r="AO263">
        <f>IF($AG263=1,G263,0)</f>
        <v>0</v>
      </c>
      <c r="AP263">
        <f>IF($AG263=1,H263,0)</f>
        <v>0</v>
      </c>
      <c r="AQ263">
        <f>IF($AG263=1,J263,0)</f>
        <v>0</v>
      </c>
      <c r="AR263">
        <f>IF($AG263=1,I263,0)</f>
        <v>0</v>
      </c>
      <c r="AS263">
        <f>IF($AG263=1,K263,0)</f>
        <v>0</v>
      </c>
      <c r="AU263">
        <f>IF($AJ263=1,T263,0)</f>
        <v>0</v>
      </c>
      <c r="AV263">
        <f>IF($AJ263=1,U263,0)</f>
        <v>0</v>
      </c>
      <c r="AW263">
        <f>IF($AJ263=1,V263,0)</f>
        <v>0</v>
      </c>
      <c r="AX263">
        <f>IF($AJ263=1,W263,0)</f>
        <v>0</v>
      </c>
      <c r="AY263">
        <f>IF($AJ263=1,X263,0)</f>
        <v>0</v>
      </c>
      <c r="BA263">
        <f>IF($AK263=1,M263,0)</f>
        <v>0</v>
      </c>
      <c r="BB263">
        <f>IF($AK263=1,N263,0)</f>
        <v>0</v>
      </c>
      <c r="BC263">
        <f>IF($AK263=1,O263,0)</f>
        <v>0</v>
      </c>
      <c r="BD263">
        <f>IF($AK263=1,P263,0)</f>
        <v>0</v>
      </c>
    </row>
    <row r="264" spans="1:56" x14ac:dyDescent="0.3">
      <c r="A264" s="7">
        <v>3173</v>
      </c>
      <c r="B264" s="6">
        <v>135893</v>
      </c>
      <c r="C264" s="7">
        <v>1</v>
      </c>
      <c r="D264" s="7">
        <v>1</v>
      </c>
      <c r="E264" s="7">
        <f>SUM(C264:D264)</f>
        <v>2</v>
      </c>
      <c r="F264" s="7">
        <v>52</v>
      </c>
      <c r="G264" s="7">
        <v>0</v>
      </c>
      <c r="H264" s="7">
        <v>0</v>
      </c>
      <c r="I264" s="7">
        <v>0</v>
      </c>
      <c r="J264" s="7">
        <v>1</v>
      </c>
      <c r="K264" s="7">
        <v>0</v>
      </c>
      <c r="L264" s="7" t="str" cm="1">
        <f t="array" ref="L264">_xlfn.IFS(G264=1,G$1,H264=1,H$1,I264=1,I$1,J264=1,J$1,K264=1,K$1)</f>
        <v>Single</v>
      </c>
      <c r="M264" s="7">
        <v>0</v>
      </c>
      <c r="N264" s="7">
        <v>1</v>
      </c>
      <c r="O264" s="7">
        <v>0</v>
      </c>
      <c r="P264" s="7">
        <v>0</v>
      </c>
      <c r="Q264" s="7" t="str" cm="1">
        <f t="array" ref="Q264">_xlfn.IFS(M264=1,M$1,N264=1,N$1,O264=1,O$1,P264=1,P$1)</f>
        <v>Graduate</v>
      </c>
      <c r="R264" t="s">
        <v>43</v>
      </c>
      <c r="S264" s="7">
        <v>80</v>
      </c>
      <c r="T264" s="7">
        <v>598</v>
      </c>
      <c r="U264" s="7">
        <v>0</v>
      </c>
      <c r="V264" s="7">
        <v>87</v>
      </c>
      <c r="W264" s="7">
        <v>0</v>
      </c>
      <c r="X264" s="7">
        <v>0</v>
      </c>
      <c r="Y264" s="7">
        <v>68</v>
      </c>
      <c r="Z264" s="7">
        <v>617</v>
      </c>
      <c r="AA264" s="7">
        <v>6</v>
      </c>
      <c r="AB264" s="7">
        <v>3</v>
      </c>
      <c r="AC264" s="7">
        <v>1</v>
      </c>
      <c r="AD264" s="7">
        <v>5</v>
      </c>
      <c r="AE264" s="7">
        <v>8</v>
      </c>
      <c r="AF264" s="7">
        <v>0</v>
      </c>
      <c r="AG264" s="7">
        <v>0</v>
      </c>
      <c r="AH264" s="7">
        <v>0</v>
      </c>
      <c r="AI264" s="7">
        <v>0</v>
      </c>
      <c r="AJ264" s="7">
        <v>0</v>
      </c>
      <c r="AK264" s="7">
        <v>0</v>
      </c>
      <c r="AL264" s="7">
        <v>0</v>
      </c>
      <c r="AM264" s="8">
        <v>43546</v>
      </c>
      <c r="AO264">
        <f>IF($AG264=1,G264,0)</f>
        <v>0</v>
      </c>
      <c r="AP264">
        <f>IF($AG264=1,H264,0)</f>
        <v>0</v>
      </c>
      <c r="AQ264">
        <f>IF($AG264=1,J264,0)</f>
        <v>0</v>
      </c>
      <c r="AR264">
        <f>IF($AG264=1,I264,0)</f>
        <v>0</v>
      </c>
      <c r="AS264">
        <f>IF($AG264=1,K264,0)</f>
        <v>0</v>
      </c>
      <c r="AU264">
        <f>IF($AJ264=1,T264,0)</f>
        <v>0</v>
      </c>
      <c r="AV264">
        <f>IF($AJ264=1,U264,0)</f>
        <v>0</v>
      </c>
      <c r="AW264">
        <f>IF($AJ264=1,V264,0)</f>
        <v>0</v>
      </c>
      <c r="AX264">
        <f>IF($AJ264=1,W264,0)</f>
        <v>0</v>
      </c>
      <c r="AY264">
        <f>IF($AJ264=1,X264,0)</f>
        <v>0</v>
      </c>
      <c r="BA264">
        <f>IF($AK264=1,M264,0)</f>
        <v>0</v>
      </c>
      <c r="BB264">
        <f>IF($AK264=1,N264,0)</f>
        <v>0</v>
      </c>
      <c r="BC264">
        <f>IF($AK264=1,O264,0)</f>
        <v>0</v>
      </c>
      <c r="BD264">
        <f>IF($AK264=1,P264,0)</f>
        <v>0</v>
      </c>
    </row>
    <row r="265" spans="1:56" x14ac:dyDescent="0.3">
      <c r="A265" s="7">
        <v>1254</v>
      </c>
      <c r="B265" s="6">
        <v>138097</v>
      </c>
      <c r="C265" s="7">
        <v>1</v>
      </c>
      <c r="D265" s="7">
        <v>1</v>
      </c>
      <c r="E265" s="7">
        <f>SUM(C265:D265)</f>
        <v>2</v>
      </c>
      <c r="F265" s="7">
        <v>50</v>
      </c>
      <c r="G265" s="7">
        <v>0</v>
      </c>
      <c r="H265" s="7">
        <v>1</v>
      </c>
      <c r="I265" s="7">
        <v>0</v>
      </c>
      <c r="J265" s="7">
        <v>0</v>
      </c>
      <c r="K265" s="7">
        <v>0</v>
      </c>
      <c r="L265" s="7" t="str" cm="1">
        <f t="array" ref="L265">_xlfn.IFS(G265=1,G$1,H265=1,H$1,I265=1,I$1,J265=1,J$1,K265=1,K$1)</f>
        <v>Married</v>
      </c>
      <c r="M265" s="7">
        <v>0</v>
      </c>
      <c r="N265" s="7">
        <v>0</v>
      </c>
      <c r="O265" s="7">
        <v>0</v>
      </c>
      <c r="P265" s="7">
        <v>1</v>
      </c>
      <c r="Q265" s="7" t="str" cm="1">
        <f t="array" ref="Q265">_xlfn.IFS(M265=1,M$1,N265=1,N$1,O265=1,O$1,P265=1,P$1)</f>
        <v>PhD</v>
      </c>
      <c r="R265" t="s">
        <v>42</v>
      </c>
      <c r="S265" s="7">
        <v>70</v>
      </c>
      <c r="T265" s="7">
        <v>279</v>
      </c>
      <c r="U265" s="7">
        <v>7</v>
      </c>
      <c r="V265" s="7">
        <v>127</v>
      </c>
      <c r="W265" s="7">
        <v>0</v>
      </c>
      <c r="X265" s="7">
        <v>4</v>
      </c>
      <c r="Y265" s="7">
        <v>250</v>
      </c>
      <c r="Z265" s="7">
        <v>167</v>
      </c>
      <c r="AA265" s="7">
        <v>4</v>
      </c>
      <c r="AB265" s="7">
        <v>3</v>
      </c>
      <c r="AC265" s="7">
        <v>2</v>
      </c>
      <c r="AD265" s="7">
        <v>2</v>
      </c>
      <c r="AE265" s="7">
        <v>7</v>
      </c>
      <c r="AF265" s="7">
        <v>1</v>
      </c>
      <c r="AG265" s="7">
        <v>0</v>
      </c>
      <c r="AH265" s="7">
        <v>0</v>
      </c>
      <c r="AI265" s="7">
        <v>0</v>
      </c>
      <c r="AJ265" s="7">
        <v>0</v>
      </c>
      <c r="AK265" s="7">
        <v>0</v>
      </c>
      <c r="AL265" s="7">
        <v>1</v>
      </c>
      <c r="AM265" s="8">
        <v>43546</v>
      </c>
      <c r="AO265">
        <f>IF($AG265=1,G265,0)</f>
        <v>0</v>
      </c>
      <c r="AP265">
        <f>IF($AG265=1,H265,0)</f>
        <v>0</v>
      </c>
      <c r="AQ265">
        <f>IF($AG265=1,J265,0)</f>
        <v>0</v>
      </c>
      <c r="AR265">
        <f>IF($AG265=1,I265,0)</f>
        <v>0</v>
      </c>
      <c r="AS265">
        <f>IF($AG265=1,K265,0)</f>
        <v>0</v>
      </c>
      <c r="AU265">
        <f>IF($AJ265=1,T265,0)</f>
        <v>0</v>
      </c>
      <c r="AV265">
        <f>IF($AJ265=1,U265,0)</f>
        <v>0</v>
      </c>
      <c r="AW265">
        <f>IF($AJ265=1,V265,0)</f>
        <v>0</v>
      </c>
      <c r="AX265">
        <f>IF($AJ265=1,W265,0)</f>
        <v>0</v>
      </c>
      <c r="AY265">
        <f>IF($AJ265=1,X265,0)</f>
        <v>0</v>
      </c>
      <c r="BA265">
        <f>IF($AK265=1,M265,0)</f>
        <v>0</v>
      </c>
      <c r="BB265">
        <f>IF($AK265=1,N265,0)</f>
        <v>0</v>
      </c>
      <c r="BC265">
        <f>IF($AK265=1,O265,0)</f>
        <v>0</v>
      </c>
      <c r="BD265">
        <f>IF($AK265=1,P265,0)</f>
        <v>0</v>
      </c>
    </row>
    <row r="266" spans="1:56" x14ac:dyDescent="0.3">
      <c r="A266" s="7">
        <v>1862</v>
      </c>
      <c r="B266" s="6">
        <v>135797</v>
      </c>
      <c r="C266" s="7">
        <v>0</v>
      </c>
      <c r="D266" s="7">
        <v>1</v>
      </c>
      <c r="E266" s="7">
        <f>SUM(C266:D266)</f>
        <v>1</v>
      </c>
      <c r="F266" s="7">
        <v>45</v>
      </c>
      <c r="G266" s="7">
        <v>0</v>
      </c>
      <c r="H266" s="7">
        <v>1</v>
      </c>
      <c r="I266" s="7">
        <v>0</v>
      </c>
      <c r="J266" s="7">
        <v>0</v>
      </c>
      <c r="K266" s="7">
        <v>0</v>
      </c>
      <c r="L266" s="7" t="str" cm="1">
        <f t="array" ref="L266">_xlfn.IFS(G266=1,G$1,H266=1,H$1,I266=1,I$1,J266=1,J$1,K266=1,K$1)</f>
        <v>Married</v>
      </c>
      <c r="M266" s="7">
        <v>0</v>
      </c>
      <c r="N266" s="7">
        <v>1</v>
      </c>
      <c r="O266" s="7">
        <v>0</v>
      </c>
      <c r="P266" s="7">
        <v>0</v>
      </c>
      <c r="Q266" s="7" t="str" cm="1">
        <f t="array" ref="Q266">_xlfn.IFS(M266=1,M$1,N266=1,N$1,O266=1,O$1,P266=1,P$1)</f>
        <v>Graduate</v>
      </c>
      <c r="R266" t="s">
        <v>44</v>
      </c>
      <c r="S266" s="7">
        <v>16</v>
      </c>
      <c r="T266" s="7">
        <v>102</v>
      </c>
      <c r="U266" s="7">
        <v>4</v>
      </c>
      <c r="V266" s="7">
        <v>53</v>
      </c>
      <c r="W266" s="7">
        <v>15</v>
      </c>
      <c r="X266" s="7">
        <v>4</v>
      </c>
      <c r="Y266" s="7">
        <v>80</v>
      </c>
      <c r="Z266" s="7">
        <v>99</v>
      </c>
      <c r="AA266" s="7">
        <v>2</v>
      </c>
      <c r="AB266" s="7">
        <v>2</v>
      </c>
      <c r="AC266" s="7">
        <v>0</v>
      </c>
      <c r="AD266" s="7">
        <v>3</v>
      </c>
      <c r="AE266" s="7">
        <v>8</v>
      </c>
      <c r="AF266" s="7">
        <v>0</v>
      </c>
      <c r="AG266" s="7">
        <v>0</v>
      </c>
      <c r="AH266" s="7">
        <v>0</v>
      </c>
      <c r="AI266" s="7">
        <v>0</v>
      </c>
      <c r="AJ266" s="7">
        <v>0</v>
      </c>
      <c r="AK266" s="7">
        <v>0</v>
      </c>
      <c r="AL266" s="7">
        <v>0</v>
      </c>
      <c r="AM266" s="8">
        <v>43547</v>
      </c>
      <c r="AO266">
        <f>IF($AG266=1,G266,0)</f>
        <v>0</v>
      </c>
      <c r="AP266">
        <f>IF($AG266=1,H266,0)</f>
        <v>0</v>
      </c>
      <c r="AQ266">
        <f>IF($AG266=1,J266,0)</f>
        <v>0</v>
      </c>
      <c r="AR266">
        <f>IF($AG266=1,I266,0)</f>
        <v>0</v>
      </c>
      <c r="AS266">
        <f>IF($AG266=1,K266,0)</f>
        <v>0</v>
      </c>
      <c r="AU266">
        <f>IF($AJ266=1,T266,0)</f>
        <v>0</v>
      </c>
      <c r="AV266">
        <f>IF($AJ266=1,U266,0)</f>
        <v>0</v>
      </c>
      <c r="AW266">
        <f>IF($AJ266=1,V266,0)</f>
        <v>0</v>
      </c>
      <c r="AX266">
        <f>IF($AJ266=1,W266,0)</f>
        <v>0</v>
      </c>
      <c r="AY266">
        <f>IF($AJ266=1,X266,0)</f>
        <v>0</v>
      </c>
      <c r="BA266">
        <f>IF($AK266=1,M266,0)</f>
        <v>0</v>
      </c>
      <c r="BB266">
        <f>IF($AK266=1,N266,0)</f>
        <v>0</v>
      </c>
      <c r="BC266">
        <f>IF($AK266=1,O266,0)</f>
        <v>0</v>
      </c>
      <c r="BD266">
        <f>IF($AK266=1,P266,0)</f>
        <v>0</v>
      </c>
    </row>
    <row r="267" spans="1:56" x14ac:dyDescent="0.3">
      <c r="A267" s="7">
        <v>1243</v>
      </c>
      <c r="B267" s="6">
        <v>163342</v>
      </c>
      <c r="C267" s="7">
        <v>0</v>
      </c>
      <c r="D267" s="7">
        <v>1</v>
      </c>
      <c r="E267" s="7">
        <f>SUM(C267:D267)</f>
        <v>1</v>
      </c>
      <c r="F267" s="7">
        <v>59</v>
      </c>
      <c r="G267" s="7">
        <v>0</v>
      </c>
      <c r="H267" s="7">
        <v>0</v>
      </c>
      <c r="I267" s="7">
        <v>1</v>
      </c>
      <c r="J267" s="7">
        <v>0</v>
      </c>
      <c r="K267" s="7">
        <v>0</v>
      </c>
      <c r="L267" s="7" t="str" cm="1">
        <f t="array" ref="L267">_xlfn.IFS(G267=1,G$1,H267=1,H$1,I267=1,I$1,J267=1,J$1,K267=1,K$1)</f>
        <v>Together</v>
      </c>
      <c r="M267" s="7">
        <v>0</v>
      </c>
      <c r="N267" s="7">
        <v>0</v>
      </c>
      <c r="O267" s="7">
        <v>0</v>
      </c>
      <c r="P267" s="7">
        <v>1</v>
      </c>
      <c r="Q267" s="7" t="str" cm="1">
        <f t="array" ref="Q267">_xlfn.IFS(M267=1,M$1,N267=1,N$1,O267=1,O$1,P267=1,P$1)</f>
        <v>PhD</v>
      </c>
      <c r="R267" t="s">
        <v>41</v>
      </c>
      <c r="S267" s="7">
        <v>48</v>
      </c>
      <c r="T267" s="7">
        <v>2367</v>
      </c>
      <c r="U267" s="7">
        <v>54</v>
      </c>
      <c r="V267" s="7">
        <v>304</v>
      </c>
      <c r="W267" s="7">
        <v>34</v>
      </c>
      <c r="X267" s="7">
        <v>26</v>
      </c>
      <c r="Y267" s="7">
        <v>54</v>
      </c>
      <c r="Z267" s="7">
        <v>2731</v>
      </c>
      <c r="AA267" s="7">
        <v>3</v>
      </c>
      <c r="AB267" s="7">
        <v>8</v>
      </c>
      <c r="AC267" s="7">
        <v>3</v>
      </c>
      <c r="AD267" s="7">
        <v>5</v>
      </c>
      <c r="AE267" s="7">
        <v>6</v>
      </c>
      <c r="AF267" s="7">
        <v>0</v>
      </c>
      <c r="AG267" s="7">
        <v>1</v>
      </c>
      <c r="AH267" s="7">
        <v>0</v>
      </c>
      <c r="AI267" s="7">
        <v>0</v>
      </c>
      <c r="AJ267" s="7">
        <v>0</v>
      </c>
      <c r="AK267" s="7">
        <v>0</v>
      </c>
      <c r="AL267" s="7">
        <v>0</v>
      </c>
      <c r="AM267" s="8">
        <v>43547</v>
      </c>
      <c r="AO267">
        <f>IF($AG267=1,G267,0)</f>
        <v>0</v>
      </c>
      <c r="AP267">
        <f>IF($AG267=1,H267,0)</f>
        <v>0</v>
      </c>
      <c r="AQ267">
        <f>IF($AG267=1,J267,0)</f>
        <v>0</v>
      </c>
      <c r="AR267">
        <f>IF($AG267=1,I267,0)</f>
        <v>1</v>
      </c>
      <c r="AS267">
        <f>IF($AG267=1,K267,0)</f>
        <v>0</v>
      </c>
      <c r="AU267">
        <f>IF($AJ267=1,T267,0)</f>
        <v>0</v>
      </c>
      <c r="AV267">
        <f>IF($AJ267=1,U267,0)</f>
        <v>0</v>
      </c>
      <c r="AW267">
        <f>IF($AJ267=1,V267,0)</f>
        <v>0</v>
      </c>
      <c r="AX267">
        <f>IF($AJ267=1,W267,0)</f>
        <v>0</v>
      </c>
      <c r="AY267">
        <f>IF($AJ267=1,X267,0)</f>
        <v>0</v>
      </c>
      <c r="BA267">
        <f>IF($AK267=1,M267,0)</f>
        <v>0</v>
      </c>
      <c r="BB267">
        <f>IF($AK267=1,N267,0)</f>
        <v>0</v>
      </c>
      <c r="BC267">
        <f>IF($AK267=1,O267,0)</f>
        <v>0</v>
      </c>
      <c r="BD267">
        <f>IF($AK267=1,P267,0)</f>
        <v>0</v>
      </c>
    </row>
    <row r="268" spans="1:56" x14ac:dyDescent="0.3">
      <c r="A268" s="7">
        <v>2725</v>
      </c>
      <c r="B268" s="6">
        <v>163342</v>
      </c>
      <c r="C268" s="7">
        <v>0</v>
      </c>
      <c r="D268" s="7">
        <v>1</v>
      </c>
      <c r="E268" s="7">
        <f>SUM(C268:D268)</f>
        <v>1</v>
      </c>
      <c r="F268" s="7">
        <v>59</v>
      </c>
      <c r="G268" s="7">
        <v>0</v>
      </c>
      <c r="H268" s="7">
        <v>0</v>
      </c>
      <c r="I268" s="7">
        <v>1</v>
      </c>
      <c r="J268" s="7">
        <v>0</v>
      </c>
      <c r="K268" s="7">
        <v>0</v>
      </c>
      <c r="L268" s="7" t="str" cm="1">
        <f t="array" ref="L268">_xlfn.IFS(G268=1,G$1,H268=1,H$1,I268=1,I$1,J268=1,J$1,K268=1,K$1)</f>
        <v>Together</v>
      </c>
      <c r="M268" s="7">
        <v>0</v>
      </c>
      <c r="N268" s="7">
        <v>0</v>
      </c>
      <c r="O268" s="7">
        <v>0</v>
      </c>
      <c r="P268" s="7">
        <v>1</v>
      </c>
      <c r="Q268" s="7" t="str" cm="1">
        <f t="array" ref="Q268">_xlfn.IFS(M268=1,M$1,N268=1,N$1,O268=1,O$1,P268=1,P$1)</f>
        <v>PhD</v>
      </c>
      <c r="R268" t="s">
        <v>41</v>
      </c>
      <c r="S268" s="7">
        <v>48</v>
      </c>
      <c r="T268" s="7">
        <v>2367</v>
      </c>
      <c r="U268" s="7">
        <v>54</v>
      </c>
      <c r="V268" s="7">
        <v>304</v>
      </c>
      <c r="W268" s="7">
        <v>34</v>
      </c>
      <c r="X268" s="7">
        <v>26</v>
      </c>
      <c r="Y268" s="7">
        <v>54</v>
      </c>
      <c r="Z268" s="7">
        <v>2731</v>
      </c>
      <c r="AA268" s="7">
        <v>3</v>
      </c>
      <c r="AB268" s="7">
        <v>8</v>
      </c>
      <c r="AC268" s="7">
        <v>3</v>
      </c>
      <c r="AD268" s="7">
        <v>5</v>
      </c>
      <c r="AE268" s="7">
        <v>6</v>
      </c>
      <c r="AF268" s="7">
        <v>0</v>
      </c>
      <c r="AG268" s="7">
        <v>1</v>
      </c>
      <c r="AH268" s="7">
        <v>0</v>
      </c>
      <c r="AI268" s="7">
        <v>0</v>
      </c>
      <c r="AJ268" s="7">
        <v>0</v>
      </c>
      <c r="AK268" s="7">
        <v>0</v>
      </c>
      <c r="AL268" s="7">
        <v>1</v>
      </c>
      <c r="AM268" s="8">
        <v>43547</v>
      </c>
      <c r="AO268">
        <f>IF($AG268=1,G268,0)</f>
        <v>0</v>
      </c>
      <c r="AP268">
        <f>IF($AG268=1,H268,0)</f>
        <v>0</v>
      </c>
      <c r="AQ268">
        <f>IF($AG268=1,J268,0)</f>
        <v>0</v>
      </c>
      <c r="AR268">
        <f>IF($AG268=1,I268,0)</f>
        <v>1</v>
      </c>
      <c r="AS268">
        <f>IF($AG268=1,K268,0)</f>
        <v>0</v>
      </c>
      <c r="AU268">
        <f>IF($AJ268=1,T268,0)</f>
        <v>0</v>
      </c>
      <c r="AV268">
        <f>IF($AJ268=1,U268,0)</f>
        <v>0</v>
      </c>
      <c r="AW268">
        <f>IF($AJ268=1,V268,0)</f>
        <v>0</v>
      </c>
      <c r="AX268">
        <f>IF($AJ268=1,W268,0)</f>
        <v>0</v>
      </c>
      <c r="AY268">
        <f>IF($AJ268=1,X268,0)</f>
        <v>0</v>
      </c>
      <c r="BA268">
        <f>IF($AK268=1,M268,0)</f>
        <v>0</v>
      </c>
      <c r="BB268">
        <f>IF($AK268=1,N268,0)</f>
        <v>0</v>
      </c>
      <c r="BC268">
        <f>IF($AK268=1,O268,0)</f>
        <v>0</v>
      </c>
      <c r="BD268">
        <f>IF($AK268=1,P268,0)</f>
        <v>0</v>
      </c>
    </row>
    <row r="269" spans="1:56" x14ac:dyDescent="0.3">
      <c r="A269" s="7">
        <v>2514</v>
      </c>
      <c r="B269" s="6">
        <v>171969</v>
      </c>
      <c r="C269" s="7">
        <v>0</v>
      </c>
      <c r="D269" s="7">
        <v>1</v>
      </c>
      <c r="E269" s="7">
        <f>SUM(C269:D269)</f>
        <v>1</v>
      </c>
      <c r="F269" s="7">
        <v>49</v>
      </c>
      <c r="G269" s="7">
        <v>0</v>
      </c>
      <c r="H269" s="7">
        <v>1</v>
      </c>
      <c r="I269" s="7">
        <v>0</v>
      </c>
      <c r="J269" s="7">
        <v>0</v>
      </c>
      <c r="K269" s="7">
        <v>0</v>
      </c>
      <c r="L269" s="7" t="str" cm="1">
        <f t="array" ref="L269">_xlfn.IFS(G269=1,G$1,H269=1,H$1,I269=1,I$1,J269=1,J$1,K269=1,K$1)</f>
        <v>Married</v>
      </c>
      <c r="M269" s="7">
        <v>0</v>
      </c>
      <c r="N269" s="7">
        <v>0</v>
      </c>
      <c r="O269" s="7">
        <v>0</v>
      </c>
      <c r="P269" s="7">
        <v>1</v>
      </c>
      <c r="Q269" s="7" t="str" cm="1">
        <f t="array" ref="Q269">_xlfn.IFS(M269=1,M$1,N269=1,N$1,O269=1,O$1,P269=1,P$1)</f>
        <v>PhD</v>
      </c>
      <c r="R269" t="s">
        <v>42</v>
      </c>
      <c r="S269" s="7">
        <v>59</v>
      </c>
      <c r="T269" s="7">
        <v>2389</v>
      </c>
      <c r="U269" s="7">
        <v>0</v>
      </c>
      <c r="V269" s="7">
        <v>182</v>
      </c>
      <c r="W269" s="7">
        <v>0</v>
      </c>
      <c r="X269" s="7">
        <v>0</v>
      </c>
      <c r="Y269" s="7">
        <v>24</v>
      </c>
      <c r="Z269" s="7">
        <v>2547</v>
      </c>
      <c r="AA269" s="7">
        <v>3</v>
      </c>
      <c r="AB269" s="7">
        <v>3</v>
      </c>
      <c r="AC269" s="7">
        <v>4</v>
      </c>
      <c r="AD269" s="7">
        <v>9</v>
      </c>
      <c r="AE269" s="7">
        <v>8</v>
      </c>
      <c r="AF269" s="7">
        <v>0</v>
      </c>
      <c r="AG269" s="7">
        <v>1</v>
      </c>
      <c r="AH269" s="7">
        <v>0</v>
      </c>
      <c r="AI269" s="7">
        <v>0</v>
      </c>
      <c r="AJ269" s="7">
        <v>0</v>
      </c>
      <c r="AK269" s="7">
        <v>0</v>
      </c>
      <c r="AL269" s="7">
        <v>0</v>
      </c>
      <c r="AM269" s="8">
        <v>43547</v>
      </c>
      <c r="AO269">
        <f>IF($AG269=1,G269,0)</f>
        <v>0</v>
      </c>
      <c r="AP269">
        <f>IF($AG269=1,H269,0)</f>
        <v>1</v>
      </c>
      <c r="AQ269">
        <f>IF($AG269=1,J269,0)</f>
        <v>0</v>
      </c>
      <c r="AR269">
        <f>IF($AG269=1,I269,0)</f>
        <v>0</v>
      </c>
      <c r="AS269">
        <f>IF($AG269=1,K269,0)</f>
        <v>0</v>
      </c>
      <c r="AU269">
        <f>IF($AJ269=1,T269,0)</f>
        <v>0</v>
      </c>
      <c r="AV269">
        <f>IF($AJ269=1,U269,0)</f>
        <v>0</v>
      </c>
      <c r="AW269">
        <f>IF($AJ269=1,V269,0)</f>
        <v>0</v>
      </c>
      <c r="AX269">
        <f>IF($AJ269=1,W269,0)</f>
        <v>0</v>
      </c>
      <c r="AY269">
        <f>IF($AJ269=1,X269,0)</f>
        <v>0</v>
      </c>
      <c r="BA269">
        <f>IF($AK269=1,M269,0)</f>
        <v>0</v>
      </c>
      <c r="BB269">
        <f>IF($AK269=1,N269,0)</f>
        <v>0</v>
      </c>
      <c r="BC269">
        <f>IF($AK269=1,O269,0)</f>
        <v>0</v>
      </c>
      <c r="BD269">
        <f>IF($AK269=1,P269,0)</f>
        <v>0</v>
      </c>
    </row>
    <row r="270" spans="1:56" x14ac:dyDescent="0.3">
      <c r="A270" s="7">
        <v>1850</v>
      </c>
      <c r="B270" s="6">
        <v>130545</v>
      </c>
      <c r="C270" s="7">
        <v>1</v>
      </c>
      <c r="D270" s="7">
        <v>0</v>
      </c>
      <c r="E270" s="7">
        <f>SUM(C270:D270)</f>
        <v>1</v>
      </c>
      <c r="F270" s="7">
        <v>41</v>
      </c>
      <c r="G270" s="7">
        <v>0</v>
      </c>
      <c r="H270" s="7">
        <v>0</v>
      </c>
      <c r="I270" s="7">
        <v>1</v>
      </c>
      <c r="J270" s="7">
        <v>0</v>
      </c>
      <c r="K270" s="7">
        <v>0</v>
      </c>
      <c r="L270" s="7" t="str" cm="1">
        <f t="array" ref="L270">_xlfn.IFS(G270=1,G$1,H270=1,H$1,I270=1,I$1,J270=1,J$1,K270=1,K$1)</f>
        <v>Together</v>
      </c>
      <c r="M270" s="7">
        <v>0</v>
      </c>
      <c r="N270" s="7">
        <v>1</v>
      </c>
      <c r="O270" s="7">
        <v>0</v>
      </c>
      <c r="P270" s="7">
        <v>0</v>
      </c>
      <c r="Q270" s="7" t="str" cm="1">
        <f t="array" ref="Q270">_xlfn.IFS(M270=1,M$1,N270=1,N$1,O270=1,O$1,P270=1,P$1)</f>
        <v>Graduate</v>
      </c>
      <c r="R270" t="s">
        <v>44</v>
      </c>
      <c r="S270" s="7">
        <v>71</v>
      </c>
      <c r="T270" s="7">
        <v>17</v>
      </c>
      <c r="U270" s="7">
        <v>51</v>
      </c>
      <c r="V270" s="7">
        <v>64</v>
      </c>
      <c r="W270" s="7">
        <v>81</v>
      </c>
      <c r="X270" s="7">
        <v>30</v>
      </c>
      <c r="Y270" s="7">
        <v>51</v>
      </c>
      <c r="Z270" s="7">
        <v>192</v>
      </c>
      <c r="AA270" s="7">
        <v>2</v>
      </c>
      <c r="AB270" s="7">
        <v>2</v>
      </c>
      <c r="AC270" s="7">
        <v>0</v>
      </c>
      <c r="AD270" s="7">
        <v>3</v>
      </c>
      <c r="AE270" s="7">
        <v>7</v>
      </c>
      <c r="AF270" s="7">
        <v>0</v>
      </c>
      <c r="AG270" s="7">
        <v>0</v>
      </c>
      <c r="AH270" s="7">
        <v>0</v>
      </c>
      <c r="AI270" s="7">
        <v>0</v>
      </c>
      <c r="AJ270" s="7">
        <v>0</v>
      </c>
      <c r="AK270" s="7">
        <v>0</v>
      </c>
      <c r="AL270" s="7">
        <v>0</v>
      </c>
      <c r="AM270" s="8">
        <v>43548</v>
      </c>
      <c r="AO270">
        <f>IF($AG270=1,G270,0)</f>
        <v>0</v>
      </c>
      <c r="AP270">
        <f>IF($AG270=1,H270,0)</f>
        <v>0</v>
      </c>
      <c r="AQ270">
        <f>IF($AG270=1,J270,0)</f>
        <v>0</v>
      </c>
      <c r="AR270">
        <f>IF($AG270=1,I270,0)</f>
        <v>0</v>
      </c>
      <c r="AS270">
        <f>IF($AG270=1,K270,0)</f>
        <v>0</v>
      </c>
      <c r="AU270">
        <f>IF($AJ270=1,T270,0)</f>
        <v>0</v>
      </c>
      <c r="AV270">
        <f>IF($AJ270=1,U270,0)</f>
        <v>0</v>
      </c>
      <c r="AW270">
        <f>IF($AJ270=1,V270,0)</f>
        <v>0</v>
      </c>
      <c r="AX270">
        <f>IF($AJ270=1,W270,0)</f>
        <v>0</v>
      </c>
      <c r="AY270">
        <f>IF($AJ270=1,X270,0)</f>
        <v>0</v>
      </c>
      <c r="BA270">
        <f>IF($AK270=1,M270,0)</f>
        <v>0</v>
      </c>
      <c r="BB270">
        <f>IF($AK270=1,N270,0)</f>
        <v>0</v>
      </c>
      <c r="BC270">
        <f>IF($AK270=1,O270,0)</f>
        <v>0</v>
      </c>
      <c r="BD270">
        <f>IF($AK270=1,P270,0)</f>
        <v>0</v>
      </c>
    </row>
    <row r="271" spans="1:56" x14ac:dyDescent="0.3">
      <c r="A271" s="7">
        <v>1393</v>
      </c>
      <c r="B271" s="6">
        <v>150437</v>
      </c>
      <c r="C271" s="7">
        <v>0</v>
      </c>
      <c r="D271" s="7">
        <v>2</v>
      </c>
      <c r="E271" s="7">
        <f>SUM(C271:D271)</f>
        <v>2</v>
      </c>
      <c r="F271" s="7">
        <v>57</v>
      </c>
      <c r="G271" s="7">
        <v>0</v>
      </c>
      <c r="H271" s="7">
        <v>1</v>
      </c>
      <c r="I271" s="7">
        <v>0</v>
      </c>
      <c r="J271" s="7">
        <v>0</v>
      </c>
      <c r="K271" s="7">
        <v>0</v>
      </c>
      <c r="L271" s="7" t="str" cm="1">
        <f t="array" ref="L271">_xlfn.IFS(G271=1,G$1,H271=1,H$1,I271=1,I$1,J271=1,J$1,K271=1,K$1)</f>
        <v>Married</v>
      </c>
      <c r="M271" s="7">
        <v>0</v>
      </c>
      <c r="N271" s="7">
        <v>1</v>
      </c>
      <c r="O271" s="7">
        <v>0</v>
      </c>
      <c r="P271" s="7">
        <v>0</v>
      </c>
      <c r="Q271" s="7" t="str" cm="1">
        <f t="array" ref="Q271">_xlfn.IFS(M271=1,M$1,N271=1,N$1,O271=1,O$1,P271=1,P$1)</f>
        <v>Graduate</v>
      </c>
      <c r="R271" t="s">
        <v>41</v>
      </c>
      <c r="S271" s="7">
        <v>28</v>
      </c>
      <c r="T271" s="7">
        <v>1104</v>
      </c>
      <c r="U271" s="7">
        <v>27</v>
      </c>
      <c r="V271" s="7">
        <v>274</v>
      </c>
      <c r="W271" s="7">
        <v>18</v>
      </c>
      <c r="X271" s="7">
        <v>27</v>
      </c>
      <c r="Y271" s="7">
        <v>12</v>
      </c>
      <c r="Z271" s="7">
        <v>1438</v>
      </c>
      <c r="AA271" s="7">
        <v>3</v>
      </c>
      <c r="AB271" s="7">
        <v>7</v>
      </c>
      <c r="AC271" s="7">
        <v>1</v>
      </c>
      <c r="AD271" s="7">
        <v>8</v>
      </c>
      <c r="AE271" s="7">
        <v>7</v>
      </c>
      <c r="AF271" s="7">
        <v>0</v>
      </c>
      <c r="AG271" s="7">
        <v>0</v>
      </c>
      <c r="AH271" s="7">
        <v>0</v>
      </c>
      <c r="AI271" s="7">
        <v>0</v>
      </c>
      <c r="AJ271" s="7">
        <v>0</v>
      </c>
      <c r="AK271" s="7">
        <v>0</v>
      </c>
      <c r="AL271" s="7">
        <v>0</v>
      </c>
      <c r="AM271" s="8">
        <v>43548</v>
      </c>
      <c r="AO271">
        <f>IF($AG271=1,G271,0)</f>
        <v>0</v>
      </c>
      <c r="AP271">
        <f>IF($AG271=1,H271,0)</f>
        <v>0</v>
      </c>
      <c r="AQ271">
        <f>IF($AG271=1,J271,0)</f>
        <v>0</v>
      </c>
      <c r="AR271">
        <f>IF($AG271=1,I271,0)</f>
        <v>0</v>
      </c>
      <c r="AS271">
        <f>IF($AG271=1,K271,0)</f>
        <v>0</v>
      </c>
      <c r="AU271">
        <f>IF($AJ271=1,T271,0)</f>
        <v>0</v>
      </c>
      <c r="AV271">
        <f>IF($AJ271=1,U271,0)</f>
        <v>0</v>
      </c>
      <c r="AW271">
        <f>IF($AJ271=1,V271,0)</f>
        <v>0</v>
      </c>
      <c r="AX271">
        <f>IF($AJ271=1,W271,0)</f>
        <v>0</v>
      </c>
      <c r="AY271">
        <f>IF($AJ271=1,X271,0)</f>
        <v>0</v>
      </c>
      <c r="BA271">
        <f>IF($AK271=1,M271,0)</f>
        <v>0</v>
      </c>
      <c r="BB271">
        <f>IF($AK271=1,N271,0)</f>
        <v>0</v>
      </c>
      <c r="BC271">
        <f>IF($AK271=1,O271,0)</f>
        <v>0</v>
      </c>
      <c r="BD271">
        <f>IF($AK271=1,P271,0)</f>
        <v>0</v>
      </c>
    </row>
    <row r="272" spans="1:56" x14ac:dyDescent="0.3">
      <c r="A272" s="7">
        <v>3088</v>
      </c>
      <c r="B272" s="6">
        <v>125818</v>
      </c>
      <c r="C272" s="7">
        <v>1</v>
      </c>
      <c r="D272" s="7">
        <v>0</v>
      </c>
      <c r="E272" s="7">
        <f>SUM(C272:D272)</f>
        <v>1</v>
      </c>
      <c r="F272" s="7">
        <v>49</v>
      </c>
      <c r="G272" s="7">
        <v>1</v>
      </c>
      <c r="H272" s="7">
        <v>0</v>
      </c>
      <c r="I272" s="7">
        <v>0</v>
      </c>
      <c r="J272" s="7">
        <v>0</v>
      </c>
      <c r="K272" s="7">
        <v>0</v>
      </c>
      <c r="L272" s="7" t="str" cm="1">
        <f t="array" ref="L272">_xlfn.IFS(G272=1,G$1,H272=1,H$1,I272=1,I$1,J272=1,J$1,K272=1,K$1)</f>
        <v>Divorced</v>
      </c>
      <c r="M272" s="7">
        <v>0</v>
      </c>
      <c r="N272" s="7">
        <v>1</v>
      </c>
      <c r="O272" s="7">
        <v>0</v>
      </c>
      <c r="P272" s="7">
        <v>0</v>
      </c>
      <c r="Q272" s="7" t="str" cm="1">
        <f t="array" ref="Q272">_xlfn.IFS(M272=1,M$1,N272=1,N$1,O272=1,O$1,P272=1,P$1)</f>
        <v>Graduate</v>
      </c>
      <c r="R272" t="s">
        <v>39</v>
      </c>
      <c r="S272" s="7">
        <v>51</v>
      </c>
      <c r="T272" s="7">
        <v>24</v>
      </c>
      <c r="U272" s="7">
        <v>10</v>
      </c>
      <c r="V272" s="7">
        <v>39</v>
      </c>
      <c r="W272" s="7">
        <v>10</v>
      </c>
      <c r="X272" s="7">
        <v>10</v>
      </c>
      <c r="Y272" s="7">
        <v>44</v>
      </c>
      <c r="Z272" s="7">
        <v>49</v>
      </c>
      <c r="AA272" s="7">
        <v>1</v>
      </c>
      <c r="AB272" s="7">
        <v>0</v>
      </c>
      <c r="AC272" s="7">
        <v>1</v>
      </c>
      <c r="AD272" s="7">
        <v>2</v>
      </c>
      <c r="AE272" s="7">
        <v>7</v>
      </c>
      <c r="AF272" s="7">
        <v>0</v>
      </c>
      <c r="AG272" s="7">
        <v>0</v>
      </c>
      <c r="AH272" s="7">
        <v>0</v>
      </c>
      <c r="AI272" s="7">
        <v>0</v>
      </c>
      <c r="AJ272" s="7">
        <v>0</v>
      </c>
      <c r="AK272" s="7">
        <v>0</v>
      </c>
      <c r="AL272" s="7">
        <v>0</v>
      </c>
      <c r="AM272" s="8">
        <v>43549</v>
      </c>
      <c r="AO272">
        <f>IF($AG272=1,G272,0)</f>
        <v>0</v>
      </c>
      <c r="AP272">
        <f>IF($AG272=1,H272,0)</f>
        <v>0</v>
      </c>
      <c r="AQ272">
        <f>IF($AG272=1,J272,0)</f>
        <v>0</v>
      </c>
      <c r="AR272">
        <f>IF($AG272=1,I272,0)</f>
        <v>0</v>
      </c>
      <c r="AS272">
        <f>IF($AG272=1,K272,0)</f>
        <v>0</v>
      </c>
      <c r="AU272">
        <f>IF($AJ272=1,T272,0)</f>
        <v>0</v>
      </c>
      <c r="AV272">
        <f>IF($AJ272=1,U272,0)</f>
        <v>0</v>
      </c>
      <c r="AW272">
        <f>IF($AJ272=1,V272,0)</f>
        <v>0</v>
      </c>
      <c r="AX272">
        <f>IF($AJ272=1,W272,0)</f>
        <v>0</v>
      </c>
      <c r="AY272">
        <f>IF($AJ272=1,X272,0)</f>
        <v>0</v>
      </c>
      <c r="BA272">
        <f>IF($AK272=1,M272,0)</f>
        <v>0</v>
      </c>
      <c r="BB272">
        <f>IF($AK272=1,N272,0)</f>
        <v>0</v>
      </c>
      <c r="BC272">
        <f>IF($AK272=1,O272,0)</f>
        <v>0</v>
      </c>
      <c r="BD272">
        <f>IF($AK272=1,P272,0)</f>
        <v>0</v>
      </c>
    </row>
    <row r="273" spans="1:56" x14ac:dyDescent="0.3">
      <c r="A273" s="7">
        <v>3145</v>
      </c>
      <c r="B273" s="6">
        <v>148432</v>
      </c>
      <c r="C273" s="7">
        <v>0</v>
      </c>
      <c r="D273" s="7">
        <v>1</v>
      </c>
      <c r="E273" s="7">
        <f>SUM(C273:D273)</f>
        <v>1</v>
      </c>
      <c r="F273" s="7">
        <v>47</v>
      </c>
      <c r="G273" s="7">
        <v>0</v>
      </c>
      <c r="H273" s="7">
        <v>0</v>
      </c>
      <c r="I273" s="7">
        <v>0</v>
      </c>
      <c r="J273" s="7">
        <v>1</v>
      </c>
      <c r="K273" s="7">
        <v>0</v>
      </c>
      <c r="L273" s="7" t="str" cm="1">
        <f t="array" ref="L273">_xlfn.IFS(G273=1,G$1,H273=1,H$1,I273=1,I$1,J273=1,J$1,K273=1,K$1)</f>
        <v>Single</v>
      </c>
      <c r="M273" s="7">
        <v>0</v>
      </c>
      <c r="N273" s="7">
        <v>0</v>
      </c>
      <c r="O273" s="7">
        <v>0</v>
      </c>
      <c r="P273" s="7">
        <v>1</v>
      </c>
      <c r="Q273" s="7" t="str" cm="1">
        <f t="array" ref="Q273">_xlfn.IFS(M273=1,M$1,N273=1,N$1,O273=1,O$1,P273=1,P$1)</f>
        <v>PhD</v>
      </c>
      <c r="R273" t="s">
        <v>41</v>
      </c>
      <c r="S273" s="7">
        <v>3</v>
      </c>
      <c r="T273" s="7">
        <v>987</v>
      </c>
      <c r="U273" s="7">
        <v>9</v>
      </c>
      <c r="V273" s="7">
        <v>153</v>
      </c>
      <c r="W273" s="7">
        <v>12</v>
      </c>
      <c r="X273" s="7">
        <v>9</v>
      </c>
      <c r="Y273" s="7">
        <v>129</v>
      </c>
      <c r="Z273" s="7">
        <v>1042</v>
      </c>
      <c r="AA273" s="7">
        <v>5</v>
      </c>
      <c r="AB273" s="7">
        <v>7</v>
      </c>
      <c r="AC273" s="7">
        <v>1</v>
      </c>
      <c r="AD273" s="7">
        <v>6</v>
      </c>
      <c r="AE273" s="7">
        <v>8</v>
      </c>
      <c r="AF273" s="7">
        <v>0</v>
      </c>
      <c r="AG273" s="7">
        <v>0</v>
      </c>
      <c r="AH273" s="7">
        <v>0</v>
      </c>
      <c r="AI273" s="7">
        <v>0</v>
      </c>
      <c r="AJ273" s="7">
        <v>0</v>
      </c>
      <c r="AK273" s="7">
        <v>0</v>
      </c>
      <c r="AL273" s="7">
        <v>0</v>
      </c>
      <c r="AM273" s="8">
        <v>43549</v>
      </c>
      <c r="AO273">
        <f>IF($AG273=1,G273,0)</f>
        <v>0</v>
      </c>
      <c r="AP273">
        <f>IF($AG273=1,H273,0)</f>
        <v>0</v>
      </c>
      <c r="AQ273">
        <f>IF($AG273=1,J273,0)</f>
        <v>0</v>
      </c>
      <c r="AR273">
        <f>IF($AG273=1,I273,0)</f>
        <v>0</v>
      </c>
      <c r="AS273">
        <f>IF($AG273=1,K273,0)</f>
        <v>0</v>
      </c>
      <c r="AU273">
        <f>IF($AJ273=1,T273,0)</f>
        <v>0</v>
      </c>
      <c r="AV273">
        <f>IF($AJ273=1,U273,0)</f>
        <v>0</v>
      </c>
      <c r="AW273">
        <f>IF($AJ273=1,V273,0)</f>
        <v>0</v>
      </c>
      <c r="AX273">
        <f>IF($AJ273=1,W273,0)</f>
        <v>0</v>
      </c>
      <c r="AY273">
        <f>IF($AJ273=1,X273,0)</f>
        <v>0</v>
      </c>
      <c r="BA273">
        <f>IF($AK273=1,M273,0)</f>
        <v>0</v>
      </c>
      <c r="BB273">
        <f>IF($AK273=1,N273,0)</f>
        <v>0</v>
      </c>
      <c r="BC273">
        <f>IF($AK273=1,O273,0)</f>
        <v>0</v>
      </c>
      <c r="BD273">
        <f>IF($AK273=1,P273,0)</f>
        <v>0</v>
      </c>
    </row>
    <row r="274" spans="1:56" x14ac:dyDescent="0.3">
      <c r="A274" s="7">
        <v>3170</v>
      </c>
      <c r="B274" s="6">
        <v>148432</v>
      </c>
      <c r="C274" s="7">
        <v>0</v>
      </c>
      <c r="D274" s="7">
        <v>1</v>
      </c>
      <c r="E274" s="7">
        <f>SUM(C274:D274)</f>
        <v>1</v>
      </c>
      <c r="F274" s="7">
        <v>47</v>
      </c>
      <c r="G274" s="7">
        <v>0</v>
      </c>
      <c r="H274" s="7">
        <v>0</v>
      </c>
      <c r="I274" s="7">
        <v>0</v>
      </c>
      <c r="J274" s="7">
        <v>1</v>
      </c>
      <c r="K274" s="7">
        <v>0</v>
      </c>
      <c r="L274" s="7" t="str" cm="1">
        <f t="array" ref="L274">_xlfn.IFS(G274=1,G$1,H274=1,H$1,I274=1,I$1,J274=1,J$1,K274=1,K$1)</f>
        <v>Single</v>
      </c>
      <c r="M274" s="7">
        <v>0</v>
      </c>
      <c r="N274" s="7">
        <v>0</v>
      </c>
      <c r="O274" s="7">
        <v>0</v>
      </c>
      <c r="P274" s="7">
        <v>1</v>
      </c>
      <c r="Q274" s="7" t="str" cm="1">
        <f t="array" ref="Q274">_xlfn.IFS(M274=1,M$1,N274=1,N$1,O274=1,O$1,P274=1,P$1)</f>
        <v>PhD</v>
      </c>
      <c r="R274" t="s">
        <v>44</v>
      </c>
      <c r="S274" s="7">
        <v>3</v>
      </c>
      <c r="T274" s="7">
        <v>987</v>
      </c>
      <c r="U274" s="7">
        <v>9</v>
      </c>
      <c r="V274" s="7">
        <v>153</v>
      </c>
      <c r="W274" s="7">
        <v>12</v>
      </c>
      <c r="X274" s="7">
        <v>9</v>
      </c>
      <c r="Y274" s="7">
        <v>129</v>
      </c>
      <c r="Z274" s="7">
        <v>1042</v>
      </c>
      <c r="AA274" s="7">
        <v>5</v>
      </c>
      <c r="AB274" s="7">
        <v>7</v>
      </c>
      <c r="AC274" s="7">
        <v>1</v>
      </c>
      <c r="AD274" s="7">
        <v>6</v>
      </c>
      <c r="AE274" s="7">
        <v>8</v>
      </c>
      <c r="AF274" s="7">
        <v>0</v>
      </c>
      <c r="AG274" s="7">
        <v>0</v>
      </c>
      <c r="AH274" s="7">
        <v>0</v>
      </c>
      <c r="AI274" s="7">
        <v>0</v>
      </c>
      <c r="AJ274" s="7">
        <v>0</v>
      </c>
      <c r="AK274" s="7">
        <v>0</v>
      </c>
      <c r="AL274" s="7">
        <v>1</v>
      </c>
      <c r="AM274" s="8">
        <v>43549</v>
      </c>
      <c r="AO274">
        <f>IF($AG274=1,G274,0)</f>
        <v>0</v>
      </c>
      <c r="AP274">
        <f>IF($AG274=1,H274,0)</f>
        <v>0</v>
      </c>
      <c r="AQ274">
        <f>IF($AG274=1,J274,0)</f>
        <v>0</v>
      </c>
      <c r="AR274">
        <f>IF($AG274=1,I274,0)</f>
        <v>0</v>
      </c>
      <c r="AS274">
        <f>IF($AG274=1,K274,0)</f>
        <v>0</v>
      </c>
      <c r="AU274">
        <f>IF($AJ274=1,T274,0)</f>
        <v>0</v>
      </c>
      <c r="AV274">
        <f>IF($AJ274=1,U274,0)</f>
        <v>0</v>
      </c>
      <c r="AW274">
        <f>IF($AJ274=1,V274,0)</f>
        <v>0</v>
      </c>
      <c r="AX274">
        <f>IF($AJ274=1,W274,0)</f>
        <v>0</v>
      </c>
      <c r="AY274">
        <f>IF($AJ274=1,X274,0)</f>
        <v>0</v>
      </c>
      <c r="BA274">
        <f>IF($AK274=1,M274,0)</f>
        <v>0</v>
      </c>
      <c r="BB274">
        <f>IF($AK274=1,N274,0)</f>
        <v>0</v>
      </c>
      <c r="BC274">
        <f>IF($AK274=1,O274,0)</f>
        <v>0</v>
      </c>
      <c r="BD274">
        <f>IF($AK274=1,P274,0)</f>
        <v>0</v>
      </c>
    </row>
    <row r="275" spans="1:56" x14ac:dyDescent="0.3">
      <c r="A275" s="7">
        <v>2571</v>
      </c>
      <c r="B275" s="6">
        <v>148432</v>
      </c>
      <c r="C275" s="7">
        <v>0</v>
      </c>
      <c r="D275" s="7">
        <v>1</v>
      </c>
      <c r="E275" s="7">
        <f>SUM(C275:D275)</f>
        <v>1</v>
      </c>
      <c r="F275" s="7">
        <v>47</v>
      </c>
      <c r="G275" s="7">
        <v>0</v>
      </c>
      <c r="H275" s="7">
        <v>0</v>
      </c>
      <c r="I275" s="7">
        <v>0</v>
      </c>
      <c r="J275" s="7">
        <v>1</v>
      </c>
      <c r="K275" s="7">
        <v>0</v>
      </c>
      <c r="L275" s="7" t="str" cm="1">
        <f t="array" ref="L275">_xlfn.IFS(G275=1,G$1,H275=1,H$1,I275=1,I$1,J275=1,J$1,K275=1,K$1)</f>
        <v>Single</v>
      </c>
      <c r="M275" s="7">
        <v>0</v>
      </c>
      <c r="N275" s="7">
        <v>0</v>
      </c>
      <c r="O275" s="7">
        <v>0</v>
      </c>
      <c r="P275" s="7">
        <v>1</v>
      </c>
      <c r="Q275" s="7" t="str" cm="1">
        <f t="array" ref="Q275">_xlfn.IFS(M275=1,M$1,N275=1,N$1,O275=1,O$1,P275=1,P$1)</f>
        <v>PhD</v>
      </c>
      <c r="R275" t="s">
        <v>40</v>
      </c>
      <c r="S275" s="7">
        <v>3</v>
      </c>
      <c r="T275" s="7">
        <v>987</v>
      </c>
      <c r="U275" s="7">
        <v>9</v>
      </c>
      <c r="V275" s="7">
        <v>153</v>
      </c>
      <c r="W275" s="7">
        <v>12</v>
      </c>
      <c r="X275" s="7">
        <v>9</v>
      </c>
      <c r="Y275" s="7">
        <v>129</v>
      </c>
      <c r="Z275" s="7">
        <v>1042</v>
      </c>
      <c r="AA275" s="7">
        <v>5</v>
      </c>
      <c r="AB275" s="7">
        <v>7</v>
      </c>
      <c r="AC275" s="7">
        <v>1</v>
      </c>
      <c r="AD275" s="7">
        <v>6</v>
      </c>
      <c r="AE275" s="7">
        <v>8</v>
      </c>
      <c r="AF275" s="7">
        <v>0</v>
      </c>
      <c r="AG275" s="7">
        <v>0</v>
      </c>
      <c r="AH275" s="7">
        <v>0</v>
      </c>
      <c r="AI275" s="7">
        <v>0</v>
      </c>
      <c r="AJ275" s="7">
        <v>0</v>
      </c>
      <c r="AK275" s="7">
        <v>0</v>
      </c>
      <c r="AL275" s="7">
        <v>1</v>
      </c>
      <c r="AM275" s="8">
        <v>43549</v>
      </c>
      <c r="AO275">
        <f>IF($AG275=1,G275,0)</f>
        <v>0</v>
      </c>
      <c r="AP275">
        <f>IF($AG275=1,H275,0)</f>
        <v>0</v>
      </c>
      <c r="AQ275">
        <f>IF($AG275=1,J275,0)</f>
        <v>0</v>
      </c>
      <c r="AR275">
        <f>IF($AG275=1,I275,0)</f>
        <v>0</v>
      </c>
      <c r="AS275">
        <f>IF($AG275=1,K275,0)</f>
        <v>0</v>
      </c>
      <c r="AU275">
        <f>IF($AJ275=1,T275,0)</f>
        <v>0</v>
      </c>
      <c r="AV275">
        <f>IF($AJ275=1,U275,0)</f>
        <v>0</v>
      </c>
      <c r="AW275">
        <f>IF($AJ275=1,V275,0)</f>
        <v>0</v>
      </c>
      <c r="AX275">
        <f>IF($AJ275=1,W275,0)</f>
        <v>0</v>
      </c>
      <c r="AY275">
        <f>IF($AJ275=1,X275,0)</f>
        <v>0</v>
      </c>
      <c r="BA275">
        <f>IF($AK275=1,M275,0)</f>
        <v>0</v>
      </c>
      <c r="BB275">
        <f>IF($AK275=1,N275,0)</f>
        <v>0</v>
      </c>
      <c r="BC275">
        <f>IF($AK275=1,O275,0)</f>
        <v>0</v>
      </c>
      <c r="BD275">
        <f>IF($AK275=1,P275,0)</f>
        <v>0</v>
      </c>
    </row>
    <row r="276" spans="1:56" x14ac:dyDescent="0.3">
      <c r="A276" s="7">
        <v>1135</v>
      </c>
      <c r="B276" s="6">
        <v>159809</v>
      </c>
      <c r="C276" s="7">
        <v>0</v>
      </c>
      <c r="D276" s="7">
        <v>2</v>
      </c>
      <c r="E276" s="7">
        <f>SUM(C276:D276)</f>
        <v>2</v>
      </c>
      <c r="F276" s="7">
        <v>44</v>
      </c>
      <c r="G276" s="7">
        <v>0</v>
      </c>
      <c r="H276" s="7">
        <v>1</v>
      </c>
      <c r="I276" s="7">
        <v>0</v>
      </c>
      <c r="J276" s="7">
        <v>0</v>
      </c>
      <c r="K276" s="7">
        <v>0</v>
      </c>
      <c r="L276" s="7" t="str" cm="1">
        <f t="array" ref="L276">_xlfn.IFS(G276=1,G$1,H276=1,H$1,I276=1,I$1,J276=1,J$1,K276=1,K$1)</f>
        <v>Married</v>
      </c>
      <c r="M276" s="7">
        <v>0</v>
      </c>
      <c r="N276" s="7">
        <v>1</v>
      </c>
      <c r="O276" s="7">
        <v>0</v>
      </c>
      <c r="P276" s="7">
        <v>0</v>
      </c>
      <c r="Q276" s="7" t="str" cm="1">
        <f t="array" ref="Q276">_xlfn.IFS(M276=1,M$1,N276=1,N$1,O276=1,O$1,P276=1,P$1)</f>
        <v>Graduate</v>
      </c>
      <c r="R276" t="s">
        <v>41</v>
      </c>
      <c r="S276" s="7">
        <v>36</v>
      </c>
      <c r="T276" s="7">
        <v>1598</v>
      </c>
      <c r="U276" s="7">
        <v>43</v>
      </c>
      <c r="V276" s="7">
        <v>377</v>
      </c>
      <c r="W276" s="7">
        <v>86</v>
      </c>
      <c r="X276" s="7">
        <v>110</v>
      </c>
      <c r="Y276" s="7">
        <v>131</v>
      </c>
      <c r="Z276" s="7">
        <v>2081</v>
      </c>
      <c r="AA276" s="7">
        <v>3</v>
      </c>
      <c r="AB276" s="7">
        <v>3</v>
      </c>
      <c r="AC276" s="7">
        <v>3</v>
      </c>
      <c r="AD276" s="7">
        <v>6</v>
      </c>
      <c r="AE276" s="7">
        <v>8</v>
      </c>
      <c r="AF276" s="7">
        <v>0</v>
      </c>
      <c r="AG276" s="7">
        <v>0</v>
      </c>
      <c r="AH276" s="7">
        <v>0</v>
      </c>
      <c r="AI276" s="7">
        <v>0</v>
      </c>
      <c r="AJ276" s="7">
        <v>0</v>
      </c>
      <c r="AK276" s="7">
        <v>0</v>
      </c>
      <c r="AL276" s="7">
        <v>0</v>
      </c>
      <c r="AM276" s="8">
        <v>43549</v>
      </c>
      <c r="AO276">
        <f>IF($AG276=1,G276,0)</f>
        <v>0</v>
      </c>
      <c r="AP276">
        <f>IF($AG276=1,H276,0)</f>
        <v>0</v>
      </c>
      <c r="AQ276">
        <f>IF($AG276=1,J276,0)</f>
        <v>0</v>
      </c>
      <c r="AR276">
        <f>IF($AG276=1,I276,0)</f>
        <v>0</v>
      </c>
      <c r="AS276">
        <f>IF($AG276=1,K276,0)</f>
        <v>0</v>
      </c>
      <c r="AU276">
        <f>IF($AJ276=1,T276,0)</f>
        <v>0</v>
      </c>
      <c r="AV276">
        <f>IF($AJ276=1,U276,0)</f>
        <v>0</v>
      </c>
      <c r="AW276">
        <f>IF($AJ276=1,V276,0)</f>
        <v>0</v>
      </c>
      <c r="AX276">
        <f>IF($AJ276=1,W276,0)</f>
        <v>0</v>
      </c>
      <c r="AY276">
        <f>IF($AJ276=1,X276,0)</f>
        <v>0</v>
      </c>
      <c r="BA276">
        <f>IF($AK276=1,M276,0)</f>
        <v>0</v>
      </c>
      <c r="BB276">
        <f>IF($AK276=1,N276,0)</f>
        <v>0</v>
      </c>
      <c r="BC276">
        <f>IF($AK276=1,O276,0)</f>
        <v>0</v>
      </c>
      <c r="BD276">
        <f>IF($AK276=1,P276,0)</f>
        <v>0</v>
      </c>
    </row>
    <row r="277" spans="1:56" x14ac:dyDescent="0.3">
      <c r="A277" s="7">
        <v>1130</v>
      </c>
      <c r="B277" s="6">
        <v>192859</v>
      </c>
      <c r="C277" s="7">
        <v>0</v>
      </c>
      <c r="D277" s="7">
        <v>0</v>
      </c>
      <c r="E277" s="7">
        <f>SUM(C277:D277)</f>
        <v>0</v>
      </c>
      <c r="F277" s="7">
        <v>28</v>
      </c>
      <c r="G277" s="7">
        <v>0</v>
      </c>
      <c r="H277" s="7">
        <v>0</v>
      </c>
      <c r="I277" s="7">
        <v>0</v>
      </c>
      <c r="J277" s="7">
        <v>1</v>
      </c>
      <c r="K277" s="7">
        <v>0</v>
      </c>
      <c r="L277" s="7" t="str" cm="1">
        <f t="array" ref="L277">_xlfn.IFS(G277=1,G$1,H277=1,H$1,I277=1,I$1,J277=1,J$1,K277=1,K$1)</f>
        <v>Single</v>
      </c>
      <c r="M277" s="7">
        <v>0</v>
      </c>
      <c r="N277" s="7">
        <v>0</v>
      </c>
      <c r="O277" s="7">
        <v>1</v>
      </c>
      <c r="P277" s="7">
        <v>0</v>
      </c>
      <c r="Q277" s="7" t="str" cm="1">
        <f t="array" ref="Q277">_xlfn.IFS(M277=1,M$1,N277=1,N$1,O277=1,O$1,P277=1,P$1)</f>
        <v>Master</v>
      </c>
      <c r="R277" t="s">
        <v>44</v>
      </c>
      <c r="S277" s="7">
        <v>46</v>
      </c>
      <c r="T277" s="7">
        <v>1998</v>
      </c>
      <c r="U277" s="7">
        <v>127</v>
      </c>
      <c r="V277" s="7">
        <v>1913</v>
      </c>
      <c r="W277" s="7">
        <v>108</v>
      </c>
      <c r="X277" s="7">
        <v>127</v>
      </c>
      <c r="Y277" s="7">
        <v>42</v>
      </c>
      <c r="Z277" s="7">
        <v>4231</v>
      </c>
      <c r="AA277" s="7">
        <v>1</v>
      </c>
      <c r="AB277" s="7">
        <v>5</v>
      </c>
      <c r="AC277" s="7">
        <v>4</v>
      </c>
      <c r="AD277" s="7">
        <v>12</v>
      </c>
      <c r="AE277" s="7">
        <v>2</v>
      </c>
      <c r="AF277" s="7">
        <v>0</v>
      </c>
      <c r="AG277" s="7">
        <v>0</v>
      </c>
      <c r="AH277" s="7">
        <v>0</v>
      </c>
      <c r="AI277" s="7">
        <v>0</v>
      </c>
      <c r="AJ277" s="7">
        <v>0</v>
      </c>
      <c r="AK277" s="7">
        <v>0</v>
      </c>
      <c r="AL277" s="7">
        <v>0</v>
      </c>
      <c r="AM277" s="8">
        <v>43550</v>
      </c>
      <c r="AO277">
        <f>IF($AG277=1,G277,0)</f>
        <v>0</v>
      </c>
      <c r="AP277">
        <f>IF($AG277=1,H277,0)</f>
        <v>0</v>
      </c>
      <c r="AQ277">
        <f>IF($AG277=1,J277,0)</f>
        <v>0</v>
      </c>
      <c r="AR277">
        <f>IF($AG277=1,I277,0)</f>
        <v>0</v>
      </c>
      <c r="AS277">
        <f>IF($AG277=1,K277,0)</f>
        <v>0</v>
      </c>
      <c r="AU277">
        <f>IF($AJ277=1,T277,0)</f>
        <v>0</v>
      </c>
      <c r="AV277">
        <f>IF($AJ277=1,U277,0)</f>
        <v>0</v>
      </c>
      <c r="AW277">
        <f>IF($AJ277=1,V277,0)</f>
        <v>0</v>
      </c>
      <c r="AX277">
        <f>IF($AJ277=1,W277,0)</f>
        <v>0</v>
      </c>
      <c r="AY277">
        <f>IF($AJ277=1,X277,0)</f>
        <v>0</v>
      </c>
      <c r="BA277">
        <f>IF($AK277=1,M277,0)</f>
        <v>0</v>
      </c>
      <c r="BB277">
        <f>IF($AK277=1,N277,0)</f>
        <v>0</v>
      </c>
      <c r="BC277">
        <f>IF($AK277=1,O277,0)</f>
        <v>0</v>
      </c>
      <c r="BD277">
        <f>IF($AK277=1,P277,0)</f>
        <v>0</v>
      </c>
    </row>
    <row r="278" spans="1:56" x14ac:dyDescent="0.3">
      <c r="A278" s="7">
        <v>2897</v>
      </c>
      <c r="B278" s="6">
        <v>191249</v>
      </c>
      <c r="C278" s="7">
        <v>0</v>
      </c>
      <c r="D278" s="7">
        <v>0</v>
      </c>
      <c r="E278" s="7">
        <f>SUM(C278:D278)</f>
        <v>0</v>
      </c>
      <c r="F278" s="7">
        <v>64</v>
      </c>
      <c r="G278" s="7">
        <v>0</v>
      </c>
      <c r="H278" s="7">
        <v>0</v>
      </c>
      <c r="I278" s="7">
        <v>0</v>
      </c>
      <c r="J278" s="7">
        <v>1</v>
      </c>
      <c r="K278" s="7">
        <v>0</v>
      </c>
      <c r="L278" s="7" t="str" cm="1">
        <f t="array" ref="L278">_xlfn.IFS(G278=1,G$1,H278=1,H$1,I278=1,I$1,J278=1,J$1,K278=1,K$1)</f>
        <v>Single</v>
      </c>
      <c r="M278" s="7">
        <v>0</v>
      </c>
      <c r="N278" s="7">
        <v>1</v>
      </c>
      <c r="O278" s="7">
        <v>0</v>
      </c>
      <c r="P278" s="7">
        <v>0</v>
      </c>
      <c r="Q278" s="7" t="str" cm="1">
        <f t="array" ref="Q278">_xlfn.IFS(M278=1,M$1,N278=1,N$1,O278=1,O$1,P278=1,P$1)</f>
        <v>Graduate</v>
      </c>
      <c r="R278" t="s">
        <v>43</v>
      </c>
      <c r="S278" s="7">
        <v>84</v>
      </c>
      <c r="T278" s="7">
        <v>2775</v>
      </c>
      <c r="U278" s="7">
        <v>57</v>
      </c>
      <c r="V278" s="7">
        <v>249</v>
      </c>
      <c r="W278" s="7">
        <v>149</v>
      </c>
      <c r="X278" s="7">
        <v>226</v>
      </c>
      <c r="Y278" s="7">
        <v>57</v>
      </c>
      <c r="Z278" s="7">
        <v>3400</v>
      </c>
      <c r="AA278" s="7">
        <v>0</v>
      </c>
      <c r="AB278" s="7">
        <v>7</v>
      </c>
      <c r="AC278" s="7">
        <v>9</v>
      </c>
      <c r="AD278" s="7">
        <v>6</v>
      </c>
      <c r="AE278" s="7">
        <v>4</v>
      </c>
      <c r="AF278" s="7">
        <v>0</v>
      </c>
      <c r="AG278" s="7">
        <v>1</v>
      </c>
      <c r="AH278" s="7">
        <v>1</v>
      </c>
      <c r="AI278" s="7">
        <v>1</v>
      </c>
      <c r="AJ278" s="7">
        <v>1</v>
      </c>
      <c r="AK278" s="7">
        <v>0</v>
      </c>
      <c r="AL278" s="7">
        <v>1</v>
      </c>
      <c r="AM278" s="8">
        <v>43551</v>
      </c>
      <c r="AO278">
        <f>IF($AG278=1,G278,0)</f>
        <v>0</v>
      </c>
      <c r="AP278">
        <f>IF($AG278=1,H278,0)</f>
        <v>0</v>
      </c>
      <c r="AQ278">
        <f>IF($AG278=1,J278,0)</f>
        <v>1</v>
      </c>
      <c r="AR278">
        <f>IF($AG278=1,I278,0)</f>
        <v>0</v>
      </c>
      <c r="AS278">
        <f>IF($AG278=1,K278,0)</f>
        <v>0</v>
      </c>
      <c r="AU278">
        <f>IF($AJ278=1,T278,0)</f>
        <v>2775</v>
      </c>
      <c r="AV278">
        <f>IF($AJ278=1,U278,0)</f>
        <v>57</v>
      </c>
      <c r="AW278">
        <f>IF($AJ278=1,V278,0)</f>
        <v>249</v>
      </c>
      <c r="AX278">
        <f>IF($AJ278=1,W278,0)</f>
        <v>149</v>
      </c>
      <c r="AY278">
        <f>IF($AJ278=1,X278,0)</f>
        <v>226</v>
      </c>
      <c r="BA278">
        <f>IF($AK278=1,M278,0)</f>
        <v>0</v>
      </c>
      <c r="BB278">
        <f>IF($AK278=1,N278,0)</f>
        <v>0</v>
      </c>
      <c r="BC278">
        <f>IF($AK278=1,O278,0)</f>
        <v>0</v>
      </c>
      <c r="BD278">
        <f>IF($AK278=1,P278,0)</f>
        <v>0</v>
      </c>
    </row>
    <row r="279" spans="1:56" x14ac:dyDescent="0.3">
      <c r="A279" s="7">
        <v>2143</v>
      </c>
      <c r="B279" s="6">
        <v>159594</v>
      </c>
      <c r="C279" s="7">
        <v>0</v>
      </c>
      <c r="D279" s="7">
        <v>1</v>
      </c>
      <c r="E279" s="7">
        <f>SUM(C279:D279)</f>
        <v>1</v>
      </c>
      <c r="F279" s="7">
        <v>55</v>
      </c>
      <c r="G279" s="7">
        <v>0</v>
      </c>
      <c r="H279" s="7">
        <v>1</v>
      </c>
      <c r="I279" s="7">
        <v>0</v>
      </c>
      <c r="J279" s="7">
        <v>0</v>
      </c>
      <c r="K279" s="7">
        <v>0</v>
      </c>
      <c r="L279" s="7" t="str" cm="1">
        <f t="array" ref="L279">_xlfn.IFS(G279=1,G$1,H279=1,H$1,I279=1,I$1,J279=1,J$1,K279=1,K$1)</f>
        <v>Married</v>
      </c>
      <c r="M279" s="7">
        <v>0</v>
      </c>
      <c r="N279" s="7">
        <v>1</v>
      </c>
      <c r="O279" s="7">
        <v>0</v>
      </c>
      <c r="P279" s="7">
        <v>0</v>
      </c>
      <c r="Q279" s="7" t="str" cm="1">
        <f t="array" ref="Q279">_xlfn.IFS(M279=1,M$1,N279=1,N$1,O279=1,O$1,P279=1,P$1)</f>
        <v>Graduate</v>
      </c>
      <c r="R279" t="s">
        <v>41</v>
      </c>
      <c r="S279" s="7">
        <v>74</v>
      </c>
      <c r="T279" s="7">
        <v>1224</v>
      </c>
      <c r="U279" s="7">
        <v>11</v>
      </c>
      <c r="V279" s="7">
        <v>78</v>
      </c>
      <c r="W279" s="7">
        <v>0</v>
      </c>
      <c r="X279" s="7">
        <v>0</v>
      </c>
      <c r="Y279" s="7">
        <v>24</v>
      </c>
      <c r="Z279" s="7">
        <v>1288</v>
      </c>
      <c r="AA279" s="7">
        <v>1</v>
      </c>
      <c r="AB279" s="7">
        <v>8</v>
      </c>
      <c r="AC279" s="7">
        <v>1</v>
      </c>
      <c r="AD279" s="7">
        <v>7</v>
      </c>
      <c r="AE279" s="7">
        <v>7</v>
      </c>
      <c r="AF279" s="7">
        <v>0</v>
      </c>
      <c r="AG279" s="7">
        <v>1</v>
      </c>
      <c r="AH279" s="7">
        <v>0</v>
      </c>
      <c r="AI279" s="7">
        <v>0</v>
      </c>
      <c r="AJ279" s="7">
        <v>0</v>
      </c>
      <c r="AK279" s="7">
        <v>0</v>
      </c>
      <c r="AL279" s="7">
        <v>0</v>
      </c>
      <c r="AM279" s="8">
        <v>43551</v>
      </c>
      <c r="AO279">
        <f>IF($AG279=1,G279,0)</f>
        <v>0</v>
      </c>
      <c r="AP279">
        <f>IF($AG279=1,H279,0)</f>
        <v>1</v>
      </c>
      <c r="AQ279">
        <f>IF($AG279=1,J279,0)</f>
        <v>0</v>
      </c>
      <c r="AR279">
        <f>IF($AG279=1,I279,0)</f>
        <v>0</v>
      </c>
      <c r="AS279">
        <f>IF($AG279=1,K279,0)</f>
        <v>0</v>
      </c>
      <c r="AU279">
        <f>IF($AJ279=1,T279,0)</f>
        <v>0</v>
      </c>
      <c r="AV279">
        <f>IF($AJ279=1,U279,0)</f>
        <v>0</v>
      </c>
      <c r="AW279">
        <f>IF($AJ279=1,V279,0)</f>
        <v>0</v>
      </c>
      <c r="AX279">
        <f>IF($AJ279=1,W279,0)</f>
        <v>0</v>
      </c>
      <c r="AY279">
        <f>IF($AJ279=1,X279,0)</f>
        <v>0</v>
      </c>
      <c r="BA279">
        <f>IF($AK279=1,M279,0)</f>
        <v>0</v>
      </c>
      <c r="BB279">
        <f>IF($AK279=1,N279,0)</f>
        <v>0</v>
      </c>
      <c r="BC279">
        <f>IF($AK279=1,O279,0)</f>
        <v>0</v>
      </c>
      <c r="BD279">
        <f>IF($AK279=1,P279,0)</f>
        <v>0</v>
      </c>
    </row>
    <row r="280" spans="1:56" x14ac:dyDescent="0.3">
      <c r="A280" s="7">
        <v>1692</v>
      </c>
      <c r="B280" s="6">
        <v>155250</v>
      </c>
      <c r="C280" s="7">
        <v>0</v>
      </c>
      <c r="D280" s="7">
        <v>1</v>
      </c>
      <c r="E280" s="7">
        <f>SUM(C280:D280)</f>
        <v>1</v>
      </c>
      <c r="F280" s="7">
        <v>55</v>
      </c>
      <c r="G280" s="7">
        <v>0</v>
      </c>
      <c r="H280" s="7">
        <v>0</v>
      </c>
      <c r="I280" s="7">
        <v>0</v>
      </c>
      <c r="J280" s="7">
        <v>1</v>
      </c>
      <c r="K280" s="7">
        <v>0</v>
      </c>
      <c r="L280" s="7" t="str" cm="1">
        <f t="array" ref="L280">_xlfn.IFS(G280=1,G$1,H280=1,H$1,I280=1,I$1,J280=1,J$1,K280=1,K$1)</f>
        <v>Single</v>
      </c>
      <c r="M280" s="7">
        <v>0</v>
      </c>
      <c r="N280" s="7">
        <v>0</v>
      </c>
      <c r="O280" s="7">
        <v>1</v>
      </c>
      <c r="P280" s="7">
        <v>0</v>
      </c>
      <c r="Q280" s="7" t="str" cm="1">
        <f t="array" ref="Q280">_xlfn.IFS(M280=1,M$1,N280=1,N$1,O280=1,O$1,P280=1,P$1)</f>
        <v>Master</v>
      </c>
      <c r="R280" t="s">
        <v>42</v>
      </c>
      <c r="S280" s="7">
        <v>49</v>
      </c>
      <c r="T280" s="7">
        <v>1866</v>
      </c>
      <c r="U280" s="7">
        <v>163</v>
      </c>
      <c r="V280" s="7">
        <v>233</v>
      </c>
      <c r="W280" s="7">
        <v>90</v>
      </c>
      <c r="X280" s="7">
        <v>0</v>
      </c>
      <c r="Y280" s="7">
        <v>185</v>
      </c>
      <c r="Z280" s="7">
        <v>2166</v>
      </c>
      <c r="AA280" s="7">
        <v>4</v>
      </c>
      <c r="AB280" s="7">
        <v>7</v>
      </c>
      <c r="AC280" s="7">
        <v>5</v>
      </c>
      <c r="AD280" s="7">
        <v>10</v>
      </c>
      <c r="AE280" s="7">
        <v>5</v>
      </c>
      <c r="AF280" s="7">
        <v>0</v>
      </c>
      <c r="AG280" s="7">
        <v>0</v>
      </c>
      <c r="AH280" s="7">
        <v>0</v>
      </c>
      <c r="AI280" s="7">
        <v>0</v>
      </c>
      <c r="AJ280" s="7">
        <v>0</v>
      </c>
      <c r="AK280" s="7">
        <v>0</v>
      </c>
      <c r="AL280" s="7">
        <v>0</v>
      </c>
      <c r="AM280" s="8">
        <v>43552</v>
      </c>
      <c r="AO280">
        <f>IF($AG280=1,G280,0)</f>
        <v>0</v>
      </c>
      <c r="AP280">
        <f>IF($AG280=1,H280,0)</f>
        <v>0</v>
      </c>
      <c r="AQ280">
        <f>IF($AG280=1,J280,0)</f>
        <v>0</v>
      </c>
      <c r="AR280">
        <f>IF($AG280=1,I280,0)</f>
        <v>0</v>
      </c>
      <c r="AS280">
        <f>IF($AG280=1,K280,0)</f>
        <v>0</v>
      </c>
      <c r="AU280">
        <f>IF($AJ280=1,T280,0)</f>
        <v>0</v>
      </c>
      <c r="AV280">
        <f>IF($AJ280=1,U280,0)</f>
        <v>0</v>
      </c>
      <c r="AW280">
        <f>IF($AJ280=1,V280,0)</f>
        <v>0</v>
      </c>
      <c r="AX280">
        <f>IF($AJ280=1,W280,0)</f>
        <v>0</v>
      </c>
      <c r="AY280">
        <f>IF($AJ280=1,X280,0)</f>
        <v>0</v>
      </c>
      <c r="BA280">
        <f>IF($AK280=1,M280,0)</f>
        <v>0</v>
      </c>
      <c r="BB280">
        <f>IF($AK280=1,N280,0)</f>
        <v>0</v>
      </c>
      <c r="BC280">
        <f>IF($AK280=1,O280,0)</f>
        <v>0</v>
      </c>
      <c r="BD280">
        <f>IF($AK280=1,P280,0)</f>
        <v>0</v>
      </c>
    </row>
    <row r="281" spans="1:56" x14ac:dyDescent="0.3">
      <c r="A281" s="7">
        <v>1244</v>
      </c>
      <c r="B281" s="6">
        <v>145989</v>
      </c>
      <c r="C281" s="7">
        <v>0</v>
      </c>
      <c r="D281" s="7">
        <v>1</v>
      </c>
      <c r="E281" s="7">
        <f>SUM(C281:D281)</f>
        <v>1</v>
      </c>
      <c r="F281" s="7">
        <v>56</v>
      </c>
      <c r="G281" s="7">
        <v>0</v>
      </c>
      <c r="H281" s="7">
        <v>0</v>
      </c>
      <c r="I281" s="7">
        <v>0</v>
      </c>
      <c r="J281" s="7">
        <v>1</v>
      </c>
      <c r="K281" s="7">
        <v>0</v>
      </c>
      <c r="L281" s="7" t="str" cm="1">
        <f t="array" ref="L281">_xlfn.IFS(G281=1,G$1,H281=1,H$1,I281=1,I$1,J281=1,J$1,K281=1,K$1)</f>
        <v>Single</v>
      </c>
      <c r="M281" s="7">
        <v>0</v>
      </c>
      <c r="N281" s="7">
        <v>1</v>
      </c>
      <c r="O281" s="7">
        <v>0</v>
      </c>
      <c r="P281" s="7">
        <v>0</v>
      </c>
      <c r="Q281" s="7" t="str" cm="1">
        <f t="array" ref="Q281">_xlfn.IFS(M281=1,M$1,N281=1,N$1,O281=1,O$1,P281=1,P$1)</f>
        <v>Graduate</v>
      </c>
      <c r="R281" t="s">
        <v>44</v>
      </c>
      <c r="S281" s="7">
        <v>97</v>
      </c>
      <c r="T281" s="7">
        <v>438</v>
      </c>
      <c r="U281" s="7">
        <v>105</v>
      </c>
      <c r="V281" s="7">
        <v>276</v>
      </c>
      <c r="W281" s="7">
        <v>89</v>
      </c>
      <c r="X281" s="7">
        <v>76</v>
      </c>
      <c r="Y281" s="7">
        <v>38</v>
      </c>
      <c r="Z281" s="7">
        <v>946</v>
      </c>
      <c r="AA281" s="7">
        <v>4</v>
      </c>
      <c r="AB281" s="7">
        <v>3</v>
      </c>
      <c r="AC281" s="7">
        <v>2</v>
      </c>
      <c r="AD281" s="7">
        <v>7</v>
      </c>
      <c r="AE281" s="7">
        <v>3</v>
      </c>
      <c r="AF281" s="7">
        <v>0</v>
      </c>
      <c r="AG281" s="7">
        <v>0</v>
      </c>
      <c r="AH281" s="7">
        <v>0</v>
      </c>
      <c r="AI281" s="7">
        <v>0</v>
      </c>
      <c r="AJ281" s="7">
        <v>0</v>
      </c>
      <c r="AK281" s="7">
        <v>0</v>
      </c>
      <c r="AL281" s="7">
        <v>0</v>
      </c>
      <c r="AM281" s="8">
        <v>43553</v>
      </c>
      <c r="AO281">
        <f>IF($AG281=1,G281,0)</f>
        <v>0</v>
      </c>
      <c r="AP281">
        <f>IF($AG281=1,H281,0)</f>
        <v>0</v>
      </c>
      <c r="AQ281">
        <f>IF($AG281=1,J281,0)</f>
        <v>0</v>
      </c>
      <c r="AR281">
        <f>IF($AG281=1,I281,0)</f>
        <v>0</v>
      </c>
      <c r="AS281">
        <f>IF($AG281=1,K281,0)</f>
        <v>0</v>
      </c>
      <c r="AU281">
        <f>IF($AJ281=1,T281,0)</f>
        <v>0</v>
      </c>
      <c r="AV281">
        <f>IF($AJ281=1,U281,0)</f>
        <v>0</v>
      </c>
      <c r="AW281">
        <f>IF($AJ281=1,V281,0)</f>
        <v>0</v>
      </c>
      <c r="AX281">
        <f>IF($AJ281=1,W281,0)</f>
        <v>0</v>
      </c>
      <c r="AY281">
        <f>IF($AJ281=1,X281,0)</f>
        <v>0</v>
      </c>
      <c r="BA281">
        <f>IF($AK281=1,M281,0)</f>
        <v>0</v>
      </c>
      <c r="BB281">
        <f>IF($AK281=1,N281,0)</f>
        <v>0</v>
      </c>
      <c r="BC281">
        <f>IF($AK281=1,O281,0)</f>
        <v>0</v>
      </c>
      <c r="BD281">
        <f>IF($AK281=1,P281,0)</f>
        <v>0</v>
      </c>
    </row>
    <row r="282" spans="1:56" x14ac:dyDescent="0.3">
      <c r="A282" s="7">
        <v>2208</v>
      </c>
      <c r="B282" s="6">
        <v>122518</v>
      </c>
      <c r="C282" s="7">
        <v>1</v>
      </c>
      <c r="D282" s="7">
        <v>0</v>
      </c>
      <c r="E282" s="7">
        <f>SUM(C282:D282)</f>
        <v>1</v>
      </c>
      <c r="F282" s="7">
        <v>34</v>
      </c>
      <c r="G282" s="7">
        <v>0</v>
      </c>
      <c r="H282" s="7">
        <v>1</v>
      </c>
      <c r="I282" s="7">
        <v>0</v>
      </c>
      <c r="J282" s="7">
        <v>0</v>
      </c>
      <c r="K282" s="7">
        <v>0</v>
      </c>
      <c r="L282" s="7" t="str" cm="1">
        <f t="array" ref="L282">_xlfn.IFS(G282=1,G$1,H282=1,H$1,I282=1,I$1,J282=1,J$1,K282=1,K$1)</f>
        <v>Married</v>
      </c>
      <c r="M282" s="7">
        <v>0</v>
      </c>
      <c r="N282" s="7">
        <v>1</v>
      </c>
      <c r="O282" s="7">
        <v>0</v>
      </c>
      <c r="P282" s="7">
        <v>0</v>
      </c>
      <c r="Q282" s="7" t="str" cm="1">
        <f t="array" ref="Q282">_xlfn.IFS(M282=1,M$1,N282=1,N$1,O282=1,O$1,P282=1,P$1)</f>
        <v>Graduate</v>
      </c>
      <c r="R282" t="s">
        <v>42</v>
      </c>
      <c r="S282" s="7">
        <v>36</v>
      </c>
      <c r="T282" s="7">
        <v>60</v>
      </c>
      <c r="U282" s="7">
        <v>38</v>
      </c>
      <c r="V282" s="7">
        <v>65</v>
      </c>
      <c r="W282" s="7">
        <v>11</v>
      </c>
      <c r="X282" s="7">
        <v>11</v>
      </c>
      <c r="Y282" s="7">
        <v>147</v>
      </c>
      <c r="Z282" s="7">
        <v>38</v>
      </c>
      <c r="AA282" s="7">
        <v>2</v>
      </c>
      <c r="AB282" s="7">
        <v>2</v>
      </c>
      <c r="AC282" s="7">
        <v>1</v>
      </c>
      <c r="AD282" s="7">
        <v>2</v>
      </c>
      <c r="AE282" s="7">
        <v>5</v>
      </c>
      <c r="AF282" s="7">
        <v>1</v>
      </c>
      <c r="AG282" s="7">
        <v>0</v>
      </c>
      <c r="AH282" s="7">
        <v>0</v>
      </c>
      <c r="AI282" s="7">
        <v>0</v>
      </c>
      <c r="AJ282" s="7">
        <v>0</v>
      </c>
      <c r="AK282" s="7">
        <v>0</v>
      </c>
      <c r="AL282" s="7">
        <v>1</v>
      </c>
      <c r="AM282" s="8">
        <v>43553</v>
      </c>
      <c r="AO282">
        <f>IF($AG282=1,G282,0)</f>
        <v>0</v>
      </c>
      <c r="AP282">
        <f>IF($AG282=1,H282,0)</f>
        <v>0</v>
      </c>
      <c r="AQ282">
        <f>IF($AG282=1,J282,0)</f>
        <v>0</v>
      </c>
      <c r="AR282">
        <f>IF($AG282=1,I282,0)</f>
        <v>0</v>
      </c>
      <c r="AS282">
        <f>IF($AG282=1,K282,0)</f>
        <v>0</v>
      </c>
      <c r="AU282">
        <f>IF($AJ282=1,T282,0)</f>
        <v>0</v>
      </c>
      <c r="AV282">
        <f>IF($AJ282=1,U282,0)</f>
        <v>0</v>
      </c>
      <c r="AW282">
        <f>IF($AJ282=1,V282,0)</f>
        <v>0</v>
      </c>
      <c r="AX282">
        <f>IF($AJ282=1,W282,0)</f>
        <v>0</v>
      </c>
      <c r="AY282">
        <f>IF($AJ282=1,X282,0)</f>
        <v>0</v>
      </c>
      <c r="BA282">
        <f>IF($AK282=1,M282,0)</f>
        <v>0</v>
      </c>
      <c r="BB282">
        <f>IF($AK282=1,N282,0)</f>
        <v>0</v>
      </c>
      <c r="BC282">
        <f>IF($AK282=1,O282,0)</f>
        <v>0</v>
      </c>
      <c r="BD282">
        <f>IF($AK282=1,P282,0)</f>
        <v>0</v>
      </c>
    </row>
    <row r="283" spans="1:56" x14ac:dyDescent="0.3">
      <c r="A283" s="7">
        <v>2932</v>
      </c>
      <c r="B283" s="6">
        <v>146998</v>
      </c>
      <c r="C283" s="7">
        <v>0</v>
      </c>
      <c r="D283" s="7">
        <v>1</v>
      </c>
      <c r="E283" s="7">
        <f>SUM(C283:D283)</f>
        <v>1</v>
      </c>
      <c r="F283" s="7">
        <v>64</v>
      </c>
      <c r="G283" s="7">
        <v>0</v>
      </c>
      <c r="H283" s="7">
        <v>0</v>
      </c>
      <c r="I283" s="7">
        <v>0</v>
      </c>
      <c r="J283" s="7">
        <v>1</v>
      </c>
      <c r="K283" s="7">
        <v>0</v>
      </c>
      <c r="L283" s="7" t="str" cm="1">
        <f t="array" ref="L283">_xlfn.IFS(G283=1,G$1,H283=1,H$1,I283=1,I$1,J283=1,J$1,K283=1,K$1)</f>
        <v>Single</v>
      </c>
      <c r="M283" s="7">
        <v>0</v>
      </c>
      <c r="N283" s="7">
        <v>1</v>
      </c>
      <c r="O283" s="7">
        <v>0</v>
      </c>
      <c r="P283" s="7">
        <v>0</v>
      </c>
      <c r="Q283" s="7" t="str" cm="1">
        <f t="array" ref="Q283">_xlfn.IFS(M283=1,M$1,N283=1,N$1,O283=1,O$1,P283=1,P$1)</f>
        <v>Graduate</v>
      </c>
      <c r="R283" t="s">
        <v>39</v>
      </c>
      <c r="S283" s="7">
        <v>55</v>
      </c>
      <c r="T283" s="7">
        <v>538</v>
      </c>
      <c r="U283" s="7">
        <v>128</v>
      </c>
      <c r="V283" s="7">
        <v>269</v>
      </c>
      <c r="W283" s="7">
        <v>141</v>
      </c>
      <c r="X283" s="7">
        <v>19</v>
      </c>
      <c r="Y283" s="7">
        <v>84</v>
      </c>
      <c r="Z283" s="7">
        <v>1010</v>
      </c>
      <c r="AA283" s="7">
        <v>5</v>
      </c>
      <c r="AB283" s="7">
        <v>5</v>
      </c>
      <c r="AC283" s="7">
        <v>3</v>
      </c>
      <c r="AD283" s="7">
        <v>5</v>
      </c>
      <c r="AE283" s="7">
        <v>7</v>
      </c>
      <c r="AF283" s="7">
        <v>1</v>
      </c>
      <c r="AG283" s="7">
        <v>0</v>
      </c>
      <c r="AH283" s="7">
        <v>0</v>
      </c>
      <c r="AI283" s="7">
        <v>0</v>
      </c>
      <c r="AJ283" s="7">
        <v>0</v>
      </c>
      <c r="AK283" s="7">
        <v>0</v>
      </c>
      <c r="AL283" s="7">
        <v>0</v>
      </c>
      <c r="AM283" s="8">
        <v>43553</v>
      </c>
      <c r="AO283">
        <f>IF($AG283=1,G283,0)</f>
        <v>0</v>
      </c>
      <c r="AP283">
        <f>IF($AG283=1,H283,0)</f>
        <v>0</v>
      </c>
      <c r="AQ283">
        <f>IF($AG283=1,J283,0)</f>
        <v>0</v>
      </c>
      <c r="AR283">
        <f>IF($AG283=1,I283,0)</f>
        <v>0</v>
      </c>
      <c r="AS283">
        <f>IF($AG283=1,K283,0)</f>
        <v>0</v>
      </c>
      <c r="AU283">
        <f>IF($AJ283=1,T283,0)</f>
        <v>0</v>
      </c>
      <c r="AV283">
        <f>IF($AJ283=1,U283,0)</f>
        <v>0</v>
      </c>
      <c r="AW283">
        <f>IF($AJ283=1,V283,0)</f>
        <v>0</v>
      </c>
      <c r="AX283">
        <f>IF($AJ283=1,W283,0)</f>
        <v>0</v>
      </c>
      <c r="AY283">
        <f>IF($AJ283=1,X283,0)</f>
        <v>0</v>
      </c>
      <c r="BA283">
        <f>IF($AK283=1,M283,0)</f>
        <v>0</v>
      </c>
      <c r="BB283">
        <f>IF($AK283=1,N283,0)</f>
        <v>0</v>
      </c>
      <c r="BC283">
        <f>IF($AK283=1,O283,0)</f>
        <v>0</v>
      </c>
      <c r="BD283">
        <f>IF($AK283=1,P283,0)</f>
        <v>0</v>
      </c>
    </row>
    <row r="284" spans="1:56" x14ac:dyDescent="0.3">
      <c r="A284" s="7">
        <v>1462</v>
      </c>
      <c r="B284" s="6">
        <v>162010</v>
      </c>
      <c r="C284" s="7">
        <v>0</v>
      </c>
      <c r="D284" s="7">
        <v>1</v>
      </c>
      <c r="E284" s="7">
        <f>SUM(C284:D284)</f>
        <v>1</v>
      </c>
      <c r="F284" s="7">
        <v>48</v>
      </c>
      <c r="G284" s="7">
        <v>0</v>
      </c>
      <c r="H284" s="7">
        <v>1</v>
      </c>
      <c r="I284" s="7">
        <v>0</v>
      </c>
      <c r="J284" s="7">
        <v>0</v>
      </c>
      <c r="K284" s="7">
        <v>0</v>
      </c>
      <c r="L284" s="7" t="str" cm="1">
        <f t="array" ref="L284">_xlfn.IFS(G284=1,G$1,H284=1,H$1,I284=1,I$1,J284=1,J$1,K284=1,K$1)</f>
        <v>Married</v>
      </c>
      <c r="M284" s="7">
        <v>0</v>
      </c>
      <c r="N284" s="7">
        <v>0</v>
      </c>
      <c r="O284" s="7">
        <v>0</v>
      </c>
      <c r="P284" s="7">
        <v>1</v>
      </c>
      <c r="Q284" s="7" t="str" cm="1">
        <f t="array" ref="Q284">_xlfn.IFS(M284=1,M$1,N284=1,N$1,O284=1,O$1,P284=1,P$1)</f>
        <v>PhD</v>
      </c>
      <c r="R284" t="s">
        <v>39</v>
      </c>
      <c r="S284" s="7">
        <v>93</v>
      </c>
      <c r="T284" s="7">
        <v>969</v>
      </c>
      <c r="U284" s="7">
        <v>57</v>
      </c>
      <c r="V284" s="7">
        <v>102</v>
      </c>
      <c r="W284" s="7">
        <v>16</v>
      </c>
      <c r="X284" s="7">
        <v>0</v>
      </c>
      <c r="Y284" s="7">
        <v>240</v>
      </c>
      <c r="Z284" s="7">
        <v>904</v>
      </c>
      <c r="AA284" s="7">
        <v>4</v>
      </c>
      <c r="AB284" s="7">
        <v>6</v>
      </c>
      <c r="AC284" s="7">
        <v>2</v>
      </c>
      <c r="AD284" s="7">
        <v>7</v>
      </c>
      <c r="AE284" s="7">
        <v>5</v>
      </c>
      <c r="AF284" s="7">
        <v>0</v>
      </c>
      <c r="AG284" s="7">
        <v>0</v>
      </c>
      <c r="AH284" s="7">
        <v>0</v>
      </c>
      <c r="AI284" s="7">
        <v>0</v>
      </c>
      <c r="AJ284" s="7">
        <v>0</v>
      </c>
      <c r="AK284" s="7">
        <v>0</v>
      </c>
      <c r="AL284" s="7">
        <v>0</v>
      </c>
      <c r="AM284" s="8">
        <v>43554</v>
      </c>
      <c r="AO284">
        <f>IF($AG284=1,G284,0)</f>
        <v>0</v>
      </c>
      <c r="AP284">
        <f>IF($AG284=1,H284,0)</f>
        <v>0</v>
      </c>
      <c r="AQ284">
        <f>IF($AG284=1,J284,0)</f>
        <v>0</v>
      </c>
      <c r="AR284">
        <f>IF($AG284=1,I284,0)</f>
        <v>0</v>
      </c>
      <c r="AS284">
        <f>IF($AG284=1,K284,0)</f>
        <v>0</v>
      </c>
      <c r="AU284">
        <f>IF($AJ284=1,T284,0)</f>
        <v>0</v>
      </c>
      <c r="AV284">
        <f>IF($AJ284=1,U284,0)</f>
        <v>0</v>
      </c>
      <c r="AW284">
        <f>IF($AJ284=1,V284,0)</f>
        <v>0</v>
      </c>
      <c r="AX284">
        <f>IF($AJ284=1,W284,0)</f>
        <v>0</v>
      </c>
      <c r="AY284">
        <f>IF($AJ284=1,X284,0)</f>
        <v>0</v>
      </c>
      <c r="BA284">
        <f>IF($AK284=1,M284,0)</f>
        <v>0</v>
      </c>
      <c r="BB284">
        <f>IF($AK284=1,N284,0)</f>
        <v>0</v>
      </c>
      <c r="BC284">
        <f>IF($AK284=1,O284,0)</f>
        <v>0</v>
      </c>
      <c r="BD284">
        <f>IF($AK284=1,P284,0)</f>
        <v>0</v>
      </c>
    </row>
    <row r="285" spans="1:56" x14ac:dyDescent="0.3">
      <c r="A285" s="7">
        <v>1778</v>
      </c>
      <c r="B285" s="6">
        <v>160161</v>
      </c>
      <c r="C285" s="7">
        <v>0</v>
      </c>
      <c r="D285" s="7">
        <v>1</v>
      </c>
      <c r="E285" s="7">
        <f>SUM(C285:D285)</f>
        <v>1</v>
      </c>
      <c r="F285" s="7">
        <v>55</v>
      </c>
      <c r="G285" s="7">
        <v>1</v>
      </c>
      <c r="H285" s="7">
        <v>0</v>
      </c>
      <c r="I285" s="7">
        <v>0</v>
      </c>
      <c r="J285" s="7">
        <v>0</v>
      </c>
      <c r="K285" s="7">
        <v>0</v>
      </c>
      <c r="L285" s="7" t="str" cm="1">
        <f t="array" ref="L285">_xlfn.IFS(G285=1,G$1,H285=1,H$1,I285=1,I$1,J285=1,J$1,K285=1,K$1)</f>
        <v>Divorced</v>
      </c>
      <c r="M285" s="7">
        <v>0</v>
      </c>
      <c r="N285" s="7">
        <v>0</v>
      </c>
      <c r="O285" s="7">
        <v>0</v>
      </c>
      <c r="P285" s="7">
        <v>0</v>
      </c>
      <c r="Q285" s="7" t="e" cm="1">
        <f t="array" ref="Q285">_xlfn.IFS(M285=1,M$1,N285=1,N$1,O285=1,O$1,P285=1,P$1)</f>
        <v>#N/A</v>
      </c>
      <c r="R285" t="s">
        <v>44</v>
      </c>
      <c r="S285" s="7">
        <v>17</v>
      </c>
      <c r="T285" s="7">
        <v>1555</v>
      </c>
      <c r="U285" s="7">
        <v>117</v>
      </c>
      <c r="V285" s="7">
        <v>564</v>
      </c>
      <c r="W285" s="7">
        <v>122</v>
      </c>
      <c r="X285" s="7">
        <v>21</v>
      </c>
      <c r="Y285" s="7">
        <v>471</v>
      </c>
      <c r="Z285" s="7">
        <v>1909</v>
      </c>
      <c r="AA285" s="7">
        <v>3</v>
      </c>
      <c r="AB285" s="7">
        <v>11</v>
      </c>
      <c r="AC285" s="7">
        <v>4</v>
      </c>
      <c r="AD285" s="7">
        <v>8</v>
      </c>
      <c r="AE285" s="7">
        <v>8</v>
      </c>
      <c r="AF285" s="7">
        <v>0</v>
      </c>
      <c r="AG285" s="7">
        <v>0</v>
      </c>
      <c r="AH285" s="7">
        <v>0</v>
      </c>
      <c r="AI285" s="7">
        <v>0</v>
      </c>
      <c r="AJ285" s="7">
        <v>0</v>
      </c>
      <c r="AK285" s="7">
        <v>0</v>
      </c>
      <c r="AL285" s="7">
        <v>0</v>
      </c>
      <c r="AM285" s="8">
        <v>43554</v>
      </c>
      <c r="AO285">
        <f>IF($AG285=1,G285,0)</f>
        <v>0</v>
      </c>
      <c r="AP285">
        <f>IF($AG285=1,H285,0)</f>
        <v>0</v>
      </c>
      <c r="AQ285">
        <f>IF($AG285=1,J285,0)</f>
        <v>0</v>
      </c>
      <c r="AR285">
        <f>IF($AG285=1,I285,0)</f>
        <v>0</v>
      </c>
      <c r="AS285">
        <f>IF($AG285=1,K285,0)</f>
        <v>0</v>
      </c>
      <c r="AU285">
        <f>IF($AJ285=1,T285,0)</f>
        <v>0</v>
      </c>
      <c r="AV285">
        <f>IF($AJ285=1,U285,0)</f>
        <v>0</v>
      </c>
      <c r="AW285">
        <f>IF($AJ285=1,V285,0)</f>
        <v>0</v>
      </c>
      <c r="AX285">
        <f>IF($AJ285=1,W285,0)</f>
        <v>0</v>
      </c>
      <c r="AY285">
        <f>IF($AJ285=1,X285,0)</f>
        <v>0</v>
      </c>
      <c r="BA285">
        <f>IF($AK285=1,M285,0)</f>
        <v>0</v>
      </c>
      <c r="BB285">
        <f>IF($AK285=1,N285,0)</f>
        <v>0</v>
      </c>
      <c r="BC285">
        <f>IF($AK285=1,O285,0)</f>
        <v>0</v>
      </c>
      <c r="BD285">
        <f>IF($AK285=1,P285,0)</f>
        <v>0</v>
      </c>
    </row>
    <row r="286" spans="1:56" x14ac:dyDescent="0.3">
      <c r="A286" s="7">
        <v>2419</v>
      </c>
      <c r="B286" s="6">
        <v>178427</v>
      </c>
      <c r="C286" s="7">
        <v>0</v>
      </c>
      <c r="D286" s="7">
        <v>0</v>
      </c>
      <c r="E286" s="7">
        <f>SUM(C286:D286)</f>
        <v>0</v>
      </c>
      <c r="F286" s="7">
        <v>72</v>
      </c>
      <c r="G286" s="7">
        <v>0</v>
      </c>
      <c r="H286" s="7">
        <v>0</v>
      </c>
      <c r="I286" s="7">
        <v>0</v>
      </c>
      <c r="J286" s="7">
        <v>0</v>
      </c>
      <c r="K286" s="7">
        <v>1</v>
      </c>
      <c r="L286" s="7" t="str" cm="1">
        <f t="array" ref="L286">_xlfn.IFS(G286=1,G$1,H286=1,H$1,I286=1,I$1,J286=1,J$1,K286=1,K$1)</f>
        <v>Widow</v>
      </c>
      <c r="M286" s="7">
        <v>0</v>
      </c>
      <c r="N286" s="7">
        <v>0</v>
      </c>
      <c r="O286" s="7">
        <v>1</v>
      </c>
      <c r="P286" s="7">
        <v>0</v>
      </c>
      <c r="Q286" s="7" t="str" cm="1">
        <f t="array" ref="Q286">_xlfn.IFS(M286=1,M$1,N286=1,N$1,O286=1,O$1,P286=1,P$1)</f>
        <v>Master</v>
      </c>
      <c r="R286" t="s">
        <v>41</v>
      </c>
      <c r="S286" s="7">
        <v>36</v>
      </c>
      <c r="T286" s="7">
        <v>2211</v>
      </c>
      <c r="U286" s="7">
        <v>43</v>
      </c>
      <c r="V286" s="7">
        <v>1354</v>
      </c>
      <c r="W286" s="7">
        <v>410</v>
      </c>
      <c r="X286" s="7">
        <v>59</v>
      </c>
      <c r="Y286" s="7">
        <v>314</v>
      </c>
      <c r="Z286" s="7">
        <v>3763</v>
      </c>
      <c r="AA286" s="7">
        <v>3</v>
      </c>
      <c r="AB286" s="7">
        <v>3</v>
      </c>
      <c r="AC286" s="7">
        <v>7</v>
      </c>
      <c r="AD286" s="7">
        <v>10</v>
      </c>
      <c r="AE286" s="7">
        <v>3</v>
      </c>
      <c r="AF286" s="7">
        <v>0</v>
      </c>
      <c r="AG286" s="7">
        <v>0</v>
      </c>
      <c r="AH286" s="7">
        <v>0</v>
      </c>
      <c r="AI286" s="7">
        <v>1</v>
      </c>
      <c r="AJ286" s="7">
        <v>0</v>
      </c>
      <c r="AK286" s="7">
        <v>0</v>
      </c>
      <c r="AL286" s="7">
        <v>1</v>
      </c>
      <c r="AM286" s="8">
        <v>43555</v>
      </c>
      <c r="AO286">
        <f>IF($AG286=1,G286,0)</f>
        <v>0</v>
      </c>
      <c r="AP286">
        <f>IF($AG286=1,H286,0)</f>
        <v>0</v>
      </c>
      <c r="AQ286">
        <f>IF($AG286=1,J286,0)</f>
        <v>0</v>
      </c>
      <c r="AR286">
        <f>IF($AG286=1,I286,0)</f>
        <v>0</v>
      </c>
      <c r="AS286">
        <f>IF($AG286=1,K286,0)</f>
        <v>0</v>
      </c>
      <c r="AU286">
        <f>IF($AJ286=1,T286,0)</f>
        <v>0</v>
      </c>
      <c r="AV286">
        <f>IF($AJ286=1,U286,0)</f>
        <v>0</v>
      </c>
      <c r="AW286">
        <f>IF($AJ286=1,V286,0)</f>
        <v>0</v>
      </c>
      <c r="AX286">
        <f>IF($AJ286=1,W286,0)</f>
        <v>0</v>
      </c>
      <c r="AY286">
        <f>IF($AJ286=1,X286,0)</f>
        <v>0</v>
      </c>
      <c r="BA286">
        <f>IF($AK286=1,M286,0)</f>
        <v>0</v>
      </c>
      <c r="BB286">
        <f>IF($AK286=1,N286,0)</f>
        <v>0</v>
      </c>
      <c r="BC286">
        <f>IF($AK286=1,O286,0)</f>
        <v>0</v>
      </c>
      <c r="BD286">
        <f>IF($AK286=1,P286,0)</f>
        <v>0</v>
      </c>
    </row>
    <row r="287" spans="1:56" x14ac:dyDescent="0.3">
      <c r="A287" s="7">
        <v>1214</v>
      </c>
      <c r="B287" s="6">
        <v>151369</v>
      </c>
      <c r="C287" s="7">
        <v>0</v>
      </c>
      <c r="D287" s="7">
        <v>1</v>
      </c>
      <c r="E287" s="7">
        <f>SUM(C287:D287)</f>
        <v>1</v>
      </c>
      <c r="F287" s="7">
        <v>44</v>
      </c>
      <c r="G287" s="7">
        <v>0</v>
      </c>
      <c r="H287" s="7">
        <v>0</v>
      </c>
      <c r="I287" s="7">
        <v>1</v>
      </c>
      <c r="J287" s="7">
        <v>0</v>
      </c>
      <c r="K287" s="7">
        <v>0</v>
      </c>
      <c r="L287" s="7" t="str" cm="1">
        <f t="array" ref="L287">_xlfn.IFS(G287=1,G$1,H287=1,H$1,I287=1,I$1,J287=1,J$1,K287=1,K$1)</f>
        <v>Together</v>
      </c>
      <c r="M287" s="7">
        <v>0</v>
      </c>
      <c r="N287" s="7">
        <v>1</v>
      </c>
      <c r="O287" s="7">
        <v>0</v>
      </c>
      <c r="P287" s="7">
        <v>0</v>
      </c>
      <c r="Q287" s="7" t="str" cm="1">
        <f t="array" ref="Q287">_xlfn.IFS(M287=1,M$1,N287=1,N$1,O287=1,O$1,P287=1,P$1)</f>
        <v>Graduate</v>
      </c>
      <c r="R287" t="s">
        <v>44</v>
      </c>
      <c r="S287" s="7">
        <v>84</v>
      </c>
      <c r="T287" s="7">
        <v>875</v>
      </c>
      <c r="U287" s="7">
        <v>21</v>
      </c>
      <c r="V287" s="7">
        <v>233</v>
      </c>
      <c r="W287" s="7">
        <v>0</v>
      </c>
      <c r="X287" s="7">
        <v>32</v>
      </c>
      <c r="Y287" s="7">
        <v>536</v>
      </c>
      <c r="Z287" s="7">
        <v>625</v>
      </c>
      <c r="AA287" s="7">
        <v>2</v>
      </c>
      <c r="AB287" s="7">
        <v>8</v>
      </c>
      <c r="AC287" s="7">
        <v>2</v>
      </c>
      <c r="AD287" s="7">
        <v>4</v>
      </c>
      <c r="AE287" s="7">
        <v>8</v>
      </c>
      <c r="AF287" s="7">
        <v>0</v>
      </c>
      <c r="AG287" s="7">
        <v>0</v>
      </c>
      <c r="AH287" s="7">
        <v>0</v>
      </c>
      <c r="AI287" s="7">
        <v>0</v>
      </c>
      <c r="AJ287" s="7">
        <v>0</v>
      </c>
      <c r="AK287" s="7">
        <v>0</v>
      </c>
      <c r="AL287" s="7">
        <v>0</v>
      </c>
      <c r="AM287" s="8">
        <v>43556</v>
      </c>
      <c r="AO287">
        <f>IF($AG287=1,G287,0)</f>
        <v>0</v>
      </c>
      <c r="AP287">
        <f>IF($AG287=1,H287,0)</f>
        <v>0</v>
      </c>
      <c r="AQ287">
        <f>IF($AG287=1,J287,0)</f>
        <v>0</v>
      </c>
      <c r="AR287">
        <f>IF($AG287=1,I287,0)</f>
        <v>0</v>
      </c>
      <c r="AS287">
        <f>IF($AG287=1,K287,0)</f>
        <v>0</v>
      </c>
      <c r="AU287">
        <f>IF($AJ287=1,T287,0)</f>
        <v>0</v>
      </c>
      <c r="AV287">
        <f>IF($AJ287=1,U287,0)</f>
        <v>0</v>
      </c>
      <c r="AW287">
        <f>IF($AJ287=1,V287,0)</f>
        <v>0</v>
      </c>
      <c r="AX287">
        <f>IF($AJ287=1,W287,0)</f>
        <v>0</v>
      </c>
      <c r="AY287">
        <f>IF($AJ287=1,X287,0)</f>
        <v>0</v>
      </c>
      <c r="BA287">
        <f>IF($AK287=1,M287,0)</f>
        <v>0</v>
      </c>
      <c r="BB287">
        <f>IF($AK287=1,N287,0)</f>
        <v>0</v>
      </c>
      <c r="BC287">
        <f>IF($AK287=1,O287,0)</f>
        <v>0</v>
      </c>
      <c r="BD287">
        <f>IF($AK287=1,P287,0)</f>
        <v>0</v>
      </c>
    </row>
    <row r="288" spans="1:56" x14ac:dyDescent="0.3">
      <c r="A288" s="7">
        <v>1268</v>
      </c>
      <c r="B288" s="6">
        <v>151369</v>
      </c>
      <c r="C288" s="7">
        <v>0</v>
      </c>
      <c r="D288" s="7">
        <v>1</v>
      </c>
      <c r="E288" s="7">
        <f>SUM(C288:D288)</f>
        <v>1</v>
      </c>
      <c r="F288" s="7">
        <v>44</v>
      </c>
      <c r="G288" s="7">
        <v>0</v>
      </c>
      <c r="H288" s="7">
        <v>0</v>
      </c>
      <c r="I288" s="7">
        <v>1</v>
      </c>
      <c r="J288" s="7">
        <v>0</v>
      </c>
      <c r="K288" s="7">
        <v>0</v>
      </c>
      <c r="L288" s="7" t="str" cm="1">
        <f t="array" ref="L288">_xlfn.IFS(G288=1,G$1,H288=1,H$1,I288=1,I$1,J288=1,J$1,K288=1,K$1)</f>
        <v>Together</v>
      </c>
      <c r="M288" s="7">
        <v>0</v>
      </c>
      <c r="N288" s="7">
        <v>1</v>
      </c>
      <c r="O288" s="7">
        <v>0</v>
      </c>
      <c r="P288" s="7">
        <v>0</v>
      </c>
      <c r="Q288" s="7" t="str" cm="1">
        <f t="array" ref="Q288">_xlfn.IFS(M288=1,M$1,N288=1,N$1,O288=1,O$1,P288=1,P$1)</f>
        <v>Graduate</v>
      </c>
      <c r="R288" t="s">
        <v>44</v>
      </c>
      <c r="S288" s="7">
        <v>84</v>
      </c>
      <c r="T288" s="7">
        <v>875</v>
      </c>
      <c r="U288" s="7">
        <v>21</v>
      </c>
      <c r="V288" s="7">
        <v>233</v>
      </c>
      <c r="W288" s="7">
        <v>0</v>
      </c>
      <c r="X288" s="7">
        <v>32</v>
      </c>
      <c r="Y288" s="7">
        <v>536</v>
      </c>
      <c r="Z288" s="7">
        <v>625</v>
      </c>
      <c r="AA288" s="7">
        <v>2</v>
      </c>
      <c r="AB288" s="7">
        <v>8</v>
      </c>
      <c r="AC288" s="7">
        <v>2</v>
      </c>
      <c r="AD288" s="7">
        <v>4</v>
      </c>
      <c r="AE288" s="7">
        <v>8</v>
      </c>
      <c r="AF288" s="7">
        <v>0</v>
      </c>
      <c r="AG288" s="7">
        <v>0</v>
      </c>
      <c r="AH288" s="7">
        <v>0</v>
      </c>
      <c r="AI288" s="7">
        <v>0</v>
      </c>
      <c r="AJ288" s="7">
        <v>0</v>
      </c>
      <c r="AK288" s="7">
        <v>0</v>
      </c>
      <c r="AL288" s="7">
        <v>0</v>
      </c>
      <c r="AM288" s="8">
        <v>43556</v>
      </c>
      <c r="AO288">
        <f>IF($AG288=1,G288,0)</f>
        <v>0</v>
      </c>
      <c r="AP288">
        <f>IF($AG288=1,H288,0)</f>
        <v>0</v>
      </c>
      <c r="AQ288">
        <f>IF($AG288=1,J288,0)</f>
        <v>0</v>
      </c>
      <c r="AR288">
        <f>IF($AG288=1,I288,0)</f>
        <v>0</v>
      </c>
      <c r="AS288">
        <f>IF($AG288=1,K288,0)</f>
        <v>0</v>
      </c>
      <c r="AU288">
        <f>IF($AJ288=1,T288,0)</f>
        <v>0</v>
      </c>
      <c r="AV288">
        <f>IF($AJ288=1,U288,0)</f>
        <v>0</v>
      </c>
      <c r="AW288">
        <f>IF($AJ288=1,V288,0)</f>
        <v>0</v>
      </c>
      <c r="AX288">
        <f>IF($AJ288=1,W288,0)</f>
        <v>0</v>
      </c>
      <c r="AY288">
        <f>IF($AJ288=1,X288,0)</f>
        <v>0</v>
      </c>
      <c r="BA288">
        <f>IF($AK288=1,M288,0)</f>
        <v>0</v>
      </c>
      <c r="BB288">
        <f>IF($AK288=1,N288,0)</f>
        <v>0</v>
      </c>
      <c r="BC288">
        <f>IF($AK288=1,O288,0)</f>
        <v>0</v>
      </c>
      <c r="BD288">
        <f>IF($AK288=1,P288,0)</f>
        <v>0</v>
      </c>
    </row>
    <row r="289" spans="1:56" x14ac:dyDescent="0.3">
      <c r="A289" s="7">
        <v>2720</v>
      </c>
      <c r="B289" s="6">
        <v>181795</v>
      </c>
      <c r="C289" s="7">
        <v>0</v>
      </c>
      <c r="D289" s="7">
        <v>0</v>
      </c>
      <c r="E289" s="7">
        <f>SUM(C289:D289)</f>
        <v>0</v>
      </c>
      <c r="F289" s="7">
        <v>68</v>
      </c>
      <c r="G289" s="7">
        <v>0</v>
      </c>
      <c r="H289" s="7">
        <v>1</v>
      </c>
      <c r="I289" s="7">
        <v>0</v>
      </c>
      <c r="J289" s="7">
        <v>0</v>
      </c>
      <c r="K289" s="7">
        <v>0</v>
      </c>
      <c r="L289" s="7" t="str" cm="1">
        <f t="array" ref="L289">_xlfn.IFS(G289=1,G$1,H289=1,H$1,I289=1,I$1,J289=1,J$1,K289=1,K$1)</f>
        <v>Married</v>
      </c>
      <c r="M289" s="7">
        <v>0</v>
      </c>
      <c r="N289" s="7">
        <v>1</v>
      </c>
      <c r="O289" s="7">
        <v>0</v>
      </c>
      <c r="P289" s="7">
        <v>0</v>
      </c>
      <c r="Q289" s="7" t="str" cm="1">
        <f t="array" ref="Q289">_xlfn.IFS(M289=1,M$1,N289=1,N$1,O289=1,O$1,P289=1,P$1)</f>
        <v>Graduate</v>
      </c>
      <c r="R289" t="s">
        <v>44</v>
      </c>
      <c r="S289" s="7">
        <v>74</v>
      </c>
      <c r="T289" s="7">
        <v>720</v>
      </c>
      <c r="U289" s="7">
        <v>293</v>
      </c>
      <c r="V289" s="7">
        <v>1540</v>
      </c>
      <c r="W289" s="7">
        <v>60</v>
      </c>
      <c r="X289" s="7">
        <v>262</v>
      </c>
      <c r="Y289" s="7">
        <v>196</v>
      </c>
      <c r="Z289" s="7">
        <v>2680</v>
      </c>
      <c r="AA289" s="7">
        <v>1</v>
      </c>
      <c r="AB289" s="7">
        <v>4</v>
      </c>
      <c r="AC289" s="7">
        <v>11</v>
      </c>
      <c r="AD289" s="7">
        <v>7</v>
      </c>
      <c r="AE289" s="7">
        <v>2</v>
      </c>
      <c r="AF289" s="7">
        <v>0</v>
      </c>
      <c r="AG289" s="7">
        <v>0</v>
      </c>
      <c r="AH289" s="7">
        <v>0</v>
      </c>
      <c r="AI289" s="7">
        <v>0</v>
      </c>
      <c r="AJ289" s="7">
        <v>0</v>
      </c>
      <c r="AK289" s="7">
        <v>0</v>
      </c>
      <c r="AL289" s="7">
        <v>0</v>
      </c>
      <c r="AM289" s="8">
        <v>43557</v>
      </c>
      <c r="AO289">
        <f>IF($AG289=1,G289,0)</f>
        <v>0</v>
      </c>
      <c r="AP289">
        <f>IF($AG289=1,H289,0)</f>
        <v>0</v>
      </c>
      <c r="AQ289">
        <f>IF($AG289=1,J289,0)</f>
        <v>0</v>
      </c>
      <c r="AR289">
        <f>IF($AG289=1,I289,0)</f>
        <v>0</v>
      </c>
      <c r="AS289">
        <f>IF($AG289=1,K289,0)</f>
        <v>0</v>
      </c>
      <c r="AU289">
        <f>IF($AJ289=1,T289,0)</f>
        <v>0</v>
      </c>
      <c r="AV289">
        <f>IF($AJ289=1,U289,0)</f>
        <v>0</v>
      </c>
      <c r="AW289">
        <f>IF($AJ289=1,V289,0)</f>
        <v>0</v>
      </c>
      <c r="AX289">
        <f>IF($AJ289=1,W289,0)</f>
        <v>0</v>
      </c>
      <c r="AY289">
        <f>IF($AJ289=1,X289,0)</f>
        <v>0</v>
      </c>
      <c r="BA289">
        <f>IF($AK289=1,M289,0)</f>
        <v>0</v>
      </c>
      <c r="BB289">
        <f>IF($AK289=1,N289,0)</f>
        <v>0</v>
      </c>
      <c r="BC289">
        <f>IF($AK289=1,O289,0)</f>
        <v>0</v>
      </c>
      <c r="BD289">
        <f>IF($AK289=1,P289,0)</f>
        <v>0</v>
      </c>
    </row>
    <row r="290" spans="1:56" x14ac:dyDescent="0.3">
      <c r="A290" s="7">
        <v>1592</v>
      </c>
      <c r="B290" s="6">
        <v>130801</v>
      </c>
      <c r="C290" s="7">
        <v>0</v>
      </c>
      <c r="D290" s="7">
        <v>1</v>
      </c>
      <c r="E290" s="7">
        <f>SUM(C290:D290)</f>
        <v>1</v>
      </c>
      <c r="F290" s="7">
        <v>45</v>
      </c>
      <c r="G290" s="7">
        <v>0</v>
      </c>
      <c r="H290" s="7">
        <v>1</v>
      </c>
      <c r="I290" s="7">
        <v>0</v>
      </c>
      <c r="J290" s="7">
        <v>0</v>
      </c>
      <c r="K290" s="7">
        <v>0</v>
      </c>
      <c r="L290" s="7" t="str" cm="1">
        <f t="array" ref="L290">_xlfn.IFS(G290=1,G$1,H290=1,H$1,I290=1,I$1,J290=1,J$1,K290=1,K$1)</f>
        <v>Married</v>
      </c>
      <c r="M290" s="7">
        <v>1</v>
      </c>
      <c r="N290" s="7">
        <v>0</v>
      </c>
      <c r="O290" s="7">
        <v>0</v>
      </c>
      <c r="P290" s="7">
        <v>0</v>
      </c>
      <c r="Q290" s="7" t="str" cm="1">
        <f t="array" ref="Q290">_xlfn.IFS(M290=1,M$1,N290=1,N$1,O290=1,O$1,P290=1,P$1)</f>
        <v>Basic</v>
      </c>
      <c r="R290" t="s">
        <v>44</v>
      </c>
      <c r="S290" s="7">
        <v>23</v>
      </c>
      <c r="T290" s="7">
        <v>34</v>
      </c>
      <c r="U290" s="7">
        <v>17</v>
      </c>
      <c r="V290" s="7">
        <v>21</v>
      </c>
      <c r="W290" s="7">
        <v>64</v>
      </c>
      <c r="X290" s="7">
        <v>8</v>
      </c>
      <c r="Y290" s="7">
        <v>47</v>
      </c>
      <c r="Z290" s="7">
        <v>98</v>
      </c>
      <c r="AA290" s="7">
        <v>2</v>
      </c>
      <c r="AB290" s="7">
        <v>1</v>
      </c>
      <c r="AC290" s="7">
        <v>0</v>
      </c>
      <c r="AD290" s="7">
        <v>3</v>
      </c>
      <c r="AE290" s="7">
        <v>7</v>
      </c>
      <c r="AF290" s="7">
        <v>0</v>
      </c>
      <c r="AG290" s="7">
        <v>0</v>
      </c>
      <c r="AH290" s="7">
        <v>0</v>
      </c>
      <c r="AI290" s="7">
        <v>0</v>
      </c>
      <c r="AJ290" s="7">
        <v>0</v>
      </c>
      <c r="AK290" s="7">
        <v>0</v>
      </c>
      <c r="AL290" s="7">
        <v>0</v>
      </c>
      <c r="AM290" s="8">
        <v>43557</v>
      </c>
      <c r="AO290">
        <f>IF($AG290=1,G290,0)</f>
        <v>0</v>
      </c>
      <c r="AP290">
        <f>IF($AG290=1,H290,0)</f>
        <v>0</v>
      </c>
      <c r="AQ290">
        <f>IF($AG290=1,J290,0)</f>
        <v>0</v>
      </c>
      <c r="AR290">
        <f>IF($AG290=1,I290,0)</f>
        <v>0</v>
      </c>
      <c r="AS290">
        <f>IF($AG290=1,K290,0)</f>
        <v>0</v>
      </c>
      <c r="AU290">
        <f>IF($AJ290=1,T290,0)</f>
        <v>0</v>
      </c>
      <c r="AV290">
        <f>IF($AJ290=1,U290,0)</f>
        <v>0</v>
      </c>
      <c r="AW290">
        <f>IF($AJ290=1,V290,0)</f>
        <v>0</v>
      </c>
      <c r="AX290">
        <f>IF($AJ290=1,W290,0)</f>
        <v>0</v>
      </c>
      <c r="AY290">
        <f>IF($AJ290=1,X290,0)</f>
        <v>0</v>
      </c>
      <c r="BA290">
        <f>IF($AK290=1,M290,0)</f>
        <v>0</v>
      </c>
      <c r="BB290">
        <f>IF($AK290=1,N290,0)</f>
        <v>0</v>
      </c>
      <c r="BC290">
        <f>IF($AK290=1,O290,0)</f>
        <v>0</v>
      </c>
      <c r="BD290">
        <f>IF($AK290=1,P290,0)</f>
        <v>0</v>
      </c>
    </row>
    <row r="291" spans="1:56" x14ac:dyDescent="0.3">
      <c r="A291" s="7">
        <v>1580</v>
      </c>
      <c r="B291" s="6">
        <v>123910</v>
      </c>
      <c r="C291" s="7">
        <v>1</v>
      </c>
      <c r="D291" s="7">
        <v>0</v>
      </c>
      <c r="E291" s="7">
        <f>SUM(C291:D291)</f>
        <v>1</v>
      </c>
      <c r="F291" s="7">
        <v>51</v>
      </c>
      <c r="G291" s="7">
        <v>1</v>
      </c>
      <c r="H291" s="7">
        <v>0</v>
      </c>
      <c r="I291" s="7">
        <v>0</v>
      </c>
      <c r="J291" s="7">
        <v>0</v>
      </c>
      <c r="K291" s="7">
        <v>0</v>
      </c>
      <c r="L291" s="7" t="str" cm="1">
        <f t="array" ref="L291">_xlfn.IFS(G291=1,G$1,H291=1,H$1,I291=1,I$1,J291=1,J$1,K291=1,K$1)</f>
        <v>Divorced</v>
      </c>
      <c r="M291" s="7">
        <v>0</v>
      </c>
      <c r="N291" s="7">
        <v>1</v>
      </c>
      <c r="O291" s="7">
        <v>0</v>
      </c>
      <c r="P291" s="7">
        <v>0</v>
      </c>
      <c r="Q291" s="7" t="str" cm="1">
        <f t="array" ref="Q291">_xlfn.IFS(M291=1,M$1,N291=1,N$1,O291=1,O$1,P291=1,P$1)</f>
        <v>Graduate</v>
      </c>
      <c r="R291" t="s">
        <v>44</v>
      </c>
      <c r="S291" s="7">
        <v>80</v>
      </c>
      <c r="T291" s="7">
        <v>83</v>
      </c>
      <c r="U291" s="7">
        <v>62</v>
      </c>
      <c r="V291" s="7">
        <v>93</v>
      </c>
      <c r="W291" s="7">
        <v>36</v>
      </c>
      <c r="X291" s="7">
        <v>5</v>
      </c>
      <c r="Y291" s="7">
        <v>67</v>
      </c>
      <c r="Z291" s="7">
        <v>212</v>
      </c>
      <c r="AA291" s="7">
        <v>1</v>
      </c>
      <c r="AB291" s="7">
        <v>2</v>
      </c>
      <c r="AC291" s="7">
        <v>0</v>
      </c>
      <c r="AD291" s="7">
        <v>3</v>
      </c>
      <c r="AE291" s="7">
        <v>7</v>
      </c>
      <c r="AF291" s="7">
        <v>0</v>
      </c>
      <c r="AG291" s="7">
        <v>0</v>
      </c>
      <c r="AH291" s="7">
        <v>0</v>
      </c>
      <c r="AI291" s="7">
        <v>0</v>
      </c>
      <c r="AJ291" s="7">
        <v>0</v>
      </c>
      <c r="AK291" s="7">
        <v>0</v>
      </c>
      <c r="AL291" s="7">
        <v>0</v>
      </c>
      <c r="AM291" s="8">
        <v>43557</v>
      </c>
      <c r="AO291">
        <f>IF($AG291=1,G291,0)</f>
        <v>0</v>
      </c>
      <c r="AP291">
        <f>IF($AG291=1,H291,0)</f>
        <v>0</v>
      </c>
      <c r="AQ291">
        <f>IF($AG291=1,J291,0)</f>
        <v>0</v>
      </c>
      <c r="AR291">
        <f>IF($AG291=1,I291,0)</f>
        <v>0</v>
      </c>
      <c r="AS291">
        <f>IF($AG291=1,K291,0)</f>
        <v>0</v>
      </c>
      <c r="AU291">
        <f>IF($AJ291=1,T291,0)</f>
        <v>0</v>
      </c>
      <c r="AV291">
        <f>IF($AJ291=1,U291,0)</f>
        <v>0</v>
      </c>
      <c r="AW291">
        <f>IF($AJ291=1,V291,0)</f>
        <v>0</v>
      </c>
      <c r="AX291">
        <f>IF($AJ291=1,W291,0)</f>
        <v>0</v>
      </c>
      <c r="AY291">
        <f>IF($AJ291=1,X291,0)</f>
        <v>0</v>
      </c>
      <c r="BA291">
        <f>IF($AK291=1,M291,0)</f>
        <v>0</v>
      </c>
      <c r="BB291">
        <f>IF($AK291=1,N291,0)</f>
        <v>0</v>
      </c>
      <c r="BC291">
        <f>IF($AK291=1,O291,0)</f>
        <v>0</v>
      </c>
      <c r="BD291">
        <f>IF($AK291=1,P291,0)</f>
        <v>0</v>
      </c>
    </row>
    <row r="292" spans="1:56" x14ac:dyDescent="0.3">
      <c r="A292" s="7">
        <v>1337</v>
      </c>
      <c r="B292" s="6">
        <v>172099</v>
      </c>
      <c r="C292" s="7">
        <v>0</v>
      </c>
      <c r="D292" s="7">
        <v>0</v>
      </c>
      <c r="E292" s="7">
        <f>SUM(C292:D292)</f>
        <v>0</v>
      </c>
      <c r="F292" s="7">
        <v>46</v>
      </c>
      <c r="G292" s="7">
        <v>0</v>
      </c>
      <c r="H292" s="7">
        <v>1</v>
      </c>
      <c r="I292" s="7">
        <v>0</v>
      </c>
      <c r="J292" s="7">
        <v>0</v>
      </c>
      <c r="K292" s="7">
        <v>0</v>
      </c>
      <c r="L292" s="7" t="str" cm="1">
        <f t="array" ref="L292">_xlfn.IFS(G292=1,G$1,H292=1,H$1,I292=1,I$1,J292=1,J$1,K292=1,K$1)</f>
        <v>Married</v>
      </c>
      <c r="M292" s="7">
        <v>0</v>
      </c>
      <c r="N292" s="7">
        <v>1</v>
      </c>
      <c r="O292" s="7">
        <v>0</v>
      </c>
      <c r="P292" s="7">
        <v>0</v>
      </c>
      <c r="Q292" s="7" t="str" cm="1">
        <f t="array" ref="Q292">_xlfn.IFS(M292=1,M$1,N292=1,N$1,O292=1,O$1,P292=1,P$1)</f>
        <v>Graduate</v>
      </c>
      <c r="R292" t="s">
        <v>43</v>
      </c>
      <c r="S292" s="7">
        <v>18</v>
      </c>
      <c r="T292" s="7">
        <v>1303</v>
      </c>
      <c r="U292" s="7">
        <v>217</v>
      </c>
      <c r="V292" s="7">
        <v>979</v>
      </c>
      <c r="W292" s="7">
        <v>284</v>
      </c>
      <c r="X292" s="7">
        <v>0</v>
      </c>
      <c r="Y292" s="7">
        <v>53</v>
      </c>
      <c r="Z292" s="7">
        <v>2731</v>
      </c>
      <c r="AA292" s="7">
        <v>1</v>
      </c>
      <c r="AB292" s="7">
        <v>3</v>
      </c>
      <c r="AC292" s="7">
        <v>4</v>
      </c>
      <c r="AD292" s="7">
        <v>10</v>
      </c>
      <c r="AE292" s="7">
        <v>1</v>
      </c>
      <c r="AF292" s="7">
        <v>0</v>
      </c>
      <c r="AG292" s="7">
        <v>0</v>
      </c>
      <c r="AH292" s="7">
        <v>0</v>
      </c>
      <c r="AI292" s="7">
        <v>0</v>
      </c>
      <c r="AJ292" s="7">
        <v>0</v>
      </c>
      <c r="AK292" s="7">
        <v>0</v>
      </c>
      <c r="AL292" s="7">
        <v>0</v>
      </c>
      <c r="AM292" s="8">
        <v>43558</v>
      </c>
      <c r="AO292">
        <f>IF($AG292=1,G292,0)</f>
        <v>0</v>
      </c>
      <c r="AP292">
        <f>IF($AG292=1,H292,0)</f>
        <v>0</v>
      </c>
      <c r="AQ292">
        <f>IF($AG292=1,J292,0)</f>
        <v>0</v>
      </c>
      <c r="AR292">
        <f>IF($AG292=1,I292,0)</f>
        <v>0</v>
      </c>
      <c r="AS292">
        <f>IF($AG292=1,K292,0)</f>
        <v>0</v>
      </c>
      <c r="AU292">
        <f>IF($AJ292=1,T292,0)</f>
        <v>0</v>
      </c>
      <c r="AV292">
        <f>IF($AJ292=1,U292,0)</f>
        <v>0</v>
      </c>
      <c r="AW292">
        <f>IF($AJ292=1,V292,0)</f>
        <v>0</v>
      </c>
      <c r="AX292">
        <f>IF($AJ292=1,W292,0)</f>
        <v>0</v>
      </c>
      <c r="AY292">
        <f>IF($AJ292=1,X292,0)</f>
        <v>0</v>
      </c>
      <c r="BA292">
        <f>IF($AK292=1,M292,0)</f>
        <v>0</v>
      </c>
      <c r="BB292">
        <f>IF($AK292=1,N292,0)</f>
        <v>0</v>
      </c>
      <c r="BC292">
        <f>IF($AK292=1,O292,0)</f>
        <v>0</v>
      </c>
      <c r="BD292">
        <f>IF($AK292=1,P292,0)</f>
        <v>0</v>
      </c>
    </row>
    <row r="293" spans="1:56" x14ac:dyDescent="0.3">
      <c r="A293" s="7">
        <v>2618</v>
      </c>
      <c r="B293" s="6">
        <v>156386</v>
      </c>
      <c r="C293" s="7">
        <v>1</v>
      </c>
      <c r="D293" s="7">
        <v>1</v>
      </c>
      <c r="E293" s="7">
        <f>SUM(C293:D293)</f>
        <v>2</v>
      </c>
      <c r="F293" s="7">
        <v>39</v>
      </c>
      <c r="G293" s="7">
        <v>0</v>
      </c>
      <c r="H293" s="7">
        <v>0</v>
      </c>
      <c r="I293" s="7">
        <v>1</v>
      </c>
      <c r="J293" s="7">
        <v>0</v>
      </c>
      <c r="K293" s="7">
        <v>0</v>
      </c>
      <c r="L293" s="7" t="str" cm="1">
        <f t="array" ref="L293">_xlfn.IFS(G293=1,G$1,H293=1,H$1,I293=1,I$1,J293=1,J$1,K293=1,K$1)</f>
        <v>Together</v>
      </c>
      <c r="M293" s="7">
        <v>0</v>
      </c>
      <c r="N293" s="7">
        <v>1</v>
      </c>
      <c r="O293" s="7">
        <v>0</v>
      </c>
      <c r="P293" s="7">
        <v>0</v>
      </c>
      <c r="Q293" s="7" t="str" cm="1">
        <f t="array" ref="Q293">_xlfn.IFS(M293=1,M$1,N293=1,N$1,O293=1,O$1,P293=1,P$1)</f>
        <v>Graduate</v>
      </c>
      <c r="R293" t="s">
        <v>44</v>
      </c>
      <c r="S293" s="7">
        <v>51</v>
      </c>
      <c r="T293" s="7">
        <v>638</v>
      </c>
      <c r="U293" s="7">
        <v>133</v>
      </c>
      <c r="V293" s="7">
        <v>594</v>
      </c>
      <c r="W293" s="7">
        <v>36</v>
      </c>
      <c r="X293" s="7">
        <v>89</v>
      </c>
      <c r="Y293" s="7">
        <v>208</v>
      </c>
      <c r="Z293" s="7">
        <v>1281</v>
      </c>
      <c r="AA293" s="7">
        <v>8</v>
      </c>
      <c r="AB293" s="7">
        <v>9</v>
      </c>
      <c r="AC293" s="7">
        <v>1</v>
      </c>
      <c r="AD293" s="7">
        <v>7</v>
      </c>
      <c r="AE293" s="7">
        <v>9</v>
      </c>
      <c r="AF293" s="7">
        <v>0</v>
      </c>
      <c r="AG293" s="7">
        <v>0</v>
      </c>
      <c r="AH293" s="7">
        <v>0</v>
      </c>
      <c r="AI293" s="7">
        <v>0</v>
      </c>
      <c r="AJ293" s="7">
        <v>0</v>
      </c>
      <c r="AK293" s="7">
        <v>0</v>
      </c>
      <c r="AL293" s="7">
        <v>0</v>
      </c>
      <c r="AM293" s="8">
        <v>43558</v>
      </c>
      <c r="AO293">
        <f>IF($AG293=1,G293,0)</f>
        <v>0</v>
      </c>
      <c r="AP293">
        <f>IF($AG293=1,H293,0)</f>
        <v>0</v>
      </c>
      <c r="AQ293">
        <f>IF($AG293=1,J293,0)</f>
        <v>0</v>
      </c>
      <c r="AR293">
        <f>IF($AG293=1,I293,0)</f>
        <v>0</v>
      </c>
      <c r="AS293">
        <f>IF($AG293=1,K293,0)</f>
        <v>0</v>
      </c>
      <c r="AU293">
        <f>IF($AJ293=1,T293,0)</f>
        <v>0</v>
      </c>
      <c r="AV293">
        <f>IF($AJ293=1,U293,0)</f>
        <v>0</v>
      </c>
      <c r="AW293">
        <f>IF($AJ293=1,V293,0)</f>
        <v>0</v>
      </c>
      <c r="AX293">
        <f>IF($AJ293=1,W293,0)</f>
        <v>0</v>
      </c>
      <c r="AY293">
        <f>IF($AJ293=1,X293,0)</f>
        <v>0</v>
      </c>
      <c r="BA293">
        <f>IF($AK293=1,M293,0)</f>
        <v>0</v>
      </c>
      <c r="BB293">
        <f>IF($AK293=1,N293,0)</f>
        <v>0</v>
      </c>
      <c r="BC293">
        <f>IF($AK293=1,O293,0)</f>
        <v>0</v>
      </c>
      <c r="BD293">
        <f>IF($AK293=1,P293,0)</f>
        <v>0</v>
      </c>
    </row>
    <row r="294" spans="1:56" x14ac:dyDescent="0.3">
      <c r="A294" s="7">
        <v>1136</v>
      </c>
      <c r="B294" s="6">
        <v>123957</v>
      </c>
      <c r="C294" s="7">
        <v>1</v>
      </c>
      <c r="D294" s="7">
        <v>0</v>
      </c>
      <c r="E294" s="7">
        <f>SUM(C294:D294)</f>
        <v>1</v>
      </c>
      <c r="F294" s="7">
        <v>45</v>
      </c>
      <c r="G294" s="7">
        <v>0</v>
      </c>
      <c r="H294" s="7">
        <v>1</v>
      </c>
      <c r="I294" s="7">
        <v>0</v>
      </c>
      <c r="J294" s="7">
        <v>0</v>
      </c>
      <c r="K294" s="7">
        <v>0</v>
      </c>
      <c r="L294" s="7" t="str" cm="1">
        <f t="array" ref="L294">_xlfn.IFS(G294=1,G$1,H294=1,H$1,I294=1,I$1,J294=1,J$1,K294=1,K$1)</f>
        <v>Married</v>
      </c>
      <c r="M294" s="7">
        <v>0</v>
      </c>
      <c r="N294" s="7">
        <v>1</v>
      </c>
      <c r="O294" s="7">
        <v>0</v>
      </c>
      <c r="P294" s="7">
        <v>0</v>
      </c>
      <c r="Q294" s="7" t="str" cm="1">
        <f t="array" ref="Q294">_xlfn.IFS(M294=1,M$1,N294=1,N$1,O294=1,O$1,P294=1,P$1)</f>
        <v>Graduate</v>
      </c>
      <c r="R294" t="s">
        <v>44</v>
      </c>
      <c r="S294" s="7">
        <v>47</v>
      </c>
      <c r="T294" s="7">
        <v>10</v>
      </c>
      <c r="U294" s="7">
        <v>5</v>
      </c>
      <c r="V294" s="7">
        <v>93</v>
      </c>
      <c r="W294" s="7">
        <v>103</v>
      </c>
      <c r="X294" s="7">
        <v>57</v>
      </c>
      <c r="Y294" s="7">
        <v>83</v>
      </c>
      <c r="Z294" s="7">
        <v>186</v>
      </c>
      <c r="AA294" s="7">
        <v>1</v>
      </c>
      <c r="AB294" s="7">
        <v>2</v>
      </c>
      <c r="AC294" s="7">
        <v>0</v>
      </c>
      <c r="AD294" s="7">
        <v>3</v>
      </c>
      <c r="AE294" s="7">
        <v>6</v>
      </c>
      <c r="AF294" s="7">
        <v>0</v>
      </c>
      <c r="AG294" s="7">
        <v>0</v>
      </c>
      <c r="AH294" s="7">
        <v>0</v>
      </c>
      <c r="AI294" s="7">
        <v>0</v>
      </c>
      <c r="AJ294" s="7">
        <v>0</v>
      </c>
      <c r="AK294" s="7">
        <v>0</v>
      </c>
      <c r="AL294" s="7">
        <v>1</v>
      </c>
      <c r="AM294" s="8">
        <v>43559</v>
      </c>
      <c r="AO294">
        <f>IF($AG294=1,G294,0)</f>
        <v>0</v>
      </c>
      <c r="AP294">
        <f>IF($AG294=1,H294,0)</f>
        <v>0</v>
      </c>
      <c r="AQ294">
        <f>IF($AG294=1,J294,0)</f>
        <v>0</v>
      </c>
      <c r="AR294">
        <f>IF($AG294=1,I294,0)</f>
        <v>0</v>
      </c>
      <c r="AS294">
        <f>IF($AG294=1,K294,0)</f>
        <v>0</v>
      </c>
      <c r="AU294">
        <f>IF($AJ294=1,T294,0)</f>
        <v>0</v>
      </c>
      <c r="AV294">
        <f>IF($AJ294=1,U294,0)</f>
        <v>0</v>
      </c>
      <c r="AW294">
        <f>IF($AJ294=1,V294,0)</f>
        <v>0</v>
      </c>
      <c r="AX294">
        <f>IF($AJ294=1,W294,0)</f>
        <v>0</v>
      </c>
      <c r="AY294">
        <f>IF($AJ294=1,X294,0)</f>
        <v>0</v>
      </c>
      <c r="BA294">
        <f>IF($AK294=1,M294,0)</f>
        <v>0</v>
      </c>
      <c r="BB294">
        <f>IF($AK294=1,N294,0)</f>
        <v>0</v>
      </c>
      <c r="BC294">
        <f>IF($AK294=1,O294,0)</f>
        <v>0</v>
      </c>
      <c r="BD294">
        <f>IF($AK294=1,P294,0)</f>
        <v>0</v>
      </c>
    </row>
    <row r="295" spans="1:56" x14ac:dyDescent="0.3">
      <c r="A295" s="7">
        <v>1473</v>
      </c>
      <c r="B295" s="6">
        <v>128457</v>
      </c>
      <c r="C295" s="7">
        <v>0</v>
      </c>
      <c r="D295" s="7">
        <v>0</v>
      </c>
      <c r="E295" s="7">
        <f>SUM(C295:D295)</f>
        <v>0</v>
      </c>
      <c r="F295" s="7">
        <v>68</v>
      </c>
      <c r="G295" s="7">
        <v>0</v>
      </c>
      <c r="H295" s="7">
        <v>0</v>
      </c>
      <c r="I295" s="7">
        <v>0</v>
      </c>
      <c r="J295" s="7">
        <v>0</v>
      </c>
      <c r="K295" s="7">
        <v>1</v>
      </c>
      <c r="L295" s="7" t="str" cm="1">
        <f t="array" ref="L295">_xlfn.IFS(G295=1,G$1,H295=1,H$1,I295=1,I$1,J295=1,J$1,K295=1,K$1)</f>
        <v>Widow</v>
      </c>
      <c r="M295" s="7">
        <v>0</v>
      </c>
      <c r="N295" s="7">
        <v>0</v>
      </c>
      <c r="O295" s="7">
        <v>0</v>
      </c>
      <c r="P295" s="7">
        <v>0</v>
      </c>
      <c r="Q295" s="7" t="e" cm="1">
        <f t="array" ref="Q295">_xlfn.IFS(M295=1,M$1,N295=1,N$1,O295=1,O$1,P295=1,P$1)</f>
        <v>#N/A</v>
      </c>
      <c r="R295" t="s">
        <v>40</v>
      </c>
      <c r="S295" s="7">
        <v>96</v>
      </c>
      <c r="T295" s="7">
        <v>108</v>
      </c>
      <c r="U295" s="7">
        <v>5</v>
      </c>
      <c r="V295" s="7">
        <v>488</v>
      </c>
      <c r="W295" s="7">
        <v>131</v>
      </c>
      <c r="X295" s="7">
        <v>131</v>
      </c>
      <c r="Y295" s="7">
        <v>63</v>
      </c>
      <c r="Z295" s="7">
        <v>799</v>
      </c>
      <c r="AA295" s="7">
        <v>1</v>
      </c>
      <c r="AB295" s="7">
        <v>4</v>
      </c>
      <c r="AC295" s="7">
        <v>1</v>
      </c>
      <c r="AD295" s="7">
        <v>4</v>
      </c>
      <c r="AE295" s="7">
        <v>8</v>
      </c>
      <c r="AF295" s="7">
        <v>0</v>
      </c>
      <c r="AG295" s="7">
        <v>0</v>
      </c>
      <c r="AH295" s="7">
        <v>0</v>
      </c>
      <c r="AI295" s="7">
        <v>0</v>
      </c>
      <c r="AJ295" s="7">
        <v>0</v>
      </c>
      <c r="AK295" s="7">
        <v>0</v>
      </c>
      <c r="AL295" s="7">
        <v>0</v>
      </c>
      <c r="AM295" s="8">
        <v>43559</v>
      </c>
      <c r="AO295">
        <f>IF($AG295=1,G295,0)</f>
        <v>0</v>
      </c>
      <c r="AP295">
        <f>IF($AG295=1,H295,0)</f>
        <v>0</v>
      </c>
      <c r="AQ295">
        <f>IF($AG295=1,J295,0)</f>
        <v>0</v>
      </c>
      <c r="AR295">
        <f>IF($AG295=1,I295,0)</f>
        <v>0</v>
      </c>
      <c r="AS295">
        <f>IF($AG295=1,K295,0)</f>
        <v>0</v>
      </c>
      <c r="AU295">
        <f>IF($AJ295=1,T295,0)</f>
        <v>0</v>
      </c>
      <c r="AV295">
        <f>IF($AJ295=1,U295,0)</f>
        <v>0</v>
      </c>
      <c r="AW295">
        <f>IF($AJ295=1,V295,0)</f>
        <v>0</v>
      </c>
      <c r="AX295">
        <f>IF($AJ295=1,W295,0)</f>
        <v>0</v>
      </c>
      <c r="AY295">
        <f>IF($AJ295=1,X295,0)</f>
        <v>0</v>
      </c>
      <c r="BA295">
        <f>IF($AK295=1,M295,0)</f>
        <v>0</v>
      </c>
      <c r="BB295">
        <f>IF($AK295=1,N295,0)</f>
        <v>0</v>
      </c>
      <c r="BC295">
        <f>IF($AK295=1,O295,0)</f>
        <v>0</v>
      </c>
      <c r="BD295">
        <f>IF($AK295=1,P295,0)</f>
        <v>0</v>
      </c>
    </row>
    <row r="296" spans="1:56" x14ac:dyDescent="0.3">
      <c r="A296" s="7">
        <v>1355</v>
      </c>
      <c r="B296" s="6">
        <v>148178</v>
      </c>
      <c r="C296" s="7">
        <v>1</v>
      </c>
      <c r="D296" s="7">
        <v>1</v>
      </c>
      <c r="E296" s="7">
        <f>SUM(C296:D296)</f>
        <v>2</v>
      </c>
      <c r="F296" s="7">
        <v>45</v>
      </c>
      <c r="G296" s="7">
        <v>0</v>
      </c>
      <c r="H296" s="7">
        <v>1</v>
      </c>
      <c r="I296" s="7">
        <v>0</v>
      </c>
      <c r="J296" s="7">
        <v>0</v>
      </c>
      <c r="K296" s="7">
        <v>0</v>
      </c>
      <c r="L296" s="7" t="str" cm="1">
        <f t="array" ref="L296">_xlfn.IFS(G296=1,G$1,H296=1,H$1,I296=1,I$1,J296=1,J$1,K296=1,K$1)</f>
        <v>Married</v>
      </c>
      <c r="M296" s="7">
        <v>0</v>
      </c>
      <c r="N296" s="7">
        <v>1</v>
      </c>
      <c r="O296" s="7">
        <v>0</v>
      </c>
      <c r="P296" s="7">
        <v>0</v>
      </c>
      <c r="Q296" s="7" t="str" cm="1">
        <f t="array" ref="Q296">_xlfn.IFS(M296=1,M$1,N296=1,N$1,O296=1,O$1,P296=1,P$1)</f>
        <v>Graduate</v>
      </c>
      <c r="R296" t="s">
        <v>43</v>
      </c>
      <c r="S296" s="7">
        <v>69</v>
      </c>
      <c r="T296" s="7">
        <v>489</v>
      </c>
      <c r="U296" s="7">
        <v>12</v>
      </c>
      <c r="V296" s="7">
        <v>138</v>
      </c>
      <c r="W296" s="7">
        <v>18</v>
      </c>
      <c r="X296" s="7">
        <v>6</v>
      </c>
      <c r="Y296" s="7">
        <v>117</v>
      </c>
      <c r="Z296" s="7">
        <v>547</v>
      </c>
      <c r="AA296" s="7">
        <v>6</v>
      </c>
      <c r="AB296" s="7">
        <v>5</v>
      </c>
      <c r="AC296" s="7">
        <v>1</v>
      </c>
      <c r="AD296" s="7">
        <v>4</v>
      </c>
      <c r="AE296" s="7">
        <v>8</v>
      </c>
      <c r="AF296" s="7">
        <v>0</v>
      </c>
      <c r="AG296" s="7">
        <v>0</v>
      </c>
      <c r="AH296" s="7">
        <v>0</v>
      </c>
      <c r="AI296" s="7">
        <v>0</v>
      </c>
      <c r="AJ296" s="7">
        <v>0</v>
      </c>
      <c r="AK296" s="7">
        <v>0</v>
      </c>
      <c r="AL296" s="7">
        <v>0</v>
      </c>
      <c r="AM296" s="8">
        <v>43559</v>
      </c>
      <c r="AO296">
        <f>IF($AG296=1,G296,0)</f>
        <v>0</v>
      </c>
      <c r="AP296">
        <f>IF($AG296=1,H296,0)</f>
        <v>0</v>
      </c>
      <c r="AQ296">
        <f>IF($AG296=1,J296,0)</f>
        <v>0</v>
      </c>
      <c r="AR296">
        <f>IF($AG296=1,I296,0)</f>
        <v>0</v>
      </c>
      <c r="AS296">
        <f>IF($AG296=1,K296,0)</f>
        <v>0</v>
      </c>
      <c r="AU296">
        <f>IF($AJ296=1,T296,0)</f>
        <v>0</v>
      </c>
      <c r="AV296">
        <f>IF($AJ296=1,U296,0)</f>
        <v>0</v>
      </c>
      <c r="AW296">
        <f>IF($AJ296=1,V296,0)</f>
        <v>0</v>
      </c>
      <c r="AX296">
        <f>IF($AJ296=1,W296,0)</f>
        <v>0</v>
      </c>
      <c r="AY296">
        <f>IF($AJ296=1,X296,0)</f>
        <v>0</v>
      </c>
      <c r="BA296">
        <f>IF($AK296=1,M296,0)</f>
        <v>0</v>
      </c>
      <c r="BB296">
        <f>IF($AK296=1,N296,0)</f>
        <v>0</v>
      </c>
      <c r="BC296">
        <f>IF($AK296=1,O296,0)</f>
        <v>0</v>
      </c>
      <c r="BD296">
        <f>IF($AK296=1,P296,0)</f>
        <v>0</v>
      </c>
    </row>
    <row r="297" spans="1:56" x14ac:dyDescent="0.3">
      <c r="A297" s="7">
        <v>2532</v>
      </c>
      <c r="B297" s="6">
        <v>147175</v>
      </c>
      <c r="C297" s="7">
        <v>1</v>
      </c>
      <c r="D297" s="7">
        <v>1</v>
      </c>
      <c r="E297" s="7">
        <f>SUM(C297:D297)</f>
        <v>2</v>
      </c>
      <c r="F297" s="7">
        <v>58</v>
      </c>
      <c r="G297" s="7">
        <v>0</v>
      </c>
      <c r="H297" s="7">
        <v>0</v>
      </c>
      <c r="I297" s="7">
        <v>1</v>
      </c>
      <c r="J297" s="7">
        <v>0</v>
      </c>
      <c r="K297" s="7">
        <v>0</v>
      </c>
      <c r="L297" s="7" t="str" cm="1">
        <f t="array" ref="L297">_xlfn.IFS(G297=1,G$1,H297=1,H$1,I297=1,I$1,J297=1,J$1,K297=1,K$1)</f>
        <v>Together</v>
      </c>
      <c r="M297" s="7">
        <v>0</v>
      </c>
      <c r="N297" s="7">
        <v>0</v>
      </c>
      <c r="O297" s="7">
        <v>1</v>
      </c>
      <c r="P297" s="7">
        <v>0</v>
      </c>
      <c r="Q297" s="7" t="str" cm="1">
        <f t="array" ref="Q297">_xlfn.IFS(M297=1,M$1,N297=1,N$1,O297=1,O$1,P297=1,P$1)</f>
        <v>Master</v>
      </c>
      <c r="R297" t="s">
        <v>42</v>
      </c>
      <c r="S297" s="7">
        <v>81</v>
      </c>
      <c r="T297" s="7">
        <v>521</v>
      </c>
      <c r="U297" s="7">
        <v>6</v>
      </c>
      <c r="V297" s="7">
        <v>137</v>
      </c>
      <c r="W297" s="7">
        <v>19</v>
      </c>
      <c r="X297" s="7">
        <v>6</v>
      </c>
      <c r="Y297" s="7">
        <v>59</v>
      </c>
      <c r="Z297" s="7">
        <v>630</v>
      </c>
      <c r="AA297" s="7">
        <v>7</v>
      </c>
      <c r="AB297" s="7">
        <v>4</v>
      </c>
      <c r="AC297" s="7">
        <v>2</v>
      </c>
      <c r="AD297" s="7">
        <v>4</v>
      </c>
      <c r="AE297" s="7">
        <v>8</v>
      </c>
      <c r="AF297" s="7">
        <v>1</v>
      </c>
      <c r="AG297" s="7">
        <v>0</v>
      </c>
      <c r="AH297" s="7">
        <v>0</v>
      </c>
      <c r="AI297" s="7">
        <v>0</v>
      </c>
      <c r="AJ297" s="7">
        <v>0</v>
      </c>
      <c r="AK297" s="7">
        <v>0</v>
      </c>
      <c r="AL297" s="7">
        <v>1</v>
      </c>
      <c r="AM297" s="8">
        <v>43559</v>
      </c>
      <c r="AO297">
        <f>IF($AG297=1,G297,0)</f>
        <v>0</v>
      </c>
      <c r="AP297">
        <f>IF($AG297=1,H297,0)</f>
        <v>0</v>
      </c>
      <c r="AQ297">
        <f>IF($AG297=1,J297,0)</f>
        <v>0</v>
      </c>
      <c r="AR297">
        <f>IF($AG297=1,I297,0)</f>
        <v>0</v>
      </c>
      <c r="AS297">
        <f>IF($AG297=1,K297,0)</f>
        <v>0</v>
      </c>
      <c r="AU297">
        <f>IF($AJ297=1,T297,0)</f>
        <v>0</v>
      </c>
      <c r="AV297">
        <f>IF($AJ297=1,U297,0)</f>
        <v>0</v>
      </c>
      <c r="AW297">
        <f>IF($AJ297=1,V297,0)</f>
        <v>0</v>
      </c>
      <c r="AX297">
        <f>IF($AJ297=1,W297,0)</f>
        <v>0</v>
      </c>
      <c r="AY297">
        <f>IF($AJ297=1,X297,0)</f>
        <v>0</v>
      </c>
      <c r="BA297">
        <f>IF($AK297=1,M297,0)</f>
        <v>0</v>
      </c>
      <c r="BB297">
        <f>IF($AK297=1,N297,0)</f>
        <v>0</v>
      </c>
      <c r="BC297">
        <f>IF($AK297=1,O297,0)</f>
        <v>0</v>
      </c>
      <c r="BD297">
        <f>IF($AK297=1,P297,0)</f>
        <v>0</v>
      </c>
    </row>
    <row r="298" spans="1:56" x14ac:dyDescent="0.3">
      <c r="A298" s="7">
        <v>2827</v>
      </c>
      <c r="B298" s="6">
        <v>172159</v>
      </c>
      <c r="C298" s="7">
        <v>0</v>
      </c>
      <c r="D298" s="7">
        <v>0</v>
      </c>
      <c r="E298" s="7">
        <f>SUM(C298:D298)</f>
        <v>0</v>
      </c>
      <c r="F298" s="7">
        <v>42</v>
      </c>
      <c r="G298" s="7">
        <v>0</v>
      </c>
      <c r="H298" s="7">
        <v>1</v>
      </c>
      <c r="I298" s="7">
        <v>0</v>
      </c>
      <c r="J298" s="7">
        <v>0</v>
      </c>
      <c r="K298" s="7">
        <v>0</v>
      </c>
      <c r="L298" s="7" t="str" cm="1">
        <f t="array" ref="L298">_xlfn.IFS(G298=1,G$1,H298=1,H$1,I298=1,I$1,J298=1,J$1,K298=1,K$1)</f>
        <v>Married</v>
      </c>
      <c r="M298" s="7">
        <v>0</v>
      </c>
      <c r="N298" s="7">
        <v>0</v>
      </c>
      <c r="O298" s="7">
        <v>0</v>
      </c>
      <c r="P298" s="7">
        <v>1</v>
      </c>
      <c r="Q298" s="7" t="str" cm="1">
        <f t="array" ref="Q298">_xlfn.IFS(M298=1,M$1,N298=1,N$1,O298=1,O$1,P298=1,P$1)</f>
        <v>PhD</v>
      </c>
      <c r="R298" t="s">
        <v>41</v>
      </c>
      <c r="S298" s="7">
        <v>62</v>
      </c>
      <c r="T298" s="7">
        <v>768</v>
      </c>
      <c r="U298" s="7">
        <v>126</v>
      </c>
      <c r="V298" s="7">
        <v>2145</v>
      </c>
      <c r="W298" s="7">
        <v>81</v>
      </c>
      <c r="X298" s="7">
        <v>95</v>
      </c>
      <c r="Y298" s="7">
        <v>126</v>
      </c>
      <c r="Z298" s="7">
        <v>3090</v>
      </c>
      <c r="AA298" s="7">
        <v>1</v>
      </c>
      <c r="AB298" s="7">
        <v>4</v>
      </c>
      <c r="AC298" s="7">
        <v>6</v>
      </c>
      <c r="AD298" s="7">
        <v>10</v>
      </c>
      <c r="AE298" s="7">
        <v>2</v>
      </c>
      <c r="AF298" s="7">
        <v>0</v>
      </c>
      <c r="AG298" s="7">
        <v>0</v>
      </c>
      <c r="AH298" s="7">
        <v>0</v>
      </c>
      <c r="AI298" s="7">
        <v>0</v>
      </c>
      <c r="AJ298" s="7">
        <v>0</v>
      </c>
      <c r="AK298" s="7">
        <v>0</v>
      </c>
      <c r="AL298" s="7">
        <v>0</v>
      </c>
      <c r="AM298" s="8">
        <v>43560</v>
      </c>
      <c r="AO298">
        <f>IF($AG298=1,G298,0)</f>
        <v>0</v>
      </c>
      <c r="AP298">
        <f>IF($AG298=1,H298,0)</f>
        <v>0</v>
      </c>
      <c r="AQ298">
        <f>IF($AG298=1,J298,0)</f>
        <v>0</v>
      </c>
      <c r="AR298">
        <f>IF($AG298=1,I298,0)</f>
        <v>0</v>
      </c>
      <c r="AS298">
        <f>IF($AG298=1,K298,0)</f>
        <v>0</v>
      </c>
      <c r="AU298">
        <f>IF($AJ298=1,T298,0)</f>
        <v>0</v>
      </c>
      <c r="AV298">
        <f>IF($AJ298=1,U298,0)</f>
        <v>0</v>
      </c>
      <c r="AW298">
        <f>IF($AJ298=1,V298,0)</f>
        <v>0</v>
      </c>
      <c r="AX298">
        <f>IF($AJ298=1,W298,0)</f>
        <v>0</v>
      </c>
      <c r="AY298">
        <f>IF($AJ298=1,X298,0)</f>
        <v>0</v>
      </c>
      <c r="BA298">
        <f>IF($AK298=1,M298,0)</f>
        <v>0</v>
      </c>
      <c r="BB298">
        <f>IF($AK298=1,N298,0)</f>
        <v>0</v>
      </c>
      <c r="BC298">
        <f>IF($AK298=1,O298,0)</f>
        <v>0</v>
      </c>
      <c r="BD298">
        <f>IF($AK298=1,P298,0)</f>
        <v>0</v>
      </c>
    </row>
    <row r="299" spans="1:56" x14ac:dyDescent="0.3">
      <c r="A299" s="7">
        <v>1032</v>
      </c>
      <c r="B299" s="6">
        <v>146610</v>
      </c>
      <c r="C299" s="7">
        <v>0</v>
      </c>
      <c r="D299" s="7">
        <v>2</v>
      </c>
      <c r="E299" s="7">
        <f>SUM(C299:D299)</f>
        <v>2</v>
      </c>
      <c r="F299" s="7">
        <v>68</v>
      </c>
      <c r="G299" s="7">
        <v>1</v>
      </c>
      <c r="H299" s="7">
        <v>0</v>
      </c>
      <c r="I299" s="7">
        <v>0</v>
      </c>
      <c r="J299" s="7">
        <v>0</v>
      </c>
      <c r="K299" s="7">
        <v>0</v>
      </c>
      <c r="L299" s="7" t="str" cm="1">
        <f t="array" ref="L299">_xlfn.IFS(G299=1,G$1,H299=1,H$1,I299=1,I$1,J299=1,J$1,K299=1,K$1)</f>
        <v>Divorced</v>
      </c>
      <c r="M299" s="7">
        <v>0</v>
      </c>
      <c r="N299" s="7">
        <v>0</v>
      </c>
      <c r="O299" s="7">
        <v>0</v>
      </c>
      <c r="P299" s="7">
        <v>1</v>
      </c>
      <c r="Q299" s="7" t="str" cm="1">
        <f t="array" ref="Q299">_xlfn.IFS(M299=1,M$1,N299=1,N$1,O299=1,O$1,P299=1,P$1)</f>
        <v>PhD</v>
      </c>
      <c r="R299" t="s">
        <v>42</v>
      </c>
      <c r="S299" s="7">
        <v>8</v>
      </c>
      <c r="T299" s="7">
        <v>302</v>
      </c>
      <c r="U299" s="7">
        <v>38</v>
      </c>
      <c r="V299" s="7">
        <v>302</v>
      </c>
      <c r="W299" s="7">
        <v>104</v>
      </c>
      <c r="X299" s="7">
        <v>69</v>
      </c>
      <c r="Y299" s="7">
        <v>135</v>
      </c>
      <c r="Z299" s="7">
        <v>679</v>
      </c>
      <c r="AA299" s="7">
        <v>6</v>
      </c>
      <c r="AB299" s="7">
        <v>4</v>
      </c>
      <c r="AC299" s="7">
        <v>1</v>
      </c>
      <c r="AD299" s="7">
        <v>6</v>
      </c>
      <c r="AE299" s="7">
        <v>6</v>
      </c>
      <c r="AF299" s="7">
        <v>0</v>
      </c>
      <c r="AG299" s="7">
        <v>0</v>
      </c>
      <c r="AH299" s="7">
        <v>0</v>
      </c>
      <c r="AI299" s="7">
        <v>0</v>
      </c>
      <c r="AJ299" s="7">
        <v>0</v>
      </c>
      <c r="AK299" s="7">
        <v>0</v>
      </c>
      <c r="AL299" s="7">
        <v>1</v>
      </c>
      <c r="AM299" s="8">
        <v>43560</v>
      </c>
      <c r="AO299">
        <f>IF($AG299=1,G299,0)</f>
        <v>0</v>
      </c>
      <c r="AP299">
        <f>IF($AG299=1,H299,0)</f>
        <v>0</v>
      </c>
      <c r="AQ299">
        <f>IF($AG299=1,J299,0)</f>
        <v>0</v>
      </c>
      <c r="AR299">
        <f>IF($AG299=1,I299,0)</f>
        <v>0</v>
      </c>
      <c r="AS299">
        <f>IF($AG299=1,K299,0)</f>
        <v>0</v>
      </c>
      <c r="AU299">
        <f>IF($AJ299=1,T299,0)</f>
        <v>0</v>
      </c>
      <c r="AV299">
        <f>IF($AJ299=1,U299,0)</f>
        <v>0</v>
      </c>
      <c r="AW299">
        <f>IF($AJ299=1,V299,0)</f>
        <v>0</v>
      </c>
      <c r="AX299">
        <f>IF($AJ299=1,W299,0)</f>
        <v>0</v>
      </c>
      <c r="AY299">
        <f>IF($AJ299=1,X299,0)</f>
        <v>0</v>
      </c>
      <c r="BA299">
        <f>IF($AK299=1,M299,0)</f>
        <v>0</v>
      </c>
      <c r="BB299">
        <f>IF($AK299=1,N299,0)</f>
        <v>0</v>
      </c>
      <c r="BC299">
        <f>IF($AK299=1,O299,0)</f>
        <v>0</v>
      </c>
      <c r="BD299">
        <f>IF($AK299=1,P299,0)</f>
        <v>0</v>
      </c>
    </row>
    <row r="300" spans="1:56" x14ac:dyDescent="0.3">
      <c r="A300" s="7">
        <v>1236</v>
      </c>
      <c r="B300" s="6">
        <v>165176</v>
      </c>
      <c r="C300" s="7">
        <v>0</v>
      </c>
      <c r="D300" s="7">
        <v>1</v>
      </c>
      <c r="E300" s="7">
        <f>SUM(C300:D300)</f>
        <v>1</v>
      </c>
      <c r="F300" s="7">
        <v>51</v>
      </c>
      <c r="G300" s="7">
        <v>0</v>
      </c>
      <c r="H300" s="7">
        <v>0</v>
      </c>
      <c r="I300" s="7">
        <v>1</v>
      </c>
      <c r="J300" s="7">
        <v>0</v>
      </c>
      <c r="K300" s="7">
        <v>0</v>
      </c>
      <c r="L300" s="7" t="str" cm="1">
        <f t="array" ref="L300">_xlfn.IFS(G300=1,G$1,H300=1,H$1,I300=1,I$1,J300=1,J$1,K300=1,K$1)</f>
        <v>Together</v>
      </c>
      <c r="M300" s="7">
        <v>0</v>
      </c>
      <c r="N300" s="7">
        <v>0</v>
      </c>
      <c r="O300" s="7">
        <v>1</v>
      </c>
      <c r="P300" s="7">
        <v>0</v>
      </c>
      <c r="Q300" s="7" t="str" cm="1">
        <f t="array" ref="Q300">_xlfn.IFS(M300=1,M$1,N300=1,N$1,O300=1,O$1,P300=1,P$1)</f>
        <v>Master</v>
      </c>
      <c r="R300" t="s">
        <v>42</v>
      </c>
      <c r="S300" s="7">
        <v>57</v>
      </c>
      <c r="T300" s="7">
        <v>2433</v>
      </c>
      <c r="U300" s="7">
        <v>71</v>
      </c>
      <c r="V300" s="7">
        <v>464</v>
      </c>
      <c r="W300" s="7">
        <v>558</v>
      </c>
      <c r="X300" s="7">
        <v>177</v>
      </c>
      <c r="Y300" s="7">
        <v>177</v>
      </c>
      <c r="Z300" s="7">
        <v>3525</v>
      </c>
      <c r="AA300" s="7">
        <v>4</v>
      </c>
      <c r="AB300" s="7">
        <v>9</v>
      </c>
      <c r="AC300" s="7">
        <v>6</v>
      </c>
      <c r="AD300" s="7">
        <v>6</v>
      </c>
      <c r="AE300" s="7">
        <v>6</v>
      </c>
      <c r="AF300" s="7">
        <v>0</v>
      </c>
      <c r="AG300" s="7">
        <v>0</v>
      </c>
      <c r="AH300" s="7">
        <v>0</v>
      </c>
      <c r="AI300" s="7">
        <v>0</v>
      </c>
      <c r="AJ300" s="7">
        <v>0</v>
      </c>
      <c r="AK300" s="7">
        <v>0</v>
      </c>
      <c r="AL300" s="7">
        <v>0</v>
      </c>
      <c r="AM300" s="8">
        <v>43560</v>
      </c>
      <c r="AO300">
        <f>IF($AG300=1,G300,0)</f>
        <v>0</v>
      </c>
      <c r="AP300">
        <f>IF($AG300=1,H300,0)</f>
        <v>0</v>
      </c>
      <c r="AQ300">
        <f>IF($AG300=1,J300,0)</f>
        <v>0</v>
      </c>
      <c r="AR300">
        <f>IF($AG300=1,I300,0)</f>
        <v>0</v>
      </c>
      <c r="AS300">
        <f>IF($AG300=1,K300,0)</f>
        <v>0</v>
      </c>
      <c r="AU300">
        <f>IF($AJ300=1,T300,0)</f>
        <v>0</v>
      </c>
      <c r="AV300">
        <f>IF($AJ300=1,U300,0)</f>
        <v>0</v>
      </c>
      <c r="AW300">
        <f>IF($AJ300=1,V300,0)</f>
        <v>0</v>
      </c>
      <c r="AX300">
        <f>IF($AJ300=1,W300,0)</f>
        <v>0</v>
      </c>
      <c r="AY300">
        <f>IF($AJ300=1,X300,0)</f>
        <v>0</v>
      </c>
      <c r="BA300">
        <f>IF($AK300=1,M300,0)</f>
        <v>0</v>
      </c>
      <c r="BB300">
        <f>IF($AK300=1,N300,0)</f>
        <v>0</v>
      </c>
      <c r="BC300">
        <f>IF($AK300=1,O300,0)</f>
        <v>0</v>
      </c>
      <c r="BD300">
        <f>IF($AK300=1,P300,0)</f>
        <v>0</v>
      </c>
    </row>
    <row r="301" spans="1:56" x14ac:dyDescent="0.3">
      <c r="A301" s="7">
        <v>1766</v>
      </c>
      <c r="B301" s="6">
        <v>120425</v>
      </c>
      <c r="C301" s="7">
        <v>1</v>
      </c>
      <c r="D301" s="7">
        <v>0</v>
      </c>
      <c r="E301" s="7">
        <f>SUM(C301:D301)</f>
        <v>1</v>
      </c>
      <c r="F301" s="7">
        <v>34</v>
      </c>
      <c r="G301" s="7">
        <v>0</v>
      </c>
      <c r="H301" s="7">
        <v>1</v>
      </c>
      <c r="I301" s="7">
        <v>0</v>
      </c>
      <c r="J301" s="7">
        <v>0</v>
      </c>
      <c r="K301" s="7">
        <v>0</v>
      </c>
      <c r="L301" s="7" t="str" cm="1">
        <f t="array" ref="L301">_xlfn.IFS(G301=1,G$1,H301=1,H$1,I301=1,I$1,J301=1,J$1,K301=1,K$1)</f>
        <v>Married</v>
      </c>
      <c r="M301" s="7">
        <v>1</v>
      </c>
      <c r="N301" s="7">
        <v>0</v>
      </c>
      <c r="O301" s="7">
        <v>0</v>
      </c>
      <c r="P301" s="7">
        <v>0</v>
      </c>
      <c r="Q301" s="7" t="str" cm="1">
        <f t="array" ref="Q301">_xlfn.IFS(M301=1,M$1,N301=1,N$1,O301=1,O$1,P301=1,P$1)</f>
        <v>Basic</v>
      </c>
      <c r="R301" t="s">
        <v>44</v>
      </c>
      <c r="S301" s="7">
        <v>5</v>
      </c>
      <c r="T301" s="7">
        <v>24</v>
      </c>
      <c r="U301" s="7">
        <v>71</v>
      </c>
      <c r="V301" s="7">
        <v>29</v>
      </c>
      <c r="W301" s="7">
        <v>18</v>
      </c>
      <c r="X301" s="7">
        <v>94</v>
      </c>
      <c r="Y301" s="7">
        <v>100</v>
      </c>
      <c r="Z301" s="7">
        <v>136</v>
      </c>
      <c r="AA301" s="7">
        <v>2</v>
      </c>
      <c r="AB301" s="7">
        <v>2</v>
      </c>
      <c r="AC301" s="7">
        <v>0</v>
      </c>
      <c r="AD301" s="7">
        <v>3</v>
      </c>
      <c r="AE301" s="7">
        <v>7</v>
      </c>
      <c r="AF301" s="7">
        <v>0</v>
      </c>
      <c r="AG301" s="7">
        <v>0</v>
      </c>
      <c r="AH301" s="7">
        <v>0</v>
      </c>
      <c r="AI301" s="7">
        <v>0</v>
      </c>
      <c r="AJ301" s="7">
        <v>0</v>
      </c>
      <c r="AK301" s="7">
        <v>0</v>
      </c>
      <c r="AL301" s="7">
        <v>0</v>
      </c>
      <c r="AM301" s="8">
        <v>43560</v>
      </c>
      <c r="AO301">
        <f>IF($AG301=1,G301,0)</f>
        <v>0</v>
      </c>
      <c r="AP301">
        <f>IF($AG301=1,H301,0)</f>
        <v>0</v>
      </c>
      <c r="AQ301">
        <f>IF($AG301=1,J301,0)</f>
        <v>0</v>
      </c>
      <c r="AR301">
        <f>IF($AG301=1,I301,0)</f>
        <v>0</v>
      </c>
      <c r="AS301">
        <f>IF($AG301=1,K301,0)</f>
        <v>0</v>
      </c>
      <c r="AU301">
        <f>IF($AJ301=1,T301,0)</f>
        <v>0</v>
      </c>
      <c r="AV301">
        <f>IF($AJ301=1,U301,0)</f>
        <v>0</v>
      </c>
      <c r="AW301">
        <f>IF($AJ301=1,V301,0)</f>
        <v>0</v>
      </c>
      <c r="AX301">
        <f>IF($AJ301=1,W301,0)</f>
        <v>0</v>
      </c>
      <c r="AY301">
        <f>IF($AJ301=1,X301,0)</f>
        <v>0</v>
      </c>
      <c r="BA301">
        <f>IF($AK301=1,M301,0)</f>
        <v>0</v>
      </c>
      <c r="BB301">
        <f>IF($AK301=1,N301,0)</f>
        <v>0</v>
      </c>
      <c r="BC301">
        <f>IF($AK301=1,O301,0)</f>
        <v>0</v>
      </c>
      <c r="BD301">
        <f>IF($AK301=1,P301,0)</f>
        <v>0</v>
      </c>
    </row>
    <row r="302" spans="1:56" x14ac:dyDescent="0.3">
      <c r="A302" s="7">
        <v>3074</v>
      </c>
      <c r="B302" s="6">
        <v>120425</v>
      </c>
      <c r="C302" s="7">
        <v>1</v>
      </c>
      <c r="D302" s="7">
        <v>0</v>
      </c>
      <c r="E302" s="7">
        <f>SUM(C302:D302)</f>
        <v>1</v>
      </c>
      <c r="F302" s="7">
        <v>34</v>
      </c>
      <c r="G302" s="7">
        <v>0</v>
      </c>
      <c r="H302" s="7">
        <v>1</v>
      </c>
      <c r="I302" s="7">
        <v>0</v>
      </c>
      <c r="J302" s="7">
        <v>0</v>
      </c>
      <c r="K302" s="7">
        <v>0</v>
      </c>
      <c r="L302" s="7" t="str" cm="1">
        <f t="array" ref="L302">_xlfn.IFS(G302=1,G$1,H302=1,H$1,I302=1,I$1,J302=1,J$1,K302=1,K$1)</f>
        <v>Married</v>
      </c>
      <c r="M302" s="7">
        <v>1</v>
      </c>
      <c r="N302" s="7">
        <v>0</v>
      </c>
      <c r="O302" s="7">
        <v>0</v>
      </c>
      <c r="P302" s="7">
        <v>0</v>
      </c>
      <c r="Q302" s="7" t="str" cm="1">
        <f t="array" ref="Q302">_xlfn.IFS(M302=1,M$1,N302=1,N$1,O302=1,O$1,P302=1,P$1)</f>
        <v>Basic</v>
      </c>
      <c r="R302" t="s">
        <v>44</v>
      </c>
      <c r="S302" s="7">
        <v>5</v>
      </c>
      <c r="T302" s="7">
        <v>24</v>
      </c>
      <c r="U302" s="7">
        <v>71</v>
      </c>
      <c r="V302" s="7">
        <v>29</v>
      </c>
      <c r="W302" s="7">
        <v>18</v>
      </c>
      <c r="X302" s="7">
        <v>94</v>
      </c>
      <c r="Y302" s="7">
        <v>100</v>
      </c>
      <c r="Z302" s="7">
        <v>136</v>
      </c>
      <c r="AA302" s="7">
        <v>2</v>
      </c>
      <c r="AB302" s="7">
        <v>2</v>
      </c>
      <c r="AC302" s="7">
        <v>0</v>
      </c>
      <c r="AD302" s="7">
        <v>3</v>
      </c>
      <c r="AE302" s="7">
        <v>7</v>
      </c>
      <c r="AF302" s="7">
        <v>0</v>
      </c>
      <c r="AG302" s="7">
        <v>0</v>
      </c>
      <c r="AH302" s="7">
        <v>0</v>
      </c>
      <c r="AI302" s="7">
        <v>0</v>
      </c>
      <c r="AJ302" s="7">
        <v>0</v>
      </c>
      <c r="AK302" s="7">
        <v>0</v>
      </c>
      <c r="AL302" s="7">
        <v>0</v>
      </c>
      <c r="AM302" s="8">
        <v>43560</v>
      </c>
      <c r="AO302">
        <f>IF($AG302=1,G302,0)</f>
        <v>0</v>
      </c>
      <c r="AP302">
        <f>IF($AG302=1,H302,0)</f>
        <v>0</v>
      </c>
      <c r="AQ302">
        <f>IF($AG302=1,J302,0)</f>
        <v>0</v>
      </c>
      <c r="AR302">
        <f>IF($AG302=1,I302,0)</f>
        <v>0</v>
      </c>
      <c r="AS302">
        <f>IF($AG302=1,K302,0)</f>
        <v>0</v>
      </c>
      <c r="AU302">
        <f>IF($AJ302=1,T302,0)</f>
        <v>0</v>
      </c>
      <c r="AV302">
        <f>IF($AJ302=1,U302,0)</f>
        <v>0</v>
      </c>
      <c r="AW302">
        <f>IF($AJ302=1,V302,0)</f>
        <v>0</v>
      </c>
      <c r="AX302">
        <f>IF($AJ302=1,W302,0)</f>
        <v>0</v>
      </c>
      <c r="AY302">
        <f>IF($AJ302=1,X302,0)</f>
        <v>0</v>
      </c>
      <c r="BA302">
        <f>IF($AK302=1,M302,0)</f>
        <v>0</v>
      </c>
      <c r="BB302">
        <f>IF($AK302=1,N302,0)</f>
        <v>0</v>
      </c>
      <c r="BC302">
        <f>IF($AK302=1,O302,0)</f>
        <v>0</v>
      </c>
      <c r="BD302">
        <f>IF($AK302=1,P302,0)</f>
        <v>0</v>
      </c>
    </row>
    <row r="303" spans="1:56" x14ac:dyDescent="0.3">
      <c r="A303" s="7">
        <v>3040</v>
      </c>
      <c r="B303" s="6">
        <v>177610</v>
      </c>
      <c r="C303" s="7">
        <v>0</v>
      </c>
      <c r="D303" s="7">
        <v>1</v>
      </c>
      <c r="E303" s="7">
        <f>SUM(C303:D303)</f>
        <v>1</v>
      </c>
      <c r="F303" s="7">
        <v>68</v>
      </c>
      <c r="G303" s="7">
        <v>0</v>
      </c>
      <c r="H303" s="7">
        <v>1</v>
      </c>
      <c r="I303" s="7">
        <v>0</v>
      </c>
      <c r="J303" s="7">
        <v>0</v>
      </c>
      <c r="K303" s="7">
        <v>0</v>
      </c>
      <c r="L303" s="7" t="str" cm="1">
        <f t="array" ref="L303">_xlfn.IFS(G303=1,G$1,H303=1,H$1,I303=1,I$1,J303=1,J$1,K303=1,K$1)</f>
        <v>Married</v>
      </c>
      <c r="M303" s="7">
        <v>0</v>
      </c>
      <c r="N303" s="7">
        <v>0</v>
      </c>
      <c r="O303" s="7">
        <v>0</v>
      </c>
      <c r="P303" s="7">
        <v>1</v>
      </c>
      <c r="Q303" s="7" t="str" cm="1">
        <f t="array" ref="Q303">_xlfn.IFS(M303=1,M$1,N303=1,N$1,O303=1,O$1,P303=1,P$1)</f>
        <v>PhD</v>
      </c>
      <c r="R303" t="s">
        <v>39</v>
      </c>
      <c r="S303" s="7">
        <v>70</v>
      </c>
      <c r="T303" s="7">
        <v>2849</v>
      </c>
      <c r="U303" s="7">
        <v>76</v>
      </c>
      <c r="V303" s="7">
        <v>760</v>
      </c>
      <c r="W303" s="7">
        <v>48</v>
      </c>
      <c r="X303" s="7">
        <v>76</v>
      </c>
      <c r="Y303" s="7">
        <v>37</v>
      </c>
      <c r="Z303" s="7">
        <v>3771</v>
      </c>
      <c r="AA303" s="7">
        <v>2</v>
      </c>
      <c r="AB303" s="7">
        <v>4</v>
      </c>
      <c r="AC303" s="7">
        <v>7</v>
      </c>
      <c r="AD303" s="7">
        <v>4</v>
      </c>
      <c r="AE303" s="7">
        <v>7</v>
      </c>
      <c r="AF303" s="7">
        <v>0</v>
      </c>
      <c r="AG303" s="7">
        <v>0</v>
      </c>
      <c r="AH303" s="7">
        <v>0</v>
      </c>
      <c r="AI303" s="7">
        <v>0</v>
      </c>
      <c r="AJ303" s="7">
        <v>0</v>
      </c>
      <c r="AK303" s="7">
        <v>0</v>
      </c>
      <c r="AL303" s="7">
        <v>0</v>
      </c>
      <c r="AM303" s="8">
        <v>43560</v>
      </c>
      <c r="AO303">
        <f>IF($AG303=1,G303,0)</f>
        <v>0</v>
      </c>
      <c r="AP303">
        <f>IF($AG303=1,H303,0)</f>
        <v>0</v>
      </c>
      <c r="AQ303">
        <f>IF($AG303=1,J303,0)</f>
        <v>0</v>
      </c>
      <c r="AR303">
        <f>IF($AG303=1,I303,0)</f>
        <v>0</v>
      </c>
      <c r="AS303">
        <f>IF($AG303=1,K303,0)</f>
        <v>0</v>
      </c>
      <c r="AU303">
        <f>IF($AJ303=1,T303,0)</f>
        <v>0</v>
      </c>
      <c r="AV303">
        <f>IF($AJ303=1,U303,0)</f>
        <v>0</v>
      </c>
      <c r="AW303">
        <f>IF($AJ303=1,V303,0)</f>
        <v>0</v>
      </c>
      <c r="AX303">
        <f>IF($AJ303=1,W303,0)</f>
        <v>0</v>
      </c>
      <c r="AY303">
        <f>IF($AJ303=1,X303,0)</f>
        <v>0</v>
      </c>
      <c r="BA303">
        <f>IF($AK303=1,M303,0)</f>
        <v>0</v>
      </c>
      <c r="BB303">
        <f>IF($AK303=1,N303,0)</f>
        <v>0</v>
      </c>
      <c r="BC303">
        <f>IF($AK303=1,O303,0)</f>
        <v>0</v>
      </c>
      <c r="BD303">
        <f>IF($AK303=1,P303,0)</f>
        <v>0</v>
      </c>
    </row>
    <row r="304" spans="1:56" x14ac:dyDescent="0.3">
      <c r="A304" s="7">
        <v>2701</v>
      </c>
      <c r="B304" s="6">
        <v>142586</v>
      </c>
      <c r="C304" s="7">
        <v>1</v>
      </c>
      <c r="D304" s="7">
        <v>1</v>
      </c>
      <c r="E304" s="7">
        <f>SUM(C304:D304)</f>
        <v>2</v>
      </c>
      <c r="F304" s="7">
        <v>65</v>
      </c>
      <c r="G304" s="7">
        <v>0</v>
      </c>
      <c r="H304" s="7">
        <v>0</v>
      </c>
      <c r="I304" s="7">
        <v>1</v>
      </c>
      <c r="J304" s="7">
        <v>0</v>
      </c>
      <c r="K304" s="7">
        <v>0</v>
      </c>
      <c r="L304" s="7" t="str" cm="1">
        <f t="array" ref="L304">_xlfn.IFS(G304=1,G$1,H304=1,H$1,I304=1,I$1,J304=1,J$1,K304=1,K$1)</f>
        <v>Together</v>
      </c>
      <c r="M304" s="7">
        <v>0</v>
      </c>
      <c r="N304" s="7">
        <v>1</v>
      </c>
      <c r="O304" s="7">
        <v>0</v>
      </c>
      <c r="P304" s="7">
        <v>0</v>
      </c>
      <c r="Q304" s="7" t="str" cm="1">
        <f t="array" ref="Q304">_xlfn.IFS(M304=1,M$1,N304=1,N$1,O304=1,O$1,P304=1,P$1)</f>
        <v>Graduate</v>
      </c>
      <c r="R304" t="s">
        <v>41</v>
      </c>
      <c r="S304" s="7">
        <v>7</v>
      </c>
      <c r="T304" s="7">
        <v>650</v>
      </c>
      <c r="U304" s="7">
        <v>7</v>
      </c>
      <c r="V304" s="7">
        <v>187</v>
      </c>
      <c r="W304" s="7">
        <v>0</v>
      </c>
      <c r="X304" s="7">
        <v>0</v>
      </c>
      <c r="Y304" s="7">
        <v>0</v>
      </c>
      <c r="Z304" s="7">
        <v>844</v>
      </c>
      <c r="AA304" s="7">
        <v>5</v>
      </c>
      <c r="AB304" s="7">
        <v>4</v>
      </c>
      <c r="AC304" s="7">
        <v>1</v>
      </c>
      <c r="AD304" s="7">
        <v>6</v>
      </c>
      <c r="AE304" s="7">
        <v>8</v>
      </c>
      <c r="AF304" s="7">
        <v>0</v>
      </c>
      <c r="AG304" s="7">
        <v>0</v>
      </c>
      <c r="AH304" s="7">
        <v>0</v>
      </c>
      <c r="AI304" s="7">
        <v>0</v>
      </c>
      <c r="AJ304" s="7">
        <v>0</v>
      </c>
      <c r="AK304" s="7">
        <v>0</v>
      </c>
      <c r="AL304" s="7">
        <v>1</v>
      </c>
      <c r="AM304" s="8">
        <v>43560</v>
      </c>
      <c r="AO304">
        <f>IF($AG304=1,G304,0)</f>
        <v>0</v>
      </c>
      <c r="AP304">
        <f>IF($AG304=1,H304,0)</f>
        <v>0</v>
      </c>
      <c r="AQ304">
        <f>IF($AG304=1,J304,0)</f>
        <v>0</v>
      </c>
      <c r="AR304">
        <f>IF($AG304=1,I304,0)</f>
        <v>0</v>
      </c>
      <c r="AS304">
        <f>IF($AG304=1,K304,0)</f>
        <v>0</v>
      </c>
      <c r="AU304">
        <f>IF($AJ304=1,T304,0)</f>
        <v>0</v>
      </c>
      <c r="AV304">
        <f>IF($AJ304=1,U304,0)</f>
        <v>0</v>
      </c>
      <c r="AW304">
        <f>IF($AJ304=1,V304,0)</f>
        <v>0</v>
      </c>
      <c r="AX304">
        <f>IF($AJ304=1,W304,0)</f>
        <v>0</v>
      </c>
      <c r="AY304">
        <f>IF($AJ304=1,X304,0)</f>
        <v>0</v>
      </c>
      <c r="BA304">
        <f>IF($AK304=1,M304,0)</f>
        <v>0</v>
      </c>
      <c r="BB304">
        <f>IF($AK304=1,N304,0)</f>
        <v>0</v>
      </c>
      <c r="BC304">
        <f>IF($AK304=1,O304,0)</f>
        <v>0</v>
      </c>
      <c r="BD304">
        <f>IF($AK304=1,P304,0)</f>
        <v>0</v>
      </c>
    </row>
    <row r="305" spans="1:56" x14ac:dyDescent="0.3">
      <c r="A305" s="7">
        <v>2750</v>
      </c>
      <c r="B305" s="6">
        <v>142586</v>
      </c>
      <c r="C305" s="7">
        <v>1</v>
      </c>
      <c r="D305" s="7">
        <v>1</v>
      </c>
      <c r="E305" s="7">
        <f>SUM(C305:D305)</f>
        <v>2</v>
      </c>
      <c r="F305" s="7">
        <v>65</v>
      </c>
      <c r="G305" s="7">
        <v>0</v>
      </c>
      <c r="H305" s="7">
        <v>0</v>
      </c>
      <c r="I305" s="7">
        <v>1</v>
      </c>
      <c r="J305" s="7">
        <v>0</v>
      </c>
      <c r="K305" s="7">
        <v>0</v>
      </c>
      <c r="L305" s="7" t="str" cm="1">
        <f t="array" ref="L305">_xlfn.IFS(G305=1,G$1,H305=1,H$1,I305=1,I$1,J305=1,J$1,K305=1,K$1)</f>
        <v>Together</v>
      </c>
      <c r="M305" s="7">
        <v>0</v>
      </c>
      <c r="N305" s="7">
        <v>1</v>
      </c>
      <c r="O305" s="7">
        <v>0</v>
      </c>
      <c r="P305" s="7">
        <v>0</v>
      </c>
      <c r="Q305" s="7" t="str" cm="1">
        <f t="array" ref="Q305">_xlfn.IFS(M305=1,M$1,N305=1,N$1,O305=1,O$1,P305=1,P$1)</f>
        <v>Graduate</v>
      </c>
      <c r="R305" t="s">
        <v>44</v>
      </c>
      <c r="S305" s="7">
        <v>7</v>
      </c>
      <c r="T305" s="7">
        <v>650</v>
      </c>
      <c r="U305" s="7">
        <v>7</v>
      </c>
      <c r="V305" s="7">
        <v>187</v>
      </c>
      <c r="W305" s="7">
        <v>0</v>
      </c>
      <c r="X305" s="7">
        <v>0</v>
      </c>
      <c r="Y305" s="7">
        <v>0</v>
      </c>
      <c r="Z305" s="7">
        <v>844</v>
      </c>
      <c r="AA305" s="7">
        <v>5</v>
      </c>
      <c r="AB305" s="7">
        <v>4</v>
      </c>
      <c r="AC305" s="7">
        <v>1</v>
      </c>
      <c r="AD305" s="7">
        <v>6</v>
      </c>
      <c r="AE305" s="7">
        <v>8</v>
      </c>
      <c r="AF305" s="7">
        <v>0</v>
      </c>
      <c r="AG305" s="7">
        <v>0</v>
      </c>
      <c r="AH305" s="7">
        <v>0</v>
      </c>
      <c r="AI305" s="7">
        <v>0</v>
      </c>
      <c r="AJ305" s="7">
        <v>0</v>
      </c>
      <c r="AK305" s="7">
        <v>0</v>
      </c>
      <c r="AL305" s="7">
        <v>1</v>
      </c>
      <c r="AM305" s="8">
        <v>43560</v>
      </c>
      <c r="AO305">
        <f>IF($AG305=1,G305,0)</f>
        <v>0</v>
      </c>
      <c r="AP305">
        <f>IF($AG305=1,H305,0)</f>
        <v>0</v>
      </c>
      <c r="AQ305">
        <f>IF($AG305=1,J305,0)</f>
        <v>0</v>
      </c>
      <c r="AR305">
        <f>IF($AG305=1,I305,0)</f>
        <v>0</v>
      </c>
      <c r="AS305">
        <f>IF($AG305=1,K305,0)</f>
        <v>0</v>
      </c>
      <c r="AU305">
        <f>IF($AJ305=1,T305,0)</f>
        <v>0</v>
      </c>
      <c r="AV305">
        <f>IF($AJ305=1,U305,0)</f>
        <v>0</v>
      </c>
      <c r="AW305">
        <f>IF($AJ305=1,V305,0)</f>
        <v>0</v>
      </c>
      <c r="AX305">
        <f>IF($AJ305=1,W305,0)</f>
        <v>0</v>
      </c>
      <c r="AY305">
        <f>IF($AJ305=1,X305,0)</f>
        <v>0</v>
      </c>
      <c r="BA305">
        <f>IF($AK305=1,M305,0)</f>
        <v>0</v>
      </c>
      <c r="BB305">
        <f>IF($AK305=1,N305,0)</f>
        <v>0</v>
      </c>
      <c r="BC305">
        <f>IF($AK305=1,O305,0)</f>
        <v>0</v>
      </c>
      <c r="BD305">
        <f>IF($AK305=1,P305,0)</f>
        <v>0</v>
      </c>
    </row>
    <row r="306" spans="1:56" x14ac:dyDescent="0.3">
      <c r="A306" s="7">
        <v>1415</v>
      </c>
      <c r="B306" s="6">
        <v>142387</v>
      </c>
      <c r="C306" s="7">
        <v>1</v>
      </c>
      <c r="D306" s="7">
        <v>0</v>
      </c>
      <c r="E306" s="7">
        <f>SUM(C306:D306)</f>
        <v>1</v>
      </c>
      <c r="F306" s="7">
        <v>31</v>
      </c>
      <c r="G306" s="7">
        <v>0</v>
      </c>
      <c r="H306" s="7">
        <v>1</v>
      </c>
      <c r="I306" s="7">
        <v>0</v>
      </c>
      <c r="J306" s="7">
        <v>0</v>
      </c>
      <c r="K306" s="7">
        <v>0</v>
      </c>
      <c r="L306" s="7" t="str" cm="1">
        <f t="array" ref="L306">_xlfn.IFS(G306=1,G$1,H306=1,H$1,I306=1,I$1,J306=1,J$1,K306=1,K$1)</f>
        <v>Married</v>
      </c>
      <c r="M306" s="7">
        <v>0</v>
      </c>
      <c r="N306" s="7">
        <v>1</v>
      </c>
      <c r="O306" s="7">
        <v>0</v>
      </c>
      <c r="P306" s="7">
        <v>0</v>
      </c>
      <c r="Q306" s="7" t="str" cm="1">
        <f t="array" ref="Q306">_xlfn.IFS(M306=1,M$1,N306=1,N$1,O306=1,O$1,P306=1,P$1)</f>
        <v>Graduate</v>
      </c>
      <c r="R306" t="s">
        <v>43</v>
      </c>
      <c r="S306" s="7">
        <v>42</v>
      </c>
      <c r="T306" s="7">
        <v>789</v>
      </c>
      <c r="U306" s="7">
        <v>0</v>
      </c>
      <c r="V306" s="7">
        <v>789</v>
      </c>
      <c r="W306" s="7">
        <v>64</v>
      </c>
      <c r="X306" s="7">
        <v>13</v>
      </c>
      <c r="Y306" s="7">
        <v>642</v>
      </c>
      <c r="Z306" s="7">
        <v>1014</v>
      </c>
      <c r="AA306" s="7">
        <v>5</v>
      </c>
      <c r="AB306" s="7">
        <v>8</v>
      </c>
      <c r="AC306" s="7">
        <v>1</v>
      </c>
      <c r="AD306" s="7">
        <v>7</v>
      </c>
      <c r="AE306" s="7">
        <v>8</v>
      </c>
      <c r="AF306" s="7">
        <v>0</v>
      </c>
      <c r="AG306" s="7">
        <v>0</v>
      </c>
      <c r="AH306" s="7">
        <v>0</v>
      </c>
      <c r="AI306" s="7">
        <v>0</v>
      </c>
      <c r="AJ306" s="7">
        <v>0</v>
      </c>
      <c r="AK306" s="7">
        <v>0</v>
      </c>
      <c r="AL306" s="7">
        <v>0</v>
      </c>
      <c r="AM306" s="8">
        <v>43560</v>
      </c>
      <c r="AO306">
        <f>IF($AG306=1,G306,0)</f>
        <v>0</v>
      </c>
      <c r="AP306">
        <f>IF($AG306=1,H306,0)</f>
        <v>0</v>
      </c>
      <c r="AQ306">
        <f>IF($AG306=1,J306,0)</f>
        <v>0</v>
      </c>
      <c r="AR306">
        <f>IF($AG306=1,I306,0)</f>
        <v>0</v>
      </c>
      <c r="AS306">
        <f>IF($AG306=1,K306,0)</f>
        <v>0</v>
      </c>
      <c r="AU306">
        <f>IF($AJ306=1,T306,0)</f>
        <v>0</v>
      </c>
      <c r="AV306">
        <f>IF($AJ306=1,U306,0)</f>
        <v>0</v>
      </c>
      <c r="AW306">
        <f>IF($AJ306=1,V306,0)</f>
        <v>0</v>
      </c>
      <c r="AX306">
        <f>IF($AJ306=1,W306,0)</f>
        <v>0</v>
      </c>
      <c r="AY306">
        <f>IF($AJ306=1,X306,0)</f>
        <v>0</v>
      </c>
      <c r="BA306">
        <f>IF($AK306=1,M306,0)</f>
        <v>0</v>
      </c>
      <c r="BB306">
        <f>IF($AK306=1,N306,0)</f>
        <v>0</v>
      </c>
      <c r="BC306">
        <f>IF($AK306=1,O306,0)</f>
        <v>0</v>
      </c>
      <c r="BD306">
        <f>IF($AK306=1,P306,0)</f>
        <v>0</v>
      </c>
    </row>
    <row r="307" spans="1:56" x14ac:dyDescent="0.3">
      <c r="A307" s="7">
        <v>1658</v>
      </c>
      <c r="B307" s="6">
        <v>181300</v>
      </c>
      <c r="C307" s="7">
        <v>0</v>
      </c>
      <c r="D307" s="7">
        <v>1</v>
      </c>
      <c r="E307" s="7">
        <f>SUM(C307:D307)</f>
        <v>1</v>
      </c>
      <c r="F307" s="7">
        <v>57</v>
      </c>
      <c r="G307" s="7">
        <v>0</v>
      </c>
      <c r="H307" s="7">
        <v>1</v>
      </c>
      <c r="I307" s="7">
        <v>0</v>
      </c>
      <c r="J307" s="7">
        <v>0</v>
      </c>
      <c r="K307" s="7">
        <v>0</v>
      </c>
      <c r="L307" s="7" t="str" cm="1">
        <f t="array" ref="L307">_xlfn.IFS(G307=1,G$1,H307=1,H$1,I307=1,I$1,J307=1,J$1,K307=1,K$1)</f>
        <v>Married</v>
      </c>
      <c r="M307" s="7">
        <v>0</v>
      </c>
      <c r="N307" s="7">
        <v>0</v>
      </c>
      <c r="O307" s="7">
        <v>0</v>
      </c>
      <c r="P307" s="7">
        <v>1</v>
      </c>
      <c r="Q307" s="7" t="str" cm="1">
        <f t="array" ref="Q307">_xlfn.IFS(M307=1,M$1,N307=1,N$1,O307=1,O$1,P307=1,P$1)</f>
        <v>PhD</v>
      </c>
      <c r="R307" t="s">
        <v>44</v>
      </c>
      <c r="S307" s="7">
        <v>17</v>
      </c>
      <c r="T307" s="7">
        <v>2239</v>
      </c>
      <c r="U307" s="7">
        <v>27</v>
      </c>
      <c r="V307" s="7">
        <v>323</v>
      </c>
      <c r="W307" s="7">
        <v>71</v>
      </c>
      <c r="X307" s="7">
        <v>27</v>
      </c>
      <c r="Y307" s="7">
        <v>80</v>
      </c>
      <c r="Z307" s="7">
        <v>2607</v>
      </c>
      <c r="AA307" s="7">
        <v>3</v>
      </c>
      <c r="AB307" s="7">
        <v>10</v>
      </c>
      <c r="AC307" s="7">
        <v>3</v>
      </c>
      <c r="AD307" s="7">
        <v>5</v>
      </c>
      <c r="AE307" s="7">
        <v>5</v>
      </c>
      <c r="AF307" s="7">
        <v>0</v>
      </c>
      <c r="AG307" s="7">
        <v>0</v>
      </c>
      <c r="AH307" s="7">
        <v>0</v>
      </c>
      <c r="AI307" s="7">
        <v>1</v>
      </c>
      <c r="AJ307" s="7">
        <v>0</v>
      </c>
      <c r="AK307" s="7">
        <v>0</v>
      </c>
      <c r="AL307" s="7">
        <v>1</v>
      </c>
      <c r="AM307" s="8">
        <v>43561</v>
      </c>
      <c r="AO307">
        <f>IF($AG307=1,G307,0)</f>
        <v>0</v>
      </c>
      <c r="AP307">
        <f>IF($AG307=1,H307,0)</f>
        <v>0</v>
      </c>
      <c r="AQ307">
        <f>IF($AG307=1,J307,0)</f>
        <v>0</v>
      </c>
      <c r="AR307">
        <f>IF($AG307=1,I307,0)</f>
        <v>0</v>
      </c>
      <c r="AS307">
        <f>IF($AG307=1,K307,0)</f>
        <v>0</v>
      </c>
      <c r="AU307">
        <f>IF($AJ307=1,T307,0)</f>
        <v>0</v>
      </c>
      <c r="AV307">
        <f>IF($AJ307=1,U307,0)</f>
        <v>0</v>
      </c>
      <c r="AW307">
        <f>IF($AJ307=1,V307,0)</f>
        <v>0</v>
      </c>
      <c r="AX307">
        <f>IF($AJ307=1,W307,0)</f>
        <v>0</v>
      </c>
      <c r="AY307">
        <f>IF($AJ307=1,X307,0)</f>
        <v>0</v>
      </c>
      <c r="BA307">
        <f>IF($AK307=1,M307,0)</f>
        <v>0</v>
      </c>
      <c r="BB307">
        <f>IF($AK307=1,N307,0)</f>
        <v>0</v>
      </c>
      <c r="BC307">
        <f>IF($AK307=1,O307,0)</f>
        <v>0</v>
      </c>
      <c r="BD307">
        <f>IF($AK307=1,P307,0)</f>
        <v>0</v>
      </c>
    </row>
    <row r="308" spans="1:56" x14ac:dyDescent="0.3">
      <c r="A308" s="7">
        <v>2078</v>
      </c>
      <c r="B308" s="6">
        <v>180910</v>
      </c>
      <c r="C308" s="7">
        <v>0</v>
      </c>
      <c r="D308" s="7">
        <v>0</v>
      </c>
      <c r="E308" s="7">
        <f>SUM(C308:D308)</f>
        <v>0</v>
      </c>
      <c r="F308" s="7">
        <v>34</v>
      </c>
      <c r="G308" s="7">
        <v>0</v>
      </c>
      <c r="H308" s="7">
        <v>0</v>
      </c>
      <c r="I308" s="7">
        <v>0</v>
      </c>
      <c r="J308" s="7">
        <v>1</v>
      </c>
      <c r="K308" s="7">
        <v>0</v>
      </c>
      <c r="L308" s="7" t="str" cm="1">
        <f t="array" ref="L308">_xlfn.IFS(G308=1,G$1,H308=1,H$1,I308=1,I$1,J308=1,J$1,K308=1,K$1)</f>
        <v>Single</v>
      </c>
      <c r="M308" s="7">
        <v>0</v>
      </c>
      <c r="N308" s="7">
        <v>0</v>
      </c>
      <c r="O308" s="7">
        <v>0</v>
      </c>
      <c r="P308" s="7">
        <v>0</v>
      </c>
      <c r="Q308" s="7" t="e" cm="1">
        <f t="array" ref="Q308">_xlfn.IFS(M308=1,M$1,N308=1,N$1,O308=1,O$1,P308=1,P$1)</f>
        <v>#N/A</v>
      </c>
      <c r="R308" t="s">
        <v>44</v>
      </c>
      <c r="S308" s="7">
        <v>71</v>
      </c>
      <c r="T308" s="7">
        <v>358</v>
      </c>
      <c r="U308" s="7">
        <v>179</v>
      </c>
      <c r="V308" s="7">
        <v>825</v>
      </c>
      <c r="W308" s="7">
        <v>150</v>
      </c>
      <c r="X308" s="7">
        <v>87</v>
      </c>
      <c r="Y308" s="7">
        <v>92</v>
      </c>
      <c r="Z308" s="7">
        <v>1507</v>
      </c>
      <c r="AA308" s="7">
        <v>1</v>
      </c>
      <c r="AB308" s="7">
        <v>3</v>
      </c>
      <c r="AC308" s="7">
        <v>3</v>
      </c>
      <c r="AD308" s="7">
        <v>8</v>
      </c>
      <c r="AE308" s="7">
        <v>1</v>
      </c>
      <c r="AF308" s="7">
        <v>0</v>
      </c>
      <c r="AG308" s="7">
        <v>0</v>
      </c>
      <c r="AH308" s="7">
        <v>0</v>
      </c>
      <c r="AI308" s="7">
        <v>0</v>
      </c>
      <c r="AJ308" s="7">
        <v>0</v>
      </c>
      <c r="AK308" s="7">
        <v>0</v>
      </c>
      <c r="AL308" s="7">
        <v>0</v>
      </c>
      <c r="AM308" s="8">
        <v>43562</v>
      </c>
      <c r="AO308">
        <f>IF($AG308=1,G308,0)</f>
        <v>0</v>
      </c>
      <c r="AP308">
        <f>IF($AG308=1,H308,0)</f>
        <v>0</v>
      </c>
      <c r="AQ308">
        <f>IF($AG308=1,J308,0)</f>
        <v>0</v>
      </c>
      <c r="AR308">
        <f>IF($AG308=1,I308,0)</f>
        <v>0</v>
      </c>
      <c r="AS308">
        <f>IF($AG308=1,K308,0)</f>
        <v>0</v>
      </c>
      <c r="AU308">
        <f>IF($AJ308=1,T308,0)</f>
        <v>0</v>
      </c>
      <c r="AV308">
        <f>IF($AJ308=1,U308,0)</f>
        <v>0</v>
      </c>
      <c r="AW308">
        <f>IF($AJ308=1,V308,0)</f>
        <v>0</v>
      </c>
      <c r="AX308">
        <f>IF($AJ308=1,W308,0)</f>
        <v>0</v>
      </c>
      <c r="AY308">
        <f>IF($AJ308=1,X308,0)</f>
        <v>0</v>
      </c>
      <c r="BA308">
        <f>IF($AK308=1,M308,0)</f>
        <v>0</v>
      </c>
      <c r="BB308">
        <f>IF($AK308=1,N308,0)</f>
        <v>0</v>
      </c>
      <c r="BC308">
        <f>IF($AK308=1,O308,0)</f>
        <v>0</v>
      </c>
      <c r="BD308">
        <f>IF($AK308=1,P308,0)</f>
        <v>0</v>
      </c>
    </row>
    <row r="309" spans="1:56" x14ac:dyDescent="0.3">
      <c r="A309" s="7">
        <v>1279</v>
      </c>
      <c r="B309" s="6">
        <v>182497</v>
      </c>
      <c r="C309" s="7">
        <v>0</v>
      </c>
      <c r="D309" s="7">
        <v>0</v>
      </c>
      <c r="E309" s="7">
        <f>SUM(C309:D309)</f>
        <v>0</v>
      </c>
      <c r="F309" s="7">
        <v>40</v>
      </c>
      <c r="G309" s="7">
        <v>0</v>
      </c>
      <c r="H309" s="7">
        <v>1</v>
      </c>
      <c r="I309" s="7">
        <v>0</v>
      </c>
      <c r="J309" s="7">
        <v>0</v>
      </c>
      <c r="K309" s="7">
        <v>0</v>
      </c>
      <c r="L309" s="7" t="str" cm="1">
        <f t="array" ref="L309">_xlfn.IFS(G309=1,G$1,H309=1,H$1,I309=1,I$1,J309=1,J$1,K309=1,K$1)</f>
        <v>Married</v>
      </c>
      <c r="M309" s="7">
        <v>0</v>
      </c>
      <c r="N309" s="7">
        <v>1</v>
      </c>
      <c r="O309" s="7">
        <v>0</v>
      </c>
      <c r="P309" s="7">
        <v>0</v>
      </c>
      <c r="Q309" s="7" t="str" cm="1">
        <f t="array" ref="Q309">_xlfn.IFS(M309=1,M$1,N309=1,N$1,O309=1,O$1,P309=1,P$1)</f>
        <v>Graduate</v>
      </c>
      <c r="R309" t="s">
        <v>41</v>
      </c>
      <c r="S309" s="7">
        <v>32</v>
      </c>
      <c r="T309" s="7">
        <v>1719</v>
      </c>
      <c r="U309" s="7">
        <v>285</v>
      </c>
      <c r="V309" s="7">
        <v>1268</v>
      </c>
      <c r="W309" s="7">
        <v>478</v>
      </c>
      <c r="X309" s="7">
        <v>46</v>
      </c>
      <c r="Y309" s="7">
        <v>449</v>
      </c>
      <c r="Z309" s="7">
        <v>3347</v>
      </c>
      <c r="AA309" s="7">
        <v>1</v>
      </c>
      <c r="AB309" s="7">
        <v>2</v>
      </c>
      <c r="AC309" s="7">
        <v>7</v>
      </c>
      <c r="AD309" s="7">
        <v>9</v>
      </c>
      <c r="AE309" s="7">
        <v>4</v>
      </c>
      <c r="AF309" s="7">
        <v>0</v>
      </c>
      <c r="AG309" s="7">
        <v>0</v>
      </c>
      <c r="AH309" s="7">
        <v>1</v>
      </c>
      <c r="AI309" s="7">
        <v>0</v>
      </c>
      <c r="AJ309" s="7">
        <v>0</v>
      </c>
      <c r="AK309" s="7">
        <v>0</v>
      </c>
      <c r="AL309" s="7">
        <v>0</v>
      </c>
      <c r="AM309" s="8">
        <v>43562</v>
      </c>
      <c r="AO309">
        <f>IF($AG309=1,G309,0)</f>
        <v>0</v>
      </c>
      <c r="AP309">
        <f>IF($AG309=1,H309,0)</f>
        <v>0</v>
      </c>
      <c r="AQ309">
        <f>IF($AG309=1,J309,0)</f>
        <v>0</v>
      </c>
      <c r="AR309">
        <f>IF($AG309=1,I309,0)</f>
        <v>0</v>
      </c>
      <c r="AS309">
        <f>IF($AG309=1,K309,0)</f>
        <v>0</v>
      </c>
      <c r="AU309">
        <f>IF($AJ309=1,T309,0)</f>
        <v>0</v>
      </c>
      <c r="AV309">
        <f>IF($AJ309=1,U309,0)</f>
        <v>0</v>
      </c>
      <c r="AW309">
        <f>IF($AJ309=1,V309,0)</f>
        <v>0</v>
      </c>
      <c r="AX309">
        <f>IF($AJ309=1,W309,0)</f>
        <v>0</v>
      </c>
      <c r="AY309">
        <f>IF($AJ309=1,X309,0)</f>
        <v>0</v>
      </c>
      <c r="BA309">
        <f>IF($AK309=1,M309,0)</f>
        <v>0</v>
      </c>
      <c r="BB309">
        <f>IF($AK309=1,N309,0)</f>
        <v>0</v>
      </c>
      <c r="BC309">
        <f>IF($AK309=1,O309,0)</f>
        <v>0</v>
      </c>
      <c r="BD309">
        <f>IF($AK309=1,P309,0)</f>
        <v>0</v>
      </c>
    </row>
    <row r="310" spans="1:56" x14ac:dyDescent="0.3">
      <c r="A310" s="7">
        <v>2195</v>
      </c>
      <c r="B310" s="6">
        <v>156721</v>
      </c>
      <c r="C310" s="7">
        <v>1</v>
      </c>
      <c r="D310" s="7">
        <v>1</v>
      </c>
      <c r="E310" s="7">
        <f>SUM(C310:D310)</f>
        <v>2</v>
      </c>
      <c r="F310" s="7">
        <v>48</v>
      </c>
      <c r="G310" s="7">
        <v>0</v>
      </c>
      <c r="H310" s="7">
        <v>1</v>
      </c>
      <c r="I310" s="7">
        <v>0</v>
      </c>
      <c r="J310" s="7">
        <v>0</v>
      </c>
      <c r="K310" s="7">
        <v>0</v>
      </c>
      <c r="L310" s="7" t="str" cm="1">
        <f t="array" ref="L310">_xlfn.IFS(G310=1,G$1,H310=1,H$1,I310=1,I$1,J310=1,J$1,K310=1,K$1)</f>
        <v>Married</v>
      </c>
      <c r="M310" s="7">
        <v>0</v>
      </c>
      <c r="N310" s="7">
        <v>1</v>
      </c>
      <c r="O310" s="7">
        <v>0</v>
      </c>
      <c r="P310" s="7">
        <v>0</v>
      </c>
      <c r="Q310" s="7" t="str" cm="1">
        <f t="array" ref="Q310">_xlfn.IFS(M310=1,M$1,N310=1,N$1,O310=1,O$1,P310=1,P$1)</f>
        <v>Graduate</v>
      </c>
      <c r="R310" t="s">
        <v>43</v>
      </c>
      <c r="S310" s="7">
        <v>64</v>
      </c>
      <c r="T310" s="7">
        <v>434</v>
      </c>
      <c r="U310" s="7">
        <v>17</v>
      </c>
      <c r="V310" s="7">
        <v>108</v>
      </c>
      <c r="W310" s="7">
        <v>17</v>
      </c>
      <c r="X310" s="7">
        <v>36</v>
      </c>
      <c r="Y310" s="7">
        <v>207</v>
      </c>
      <c r="Z310" s="7">
        <v>403</v>
      </c>
      <c r="AA310" s="7">
        <v>5</v>
      </c>
      <c r="AB310" s="7">
        <v>4</v>
      </c>
      <c r="AC310" s="7">
        <v>1</v>
      </c>
      <c r="AD310" s="7">
        <v>5</v>
      </c>
      <c r="AE310" s="7">
        <v>6</v>
      </c>
      <c r="AF310" s="7">
        <v>0</v>
      </c>
      <c r="AG310" s="7">
        <v>0</v>
      </c>
      <c r="AH310" s="7">
        <v>0</v>
      </c>
      <c r="AI310" s="7">
        <v>0</v>
      </c>
      <c r="AJ310" s="7">
        <v>0</v>
      </c>
      <c r="AK310" s="7">
        <v>0</v>
      </c>
      <c r="AL310" s="7">
        <v>0</v>
      </c>
      <c r="AM310" s="8">
        <v>43562</v>
      </c>
      <c r="AO310">
        <f>IF($AG310=1,G310,0)</f>
        <v>0</v>
      </c>
      <c r="AP310">
        <f>IF($AG310=1,H310,0)</f>
        <v>0</v>
      </c>
      <c r="AQ310">
        <f>IF($AG310=1,J310,0)</f>
        <v>0</v>
      </c>
      <c r="AR310">
        <f>IF($AG310=1,I310,0)</f>
        <v>0</v>
      </c>
      <c r="AS310">
        <f>IF($AG310=1,K310,0)</f>
        <v>0</v>
      </c>
      <c r="AU310">
        <f>IF($AJ310=1,T310,0)</f>
        <v>0</v>
      </c>
      <c r="AV310">
        <f>IF($AJ310=1,U310,0)</f>
        <v>0</v>
      </c>
      <c r="AW310">
        <f>IF($AJ310=1,V310,0)</f>
        <v>0</v>
      </c>
      <c r="AX310">
        <f>IF($AJ310=1,W310,0)</f>
        <v>0</v>
      </c>
      <c r="AY310">
        <f>IF($AJ310=1,X310,0)</f>
        <v>0</v>
      </c>
      <c r="BA310">
        <f>IF($AK310=1,M310,0)</f>
        <v>0</v>
      </c>
      <c r="BB310">
        <f>IF($AK310=1,N310,0)</f>
        <v>0</v>
      </c>
      <c r="BC310">
        <f>IF($AK310=1,O310,0)</f>
        <v>0</v>
      </c>
      <c r="BD310">
        <f>IF($AK310=1,P310,0)</f>
        <v>0</v>
      </c>
    </row>
    <row r="311" spans="1:56" x14ac:dyDescent="0.3">
      <c r="A311" s="7">
        <v>1451</v>
      </c>
      <c r="B311" s="6">
        <v>131880</v>
      </c>
      <c r="C311" s="7">
        <v>1</v>
      </c>
      <c r="D311" s="7">
        <v>0</v>
      </c>
      <c r="E311" s="7">
        <f>SUM(C311:D311)</f>
        <v>1</v>
      </c>
      <c r="F311" s="7">
        <v>50</v>
      </c>
      <c r="G311" s="7">
        <v>0</v>
      </c>
      <c r="H311" s="7">
        <v>0</v>
      </c>
      <c r="I311" s="7">
        <v>0</v>
      </c>
      <c r="J311" s="7">
        <v>0</v>
      </c>
      <c r="K311" s="7">
        <v>1</v>
      </c>
      <c r="L311" s="7" t="str" cm="1">
        <f t="array" ref="L311">_xlfn.IFS(G311=1,G$1,H311=1,H$1,I311=1,I$1,J311=1,J$1,K311=1,K$1)</f>
        <v>Widow</v>
      </c>
      <c r="M311" s="7">
        <v>0</v>
      </c>
      <c r="N311" s="7">
        <v>1</v>
      </c>
      <c r="O311" s="7">
        <v>0</v>
      </c>
      <c r="P311" s="7">
        <v>0</v>
      </c>
      <c r="Q311" s="7" t="str" cm="1">
        <f t="array" ref="Q311">_xlfn.IFS(M311=1,M$1,N311=1,N$1,O311=1,O$1,P311=1,P$1)</f>
        <v>Graduate</v>
      </c>
      <c r="R311" t="s">
        <v>43</v>
      </c>
      <c r="S311" s="7">
        <v>13</v>
      </c>
      <c r="T311" s="7">
        <v>17</v>
      </c>
      <c r="U311" s="7">
        <v>4</v>
      </c>
      <c r="V311" s="7">
        <v>21</v>
      </c>
      <c r="W311" s="7">
        <v>8</v>
      </c>
      <c r="X311" s="7">
        <v>0</v>
      </c>
      <c r="Y311" s="7">
        <v>12</v>
      </c>
      <c r="Z311" s="7">
        <v>37</v>
      </c>
      <c r="AA311" s="7">
        <v>1</v>
      </c>
      <c r="AB311" s="7">
        <v>1</v>
      </c>
      <c r="AC311" s="7">
        <v>0</v>
      </c>
      <c r="AD311" s="7">
        <v>2</v>
      </c>
      <c r="AE311" s="7">
        <v>8</v>
      </c>
      <c r="AF311" s="7">
        <v>0</v>
      </c>
      <c r="AG311" s="7">
        <v>0</v>
      </c>
      <c r="AH311" s="7">
        <v>0</v>
      </c>
      <c r="AI311" s="7">
        <v>0</v>
      </c>
      <c r="AJ311" s="7">
        <v>0</v>
      </c>
      <c r="AK311" s="7">
        <v>0</v>
      </c>
      <c r="AL311" s="7">
        <v>0</v>
      </c>
      <c r="AM311" s="8">
        <v>43562</v>
      </c>
      <c r="AO311">
        <f>IF($AG311=1,G311,0)</f>
        <v>0</v>
      </c>
      <c r="AP311">
        <f>IF($AG311=1,H311,0)</f>
        <v>0</v>
      </c>
      <c r="AQ311">
        <f>IF($AG311=1,J311,0)</f>
        <v>0</v>
      </c>
      <c r="AR311">
        <f>IF($AG311=1,I311,0)</f>
        <v>0</v>
      </c>
      <c r="AS311">
        <f>IF($AG311=1,K311,0)</f>
        <v>0</v>
      </c>
      <c r="AU311">
        <f>IF($AJ311=1,T311,0)</f>
        <v>0</v>
      </c>
      <c r="AV311">
        <f>IF($AJ311=1,U311,0)</f>
        <v>0</v>
      </c>
      <c r="AW311">
        <f>IF($AJ311=1,V311,0)</f>
        <v>0</v>
      </c>
      <c r="AX311">
        <f>IF($AJ311=1,W311,0)</f>
        <v>0</v>
      </c>
      <c r="AY311">
        <f>IF($AJ311=1,X311,0)</f>
        <v>0</v>
      </c>
      <c r="BA311">
        <f>IF($AK311=1,M311,0)</f>
        <v>0</v>
      </c>
      <c r="BB311">
        <f>IF($AK311=1,N311,0)</f>
        <v>0</v>
      </c>
      <c r="BC311">
        <f>IF($AK311=1,O311,0)</f>
        <v>0</v>
      </c>
      <c r="BD311">
        <f>IF($AK311=1,P311,0)</f>
        <v>0</v>
      </c>
    </row>
    <row r="312" spans="1:56" x14ac:dyDescent="0.3">
      <c r="A312" s="7">
        <v>1463</v>
      </c>
      <c r="B312" s="6">
        <v>141124</v>
      </c>
      <c r="C312" s="7">
        <v>1</v>
      </c>
      <c r="D312" s="7">
        <v>0</v>
      </c>
      <c r="E312" s="7">
        <f>SUM(C312:D312)</f>
        <v>1</v>
      </c>
      <c r="F312" s="7">
        <v>43</v>
      </c>
      <c r="G312" s="7">
        <v>0</v>
      </c>
      <c r="H312" s="7">
        <v>1</v>
      </c>
      <c r="I312" s="7">
        <v>0</v>
      </c>
      <c r="J312" s="7">
        <v>0</v>
      </c>
      <c r="K312" s="7">
        <v>0</v>
      </c>
      <c r="L312" s="7" t="str" cm="1">
        <f t="array" ref="L312">_xlfn.IFS(G312=1,G$1,H312=1,H$1,I312=1,I$1,J312=1,J$1,K312=1,K$1)</f>
        <v>Married</v>
      </c>
      <c r="M312" s="7">
        <v>0</v>
      </c>
      <c r="N312" s="7">
        <v>1</v>
      </c>
      <c r="O312" s="7">
        <v>0</v>
      </c>
      <c r="P312" s="7">
        <v>0</v>
      </c>
      <c r="Q312" s="7" t="str" cm="1">
        <f t="array" ref="Q312">_xlfn.IFS(M312=1,M$1,N312=1,N$1,O312=1,O$1,P312=1,P$1)</f>
        <v>Graduate</v>
      </c>
      <c r="R312" t="s">
        <v>43</v>
      </c>
      <c r="S312" s="7">
        <v>41</v>
      </c>
      <c r="T312" s="7">
        <v>964</v>
      </c>
      <c r="U312" s="7">
        <v>24</v>
      </c>
      <c r="V312" s="7">
        <v>288</v>
      </c>
      <c r="W312" s="7">
        <v>51</v>
      </c>
      <c r="X312" s="7">
        <v>0</v>
      </c>
      <c r="Y312" s="7">
        <v>408</v>
      </c>
      <c r="Z312" s="7">
        <v>920</v>
      </c>
      <c r="AA312" s="7">
        <v>7</v>
      </c>
      <c r="AB312" s="7">
        <v>7</v>
      </c>
      <c r="AC312" s="7">
        <v>3</v>
      </c>
      <c r="AD312" s="7">
        <v>4</v>
      </c>
      <c r="AE312" s="7">
        <v>8</v>
      </c>
      <c r="AF312" s="7">
        <v>0</v>
      </c>
      <c r="AG312" s="7">
        <v>0</v>
      </c>
      <c r="AH312" s="7">
        <v>0</v>
      </c>
      <c r="AI312" s="7">
        <v>0</v>
      </c>
      <c r="AJ312" s="7">
        <v>0</v>
      </c>
      <c r="AK312" s="7">
        <v>0</v>
      </c>
      <c r="AL312" s="7">
        <v>0</v>
      </c>
      <c r="AM312" s="8">
        <v>43562</v>
      </c>
      <c r="AO312">
        <f>IF($AG312=1,G312,0)</f>
        <v>0</v>
      </c>
      <c r="AP312">
        <f>IF($AG312=1,H312,0)</f>
        <v>0</v>
      </c>
      <c r="AQ312">
        <f>IF($AG312=1,J312,0)</f>
        <v>0</v>
      </c>
      <c r="AR312">
        <f>IF($AG312=1,I312,0)</f>
        <v>0</v>
      </c>
      <c r="AS312">
        <f>IF($AG312=1,K312,0)</f>
        <v>0</v>
      </c>
      <c r="AU312">
        <f>IF($AJ312=1,T312,0)</f>
        <v>0</v>
      </c>
      <c r="AV312">
        <f>IF($AJ312=1,U312,0)</f>
        <v>0</v>
      </c>
      <c r="AW312">
        <f>IF($AJ312=1,V312,0)</f>
        <v>0</v>
      </c>
      <c r="AX312">
        <f>IF($AJ312=1,W312,0)</f>
        <v>0</v>
      </c>
      <c r="AY312">
        <f>IF($AJ312=1,X312,0)</f>
        <v>0</v>
      </c>
      <c r="BA312">
        <f>IF($AK312=1,M312,0)</f>
        <v>0</v>
      </c>
      <c r="BB312">
        <f>IF($AK312=1,N312,0)</f>
        <v>0</v>
      </c>
      <c r="BC312">
        <f>IF($AK312=1,O312,0)</f>
        <v>0</v>
      </c>
      <c r="BD312">
        <f>IF($AK312=1,P312,0)</f>
        <v>0</v>
      </c>
    </row>
    <row r="313" spans="1:56" x14ac:dyDescent="0.3">
      <c r="A313" s="7">
        <v>2538</v>
      </c>
      <c r="B313" s="6">
        <v>124645</v>
      </c>
      <c r="C313" s="7">
        <v>1</v>
      </c>
      <c r="D313" s="7">
        <v>0</v>
      </c>
      <c r="E313" s="7">
        <f>SUM(C313:D313)</f>
        <v>1</v>
      </c>
      <c r="F313" s="7">
        <v>32</v>
      </c>
      <c r="G313" s="7">
        <v>0</v>
      </c>
      <c r="H313" s="7">
        <v>1</v>
      </c>
      <c r="I313" s="7">
        <v>0</v>
      </c>
      <c r="J313" s="7">
        <v>0</v>
      </c>
      <c r="K313" s="7">
        <v>0</v>
      </c>
      <c r="L313" s="7" t="str" cm="1">
        <f t="array" ref="L313">_xlfn.IFS(G313=1,G$1,H313=1,H$1,I313=1,I$1,J313=1,J$1,K313=1,K$1)</f>
        <v>Married</v>
      </c>
      <c r="M313" s="7">
        <v>0</v>
      </c>
      <c r="N313" s="7">
        <v>1</v>
      </c>
      <c r="O313" s="7">
        <v>0</v>
      </c>
      <c r="P313" s="7">
        <v>0</v>
      </c>
      <c r="Q313" s="7" t="str" cm="1">
        <f t="array" ref="Q313">_xlfn.IFS(M313=1,M$1,N313=1,N$1,O313=1,O$1,P313=1,P$1)</f>
        <v>Graduate</v>
      </c>
      <c r="R313" t="s">
        <v>42</v>
      </c>
      <c r="S313" s="7">
        <v>16</v>
      </c>
      <c r="T313" s="7">
        <v>25</v>
      </c>
      <c r="U313" s="7">
        <v>15</v>
      </c>
      <c r="V313" s="7">
        <v>20</v>
      </c>
      <c r="W313" s="7">
        <v>20</v>
      </c>
      <c r="X313" s="7">
        <v>5</v>
      </c>
      <c r="Y313" s="7">
        <v>0</v>
      </c>
      <c r="Z313" s="7">
        <v>86</v>
      </c>
      <c r="AA313" s="7">
        <v>1</v>
      </c>
      <c r="AB313" s="7">
        <v>1</v>
      </c>
      <c r="AC313" s="7">
        <v>0</v>
      </c>
      <c r="AD313" s="7">
        <v>2</v>
      </c>
      <c r="AE313" s="7">
        <v>8</v>
      </c>
      <c r="AF313" s="7">
        <v>0</v>
      </c>
      <c r="AG313" s="7">
        <v>0</v>
      </c>
      <c r="AH313" s="7">
        <v>0</v>
      </c>
      <c r="AI313" s="7">
        <v>0</v>
      </c>
      <c r="AJ313" s="7">
        <v>0</v>
      </c>
      <c r="AK313" s="7">
        <v>0</v>
      </c>
      <c r="AL313" s="7">
        <v>0</v>
      </c>
      <c r="AM313" s="8">
        <v>43563</v>
      </c>
      <c r="AO313">
        <f>IF($AG313=1,G313,0)</f>
        <v>0</v>
      </c>
      <c r="AP313">
        <f>IF($AG313=1,H313,0)</f>
        <v>0</v>
      </c>
      <c r="AQ313">
        <f>IF($AG313=1,J313,0)</f>
        <v>0</v>
      </c>
      <c r="AR313">
        <f>IF($AG313=1,I313,0)</f>
        <v>0</v>
      </c>
      <c r="AS313">
        <f>IF($AG313=1,K313,0)</f>
        <v>0</v>
      </c>
      <c r="AU313">
        <f>IF($AJ313=1,T313,0)</f>
        <v>0</v>
      </c>
      <c r="AV313">
        <f>IF($AJ313=1,U313,0)</f>
        <v>0</v>
      </c>
      <c r="AW313">
        <f>IF($AJ313=1,V313,0)</f>
        <v>0</v>
      </c>
      <c r="AX313">
        <f>IF($AJ313=1,W313,0)</f>
        <v>0</v>
      </c>
      <c r="AY313">
        <f>IF($AJ313=1,X313,0)</f>
        <v>0</v>
      </c>
      <c r="BA313">
        <f>IF($AK313=1,M313,0)</f>
        <v>0</v>
      </c>
      <c r="BB313">
        <f>IF($AK313=1,N313,0)</f>
        <v>0</v>
      </c>
      <c r="BC313">
        <f>IF($AK313=1,O313,0)</f>
        <v>0</v>
      </c>
      <c r="BD313">
        <f>IF($AK313=1,P313,0)</f>
        <v>0</v>
      </c>
    </row>
    <row r="314" spans="1:56" x14ac:dyDescent="0.3">
      <c r="A314" s="7">
        <v>2284</v>
      </c>
      <c r="B314" s="6">
        <v>171626</v>
      </c>
      <c r="C314" s="7">
        <v>0</v>
      </c>
      <c r="D314" s="7">
        <v>0</v>
      </c>
      <c r="E314" s="7">
        <f>SUM(C314:D314)</f>
        <v>0</v>
      </c>
      <c r="F314" s="7">
        <v>41</v>
      </c>
      <c r="G314" s="7">
        <v>0</v>
      </c>
      <c r="H314" s="7">
        <v>1</v>
      </c>
      <c r="I314" s="7">
        <v>0</v>
      </c>
      <c r="J314" s="7">
        <v>0</v>
      </c>
      <c r="K314" s="7">
        <v>0</v>
      </c>
      <c r="L314" s="7" t="str" cm="1">
        <f t="array" ref="L314">_xlfn.IFS(G314=1,G$1,H314=1,H$1,I314=1,I$1,J314=1,J$1,K314=1,K$1)</f>
        <v>Married</v>
      </c>
      <c r="M314" s="7">
        <v>0</v>
      </c>
      <c r="N314" s="7">
        <v>1</v>
      </c>
      <c r="O314" s="7">
        <v>0</v>
      </c>
      <c r="P314" s="7">
        <v>0</v>
      </c>
      <c r="Q314" s="7" t="str" cm="1">
        <f t="array" ref="Q314">_xlfn.IFS(M314=1,M$1,N314=1,N$1,O314=1,O$1,P314=1,P$1)</f>
        <v>Graduate</v>
      </c>
      <c r="R314" t="s">
        <v>39</v>
      </c>
      <c r="S314" s="7">
        <v>94</v>
      </c>
      <c r="T314" s="7">
        <v>1308</v>
      </c>
      <c r="U314" s="7">
        <v>173</v>
      </c>
      <c r="V314" s="7">
        <v>901</v>
      </c>
      <c r="W314" s="7">
        <v>225</v>
      </c>
      <c r="X314" s="7">
        <v>347</v>
      </c>
      <c r="Y314" s="7">
        <v>173</v>
      </c>
      <c r="Z314" s="7">
        <v>2782</v>
      </c>
      <c r="AA314" s="7">
        <v>1</v>
      </c>
      <c r="AB314" s="7">
        <v>5</v>
      </c>
      <c r="AC314" s="7">
        <v>5</v>
      </c>
      <c r="AD314" s="7">
        <v>8</v>
      </c>
      <c r="AE314" s="7">
        <v>3</v>
      </c>
      <c r="AF314" s="7">
        <v>0</v>
      </c>
      <c r="AG314" s="7">
        <v>1</v>
      </c>
      <c r="AH314" s="7">
        <v>0</v>
      </c>
      <c r="AI314" s="7">
        <v>0</v>
      </c>
      <c r="AJ314" s="7">
        <v>0</v>
      </c>
      <c r="AK314" s="7">
        <v>0</v>
      </c>
      <c r="AL314" s="7">
        <v>0</v>
      </c>
      <c r="AM314" s="8">
        <v>43563</v>
      </c>
      <c r="AO314">
        <f>IF($AG314=1,G314,0)</f>
        <v>0</v>
      </c>
      <c r="AP314">
        <f>IF($AG314=1,H314,0)</f>
        <v>1</v>
      </c>
      <c r="AQ314">
        <f>IF($AG314=1,J314,0)</f>
        <v>0</v>
      </c>
      <c r="AR314">
        <f>IF($AG314=1,I314,0)</f>
        <v>0</v>
      </c>
      <c r="AS314">
        <f>IF($AG314=1,K314,0)</f>
        <v>0</v>
      </c>
      <c r="AU314">
        <f>IF($AJ314=1,T314,0)</f>
        <v>0</v>
      </c>
      <c r="AV314">
        <f>IF($AJ314=1,U314,0)</f>
        <v>0</v>
      </c>
      <c r="AW314">
        <f>IF($AJ314=1,V314,0)</f>
        <v>0</v>
      </c>
      <c r="AX314">
        <f>IF($AJ314=1,W314,0)</f>
        <v>0</v>
      </c>
      <c r="AY314">
        <f>IF($AJ314=1,X314,0)</f>
        <v>0</v>
      </c>
      <c r="BA314">
        <f>IF($AK314=1,M314,0)</f>
        <v>0</v>
      </c>
      <c r="BB314">
        <f>IF($AK314=1,N314,0)</f>
        <v>0</v>
      </c>
      <c r="BC314">
        <f>IF($AK314=1,O314,0)</f>
        <v>0</v>
      </c>
      <c r="BD314">
        <f>IF($AK314=1,P314,0)</f>
        <v>0</v>
      </c>
    </row>
    <row r="315" spans="1:56" x14ac:dyDescent="0.3">
      <c r="A315" s="7">
        <v>2921</v>
      </c>
      <c r="B315" s="6">
        <v>163211</v>
      </c>
      <c r="C315" s="7">
        <v>0</v>
      </c>
      <c r="D315" s="7">
        <v>0</v>
      </c>
      <c r="E315" s="7">
        <f>SUM(C315:D315)</f>
        <v>0</v>
      </c>
      <c r="F315" s="7">
        <v>38</v>
      </c>
      <c r="G315" s="7">
        <v>0</v>
      </c>
      <c r="H315" s="7">
        <v>1</v>
      </c>
      <c r="I315" s="7">
        <v>0</v>
      </c>
      <c r="J315" s="7">
        <v>0</v>
      </c>
      <c r="K315" s="7">
        <v>0</v>
      </c>
      <c r="L315" s="7" t="str" cm="1">
        <f t="array" ref="L315">_xlfn.IFS(G315=1,G$1,H315=1,H$1,I315=1,I$1,J315=1,J$1,K315=1,K$1)</f>
        <v>Married</v>
      </c>
      <c r="M315" s="7">
        <v>0</v>
      </c>
      <c r="N315" s="7">
        <v>1</v>
      </c>
      <c r="O315" s="7">
        <v>0</v>
      </c>
      <c r="P315" s="7">
        <v>0</v>
      </c>
      <c r="Q315" s="7" t="str" cm="1">
        <f t="array" ref="Q315">_xlfn.IFS(M315=1,M$1,N315=1,N$1,O315=1,O$1,P315=1,P$1)</f>
        <v>Graduate</v>
      </c>
      <c r="R315" t="s">
        <v>43</v>
      </c>
      <c r="S315" s="7">
        <v>3</v>
      </c>
      <c r="T315" s="7">
        <v>374</v>
      </c>
      <c r="U315" s="7">
        <v>498</v>
      </c>
      <c r="V315" s="7">
        <v>1185</v>
      </c>
      <c r="W315" s="7">
        <v>529</v>
      </c>
      <c r="X315" s="7">
        <v>67</v>
      </c>
      <c r="Y315" s="7">
        <v>374</v>
      </c>
      <c r="Z315" s="7">
        <v>2280</v>
      </c>
      <c r="AA315" s="7">
        <v>2</v>
      </c>
      <c r="AB315" s="7">
        <v>3</v>
      </c>
      <c r="AC315" s="7">
        <v>8</v>
      </c>
      <c r="AD315" s="7">
        <v>7</v>
      </c>
      <c r="AE315" s="7">
        <v>2</v>
      </c>
      <c r="AF315" s="7">
        <v>0</v>
      </c>
      <c r="AG315" s="7">
        <v>0</v>
      </c>
      <c r="AH315" s="7">
        <v>0</v>
      </c>
      <c r="AI315" s="7">
        <v>0</v>
      </c>
      <c r="AJ315" s="7">
        <v>0</v>
      </c>
      <c r="AK315" s="7">
        <v>0</v>
      </c>
      <c r="AL315" s="7">
        <v>1</v>
      </c>
      <c r="AM315" s="8">
        <v>43564</v>
      </c>
      <c r="AO315">
        <f>IF($AG315=1,G315,0)</f>
        <v>0</v>
      </c>
      <c r="AP315">
        <f>IF($AG315=1,H315,0)</f>
        <v>0</v>
      </c>
      <c r="AQ315">
        <f>IF($AG315=1,J315,0)</f>
        <v>0</v>
      </c>
      <c r="AR315">
        <f>IF($AG315=1,I315,0)</f>
        <v>0</v>
      </c>
      <c r="AS315">
        <f>IF($AG315=1,K315,0)</f>
        <v>0</v>
      </c>
      <c r="AU315">
        <f>IF($AJ315=1,T315,0)</f>
        <v>0</v>
      </c>
      <c r="AV315">
        <f>IF($AJ315=1,U315,0)</f>
        <v>0</v>
      </c>
      <c r="AW315">
        <f>IF($AJ315=1,V315,0)</f>
        <v>0</v>
      </c>
      <c r="AX315">
        <f>IF($AJ315=1,W315,0)</f>
        <v>0</v>
      </c>
      <c r="AY315">
        <f>IF($AJ315=1,X315,0)</f>
        <v>0</v>
      </c>
      <c r="BA315">
        <f>IF($AK315=1,M315,0)</f>
        <v>0</v>
      </c>
      <c r="BB315">
        <f>IF($AK315=1,N315,0)</f>
        <v>0</v>
      </c>
      <c r="BC315">
        <f>IF($AK315=1,O315,0)</f>
        <v>0</v>
      </c>
      <c r="BD315">
        <f>IF($AK315=1,P315,0)</f>
        <v>0</v>
      </c>
    </row>
    <row r="316" spans="1:56" x14ac:dyDescent="0.3">
      <c r="A316" s="7">
        <v>1191</v>
      </c>
      <c r="B316" s="6">
        <v>202160</v>
      </c>
      <c r="C316" s="7">
        <v>0</v>
      </c>
      <c r="D316" s="7">
        <v>0</v>
      </c>
      <c r="E316" s="7">
        <f>SUM(C316:D316)</f>
        <v>0</v>
      </c>
      <c r="F316" s="7">
        <v>43</v>
      </c>
      <c r="G316" s="7">
        <v>0</v>
      </c>
      <c r="H316" s="7">
        <v>0</v>
      </c>
      <c r="I316" s="7">
        <v>1</v>
      </c>
      <c r="J316" s="7">
        <v>0</v>
      </c>
      <c r="K316" s="7">
        <v>0</v>
      </c>
      <c r="L316" s="7" t="str" cm="1">
        <f t="array" ref="L316">_xlfn.IFS(G316=1,G$1,H316=1,H$1,I316=1,I$1,J316=1,J$1,K316=1,K$1)</f>
        <v>Together</v>
      </c>
      <c r="M316" s="7">
        <v>0</v>
      </c>
      <c r="N316" s="7">
        <v>0</v>
      </c>
      <c r="O316" s="7">
        <v>0</v>
      </c>
      <c r="P316" s="7">
        <v>1</v>
      </c>
      <c r="Q316" s="7" t="str" cm="1">
        <f t="array" ref="Q316">_xlfn.IFS(M316=1,M$1,N316=1,N$1,O316=1,O$1,P316=1,P$1)</f>
        <v>PhD</v>
      </c>
      <c r="R316" t="s">
        <v>40</v>
      </c>
      <c r="S316" s="7">
        <v>54</v>
      </c>
      <c r="T316" s="7">
        <v>1510</v>
      </c>
      <c r="U316" s="7">
        <v>57</v>
      </c>
      <c r="V316" s="7">
        <v>273</v>
      </c>
      <c r="W316" s="7">
        <v>150</v>
      </c>
      <c r="X316" s="7">
        <v>348</v>
      </c>
      <c r="Y316" s="7">
        <v>115</v>
      </c>
      <c r="Z316" s="7">
        <v>2224</v>
      </c>
      <c r="AA316" s="7">
        <v>0</v>
      </c>
      <c r="AB316" s="7">
        <v>7</v>
      </c>
      <c r="AC316" s="7">
        <v>9</v>
      </c>
      <c r="AD316" s="7">
        <v>10</v>
      </c>
      <c r="AE316" s="7">
        <v>4</v>
      </c>
      <c r="AF316" s="7">
        <v>0</v>
      </c>
      <c r="AG316" s="7">
        <v>1</v>
      </c>
      <c r="AH316" s="7">
        <v>1</v>
      </c>
      <c r="AI316" s="7">
        <v>1</v>
      </c>
      <c r="AJ316" s="7">
        <v>0</v>
      </c>
      <c r="AK316" s="7">
        <v>0</v>
      </c>
      <c r="AL316" s="7">
        <v>1</v>
      </c>
      <c r="AM316" s="8">
        <v>43564</v>
      </c>
      <c r="AO316">
        <f>IF($AG316=1,G316,0)</f>
        <v>0</v>
      </c>
      <c r="AP316">
        <f>IF($AG316=1,H316,0)</f>
        <v>0</v>
      </c>
      <c r="AQ316">
        <f>IF($AG316=1,J316,0)</f>
        <v>0</v>
      </c>
      <c r="AR316">
        <f>IF($AG316=1,I316,0)</f>
        <v>1</v>
      </c>
      <c r="AS316">
        <f>IF($AG316=1,K316,0)</f>
        <v>0</v>
      </c>
      <c r="AU316">
        <f>IF($AJ316=1,T316,0)</f>
        <v>0</v>
      </c>
      <c r="AV316">
        <f>IF($AJ316=1,U316,0)</f>
        <v>0</v>
      </c>
      <c r="AW316">
        <f>IF($AJ316=1,V316,0)</f>
        <v>0</v>
      </c>
      <c r="AX316">
        <f>IF($AJ316=1,W316,0)</f>
        <v>0</v>
      </c>
      <c r="AY316">
        <f>IF($AJ316=1,X316,0)</f>
        <v>0</v>
      </c>
      <c r="BA316">
        <f>IF($AK316=1,M316,0)</f>
        <v>0</v>
      </c>
      <c r="BB316">
        <f>IF($AK316=1,N316,0)</f>
        <v>0</v>
      </c>
      <c r="BC316">
        <f>IF($AK316=1,O316,0)</f>
        <v>0</v>
      </c>
      <c r="BD316">
        <f>IF($AK316=1,P316,0)</f>
        <v>0</v>
      </c>
    </row>
    <row r="317" spans="1:56" x14ac:dyDescent="0.3">
      <c r="A317" s="7">
        <v>2657</v>
      </c>
      <c r="B317" s="6">
        <v>122554</v>
      </c>
      <c r="C317" s="7">
        <v>1</v>
      </c>
      <c r="D317" s="7">
        <v>1</v>
      </c>
      <c r="E317" s="7">
        <f>SUM(C317:D317)</f>
        <v>2</v>
      </c>
      <c r="F317" s="7">
        <v>65</v>
      </c>
      <c r="G317" s="7">
        <v>0</v>
      </c>
      <c r="H317" s="7">
        <v>1</v>
      </c>
      <c r="I317" s="7">
        <v>0</v>
      </c>
      <c r="J317" s="7">
        <v>0</v>
      </c>
      <c r="K317" s="7">
        <v>0</v>
      </c>
      <c r="L317" s="7" t="str" cm="1">
        <f t="array" ref="L317">_xlfn.IFS(G317=1,G$1,H317=1,H$1,I317=1,I$1,J317=1,J$1,K317=1,K$1)</f>
        <v>Married</v>
      </c>
      <c r="M317" s="7">
        <v>0</v>
      </c>
      <c r="N317" s="7">
        <v>0</v>
      </c>
      <c r="O317" s="7">
        <v>0</v>
      </c>
      <c r="P317" s="7">
        <v>1</v>
      </c>
      <c r="Q317" s="7" t="str" cm="1">
        <f t="array" ref="Q317">_xlfn.IFS(M317=1,M$1,N317=1,N$1,O317=1,O$1,P317=1,P$1)</f>
        <v>PhD</v>
      </c>
      <c r="R317" t="s">
        <v>43</v>
      </c>
      <c r="S317" s="7">
        <v>38</v>
      </c>
      <c r="T317" s="7">
        <v>147</v>
      </c>
      <c r="U317" s="7">
        <v>0</v>
      </c>
      <c r="V317" s="7">
        <v>54</v>
      </c>
      <c r="W317" s="7">
        <v>0</v>
      </c>
      <c r="X317" s="7">
        <v>0</v>
      </c>
      <c r="Y317" s="7">
        <v>22</v>
      </c>
      <c r="Z317" s="7">
        <v>179</v>
      </c>
      <c r="AA317" s="7">
        <v>4</v>
      </c>
      <c r="AB317" s="7">
        <v>2</v>
      </c>
      <c r="AC317" s="7">
        <v>0</v>
      </c>
      <c r="AD317" s="7">
        <v>4</v>
      </c>
      <c r="AE317" s="7">
        <v>5</v>
      </c>
      <c r="AF317" s="7">
        <v>0</v>
      </c>
      <c r="AG317" s="7">
        <v>0</v>
      </c>
      <c r="AH317" s="7">
        <v>0</v>
      </c>
      <c r="AI317" s="7">
        <v>0</v>
      </c>
      <c r="AJ317" s="7">
        <v>0</v>
      </c>
      <c r="AK317" s="7">
        <v>0</v>
      </c>
      <c r="AL317" s="7">
        <v>0</v>
      </c>
      <c r="AM317" s="8">
        <v>43565</v>
      </c>
      <c r="AO317">
        <f>IF($AG317=1,G317,0)</f>
        <v>0</v>
      </c>
      <c r="AP317">
        <f>IF($AG317=1,H317,0)</f>
        <v>0</v>
      </c>
      <c r="AQ317">
        <f>IF($AG317=1,J317,0)</f>
        <v>0</v>
      </c>
      <c r="AR317">
        <f>IF($AG317=1,I317,0)</f>
        <v>0</v>
      </c>
      <c r="AS317">
        <f>IF($AG317=1,K317,0)</f>
        <v>0</v>
      </c>
      <c r="AU317">
        <f>IF($AJ317=1,T317,0)</f>
        <v>0</v>
      </c>
      <c r="AV317">
        <f>IF($AJ317=1,U317,0)</f>
        <v>0</v>
      </c>
      <c r="AW317">
        <f>IF($AJ317=1,V317,0)</f>
        <v>0</v>
      </c>
      <c r="AX317">
        <f>IF($AJ317=1,W317,0)</f>
        <v>0</v>
      </c>
      <c r="AY317">
        <f>IF($AJ317=1,X317,0)</f>
        <v>0</v>
      </c>
      <c r="BA317">
        <f>IF($AK317=1,M317,0)</f>
        <v>0</v>
      </c>
      <c r="BB317">
        <f>IF($AK317=1,N317,0)</f>
        <v>0</v>
      </c>
      <c r="BC317">
        <f>IF($AK317=1,O317,0)</f>
        <v>0</v>
      </c>
      <c r="BD317">
        <f>IF($AK317=1,P317,0)</f>
        <v>0</v>
      </c>
    </row>
    <row r="318" spans="1:56" x14ac:dyDescent="0.3">
      <c r="A318" s="7">
        <v>1019</v>
      </c>
      <c r="B318" s="6">
        <v>133812</v>
      </c>
      <c r="C318" s="7">
        <v>1</v>
      </c>
      <c r="D318" s="7">
        <v>0</v>
      </c>
      <c r="E318" s="7">
        <f>SUM(C318:D318)</f>
        <v>1</v>
      </c>
      <c r="F318" s="7">
        <v>35</v>
      </c>
      <c r="G318" s="7">
        <v>0</v>
      </c>
      <c r="H318" s="7">
        <v>0</v>
      </c>
      <c r="I318" s="7">
        <v>0</v>
      </c>
      <c r="J318" s="7">
        <v>1</v>
      </c>
      <c r="K318" s="7">
        <v>0</v>
      </c>
      <c r="L318" s="7" t="str" cm="1">
        <f t="array" ref="L318">_xlfn.IFS(G318=1,G$1,H318=1,H$1,I318=1,I$1,J318=1,J$1,K318=1,K$1)</f>
        <v>Single</v>
      </c>
      <c r="M318" s="7">
        <v>0</v>
      </c>
      <c r="N318" s="7">
        <v>0</v>
      </c>
      <c r="O318" s="7">
        <v>0</v>
      </c>
      <c r="P318" s="7">
        <v>0</v>
      </c>
      <c r="Q318" s="7" t="e" cm="1">
        <f t="array" ref="Q318">_xlfn.IFS(M318=1,M$1,N318=1,N$1,O318=1,O$1,P318=1,P$1)</f>
        <v>#N/A</v>
      </c>
      <c r="R318" t="s">
        <v>43</v>
      </c>
      <c r="S318" s="7">
        <v>86</v>
      </c>
      <c r="T318" s="7">
        <v>16</v>
      </c>
      <c r="U318" s="7">
        <v>67</v>
      </c>
      <c r="V318" s="7">
        <v>75</v>
      </c>
      <c r="W318" s="7">
        <v>119</v>
      </c>
      <c r="X318" s="7">
        <v>95</v>
      </c>
      <c r="Y318" s="7">
        <v>154</v>
      </c>
      <c r="Z318" s="7">
        <v>218</v>
      </c>
      <c r="AA318" s="7">
        <v>2</v>
      </c>
      <c r="AB318" s="7">
        <v>2</v>
      </c>
      <c r="AC318" s="7">
        <v>1</v>
      </c>
      <c r="AD318" s="7">
        <v>3</v>
      </c>
      <c r="AE318" s="7">
        <v>6</v>
      </c>
      <c r="AF318" s="7">
        <v>0</v>
      </c>
      <c r="AG318" s="7">
        <v>0</v>
      </c>
      <c r="AH318" s="7">
        <v>0</v>
      </c>
      <c r="AI318" s="7">
        <v>0</v>
      </c>
      <c r="AJ318" s="7">
        <v>0</v>
      </c>
      <c r="AK318" s="7">
        <v>0</v>
      </c>
      <c r="AL318" s="7">
        <v>0</v>
      </c>
      <c r="AM318" s="8">
        <v>43565</v>
      </c>
      <c r="AO318">
        <f>IF($AG318=1,G318,0)</f>
        <v>0</v>
      </c>
      <c r="AP318">
        <f>IF($AG318=1,H318,0)</f>
        <v>0</v>
      </c>
      <c r="AQ318">
        <f>IF($AG318=1,J318,0)</f>
        <v>0</v>
      </c>
      <c r="AR318">
        <f>IF($AG318=1,I318,0)</f>
        <v>0</v>
      </c>
      <c r="AS318">
        <f>IF($AG318=1,K318,0)</f>
        <v>0</v>
      </c>
      <c r="AU318">
        <f>IF($AJ318=1,T318,0)</f>
        <v>0</v>
      </c>
      <c r="AV318">
        <f>IF($AJ318=1,U318,0)</f>
        <v>0</v>
      </c>
      <c r="AW318">
        <f>IF($AJ318=1,V318,0)</f>
        <v>0</v>
      </c>
      <c r="AX318">
        <f>IF($AJ318=1,W318,0)</f>
        <v>0</v>
      </c>
      <c r="AY318">
        <f>IF($AJ318=1,X318,0)</f>
        <v>0</v>
      </c>
      <c r="BA318">
        <f>IF($AK318=1,M318,0)</f>
        <v>0</v>
      </c>
      <c r="BB318">
        <f>IF($AK318=1,N318,0)</f>
        <v>0</v>
      </c>
      <c r="BC318">
        <f>IF($AK318=1,O318,0)</f>
        <v>0</v>
      </c>
      <c r="BD318">
        <f>IF($AK318=1,P318,0)</f>
        <v>0</v>
      </c>
    </row>
    <row r="319" spans="1:56" x14ac:dyDescent="0.3">
      <c r="A319" s="7">
        <v>2860</v>
      </c>
      <c r="B319" s="6">
        <v>152413</v>
      </c>
      <c r="C319" s="7">
        <v>1</v>
      </c>
      <c r="D319" s="7">
        <v>0</v>
      </c>
      <c r="E319" s="7">
        <f>SUM(C319:D319)</f>
        <v>1</v>
      </c>
      <c r="F319" s="7">
        <v>36</v>
      </c>
      <c r="G319" s="7">
        <v>0</v>
      </c>
      <c r="H319" s="7">
        <v>0</v>
      </c>
      <c r="I319" s="7">
        <v>0</v>
      </c>
      <c r="J319" s="7">
        <v>1</v>
      </c>
      <c r="K319" s="7">
        <v>0</v>
      </c>
      <c r="L319" s="7" t="str" cm="1">
        <f t="array" ref="L319">_xlfn.IFS(G319=1,G$1,H319=1,H$1,I319=1,I$1,J319=1,J$1,K319=1,K$1)</f>
        <v>Single</v>
      </c>
      <c r="M319" s="7">
        <v>0</v>
      </c>
      <c r="N319" s="7">
        <v>1</v>
      </c>
      <c r="O319" s="7">
        <v>0</v>
      </c>
      <c r="P319" s="7">
        <v>0</v>
      </c>
      <c r="Q319" s="7" t="str" cm="1">
        <f t="array" ref="Q319">_xlfn.IFS(M319=1,M$1,N319=1,N$1,O319=1,O$1,P319=1,P$1)</f>
        <v>Graduate</v>
      </c>
      <c r="R319" t="s">
        <v>39</v>
      </c>
      <c r="S319" s="7">
        <v>67</v>
      </c>
      <c r="T319" s="7">
        <v>538</v>
      </c>
      <c r="U319" s="7">
        <v>23</v>
      </c>
      <c r="V319" s="7">
        <v>387</v>
      </c>
      <c r="W319" s="7">
        <v>163</v>
      </c>
      <c r="X319" s="7">
        <v>163</v>
      </c>
      <c r="Y319" s="7">
        <v>35</v>
      </c>
      <c r="Z319" s="7">
        <v>1239</v>
      </c>
      <c r="AA319" s="7">
        <v>2</v>
      </c>
      <c r="AB319" s="7">
        <v>7</v>
      </c>
      <c r="AC319" s="7">
        <v>1</v>
      </c>
      <c r="AD319" s="7">
        <v>7</v>
      </c>
      <c r="AE319" s="7">
        <v>7</v>
      </c>
      <c r="AF319" s="7">
        <v>0</v>
      </c>
      <c r="AG319" s="7">
        <v>0</v>
      </c>
      <c r="AH319" s="7">
        <v>0</v>
      </c>
      <c r="AI319" s="7">
        <v>0</v>
      </c>
      <c r="AJ319" s="7">
        <v>0</v>
      </c>
      <c r="AK319" s="7">
        <v>0</v>
      </c>
      <c r="AL319" s="7">
        <v>0</v>
      </c>
      <c r="AM319" s="8">
        <v>43565</v>
      </c>
      <c r="AO319">
        <f>IF($AG319=1,G319,0)</f>
        <v>0</v>
      </c>
      <c r="AP319">
        <f>IF($AG319=1,H319,0)</f>
        <v>0</v>
      </c>
      <c r="AQ319">
        <f>IF($AG319=1,J319,0)</f>
        <v>0</v>
      </c>
      <c r="AR319">
        <f>IF($AG319=1,I319,0)</f>
        <v>0</v>
      </c>
      <c r="AS319">
        <f>IF($AG319=1,K319,0)</f>
        <v>0</v>
      </c>
      <c r="AU319">
        <f>IF($AJ319=1,T319,0)</f>
        <v>0</v>
      </c>
      <c r="AV319">
        <f>IF($AJ319=1,U319,0)</f>
        <v>0</v>
      </c>
      <c r="AW319">
        <f>IF($AJ319=1,V319,0)</f>
        <v>0</v>
      </c>
      <c r="AX319">
        <f>IF($AJ319=1,W319,0)</f>
        <v>0</v>
      </c>
      <c r="AY319">
        <f>IF($AJ319=1,X319,0)</f>
        <v>0</v>
      </c>
      <c r="BA319">
        <f>IF($AK319=1,M319,0)</f>
        <v>0</v>
      </c>
      <c r="BB319">
        <f>IF($AK319=1,N319,0)</f>
        <v>0</v>
      </c>
      <c r="BC319">
        <f>IF($AK319=1,O319,0)</f>
        <v>0</v>
      </c>
      <c r="BD319">
        <f>IF($AK319=1,P319,0)</f>
        <v>0</v>
      </c>
    </row>
    <row r="320" spans="1:56" x14ac:dyDescent="0.3">
      <c r="A320" s="7">
        <v>2157</v>
      </c>
      <c r="B320" s="6">
        <v>133444</v>
      </c>
      <c r="C320" s="7">
        <v>1</v>
      </c>
      <c r="D320" s="7">
        <v>1</v>
      </c>
      <c r="E320" s="7">
        <f>SUM(C320:D320)</f>
        <v>2</v>
      </c>
      <c r="F320" s="7">
        <v>68</v>
      </c>
      <c r="G320" s="7">
        <v>0</v>
      </c>
      <c r="H320" s="7">
        <v>1</v>
      </c>
      <c r="I320" s="7">
        <v>0</v>
      </c>
      <c r="J320" s="7">
        <v>0</v>
      </c>
      <c r="K320" s="7">
        <v>0</v>
      </c>
      <c r="L320" s="7" t="str" cm="1">
        <f t="array" ref="L320">_xlfn.IFS(G320=1,G$1,H320=1,H$1,I320=1,I$1,J320=1,J$1,K320=1,K$1)</f>
        <v>Married</v>
      </c>
      <c r="M320" s="7">
        <v>0</v>
      </c>
      <c r="N320" s="7">
        <v>0</v>
      </c>
      <c r="O320" s="7">
        <v>1</v>
      </c>
      <c r="P320" s="7">
        <v>0</v>
      </c>
      <c r="Q320" s="7" t="str" cm="1">
        <f t="array" ref="Q320">_xlfn.IFS(M320=1,M$1,N320=1,N$1,O320=1,O$1,P320=1,P$1)</f>
        <v>Master</v>
      </c>
      <c r="R320" t="s">
        <v>40</v>
      </c>
      <c r="S320" s="7">
        <v>24</v>
      </c>
      <c r="T320" s="7">
        <v>32</v>
      </c>
      <c r="U320" s="7">
        <v>0</v>
      </c>
      <c r="V320" s="7">
        <v>32</v>
      </c>
      <c r="W320" s="7">
        <v>0</v>
      </c>
      <c r="X320" s="7">
        <v>0</v>
      </c>
      <c r="Y320" s="7">
        <v>8</v>
      </c>
      <c r="Z320" s="7">
        <v>56</v>
      </c>
      <c r="AA320" s="7">
        <v>1</v>
      </c>
      <c r="AB320" s="7">
        <v>1</v>
      </c>
      <c r="AC320" s="7">
        <v>0</v>
      </c>
      <c r="AD320" s="7">
        <v>2</v>
      </c>
      <c r="AE320" s="7">
        <v>8</v>
      </c>
      <c r="AF320" s="7">
        <v>0</v>
      </c>
      <c r="AG320" s="7">
        <v>0</v>
      </c>
      <c r="AH320" s="7">
        <v>0</v>
      </c>
      <c r="AI320" s="7">
        <v>0</v>
      </c>
      <c r="AJ320" s="7">
        <v>0</v>
      </c>
      <c r="AK320" s="7">
        <v>0</v>
      </c>
      <c r="AL320" s="7">
        <v>0</v>
      </c>
      <c r="AM320" s="8">
        <v>43565</v>
      </c>
      <c r="AO320">
        <f>IF($AG320=1,G320,0)</f>
        <v>0</v>
      </c>
      <c r="AP320">
        <f>IF($AG320=1,H320,0)</f>
        <v>0</v>
      </c>
      <c r="AQ320">
        <f>IF($AG320=1,J320,0)</f>
        <v>0</v>
      </c>
      <c r="AR320">
        <f>IF($AG320=1,I320,0)</f>
        <v>0</v>
      </c>
      <c r="AS320">
        <f>IF($AG320=1,K320,0)</f>
        <v>0</v>
      </c>
      <c r="AU320">
        <f>IF($AJ320=1,T320,0)</f>
        <v>0</v>
      </c>
      <c r="AV320">
        <f>IF($AJ320=1,U320,0)</f>
        <v>0</v>
      </c>
      <c r="AW320">
        <f>IF($AJ320=1,V320,0)</f>
        <v>0</v>
      </c>
      <c r="AX320">
        <f>IF($AJ320=1,W320,0)</f>
        <v>0</v>
      </c>
      <c r="AY320">
        <f>IF($AJ320=1,X320,0)</f>
        <v>0</v>
      </c>
      <c r="BA320">
        <f>IF($AK320=1,M320,0)</f>
        <v>0</v>
      </c>
      <c r="BB320">
        <f>IF($AK320=1,N320,0)</f>
        <v>0</v>
      </c>
      <c r="BC320">
        <f>IF($AK320=1,O320,0)</f>
        <v>0</v>
      </c>
      <c r="BD320">
        <f>IF($AK320=1,P320,0)</f>
        <v>0</v>
      </c>
    </row>
    <row r="321" spans="1:56" x14ac:dyDescent="0.3">
      <c r="A321" s="7">
        <v>2005</v>
      </c>
      <c r="B321" s="6">
        <v>117345</v>
      </c>
      <c r="C321" s="7">
        <v>1</v>
      </c>
      <c r="D321" s="7">
        <v>0</v>
      </c>
      <c r="E321" s="7">
        <f>SUM(C321:D321)</f>
        <v>1</v>
      </c>
      <c r="F321" s="7">
        <v>42</v>
      </c>
      <c r="G321" s="7">
        <v>0</v>
      </c>
      <c r="H321" s="7">
        <v>1</v>
      </c>
      <c r="I321" s="7">
        <v>0</v>
      </c>
      <c r="J321" s="7">
        <v>0</v>
      </c>
      <c r="K321" s="7">
        <v>0</v>
      </c>
      <c r="L321" s="7" t="str" cm="1">
        <f t="array" ref="L321">_xlfn.IFS(G321=1,G$1,H321=1,H$1,I321=1,I$1,J321=1,J$1,K321=1,K$1)</f>
        <v>Married</v>
      </c>
      <c r="M321" s="7">
        <v>0</v>
      </c>
      <c r="N321" s="7">
        <v>1</v>
      </c>
      <c r="O321" s="7">
        <v>0</v>
      </c>
      <c r="P321" s="7">
        <v>0</v>
      </c>
      <c r="Q321" s="7" t="str" cm="1">
        <f t="array" ref="Q321">_xlfn.IFS(M321=1,M$1,N321=1,N$1,O321=1,O$1,P321=1,P$1)</f>
        <v>Graduate</v>
      </c>
      <c r="R321" t="s">
        <v>41</v>
      </c>
      <c r="S321" s="7">
        <v>79</v>
      </c>
      <c r="T321" s="7">
        <v>27</v>
      </c>
      <c r="U321" s="7">
        <v>61</v>
      </c>
      <c r="V321" s="7">
        <v>108</v>
      </c>
      <c r="W321" s="7">
        <v>115</v>
      </c>
      <c r="X321" s="7">
        <v>0</v>
      </c>
      <c r="Y321" s="7">
        <v>81</v>
      </c>
      <c r="Z321" s="7">
        <v>230</v>
      </c>
      <c r="AA321" s="7">
        <v>2</v>
      </c>
      <c r="AB321" s="7">
        <v>2</v>
      </c>
      <c r="AC321" s="7">
        <v>1</v>
      </c>
      <c r="AD321" s="7">
        <v>2</v>
      </c>
      <c r="AE321" s="7">
        <v>8</v>
      </c>
      <c r="AF321" s="7">
        <v>0</v>
      </c>
      <c r="AG321" s="7">
        <v>0</v>
      </c>
      <c r="AH321" s="7">
        <v>0</v>
      </c>
      <c r="AI321" s="7">
        <v>0</v>
      </c>
      <c r="AJ321" s="7">
        <v>0</v>
      </c>
      <c r="AK321" s="7">
        <v>0</v>
      </c>
      <c r="AL321" s="7">
        <v>0</v>
      </c>
      <c r="AM321" s="8">
        <v>43565</v>
      </c>
      <c r="AO321">
        <f>IF($AG321=1,G321,0)</f>
        <v>0</v>
      </c>
      <c r="AP321">
        <f>IF($AG321=1,H321,0)</f>
        <v>0</v>
      </c>
      <c r="AQ321">
        <f>IF($AG321=1,J321,0)</f>
        <v>0</v>
      </c>
      <c r="AR321">
        <f>IF($AG321=1,I321,0)</f>
        <v>0</v>
      </c>
      <c r="AS321">
        <f>IF($AG321=1,K321,0)</f>
        <v>0</v>
      </c>
      <c r="AU321">
        <f>IF($AJ321=1,T321,0)</f>
        <v>0</v>
      </c>
      <c r="AV321">
        <f>IF($AJ321=1,U321,0)</f>
        <v>0</v>
      </c>
      <c r="AW321">
        <f>IF($AJ321=1,V321,0)</f>
        <v>0</v>
      </c>
      <c r="AX321">
        <f>IF($AJ321=1,W321,0)</f>
        <v>0</v>
      </c>
      <c r="AY321">
        <f>IF($AJ321=1,X321,0)</f>
        <v>0</v>
      </c>
      <c r="BA321">
        <f>IF($AK321=1,M321,0)</f>
        <v>0</v>
      </c>
      <c r="BB321">
        <f>IF($AK321=1,N321,0)</f>
        <v>0</v>
      </c>
      <c r="BC321">
        <f>IF($AK321=1,O321,0)</f>
        <v>0</v>
      </c>
      <c r="BD321">
        <f>IF($AK321=1,P321,0)</f>
        <v>0</v>
      </c>
    </row>
    <row r="322" spans="1:56" x14ac:dyDescent="0.3">
      <c r="A322" s="7">
        <v>2022</v>
      </c>
      <c r="B322" s="6">
        <v>138998</v>
      </c>
      <c r="C322" s="7">
        <v>1</v>
      </c>
      <c r="D322" s="7">
        <v>1</v>
      </c>
      <c r="E322" s="7">
        <f>SUM(C322:D322)</f>
        <v>2</v>
      </c>
      <c r="F322" s="7">
        <v>66</v>
      </c>
      <c r="G322" s="7">
        <v>0</v>
      </c>
      <c r="H322" s="7">
        <v>1</v>
      </c>
      <c r="I322" s="7">
        <v>0</v>
      </c>
      <c r="J322" s="7">
        <v>0</v>
      </c>
      <c r="K322" s="7">
        <v>0</v>
      </c>
      <c r="L322" s="7" t="str" cm="1">
        <f t="array" ref="L322">_xlfn.IFS(G322=1,G$1,H322=1,H$1,I322=1,I$1,J322=1,J$1,K322=1,K$1)</f>
        <v>Married</v>
      </c>
      <c r="M322" s="7">
        <v>0</v>
      </c>
      <c r="N322" s="7">
        <v>1</v>
      </c>
      <c r="O322" s="7">
        <v>0</v>
      </c>
      <c r="P322" s="7">
        <v>0</v>
      </c>
      <c r="Q322" s="7" t="str" cm="1">
        <f t="array" ref="Q322">_xlfn.IFS(M322=1,M$1,N322=1,N$1,O322=1,O$1,P322=1,P$1)</f>
        <v>Graduate</v>
      </c>
      <c r="R322" t="s">
        <v>42</v>
      </c>
      <c r="S322" s="7">
        <v>92</v>
      </c>
      <c r="T322" s="7">
        <v>121</v>
      </c>
      <c r="U322" s="7">
        <v>4</v>
      </c>
      <c r="V322" s="7">
        <v>50</v>
      </c>
      <c r="W322" s="7">
        <v>0</v>
      </c>
      <c r="X322" s="7">
        <v>0</v>
      </c>
      <c r="Y322" s="7">
        <v>18</v>
      </c>
      <c r="Z322" s="7">
        <v>157</v>
      </c>
      <c r="AA322" s="7">
        <v>3</v>
      </c>
      <c r="AB322" s="7">
        <v>2</v>
      </c>
      <c r="AC322" s="7">
        <v>0</v>
      </c>
      <c r="AD322" s="7">
        <v>3</v>
      </c>
      <c r="AE322" s="7">
        <v>8</v>
      </c>
      <c r="AF322" s="7">
        <v>0</v>
      </c>
      <c r="AG322" s="7">
        <v>0</v>
      </c>
      <c r="AH322" s="7">
        <v>0</v>
      </c>
      <c r="AI322" s="7">
        <v>0</v>
      </c>
      <c r="AJ322" s="7">
        <v>0</v>
      </c>
      <c r="AK322" s="7">
        <v>1</v>
      </c>
      <c r="AL322" s="7">
        <v>0</v>
      </c>
      <c r="AM322" s="8">
        <v>43565</v>
      </c>
      <c r="AO322">
        <f>IF($AG322=1,G322,0)</f>
        <v>0</v>
      </c>
      <c r="AP322">
        <f>IF($AG322=1,H322,0)</f>
        <v>0</v>
      </c>
      <c r="AQ322">
        <f>IF($AG322=1,J322,0)</f>
        <v>0</v>
      </c>
      <c r="AR322">
        <f>IF($AG322=1,I322,0)</f>
        <v>0</v>
      </c>
      <c r="AS322">
        <f>IF($AG322=1,K322,0)</f>
        <v>0</v>
      </c>
      <c r="AU322">
        <f>IF($AJ322=1,T322,0)</f>
        <v>0</v>
      </c>
      <c r="AV322">
        <f>IF($AJ322=1,U322,0)</f>
        <v>0</v>
      </c>
      <c r="AW322">
        <f>IF($AJ322=1,V322,0)</f>
        <v>0</v>
      </c>
      <c r="AX322">
        <f>IF($AJ322=1,W322,0)</f>
        <v>0</v>
      </c>
      <c r="AY322">
        <f>IF($AJ322=1,X322,0)</f>
        <v>0</v>
      </c>
      <c r="BA322">
        <f>IF($AK322=1,M322,0)</f>
        <v>0</v>
      </c>
      <c r="BB322">
        <f>IF($AK322=1,N322,0)</f>
        <v>1</v>
      </c>
      <c r="BC322">
        <f>IF($AK322=1,O322,0)</f>
        <v>0</v>
      </c>
      <c r="BD322">
        <f>IF($AK322=1,P322,0)</f>
        <v>0</v>
      </c>
    </row>
    <row r="323" spans="1:56" x14ac:dyDescent="0.3">
      <c r="A323" s="7">
        <v>2547</v>
      </c>
      <c r="B323" s="6">
        <v>138998</v>
      </c>
      <c r="C323" s="7">
        <v>1</v>
      </c>
      <c r="D323" s="7">
        <v>1</v>
      </c>
      <c r="E323" s="7">
        <f>SUM(C323:D323)</f>
        <v>2</v>
      </c>
      <c r="F323" s="7">
        <v>66</v>
      </c>
      <c r="G323" s="7">
        <v>0</v>
      </c>
      <c r="H323" s="7">
        <v>1</v>
      </c>
      <c r="I323" s="7">
        <v>0</v>
      </c>
      <c r="J323" s="7">
        <v>0</v>
      </c>
      <c r="K323" s="7">
        <v>0</v>
      </c>
      <c r="L323" s="7" t="str" cm="1">
        <f t="array" ref="L323">_xlfn.IFS(G323=1,G$1,H323=1,H$1,I323=1,I$1,J323=1,J$1,K323=1,K$1)</f>
        <v>Married</v>
      </c>
      <c r="M323" s="7">
        <v>0</v>
      </c>
      <c r="N323" s="7">
        <v>1</v>
      </c>
      <c r="O323" s="7">
        <v>0</v>
      </c>
      <c r="P323" s="7">
        <v>0</v>
      </c>
      <c r="Q323" s="7" t="str" cm="1">
        <f t="array" ref="Q323">_xlfn.IFS(M323=1,M$1,N323=1,N$1,O323=1,O$1,P323=1,P$1)</f>
        <v>Graduate</v>
      </c>
      <c r="R323" t="s">
        <v>40</v>
      </c>
      <c r="S323" s="7">
        <v>92</v>
      </c>
      <c r="T323" s="7">
        <v>121</v>
      </c>
      <c r="U323" s="7">
        <v>4</v>
      </c>
      <c r="V323" s="7">
        <v>50</v>
      </c>
      <c r="W323" s="7">
        <v>0</v>
      </c>
      <c r="X323" s="7">
        <v>0</v>
      </c>
      <c r="Y323" s="7">
        <v>18</v>
      </c>
      <c r="Z323" s="7">
        <v>157</v>
      </c>
      <c r="AA323" s="7">
        <v>3</v>
      </c>
      <c r="AB323" s="7">
        <v>2</v>
      </c>
      <c r="AC323" s="7">
        <v>0</v>
      </c>
      <c r="AD323" s="7">
        <v>3</v>
      </c>
      <c r="AE323" s="7">
        <v>8</v>
      </c>
      <c r="AF323" s="7">
        <v>0</v>
      </c>
      <c r="AG323" s="7">
        <v>0</v>
      </c>
      <c r="AH323" s="7">
        <v>0</v>
      </c>
      <c r="AI323" s="7">
        <v>0</v>
      </c>
      <c r="AJ323" s="7">
        <v>0</v>
      </c>
      <c r="AK323" s="7">
        <v>1</v>
      </c>
      <c r="AL323" s="7">
        <v>0</v>
      </c>
      <c r="AM323" s="8">
        <v>43565</v>
      </c>
      <c r="AO323">
        <f>IF($AG323=1,G323,0)</f>
        <v>0</v>
      </c>
      <c r="AP323">
        <f>IF($AG323=1,H323,0)</f>
        <v>0</v>
      </c>
      <c r="AQ323">
        <f>IF($AG323=1,J323,0)</f>
        <v>0</v>
      </c>
      <c r="AR323">
        <f>IF($AG323=1,I323,0)</f>
        <v>0</v>
      </c>
      <c r="AS323">
        <f>IF($AG323=1,K323,0)</f>
        <v>0</v>
      </c>
      <c r="AU323">
        <f>IF($AJ323=1,T323,0)</f>
        <v>0</v>
      </c>
      <c r="AV323">
        <f>IF($AJ323=1,U323,0)</f>
        <v>0</v>
      </c>
      <c r="AW323">
        <f>IF($AJ323=1,V323,0)</f>
        <v>0</v>
      </c>
      <c r="AX323">
        <f>IF($AJ323=1,W323,0)</f>
        <v>0</v>
      </c>
      <c r="AY323">
        <f>IF($AJ323=1,X323,0)</f>
        <v>0</v>
      </c>
      <c r="BA323">
        <f>IF($AK323=1,M323,0)</f>
        <v>0</v>
      </c>
      <c r="BB323">
        <f>IF($AK323=1,N323,0)</f>
        <v>1</v>
      </c>
      <c r="BC323">
        <f>IF($AK323=1,O323,0)</f>
        <v>0</v>
      </c>
      <c r="BD323">
        <f>IF($AK323=1,P323,0)</f>
        <v>0</v>
      </c>
    </row>
    <row r="324" spans="1:56" x14ac:dyDescent="0.3">
      <c r="A324" s="7">
        <v>2760</v>
      </c>
      <c r="B324" s="6">
        <v>146904</v>
      </c>
      <c r="C324" s="7">
        <v>1</v>
      </c>
      <c r="D324" s="7">
        <v>1</v>
      </c>
      <c r="E324" s="7">
        <f>SUM(C324:D324)</f>
        <v>2</v>
      </c>
      <c r="F324" s="7">
        <v>53</v>
      </c>
      <c r="G324" s="7">
        <v>0</v>
      </c>
      <c r="H324" s="7">
        <v>0</v>
      </c>
      <c r="I324" s="7">
        <v>0</v>
      </c>
      <c r="J324" s="7">
        <v>1</v>
      </c>
      <c r="K324" s="7">
        <v>0</v>
      </c>
      <c r="L324" s="7" t="str" cm="1">
        <f t="array" ref="L324">_xlfn.IFS(G324=1,G$1,H324=1,H$1,I324=1,I$1,J324=1,J$1,K324=1,K$1)</f>
        <v>Single</v>
      </c>
      <c r="M324" s="7">
        <v>0</v>
      </c>
      <c r="N324" s="7">
        <v>1</v>
      </c>
      <c r="O324" s="7">
        <v>0</v>
      </c>
      <c r="P324" s="7">
        <v>0</v>
      </c>
      <c r="Q324" s="7" t="str" cm="1">
        <f t="array" ref="Q324">_xlfn.IFS(M324=1,M$1,N324=1,N$1,O324=1,O$1,P324=1,P$1)</f>
        <v>Graduate</v>
      </c>
      <c r="R324" t="s">
        <v>42</v>
      </c>
      <c r="S324" s="7">
        <v>20</v>
      </c>
      <c r="T324" s="7">
        <v>479</v>
      </c>
      <c r="U324" s="7">
        <v>13</v>
      </c>
      <c r="V324" s="7">
        <v>175</v>
      </c>
      <c r="W324" s="7">
        <v>0</v>
      </c>
      <c r="X324" s="7">
        <v>28</v>
      </c>
      <c r="Y324" s="7">
        <v>97</v>
      </c>
      <c r="Z324" s="7">
        <v>598</v>
      </c>
      <c r="AA324" s="7">
        <v>4</v>
      </c>
      <c r="AB324" s="7">
        <v>5</v>
      </c>
      <c r="AC324" s="7">
        <v>1</v>
      </c>
      <c r="AD324" s="7">
        <v>4</v>
      </c>
      <c r="AE324" s="7">
        <v>8</v>
      </c>
      <c r="AF324" s="7">
        <v>0</v>
      </c>
      <c r="AG324" s="7">
        <v>0</v>
      </c>
      <c r="AH324" s="7">
        <v>0</v>
      </c>
      <c r="AI324" s="7">
        <v>0</v>
      </c>
      <c r="AJ324" s="7">
        <v>0</v>
      </c>
      <c r="AK324" s="7">
        <v>0</v>
      </c>
      <c r="AL324" s="7">
        <v>0</v>
      </c>
      <c r="AM324" s="8">
        <v>43565</v>
      </c>
      <c r="AO324">
        <f>IF($AG324=1,G324,0)</f>
        <v>0</v>
      </c>
      <c r="AP324">
        <f>IF($AG324=1,H324,0)</f>
        <v>0</v>
      </c>
      <c r="AQ324">
        <f>IF($AG324=1,J324,0)</f>
        <v>0</v>
      </c>
      <c r="AR324">
        <f>IF($AG324=1,I324,0)</f>
        <v>0</v>
      </c>
      <c r="AS324">
        <f>IF($AG324=1,K324,0)</f>
        <v>0</v>
      </c>
      <c r="AU324">
        <f>IF($AJ324=1,T324,0)</f>
        <v>0</v>
      </c>
      <c r="AV324">
        <f>IF($AJ324=1,U324,0)</f>
        <v>0</v>
      </c>
      <c r="AW324">
        <f>IF($AJ324=1,V324,0)</f>
        <v>0</v>
      </c>
      <c r="AX324">
        <f>IF($AJ324=1,W324,0)</f>
        <v>0</v>
      </c>
      <c r="AY324">
        <f>IF($AJ324=1,X324,0)</f>
        <v>0</v>
      </c>
      <c r="BA324">
        <f>IF($AK324=1,M324,0)</f>
        <v>0</v>
      </c>
      <c r="BB324">
        <f>IF($AK324=1,N324,0)</f>
        <v>0</v>
      </c>
      <c r="BC324">
        <f>IF($AK324=1,O324,0)</f>
        <v>0</v>
      </c>
      <c r="BD324">
        <f>IF($AK324=1,P324,0)</f>
        <v>0</v>
      </c>
    </row>
    <row r="325" spans="1:56" x14ac:dyDescent="0.3">
      <c r="A325" s="7">
        <v>2010</v>
      </c>
      <c r="B325" s="6">
        <v>168316</v>
      </c>
      <c r="C325" s="7">
        <v>0</v>
      </c>
      <c r="D325" s="7">
        <v>1</v>
      </c>
      <c r="E325" s="7">
        <f>SUM(C325:D325)</f>
        <v>1</v>
      </c>
      <c r="F325" s="7">
        <v>56</v>
      </c>
      <c r="G325" s="7">
        <v>0</v>
      </c>
      <c r="H325" s="7">
        <v>0</v>
      </c>
      <c r="I325" s="7">
        <v>1</v>
      </c>
      <c r="J325" s="7">
        <v>0</v>
      </c>
      <c r="K325" s="7">
        <v>0</v>
      </c>
      <c r="L325" s="7" t="str" cm="1">
        <f t="array" ref="L325">_xlfn.IFS(G325=1,G$1,H325=1,H$1,I325=1,I$1,J325=1,J$1,K325=1,K$1)</f>
        <v>Together</v>
      </c>
      <c r="M325" s="7">
        <v>0</v>
      </c>
      <c r="N325" s="7">
        <v>0</v>
      </c>
      <c r="O325" s="7">
        <v>0</v>
      </c>
      <c r="P325" s="7">
        <v>0</v>
      </c>
      <c r="Q325" s="7" t="e" cm="1">
        <f t="array" ref="Q325">_xlfn.IFS(M325=1,M$1,N325=1,N$1,O325=1,O$1,P325=1,P$1)</f>
        <v>#N/A</v>
      </c>
      <c r="R325" t="s">
        <v>42</v>
      </c>
      <c r="S325" s="7">
        <v>54</v>
      </c>
      <c r="T325" s="7">
        <v>1986</v>
      </c>
      <c r="U325" s="7">
        <v>197</v>
      </c>
      <c r="V325" s="7">
        <v>397</v>
      </c>
      <c r="W325" s="7">
        <v>296</v>
      </c>
      <c r="X325" s="7">
        <v>27</v>
      </c>
      <c r="Y325" s="7">
        <v>81</v>
      </c>
      <c r="Z325" s="7">
        <v>2821</v>
      </c>
      <c r="AA325" s="7">
        <v>5</v>
      </c>
      <c r="AB325" s="7">
        <v>10</v>
      </c>
      <c r="AC325" s="7">
        <v>7</v>
      </c>
      <c r="AD325" s="7">
        <v>10</v>
      </c>
      <c r="AE325" s="7">
        <v>6</v>
      </c>
      <c r="AF325" s="7">
        <v>0</v>
      </c>
      <c r="AG325" s="7">
        <v>0</v>
      </c>
      <c r="AH325" s="7">
        <v>0</v>
      </c>
      <c r="AI325" s="7">
        <v>0</v>
      </c>
      <c r="AJ325" s="7">
        <v>0</v>
      </c>
      <c r="AK325" s="7">
        <v>0</v>
      </c>
      <c r="AL325" s="7">
        <v>0</v>
      </c>
      <c r="AM325" s="8">
        <v>43566</v>
      </c>
      <c r="AO325">
        <f>IF($AG325=1,G325,0)</f>
        <v>0</v>
      </c>
      <c r="AP325">
        <f>IF($AG325=1,H325,0)</f>
        <v>0</v>
      </c>
      <c r="AQ325">
        <f>IF($AG325=1,J325,0)</f>
        <v>0</v>
      </c>
      <c r="AR325">
        <f>IF($AG325=1,I325,0)</f>
        <v>0</v>
      </c>
      <c r="AS325">
        <f>IF($AG325=1,K325,0)</f>
        <v>0</v>
      </c>
      <c r="AU325">
        <f>IF($AJ325=1,T325,0)</f>
        <v>0</v>
      </c>
      <c r="AV325">
        <f>IF($AJ325=1,U325,0)</f>
        <v>0</v>
      </c>
      <c r="AW325">
        <f>IF($AJ325=1,V325,0)</f>
        <v>0</v>
      </c>
      <c r="AX325">
        <f>IF($AJ325=1,W325,0)</f>
        <v>0</v>
      </c>
      <c r="AY325">
        <f>IF($AJ325=1,X325,0)</f>
        <v>0</v>
      </c>
      <c r="BA325">
        <f>IF($AK325=1,M325,0)</f>
        <v>0</v>
      </c>
      <c r="BB325">
        <f>IF($AK325=1,N325,0)</f>
        <v>0</v>
      </c>
      <c r="BC325">
        <f>IF($AK325=1,O325,0)</f>
        <v>0</v>
      </c>
      <c r="BD325">
        <f>IF($AK325=1,P325,0)</f>
        <v>0</v>
      </c>
    </row>
    <row r="326" spans="1:56" x14ac:dyDescent="0.3">
      <c r="A326" s="7">
        <v>1987</v>
      </c>
      <c r="B326" s="6">
        <v>165569</v>
      </c>
      <c r="C326" s="7">
        <v>0</v>
      </c>
      <c r="D326" s="7">
        <v>1</v>
      </c>
      <c r="E326" s="7">
        <f>SUM(C326:D326)</f>
        <v>1</v>
      </c>
      <c r="F326" s="7">
        <v>67</v>
      </c>
      <c r="G326" s="7">
        <v>0</v>
      </c>
      <c r="H326" s="7">
        <v>1</v>
      </c>
      <c r="I326" s="7">
        <v>0</v>
      </c>
      <c r="J326" s="7">
        <v>0</v>
      </c>
      <c r="K326" s="7">
        <v>0</v>
      </c>
      <c r="L326" s="7" t="str" cm="1">
        <f t="array" ref="L326">_xlfn.IFS(G326=1,G$1,H326=1,H$1,I326=1,I$1,J326=1,J$1,K326=1,K$1)</f>
        <v>Married</v>
      </c>
      <c r="M326" s="7">
        <v>0</v>
      </c>
      <c r="N326" s="7">
        <v>0</v>
      </c>
      <c r="O326" s="7">
        <v>1</v>
      </c>
      <c r="P326" s="7">
        <v>0</v>
      </c>
      <c r="Q326" s="7" t="str" cm="1">
        <f t="array" ref="Q326">_xlfn.IFS(M326=1,M$1,N326=1,N$1,O326=1,O$1,P326=1,P$1)</f>
        <v>Master</v>
      </c>
      <c r="R326" t="s">
        <v>41</v>
      </c>
      <c r="S326" s="7">
        <v>96</v>
      </c>
      <c r="T326" s="7">
        <v>1002</v>
      </c>
      <c r="U326" s="7">
        <v>116</v>
      </c>
      <c r="V326" s="7">
        <v>727</v>
      </c>
      <c r="W326" s="7">
        <v>51</v>
      </c>
      <c r="X326" s="7">
        <v>96</v>
      </c>
      <c r="Y326" s="7">
        <v>177</v>
      </c>
      <c r="Z326" s="7">
        <v>1816</v>
      </c>
      <c r="AA326" s="7">
        <v>2</v>
      </c>
      <c r="AB326" s="7">
        <v>6</v>
      </c>
      <c r="AC326" s="7">
        <v>5</v>
      </c>
      <c r="AD326" s="7">
        <v>10</v>
      </c>
      <c r="AE326" s="7">
        <v>3</v>
      </c>
      <c r="AF326" s="7">
        <v>0</v>
      </c>
      <c r="AG326" s="7">
        <v>0</v>
      </c>
      <c r="AH326" s="7">
        <v>0</v>
      </c>
      <c r="AI326" s="7">
        <v>0</v>
      </c>
      <c r="AJ326" s="7">
        <v>0</v>
      </c>
      <c r="AK326" s="7">
        <v>0</v>
      </c>
      <c r="AL326" s="7">
        <v>0</v>
      </c>
      <c r="AM326" s="8">
        <v>43567</v>
      </c>
      <c r="AO326">
        <f>IF($AG326=1,G326,0)</f>
        <v>0</v>
      </c>
      <c r="AP326">
        <f>IF($AG326=1,H326,0)</f>
        <v>0</v>
      </c>
      <c r="AQ326">
        <f>IF($AG326=1,J326,0)</f>
        <v>0</v>
      </c>
      <c r="AR326">
        <f>IF($AG326=1,I326,0)</f>
        <v>0</v>
      </c>
      <c r="AS326">
        <f>IF($AG326=1,K326,0)</f>
        <v>0</v>
      </c>
      <c r="AU326">
        <f>IF($AJ326=1,T326,0)</f>
        <v>0</v>
      </c>
      <c r="AV326">
        <f>IF($AJ326=1,U326,0)</f>
        <v>0</v>
      </c>
      <c r="AW326">
        <f>IF($AJ326=1,V326,0)</f>
        <v>0</v>
      </c>
      <c r="AX326">
        <f>IF($AJ326=1,W326,0)</f>
        <v>0</v>
      </c>
      <c r="AY326">
        <f>IF($AJ326=1,X326,0)</f>
        <v>0</v>
      </c>
      <c r="BA326">
        <f>IF($AK326=1,M326,0)</f>
        <v>0</v>
      </c>
      <c r="BB326">
        <f>IF($AK326=1,N326,0)</f>
        <v>0</v>
      </c>
      <c r="BC326">
        <f>IF($AK326=1,O326,0)</f>
        <v>0</v>
      </c>
      <c r="BD326">
        <f>IF($AK326=1,P326,0)</f>
        <v>0</v>
      </c>
    </row>
    <row r="327" spans="1:56" x14ac:dyDescent="0.3">
      <c r="A327" s="7">
        <v>1151</v>
      </c>
      <c r="B327" s="6">
        <v>170356</v>
      </c>
      <c r="C327" s="7">
        <v>0</v>
      </c>
      <c r="D327" s="7">
        <v>0</v>
      </c>
      <c r="E327" s="7">
        <f>SUM(C327:D327)</f>
        <v>0</v>
      </c>
      <c r="F327" s="7">
        <v>75</v>
      </c>
      <c r="G327" s="7">
        <v>0</v>
      </c>
      <c r="H327" s="7">
        <v>1</v>
      </c>
      <c r="I327" s="7">
        <v>0</v>
      </c>
      <c r="J327" s="7">
        <v>0</v>
      </c>
      <c r="K327" s="7">
        <v>0</v>
      </c>
      <c r="L327" s="7" t="str" cm="1">
        <f t="array" ref="L327">_xlfn.IFS(G327=1,G$1,H327=1,H$1,I327=1,I$1,J327=1,J$1,K327=1,K$1)</f>
        <v>Married</v>
      </c>
      <c r="M327" s="7">
        <v>0</v>
      </c>
      <c r="N327" s="7">
        <v>0</v>
      </c>
      <c r="O327" s="7">
        <v>0</v>
      </c>
      <c r="P327" s="7">
        <v>1</v>
      </c>
      <c r="Q327" s="7" t="str" cm="1">
        <f t="array" ref="Q327">_xlfn.IFS(M327=1,M$1,N327=1,N$1,O327=1,O$1,P327=1,P$1)</f>
        <v>PhD</v>
      </c>
      <c r="R327" t="s">
        <v>43</v>
      </c>
      <c r="S327" s="7">
        <v>20</v>
      </c>
      <c r="T327" s="7">
        <v>3266</v>
      </c>
      <c r="U327" s="7">
        <v>39</v>
      </c>
      <c r="V327" s="7">
        <v>603</v>
      </c>
      <c r="W327" s="7">
        <v>104</v>
      </c>
      <c r="X327" s="7">
        <v>39</v>
      </c>
      <c r="Y327" s="7">
        <v>80</v>
      </c>
      <c r="Z327" s="7">
        <v>3971</v>
      </c>
      <c r="AA327" s="7">
        <v>2</v>
      </c>
      <c r="AB327" s="7">
        <v>10</v>
      </c>
      <c r="AC327" s="7">
        <v>6</v>
      </c>
      <c r="AD327" s="7">
        <v>9</v>
      </c>
      <c r="AE327" s="7">
        <v>6</v>
      </c>
      <c r="AF327" s="7">
        <v>0</v>
      </c>
      <c r="AG327" s="7">
        <v>0</v>
      </c>
      <c r="AH327" s="7">
        <v>0</v>
      </c>
      <c r="AI327" s="7">
        <v>0</v>
      </c>
      <c r="AJ327" s="7">
        <v>0</v>
      </c>
      <c r="AK327" s="7">
        <v>0</v>
      </c>
      <c r="AL327" s="7">
        <v>0</v>
      </c>
      <c r="AM327" s="8">
        <v>43567</v>
      </c>
      <c r="AO327">
        <f>IF($AG327=1,G327,0)</f>
        <v>0</v>
      </c>
      <c r="AP327">
        <f>IF($AG327=1,H327,0)</f>
        <v>0</v>
      </c>
      <c r="AQ327">
        <f>IF($AG327=1,J327,0)</f>
        <v>0</v>
      </c>
      <c r="AR327">
        <f>IF($AG327=1,I327,0)</f>
        <v>0</v>
      </c>
      <c r="AS327">
        <f>IF($AG327=1,K327,0)</f>
        <v>0</v>
      </c>
      <c r="AU327">
        <f>IF($AJ327=1,T327,0)</f>
        <v>0</v>
      </c>
      <c r="AV327">
        <f>IF($AJ327=1,U327,0)</f>
        <v>0</v>
      </c>
      <c r="AW327">
        <f>IF($AJ327=1,V327,0)</f>
        <v>0</v>
      </c>
      <c r="AX327">
        <f>IF($AJ327=1,W327,0)</f>
        <v>0</v>
      </c>
      <c r="AY327">
        <f>IF($AJ327=1,X327,0)</f>
        <v>0</v>
      </c>
      <c r="BA327">
        <f>IF($AK327=1,M327,0)</f>
        <v>0</v>
      </c>
      <c r="BB327">
        <f>IF($AK327=1,N327,0)</f>
        <v>0</v>
      </c>
      <c r="BC327">
        <f>IF($AK327=1,O327,0)</f>
        <v>0</v>
      </c>
      <c r="BD327">
        <f>IF($AK327=1,P327,0)</f>
        <v>0</v>
      </c>
    </row>
    <row r="328" spans="1:56" x14ac:dyDescent="0.3">
      <c r="A328" s="7">
        <v>2265</v>
      </c>
      <c r="B328" s="6">
        <v>126997</v>
      </c>
      <c r="C328" s="7">
        <v>0</v>
      </c>
      <c r="D328" s="7">
        <v>0</v>
      </c>
      <c r="E328" s="7">
        <f>SUM(C328:D328)</f>
        <v>0</v>
      </c>
      <c r="F328" s="7">
        <v>69</v>
      </c>
      <c r="G328" s="7">
        <v>0</v>
      </c>
      <c r="H328" s="7">
        <v>1</v>
      </c>
      <c r="I328" s="7">
        <v>0</v>
      </c>
      <c r="J328" s="7">
        <v>0</v>
      </c>
      <c r="K328" s="7">
        <v>0</v>
      </c>
      <c r="L328" s="7" t="str" cm="1">
        <f t="array" ref="L328">_xlfn.IFS(G328=1,G$1,H328=1,H$1,I328=1,I$1,J328=1,J$1,K328=1,K$1)</f>
        <v>Married</v>
      </c>
      <c r="M328" s="7">
        <v>1</v>
      </c>
      <c r="N328" s="7">
        <v>0</v>
      </c>
      <c r="O328" s="7">
        <v>0</v>
      </c>
      <c r="P328" s="7">
        <v>0</v>
      </c>
      <c r="Q328" s="7" t="str" cm="1">
        <f t="array" ref="Q328">_xlfn.IFS(M328=1,M$1,N328=1,N$1,O328=1,O$1,P328=1,P$1)</f>
        <v>Basic</v>
      </c>
      <c r="R328" t="s">
        <v>40</v>
      </c>
      <c r="S328" s="7">
        <v>89</v>
      </c>
      <c r="T328" s="7">
        <v>33</v>
      </c>
      <c r="U328" s="7">
        <v>108</v>
      </c>
      <c r="V328" s="7">
        <v>367</v>
      </c>
      <c r="W328" s="7">
        <v>626</v>
      </c>
      <c r="X328" s="7">
        <v>231</v>
      </c>
      <c r="Y328" s="7">
        <v>677</v>
      </c>
      <c r="Z328" s="7">
        <v>687</v>
      </c>
      <c r="AA328" s="7">
        <v>2</v>
      </c>
      <c r="AB328" s="7">
        <v>4</v>
      </c>
      <c r="AC328" s="7">
        <v>2</v>
      </c>
      <c r="AD328" s="7">
        <v>5</v>
      </c>
      <c r="AE328" s="7">
        <v>7</v>
      </c>
      <c r="AF328" s="7">
        <v>0</v>
      </c>
      <c r="AG328" s="7">
        <v>0</v>
      </c>
      <c r="AH328" s="7">
        <v>0</v>
      </c>
      <c r="AI328" s="7">
        <v>0</v>
      </c>
      <c r="AJ328" s="7">
        <v>0</v>
      </c>
      <c r="AK328" s="7">
        <v>0</v>
      </c>
      <c r="AL328" s="7">
        <v>0</v>
      </c>
      <c r="AM328" s="8">
        <v>43567</v>
      </c>
      <c r="AO328">
        <f>IF($AG328=1,G328,0)</f>
        <v>0</v>
      </c>
      <c r="AP328">
        <f>IF($AG328=1,H328,0)</f>
        <v>0</v>
      </c>
      <c r="AQ328">
        <f>IF($AG328=1,J328,0)</f>
        <v>0</v>
      </c>
      <c r="AR328">
        <f>IF($AG328=1,I328,0)</f>
        <v>0</v>
      </c>
      <c r="AS328">
        <f>IF($AG328=1,K328,0)</f>
        <v>0</v>
      </c>
      <c r="AU328">
        <f>IF($AJ328=1,T328,0)</f>
        <v>0</v>
      </c>
      <c r="AV328">
        <f>IF($AJ328=1,U328,0)</f>
        <v>0</v>
      </c>
      <c r="AW328">
        <f>IF($AJ328=1,V328,0)</f>
        <v>0</v>
      </c>
      <c r="AX328">
        <f>IF($AJ328=1,W328,0)</f>
        <v>0</v>
      </c>
      <c r="AY328">
        <f>IF($AJ328=1,X328,0)</f>
        <v>0</v>
      </c>
      <c r="BA328">
        <f>IF($AK328=1,M328,0)</f>
        <v>0</v>
      </c>
      <c r="BB328">
        <f>IF($AK328=1,N328,0)</f>
        <v>0</v>
      </c>
      <c r="BC328">
        <f>IF($AK328=1,O328,0)</f>
        <v>0</v>
      </c>
      <c r="BD328">
        <f>IF($AK328=1,P328,0)</f>
        <v>0</v>
      </c>
    </row>
    <row r="329" spans="1:56" x14ac:dyDescent="0.3">
      <c r="A329" s="7">
        <v>2479</v>
      </c>
      <c r="B329" s="6">
        <v>154108</v>
      </c>
      <c r="C329" s="7">
        <v>1</v>
      </c>
      <c r="D329" s="7">
        <v>1</v>
      </c>
      <c r="E329" s="7">
        <f>SUM(C329:D329)</f>
        <v>2</v>
      </c>
      <c r="F329" s="7">
        <v>47</v>
      </c>
      <c r="G329" s="7">
        <v>0</v>
      </c>
      <c r="H329" s="7">
        <v>1</v>
      </c>
      <c r="I329" s="7">
        <v>0</v>
      </c>
      <c r="J329" s="7">
        <v>0</v>
      </c>
      <c r="K329" s="7">
        <v>0</v>
      </c>
      <c r="L329" s="7" t="str" cm="1">
        <f t="array" ref="L329">_xlfn.IFS(G329=1,G$1,H329=1,H$1,I329=1,I$1,J329=1,J$1,K329=1,K$1)</f>
        <v>Married</v>
      </c>
      <c r="M329" s="7">
        <v>0</v>
      </c>
      <c r="N329" s="7">
        <v>0</v>
      </c>
      <c r="O329" s="7">
        <v>1</v>
      </c>
      <c r="P329" s="7">
        <v>0</v>
      </c>
      <c r="Q329" s="7" t="str" cm="1">
        <f t="array" ref="Q329">_xlfn.IFS(M329=1,M$1,N329=1,N$1,O329=1,O$1,P329=1,P$1)</f>
        <v>Master</v>
      </c>
      <c r="R329" t="s">
        <v>41</v>
      </c>
      <c r="S329" s="7">
        <v>74</v>
      </c>
      <c r="T329" s="7">
        <v>1535</v>
      </c>
      <c r="U329" s="7">
        <v>17</v>
      </c>
      <c r="V329" s="7">
        <v>259</v>
      </c>
      <c r="W329" s="7">
        <v>23</v>
      </c>
      <c r="X329" s="7">
        <v>17</v>
      </c>
      <c r="Y329" s="7">
        <v>276</v>
      </c>
      <c r="Z329" s="7">
        <v>1575</v>
      </c>
      <c r="AA329" s="7">
        <v>13</v>
      </c>
      <c r="AB329" s="7">
        <v>8</v>
      </c>
      <c r="AC329" s="7">
        <v>2</v>
      </c>
      <c r="AD329" s="7">
        <v>9</v>
      </c>
      <c r="AE329" s="7">
        <v>8</v>
      </c>
      <c r="AF329" s="7">
        <v>0</v>
      </c>
      <c r="AG329" s="7">
        <v>0</v>
      </c>
      <c r="AH329" s="7">
        <v>0</v>
      </c>
      <c r="AI329" s="7">
        <v>0</v>
      </c>
      <c r="AJ329" s="7">
        <v>0</v>
      </c>
      <c r="AK329" s="7">
        <v>0</v>
      </c>
      <c r="AL329" s="7">
        <v>0</v>
      </c>
      <c r="AM329" s="8">
        <v>43567</v>
      </c>
      <c r="AO329">
        <f>IF($AG329=1,G329,0)</f>
        <v>0</v>
      </c>
      <c r="AP329">
        <f>IF($AG329=1,H329,0)</f>
        <v>0</v>
      </c>
      <c r="AQ329">
        <f>IF($AG329=1,J329,0)</f>
        <v>0</v>
      </c>
      <c r="AR329">
        <f>IF($AG329=1,I329,0)</f>
        <v>0</v>
      </c>
      <c r="AS329">
        <f>IF($AG329=1,K329,0)</f>
        <v>0</v>
      </c>
      <c r="AU329">
        <f>IF($AJ329=1,T329,0)</f>
        <v>0</v>
      </c>
      <c r="AV329">
        <f>IF($AJ329=1,U329,0)</f>
        <v>0</v>
      </c>
      <c r="AW329">
        <f>IF($AJ329=1,V329,0)</f>
        <v>0</v>
      </c>
      <c r="AX329">
        <f>IF($AJ329=1,W329,0)</f>
        <v>0</v>
      </c>
      <c r="AY329">
        <f>IF($AJ329=1,X329,0)</f>
        <v>0</v>
      </c>
      <c r="BA329">
        <f>IF($AK329=1,M329,0)</f>
        <v>0</v>
      </c>
      <c r="BB329">
        <f>IF($AK329=1,N329,0)</f>
        <v>0</v>
      </c>
      <c r="BC329">
        <f>IF($AK329=1,O329,0)</f>
        <v>0</v>
      </c>
      <c r="BD329">
        <f>IF($AK329=1,P329,0)</f>
        <v>0</v>
      </c>
    </row>
    <row r="330" spans="1:56" x14ac:dyDescent="0.3">
      <c r="A330" s="7">
        <v>2784</v>
      </c>
      <c r="B330" s="6">
        <v>163159</v>
      </c>
      <c r="C330" s="7">
        <v>0</v>
      </c>
      <c r="D330" s="7">
        <v>0</v>
      </c>
      <c r="E330" s="7">
        <f>SUM(C330:D330)</f>
        <v>0</v>
      </c>
      <c r="F330" s="7">
        <v>46</v>
      </c>
      <c r="G330" s="7">
        <v>0</v>
      </c>
      <c r="H330" s="7">
        <v>0</v>
      </c>
      <c r="I330" s="7">
        <v>0</v>
      </c>
      <c r="J330" s="7">
        <v>1</v>
      </c>
      <c r="K330" s="7">
        <v>0</v>
      </c>
      <c r="L330" s="7" t="str" cm="1">
        <f t="array" ref="L330">_xlfn.IFS(G330=1,G$1,H330=1,H$1,I330=1,I$1,J330=1,J$1,K330=1,K$1)</f>
        <v>Single</v>
      </c>
      <c r="M330" s="7">
        <v>0</v>
      </c>
      <c r="N330" s="7">
        <v>0</v>
      </c>
      <c r="O330" s="7">
        <v>0</v>
      </c>
      <c r="P330" s="7">
        <v>1</v>
      </c>
      <c r="Q330" s="7" t="str" cm="1">
        <f t="array" ref="Q330">_xlfn.IFS(M330=1,M$1,N330=1,N$1,O330=1,O$1,P330=1,P$1)</f>
        <v>PhD</v>
      </c>
      <c r="R330" t="s">
        <v>42</v>
      </c>
      <c r="S330" s="7">
        <v>74</v>
      </c>
      <c r="T330" s="7">
        <v>2493</v>
      </c>
      <c r="U330" s="7">
        <v>88</v>
      </c>
      <c r="V330" s="7">
        <v>1514</v>
      </c>
      <c r="W330" s="7">
        <v>230</v>
      </c>
      <c r="X330" s="7">
        <v>222</v>
      </c>
      <c r="Y330" s="7">
        <v>96</v>
      </c>
      <c r="Z330" s="7">
        <v>4451</v>
      </c>
      <c r="AA330" s="7">
        <v>1</v>
      </c>
      <c r="AB330" s="7">
        <v>3</v>
      </c>
      <c r="AC330" s="7">
        <v>5</v>
      </c>
      <c r="AD330" s="7">
        <v>8</v>
      </c>
      <c r="AE330" s="7">
        <v>3</v>
      </c>
      <c r="AF330" s="7">
        <v>1</v>
      </c>
      <c r="AG330" s="7">
        <v>0</v>
      </c>
      <c r="AH330" s="7">
        <v>0</v>
      </c>
      <c r="AI330" s="7">
        <v>0</v>
      </c>
      <c r="AJ330" s="7">
        <v>0</v>
      </c>
      <c r="AK330" s="7">
        <v>0</v>
      </c>
      <c r="AL330" s="7">
        <v>0</v>
      </c>
      <c r="AM330" s="8">
        <v>43567</v>
      </c>
      <c r="AO330">
        <f>IF($AG330=1,G330,0)</f>
        <v>0</v>
      </c>
      <c r="AP330">
        <f>IF($AG330=1,H330,0)</f>
        <v>0</v>
      </c>
      <c r="AQ330">
        <f>IF($AG330=1,J330,0)</f>
        <v>0</v>
      </c>
      <c r="AR330">
        <f>IF($AG330=1,I330,0)</f>
        <v>0</v>
      </c>
      <c r="AS330">
        <f>IF($AG330=1,K330,0)</f>
        <v>0</v>
      </c>
      <c r="AU330">
        <f>IF($AJ330=1,T330,0)</f>
        <v>0</v>
      </c>
      <c r="AV330">
        <f>IF($AJ330=1,U330,0)</f>
        <v>0</v>
      </c>
      <c r="AW330">
        <f>IF($AJ330=1,V330,0)</f>
        <v>0</v>
      </c>
      <c r="AX330">
        <f>IF($AJ330=1,W330,0)</f>
        <v>0</v>
      </c>
      <c r="AY330">
        <f>IF($AJ330=1,X330,0)</f>
        <v>0</v>
      </c>
      <c r="BA330">
        <f>IF($AK330=1,M330,0)</f>
        <v>0</v>
      </c>
      <c r="BB330">
        <f>IF($AK330=1,N330,0)</f>
        <v>0</v>
      </c>
      <c r="BC330">
        <f>IF($AK330=1,O330,0)</f>
        <v>0</v>
      </c>
      <c r="BD330">
        <f>IF($AK330=1,P330,0)</f>
        <v>0</v>
      </c>
    </row>
    <row r="331" spans="1:56" x14ac:dyDescent="0.3">
      <c r="A331" s="7">
        <v>3161</v>
      </c>
      <c r="B331" s="6">
        <v>182347</v>
      </c>
      <c r="C331" s="7">
        <v>0</v>
      </c>
      <c r="D331" s="7">
        <v>0</v>
      </c>
      <c r="E331" s="7">
        <f>SUM(C331:D331)</f>
        <v>0</v>
      </c>
      <c r="F331" s="7">
        <v>63</v>
      </c>
      <c r="G331" s="7">
        <v>0</v>
      </c>
      <c r="H331" s="7">
        <v>1</v>
      </c>
      <c r="I331" s="7">
        <v>0</v>
      </c>
      <c r="J331" s="7">
        <v>0</v>
      </c>
      <c r="K331" s="7">
        <v>0</v>
      </c>
      <c r="L331" s="7" t="str" cm="1">
        <f t="array" ref="L331">_xlfn.IFS(G331=1,G$1,H331=1,H$1,I331=1,I$1,J331=1,J$1,K331=1,K$1)</f>
        <v>Married</v>
      </c>
      <c r="M331" s="7">
        <v>0</v>
      </c>
      <c r="N331" s="7">
        <v>0</v>
      </c>
      <c r="O331" s="7">
        <v>0</v>
      </c>
      <c r="P331" s="7">
        <v>0</v>
      </c>
      <c r="Q331" s="7" t="e" cm="1">
        <f t="array" ref="Q331">_xlfn.IFS(M331=1,M$1,N331=1,N$1,O331=1,O$1,P331=1,P$1)</f>
        <v>#N/A</v>
      </c>
      <c r="R331" t="s">
        <v>43</v>
      </c>
      <c r="S331" s="7">
        <v>38</v>
      </c>
      <c r="T331" s="7">
        <v>1231</v>
      </c>
      <c r="U331" s="7">
        <v>120</v>
      </c>
      <c r="V331" s="7">
        <v>1871</v>
      </c>
      <c r="W331" s="7">
        <v>447</v>
      </c>
      <c r="X331" s="7">
        <v>295</v>
      </c>
      <c r="Y331" s="7">
        <v>140</v>
      </c>
      <c r="Z331" s="7">
        <v>3824</v>
      </c>
      <c r="AA331" s="7">
        <v>1</v>
      </c>
      <c r="AB331" s="7">
        <v>7</v>
      </c>
      <c r="AC331" s="7">
        <v>7</v>
      </c>
      <c r="AD331" s="7">
        <v>10</v>
      </c>
      <c r="AE331" s="7">
        <v>3</v>
      </c>
      <c r="AF331" s="7">
        <v>1</v>
      </c>
      <c r="AG331" s="7">
        <v>0</v>
      </c>
      <c r="AH331" s="7">
        <v>0</v>
      </c>
      <c r="AI331" s="7">
        <v>1</v>
      </c>
      <c r="AJ331" s="7">
        <v>0</v>
      </c>
      <c r="AK331" s="7">
        <v>0</v>
      </c>
      <c r="AL331" s="7">
        <v>1</v>
      </c>
      <c r="AM331" s="8">
        <v>43568</v>
      </c>
      <c r="AO331">
        <f>IF($AG331=1,G331,0)</f>
        <v>0</v>
      </c>
      <c r="AP331">
        <f>IF($AG331=1,H331,0)</f>
        <v>0</v>
      </c>
      <c r="AQ331">
        <f>IF($AG331=1,J331,0)</f>
        <v>0</v>
      </c>
      <c r="AR331">
        <f>IF($AG331=1,I331,0)</f>
        <v>0</v>
      </c>
      <c r="AS331">
        <f>IF($AG331=1,K331,0)</f>
        <v>0</v>
      </c>
      <c r="AU331">
        <f>IF($AJ331=1,T331,0)</f>
        <v>0</v>
      </c>
      <c r="AV331">
        <f>IF($AJ331=1,U331,0)</f>
        <v>0</v>
      </c>
      <c r="AW331">
        <f>IF($AJ331=1,V331,0)</f>
        <v>0</v>
      </c>
      <c r="AX331">
        <f>IF($AJ331=1,W331,0)</f>
        <v>0</v>
      </c>
      <c r="AY331">
        <f>IF($AJ331=1,X331,0)</f>
        <v>0</v>
      </c>
      <c r="BA331">
        <f>IF($AK331=1,M331,0)</f>
        <v>0</v>
      </c>
      <c r="BB331">
        <f>IF($AK331=1,N331,0)</f>
        <v>0</v>
      </c>
      <c r="BC331">
        <f>IF($AK331=1,O331,0)</f>
        <v>0</v>
      </c>
      <c r="BD331">
        <f>IF($AK331=1,P331,0)</f>
        <v>0</v>
      </c>
    </row>
    <row r="332" spans="1:56" x14ac:dyDescent="0.3">
      <c r="A332" s="7">
        <v>1833</v>
      </c>
      <c r="B332" s="6">
        <v>182347</v>
      </c>
      <c r="C332" s="7">
        <v>0</v>
      </c>
      <c r="D332" s="7">
        <v>0</v>
      </c>
      <c r="E332" s="7">
        <f>SUM(C332:D332)</f>
        <v>0</v>
      </c>
      <c r="F332" s="7">
        <v>63</v>
      </c>
      <c r="G332" s="7">
        <v>0</v>
      </c>
      <c r="H332" s="7">
        <v>1</v>
      </c>
      <c r="I332" s="7">
        <v>0</v>
      </c>
      <c r="J332" s="7">
        <v>0</v>
      </c>
      <c r="K332" s="7">
        <v>0</v>
      </c>
      <c r="L332" s="7" t="str" cm="1">
        <f t="array" ref="L332">_xlfn.IFS(G332=1,G$1,H332=1,H$1,I332=1,I$1,J332=1,J$1,K332=1,K$1)</f>
        <v>Married</v>
      </c>
      <c r="M332" s="7">
        <v>0</v>
      </c>
      <c r="N332" s="7">
        <v>0</v>
      </c>
      <c r="O332" s="7">
        <v>0</v>
      </c>
      <c r="P332" s="7">
        <v>0</v>
      </c>
      <c r="Q332" s="7" t="e" cm="1">
        <f t="array" ref="Q332">_xlfn.IFS(M332=1,M$1,N332=1,N$1,O332=1,O$1,P332=1,P$1)</f>
        <v>#N/A</v>
      </c>
      <c r="R332" t="s">
        <v>40</v>
      </c>
      <c r="S332" s="7">
        <v>38</v>
      </c>
      <c r="T332" s="7">
        <v>1231</v>
      </c>
      <c r="U332" s="7">
        <v>120</v>
      </c>
      <c r="V332" s="7">
        <v>1871</v>
      </c>
      <c r="W332" s="7">
        <v>447</v>
      </c>
      <c r="X332" s="7">
        <v>295</v>
      </c>
      <c r="Y332" s="7">
        <v>140</v>
      </c>
      <c r="Z332" s="7">
        <v>3824</v>
      </c>
      <c r="AA332" s="7">
        <v>1</v>
      </c>
      <c r="AB332" s="7">
        <v>7</v>
      </c>
      <c r="AC332" s="7">
        <v>7</v>
      </c>
      <c r="AD332" s="7">
        <v>10</v>
      </c>
      <c r="AE332" s="7">
        <v>3</v>
      </c>
      <c r="AF332" s="7">
        <v>1</v>
      </c>
      <c r="AG332" s="7">
        <v>0</v>
      </c>
      <c r="AH332" s="7">
        <v>0</v>
      </c>
      <c r="AI332" s="7">
        <v>1</v>
      </c>
      <c r="AJ332" s="7">
        <v>0</v>
      </c>
      <c r="AK332" s="7">
        <v>0</v>
      </c>
      <c r="AL332" s="7">
        <v>0</v>
      </c>
      <c r="AM332" s="8">
        <v>43568</v>
      </c>
      <c r="AO332">
        <f>IF($AG332=1,G332,0)</f>
        <v>0</v>
      </c>
      <c r="AP332">
        <f>IF($AG332=1,H332,0)</f>
        <v>0</v>
      </c>
      <c r="AQ332">
        <f>IF($AG332=1,J332,0)</f>
        <v>0</v>
      </c>
      <c r="AR332">
        <f>IF($AG332=1,I332,0)</f>
        <v>0</v>
      </c>
      <c r="AS332">
        <f>IF($AG332=1,K332,0)</f>
        <v>0</v>
      </c>
      <c r="AU332">
        <f>IF($AJ332=1,T332,0)</f>
        <v>0</v>
      </c>
      <c r="AV332">
        <f>IF($AJ332=1,U332,0)</f>
        <v>0</v>
      </c>
      <c r="AW332">
        <f>IF($AJ332=1,V332,0)</f>
        <v>0</v>
      </c>
      <c r="AX332">
        <f>IF($AJ332=1,W332,0)</f>
        <v>0</v>
      </c>
      <c r="AY332">
        <f>IF($AJ332=1,X332,0)</f>
        <v>0</v>
      </c>
      <c r="BA332">
        <f>IF($AK332=1,M332,0)</f>
        <v>0</v>
      </c>
      <c r="BB332">
        <f>IF($AK332=1,N332,0)</f>
        <v>0</v>
      </c>
      <c r="BC332">
        <f>IF($AK332=1,O332,0)</f>
        <v>0</v>
      </c>
      <c r="BD332">
        <f>IF($AK332=1,P332,0)</f>
        <v>0</v>
      </c>
    </row>
    <row r="333" spans="1:56" x14ac:dyDescent="0.3">
      <c r="A333" s="7">
        <v>2835</v>
      </c>
      <c r="B333" s="6">
        <v>169063</v>
      </c>
      <c r="C333" s="7">
        <v>0</v>
      </c>
      <c r="D333" s="7">
        <v>1</v>
      </c>
      <c r="E333" s="7">
        <f>SUM(C333:D333)</f>
        <v>1</v>
      </c>
      <c r="F333" s="7">
        <v>54</v>
      </c>
      <c r="G333" s="7">
        <v>0</v>
      </c>
      <c r="H333" s="7">
        <v>1</v>
      </c>
      <c r="I333" s="7">
        <v>0</v>
      </c>
      <c r="J333" s="7">
        <v>0</v>
      </c>
      <c r="K333" s="7">
        <v>0</v>
      </c>
      <c r="L333" s="7" t="str" cm="1">
        <f t="array" ref="L333">_xlfn.IFS(G333=1,G$1,H333=1,H$1,I333=1,I$1,J333=1,J$1,K333=1,K$1)</f>
        <v>Married</v>
      </c>
      <c r="M333" s="7">
        <v>0</v>
      </c>
      <c r="N333" s="7">
        <v>0</v>
      </c>
      <c r="O333" s="7">
        <v>0</v>
      </c>
      <c r="P333" s="7">
        <v>1</v>
      </c>
      <c r="Q333" s="7" t="str" cm="1">
        <f t="array" ref="Q333">_xlfn.IFS(M333=1,M$1,N333=1,N$1,O333=1,O$1,P333=1,P$1)</f>
        <v>PhD</v>
      </c>
      <c r="R333" t="s">
        <v>40</v>
      </c>
      <c r="S333" s="7">
        <v>16</v>
      </c>
      <c r="T333" s="7">
        <v>1630</v>
      </c>
      <c r="U333" s="7">
        <v>86</v>
      </c>
      <c r="V333" s="7">
        <v>304</v>
      </c>
      <c r="W333" s="7">
        <v>169</v>
      </c>
      <c r="X333" s="7">
        <v>20</v>
      </c>
      <c r="Y333" s="7">
        <v>64</v>
      </c>
      <c r="Z333" s="7">
        <v>2144</v>
      </c>
      <c r="AA333" s="7">
        <v>1</v>
      </c>
      <c r="AB333" s="7">
        <v>5</v>
      </c>
      <c r="AC333" s="7">
        <v>3</v>
      </c>
      <c r="AD333" s="7">
        <v>5</v>
      </c>
      <c r="AE333" s="7">
        <v>3</v>
      </c>
      <c r="AF333" s="7">
        <v>0</v>
      </c>
      <c r="AG333" s="7">
        <v>0</v>
      </c>
      <c r="AH333" s="7">
        <v>0</v>
      </c>
      <c r="AI333" s="7">
        <v>0</v>
      </c>
      <c r="AJ333" s="7">
        <v>0</v>
      </c>
      <c r="AK333" s="7">
        <v>0</v>
      </c>
      <c r="AL333" s="7">
        <v>0</v>
      </c>
      <c r="AM333" s="8">
        <v>43569</v>
      </c>
      <c r="AO333">
        <f>IF($AG333=1,G333,0)</f>
        <v>0</v>
      </c>
      <c r="AP333">
        <f>IF($AG333=1,H333,0)</f>
        <v>0</v>
      </c>
      <c r="AQ333">
        <f>IF($AG333=1,J333,0)</f>
        <v>0</v>
      </c>
      <c r="AR333">
        <f>IF($AG333=1,I333,0)</f>
        <v>0</v>
      </c>
      <c r="AS333">
        <f>IF($AG333=1,K333,0)</f>
        <v>0</v>
      </c>
      <c r="AU333">
        <f>IF($AJ333=1,T333,0)</f>
        <v>0</v>
      </c>
      <c r="AV333">
        <f>IF($AJ333=1,U333,0)</f>
        <v>0</v>
      </c>
      <c r="AW333">
        <f>IF($AJ333=1,V333,0)</f>
        <v>0</v>
      </c>
      <c r="AX333">
        <f>IF($AJ333=1,W333,0)</f>
        <v>0</v>
      </c>
      <c r="AY333">
        <f>IF($AJ333=1,X333,0)</f>
        <v>0</v>
      </c>
      <c r="BA333">
        <f>IF($AK333=1,M333,0)</f>
        <v>0</v>
      </c>
      <c r="BB333">
        <f>IF($AK333=1,N333,0)</f>
        <v>0</v>
      </c>
      <c r="BC333">
        <f>IF($AK333=1,O333,0)</f>
        <v>0</v>
      </c>
      <c r="BD333">
        <f>IF($AK333=1,P333,0)</f>
        <v>0</v>
      </c>
    </row>
    <row r="334" spans="1:56" x14ac:dyDescent="0.3">
      <c r="A334" s="7">
        <v>1489</v>
      </c>
      <c r="B334" s="6">
        <v>153653</v>
      </c>
      <c r="C334" s="7">
        <v>0</v>
      </c>
      <c r="D334" s="7">
        <v>0</v>
      </c>
      <c r="E334" s="7">
        <f>SUM(C334:D334)</f>
        <v>0</v>
      </c>
      <c r="F334" s="7">
        <v>67</v>
      </c>
      <c r="G334" s="7">
        <v>0</v>
      </c>
      <c r="H334" s="7">
        <v>0</v>
      </c>
      <c r="I334" s="7">
        <v>0</v>
      </c>
      <c r="J334" s="7">
        <v>0</v>
      </c>
      <c r="K334" s="7">
        <v>1</v>
      </c>
      <c r="L334" s="7" t="str" cm="1">
        <f t="array" ref="L334">_xlfn.IFS(G334=1,G$1,H334=1,H$1,I334=1,I$1,J334=1,J$1,K334=1,K$1)</f>
        <v>Widow</v>
      </c>
      <c r="M334" s="7">
        <v>0</v>
      </c>
      <c r="N334" s="7">
        <v>1</v>
      </c>
      <c r="O334" s="7">
        <v>0</v>
      </c>
      <c r="P334" s="7">
        <v>0</v>
      </c>
      <c r="Q334" s="7" t="str" cm="1">
        <f t="array" ref="Q334">_xlfn.IFS(M334=1,M$1,N334=1,N$1,O334=1,O$1,P334=1,P$1)</f>
        <v>Graduate</v>
      </c>
      <c r="R334" t="s">
        <v>41</v>
      </c>
      <c r="S334" s="7">
        <v>29</v>
      </c>
      <c r="T334" s="7">
        <v>2334</v>
      </c>
      <c r="U334" s="7">
        <v>29</v>
      </c>
      <c r="V334" s="7">
        <v>684</v>
      </c>
      <c r="W334" s="7">
        <v>80</v>
      </c>
      <c r="X334" s="7">
        <v>29</v>
      </c>
      <c r="Y334" s="7">
        <v>309</v>
      </c>
      <c r="Z334" s="7">
        <v>2847</v>
      </c>
      <c r="AA334" s="7">
        <v>2</v>
      </c>
      <c r="AB334" s="7">
        <v>10</v>
      </c>
      <c r="AC334" s="7">
        <v>4</v>
      </c>
      <c r="AD334" s="7">
        <v>12</v>
      </c>
      <c r="AE334" s="7">
        <v>6</v>
      </c>
      <c r="AF334" s="7">
        <v>0</v>
      </c>
      <c r="AG334" s="7">
        <v>0</v>
      </c>
      <c r="AH334" s="7">
        <v>0</v>
      </c>
      <c r="AI334" s="7">
        <v>0</v>
      </c>
      <c r="AJ334" s="7">
        <v>0</v>
      </c>
      <c r="AK334" s="7">
        <v>0</v>
      </c>
      <c r="AL334" s="7">
        <v>0</v>
      </c>
      <c r="AM334" s="8">
        <v>43569</v>
      </c>
      <c r="AO334">
        <f>IF($AG334=1,G334,0)</f>
        <v>0</v>
      </c>
      <c r="AP334">
        <f>IF($AG334=1,H334,0)</f>
        <v>0</v>
      </c>
      <c r="AQ334">
        <f>IF($AG334=1,J334,0)</f>
        <v>0</v>
      </c>
      <c r="AR334">
        <f>IF($AG334=1,I334,0)</f>
        <v>0</v>
      </c>
      <c r="AS334">
        <f>IF($AG334=1,K334,0)</f>
        <v>0</v>
      </c>
      <c r="AU334">
        <f>IF($AJ334=1,T334,0)</f>
        <v>0</v>
      </c>
      <c r="AV334">
        <f>IF($AJ334=1,U334,0)</f>
        <v>0</v>
      </c>
      <c r="AW334">
        <f>IF($AJ334=1,V334,0)</f>
        <v>0</v>
      </c>
      <c r="AX334">
        <f>IF($AJ334=1,W334,0)</f>
        <v>0</v>
      </c>
      <c r="AY334">
        <f>IF($AJ334=1,X334,0)</f>
        <v>0</v>
      </c>
      <c r="BA334">
        <f>IF($AK334=1,M334,0)</f>
        <v>0</v>
      </c>
      <c r="BB334">
        <f>IF($AK334=1,N334,0)</f>
        <v>0</v>
      </c>
      <c r="BC334">
        <f>IF($AK334=1,O334,0)</f>
        <v>0</v>
      </c>
      <c r="BD334">
        <f>IF($AK334=1,P334,0)</f>
        <v>0</v>
      </c>
    </row>
    <row r="335" spans="1:56" x14ac:dyDescent="0.3">
      <c r="A335" s="7">
        <v>3052</v>
      </c>
      <c r="B335" s="6">
        <v>151651</v>
      </c>
      <c r="C335" s="7">
        <v>0</v>
      </c>
      <c r="D335" s="7">
        <v>1</v>
      </c>
      <c r="E335" s="7">
        <f>SUM(C335:D335)</f>
        <v>1</v>
      </c>
      <c r="F335" s="7">
        <v>60</v>
      </c>
      <c r="G335" s="7">
        <v>0</v>
      </c>
      <c r="H335" s="7">
        <v>1</v>
      </c>
      <c r="I335" s="7">
        <v>0</v>
      </c>
      <c r="J335" s="7">
        <v>0</v>
      </c>
      <c r="K335" s="7">
        <v>0</v>
      </c>
      <c r="L335" s="7" t="str" cm="1">
        <f t="array" ref="L335">_xlfn.IFS(G335=1,G$1,H335=1,H$1,I335=1,I$1,J335=1,J$1,K335=1,K$1)</f>
        <v>Married</v>
      </c>
      <c r="M335" s="7">
        <v>0</v>
      </c>
      <c r="N335" s="7">
        <v>1</v>
      </c>
      <c r="O335" s="7">
        <v>0</v>
      </c>
      <c r="P335" s="7">
        <v>0</v>
      </c>
      <c r="Q335" s="7" t="str" cm="1">
        <f t="array" ref="Q335">_xlfn.IFS(M335=1,M$1,N335=1,N$1,O335=1,O$1,P335=1,P$1)</f>
        <v>Graduate</v>
      </c>
      <c r="R335" t="s">
        <v>39</v>
      </c>
      <c r="S335" s="7">
        <v>32</v>
      </c>
      <c r="T335" s="7">
        <v>860</v>
      </c>
      <c r="U335" s="7">
        <v>18</v>
      </c>
      <c r="V335" s="7">
        <v>68</v>
      </c>
      <c r="W335" s="7">
        <v>38</v>
      </c>
      <c r="X335" s="7">
        <v>18</v>
      </c>
      <c r="Y335" s="7">
        <v>270</v>
      </c>
      <c r="Z335" s="7">
        <v>731</v>
      </c>
      <c r="AA335" s="7">
        <v>4</v>
      </c>
      <c r="AB335" s="7">
        <v>6</v>
      </c>
      <c r="AC335" s="7">
        <v>2</v>
      </c>
      <c r="AD335" s="7">
        <v>5</v>
      </c>
      <c r="AE335" s="7">
        <v>8</v>
      </c>
      <c r="AF335" s="7">
        <v>0</v>
      </c>
      <c r="AG335" s="7">
        <v>0</v>
      </c>
      <c r="AH335" s="7">
        <v>0</v>
      </c>
      <c r="AI335" s="7">
        <v>0</v>
      </c>
      <c r="AJ335" s="7">
        <v>0</v>
      </c>
      <c r="AK335" s="7">
        <v>0</v>
      </c>
      <c r="AL335" s="7">
        <v>0</v>
      </c>
      <c r="AM335" s="8">
        <v>43569</v>
      </c>
      <c r="AO335">
        <f>IF($AG335=1,G335,0)</f>
        <v>0</v>
      </c>
      <c r="AP335">
        <f>IF($AG335=1,H335,0)</f>
        <v>0</v>
      </c>
      <c r="AQ335">
        <f>IF($AG335=1,J335,0)</f>
        <v>0</v>
      </c>
      <c r="AR335">
        <f>IF($AG335=1,I335,0)</f>
        <v>0</v>
      </c>
      <c r="AS335">
        <f>IF($AG335=1,K335,0)</f>
        <v>0</v>
      </c>
      <c r="AU335">
        <f>IF($AJ335=1,T335,0)</f>
        <v>0</v>
      </c>
      <c r="AV335">
        <f>IF($AJ335=1,U335,0)</f>
        <v>0</v>
      </c>
      <c r="AW335">
        <f>IF($AJ335=1,V335,0)</f>
        <v>0</v>
      </c>
      <c r="AX335">
        <f>IF($AJ335=1,W335,0)</f>
        <v>0</v>
      </c>
      <c r="AY335">
        <f>IF($AJ335=1,X335,0)</f>
        <v>0</v>
      </c>
      <c r="BA335">
        <f>IF($AK335=1,M335,0)</f>
        <v>0</v>
      </c>
      <c r="BB335">
        <f>IF($AK335=1,N335,0)</f>
        <v>0</v>
      </c>
      <c r="BC335">
        <f>IF($AK335=1,O335,0)</f>
        <v>0</v>
      </c>
      <c r="BD335">
        <f>IF($AK335=1,P335,0)</f>
        <v>0</v>
      </c>
    </row>
    <row r="336" spans="1:56" x14ac:dyDescent="0.3">
      <c r="A336" s="7">
        <v>2483</v>
      </c>
      <c r="B336" s="6">
        <v>146772</v>
      </c>
      <c r="C336" s="7">
        <v>0</v>
      </c>
      <c r="D336" s="7">
        <v>1</v>
      </c>
      <c r="E336" s="7">
        <f>SUM(C336:D336)</f>
        <v>1</v>
      </c>
      <c r="F336" s="7">
        <v>45</v>
      </c>
      <c r="G336" s="7">
        <v>0</v>
      </c>
      <c r="H336" s="7">
        <v>0</v>
      </c>
      <c r="I336" s="7">
        <v>1</v>
      </c>
      <c r="J336" s="7">
        <v>0</v>
      </c>
      <c r="K336" s="7">
        <v>0</v>
      </c>
      <c r="L336" s="7" t="str" cm="1">
        <f t="array" ref="L336">_xlfn.IFS(G336=1,G$1,H336=1,H$1,I336=1,I$1,J336=1,J$1,K336=1,K$1)</f>
        <v>Together</v>
      </c>
      <c r="M336" s="7">
        <v>0</v>
      </c>
      <c r="N336" s="7">
        <v>0</v>
      </c>
      <c r="O336" s="7">
        <v>0</v>
      </c>
      <c r="P336" s="7">
        <v>0</v>
      </c>
      <c r="Q336" s="7" t="e" cm="1">
        <f t="array" ref="Q336">_xlfn.IFS(M336=1,M$1,N336=1,N$1,O336=1,O$1,P336=1,P$1)</f>
        <v>#N/A</v>
      </c>
      <c r="R336" t="s">
        <v>43</v>
      </c>
      <c r="S336" s="7">
        <v>88</v>
      </c>
      <c r="T336" s="7">
        <v>1098</v>
      </c>
      <c r="U336" s="7">
        <v>326</v>
      </c>
      <c r="V336" s="7">
        <v>593</v>
      </c>
      <c r="W336" s="7">
        <v>618</v>
      </c>
      <c r="X336" s="7">
        <v>474</v>
      </c>
      <c r="Y336" s="7">
        <v>179</v>
      </c>
      <c r="Z336" s="7">
        <v>2931</v>
      </c>
      <c r="AA336" s="7">
        <v>6</v>
      </c>
      <c r="AB336" s="7">
        <v>11</v>
      </c>
      <c r="AC336" s="7">
        <v>8</v>
      </c>
      <c r="AD336" s="7">
        <v>5</v>
      </c>
      <c r="AE336" s="7">
        <v>8</v>
      </c>
      <c r="AF336" s="7">
        <v>1</v>
      </c>
      <c r="AG336" s="7">
        <v>0</v>
      </c>
      <c r="AH336" s="7">
        <v>0</v>
      </c>
      <c r="AI336" s="7">
        <v>0</v>
      </c>
      <c r="AJ336" s="7">
        <v>0</v>
      </c>
      <c r="AK336" s="7">
        <v>0</v>
      </c>
      <c r="AL336" s="7">
        <v>0</v>
      </c>
      <c r="AM336" s="8">
        <v>43569</v>
      </c>
      <c r="AO336">
        <f>IF($AG336=1,G336,0)</f>
        <v>0</v>
      </c>
      <c r="AP336">
        <f>IF($AG336=1,H336,0)</f>
        <v>0</v>
      </c>
      <c r="AQ336">
        <f>IF($AG336=1,J336,0)</f>
        <v>0</v>
      </c>
      <c r="AR336">
        <f>IF($AG336=1,I336,0)</f>
        <v>0</v>
      </c>
      <c r="AS336">
        <f>IF($AG336=1,K336,0)</f>
        <v>0</v>
      </c>
      <c r="AU336">
        <f>IF($AJ336=1,T336,0)</f>
        <v>0</v>
      </c>
      <c r="AV336">
        <f>IF($AJ336=1,U336,0)</f>
        <v>0</v>
      </c>
      <c r="AW336">
        <f>IF($AJ336=1,V336,0)</f>
        <v>0</v>
      </c>
      <c r="AX336">
        <f>IF($AJ336=1,W336,0)</f>
        <v>0</v>
      </c>
      <c r="AY336">
        <f>IF($AJ336=1,X336,0)</f>
        <v>0</v>
      </c>
      <c r="BA336">
        <f>IF($AK336=1,M336,0)</f>
        <v>0</v>
      </c>
      <c r="BB336">
        <f>IF($AK336=1,N336,0)</f>
        <v>0</v>
      </c>
      <c r="BC336">
        <f>IF($AK336=1,O336,0)</f>
        <v>0</v>
      </c>
      <c r="BD336">
        <f>IF($AK336=1,P336,0)</f>
        <v>0</v>
      </c>
    </row>
    <row r="337" spans="1:56" x14ac:dyDescent="0.3">
      <c r="A337" s="7">
        <v>1772</v>
      </c>
      <c r="B337" s="6">
        <v>182017</v>
      </c>
      <c r="C337" s="7">
        <v>0</v>
      </c>
      <c r="D337" s="7">
        <v>0</v>
      </c>
      <c r="E337" s="7">
        <f>SUM(C337:D337)</f>
        <v>0</v>
      </c>
      <c r="F337" s="7">
        <v>63</v>
      </c>
      <c r="G337" s="7">
        <v>0</v>
      </c>
      <c r="H337" s="7">
        <v>1</v>
      </c>
      <c r="I337" s="7">
        <v>0</v>
      </c>
      <c r="J337" s="7">
        <v>0</v>
      </c>
      <c r="K337" s="7">
        <v>0</v>
      </c>
      <c r="L337" s="7" t="str" cm="1">
        <f t="array" ref="L337">_xlfn.IFS(G337=1,G$1,H337=1,H$1,I337=1,I$1,J337=1,J$1,K337=1,K$1)</f>
        <v>Married</v>
      </c>
      <c r="M337" s="7">
        <v>0</v>
      </c>
      <c r="N337" s="7">
        <v>0</v>
      </c>
      <c r="O337" s="7">
        <v>0</v>
      </c>
      <c r="P337" s="7">
        <v>1</v>
      </c>
      <c r="Q337" s="7" t="str" cm="1">
        <f t="array" ref="Q337">_xlfn.IFS(M337=1,M$1,N337=1,N$1,O337=1,O$1,P337=1,P$1)</f>
        <v>PhD</v>
      </c>
      <c r="R337" t="s">
        <v>44</v>
      </c>
      <c r="S337" s="7">
        <v>58</v>
      </c>
      <c r="T337" s="7">
        <v>408</v>
      </c>
      <c r="U337" s="7">
        <v>51</v>
      </c>
      <c r="V337" s="7">
        <v>990</v>
      </c>
      <c r="W337" s="7">
        <v>67</v>
      </c>
      <c r="X337" s="7">
        <v>51</v>
      </c>
      <c r="Y337" s="7">
        <v>51</v>
      </c>
      <c r="Z337" s="7">
        <v>1516</v>
      </c>
      <c r="AA337" s="7">
        <v>1</v>
      </c>
      <c r="AB337" s="7">
        <v>5</v>
      </c>
      <c r="AC337" s="7">
        <v>4</v>
      </c>
      <c r="AD337" s="7">
        <v>7</v>
      </c>
      <c r="AE337" s="7">
        <v>2</v>
      </c>
      <c r="AF337" s="7">
        <v>0</v>
      </c>
      <c r="AG337" s="7">
        <v>1</v>
      </c>
      <c r="AH337" s="7">
        <v>1</v>
      </c>
      <c r="AI337" s="7">
        <v>1</v>
      </c>
      <c r="AJ337" s="7">
        <v>0</v>
      </c>
      <c r="AK337" s="7">
        <v>0</v>
      </c>
      <c r="AL337" s="7">
        <v>1</v>
      </c>
      <c r="AM337" s="8">
        <v>43569</v>
      </c>
      <c r="AO337">
        <f>IF($AG337=1,G337,0)</f>
        <v>0</v>
      </c>
      <c r="AP337">
        <f>IF($AG337=1,H337,0)</f>
        <v>1</v>
      </c>
      <c r="AQ337">
        <f>IF($AG337=1,J337,0)</f>
        <v>0</v>
      </c>
      <c r="AR337">
        <f>IF($AG337=1,I337,0)</f>
        <v>0</v>
      </c>
      <c r="AS337">
        <f>IF($AG337=1,K337,0)</f>
        <v>0</v>
      </c>
      <c r="AU337">
        <f>IF($AJ337=1,T337,0)</f>
        <v>0</v>
      </c>
      <c r="AV337">
        <f>IF($AJ337=1,U337,0)</f>
        <v>0</v>
      </c>
      <c r="AW337">
        <f>IF($AJ337=1,V337,0)</f>
        <v>0</v>
      </c>
      <c r="AX337">
        <f>IF($AJ337=1,W337,0)</f>
        <v>0</v>
      </c>
      <c r="AY337">
        <f>IF($AJ337=1,X337,0)</f>
        <v>0</v>
      </c>
      <c r="BA337">
        <f>IF($AK337=1,M337,0)</f>
        <v>0</v>
      </c>
      <c r="BB337">
        <f>IF($AK337=1,N337,0)</f>
        <v>0</v>
      </c>
      <c r="BC337">
        <f>IF($AK337=1,O337,0)</f>
        <v>0</v>
      </c>
      <c r="BD337">
        <f>IF($AK337=1,P337,0)</f>
        <v>0</v>
      </c>
    </row>
    <row r="338" spans="1:56" x14ac:dyDescent="0.3">
      <c r="A338" s="7">
        <v>2332</v>
      </c>
      <c r="B338" s="6">
        <v>118227</v>
      </c>
      <c r="C338" s="7">
        <v>1</v>
      </c>
      <c r="D338" s="7">
        <v>0</v>
      </c>
      <c r="E338" s="7">
        <f>SUM(C338:D338)</f>
        <v>1</v>
      </c>
      <c r="F338" s="7">
        <v>33</v>
      </c>
      <c r="G338" s="7">
        <v>0</v>
      </c>
      <c r="H338" s="7">
        <v>0</v>
      </c>
      <c r="I338" s="7">
        <v>1</v>
      </c>
      <c r="J338" s="7">
        <v>0</v>
      </c>
      <c r="K338" s="7">
        <v>0</v>
      </c>
      <c r="L338" s="7" t="str" cm="1">
        <f t="array" ref="L338">_xlfn.IFS(G338=1,G$1,H338=1,H$1,I338=1,I$1,J338=1,J$1,K338=1,K$1)</f>
        <v>Together</v>
      </c>
      <c r="M338" s="7">
        <v>0</v>
      </c>
      <c r="N338" s="7">
        <v>1</v>
      </c>
      <c r="O338" s="7">
        <v>0</v>
      </c>
      <c r="P338" s="7">
        <v>0</v>
      </c>
      <c r="Q338" s="7" t="str" cm="1">
        <f t="array" ref="Q338">_xlfn.IFS(M338=1,M$1,N338=1,N$1,O338=1,O$1,P338=1,P$1)</f>
        <v>Graduate</v>
      </c>
      <c r="R338" t="s">
        <v>39</v>
      </c>
      <c r="S338" s="7">
        <v>21</v>
      </c>
      <c r="T338" s="7">
        <v>6</v>
      </c>
      <c r="U338" s="7">
        <v>13</v>
      </c>
      <c r="V338" s="7">
        <v>45</v>
      </c>
      <c r="W338" s="7">
        <v>26</v>
      </c>
      <c r="X338" s="7">
        <v>19</v>
      </c>
      <c r="Y338" s="7">
        <v>71</v>
      </c>
      <c r="Z338" s="7">
        <v>39</v>
      </c>
      <c r="AA338" s="7">
        <v>1</v>
      </c>
      <c r="AB338" s="7">
        <v>0</v>
      </c>
      <c r="AC338" s="7">
        <v>1</v>
      </c>
      <c r="AD338" s="7">
        <v>2</v>
      </c>
      <c r="AE338" s="7">
        <v>8</v>
      </c>
      <c r="AF338" s="7">
        <v>0</v>
      </c>
      <c r="AG338" s="7">
        <v>0</v>
      </c>
      <c r="AH338" s="7">
        <v>0</v>
      </c>
      <c r="AI338" s="7">
        <v>0</v>
      </c>
      <c r="AJ338" s="7">
        <v>0</v>
      </c>
      <c r="AK338" s="7">
        <v>0</v>
      </c>
      <c r="AL338" s="7">
        <v>0</v>
      </c>
      <c r="AM338" s="8">
        <v>43570</v>
      </c>
      <c r="AO338">
        <f>IF($AG338=1,G338,0)</f>
        <v>0</v>
      </c>
      <c r="AP338">
        <f>IF($AG338=1,H338,0)</f>
        <v>0</v>
      </c>
      <c r="AQ338">
        <f>IF($AG338=1,J338,0)</f>
        <v>0</v>
      </c>
      <c r="AR338">
        <f>IF($AG338=1,I338,0)</f>
        <v>0</v>
      </c>
      <c r="AS338">
        <f>IF($AG338=1,K338,0)</f>
        <v>0</v>
      </c>
      <c r="AU338">
        <f>IF($AJ338=1,T338,0)</f>
        <v>0</v>
      </c>
      <c r="AV338">
        <f>IF($AJ338=1,U338,0)</f>
        <v>0</v>
      </c>
      <c r="AW338">
        <f>IF($AJ338=1,V338,0)</f>
        <v>0</v>
      </c>
      <c r="AX338">
        <f>IF($AJ338=1,W338,0)</f>
        <v>0</v>
      </c>
      <c r="AY338">
        <f>IF($AJ338=1,X338,0)</f>
        <v>0</v>
      </c>
      <c r="BA338">
        <f>IF($AK338=1,M338,0)</f>
        <v>0</v>
      </c>
      <c r="BB338">
        <f>IF($AK338=1,N338,0)</f>
        <v>0</v>
      </c>
      <c r="BC338">
        <f>IF($AK338=1,O338,0)</f>
        <v>0</v>
      </c>
      <c r="BD338">
        <f>IF($AK338=1,P338,0)</f>
        <v>0</v>
      </c>
    </row>
    <row r="339" spans="1:56" x14ac:dyDescent="0.3">
      <c r="A339" s="7">
        <v>2595</v>
      </c>
      <c r="B339" s="6">
        <v>152973</v>
      </c>
      <c r="C339" s="7">
        <v>0</v>
      </c>
      <c r="D339" s="7">
        <v>1</v>
      </c>
      <c r="E339" s="7">
        <f>SUM(C339:D339)</f>
        <v>1</v>
      </c>
      <c r="F339" s="7">
        <v>64</v>
      </c>
      <c r="G339" s="7">
        <v>0</v>
      </c>
      <c r="H339" s="7">
        <v>1</v>
      </c>
      <c r="I339" s="7">
        <v>0</v>
      </c>
      <c r="J339" s="7">
        <v>0</v>
      </c>
      <c r="K339" s="7">
        <v>0</v>
      </c>
      <c r="L339" s="7" t="str" cm="1">
        <f t="array" ref="L339">_xlfn.IFS(G339=1,G$1,H339=1,H$1,I339=1,I$1,J339=1,J$1,K339=1,K$1)</f>
        <v>Married</v>
      </c>
      <c r="M339" s="7">
        <v>0</v>
      </c>
      <c r="N339" s="7">
        <v>0</v>
      </c>
      <c r="O339" s="7">
        <v>1</v>
      </c>
      <c r="P339" s="7">
        <v>0</v>
      </c>
      <c r="Q339" s="7" t="str" cm="1">
        <f t="array" ref="Q339">_xlfn.IFS(M339=1,M$1,N339=1,N$1,O339=1,O$1,P339=1,P$1)</f>
        <v>Master</v>
      </c>
      <c r="R339" t="s">
        <v>40</v>
      </c>
      <c r="S339" s="7">
        <v>92</v>
      </c>
      <c r="T339" s="7">
        <v>2472</v>
      </c>
      <c r="U339" s="7">
        <v>0</v>
      </c>
      <c r="V339" s="7">
        <v>219</v>
      </c>
      <c r="W339" s="7">
        <v>35</v>
      </c>
      <c r="X339" s="7">
        <v>26</v>
      </c>
      <c r="Y339" s="7">
        <v>575</v>
      </c>
      <c r="Z339" s="7">
        <v>2177</v>
      </c>
      <c r="AA339" s="7">
        <v>7</v>
      </c>
      <c r="AB339" s="7">
        <v>9</v>
      </c>
      <c r="AC339" s="7">
        <v>6</v>
      </c>
      <c r="AD339" s="7">
        <v>9</v>
      </c>
      <c r="AE339" s="7">
        <v>8</v>
      </c>
      <c r="AF339" s="7">
        <v>0</v>
      </c>
      <c r="AG339" s="7">
        <v>0</v>
      </c>
      <c r="AH339" s="7">
        <v>0</v>
      </c>
      <c r="AI339" s="7">
        <v>0</v>
      </c>
      <c r="AJ339" s="7">
        <v>0</v>
      </c>
      <c r="AK339" s="7">
        <v>0</v>
      </c>
      <c r="AL339" s="7">
        <v>0</v>
      </c>
      <c r="AM339" s="8">
        <v>43570</v>
      </c>
      <c r="AO339">
        <f>IF($AG339=1,G339,0)</f>
        <v>0</v>
      </c>
      <c r="AP339">
        <f>IF($AG339=1,H339,0)</f>
        <v>0</v>
      </c>
      <c r="AQ339">
        <f>IF($AG339=1,J339,0)</f>
        <v>0</v>
      </c>
      <c r="AR339">
        <f>IF($AG339=1,I339,0)</f>
        <v>0</v>
      </c>
      <c r="AS339">
        <f>IF($AG339=1,K339,0)</f>
        <v>0</v>
      </c>
      <c r="AU339">
        <f>IF($AJ339=1,T339,0)</f>
        <v>0</v>
      </c>
      <c r="AV339">
        <f>IF($AJ339=1,U339,0)</f>
        <v>0</v>
      </c>
      <c r="AW339">
        <f>IF($AJ339=1,V339,0)</f>
        <v>0</v>
      </c>
      <c r="AX339">
        <f>IF($AJ339=1,W339,0)</f>
        <v>0</v>
      </c>
      <c r="AY339">
        <f>IF($AJ339=1,X339,0)</f>
        <v>0</v>
      </c>
      <c r="BA339">
        <f>IF($AK339=1,M339,0)</f>
        <v>0</v>
      </c>
      <c r="BB339">
        <f>IF($AK339=1,N339,0)</f>
        <v>0</v>
      </c>
      <c r="BC339">
        <f>IF($AK339=1,O339,0)</f>
        <v>0</v>
      </c>
      <c r="BD339">
        <f>IF($AK339=1,P339,0)</f>
        <v>0</v>
      </c>
    </row>
    <row r="340" spans="1:56" x14ac:dyDescent="0.3">
      <c r="A340" s="7">
        <v>1046</v>
      </c>
      <c r="B340" s="6">
        <v>172550</v>
      </c>
      <c r="C340" s="7">
        <v>1</v>
      </c>
      <c r="D340" s="7">
        <v>1</v>
      </c>
      <c r="E340" s="7">
        <f>SUM(C340:D340)</f>
        <v>2</v>
      </c>
      <c r="F340" s="7">
        <v>66</v>
      </c>
      <c r="G340" s="7">
        <v>0</v>
      </c>
      <c r="H340" s="7">
        <v>1</v>
      </c>
      <c r="I340" s="7">
        <v>0</v>
      </c>
      <c r="J340" s="7">
        <v>0</v>
      </c>
      <c r="K340" s="7">
        <v>0</v>
      </c>
      <c r="L340" s="7" t="str" cm="1">
        <f t="array" ref="L340">_xlfn.IFS(G340=1,G$1,H340=1,H$1,I340=1,I$1,J340=1,J$1,K340=1,K$1)</f>
        <v>Married</v>
      </c>
      <c r="M340" s="7">
        <v>0</v>
      </c>
      <c r="N340" s="7">
        <v>0</v>
      </c>
      <c r="O340" s="7">
        <v>0</v>
      </c>
      <c r="P340" s="7">
        <v>1</v>
      </c>
      <c r="Q340" s="7" t="str" cm="1">
        <f t="array" ref="Q340">_xlfn.IFS(M340=1,M$1,N340=1,N$1,O340=1,O$1,P340=1,P$1)</f>
        <v>PhD</v>
      </c>
      <c r="R340" t="s">
        <v>44</v>
      </c>
      <c r="S340" s="7">
        <v>39</v>
      </c>
      <c r="T340" s="7">
        <v>1965</v>
      </c>
      <c r="U340" s="7">
        <v>119</v>
      </c>
      <c r="V340" s="7">
        <v>754</v>
      </c>
      <c r="W340" s="7">
        <v>119</v>
      </c>
      <c r="X340" s="7">
        <v>90</v>
      </c>
      <c r="Y340" s="7">
        <v>90</v>
      </c>
      <c r="Z340" s="7">
        <v>2956</v>
      </c>
      <c r="AA340" s="7">
        <v>9</v>
      </c>
      <c r="AB340" s="7">
        <v>5</v>
      </c>
      <c r="AC340" s="7">
        <v>2</v>
      </c>
      <c r="AD340" s="7">
        <v>12</v>
      </c>
      <c r="AE340" s="7">
        <v>8</v>
      </c>
      <c r="AF340" s="7">
        <v>0</v>
      </c>
      <c r="AG340" s="7">
        <v>0</v>
      </c>
      <c r="AH340" s="7">
        <v>0</v>
      </c>
      <c r="AI340" s="7">
        <v>0</v>
      </c>
      <c r="AJ340" s="7">
        <v>0</v>
      </c>
      <c r="AK340" s="7">
        <v>0</v>
      </c>
      <c r="AL340" s="7">
        <v>0</v>
      </c>
      <c r="AM340" s="8">
        <v>43570</v>
      </c>
      <c r="AO340">
        <f>IF($AG340=1,G340,0)</f>
        <v>0</v>
      </c>
      <c r="AP340">
        <f>IF($AG340=1,H340,0)</f>
        <v>0</v>
      </c>
      <c r="AQ340">
        <f>IF($AG340=1,J340,0)</f>
        <v>0</v>
      </c>
      <c r="AR340">
        <f>IF($AG340=1,I340,0)</f>
        <v>0</v>
      </c>
      <c r="AS340">
        <f>IF($AG340=1,K340,0)</f>
        <v>0</v>
      </c>
      <c r="AU340">
        <f>IF($AJ340=1,T340,0)</f>
        <v>0</v>
      </c>
      <c r="AV340">
        <f>IF($AJ340=1,U340,0)</f>
        <v>0</v>
      </c>
      <c r="AW340">
        <f>IF($AJ340=1,V340,0)</f>
        <v>0</v>
      </c>
      <c r="AX340">
        <f>IF($AJ340=1,W340,0)</f>
        <v>0</v>
      </c>
      <c r="AY340">
        <f>IF($AJ340=1,X340,0)</f>
        <v>0</v>
      </c>
      <c r="BA340">
        <f>IF($AK340=1,M340,0)</f>
        <v>0</v>
      </c>
      <c r="BB340">
        <f>IF($AK340=1,N340,0)</f>
        <v>0</v>
      </c>
      <c r="BC340">
        <f>IF($AK340=1,O340,0)</f>
        <v>0</v>
      </c>
      <c r="BD340">
        <f>IF($AK340=1,P340,0)</f>
        <v>0</v>
      </c>
    </row>
    <row r="341" spans="1:56" x14ac:dyDescent="0.3">
      <c r="A341" s="7">
        <v>2369</v>
      </c>
      <c r="B341" s="6">
        <v>141658</v>
      </c>
      <c r="C341" s="7">
        <v>1</v>
      </c>
      <c r="D341" s="7">
        <v>1</v>
      </c>
      <c r="E341" s="7">
        <f>SUM(C341:D341)</f>
        <v>2</v>
      </c>
      <c r="F341" s="7">
        <v>45</v>
      </c>
      <c r="G341" s="7">
        <v>0</v>
      </c>
      <c r="H341" s="7">
        <v>0</v>
      </c>
      <c r="I341" s="7">
        <v>0</v>
      </c>
      <c r="J341" s="7">
        <v>1</v>
      </c>
      <c r="K341" s="7">
        <v>0</v>
      </c>
      <c r="L341" s="7" t="str" cm="1">
        <f t="array" ref="L341">_xlfn.IFS(G341=1,G$1,H341=1,H$1,I341=1,I$1,J341=1,J$1,K341=1,K$1)</f>
        <v>Single</v>
      </c>
      <c r="M341" s="7">
        <v>0</v>
      </c>
      <c r="N341" s="7">
        <v>0</v>
      </c>
      <c r="O341" s="7">
        <v>0</v>
      </c>
      <c r="P341" s="7">
        <v>0</v>
      </c>
      <c r="Q341" s="7" t="e" cm="1">
        <f t="array" ref="Q341">_xlfn.IFS(M341=1,M$1,N341=1,N$1,O341=1,O$1,P341=1,P$1)</f>
        <v>#N/A</v>
      </c>
      <c r="R341" t="s">
        <v>43</v>
      </c>
      <c r="S341" s="7">
        <v>30</v>
      </c>
      <c r="T341" s="7">
        <v>27</v>
      </c>
      <c r="U341" s="7">
        <v>14</v>
      </c>
      <c r="V341" s="7">
        <v>41</v>
      </c>
      <c r="W341" s="7">
        <v>51</v>
      </c>
      <c r="X341" s="7">
        <v>14</v>
      </c>
      <c r="Y341" s="7">
        <v>99</v>
      </c>
      <c r="Z341" s="7">
        <v>48</v>
      </c>
      <c r="AA341" s="7">
        <v>2</v>
      </c>
      <c r="AB341" s="7">
        <v>1</v>
      </c>
      <c r="AC341" s="7">
        <v>1</v>
      </c>
      <c r="AD341" s="7">
        <v>2</v>
      </c>
      <c r="AE341" s="7">
        <v>4</v>
      </c>
      <c r="AF341" s="7">
        <v>0</v>
      </c>
      <c r="AG341" s="7">
        <v>0</v>
      </c>
      <c r="AH341" s="7">
        <v>0</v>
      </c>
      <c r="AI341" s="7">
        <v>0</v>
      </c>
      <c r="AJ341" s="7">
        <v>0</v>
      </c>
      <c r="AK341" s="7">
        <v>0</v>
      </c>
      <c r="AL341" s="7">
        <v>0</v>
      </c>
      <c r="AM341" s="8">
        <v>43571</v>
      </c>
      <c r="AO341">
        <f>IF($AG341=1,G341,0)</f>
        <v>0</v>
      </c>
      <c r="AP341">
        <f>IF($AG341=1,H341,0)</f>
        <v>0</v>
      </c>
      <c r="AQ341">
        <f>IF($AG341=1,J341,0)</f>
        <v>0</v>
      </c>
      <c r="AR341">
        <f>IF($AG341=1,I341,0)</f>
        <v>0</v>
      </c>
      <c r="AS341">
        <f>IF($AG341=1,K341,0)</f>
        <v>0</v>
      </c>
      <c r="AU341">
        <f>IF($AJ341=1,T341,0)</f>
        <v>0</v>
      </c>
      <c r="AV341">
        <f>IF($AJ341=1,U341,0)</f>
        <v>0</v>
      </c>
      <c r="AW341">
        <f>IF($AJ341=1,V341,0)</f>
        <v>0</v>
      </c>
      <c r="AX341">
        <f>IF($AJ341=1,W341,0)</f>
        <v>0</v>
      </c>
      <c r="AY341">
        <f>IF($AJ341=1,X341,0)</f>
        <v>0</v>
      </c>
      <c r="BA341">
        <f>IF($AK341=1,M341,0)</f>
        <v>0</v>
      </c>
      <c r="BB341">
        <f>IF($AK341=1,N341,0)</f>
        <v>0</v>
      </c>
      <c r="BC341">
        <f>IF($AK341=1,O341,0)</f>
        <v>0</v>
      </c>
      <c r="BD341">
        <f>IF($AK341=1,P341,0)</f>
        <v>0</v>
      </c>
    </row>
    <row r="342" spans="1:56" x14ac:dyDescent="0.3">
      <c r="A342" s="7">
        <v>1395</v>
      </c>
      <c r="B342" s="6">
        <v>153858</v>
      </c>
      <c r="C342" s="7">
        <v>0</v>
      </c>
      <c r="D342" s="7">
        <v>1</v>
      </c>
      <c r="E342" s="7">
        <f>SUM(C342:D342)</f>
        <v>1</v>
      </c>
      <c r="F342" s="7">
        <v>44</v>
      </c>
      <c r="G342" s="7">
        <v>0</v>
      </c>
      <c r="H342" s="7">
        <v>1</v>
      </c>
      <c r="I342" s="7">
        <v>0</v>
      </c>
      <c r="J342" s="7">
        <v>0</v>
      </c>
      <c r="K342" s="7">
        <v>0</v>
      </c>
      <c r="L342" s="7" t="str" cm="1">
        <f t="array" ref="L342">_xlfn.IFS(G342=1,G$1,H342=1,H$1,I342=1,I$1,J342=1,J$1,K342=1,K$1)</f>
        <v>Married</v>
      </c>
      <c r="M342" s="7">
        <v>0</v>
      </c>
      <c r="N342" s="7">
        <v>1</v>
      </c>
      <c r="O342" s="7">
        <v>0</v>
      </c>
      <c r="P342" s="7">
        <v>0</v>
      </c>
      <c r="Q342" s="7" t="str" cm="1">
        <f t="array" ref="Q342">_xlfn.IFS(M342=1,M$1,N342=1,N$1,O342=1,O$1,P342=1,P$1)</f>
        <v>Graduate</v>
      </c>
      <c r="R342" t="s">
        <v>40</v>
      </c>
      <c r="S342" s="7">
        <v>50</v>
      </c>
      <c r="T342" s="7">
        <v>1163</v>
      </c>
      <c r="U342" s="7">
        <v>151</v>
      </c>
      <c r="V342" s="7">
        <v>631</v>
      </c>
      <c r="W342" s="7">
        <v>166</v>
      </c>
      <c r="X342" s="7">
        <v>429</v>
      </c>
      <c r="Y342" s="7">
        <v>74</v>
      </c>
      <c r="Z342" s="7">
        <v>2465</v>
      </c>
      <c r="AA342" s="7">
        <v>4</v>
      </c>
      <c r="AB342" s="7">
        <v>4</v>
      </c>
      <c r="AC342" s="7">
        <v>3</v>
      </c>
      <c r="AD342" s="7">
        <v>6</v>
      </c>
      <c r="AE342" s="7">
        <v>4</v>
      </c>
      <c r="AF342" s="7">
        <v>0</v>
      </c>
      <c r="AG342" s="7">
        <v>0</v>
      </c>
      <c r="AH342" s="7">
        <v>0</v>
      </c>
      <c r="AI342" s="7">
        <v>0</v>
      </c>
      <c r="AJ342" s="7">
        <v>0</v>
      </c>
      <c r="AK342" s="7">
        <v>0</v>
      </c>
      <c r="AL342" s="7">
        <v>0</v>
      </c>
      <c r="AM342" s="8">
        <v>43571</v>
      </c>
      <c r="AO342">
        <f>IF($AG342=1,G342,0)</f>
        <v>0</v>
      </c>
      <c r="AP342">
        <f>IF($AG342=1,H342,0)</f>
        <v>0</v>
      </c>
      <c r="AQ342">
        <f>IF($AG342=1,J342,0)</f>
        <v>0</v>
      </c>
      <c r="AR342">
        <f>IF($AG342=1,I342,0)</f>
        <v>0</v>
      </c>
      <c r="AS342">
        <f>IF($AG342=1,K342,0)</f>
        <v>0</v>
      </c>
      <c r="AU342">
        <f>IF($AJ342=1,T342,0)</f>
        <v>0</v>
      </c>
      <c r="AV342">
        <f>IF($AJ342=1,U342,0)</f>
        <v>0</v>
      </c>
      <c r="AW342">
        <f>IF($AJ342=1,V342,0)</f>
        <v>0</v>
      </c>
      <c r="AX342">
        <f>IF($AJ342=1,W342,0)</f>
        <v>0</v>
      </c>
      <c r="AY342">
        <f>IF($AJ342=1,X342,0)</f>
        <v>0</v>
      </c>
      <c r="BA342">
        <f>IF($AK342=1,M342,0)</f>
        <v>0</v>
      </c>
      <c r="BB342">
        <f>IF($AK342=1,N342,0)</f>
        <v>0</v>
      </c>
      <c r="BC342">
        <f>IF($AK342=1,O342,0)</f>
        <v>0</v>
      </c>
      <c r="BD342">
        <f>IF($AK342=1,P342,0)</f>
        <v>0</v>
      </c>
    </row>
    <row r="343" spans="1:56" x14ac:dyDescent="0.3">
      <c r="A343" s="7">
        <v>2334</v>
      </c>
      <c r="B343" s="6">
        <v>169109</v>
      </c>
      <c r="C343" s="7">
        <v>0</v>
      </c>
      <c r="D343" s="7">
        <v>0</v>
      </c>
      <c r="E343" s="7">
        <f>SUM(C343:D343)</f>
        <v>0</v>
      </c>
      <c r="F343" s="7">
        <v>38</v>
      </c>
      <c r="G343" s="7">
        <v>0</v>
      </c>
      <c r="H343" s="7">
        <v>1</v>
      </c>
      <c r="I343" s="7">
        <v>0</v>
      </c>
      <c r="J343" s="7">
        <v>0</v>
      </c>
      <c r="K343" s="7">
        <v>0</v>
      </c>
      <c r="L343" s="7" t="str" cm="1">
        <f t="array" ref="L343">_xlfn.IFS(G343=1,G$1,H343=1,H$1,I343=1,I$1,J343=1,J$1,K343=1,K$1)</f>
        <v>Married</v>
      </c>
      <c r="M343" s="7">
        <v>0</v>
      </c>
      <c r="N343" s="7">
        <v>1</v>
      </c>
      <c r="O343" s="7">
        <v>0</v>
      </c>
      <c r="P343" s="7">
        <v>0</v>
      </c>
      <c r="Q343" s="7" t="str" cm="1">
        <f t="array" ref="Q343">_xlfn.IFS(M343=1,M$1,N343=1,N$1,O343=1,O$1,P343=1,P$1)</f>
        <v>Graduate</v>
      </c>
      <c r="R343" t="s">
        <v>42</v>
      </c>
      <c r="S343" s="7">
        <v>10</v>
      </c>
      <c r="T343" s="7">
        <v>2014</v>
      </c>
      <c r="U343" s="7">
        <v>61</v>
      </c>
      <c r="V343" s="7">
        <v>1123</v>
      </c>
      <c r="W343" s="7">
        <v>303</v>
      </c>
      <c r="X343" s="7">
        <v>71</v>
      </c>
      <c r="Y343" s="7">
        <v>232</v>
      </c>
      <c r="Z343" s="7">
        <v>3340</v>
      </c>
      <c r="AA343" s="7">
        <v>1</v>
      </c>
      <c r="AB343" s="7">
        <v>6</v>
      </c>
      <c r="AC343" s="7">
        <v>6</v>
      </c>
      <c r="AD343" s="7">
        <v>7</v>
      </c>
      <c r="AE343" s="7">
        <v>4</v>
      </c>
      <c r="AF343" s="7">
        <v>0</v>
      </c>
      <c r="AG343" s="7">
        <v>0</v>
      </c>
      <c r="AH343" s="7">
        <v>1</v>
      </c>
      <c r="AI343" s="7">
        <v>0</v>
      </c>
      <c r="AJ343" s="7">
        <v>0</v>
      </c>
      <c r="AK343" s="7">
        <v>0</v>
      </c>
      <c r="AL343" s="7">
        <v>1</v>
      </c>
      <c r="AM343" s="8">
        <v>43571</v>
      </c>
      <c r="AO343">
        <f>IF($AG343=1,G343,0)</f>
        <v>0</v>
      </c>
      <c r="AP343">
        <f>IF($AG343=1,H343,0)</f>
        <v>0</v>
      </c>
      <c r="AQ343">
        <f>IF($AG343=1,J343,0)</f>
        <v>0</v>
      </c>
      <c r="AR343">
        <f>IF($AG343=1,I343,0)</f>
        <v>0</v>
      </c>
      <c r="AS343">
        <f>IF($AG343=1,K343,0)</f>
        <v>0</v>
      </c>
      <c r="AU343">
        <f>IF($AJ343=1,T343,0)</f>
        <v>0</v>
      </c>
      <c r="AV343">
        <f>IF($AJ343=1,U343,0)</f>
        <v>0</v>
      </c>
      <c r="AW343">
        <f>IF($AJ343=1,V343,0)</f>
        <v>0</v>
      </c>
      <c r="AX343">
        <f>IF($AJ343=1,W343,0)</f>
        <v>0</v>
      </c>
      <c r="AY343">
        <f>IF($AJ343=1,X343,0)</f>
        <v>0</v>
      </c>
      <c r="BA343">
        <f>IF($AK343=1,M343,0)</f>
        <v>0</v>
      </c>
      <c r="BB343">
        <f>IF($AK343=1,N343,0)</f>
        <v>0</v>
      </c>
      <c r="BC343">
        <f>IF($AK343=1,O343,0)</f>
        <v>0</v>
      </c>
      <c r="BD343">
        <f>IF($AK343=1,P343,0)</f>
        <v>0</v>
      </c>
    </row>
    <row r="344" spans="1:56" x14ac:dyDescent="0.3">
      <c r="A344" s="7">
        <v>2839</v>
      </c>
      <c r="B344" s="6">
        <v>169109</v>
      </c>
      <c r="C344" s="7">
        <v>0</v>
      </c>
      <c r="D344" s="7">
        <v>0</v>
      </c>
      <c r="E344" s="7">
        <f>SUM(C344:D344)</f>
        <v>0</v>
      </c>
      <c r="F344" s="7">
        <v>38</v>
      </c>
      <c r="G344" s="7">
        <v>0</v>
      </c>
      <c r="H344" s="7">
        <v>1</v>
      </c>
      <c r="I344" s="7">
        <v>0</v>
      </c>
      <c r="J344" s="7">
        <v>0</v>
      </c>
      <c r="K344" s="7">
        <v>0</v>
      </c>
      <c r="L344" s="7" t="str" cm="1">
        <f t="array" ref="L344">_xlfn.IFS(G344=1,G$1,H344=1,H$1,I344=1,I$1,J344=1,J$1,K344=1,K$1)</f>
        <v>Married</v>
      </c>
      <c r="M344" s="7">
        <v>0</v>
      </c>
      <c r="N344" s="7">
        <v>1</v>
      </c>
      <c r="O344" s="7">
        <v>0</v>
      </c>
      <c r="P344" s="7">
        <v>0</v>
      </c>
      <c r="Q344" s="7" t="str" cm="1">
        <f t="array" ref="Q344">_xlfn.IFS(M344=1,M$1,N344=1,N$1,O344=1,O$1,P344=1,P$1)</f>
        <v>Graduate</v>
      </c>
      <c r="R344" t="s">
        <v>41</v>
      </c>
      <c r="S344" s="7">
        <v>10</v>
      </c>
      <c r="T344" s="7">
        <v>2014</v>
      </c>
      <c r="U344" s="7">
        <v>61</v>
      </c>
      <c r="V344" s="7">
        <v>1123</v>
      </c>
      <c r="W344" s="7">
        <v>303</v>
      </c>
      <c r="X344" s="7">
        <v>71</v>
      </c>
      <c r="Y344" s="7">
        <v>232</v>
      </c>
      <c r="Z344" s="7">
        <v>3340</v>
      </c>
      <c r="AA344" s="7">
        <v>1</v>
      </c>
      <c r="AB344" s="7">
        <v>6</v>
      </c>
      <c r="AC344" s="7">
        <v>6</v>
      </c>
      <c r="AD344" s="7">
        <v>7</v>
      </c>
      <c r="AE344" s="7">
        <v>4</v>
      </c>
      <c r="AF344" s="7">
        <v>0</v>
      </c>
      <c r="AG344" s="7">
        <v>0</v>
      </c>
      <c r="AH344" s="7">
        <v>1</v>
      </c>
      <c r="AI344" s="7">
        <v>0</v>
      </c>
      <c r="AJ344" s="7">
        <v>0</v>
      </c>
      <c r="AK344" s="7">
        <v>0</v>
      </c>
      <c r="AL344" s="7">
        <v>1</v>
      </c>
      <c r="AM344" s="8">
        <v>43571</v>
      </c>
      <c r="AO344">
        <f>IF($AG344=1,G344,0)</f>
        <v>0</v>
      </c>
      <c r="AP344">
        <f>IF($AG344=1,H344,0)</f>
        <v>0</v>
      </c>
      <c r="AQ344">
        <f>IF($AG344=1,J344,0)</f>
        <v>0</v>
      </c>
      <c r="AR344">
        <f>IF($AG344=1,I344,0)</f>
        <v>0</v>
      </c>
      <c r="AS344">
        <f>IF($AG344=1,K344,0)</f>
        <v>0</v>
      </c>
      <c r="AU344">
        <f>IF($AJ344=1,T344,0)</f>
        <v>0</v>
      </c>
      <c r="AV344">
        <f>IF($AJ344=1,U344,0)</f>
        <v>0</v>
      </c>
      <c r="AW344">
        <f>IF($AJ344=1,V344,0)</f>
        <v>0</v>
      </c>
      <c r="AX344">
        <f>IF($AJ344=1,W344,0)</f>
        <v>0</v>
      </c>
      <c r="AY344">
        <f>IF($AJ344=1,X344,0)</f>
        <v>0</v>
      </c>
      <c r="BA344">
        <f>IF($AK344=1,M344,0)</f>
        <v>0</v>
      </c>
      <c r="BB344">
        <f>IF($AK344=1,N344,0)</f>
        <v>0</v>
      </c>
      <c r="BC344">
        <f>IF($AK344=1,O344,0)</f>
        <v>0</v>
      </c>
      <c r="BD344">
        <f>IF($AK344=1,P344,0)</f>
        <v>0</v>
      </c>
    </row>
    <row r="345" spans="1:56" x14ac:dyDescent="0.3">
      <c r="A345" s="7">
        <v>1598</v>
      </c>
      <c r="B345" s="6">
        <v>148240</v>
      </c>
      <c r="C345" s="7">
        <v>0</v>
      </c>
      <c r="D345" s="7">
        <v>0</v>
      </c>
      <c r="E345" s="7">
        <f>SUM(C345:D345)</f>
        <v>0</v>
      </c>
      <c r="F345" s="7">
        <v>51</v>
      </c>
      <c r="G345" s="7">
        <v>0</v>
      </c>
      <c r="H345" s="7">
        <v>0</v>
      </c>
      <c r="I345" s="7">
        <v>0</v>
      </c>
      <c r="J345" s="7">
        <v>1</v>
      </c>
      <c r="K345" s="7">
        <v>0</v>
      </c>
      <c r="L345" s="7" t="str" cm="1">
        <f t="array" ref="L345">_xlfn.IFS(G345=1,G$1,H345=1,H$1,I345=1,I$1,J345=1,J$1,K345=1,K$1)</f>
        <v>Single</v>
      </c>
      <c r="M345" s="7">
        <v>0</v>
      </c>
      <c r="N345" s="7">
        <v>0</v>
      </c>
      <c r="O345" s="7">
        <v>0</v>
      </c>
      <c r="P345" s="7">
        <v>1</v>
      </c>
      <c r="Q345" s="7" t="str" cm="1">
        <f t="array" ref="Q345">_xlfn.IFS(M345=1,M$1,N345=1,N$1,O345=1,O$1,P345=1,P$1)</f>
        <v>PhD</v>
      </c>
      <c r="R345" t="s">
        <v>44</v>
      </c>
      <c r="S345" s="7">
        <v>73</v>
      </c>
      <c r="T345" s="7">
        <v>1195</v>
      </c>
      <c r="U345" s="7">
        <v>280</v>
      </c>
      <c r="V345" s="7">
        <v>762</v>
      </c>
      <c r="W345" s="7">
        <v>197</v>
      </c>
      <c r="X345" s="7">
        <v>151</v>
      </c>
      <c r="Y345" s="7">
        <v>126</v>
      </c>
      <c r="Z345" s="7">
        <v>2458</v>
      </c>
      <c r="AA345" s="7">
        <v>3</v>
      </c>
      <c r="AB345" s="7">
        <v>6</v>
      </c>
      <c r="AC345" s="7">
        <v>3</v>
      </c>
      <c r="AD345" s="7">
        <v>13</v>
      </c>
      <c r="AE345" s="7">
        <v>5</v>
      </c>
      <c r="AF345" s="7">
        <v>0</v>
      </c>
      <c r="AG345" s="7">
        <v>0</v>
      </c>
      <c r="AH345" s="7">
        <v>0</v>
      </c>
      <c r="AI345" s="7">
        <v>0</v>
      </c>
      <c r="AJ345" s="7">
        <v>0</v>
      </c>
      <c r="AK345" s="7">
        <v>0</v>
      </c>
      <c r="AL345" s="7">
        <v>1</v>
      </c>
      <c r="AM345" s="8">
        <v>43571</v>
      </c>
      <c r="AO345">
        <f>IF($AG345=1,G345,0)</f>
        <v>0</v>
      </c>
      <c r="AP345">
        <f>IF($AG345=1,H345,0)</f>
        <v>0</v>
      </c>
      <c r="AQ345">
        <f>IF($AG345=1,J345,0)</f>
        <v>0</v>
      </c>
      <c r="AR345">
        <f>IF($AG345=1,I345,0)</f>
        <v>0</v>
      </c>
      <c r="AS345">
        <f>IF($AG345=1,K345,0)</f>
        <v>0</v>
      </c>
      <c r="AU345">
        <f>IF($AJ345=1,T345,0)</f>
        <v>0</v>
      </c>
      <c r="AV345">
        <f>IF($AJ345=1,U345,0)</f>
        <v>0</v>
      </c>
      <c r="AW345">
        <f>IF($AJ345=1,V345,0)</f>
        <v>0</v>
      </c>
      <c r="AX345">
        <f>IF($AJ345=1,W345,0)</f>
        <v>0</v>
      </c>
      <c r="AY345">
        <f>IF($AJ345=1,X345,0)</f>
        <v>0</v>
      </c>
      <c r="BA345">
        <f>IF($AK345=1,M345,0)</f>
        <v>0</v>
      </c>
      <c r="BB345">
        <f>IF($AK345=1,N345,0)</f>
        <v>0</v>
      </c>
      <c r="BC345">
        <f>IF($AK345=1,O345,0)</f>
        <v>0</v>
      </c>
      <c r="BD345">
        <f>IF($AK345=1,P345,0)</f>
        <v>0</v>
      </c>
    </row>
    <row r="346" spans="1:56" x14ac:dyDescent="0.3">
      <c r="A346" s="7">
        <v>1383</v>
      </c>
      <c r="B346" s="6">
        <v>114515</v>
      </c>
      <c r="C346" s="7">
        <v>1</v>
      </c>
      <c r="D346" s="7">
        <v>0</v>
      </c>
      <c r="E346" s="7">
        <f>SUM(C346:D346)</f>
        <v>1</v>
      </c>
      <c r="F346" s="7">
        <v>40</v>
      </c>
      <c r="G346" s="7">
        <v>0</v>
      </c>
      <c r="H346" s="7">
        <v>0</v>
      </c>
      <c r="I346" s="7">
        <v>1</v>
      </c>
      <c r="J346" s="7">
        <v>0</v>
      </c>
      <c r="K346" s="7">
        <v>0</v>
      </c>
      <c r="L346" s="7" t="str" cm="1">
        <f t="array" ref="L346">_xlfn.IFS(G346=1,G$1,H346=1,H$1,I346=1,I$1,J346=1,J$1,K346=1,K$1)</f>
        <v>Together</v>
      </c>
      <c r="M346" s="7">
        <v>0</v>
      </c>
      <c r="N346" s="7">
        <v>0</v>
      </c>
      <c r="O346" s="7">
        <v>0</v>
      </c>
      <c r="P346" s="7">
        <v>0</v>
      </c>
      <c r="Q346" s="7" t="e" cm="1">
        <f t="array" ref="Q346">_xlfn.IFS(M346=1,M$1,N346=1,N$1,O346=1,O$1,P346=1,P$1)</f>
        <v>#N/A</v>
      </c>
      <c r="R346" t="s">
        <v>40</v>
      </c>
      <c r="S346" s="7">
        <v>71</v>
      </c>
      <c r="T346" s="7">
        <v>47</v>
      </c>
      <c r="U346" s="7">
        <v>32</v>
      </c>
      <c r="V346" s="7">
        <v>71</v>
      </c>
      <c r="W346" s="7">
        <v>47</v>
      </c>
      <c r="X346" s="7">
        <v>284</v>
      </c>
      <c r="Y346" s="7">
        <v>276</v>
      </c>
      <c r="Z346" s="7">
        <v>205</v>
      </c>
      <c r="AA346" s="7">
        <v>4</v>
      </c>
      <c r="AB346" s="7">
        <v>2</v>
      </c>
      <c r="AC346" s="7">
        <v>2</v>
      </c>
      <c r="AD346" s="7">
        <v>3</v>
      </c>
      <c r="AE346" s="7">
        <v>7</v>
      </c>
      <c r="AF346" s="7">
        <v>0</v>
      </c>
      <c r="AG346" s="7">
        <v>0</v>
      </c>
      <c r="AH346" s="7">
        <v>0</v>
      </c>
      <c r="AI346" s="7">
        <v>0</v>
      </c>
      <c r="AJ346" s="7">
        <v>0</v>
      </c>
      <c r="AK346" s="7">
        <v>0</v>
      </c>
      <c r="AL346" s="7">
        <v>1</v>
      </c>
      <c r="AM346" s="8">
        <v>43571</v>
      </c>
      <c r="AO346">
        <f>IF($AG346=1,G346,0)</f>
        <v>0</v>
      </c>
      <c r="AP346">
        <f>IF($AG346=1,H346,0)</f>
        <v>0</v>
      </c>
      <c r="AQ346">
        <f>IF($AG346=1,J346,0)</f>
        <v>0</v>
      </c>
      <c r="AR346">
        <f>IF($AG346=1,I346,0)</f>
        <v>0</v>
      </c>
      <c r="AS346">
        <f>IF($AG346=1,K346,0)</f>
        <v>0</v>
      </c>
      <c r="AU346">
        <f>IF($AJ346=1,T346,0)</f>
        <v>0</v>
      </c>
      <c r="AV346">
        <f>IF($AJ346=1,U346,0)</f>
        <v>0</v>
      </c>
      <c r="AW346">
        <f>IF($AJ346=1,V346,0)</f>
        <v>0</v>
      </c>
      <c r="AX346">
        <f>IF($AJ346=1,W346,0)</f>
        <v>0</v>
      </c>
      <c r="AY346">
        <f>IF($AJ346=1,X346,0)</f>
        <v>0</v>
      </c>
      <c r="BA346">
        <f>IF($AK346=1,M346,0)</f>
        <v>0</v>
      </c>
      <c r="BB346">
        <f>IF($AK346=1,N346,0)</f>
        <v>0</v>
      </c>
      <c r="BC346">
        <f>IF($AK346=1,O346,0)</f>
        <v>0</v>
      </c>
      <c r="BD346">
        <f>IF($AK346=1,P346,0)</f>
        <v>0</v>
      </c>
    </row>
    <row r="347" spans="1:56" x14ac:dyDescent="0.3">
      <c r="A347" s="7">
        <v>2523</v>
      </c>
      <c r="B347" s="6">
        <v>130983</v>
      </c>
      <c r="C347" s="7">
        <v>0</v>
      </c>
      <c r="D347" s="7">
        <v>0</v>
      </c>
      <c r="E347" s="7">
        <f>SUM(C347:D347)</f>
        <v>0</v>
      </c>
      <c r="F347" s="7">
        <v>57</v>
      </c>
      <c r="G347" s="7">
        <v>0</v>
      </c>
      <c r="H347" s="7">
        <v>0</v>
      </c>
      <c r="I347" s="7">
        <v>0</v>
      </c>
      <c r="J347" s="7">
        <v>1</v>
      </c>
      <c r="K347" s="7">
        <v>0</v>
      </c>
      <c r="L347" s="7" t="str" cm="1">
        <f t="array" ref="L347">_xlfn.IFS(G347=1,G$1,H347=1,H$1,I347=1,I$1,J347=1,J$1,K347=1,K$1)</f>
        <v>Single</v>
      </c>
      <c r="M347" s="7">
        <v>0</v>
      </c>
      <c r="N347" s="7">
        <v>1</v>
      </c>
      <c r="O347" s="7">
        <v>0</v>
      </c>
      <c r="P347" s="7">
        <v>0</v>
      </c>
      <c r="Q347" s="7" t="str" cm="1">
        <f t="array" ref="Q347">_xlfn.IFS(M347=1,M$1,N347=1,N$1,O347=1,O$1,P347=1,P$1)</f>
        <v>Graduate</v>
      </c>
      <c r="R347" t="s">
        <v>40</v>
      </c>
      <c r="S347" s="7">
        <v>50</v>
      </c>
      <c r="T347" s="7">
        <v>216</v>
      </c>
      <c r="U347" s="7">
        <v>17</v>
      </c>
      <c r="V347" s="7">
        <v>211</v>
      </c>
      <c r="W347" s="7">
        <v>51</v>
      </c>
      <c r="X347" s="7">
        <v>4</v>
      </c>
      <c r="Y347" s="7">
        <v>207</v>
      </c>
      <c r="Z347" s="7">
        <v>292</v>
      </c>
      <c r="AA347" s="7">
        <v>1</v>
      </c>
      <c r="AB347" s="7">
        <v>4</v>
      </c>
      <c r="AC347" s="7">
        <v>0</v>
      </c>
      <c r="AD347" s="7">
        <v>3</v>
      </c>
      <c r="AE347" s="7">
        <v>8</v>
      </c>
      <c r="AF347" s="7">
        <v>0</v>
      </c>
      <c r="AG347" s="7">
        <v>0</v>
      </c>
      <c r="AH347" s="7">
        <v>0</v>
      </c>
      <c r="AI347" s="7">
        <v>0</v>
      </c>
      <c r="AJ347" s="7">
        <v>0</v>
      </c>
      <c r="AK347" s="7">
        <v>0</v>
      </c>
      <c r="AL347" s="7">
        <v>1</v>
      </c>
      <c r="AM347" s="8">
        <v>43571</v>
      </c>
      <c r="AO347">
        <f>IF($AG347=1,G347,0)</f>
        <v>0</v>
      </c>
      <c r="AP347">
        <f>IF($AG347=1,H347,0)</f>
        <v>0</v>
      </c>
      <c r="AQ347">
        <f>IF($AG347=1,J347,0)</f>
        <v>0</v>
      </c>
      <c r="AR347">
        <f>IF($AG347=1,I347,0)</f>
        <v>0</v>
      </c>
      <c r="AS347">
        <f>IF($AG347=1,K347,0)</f>
        <v>0</v>
      </c>
      <c r="AU347">
        <f>IF($AJ347=1,T347,0)</f>
        <v>0</v>
      </c>
      <c r="AV347">
        <f>IF($AJ347=1,U347,0)</f>
        <v>0</v>
      </c>
      <c r="AW347">
        <f>IF($AJ347=1,V347,0)</f>
        <v>0</v>
      </c>
      <c r="AX347">
        <f>IF($AJ347=1,W347,0)</f>
        <v>0</v>
      </c>
      <c r="AY347">
        <f>IF($AJ347=1,X347,0)</f>
        <v>0</v>
      </c>
      <c r="BA347">
        <f>IF($AK347=1,M347,0)</f>
        <v>0</v>
      </c>
      <c r="BB347">
        <f>IF($AK347=1,N347,0)</f>
        <v>0</v>
      </c>
      <c r="BC347">
        <f>IF($AK347=1,O347,0)</f>
        <v>0</v>
      </c>
      <c r="BD347">
        <f>IF($AK347=1,P347,0)</f>
        <v>0</v>
      </c>
    </row>
    <row r="348" spans="1:56" x14ac:dyDescent="0.3">
      <c r="A348" s="7">
        <v>1044</v>
      </c>
      <c r="B348" s="6">
        <v>107500</v>
      </c>
      <c r="C348" s="7">
        <v>0</v>
      </c>
      <c r="D348" s="7">
        <v>0</v>
      </c>
      <c r="E348" s="7">
        <f>SUM(C348:D348)</f>
        <v>0</v>
      </c>
      <c r="F348" s="7">
        <v>24</v>
      </c>
      <c r="G348" s="7">
        <v>0</v>
      </c>
      <c r="H348" s="7">
        <v>1</v>
      </c>
      <c r="I348" s="7">
        <v>0</v>
      </c>
      <c r="J348" s="7">
        <v>0</v>
      </c>
      <c r="K348" s="7">
        <v>0</v>
      </c>
      <c r="L348" s="7" t="str" cm="1">
        <f t="array" ref="L348">_xlfn.IFS(G348=1,G$1,H348=1,H$1,I348=1,I$1,J348=1,J$1,K348=1,K$1)</f>
        <v>Married</v>
      </c>
      <c r="M348" s="7">
        <v>0</v>
      </c>
      <c r="N348" s="7">
        <v>0</v>
      </c>
      <c r="O348" s="7">
        <v>0</v>
      </c>
      <c r="P348" s="7">
        <v>0</v>
      </c>
      <c r="Q348" s="7" t="e" cm="1">
        <f t="array" ref="Q348">_xlfn.IFS(M348=1,M$1,N348=1,N$1,O348=1,O$1,P348=1,P$1)</f>
        <v>#N/A</v>
      </c>
      <c r="R348" t="s">
        <v>42</v>
      </c>
      <c r="S348" s="7">
        <v>24</v>
      </c>
      <c r="T348" s="7">
        <v>43</v>
      </c>
      <c r="U348" s="7">
        <v>258</v>
      </c>
      <c r="V348" s="7">
        <v>201</v>
      </c>
      <c r="W348" s="7">
        <v>215</v>
      </c>
      <c r="X348" s="7">
        <v>315</v>
      </c>
      <c r="Y348" s="7">
        <v>717</v>
      </c>
      <c r="Z348" s="7">
        <v>315</v>
      </c>
      <c r="AA348" s="7">
        <v>3</v>
      </c>
      <c r="AB348" s="7">
        <v>3</v>
      </c>
      <c r="AC348" s="7">
        <v>1</v>
      </c>
      <c r="AD348" s="7">
        <v>3</v>
      </c>
      <c r="AE348" s="7">
        <v>9</v>
      </c>
      <c r="AF348" s="7">
        <v>0</v>
      </c>
      <c r="AG348" s="7">
        <v>0</v>
      </c>
      <c r="AH348" s="7">
        <v>0</v>
      </c>
      <c r="AI348" s="7">
        <v>0</v>
      </c>
      <c r="AJ348" s="7">
        <v>0</v>
      </c>
      <c r="AK348" s="7">
        <v>0</v>
      </c>
      <c r="AL348" s="7">
        <v>1</v>
      </c>
      <c r="AM348" s="8">
        <v>43571</v>
      </c>
      <c r="AO348">
        <f>IF($AG348=1,G348,0)</f>
        <v>0</v>
      </c>
      <c r="AP348">
        <f>IF($AG348=1,H348,0)</f>
        <v>0</v>
      </c>
      <c r="AQ348">
        <f>IF($AG348=1,J348,0)</f>
        <v>0</v>
      </c>
      <c r="AR348">
        <f>IF($AG348=1,I348,0)</f>
        <v>0</v>
      </c>
      <c r="AS348">
        <f>IF($AG348=1,K348,0)</f>
        <v>0</v>
      </c>
      <c r="AU348">
        <f>IF($AJ348=1,T348,0)</f>
        <v>0</v>
      </c>
      <c r="AV348">
        <f>IF($AJ348=1,U348,0)</f>
        <v>0</v>
      </c>
      <c r="AW348">
        <f>IF($AJ348=1,V348,0)</f>
        <v>0</v>
      </c>
      <c r="AX348">
        <f>IF($AJ348=1,W348,0)</f>
        <v>0</v>
      </c>
      <c r="AY348">
        <f>IF($AJ348=1,X348,0)</f>
        <v>0</v>
      </c>
      <c r="BA348">
        <f>IF($AK348=1,M348,0)</f>
        <v>0</v>
      </c>
      <c r="BB348">
        <f>IF($AK348=1,N348,0)</f>
        <v>0</v>
      </c>
      <c r="BC348">
        <f>IF($AK348=1,O348,0)</f>
        <v>0</v>
      </c>
      <c r="BD348">
        <f>IF($AK348=1,P348,0)</f>
        <v>0</v>
      </c>
    </row>
    <row r="349" spans="1:56" x14ac:dyDescent="0.3">
      <c r="A349" s="7">
        <v>2688</v>
      </c>
      <c r="B349" s="6">
        <v>180398</v>
      </c>
      <c r="C349" s="7">
        <v>0</v>
      </c>
      <c r="D349" s="7">
        <v>0</v>
      </c>
      <c r="E349" s="7">
        <f>SUM(C349:D349)</f>
        <v>0</v>
      </c>
      <c r="F349" s="7">
        <v>54</v>
      </c>
      <c r="G349" s="7">
        <v>0</v>
      </c>
      <c r="H349" s="7">
        <v>1</v>
      </c>
      <c r="I349" s="7">
        <v>0</v>
      </c>
      <c r="J349" s="7">
        <v>0</v>
      </c>
      <c r="K349" s="7">
        <v>0</v>
      </c>
      <c r="L349" s="7" t="str" cm="1">
        <f t="array" ref="L349">_xlfn.IFS(G349=1,G$1,H349=1,H$1,I349=1,I$1,J349=1,J$1,K349=1,K$1)</f>
        <v>Married</v>
      </c>
      <c r="M349" s="7">
        <v>0</v>
      </c>
      <c r="N349" s="7">
        <v>1</v>
      </c>
      <c r="O349" s="7">
        <v>0</v>
      </c>
      <c r="P349" s="7">
        <v>0</v>
      </c>
      <c r="Q349" s="7" t="str" cm="1">
        <f t="array" ref="Q349">_xlfn.IFS(M349=1,M$1,N349=1,N$1,O349=1,O$1,P349=1,P$1)</f>
        <v>Graduate</v>
      </c>
      <c r="R349" t="s">
        <v>42</v>
      </c>
      <c r="S349" s="7">
        <v>92</v>
      </c>
      <c r="T349" s="7">
        <v>767</v>
      </c>
      <c r="U349" s="7">
        <v>114</v>
      </c>
      <c r="V349" s="7">
        <v>2100</v>
      </c>
      <c r="W349" s="7">
        <v>464</v>
      </c>
      <c r="X349" s="7">
        <v>79</v>
      </c>
      <c r="Y349" s="7">
        <v>58</v>
      </c>
      <c r="Z349" s="7">
        <v>3467</v>
      </c>
      <c r="AA349" s="7">
        <v>1</v>
      </c>
      <c r="AB349" s="7">
        <v>5</v>
      </c>
      <c r="AC349" s="7">
        <v>8</v>
      </c>
      <c r="AD349" s="7">
        <v>12</v>
      </c>
      <c r="AE349" s="7">
        <v>3</v>
      </c>
      <c r="AF349" s="7">
        <v>0</v>
      </c>
      <c r="AG349" s="7">
        <v>0</v>
      </c>
      <c r="AH349" s="7">
        <v>1</v>
      </c>
      <c r="AI349" s="7">
        <v>0</v>
      </c>
      <c r="AJ349" s="7">
        <v>0</v>
      </c>
      <c r="AK349" s="7">
        <v>0</v>
      </c>
      <c r="AL349" s="7">
        <v>0</v>
      </c>
      <c r="AM349" s="8">
        <v>43572</v>
      </c>
      <c r="AO349">
        <f>IF($AG349=1,G349,0)</f>
        <v>0</v>
      </c>
      <c r="AP349">
        <f>IF($AG349=1,H349,0)</f>
        <v>0</v>
      </c>
      <c r="AQ349">
        <f>IF($AG349=1,J349,0)</f>
        <v>0</v>
      </c>
      <c r="AR349">
        <f>IF($AG349=1,I349,0)</f>
        <v>0</v>
      </c>
      <c r="AS349">
        <f>IF($AG349=1,K349,0)</f>
        <v>0</v>
      </c>
      <c r="AU349">
        <f>IF($AJ349=1,T349,0)</f>
        <v>0</v>
      </c>
      <c r="AV349">
        <f>IF($AJ349=1,U349,0)</f>
        <v>0</v>
      </c>
      <c r="AW349">
        <f>IF($AJ349=1,V349,0)</f>
        <v>0</v>
      </c>
      <c r="AX349">
        <f>IF($AJ349=1,W349,0)</f>
        <v>0</v>
      </c>
      <c r="AY349">
        <f>IF($AJ349=1,X349,0)</f>
        <v>0</v>
      </c>
      <c r="BA349">
        <f>IF($AK349=1,M349,0)</f>
        <v>0</v>
      </c>
      <c r="BB349">
        <f>IF($AK349=1,N349,0)</f>
        <v>0</v>
      </c>
      <c r="BC349">
        <f>IF($AK349=1,O349,0)</f>
        <v>0</v>
      </c>
      <c r="BD349">
        <f>IF($AK349=1,P349,0)</f>
        <v>0</v>
      </c>
    </row>
    <row r="350" spans="1:56" x14ac:dyDescent="0.3">
      <c r="A350" s="7">
        <v>1824</v>
      </c>
      <c r="B350" s="6">
        <v>119419</v>
      </c>
      <c r="C350" s="7">
        <v>1</v>
      </c>
      <c r="D350" s="7">
        <v>0</v>
      </c>
      <c r="E350" s="7">
        <f>SUM(C350:D350)</f>
        <v>1</v>
      </c>
      <c r="F350" s="7">
        <v>39</v>
      </c>
      <c r="G350" s="7">
        <v>0</v>
      </c>
      <c r="H350" s="7">
        <v>1</v>
      </c>
      <c r="I350" s="7">
        <v>0</v>
      </c>
      <c r="J350" s="7">
        <v>0</v>
      </c>
      <c r="K350" s="7">
        <v>0</v>
      </c>
      <c r="L350" s="7" t="str" cm="1">
        <f t="array" ref="L350">_xlfn.IFS(G350=1,G$1,H350=1,H$1,I350=1,I$1,J350=1,J$1,K350=1,K$1)</f>
        <v>Married</v>
      </c>
      <c r="M350" s="7">
        <v>0</v>
      </c>
      <c r="N350" s="7">
        <v>1</v>
      </c>
      <c r="O350" s="7">
        <v>0</v>
      </c>
      <c r="P350" s="7">
        <v>0</v>
      </c>
      <c r="Q350" s="7" t="str" cm="1">
        <f t="array" ref="Q350">_xlfn.IFS(M350=1,M$1,N350=1,N$1,O350=1,O$1,P350=1,P$1)</f>
        <v>Graduate</v>
      </c>
      <c r="R350" t="s">
        <v>42</v>
      </c>
      <c r="S350" s="7">
        <v>76</v>
      </c>
      <c r="T350" s="7">
        <v>12</v>
      </c>
      <c r="U350" s="7">
        <v>86</v>
      </c>
      <c r="V350" s="7">
        <v>172</v>
      </c>
      <c r="W350" s="7">
        <v>98</v>
      </c>
      <c r="X350" s="7">
        <v>18</v>
      </c>
      <c r="Y350" s="7">
        <v>43</v>
      </c>
      <c r="Z350" s="7">
        <v>344</v>
      </c>
      <c r="AA350" s="7">
        <v>4</v>
      </c>
      <c r="AB350" s="7">
        <v>4</v>
      </c>
      <c r="AC350" s="7">
        <v>0</v>
      </c>
      <c r="AD350" s="7">
        <v>3</v>
      </c>
      <c r="AE350" s="7">
        <v>9</v>
      </c>
      <c r="AF350" s="7">
        <v>0</v>
      </c>
      <c r="AG350" s="7">
        <v>0</v>
      </c>
      <c r="AH350" s="7">
        <v>0</v>
      </c>
      <c r="AI350" s="7">
        <v>0</v>
      </c>
      <c r="AJ350" s="7">
        <v>0</v>
      </c>
      <c r="AK350" s="7">
        <v>0</v>
      </c>
      <c r="AL350" s="7">
        <v>0</v>
      </c>
      <c r="AM350" s="8">
        <v>43572</v>
      </c>
      <c r="AO350">
        <f>IF($AG350=1,G350,0)</f>
        <v>0</v>
      </c>
      <c r="AP350">
        <f>IF($AG350=1,H350,0)</f>
        <v>0</v>
      </c>
      <c r="AQ350">
        <f>IF($AG350=1,J350,0)</f>
        <v>0</v>
      </c>
      <c r="AR350">
        <f>IF($AG350=1,I350,0)</f>
        <v>0</v>
      </c>
      <c r="AS350">
        <f>IF($AG350=1,K350,0)</f>
        <v>0</v>
      </c>
      <c r="AU350">
        <f>IF($AJ350=1,T350,0)</f>
        <v>0</v>
      </c>
      <c r="AV350">
        <f>IF($AJ350=1,U350,0)</f>
        <v>0</v>
      </c>
      <c r="AW350">
        <f>IF($AJ350=1,V350,0)</f>
        <v>0</v>
      </c>
      <c r="AX350">
        <f>IF($AJ350=1,W350,0)</f>
        <v>0</v>
      </c>
      <c r="AY350">
        <f>IF($AJ350=1,X350,0)</f>
        <v>0</v>
      </c>
      <c r="BA350">
        <f>IF($AK350=1,M350,0)</f>
        <v>0</v>
      </c>
      <c r="BB350">
        <f>IF($AK350=1,N350,0)</f>
        <v>0</v>
      </c>
      <c r="BC350">
        <f>IF($AK350=1,O350,0)</f>
        <v>0</v>
      </c>
      <c r="BD350">
        <f>IF($AK350=1,P350,0)</f>
        <v>0</v>
      </c>
    </row>
    <row r="351" spans="1:56" x14ac:dyDescent="0.3">
      <c r="A351" s="7">
        <v>1193</v>
      </c>
      <c r="B351" s="6">
        <v>118890</v>
      </c>
      <c r="C351" s="7">
        <v>0</v>
      </c>
      <c r="D351" s="7">
        <v>0</v>
      </c>
      <c r="E351" s="7">
        <f>SUM(C351:D351)</f>
        <v>0</v>
      </c>
      <c r="F351" s="7">
        <v>36</v>
      </c>
      <c r="G351" s="7">
        <v>0</v>
      </c>
      <c r="H351" s="7">
        <v>0</v>
      </c>
      <c r="I351" s="7">
        <v>0</v>
      </c>
      <c r="J351" s="7">
        <v>1</v>
      </c>
      <c r="K351" s="7">
        <v>0</v>
      </c>
      <c r="L351" s="7" t="str" cm="1">
        <f t="array" ref="L351">_xlfn.IFS(G351=1,G$1,H351=1,H$1,I351=1,I$1,J351=1,J$1,K351=1,K$1)</f>
        <v>Single</v>
      </c>
      <c r="M351" s="7">
        <v>0</v>
      </c>
      <c r="N351" s="7">
        <v>0</v>
      </c>
      <c r="O351" s="7">
        <v>1</v>
      </c>
      <c r="P351" s="7">
        <v>0</v>
      </c>
      <c r="Q351" s="7" t="str" cm="1">
        <f t="array" ref="Q351">_xlfn.IFS(M351=1,M$1,N351=1,N$1,O351=1,O$1,P351=1,P$1)</f>
        <v>Master</v>
      </c>
      <c r="R351" t="s">
        <v>43</v>
      </c>
      <c r="S351" s="7">
        <v>5</v>
      </c>
      <c r="T351" s="7">
        <v>38</v>
      </c>
      <c r="U351" s="7">
        <v>25</v>
      </c>
      <c r="V351" s="7">
        <v>6</v>
      </c>
      <c r="W351" s="7">
        <v>44</v>
      </c>
      <c r="X351" s="7">
        <v>13</v>
      </c>
      <c r="Y351" s="7">
        <v>94</v>
      </c>
      <c r="Z351" s="7">
        <v>31</v>
      </c>
      <c r="AA351" s="7">
        <v>1</v>
      </c>
      <c r="AB351" s="7">
        <v>0</v>
      </c>
      <c r="AC351" s="7">
        <v>1</v>
      </c>
      <c r="AD351" s="7">
        <v>2</v>
      </c>
      <c r="AE351" s="7">
        <v>6</v>
      </c>
      <c r="AF351" s="7">
        <v>1</v>
      </c>
      <c r="AG351" s="7">
        <v>0</v>
      </c>
      <c r="AH351" s="7">
        <v>0</v>
      </c>
      <c r="AI351" s="7">
        <v>0</v>
      </c>
      <c r="AJ351" s="7">
        <v>0</v>
      </c>
      <c r="AK351" s="7">
        <v>0</v>
      </c>
      <c r="AL351" s="7">
        <v>1</v>
      </c>
      <c r="AM351" s="8">
        <v>43572</v>
      </c>
      <c r="AO351">
        <f>IF($AG351=1,G351,0)</f>
        <v>0</v>
      </c>
      <c r="AP351">
        <f>IF($AG351=1,H351,0)</f>
        <v>0</v>
      </c>
      <c r="AQ351">
        <f>IF($AG351=1,J351,0)</f>
        <v>0</v>
      </c>
      <c r="AR351">
        <f>IF($AG351=1,I351,0)</f>
        <v>0</v>
      </c>
      <c r="AS351">
        <f>IF($AG351=1,K351,0)</f>
        <v>0</v>
      </c>
      <c r="AU351">
        <f>IF($AJ351=1,T351,0)</f>
        <v>0</v>
      </c>
      <c r="AV351">
        <f>IF($AJ351=1,U351,0)</f>
        <v>0</v>
      </c>
      <c r="AW351">
        <f>IF($AJ351=1,V351,0)</f>
        <v>0</v>
      </c>
      <c r="AX351">
        <f>IF($AJ351=1,W351,0)</f>
        <v>0</v>
      </c>
      <c r="AY351">
        <f>IF($AJ351=1,X351,0)</f>
        <v>0</v>
      </c>
      <c r="BA351">
        <f>IF($AK351=1,M351,0)</f>
        <v>0</v>
      </c>
      <c r="BB351">
        <f>IF($AK351=1,N351,0)</f>
        <v>0</v>
      </c>
      <c r="BC351">
        <f>IF($AK351=1,O351,0)</f>
        <v>0</v>
      </c>
      <c r="BD351">
        <f>IF($AK351=1,P351,0)</f>
        <v>0</v>
      </c>
    </row>
    <row r="352" spans="1:56" x14ac:dyDescent="0.3">
      <c r="A352" s="7">
        <v>2886</v>
      </c>
      <c r="B352" s="6">
        <v>167384</v>
      </c>
      <c r="C352" s="7">
        <v>0</v>
      </c>
      <c r="D352" s="7">
        <v>1</v>
      </c>
      <c r="E352" s="7">
        <f>SUM(C352:D352)</f>
        <v>1</v>
      </c>
      <c r="F352" s="7">
        <v>50</v>
      </c>
      <c r="G352" s="7">
        <v>0</v>
      </c>
      <c r="H352" s="7">
        <v>0</v>
      </c>
      <c r="I352" s="7">
        <v>0</v>
      </c>
      <c r="J352" s="7">
        <v>1</v>
      </c>
      <c r="K352" s="7">
        <v>0</v>
      </c>
      <c r="L352" s="7" t="str" cm="1">
        <f t="array" ref="L352">_xlfn.IFS(G352=1,G$1,H352=1,H$1,I352=1,I$1,J352=1,J$1,K352=1,K$1)</f>
        <v>Single</v>
      </c>
      <c r="M352" s="7">
        <v>0</v>
      </c>
      <c r="N352" s="7">
        <v>1</v>
      </c>
      <c r="O352" s="7">
        <v>0</v>
      </c>
      <c r="P352" s="7">
        <v>0</v>
      </c>
      <c r="Q352" s="7" t="str" cm="1">
        <f t="array" ref="Q352">_xlfn.IFS(M352=1,M$1,N352=1,N$1,O352=1,O$1,P352=1,P$1)</f>
        <v>Graduate</v>
      </c>
      <c r="R352" t="s">
        <v>42</v>
      </c>
      <c r="S352" s="7">
        <v>32</v>
      </c>
      <c r="T352" s="7">
        <v>2377</v>
      </c>
      <c r="U352" s="7">
        <v>99</v>
      </c>
      <c r="V352" s="7">
        <v>435</v>
      </c>
      <c r="W352" s="7">
        <v>392</v>
      </c>
      <c r="X352" s="7">
        <v>132</v>
      </c>
      <c r="Y352" s="7">
        <v>266</v>
      </c>
      <c r="Z352" s="7">
        <v>3170</v>
      </c>
      <c r="AA352" s="7">
        <v>2</v>
      </c>
      <c r="AB352" s="7">
        <v>7</v>
      </c>
      <c r="AC352" s="7">
        <v>8</v>
      </c>
      <c r="AD352" s="7">
        <v>5</v>
      </c>
      <c r="AE352" s="7">
        <v>5</v>
      </c>
      <c r="AF352" s="7">
        <v>0</v>
      </c>
      <c r="AG352" s="7">
        <v>1</v>
      </c>
      <c r="AH352" s="7">
        <v>0</v>
      </c>
      <c r="AI352" s="7">
        <v>0</v>
      </c>
      <c r="AJ352" s="7">
        <v>0</v>
      </c>
      <c r="AK352" s="7">
        <v>0</v>
      </c>
      <c r="AL352" s="7">
        <v>0</v>
      </c>
      <c r="AM352" s="8">
        <v>43572</v>
      </c>
      <c r="AO352">
        <f>IF($AG352=1,G352,0)</f>
        <v>0</v>
      </c>
      <c r="AP352">
        <f>IF($AG352=1,H352,0)</f>
        <v>0</v>
      </c>
      <c r="AQ352">
        <f>IF($AG352=1,J352,0)</f>
        <v>1</v>
      </c>
      <c r="AR352">
        <f>IF($AG352=1,I352,0)</f>
        <v>0</v>
      </c>
      <c r="AS352">
        <f>IF($AG352=1,K352,0)</f>
        <v>0</v>
      </c>
      <c r="AU352">
        <f>IF($AJ352=1,T352,0)</f>
        <v>0</v>
      </c>
      <c r="AV352">
        <f>IF($AJ352=1,U352,0)</f>
        <v>0</v>
      </c>
      <c r="AW352">
        <f>IF($AJ352=1,V352,0)</f>
        <v>0</v>
      </c>
      <c r="AX352">
        <f>IF($AJ352=1,W352,0)</f>
        <v>0</v>
      </c>
      <c r="AY352">
        <f>IF($AJ352=1,X352,0)</f>
        <v>0</v>
      </c>
      <c r="BA352">
        <f>IF($AK352=1,M352,0)</f>
        <v>0</v>
      </c>
      <c r="BB352">
        <f>IF($AK352=1,N352,0)</f>
        <v>0</v>
      </c>
      <c r="BC352">
        <f>IF($AK352=1,O352,0)</f>
        <v>0</v>
      </c>
      <c r="BD352">
        <f>IF($AK352=1,P352,0)</f>
        <v>0</v>
      </c>
    </row>
    <row r="353" spans="1:56" x14ac:dyDescent="0.3">
      <c r="A353" s="7">
        <v>1564</v>
      </c>
      <c r="B353" s="6">
        <v>145207</v>
      </c>
      <c r="C353" s="7">
        <v>1</v>
      </c>
      <c r="D353" s="7">
        <v>1</v>
      </c>
      <c r="E353" s="7">
        <f>SUM(C353:D353)</f>
        <v>2</v>
      </c>
      <c r="F353" s="7">
        <v>46</v>
      </c>
      <c r="G353" s="7">
        <v>0</v>
      </c>
      <c r="H353" s="7">
        <v>1</v>
      </c>
      <c r="I353" s="7">
        <v>0</v>
      </c>
      <c r="J353" s="7">
        <v>0</v>
      </c>
      <c r="K353" s="7">
        <v>0</v>
      </c>
      <c r="L353" s="7" t="str" cm="1">
        <f t="array" ref="L353">_xlfn.IFS(G353=1,G$1,H353=1,H$1,I353=1,I$1,J353=1,J$1,K353=1,K$1)</f>
        <v>Married</v>
      </c>
      <c r="M353" s="7">
        <v>0</v>
      </c>
      <c r="N353" s="7">
        <v>0</v>
      </c>
      <c r="O353" s="7">
        <v>0</v>
      </c>
      <c r="P353" s="7">
        <v>1</v>
      </c>
      <c r="Q353" s="7" t="str" cm="1">
        <f t="array" ref="Q353">_xlfn.IFS(M353=1,M$1,N353=1,N$1,O353=1,O$1,P353=1,P$1)</f>
        <v>PhD</v>
      </c>
      <c r="R353" t="s">
        <v>39</v>
      </c>
      <c r="S353" s="7">
        <v>64</v>
      </c>
      <c r="T353" s="7">
        <v>652</v>
      </c>
      <c r="U353" s="7">
        <v>0</v>
      </c>
      <c r="V353" s="7">
        <v>32</v>
      </c>
      <c r="W353" s="7">
        <v>0</v>
      </c>
      <c r="X353" s="7">
        <v>0</v>
      </c>
      <c r="Y353" s="7">
        <v>6</v>
      </c>
      <c r="Z353" s="7">
        <v>678</v>
      </c>
      <c r="AA353" s="7">
        <v>5</v>
      </c>
      <c r="AB353" s="7">
        <v>3</v>
      </c>
      <c r="AC353" s="7">
        <v>1</v>
      </c>
      <c r="AD353" s="7">
        <v>6</v>
      </c>
      <c r="AE353" s="7">
        <v>6</v>
      </c>
      <c r="AF353" s="7">
        <v>0</v>
      </c>
      <c r="AG353" s="7">
        <v>1</v>
      </c>
      <c r="AH353" s="7">
        <v>0</v>
      </c>
      <c r="AI353" s="7">
        <v>0</v>
      </c>
      <c r="AJ353" s="7">
        <v>0</v>
      </c>
      <c r="AK353" s="7">
        <v>0</v>
      </c>
      <c r="AL353" s="7">
        <v>0</v>
      </c>
      <c r="AM353" s="8">
        <v>43572</v>
      </c>
      <c r="AO353">
        <f>IF($AG353=1,G353,0)</f>
        <v>0</v>
      </c>
      <c r="AP353">
        <f>IF($AG353=1,H353,0)</f>
        <v>1</v>
      </c>
      <c r="AQ353">
        <f>IF($AG353=1,J353,0)</f>
        <v>0</v>
      </c>
      <c r="AR353">
        <f>IF($AG353=1,I353,0)</f>
        <v>0</v>
      </c>
      <c r="AS353">
        <f>IF($AG353=1,K353,0)</f>
        <v>0</v>
      </c>
      <c r="AU353">
        <f>IF($AJ353=1,T353,0)</f>
        <v>0</v>
      </c>
      <c r="AV353">
        <f>IF($AJ353=1,U353,0)</f>
        <v>0</v>
      </c>
      <c r="AW353">
        <f>IF($AJ353=1,V353,0)</f>
        <v>0</v>
      </c>
      <c r="AX353">
        <f>IF($AJ353=1,W353,0)</f>
        <v>0</v>
      </c>
      <c r="AY353">
        <f>IF($AJ353=1,X353,0)</f>
        <v>0</v>
      </c>
      <c r="BA353">
        <f>IF($AK353=1,M353,0)</f>
        <v>0</v>
      </c>
      <c r="BB353">
        <f>IF($AK353=1,N353,0)</f>
        <v>0</v>
      </c>
      <c r="BC353">
        <f>IF($AK353=1,O353,0)</f>
        <v>0</v>
      </c>
      <c r="BD353">
        <f>IF($AK353=1,P353,0)</f>
        <v>0</v>
      </c>
    </row>
    <row r="354" spans="1:56" x14ac:dyDescent="0.3">
      <c r="A354" s="7">
        <v>1103</v>
      </c>
      <c r="B354" s="6">
        <v>168126</v>
      </c>
      <c r="C354" s="7">
        <v>0</v>
      </c>
      <c r="D354" s="7">
        <v>0</v>
      </c>
      <c r="E354" s="7">
        <f>SUM(C354:D354)</f>
        <v>0</v>
      </c>
      <c r="F354" s="7">
        <v>29</v>
      </c>
      <c r="G354" s="7">
        <v>0</v>
      </c>
      <c r="H354" s="7">
        <v>0</v>
      </c>
      <c r="I354" s="7">
        <v>0</v>
      </c>
      <c r="J354" s="7">
        <v>1</v>
      </c>
      <c r="K354" s="7">
        <v>0</v>
      </c>
      <c r="L354" s="7" t="str" cm="1">
        <f t="array" ref="L354">_xlfn.IFS(G354=1,G$1,H354=1,H$1,I354=1,I$1,J354=1,J$1,K354=1,K$1)</f>
        <v>Single</v>
      </c>
      <c r="M354" s="7">
        <v>0</v>
      </c>
      <c r="N354" s="7">
        <v>0</v>
      </c>
      <c r="O354" s="7">
        <v>0</v>
      </c>
      <c r="P354" s="7">
        <v>1</v>
      </c>
      <c r="Q354" s="7" t="str" cm="1">
        <f t="array" ref="Q354">_xlfn.IFS(M354=1,M$1,N354=1,N$1,O354=1,O$1,P354=1,P$1)</f>
        <v>PhD</v>
      </c>
      <c r="R354" t="s">
        <v>43</v>
      </c>
      <c r="S354" s="7">
        <v>40</v>
      </c>
      <c r="T354" s="7">
        <v>3287</v>
      </c>
      <c r="U354" s="7">
        <v>42</v>
      </c>
      <c r="V354" s="7">
        <v>768</v>
      </c>
      <c r="W354" s="7">
        <v>57</v>
      </c>
      <c r="X354" s="7">
        <v>126</v>
      </c>
      <c r="Y354" s="7">
        <v>212</v>
      </c>
      <c r="Z354" s="7">
        <v>4067</v>
      </c>
      <c r="AA354" s="7">
        <v>1</v>
      </c>
      <c r="AB354" s="7">
        <v>7</v>
      </c>
      <c r="AC354" s="7">
        <v>4</v>
      </c>
      <c r="AD354" s="7">
        <v>5</v>
      </c>
      <c r="AE354" s="7">
        <v>9</v>
      </c>
      <c r="AF354" s="7">
        <v>0</v>
      </c>
      <c r="AG354" s="7">
        <v>1</v>
      </c>
      <c r="AH354" s="7">
        <v>0</v>
      </c>
      <c r="AI354" s="7">
        <v>0</v>
      </c>
      <c r="AJ354" s="7">
        <v>0</v>
      </c>
      <c r="AK354" s="7">
        <v>0</v>
      </c>
      <c r="AL354" s="7">
        <v>1</v>
      </c>
      <c r="AM354" s="8">
        <v>43572</v>
      </c>
      <c r="AO354">
        <f>IF($AG354=1,G354,0)</f>
        <v>0</v>
      </c>
      <c r="AP354">
        <f>IF($AG354=1,H354,0)</f>
        <v>0</v>
      </c>
      <c r="AQ354">
        <f>IF($AG354=1,J354,0)</f>
        <v>1</v>
      </c>
      <c r="AR354">
        <f>IF($AG354=1,I354,0)</f>
        <v>0</v>
      </c>
      <c r="AS354">
        <f>IF($AG354=1,K354,0)</f>
        <v>0</v>
      </c>
      <c r="AU354">
        <f>IF($AJ354=1,T354,0)</f>
        <v>0</v>
      </c>
      <c r="AV354">
        <f>IF($AJ354=1,U354,0)</f>
        <v>0</v>
      </c>
      <c r="AW354">
        <f>IF($AJ354=1,V354,0)</f>
        <v>0</v>
      </c>
      <c r="AX354">
        <f>IF($AJ354=1,W354,0)</f>
        <v>0</v>
      </c>
      <c r="AY354">
        <f>IF($AJ354=1,X354,0)</f>
        <v>0</v>
      </c>
      <c r="BA354">
        <f>IF($AK354=1,M354,0)</f>
        <v>0</v>
      </c>
      <c r="BB354">
        <f>IF($AK354=1,N354,0)</f>
        <v>0</v>
      </c>
      <c r="BC354">
        <f>IF($AK354=1,O354,0)</f>
        <v>0</v>
      </c>
      <c r="BD354">
        <f>IF($AK354=1,P354,0)</f>
        <v>0</v>
      </c>
    </row>
    <row r="355" spans="1:56" x14ac:dyDescent="0.3">
      <c r="A355" s="7">
        <v>2495</v>
      </c>
      <c r="B355" s="6">
        <v>127242</v>
      </c>
      <c r="C355" s="7">
        <v>1</v>
      </c>
      <c r="D355" s="7">
        <v>0</v>
      </c>
      <c r="E355" s="7">
        <f>SUM(C355:D355)</f>
        <v>1</v>
      </c>
      <c r="F355" s="7">
        <v>50</v>
      </c>
      <c r="G355" s="7">
        <v>0</v>
      </c>
      <c r="H355" s="7">
        <v>0</v>
      </c>
      <c r="I355" s="7">
        <v>0</v>
      </c>
      <c r="J355" s="7">
        <v>1</v>
      </c>
      <c r="K355" s="7">
        <v>0</v>
      </c>
      <c r="L355" s="7" t="str" cm="1">
        <f t="array" ref="L355">_xlfn.IFS(G355=1,G$1,H355=1,H$1,I355=1,I$1,J355=1,J$1,K355=1,K$1)</f>
        <v>Single</v>
      </c>
      <c r="M355" s="7">
        <v>0</v>
      </c>
      <c r="N355" s="7">
        <v>1</v>
      </c>
      <c r="O355" s="7">
        <v>0</v>
      </c>
      <c r="P355" s="7">
        <v>0</v>
      </c>
      <c r="Q355" s="7" t="str" cm="1">
        <f t="array" ref="Q355">_xlfn.IFS(M355=1,M$1,N355=1,N$1,O355=1,O$1,P355=1,P$1)</f>
        <v>Graduate</v>
      </c>
      <c r="R355" t="s">
        <v>43</v>
      </c>
      <c r="S355" s="7">
        <v>2</v>
      </c>
      <c r="T355" s="7">
        <v>14</v>
      </c>
      <c r="U355" s="7">
        <v>79</v>
      </c>
      <c r="V355" s="7">
        <v>121</v>
      </c>
      <c r="W355" s="7">
        <v>93</v>
      </c>
      <c r="X355" s="7">
        <v>5</v>
      </c>
      <c r="Y355" s="7">
        <v>182</v>
      </c>
      <c r="Z355" s="7">
        <v>131</v>
      </c>
      <c r="AA355" s="7">
        <v>2</v>
      </c>
      <c r="AB355" s="7">
        <v>2</v>
      </c>
      <c r="AC355" s="7">
        <v>0</v>
      </c>
      <c r="AD355" s="7">
        <v>3</v>
      </c>
      <c r="AE355" s="7">
        <v>9</v>
      </c>
      <c r="AF355" s="7">
        <v>0</v>
      </c>
      <c r="AG355" s="7">
        <v>0</v>
      </c>
      <c r="AH355" s="7">
        <v>0</v>
      </c>
      <c r="AI355" s="7">
        <v>0</v>
      </c>
      <c r="AJ355" s="7">
        <v>0</v>
      </c>
      <c r="AK355" s="7">
        <v>0</v>
      </c>
      <c r="AL355" s="7">
        <v>1</v>
      </c>
      <c r="AM355" s="8">
        <v>43573</v>
      </c>
      <c r="AO355">
        <f>IF($AG355=1,G355,0)</f>
        <v>0</v>
      </c>
      <c r="AP355">
        <f>IF($AG355=1,H355,0)</f>
        <v>0</v>
      </c>
      <c r="AQ355">
        <f>IF($AG355=1,J355,0)</f>
        <v>0</v>
      </c>
      <c r="AR355">
        <f>IF($AG355=1,I355,0)</f>
        <v>0</v>
      </c>
      <c r="AS355">
        <f>IF($AG355=1,K355,0)</f>
        <v>0</v>
      </c>
      <c r="AU355">
        <f>IF($AJ355=1,T355,0)</f>
        <v>0</v>
      </c>
      <c r="AV355">
        <f>IF($AJ355=1,U355,0)</f>
        <v>0</v>
      </c>
      <c r="AW355">
        <f>IF($AJ355=1,V355,0)</f>
        <v>0</v>
      </c>
      <c r="AX355">
        <f>IF($AJ355=1,W355,0)</f>
        <v>0</v>
      </c>
      <c r="AY355">
        <f>IF($AJ355=1,X355,0)</f>
        <v>0</v>
      </c>
      <c r="BA355">
        <f>IF($AK355=1,M355,0)</f>
        <v>0</v>
      </c>
      <c r="BB355">
        <f>IF($AK355=1,N355,0)</f>
        <v>0</v>
      </c>
      <c r="BC355">
        <f>IF($AK355=1,O355,0)</f>
        <v>0</v>
      </c>
      <c r="BD355">
        <f>IF($AK355=1,P355,0)</f>
        <v>0</v>
      </c>
    </row>
    <row r="356" spans="1:56" x14ac:dyDescent="0.3">
      <c r="A356" s="7">
        <v>1357</v>
      </c>
      <c r="B356" s="6">
        <v>163810</v>
      </c>
      <c r="C356" s="7">
        <v>0</v>
      </c>
      <c r="D356" s="7">
        <v>1</v>
      </c>
      <c r="E356" s="7">
        <f>SUM(C356:D356)</f>
        <v>1</v>
      </c>
      <c r="F356" s="7">
        <v>54</v>
      </c>
      <c r="G356" s="7">
        <v>0</v>
      </c>
      <c r="H356" s="7">
        <v>0</v>
      </c>
      <c r="I356" s="7">
        <v>0</v>
      </c>
      <c r="J356" s="7">
        <v>1</v>
      </c>
      <c r="K356" s="7">
        <v>0</v>
      </c>
      <c r="L356" s="7" t="str" cm="1">
        <f t="array" ref="L356">_xlfn.IFS(G356=1,G$1,H356=1,H$1,I356=1,I$1,J356=1,J$1,K356=1,K$1)</f>
        <v>Single</v>
      </c>
      <c r="M356" s="7">
        <v>0</v>
      </c>
      <c r="N356" s="7">
        <v>1</v>
      </c>
      <c r="O356" s="7">
        <v>0</v>
      </c>
      <c r="P356" s="7">
        <v>0</v>
      </c>
      <c r="Q356" s="7" t="str" cm="1">
        <f t="array" ref="Q356">_xlfn.IFS(M356=1,M$1,N356=1,N$1,O356=1,O$1,P356=1,P$1)</f>
        <v>Graduate</v>
      </c>
      <c r="R356" t="s">
        <v>41</v>
      </c>
      <c r="S356" s="7">
        <v>45</v>
      </c>
      <c r="T356" s="7">
        <v>2508</v>
      </c>
      <c r="U356" s="7">
        <v>31</v>
      </c>
      <c r="V356" s="7">
        <v>649</v>
      </c>
      <c r="W356" s="7">
        <v>41</v>
      </c>
      <c r="X356" s="7">
        <v>31</v>
      </c>
      <c r="Y356" s="7">
        <v>259</v>
      </c>
      <c r="Z356" s="7">
        <v>3001</v>
      </c>
      <c r="AA356" s="7">
        <v>4</v>
      </c>
      <c r="AB356" s="7">
        <v>4</v>
      </c>
      <c r="AC356" s="7">
        <v>3</v>
      </c>
      <c r="AD356" s="7">
        <v>12</v>
      </c>
      <c r="AE356" s="7">
        <v>8</v>
      </c>
      <c r="AF356" s="7">
        <v>0</v>
      </c>
      <c r="AG356" s="7">
        <v>1</v>
      </c>
      <c r="AH356" s="7">
        <v>0</v>
      </c>
      <c r="AI356" s="7">
        <v>0</v>
      </c>
      <c r="AJ356" s="7">
        <v>0</v>
      </c>
      <c r="AK356" s="7">
        <v>0</v>
      </c>
      <c r="AL356" s="7">
        <v>0</v>
      </c>
      <c r="AM356" s="8">
        <v>43573</v>
      </c>
      <c r="AO356">
        <f>IF($AG356=1,G356,0)</f>
        <v>0</v>
      </c>
      <c r="AP356">
        <f>IF($AG356=1,H356,0)</f>
        <v>0</v>
      </c>
      <c r="AQ356">
        <f>IF($AG356=1,J356,0)</f>
        <v>1</v>
      </c>
      <c r="AR356">
        <f>IF($AG356=1,I356,0)</f>
        <v>0</v>
      </c>
      <c r="AS356">
        <f>IF($AG356=1,K356,0)</f>
        <v>0</v>
      </c>
      <c r="AU356">
        <f>IF($AJ356=1,T356,0)</f>
        <v>0</v>
      </c>
      <c r="AV356">
        <f>IF($AJ356=1,U356,0)</f>
        <v>0</v>
      </c>
      <c r="AW356">
        <f>IF($AJ356=1,V356,0)</f>
        <v>0</v>
      </c>
      <c r="AX356">
        <f>IF($AJ356=1,W356,0)</f>
        <v>0</v>
      </c>
      <c r="AY356">
        <f>IF($AJ356=1,X356,0)</f>
        <v>0</v>
      </c>
      <c r="BA356">
        <f>IF($AK356=1,M356,0)</f>
        <v>0</v>
      </c>
      <c r="BB356">
        <f>IF($AK356=1,N356,0)</f>
        <v>0</v>
      </c>
      <c r="BC356">
        <f>IF($AK356=1,O356,0)</f>
        <v>0</v>
      </c>
      <c r="BD356">
        <f>IF($AK356=1,P356,0)</f>
        <v>0</v>
      </c>
    </row>
    <row r="357" spans="1:56" x14ac:dyDescent="0.3">
      <c r="A357" s="7">
        <v>2398</v>
      </c>
      <c r="B357" s="6">
        <v>163810</v>
      </c>
      <c r="C357" s="7">
        <v>0</v>
      </c>
      <c r="D357" s="7">
        <v>1</v>
      </c>
      <c r="E357" s="7">
        <f>SUM(C357:D357)</f>
        <v>1</v>
      </c>
      <c r="F357" s="7">
        <v>54</v>
      </c>
      <c r="G357" s="7">
        <v>0</v>
      </c>
      <c r="H357" s="7">
        <v>0</v>
      </c>
      <c r="I357" s="7">
        <v>0</v>
      </c>
      <c r="J357" s="7">
        <v>1</v>
      </c>
      <c r="K357" s="7">
        <v>0</v>
      </c>
      <c r="L357" s="7" t="str" cm="1">
        <f t="array" ref="L357">_xlfn.IFS(G357=1,G$1,H357=1,H$1,I357=1,I$1,J357=1,J$1,K357=1,K$1)</f>
        <v>Single</v>
      </c>
      <c r="M357" s="7">
        <v>0</v>
      </c>
      <c r="N357" s="7">
        <v>1</v>
      </c>
      <c r="O357" s="7">
        <v>0</v>
      </c>
      <c r="P357" s="7">
        <v>0</v>
      </c>
      <c r="Q357" s="7" t="str" cm="1">
        <f t="array" ref="Q357">_xlfn.IFS(M357=1,M$1,N357=1,N$1,O357=1,O$1,P357=1,P$1)</f>
        <v>Graduate</v>
      </c>
      <c r="R357" t="s">
        <v>39</v>
      </c>
      <c r="S357" s="7">
        <v>45</v>
      </c>
      <c r="T357" s="7">
        <v>2508</v>
      </c>
      <c r="U357" s="7">
        <v>31</v>
      </c>
      <c r="V357" s="7">
        <v>649</v>
      </c>
      <c r="W357" s="7">
        <v>41</v>
      </c>
      <c r="X357" s="7">
        <v>31</v>
      </c>
      <c r="Y357" s="7">
        <v>259</v>
      </c>
      <c r="Z357" s="7">
        <v>3001</v>
      </c>
      <c r="AA357" s="7">
        <v>4</v>
      </c>
      <c r="AB357" s="7">
        <v>4</v>
      </c>
      <c r="AC357" s="7">
        <v>3</v>
      </c>
      <c r="AD357" s="7">
        <v>12</v>
      </c>
      <c r="AE357" s="7">
        <v>8</v>
      </c>
      <c r="AF357" s="7">
        <v>0</v>
      </c>
      <c r="AG357" s="7">
        <v>1</v>
      </c>
      <c r="AH357" s="7">
        <v>0</v>
      </c>
      <c r="AI357" s="7">
        <v>0</v>
      </c>
      <c r="AJ357" s="7">
        <v>0</v>
      </c>
      <c r="AK357" s="7">
        <v>0</v>
      </c>
      <c r="AL357" s="7">
        <v>0</v>
      </c>
      <c r="AM357" s="8">
        <v>43573</v>
      </c>
      <c r="AO357">
        <f>IF($AG357=1,G357,0)</f>
        <v>0</v>
      </c>
      <c r="AP357">
        <f>IF($AG357=1,H357,0)</f>
        <v>0</v>
      </c>
      <c r="AQ357">
        <f>IF($AG357=1,J357,0)</f>
        <v>1</v>
      </c>
      <c r="AR357">
        <f>IF($AG357=1,I357,0)</f>
        <v>0</v>
      </c>
      <c r="AS357">
        <f>IF($AG357=1,K357,0)</f>
        <v>0</v>
      </c>
      <c r="AU357">
        <f>IF($AJ357=1,T357,0)</f>
        <v>0</v>
      </c>
      <c r="AV357">
        <f>IF($AJ357=1,U357,0)</f>
        <v>0</v>
      </c>
      <c r="AW357">
        <f>IF($AJ357=1,V357,0)</f>
        <v>0</v>
      </c>
      <c r="AX357">
        <f>IF($AJ357=1,W357,0)</f>
        <v>0</v>
      </c>
      <c r="AY357">
        <f>IF($AJ357=1,X357,0)</f>
        <v>0</v>
      </c>
      <c r="BA357">
        <f>IF($AK357=1,M357,0)</f>
        <v>0</v>
      </c>
      <c r="BB357">
        <f>IF($AK357=1,N357,0)</f>
        <v>0</v>
      </c>
      <c r="BC357">
        <f>IF($AK357=1,O357,0)</f>
        <v>0</v>
      </c>
      <c r="BD357">
        <f>IF($AK357=1,P357,0)</f>
        <v>0</v>
      </c>
    </row>
    <row r="358" spans="1:56" x14ac:dyDescent="0.3">
      <c r="A358" s="7">
        <v>2114</v>
      </c>
      <c r="B358" s="6">
        <v>185606</v>
      </c>
      <c r="C358" s="7">
        <v>0</v>
      </c>
      <c r="D358" s="7">
        <v>1</v>
      </c>
      <c r="E358" s="7">
        <f>SUM(C358:D358)</f>
        <v>1</v>
      </c>
      <c r="F358" s="7">
        <v>44</v>
      </c>
      <c r="G358" s="7">
        <v>0</v>
      </c>
      <c r="H358" s="7">
        <v>0</v>
      </c>
      <c r="I358" s="7">
        <v>1</v>
      </c>
      <c r="J358" s="7">
        <v>0</v>
      </c>
      <c r="K358" s="7">
        <v>0</v>
      </c>
      <c r="L358" s="7" t="str" cm="1">
        <f t="array" ref="L358">_xlfn.IFS(G358=1,G$1,H358=1,H$1,I358=1,I$1,J358=1,J$1,K358=1,K$1)</f>
        <v>Together</v>
      </c>
      <c r="M358" s="7">
        <v>0</v>
      </c>
      <c r="N358" s="7">
        <v>1</v>
      </c>
      <c r="O358" s="7">
        <v>0</v>
      </c>
      <c r="P358" s="7">
        <v>0</v>
      </c>
      <c r="Q358" s="7" t="str" cm="1">
        <f t="array" ref="Q358">_xlfn.IFS(M358=1,M$1,N358=1,N$1,O358=1,O$1,P358=1,P$1)</f>
        <v>Graduate</v>
      </c>
      <c r="R358" t="s">
        <v>44</v>
      </c>
      <c r="S358" s="7">
        <v>89</v>
      </c>
      <c r="T358" s="7">
        <v>1555</v>
      </c>
      <c r="U358" s="7">
        <v>91</v>
      </c>
      <c r="V358" s="7">
        <v>1873</v>
      </c>
      <c r="W358" s="7">
        <v>475</v>
      </c>
      <c r="X358" s="7">
        <v>65</v>
      </c>
      <c r="Y358" s="7">
        <v>182</v>
      </c>
      <c r="Z358" s="7">
        <v>3877</v>
      </c>
      <c r="AA358" s="7">
        <v>2</v>
      </c>
      <c r="AB358" s="7">
        <v>6</v>
      </c>
      <c r="AC358" s="7">
        <v>7</v>
      </c>
      <c r="AD358" s="7">
        <v>9</v>
      </c>
      <c r="AE358" s="7">
        <v>3</v>
      </c>
      <c r="AF358" s="7">
        <v>0</v>
      </c>
      <c r="AG358" s="7">
        <v>0</v>
      </c>
      <c r="AH358" s="7">
        <v>0</v>
      </c>
      <c r="AI358" s="7">
        <v>1</v>
      </c>
      <c r="AJ358" s="7">
        <v>0</v>
      </c>
      <c r="AK358" s="7">
        <v>0</v>
      </c>
      <c r="AL358" s="7">
        <v>0</v>
      </c>
      <c r="AM358" s="8">
        <v>43574</v>
      </c>
      <c r="AO358">
        <f>IF($AG358=1,G358,0)</f>
        <v>0</v>
      </c>
      <c r="AP358">
        <f>IF($AG358=1,H358,0)</f>
        <v>0</v>
      </c>
      <c r="AQ358">
        <f>IF($AG358=1,J358,0)</f>
        <v>0</v>
      </c>
      <c r="AR358">
        <f>IF($AG358=1,I358,0)</f>
        <v>0</v>
      </c>
      <c r="AS358">
        <f>IF($AG358=1,K358,0)</f>
        <v>0</v>
      </c>
      <c r="AU358">
        <f>IF($AJ358=1,T358,0)</f>
        <v>0</v>
      </c>
      <c r="AV358">
        <f>IF($AJ358=1,U358,0)</f>
        <v>0</v>
      </c>
      <c r="AW358">
        <f>IF($AJ358=1,V358,0)</f>
        <v>0</v>
      </c>
      <c r="AX358">
        <f>IF($AJ358=1,W358,0)</f>
        <v>0</v>
      </c>
      <c r="AY358">
        <f>IF($AJ358=1,X358,0)</f>
        <v>0</v>
      </c>
      <c r="BA358">
        <f>IF($AK358=1,M358,0)</f>
        <v>0</v>
      </c>
      <c r="BB358">
        <f>IF($AK358=1,N358,0)</f>
        <v>0</v>
      </c>
      <c r="BC358">
        <f>IF($AK358=1,O358,0)</f>
        <v>0</v>
      </c>
      <c r="BD358">
        <f>IF($AK358=1,P358,0)</f>
        <v>0</v>
      </c>
    </row>
    <row r="359" spans="1:56" x14ac:dyDescent="0.3">
      <c r="A359" s="7">
        <v>1322</v>
      </c>
      <c r="B359" s="6">
        <v>130675</v>
      </c>
      <c r="C359" s="7">
        <v>1</v>
      </c>
      <c r="D359" s="7">
        <v>0</v>
      </c>
      <c r="E359" s="7">
        <f>SUM(C359:D359)</f>
        <v>1</v>
      </c>
      <c r="F359" s="7">
        <v>48</v>
      </c>
      <c r="G359" s="7">
        <v>0</v>
      </c>
      <c r="H359" s="7">
        <v>1</v>
      </c>
      <c r="I359" s="7">
        <v>0</v>
      </c>
      <c r="J359" s="7">
        <v>0</v>
      </c>
      <c r="K359" s="7">
        <v>0</v>
      </c>
      <c r="L359" s="7" t="str" cm="1">
        <f t="array" ref="L359">_xlfn.IFS(G359=1,G$1,H359=1,H$1,I359=1,I$1,J359=1,J$1,K359=1,K$1)</f>
        <v>Married</v>
      </c>
      <c r="M359" s="7">
        <v>0</v>
      </c>
      <c r="N359" s="7">
        <v>1</v>
      </c>
      <c r="O359" s="7">
        <v>0</v>
      </c>
      <c r="P359" s="7">
        <v>0</v>
      </c>
      <c r="Q359" s="7" t="str" cm="1">
        <f t="array" ref="Q359">_xlfn.IFS(M359=1,M$1,N359=1,N$1,O359=1,O$1,P359=1,P$1)</f>
        <v>Graduate</v>
      </c>
      <c r="R359" t="s">
        <v>44</v>
      </c>
      <c r="S359" s="7">
        <v>14</v>
      </c>
      <c r="T359" s="7">
        <v>43</v>
      </c>
      <c r="U359" s="7">
        <v>9</v>
      </c>
      <c r="V359" s="7">
        <v>68</v>
      </c>
      <c r="W359" s="7">
        <v>47</v>
      </c>
      <c r="X359" s="7">
        <v>9</v>
      </c>
      <c r="Y359" s="7">
        <v>89</v>
      </c>
      <c r="Z359" s="7">
        <v>85</v>
      </c>
      <c r="AA359" s="7">
        <v>1</v>
      </c>
      <c r="AB359" s="7">
        <v>1</v>
      </c>
      <c r="AC359" s="7">
        <v>0</v>
      </c>
      <c r="AD359" s="7">
        <v>3</v>
      </c>
      <c r="AE359" s="7">
        <v>8</v>
      </c>
      <c r="AF359" s="7">
        <v>0</v>
      </c>
      <c r="AG359" s="7">
        <v>0</v>
      </c>
      <c r="AH359" s="7">
        <v>0</v>
      </c>
      <c r="AI359" s="7">
        <v>0</v>
      </c>
      <c r="AJ359" s="7">
        <v>0</v>
      </c>
      <c r="AK359" s="7">
        <v>0</v>
      </c>
      <c r="AL359" s="7">
        <v>0</v>
      </c>
      <c r="AM359" s="8">
        <v>43574</v>
      </c>
      <c r="AO359">
        <f>IF($AG359=1,G359,0)</f>
        <v>0</v>
      </c>
      <c r="AP359">
        <f>IF($AG359=1,H359,0)</f>
        <v>0</v>
      </c>
      <c r="AQ359">
        <f>IF($AG359=1,J359,0)</f>
        <v>0</v>
      </c>
      <c r="AR359">
        <f>IF($AG359=1,I359,0)</f>
        <v>0</v>
      </c>
      <c r="AS359">
        <f>IF($AG359=1,K359,0)</f>
        <v>0</v>
      </c>
      <c r="AU359">
        <f>IF($AJ359=1,T359,0)</f>
        <v>0</v>
      </c>
      <c r="AV359">
        <f>IF($AJ359=1,U359,0)</f>
        <v>0</v>
      </c>
      <c r="AW359">
        <f>IF($AJ359=1,V359,0)</f>
        <v>0</v>
      </c>
      <c r="AX359">
        <f>IF($AJ359=1,W359,0)</f>
        <v>0</v>
      </c>
      <c r="AY359">
        <f>IF($AJ359=1,X359,0)</f>
        <v>0</v>
      </c>
      <c r="BA359">
        <f>IF($AK359=1,M359,0)</f>
        <v>0</v>
      </c>
      <c r="BB359">
        <f>IF($AK359=1,N359,0)</f>
        <v>0</v>
      </c>
      <c r="BC359">
        <f>IF($AK359=1,O359,0)</f>
        <v>0</v>
      </c>
      <c r="BD359">
        <f>IF($AK359=1,P359,0)</f>
        <v>0</v>
      </c>
    </row>
    <row r="360" spans="1:56" x14ac:dyDescent="0.3">
      <c r="A360" s="7">
        <v>1953</v>
      </c>
      <c r="B360" s="6">
        <v>115716</v>
      </c>
      <c r="C360" s="7">
        <v>1</v>
      </c>
      <c r="D360" s="7">
        <v>0</v>
      </c>
      <c r="E360" s="7">
        <f>SUM(C360:D360)</f>
        <v>1</v>
      </c>
      <c r="F360" s="7">
        <v>32</v>
      </c>
      <c r="G360" s="7">
        <v>0</v>
      </c>
      <c r="H360" s="7">
        <v>1</v>
      </c>
      <c r="I360" s="7">
        <v>0</v>
      </c>
      <c r="J360" s="7">
        <v>0</v>
      </c>
      <c r="K360" s="7">
        <v>0</v>
      </c>
      <c r="L360" s="7" t="str" cm="1">
        <f t="array" ref="L360">_xlfn.IFS(G360=1,G$1,H360=1,H$1,I360=1,I$1,J360=1,J$1,K360=1,K$1)</f>
        <v>Married</v>
      </c>
      <c r="M360" s="7">
        <v>0</v>
      </c>
      <c r="N360" s="7">
        <v>0</v>
      </c>
      <c r="O360" s="7">
        <v>0</v>
      </c>
      <c r="P360" s="7">
        <v>0</v>
      </c>
      <c r="Q360" s="7" t="e" cm="1">
        <f t="array" ref="Q360">_xlfn.IFS(M360=1,M$1,N360=1,N$1,O360=1,O$1,P360=1,P$1)</f>
        <v>#N/A</v>
      </c>
      <c r="R360" t="s">
        <v>40</v>
      </c>
      <c r="S360" s="7">
        <v>8</v>
      </c>
      <c r="T360" s="7">
        <v>118</v>
      </c>
      <c r="U360" s="7">
        <v>37</v>
      </c>
      <c r="V360" s="7">
        <v>221</v>
      </c>
      <c r="W360" s="7">
        <v>59</v>
      </c>
      <c r="X360" s="7">
        <v>52</v>
      </c>
      <c r="Y360" s="7">
        <v>191</v>
      </c>
      <c r="Z360" s="7">
        <v>295</v>
      </c>
      <c r="AA360" s="7">
        <v>3</v>
      </c>
      <c r="AB360" s="7">
        <v>3</v>
      </c>
      <c r="AC360" s="7">
        <v>0</v>
      </c>
      <c r="AD360" s="7">
        <v>4</v>
      </c>
      <c r="AE360" s="7">
        <v>8</v>
      </c>
      <c r="AF360" s="7">
        <v>0</v>
      </c>
      <c r="AG360" s="7">
        <v>0</v>
      </c>
      <c r="AH360" s="7">
        <v>0</v>
      </c>
      <c r="AI360" s="7">
        <v>0</v>
      </c>
      <c r="AJ360" s="7">
        <v>0</v>
      </c>
      <c r="AK360" s="7">
        <v>1</v>
      </c>
      <c r="AL360" s="7">
        <v>0</v>
      </c>
      <c r="AM360" s="8">
        <v>43574</v>
      </c>
      <c r="AO360">
        <f>IF($AG360=1,G360,0)</f>
        <v>0</v>
      </c>
      <c r="AP360">
        <f>IF($AG360=1,H360,0)</f>
        <v>0</v>
      </c>
      <c r="AQ360">
        <f>IF($AG360=1,J360,0)</f>
        <v>0</v>
      </c>
      <c r="AR360">
        <f>IF($AG360=1,I360,0)</f>
        <v>0</v>
      </c>
      <c r="AS360">
        <f>IF($AG360=1,K360,0)</f>
        <v>0</v>
      </c>
      <c r="AU360">
        <f>IF($AJ360=1,T360,0)</f>
        <v>0</v>
      </c>
      <c r="AV360">
        <f>IF($AJ360=1,U360,0)</f>
        <v>0</v>
      </c>
      <c r="AW360">
        <f>IF($AJ360=1,V360,0)</f>
        <v>0</v>
      </c>
      <c r="AX360">
        <f>IF($AJ360=1,W360,0)</f>
        <v>0</v>
      </c>
      <c r="AY360">
        <f>IF($AJ360=1,X360,0)</f>
        <v>0</v>
      </c>
      <c r="BA360">
        <f>IF($AK360=1,M360,0)</f>
        <v>0</v>
      </c>
      <c r="BB360">
        <f>IF($AK360=1,N360,0)</f>
        <v>0</v>
      </c>
      <c r="BC360">
        <f>IF($AK360=1,O360,0)</f>
        <v>0</v>
      </c>
      <c r="BD360">
        <f>IF($AK360=1,P360,0)</f>
        <v>0</v>
      </c>
    </row>
    <row r="361" spans="1:56" x14ac:dyDescent="0.3">
      <c r="A361" s="7">
        <v>2903</v>
      </c>
      <c r="B361" s="6">
        <v>164849</v>
      </c>
      <c r="C361" s="7">
        <v>0</v>
      </c>
      <c r="D361" s="7">
        <v>0</v>
      </c>
      <c r="E361" s="7">
        <f>SUM(C361:D361)</f>
        <v>0</v>
      </c>
      <c r="F361" s="7">
        <v>63</v>
      </c>
      <c r="G361" s="7">
        <v>0</v>
      </c>
      <c r="H361" s="7">
        <v>0</v>
      </c>
      <c r="I361" s="7">
        <v>0</v>
      </c>
      <c r="J361" s="7">
        <v>1</v>
      </c>
      <c r="K361" s="7">
        <v>0</v>
      </c>
      <c r="L361" s="7" t="str" cm="1">
        <f t="array" ref="L361">_xlfn.IFS(G361=1,G$1,H361=1,H$1,I361=1,I$1,J361=1,J$1,K361=1,K$1)</f>
        <v>Single</v>
      </c>
      <c r="M361" s="7">
        <v>0</v>
      </c>
      <c r="N361" s="7">
        <v>1</v>
      </c>
      <c r="O361" s="7">
        <v>0</v>
      </c>
      <c r="P361" s="7">
        <v>0</v>
      </c>
      <c r="Q361" s="7" t="str" cm="1">
        <f t="array" ref="Q361">_xlfn.IFS(M361=1,M$1,N361=1,N$1,O361=1,O$1,P361=1,P$1)</f>
        <v>Graduate</v>
      </c>
      <c r="R361" t="s">
        <v>43</v>
      </c>
      <c r="S361" s="7">
        <v>42</v>
      </c>
      <c r="T361" s="7">
        <v>1657</v>
      </c>
      <c r="U361" s="7">
        <v>122</v>
      </c>
      <c r="V361" s="7">
        <v>890</v>
      </c>
      <c r="W361" s="7">
        <v>239</v>
      </c>
      <c r="X361" s="7">
        <v>214</v>
      </c>
      <c r="Y361" s="7">
        <v>275</v>
      </c>
      <c r="Z361" s="7">
        <v>2847</v>
      </c>
      <c r="AA361" s="7">
        <v>1</v>
      </c>
      <c r="AB361" s="7">
        <v>9</v>
      </c>
      <c r="AC361" s="7">
        <v>3</v>
      </c>
      <c r="AD361" s="7">
        <v>6</v>
      </c>
      <c r="AE361" s="7">
        <v>5</v>
      </c>
      <c r="AF361" s="7">
        <v>0</v>
      </c>
      <c r="AG361" s="7">
        <v>0</v>
      </c>
      <c r="AH361" s="7">
        <v>0</v>
      </c>
      <c r="AI361" s="7">
        <v>0</v>
      </c>
      <c r="AJ361" s="7">
        <v>0</v>
      </c>
      <c r="AK361" s="7">
        <v>0</v>
      </c>
      <c r="AL361" s="7">
        <v>1</v>
      </c>
      <c r="AM361" s="8">
        <v>43575</v>
      </c>
      <c r="AO361">
        <f>IF($AG361=1,G361,0)</f>
        <v>0</v>
      </c>
      <c r="AP361">
        <f>IF($AG361=1,H361,0)</f>
        <v>0</v>
      </c>
      <c r="AQ361">
        <f>IF($AG361=1,J361,0)</f>
        <v>0</v>
      </c>
      <c r="AR361">
        <f>IF($AG361=1,I361,0)</f>
        <v>0</v>
      </c>
      <c r="AS361">
        <f>IF($AG361=1,K361,0)</f>
        <v>0</v>
      </c>
      <c r="AU361">
        <f>IF($AJ361=1,T361,0)</f>
        <v>0</v>
      </c>
      <c r="AV361">
        <f>IF($AJ361=1,U361,0)</f>
        <v>0</v>
      </c>
      <c r="AW361">
        <f>IF($AJ361=1,V361,0)</f>
        <v>0</v>
      </c>
      <c r="AX361">
        <f>IF($AJ361=1,W361,0)</f>
        <v>0</v>
      </c>
      <c r="AY361">
        <f>IF($AJ361=1,X361,0)</f>
        <v>0</v>
      </c>
      <c r="BA361">
        <f>IF($AK361=1,M361,0)</f>
        <v>0</v>
      </c>
      <c r="BB361">
        <f>IF($AK361=1,N361,0)</f>
        <v>0</v>
      </c>
      <c r="BC361">
        <f>IF($AK361=1,O361,0)</f>
        <v>0</v>
      </c>
      <c r="BD361">
        <f>IF($AK361=1,P361,0)</f>
        <v>0</v>
      </c>
    </row>
    <row r="362" spans="1:56" x14ac:dyDescent="0.3">
      <c r="A362" s="7">
        <v>2474</v>
      </c>
      <c r="B362" s="6">
        <v>171706</v>
      </c>
      <c r="C362" s="7">
        <v>0</v>
      </c>
      <c r="D362" s="7">
        <v>1</v>
      </c>
      <c r="E362" s="7">
        <f>SUM(C362:D362)</f>
        <v>1</v>
      </c>
      <c r="F362" s="7">
        <v>61</v>
      </c>
      <c r="G362" s="7">
        <v>0</v>
      </c>
      <c r="H362" s="7">
        <v>0</v>
      </c>
      <c r="I362" s="7">
        <v>1</v>
      </c>
      <c r="J362" s="7">
        <v>0</v>
      </c>
      <c r="K362" s="7">
        <v>0</v>
      </c>
      <c r="L362" s="7" t="str" cm="1">
        <f t="array" ref="L362">_xlfn.IFS(G362=1,G$1,H362=1,H$1,I362=1,I$1,J362=1,J$1,K362=1,K$1)</f>
        <v>Together</v>
      </c>
      <c r="M362" s="7">
        <v>0</v>
      </c>
      <c r="N362" s="7">
        <v>1</v>
      </c>
      <c r="O362" s="7">
        <v>0</v>
      </c>
      <c r="P362" s="7">
        <v>0</v>
      </c>
      <c r="Q362" s="7" t="str" cm="1">
        <f t="array" ref="Q362">_xlfn.IFS(M362=1,M$1,N362=1,N$1,O362=1,O$1,P362=1,P$1)</f>
        <v>Graduate</v>
      </c>
      <c r="R362" t="s">
        <v>44</v>
      </c>
      <c r="S362" s="7">
        <v>16</v>
      </c>
      <c r="T362" s="7">
        <v>2229</v>
      </c>
      <c r="U362" s="7">
        <v>134</v>
      </c>
      <c r="V362" s="7">
        <v>606</v>
      </c>
      <c r="W362" s="7">
        <v>218</v>
      </c>
      <c r="X362" s="7">
        <v>235</v>
      </c>
      <c r="Y362" s="7">
        <v>34</v>
      </c>
      <c r="Z362" s="7">
        <v>3388</v>
      </c>
      <c r="AA362" s="7">
        <v>4</v>
      </c>
      <c r="AB362" s="7">
        <v>9</v>
      </c>
      <c r="AC362" s="7">
        <v>5</v>
      </c>
      <c r="AD362" s="7">
        <v>7</v>
      </c>
      <c r="AE362" s="7">
        <v>5</v>
      </c>
      <c r="AF362" s="7">
        <v>0</v>
      </c>
      <c r="AG362" s="7">
        <v>0</v>
      </c>
      <c r="AH362" s="7">
        <v>0</v>
      </c>
      <c r="AI362" s="7">
        <v>0</v>
      </c>
      <c r="AJ362" s="7">
        <v>0</v>
      </c>
      <c r="AK362" s="7">
        <v>0</v>
      </c>
      <c r="AL362" s="7">
        <v>0</v>
      </c>
      <c r="AM362" s="8">
        <v>43575</v>
      </c>
      <c r="AO362">
        <f>IF($AG362=1,G362,0)</f>
        <v>0</v>
      </c>
      <c r="AP362">
        <f>IF($AG362=1,H362,0)</f>
        <v>0</v>
      </c>
      <c r="AQ362">
        <f>IF($AG362=1,J362,0)</f>
        <v>0</v>
      </c>
      <c r="AR362">
        <f>IF($AG362=1,I362,0)</f>
        <v>0</v>
      </c>
      <c r="AS362">
        <f>IF($AG362=1,K362,0)</f>
        <v>0</v>
      </c>
      <c r="AU362">
        <f>IF($AJ362=1,T362,0)</f>
        <v>0</v>
      </c>
      <c r="AV362">
        <f>IF($AJ362=1,U362,0)</f>
        <v>0</v>
      </c>
      <c r="AW362">
        <f>IF($AJ362=1,V362,0)</f>
        <v>0</v>
      </c>
      <c r="AX362">
        <f>IF($AJ362=1,W362,0)</f>
        <v>0</v>
      </c>
      <c r="AY362">
        <f>IF($AJ362=1,X362,0)</f>
        <v>0</v>
      </c>
      <c r="BA362">
        <f>IF($AK362=1,M362,0)</f>
        <v>0</v>
      </c>
      <c r="BB362">
        <f>IF($AK362=1,N362,0)</f>
        <v>0</v>
      </c>
      <c r="BC362">
        <f>IF($AK362=1,O362,0)</f>
        <v>0</v>
      </c>
      <c r="BD362">
        <f>IF($AK362=1,P362,0)</f>
        <v>0</v>
      </c>
    </row>
    <row r="363" spans="1:56" x14ac:dyDescent="0.3">
      <c r="A363" s="7">
        <v>1007</v>
      </c>
      <c r="B363" s="6">
        <v>155635</v>
      </c>
      <c r="C363" s="7">
        <v>0</v>
      </c>
      <c r="D363" s="7">
        <v>1</v>
      </c>
      <c r="E363" s="7">
        <f>SUM(C363:D363)</f>
        <v>1</v>
      </c>
      <c r="F363" s="7">
        <v>49</v>
      </c>
      <c r="G363" s="7">
        <v>1</v>
      </c>
      <c r="H363" s="7">
        <v>0</v>
      </c>
      <c r="I363" s="7">
        <v>0</v>
      </c>
      <c r="J363" s="7">
        <v>0</v>
      </c>
      <c r="K363" s="7">
        <v>0</v>
      </c>
      <c r="L363" s="7" t="str" cm="1">
        <f t="array" ref="L363">_xlfn.IFS(G363=1,G$1,H363=1,H$1,I363=1,I$1,J363=1,J$1,K363=1,K$1)</f>
        <v>Divorced</v>
      </c>
      <c r="M363" s="7">
        <v>0</v>
      </c>
      <c r="N363" s="7">
        <v>1</v>
      </c>
      <c r="O363" s="7">
        <v>0</v>
      </c>
      <c r="P363" s="7">
        <v>0</v>
      </c>
      <c r="Q363" s="7" t="str" cm="1">
        <f t="array" ref="Q363">_xlfn.IFS(M363=1,M$1,N363=1,N$1,O363=1,O$1,P363=1,P$1)</f>
        <v>Graduate</v>
      </c>
      <c r="R363" t="s">
        <v>43</v>
      </c>
      <c r="S363" s="7">
        <v>34</v>
      </c>
      <c r="T363" s="7">
        <v>657</v>
      </c>
      <c r="U363" s="7">
        <v>182</v>
      </c>
      <c r="V363" s="7">
        <v>459</v>
      </c>
      <c r="W363" s="7">
        <v>140</v>
      </c>
      <c r="X363" s="7">
        <v>137</v>
      </c>
      <c r="Y363" s="7">
        <v>76</v>
      </c>
      <c r="Z363" s="7">
        <v>1499</v>
      </c>
      <c r="AA363" s="7">
        <v>4</v>
      </c>
      <c r="AB363" s="7">
        <v>7</v>
      </c>
      <c r="AC363" s="7">
        <v>3</v>
      </c>
      <c r="AD363" s="7">
        <v>7</v>
      </c>
      <c r="AE363" s="7">
        <v>6</v>
      </c>
      <c r="AF363" s="7">
        <v>0</v>
      </c>
      <c r="AG363" s="7">
        <v>0</v>
      </c>
      <c r="AH363" s="7">
        <v>0</v>
      </c>
      <c r="AI363" s="7">
        <v>0</v>
      </c>
      <c r="AJ363" s="7">
        <v>0</v>
      </c>
      <c r="AK363" s="7">
        <v>0</v>
      </c>
      <c r="AL363" s="7">
        <v>0</v>
      </c>
      <c r="AM363" s="8">
        <v>43575</v>
      </c>
      <c r="AO363">
        <f>IF($AG363=1,G363,0)</f>
        <v>0</v>
      </c>
      <c r="AP363">
        <f>IF($AG363=1,H363,0)</f>
        <v>0</v>
      </c>
      <c r="AQ363">
        <f>IF($AG363=1,J363,0)</f>
        <v>0</v>
      </c>
      <c r="AR363">
        <f>IF($AG363=1,I363,0)</f>
        <v>0</v>
      </c>
      <c r="AS363">
        <f>IF($AG363=1,K363,0)</f>
        <v>0</v>
      </c>
      <c r="AU363">
        <f>IF($AJ363=1,T363,0)</f>
        <v>0</v>
      </c>
      <c r="AV363">
        <f>IF($AJ363=1,U363,0)</f>
        <v>0</v>
      </c>
      <c r="AW363">
        <f>IF($AJ363=1,V363,0)</f>
        <v>0</v>
      </c>
      <c r="AX363">
        <f>IF($AJ363=1,W363,0)</f>
        <v>0</v>
      </c>
      <c r="AY363">
        <f>IF($AJ363=1,X363,0)</f>
        <v>0</v>
      </c>
      <c r="BA363">
        <f>IF($AK363=1,M363,0)</f>
        <v>0</v>
      </c>
      <c r="BB363">
        <f>IF($AK363=1,N363,0)</f>
        <v>0</v>
      </c>
      <c r="BC363">
        <f>IF($AK363=1,O363,0)</f>
        <v>0</v>
      </c>
      <c r="BD363">
        <f>IF($AK363=1,P363,0)</f>
        <v>0</v>
      </c>
    </row>
    <row r="364" spans="1:56" x14ac:dyDescent="0.3">
      <c r="A364" s="7">
        <v>1011</v>
      </c>
      <c r="B364" s="6">
        <v>107500</v>
      </c>
      <c r="C364" s="7">
        <v>0</v>
      </c>
      <c r="D364" s="7">
        <v>0</v>
      </c>
      <c r="E364" s="7">
        <f>SUM(C364:D364)</f>
        <v>0</v>
      </c>
      <c r="F364" s="7">
        <v>44</v>
      </c>
      <c r="G364" s="7">
        <v>0</v>
      </c>
      <c r="H364" s="7">
        <v>1</v>
      </c>
      <c r="I364" s="7">
        <v>0</v>
      </c>
      <c r="J364" s="7">
        <v>0</v>
      </c>
      <c r="K364" s="7">
        <v>0</v>
      </c>
      <c r="L364" s="7" t="str" cm="1">
        <f t="array" ref="L364">_xlfn.IFS(G364=1,G$1,H364=1,H$1,I364=1,I$1,J364=1,J$1,K364=1,K$1)</f>
        <v>Married</v>
      </c>
      <c r="M364" s="7">
        <v>1</v>
      </c>
      <c r="N364" s="7">
        <v>0</v>
      </c>
      <c r="O364" s="7">
        <v>0</v>
      </c>
      <c r="P364" s="7">
        <v>0</v>
      </c>
      <c r="Q364" s="7" t="str" cm="1">
        <f t="array" ref="Q364">_xlfn.IFS(M364=1,M$1,N364=1,N$1,O364=1,O$1,P364=1,P$1)</f>
        <v>Basic</v>
      </c>
      <c r="R364" t="s">
        <v>40</v>
      </c>
      <c r="S364" s="7">
        <v>59</v>
      </c>
      <c r="T364" s="7">
        <v>86</v>
      </c>
      <c r="U364" s="7">
        <v>229</v>
      </c>
      <c r="V364" s="7">
        <v>158</v>
      </c>
      <c r="W364" s="7">
        <v>158</v>
      </c>
      <c r="X364" s="7">
        <v>14</v>
      </c>
      <c r="Y364" s="7">
        <v>229</v>
      </c>
      <c r="Z364" s="7">
        <v>416</v>
      </c>
      <c r="AA364" s="7">
        <v>1</v>
      </c>
      <c r="AB364" s="7">
        <v>2</v>
      </c>
      <c r="AC364" s="7">
        <v>0</v>
      </c>
      <c r="AD364" s="7">
        <v>3</v>
      </c>
      <c r="AE364" s="7">
        <v>8</v>
      </c>
      <c r="AF364" s="7">
        <v>0</v>
      </c>
      <c r="AG364" s="7">
        <v>0</v>
      </c>
      <c r="AH364" s="7">
        <v>0</v>
      </c>
      <c r="AI364" s="7">
        <v>0</v>
      </c>
      <c r="AJ364" s="7">
        <v>0</v>
      </c>
      <c r="AK364" s="7">
        <v>0</v>
      </c>
      <c r="AL364" s="7">
        <v>0</v>
      </c>
      <c r="AM364" s="8">
        <v>43575</v>
      </c>
      <c r="AO364">
        <f>IF($AG364=1,G364,0)</f>
        <v>0</v>
      </c>
      <c r="AP364">
        <f>IF($AG364=1,H364,0)</f>
        <v>0</v>
      </c>
      <c r="AQ364">
        <f>IF($AG364=1,J364,0)</f>
        <v>0</v>
      </c>
      <c r="AR364">
        <f>IF($AG364=1,I364,0)</f>
        <v>0</v>
      </c>
      <c r="AS364">
        <f>IF($AG364=1,K364,0)</f>
        <v>0</v>
      </c>
      <c r="AU364">
        <f>IF($AJ364=1,T364,0)</f>
        <v>0</v>
      </c>
      <c r="AV364">
        <f>IF($AJ364=1,U364,0)</f>
        <v>0</v>
      </c>
      <c r="AW364">
        <f>IF($AJ364=1,V364,0)</f>
        <v>0</v>
      </c>
      <c r="AX364">
        <f>IF($AJ364=1,W364,0)</f>
        <v>0</v>
      </c>
      <c r="AY364">
        <f>IF($AJ364=1,X364,0)</f>
        <v>0</v>
      </c>
      <c r="BA364">
        <f>IF($AK364=1,M364,0)</f>
        <v>0</v>
      </c>
      <c r="BB364">
        <f>IF($AK364=1,N364,0)</f>
        <v>0</v>
      </c>
      <c r="BC364">
        <f>IF($AK364=1,O364,0)</f>
        <v>0</v>
      </c>
      <c r="BD364">
        <f>IF($AK364=1,P364,0)</f>
        <v>0</v>
      </c>
    </row>
    <row r="365" spans="1:56" x14ac:dyDescent="0.3">
      <c r="A365" s="7">
        <v>2029</v>
      </c>
      <c r="B365" s="6">
        <v>135196</v>
      </c>
      <c r="C365" s="7">
        <v>1</v>
      </c>
      <c r="D365" s="7">
        <v>0</v>
      </c>
      <c r="E365" s="7">
        <f>SUM(C365:D365)</f>
        <v>1</v>
      </c>
      <c r="F365" s="7">
        <v>36</v>
      </c>
      <c r="G365" s="7">
        <v>0</v>
      </c>
      <c r="H365" s="7">
        <v>0</v>
      </c>
      <c r="I365" s="7">
        <v>1</v>
      </c>
      <c r="J365" s="7">
        <v>0</v>
      </c>
      <c r="K365" s="7">
        <v>0</v>
      </c>
      <c r="L365" s="7" t="str" cm="1">
        <f t="array" ref="L365">_xlfn.IFS(G365=1,G$1,H365=1,H$1,I365=1,I$1,J365=1,J$1,K365=1,K$1)</f>
        <v>Together</v>
      </c>
      <c r="M365" s="7">
        <v>0</v>
      </c>
      <c r="N365" s="7">
        <v>1</v>
      </c>
      <c r="O365" s="7">
        <v>0</v>
      </c>
      <c r="P365" s="7">
        <v>0</v>
      </c>
      <c r="Q365" s="7" t="str" cm="1">
        <f t="array" ref="Q365">_xlfn.IFS(M365=1,M$1,N365=1,N$1,O365=1,O$1,P365=1,P$1)</f>
        <v>Graduate</v>
      </c>
      <c r="R365" t="s">
        <v>41</v>
      </c>
      <c r="S365" s="7">
        <v>68</v>
      </c>
      <c r="T365" s="7">
        <v>288</v>
      </c>
      <c r="U365" s="7">
        <v>46</v>
      </c>
      <c r="V365" s="7">
        <v>542</v>
      </c>
      <c r="W365" s="7">
        <v>165</v>
      </c>
      <c r="X365" s="7">
        <v>150</v>
      </c>
      <c r="Y365" s="7">
        <v>718</v>
      </c>
      <c r="Z365" s="7">
        <v>472</v>
      </c>
      <c r="AA365" s="7">
        <v>6</v>
      </c>
      <c r="AB365" s="7">
        <v>6</v>
      </c>
      <c r="AC365" s="7">
        <v>1</v>
      </c>
      <c r="AD365" s="7">
        <v>5</v>
      </c>
      <c r="AE365" s="7">
        <v>8</v>
      </c>
      <c r="AF365" s="7">
        <v>0</v>
      </c>
      <c r="AG365" s="7">
        <v>0</v>
      </c>
      <c r="AH365" s="7">
        <v>0</v>
      </c>
      <c r="AI365" s="7">
        <v>0</v>
      </c>
      <c r="AJ365" s="7">
        <v>0</v>
      </c>
      <c r="AK365" s="7">
        <v>0</v>
      </c>
      <c r="AL365" s="7">
        <v>1</v>
      </c>
      <c r="AM365" s="8">
        <v>43575</v>
      </c>
      <c r="AO365">
        <f>IF($AG365=1,G365,0)</f>
        <v>0</v>
      </c>
      <c r="AP365">
        <f>IF($AG365=1,H365,0)</f>
        <v>0</v>
      </c>
      <c r="AQ365">
        <f>IF($AG365=1,J365,0)</f>
        <v>0</v>
      </c>
      <c r="AR365">
        <f>IF($AG365=1,I365,0)</f>
        <v>0</v>
      </c>
      <c r="AS365">
        <f>IF($AG365=1,K365,0)</f>
        <v>0</v>
      </c>
      <c r="AU365">
        <f>IF($AJ365=1,T365,0)</f>
        <v>0</v>
      </c>
      <c r="AV365">
        <f>IF($AJ365=1,U365,0)</f>
        <v>0</v>
      </c>
      <c r="AW365">
        <f>IF($AJ365=1,V365,0)</f>
        <v>0</v>
      </c>
      <c r="AX365">
        <f>IF($AJ365=1,W365,0)</f>
        <v>0</v>
      </c>
      <c r="AY365">
        <f>IF($AJ365=1,X365,0)</f>
        <v>0</v>
      </c>
      <c r="BA365">
        <f>IF($AK365=1,M365,0)</f>
        <v>0</v>
      </c>
      <c r="BB365">
        <f>IF($AK365=1,N365,0)</f>
        <v>0</v>
      </c>
      <c r="BC365">
        <f>IF($AK365=1,O365,0)</f>
        <v>0</v>
      </c>
      <c r="BD365">
        <f>IF($AK365=1,P365,0)</f>
        <v>0</v>
      </c>
    </row>
    <row r="366" spans="1:56" x14ac:dyDescent="0.3">
      <c r="A366" s="7">
        <v>2690</v>
      </c>
      <c r="B366" s="6">
        <v>135196</v>
      </c>
      <c r="C366" s="7">
        <v>1</v>
      </c>
      <c r="D366" s="7">
        <v>0</v>
      </c>
      <c r="E366" s="7">
        <f>SUM(C366:D366)</f>
        <v>1</v>
      </c>
      <c r="F366" s="7">
        <v>36</v>
      </c>
      <c r="G366" s="7">
        <v>0</v>
      </c>
      <c r="H366" s="7">
        <v>0</v>
      </c>
      <c r="I366" s="7">
        <v>1</v>
      </c>
      <c r="J366" s="7">
        <v>0</v>
      </c>
      <c r="K366" s="7">
        <v>0</v>
      </c>
      <c r="L366" s="7" t="str" cm="1">
        <f t="array" ref="L366">_xlfn.IFS(G366=1,G$1,H366=1,H$1,I366=1,I$1,J366=1,J$1,K366=1,K$1)</f>
        <v>Together</v>
      </c>
      <c r="M366" s="7">
        <v>0</v>
      </c>
      <c r="N366" s="7">
        <v>1</v>
      </c>
      <c r="O366" s="7">
        <v>0</v>
      </c>
      <c r="P366" s="7">
        <v>0</v>
      </c>
      <c r="Q366" s="7" t="str" cm="1">
        <f t="array" ref="Q366">_xlfn.IFS(M366=1,M$1,N366=1,N$1,O366=1,O$1,P366=1,P$1)</f>
        <v>Graduate</v>
      </c>
      <c r="R366" t="s">
        <v>44</v>
      </c>
      <c r="S366" s="7">
        <v>68</v>
      </c>
      <c r="T366" s="7">
        <v>288</v>
      </c>
      <c r="U366" s="7">
        <v>46</v>
      </c>
      <c r="V366" s="7">
        <v>542</v>
      </c>
      <c r="W366" s="7">
        <v>165</v>
      </c>
      <c r="X366" s="7">
        <v>150</v>
      </c>
      <c r="Y366" s="7">
        <v>718</v>
      </c>
      <c r="Z366" s="7">
        <v>472</v>
      </c>
      <c r="AA366" s="7">
        <v>6</v>
      </c>
      <c r="AB366" s="7">
        <v>6</v>
      </c>
      <c r="AC366" s="7">
        <v>1</v>
      </c>
      <c r="AD366" s="7">
        <v>5</v>
      </c>
      <c r="AE366" s="7">
        <v>8</v>
      </c>
      <c r="AF366" s="7">
        <v>0</v>
      </c>
      <c r="AG366" s="7">
        <v>0</v>
      </c>
      <c r="AH366" s="7">
        <v>0</v>
      </c>
      <c r="AI366" s="7">
        <v>0</v>
      </c>
      <c r="AJ366" s="7">
        <v>0</v>
      </c>
      <c r="AK366" s="7">
        <v>0</v>
      </c>
      <c r="AL366" s="7">
        <v>0</v>
      </c>
      <c r="AM366" s="8">
        <v>43575</v>
      </c>
      <c r="AO366">
        <f>IF($AG366=1,G366,0)</f>
        <v>0</v>
      </c>
      <c r="AP366">
        <f>IF($AG366=1,H366,0)</f>
        <v>0</v>
      </c>
      <c r="AQ366">
        <f>IF($AG366=1,J366,0)</f>
        <v>0</v>
      </c>
      <c r="AR366">
        <f>IF($AG366=1,I366,0)</f>
        <v>0</v>
      </c>
      <c r="AS366">
        <f>IF($AG366=1,K366,0)</f>
        <v>0</v>
      </c>
      <c r="AU366">
        <f>IF($AJ366=1,T366,0)</f>
        <v>0</v>
      </c>
      <c r="AV366">
        <f>IF($AJ366=1,U366,0)</f>
        <v>0</v>
      </c>
      <c r="AW366">
        <f>IF($AJ366=1,V366,0)</f>
        <v>0</v>
      </c>
      <c r="AX366">
        <f>IF($AJ366=1,W366,0)</f>
        <v>0</v>
      </c>
      <c r="AY366">
        <f>IF($AJ366=1,X366,0)</f>
        <v>0</v>
      </c>
      <c r="BA366">
        <f>IF($AK366=1,M366,0)</f>
        <v>0</v>
      </c>
      <c r="BB366">
        <f>IF($AK366=1,N366,0)</f>
        <v>0</v>
      </c>
      <c r="BC366">
        <f>IF($AK366=1,O366,0)</f>
        <v>0</v>
      </c>
      <c r="BD366">
        <f>IF($AK366=1,P366,0)</f>
        <v>0</v>
      </c>
    </row>
    <row r="367" spans="1:56" x14ac:dyDescent="0.3">
      <c r="A367" s="7">
        <v>1207</v>
      </c>
      <c r="B367" s="6">
        <v>169508</v>
      </c>
      <c r="C367" s="7">
        <v>1</v>
      </c>
      <c r="D367" s="7">
        <v>0</v>
      </c>
      <c r="E367" s="7">
        <f>SUM(C367:D367)</f>
        <v>1</v>
      </c>
      <c r="F367" s="7">
        <v>40</v>
      </c>
      <c r="G367" s="7">
        <v>0</v>
      </c>
      <c r="H367" s="7">
        <v>0</v>
      </c>
      <c r="I367" s="7">
        <v>1</v>
      </c>
      <c r="J367" s="7">
        <v>0</v>
      </c>
      <c r="K367" s="7">
        <v>0</v>
      </c>
      <c r="L367" s="7" t="str" cm="1">
        <f t="array" ref="L367">_xlfn.IFS(G367=1,G$1,H367=1,H$1,I367=1,I$1,J367=1,J$1,K367=1,K$1)</f>
        <v>Together</v>
      </c>
      <c r="M367" s="7">
        <v>0</v>
      </c>
      <c r="N367" s="7">
        <v>1</v>
      </c>
      <c r="O367" s="7">
        <v>0</v>
      </c>
      <c r="P367" s="7">
        <v>0</v>
      </c>
      <c r="Q367" s="7" t="str" cm="1">
        <f t="array" ref="Q367">_xlfn.IFS(M367=1,M$1,N367=1,N$1,O367=1,O$1,P367=1,P$1)</f>
        <v>Graduate</v>
      </c>
      <c r="R367" t="s">
        <v>41</v>
      </c>
      <c r="S367" s="7">
        <v>48</v>
      </c>
      <c r="T367" s="7">
        <v>2009</v>
      </c>
      <c r="U367" s="7">
        <v>78</v>
      </c>
      <c r="V367" s="7">
        <v>395</v>
      </c>
      <c r="W367" s="7">
        <v>102</v>
      </c>
      <c r="X367" s="7">
        <v>78</v>
      </c>
      <c r="Y367" s="7">
        <v>105</v>
      </c>
      <c r="Z367" s="7">
        <v>2558</v>
      </c>
      <c r="AA367" s="7">
        <v>2</v>
      </c>
      <c r="AB367" s="7">
        <v>11</v>
      </c>
      <c r="AC367" s="7">
        <v>4</v>
      </c>
      <c r="AD367" s="7">
        <v>11</v>
      </c>
      <c r="AE367" s="7">
        <v>6</v>
      </c>
      <c r="AF367" s="7">
        <v>0</v>
      </c>
      <c r="AG367" s="7">
        <v>0</v>
      </c>
      <c r="AH367" s="7">
        <v>0</v>
      </c>
      <c r="AI367" s="7">
        <v>0</v>
      </c>
      <c r="AJ367" s="7">
        <v>0</v>
      </c>
      <c r="AK367" s="7">
        <v>0</v>
      </c>
      <c r="AL367" s="7">
        <v>0</v>
      </c>
      <c r="AM367" s="8">
        <v>43576</v>
      </c>
      <c r="AO367">
        <f>IF($AG367=1,G367,0)</f>
        <v>0</v>
      </c>
      <c r="AP367">
        <f>IF($AG367=1,H367,0)</f>
        <v>0</v>
      </c>
      <c r="AQ367">
        <f>IF($AG367=1,J367,0)</f>
        <v>0</v>
      </c>
      <c r="AR367">
        <f>IF($AG367=1,I367,0)</f>
        <v>0</v>
      </c>
      <c r="AS367">
        <f>IF($AG367=1,K367,0)</f>
        <v>0</v>
      </c>
      <c r="AU367">
        <f>IF($AJ367=1,T367,0)</f>
        <v>0</v>
      </c>
      <c r="AV367">
        <f>IF($AJ367=1,U367,0)</f>
        <v>0</v>
      </c>
      <c r="AW367">
        <f>IF($AJ367=1,V367,0)</f>
        <v>0</v>
      </c>
      <c r="AX367">
        <f>IF($AJ367=1,W367,0)</f>
        <v>0</v>
      </c>
      <c r="AY367">
        <f>IF($AJ367=1,X367,0)</f>
        <v>0</v>
      </c>
      <c r="BA367">
        <f>IF($AK367=1,M367,0)</f>
        <v>0</v>
      </c>
      <c r="BB367">
        <f>IF($AK367=1,N367,0)</f>
        <v>0</v>
      </c>
      <c r="BC367">
        <f>IF($AK367=1,O367,0)</f>
        <v>0</v>
      </c>
      <c r="BD367">
        <f>IF($AK367=1,P367,0)</f>
        <v>0</v>
      </c>
    </row>
    <row r="368" spans="1:56" x14ac:dyDescent="0.3">
      <c r="A368" s="7">
        <v>2450</v>
      </c>
      <c r="B368" s="6">
        <v>165148</v>
      </c>
      <c r="C368" s="7">
        <v>0</v>
      </c>
      <c r="D368" s="7">
        <v>1</v>
      </c>
      <c r="E368" s="7">
        <f>SUM(C368:D368)</f>
        <v>1</v>
      </c>
      <c r="F368" s="7">
        <v>62</v>
      </c>
      <c r="G368" s="7">
        <v>0</v>
      </c>
      <c r="H368" s="7">
        <v>1</v>
      </c>
      <c r="I368" s="7">
        <v>0</v>
      </c>
      <c r="J368" s="7">
        <v>0</v>
      </c>
      <c r="K368" s="7">
        <v>0</v>
      </c>
      <c r="L368" s="7" t="str" cm="1">
        <f t="array" ref="L368">_xlfn.IFS(G368=1,G$1,H368=1,H$1,I368=1,I$1,J368=1,J$1,K368=1,K$1)</f>
        <v>Married</v>
      </c>
      <c r="M368" s="7">
        <v>0</v>
      </c>
      <c r="N368" s="7">
        <v>1</v>
      </c>
      <c r="O368" s="7">
        <v>0</v>
      </c>
      <c r="P368" s="7">
        <v>0</v>
      </c>
      <c r="Q368" s="7" t="str" cm="1">
        <f t="array" ref="Q368">_xlfn.IFS(M368=1,M$1,N368=1,N$1,O368=1,O$1,P368=1,P$1)</f>
        <v>Graduate</v>
      </c>
      <c r="R368" t="s">
        <v>44</v>
      </c>
      <c r="S368" s="7">
        <v>9</v>
      </c>
      <c r="T368" s="7">
        <v>1166</v>
      </c>
      <c r="U368" s="7">
        <v>89</v>
      </c>
      <c r="V368" s="7">
        <v>1070</v>
      </c>
      <c r="W368" s="7">
        <v>84</v>
      </c>
      <c r="X368" s="7">
        <v>30</v>
      </c>
      <c r="Y368" s="7">
        <v>388</v>
      </c>
      <c r="Z368" s="7">
        <v>2051</v>
      </c>
      <c r="AA368" s="7">
        <v>2</v>
      </c>
      <c r="AB368" s="7">
        <v>6</v>
      </c>
      <c r="AC368" s="7">
        <v>6</v>
      </c>
      <c r="AD368" s="7">
        <v>7</v>
      </c>
      <c r="AE368" s="7">
        <v>4</v>
      </c>
      <c r="AF368" s="7">
        <v>0</v>
      </c>
      <c r="AG368" s="7">
        <v>0</v>
      </c>
      <c r="AH368" s="7">
        <v>0</v>
      </c>
      <c r="AI368" s="7">
        <v>0</v>
      </c>
      <c r="AJ368" s="7">
        <v>0</v>
      </c>
      <c r="AK368" s="7">
        <v>0</v>
      </c>
      <c r="AL368" s="7">
        <v>0</v>
      </c>
      <c r="AM368" s="8">
        <v>43578</v>
      </c>
      <c r="AO368">
        <f>IF($AG368=1,G368,0)</f>
        <v>0</v>
      </c>
      <c r="AP368">
        <f>IF($AG368=1,H368,0)</f>
        <v>0</v>
      </c>
      <c r="AQ368">
        <f>IF($AG368=1,J368,0)</f>
        <v>0</v>
      </c>
      <c r="AR368">
        <f>IF($AG368=1,I368,0)</f>
        <v>0</v>
      </c>
      <c r="AS368">
        <f>IF($AG368=1,K368,0)</f>
        <v>0</v>
      </c>
      <c r="AU368">
        <f>IF($AJ368=1,T368,0)</f>
        <v>0</v>
      </c>
      <c r="AV368">
        <f>IF($AJ368=1,U368,0)</f>
        <v>0</v>
      </c>
      <c r="AW368">
        <f>IF($AJ368=1,V368,0)</f>
        <v>0</v>
      </c>
      <c r="AX368">
        <f>IF($AJ368=1,W368,0)</f>
        <v>0</v>
      </c>
      <c r="AY368">
        <f>IF($AJ368=1,X368,0)</f>
        <v>0</v>
      </c>
      <c r="BA368">
        <f>IF($AK368=1,M368,0)</f>
        <v>0</v>
      </c>
      <c r="BB368">
        <f>IF($AK368=1,N368,0)</f>
        <v>0</v>
      </c>
      <c r="BC368">
        <f>IF($AK368=1,O368,0)</f>
        <v>0</v>
      </c>
      <c r="BD368">
        <f>IF($AK368=1,P368,0)</f>
        <v>0</v>
      </c>
    </row>
    <row r="369" spans="1:56" x14ac:dyDescent="0.3">
      <c r="A369" s="7">
        <v>2786</v>
      </c>
      <c r="B369" s="6">
        <v>146757</v>
      </c>
      <c r="C369" s="7">
        <v>0</v>
      </c>
      <c r="D369" s="7">
        <v>1</v>
      </c>
      <c r="E369" s="7">
        <f>SUM(C369:D369)</f>
        <v>1</v>
      </c>
      <c r="F369" s="7">
        <v>57</v>
      </c>
      <c r="G369" s="7">
        <v>0</v>
      </c>
      <c r="H369" s="7">
        <v>0</v>
      </c>
      <c r="I369" s="7">
        <v>0</v>
      </c>
      <c r="J369" s="7">
        <v>1</v>
      </c>
      <c r="K369" s="7">
        <v>0</v>
      </c>
      <c r="L369" s="7" t="str" cm="1">
        <f t="array" ref="L369">_xlfn.IFS(G369=1,G$1,H369=1,H$1,I369=1,I$1,J369=1,J$1,K369=1,K$1)</f>
        <v>Single</v>
      </c>
      <c r="M369" s="7">
        <v>0</v>
      </c>
      <c r="N369" s="7">
        <v>0</v>
      </c>
      <c r="O369" s="7">
        <v>0</v>
      </c>
      <c r="P369" s="7">
        <v>1</v>
      </c>
      <c r="Q369" s="7" t="str" cm="1">
        <f t="array" ref="Q369">_xlfn.IFS(M369=1,M$1,N369=1,N$1,O369=1,O$1,P369=1,P$1)</f>
        <v>PhD</v>
      </c>
      <c r="R369" t="s">
        <v>44</v>
      </c>
      <c r="S369" s="7">
        <v>71</v>
      </c>
      <c r="T369" s="7">
        <v>2439</v>
      </c>
      <c r="U369" s="7">
        <v>94</v>
      </c>
      <c r="V369" s="7">
        <v>512</v>
      </c>
      <c r="W369" s="7">
        <v>0</v>
      </c>
      <c r="X369" s="7">
        <v>160</v>
      </c>
      <c r="Y369" s="7">
        <v>383</v>
      </c>
      <c r="Z369" s="7">
        <v>2822</v>
      </c>
      <c r="AA369" s="7">
        <v>6</v>
      </c>
      <c r="AB369" s="7">
        <v>4</v>
      </c>
      <c r="AC369" s="7">
        <v>4</v>
      </c>
      <c r="AD369" s="7">
        <v>7</v>
      </c>
      <c r="AE369" s="7">
        <v>9</v>
      </c>
      <c r="AF369" s="7">
        <v>0</v>
      </c>
      <c r="AG369" s="7">
        <v>0</v>
      </c>
      <c r="AH369" s="7">
        <v>0</v>
      </c>
      <c r="AI369" s="7">
        <v>0</v>
      </c>
      <c r="AJ369" s="7">
        <v>0</v>
      </c>
      <c r="AK369" s="7">
        <v>0</v>
      </c>
      <c r="AL369" s="7">
        <v>0</v>
      </c>
      <c r="AM369" s="8">
        <v>43578</v>
      </c>
      <c r="AO369">
        <f>IF($AG369=1,G369,0)</f>
        <v>0</v>
      </c>
      <c r="AP369">
        <f>IF($AG369=1,H369,0)</f>
        <v>0</v>
      </c>
      <c r="AQ369">
        <f>IF($AG369=1,J369,0)</f>
        <v>0</v>
      </c>
      <c r="AR369">
        <f>IF($AG369=1,I369,0)</f>
        <v>0</v>
      </c>
      <c r="AS369">
        <f>IF($AG369=1,K369,0)</f>
        <v>0</v>
      </c>
      <c r="AU369">
        <f>IF($AJ369=1,T369,0)</f>
        <v>0</v>
      </c>
      <c r="AV369">
        <f>IF($AJ369=1,U369,0)</f>
        <v>0</v>
      </c>
      <c r="AW369">
        <f>IF($AJ369=1,V369,0)</f>
        <v>0</v>
      </c>
      <c r="AX369">
        <f>IF($AJ369=1,W369,0)</f>
        <v>0</v>
      </c>
      <c r="AY369">
        <f>IF($AJ369=1,X369,0)</f>
        <v>0</v>
      </c>
      <c r="BA369">
        <f>IF($AK369=1,M369,0)</f>
        <v>0</v>
      </c>
      <c r="BB369">
        <f>IF($AK369=1,N369,0)</f>
        <v>0</v>
      </c>
      <c r="BC369">
        <f>IF($AK369=1,O369,0)</f>
        <v>0</v>
      </c>
      <c r="BD369">
        <f>IF($AK369=1,P369,0)</f>
        <v>0</v>
      </c>
    </row>
    <row r="370" spans="1:56" x14ac:dyDescent="0.3">
      <c r="A370" s="7">
        <v>1352</v>
      </c>
      <c r="B370" s="6">
        <v>172025</v>
      </c>
      <c r="C370" s="7">
        <v>0</v>
      </c>
      <c r="D370" s="7">
        <v>0</v>
      </c>
      <c r="E370" s="7">
        <f>SUM(C370:D370)</f>
        <v>0</v>
      </c>
      <c r="F370" s="7">
        <v>58</v>
      </c>
      <c r="G370" s="7">
        <v>0</v>
      </c>
      <c r="H370" s="7">
        <v>0</v>
      </c>
      <c r="I370" s="7">
        <v>1</v>
      </c>
      <c r="J370" s="7">
        <v>0</v>
      </c>
      <c r="K370" s="7">
        <v>0</v>
      </c>
      <c r="L370" s="7" t="str" cm="1">
        <f t="array" ref="L370">_xlfn.IFS(G370=1,G$1,H370=1,H$1,I370=1,I$1,J370=1,J$1,K370=1,K$1)</f>
        <v>Together</v>
      </c>
      <c r="M370" s="7">
        <v>0</v>
      </c>
      <c r="N370" s="7">
        <v>1</v>
      </c>
      <c r="O370" s="7">
        <v>0</v>
      </c>
      <c r="P370" s="7">
        <v>0</v>
      </c>
      <c r="Q370" s="7" t="str" cm="1">
        <f t="array" ref="Q370">_xlfn.IFS(M370=1,M$1,N370=1,N$1,O370=1,O$1,P370=1,P$1)</f>
        <v>Graduate</v>
      </c>
      <c r="R370" t="s">
        <v>44</v>
      </c>
      <c r="S370" s="7">
        <v>27</v>
      </c>
      <c r="T370" s="7">
        <v>1990</v>
      </c>
      <c r="U370" s="7">
        <v>79</v>
      </c>
      <c r="V370" s="7">
        <v>1311</v>
      </c>
      <c r="W370" s="7">
        <v>361</v>
      </c>
      <c r="X370" s="7">
        <v>318</v>
      </c>
      <c r="Y370" s="7">
        <v>556</v>
      </c>
      <c r="Z370" s="7">
        <v>3501</v>
      </c>
      <c r="AA370" s="7">
        <v>1</v>
      </c>
      <c r="AB370" s="7">
        <v>4</v>
      </c>
      <c r="AC370" s="7">
        <v>3</v>
      </c>
      <c r="AD370" s="7">
        <v>8</v>
      </c>
      <c r="AE370" s="7">
        <v>3</v>
      </c>
      <c r="AF370" s="7">
        <v>0</v>
      </c>
      <c r="AG370" s="7">
        <v>0</v>
      </c>
      <c r="AH370" s="7">
        <v>0</v>
      </c>
      <c r="AI370" s="7">
        <v>0</v>
      </c>
      <c r="AJ370" s="7">
        <v>0</v>
      </c>
      <c r="AK370" s="7">
        <v>0</v>
      </c>
      <c r="AL370" s="7">
        <v>0</v>
      </c>
      <c r="AM370" s="8">
        <v>43579</v>
      </c>
      <c r="AO370">
        <f>IF($AG370=1,G370,0)</f>
        <v>0</v>
      </c>
      <c r="AP370">
        <f>IF($AG370=1,H370,0)</f>
        <v>0</v>
      </c>
      <c r="AQ370">
        <f>IF($AG370=1,J370,0)</f>
        <v>0</v>
      </c>
      <c r="AR370">
        <f>IF($AG370=1,I370,0)</f>
        <v>0</v>
      </c>
      <c r="AS370">
        <f>IF($AG370=1,K370,0)</f>
        <v>0</v>
      </c>
      <c r="AU370">
        <f>IF($AJ370=1,T370,0)</f>
        <v>0</v>
      </c>
      <c r="AV370">
        <f>IF($AJ370=1,U370,0)</f>
        <v>0</v>
      </c>
      <c r="AW370">
        <f>IF($AJ370=1,V370,0)</f>
        <v>0</v>
      </c>
      <c r="AX370">
        <f>IF($AJ370=1,W370,0)</f>
        <v>0</v>
      </c>
      <c r="AY370">
        <f>IF($AJ370=1,X370,0)</f>
        <v>0</v>
      </c>
      <c r="BA370">
        <f>IF($AK370=1,M370,0)</f>
        <v>0</v>
      </c>
      <c r="BB370">
        <f>IF($AK370=1,N370,0)</f>
        <v>0</v>
      </c>
      <c r="BC370">
        <f>IF($AK370=1,O370,0)</f>
        <v>0</v>
      </c>
      <c r="BD370">
        <f>IF($AK370=1,P370,0)</f>
        <v>0</v>
      </c>
    </row>
    <row r="371" spans="1:56" x14ac:dyDescent="0.3">
      <c r="A371" s="7">
        <v>2831</v>
      </c>
      <c r="B371" s="6">
        <v>158217</v>
      </c>
      <c r="C371" s="7">
        <v>2</v>
      </c>
      <c r="D371" s="7">
        <v>1</v>
      </c>
      <c r="E371" s="7">
        <f>SUM(C371:D371)</f>
        <v>3</v>
      </c>
      <c r="F371" s="7">
        <v>69</v>
      </c>
      <c r="G371" s="7">
        <v>0</v>
      </c>
      <c r="H371" s="7">
        <v>0</v>
      </c>
      <c r="I371" s="7">
        <v>0</v>
      </c>
      <c r="J371" s="7">
        <v>1</v>
      </c>
      <c r="K371" s="7">
        <v>0</v>
      </c>
      <c r="L371" s="7" t="str" cm="1">
        <f t="array" ref="L371">_xlfn.IFS(G371=1,G$1,H371=1,H$1,I371=1,I$1,J371=1,J$1,K371=1,K$1)</f>
        <v>Single</v>
      </c>
      <c r="M371" s="7">
        <v>0</v>
      </c>
      <c r="N371" s="7">
        <v>0</v>
      </c>
      <c r="O371" s="7">
        <v>1</v>
      </c>
      <c r="P371" s="7">
        <v>0</v>
      </c>
      <c r="Q371" s="7" t="str" cm="1">
        <f t="array" ref="Q371">_xlfn.IFS(M371=1,M$1,N371=1,N$1,O371=1,O$1,P371=1,P$1)</f>
        <v>Master</v>
      </c>
      <c r="R371" t="s">
        <v>43</v>
      </c>
      <c r="S371" s="7">
        <v>84</v>
      </c>
      <c r="T371" s="7">
        <v>185</v>
      </c>
      <c r="U371" s="7">
        <v>3</v>
      </c>
      <c r="V371" s="7">
        <v>35</v>
      </c>
      <c r="W371" s="7">
        <v>8</v>
      </c>
      <c r="X371" s="7">
        <v>14</v>
      </c>
      <c r="Y371" s="7">
        <v>35</v>
      </c>
      <c r="Z371" s="7">
        <v>209</v>
      </c>
      <c r="AA371" s="7">
        <v>1</v>
      </c>
      <c r="AB371" s="7">
        <v>2</v>
      </c>
      <c r="AC371" s="7">
        <v>0</v>
      </c>
      <c r="AD371" s="7">
        <v>4</v>
      </c>
      <c r="AE371" s="7">
        <v>6</v>
      </c>
      <c r="AF371" s="7">
        <v>0</v>
      </c>
      <c r="AG371" s="7">
        <v>0</v>
      </c>
      <c r="AH371" s="7">
        <v>0</v>
      </c>
      <c r="AI371" s="7">
        <v>0</v>
      </c>
      <c r="AJ371" s="7">
        <v>0</v>
      </c>
      <c r="AK371" s="7">
        <v>0</v>
      </c>
      <c r="AL371" s="7">
        <v>0</v>
      </c>
      <c r="AM371" s="8">
        <v>43579</v>
      </c>
      <c r="AO371">
        <f>IF($AG371=1,G371,0)</f>
        <v>0</v>
      </c>
      <c r="AP371">
        <f>IF($AG371=1,H371,0)</f>
        <v>0</v>
      </c>
      <c r="AQ371">
        <f>IF($AG371=1,J371,0)</f>
        <v>0</v>
      </c>
      <c r="AR371">
        <f>IF($AG371=1,I371,0)</f>
        <v>0</v>
      </c>
      <c r="AS371">
        <f>IF($AG371=1,K371,0)</f>
        <v>0</v>
      </c>
      <c r="AU371">
        <f>IF($AJ371=1,T371,0)</f>
        <v>0</v>
      </c>
      <c r="AV371">
        <f>IF($AJ371=1,U371,0)</f>
        <v>0</v>
      </c>
      <c r="AW371">
        <f>IF($AJ371=1,V371,0)</f>
        <v>0</v>
      </c>
      <c r="AX371">
        <f>IF($AJ371=1,W371,0)</f>
        <v>0</v>
      </c>
      <c r="AY371">
        <f>IF($AJ371=1,X371,0)</f>
        <v>0</v>
      </c>
      <c r="BA371">
        <f>IF($AK371=1,M371,0)</f>
        <v>0</v>
      </c>
      <c r="BB371">
        <f>IF($AK371=1,N371,0)</f>
        <v>0</v>
      </c>
      <c r="BC371">
        <f>IF($AK371=1,O371,0)</f>
        <v>0</v>
      </c>
      <c r="BD371">
        <f>IF($AK371=1,P371,0)</f>
        <v>0</v>
      </c>
    </row>
    <row r="372" spans="1:56" x14ac:dyDescent="0.3">
      <c r="A372" s="7">
        <v>1394</v>
      </c>
      <c r="B372" s="6">
        <v>123616</v>
      </c>
      <c r="C372" s="7">
        <v>1</v>
      </c>
      <c r="D372" s="7">
        <v>0</v>
      </c>
      <c r="E372" s="7">
        <f>SUM(C372:D372)</f>
        <v>1</v>
      </c>
      <c r="F372" s="7">
        <v>38</v>
      </c>
      <c r="G372" s="7">
        <v>0</v>
      </c>
      <c r="H372" s="7">
        <v>0</v>
      </c>
      <c r="I372" s="7">
        <v>0</v>
      </c>
      <c r="J372" s="7">
        <v>1</v>
      </c>
      <c r="K372" s="7">
        <v>0</v>
      </c>
      <c r="L372" s="7" t="str" cm="1">
        <f t="array" ref="L372">_xlfn.IFS(G372=1,G$1,H372=1,H$1,I372=1,I$1,J372=1,J$1,K372=1,K$1)</f>
        <v>Single</v>
      </c>
      <c r="M372" s="7">
        <v>0</v>
      </c>
      <c r="N372" s="7">
        <v>0</v>
      </c>
      <c r="O372" s="7">
        <v>0</v>
      </c>
      <c r="P372" s="7">
        <v>0</v>
      </c>
      <c r="Q372" s="7" t="e" cm="1">
        <f t="array" ref="Q372">_xlfn.IFS(M372=1,M$1,N372=1,N$1,O372=1,O$1,P372=1,P$1)</f>
        <v>#N/A</v>
      </c>
      <c r="R372" t="s">
        <v>44</v>
      </c>
      <c r="S372" s="7">
        <v>76</v>
      </c>
      <c r="T372" s="7">
        <v>21</v>
      </c>
      <c r="U372" s="7">
        <v>115</v>
      </c>
      <c r="V372" s="7">
        <v>58</v>
      </c>
      <c r="W372" s="7">
        <v>16</v>
      </c>
      <c r="X372" s="7">
        <v>37</v>
      </c>
      <c r="Y372" s="7">
        <v>168</v>
      </c>
      <c r="Z372" s="7">
        <v>79</v>
      </c>
      <c r="AA372" s="7">
        <v>2</v>
      </c>
      <c r="AB372" s="7">
        <v>3</v>
      </c>
      <c r="AC372" s="7">
        <v>0</v>
      </c>
      <c r="AD372" s="7">
        <v>3</v>
      </c>
      <c r="AE372" s="7">
        <v>8</v>
      </c>
      <c r="AF372" s="7">
        <v>0</v>
      </c>
      <c r="AG372" s="7">
        <v>0</v>
      </c>
      <c r="AH372" s="7">
        <v>0</v>
      </c>
      <c r="AI372" s="7">
        <v>0</v>
      </c>
      <c r="AJ372" s="7">
        <v>0</v>
      </c>
      <c r="AK372" s="7">
        <v>0</v>
      </c>
      <c r="AL372" s="7">
        <v>1</v>
      </c>
      <c r="AM372" s="8">
        <v>43579</v>
      </c>
      <c r="AO372">
        <f>IF($AG372=1,G372,0)</f>
        <v>0</v>
      </c>
      <c r="AP372">
        <f>IF($AG372=1,H372,0)</f>
        <v>0</v>
      </c>
      <c r="AQ372">
        <f>IF($AG372=1,J372,0)</f>
        <v>0</v>
      </c>
      <c r="AR372">
        <f>IF($AG372=1,I372,0)</f>
        <v>0</v>
      </c>
      <c r="AS372">
        <f>IF($AG372=1,K372,0)</f>
        <v>0</v>
      </c>
      <c r="AU372">
        <f>IF($AJ372=1,T372,0)</f>
        <v>0</v>
      </c>
      <c r="AV372">
        <f>IF($AJ372=1,U372,0)</f>
        <v>0</v>
      </c>
      <c r="AW372">
        <f>IF($AJ372=1,V372,0)</f>
        <v>0</v>
      </c>
      <c r="AX372">
        <f>IF($AJ372=1,W372,0)</f>
        <v>0</v>
      </c>
      <c r="AY372">
        <f>IF($AJ372=1,X372,0)</f>
        <v>0</v>
      </c>
      <c r="BA372">
        <f>IF($AK372=1,M372,0)</f>
        <v>0</v>
      </c>
      <c r="BB372">
        <f>IF($AK372=1,N372,0)</f>
        <v>0</v>
      </c>
      <c r="BC372">
        <f>IF($AK372=1,O372,0)</f>
        <v>0</v>
      </c>
      <c r="BD372">
        <f>IF($AK372=1,P372,0)</f>
        <v>0</v>
      </c>
    </row>
    <row r="373" spans="1:56" x14ac:dyDescent="0.3">
      <c r="A373" s="7">
        <v>2062</v>
      </c>
      <c r="B373" s="6">
        <v>136715</v>
      </c>
      <c r="C373" s="7">
        <v>1</v>
      </c>
      <c r="D373" s="7">
        <v>0</v>
      </c>
      <c r="E373" s="7">
        <f>SUM(C373:D373)</f>
        <v>1</v>
      </c>
      <c r="F373" s="7">
        <v>49</v>
      </c>
      <c r="G373" s="7">
        <v>0</v>
      </c>
      <c r="H373" s="7">
        <v>1</v>
      </c>
      <c r="I373" s="7">
        <v>0</v>
      </c>
      <c r="J373" s="7">
        <v>0</v>
      </c>
      <c r="K373" s="7">
        <v>0</v>
      </c>
      <c r="L373" s="7" t="str" cm="1">
        <f t="array" ref="L373">_xlfn.IFS(G373=1,G$1,H373=1,H$1,I373=1,I$1,J373=1,J$1,K373=1,K$1)</f>
        <v>Married</v>
      </c>
      <c r="M373" s="7">
        <v>0</v>
      </c>
      <c r="N373" s="7">
        <v>1</v>
      </c>
      <c r="O373" s="7">
        <v>0</v>
      </c>
      <c r="P373" s="7">
        <v>0</v>
      </c>
      <c r="Q373" s="7" t="str" cm="1">
        <f t="array" ref="Q373">_xlfn.IFS(M373=1,M$1,N373=1,N$1,O373=1,O$1,P373=1,P$1)</f>
        <v>Graduate</v>
      </c>
      <c r="R373" t="s">
        <v>39</v>
      </c>
      <c r="S373" s="7">
        <v>16</v>
      </c>
      <c r="T373" s="7">
        <v>640</v>
      </c>
      <c r="U373" s="7">
        <v>37</v>
      </c>
      <c r="V373" s="7">
        <v>465</v>
      </c>
      <c r="W373" s="7">
        <v>78</v>
      </c>
      <c r="X373" s="7">
        <v>48</v>
      </c>
      <c r="Y373" s="7">
        <v>60</v>
      </c>
      <c r="Z373" s="7">
        <v>1210</v>
      </c>
      <c r="AA373" s="7">
        <v>6</v>
      </c>
      <c r="AB373" s="7">
        <v>7</v>
      </c>
      <c r="AC373" s="7">
        <v>2</v>
      </c>
      <c r="AD373" s="7">
        <v>4</v>
      </c>
      <c r="AE373" s="7">
        <v>9</v>
      </c>
      <c r="AF373" s="7">
        <v>0</v>
      </c>
      <c r="AG373" s="7">
        <v>0</v>
      </c>
      <c r="AH373" s="7">
        <v>0</v>
      </c>
      <c r="AI373" s="7">
        <v>0</v>
      </c>
      <c r="AJ373" s="7">
        <v>0</v>
      </c>
      <c r="AK373" s="7">
        <v>0</v>
      </c>
      <c r="AL373" s="7">
        <v>1</v>
      </c>
      <c r="AM373" s="8">
        <v>43579</v>
      </c>
      <c r="AO373">
        <f>IF($AG373=1,G373,0)</f>
        <v>0</v>
      </c>
      <c r="AP373">
        <f>IF($AG373=1,H373,0)</f>
        <v>0</v>
      </c>
      <c r="AQ373">
        <f>IF($AG373=1,J373,0)</f>
        <v>0</v>
      </c>
      <c r="AR373">
        <f>IF($AG373=1,I373,0)</f>
        <v>0</v>
      </c>
      <c r="AS373">
        <f>IF($AG373=1,K373,0)</f>
        <v>0</v>
      </c>
      <c r="AU373">
        <f>IF($AJ373=1,T373,0)</f>
        <v>0</v>
      </c>
      <c r="AV373">
        <f>IF($AJ373=1,U373,0)</f>
        <v>0</v>
      </c>
      <c r="AW373">
        <f>IF($AJ373=1,V373,0)</f>
        <v>0</v>
      </c>
      <c r="AX373">
        <f>IF($AJ373=1,W373,0)</f>
        <v>0</v>
      </c>
      <c r="AY373">
        <f>IF($AJ373=1,X373,0)</f>
        <v>0</v>
      </c>
      <c r="BA373">
        <f>IF($AK373=1,M373,0)</f>
        <v>0</v>
      </c>
      <c r="BB373">
        <f>IF($AK373=1,N373,0)</f>
        <v>0</v>
      </c>
      <c r="BC373">
        <f>IF($AK373=1,O373,0)</f>
        <v>0</v>
      </c>
      <c r="BD373">
        <f>IF($AK373=1,P373,0)</f>
        <v>0</v>
      </c>
    </row>
    <row r="374" spans="1:56" x14ac:dyDescent="0.3">
      <c r="A374" s="7">
        <v>2172</v>
      </c>
      <c r="B374" s="6">
        <v>167369</v>
      </c>
      <c r="C374" s="7">
        <v>0</v>
      </c>
      <c r="D374" s="7">
        <v>1</v>
      </c>
      <c r="E374" s="7">
        <f>SUM(C374:D374)</f>
        <v>1</v>
      </c>
      <c r="F374" s="7">
        <v>51</v>
      </c>
      <c r="G374" s="7">
        <v>0</v>
      </c>
      <c r="H374" s="7">
        <v>0</v>
      </c>
      <c r="I374" s="7">
        <v>0</v>
      </c>
      <c r="J374" s="7">
        <v>0</v>
      </c>
      <c r="K374" s="7">
        <v>1</v>
      </c>
      <c r="L374" s="7" t="str" cm="1">
        <f t="array" ref="L374">_xlfn.IFS(G374=1,G$1,H374=1,H$1,I374=1,I$1,J374=1,J$1,K374=1,K$1)</f>
        <v>Widow</v>
      </c>
      <c r="M374" s="7">
        <v>0</v>
      </c>
      <c r="N374" s="7">
        <v>0</v>
      </c>
      <c r="O374" s="7">
        <v>1</v>
      </c>
      <c r="P374" s="7">
        <v>0</v>
      </c>
      <c r="Q374" s="7" t="str" cm="1">
        <f t="array" ref="Q374">_xlfn.IFS(M374=1,M$1,N374=1,N$1,O374=1,O$1,P374=1,P$1)</f>
        <v>Master</v>
      </c>
      <c r="R374" t="s">
        <v>42</v>
      </c>
      <c r="S374" s="7">
        <v>81</v>
      </c>
      <c r="T374" s="7">
        <v>3225</v>
      </c>
      <c r="U374" s="7">
        <v>0</v>
      </c>
      <c r="V374" s="7">
        <v>174</v>
      </c>
      <c r="W374" s="7">
        <v>92</v>
      </c>
      <c r="X374" s="7">
        <v>35</v>
      </c>
      <c r="Y374" s="7">
        <v>104</v>
      </c>
      <c r="Z374" s="7">
        <v>3421</v>
      </c>
      <c r="AA374" s="7">
        <v>4</v>
      </c>
      <c r="AB374" s="7">
        <v>7</v>
      </c>
      <c r="AC374" s="7">
        <v>4</v>
      </c>
      <c r="AD374" s="7">
        <v>10</v>
      </c>
      <c r="AE374" s="7">
        <v>4</v>
      </c>
      <c r="AF374" s="7">
        <v>0</v>
      </c>
      <c r="AG374" s="7">
        <v>1</v>
      </c>
      <c r="AH374" s="7">
        <v>1</v>
      </c>
      <c r="AI374" s="7">
        <v>0</v>
      </c>
      <c r="AJ374" s="7">
        <v>0</v>
      </c>
      <c r="AK374" s="7">
        <v>0</v>
      </c>
      <c r="AL374" s="7">
        <v>1</v>
      </c>
      <c r="AM374" s="8">
        <v>43579</v>
      </c>
      <c r="AO374">
        <f>IF($AG374=1,G374,0)</f>
        <v>0</v>
      </c>
      <c r="AP374">
        <f>IF($AG374=1,H374,0)</f>
        <v>0</v>
      </c>
      <c r="AQ374">
        <f>IF($AG374=1,J374,0)</f>
        <v>0</v>
      </c>
      <c r="AR374">
        <f>IF($AG374=1,I374,0)</f>
        <v>0</v>
      </c>
      <c r="AS374">
        <f>IF($AG374=1,K374,0)</f>
        <v>1</v>
      </c>
      <c r="AU374">
        <f>IF($AJ374=1,T374,0)</f>
        <v>0</v>
      </c>
      <c r="AV374">
        <f>IF($AJ374=1,U374,0)</f>
        <v>0</v>
      </c>
      <c r="AW374">
        <f>IF($AJ374=1,V374,0)</f>
        <v>0</v>
      </c>
      <c r="AX374">
        <f>IF($AJ374=1,W374,0)</f>
        <v>0</v>
      </c>
      <c r="AY374">
        <f>IF($AJ374=1,X374,0)</f>
        <v>0</v>
      </c>
      <c r="BA374">
        <f>IF($AK374=1,M374,0)</f>
        <v>0</v>
      </c>
      <c r="BB374">
        <f>IF($AK374=1,N374,0)</f>
        <v>0</v>
      </c>
      <c r="BC374">
        <f>IF($AK374=1,O374,0)</f>
        <v>0</v>
      </c>
      <c r="BD374">
        <f>IF($AK374=1,P374,0)</f>
        <v>0</v>
      </c>
    </row>
    <row r="375" spans="1:56" x14ac:dyDescent="0.3">
      <c r="A375" s="7">
        <v>2105</v>
      </c>
      <c r="B375" s="6">
        <v>146734</v>
      </c>
      <c r="C375" s="7">
        <v>0</v>
      </c>
      <c r="D375" s="7">
        <v>1</v>
      </c>
      <c r="E375" s="7">
        <f>SUM(C375:D375)</f>
        <v>1</v>
      </c>
      <c r="F375" s="7">
        <v>66</v>
      </c>
      <c r="G375" s="7">
        <v>0</v>
      </c>
      <c r="H375" s="7">
        <v>1</v>
      </c>
      <c r="I375" s="7">
        <v>0</v>
      </c>
      <c r="J375" s="7">
        <v>0</v>
      </c>
      <c r="K375" s="7">
        <v>0</v>
      </c>
      <c r="L375" s="7" t="str" cm="1">
        <f t="array" ref="L375">_xlfn.IFS(G375=1,G$1,H375=1,H$1,I375=1,I$1,J375=1,J$1,K375=1,K$1)</f>
        <v>Married</v>
      </c>
      <c r="M375" s="7">
        <v>0</v>
      </c>
      <c r="N375" s="7">
        <v>1</v>
      </c>
      <c r="O375" s="7">
        <v>0</v>
      </c>
      <c r="P375" s="7">
        <v>0</v>
      </c>
      <c r="Q375" s="7" t="str" cm="1">
        <f t="array" ref="Q375">_xlfn.IFS(M375=1,M$1,N375=1,N$1,O375=1,O$1,P375=1,P$1)</f>
        <v>Graduate</v>
      </c>
      <c r="R375" t="s">
        <v>43</v>
      </c>
      <c r="S375" s="7">
        <v>40</v>
      </c>
      <c r="T375" s="7">
        <v>345</v>
      </c>
      <c r="U375" s="7">
        <v>16</v>
      </c>
      <c r="V375" s="7">
        <v>430</v>
      </c>
      <c r="W375" s="7">
        <v>82</v>
      </c>
      <c r="X375" s="7">
        <v>72</v>
      </c>
      <c r="Y375" s="7">
        <v>91</v>
      </c>
      <c r="Z375" s="7">
        <v>854</v>
      </c>
      <c r="AA375" s="7">
        <v>2</v>
      </c>
      <c r="AB375" s="7">
        <v>6</v>
      </c>
      <c r="AC375" s="7">
        <v>1</v>
      </c>
      <c r="AD375" s="7">
        <v>5</v>
      </c>
      <c r="AE375" s="7">
        <v>7</v>
      </c>
      <c r="AF375" s="7">
        <v>0</v>
      </c>
      <c r="AG375" s="7">
        <v>0</v>
      </c>
      <c r="AH375" s="7">
        <v>0</v>
      </c>
      <c r="AI375" s="7">
        <v>0</v>
      </c>
      <c r="AJ375" s="7">
        <v>0</v>
      </c>
      <c r="AK375" s="7">
        <v>0</v>
      </c>
      <c r="AL375" s="7">
        <v>0</v>
      </c>
      <c r="AM375" s="8">
        <v>43580</v>
      </c>
      <c r="AO375">
        <f>IF($AG375=1,G375,0)</f>
        <v>0</v>
      </c>
      <c r="AP375">
        <f>IF($AG375=1,H375,0)</f>
        <v>0</v>
      </c>
      <c r="AQ375">
        <f>IF($AG375=1,J375,0)</f>
        <v>0</v>
      </c>
      <c r="AR375">
        <f>IF($AG375=1,I375,0)</f>
        <v>0</v>
      </c>
      <c r="AS375">
        <f>IF($AG375=1,K375,0)</f>
        <v>0</v>
      </c>
      <c r="AU375">
        <f>IF($AJ375=1,T375,0)</f>
        <v>0</v>
      </c>
      <c r="AV375">
        <f>IF($AJ375=1,U375,0)</f>
        <v>0</v>
      </c>
      <c r="AW375">
        <f>IF($AJ375=1,V375,0)</f>
        <v>0</v>
      </c>
      <c r="AX375">
        <f>IF($AJ375=1,W375,0)</f>
        <v>0</v>
      </c>
      <c r="AY375">
        <f>IF($AJ375=1,X375,0)</f>
        <v>0</v>
      </c>
      <c r="BA375">
        <f>IF($AK375=1,M375,0)</f>
        <v>0</v>
      </c>
      <c r="BB375">
        <f>IF($AK375=1,N375,0)</f>
        <v>0</v>
      </c>
      <c r="BC375">
        <f>IF($AK375=1,O375,0)</f>
        <v>0</v>
      </c>
      <c r="BD375">
        <f>IF($AK375=1,P375,0)</f>
        <v>0</v>
      </c>
    </row>
    <row r="376" spans="1:56" x14ac:dyDescent="0.3">
      <c r="A376" s="7">
        <v>1052</v>
      </c>
      <c r="B376" s="6">
        <v>182384</v>
      </c>
      <c r="C376" s="7">
        <v>0</v>
      </c>
      <c r="D376" s="7">
        <v>0</v>
      </c>
      <c r="E376" s="7">
        <f>SUM(C376:D376)</f>
        <v>0</v>
      </c>
      <c r="F376" s="7">
        <v>65</v>
      </c>
      <c r="G376" s="7">
        <v>0</v>
      </c>
      <c r="H376" s="7">
        <v>0</v>
      </c>
      <c r="I376" s="7">
        <v>1</v>
      </c>
      <c r="J376" s="7">
        <v>0</v>
      </c>
      <c r="K376" s="7">
        <v>0</v>
      </c>
      <c r="L376" s="7" t="str" cm="1">
        <f t="array" ref="L376">_xlfn.IFS(G376=1,G$1,H376=1,H$1,I376=1,I$1,J376=1,J$1,K376=1,K$1)</f>
        <v>Together</v>
      </c>
      <c r="M376" s="7">
        <v>0</v>
      </c>
      <c r="N376" s="7">
        <v>0</v>
      </c>
      <c r="O376" s="7">
        <v>1</v>
      </c>
      <c r="P376" s="7">
        <v>0</v>
      </c>
      <c r="Q376" s="7" t="str" cm="1">
        <f t="array" ref="Q376">_xlfn.IFS(M376=1,M$1,N376=1,N$1,O376=1,O$1,P376=1,P$1)</f>
        <v>Master</v>
      </c>
      <c r="R376" t="s">
        <v>44</v>
      </c>
      <c r="S376" s="7">
        <v>55</v>
      </c>
      <c r="T376" s="7">
        <v>2178</v>
      </c>
      <c r="U376" s="7">
        <v>113</v>
      </c>
      <c r="V376" s="7">
        <v>956</v>
      </c>
      <c r="W376" s="7">
        <v>398</v>
      </c>
      <c r="X376" s="7">
        <v>266</v>
      </c>
      <c r="Y376" s="7">
        <v>421</v>
      </c>
      <c r="Z376" s="7">
        <v>3491</v>
      </c>
      <c r="AA376" s="7">
        <v>1</v>
      </c>
      <c r="AB376" s="7">
        <v>3</v>
      </c>
      <c r="AC376" s="7">
        <v>10</v>
      </c>
      <c r="AD376" s="7">
        <v>13</v>
      </c>
      <c r="AE376" s="7">
        <v>1</v>
      </c>
      <c r="AF376" s="7">
        <v>0</v>
      </c>
      <c r="AG376" s="7">
        <v>0</v>
      </c>
      <c r="AH376" s="7">
        <v>1</v>
      </c>
      <c r="AI376" s="7">
        <v>0</v>
      </c>
      <c r="AJ376" s="7">
        <v>0</v>
      </c>
      <c r="AK376" s="7">
        <v>0</v>
      </c>
      <c r="AL376" s="7">
        <v>1</v>
      </c>
      <c r="AM376" s="8">
        <v>43581</v>
      </c>
      <c r="AO376">
        <f>IF($AG376=1,G376,0)</f>
        <v>0</v>
      </c>
      <c r="AP376">
        <f>IF($AG376=1,H376,0)</f>
        <v>0</v>
      </c>
      <c r="AQ376">
        <f>IF($AG376=1,J376,0)</f>
        <v>0</v>
      </c>
      <c r="AR376">
        <f>IF($AG376=1,I376,0)</f>
        <v>0</v>
      </c>
      <c r="AS376">
        <f>IF($AG376=1,K376,0)</f>
        <v>0</v>
      </c>
      <c r="AU376">
        <f>IF($AJ376=1,T376,0)</f>
        <v>0</v>
      </c>
      <c r="AV376">
        <f>IF($AJ376=1,U376,0)</f>
        <v>0</v>
      </c>
      <c r="AW376">
        <f>IF($AJ376=1,V376,0)</f>
        <v>0</v>
      </c>
      <c r="AX376">
        <f>IF($AJ376=1,W376,0)</f>
        <v>0</v>
      </c>
      <c r="AY376">
        <f>IF($AJ376=1,X376,0)</f>
        <v>0</v>
      </c>
      <c r="BA376">
        <f>IF($AK376=1,M376,0)</f>
        <v>0</v>
      </c>
      <c r="BB376">
        <f>IF($AK376=1,N376,0)</f>
        <v>0</v>
      </c>
      <c r="BC376">
        <f>IF($AK376=1,O376,0)</f>
        <v>0</v>
      </c>
      <c r="BD376">
        <f>IF($AK376=1,P376,0)</f>
        <v>0</v>
      </c>
    </row>
    <row r="377" spans="1:56" x14ac:dyDescent="0.3">
      <c r="A377" s="7">
        <v>2912</v>
      </c>
      <c r="B377" s="6">
        <v>154356</v>
      </c>
      <c r="C377" s="7">
        <v>0</v>
      </c>
      <c r="D377" s="7">
        <v>1</v>
      </c>
      <c r="E377" s="7">
        <f>SUM(C377:D377)</f>
        <v>1</v>
      </c>
      <c r="F377" s="7">
        <v>71</v>
      </c>
      <c r="G377" s="7">
        <v>0</v>
      </c>
      <c r="H377" s="7">
        <v>0</v>
      </c>
      <c r="I377" s="7">
        <v>0</v>
      </c>
      <c r="J377" s="7">
        <v>0</v>
      </c>
      <c r="K377" s="7">
        <v>1</v>
      </c>
      <c r="L377" s="7" t="str" cm="1">
        <f t="array" ref="L377">_xlfn.IFS(G377=1,G$1,H377=1,H$1,I377=1,I$1,J377=1,J$1,K377=1,K$1)</f>
        <v>Widow</v>
      </c>
      <c r="M377" s="7">
        <v>0</v>
      </c>
      <c r="N377" s="7">
        <v>0</v>
      </c>
      <c r="O377" s="7">
        <v>0</v>
      </c>
      <c r="P377" s="7">
        <v>1</v>
      </c>
      <c r="Q377" s="7" t="str" cm="1">
        <f t="array" ref="Q377">_xlfn.IFS(M377=1,M$1,N377=1,N$1,O377=1,O$1,P377=1,P$1)</f>
        <v>PhD</v>
      </c>
      <c r="R377" t="s">
        <v>44</v>
      </c>
      <c r="S377" s="7">
        <v>62</v>
      </c>
      <c r="T377" s="7">
        <v>2016</v>
      </c>
      <c r="U377" s="7">
        <v>43</v>
      </c>
      <c r="V377" s="7">
        <v>85</v>
      </c>
      <c r="W377" s="7">
        <v>57</v>
      </c>
      <c r="X377" s="7">
        <v>0</v>
      </c>
      <c r="Y377" s="7">
        <v>0</v>
      </c>
      <c r="Z377" s="7">
        <v>2201</v>
      </c>
      <c r="AA377" s="7">
        <v>3</v>
      </c>
      <c r="AB377" s="7">
        <v>11</v>
      </c>
      <c r="AC377" s="7">
        <v>2</v>
      </c>
      <c r="AD377" s="7">
        <v>8</v>
      </c>
      <c r="AE377" s="7">
        <v>8</v>
      </c>
      <c r="AF377" s="7">
        <v>0</v>
      </c>
      <c r="AG377" s="7">
        <v>0</v>
      </c>
      <c r="AH377" s="7">
        <v>0</v>
      </c>
      <c r="AI377" s="7">
        <v>0</v>
      </c>
      <c r="AJ377" s="7">
        <v>0</v>
      </c>
      <c r="AK377" s="7">
        <v>0</v>
      </c>
      <c r="AL377" s="7">
        <v>1</v>
      </c>
      <c r="AM377" s="8">
        <v>43581</v>
      </c>
      <c r="AO377">
        <f>IF($AG377=1,G377,0)</f>
        <v>0</v>
      </c>
      <c r="AP377">
        <f>IF($AG377=1,H377,0)</f>
        <v>0</v>
      </c>
      <c r="AQ377">
        <f>IF($AG377=1,J377,0)</f>
        <v>0</v>
      </c>
      <c r="AR377">
        <f>IF($AG377=1,I377,0)</f>
        <v>0</v>
      </c>
      <c r="AS377">
        <f>IF($AG377=1,K377,0)</f>
        <v>0</v>
      </c>
      <c r="AU377">
        <f>IF($AJ377=1,T377,0)</f>
        <v>0</v>
      </c>
      <c r="AV377">
        <f>IF($AJ377=1,U377,0)</f>
        <v>0</v>
      </c>
      <c r="AW377">
        <f>IF($AJ377=1,V377,0)</f>
        <v>0</v>
      </c>
      <c r="AX377">
        <f>IF($AJ377=1,W377,0)</f>
        <v>0</v>
      </c>
      <c r="AY377">
        <f>IF($AJ377=1,X377,0)</f>
        <v>0</v>
      </c>
      <c r="BA377">
        <f>IF($AK377=1,M377,0)</f>
        <v>0</v>
      </c>
      <c r="BB377">
        <f>IF($AK377=1,N377,0)</f>
        <v>0</v>
      </c>
      <c r="BC377">
        <f>IF($AK377=1,O377,0)</f>
        <v>0</v>
      </c>
      <c r="BD377">
        <f>IF($AK377=1,P377,0)</f>
        <v>0</v>
      </c>
    </row>
    <row r="378" spans="1:56" x14ac:dyDescent="0.3">
      <c r="A378" s="7">
        <v>2721</v>
      </c>
      <c r="B378" s="6">
        <v>128389</v>
      </c>
      <c r="C378" s="7">
        <v>0</v>
      </c>
      <c r="D378" s="7">
        <v>0</v>
      </c>
      <c r="E378" s="7">
        <f>SUM(C378:D378)</f>
        <v>0</v>
      </c>
      <c r="F378" s="7">
        <v>73</v>
      </c>
      <c r="G378" s="7">
        <v>0</v>
      </c>
      <c r="H378" s="7">
        <v>0</v>
      </c>
      <c r="I378" s="7">
        <v>1</v>
      </c>
      <c r="J378" s="7">
        <v>0</v>
      </c>
      <c r="K378" s="7">
        <v>0</v>
      </c>
      <c r="L378" s="7" t="str" cm="1">
        <f t="array" ref="L378">_xlfn.IFS(G378=1,G$1,H378=1,H$1,I378=1,I$1,J378=1,J$1,K378=1,K$1)</f>
        <v>Together</v>
      </c>
      <c r="M378" s="7">
        <v>1</v>
      </c>
      <c r="N378" s="7">
        <v>0</v>
      </c>
      <c r="O378" s="7">
        <v>0</v>
      </c>
      <c r="P378" s="7">
        <v>0</v>
      </c>
      <c r="Q378" s="7" t="str" cm="1">
        <f t="array" ref="Q378">_xlfn.IFS(M378=1,M$1,N378=1,N$1,O378=1,O$1,P378=1,P$1)</f>
        <v>Basic</v>
      </c>
      <c r="R378" t="s">
        <v>40</v>
      </c>
      <c r="S378" s="7">
        <v>49</v>
      </c>
      <c r="T378" s="7">
        <v>5</v>
      </c>
      <c r="U378" s="7">
        <v>23</v>
      </c>
      <c r="V378" s="7">
        <v>14</v>
      </c>
      <c r="W378" s="7">
        <v>32</v>
      </c>
      <c r="X378" s="7">
        <v>18</v>
      </c>
      <c r="Y378" s="7">
        <v>36</v>
      </c>
      <c r="Z378" s="7">
        <v>54</v>
      </c>
      <c r="AA378" s="7">
        <v>1</v>
      </c>
      <c r="AB378" s="7">
        <v>1</v>
      </c>
      <c r="AC378" s="7">
        <v>0</v>
      </c>
      <c r="AD378" s="7">
        <v>2</v>
      </c>
      <c r="AE378" s="7">
        <v>7</v>
      </c>
      <c r="AF378" s="7">
        <v>0</v>
      </c>
      <c r="AG378" s="7">
        <v>0</v>
      </c>
      <c r="AH378" s="7">
        <v>0</v>
      </c>
      <c r="AI378" s="7">
        <v>0</v>
      </c>
      <c r="AJ378" s="7">
        <v>0</v>
      </c>
      <c r="AK378" s="7">
        <v>0</v>
      </c>
      <c r="AL378" s="7">
        <v>0</v>
      </c>
      <c r="AM378" s="8">
        <v>43582</v>
      </c>
      <c r="AO378">
        <f>IF($AG378=1,G378,0)</f>
        <v>0</v>
      </c>
      <c r="AP378">
        <f>IF($AG378=1,H378,0)</f>
        <v>0</v>
      </c>
      <c r="AQ378">
        <f>IF($AG378=1,J378,0)</f>
        <v>0</v>
      </c>
      <c r="AR378">
        <f>IF($AG378=1,I378,0)</f>
        <v>0</v>
      </c>
      <c r="AS378">
        <f>IF($AG378=1,K378,0)</f>
        <v>0</v>
      </c>
      <c r="AU378">
        <f>IF($AJ378=1,T378,0)</f>
        <v>0</v>
      </c>
      <c r="AV378">
        <f>IF($AJ378=1,U378,0)</f>
        <v>0</v>
      </c>
      <c r="AW378">
        <f>IF($AJ378=1,V378,0)</f>
        <v>0</v>
      </c>
      <c r="AX378">
        <f>IF($AJ378=1,W378,0)</f>
        <v>0</v>
      </c>
      <c r="AY378">
        <f>IF($AJ378=1,X378,0)</f>
        <v>0</v>
      </c>
      <c r="BA378">
        <f>IF($AK378=1,M378,0)</f>
        <v>0</v>
      </c>
      <c r="BB378">
        <f>IF($AK378=1,N378,0)</f>
        <v>0</v>
      </c>
      <c r="BC378">
        <f>IF($AK378=1,O378,0)</f>
        <v>0</v>
      </c>
      <c r="BD378">
        <f>IF($AK378=1,P378,0)</f>
        <v>0</v>
      </c>
    </row>
    <row r="379" spans="1:56" x14ac:dyDescent="0.3">
      <c r="A379" s="7">
        <v>2501</v>
      </c>
      <c r="B379" s="6">
        <v>158597</v>
      </c>
      <c r="C379" s="7">
        <v>1</v>
      </c>
      <c r="D379" s="7">
        <v>1</v>
      </c>
      <c r="E379" s="7">
        <f>SUM(C379:D379)</f>
        <v>2</v>
      </c>
      <c r="F379" s="7">
        <v>44</v>
      </c>
      <c r="G379" s="7">
        <v>0</v>
      </c>
      <c r="H379" s="7">
        <v>1</v>
      </c>
      <c r="I379" s="7">
        <v>0</v>
      </c>
      <c r="J379" s="7">
        <v>0</v>
      </c>
      <c r="K379" s="7">
        <v>0</v>
      </c>
      <c r="L379" s="7" t="str" cm="1">
        <f t="array" ref="L379">_xlfn.IFS(G379=1,G$1,H379=1,H$1,I379=1,I$1,J379=1,J$1,K379=1,K$1)</f>
        <v>Married</v>
      </c>
      <c r="M379" s="7">
        <v>0</v>
      </c>
      <c r="N379" s="7">
        <v>1</v>
      </c>
      <c r="O379" s="7">
        <v>0</v>
      </c>
      <c r="P379" s="7">
        <v>0</v>
      </c>
      <c r="Q379" s="7" t="str" cm="1">
        <f t="array" ref="Q379">_xlfn.IFS(M379=1,M$1,N379=1,N$1,O379=1,O$1,P379=1,P$1)</f>
        <v>Graduate</v>
      </c>
      <c r="R379" t="s">
        <v>43</v>
      </c>
      <c r="S379" s="7">
        <v>20</v>
      </c>
      <c r="T379" s="7">
        <v>1326</v>
      </c>
      <c r="U379" s="7">
        <v>0</v>
      </c>
      <c r="V379" s="7">
        <v>498</v>
      </c>
      <c r="W379" s="7">
        <v>27</v>
      </c>
      <c r="X379" s="7">
        <v>76</v>
      </c>
      <c r="Y379" s="7">
        <v>57</v>
      </c>
      <c r="Z379" s="7">
        <v>1870</v>
      </c>
      <c r="AA379" s="7">
        <v>12</v>
      </c>
      <c r="AB379" s="7">
        <v>7</v>
      </c>
      <c r="AC379" s="7">
        <v>4</v>
      </c>
      <c r="AD379" s="7">
        <v>9</v>
      </c>
      <c r="AE379" s="7">
        <v>7</v>
      </c>
      <c r="AF379" s="7">
        <v>0</v>
      </c>
      <c r="AG379" s="7">
        <v>0</v>
      </c>
      <c r="AH379" s="7">
        <v>0</v>
      </c>
      <c r="AI379" s="7">
        <v>0</v>
      </c>
      <c r="AJ379" s="7">
        <v>0</v>
      </c>
      <c r="AK379" s="7">
        <v>0</v>
      </c>
      <c r="AL379" s="7">
        <v>0</v>
      </c>
      <c r="AM379" s="8">
        <v>43582</v>
      </c>
      <c r="AO379">
        <f>IF($AG379=1,G379,0)</f>
        <v>0</v>
      </c>
      <c r="AP379">
        <f>IF($AG379=1,H379,0)</f>
        <v>0</v>
      </c>
      <c r="AQ379">
        <f>IF($AG379=1,J379,0)</f>
        <v>0</v>
      </c>
      <c r="AR379">
        <f>IF($AG379=1,I379,0)</f>
        <v>0</v>
      </c>
      <c r="AS379">
        <f>IF($AG379=1,K379,0)</f>
        <v>0</v>
      </c>
      <c r="AU379">
        <f>IF($AJ379=1,T379,0)</f>
        <v>0</v>
      </c>
      <c r="AV379">
        <f>IF($AJ379=1,U379,0)</f>
        <v>0</v>
      </c>
      <c r="AW379">
        <f>IF($AJ379=1,V379,0)</f>
        <v>0</v>
      </c>
      <c r="AX379">
        <f>IF($AJ379=1,W379,0)</f>
        <v>0</v>
      </c>
      <c r="AY379">
        <f>IF($AJ379=1,X379,0)</f>
        <v>0</v>
      </c>
      <c r="BA379">
        <f>IF($AK379=1,M379,0)</f>
        <v>0</v>
      </c>
      <c r="BB379">
        <f>IF($AK379=1,N379,0)</f>
        <v>0</v>
      </c>
      <c r="BC379">
        <f>IF($AK379=1,O379,0)</f>
        <v>0</v>
      </c>
      <c r="BD379">
        <f>IF($AK379=1,P379,0)</f>
        <v>0</v>
      </c>
    </row>
    <row r="380" spans="1:56" x14ac:dyDescent="0.3">
      <c r="A380" s="7">
        <v>2321</v>
      </c>
      <c r="B380" s="6">
        <v>143263</v>
      </c>
      <c r="C380" s="7">
        <v>0</v>
      </c>
      <c r="D380" s="7">
        <v>1</v>
      </c>
      <c r="E380" s="7">
        <f>SUM(C380:D380)</f>
        <v>1</v>
      </c>
      <c r="F380" s="7">
        <v>43</v>
      </c>
      <c r="G380" s="7">
        <v>0</v>
      </c>
      <c r="H380" s="7">
        <v>1</v>
      </c>
      <c r="I380" s="7">
        <v>0</v>
      </c>
      <c r="J380" s="7">
        <v>0</v>
      </c>
      <c r="K380" s="7">
        <v>0</v>
      </c>
      <c r="L380" s="7" t="str" cm="1">
        <f t="array" ref="L380">_xlfn.IFS(G380=1,G$1,H380=1,H$1,I380=1,I$1,J380=1,J$1,K380=1,K$1)</f>
        <v>Married</v>
      </c>
      <c r="M380" s="7">
        <v>0</v>
      </c>
      <c r="N380" s="7">
        <v>0</v>
      </c>
      <c r="O380" s="7">
        <v>1</v>
      </c>
      <c r="P380" s="7">
        <v>0</v>
      </c>
      <c r="Q380" s="7" t="str" cm="1">
        <f t="array" ref="Q380">_xlfn.IFS(M380=1,M$1,N380=1,N$1,O380=1,O$1,P380=1,P$1)</f>
        <v>Master</v>
      </c>
      <c r="R380" t="s">
        <v>43</v>
      </c>
      <c r="S380" s="7">
        <v>2</v>
      </c>
      <c r="T380" s="7">
        <v>868</v>
      </c>
      <c r="U380" s="7">
        <v>20</v>
      </c>
      <c r="V380" s="7">
        <v>202</v>
      </c>
      <c r="W380" s="7">
        <v>0</v>
      </c>
      <c r="X380" s="7">
        <v>33</v>
      </c>
      <c r="Y380" s="7">
        <v>338</v>
      </c>
      <c r="Z380" s="7">
        <v>785</v>
      </c>
      <c r="AA380" s="7">
        <v>3</v>
      </c>
      <c r="AB380" s="7">
        <v>5</v>
      </c>
      <c r="AC380" s="7">
        <v>2</v>
      </c>
      <c r="AD380" s="7">
        <v>6</v>
      </c>
      <c r="AE380" s="7">
        <v>5</v>
      </c>
      <c r="AF380" s="7">
        <v>0</v>
      </c>
      <c r="AG380" s="7">
        <v>0</v>
      </c>
      <c r="AH380" s="7">
        <v>0</v>
      </c>
      <c r="AI380" s="7">
        <v>0</v>
      </c>
      <c r="AJ380" s="7">
        <v>0</v>
      </c>
      <c r="AK380" s="7">
        <v>0</v>
      </c>
      <c r="AL380" s="7">
        <v>0</v>
      </c>
      <c r="AM380" s="8">
        <v>43583</v>
      </c>
      <c r="AO380">
        <f>IF($AG380=1,G380,0)</f>
        <v>0</v>
      </c>
      <c r="AP380">
        <f>IF($AG380=1,H380,0)</f>
        <v>0</v>
      </c>
      <c r="AQ380">
        <f>IF($AG380=1,J380,0)</f>
        <v>0</v>
      </c>
      <c r="AR380">
        <f>IF($AG380=1,I380,0)</f>
        <v>0</v>
      </c>
      <c r="AS380">
        <f>IF($AG380=1,K380,0)</f>
        <v>0</v>
      </c>
      <c r="AU380">
        <f>IF($AJ380=1,T380,0)</f>
        <v>0</v>
      </c>
      <c r="AV380">
        <f>IF($AJ380=1,U380,0)</f>
        <v>0</v>
      </c>
      <c r="AW380">
        <f>IF($AJ380=1,V380,0)</f>
        <v>0</v>
      </c>
      <c r="AX380">
        <f>IF($AJ380=1,W380,0)</f>
        <v>0</v>
      </c>
      <c r="AY380">
        <f>IF($AJ380=1,X380,0)</f>
        <v>0</v>
      </c>
      <c r="BA380">
        <f>IF($AK380=1,M380,0)</f>
        <v>0</v>
      </c>
      <c r="BB380">
        <f>IF($AK380=1,N380,0)</f>
        <v>0</v>
      </c>
      <c r="BC380">
        <f>IF($AK380=1,O380,0)</f>
        <v>0</v>
      </c>
      <c r="BD380">
        <f>IF($AK380=1,P380,0)</f>
        <v>0</v>
      </c>
    </row>
    <row r="381" spans="1:56" x14ac:dyDescent="0.3">
      <c r="A381" s="7">
        <v>2255</v>
      </c>
      <c r="B381" s="6">
        <v>123748</v>
      </c>
      <c r="C381" s="7">
        <v>1</v>
      </c>
      <c r="D381" s="7">
        <v>0</v>
      </c>
      <c r="E381" s="7">
        <f>SUM(C381:D381)</f>
        <v>1</v>
      </c>
      <c r="F381" s="7">
        <v>52</v>
      </c>
      <c r="G381" s="7">
        <v>1</v>
      </c>
      <c r="H381" s="7">
        <v>0</v>
      </c>
      <c r="I381" s="7">
        <v>0</v>
      </c>
      <c r="J381" s="7">
        <v>0</v>
      </c>
      <c r="K381" s="7">
        <v>0</v>
      </c>
      <c r="L381" s="7" t="str" cm="1">
        <f t="array" ref="L381">_xlfn.IFS(G381=1,G$1,H381=1,H$1,I381=1,I$1,J381=1,J$1,K381=1,K$1)</f>
        <v>Divorced</v>
      </c>
      <c r="M381" s="7">
        <v>0</v>
      </c>
      <c r="N381" s="7">
        <v>0</v>
      </c>
      <c r="O381" s="7">
        <v>1</v>
      </c>
      <c r="P381" s="7">
        <v>0</v>
      </c>
      <c r="Q381" s="7" t="str" cm="1">
        <f t="array" ref="Q381">_xlfn.IFS(M381=1,M$1,N381=1,N$1,O381=1,O$1,P381=1,P$1)</f>
        <v>Master</v>
      </c>
      <c r="R381" t="s">
        <v>43</v>
      </c>
      <c r="S381" s="7">
        <v>97</v>
      </c>
      <c r="T381" s="7">
        <v>31</v>
      </c>
      <c r="U381" s="7">
        <v>31</v>
      </c>
      <c r="V381" s="7">
        <v>151</v>
      </c>
      <c r="W381" s="7">
        <v>63</v>
      </c>
      <c r="X381" s="7">
        <v>78</v>
      </c>
      <c r="Y381" s="7">
        <v>42</v>
      </c>
      <c r="Z381" s="7">
        <v>313</v>
      </c>
      <c r="AA381" s="7">
        <v>3</v>
      </c>
      <c r="AB381" s="7">
        <v>2</v>
      </c>
      <c r="AC381" s="7">
        <v>1</v>
      </c>
      <c r="AD381" s="7">
        <v>3</v>
      </c>
      <c r="AE381" s="7">
        <v>8</v>
      </c>
      <c r="AF381" s="7">
        <v>0</v>
      </c>
      <c r="AG381" s="7">
        <v>0</v>
      </c>
      <c r="AH381" s="7">
        <v>0</v>
      </c>
      <c r="AI381" s="7">
        <v>0</v>
      </c>
      <c r="AJ381" s="7">
        <v>0</v>
      </c>
      <c r="AK381" s="7">
        <v>0</v>
      </c>
      <c r="AL381" s="7">
        <v>0</v>
      </c>
      <c r="AM381" s="8">
        <v>43583</v>
      </c>
      <c r="AO381">
        <f>IF($AG381=1,G381,0)</f>
        <v>0</v>
      </c>
      <c r="AP381">
        <f>IF($AG381=1,H381,0)</f>
        <v>0</v>
      </c>
      <c r="AQ381">
        <f>IF($AG381=1,J381,0)</f>
        <v>0</v>
      </c>
      <c r="AR381">
        <f>IF($AG381=1,I381,0)</f>
        <v>0</v>
      </c>
      <c r="AS381">
        <f>IF($AG381=1,K381,0)</f>
        <v>0</v>
      </c>
      <c r="AU381">
        <f>IF($AJ381=1,T381,0)</f>
        <v>0</v>
      </c>
      <c r="AV381">
        <f>IF($AJ381=1,U381,0)</f>
        <v>0</v>
      </c>
      <c r="AW381">
        <f>IF($AJ381=1,V381,0)</f>
        <v>0</v>
      </c>
      <c r="AX381">
        <f>IF($AJ381=1,W381,0)</f>
        <v>0</v>
      </c>
      <c r="AY381">
        <f>IF($AJ381=1,X381,0)</f>
        <v>0</v>
      </c>
      <c r="BA381">
        <f>IF($AK381=1,M381,0)</f>
        <v>0</v>
      </c>
      <c r="BB381">
        <f>IF($AK381=1,N381,0)</f>
        <v>0</v>
      </c>
      <c r="BC381">
        <f>IF($AK381=1,O381,0)</f>
        <v>0</v>
      </c>
      <c r="BD381">
        <f>IF($AK381=1,P381,0)</f>
        <v>0</v>
      </c>
    </row>
    <row r="382" spans="1:56" x14ac:dyDescent="0.3">
      <c r="A382" s="7">
        <v>2649</v>
      </c>
      <c r="B382" s="6">
        <v>169016</v>
      </c>
      <c r="C382" s="7">
        <v>0</v>
      </c>
      <c r="D382" s="7">
        <v>1</v>
      </c>
      <c r="E382" s="7">
        <f>SUM(C382:D382)</f>
        <v>1</v>
      </c>
      <c r="F382" s="7">
        <v>50</v>
      </c>
      <c r="G382" s="7">
        <v>0</v>
      </c>
      <c r="H382" s="7">
        <v>1</v>
      </c>
      <c r="I382" s="7">
        <v>0</v>
      </c>
      <c r="J382" s="7">
        <v>0</v>
      </c>
      <c r="K382" s="7">
        <v>0</v>
      </c>
      <c r="L382" s="7" t="str" cm="1">
        <f t="array" ref="L382">_xlfn.IFS(G382=1,G$1,H382=1,H$1,I382=1,I$1,J382=1,J$1,K382=1,K$1)</f>
        <v>Married</v>
      </c>
      <c r="M382" s="7">
        <v>0</v>
      </c>
      <c r="N382" s="7">
        <v>1</v>
      </c>
      <c r="O382" s="7">
        <v>0</v>
      </c>
      <c r="P382" s="7">
        <v>0</v>
      </c>
      <c r="Q382" s="7" t="str" cm="1">
        <f t="array" ref="Q382">_xlfn.IFS(M382=1,M$1,N382=1,N$1,O382=1,O$1,P382=1,P$1)</f>
        <v>Graduate</v>
      </c>
      <c r="R382" t="s">
        <v>40</v>
      </c>
      <c r="S382" s="7">
        <v>61</v>
      </c>
      <c r="T382" s="7">
        <v>1778</v>
      </c>
      <c r="U382" s="7">
        <v>130</v>
      </c>
      <c r="V382" s="7">
        <v>889</v>
      </c>
      <c r="W382" s="7">
        <v>301</v>
      </c>
      <c r="X382" s="7">
        <v>262</v>
      </c>
      <c r="Y382" s="7">
        <v>394</v>
      </c>
      <c r="Z382" s="7">
        <v>2966</v>
      </c>
      <c r="AA382" s="7">
        <v>4</v>
      </c>
      <c r="AB382" s="7">
        <v>8</v>
      </c>
      <c r="AC382" s="7">
        <v>9</v>
      </c>
      <c r="AD382" s="7">
        <v>13</v>
      </c>
      <c r="AE382" s="7">
        <v>5</v>
      </c>
      <c r="AF382" s="7">
        <v>0</v>
      </c>
      <c r="AG382" s="7">
        <v>0</v>
      </c>
      <c r="AH382" s="7">
        <v>0</v>
      </c>
      <c r="AI382" s="7">
        <v>0</v>
      </c>
      <c r="AJ382" s="7">
        <v>0</v>
      </c>
      <c r="AK382" s="7">
        <v>0</v>
      </c>
      <c r="AL382" s="7">
        <v>0</v>
      </c>
      <c r="AM382" s="8">
        <v>43584</v>
      </c>
      <c r="AO382">
        <f>IF($AG382=1,G382,0)</f>
        <v>0</v>
      </c>
      <c r="AP382">
        <f>IF($AG382=1,H382,0)</f>
        <v>0</v>
      </c>
      <c r="AQ382">
        <f>IF($AG382=1,J382,0)</f>
        <v>0</v>
      </c>
      <c r="AR382">
        <f>IF($AG382=1,I382,0)</f>
        <v>0</v>
      </c>
      <c r="AS382">
        <f>IF($AG382=1,K382,0)</f>
        <v>0</v>
      </c>
      <c r="AU382">
        <f>IF($AJ382=1,T382,0)</f>
        <v>0</v>
      </c>
      <c r="AV382">
        <f>IF($AJ382=1,U382,0)</f>
        <v>0</v>
      </c>
      <c r="AW382">
        <f>IF($AJ382=1,V382,0)</f>
        <v>0</v>
      </c>
      <c r="AX382">
        <f>IF($AJ382=1,W382,0)</f>
        <v>0</v>
      </c>
      <c r="AY382">
        <f>IF($AJ382=1,X382,0)</f>
        <v>0</v>
      </c>
      <c r="BA382">
        <f>IF($AK382=1,M382,0)</f>
        <v>0</v>
      </c>
      <c r="BB382">
        <f>IF($AK382=1,N382,0)</f>
        <v>0</v>
      </c>
      <c r="BC382">
        <f>IF($AK382=1,O382,0)</f>
        <v>0</v>
      </c>
      <c r="BD382">
        <f>IF($AK382=1,P382,0)</f>
        <v>0</v>
      </c>
    </row>
    <row r="383" spans="1:56" x14ac:dyDescent="0.3">
      <c r="A383" s="7">
        <v>2102</v>
      </c>
      <c r="B383" s="6">
        <v>131605</v>
      </c>
      <c r="C383" s="7">
        <v>1</v>
      </c>
      <c r="D383" s="7">
        <v>0</v>
      </c>
      <c r="E383" s="7">
        <f>SUM(C383:D383)</f>
        <v>1</v>
      </c>
      <c r="F383" s="7">
        <v>41</v>
      </c>
      <c r="G383" s="7">
        <v>0</v>
      </c>
      <c r="H383" s="7">
        <v>1</v>
      </c>
      <c r="I383" s="7">
        <v>0</v>
      </c>
      <c r="J383" s="7">
        <v>0</v>
      </c>
      <c r="K383" s="7">
        <v>0</v>
      </c>
      <c r="L383" s="7" t="str" cm="1">
        <f t="array" ref="L383">_xlfn.IFS(G383=1,G$1,H383=1,H$1,I383=1,I$1,J383=1,J$1,K383=1,K$1)</f>
        <v>Married</v>
      </c>
      <c r="M383" s="7">
        <v>0</v>
      </c>
      <c r="N383" s="7">
        <v>0</v>
      </c>
      <c r="O383" s="7">
        <v>0</v>
      </c>
      <c r="P383" s="7">
        <v>1</v>
      </c>
      <c r="Q383" s="7" t="str" cm="1">
        <f t="array" ref="Q383">_xlfn.IFS(M383=1,M$1,N383=1,N$1,O383=1,O$1,P383=1,P$1)</f>
        <v>PhD</v>
      </c>
      <c r="R383" t="s">
        <v>44</v>
      </c>
      <c r="S383" s="7">
        <v>15</v>
      </c>
      <c r="T383" s="7">
        <v>308</v>
      </c>
      <c r="U383" s="7">
        <v>0</v>
      </c>
      <c r="V383" s="7">
        <v>175</v>
      </c>
      <c r="W383" s="7">
        <v>8</v>
      </c>
      <c r="X383" s="7">
        <v>4</v>
      </c>
      <c r="Y383" s="7">
        <v>25</v>
      </c>
      <c r="Z383" s="7">
        <v>471</v>
      </c>
      <c r="AA383" s="7">
        <v>2</v>
      </c>
      <c r="AB383" s="7">
        <v>2</v>
      </c>
      <c r="AC383" s="7">
        <v>1</v>
      </c>
      <c r="AD383" s="7">
        <v>4</v>
      </c>
      <c r="AE383" s="7">
        <v>7</v>
      </c>
      <c r="AF383" s="7">
        <v>0</v>
      </c>
      <c r="AG383" s="7">
        <v>0</v>
      </c>
      <c r="AH383" s="7">
        <v>0</v>
      </c>
      <c r="AI383" s="7">
        <v>0</v>
      </c>
      <c r="AJ383" s="7">
        <v>0</v>
      </c>
      <c r="AK383" s="7">
        <v>0</v>
      </c>
      <c r="AL383" s="7">
        <v>0</v>
      </c>
      <c r="AM383" s="8">
        <v>43584</v>
      </c>
      <c r="AO383">
        <f>IF($AG383=1,G383,0)</f>
        <v>0</v>
      </c>
      <c r="AP383">
        <f>IF($AG383=1,H383,0)</f>
        <v>0</v>
      </c>
      <c r="AQ383">
        <f>IF($AG383=1,J383,0)</f>
        <v>0</v>
      </c>
      <c r="AR383">
        <f>IF($AG383=1,I383,0)</f>
        <v>0</v>
      </c>
      <c r="AS383">
        <f>IF($AG383=1,K383,0)</f>
        <v>0</v>
      </c>
      <c r="AU383">
        <f>IF($AJ383=1,T383,0)</f>
        <v>0</v>
      </c>
      <c r="AV383">
        <f>IF($AJ383=1,U383,0)</f>
        <v>0</v>
      </c>
      <c r="AW383">
        <f>IF($AJ383=1,V383,0)</f>
        <v>0</v>
      </c>
      <c r="AX383">
        <f>IF($AJ383=1,W383,0)</f>
        <v>0</v>
      </c>
      <c r="AY383">
        <f>IF($AJ383=1,X383,0)</f>
        <v>0</v>
      </c>
      <c r="BA383">
        <f>IF($AK383=1,M383,0)</f>
        <v>0</v>
      </c>
      <c r="BB383">
        <f>IF($AK383=1,N383,0)</f>
        <v>0</v>
      </c>
      <c r="BC383">
        <f>IF($AK383=1,O383,0)</f>
        <v>0</v>
      </c>
      <c r="BD383">
        <f>IF($AK383=1,P383,0)</f>
        <v>0</v>
      </c>
    </row>
    <row r="384" spans="1:56" x14ac:dyDescent="0.3">
      <c r="A384" s="7">
        <v>1088</v>
      </c>
      <c r="B384" s="6">
        <v>147916</v>
      </c>
      <c r="C384" s="7">
        <v>0</v>
      </c>
      <c r="D384" s="7">
        <v>1</v>
      </c>
      <c r="E384" s="7">
        <f>SUM(C384:D384)</f>
        <v>1</v>
      </c>
      <c r="F384" s="7">
        <v>60</v>
      </c>
      <c r="G384" s="7">
        <v>0</v>
      </c>
      <c r="H384" s="7">
        <v>0</v>
      </c>
      <c r="I384" s="7">
        <v>0</v>
      </c>
      <c r="J384" s="7">
        <v>0</v>
      </c>
      <c r="K384" s="7">
        <v>1</v>
      </c>
      <c r="L384" s="7" t="str" cm="1">
        <f t="array" ref="L384">_xlfn.IFS(G384=1,G$1,H384=1,H$1,I384=1,I$1,J384=1,J$1,K384=1,K$1)</f>
        <v>Widow</v>
      </c>
      <c r="M384" s="7">
        <v>0</v>
      </c>
      <c r="N384" s="7">
        <v>1</v>
      </c>
      <c r="O384" s="7">
        <v>0</v>
      </c>
      <c r="P384" s="7">
        <v>0</v>
      </c>
      <c r="Q384" s="7" t="str" cm="1">
        <f t="array" ref="Q384">_xlfn.IFS(M384=1,M$1,N384=1,N$1,O384=1,O$1,P384=1,P$1)</f>
        <v>Graduate</v>
      </c>
      <c r="R384" t="s">
        <v>44</v>
      </c>
      <c r="S384" s="7">
        <v>72</v>
      </c>
      <c r="T384" s="7">
        <v>1559</v>
      </c>
      <c r="U384" s="7">
        <v>0</v>
      </c>
      <c r="V384" s="7">
        <v>80</v>
      </c>
      <c r="W384" s="7">
        <v>0</v>
      </c>
      <c r="X384" s="7">
        <v>0</v>
      </c>
      <c r="Y384" s="7">
        <v>232</v>
      </c>
      <c r="Z384" s="7">
        <v>1408</v>
      </c>
      <c r="AA384" s="7">
        <v>5</v>
      </c>
      <c r="AB384" s="7">
        <v>7</v>
      </c>
      <c r="AC384" s="7">
        <v>4</v>
      </c>
      <c r="AD384" s="7">
        <v>6</v>
      </c>
      <c r="AE384" s="7">
        <v>6</v>
      </c>
      <c r="AF384" s="7">
        <v>0</v>
      </c>
      <c r="AG384" s="7">
        <v>1</v>
      </c>
      <c r="AH384" s="7">
        <v>0</v>
      </c>
      <c r="AI384" s="7">
        <v>0</v>
      </c>
      <c r="AJ384" s="7">
        <v>0</v>
      </c>
      <c r="AK384" s="7">
        <v>0</v>
      </c>
      <c r="AL384" s="7">
        <v>0</v>
      </c>
      <c r="AM384" s="8">
        <v>43584</v>
      </c>
      <c r="AO384">
        <f>IF($AG384=1,G384,0)</f>
        <v>0</v>
      </c>
      <c r="AP384">
        <f>IF($AG384=1,H384,0)</f>
        <v>0</v>
      </c>
      <c r="AQ384">
        <f>IF($AG384=1,J384,0)</f>
        <v>0</v>
      </c>
      <c r="AR384">
        <f>IF($AG384=1,I384,0)</f>
        <v>0</v>
      </c>
      <c r="AS384">
        <f>IF($AG384=1,K384,0)</f>
        <v>1</v>
      </c>
      <c r="AU384">
        <f>IF($AJ384=1,T384,0)</f>
        <v>0</v>
      </c>
      <c r="AV384">
        <f>IF($AJ384=1,U384,0)</f>
        <v>0</v>
      </c>
      <c r="AW384">
        <f>IF($AJ384=1,V384,0)</f>
        <v>0</v>
      </c>
      <c r="AX384">
        <f>IF($AJ384=1,W384,0)</f>
        <v>0</v>
      </c>
      <c r="AY384">
        <f>IF($AJ384=1,X384,0)</f>
        <v>0</v>
      </c>
      <c r="BA384">
        <f>IF($AK384=1,M384,0)</f>
        <v>0</v>
      </c>
      <c r="BB384">
        <f>IF($AK384=1,N384,0)</f>
        <v>0</v>
      </c>
      <c r="BC384">
        <f>IF($AK384=1,O384,0)</f>
        <v>0</v>
      </c>
      <c r="BD384">
        <f>IF($AK384=1,P384,0)</f>
        <v>0</v>
      </c>
    </row>
    <row r="385" spans="1:56" x14ac:dyDescent="0.3">
      <c r="A385" s="7">
        <v>2291</v>
      </c>
      <c r="B385" s="6">
        <v>164857</v>
      </c>
      <c r="C385" s="7">
        <v>0</v>
      </c>
      <c r="D385" s="7">
        <v>0</v>
      </c>
      <c r="E385" s="7">
        <f>SUM(C385:D385)</f>
        <v>0</v>
      </c>
      <c r="F385" s="7">
        <v>64</v>
      </c>
      <c r="G385" s="7">
        <v>0</v>
      </c>
      <c r="H385" s="7">
        <v>0</v>
      </c>
      <c r="I385" s="7">
        <v>0</v>
      </c>
      <c r="J385" s="7">
        <v>1</v>
      </c>
      <c r="K385" s="7">
        <v>0</v>
      </c>
      <c r="L385" s="7" t="str" cm="1">
        <f t="array" ref="L385">_xlfn.IFS(G385=1,G$1,H385=1,H$1,I385=1,I$1,J385=1,J$1,K385=1,K$1)</f>
        <v>Single</v>
      </c>
      <c r="M385" s="7">
        <v>0</v>
      </c>
      <c r="N385" s="7">
        <v>0</v>
      </c>
      <c r="O385" s="7">
        <v>1</v>
      </c>
      <c r="P385" s="7">
        <v>0</v>
      </c>
      <c r="Q385" s="7" t="str" cm="1">
        <f t="array" ref="Q385">_xlfn.IFS(M385=1,M$1,N385=1,N$1,O385=1,O$1,P385=1,P$1)</f>
        <v>Master</v>
      </c>
      <c r="R385" t="s">
        <v>43</v>
      </c>
      <c r="S385" s="7">
        <v>78</v>
      </c>
      <c r="T385" s="7">
        <v>1413</v>
      </c>
      <c r="U385" s="7">
        <v>36</v>
      </c>
      <c r="V385" s="7">
        <v>1823</v>
      </c>
      <c r="W385" s="7">
        <v>534</v>
      </c>
      <c r="X385" s="7">
        <v>0</v>
      </c>
      <c r="Y385" s="7">
        <v>109</v>
      </c>
      <c r="Z385" s="7">
        <v>3696</v>
      </c>
      <c r="AA385" s="7">
        <v>1</v>
      </c>
      <c r="AB385" s="7">
        <v>7</v>
      </c>
      <c r="AC385" s="7">
        <v>5</v>
      </c>
      <c r="AD385" s="7">
        <v>10</v>
      </c>
      <c r="AE385" s="7">
        <v>4</v>
      </c>
      <c r="AF385" s="7">
        <v>0</v>
      </c>
      <c r="AG385" s="7">
        <v>0</v>
      </c>
      <c r="AH385" s="7">
        <v>0</v>
      </c>
      <c r="AI385" s="7">
        <v>0</v>
      </c>
      <c r="AJ385" s="7">
        <v>0</v>
      </c>
      <c r="AK385" s="7">
        <v>0</v>
      </c>
      <c r="AL385" s="7">
        <v>0</v>
      </c>
      <c r="AM385" s="8">
        <v>43585</v>
      </c>
      <c r="AO385">
        <f>IF($AG385=1,G385,0)</f>
        <v>0</v>
      </c>
      <c r="AP385">
        <f>IF($AG385=1,H385,0)</f>
        <v>0</v>
      </c>
      <c r="AQ385">
        <f>IF($AG385=1,J385,0)</f>
        <v>0</v>
      </c>
      <c r="AR385">
        <f>IF($AG385=1,I385,0)</f>
        <v>0</v>
      </c>
      <c r="AS385">
        <f>IF($AG385=1,K385,0)</f>
        <v>0</v>
      </c>
      <c r="AU385">
        <f>IF($AJ385=1,T385,0)</f>
        <v>0</v>
      </c>
      <c r="AV385">
        <f>IF($AJ385=1,U385,0)</f>
        <v>0</v>
      </c>
      <c r="AW385">
        <f>IF($AJ385=1,V385,0)</f>
        <v>0</v>
      </c>
      <c r="AX385">
        <f>IF($AJ385=1,W385,0)</f>
        <v>0</v>
      </c>
      <c r="AY385">
        <f>IF($AJ385=1,X385,0)</f>
        <v>0</v>
      </c>
      <c r="BA385">
        <f>IF($AK385=1,M385,0)</f>
        <v>0</v>
      </c>
      <c r="BB385">
        <f>IF($AK385=1,N385,0)</f>
        <v>0</v>
      </c>
      <c r="BC385">
        <f>IF($AK385=1,O385,0)</f>
        <v>0</v>
      </c>
      <c r="BD385">
        <f>IF($AK385=1,P385,0)</f>
        <v>0</v>
      </c>
    </row>
    <row r="386" spans="1:56" x14ac:dyDescent="0.3">
      <c r="A386" s="7">
        <v>2452</v>
      </c>
      <c r="B386" s="6">
        <v>164857</v>
      </c>
      <c r="C386" s="7">
        <v>0</v>
      </c>
      <c r="D386" s="7">
        <v>0</v>
      </c>
      <c r="E386" s="7">
        <f>SUM(C386:D386)</f>
        <v>0</v>
      </c>
      <c r="F386" s="7">
        <v>64</v>
      </c>
      <c r="G386" s="7">
        <v>0</v>
      </c>
      <c r="H386" s="7">
        <v>0</v>
      </c>
      <c r="I386" s="7">
        <v>0</v>
      </c>
      <c r="J386" s="7">
        <v>1</v>
      </c>
      <c r="K386" s="7">
        <v>0</v>
      </c>
      <c r="L386" s="7" t="str" cm="1">
        <f t="array" ref="L386">_xlfn.IFS(G386=1,G$1,H386=1,H$1,I386=1,I$1,J386=1,J$1,K386=1,K$1)</f>
        <v>Single</v>
      </c>
      <c r="M386" s="7">
        <v>0</v>
      </c>
      <c r="N386" s="7">
        <v>0</v>
      </c>
      <c r="O386" s="7">
        <v>1</v>
      </c>
      <c r="P386" s="7">
        <v>0</v>
      </c>
      <c r="Q386" s="7" t="str" cm="1">
        <f t="array" ref="Q386">_xlfn.IFS(M386=1,M$1,N386=1,N$1,O386=1,O$1,P386=1,P$1)</f>
        <v>Master</v>
      </c>
      <c r="R386" t="s">
        <v>39</v>
      </c>
      <c r="S386" s="7">
        <v>78</v>
      </c>
      <c r="T386" s="7">
        <v>1413</v>
      </c>
      <c r="U386" s="7">
        <v>36</v>
      </c>
      <c r="V386" s="7">
        <v>1823</v>
      </c>
      <c r="W386" s="7">
        <v>534</v>
      </c>
      <c r="X386" s="7">
        <v>0</v>
      </c>
      <c r="Y386" s="7">
        <v>109</v>
      </c>
      <c r="Z386" s="7">
        <v>3696</v>
      </c>
      <c r="AA386" s="7">
        <v>1</v>
      </c>
      <c r="AB386" s="7">
        <v>7</v>
      </c>
      <c r="AC386" s="7">
        <v>5</v>
      </c>
      <c r="AD386" s="7">
        <v>10</v>
      </c>
      <c r="AE386" s="7">
        <v>4</v>
      </c>
      <c r="AF386" s="7">
        <v>0</v>
      </c>
      <c r="AG386" s="7">
        <v>0</v>
      </c>
      <c r="AH386" s="7">
        <v>0</v>
      </c>
      <c r="AI386" s="7">
        <v>0</v>
      </c>
      <c r="AJ386" s="7">
        <v>0</v>
      </c>
      <c r="AK386" s="7">
        <v>0</v>
      </c>
      <c r="AL386" s="7">
        <v>0</v>
      </c>
      <c r="AM386" s="8">
        <v>43585</v>
      </c>
      <c r="AO386">
        <f>IF($AG386=1,G386,0)</f>
        <v>0</v>
      </c>
      <c r="AP386">
        <f>IF($AG386=1,H386,0)</f>
        <v>0</v>
      </c>
      <c r="AQ386">
        <f>IF($AG386=1,J386,0)</f>
        <v>0</v>
      </c>
      <c r="AR386">
        <f>IF($AG386=1,I386,0)</f>
        <v>0</v>
      </c>
      <c r="AS386">
        <f>IF($AG386=1,K386,0)</f>
        <v>0</v>
      </c>
      <c r="AU386">
        <f>IF($AJ386=1,T386,0)</f>
        <v>0</v>
      </c>
      <c r="AV386">
        <f>IF($AJ386=1,U386,0)</f>
        <v>0</v>
      </c>
      <c r="AW386">
        <f>IF($AJ386=1,V386,0)</f>
        <v>0</v>
      </c>
      <c r="AX386">
        <f>IF($AJ386=1,W386,0)</f>
        <v>0</v>
      </c>
      <c r="AY386">
        <f>IF($AJ386=1,X386,0)</f>
        <v>0</v>
      </c>
      <c r="BA386">
        <f>IF($AK386=1,M386,0)</f>
        <v>0</v>
      </c>
      <c r="BB386">
        <f>IF($AK386=1,N386,0)</f>
        <v>0</v>
      </c>
      <c r="BC386">
        <f>IF($AK386=1,O386,0)</f>
        <v>0</v>
      </c>
      <c r="BD386">
        <f>IF($AK386=1,P386,0)</f>
        <v>0</v>
      </c>
    </row>
    <row r="387" spans="1:56" x14ac:dyDescent="0.3">
      <c r="A387" s="7">
        <v>3169</v>
      </c>
      <c r="B387" s="6">
        <v>157731</v>
      </c>
      <c r="C387" s="7">
        <v>0</v>
      </c>
      <c r="D387" s="7">
        <v>1</v>
      </c>
      <c r="E387" s="7">
        <f>SUM(C387:D387)</f>
        <v>1</v>
      </c>
      <c r="F387" s="7">
        <v>51</v>
      </c>
      <c r="G387" s="7">
        <v>0</v>
      </c>
      <c r="H387" s="7">
        <v>0</v>
      </c>
      <c r="I387" s="7">
        <v>0</v>
      </c>
      <c r="J387" s="7">
        <v>1</v>
      </c>
      <c r="K387" s="7">
        <v>0</v>
      </c>
      <c r="L387" s="7" t="str" cm="1">
        <f t="array" ref="L387">_xlfn.IFS(G387=1,G$1,H387=1,H$1,I387=1,I$1,J387=1,J$1,K387=1,K$1)</f>
        <v>Single</v>
      </c>
      <c r="M387" s="7">
        <v>0</v>
      </c>
      <c r="N387" s="7">
        <v>1</v>
      </c>
      <c r="O387" s="7">
        <v>0</v>
      </c>
      <c r="P387" s="7">
        <v>0</v>
      </c>
      <c r="Q387" s="7" t="str" cm="1">
        <f t="array" ref="Q387">_xlfn.IFS(M387=1,M$1,N387=1,N$1,O387=1,O$1,P387=1,P$1)</f>
        <v>Graduate</v>
      </c>
      <c r="R387" t="s">
        <v>41</v>
      </c>
      <c r="S387" s="7">
        <v>0</v>
      </c>
      <c r="T387" s="7">
        <v>727</v>
      </c>
      <c r="U387" s="7">
        <v>57</v>
      </c>
      <c r="V387" s="7">
        <v>820</v>
      </c>
      <c r="W387" s="7">
        <v>178</v>
      </c>
      <c r="X387" s="7">
        <v>22</v>
      </c>
      <c r="Y387" s="7">
        <v>120</v>
      </c>
      <c r="Z387" s="7">
        <v>1683</v>
      </c>
      <c r="AA387" s="7">
        <v>4</v>
      </c>
      <c r="AB387" s="7">
        <v>8</v>
      </c>
      <c r="AC387" s="7">
        <v>8</v>
      </c>
      <c r="AD387" s="7">
        <v>6</v>
      </c>
      <c r="AE387" s="7">
        <v>6</v>
      </c>
      <c r="AF387" s="7">
        <v>0</v>
      </c>
      <c r="AG387" s="7">
        <v>0</v>
      </c>
      <c r="AH387" s="7">
        <v>0</v>
      </c>
      <c r="AI387" s="7">
        <v>0</v>
      </c>
      <c r="AJ387" s="7">
        <v>0</v>
      </c>
      <c r="AK387" s="7">
        <v>0</v>
      </c>
      <c r="AL387" s="7">
        <v>0</v>
      </c>
      <c r="AM387" s="8">
        <v>43585</v>
      </c>
      <c r="AO387">
        <f>IF($AG387=1,G387,0)</f>
        <v>0</v>
      </c>
      <c r="AP387">
        <f>IF($AG387=1,H387,0)</f>
        <v>0</v>
      </c>
      <c r="AQ387">
        <f>IF($AG387=1,J387,0)</f>
        <v>0</v>
      </c>
      <c r="AR387">
        <f>IF($AG387=1,I387,0)</f>
        <v>0</v>
      </c>
      <c r="AS387">
        <f>IF($AG387=1,K387,0)</f>
        <v>0</v>
      </c>
      <c r="AU387">
        <f>IF($AJ387=1,T387,0)</f>
        <v>0</v>
      </c>
      <c r="AV387">
        <f>IF($AJ387=1,U387,0)</f>
        <v>0</v>
      </c>
      <c r="AW387">
        <f>IF($AJ387=1,V387,0)</f>
        <v>0</v>
      </c>
      <c r="AX387">
        <f>IF($AJ387=1,W387,0)</f>
        <v>0</v>
      </c>
      <c r="AY387">
        <f>IF($AJ387=1,X387,0)</f>
        <v>0</v>
      </c>
      <c r="BA387">
        <f>IF($AK387=1,M387,0)</f>
        <v>0</v>
      </c>
      <c r="BB387">
        <f>IF($AK387=1,N387,0)</f>
        <v>0</v>
      </c>
      <c r="BC387">
        <f>IF($AK387=1,O387,0)</f>
        <v>0</v>
      </c>
      <c r="BD387">
        <f>IF($AK387=1,P387,0)</f>
        <v>0</v>
      </c>
    </row>
    <row r="388" spans="1:56" x14ac:dyDescent="0.3">
      <c r="A388" s="7">
        <v>1250</v>
      </c>
      <c r="B388" s="6">
        <v>137717</v>
      </c>
      <c r="C388" s="7">
        <v>1</v>
      </c>
      <c r="D388" s="7">
        <v>0</v>
      </c>
      <c r="E388" s="7">
        <f>SUM(C388:D388)</f>
        <v>1</v>
      </c>
      <c r="F388" s="7">
        <v>42</v>
      </c>
      <c r="G388" s="7">
        <v>0</v>
      </c>
      <c r="H388" s="7">
        <v>1</v>
      </c>
      <c r="I388" s="7">
        <v>0</v>
      </c>
      <c r="J388" s="7">
        <v>0</v>
      </c>
      <c r="K388" s="7">
        <v>0</v>
      </c>
      <c r="L388" s="7" t="str" cm="1">
        <f t="array" ref="L388">_xlfn.IFS(G388=1,G$1,H388=1,H$1,I388=1,I$1,J388=1,J$1,K388=1,K$1)</f>
        <v>Married</v>
      </c>
      <c r="M388" s="7">
        <v>0</v>
      </c>
      <c r="N388" s="7">
        <v>0</v>
      </c>
      <c r="O388" s="7">
        <v>0</v>
      </c>
      <c r="P388" s="7">
        <v>1</v>
      </c>
      <c r="Q388" s="7" t="str" cm="1">
        <f t="array" ref="Q388">_xlfn.IFS(M388=1,M$1,N388=1,N$1,O388=1,O$1,P388=1,P$1)</f>
        <v>PhD</v>
      </c>
      <c r="R388" t="s">
        <v>44</v>
      </c>
      <c r="S388" s="7">
        <v>31</v>
      </c>
      <c r="T388" s="7">
        <v>33</v>
      </c>
      <c r="U388" s="7">
        <v>0</v>
      </c>
      <c r="V388" s="7">
        <v>22</v>
      </c>
      <c r="W388" s="7">
        <v>15</v>
      </c>
      <c r="X388" s="7">
        <v>4</v>
      </c>
      <c r="Y388" s="7">
        <v>18</v>
      </c>
      <c r="Z388" s="7">
        <v>55</v>
      </c>
      <c r="AA388" s="7">
        <v>1</v>
      </c>
      <c r="AB388" s="7">
        <v>1</v>
      </c>
      <c r="AC388" s="7">
        <v>0</v>
      </c>
      <c r="AD388" s="7">
        <v>2</v>
      </c>
      <c r="AE388" s="7">
        <v>9</v>
      </c>
      <c r="AF388" s="7">
        <v>0</v>
      </c>
      <c r="AG388" s="7">
        <v>0</v>
      </c>
      <c r="AH388" s="7">
        <v>0</v>
      </c>
      <c r="AI388" s="7">
        <v>0</v>
      </c>
      <c r="AJ388" s="7">
        <v>0</v>
      </c>
      <c r="AK388" s="7">
        <v>0</v>
      </c>
      <c r="AL388" s="7">
        <v>0</v>
      </c>
      <c r="AM388" s="8">
        <v>43585</v>
      </c>
      <c r="AO388">
        <f>IF($AG388=1,G388,0)</f>
        <v>0</v>
      </c>
      <c r="AP388">
        <f>IF($AG388=1,H388,0)</f>
        <v>0</v>
      </c>
      <c r="AQ388">
        <f>IF($AG388=1,J388,0)</f>
        <v>0</v>
      </c>
      <c r="AR388">
        <f>IF($AG388=1,I388,0)</f>
        <v>0</v>
      </c>
      <c r="AS388">
        <f>IF($AG388=1,K388,0)</f>
        <v>0</v>
      </c>
      <c r="AU388">
        <f>IF($AJ388=1,T388,0)</f>
        <v>0</v>
      </c>
      <c r="AV388">
        <f>IF($AJ388=1,U388,0)</f>
        <v>0</v>
      </c>
      <c r="AW388">
        <f>IF($AJ388=1,V388,0)</f>
        <v>0</v>
      </c>
      <c r="AX388">
        <f>IF($AJ388=1,W388,0)</f>
        <v>0</v>
      </c>
      <c r="AY388">
        <f>IF($AJ388=1,X388,0)</f>
        <v>0</v>
      </c>
      <c r="BA388">
        <f>IF($AK388=1,M388,0)</f>
        <v>0</v>
      </c>
      <c r="BB388">
        <f>IF($AK388=1,N388,0)</f>
        <v>0</v>
      </c>
      <c r="BC388">
        <f>IF($AK388=1,O388,0)</f>
        <v>0</v>
      </c>
      <c r="BD388">
        <f>IF($AK388=1,P388,0)</f>
        <v>0</v>
      </c>
    </row>
    <row r="389" spans="1:56" x14ac:dyDescent="0.3">
      <c r="A389" s="7">
        <v>1347</v>
      </c>
      <c r="B389" s="6">
        <v>137717</v>
      </c>
      <c r="C389" s="7">
        <v>1</v>
      </c>
      <c r="D389" s="7">
        <v>0</v>
      </c>
      <c r="E389" s="7">
        <f>SUM(C389:D389)</f>
        <v>1</v>
      </c>
      <c r="F389" s="7">
        <v>42</v>
      </c>
      <c r="G389" s="7">
        <v>0</v>
      </c>
      <c r="H389" s="7">
        <v>1</v>
      </c>
      <c r="I389" s="7">
        <v>0</v>
      </c>
      <c r="J389" s="7">
        <v>0</v>
      </c>
      <c r="K389" s="7">
        <v>0</v>
      </c>
      <c r="L389" s="7" t="str" cm="1">
        <f t="array" ref="L389">_xlfn.IFS(G389=1,G$1,H389=1,H$1,I389=1,I$1,J389=1,J$1,K389=1,K$1)</f>
        <v>Married</v>
      </c>
      <c r="M389" s="7">
        <v>0</v>
      </c>
      <c r="N389" s="7">
        <v>0</v>
      </c>
      <c r="O389" s="7">
        <v>0</v>
      </c>
      <c r="P389" s="7">
        <v>1</v>
      </c>
      <c r="Q389" s="7" t="str" cm="1">
        <f t="array" ref="Q389">_xlfn.IFS(M389=1,M$1,N389=1,N$1,O389=1,O$1,P389=1,P$1)</f>
        <v>PhD</v>
      </c>
      <c r="R389" t="s">
        <v>40</v>
      </c>
      <c r="S389" s="7">
        <v>31</v>
      </c>
      <c r="T389" s="7">
        <v>33</v>
      </c>
      <c r="U389" s="7">
        <v>0</v>
      </c>
      <c r="V389" s="7">
        <v>22</v>
      </c>
      <c r="W389" s="7">
        <v>15</v>
      </c>
      <c r="X389" s="7">
        <v>4</v>
      </c>
      <c r="Y389" s="7">
        <v>18</v>
      </c>
      <c r="Z389" s="7">
        <v>55</v>
      </c>
      <c r="AA389" s="7">
        <v>1</v>
      </c>
      <c r="AB389" s="7">
        <v>1</v>
      </c>
      <c r="AC389" s="7">
        <v>0</v>
      </c>
      <c r="AD389" s="7">
        <v>2</v>
      </c>
      <c r="AE389" s="7">
        <v>9</v>
      </c>
      <c r="AF389" s="7">
        <v>0</v>
      </c>
      <c r="AG389" s="7">
        <v>0</v>
      </c>
      <c r="AH389" s="7">
        <v>0</v>
      </c>
      <c r="AI389" s="7">
        <v>0</v>
      </c>
      <c r="AJ389" s="7">
        <v>0</v>
      </c>
      <c r="AK389" s="7">
        <v>0</v>
      </c>
      <c r="AL389" s="7">
        <v>0</v>
      </c>
      <c r="AM389" s="8">
        <v>43585</v>
      </c>
      <c r="AO389">
        <f>IF($AG389=1,G389,0)</f>
        <v>0</v>
      </c>
      <c r="AP389">
        <f>IF($AG389=1,H389,0)</f>
        <v>0</v>
      </c>
      <c r="AQ389">
        <f>IF($AG389=1,J389,0)</f>
        <v>0</v>
      </c>
      <c r="AR389">
        <f>IF($AG389=1,I389,0)</f>
        <v>0</v>
      </c>
      <c r="AS389">
        <f>IF($AG389=1,K389,0)</f>
        <v>0</v>
      </c>
      <c r="AU389">
        <f>IF($AJ389=1,T389,0)</f>
        <v>0</v>
      </c>
      <c r="AV389">
        <f>IF($AJ389=1,U389,0)</f>
        <v>0</v>
      </c>
      <c r="AW389">
        <f>IF($AJ389=1,V389,0)</f>
        <v>0</v>
      </c>
      <c r="AX389">
        <f>IF($AJ389=1,W389,0)</f>
        <v>0</v>
      </c>
      <c r="AY389">
        <f>IF($AJ389=1,X389,0)</f>
        <v>0</v>
      </c>
      <c r="BA389">
        <f>IF($AK389=1,M389,0)</f>
        <v>0</v>
      </c>
      <c r="BB389">
        <f>IF($AK389=1,N389,0)</f>
        <v>0</v>
      </c>
      <c r="BC389">
        <f>IF($AK389=1,O389,0)</f>
        <v>0</v>
      </c>
      <c r="BD389">
        <f>IF($AK389=1,P389,0)</f>
        <v>0</v>
      </c>
    </row>
    <row r="390" spans="1:56" x14ac:dyDescent="0.3">
      <c r="A390" s="7">
        <v>2267</v>
      </c>
      <c r="B390" s="6">
        <v>157091</v>
      </c>
      <c r="C390" s="7">
        <v>0</v>
      </c>
      <c r="D390" s="7">
        <v>1</v>
      </c>
      <c r="E390" s="7">
        <f>SUM(C390:D390)</f>
        <v>1</v>
      </c>
      <c r="F390" s="7">
        <v>48</v>
      </c>
      <c r="G390" s="7">
        <v>0</v>
      </c>
      <c r="H390" s="7">
        <v>1</v>
      </c>
      <c r="I390" s="7">
        <v>0</v>
      </c>
      <c r="J390" s="7">
        <v>0</v>
      </c>
      <c r="K390" s="7">
        <v>0</v>
      </c>
      <c r="L390" s="7" t="str" cm="1">
        <f t="array" ref="L390">_xlfn.IFS(G390=1,G$1,H390=1,H$1,I390=1,I$1,J390=1,J$1,K390=1,K$1)</f>
        <v>Married</v>
      </c>
      <c r="M390" s="7">
        <v>0</v>
      </c>
      <c r="N390" s="7">
        <v>0</v>
      </c>
      <c r="O390" s="7">
        <v>0</v>
      </c>
      <c r="P390" s="7">
        <v>1</v>
      </c>
      <c r="Q390" s="7" t="str" cm="1">
        <f t="array" ref="Q390">_xlfn.IFS(M390=1,M$1,N390=1,N$1,O390=1,O$1,P390=1,P$1)</f>
        <v>PhD</v>
      </c>
      <c r="R390" t="s">
        <v>43</v>
      </c>
      <c r="S390" s="7">
        <v>82</v>
      </c>
      <c r="T390" s="7">
        <v>1271</v>
      </c>
      <c r="U390" s="7">
        <v>0</v>
      </c>
      <c r="V390" s="7">
        <v>66</v>
      </c>
      <c r="W390" s="7">
        <v>17</v>
      </c>
      <c r="X390" s="7">
        <v>0</v>
      </c>
      <c r="Y390" s="7">
        <v>11</v>
      </c>
      <c r="Z390" s="7">
        <v>1343</v>
      </c>
      <c r="AA390" s="7">
        <v>2</v>
      </c>
      <c r="AB390" s="7">
        <v>9</v>
      </c>
      <c r="AC390" s="7">
        <v>2</v>
      </c>
      <c r="AD390" s="7">
        <v>5</v>
      </c>
      <c r="AE390" s="7">
        <v>7</v>
      </c>
      <c r="AF390" s="7">
        <v>0</v>
      </c>
      <c r="AG390" s="7">
        <v>1</v>
      </c>
      <c r="AH390" s="7">
        <v>0</v>
      </c>
      <c r="AI390" s="7">
        <v>0</v>
      </c>
      <c r="AJ390" s="7">
        <v>0</v>
      </c>
      <c r="AK390" s="7">
        <v>0</v>
      </c>
      <c r="AL390" s="7">
        <v>1</v>
      </c>
      <c r="AM390" s="8">
        <v>43585</v>
      </c>
      <c r="AO390">
        <f>IF($AG390=1,G390,0)</f>
        <v>0</v>
      </c>
      <c r="AP390">
        <f>IF($AG390=1,H390,0)</f>
        <v>1</v>
      </c>
      <c r="AQ390">
        <f>IF($AG390=1,J390,0)</f>
        <v>0</v>
      </c>
      <c r="AR390">
        <f>IF($AG390=1,I390,0)</f>
        <v>0</v>
      </c>
      <c r="AS390">
        <f>IF($AG390=1,K390,0)</f>
        <v>0</v>
      </c>
      <c r="AU390">
        <f>IF($AJ390=1,T390,0)</f>
        <v>0</v>
      </c>
      <c r="AV390">
        <f>IF($AJ390=1,U390,0)</f>
        <v>0</v>
      </c>
      <c r="AW390">
        <f>IF($AJ390=1,V390,0)</f>
        <v>0</v>
      </c>
      <c r="AX390">
        <f>IF($AJ390=1,W390,0)</f>
        <v>0</v>
      </c>
      <c r="AY390">
        <f>IF($AJ390=1,X390,0)</f>
        <v>0</v>
      </c>
      <c r="BA390">
        <f>IF($AK390=1,M390,0)</f>
        <v>0</v>
      </c>
      <c r="BB390">
        <f>IF($AK390=1,N390,0)</f>
        <v>0</v>
      </c>
      <c r="BC390">
        <f>IF($AK390=1,O390,0)</f>
        <v>0</v>
      </c>
      <c r="BD390">
        <f>IF($AK390=1,P390,0)</f>
        <v>0</v>
      </c>
    </row>
    <row r="391" spans="1:56" x14ac:dyDescent="0.3">
      <c r="A391" s="7">
        <v>1326</v>
      </c>
      <c r="B391" s="6">
        <v>155212</v>
      </c>
      <c r="C391" s="7">
        <v>0</v>
      </c>
      <c r="D391" s="7">
        <v>1</v>
      </c>
      <c r="E391" s="7">
        <f>SUM(C391:D391)</f>
        <v>1</v>
      </c>
      <c r="F391" s="7">
        <v>51</v>
      </c>
      <c r="G391" s="7">
        <v>0</v>
      </c>
      <c r="H391" s="7">
        <v>1</v>
      </c>
      <c r="I391" s="7">
        <v>0</v>
      </c>
      <c r="J391" s="7">
        <v>0</v>
      </c>
      <c r="K391" s="7">
        <v>0</v>
      </c>
      <c r="L391" s="7" t="str" cm="1">
        <f t="array" ref="L391">_xlfn.IFS(G391=1,G$1,H391=1,H$1,I391=1,I$1,J391=1,J$1,K391=1,K$1)</f>
        <v>Married</v>
      </c>
      <c r="M391" s="7">
        <v>0</v>
      </c>
      <c r="N391" s="7">
        <v>0</v>
      </c>
      <c r="O391" s="7">
        <v>0</v>
      </c>
      <c r="P391" s="7">
        <v>1</v>
      </c>
      <c r="Q391" s="7" t="str" cm="1">
        <f t="array" ref="Q391">_xlfn.IFS(M391=1,M$1,N391=1,N$1,O391=1,O$1,P391=1,P$1)</f>
        <v>PhD</v>
      </c>
      <c r="R391" t="s">
        <v>42</v>
      </c>
      <c r="S391" s="7">
        <v>65</v>
      </c>
      <c r="T391" s="7">
        <v>3101</v>
      </c>
      <c r="U391" s="7">
        <v>0</v>
      </c>
      <c r="V391" s="7">
        <v>127</v>
      </c>
      <c r="W391" s="7">
        <v>0</v>
      </c>
      <c r="X391" s="7">
        <v>0</v>
      </c>
      <c r="Y391" s="7">
        <v>96</v>
      </c>
      <c r="Z391" s="7">
        <v>3132</v>
      </c>
      <c r="AA391" s="7">
        <v>3</v>
      </c>
      <c r="AB391" s="7">
        <v>4</v>
      </c>
      <c r="AC391" s="7">
        <v>2</v>
      </c>
      <c r="AD391" s="7">
        <v>11</v>
      </c>
      <c r="AE391" s="7">
        <v>8</v>
      </c>
      <c r="AF391" s="7">
        <v>0</v>
      </c>
      <c r="AG391" s="7">
        <v>1</v>
      </c>
      <c r="AH391" s="7">
        <v>0</v>
      </c>
      <c r="AI391" s="7">
        <v>0</v>
      </c>
      <c r="AJ391" s="7">
        <v>1</v>
      </c>
      <c r="AK391" s="7">
        <v>0</v>
      </c>
      <c r="AL391" s="7">
        <v>0</v>
      </c>
      <c r="AM391" s="8">
        <v>43585</v>
      </c>
      <c r="AO391">
        <f>IF($AG391=1,G391,0)</f>
        <v>0</v>
      </c>
      <c r="AP391">
        <f>IF($AG391=1,H391,0)</f>
        <v>1</v>
      </c>
      <c r="AQ391">
        <f>IF($AG391=1,J391,0)</f>
        <v>0</v>
      </c>
      <c r="AR391">
        <f>IF($AG391=1,I391,0)</f>
        <v>0</v>
      </c>
      <c r="AS391">
        <f>IF($AG391=1,K391,0)</f>
        <v>0</v>
      </c>
      <c r="AU391">
        <f>IF($AJ391=1,T391,0)</f>
        <v>3101</v>
      </c>
      <c r="AV391">
        <f>IF($AJ391=1,U391,0)</f>
        <v>0</v>
      </c>
      <c r="AW391">
        <f>IF($AJ391=1,V391,0)</f>
        <v>127</v>
      </c>
      <c r="AX391">
        <f>IF($AJ391=1,W391,0)</f>
        <v>0</v>
      </c>
      <c r="AY391">
        <f>IF($AJ391=1,X391,0)</f>
        <v>0</v>
      </c>
      <c r="BA391">
        <f>IF($AK391=1,M391,0)</f>
        <v>0</v>
      </c>
      <c r="BB391">
        <f>IF($AK391=1,N391,0)</f>
        <v>0</v>
      </c>
      <c r="BC391">
        <f>IF($AK391=1,O391,0)</f>
        <v>0</v>
      </c>
      <c r="BD391">
        <f>IF($AK391=1,P391,0)</f>
        <v>0</v>
      </c>
    </row>
    <row r="392" spans="1:56" x14ac:dyDescent="0.3">
      <c r="A392" s="7">
        <v>2901</v>
      </c>
      <c r="B392" s="6">
        <v>155212</v>
      </c>
      <c r="C392" s="7">
        <v>0</v>
      </c>
      <c r="D392" s="7">
        <v>1</v>
      </c>
      <c r="E392" s="7">
        <f>SUM(C392:D392)</f>
        <v>1</v>
      </c>
      <c r="F392" s="7">
        <v>51</v>
      </c>
      <c r="G392" s="7">
        <v>0</v>
      </c>
      <c r="H392" s="7">
        <v>1</v>
      </c>
      <c r="I392" s="7">
        <v>0</v>
      </c>
      <c r="J392" s="7">
        <v>0</v>
      </c>
      <c r="K392" s="7">
        <v>0</v>
      </c>
      <c r="L392" s="7" t="str" cm="1">
        <f t="array" ref="L392">_xlfn.IFS(G392=1,G$1,H392=1,H$1,I392=1,I$1,J392=1,J$1,K392=1,K$1)</f>
        <v>Married</v>
      </c>
      <c r="M392" s="7">
        <v>0</v>
      </c>
      <c r="N392" s="7">
        <v>0</v>
      </c>
      <c r="O392" s="7">
        <v>0</v>
      </c>
      <c r="P392" s="7">
        <v>1</v>
      </c>
      <c r="Q392" s="7" t="str" cm="1">
        <f t="array" ref="Q392">_xlfn.IFS(M392=1,M$1,N392=1,N$1,O392=1,O$1,P392=1,P$1)</f>
        <v>PhD</v>
      </c>
      <c r="R392" t="s">
        <v>40</v>
      </c>
      <c r="S392" s="7">
        <v>65</v>
      </c>
      <c r="T392" s="7">
        <v>3101</v>
      </c>
      <c r="U392" s="7">
        <v>0</v>
      </c>
      <c r="V392" s="7">
        <v>127</v>
      </c>
      <c r="W392" s="7">
        <v>0</v>
      </c>
      <c r="X392" s="7">
        <v>0</v>
      </c>
      <c r="Y392" s="7">
        <v>96</v>
      </c>
      <c r="Z392" s="7">
        <v>3132</v>
      </c>
      <c r="AA392" s="7">
        <v>3</v>
      </c>
      <c r="AB392" s="7">
        <v>4</v>
      </c>
      <c r="AC392" s="7">
        <v>2</v>
      </c>
      <c r="AD392" s="7">
        <v>11</v>
      </c>
      <c r="AE392" s="7">
        <v>8</v>
      </c>
      <c r="AF392" s="7">
        <v>0</v>
      </c>
      <c r="AG392" s="7">
        <v>1</v>
      </c>
      <c r="AH392" s="7">
        <v>0</v>
      </c>
      <c r="AI392" s="7">
        <v>0</v>
      </c>
      <c r="AJ392" s="7">
        <v>1</v>
      </c>
      <c r="AK392" s="7">
        <v>0</v>
      </c>
      <c r="AL392" s="7">
        <v>0</v>
      </c>
      <c r="AM392" s="8">
        <v>43585</v>
      </c>
      <c r="AO392">
        <f>IF($AG392=1,G392,0)</f>
        <v>0</v>
      </c>
      <c r="AP392">
        <f>IF($AG392=1,H392,0)</f>
        <v>1</v>
      </c>
      <c r="AQ392">
        <f>IF($AG392=1,J392,0)</f>
        <v>0</v>
      </c>
      <c r="AR392">
        <f>IF($AG392=1,I392,0)</f>
        <v>0</v>
      </c>
      <c r="AS392">
        <f>IF($AG392=1,K392,0)</f>
        <v>0</v>
      </c>
      <c r="AU392">
        <f>IF($AJ392=1,T392,0)</f>
        <v>3101</v>
      </c>
      <c r="AV392">
        <f>IF($AJ392=1,U392,0)</f>
        <v>0</v>
      </c>
      <c r="AW392">
        <f>IF($AJ392=1,V392,0)</f>
        <v>127</v>
      </c>
      <c r="AX392">
        <f>IF($AJ392=1,W392,0)</f>
        <v>0</v>
      </c>
      <c r="AY392">
        <f>IF($AJ392=1,X392,0)</f>
        <v>0</v>
      </c>
      <c r="BA392">
        <f>IF($AK392=1,M392,0)</f>
        <v>0</v>
      </c>
      <c r="BB392">
        <f>IF($AK392=1,N392,0)</f>
        <v>0</v>
      </c>
      <c r="BC392">
        <f>IF($AK392=1,O392,0)</f>
        <v>0</v>
      </c>
      <c r="BD392">
        <f>IF($AK392=1,P392,0)</f>
        <v>0</v>
      </c>
    </row>
    <row r="393" spans="1:56" x14ac:dyDescent="0.3">
      <c r="A393" s="7">
        <v>1015</v>
      </c>
      <c r="B393" s="6">
        <v>182800</v>
      </c>
      <c r="C393" s="7">
        <v>0</v>
      </c>
      <c r="D393" s="7">
        <v>0</v>
      </c>
      <c r="E393" s="7">
        <f>SUM(C393:D393)</f>
        <v>0</v>
      </c>
      <c r="F393" s="7">
        <v>74</v>
      </c>
      <c r="G393" s="7">
        <v>0</v>
      </c>
      <c r="H393" s="7">
        <v>0</v>
      </c>
      <c r="I393" s="7">
        <v>0</v>
      </c>
      <c r="J393" s="7">
        <v>1</v>
      </c>
      <c r="K393" s="7">
        <v>0</v>
      </c>
      <c r="L393" s="7" t="str" cm="1">
        <f t="array" ref="L393">_xlfn.IFS(G393=1,G$1,H393=1,H$1,I393=1,I$1,J393=1,J$1,K393=1,K$1)</f>
        <v>Single</v>
      </c>
      <c r="M393" s="7">
        <v>0</v>
      </c>
      <c r="N393" s="7">
        <v>0</v>
      </c>
      <c r="O393" s="7">
        <v>0</v>
      </c>
      <c r="P393" s="7">
        <v>1</v>
      </c>
      <c r="Q393" s="7" t="str" cm="1">
        <f t="array" ref="Q393">_xlfn.IFS(M393=1,M$1,N393=1,N$1,O393=1,O$1,P393=1,P$1)</f>
        <v>PhD</v>
      </c>
      <c r="R393" t="s">
        <v>41</v>
      </c>
      <c r="S393" s="7">
        <v>23</v>
      </c>
      <c r="T393" s="7">
        <v>2221</v>
      </c>
      <c r="U393" s="7">
        <v>49</v>
      </c>
      <c r="V393" s="7">
        <v>254</v>
      </c>
      <c r="W393" s="7">
        <v>130</v>
      </c>
      <c r="X393" s="7">
        <v>150</v>
      </c>
      <c r="Y393" s="7">
        <v>99</v>
      </c>
      <c r="Z393" s="7">
        <v>2704</v>
      </c>
      <c r="AA393" s="7">
        <v>1</v>
      </c>
      <c r="AB393" s="7">
        <v>7</v>
      </c>
      <c r="AC393" s="7">
        <v>6</v>
      </c>
      <c r="AD393" s="7">
        <v>12</v>
      </c>
      <c r="AE393" s="7">
        <v>3</v>
      </c>
      <c r="AF393" s="7">
        <v>0</v>
      </c>
      <c r="AG393" s="7">
        <v>0</v>
      </c>
      <c r="AH393" s="7">
        <v>1</v>
      </c>
      <c r="AI393" s="7">
        <v>1</v>
      </c>
      <c r="AJ393" s="7">
        <v>0</v>
      </c>
      <c r="AK393" s="7">
        <v>0</v>
      </c>
      <c r="AL393" s="7">
        <v>1</v>
      </c>
      <c r="AM393" s="8">
        <v>43586</v>
      </c>
      <c r="AO393">
        <f>IF($AG393=1,G393,0)</f>
        <v>0</v>
      </c>
      <c r="AP393">
        <f>IF($AG393=1,H393,0)</f>
        <v>0</v>
      </c>
      <c r="AQ393">
        <f>IF($AG393=1,J393,0)</f>
        <v>0</v>
      </c>
      <c r="AR393">
        <f>IF($AG393=1,I393,0)</f>
        <v>0</v>
      </c>
      <c r="AS393">
        <f>IF($AG393=1,K393,0)</f>
        <v>0</v>
      </c>
      <c r="AU393">
        <f>IF($AJ393=1,T393,0)</f>
        <v>0</v>
      </c>
      <c r="AV393">
        <f>IF($AJ393=1,U393,0)</f>
        <v>0</v>
      </c>
      <c r="AW393">
        <f>IF($AJ393=1,V393,0)</f>
        <v>0</v>
      </c>
      <c r="AX393">
        <f>IF($AJ393=1,W393,0)</f>
        <v>0</v>
      </c>
      <c r="AY393">
        <f>IF($AJ393=1,X393,0)</f>
        <v>0</v>
      </c>
      <c r="BA393">
        <f>IF($AK393=1,M393,0)</f>
        <v>0</v>
      </c>
      <c r="BB393">
        <f>IF($AK393=1,N393,0)</f>
        <v>0</v>
      </c>
      <c r="BC393">
        <f>IF($AK393=1,O393,0)</f>
        <v>0</v>
      </c>
      <c r="BD393">
        <f>IF($AK393=1,P393,0)</f>
        <v>0</v>
      </c>
    </row>
    <row r="394" spans="1:56" x14ac:dyDescent="0.3">
      <c r="A394" s="7">
        <v>2546</v>
      </c>
      <c r="B394" s="6">
        <v>182800</v>
      </c>
      <c r="C394" s="7">
        <v>0</v>
      </c>
      <c r="D394" s="7">
        <v>0</v>
      </c>
      <c r="E394" s="7">
        <f>SUM(C394:D394)</f>
        <v>0</v>
      </c>
      <c r="F394" s="7">
        <v>74</v>
      </c>
      <c r="G394" s="7">
        <v>0</v>
      </c>
      <c r="H394" s="7">
        <v>0</v>
      </c>
      <c r="I394" s="7">
        <v>0</v>
      </c>
      <c r="J394" s="7">
        <v>1</v>
      </c>
      <c r="K394" s="7">
        <v>0</v>
      </c>
      <c r="L394" s="7" t="str" cm="1">
        <f t="array" ref="L394">_xlfn.IFS(G394=1,G$1,H394=1,H$1,I394=1,I$1,J394=1,J$1,K394=1,K$1)</f>
        <v>Single</v>
      </c>
      <c r="M394" s="7">
        <v>0</v>
      </c>
      <c r="N394" s="7">
        <v>0</v>
      </c>
      <c r="O394" s="7">
        <v>0</v>
      </c>
      <c r="P394" s="7">
        <v>1</v>
      </c>
      <c r="Q394" s="7" t="str" cm="1">
        <f t="array" ref="Q394">_xlfn.IFS(M394=1,M$1,N394=1,N$1,O394=1,O$1,P394=1,P$1)</f>
        <v>PhD</v>
      </c>
      <c r="R394" t="s">
        <v>44</v>
      </c>
      <c r="S394" s="7">
        <v>23</v>
      </c>
      <c r="T394" s="7">
        <v>2221</v>
      </c>
      <c r="U394" s="7">
        <v>49</v>
      </c>
      <c r="V394" s="7">
        <v>254</v>
      </c>
      <c r="W394" s="7">
        <v>130</v>
      </c>
      <c r="X394" s="7">
        <v>150</v>
      </c>
      <c r="Y394" s="7">
        <v>99</v>
      </c>
      <c r="Z394" s="7">
        <v>2704</v>
      </c>
      <c r="AA394" s="7">
        <v>1</v>
      </c>
      <c r="AB394" s="7">
        <v>7</v>
      </c>
      <c r="AC394" s="7">
        <v>6</v>
      </c>
      <c r="AD394" s="7">
        <v>12</v>
      </c>
      <c r="AE394" s="7">
        <v>3</v>
      </c>
      <c r="AF394" s="7">
        <v>0</v>
      </c>
      <c r="AG394" s="7">
        <v>0</v>
      </c>
      <c r="AH394" s="7">
        <v>1</v>
      </c>
      <c r="AI394" s="7">
        <v>1</v>
      </c>
      <c r="AJ394" s="7">
        <v>0</v>
      </c>
      <c r="AK394" s="7">
        <v>0</v>
      </c>
      <c r="AL394" s="7">
        <v>1</v>
      </c>
      <c r="AM394" s="8">
        <v>43586</v>
      </c>
      <c r="AO394">
        <f>IF($AG394=1,G394,0)</f>
        <v>0</v>
      </c>
      <c r="AP394">
        <f>IF($AG394=1,H394,0)</f>
        <v>0</v>
      </c>
      <c r="AQ394">
        <f>IF($AG394=1,J394,0)</f>
        <v>0</v>
      </c>
      <c r="AR394">
        <f>IF($AG394=1,I394,0)</f>
        <v>0</v>
      </c>
      <c r="AS394">
        <f>IF($AG394=1,K394,0)</f>
        <v>0</v>
      </c>
      <c r="AU394">
        <f>IF($AJ394=1,T394,0)</f>
        <v>0</v>
      </c>
      <c r="AV394">
        <f>IF($AJ394=1,U394,0)</f>
        <v>0</v>
      </c>
      <c r="AW394">
        <f>IF($AJ394=1,V394,0)</f>
        <v>0</v>
      </c>
      <c r="AX394">
        <f>IF($AJ394=1,W394,0)</f>
        <v>0</v>
      </c>
      <c r="AY394">
        <f>IF($AJ394=1,X394,0)</f>
        <v>0</v>
      </c>
      <c r="BA394">
        <f>IF($AK394=1,M394,0)</f>
        <v>0</v>
      </c>
      <c r="BB394">
        <f>IF($AK394=1,N394,0)</f>
        <v>0</v>
      </c>
      <c r="BC394">
        <f>IF($AK394=1,O394,0)</f>
        <v>0</v>
      </c>
      <c r="BD394">
        <f>IF($AK394=1,P394,0)</f>
        <v>0</v>
      </c>
    </row>
    <row r="395" spans="1:56" x14ac:dyDescent="0.3">
      <c r="A395" s="7">
        <v>1798</v>
      </c>
      <c r="B395" s="6">
        <v>122507</v>
      </c>
      <c r="C395" s="7">
        <v>0</v>
      </c>
      <c r="D395" s="7">
        <v>0</v>
      </c>
      <c r="E395" s="7">
        <f>SUM(C395:D395)</f>
        <v>0</v>
      </c>
      <c r="F395" s="7">
        <v>66</v>
      </c>
      <c r="G395" s="7">
        <v>0</v>
      </c>
      <c r="H395" s="7">
        <v>0</v>
      </c>
      <c r="I395" s="7">
        <v>0</v>
      </c>
      <c r="J395" s="7">
        <v>1</v>
      </c>
      <c r="K395" s="7">
        <v>0</v>
      </c>
      <c r="L395" s="7" t="str" cm="1">
        <f t="array" ref="L395">_xlfn.IFS(G395=1,G$1,H395=1,H$1,I395=1,I$1,J395=1,J$1,K395=1,K$1)</f>
        <v>Single</v>
      </c>
      <c r="M395" s="7">
        <v>0</v>
      </c>
      <c r="N395" s="7">
        <v>1</v>
      </c>
      <c r="O395" s="7">
        <v>0</v>
      </c>
      <c r="P395" s="7">
        <v>0</v>
      </c>
      <c r="Q395" s="7" t="str" cm="1">
        <f t="array" ref="Q395">_xlfn.IFS(M395=1,M$1,N395=1,N$1,O395=1,O$1,P395=1,P$1)</f>
        <v>Graduate</v>
      </c>
      <c r="R395" t="s">
        <v>39</v>
      </c>
      <c r="S395" s="7">
        <v>67</v>
      </c>
      <c r="T395" s="7">
        <v>370</v>
      </c>
      <c r="U395" s="7">
        <v>0</v>
      </c>
      <c r="V395" s="7">
        <v>1230</v>
      </c>
      <c r="W395" s="7">
        <v>278</v>
      </c>
      <c r="X395" s="7">
        <v>855</v>
      </c>
      <c r="Y395" s="7">
        <v>370</v>
      </c>
      <c r="Z395" s="7">
        <v>2362</v>
      </c>
      <c r="AA395" s="7">
        <v>3</v>
      </c>
      <c r="AB395" s="7">
        <v>10</v>
      </c>
      <c r="AC395" s="7">
        <v>2</v>
      </c>
      <c r="AD395" s="7">
        <v>4</v>
      </c>
      <c r="AE395" s="7">
        <v>9</v>
      </c>
      <c r="AF395" s="7">
        <v>0</v>
      </c>
      <c r="AG395" s="7">
        <v>0</v>
      </c>
      <c r="AH395" s="7">
        <v>0</v>
      </c>
      <c r="AI395" s="7">
        <v>0</v>
      </c>
      <c r="AJ395" s="7">
        <v>0</v>
      </c>
      <c r="AK395" s="7">
        <v>0</v>
      </c>
      <c r="AL395" s="7">
        <v>0</v>
      </c>
      <c r="AM395" s="8">
        <v>43586</v>
      </c>
      <c r="AO395">
        <f>IF($AG395=1,G395,0)</f>
        <v>0</v>
      </c>
      <c r="AP395">
        <f>IF($AG395=1,H395,0)</f>
        <v>0</v>
      </c>
      <c r="AQ395">
        <f>IF($AG395=1,J395,0)</f>
        <v>0</v>
      </c>
      <c r="AR395">
        <f>IF($AG395=1,I395,0)</f>
        <v>0</v>
      </c>
      <c r="AS395">
        <f>IF($AG395=1,K395,0)</f>
        <v>0</v>
      </c>
      <c r="AU395">
        <f>IF($AJ395=1,T395,0)</f>
        <v>0</v>
      </c>
      <c r="AV395">
        <f>IF($AJ395=1,U395,0)</f>
        <v>0</v>
      </c>
      <c r="AW395">
        <f>IF($AJ395=1,V395,0)</f>
        <v>0</v>
      </c>
      <c r="AX395">
        <f>IF($AJ395=1,W395,0)</f>
        <v>0</v>
      </c>
      <c r="AY395">
        <f>IF($AJ395=1,X395,0)</f>
        <v>0</v>
      </c>
      <c r="BA395">
        <f>IF($AK395=1,M395,0)</f>
        <v>0</v>
      </c>
      <c r="BB395">
        <f>IF($AK395=1,N395,0)</f>
        <v>0</v>
      </c>
      <c r="BC395">
        <f>IF($AK395=1,O395,0)</f>
        <v>0</v>
      </c>
      <c r="BD395">
        <f>IF($AK395=1,P395,0)</f>
        <v>0</v>
      </c>
    </row>
    <row r="396" spans="1:56" x14ac:dyDescent="0.3">
      <c r="A396" s="7">
        <v>2488</v>
      </c>
      <c r="B396" s="6">
        <v>173538</v>
      </c>
      <c r="C396" s="7">
        <v>0</v>
      </c>
      <c r="D396" s="7">
        <v>1</v>
      </c>
      <c r="E396" s="7">
        <f>SUM(C396:D396)</f>
        <v>1</v>
      </c>
      <c r="F396" s="7">
        <v>55</v>
      </c>
      <c r="G396" s="7">
        <v>0</v>
      </c>
      <c r="H396" s="7">
        <v>1</v>
      </c>
      <c r="I396" s="7">
        <v>0</v>
      </c>
      <c r="J396" s="7">
        <v>0</v>
      </c>
      <c r="K396" s="7">
        <v>0</v>
      </c>
      <c r="L396" s="7" t="str" cm="1">
        <f t="array" ref="L396">_xlfn.IFS(G396=1,G$1,H396=1,H$1,I396=1,I$1,J396=1,J$1,K396=1,K$1)</f>
        <v>Married</v>
      </c>
      <c r="M396" s="7">
        <v>0</v>
      </c>
      <c r="N396" s="7">
        <v>1</v>
      </c>
      <c r="O396" s="7">
        <v>0</v>
      </c>
      <c r="P396" s="7">
        <v>0</v>
      </c>
      <c r="Q396" s="7" t="str" cm="1">
        <f t="array" ref="Q396">_xlfn.IFS(M396=1,M$1,N396=1,N$1,O396=1,O$1,P396=1,P$1)</f>
        <v>Graduate</v>
      </c>
      <c r="R396" t="s">
        <v>39</v>
      </c>
      <c r="S396" s="7">
        <v>92</v>
      </c>
      <c r="T396" s="7">
        <v>1914</v>
      </c>
      <c r="U396" s="7">
        <v>179</v>
      </c>
      <c r="V396" s="7">
        <v>1010</v>
      </c>
      <c r="W396" s="7">
        <v>234</v>
      </c>
      <c r="X396" s="7">
        <v>323</v>
      </c>
      <c r="Y396" s="7">
        <v>253</v>
      </c>
      <c r="Z396" s="7">
        <v>3408</v>
      </c>
      <c r="AA396" s="7">
        <v>3</v>
      </c>
      <c r="AB396" s="7">
        <v>10</v>
      </c>
      <c r="AC396" s="7">
        <v>4</v>
      </c>
      <c r="AD396" s="7">
        <v>9</v>
      </c>
      <c r="AE396" s="7">
        <v>7</v>
      </c>
      <c r="AF396" s="7">
        <v>0</v>
      </c>
      <c r="AG396" s="7">
        <v>0</v>
      </c>
      <c r="AH396" s="7">
        <v>0</v>
      </c>
      <c r="AI396" s="7">
        <v>0</v>
      </c>
      <c r="AJ396" s="7">
        <v>0</v>
      </c>
      <c r="AK396" s="7">
        <v>0</v>
      </c>
      <c r="AL396" s="7">
        <v>0</v>
      </c>
      <c r="AM396" s="8">
        <v>43587</v>
      </c>
      <c r="AO396">
        <f>IF($AG396=1,G396,0)</f>
        <v>0</v>
      </c>
      <c r="AP396">
        <f>IF($AG396=1,H396,0)</f>
        <v>0</v>
      </c>
      <c r="AQ396">
        <f>IF($AG396=1,J396,0)</f>
        <v>0</v>
      </c>
      <c r="AR396">
        <f>IF($AG396=1,I396,0)</f>
        <v>0</v>
      </c>
      <c r="AS396">
        <f>IF($AG396=1,K396,0)</f>
        <v>0</v>
      </c>
      <c r="AU396">
        <f>IF($AJ396=1,T396,0)</f>
        <v>0</v>
      </c>
      <c r="AV396">
        <f>IF($AJ396=1,U396,0)</f>
        <v>0</v>
      </c>
      <c r="AW396">
        <f>IF($AJ396=1,V396,0)</f>
        <v>0</v>
      </c>
      <c r="AX396">
        <f>IF($AJ396=1,W396,0)</f>
        <v>0</v>
      </c>
      <c r="AY396">
        <f>IF($AJ396=1,X396,0)</f>
        <v>0</v>
      </c>
      <c r="BA396">
        <f>IF($AK396=1,M396,0)</f>
        <v>0</v>
      </c>
      <c r="BB396">
        <f>IF($AK396=1,N396,0)</f>
        <v>0</v>
      </c>
      <c r="BC396">
        <f>IF($AK396=1,O396,0)</f>
        <v>0</v>
      </c>
      <c r="BD396">
        <f>IF($AK396=1,P396,0)</f>
        <v>0</v>
      </c>
    </row>
    <row r="397" spans="1:56" x14ac:dyDescent="0.3">
      <c r="A397" s="7">
        <v>2694</v>
      </c>
      <c r="B397" s="6">
        <v>155424</v>
      </c>
      <c r="C397" s="7">
        <v>0</v>
      </c>
      <c r="D397" s="7">
        <v>1</v>
      </c>
      <c r="E397" s="7">
        <f>SUM(C397:D397)</f>
        <v>1</v>
      </c>
      <c r="F397" s="7">
        <v>44</v>
      </c>
      <c r="G397" s="7">
        <v>0</v>
      </c>
      <c r="H397" s="7">
        <v>1</v>
      </c>
      <c r="I397" s="7">
        <v>0</v>
      </c>
      <c r="J397" s="7">
        <v>0</v>
      </c>
      <c r="K397" s="7">
        <v>0</v>
      </c>
      <c r="L397" s="7" t="str" cm="1">
        <f t="array" ref="L397">_xlfn.IFS(G397=1,G$1,H397=1,H$1,I397=1,I$1,J397=1,J$1,K397=1,K$1)</f>
        <v>Married</v>
      </c>
      <c r="M397" s="7">
        <v>0</v>
      </c>
      <c r="N397" s="7">
        <v>0</v>
      </c>
      <c r="O397" s="7">
        <v>0</v>
      </c>
      <c r="P397" s="7">
        <v>1</v>
      </c>
      <c r="Q397" s="7" t="str" cm="1">
        <f t="array" ref="Q397">_xlfn.IFS(M397=1,M$1,N397=1,N$1,O397=1,O$1,P397=1,P$1)</f>
        <v>PhD</v>
      </c>
      <c r="R397" t="s">
        <v>42</v>
      </c>
      <c r="S397" s="7">
        <v>6</v>
      </c>
      <c r="T397" s="7">
        <v>1296</v>
      </c>
      <c r="U397" s="7">
        <v>171</v>
      </c>
      <c r="V397" s="7">
        <v>516</v>
      </c>
      <c r="W397" s="7">
        <v>28</v>
      </c>
      <c r="X397" s="7">
        <v>149</v>
      </c>
      <c r="Y397" s="7">
        <v>300</v>
      </c>
      <c r="Z397" s="7">
        <v>1859</v>
      </c>
      <c r="AA397" s="7">
        <v>4</v>
      </c>
      <c r="AB397" s="7">
        <v>7</v>
      </c>
      <c r="AC397" s="7">
        <v>5</v>
      </c>
      <c r="AD397" s="7">
        <v>9</v>
      </c>
      <c r="AE397" s="7">
        <v>6</v>
      </c>
      <c r="AF397" s="7">
        <v>1</v>
      </c>
      <c r="AG397" s="7">
        <v>0</v>
      </c>
      <c r="AH397" s="7">
        <v>0</v>
      </c>
      <c r="AI397" s="7">
        <v>0</v>
      </c>
      <c r="AJ397" s="7">
        <v>0</v>
      </c>
      <c r="AK397" s="7">
        <v>0</v>
      </c>
      <c r="AL397" s="7">
        <v>1</v>
      </c>
      <c r="AM397" s="8">
        <v>43587</v>
      </c>
      <c r="AO397">
        <f>IF($AG397=1,G397,0)</f>
        <v>0</v>
      </c>
      <c r="AP397">
        <f>IF($AG397=1,H397,0)</f>
        <v>0</v>
      </c>
      <c r="AQ397">
        <f>IF($AG397=1,J397,0)</f>
        <v>0</v>
      </c>
      <c r="AR397">
        <f>IF($AG397=1,I397,0)</f>
        <v>0</v>
      </c>
      <c r="AS397">
        <f>IF($AG397=1,K397,0)</f>
        <v>0</v>
      </c>
      <c r="AU397">
        <f>IF($AJ397=1,T397,0)</f>
        <v>0</v>
      </c>
      <c r="AV397">
        <f>IF($AJ397=1,U397,0)</f>
        <v>0</v>
      </c>
      <c r="AW397">
        <f>IF($AJ397=1,V397,0)</f>
        <v>0</v>
      </c>
      <c r="AX397">
        <f>IF($AJ397=1,W397,0)</f>
        <v>0</v>
      </c>
      <c r="AY397">
        <f>IF($AJ397=1,X397,0)</f>
        <v>0</v>
      </c>
      <c r="BA397">
        <f>IF($AK397=1,M397,0)</f>
        <v>0</v>
      </c>
      <c r="BB397">
        <f>IF($AK397=1,N397,0)</f>
        <v>0</v>
      </c>
      <c r="BC397">
        <f>IF($AK397=1,O397,0)</f>
        <v>0</v>
      </c>
      <c r="BD397">
        <f>IF($AK397=1,P397,0)</f>
        <v>0</v>
      </c>
    </row>
    <row r="398" spans="1:56" x14ac:dyDescent="0.3">
      <c r="A398" s="7">
        <v>2981</v>
      </c>
      <c r="B398" s="6">
        <v>163684</v>
      </c>
      <c r="C398" s="7">
        <v>0</v>
      </c>
      <c r="D398" s="7">
        <v>1</v>
      </c>
      <c r="E398" s="7">
        <f>SUM(C398:D398)</f>
        <v>1</v>
      </c>
      <c r="F398" s="7">
        <v>50</v>
      </c>
      <c r="G398" s="7">
        <v>0</v>
      </c>
      <c r="H398" s="7">
        <v>1</v>
      </c>
      <c r="I398" s="7">
        <v>0</v>
      </c>
      <c r="J398" s="7">
        <v>0</v>
      </c>
      <c r="K398" s="7">
        <v>0</v>
      </c>
      <c r="L398" s="7" t="str" cm="1">
        <f t="array" ref="L398">_xlfn.IFS(G398=1,G$1,H398=1,H$1,I398=1,I$1,J398=1,J$1,K398=1,K$1)</f>
        <v>Married</v>
      </c>
      <c r="M398" s="7">
        <v>0</v>
      </c>
      <c r="N398" s="7">
        <v>1</v>
      </c>
      <c r="O398" s="7">
        <v>0</v>
      </c>
      <c r="P398" s="7">
        <v>0</v>
      </c>
      <c r="Q398" s="7" t="str" cm="1">
        <f t="array" ref="Q398">_xlfn.IFS(M398=1,M$1,N398=1,N$1,O398=1,O$1,P398=1,P$1)</f>
        <v>Graduate</v>
      </c>
      <c r="R398" t="s">
        <v>43</v>
      </c>
      <c r="S398" s="7">
        <v>61</v>
      </c>
      <c r="T398" s="7">
        <v>1478</v>
      </c>
      <c r="U398" s="7">
        <v>206</v>
      </c>
      <c r="V398" s="7">
        <v>1100</v>
      </c>
      <c r="W398" s="7">
        <v>535</v>
      </c>
      <c r="X398" s="7">
        <v>239</v>
      </c>
      <c r="Y398" s="7">
        <v>206</v>
      </c>
      <c r="Z398" s="7">
        <v>3352</v>
      </c>
      <c r="AA398" s="7">
        <v>3</v>
      </c>
      <c r="AB398" s="7">
        <v>8</v>
      </c>
      <c r="AC398" s="7">
        <v>4</v>
      </c>
      <c r="AD398" s="7">
        <v>8</v>
      </c>
      <c r="AE398" s="7">
        <v>5</v>
      </c>
      <c r="AF398" s="7">
        <v>0</v>
      </c>
      <c r="AG398" s="7">
        <v>0</v>
      </c>
      <c r="AH398" s="7">
        <v>0</v>
      </c>
      <c r="AI398" s="7">
        <v>0</v>
      </c>
      <c r="AJ398" s="7">
        <v>0</v>
      </c>
      <c r="AK398" s="7">
        <v>0</v>
      </c>
      <c r="AL398" s="7">
        <v>0</v>
      </c>
      <c r="AM398" s="8">
        <v>43588</v>
      </c>
      <c r="AO398">
        <f>IF($AG398=1,G398,0)</f>
        <v>0</v>
      </c>
      <c r="AP398">
        <f>IF($AG398=1,H398,0)</f>
        <v>0</v>
      </c>
      <c r="AQ398">
        <f>IF($AG398=1,J398,0)</f>
        <v>0</v>
      </c>
      <c r="AR398">
        <f>IF($AG398=1,I398,0)</f>
        <v>0</v>
      </c>
      <c r="AS398">
        <f>IF($AG398=1,K398,0)</f>
        <v>0</v>
      </c>
      <c r="AU398">
        <f>IF($AJ398=1,T398,0)</f>
        <v>0</v>
      </c>
      <c r="AV398">
        <f>IF($AJ398=1,U398,0)</f>
        <v>0</v>
      </c>
      <c r="AW398">
        <f>IF($AJ398=1,V398,0)</f>
        <v>0</v>
      </c>
      <c r="AX398">
        <f>IF($AJ398=1,W398,0)</f>
        <v>0</v>
      </c>
      <c r="AY398">
        <f>IF($AJ398=1,X398,0)</f>
        <v>0</v>
      </c>
      <c r="BA398">
        <f>IF($AK398=1,M398,0)</f>
        <v>0</v>
      </c>
      <c r="BB398">
        <f>IF($AK398=1,N398,0)</f>
        <v>0</v>
      </c>
      <c r="BC398">
        <f>IF($AK398=1,O398,0)</f>
        <v>0</v>
      </c>
      <c r="BD398">
        <f>IF($AK398=1,P398,0)</f>
        <v>0</v>
      </c>
    </row>
    <row r="399" spans="1:56" x14ac:dyDescent="0.3">
      <c r="A399" s="7">
        <v>1867</v>
      </c>
      <c r="B399" s="6">
        <v>146231</v>
      </c>
      <c r="C399" s="7">
        <v>2</v>
      </c>
      <c r="D399" s="7">
        <v>1</v>
      </c>
      <c r="E399" s="7">
        <f>SUM(C399:D399)</f>
        <v>3</v>
      </c>
      <c r="F399" s="7">
        <v>67</v>
      </c>
      <c r="G399" s="7">
        <v>0</v>
      </c>
      <c r="H399" s="7">
        <v>0</v>
      </c>
      <c r="I399" s="7">
        <v>0</v>
      </c>
      <c r="J399" s="7">
        <v>1</v>
      </c>
      <c r="K399" s="7">
        <v>0</v>
      </c>
      <c r="L399" s="7" t="str" cm="1">
        <f t="array" ref="L399">_xlfn.IFS(G399=1,G$1,H399=1,H$1,I399=1,I$1,J399=1,J$1,K399=1,K$1)</f>
        <v>Single</v>
      </c>
      <c r="M399" s="7">
        <v>0</v>
      </c>
      <c r="N399" s="7">
        <v>0</v>
      </c>
      <c r="O399" s="7">
        <v>0</v>
      </c>
      <c r="P399" s="7">
        <v>1</v>
      </c>
      <c r="Q399" s="7" t="str" cm="1">
        <f t="array" ref="Q399">_xlfn.IFS(M399=1,M$1,N399=1,N$1,O399=1,O$1,P399=1,P$1)</f>
        <v>PhD</v>
      </c>
      <c r="R399" t="s">
        <v>41</v>
      </c>
      <c r="S399" s="7">
        <v>87</v>
      </c>
      <c r="T399" s="7">
        <v>598</v>
      </c>
      <c r="U399" s="7">
        <v>6</v>
      </c>
      <c r="V399" s="7">
        <v>174</v>
      </c>
      <c r="W399" s="7">
        <v>0</v>
      </c>
      <c r="X399" s="7">
        <v>16</v>
      </c>
      <c r="Y399" s="7">
        <v>38</v>
      </c>
      <c r="Z399" s="7">
        <v>756</v>
      </c>
      <c r="AA399" s="7">
        <v>4</v>
      </c>
      <c r="AB399" s="7">
        <v>6</v>
      </c>
      <c r="AC399" s="7">
        <v>1</v>
      </c>
      <c r="AD399" s="7">
        <v>4</v>
      </c>
      <c r="AE399" s="7">
        <v>9</v>
      </c>
      <c r="AF399" s="7">
        <v>0</v>
      </c>
      <c r="AG399" s="7">
        <v>0</v>
      </c>
      <c r="AH399" s="7">
        <v>0</v>
      </c>
      <c r="AI399" s="7">
        <v>0</v>
      </c>
      <c r="AJ399" s="7">
        <v>0</v>
      </c>
      <c r="AK399" s="7">
        <v>0</v>
      </c>
      <c r="AL399" s="7">
        <v>0</v>
      </c>
      <c r="AM399" s="8">
        <v>43588</v>
      </c>
      <c r="AO399">
        <f>IF($AG399=1,G399,0)</f>
        <v>0</v>
      </c>
      <c r="AP399">
        <f>IF($AG399=1,H399,0)</f>
        <v>0</v>
      </c>
      <c r="AQ399">
        <f>IF($AG399=1,J399,0)</f>
        <v>0</v>
      </c>
      <c r="AR399">
        <f>IF($AG399=1,I399,0)</f>
        <v>0</v>
      </c>
      <c r="AS399">
        <f>IF($AG399=1,K399,0)</f>
        <v>0</v>
      </c>
      <c r="AU399">
        <f>IF($AJ399=1,T399,0)</f>
        <v>0</v>
      </c>
      <c r="AV399">
        <f>IF($AJ399=1,U399,0)</f>
        <v>0</v>
      </c>
      <c r="AW399">
        <f>IF($AJ399=1,V399,0)</f>
        <v>0</v>
      </c>
      <c r="AX399">
        <f>IF($AJ399=1,W399,0)</f>
        <v>0</v>
      </c>
      <c r="AY399">
        <f>IF($AJ399=1,X399,0)</f>
        <v>0</v>
      </c>
      <c r="BA399">
        <f>IF($AK399=1,M399,0)</f>
        <v>0</v>
      </c>
      <c r="BB399">
        <f>IF($AK399=1,N399,0)</f>
        <v>0</v>
      </c>
      <c r="BC399">
        <f>IF($AK399=1,O399,0)</f>
        <v>0</v>
      </c>
      <c r="BD399">
        <f>IF($AK399=1,P399,0)</f>
        <v>0</v>
      </c>
    </row>
    <row r="400" spans="1:56" x14ac:dyDescent="0.3">
      <c r="A400" s="7">
        <v>2039</v>
      </c>
      <c r="B400" s="6">
        <v>172228</v>
      </c>
      <c r="C400" s="7">
        <v>0</v>
      </c>
      <c r="D400" s="7">
        <v>0</v>
      </c>
      <c r="E400" s="7">
        <f>SUM(C400:D400)</f>
        <v>0</v>
      </c>
      <c r="F400" s="7">
        <v>68</v>
      </c>
      <c r="G400" s="7">
        <v>0</v>
      </c>
      <c r="H400" s="7">
        <v>0</v>
      </c>
      <c r="I400" s="7">
        <v>0</v>
      </c>
      <c r="J400" s="7">
        <v>1</v>
      </c>
      <c r="K400" s="7">
        <v>0</v>
      </c>
      <c r="L400" s="7" t="str" cm="1">
        <f t="array" ref="L400">_xlfn.IFS(G400=1,G$1,H400=1,H$1,I400=1,I$1,J400=1,J$1,K400=1,K$1)</f>
        <v>Single</v>
      </c>
      <c r="M400" s="7">
        <v>0</v>
      </c>
      <c r="N400" s="7">
        <v>1</v>
      </c>
      <c r="O400" s="7">
        <v>0</v>
      </c>
      <c r="P400" s="7">
        <v>0</v>
      </c>
      <c r="Q400" s="7" t="str" cm="1">
        <f t="array" ref="Q400">_xlfn.IFS(M400=1,M$1,N400=1,N$1,O400=1,O$1,P400=1,P$1)</f>
        <v>Graduate</v>
      </c>
      <c r="R400" t="s">
        <v>43</v>
      </c>
      <c r="S400" s="7">
        <v>87</v>
      </c>
      <c r="T400" s="7">
        <v>1505</v>
      </c>
      <c r="U400" s="7">
        <v>67</v>
      </c>
      <c r="V400" s="7">
        <v>1171</v>
      </c>
      <c r="W400" s="7">
        <v>72</v>
      </c>
      <c r="X400" s="7">
        <v>33</v>
      </c>
      <c r="Y400" s="7">
        <v>134</v>
      </c>
      <c r="Z400" s="7">
        <v>2714</v>
      </c>
      <c r="AA400" s="7">
        <v>1</v>
      </c>
      <c r="AB400" s="7">
        <v>6</v>
      </c>
      <c r="AC400" s="7">
        <v>7</v>
      </c>
      <c r="AD400" s="7">
        <v>8</v>
      </c>
      <c r="AE400" s="7">
        <v>3</v>
      </c>
      <c r="AF400" s="7">
        <v>0</v>
      </c>
      <c r="AG400" s="7">
        <v>0</v>
      </c>
      <c r="AH400" s="7">
        <v>0</v>
      </c>
      <c r="AI400" s="7">
        <v>0</v>
      </c>
      <c r="AJ400" s="7">
        <v>0</v>
      </c>
      <c r="AK400" s="7">
        <v>0</v>
      </c>
      <c r="AL400" s="7">
        <v>0</v>
      </c>
      <c r="AM400" s="8">
        <v>43589</v>
      </c>
      <c r="AO400">
        <f>IF($AG400=1,G400,0)</f>
        <v>0</v>
      </c>
      <c r="AP400">
        <f>IF($AG400=1,H400,0)</f>
        <v>0</v>
      </c>
      <c r="AQ400">
        <f>IF($AG400=1,J400,0)</f>
        <v>0</v>
      </c>
      <c r="AR400">
        <f>IF($AG400=1,I400,0)</f>
        <v>0</v>
      </c>
      <c r="AS400">
        <f>IF($AG400=1,K400,0)</f>
        <v>0</v>
      </c>
      <c r="AU400">
        <f>IF($AJ400=1,T400,0)</f>
        <v>0</v>
      </c>
      <c r="AV400">
        <f>IF($AJ400=1,U400,0)</f>
        <v>0</v>
      </c>
      <c r="AW400">
        <f>IF($AJ400=1,V400,0)</f>
        <v>0</v>
      </c>
      <c r="AX400">
        <f>IF($AJ400=1,W400,0)</f>
        <v>0</v>
      </c>
      <c r="AY400">
        <f>IF($AJ400=1,X400,0)</f>
        <v>0</v>
      </c>
      <c r="BA400">
        <f>IF($AK400=1,M400,0)</f>
        <v>0</v>
      </c>
      <c r="BB400">
        <f>IF($AK400=1,N400,0)</f>
        <v>0</v>
      </c>
      <c r="BC400">
        <f>IF($AK400=1,O400,0)</f>
        <v>0</v>
      </c>
      <c r="BD400">
        <f>IF($AK400=1,P400,0)</f>
        <v>0</v>
      </c>
    </row>
    <row r="401" spans="1:56" x14ac:dyDescent="0.3">
      <c r="A401" s="7">
        <v>2650</v>
      </c>
      <c r="B401" s="6">
        <v>120193</v>
      </c>
      <c r="C401" s="7">
        <v>0</v>
      </c>
      <c r="D401" s="7">
        <v>0</v>
      </c>
      <c r="E401" s="7">
        <f>SUM(C401:D401)</f>
        <v>0</v>
      </c>
      <c r="F401" s="7">
        <v>29</v>
      </c>
      <c r="G401" s="7">
        <v>0</v>
      </c>
      <c r="H401" s="7">
        <v>0</v>
      </c>
      <c r="I401" s="7">
        <v>1</v>
      </c>
      <c r="J401" s="7">
        <v>0</v>
      </c>
      <c r="K401" s="7">
        <v>0</v>
      </c>
      <c r="L401" s="7" t="str" cm="1">
        <f t="array" ref="L401">_xlfn.IFS(G401=1,G$1,H401=1,H$1,I401=1,I$1,J401=1,J$1,K401=1,K$1)</f>
        <v>Together</v>
      </c>
      <c r="M401" s="7">
        <v>0</v>
      </c>
      <c r="N401" s="7">
        <v>0</v>
      </c>
      <c r="O401" s="7">
        <v>0</v>
      </c>
      <c r="P401" s="7">
        <v>0</v>
      </c>
      <c r="Q401" s="7" t="e" cm="1">
        <f t="array" ref="Q401">_xlfn.IFS(M401=1,M$1,N401=1,N$1,O401=1,O$1,P401=1,P$1)</f>
        <v>#N/A</v>
      </c>
      <c r="R401" t="s">
        <v>39</v>
      </c>
      <c r="S401" s="7">
        <v>18</v>
      </c>
      <c r="T401" s="7">
        <v>48</v>
      </c>
      <c r="U401" s="7">
        <v>48</v>
      </c>
      <c r="V401" s="7">
        <v>131</v>
      </c>
      <c r="W401" s="7">
        <v>143</v>
      </c>
      <c r="X401" s="7">
        <v>65</v>
      </c>
      <c r="Y401" s="7">
        <v>54</v>
      </c>
      <c r="Z401" s="7">
        <v>381</v>
      </c>
      <c r="AA401" s="7">
        <v>1</v>
      </c>
      <c r="AB401" s="7">
        <v>1</v>
      </c>
      <c r="AC401" s="7">
        <v>1</v>
      </c>
      <c r="AD401" s="7">
        <v>4</v>
      </c>
      <c r="AE401" s="7">
        <v>4</v>
      </c>
      <c r="AF401" s="7">
        <v>0</v>
      </c>
      <c r="AG401" s="7">
        <v>0</v>
      </c>
      <c r="AH401" s="7">
        <v>0</v>
      </c>
      <c r="AI401" s="7">
        <v>0</v>
      </c>
      <c r="AJ401" s="7">
        <v>0</v>
      </c>
      <c r="AK401" s="7">
        <v>0</v>
      </c>
      <c r="AL401" s="7">
        <v>0</v>
      </c>
      <c r="AM401" s="8">
        <v>43590</v>
      </c>
      <c r="AO401">
        <f>IF($AG401=1,G401,0)</f>
        <v>0</v>
      </c>
      <c r="AP401">
        <f>IF($AG401=1,H401,0)</f>
        <v>0</v>
      </c>
      <c r="AQ401">
        <f>IF($AG401=1,J401,0)</f>
        <v>0</v>
      </c>
      <c r="AR401">
        <f>IF($AG401=1,I401,0)</f>
        <v>0</v>
      </c>
      <c r="AS401">
        <f>IF($AG401=1,K401,0)</f>
        <v>0</v>
      </c>
      <c r="AU401">
        <f>IF($AJ401=1,T401,0)</f>
        <v>0</v>
      </c>
      <c r="AV401">
        <f>IF($AJ401=1,U401,0)</f>
        <v>0</v>
      </c>
      <c r="AW401">
        <f>IF($AJ401=1,V401,0)</f>
        <v>0</v>
      </c>
      <c r="AX401">
        <f>IF($AJ401=1,W401,0)</f>
        <v>0</v>
      </c>
      <c r="AY401">
        <f>IF($AJ401=1,X401,0)</f>
        <v>0</v>
      </c>
      <c r="BA401">
        <f>IF($AK401=1,M401,0)</f>
        <v>0</v>
      </c>
      <c r="BB401">
        <f>IF($AK401=1,N401,0)</f>
        <v>0</v>
      </c>
      <c r="BC401">
        <f>IF($AK401=1,O401,0)</f>
        <v>0</v>
      </c>
      <c r="BD401">
        <f>IF($AK401=1,P401,0)</f>
        <v>0</v>
      </c>
    </row>
    <row r="402" spans="1:56" x14ac:dyDescent="0.3">
      <c r="A402" s="7">
        <v>1526</v>
      </c>
      <c r="B402" s="6">
        <v>142710</v>
      </c>
      <c r="C402" s="7">
        <v>1</v>
      </c>
      <c r="D402" s="7">
        <v>0</v>
      </c>
      <c r="E402" s="7">
        <f>SUM(C402:D402)</f>
        <v>1</v>
      </c>
      <c r="F402" s="7">
        <v>36</v>
      </c>
      <c r="G402" s="7">
        <v>0</v>
      </c>
      <c r="H402" s="7">
        <v>0</v>
      </c>
      <c r="I402" s="7">
        <v>0</v>
      </c>
      <c r="J402" s="7">
        <v>1</v>
      </c>
      <c r="K402" s="7">
        <v>0</v>
      </c>
      <c r="L402" s="7" t="str" cm="1">
        <f t="array" ref="L402">_xlfn.IFS(G402=1,G$1,H402=1,H$1,I402=1,I$1,J402=1,J$1,K402=1,K$1)</f>
        <v>Single</v>
      </c>
      <c r="M402" s="7">
        <v>0</v>
      </c>
      <c r="N402" s="7">
        <v>0</v>
      </c>
      <c r="O402" s="7">
        <v>0</v>
      </c>
      <c r="P402" s="7">
        <v>1</v>
      </c>
      <c r="Q402" s="7" t="str" cm="1">
        <f t="array" ref="Q402">_xlfn.IFS(M402=1,M$1,N402=1,N$1,O402=1,O$1,P402=1,P$1)</f>
        <v>PhD</v>
      </c>
      <c r="R402" t="s">
        <v>44</v>
      </c>
      <c r="S402" s="7">
        <v>38</v>
      </c>
      <c r="T402" s="7">
        <v>842</v>
      </c>
      <c r="U402" s="7">
        <v>10</v>
      </c>
      <c r="V402" s="7">
        <v>140</v>
      </c>
      <c r="W402" s="7">
        <v>13</v>
      </c>
      <c r="X402" s="7">
        <v>10</v>
      </c>
      <c r="Y402" s="7">
        <v>341</v>
      </c>
      <c r="Z402" s="7">
        <v>675</v>
      </c>
      <c r="AA402" s="7">
        <v>2</v>
      </c>
      <c r="AB402" s="7">
        <v>4</v>
      </c>
      <c r="AC402" s="7">
        <v>5</v>
      </c>
      <c r="AD402" s="7">
        <v>3</v>
      </c>
      <c r="AE402" s="7">
        <v>6</v>
      </c>
      <c r="AF402" s="7">
        <v>0</v>
      </c>
      <c r="AG402" s="7">
        <v>0</v>
      </c>
      <c r="AH402" s="7">
        <v>0</v>
      </c>
      <c r="AI402" s="7">
        <v>0</v>
      </c>
      <c r="AJ402" s="7">
        <v>0</v>
      </c>
      <c r="AK402" s="7">
        <v>0</v>
      </c>
      <c r="AL402" s="7">
        <v>0</v>
      </c>
      <c r="AM402" s="8">
        <v>43590</v>
      </c>
      <c r="AO402">
        <f>IF($AG402=1,G402,0)</f>
        <v>0</v>
      </c>
      <c r="AP402">
        <f>IF($AG402=1,H402,0)</f>
        <v>0</v>
      </c>
      <c r="AQ402">
        <f>IF($AG402=1,J402,0)</f>
        <v>0</v>
      </c>
      <c r="AR402">
        <f>IF($AG402=1,I402,0)</f>
        <v>0</v>
      </c>
      <c r="AS402">
        <f>IF($AG402=1,K402,0)</f>
        <v>0</v>
      </c>
      <c r="AU402">
        <f>IF($AJ402=1,T402,0)</f>
        <v>0</v>
      </c>
      <c r="AV402">
        <f>IF($AJ402=1,U402,0)</f>
        <v>0</v>
      </c>
      <c r="AW402">
        <f>IF($AJ402=1,V402,0)</f>
        <v>0</v>
      </c>
      <c r="AX402">
        <f>IF($AJ402=1,W402,0)</f>
        <v>0</v>
      </c>
      <c r="AY402">
        <f>IF($AJ402=1,X402,0)</f>
        <v>0</v>
      </c>
      <c r="BA402">
        <f>IF($AK402=1,M402,0)</f>
        <v>0</v>
      </c>
      <c r="BB402">
        <f>IF($AK402=1,N402,0)</f>
        <v>0</v>
      </c>
      <c r="BC402">
        <f>IF($AK402=1,O402,0)</f>
        <v>0</v>
      </c>
      <c r="BD402">
        <f>IF($AK402=1,P402,0)</f>
        <v>0</v>
      </c>
    </row>
    <row r="403" spans="1:56" x14ac:dyDescent="0.3">
      <c r="A403" s="7">
        <v>2492</v>
      </c>
      <c r="B403" s="6">
        <v>155759</v>
      </c>
      <c r="C403" s="7">
        <v>0</v>
      </c>
      <c r="D403" s="7">
        <v>1</v>
      </c>
      <c r="E403" s="7">
        <f>SUM(C403:D403)</f>
        <v>1</v>
      </c>
      <c r="F403" s="7">
        <v>58</v>
      </c>
      <c r="G403" s="7">
        <v>0</v>
      </c>
      <c r="H403" s="7">
        <v>1</v>
      </c>
      <c r="I403" s="7">
        <v>0</v>
      </c>
      <c r="J403" s="7">
        <v>0</v>
      </c>
      <c r="K403" s="7">
        <v>0</v>
      </c>
      <c r="L403" s="7" t="str" cm="1">
        <f t="array" ref="L403">_xlfn.IFS(G403=1,G$1,H403=1,H$1,I403=1,I$1,J403=1,J$1,K403=1,K$1)</f>
        <v>Married</v>
      </c>
      <c r="M403" s="7">
        <v>0</v>
      </c>
      <c r="N403" s="7">
        <v>1</v>
      </c>
      <c r="O403" s="7">
        <v>0</v>
      </c>
      <c r="P403" s="7">
        <v>0</v>
      </c>
      <c r="Q403" s="7" t="str" cm="1">
        <f t="array" ref="Q403">_xlfn.IFS(M403=1,M$1,N403=1,N$1,O403=1,O$1,P403=1,P$1)</f>
        <v>Graduate</v>
      </c>
      <c r="R403" t="s">
        <v>44</v>
      </c>
      <c r="S403" s="7">
        <v>84</v>
      </c>
      <c r="T403" s="7">
        <v>1886</v>
      </c>
      <c r="U403" s="7">
        <v>0</v>
      </c>
      <c r="V403" s="7">
        <v>237</v>
      </c>
      <c r="W403" s="7">
        <v>28</v>
      </c>
      <c r="X403" s="7">
        <v>20</v>
      </c>
      <c r="Y403" s="7">
        <v>215</v>
      </c>
      <c r="Z403" s="7">
        <v>1955</v>
      </c>
      <c r="AA403" s="7">
        <v>5</v>
      </c>
      <c r="AB403" s="7">
        <v>10</v>
      </c>
      <c r="AC403" s="7">
        <v>3</v>
      </c>
      <c r="AD403" s="7">
        <v>8</v>
      </c>
      <c r="AE403" s="7">
        <v>8</v>
      </c>
      <c r="AF403" s="7">
        <v>0</v>
      </c>
      <c r="AG403" s="7">
        <v>0</v>
      </c>
      <c r="AH403" s="7">
        <v>0</v>
      </c>
      <c r="AI403" s="7">
        <v>0</v>
      </c>
      <c r="AJ403" s="7">
        <v>0</v>
      </c>
      <c r="AK403" s="7">
        <v>0</v>
      </c>
      <c r="AL403" s="7">
        <v>0</v>
      </c>
      <c r="AM403" s="8">
        <v>43590</v>
      </c>
      <c r="AO403">
        <f>IF($AG403=1,G403,0)</f>
        <v>0</v>
      </c>
      <c r="AP403">
        <f>IF($AG403=1,H403,0)</f>
        <v>0</v>
      </c>
      <c r="AQ403">
        <f>IF($AG403=1,J403,0)</f>
        <v>0</v>
      </c>
      <c r="AR403">
        <f>IF($AG403=1,I403,0)</f>
        <v>0</v>
      </c>
      <c r="AS403">
        <f>IF($AG403=1,K403,0)</f>
        <v>0</v>
      </c>
      <c r="AU403">
        <f>IF($AJ403=1,T403,0)</f>
        <v>0</v>
      </c>
      <c r="AV403">
        <f>IF($AJ403=1,U403,0)</f>
        <v>0</v>
      </c>
      <c r="AW403">
        <f>IF($AJ403=1,V403,0)</f>
        <v>0</v>
      </c>
      <c r="AX403">
        <f>IF($AJ403=1,W403,0)</f>
        <v>0</v>
      </c>
      <c r="AY403">
        <f>IF($AJ403=1,X403,0)</f>
        <v>0</v>
      </c>
      <c r="BA403">
        <f>IF($AK403=1,M403,0)</f>
        <v>0</v>
      </c>
      <c r="BB403">
        <f>IF($AK403=1,N403,0)</f>
        <v>0</v>
      </c>
      <c r="BC403">
        <f>IF($AK403=1,O403,0)</f>
        <v>0</v>
      </c>
      <c r="BD403">
        <f>IF($AK403=1,P403,0)</f>
        <v>0</v>
      </c>
    </row>
    <row r="404" spans="1:56" x14ac:dyDescent="0.3">
      <c r="A404" s="7">
        <v>2518</v>
      </c>
      <c r="B404" s="6">
        <v>165819</v>
      </c>
      <c r="C404" s="7">
        <v>0</v>
      </c>
      <c r="D404" s="7">
        <v>0</v>
      </c>
      <c r="E404" s="7">
        <f>SUM(C404:D404)</f>
        <v>0</v>
      </c>
      <c r="F404" s="7">
        <v>42</v>
      </c>
      <c r="G404" s="7">
        <v>0</v>
      </c>
      <c r="H404" s="7">
        <v>1</v>
      </c>
      <c r="I404" s="7">
        <v>0</v>
      </c>
      <c r="J404" s="7">
        <v>0</v>
      </c>
      <c r="K404" s="7">
        <v>0</v>
      </c>
      <c r="L404" s="7" t="str" cm="1">
        <f t="array" ref="L404">_xlfn.IFS(G404=1,G$1,H404=1,H$1,I404=1,I$1,J404=1,J$1,K404=1,K$1)</f>
        <v>Married</v>
      </c>
      <c r="M404" s="7">
        <v>0</v>
      </c>
      <c r="N404" s="7">
        <v>1</v>
      </c>
      <c r="O404" s="7">
        <v>0</v>
      </c>
      <c r="P404" s="7">
        <v>0</v>
      </c>
      <c r="Q404" s="7" t="str" cm="1">
        <f t="array" ref="Q404">_xlfn.IFS(M404=1,M$1,N404=1,N$1,O404=1,O$1,P404=1,P$1)</f>
        <v>Graduate</v>
      </c>
      <c r="R404" t="s">
        <v>39</v>
      </c>
      <c r="S404" s="7">
        <v>99</v>
      </c>
      <c r="T404" s="7">
        <v>673</v>
      </c>
      <c r="U404" s="7">
        <v>96</v>
      </c>
      <c r="V404" s="7">
        <v>1766</v>
      </c>
      <c r="W404" s="7">
        <v>375</v>
      </c>
      <c r="X404" s="7">
        <v>416</v>
      </c>
      <c r="Y404" s="7">
        <v>159</v>
      </c>
      <c r="Z404" s="7">
        <v>3167</v>
      </c>
      <c r="AA404" s="7">
        <v>1</v>
      </c>
      <c r="AB404" s="7">
        <v>5</v>
      </c>
      <c r="AC404" s="7">
        <v>4</v>
      </c>
      <c r="AD404" s="7">
        <v>10</v>
      </c>
      <c r="AE404" s="7">
        <v>3</v>
      </c>
      <c r="AF404" s="7">
        <v>0</v>
      </c>
      <c r="AG404" s="7">
        <v>0</v>
      </c>
      <c r="AH404" s="7">
        <v>0</v>
      </c>
      <c r="AI404" s="7">
        <v>0</v>
      </c>
      <c r="AJ404" s="7">
        <v>0</v>
      </c>
      <c r="AK404" s="7">
        <v>0</v>
      </c>
      <c r="AL404" s="7">
        <v>0</v>
      </c>
      <c r="AM404" s="8">
        <v>43591</v>
      </c>
      <c r="AO404">
        <f>IF($AG404=1,G404,0)</f>
        <v>0</v>
      </c>
      <c r="AP404">
        <f>IF($AG404=1,H404,0)</f>
        <v>0</v>
      </c>
      <c r="AQ404">
        <f>IF($AG404=1,J404,0)</f>
        <v>0</v>
      </c>
      <c r="AR404">
        <f>IF($AG404=1,I404,0)</f>
        <v>0</v>
      </c>
      <c r="AS404">
        <f>IF($AG404=1,K404,0)</f>
        <v>0</v>
      </c>
      <c r="AU404">
        <f>IF($AJ404=1,T404,0)</f>
        <v>0</v>
      </c>
      <c r="AV404">
        <f>IF($AJ404=1,U404,0)</f>
        <v>0</v>
      </c>
      <c r="AW404">
        <f>IF($AJ404=1,V404,0)</f>
        <v>0</v>
      </c>
      <c r="AX404">
        <f>IF($AJ404=1,W404,0)</f>
        <v>0</v>
      </c>
      <c r="AY404">
        <f>IF($AJ404=1,X404,0)</f>
        <v>0</v>
      </c>
      <c r="BA404">
        <f>IF($AK404=1,M404,0)</f>
        <v>0</v>
      </c>
      <c r="BB404">
        <f>IF($AK404=1,N404,0)</f>
        <v>0</v>
      </c>
      <c r="BC404">
        <f>IF($AK404=1,O404,0)</f>
        <v>0</v>
      </c>
      <c r="BD404">
        <f>IF($AK404=1,P404,0)</f>
        <v>0</v>
      </c>
    </row>
    <row r="405" spans="1:56" x14ac:dyDescent="0.3">
      <c r="A405" s="7">
        <v>1822</v>
      </c>
      <c r="B405" s="6">
        <v>140049</v>
      </c>
      <c r="C405" s="7">
        <v>0</v>
      </c>
      <c r="D405" s="7">
        <v>1</v>
      </c>
      <c r="E405" s="7">
        <f>SUM(C405:D405)</f>
        <v>1</v>
      </c>
      <c r="F405" s="7">
        <v>46</v>
      </c>
      <c r="G405" s="7">
        <v>0</v>
      </c>
      <c r="H405" s="7">
        <v>1</v>
      </c>
      <c r="I405" s="7">
        <v>0</v>
      </c>
      <c r="J405" s="7">
        <v>0</v>
      </c>
      <c r="K405" s="7">
        <v>0</v>
      </c>
      <c r="L405" s="7" t="str" cm="1">
        <f t="array" ref="L405">_xlfn.IFS(G405=1,G$1,H405=1,H$1,I405=1,I$1,J405=1,J$1,K405=1,K$1)</f>
        <v>Married</v>
      </c>
      <c r="M405" s="7">
        <v>0</v>
      </c>
      <c r="N405" s="7">
        <v>1</v>
      </c>
      <c r="O405" s="7">
        <v>0</v>
      </c>
      <c r="P405" s="7">
        <v>0</v>
      </c>
      <c r="Q405" s="7" t="str" cm="1">
        <f t="array" ref="Q405">_xlfn.IFS(M405=1,M$1,N405=1,N$1,O405=1,O$1,P405=1,P$1)</f>
        <v>Graduate</v>
      </c>
      <c r="R405" t="s">
        <v>39</v>
      </c>
      <c r="S405" s="7">
        <v>61</v>
      </c>
      <c r="T405" s="7">
        <v>318</v>
      </c>
      <c r="U405" s="7">
        <v>227</v>
      </c>
      <c r="V405" s="7">
        <v>182</v>
      </c>
      <c r="W405" s="7">
        <v>35</v>
      </c>
      <c r="X405" s="7">
        <v>154</v>
      </c>
      <c r="Y405" s="7">
        <v>98</v>
      </c>
      <c r="Z405" s="7">
        <v>818</v>
      </c>
      <c r="AA405" s="7">
        <v>3</v>
      </c>
      <c r="AB405" s="7">
        <v>3</v>
      </c>
      <c r="AC405" s="7">
        <v>2</v>
      </c>
      <c r="AD405" s="7">
        <v>6</v>
      </c>
      <c r="AE405" s="7">
        <v>5</v>
      </c>
      <c r="AF405" s="7">
        <v>0</v>
      </c>
      <c r="AG405" s="7">
        <v>0</v>
      </c>
      <c r="AH405" s="7">
        <v>0</v>
      </c>
      <c r="AI405" s="7">
        <v>0</v>
      </c>
      <c r="AJ405" s="7">
        <v>0</v>
      </c>
      <c r="AK405" s="7">
        <v>0</v>
      </c>
      <c r="AL405" s="7">
        <v>0</v>
      </c>
      <c r="AM405" s="8">
        <v>43591</v>
      </c>
      <c r="AO405">
        <f>IF($AG405=1,G405,0)</f>
        <v>0</v>
      </c>
      <c r="AP405">
        <f>IF($AG405=1,H405,0)</f>
        <v>0</v>
      </c>
      <c r="AQ405">
        <f>IF($AG405=1,J405,0)</f>
        <v>0</v>
      </c>
      <c r="AR405">
        <f>IF($AG405=1,I405,0)</f>
        <v>0</v>
      </c>
      <c r="AS405">
        <f>IF($AG405=1,K405,0)</f>
        <v>0</v>
      </c>
      <c r="AU405">
        <f>IF($AJ405=1,T405,0)</f>
        <v>0</v>
      </c>
      <c r="AV405">
        <f>IF($AJ405=1,U405,0)</f>
        <v>0</v>
      </c>
      <c r="AW405">
        <f>IF($AJ405=1,V405,0)</f>
        <v>0</v>
      </c>
      <c r="AX405">
        <f>IF($AJ405=1,W405,0)</f>
        <v>0</v>
      </c>
      <c r="AY405">
        <f>IF($AJ405=1,X405,0)</f>
        <v>0</v>
      </c>
      <c r="BA405">
        <f>IF($AK405=1,M405,0)</f>
        <v>0</v>
      </c>
      <c r="BB405">
        <f>IF($AK405=1,N405,0)</f>
        <v>0</v>
      </c>
      <c r="BC405">
        <f>IF($AK405=1,O405,0)</f>
        <v>0</v>
      </c>
      <c r="BD405">
        <f>IF($AK405=1,P405,0)</f>
        <v>0</v>
      </c>
    </row>
    <row r="406" spans="1:56" x14ac:dyDescent="0.3">
      <c r="A406" s="7">
        <v>1972</v>
      </c>
      <c r="B406" s="6">
        <v>124884</v>
      </c>
      <c r="C406" s="7">
        <v>1</v>
      </c>
      <c r="D406" s="7">
        <v>0</v>
      </c>
      <c r="E406" s="7">
        <f>SUM(C406:D406)</f>
        <v>1</v>
      </c>
      <c r="F406" s="7">
        <v>48</v>
      </c>
      <c r="G406" s="7">
        <v>0</v>
      </c>
      <c r="H406" s="7">
        <v>1</v>
      </c>
      <c r="I406" s="7">
        <v>0</v>
      </c>
      <c r="J406" s="7">
        <v>0</v>
      </c>
      <c r="K406" s="7">
        <v>0</v>
      </c>
      <c r="L406" s="7" t="str" cm="1">
        <f t="array" ref="L406">_xlfn.IFS(G406=1,G$1,H406=1,H$1,I406=1,I$1,J406=1,J$1,K406=1,K$1)</f>
        <v>Married</v>
      </c>
      <c r="M406" s="7">
        <v>0</v>
      </c>
      <c r="N406" s="7">
        <v>0</v>
      </c>
      <c r="O406" s="7">
        <v>0</v>
      </c>
      <c r="P406" s="7">
        <v>0</v>
      </c>
      <c r="Q406" s="7" t="e" cm="1">
        <f t="array" ref="Q406">_xlfn.IFS(M406=1,M$1,N406=1,N$1,O406=1,O$1,P406=1,P$1)</f>
        <v>#N/A</v>
      </c>
      <c r="R406" t="s">
        <v>39</v>
      </c>
      <c r="S406" s="7">
        <v>32</v>
      </c>
      <c r="T406" s="7">
        <v>15</v>
      </c>
      <c r="U406" s="7">
        <v>30</v>
      </c>
      <c r="V406" s="7">
        <v>35</v>
      </c>
      <c r="W406" s="7">
        <v>0</v>
      </c>
      <c r="X406" s="7">
        <v>0</v>
      </c>
      <c r="Y406" s="7">
        <v>15</v>
      </c>
      <c r="Z406" s="7">
        <v>65</v>
      </c>
      <c r="AA406" s="7">
        <v>1</v>
      </c>
      <c r="AB406" s="7">
        <v>0</v>
      </c>
      <c r="AC406" s="7">
        <v>0</v>
      </c>
      <c r="AD406" s="7">
        <v>3</v>
      </c>
      <c r="AE406" s="7">
        <v>7</v>
      </c>
      <c r="AF406" s="7">
        <v>0</v>
      </c>
      <c r="AG406" s="7">
        <v>0</v>
      </c>
      <c r="AH406" s="7">
        <v>0</v>
      </c>
      <c r="AI406" s="7">
        <v>0</v>
      </c>
      <c r="AJ406" s="7">
        <v>0</v>
      </c>
      <c r="AK406" s="7">
        <v>0</v>
      </c>
      <c r="AL406" s="7">
        <v>0</v>
      </c>
      <c r="AM406" s="8">
        <v>43591</v>
      </c>
      <c r="AO406">
        <f>IF($AG406=1,G406,0)</f>
        <v>0</v>
      </c>
      <c r="AP406">
        <f>IF($AG406=1,H406,0)</f>
        <v>0</v>
      </c>
      <c r="AQ406">
        <f>IF($AG406=1,J406,0)</f>
        <v>0</v>
      </c>
      <c r="AR406">
        <f>IF($AG406=1,I406,0)</f>
        <v>0</v>
      </c>
      <c r="AS406">
        <f>IF($AG406=1,K406,0)</f>
        <v>0</v>
      </c>
      <c r="AU406">
        <f>IF($AJ406=1,T406,0)</f>
        <v>0</v>
      </c>
      <c r="AV406">
        <f>IF($AJ406=1,U406,0)</f>
        <v>0</v>
      </c>
      <c r="AW406">
        <f>IF($AJ406=1,V406,0)</f>
        <v>0</v>
      </c>
      <c r="AX406">
        <f>IF($AJ406=1,W406,0)</f>
        <v>0</v>
      </c>
      <c r="AY406">
        <f>IF($AJ406=1,X406,0)</f>
        <v>0</v>
      </c>
      <c r="BA406">
        <f>IF($AK406=1,M406,0)</f>
        <v>0</v>
      </c>
      <c r="BB406">
        <f>IF($AK406=1,N406,0)</f>
        <v>0</v>
      </c>
      <c r="BC406">
        <f>IF($AK406=1,O406,0)</f>
        <v>0</v>
      </c>
      <c r="BD406">
        <f>IF($AK406=1,P406,0)</f>
        <v>0</v>
      </c>
    </row>
    <row r="407" spans="1:56" x14ac:dyDescent="0.3">
      <c r="A407" s="7">
        <v>3068</v>
      </c>
      <c r="B407" s="6">
        <v>176068</v>
      </c>
      <c r="C407" s="7">
        <v>0</v>
      </c>
      <c r="D407" s="7">
        <v>1</v>
      </c>
      <c r="E407" s="7">
        <f>SUM(C407:D407)</f>
        <v>1</v>
      </c>
      <c r="F407" s="7">
        <v>45</v>
      </c>
      <c r="G407" s="7">
        <v>0</v>
      </c>
      <c r="H407" s="7">
        <v>1</v>
      </c>
      <c r="I407" s="7">
        <v>0</v>
      </c>
      <c r="J407" s="7">
        <v>0</v>
      </c>
      <c r="K407" s="7">
        <v>0</v>
      </c>
      <c r="L407" s="7" t="str" cm="1">
        <f t="array" ref="L407">_xlfn.IFS(G407=1,G$1,H407=1,H$1,I407=1,I$1,J407=1,J$1,K407=1,K$1)</f>
        <v>Married</v>
      </c>
      <c r="M407" s="7">
        <v>0</v>
      </c>
      <c r="N407" s="7">
        <v>1</v>
      </c>
      <c r="O407" s="7">
        <v>0</v>
      </c>
      <c r="P407" s="7">
        <v>0</v>
      </c>
      <c r="Q407" s="7" t="str" cm="1">
        <f t="array" ref="Q407">_xlfn.IFS(M407=1,M$1,N407=1,N$1,O407=1,O$1,P407=1,P$1)</f>
        <v>Graduate</v>
      </c>
      <c r="R407" t="s">
        <v>44</v>
      </c>
      <c r="S407" s="7">
        <v>67</v>
      </c>
      <c r="T407" s="7">
        <v>2581</v>
      </c>
      <c r="U407" s="7">
        <v>28</v>
      </c>
      <c r="V407" s="7">
        <v>296</v>
      </c>
      <c r="W407" s="7">
        <v>76</v>
      </c>
      <c r="X407" s="7">
        <v>28</v>
      </c>
      <c r="Y407" s="7">
        <v>176</v>
      </c>
      <c r="Z407" s="7">
        <v>2833</v>
      </c>
      <c r="AA407" s="7">
        <v>1</v>
      </c>
      <c r="AB407" s="7">
        <v>2</v>
      </c>
      <c r="AC407" s="7">
        <v>3</v>
      </c>
      <c r="AD407" s="7">
        <v>4</v>
      </c>
      <c r="AE407" s="7">
        <v>6</v>
      </c>
      <c r="AF407" s="7">
        <v>0</v>
      </c>
      <c r="AG407" s="7">
        <v>1</v>
      </c>
      <c r="AH407" s="7">
        <v>0</v>
      </c>
      <c r="AI407" s="7">
        <v>0</v>
      </c>
      <c r="AJ407" s="7">
        <v>1</v>
      </c>
      <c r="AK407" s="7">
        <v>0</v>
      </c>
      <c r="AL407" s="7">
        <v>0</v>
      </c>
      <c r="AM407" s="8">
        <v>43591</v>
      </c>
      <c r="AO407">
        <f>IF($AG407=1,G407,0)</f>
        <v>0</v>
      </c>
      <c r="AP407">
        <f>IF($AG407=1,H407,0)</f>
        <v>1</v>
      </c>
      <c r="AQ407">
        <f>IF($AG407=1,J407,0)</f>
        <v>0</v>
      </c>
      <c r="AR407">
        <f>IF($AG407=1,I407,0)</f>
        <v>0</v>
      </c>
      <c r="AS407">
        <f>IF($AG407=1,K407,0)</f>
        <v>0</v>
      </c>
      <c r="AU407">
        <f>IF($AJ407=1,T407,0)</f>
        <v>2581</v>
      </c>
      <c r="AV407">
        <f>IF($AJ407=1,U407,0)</f>
        <v>28</v>
      </c>
      <c r="AW407">
        <f>IF($AJ407=1,V407,0)</f>
        <v>296</v>
      </c>
      <c r="AX407">
        <f>IF($AJ407=1,W407,0)</f>
        <v>76</v>
      </c>
      <c r="AY407">
        <f>IF($AJ407=1,X407,0)</f>
        <v>28</v>
      </c>
      <c r="BA407">
        <f>IF($AK407=1,M407,0)</f>
        <v>0</v>
      </c>
      <c r="BB407">
        <f>IF($AK407=1,N407,0)</f>
        <v>0</v>
      </c>
      <c r="BC407">
        <f>IF($AK407=1,O407,0)</f>
        <v>0</v>
      </c>
      <c r="BD407">
        <f>IF($AK407=1,P407,0)</f>
        <v>0</v>
      </c>
    </row>
    <row r="408" spans="1:56" x14ac:dyDescent="0.3">
      <c r="A408" s="7">
        <v>2053</v>
      </c>
      <c r="B408" s="6">
        <v>159925</v>
      </c>
      <c r="C408" s="7">
        <v>0</v>
      </c>
      <c r="D408" s="7">
        <v>1</v>
      </c>
      <c r="E408" s="7">
        <f>SUM(C408:D408)</f>
        <v>1</v>
      </c>
      <c r="F408" s="7">
        <v>65</v>
      </c>
      <c r="G408" s="7">
        <v>0</v>
      </c>
      <c r="H408" s="7">
        <v>0</v>
      </c>
      <c r="I408" s="7">
        <v>1</v>
      </c>
      <c r="J408" s="7">
        <v>0</v>
      </c>
      <c r="K408" s="7">
        <v>0</v>
      </c>
      <c r="L408" s="7" t="str" cm="1">
        <f t="array" ref="L408">_xlfn.IFS(G408=1,G$1,H408=1,H$1,I408=1,I$1,J408=1,J$1,K408=1,K$1)</f>
        <v>Together</v>
      </c>
      <c r="M408" s="7">
        <v>0</v>
      </c>
      <c r="N408" s="7">
        <v>1</v>
      </c>
      <c r="O408" s="7">
        <v>0</v>
      </c>
      <c r="P408" s="7">
        <v>0</v>
      </c>
      <c r="Q408" s="7" t="str" cm="1">
        <f t="array" ref="Q408">_xlfn.IFS(M408=1,M$1,N408=1,N$1,O408=1,O$1,P408=1,P$1)</f>
        <v>Graduate</v>
      </c>
      <c r="R408" t="s">
        <v>41</v>
      </c>
      <c r="S408" s="7">
        <v>83</v>
      </c>
      <c r="T408" s="7">
        <v>1262</v>
      </c>
      <c r="U408" s="7">
        <v>56</v>
      </c>
      <c r="V408" s="7">
        <v>470</v>
      </c>
      <c r="W408" s="7">
        <v>51</v>
      </c>
      <c r="X408" s="7">
        <v>56</v>
      </c>
      <c r="Y408" s="7">
        <v>149</v>
      </c>
      <c r="Z408" s="7">
        <v>1745</v>
      </c>
      <c r="AA408" s="7">
        <v>3</v>
      </c>
      <c r="AB408" s="7">
        <v>9</v>
      </c>
      <c r="AC408" s="7">
        <v>2</v>
      </c>
      <c r="AD408" s="7">
        <v>9</v>
      </c>
      <c r="AE408" s="7">
        <v>6</v>
      </c>
      <c r="AF408" s="7">
        <v>0</v>
      </c>
      <c r="AG408" s="7">
        <v>0</v>
      </c>
      <c r="AH408" s="7">
        <v>0</v>
      </c>
      <c r="AI408" s="7">
        <v>0</v>
      </c>
      <c r="AJ408" s="7">
        <v>0</v>
      </c>
      <c r="AK408" s="7">
        <v>0</v>
      </c>
      <c r="AL408" s="7">
        <v>0</v>
      </c>
      <c r="AM408" s="8">
        <v>43592</v>
      </c>
      <c r="AO408">
        <f>IF($AG408=1,G408,0)</f>
        <v>0</v>
      </c>
      <c r="AP408">
        <f>IF($AG408=1,H408,0)</f>
        <v>0</v>
      </c>
      <c r="AQ408">
        <f>IF($AG408=1,J408,0)</f>
        <v>0</v>
      </c>
      <c r="AR408">
        <f>IF($AG408=1,I408,0)</f>
        <v>0</v>
      </c>
      <c r="AS408">
        <f>IF($AG408=1,K408,0)</f>
        <v>0</v>
      </c>
      <c r="AU408">
        <f>IF($AJ408=1,T408,0)</f>
        <v>0</v>
      </c>
      <c r="AV408">
        <f>IF($AJ408=1,U408,0)</f>
        <v>0</v>
      </c>
      <c r="AW408">
        <f>IF($AJ408=1,V408,0)</f>
        <v>0</v>
      </c>
      <c r="AX408">
        <f>IF($AJ408=1,W408,0)</f>
        <v>0</v>
      </c>
      <c r="AY408">
        <f>IF($AJ408=1,X408,0)</f>
        <v>0</v>
      </c>
      <c r="BA408">
        <f>IF($AK408=1,M408,0)</f>
        <v>0</v>
      </c>
      <c r="BB408">
        <f>IF($AK408=1,N408,0)</f>
        <v>0</v>
      </c>
      <c r="BC408">
        <f>IF($AK408=1,O408,0)</f>
        <v>0</v>
      </c>
      <c r="BD408">
        <f>IF($AK408=1,P408,0)</f>
        <v>0</v>
      </c>
    </row>
    <row r="409" spans="1:56" x14ac:dyDescent="0.3">
      <c r="A409" s="7">
        <v>1937</v>
      </c>
      <c r="B409" s="6">
        <v>159754</v>
      </c>
      <c r="C409" s="7">
        <v>0</v>
      </c>
      <c r="D409" s="7">
        <v>1</v>
      </c>
      <c r="E409" s="7">
        <f>SUM(C409:D409)</f>
        <v>1</v>
      </c>
      <c r="F409" s="7">
        <v>55</v>
      </c>
      <c r="G409" s="7">
        <v>0</v>
      </c>
      <c r="H409" s="7">
        <v>1</v>
      </c>
      <c r="I409" s="7">
        <v>0</v>
      </c>
      <c r="J409" s="7">
        <v>0</v>
      </c>
      <c r="K409" s="7">
        <v>0</v>
      </c>
      <c r="L409" s="7" t="str" cm="1">
        <f t="array" ref="L409">_xlfn.IFS(G409=1,G$1,H409=1,H$1,I409=1,I$1,J409=1,J$1,K409=1,K$1)</f>
        <v>Married</v>
      </c>
      <c r="M409" s="7">
        <v>0</v>
      </c>
      <c r="N409" s="7">
        <v>1</v>
      </c>
      <c r="O409" s="7">
        <v>0</v>
      </c>
      <c r="P409" s="7">
        <v>0</v>
      </c>
      <c r="Q409" s="7" t="str" cm="1">
        <f t="array" ref="Q409">_xlfn.IFS(M409=1,M$1,N409=1,N$1,O409=1,O$1,P409=1,P$1)</f>
        <v>Graduate</v>
      </c>
      <c r="R409" t="s">
        <v>43</v>
      </c>
      <c r="S409" s="7">
        <v>96</v>
      </c>
      <c r="T409" s="7">
        <v>307</v>
      </c>
      <c r="U409" s="7">
        <v>72</v>
      </c>
      <c r="V409" s="7">
        <v>118</v>
      </c>
      <c r="W409" s="7">
        <v>11</v>
      </c>
      <c r="X409" s="7">
        <v>390</v>
      </c>
      <c r="Y409" s="7">
        <v>372</v>
      </c>
      <c r="Z409" s="7">
        <v>527</v>
      </c>
      <c r="AA409" s="7">
        <v>3</v>
      </c>
      <c r="AB409" s="7">
        <v>5</v>
      </c>
      <c r="AC409" s="7">
        <v>2</v>
      </c>
      <c r="AD409" s="7">
        <v>6</v>
      </c>
      <c r="AE409" s="7">
        <v>5</v>
      </c>
      <c r="AF409" s="7">
        <v>0</v>
      </c>
      <c r="AG409" s="7">
        <v>0</v>
      </c>
      <c r="AH409" s="7">
        <v>0</v>
      </c>
      <c r="AI409" s="7">
        <v>0</v>
      </c>
      <c r="AJ409" s="7">
        <v>0</v>
      </c>
      <c r="AK409" s="7">
        <v>0</v>
      </c>
      <c r="AL409" s="7">
        <v>1</v>
      </c>
      <c r="AM409" s="8">
        <v>43593</v>
      </c>
      <c r="AO409">
        <f>IF($AG409=1,G409,0)</f>
        <v>0</v>
      </c>
      <c r="AP409">
        <f>IF($AG409=1,H409,0)</f>
        <v>0</v>
      </c>
      <c r="AQ409">
        <f>IF($AG409=1,J409,0)</f>
        <v>0</v>
      </c>
      <c r="AR409">
        <f>IF($AG409=1,I409,0)</f>
        <v>0</v>
      </c>
      <c r="AS409">
        <f>IF($AG409=1,K409,0)</f>
        <v>0</v>
      </c>
      <c r="AU409">
        <f>IF($AJ409=1,T409,0)</f>
        <v>0</v>
      </c>
      <c r="AV409">
        <f>IF($AJ409=1,U409,0)</f>
        <v>0</v>
      </c>
      <c r="AW409">
        <f>IF($AJ409=1,V409,0)</f>
        <v>0</v>
      </c>
      <c r="AX409">
        <f>IF($AJ409=1,W409,0)</f>
        <v>0</v>
      </c>
      <c r="AY409">
        <f>IF($AJ409=1,X409,0)</f>
        <v>0</v>
      </c>
      <c r="BA409">
        <f>IF($AK409=1,M409,0)</f>
        <v>0</v>
      </c>
      <c r="BB409">
        <f>IF($AK409=1,N409,0)</f>
        <v>0</v>
      </c>
      <c r="BC409">
        <f>IF($AK409=1,O409,0)</f>
        <v>0</v>
      </c>
      <c r="BD409">
        <f>IF($AK409=1,P409,0)</f>
        <v>0</v>
      </c>
    </row>
    <row r="410" spans="1:56" x14ac:dyDescent="0.3">
      <c r="A410" s="7">
        <v>1656</v>
      </c>
      <c r="B410" s="6">
        <v>152614</v>
      </c>
      <c r="C410" s="7">
        <v>0</v>
      </c>
      <c r="D410" s="7">
        <v>1</v>
      </c>
      <c r="E410" s="7">
        <f>SUM(C410:D410)</f>
        <v>1</v>
      </c>
      <c r="F410" s="7">
        <v>45</v>
      </c>
      <c r="G410" s="7">
        <v>0</v>
      </c>
      <c r="H410" s="7">
        <v>0</v>
      </c>
      <c r="I410" s="7">
        <v>0</v>
      </c>
      <c r="J410" s="7">
        <v>1</v>
      </c>
      <c r="K410" s="7">
        <v>0</v>
      </c>
      <c r="L410" s="7" t="str" cm="1">
        <f t="array" ref="L410">_xlfn.IFS(G410=1,G$1,H410=1,H$1,I410=1,I$1,J410=1,J$1,K410=1,K$1)</f>
        <v>Single</v>
      </c>
      <c r="M410" s="7">
        <v>0</v>
      </c>
      <c r="N410" s="7">
        <v>0</v>
      </c>
      <c r="O410" s="7">
        <v>0</v>
      </c>
      <c r="P410" s="7">
        <v>1</v>
      </c>
      <c r="Q410" s="7" t="str" cm="1">
        <f t="array" ref="Q410">_xlfn.IFS(M410=1,M$1,N410=1,N$1,O410=1,O$1,P410=1,P$1)</f>
        <v>PhD</v>
      </c>
      <c r="R410" t="s">
        <v>42</v>
      </c>
      <c r="S410" s="7">
        <v>63</v>
      </c>
      <c r="T410" s="7">
        <v>2289</v>
      </c>
      <c r="U410" s="7">
        <v>0</v>
      </c>
      <c r="V410" s="7">
        <v>412</v>
      </c>
      <c r="W410" s="7">
        <v>35</v>
      </c>
      <c r="X410" s="7">
        <v>26</v>
      </c>
      <c r="Y410" s="7">
        <v>110</v>
      </c>
      <c r="Z410" s="7">
        <v>2651</v>
      </c>
      <c r="AA410" s="7">
        <v>2</v>
      </c>
      <c r="AB410" s="7">
        <v>2</v>
      </c>
      <c r="AC410" s="7">
        <v>4</v>
      </c>
      <c r="AD410" s="7">
        <v>8</v>
      </c>
      <c r="AE410" s="7">
        <v>8</v>
      </c>
      <c r="AF410" s="7">
        <v>0</v>
      </c>
      <c r="AG410" s="7">
        <v>0</v>
      </c>
      <c r="AH410" s="7">
        <v>0</v>
      </c>
      <c r="AI410" s="7">
        <v>0</v>
      </c>
      <c r="AJ410" s="7">
        <v>0</v>
      </c>
      <c r="AK410" s="7">
        <v>0</v>
      </c>
      <c r="AL410" s="7">
        <v>0</v>
      </c>
      <c r="AM410" s="8">
        <v>43593</v>
      </c>
      <c r="AO410">
        <f>IF($AG410=1,G410,0)</f>
        <v>0</v>
      </c>
      <c r="AP410">
        <f>IF($AG410=1,H410,0)</f>
        <v>0</v>
      </c>
      <c r="AQ410">
        <f>IF($AG410=1,J410,0)</f>
        <v>0</v>
      </c>
      <c r="AR410">
        <f>IF($AG410=1,I410,0)</f>
        <v>0</v>
      </c>
      <c r="AS410">
        <f>IF($AG410=1,K410,0)</f>
        <v>0</v>
      </c>
      <c r="AU410">
        <f>IF($AJ410=1,T410,0)</f>
        <v>0</v>
      </c>
      <c r="AV410">
        <f>IF($AJ410=1,U410,0)</f>
        <v>0</v>
      </c>
      <c r="AW410">
        <f>IF($AJ410=1,V410,0)</f>
        <v>0</v>
      </c>
      <c r="AX410">
        <f>IF($AJ410=1,W410,0)</f>
        <v>0</v>
      </c>
      <c r="AY410">
        <f>IF($AJ410=1,X410,0)</f>
        <v>0</v>
      </c>
      <c r="BA410">
        <f>IF($AK410=1,M410,0)</f>
        <v>0</v>
      </c>
      <c r="BB410">
        <f>IF($AK410=1,N410,0)</f>
        <v>0</v>
      </c>
      <c r="BC410">
        <f>IF($AK410=1,O410,0)</f>
        <v>0</v>
      </c>
      <c r="BD410">
        <f>IF($AK410=1,P410,0)</f>
        <v>0</v>
      </c>
    </row>
    <row r="411" spans="1:56" x14ac:dyDescent="0.3">
      <c r="A411" s="7">
        <v>1353</v>
      </c>
      <c r="B411" s="6">
        <v>152614</v>
      </c>
      <c r="C411" s="7">
        <v>0</v>
      </c>
      <c r="D411" s="7">
        <v>1</v>
      </c>
      <c r="E411" s="7">
        <f>SUM(C411:D411)</f>
        <v>1</v>
      </c>
      <c r="F411" s="7">
        <v>45</v>
      </c>
      <c r="G411" s="7">
        <v>0</v>
      </c>
      <c r="H411" s="7">
        <v>0</v>
      </c>
      <c r="I411" s="7">
        <v>0</v>
      </c>
      <c r="J411" s="7">
        <v>1</v>
      </c>
      <c r="K411" s="7">
        <v>0</v>
      </c>
      <c r="L411" s="7" t="str" cm="1">
        <f t="array" ref="L411">_xlfn.IFS(G411=1,G$1,H411=1,H$1,I411=1,I$1,J411=1,J$1,K411=1,K$1)</f>
        <v>Single</v>
      </c>
      <c r="M411" s="7">
        <v>0</v>
      </c>
      <c r="N411" s="7">
        <v>0</v>
      </c>
      <c r="O411" s="7">
        <v>0</v>
      </c>
      <c r="P411" s="7">
        <v>1</v>
      </c>
      <c r="Q411" s="7" t="str" cm="1">
        <f t="array" ref="Q411">_xlfn.IFS(M411=1,M$1,N411=1,N$1,O411=1,O$1,P411=1,P$1)</f>
        <v>PhD</v>
      </c>
      <c r="R411" t="s">
        <v>40</v>
      </c>
      <c r="S411" s="7">
        <v>63</v>
      </c>
      <c r="T411" s="7">
        <v>2289</v>
      </c>
      <c r="U411" s="7">
        <v>0</v>
      </c>
      <c r="V411" s="7">
        <v>412</v>
      </c>
      <c r="W411" s="7">
        <v>35</v>
      </c>
      <c r="X411" s="7">
        <v>26</v>
      </c>
      <c r="Y411" s="7">
        <v>110</v>
      </c>
      <c r="Z411" s="7">
        <v>2651</v>
      </c>
      <c r="AA411" s="7">
        <v>2</v>
      </c>
      <c r="AB411" s="7">
        <v>2</v>
      </c>
      <c r="AC411" s="7">
        <v>4</v>
      </c>
      <c r="AD411" s="7">
        <v>8</v>
      </c>
      <c r="AE411" s="7">
        <v>8</v>
      </c>
      <c r="AF411" s="7">
        <v>0</v>
      </c>
      <c r="AG411" s="7">
        <v>0</v>
      </c>
      <c r="AH411" s="7">
        <v>0</v>
      </c>
      <c r="AI411" s="7">
        <v>0</v>
      </c>
      <c r="AJ411" s="7">
        <v>0</v>
      </c>
      <c r="AK411" s="7">
        <v>0</v>
      </c>
      <c r="AL411" s="7">
        <v>0</v>
      </c>
      <c r="AM411" s="8">
        <v>43593</v>
      </c>
      <c r="AO411">
        <f>IF($AG411=1,G411,0)</f>
        <v>0</v>
      </c>
      <c r="AP411">
        <f>IF($AG411=1,H411,0)</f>
        <v>0</v>
      </c>
      <c r="AQ411">
        <f>IF($AG411=1,J411,0)</f>
        <v>0</v>
      </c>
      <c r="AR411">
        <f>IF($AG411=1,I411,0)</f>
        <v>0</v>
      </c>
      <c r="AS411">
        <f>IF($AG411=1,K411,0)</f>
        <v>0</v>
      </c>
      <c r="AU411">
        <f>IF($AJ411=1,T411,0)</f>
        <v>0</v>
      </c>
      <c r="AV411">
        <f>IF($AJ411=1,U411,0)</f>
        <v>0</v>
      </c>
      <c r="AW411">
        <f>IF($AJ411=1,V411,0)</f>
        <v>0</v>
      </c>
      <c r="AX411">
        <f>IF($AJ411=1,W411,0)</f>
        <v>0</v>
      </c>
      <c r="AY411">
        <f>IF($AJ411=1,X411,0)</f>
        <v>0</v>
      </c>
      <c r="BA411">
        <f>IF($AK411=1,M411,0)</f>
        <v>0</v>
      </c>
      <c r="BB411">
        <f>IF($AK411=1,N411,0)</f>
        <v>0</v>
      </c>
      <c r="BC411">
        <f>IF($AK411=1,O411,0)</f>
        <v>0</v>
      </c>
      <c r="BD411">
        <f>IF($AK411=1,P411,0)</f>
        <v>0</v>
      </c>
    </row>
    <row r="412" spans="1:56" x14ac:dyDescent="0.3">
      <c r="A412" s="7">
        <v>2423</v>
      </c>
      <c r="B412" s="6">
        <v>152852</v>
      </c>
      <c r="C412" s="7">
        <v>0</v>
      </c>
      <c r="D412" s="7">
        <v>1</v>
      </c>
      <c r="E412" s="7">
        <f>SUM(C412:D412)</f>
        <v>1</v>
      </c>
      <c r="F412" s="7">
        <v>63</v>
      </c>
      <c r="G412" s="7">
        <v>0</v>
      </c>
      <c r="H412" s="7">
        <v>1</v>
      </c>
      <c r="I412" s="7">
        <v>0</v>
      </c>
      <c r="J412" s="7">
        <v>0</v>
      </c>
      <c r="K412" s="7">
        <v>0</v>
      </c>
      <c r="L412" s="7" t="str" cm="1">
        <f t="array" ref="L412">_xlfn.IFS(G412=1,G$1,H412=1,H$1,I412=1,I$1,J412=1,J$1,K412=1,K$1)</f>
        <v>Married</v>
      </c>
      <c r="M412" s="7">
        <v>0</v>
      </c>
      <c r="N412" s="7">
        <v>1</v>
      </c>
      <c r="O412" s="7">
        <v>0</v>
      </c>
      <c r="P412" s="7">
        <v>0</v>
      </c>
      <c r="Q412" s="7" t="str" cm="1">
        <f t="array" ref="Q412">_xlfn.IFS(M412=1,M$1,N412=1,N$1,O412=1,O$1,P412=1,P$1)</f>
        <v>Graduate</v>
      </c>
      <c r="R412" t="s">
        <v>43</v>
      </c>
      <c r="S412" s="7">
        <v>93</v>
      </c>
      <c r="T412" s="7">
        <v>2065</v>
      </c>
      <c r="U412" s="7">
        <v>23</v>
      </c>
      <c r="V412" s="7">
        <v>286</v>
      </c>
      <c r="W412" s="7">
        <v>32</v>
      </c>
      <c r="X412" s="7">
        <v>0</v>
      </c>
      <c r="Y412" s="7">
        <v>136</v>
      </c>
      <c r="Z412" s="7">
        <v>2270</v>
      </c>
      <c r="AA412" s="7">
        <v>4</v>
      </c>
      <c r="AB412" s="7">
        <v>10</v>
      </c>
      <c r="AC412" s="7">
        <v>7</v>
      </c>
      <c r="AD412" s="7">
        <v>5</v>
      </c>
      <c r="AE412" s="7">
        <v>8</v>
      </c>
      <c r="AF412" s="7">
        <v>1</v>
      </c>
      <c r="AG412" s="7">
        <v>0</v>
      </c>
      <c r="AH412" s="7">
        <v>0</v>
      </c>
      <c r="AI412" s="7">
        <v>0</v>
      </c>
      <c r="AJ412" s="7">
        <v>0</v>
      </c>
      <c r="AK412" s="7">
        <v>0</v>
      </c>
      <c r="AL412" s="7">
        <v>0</v>
      </c>
      <c r="AM412" s="8">
        <v>43593</v>
      </c>
      <c r="AO412">
        <f>IF($AG412=1,G412,0)</f>
        <v>0</v>
      </c>
      <c r="AP412">
        <f>IF($AG412=1,H412,0)</f>
        <v>0</v>
      </c>
      <c r="AQ412">
        <f>IF($AG412=1,J412,0)</f>
        <v>0</v>
      </c>
      <c r="AR412">
        <f>IF($AG412=1,I412,0)</f>
        <v>0</v>
      </c>
      <c r="AS412">
        <f>IF($AG412=1,K412,0)</f>
        <v>0</v>
      </c>
      <c r="AU412">
        <f>IF($AJ412=1,T412,0)</f>
        <v>0</v>
      </c>
      <c r="AV412">
        <f>IF($AJ412=1,U412,0)</f>
        <v>0</v>
      </c>
      <c r="AW412">
        <f>IF($AJ412=1,V412,0)</f>
        <v>0</v>
      </c>
      <c r="AX412">
        <f>IF($AJ412=1,W412,0)</f>
        <v>0</v>
      </c>
      <c r="AY412">
        <f>IF($AJ412=1,X412,0)</f>
        <v>0</v>
      </c>
      <c r="BA412">
        <f>IF($AK412=1,M412,0)</f>
        <v>0</v>
      </c>
      <c r="BB412">
        <f>IF($AK412=1,N412,0)</f>
        <v>0</v>
      </c>
      <c r="BC412">
        <f>IF($AK412=1,O412,0)</f>
        <v>0</v>
      </c>
      <c r="BD412">
        <f>IF($AK412=1,P412,0)</f>
        <v>0</v>
      </c>
    </row>
    <row r="413" spans="1:56" x14ac:dyDescent="0.3">
      <c r="A413" s="7">
        <v>2355</v>
      </c>
      <c r="B413" s="6">
        <v>148904</v>
      </c>
      <c r="C413" s="7">
        <v>0</v>
      </c>
      <c r="D413" s="7">
        <v>1</v>
      </c>
      <c r="E413" s="7">
        <f>SUM(C413:D413)</f>
        <v>1</v>
      </c>
      <c r="F413" s="7">
        <v>60</v>
      </c>
      <c r="G413" s="7">
        <v>0</v>
      </c>
      <c r="H413" s="7">
        <v>0</v>
      </c>
      <c r="I413" s="7">
        <v>0</v>
      </c>
      <c r="J413" s="7">
        <v>1</v>
      </c>
      <c r="K413" s="7">
        <v>0</v>
      </c>
      <c r="L413" s="7" t="str" cm="1">
        <f t="array" ref="L413">_xlfn.IFS(G413=1,G$1,H413=1,H$1,I413=1,I$1,J413=1,J$1,K413=1,K$1)</f>
        <v>Single</v>
      </c>
      <c r="M413" s="7">
        <v>0</v>
      </c>
      <c r="N413" s="7">
        <v>1</v>
      </c>
      <c r="O413" s="7">
        <v>0</v>
      </c>
      <c r="P413" s="7">
        <v>0</v>
      </c>
      <c r="Q413" s="7" t="str" cm="1">
        <f t="array" ref="Q413">_xlfn.IFS(M413=1,M$1,N413=1,N$1,O413=1,O$1,P413=1,P$1)</f>
        <v>Graduate</v>
      </c>
      <c r="R413" t="s">
        <v>40</v>
      </c>
      <c r="S413" s="7">
        <v>1</v>
      </c>
      <c r="T413" s="7">
        <v>862</v>
      </c>
      <c r="U413" s="7">
        <v>30</v>
      </c>
      <c r="V413" s="7">
        <v>116</v>
      </c>
      <c r="W413" s="7">
        <v>0</v>
      </c>
      <c r="X413" s="7">
        <v>40</v>
      </c>
      <c r="Y413" s="7">
        <v>82</v>
      </c>
      <c r="Z413" s="7">
        <v>965</v>
      </c>
      <c r="AA413" s="7">
        <v>4</v>
      </c>
      <c r="AB413" s="7">
        <v>7</v>
      </c>
      <c r="AC413" s="7">
        <v>2</v>
      </c>
      <c r="AD413" s="7">
        <v>4</v>
      </c>
      <c r="AE413" s="7">
        <v>8</v>
      </c>
      <c r="AF413" s="7">
        <v>0</v>
      </c>
      <c r="AG413" s="7">
        <v>0</v>
      </c>
      <c r="AH413" s="7">
        <v>0</v>
      </c>
      <c r="AI413" s="7">
        <v>0</v>
      </c>
      <c r="AJ413" s="7">
        <v>0</v>
      </c>
      <c r="AK413" s="7">
        <v>0</v>
      </c>
      <c r="AL413" s="7">
        <v>0</v>
      </c>
      <c r="AM413" s="8">
        <v>43594</v>
      </c>
      <c r="AO413">
        <f>IF($AG413=1,G413,0)</f>
        <v>0</v>
      </c>
      <c r="AP413">
        <f>IF($AG413=1,H413,0)</f>
        <v>0</v>
      </c>
      <c r="AQ413">
        <f>IF($AG413=1,J413,0)</f>
        <v>0</v>
      </c>
      <c r="AR413">
        <f>IF($AG413=1,I413,0)</f>
        <v>0</v>
      </c>
      <c r="AS413">
        <f>IF($AG413=1,K413,0)</f>
        <v>0</v>
      </c>
      <c r="AU413">
        <f>IF($AJ413=1,T413,0)</f>
        <v>0</v>
      </c>
      <c r="AV413">
        <f>IF($AJ413=1,U413,0)</f>
        <v>0</v>
      </c>
      <c r="AW413">
        <f>IF($AJ413=1,V413,0)</f>
        <v>0</v>
      </c>
      <c r="AX413">
        <f>IF($AJ413=1,W413,0)</f>
        <v>0</v>
      </c>
      <c r="AY413">
        <f>IF($AJ413=1,X413,0)</f>
        <v>0</v>
      </c>
      <c r="BA413">
        <f>IF($AK413=1,M413,0)</f>
        <v>0</v>
      </c>
      <c r="BB413">
        <f>IF($AK413=1,N413,0)</f>
        <v>0</v>
      </c>
      <c r="BC413">
        <f>IF($AK413=1,O413,0)</f>
        <v>0</v>
      </c>
      <c r="BD413">
        <f>IF($AK413=1,P413,0)</f>
        <v>0</v>
      </c>
    </row>
    <row r="414" spans="1:56" x14ac:dyDescent="0.3">
      <c r="A414" s="7">
        <v>2542</v>
      </c>
      <c r="B414" s="6">
        <v>163972</v>
      </c>
      <c r="C414" s="7">
        <v>0</v>
      </c>
      <c r="D414" s="7">
        <v>1</v>
      </c>
      <c r="E414" s="7">
        <f>SUM(C414:D414)</f>
        <v>1</v>
      </c>
      <c r="F414" s="7">
        <v>56</v>
      </c>
      <c r="G414" s="7">
        <v>0</v>
      </c>
      <c r="H414" s="7">
        <v>0</v>
      </c>
      <c r="I414" s="7">
        <v>0</v>
      </c>
      <c r="J414" s="7">
        <v>1</v>
      </c>
      <c r="K414" s="7">
        <v>0</v>
      </c>
      <c r="L414" s="7" t="str" cm="1">
        <f t="array" ref="L414">_xlfn.IFS(G414=1,G$1,H414=1,H$1,I414=1,I$1,J414=1,J$1,K414=1,K$1)</f>
        <v>Single</v>
      </c>
      <c r="M414" s="7">
        <v>0</v>
      </c>
      <c r="N414" s="7">
        <v>0</v>
      </c>
      <c r="O414" s="7">
        <v>1</v>
      </c>
      <c r="P414" s="7">
        <v>0</v>
      </c>
      <c r="Q414" s="7" t="str" cm="1">
        <f t="array" ref="Q414">_xlfn.IFS(M414=1,M$1,N414=1,N$1,O414=1,O$1,P414=1,P$1)</f>
        <v>Master</v>
      </c>
      <c r="R414" t="s">
        <v>39</v>
      </c>
      <c r="S414" s="7">
        <v>93</v>
      </c>
      <c r="T414" s="7">
        <v>2379</v>
      </c>
      <c r="U414" s="7">
        <v>161</v>
      </c>
      <c r="V414" s="7">
        <v>651</v>
      </c>
      <c r="W414" s="7">
        <v>0</v>
      </c>
      <c r="X414" s="7">
        <v>31</v>
      </c>
      <c r="Y414" s="7">
        <v>31</v>
      </c>
      <c r="Z414" s="7">
        <v>3191</v>
      </c>
      <c r="AA414" s="7">
        <v>4</v>
      </c>
      <c r="AB414" s="7">
        <v>5</v>
      </c>
      <c r="AC414" s="7">
        <v>4</v>
      </c>
      <c r="AD414" s="7">
        <v>10</v>
      </c>
      <c r="AE414" s="7">
        <v>4</v>
      </c>
      <c r="AF414" s="7">
        <v>0</v>
      </c>
      <c r="AG414" s="7">
        <v>1</v>
      </c>
      <c r="AH414" s="7">
        <v>0</v>
      </c>
      <c r="AI414" s="7">
        <v>0</v>
      </c>
      <c r="AJ414" s="7">
        <v>0</v>
      </c>
      <c r="AK414" s="7">
        <v>0</v>
      </c>
      <c r="AL414" s="7">
        <v>0</v>
      </c>
      <c r="AM414" s="8">
        <v>43594</v>
      </c>
      <c r="AO414">
        <f>IF($AG414=1,G414,0)</f>
        <v>0</v>
      </c>
      <c r="AP414">
        <f>IF($AG414=1,H414,0)</f>
        <v>0</v>
      </c>
      <c r="AQ414">
        <f>IF($AG414=1,J414,0)</f>
        <v>1</v>
      </c>
      <c r="AR414">
        <f>IF($AG414=1,I414,0)</f>
        <v>0</v>
      </c>
      <c r="AS414">
        <f>IF($AG414=1,K414,0)</f>
        <v>0</v>
      </c>
      <c r="AU414">
        <f>IF($AJ414=1,T414,0)</f>
        <v>0</v>
      </c>
      <c r="AV414">
        <f>IF($AJ414=1,U414,0)</f>
        <v>0</v>
      </c>
      <c r="AW414">
        <f>IF($AJ414=1,V414,0)</f>
        <v>0</v>
      </c>
      <c r="AX414">
        <f>IF($AJ414=1,W414,0)</f>
        <v>0</v>
      </c>
      <c r="AY414">
        <f>IF($AJ414=1,X414,0)</f>
        <v>0</v>
      </c>
      <c r="BA414">
        <f>IF($AK414=1,M414,0)</f>
        <v>0</v>
      </c>
      <c r="BB414">
        <f>IF($AK414=1,N414,0)</f>
        <v>0</v>
      </c>
      <c r="BC414">
        <f>IF($AK414=1,O414,0)</f>
        <v>0</v>
      </c>
      <c r="BD414">
        <f>IF($AK414=1,P414,0)</f>
        <v>0</v>
      </c>
    </row>
    <row r="415" spans="1:56" x14ac:dyDescent="0.3">
      <c r="A415" s="7">
        <v>1895</v>
      </c>
      <c r="B415" s="6">
        <v>195529</v>
      </c>
      <c r="C415" s="7">
        <v>0</v>
      </c>
      <c r="D415" s="7">
        <v>0</v>
      </c>
      <c r="E415" s="7">
        <f>SUM(C415:D415)</f>
        <v>0</v>
      </c>
      <c r="F415" s="7">
        <v>26</v>
      </c>
      <c r="G415" s="7">
        <v>0</v>
      </c>
      <c r="H415" s="7">
        <v>0</v>
      </c>
      <c r="I415" s="7">
        <v>0</v>
      </c>
      <c r="J415" s="7">
        <v>1</v>
      </c>
      <c r="K415" s="7">
        <v>0</v>
      </c>
      <c r="L415" s="7" t="str" cm="1">
        <f t="array" ref="L415">_xlfn.IFS(G415=1,G$1,H415=1,H$1,I415=1,I$1,J415=1,J$1,K415=1,K$1)</f>
        <v>Single</v>
      </c>
      <c r="M415" s="7">
        <v>0</v>
      </c>
      <c r="N415" s="7">
        <v>1</v>
      </c>
      <c r="O415" s="7">
        <v>0</v>
      </c>
      <c r="P415" s="7">
        <v>0</v>
      </c>
      <c r="Q415" s="7" t="str" cm="1">
        <f t="array" ref="Q415">_xlfn.IFS(M415=1,M$1,N415=1,N$1,O415=1,O$1,P415=1,P$1)</f>
        <v>Graduate</v>
      </c>
      <c r="R415" t="s">
        <v>43</v>
      </c>
      <c r="S415" s="7">
        <v>29</v>
      </c>
      <c r="T415" s="7">
        <v>1576</v>
      </c>
      <c r="U415" s="7">
        <v>59</v>
      </c>
      <c r="V415" s="7">
        <v>1822</v>
      </c>
      <c r="W415" s="7">
        <v>512</v>
      </c>
      <c r="X415" s="7">
        <v>55</v>
      </c>
      <c r="Y415" s="7">
        <v>49</v>
      </c>
      <c r="Z415" s="7">
        <v>3975</v>
      </c>
      <c r="AA415" s="7">
        <v>1</v>
      </c>
      <c r="AB415" s="7">
        <v>7</v>
      </c>
      <c r="AC415" s="7">
        <v>3</v>
      </c>
      <c r="AD415" s="7">
        <v>7</v>
      </c>
      <c r="AE415" s="7">
        <v>3</v>
      </c>
      <c r="AF415" s="7">
        <v>0</v>
      </c>
      <c r="AG415" s="7">
        <v>0</v>
      </c>
      <c r="AH415" s="7">
        <v>1</v>
      </c>
      <c r="AI415" s="7">
        <v>0</v>
      </c>
      <c r="AJ415" s="7">
        <v>0</v>
      </c>
      <c r="AK415" s="7">
        <v>0</v>
      </c>
      <c r="AL415" s="7">
        <v>1</v>
      </c>
      <c r="AM415" s="8">
        <v>43595</v>
      </c>
      <c r="AO415">
        <f>IF($AG415=1,G415,0)</f>
        <v>0</v>
      </c>
      <c r="AP415">
        <f>IF($AG415=1,H415,0)</f>
        <v>0</v>
      </c>
      <c r="AQ415">
        <f>IF($AG415=1,J415,0)</f>
        <v>0</v>
      </c>
      <c r="AR415">
        <f>IF($AG415=1,I415,0)</f>
        <v>0</v>
      </c>
      <c r="AS415">
        <f>IF($AG415=1,K415,0)</f>
        <v>0</v>
      </c>
      <c r="AU415">
        <f>IF($AJ415=1,T415,0)</f>
        <v>0</v>
      </c>
      <c r="AV415">
        <f>IF($AJ415=1,U415,0)</f>
        <v>0</v>
      </c>
      <c r="AW415">
        <f>IF($AJ415=1,V415,0)</f>
        <v>0</v>
      </c>
      <c r="AX415">
        <f>IF($AJ415=1,W415,0)</f>
        <v>0</v>
      </c>
      <c r="AY415">
        <f>IF($AJ415=1,X415,0)</f>
        <v>0</v>
      </c>
      <c r="BA415">
        <f>IF($AK415=1,M415,0)</f>
        <v>0</v>
      </c>
      <c r="BB415">
        <f>IF($AK415=1,N415,0)</f>
        <v>0</v>
      </c>
      <c r="BC415">
        <f>IF($AK415=1,O415,0)</f>
        <v>0</v>
      </c>
      <c r="BD415">
        <f>IF($AK415=1,P415,0)</f>
        <v>0</v>
      </c>
    </row>
    <row r="416" spans="1:56" x14ac:dyDescent="0.3">
      <c r="A416" s="7">
        <v>2052</v>
      </c>
      <c r="B416" s="6">
        <v>170713</v>
      </c>
      <c r="C416" s="7">
        <v>0</v>
      </c>
      <c r="D416" s="7">
        <v>1</v>
      </c>
      <c r="E416" s="7">
        <f>SUM(C416:D416)</f>
        <v>1</v>
      </c>
      <c r="F416" s="7">
        <v>54</v>
      </c>
      <c r="G416" s="7">
        <v>0</v>
      </c>
      <c r="H416" s="7">
        <v>0</v>
      </c>
      <c r="I416" s="7">
        <v>1</v>
      </c>
      <c r="J416" s="7">
        <v>0</v>
      </c>
      <c r="K416" s="7">
        <v>0</v>
      </c>
      <c r="L416" s="7" t="str" cm="1">
        <f t="array" ref="L416">_xlfn.IFS(G416=1,G$1,H416=1,H$1,I416=1,I$1,J416=1,J$1,K416=1,K$1)</f>
        <v>Together</v>
      </c>
      <c r="M416" s="7">
        <v>0</v>
      </c>
      <c r="N416" s="7">
        <v>1</v>
      </c>
      <c r="O416" s="7">
        <v>0</v>
      </c>
      <c r="P416" s="7">
        <v>0</v>
      </c>
      <c r="Q416" s="7" t="str" cm="1">
        <f t="array" ref="Q416">_xlfn.IFS(M416=1,M$1,N416=1,N$1,O416=1,O$1,P416=1,P$1)</f>
        <v>Graduate</v>
      </c>
      <c r="R416" t="s">
        <v>42</v>
      </c>
      <c r="S416" s="7">
        <v>23</v>
      </c>
      <c r="T416" s="7">
        <v>1777</v>
      </c>
      <c r="U416" s="7">
        <v>275</v>
      </c>
      <c r="V416" s="7">
        <v>674</v>
      </c>
      <c r="W416" s="7">
        <v>198</v>
      </c>
      <c r="X416" s="7">
        <v>183</v>
      </c>
      <c r="Y416" s="7">
        <v>459</v>
      </c>
      <c r="Z416" s="7">
        <v>2648</v>
      </c>
      <c r="AA416" s="7">
        <v>6</v>
      </c>
      <c r="AB416" s="7">
        <v>5</v>
      </c>
      <c r="AC416" s="7">
        <v>6</v>
      </c>
      <c r="AD416" s="7">
        <v>8</v>
      </c>
      <c r="AE416" s="7">
        <v>3</v>
      </c>
      <c r="AF416" s="7">
        <v>0</v>
      </c>
      <c r="AG416" s="7">
        <v>0</v>
      </c>
      <c r="AH416" s="7">
        <v>0</v>
      </c>
      <c r="AI416" s="7">
        <v>0</v>
      </c>
      <c r="AJ416" s="7">
        <v>0</v>
      </c>
      <c r="AK416" s="7">
        <v>0</v>
      </c>
      <c r="AL416" s="7">
        <v>0</v>
      </c>
      <c r="AM416" s="8">
        <v>43595</v>
      </c>
      <c r="AO416">
        <f>IF($AG416=1,G416,0)</f>
        <v>0</v>
      </c>
      <c r="AP416">
        <f>IF($AG416=1,H416,0)</f>
        <v>0</v>
      </c>
      <c r="AQ416">
        <f>IF($AG416=1,J416,0)</f>
        <v>0</v>
      </c>
      <c r="AR416">
        <f>IF($AG416=1,I416,0)</f>
        <v>0</v>
      </c>
      <c r="AS416">
        <f>IF($AG416=1,K416,0)</f>
        <v>0</v>
      </c>
      <c r="AU416">
        <f>IF($AJ416=1,T416,0)</f>
        <v>0</v>
      </c>
      <c r="AV416">
        <f>IF($AJ416=1,U416,0)</f>
        <v>0</v>
      </c>
      <c r="AW416">
        <f>IF($AJ416=1,V416,0)</f>
        <v>0</v>
      </c>
      <c r="AX416">
        <f>IF($AJ416=1,W416,0)</f>
        <v>0</v>
      </c>
      <c r="AY416">
        <f>IF($AJ416=1,X416,0)</f>
        <v>0</v>
      </c>
      <c r="BA416">
        <f>IF($AK416=1,M416,0)</f>
        <v>0</v>
      </c>
      <c r="BB416">
        <f>IF($AK416=1,N416,0)</f>
        <v>0</v>
      </c>
      <c r="BC416">
        <f>IF($AK416=1,O416,0)</f>
        <v>0</v>
      </c>
      <c r="BD416">
        <f>IF($AK416=1,P416,0)</f>
        <v>0</v>
      </c>
    </row>
    <row r="417" spans="1:56" x14ac:dyDescent="0.3">
      <c r="A417" s="7">
        <v>1475</v>
      </c>
      <c r="B417" s="6">
        <v>146310</v>
      </c>
      <c r="C417" s="7">
        <v>1</v>
      </c>
      <c r="D417" s="7">
        <v>0</v>
      </c>
      <c r="E417" s="7">
        <f>SUM(C417:D417)</f>
        <v>1</v>
      </c>
      <c r="F417" s="7">
        <v>44</v>
      </c>
      <c r="G417" s="7">
        <v>1</v>
      </c>
      <c r="H417" s="7">
        <v>0</v>
      </c>
      <c r="I417" s="7">
        <v>0</v>
      </c>
      <c r="J417" s="7">
        <v>0</v>
      </c>
      <c r="K417" s="7">
        <v>0</v>
      </c>
      <c r="L417" s="7" t="str" cm="1">
        <f t="array" ref="L417">_xlfn.IFS(G417=1,G$1,H417=1,H$1,I417=1,I$1,J417=1,J$1,K417=1,K$1)</f>
        <v>Divorced</v>
      </c>
      <c r="M417" s="7">
        <v>0</v>
      </c>
      <c r="N417" s="7">
        <v>1</v>
      </c>
      <c r="O417" s="7">
        <v>0</v>
      </c>
      <c r="P417" s="7">
        <v>0</v>
      </c>
      <c r="Q417" s="7" t="str" cm="1">
        <f t="array" ref="Q417">_xlfn.IFS(M417=1,M$1,N417=1,N$1,O417=1,O$1,P417=1,P$1)</f>
        <v>Graduate</v>
      </c>
      <c r="R417" t="s">
        <v>43</v>
      </c>
      <c r="S417" s="7">
        <v>99</v>
      </c>
      <c r="T417" s="7">
        <v>584</v>
      </c>
      <c r="U417" s="7">
        <v>6</v>
      </c>
      <c r="V417" s="7">
        <v>278</v>
      </c>
      <c r="W417" s="7">
        <v>47</v>
      </c>
      <c r="X417" s="7">
        <v>16</v>
      </c>
      <c r="Y417" s="7">
        <v>44</v>
      </c>
      <c r="Z417" s="7">
        <v>888</v>
      </c>
      <c r="AA417" s="7">
        <v>2</v>
      </c>
      <c r="AB417" s="7">
        <v>6</v>
      </c>
      <c r="AC417" s="7">
        <v>1</v>
      </c>
      <c r="AD417" s="7">
        <v>5</v>
      </c>
      <c r="AE417" s="7">
        <v>8</v>
      </c>
      <c r="AF417" s="7">
        <v>0</v>
      </c>
      <c r="AG417" s="7">
        <v>0</v>
      </c>
      <c r="AH417" s="7">
        <v>0</v>
      </c>
      <c r="AI417" s="7">
        <v>0</v>
      </c>
      <c r="AJ417" s="7">
        <v>0</v>
      </c>
      <c r="AK417" s="7">
        <v>0</v>
      </c>
      <c r="AL417" s="7">
        <v>0</v>
      </c>
      <c r="AM417" s="8">
        <v>43595</v>
      </c>
      <c r="AO417">
        <f>IF($AG417=1,G417,0)</f>
        <v>0</v>
      </c>
      <c r="AP417">
        <f>IF($AG417=1,H417,0)</f>
        <v>0</v>
      </c>
      <c r="AQ417">
        <f>IF($AG417=1,J417,0)</f>
        <v>0</v>
      </c>
      <c r="AR417">
        <f>IF($AG417=1,I417,0)</f>
        <v>0</v>
      </c>
      <c r="AS417">
        <f>IF($AG417=1,K417,0)</f>
        <v>0</v>
      </c>
      <c r="AU417">
        <f>IF($AJ417=1,T417,0)</f>
        <v>0</v>
      </c>
      <c r="AV417">
        <f>IF($AJ417=1,U417,0)</f>
        <v>0</v>
      </c>
      <c r="AW417">
        <f>IF($AJ417=1,V417,0)</f>
        <v>0</v>
      </c>
      <c r="AX417">
        <f>IF($AJ417=1,W417,0)</f>
        <v>0</v>
      </c>
      <c r="AY417">
        <f>IF($AJ417=1,X417,0)</f>
        <v>0</v>
      </c>
      <c r="BA417">
        <f>IF($AK417=1,M417,0)</f>
        <v>0</v>
      </c>
      <c r="BB417">
        <f>IF($AK417=1,N417,0)</f>
        <v>0</v>
      </c>
      <c r="BC417">
        <f>IF($AK417=1,O417,0)</f>
        <v>0</v>
      </c>
      <c r="BD417">
        <f>IF($AK417=1,P417,0)</f>
        <v>0</v>
      </c>
    </row>
    <row r="418" spans="1:56" x14ac:dyDescent="0.3">
      <c r="A418" s="7">
        <v>2227</v>
      </c>
      <c r="B418" s="6">
        <v>107500</v>
      </c>
      <c r="C418" s="7">
        <v>1</v>
      </c>
      <c r="D418" s="7">
        <v>0</v>
      </c>
      <c r="E418" s="7">
        <f>SUM(C418:D418)</f>
        <v>1</v>
      </c>
      <c r="F418" s="7">
        <v>28</v>
      </c>
      <c r="G418" s="7">
        <v>0</v>
      </c>
      <c r="H418" s="7">
        <v>0</v>
      </c>
      <c r="I418" s="7">
        <v>0</v>
      </c>
      <c r="J418" s="7">
        <v>1</v>
      </c>
      <c r="K418" s="7">
        <v>0</v>
      </c>
      <c r="L418" s="7" t="str" cm="1">
        <f t="array" ref="L418">_xlfn.IFS(G418=1,G$1,H418=1,H$1,I418=1,I$1,J418=1,J$1,K418=1,K$1)</f>
        <v>Single</v>
      </c>
      <c r="M418" s="7">
        <v>1</v>
      </c>
      <c r="N418" s="7">
        <v>0</v>
      </c>
      <c r="O418" s="7">
        <v>0</v>
      </c>
      <c r="P418" s="7">
        <v>0</v>
      </c>
      <c r="Q418" s="7" t="str" cm="1">
        <f t="array" ref="Q418">_xlfn.IFS(M418=1,M$1,N418=1,N$1,O418=1,O$1,P418=1,P$1)</f>
        <v>Basic</v>
      </c>
      <c r="R418" t="s">
        <v>41</v>
      </c>
      <c r="S418" s="7">
        <v>63</v>
      </c>
      <c r="T418" s="7">
        <v>143</v>
      </c>
      <c r="U418" s="7">
        <v>244</v>
      </c>
      <c r="V418" s="7">
        <v>258</v>
      </c>
      <c r="W418" s="7">
        <v>115</v>
      </c>
      <c r="X418" s="7">
        <v>373</v>
      </c>
      <c r="Y418" s="7">
        <v>573</v>
      </c>
      <c r="Z418" s="7">
        <v>559</v>
      </c>
      <c r="AA418" s="7">
        <v>4</v>
      </c>
      <c r="AB418" s="7">
        <v>3</v>
      </c>
      <c r="AC418" s="7">
        <v>2</v>
      </c>
      <c r="AD418" s="7">
        <v>2</v>
      </c>
      <c r="AE418" s="7">
        <v>9</v>
      </c>
      <c r="AF418" s="7">
        <v>0</v>
      </c>
      <c r="AG418" s="7">
        <v>0</v>
      </c>
      <c r="AH418" s="7">
        <v>0</v>
      </c>
      <c r="AI418" s="7">
        <v>0</v>
      </c>
      <c r="AJ418" s="7">
        <v>0</v>
      </c>
      <c r="AK418" s="7">
        <v>0</v>
      </c>
      <c r="AL418" s="7">
        <v>0</v>
      </c>
      <c r="AM418" s="8">
        <v>43595</v>
      </c>
      <c r="AO418">
        <f>IF($AG418=1,G418,0)</f>
        <v>0</v>
      </c>
      <c r="AP418">
        <f>IF($AG418=1,H418,0)</f>
        <v>0</v>
      </c>
      <c r="AQ418">
        <f>IF($AG418=1,J418,0)</f>
        <v>0</v>
      </c>
      <c r="AR418">
        <f>IF($AG418=1,I418,0)</f>
        <v>0</v>
      </c>
      <c r="AS418">
        <f>IF($AG418=1,K418,0)</f>
        <v>0</v>
      </c>
      <c r="AU418">
        <f>IF($AJ418=1,T418,0)</f>
        <v>0</v>
      </c>
      <c r="AV418">
        <f>IF($AJ418=1,U418,0)</f>
        <v>0</v>
      </c>
      <c r="AW418">
        <f>IF($AJ418=1,V418,0)</f>
        <v>0</v>
      </c>
      <c r="AX418">
        <f>IF($AJ418=1,W418,0)</f>
        <v>0</v>
      </c>
      <c r="AY418">
        <f>IF($AJ418=1,X418,0)</f>
        <v>0</v>
      </c>
      <c r="BA418">
        <f>IF($AK418=1,M418,0)</f>
        <v>0</v>
      </c>
      <c r="BB418">
        <f>IF($AK418=1,N418,0)</f>
        <v>0</v>
      </c>
      <c r="BC418">
        <f>IF($AK418=1,O418,0)</f>
        <v>0</v>
      </c>
      <c r="BD418">
        <f>IF($AK418=1,P418,0)</f>
        <v>0</v>
      </c>
    </row>
    <row r="419" spans="1:56" x14ac:dyDescent="0.3">
      <c r="A419" s="7">
        <v>1509</v>
      </c>
      <c r="B419" s="6">
        <v>132880</v>
      </c>
      <c r="C419" s="7">
        <v>1</v>
      </c>
      <c r="D419" s="7">
        <v>0</v>
      </c>
      <c r="E419" s="7">
        <f>SUM(C419:D419)</f>
        <v>1</v>
      </c>
      <c r="F419" s="7">
        <v>34</v>
      </c>
      <c r="G419" s="7">
        <v>0</v>
      </c>
      <c r="H419" s="7">
        <v>1</v>
      </c>
      <c r="I419" s="7">
        <v>0</v>
      </c>
      <c r="J419" s="7">
        <v>0</v>
      </c>
      <c r="K419" s="7">
        <v>0</v>
      </c>
      <c r="L419" s="7" t="str" cm="1">
        <f t="array" ref="L419">_xlfn.IFS(G419=1,G$1,H419=1,H$1,I419=1,I$1,J419=1,J$1,K419=1,K$1)</f>
        <v>Married</v>
      </c>
      <c r="M419" s="7">
        <v>0</v>
      </c>
      <c r="N419" s="7">
        <v>1</v>
      </c>
      <c r="O419" s="7">
        <v>0</v>
      </c>
      <c r="P419" s="7">
        <v>0</v>
      </c>
      <c r="Q419" s="7" t="str" cm="1">
        <f t="array" ref="Q419">_xlfn.IFS(M419=1,M$1,N419=1,N$1,O419=1,O$1,P419=1,P$1)</f>
        <v>Graduate</v>
      </c>
      <c r="R419" t="s">
        <v>40</v>
      </c>
      <c r="S419" s="7">
        <v>76</v>
      </c>
      <c r="T419" s="7">
        <v>32</v>
      </c>
      <c r="U419" s="7">
        <v>16</v>
      </c>
      <c r="V419" s="7">
        <v>61</v>
      </c>
      <c r="W419" s="7">
        <v>28</v>
      </c>
      <c r="X419" s="7">
        <v>24</v>
      </c>
      <c r="Y419" s="7">
        <v>8</v>
      </c>
      <c r="Z419" s="7">
        <v>154</v>
      </c>
      <c r="AA419" s="7">
        <v>1</v>
      </c>
      <c r="AB419" s="7">
        <v>1</v>
      </c>
      <c r="AC419" s="7">
        <v>0</v>
      </c>
      <c r="AD419" s="7">
        <v>3</v>
      </c>
      <c r="AE419" s="7">
        <v>8</v>
      </c>
      <c r="AF419" s="7">
        <v>0</v>
      </c>
      <c r="AG419" s="7">
        <v>0</v>
      </c>
      <c r="AH419" s="7">
        <v>0</v>
      </c>
      <c r="AI419" s="7">
        <v>0</v>
      </c>
      <c r="AJ419" s="7">
        <v>0</v>
      </c>
      <c r="AK419" s="7">
        <v>0</v>
      </c>
      <c r="AL419" s="7">
        <v>0</v>
      </c>
      <c r="AM419" s="8">
        <v>43596</v>
      </c>
      <c r="AO419">
        <f>IF($AG419=1,G419,0)</f>
        <v>0</v>
      </c>
      <c r="AP419">
        <f>IF($AG419=1,H419,0)</f>
        <v>0</v>
      </c>
      <c r="AQ419">
        <f>IF($AG419=1,J419,0)</f>
        <v>0</v>
      </c>
      <c r="AR419">
        <f>IF($AG419=1,I419,0)</f>
        <v>0</v>
      </c>
      <c r="AS419">
        <f>IF($AG419=1,K419,0)</f>
        <v>0</v>
      </c>
      <c r="AU419">
        <f>IF($AJ419=1,T419,0)</f>
        <v>0</v>
      </c>
      <c r="AV419">
        <f>IF($AJ419=1,U419,0)</f>
        <v>0</v>
      </c>
      <c r="AW419">
        <f>IF($AJ419=1,V419,0)</f>
        <v>0</v>
      </c>
      <c r="AX419">
        <f>IF($AJ419=1,W419,0)</f>
        <v>0</v>
      </c>
      <c r="AY419">
        <f>IF($AJ419=1,X419,0)</f>
        <v>0</v>
      </c>
      <c r="BA419">
        <f>IF($AK419=1,M419,0)</f>
        <v>0</v>
      </c>
      <c r="BB419">
        <f>IF($AK419=1,N419,0)</f>
        <v>0</v>
      </c>
      <c r="BC419">
        <f>IF($AK419=1,O419,0)</f>
        <v>0</v>
      </c>
      <c r="BD419">
        <f>IF($AK419=1,P419,0)</f>
        <v>0</v>
      </c>
    </row>
    <row r="420" spans="1:56" x14ac:dyDescent="0.3">
      <c r="A420" s="7">
        <v>2587</v>
      </c>
      <c r="B420" s="6">
        <v>112393</v>
      </c>
      <c r="C420" s="7">
        <v>0</v>
      </c>
      <c r="D420" s="7">
        <v>0</v>
      </c>
      <c r="E420" s="7">
        <f>SUM(C420:D420)</f>
        <v>0</v>
      </c>
      <c r="F420" s="7">
        <v>42</v>
      </c>
      <c r="G420" s="7">
        <v>0</v>
      </c>
      <c r="H420" s="7">
        <v>1</v>
      </c>
      <c r="I420" s="7">
        <v>0</v>
      </c>
      <c r="J420" s="7">
        <v>0</v>
      </c>
      <c r="K420" s="7">
        <v>0</v>
      </c>
      <c r="L420" s="7" t="str" cm="1">
        <f t="array" ref="L420">_xlfn.IFS(G420=1,G$1,H420=1,H$1,I420=1,I$1,J420=1,J$1,K420=1,K$1)</f>
        <v>Married</v>
      </c>
      <c r="M420" s="7">
        <v>0</v>
      </c>
      <c r="N420" s="7">
        <v>0</v>
      </c>
      <c r="O420" s="7">
        <v>0</v>
      </c>
      <c r="P420" s="7">
        <v>0</v>
      </c>
      <c r="Q420" s="7" t="e" cm="1">
        <f t="array" ref="Q420">_xlfn.IFS(M420=1,M$1,N420=1,N$1,O420=1,O$1,P420=1,P$1)</f>
        <v>#N/A</v>
      </c>
      <c r="R420" t="s">
        <v>41</v>
      </c>
      <c r="S420" s="7">
        <v>38</v>
      </c>
      <c r="T420" s="7">
        <v>45</v>
      </c>
      <c r="U420" s="7">
        <v>54</v>
      </c>
      <c r="V420" s="7">
        <v>136</v>
      </c>
      <c r="W420" s="7">
        <v>100</v>
      </c>
      <c r="X420" s="7">
        <v>63</v>
      </c>
      <c r="Y420" s="7">
        <v>118</v>
      </c>
      <c r="Z420" s="7">
        <v>281</v>
      </c>
      <c r="AA420" s="7">
        <v>1</v>
      </c>
      <c r="AB420" s="7">
        <v>2</v>
      </c>
      <c r="AC420" s="7">
        <v>0</v>
      </c>
      <c r="AD420" s="7">
        <v>3</v>
      </c>
      <c r="AE420" s="7">
        <v>9</v>
      </c>
      <c r="AF420" s="7">
        <v>0</v>
      </c>
      <c r="AG420" s="7">
        <v>0</v>
      </c>
      <c r="AH420" s="7">
        <v>0</v>
      </c>
      <c r="AI420" s="7">
        <v>0</v>
      </c>
      <c r="AJ420" s="7">
        <v>0</v>
      </c>
      <c r="AK420" s="7">
        <v>0</v>
      </c>
      <c r="AL420" s="7">
        <v>0</v>
      </c>
      <c r="AM420" s="8">
        <v>43596</v>
      </c>
      <c r="AO420">
        <f>IF($AG420=1,G420,0)</f>
        <v>0</v>
      </c>
      <c r="AP420">
        <f>IF($AG420=1,H420,0)</f>
        <v>0</v>
      </c>
      <c r="AQ420">
        <f>IF($AG420=1,J420,0)</f>
        <v>0</v>
      </c>
      <c r="AR420">
        <f>IF($AG420=1,I420,0)</f>
        <v>0</v>
      </c>
      <c r="AS420">
        <f>IF($AG420=1,K420,0)</f>
        <v>0</v>
      </c>
      <c r="AU420">
        <f>IF($AJ420=1,T420,0)</f>
        <v>0</v>
      </c>
      <c r="AV420">
        <f>IF($AJ420=1,U420,0)</f>
        <v>0</v>
      </c>
      <c r="AW420">
        <f>IF($AJ420=1,V420,0)</f>
        <v>0</v>
      </c>
      <c r="AX420">
        <f>IF($AJ420=1,W420,0)</f>
        <v>0</v>
      </c>
      <c r="AY420">
        <f>IF($AJ420=1,X420,0)</f>
        <v>0</v>
      </c>
      <c r="BA420">
        <f>IF($AK420=1,M420,0)</f>
        <v>0</v>
      </c>
      <c r="BB420">
        <f>IF($AK420=1,N420,0)</f>
        <v>0</v>
      </c>
      <c r="BC420">
        <f>IF($AK420=1,O420,0)</f>
        <v>0</v>
      </c>
      <c r="BD420">
        <f>IF($AK420=1,P420,0)</f>
        <v>0</v>
      </c>
    </row>
    <row r="421" spans="1:56" x14ac:dyDescent="0.3">
      <c r="A421" s="7">
        <v>2138</v>
      </c>
      <c r="B421" s="6">
        <v>156715</v>
      </c>
      <c r="C421" s="7">
        <v>0</v>
      </c>
      <c r="D421" s="7">
        <v>0</v>
      </c>
      <c r="E421" s="7">
        <f>SUM(C421:D421)</f>
        <v>0</v>
      </c>
      <c r="F421" s="7">
        <v>46</v>
      </c>
      <c r="G421" s="7">
        <v>0</v>
      </c>
      <c r="H421" s="7">
        <v>0</v>
      </c>
      <c r="I421" s="7">
        <v>1</v>
      </c>
      <c r="J421" s="7">
        <v>0</v>
      </c>
      <c r="K421" s="7">
        <v>0</v>
      </c>
      <c r="L421" s="7" t="str" cm="1">
        <f t="array" ref="L421">_xlfn.IFS(G421=1,G$1,H421=1,H$1,I421=1,I$1,J421=1,J$1,K421=1,K$1)</f>
        <v>Together</v>
      </c>
      <c r="M421" s="7">
        <v>0</v>
      </c>
      <c r="N421" s="7">
        <v>1</v>
      </c>
      <c r="O421" s="7">
        <v>0</v>
      </c>
      <c r="P421" s="7">
        <v>0</v>
      </c>
      <c r="Q421" s="7" t="str" cm="1">
        <f t="array" ref="Q421">_xlfn.IFS(M421=1,M$1,N421=1,N$1,O421=1,O$1,P421=1,P$1)</f>
        <v>Graduate</v>
      </c>
      <c r="R421" t="s">
        <v>44</v>
      </c>
      <c r="S421" s="7">
        <v>52</v>
      </c>
      <c r="T421" s="7">
        <v>713</v>
      </c>
      <c r="U421" s="7">
        <v>290</v>
      </c>
      <c r="V421" s="7">
        <v>660</v>
      </c>
      <c r="W421" s="7">
        <v>655</v>
      </c>
      <c r="X421" s="7">
        <v>475</v>
      </c>
      <c r="Y421" s="7">
        <v>25</v>
      </c>
      <c r="Z421" s="7">
        <v>2769</v>
      </c>
      <c r="AA421" s="7">
        <v>1</v>
      </c>
      <c r="AB421" s="7">
        <v>7</v>
      </c>
      <c r="AC421" s="7">
        <v>3</v>
      </c>
      <c r="AD421" s="7">
        <v>4</v>
      </c>
      <c r="AE421" s="7">
        <v>4</v>
      </c>
      <c r="AF421" s="7">
        <v>0</v>
      </c>
      <c r="AG421" s="7">
        <v>0</v>
      </c>
      <c r="AH421" s="7">
        <v>0</v>
      </c>
      <c r="AI421" s="7">
        <v>0</v>
      </c>
      <c r="AJ421" s="7">
        <v>0</v>
      </c>
      <c r="AK421" s="7">
        <v>0</v>
      </c>
      <c r="AL421" s="7">
        <v>0</v>
      </c>
      <c r="AM421" s="8">
        <v>43597</v>
      </c>
      <c r="AO421">
        <f>IF($AG421=1,G421,0)</f>
        <v>0</v>
      </c>
      <c r="AP421">
        <f>IF($AG421=1,H421,0)</f>
        <v>0</v>
      </c>
      <c r="AQ421">
        <f>IF($AG421=1,J421,0)</f>
        <v>0</v>
      </c>
      <c r="AR421">
        <f>IF($AG421=1,I421,0)</f>
        <v>0</v>
      </c>
      <c r="AS421">
        <f>IF($AG421=1,K421,0)</f>
        <v>0</v>
      </c>
      <c r="AU421">
        <f>IF($AJ421=1,T421,0)</f>
        <v>0</v>
      </c>
      <c r="AV421">
        <f>IF($AJ421=1,U421,0)</f>
        <v>0</v>
      </c>
      <c r="AW421">
        <f>IF($AJ421=1,V421,0)</f>
        <v>0</v>
      </c>
      <c r="AX421">
        <f>IF($AJ421=1,W421,0)</f>
        <v>0</v>
      </c>
      <c r="AY421">
        <f>IF($AJ421=1,X421,0)</f>
        <v>0</v>
      </c>
      <c r="BA421">
        <f>IF($AK421=1,M421,0)</f>
        <v>0</v>
      </c>
      <c r="BB421">
        <f>IF($AK421=1,N421,0)</f>
        <v>0</v>
      </c>
      <c r="BC421">
        <f>IF($AK421=1,O421,0)</f>
        <v>0</v>
      </c>
      <c r="BD421">
        <f>IF($AK421=1,P421,0)</f>
        <v>0</v>
      </c>
    </row>
    <row r="422" spans="1:56" x14ac:dyDescent="0.3">
      <c r="A422" s="7">
        <v>1550</v>
      </c>
      <c r="B422" s="6">
        <v>166565</v>
      </c>
      <c r="C422" s="7">
        <v>0</v>
      </c>
      <c r="D422" s="7">
        <v>1</v>
      </c>
      <c r="E422" s="7">
        <f>SUM(C422:D422)</f>
        <v>1</v>
      </c>
      <c r="F422" s="7">
        <v>58</v>
      </c>
      <c r="G422" s="7">
        <v>0</v>
      </c>
      <c r="H422" s="7">
        <v>0</v>
      </c>
      <c r="I422" s="7">
        <v>0</v>
      </c>
      <c r="J422" s="7">
        <v>1</v>
      </c>
      <c r="K422" s="7">
        <v>0</v>
      </c>
      <c r="L422" s="7" t="str" cm="1">
        <f t="array" ref="L422">_xlfn.IFS(G422=1,G$1,H422=1,H$1,I422=1,I$1,J422=1,J$1,K422=1,K$1)</f>
        <v>Single</v>
      </c>
      <c r="M422" s="7">
        <v>0</v>
      </c>
      <c r="N422" s="7">
        <v>1</v>
      </c>
      <c r="O422" s="7">
        <v>0</v>
      </c>
      <c r="P422" s="7">
        <v>0</v>
      </c>
      <c r="Q422" s="7" t="str" cm="1">
        <f t="array" ref="Q422">_xlfn.IFS(M422=1,M$1,N422=1,N$1,O422=1,O$1,P422=1,P$1)</f>
        <v>Graduate</v>
      </c>
      <c r="R422" t="s">
        <v>44</v>
      </c>
      <c r="S422" s="7">
        <v>80</v>
      </c>
      <c r="T422" s="7">
        <v>1869</v>
      </c>
      <c r="U422" s="7">
        <v>25</v>
      </c>
      <c r="V422" s="7">
        <v>403</v>
      </c>
      <c r="W422" s="7">
        <v>163</v>
      </c>
      <c r="X422" s="7">
        <v>100</v>
      </c>
      <c r="Y422" s="7">
        <v>105</v>
      </c>
      <c r="Z422" s="7">
        <v>2455</v>
      </c>
      <c r="AA422" s="7">
        <v>4</v>
      </c>
      <c r="AB422" s="7">
        <v>4</v>
      </c>
      <c r="AC422" s="7">
        <v>2</v>
      </c>
      <c r="AD422" s="7">
        <v>9</v>
      </c>
      <c r="AE422" s="7">
        <v>8</v>
      </c>
      <c r="AF422" s="7">
        <v>0</v>
      </c>
      <c r="AG422" s="7">
        <v>0</v>
      </c>
      <c r="AH422" s="7">
        <v>0</v>
      </c>
      <c r="AI422" s="7">
        <v>0</v>
      </c>
      <c r="AJ422" s="7">
        <v>0</v>
      </c>
      <c r="AK422" s="7">
        <v>0</v>
      </c>
      <c r="AL422" s="7">
        <v>0</v>
      </c>
      <c r="AM422" s="8">
        <v>43597</v>
      </c>
      <c r="AO422">
        <f>IF($AG422=1,G422,0)</f>
        <v>0</v>
      </c>
      <c r="AP422">
        <f>IF($AG422=1,H422,0)</f>
        <v>0</v>
      </c>
      <c r="AQ422">
        <f>IF($AG422=1,J422,0)</f>
        <v>0</v>
      </c>
      <c r="AR422">
        <f>IF($AG422=1,I422,0)</f>
        <v>0</v>
      </c>
      <c r="AS422">
        <f>IF($AG422=1,K422,0)</f>
        <v>0</v>
      </c>
      <c r="AU422">
        <f>IF($AJ422=1,T422,0)</f>
        <v>0</v>
      </c>
      <c r="AV422">
        <f>IF($AJ422=1,U422,0)</f>
        <v>0</v>
      </c>
      <c r="AW422">
        <f>IF($AJ422=1,V422,0)</f>
        <v>0</v>
      </c>
      <c r="AX422">
        <f>IF($AJ422=1,W422,0)</f>
        <v>0</v>
      </c>
      <c r="AY422">
        <f>IF($AJ422=1,X422,0)</f>
        <v>0</v>
      </c>
      <c r="BA422">
        <f>IF($AK422=1,M422,0)</f>
        <v>0</v>
      </c>
      <c r="BB422">
        <f>IF($AK422=1,N422,0)</f>
        <v>0</v>
      </c>
      <c r="BC422">
        <f>IF($AK422=1,O422,0)</f>
        <v>0</v>
      </c>
      <c r="BD422">
        <f>IF($AK422=1,P422,0)</f>
        <v>0</v>
      </c>
    </row>
    <row r="423" spans="1:56" x14ac:dyDescent="0.3">
      <c r="A423" s="7">
        <v>1174</v>
      </c>
      <c r="B423" s="6">
        <v>125271</v>
      </c>
      <c r="C423" s="7">
        <v>1</v>
      </c>
      <c r="D423" s="7">
        <v>0</v>
      </c>
      <c r="E423" s="7">
        <f>SUM(C423:D423)</f>
        <v>1</v>
      </c>
      <c r="F423" s="7">
        <v>37</v>
      </c>
      <c r="G423" s="7">
        <v>0</v>
      </c>
      <c r="H423" s="7">
        <v>1</v>
      </c>
      <c r="I423" s="7">
        <v>0</v>
      </c>
      <c r="J423" s="7">
        <v>0</v>
      </c>
      <c r="K423" s="7">
        <v>0</v>
      </c>
      <c r="L423" s="7" t="str" cm="1">
        <f t="array" ref="L423">_xlfn.IFS(G423=1,G$1,H423=1,H$1,I423=1,I$1,J423=1,J$1,K423=1,K$1)</f>
        <v>Married</v>
      </c>
      <c r="M423" s="7">
        <v>0</v>
      </c>
      <c r="N423" s="7">
        <v>1</v>
      </c>
      <c r="O423" s="7">
        <v>0</v>
      </c>
      <c r="P423" s="7">
        <v>0</v>
      </c>
      <c r="Q423" s="7" t="str" cm="1">
        <f t="array" ref="Q423">_xlfn.IFS(M423=1,M$1,N423=1,N$1,O423=1,O$1,P423=1,P$1)</f>
        <v>Graduate</v>
      </c>
      <c r="R423" t="s">
        <v>39</v>
      </c>
      <c r="S423" s="7">
        <v>45</v>
      </c>
      <c r="T423" s="7">
        <v>50</v>
      </c>
      <c r="U423" s="7">
        <v>5</v>
      </c>
      <c r="V423" s="7">
        <v>89</v>
      </c>
      <c r="W423" s="7">
        <v>50</v>
      </c>
      <c r="X423" s="7">
        <v>20</v>
      </c>
      <c r="Y423" s="7">
        <v>35</v>
      </c>
      <c r="Z423" s="7">
        <v>178</v>
      </c>
      <c r="AA423" s="7">
        <v>1</v>
      </c>
      <c r="AB423" s="7">
        <v>1</v>
      </c>
      <c r="AC423" s="7">
        <v>1</v>
      </c>
      <c r="AD423" s="7">
        <v>2</v>
      </c>
      <c r="AE423" s="7">
        <v>9</v>
      </c>
      <c r="AF423" s="7">
        <v>0</v>
      </c>
      <c r="AG423" s="7">
        <v>0</v>
      </c>
      <c r="AH423" s="7">
        <v>0</v>
      </c>
      <c r="AI423" s="7">
        <v>0</v>
      </c>
      <c r="AJ423" s="7">
        <v>0</v>
      </c>
      <c r="AK423" s="7">
        <v>0</v>
      </c>
      <c r="AL423" s="7">
        <v>0</v>
      </c>
      <c r="AM423" s="8">
        <v>43597</v>
      </c>
      <c r="AO423">
        <f>IF($AG423=1,G423,0)</f>
        <v>0</v>
      </c>
      <c r="AP423">
        <f>IF($AG423=1,H423,0)</f>
        <v>0</v>
      </c>
      <c r="AQ423">
        <f>IF($AG423=1,J423,0)</f>
        <v>0</v>
      </c>
      <c r="AR423">
        <f>IF($AG423=1,I423,0)</f>
        <v>0</v>
      </c>
      <c r="AS423">
        <f>IF($AG423=1,K423,0)</f>
        <v>0</v>
      </c>
      <c r="AU423">
        <f>IF($AJ423=1,T423,0)</f>
        <v>0</v>
      </c>
      <c r="AV423">
        <f>IF($AJ423=1,U423,0)</f>
        <v>0</v>
      </c>
      <c r="AW423">
        <f>IF($AJ423=1,V423,0)</f>
        <v>0</v>
      </c>
      <c r="AX423">
        <f>IF($AJ423=1,W423,0)</f>
        <v>0</v>
      </c>
      <c r="AY423">
        <f>IF($AJ423=1,X423,0)</f>
        <v>0</v>
      </c>
      <c r="BA423">
        <f>IF($AK423=1,M423,0)</f>
        <v>0</v>
      </c>
      <c r="BB423">
        <f>IF($AK423=1,N423,0)</f>
        <v>0</v>
      </c>
      <c r="BC423">
        <f>IF($AK423=1,O423,0)</f>
        <v>0</v>
      </c>
      <c r="BD423">
        <f>IF($AK423=1,P423,0)</f>
        <v>0</v>
      </c>
    </row>
    <row r="424" spans="1:56" x14ac:dyDescent="0.3">
      <c r="A424" s="7">
        <v>2954</v>
      </c>
      <c r="B424" s="6">
        <v>131385</v>
      </c>
      <c r="C424" s="7">
        <v>1</v>
      </c>
      <c r="D424" s="7">
        <v>0</v>
      </c>
      <c r="E424" s="7">
        <f>SUM(C424:D424)</f>
        <v>1</v>
      </c>
      <c r="F424" s="7">
        <v>36</v>
      </c>
      <c r="G424" s="7">
        <v>0</v>
      </c>
      <c r="H424" s="7">
        <v>0</v>
      </c>
      <c r="I424" s="7">
        <v>0</v>
      </c>
      <c r="J424" s="7">
        <v>1</v>
      </c>
      <c r="K424" s="7">
        <v>0</v>
      </c>
      <c r="L424" s="7" t="str" cm="1">
        <f t="array" ref="L424">_xlfn.IFS(G424=1,G$1,H424=1,H$1,I424=1,I$1,J424=1,J$1,K424=1,K$1)</f>
        <v>Single</v>
      </c>
      <c r="M424" s="7">
        <v>0</v>
      </c>
      <c r="N424" s="7">
        <v>0</v>
      </c>
      <c r="O424" s="7">
        <v>1</v>
      </c>
      <c r="P424" s="7">
        <v>0</v>
      </c>
      <c r="Q424" s="7" t="str" cm="1">
        <f t="array" ref="Q424">_xlfn.IFS(M424=1,M$1,N424=1,N$1,O424=1,O$1,P424=1,P$1)</f>
        <v>Master</v>
      </c>
      <c r="R424" t="s">
        <v>44</v>
      </c>
      <c r="S424" s="7">
        <v>56</v>
      </c>
      <c r="T424" s="7">
        <v>13</v>
      </c>
      <c r="U424" s="7">
        <v>8</v>
      </c>
      <c r="V424" s="7">
        <v>50</v>
      </c>
      <c r="W424" s="7">
        <v>0</v>
      </c>
      <c r="X424" s="7">
        <v>4</v>
      </c>
      <c r="Y424" s="7">
        <v>38</v>
      </c>
      <c r="Z424" s="7">
        <v>38</v>
      </c>
      <c r="AA424" s="7">
        <v>1</v>
      </c>
      <c r="AB424" s="7">
        <v>1</v>
      </c>
      <c r="AC424" s="7">
        <v>0</v>
      </c>
      <c r="AD424" s="7">
        <v>2</v>
      </c>
      <c r="AE424" s="7">
        <v>8</v>
      </c>
      <c r="AF424" s="7">
        <v>1</v>
      </c>
      <c r="AG424" s="7">
        <v>0</v>
      </c>
      <c r="AH424" s="7">
        <v>0</v>
      </c>
      <c r="AI424" s="7">
        <v>0</v>
      </c>
      <c r="AJ424" s="7">
        <v>0</v>
      </c>
      <c r="AK424" s="7">
        <v>0</v>
      </c>
      <c r="AL424" s="7">
        <v>1</v>
      </c>
      <c r="AM424" s="8">
        <v>43597</v>
      </c>
      <c r="AO424">
        <f>IF($AG424=1,G424,0)</f>
        <v>0</v>
      </c>
      <c r="AP424">
        <f>IF($AG424=1,H424,0)</f>
        <v>0</v>
      </c>
      <c r="AQ424">
        <f>IF($AG424=1,J424,0)</f>
        <v>0</v>
      </c>
      <c r="AR424">
        <f>IF($AG424=1,I424,0)</f>
        <v>0</v>
      </c>
      <c r="AS424">
        <f>IF($AG424=1,K424,0)</f>
        <v>0</v>
      </c>
      <c r="AU424">
        <f>IF($AJ424=1,T424,0)</f>
        <v>0</v>
      </c>
      <c r="AV424">
        <f>IF($AJ424=1,U424,0)</f>
        <v>0</v>
      </c>
      <c r="AW424">
        <f>IF($AJ424=1,V424,0)</f>
        <v>0</v>
      </c>
      <c r="AX424">
        <f>IF($AJ424=1,W424,0)</f>
        <v>0</v>
      </c>
      <c r="AY424">
        <f>IF($AJ424=1,X424,0)</f>
        <v>0</v>
      </c>
      <c r="BA424">
        <f>IF($AK424=1,M424,0)</f>
        <v>0</v>
      </c>
      <c r="BB424">
        <f>IF($AK424=1,N424,0)</f>
        <v>0</v>
      </c>
      <c r="BC424">
        <f>IF($AK424=1,O424,0)</f>
        <v>0</v>
      </c>
      <c r="BD424">
        <f>IF($AK424=1,P424,0)</f>
        <v>0</v>
      </c>
    </row>
    <row r="425" spans="1:56" x14ac:dyDescent="0.3">
      <c r="A425" s="7">
        <v>2566</v>
      </c>
      <c r="B425" s="6">
        <v>131497</v>
      </c>
      <c r="C425" s="7">
        <v>0</v>
      </c>
      <c r="D425" s="7">
        <v>1</v>
      </c>
      <c r="E425" s="7">
        <f>SUM(C425:D425)</f>
        <v>1</v>
      </c>
      <c r="F425" s="7">
        <v>58</v>
      </c>
      <c r="G425" s="7">
        <v>0</v>
      </c>
      <c r="H425" s="7">
        <v>0</v>
      </c>
      <c r="I425" s="7">
        <v>1</v>
      </c>
      <c r="J425" s="7">
        <v>0</v>
      </c>
      <c r="K425" s="7">
        <v>0</v>
      </c>
      <c r="L425" s="7" t="str" cm="1">
        <f t="array" ref="L425">_xlfn.IFS(G425=1,G$1,H425=1,H$1,I425=1,I$1,J425=1,J$1,K425=1,K$1)</f>
        <v>Together</v>
      </c>
      <c r="M425" s="7">
        <v>0</v>
      </c>
      <c r="N425" s="7">
        <v>0</v>
      </c>
      <c r="O425" s="7">
        <v>0</v>
      </c>
      <c r="P425" s="7">
        <v>1</v>
      </c>
      <c r="Q425" s="7" t="str" cm="1">
        <f t="array" ref="Q425">_xlfn.IFS(M425=1,M$1,N425=1,N$1,O425=1,O$1,P425=1,P$1)</f>
        <v>PhD</v>
      </c>
      <c r="R425" t="s">
        <v>39</v>
      </c>
      <c r="S425" s="7">
        <v>22</v>
      </c>
      <c r="T425" s="7">
        <v>451</v>
      </c>
      <c r="U425" s="7">
        <v>4</v>
      </c>
      <c r="V425" s="7">
        <v>117</v>
      </c>
      <c r="W425" s="7">
        <v>54</v>
      </c>
      <c r="X425" s="7">
        <v>4</v>
      </c>
      <c r="Y425" s="7">
        <v>17</v>
      </c>
      <c r="Z425" s="7">
        <v>614</v>
      </c>
      <c r="AA425" s="7">
        <v>2</v>
      </c>
      <c r="AB425" s="7">
        <v>3</v>
      </c>
      <c r="AC425" s="7">
        <v>1</v>
      </c>
      <c r="AD425" s="7">
        <v>4</v>
      </c>
      <c r="AE425" s="7">
        <v>8</v>
      </c>
      <c r="AF425" s="7">
        <v>0</v>
      </c>
      <c r="AG425" s="7">
        <v>0</v>
      </c>
      <c r="AH425" s="7">
        <v>0</v>
      </c>
      <c r="AI425" s="7">
        <v>0</v>
      </c>
      <c r="AJ425" s="7">
        <v>0</v>
      </c>
      <c r="AK425" s="7">
        <v>0</v>
      </c>
      <c r="AL425" s="7">
        <v>0</v>
      </c>
      <c r="AM425" s="8">
        <v>43598</v>
      </c>
      <c r="AO425">
        <f>IF($AG425=1,G425,0)</f>
        <v>0</v>
      </c>
      <c r="AP425">
        <f>IF($AG425=1,H425,0)</f>
        <v>0</v>
      </c>
      <c r="AQ425">
        <f>IF($AG425=1,J425,0)</f>
        <v>0</v>
      </c>
      <c r="AR425">
        <f>IF($AG425=1,I425,0)</f>
        <v>0</v>
      </c>
      <c r="AS425">
        <f>IF($AG425=1,K425,0)</f>
        <v>0</v>
      </c>
      <c r="AU425">
        <f>IF($AJ425=1,T425,0)</f>
        <v>0</v>
      </c>
      <c r="AV425">
        <f>IF($AJ425=1,U425,0)</f>
        <v>0</v>
      </c>
      <c r="AW425">
        <f>IF($AJ425=1,V425,0)</f>
        <v>0</v>
      </c>
      <c r="AX425">
        <f>IF($AJ425=1,W425,0)</f>
        <v>0</v>
      </c>
      <c r="AY425">
        <f>IF($AJ425=1,X425,0)</f>
        <v>0</v>
      </c>
      <c r="BA425">
        <f>IF($AK425=1,M425,0)</f>
        <v>0</v>
      </c>
      <c r="BB425">
        <f>IF($AK425=1,N425,0)</f>
        <v>0</v>
      </c>
      <c r="BC425">
        <f>IF($AK425=1,O425,0)</f>
        <v>0</v>
      </c>
      <c r="BD425">
        <f>IF($AK425=1,P425,0)</f>
        <v>0</v>
      </c>
    </row>
    <row r="426" spans="1:56" x14ac:dyDescent="0.3">
      <c r="A426" s="7">
        <v>2169</v>
      </c>
      <c r="B426" s="6">
        <v>131497</v>
      </c>
      <c r="C426" s="7">
        <v>0</v>
      </c>
      <c r="D426" s="7">
        <v>1</v>
      </c>
      <c r="E426" s="7">
        <f>SUM(C426:D426)</f>
        <v>1</v>
      </c>
      <c r="F426" s="7">
        <v>58</v>
      </c>
      <c r="G426" s="7">
        <v>0</v>
      </c>
      <c r="H426" s="7">
        <v>0</v>
      </c>
      <c r="I426" s="7">
        <v>1</v>
      </c>
      <c r="J426" s="7">
        <v>0</v>
      </c>
      <c r="K426" s="7">
        <v>0</v>
      </c>
      <c r="L426" s="7" t="str" cm="1">
        <f t="array" ref="L426">_xlfn.IFS(G426=1,G$1,H426=1,H$1,I426=1,I$1,J426=1,J$1,K426=1,K$1)</f>
        <v>Together</v>
      </c>
      <c r="M426" s="7">
        <v>0</v>
      </c>
      <c r="N426" s="7">
        <v>0</v>
      </c>
      <c r="O426" s="7">
        <v>0</v>
      </c>
      <c r="P426" s="7">
        <v>1</v>
      </c>
      <c r="Q426" s="7" t="str" cm="1">
        <f t="array" ref="Q426">_xlfn.IFS(M426=1,M$1,N426=1,N$1,O426=1,O$1,P426=1,P$1)</f>
        <v>PhD</v>
      </c>
      <c r="R426" t="s">
        <v>40</v>
      </c>
      <c r="S426" s="7">
        <v>22</v>
      </c>
      <c r="T426" s="7">
        <v>451</v>
      </c>
      <c r="U426" s="7">
        <v>4</v>
      </c>
      <c r="V426" s="7">
        <v>117</v>
      </c>
      <c r="W426" s="7">
        <v>54</v>
      </c>
      <c r="X426" s="7">
        <v>4</v>
      </c>
      <c r="Y426" s="7">
        <v>17</v>
      </c>
      <c r="Z426" s="7">
        <v>614</v>
      </c>
      <c r="AA426" s="7">
        <v>2</v>
      </c>
      <c r="AB426" s="7">
        <v>3</v>
      </c>
      <c r="AC426" s="7">
        <v>1</v>
      </c>
      <c r="AD426" s="7">
        <v>4</v>
      </c>
      <c r="AE426" s="7">
        <v>8</v>
      </c>
      <c r="AF426" s="7">
        <v>0</v>
      </c>
      <c r="AG426" s="7">
        <v>0</v>
      </c>
      <c r="AH426" s="7">
        <v>0</v>
      </c>
      <c r="AI426" s="7">
        <v>0</v>
      </c>
      <c r="AJ426" s="7">
        <v>0</v>
      </c>
      <c r="AK426" s="7">
        <v>0</v>
      </c>
      <c r="AL426" s="7">
        <v>0</v>
      </c>
      <c r="AM426" s="8">
        <v>43598</v>
      </c>
      <c r="AO426">
        <f>IF($AG426=1,G426,0)</f>
        <v>0</v>
      </c>
      <c r="AP426">
        <f>IF($AG426=1,H426,0)</f>
        <v>0</v>
      </c>
      <c r="AQ426">
        <f>IF($AG426=1,J426,0)</f>
        <v>0</v>
      </c>
      <c r="AR426">
        <f>IF($AG426=1,I426,0)</f>
        <v>0</v>
      </c>
      <c r="AS426">
        <f>IF($AG426=1,K426,0)</f>
        <v>0</v>
      </c>
      <c r="AU426">
        <f>IF($AJ426=1,T426,0)</f>
        <v>0</v>
      </c>
      <c r="AV426">
        <f>IF($AJ426=1,U426,0)</f>
        <v>0</v>
      </c>
      <c r="AW426">
        <f>IF($AJ426=1,V426,0)</f>
        <v>0</v>
      </c>
      <c r="AX426">
        <f>IF($AJ426=1,W426,0)</f>
        <v>0</v>
      </c>
      <c r="AY426">
        <f>IF($AJ426=1,X426,0)</f>
        <v>0</v>
      </c>
      <c r="BA426">
        <f>IF($AK426=1,M426,0)</f>
        <v>0</v>
      </c>
      <c r="BB426">
        <f>IF($AK426=1,N426,0)</f>
        <v>0</v>
      </c>
      <c r="BC426">
        <f>IF($AK426=1,O426,0)</f>
        <v>0</v>
      </c>
      <c r="BD426">
        <f>IF($AK426=1,P426,0)</f>
        <v>0</v>
      </c>
    </row>
    <row r="427" spans="1:56" x14ac:dyDescent="0.3">
      <c r="A427" s="7">
        <v>1321</v>
      </c>
      <c r="B427" s="6">
        <v>175693</v>
      </c>
      <c r="C427" s="7">
        <v>0</v>
      </c>
      <c r="D427" s="7">
        <v>0</v>
      </c>
      <c r="E427" s="7">
        <f>SUM(C427:D427)</f>
        <v>0</v>
      </c>
      <c r="F427" s="7">
        <v>52</v>
      </c>
      <c r="G427" s="7">
        <v>1</v>
      </c>
      <c r="H427" s="7">
        <v>0</v>
      </c>
      <c r="I427" s="7">
        <v>0</v>
      </c>
      <c r="J427" s="7">
        <v>0</v>
      </c>
      <c r="K427" s="7">
        <v>0</v>
      </c>
      <c r="L427" s="7" t="str" cm="1">
        <f t="array" ref="L427">_xlfn.IFS(G427=1,G$1,H427=1,H$1,I427=1,I$1,J427=1,J$1,K427=1,K$1)</f>
        <v>Divorced</v>
      </c>
      <c r="M427" s="7">
        <v>0</v>
      </c>
      <c r="N427" s="7">
        <v>1</v>
      </c>
      <c r="O427" s="7">
        <v>0</v>
      </c>
      <c r="P427" s="7">
        <v>0</v>
      </c>
      <c r="Q427" s="7" t="str" cm="1">
        <f t="array" ref="Q427">_xlfn.IFS(M427=1,M$1,N427=1,N$1,O427=1,O$1,P427=1,P$1)</f>
        <v>Graduate</v>
      </c>
      <c r="R427" t="s">
        <v>41</v>
      </c>
      <c r="S427" s="7">
        <v>10</v>
      </c>
      <c r="T427" s="7">
        <v>1850</v>
      </c>
      <c r="U427" s="7">
        <v>355</v>
      </c>
      <c r="V427" s="7">
        <v>680</v>
      </c>
      <c r="W427" s="7">
        <v>167</v>
      </c>
      <c r="X427" s="7">
        <v>225</v>
      </c>
      <c r="Y427" s="7">
        <v>70</v>
      </c>
      <c r="Z427" s="7">
        <v>3208</v>
      </c>
      <c r="AA427" s="7">
        <v>1</v>
      </c>
      <c r="AB427" s="7">
        <v>11</v>
      </c>
      <c r="AC427" s="7">
        <v>4</v>
      </c>
      <c r="AD427" s="7">
        <v>6</v>
      </c>
      <c r="AE427" s="7">
        <v>4</v>
      </c>
      <c r="AF427" s="7">
        <v>0</v>
      </c>
      <c r="AG427" s="7">
        <v>1</v>
      </c>
      <c r="AH427" s="7">
        <v>1</v>
      </c>
      <c r="AI427" s="7">
        <v>1</v>
      </c>
      <c r="AJ427" s="7">
        <v>0</v>
      </c>
      <c r="AK427" s="7">
        <v>0</v>
      </c>
      <c r="AL427" s="7">
        <v>1</v>
      </c>
      <c r="AM427" s="8">
        <v>43598</v>
      </c>
      <c r="AO427">
        <f>IF($AG427=1,G427,0)</f>
        <v>1</v>
      </c>
      <c r="AP427">
        <f>IF($AG427=1,H427,0)</f>
        <v>0</v>
      </c>
      <c r="AQ427">
        <f>IF($AG427=1,J427,0)</f>
        <v>0</v>
      </c>
      <c r="AR427">
        <f>IF($AG427=1,I427,0)</f>
        <v>0</v>
      </c>
      <c r="AS427">
        <f>IF($AG427=1,K427,0)</f>
        <v>0</v>
      </c>
      <c r="AU427">
        <f>IF($AJ427=1,T427,0)</f>
        <v>0</v>
      </c>
      <c r="AV427">
        <f>IF($AJ427=1,U427,0)</f>
        <v>0</v>
      </c>
      <c r="AW427">
        <f>IF($AJ427=1,V427,0)</f>
        <v>0</v>
      </c>
      <c r="AX427">
        <f>IF($AJ427=1,W427,0)</f>
        <v>0</v>
      </c>
      <c r="AY427">
        <f>IF($AJ427=1,X427,0)</f>
        <v>0</v>
      </c>
      <c r="BA427">
        <f>IF($AK427=1,M427,0)</f>
        <v>0</v>
      </c>
      <c r="BB427">
        <f>IF($AK427=1,N427,0)</f>
        <v>0</v>
      </c>
      <c r="BC427">
        <f>IF($AK427=1,O427,0)</f>
        <v>0</v>
      </c>
      <c r="BD427">
        <f>IF($AK427=1,P427,0)</f>
        <v>0</v>
      </c>
    </row>
    <row r="428" spans="1:56" x14ac:dyDescent="0.3">
      <c r="A428" s="7">
        <v>1696</v>
      </c>
      <c r="B428" s="6">
        <v>176618</v>
      </c>
      <c r="C428" s="7">
        <v>0</v>
      </c>
      <c r="D428" s="7">
        <v>0</v>
      </c>
      <c r="E428" s="7">
        <f>SUM(C428:D428)</f>
        <v>0</v>
      </c>
      <c r="F428" s="7">
        <v>45</v>
      </c>
      <c r="G428" s="7">
        <v>0</v>
      </c>
      <c r="H428" s="7">
        <v>1</v>
      </c>
      <c r="I428" s="7">
        <v>0</v>
      </c>
      <c r="J428" s="7">
        <v>0</v>
      </c>
      <c r="K428" s="7">
        <v>0</v>
      </c>
      <c r="L428" s="7" t="str" cm="1">
        <f t="array" ref="L428">_xlfn.IFS(G428=1,G$1,H428=1,H$1,I428=1,I$1,J428=1,J$1,K428=1,K$1)</f>
        <v>Married</v>
      </c>
      <c r="M428" s="7">
        <v>0</v>
      </c>
      <c r="N428" s="7">
        <v>0</v>
      </c>
      <c r="O428" s="7">
        <v>0</v>
      </c>
      <c r="P428" s="7">
        <v>1</v>
      </c>
      <c r="Q428" s="7" t="str" cm="1">
        <f t="array" ref="Q428">_xlfn.IFS(M428=1,M$1,N428=1,N$1,O428=1,O$1,P428=1,P$1)</f>
        <v>PhD</v>
      </c>
      <c r="R428" t="s">
        <v>39</v>
      </c>
      <c r="S428" s="7">
        <v>64</v>
      </c>
      <c r="T428" s="7">
        <v>1727</v>
      </c>
      <c r="U428" s="7">
        <v>92</v>
      </c>
      <c r="V428" s="7">
        <v>678</v>
      </c>
      <c r="W428" s="7">
        <v>279</v>
      </c>
      <c r="X428" s="7">
        <v>369</v>
      </c>
      <c r="Y428" s="7">
        <v>339</v>
      </c>
      <c r="Z428" s="7">
        <v>2805</v>
      </c>
      <c r="AA428" s="7">
        <v>1</v>
      </c>
      <c r="AB428" s="7">
        <v>3</v>
      </c>
      <c r="AC428" s="7">
        <v>2</v>
      </c>
      <c r="AD428" s="7">
        <v>5</v>
      </c>
      <c r="AE428" s="7">
        <v>1</v>
      </c>
      <c r="AF428" s="7">
        <v>0</v>
      </c>
      <c r="AG428" s="7">
        <v>0</v>
      </c>
      <c r="AH428" s="7">
        <v>0</v>
      </c>
      <c r="AI428" s="7">
        <v>0</v>
      </c>
      <c r="AJ428" s="7">
        <v>0</v>
      </c>
      <c r="AK428" s="7">
        <v>0</v>
      </c>
      <c r="AL428" s="7">
        <v>0</v>
      </c>
      <c r="AM428" s="8">
        <v>43599</v>
      </c>
      <c r="AO428">
        <f>IF($AG428=1,G428,0)</f>
        <v>0</v>
      </c>
      <c r="AP428">
        <f>IF($AG428=1,H428,0)</f>
        <v>0</v>
      </c>
      <c r="AQ428">
        <f>IF($AG428=1,J428,0)</f>
        <v>0</v>
      </c>
      <c r="AR428">
        <f>IF($AG428=1,I428,0)</f>
        <v>0</v>
      </c>
      <c r="AS428">
        <f>IF($AG428=1,K428,0)</f>
        <v>0</v>
      </c>
      <c r="AU428">
        <f>IF($AJ428=1,T428,0)</f>
        <v>0</v>
      </c>
      <c r="AV428">
        <f>IF($AJ428=1,U428,0)</f>
        <v>0</v>
      </c>
      <c r="AW428">
        <f>IF($AJ428=1,V428,0)</f>
        <v>0</v>
      </c>
      <c r="AX428">
        <f>IF($AJ428=1,W428,0)</f>
        <v>0</v>
      </c>
      <c r="AY428">
        <f>IF($AJ428=1,X428,0)</f>
        <v>0</v>
      </c>
      <c r="BA428">
        <f>IF($AK428=1,M428,0)</f>
        <v>0</v>
      </c>
      <c r="BB428">
        <f>IF($AK428=1,N428,0)</f>
        <v>0</v>
      </c>
      <c r="BC428">
        <f>IF($AK428=1,O428,0)</f>
        <v>0</v>
      </c>
      <c r="BD428">
        <f>IF($AK428=1,P428,0)</f>
        <v>0</v>
      </c>
    </row>
    <row r="429" spans="1:56" x14ac:dyDescent="0.3">
      <c r="A429" s="7">
        <v>1101</v>
      </c>
      <c r="B429" s="6">
        <v>189058</v>
      </c>
      <c r="C429" s="7">
        <v>0</v>
      </c>
      <c r="D429" s="7">
        <v>0</v>
      </c>
      <c r="E429" s="7">
        <f>SUM(C429:D429)</f>
        <v>0</v>
      </c>
      <c r="F429" s="7">
        <v>60</v>
      </c>
      <c r="G429" s="7">
        <v>0</v>
      </c>
      <c r="H429" s="7">
        <v>1</v>
      </c>
      <c r="I429" s="7">
        <v>0</v>
      </c>
      <c r="J429" s="7">
        <v>0</v>
      </c>
      <c r="K429" s="7">
        <v>0</v>
      </c>
      <c r="L429" s="7" t="str" cm="1">
        <f t="array" ref="L429">_xlfn.IFS(G429=1,G$1,H429=1,H$1,I429=1,I$1,J429=1,J$1,K429=1,K$1)</f>
        <v>Married</v>
      </c>
      <c r="M429" s="7">
        <v>0</v>
      </c>
      <c r="N429" s="7">
        <v>0</v>
      </c>
      <c r="O429" s="7">
        <v>1</v>
      </c>
      <c r="P429" s="7">
        <v>0</v>
      </c>
      <c r="Q429" s="7" t="str" cm="1">
        <f t="array" ref="Q429">_xlfn.IFS(M429=1,M$1,N429=1,N$1,O429=1,O$1,P429=1,P$1)</f>
        <v>Master</v>
      </c>
      <c r="R429" t="s">
        <v>40</v>
      </c>
      <c r="S429" s="7">
        <v>18</v>
      </c>
      <c r="T429" s="7">
        <v>964</v>
      </c>
      <c r="U429" s="7">
        <v>412</v>
      </c>
      <c r="V429" s="7">
        <v>225</v>
      </c>
      <c r="W429" s="7">
        <v>66</v>
      </c>
      <c r="X429" s="7">
        <v>47</v>
      </c>
      <c r="Y429" s="7">
        <v>91</v>
      </c>
      <c r="Z429" s="7">
        <v>1622</v>
      </c>
      <c r="AA429" s="7">
        <v>1</v>
      </c>
      <c r="AB429" s="7">
        <v>5</v>
      </c>
      <c r="AC429" s="7">
        <v>4</v>
      </c>
      <c r="AD429" s="7">
        <v>4</v>
      </c>
      <c r="AE429" s="7">
        <v>2</v>
      </c>
      <c r="AF429" s="7">
        <v>0</v>
      </c>
      <c r="AG429" s="7">
        <v>0</v>
      </c>
      <c r="AH429" s="7">
        <v>0</v>
      </c>
      <c r="AI429" s="7">
        <v>0</v>
      </c>
      <c r="AJ429" s="7">
        <v>0</v>
      </c>
      <c r="AK429" s="7">
        <v>0</v>
      </c>
      <c r="AL429" s="7">
        <v>0</v>
      </c>
      <c r="AM429" s="8">
        <v>43599</v>
      </c>
      <c r="AO429">
        <f>IF($AG429=1,G429,0)</f>
        <v>0</v>
      </c>
      <c r="AP429">
        <f>IF($AG429=1,H429,0)</f>
        <v>0</v>
      </c>
      <c r="AQ429">
        <f>IF($AG429=1,J429,0)</f>
        <v>0</v>
      </c>
      <c r="AR429">
        <f>IF($AG429=1,I429,0)</f>
        <v>0</v>
      </c>
      <c r="AS429">
        <f>IF($AG429=1,K429,0)</f>
        <v>0</v>
      </c>
      <c r="AU429">
        <f>IF($AJ429=1,T429,0)</f>
        <v>0</v>
      </c>
      <c r="AV429">
        <f>IF($AJ429=1,U429,0)</f>
        <v>0</v>
      </c>
      <c r="AW429">
        <f>IF($AJ429=1,V429,0)</f>
        <v>0</v>
      </c>
      <c r="AX429">
        <f>IF($AJ429=1,W429,0)</f>
        <v>0</v>
      </c>
      <c r="AY429">
        <f>IF($AJ429=1,X429,0)</f>
        <v>0</v>
      </c>
      <c r="BA429">
        <f>IF($AK429=1,M429,0)</f>
        <v>0</v>
      </c>
      <c r="BB429">
        <f>IF($AK429=1,N429,0)</f>
        <v>0</v>
      </c>
      <c r="BC429">
        <f>IF($AK429=1,O429,0)</f>
        <v>0</v>
      </c>
      <c r="BD429">
        <f>IF($AK429=1,P429,0)</f>
        <v>0</v>
      </c>
    </row>
    <row r="430" spans="1:56" x14ac:dyDescent="0.3">
      <c r="A430" s="7">
        <v>3176</v>
      </c>
      <c r="B430" s="6">
        <v>114918</v>
      </c>
      <c r="C430" s="7">
        <v>0</v>
      </c>
      <c r="D430" s="7">
        <v>1</v>
      </c>
      <c r="E430" s="7">
        <f>SUM(C430:D430)</f>
        <v>1</v>
      </c>
      <c r="F430" s="7">
        <v>57</v>
      </c>
      <c r="G430" s="7">
        <v>0</v>
      </c>
      <c r="H430" s="7">
        <v>0</v>
      </c>
      <c r="I430" s="7">
        <v>1</v>
      </c>
      <c r="J430" s="7">
        <v>0</v>
      </c>
      <c r="K430" s="7">
        <v>0</v>
      </c>
      <c r="L430" s="7" t="str" cm="1">
        <f t="array" ref="L430">_xlfn.IFS(G430=1,G$1,H430=1,H$1,I430=1,I$1,J430=1,J$1,K430=1,K$1)</f>
        <v>Together</v>
      </c>
      <c r="M430" s="7">
        <v>1</v>
      </c>
      <c r="N430" s="7">
        <v>0</v>
      </c>
      <c r="O430" s="7">
        <v>0</v>
      </c>
      <c r="P430" s="7">
        <v>0</v>
      </c>
      <c r="Q430" s="7" t="str" cm="1">
        <f t="array" ref="Q430">_xlfn.IFS(M430=1,M$1,N430=1,N$1,O430=1,O$1,P430=1,P$1)</f>
        <v>Basic</v>
      </c>
      <c r="R430" t="s">
        <v>44</v>
      </c>
      <c r="S430" s="7">
        <v>52</v>
      </c>
      <c r="T430" s="7">
        <v>23</v>
      </c>
      <c r="U430" s="7">
        <v>23</v>
      </c>
      <c r="V430" s="7">
        <v>23</v>
      </c>
      <c r="W430" s="7">
        <v>116</v>
      </c>
      <c r="X430" s="7">
        <v>31</v>
      </c>
      <c r="Y430" s="7">
        <v>116</v>
      </c>
      <c r="Z430" s="7">
        <v>100</v>
      </c>
      <c r="AA430" s="7">
        <v>1</v>
      </c>
      <c r="AB430" s="7">
        <v>1</v>
      </c>
      <c r="AC430" s="7">
        <v>0</v>
      </c>
      <c r="AD430" s="7">
        <v>3</v>
      </c>
      <c r="AE430" s="7">
        <v>6</v>
      </c>
      <c r="AF430" s="7">
        <v>0</v>
      </c>
      <c r="AG430" s="7">
        <v>0</v>
      </c>
      <c r="AH430" s="7">
        <v>0</v>
      </c>
      <c r="AI430" s="7">
        <v>0</v>
      </c>
      <c r="AJ430" s="7">
        <v>0</v>
      </c>
      <c r="AK430" s="7">
        <v>0</v>
      </c>
      <c r="AL430" s="7">
        <v>0</v>
      </c>
      <c r="AM430" s="8">
        <v>43599</v>
      </c>
      <c r="AO430">
        <f>IF($AG430=1,G430,0)</f>
        <v>0</v>
      </c>
      <c r="AP430">
        <f>IF($AG430=1,H430,0)</f>
        <v>0</v>
      </c>
      <c r="AQ430">
        <f>IF($AG430=1,J430,0)</f>
        <v>0</v>
      </c>
      <c r="AR430">
        <f>IF($AG430=1,I430,0)</f>
        <v>0</v>
      </c>
      <c r="AS430">
        <f>IF($AG430=1,K430,0)</f>
        <v>0</v>
      </c>
      <c r="AU430">
        <f>IF($AJ430=1,T430,0)</f>
        <v>0</v>
      </c>
      <c r="AV430">
        <f>IF($AJ430=1,U430,0)</f>
        <v>0</v>
      </c>
      <c r="AW430">
        <f>IF($AJ430=1,V430,0)</f>
        <v>0</v>
      </c>
      <c r="AX430">
        <f>IF($AJ430=1,W430,0)</f>
        <v>0</v>
      </c>
      <c r="AY430">
        <f>IF($AJ430=1,X430,0)</f>
        <v>0</v>
      </c>
      <c r="BA430">
        <f>IF($AK430=1,M430,0)</f>
        <v>0</v>
      </c>
      <c r="BB430">
        <f>IF($AK430=1,N430,0)</f>
        <v>0</v>
      </c>
      <c r="BC430">
        <f>IF($AK430=1,O430,0)</f>
        <v>0</v>
      </c>
      <c r="BD430">
        <f>IF($AK430=1,P430,0)</f>
        <v>0</v>
      </c>
    </row>
    <row r="431" spans="1:56" x14ac:dyDescent="0.3">
      <c r="A431" s="7">
        <v>1642</v>
      </c>
      <c r="B431" s="6">
        <v>156253</v>
      </c>
      <c r="C431" s="7">
        <v>0</v>
      </c>
      <c r="D431" s="7">
        <v>1</v>
      </c>
      <c r="E431" s="7">
        <f>SUM(C431:D431)</f>
        <v>1</v>
      </c>
      <c r="F431" s="7">
        <v>57</v>
      </c>
      <c r="G431" s="7">
        <v>0</v>
      </c>
      <c r="H431" s="7">
        <v>0</v>
      </c>
      <c r="I431" s="7">
        <v>1</v>
      </c>
      <c r="J431" s="7">
        <v>0</v>
      </c>
      <c r="K431" s="7">
        <v>0</v>
      </c>
      <c r="L431" s="7" t="str" cm="1">
        <f t="array" ref="L431">_xlfn.IFS(G431=1,G$1,H431=1,H$1,I431=1,I$1,J431=1,J$1,K431=1,K$1)</f>
        <v>Together</v>
      </c>
      <c r="M431" s="7">
        <v>0</v>
      </c>
      <c r="N431" s="7">
        <v>1</v>
      </c>
      <c r="O431" s="7">
        <v>0</v>
      </c>
      <c r="P431" s="7">
        <v>0</v>
      </c>
      <c r="Q431" s="7" t="str" cm="1">
        <f t="array" ref="Q431">_xlfn.IFS(M431=1,M$1,N431=1,N$1,O431=1,O$1,P431=1,P$1)</f>
        <v>Graduate</v>
      </c>
      <c r="R431" t="s">
        <v>39</v>
      </c>
      <c r="S431" s="7">
        <v>83</v>
      </c>
      <c r="T431" s="7">
        <v>1414</v>
      </c>
      <c r="U431" s="7">
        <v>0</v>
      </c>
      <c r="V431" s="7">
        <v>181</v>
      </c>
      <c r="W431" s="7">
        <v>19</v>
      </c>
      <c r="X431" s="7">
        <v>31</v>
      </c>
      <c r="Y431" s="7">
        <v>14</v>
      </c>
      <c r="Z431" s="7">
        <v>1630</v>
      </c>
      <c r="AA431" s="7">
        <v>4</v>
      </c>
      <c r="AB431" s="7">
        <v>7</v>
      </c>
      <c r="AC431" s="7">
        <v>2</v>
      </c>
      <c r="AD431" s="7">
        <v>9</v>
      </c>
      <c r="AE431" s="7">
        <v>6</v>
      </c>
      <c r="AF431" s="7">
        <v>0</v>
      </c>
      <c r="AG431" s="7">
        <v>0</v>
      </c>
      <c r="AH431" s="7">
        <v>0</v>
      </c>
      <c r="AI431" s="7">
        <v>0</v>
      </c>
      <c r="AJ431" s="7">
        <v>0</v>
      </c>
      <c r="AK431" s="7">
        <v>0</v>
      </c>
      <c r="AL431" s="7">
        <v>0</v>
      </c>
      <c r="AM431" s="8">
        <v>43599</v>
      </c>
      <c r="AO431">
        <f>IF($AG431=1,G431,0)</f>
        <v>0</v>
      </c>
      <c r="AP431">
        <f>IF($AG431=1,H431,0)</f>
        <v>0</v>
      </c>
      <c r="AQ431">
        <f>IF($AG431=1,J431,0)</f>
        <v>0</v>
      </c>
      <c r="AR431">
        <f>IF($AG431=1,I431,0)</f>
        <v>0</v>
      </c>
      <c r="AS431">
        <f>IF($AG431=1,K431,0)</f>
        <v>0</v>
      </c>
      <c r="AU431">
        <f>IF($AJ431=1,T431,0)</f>
        <v>0</v>
      </c>
      <c r="AV431">
        <f>IF($AJ431=1,U431,0)</f>
        <v>0</v>
      </c>
      <c r="AW431">
        <f>IF($AJ431=1,V431,0)</f>
        <v>0</v>
      </c>
      <c r="AX431">
        <f>IF($AJ431=1,W431,0)</f>
        <v>0</v>
      </c>
      <c r="AY431">
        <f>IF($AJ431=1,X431,0)</f>
        <v>0</v>
      </c>
      <c r="BA431">
        <f>IF($AK431=1,M431,0)</f>
        <v>0</v>
      </c>
      <c r="BB431">
        <f>IF($AK431=1,N431,0)</f>
        <v>0</v>
      </c>
      <c r="BC431">
        <f>IF($AK431=1,O431,0)</f>
        <v>0</v>
      </c>
      <c r="BD431">
        <f>IF($AK431=1,P431,0)</f>
        <v>0</v>
      </c>
    </row>
    <row r="432" spans="1:56" x14ac:dyDescent="0.3">
      <c r="A432" s="7">
        <v>1553</v>
      </c>
      <c r="B432" s="6">
        <v>138200</v>
      </c>
      <c r="C432" s="7">
        <v>1</v>
      </c>
      <c r="D432" s="7">
        <v>1</v>
      </c>
      <c r="E432" s="7">
        <f>SUM(C432:D432)</f>
        <v>2</v>
      </c>
      <c r="F432" s="7">
        <v>50</v>
      </c>
      <c r="G432" s="7">
        <v>0</v>
      </c>
      <c r="H432" s="7">
        <v>0</v>
      </c>
      <c r="I432" s="7">
        <v>1</v>
      </c>
      <c r="J432" s="7">
        <v>0</v>
      </c>
      <c r="K432" s="7">
        <v>0</v>
      </c>
      <c r="L432" s="7" t="str" cm="1">
        <f t="array" ref="L432">_xlfn.IFS(G432=1,G$1,H432=1,H$1,I432=1,I$1,J432=1,J$1,K432=1,K$1)</f>
        <v>Together</v>
      </c>
      <c r="M432" s="7">
        <v>0</v>
      </c>
      <c r="N432" s="7">
        <v>1</v>
      </c>
      <c r="O432" s="7">
        <v>0</v>
      </c>
      <c r="P432" s="7">
        <v>0</v>
      </c>
      <c r="Q432" s="7" t="str" cm="1">
        <f t="array" ref="Q432">_xlfn.IFS(M432=1,M$1,N432=1,N$1,O432=1,O$1,P432=1,P$1)</f>
        <v>Graduate</v>
      </c>
      <c r="R432" t="s">
        <v>43</v>
      </c>
      <c r="S432" s="7">
        <v>19</v>
      </c>
      <c r="T432" s="7">
        <v>43</v>
      </c>
      <c r="U432" s="7">
        <v>0</v>
      </c>
      <c r="V432" s="7">
        <v>14</v>
      </c>
      <c r="W432" s="7">
        <v>0</v>
      </c>
      <c r="X432" s="7">
        <v>0</v>
      </c>
      <c r="Y432" s="7">
        <v>4</v>
      </c>
      <c r="Z432" s="7">
        <v>54</v>
      </c>
      <c r="AA432" s="7">
        <v>1</v>
      </c>
      <c r="AB432" s="7">
        <v>1</v>
      </c>
      <c r="AC432" s="7">
        <v>0</v>
      </c>
      <c r="AD432" s="7">
        <v>2</v>
      </c>
      <c r="AE432" s="7">
        <v>7</v>
      </c>
      <c r="AF432" s="7">
        <v>0</v>
      </c>
      <c r="AG432" s="7">
        <v>0</v>
      </c>
      <c r="AH432" s="7">
        <v>0</v>
      </c>
      <c r="AI432" s="7">
        <v>0</v>
      </c>
      <c r="AJ432" s="7">
        <v>0</v>
      </c>
      <c r="AK432" s="7">
        <v>0</v>
      </c>
      <c r="AL432" s="7">
        <v>0</v>
      </c>
      <c r="AM432" s="8">
        <v>43599</v>
      </c>
      <c r="AO432">
        <f>IF($AG432=1,G432,0)</f>
        <v>0</v>
      </c>
      <c r="AP432">
        <f>IF($AG432=1,H432,0)</f>
        <v>0</v>
      </c>
      <c r="AQ432">
        <f>IF($AG432=1,J432,0)</f>
        <v>0</v>
      </c>
      <c r="AR432">
        <f>IF($AG432=1,I432,0)</f>
        <v>0</v>
      </c>
      <c r="AS432">
        <f>IF($AG432=1,K432,0)</f>
        <v>0</v>
      </c>
      <c r="AU432">
        <f>IF($AJ432=1,T432,0)</f>
        <v>0</v>
      </c>
      <c r="AV432">
        <f>IF($AJ432=1,U432,0)</f>
        <v>0</v>
      </c>
      <c r="AW432">
        <f>IF($AJ432=1,V432,0)</f>
        <v>0</v>
      </c>
      <c r="AX432">
        <f>IF($AJ432=1,W432,0)</f>
        <v>0</v>
      </c>
      <c r="AY432">
        <f>IF($AJ432=1,X432,0)</f>
        <v>0</v>
      </c>
      <c r="BA432">
        <f>IF($AK432=1,M432,0)</f>
        <v>0</v>
      </c>
      <c r="BB432">
        <f>IF($AK432=1,N432,0)</f>
        <v>0</v>
      </c>
      <c r="BC432">
        <f>IF($AK432=1,O432,0)</f>
        <v>0</v>
      </c>
      <c r="BD432">
        <f>IF($AK432=1,P432,0)</f>
        <v>0</v>
      </c>
    </row>
    <row r="433" spans="1:56" x14ac:dyDescent="0.3">
      <c r="A433" s="7">
        <v>1755</v>
      </c>
      <c r="B433" s="6">
        <v>106835</v>
      </c>
      <c r="C433" s="7">
        <v>0</v>
      </c>
      <c r="D433" s="7">
        <v>1</v>
      </c>
      <c r="E433" s="7">
        <f>SUM(C433:D433)</f>
        <v>1</v>
      </c>
      <c r="F433" s="7">
        <v>63</v>
      </c>
      <c r="G433" s="7">
        <v>0</v>
      </c>
      <c r="H433" s="7">
        <v>0</v>
      </c>
      <c r="I433" s="7">
        <v>1</v>
      </c>
      <c r="J433" s="7">
        <v>0</v>
      </c>
      <c r="K433" s="7">
        <v>0</v>
      </c>
      <c r="L433" s="7" t="str" cm="1">
        <f t="array" ref="L433">_xlfn.IFS(G433=1,G$1,H433=1,H$1,I433=1,I$1,J433=1,J$1,K433=1,K$1)</f>
        <v>Together</v>
      </c>
      <c r="M433" s="7">
        <v>0</v>
      </c>
      <c r="N433" s="7">
        <v>0</v>
      </c>
      <c r="O433" s="7">
        <v>0</v>
      </c>
      <c r="P433" s="7">
        <v>1</v>
      </c>
      <c r="Q433" s="7" t="str" cm="1">
        <f t="array" ref="Q433">_xlfn.IFS(M433=1,M$1,N433=1,N$1,O433=1,O$1,P433=1,P$1)</f>
        <v>PhD</v>
      </c>
      <c r="R433" t="s">
        <v>40</v>
      </c>
      <c r="S433" s="7">
        <v>76</v>
      </c>
      <c r="T433" s="7">
        <v>1672</v>
      </c>
      <c r="U433" s="7">
        <v>31</v>
      </c>
      <c r="V433" s="7">
        <v>188</v>
      </c>
      <c r="W433" s="7">
        <v>31</v>
      </c>
      <c r="X433" s="7">
        <v>31</v>
      </c>
      <c r="Y433" s="7">
        <v>188</v>
      </c>
      <c r="Z433" s="7">
        <v>1766</v>
      </c>
      <c r="AA433" s="7">
        <v>0</v>
      </c>
      <c r="AB433" s="7">
        <v>0</v>
      </c>
      <c r="AC433" s="7">
        <v>0</v>
      </c>
      <c r="AD433" s="7">
        <v>1</v>
      </c>
      <c r="AE433" s="7">
        <v>20</v>
      </c>
      <c r="AF433" s="7">
        <v>0</v>
      </c>
      <c r="AG433" s="7">
        <v>0</v>
      </c>
      <c r="AH433" s="7">
        <v>0</v>
      </c>
      <c r="AI433" s="7">
        <v>0</v>
      </c>
      <c r="AJ433" s="7">
        <v>0</v>
      </c>
      <c r="AK433" s="7">
        <v>0</v>
      </c>
      <c r="AL433" s="7">
        <v>0</v>
      </c>
      <c r="AM433" s="8">
        <v>43600</v>
      </c>
      <c r="AO433">
        <f>IF($AG433=1,G433,0)</f>
        <v>0</v>
      </c>
      <c r="AP433">
        <f>IF($AG433=1,H433,0)</f>
        <v>0</v>
      </c>
      <c r="AQ433">
        <f>IF($AG433=1,J433,0)</f>
        <v>0</v>
      </c>
      <c r="AR433">
        <f>IF($AG433=1,I433,0)</f>
        <v>0</v>
      </c>
      <c r="AS433">
        <f>IF($AG433=1,K433,0)</f>
        <v>0</v>
      </c>
      <c r="AU433">
        <f>IF($AJ433=1,T433,0)</f>
        <v>0</v>
      </c>
      <c r="AV433">
        <f>IF($AJ433=1,U433,0)</f>
        <v>0</v>
      </c>
      <c r="AW433">
        <f>IF($AJ433=1,V433,0)</f>
        <v>0</v>
      </c>
      <c r="AX433">
        <f>IF($AJ433=1,W433,0)</f>
        <v>0</v>
      </c>
      <c r="AY433">
        <f>IF($AJ433=1,X433,0)</f>
        <v>0</v>
      </c>
      <c r="BA433">
        <f>IF($AK433=1,M433,0)</f>
        <v>0</v>
      </c>
      <c r="BB433">
        <f>IF($AK433=1,N433,0)</f>
        <v>0</v>
      </c>
      <c r="BC433">
        <f>IF($AK433=1,O433,0)</f>
        <v>0</v>
      </c>
      <c r="BD433">
        <f>IF($AK433=1,P433,0)</f>
        <v>0</v>
      </c>
    </row>
    <row r="434" spans="1:56" x14ac:dyDescent="0.3">
      <c r="A434" s="7">
        <v>1587</v>
      </c>
      <c r="B434" s="6">
        <v>161467</v>
      </c>
      <c r="C434" s="7">
        <v>0</v>
      </c>
      <c r="D434" s="7">
        <v>2</v>
      </c>
      <c r="E434" s="7">
        <f>SUM(C434:D434)</f>
        <v>2</v>
      </c>
      <c r="F434" s="7">
        <v>72</v>
      </c>
      <c r="G434" s="7">
        <v>0</v>
      </c>
      <c r="H434" s="7">
        <v>1</v>
      </c>
      <c r="I434" s="7">
        <v>0</v>
      </c>
      <c r="J434" s="7">
        <v>0</v>
      </c>
      <c r="K434" s="7">
        <v>0</v>
      </c>
      <c r="L434" s="7" t="str" cm="1">
        <f t="array" ref="L434">_xlfn.IFS(G434=1,G$1,H434=1,H$1,I434=1,I$1,J434=1,J$1,K434=1,K$1)</f>
        <v>Married</v>
      </c>
      <c r="M434" s="7">
        <v>0</v>
      </c>
      <c r="N434" s="7">
        <v>0</v>
      </c>
      <c r="O434" s="7">
        <v>0</v>
      </c>
      <c r="P434" s="7">
        <v>1</v>
      </c>
      <c r="Q434" s="7" t="str" cm="1">
        <f t="array" ref="Q434">_xlfn.IFS(M434=1,M$1,N434=1,N$1,O434=1,O$1,P434=1,P$1)</f>
        <v>PhD</v>
      </c>
      <c r="R434" t="s">
        <v>40</v>
      </c>
      <c r="S434" s="7">
        <v>69</v>
      </c>
      <c r="T434" s="7">
        <v>1077</v>
      </c>
      <c r="U434" s="7">
        <v>42</v>
      </c>
      <c r="V434" s="7">
        <v>299</v>
      </c>
      <c r="W434" s="7">
        <v>0</v>
      </c>
      <c r="X434" s="7">
        <v>13</v>
      </c>
      <c r="Y434" s="7">
        <v>129</v>
      </c>
      <c r="Z434" s="7">
        <v>1303</v>
      </c>
      <c r="AA434" s="7">
        <v>3</v>
      </c>
      <c r="AB434" s="7">
        <v>5</v>
      </c>
      <c r="AC434" s="7">
        <v>2</v>
      </c>
      <c r="AD434" s="7">
        <v>10</v>
      </c>
      <c r="AE434" s="7">
        <v>5</v>
      </c>
      <c r="AF434" s="7">
        <v>0</v>
      </c>
      <c r="AG434" s="7">
        <v>0</v>
      </c>
      <c r="AH434" s="7">
        <v>0</v>
      </c>
      <c r="AI434" s="7">
        <v>0</v>
      </c>
      <c r="AJ434" s="7">
        <v>0</v>
      </c>
      <c r="AK434" s="7">
        <v>0</v>
      </c>
      <c r="AL434" s="7">
        <v>0</v>
      </c>
      <c r="AM434" s="8">
        <v>43601</v>
      </c>
      <c r="AO434">
        <f>IF($AG434=1,G434,0)</f>
        <v>0</v>
      </c>
      <c r="AP434">
        <f>IF($AG434=1,H434,0)</f>
        <v>0</v>
      </c>
      <c r="AQ434">
        <f>IF($AG434=1,J434,0)</f>
        <v>0</v>
      </c>
      <c r="AR434">
        <f>IF($AG434=1,I434,0)</f>
        <v>0</v>
      </c>
      <c r="AS434">
        <f>IF($AG434=1,K434,0)</f>
        <v>0</v>
      </c>
      <c r="AU434">
        <f>IF($AJ434=1,T434,0)</f>
        <v>0</v>
      </c>
      <c r="AV434">
        <f>IF($AJ434=1,U434,0)</f>
        <v>0</v>
      </c>
      <c r="AW434">
        <f>IF($AJ434=1,V434,0)</f>
        <v>0</v>
      </c>
      <c r="AX434">
        <f>IF($AJ434=1,W434,0)</f>
        <v>0</v>
      </c>
      <c r="AY434">
        <f>IF($AJ434=1,X434,0)</f>
        <v>0</v>
      </c>
      <c r="BA434">
        <f>IF($AK434=1,M434,0)</f>
        <v>0</v>
      </c>
      <c r="BB434">
        <f>IF($AK434=1,N434,0)</f>
        <v>0</v>
      </c>
      <c r="BC434">
        <f>IF($AK434=1,O434,0)</f>
        <v>0</v>
      </c>
      <c r="BD434">
        <f>IF($AK434=1,P434,0)</f>
        <v>0</v>
      </c>
    </row>
    <row r="435" spans="1:56" x14ac:dyDescent="0.3">
      <c r="A435" s="7">
        <v>1215</v>
      </c>
      <c r="B435" s="6">
        <v>151537</v>
      </c>
      <c r="C435" s="7">
        <v>0</v>
      </c>
      <c r="D435" s="7">
        <v>1</v>
      </c>
      <c r="E435" s="7">
        <f>SUM(C435:D435)</f>
        <v>1</v>
      </c>
      <c r="F435" s="7">
        <v>68</v>
      </c>
      <c r="G435" s="7">
        <v>1</v>
      </c>
      <c r="H435" s="7">
        <v>0</v>
      </c>
      <c r="I435" s="7">
        <v>0</v>
      </c>
      <c r="J435" s="7">
        <v>0</v>
      </c>
      <c r="K435" s="7">
        <v>0</v>
      </c>
      <c r="L435" s="7" t="str" cm="1">
        <f t="array" ref="L435">_xlfn.IFS(G435=1,G$1,H435=1,H$1,I435=1,I$1,J435=1,J$1,K435=1,K$1)</f>
        <v>Divorced</v>
      </c>
      <c r="M435" s="7">
        <v>0</v>
      </c>
      <c r="N435" s="7">
        <v>1</v>
      </c>
      <c r="O435" s="7">
        <v>0</v>
      </c>
      <c r="P435" s="7">
        <v>0</v>
      </c>
      <c r="Q435" s="7" t="str" cm="1">
        <f t="array" ref="Q435">_xlfn.IFS(M435=1,M$1,N435=1,N$1,O435=1,O$1,P435=1,P$1)</f>
        <v>Graduate</v>
      </c>
      <c r="R435" t="s">
        <v>40</v>
      </c>
      <c r="S435" s="7">
        <v>27</v>
      </c>
      <c r="T435" s="7">
        <v>2314</v>
      </c>
      <c r="U435" s="7">
        <v>59</v>
      </c>
      <c r="V435" s="7">
        <v>600</v>
      </c>
      <c r="W435" s="7">
        <v>0</v>
      </c>
      <c r="X435" s="7">
        <v>0</v>
      </c>
      <c r="Y435" s="7">
        <v>271</v>
      </c>
      <c r="Z435" s="7">
        <v>2702</v>
      </c>
      <c r="AA435" s="7">
        <v>3</v>
      </c>
      <c r="AB435" s="7">
        <v>2</v>
      </c>
      <c r="AC435" s="7">
        <v>2</v>
      </c>
      <c r="AD435" s="7">
        <v>11</v>
      </c>
      <c r="AE435" s="7">
        <v>8</v>
      </c>
      <c r="AF435" s="7">
        <v>0</v>
      </c>
      <c r="AG435" s="7">
        <v>0</v>
      </c>
      <c r="AH435" s="7">
        <v>0</v>
      </c>
      <c r="AI435" s="7">
        <v>0</v>
      </c>
      <c r="AJ435" s="7">
        <v>0</v>
      </c>
      <c r="AK435" s="7">
        <v>0</v>
      </c>
      <c r="AL435" s="7">
        <v>0</v>
      </c>
      <c r="AM435" s="8">
        <v>43601</v>
      </c>
      <c r="AO435">
        <f>IF($AG435=1,G435,0)</f>
        <v>0</v>
      </c>
      <c r="AP435">
        <f>IF($AG435=1,H435,0)</f>
        <v>0</v>
      </c>
      <c r="AQ435">
        <f>IF($AG435=1,J435,0)</f>
        <v>0</v>
      </c>
      <c r="AR435">
        <f>IF($AG435=1,I435,0)</f>
        <v>0</v>
      </c>
      <c r="AS435">
        <f>IF($AG435=1,K435,0)</f>
        <v>0</v>
      </c>
      <c r="AU435">
        <f>IF($AJ435=1,T435,0)</f>
        <v>0</v>
      </c>
      <c r="AV435">
        <f>IF($AJ435=1,U435,0)</f>
        <v>0</v>
      </c>
      <c r="AW435">
        <f>IF($AJ435=1,V435,0)</f>
        <v>0</v>
      </c>
      <c r="AX435">
        <f>IF($AJ435=1,W435,0)</f>
        <v>0</v>
      </c>
      <c r="AY435">
        <f>IF($AJ435=1,X435,0)</f>
        <v>0</v>
      </c>
      <c r="BA435">
        <f>IF($AK435=1,M435,0)</f>
        <v>0</v>
      </c>
      <c r="BB435">
        <f>IF($AK435=1,N435,0)</f>
        <v>0</v>
      </c>
      <c r="BC435">
        <f>IF($AK435=1,O435,0)</f>
        <v>0</v>
      </c>
      <c r="BD435">
        <f>IF($AK435=1,P435,0)</f>
        <v>0</v>
      </c>
    </row>
    <row r="436" spans="1:56" x14ac:dyDescent="0.3">
      <c r="A436" s="7">
        <v>2810</v>
      </c>
      <c r="B436" s="6">
        <v>141580</v>
      </c>
      <c r="C436" s="7">
        <v>1</v>
      </c>
      <c r="D436" s="7">
        <v>1</v>
      </c>
      <c r="E436" s="7">
        <f>SUM(C436:D436)</f>
        <v>2</v>
      </c>
      <c r="F436" s="7">
        <v>42</v>
      </c>
      <c r="G436" s="7">
        <v>0</v>
      </c>
      <c r="H436" s="7">
        <v>0</v>
      </c>
      <c r="I436" s="7">
        <v>1</v>
      </c>
      <c r="J436" s="7">
        <v>0</v>
      </c>
      <c r="K436" s="7">
        <v>0</v>
      </c>
      <c r="L436" s="7" t="str" cm="1">
        <f t="array" ref="L436">_xlfn.IFS(G436=1,G$1,H436=1,H$1,I436=1,I$1,J436=1,J$1,K436=1,K$1)</f>
        <v>Together</v>
      </c>
      <c r="M436" s="7">
        <v>0</v>
      </c>
      <c r="N436" s="7">
        <v>1</v>
      </c>
      <c r="O436" s="7">
        <v>0</v>
      </c>
      <c r="P436" s="7">
        <v>0</v>
      </c>
      <c r="Q436" s="7" t="str" cm="1">
        <f t="array" ref="Q436">_xlfn.IFS(M436=1,M$1,N436=1,N$1,O436=1,O$1,P436=1,P$1)</f>
        <v>Graduate</v>
      </c>
      <c r="R436" t="s">
        <v>44</v>
      </c>
      <c r="S436" s="7">
        <v>15</v>
      </c>
      <c r="T436" s="7">
        <v>191</v>
      </c>
      <c r="U436" s="7">
        <v>17</v>
      </c>
      <c r="V436" s="7">
        <v>82</v>
      </c>
      <c r="W436" s="7">
        <v>14</v>
      </c>
      <c r="X436" s="7">
        <v>0</v>
      </c>
      <c r="Y436" s="7">
        <v>10</v>
      </c>
      <c r="Z436" s="7">
        <v>293</v>
      </c>
      <c r="AA436" s="7">
        <v>3</v>
      </c>
      <c r="AB436" s="7">
        <v>2</v>
      </c>
      <c r="AC436" s="7">
        <v>1</v>
      </c>
      <c r="AD436" s="7">
        <v>3</v>
      </c>
      <c r="AE436" s="7">
        <v>5</v>
      </c>
      <c r="AF436" s="7">
        <v>0</v>
      </c>
      <c r="AG436" s="7">
        <v>0</v>
      </c>
      <c r="AH436" s="7">
        <v>0</v>
      </c>
      <c r="AI436" s="7">
        <v>0</v>
      </c>
      <c r="AJ436" s="7">
        <v>0</v>
      </c>
      <c r="AK436" s="7">
        <v>0</v>
      </c>
      <c r="AL436" s="7">
        <v>0</v>
      </c>
      <c r="AM436" s="8">
        <v>43602</v>
      </c>
      <c r="AO436">
        <f>IF($AG436=1,G436,0)</f>
        <v>0</v>
      </c>
      <c r="AP436">
        <f>IF($AG436=1,H436,0)</f>
        <v>0</v>
      </c>
      <c r="AQ436">
        <f>IF($AG436=1,J436,0)</f>
        <v>0</v>
      </c>
      <c r="AR436">
        <f>IF($AG436=1,I436,0)</f>
        <v>0</v>
      </c>
      <c r="AS436">
        <f>IF($AG436=1,K436,0)</f>
        <v>0</v>
      </c>
      <c r="AU436">
        <f>IF($AJ436=1,T436,0)</f>
        <v>0</v>
      </c>
      <c r="AV436">
        <f>IF($AJ436=1,U436,0)</f>
        <v>0</v>
      </c>
      <c r="AW436">
        <f>IF($AJ436=1,V436,0)</f>
        <v>0</v>
      </c>
      <c r="AX436">
        <f>IF($AJ436=1,W436,0)</f>
        <v>0</v>
      </c>
      <c r="AY436">
        <f>IF($AJ436=1,X436,0)</f>
        <v>0</v>
      </c>
      <c r="BA436">
        <f>IF($AK436=1,M436,0)</f>
        <v>0</v>
      </c>
      <c r="BB436">
        <f>IF($AK436=1,N436,0)</f>
        <v>0</v>
      </c>
      <c r="BC436">
        <f>IF($AK436=1,O436,0)</f>
        <v>0</v>
      </c>
      <c r="BD436">
        <f>IF($AK436=1,P436,0)</f>
        <v>0</v>
      </c>
    </row>
    <row r="437" spans="1:56" x14ac:dyDescent="0.3">
      <c r="A437" s="7">
        <v>2375</v>
      </c>
      <c r="B437" s="6">
        <v>151039</v>
      </c>
      <c r="C437" s="7">
        <v>1</v>
      </c>
      <c r="D437" s="7">
        <v>1</v>
      </c>
      <c r="E437" s="7">
        <f>SUM(C437:D437)</f>
        <v>2</v>
      </c>
      <c r="F437" s="7">
        <v>51</v>
      </c>
      <c r="G437" s="7">
        <v>0</v>
      </c>
      <c r="H437" s="7">
        <v>1</v>
      </c>
      <c r="I437" s="7">
        <v>0</v>
      </c>
      <c r="J437" s="7">
        <v>0</v>
      </c>
      <c r="K437" s="7">
        <v>0</v>
      </c>
      <c r="L437" s="7" t="str" cm="1">
        <f t="array" ref="L437">_xlfn.IFS(G437=1,G$1,H437=1,H$1,I437=1,I$1,J437=1,J$1,K437=1,K$1)</f>
        <v>Married</v>
      </c>
      <c r="M437" s="7">
        <v>0</v>
      </c>
      <c r="N437" s="7">
        <v>0</v>
      </c>
      <c r="O437" s="7">
        <v>0</v>
      </c>
      <c r="P437" s="7">
        <v>1</v>
      </c>
      <c r="Q437" s="7" t="str" cm="1">
        <f t="array" ref="Q437">_xlfn.IFS(M437=1,M$1,N437=1,N$1,O437=1,O$1,P437=1,P$1)</f>
        <v>PhD</v>
      </c>
      <c r="R437" t="s">
        <v>43</v>
      </c>
      <c r="S437" s="7">
        <v>11</v>
      </c>
      <c r="T437" s="7">
        <v>296</v>
      </c>
      <c r="U437" s="7">
        <v>189</v>
      </c>
      <c r="V437" s="7">
        <v>234</v>
      </c>
      <c r="W437" s="7">
        <v>192</v>
      </c>
      <c r="X437" s="7">
        <v>0</v>
      </c>
      <c r="Y437" s="7">
        <v>323</v>
      </c>
      <c r="Z437" s="7">
        <v>589</v>
      </c>
      <c r="AA437" s="7">
        <v>2</v>
      </c>
      <c r="AB437" s="7">
        <v>6</v>
      </c>
      <c r="AC437" s="7">
        <v>2</v>
      </c>
      <c r="AD437" s="7">
        <v>4</v>
      </c>
      <c r="AE437" s="7">
        <v>7</v>
      </c>
      <c r="AF437" s="7">
        <v>0</v>
      </c>
      <c r="AG437" s="7">
        <v>0</v>
      </c>
      <c r="AH437" s="7">
        <v>0</v>
      </c>
      <c r="AI437" s="7">
        <v>0</v>
      </c>
      <c r="AJ437" s="7">
        <v>0</v>
      </c>
      <c r="AK437" s="7">
        <v>0</v>
      </c>
      <c r="AL437" s="7">
        <v>0</v>
      </c>
      <c r="AM437" s="8">
        <v>43602</v>
      </c>
      <c r="AO437">
        <f>IF($AG437=1,G437,0)</f>
        <v>0</v>
      </c>
      <c r="AP437">
        <f>IF($AG437=1,H437,0)</f>
        <v>0</v>
      </c>
      <c r="AQ437">
        <f>IF($AG437=1,J437,0)</f>
        <v>0</v>
      </c>
      <c r="AR437">
        <f>IF($AG437=1,I437,0)</f>
        <v>0</v>
      </c>
      <c r="AS437">
        <f>IF($AG437=1,K437,0)</f>
        <v>0</v>
      </c>
      <c r="AU437">
        <f>IF($AJ437=1,T437,0)</f>
        <v>0</v>
      </c>
      <c r="AV437">
        <f>IF($AJ437=1,U437,0)</f>
        <v>0</v>
      </c>
      <c r="AW437">
        <f>IF($AJ437=1,V437,0)</f>
        <v>0</v>
      </c>
      <c r="AX437">
        <f>IF($AJ437=1,W437,0)</f>
        <v>0</v>
      </c>
      <c r="AY437">
        <f>IF($AJ437=1,X437,0)</f>
        <v>0</v>
      </c>
      <c r="BA437">
        <f>IF($AK437=1,M437,0)</f>
        <v>0</v>
      </c>
      <c r="BB437">
        <f>IF($AK437=1,N437,0)</f>
        <v>0</v>
      </c>
      <c r="BC437">
        <f>IF($AK437=1,O437,0)</f>
        <v>0</v>
      </c>
      <c r="BD437">
        <f>IF($AK437=1,P437,0)</f>
        <v>0</v>
      </c>
    </row>
    <row r="438" spans="1:56" x14ac:dyDescent="0.3">
      <c r="A438" s="7">
        <v>2503</v>
      </c>
      <c r="B438" s="6">
        <v>128087</v>
      </c>
      <c r="C438" s="7">
        <v>1</v>
      </c>
      <c r="D438" s="7">
        <v>1</v>
      </c>
      <c r="E438" s="7">
        <f>SUM(C438:D438)</f>
        <v>2</v>
      </c>
      <c r="F438" s="7">
        <v>62</v>
      </c>
      <c r="G438" s="7">
        <v>0</v>
      </c>
      <c r="H438" s="7">
        <v>0</v>
      </c>
      <c r="I438" s="7">
        <v>1</v>
      </c>
      <c r="J438" s="7">
        <v>0</v>
      </c>
      <c r="K438" s="7">
        <v>0</v>
      </c>
      <c r="L438" s="7" t="str" cm="1">
        <f t="array" ref="L438">_xlfn.IFS(G438=1,G$1,H438=1,H$1,I438=1,I$1,J438=1,J$1,K438=1,K$1)</f>
        <v>Together</v>
      </c>
      <c r="M438" s="7">
        <v>0</v>
      </c>
      <c r="N438" s="7">
        <v>1</v>
      </c>
      <c r="O438" s="7">
        <v>0</v>
      </c>
      <c r="P438" s="7">
        <v>0</v>
      </c>
      <c r="Q438" s="7" t="str" cm="1">
        <f t="array" ref="Q438">_xlfn.IFS(M438=1,M$1,N438=1,N$1,O438=1,O$1,P438=1,P$1)</f>
        <v>Graduate</v>
      </c>
      <c r="R438" t="s">
        <v>41</v>
      </c>
      <c r="S438" s="7">
        <v>77</v>
      </c>
      <c r="T438" s="7">
        <v>242</v>
      </c>
      <c r="U438" s="7">
        <v>36</v>
      </c>
      <c r="V438" s="7">
        <v>78</v>
      </c>
      <c r="W438" s="7">
        <v>59</v>
      </c>
      <c r="X438" s="7">
        <v>0</v>
      </c>
      <c r="Y438" s="7">
        <v>96</v>
      </c>
      <c r="Z438" s="7">
        <v>319</v>
      </c>
      <c r="AA438" s="7">
        <v>3</v>
      </c>
      <c r="AB438" s="7">
        <v>2</v>
      </c>
      <c r="AC438" s="7">
        <v>2</v>
      </c>
      <c r="AD438" s="7">
        <v>2</v>
      </c>
      <c r="AE438" s="7">
        <v>7</v>
      </c>
      <c r="AF438" s="7">
        <v>0</v>
      </c>
      <c r="AG438" s="7">
        <v>0</v>
      </c>
      <c r="AH438" s="7">
        <v>0</v>
      </c>
      <c r="AI438" s="7">
        <v>0</v>
      </c>
      <c r="AJ438" s="7">
        <v>0</v>
      </c>
      <c r="AK438" s="7">
        <v>0</v>
      </c>
      <c r="AL438" s="7">
        <v>0</v>
      </c>
      <c r="AM438" s="8">
        <v>43603</v>
      </c>
      <c r="AO438">
        <f>IF($AG438=1,G438,0)</f>
        <v>0</v>
      </c>
      <c r="AP438">
        <f>IF($AG438=1,H438,0)</f>
        <v>0</v>
      </c>
      <c r="AQ438">
        <f>IF($AG438=1,J438,0)</f>
        <v>0</v>
      </c>
      <c r="AR438">
        <f>IF($AG438=1,I438,0)</f>
        <v>0</v>
      </c>
      <c r="AS438">
        <f>IF($AG438=1,K438,0)</f>
        <v>0</v>
      </c>
      <c r="AU438">
        <f>IF($AJ438=1,T438,0)</f>
        <v>0</v>
      </c>
      <c r="AV438">
        <f>IF($AJ438=1,U438,0)</f>
        <v>0</v>
      </c>
      <c r="AW438">
        <f>IF($AJ438=1,V438,0)</f>
        <v>0</v>
      </c>
      <c r="AX438">
        <f>IF($AJ438=1,W438,0)</f>
        <v>0</v>
      </c>
      <c r="AY438">
        <f>IF($AJ438=1,X438,0)</f>
        <v>0</v>
      </c>
      <c r="BA438">
        <f>IF($AK438=1,M438,0)</f>
        <v>0</v>
      </c>
      <c r="BB438">
        <f>IF($AK438=1,N438,0)</f>
        <v>0</v>
      </c>
      <c r="BC438">
        <f>IF($AK438=1,O438,0)</f>
        <v>0</v>
      </c>
      <c r="BD438">
        <f>IF($AK438=1,P438,0)</f>
        <v>0</v>
      </c>
    </row>
    <row r="439" spans="1:56" x14ac:dyDescent="0.3">
      <c r="A439" s="7">
        <v>1596</v>
      </c>
      <c r="B439" s="6">
        <v>118978</v>
      </c>
      <c r="C439" s="7">
        <v>1</v>
      </c>
      <c r="D439" s="7">
        <v>0</v>
      </c>
      <c r="E439" s="7">
        <f>SUM(C439:D439)</f>
        <v>1</v>
      </c>
      <c r="F439" s="7">
        <v>47</v>
      </c>
      <c r="G439" s="7">
        <v>0</v>
      </c>
      <c r="H439" s="7">
        <v>1</v>
      </c>
      <c r="I439" s="7">
        <v>0</v>
      </c>
      <c r="J439" s="7">
        <v>0</v>
      </c>
      <c r="K439" s="7">
        <v>0</v>
      </c>
      <c r="L439" s="7" t="str" cm="1">
        <f t="array" ref="L439">_xlfn.IFS(G439=1,G$1,H439=1,H$1,I439=1,I$1,J439=1,J$1,K439=1,K$1)</f>
        <v>Married</v>
      </c>
      <c r="M439" s="7">
        <v>1</v>
      </c>
      <c r="N439" s="7">
        <v>0</v>
      </c>
      <c r="O439" s="7">
        <v>0</v>
      </c>
      <c r="P439" s="7">
        <v>0</v>
      </c>
      <c r="Q439" s="7" t="str" cm="1">
        <f t="array" ref="Q439">_xlfn.IFS(M439=1,M$1,N439=1,N$1,O439=1,O$1,P439=1,P$1)</f>
        <v>Basic</v>
      </c>
      <c r="R439" t="s">
        <v>42</v>
      </c>
      <c r="S439" s="7">
        <v>41</v>
      </c>
      <c r="T439" s="7">
        <v>13</v>
      </c>
      <c r="U439" s="7">
        <v>50</v>
      </c>
      <c r="V439" s="7">
        <v>6</v>
      </c>
      <c r="W439" s="7">
        <v>25</v>
      </c>
      <c r="X439" s="7">
        <v>44</v>
      </c>
      <c r="Y439" s="7">
        <v>94</v>
      </c>
      <c r="Z439" s="7">
        <v>44</v>
      </c>
      <c r="AA439" s="7">
        <v>1</v>
      </c>
      <c r="AB439" s="7">
        <v>1</v>
      </c>
      <c r="AC439" s="7">
        <v>0</v>
      </c>
      <c r="AD439" s="7">
        <v>3</v>
      </c>
      <c r="AE439" s="7">
        <v>8</v>
      </c>
      <c r="AF439" s="7">
        <v>0</v>
      </c>
      <c r="AG439" s="7">
        <v>0</v>
      </c>
      <c r="AH439" s="7">
        <v>0</v>
      </c>
      <c r="AI439" s="7">
        <v>0</v>
      </c>
      <c r="AJ439" s="7">
        <v>0</v>
      </c>
      <c r="AK439" s="7">
        <v>0</v>
      </c>
      <c r="AL439" s="7">
        <v>0</v>
      </c>
      <c r="AM439" s="8">
        <v>43603</v>
      </c>
      <c r="AO439">
        <f>IF($AG439=1,G439,0)</f>
        <v>0</v>
      </c>
      <c r="AP439">
        <f>IF($AG439=1,H439,0)</f>
        <v>0</v>
      </c>
      <c r="AQ439">
        <f>IF($AG439=1,J439,0)</f>
        <v>0</v>
      </c>
      <c r="AR439">
        <f>IF($AG439=1,I439,0)</f>
        <v>0</v>
      </c>
      <c r="AS439">
        <f>IF($AG439=1,K439,0)</f>
        <v>0</v>
      </c>
      <c r="AU439">
        <f>IF($AJ439=1,T439,0)</f>
        <v>0</v>
      </c>
      <c r="AV439">
        <f>IF($AJ439=1,U439,0)</f>
        <v>0</v>
      </c>
      <c r="AW439">
        <f>IF($AJ439=1,V439,0)</f>
        <v>0</v>
      </c>
      <c r="AX439">
        <f>IF($AJ439=1,W439,0)</f>
        <v>0</v>
      </c>
      <c r="AY439">
        <f>IF($AJ439=1,X439,0)</f>
        <v>0</v>
      </c>
      <c r="BA439">
        <f>IF($AK439=1,M439,0)</f>
        <v>0</v>
      </c>
      <c r="BB439">
        <f>IF($AK439=1,N439,0)</f>
        <v>0</v>
      </c>
      <c r="BC439">
        <f>IF($AK439=1,O439,0)</f>
        <v>0</v>
      </c>
      <c r="BD439">
        <f>IF($AK439=1,P439,0)</f>
        <v>0</v>
      </c>
    </row>
    <row r="440" spans="1:56" x14ac:dyDescent="0.3">
      <c r="A440" s="7">
        <v>2506</v>
      </c>
      <c r="B440" s="6">
        <v>157036</v>
      </c>
      <c r="C440" s="7">
        <v>0</v>
      </c>
      <c r="D440" s="7">
        <v>1</v>
      </c>
      <c r="E440" s="7">
        <f>SUM(C440:D440)</f>
        <v>1</v>
      </c>
      <c r="F440" s="7">
        <v>45</v>
      </c>
      <c r="G440" s="7">
        <v>0</v>
      </c>
      <c r="H440" s="7">
        <v>1</v>
      </c>
      <c r="I440" s="7">
        <v>0</v>
      </c>
      <c r="J440" s="7">
        <v>0</v>
      </c>
      <c r="K440" s="7">
        <v>0</v>
      </c>
      <c r="L440" s="7" t="str" cm="1">
        <f t="array" ref="L440">_xlfn.IFS(G440=1,G$1,H440=1,H$1,I440=1,I$1,J440=1,J$1,K440=1,K$1)</f>
        <v>Married</v>
      </c>
      <c r="M440" s="7">
        <v>0</v>
      </c>
      <c r="N440" s="7">
        <v>0</v>
      </c>
      <c r="O440" s="7">
        <v>0</v>
      </c>
      <c r="P440" s="7">
        <v>0</v>
      </c>
      <c r="Q440" s="7" t="e" cm="1">
        <f t="array" ref="Q440">_xlfn.IFS(M440=1,M$1,N440=1,N$1,O440=1,O$1,P440=1,P$1)</f>
        <v>#N/A</v>
      </c>
      <c r="R440" t="s">
        <v>39</v>
      </c>
      <c r="S440" s="7">
        <v>33</v>
      </c>
      <c r="T440" s="7">
        <v>3224</v>
      </c>
      <c r="U440" s="7">
        <v>118</v>
      </c>
      <c r="V440" s="7">
        <v>603</v>
      </c>
      <c r="W440" s="7">
        <v>52</v>
      </c>
      <c r="X440" s="7">
        <v>39</v>
      </c>
      <c r="Y440" s="7">
        <v>129</v>
      </c>
      <c r="Z440" s="7">
        <v>3907</v>
      </c>
      <c r="AA440" s="7">
        <v>4</v>
      </c>
      <c r="AB440" s="7">
        <v>6</v>
      </c>
      <c r="AC440" s="7">
        <v>3</v>
      </c>
      <c r="AD440" s="7">
        <v>13</v>
      </c>
      <c r="AE440" s="7">
        <v>9</v>
      </c>
      <c r="AF440" s="7">
        <v>1</v>
      </c>
      <c r="AG440" s="7">
        <v>0</v>
      </c>
      <c r="AH440" s="7">
        <v>0</v>
      </c>
      <c r="AI440" s="7">
        <v>0</v>
      </c>
      <c r="AJ440" s="7">
        <v>0</v>
      </c>
      <c r="AK440" s="7">
        <v>0</v>
      </c>
      <c r="AL440" s="7">
        <v>0</v>
      </c>
      <c r="AM440" s="8">
        <v>43603</v>
      </c>
      <c r="AO440">
        <f>IF($AG440=1,G440,0)</f>
        <v>0</v>
      </c>
      <c r="AP440">
        <f>IF($AG440=1,H440,0)</f>
        <v>0</v>
      </c>
      <c r="AQ440">
        <f>IF($AG440=1,J440,0)</f>
        <v>0</v>
      </c>
      <c r="AR440">
        <f>IF($AG440=1,I440,0)</f>
        <v>0</v>
      </c>
      <c r="AS440">
        <f>IF($AG440=1,K440,0)</f>
        <v>0</v>
      </c>
      <c r="AU440">
        <f>IF($AJ440=1,T440,0)</f>
        <v>0</v>
      </c>
      <c r="AV440">
        <f>IF($AJ440=1,U440,0)</f>
        <v>0</v>
      </c>
      <c r="AW440">
        <f>IF($AJ440=1,V440,0)</f>
        <v>0</v>
      </c>
      <c r="AX440">
        <f>IF($AJ440=1,W440,0)</f>
        <v>0</v>
      </c>
      <c r="AY440">
        <f>IF($AJ440=1,X440,0)</f>
        <v>0</v>
      </c>
      <c r="BA440">
        <f>IF($AK440=1,M440,0)</f>
        <v>0</v>
      </c>
      <c r="BB440">
        <f>IF($AK440=1,N440,0)</f>
        <v>0</v>
      </c>
      <c r="BC440">
        <f>IF($AK440=1,O440,0)</f>
        <v>0</v>
      </c>
      <c r="BD440">
        <f>IF($AK440=1,P440,0)</f>
        <v>0</v>
      </c>
    </row>
    <row r="441" spans="1:56" x14ac:dyDescent="0.3">
      <c r="A441" s="7">
        <v>1341</v>
      </c>
      <c r="B441" s="6">
        <v>168462</v>
      </c>
      <c r="C441" s="7">
        <v>0</v>
      </c>
      <c r="D441" s="7">
        <v>0</v>
      </c>
      <c r="E441" s="7">
        <f>SUM(C441:D441)</f>
        <v>0</v>
      </c>
      <c r="F441" s="7">
        <v>51</v>
      </c>
      <c r="G441" s="7">
        <v>0</v>
      </c>
      <c r="H441" s="7">
        <v>1</v>
      </c>
      <c r="I441" s="7">
        <v>0</v>
      </c>
      <c r="J441" s="7">
        <v>0</v>
      </c>
      <c r="K441" s="7">
        <v>0</v>
      </c>
      <c r="L441" s="7" t="str" cm="1">
        <f t="array" ref="L441">_xlfn.IFS(G441=1,G$1,H441=1,H$1,I441=1,I$1,J441=1,J$1,K441=1,K$1)</f>
        <v>Married</v>
      </c>
      <c r="M441" s="7">
        <v>0</v>
      </c>
      <c r="N441" s="7">
        <v>0</v>
      </c>
      <c r="O441" s="7">
        <v>0</v>
      </c>
      <c r="P441" s="7">
        <v>1</v>
      </c>
      <c r="Q441" s="7" t="str" cm="1">
        <f t="array" ref="Q441">_xlfn.IFS(M441=1,M$1,N441=1,N$1,O441=1,O$1,P441=1,P$1)</f>
        <v>PhD</v>
      </c>
      <c r="R441" t="s">
        <v>40</v>
      </c>
      <c r="S441" s="7">
        <v>6</v>
      </c>
      <c r="T441" s="7">
        <v>1380</v>
      </c>
      <c r="U441" s="7">
        <v>157</v>
      </c>
      <c r="V441" s="7">
        <v>1932</v>
      </c>
      <c r="W441" s="7">
        <v>207</v>
      </c>
      <c r="X441" s="7">
        <v>315</v>
      </c>
      <c r="Y441" s="7">
        <v>118</v>
      </c>
      <c r="Z441" s="7">
        <v>3873</v>
      </c>
      <c r="AA441" s="7">
        <v>1</v>
      </c>
      <c r="AB441" s="7">
        <v>3</v>
      </c>
      <c r="AC441" s="7">
        <v>3</v>
      </c>
      <c r="AD441" s="7">
        <v>8</v>
      </c>
      <c r="AE441" s="7">
        <v>1</v>
      </c>
      <c r="AF441" s="7">
        <v>0</v>
      </c>
      <c r="AG441" s="7">
        <v>0</v>
      </c>
      <c r="AH441" s="7">
        <v>0</v>
      </c>
      <c r="AI441" s="7">
        <v>0</v>
      </c>
      <c r="AJ441" s="7">
        <v>0</v>
      </c>
      <c r="AK441" s="7">
        <v>0</v>
      </c>
      <c r="AL441" s="7">
        <v>0</v>
      </c>
      <c r="AM441" s="8">
        <v>43604</v>
      </c>
      <c r="AO441">
        <f>IF($AG441=1,G441,0)</f>
        <v>0</v>
      </c>
      <c r="AP441">
        <f>IF($AG441=1,H441,0)</f>
        <v>0</v>
      </c>
      <c r="AQ441">
        <f>IF($AG441=1,J441,0)</f>
        <v>0</v>
      </c>
      <c r="AR441">
        <f>IF($AG441=1,I441,0)</f>
        <v>0</v>
      </c>
      <c r="AS441">
        <f>IF($AG441=1,K441,0)</f>
        <v>0</v>
      </c>
      <c r="AU441">
        <f>IF($AJ441=1,T441,0)</f>
        <v>0</v>
      </c>
      <c r="AV441">
        <f>IF($AJ441=1,U441,0)</f>
        <v>0</v>
      </c>
      <c r="AW441">
        <f>IF($AJ441=1,V441,0)</f>
        <v>0</v>
      </c>
      <c r="AX441">
        <f>IF($AJ441=1,W441,0)</f>
        <v>0</v>
      </c>
      <c r="AY441">
        <f>IF($AJ441=1,X441,0)</f>
        <v>0</v>
      </c>
      <c r="BA441">
        <f>IF($AK441=1,M441,0)</f>
        <v>0</v>
      </c>
      <c r="BB441">
        <f>IF($AK441=1,N441,0)</f>
        <v>0</v>
      </c>
      <c r="BC441">
        <f>IF($AK441=1,O441,0)</f>
        <v>0</v>
      </c>
      <c r="BD441">
        <f>IF($AK441=1,P441,0)</f>
        <v>0</v>
      </c>
    </row>
    <row r="442" spans="1:56" x14ac:dyDescent="0.3">
      <c r="A442" s="7">
        <v>1575</v>
      </c>
      <c r="B442" s="6">
        <v>192163</v>
      </c>
      <c r="C442" s="7">
        <v>0</v>
      </c>
      <c r="D442" s="7">
        <v>0</v>
      </c>
      <c r="E442" s="7">
        <f>SUM(C442:D442)</f>
        <v>0</v>
      </c>
      <c r="F442" s="7">
        <v>45</v>
      </c>
      <c r="G442" s="7">
        <v>0</v>
      </c>
      <c r="H442" s="7">
        <v>1</v>
      </c>
      <c r="I442" s="7">
        <v>0</v>
      </c>
      <c r="J442" s="7">
        <v>0</v>
      </c>
      <c r="K442" s="7">
        <v>0</v>
      </c>
      <c r="L442" s="7" t="str" cm="1">
        <f t="array" ref="L442">_xlfn.IFS(G442=1,G$1,H442=1,H$1,I442=1,I$1,J442=1,J$1,K442=1,K$1)</f>
        <v>Married</v>
      </c>
      <c r="M442" s="7">
        <v>0</v>
      </c>
      <c r="N442" s="7">
        <v>0</v>
      </c>
      <c r="O442" s="7">
        <v>1</v>
      </c>
      <c r="P442" s="7">
        <v>0</v>
      </c>
      <c r="Q442" s="7" t="str" cm="1">
        <f t="array" ref="Q442">_xlfn.IFS(M442=1,M$1,N442=1,N$1,O442=1,O$1,P442=1,P$1)</f>
        <v>Master</v>
      </c>
      <c r="R442" t="s">
        <v>40</v>
      </c>
      <c r="S442" s="7">
        <v>25</v>
      </c>
      <c r="T442" s="7">
        <v>1703</v>
      </c>
      <c r="U442" s="7">
        <v>382</v>
      </c>
      <c r="V442" s="7">
        <v>1662</v>
      </c>
      <c r="W442" s="7">
        <v>221</v>
      </c>
      <c r="X442" s="7">
        <v>340</v>
      </c>
      <c r="Y442" s="7">
        <v>42</v>
      </c>
      <c r="Z442" s="7">
        <v>4266</v>
      </c>
      <c r="AA442" s="7">
        <v>0</v>
      </c>
      <c r="AB442" s="7">
        <v>5</v>
      </c>
      <c r="AC442" s="7">
        <v>11</v>
      </c>
      <c r="AD442" s="7">
        <v>5</v>
      </c>
      <c r="AE442" s="7">
        <v>2</v>
      </c>
      <c r="AF442" s="7">
        <v>0</v>
      </c>
      <c r="AG442" s="7">
        <v>0</v>
      </c>
      <c r="AH442" s="7">
        <v>1</v>
      </c>
      <c r="AI442" s="7">
        <v>1</v>
      </c>
      <c r="AJ442" s="7">
        <v>0</v>
      </c>
      <c r="AK442" s="7">
        <v>0</v>
      </c>
      <c r="AL442" s="7">
        <v>1</v>
      </c>
      <c r="AM442" s="8">
        <v>43604</v>
      </c>
      <c r="AO442">
        <f>IF($AG442=1,G442,0)</f>
        <v>0</v>
      </c>
      <c r="AP442">
        <f>IF($AG442=1,H442,0)</f>
        <v>0</v>
      </c>
      <c r="AQ442">
        <f>IF($AG442=1,J442,0)</f>
        <v>0</v>
      </c>
      <c r="AR442">
        <f>IF($AG442=1,I442,0)</f>
        <v>0</v>
      </c>
      <c r="AS442">
        <f>IF($AG442=1,K442,0)</f>
        <v>0</v>
      </c>
      <c r="AU442">
        <f>IF($AJ442=1,T442,0)</f>
        <v>0</v>
      </c>
      <c r="AV442">
        <f>IF($AJ442=1,U442,0)</f>
        <v>0</v>
      </c>
      <c r="AW442">
        <f>IF($AJ442=1,V442,0)</f>
        <v>0</v>
      </c>
      <c r="AX442">
        <f>IF($AJ442=1,W442,0)</f>
        <v>0</v>
      </c>
      <c r="AY442">
        <f>IF($AJ442=1,X442,0)</f>
        <v>0</v>
      </c>
      <c r="BA442">
        <f>IF($AK442=1,M442,0)</f>
        <v>0</v>
      </c>
      <c r="BB442">
        <f>IF($AK442=1,N442,0)</f>
        <v>0</v>
      </c>
      <c r="BC442">
        <f>IF($AK442=1,O442,0)</f>
        <v>0</v>
      </c>
      <c r="BD442">
        <f>IF($AK442=1,P442,0)</f>
        <v>0</v>
      </c>
    </row>
    <row r="443" spans="1:56" x14ac:dyDescent="0.3">
      <c r="A443" s="7">
        <v>1876</v>
      </c>
      <c r="B443" s="6">
        <v>155260</v>
      </c>
      <c r="C443" s="7">
        <v>0</v>
      </c>
      <c r="D443" s="7">
        <v>1</v>
      </c>
      <c r="E443" s="7">
        <f>SUM(C443:D443)</f>
        <v>1</v>
      </c>
      <c r="F443" s="7">
        <v>48</v>
      </c>
      <c r="G443" s="7">
        <v>0</v>
      </c>
      <c r="H443" s="7">
        <v>0</v>
      </c>
      <c r="I443" s="7">
        <v>0</v>
      </c>
      <c r="J443" s="7">
        <v>1</v>
      </c>
      <c r="K443" s="7">
        <v>0</v>
      </c>
      <c r="L443" s="7" t="str" cm="1">
        <f t="array" ref="L443">_xlfn.IFS(G443=1,G$1,H443=1,H$1,I443=1,I$1,J443=1,J$1,K443=1,K$1)</f>
        <v>Single</v>
      </c>
      <c r="M443" s="7">
        <v>0</v>
      </c>
      <c r="N443" s="7">
        <v>0</v>
      </c>
      <c r="O443" s="7">
        <v>0</v>
      </c>
      <c r="P443" s="7">
        <v>1</v>
      </c>
      <c r="Q443" s="7" t="str" cm="1">
        <f t="array" ref="Q443">_xlfn.IFS(M443=1,M$1,N443=1,N$1,O443=1,O$1,P443=1,P$1)</f>
        <v>PhD</v>
      </c>
      <c r="R443" t="s">
        <v>39</v>
      </c>
      <c r="S443" s="7">
        <v>81</v>
      </c>
      <c r="T443" s="7">
        <v>2318</v>
      </c>
      <c r="U443" s="7">
        <v>22</v>
      </c>
      <c r="V443" s="7">
        <v>149</v>
      </c>
      <c r="W443" s="7">
        <v>31</v>
      </c>
      <c r="X443" s="7">
        <v>0</v>
      </c>
      <c r="Y443" s="7">
        <v>680</v>
      </c>
      <c r="Z443" s="7">
        <v>1840</v>
      </c>
      <c r="AA443" s="7">
        <v>2</v>
      </c>
      <c r="AB443" s="7">
        <v>8</v>
      </c>
      <c r="AC443" s="7">
        <v>10</v>
      </c>
      <c r="AD443" s="7">
        <v>5</v>
      </c>
      <c r="AE443" s="7">
        <v>6</v>
      </c>
      <c r="AF443" s="7">
        <v>0</v>
      </c>
      <c r="AG443" s="7">
        <v>0</v>
      </c>
      <c r="AH443" s="7">
        <v>0</v>
      </c>
      <c r="AI443" s="7">
        <v>0</v>
      </c>
      <c r="AJ443" s="7">
        <v>0</v>
      </c>
      <c r="AK443" s="7">
        <v>0</v>
      </c>
      <c r="AL443" s="7">
        <v>0</v>
      </c>
      <c r="AM443" s="8">
        <v>43604</v>
      </c>
      <c r="AO443">
        <f>IF($AG443=1,G443,0)</f>
        <v>0</v>
      </c>
      <c r="AP443">
        <f>IF($AG443=1,H443,0)</f>
        <v>0</v>
      </c>
      <c r="AQ443">
        <f>IF($AG443=1,J443,0)</f>
        <v>0</v>
      </c>
      <c r="AR443">
        <f>IF($AG443=1,I443,0)</f>
        <v>0</v>
      </c>
      <c r="AS443">
        <f>IF($AG443=1,K443,0)</f>
        <v>0</v>
      </c>
      <c r="AU443">
        <f>IF($AJ443=1,T443,0)</f>
        <v>0</v>
      </c>
      <c r="AV443">
        <f>IF($AJ443=1,U443,0)</f>
        <v>0</v>
      </c>
      <c r="AW443">
        <f>IF($AJ443=1,V443,0)</f>
        <v>0</v>
      </c>
      <c r="AX443">
        <f>IF($AJ443=1,W443,0)</f>
        <v>0</v>
      </c>
      <c r="AY443">
        <f>IF($AJ443=1,X443,0)</f>
        <v>0</v>
      </c>
      <c r="BA443">
        <f>IF($AK443=1,M443,0)</f>
        <v>0</v>
      </c>
      <c r="BB443">
        <f>IF($AK443=1,N443,0)</f>
        <v>0</v>
      </c>
      <c r="BC443">
        <f>IF($AK443=1,O443,0)</f>
        <v>0</v>
      </c>
      <c r="BD443">
        <f>IF($AK443=1,P443,0)</f>
        <v>0</v>
      </c>
    </row>
    <row r="444" spans="1:56" x14ac:dyDescent="0.3">
      <c r="A444" s="7">
        <v>1366</v>
      </c>
      <c r="B444" s="6">
        <v>127421</v>
      </c>
      <c r="C444" s="7">
        <v>0</v>
      </c>
      <c r="D444" s="7">
        <v>0</v>
      </c>
      <c r="E444" s="7">
        <f>SUM(C444:D444)</f>
        <v>0</v>
      </c>
      <c r="F444" s="7">
        <v>66</v>
      </c>
      <c r="G444" s="7">
        <v>0</v>
      </c>
      <c r="H444" s="7">
        <v>0</v>
      </c>
      <c r="I444" s="7">
        <v>0</v>
      </c>
      <c r="J444" s="7">
        <v>0</v>
      </c>
      <c r="K444" s="7">
        <v>1</v>
      </c>
      <c r="L444" s="7" t="str" cm="1">
        <f t="array" ref="L444">_xlfn.IFS(G444=1,G$1,H444=1,H$1,I444=1,I$1,J444=1,J$1,K444=1,K$1)</f>
        <v>Widow</v>
      </c>
      <c r="M444" s="7">
        <v>0</v>
      </c>
      <c r="N444" s="7">
        <v>1</v>
      </c>
      <c r="O444" s="7">
        <v>0</v>
      </c>
      <c r="P444" s="7">
        <v>0</v>
      </c>
      <c r="Q444" s="7" t="str" cm="1">
        <f t="array" ref="Q444">_xlfn.IFS(M444=1,M$1,N444=1,N$1,O444=1,O$1,P444=1,P$1)</f>
        <v>Graduate</v>
      </c>
      <c r="R444" t="s">
        <v>39</v>
      </c>
      <c r="S444" s="7">
        <v>14</v>
      </c>
      <c r="T444" s="7">
        <v>200</v>
      </c>
      <c r="U444" s="7">
        <v>56</v>
      </c>
      <c r="V444" s="7">
        <v>446</v>
      </c>
      <c r="W444" s="7">
        <v>362</v>
      </c>
      <c r="X444" s="7">
        <v>186</v>
      </c>
      <c r="Y444" s="7">
        <v>256</v>
      </c>
      <c r="Z444" s="7">
        <v>994</v>
      </c>
      <c r="AA444" s="7">
        <v>3</v>
      </c>
      <c r="AB444" s="7">
        <v>4</v>
      </c>
      <c r="AC444" s="7">
        <v>1</v>
      </c>
      <c r="AD444" s="7">
        <v>6</v>
      </c>
      <c r="AE444" s="7">
        <v>7</v>
      </c>
      <c r="AF444" s="7">
        <v>0</v>
      </c>
      <c r="AG444" s="7">
        <v>0</v>
      </c>
      <c r="AH444" s="7">
        <v>0</v>
      </c>
      <c r="AI444" s="7">
        <v>0</v>
      </c>
      <c r="AJ444" s="7">
        <v>0</v>
      </c>
      <c r="AK444" s="7">
        <v>0</v>
      </c>
      <c r="AL444" s="7">
        <v>0</v>
      </c>
      <c r="AM444" s="8">
        <v>43604</v>
      </c>
      <c r="AO444">
        <f>IF($AG444=1,G444,0)</f>
        <v>0</v>
      </c>
      <c r="AP444">
        <f>IF($AG444=1,H444,0)</f>
        <v>0</v>
      </c>
      <c r="AQ444">
        <f>IF($AG444=1,J444,0)</f>
        <v>0</v>
      </c>
      <c r="AR444">
        <f>IF($AG444=1,I444,0)</f>
        <v>0</v>
      </c>
      <c r="AS444">
        <f>IF($AG444=1,K444,0)</f>
        <v>0</v>
      </c>
      <c r="AU444">
        <f>IF($AJ444=1,T444,0)</f>
        <v>0</v>
      </c>
      <c r="AV444">
        <f>IF($AJ444=1,U444,0)</f>
        <v>0</v>
      </c>
      <c r="AW444">
        <f>IF($AJ444=1,V444,0)</f>
        <v>0</v>
      </c>
      <c r="AX444">
        <f>IF($AJ444=1,W444,0)</f>
        <v>0</v>
      </c>
      <c r="AY444">
        <f>IF($AJ444=1,X444,0)</f>
        <v>0</v>
      </c>
      <c r="BA444">
        <f>IF($AK444=1,M444,0)</f>
        <v>0</v>
      </c>
      <c r="BB444">
        <f>IF($AK444=1,N444,0)</f>
        <v>0</v>
      </c>
      <c r="BC444">
        <f>IF($AK444=1,O444,0)</f>
        <v>0</v>
      </c>
      <c r="BD444">
        <f>IF($AK444=1,P444,0)</f>
        <v>0</v>
      </c>
    </row>
    <row r="445" spans="1:56" x14ac:dyDescent="0.3">
      <c r="A445" s="7">
        <v>1106</v>
      </c>
      <c r="B445" s="6">
        <v>143974</v>
      </c>
      <c r="C445" s="7">
        <v>1</v>
      </c>
      <c r="D445" s="7">
        <v>0</v>
      </c>
      <c r="E445" s="7">
        <f>SUM(C445:D445)</f>
        <v>1</v>
      </c>
      <c r="F445" s="7">
        <v>40</v>
      </c>
      <c r="G445" s="7">
        <v>0</v>
      </c>
      <c r="H445" s="7">
        <v>1</v>
      </c>
      <c r="I445" s="7">
        <v>0</v>
      </c>
      <c r="J445" s="7">
        <v>0</v>
      </c>
      <c r="K445" s="7">
        <v>0</v>
      </c>
      <c r="L445" s="7" t="str" cm="1">
        <f t="array" ref="L445">_xlfn.IFS(G445=1,G$1,H445=1,H$1,I445=1,I$1,J445=1,J$1,K445=1,K$1)</f>
        <v>Married</v>
      </c>
      <c r="M445" s="7">
        <v>0</v>
      </c>
      <c r="N445" s="7">
        <v>0</v>
      </c>
      <c r="O445" s="7">
        <v>0</v>
      </c>
      <c r="P445" s="7">
        <v>1</v>
      </c>
      <c r="Q445" s="7" t="str" cm="1">
        <f t="array" ref="Q445">_xlfn.IFS(M445=1,M$1,N445=1,N$1,O445=1,O$1,P445=1,P$1)</f>
        <v>PhD</v>
      </c>
      <c r="R445" t="s">
        <v>44</v>
      </c>
      <c r="S445" s="7">
        <v>19</v>
      </c>
      <c r="T445" s="7">
        <v>1238</v>
      </c>
      <c r="U445" s="7">
        <v>0</v>
      </c>
      <c r="V445" s="7">
        <v>331</v>
      </c>
      <c r="W445" s="7">
        <v>0</v>
      </c>
      <c r="X445" s="7">
        <v>0</v>
      </c>
      <c r="Y445" s="7">
        <v>236</v>
      </c>
      <c r="Z445" s="7">
        <v>1333</v>
      </c>
      <c r="AA445" s="7">
        <v>5</v>
      </c>
      <c r="AB445" s="7">
        <v>6</v>
      </c>
      <c r="AC445" s="7">
        <v>4</v>
      </c>
      <c r="AD445" s="7">
        <v>6</v>
      </c>
      <c r="AE445" s="7">
        <v>7</v>
      </c>
      <c r="AF445" s="7">
        <v>0</v>
      </c>
      <c r="AG445" s="7">
        <v>0</v>
      </c>
      <c r="AH445" s="7">
        <v>0</v>
      </c>
      <c r="AI445" s="7">
        <v>0</v>
      </c>
      <c r="AJ445" s="7">
        <v>0</v>
      </c>
      <c r="AK445" s="7">
        <v>0</v>
      </c>
      <c r="AL445" s="7">
        <v>0</v>
      </c>
      <c r="AM445" s="8">
        <v>43604</v>
      </c>
      <c r="AO445">
        <f>IF($AG445=1,G445,0)</f>
        <v>0</v>
      </c>
      <c r="AP445">
        <f>IF($AG445=1,H445,0)</f>
        <v>0</v>
      </c>
      <c r="AQ445">
        <f>IF($AG445=1,J445,0)</f>
        <v>0</v>
      </c>
      <c r="AR445">
        <f>IF($AG445=1,I445,0)</f>
        <v>0</v>
      </c>
      <c r="AS445">
        <f>IF($AG445=1,K445,0)</f>
        <v>0</v>
      </c>
      <c r="AU445">
        <f>IF($AJ445=1,T445,0)</f>
        <v>0</v>
      </c>
      <c r="AV445">
        <f>IF($AJ445=1,U445,0)</f>
        <v>0</v>
      </c>
      <c r="AW445">
        <f>IF($AJ445=1,V445,0)</f>
        <v>0</v>
      </c>
      <c r="AX445">
        <f>IF($AJ445=1,W445,0)</f>
        <v>0</v>
      </c>
      <c r="AY445">
        <f>IF($AJ445=1,X445,0)</f>
        <v>0</v>
      </c>
      <c r="BA445">
        <f>IF($AK445=1,M445,0)</f>
        <v>0</v>
      </c>
      <c r="BB445">
        <f>IF($AK445=1,N445,0)</f>
        <v>0</v>
      </c>
      <c r="BC445">
        <f>IF($AK445=1,O445,0)</f>
        <v>0</v>
      </c>
      <c r="BD445">
        <f>IF($AK445=1,P445,0)</f>
        <v>0</v>
      </c>
    </row>
    <row r="446" spans="1:56" x14ac:dyDescent="0.3">
      <c r="A446" s="7">
        <v>2311</v>
      </c>
      <c r="B446" s="6">
        <v>148752</v>
      </c>
      <c r="C446" s="7">
        <v>1</v>
      </c>
      <c r="D446" s="7">
        <v>1</v>
      </c>
      <c r="E446" s="7">
        <f>SUM(C446:D446)</f>
        <v>2</v>
      </c>
      <c r="F446" s="7">
        <v>51</v>
      </c>
      <c r="G446" s="7">
        <v>0</v>
      </c>
      <c r="H446" s="7">
        <v>1</v>
      </c>
      <c r="I446" s="7">
        <v>0</v>
      </c>
      <c r="J446" s="7">
        <v>0</v>
      </c>
      <c r="K446" s="7">
        <v>0</v>
      </c>
      <c r="L446" s="7" t="str" cm="1">
        <f t="array" ref="L446">_xlfn.IFS(G446=1,G$1,H446=1,H$1,I446=1,I$1,J446=1,J$1,K446=1,K$1)</f>
        <v>Married</v>
      </c>
      <c r="M446" s="7">
        <v>0</v>
      </c>
      <c r="N446" s="7">
        <v>1</v>
      </c>
      <c r="O446" s="7">
        <v>0</v>
      </c>
      <c r="P446" s="7">
        <v>0</v>
      </c>
      <c r="Q446" s="7" t="str" cm="1">
        <f t="array" ref="Q446">_xlfn.IFS(M446=1,M$1,N446=1,N$1,O446=1,O$1,P446=1,P$1)</f>
        <v>Graduate</v>
      </c>
      <c r="R446" t="s">
        <v>41</v>
      </c>
      <c r="S446" s="7">
        <v>8</v>
      </c>
      <c r="T446" s="7">
        <v>223</v>
      </c>
      <c r="U446" s="7">
        <v>174</v>
      </c>
      <c r="V446" s="7">
        <v>305</v>
      </c>
      <c r="W446" s="7">
        <v>217</v>
      </c>
      <c r="X446" s="7">
        <v>46</v>
      </c>
      <c r="Y446" s="7">
        <v>0</v>
      </c>
      <c r="Z446" s="7">
        <v>964</v>
      </c>
      <c r="AA446" s="7">
        <v>5</v>
      </c>
      <c r="AB446" s="7">
        <v>6</v>
      </c>
      <c r="AC446" s="7">
        <v>1</v>
      </c>
      <c r="AD446" s="7">
        <v>5</v>
      </c>
      <c r="AE446" s="7">
        <v>9</v>
      </c>
      <c r="AF446" s="7">
        <v>0</v>
      </c>
      <c r="AG446" s="7">
        <v>0</v>
      </c>
      <c r="AH446" s="7">
        <v>0</v>
      </c>
      <c r="AI446" s="7">
        <v>0</v>
      </c>
      <c r="AJ446" s="7">
        <v>0</v>
      </c>
      <c r="AK446" s="7">
        <v>0</v>
      </c>
      <c r="AL446" s="7">
        <v>1</v>
      </c>
      <c r="AM446" s="8">
        <v>43604</v>
      </c>
      <c r="AO446">
        <f>IF($AG446=1,G446,0)</f>
        <v>0</v>
      </c>
      <c r="AP446">
        <f>IF($AG446=1,H446,0)</f>
        <v>0</v>
      </c>
      <c r="AQ446">
        <f>IF($AG446=1,J446,0)</f>
        <v>0</v>
      </c>
      <c r="AR446">
        <f>IF($AG446=1,I446,0)</f>
        <v>0</v>
      </c>
      <c r="AS446">
        <f>IF($AG446=1,K446,0)</f>
        <v>0</v>
      </c>
      <c r="AU446">
        <f>IF($AJ446=1,T446,0)</f>
        <v>0</v>
      </c>
      <c r="AV446">
        <f>IF($AJ446=1,U446,0)</f>
        <v>0</v>
      </c>
      <c r="AW446">
        <f>IF($AJ446=1,V446,0)</f>
        <v>0</v>
      </c>
      <c r="AX446">
        <f>IF($AJ446=1,W446,0)</f>
        <v>0</v>
      </c>
      <c r="AY446">
        <f>IF($AJ446=1,X446,0)</f>
        <v>0</v>
      </c>
      <c r="BA446">
        <f>IF($AK446=1,M446,0)</f>
        <v>0</v>
      </c>
      <c r="BB446">
        <f>IF($AK446=1,N446,0)</f>
        <v>0</v>
      </c>
      <c r="BC446">
        <f>IF($AK446=1,O446,0)</f>
        <v>0</v>
      </c>
      <c r="BD446">
        <f>IF($AK446=1,P446,0)</f>
        <v>0</v>
      </c>
    </row>
    <row r="447" spans="1:56" x14ac:dyDescent="0.3">
      <c r="A447" s="7">
        <v>1142</v>
      </c>
      <c r="B447" s="6">
        <v>146344</v>
      </c>
      <c r="C447" s="7">
        <v>0</v>
      </c>
      <c r="D447" s="7">
        <v>1</v>
      </c>
      <c r="E447" s="7">
        <f>SUM(C447:D447)</f>
        <v>1</v>
      </c>
      <c r="F447" s="7">
        <v>48</v>
      </c>
      <c r="G447" s="7">
        <v>0</v>
      </c>
      <c r="H447" s="7">
        <v>0</v>
      </c>
      <c r="I447" s="7">
        <v>1</v>
      </c>
      <c r="J447" s="7">
        <v>0</v>
      </c>
      <c r="K447" s="7">
        <v>0</v>
      </c>
      <c r="L447" s="7" t="str" cm="1">
        <f t="array" ref="L447">_xlfn.IFS(G447=1,G$1,H447=1,H$1,I447=1,I$1,J447=1,J$1,K447=1,K$1)</f>
        <v>Together</v>
      </c>
      <c r="M447" s="7">
        <v>0</v>
      </c>
      <c r="N447" s="7">
        <v>0</v>
      </c>
      <c r="O447" s="7">
        <v>0</v>
      </c>
      <c r="P447" s="7">
        <v>0</v>
      </c>
      <c r="Q447" s="7" t="e" cm="1">
        <f t="array" ref="Q447">_xlfn.IFS(M447=1,M$1,N447=1,N$1,O447=1,O$1,P447=1,P$1)</f>
        <v>#N/A</v>
      </c>
      <c r="R447" t="s">
        <v>44</v>
      </c>
      <c r="S447" s="7">
        <v>28</v>
      </c>
      <c r="T447" s="7">
        <v>736</v>
      </c>
      <c r="U447" s="7">
        <v>63</v>
      </c>
      <c r="V447" s="7">
        <v>180</v>
      </c>
      <c r="W447" s="7">
        <v>25</v>
      </c>
      <c r="X447" s="7">
        <v>63</v>
      </c>
      <c r="Y447" s="7">
        <v>287</v>
      </c>
      <c r="Z447" s="7">
        <v>780</v>
      </c>
      <c r="AA447" s="7">
        <v>4</v>
      </c>
      <c r="AB447" s="7">
        <v>7</v>
      </c>
      <c r="AC447" s="7">
        <v>1</v>
      </c>
      <c r="AD447" s="7">
        <v>5</v>
      </c>
      <c r="AE447" s="7">
        <v>7</v>
      </c>
      <c r="AF447" s="7">
        <v>0</v>
      </c>
      <c r="AG447" s="7">
        <v>0</v>
      </c>
      <c r="AH447" s="7">
        <v>0</v>
      </c>
      <c r="AI447" s="7">
        <v>0</v>
      </c>
      <c r="AJ447" s="7">
        <v>0</v>
      </c>
      <c r="AK447" s="7">
        <v>0</v>
      </c>
      <c r="AL447" s="7">
        <v>0</v>
      </c>
      <c r="AM447" s="8">
        <v>43606</v>
      </c>
      <c r="AO447">
        <f>IF($AG447=1,G447,0)</f>
        <v>0</v>
      </c>
      <c r="AP447">
        <f>IF($AG447=1,H447,0)</f>
        <v>0</v>
      </c>
      <c r="AQ447">
        <f>IF($AG447=1,J447,0)</f>
        <v>0</v>
      </c>
      <c r="AR447">
        <f>IF($AG447=1,I447,0)</f>
        <v>0</v>
      </c>
      <c r="AS447">
        <f>IF($AG447=1,K447,0)</f>
        <v>0</v>
      </c>
      <c r="AU447">
        <f>IF($AJ447=1,T447,0)</f>
        <v>0</v>
      </c>
      <c r="AV447">
        <f>IF($AJ447=1,U447,0)</f>
        <v>0</v>
      </c>
      <c r="AW447">
        <f>IF($AJ447=1,V447,0)</f>
        <v>0</v>
      </c>
      <c r="AX447">
        <f>IF($AJ447=1,W447,0)</f>
        <v>0</v>
      </c>
      <c r="AY447">
        <f>IF($AJ447=1,X447,0)</f>
        <v>0</v>
      </c>
      <c r="BA447">
        <f>IF($AK447=1,M447,0)</f>
        <v>0</v>
      </c>
      <c r="BB447">
        <f>IF($AK447=1,N447,0)</f>
        <v>0</v>
      </c>
      <c r="BC447">
        <f>IF($AK447=1,O447,0)</f>
        <v>0</v>
      </c>
      <c r="BD447">
        <f>IF($AK447=1,P447,0)</f>
        <v>0</v>
      </c>
    </row>
    <row r="448" spans="1:56" x14ac:dyDescent="0.3">
      <c r="A448" s="7">
        <v>3055</v>
      </c>
      <c r="B448" s="6">
        <v>187000</v>
      </c>
      <c r="C448" s="7">
        <v>0</v>
      </c>
      <c r="D448" s="7">
        <v>0</v>
      </c>
      <c r="E448" s="7">
        <f>SUM(C448:D448)</f>
        <v>0</v>
      </c>
      <c r="F448" s="7">
        <v>28</v>
      </c>
      <c r="G448" s="7">
        <v>0</v>
      </c>
      <c r="H448" s="7">
        <v>1</v>
      </c>
      <c r="I448" s="7">
        <v>0</v>
      </c>
      <c r="J448" s="7">
        <v>0</v>
      </c>
      <c r="K448" s="7">
        <v>0</v>
      </c>
      <c r="L448" s="7" t="str" cm="1">
        <f t="array" ref="L448">_xlfn.IFS(G448=1,G$1,H448=1,H$1,I448=1,I$1,J448=1,J$1,K448=1,K$1)</f>
        <v>Married</v>
      </c>
      <c r="M448" s="7">
        <v>0</v>
      </c>
      <c r="N448" s="7">
        <v>0</v>
      </c>
      <c r="O448" s="7">
        <v>0</v>
      </c>
      <c r="P448" s="7">
        <v>0</v>
      </c>
      <c r="Q448" s="7" t="e" cm="1">
        <f t="array" ref="Q448">_xlfn.IFS(M448=1,M$1,N448=1,N$1,O448=1,O$1,P448=1,P$1)</f>
        <v>#N/A</v>
      </c>
      <c r="R448" t="s">
        <v>41</v>
      </c>
      <c r="S448" s="7">
        <v>61</v>
      </c>
      <c r="T448" s="7">
        <v>421</v>
      </c>
      <c r="U448" s="7">
        <v>54</v>
      </c>
      <c r="V448" s="7">
        <v>1305</v>
      </c>
      <c r="W448" s="7">
        <v>144</v>
      </c>
      <c r="X448" s="7">
        <v>37</v>
      </c>
      <c r="Y448" s="7">
        <v>105</v>
      </c>
      <c r="Z448" s="7">
        <v>1855</v>
      </c>
      <c r="AA448" s="7">
        <v>1</v>
      </c>
      <c r="AB448" s="7">
        <v>4</v>
      </c>
      <c r="AC448" s="7">
        <v>6</v>
      </c>
      <c r="AD448" s="7">
        <v>7</v>
      </c>
      <c r="AE448" s="7">
        <v>2</v>
      </c>
      <c r="AF448" s="7">
        <v>0</v>
      </c>
      <c r="AG448" s="7">
        <v>0</v>
      </c>
      <c r="AH448" s="7">
        <v>0</v>
      </c>
      <c r="AI448" s="7">
        <v>0</v>
      </c>
      <c r="AJ448" s="7">
        <v>0</v>
      </c>
      <c r="AK448" s="7">
        <v>0</v>
      </c>
      <c r="AL448" s="7">
        <v>0</v>
      </c>
      <c r="AM448" s="8">
        <v>43607</v>
      </c>
      <c r="AO448">
        <f>IF($AG448=1,G448,0)</f>
        <v>0</v>
      </c>
      <c r="AP448">
        <f>IF($AG448=1,H448,0)</f>
        <v>0</v>
      </c>
      <c r="AQ448">
        <f>IF($AG448=1,J448,0)</f>
        <v>0</v>
      </c>
      <c r="AR448">
        <f>IF($AG448=1,I448,0)</f>
        <v>0</v>
      </c>
      <c r="AS448">
        <f>IF($AG448=1,K448,0)</f>
        <v>0</v>
      </c>
      <c r="AU448">
        <f>IF($AJ448=1,T448,0)</f>
        <v>0</v>
      </c>
      <c r="AV448">
        <f>IF($AJ448=1,U448,0)</f>
        <v>0</v>
      </c>
      <c r="AW448">
        <f>IF($AJ448=1,V448,0)</f>
        <v>0</v>
      </c>
      <c r="AX448">
        <f>IF($AJ448=1,W448,0)</f>
        <v>0</v>
      </c>
      <c r="AY448">
        <f>IF($AJ448=1,X448,0)</f>
        <v>0</v>
      </c>
      <c r="BA448">
        <f>IF($AK448=1,M448,0)</f>
        <v>0</v>
      </c>
      <c r="BB448">
        <f>IF($AK448=1,N448,0)</f>
        <v>0</v>
      </c>
      <c r="BC448">
        <f>IF($AK448=1,O448,0)</f>
        <v>0</v>
      </c>
      <c r="BD448">
        <f>IF($AK448=1,P448,0)</f>
        <v>0</v>
      </c>
    </row>
    <row r="449" spans="1:56" x14ac:dyDescent="0.3">
      <c r="A449" s="7">
        <v>3076</v>
      </c>
      <c r="B449" s="6">
        <v>172967</v>
      </c>
      <c r="C449" s="7">
        <v>0</v>
      </c>
      <c r="D449" s="7">
        <v>1</v>
      </c>
      <c r="E449" s="7">
        <f>SUM(C449:D449)</f>
        <v>1</v>
      </c>
      <c r="F449" s="7">
        <v>50</v>
      </c>
      <c r="G449" s="7">
        <v>1</v>
      </c>
      <c r="H449" s="7">
        <v>0</v>
      </c>
      <c r="I449" s="7">
        <v>0</v>
      </c>
      <c r="J449" s="7">
        <v>0</v>
      </c>
      <c r="K449" s="7">
        <v>0</v>
      </c>
      <c r="L449" s="7" t="str" cm="1">
        <f t="array" ref="L449">_xlfn.IFS(G449=1,G$1,H449=1,H$1,I449=1,I$1,J449=1,J$1,K449=1,K$1)</f>
        <v>Divorced</v>
      </c>
      <c r="M449" s="7">
        <v>0</v>
      </c>
      <c r="N449" s="7">
        <v>1</v>
      </c>
      <c r="O449" s="7">
        <v>0</v>
      </c>
      <c r="P449" s="7">
        <v>0</v>
      </c>
      <c r="Q449" s="7" t="str" cm="1">
        <f t="array" ref="Q449">_xlfn.IFS(M449=1,M$1,N449=1,N$1,O449=1,O$1,P449=1,P$1)</f>
        <v>Graduate</v>
      </c>
      <c r="R449" t="s">
        <v>39</v>
      </c>
      <c r="S449" s="7">
        <v>1</v>
      </c>
      <c r="T449" s="7">
        <v>375</v>
      </c>
      <c r="U449" s="7">
        <v>83</v>
      </c>
      <c r="V449" s="7">
        <v>424</v>
      </c>
      <c r="W449" s="7">
        <v>0</v>
      </c>
      <c r="X449" s="7">
        <v>0</v>
      </c>
      <c r="Y449" s="7">
        <v>296</v>
      </c>
      <c r="Z449" s="7">
        <v>586</v>
      </c>
      <c r="AA449" s="7">
        <v>2</v>
      </c>
      <c r="AB449" s="7">
        <v>7</v>
      </c>
      <c r="AC449" s="7">
        <v>2</v>
      </c>
      <c r="AD449" s="7">
        <v>8</v>
      </c>
      <c r="AE449" s="7">
        <v>5</v>
      </c>
      <c r="AF449" s="7">
        <v>1</v>
      </c>
      <c r="AG449" s="7">
        <v>0</v>
      </c>
      <c r="AH449" s="7">
        <v>0</v>
      </c>
      <c r="AI449" s="7">
        <v>0</v>
      </c>
      <c r="AJ449" s="7">
        <v>0</v>
      </c>
      <c r="AK449" s="7">
        <v>0</v>
      </c>
      <c r="AL449" s="7">
        <v>1</v>
      </c>
      <c r="AM449" s="8">
        <v>43607</v>
      </c>
      <c r="AO449">
        <f>IF($AG449=1,G449,0)</f>
        <v>0</v>
      </c>
      <c r="AP449">
        <f>IF($AG449=1,H449,0)</f>
        <v>0</v>
      </c>
      <c r="AQ449">
        <f>IF($AG449=1,J449,0)</f>
        <v>0</v>
      </c>
      <c r="AR449">
        <f>IF($AG449=1,I449,0)</f>
        <v>0</v>
      </c>
      <c r="AS449">
        <f>IF($AG449=1,K449,0)</f>
        <v>0</v>
      </c>
      <c r="AU449">
        <f>IF($AJ449=1,T449,0)</f>
        <v>0</v>
      </c>
      <c r="AV449">
        <f>IF($AJ449=1,U449,0)</f>
        <v>0</v>
      </c>
      <c r="AW449">
        <f>IF($AJ449=1,V449,0)</f>
        <v>0</v>
      </c>
      <c r="AX449">
        <f>IF($AJ449=1,W449,0)</f>
        <v>0</v>
      </c>
      <c r="AY449">
        <f>IF($AJ449=1,X449,0)</f>
        <v>0</v>
      </c>
      <c r="BA449">
        <f>IF($AK449=1,M449,0)</f>
        <v>0</v>
      </c>
      <c r="BB449">
        <f>IF($AK449=1,N449,0)</f>
        <v>0</v>
      </c>
      <c r="BC449">
        <f>IF($AK449=1,O449,0)</f>
        <v>0</v>
      </c>
      <c r="BD449">
        <f>IF($AK449=1,P449,0)</f>
        <v>0</v>
      </c>
    </row>
    <row r="450" spans="1:56" x14ac:dyDescent="0.3">
      <c r="A450" s="7">
        <v>2422</v>
      </c>
      <c r="B450" s="6">
        <v>178041</v>
      </c>
      <c r="C450" s="7">
        <v>0</v>
      </c>
      <c r="D450" s="7">
        <v>0</v>
      </c>
      <c r="E450" s="7">
        <f>SUM(C450:D450)</f>
        <v>0</v>
      </c>
      <c r="F450" s="7">
        <v>49</v>
      </c>
      <c r="G450" s="7">
        <v>0</v>
      </c>
      <c r="H450" s="7">
        <v>1</v>
      </c>
      <c r="I450" s="7">
        <v>0</v>
      </c>
      <c r="J450" s="7">
        <v>0</v>
      </c>
      <c r="K450" s="7">
        <v>0</v>
      </c>
      <c r="L450" s="7" t="str" cm="1">
        <f t="array" ref="L450">_xlfn.IFS(G450=1,G$1,H450=1,H$1,I450=1,I$1,J450=1,J$1,K450=1,K$1)</f>
        <v>Married</v>
      </c>
      <c r="M450" s="7">
        <v>0</v>
      </c>
      <c r="N450" s="7">
        <v>0</v>
      </c>
      <c r="O450" s="7">
        <v>0</v>
      </c>
      <c r="P450" s="7">
        <v>0</v>
      </c>
      <c r="Q450" s="7" t="e" cm="1">
        <f t="array" ref="Q450">_xlfn.IFS(M450=1,M$1,N450=1,N$1,O450=1,O$1,P450=1,P$1)</f>
        <v>#N/A</v>
      </c>
      <c r="R450" t="s">
        <v>39</v>
      </c>
      <c r="S450" s="7">
        <v>93</v>
      </c>
      <c r="T450" s="7">
        <v>1100</v>
      </c>
      <c r="U450" s="7">
        <v>80</v>
      </c>
      <c r="V450" s="7">
        <v>1262</v>
      </c>
      <c r="W450" s="7">
        <v>164</v>
      </c>
      <c r="X450" s="7">
        <v>365</v>
      </c>
      <c r="Y450" s="7">
        <v>39</v>
      </c>
      <c r="Z450" s="7">
        <v>2932</v>
      </c>
      <c r="AA450" s="7">
        <v>1</v>
      </c>
      <c r="AB450" s="7">
        <v>4</v>
      </c>
      <c r="AC450" s="7">
        <v>4</v>
      </c>
      <c r="AD450" s="7">
        <v>9</v>
      </c>
      <c r="AE450" s="7">
        <v>2</v>
      </c>
      <c r="AF450" s="7">
        <v>0</v>
      </c>
      <c r="AG450" s="7">
        <v>0</v>
      </c>
      <c r="AH450" s="7">
        <v>0</v>
      </c>
      <c r="AI450" s="7">
        <v>0</v>
      </c>
      <c r="AJ450" s="7">
        <v>0</v>
      </c>
      <c r="AK450" s="7">
        <v>0</v>
      </c>
      <c r="AL450" s="7">
        <v>0</v>
      </c>
      <c r="AM450" s="8">
        <v>43608</v>
      </c>
      <c r="AO450">
        <f>IF($AG450=1,G450,0)</f>
        <v>0</v>
      </c>
      <c r="AP450">
        <f>IF($AG450=1,H450,0)</f>
        <v>0</v>
      </c>
      <c r="AQ450">
        <f>IF($AG450=1,J450,0)</f>
        <v>0</v>
      </c>
      <c r="AR450">
        <f>IF($AG450=1,I450,0)</f>
        <v>0</v>
      </c>
      <c r="AS450">
        <f>IF($AG450=1,K450,0)</f>
        <v>0</v>
      </c>
      <c r="AU450">
        <f>IF($AJ450=1,T450,0)</f>
        <v>0</v>
      </c>
      <c r="AV450">
        <f>IF($AJ450=1,U450,0)</f>
        <v>0</v>
      </c>
      <c r="AW450">
        <f>IF($AJ450=1,V450,0)</f>
        <v>0</v>
      </c>
      <c r="AX450">
        <f>IF($AJ450=1,W450,0)</f>
        <v>0</v>
      </c>
      <c r="AY450">
        <f>IF($AJ450=1,X450,0)</f>
        <v>0</v>
      </c>
      <c r="BA450">
        <f>IF($AK450=1,M450,0)</f>
        <v>0</v>
      </c>
      <c r="BB450">
        <f>IF($AK450=1,N450,0)</f>
        <v>0</v>
      </c>
      <c r="BC450">
        <f>IF($AK450=1,O450,0)</f>
        <v>0</v>
      </c>
      <c r="BD450">
        <f>IF($AK450=1,P450,0)</f>
        <v>0</v>
      </c>
    </row>
    <row r="451" spans="1:56" x14ac:dyDescent="0.3">
      <c r="A451" s="7">
        <v>1493</v>
      </c>
      <c r="B451" s="6">
        <v>161250</v>
      </c>
      <c r="C451" s="7">
        <v>0</v>
      </c>
      <c r="D451" s="7">
        <v>1</v>
      </c>
      <c r="E451" s="7">
        <f>SUM(C451:D451)</f>
        <v>1</v>
      </c>
      <c r="F451" s="7">
        <v>61</v>
      </c>
      <c r="G451" s="7">
        <v>1</v>
      </c>
      <c r="H451" s="7">
        <v>0</v>
      </c>
      <c r="I451" s="7">
        <v>0</v>
      </c>
      <c r="J451" s="7">
        <v>0</v>
      </c>
      <c r="K451" s="7">
        <v>0</v>
      </c>
      <c r="L451" s="7" t="str" cm="1">
        <f t="array" ref="L451">_xlfn.IFS(G451=1,G$1,H451=1,H$1,I451=1,I$1,J451=1,J$1,K451=1,K$1)</f>
        <v>Divorced</v>
      </c>
      <c r="M451" s="7">
        <v>0</v>
      </c>
      <c r="N451" s="7">
        <v>1</v>
      </c>
      <c r="O451" s="7">
        <v>0</v>
      </c>
      <c r="P451" s="7">
        <v>0</v>
      </c>
      <c r="Q451" s="7" t="str" cm="1">
        <f t="array" ref="Q451">_xlfn.IFS(M451=1,M$1,N451=1,N$1,O451=1,O$1,P451=1,P$1)</f>
        <v>Graduate</v>
      </c>
      <c r="R451" t="s">
        <v>43</v>
      </c>
      <c r="S451" s="7">
        <v>49</v>
      </c>
      <c r="T451" s="7">
        <v>1006</v>
      </c>
      <c r="U451" s="7">
        <v>363</v>
      </c>
      <c r="V451" s="7">
        <v>171</v>
      </c>
      <c r="W451" s="7">
        <v>158</v>
      </c>
      <c r="X451" s="7">
        <v>68</v>
      </c>
      <c r="Y451" s="7">
        <v>155</v>
      </c>
      <c r="Z451" s="7">
        <v>1611</v>
      </c>
      <c r="AA451" s="7">
        <v>6</v>
      </c>
      <c r="AB451" s="7">
        <v>5</v>
      </c>
      <c r="AC451" s="7">
        <v>2</v>
      </c>
      <c r="AD451" s="7">
        <v>12</v>
      </c>
      <c r="AE451" s="7">
        <v>5</v>
      </c>
      <c r="AF451" s="7">
        <v>0</v>
      </c>
      <c r="AG451" s="7">
        <v>0</v>
      </c>
      <c r="AH451" s="7">
        <v>0</v>
      </c>
      <c r="AI451" s="7">
        <v>0</v>
      </c>
      <c r="AJ451" s="7">
        <v>0</v>
      </c>
      <c r="AK451" s="7">
        <v>0</v>
      </c>
      <c r="AL451" s="7">
        <v>0</v>
      </c>
      <c r="AM451" s="8">
        <v>43608</v>
      </c>
      <c r="AO451">
        <f>IF($AG451=1,G451,0)</f>
        <v>0</v>
      </c>
      <c r="AP451">
        <f>IF($AG451=1,H451,0)</f>
        <v>0</v>
      </c>
      <c r="AQ451">
        <f>IF($AG451=1,J451,0)</f>
        <v>0</v>
      </c>
      <c r="AR451">
        <f>IF($AG451=1,I451,0)</f>
        <v>0</v>
      </c>
      <c r="AS451">
        <f>IF($AG451=1,K451,0)</f>
        <v>0</v>
      </c>
      <c r="AU451">
        <f>IF($AJ451=1,T451,0)</f>
        <v>0</v>
      </c>
      <c r="AV451">
        <f>IF($AJ451=1,U451,0)</f>
        <v>0</v>
      </c>
      <c r="AW451">
        <f>IF($AJ451=1,V451,0)</f>
        <v>0</v>
      </c>
      <c r="AX451">
        <f>IF($AJ451=1,W451,0)</f>
        <v>0</v>
      </c>
      <c r="AY451">
        <f>IF($AJ451=1,X451,0)</f>
        <v>0</v>
      </c>
      <c r="BA451">
        <f>IF($AK451=1,M451,0)</f>
        <v>0</v>
      </c>
      <c r="BB451">
        <f>IF($AK451=1,N451,0)</f>
        <v>0</v>
      </c>
      <c r="BC451">
        <f>IF($AK451=1,O451,0)</f>
        <v>0</v>
      </c>
      <c r="BD451">
        <f>IF($AK451=1,P451,0)</f>
        <v>0</v>
      </c>
    </row>
    <row r="452" spans="1:56" x14ac:dyDescent="0.3">
      <c r="A452" s="7">
        <v>2364</v>
      </c>
      <c r="B452" s="6">
        <v>144964</v>
      </c>
      <c r="C452" s="7">
        <v>1</v>
      </c>
      <c r="D452" s="7">
        <v>1</v>
      </c>
      <c r="E452" s="7">
        <f>SUM(C452:D452)</f>
        <v>2</v>
      </c>
      <c r="F452" s="7">
        <v>40</v>
      </c>
      <c r="G452" s="7">
        <v>0</v>
      </c>
      <c r="H452" s="7">
        <v>0</v>
      </c>
      <c r="I452" s="7">
        <v>1</v>
      </c>
      <c r="J452" s="7">
        <v>0</v>
      </c>
      <c r="K452" s="7">
        <v>0</v>
      </c>
      <c r="L452" s="7" t="str" cm="1">
        <f t="array" ref="L452">_xlfn.IFS(G452=1,G$1,H452=1,H$1,I452=1,I$1,J452=1,J$1,K452=1,K$1)</f>
        <v>Together</v>
      </c>
      <c r="M452" s="7">
        <v>0</v>
      </c>
      <c r="N452" s="7">
        <v>1</v>
      </c>
      <c r="O452" s="7">
        <v>0</v>
      </c>
      <c r="P452" s="7">
        <v>0</v>
      </c>
      <c r="Q452" s="7" t="str" cm="1">
        <f t="array" ref="Q452">_xlfn.IFS(M452=1,M$1,N452=1,N$1,O452=1,O$1,P452=1,P$1)</f>
        <v>Graduate</v>
      </c>
      <c r="R452" t="s">
        <v>42</v>
      </c>
      <c r="S452" s="7">
        <v>35</v>
      </c>
      <c r="T452" s="7">
        <v>61</v>
      </c>
      <c r="U452" s="7">
        <v>3</v>
      </c>
      <c r="V452" s="7">
        <v>55</v>
      </c>
      <c r="W452" s="7">
        <v>6</v>
      </c>
      <c r="X452" s="7">
        <v>0</v>
      </c>
      <c r="Y452" s="7">
        <v>6</v>
      </c>
      <c r="Z452" s="7">
        <v>119</v>
      </c>
      <c r="AA452" s="7">
        <v>1</v>
      </c>
      <c r="AB452" s="7">
        <v>1</v>
      </c>
      <c r="AC452" s="7">
        <v>0</v>
      </c>
      <c r="AD452" s="7">
        <v>3</v>
      </c>
      <c r="AE452" s="7">
        <v>8</v>
      </c>
      <c r="AF452" s="7">
        <v>0</v>
      </c>
      <c r="AG452" s="7">
        <v>0</v>
      </c>
      <c r="AH452" s="7">
        <v>0</v>
      </c>
      <c r="AI452" s="7">
        <v>0</v>
      </c>
      <c r="AJ452" s="7">
        <v>0</v>
      </c>
      <c r="AK452" s="7">
        <v>0</v>
      </c>
      <c r="AL452" s="7">
        <v>0</v>
      </c>
      <c r="AM452" s="8">
        <v>43608</v>
      </c>
      <c r="AO452">
        <f>IF($AG452=1,G452,0)</f>
        <v>0</v>
      </c>
      <c r="AP452">
        <f>IF($AG452=1,H452,0)</f>
        <v>0</v>
      </c>
      <c r="AQ452">
        <f>IF($AG452=1,J452,0)</f>
        <v>0</v>
      </c>
      <c r="AR452">
        <f>IF($AG452=1,I452,0)</f>
        <v>0</v>
      </c>
      <c r="AS452">
        <f>IF($AG452=1,K452,0)</f>
        <v>0</v>
      </c>
      <c r="AU452">
        <f>IF($AJ452=1,T452,0)</f>
        <v>0</v>
      </c>
      <c r="AV452">
        <f>IF($AJ452=1,U452,0)</f>
        <v>0</v>
      </c>
      <c r="AW452">
        <f>IF($AJ452=1,V452,0)</f>
        <v>0</v>
      </c>
      <c r="AX452">
        <f>IF($AJ452=1,W452,0)</f>
        <v>0</v>
      </c>
      <c r="AY452">
        <f>IF($AJ452=1,X452,0)</f>
        <v>0</v>
      </c>
      <c r="BA452">
        <f>IF($AK452=1,M452,0)</f>
        <v>0</v>
      </c>
      <c r="BB452">
        <f>IF($AK452=1,N452,0)</f>
        <v>0</v>
      </c>
      <c r="BC452">
        <f>IF($AK452=1,O452,0)</f>
        <v>0</v>
      </c>
      <c r="BD452">
        <f>IF($AK452=1,P452,0)</f>
        <v>0</v>
      </c>
    </row>
    <row r="453" spans="1:56" x14ac:dyDescent="0.3">
      <c r="A453" s="7">
        <v>1165</v>
      </c>
      <c r="B453" s="6">
        <v>183837</v>
      </c>
      <c r="C453" s="7">
        <v>0</v>
      </c>
      <c r="D453" s="7">
        <v>0</v>
      </c>
      <c r="E453" s="7">
        <f>SUM(C453:D453)</f>
        <v>0</v>
      </c>
      <c r="F453" s="7">
        <v>72</v>
      </c>
      <c r="G453" s="7">
        <v>0</v>
      </c>
      <c r="H453" s="7">
        <v>1</v>
      </c>
      <c r="I453" s="7">
        <v>0</v>
      </c>
      <c r="J453" s="7">
        <v>0</v>
      </c>
      <c r="K453" s="7">
        <v>0</v>
      </c>
      <c r="L453" s="7" t="str" cm="1">
        <f t="array" ref="L453">_xlfn.IFS(G453=1,G$1,H453=1,H$1,I453=1,I$1,J453=1,J$1,K453=1,K$1)</f>
        <v>Married</v>
      </c>
      <c r="M453" s="7">
        <v>0</v>
      </c>
      <c r="N453" s="7">
        <v>0</v>
      </c>
      <c r="O453" s="7">
        <v>0</v>
      </c>
      <c r="P453" s="7">
        <v>1</v>
      </c>
      <c r="Q453" s="7" t="str" cm="1">
        <f t="array" ref="Q453">_xlfn.IFS(M453=1,M$1,N453=1,N$1,O453=1,O$1,P453=1,P$1)</f>
        <v>PhD</v>
      </c>
      <c r="R453" t="s">
        <v>41</v>
      </c>
      <c r="S453" s="7">
        <v>79</v>
      </c>
      <c r="T453" s="7">
        <v>1857</v>
      </c>
      <c r="U453" s="7">
        <v>145</v>
      </c>
      <c r="V453" s="7">
        <v>261</v>
      </c>
      <c r="W453" s="7">
        <v>189</v>
      </c>
      <c r="X453" s="7">
        <v>195</v>
      </c>
      <c r="Y453" s="7">
        <v>243</v>
      </c>
      <c r="Z453" s="7">
        <v>2403</v>
      </c>
      <c r="AA453" s="7">
        <v>1</v>
      </c>
      <c r="AB453" s="7">
        <v>9</v>
      </c>
      <c r="AC453" s="7">
        <v>10</v>
      </c>
      <c r="AD453" s="7">
        <v>5</v>
      </c>
      <c r="AE453" s="7">
        <v>4</v>
      </c>
      <c r="AF453" s="7">
        <v>0</v>
      </c>
      <c r="AG453" s="7">
        <v>1</v>
      </c>
      <c r="AH453" s="7">
        <v>0</v>
      </c>
      <c r="AI453" s="7">
        <v>1</v>
      </c>
      <c r="AJ453" s="7">
        <v>0</v>
      </c>
      <c r="AK453" s="7">
        <v>0</v>
      </c>
      <c r="AL453" s="7">
        <v>1</v>
      </c>
      <c r="AM453" s="8">
        <v>43608</v>
      </c>
      <c r="AO453">
        <f>IF($AG453=1,G453,0)</f>
        <v>0</v>
      </c>
      <c r="AP453">
        <f>IF($AG453=1,H453,0)</f>
        <v>1</v>
      </c>
      <c r="AQ453">
        <f>IF($AG453=1,J453,0)</f>
        <v>0</v>
      </c>
      <c r="AR453">
        <f>IF($AG453=1,I453,0)</f>
        <v>0</v>
      </c>
      <c r="AS453">
        <f>IF($AG453=1,K453,0)</f>
        <v>0</v>
      </c>
      <c r="AU453">
        <f>IF($AJ453=1,T453,0)</f>
        <v>0</v>
      </c>
      <c r="AV453">
        <f>IF($AJ453=1,U453,0)</f>
        <v>0</v>
      </c>
      <c r="AW453">
        <f>IF($AJ453=1,V453,0)</f>
        <v>0</v>
      </c>
      <c r="AX453">
        <f>IF($AJ453=1,W453,0)</f>
        <v>0</v>
      </c>
      <c r="AY453">
        <f>IF($AJ453=1,X453,0)</f>
        <v>0</v>
      </c>
      <c r="BA453">
        <f>IF($AK453=1,M453,0)</f>
        <v>0</v>
      </c>
      <c r="BB453">
        <f>IF($AK453=1,N453,0)</f>
        <v>0</v>
      </c>
      <c r="BC453">
        <f>IF($AK453=1,O453,0)</f>
        <v>0</v>
      </c>
      <c r="BD453">
        <f>IF($AK453=1,P453,0)</f>
        <v>0</v>
      </c>
    </row>
    <row r="454" spans="1:56" x14ac:dyDescent="0.3">
      <c r="A454" s="7">
        <v>2755</v>
      </c>
      <c r="B454" s="6">
        <v>120194</v>
      </c>
      <c r="C454" s="7">
        <v>1</v>
      </c>
      <c r="D454" s="7">
        <v>0</v>
      </c>
      <c r="E454" s="7">
        <f>SUM(C454:D454)</f>
        <v>1</v>
      </c>
      <c r="F454" s="7">
        <v>41</v>
      </c>
      <c r="G454" s="7">
        <v>0</v>
      </c>
      <c r="H454" s="7">
        <v>0</v>
      </c>
      <c r="I454" s="7">
        <v>0</v>
      </c>
      <c r="J454" s="7">
        <v>1</v>
      </c>
      <c r="K454" s="7">
        <v>0</v>
      </c>
      <c r="L454" s="7" t="str" cm="1">
        <f t="array" ref="L454">_xlfn.IFS(G454=1,G$1,H454=1,H$1,I454=1,I$1,J454=1,J$1,K454=1,K$1)</f>
        <v>Single</v>
      </c>
      <c r="M454" s="7">
        <v>1</v>
      </c>
      <c r="N454" s="7">
        <v>0</v>
      </c>
      <c r="O454" s="7">
        <v>0</v>
      </c>
      <c r="P454" s="7">
        <v>0</v>
      </c>
      <c r="Q454" s="7" t="str" cm="1">
        <f t="array" ref="Q454">_xlfn.IFS(M454=1,M$1,N454=1,N$1,O454=1,O$1,P454=1,P$1)</f>
        <v>Basic</v>
      </c>
      <c r="R454" t="s">
        <v>41</v>
      </c>
      <c r="S454" s="7">
        <v>64</v>
      </c>
      <c r="T454" s="7">
        <v>0</v>
      </c>
      <c r="U454" s="7">
        <v>24</v>
      </c>
      <c r="V454" s="7">
        <v>42</v>
      </c>
      <c r="W454" s="7">
        <v>65</v>
      </c>
      <c r="X454" s="7">
        <v>60</v>
      </c>
      <c r="Y454" s="7">
        <v>89</v>
      </c>
      <c r="Z454" s="7">
        <v>101</v>
      </c>
      <c r="AA454" s="7">
        <v>2</v>
      </c>
      <c r="AB454" s="7">
        <v>2</v>
      </c>
      <c r="AC454" s="7">
        <v>0</v>
      </c>
      <c r="AD454" s="7">
        <v>3</v>
      </c>
      <c r="AE454" s="7">
        <v>6</v>
      </c>
      <c r="AF454" s="7">
        <v>0</v>
      </c>
      <c r="AG454" s="7">
        <v>0</v>
      </c>
      <c r="AH454" s="7">
        <v>0</v>
      </c>
      <c r="AI454" s="7">
        <v>0</v>
      </c>
      <c r="AJ454" s="7">
        <v>0</v>
      </c>
      <c r="AK454" s="7">
        <v>0</v>
      </c>
      <c r="AL454" s="7">
        <v>0</v>
      </c>
      <c r="AM454" s="8">
        <v>43609</v>
      </c>
      <c r="AO454">
        <f>IF($AG454=1,G454,0)</f>
        <v>0</v>
      </c>
      <c r="AP454">
        <f>IF($AG454=1,H454,0)</f>
        <v>0</v>
      </c>
      <c r="AQ454">
        <f>IF($AG454=1,J454,0)</f>
        <v>0</v>
      </c>
      <c r="AR454">
        <f>IF($AG454=1,I454,0)</f>
        <v>0</v>
      </c>
      <c r="AS454">
        <f>IF($AG454=1,K454,0)</f>
        <v>0</v>
      </c>
      <c r="AU454">
        <f>IF($AJ454=1,T454,0)</f>
        <v>0</v>
      </c>
      <c r="AV454">
        <f>IF($AJ454=1,U454,0)</f>
        <v>0</v>
      </c>
      <c r="AW454">
        <f>IF($AJ454=1,V454,0)</f>
        <v>0</v>
      </c>
      <c r="AX454">
        <f>IF($AJ454=1,W454,0)</f>
        <v>0</v>
      </c>
      <c r="AY454">
        <f>IF($AJ454=1,X454,0)</f>
        <v>0</v>
      </c>
      <c r="BA454">
        <f>IF($AK454=1,M454,0)</f>
        <v>0</v>
      </c>
      <c r="BB454">
        <f>IF($AK454=1,N454,0)</f>
        <v>0</v>
      </c>
      <c r="BC454">
        <f>IF($AK454=1,O454,0)</f>
        <v>0</v>
      </c>
      <c r="BD454">
        <f>IF($AK454=1,P454,0)</f>
        <v>0</v>
      </c>
    </row>
    <row r="455" spans="1:56" x14ac:dyDescent="0.3">
      <c r="A455" s="7">
        <v>2106</v>
      </c>
      <c r="B455" s="6">
        <v>139552</v>
      </c>
      <c r="C455" s="7">
        <v>1</v>
      </c>
      <c r="D455" s="7">
        <v>1</v>
      </c>
      <c r="E455" s="7">
        <f>SUM(C455:D455)</f>
        <v>2</v>
      </c>
      <c r="F455" s="7">
        <v>58</v>
      </c>
      <c r="G455" s="7">
        <v>1</v>
      </c>
      <c r="H455" s="7">
        <v>0</v>
      </c>
      <c r="I455" s="7">
        <v>0</v>
      </c>
      <c r="J455" s="7">
        <v>0</v>
      </c>
      <c r="K455" s="7">
        <v>0</v>
      </c>
      <c r="L455" s="7" t="str" cm="1">
        <f t="array" ref="L455">_xlfn.IFS(G455=1,G$1,H455=1,H$1,I455=1,I$1,J455=1,J$1,K455=1,K$1)</f>
        <v>Divorced</v>
      </c>
      <c r="M455" s="7">
        <v>0</v>
      </c>
      <c r="N455" s="7">
        <v>1</v>
      </c>
      <c r="O455" s="7">
        <v>0</v>
      </c>
      <c r="P455" s="7">
        <v>0</v>
      </c>
      <c r="Q455" s="7" t="str" cm="1">
        <f t="array" ref="Q455">_xlfn.IFS(M455=1,M$1,N455=1,N$1,O455=1,O$1,P455=1,P$1)</f>
        <v>Graduate</v>
      </c>
      <c r="R455" t="s">
        <v>42</v>
      </c>
      <c r="S455" s="7">
        <v>54</v>
      </c>
      <c r="T455" s="7">
        <v>582</v>
      </c>
      <c r="U455" s="7">
        <v>11</v>
      </c>
      <c r="V455" s="7">
        <v>519</v>
      </c>
      <c r="W455" s="7">
        <v>14</v>
      </c>
      <c r="X455" s="7">
        <v>85</v>
      </c>
      <c r="Y455" s="7">
        <v>145</v>
      </c>
      <c r="Z455" s="7">
        <v>1066</v>
      </c>
      <c r="AA455" s="7">
        <v>7</v>
      </c>
      <c r="AB455" s="7">
        <v>6</v>
      </c>
      <c r="AC455" s="7">
        <v>2</v>
      </c>
      <c r="AD455" s="7">
        <v>5</v>
      </c>
      <c r="AE455" s="7">
        <v>8</v>
      </c>
      <c r="AF455" s="7">
        <v>0</v>
      </c>
      <c r="AG455" s="7">
        <v>0</v>
      </c>
      <c r="AH455" s="7">
        <v>0</v>
      </c>
      <c r="AI455" s="7">
        <v>0</v>
      </c>
      <c r="AJ455" s="7">
        <v>0</v>
      </c>
      <c r="AK455" s="7">
        <v>0</v>
      </c>
      <c r="AL455" s="7">
        <v>1</v>
      </c>
      <c r="AM455" s="8">
        <v>43610</v>
      </c>
      <c r="AO455">
        <f>IF($AG455=1,G455,0)</f>
        <v>0</v>
      </c>
      <c r="AP455">
        <f>IF($AG455=1,H455,0)</f>
        <v>0</v>
      </c>
      <c r="AQ455">
        <f>IF($AG455=1,J455,0)</f>
        <v>0</v>
      </c>
      <c r="AR455">
        <f>IF($AG455=1,I455,0)</f>
        <v>0</v>
      </c>
      <c r="AS455">
        <f>IF($AG455=1,K455,0)</f>
        <v>0</v>
      </c>
      <c r="AU455">
        <f>IF($AJ455=1,T455,0)</f>
        <v>0</v>
      </c>
      <c r="AV455">
        <f>IF($AJ455=1,U455,0)</f>
        <v>0</v>
      </c>
      <c r="AW455">
        <f>IF($AJ455=1,V455,0)</f>
        <v>0</v>
      </c>
      <c r="AX455">
        <f>IF($AJ455=1,W455,0)</f>
        <v>0</v>
      </c>
      <c r="AY455">
        <f>IF($AJ455=1,X455,0)</f>
        <v>0</v>
      </c>
      <c r="BA455">
        <f>IF($AK455=1,M455,0)</f>
        <v>0</v>
      </c>
      <c r="BB455">
        <f>IF($AK455=1,N455,0)</f>
        <v>0</v>
      </c>
      <c r="BC455">
        <f>IF($AK455=1,O455,0)</f>
        <v>0</v>
      </c>
      <c r="BD455">
        <f>IF($AK455=1,P455,0)</f>
        <v>0</v>
      </c>
    </row>
    <row r="456" spans="1:56" x14ac:dyDescent="0.3">
      <c r="A456" s="7">
        <v>1612</v>
      </c>
      <c r="B456" s="6">
        <v>128769</v>
      </c>
      <c r="C456" s="7">
        <v>1</v>
      </c>
      <c r="D456" s="7">
        <v>0</v>
      </c>
      <c r="E456" s="7">
        <f>SUM(C456:D456)</f>
        <v>1</v>
      </c>
      <c r="F456" s="7">
        <v>43</v>
      </c>
      <c r="G456" s="7">
        <v>0</v>
      </c>
      <c r="H456" s="7">
        <v>0</v>
      </c>
      <c r="I456" s="7">
        <v>0</v>
      </c>
      <c r="J456" s="7">
        <v>1</v>
      </c>
      <c r="K456" s="7">
        <v>0</v>
      </c>
      <c r="L456" s="7" t="str" cm="1">
        <f t="array" ref="L456">_xlfn.IFS(G456=1,G$1,H456=1,H$1,I456=1,I$1,J456=1,J$1,K456=1,K$1)</f>
        <v>Single</v>
      </c>
      <c r="M456" s="7">
        <v>0</v>
      </c>
      <c r="N456" s="7">
        <v>1</v>
      </c>
      <c r="O456" s="7">
        <v>0</v>
      </c>
      <c r="P456" s="7">
        <v>0</v>
      </c>
      <c r="Q456" s="7" t="str" cm="1">
        <f t="array" ref="Q456">_xlfn.IFS(M456=1,M$1,N456=1,N$1,O456=1,O$1,P456=1,P$1)</f>
        <v>Graduate</v>
      </c>
      <c r="R456" t="s">
        <v>39</v>
      </c>
      <c r="S456" s="7">
        <v>76</v>
      </c>
      <c r="T456" s="7">
        <v>184</v>
      </c>
      <c r="U456" s="7">
        <v>22</v>
      </c>
      <c r="V456" s="7">
        <v>577</v>
      </c>
      <c r="W456" s="7">
        <v>45</v>
      </c>
      <c r="X456" s="7">
        <v>13</v>
      </c>
      <c r="Y456" s="7">
        <v>13</v>
      </c>
      <c r="Z456" s="7">
        <v>828</v>
      </c>
      <c r="AA456" s="7">
        <v>3</v>
      </c>
      <c r="AB456" s="7">
        <v>4</v>
      </c>
      <c r="AC456" s="7">
        <v>1</v>
      </c>
      <c r="AD456" s="7">
        <v>4</v>
      </c>
      <c r="AE456" s="7">
        <v>9</v>
      </c>
      <c r="AF456" s="7">
        <v>0</v>
      </c>
      <c r="AG456" s="7">
        <v>0</v>
      </c>
      <c r="AH456" s="7">
        <v>0</v>
      </c>
      <c r="AI456" s="7">
        <v>0</v>
      </c>
      <c r="AJ456" s="7">
        <v>0</v>
      </c>
      <c r="AK456" s="7">
        <v>0</v>
      </c>
      <c r="AL456" s="7">
        <v>0</v>
      </c>
      <c r="AM456" s="8">
        <v>43610</v>
      </c>
      <c r="AO456">
        <f>IF($AG456=1,G456,0)</f>
        <v>0</v>
      </c>
      <c r="AP456">
        <f>IF($AG456=1,H456,0)</f>
        <v>0</v>
      </c>
      <c r="AQ456">
        <f>IF($AG456=1,J456,0)</f>
        <v>0</v>
      </c>
      <c r="AR456">
        <f>IF($AG456=1,I456,0)</f>
        <v>0</v>
      </c>
      <c r="AS456">
        <f>IF($AG456=1,K456,0)</f>
        <v>0</v>
      </c>
      <c r="AU456">
        <f>IF($AJ456=1,T456,0)</f>
        <v>0</v>
      </c>
      <c r="AV456">
        <f>IF($AJ456=1,U456,0)</f>
        <v>0</v>
      </c>
      <c r="AW456">
        <f>IF($AJ456=1,V456,0)</f>
        <v>0</v>
      </c>
      <c r="AX456">
        <f>IF($AJ456=1,W456,0)</f>
        <v>0</v>
      </c>
      <c r="AY456">
        <f>IF($AJ456=1,X456,0)</f>
        <v>0</v>
      </c>
      <c r="BA456">
        <f>IF($AK456=1,M456,0)</f>
        <v>0</v>
      </c>
      <c r="BB456">
        <f>IF($AK456=1,N456,0)</f>
        <v>0</v>
      </c>
      <c r="BC456">
        <f>IF($AK456=1,O456,0)</f>
        <v>0</v>
      </c>
      <c r="BD456">
        <f>IF($AK456=1,P456,0)</f>
        <v>0</v>
      </c>
    </row>
    <row r="457" spans="1:56" x14ac:dyDescent="0.3">
      <c r="A457" s="7">
        <v>3062</v>
      </c>
      <c r="B457" s="6">
        <v>179244</v>
      </c>
      <c r="C457" s="7">
        <v>0</v>
      </c>
      <c r="D457" s="7">
        <v>0</v>
      </c>
      <c r="E457" s="7">
        <f>SUM(C457:D457)</f>
        <v>0</v>
      </c>
      <c r="F457" s="7">
        <v>27</v>
      </c>
      <c r="G457" s="7">
        <v>0</v>
      </c>
      <c r="H457" s="7">
        <v>0</v>
      </c>
      <c r="I457" s="7">
        <v>0</v>
      </c>
      <c r="J457" s="7">
        <v>1</v>
      </c>
      <c r="K457" s="7">
        <v>0</v>
      </c>
      <c r="L457" s="7" t="str" cm="1">
        <f t="array" ref="L457">_xlfn.IFS(G457=1,G$1,H457=1,H$1,I457=1,I$1,J457=1,J$1,K457=1,K$1)</f>
        <v>Single</v>
      </c>
      <c r="M457" s="7">
        <v>0</v>
      </c>
      <c r="N457" s="7">
        <v>1</v>
      </c>
      <c r="O457" s="7">
        <v>0</v>
      </c>
      <c r="P457" s="7">
        <v>0</v>
      </c>
      <c r="Q457" s="7" t="str" cm="1">
        <f t="array" ref="Q457">_xlfn.IFS(M457=1,M$1,N457=1,N$1,O457=1,O$1,P457=1,P$1)</f>
        <v>Graduate</v>
      </c>
      <c r="R457" t="s">
        <v>44</v>
      </c>
      <c r="S457" s="7">
        <v>58</v>
      </c>
      <c r="T457" s="7">
        <v>1065</v>
      </c>
      <c r="U457" s="7">
        <v>231</v>
      </c>
      <c r="V457" s="7">
        <v>283</v>
      </c>
      <c r="W457" s="7">
        <v>480</v>
      </c>
      <c r="X457" s="7">
        <v>138</v>
      </c>
      <c r="Y457" s="7">
        <v>554</v>
      </c>
      <c r="Z457" s="7">
        <v>1642</v>
      </c>
      <c r="AA457" s="7">
        <v>1</v>
      </c>
      <c r="AB457" s="7">
        <v>4</v>
      </c>
      <c r="AC457" s="7">
        <v>10</v>
      </c>
      <c r="AD457" s="7">
        <v>7</v>
      </c>
      <c r="AE457" s="7">
        <v>1</v>
      </c>
      <c r="AF457" s="7">
        <v>0</v>
      </c>
      <c r="AG457" s="7">
        <v>0</v>
      </c>
      <c r="AH457" s="7">
        <v>1</v>
      </c>
      <c r="AI457" s="7">
        <v>1</v>
      </c>
      <c r="AJ457" s="7">
        <v>0</v>
      </c>
      <c r="AK457" s="7">
        <v>0</v>
      </c>
      <c r="AL457" s="7">
        <v>1</v>
      </c>
      <c r="AM457" s="8">
        <v>43611</v>
      </c>
      <c r="AO457">
        <f>IF($AG457=1,G457,0)</f>
        <v>0</v>
      </c>
      <c r="AP457">
        <f>IF($AG457=1,H457,0)</f>
        <v>0</v>
      </c>
      <c r="AQ457">
        <f>IF($AG457=1,J457,0)</f>
        <v>0</v>
      </c>
      <c r="AR457">
        <f>IF($AG457=1,I457,0)</f>
        <v>0</v>
      </c>
      <c r="AS457">
        <f>IF($AG457=1,K457,0)</f>
        <v>0</v>
      </c>
      <c r="AU457">
        <f>IF($AJ457=1,T457,0)</f>
        <v>0</v>
      </c>
      <c r="AV457">
        <f>IF($AJ457=1,U457,0)</f>
        <v>0</v>
      </c>
      <c r="AW457">
        <f>IF($AJ457=1,V457,0)</f>
        <v>0</v>
      </c>
      <c r="AX457">
        <f>IF($AJ457=1,W457,0)</f>
        <v>0</v>
      </c>
      <c r="AY457">
        <f>IF($AJ457=1,X457,0)</f>
        <v>0</v>
      </c>
      <c r="BA457">
        <f>IF($AK457=1,M457,0)</f>
        <v>0</v>
      </c>
      <c r="BB457">
        <f>IF($AK457=1,N457,0)</f>
        <v>0</v>
      </c>
      <c r="BC457">
        <f>IF($AK457=1,O457,0)</f>
        <v>0</v>
      </c>
      <c r="BD457">
        <f>IF($AK457=1,P457,0)</f>
        <v>0</v>
      </c>
    </row>
    <row r="458" spans="1:56" x14ac:dyDescent="0.3">
      <c r="A458" s="7">
        <v>1701</v>
      </c>
      <c r="B458" s="6">
        <v>174806</v>
      </c>
      <c r="C458" s="7">
        <v>0</v>
      </c>
      <c r="D458" s="7">
        <v>1</v>
      </c>
      <c r="E458" s="7">
        <f>SUM(C458:D458)</f>
        <v>1</v>
      </c>
      <c r="F458" s="7">
        <v>55</v>
      </c>
      <c r="G458" s="7">
        <v>0</v>
      </c>
      <c r="H458" s="7">
        <v>1</v>
      </c>
      <c r="I458" s="7">
        <v>0</v>
      </c>
      <c r="J458" s="7">
        <v>0</v>
      </c>
      <c r="K458" s="7">
        <v>0</v>
      </c>
      <c r="L458" s="7" t="str" cm="1">
        <f t="array" ref="L458">_xlfn.IFS(G458=1,G$1,H458=1,H$1,I458=1,I$1,J458=1,J$1,K458=1,K$1)</f>
        <v>Married</v>
      </c>
      <c r="M458" s="7">
        <v>0</v>
      </c>
      <c r="N458" s="7">
        <v>0</v>
      </c>
      <c r="O458" s="7">
        <v>1</v>
      </c>
      <c r="P458" s="7">
        <v>0</v>
      </c>
      <c r="Q458" s="7" t="str" cm="1">
        <f t="array" ref="Q458">_xlfn.IFS(M458=1,M$1,N458=1,N$1,O458=1,O$1,P458=1,P$1)</f>
        <v>Master</v>
      </c>
      <c r="R458" t="s">
        <v>40</v>
      </c>
      <c r="S458" s="7">
        <v>1</v>
      </c>
      <c r="T458" s="7">
        <v>1566</v>
      </c>
      <c r="U458" s="7">
        <v>21</v>
      </c>
      <c r="V458" s="7">
        <v>582</v>
      </c>
      <c r="W458" s="7">
        <v>0</v>
      </c>
      <c r="X458" s="7">
        <v>65</v>
      </c>
      <c r="Y458" s="7">
        <v>21</v>
      </c>
      <c r="Z458" s="7">
        <v>2213</v>
      </c>
      <c r="AA458" s="7">
        <v>2</v>
      </c>
      <c r="AB458" s="7">
        <v>5</v>
      </c>
      <c r="AC458" s="7">
        <v>4</v>
      </c>
      <c r="AD458" s="7">
        <v>5</v>
      </c>
      <c r="AE458" s="7">
        <v>4</v>
      </c>
      <c r="AF458" s="7">
        <v>0</v>
      </c>
      <c r="AG458" s="7">
        <v>0</v>
      </c>
      <c r="AH458" s="7">
        <v>0</v>
      </c>
      <c r="AI458" s="7">
        <v>0</v>
      </c>
      <c r="AJ458" s="7">
        <v>0</v>
      </c>
      <c r="AK458" s="7">
        <v>0</v>
      </c>
      <c r="AL458" s="7">
        <v>0</v>
      </c>
      <c r="AM458" s="8">
        <v>43611</v>
      </c>
      <c r="AO458">
        <f>IF($AG458=1,G458,0)</f>
        <v>0</v>
      </c>
      <c r="AP458">
        <f>IF($AG458=1,H458,0)</f>
        <v>0</v>
      </c>
      <c r="AQ458">
        <f>IF($AG458=1,J458,0)</f>
        <v>0</v>
      </c>
      <c r="AR458">
        <f>IF($AG458=1,I458,0)</f>
        <v>0</v>
      </c>
      <c r="AS458">
        <f>IF($AG458=1,K458,0)</f>
        <v>0</v>
      </c>
      <c r="AU458">
        <f>IF($AJ458=1,T458,0)</f>
        <v>0</v>
      </c>
      <c r="AV458">
        <f>IF($AJ458=1,U458,0)</f>
        <v>0</v>
      </c>
      <c r="AW458">
        <f>IF($AJ458=1,V458,0)</f>
        <v>0</v>
      </c>
      <c r="AX458">
        <f>IF($AJ458=1,W458,0)</f>
        <v>0</v>
      </c>
      <c r="AY458">
        <f>IF($AJ458=1,X458,0)</f>
        <v>0</v>
      </c>
      <c r="BA458">
        <f>IF($AK458=1,M458,0)</f>
        <v>0</v>
      </c>
      <c r="BB458">
        <f>IF($AK458=1,N458,0)</f>
        <v>0</v>
      </c>
      <c r="BC458">
        <f>IF($AK458=1,O458,0)</f>
        <v>0</v>
      </c>
      <c r="BD458">
        <f>IF($AK458=1,P458,0)</f>
        <v>0</v>
      </c>
    </row>
    <row r="459" spans="1:56" x14ac:dyDescent="0.3">
      <c r="A459" s="7">
        <v>1070</v>
      </c>
      <c r="B459" s="6">
        <v>140246</v>
      </c>
      <c r="C459" s="7">
        <v>1</v>
      </c>
      <c r="D459" s="7">
        <v>0</v>
      </c>
      <c r="E459" s="7">
        <f>SUM(C459:D459)</f>
        <v>1</v>
      </c>
      <c r="F459" s="7">
        <v>43</v>
      </c>
      <c r="G459" s="7">
        <v>1</v>
      </c>
      <c r="H459" s="7">
        <v>0</v>
      </c>
      <c r="I459" s="7">
        <v>0</v>
      </c>
      <c r="J459" s="7">
        <v>0</v>
      </c>
      <c r="K459" s="7">
        <v>0</v>
      </c>
      <c r="L459" s="7" t="str" cm="1">
        <f t="array" ref="L459">_xlfn.IFS(G459=1,G$1,H459=1,H$1,I459=1,I$1,J459=1,J$1,K459=1,K$1)</f>
        <v>Divorced</v>
      </c>
      <c r="M459" s="7">
        <v>0</v>
      </c>
      <c r="N459" s="7">
        <v>1</v>
      </c>
      <c r="O459" s="7">
        <v>0</v>
      </c>
      <c r="P459" s="7">
        <v>0</v>
      </c>
      <c r="Q459" s="7" t="str" cm="1">
        <f t="array" ref="Q459">_xlfn.IFS(M459=1,M$1,N459=1,N$1,O459=1,O$1,P459=1,P$1)</f>
        <v>Graduate</v>
      </c>
      <c r="R459" t="s">
        <v>44</v>
      </c>
      <c r="S459" s="7">
        <v>68</v>
      </c>
      <c r="T459" s="7">
        <v>7</v>
      </c>
      <c r="U459" s="7">
        <v>3</v>
      </c>
      <c r="V459" s="7">
        <v>21</v>
      </c>
      <c r="W459" s="7">
        <v>7</v>
      </c>
      <c r="X459" s="7">
        <v>3</v>
      </c>
      <c r="Y459" s="7">
        <v>3</v>
      </c>
      <c r="Z459" s="7">
        <v>38</v>
      </c>
      <c r="AA459" s="7">
        <v>1</v>
      </c>
      <c r="AB459" s="7">
        <v>1</v>
      </c>
      <c r="AC459" s="7">
        <v>0</v>
      </c>
      <c r="AD459" s="7">
        <v>2</v>
      </c>
      <c r="AE459" s="7">
        <v>6</v>
      </c>
      <c r="AF459" s="7">
        <v>0</v>
      </c>
      <c r="AG459" s="7">
        <v>0</v>
      </c>
      <c r="AH459" s="7">
        <v>0</v>
      </c>
      <c r="AI459" s="7">
        <v>0</v>
      </c>
      <c r="AJ459" s="7">
        <v>0</v>
      </c>
      <c r="AK459" s="7">
        <v>0</v>
      </c>
      <c r="AL459" s="7">
        <v>0</v>
      </c>
      <c r="AM459" s="8">
        <v>43611</v>
      </c>
      <c r="AO459">
        <f>IF($AG459=1,G459,0)</f>
        <v>0</v>
      </c>
      <c r="AP459">
        <f>IF($AG459=1,H459,0)</f>
        <v>0</v>
      </c>
      <c r="AQ459">
        <f>IF($AG459=1,J459,0)</f>
        <v>0</v>
      </c>
      <c r="AR459">
        <f>IF($AG459=1,I459,0)</f>
        <v>0</v>
      </c>
      <c r="AS459">
        <f>IF($AG459=1,K459,0)</f>
        <v>0</v>
      </c>
      <c r="AU459">
        <f>IF($AJ459=1,T459,0)</f>
        <v>0</v>
      </c>
      <c r="AV459">
        <f>IF($AJ459=1,U459,0)</f>
        <v>0</v>
      </c>
      <c r="AW459">
        <f>IF($AJ459=1,V459,0)</f>
        <v>0</v>
      </c>
      <c r="AX459">
        <f>IF($AJ459=1,W459,0)</f>
        <v>0</v>
      </c>
      <c r="AY459">
        <f>IF($AJ459=1,X459,0)</f>
        <v>0</v>
      </c>
      <c r="BA459">
        <f>IF($AK459=1,M459,0)</f>
        <v>0</v>
      </c>
      <c r="BB459">
        <f>IF($AK459=1,N459,0)</f>
        <v>0</v>
      </c>
      <c r="BC459">
        <f>IF($AK459=1,O459,0)</f>
        <v>0</v>
      </c>
      <c r="BD459">
        <f>IF($AK459=1,P459,0)</f>
        <v>0</v>
      </c>
    </row>
    <row r="460" spans="1:56" x14ac:dyDescent="0.3">
      <c r="A460" s="7">
        <v>1100</v>
      </c>
      <c r="B460" s="6">
        <v>138557</v>
      </c>
      <c r="C460" s="7">
        <v>1</v>
      </c>
      <c r="D460" s="7">
        <v>0</v>
      </c>
      <c r="E460" s="7">
        <f>SUM(C460:D460)</f>
        <v>1</v>
      </c>
      <c r="F460" s="7">
        <v>42</v>
      </c>
      <c r="G460" s="7">
        <v>0</v>
      </c>
      <c r="H460" s="7">
        <v>0</v>
      </c>
      <c r="I460" s="7">
        <v>0</v>
      </c>
      <c r="J460" s="7">
        <v>1</v>
      </c>
      <c r="K460" s="7">
        <v>0</v>
      </c>
      <c r="L460" s="7" t="str" cm="1">
        <f t="array" ref="L460">_xlfn.IFS(G460=1,G$1,H460=1,H$1,I460=1,I$1,J460=1,J$1,K460=1,K$1)</f>
        <v>Single</v>
      </c>
      <c r="M460" s="7">
        <v>0</v>
      </c>
      <c r="N460" s="7">
        <v>1</v>
      </c>
      <c r="O460" s="7">
        <v>0</v>
      </c>
      <c r="P460" s="7">
        <v>0</v>
      </c>
      <c r="Q460" s="7" t="str" cm="1">
        <f t="array" ref="Q460">_xlfn.IFS(M460=1,M$1,N460=1,N$1,O460=1,O$1,P460=1,P$1)</f>
        <v>Graduate</v>
      </c>
      <c r="R460" t="s">
        <v>44</v>
      </c>
      <c r="S460" s="7">
        <v>17</v>
      </c>
      <c r="T460" s="7">
        <v>273</v>
      </c>
      <c r="U460" s="7">
        <v>11</v>
      </c>
      <c r="V460" s="7">
        <v>111</v>
      </c>
      <c r="W460" s="7">
        <v>14</v>
      </c>
      <c r="X460" s="7">
        <v>14</v>
      </c>
      <c r="Y460" s="7">
        <v>97</v>
      </c>
      <c r="Z460" s="7">
        <v>327</v>
      </c>
      <c r="AA460" s="7">
        <v>2</v>
      </c>
      <c r="AB460" s="7">
        <v>3</v>
      </c>
      <c r="AC460" s="7">
        <v>1</v>
      </c>
      <c r="AD460" s="7">
        <v>3</v>
      </c>
      <c r="AE460" s="7">
        <v>7</v>
      </c>
      <c r="AF460" s="7">
        <v>0</v>
      </c>
      <c r="AG460" s="7">
        <v>0</v>
      </c>
      <c r="AH460" s="7">
        <v>0</v>
      </c>
      <c r="AI460" s="7">
        <v>0</v>
      </c>
      <c r="AJ460" s="7">
        <v>0</v>
      </c>
      <c r="AK460" s="7">
        <v>0</v>
      </c>
      <c r="AL460" s="7">
        <v>0</v>
      </c>
      <c r="AM460" s="8">
        <v>43611</v>
      </c>
      <c r="AO460">
        <f>IF($AG460=1,G460,0)</f>
        <v>0</v>
      </c>
      <c r="AP460">
        <f>IF($AG460=1,H460,0)</f>
        <v>0</v>
      </c>
      <c r="AQ460">
        <f>IF($AG460=1,J460,0)</f>
        <v>0</v>
      </c>
      <c r="AR460">
        <f>IF($AG460=1,I460,0)</f>
        <v>0</v>
      </c>
      <c r="AS460">
        <f>IF($AG460=1,K460,0)</f>
        <v>0</v>
      </c>
      <c r="AU460">
        <f>IF($AJ460=1,T460,0)</f>
        <v>0</v>
      </c>
      <c r="AV460">
        <f>IF($AJ460=1,U460,0)</f>
        <v>0</v>
      </c>
      <c r="AW460">
        <f>IF($AJ460=1,V460,0)</f>
        <v>0</v>
      </c>
      <c r="AX460">
        <f>IF($AJ460=1,W460,0)</f>
        <v>0</v>
      </c>
      <c r="AY460">
        <f>IF($AJ460=1,X460,0)</f>
        <v>0</v>
      </c>
      <c r="BA460">
        <f>IF($AK460=1,M460,0)</f>
        <v>0</v>
      </c>
      <c r="BB460">
        <f>IF($AK460=1,N460,0)</f>
        <v>0</v>
      </c>
      <c r="BC460">
        <f>IF($AK460=1,O460,0)</f>
        <v>0</v>
      </c>
      <c r="BD460">
        <f>IF($AK460=1,P460,0)</f>
        <v>0</v>
      </c>
    </row>
    <row r="461" spans="1:56" x14ac:dyDescent="0.3">
      <c r="A461" s="7">
        <v>3183</v>
      </c>
      <c r="B461" s="6">
        <v>136807</v>
      </c>
      <c r="C461" s="7">
        <v>1</v>
      </c>
      <c r="D461" s="7">
        <v>1</v>
      </c>
      <c r="E461" s="7">
        <f>SUM(C461:D461)</f>
        <v>2</v>
      </c>
      <c r="F461" s="7">
        <v>66</v>
      </c>
      <c r="G461" s="7">
        <v>0</v>
      </c>
      <c r="H461" s="7">
        <v>0</v>
      </c>
      <c r="I461" s="7">
        <v>1</v>
      </c>
      <c r="J461" s="7">
        <v>0</v>
      </c>
      <c r="K461" s="7">
        <v>0</v>
      </c>
      <c r="L461" s="7" t="str" cm="1">
        <f t="array" ref="L461">_xlfn.IFS(G461=1,G$1,H461=1,H$1,I461=1,I$1,J461=1,J$1,K461=1,K$1)</f>
        <v>Together</v>
      </c>
      <c r="M461" s="7">
        <v>0</v>
      </c>
      <c r="N461" s="7">
        <v>1</v>
      </c>
      <c r="O461" s="7">
        <v>0</v>
      </c>
      <c r="P461" s="7">
        <v>0</v>
      </c>
      <c r="Q461" s="7" t="str" cm="1">
        <f t="array" ref="Q461">_xlfn.IFS(M461=1,M$1,N461=1,N$1,O461=1,O$1,P461=1,P$1)</f>
        <v>Graduate</v>
      </c>
      <c r="R461" t="s">
        <v>40</v>
      </c>
      <c r="S461" s="7">
        <v>88</v>
      </c>
      <c r="T461" s="7">
        <v>15</v>
      </c>
      <c r="U461" s="7">
        <v>7</v>
      </c>
      <c r="V461" s="7">
        <v>19</v>
      </c>
      <c r="W461" s="7">
        <v>0</v>
      </c>
      <c r="X461" s="7">
        <v>0</v>
      </c>
      <c r="Y461" s="7">
        <v>19</v>
      </c>
      <c r="Z461" s="7">
        <v>22</v>
      </c>
      <c r="AA461" s="7">
        <v>1</v>
      </c>
      <c r="AB461" s="7">
        <v>1</v>
      </c>
      <c r="AC461" s="7">
        <v>0</v>
      </c>
      <c r="AD461" s="7">
        <v>2</v>
      </c>
      <c r="AE461" s="7">
        <v>6</v>
      </c>
      <c r="AF461" s="7">
        <v>0</v>
      </c>
      <c r="AG461" s="7">
        <v>0</v>
      </c>
      <c r="AH461" s="7">
        <v>0</v>
      </c>
      <c r="AI461" s="7">
        <v>0</v>
      </c>
      <c r="AJ461" s="7">
        <v>0</v>
      </c>
      <c r="AK461" s="7">
        <v>0</v>
      </c>
      <c r="AL461" s="7">
        <v>0</v>
      </c>
      <c r="AM461" s="8">
        <v>43612</v>
      </c>
      <c r="AO461">
        <f>IF($AG461=1,G461,0)</f>
        <v>0</v>
      </c>
      <c r="AP461">
        <f>IF($AG461=1,H461,0)</f>
        <v>0</v>
      </c>
      <c r="AQ461">
        <f>IF($AG461=1,J461,0)</f>
        <v>0</v>
      </c>
      <c r="AR461">
        <f>IF($AG461=1,I461,0)</f>
        <v>0</v>
      </c>
      <c r="AS461">
        <f>IF($AG461=1,K461,0)</f>
        <v>0</v>
      </c>
      <c r="AU461">
        <f>IF($AJ461=1,T461,0)</f>
        <v>0</v>
      </c>
      <c r="AV461">
        <f>IF($AJ461=1,U461,0)</f>
        <v>0</v>
      </c>
      <c r="AW461">
        <f>IF($AJ461=1,V461,0)</f>
        <v>0</v>
      </c>
      <c r="AX461">
        <f>IF($AJ461=1,W461,0)</f>
        <v>0</v>
      </c>
      <c r="AY461">
        <f>IF($AJ461=1,X461,0)</f>
        <v>0</v>
      </c>
      <c r="BA461">
        <f>IF($AK461=1,M461,0)</f>
        <v>0</v>
      </c>
      <c r="BB461">
        <f>IF($AK461=1,N461,0)</f>
        <v>0</v>
      </c>
      <c r="BC461">
        <f>IF($AK461=1,O461,0)</f>
        <v>0</v>
      </c>
      <c r="BD461">
        <f>IF($AK461=1,P461,0)</f>
        <v>0</v>
      </c>
    </row>
    <row r="462" spans="1:56" x14ac:dyDescent="0.3">
      <c r="A462" s="7">
        <v>3080</v>
      </c>
      <c r="B462" s="6">
        <v>144953</v>
      </c>
      <c r="C462" s="7">
        <v>0</v>
      </c>
      <c r="D462" s="7">
        <v>0</v>
      </c>
      <c r="E462" s="7">
        <f>SUM(C462:D462)</f>
        <v>0</v>
      </c>
      <c r="F462" s="7">
        <v>39</v>
      </c>
      <c r="G462" s="7">
        <v>0</v>
      </c>
      <c r="H462" s="7">
        <v>0</v>
      </c>
      <c r="I462" s="7">
        <v>1</v>
      </c>
      <c r="J462" s="7">
        <v>0</v>
      </c>
      <c r="K462" s="7">
        <v>0</v>
      </c>
      <c r="L462" s="7" t="str" cm="1">
        <f t="array" ref="L462">_xlfn.IFS(G462=1,G$1,H462=1,H$1,I462=1,I$1,J462=1,J$1,K462=1,K$1)</f>
        <v>Together</v>
      </c>
      <c r="M462" s="7">
        <v>0</v>
      </c>
      <c r="N462" s="7">
        <v>0</v>
      </c>
      <c r="O462" s="7">
        <v>0</v>
      </c>
      <c r="P462" s="7">
        <v>1</v>
      </c>
      <c r="Q462" s="7" t="str" cm="1">
        <f t="array" ref="Q462">_xlfn.IFS(M462=1,M$1,N462=1,N$1,O462=1,O$1,P462=1,P$1)</f>
        <v>PhD</v>
      </c>
      <c r="R462" t="s">
        <v>44</v>
      </c>
      <c r="S462" s="7">
        <v>31</v>
      </c>
      <c r="T462" s="7">
        <v>2347</v>
      </c>
      <c r="U462" s="7">
        <v>55</v>
      </c>
      <c r="V462" s="7">
        <v>429</v>
      </c>
      <c r="W462" s="7">
        <v>35</v>
      </c>
      <c r="X462" s="7">
        <v>26</v>
      </c>
      <c r="Y462" s="7">
        <v>400</v>
      </c>
      <c r="Z462" s="7">
        <v>2493</v>
      </c>
      <c r="AA462" s="7">
        <v>1</v>
      </c>
      <c r="AB462" s="7">
        <v>7</v>
      </c>
      <c r="AC462" s="7">
        <v>3</v>
      </c>
      <c r="AD462" s="7">
        <v>13</v>
      </c>
      <c r="AE462" s="7">
        <v>6</v>
      </c>
      <c r="AF462" s="7">
        <v>1</v>
      </c>
      <c r="AG462" s="7">
        <v>0</v>
      </c>
      <c r="AH462" s="7">
        <v>0</v>
      </c>
      <c r="AI462" s="7">
        <v>0</v>
      </c>
      <c r="AJ462" s="7">
        <v>0</v>
      </c>
      <c r="AK462" s="7">
        <v>0</v>
      </c>
      <c r="AL462" s="7">
        <v>0</v>
      </c>
      <c r="AM462" s="8">
        <v>43613</v>
      </c>
      <c r="AO462">
        <f>IF($AG462=1,G462,0)</f>
        <v>0</v>
      </c>
      <c r="AP462">
        <f>IF($AG462=1,H462,0)</f>
        <v>0</v>
      </c>
      <c r="AQ462">
        <f>IF($AG462=1,J462,0)</f>
        <v>0</v>
      </c>
      <c r="AR462">
        <f>IF($AG462=1,I462,0)</f>
        <v>0</v>
      </c>
      <c r="AS462">
        <f>IF($AG462=1,K462,0)</f>
        <v>0</v>
      </c>
      <c r="AU462">
        <f>IF($AJ462=1,T462,0)</f>
        <v>0</v>
      </c>
      <c r="AV462">
        <f>IF($AJ462=1,U462,0)</f>
        <v>0</v>
      </c>
      <c r="AW462">
        <f>IF($AJ462=1,V462,0)</f>
        <v>0</v>
      </c>
      <c r="AX462">
        <f>IF($AJ462=1,W462,0)</f>
        <v>0</v>
      </c>
      <c r="AY462">
        <f>IF($AJ462=1,X462,0)</f>
        <v>0</v>
      </c>
      <c r="BA462">
        <f>IF($AK462=1,M462,0)</f>
        <v>0</v>
      </c>
      <c r="BB462">
        <f>IF($AK462=1,N462,0)</f>
        <v>0</v>
      </c>
      <c r="BC462">
        <f>IF($AK462=1,O462,0)</f>
        <v>0</v>
      </c>
      <c r="BD462">
        <f>IF($AK462=1,P462,0)</f>
        <v>0</v>
      </c>
    </row>
    <row r="463" spans="1:56" x14ac:dyDescent="0.3">
      <c r="A463" s="7">
        <v>3144</v>
      </c>
      <c r="B463" s="6">
        <v>181380</v>
      </c>
      <c r="C463" s="7">
        <v>0</v>
      </c>
      <c r="D463" s="7">
        <v>0</v>
      </c>
      <c r="E463" s="7">
        <f>SUM(C463:D463)</f>
        <v>0</v>
      </c>
      <c r="F463" s="7">
        <v>53</v>
      </c>
      <c r="G463" s="7">
        <v>1</v>
      </c>
      <c r="H463" s="7">
        <v>0</v>
      </c>
      <c r="I463" s="7">
        <v>0</v>
      </c>
      <c r="J463" s="7">
        <v>0</v>
      </c>
      <c r="K463" s="7">
        <v>0</v>
      </c>
      <c r="L463" s="7" t="str" cm="1">
        <f t="array" ref="L463">_xlfn.IFS(G463=1,G$1,H463=1,H$1,I463=1,I$1,J463=1,J$1,K463=1,K$1)</f>
        <v>Divorced</v>
      </c>
      <c r="M463" s="7">
        <v>0</v>
      </c>
      <c r="N463" s="7">
        <v>0</v>
      </c>
      <c r="O463" s="7">
        <v>1</v>
      </c>
      <c r="P463" s="7">
        <v>0</v>
      </c>
      <c r="Q463" s="7" t="str" cm="1">
        <f t="array" ref="Q463">_xlfn.IFS(M463=1,M$1,N463=1,N$1,O463=1,O$1,P463=1,P$1)</f>
        <v>Master</v>
      </c>
      <c r="R463" t="s">
        <v>42</v>
      </c>
      <c r="S463" s="7">
        <v>51</v>
      </c>
      <c r="T463" s="7">
        <v>1652</v>
      </c>
      <c r="U463" s="7">
        <v>152</v>
      </c>
      <c r="V463" s="7">
        <v>1536</v>
      </c>
      <c r="W463" s="7">
        <v>499</v>
      </c>
      <c r="X463" s="7">
        <v>152</v>
      </c>
      <c r="Y463" s="7">
        <v>230</v>
      </c>
      <c r="Z463" s="7">
        <v>3760</v>
      </c>
      <c r="AA463" s="7">
        <v>1</v>
      </c>
      <c r="AB463" s="7">
        <v>4</v>
      </c>
      <c r="AC463" s="7">
        <v>2</v>
      </c>
      <c r="AD463" s="7">
        <v>10</v>
      </c>
      <c r="AE463" s="7">
        <v>2</v>
      </c>
      <c r="AF463" s="7">
        <v>0</v>
      </c>
      <c r="AG463" s="7">
        <v>0</v>
      </c>
      <c r="AH463" s="7">
        <v>0</v>
      </c>
      <c r="AI463" s="7">
        <v>0</v>
      </c>
      <c r="AJ463" s="7">
        <v>0</v>
      </c>
      <c r="AK463" s="7">
        <v>0</v>
      </c>
      <c r="AL463" s="7">
        <v>0</v>
      </c>
      <c r="AM463" s="8">
        <v>43614</v>
      </c>
      <c r="AO463">
        <f>IF($AG463=1,G463,0)</f>
        <v>0</v>
      </c>
      <c r="AP463">
        <f>IF($AG463=1,H463,0)</f>
        <v>0</v>
      </c>
      <c r="AQ463">
        <f>IF($AG463=1,J463,0)</f>
        <v>0</v>
      </c>
      <c r="AR463">
        <f>IF($AG463=1,I463,0)</f>
        <v>0</v>
      </c>
      <c r="AS463">
        <f>IF($AG463=1,K463,0)</f>
        <v>0</v>
      </c>
      <c r="AU463">
        <f>IF($AJ463=1,T463,0)</f>
        <v>0</v>
      </c>
      <c r="AV463">
        <f>IF($AJ463=1,U463,0)</f>
        <v>0</v>
      </c>
      <c r="AW463">
        <f>IF($AJ463=1,V463,0)</f>
        <v>0</v>
      </c>
      <c r="AX463">
        <f>IF($AJ463=1,W463,0)</f>
        <v>0</v>
      </c>
      <c r="AY463">
        <f>IF($AJ463=1,X463,0)</f>
        <v>0</v>
      </c>
      <c r="BA463">
        <f>IF($AK463=1,M463,0)</f>
        <v>0</v>
      </c>
      <c r="BB463">
        <f>IF($AK463=1,N463,0)</f>
        <v>0</v>
      </c>
      <c r="BC463">
        <f>IF($AK463=1,O463,0)</f>
        <v>0</v>
      </c>
      <c r="BD463">
        <f>IF($AK463=1,P463,0)</f>
        <v>0</v>
      </c>
    </row>
    <row r="464" spans="1:56" x14ac:dyDescent="0.3">
      <c r="A464" s="7">
        <v>2171</v>
      </c>
      <c r="B464" s="6">
        <v>178579</v>
      </c>
      <c r="C464" s="7">
        <v>0</v>
      </c>
      <c r="D464" s="7">
        <v>0</v>
      </c>
      <c r="E464" s="7">
        <f>SUM(C464:D464)</f>
        <v>0</v>
      </c>
      <c r="F464" s="7">
        <v>50</v>
      </c>
      <c r="G464" s="7">
        <v>1</v>
      </c>
      <c r="H464" s="7">
        <v>0</v>
      </c>
      <c r="I464" s="7">
        <v>0</v>
      </c>
      <c r="J464" s="7">
        <v>0</v>
      </c>
      <c r="K464" s="7">
        <v>0</v>
      </c>
      <c r="L464" s="7" t="str" cm="1">
        <f t="array" ref="L464">_xlfn.IFS(G464=1,G$1,H464=1,H$1,I464=1,I$1,J464=1,J$1,K464=1,K$1)</f>
        <v>Divorced</v>
      </c>
      <c r="M464" s="7">
        <v>0</v>
      </c>
      <c r="N464" s="7">
        <v>0</v>
      </c>
      <c r="O464" s="7">
        <v>1</v>
      </c>
      <c r="P464" s="7">
        <v>0</v>
      </c>
      <c r="Q464" s="7" t="str" cm="1">
        <f t="array" ref="Q464">_xlfn.IFS(M464=1,M$1,N464=1,N$1,O464=1,O$1,P464=1,P$1)</f>
        <v>Master</v>
      </c>
      <c r="R464" t="s">
        <v>43</v>
      </c>
      <c r="S464" s="7">
        <v>35</v>
      </c>
      <c r="T464" s="7">
        <v>1854</v>
      </c>
      <c r="U464" s="7">
        <v>150</v>
      </c>
      <c r="V464" s="7">
        <v>1248</v>
      </c>
      <c r="W464" s="7">
        <v>491</v>
      </c>
      <c r="X464" s="7">
        <v>150</v>
      </c>
      <c r="Y464" s="7">
        <v>225</v>
      </c>
      <c r="Z464" s="7">
        <v>3668</v>
      </c>
      <c r="AA464" s="7">
        <v>1</v>
      </c>
      <c r="AB464" s="7">
        <v>5</v>
      </c>
      <c r="AC464" s="7">
        <v>6</v>
      </c>
      <c r="AD464" s="7">
        <v>4</v>
      </c>
      <c r="AE464" s="7">
        <v>3</v>
      </c>
      <c r="AF464" s="7">
        <v>0</v>
      </c>
      <c r="AG464" s="7">
        <v>0</v>
      </c>
      <c r="AH464" s="7">
        <v>0</v>
      </c>
      <c r="AI464" s="7">
        <v>0</v>
      </c>
      <c r="AJ464" s="7">
        <v>0</v>
      </c>
      <c r="AK464" s="7">
        <v>0</v>
      </c>
      <c r="AL464" s="7">
        <v>1</v>
      </c>
      <c r="AM464" s="8">
        <v>43614</v>
      </c>
      <c r="AO464">
        <f>IF($AG464=1,G464,0)</f>
        <v>0</v>
      </c>
      <c r="AP464">
        <f>IF($AG464=1,H464,0)</f>
        <v>0</v>
      </c>
      <c r="AQ464">
        <f>IF($AG464=1,J464,0)</f>
        <v>0</v>
      </c>
      <c r="AR464">
        <f>IF($AG464=1,I464,0)</f>
        <v>0</v>
      </c>
      <c r="AS464">
        <f>IF($AG464=1,K464,0)</f>
        <v>0</v>
      </c>
      <c r="AU464">
        <f>IF($AJ464=1,T464,0)</f>
        <v>0</v>
      </c>
      <c r="AV464">
        <f>IF($AJ464=1,U464,0)</f>
        <v>0</v>
      </c>
      <c r="AW464">
        <f>IF($AJ464=1,V464,0)</f>
        <v>0</v>
      </c>
      <c r="AX464">
        <f>IF($AJ464=1,W464,0)</f>
        <v>0</v>
      </c>
      <c r="AY464">
        <f>IF($AJ464=1,X464,0)</f>
        <v>0</v>
      </c>
      <c r="BA464">
        <f>IF($AK464=1,M464,0)</f>
        <v>0</v>
      </c>
      <c r="BB464">
        <f>IF($AK464=1,N464,0)</f>
        <v>0</v>
      </c>
      <c r="BC464">
        <f>IF($AK464=1,O464,0)</f>
        <v>0</v>
      </c>
      <c r="BD464">
        <f>IF($AK464=1,P464,0)</f>
        <v>0</v>
      </c>
    </row>
    <row r="465" spans="1:56" x14ac:dyDescent="0.3">
      <c r="A465" s="7">
        <v>1338</v>
      </c>
      <c r="B465" s="6">
        <v>160000</v>
      </c>
      <c r="C465" s="7">
        <v>0</v>
      </c>
      <c r="D465" s="7">
        <v>1</v>
      </c>
      <c r="E465" s="7">
        <f>SUM(C465:D465)</f>
        <v>1</v>
      </c>
      <c r="F465" s="7">
        <v>44</v>
      </c>
      <c r="G465" s="7">
        <v>0</v>
      </c>
      <c r="H465" s="7">
        <v>0</v>
      </c>
      <c r="I465" s="7">
        <v>0</v>
      </c>
      <c r="J465" s="7">
        <v>1</v>
      </c>
      <c r="K465" s="7">
        <v>0</v>
      </c>
      <c r="L465" s="7" t="str" cm="1">
        <f t="array" ref="L465">_xlfn.IFS(G465=1,G$1,H465=1,H$1,I465=1,I$1,J465=1,J$1,K465=1,K$1)</f>
        <v>Single</v>
      </c>
      <c r="M465" s="7">
        <v>0</v>
      </c>
      <c r="N465" s="7">
        <v>0</v>
      </c>
      <c r="O465" s="7">
        <v>0</v>
      </c>
      <c r="P465" s="7">
        <v>1</v>
      </c>
      <c r="Q465" s="7" t="str" cm="1">
        <f t="array" ref="Q465">_xlfn.IFS(M465=1,M$1,N465=1,N$1,O465=1,O$1,P465=1,P$1)</f>
        <v>PhD</v>
      </c>
      <c r="R465" t="s">
        <v>42</v>
      </c>
      <c r="S465" s="7">
        <v>57</v>
      </c>
      <c r="T465" s="7">
        <v>2795</v>
      </c>
      <c r="U465" s="7">
        <v>0</v>
      </c>
      <c r="V465" s="7">
        <v>579</v>
      </c>
      <c r="W465" s="7">
        <v>0</v>
      </c>
      <c r="X465" s="7">
        <v>0</v>
      </c>
      <c r="Y465" s="7">
        <v>32</v>
      </c>
      <c r="Z465" s="7">
        <v>3341</v>
      </c>
      <c r="AA465" s="7">
        <v>5</v>
      </c>
      <c r="AB465" s="7">
        <v>11</v>
      </c>
      <c r="AC465" s="7">
        <v>3</v>
      </c>
      <c r="AD465" s="7">
        <v>5</v>
      </c>
      <c r="AE465" s="7">
        <v>6</v>
      </c>
      <c r="AF465" s="7">
        <v>0</v>
      </c>
      <c r="AG465" s="7">
        <v>0</v>
      </c>
      <c r="AH465" s="7">
        <v>0</v>
      </c>
      <c r="AI465" s="7">
        <v>0</v>
      </c>
      <c r="AJ465" s="7">
        <v>0</v>
      </c>
      <c r="AK465" s="7">
        <v>0</v>
      </c>
      <c r="AL465" s="7">
        <v>0</v>
      </c>
      <c r="AM465" s="8">
        <v>43614</v>
      </c>
      <c r="AO465">
        <f>IF($AG465=1,G465,0)</f>
        <v>0</v>
      </c>
      <c r="AP465">
        <f>IF($AG465=1,H465,0)</f>
        <v>0</v>
      </c>
      <c r="AQ465">
        <f>IF($AG465=1,J465,0)</f>
        <v>0</v>
      </c>
      <c r="AR465">
        <f>IF($AG465=1,I465,0)</f>
        <v>0</v>
      </c>
      <c r="AS465">
        <f>IF($AG465=1,K465,0)</f>
        <v>0</v>
      </c>
      <c r="AU465">
        <f>IF($AJ465=1,T465,0)</f>
        <v>0</v>
      </c>
      <c r="AV465">
        <f>IF($AJ465=1,U465,0)</f>
        <v>0</v>
      </c>
      <c r="AW465">
        <f>IF($AJ465=1,V465,0)</f>
        <v>0</v>
      </c>
      <c r="AX465">
        <f>IF($AJ465=1,W465,0)</f>
        <v>0</v>
      </c>
      <c r="AY465">
        <f>IF($AJ465=1,X465,0)</f>
        <v>0</v>
      </c>
      <c r="BA465">
        <f>IF($AK465=1,M465,0)</f>
        <v>0</v>
      </c>
      <c r="BB465">
        <f>IF($AK465=1,N465,0)</f>
        <v>0</v>
      </c>
      <c r="BC465">
        <f>IF($AK465=1,O465,0)</f>
        <v>0</v>
      </c>
      <c r="BD465">
        <f>IF($AK465=1,P465,0)</f>
        <v>0</v>
      </c>
    </row>
    <row r="466" spans="1:56" x14ac:dyDescent="0.3">
      <c r="A466" s="7">
        <v>1925</v>
      </c>
      <c r="B466" s="6">
        <v>114906</v>
      </c>
      <c r="C466" s="7">
        <v>0</v>
      </c>
      <c r="D466" s="7">
        <v>0</v>
      </c>
      <c r="E466" s="7">
        <f>SUM(C466:D466)</f>
        <v>0</v>
      </c>
      <c r="F466" s="7">
        <v>34</v>
      </c>
      <c r="G466" s="7">
        <v>0</v>
      </c>
      <c r="H466" s="7">
        <v>0</v>
      </c>
      <c r="I466" s="7">
        <v>0</v>
      </c>
      <c r="J466" s="7">
        <v>1</v>
      </c>
      <c r="K466" s="7">
        <v>0</v>
      </c>
      <c r="L466" s="7" t="str" cm="1">
        <f t="array" ref="L466">_xlfn.IFS(G466=1,G$1,H466=1,H$1,I466=1,I$1,J466=1,J$1,K466=1,K$1)</f>
        <v>Single</v>
      </c>
      <c r="M466" s="7">
        <v>1</v>
      </c>
      <c r="N466" s="7">
        <v>0</v>
      </c>
      <c r="O466" s="7">
        <v>0</v>
      </c>
      <c r="P466" s="7">
        <v>0</v>
      </c>
      <c r="Q466" s="7" t="str" cm="1">
        <f t="array" ref="Q466">_xlfn.IFS(M466=1,M$1,N466=1,N$1,O466=1,O$1,P466=1,P$1)</f>
        <v>Basic</v>
      </c>
      <c r="R466" t="s">
        <v>43</v>
      </c>
      <c r="S466" s="7">
        <v>86</v>
      </c>
      <c r="T466" s="7">
        <v>54</v>
      </c>
      <c r="U466" s="7">
        <v>54</v>
      </c>
      <c r="V466" s="7">
        <v>108</v>
      </c>
      <c r="W466" s="7">
        <v>54</v>
      </c>
      <c r="X466" s="7">
        <v>123</v>
      </c>
      <c r="Y466" s="7">
        <v>116</v>
      </c>
      <c r="Z466" s="7">
        <v>278</v>
      </c>
      <c r="AA466" s="7">
        <v>3</v>
      </c>
      <c r="AB466" s="7">
        <v>2</v>
      </c>
      <c r="AC466" s="7">
        <v>1</v>
      </c>
      <c r="AD466" s="7">
        <v>3</v>
      </c>
      <c r="AE466" s="7">
        <v>7</v>
      </c>
      <c r="AF466" s="7">
        <v>0</v>
      </c>
      <c r="AG466" s="7">
        <v>0</v>
      </c>
      <c r="AH466" s="7">
        <v>0</v>
      </c>
      <c r="AI466" s="7">
        <v>0</v>
      </c>
      <c r="AJ466" s="7">
        <v>0</v>
      </c>
      <c r="AK466" s="7">
        <v>0</v>
      </c>
      <c r="AL466" s="7">
        <v>0</v>
      </c>
      <c r="AM466" s="8">
        <v>43614</v>
      </c>
      <c r="AO466">
        <f>IF($AG466=1,G466,0)</f>
        <v>0</v>
      </c>
      <c r="AP466">
        <f>IF($AG466=1,H466,0)</f>
        <v>0</v>
      </c>
      <c r="AQ466">
        <f>IF($AG466=1,J466,0)</f>
        <v>0</v>
      </c>
      <c r="AR466">
        <f>IF($AG466=1,I466,0)</f>
        <v>0</v>
      </c>
      <c r="AS466">
        <f>IF($AG466=1,K466,0)</f>
        <v>0</v>
      </c>
      <c r="AU466">
        <f>IF($AJ466=1,T466,0)</f>
        <v>0</v>
      </c>
      <c r="AV466">
        <f>IF($AJ466=1,U466,0)</f>
        <v>0</v>
      </c>
      <c r="AW466">
        <f>IF($AJ466=1,V466,0)</f>
        <v>0</v>
      </c>
      <c r="AX466">
        <f>IF($AJ466=1,W466,0)</f>
        <v>0</v>
      </c>
      <c r="AY466">
        <f>IF($AJ466=1,X466,0)</f>
        <v>0</v>
      </c>
      <c r="BA466">
        <f>IF($AK466=1,M466,0)</f>
        <v>0</v>
      </c>
      <c r="BB466">
        <f>IF($AK466=1,N466,0)</f>
        <v>0</v>
      </c>
      <c r="BC466">
        <f>IF($AK466=1,O466,0)</f>
        <v>0</v>
      </c>
      <c r="BD466">
        <f>IF($AK466=1,P466,0)</f>
        <v>0</v>
      </c>
    </row>
    <row r="467" spans="1:56" x14ac:dyDescent="0.3">
      <c r="A467" s="7">
        <v>1914</v>
      </c>
      <c r="B467" s="6">
        <v>125443</v>
      </c>
      <c r="C467" s="7">
        <v>1</v>
      </c>
      <c r="D467" s="7">
        <v>0</v>
      </c>
      <c r="E467" s="7">
        <f>SUM(C467:D467)</f>
        <v>1</v>
      </c>
      <c r="F467" s="7">
        <v>31</v>
      </c>
      <c r="G467" s="7">
        <v>0</v>
      </c>
      <c r="H467" s="7">
        <v>1</v>
      </c>
      <c r="I467" s="7">
        <v>0</v>
      </c>
      <c r="J467" s="7">
        <v>0</v>
      </c>
      <c r="K467" s="7">
        <v>0</v>
      </c>
      <c r="L467" s="7" t="str" cm="1">
        <f t="array" ref="L467">_xlfn.IFS(G467=1,G$1,H467=1,H$1,I467=1,I$1,J467=1,J$1,K467=1,K$1)</f>
        <v>Married</v>
      </c>
      <c r="M467" s="7">
        <v>1</v>
      </c>
      <c r="N467" s="7">
        <v>0</v>
      </c>
      <c r="O467" s="7">
        <v>0</v>
      </c>
      <c r="P467" s="7">
        <v>0</v>
      </c>
      <c r="Q467" s="7" t="str" cm="1">
        <f t="array" ref="Q467">_xlfn.IFS(M467=1,M$1,N467=1,N$1,O467=1,O$1,P467=1,P$1)</f>
        <v>Basic</v>
      </c>
      <c r="R467" t="s">
        <v>42</v>
      </c>
      <c r="S467" s="7">
        <v>82</v>
      </c>
      <c r="T467" s="7">
        <v>5</v>
      </c>
      <c r="U467" s="7">
        <v>20</v>
      </c>
      <c r="V467" s="7">
        <v>15</v>
      </c>
      <c r="W467" s="7">
        <v>39</v>
      </c>
      <c r="X467" s="7">
        <v>44</v>
      </c>
      <c r="Y467" s="7">
        <v>35</v>
      </c>
      <c r="Z467" s="7">
        <v>89</v>
      </c>
      <c r="AA467" s="7">
        <v>1</v>
      </c>
      <c r="AB467" s="7">
        <v>1</v>
      </c>
      <c r="AC467" s="7">
        <v>0</v>
      </c>
      <c r="AD467" s="7">
        <v>3</v>
      </c>
      <c r="AE467" s="7">
        <v>8</v>
      </c>
      <c r="AF467" s="7">
        <v>0</v>
      </c>
      <c r="AG467" s="7">
        <v>0</v>
      </c>
      <c r="AH467" s="7">
        <v>0</v>
      </c>
      <c r="AI467" s="7">
        <v>0</v>
      </c>
      <c r="AJ467" s="7">
        <v>0</v>
      </c>
      <c r="AK467" s="7">
        <v>0</v>
      </c>
      <c r="AL467" s="7">
        <v>0</v>
      </c>
      <c r="AM467" s="8">
        <v>43614</v>
      </c>
      <c r="AO467">
        <f>IF($AG467=1,G467,0)</f>
        <v>0</v>
      </c>
      <c r="AP467">
        <f>IF($AG467=1,H467,0)</f>
        <v>0</v>
      </c>
      <c r="AQ467">
        <f>IF($AG467=1,J467,0)</f>
        <v>0</v>
      </c>
      <c r="AR467">
        <f>IF($AG467=1,I467,0)</f>
        <v>0</v>
      </c>
      <c r="AS467">
        <f>IF($AG467=1,K467,0)</f>
        <v>0</v>
      </c>
      <c r="AU467">
        <f>IF($AJ467=1,T467,0)</f>
        <v>0</v>
      </c>
      <c r="AV467">
        <f>IF($AJ467=1,U467,0)</f>
        <v>0</v>
      </c>
      <c r="AW467">
        <f>IF($AJ467=1,V467,0)</f>
        <v>0</v>
      </c>
      <c r="AX467">
        <f>IF($AJ467=1,W467,0)</f>
        <v>0</v>
      </c>
      <c r="AY467">
        <f>IF($AJ467=1,X467,0)</f>
        <v>0</v>
      </c>
      <c r="BA467">
        <f>IF($AK467=1,M467,0)</f>
        <v>0</v>
      </c>
      <c r="BB467">
        <f>IF($AK467=1,N467,0)</f>
        <v>0</v>
      </c>
      <c r="BC467">
        <f>IF($AK467=1,O467,0)</f>
        <v>0</v>
      </c>
      <c r="BD467">
        <f>IF($AK467=1,P467,0)</f>
        <v>0</v>
      </c>
    </row>
    <row r="468" spans="1:56" x14ac:dyDescent="0.3">
      <c r="A468" s="7">
        <v>1228</v>
      </c>
      <c r="B468" s="6">
        <v>164961</v>
      </c>
      <c r="C468" s="7">
        <v>0</v>
      </c>
      <c r="D468" s="7">
        <v>1</v>
      </c>
      <c r="E468" s="7">
        <f>SUM(C468:D468)</f>
        <v>1</v>
      </c>
      <c r="F468" s="7">
        <v>62</v>
      </c>
      <c r="G468" s="7">
        <v>0</v>
      </c>
      <c r="H468" s="7">
        <v>0</v>
      </c>
      <c r="I468" s="7">
        <v>1</v>
      </c>
      <c r="J468" s="7">
        <v>0</v>
      </c>
      <c r="K468" s="7">
        <v>0</v>
      </c>
      <c r="L468" s="7" t="str" cm="1">
        <f t="array" ref="L468">_xlfn.IFS(G468=1,G$1,H468=1,H$1,I468=1,I$1,J468=1,J$1,K468=1,K$1)</f>
        <v>Together</v>
      </c>
      <c r="M468" s="7">
        <v>0</v>
      </c>
      <c r="N468" s="7">
        <v>1</v>
      </c>
      <c r="O468" s="7">
        <v>0</v>
      </c>
      <c r="P468" s="7">
        <v>0</v>
      </c>
      <c r="Q468" s="7" t="str" cm="1">
        <f t="array" ref="Q468">_xlfn.IFS(M468=1,M$1,N468=1,N$1,O468=1,O$1,P468=1,P$1)</f>
        <v>Graduate</v>
      </c>
      <c r="R468" t="s">
        <v>39</v>
      </c>
      <c r="S468" s="7">
        <v>97</v>
      </c>
      <c r="T468" s="7">
        <v>970</v>
      </c>
      <c r="U468" s="7">
        <v>289</v>
      </c>
      <c r="V468" s="7">
        <v>701</v>
      </c>
      <c r="W468" s="7">
        <v>190</v>
      </c>
      <c r="X468" s="7">
        <v>315</v>
      </c>
      <c r="Y468" s="7">
        <v>96</v>
      </c>
      <c r="Z468" s="7">
        <v>2369</v>
      </c>
      <c r="AA468" s="7">
        <v>2</v>
      </c>
      <c r="AB468" s="7">
        <v>6</v>
      </c>
      <c r="AC468" s="7">
        <v>4</v>
      </c>
      <c r="AD468" s="7">
        <v>4</v>
      </c>
      <c r="AE468" s="7">
        <v>3</v>
      </c>
      <c r="AF468" s="7">
        <v>0</v>
      </c>
      <c r="AG468" s="7">
        <v>0</v>
      </c>
      <c r="AH468" s="7">
        <v>0</v>
      </c>
      <c r="AI468" s="7">
        <v>0</v>
      </c>
      <c r="AJ468" s="7">
        <v>0</v>
      </c>
      <c r="AK468" s="7">
        <v>0</v>
      </c>
      <c r="AL468" s="7">
        <v>0</v>
      </c>
      <c r="AM468" s="8">
        <v>43615</v>
      </c>
      <c r="AO468">
        <f>IF($AG468=1,G468,0)</f>
        <v>0</v>
      </c>
      <c r="AP468">
        <f>IF($AG468=1,H468,0)</f>
        <v>0</v>
      </c>
      <c r="AQ468">
        <f>IF($AG468=1,J468,0)</f>
        <v>0</v>
      </c>
      <c r="AR468">
        <f>IF($AG468=1,I468,0)</f>
        <v>0</v>
      </c>
      <c r="AS468">
        <f>IF($AG468=1,K468,0)</f>
        <v>0</v>
      </c>
      <c r="AU468">
        <f>IF($AJ468=1,T468,0)</f>
        <v>0</v>
      </c>
      <c r="AV468">
        <f>IF($AJ468=1,U468,0)</f>
        <v>0</v>
      </c>
      <c r="AW468">
        <f>IF($AJ468=1,V468,0)</f>
        <v>0</v>
      </c>
      <c r="AX468">
        <f>IF($AJ468=1,W468,0)</f>
        <v>0</v>
      </c>
      <c r="AY468">
        <f>IF($AJ468=1,X468,0)</f>
        <v>0</v>
      </c>
      <c r="BA468">
        <f>IF($AK468=1,M468,0)</f>
        <v>0</v>
      </c>
      <c r="BB468">
        <f>IF($AK468=1,N468,0)</f>
        <v>0</v>
      </c>
      <c r="BC468">
        <f>IF($AK468=1,O468,0)</f>
        <v>0</v>
      </c>
      <c r="BD468">
        <f>IF($AK468=1,P468,0)</f>
        <v>0</v>
      </c>
    </row>
    <row r="469" spans="1:56" x14ac:dyDescent="0.3">
      <c r="A469" s="7">
        <v>1022</v>
      </c>
      <c r="B469" s="6">
        <v>158607</v>
      </c>
      <c r="C469" s="7">
        <v>0</v>
      </c>
      <c r="D469" s="7">
        <v>1</v>
      </c>
      <c r="E469" s="7">
        <f>SUM(C469:D469)</f>
        <v>1</v>
      </c>
      <c r="F469" s="7">
        <v>71</v>
      </c>
      <c r="G469" s="7">
        <v>0</v>
      </c>
      <c r="H469" s="7">
        <v>1</v>
      </c>
      <c r="I469" s="7">
        <v>0</v>
      </c>
      <c r="J469" s="7">
        <v>0</v>
      </c>
      <c r="K469" s="7">
        <v>0</v>
      </c>
      <c r="L469" s="7" t="str" cm="1">
        <f t="array" ref="L469">_xlfn.IFS(G469=1,G$1,H469=1,H$1,I469=1,I$1,J469=1,J$1,K469=1,K$1)</f>
        <v>Married</v>
      </c>
      <c r="M469" s="7">
        <v>0</v>
      </c>
      <c r="N469" s="7">
        <v>0</v>
      </c>
      <c r="O469" s="7">
        <v>0</v>
      </c>
      <c r="P469" s="7">
        <v>1</v>
      </c>
      <c r="Q469" s="7" t="str" cm="1">
        <f t="array" ref="Q469">_xlfn.IFS(M469=1,M$1,N469=1,N$1,O469=1,O$1,P469=1,P$1)</f>
        <v>PhD</v>
      </c>
      <c r="R469" t="s">
        <v>44</v>
      </c>
      <c r="S469" s="7">
        <v>63</v>
      </c>
      <c r="T469" s="7">
        <v>2346</v>
      </c>
      <c r="U469" s="7">
        <v>0</v>
      </c>
      <c r="V469" s="7">
        <v>233</v>
      </c>
      <c r="W469" s="7">
        <v>0</v>
      </c>
      <c r="X469" s="7">
        <v>0</v>
      </c>
      <c r="Y469" s="7">
        <v>51</v>
      </c>
      <c r="Z469" s="7">
        <v>2528</v>
      </c>
      <c r="AA469" s="7">
        <v>3</v>
      </c>
      <c r="AB469" s="7">
        <v>2</v>
      </c>
      <c r="AC469" s="7">
        <v>3</v>
      </c>
      <c r="AD469" s="7">
        <v>9</v>
      </c>
      <c r="AE469" s="7">
        <v>8</v>
      </c>
      <c r="AF469" s="7">
        <v>0</v>
      </c>
      <c r="AG469" s="7">
        <v>1</v>
      </c>
      <c r="AH469" s="7">
        <v>0</v>
      </c>
      <c r="AI469" s="7">
        <v>0</v>
      </c>
      <c r="AJ469" s="7">
        <v>0</v>
      </c>
      <c r="AK469" s="7">
        <v>0</v>
      </c>
      <c r="AL469" s="7">
        <v>0</v>
      </c>
      <c r="AM469" s="8">
        <v>43615</v>
      </c>
      <c r="AO469">
        <f>IF($AG469=1,G469,0)</f>
        <v>0</v>
      </c>
      <c r="AP469">
        <f>IF($AG469=1,H469,0)</f>
        <v>1</v>
      </c>
      <c r="AQ469">
        <f>IF($AG469=1,J469,0)</f>
        <v>0</v>
      </c>
      <c r="AR469">
        <f>IF($AG469=1,I469,0)</f>
        <v>0</v>
      </c>
      <c r="AS469">
        <f>IF($AG469=1,K469,0)</f>
        <v>0</v>
      </c>
      <c r="AU469">
        <f>IF($AJ469=1,T469,0)</f>
        <v>0</v>
      </c>
      <c r="AV469">
        <f>IF($AJ469=1,U469,0)</f>
        <v>0</v>
      </c>
      <c r="AW469">
        <f>IF($AJ469=1,V469,0)</f>
        <v>0</v>
      </c>
      <c r="AX469">
        <f>IF($AJ469=1,W469,0)</f>
        <v>0</v>
      </c>
      <c r="AY469">
        <f>IF($AJ469=1,X469,0)</f>
        <v>0</v>
      </c>
      <c r="BA469">
        <f>IF($AK469=1,M469,0)</f>
        <v>0</v>
      </c>
      <c r="BB469">
        <f>IF($AK469=1,N469,0)</f>
        <v>0</v>
      </c>
      <c r="BC469">
        <f>IF($AK469=1,O469,0)</f>
        <v>0</v>
      </c>
      <c r="BD469">
        <f>IF($AK469=1,P469,0)</f>
        <v>0</v>
      </c>
    </row>
    <row r="470" spans="1:56" x14ac:dyDescent="0.3">
      <c r="A470" s="7">
        <v>2960</v>
      </c>
      <c r="B470" s="6">
        <v>121994</v>
      </c>
      <c r="C470" s="7">
        <v>0</v>
      </c>
      <c r="D470" s="7">
        <v>1</v>
      </c>
      <c r="E470" s="7">
        <f>SUM(C470:D470)</f>
        <v>1</v>
      </c>
      <c r="F470" s="7">
        <v>63</v>
      </c>
      <c r="G470" s="7">
        <v>0</v>
      </c>
      <c r="H470" s="7">
        <v>0</v>
      </c>
      <c r="I470" s="7">
        <v>1</v>
      </c>
      <c r="J470" s="7">
        <v>0</v>
      </c>
      <c r="K470" s="7">
        <v>0</v>
      </c>
      <c r="L470" s="7" t="str" cm="1">
        <f t="array" ref="L470">_xlfn.IFS(G470=1,G$1,H470=1,H$1,I470=1,I$1,J470=1,J$1,K470=1,K$1)</f>
        <v>Together</v>
      </c>
      <c r="M470" s="7">
        <v>0</v>
      </c>
      <c r="N470" s="7">
        <v>1</v>
      </c>
      <c r="O470" s="7">
        <v>0</v>
      </c>
      <c r="P470" s="7">
        <v>0</v>
      </c>
      <c r="Q470" s="7" t="str" cm="1">
        <f t="array" ref="Q470">_xlfn.IFS(M470=1,M$1,N470=1,N$1,O470=1,O$1,P470=1,P$1)</f>
        <v>Graduate</v>
      </c>
      <c r="R470" t="s">
        <v>44</v>
      </c>
      <c r="S470" s="7">
        <v>4</v>
      </c>
      <c r="T470" s="7">
        <v>50</v>
      </c>
      <c r="U470" s="7">
        <v>0</v>
      </c>
      <c r="V470" s="7">
        <v>33</v>
      </c>
      <c r="W470" s="7">
        <v>17</v>
      </c>
      <c r="X470" s="7">
        <v>6</v>
      </c>
      <c r="Y470" s="7">
        <v>17</v>
      </c>
      <c r="Z470" s="7">
        <v>89</v>
      </c>
      <c r="AA470" s="7">
        <v>1</v>
      </c>
      <c r="AB470" s="7">
        <v>0</v>
      </c>
      <c r="AC470" s="7">
        <v>0</v>
      </c>
      <c r="AD470" s="7">
        <v>3</v>
      </c>
      <c r="AE470" s="7">
        <v>5</v>
      </c>
      <c r="AF470" s="7">
        <v>0</v>
      </c>
      <c r="AG470" s="7">
        <v>0</v>
      </c>
      <c r="AH470" s="7">
        <v>0</v>
      </c>
      <c r="AI470" s="7">
        <v>0</v>
      </c>
      <c r="AJ470" s="7">
        <v>0</v>
      </c>
      <c r="AK470" s="7">
        <v>0</v>
      </c>
      <c r="AL470" s="7">
        <v>0</v>
      </c>
      <c r="AM470" s="8">
        <v>43616</v>
      </c>
      <c r="AO470">
        <f>IF($AG470=1,G470,0)</f>
        <v>0</v>
      </c>
      <c r="AP470">
        <f>IF($AG470=1,H470,0)</f>
        <v>0</v>
      </c>
      <c r="AQ470">
        <f>IF($AG470=1,J470,0)</f>
        <v>0</v>
      </c>
      <c r="AR470">
        <f>IF($AG470=1,I470,0)</f>
        <v>0</v>
      </c>
      <c r="AS470">
        <f>IF($AG470=1,K470,0)</f>
        <v>0</v>
      </c>
      <c r="AU470">
        <f>IF($AJ470=1,T470,0)</f>
        <v>0</v>
      </c>
      <c r="AV470">
        <f>IF($AJ470=1,U470,0)</f>
        <v>0</v>
      </c>
      <c r="AW470">
        <f>IF($AJ470=1,V470,0)</f>
        <v>0</v>
      </c>
      <c r="AX470">
        <f>IF($AJ470=1,W470,0)</f>
        <v>0</v>
      </c>
      <c r="AY470">
        <f>IF($AJ470=1,X470,0)</f>
        <v>0</v>
      </c>
      <c r="BA470">
        <f>IF($AK470=1,M470,0)</f>
        <v>0</v>
      </c>
      <c r="BB470">
        <f>IF($AK470=1,N470,0)</f>
        <v>0</v>
      </c>
      <c r="BC470">
        <f>IF($AK470=1,O470,0)</f>
        <v>0</v>
      </c>
      <c r="BD470">
        <f>IF($AK470=1,P470,0)</f>
        <v>0</v>
      </c>
    </row>
    <row r="471" spans="1:56" x14ac:dyDescent="0.3">
      <c r="A471" s="7">
        <v>1041</v>
      </c>
      <c r="B471" s="6">
        <v>121994</v>
      </c>
      <c r="C471" s="7">
        <v>0</v>
      </c>
      <c r="D471" s="7">
        <v>1</v>
      </c>
      <c r="E471" s="7">
        <f>SUM(C471:D471)</f>
        <v>1</v>
      </c>
      <c r="F471" s="7">
        <v>63</v>
      </c>
      <c r="G471" s="7">
        <v>0</v>
      </c>
      <c r="H471" s="7">
        <v>0</v>
      </c>
      <c r="I471" s="7">
        <v>1</v>
      </c>
      <c r="J471" s="7">
        <v>0</v>
      </c>
      <c r="K471" s="7">
        <v>0</v>
      </c>
      <c r="L471" s="7" t="str" cm="1">
        <f t="array" ref="L471">_xlfn.IFS(G471=1,G$1,H471=1,H$1,I471=1,I$1,J471=1,J$1,K471=1,K$1)</f>
        <v>Together</v>
      </c>
      <c r="M471" s="7">
        <v>0</v>
      </c>
      <c r="N471" s="7">
        <v>1</v>
      </c>
      <c r="O471" s="7">
        <v>0</v>
      </c>
      <c r="P471" s="7">
        <v>0</v>
      </c>
      <c r="Q471" s="7" t="str" cm="1">
        <f t="array" ref="Q471">_xlfn.IFS(M471=1,M$1,N471=1,N$1,O471=1,O$1,P471=1,P$1)</f>
        <v>Graduate</v>
      </c>
      <c r="R471" t="s">
        <v>40</v>
      </c>
      <c r="S471" s="7">
        <v>4</v>
      </c>
      <c r="T471" s="7">
        <v>50</v>
      </c>
      <c r="U471" s="7">
        <v>0</v>
      </c>
      <c r="V471" s="7">
        <v>33</v>
      </c>
      <c r="W471" s="7">
        <v>17</v>
      </c>
      <c r="X471" s="7">
        <v>6</v>
      </c>
      <c r="Y471" s="7">
        <v>17</v>
      </c>
      <c r="Z471" s="7">
        <v>89</v>
      </c>
      <c r="AA471" s="7">
        <v>1</v>
      </c>
      <c r="AB471" s="7">
        <v>0</v>
      </c>
      <c r="AC471" s="7">
        <v>0</v>
      </c>
      <c r="AD471" s="7">
        <v>3</v>
      </c>
      <c r="AE471" s="7">
        <v>5</v>
      </c>
      <c r="AF471" s="7">
        <v>0</v>
      </c>
      <c r="AG471" s="7">
        <v>0</v>
      </c>
      <c r="AH471" s="7">
        <v>0</v>
      </c>
      <c r="AI471" s="7">
        <v>0</v>
      </c>
      <c r="AJ471" s="7">
        <v>0</v>
      </c>
      <c r="AK471" s="7">
        <v>0</v>
      </c>
      <c r="AL471" s="7">
        <v>0</v>
      </c>
      <c r="AM471" s="8">
        <v>43616</v>
      </c>
      <c r="AO471">
        <f>IF($AG471=1,G471,0)</f>
        <v>0</v>
      </c>
      <c r="AP471">
        <f>IF($AG471=1,H471,0)</f>
        <v>0</v>
      </c>
      <c r="AQ471">
        <f>IF($AG471=1,J471,0)</f>
        <v>0</v>
      </c>
      <c r="AR471">
        <f>IF($AG471=1,I471,0)</f>
        <v>0</v>
      </c>
      <c r="AS471">
        <f>IF($AG471=1,K471,0)</f>
        <v>0</v>
      </c>
      <c r="AU471">
        <f>IF($AJ471=1,T471,0)</f>
        <v>0</v>
      </c>
      <c r="AV471">
        <f>IF($AJ471=1,U471,0)</f>
        <v>0</v>
      </c>
      <c r="AW471">
        <f>IF($AJ471=1,V471,0)</f>
        <v>0</v>
      </c>
      <c r="AX471">
        <f>IF($AJ471=1,W471,0)</f>
        <v>0</v>
      </c>
      <c r="AY471">
        <f>IF($AJ471=1,X471,0)</f>
        <v>0</v>
      </c>
      <c r="BA471">
        <f>IF($AK471=1,M471,0)</f>
        <v>0</v>
      </c>
      <c r="BB471">
        <f>IF($AK471=1,N471,0)</f>
        <v>0</v>
      </c>
      <c r="BC471">
        <f>IF($AK471=1,O471,0)</f>
        <v>0</v>
      </c>
      <c r="BD471">
        <f>IF($AK471=1,P471,0)</f>
        <v>0</v>
      </c>
    </row>
    <row r="472" spans="1:56" x14ac:dyDescent="0.3">
      <c r="A472" s="7">
        <v>1828</v>
      </c>
      <c r="B472" s="6">
        <v>155284</v>
      </c>
      <c r="C472" s="7">
        <v>0</v>
      </c>
      <c r="D472" s="7">
        <v>1</v>
      </c>
      <c r="E472" s="7">
        <f>SUM(C472:D472)</f>
        <v>1</v>
      </c>
      <c r="F472" s="7">
        <v>64</v>
      </c>
      <c r="G472" s="7">
        <v>0</v>
      </c>
      <c r="H472" s="7">
        <v>0</v>
      </c>
      <c r="I472" s="7">
        <v>0</v>
      </c>
      <c r="J472" s="7">
        <v>1</v>
      </c>
      <c r="K472" s="7">
        <v>0</v>
      </c>
      <c r="L472" s="7" t="str" cm="1">
        <f t="array" ref="L472">_xlfn.IFS(G472=1,G$1,H472=1,H$1,I472=1,I$1,J472=1,J$1,K472=1,K$1)</f>
        <v>Single</v>
      </c>
      <c r="M472" s="7">
        <v>0</v>
      </c>
      <c r="N472" s="7">
        <v>0</v>
      </c>
      <c r="O472" s="7">
        <v>1</v>
      </c>
      <c r="P472" s="7">
        <v>0</v>
      </c>
      <c r="Q472" s="7" t="str" cm="1">
        <f t="array" ref="Q472">_xlfn.IFS(M472=1,M$1,N472=1,N$1,O472=1,O$1,P472=1,P$1)</f>
        <v>Master</v>
      </c>
      <c r="R472" t="s">
        <v>39</v>
      </c>
      <c r="S472" s="7">
        <v>60</v>
      </c>
      <c r="T472" s="7">
        <v>1536</v>
      </c>
      <c r="U472" s="7">
        <v>20</v>
      </c>
      <c r="V472" s="7">
        <v>393</v>
      </c>
      <c r="W472" s="7">
        <v>0</v>
      </c>
      <c r="X472" s="7">
        <v>20</v>
      </c>
      <c r="Y472" s="7">
        <v>177</v>
      </c>
      <c r="Z472" s="7">
        <v>1792</v>
      </c>
      <c r="AA472" s="7">
        <v>3</v>
      </c>
      <c r="AB472" s="7">
        <v>7</v>
      </c>
      <c r="AC472" s="7">
        <v>5</v>
      </c>
      <c r="AD472" s="7">
        <v>8</v>
      </c>
      <c r="AE472" s="7">
        <v>5</v>
      </c>
      <c r="AF472" s="7">
        <v>0</v>
      </c>
      <c r="AG472" s="7">
        <v>0</v>
      </c>
      <c r="AH472" s="7">
        <v>0</v>
      </c>
      <c r="AI472" s="7">
        <v>0</v>
      </c>
      <c r="AJ472" s="7">
        <v>0</v>
      </c>
      <c r="AK472" s="7">
        <v>0</v>
      </c>
      <c r="AL472" s="7">
        <v>0</v>
      </c>
      <c r="AM472" s="8">
        <v>43616</v>
      </c>
      <c r="AO472">
        <f>IF($AG472=1,G472,0)</f>
        <v>0</v>
      </c>
      <c r="AP472">
        <f>IF($AG472=1,H472,0)</f>
        <v>0</v>
      </c>
      <c r="AQ472">
        <f>IF($AG472=1,J472,0)</f>
        <v>0</v>
      </c>
      <c r="AR472">
        <f>IF($AG472=1,I472,0)</f>
        <v>0</v>
      </c>
      <c r="AS472">
        <f>IF($AG472=1,K472,0)</f>
        <v>0</v>
      </c>
      <c r="AU472">
        <f>IF($AJ472=1,T472,0)</f>
        <v>0</v>
      </c>
      <c r="AV472">
        <f>IF($AJ472=1,U472,0)</f>
        <v>0</v>
      </c>
      <c r="AW472">
        <f>IF($AJ472=1,V472,0)</f>
        <v>0</v>
      </c>
      <c r="AX472">
        <f>IF($AJ472=1,W472,0)</f>
        <v>0</v>
      </c>
      <c r="AY472">
        <f>IF($AJ472=1,X472,0)</f>
        <v>0</v>
      </c>
      <c r="BA472">
        <f>IF($AK472=1,M472,0)</f>
        <v>0</v>
      </c>
      <c r="BB472">
        <f>IF($AK472=1,N472,0)</f>
        <v>0</v>
      </c>
      <c r="BC472">
        <f>IF($AK472=1,O472,0)</f>
        <v>0</v>
      </c>
      <c r="BD472">
        <f>IF($AK472=1,P472,0)</f>
        <v>0</v>
      </c>
    </row>
    <row r="473" spans="1:56" x14ac:dyDescent="0.3">
      <c r="A473" s="7">
        <v>1382</v>
      </c>
      <c r="B473" s="6">
        <v>123442</v>
      </c>
      <c r="C473" s="7">
        <v>1</v>
      </c>
      <c r="D473" s="7">
        <v>0</v>
      </c>
      <c r="E473" s="7">
        <f>SUM(C473:D473)</f>
        <v>1</v>
      </c>
      <c r="F473" s="7">
        <v>33</v>
      </c>
      <c r="G473" s="7">
        <v>0</v>
      </c>
      <c r="H473" s="7">
        <v>0</v>
      </c>
      <c r="I473" s="7">
        <v>0</v>
      </c>
      <c r="J473" s="7">
        <v>1</v>
      </c>
      <c r="K473" s="7">
        <v>0</v>
      </c>
      <c r="L473" s="7" t="str" cm="1">
        <f t="array" ref="L473">_xlfn.IFS(G473=1,G$1,H473=1,H$1,I473=1,I$1,J473=1,J$1,K473=1,K$1)</f>
        <v>Single</v>
      </c>
      <c r="M473" s="7">
        <v>0</v>
      </c>
      <c r="N473" s="7">
        <v>1</v>
      </c>
      <c r="O473" s="7">
        <v>0</v>
      </c>
      <c r="P473" s="7">
        <v>0</v>
      </c>
      <c r="Q473" s="7" t="str" cm="1">
        <f t="array" ref="Q473">_xlfn.IFS(M473=1,M$1,N473=1,N$1,O473=1,O$1,P473=1,P$1)</f>
        <v>Graduate</v>
      </c>
      <c r="R473" t="s">
        <v>44</v>
      </c>
      <c r="S473" s="7">
        <v>71</v>
      </c>
      <c r="T473" s="7">
        <v>11</v>
      </c>
      <c r="U473" s="7">
        <v>0</v>
      </c>
      <c r="V473" s="7">
        <v>32</v>
      </c>
      <c r="W473" s="7">
        <v>42</v>
      </c>
      <c r="X473" s="7">
        <v>32</v>
      </c>
      <c r="Y473" s="7">
        <v>26</v>
      </c>
      <c r="Z473" s="7">
        <v>90</v>
      </c>
      <c r="AA473" s="7">
        <v>1</v>
      </c>
      <c r="AB473" s="7">
        <v>1</v>
      </c>
      <c r="AC473" s="7">
        <v>0</v>
      </c>
      <c r="AD473" s="7">
        <v>3</v>
      </c>
      <c r="AE473" s="7">
        <v>7</v>
      </c>
      <c r="AF473" s="7">
        <v>0</v>
      </c>
      <c r="AG473" s="7">
        <v>0</v>
      </c>
      <c r="AH473" s="7">
        <v>0</v>
      </c>
      <c r="AI473" s="7">
        <v>0</v>
      </c>
      <c r="AJ473" s="7">
        <v>0</v>
      </c>
      <c r="AK473" s="7">
        <v>0</v>
      </c>
      <c r="AL473" s="7">
        <v>0</v>
      </c>
      <c r="AM473" s="8">
        <v>43616</v>
      </c>
      <c r="AO473">
        <f>IF($AG473=1,G473,0)</f>
        <v>0</v>
      </c>
      <c r="AP473">
        <f>IF($AG473=1,H473,0)</f>
        <v>0</v>
      </c>
      <c r="AQ473">
        <f>IF($AG473=1,J473,0)</f>
        <v>0</v>
      </c>
      <c r="AR473">
        <f>IF($AG473=1,I473,0)</f>
        <v>0</v>
      </c>
      <c r="AS473">
        <f>IF($AG473=1,K473,0)</f>
        <v>0</v>
      </c>
      <c r="AU473">
        <f>IF($AJ473=1,T473,0)</f>
        <v>0</v>
      </c>
      <c r="AV473">
        <f>IF($AJ473=1,U473,0)</f>
        <v>0</v>
      </c>
      <c r="AW473">
        <f>IF($AJ473=1,V473,0)</f>
        <v>0</v>
      </c>
      <c r="AX473">
        <f>IF($AJ473=1,W473,0)</f>
        <v>0</v>
      </c>
      <c r="AY473">
        <f>IF($AJ473=1,X473,0)</f>
        <v>0</v>
      </c>
      <c r="BA473">
        <f>IF($AK473=1,M473,0)</f>
        <v>0</v>
      </c>
      <c r="BB473">
        <f>IF($AK473=1,N473,0)</f>
        <v>0</v>
      </c>
      <c r="BC473">
        <f>IF($AK473=1,O473,0)</f>
        <v>0</v>
      </c>
      <c r="BD473">
        <f>IF($AK473=1,P473,0)</f>
        <v>0</v>
      </c>
    </row>
    <row r="474" spans="1:56" x14ac:dyDescent="0.3">
      <c r="A474" s="7">
        <v>1016</v>
      </c>
      <c r="B474" s="6">
        <v>141850</v>
      </c>
      <c r="C474" s="7">
        <v>1</v>
      </c>
      <c r="D474" s="7">
        <v>1</v>
      </c>
      <c r="E474" s="7">
        <f>SUM(C474:D474)</f>
        <v>2</v>
      </c>
      <c r="F474" s="7">
        <v>40</v>
      </c>
      <c r="G474" s="7">
        <v>0</v>
      </c>
      <c r="H474" s="7">
        <v>1</v>
      </c>
      <c r="I474" s="7">
        <v>0</v>
      </c>
      <c r="J474" s="7">
        <v>0</v>
      </c>
      <c r="K474" s="7">
        <v>0</v>
      </c>
      <c r="L474" s="7" t="str" cm="1">
        <f t="array" ref="L474">_xlfn.IFS(G474=1,G$1,H474=1,H$1,I474=1,I$1,J474=1,J$1,K474=1,K$1)</f>
        <v>Married</v>
      </c>
      <c r="M474" s="7">
        <v>0</v>
      </c>
      <c r="N474" s="7">
        <v>1</v>
      </c>
      <c r="O474" s="7">
        <v>0</v>
      </c>
      <c r="P474" s="7">
        <v>0</v>
      </c>
      <c r="Q474" s="7" t="str" cm="1">
        <f t="array" ref="Q474">_xlfn.IFS(M474=1,M$1,N474=1,N$1,O474=1,O$1,P474=1,P$1)</f>
        <v>Graduate</v>
      </c>
      <c r="R474" t="s">
        <v>44</v>
      </c>
      <c r="S474" s="7">
        <v>51</v>
      </c>
      <c r="T474" s="7">
        <v>180</v>
      </c>
      <c r="U474" s="7">
        <v>17</v>
      </c>
      <c r="V474" s="7">
        <v>64</v>
      </c>
      <c r="W474" s="7">
        <v>7</v>
      </c>
      <c r="X474" s="7">
        <v>44</v>
      </c>
      <c r="Y474" s="7">
        <v>14</v>
      </c>
      <c r="Z474" s="7">
        <v>298</v>
      </c>
      <c r="AA474" s="7">
        <v>3</v>
      </c>
      <c r="AB474" s="7">
        <v>3</v>
      </c>
      <c r="AC474" s="7">
        <v>0</v>
      </c>
      <c r="AD474" s="7">
        <v>3</v>
      </c>
      <c r="AE474" s="7">
        <v>8</v>
      </c>
      <c r="AF474" s="7">
        <v>0</v>
      </c>
      <c r="AG474" s="7">
        <v>0</v>
      </c>
      <c r="AH474" s="7">
        <v>0</v>
      </c>
      <c r="AI474" s="7">
        <v>0</v>
      </c>
      <c r="AJ474" s="7">
        <v>0</v>
      </c>
      <c r="AK474" s="7">
        <v>0</v>
      </c>
      <c r="AL474" s="7">
        <v>0</v>
      </c>
      <c r="AM474" s="8">
        <v>43616</v>
      </c>
      <c r="AO474">
        <f>IF($AG474=1,G474,0)</f>
        <v>0</v>
      </c>
      <c r="AP474">
        <f>IF($AG474=1,H474,0)</f>
        <v>0</v>
      </c>
      <c r="AQ474">
        <f>IF($AG474=1,J474,0)</f>
        <v>0</v>
      </c>
      <c r="AR474">
        <f>IF($AG474=1,I474,0)</f>
        <v>0</v>
      </c>
      <c r="AS474">
        <f>IF($AG474=1,K474,0)</f>
        <v>0</v>
      </c>
      <c r="AU474">
        <f>IF($AJ474=1,T474,0)</f>
        <v>0</v>
      </c>
      <c r="AV474">
        <f>IF($AJ474=1,U474,0)</f>
        <v>0</v>
      </c>
      <c r="AW474">
        <f>IF($AJ474=1,V474,0)</f>
        <v>0</v>
      </c>
      <c r="AX474">
        <f>IF($AJ474=1,W474,0)</f>
        <v>0</v>
      </c>
      <c r="AY474">
        <f>IF($AJ474=1,X474,0)</f>
        <v>0</v>
      </c>
      <c r="BA474">
        <f>IF($AK474=1,M474,0)</f>
        <v>0</v>
      </c>
      <c r="BB474">
        <f>IF($AK474=1,N474,0)</f>
        <v>0</v>
      </c>
      <c r="BC474">
        <f>IF($AK474=1,O474,0)</f>
        <v>0</v>
      </c>
      <c r="BD474">
        <f>IF($AK474=1,P474,0)</f>
        <v>0</v>
      </c>
    </row>
    <row r="475" spans="1:56" x14ac:dyDescent="0.3">
      <c r="A475" s="7">
        <v>2972</v>
      </c>
      <c r="B475" s="6">
        <v>156559</v>
      </c>
      <c r="C475" s="7">
        <v>0</v>
      </c>
      <c r="D475" s="7">
        <v>1</v>
      </c>
      <c r="E475" s="7">
        <f>SUM(C475:D475)</f>
        <v>1</v>
      </c>
      <c r="F475" s="7">
        <v>45</v>
      </c>
      <c r="G475" s="7">
        <v>0</v>
      </c>
      <c r="H475" s="7">
        <v>0</v>
      </c>
      <c r="I475" s="7">
        <v>1</v>
      </c>
      <c r="J475" s="7">
        <v>0</v>
      </c>
      <c r="K475" s="7">
        <v>0</v>
      </c>
      <c r="L475" s="7" t="str" cm="1">
        <f t="array" ref="L475">_xlfn.IFS(G475=1,G$1,H475=1,H$1,I475=1,I$1,J475=1,J$1,K475=1,K$1)</f>
        <v>Together</v>
      </c>
      <c r="M475" s="7">
        <v>0</v>
      </c>
      <c r="N475" s="7">
        <v>0</v>
      </c>
      <c r="O475" s="7">
        <v>0</v>
      </c>
      <c r="P475" s="7">
        <v>1</v>
      </c>
      <c r="Q475" s="7" t="str" cm="1">
        <f t="array" ref="Q475">_xlfn.IFS(M475=1,M$1,N475=1,N$1,O475=1,O$1,P475=1,P$1)</f>
        <v>PhD</v>
      </c>
      <c r="R475" t="s">
        <v>44</v>
      </c>
      <c r="S475" s="7">
        <v>46</v>
      </c>
      <c r="T475" s="7">
        <v>626</v>
      </c>
      <c r="U475" s="7">
        <v>61</v>
      </c>
      <c r="V475" s="7">
        <v>368</v>
      </c>
      <c r="W475" s="7">
        <v>113</v>
      </c>
      <c r="X475" s="7">
        <v>86</v>
      </c>
      <c r="Y475" s="7">
        <v>86</v>
      </c>
      <c r="Z475" s="7">
        <v>1168</v>
      </c>
      <c r="AA475" s="7">
        <v>3</v>
      </c>
      <c r="AB475" s="7">
        <v>4</v>
      </c>
      <c r="AC475" s="7">
        <v>3</v>
      </c>
      <c r="AD475" s="7">
        <v>8</v>
      </c>
      <c r="AE475" s="7">
        <v>4</v>
      </c>
      <c r="AF475" s="7">
        <v>0</v>
      </c>
      <c r="AG475" s="7">
        <v>0</v>
      </c>
      <c r="AH475" s="7">
        <v>0</v>
      </c>
      <c r="AI475" s="7">
        <v>0</v>
      </c>
      <c r="AJ475" s="7">
        <v>0</v>
      </c>
      <c r="AK475" s="7">
        <v>0</v>
      </c>
      <c r="AL475" s="7">
        <v>0</v>
      </c>
      <c r="AM475" s="8">
        <v>43617</v>
      </c>
      <c r="AO475">
        <f>IF($AG475=1,G475,0)</f>
        <v>0</v>
      </c>
      <c r="AP475">
        <f>IF($AG475=1,H475,0)</f>
        <v>0</v>
      </c>
      <c r="AQ475">
        <f>IF($AG475=1,J475,0)</f>
        <v>0</v>
      </c>
      <c r="AR475">
        <f>IF($AG475=1,I475,0)</f>
        <v>0</v>
      </c>
      <c r="AS475">
        <f>IF($AG475=1,K475,0)</f>
        <v>0</v>
      </c>
      <c r="AU475">
        <f>IF($AJ475=1,T475,0)</f>
        <v>0</v>
      </c>
      <c r="AV475">
        <f>IF($AJ475=1,U475,0)</f>
        <v>0</v>
      </c>
      <c r="AW475">
        <f>IF($AJ475=1,V475,0)</f>
        <v>0</v>
      </c>
      <c r="AX475">
        <f>IF($AJ475=1,W475,0)</f>
        <v>0</v>
      </c>
      <c r="AY475">
        <f>IF($AJ475=1,X475,0)</f>
        <v>0</v>
      </c>
      <c r="BA475">
        <f>IF($AK475=1,M475,0)</f>
        <v>0</v>
      </c>
      <c r="BB475">
        <f>IF($AK475=1,N475,0)</f>
        <v>0</v>
      </c>
      <c r="BC475">
        <f>IF($AK475=1,O475,0)</f>
        <v>0</v>
      </c>
      <c r="BD475">
        <f>IF($AK475=1,P475,0)</f>
        <v>0</v>
      </c>
    </row>
    <row r="476" spans="1:56" x14ac:dyDescent="0.3">
      <c r="A476" s="7">
        <v>2729</v>
      </c>
      <c r="B476" s="6">
        <v>130372</v>
      </c>
      <c r="C476" s="7">
        <v>1</v>
      </c>
      <c r="D476" s="7">
        <v>1</v>
      </c>
      <c r="E476" s="7">
        <f>SUM(C476:D476)</f>
        <v>2</v>
      </c>
      <c r="F476" s="7">
        <v>49</v>
      </c>
      <c r="G476" s="7">
        <v>0</v>
      </c>
      <c r="H476" s="7">
        <v>0</v>
      </c>
      <c r="I476" s="7">
        <v>0</v>
      </c>
      <c r="J476" s="7">
        <v>0</v>
      </c>
      <c r="K476" s="7">
        <v>1</v>
      </c>
      <c r="L476" s="7" t="str" cm="1">
        <f t="array" ref="L476">_xlfn.IFS(G476=1,G$1,H476=1,H$1,I476=1,I$1,J476=1,J$1,K476=1,K$1)</f>
        <v>Widow</v>
      </c>
      <c r="M476" s="7">
        <v>0</v>
      </c>
      <c r="N476" s="7">
        <v>1</v>
      </c>
      <c r="O476" s="7">
        <v>0</v>
      </c>
      <c r="P476" s="7">
        <v>0</v>
      </c>
      <c r="Q476" s="7" t="str" cm="1">
        <f t="array" ref="Q476">_xlfn.IFS(M476=1,M$1,N476=1,N$1,O476=1,O$1,P476=1,P$1)</f>
        <v>Graduate</v>
      </c>
      <c r="R476" t="s">
        <v>43</v>
      </c>
      <c r="S476" s="7">
        <v>33</v>
      </c>
      <c r="T476" s="7">
        <v>64</v>
      </c>
      <c r="U476" s="7">
        <v>0</v>
      </c>
      <c r="V476" s="7">
        <v>52</v>
      </c>
      <c r="W476" s="7">
        <v>30</v>
      </c>
      <c r="X476" s="7">
        <v>13</v>
      </c>
      <c r="Y476" s="7">
        <v>30</v>
      </c>
      <c r="Z476" s="7">
        <v>129</v>
      </c>
      <c r="AA476" s="7">
        <v>3</v>
      </c>
      <c r="AB476" s="7">
        <v>2</v>
      </c>
      <c r="AC476" s="7">
        <v>0</v>
      </c>
      <c r="AD476" s="7">
        <v>3</v>
      </c>
      <c r="AE476" s="7">
        <v>7</v>
      </c>
      <c r="AF476" s="7">
        <v>0</v>
      </c>
      <c r="AG476" s="7">
        <v>0</v>
      </c>
      <c r="AH476" s="7">
        <v>0</v>
      </c>
      <c r="AI476" s="7">
        <v>0</v>
      </c>
      <c r="AJ476" s="7">
        <v>0</v>
      </c>
      <c r="AK476" s="7">
        <v>0</v>
      </c>
      <c r="AL476" s="7">
        <v>0</v>
      </c>
      <c r="AM476" s="8">
        <v>43617</v>
      </c>
      <c r="AO476">
        <f>IF($AG476=1,G476,0)</f>
        <v>0</v>
      </c>
      <c r="AP476">
        <f>IF($AG476=1,H476,0)</f>
        <v>0</v>
      </c>
      <c r="AQ476">
        <f>IF($AG476=1,J476,0)</f>
        <v>0</v>
      </c>
      <c r="AR476">
        <f>IF($AG476=1,I476,0)</f>
        <v>0</v>
      </c>
      <c r="AS476">
        <f>IF($AG476=1,K476,0)</f>
        <v>0</v>
      </c>
      <c r="AU476">
        <f>IF($AJ476=1,T476,0)</f>
        <v>0</v>
      </c>
      <c r="AV476">
        <f>IF($AJ476=1,U476,0)</f>
        <v>0</v>
      </c>
      <c r="AW476">
        <f>IF($AJ476=1,V476,0)</f>
        <v>0</v>
      </c>
      <c r="AX476">
        <f>IF($AJ476=1,W476,0)</f>
        <v>0</v>
      </c>
      <c r="AY476">
        <f>IF($AJ476=1,X476,0)</f>
        <v>0</v>
      </c>
      <c r="BA476">
        <f>IF($AK476=1,M476,0)</f>
        <v>0</v>
      </c>
      <c r="BB476">
        <f>IF($AK476=1,N476,0)</f>
        <v>0</v>
      </c>
      <c r="BC476">
        <f>IF($AK476=1,O476,0)</f>
        <v>0</v>
      </c>
      <c r="BD476">
        <f>IF($AK476=1,P476,0)</f>
        <v>0</v>
      </c>
    </row>
    <row r="477" spans="1:56" x14ac:dyDescent="0.3">
      <c r="A477" s="7">
        <v>1332</v>
      </c>
      <c r="B477" s="6">
        <v>130372</v>
      </c>
      <c r="C477" s="7">
        <v>1</v>
      </c>
      <c r="D477" s="7">
        <v>1</v>
      </c>
      <c r="E477" s="7">
        <f>SUM(C477:D477)</f>
        <v>2</v>
      </c>
      <c r="F477" s="7">
        <v>49</v>
      </c>
      <c r="G477" s="7">
        <v>0</v>
      </c>
      <c r="H477" s="7">
        <v>0</v>
      </c>
      <c r="I477" s="7">
        <v>0</v>
      </c>
      <c r="J477" s="7">
        <v>0</v>
      </c>
      <c r="K477" s="7">
        <v>1</v>
      </c>
      <c r="L477" s="7" t="str" cm="1">
        <f t="array" ref="L477">_xlfn.IFS(G477=1,G$1,H477=1,H$1,I477=1,I$1,J477=1,J$1,K477=1,K$1)</f>
        <v>Widow</v>
      </c>
      <c r="M477" s="7">
        <v>0</v>
      </c>
      <c r="N477" s="7">
        <v>1</v>
      </c>
      <c r="O477" s="7">
        <v>0</v>
      </c>
      <c r="P477" s="7">
        <v>0</v>
      </c>
      <c r="Q477" s="7" t="str" cm="1">
        <f t="array" ref="Q477">_xlfn.IFS(M477=1,M$1,N477=1,N$1,O477=1,O$1,P477=1,P$1)</f>
        <v>Graduate</v>
      </c>
      <c r="R477" t="s">
        <v>42</v>
      </c>
      <c r="S477" s="7">
        <v>33</v>
      </c>
      <c r="T477" s="7">
        <v>64</v>
      </c>
      <c r="U477" s="7">
        <v>0</v>
      </c>
      <c r="V477" s="7">
        <v>52</v>
      </c>
      <c r="W477" s="7">
        <v>30</v>
      </c>
      <c r="X477" s="7">
        <v>13</v>
      </c>
      <c r="Y477" s="7">
        <v>30</v>
      </c>
      <c r="Z477" s="7">
        <v>129</v>
      </c>
      <c r="AA477" s="7">
        <v>3</v>
      </c>
      <c r="AB477" s="7">
        <v>2</v>
      </c>
      <c r="AC477" s="7">
        <v>0</v>
      </c>
      <c r="AD477" s="7">
        <v>3</v>
      </c>
      <c r="AE477" s="7">
        <v>7</v>
      </c>
      <c r="AF477" s="7">
        <v>0</v>
      </c>
      <c r="AG477" s="7">
        <v>0</v>
      </c>
      <c r="AH477" s="7">
        <v>0</v>
      </c>
      <c r="AI477" s="7">
        <v>0</v>
      </c>
      <c r="AJ477" s="7">
        <v>0</v>
      </c>
      <c r="AK477" s="7">
        <v>0</v>
      </c>
      <c r="AL477" s="7">
        <v>0</v>
      </c>
      <c r="AM477" s="8">
        <v>43617</v>
      </c>
      <c r="AO477">
        <f>IF($AG477=1,G477,0)</f>
        <v>0</v>
      </c>
      <c r="AP477">
        <f>IF($AG477=1,H477,0)</f>
        <v>0</v>
      </c>
      <c r="AQ477">
        <f>IF($AG477=1,J477,0)</f>
        <v>0</v>
      </c>
      <c r="AR477">
        <f>IF($AG477=1,I477,0)</f>
        <v>0</v>
      </c>
      <c r="AS477">
        <f>IF($AG477=1,K477,0)</f>
        <v>0</v>
      </c>
      <c r="AU477">
        <f>IF($AJ477=1,T477,0)</f>
        <v>0</v>
      </c>
      <c r="AV477">
        <f>IF($AJ477=1,U477,0)</f>
        <v>0</v>
      </c>
      <c r="AW477">
        <f>IF($AJ477=1,V477,0)</f>
        <v>0</v>
      </c>
      <c r="AX477">
        <f>IF($AJ477=1,W477,0)</f>
        <v>0</v>
      </c>
      <c r="AY477">
        <f>IF($AJ477=1,X477,0)</f>
        <v>0</v>
      </c>
      <c r="BA477">
        <f>IF($AK477=1,M477,0)</f>
        <v>0</v>
      </c>
      <c r="BB477">
        <f>IF($AK477=1,N477,0)</f>
        <v>0</v>
      </c>
      <c r="BC477">
        <f>IF($AK477=1,O477,0)</f>
        <v>0</v>
      </c>
      <c r="BD477">
        <f>IF($AK477=1,P477,0)</f>
        <v>0</v>
      </c>
    </row>
    <row r="478" spans="1:56" x14ac:dyDescent="0.3">
      <c r="A478" s="7">
        <v>2894</v>
      </c>
      <c r="B478" s="6">
        <v>134230</v>
      </c>
      <c r="C478" s="7">
        <v>1</v>
      </c>
      <c r="D478" s="7">
        <v>1</v>
      </c>
      <c r="E478" s="7">
        <f>SUM(C478:D478)</f>
        <v>2</v>
      </c>
      <c r="F478" s="7">
        <v>55</v>
      </c>
      <c r="G478" s="7">
        <v>0</v>
      </c>
      <c r="H478" s="7">
        <v>0</v>
      </c>
      <c r="I478" s="7">
        <v>1</v>
      </c>
      <c r="J478" s="7">
        <v>0</v>
      </c>
      <c r="K478" s="7">
        <v>0</v>
      </c>
      <c r="L478" s="7" t="str" cm="1">
        <f t="array" ref="L478">_xlfn.IFS(G478=1,G$1,H478=1,H$1,I478=1,I$1,J478=1,J$1,K478=1,K$1)</f>
        <v>Together</v>
      </c>
      <c r="M478" s="7">
        <v>0</v>
      </c>
      <c r="N478" s="7">
        <v>0</v>
      </c>
      <c r="O478" s="7">
        <v>0</v>
      </c>
      <c r="P478" s="7">
        <v>1</v>
      </c>
      <c r="Q478" s="7" t="str" cm="1">
        <f t="array" ref="Q478">_xlfn.IFS(M478=1,M$1,N478=1,N$1,O478=1,O$1,P478=1,P$1)</f>
        <v>PhD</v>
      </c>
      <c r="R478" t="s">
        <v>44</v>
      </c>
      <c r="S478" s="7">
        <v>72</v>
      </c>
      <c r="T478" s="7">
        <v>59</v>
      </c>
      <c r="U478" s="7">
        <v>0</v>
      </c>
      <c r="V478" s="7">
        <v>16</v>
      </c>
      <c r="W478" s="7">
        <v>0</v>
      </c>
      <c r="X478" s="7">
        <v>0</v>
      </c>
      <c r="Y478" s="7">
        <v>8</v>
      </c>
      <c r="Z478" s="7">
        <v>67</v>
      </c>
      <c r="AA478" s="7">
        <v>1</v>
      </c>
      <c r="AB478" s="7">
        <v>1</v>
      </c>
      <c r="AC478" s="7">
        <v>0</v>
      </c>
      <c r="AD478" s="7">
        <v>2</v>
      </c>
      <c r="AE478" s="7">
        <v>7</v>
      </c>
      <c r="AF478" s="7">
        <v>0</v>
      </c>
      <c r="AG478" s="7">
        <v>0</v>
      </c>
      <c r="AH478" s="7">
        <v>0</v>
      </c>
      <c r="AI478" s="7">
        <v>0</v>
      </c>
      <c r="AJ478" s="7">
        <v>0</v>
      </c>
      <c r="AK478" s="7">
        <v>0</v>
      </c>
      <c r="AL478" s="7">
        <v>0</v>
      </c>
      <c r="AM478" s="8">
        <v>43618</v>
      </c>
      <c r="AO478">
        <f>IF($AG478=1,G478,0)</f>
        <v>0</v>
      </c>
      <c r="AP478">
        <f>IF($AG478=1,H478,0)</f>
        <v>0</v>
      </c>
      <c r="AQ478">
        <f>IF($AG478=1,J478,0)</f>
        <v>0</v>
      </c>
      <c r="AR478">
        <f>IF($AG478=1,I478,0)</f>
        <v>0</v>
      </c>
      <c r="AS478">
        <f>IF($AG478=1,K478,0)</f>
        <v>0</v>
      </c>
      <c r="AU478">
        <f>IF($AJ478=1,T478,0)</f>
        <v>0</v>
      </c>
      <c r="AV478">
        <f>IF($AJ478=1,U478,0)</f>
        <v>0</v>
      </c>
      <c r="AW478">
        <f>IF($AJ478=1,V478,0)</f>
        <v>0</v>
      </c>
      <c r="AX478">
        <f>IF($AJ478=1,W478,0)</f>
        <v>0</v>
      </c>
      <c r="AY478">
        <f>IF($AJ478=1,X478,0)</f>
        <v>0</v>
      </c>
      <c r="BA478">
        <f>IF($AK478=1,M478,0)</f>
        <v>0</v>
      </c>
      <c r="BB478">
        <f>IF($AK478=1,N478,0)</f>
        <v>0</v>
      </c>
      <c r="BC478">
        <f>IF($AK478=1,O478,0)</f>
        <v>0</v>
      </c>
      <c r="BD478">
        <f>IF($AK478=1,P478,0)</f>
        <v>0</v>
      </c>
    </row>
    <row r="479" spans="1:56" x14ac:dyDescent="0.3">
      <c r="A479" s="7">
        <v>2280</v>
      </c>
      <c r="B479" s="6">
        <v>107500</v>
      </c>
      <c r="C479" s="7">
        <v>1</v>
      </c>
      <c r="D479" s="7">
        <v>1</v>
      </c>
      <c r="E479" s="7">
        <f>SUM(C479:D479)</f>
        <v>2</v>
      </c>
      <c r="F479" s="7">
        <v>42</v>
      </c>
      <c r="G479" s="7">
        <v>0</v>
      </c>
      <c r="H479" s="7">
        <v>0</v>
      </c>
      <c r="I479" s="7">
        <v>0</v>
      </c>
      <c r="J479" s="7">
        <v>1</v>
      </c>
      <c r="K479" s="7">
        <v>0</v>
      </c>
      <c r="L479" s="7" t="str" cm="1">
        <f t="array" ref="L479">_xlfn.IFS(G479=1,G$1,H479=1,H$1,I479=1,I$1,J479=1,J$1,K479=1,K$1)</f>
        <v>Single</v>
      </c>
      <c r="M479" s="7">
        <v>0</v>
      </c>
      <c r="N479" s="7">
        <v>1</v>
      </c>
      <c r="O479" s="7">
        <v>0</v>
      </c>
      <c r="P479" s="7">
        <v>0</v>
      </c>
      <c r="Q479" s="7" t="str" cm="1">
        <f t="array" ref="Q479">_xlfn.IFS(M479=1,M$1,N479=1,N$1,O479=1,O$1,P479=1,P$1)</f>
        <v>Graduate</v>
      </c>
      <c r="R479" t="s">
        <v>42</v>
      </c>
      <c r="S479" s="7">
        <v>5</v>
      </c>
      <c r="T479" s="7">
        <v>86</v>
      </c>
      <c r="U479" s="7">
        <v>72</v>
      </c>
      <c r="V479" s="7">
        <v>57</v>
      </c>
      <c r="W479" s="7">
        <v>186</v>
      </c>
      <c r="X479" s="7">
        <v>57</v>
      </c>
      <c r="Y479" s="7">
        <v>358</v>
      </c>
      <c r="Z479" s="7">
        <v>100</v>
      </c>
      <c r="AA479" s="7">
        <v>4</v>
      </c>
      <c r="AB479" s="7">
        <v>2</v>
      </c>
      <c r="AC479" s="7">
        <v>1</v>
      </c>
      <c r="AD479" s="7">
        <v>3</v>
      </c>
      <c r="AE479" s="7">
        <v>6</v>
      </c>
      <c r="AF479" s="7">
        <v>0</v>
      </c>
      <c r="AG479" s="7">
        <v>0</v>
      </c>
      <c r="AH479" s="7">
        <v>0</v>
      </c>
      <c r="AI479" s="7">
        <v>0</v>
      </c>
      <c r="AJ479" s="7">
        <v>0</v>
      </c>
      <c r="AK479" s="7">
        <v>0</v>
      </c>
      <c r="AL479" s="7">
        <v>0</v>
      </c>
      <c r="AM479" s="8">
        <v>43619</v>
      </c>
      <c r="AO479">
        <f>IF($AG479=1,G479,0)</f>
        <v>0</v>
      </c>
      <c r="AP479">
        <f>IF($AG479=1,H479,0)</f>
        <v>0</v>
      </c>
      <c r="AQ479">
        <f>IF($AG479=1,J479,0)</f>
        <v>0</v>
      </c>
      <c r="AR479">
        <f>IF($AG479=1,I479,0)</f>
        <v>0</v>
      </c>
      <c r="AS479">
        <f>IF($AG479=1,K479,0)</f>
        <v>0</v>
      </c>
      <c r="AU479">
        <f>IF($AJ479=1,T479,0)</f>
        <v>0</v>
      </c>
      <c r="AV479">
        <f>IF($AJ479=1,U479,0)</f>
        <v>0</v>
      </c>
      <c r="AW479">
        <f>IF($AJ479=1,V479,0)</f>
        <v>0</v>
      </c>
      <c r="AX479">
        <f>IF($AJ479=1,W479,0)</f>
        <v>0</v>
      </c>
      <c r="AY479">
        <f>IF($AJ479=1,X479,0)</f>
        <v>0</v>
      </c>
      <c r="BA479">
        <f>IF($AK479=1,M479,0)</f>
        <v>0</v>
      </c>
      <c r="BB479">
        <f>IF($AK479=1,N479,0)</f>
        <v>0</v>
      </c>
      <c r="BC479">
        <f>IF($AK479=1,O479,0)</f>
        <v>0</v>
      </c>
      <c r="BD479">
        <f>IF($AK479=1,P479,0)</f>
        <v>0</v>
      </c>
    </row>
    <row r="480" spans="1:56" x14ac:dyDescent="0.3">
      <c r="A480" s="7">
        <v>1348</v>
      </c>
      <c r="B480" s="6">
        <v>151479</v>
      </c>
      <c r="C480" s="7">
        <v>1</v>
      </c>
      <c r="D480" s="7">
        <v>1</v>
      </c>
      <c r="E480" s="7">
        <f>SUM(C480:D480)</f>
        <v>2</v>
      </c>
      <c r="F480" s="7">
        <v>53</v>
      </c>
      <c r="G480" s="7">
        <v>0</v>
      </c>
      <c r="H480" s="7">
        <v>1</v>
      </c>
      <c r="I480" s="7">
        <v>0</v>
      </c>
      <c r="J480" s="7">
        <v>0</v>
      </c>
      <c r="K480" s="7">
        <v>0</v>
      </c>
      <c r="L480" s="7" t="str" cm="1">
        <f t="array" ref="L480">_xlfn.IFS(G480=1,G$1,H480=1,H$1,I480=1,I$1,J480=1,J$1,K480=1,K$1)</f>
        <v>Married</v>
      </c>
      <c r="M480" s="7">
        <v>0</v>
      </c>
      <c r="N480" s="7">
        <v>1</v>
      </c>
      <c r="O480" s="7">
        <v>0</v>
      </c>
      <c r="P480" s="7">
        <v>0</v>
      </c>
      <c r="Q480" s="7" t="str" cm="1">
        <f t="array" ref="Q480">_xlfn.IFS(M480=1,M$1,N480=1,N$1,O480=1,O$1,P480=1,P$1)</f>
        <v>Graduate</v>
      </c>
      <c r="R480" t="s">
        <v>39</v>
      </c>
      <c r="S480" s="7">
        <v>67</v>
      </c>
      <c r="T480" s="7">
        <v>727</v>
      </c>
      <c r="U480" s="7">
        <v>24</v>
      </c>
      <c r="V480" s="7">
        <v>471</v>
      </c>
      <c r="W480" s="7">
        <v>18</v>
      </c>
      <c r="X480" s="7">
        <v>24</v>
      </c>
      <c r="Y480" s="7">
        <v>191</v>
      </c>
      <c r="Z480" s="7">
        <v>1071</v>
      </c>
      <c r="AA480" s="7">
        <v>7</v>
      </c>
      <c r="AB480" s="7">
        <v>6</v>
      </c>
      <c r="AC480" s="7">
        <v>3</v>
      </c>
      <c r="AD480" s="7">
        <v>6</v>
      </c>
      <c r="AE480" s="7">
        <v>7</v>
      </c>
      <c r="AF480" s="7">
        <v>0</v>
      </c>
      <c r="AG480" s="7">
        <v>0</v>
      </c>
      <c r="AH480" s="7">
        <v>0</v>
      </c>
      <c r="AI480" s="7">
        <v>0</v>
      </c>
      <c r="AJ480" s="7">
        <v>0</v>
      </c>
      <c r="AK480" s="7">
        <v>0</v>
      </c>
      <c r="AL480" s="7">
        <v>0</v>
      </c>
      <c r="AM480" s="8">
        <v>43620</v>
      </c>
      <c r="AO480">
        <f>IF($AG480=1,G480,0)</f>
        <v>0</v>
      </c>
      <c r="AP480">
        <f>IF($AG480=1,H480,0)</f>
        <v>0</v>
      </c>
      <c r="AQ480">
        <f>IF($AG480=1,J480,0)</f>
        <v>0</v>
      </c>
      <c r="AR480">
        <f>IF($AG480=1,I480,0)</f>
        <v>0</v>
      </c>
      <c r="AS480">
        <f>IF($AG480=1,K480,0)</f>
        <v>0</v>
      </c>
      <c r="AU480">
        <f>IF($AJ480=1,T480,0)</f>
        <v>0</v>
      </c>
      <c r="AV480">
        <f>IF($AJ480=1,U480,0)</f>
        <v>0</v>
      </c>
      <c r="AW480">
        <f>IF($AJ480=1,V480,0)</f>
        <v>0</v>
      </c>
      <c r="AX480">
        <f>IF($AJ480=1,W480,0)</f>
        <v>0</v>
      </c>
      <c r="AY480">
        <f>IF($AJ480=1,X480,0)</f>
        <v>0</v>
      </c>
      <c r="BA480">
        <f>IF($AK480=1,M480,0)</f>
        <v>0</v>
      </c>
      <c r="BB480">
        <f>IF($AK480=1,N480,0)</f>
        <v>0</v>
      </c>
      <c r="BC480">
        <f>IF($AK480=1,O480,0)</f>
        <v>0</v>
      </c>
      <c r="BD480">
        <f>IF($AK480=1,P480,0)</f>
        <v>0</v>
      </c>
    </row>
    <row r="481" spans="1:56" x14ac:dyDescent="0.3">
      <c r="A481" s="7">
        <v>2400</v>
      </c>
      <c r="B481" s="6">
        <v>118690</v>
      </c>
      <c r="C481" s="7">
        <v>0</v>
      </c>
      <c r="D481" s="7">
        <v>0</v>
      </c>
      <c r="E481" s="7">
        <f>SUM(C481:D481)</f>
        <v>0</v>
      </c>
      <c r="F481" s="7">
        <v>61</v>
      </c>
      <c r="G481" s="7">
        <v>0</v>
      </c>
      <c r="H481" s="7">
        <v>1</v>
      </c>
      <c r="I481" s="7">
        <v>0</v>
      </c>
      <c r="J481" s="7">
        <v>0</v>
      </c>
      <c r="K481" s="7">
        <v>0</v>
      </c>
      <c r="L481" s="7" t="str" cm="1">
        <f t="array" ref="L481">_xlfn.IFS(G481=1,G$1,H481=1,H$1,I481=1,I$1,J481=1,J$1,K481=1,K$1)</f>
        <v>Married</v>
      </c>
      <c r="M481" s="7">
        <v>0</v>
      </c>
      <c r="N481" s="7">
        <v>1</v>
      </c>
      <c r="O481" s="7">
        <v>0</v>
      </c>
      <c r="P481" s="7">
        <v>0</v>
      </c>
      <c r="Q481" s="7" t="str" cm="1">
        <f t="array" ref="Q481">_xlfn.IFS(M481=1,M$1,N481=1,N$1,O481=1,O$1,P481=1,P$1)</f>
        <v>Graduate</v>
      </c>
      <c r="R481" t="s">
        <v>42</v>
      </c>
      <c r="S481" s="7">
        <v>77</v>
      </c>
      <c r="T481" s="7">
        <v>38</v>
      </c>
      <c r="U481" s="7">
        <v>6</v>
      </c>
      <c r="V481" s="7">
        <v>44</v>
      </c>
      <c r="W481" s="7">
        <v>146</v>
      </c>
      <c r="X481" s="7">
        <v>25</v>
      </c>
      <c r="Y481" s="7">
        <v>121</v>
      </c>
      <c r="Z481" s="7">
        <v>140</v>
      </c>
      <c r="AA481" s="7">
        <v>1</v>
      </c>
      <c r="AB481" s="7">
        <v>1</v>
      </c>
      <c r="AC481" s="7">
        <v>1</v>
      </c>
      <c r="AD481" s="7">
        <v>2</v>
      </c>
      <c r="AE481" s="7">
        <v>8</v>
      </c>
      <c r="AF481" s="7">
        <v>0</v>
      </c>
      <c r="AG481" s="7">
        <v>0</v>
      </c>
      <c r="AH481" s="7">
        <v>0</v>
      </c>
      <c r="AI481" s="7">
        <v>0</v>
      </c>
      <c r="AJ481" s="7">
        <v>0</v>
      </c>
      <c r="AK481" s="7">
        <v>0</v>
      </c>
      <c r="AL481" s="7">
        <v>0</v>
      </c>
      <c r="AM481" s="8">
        <v>43620</v>
      </c>
      <c r="AO481">
        <f>IF($AG481=1,G481,0)</f>
        <v>0</v>
      </c>
      <c r="AP481">
        <f>IF($AG481=1,H481,0)</f>
        <v>0</v>
      </c>
      <c r="AQ481">
        <f>IF($AG481=1,J481,0)</f>
        <v>0</v>
      </c>
      <c r="AR481">
        <f>IF($AG481=1,I481,0)</f>
        <v>0</v>
      </c>
      <c r="AS481">
        <f>IF($AG481=1,K481,0)</f>
        <v>0</v>
      </c>
      <c r="AU481">
        <f>IF($AJ481=1,T481,0)</f>
        <v>0</v>
      </c>
      <c r="AV481">
        <f>IF($AJ481=1,U481,0)</f>
        <v>0</v>
      </c>
      <c r="AW481">
        <f>IF($AJ481=1,V481,0)</f>
        <v>0</v>
      </c>
      <c r="AX481">
        <f>IF($AJ481=1,W481,0)</f>
        <v>0</v>
      </c>
      <c r="AY481">
        <f>IF($AJ481=1,X481,0)</f>
        <v>0</v>
      </c>
      <c r="BA481">
        <f>IF($AK481=1,M481,0)</f>
        <v>0</v>
      </c>
      <c r="BB481">
        <f>IF($AK481=1,N481,0)</f>
        <v>0</v>
      </c>
      <c r="BC481">
        <f>IF($AK481=1,O481,0)</f>
        <v>0</v>
      </c>
      <c r="BD481">
        <f>IF($AK481=1,P481,0)</f>
        <v>0</v>
      </c>
    </row>
    <row r="482" spans="1:56" x14ac:dyDescent="0.3">
      <c r="A482" s="7">
        <v>2706</v>
      </c>
      <c r="B482" s="6">
        <v>118690</v>
      </c>
      <c r="C482" s="7">
        <v>0</v>
      </c>
      <c r="D482" s="7">
        <v>0</v>
      </c>
      <c r="E482" s="7">
        <f>SUM(C482:D482)</f>
        <v>0</v>
      </c>
      <c r="F482" s="7">
        <v>61</v>
      </c>
      <c r="G482" s="7">
        <v>0</v>
      </c>
      <c r="H482" s="7">
        <v>1</v>
      </c>
      <c r="I482" s="7">
        <v>0</v>
      </c>
      <c r="J482" s="7">
        <v>0</v>
      </c>
      <c r="K482" s="7">
        <v>0</v>
      </c>
      <c r="L482" s="7" t="str" cm="1">
        <f t="array" ref="L482">_xlfn.IFS(G482=1,G$1,H482=1,H$1,I482=1,I$1,J482=1,J$1,K482=1,K$1)</f>
        <v>Married</v>
      </c>
      <c r="M482" s="7">
        <v>0</v>
      </c>
      <c r="N482" s="7">
        <v>1</v>
      </c>
      <c r="O482" s="7">
        <v>0</v>
      </c>
      <c r="P482" s="7">
        <v>0</v>
      </c>
      <c r="Q482" s="7" t="str" cm="1">
        <f t="array" ref="Q482">_xlfn.IFS(M482=1,M$1,N482=1,N$1,O482=1,O$1,P482=1,P$1)</f>
        <v>Graduate</v>
      </c>
      <c r="R482" t="s">
        <v>42</v>
      </c>
      <c r="S482" s="7">
        <v>77</v>
      </c>
      <c r="T482" s="7">
        <v>38</v>
      </c>
      <c r="U482" s="7">
        <v>6</v>
      </c>
      <c r="V482" s="7">
        <v>44</v>
      </c>
      <c r="W482" s="7">
        <v>146</v>
      </c>
      <c r="X482" s="7">
        <v>25</v>
      </c>
      <c r="Y482" s="7">
        <v>121</v>
      </c>
      <c r="Z482" s="7">
        <v>140</v>
      </c>
      <c r="AA482" s="7">
        <v>1</v>
      </c>
      <c r="AB482" s="7">
        <v>1</v>
      </c>
      <c r="AC482" s="7">
        <v>1</v>
      </c>
      <c r="AD482" s="7">
        <v>2</v>
      </c>
      <c r="AE482" s="7">
        <v>8</v>
      </c>
      <c r="AF482" s="7">
        <v>0</v>
      </c>
      <c r="AG482" s="7">
        <v>0</v>
      </c>
      <c r="AH482" s="7">
        <v>0</v>
      </c>
      <c r="AI482" s="7">
        <v>0</v>
      </c>
      <c r="AJ482" s="7">
        <v>0</v>
      </c>
      <c r="AK482" s="7">
        <v>0</v>
      </c>
      <c r="AL482" s="7">
        <v>0</v>
      </c>
      <c r="AM482" s="8">
        <v>43620</v>
      </c>
      <c r="AO482">
        <f>IF($AG482=1,G482,0)</f>
        <v>0</v>
      </c>
      <c r="AP482">
        <f>IF($AG482=1,H482,0)</f>
        <v>0</v>
      </c>
      <c r="AQ482">
        <f>IF($AG482=1,J482,0)</f>
        <v>0</v>
      </c>
      <c r="AR482">
        <f>IF($AG482=1,I482,0)</f>
        <v>0</v>
      </c>
      <c r="AS482">
        <f>IF($AG482=1,K482,0)</f>
        <v>0</v>
      </c>
      <c r="AU482">
        <f>IF($AJ482=1,T482,0)</f>
        <v>0</v>
      </c>
      <c r="AV482">
        <f>IF($AJ482=1,U482,0)</f>
        <v>0</v>
      </c>
      <c r="AW482">
        <f>IF($AJ482=1,V482,0)</f>
        <v>0</v>
      </c>
      <c r="AX482">
        <f>IF($AJ482=1,W482,0)</f>
        <v>0</v>
      </c>
      <c r="AY482">
        <f>IF($AJ482=1,X482,0)</f>
        <v>0</v>
      </c>
      <c r="BA482">
        <f>IF($AK482=1,M482,0)</f>
        <v>0</v>
      </c>
      <c r="BB482">
        <f>IF($AK482=1,N482,0)</f>
        <v>0</v>
      </c>
      <c r="BC482">
        <f>IF($AK482=1,O482,0)</f>
        <v>0</v>
      </c>
      <c r="BD482">
        <f>IF($AK482=1,P482,0)</f>
        <v>0</v>
      </c>
    </row>
    <row r="483" spans="1:56" x14ac:dyDescent="0.3">
      <c r="A483" s="7">
        <v>1647</v>
      </c>
      <c r="B483" s="6">
        <v>118690</v>
      </c>
      <c r="C483" s="7">
        <v>0</v>
      </c>
      <c r="D483" s="7">
        <v>0</v>
      </c>
      <c r="E483" s="7">
        <f>SUM(C483:D483)</f>
        <v>0</v>
      </c>
      <c r="F483" s="7">
        <v>61</v>
      </c>
      <c r="G483" s="7">
        <v>0</v>
      </c>
      <c r="H483" s="7">
        <v>1</v>
      </c>
      <c r="I483" s="7">
        <v>0</v>
      </c>
      <c r="J483" s="7">
        <v>0</v>
      </c>
      <c r="K483" s="7">
        <v>0</v>
      </c>
      <c r="L483" s="7" t="str" cm="1">
        <f t="array" ref="L483">_xlfn.IFS(G483=1,G$1,H483=1,H$1,I483=1,I$1,J483=1,J$1,K483=1,K$1)</f>
        <v>Married</v>
      </c>
      <c r="M483" s="7">
        <v>0</v>
      </c>
      <c r="N483" s="7">
        <v>1</v>
      </c>
      <c r="O483" s="7">
        <v>0</v>
      </c>
      <c r="P483" s="7">
        <v>0</v>
      </c>
      <c r="Q483" s="7" t="str" cm="1">
        <f t="array" ref="Q483">_xlfn.IFS(M483=1,M$1,N483=1,N$1,O483=1,O$1,P483=1,P$1)</f>
        <v>Graduate</v>
      </c>
      <c r="R483" t="s">
        <v>40</v>
      </c>
      <c r="S483" s="7">
        <v>77</v>
      </c>
      <c r="T483" s="7">
        <v>38</v>
      </c>
      <c r="U483" s="7">
        <v>6</v>
      </c>
      <c r="V483" s="7">
        <v>44</v>
      </c>
      <c r="W483" s="7">
        <v>146</v>
      </c>
      <c r="X483" s="7">
        <v>25</v>
      </c>
      <c r="Y483" s="7">
        <v>121</v>
      </c>
      <c r="Z483" s="7">
        <v>140</v>
      </c>
      <c r="AA483" s="7">
        <v>1</v>
      </c>
      <c r="AB483" s="7">
        <v>1</v>
      </c>
      <c r="AC483" s="7">
        <v>1</v>
      </c>
      <c r="AD483" s="7">
        <v>2</v>
      </c>
      <c r="AE483" s="7">
        <v>8</v>
      </c>
      <c r="AF483" s="7">
        <v>0</v>
      </c>
      <c r="AG483" s="7">
        <v>0</v>
      </c>
      <c r="AH483" s="7">
        <v>0</v>
      </c>
      <c r="AI483" s="7">
        <v>0</v>
      </c>
      <c r="AJ483" s="7">
        <v>0</v>
      </c>
      <c r="AK483" s="7">
        <v>0</v>
      </c>
      <c r="AL483" s="7">
        <v>0</v>
      </c>
      <c r="AM483" s="8">
        <v>43620</v>
      </c>
      <c r="AO483">
        <f>IF($AG483=1,G483,0)</f>
        <v>0</v>
      </c>
      <c r="AP483">
        <f>IF($AG483=1,H483,0)</f>
        <v>0</v>
      </c>
      <c r="AQ483">
        <f>IF($AG483=1,J483,0)</f>
        <v>0</v>
      </c>
      <c r="AR483">
        <f>IF($AG483=1,I483,0)</f>
        <v>0</v>
      </c>
      <c r="AS483">
        <f>IF($AG483=1,K483,0)</f>
        <v>0</v>
      </c>
      <c r="AU483">
        <f>IF($AJ483=1,T483,0)</f>
        <v>0</v>
      </c>
      <c r="AV483">
        <f>IF($AJ483=1,U483,0)</f>
        <v>0</v>
      </c>
      <c r="AW483">
        <f>IF($AJ483=1,V483,0)</f>
        <v>0</v>
      </c>
      <c r="AX483">
        <f>IF($AJ483=1,W483,0)</f>
        <v>0</v>
      </c>
      <c r="AY483">
        <f>IF($AJ483=1,X483,0)</f>
        <v>0</v>
      </c>
      <c r="BA483">
        <f>IF($AK483=1,M483,0)</f>
        <v>0</v>
      </c>
      <c r="BB483">
        <f>IF($AK483=1,N483,0)</f>
        <v>0</v>
      </c>
      <c r="BC483">
        <f>IF($AK483=1,O483,0)</f>
        <v>0</v>
      </c>
      <c r="BD483">
        <f>IF($AK483=1,P483,0)</f>
        <v>0</v>
      </c>
    </row>
    <row r="484" spans="1:56" x14ac:dyDescent="0.3">
      <c r="A484" s="7">
        <v>1486</v>
      </c>
      <c r="B484" s="6">
        <v>124279</v>
      </c>
      <c r="C484" s="7">
        <v>0</v>
      </c>
      <c r="D484" s="7">
        <v>0</v>
      </c>
      <c r="E484" s="7">
        <f>SUM(C484:D484)</f>
        <v>0</v>
      </c>
      <c r="F484" s="7">
        <v>30</v>
      </c>
      <c r="G484" s="7">
        <v>0</v>
      </c>
      <c r="H484" s="7">
        <v>1</v>
      </c>
      <c r="I484" s="7">
        <v>0</v>
      </c>
      <c r="J484" s="7">
        <v>0</v>
      </c>
      <c r="K484" s="7">
        <v>0</v>
      </c>
      <c r="L484" s="7" t="str" cm="1">
        <f t="array" ref="L484">_xlfn.IFS(G484=1,G$1,H484=1,H$1,I484=1,I$1,J484=1,J$1,K484=1,K$1)</f>
        <v>Married</v>
      </c>
      <c r="M484" s="7">
        <v>1</v>
      </c>
      <c r="N484" s="7">
        <v>0</v>
      </c>
      <c r="O484" s="7">
        <v>0</v>
      </c>
      <c r="P484" s="7">
        <v>0</v>
      </c>
      <c r="Q484" s="7" t="str" cm="1">
        <f t="array" ref="Q484">_xlfn.IFS(M484=1,M$1,N484=1,N$1,O484=1,O$1,P484=1,P$1)</f>
        <v>Basic</v>
      </c>
      <c r="R484" t="s">
        <v>39</v>
      </c>
      <c r="S484" s="7">
        <v>6</v>
      </c>
      <c r="T484" s="7">
        <v>82</v>
      </c>
      <c r="U484" s="7">
        <v>184</v>
      </c>
      <c r="V484" s="7">
        <v>107</v>
      </c>
      <c r="W484" s="7">
        <v>102</v>
      </c>
      <c r="X484" s="7">
        <v>317</v>
      </c>
      <c r="Y484" s="7">
        <v>553</v>
      </c>
      <c r="Z484" s="7">
        <v>241</v>
      </c>
      <c r="AA484" s="7">
        <v>1</v>
      </c>
      <c r="AB484" s="7">
        <v>4</v>
      </c>
      <c r="AC484" s="7">
        <v>1</v>
      </c>
      <c r="AD484" s="7">
        <v>3</v>
      </c>
      <c r="AE484" s="7">
        <v>8</v>
      </c>
      <c r="AF484" s="7">
        <v>0</v>
      </c>
      <c r="AG484" s="7">
        <v>0</v>
      </c>
      <c r="AH484" s="7">
        <v>0</v>
      </c>
      <c r="AI484" s="7">
        <v>0</v>
      </c>
      <c r="AJ484" s="7">
        <v>0</v>
      </c>
      <c r="AK484" s="7">
        <v>0</v>
      </c>
      <c r="AL484" s="7">
        <v>0</v>
      </c>
      <c r="AM484" s="8">
        <v>43621</v>
      </c>
      <c r="AO484">
        <f>IF($AG484=1,G484,0)</f>
        <v>0</v>
      </c>
      <c r="AP484">
        <f>IF($AG484=1,H484,0)</f>
        <v>0</v>
      </c>
      <c r="AQ484">
        <f>IF($AG484=1,J484,0)</f>
        <v>0</v>
      </c>
      <c r="AR484">
        <f>IF($AG484=1,I484,0)</f>
        <v>0</v>
      </c>
      <c r="AS484">
        <f>IF($AG484=1,K484,0)</f>
        <v>0</v>
      </c>
      <c r="AU484">
        <f>IF($AJ484=1,T484,0)</f>
        <v>0</v>
      </c>
      <c r="AV484">
        <f>IF($AJ484=1,U484,0)</f>
        <v>0</v>
      </c>
      <c r="AW484">
        <f>IF($AJ484=1,V484,0)</f>
        <v>0</v>
      </c>
      <c r="AX484">
        <f>IF($AJ484=1,W484,0)</f>
        <v>0</v>
      </c>
      <c r="AY484">
        <f>IF($AJ484=1,X484,0)</f>
        <v>0</v>
      </c>
      <c r="BA484">
        <f>IF($AK484=1,M484,0)</f>
        <v>0</v>
      </c>
      <c r="BB484">
        <f>IF($AK484=1,N484,0)</f>
        <v>0</v>
      </c>
      <c r="BC484">
        <f>IF($AK484=1,O484,0)</f>
        <v>0</v>
      </c>
      <c r="BD484">
        <f>IF($AK484=1,P484,0)</f>
        <v>0</v>
      </c>
    </row>
    <row r="485" spans="1:56" x14ac:dyDescent="0.3">
      <c r="A485" s="7">
        <v>1589</v>
      </c>
      <c r="B485" s="6">
        <v>121888</v>
      </c>
      <c r="C485" s="7">
        <v>1</v>
      </c>
      <c r="D485" s="7">
        <v>0</v>
      </c>
      <c r="E485" s="7">
        <f>SUM(C485:D485)</f>
        <v>1</v>
      </c>
      <c r="F485" s="7">
        <v>34</v>
      </c>
      <c r="G485" s="7">
        <v>0</v>
      </c>
      <c r="H485" s="7">
        <v>0</v>
      </c>
      <c r="I485" s="7">
        <v>0</v>
      </c>
      <c r="J485" s="7">
        <v>1</v>
      </c>
      <c r="K485" s="7">
        <v>0</v>
      </c>
      <c r="L485" s="7" t="str" cm="1">
        <f t="array" ref="L485">_xlfn.IFS(G485=1,G$1,H485=1,H$1,I485=1,I$1,J485=1,J$1,K485=1,K$1)</f>
        <v>Single</v>
      </c>
      <c r="M485" s="7">
        <v>0</v>
      </c>
      <c r="N485" s="7">
        <v>0</v>
      </c>
      <c r="O485" s="7">
        <v>1</v>
      </c>
      <c r="P485" s="7">
        <v>0</v>
      </c>
      <c r="Q485" s="7" t="str" cm="1">
        <f t="array" ref="Q485">_xlfn.IFS(M485=1,M$1,N485=1,N$1,O485=1,O$1,P485=1,P$1)</f>
        <v>Master</v>
      </c>
      <c r="R485" t="s">
        <v>43</v>
      </c>
      <c r="S485" s="7">
        <v>15</v>
      </c>
      <c r="T485" s="7">
        <v>490</v>
      </c>
      <c r="U485" s="7">
        <v>56</v>
      </c>
      <c r="V485" s="7">
        <v>256</v>
      </c>
      <c r="W485" s="7">
        <v>11</v>
      </c>
      <c r="X485" s="7">
        <v>17</v>
      </c>
      <c r="Y485" s="7">
        <v>356</v>
      </c>
      <c r="Z485" s="7">
        <v>473</v>
      </c>
      <c r="AA485" s="7">
        <v>4</v>
      </c>
      <c r="AB485" s="7">
        <v>5</v>
      </c>
      <c r="AC485" s="7">
        <v>1</v>
      </c>
      <c r="AD485" s="7">
        <v>2</v>
      </c>
      <c r="AE485" s="7">
        <v>10</v>
      </c>
      <c r="AF485" s="7">
        <v>0</v>
      </c>
      <c r="AG485" s="7">
        <v>0</v>
      </c>
      <c r="AH485" s="7">
        <v>0</v>
      </c>
      <c r="AI485" s="7">
        <v>0</v>
      </c>
      <c r="AJ485" s="7">
        <v>0</v>
      </c>
      <c r="AK485" s="7">
        <v>0</v>
      </c>
      <c r="AL485" s="7">
        <v>1</v>
      </c>
      <c r="AM485" s="8">
        <v>43621</v>
      </c>
      <c r="AO485">
        <f>IF($AG485=1,G485,0)</f>
        <v>0</v>
      </c>
      <c r="AP485">
        <f>IF($AG485=1,H485,0)</f>
        <v>0</v>
      </c>
      <c r="AQ485">
        <f>IF($AG485=1,J485,0)</f>
        <v>0</v>
      </c>
      <c r="AR485">
        <f>IF($AG485=1,I485,0)</f>
        <v>0</v>
      </c>
      <c r="AS485">
        <f>IF($AG485=1,K485,0)</f>
        <v>0</v>
      </c>
      <c r="AU485">
        <f>IF($AJ485=1,T485,0)</f>
        <v>0</v>
      </c>
      <c r="AV485">
        <f>IF($AJ485=1,U485,0)</f>
        <v>0</v>
      </c>
      <c r="AW485">
        <f>IF($AJ485=1,V485,0)</f>
        <v>0</v>
      </c>
      <c r="AX485">
        <f>IF($AJ485=1,W485,0)</f>
        <v>0</v>
      </c>
      <c r="AY485">
        <f>IF($AJ485=1,X485,0)</f>
        <v>0</v>
      </c>
      <c r="BA485">
        <f>IF($AK485=1,M485,0)</f>
        <v>0</v>
      </c>
      <c r="BB485">
        <f>IF($AK485=1,N485,0)</f>
        <v>0</v>
      </c>
      <c r="BC485">
        <f>IF($AK485=1,O485,0)</f>
        <v>0</v>
      </c>
      <c r="BD485">
        <f>IF($AK485=1,P485,0)</f>
        <v>0</v>
      </c>
    </row>
    <row r="486" spans="1:56" x14ac:dyDescent="0.3">
      <c r="A486" s="7">
        <v>1943</v>
      </c>
      <c r="B486" s="6">
        <v>141021</v>
      </c>
      <c r="C486" s="7">
        <v>1</v>
      </c>
      <c r="D486" s="7">
        <v>0</v>
      </c>
      <c r="E486" s="7">
        <f>SUM(C486:D486)</f>
        <v>1</v>
      </c>
      <c r="F486" s="7">
        <v>51</v>
      </c>
      <c r="G486" s="7">
        <v>0</v>
      </c>
      <c r="H486" s="7">
        <v>0</v>
      </c>
      <c r="I486" s="7">
        <v>1</v>
      </c>
      <c r="J486" s="7">
        <v>0</v>
      </c>
      <c r="K486" s="7">
        <v>0</v>
      </c>
      <c r="L486" s="7" t="str" cm="1">
        <f t="array" ref="L486">_xlfn.IFS(G486=1,G$1,H486=1,H$1,I486=1,I$1,J486=1,J$1,K486=1,K$1)</f>
        <v>Together</v>
      </c>
      <c r="M486" s="7">
        <v>0</v>
      </c>
      <c r="N486" s="7">
        <v>0</v>
      </c>
      <c r="O486" s="7">
        <v>1</v>
      </c>
      <c r="P486" s="7">
        <v>0</v>
      </c>
      <c r="Q486" s="7" t="str" cm="1">
        <f t="array" ref="Q486">_xlfn.IFS(M486=1,M$1,N486=1,N$1,O486=1,O$1,P486=1,P$1)</f>
        <v>Master</v>
      </c>
      <c r="R486" t="s">
        <v>43</v>
      </c>
      <c r="S486" s="7">
        <v>12</v>
      </c>
      <c r="T486" s="7">
        <v>48</v>
      </c>
      <c r="U486" s="7">
        <v>24</v>
      </c>
      <c r="V486" s="7">
        <v>31</v>
      </c>
      <c r="W486" s="7">
        <v>21</v>
      </c>
      <c r="X486" s="7">
        <v>55</v>
      </c>
      <c r="Y486" s="7">
        <v>41</v>
      </c>
      <c r="Z486" s="7">
        <v>138</v>
      </c>
      <c r="AA486" s="7">
        <v>2</v>
      </c>
      <c r="AB486" s="7">
        <v>2</v>
      </c>
      <c r="AC486" s="7">
        <v>0</v>
      </c>
      <c r="AD486" s="7">
        <v>3</v>
      </c>
      <c r="AE486" s="7">
        <v>6</v>
      </c>
      <c r="AF486" s="7">
        <v>0</v>
      </c>
      <c r="AG486" s="7">
        <v>0</v>
      </c>
      <c r="AH486" s="7">
        <v>0</v>
      </c>
      <c r="AI486" s="7">
        <v>0</v>
      </c>
      <c r="AJ486" s="7">
        <v>0</v>
      </c>
      <c r="AK486" s="7">
        <v>0</v>
      </c>
      <c r="AL486" s="7">
        <v>1</v>
      </c>
      <c r="AM486" s="8">
        <v>43622</v>
      </c>
      <c r="AO486">
        <f>IF($AG486=1,G486,0)</f>
        <v>0</v>
      </c>
      <c r="AP486">
        <f>IF($AG486=1,H486,0)</f>
        <v>0</v>
      </c>
      <c r="AQ486">
        <f>IF($AG486=1,J486,0)</f>
        <v>0</v>
      </c>
      <c r="AR486">
        <f>IF($AG486=1,I486,0)</f>
        <v>0</v>
      </c>
      <c r="AS486">
        <f>IF($AG486=1,K486,0)</f>
        <v>0</v>
      </c>
      <c r="AU486">
        <f>IF($AJ486=1,T486,0)</f>
        <v>0</v>
      </c>
      <c r="AV486">
        <f>IF($AJ486=1,U486,0)</f>
        <v>0</v>
      </c>
      <c r="AW486">
        <f>IF($AJ486=1,V486,0)</f>
        <v>0</v>
      </c>
      <c r="AX486">
        <f>IF($AJ486=1,W486,0)</f>
        <v>0</v>
      </c>
      <c r="AY486">
        <f>IF($AJ486=1,X486,0)</f>
        <v>0</v>
      </c>
      <c r="BA486">
        <f>IF($AK486=1,M486,0)</f>
        <v>0</v>
      </c>
      <c r="BB486">
        <f>IF($AK486=1,N486,0)</f>
        <v>0</v>
      </c>
      <c r="BC486">
        <f>IF($AK486=1,O486,0)</f>
        <v>0</v>
      </c>
      <c r="BD486">
        <f>IF($AK486=1,P486,0)</f>
        <v>0</v>
      </c>
    </row>
    <row r="487" spans="1:56" x14ac:dyDescent="0.3">
      <c r="A487" s="7">
        <v>1625</v>
      </c>
      <c r="B487" s="6">
        <v>162859</v>
      </c>
      <c r="C487" s="7">
        <v>0</v>
      </c>
      <c r="D487" s="7">
        <v>1</v>
      </c>
      <c r="E487" s="7">
        <f>SUM(C487:D487)</f>
        <v>1</v>
      </c>
      <c r="F487" s="7">
        <v>61</v>
      </c>
      <c r="G487" s="7">
        <v>1</v>
      </c>
      <c r="H487" s="7">
        <v>0</v>
      </c>
      <c r="I487" s="7">
        <v>0</v>
      </c>
      <c r="J487" s="7">
        <v>0</v>
      </c>
      <c r="K487" s="7">
        <v>0</v>
      </c>
      <c r="L487" s="7" t="str" cm="1">
        <f t="array" ref="L487">_xlfn.IFS(G487=1,G$1,H487=1,H$1,I487=1,I$1,J487=1,J$1,K487=1,K$1)</f>
        <v>Divorced</v>
      </c>
      <c r="M487" s="7">
        <v>0</v>
      </c>
      <c r="N487" s="7">
        <v>0</v>
      </c>
      <c r="O487" s="7">
        <v>0</v>
      </c>
      <c r="P487" s="7">
        <v>1</v>
      </c>
      <c r="Q487" s="7" t="str" cm="1">
        <f t="array" ref="Q487">_xlfn.IFS(M487=1,M$1,N487=1,N$1,O487=1,O$1,P487=1,P$1)</f>
        <v>PhD</v>
      </c>
      <c r="R487" t="s">
        <v>43</v>
      </c>
      <c r="S487" s="7">
        <v>37</v>
      </c>
      <c r="T487" s="7">
        <v>2754</v>
      </c>
      <c r="U487" s="7">
        <v>231</v>
      </c>
      <c r="V487" s="7">
        <v>264</v>
      </c>
      <c r="W487" s="7">
        <v>41</v>
      </c>
      <c r="X487" s="7">
        <v>31</v>
      </c>
      <c r="Y487" s="7">
        <v>65</v>
      </c>
      <c r="Z487" s="7">
        <v>3257</v>
      </c>
      <c r="AA487" s="7">
        <v>4</v>
      </c>
      <c r="AB487" s="7">
        <v>9</v>
      </c>
      <c r="AC487" s="7">
        <v>4</v>
      </c>
      <c r="AD487" s="7">
        <v>6</v>
      </c>
      <c r="AE487" s="7">
        <v>6</v>
      </c>
      <c r="AF487" s="7">
        <v>0</v>
      </c>
      <c r="AG487" s="7">
        <v>0</v>
      </c>
      <c r="AH487" s="7">
        <v>0</v>
      </c>
      <c r="AI487" s="7">
        <v>0</v>
      </c>
      <c r="AJ487" s="7">
        <v>0</v>
      </c>
      <c r="AK487" s="7">
        <v>0</v>
      </c>
      <c r="AL487" s="7">
        <v>0</v>
      </c>
      <c r="AM487" s="8">
        <v>43622</v>
      </c>
      <c r="AO487">
        <f>IF($AG487=1,G487,0)</f>
        <v>0</v>
      </c>
      <c r="AP487">
        <f>IF($AG487=1,H487,0)</f>
        <v>0</v>
      </c>
      <c r="AQ487">
        <f>IF($AG487=1,J487,0)</f>
        <v>0</v>
      </c>
      <c r="AR487">
        <f>IF($AG487=1,I487,0)</f>
        <v>0</v>
      </c>
      <c r="AS487">
        <f>IF($AG487=1,K487,0)</f>
        <v>0</v>
      </c>
      <c r="AU487">
        <f>IF($AJ487=1,T487,0)</f>
        <v>0</v>
      </c>
      <c r="AV487">
        <f>IF($AJ487=1,U487,0)</f>
        <v>0</v>
      </c>
      <c r="AW487">
        <f>IF($AJ487=1,V487,0)</f>
        <v>0</v>
      </c>
      <c r="AX487">
        <f>IF($AJ487=1,W487,0)</f>
        <v>0</v>
      </c>
      <c r="AY487">
        <f>IF($AJ487=1,X487,0)</f>
        <v>0</v>
      </c>
      <c r="BA487">
        <f>IF($AK487=1,M487,0)</f>
        <v>0</v>
      </c>
      <c r="BB487">
        <f>IF($AK487=1,N487,0)</f>
        <v>0</v>
      </c>
      <c r="BC487">
        <f>IF($AK487=1,O487,0)</f>
        <v>0</v>
      </c>
      <c r="BD487">
        <f>IF($AK487=1,P487,0)</f>
        <v>0</v>
      </c>
    </row>
    <row r="488" spans="1:56" x14ac:dyDescent="0.3">
      <c r="A488" s="7">
        <v>2270</v>
      </c>
      <c r="B488" s="6">
        <v>152531</v>
      </c>
      <c r="C488" s="7">
        <v>0</v>
      </c>
      <c r="D488" s="7">
        <v>0</v>
      </c>
      <c r="E488" s="7">
        <f>SUM(C488:D488)</f>
        <v>0</v>
      </c>
      <c r="F488" s="7">
        <v>49</v>
      </c>
      <c r="G488" s="7">
        <v>0</v>
      </c>
      <c r="H488" s="7">
        <v>1</v>
      </c>
      <c r="I488" s="7">
        <v>0</v>
      </c>
      <c r="J488" s="7">
        <v>0</v>
      </c>
      <c r="K488" s="7">
        <v>0</v>
      </c>
      <c r="L488" s="7" t="str" cm="1">
        <f t="array" ref="L488">_xlfn.IFS(G488=1,G$1,H488=1,H$1,I488=1,I$1,J488=1,J$1,K488=1,K$1)</f>
        <v>Married</v>
      </c>
      <c r="M488" s="7">
        <v>0</v>
      </c>
      <c r="N488" s="7">
        <v>1</v>
      </c>
      <c r="O488" s="7">
        <v>0</v>
      </c>
      <c r="P488" s="7">
        <v>0</v>
      </c>
      <c r="Q488" s="7" t="str" cm="1">
        <f t="array" ref="Q488">_xlfn.IFS(M488=1,M$1,N488=1,N$1,O488=1,O$1,P488=1,P$1)</f>
        <v>Graduate</v>
      </c>
      <c r="R488" t="s">
        <v>44</v>
      </c>
      <c r="S488" s="7">
        <v>68</v>
      </c>
      <c r="T488" s="7">
        <v>822</v>
      </c>
      <c r="U488" s="7">
        <v>325</v>
      </c>
      <c r="V488" s="7">
        <v>438</v>
      </c>
      <c r="W488" s="7">
        <v>148</v>
      </c>
      <c r="X488" s="7">
        <v>209</v>
      </c>
      <c r="Y488" s="7">
        <v>363</v>
      </c>
      <c r="Z488" s="7">
        <v>1580</v>
      </c>
      <c r="AA488" s="7">
        <v>2</v>
      </c>
      <c r="AB488" s="7">
        <v>7</v>
      </c>
      <c r="AC488" s="7">
        <v>2</v>
      </c>
      <c r="AD488" s="7">
        <v>10</v>
      </c>
      <c r="AE488" s="7">
        <v>6</v>
      </c>
      <c r="AF488" s="7">
        <v>0</v>
      </c>
      <c r="AG488" s="7">
        <v>0</v>
      </c>
      <c r="AH488" s="7">
        <v>0</v>
      </c>
      <c r="AI488" s="7">
        <v>0</v>
      </c>
      <c r="AJ488" s="7">
        <v>0</v>
      </c>
      <c r="AK488" s="7">
        <v>0</v>
      </c>
      <c r="AL488" s="7">
        <v>0</v>
      </c>
      <c r="AM488" s="8">
        <v>43622</v>
      </c>
      <c r="AO488">
        <f>IF($AG488=1,G488,0)</f>
        <v>0</v>
      </c>
      <c r="AP488">
        <f>IF($AG488=1,H488,0)</f>
        <v>0</v>
      </c>
      <c r="AQ488">
        <f>IF($AG488=1,J488,0)</f>
        <v>0</v>
      </c>
      <c r="AR488">
        <f>IF($AG488=1,I488,0)</f>
        <v>0</v>
      </c>
      <c r="AS488">
        <f>IF($AG488=1,K488,0)</f>
        <v>0</v>
      </c>
      <c r="AU488">
        <f>IF($AJ488=1,T488,0)</f>
        <v>0</v>
      </c>
      <c r="AV488">
        <f>IF($AJ488=1,U488,0)</f>
        <v>0</v>
      </c>
      <c r="AW488">
        <f>IF($AJ488=1,V488,0)</f>
        <v>0</v>
      </c>
      <c r="AX488">
        <f>IF($AJ488=1,W488,0)</f>
        <v>0</v>
      </c>
      <c r="AY488">
        <f>IF($AJ488=1,X488,0)</f>
        <v>0</v>
      </c>
      <c r="BA488">
        <f>IF($AK488=1,M488,0)</f>
        <v>0</v>
      </c>
      <c r="BB488">
        <f>IF($AK488=1,N488,0)</f>
        <v>0</v>
      </c>
      <c r="BC488">
        <f>IF($AK488=1,O488,0)</f>
        <v>0</v>
      </c>
      <c r="BD488">
        <f>IF($AK488=1,P488,0)</f>
        <v>0</v>
      </c>
    </row>
    <row r="489" spans="1:56" x14ac:dyDescent="0.3">
      <c r="A489" s="7">
        <v>1361</v>
      </c>
      <c r="B489" s="6">
        <v>130279</v>
      </c>
      <c r="C489" s="7">
        <v>1</v>
      </c>
      <c r="D489" s="7">
        <v>0</v>
      </c>
      <c r="E489" s="7">
        <f>SUM(C489:D489)</f>
        <v>1</v>
      </c>
      <c r="F489" s="7">
        <v>31</v>
      </c>
      <c r="G489" s="7">
        <v>0</v>
      </c>
      <c r="H489" s="7">
        <v>0</v>
      </c>
      <c r="I489" s="7">
        <v>0</v>
      </c>
      <c r="J489" s="7">
        <v>1</v>
      </c>
      <c r="K489" s="7">
        <v>0</v>
      </c>
      <c r="L489" s="7" t="str" cm="1">
        <f t="array" ref="L489">_xlfn.IFS(G489=1,G$1,H489=1,H$1,I489=1,I$1,J489=1,J$1,K489=1,K$1)</f>
        <v>Single</v>
      </c>
      <c r="M489" s="7">
        <v>0</v>
      </c>
      <c r="N489" s="7">
        <v>1</v>
      </c>
      <c r="O489" s="7">
        <v>0</v>
      </c>
      <c r="P489" s="7">
        <v>0</v>
      </c>
      <c r="Q489" s="7" t="str" cm="1">
        <f t="array" ref="Q489">_xlfn.IFS(M489=1,M$1,N489=1,N$1,O489=1,O$1,P489=1,P$1)</f>
        <v>Graduate</v>
      </c>
      <c r="R489" t="s">
        <v>43</v>
      </c>
      <c r="S489" s="7">
        <v>13</v>
      </c>
      <c r="T489" s="7">
        <v>43</v>
      </c>
      <c r="U489" s="7">
        <v>17</v>
      </c>
      <c r="V489" s="7">
        <v>60</v>
      </c>
      <c r="W489" s="7">
        <v>17</v>
      </c>
      <c r="X489" s="7">
        <v>17</v>
      </c>
      <c r="Y489" s="7">
        <v>4</v>
      </c>
      <c r="Z489" s="7">
        <v>151</v>
      </c>
      <c r="AA489" s="7">
        <v>1</v>
      </c>
      <c r="AB489" s="7">
        <v>1</v>
      </c>
      <c r="AC489" s="7">
        <v>0</v>
      </c>
      <c r="AD489" s="7">
        <v>3</v>
      </c>
      <c r="AE489" s="7">
        <v>8</v>
      </c>
      <c r="AF489" s="7">
        <v>0</v>
      </c>
      <c r="AG489" s="7">
        <v>0</v>
      </c>
      <c r="AH489" s="7">
        <v>0</v>
      </c>
      <c r="AI489" s="7">
        <v>0</v>
      </c>
      <c r="AJ489" s="7">
        <v>0</v>
      </c>
      <c r="AK489" s="7">
        <v>0</v>
      </c>
      <c r="AL489" s="7">
        <v>0</v>
      </c>
      <c r="AM489" s="8">
        <v>43622</v>
      </c>
      <c r="AO489">
        <f>IF($AG489=1,G489,0)</f>
        <v>0</v>
      </c>
      <c r="AP489">
        <f>IF($AG489=1,H489,0)</f>
        <v>0</v>
      </c>
      <c r="AQ489">
        <f>IF($AG489=1,J489,0)</f>
        <v>0</v>
      </c>
      <c r="AR489">
        <f>IF($AG489=1,I489,0)</f>
        <v>0</v>
      </c>
      <c r="AS489">
        <f>IF($AG489=1,K489,0)</f>
        <v>0</v>
      </c>
      <c r="AU489">
        <f>IF($AJ489=1,T489,0)</f>
        <v>0</v>
      </c>
      <c r="AV489">
        <f>IF($AJ489=1,U489,0)</f>
        <v>0</v>
      </c>
      <c r="AW489">
        <f>IF($AJ489=1,V489,0)</f>
        <v>0</v>
      </c>
      <c r="AX489">
        <f>IF($AJ489=1,W489,0)</f>
        <v>0</v>
      </c>
      <c r="AY489">
        <f>IF($AJ489=1,X489,0)</f>
        <v>0</v>
      </c>
      <c r="BA489">
        <f>IF($AK489=1,M489,0)</f>
        <v>0</v>
      </c>
      <c r="BB489">
        <f>IF($AK489=1,N489,0)</f>
        <v>0</v>
      </c>
      <c r="BC489">
        <f>IF($AK489=1,O489,0)</f>
        <v>0</v>
      </c>
      <c r="BD489">
        <f>IF($AK489=1,P489,0)</f>
        <v>0</v>
      </c>
    </row>
    <row r="490" spans="1:56" x14ac:dyDescent="0.3">
      <c r="A490" s="7">
        <v>1427</v>
      </c>
      <c r="B490" s="6">
        <v>130279</v>
      </c>
      <c r="C490" s="7">
        <v>1</v>
      </c>
      <c r="D490" s="7">
        <v>0</v>
      </c>
      <c r="E490" s="7">
        <f>SUM(C490:D490)</f>
        <v>1</v>
      </c>
      <c r="F490" s="7">
        <v>31</v>
      </c>
      <c r="G490" s="7">
        <v>0</v>
      </c>
      <c r="H490" s="7">
        <v>0</v>
      </c>
      <c r="I490" s="7">
        <v>0</v>
      </c>
      <c r="J490" s="7">
        <v>1</v>
      </c>
      <c r="K490" s="7">
        <v>0</v>
      </c>
      <c r="L490" s="7" t="str" cm="1">
        <f t="array" ref="L490">_xlfn.IFS(G490=1,G$1,H490=1,H$1,I490=1,I$1,J490=1,J$1,K490=1,K$1)</f>
        <v>Single</v>
      </c>
      <c r="M490" s="7">
        <v>0</v>
      </c>
      <c r="N490" s="7">
        <v>1</v>
      </c>
      <c r="O490" s="7">
        <v>0</v>
      </c>
      <c r="P490" s="7">
        <v>0</v>
      </c>
      <c r="Q490" s="7" t="str" cm="1">
        <f t="array" ref="Q490">_xlfn.IFS(M490=1,M$1,N490=1,N$1,O490=1,O$1,P490=1,P$1)</f>
        <v>Graduate</v>
      </c>
      <c r="R490" t="s">
        <v>43</v>
      </c>
      <c r="S490" s="7">
        <v>13</v>
      </c>
      <c r="T490" s="7">
        <v>43</v>
      </c>
      <c r="U490" s="7">
        <v>17</v>
      </c>
      <c r="V490" s="7">
        <v>60</v>
      </c>
      <c r="W490" s="7">
        <v>17</v>
      </c>
      <c r="X490" s="7">
        <v>17</v>
      </c>
      <c r="Y490" s="7">
        <v>4</v>
      </c>
      <c r="Z490" s="7">
        <v>151</v>
      </c>
      <c r="AA490" s="7">
        <v>1</v>
      </c>
      <c r="AB490" s="7">
        <v>1</v>
      </c>
      <c r="AC490" s="7">
        <v>0</v>
      </c>
      <c r="AD490" s="7">
        <v>3</v>
      </c>
      <c r="AE490" s="7">
        <v>8</v>
      </c>
      <c r="AF490" s="7">
        <v>0</v>
      </c>
      <c r="AG490" s="7">
        <v>0</v>
      </c>
      <c r="AH490" s="7">
        <v>0</v>
      </c>
      <c r="AI490" s="7">
        <v>0</v>
      </c>
      <c r="AJ490" s="7">
        <v>0</v>
      </c>
      <c r="AK490" s="7">
        <v>0</v>
      </c>
      <c r="AL490" s="7">
        <v>0</v>
      </c>
      <c r="AM490" s="8">
        <v>43622</v>
      </c>
      <c r="AO490">
        <f>IF($AG490=1,G490,0)</f>
        <v>0</v>
      </c>
      <c r="AP490">
        <f>IF($AG490=1,H490,0)</f>
        <v>0</v>
      </c>
      <c r="AQ490">
        <f>IF($AG490=1,J490,0)</f>
        <v>0</v>
      </c>
      <c r="AR490">
        <f>IF($AG490=1,I490,0)</f>
        <v>0</v>
      </c>
      <c r="AS490">
        <f>IF($AG490=1,K490,0)</f>
        <v>0</v>
      </c>
      <c r="AU490">
        <f>IF($AJ490=1,T490,0)</f>
        <v>0</v>
      </c>
      <c r="AV490">
        <f>IF($AJ490=1,U490,0)</f>
        <v>0</v>
      </c>
      <c r="AW490">
        <f>IF($AJ490=1,V490,0)</f>
        <v>0</v>
      </c>
      <c r="AX490">
        <f>IF($AJ490=1,W490,0)</f>
        <v>0</v>
      </c>
      <c r="AY490">
        <f>IF($AJ490=1,X490,0)</f>
        <v>0</v>
      </c>
      <c r="BA490">
        <f>IF($AK490=1,M490,0)</f>
        <v>0</v>
      </c>
      <c r="BB490">
        <f>IF($AK490=1,N490,0)</f>
        <v>0</v>
      </c>
      <c r="BC490">
        <f>IF($AK490=1,O490,0)</f>
        <v>0</v>
      </c>
      <c r="BD490">
        <f>IF($AK490=1,P490,0)</f>
        <v>0</v>
      </c>
    </row>
    <row r="491" spans="1:56" x14ac:dyDescent="0.3">
      <c r="A491" s="7">
        <v>2669</v>
      </c>
      <c r="B491" s="6">
        <v>118222</v>
      </c>
      <c r="C491" s="7">
        <v>0</v>
      </c>
      <c r="D491" s="7">
        <v>0</v>
      </c>
      <c r="E491" s="7">
        <f>SUM(C491:D491)</f>
        <v>0</v>
      </c>
      <c r="F491" s="7">
        <v>30</v>
      </c>
      <c r="G491" s="7">
        <v>0</v>
      </c>
      <c r="H491" s="7">
        <v>1</v>
      </c>
      <c r="I491" s="7">
        <v>0</v>
      </c>
      <c r="J491" s="7">
        <v>0</v>
      </c>
      <c r="K491" s="7">
        <v>0</v>
      </c>
      <c r="L491" s="7" t="str" cm="1">
        <f t="array" ref="L491">_xlfn.IFS(G491=1,G$1,H491=1,H$1,I491=1,I$1,J491=1,J$1,K491=1,K$1)</f>
        <v>Married</v>
      </c>
      <c r="M491" s="7">
        <v>0</v>
      </c>
      <c r="N491" s="7">
        <v>1</v>
      </c>
      <c r="O491" s="7">
        <v>0</v>
      </c>
      <c r="P491" s="7">
        <v>0</v>
      </c>
      <c r="Q491" s="7" t="str" cm="1">
        <f t="array" ref="Q491">_xlfn.IFS(M491=1,M$1,N491=1,N$1,O491=1,O$1,P491=1,P$1)</f>
        <v>Graduate</v>
      </c>
      <c r="R491" t="s">
        <v>43</v>
      </c>
      <c r="S491" s="7">
        <v>70</v>
      </c>
      <c r="T491" s="7">
        <v>78</v>
      </c>
      <c r="U491" s="7">
        <v>26</v>
      </c>
      <c r="V491" s="7">
        <v>123</v>
      </c>
      <c r="W491" s="7">
        <v>78</v>
      </c>
      <c r="X491" s="7">
        <v>39</v>
      </c>
      <c r="Y491" s="7">
        <v>91</v>
      </c>
      <c r="Z491" s="7">
        <v>253</v>
      </c>
      <c r="AA491" s="7">
        <v>1</v>
      </c>
      <c r="AB491" s="7">
        <v>2</v>
      </c>
      <c r="AC491" s="7">
        <v>0</v>
      </c>
      <c r="AD491" s="7">
        <v>3</v>
      </c>
      <c r="AE491" s="7">
        <v>8</v>
      </c>
      <c r="AF491" s="7">
        <v>0</v>
      </c>
      <c r="AG491" s="7">
        <v>0</v>
      </c>
      <c r="AH491" s="7">
        <v>0</v>
      </c>
      <c r="AI491" s="7">
        <v>0</v>
      </c>
      <c r="AJ491" s="7">
        <v>0</v>
      </c>
      <c r="AK491" s="7">
        <v>0</v>
      </c>
      <c r="AL491" s="7">
        <v>0</v>
      </c>
      <c r="AM491" s="8">
        <v>43623</v>
      </c>
      <c r="AO491">
        <f>IF($AG491=1,G491,0)</f>
        <v>0</v>
      </c>
      <c r="AP491">
        <f>IF($AG491=1,H491,0)</f>
        <v>0</v>
      </c>
      <c r="AQ491">
        <f>IF($AG491=1,J491,0)</f>
        <v>0</v>
      </c>
      <c r="AR491">
        <f>IF($AG491=1,I491,0)</f>
        <v>0</v>
      </c>
      <c r="AS491">
        <f>IF($AG491=1,K491,0)</f>
        <v>0</v>
      </c>
      <c r="AU491">
        <f>IF($AJ491=1,T491,0)</f>
        <v>0</v>
      </c>
      <c r="AV491">
        <f>IF($AJ491=1,U491,0)</f>
        <v>0</v>
      </c>
      <c r="AW491">
        <f>IF($AJ491=1,V491,0)</f>
        <v>0</v>
      </c>
      <c r="AX491">
        <f>IF($AJ491=1,W491,0)</f>
        <v>0</v>
      </c>
      <c r="AY491">
        <f>IF($AJ491=1,X491,0)</f>
        <v>0</v>
      </c>
      <c r="BA491">
        <f>IF($AK491=1,M491,0)</f>
        <v>0</v>
      </c>
      <c r="BB491">
        <f>IF($AK491=1,N491,0)</f>
        <v>0</v>
      </c>
      <c r="BC491">
        <f>IF($AK491=1,O491,0)</f>
        <v>0</v>
      </c>
      <c r="BD491">
        <f>IF($AK491=1,P491,0)</f>
        <v>0</v>
      </c>
    </row>
    <row r="492" spans="1:56" x14ac:dyDescent="0.3">
      <c r="A492" s="7">
        <v>1646</v>
      </c>
      <c r="B492" s="6">
        <v>114661</v>
      </c>
      <c r="C492" s="7">
        <v>0</v>
      </c>
      <c r="D492" s="7">
        <v>0</v>
      </c>
      <c r="E492" s="7">
        <f>SUM(C492:D492)</f>
        <v>0</v>
      </c>
      <c r="F492" s="7">
        <v>64</v>
      </c>
      <c r="G492" s="7">
        <v>0</v>
      </c>
      <c r="H492" s="7">
        <v>0</v>
      </c>
      <c r="I492" s="7">
        <v>1</v>
      </c>
      <c r="J492" s="7">
        <v>0</v>
      </c>
      <c r="K492" s="7">
        <v>0</v>
      </c>
      <c r="L492" s="7" t="str" cm="1">
        <f t="array" ref="L492">_xlfn.IFS(G492=1,G$1,H492=1,H$1,I492=1,I$1,J492=1,J$1,K492=1,K$1)</f>
        <v>Together</v>
      </c>
      <c r="M492" s="7">
        <v>0</v>
      </c>
      <c r="N492" s="7">
        <v>0</v>
      </c>
      <c r="O492" s="7">
        <v>1</v>
      </c>
      <c r="P492" s="7">
        <v>0</v>
      </c>
      <c r="Q492" s="7" t="str" cm="1">
        <f t="array" ref="Q492">_xlfn.IFS(M492=1,M$1,N492=1,N$1,O492=1,O$1,P492=1,P$1)</f>
        <v>Master</v>
      </c>
      <c r="R492" t="s">
        <v>44</v>
      </c>
      <c r="S492" s="7">
        <v>88</v>
      </c>
      <c r="T492" s="7">
        <v>31</v>
      </c>
      <c r="U492" s="7">
        <v>8</v>
      </c>
      <c r="V492" s="7">
        <v>86</v>
      </c>
      <c r="W492" s="7">
        <v>47</v>
      </c>
      <c r="X492" s="7">
        <v>16</v>
      </c>
      <c r="Y492" s="7">
        <v>16</v>
      </c>
      <c r="Z492" s="7">
        <v>172</v>
      </c>
      <c r="AA492" s="7">
        <v>1</v>
      </c>
      <c r="AB492" s="7">
        <v>1</v>
      </c>
      <c r="AC492" s="7">
        <v>0</v>
      </c>
      <c r="AD492" s="7">
        <v>3</v>
      </c>
      <c r="AE492" s="7">
        <v>6</v>
      </c>
      <c r="AF492" s="7">
        <v>0</v>
      </c>
      <c r="AG492" s="7">
        <v>0</v>
      </c>
      <c r="AH492" s="7">
        <v>0</v>
      </c>
      <c r="AI492" s="7">
        <v>0</v>
      </c>
      <c r="AJ492" s="7">
        <v>0</v>
      </c>
      <c r="AK492" s="7">
        <v>0</v>
      </c>
      <c r="AL492" s="7">
        <v>0</v>
      </c>
      <c r="AM492" s="8">
        <v>43624</v>
      </c>
      <c r="AO492">
        <f>IF($AG492=1,G492,0)</f>
        <v>0</v>
      </c>
      <c r="AP492">
        <f>IF($AG492=1,H492,0)</f>
        <v>0</v>
      </c>
      <c r="AQ492">
        <f>IF($AG492=1,J492,0)</f>
        <v>0</v>
      </c>
      <c r="AR492">
        <f>IF($AG492=1,I492,0)</f>
        <v>0</v>
      </c>
      <c r="AS492">
        <f>IF($AG492=1,K492,0)</f>
        <v>0</v>
      </c>
      <c r="AU492">
        <f>IF($AJ492=1,T492,0)</f>
        <v>0</v>
      </c>
      <c r="AV492">
        <f>IF($AJ492=1,U492,0)</f>
        <v>0</v>
      </c>
      <c r="AW492">
        <f>IF($AJ492=1,V492,0)</f>
        <v>0</v>
      </c>
      <c r="AX492">
        <f>IF($AJ492=1,W492,0)</f>
        <v>0</v>
      </c>
      <c r="AY492">
        <f>IF($AJ492=1,X492,0)</f>
        <v>0</v>
      </c>
      <c r="BA492">
        <f>IF($AK492=1,M492,0)</f>
        <v>0</v>
      </c>
      <c r="BB492">
        <f>IF($AK492=1,N492,0)</f>
        <v>0</v>
      </c>
      <c r="BC492">
        <f>IF($AK492=1,O492,0)</f>
        <v>0</v>
      </c>
      <c r="BD492">
        <f>IF($AK492=1,P492,0)</f>
        <v>0</v>
      </c>
    </row>
    <row r="493" spans="1:56" x14ac:dyDescent="0.3">
      <c r="A493" s="7">
        <v>2258</v>
      </c>
      <c r="B493" s="6">
        <v>140800</v>
      </c>
      <c r="C493" s="7">
        <v>1</v>
      </c>
      <c r="D493" s="7">
        <v>2</v>
      </c>
      <c r="E493" s="7">
        <f>SUM(C493:D493)</f>
        <v>3</v>
      </c>
      <c r="F493" s="7">
        <v>56</v>
      </c>
      <c r="G493" s="7">
        <v>0</v>
      </c>
      <c r="H493" s="7">
        <v>1</v>
      </c>
      <c r="I493" s="7">
        <v>0</v>
      </c>
      <c r="J493" s="7">
        <v>0</v>
      </c>
      <c r="K493" s="7">
        <v>0</v>
      </c>
      <c r="L493" s="7" t="str" cm="1">
        <f t="array" ref="L493">_xlfn.IFS(G493=1,G$1,H493=1,H$1,I493=1,I$1,J493=1,J$1,K493=1,K$1)</f>
        <v>Married</v>
      </c>
      <c r="M493" s="7">
        <v>0</v>
      </c>
      <c r="N493" s="7">
        <v>1</v>
      </c>
      <c r="O493" s="7">
        <v>0</v>
      </c>
      <c r="P493" s="7">
        <v>0</v>
      </c>
      <c r="Q493" s="7" t="str" cm="1">
        <f t="array" ref="Q493">_xlfn.IFS(M493=1,M$1,N493=1,N$1,O493=1,O$1,P493=1,P$1)</f>
        <v>Graduate</v>
      </c>
      <c r="R493" t="s">
        <v>44</v>
      </c>
      <c r="S493" s="7">
        <v>77</v>
      </c>
      <c r="T493" s="7">
        <v>83</v>
      </c>
      <c r="U493" s="7">
        <v>0</v>
      </c>
      <c r="V493" s="7">
        <v>93</v>
      </c>
      <c r="W493" s="7">
        <v>28</v>
      </c>
      <c r="X493" s="7">
        <v>104</v>
      </c>
      <c r="Y493" s="7">
        <v>35</v>
      </c>
      <c r="Z493" s="7">
        <v>273</v>
      </c>
      <c r="AA493" s="7">
        <v>2</v>
      </c>
      <c r="AB493" s="7">
        <v>3</v>
      </c>
      <c r="AC493" s="7">
        <v>0</v>
      </c>
      <c r="AD493" s="7">
        <v>3</v>
      </c>
      <c r="AE493" s="7">
        <v>7</v>
      </c>
      <c r="AF493" s="7">
        <v>0</v>
      </c>
      <c r="AG493" s="7">
        <v>0</v>
      </c>
      <c r="AH493" s="7">
        <v>0</v>
      </c>
      <c r="AI493" s="7">
        <v>0</v>
      </c>
      <c r="AJ493" s="7">
        <v>0</v>
      </c>
      <c r="AK493" s="7">
        <v>1</v>
      </c>
      <c r="AL493" s="7">
        <v>0</v>
      </c>
      <c r="AM493" s="8">
        <v>43624</v>
      </c>
      <c r="AO493">
        <f>IF($AG493=1,G493,0)</f>
        <v>0</v>
      </c>
      <c r="AP493">
        <f>IF($AG493=1,H493,0)</f>
        <v>0</v>
      </c>
      <c r="AQ493">
        <f>IF($AG493=1,J493,0)</f>
        <v>0</v>
      </c>
      <c r="AR493">
        <f>IF($AG493=1,I493,0)</f>
        <v>0</v>
      </c>
      <c r="AS493">
        <f>IF($AG493=1,K493,0)</f>
        <v>0</v>
      </c>
      <c r="AU493">
        <f>IF($AJ493=1,T493,0)</f>
        <v>0</v>
      </c>
      <c r="AV493">
        <f>IF($AJ493=1,U493,0)</f>
        <v>0</v>
      </c>
      <c r="AW493">
        <f>IF($AJ493=1,V493,0)</f>
        <v>0</v>
      </c>
      <c r="AX493">
        <f>IF($AJ493=1,W493,0)</f>
        <v>0</v>
      </c>
      <c r="AY493">
        <f>IF($AJ493=1,X493,0)</f>
        <v>0</v>
      </c>
      <c r="BA493">
        <f>IF($AK493=1,M493,0)</f>
        <v>0</v>
      </c>
      <c r="BB493">
        <f>IF($AK493=1,N493,0)</f>
        <v>1</v>
      </c>
      <c r="BC493">
        <f>IF($AK493=1,O493,0)</f>
        <v>0</v>
      </c>
      <c r="BD493">
        <f>IF($AK493=1,P493,0)</f>
        <v>0</v>
      </c>
    </row>
    <row r="494" spans="1:56" x14ac:dyDescent="0.3">
      <c r="A494" s="7">
        <v>2759</v>
      </c>
      <c r="B494" s="6">
        <v>134600</v>
      </c>
      <c r="C494" s="7">
        <v>1</v>
      </c>
      <c r="D494" s="7">
        <v>1</v>
      </c>
      <c r="E494" s="7">
        <f>SUM(C494:D494)</f>
        <v>2</v>
      </c>
      <c r="F494" s="7">
        <v>49</v>
      </c>
      <c r="G494" s="7">
        <v>0</v>
      </c>
      <c r="H494" s="7">
        <v>0</v>
      </c>
      <c r="I494" s="7">
        <v>1</v>
      </c>
      <c r="J494" s="7">
        <v>0</v>
      </c>
      <c r="K494" s="7">
        <v>0</v>
      </c>
      <c r="L494" s="7" t="str" cm="1">
        <f t="array" ref="L494">_xlfn.IFS(G494=1,G$1,H494=1,H$1,I494=1,I$1,J494=1,J$1,K494=1,K$1)</f>
        <v>Together</v>
      </c>
      <c r="M494" s="7">
        <v>0</v>
      </c>
      <c r="N494" s="7">
        <v>1</v>
      </c>
      <c r="O494" s="7">
        <v>0</v>
      </c>
      <c r="P494" s="7">
        <v>0</v>
      </c>
      <c r="Q494" s="7" t="str" cm="1">
        <f t="array" ref="Q494">_xlfn.IFS(M494=1,M$1,N494=1,N$1,O494=1,O$1,P494=1,P$1)</f>
        <v>Graduate</v>
      </c>
      <c r="R494" t="s">
        <v>43</v>
      </c>
      <c r="S494" s="7">
        <v>8</v>
      </c>
      <c r="T494" s="7">
        <v>774</v>
      </c>
      <c r="U494" s="7">
        <v>128</v>
      </c>
      <c r="V494" s="7">
        <v>233</v>
      </c>
      <c r="W494" s="7">
        <v>31</v>
      </c>
      <c r="X494" s="7">
        <v>12</v>
      </c>
      <c r="Y494" s="7">
        <v>58</v>
      </c>
      <c r="Z494" s="7">
        <v>1120</v>
      </c>
      <c r="AA494" s="7">
        <v>5</v>
      </c>
      <c r="AB494" s="7">
        <v>5</v>
      </c>
      <c r="AC494" s="7">
        <v>2</v>
      </c>
      <c r="AD494" s="7">
        <v>5</v>
      </c>
      <c r="AE494" s="7">
        <v>8</v>
      </c>
      <c r="AF494" s="7">
        <v>0</v>
      </c>
      <c r="AG494" s="7">
        <v>0</v>
      </c>
      <c r="AH494" s="7">
        <v>0</v>
      </c>
      <c r="AI494" s="7">
        <v>0</v>
      </c>
      <c r="AJ494" s="7">
        <v>0</v>
      </c>
      <c r="AK494" s="7">
        <v>0</v>
      </c>
      <c r="AL494" s="7">
        <v>1</v>
      </c>
      <c r="AM494" s="8">
        <v>43624</v>
      </c>
      <c r="AO494">
        <f>IF($AG494=1,G494,0)</f>
        <v>0</v>
      </c>
      <c r="AP494">
        <f>IF($AG494=1,H494,0)</f>
        <v>0</v>
      </c>
      <c r="AQ494">
        <f>IF($AG494=1,J494,0)</f>
        <v>0</v>
      </c>
      <c r="AR494">
        <f>IF($AG494=1,I494,0)</f>
        <v>0</v>
      </c>
      <c r="AS494">
        <f>IF($AG494=1,K494,0)</f>
        <v>0</v>
      </c>
      <c r="AU494">
        <f>IF($AJ494=1,T494,0)</f>
        <v>0</v>
      </c>
      <c r="AV494">
        <f>IF($AJ494=1,U494,0)</f>
        <v>0</v>
      </c>
      <c r="AW494">
        <f>IF($AJ494=1,V494,0)</f>
        <v>0</v>
      </c>
      <c r="AX494">
        <f>IF($AJ494=1,W494,0)</f>
        <v>0</v>
      </c>
      <c r="AY494">
        <f>IF($AJ494=1,X494,0)</f>
        <v>0</v>
      </c>
      <c r="BA494">
        <f>IF($AK494=1,M494,0)</f>
        <v>0</v>
      </c>
      <c r="BB494">
        <f>IF($AK494=1,N494,0)</f>
        <v>0</v>
      </c>
      <c r="BC494">
        <f>IF($AK494=1,O494,0)</f>
        <v>0</v>
      </c>
      <c r="BD494">
        <f>IF($AK494=1,P494,0)</f>
        <v>0</v>
      </c>
    </row>
    <row r="495" spans="1:56" x14ac:dyDescent="0.3">
      <c r="A495" s="7">
        <v>2947</v>
      </c>
      <c r="B495" s="6">
        <v>134600</v>
      </c>
      <c r="C495" s="7">
        <v>1</v>
      </c>
      <c r="D495" s="7">
        <v>1</v>
      </c>
      <c r="E495" s="7">
        <f>SUM(C495:D495)</f>
        <v>2</v>
      </c>
      <c r="F495" s="7">
        <v>49</v>
      </c>
      <c r="G495" s="7">
        <v>0</v>
      </c>
      <c r="H495" s="7">
        <v>0</v>
      </c>
      <c r="I495" s="7">
        <v>1</v>
      </c>
      <c r="J495" s="7">
        <v>0</v>
      </c>
      <c r="K495" s="7">
        <v>0</v>
      </c>
      <c r="L495" s="7" t="str" cm="1">
        <f t="array" ref="L495">_xlfn.IFS(G495=1,G$1,H495=1,H$1,I495=1,I$1,J495=1,J$1,K495=1,K$1)</f>
        <v>Together</v>
      </c>
      <c r="M495" s="7">
        <v>0</v>
      </c>
      <c r="N495" s="7">
        <v>1</v>
      </c>
      <c r="O495" s="7">
        <v>0</v>
      </c>
      <c r="P495" s="7">
        <v>0</v>
      </c>
      <c r="Q495" s="7" t="str" cm="1">
        <f t="array" ref="Q495">_xlfn.IFS(M495=1,M$1,N495=1,N$1,O495=1,O$1,P495=1,P$1)</f>
        <v>Graduate</v>
      </c>
      <c r="R495" t="s">
        <v>41</v>
      </c>
      <c r="S495" s="7">
        <v>8</v>
      </c>
      <c r="T495" s="7">
        <v>774</v>
      </c>
      <c r="U495" s="7">
        <v>128</v>
      </c>
      <c r="V495" s="7">
        <v>233</v>
      </c>
      <c r="W495" s="7">
        <v>31</v>
      </c>
      <c r="X495" s="7">
        <v>12</v>
      </c>
      <c r="Y495" s="7">
        <v>58</v>
      </c>
      <c r="Z495" s="7">
        <v>1120</v>
      </c>
      <c r="AA495" s="7">
        <v>5</v>
      </c>
      <c r="AB495" s="7">
        <v>5</v>
      </c>
      <c r="AC495" s="7">
        <v>2</v>
      </c>
      <c r="AD495" s="7">
        <v>5</v>
      </c>
      <c r="AE495" s="7">
        <v>8</v>
      </c>
      <c r="AF495" s="7">
        <v>0</v>
      </c>
      <c r="AG495" s="7">
        <v>0</v>
      </c>
      <c r="AH495" s="7">
        <v>0</v>
      </c>
      <c r="AI495" s="7">
        <v>0</v>
      </c>
      <c r="AJ495" s="7">
        <v>0</v>
      </c>
      <c r="AK495" s="7">
        <v>0</v>
      </c>
      <c r="AL495" s="7">
        <v>1</v>
      </c>
      <c r="AM495" s="8">
        <v>43624</v>
      </c>
      <c r="AO495">
        <f>IF($AG495=1,G495,0)</f>
        <v>0</v>
      </c>
      <c r="AP495">
        <f>IF($AG495=1,H495,0)</f>
        <v>0</v>
      </c>
      <c r="AQ495">
        <f>IF($AG495=1,J495,0)</f>
        <v>0</v>
      </c>
      <c r="AR495">
        <f>IF($AG495=1,I495,0)</f>
        <v>0</v>
      </c>
      <c r="AS495">
        <f>IF($AG495=1,K495,0)</f>
        <v>0</v>
      </c>
      <c r="AU495">
        <f>IF($AJ495=1,T495,0)</f>
        <v>0</v>
      </c>
      <c r="AV495">
        <f>IF($AJ495=1,U495,0)</f>
        <v>0</v>
      </c>
      <c r="AW495">
        <f>IF($AJ495=1,V495,0)</f>
        <v>0</v>
      </c>
      <c r="AX495">
        <f>IF($AJ495=1,W495,0)</f>
        <v>0</v>
      </c>
      <c r="AY495">
        <f>IF($AJ495=1,X495,0)</f>
        <v>0</v>
      </c>
      <c r="BA495">
        <f>IF($AK495=1,M495,0)</f>
        <v>0</v>
      </c>
      <c r="BB495">
        <f>IF($AK495=1,N495,0)</f>
        <v>0</v>
      </c>
      <c r="BC495">
        <f>IF($AK495=1,O495,0)</f>
        <v>0</v>
      </c>
      <c r="BD495">
        <f>IF($AK495=1,P495,0)</f>
        <v>0</v>
      </c>
    </row>
    <row r="496" spans="1:56" x14ac:dyDescent="0.3">
      <c r="A496" s="7">
        <v>3171</v>
      </c>
      <c r="B496" s="6">
        <v>173807</v>
      </c>
      <c r="C496" s="7">
        <v>0</v>
      </c>
      <c r="D496" s="7">
        <v>1</v>
      </c>
      <c r="E496" s="7">
        <f>SUM(C496:D496)</f>
        <v>1</v>
      </c>
      <c r="F496" s="7">
        <v>42</v>
      </c>
      <c r="G496" s="7">
        <v>0</v>
      </c>
      <c r="H496" s="7">
        <v>1</v>
      </c>
      <c r="I496" s="7">
        <v>0</v>
      </c>
      <c r="J496" s="7">
        <v>0</v>
      </c>
      <c r="K496" s="7">
        <v>0</v>
      </c>
      <c r="L496" s="7" t="str" cm="1">
        <f t="array" ref="L496">_xlfn.IFS(G496=1,G$1,H496=1,H$1,I496=1,I$1,J496=1,J$1,K496=1,K$1)</f>
        <v>Married</v>
      </c>
      <c r="M496" s="7">
        <v>0</v>
      </c>
      <c r="N496" s="7">
        <v>1</v>
      </c>
      <c r="O496" s="7">
        <v>0</v>
      </c>
      <c r="P496" s="7">
        <v>0</v>
      </c>
      <c r="Q496" s="7" t="str" cm="1">
        <f t="array" ref="Q496">_xlfn.IFS(M496=1,M$1,N496=1,N$1,O496=1,O$1,P496=1,P$1)</f>
        <v>Graduate</v>
      </c>
      <c r="R496" t="s">
        <v>40</v>
      </c>
      <c r="S496" s="7">
        <v>88</v>
      </c>
      <c r="T496" s="7">
        <v>862</v>
      </c>
      <c r="U496" s="7">
        <v>292</v>
      </c>
      <c r="V496" s="7">
        <v>367</v>
      </c>
      <c r="W496" s="7">
        <v>167</v>
      </c>
      <c r="X496" s="7">
        <v>184</v>
      </c>
      <c r="Y496" s="7">
        <v>127</v>
      </c>
      <c r="Z496" s="7">
        <v>1745</v>
      </c>
      <c r="AA496" s="7">
        <v>2</v>
      </c>
      <c r="AB496" s="7">
        <v>5</v>
      </c>
      <c r="AC496" s="7">
        <v>5</v>
      </c>
      <c r="AD496" s="7">
        <v>11</v>
      </c>
      <c r="AE496" s="7">
        <v>2</v>
      </c>
      <c r="AF496" s="7">
        <v>0</v>
      </c>
      <c r="AG496" s="7">
        <v>0</v>
      </c>
      <c r="AH496" s="7">
        <v>0</v>
      </c>
      <c r="AI496" s="7">
        <v>0</v>
      </c>
      <c r="AJ496" s="7">
        <v>0</v>
      </c>
      <c r="AK496" s="7">
        <v>0</v>
      </c>
      <c r="AL496" s="7">
        <v>0</v>
      </c>
      <c r="AM496" s="8">
        <v>43625</v>
      </c>
      <c r="AO496">
        <f>IF($AG496=1,G496,0)</f>
        <v>0</v>
      </c>
      <c r="AP496">
        <f>IF($AG496=1,H496,0)</f>
        <v>0</v>
      </c>
      <c r="AQ496">
        <f>IF($AG496=1,J496,0)</f>
        <v>0</v>
      </c>
      <c r="AR496">
        <f>IF($AG496=1,I496,0)</f>
        <v>0</v>
      </c>
      <c r="AS496">
        <f>IF($AG496=1,K496,0)</f>
        <v>0</v>
      </c>
      <c r="AU496">
        <f>IF($AJ496=1,T496,0)</f>
        <v>0</v>
      </c>
      <c r="AV496">
        <f>IF($AJ496=1,U496,0)</f>
        <v>0</v>
      </c>
      <c r="AW496">
        <f>IF($AJ496=1,V496,0)</f>
        <v>0</v>
      </c>
      <c r="AX496">
        <f>IF($AJ496=1,W496,0)</f>
        <v>0</v>
      </c>
      <c r="AY496">
        <f>IF($AJ496=1,X496,0)</f>
        <v>0</v>
      </c>
      <c r="BA496">
        <f>IF($AK496=1,M496,0)</f>
        <v>0</v>
      </c>
      <c r="BB496">
        <f>IF($AK496=1,N496,0)</f>
        <v>0</v>
      </c>
      <c r="BC496">
        <f>IF($AK496=1,O496,0)</f>
        <v>0</v>
      </c>
      <c r="BD496">
        <f>IF($AK496=1,P496,0)</f>
        <v>0</v>
      </c>
    </row>
    <row r="497" spans="1:56" x14ac:dyDescent="0.3">
      <c r="A497" s="7">
        <v>2080</v>
      </c>
      <c r="B497" s="6">
        <v>156775</v>
      </c>
      <c r="C497" s="7">
        <v>0</v>
      </c>
      <c r="D497" s="7">
        <v>1</v>
      </c>
      <c r="E497" s="7">
        <f>SUM(C497:D497)</f>
        <v>1</v>
      </c>
      <c r="F497" s="7">
        <v>41</v>
      </c>
      <c r="G497" s="7">
        <v>0</v>
      </c>
      <c r="H497" s="7">
        <v>1</v>
      </c>
      <c r="I497" s="7">
        <v>0</v>
      </c>
      <c r="J497" s="7">
        <v>0</v>
      </c>
      <c r="K497" s="7">
        <v>0</v>
      </c>
      <c r="L497" s="7" t="str" cm="1">
        <f t="array" ref="L497">_xlfn.IFS(G497=1,G$1,H497=1,H$1,I497=1,I$1,J497=1,J$1,K497=1,K$1)</f>
        <v>Married</v>
      </c>
      <c r="M497" s="7">
        <v>0</v>
      </c>
      <c r="N497" s="7">
        <v>1</v>
      </c>
      <c r="O497" s="7">
        <v>0</v>
      </c>
      <c r="P497" s="7">
        <v>0</v>
      </c>
      <c r="Q497" s="7" t="str" cm="1">
        <f t="array" ref="Q497">_xlfn.IFS(M497=1,M$1,N497=1,N$1,O497=1,O$1,P497=1,P$1)</f>
        <v>Graduate</v>
      </c>
      <c r="R497" t="s">
        <v>39</v>
      </c>
      <c r="S497" s="7">
        <v>62</v>
      </c>
      <c r="T497" s="7">
        <v>1695</v>
      </c>
      <c r="U497" s="7">
        <v>97</v>
      </c>
      <c r="V497" s="7">
        <v>442</v>
      </c>
      <c r="W497" s="7">
        <v>160</v>
      </c>
      <c r="X497" s="7">
        <v>97</v>
      </c>
      <c r="Y497" s="7">
        <v>97</v>
      </c>
      <c r="Z497" s="7">
        <v>2394</v>
      </c>
      <c r="AA497" s="7">
        <v>2</v>
      </c>
      <c r="AB497" s="7">
        <v>5</v>
      </c>
      <c r="AC497" s="7">
        <v>8</v>
      </c>
      <c r="AD497" s="7">
        <v>10</v>
      </c>
      <c r="AE497" s="7">
        <v>5</v>
      </c>
      <c r="AF497" s="7">
        <v>0</v>
      </c>
      <c r="AG497" s="7">
        <v>0</v>
      </c>
      <c r="AH497" s="7">
        <v>0</v>
      </c>
      <c r="AI497" s="7">
        <v>0</v>
      </c>
      <c r="AJ497" s="7">
        <v>0</v>
      </c>
      <c r="AK497" s="7">
        <v>0</v>
      </c>
      <c r="AL497" s="7">
        <v>0</v>
      </c>
      <c r="AM497" s="8">
        <v>43625</v>
      </c>
      <c r="AO497">
        <f>IF($AG497=1,G497,0)</f>
        <v>0</v>
      </c>
      <c r="AP497">
        <f>IF($AG497=1,H497,0)</f>
        <v>0</v>
      </c>
      <c r="AQ497">
        <f>IF($AG497=1,J497,0)</f>
        <v>0</v>
      </c>
      <c r="AR497">
        <f>IF($AG497=1,I497,0)</f>
        <v>0</v>
      </c>
      <c r="AS497">
        <f>IF($AG497=1,K497,0)</f>
        <v>0</v>
      </c>
      <c r="AU497">
        <f>IF($AJ497=1,T497,0)</f>
        <v>0</v>
      </c>
      <c r="AV497">
        <f>IF($AJ497=1,U497,0)</f>
        <v>0</v>
      </c>
      <c r="AW497">
        <f>IF($AJ497=1,V497,0)</f>
        <v>0</v>
      </c>
      <c r="AX497">
        <f>IF($AJ497=1,W497,0)</f>
        <v>0</v>
      </c>
      <c r="AY497">
        <f>IF($AJ497=1,X497,0)</f>
        <v>0</v>
      </c>
      <c r="BA497">
        <f>IF($AK497=1,M497,0)</f>
        <v>0</v>
      </c>
      <c r="BB497">
        <f>IF($AK497=1,N497,0)</f>
        <v>0</v>
      </c>
      <c r="BC497">
        <f>IF($AK497=1,O497,0)</f>
        <v>0</v>
      </c>
      <c r="BD497">
        <f>IF($AK497=1,P497,0)</f>
        <v>0</v>
      </c>
    </row>
    <row r="498" spans="1:56" x14ac:dyDescent="0.3">
      <c r="A498" s="7">
        <v>2848</v>
      </c>
      <c r="B498" s="6">
        <v>160200</v>
      </c>
      <c r="C498" s="7">
        <v>0</v>
      </c>
      <c r="D498" s="7">
        <v>1</v>
      </c>
      <c r="E498" s="7">
        <f>SUM(C498:D498)</f>
        <v>1</v>
      </c>
      <c r="F498" s="7">
        <v>72</v>
      </c>
      <c r="G498" s="7">
        <v>0</v>
      </c>
      <c r="H498" s="7">
        <v>0</v>
      </c>
      <c r="I498" s="7">
        <v>0</v>
      </c>
      <c r="J498" s="7">
        <v>1</v>
      </c>
      <c r="K498" s="7">
        <v>0</v>
      </c>
      <c r="L498" s="7" t="str" cm="1">
        <f t="array" ref="L498">_xlfn.IFS(G498=1,G$1,H498=1,H$1,I498=1,I$1,J498=1,J$1,K498=1,K$1)</f>
        <v>Single</v>
      </c>
      <c r="M498" s="7">
        <v>0</v>
      </c>
      <c r="N498" s="7">
        <v>0</v>
      </c>
      <c r="O498" s="7">
        <v>0</v>
      </c>
      <c r="P498" s="7">
        <v>1</v>
      </c>
      <c r="Q498" s="7" t="str" cm="1">
        <f t="array" ref="Q498">_xlfn.IFS(M498=1,M$1,N498=1,N$1,O498=1,O$1,P498=1,P$1)</f>
        <v>PhD</v>
      </c>
      <c r="R498" t="s">
        <v>39</v>
      </c>
      <c r="S498" s="7">
        <v>3</v>
      </c>
      <c r="T498" s="7">
        <v>1336</v>
      </c>
      <c r="U498" s="7">
        <v>51</v>
      </c>
      <c r="V498" s="7">
        <v>351</v>
      </c>
      <c r="W498" s="7">
        <v>0</v>
      </c>
      <c r="X498" s="7">
        <v>16</v>
      </c>
      <c r="Y498" s="7">
        <v>69</v>
      </c>
      <c r="Z498" s="7">
        <v>1684</v>
      </c>
      <c r="AA498" s="7">
        <v>6</v>
      </c>
      <c r="AB498" s="7">
        <v>6</v>
      </c>
      <c r="AC498" s="7">
        <v>2</v>
      </c>
      <c r="AD498" s="7">
        <v>11</v>
      </c>
      <c r="AE498" s="7">
        <v>6</v>
      </c>
      <c r="AF498" s="7">
        <v>0</v>
      </c>
      <c r="AG498" s="7">
        <v>0</v>
      </c>
      <c r="AH498" s="7">
        <v>0</v>
      </c>
      <c r="AI498" s="7">
        <v>0</v>
      </c>
      <c r="AJ498" s="7">
        <v>0</v>
      </c>
      <c r="AK498" s="7">
        <v>0</v>
      </c>
      <c r="AL498" s="7">
        <v>0</v>
      </c>
      <c r="AM498" s="8">
        <v>43625</v>
      </c>
      <c r="AO498">
        <f>IF($AG498=1,G498,0)</f>
        <v>0</v>
      </c>
      <c r="AP498">
        <f>IF($AG498=1,H498,0)</f>
        <v>0</v>
      </c>
      <c r="AQ498">
        <f>IF($AG498=1,J498,0)</f>
        <v>0</v>
      </c>
      <c r="AR498">
        <f>IF($AG498=1,I498,0)</f>
        <v>0</v>
      </c>
      <c r="AS498">
        <f>IF($AG498=1,K498,0)</f>
        <v>0</v>
      </c>
      <c r="AU498">
        <f>IF($AJ498=1,T498,0)</f>
        <v>0</v>
      </c>
      <c r="AV498">
        <f>IF($AJ498=1,U498,0)</f>
        <v>0</v>
      </c>
      <c r="AW498">
        <f>IF($AJ498=1,V498,0)</f>
        <v>0</v>
      </c>
      <c r="AX498">
        <f>IF($AJ498=1,W498,0)</f>
        <v>0</v>
      </c>
      <c r="AY498">
        <f>IF($AJ498=1,X498,0)</f>
        <v>0</v>
      </c>
      <c r="BA498">
        <f>IF($AK498=1,M498,0)</f>
        <v>0</v>
      </c>
      <c r="BB498">
        <f>IF($AK498=1,N498,0)</f>
        <v>0</v>
      </c>
      <c r="BC498">
        <f>IF($AK498=1,O498,0)</f>
        <v>0</v>
      </c>
      <c r="BD498">
        <f>IF($AK498=1,P498,0)</f>
        <v>0</v>
      </c>
    </row>
    <row r="499" spans="1:56" x14ac:dyDescent="0.3">
      <c r="A499" s="7">
        <v>1457</v>
      </c>
      <c r="B499" s="6">
        <v>138415</v>
      </c>
      <c r="C499" s="7">
        <v>1</v>
      </c>
      <c r="D499" s="7">
        <v>1</v>
      </c>
      <c r="E499" s="7">
        <f>SUM(C499:D499)</f>
        <v>2</v>
      </c>
      <c r="F499" s="7">
        <v>42</v>
      </c>
      <c r="G499" s="7">
        <v>0</v>
      </c>
      <c r="H499" s="7">
        <v>1</v>
      </c>
      <c r="I499" s="7">
        <v>0</v>
      </c>
      <c r="J499" s="7">
        <v>0</v>
      </c>
      <c r="K499" s="7">
        <v>0</v>
      </c>
      <c r="L499" s="7" t="str" cm="1">
        <f t="array" ref="L499">_xlfn.IFS(G499=1,G$1,H499=1,H$1,I499=1,I$1,J499=1,J$1,K499=1,K$1)</f>
        <v>Married</v>
      </c>
      <c r="M499" s="7">
        <v>0</v>
      </c>
      <c r="N499" s="7">
        <v>1</v>
      </c>
      <c r="O499" s="7">
        <v>0</v>
      </c>
      <c r="P499" s="7">
        <v>0</v>
      </c>
      <c r="Q499" s="7" t="str" cm="1">
        <f t="array" ref="Q499">_xlfn.IFS(M499=1,M$1,N499=1,N$1,O499=1,O$1,P499=1,P$1)</f>
        <v>Graduate</v>
      </c>
      <c r="R499" t="s">
        <v>43</v>
      </c>
      <c r="S499" s="7">
        <v>91</v>
      </c>
      <c r="T499" s="7">
        <v>79</v>
      </c>
      <c r="U499" s="7">
        <v>4</v>
      </c>
      <c r="V499" s="7">
        <v>47</v>
      </c>
      <c r="W499" s="7">
        <v>14</v>
      </c>
      <c r="X499" s="7">
        <v>0</v>
      </c>
      <c r="Y499" s="7">
        <v>14</v>
      </c>
      <c r="Z499" s="7">
        <v>130</v>
      </c>
      <c r="AA499" s="7">
        <v>2</v>
      </c>
      <c r="AB499" s="7">
        <v>1</v>
      </c>
      <c r="AC499" s="7">
        <v>0</v>
      </c>
      <c r="AD499" s="7">
        <v>3</v>
      </c>
      <c r="AE499" s="7">
        <v>7</v>
      </c>
      <c r="AF499" s="7">
        <v>0</v>
      </c>
      <c r="AG499" s="7">
        <v>0</v>
      </c>
      <c r="AH499" s="7">
        <v>0</v>
      </c>
      <c r="AI499" s="7">
        <v>0</v>
      </c>
      <c r="AJ499" s="7">
        <v>0</v>
      </c>
      <c r="AK499" s="7">
        <v>0</v>
      </c>
      <c r="AL499" s="7">
        <v>0</v>
      </c>
      <c r="AM499" s="8">
        <v>43625</v>
      </c>
      <c r="AO499">
        <f>IF($AG499=1,G499,0)</f>
        <v>0</v>
      </c>
      <c r="AP499">
        <f>IF($AG499=1,H499,0)</f>
        <v>0</v>
      </c>
      <c r="AQ499">
        <f>IF($AG499=1,J499,0)</f>
        <v>0</v>
      </c>
      <c r="AR499">
        <f>IF($AG499=1,I499,0)</f>
        <v>0</v>
      </c>
      <c r="AS499">
        <f>IF($AG499=1,K499,0)</f>
        <v>0</v>
      </c>
      <c r="AU499">
        <f>IF($AJ499=1,T499,0)</f>
        <v>0</v>
      </c>
      <c r="AV499">
        <f>IF($AJ499=1,U499,0)</f>
        <v>0</v>
      </c>
      <c r="AW499">
        <f>IF($AJ499=1,V499,0)</f>
        <v>0</v>
      </c>
      <c r="AX499">
        <f>IF($AJ499=1,W499,0)</f>
        <v>0</v>
      </c>
      <c r="AY499">
        <f>IF($AJ499=1,X499,0)</f>
        <v>0</v>
      </c>
      <c r="BA499">
        <f>IF($AK499=1,M499,0)</f>
        <v>0</v>
      </c>
      <c r="BB499">
        <f>IF($AK499=1,N499,0)</f>
        <v>0</v>
      </c>
      <c r="BC499">
        <f>IF($AK499=1,O499,0)</f>
        <v>0</v>
      </c>
      <c r="BD499">
        <f>IF($AK499=1,P499,0)</f>
        <v>0</v>
      </c>
    </row>
    <row r="500" spans="1:56" x14ac:dyDescent="0.3">
      <c r="A500" s="7">
        <v>1049</v>
      </c>
      <c r="B500" s="6">
        <v>135790</v>
      </c>
      <c r="C500" s="7">
        <v>1</v>
      </c>
      <c r="D500" s="7">
        <v>0</v>
      </c>
      <c r="E500" s="7">
        <f>SUM(C500:D500)</f>
        <v>1</v>
      </c>
      <c r="F500" s="7">
        <v>43</v>
      </c>
      <c r="G500" s="7">
        <v>0</v>
      </c>
      <c r="H500" s="7">
        <v>0</v>
      </c>
      <c r="I500" s="7">
        <v>0</v>
      </c>
      <c r="J500" s="7">
        <v>1</v>
      </c>
      <c r="K500" s="7">
        <v>0</v>
      </c>
      <c r="L500" s="7" t="str" cm="1">
        <f t="array" ref="L500">_xlfn.IFS(G500=1,G$1,H500=1,H$1,I500=1,I$1,J500=1,J$1,K500=1,K$1)</f>
        <v>Single</v>
      </c>
      <c r="M500" s="7">
        <v>0</v>
      </c>
      <c r="N500" s="7">
        <v>1</v>
      </c>
      <c r="O500" s="7">
        <v>0</v>
      </c>
      <c r="P500" s="7">
        <v>0</v>
      </c>
      <c r="Q500" s="7" t="str" cm="1">
        <f t="array" ref="Q500">_xlfn.IFS(M500=1,M$1,N500=1,N$1,O500=1,O$1,P500=1,P$1)</f>
        <v>Graduate</v>
      </c>
      <c r="R500" t="s">
        <v>43</v>
      </c>
      <c r="S500" s="7">
        <v>54</v>
      </c>
      <c r="T500" s="7">
        <v>46</v>
      </c>
      <c r="U500" s="7">
        <v>23</v>
      </c>
      <c r="V500" s="7">
        <v>76</v>
      </c>
      <c r="W500" s="7">
        <v>114</v>
      </c>
      <c r="X500" s="7">
        <v>4</v>
      </c>
      <c r="Y500" s="7">
        <v>11</v>
      </c>
      <c r="Z500" s="7">
        <v>250</v>
      </c>
      <c r="AA500" s="7">
        <v>2</v>
      </c>
      <c r="AB500" s="7">
        <v>2</v>
      </c>
      <c r="AC500" s="7">
        <v>0</v>
      </c>
      <c r="AD500" s="7">
        <v>3</v>
      </c>
      <c r="AE500" s="7">
        <v>7</v>
      </c>
      <c r="AF500" s="7">
        <v>0</v>
      </c>
      <c r="AG500" s="7">
        <v>0</v>
      </c>
      <c r="AH500" s="7">
        <v>0</v>
      </c>
      <c r="AI500" s="7">
        <v>0</v>
      </c>
      <c r="AJ500" s="7">
        <v>0</v>
      </c>
      <c r="AK500" s="7">
        <v>0</v>
      </c>
      <c r="AL500" s="7">
        <v>0</v>
      </c>
      <c r="AM500" s="8">
        <v>43625</v>
      </c>
      <c r="AO500">
        <f>IF($AG500=1,G500,0)</f>
        <v>0</v>
      </c>
      <c r="AP500">
        <f>IF($AG500=1,H500,0)</f>
        <v>0</v>
      </c>
      <c r="AQ500">
        <f>IF($AG500=1,J500,0)</f>
        <v>0</v>
      </c>
      <c r="AR500">
        <f>IF($AG500=1,I500,0)</f>
        <v>0</v>
      </c>
      <c r="AS500">
        <f>IF($AG500=1,K500,0)</f>
        <v>0</v>
      </c>
      <c r="AU500">
        <f>IF($AJ500=1,T500,0)</f>
        <v>0</v>
      </c>
      <c r="AV500">
        <f>IF($AJ500=1,U500,0)</f>
        <v>0</v>
      </c>
      <c r="AW500">
        <f>IF($AJ500=1,V500,0)</f>
        <v>0</v>
      </c>
      <c r="AX500">
        <f>IF($AJ500=1,W500,0)</f>
        <v>0</v>
      </c>
      <c r="AY500">
        <f>IF($AJ500=1,X500,0)</f>
        <v>0</v>
      </c>
      <c r="BA500">
        <f>IF($AK500=1,M500,0)</f>
        <v>0</v>
      </c>
      <c r="BB500">
        <f>IF($AK500=1,N500,0)</f>
        <v>0</v>
      </c>
      <c r="BC500">
        <f>IF($AK500=1,O500,0)</f>
        <v>0</v>
      </c>
      <c r="BD500">
        <f>IF($AK500=1,P500,0)</f>
        <v>0</v>
      </c>
    </row>
    <row r="501" spans="1:56" x14ac:dyDescent="0.3">
      <c r="A501" s="7">
        <v>1025</v>
      </c>
      <c r="B501" s="6">
        <v>118589</v>
      </c>
      <c r="C501" s="7">
        <v>0</v>
      </c>
      <c r="D501" s="7">
        <v>0</v>
      </c>
      <c r="E501" s="7">
        <f>SUM(C501:D501)</f>
        <v>0</v>
      </c>
      <c r="F501" s="7">
        <v>51</v>
      </c>
      <c r="G501" s="7">
        <v>0</v>
      </c>
      <c r="H501" s="7">
        <v>0</v>
      </c>
      <c r="I501" s="7">
        <v>0</v>
      </c>
      <c r="J501" s="7">
        <v>1</v>
      </c>
      <c r="K501" s="7">
        <v>0</v>
      </c>
      <c r="L501" s="7" t="str" cm="1">
        <f t="array" ref="L501">_xlfn.IFS(G501=1,G$1,H501=1,H$1,I501=1,I$1,J501=1,J$1,K501=1,K$1)</f>
        <v>Single</v>
      </c>
      <c r="M501" s="7">
        <v>0</v>
      </c>
      <c r="N501" s="7">
        <v>1</v>
      </c>
      <c r="O501" s="7">
        <v>0</v>
      </c>
      <c r="P501" s="7">
        <v>0</v>
      </c>
      <c r="Q501" s="7" t="str" cm="1">
        <f t="array" ref="Q501">_xlfn.IFS(M501=1,M$1,N501=1,N$1,O501=1,O$1,P501=1,P$1)</f>
        <v>Graduate</v>
      </c>
      <c r="R501" t="s">
        <v>43</v>
      </c>
      <c r="S501" s="7">
        <v>89</v>
      </c>
      <c r="T501" s="7">
        <v>38</v>
      </c>
      <c r="U501" s="7">
        <v>26</v>
      </c>
      <c r="V501" s="7">
        <v>159</v>
      </c>
      <c r="W501" s="7">
        <v>96</v>
      </c>
      <c r="X501" s="7">
        <v>77</v>
      </c>
      <c r="Y501" s="7">
        <v>83</v>
      </c>
      <c r="Z501" s="7">
        <v>313</v>
      </c>
      <c r="AA501" s="7">
        <v>2</v>
      </c>
      <c r="AB501" s="7">
        <v>2</v>
      </c>
      <c r="AC501" s="7">
        <v>1</v>
      </c>
      <c r="AD501" s="7">
        <v>3</v>
      </c>
      <c r="AE501" s="7">
        <v>7</v>
      </c>
      <c r="AF501" s="7">
        <v>0</v>
      </c>
      <c r="AG501" s="7">
        <v>0</v>
      </c>
      <c r="AH501" s="7">
        <v>0</v>
      </c>
      <c r="AI501" s="7">
        <v>0</v>
      </c>
      <c r="AJ501" s="7">
        <v>0</v>
      </c>
      <c r="AK501" s="7">
        <v>0</v>
      </c>
      <c r="AL501" s="7">
        <v>0</v>
      </c>
      <c r="AM501" s="8">
        <v>43625</v>
      </c>
      <c r="AO501">
        <f>IF($AG501=1,G501,0)</f>
        <v>0</v>
      </c>
      <c r="AP501">
        <f>IF($AG501=1,H501,0)</f>
        <v>0</v>
      </c>
      <c r="AQ501">
        <f>IF($AG501=1,J501,0)</f>
        <v>0</v>
      </c>
      <c r="AR501">
        <f>IF($AG501=1,I501,0)</f>
        <v>0</v>
      </c>
      <c r="AS501">
        <f>IF($AG501=1,K501,0)</f>
        <v>0</v>
      </c>
      <c r="AU501">
        <f>IF($AJ501=1,T501,0)</f>
        <v>0</v>
      </c>
      <c r="AV501">
        <f>IF($AJ501=1,U501,0)</f>
        <v>0</v>
      </c>
      <c r="AW501">
        <f>IF($AJ501=1,V501,0)</f>
        <v>0</v>
      </c>
      <c r="AX501">
        <f>IF($AJ501=1,W501,0)</f>
        <v>0</v>
      </c>
      <c r="AY501">
        <f>IF($AJ501=1,X501,0)</f>
        <v>0</v>
      </c>
      <c r="BA501">
        <f>IF($AK501=1,M501,0)</f>
        <v>0</v>
      </c>
      <c r="BB501">
        <f>IF($AK501=1,N501,0)</f>
        <v>0</v>
      </c>
      <c r="BC501">
        <f>IF($AK501=1,O501,0)</f>
        <v>0</v>
      </c>
      <c r="BD501">
        <f>IF($AK501=1,P501,0)</f>
        <v>0</v>
      </c>
    </row>
    <row r="502" spans="1:56" x14ac:dyDescent="0.3">
      <c r="A502" s="7">
        <v>1768</v>
      </c>
      <c r="B502" s="6">
        <v>142564</v>
      </c>
      <c r="C502" s="7">
        <v>0</v>
      </c>
      <c r="D502" s="7">
        <v>1</v>
      </c>
      <c r="E502" s="7">
        <f>SUM(C502:D502)</f>
        <v>1</v>
      </c>
      <c r="F502" s="7">
        <v>52</v>
      </c>
      <c r="G502" s="7">
        <v>1</v>
      </c>
      <c r="H502" s="7">
        <v>0</v>
      </c>
      <c r="I502" s="7">
        <v>0</v>
      </c>
      <c r="J502" s="7">
        <v>0</v>
      </c>
      <c r="K502" s="7">
        <v>0</v>
      </c>
      <c r="L502" s="7" t="str" cm="1">
        <f t="array" ref="L502">_xlfn.IFS(G502=1,G$1,H502=1,H$1,I502=1,I$1,J502=1,J$1,K502=1,K$1)</f>
        <v>Divorced</v>
      </c>
      <c r="M502" s="7">
        <v>0</v>
      </c>
      <c r="N502" s="7">
        <v>0</v>
      </c>
      <c r="O502" s="7">
        <v>0</v>
      </c>
      <c r="P502" s="7">
        <v>1</v>
      </c>
      <c r="Q502" s="7" t="str" cm="1">
        <f t="array" ref="Q502">_xlfn.IFS(M502=1,M$1,N502=1,N$1,O502=1,O$1,P502=1,P$1)</f>
        <v>PhD</v>
      </c>
      <c r="R502" t="s">
        <v>39</v>
      </c>
      <c r="S502" s="7">
        <v>28</v>
      </c>
      <c r="T502" s="7">
        <v>1085</v>
      </c>
      <c r="U502" s="7">
        <v>161</v>
      </c>
      <c r="V502" s="7">
        <v>623</v>
      </c>
      <c r="W502" s="7">
        <v>131</v>
      </c>
      <c r="X502" s="7">
        <v>60</v>
      </c>
      <c r="Y502" s="7">
        <v>663</v>
      </c>
      <c r="Z502" s="7">
        <v>1397</v>
      </c>
      <c r="AA502" s="7">
        <v>6</v>
      </c>
      <c r="AB502" s="7">
        <v>6</v>
      </c>
      <c r="AC502" s="7">
        <v>8</v>
      </c>
      <c r="AD502" s="7">
        <v>4</v>
      </c>
      <c r="AE502" s="7">
        <v>7</v>
      </c>
      <c r="AF502" s="7">
        <v>1</v>
      </c>
      <c r="AG502" s="7">
        <v>0</v>
      </c>
      <c r="AH502" s="7">
        <v>0</v>
      </c>
      <c r="AI502" s="7">
        <v>0</v>
      </c>
      <c r="AJ502" s="7">
        <v>0</v>
      </c>
      <c r="AK502" s="7">
        <v>0</v>
      </c>
      <c r="AL502" s="7">
        <v>1</v>
      </c>
      <c r="AM502" s="8">
        <v>43625</v>
      </c>
      <c r="AO502">
        <f>IF($AG502=1,G502,0)</f>
        <v>0</v>
      </c>
      <c r="AP502">
        <f>IF($AG502=1,H502,0)</f>
        <v>0</v>
      </c>
      <c r="AQ502">
        <f>IF($AG502=1,J502,0)</f>
        <v>0</v>
      </c>
      <c r="AR502">
        <f>IF($AG502=1,I502,0)</f>
        <v>0</v>
      </c>
      <c r="AS502">
        <f>IF($AG502=1,K502,0)</f>
        <v>0</v>
      </c>
      <c r="AU502">
        <f>IF($AJ502=1,T502,0)</f>
        <v>0</v>
      </c>
      <c r="AV502">
        <f>IF($AJ502=1,U502,0)</f>
        <v>0</v>
      </c>
      <c r="AW502">
        <f>IF($AJ502=1,V502,0)</f>
        <v>0</v>
      </c>
      <c r="AX502">
        <f>IF($AJ502=1,W502,0)</f>
        <v>0</v>
      </c>
      <c r="AY502">
        <f>IF($AJ502=1,X502,0)</f>
        <v>0</v>
      </c>
      <c r="BA502">
        <f>IF($AK502=1,M502,0)</f>
        <v>0</v>
      </c>
      <c r="BB502">
        <f>IF($AK502=1,N502,0)</f>
        <v>0</v>
      </c>
      <c r="BC502">
        <f>IF($AK502=1,O502,0)</f>
        <v>0</v>
      </c>
      <c r="BD502">
        <f>IF($AK502=1,P502,0)</f>
        <v>0</v>
      </c>
    </row>
    <row r="503" spans="1:56" x14ac:dyDescent="0.3">
      <c r="A503" s="7">
        <v>1074</v>
      </c>
      <c r="B503" s="6">
        <v>156046</v>
      </c>
      <c r="C503" s="7">
        <v>0</v>
      </c>
      <c r="D503" s="7">
        <v>0</v>
      </c>
      <c r="E503" s="7">
        <f>SUM(C503:D503)</f>
        <v>0</v>
      </c>
      <c r="F503" s="7">
        <v>55</v>
      </c>
      <c r="G503" s="7">
        <v>0</v>
      </c>
      <c r="H503" s="7">
        <v>0</v>
      </c>
      <c r="I503" s="7">
        <v>1</v>
      </c>
      <c r="J503" s="7">
        <v>0</v>
      </c>
      <c r="K503" s="7">
        <v>0</v>
      </c>
      <c r="L503" s="7" t="str" cm="1">
        <f t="array" ref="L503">_xlfn.IFS(G503=1,G$1,H503=1,H$1,I503=1,I$1,J503=1,J$1,K503=1,K$1)</f>
        <v>Together</v>
      </c>
      <c r="M503" s="7">
        <v>0</v>
      </c>
      <c r="N503" s="7">
        <v>1</v>
      </c>
      <c r="O503" s="7">
        <v>0</v>
      </c>
      <c r="P503" s="7">
        <v>0</v>
      </c>
      <c r="Q503" s="7" t="str" cm="1">
        <f t="array" ref="Q503">_xlfn.IFS(M503=1,M$1,N503=1,N$1,O503=1,O$1,P503=1,P$1)</f>
        <v>Graduate</v>
      </c>
      <c r="R503" t="s">
        <v>42</v>
      </c>
      <c r="S503" s="7">
        <v>9</v>
      </c>
      <c r="T503" s="7">
        <v>1607</v>
      </c>
      <c r="U503" s="7">
        <v>0</v>
      </c>
      <c r="V503" s="7">
        <v>178</v>
      </c>
      <c r="W503" s="7">
        <v>0</v>
      </c>
      <c r="X503" s="7">
        <v>0</v>
      </c>
      <c r="Y503" s="7">
        <v>142</v>
      </c>
      <c r="Z503" s="7">
        <v>1643</v>
      </c>
      <c r="AA503" s="7">
        <v>2</v>
      </c>
      <c r="AB503" s="7">
        <v>10</v>
      </c>
      <c r="AC503" s="7">
        <v>1</v>
      </c>
      <c r="AD503" s="7">
        <v>8</v>
      </c>
      <c r="AE503" s="7">
        <v>8</v>
      </c>
      <c r="AF503" s="7">
        <v>1</v>
      </c>
      <c r="AG503" s="7">
        <v>0</v>
      </c>
      <c r="AH503" s="7">
        <v>0</v>
      </c>
      <c r="AI503" s="7">
        <v>0</v>
      </c>
      <c r="AJ503" s="7">
        <v>0</v>
      </c>
      <c r="AK503" s="7">
        <v>0</v>
      </c>
      <c r="AL503" s="7">
        <v>1</v>
      </c>
      <c r="AM503" s="8">
        <v>43625</v>
      </c>
      <c r="AO503">
        <f>IF($AG503=1,G503,0)</f>
        <v>0</v>
      </c>
      <c r="AP503">
        <f>IF($AG503=1,H503,0)</f>
        <v>0</v>
      </c>
      <c r="AQ503">
        <f>IF($AG503=1,J503,0)</f>
        <v>0</v>
      </c>
      <c r="AR503">
        <f>IF($AG503=1,I503,0)</f>
        <v>0</v>
      </c>
      <c r="AS503">
        <f>IF($AG503=1,K503,0)</f>
        <v>0</v>
      </c>
      <c r="AU503">
        <f>IF($AJ503=1,T503,0)</f>
        <v>0</v>
      </c>
      <c r="AV503">
        <f>IF($AJ503=1,U503,0)</f>
        <v>0</v>
      </c>
      <c r="AW503">
        <f>IF($AJ503=1,V503,0)</f>
        <v>0</v>
      </c>
      <c r="AX503">
        <f>IF($AJ503=1,W503,0)</f>
        <v>0</v>
      </c>
      <c r="AY503">
        <f>IF($AJ503=1,X503,0)</f>
        <v>0</v>
      </c>
      <c r="BA503">
        <f>IF($AK503=1,M503,0)</f>
        <v>0</v>
      </c>
      <c r="BB503">
        <f>IF($AK503=1,N503,0)</f>
        <v>0</v>
      </c>
      <c r="BC503">
        <f>IF($AK503=1,O503,0)</f>
        <v>0</v>
      </c>
      <c r="BD503">
        <f>IF($AK503=1,P503,0)</f>
        <v>0</v>
      </c>
    </row>
    <row r="504" spans="1:56" x14ac:dyDescent="0.3">
      <c r="A504" s="7">
        <v>1105</v>
      </c>
      <c r="B504" s="6">
        <v>186037</v>
      </c>
      <c r="C504" s="7">
        <v>0</v>
      </c>
      <c r="D504" s="7">
        <v>0</v>
      </c>
      <c r="E504" s="7">
        <f>SUM(C504:D504)</f>
        <v>0</v>
      </c>
      <c r="F504" s="7">
        <v>29</v>
      </c>
      <c r="G504" s="7">
        <v>0</v>
      </c>
      <c r="H504" s="7">
        <v>0</v>
      </c>
      <c r="I504" s="7">
        <v>0</v>
      </c>
      <c r="J504" s="7">
        <v>1</v>
      </c>
      <c r="K504" s="7">
        <v>0</v>
      </c>
      <c r="L504" s="7" t="str" cm="1">
        <f t="array" ref="L504">_xlfn.IFS(G504=1,G$1,H504=1,H$1,I504=1,I$1,J504=1,J$1,K504=1,K$1)</f>
        <v>Single</v>
      </c>
      <c r="M504" s="7">
        <v>0</v>
      </c>
      <c r="N504" s="7">
        <v>1</v>
      </c>
      <c r="O504" s="7">
        <v>0</v>
      </c>
      <c r="P504" s="7">
        <v>0</v>
      </c>
      <c r="Q504" s="7" t="str" cm="1">
        <f t="array" ref="Q504">_xlfn.IFS(M504=1,M$1,N504=1,N$1,O504=1,O$1,P504=1,P$1)</f>
        <v>Graduate</v>
      </c>
      <c r="R504" t="s">
        <v>41</v>
      </c>
      <c r="S504" s="7">
        <v>95</v>
      </c>
      <c r="T504" s="7">
        <v>1060</v>
      </c>
      <c r="U504" s="7">
        <v>95</v>
      </c>
      <c r="V504" s="7">
        <v>270</v>
      </c>
      <c r="W504" s="7">
        <v>63</v>
      </c>
      <c r="X504" s="7">
        <v>43</v>
      </c>
      <c r="Y504" s="7">
        <v>48</v>
      </c>
      <c r="Z504" s="7">
        <v>1483</v>
      </c>
      <c r="AA504" s="7">
        <v>1</v>
      </c>
      <c r="AB504" s="7">
        <v>6</v>
      </c>
      <c r="AC504" s="7">
        <v>7</v>
      </c>
      <c r="AD504" s="7">
        <v>11</v>
      </c>
      <c r="AE504" s="7">
        <v>3</v>
      </c>
      <c r="AF504" s="7">
        <v>0</v>
      </c>
      <c r="AG504" s="7">
        <v>1</v>
      </c>
      <c r="AH504" s="7">
        <v>1</v>
      </c>
      <c r="AI504" s="7">
        <v>0</v>
      </c>
      <c r="AJ504" s="7">
        <v>0</v>
      </c>
      <c r="AK504" s="7">
        <v>0</v>
      </c>
      <c r="AL504" s="7">
        <v>1</v>
      </c>
      <c r="AM504" s="8">
        <v>43625</v>
      </c>
      <c r="AO504">
        <f>IF($AG504=1,G504,0)</f>
        <v>0</v>
      </c>
      <c r="AP504">
        <f>IF($AG504=1,H504,0)</f>
        <v>0</v>
      </c>
      <c r="AQ504">
        <f>IF($AG504=1,J504,0)</f>
        <v>1</v>
      </c>
      <c r="AR504">
        <f>IF($AG504=1,I504,0)</f>
        <v>0</v>
      </c>
      <c r="AS504">
        <f>IF($AG504=1,K504,0)</f>
        <v>0</v>
      </c>
      <c r="AU504">
        <f>IF($AJ504=1,T504,0)</f>
        <v>0</v>
      </c>
      <c r="AV504">
        <f>IF($AJ504=1,U504,0)</f>
        <v>0</v>
      </c>
      <c r="AW504">
        <f>IF($AJ504=1,V504,0)</f>
        <v>0</v>
      </c>
      <c r="AX504">
        <f>IF($AJ504=1,W504,0)</f>
        <v>0</v>
      </c>
      <c r="AY504">
        <f>IF($AJ504=1,X504,0)</f>
        <v>0</v>
      </c>
      <c r="BA504">
        <f>IF($AK504=1,M504,0)</f>
        <v>0</v>
      </c>
      <c r="BB504">
        <f>IF($AK504=1,N504,0)</f>
        <v>0</v>
      </c>
      <c r="BC504">
        <f>IF($AK504=1,O504,0)</f>
        <v>0</v>
      </c>
      <c r="BD504">
        <f>IF($AK504=1,P504,0)</f>
        <v>0</v>
      </c>
    </row>
    <row r="505" spans="1:56" x14ac:dyDescent="0.3">
      <c r="A505" s="7">
        <v>1999</v>
      </c>
      <c r="B505" s="6">
        <v>132300</v>
      </c>
      <c r="C505" s="7">
        <v>1</v>
      </c>
      <c r="D505" s="7">
        <v>0</v>
      </c>
      <c r="E505" s="7">
        <f>SUM(C505:D505)</f>
        <v>1</v>
      </c>
      <c r="F505" s="7">
        <v>47</v>
      </c>
      <c r="G505" s="7">
        <v>0</v>
      </c>
      <c r="H505" s="7">
        <v>1</v>
      </c>
      <c r="I505" s="7">
        <v>0</v>
      </c>
      <c r="J505" s="7">
        <v>0</v>
      </c>
      <c r="K505" s="7">
        <v>0</v>
      </c>
      <c r="L505" s="7" t="str" cm="1">
        <f t="array" ref="L505">_xlfn.IFS(G505=1,G$1,H505=1,H$1,I505=1,I$1,J505=1,J$1,K505=1,K$1)</f>
        <v>Married</v>
      </c>
      <c r="M505" s="7">
        <v>0</v>
      </c>
      <c r="N505" s="7">
        <v>1</v>
      </c>
      <c r="O505" s="7">
        <v>0</v>
      </c>
      <c r="P505" s="7">
        <v>0</v>
      </c>
      <c r="Q505" s="7" t="str" cm="1">
        <f t="array" ref="Q505">_xlfn.IFS(M505=1,M$1,N505=1,N$1,O505=1,O$1,P505=1,P$1)</f>
        <v>Graduate</v>
      </c>
      <c r="R505" t="s">
        <v>41</v>
      </c>
      <c r="S505" s="7">
        <v>1</v>
      </c>
      <c r="T505" s="7">
        <v>53</v>
      </c>
      <c r="U505" s="7">
        <v>12</v>
      </c>
      <c r="V505" s="7">
        <v>25</v>
      </c>
      <c r="W505" s="7">
        <v>25</v>
      </c>
      <c r="X505" s="7">
        <v>20</v>
      </c>
      <c r="Y505" s="7">
        <v>25</v>
      </c>
      <c r="Z505" s="7">
        <v>111</v>
      </c>
      <c r="AA505" s="7">
        <v>1</v>
      </c>
      <c r="AB505" s="7">
        <v>1</v>
      </c>
      <c r="AC505" s="7">
        <v>0</v>
      </c>
      <c r="AD505" s="7">
        <v>3</v>
      </c>
      <c r="AE505" s="7">
        <v>8</v>
      </c>
      <c r="AF505" s="7">
        <v>0</v>
      </c>
      <c r="AG505" s="7">
        <v>0</v>
      </c>
      <c r="AH505" s="7">
        <v>0</v>
      </c>
      <c r="AI505" s="7">
        <v>0</v>
      </c>
      <c r="AJ505" s="7">
        <v>0</v>
      </c>
      <c r="AK505" s="7">
        <v>0</v>
      </c>
      <c r="AL505" s="7">
        <v>0</v>
      </c>
      <c r="AM505" s="8">
        <v>43626</v>
      </c>
      <c r="AO505">
        <f>IF($AG505=1,G505,0)</f>
        <v>0</v>
      </c>
      <c r="AP505">
        <f>IF($AG505=1,H505,0)</f>
        <v>0</v>
      </c>
      <c r="AQ505">
        <f>IF($AG505=1,J505,0)</f>
        <v>0</v>
      </c>
      <c r="AR505">
        <f>IF($AG505=1,I505,0)</f>
        <v>0</v>
      </c>
      <c r="AS505">
        <f>IF($AG505=1,K505,0)</f>
        <v>0</v>
      </c>
      <c r="AU505">
        <f>IF($AJ505=1,T505,0)</f>
        <v>0</v>
      </c>
      <c r="AV505">
        <f>IF($AJ505=1,U505,0)</f>
        <v>0</v>
      </c>
      <c r="AW505">
        <f>IF($AJ505=1,V505,0)</f>
        <v>0</v>
      </c>
      <c r="AX505">
        <f>IF($AJ505=1,W505,0)</f>
        <v>0</v>
      </c>
      <c r="AY505">
        <f>IF($AJ505=1,X505,0)</f>
        <v>0</v>
      </c>
      <c r="BA505">
        <f>IF($AK505=1,M505,0)</f>
        <v>0</v>
      </c>
      <c r="BB505">
        <f>IF($AK505=1,N505,0)</f>
        <v>0</v>
      </c>
      <c r="BC505">
        <f>IF($AK505=1,O505,0)</f>
        <v>0</v>
      </c>
      <c r="BD505">
        <f>IF($AK505=1,P505,0)</f>
        <v>0</v>
      </c>
    </row>
    <row r="506" spans="1:56" x14ac:dyDescent="0.3">
      <c r="A506" s="7">
        <v>2663</v>
      </c>
      <c r="B506" s="6">
        <v>158350</v>
      </c>
      <c r="C506" s="7">
        <v>0</v>
      </c>
      <c r="D506" s="7">
        <v>1</v>
      </c>
      <c r="E506" s="7">
        <f>SUM(C506:D506)</f>
        <v>1</v>
      </c>
      <c r="F506" s="7">
        <v>49</v>
      </c>
      <c r="G506" s="7">
        <v>0</v>
      </c>
      <c r="H506" s="7">
        <v>0</v>
      </c>
      <c r="I506" s="7">
        <v>0</v>
      </c>
      <c r="J506" s="7">
        <v>1</v>
      </c>
      <c r="K506" s="7">
        <v>0</v>
      </c>
      <c r="L506" s="7" t="str" cm="1">
        <f t="array" ref="L506">_xlfn.IFS(G506=1,G$1,H506=1,H$1,I506=1,I$1,J506=1,J$1,K506=1,K$1)</f>
        <v>Single</v>
      </c>
      <c r="M506" s="7">
        <v>0</v>
      </c>
      <c r="N506" s="7">
        <v>1</v>
      </c>
      <c r="O506" s="7">
        <v>0</v>
      </c>
      <c r="P506" s="7">
        <v>0</v>
      </c>
      <c r="Q506" s="7" t="str" cm="1">
        <f t="array" ref="Q506">_xlfn.IFS(M506=1,M$1,N506=1,N$1,O506=1,O$1,P506=1,P$1)</f>
        <v>Graduate</v>
      </c>
      <c r="R506" t="s">
        <v>43</v>
      </c>
      <c r="S506" s="7">
        <v>5</v>
      </c>
      <c r="T506" s="7">
        <v>1338</v>
      </c>
      <c r="U506" s="7">
        <v>71</v>
      </c>
      <c r="V506" s="7">
        <v>559</v>
      </c>
      <c r="W506" s="7">
        <v>315</v>
      </c>
      <c r="X506" s="7">
        <v>217</v>
      </c>
      <c r="Y506" s="7">
        <v>217</v>
      </c>
      <c r="Z506" s="7">
        <v>2282</v>
      </c>
      <c r="AA506" s="7">
        <v>4</v>
      </c>
      <c r="AB506" s="7">
        <v>8</v>
      </c>
      <c r="AC506" s="7">
        <v>3</v>
      </c>
      <c r="AD506" s="7">
        <v>12</v>
      </c>
      <c r="AE506" s="7">
        <v>6</v>
      </c>
      <c r="AF506" s="7">
        <v>0</v>
      </c>
      <c r="AG506" s="7">
        <v>0</v>
      </c>
      <c r="AH506" s="7">
        <v>0</v>
      </c>
      <c r="AI506" s="7">
        <v>0</v>
      </c>
      <c r="AJ506" s="7">
        <v>0</v>
      </c>
      <c r="AK506" s="7">
        <v>0</v>
      </c>
      <c r="AL506" s="7">
        <v>0</v>
      </c>
      <c r="AM506" s="8">
        <v>43627</v>
      </c>
      <c r="AO506">
        <f>IF($AG506=1,G506,0)</f>
        <v>0</v>
      </c>
      <c r="AP506">
        <f>IF($AG506=1,H506,0)</f>
        <v>0</v>
      </c>
      <c r="AQ506">
        <f>IF($AG506=1,J506,0)</f>
        <v>0</v>
      </c>
      <c r="AR506">
        <f>IF($AG506=1,I506,0)</f>
        <v>0</v>
      </c>
      <c r="AS506">
        <f>IF($AG506=1,K506,0)</f>
        <v>0</v>
      </c>
      <c r="AU506">
        <f>IF($AJ506=1,T506,0)</f>
        <v>0</v>
      </c>
      <c r="AV506">
        <f>IF($AJ506=1,U506,0)</f>
        <v>0</v>
      </c>
      <c r="AW506">
        <f>IF($AJ506=1,V506,0)</f>
        <v>0</v>
      </c>
      <c r="AX506">
        <f>IF($AJ506=1,W506,0)</f>
        <v>0</v>
      </c>
      <c r="AY506">
        <f>IF($AJ506=1,X506,0)</f>
        <v>0</v>
      </c>
      <c r="BA506">
        <f>IF($AK506=1,M506,0)</f>
        <v>0</v>
      </c>
      <c r="BB506">
        <f>IF($AK506=1,N506,0)</f>
        <v>0</v>
      </c>
      <c r="BC506">
        <f>IF($AK506=1,O506,0)</f>
        <v>0</v>
      </c>
      <c r="BD506">
        <f>IF($AK506=1,P506,0)</f>
        <v>0</v>
      </c>
    </row>
    <row r="507" spans="1:56" x14ac:dyDescent="0.3">
      <c r="A507" s="7">
        <v>2068</v>
      </c>
      <c r="B507" s="6">
        <v>184460</v>
      </c>
      <c r="C507" s="7">
        <v>0</v>
      </c>
      <c r="D507" s="7">
        <v>0</v>
      </c>
      <c r="E507" s="7">
        <f>SUM(C507:D507)</f>
        <v>0</v>
      </c>
      <c r="F507" s="7">
        <v>62</v>
      </c>
      <c r="G507" s="7">
        <v>0</v>
      </c>
      <c r="H507" s="7">
        <v>0</v>
      </c>
      <c r="I507" s="7">
        <v>1</v>
      </c>
      <c r="J507" s="7">
        <v>0</v>
      </c>
      <c r="K507" s="7">
        <v>0</v>
      </c>
      <c r="L507" s="7" t="str" cm="1">
        <f t="array" ref="L507">_xlfn.IFS(G507=1,G$1,H507=1,H$1,I507=1,I$1,J507=1,J$1,K507=1,K$1)</f>
        <v>Together</v>
      </c>
      <c r="M507" s="7">
        <v>0</v>
      </c>
      <c r="N507" s="7">
        <v>0</v>
      </c>
      <c r="O507" s="7">
        <v>0</v>
      </c>
      <c r="P507" s="7">
        <v>1</v>
      </c>
      <c r="Q507" s="7" t="str" cm="1">
        <f t="array" ref="Q507">_xlfn.IFS(M507=1,M$1,N507=1,N$1,O507=1,O$1,P507=1,P$1)</f>
        <v>PhD</v>
      </c>
      <c r="R507" t="s">
        <v>39</v>
      </c>
      <c r="S507" s="7">
        <v>80</v>
      </c>
      <c r="T507" s="7">
        <v>332</v>
      </c>
      <c r="U507" s="7">
        <v>59</v>
      </c>
      <c r="V507" s="7">
        <v>225</v>
      </c>
      <c r="W507" s="7">
        <v>232</v>
      </c>
      <c r="X507" s="7">
        <v>118</v>
      </c>
      <c r="Y507" s="7">
        <v>177</v>
      </c>
      <c r="Z507" s="7">
        <v>788</v>
      </c>
      <c r="AA507" s="7">
        <v>0</v>
      </c>
      <c r="AB507" s="7">
        <v>9</v>
      </c>
      <c r="AC507" s="7">
        <v>9</v>
      </c>
      <c r="AD507" s="7">
        <v>4</v>
      </c>
      <c r="AE507" s="7">
        <v>5</v>
      </c>
      <c r="AF507" s="7">
        <v>0</v>
      </c>
      <c r="AG507" s="7">
        <v>1</v>
      </c>
      <c r="AH507" s="7">
        <v>1</v>
      </c>
      <c r="AI507" s="7">
        <v>1</v>
      </c>
      <c r="AJ507" s="7">
        <v>1</v>
      </c>
      <c r="AK507" s="7">
        <v>0</v>
      </c>
      <c r="AL507" s="7">
        <v>1</v>
      </c>
      <c r="AM507" s="8">
        <v>43627</v>
      </c>
      <c r="AO507">
        <f>IF($AG507=1,G507,0)</f>
        <v>0</v>
      </c>
      <c r="AP507">
        <f>IF($AG507=1,H507,0)</f>
        <v>0</v>
      </c>
      <c r="AQ507">
        <f>IF($AG507=1,J507,0)</f>
        <v>0</v>
      </c>
      <c r="AR507">
        <f>IF($AG507=1,I507,0)</f>
        <v>1</v>
      </c>
      <c r="AS507">
        <f>IF($AG507=1,K507,0)</f>
        <v>0</v>
      </c>
      <c r="AU507">
        <f>IF($AJ507=1,T507,0)</f>
        <v>332</v>
      </c>
      <c r="AV507">
        <f>IF($AJ507=1,U507,0)</f>
        <v>59</v>
      </c>
      <c r="AW507">
        <f>IF($AJ507=1,V507,0)</f>
        <v>225</v>
      </c>
      <c r="AX507">
        <f>IF($AJ507=1,W507,0)</f>
        <v>232</v>
      </c>
      <c r="AY507">
        <f>IF($AJ507=1,X507,0)</f>
        <v>118</v>
      </c>
      <c r="BA507">
        <f>IF($AK507=1,M507,0)</f>
        <v>0</v>
      </c>
      <c r="BB507">
        <f>IF($AK507=1,N507,0)</f>
        <v>0</v>
      </c>
      <c r="BC507">
        <f>IF($AK507=1,O507,0)</f>
        <v>0</v>
      </c>
      <c r="BD507">
        <f>IF($AK507=1,P507,0)</f>
        <v>0</v>
      </c>
    </row>
    <row r="508" spans="1:56" x14ac:dyDescent="0.3">
      <c r="A508" s="7">
        <v>2162</v>
      </c>
      <c r="B508" s="6">
        <v>143140</v>
      </c>
      <c r="C508" s="7">
        <v>0</v>
      </c>
      <c r="D508" s="7">
        <v>1</v>
      </c>
      <c r="E508" s="7">
        <f>SUM(C508:D508)</f>
        <v>1</v>
      </c>
      <c r="F508" s="7">
        <v>63</v>
      </c>
      <c r="G508" s="7">
        <v>0</v>
      </c>
      <c r="H508" s="7">
        <v>1</v>
      </c>
      <c r="I508" s="7">
        <v>0</v>
      </c>
      <c r="J508" s="7">
        <v>0</v>
      </c>
      <c r="K508" s="7">
        <v>0</v>
      </c>
      <c r="L508" s="7" t="str" cm="1">
        <f t="array" ref="L508">_xlfn.IFS(G508=1,G$1,H508=1,H$1,I508=1,I$1,J508=1,J$1,K508=1,K$1)</f>
        <v>Married</v>
      </c>
      <c r="M508" s="7">
        <v>0</v>
      </c>
      <c r="N508" s="7">
        <v>1</v>
      </c>
      <c r="O508" s="7">
        <v>0</v>
      </c>
      <c r="P508" s="7">
        <v>0</v>
      </c>
      <c r="Q508" s="7" t="str" cm="1">
        <f t="array" ref="Q508">_xlfn.IFS(M508=1,M$1,N508=1,N$1,O508=1,O$1,P508=1,P$1)</f>
        <v>Graduate</v>
      </c>
      <c r="R508" t="s">
        <v>44</v>
      </c>
      <c r="S508" s="7">
        <v>68</v>
      </c>
      <c r="T508" s="7">
        <v>445</v>
      </c>
      <c r="U508" s="7">
        <v>27</v>
      </c>
      <c r="V508" s="7">
        <v>252</v>
      </c>
      <c r="W508" s="7">
        <v>20</v>
      </c>
      <c r="X508" s="7">
        <v>0</v>
      </c>
      <c r="Y508" s="7">
        <v>36</v>
      </c>
      <c r="Z508" s="7">
        <v>707</v>
      </c>
      <c r="AA508" s="7">
        <v>1</v>
      </c>
      <c r="AB508" s="7">
        <v>4</v>
      </c>
      <c r="AC508" s="7">
        <v>1</v>
      </c>
      <c r="AD508" s="7">
        <v>5</v>
      </c>
      <c r="AE508" s="7">
        <v>6</v>
      </c>
      <c r="AF508" s="7">
        <v>0</v>
      </c>
      <c r="AG508" s="7">
        <v>0</v>
      </c>
      <c r="AH508" s="7">
        <v>0</v>
      </c>
      <c r="AI508" s="7">
        <v>0</v>
      </c>
      <c r="AJ508" s="7">
        <v>0</v>
      </c>
      <c r="AK508" s="7">
        <v>0</v>
      </c>
      <c r="AL508" s="7">
        <v>0</v>
      </c>
      <c r="AM508" s="8">
        <v>43628</v>
      </c>
      <c r="AO508">
        <f>IF($AG508=1,G508,0)</f>
        <v>0</v>
      </c>
      <c r="AP508">
        <f>IF($AG508=1,H508,0)</f>
        <v>0</v>
      </c>
      <c r="AQ508">
        <f>IF($AG508=1,J508,0)</f>
        <v>0</v>
      </c>
      <c r="AR508">
        <f>IF($AG508=1,I508,0)</f>
        <v>0</v>
      </c>
      <c r="AS508">
        <f>IF($AG508=1,K508,0)</f>
        <v>0</v>
      </c>
      <c r="AU508">
        <f>IF($AJ508=1,T508,0)</f>
        <v>0</v>
      </c>
      <c r="AV508">
        <f>IF($AJ508=1,U508,0)</f>
        <v>0</v>
      </c>
      <c r="AW508">
        <f>IF($AJ508=1,V508,0)</f>
        <v>0</v>
      </c>
      <c r="AX508">
        <f>IF($AJ508=1,W508,0)</f>
        <v>0</v>
      </c>
      <c r="AY508">
        <f>IF($AJ508=1,X508,0)</f>
        <v>0</v>
      </c>
      <c r="BA508">
        <f>IF($AK508=1,M508,0)</f>
        <v>0</v>
      </c>
      <c r="BB508">
        <f>IF($AK508=1,N508,0)</f>
        <v>0</v>
      </c>
      <c r="BC508">
        <f>IF($AK508=1,O508,0)</f>
        <v>0</v>
      </c>
      <c r="BD508">
        <f>IF($AK508=1,P508,0)</f>
        <v>0</v>
      </c>
    </row>
    <row r="509" spans="1:56" x14ac:dyDescent="0.3">
      <c r="A509" s="7">
        <v>1219</v>
      </c>
      <c r="B509" s="6">
        <v>181975</v>
      </c>
      <c r="C509" s="7">
        <v>0</v>
      </c>
      <c r="D509" s="7">
        <v>1</v>
      </c>
      <c r="E509" s="7">
        <f>SUM(C509:D509)</f>
        <v>1</v>
      </c>
      <c r="F509" s="7">
        <v>58</v>
      </c>
      <c r="G509" s="7">
        <v>1</v>
      </c>
      <c r="H509" s="7">
        <v>0</v>
      </c>
      <c r="I509" s="7">
        <v>0</v>
      </c>
      <c r="J509" s="7">
        <v>0</v>
      </c>
      <c r="K509" s="7">
        <v>0</v>
      </c>
      <c r="L509" s="7" t="str" cm="1">
        <f t="array" ref="L509">_xlfn.IFS(G509=1,G$1,H509=1,H$1,I509=1,I$1,J509=1,J$1,K509=1,K$1)</f>
        <v>Divorced</v>
      </c>
      <c r="M509" s="7">
        <v>0</v>
      </c>
      <c r="N509" s="7">
        <v>0</v>
      </c>
      <c r="O509" s="7">
        <v>0</v>
      </c>
      <c r="P509" s="7">
        <v>0</v>
      </c>
      <c r="Q509" s="7" t="e" cm="1">
        <f t="array" ref="Q509">_xlfn.IFS(M509=1,M$1,N509=1,N$1,O509=1,O$1,P509=1,P$1)</f>
        <v>#N/A</v>
      </c>
      <c r="R509" t="s">
        <v>41</v>
      </c>
      <c r="S509" s="7">
        <v>2</v>
      </c>
      <c r="T509" s="7">
        <v>2182</v>
      </c>
      <c r="U509" s="7">
        <v>169</v>
      </c>
      <c r="V509" s="7">
        <v>408</v>
      </c>
      <c r="W509" s="7">
        <v>400</v>
      </c>
      <c r="X509" s="7">
        <v>306</v>
      </c>
      <c r="Y509" s="7">
        <v>60</v>
      </c>
      <c r="Z509" s="7">
        <v>3405</v>
      </c>
      <c r="AA509" s="7">
        <v>1</v>
      </c>
      <c r="AB509" s="7">
        <v>6</v>
      </c>
      <c r="AC509" s="7">
        <v>3</v>
      </c>
      <c r="AD509" s="7">
        <v>4</v>
      </c>
      <c r="AE509" s="7">
        <v>7</v>
      </c>
      <c r="AF509" s="7">
        <v>0</v>
      </c>
      <c r="AG509" s="7">
        <v>0</v>
      </c>
      <c r="AH509" s="7">
        <v>1</v>
      </c>
      <c r="AI509" s="7">
        <v>0</v>
      </c>
      <c r="AJ509" s="7">
        <v>0</v>
      </c>
      <c r="AK509" s="7">
        <v>0</v>
      </c>
      <c r="AL509" s="7">
        <v>0</v>
      </c>
      <c r="AM509" s="8">
        <v>43628</v>
      </c>
      <c r="AO509">
        <f>IF($AG509=1,G509,0)</f>
        <v>0</v>
      </c>
      <c r="AP509">
        <f>IF($AG509=1,H509,0)</f>
        <v>0</v>
      </c>
      <c r="AQ509">
        <f>IF($AG509=1,J509,0)</f>
        <v>0</v>
      </c>
      <c r="AR509">
        <f>IF($AG509=1,I509,0)</f>
        <v>0</v>
      </c>
      <c r="AS509">
        <f>IF($AG509=1,K509,0)</f>
        <v>0</v>
      </c>
      <c r="AU509">
        <f>IF($AJ509=1,T509,0)</f>
        <v>0</v>
      </c>
      <c r="AV509">
        <f>IF($AJ509=1,U509,0)</f>
        <v>0</v>
      </c>
      <c r="AW509">
        <f>IF($AJ509=1,V509,0)</f>
        <v>0</v>
      </c>
      <c r="AX509">
        <f>IF($AJ509=1,W509,0)</f>
        <v>0</v>
      </c>
      <c r="AY509">
        <f>IF($AJ509=1,X509,0)</f>
        <v>0</v>
      </c>
      <c r="BA509">
        <f>IF($AK509=1,M509,0)</f>
        <v>0</v>
      </c>
      <c r="BB509">
        <f>IF($AK509=1,N509,0)</f>
        <v>0</v>
      </c>
      <c r="BC509">
        <f>IF($AK509=1,O509,0)</f>
        <v>0</v>
      </c>
      <c r="BD509">
        <f>IF($AK509=1,P509,0)</f>
        <v>0</v>
      </c>
    </row>
    <row r="510" spans="1:56" x14ac:dyDescent="0.3">
      <c r="A510" s="7">
        <v>3033</v>
      </c>
      <c r="B510" s="6">
        <v>159462</v>
      </c>
      <c r="C510" s="7">
        <v>0</v>
      </c>
      <c r="D510" s="7">
        <v>1</v>
      </c>
      <c r="E510" s="7">
        <f>SUM(C510:D510)</f>
        <v>1</v>
      </c>
      <c r="F510" s="7">
        <v>70</v>
      </c>
      <c r="G510" s="7">
        <v>0</v>
      </c>
      <c r="H510" s="7">
        <v>1</v>
      </c>
      <c r="I510" s="7">
        <v>0</v>
      </c>
      <c r="J510" s="7">
        <v>0</v>
      </c>
      <c r="K510" s="7">
        <v>0</v>
      </c>
      <c r="L510" s="7" t="str" cm="1">
        <f t="array" ref="L510">_xlfn.IFS(G510=1,G$1,H510=1,H$1,I510=1,I$1,J510=1,J$1,K510=1,K$1)</f>
        <v>Married</v>
      </c>
      <c r="M510" s="7">
        <v>0</v>
      </c>
      <c r="N510" s="7">
        <v>1</v>
      </c>
      <c r="O510" s="7">
        <v>0</v>
      </c>
      <c r="P510" s="7">
        <v>0</v>
      </c>
      <c r="Q510" s="7" t="str" cm="1">
        <f t="array" ref="Q510">_xlfn.IFS(M510=1,M$1,N510=1,N$1,O510=1,O$1,P510=1,P$1)</f>
        <v>Graduate</v>
      </c>
      <c r="R510" t="s">
        <v>40</v>
      </c>
      <c r="S510" s="7">
        <v>29</v>
      </c>
      <c r="T510" s="7">
        <v>1942</v>
      </c>
      <c r="U510" s="7">
        <v>46</v>
      </c>
      <c r="V510" s="7">
        <v>383</v>
      </c>
      <c r="W510" s="7">
        <v>0</v>
      </c>
      <c r="X510" s="7">
        <v>21</v>
      </c>
      <c r="Y510" s="7">
        <v>526</v>
      </c>
      <c r="Z510" s="7">
        <v>1866</v>
      </c>
      <c r="AA510" s="7">
        <v>2</v>
      </c>
      <c r="AB510" s="7">
        <v>9</v>
      </c>
      <c r="AC510" s="7">
        <v>2</v>
      </c>
      <c r="AD510" s="7">
        <v>12</v>
      </c>
      <c r="AE510" s="7">
        <v>7</v>
      </c>
      <c r="AF510" s="7">
        <v>0</v>
      </c>
      <c r="AG510" s="7">
        <v>0</v>
      </c>
      <c r="AH510" s="7">
        <v>0</v>
      </c>
      <c r="AI510" s="7">
        <v>0</v>
      </c>
      <c r="AJ510" s="7">
        <v>0</v>
      </c>
      <c r="AK510" s="7">
        <v>0</v>
      </c>
      <c r="AL510" s="7">
        <v>0</v>
      </c>
      <c r="AM510" s="8">
        <v>43628</v>
      </c>
      <c r="AO510">
        <f>IF($AG510=1,G510,0)</f>
        <v>0</v>
      </c>
      <c r="AP510">
        <f>IF($AG510=1,H510,0)</f>
        <v>0</v>
      </c>
      <c r="AQ510">
        <f>IF($AG510=1,J510,0)</f>
        <v>0</v>
      </c>
      <c r="AR510">
        <f>IF($AG510=1,I510,0)</f>
        <v>0</v>
      </c>
      <c r="AS510">
        <f>IF($AG510=1,K510,0)</f>
        <v>0</v>
      </c>
      <c r="AU510">
        <f>IF($AJ510=1,T510,0)</f>
        <v>0</v>
      </c>
      <c r="AV510">
        <f>IF($AJ510=1,U510,0)</f>
        <v>0</v>
      </c>
      <c r="AW510">
        <f>IF($AJ510=1,V510,0)</f>
        <v>0</v>
      </c>
      <c r="AX510">
        <f>IF($AJ510=1,W510,0)</f>
        <v>0</v>
      </c>
      <c r="AY510">
        <f>IF($AJ510=1,X510,0)</f>
        <v>0</v>
      </c>
      <c r="BA510">
        <f>IF($AK510=1,M510,0)</f>
        <v>0</v>
      </c>
      <c r="BB510">
        <f>IF($AK510=1,N510,0)</f>
        <v>0</v>
      </c>
      <c r="BC510">
        <f>IF($AK510=1,O510,0)</f>
        <v>0</v>
      </c>
      <c r="BD510">
        <f>IF($AK510=1,P510,0)</f>
        <v>0</v>
      </c>
    </row>
    <row r="511" spans="1:56" x14ac:dyDescent="0.3">
      <c r="A511" s="7">
        <v>1211</v>
      </c>
      <c r="B511" s="6">
        <v>130732</v>
      </c>
      <c r="C511" s="7">
        <v>1</v>
      </c>
      <c r="D511" s="7">
        <v>0</v>
      </c>
      <c r="E511" s="7">
        <f>SUM(C511:D511)</f>
        <v>1</v>
      </c>
      <c r="F511" s="7">
        <v>40</v>
      </c>
      <c r="G511" s="7">
        <v>0</v>
      </c>
      <c r="H511" s="7">
        <v>1</v>
      </c>
      <c r="I511" s="7">
        <v>0</v>
      </c>
      <c r="J511" s="7">
        <v>0</v>
      </c>
      <c r="K511" s="7">
        <v>0</v>
      </c>
      <c r="L511" s="7" t="str" cm="1">
        <f t="array" ref="L511">_xlfn.IFS(G511=1,G$1,H511=1,H$1,I511=1,I$1,J511=1,J$1,K511=1,K$1)</f>
        <v>Married</v>
      </c>
      <c r="M511" s="7">
        <v>0</v>
      </c>
      <c r="N511" s="7">
        <v>0</v>
      </c>
      <c r="O511" s="7">
        <v>0</v>
      </c>
      <c r="P511" s="7">
        <v>1</v>
      </c>
      <c r="Q511" s="7" t="str" cm="1">
        <f t="array" ref="Q511">_xlfn.IFS(M511=1,M$1,N511=1,N$1,O511=1,O$1,P511=1,P$1)</f>
        <v>PhD</v>
      </c>
      <c r="R511" t="s">
        <v>43</v>
      </c>
      <c r="S511" s="7">
        <v>44</v>
      </c>
      <c r="T511" s="7">
        <v>659</v>
      </c>
      <c r="U511" s="7">
        <v>4</v>
      </c>
      <c r="V511" s="7">
        <v>106</v>
      </c>
      <c r="W511" s="7">
        <v>0</v>
      </c>
      <c r="X511" s="7">
        <v>4</v>
      </c>
      <c r="Y511" s="7">
        <v>13</v>
      </c>
      <c r="Z511" s="7">
        <v>761</v>
      </c>
      <c r="AA511" s="7">
        <v>4</v>
      </c>
      <c r="AB511" s="7">
        <v>4</v>
      </c>
      <c r="AC511" s="7">
        <v>1</v>
      </c>
      <c r="AD511" s="7">
        <v>4</v>
      </c>
      <c r="AE511" s="7">
        <v>8</v>
      </c>
      <c r="AF511" s="7">
        <v>0</v>
      </c>
      <c r="AG511" s="7">
        <v>0</v>
      </c>
      <c r="AH511" s="7">
        <v>0</v>
      </c>
      <c r="AI511" s="7">
        <v>0</v>
      </c>
      <c r="AJ511" s="7">
        <v>0</v>
      </c>
      <c r="AK511" s="7">
        <v>0</v>
      </c>
      <c r="AL511" s="7">
        <v>0</v>
      </c>
      <c r="AM511" s="8">
        <v>43628</v>
      </c>
      <c r="AO511">
        <f>IF($AG511=1,G511,0)</f>
        <v>0</v>
      </c>
      <c r="AP511">
        <f>IF($AG511=1,H511,0)</f>
        <v>0</v>
      </c>
      <c r="AQ511">
        <f>IF($AG511=1,J511,0)</f>
        <v>0</v>
      </c>
      <c r="AR511">
        <f>IF($AG511=1,I511,0)</f>
        <v>0</v>
      </c>
      <c r="AS511">
        <f>IF($AG511=1,K511,0)</f>
        <v>0</v>
      </c>
      <c r="AU511">
        <f>IF($AJ511=1,T511,0)</f>
        <v>0</v>
      </c>
      <c r="AV511">
        <f>IF($AJ511=1,U511,0)</f>
        <v>0</v>
      </c>
      <c r="AW511">
        <f>IF($AJ511=1,V511,0)</f>
        <v>0</v>
      </c>
      <c r="AX511">
        <f>IF($AJ511=1,W511,0)</f>
        <v>0</v>
      </c>
      <c r="AY511">
        <f>IF($AJ511=1,X511,0)</f>
        <v>0</v>
      </c>
      <c r="BA511">
        <f>IF($AK511=1,M511,0)</f>
        <v>0</v>
      </c>
      <c r="BB511">
        <f>IF($AK511=1,N511,0)</f>
        <v>0</v>
      </c>
      <c r="BC511">
        <f>IF($AK511=1,O511,0)</f>
        <v>0</v>
      </c>
      <c r="BD511">
        <f>IF($AK511=1,P511,0)</f>
        <v>0</v>
      </c>
    </row>
    <row r="512" spans="1:56" x14ac:dyDescent="0.3">
      <c r="A512" s="7">
        <v>3038</v>
      </c>
      <c r="B512" s="6">
        <v>167046</v>
      </c>
      <c r="C512" s="7">
        <v>0</v>
      </c>
      <c r="D512" s="7">
        <v>1</v>
      </c>
      <c r="E512" s="7">
        <f>SUM(C512:D512)</f>
        <v>1</v>
      </c>
      <c r="F512" s="7">
        <v>69</v>
      </c>
      <c r="G512" s="7">
        <v>0</v>
      </c>
      <c r="H512" s="7">
        <v>0</v>
      </c>
      <c r="I512" s="7">
        <v>0</v>
      </c>
      <c r="J512" s="7">
        <v>0</v>
      </c>
      <c r="K512" s="7">
        <v>1</v>
      </c>
      <c r="L512" s="7" t="str" cm="1">
        <f t="array" ref="L512">_xlfn.IFS(G512=1,G$1,H512=1,H$1,I512=1,I$1,J512=1,J$1,K512=1,K$1)</f>
        <v>Widow</v>
      </c>
      <c r="M512" s="7">
        <v>0</v>
      </c>
      <c r="N512" s="7">
        <v>1</v>
      </c>
      <c r="O512" s="7">
        <v>0</v>
      </c>
      <c r="P512" s="7">
        <v>0</v>
      </c>
      <c r="Q512" s="7" t="str" cm="1">
        <f t="array" ref="Q512">_xlfn.IFS(M512=1,M$1,N512=1,N$1,O512=1,O$1,P512=1,P$1)</f>
        <v>Graduate</v>
      </c>
      <c r="R512" t="s">
        <v>44</v>
      </c>
      <c r="S512" s="7">
        <v>92</v>
      </c>
      <c r="T512" s="7">
        <v>1355</v>
      </c>
      <c r="U512" s="7">
        <v>87</v>
      </c>
      <c r="V512" s="7">
        <v>331</v>
      </c>
      <c r="W512" s="7">
        <v>57</v>
      </c>
      <c r="X512" s="7">
        <v>376</v>
      </c>
      <c r="Y512" s="7">
        <v>267</v>
      </c>
      <c r="Z512" s="7">
        <v>1941</v>
      </c>
      <c r="AA512" s="7">
        <v>2</v>
      </c>
      <c r="AB512" s="7">
        <v>4</v>
      </c>
      <c r="AC512" s="7">
        <v>5</v>
      </c>
      <c r="AD512" s="7">
        <v>4</v>
      </c>
      <c r="AE512" s="7">
        <v>2</v>
      </c>
      <c r="AF512" s="7">
        <v>0</v>
      </c>
      <c r="AG512" s="7">
        <v>0</v>
      </c>
      <c r="AH512" s="7">
        <v>0</v>
      </c>
      <c r="AI512" s="7">
        <v>0</v>
      </c>
      <c r="AJ512" s="7">
        <v>0</v>
      </c>
      <c r="AK512" s="7">
        <v>0</v>
      </c>
      <c r="AL512" s="7">
        <v>0</v>
      </c>
      <c r="AM512" s="8">
        <v>43629</v>
      </c>
      <c r="AO512">
        <f>IF($AG512=1,G512,0)</f>
        <v>0</v>
      </c>
      <c r="AP512">
        <f>IF($AG512=1,H512,0)</f>
        <v>0</v>
      </c>
      <c r="AQ512">
        <f>IF($AG512=1,J512,0)</f>
        <v>0</v>
      </c>
      <c r="AR512">
        <f>IF($AG512=1,I512,0)</f>
        <v>0</v>
      </c>
      <c r="AS512">
        <f>IF($AG512=1,K512,0)</f>
        <v>0</v>
      </c>
      <c r="AU512">
        <f>IF($AJ512=1,T512,0)</f>
        <v>0</v>
      </c>
      <c r="AV512">
        <f>IF($AJ512=1,U512,0)</f>
        <v>0</v>
      </c>
      <c r="AW512">
        <f>IF($AJ512=1,V512,0)</f>
        <v>0</v>
      </c>
      <c r="AX512">
        <f>IF($AJ512=1,W512,0)</f>
        <v>0</v>
      </c>
      <c r="AY512">
        <f>IF($AJ512=1,X512,0)</f>
        <v>0</v>
      </c>
      <c r="BA512">
        <f>IF($AK512=1,M512,0)</f>
        <v>0</v>
      </c>
      <c r="BB512">
        <f>IF($AK512=1,N512,0)</f>
        <v>0</v>
      </c>
      <c r="BC512">
        <f>IF($AK512=1,O512,0)</f>
        <v>0</v>
      </c>
      <c r="BD512">
        <f>IF($AK512=1,P512,0)</f>
        <v>0</v>
      </c>
    </row>
    <row r="513" spans="1:56" x14ac:dyDescent="0.3">
      <c r="A513" s="7">
        <v>2702</v>
      </c>
      <c r="B513" s="6">
        <v>123529</v>
      </c>
      <c r="C513" s="7">
        <v>0</v>
      </c>
      <c r="D513" s="7">
        <v>1</v>
      </c>
      <c r="E513" s="7">
        <f>SUM(C513:D513)</f>
        <v>1</v>
      </c>
      <c r="F513" s="7">
        <v>55</v>
      </c>
      <c r="G513" s="7">
        <v>0</v>
      </c>
      <c r="H513" s="7">
        <v>0</v>
      </c>
      <c r="I513" s="7">
        <v>0</v>
      </c>
      <c r="J513" s="7">
        <v>1</v>
      </c>
      <c r="K513" s="7">
        <v>0</v>
      </c>
      <c r="L513" s="7" t="str" cm="1">
        <f t="array" ref="L513">_xlfn.IFS(G513=1,G$1,H513=1,H$1,I513=1,I$1,J513=1,J$1,K513=1,K$1)</f>
        <v>Single</v>
      </c>
      <c r="M513" s="7">
        <v>1</v>
      </c>
      <c r="N513" s="7">
        <v>0</v>
      </c>
      <c r="O513" s="7">
        <v>0</v>
      </c>
      <c r="P513" s="7">
        <v>0</v>
      </c>
      <c r="Q513" s="7" t="str" cm="1">
        <f t="array" ref="Q513">_xlfn.IFS(M513=1,M$1,N513=1,N$1,O513=1,O$1,P513=1,P$1)</f>
        <v>Basic</v>
      </c>
      <c r="R513" t="s">
        <v>44</v>
      </c>
      <c r="S513" s="7">
        <v>67</v>
      </c>
      <c r="T513" s="7">
        <v>47</v>
      </c>
      <c r="U513" s="7">
        <v>37</v>
      </c>
      <c r="V513" s="7">
        <v>68</v>
      </c>
      <c r="W513" s="7">
        <v>16</v>
      </c>
      <c r="X513" s="7">
        <v>11</v>
      </c>
      <c r="Y513" s="7">
        <v>105</v>
      </c>
      <c r="Z513" s="7">
        <v>74</v>
      </c>
      <c r="AA513" s="7">
        <v>1</v>
      </c>
      <c r="AB513" s="7">
        <v>1</v>
      </c>
      <c r="AC513" s="7">
        <v>1</v>
      </c>
      <c r="AD513" s="7">
        <v>2</v>
      </c>
      <c r="AE513" s="7">
        <v>6</v>
      </c>
      <c r="AF513" s="7">
        <v>0</v>
      </c>
      <c r="AG513" s="7">
        <v>0</v>
      </c>
      <c r="AH513" s="7">
        <v>0</v>
      </c>
      <c r="AI513" s="7">
        <v>0</v>
      </c>
      <c r="AJ513" s="7">
        <v>0</v>
      </c>
      <c r="AK513" s="7">
        <v>0</v>
      </c>
      <c r="AL513" s="7">
        <v>0</v>
      </c>
      <c r="AM513" s="8">
        <v>43630</v>
      </c>
      <c r="AO513">
        <f>IF($AG513=1,G513,0)</f>
        <v>0</v>
      </c>
      <c r="AP513">
        <f>IF($AG513=1,H513,0)</f>
        <v>0</v>
      </c>
      <c r="AQ513">
        <f>IF($AG513=1,J513,0)</f>
        <v>0</v>
      </c>
      <c r="AR513">
        <f>IF($AG513=1,I513,0)</f>
        <v>0</v>
      </c>
      <c r="AS513">
        <f>IF($AG513=1,K513,0)</f>
        <v>0</v>
      </c>
      <c r="AU513">
        <f>IF($AJ513=1,T513,0)</f>
        <v>0</v>
      </c>
      <c r="AV513">
        <f>IF($AJ513=1,U513,0)</f>
        <v>0</v>
      </c>
      <c r="AW513">
        <f>IF($AJ513=1,V513,0)</f>
        <v>0</v>
      </c>
      <c r="AX513">
        <f>IF($AJ513=1,W513,0)</f>
        <v>0</v>
      </c>
      <c r="AY513">
        <f>IF($AJ513=1,X513,0)</f>
        <v>0</v>
      </c>
      <c r="BA513">
        <f>IF($AK513=1,M513,0)</f>
        <v>0</v>
      </c>
      <c r="BB513">
        <f>IF($AK513=1,N513,0)</f>
        <v>0</v>
      </c>
      <c r="BC513">
        <f>IF($AK513=1,O513,0)</f>
        <v>0</v>
      </c>
      <c r="BD513">
        <f>IF($AK513=1,P513,0)</f>
        <v>0</v>
      </c>
    </row>
    <row r="514" spans="1:56" x14ac:dyDescent="0.3">
      <c r="A514" s="7">
        <v>3146</v>
      </c>
      <c r="B514" s="6">
        <v>152914</v>
      </c>
      <c r="C514" s="7">
        <v>0</v>
      </c>
      <c r="D514" s="7">
        <v>1</v>
      </c>
      <c r="E514" s="7">
        <f>SUM(C514:D514)</f>
        <v>1</v>
      </c>
      <c r="F514" s="7">
        <v>49</v>
      </c>
      <c r="G514" s="7">
        <v>0</v>
      </c>
      <c r="H514" s="7">
        <v>1</v>
      </c>
      <c r="I514" s="7">
        <v>0</v>
      </c>
      <c r="J514" s="7">
        <v>0</v>
      </c>
      <c r="K514" s="7">
        <v>0</v>
      </c>
      <c r="L514" s="7" t="str" cm="1">
        <f t="array" ref="L514">_xlfn.IFS(G514=1,G$1,H514=1,H$1,I514=1,I$1,J514=1,J$1,K514=1,K$1)</f>
        <v>Married</v>
      </c>
      <c r="M514" s="7">
        <v>0</v>
      </c>
      <c r="N514" s="7">
        <v>1</v>
      </c>
      <c r="O514" s="7">
        <v>0</v>
      </c>
      <c r="P514" s="7">
        <v>0</v>
      </c>
      <c r="Q514" s="7" t="str" cm="1">
        <f t="array" ref="Q514">_xlfn.IFS(M514=1,M$1,N514=1,N$1,O514=1,O$1,P514=1,P$1)</f>
        <v>Graduate</v>
      </c>
      <c r="R514" t="s">
        <v>44</v>
      </c>
      <c r="S514" s="7">
        <v>32</v>
      </c>
      <c r="T514" s="7">
        <v>734</v>
      </c>
      <c r="U514" s="7">
        <v>29</v>
      </c>
      <c r="V514" s="7">
        <v>127</v>
      </c>
      <c r="W514" s="7">
        <v>87</v>
      </c>
      <c r="X514" s="7">
        <v>29</v>
      </c>
      <c r="Y514" s="7">
        <v>656</v>
      </c>
      <c r="Z514" s="7">
        <v>350</v>
      </c>
      <c r="AA514" s="7">
        <v>2</v>
      </c>
      <c r="AB514" s="7">
        <v>7</v>
      </c>
      <c r="AC514" s="7">
        <v>3</v>
      </c>
      <c r="AD514" s="7">
        <v>3</v>
      </c>
      <c r="AE514" s="7">
        <v>7</v>
      </c>
      <c r="AF514" s="7">
        <v>1</v>
      </c>
      <c r="AG514" s="7">
        <v>0</v>
      </c>
      <c r="AH514" s="7">
        <v>0</v>
      </c>
      <c r="AI514" s="7">
        <v>0</v>
      </c>
      <c r="AJ514" s="7">
        <v>0</v>
      </c>
      <c r="AK514" s="7">
        <v>0</v>
      </c>
      <c r="AL514" s="7">
        <v>0</v>
      </c>
      <c r="AM514" s="8">
        <v>43630</v>
      </c>
      <c r="AO514">
        <f>IF($AG514=1,G514,0)</f>
        <v>0</v>
      </c>
      <c r="AP514">
        <f>IF($AG514=1,H514,0)</f>
        <v>0</v>
      </c>
      <c r="AQ514">
        <f>IF($AG514=1,J514,0)</f>
        <v>0</v>
      </c>
      <c r="AR514">
        <f>IF($AG514=1,I514,0)</f>
        <v>0</v>
      </c>
      <c r="AS514">
        <f>IF($AG514=1,K514,0)</f>
        <v>0</v>
      </c>
      <c r="AU514">
        <f>IF($AJ514=1,T514,0)</f>
        <v>0</v>
      </c>
      <c r="AV514">
        <f>IF($AJ514=1,U514,0)</f>
        <v>0</v>
      </c>
      <c r="AW514">
        <f>IF($AJ514=1,V514,0)</f>
        <v>0</v>
      </c>
      <c r="AX514">
        <f>IF($AJ514=1,W514,0)</f>
        <v>0</v>
      </c>
      <c r="AY514">
        <f>IF($AJ514=1,X514,0)</f>
        <v>0</v>
      </c>
      <c r="BA514">
        <f>IF($AK514=1,M514,0)</f>
        <v>0</v>
      </c>
      <c r="BB514">
        <f>IF($AK514=1,N514,0)</f>
        <v>0</v>
      </c>
      <c r="BC514">
        <f>IF($AK514=1,O514,0)</f>
        <v>0</v>
      </c>
      <c r="BD514">
        <f>IF($AK514=1,P514,0)</f>
        <v>0</v>
      </c>
    </row>
    <row r="515" spans="1:56" x14ac:dyDescent="0.3">
      <c r="A515" s="7">
        <v>1620</v>
      </c>
      <c r="B515" s="6">
        <v>156181</v>
      </c>
      <c r="C515" s="7">
        <v>0</v>
      </c>
      <c r="D515" s="7">
        <v>1</v>
      </c>
      <c r="E515" s="7">
        <f>SUM(C515:D515)</f>
        <v>1</v>
      </c>
      <c r="F515" s="7">
        <v>58</v>
      </c>
      <c r="G515" s="7">
        <v>0</v>
      </c>
      <c r="H515" s="7">
        <v>1</v>
      </c>
      <c r="I515" s="7">
        <v>0</v>
      </c>
      <c r="J515" s="7">
        <v>0</v>
      </c>
      <c r="K515" s="7">
        <v>0</v>
      </c>
      <c r="L515" s="7" t="str" cm="1">
        <f t="array" ref="L515">_xlfn.IFS(G515=1,G$1,H515=1,H$1,I515=1,I$1,J515=1,J$1,K515=1,K$1)</f>
        <v>Married</v>
      </c>
      <c r="M515" s="7">
        <v>0</v>
      </c>
      <c r="N515" s="7">
        <v>1</v>
      </c>
      <c r="O515" s="7">
        <v>0</v>
      </c>
      <c r="P515" s="7">
        <v>0</v>
      </c>
      <c r="Q515" s="7" t="str" cm="1">
        <f t="array" ref="Q515">_xlfn.IFS(M515=1,M$1,N515=1,N$1,O515=1,O$1,P515=1,P$1)</f>
        <v>Graduate</v>
      </c>
      <c r="R515" t="s">
        <v>42</v>
      </c>
      <c r="S515" s="7">
        <v>6</v>
      </c>
      <c r="T515" s="7">
        <v>336</v>
      </c>
      <c r="U515" s="7">
        <v>286</v>
      </c>
      <c r="V515" s="7">
        <v>192</v>
      </c>
      <c r="W515" s="7">
        <v>22</v>
      </c>
      <c r="X515" s="7">
        <v>122</v>
      </c>
      <c r="Y515" s="7">
        <v>133</v>
      </c>
      <c r="Z515" s="7">
        <v>826</v>
      </c>
      <c r="AA515" s="7">
        <v>1</v>
      </c>
      <c r="AB515" s="7">
        <v>4</v>
      </c>
      <c r="AC515" s="7">
        <v>2</v>
      </c>
      <c r="AD515" s="7">
        <v>7</v>
      </c>
      <c r="AE515" s="7">
        <v>4</v>
      </c>
      <c r="AF515" s="7">
        <v>0</v>
      </c>
      <c r="AG515" s="7">
        <v>0</v>
      </c>
      <c r="AH515" s="7">
        <v>0</v>
      </c>
      <c r="AI515" s="7">
        <v>0</v>
      </c>
      <c r="AJ515" s="7">
        <v>0</v>
      </c>
      <c r="AK515" s="7">
        <v>0</v>
      </c>
      <c r="AL515" s="7">
        <v>0</v>
      </c>
      <c r="AM515" s="8">
        <v>43631</v>
      </c>
      <c r="AO515">
        <f>IF($AG515=1,G515,0)</f>
        <v>0</v>
      </c>
      <c r="AP515">
        <f>IF($AG515=1,H515,0)</f>
        <v>0</v>
      </c>
      <c r="AQ515">
        <f>IF($AG515=1,J515,0)</f>
        <v>0</v>
      </c>
      <c r="AR515">
        <f>IF($AG515=1,I515,0)</f>
        <v>0</v>
      </c>
      <c r="AS515">
        <f>IF($AG515=1,K515,0)</f>
        <v>0</v>
      </c>
      <c r="AU515">
        <f>IF($AJ515=1,T515,0)</f>
        <v>0</v>
      </c>
      <c r="AV515">
        <f>IF($AJ515=1,U515,0)</f>
        <v>0</v>
      </c>
      <c r="AW515">
        <f>IF($AJ515=1,V515,0)</f>
        <v>0</v>
      </c>
      <c r="AX515">
        <f>IF($AJ515=1,W515,0)</f>
        <v>0</v>
      </c>
      <c r="AY515">
        <f>IF($AJ515=1,X515,0)</f>
        <v>0</v>
      </c>
      <c r="BA515">
        <f>IF($AK515=1,M515,0)</f>
        <v>0</v>
      </c>
      <c r="BB515">
        <f>IF($AK515=1,N515,0)</f>
        <v>0</v>
      </c>
      <c r="BC515">
        <f>IF($AK515=1,O515,0)</f>
        <v>0</v>
      </c>
      <c r="BD515">
        <f>IF($AK515=1,P515,0)</f>
        <v>0</v>
      </c>
    </row>
    <row r="516" spans="1:56" x14ac:dyDescent="0.3">
      <c r="A516" s="7">
        <v>2899</v>
      </c>
      <c r="B516" s="6">
        <v>180982</v>
      </c>
      <c r="C516" s="7">
        <v>1</v>
      </c>
      <c r="D516" s="7">
        <v>1</v>
      </c>
      <c r="E516" s="7">
        <f>SUM(C516:D516)</f>
        <v>2</v>
      </c>
      <c r="F516" s="7">
        <v>61</v>
      </c>
      <c r="G516" s="7">
        <v>0</v>
      </c>
      <c r="H516" s="7">
        <v>0</v>
      </c>
      <c r="I516" s="7">
        <v>0</v>
      </c>
      <c r="J516" s="7">
        <v>1</v>
      </c>
      <c r="K516" s="7">
        <v>0</v>
      </c>
      <c r="L516" s="7" t="str" cm="1">
        <f t="array" ref="L516">_xlfn.IFS(G516=1,G$1,H516=1,H$1,I516=1,I$1,J516=1,J$1,K516=1,K$1)</f>
        <v>Single</v>
      </c>
      <c r="M516" s="7">
        <v>0</v>
      </c>
      <c r="N516" s="7">
        <v>1</v>
      </c>
      <c r="O516" s="7">
        <v>0</v>
      </c>
      <c r="P516" s="7">
        <v>0</v>
      </c>
      <c r="Q516" s="7" t="str" cm="1">
        <f t="array" ref="Q516">_xlfn.IFS(M516=1,M$1,N516=1,N$1,O516=1,O$1,P516=1,P$1)</f>
        <v>Graduate</v>
      </c>
      <c r="R516" t="s">
        <v>41</v>
      </c>
      <c r="S516" s="7">
        <v>48</v>
      </c>
      <c r="T516" s="7">
        <v>1129</v>
      </c>
      <c r="U516" s="7">
        <v>306</v>
      </c>
      <c r="V516" s="7">
        <v>896</v>
      </c>
      <c r="W516" s="7">
        <v>232</v>
      </c>
      <c r="X516" s="7">
        <v>49</v>
      </c>
      <c r="Y516" s="7">
        <v>49</v>
      </c>
      <c r="Z516" s="7">
        <v>2563</v>
      </c>
      <c r="AA516" s="7">
        <v>3</v>
      </c>
      <c r="AB516" s="7">
        <v>11</v>
      </c>
      <c r="AC516" s="7">
        <v>5</v>
      </c>
      <c r="AD516" s="7">
        <v>11</v>
      </c>
      <c r="AE516" s="7">
        <v>5</v>
      </c>
      <c r="AF516" s="7">
        <v>0</v>
      </c>
      <c r="AG516" s="7">
        <v>0</v>
      </c>
      <c r="AH516" s="7">
        <v>0</v>
      </c>
      <c r="AI516" s="7">
        <v>0</v>
      </c>
      <c r="AJ516" s="7">
        <v>0</v>
      </c>
      <c r="AK516" s="7">
        <v>1</v>
      </c>
      <c r="AL516" s="7">
        <v>0</v>
      </c>
      <c r="AM516" s="8">
        <v>43631</v>
      </c>
      <c r="AO516">
        <f>IF($AG516=1,G516,0)</f>
        <v>0</v>
      </c>
      <c r="AP516">
        <f>IF($AG516=1,H516,0)</f>
        <v>0</v>
      </c>
      <c r="AQ516">
        <f>IF($AG516=1,J516,0)</f>
        <v>0</v>
      </c>
      <c r="AR516">
        <f>IF($AG516=1,I516,0)</f>
        <v>0</v>
      </c>
      <c r="AS516">
        <f>IF($AG516=1,K516,0)</f>
        <v>0</v>
      </c>
      <c r="AU516">
        <f>IF($AJ516=1,T516,0)</f>
        <v>0</v>
      </c>
      <c r="AV516">
        <f>IF($AJ516=1,U516,0)</f>
        <v>0</v>
      </c>
      <c r="AW516">
        <f>IF($AJ516=1,V516,0)</f>
        <v>0</v>
      </c>
      <c r="AX516">
        <f>IF($AJ516=1,W516,0)</f>
        <v>0</v>
      </c>
      <c r="AY516">
        <f>IF($AJ516=1,X516,0)</f>
        <v>0</v>
      </c>
      <c r="BA516">
        <f>IF($AK516=1,M516,0)</f>
        <v>0</v>
      </c>
      <c r="BB516">
        <f>IF($AK516=1,N516,0)</f>
        <v>1</v>
      </c>
      <c r="BC516">
        <f>IF($AK516=1,O516,0)</f>
        <v>0</v>
      </c>
      <c r="BD516">
        <f>IF($AK516=1,P516,0)</f>
        <v>0</v>
      </c>
    </row>
    <row r="517" spans="1:56" x14ac:dyDescent="0.3">
      <c r="A517" s="7">
        <v>1274</v>
      </c>
      <c r="B517" s="6">
        <v>150898</v>
      </c>
      <c r="C517" s="7">
        <v>1</v>
      </c>
      <c r="D517" s="7">
        <v>1</v>
      </c>
      <c r="E517" s="7">
        <f>SUM(C517:D517)</f>
        <v>2</v>
      </c>
      <c r="F517" s="7">
        <v>64</v>
      </c>
      <c r="G517" s="7">
        <v>0</v>
      </c>
      <c r="H517" s="7">
        <v>0</v>
      </c>
      <c r="I517" s="7">
        <v>1</v>
      </c>
      <c r="J517" s="7">
        <v>0</v>
      </c>
      <c r="K517" s="7">
        <v>0</v>
      </c>
      <c r="L517" s="7" t="str" cm="1">
        <f t="array" ref="L517">_xlfn.IFS(G517=1,G$1,H517=1,H$1,I517=1,I$1,J517=1,J$1,K517=1,K$1)</f>
        <v>Together</v>
      </c>
      <c r="M517" s="7">
        <v>0</v>
      </c>
      <c r="N517" s="7">
        <v>0</v>
      </c>
      <c r="O517" s="7">
        <v>1</v>
      </c>
      <c r="P517" s="7">
        <v>0</v>
      </c>
      <c r="Q517" s="7" t="str" cm="1">
        <f t="array" ref="Q517">_xlfn.IFS(M517=1,M$1,N517=1,N$1,O517=1,O$1,P517=1,P$1)</f>
        <v>Master</v>
      </c>
      <c r="R517" t="s">
        <v>44</v>
      </c>
      <c r="S517" s="7">
        <v>88</v>
      </c>
      <c r="T517" s="7">
        <v>845</v>
      </c>
      <c r="U517" s="7">
        <v>83</v>
      </c>
      <c r="V517" s="7">
        <v>717</v>
      </c>
      <c r="W517" s="7">
        <v>163</v>
      </c>
      <c r="X517" s="7">
        <v>338</v>
      </c>
      <c r="Y517" s="7">
        <v>400</v>
      </c>
      <c r="Z517" s="7">
        <v>1746</v>
      </c>
      <c r="AA517" s="7">
        <v>13</v>
      </c>
      <c r="AB517" s="7">
        <v>6</v>
      </c>
      <c r="AC517" s="7">
        <v>2</v>
      </c>
      <c r="AD517" s="7">
        <v>12</v>
      </c>
      <c r="AE517" s="7">
        <v>5</v>
      </c>
      <c r="AF517" s="7">
        <v>0</v>
      </c>
      <c r="AG517" s="7">
        <v>0</v>
      </c>
      <c r="AH517" s="7">
        <v>0</v>
      </c>
      <c r="AI517" s="7">
        <v>0</v>
      </c>
      <c r="AJ517" s="7">
        <v>0</v>
      </c>
      <c r="AK517" s="7">
        <v>0</v>
      </c>
      <c r="AL517" s="7">
        <v>0</v>
      </c>
      <c r="AM517" s="8">
        <v>43631</v>
      </c>
      <c r="AO517">
        <f>IF($AG517=1,G517,0)</f>
        <v>0</v>
      </c>
      <c r="AP517">
        <f>IF($AG517=1,H517,0)</f>
        <v>0</v>
      </c>
      <c r="AQ517">
        <f>IF($AG517=1,J517,0)</f>
        <v>0</v>
      </c>
      <c r="AR517">
        <f>IF($AG517=1,I517,0)</f>
        <v>0</v>
      </c>
      <c r="AS517">
        <f>IF($AG517=1,K517,0)</f>
        <v>0</v>
      </c>
      <c r="AU517">
        <f>IF($AJ517=1,T517,0)</f>
        <v>0</v>
      </c>
      <c r="AV517">
        <f>IF($AJ517=1,U517,0)</f>
        <v>0</v>
      </c>
      <c r="AW517">
        <f>IF($AJ517=1,V517,0)</f>
        <v>0</v>
      </c>
      <c r="AX517">
        <f>IF($AJ517=1,W517,0)</f>
        <v>0</v>
      </c>
      <c r="AY517">
        <f>IF($AJ517=1,X517,0)</f>
        <v>0</v>
      </c>
      <c r="BA517">
        <f>IF($AK517=1,M517,0)</f>
        <v>0</v>
      </c>
      <c r="BB517">
        <f>IF($AK517=1,N517,0)</f>
        <v>0</v>
      </c>
      <c r="BC517">
        <f>IF($AK517=1,O517,0)</f>
        <v>0</v>
      </c>
      <c r="BD517">
        <f>IF($AK517=1,P517,0)</f>
        <v>0</v>
      </c>
    </row>
    <row r="518" spans="1:56" x14ac:dyDescent="0.3">
      <c r="A518" s="7">
        <v>1364</v>
      </c>
      <c r="B518" s="6">
        <v>133581</v>
      </c>
      <c r="C518" s="7">
        <v>2</v>
      </c>
      <c r="D518" s="7">
        <v>0</v>
      </c>
      <c r="E518" s="7">
        <f>SUM(C518:D518)</f>
        <v>2</v>
      </c>
      <c r="F518" s="7">
        <v>51</v>
      </c>
      <c r="G518" s="7">
        <v>0</v>
      </c>
      <c r="H518" s="7">
        <v>1</v>
      </c>
      <c r="I518" s="7">
        <v>0</v>
      </c>
      <c r="J518" s="7">
        <v>0</v>
      </c>
      <c r="K518" s="7">
        <v>0</v>
      </c>
      <c r="L518" s="7" t="str" cm="1">
        <f t="array" ref="L518">_xlfn.IFS(G518=1,G$1,H518=1,H$1,I518=1,I$1,J518=1,J$1,K518=1,K$1)</f>
        <v>Married</v>
      </c>
      <c r="M518" s="7">
        <v>0</v>
      </c>
      <c r="N518" s="7">
        <v>0</v>
      </c>
      <c r="O518" s="7">
        <v>0</v>
      </c>
      <c r="P518" s="7">
        <v>1</v>
      </c>
      <c r="Q518" s="7" t="str" cm="1">
        <f t="array" ref="Q518">_xlfn.IFS(M518=1,M$1,N518=1,N$1,O518=1,O$1,P518=1,P$1)</f>
        <v>PhD</v>
      </c>
      <c r="R518" t="s">
        <v>44</v>
      </c>
      <c r="S518" s="7">
        <v>38</v>
      </c>
      <c r="T518" s="7">
        <v>44</v>
      </c>
      <c r="U518" s="7">
        <v>0</v>
      </c>
      <c r="V518" s="7">
        <v>20</v>
      </c>
      <c r="W518" s="7">
        <v>0</v>
      </c>
      <c r="X518" s="7">
        <v>0</v>
      </c>
      <c r="Y518" s="7">
        <v>4</v>
      </c>
      <c r="Z518" s="7">
        <v>60</v>
      </c>
      <c r="AA518" s="7">
        <v>1</v>
      </c>
      <c r="AB518" s="7">
        <v>1</v>
      </c>
      <c r="AC518" s="7">
        <v>0</v>
      </c>
      <c r="AD518" s="7">
        <v>2</v>
      </c>
      <c r="AE518" s="7">
        <v>8</v>
      </c>
      <c r="AF518" s="7">
        <v>0</v>
      </c>
      <c r="AG518" s="7">
        <v>0</v>
      </c>
      <c r="AH518" s="7">
        <v>0</v>
      </c>
      <c r="AI518" s="7">
        <v>0</v>
      </c>
      <c r="AJ518" s="7">
        <v>0</v>
      </c>
      <c r="AK518" s="7">
        <v>0</v>
      </c>
      <c r="AL518" s="7">
        <v>0</v>
      </c>
      <c r="AM518" s="8">
        <v>43631</v>
      </c>
      <c r="AO518">
        <f>IF($AG518=1,G518,0)</f>
        <v>0</v>
      </c>
      <c r="AP518">
        <f>IF($AG518=1,H518,0)</f>
        <v>0</v>
      </c>
      <c r="AQ518">
        <f>IF($AG518=1,J518,0)</f>
        <v>0</v>
      </c>
      <c r="AR518">
        <f>IF($AG518=1,I518,0)</f>
        <v>0</v>
      </c>
      <c r="AS518">
        <f>IF($AG518=1,K518,0)</f>
        <v>0</v>
      </c>
      <c r="AU518">
        <f>IF($AJ518=1,T518,0)</f>
        <v>0</v>
      </c>
      <c r="AV518">
        <f>IF($AJ518=1,U518,0)</f>
        <v>0</v>
      </c>
      <c r="AW518">
        <f>IF($AJ518=1,V518,0)</f>
        <v>0</v>
      </c>
      <c r="AX518">
        <f>IF($AJ518=1,W518,0)</f>
        <v>0</v>
      </c>
      <c r="AY518">
        <f>IF($AJ518=1,X518,0)</f>
        <v>0</v>
      </c>
      <c r="BA518">
        <f>IF($AK518=1,M518,0)</f>
        <v>0</v>
      </c>
      <c r="BB518">
        <f>IF($AK518=1,N518,0)</f>
        <v>0</v>
      </c>
      <c r="BC518">
        <f>IF($AK518=1,O518,0)</f>
        <v>0</v>
      </c>
      <c r="BD518">
        <f>IF($AK518=1,P518,0)</f>
        <v>0</v>
      </c>
    </row>
    <row r="519" spans="1:56" x14ac:dyDescent="0.3">
      <c r="A519" s="7">
        <v>2155</v>
      </c>
      <c r="B519" s="6">
        <v>123724</v>
      </c>
      <c r="C519" s="7">
        <v>1</v>
      </c>
      <c r="D519" s="7">
        <v>0</v>
      </c>
      <c r="E519" s="7">
        <f>SUM(C519:D519)</f>
        <v>1</v>
      </c>
      <c r="F519" s="7">
        <v>41</v>
      </c>
      <c r="G519" s="7">
        <v>0</v>
      </c>
      <c r="H519" s="7">
        <v>0</v>
      </c>
      <c r="I519" s="7">
        <v>1</v>
      </c>
      <c r="J519" s="7">
        <v>0</v>
      </c>
      <c r="K519" s="7">
        <v>0</v>
      </c>
      <c r="L519" s="7" t="str" cm="1">
        <f t="array" ref="L519">_xlfn.IFS(G519=1,G$1,H519=1,H$1,I519=1,I$1,J519=1,J$1,K519=1,K$1)</f>
        <v>Together</v>
      </c>
      <c r="M519" s="7">
        <v>1</v>
      </c>
      <c r="N519" s="7">
        <v>0</v>
      </c>
      <c r="O519" s="7">
        <v>0</v>
      </c>
      <c r="P519" s="7">
        <v>0</v>
      </c>
      <c r="Q519" s="7" t="str" cm="1">
        <f t="array" ref="Q519">_xlfn.IFS(M519=1,M$1,N519=1,N$1,O519=1,O$1,P519=1,P$1)</f>
        <v>Basic</v>
      </c>
      <c r="R519" t="s">
        <v>41</v>
      </c>
      <c r="S519" s="7">
        <v>65</v>
      </c>
      <c r="T519" s="7">
        <v>26</v>
      </c>
      <c r="U519" s="7">
        <v>120</v>
      </c>
      <c r="V519" s="7">
        <v>78</v>
      </c>
      <c r="W519" s="7">
        <v>0</v>
      </c>
      <c r="X519" s="7">
        <v>94</v>
      </c>
      <c r="Y519" s="7">
        <v>73</v>
      </c>
      <c r="Z519" s="7">
        <v>245</v>
      </c>
      <c r="AA519" s="7">
        <v>2</v>
      </c>
      <c r="AB519" s="7">
        <v>2</v>
      </c>
      <c r="AC519" s="7">
        <v>0</v>
      </c>
      <c r="AD519" s="7">
        <v>3</v>
      </c>
      <c r="AE519" s="7">
        <v>8</v>
      </c>
      <c r="AF519" s="7">
        <v>0</v>
      </c>
      <c r="AG519" s="7">
        <v>0</v>
      </c>
      <c r="AH519" s="7">
        <v>0</v>
      </c>
      <c r="AI519" s="7">
        <v>0</v>
      </c>
      <c r="AJ519" s="7">
        <v>0</v>
      </c>
      <c r="AK519" s="7">
        <v>0</v>
      </c>
      <c r="AL519" s="7">
        <v>0</v>
      </c>
      <c r="AM519" s="8">
        <v>43631</v>
      </c>
      <c r="AO519">
        <f>IF($AG519=1,G519,0)</f>
        <v>0</v>
      </c>
      <c r="AP519">
        <f>IF($AG519=1,H519,0)</f>
        <v>0</v>
      </c>
      <c r="AQ519">
        <f>IF($AG519=1,J519,0)</f>
        <v>0</v>
      </c>
      <c r="AR519">
        <f>IF($AG519=1,I519,0)</f>
        <v>0</v>
      </c>
      <c r="AS519">
        <f>IF($AG519=1,K519,0)</f>
        <v>0</v>
      </c>
      <c r="AU519">
        <f>IF($AJ519=1,T519,0)</f>
        <v>0</v>
      </c>
      <c r="AV519">
        <f>IF($AJ519=1,U519,0)</f>
        <v>0</v>
      </c>
      <c r="AW519">
        <f>IF($AJ519=1,V519,0)</f>
        <v>0</v>
      </c>
      <c r="AX519">
        <f>IF($AJ519=1,W519,0)</f>
        <v>0</v>
      </c>
      <c r="AY519">
        <f>IF($AJ519=1,X519,0)</f>
        <v>0</v>
      </c>
      <c r="BA519">
        <f>IF($AK519=1,M519,0)</f>
        <v>0</v>
      </c>
      <c r="BB519">
        <f>IF($AK519=1,N519,0)</f>
        <v>0</v>
      </c>
      <c r="BC519">
        <f>IF($AK519=1,O519,0)</f>
        <v>0</v>
      </c>
      <c r="BD519">
        <f>IF($AK519=1,P519,0)</f>
        <v>0</v>
      </c>
    </row>
    <row r="520" spans="1:56" x14ac:dyDescent="0.3">
      <c r="A520" s="7">
        <v>1234</v>
      </c>
      <c r="B520" s="6">
        <v>175027</v>
      </c>
      <c r="C520" s="7">
        <v>0</v>
      </c>
      <c r="D520" s="7">
        <v>1</v>
      </c>
      <c r="E520" s="7">
        <f>SUM(C520:D520)</f>
        <v>1</v>
      </c>
      <c r="F520" s="7">
        <v>67</v>
      </c>
      <c r="G520" s="7">
        <v>0</v>
      </c>
      <c r="H520" s="7">
        <v>1</v>
      </c>
      <c r="I520" s="7">
        <v>0</v>
      </c>
      <c r="J520" s="7">
        <v>0</v>
      </c>
      <c r="K520" s="7">
        <v>0</v>
      </c>
      <c r="L520" s="7" t="str" cm="1">
        <f t="array" ref="L520">_xlfn.IFS(G520=1,G$1,H520=1,H$1,I520=1,I$1,J520=1,J$1,K520=1,K$1)</f>
        <v>Married</v>
      </c>
      <c r="M520" s="7">
        <v>0</v>
      </c>
      <c r="N520" s="7">
        <v>1</v>
      </c>
      <c r="O520" s="7">
        <v>0</v>
      </c>
      <c r="P520" s="7">
        <v>0</v>
      </c>
      <c r="Q520" s="7" t="str" cm="1">
        <f t="array" ref="Q520">_xlfn.IFS(M520=1,M$1,N520=1,N$1,O520=1,O$1,P520=1,P$1)</f>
        <v>Graduate</v>
      </c>
      <c r="R520" t="s">
        <v>39</v>
      </c>
      <c r="S520" s="7">
        <v>74</v>
      </c>
      <c r="T520" s="7">
        <v>2158</v>
      </c>
      <c r="U520" s="7">
        <v>149</v>
      </c>
      <c r="V520" s="7">
        <v>418</v>
      </c>
      <c r="W520" s="7">
        <v>310</v>
      </c>
      <c r="X520" s="7">
        <v>28</v>
      </c>
      <c r="Y520" s="7">
        <v>180</v>
      </c>
      <c r="Z520" s="7">
        <v>2883</v>
      </c>
      <c r="AA520" s="7">
        <v>2</v>
      </c>
      <c r="AB520" s="7">
        <v>9</v>
      </c>
      <c r="AC520" s="7">
        <v>4</v>
      </c>
      <c r="AD520" s="7">
        <v>6</v>
      </c>
      <c r="AE520" s="7">
        <v>5</v>
      </c>
      <c r="AF520" s="7">
        <v>0</v>
      </c>
      <c r="AG520" s="7">
        <v>0</v>
      </c>
      <c r="AH520" s="7">
        <v>0</v>
      </c>
      <c r="AI520" s="7">
        <v>0</v>
      </c>
      <c r="AJ520" s="7">
        <v>0</v>
      </c>
      <c r="AK520" s="7">
        <v>0</v>
      </c>
      <c r="AL520" s="7">
        <v>0</v>
      </c>
      <c r="AM520" s="8">
        <v>43632</v>
      </c>
      <c r="AO520">
        <f>IF($AG520=1,G520,0)</f>
        <v>0</v>
      </c>
      <c r="AP520">
        <f>IF($AG520=1,H520,0)</f>
        <v>0</v>
      </c>
      <c r="AQ520">
        <f>IF($AG520=1,J520,0)</f>
        <v>0</v>
      </c>
      <c r="AR520">
        <f>IF($AG520=1,I520,0)</f>
        <v>0</v>
      </c>
      <c r="AS520">
        <f>IF($AG520=1,K520,0)</f>
        <v>0</v>
      </c>
      <c r="AU520">
        <f>IF($AJ520=1,T520,0)</f>
        <v>0</v>
      </c>
      <c r="AV520">
        <f>IF($AJ520=1,U520,0)</f>
        <v>0</v>
      </c>
      <c r="AW520">
        <f>IF($AJ520=1,V520,0)</f>
        <v>0</v>
      </c>
      <c r="AX520">
        <f>IF($AJ520=1,W520,0)</f>
        <v>0</v>
      </c>
      <c r="AY520">
        <f>IF($AJ520=1,X520,0)</f>
        <v>0</v>
      </c>
      <c r="BA520">
        <f>IF($AK520=1,M520,0)</f>
        <v>0</v>
      </c>
      <c r="BB520">
        <f>IF($AK520=1,N520,0)</f>
        <v>0</v>
      </c>
      <c r="BC520">
        <f>IF($AK520=1,O520,0)</f>
        <v>0</v>
      </c>
      <c r="BD520">
        <f>IF($AK520=1,P520,0)</f>
        <v>0</v>
      </c>
    </row>
    <row r="521" spans="1:56" x14ac:dyDescent="0.3">
      <c r="A521" s="7">
        <v>1843</v>
      </c>
      <c r="B521" s="6">
        <v>107500</v>
      </c>
      <c r="C521" s="7">
        <v>0</v>
      </c>
      <c r="D521" s="7">
        <v>0</v>
      </c>
      <c r="E521" s="7">
        <f>SUM(C521:D521)</f>
        <v>0</v>
      </c>
      <c r="F521" s="7">
        <v>33</v>
      </c>
      <c r="G521" s="7">
        <v>0</v>
      </c>
      <c r="H521" s="7">
        <v>1</v>
      </c>
      <c r="I521" s="7">
        <v>0</v>
      </c>
      <c r="J521" s="7">
        <v>0</v>
      </c>
      <c r="K521" s="7">
        <v>0</v>
      </c>
      <c r="L521" s="7" t="str" cm="1">
        <f t="array" ref="L521">_xlfn.IFS(G521=1,G$1,H521=1,H$1,I521=1,I$1,J521=1,J$1,K521=1,K$1)</f>
        <v>Married</v>
      </c>
      <c r="M521" s="7">
        <v>0</v>
      </c>
      <c r="N521" s="7">
        <v>1</v>
      </c>
      <c r="O521" s="7">
        <v>0</v>
      </c>
      <c r="P521" s="7">
        <v>0</v>
      </c>
      <c r="Q521" s="7" t="str" cm="1">
        <f t="array" ref="Q521">_xlfn.IFS(M521=1,M$1,N521=1,N$1,O521=1,O$1,P521=1,P$1)</f>
        <v>Graduate</v>
      </c>
      <c r="R521" t="s">
        <v>41</v>
      </c>
      <c r="S521" s="7">
        <v>94</v>
      </c>
      <c r="T521" s="7">
        <v>0</v>
      </c>
      <c r="U521" s="7">
        <v>29</v>
      </c>
      <c r="V521" s="7">
        <v>43</v>
      </c>
      <c r="W521" s="7">
        <v>57</v>
      </c>
      <c r="X521" s="7">
        <v>14</v>
      </c>
      <c r="Y521" s="7">
        <v>72</v>
      </c>
      <c r="Z521" s="7">
        <v>72</v>
      </c>
      <c r="AA521" s="7">
        <v>1</v>
      </c>
      <c r="AB521" s="7">
        <v>0</v>
      </c>
      <c r="AC521" s="7">
        <v>0</v>
      </c>
      <c r="AD521" s="7">
        <v>3</v>
      </c>
      <c r="AE521" s="7">
        <v>6</v>
      </c>
      <c r="AF521" s="7">
        <v>0</v>
      </c>
      <c r="AG521" s="7">
        <v>0</v>
      </c>
      <c r="AH521" s="7">
        <v>0</v>
      </c>
      <c r="AI521" s="7">
        <v>0</v>
      </c>
      <c r="AJ521" s="7">
        <v>0</v>
      </c>
      <c r="AK521" s="7">
        <v>0</v>
      </c>
      <c r="AL521" s="7">
        <v>0</v>
      </c>
      <c r="AM521" s="8">
        <v>43632</v>
      </c>
      <c r="AO521">
        <f>IF($AG521=1,G521,0)</f>
        <v>0</v>
      </c>
      <c r="AP521">
        <f>IF($AG521=1,H521,0)</f>
        <v>0</v>
      </c>
      <c r="AQ521">
        <f>IF($AG521=1,J521,0)</f>
        <v>0</v>
      </c>
      <c r="AR521">
        <f>IF($AG521=1,I521,0)</f>
        <v>0</v>
      </c>
      <c r="AS521">
        <f>IF($AG521=1,K521,0)</f>
        <v>0</v>
      </c>
      <c r="AU521">
        <f>IF($AJ521=1,T521,0)</f>
        <v>0</v>
      </c>
      <c r="AV521">
        <f>IF($AJ521=1,U521,0)</f>
        <v>0</v>
      </c>
      <c r="AW521">
        <f>IF($AJ521=1,V521,0)</f>
        <v>0</v>
      </c>
      <c r="AX521">
        <f>IF($AJ521=1,W521,0)</f>
        <v>0</v>
      </c>
      <c r="AY521">
        <f>IF($AJ521=1,X521,0)</f>
        <v>0</v>
      </c>
      <c r="BA521">
        <f>IF($AK521=1,M521,0)</f>
        <v>0</v>
      </c>
      <c r="BB521">
        <f>IF($AK521=1,N521,0)</f>
        <v>0</v>
      </c>
      <c r="BC521">
        <f>IF($AK521=1,O521,0)</f>
        <v>0</v>
      </c>
      <c r="BD521">
        <f>IF($AK521=1,P521,0)</f>
        <v>0</v>
      </c>
    </row>
    <row r="522" spans="1:56" x14ac:dyDescent="0.3">
      <c r="A522" s="7">
        <v>3046</v>
      </c>
      <c r="B522" s="6">
        <v>142000</v>
      </c>
      <c r="C522" s="7">
        <v>0</v>
      </c>
      <c r="D522" s="7">
        <v>0</v>
      </c>
      <c r="E522" s="7">
        <f>SUM(C522:D522)</f>
        <v>0</v>
      </c>
      <c r="F522" s="7">
        <v>33</v>
      </c>
      <c r="G522" s="7">
        <v>0</v>
      </c>
      <c r="H522" s="7">
        <v>0</v>
      </c>
      <c r="I522" s="7">
        <v>0</v>
      </c>
      <c r="J522" s="7">
        <v>1</v>
      </c>
      <c r="K522" s="7">
        <v>0</v>
      </c>
      <c r="L522" s="7" t="str" cm="1">
        <f t="array" ref="L522">_xlfn.IFS(G522=1,G$1,H522=1,H$1,I522=1,I$1,J522=1,J$1,K522=1,K$1)</f>
        <v>Single</v>
      </c>
      <c r="M522" s="7">
        <v>0</v>
      </c>
      <c r="N522" s="7">
        <v>0</v>
      </c>
      <c r="O522" s="7">
        <v>0</v>
      </c>
      <c r="P522" s="7">
        <v>1</v>
      </c>
      <c r="Q522" s="7" t="str" cm="1">
        <f t="array" ref="Q522">_xlfn.IFS(M522=1,M$1,N522=1,N$1,O522=1,O$1,P522=1,P$1)</f>
        <v>PhD</v>
      </c>
      <c r="R522" t="s">
        <v>39</v>
      </c>
      <c r="S522" s="7">
        <v>23</v>
      </c>
      <c r="T522" s="7">
        <v>419</v>
      </c>
      <c r="U522" s="7">
        <v>281</v>
      </c>
      <c r="V522" s="7">
        <v>903</v>
      </c>
      <c r="W522" s="7">
        <v>287</v>
      </c>
      <c r="X522" s="7">
        <v>199</v>
      </c>
      <c r="Y522" s="7">
        <v>118</v>
      </c>
      <c r="Z522" s="7">
        <v>1971</v>
      </c>
      <c r="AA522" s="7">
        <v>2</v>
      </c>
      <c r="AB522" s="7">
        <v>5</v>
      </c>
      <c r="AC522" s="7">
        <v>2</v>
      </c>
      <c r="AD522" s="7">
        <v>11</v>
      </c>
      <c r="AE522" s="7">
        <v>5</v>
      </c>
      <c r="AF522" s="7">
        <v>0</v>
      </c>
      <c r="AG522" s="7">
        <v>0</v>
      </c>
      <c r="AH522" s="7">
        <v>0</v>
      </c>
      <c r="AI522" s="7">
        <v>0</v>
      </c>
      <c r="AJ522" s="7">
        <v>0</v>
      </c>
      <c r="AK522" s="7">
        <v>0</v>
      </c>
      <c r="AL522" s="7">
        <v>1</v>
      </c>
      <c r="AM522" s="8">
        <v>43633</v>
      </c>
      <c r="AO522">
        <f>IF($AG522=1,G522,0)</f>
        <v>0</v>
      </c>
      <c r="AP522">
        <f>IF($AG522=1,H522,0)</f>
        <v>0</v>
      </c>
      <c r="AQ522">
        <f>IF($AG522=1,J522,0)</f>
        <v>0</v>
      </c>
      <c r="AR522">
        <f>IF($AG522=1,I522,0)</f>
        <v>0</v>
      </c>
      <c r="AS522">
        <f>IF($AG522=1,K522,0)</f>
        <v>0</v>
      </c>
      <c r="AU522">
        <f>IF($AJ522=1,T522,0)</f>
        <v>0</v>
      </c>
      <c r="AV522">
        <f>IF($AJ522=1,U522,0)</f>
        <v>0</v>
      </c>
      <c r="AW522">
        <f>IF($AJ522=1,V522,0)</f>
        <v>0</v>
      </c>
      <c r="AX522">
        <f>IF($AJ522=1,W522,0)</f>
        <v>0</v>
      </c>
      <c r="AY522">
        <f>IF($AJ522=1,X522,0)</f>
        <v>0</v>
      </c>
      <c r="BA522">
        <f>IF($AK522=1,M522,0)</f>
        <v>0</v>
      </c>
      <c r="BB522">
        <f>IF($AK522=1,N522,0)</f>
        <v>0</v>
      </c>
      <c r="BC522">
        <f>IF($AK522=1,O522,0)</f>
        <v>0</v>
      </c>
      <c r="BD522">
        <f>IF($AK522=1,P522,0)</f>
        <v>0</v>
      </c>
    </row>
    <row r="523" spans="1:56" x14ac:dyDescent="0.3">
      <c r="A523" s="7">
        <v>2043</v>
      </c>
      <c r="B523" s="6">
        <v>142000</v>
      </c>
      <c r="C523" s="7">
        <v>0</v>
      </c>
      <c r="D523" s="7">
        <v>0</v>
      </c>
      <c r="E523" s="7">
        <f>SUM(C523:D523)</f>
        <v>0</v>
      </c>
      <c r="F523" s="7">
        <v>33</v>
      </c>
      <c r="G523" s="7">
        <v>0</v>
      </c>
      <c r="H523" s="7">
        <v>0</v>
      </c>
      <c r="I523" s="7">
        <v>0</v>
      </c>
      <c r="J523" s="7">
        <v>1</v>
      </c>
      <c r="K523" s="7">
        <v>0</v>
      </c>
      <c r="L523" s="7" t="str" cm="1">
        <f t="array" ref="L523">_xlfn.IFS(G523=1,G$1,H523=1,H$1,I523=1,I$1,J523=1,J$1,K523=1,K$1)</f>
        <v>Single</v>
      </c>
      <c r="M523" s="7">
        <v>0</v>
      </c>
      <c r="N523" s="7">
        <v>0</v>
      </c>
      <c r="O523" s="7">
        <v>0</v>
      </c>
      <c r="P523" s="7">
        <v>1</v>
      </c>
      <c r="Q523" s="7" t="str" cm="1">
        <f t="array" ref="Q523">_xlfn.IFS(M523=1,M$1,N523=1,N$1,O523=1,O$1,P523=1,P$1)</f>
        <v>PhD</v>
      </c>
      <c r="R523" t="s">
        <v>40</v>
      </c>
      <c r="S523" s="7">
        <v>23</v>
      </c>
      <c r="T523" s="7">
        <v>419</v>
      </c>
      <c r="U523" s="7">
        <v>281</v>
      </c>
      <c r="V523" s="7">
        <v>903</v>
      </c>
      <c r="W523" s="7">
        <v>287</v>
      </c>
      <c r="X523" s="7">
        <v>199</v>
      </c>
      <c r="Y523" s="7">
        <v>118</v>
      </c>
      <c r="Z523" s="7">
        <v>1971</v>
      </c>
      <c r="AA523" s="7">
        <v>2</v>
      </c>
      <c r="AB523" s="7">
        <v>5</v>
      </c>
      <c r="AC523" s="7">
        <v>2</v>
      </c>
      <c r="AD523" s="7">
        <v>11</v>
      </c>
      <c r="AE523" s="7">
        <v>5</v>
      </c>
      <c r="AF523" s="7">
        <v>0</v>
      </c>
      <c r="AG523" s="7">
        <v>0</v>
      </c>
      <c r="AH523" s="7">
        <v>0</v>
      </c>
      <c r="AI523" s="7">
        <v>0</v>
      </c>
      <c r="AJ523" s="7">
        <v>0</v>
      </c>
      <c r="AK523" s="7">
        <v>0</v>
      </c>
      <c r="AL523" s="7">
        <v>1</v>
      </c>
      <c r="AM523" s="8">
        <v>43633</v>
      </c>
      <c r="AO523">
        <f>IF($AG523=1,G523,0)</f>
        <v>0</v>
      </c>
      <c r="AP523">
        <f>IF($AG523=1,H523,0)</f>
        <v>0</v>
      </c>
      <c r="AQ523">
        <f>IF($AG523=1,J523,0)</f>
        <v>0</v>
      </c>
      <c r="AR523">
        <f>IF($AG523=1,I523,0)</f>
        <v>0</v>
      </c>
      <c r="AS523">
        <f>IF($AG523=1,K523,0)</f>
        <v>0</v>
      </c>
      <c r="AU523">
        <f>IF($AJ523=1,T523,0)</f>
        <v>0</v>
      </c>
      <c r="AV523">
        <f>IF($AJ523=1,U523,0)</f>
        <v>0</v>
      </c>
      <c r="AW523">
        <f>IF($AJ523=1,V523,0)</f>
        <v>0</v>
      </c>
      <c r="AX523">
        <f>IF($AJ523=1,W523,0)</f>
        <v>0</v>
      </c>
      <c r="AY523">
        <f>IF($AJ523=1,X523,0)</f>
        <v>0</v>
      </c>
      <c r="BA523">
        <f>IF($AK523=1,M523,0)</f>
        <v>0</v>
      </c>
      <c r="BB523">
        <f>IF($AK523=1,N523,0)</f>
        <v>0</v>
      </c>
      <c r="BC523">
        <f>IF($AK523=1,O523,0)</f>
        <v>0</v>
      </c>
      <c r="BD523">
        <f>IF($AK523=1,P523,0)</f>
        <v>0</v>
      </c>
    </row>
    <row r="524" spans="1:56" x14ac:dyDescent="0.3">
      <c r="A524" s="7">
        <v>1686</v>
      </c>
      <c r="B524" s="6">
        <v>171952</v>
      </c>
      <c r="C524" s="7">
        <v>1</v>
      </c>
      <c r="D524" s="7">
        <v>0</v>
      </c>
      <c r="E524" s="7">
        <f>SUM(C524:D524)</f>
        <v>1</v>
      </c>
      <c r="F524" s="7">
        <v>34</v>
      </c>
      <c r="G524" s="7">
        <v>0</v>
      </c>
      <c r="H524" s="7">
        <v>1</v>
      </c>
      <c r="I524" s="7">
        <v>0</v>
      </c>
      <c r="J524" s="7">
        <v>0</v>
      </c>
      <c r="K524" s="7">
        <v>0</v>
      </c>
      <c r="L524" s="7" t="str" cm="1">
        <f t="array" ref="L524">_xlfn.IFS(G524=1,G$1,H524=1,H$1,I524=1,I$1,J524=1,J$1,K524=1,K$1)</f>
        <v>Married</v>
      </c>
      <c r="M524" s="7">
        <v>0</v>
      </c>
      <c r="N524" s="7">
        <v>1</v>
      </c>
      <c r="O524" s="7">
        <v>0</v>
      </c>
      <c r="P524" s="7">
        <v>0</v>
      </c>
      <c r="Q524" s="7" t="str" cm="1">
        <f t="array" ref="Q524">_xlfn.IFS(M524=1,M$1,N524=1,N$1,O524=1,O$1,P524=1,P$1)</f>
        <v>Graduate</v>
      </c>
      <c r="R524" t="s">
        <v>42</v>
      </c>
      <c r="S524" s="7">
        <v>93</v>
      </c>
      <c r="T524" s="7">
        <v>1568</v>
      </c>
      <c r="U524" s="7">
        <v>191</v>
      </c>
      <c r="V524" s="7">
        <v>1087</v>
      </c>
      <c r="W524" s="7">
        <v>124</v>
      </c>
      <c r="X524" s="7">
        <v>256</v>
      </c>
      <c r="Y524" s="7">
        <v>222</v>
      </c>
      <c r="Z524" s="7">
        <v>3004</v>
      </c>
      <c r="AA524" s="7">
        <v>2</v>
      </c>
      <c r="AB524" s="7">
        <v>8</v>
      </c>
      <c r="AC524" s="7">
        <v>4</v>
      </c>
      <c r="AD524" s="7">
        <v>8</v>
      </c>
      <c r="AE524" s="7">
        <v>4</v>
      </c>
      <c r="AF524" s="7">
        <v>1</v>
      </c>
      <c r="AG524" s="7">
        <v>0</v>
      </c>
      <c r="AH524" s="7">
        <v>1</v>
      </c>
      <c r="AI524" s="7">
        <v>0</v>
      </c>
      <c r="AJ524" s="7">
        <v>0</v>
      </c>
      <c r="AK524" s="7">
        <v>0</v>
      </c>
      <c r="AL524" s="7">
        <v>0</v>
      </c>
      <c r="AM524" s="8">
        <v>43633</v>
      </c>
      <c r="AO524">
        <f>IF($AG524=1,G524,0)</f>
        <v>0</v>
      </c>
      <c r="AP524">
        <f>IF($AG524=1,H524,0)</f>
        <v>0</v>
      </c>
      <c r="AQ524">
        <f>IF($AG524=1,J524,0)</f>
        <v>0</v>
      </c>
      <c r="AR524">
        <f>IF($AG524=1,I524,0)</f>
        <v>0</v>
      </c>
      <c r="AS524">
        <f>IF($AG524=1,K524,0)</f>
        <v>0</v>
      </c>
      <c r="AU524">
        <f>IF($AJ524=1,T524,0)</f>
        <v>0</v>
      </c>
      <c r="AV524">
        <f>IF($AJ524=1,U524,0)</f>
        <v>0</v>
      </c>
      <c r="AW524">
        <f>IF($AJ524=1,V524,0)</f>
        <v>0</v>
      </c>
      <c r="AX524">
        <f>IF($AJ524=1,W524,0)</f>
        <v>0</v>
      </c>
      <c r="AY524">
        <f>IF($AJ524=1,X524,0)</f>
        <v>0</v>
      </c>
      <c r="BA524">
        <f>IF($AK524=1,M524,0)</f>
        <v>0</v>
      </c>
      <c r="BB524">
        <f>IF($AK524=1,N524,0)</f>
        <v>0</v>
      </c>
      <c r="BC524">
        <f>IF($AK524=1,O524,0)</f>
        <v>0</v>
      </c>
      <c r="BD524">
        <f>IF($AK524=1,P524,0)</f>
        <v>0</v>
      </c>
    </row>
    <row r="525" spans="1:56" x14ac:dyDescent="0.3">
      <c r="A525" s="7">
        <v>1335</v>
      </c>
      <c r="B525" s="6">
        <v>171952</v>
      </c>
      <c r="C525" s="7">
        <v>1</v>
      </c>
      <c r="D525" s="7">
        <v>0</v>
      </c>
      <c r="E525" s="7">
        <f>SUM(C525:D525)</f>
        <v>1</v>
      </c>
      <c r="F525" s="7">
        <v>34</v>
      </c>
      <c r="G525" s="7">
        <v>0</v>
      </c>
      <c r="H525" s="7">
        <v>1</v>
      </c>
      <c r="I525" s="7">
        <v>0</v>
      </c>
      <c r="J525" s="7">
        <v>0</v>
      </c>
      <c r="K525" s="7">
        <v>0</v>
      </c>
      <c r="L525" s="7" t="str" cm="1">
        <f t="array" ref="L525">_xlfn.IFS(G525=1,G$1,H525=1,H$1,I525=1,I$1,J525=1,J$1,K525=1,K$1)</f>
        <v>Married</v>
      </c>
      <c r="M525" s="7">
        <v>0</v>
      </c>
      <c r="N525" s="7">
        <v>1</v>
      </c>
      <c r="O525" s="7">
        <v>0</v>
      </c>
      <c r="P525" s="7">
        <v>0</v>
      </c>
      <c r="Q525" s="7" t="str" cm="1">
        <f t="array" ref="Q525">_xlfn.IFS(M525=1,M$1,N525=1,N$1,O525=1,O$1,P525=1,P$1)</f>
        <v>Graduate</v>
      </c>
      <c r="R525" t="s">
        <v>40</v>
      </c>
      <c r="S525" s="7">
        <v>93</v>
      </c>
      <c r="T525" s="7">
        <v>1568</v>
      </c>
      <c r="U525" s="7">
        <v>191</v>
      </c>
      <c r="V525" s="7">
        <v>1087</v>
      </c>
      <c r="W525" s="7">
        <v>124</v>
      </c>
      <c r="X525" s="7">
        <v>256</v>
      </c>
      <c r="Y525" s="7">
        <v>222</v>
      </c>
      <c r="Z525" s="7">
        <v>3004</v>
      </c>
      <c r="AA525" s="7">
        <v>2</v>
      </c>
      <c r="AB525" s="7">
        <v>8</v>
      </c>
      <c r="AC525" s="7">
        <v>4</v>
      </c>
      <c r="AD525" s="7">
        <v>8</v>
      </c>
      <c r="AE525" s="7">
        <v>4</v>
      </c>
      <c r="AF525" s="7">
        <v>1</v>
      </c>
      <c r="AG525" s="7">
        <v>0</v>
      </c>
      <c r="AH525" s="7">
        <v>1</v>
      </c>
      <c r="AI525" s="7">
        <v>0</v>
      </c>
      <c r="AJ525" s="7">
        <v>0</v>
      </c>
      <c r="AK525" s="7">
        <v>0</v>
      </c>
      <c r="AL525" s="7">
        <v>0</v>
      </c>
      <c r="AM525" s="8">
        <v>43633</v>
      </c>
      <c r="AO525">
        <f>IF($AG525=1,G525,0)</f>
        <v>0</v>
      </c>
      <c r="AP525">
        <f>IF($AG525=1,H525,0)</f>
        <v>0</v>
      </c>
      <c r="AQ525">
        <f>IF($AG525=1,J525,0)</f>
        <v>0</v>
      </c>
      <c r="AR525">
        <f>IF($AG525=1,I525,0)</f>
        <v>0</v>
      </c>
      <c r="AS525">
        <f>IF($AG525=1,K525,0)</f>
        <v>0</v>
      </c>
      <c r="AU525">
        <f>IF($AJ525=1,T525,0)</f>
        <v>0</v>
      </c>
      <c r="AV525">
        <f>IF($AJ525=1,U525,0)</f>
        <v>0</v>
      </c>
      <c r="AW525">
        <f>IF($AJ525=1,V525,0)</f>
        <v>0</v>
      </c>
      <c r="AX525">
        <f>IF($AJ525=1,W525,0)</f>
        <v>0</v>
      </c>
      <c r="AY525">
        <f>IF($AJ525=1,X525,0)</f>
        <v>0</v>
      </c>
      <c r="BA525">
        <f>IF($AK525=1,M525,0)</f>
        <v>0</v>
      </c>
      <c r="BB525">
        <f>IF($AK525=1,N525,0)</f>
        <v>0</v>
      </c>
      <c r="BC525">
        <f>IF($AK525=1,O525,0)</f>
        <v>0</v>
      </c>
      <c r="BD525">
        <f>IF($AK525=1,P525,0)</f>
        <v>0</v>
      </c>
    </row>
    <row r="526" spans="1:56" x14ac:dyDescent="0.3">
      <c r="A526" s="7">
        <v>1318</v>
      </c>
      <c r="B526" s="6">
        <v>135178</v>
      </c>
      <c r="C526" s="7">
        <v>1</v>
      </c>
      <c r="D526" s="7">
        <v>0</v>
      </c>
      <c r="E526" s="7">
        <f>SUM(C526:D526)</f>
        <v>1</v>
      </c>
      <c r="F526" s="7">
        <v>49</v>
      </c>
      <c r="G526" s="7">
        <v>0</v>
      </c>
      <c r="H526" s="7">
        <v>1</v>
      </c>
      <c r="I526" s="7">
        <v>0</v>
      </c>
      <c r="J526" s="7">
        <v>0</v>
      </c>
      <c r="K526" s="7">
        <v>0</v>
      </c>
      <c r="L526" s="7" t="str" cm="1">
        <f t="array" ref="L526">_xlfn.IFS(G526=1,G$1,H526=1,H$1,I526=1,I$1,J526=1,J$1,K526=1,K$1)</f>
        <v>Married</v>
      </c>
      <c r="M526" s="7">
        <v>0</v>
      </c>
      <c r="N526" s="7">
        <v>0</v>
      </c>
      <c r="O526" s="7">
        <v>1</v>
      </c>
      <c r="P526" s="7">
        <v>0</v>
      </c>
      <c r="Q526" s="7" t="str" cm="1">
        <f t="array" ref="Q526">_xlfn.IFS(M526=1,M$1,N526=1,N$1,O526=1,O$1,P526=1,P$1)</f>
        <v>Master</v>
      </c>
      <c r="R526" t="s">
        <v>39</v>
      </c>
      <c r="S526" s="7">
        <v>10</v>
      </c>
      <c r="T526" s="7">
        <v>88</v>
      </c>
      <c r="U526" s="7">
        <v>4</v>
      </c>
      <c r="V526" s="7">
        <v>50</v>
      </c>
      <c r="W526" s="7">
        <v>8</v>
      </c>
      <c r="X526" s="7">
        <v>8</v>
      </c>
      <c r="Y526" s="7">
        <v>69</v>
      </c>
      <c r="Z526" s="7">
        <v>88</v>
      </c>
      <c r="AA526" s="7">
        <v>1</v>
      </c>
      <c r="AB526" s="7">
        <v>1</v>
      </c>
      <c r="AC526" s="7">
        <v>1</v>
      </c>
      <c r="AD526" s="7">
        <v>2</v>
      </c>
      <c r="AE526" s="7">
        <v>7</v>
      </c>
      <c r="AF526" s="7">
        <v>1</v>
      </c>
      <c r="AG526" s="7">
        <v>0</v>
      </c>
      <c r="AH526" s="7">
        <v>0</v>
      </c>
      <c r="AI526" s="7">
        <v>0</v>
      </c>
      <c r="AJ526" s="7">
        <v>0</v>
      </c>
      <c r="AK526" s="7">
        <v>0</v>
      </c>
      <c r="AL526" s="7">
        <v>1</v>
      </c>
      <c r="AM526" s="8">
        <v>43633</v>
      </c>
      <c r="AO526">
        <f>IF($AG526=1,G526,0)</f>
        <v>0</v>
      </c>
      <c r="AP526">
        <f>IF($AG526=1,H526,0)</f>
        <v>0</v>
      </c>
      <c r="AQ526">
        <f>IF($AG526=1,J526,0)</f>
        <v>0</v>
      </c>
      <c r="AR526">
        <f>IF($AG526=1,I526,0)</f>
        <v>0</v>
      </c>
      <c r="AS526">
        <f>IF($AG526=1,K526,0)</f>
        <v>0</v>
      </c>
      <c r="AU526">
        <f>IF($AJ526=1,T526,0)</f>
        <v>0</v>
      </c>
      <c r="AV526">
        <f>IF($AJ526=1,U526,0)</f>
        <v>0</v>
      </c>
      <c r="AW526">
        <f>IF($AJ526=1,V526,0)</f>
        <v>0</v>
      </c>
      <c r="AX526">
        <f>IF($AJ526=1,W526,0)</f>
        <v>0</v>
      </c>
      <c r="AY526">
        <f>IF($AJ526=1,X526,0)</f>
        <v>0</v>
      </c>
      <c r="BA526">
        <f>IF($AK526=1,M526,0)</f>
        <v>0</v>
      </c>
      <c r="BB526">
        <f>IF($AK526=1,N526,0)</f>
        <v>0</v>
      </c>
      <c r="BC526">
        <f>IF($AK526=1,O526,0)</f>
        <v>0</v>
      </c>
      <c r="BD526">
        <f>IF($AK526=1,P526,0)</f>
        <v>0</v>
      </c>
    </row>
    <row r="527" spans="1:56" x14ac:dyDescent="0.3">
      <c r="A527" s="7">
        <v>1690</v>
      </c>
      <c r="B527" s="6">
        <v>135178</v>
      </c>
      <c r="C527" s="7">
        <v>1</v>
      </c>
      <c r="D527" s="7">
        <v>0</v>
      </c>
      <c r="E527" s="7">
        <f>SUM(C527:D527)</f>
        <v>1</v>
      </c>
      <c r="F527" s="7">
        <v>49</v>
      </c>
      <c r="G527" s="7">
        <v>0</v>
      </c>
      <c r="H527" s="7">
        <v>1</v>
      </c>
      <c r="I527" s="7">
        <v>0</v>
      </c>
      <c r="J527" s="7">
        <v>0</v>
      </c>
      <c r="K527" s="7">
        <v>0</v>
      </c>
      <c r="L527" s="7" t="str" cm="1">
        <f t="array" ref="L527">_xlfn.IFS(G527=1,G$1,H527=1,H$1,I527=1,I$1,J527=1,J$1,K527=1,K$1)</f>
        <v>Married</v>
      </c>
      <c r="M527" s="7">
        <v>0</v>
      </c>
      <c r="N527" s="7">
        <v>0</v>
      </c>
      <c r="O527" s="7">
        <v>1</v>
      </c>
      <c r="P527" s="7">
        <v>0</v>
      </c>
      <c r="Q527" s="7" t="str" cm="1">
        <f t="array" ref="Q527">_xlfn.IFS(M527=1,M$1,N527=1,N$1,O527=1,O$1,P527=1,P$1)</f>
        <v>Master</v>
      </c>
      <c r="R527" t="s">
        <v>39</v>
      </c>
      <c r="S527" s="7">
        <v>10</v>
      </c>
      <c r="T527" s="7">
        <v>88</v>
      </c>
      <c r="U527" s="7">
        <v>4</v>
      </c>
      <c r="V527" s="7">
        <v>50</v>
      </c>
      <c r="W527" s="7">
        <v>8</v>
      </c>
      <c r="X527" s="7">
        <v>8</v>
      </c>
      <c r="Y527" s="7">
        <v>69</v>
      </c>
      <c r="Z527" s="7">
        <v>88</v>
      </c>
      <c r="AA527" s="7">
        <v>1</v>
      </c>
      <c r="AB527" s="7">
        <v>1</v>
      </c>
      <c r="AC527" s="7">
        <v>1</v>
      </c>
      <c r="AD527" s="7">
        <v>2</v>
      </c>
      <c r="AE527" s="7">
        <v>7</v>
      </c>
      <c r="AF527" s="7">
        <v>1</v>
      </c>
      <c r="AG527" s="7">
        <v>0</v>
      </c>
      <c r="AH527" s="7">
        <v>0</v>
      </c>
      <c r="AI527" s="7">
        <v>0</v>
      </c>
      <c r="AJ527" s="7">
        <v>0</v>
      </c>
      <c r="AK527" s="7">
        <v>0</v>
      </c>
      <c r="AL527" s="7">
        <v>1</v>
      </c>
      <c r="AM527" s="8">
        <v>43633</v>
      </c>
      <c r="AO527">
        <f>IF($AG527=1,G527,0)</f>
        <v>0</v>
      </c>
      <c r="AP527">
        <f>IF($AG527=1,H527,0)</f>
        <v>0</v>
      </c>
      <c r="AQ527">
        <f>IF($AG527=1,J527,0)</f>
        <v>0</v>
      </c>
      <c r="AR527">
        <f>IF($AG527=1,I527,0)</f>
        <v>0</v>
      </c>
      <c r="AS527">
        <f>IF($AG527=1,K527,0)</f>
        <v>0</v>
      </c>
      <c r="AU527">
        <f>IF($AJ527=1,T527,0)</f>
        <v>0</v>
      </c>
      <c r="AV527">
        <f>IF($AJ527=1,U527,0)</f>
        <v>0</v>
      </c>
      <c r="AW527">
        <f>IF($AJ527=1,V527,0)</f>
        <v>0</v>
      </c>
      <c r="AX527">
        <f>IF($AJ527=1,W527,0)</f>
        <v>0</v>
      </c>
      <c r="AY527">
        <f>IF($AJ527=1,X527,0)</f>
        <v>0</v>
      </c>
      <c r="BA527">
        <f>IF($AK527=1,M527,0)</f>
        <v>0</v>
      </c>
      <c r="BB527">
        <f>IF($AK527=1,N527,0)</f>
        <v>0</v>
      </c>
      <c r="BC527">
        <f>IF($AK527=1,O527,0)</f>
        <v>0</v>
      </c>
      <c r="BD527">
        <f>IF($AK527=1,P527,0)</f>
        <v>0</v>
      </c>
    </row>
    <row r="528" spans="1:56" x14ac:dyDescent="0.3">
      <c r="A528" s="7">
        <v>3153</v>
      </c>
      <c r="B528" s="6">
        <v>167716</v>
      </c>
      <c r="C528" s="7">
        <v>0</v>
      </c>
      <c r="D528" s="7">
        <v>1</v>
      </c>
      <c r="E528" s="7">
        <f>SUM(C528:D528)</f>
        <v>1</v>
      </c>
      <c r="F528" s="7">
        <v>60</v>
      </c>
      <c r="G528" s="7">
        <v>0</v>
      </c>
      <c r="H528" s="7">
        <v>1</v>
      </c>
      <c r="I528" s="7">
        <v>0</v>
      </c>
      <c r="J528" s="7">
        <v>0</v>
      </c>
      <c r="K528" s="7">
        <v>0</v>
      </c>
      <c r="L528" s="7" t="str" cm="1">
        <f t="array" ref="L528">_xlfn.IFS(G528=1,G$1,H528=1,H$1,I528=1,I$1,J528=1,J$1,K528=1,K$1)</f>
        <v>Married</v>
      </c>
      <c r="M528" s="7">
        <v>0</v>
      </c>
      <c r="N528" s="7">
        <v>1</v>
      </c>
      <c r="O528" s="7">
        <v>0</v>
      </c>
      <c r="P528" s="7">
        <v>0</v>
      </c>
      <c r="Q528" s="7" t="str" cm="1">
        <f t="array" ref="Q528">_xlfn.IFS(M528=1,M$1,N528=1,N$1,O528=1,O$1,P528=1,P$1)</f>
        <v>Graduate</v>
      </c>
      <c r="R528" t="s">
        <v>40</v>
      </c>
      <c r="S528" s="7">
        <v>8</v>
      </c>
      <c r="T528" s="7">
        <v>1313</v>
      </c>
      <c r="U528" s="7">
        <v>352</v>
      </c>
      <c r="V528" s="7">
        <v>537</v>
      </c>
      <c r="W528" s="7">
        <v>154</v>
      </c>
      <c r="X528" s="7">
        <v>22</v>
      </c>
      <c r="Y528" s="7">
        <v>139</v>
      </c>
      <c r="Z528" s="7">
        <v>2239</v>
      </c>
      <c r="AA528" s="7">
        <v>4</v>
      </c>
      <c r="AB528" s="7">
        <v>7</v>
      </c>
      <c r="AC528" s="7">
        <v>4</v>
      </c>
      <c r="AD528" s="7">
        <v>13</v>
      </c>
      <c r="AE528" s="7">
        <v>5</v>
      </c>
      <c r="AF528" s="7">
        <v>0</v>
      </c>
      <c r="AG528" s="7">
        <v>1</v>
      </c>
      <c r="AH528" s="7">
        <v>0</v>
      </c>
      <c r="AI528" s="7">
        <v>0</v>
      </c>
      <c r="AJ528" s="7">
        <v>0</v>
      </c>
      <c r="AK528" s="7">
        <v>0</v>
      </c>
      <c r="AL528" s="7">
        <v>0</v>
      </c>
      <c r="AM528" s="8">
        <v>43633</v>
      </c>
      <c r="AO528">
        <f>IF($AG528=1,G528,0)</f>
        <v>0</v>
      </c>
      <c r="AP528">
        <f>IF($AG528=1,H528,0)</f>
        <v>1</v>
      </c>
      <c r="AQ528">
        <f>IF($AG528=1,J528,0)</f>
        <v>0</v>
      </c>
      <c r="AR528">
        <f>IF($AG528=1,I528,0)</f>
        <v>0</v>
      </c>
      <c r="AS528">
        <f>IF($AG528=1,K528,0)</f>
        <v>0</v>
      </c>
      <c r="AU528">
        <f>IF($AJ528=1,T528,0)</f>
        <v>0</v>
      </c>
      <c r="AV528">
        <f>IF($AJ528=1,U528,0)</f>
        <v>0</v>
      </c>
      <c r="AW528">
        <f>IF($AJ528=1,V528,0)</f>
        <v>0</v>
      </c>
      <c r="AX528">
        <f>IF($AJ528=1,W528,0)</f>
        <v>0</v>
      </c>
      <c r="AY528">
        <f>IF($AJ528=1,X528,0)</f>
        <v>0</v>
      </c>
      <c r="BA528">
        <f>IF($AK528=1,M528,0)</f>
        <v>0</v>
      </c>
      <c r="BB528">
        <f>IF($AK528=1,N528,0)</f>
        <v>0</v>
      </c>
      <c r="BC528">
        <f>IF($AK528=1,O528,0)</f>
        <v>0</v>
      </c>
      <c r="BD528">
        <f>IF($AK528=1,P528,0)</f>
        <v>0</v>
      </c>
    </row>
    <row r="529" spans="1:56" x14ac:dyDescent="0.3">
      <c r="A529" s="7">
        <v>3143</v>
      </c>
      <c r="B529" s="6">
        <v>179174</v>
      </c>
      <c r="C529" s="7">
        <v>0</v>
      </c>
      <c r="D529" s="7">
        <v>0</v>
      </c>
      <c r="E529" s="7">
        <f>SUM(C529:D529)</f>
        <v>0</v>
      </c>
      <c r="F529" s="7">
        <v>45</v>
      </c>
      <c r="G529" s="7">
        <v>0</v>
      </c>
      <c r="H529" s="7">
        <v>1</v>
      </c>
      <c r="I529" s="7">
        <v>0</v>
      </c>
      <c r="J529" s="7">
        <v>0</v>
      </c>
      <c r="K529" s="7">
        <v>0</v>
      </c>
      <c r="L529" s="7" t="str" cm="1">
        <f t="array" ref="L529">_xlfn.IFS(G529=1,G$1,H529=1,H$1,I529=1,I$1,J529=1,J$1,K529=1,K$1)</f>
        <v>Married</v>
      </c>
      <c r="M529" s="7">
        <v>0</v>
      </c>
      <c r="N529" s="7">
        <v>0</v>
      </c>
      <c r="O529" s="7">
        <v>0</v>
      </c>
      <c r="P529" s="7">
        <v>1</v>
      </c>
      <c r="Q529" s="7" t="str" cm="1">
        <f t="array" ref="Q529">_xlfn.IFS(M529=1,M$1,N529=1,N$1,O529=1,O$1,P529=1,P$1)</f>
        <v>PhD</v>
      </c>
      <c r="R529" t="s">
        <v>43</v>
      </c>
      <c r="S529" s="7">
        <v>2</v>
      </c>
      <c r="T529" s="7">
        <v>2431</v>
      </c>
      <c r="U529" s="7">
        <v>84</v>
      </c>
      <c r="V529" s="7">
        <v>1172</v>
      </c>
      <c r="W529" s="7">
        <v>437</v>
      </c>
      <c r="X529" s="7">
        <v>208</v>
      </c>
      <c r="Y529" s="7">
        <v>292</v>
      </c>
      <c r="Z529" s="7">
        <v>4040</v>
      </c>
      <c r="AA529" s="7">
        <v>1</v>
      </c>
      <c r="AB529" s="7">
        <v>5</v>
      </c>
      <c r="AC529" s="7">
        <v>6</v>
      </c>
      <c r="AD529" s="7">
        <v>7</v>
      </c>
      <c r="AE529" s="7">
        <v>2</v>
      </c>
      <c r="AF529" s="7">
        <v>0</v>
      </c>
      <c r="AG529" s="7">
        <v>0</v>
      </c>
      <c r="AH529" s="7">
        <v>1</v>
      </c>
      <c r="AI529" s="7">
        <v>1</v>
      </c>
      <c r="AJ529" s="7">
        <v>0</v>
      </c>
      <c r="AK529" s="7">
        <v>0</v>
      </c>
      <c r="AL529" s="7">
        <v>1</v>
      </c>
      <c r="AM529" s="8">
        <v>43634</v>
      </c>
      <c r="AO529">
        <f>IF($AG529=1,G529,0)</f>
        <v>0</v>
      </c>
      <c r="AP529">
        <f>IF($AG529=1,H529,0)</f>
        <v>0</v>
      </c>
      <c r="AQ529">
        <f>IF($AG529=1,J529,0)</f>
        <v>0</v>
      </c>
      <c r="AR529">
        <f>IF($AG529=1,I529,0)</f>
        <v>0</v>
      </c>
      <c r="AS529">
        <f>IF($AG529=1,K529,0)</f>
        <v>0</v>
      </c>
      <c r="AU529">
        <f>IF($AJ529=1,T529,0)</f>
        <v>0</v>
      </c>
      <c r="AV529">
        <f>IF($AJ529=1,U529,0)</f>
        <v>0</v>
      </c>
      <c r="AW529">
        <f>IF($AJ529=1,V529,0)</f>
        <v>0</v>
      </c>
      <c r="AX529">
        <f>IF($AJ529=1,W529,0)</f>
        <v>0</v>
      </c>
      <c r="AY529">
        <f>IF($AJ529=1,X529,0)</f>
        <v>0</v>
      </c>
      <c r="BA529">
        <f>IF($AK529=1,M529,0)</f>
        <v>0</v>
      </c>
      <c r="BB529">
        <f>IF($AK529=1,N529,0)</f>
        <v>0</v>
      </c>
      <c r="BC529">
        <f>IF($AK529=1,O529,0)</f>
        <v>0</v>
      </c>
      <c r="BD529">
        <f>IF($AK529=1,P529,0)</f>
        <v>0</v>
      </c>
    </row>
    <row r="530" spans="1:56" x14ac:dyDescent="0.3">
      <c r="A530" s="7">
        <v>2828</v>
      </c>
      <c r="B530" s="6">
        <v>164260</v>
      </c>
      <c r="C530" s="7">
        <v>0</v>
      </c>
      <c r="D530" s="7">
        <v>0</v>
      </c>
      <c r="E530" s="7">
        <f>SUM(C530:D530)</f>
        <v>0</v>
      </c>
      <c r="F530" s="7">
        <v>59</v>
      </c>
      <c r="G530" s="7">
        <v>0</v>
      </c>
      <c r="H530" s="7">
        <v>0</v>
      </c>
      <c r="I530" s="7">
        <v>1</v>
      </c>
      <c r="J530" s="7">
        <v>0</v>
      </c>
      <c r="K530" s="7">
        <v>0</v>
      </c>
      <c r="L530" s="7" t="str" cm="1">
        <f t="array" ref="L530">_xlfn.IFS(G530=1,G$1,H530=1,H$1,I530=1,I$1,J530=1,J$1,K530=1,K$1)</f>
        <v>Together</v>
      </c>
      <c r="M530" s="7">
        <v>0</v>
      </c>
      <c r="N530" s="7">
        <v>1</v>
      </c>
      <c r="O530" s="7">
        <v>0</v>
      </c>
      <c r="P530" s="7">
        <v>0</v>
      </c>
      <c r="Q530" s="7" t="str" cm="1">
        <f t="array" ref="Q530">_xlfn.IFS(M530=1,M$1,N530=1,N$1,O530=1,O$1,P530=1,P$1)</f>
        <v>Graduate</v>
      </c>
      <c r="R530" t="s">
        <v>44</v>
      </c>
      <c r="S530" s="7">
        <v>1</v>
      </c>
      <c r="T530" s="7">
        <v>1378</v>
      </c>
      <c r="U530" s="7">
        <v>432</v>
      </c>
      <c r="V530" s="7">
        <v>2086</v>
      </c>
      <c r="W530" s="7">
        <v>51</v>
      </c>
      <c r="X530" s="7">
        <v>0</v>
      </c>
      <c r="Y530" s="7">
        <v>77</v>
      </c>
      <c r="Z530" s="7">
        <v>3870</v>
      </c>
      <c r="AA530" s="7">
        <v>1</v>
      </c>
      <c r="AB530" s="7">
        <v>4</v>
      </c>
      <c r="AC530" s="7">
        <v>5</v>
      </c>
      <c r="AD530" s="7">
        <v>4</v>
      </c>
      <c r="AE530" s="7">
        <v>3</v>
      </c>
      <c r="AF530" s="7">
        <v>0</v>
      </c>
      <c r="AG530" s="7">
        <v>0</v>
      </c>
      <c r="AH530" s="7">
        <v>0</v>
      </c>
      <c r="AI530" s="7">
        <v>0</v>
      </c>
      <c r="AJ530" s="7">
        <v>0</v>
      </c>
      <c r="AK530" s="7">
        <v>0</v>
      </c>
      <c r="AL530" s="7">
        <v>1</v>
      </c>
      <c r="AM530" s="8">
        <v>43634</v>
      </c>
      <c r="AO530">
        <f>IF($AG530=1,G530,0)</f>
        <v>0</v>
      </c>
      <c r="AP530">
        <f>IF($AG530=1,H530,0)</f>
        <v>0</v>
      </c>
      <c r="AQ530">
        <f>IF($AG530=1,J530,0)</f>
        <v>0</v>
      </c>
      <c r="AR530">
        <f>IF($AG530=1,I530,0)</f>
        <v>0</v>
      </c>
      <c r="AS530">
        <f>IF($AG530=1,K530,0)</f>
        <v>0</v>
      </c>
      <c r="AU530">
        <f>IF($AJ530=1,T530,0)</f>
        <v>0</v>
      </c>
      <c r="AV530">
        <f>IF($AJ530=1,U530,0)</f>
        <v>0</v>
      </c>
      <c r="AW530">
        <f>IF($AJ530=1,V530,0)</f>
        <v>0</v>
      </c>
      <c r="AX530">
        <f>IF($AJ530=1,W530,0)</f>
        <v>0</v>
      </c>
      <c r="AY530">
        <f>IF($AJ530=1,X530,0)</f>
        <v>0</v>
      </c>
      <c r="BA530">
        <f>IF($AK530=1,M530,0)</f>
        <v>0</v>
      </c>
      <c r="BB530">
        <f>IF($AK530=1,N530,0)</f>
        <v>0</v>
      </c>
      <c r="BC530">
        <f>IF($AK530=1,O530,0)</f>
        <v>0</v>
      </c>
      <c r="BD530">
        <f>IF($AK530=1,P530,0)</f>
        <v>0</v>
      </c>
    </row>
    <row r="531" spans="1:56" x14ac:dyDescent="0.3">
      <c r="A531" s="7">
        <v>2464</v>
      </c>
      <c r="B531" s="6">
        <v>176998</v>
      </c>
      <c r="C531" s="7">
        <v>0</v>
      </c>
      <c r="D531" s="7">
        <v>1</v>
      </c>
      <c r="E531" s="7">
        <f>SUM(C531:D531)</f>
        <v>1</v>
      </c>
      <c r="F531" s="7">
        <v>65</v>
      </c>
      <c r="G531" s="7">
        <v>0</v>
      </c>
      <c r="H531" s="7">
        <v>1</v>
      </c>
      <c r="I531" s="7">
        <v>0</v>
      </c>
      <c r="J531" s="7">
        <v>0</v>
      </c>
      <c r="K531" s="7">
        <v>0</v>
      </c>
      <c r="L531" s="7" t="str" cm="1">
        <f t="array" ref="L531">_xlfn.IFS(G531=1,G$1,H531=1,H$1,I531=1,I$1,J531=1,J$1,K531=1,K$1)</f>
        <v>Married</v>
      </c>
      <c r="M531" s="7">
        <v>0</v>
      </c>
      <c r="N531" s="7">
        <v>1</v>
      </c>
      <c r="O531" s="7">
        <v>0</v>
      </c>
      <c r="P531" s="7">
        <v>0</v>
      </c>
      <c r="Q531" s="7" t="str" cm="1">
        <f t="array" ref="Q531">_xlfn.IFS(M531=1,M$1,N531=1,N$1,O531=1,O$1,P531=1,P$1)</f>
        <v>Graduate</v>
      </c>
      <c r="R531" t="s">
        <v>39</v>
      </c>
      <c r="S531" s="7">
        <v>85</v>
      </c>
      <c r="T531" s="7">
        <v>3331</v>
      </c>
      <c r="U531" s="7">
        <v>205</v>
      </c>
      <c r="V531" s="7">
        <v>370</v>
      </c>
      <c r="W531" s="7">
        <v>159</v>
      </c>
      <c r="X531" s="7">
        <v>80</v>
      </c>
      <c r="Y531" s="7">
        <v>246</v>
      </c>
      <c r="Z531" s="7">
        <v>3899</v>
      </c>
      <c r="AA531" s="7">
        <v>2</v>
      </c>
      <c r="AB531" s="7">
        <v>11</v>
      </c>
      <c r="AC531" s="7">
        <v>8</v>
      </c>
      <c r="AD531" s="7">
        <v>8</v>
      </c>
      <c r="AE531" s="7">
        <v>6</v>
      </c>
      <c r="AF531" s="7">
        <v>0</v>
      </c>
      <c r="AG531" s="7">
        <v>0</v>
      </c>
      <c r="AH531" s="7">
        <v>1</v>
      </c>
      <c r="AI531" s="7">
        <v>0</v>
      </c>
      <c r="AJ531" s="7">
        <v>0</v>
      </c>
      <c r="AK531" s="7">
        <v>0</v>
      </c>
      <c r="AL531" s="7">
        <v>0</v>
      </c>
      <c r="AM531" s="8">
        <v>43634</v>
      </c>
      <c r="AO531">
        <f>IF($AG531=1,G531,0)</f>
        <v>0</v>
      </c>
      <c r="AP531">
        <f>IF($AG531=1,H531,0)</f>
        <v>0</v>
      </c>
      <c r="AQ531">
        <f>IF($AG531=1,J531,0)</f>
        <v>0</v>
      </c>
      <c r="AR531">
        <f>IF($AG531=1,I531,0)</f>
        <v>0</v>
      </c>
      <c r="AS531">
        <f>IF($AG531=1,K531,0)</f>
        <v>0</v>
      </c>
      <c r="AU531">
        <f>IF($AJ531=1,T531,0)</f>
        <v>0</v>
      </c>
      <c r="AV531">
        <f>IF($AJ531=1,U531,0)</f>
        <v>0</v>
      </c>
      <c r="AW531">
        <f>IF($AJ531=1,V531,0)</f>
        <v>0</v>
      </c>
      <c r="AX531">
        <f>IF($AJ531=1,W531,0)</f>
        <v>0</v>
      </c>
      <c r="AY531">
        <f>IF($AJ531=1,X531,0)</f>
        <v>0</v>
      </c>
      <c r="BA531">
        <f>IF($AK531=1,M531,0)</f>
        <v>0</v>
      </c>
      <c r="BB531">
        <f>IF($AK531=1,N531,0)</f>
        <v>0</v>
      </c>
      <c r="BC531">
        <f>IF($AK531=1,O531,0)</f>
        <v>0</v>
      </c>
      <c r="BD531">
        <f>IF($AK531=1,P531,0)</f>
        <v>0</v>
      </c>
    </row>
    <row r="532" spans="1:56" x14ac:dyDescent="0.3">
      <c r="A532" s="7">
        <v>2647</v>
      </c>
      <c r="B532" s="6">
        <v>180141</v>
      </c>
      <c r="C532" s="7">
        <v>0</v>
      </c>
      <c r="D532" s="7">
        <v>0</v>
      </c>
      <c r="E532" s="7">
        <f>SUM(C532:D532)</f>
        <v>0</v>
      </c>
      <c r="F532" s="7">
        <v>34</v>
      </c>
      <c r="G532" s="7">
        <v>0</v>
      </c>
      <c r="H532" s="7">
        <v>1</v>
      </c>
      <c r="I532" s="7">
        <v>0</v>
      </c>
      <c r="J532" s="7">
        <v>0</v>
      </c>
      <c r="K532" s="7">
        <v>0</v>
      </c>
      <c r="L532" s="7" t="str" cm="1">
        <f t="array" ref="L532">_xlfn.IFS(G532=1,G$1,H532=1,H$1,I532=1,I$1,J532=1,J$1,K532=1,K$1)</f>
        <v>Married</v>
      </c>
      <c r="M532" s="7">
        <v>0</v>
      </c>
      <c r="N532" s="7">
        <v>0</v>
      </c>
      <c r="O532" s="7">
        <v>1</v>
      </c>
      <c r="P532" s="7">
        <v>0</v>
      </c>
      <c r="Q532" s="7" t="str" cm="1">
        <f t="array" ref="Q532">_xlfn.IFS(M532=1,M$1,N532=1,N$1,O532=1,O$1,P532=1,P$1)</f>
        <v>Master</v>
      </c>
      <c r="R532" t="s">
        <v>41</v>
      </c>
      <c r="S532" s="7">
        <v>20</v>
      </c>
      <c r="T532" s="7">
        <v>2661</v>
      </c>
      <c r="U532" s="7">
        <v>229</v>
      </c>
      <c r="V532" s="7">
        <v>1513</v>
      </c>
      <c r="W532" s="7">
        <v>117</v>
      </c>
      <c r="X532" s="7">
        <v>90</v>
      </c>
      <c r="Y532" s="7">
        <v>90</v>
      </c>
      <c r="Z532" s="7">
        <v>4520</v>
      </c>
      <c r="AA532" s="7">
        <v>1</v>
      </c>
      <c r="AB532" s="7">
        <v>7</v>
      </c>
      <c r="AC532" s="7">
        <v>4</v>
      </c>
      <c r="AD532" s="7">
        <v>10</v>
      </c>
      <c r="AE532" s="7">
        <v>6</v>
      </c>
      <c r="AF532" s="7">
        <v>0</v>
      </c>
      <c r="AG532" s="7">
        <v>0</v>
      </c>
      <c r="AH532" s="7">
        <v>1</v>
      </c>
      <c r="AI532" s="7">
        <v>0</v>
      </c>
      <c r="AJ532" s="7">
        <v>0</v>
      </c>
      <c r="AK532" s="7">
        <v>0</v>
      </c>
      <c r="AL532" s="7">
        <v>1</v>
      </c>
      <c r="AM532" s="8">
        <v>43634</v>
      </c>
      <c r="AO532">
        <f>IF($AG532=1,G532,0)</f>
        <v>0</v>
      </c>
      <c r="AP532">
        <f>IF($AG532=1,H532,0)</f>
        <v>0</v>
      </c>
      <c r="AQ532">
        <f>IF($AG532=1,J532,0)</f>
        <v>0</v>
      </c>
      <c r="AR532">
        <f>IF($AG532=1,I532,0)</f>
        <v>0</v>
      </c>
      <c r="AS532">
        <f>IF($AG532=1,K532,0)</f>
        <v>0</v>
      </c>
      <c r="AU532">
        <f>IF($AJ532=1,T532,0)</f>
        <v>0</v>
      </c>
      <c r="AV532">
        <f>IF($AJ532=1,U532,0)</f>
        <v>0</v>
      </c>
      <c r="AW532">
        <f>IF($AJ532=1,V532,0)</f>
        <v>0</v>
      </c>
      <c r="AX532">
        <f>IF($AJ532=1,W532,0)</f>
        <v>0</v>
      </c>
      <c r="AY532">
        <f>IF($AJ532=1,X532,0)</f>
        <v>0</v>
      </c>
      <c r="BA532">
        <f>IF($AK532=1,M532,0)</f>
        <v>0</v>
      </c>
      <c r="BB532">
        <f>IF($AK532=1,N532,0)</f>
        <v>0</v>
      </c>
      <c r="BC532">
        <f>IF($AK532=1,O532,0)</f>
        <v>0</v>
      </c>
      <c r="BD532">
        <f>IF($AK532=1,P532,0)</f>
        <v>0</v>
      </c>
    </row>
    <row r="533" spans="1:56" x14ac:dyDescent="0.3">
      <c r="A533" s="7">
        <v>1309</v>
      </c>
      <c r="B533" s="6">
        <v>140464</v>
      </c>
      <c r="C533" s="7">
        <v>0</v>
      </c>
      <c r="D533" s="7">
        <v>1</v>
      </c>
      <c r="E533" s="7">
        <f>SUM(C533:D533)</f>
        <v>1</v>
      </c>
      <c r="F533" s="7">
        <v>67</v>
      </c>
      <c r="G533" s="7">
        <v>0</v>
      </c>
      <c r="H533" s="7">
        <v>0</v>
      </c>
      <c r="I533" s="7">
        <v>0</v>
      </c>
      <c r="J533" s="7">
        <v>1</v>
      </c>
      <c r="K533" s="7">
        <v>0</v>
      </c>
      <c r="L533" s="7" t="str" cm="1">
        <f t="array" ref="L533">_xlfn.IFS(G533=1,G$1,H533=1,H$1,I533=1,I$1,J533=1,J$1,K533=1,K$1)</f>
        <v>Single</v>
      </c>
      <c r="M533" s="7">
        <v>0</v>
      </c>
      <c r="N533" s="7">
        <v>1</v>
      </c>
      <c r="O533" s="7">
        <v>0</v>
      </c>
      <c r="P533" s="7">
        <v>0</v>
      </c>
      <c r="Q533" s="7" t="str" cm="1">
        <f t="array" ref="Q533">_xlfn.IFS(M533=1,M$1,N533=1,N$1,O533=1,O$1,P533=1,P$1)</f>
        <v>Graduate</v>
      </c>
      <c r="R533" t="s">
        <v>41</v>
      </c>
      <c r="S533" s="7">
        <v>78</v>
      </c>
      <c r="T533" s="7">
        <v>1472</v>
      </c>
      <c r="U533" s="7">
        <v>59</v>
      </c>
      <c r="V533" s="7">
        <v>410</v>
      </c>
      <c r="W533" s="7">
        <v>24</v>
      </c>
      <c r="X533" s="7">
        <v>80</v>
      </c>
      <c r="Y533" s="7">
        <v>142</v>
      </c>
      <c r="Z533" s="7">
        <v>1902</v>
      </c>
      <c r="AA533" s="7">
        <v>6</v>
      </c>
      <c r="AB533" s="7">
        <v>8</v>
      </c>
      <c r="AC533" s="7">
        <v>2</v>
      </c>
      <c r="AD533" s="7">
        <v>8</v>
      </c>
      <c r="AE533" s="7">
        <v>8</v>
      </c>
      <c r="AF533" s="7">
        <v>0</v>
      </c>
      <c r="AG533" s="7">
        <v>0</v>
      </c>
      <c r="AH533" s="7">
        <v>0</v>
      </c>
      <c r="AI533" s="7">
        <v>0</v>
      </c>
      <c r="AJ533" s="7">
        <v>0</v>
      </c>
      <c r="AK533" s="7">
        <v>0</v>
      </c>
      <c r="AL533" s="7">
        <v>0</v>
      </c>
      <c r="AM533" s="8">
        <v>43634</v>
      </c>
      <c r="AO533">
        <f>IF($AG533=1,G533,0)</f>
        <v>0</v>
      </c>
      <c r="AP533">
        <f>IF($AG533=1,H533,0)</f>
        <v>0</v>
      </c>
      <c r="AQ533">
        <f>IF($AG533=1,J533,0)</f>
        <v>0</v>
      </c>
      <c r="AR533">
        <f>IF($AG533=1,I533,0)</f>
        <v>0</v>
      </c>
      <c r="AS533">
        <f>IF($AG533=1,K533,0)</f>
        <v>0</v>
      </c>
      <c r="AU533">
        <f>IF($AJ533=1,T533,0)</f>
        <v>0</v>
      </c>
      <c r="AV533">
        <f>IF($AJ533=1,U533,0)</f>
        <v>0</v>
      </c>
      <c r="AW533">
        <f>IF($AJ533=1,V533,0)</f>
        <v>0</v>
      </c>
      <c r="AX533">
        <f>IF($AJ533=1,W533,0)</f>
        <v>0</v>
      </c>
      <c r="AY533">
        <f>IF($AJ533=1,X533,0)</f>
        <v>0</v>
      </c>
      <c r="BA533">
        <f>IF($AK533=1,M533,0)</f>
        <v>0</v>
      </c>
      <c r="BB533">
        <f>IF($AK533=1,N533,0)</f>
        <v>0</v>
      </c>
      <c r="BC533">
        <f>IF($AK533=1,O533,0)</f>
        <v>0</v>
      </c>
      <c r="BD533">
        <f>IF($AK533=1,P533,0)</f>
        <v>0</v>
      </c>
    </row>
    <row r="534" spans="1:56" x14ac:dyDescent="0.3">
      <c r="A534" s="7">
        <v>1285</v>
      </c>
      <c r="B534" s="6">
        <v>168627</v>
      </c>
      <c r="C534" s="7">
        <v>0</v>
      </c>
      <c r="D534" s="7">
        <v>0</v>
      </c>
      <c r="E534" s="7">
        <f>SUM(C534:D534)</f>
        <v>0</v>
      </c>
      <c r="F534" s="7">
        <v>38</v>
      </c>
      <c r="G534" s="7">
        <v>0</v>
      </c>
      <c r="H534" s="7">
        <v>0</v>
      </c>
      <c r="I534" s="7">
        <v>0</v>
      </c>
      <c r="J534" s="7">
        <v>1</v>
      </c>
      <c r="K534" s="7">
        <v>0</v>
      </c>
      <c r="L534" s="7" t="str" cm="1">
        <f t="array" ref="L534">_xlfn.IFS(G534=1,G$1,H534=1,H$1,I534=1,I$1,J534=1,J$1,K534=1,K$1)</f>
        <v>Single</v>
      </c>
      <c r="M534" s="7">
        <v>0</v>
      </c>
      <c r="N534" s="7">
        <v>1</v>
      </c>
      <c r="O534" s="7">
        <v>0</v>
      </c>
      <c r="P534" s="7">
        <v>0</v>
      </c>
      <c r="Q534" s="7" t="str" cm="1">
        <f t="array" ref="Q534">_xlfn.IFS(M534=1,M$1,N534=1,N$1,O534=1,O$1,P534=1,P$1)</f>
        <v>Graduate</v>
      </c>
      <c r="R534" t="s">
        <v>41</v>
      </c>
      <c r="S534" s="7">
        <v>45</v>
      </c>
      <c r="T534" s="7">
        <v>971</v>
      </c>
      <c r="U534" s="7">
        <v>37</v>
      </c>
      <c r="V534" s="7">
        <v>646</v>
      </c>
      <c r="W534" s="7">
        <v>147</v>
      </c>
      <c r="X534" s="7">
        <v>133</v>
      </c>
      <c r="Y534" s="7">
        <v>93</v>
      </c>
      <c r="Z534" s="7">
        <v>1840</v>
      </c>
      <c r="AA534" s="7">
        <v>1</v>
      </c>
      <c r="AB534" s="7">
        <v>2</v>
      </c>
      <c r="AC534" s="7">
        <v>3</v>
      </c>
      <c r="AD534" s="7">
        <v>6</v>
      </c>
      <c r="AE534" s="7">
        <v>1</v>
      </c>
      <c r="AF534" s="7">
        <v>0</v>
      </c>
      <c r="AG534" s="7">
        <v>0</v>
      </c>
      <c r="AH534" s="7">
        <v>0</v>
      </c>
      <c r="AI534" s="7">
        <v>0</v>
      </c>
      <c r="AJ534" s="7">
        <v>0</v>
      </c>
      <c r="AK534" s="7">
        <v>0</v>
      </c>
      <c r="AL534" s="7">
        <v>0</v>
      </c>
      <c r="AM534" s="8">
        <v>43635</v>
      </c>
      <c r="AO534">
        <f>IF($AG534=1,G534,0)</f>
        <v>0</v>
      </c>
      <c r="AP534">
        <f>IF($AG534=1,H534,0)</f>
        <v>0</v>
      </c>
      <c r="AQ534">
        <f>IF($AG534=1,J534,0)</f>
        <v>0</v>
      </c>
      <c r="AR534">
        <f>IF($AG534=1,I534,0)</f>
        <v>0</v>
      </c>
      <c r="AS534">
        <f>IF($AG534=1,K534,0)</f>
        <v>0</v>
      </c>
      <c r="AU534">
        <f>IF($AJ534=1,T534,0)</f>
        <v>0</v>
      </c>
      <c r="AV534">
        <f>IF($AJ534=1,U534,0)</f>
        <v>0</v>
      </c>
      <c r="AW534">
        <f>IF($AJ534=1,V534,0)</f>
        <v>0</v>
      </c>
      <c r="AX534">
        <f>IF($AJ534=1,W534,0)</f>
        <v>0</v>
      </c>
      <c r="AY534">
        <f>IF($AJ534=1,X534,0)</f>
        <v>0</v>
      </c>
      <c r="BA534">
        <f>IF($AK534=1,M534,0)</f>
        <v>0</v>
      </c>
      <c r="BB534">
        <f>IF($AK534=1,N534,0)</f>
        <v>0</v>
      </c>
      <c r="BC534">
        <f>IF($AK534=1,O534,0)</f>
        <v>0</v>
      </c>
      <c r="BD534">
        <f>IF($AK534=1,P534,0)</f>
        <v>0</v>
      </c>
    </row>
    <row r="535" spans="1:56" x14ac:dyDescent="0.3">
      <c r="A535" s="7">
        <v>2109</v>
      </c>
      <c r="B535" s="6">
        <v>116581</v>
      </c>
      <c r="C535" s="7">
        <v>0</v>
      </c>
      <c r="D535" s="7">
        <v>0</v>
      </c>
      <c r="E535" s="7">
        <f>SUM(C535:D535)</f>
        <v>0</v>
      </c>
      <c r="F535" s="7">
        <v>35</v>
      </c>
      <c r="G535" s="7">
        <v>0</v>
      </c>
      <c r="H535" s="7">
        <v>0</v>
      </c>
      <c r="I535" s="7">
        <v>0</v>
      </c>
      <c r="J535" s="7">
        <v>1</v>
      </c>
      <c r="K535" s="7">
        <v>0</v>
      </c>
      <c r="L535" s="7" t="str" cm="1">
        <f t="array" ref="L535">_xlfn.IFS(G535=1,G$1,H535=1,H$1,I535=1,I$1,J535=1,J$1,K535=1,K$1)</f>
        <v>Single</v>
      </c>
      <c r="M535" s="7">
        <v>1</v>
      </c>
      <c r="N535" s="7">
        <v>0</v>
      </c>
      <c r="O535" s="7">
        <v>0</v>
      </c>
      <c r="P535" s="7">
        <v>0</v>
      </c>
      <c r="Q535" s="7" t="str" cm="1">
        <f t="array" ref="Q535">_xlfn.IFS(M535=1,M$1,N535=1,N$1,O535=1,O$1,P535=1,P$1)</f>
        <v>Basic</v>
      </c>
      <c r="R535" t="s">
        <v>40</v>
      </c>
      <c r="S535" s="7">
        <v>51</v>
      </c>
      <c r="T535" s="7">
        <v>7</v>
      </c>
      <c r="U535" s="7">
        <v>21</v>
      </c>
      <c r="V535" s="7">
        <v>28</v>
      </c>
      <c r="W535" s="7">
        <v>14</v>
      </c>
      <c r="X535" s="7">
        <v>21</v>
      </c>
      <c r="Y535" s="7">
        <v>77</v>
      </c>
      <c r="Z535" s="7">
        <v>14</v>
      </c>
      <c r="AA535" s="7">
        <v>1</v>
      </c>
      <c r="AB535" s="7">
        <v>0</v>
      </c>
      <c r="AC535" s="7">
        <v>0</v>
      </c>
      <c r="AD535" s="7">
        <v>3</v>
      </c>
      <c r="AE535" s="7">
        <v>4</v>
      </c>
      <c r="AF535" s="7">
        <v>0</v>
      </c>
      <c r="AG535" s="7">
        <v>0</v>
      </c>
      <c r="AH535" s="7">
        <v>0</v>
      </c>
      <c r="AI535" s="7">
        <v>0</v>
      </c>
      <c r="AJ535" s="7">
        <v>0</v>
      </c>
      <c r="AK535" s="7">
        <v>0</v>
      </c>
      <c r="AL535" s="7">
        <v>0</v>
      </c>
      <c r="AM535" s="8">
        <v>43635</v>
      </c>
      <c r="AO535">
        <f>IF($AG535=1,G535,0)</f>
        <v>0</v>
      </c>
      <c r="AP535">
        <f>IF($AG535=1,H535,0)</f>
        <v>0</v>
      </c>
      <c r="AQ535">
        <f>IF($AG535=1,J535,0)</f>
        <v>0</v>
      </c>
      <c r="AR535">
        <f>IF($AG535=1,I535,0)</f>
        <v>0</v>
      </c>
      <c r="AS535">
        <f>IF($AG535=1,K535,0)</f>
        <v>0</v>
      </c>
      <c r="AU535">
        <f>IF($AJ535=1,T535,0)</f>
        <v>0</v>
      </c>
      <c r="AV535">
        <f>IF($AJ535=1,U535,0)</f>
        <v>0</v>
      </c>
      <c r="AW535">
        <f>IF($AJ535=1,V535,0)</f>
        <v>0</v>
      </c>
      <c r="AX535">
        <f>IF($AJ535=1,W535,0)</f>
        <v>0</v>
      </c>
      <c r="AY535">
        <f>IF($AJ535=1,X535,0)</f>
        <v>0</v>
      </c>
      <c r="BA535">
        <f>IF($AK535=1,M535,0)</f>
        <v>0</v>
      </c>
      <c r="BB535">
        <f>IF($AK535=1,N535,0)</f>
        <v>0</v>
      </c>
      <c r="BC535">
        <f>IF($AK535=1,O535,0)</f>
        <v>0</v>
      </c>
      <c r="BD535">
        <f>IF($AK535=1,P535,0)</f>
        <v>0</v>
      </c>
    </row>
    <row r="536" spans="1:56" x14ac:dyDescent="0.3">
      <c r="A536" s="7">
        <v>3036</v>
      </c>
      <c r="B536" s="6">
        <v>142554</v>
      </c>
      <c r="C536" s="7">
        <v>1</v>
      </c>
      <c r="D536" s="7">
        <v>1</v>
      </c>
      <c r="E536" s="7">
        <f>SUM(C536:D536)</f>
        <v>2</v>
      </c>
      <c r="F536" s="7">
        <v>42</v>
      </c>
      <c r="G536" s="7">
        <v>0</v>
      </c>
      <c r="H536" s="7">
        <v>0</v>
      </c>
      <c r="I536" s="7">
        <v>1</v>
      </c>
      <c r="J536" s="7">
        <v>0</v>
      </c>
      <c r="K536" s="7">
        <v>0</v>
      </c>
      <c r="L536" s="7" t="str" cm="1">
        <f t="array" ref="L536">_xlfn.IFS(G536=1,G$1,H536=1,H$1,I536=1,I$1,J536=1,J$1,K536=1,K$1)</f>
        <v>Together</v>
      </c>
      <c r="M536" s="7">
        <v>0</v>
      </c>
      <c r="N536" s="7">
        <v>1</v>
      </c>
      <c r="O536" s="7">
        <v>0</v>
      </c>
      <c r="P536" s="7">
        <v>0</v>
      </c>
      <c r="Q536" s="7" t="str" cm="1">
        <f t="array" ref="Q536">_xlfn.IFS(M536=1,M$1,N536=1,N$1,O536=1,O$1,P536=1,P$1)</f>
        <v>Graduate</v>
      </c>
      <c r="R536" t="s">
        <v>42</v>
      </c>
      <c r="S536" s="7">
        <v>93</v>
      </c>
      <c r="T536" s="7">
        <v>97</v>
      </c>
      <c r="U536" s="7">
        <v>3</v>
      </c>
      <c r="V536" s="7">
        <v>37</v>
      </c>
      <c r="W536" s="7">
        <v>0</v>
      </c>
      <c r="X536" s="7">
        <v>0</v>
      </c>
      <c r="Y536" s="7">
        <v>0</v>
      </c>
      <c r="Z536" s="7">
        <v>137</v>
      </c>
      <c r="AA536" s="7">
        <v>2</v>
      </c>
      <c r="AB536" s="7">
        <v>2</v>
      </c>
      <c r="AC536" s="7">
        <v>0</v>
      </c>
      <c r="AD536" s="7">
        <v>3</v>
      </c>
      <c r="AE536" s="7">
        <v>4</v>
      </c>
      <c r="AF536" s="7">
        <v>0</v>
      </c>
      <c r="AG536" s="7">
        <v>0</v>
      </c>
      <c r="AH536" s="7">
        <v>0</v>
      </c>
      <c r="AI536" s="7">
        <v>0</v>
      </c>
      <c r="AJ536" s="7">
        <v>0</v>
      </c>
      <c r="AK536" s="7">
        <v>0</v>
      </c>
      <c r="AL536" s="7">
        <v>0</v>
      </c>
      <c r="AM536" s="8">
        <v>43635</v>
      </c>
      <c r="AO536">
        <f>IF($AG536=1,G536,0)</f>
        <v>0</v>
      </c>
      <c r="AP536">
        <f>IF($AG536=1,H536,0)</f>
        <v>0</v>
      </c>
      <c r="AQ536">
        <f>IF($AG536=1,J536,0)</f>
        <v>0</v>
      </c>
      <c r="AR536">
        <f>IF($AG536=1,I536,0)</f>
        <v>0</v>
      </c>
      <c r="AS536">
        <f>IF($AG536=1,K536,0)</f>
        <v>0</v>
      </c>
      <c r="AU536">
        <f>IF($AJ536=1,T536,0)</f>
        <v>0</v>
      </c>
      <c r="AV536">
        <f>IF($AJ536=1,U536,0)</f>
        <v>0</v>
      </c>
      <c r="AW536">
        <f>IF($AJ536=1,V536,0)</f>
        <v>0</v>
      </c>
      <c r="AX536">
        <f>IF($AJ536=1,W536,0)</f>
        <v>0</v>
      </c>
      <c r="AY536">
        <f>IF($AJ536=1,X536,0)</f>
        <v>0</v>
      </c>
      <c r="BA536">
        <f>IF($AK536=1,M536,0)</f>
        <v>0</v>
      </c>
      <c r="BB536">
        <f>IF($AK536=1,N536,0)</f>
        <v>0</v>
      </c>
      <c r="BC536">
        <f>IF($AK536=1,O536,0)</f>
        <v>0</v>
      </c>
      <c r="BD536">
        <f>IF($AK536=1,P536,0)</f>
        <v>0</v>
      </c>
    </row>
    <row r="537" spans="1:56" x14ac:dyDescent="0.3">
      <c r="A537" s="7">
        <v>2433</v>
      </c>
      <c r="B537" s="6">
        <v>126290</v>
      </c>
      <c r="C537" s="7">
        <v>1</v>
      </c>
      <c r="D537" s="7">
        <v>1</v>
      </c>
      <c r="E537" s="7">
        <f>SUM(C537:D537)</f>
        <v>2</v>
      </c>
      <c r="F537" s="7">
        <v>48</v>
      </c>
      <c r="G537" s="7">
        <v>0</v>
      </c>
      <c r="H537" s="7">
        <v>0</v>
      </c>
      <c r="I537" s="7">
        <v>1</v>
      </c>
      <c r="J537" s="7">
        <v>0</v>
      </c>
      <c r="K537" s="7">
        <v>0</v>
      </c>
      <c r="L537" s="7" t="str" cm="1">
        <f t="array" ref="L537">_xlfn.IFS(G537=1,G$1,H537=1,H$1,I537=1,I$1,J537=1,J$1,K537=1,K$1)</f>
        <v>Together</v>
      </c>
      <c r="M537" s="7">
        <v>0</v>
      </c>
      <c r="N537" s="7">
        <v>1</v>
      </c>
      <c r="O537" s="7">
        <v>0</v>
      </c>
      <c r="P537" s="7">
        <v>0</v>
      </c>
      <c r="Q537" s="7" t="str" cm="1">
        <f t="array" ref="Q537">_xlfn.IFS(M537=1,M$1,N537=1,N$1,O537=1,O$1,P537=1,P$1)</f>
        <v>Graduate</v>
      </c>
      <c r="R537" t="s">
        <v>40</v>
      </c>
      <c r="S537" s="7">
        <v>49</v>
      </c>
      <c r="T537" s="7">
        <v>72</v>
      </c>
      <c r="U537" s="7">
        <v>38</v>
      </c>
      <c r="V537" s="7">
        <v>77</v>
      </c>
      <c r="W537" s="7">
        <v>53</v>
      </c>
      <c r="X537" s="7">
        <v>24</v>
      </c>
      <c r="Y537" s="7">
        <v>106</v>
      </c>
      <c r="Z537" s="7">
        <v>159</v>
      </c>
      <c r="AA537" s="7">
        <v>4</v>
      </c>
      <c r="AB537" s="7">
        <v>2</v>
      </c>
      <c r="AC537" s="7">
        <v>0</v>
      </c>
      <c r="AD537" s="7">
        <v>4</v>
      </c>
      <c r="AE537" s="7">
        <v>6</v>
      </c>
      <c r="AF537" s="7">
        <v>0</v>
      </c>
      <c r="AG537" s="7">
        <v>0</v>
      </c>
      <c r="AH537" s="7">
        <v>0</v>
      </c>
      <c r="AI537" s="7">
        <v>0</v>
      </c>
      <c r="AJ537" s="7">
        <v>0</v>
      </c>
      <c r="AK537" s="7">
        <v>0</v>
      </c>
      <c r="AL537" s="7">
        <v>0</v>
      </c>
      <c r="AM537" s="8">
        <v>43635</v>
      </c>
      <c r="AO537">
        <f>IF($AG537=1,G537,0)</f>
        <v>0</v>
      </c>
      <c r="AP537">
        <f>IF($AG537=1,H537,0)</f>
        <v>0</v>
      </c>
      <c r="AQ537">
        <f>IF($AG537=1,J537,0)</f>
        <v>0</v>
      </c>
      <c r="AR537">
        <f>IF($AG537=1,I537,0)</f>
        <v>0</v>
      </c>
      <c r="AS537">
        <f>IF($AG537=1,K537,0)</f>
        <v>0</v>
      </c>
      <c r="AU537">
        <f>IF($AJ537=1,T537,0)</f>
        <v>0</v>
      </c>
      <c r="AV537">
        <f>IF($AJ537=1,U537,0)</f>
        <v>0</v>
      </c>
      <c r="AW537">
        <f>IF($AJ537=1,V537,0)</f>
        <v>0</v>
      </c>
      <c r="AX537">
        <f>IF($AJ537=1,W537,0)</f>
        <v>0</v>
      </c>
      <c r="AY537">
        <f>IF($AJ537=1,X537,0)</f>
        <v>0</v>
      </c>
      <c r="BA537">
        <f>IF($AK537=1,M537,0)</f>
        <v>0</v>
      </c>
      <c r="BB537">
        <f>IF($AK537=1,N537,0)</f>
        <v>0</v>
      </c>
      <c r="BC537">
        <f>IF($AK537=1,O537,0)</f>
        <v>0</v>
      </c>
      <c r="BD537">
        <f>IF($AK537=1,P537,0)</f>
        <v>0</v>
      </c>
    </row>
    <row r="538" spans="1:56" x14ac:dyDescent="0.3">
      <c r="A538" s="7">
        <v>2515</v>
      </c>
      <c r="B538" s="6">
        <v>159235</v>
      </c>
      <c r="C538" s="7">
        <v>1</v>
      </c>
      <c r="D538" s="7">
        <v>0</v>
      </c>
      <c r="E538" s="7">
        <f>SUM(C538:D538)</f>
        <v>1</v>
      </c>
      <c r="F538" s="7">
        <v>53</v>
      </c>
      <c r="G538" s="7">
        <v>0</v>
      </c>
      <c r="H538" s="7">
        <v>0</v>
      </c>
      <c r="I538" s="7">
        <v>0</v>
      </c>
      <c r="J538" s="7">
        <v>1</v>
      </c>
      <c r="K538" s="7">
        <v>0</v>
      </c>
      <c r="L538" s="7" t="str" cm="1">
        <f t="array" ref="L538">_xlfn.IFS(G538=1,G$1,H538=1,H$1,I538=1,I$1,J538=1,J$1,K538=1,K$1)</f>
        <v>Single</v>
      </c>
      <c r="M538" s="7">
        <v>0</v>
      </c>
      <c r="N538" s="7">
        <v>0</v>
      </c>
      <c r="O538" s="7">
        <v>1</v>
      </c>
      <c r="P538" s="7">
        <v>0</v>
      </c>
      <c r="Q538" s="7" t="str" cm="1">
        <f t="array" ref="Q538">_xlfn.IFS(M538=1,M$1,N538=1,N$1,O538=1,O$1,P538=1,P$1)</f>
        <v>Master</v>
      </c>
      <c r="R538" t="s">
        <v>41</v>
      </c>
      <c r="S538" s="7">
        <v>4</v>
      </c>
      <c r="T538" s="7">
        <v>1204</v>
      </c>
      <c r="U538" s="7">
        <v>108</v>
      </c>
      <c r="V538" s="7">
        <v>1261</v>
      </c>
      <c r="W538" s="7">
        <v>215</v>
      </c>
      <c r="X538" s="7">
        <v>0</v>
      </c>
      <c r="Y538" s="7">
        <v>245</v>
      </c>
      <c r="Z538" s="7">
        <v>2543</v>
      </c>
      <c r="AA538" s="7">
        <v>3</v>
      </c>
      <c r="AB538" s="7">
        <v>11</v>
      </c>
      <c r="AC538" s="7">
        <v>2</v>
      </c>
      <c r="AD538" s="7">
        <v>12</v>
      </c>
      <c r="AE538" s="7">
        <v>7</v>
      </c>
      <c r="AF538" s="7">
        <v>0</v>
      </c>
      <c r="AG538" s="7">
        <v>0</v>
      </c>
      <c r="AH538" s="7">
        <v>0</v>
      </c>
      <c r="AI538" s="7">
        <v>0</v>
      </c>
      <c r="AJ538" s="7">
        <v>0</v>
      </c>
      <c r="AK538" s="7">
        <v>0</v>
      </c>
      <c r="AL538" s="7">
        <v>0</v>
      </c>
      <c r="AM538" s="8">
        <v>43635</v>
      </c>
      <c r="AO538">
        <f>IF($AG538=1,G538,0)</f>
        <v>0</v>
      </c>
      <c r="AP538">
        <f>IF($AG538=1,H538,0)</f>
        <v>0</v>
      </c>
      <c r="AQ538">
        <f>IF($AG538=1,J538,0)</f>
        <v>0</v>
      </c>
      <c r="AR538">
        <f>IF($AG538=1,I538,0)</f>
        <v>0</v>
      </c>
      <c r="AS538">
        <f>IF($AG538=1,K538,0)</f>
        <v>0</v>
      </c>
      <c r="AU538">
        <f>IF($AJ538=1,T538,0)</f>
        <v>0</v>
      </c>
      <c r="AV538">
        <f>IF($AJ538=1,U538,0)</f>
        <v>0</v>
      </c>
      <c r="AW538">
        <f>IF($AJ538=1,V538,0)</f>
        <v>0</v>
      </c>
      <c r="AX538">
        <f>IF($AJ538=1,W538,0)</f>
        <v>0</v>
      </c>
      <c r="AY538">
        <f>IF($AJ538=1,X538,0)</f>
        <v>0</v>
      </c>
      <c r="BA538">
        <f>IF($AK538=1,M538,0)</f>
        <v>0</v>
      </c>
      <c r="BB538">
        <f>IF($AK538=1,N538,0)</f>
        <v>0</v>
      </c>
      <c r="BC538">
        <f>IF($AK538=1,O538,0)</f>
        <v>0</v>
      </c>
      <c r="BD538">
        <f>IF($AK538=1,P538,0)</f>
        <v>0</v>
      </c>
    </row>
    <row r="539" spans="1:56" x14ac:dyDescent="0.3">
      <c r="A539" s="7">
        <v>1808</v>
      </c>
      <c r="B539" s="6">
        <v>137859</v>
      </c>
      <c r="C539" s="7">
        <v>1</v>
      </c>
      <c r="D539" s="7">
        <v>2</v>
      </c>
      <c r="E539" s="7">
        <f>SUM(C539:D539)</f>
        <v>3</v>
      </c>
      <c r="F539" s="7">
        <v>58</v>
      </c>
      <c r="G539" s="7">
        <v>1</v>
      </c>
      <c r="H539" s="7">
        <v>0</v>
      </c>
      <c r="I539" s="7">
        <v>0</v>
      </c>
      <c r="J539" s="7">
        <v>0</v>
      </c>
      <c r="K539" s="7">
        <v>0</v>
      </c>
      <c r="L539" s="7" t="str" cm="1">
        <f t="array" ref="L539">_xlfn.IFS(G539=1,G$1,H539=1,H$1,I539=1,I$1,J539=1,J$1,K539=1,K$1)</f>
        <v>Divorced</v>
      </c>
      <c r="M539" s="7">
        <v>0</v>
      </c>
      <c r="N539" s="7">
        <v>1</v>
      </c>
      <c r="O539" s="7">
        <v>0</v>
      </c>
      <c r="P539" s="7">
        <v>0</v>
      </c>
      <c r="Q539" s="7" t="str" cm="1">
        <f t="array" ref="Q539">_xlfn.IFS(M539=1,M$1,N539=1,N$1,O539=1,O$1,P539=1,P$1)</f>
        <v>Graduate</v>
      </c>
      <c r="R539" t="s">
        <v>44</v>
      </c>
      <c r="S539" s="7">
        <v>75</v>
      </c>
      <c r="T539" s="7">
        <v>80</v>
      </c>
      <c r="U539" s="7">
        <v>4</v>
      </c>
      <c r="V539" s="7">
        <v>29</v>
      </c>
      <c r="W539" s="7">
        <v>7</v>
      </c>
      <c r="X539" s="7">
        <v>4</v>
      </c>
      <c r="Y539" s="7">
        <v>7</v>
      </c>
      <c r="Z539" s="7">
        <v>117</v>
      </c>
      <c r="AA539" s="7">
        <v>2</v>
      </c>
      <c r="AB539" s="7">
        <v>1</v>
      </c>
      <c r="AC539" s="7">
        <v>0</v>
      </c>
      <c r="AD539" s="7">
        <v>3</v>
      </c>
      <c r="AE539" s="7">
        <v>8</v>
      </c>
      <c r="AF539" s="7">
        <v>0</v>
      </c>
      <c r="AG539" s="7">
        <v>0</v>
      </c>
      <c r="AH539" s="7">
        <v>0</v>
      </c>
      <c r="AI539" s="7">
        <v>0</v>
      </c>
      <c r="AJ539" s="7">
        <v>0</v>
      </c>
      <c r="AK539" s="7">
        <v>0</v>
      </c>
      <c r="AL539" s="7">
        <v>0</v>
      </c>
      <c r="AM539" s="8">
        <v>43635</v>
      </c>
      <c r="AO539">
        <f>IF($AG539=1,G539,0)</f>
        <v>0</v>
      </c>
      <c r="AP539">
        <f>IF($AG539=1,H539,0)</f>
        <v>0</v>
      </c>
      <c r="AQ539">
        <f>IF($AG539=1,J539,0)</f>
        <v>0</v>
      </c>
      <c r="AR539">
        <f>IF($AG539=1,I539,0)</f>
        <v>0</v>
      </c>
      <c r="AS539">
        <f>IF($AG539=1,K539,0)</f>
        <v>0</v>
      </c>
      <c r="AU539">
        <f>IF($AJ539=1,T539,0)</f>
        <v>0</v>
      </c>
      <c r="AV539">
        <f>IF($AJ539=1,U539,0)</f>
        <v>0</v>
      </c>
      <c r="AW539">
        <f>IF($AJ539=1,V539,0)</f>
        <v>0</v>
      </c>
      <c r="AX539">
        <f>IF($AJ539=1,W539,0)</f>
        <v>0</v>
      </c>
      <c r="AY539">
        <f>IF($AJ539=1,X539,0)</f>
        <v>0</v>
      </c>
      <c r="BA539">
        <f>IF($AK539=1,M539,0)</f>
        <v>0</v>
      </c>
      <c r="BB539">
        <f>IF($AK539=1,N539,0)</f>
        <v>0</v>
      </c>
      <c r="BC539">
        <f>IF($AK539=1,O539,0)</f>
        <v>0</v>
      </c>
      <c r="BD539">
        <f>IF($AK539=1,P539,0)</f>
        <v>0</v>
      </c>
    </row>
    <row r="540" spans="1:56" x14ac:dyDescent="0.3">
      <c r="A540" s="7">
        <v>1477</v>
      </c>
      <c r="B540" s="6">
        <v>158308</v>
      </c>
      <c r="C540" s="7">
        <v>0</v>
      </c>
      <c r="D540" s="7">
        <v>1</v>
      </c>
      <c r="E540" s="7">
        <f>SUM(C540:D540)</f>
        <v>1</v>
      </c>
      <c r="F540" s="7">
        <v>56</v>
      </c>
      <c r="G540" s="7">
        <v>0</v>
      </c>
      <c r="H540" s="7">
        <v>0</v>
      </c>
      <c r="I540" s="7">
        <v>0</v>
      </c>
      <c r="J540" s="7">
        <v>1</v>
      </c>
      <c r="K540" s="7">
        <v>0</v>
      </c>
      <c r="L540" s="7" t="str" cm="1">
        <f t="array" ref="L540">_xlfn.IFS(G540=1,G$1,H540=1,H$1,I540=1,I$1,J540=1,J$1,K540=1,K$1)</f>
        <v>Single</v>
      </c>
      <c r="M540" s="7">
        <v>0</v>
      </c>
      <c r="N540" s="7">
        <v>0</v>
      </c>
      <c r="O540" s="7">
        <v>1</v>
      </c>
      <c r="P540" s="7">
        <v>0</v>
      </c>
      <c r="Q540" s="7" t="str" cm="1">
        <f t="array" ref="Q540">_xlfn.IFS(M540=1,M$1,N540=1,N$1,O540=1,O$1,P540=1,P$1)</f>
        <v>Master</v>
      </c>
      <c r="R540" t="s">
        <v>41</v>
      </c>
      <c r="S540" s="7">
        <v>77</v>
      </c>
      <c r="T540" s="7">
        <v>1876</v>
      </c>
      <c r="U540" s="7">
        <v>0</v>
      </c>
      <c r="V540" s="7">
        <v>187</v>
      </c>
      <c r="W540" s="7">
        <v>27</v>
      </c>
      <c r="X540" s="7">
        <v>0</v>
      </c>
      <c r="Y540" s="7">
        <v>353</v>
      </c>
      <c r="Z540" s="7">
        <v>1738</v>
      </c>
      <c r="AA540" s="7">
        <v>4</v>
      </c>
      <c r="AB540" s="7">
        <v>2</v>
      </c>
      <c r="AC540" s="7">
        <v>6</v>
      </c>
      <c r="AD540" s="7">
        <v>3</v>
      </c>
      <c r="AE540" s="7">
        <v>8</v>
      </c>
      <c r="AF540" s="7">
        <v>0</v>
      </c>
      <c r="AG540" s="7">
        <v>0</v>
      </c>
      <c r="AH540" s="7">
        <v>0</v>
      </c>
      <c r="AI540" s="7">
        <v>0</v>
      </c>
      <c r="AJ540" s="7">
        <v>0</v>
      </c>
      <c r="AK540" s="7">
        <v>0</v>
      </c>
      <c r="AL540" s="7">
        <v>0</v>
      </c>
      <c r="AM540" s="8">
        <v>43635</v>
      </c>
      <c r="AO540">
        <f>IF($AG540=1,G540,0)</f>
        <v>0</v>
      </c>
      <c r="AP540">
        <f>IF($AG540=1,H540,0)</f>
        <v>0</v>
      </c>
      <c r="AQ540">
        <f>IF($AG540=1,J540,0)</f>
        <v>0</v>
      </c>
      <c r="AR540">
        <f>IF($AG540=1,I540,0)</f>
        <v>0</v>
      </c>
      <c r="AS540">
        <f>IF($AG540=1,K540,0)</f>
        <v>0</v>
      </c>
      <c r="AU540">
        <f>IF($AJ540=1,T540,0)</f>
        <v>0</v>
      </c>
      <c r="AV540">
        <f>IF($AJ540=1,U540,0)</f>
        <v>0</v>
      </c>
      <c r="AW540">
        <f>IF($AJ540=1,V540,0)</f>
        <v>0</v>
      </c>
      <c r="AX540">
        <f>IF($AJ540=1,W540,0)</f>
        <v>0</v>
      </c>
      <c r="AY540">
        <f>IF($AJ540=1,X540,0)</f>
        <v>0</v>
      </c>
      <c r="BA540">
        <f>IF($AK540=1,M540,0)</f>
        <v>0</v>
      </c>
      <c r="BB540">
        <f>IF($AK540=1,N540,0)</f>
        <v>0</v>
      </c>
      <c r="BC540">
        <f>IF($AK540=1,O540,0)</f>
        <v>0</v>
      </c>
      <c r="BD540">
        <f>IF($AK540=1,P540,0)</f>
        <v>0</v>
      </c>
    </row>
    <row r="541" spans="1:56" x14ac:dyDescent="0.3">
      <c r="A541" s="7">
        <v>2597</v>
      </c>
      <c r="B541" s="6">
        <v>118793</v>
      </c>
      <c r="C541" s="7">
        <v>1</v>
      </c>
      <c r="D541" s="7">
        <v>0</v>
      </c>
      <c r="E541" s="7">
        <f>SUM(C541:D541)</f>
        <v>1</v>
      </c>
      <c r="F541" s="7">
        <v>49</v>
      </c>
      <c r="G541" s="7">
        <v>0</v>
      </c>
      <c r="H541" s="7">
        <v>1</v>
      </c>
      <c r="I541" s="7">
        <v>0</v>
      </c>
      <c r="J541" s="7">
        <v>0</v>
      </c>
      <c r="K541" s="7">
        <v>0</v>
      </c>
      <c r="L541" s="7" t="str" cm="1">
        <f t="array" ref="L541">_xlfn.IFS(G541=1,G$1,H541=1,H$1,I541=1,I$1,J541=1,J$1,K541=1,K$1)</f>
        <v>Married</v>
      </c>
      <c r="M541" s="7">
        <v>0</v>
      </c>
      <c r="N541" s="7">
        <v>1</v>
      </c>
      <c r="O541" s="7">
        <v>0</v>
      </c>
      <c r="P541" s="7">
        <v>0</v>
      </c>
      <c r="Q541" s="7" t="str" cm="1">
        <f t="array" ref="Q541">_xlfn.IFS(M541=1,M$1,N541=1,N$1,O541=1,O$1,P541=1,P$1)</f>
        <v>Graduate</v>
      </c>
      <c r="R541" t="s">
        <v>43</v>
      </c>
      <c r="S541" s="7">
        <v>14</v>
      </c>
      <c r="T541" s="7">
        <v>25</v>
      </c>
      <c r="U541" s="7">
        <v>101</v>
      </c>
      <c r="V541" s="7">
        <v>126</v>
      </c>
      <c r="W541" s="7">
        <v>0</v>
      </c>
      <c r="X541" s="7">
        <v>107</v>
      </c>
      <c r="Y541" s="7">
        <v>126</v>
      </c>
      <c r="Z541" s="7">
        <v>234</v>
      </c>
      <c r="AA541" s="7">
        <v>3</v>
      </c>
      <c r="AB541" s="7">
        <v>2</v>
      </c>
      <c r="AC541" s="7">
        <v>0</v>
      </c>
      <c r="AD541" s="7">
        <v>4</v>
      </c>
      <c r="AE541" s="7">
        <v>8</v>
      </c>
      <c r="AF541" s="7">
        <v>0</v>
      </c>
      <c r="AG541" s="7">
        <v>0</v>
      </c>
      <c r="AH541" s="7">
        <v>0</v>
      </c>
      <c r="AI541" s="7">
        <v>0</v>
      </c>
      <c r="AJ541" s="7">
        <v>0</v>
      </c>
      <c r="AK541" s="7">
        <v>0</v>
      </c>
      <c r="AL541" s="7">
        <v>0</v>
      </c>
      <c r="AM541" s="8">
        <v>43635</v>
      </c>
      <c r="AO541">
        <f>IF($AG541=1,G541,0)</f>
        <v>0</v>
      </c>
      <c r="AP541">
        <f>IF($AG541=1,H541,0)</f>
        <v>0</v>
      </c>
      <c r="AQ541">
        <f>IF($AG541=1,J541,0)</f>
        <v>0</v>
      </c>
      <c r="AR541">
        <f>IF($AG541=1,I541,0)</f>
        <v>0</v>
      </c>
      <c r="AS541">
        <f>IF($AG541=1,K541,0)</f>
        <v>0</v>
      </c>
      <c r="AU541">
        <f>IF($AJ541=1,T541,0)</f>
        <v>0</v>
      </c>
      <c r="AV541">
        <f>IF($AJ541=1,U541,0)</f>
        <v>0</v>
      </c>
      <c r="AW541">
        <f>IF($AJ541=1,V541,0)</f>
        <v>0</v>
      </c>
      <c r="AX541">
        <f>IF($AJ541=1,W541,0)</f>
        <v>0</v>
      </c>
      <c r="AY541">
        <f>IF($AJ541=1,X541,0)</f>
        <v>0</v>
      </c>
      <c r="BA541">
        <f>IF($AK541=1,M541,0)</f>
        <v>0</v>
      </c>
      <c r="BB541">
        <f>IF($AK541=1,N541,0)</f>
        <v>0</v>
      </c>
      <c r="BC541">
        <f>IF($AK541=1,O541,0)</f>
        <v>0</v>
      </c>
      <c r="BD541">
        <f>IF($AK541=1,P541,0)</f>
        <v>0</v>
      </c>
    </row>
    <row r="542" spans="1:56" x14ac:dyDescent="0.3">
      <c r="A542" s="7">
        <v>3053</v>
      </c>
      <c r="B542" s="6">
        <v>168487</v>
      </c>
      <c r="C542" s="7">
        <v>0</v>
      </c>
      <c r="D542" s="7">
        <v>0</v>
      </c>
      <c r="E542" s="7">
        <f>SUM(C542:D542)</f>
        <v>0</v>
      </c>
      <c r="F542" s="7">
        <v>32</v>
      </c>
      <c r="G542" s="7">
        <v>0</v>
      </c>
      <c r="H542" s="7">
        <v>1</v>
      </c>
      <c r="I542" s="7">
        <v>0</v>
      </c>
      <c r="J542" s="7">
        <v>0</v>
      </c>
      <c r="K542" s="7">
        <v>0</v>
      </c>
      <c r="L542" s="7" t="str" cm="1">
        <f t="array" ref="L542">_xlfn.IFS(G542=1,G$1,H542=1,H$1,I542=1,I$1,J542=1,J$1,K542=1,K$1)</f>
        <v>Married</v>
      </c>
      <c r="M542" s="7">
        <v>0</v>
      </c>
      <c r="N542" s="7">
        <v>1</v>
      </c>
      <c r="O542" s="7">
        <v>0</v>
      </c>
      <c r="P542" s="7">
        <v>0</v>
      </c>
      <c r="Q542" s="7" t="str" cm="1">
        <f t="array" ref="Q542">_xlfn.IFS(M542=1,M$1,N542=1,N$1,O542=1,O$1,P542=1,P$1)</f>
        <v>Graduate</v>
      </c>
      <c r="R542" t="s">
        <v>43</v>
      </c>
      <c r="S542" s="7">
        <v>48</v>
      </c>
      <c r="T542" s="7">
        <v>1865</v>
      </c>
      <c r="U542" s="7">
        <v>30</v>
      </c>
      <c r="V542" s="7">
        <v>947</v>
      </c>
      <c r="W542" s="7">
        <v>81</v>
      </c>
      <c r="X542" s="7">
        <v>219</v>
      </c>
      <c r="Y542" s="7">
        <v>219</v>
      </c>
      <c r="Z542" s="7">
        <v>2923</v>
      </c>
      <c r="AA542" s="7">
        <v>1</v>
      </c>
      <c r="AB542" s="7">
        <v>9</v>
      </c>
      <c r="AC542" s="7">
        <v>7</v>
      </c>
      <c r="AD542" s="7">
        <v>13</v>
      </c>
      <c r="AE542" s="7">
        <v>4</v>
      </c>
      <c r="AF542" s="7">
        <v>0</v>
      </c>
      <c r="AG542" s="7">
        <v>0</v>
      </c>
      <c r="AH542" s="7">
        <v>0</v>
      </c>
      <c r="AI542" s="7">
        <v>0</v>
      </c>
      <c r="AJ542" s="7">
        <v>0</v>
      </c>
      <c r="AK542" s="7">
        <v>0</v>
      </c>
      <c r="AL542" s="7">
        <v>0</v>
      </c>
      <c r="AM542" s="8">
        <v>43636</v>
      </c>
      <c r="AO542">
        <f>IF($AG542=1,G542,0)</f>
        <v>0</v>
      </c>
      <c r="AP542">
        <f>IF($AG542=1,H542,0)</f>
        <v>0</v>
      </c>
      <c r="AQ542">
        <f>IF($AG542=1,J542,0)</f>
        <v>0</v>
      </c>
      <c r="AR542">
        <f>IF($AG542=1,I542,0)</f>
        <v>0</v>
      </c>
      <c r="AS542">
        <f>IF($AG542=1,K542,0)</f>
        <v>0</v>
      </c>
      <c r="AU542">
        <f>IF($AJ542=1,T542,0)</f>
        <v>0</v>
      </c>
      <c r="AV542">
        <f>IF($AJ542=1,U542,0)</f>
        <v>0</v>
      </c>
      <c r="AW542">
        <f>IF($AJ542=1,V542,0)</f>
        <v>0</v>
      </c>
      <c r="AX542">
        <f>IF($AJ542=1,W542,0)</f>
        <v>0</v>
      </c>
      <c r="AY542">
        <f>IF($AJ542=1,X542,0)</f>
        <v>0</v>
      </c>
      <c r="BA542">
        <f>IF($AK542=1,M542,0)</f>
        <v>0</v>
      </c>
      <c r="BB542">
        <f>IF($AK542=1,N542,0)</f>
        <v>0</v>
      </c>
      <c r="BC542">
        <f>IF($AK542=1,O542,0)</f>
        <v>0</v>
      </c>
      <c r="BD542">
        <f>IF($AK542=1,P542,0)</f>
        <v>0</v>
      </c>
    </row>
    <row r="543" spans="1:56" x14ac:dyDescent="0.3">
      <c r="A543" s="7">
        <v>2475</v>
      </c>
      <c r="B543" s="6">
        <v>168487</v>
      </c>
      <c r="C543" s="7">
        <v>0</v>
      </c>
      <c r="D543" s="7">
        <v>0</v>
      </c>
      <c r="E543" s="7">
        <f>SUM(C543:D543)</f>
        <v>0</v>
      </c>
      <c r="F543" s="7">
        <v>32</v>
      </c>
      <c r="G543" s="7">
        <v>0</v>
      </c>
      <c r="H543" s="7">
        <v>1</v>
      </c>
      <c r="I543" s="7">
        <v>0</v>
      </c>
      <c r="J543" s="7">
        <v>0</v>
      </c>
      <c r="K543" s="7">
        <v>0</v>
      </c>
      <c r="L543" s="7" t="str" cm="1">
        <f t="array" ref="L543">_xlfn.IFS(G543=1,G$1,H543=1,H$1,I543=1,I$1,J543=1,J$1,K543=1,K$1)</f>
        <v>Married</v>
      </c>
      <c r="M543" s="7">
        <v>0</v>
      </c>
      <c r="N543" s="7">
        <v>1</v>
      </c>
      <c r="O543" s="7">
        <v>0</v>
      </c>
      <c r="P543" s="7">
        <v>0</v>
      </c>
      <c r="Q543" s="7" t="str" cm="1">
        <f t="array" ref="Q543">_xlfn.IFS(M543=1,M$1,N543=1,N$1,O543=1,O$1,P543=1,P$1)</f>
        <v>Graduate</v>
      </c>
      <c r="R543" t="s">
        <v>40</v>
      </c>
      <c r="S543" s="7">
        <v>48</v>
      </c>
      <c r="T543" s="7">
        <v>1865</v>
      </c>
      <c r="U543" s="7">
        <v>30</v>
      </c>
      <c r="V543" s="7">
        <v>947</v>
      </c>
      <c r="W543" s="7">
        <v>81</v>
      </c>
      <c r="X543" s="7">
        <v>219</v>
      </c>
      <c r="Y543" s="7">
        <v>219</v>
      </c>
      <c r="Z543" s="7">
        <v>2923</v>
      </c>
      <c r="AA543" s="7">
        <v>1</v>
      </c>
      <c r="AB543" s="7">
        <v>9</v>
      </c>
      <c r="AC543" s="7">
        <v>7</v>
      </c>
      <c r="AD543" s="7">
        <v>13</v>
      </c>
      <c r="AE543" s="7">
        <v>4</v>
      </c>
      <c r="AF543" s="7">
        <v>0</v>
      </c>
      <c r="AG543" s="7">
        <v>0</v>
      </c>
      <c r="AH543" s="7">
        <v>0</v>
      </c>
      <c r="AI543" s="7">
        <v>0</v>
      </c>
      <c r="AJ543" s="7">
        <v>0</v>
      </c>
      <c r="AK543" s="7">
        <v>0</v>
      </c>
      <c r="AL543" s="7">
        <v>0</v>
      </c>
      <c r="AM543" s="8">
        <v>43636</v>
      </c>
      <c r="AO543">
        <f>IF($AG543=1,G543,0)</f>
        <v>0</v>
      </c>
      <c r="AP543">
        <f>IF($AG543=1,H543,0)</f>
        <v>0</v>
      </c>
      <c r="AQ543">
        <f>IF($AG543=1,J543,0)</f>
        <v>0</v>
      </c>
      <c r="AR543">
        <f>IF($AG543=1,I543,0)</f>
        <v>0</v>
      </c>
      <c r="AS543">
        <f>IF($AG543=1,K543,0)</f>
        <v>0</v>
      </c>
      <c r="AU543">
        <f>IF($AJ543=1,T543,0)</f>
        <v>0</v>
      </c>
      <c r="AV543">
        <f>IF($AJ543=1,U543,0)</f>
        <v>0</v>
      </c>
      <c r="AW543">
        <f>IF($AJ543=1,V543,0)</f>
        <v>0</v>
      </c>
      <c r="AX543">
        <f>IF($AJ543=1,W543,0)</f>
        <v>0</v>
      </c>
      <c r="AY543">
        <f>IF($AJ543=1,X543,0)</f>
        <v>0</v>
      </c>
      <c r="BA543">
        <f>IF($AK543=1,M543,0)</f>
        <v>0</v>
      </c>
      <c r="BB543">
        <f>IF($AK543=1,N543,0)</f>
        <v>0</v>
      </c>
      <c r="BC543">
        <f>IF($AK543=1,O543,0)</f>
        <v>0</v>
      </c>
      <c r="BD543">
        <f>IF($AK543=1,P543,0)</f>
        <v>0</v>
      </c>
    </row>
    <row r="544" spans="1:56" x14ac:dyDescent="0.3">
      <c r="A544" s="7">
        <v>2161</v>
      </c>
      <c r="B544" s="6">
        <v>148070</v>
      </c>
      <c r="C544" s="7">
        <v>0</v>
      </c>
      <c r="D544" s="7">
        <v>1</v>
      </c>
      <c r="E544" s="7">
        <f>SUM(C544:D544)</f>
        <v>1</v>
      </c>
      <c r="F544" s="7">
        <v>70</v>
      </c>
      <c r="G544" s="7">
        <v>0</v>
      </c>
      <c r="H544" s="7">
        <v>0</v>
      </c>
      <c r="I544" s="7">
        <v>1</v>
      </c>
      <c r="J544" s="7">
        <v>0</v>
      </c>
      <c r="K544" s="7">
        <v>0</v>
      </c>
      <c r="L544" s="7" t="str" cm="1">
        <f t="array" ref="L544">_xlfn.IFS(G544=1,G$1,H544=1,H$1,I544=1,I$1,J544=1,J$1,K544=1,K$1)</f>
        <v>Together</v>
      </c>
      <c r="M544" s="7">
        <v>0</v>
      </c>
      <c r="N544" s="7">
        <v>1</v>
      </c>
      <c r="O544" s="7">
        <v>0</v>
      </c>
      <c r="P544" s="7">
        <v>0</v>
      </c>
      <c r="Q544" s="7" t="str" cm="1">
        <f t="array" ref="Q544">_xlfn.IFS(M544=1,M$1,N544=1,N$1,O544=1,O$1,P544=1,P$1)</f>
        <v>Graduate</v>
      </c>
      <c r="R544" t="s">
        <v>41</v>
      </c>
      <c r="S544" s="7">
        <v>33</v>
      </c>
      <c r="T544" s="7">
        <v>1149</v>
      </c>
      <c r="U544" s="7">
        <v>43</v>
      </c>
      <c r="V544" s="7">
        <v>256</v>
      </c>
      <c r="W544" s="7">
        <v>18</v>
      </c>
      <c r="X544" s="7">
        <v>28</v>
      </c>
      <c r="Y544" s="7">
        <v>59</v>
      </c>
      <c r="Z544" s="7">
        <v>1435</v>
      </c>
      <c r="AA544" s="7">
        <v>3</v>
      </c>
      <c r="AB544" s="7">
        <v>8</v>
      </c>
      <c r="AC544" s="7">
        <v>2</v>
      </c>
      <c r="AD544" s="7">
        <v>6</v>
      </c>
      <c r="AE544" s="7">
        <v>7</v>
      </c>
      <c r="AF544" s="7">
        <v>0</v>
      </c>
      <c r="AG544" s="7">
        <v>0</v>
      </c>
      <c r="AH544" s="7">
        <v>0</v>
      </c>
      <c r="AI544" s="7">
        <v>0</v>
      </c>
      <c r="AJ544" s="7">
        <v>0</v>
      </c>
      <c r="AK544" s="7">
        <v>1</v>
      </c>
      <c r="AL544" s="7">
        <v>0</v>
      </c>
      <c r="AM544" s="8">
        <v>43636</v>
      </c>
      <c r="AO544">
        <f>IF($AG544=1,G544,0)</f>
        <v>0</v>
      </c>
      <c r="AP544">
        <f>IF($AG544=1,H544,0)</f>
        <v>0</v>
      </c>
      <c r="AQ544">
        <f>IF($AG544=1,J544,0)</f>
        <v>0</v>
      </c>
      <c r="AR544">
        <f>IF($AG544=1,I544,0)</f>
        <v>0</v>
      </c>
      <c r="AS544">
        <f>IF($AG544=1,K544,0)</f>
        <v>0</v>
      </c>
      <c r="AU544">
        <f>IF($AJ544=1,T544,0)</f>
        <v>0</v>
      </c>
      <c r="AV544">
        <f>IF($AJ544=1,U544,0)</f>
        <v>0</v>
      </c>
      <c r="AW544">
        <f>IF($AJ544=1,V544,0)</f>
        <v>0</v>
      </c>
      <c r="AX544">
        <f>IF($AJ544=1,W544,0)</f>
        <v>0</v>
      </c>
      <c r="AY544">
        <f>IF($AJ544=1,X544,0)</f>
        <v>0</v>
      </c>
      <c r="BA544">
        <f>IF($AK544=1,M544,0)</f>
        <v>0</v>
      </c>
      <c r="BB544">
        <f>IF($AK544=1,N544,0)</f>
        <v>1</v>
      </c>
      <c r="BC544">
        <f>IF($AK544=1,O544,0)</f>
        <v>0</v>
      </c>
      <c r="BD544">
        <f>IF($AK544=1,P544,0)</f>
        <v>0</v>
      </c>
    </row>
    <row r="545" spans="1:56" x14ac:dyDescent="0.3">
      <c r="A545" s="7">
        <v>2695</v>
      </c>
      <c r="B545" s="6">
        <v>117688</v>
      </c>
      <c r="C545" s="7">
        <v>1</v>
      </c>
      <c r="D545" s="7">
        <v>0</v>
      </c>
      <c r="E545" s="7">
        <f>SUM(C545:D545)</f>
        <v>1</v>
      </c>
      <c r="F545" s="7">
        <v>41</v>
      </c>
      <c r="G545" s="7">
        <v>0</v>
      </c>
      <c r="H545" s="7">
        <v>1</v>
      </c>
      <c r="I545" s="7">
        <v>0</v>
      </c>
      <c r="J545" s="7">
        <v>0</v>
      </c>
      <c r="K545" s="7">
        <v>0</v>
      </c>
      <c r="L545" s="7" t="str" cm="1">
        <f t="array" ref="L545">_xlfn.IFS(G545=1,G$1,H545=1,H$1,I545=1,I$1,J545=1,J$1,K545=1,K$1)</f>
        <v>Married</v>
      </c>
      <c r="M545" s="7">
        <v>0</v>
      </c>
      <c r="N545" s="7">
        <v>1</v>
      </c>
      <c r="O545" s="7">
        <v>0</v>
      </c>
      <c r="P545" s="7">
        <v>0</v>
      </c>
      <c r="Q545" s="7" t="str" cm="1">
        <f t="array" ref="Q545">_xlfn.IFS(M545=1,M$1,N545=1,N$1,O545=1,O$1,P545=1,P$1)</f>
        <v>Graduate</v>
      </c>
      <c r="R545" t="s">
        <v>41</v>
      </c>
      <c r="S545" s="7">
        <v>82</v>
      </c>
      <c r="T545" s="7">
        <v>13</v>
      </c>
      <c r="U545" s="7">
        <v>13</v>
      </c>
      <c r="V545" s="7">
        <v>7</v>
      </c>
      <c r="W545" s="7">
        <v>20</v>
      </c>
      <c r="X545" s="7">
        <v>7</v>
      </c>
      <c r="Y545" s="7">
        <v>13</v>
      </c>
      <c r="Z545" s="7">
        <v>47</v>
      </c>
      <c r="AA545" s="7">
        <v>1</v>
      </c>
      <c r="AB545" s="7">
        <v>1</v>
      </c>
      <c r="AC545" s="7">
        <v>0</v>
      </c>
      <c r="AD545" s="7">
        <v>2</v>
      </c>
      <c r="AE545" s="7">
        <v>8</v>
      </c>
      <c r="AF545" s="7">
        <v>0</v>
      </c>
      <c r="AG545" s="7">
        <v>0</v>
      </c>
      <c r="AH545" s="7">
        <v>0</v>
      </c>
      <c r="AI545" s="7">
        <v>0</v>
      </c>
      <c r="AJ545" s="7">
        <v>0</v>
      </c>
      <c r="AK545" s="7">
        <v>1</v>
      </c>
      <c r="AL545" s="7">
        <v>0</v>
      </c>
      <c r="AM545" s="8">
        <v>43636</v>
      </c>
      <c r="AO545">
        <f>IF($AG545=1,G545,0)</f>
        <v>0</v>
      </c>
      <c r="AP545">
        <f>IF($AG545=1,H545,0)</f>
        <v>0</v>
      </c>
      <c r="AQ545">
        <f>IF($AG545=1,J545,0)</f>
        <v>0</v>
      </c>
      <c r="AR545">
        <f>IF($AG545=1,I545,0)</f>
        <v>0</v>
      </c>
      <c r="AS545">
        <f>IF($AG545=1,K545,0)</f>
        <v>0</v>
      </c>
      <c r="AU545">
        <f>IF($AJ545=1,T545,0)</f>
        <v>0</v>
      </c>
      <c r="AV545">
        <f>IF($AJ545=1,U545,0)</f>
        <v>0</v>
      </c>
      <c r="AW545">
        <f>IF($AJ545=1,V545,0)</f>
        <v>0</v>
      </c>
      <c r="AX545">
        <f>IF($AJ545=1,W545,0)</f>
        <v>0</v>
      </c>
      <c r="AY545">
        <f>IF($AJ545=1,X545,0)</f>
        <v>0</v>
      </c>
      <c r="BA545">
        <f>IF($AK545=1,M545,0)</f>
        <v>0</v>
      </c>
      <c r="BB545">
        <f>IF($AK545=1,N545,0)</f>
        <v>1</v>
      </c>
      <c r="BC545">
        <f>IF($AK545=1,O545,0)</f>
        <v>0</v>
      </c>
      <c r="BD545">
        <f>IF($AK545=1,P545,0)</f>
        <v>0</v>
      </c>
    </row>
    <row r="546" spans="1:56" x14ac:dyDescent="0.3">
      <c r="A546" s="7">
        <v>1284</v>
      </c>
      <c r="B546" s="6">
        <v>142386</v>
      </c>
      <c r="C546" s="7">
        <v>1</v>
      </c>
      <c r="D546" s="7">
        <v>0</v>
      </c>
      <c r="E546" s="7">
        <f>SUM(C546:D546)</f>
        <v>1</v>
      </c>
      <c r="F546" s="7">
        <v>34</v>
      </c>
      <c r="G546" s="7">
        <v>0</v>
      </c>
      <c r="H546" s="7">
        <v>0</v>
      </c>
      <c r="I546" s="7">
        <v>1</v>
      </c>
      <c r="J546" s="7">
        <v>0</v>
      </c>
      <c r="K546" s="7">
        <v>0</v>
      </c>
      <c r="L546" s="7" t="str" cm="1">
        <f t="array" ref="L546">_xlfn.IFS(G546=1,G$1,H546=1,H$1,I546=1,I$1,J546=1,J$1,K546=1,K$1)</f>
        <v>Together</v>
      </c>
      <c r="M546" s="7">
        <v>0</v>
      </c>
      <c r="N546" s="7">
        <v>0</v>
      </c>
      <c r="O546" s="7">
        <v>1</v>
      </c>
      <c r="P546" s="7">
        <v>0</v>
      </c>
      <c r="Q546" s="7" t="str" cm="1">
        <f t="array" ref="Q546">_xlfn.IFS(M546=1,M$1,N546=1,N$1,O546=1,O$1,P546=1,P$1)</f>
        <v>Master</v>
      </c>
      <c r="R546" t="s">
        <v>42</v>
      </c>
      <c r="S546" s="7">
        <v>43</v>
      </c>
      <c r="T546" s="7">
        <v>218</v>
      </c>
      <c r="U546" s="7">
        <v>13</v>
      </c>
      <c r="V546" s="7">
        <v>54</v>
      </c>
      <c r="W546" s="7">
        <v>0</v>
      </c>
      <c r="X546" s="7">
        <v>13</v>
      </c>
      <c r="Y546" s="7">
        <v>37</v>
      </c>
      <c r="Z546" s="7">
        <v>262</v>
      </c>
      <c r="AA546" s="7">
        <v>1</v>
      </c>
      <c r="AB546" s="7">
        <v>3</v>
      </c>
      <c r="AC546" s="7">
        <v>0</v>
      </c>
      <c r="AD546" s="7">
        <v>3</v>
      </c>
      <c r="AE546" s="7">
        <v>8</v>
      </c>
      <c r="AF546" s="7">
        <v>0</v>
      </c>
      <c r="AG546" s="7">
        <v>0</v>
      </c>
      <c r="AH546" s="7">
        <v>0</v>
      </c>
      <c r="AI546" s="7">
        <v>0</v>
      </c>
      <c r="AJ546" s="7">
        <v>0</v>
      </c>
      <c r="AK546" s="7">
        <v>0</v>
      </c>
      <c r="AL546" s="7">
        <v>0</v>
      </c>
      <c r="AM546" s="8">
        <v>43636</v>
      </c>
      <c r="AO546">
        <f>IF($AG546=1,G546,0)</f>
        <v>0</v>
      </c>
      <c r="AP546">
        <f>IF($AG546=1,H546,0)</f>
        <v>0</v>
      </c>
      <c r="AQ546">
        <f>IF($AG546=1,J546,0)</f>
        <v>0</v>
      </c>
      <c r="AR546">
        <f>IF($AG546=1,I546,0)</f>
        <v>0</v>
      </c>
      <c r="AS546">
        <f>IF($AG546=1,K546,0)</f>
        <v>0</v>
      </c>
      <c r="AU546">
        <f>IF($AJ546=1,T546,0)</f>
        <v>0</v>
      </c>
      <c r="AV546">
        <f>IF($AJ546=1,U546,0)</f>
        <v>0</v>
      </c>
      <c r="AW546">
        <f>IF($AJ546=1,V546,0)</f>
        <v>0</v>
      </c>
      <c r="AX546">
        <f>IF($AJ546=1,W546,0)</f>
        <v>0</v>
      </c>
      <c r="AY546">
        <f>IF($AJ546=1,X546,0)</f>
        <v>0</v>
      </c>
      <c r="BA546">
        <f>IF($AK546=1,M546,0)</f>
        <v>0</v>
      </c>
      <c r="BB546">
        <f>IF($AK546=1,N546,0)</f>
        <v>0</v>
      </c>
      <c r="BC546">
        <f>IF($AK546=1,O546,0)</f>
        <v>0</v>
      </c>
      <c r="BD546">
        <f>IF($AK546=1,P546,0)</f>
        <v>0</v>
      </c>
    </row>
    <row r="547" spans="1:56" x14ac:dyDescent="0.3">
      <c r="A547" s="7">
        <v>2521</v>
      </c>
      <c r="B547" s="6">
        <v>142386</v>
      </c>
      <c r="C547" s="7">
        <v>1</v>
      </c>
      <c r="D547" s="7">
        <v>0</v>
      </c>
      <c r="E547" s="7">
        <f>SUM(C547:D547)</f>
        <v>1</v>
      </c>
      <c r="F547" s="7">
        <v>34</v>
      </c>
      <c r="G547" s="7">
        <v>0</v>
      </c>
      <c r="H547" s="7">
        <v>0</v>
      </c>
      <c r="I547" s="7">
        <v>1</v>
      </c>
      <c r="J547" s="7">
        <v>0</v>
      </c>
      <c r="K547" s="7">
        <v>0</v>
      </c>
      <c r="L547" s="7" t="str" cm="1">
        <f t="array" ref="L547">_xlfn.IFS(G547=1,G$1,H547=1,H$1,I547=1,I$1,J547=1,J$1,K547=1,K$1)</f>
        <v>Together</v>
      </c>
      <c r="M547" s="7">
        <v>0</v>
      </c>
      <c r="N547" s="7">
        <v>0</v>
      </c>
      <c r="O547" s="7">
        <v>1</v>
      </c>
      <c r="P547" s="7">
        <v>0</v>
      </c>
      <c r="Q547" s="7" t="str" cm="1">
        <f t="array" ref="Q547">_xlfn.IFS(M547=1,M$1,N547=1,N$1,O547=1,O$1,P547=1,P$1)</f>
        <v>Master</v>
      </c>
      <c r="R547" t="s">
        <v>41</v>
      </c>
      <c r="S547" s="7">
        <v>43</v>
      </c>
      <c r="T547" s="7">
        <v>218</v>
      </c>
      <c r="U547" s="7">
        <v>13</v>
      </c>
      <c r="V547" s="7">
        <v>54</v>
      </c>
      <c r="W547" s="7">
        <v>0</v>
      </c>
      <c r="X547" s="7">
        <v>13</v>
      </c>
      <c r="Y547" s="7">
        <v>37</v>
      </c>
      <c r="Z547" s="7">
        <v>262</v>
      </c>
      <c r="AA547" s="7">
        <v>1</v>
      </c>
      <c r="AB547" s="7">
        <v>3</v>
      </c>
      <c r="AC547" s="7">
        <v>0</v>
      </c>
      <c r="AD547" s="7">
        <v>3</v>
      </c>
      <c r="AE547" s="7">
        <v>8</v>
      </c>
      <c r="AF547" s="7">
        <v>0</v>
      </c>
      <c r="AG547" s="7">
        <v>0</v>
      </c>
      <c r="AH547" s="7">
        <v>0</v>
      </c>
      <c r="AI547" s="7">
        <v>0</v>
      </c>
      <c r="AJ547" s="7">
        <v>0</v>
      </c>
      <c r="AK547" s="7">
        <v>0</v>
      </c>
      <c r="AL547" s="7">
        <v>0</v>
      </c>
      <c r="AM547" s="8">
        <v>43636</v>
      </c>
      <c r="AO547">
        <f>IF($AG547=1,G547,0)</f>
        <v>0</v>
      </c>
      <c r="AP547">
        <f>IF($AG547=1,H547,0)</f>
        <v>0</v>
      </c>
      <c r="AQ547">
        <f>IF($AG547=1,J547,0)</f>
        <v>0</v>
      </c>
      <c r="AR547">
        <f>IF($AG547=1,I547,0)</f>
        <v>0</v>
      </c>
      <c r="AS547">
        <f>IF($AG547=1,K547,0)</f>
        <v>0</v>
      </c>
      <c r="AU547">
        <f>IF($AJ547=1,T547,0)</f>
        <v>0</v>
      </c>
      <c r="AV547">
        <f>IF($AJ547=1,U547,0)</f>
        <v>0</v>
      </c>
      <c r="AW547">
        <f>IF($AJ547=1,V547,0)</f>
        <v>0</v>
      </c>
      <c r="AX547">
        <f>IF($AJ547=1,W547,0)</f>
        <v>0</v>
      </c>
      <c r="AY547">
        <f>IF($AJ547=1,X547,0)</f>
        <v>0</v>
      </c>
      <c r="BA547">
        <f>IF($AK547=1,M547,0)</f>
        <v>0</v>
      </c>
      <c r="BB547">
        <f>IF($AK547=1,N547,0)</f>
        <v>0</v>
      </c>
      <c r="BC547">
        <f>IF($AK547=1,O547,0)</f>
        <v>0</v>
      </c>
      <c r="BD547">
        <f>IF($AK547=1,P547,0)</f>
        <v>0</v>
      </c>
    </row>
    <row r="548" spans="1:56" x14ac:dyDescent="0.3">
      <c r="A548" s="7">
        <v>2916</v>
      </c>
      <c r="B548" s="6">
        <v>128320</v>
      </c>
      <c r="C548" s="7">
        <v>0</v>
      </c>
      <c r="D548" s="7">
        <v>1</v>
      </c>
      <c r="E548" s="7">
        <f>SUM(C548:D548)</f>
        <v>1</v>
      </c>
      <c r="F548" s="7">
        <v>70</v>
      </c>
      <c r="G548" s="7">
        <v>0</v>
      </c>
      <c r="H548" s="7">
        <v>0</v>
      </c>
      <c r="I548" s="7">
        <v>1</v>
      </c>
      <c r="J548" s="7">
        <v>0</v>
      </c>
      <c r="K548" s="7">
        <v>0</v>
      </c>
      <c r="L548" s="7" t="str" cm="1">
        <f t="array" ref="L548">_xlfn.IFS(G548=1,G$1,H548=1,H$1,I548=1,I$1,J548=1,J$1,K548=1,K$1)</f>
        <v>Together</v>
      </c>
      <c r="M548" s="7">
        <v>0</v>
      </c>
      <c r="N548" s="7">
        <v>1</v>
      </c>
      <c r="O548" s="7">
        <v>0</v>
      </c>
      <c r="P548" s="7">
        <v>0</v>
      </c>
      <c r="Q548" s="7" t="str" cm="1">
        <f t="array" ref="Q548">_xlfn.IFS(M548=1,M$1,N548=1,N$1,O548=1,O$1,P548=1,P$1)</f>
        <v>Graduate</v>
      </c>
      <c r="R548" t="s">
        <v>42</v>
      </c>
      <c r="S548" s="7">
        <v>68</v>
      </c>
      <c r="T548" s="7">
        <v>86</v>
      </c>
      <c r="U548" s="7">
        <v>5</v>
      </c>
      <c r="V548" s="7">
        <v>63</v>
      </c>
      <c r="W548" s="7">
        <v>14</v>
      </c>
      <c r="X548" s="7">
        <v>9</v>
      </c>
      <c r="Y548" s="7">
        <v>18</v>
      </c>
      <c r="Z548" s="7">
        <v>159</v>
      </c>
      <c r="AA548" s="7">
        <v>1</v>
      </c>
      <c r="AB548" s="7">
        <v>1</v>
      </c>
      <c r="AC548" s="7">
        <v>0</v>
      </c>
      <c r="AD548" s="7">
        <v>3</v>
      </c>
      <c r="AE548" s="7">
        <v>8</v>
      </c>
      <c r="AF548" s="7">
        <v>0</v>
      </c>
      <c r="AG548" s="7">
        <v>0</v>
      </c>
      <c r="AH548" s="7">
        <v>0</v>
      </c>
      <c r="AI548" s="7">
        <v>0</v>
      </c>
      <c r="AJ548" s="7">
        <v>0</v>
      </c>
      <c r="AK548" s="7">
        <v>0</v>
      </c>
      <c r="AL548" s="7">
        <v>0</v>
      </c>
      <c r="AM548" s="8">
        <v>43637</v>
      </c>
      <c r="AO548">
        <f>IF($AG548=1,G548,0)</f>
        <v>0</v>
      </c>
      <c r="AP548">
        <f>IF($AG548=1,H548,0)</f>
        <v>0</v>
      </c>
      <c r="AQ548">
        <f>IF($AG548=1,J548,0)</f>
        <v>0</v>
      </c>
      <c r="AR548">
        <f>IF($AG548=1,I548,0)</f>
        <v>0</v>
      </c>
      <c r="AS548">
        <f>IF($AG548=1,K548,0)</f>
        <v>0</v>
      </c>
      <c r="AU548">
        <f>IF($AJ548=1,T548,0)</f>
        <v>0</v>
      </c>
      <c r="AV548">
        <f>IF($AJ548=1,U548,0)</f>
        <v>0</v>
      </c>
      <c r="AW548">
        <f>IF($AJ548=1,V548,0)</f>
        <v>0</v>
      </c>
      <c r="AX548">
        <f>IF($AJ548=1,W548,0)</f>
        <v>0</v>
      </c>
      <c r="AY548">
        <f>IF($AJ548=1,X548,0)</f>
        <v>0</v>
      </c>
      <c r="BA548">
        <f>IF($AK548=1,M548,0)</f>
        <v>0</v>
      </c>
      <c r="BB548">
        <f>IF($AK548=1,N548,0)</f>
        <v>0</v>
      </c>
      <c r="BC548">
        <f>IF($AK548=1,O548,0)</f>
        <v>0</v>
      </c>
      <c r="BD548">
        <f>IF($AK548=1,P548,0)</f>
        <v>0</v>
      </c>
    </row>
    <row r="549" spans="1:56" x14ac:dyDescent="0.3">
      <c r="A549" s="7">
        <v>1771</v>
      </c>
      <c r="B549" s="6">
        <v>162847</v>
      </c>
      <c r="C549" s="7">
        <v>0</v>
      </c>
      <c r="D549" s="7">
        <v>0</v>
      </c>
      <c r="E549" s="7">
        <f>SUM(C549:D549)</f>
        <v>0</v>
      </c>
      <c r="F549" s="7">
        <v>75</v>
      </c>
      <c r="G549" s="7">
        <v>0</v>
      </c>
      <c r="H549" s="7">
        <v>0</v>
      </c>
      <c r="I549" s="7">
        <v>1</v>
      </c>
      <c r="J549" s="7">
        <v>0</v>
      </c>
      <c r="K549" s="7">
        <v>0</v>
      </c>
      <c r="L549" s="7" t="str" cm="1">
        <f t="array" ref="L549">_xlfn.IFS(G549=1,G$1,H549=1,H$1,I549=1,I$1,J549=1,J$1,K549=1,K$1)</f>
        <v>Together</v>
      </c>
      <c r="M549" s="7">
        <v>0</v>
      </c>
      <c r="N549" s="7">
        <v>0</v>
      </c>
      <c r="O549" s="7">
        <v>1</v>
      </c>
      <c r="P549" s="7">
        <v>0</v>
      </c>
      <c r="Q549" s="7" t="str" cm="1">
        <f t="array" ref="Q549">_xlfn.IFS(M549=1,M$1,N549=1,N$1,O549=1,O$1,P549=1,P$1)</f>
        <v>Master</v>
      </c>
      <c r="R549" t="s">
        <v>41</v>
      </c>
      <c r="S549" s="7">
        <v>45</v>
      </c>
      <c r="T549" s="7">
        <v>1350</v>
      </c>
      <c r="U549" s="7">
        <v>435</v>
      </c>
      <c r="V549" s="7">
        <v>1829</v>
      </c>
      <c r="W549" s="7">
        <v>207</v>
      </c>
      <c r="X549" s="7">
        <v>197</v>
      </c>
      <c r="Y549" s="7">
        <v>158</v>
      </c>
      <c r="Z549" s="7">
        <v>3861</v>
      </c>
      <c r="AA549" s="7">
        <v>1</v>
      </c>
      <c r="AB549" s="7">
        <v>3</v>
      </c>
      <c r="AC549" s="7">
        <v>6</v>
      </c>
      <c r="AD549" s="7">
        <v>4</v>
      </c>
      <c r="AE549" s="7">
        <v>2</v>
      </c>
      <c r="AF549" s="7">
        <v>0</v>
      </c>
      <c r="AG549" s="7">
        <v>0</v>
      </c>
      <c r="AH549" s="7">
        <v>0</v>
      </c>
      <c r="AI549" s="7">
        <v>0</v>
      </c>
      <c r="AJ549" s="7">
        <v>0</v>
      </c>
      <c r="AK549" s="7">
        <v>0</v>
      </c>
      <c r="AL549" s="7">
        <v>0</v>
      </c>
      <c r="AM549" s="8">
        <v>43638</v>
      </c>
      <c r="AO549">
        <f>IF($AG549=1,G549,0)</f>
        <v>0</v>
      </c>
      <c r="AP549">
        <f>IF($AG549=1,H549,0)</f>
        <v>0</v>
      </c>
      <c r="AQ549">
        <f>IF($AG549=1,J549,0)</f>
        <v>0</v>
      </c>
      <c r="AR549">
        <f>IF($AG549=1,I549,0)</f>
        <v>0</v>
      </c>
      <c r="AS549">
        <f>IF($AG549=1,K549,0)</f>
        <v>0</v>
      </c>
      <c r="AU549">
        <f>IF($AJ549=1,T549,0)</f>
        <v>0</v>
      </c>
      <c r="AV549">
        <f>IF($AJ549=1,U549,0)</f>
        <v>0</v>
      </c>
      <c r="AW549">
        <f>IF($AJ549=1,V549,0)</f>
        <v>0</v>
      </c>
      <c r="AX549">
        <f>IF($AJ549=1,W549,0)</f>
        <v>0</v>
      </c>
      <c r="AY549">
        <f>IF($AJ549=1,X549,0)</f>
        <v>0</v>
      </c>
      <c r="BA549">
        <f>IF($AK549=1,M549,0)</f>
        <v>0</v>
      </c>
      <c r="BB549">
        <f>IF($AK549=1,N549,0)</f>
        <v>0</v>
      </c>
      <c r="BC549">
        <f>IF($AK549=1,O549,0)</f>
        <v>0</v>
      </c>
      <c r="BD549">
        <f>IF($AK549=1,P549,0)</f>
        <v>0</v>
      </c>
    </row>
    <row r="550" spans="1:56" x14ac:dyDescent="0.3">
      <c r="A550" s="7">
        <v>2111</v>
      </c>
      <c r="B550" s="6">
        <v>167381</v>
      </c>
      <c r="C550" s="7">
        <v>0</v>
      </c>
      <c r="D550" s="7">
        <v>1</v>
      </c>
      <c r="E550" s="7">
        <f>SUM(C550:D550)</f>
        <v>1</v>
      </c>
      <c r="F550" s="7">
        <v>69</v>
      </c>
      <c r="G550" s="7">
        <v>0</v>
      </c>
      <c r="H550" s="7">
        <v>1</v>
      </c>
      <c r="I550" s="7">
        <v>0</v>
      </c>
      <c r="J550" s="7">
        <v>0</v>
      </c>
      <c r="K550" s="7">
        <v>0</v>
      </c>
      <c r="L550" s="7" t="str" cm="1">
        <f t="array" ref="L550">_xlfn.IFS(G550=1,G$1,H550=1,H$1,I550=1,I$1,J550=1,J$1,K550=1,K$1)</f>
        <v>Married</v>
      </c>
      <c r="M550" s="7">
        <v>0</v>
      </c>
      <c r="N550" s="7">
        <v>0</v>
      </c>
      <c r="O550" s="7">
        <v>1</v>
      </c>
      <c r="P550" s="7">
        <v>0</v>
      </c>
      <c r="Q550" s="7" t="str" cm="1">
        <f t="array" ref="Q550">_xlfn.IFS(M550=1,M$1,N550=1,N$1,O550=1,O$1,P550=1,P$1)</f>
        <v>Master</v>
      </c>
      <c r="R550" t="s">
        <v>43</v>
      </c>
      <c r="S550" s="7">
        <v>67</v>
      </c>
      <c r="T550" s="7">
        <v>2025</v>
      </c>
      <c r="U550" s="7">
        <v>20</v>
      </c>
      <c r="V550" s="7">
        <v>132</v>
      </c>
      <c r="W550" s="7">
        <v>27</v>
      </c>
      <c r="X550" s="7">
        <v>0</v>
      </c>
      <c r="Y550" s="7">
        <v>174</v>
      </c>
      <c r="Z550" s="7">
        <v>2030</v>
      </c>
      <c r="AA550" s="7">
        <v>4</v>
      </c>
      <c r="AB550" s="7">
        <v>2</v>
      </c>
      <c r="AC550" s="7">
        <v>2</v>
      </c>
      <c r="AD550" s="7">
        <v>9</v>
      </c>
      <c r="AE550" s="7">
        <v>7</v>
      </c>
      <c r="AF550" s="7">
        <v>0</v>
      </c>
      <c r="AG550" s="7">
        <v>1</v>
      </c>
      <c r="AH550" s="7">
        <v>0</v>
      </c>
      <c r="AI550" s="7">
        <v>0</v>
      </c>
      <c r="AJ550" s="7">
        <v>0</v>
      </c>
      <c r="AK550" s="7">
        <v>0</v>
      </c>
      <c r="AL550" s="7">
        <v>0</v>
      </c>
      <c r="AM550" s="8">
        <v>43638</v>
      </c>
      <c r="AO550">
        <f>IF($AG550=1,G550,0)</f>
        <v>0</v>
      </c>
      <c r="AP550">
        <f>IF($AG550=1,H550,0)</f>
        <v>1</v>
      </c>
      <c r="AQ550">
        <f>IF($AG550=1,J550,0)</f>
        <v>0</v>
      </c>
      <c r="AR550">
        <f>IF($AG550=1,I550,0)</f>
        <v>0</v>
      </c>
      <c r="AS550">
        <f>IF($AG550=1,K550,0)</f>
        <v>0</v>
      </c>
      <c r="AU550">
        <f>IF($AJ550=1,T550,0)</f>
        <v>0</v>
      </c>
      <c r="AV550">
        <f>IF($AJ550=1,U550,0)</f>
        <v>0</v>
      </c>
      <c r="AW550">
        <f>IF($AJ550=1,V550,0)</f>
        <v>0</v>
      </c>
      <c r="AX550">
        <f>IF($AJ550=1,W550,0)</f>
        <v>0</v>
      </c>
      <c r="AY550">
        <f>IF($AJ550=1,X550,0)</f>
        <v>0</v>
      </c>
      <c r="BA550">
        <f>IF($AK550=1,M550,0)</f>
        <v>0</v>
      </c>
      <c r="BB550">
        <f>IF($AK550=1,N550,0)</f>
        <v>0</v>
      </c>
      <c r="BC550">
        <f>IF($AK550=1,O550,0)</f>
        <v>0</v>
      </c>
      <c r="BD550">
        <f>IF($AK550=1,P550,0)</f>
        <v>0</v>
      </c>
    </row>
    <row r="551" spans="1:56" x14ac:dyDescent="0.3">
      <c r="A551" s="7">
        <v>2582</v>
      </c>
      <c r="B551" s="6">
        <v>171855</v>
      </c>
      <c r="C551" s="7">
        <v>0</v>
      </c>
      <c r="D551" s="7">
        <v>1</v>
      </c>
      <c r="E551" s="7">
        <f>SUM(C551:D551)</f>
        <v>1</v>
      </c>
      <c r="F551" s="7">
        <v>43</v>
      </c>
      <c r="G551" s="7">
        <v>0</v>
      </c>
      <c r="H551" s="7">
        <v>1</v>
      </c>
      <c r="I551" s="7">
        <v>0</v>
      </c>
      <c r="J551" s="7">
        <v>0</v>
      </c>
      <c r="K551" s="7">
        <v>0</v>
      </c>
      <c r="L551" s="7" t="str" cm="1">
        <f t="array" ref="L551">_xlfn.IFS(G551=1,G$1,H551=1,H$1,I551=1,I$1,J551=1,J$1,K551=1,K$1)</f>
        <v>Married</v>
      </c>
      <c r="M551" s="7">
        <v>0</v>
      </c>
      <c r="N551" s="7">
        <v>1</v>
      </c>
      <c r="O551" s="7">
        <v>0</v>
      </c>
      <c r="P551" s="7">
        <v>0</v>
      </c>
      <c r="Q551" s="7" t="str" cm="1">
        <f t="array" ref="Q551">_xlfn.IFS(M551=1,M$1,N551=1,N$1,O551=1,O$1,P551=1,P$1)</f>
        <v>Graduate</v>
      </c>
      <c r="R551" t="s">
        <v>44</v>
      </c>
      <c r="S551" s="7">
        <v>59</v>
      </c>
      <c r="T551" s="7">
        <v>1311</v>
      </c>
      <c r="U551" s="7">
        <v>74</v>
      </c>
      <c r="V551" s="7">
        <v>1009</v>
      </c>
      <c r="W551" s="7">
        <v>0</v>
      </c>
      <c r="X551" s="7">
        <v>268</v>
      </c>
      <c r="Y551" s="7">
        <v>67</v>
      </c>
      <c r="Z551" s="7">
        <v>2595</v>
      </c>
      <c r="AA551" s="7">
        <v>4</v>
      </c>
      <c r="AB551" s="7">
        <v>5</v>
      </c>
      <c r="AC551" s="7">
        <v>5</v>
      </c>
      <c r="AD551" s="7">
        <v>11</v>
      </c>
      <c r="AE551" s="7">
        <v>3</v>
      </c>
      <c r="AF551" s="7">
        <v>0</v>
      </c>
      <c r="AG551" s="7">
        <v>0</v>
      </c>
      <c r="AH551" s="7">
        <v>0</v>
      </c>
      <c r="AI551" s="7">
        <v>0</v>
      </c>
      <c r="AJ551" s="7">
        <v>0</v>
      </c>
      <c r="AK551" s="7">
        <v>0</v>
      </c>
      <c r="AL551" s="7">
        <v>0</v>
      </c>
      <c r="AM551" s="8">
        <v>43639</v>
      </c>
      <c r="AO551">
        <f>IF($AG551=1,G551,0)</f>
        <v>0</v>
      </c>
      <c r="AP551">
        <f>IF($AG551=1,H551,0)</f>
        <v>0</v>
      </c>
      <c r="AQ551">
        <f>IF($AG551=1,J551,0)</f>
        <v>0</v>
      </c>
      <c r="AR551">
        <f>IF($AG551=1,I551,0)</f>
        <v>0</v>
      </c>
      <c r="AS551">
        <f>IF($AG551=1,K551,0)</f>
        <v>0</v>
      </c>
      <c r="AU551">
        <f>IF($AJ551=1,T551,0)</f>
        <v>0</v>
      </c>
      <c r="AV551">
        <f>IF($AJ551=1,U551,0)</f>
        <v>0</v>
      </c>
      <c r="AW551">
        <f>IF($AJ551=1,V551,0)</f>
        <v>0</v>
      </c>
      <c r="AX551">
        <f>IF($AJ551=1,W551,0)</f>
        <v>0</v>
      </c>
      <c r="AY551">
        <f>IF($AJ551=1,X551,0)</f>
        <v>0</v>
      </c>
      <c r="BA551">
        <f>IF($AK551=1,M551,0)</f>
        <v>0</v>
      </c>
      <c r="BB551">
        <f>IF($AK551=1,N551,0)</f>
        <v>0</v>
      </c>
      <c r="BC551">
        <f>IF($AK551=1,O551,0)</f>
        <v>0</v>
      </c>
      <c r="BD551">
        <f>IF($AK551=1,P551,0)</f>
        <v>0</v>
      </c>
    </row>
    <row r="552" spans="1:56" x14ac:dyDescent="0.3">
      <c r="A552" s="7">
        <v>2718</v>
      </c>
      <c r="B552" s="6">
        <v>170321</v>
      </c>
      <c r="C552" s="7">
        <v>0</v>
      </c>
      <c r="D552" s="7">
        <v>0</v>
      </c>
      <c r="E552" s="7">
        <f>SUM(C552:D552)</f>
        <v>0</v>
      </c>
      <c r="F552" s="7">
        <v>73</v>
      </c>
      <c r="G552" s="7">
        <v>0</v>
      </c>
      <c r="H552" s="7">
        <v>0</v>
      </c>
      <c r="I552" s="7">
        <v>1</v>
      </c>
      <c r="J552" s="7">
        <v>0</v>
      </c>
      <c r="K552" s="7">
        <v>0</v>
      </c>
      <c r="L552" s="7" t="str" cm="1">
        <f t="array" ref="L552">_xlfn.IFS(G552=1,G$1,H552=1,H$1,I552=1,I$1,J552=1,J$1,K552=1,K$1)</f>
        <v>Together</v>
      </c>
      <c r="M552" s="7">
        <v>0</v>
      </c>
      <c r="N552" s="7">
        <v>1</v>
      </c>
      <c r="O552" s="7">
        <v>0</v>
      </c>
      <c r="P552" s="7">
        <v>0</v>
      </c>
      <c r="Q552" s="7" t="str" cm="1">
        <f t="array" ref="Q552">_xlfn.IFS(M552=1,M$1,N552=1,N$1,O552=1,O$1,P552=1,P$1)</f>
        <v>Graduate</v>
      </c>
      <c r="R552" t="s">
        <v>42</v>
      </c>
      <c r="S552" s="7">
        <v>6</v>
      </c>
      <c r="T552" s="7">
        <v>734</v>
      </c>
      <c r="U552" s="7">
        <v>56</v>
      </c>
      <c r="V552" s="7">
        <v>1819</v>
      </c>
      <c r="W552" s="7">
        <v>199</v>
      </c>
      <c r="X552" s="7">
        <v>63</v>
      </c>
      <c r="Y552" s="7">
        <v>463</v>
      </c>
      <c r="Z552" s="7">
        <v>2408</v>
      </c>
      <c r="AA552" s="7">
        <v>1</v>
      </c>
      <c r="AB552" s="7">
        <v>6</v>
      </c>
      <c r="AC552" s="7">
        <v>5</v>
      </c>
      <c r="AD552" s="7">
        <v>13</v>
      </c>
      <c r="AE552" s="7">
        <v>4</v>
      </c>
      <c r="AF552" s="7">
        <v>0</v>
      </c>
      <c r="AG552" s="7">
        <v>0</v>
      </c>
      <c r="AH552" s="7">
        <v>0</v>
      </c>
      <c r="AI552" s="7">
        <v>0</v>
      </c>
      <c r="AJ552" s="7">
        <v>0</v>
      </c>
      <c r="AK552" s="7">
        <v>0</v>
      </c>
      <c r="AL552" s="7">
        <v>1</v>
      </c>
      <c r="AM552" s="8">
        <v>43639</v>
      </c>
      <c r="AO552">
        <f>IF($AG552=1,G552,0)</f>
        <v>0</v>
      </c>
      <c r="AP552">
        <f>IF($AG552=1,H552,0)</f>
        <v>0</v>
      </c>
      <c r="AQ552">
        <f>IF($AG552=1,J552,0)</f>
        <v>0</v>
      </c>
      <c r="AR552">
        <f>IF($AG552=1,I552,0)</f>
        <v>0</v>
      </c>
      <c r="AS552">
        <f>IF($AG552=1,K552,0)</f>
        <v>0</v>
      </c>
      <c r="AU552">
        <f>IF($AJ552=1,T552,0)</f>
        <v>0</v>
      </c>
      <c r="AV552">
        <f>IF($AJ552=1,U552,0)</f>
        <v>0</v>
      </c>
      <c r="AW552">
        <f>IF($AJ552=1,V552,0)</f>
        <v>0</v>
      </c>
      <c r="AX552">
        <f>IF($AJ552=1,W552,0)</f>
        <v>0</v>
      </c>
      <c r="AY552">
        <f>IF($AJ552=1,X552,0)</f>
        <v>0</v>
      </c>
      <c r="BA552">
        <f>IF($AK552=1,M552,0)</f>
        <v>0</v>
      </c>
      <c r="BB552">
        <f>IF($AK552=1,N552,0)</f>
        <v>0</v>
      </c>
      <c r="BC552">
        <f>IF($AK552=1,O552,0)</f>
        <v>0</v>
      </c>
      <c r="BD552">
        <f>IF($AK552=1,P552,0)</f>
        <v>0</v>
      </c>
    </row>
    <row r="553" spans="1:56" x14ac:dyDescent="0.3">
      <c r="A553" s="7">
        <v>2445</v>
      </c>
      <c r="B553" s="6">
        <v>167419</v>
      </c>
      <c r="C553" s="7">
        <v>0</v>
      </c>
      <c r="D553" s="7">
        <v>1</v>
      </c>
      <c r="E553" s="7">
        <f>SUM(C553:D553)</f>
        <v>1</v>
      </c>
      <c r="F553" s="7">
        <v>50</v>
      </c>
      <c r="G553" s="7">
        <v>0</v>
      </c>
      <c r="H553" s="7">
        <v>0</v>
      </c>
      <c r="I553" s="7">
        <v>1</v>
      </c>
      <c r="J553" s="7">
        <v>0</v>
      </c>
      <c r="K553" s="7">
        <v>0</v>
      </c>
      <c r="L553" s="7" t="str" cm="1">
        <f t="array" ref="L553">_xlfn.IFS(G553=1,G$1,H553=1,H$1,I553=1,I$1,J553=1,J$1,K553=1,K$1)</f>
        <v>Together</v>
      </c>
      <c r="M553" s="7">
        <v>0</v>
      </c>
      <c r="N553" s="7">
        <v>1</v>
      </c>
      <c r="O553" s="7">
        <v>0</v>
      </c>
      <c r="P553" s="7">
        <v>0</v>
      </c>
      <c r="Q553" s="7" t="str" cm="1">
        <f t="array" ref="Q553">_xlfn.IFS(M553=1,M$1,N553=1,N$1,O553=1,O$1,P553=1,P$1)</f>
        <v>Graduate</v>
      </c>
      <c r="R553" t="s">
        <v>40</v>
      </c>
      <c r="S553" s="7">
        <v>29</v>
      </c>
      <c r="T553" s="7">
        <v>2101</v>
      </c>
      <c r="U553" s="7">
        <v>209</v>
      </c>
      <c r="V553" s="7">
        <v>874</v>
      </c>
      <c r="W553" s="7">
        <v>226</v>
      </c>
      <c r="X553" s="7">
        <v>139</v>
      </c>
      <c r="Y553" s="7">
        <v>104</v>
      </c>
      <c r="Z553" s="7">
        <v>3444</v>
      </c>
      <c r="AA553" s="7">
        <v>4</v>
      </c>
      <c r="AB553" s="7">
        <v>9</v>
      </c>
      <c r="AC553" s="7">
        <v>4</v>
      </c>
      <c r="AD553" s="7">
        <v>8</v>
      </c>
      <c r="AE553" s="7">
        <v>5</v>
      </c>
      <c r="AF553" s="7">
        <v>0</v>
      </c>
      <c r="AG553" s="7">
        <v>0</v>
      </c>
      <c r="AH553" s="7">
        <v>0</v>
      </c>
      <c r="AI553" s="7">
        <v>0</v>
      </c>
      <c r="AJ553" s="7">
        <v>0</v>
      </c>
      <c r="AK553" s="7">
        <v>0</v>
      </c>
      <c r="AL553" s="7">
        <v>0</v>
      </c>
      <c r="AM553" s="8">
        <v>43639</v>
      </c>
      <c r="AO553">
        <f>IF($AG553=1,G553,0)</f>
        <v>0</v>
      </c>
      <c r="AP553">
        <f>IF($AG553=1,H553,0)</f>
        <v>0</v>
      </c>
      <c r="AQ553">
        <f>IF($AG553=1,J553,0)</f>
        <v>0</v>
      </c>
      <c r="AR553">
        <f>IF($AG553=1,I553,0)</f>
        <v>0</v>
      </c>
      <c r="AS553">
        <f>IF($AG553=1,K553,0)</f>
        <v>0</v>
      </c>
      <c r="AU553">
        <f>IF($AJ553=1,T553,0)</f>
        <v>0</v>
      </c>
      <c r="AV553">
        <f>IF($AJ553=1,U553,0)</f>
        <v>0</v>
      </c>
      <c r="AW553">
        <f>IF($AJ553=1,V553,0)</f>
        <v>0</v>
      </c>
      <c r="AX553">
        <f>IF($AJ553=1,W553,0)</f>
        <v>0</v>
      </c>
      <c r="AY553">
        <f>IF($AJ553=1,X553,0)</f>
        <v>0</v>
      </c>
      <c r="BA553">
        <f>IF($AK553=1,M553,0)</f>
        <v>0</v>
      </c>
      <c r="BB553">
        <f>IF($AK553=1,N553,0)</f>
        <v>0</v>
      </c>
      <c r="BC553">
        <f>IF($AK553=1,O553,0)</f>
        <v>0</v>
      </c>
      <c r="BD553">
        <f>IF($AK553=1,P553,0)</f>
        <v>0</v>
      </c>
    </row>
    <row r="554" spans="1:56" x14ac:dyDescent="0.3">
      <c r="A554" s="7">
        <v>2099</v>
      </c>
      <c r="B554" s="6">
        <v>122634</v>
      </c>
      <c r="C554" s="7">
        <v>0</v>
      </c>
      <c r="D554" s="7">
        <v>0</v>
      </c>
      <c r="E554" s="7">
        <f>SUM(C554:D554)</f>
        <v>0</v>
      </c>
      <c r="F554" s="7">
        <v>54</v>
      </c>
      <c r="G554" s="7">
        <v>0</v>
      </c>
      <c r="H554" s="7">
        <v>0</v>
      </c>
      <c r="I554" s="7">
        <v>1</v>
      </c>
      <c r="J554" s="7">
        <v>0</v>
      </c>
      <c r="K554" s="7">
        <v>0</v>
      </c>
      <c r="L554" s="7" t="str" cm="1">
        <f t="array" ref="L554">_xlfn.IFS(G554=1,G$1,H554=1,H$1,I554=1,I$1,J554=1,J$1,K554=1,K$1)</f>
        <v>Together</v>
      </c>
      <c r="M554" s="7">
        <v>1</v>
      </c>
      <c r="N554" s="7">
        <v>0</v>
      </c>
      <c r="O554" s="7">
        <v>0</v>
      </c>
      <c r="P554" s="7">
        <v>0</v>
      </c>
      <c r="Q554" s="7" t="str" cm="1">
        <f t="array" ref="Q554">_xlfn.IFS(M554=1,M$1,N554=1,N$1,O554=1,O$1,P554=1,P$1)</f>
        <v>Basic</v>
      </c>
      <c r="R554" t="s">
        <v>43</v>
      </c>
      <c r="S554" s="7">
        <v>47</v>
      </c>
      <c r="T554" s="7">
        <v>11</v>
      </c>
      <c r="U554" s="7">
        <v>125</v>
      </c>
      <c r="V554" s="7">
        <v>60</v>
      </c>
      <c r="W554" s="7">
        <v>43</v>
      </c>
      <c r="X554" s="7">
        <v>33</v>
      </c>
      <c r="Y554" s="7">
        <v>249</v>
      </c>
      <c r="Z554" s="7">
        <v>22</v>
      </c>
      <c r="AA554" s="7">
        <v>1</v>
      </c>
      <c r="AB554" s="7">
        <v>2</v>
      </c>
      <c r="AC554" s="7">
        <v>1</v>
      </c>
      <c r="AD554" s="7">
        <v>2</v>
      </c>
      <c r="AE554" s="7">
        <v>8</v>
      </c>
      <c r="AF554" s="7">
        <v>0</v>
      </c>
      <c r="AG554" s="7">
        <v>0</v>
      </c>
      <c r="AH554" s="7">
        <v>0</v>
      </c>
      <c r="AI554" s="7">
        <v>0</v>
      </c>
      <c r="AJ554" s="7">
        <v>0</v>
      </c>
      <c r="AK554" s="7">
        <v>0</v>
      </c>
      <c r="AL554" s="7">
        <v>0</v>
      </c>
      <c r="AM554" s="8">
        <v>43639</v>
      </c>
      <c r="AO554">
        <f>IF($AG554=1,G554,0)</f>
        <v>0</v>
      </c>
      <c r="AP554">
        <f>IF($AG554=1,H554,0)</f>
        <v>0</v>
      </c>
      <c r="AQ554">
        <f>IF($AG554=1,J554,0)</f>
        <v>0</v>
      </c>
      <c r="AR554">
        <f>IF($AG554=1,I554,0)</f>
        <v>0</v>
      </c>
      <c r="AS554">
        <f>IF($AG554=1,K554,0)</f>
        <v>0</v>
      </c>
      <c r="AU554">
        <f>IF($AJ554=1,T554,0)</f>
        <v>0</v>
      </c>
      <c r="AV554">
        <f>IF($AJ554=1,U554,0)</f>
        <v>0</v>
      </c>
      <c r="AW554">
        <f>IF($AJ554=1,V554,0)</f>
        <v>0</v>
      </c>
      <c r="AX554">
        <f>IF($AJ554=1,W554,0)</f>
        <v>0</v>
      </c>
      <c r="AY554">
        <f>IF($AJ554=1,X554,0)</f>
        <v>0</v>
      </c>
      <c r="BA554">
        <f>IF($AK554=1,M554,0)</f>
        <v>0</v>
      </c>
      <c r="BB554">
        <f>IF($AK554=1,N554,0)</f>
        <v>0</v>
      </c>
      <c r="BC554">
        <f>IF($AK554=1,O554,0)</f>
        <v>0</v>
      </c>
      <c r="BD554">
        <f>IF($AK554=1,P554,0)</f>
        <v>0</v>
      </c>
    </row>
    <row r="555" spans="1:56" x14ac:dyDescent="0.3">
      <c r="A555" s="7">
        <v>2392</v>
      </c>
      <c r="B555" s="6">
        <v>122634</v>
      </c>
      <c r="C555" s="7">
        <v>0</v>
      </c>
      <c r="D555" s="7">
        <v>0</v>
      </c>
      <c r="E555" s="7">
        <f>SUM(C555:D555)</f>
        <v>0</v>
      </c>
      <c r="F555" s="7">
        <v>54</v>
      </c>
      <c r="G555" s="7">
        <v>0</v>
      </c>
      <c r="H555" s="7">
        <v>0</v>
      </c>
      <c r="I555" s="7">
        <v>1</v>
      </c>
      <c r="J555" s="7">
        <v>0</v>
      </c>
      <c r="K555" s="7">
        <v>0</v>
      </c>
      <c r="L555" s="7" t="str" cm="1">
        <f t="array" ref="L555">_xlfn.IFS(G555=1,G$1,H555=1,H$1,I555=1,I$1,J555=1,J$1,K555=1,K$1)</f>
        <v>Together</v>
      </c>
      <c r="M555" s="7">
        <v>1</v>
      </c>
      <c r="N555" s="7">
        <v>0</v>
      </c>
      <c r="O555" s="7">
        <v>0</v>
      </c>
      <c r="P555" s="7">
        <v>0</v>
      </c>
      <c r="Q555" s="7" t="str" cm="1">
        <f t="array" ref="Q555">_xlfn.IFS(M555=1,M$1,N555=1,N$1,O555=1,O$1,P555=1,P$1)</f>
        <v>Basic</v>
      </c>
      <c r="R555" t="s">
        <v>39</v>
      </c>
      <c r="S555" s="7">
        <v>47</v>
      </c>
      <c r="T555" s="7">
        <v>11</v>
      </c>
      <c r="U555" s="7">
        <v>125</v>
      </c>
      <c r="V555" s="7">
        <v>60</v>
      </c>
      <c r="W555" s="7">
        <v>43</v>
      </c>
      <c r="X555" s="7">
        <v>33</v>
      </c>
      <c r="Y555" s="7">
        <v>249</v>
      </c>
      <c r="Z555" s="7">
        <v>22</v>
      </c>
      <c r="AA555" s="7">
        <v>1</v>
      </c>
      <c r="AB555" s="7">
        <v>2</v>
      </c>
      <c r="AC555" s="7">
        <v>1</v>
      </c>
      <c r="AD555" s="7">
        <v>2</v>
      </c>
      <c r="AE555" s="7">
        <v>8</v>
      </c>
      <c r="AF555" s="7">
        <v>0</v>
      </c>
      <c r="AG555" s="7">
        <v>0</v>
      </c>
      <c r="AH555" s="7">
        <v>0</v>
      </c>
      <c r="AI555" s="7">
        <v>0</v>
      </c>
      <c r="AJ555" s="7">
        <v>0</v>
      </c>
      <c r="AK555" s="7">
        <v>0</v>
      </c>
      <c r="AL555" s="7">
        <v>0</v>
      </c>
      <c r="AM555" s="8">
        <v>43639</v>
      </c>
      <c r="AO555">
        <f>IF($AG555=1,G555,0)</f>
        <v>0</v>
      </c>
      <c r="AP555">
        <f>IF($AG555=1,H555,0)</f>
        <v>0</v>
      </c>
      <c r="AQ555">
        <f>IF($AG555=1,J555,0)</f>
        <v>0</v>
      </c>
      <c r="AR555">
        <f>IF($AG555=1,I555,0)</f>
        <v>0</v>
      </c>
      <c r="AS555">
        <f>IF($AG555=1,K555,0)</f>
        <v>0</v>
      </c>
      <c r="AU555">
        <f>IF($AJ555=1,T555,0)</f>
        <v>0</v>
      </c>
      <c r="AV555">
        <f>IF($AJ555=1,U555,0)</f>
        <v>0</v>
      </c>
      <c r="AW555">
        <f>IF($AJ555=1,V555,0)</f>
        <v>0</v>
      </c>
      <c r="AX555">
        <f>IF($AJ555=1,W555,0)</f>
        <v>0</v>
      </c>
      <c r="AY555">
        <f>IF($AJ555=1,X555,0)</f>
        <v>0</v>
      </c>
      <c r="BA555">
        <f>IF($AK555=1,M555,0)</f>
        <v>0</v>
      </c>
      <c r="BB555">
        <f>IF($AK555=1,N555,0)</f>
        <v>0</v>
      </c>
      <c r="BC555">
        <f>IF($AK555=1,O555,0)</f>
        <v>0</v>
      </c>
      <c r="BD555">
        <f>IF($AK555=1,P555,0)</f>
        <v>0</v>
      </c>
    </row>
    <row r="556" spans="1:56" x14ac:dyDescent="0.3">
      <c r="A556" s="7">
        <v>2599</v>
      </c>
      <c r="B556" s="6">
        <v>150664</v>
      </c>
      <c r="C556" s="7">
        <v>1</v>
      </c>
      <c r="D556" s="7">
        <v>1</v>
      </c>
      <c r="E556" s="7">
        <f>SUM(C556:D556)</f>
        <v>2</v>
      </c>
      <c r="F556" s="7">
        <v>61</v>
      </c>
      <c r="G556" s="7">
        <v>0</v>
      </c>
      <c r="H556" s="7">
        <v>0</v>
      </c>
      <c r="I556" s="7">
        <v>0</v>
      </c>
      <c r="J556" s="7">
        <v>1</v>
      </c>
      <c r="K556" s="7">
        <v>0</v>
      </c>
      <c r="L556" s="7" t="str" cm="1">
        <f t="array" ref="L556">_xlfn.IFS(G556=1,G$1,H556=1,H$1,I556=1,I$1,J556=1,J$1,K556=1,K$1)</f>
        <v>Single</v>
      </c>
      <c r="M556" s="7">
        <v>0</v>
      </c>
      <c r="N556" s="7">
        <v>1</v>
      </c>
      <c r="O556" s="7">
        <v>0</v>
      </c>
      <c r="P556" s="7">
        <v>0</v>
      </c>
      <c r="Q556" s="7" t="str" cm="1">
        <f t="array" ref="Q556">_xlfn.IFS(M556=1,M$1,N556=1,N$1,O556=1,O$1,P556=1,P$1)</f>
        <v>Graduate</v>
      </c>
      <c r="R556" t="s">
        <v>41</v>
      </c>
      <c r="S556" s="7">
        <v>64</v>
      </c>
      <c r="T556" s="7">
        <v>931</v>
      </c>
      <c r="U556" s="7">
        <v>24</v>
      </c>
      <c r="V556" s="7">
        <v>309</v>
      </c>
      <c r="W556" s="7">
        <v>18</v>
      </c>
      <c r="X556" s="7">
        <v>12</v>
      </c>
      <c r="Y556" s="7">
        <v>375</v>
      </c>
      <c r="Z556" s="7">
        <v>919</v>
      </c>
      <c r="AA556" s="7">
        <v>9</v>
      </c>
      <c r="AB556" s="7">
        <v>8</v>
      </c>
      <c r="AC556" s="7">
        <v>1</v>
      </c>
      <c r="AD556" s="7">
        <v>6</v>
      </c>
      <c r="AE556" s="7">
        <v>9</v>
      </c>
      <c r="AF556" s="7">
        <v>0</v>
      </c>
      <c r="AG556" s="7">
        <v>0</v>
      </c>
      <c r="AH556" s="7">
        <v>0</v>
      </c>
      <c r="AI556" s="7">
        <v>0</v>
      </c>
      <c r="AJ556" s="7">
        <v>0</v>
      </c>
      <c r="AK556" s="7">
        <v>0</v>
      </c>
      <c r="AL556" s="7">
        <v>0</v>
      </c>
      <c r="AM556" s="8">
        <v>43639</v>
      </c>
      <c r="AO556">
        <f>IF($AG556=1,G556,0)</f>
        <v>0</v>
      </c>
      <c r="AP556">
        <f>IF($AG556=1,H556,0)</f>
        <v>0</v>
      </c>
      <c r="AQ556">
        <f>IF($AG556=1,J556,0)</f>
        <v>0</v>
      </c>
      <c r="AR556">
        <f>IF($AG556=1,I556,0)</f>
        <v>0</v>
      </c>
      <c r="AS556">
        <f>IF($AG556=1,K556,0)</f>
        <v>0</v>
      </c>
      <c r="AU556">
        <f>IF($AJ556=1,T556,0)</f>
        <v>0</v>
      </c>
      <c r="AV556">
        <f>IF($AJ556=1,U556,0)</f>
        <v>0</v>
      </c>
      <c r="AW556">
        <f>IF($AJ556=1,V556,0)</f>
        <v>0</v>
      </c>
      <c r="AX556">
        <f>IF($AJ556=1,W556,0)</f>
        <v>0</v>
      </c>
      <c r="AY556">
        <f>IF($AJ556=1,X556,0)</f>
        <v>0</v>
      </c>
      <c r="BA556">
        <f>IF($AK556=1,M556,0)</f>
        <v>0</v>
      </c>
      <c r="BB556">
        <f>IF($AK556=1,N556,0)</f>
        <v>0</v>
      </c>
      <c r="BC556">
        <f>IF($AK556=1,O556,0)</f>
        <v>0</v>
      </c>
      <c r="BD556">
        <f>IF($AK556=1,P556,0)</f>
        <v>0</v>
      </c>
    </row>
    <row r="557" spans="1:56" x14ac:dyDescent="0.3">
      <c r="A557" s="7">
        <v>2973</v>
      </c>
      <c r="B557" s="6">
        <v>132644</v>
      </c>
      <c r="C557" s="7">
        <v>1</v>
      </c>
      <c r="D557" s="7">
        <v>0</v>
      </c>
      <c r="E557" s="7">
        <f>SUM(C557:D557)</f>
        <v>1</v>
      </c>
      <c r="F557" s="7">
        <v>47</v>
      </c>
      <c r="G557" s="7">
        <v>0</v>
      </c>
      <c r="H557" s="7">
        <v>1</v>
      </c>
      <c r="I557" s="7">
        <v>0</v>
      </c>
      <c r="J557" s="7">
        <v>0</v>
      </c>
      <c r="K557" s="7">
        <v>0</v>
      </c>
      <c r="L557" s="7" t="str" cm="1">
        <f t="array" ref="L557">_xlfn.IFS(G557=1,G$1,H557=1,H$1,I557=1,I$1,J557=1,J$1,K557=1,K$1)</f>
        <v>Married</v>
      </c>
      <c r="M557" s="7">
        <v>0</v>
      </c>
      <c r="N557" s="7">
        <v>0</v>
      </c>
      <c r="O557" s="7">
        <v>0</v>
      </c>
      <c r="P557" s="7">
        <v>1</v>
      </c>
      <c r="Q557" s="7" t="str" cm="1">
        <f t="array" ref="Q557">_xlfn.IFS(M557=1,M$1,N557=1,N$1,O557=1,O$1,P557=1,P$1)</f>
        <v>PhD</v>
      </c>
      <c r="R557" t="s">
        <v>40</v>
      </c>
      <c r="S557" s="7">
        <v>38</v>
      </c>
      <c r="T557" s="7">
        <v>971</v>
      </c>
      <c r="U557" s="7">
        <v>12</v>
      </c>
      <c r="V557" s="7">
        <v>573</v>
      </c>
      <c r="W557" s="7">
        <v>0</v>
      </c>
      <c r="X557" s="7">
        <v>28</v>
      </c>
      <c r="Y557" s="7">
        <v>93</v>
      </c>
      <c r="Z557" s="7">
        <v>1491</v>
      </c>
      <c r="AA557" s="7">
        <v>4</v>
      </c>
      <c r="AB557" s="7">
        <v>7</v>
      </c>
      <c r="AC557" s="7">
        <v>1</v>
      </c>
      <c r="AD557" s="7">
        <v>6</v>
      </c>
      <c r="AE557" s="7">
        <v>8</v>
      </c>
      <c r="AF557" s="7">
        <v>1</v>
      </c>
      <c r="AG557" s="7">
        <v>0</v>
      </c>
      <c r="AH557" s="7">
        <v>0</v>
      </c>
      <c r="AI557" s="7">
        <v>0</v>
      </c>
      <c r="AJ557" s="7">
        <v>0</v>
      </c>
      <c r="AK557" s="7">
        <v>0</v>
      </c>
      <c r="AL557" s="7">
        <v>0</v>
      </c>
      <c r="AM557" s="8">
        <v>43639</v>
      </c>
      <c r="AO557">
        <f>IF($AG557=1,G557,0)</f>
        <v>0</v>
      </c>
      <c r="AP557">
        <f>IF($AG557=1,H557,0)</f>
        <v>0</v>
      </c>
      <c r="AQ557">
        <f>IF($AG557=1,J557,0)</f>
        <v>0</v>
      </c>
      <c r="AR557">
        <f>IF($AG557=1,I557,0)</f>
        <v>0</v>
      </c>
      <c r="AS557">
        <f>IF($AG557=1,K557,0)</f>
        <v>0</v>
      </c>
      <c r="AU557">
        <f>IF($AJ557=1,T557,0)</f>
        <v>0</v>
      </c>
      <c r="AV557">
        <f>IF($AJ557=1,U557,0)</f>
        <v>0</v>
      </c>
      <c r="AW557">
        <f>IF($AJ557=1,V557,0)</f>
        <v>0</v>
      </c>
      <c r="AX557">
        <f>IF($AJ557=1,W557,0)</f>
        <v>0</v>
      </c>
      <c r="AY557">
        <f>IF($AJ557=1,X557,0)</f>
        <v>0</v>
      </c>
      <c r="BA557">
        <f>IF($AK557=1,M557,0)</f>
        <v>0</v>
      </c>
      <c r="BB557">
        <f>IF($AK557=1,N557,0)</f>
        <v>0</v>
      </c>
      <c r="BC557">
        <f>IF($AK557=1,O557,0)</f>
        <v>0</v>
      </c>
      <c r="BD557">
        <f>IF($AK557=1,P557,0)</f>
        <v>0</v>
      </c>
    </row>
    <row r="558" spans="1:56" x14ac:dyDescent="0.3">
      <c r="A558" s="7">
        <v>1186</v>
      </c>
      <c r="B558" s="6">
        <v>186718</v>
      </c>
      <c r="C558" s="7">
        <v>0</v>
      </c>
      <c r="D558" s="7">
        <v>0</v>
      </c>
      <c r="E558" s="7">
        <f>SUM(C558:D558)</f>
        <v>0</v>
      </c>
      <c r="F558" s="7">
        <v>66</v>
      </c>
      <c r="G558" s="7">
        <v>0</v>
      </c>
      <c r="H558" s="7">
        <v>1</v>
      </c>
      <c r="I558" s="7">
        <v>0</v>
      </c>
      <c r="J558" s="7">
        <v>0</v>
      </c>
      <c r="K558" s="7">
        <v>0</v>
      </c>
      <c r="L558" s="7" t="str" cm="1">
        <f t="array" ref="L558">_xlfn.IFS(G558=1,G$1,H558=1,H$1,I558=1,I$1,J558=1,J$1,K558=1,K$1)</f>
        <v>Married</v>
      </c>
      <c r="M558" s="7">
        <v>0</v>
      </c>
      <c r="N558" s="7">
        <v>1</v>
      </c>
      <c r="O558" s="7">
        <v>0</v>
      </c>
      <c r="P558" s="7">
        <v>0</v>
      </c>
      <c r="Q558" s="7" t="str" cm="1">
        <f t="array" ref="Q558">_xlfn.IFS(M558=1,M$1,N558=1,N$1,O558=1,O$1,P558=1,P$1)</f>
        <v>Graduate</v>
      </c>
      <c r="R558" t="s">
        <v>39</v>
      </c>
      <c r="S558" s="7">
        <v>20</v>
      </c>
      <c r="T558" s="7">
        <v>741</v>
      </c>
      <c r="U558" s="7">
        <v>407</v>
      </c>
      <c r="V558" s="7">
        <v>1038</v>
      </c>
      <c r="W558" s="7">
        <v>108</v>
      </c>
      <c r="X558" s="7">
        <v>71</v>
      </c>
      <c r="Y558" s="7">
        <v>370</v>
      </c>
      <c r="Z558" s="7">
        <v>1994</v>
      </c>
      <c r="AA558" s="7">
        <v>1</v>
      </c>
      <c r="AB558" s="7">
        <v>5</v>
      </c>
      <c r="AC558" s="7">
        <v>6</v>
      </c>
      <c r="AD558" s="7">
        <v>5</v>
      </c>
      <c r="AE558" s="7">
        <v>2</v>
      </c>
      <c r="AF558" s="7">
        <v>0</v>
      </c>
      <c r="AG558" s="7">
        <v>0</v>
      </c>
      <c r="AH558" s="7">
        <v>0</v>
      </c>
      <c r="AI558" s="7">
        <v>0</v>
      </c>
      <c r="AJ558" s="7">
        <v>0</v>
      </c>
      <c r="AK558" s="7">
        <v>0</v>
      </c>
      <c r="AL558" s="7">
        <v>0</v>
      </c>
      <c r="AM558" s="8">
        <v>43640</v>
      </c>
      <c r="AO558">
        <f>IF($AG558=1,G558,0)</f>
        <v>0</v>
      </c>
      <c r="AP558">
        <f>IF($AG558=1,H558,0)</f>
        <v>0</v>
      </c>
      <c r="AQ558">
        <f>IF($AG558=1,J558,0)</f>
        <v>0</v>
      </c>
      <c r="AR558">
        <f>IF($AG558=1,I558,0)</f>
        <v>0</v>
      </c>
      <c r="AS558">
        <f>IF($AG558=1,K558,0)</f>
        <v>0</v>
      </c>
      <c r="AU558">
        <f>IF($AJ558=1,T558,0)</f>
        <v>0</v>
      </c>
      <c r="AV558">
        <f>IF($AJ558=1,U558,0)</f>
        <v>0</v>
      </c>
      <c r="AW558">
        <f>IF($AJ558=1,V558,0)</f>
        <v>0</v>
      </c>
      <c r="AX558">
        <f>IF($AJ558=1,W558,0)</f>
        <v>0</v>
      </c>
      <c r="AY558">
        <f>IF($AJ558=1,X558,0)</f>
        <v>0</v>
      </c>
      <c r="BA558">
        <f>IF($AK558=1,M558,0)</f>
        <v>0</v>
      </c>
      <c r="BB558">
        <f>IF($AK558=1,N558,0)</f>
        <v>0</v>
      </c>
      <c r="BC558">
        <f>IF($AK558=1,O558,0)</f>
        <v>0</v>
      </c>
      <c r="BD558">
        <f>IF($AK558=1,P558,0)</f>
        <v>0</v>
      </c>
    </row>
    <row r="559" spans="1:56" x14ac:dyDescent="0.3">
      <c r="A559" s="7">
        <v>1305</v>
      </c>
      <c r="B559" s="6">
        <v>164795</v>
      </c>
      <c r="C559" s="7">
        <v>0</v>
      </c>
      <c r="D559" s="7">
        <v>1</v>
      </c>
      <c r="E559" s="7">
        <f>SUM(C559:D559)</f>
        <v>1</v>
      </c>
      <c r="F559" s="7">
        <v>49</v>
      </c>
      <c r="G559" s="7">
        <v>0</v>
      </c>
      <c r="H559" s="7">
        <v>1</v>
      </c>
      <c r="I559" s="7">
        <v>0</v>
      </c>
      <c r="J559" s="7">
        <v>0</v>
      </c>
      <c r="K559" s="7">
        <v>0</v>
      </c>
      <c r="L559" s="7" t="str" cm="1">
        <f t="array" ref="L559">_xlfn.IFS(G559=1,G$1,H559=1,H$1,I559=1,I$1,J559=1,J$1,K559=1,K$1)</f>
        <v>Married</v>
      </c>
      <c r="M559" s="7">
        <v>0</v>
      </c>
      <c r="N559" s="7">
        <v>1</v>
      </c>
      <c r="O559" s="7">
        <v>0</v>
      </c>
      <c r="P559" s="7">
        <v>0</v>
      </c>
      <c r="Q559" s="7" t="str" cm="1">
        <f t="array" ref="Q559">_xlfn.IFS(M559=1,M$1,N559=1,N$1,O559=1,O$1,P559=1,P$1)</f>
        <v>Graduate</v>
      </c>
      <c r="R559" t="s">
        <v>40</v>
      </c>
      <c r="S559" s="7">
        <v>23</v>
      </c>
      <c r="T559" s="7">
        <v>1048</v>
      </c>
      <c r="U559" s="7">
        <v>13</v>
      </c>
      <c r="V559" s="7">
        <v>303</v>
      </c>
      <c r="W559" s="7">
        <v>97</v>
      </c>
      <c r="X559" s="7">
        <v>74</v>
      </c>
      <c r="Y559" s="7">
        <v>196</v>
      </c>
      <c r="Z559" s="7">
        <v>1338</v>
      </c>
      <c r="AA559" s="7">
        <v>3</v>
      </c>
      <c r="AB559" s="7">
        <v>3</v>
      </c>
      <c r="AC559" s="7">
        <v>3</v>
      </c>
      <c r="AD559" s="7">
        <v>12</v>
      </c>
      <c r="AE559" s="7">
        <v>2</v>
      </c>
      <c r="AF559" s="7">
        <v>0</v>
      </c>
      <c r="AG559" s="7">
        <v>0</v>
      </c>
      <c r="AH559" s="7">
        <v>0</v>
      </c>
      <c r="AI559" s="7">
        <v>0</v>
      </c>
      <c r="AJ559" s="7">
        <v>0</v>
      </c>
      <c r="AK559" s="7">
        <v>0</v>
      </c>
      <c r="AL559" s="7">
        <v>0</v>
      </c>
      <c r="AM559" s="8">
        <v>43640</v>
      </c>
      <c r="AO559">
        <f>IF($AG559=1,G559,0)</f>
        <v>0</v>
      </c>
      <c r="AP559">
        <f>IF($AG559=1,H559,0)</f>
        <v>0</v>
      </c>
      <c r="AQ559">
        <f>IF($AG559=1,J559,0)</f>
        <v>0</v>
      </c>
      <c r="AR559">
        <f>IF($AG559=1,I559,0)</f>
        <v>0</v>
      </c>
      <c r="AS559">
        <f>IF($AG559=1,K559,0)</f>
        <v>0</v>
      </c>
      <c r="AU559">
        <f>IF($AJ559=1,T559,0)</f>
        <v>0</v>
      </c>
      <c r="AV559">
        <f>IF($AJ559=1,U559,0)</f>
        <v>0</v>
      </c>
      <c r="AW559">
        <f>IF($AJ559=1,V559,0)</f>
        <v>0</v>
      </c>
      <c r="AX559">
        <f>IF($AJ559=1,W559,0)</f>
        <v>0</v>
      </c>
      <c r="AY559">
        <f>IF($AJ559=1,X559,0)</f>
        <v>0</v>
      </c>
      <c r="BA559">
        <f>IF($AK559=1,M559,0)</f>
        <v>0</v>
      </c>
      <c r="BB559">
        <f>IF($AK559=1,N559,0)</f>
        <v>0</v>
      </c>
      <c r="BC559">
        <f>IF($AK559=1,O559,0)</f>
        <v>0</v>
      </c>
      <c r="BD559">
        <f>IF($AK559=1,P559,0)</f>
        <v>0</v>
      </c>
    </row>
    <row r="560" spans="1:56" x14ac:dyDescent="0.3">
      <c r="A560" s="7">
        <v>2012</v>
      </c>
      <c r="B560" s="6">
        <v>191700</v>
      </c>
      <c r="C560" s="7">
        <v>0</v>
      </c>
      <c r="D560" s="7">
        <v>0</v>
      </c>
      <c r="E560" s="7">
        <f>SUM(C560:D560)</f>
        <v>0</v>
      </c>
      <c r="F560" s="7">
        <v>49</v>
      </c>
      <c r="G560" s="7">
        <v>0</v>
      </c>
      <c r="H560" s="7">
        <v>0</v>
      </c>
      <c r="I560" s="7">
        <v>0</v>
      </c>
      <c r="J560" s="7">
        <v>1</v>
      </c>
      <c r="K560" s="7">
        <v>0</v>
      </c>
      <c r="L560" s="7" t="str" cm="1">
        <f t="array" ref="L560">_xlfn.IFS(G560=1,G$1,H560=1,H$1,I560=1,I$1,J560=1,J$1,K560=1,K$1)</f>
        <v>Single</v>
      </c>
      <c r="M560" s="7">
        <v>0</v>
      </c>
      <c r="N560" s="7">
        <v>1</v>
      </c>
      <c r="O560" s="7">
        <v>0</v>
      </c>
      <c r="P560" s="7">
        <v>0</v>
      </c>
      <c r="Q560" s="7" t="str" cm="1">
        <f t="array" ref="Q560">_xlfn.IFS(M560=1,M$1,N560=1,N$1,O560=1,O$1,P560=1,P$1)</f>
        <v>Graduate</v>
      </c>
      <c r="R560" t="s">
        <v>44</v>
      </c>
      <c r="S560" s="7">
        <v>58</v>
      </c>
      <c r="T560" s="7">
        <v>1204</v>
      </c>
      <c r="U560" s="7">
        <v>360</v>
      </c>
      <c r="V560" s="7">
        <v>2009</v>
      </c>
      <c r="W560" s="7">
        <v>261</v>
      </c>
      <c r="X560" s="7">
        <v>240</v>
      </c>
      <c r="Y560" s="7">
        <v>40</v>
      </c>
      <c r="Z560" s="7">
        <v>4035</v>
      </c>
      <c r="AA560" s="7">
        <v>1</v>
      </c>
      <c r="AB560" s="7">
        <v>8</v>
      </c>
      <c r="AC560" s="7">
        <v>6</v>
      </c>
      <c r="AD560" s="7">
        <v>5</v>
      </c>
      <c r="AE560" s="7">
        <v>3</v>
      </c>
      <c r="AF560" s="7">
        <v>0</v>
      </c>
      <c r="AG560" s="7">
        <v>0</v>
      </c>
      <c r="AH560" s="7">
        <v>0</v>
      </c>
      <c r="AI560" s="7">
        <v>0</v>
      </c>
      <c r="AJ560" s="7">
        <v>0</v>
      </c>
      <c r="AK560" s="7">
        <v>0</v>
      </c>
      <c r="AL560" s="7">
        <v>1</v>
      </c>
      <c r="AM560" s="8">
        <v>43640</v>
      </c>
      <c r="AO560">
        <f>IF($AG560=1,G560,0)</f>
        <v>0</v>
      </c>
      <c r="AP560">
        <f>IF($AG560=1,H560,0)</f>
        <v>0</v>
      </c>
      <c r="AQ560">
        <f>IF($AG560=1,J560,0)</f>
        <v>0</v>
      </c>
      <c r="AR560">
        <f>IF($AG560=1,I560,0)</f>
        <v>0</v>
      </c>
      <c r="AS560">
        <f>IF($AG560=1,K560,0)</f>
        <v>0</v>
      </c>
      <c r="AU560">
        <f>IF($AJ560=1,T560,0)</f>
        <v>0</v>
      </c>
      <c r="AV560">
        <f>IF($AJ560=1,U560,0)</f>
        <v>0</v>
      </c>
      <c r="AW560">
        <f>IF($AJ560=1,V560,0)</f>
        <v>0</v>
      </c>
      <c r="AX560">
        <f>IF($AJ560=1,W560,0)</f>
        <v>0</v>
      </c>
      <c r="AY560">
        <f>IF($AJ560=1,X560,0)</f>
        <v>0</v>
      </c>
      <c r="BA560">
        <f>IF($AK560=1,M560,0)</f>
        <v>0</v>
      </c>
      <c r="BB560">
        <f>IF($AK560=1,N560,0)</f>
        <v>0</v>
      </c>
      <c r="BC560">
        <f>IF($AK560=1,O560,0)</f>
        <v>0</v>
      </c>
      <c r="BD560">
        <f>IF($AK560=1,P560,0)</f>
        <v>0</v>
      </c>
    </row>
    <row r="561" spans="1:56" x14ac:dyDescent="0.3">
      <c r="A561" s="7">
        <v>1263</v>
      </c>
      <c r="B561" s="6">
        <v>160714</v>
      </c>
      <c r="C561" s="7">
        <v>0</v>
      </c>
      <c r="D561" s="7">
        <v>0</v>
      </c>
      <c r="E561" s="7">
        <f>SUM(C561:D561)</f>
        <v>0</v>
      </c>
      <c r="F561" s="7">
        <v>64</v>
      </c>
      <c r="G561" s="7">
        <v>0</v>
      </c>
      <c r="H561" s="7">
        <v>0</v>
      </c>
      <c r="I561" s="7">
        <v>0</v>
      </c>
      <c r="J561" s="7">
        <v>1</v>
      </c>
      <c r="K561" s="7">
        <v>0</v>
      </c>
      <c r="L561" s="7" t="str" cm="1">
        <f t="array" ref="L561">_xlfn.IFS(G561=1,G$1,H561=1,H$1,I561=1,I$1,J561=1,J$1,K561=1,K$1)</f>
        <v>Single</v>
      </c>
      <c r="M561" s="7">
        <v>0</v>
      </c>
      <c r="N561" s="7">
        <v>1</v>
      </c>
      <c r="O561" s="7">
        <v>0</v>
      </c>
      <c r="P561" s="7">
        <v>0</v>
      </c>
      <c r="Q561" s="7" t="str" cm="1">
        <f t="array" ref="Q561">_xlfn.IFS(M561=1,M$1,N561=1,N$1,O561=1,O$1,P561=1,P$1)</f>
        <v>Graduate</v>
      </c>
      <c r="R561" t="s">
        <v>40</v>
      </c>
      <c r="S561" s="7">
        <v>56</v>
      </c>
      <c r="T561" s="7">
        <v>572</v>
      </c>
      <c r="U561" s="7">
        <v>429</v>
      </c>
      <c r="V561" s="7">
        <v>593</v>
      </c>
      <c r="W561" s="7">
        <v>267</v>
      </c>
      <c r="X561" s="7">
        <v>244</v>
      </c>
      <c r="Y561" s="7">
        <v>429</v>
      </c>
      <c r="Z561" s="7">
        <v>1676</v>
      </c>
      <c r="AA561" s="7">
        <v>2</v>
      </c>
      <c r="AB561" s="7">
        <v>7</v>
      </c>
      <c r="AC561" s="7">
        <v>4</v>
      </c>
      <c r="AD561" s="7">
        <v>10</v>
      </c>
      <c r="AE561" s="7">
        <v>5</v>
      </c>
      <c r="AF561" s="7">
        <v>0</v>
      </c>
      <c r="AG561" s="7">
        <v>0</v>
      </c>
      <c r="AH561" s="7">
        <v>0</v>
      </c>
      <c r="AI561" s="7">
        <v>0</v>
      </c>
      <c r="AJ561" s="7">
        <v>0</v>
      </c>
      <c r="AK561" s="7">
        <v>0</v>
      </c>
      <c r="AL561" s="7">
        <v>1</v>
      </c>
      <c r="AM561" s="8">
        <v>43640</v>
      </c>
      <c r="AO561">
        <f>IF($AG561=1,G561,0)</f>
        <v>0</v>
      </c>
      <c r="AP561">
        <f>IF($AG561=1,H561,0)</f>
        <v>0</v>
      </c>
      <c r="AQ561">
        <f>IF($AG561=1,J561,0)</f>
        <v>0</v>
      </c>
      <c r="AR561">
        <f>IF($AG561=1,I561,0)</f>
        <v>0</v>
      </c>
      <c r="AS561">
        <f>IF($AG561=1,K561,0)</f>
        <v>0</v>
      </c>
      <c r="AU561">
        <f>IF($AJ561=1,T561,0)</f>
        <v>0</v>
      </c>
      <c r="AV561">
        <f>IF($AJ561=1,U561,0)</f>
        <v>0</v>
      </c>
      <c r="AW561">
        <f>IF($AJ561=1,V561,0)</f>
        <v>0</v>
      </c>
      <c r="AX561">
        <f>IF($AJ561=1,W561,0)</f>
        <v>0</v>
      </c>
      <c r="AY561">
        <f>IF($AJ561=1,X561,0)</f>
        <v>0</v>
      </c>
      <c r="BA561">
        <f>IF($AK561=1,M561,0)</f>
        <v>0</v>
      </c>
      <c r="BB561">
        <f>IF($AK561=1,N561,0)</f>
        <v>0</v>
      </c>
      <c r="BC561">
        <f>IF($AK561=1,O561,0)</f>
        <v>0</v>
      </c>
      <c r="BD561">
        <f>IF($AK561=1,P561,0)</f>
        <v>0</v>
      </c>
    </row>
    <row r="562" spans="1:56" x14ac:dyDescent="0.3">
      <c r="A562" s="7">
        <v>1952</v>
      </c>
      <c r="B562" s="6">
        <v>140706</v>
      </c>
      <c r="C562" s="7">
        <v>2</v>
      </c>
      <c r="D562" s="7">
        <v>1</v>
      </c>
      <c r="E562" s="7">
        <f>SUM(C562:D562)</f>
        <v>3</v>
      </c>
      <c r="F562" s="7">
        <v>52</v>
      </c>
      <c r="G562" s="7">
        <v>0</v>
      </c>
      <c r="H562" s="7">
        <v>0</v>
      </c>
      <c r="I562" s="7">
        <v>1</v>
      </c>
      <c r="J562" s="7">
        <v>0</v>
      </c>
      <c r="K562" s="7">
        <v>0</v>
      </c>
      <c r="L562" s="7" t="str" cm="1">
        <f t="array" ref="L562">_xlfn.IFS(G562=1,G$1,H562=1,H$1,I562=1,I$1,J562=1,J$1,K562=1,K$1)</f>
        <v>Together</v>
      </c>
      <c r="M562" s="7">
        <v>0</v>
      </c>
      <c r="N562" s="7">
        <v>0</v>
      </c>
      <c r="O562" s="7">
        <v>0</v>
      </c>
      <c r="P562" s="7">
        <v>1</v>
      </c>
      <c r="Q562" s="7" t="str" cm="1">
        <f t="array" ref="Q562">_xlfn.IFS(M562=1,M$1,N562=1,N$1,O562=1,O$1,P562=1,P$1)</f>
        <v>PhD</v>
      </c>
      <c r="R562" t="s">
        <v>44</v>
      </c>
      <c r="S562" s="7">
        <v>37</v>
      </c>
      <c r="T562" s="7">
        <v>204</v>
      </c>
      <c r="U562" s="7">
        <v>0</v>
      </c>
      <c r="V562" s="7">
        <v>38</v>
      </c>
      <c r="W562" s="7">
        <v>14</v>
      </c>
      <c r="X562" s="7">
        <v>7</v>
      </c>
      <c r="Y562" s="7">
        <v>17</v>
      </c>
      <c r="Z562" s="7">
        <v>245</v>
      </c>
      <c r="AA562" s="7">
        <v>4</v>
      </c>
      <c r="AB562" s="7">
        <v>3</v>
      </c>
      <c r="AC562" s="7">
        <v>0</v>
      </c>
      <c r="AD562" s="7">
        <v>4</v>
      </c>
      <c r="AE562" s="7">
        <v>7</v>
      </c>
      <c r="AF562" s="7">
        <v>0</v>
      </c>
      <c r="AG562" s="7">
        <v>0</v>
      </c>
      <c r="AH562" s="7">
        <v>0</v>
      </c>
      <c r="AI562" s="7">
        <v>0</v>
      </c>
      <c r="AJ562" s="7">
        <v>0</v>
      </c>
      <c r="AK562" s="7">
        <v>0</v>
      </c>
      <c r="AL562" s="7">
        <v>0</v>
      </c>
      <c r="AM562" s="8">
        <v>43640</v>
      </c>
      <c r="AO562">
        <f>IF($AG562=1,G562,0)</f>
        <v>0</v>
      </c>
      <c r="AP562">
        <f>IF($AG562=1,H562,0)</f>
        <v>0</v>
      </c>
      <c r="AQ562">
        <f>IF($AG562=1,J562,0)</f>
        <v>0</v>
      </c>
      <c r="AR562">
        <f>IF($AG562=1,I562,0)</f>
        <v>0</v>
      </c>
      <c r="AS562">
        <f>IF($AG562=1,K562,0)</f>
        <v>0</v>
      </c>
      <c r="AU562">
        <f>IF($AJ562=1,T562,0)</f>
        <v>0</v>
      </c>
      <c r="AV562">
        <f>IF($AJ562=1,U562,0)</f>
        <v>0</v>
      </c>
      <c r="AW562">
        <f>IF($AJ562=1,V562,0)</f>
        <v>0</v>
      </c>
      <c r="AX562">
        <f>IF($AJ562=1,W562,0)</f>
        <v>0</v>
      </c>
      <c r="AY562">
        <f>IF($AJ562=1,X562,0)</f>
        <v>0</v>
      </c>
      <c r="BA562">
        <f>IF($AK562=1,M562,0)</f>
        <v>0</v>
      </c>
      <c r="BB562">
        <f>IF($AK562=1,N562,0)</f>
        <v>0</v>
      </c>
      <c r="BC562">
        <f>IF($AK562=1,O562,0)</f>
        <v>0</v>
      </c>
      <c r="BD562">
        <f>IF($AK562=1,P562,0)</f>
        <v>0</v>
      </c>
    </row>
    <row r="563" spans="1:56" x14ac:dyDescent="0.3">
      <c r="A563" s="7">
        <v>1860</v>
      </c>
      <c r="B563" s="6">
        <v>117117</v>
      </c>
      <c r="C563" s="7">
        <v>1</v>
      </c>
      <c r="D563" s="7">
        <v>0</v>
      </c>
      <c r="E563" s="7">
        <f>SUM(C563:D563)</f>
        <v>1</v>
      </c>
      <c r="F563" s="7">
        <v>42</v>
      </c>
      <c r="G563" s="7">
        <v>0</v>
      </c>
      <c r="H563" s="7">
        <v>0</v>
      </c>
      <c r="I563" s="7">
        <v>1</v>
      </c>
      <c r="J563" s="7">
        <v>0</v>
      </c>
      <c r="K563" s="7">
        <v>0</v>
      </c>
      <c r="L563" s="7" t="str" cm="1">
        <f t="array" ref="L563">_xlfn.IFS(G563=1,G$1,H563=1,H$1,I563=1,I$1,J563=1,J$1,K563=1,K$1)</f>
        <v>Together</v>
      </c>
      <c r="M563" s="7">
        <v>0</v>
      </c>
      <c r="N563" s="7">
        <v>0</v>
      </c>
      <c r="O563" s="7">
        <v>0</v>
      </c>
      <c r="P563" s="7">
        <v>0</v>
      </c>
      <c r="Q563" s="7" t="e" cm="1">
        <f t="array" ref="Q563">_xlfn.IFS(M563=1,M$1,N563=1,N$1,O563=1,O$1,P563=1,P$1)</f>
        <v>#N/A</v>
      </c>
      <c r="R563" t="s">
        <v>42</v>
      </c>
      <c r="S563" s="7">
        <v>96</v>
      </c>
      <c r="T563" s="7">
        <v>82</v>
      </c>
      <c r="U563" s="7">
        <v>157</v>
      </c>
      <c r="V563" s="7">
        <v>260</v>
      </c>
      <c r="W563" s="7">
        <v>205</v>
      </c>
      <c r="X563" s="7">
        <v>123</v>
      </c>
      <c r="Y563" s="7">
        <v>48</v>
      </c>
      <c r="Z563" s="7">
        <v>780</v>
      </c>
      <c r="AA563" s="7">
        <v>4</v>
      </c>
      <c r="AB563" s="7">
        <v>3</v>
      </c>
      <c r="AC563" s="7">
        <v>1</v>
      </c>
      <c r="AD563" s="7">
        <v>3</v>
      </c>
      <c r="AE563" s="7">
        <v>9</v>
      </c>
      <c r="AF563" s="7">
        <v>0</v>
      </c>
      <c r="AG563" s="7">
        <v>0</v>
      </c>
      <c r="AH563" s="7">
        <v>0</v>
      </c>
      <c r="AI563" s="7">
        <v>0</v>
      </c>
      <c r="AJ563" s="7">
        <v>0</v>
      </c>
      <c r="AK563" s="7">
        <v>0</v>
      </c>
      <c r="AL563" s="7">
        <v>0</v>
      </c>
      <c r="AM563" s="8">
        <v>43640</v>
      </c>
      <c r="AO563">
        <f>IF($AG563=1,G563,0)</f>
        <v>0</v>
      </c>
      <c r="AP563">
        <f>IF($AG563=1,H563,0)</f>
        <v>0</v>
      </c>
      <c r="AQ563">
        <f>IF($AG563=1,J563,0)</f>
        <v>0</v>
      </c>
      <c r="AR563">
        <f>IF($AG563=1,I563,0)</f>
        <v>0</v>
      </c>
      <c r="AS563">
        <f>IF($AG563=1,K563,0)</f>
        <v>0</v>
      </c>
      <c r="AU563">
        <f>IF($AJ563=1,T563,0)</f>
        <v>0</v>
      </c>
      <c r="AV563">
        <f>IF($AJ563=1,U563,0)</f>
        <v>0</v>
      </c>
      <c r="AW563">
        <f>IF($AJ563=1,V563,0)</f>
        <v>0</v>
      </c>
      <c r="AX563">
        <f>IF($AJ563=1,W563,0)</f>
        <v>0</v>
      </c>
      <c r="AY563">
        <f>IF($AJ563=1,X563,0)</f>
        <v>0</v>
      </c>
      <c r="BA563">
        <f>IF($AK563=1,M563,0)</f>
        <v>0</v>
      </c>
      <c r="BB563">
        <f>IF($AK563=1,N563,0)</f>
        <v>0</v>
      </c>
      <c r="BC563">
        <f>IF($AK563=1,O563,0)</f>
        <v>0</v>
      </c>
      <c r="BD563">
        <f>IF($AK563=1,P563,0)</f>
        <v>0</v>
      </c>
    </row>
    <row r="564" spans="1:56" x14ac:dyDescent="0.3">
      <c r="A564" s="7">
        <v>2541</v>
      </c>
      <c r="B564" s="6">
        <v>147958</v>
      </c>
      <c r="C564" s="7">
        <v>0</v>
      </c>
      <c r="D564" s="7">
        <v>1</v>
      </c>
      <c r="E564" s="7">
        <f>SUM(C564:D564)</f>
        <v>1</v>
      </c>
      <c r="F564" s="7">
        <v>68</v>
      </c>
      <c r="G564" s="7">
        <v>0</v>
      </c>
      <c r="H564" s="7">
        <v>0</v>
      </c>
      <c r="I564" s="7">
        <v>0</v>
      </c>
      <c r="J564" s="7">
        <v>1</v>
      </c>
      <c r="K564" s="7">
        <v>0</v>
      </c>
      <c r="L564" s="7" t="str" cm="1">
        <f t="array" ref="L564">_xlfn.IFS(G564=1,G$1,H564=1,H$1,I564=1,I$1,J564=1,J$1,K564=1,K$1)</f>
        <v>Single</v>
      </c>
      <c r="M564" s="7">
        <v>0</v>
      </c>
      <c r="N564" s="7">
        <v>1</v>
      </c>
      <c r="O564" s="7">
        <v>0</v>
      </c>
      <c r="P564" s="7">
        <v>0</v>
      </c>
      <c r="Q564" s="7" t="str" cm="1">
        <f t="array" ref="Q564">_xlfn.IFS(M564=1,M$1,N564=1,N$1,O564=1,O$1,P564=1,P$1)</f>
        <v>Graduate</v>
      </c>
      <c r="R564" t="s">
        <v>40</v>
      </c>
      <c r="S564" s="7">
        <v>8</v>
      </c>
      <c r="T564" s="7">
        <v>827</v>
      </c>
      <c r="U564" s="7">
        <v>34</v>
      </c>
      <c r="V564" s="7">
        <v>271</v>
      </c>
      <c r="W564" s="7">
        <v>46</v>
      </c>
      <c r="X564" s="7">
        <v>9</v>
      </c>
      <c r="Y564" s="7">
        <v>68</v>
      </c>
      <c r="Z564" s="7">
        <v>1120</v>
      </c>
      <c r="AA564" s="7">
        <v>2</v>
      </c>
      <c r="AB564" s="7">
        <v>6</v>
      </c>
      <c r="AC564" s="7">
        <v>3</v>
      </c>
      <c r="AD564" s="7">
        <v>5</v>
      </c>
      <c r="AE564" s="7">
        <v>5</v>
      </c>
      <c r="AF564" s="7">
        <v>0</v>
      </c>
      <c r="AG564" s="7">
        <v>0</v>
      </c>
      <c r="AH564" s="7">
        <v>0</v>
      </c>
      <c r="AI564" s="7">
        <v>0</v>
      </c>
      <c r="AJ564" s="7">
        <v>0</v>
      </c>
      <c r="AK564" s="7">
        <v>0</v>
      </c>
      <c r="AL564" s="7">
        <v>0</v>
      </c>
      <c r="AM564" s="8">
        <v>43642</v>
      </c>
      <c r="AO564">
        <f>IF($AG564=1,G564,0)</f>
        <v>0</v>
      </c>
      <c r="AP564">
        <f>IF($AG564=1,H564,0)</f>
        <v>0</v>
      </c>
      <c r="AQ564">
        <f>IF($AG564=1,J564,0)</f>
        <v>0</v>
      </c>
      <c r="AR564">
        <f>IF($AG564=1,I564,0)</f>
        <v>0</v>
      </c>
      <c r="AS564">
        <f>IF($AG564=1,K564,0)</f>
        <v>0</v>
      </c>
      <c r="AU564">
        <f>IF($AJ564=1,T564,0)</f>
        <v>0</v>
      </c>
      <c r="AV564">
        <f>IF($AJ564=1,U564,0)</f>
        <v>0</v>
      </c>
      <c r="AW564">
        <f>IF($AJ564=1,V564,0)</f>
        <v>0</v>
      </c>
      <c r="AX564">
        <f>IF($AJ564=1,W564,0)</f>
        <v>0</v>
      </c>
      <c r="AY564">
        <f>IF($AJ564=1,X564,0)</f>
        <v>0</v>
      </c>
      <c r="BA564">
        <f>IF($AK564=1,M564,0)</f>
        <v>0</v>
      </c>
      <c r="BB564">
        <f>IF($AK564=1,N564,0)</f>
        <v>0</v>
      </c>
      <c r="BC564">
        <f>IF($AK564=1,O564,0)</f>
        <v>0</v>
      </c>
      <c r="BD564">
        <f>IF($AK564=1,P564,0)</f>
        <v>0</v>
      </c>
    </row>
    <row r="565" spans="1:56" x14ac:dyDescent="0.3">
      <c r="A565" s="7">
        <v>1783</v>
      </c>
      <c r="B565" s="6">
        <v>134838</v>
      </c>
      <c r="C565" s="7">
        <v>1</v>
      </c>
      <c r="D565" s="7">
        <v>1</v>
      </c>
      <c r="E565" s="7">
        <f>SUM(C565:D565)</f>
        <v>2</v>
      </c>
      <c r="F565" s="7">
        <v>69</v>
      </c>
      <c r="G565" s="7">
        <v>0</v>
      </c>
      <c r="H565" s="7">
        <v>1</v>
      </c>
      <c r="I565" s="7">
        <v>0</v>
      </c>
      <c r="J565" s="7">
        <v>0</v>
      </c>
      <c r="K565" s="7">
        <v>0</v>
      </c>
      <c r="L565" s="7" t="str" cm="1">
        <f t="array" ref="L565">_xlfn.IFS(G565=1,G$1,H565=1,H$1,I565=1,I$1,J565=1,J$1,K565=1,K$1)</f>
        <v>Married</v>
      </c>
      <c r="M565" s="7">
        <v>0</v>
      </c>
      <c r="N565" s="7">
        <v>1</v>
      </c>
      <c r="O565" s="7">
        <v>0</v>
      </c>
      <c r="P565" s="7">
        <v>0</v>
      </c>
      <c r="Q565" s="7" t="str" cm="1">
        <f t="array" ref="Q565">_xlfn.IFS(M565=1,M$1,N565=1,N$1,O565=1,O$1,P565=1,P$1)</f>
        <v>Graduate</v>
      </c>
      <c r="R565" t="s">
        <v>41</v>
      </c>
      <c r="S565" s="7">
        <v>62</v>
      </c>
      <c r="T565" s="7">
        <v>108</v>
      </c>
      <c r="U565" s="7">
        <v>89</v>
      </c>
      <c r="V565" s="7">
        <v>112</v>
      </c>
      <c r="W565" s="7">
        <v>112</v>
      </c>
      <c r="X565" s="7">
        <v>54</v>
      </c>
      <c r="Y565" s="7">
        <v>182</v>
      </c>
      <c r="Z565" s="7">
        <v>294</v>
      </c>
      <c r="AA565" s="7">
        <v>3</v>
      </c>
      <c r="AB565" s="7">
        <v>2</v>
      </c>
      <c r="AC565" s="7">
        <v>1</v>
      </c>
      <c r="AD565" s="7">
        <v>4</v>
      </c>
      <c r="AE565" s="7">
        <v>6</v>
      </c>
      <c r="AF565" s="7">
        <v>0</v>
      </c>
      <c r="AG565" s="7">
        <v>0</v>
      </c>
      <c r="AH565" s="7">
        <v>0</v>
      </c>
      <c r="AI565" s="7">
        <v>0</v>
      </c>
      <c r="AJ565" s="7">
        <v>0</v>
      </c>
      <c r="AK565" s="7">
        <v>0</v>
      </c>
      <c r="AL565" s="7">
        <v>0</v>
      </c>
      <c r="AM565" s="8">
        <v>43642</v>
      </c>
      <c r="AO565">
        <f>IF($AG565=1,G565,0)</f>
        <v>0</v>
      </c>
      <c r="AP565">
        <f>IF($AG565=1,H565,0)</f>
        <v>0</v>
      </c>
      <c r="AQ565">
        <f>IF($AG565=1,J565,0)</f>
        <v>0</v>
      </c>
      <c r="AR565">
        <f>IF($AG565=1,I565,0)</f>
        <v>0</v>
      </c>
      <c r="AS565">
        <f>IF($AG565=1,K565,0)</f>
        <v>0</v>
      </c>
      <c r="AU565">
        <f>IF($AJ565=1,T565,0)</f>
        <v>0</v>
      </c>
      <c r="AV565">
        <f>IF($AJ565=1,U565,0)</f>
        <v>0</v>
      </c>
      <c r="AW565">
        <f>IF($AJ565=1,V565,0)</f>
        <v>0</v>
      </c>
      <c r="AX565">
        <f>IF($AJ565=1,W565,0)</f>
        <v>0</v>
      </c>
      <c r="AY565">
        <f>IF($AJ565=1,X565,0)</f>
        <v>0</v>
      </c>
      <c r="BA565">
        <f>IF($AK565=1,M565,0)</f>
        <v>0</v>
      </c>
      <c r="BB565">
        <f>IF($AK565=1,N565,0)</f>
        <v>0</v>
      </c>
      <c r="BC565">
        <f>IF($AK565=1,O565,0)</f>
        <v>0</v>
      </c>
      <c r="BD565">
        <f>IF($AK565=1,P565,0)</f>
        <v>0</v>
      </c>
    </row>
    <row r="566" spans="1:56" x14ac:dyDescent="0.3">
      <c r="A566" s="7">
        <v>2200</v>
      </c>
      <c r="B566" s="6">
        <v>134377</v>
      </c>
      <c r="C566" s="7">
        <v>0</v>
      </c>
      <c r="D566" s="7">
        <v>1</v>
      </c>
      <c r="E566" s="7">
        <f>SUM(C566:D566)</f>
        <v>1</v>
      </c>
      <c r="F566" s="7">
        <v>57</v>
      </c>
      <c r="G566" s="7">
        <v>0</v>
      </c>
      <c r="H566" s="7">
        <v>0</v>
      </c>
      <c r="I566" s="7">
        <v>0</v>
      </c>
      <c r="J566" s="7">
        <v>1</v>
      </c>
      <c r="K566" s="7">
        <v>0</v>
      </c>
      <c r="L566" s="7" t="str" cm="1">
        <f t="array" ref="L566">_xlfn.IFS(G566=1,G$1,H566=1,H$1,I566=1,I$1,J566=1,J$1,K566=1,K$1)</f>
        <v>Single</v>
      </c>
      <c r="M566" s="7">
        <v>0</v>
      </c>
      <c r="N566" s="7">
        <v>1</v>
      </c>
      <c r="O566" s="7">
        <v>0</v>
      </c>
      <c r="P566" s="7">
        <v>0</v>
      </c>
      <c r="Q566" s="7" t="str" cm="1">
        <f t="array" ref="Q566">_xlfn.IFS(M566=1,M$1,N566=1,N$1,O566=1,O$1,P566=1,P$1)</f>
        <v>Graduate</v>
      </c>
      <c r="R566" t="s">
        <v>39</v>
      </c>
      <c r="S566" s="7">
        <v>55</v>
      </c>
      <c r="T566" s="7">
        <v>242</v>
      </c>
      <c r="U566" s="7">
        <v>0</v>
      </c>
      <c r="V566" s="7">
        <v>86</v>
      </c>
      <c r="W566" s="7">
        <v>12</v>
      </c>
      <c r="X566" s="7">
        <v>4</v>
      </c>
      <c r="Y566" s="7">
        <v>102</v>
      </c>
      <c r="Z566" s="7">
        <v>242</v>
      </c>
      <c r="AA566" s="7">
        <v>2</v>
      </c>
      <c r="AB566" s="7">
        <v>2</v>
      </c>
      <c r="AC566" s="7">
        <v>2</v>
      </c>
      <c r="AD566" s="7">
        <v>2</v>
      </c>
      <c r="AE566" s="7">
        <v>7</v>
      </c>
      <c r="AF566" s="7">
        <v>0</v>
      </c>
      <c r="AG566" s="7">
        <v>0</v>
      </c>
      <c r="AH566" s="7">
        <v>0</v>
      </c>
      <c r="AI566" s="7">
        <v>0</v>
      </c>
      <c r="AJ566" s="7">
        <v>0</v>
      </c>
      <c r="AK566" s="7">
        <v>0</v>
      </c>
      <c r="AL566" s="7">
        <v>0</v>
      </c>
      <c r="AM566" s="8">
        <v>43642</v>
      </c>
      <c r="AO566">
        <f>IF($AG566=1,G566,0)</f>
        <v>0</v>
      </c>
      <c r="AP566">
        <f>IF($AG566=1,H566,0)</f>
        <v>0</v>
      </c>
      <c r="AQ566">
        <f>IF($AG566=1,J566,0)</f>
        <v>0</v>
      </c>
      <c r="AR566">
        <f>IF($AG566=1,I566,0)</f>
        <v>0</v>
      </c>
      <c r="AS566">
        <f>IF($AG566=1,K566,0)</f>
        <v>0</v>
      </c>
      <c r="AU566">
        <f>IF($AJ566=1,T566,0)</f>
        <v>0</v>
      </c>
      <c r="AV566">
        <f>IF($AJ566=1,U566,0)</f>
        <v>0</v>
      </c>
      <c r="AW566">
        <f>IF($AJ566=1,V566,0)</f>
        <v>0</v>
      </c>
      <c r="AX566">
        <f>IF($AJ566=1,W566,0)</f>
        <v>0</v>
      </c>
      <c r="AY566">
        <f>IF($AJ566=1,X566,0)</f>
        <v>0</v>
      </c>
      <c r="BA566">
        <f>IF($AK566=1,M566,0)</f>
        <v>0</v>
      </c>
      <c r="BB566">
        <f>IF($AK566=1,N566,0)</f>
        <v>0</v>
      </c>
      <c r="BC566">
        <f>IF($AK566=1,O566,0)</f>
        <v>0</v>
      </c>
      <c r="BD566">
        <f>IF($AK566=1,P566,0)</f>
        <v>0</v>
      </c>
    </row>
    <row r="567" spans="1:56" x14ac:dyDescent="0.3">
      <c r="A567" s="7">
        <v>2163</v>
      </c>
      <c r="B567" s="6">
        <v>154959</v>
      </c>
      <c r="C567" s="7">
        <v>0</v>
      </c>
      <c r="D567" s="7">
        <v>1</v>
      </c>
      <c r="E567" s="7">
        <f>SUM(C567:D567)</f>
        <v>1</v>
      </c>
      <c r="F567" s="7">
        <v>59</v>
      </c>
      <c r="G567" s="7">
        <v>1</v>
      </c>
      <c r="H567" s="7">
        <v>0</v>
      </c>
      <c r="I567" s="7">
        <v>0</v>
      </c>
      <c r="J567" s="7">
        <v>0</v>
      </c>
      <c r="K567" s="7">
        <v>0</v>
      </c>
      <c r="L567" s="7" t="str" cm="1">
        <f t="array" ref="L567">_xlfn.IFS(G567=1,G$1,H567=1,H$1,I567=1,I$1,J567=1,J$1,K567=1,K$1)</f>
        <v>Divorced</v>
      </c>
      <c r="M567" s="7">
        <v>0</v>
      </c>
      <c r="N567" s="7">
        <v>0</v>
      </c>
      <c r="O567" s="7">
        <v>0</v>
      </c>
      <c r="P567" s="7">
        <v>1</v>
      </c>
      <c r="Q567" s="7" t="str" cm="1">
        <f t="array" ref="Q567">_xlfn.IFS(M567=1,M$1,N567=1,N$1,O567=1,O$1,P567=1,P$1)</f>
        <v>PhD</v>
      </c>
      <c r="R567" t="s">
        <v>40</v>
      </c>
      <c r="S567" s="7">
        <v>55</v>
      </c>
      <c r="T567" s="7">
        <v>3237</v>
      </c>
      <c r="U567" s="7">
        <v>0</v>
      </c>
      <c r="V567" s="7">
        <v>169</v>
      </c>
      <c r="W567" s="7">
        <v>0</v>
      </c>
      <c r="X567" s="7">
        <v>0</v>
      </c>
      <c r="Y567" s="7">
        <v>68</v>
      </c>
      <c r="Z567" s="7">
        <v>3338</v>
      </c>
      <c r="AA567" s="7">
        <v>3</v>
      </c>
      <c r="AB567" s="7">
        <v>9</v>
      </c>
      <c r="AC567" s="7">
        <v>5</v>
      </c>
      <c r="AD567" s="7">
        <v>4</v>
      </c>
      <c r="AE567" s="7">
        <v>7</v>
      </c>
      <c r="AF567" s="7">
        <v>0</v>
      </c>
      <c r="AG567" s="7">
        <v>1</v>
      </c>
      <c r="AH567" s="7">
        <v>0</v>
      </c>
      <c r="AI567" s="7">
        <v>0</v>
      </c>
      <c r="AJ567" s="7">
        <v>0</v>
      </c>
      <c r="AK567" s="7">
        <v>0</v>
      </c>
      <c r="AL567" s="7">
        <v>1</v>
      </c>
      <c r="AM567" s="8">
        <v>43642</v>
      </c>
      <c r="AO567">
        <f>IF($AG567=1,G567,0)</f>
        <v>1</v>
      </c>
      <c r="AP567">
        <f>IF($AG567=1,H567,0)</f>
        <v>0</v>
      </c>
      <c r="AQ567">
        <f>IF($AG567=1,J567,0)</f>
        <v>0</v>
      </c>
      <c r="AR567">
        <f>IF($AG567=1,I567,0)</f>
        <v>0</v>
      </c>
      <c r="AS567">
        <f>IF($AG567=1,K567,0)</f>
        <v>0</v>
      </c>
      <c r="AU567">
        <f>IF($AJ567=1,T567,0)</f>
        <v>0</v>
      </c>
      <c r="AV567">
        <f>IF($AJ567=1,U567,0)</f>
        <v>0</v>
      </c>
      <c r="AW567">
        <f>IF($AJ567=1,V567,0)</f>
        <v>0</v>
      </c>
      <c r="AX567">
        <f>IF($AJ567=1,W567,0)</f>
        <v>0</v>
      </c>
      <c r="AY567">
        <f>IF($AJ567=1,X567,0)</f>
        <v>0</v>
      </c>
      <c r="BA567">
        <f>IF($AK567=1,M567,0)</f>
        <v>0</v>
      </c>
      <c r="BB567">
        <f>IF($AK567=1,N567,0)</f>
        <v>0</v>
      </c>
      <c r="BC567">
        <f>IF($AK567=1,O567,0)</f>
        <v>0</v>
      </c>
      <c r="BD567">
        <f>IF($AK567=1,P567,0)</f>
        <v>0</v>
      </c>
    </row>
    <row r="568" spans="1:56" x14ac:dyDescent="0.3">
      <c r="A568" s="7">
        <v>1608</v>
      </c>
      <c r="B568" s="6">
        <v>113624</v>
      </c>
      <c r="C568" s="7">
        <v>1</v>
      </c>
      <c r="D568" s="7">
        <v>0</v>
      </c>
      <c r="E568" s="7">
        <f>SUM(C568:D568)</f>
        <v>1</v>
      </c>
      <c r="F568" s="7">
        <v>44</v>
      </c>
      <c r="G568" s="7">
        <v>0</v>
      </c>
      <c r="H568" s="7">
        <v>1</v>
      </c>
      <c r="I568" s="7">
        <v>0</v>
      </c>
      <c r="J568" s="7">
        <v>0</v>
      </c>
      <c r="K568" s="7">
        <v>0</v>
      </c>
      <c r="L568" s="7" t="str" cm="1">
        <f t="array" ref="L568">_xlfn.IFS(G568=1,G$1,H568=1,H$1,I568=1,I$1,J568=1,J$1,K568=1,K$1)</f>
        <v>Married</v>
      </c>
      <c r="M568" s="7">
        <v>0</v>
      </c>
      <c r="N568" s="7">
        <v>1</v>
      </c>
      <c r="O568" s="7">
        <v>0</v>
      </c>
      <c r="P568" s="7">
        <v>0</v>
      </c>
      <c r="Q568" s="7" t="str" cm="1">
        <f t="array" ref="Q568">_xlfn.IFS(M568=1,M$1,N568=1,N$1,O568=1,O$1,P568=1,P$1)</f>
        <v>Graduate</v>
      </c>
      <c r="R568" t="s">
        <v>42</v>
      </c>
      <c r="S568" s="7">
        <v>93</v>
      </c>
      <c r="T568" s="7">
        <v>83</v>
      </c>
      <c r="U568" s="7">
        <v>17</v>
      </c>
      <c r="V568" s="7">
        <v>125</v>
      </c>
      <c r="W568" s="7">
        <v>17</v>
      </c>
      <c r="X568" s="7">
        <v>8</v>
      </c>
      <c r="Y568" s="7">
        <v>50</v>
      </c>
      <c r="Z568" s="7">
        <v>200</v>
      </c>
      <c r="AA568" s="7">
        <v>2</v>
      </c>
      <c r="AB568" s="7">
        <v>2</v>
      </c>
      <c r="AC568" s="7">
        <v>0</v>
      </c>
      <c r="AD568" s="7">
        <v>3</v>
      </c>
      <c r="AE568" s="7">
        <v>6</v>
      </c>
      <c r="AF568" s="7">
        <v>0</v>
      </c>
      <c r="AG568" s="7">
        <v>0</v>
      </c>
      <c r="AH568" s="7">
        <v>0</v>
      </c>
      <c r="AI568" s="7">
        <v>0</v>
      </c>
      <c r="AJ568" s="7">
        <v>0</v>
      </c>
      <c r="AK568" s="7">
        <v>0</v>
      </c>
      <c r="AL568" s="7">
        <v>0</v>
      </c>
      <c r="AM568" s="8">
        <v>43643</v>
      </c>
      <c r="AO568">
        <f>IF($AG568=1,G568,0)</f>
        <v>0</v>
      </c>
      <c r="AP568">
        <f>IF($AG568=1,H568,0)</f>
        <v>0</v>
      </c>
      <c r="AQ568">
        <f>IF($AG568=1,J568,0)</f>
        <v>0</v>
      </c>
      <c r="AR568">
        <f>IF($AG568=1,I568,0)</f>
        <v>0</v>
      </c>
      <c r="AS568">
        <f>IF($AG568=1,K568,0)</f>
        <v>0</v>
      </c>
      <c r="AU568">
        <f>IF($AJ568=1,T568,0)</f>
        <v>0</v>
      </c>
      <c r="AV568">
        <f>IF($AJ568=1,U568,0)</f>
        <v>0</v>
      </c>
      <c r="AW568">
        <f>IF($AJ568=1,V568,0)</f>
        <v>0</v>
      </c>
      <c r="AX568">
        <f>IF($AJ568=1,W568,0)</f>
        <v>0</v>
      </c>
      <c r="AY568">
        <f>IF($AJ568=1,X568,0)</f>
        <v>0</v>
      </c>
      <c r="BA568">
        <f>IF($AK568=1,M568,0)</f>
        <v>0</v>
      </c>
      <c r="BB568">
        <f>IF($AK568=1,N568,0)</f>
        <v>0</v>
      </c>
      <c r="BC568">
        <f>IF($AK568=1,O568,0)</f>
        <v>0</v>
      </c>
      <c r="BD568">
        <f>IF($AK568=1,P568,0)</f>
        <v>0</v>
      </c>
    </row>
    <row r="569" spans="1:56" x14ac:dyDescent="0.3">
      <c r="A569" s="7">
        <v>2788</v>
      </c>
      <c r="B569" s="6">
        <v>163207</v>
      </c>
      <c r="C569" s="7">
        <v>0</v>
      </c>
      <c r="D569" s="7">
        <v>0</v>
      </c>
      <c r="E569" s="7">
        <f>SUM(C569:D569)</f>
        <v>0</v>
      </c>
      <c r="F569" s="7">
        <v>28</v>
      </c>
      <c r="G569" s="7">
        <v>0</v>
      </c>
      <c r="H569" s="7">
        <v>0</v>
      </c>
      <c r="I569" s="7">
        <v>1</v>
      </c>
      <c r="J569" s="7">
        <v>0</v>
      </c>
      <c r="K569" s="7">
        <v>0</v>
      </c>
      <c r="L569" s="7" t="str" cm="1">
        <f t="array" ref="L569">_xlfn.IFS(G569=1,G$1,H569=1,H$1,I569=1,I$1,J569=1,J$1,K569=1,K$1)</f>
        <v>Together</v>
      </c>
      <c r="M569" s="7">
        <v>0</v>
      </c>
      <c r="N569" s="7">
        <v>1</v>
      </c>
      <c r="O569" s="7">
        <v>0</v>
      </c>
      <c r="P569" s="7">
        <v>0</v>
      </c>
      <c r="Q569" s="7" t="str" cm="1">
        <f t="array" ref="Q569">_xlfn.IFS(M569=1,M$1,N569=1,N$1,O569=1,O$1,P569=1,P$1)</f>
        <v>Graduate</v>
      </c>
      <c r="R569" t="s">
        <v>39</v>
      </c>
      <c r="S569" s="7">
        <v>68</v>
      </c>
      <c r="T569" s="7">
        <v>1131</v>
      </c>
      <c r="U569" s="7">
        <v>436</v>
      </c>
      <c r="V569" s="7">
        <v>1459</v>
      </c>
      <c r="W569" s="7">
        <v>235</v>
      </c>
      <c r="X569" s="7">
        <v>436</v>
      </c>
      <c r="Y569" s="7">
        <v>181</v>
      </c>
      <c r="Z569" s="7">
        <v>3517</v>
      </c>
      <c r="AA569" s="7">
        <v>1</v>
      </c>
      <c r="AB569" s="7">
        <v>2</v>
      </c>
      <c r="AC569" s="7">
        <v>3</v>
      </c>
      <c r="AD569" s="7">
        <v>6</v>
      </c>
      <c r="AE569" s="7">
        <v>7</v>
      </c>
      <c r="AF569" s="7">
        <v>0</v>
      </c>
      <c r="AG569" s="7">
        <v>0</v>
      </c>
      <c r="AH569" s="7">
        <v>0</v>
      </c>
      <c r="AI569" s="7">
        <v>1</v>
      </c>
      <c r="AJ569" s="7">
        <v>0</v>
      </c>
      <c r="AK569" s="7">
        <v>0</v>
      </c>
      <c r="AL569" s="7">
        <v>0</v>
      </c>
      <c r="AM569" s="8">
        <v>43643</v>
      </c>
      <c r="AO569">
        <f>IF($AG569=1,G569,0)</f>
        <v>0</v>
      </c>
      <c r="AP569">
        <f>IF($AG569=1,H569,0)</f>
        <v>0</v>
      </c>
      <c r="AQ569">
        <f>IF($AG569=1,J569,0)</f>
        <v>0</v>
      </c>
      <c r="AR569">
        <f>IF($AG569=1,I569,0)</f>
        <v>0</v>
      </c>
      <c r="AS569">
        <f>IF($AG569=1,K569,0)</f>
        <v>0</v>
      </c>
      <c r="AU569">
        <f>IF($AJ569=1,T569,0)</f>
        <v>0</v>
      </c>
      <c r="AV569">
        <f>IF($AJ569=1,U569,0)</f>
        <v>0</v>
      </c>
      <c r="AW569">
        <f>IF($AJ569=1,V569,0)</f>
        <v>0</v>
      </c>
      <c r="AX569">
        <f>IF($AJ569=1,W569,0)</f>
        <v>0</v>
      </c>
      <c r="AY569">
        <f>IF($AJ569=1,X569,0)</f>
        <v>0</v>
      </c>
      <c r="BA569">
        <f>IF($AK569=1,M569,0)</f>
        <v>0</v>
      </c>
      <c r="BB569">
        <f>IF($AK569=1,N569,0)</f>
        <v>0</v>
      </c>
      <c r="BC569">
        <f>IF($AK569=1,O569,0)</f>
        <v>0</v>
      </c>
      <c r="BD569">
        <f>IF($AK569=1,P569,0)</f>
        <v>0</v>
      </c>
    </row>
    <row r="570" spans="1:56" x14ac:dyDescent="0.3">
      <c r="A570" s="7">
        <v>2524</v>
      </c>
      <c r="B570" s="6">
        <v>166033</v>
      </c>
      <c r="C570" s="7">
        <v>0</v>
      </c>
      <c r="D570" s="7">
        <v>1</v>
      </c>
      <c r="E570" s="7">
        <f>SUM(C570:D570)</f>
        <v>1</v>
      </c>
      <c r="F570" s="7">
        <v>63</v>
      </c>
      <c r="G570" s="7">
        <v>0</v>
      </c>
      <c r="H570" s="7">
        <v>0</v>
      </c>
      <c r="I570" s="7">
        <v>0</v>
      </c>
      <c r="J570" s="7">
        <v>0</v>
      </c>
      <c r="K570" s="7">
        <v>1</v>
      </c>
      <c r="L570" s="7" t="str" cm="1">
        <f t="array" ref="L570">_xlfn.IFS(G570=1,G$1,H570=1,H$1,I570=1,I$1,J570=1,J$1,K570=1,K$1)</f>
        <v>Widow</v>
      </c>
      <c r="M570" s="7">
        <v>0</v>
      </c>
      <c r="N570" s="7">
        <v>1</v>
      </c>
      <c r="O570" s="7">
        <v>0</v>
      </c>
      <c r="P570" s="7">
        <v>0</v>
      </c>
      <c r="Q570" s="7" t="str" cm="1">
        <f t="array" ref="Q570">_xlfn.IFS(M570=1,M$1,N570=1,N$1,O570=1,O$1,P570=1,P$1)</f>
        <v>Graduate</v>
      </c>
      <c r="R570" t="s">
        <v>39</v>
      </c>
      <c r="S570" s="7">
        <v>76</v>
      </c>
      <c r="T570" s="7">
        <v>737</v>
      </c>
      <c r="U570" s="7">
        <v>88</v>
      </c>
      <c r="V570" s="7">
        <v>450</v>
      </c>
      <c r="W570" s="7">
        <v>116</v>
      </c>
      <c r="X570" s="7">
        <v>148</v>
      </c>
      <c r="Y570" s="7">
        <v>163</v>
      </c>
      <c r="Z570" s="7">
        <v>1375</v>
      </c>
      <c r="AA570" s="7">
        <v>2</v>
      </c>
      <c r="AB570" s="7">
        <v>8</v>
      </c>
      <c r="AC570" s="7">
        <v>3</v>
      </c>
      <c r="AD570" s="7">
        <v>7</v>
      </c>
      <c r="AE570" s="7">
        <v>7</v>
      </c>
      <c r="AF570" s="7">
        <v>0</v>
      </c>
      <c r="AG570" s="7">
        <v>0</v>
      </c>
      <c r="AH570" s="7">
        <v>0</v>
      </c>
      <c r="AI570" s="7">
        <v>0</v>
      </c>
      <c r="AJ570" s="7">
        <v>0</v>
      </c>
      <c r="AK570" s="7">
        <v>0</v>
      </c>
      <c r="AL570" s="7">
        <v>0</v>
      </c>
      <c r="AM570" s="8">
        <v>43643</v>
      </c>
      <c r="AO570">
        <f>IF($AG570=1,G570,0)</f>
        <v>0</v>
      </c>
      <c r="AP570">
        <f>IF($AG570=1,H570,0)</f>
        <v>0</v>
      </c>
      <c r="AQ570">
        <f>IF($AG570=1,J570,0)</f>
        <v>0</v>
      </c>
      <c r="AR570">
        <f>IF($AG570=1,I570,0)</f>
        <v>0</v>
      </c>
      <c r="AS570">
        <f>IF($AG570=1,K570,0)</f>
        <v>0</v>
      </c>
      <c r="AU570">
        <f>IF($AJ570=1,T570,0)</f>
        <v>0</v>
      </c>
      <c r="AV570">
        <f>IF($AJ570=1,U570,0)</f>
        <v>0</v>
      </c>
      <c r="AW570">
        <f>IF($AJ570=1,V570,0)</f>
        <v>0</v>
      </c>
      <c r="AX570">
        <f>IF($AJ570=1,W570,0)</f>
        <v>0</v>
      </c>
      <c r="AY570">
        <f>IF($AJ570=1,X570,0)</f>
        <v>0</v>
      </c>
      <c r="BA570">
        <f>IF($AK570=1,M570,0)</f>
        <v>0</v>
      </c>
      <c r="BB570">
        <f>IF($AK570=1,N570,0)</f>
        <v>0</v>
      </c>
      <c r="BC570">
        <f>IF($AK570=1,O570,0)</f>
        <v>0</v>
      </c>
      <c r="BD570">
        <f>IF($AK570=1,P570,0)</f>
        <v>0</v>
      </c>
    </row>
    <row r="571" spans="1:56" x14ac:dyDescent="0.3">
      <c r="A571" s="7">
        <v>2719</v>
      </c>
      <c r="B571" s="6">
        <v>158086</v>
      </c>
      <c r="C571" s="7">
        <v>0</v>
      </c>
      <c r="D571" s="7">
        <v>1</v>
      </c>
      <c r="E571" s="7">
        <f>SUM(C571:D571)</f>
        <v>1</v>
      </c>
      <c r="F571" s="7">
        <v>51</v>
      </c>
      <c r="G571" s="7">
        <v>1</v>
      </c>
      <c r="H571" s="7">
        <v>0</v>
      </c>
      <c r="I571" s="7">
        <v>0</v>
      </c>
      <c r="J571" s="7">
        <v>0</v>
      </c>
      <c r="K571" s="7">
        <v>0</v>
      </c>
      <c r="L571" s="7" t="str" cm="1">
        <f t="array" ref="L571">_xlfn.IFS(G571=1,G$1,H571=1,H$1,I571=1,I$1,J571=1,J$1,K571=1,K$1)</f>
        <v>Divorced</v>
      </c>
      <c r="M571" s="7">
        <v>0</v>
      </c>
      <c r="N571" s="7">
        <v>0</v>
      </c>
      <c r="O571" s="7">
        <v>0</v>
      </c>
      <c r="P571" s="7">
        <v>1</v>
      </c>
      <c r="Q571" s="7" t="str" cm="1">
        <f t="array" ref="Q571">_xlfn.IFS(M571=1,M$1,N571=1,N$1,O571=1,O$1,P571=1,P$1)</f>
        <v>PhD</v>
      </c>
      <c r="R571" t="s">
        <v>41</v>
      </c>
      <c r="S571" s="7">
        <v>80</v>
      </c>
      <c r="T571" s="7">
        <v>1927</v>
      </c>
      <c r="U571" s="7">
        <v>19</v>
      </c>
      <c r="V571" s="7">
        <v>169</v>
      </c>
      <c r="W571" s="7">
        <v>0</v>
      </c>
      <c r="X571" s="7">
        <v>0</v>
      </c>
      <c r="Y571" s="7">
        <v>41</v>
      </c>
      <c r="Z571" s="7">
        <v>2074</v>
      </c>
      <c r="AA571" s="7">
        <v>2</v>
      </c>
      <c r="AB571" s="7">
        <v>11</v>
      </c>
      <c r="AC571" s="7">
        <v>3</v>
      </c>
      <c r="AD571" s="7">
        <v>7</v>
      </c>
      <c r="AE571" s="7">
        <v>8</v>
      </c>
      <c r="AF571" s="7">
        <v>0</v>
      </c>
      <c r="AG571" s="7">
        <v>0</v>
      </c>
      <c r="AH571" s="7">
        <v>0</v>
      </c>
      <c r="AI571" s="7">
        <v>0</v>
      </c>
      <c r="AJ571" s="7">
        <v>0</v>
      </c>
      <c r="AK571" s="7">
        <v>0</v>
      </c>
      <c r="AL571" s="7">
        <v>0</v>
      </c>
      <c r="AM571" s="8">
        <v>43643</v>
      </c>
      <c r="AO571">
        <f>IF($AG571=1,G571,0)</f>
        <v>0</v>
      </c>
      <c r="AP571">
        <f>IF($AG571=1,H571,0)</f>
        <v>0</v>
      </c>
      <c r="AQ571">
        <f>IF($AG571=1,J571,0)</f>
        <v>0</v>
      </c>
      <c r="AR571">
        <f>IF($AG571=1,I571,0)</f>
        <v>0</v>
      </c>
      <c r="AS571">
        <f>IF($AG571=1,K571,0)</f>
        <v>0</v>
      </c>
      <c r="AU571">
        <f>IF($AJ571=1,T571,0)</f>
        <v>0</v>
      </c>
      <c r="AV571">
        <f>IF($AJ571=1,U571,0)</f>
        <v>0</v>
      </c>
      <c r="AW571">
        <f>IF($AJ571=1,V571,0)</f>
        <v>0</v>
      </c>
      <c r="AX571">
        <f>IF($AJ571=1,W571,0)</f>
        <v>0</v>
      </c>
      <c r="AY571">
        <f>IF($AJ571=1,X571,0)</f>
        <v>0</v>
      </c>
      <c r="BA571">
        <f>IF($AK571=1,M571,0)</f>
        <v>0</v>
      </c>
      <c r="BB571">
        <f>IF($AK571=1,N571,0)</f>
        <v>0</v>
      </c>
      <c r="BC571">
        <f>IF($AK571=1,O571,0)</f>
        <v>0</v>
      </c>
      <c r="BD571">
        <f>IF($AK571=1,P571,0)</f>
        <v>0</v>
      </c>
    </row>
    <row r="572" spans="1:56" x14ac:dyDescent="0.3">
      <c r="A572" s="7">
        <v>1776</v>
      </c>
      <c r="B572" s="6">
        <v>145183</v>
      </c>
      <c r="C572" s="7">
        <v>0</v>
      </c>
      <c r="D572" s="7">
        <v>0</v>
      </c>
      <c r="E572" s="7">
        <f>SUM(C572:D572)</f>
        <v>0</v>
      </c>
      <c r="F572" s="7">
        <v>58</v>
      </c>
      <c r="G572" s="7">
        <v>0</v>
      </c>
      <c r="H572" s="7">
        <v>0</v>
      </c>
      <c r="I572" s="7">
        <v>0</v>
      </c>
      <c r="J572" s="7">
        <v>1</v>
      </c>
      <c r="K572" s="7">
        <v>0</v>
      </c>
      <c r="L572" s="7" t="str" cm="1">
        <f t="array" ref="L572">_xlfn.IFS(G572=1,G$1,H572=1,H$1,I572=1,I$1,J572=1,J$1,K572=1,K$1)</f>
        <v>Single</v>
      </c>
      <c r="M572" s="7">
        <v>0</v>
      </c>
      <c r="N572" s="7">
        <v>0</v>
      </c>
      <c r="O572" s="7">
        <v>1</v>
      </c>
      <c r="P572" s="7">
        <v>0</v>
      </c>
      <c r="Q572" s="7" t="str" cm="1">
        <f t="array" ref="Q572">_xlfn.IFS(M572=1,M$1,N572=1,N$1,O572=1,O$1,P572=1,P$1)</f>
        <v>Master</v>
      </c>
      <c r="R572" t="s">
        <v>42</v>
      </c>
      <c r="S572" s="7">
        <v>33</v>
      </c>
      <c r="T572" s="7">
        <v>704</v>
      </c>
      <c r="U572" s="7">
        <v>10</v>
      </c>
      <c r="V572" s="7">
        <v>193</v>
      </c>
      <c r="W572" s="7">
        <v>39</v>
      </c>
      <c r="X572" s="7">
        <v>29</v>
      </c>
      <c r="Y572" s="7">
        <v>39</v>
      </c>
      <c r="Z572" s="7">
        <v>935</v>
      </c>
      <c r="AA572" s="7">
        <v>1</v>
      </c>
      <c r="AB572" s="7">
        <v>4</v>
      </c>
      <c r="AC572" s="7">
        <v>1</v>
      </c>
      <c r="AD572" s="7">
        <v>7</v>
      </c>
      <c r="AE572" s="7">
        <v>7</v>
      </c>
      <c r="AF572" s="7">
        <v>0</v>
      </c>
      <c r="AG572" s="7">
        <v>1</v>
      </c>
      <c r="AH572" s="7">
        <v>0</v>
      </c>
      <c r="AI572" s="7">
        <v>0</v>
      </c>
      <c r="AJ572" s="7">
        <v>0</v>
      </c>
      <c r="AK572" s="7">
        <v>0</v>
      </c>
      <c r="AL572" s="7">
        <v>0</v>
      </c>
      <c r="AM572" s="8">
        <v>43643</v>
      </c>
      <c r="AO572">
        <f>IF($AG572=1,G572,0)</f>
        <v>0</v>
      </c>
      <c r="AP572">
        <f>IF($AG572=1,H572,0)</f>
        <v>0</v>
      </c>
      <c r="AQ572">
        <f>IF($AG572=1,J572,0)</f>
        <v>1</v>
      </c>
      <c r="AR572">
        <f>IF($AG572=1,I572,0)</f>
        <v>0</v>
      </c>
      <c r="AS572">
        <f>IF($AG572=1,K572,0)</f>
        <v>0</v>
      </c>
      <c r="AU572">
        <f>IF($AJ572=1,T572,0)</f>
        <v>0</v>
      </c>
      <c r="AV572">
        <f>IF($AJ572=1,U572,0)</f>
        <v>0</v>
      </c>
      <c r="AW572">
        <f>IF($AJ572=1,V572,0)</f>
        <v>0</v>
      </c>
      <c r="AX572">
        <f>IF($AJ572=1,W572,0)</f>
        <v>0</v>
      </c>
      <c r="AY572">
        <f>IF($AJ572=1,X572,0)</f>
        <v>0</v>
      </c>
      <c r="BA572">
        <f>IF($AK572=1,M572,0)</f>
        <v>0</v>
      </c>
      <c r="BB572">
        <f>IF($AK572=1,N572,0)</f>
        <v>0</v>
      </c>
      <c r="BC572">
        <f>IF($AK572=1,O572,0)</f>
        <v>0</v>
      </c>
      <c r="BD572">
        <f>IF($AK572=1,P572,0)</f>
        <v>0</v>
      </c>
    </row>
    <row r="573" spans="1:56" x14ac:dyDescent="0.3">
      <c r="A573" s="7">
        <v>1629</v>
      </c>
      <c r="B573" s="6">
        <v>205471</v>
      </c>
      <c r="C573" s="7">
        <v>0</v>
      </c>
      <c r="D573" s="7">
        <v>0</v>
      </c>
      <c r="E573" s="7">
        <f>SUM(C573:D573)</f>
        <v>0</v>
      </c>
      <c r="F573" s="7">
        <v>50</v>
      </c>
      <c r="G573" s="7">
        <v>0</v>
      </c>
      <c r="H573" s="7">
        <v>0</v>
      </c>
      <c r="I573" s="7">
        <v>1</v>
      </c>
      <c r="J573" s="7">
        <v>0</v>
      </c>
      <c r="K573" s="7">
        <v>0</v>
      </c>
      <c r="L573" s="7" t="str" cm="1">
        <f t="array" ref="L573">_xlfn.IFS(G573=1,G$1,H573=1,H$1,I573=1,I$1,J573=1,J$1,K573=1,K$1)</f>
        <v>Together</v>
      </c>
      <c r="M573" s="7">
        <v>0</v>
      </c>
      <c r="N573" s="7">
        <v>1</v>
      </c>
      <c r="O573" s="7">
        <v>0</v>
      </c>
      <c r="P573" s="7">
        <v>0</v>
      </c>
      <c r="Q573" s="7" t="str" cm="1">
        <f t="array" ref="Q573">_xlfn.IFS(M573=1,M$1,N573=1,N$1,O573=1,O$1,P573=1,P$1)</f>
        <v>Graduate</v>
      </c>
      <c r="R573" t="s">
        <v>40</v>
      </c>
      <c r="S573" s="7">
        <v>36</v>
      </c>
      <c r="T573" s="7">
        <v>1966</v>
      </c>
      <c r="U573" s="7">
        <v>353</v>
      </c>
      <c r="V573" s="7">
        <v>203</v>
      </c>
      <c r="W573" s="7">
        <v>394</v>
      </c>
      <c r="X573" s="7">
        <v>41</v>
      </c>
      <c r="Y573" s="7">
        <v>403</v>
      </c>
      <c r="Z573" s="7">
        <v>2552</v>
      </c>
      <c r="AA573" s="7">
        <v>0</v>
      </c>
      <c r="AB573" s="7">
        <v>9</v>
      </c>
      <c r="AC573" s="7">
        <v>8</v>
      </c>
      <c r="AD573" s="7">
        <v>13</v>
      </c>
      <c r="AE573" s="7">
        <v>3</v>
      </c>
      <c r="AF573" s="7">
        <v>0</v>
      </c>
      <c r="AG573" s="7">
        <v>0</v>
      </c>
      <c r="AH573" s="7">
        <v>1</v>
      </c>
      <c r="AI573" s="7">
        <v>1</v>
      </c>
      <c r="AJ573" s="7">
        <v>0</v>
      </c>
      <c r="AK573" s="7">
        <v>0</v>
      </c>
      <c r="AL573" s="7">
        <v>1</v>
      </c>
      <c r="AM573" s="8">
        <v>43644</v>
      </c>
      <c r="AO573">
        <f>IF($AG573=1,G573,0)</f>
        <v>0</v>
      </c>
      <c r="AP573">
        <f>IF($AG573=1,H573,0)</f>
        <v>0</v>
      </c>
      <c r="AQ573">
        <f>IF($AG573=1,J573,0)</f>
        <v>0</v>
      </c>
      <c r="AR573">
        <f>IF($AG573=1,I573,0)</f>
        <v>0</v>
      </c>
      <c r="AS573">
        <f>IF($AG573=1,K573,0)</f>
        <v>0</v>
      </c>
      <c r="AU573">
        <f>IF($AJ573=1,T573,0)</f>
        <v>0</v>
      </c>
      <c r="AV573">
        <f>IF($AJ573=1,U573,0)</f>
        <v>0</v>
      </c>
      <c r="AW573">
        <f>IF($AJ573=1,V573,0)</f>
        <v>0</v>
      </c>
      <c r="AX573">
        <f>IF($AJ573=1,W573,0)</f>
        <v>0</v>
      </c>
      <c r="AY573">
        <f>IF($AJ573=1,X573,0)</f>
        <v>0</v>
      </c>
      <c r="BA573">
        <f>IF($AK573=1,M573,0)</f>
        <v>0</v>
      </c>
      <c r="BB573">
        <f>IF($AK573=1,N573,0)</f>
        <v>0</v>
      </c>
      <c r="BC573">
        <f>IF($AK573=1,O573,0)</f>
        <v>0</v>
      </c>
      <c r="BD573">
        <f>IF($AK573=1,P573,0)</f>
        <v>0</v>
      </c>
    </row>
    <row r="574" spans="1:56" x14ac:dyDescent="0.3">
      <c r="A574" s="7">
        <v>1201</v>
      </c>
      <c r="B574" s="6">
        <v>146014</v>
      </c>
      <c r="C574" s="7">
        <v>1</v>
      </c>
      <c r="D574" s="7">
        <v>1</v>
      </c>
      <c r="E574" s="7">
        <f>SUM(C574:D574)</f>
        <v>2</v>
      </c>
      <c r="F574" s="7">
        <v>46</v>
      </c>
      <c r="G574" s="7">
        <v>0</v>
      </c>
      <c r="H574" s="7">
        <v>0</v>
      </c>
      <c r="I574" s="7">
        <v>1</v>
      </c>
      <c r="J574" s="7">
        <v>0</v>
      </c>
      <c r="K574" s="7">
        <v>0</v>
      </c>
      <c r="L574" s="7" t="str" cm="1">
        <f t="array" ref="L574">_xlfn.IFS(G574=1,G$1,H574=1,H$1,I574=1,I$1,J574=1,J$1,K574=1,K$1)</f>
        <v>Together</v>
      </c>
      <c r="M574" s="7">
        <v>0</v>
      </c>
      <c r="N574" s="7">
        <v>0</v>
      </c>
      <c r="O574" s="7">
        <v>1</v>
      </c>
      <c r="P574" s="7">
        <v>0</v>
      </c>
      <c r="Q574" s="7" t="str" cm="1">
        <f t="array" ref="Q574">_xlfn.IFS(M574=1,M$1,N574=1,N$1,O574=1,O$1,P574=1,P$1)</f>
        <v>Master</v>
      </c>
      <c r="R574" t="s">
        <v>41</v>
      </c>
      <c r="S574" s="7">
        <v>21</v>
      </c>
      <c r="T574" s="7">
        <v>1301</v>
      </c>
      <c r="U574" s="7">
        <v>0</v>
      </c>
      <c r="V574" s="7">
        <v>187</v>
      </c>
      <c r="W574" s="7">
        <v>60</v>
      </c>
      <c r="X574" s="7">
        <v>29</v>
      </c>
      <c r="Y574" s="7">
        <v>140</v>
      </c>
      <c r="Z574" s="7">
        <v>1437</v>
      </c>
      <c r="AA574" s="7">
        <v>10</v>
      </c>
      <c r="AB574" s="7">
        <v>7</v>
      </c>
      <c r="AC574" s="7">
        <v>1</v>
      </c>
      <c r="AD574" s="7">
        <v>8</v>
      </c>
      <c r="AE574" s="7">
        <v>7</v>
      </c>
      <c r="AF574" s="7">
        <v>0</v>
      </c>
      <c r="AG574" s="7">
        <v>0</v>
      </c>
      <c r="AH574" s="7">
        <v>0</v>
      </c>
      <c r="AI574" s="7">
        <v>0</v>
      </c>
      <c r="AJ574" s="7">
        <v>0</v>
      </c>
      <c r="AK574" s="7">
        <v>0</v>
      </c>
      <c r="AL574" s="7">
        <v>0</v>
      </c>
      <c r="AM574" s="8">
        <v>43644</v>
      </c>
      <c r="AO574">
        <f>IF($AG574=1,G574,0)</f>
        <v>0</v>
      </c>
      <c r="AP574">
        <f>IF($AG574=1,H574,0)</f>
        <v>0</v>
      </c>
      <c r="AQ574">
        <f>IF($AG574=1,J574,0)</f>
        <v>0</v>
      </c>
      <c r="AR574">
        <f>IF($AG574=1,I574,0)</f>
        <v>0</v>
      </c>
      <c r="AS574">
        <f>IF($AG574=1,K574,0)</f>
        <v>0</v>
      </c>
      <c r="AU574">
        <f>IF($AJ574=1,T574,0)</f>
        <v>0</v>
      </c>
      <c r="AV574">
        <f>IF($AJ574=1,U574,0)</f>
        <v>0</v>
      </c>
      <c r="AW574">
        <f>IF($AJ574=1,V574,0)</f>
        <v>0</v>
      </c>
      <c r="AX574">
        <f>IF($AJ574=1,W574,0)</f>
        <v>0</v>
      </c>
      <c r="AY574">
        <f>IF($AJ574=1,X574,0)</f>
        <v>0</v>
      </c>
      <c r="BA574">
        <f>IF($AK574=1,M574,0)</f>
        <v>0</v>
      </c>
      <c r="BB574">
        <f>IF($AK574=1,N574,0)</f>
        <v>0</v>
      </c>
      <c r="BC574">
        <f>IF($AK574=1,O574,0)</f>
        <v>0</v>
      </c>
      <c r="BD574">
        <f>IF($AK574=1,P574,0)</f>
        <v>0</v>
      </c>
    </row>
    <row r="575" spans="1:56" x14ac:dyDescent="0.3">
      <c r="A575" s="7">
        <v>2467</v>
      </c>
      <c r="B575" s="6">
        <v>142873</v>
      </c>
      <c r="C575" s="7">
        <v>1</v>
      </c>
      <c r="D575" s="7">
        <v>1</v>
      </c>
      <c r="E575" s="7">
        <f>SUM(C575:D575)</f>
        <v>2</v>
      </c>
      <c r="F575" s="7">
        <v>70</v>
      </c>
      <c r="G575" s="7">
        <v>1</v>
      </c>
      <c r="H575" s="7">
        <v>0</v>
      </c>
      <c r="I575" s="7">
        <v>0</v>
      </c>
      <c r="J575" s="7">
        <v>0</v>
      </c>
      <c r="K575" s="7">
        <v>0</v>
      </c>
      <c r="L575" s="7" t="str" cm="1">
        <f t="array" ref="L575">_xlfn.IFS(G575=1,G$1,H575=1,H$1,I575=1,I$1,J575=1,J$1,K575=1,K$1)</f>
        <v>Divorced</v>
      </c>
      <c r="M575" s="7">
        <v>0</v>
      </c>
      <c r="N575" s="7">
        <v>0</v>
      </c>
      <c r="O575" s="7">
        <v>0</v>
      </c>
      <c r="P575" s="7">
        <v>1</v>
      </c>
      <c r="Q575" s="7" t="str" cm="1">
        <f t="array" ref="Q575">_xlfn.IFS(M575=1,M$1,N575=1,N$1,O575=1,O$1,P575=1,P$1)</f>
        <v>PhD</v>
      </c>
      <c r="R575" t="s">
        <v>41</v>
      </c>
      <c r="S575" s="7">
        <v>11</v>
      </c>
      <c r="T575" s="7">
        <v>696</v>
      </c>
      <c r="U575" s="7">
        <v>0</v>
      </c>
      <c r="V575" s="7">
        <v>133</v>
      </c>
      <c r="W575" s="7">
        <v>10</v>
      </c>
      <c r="X575" s="7">
        <v>7</v>
      </c>
      <c r="Y575" s="7">
        <v>50</v>
      </c>
      <c r="Z575" s="7">
        <v>796</v>
      </c>
      <c r="AA575" s="7">
        <v>4</v>
      </c>
      <c r="AB575" s="7">
        <v>6</v>
      </c>
      <c r="AC575" s="7">
        <v>1</v>
      </c>
      <c r="AD575" s="7">
        <v>4</v>
      </c>
      <c r="AE575" s="7">
        <v>8</v>
      </c>
      <c r="AF575" s="7">
        <v>0</v>
      </c>
      <c r="AG575" s="7">
        <v>0</v>
      </c>
      <c r="AH575" s="7">
        <v>0</v>
      </c>
      <c r="AI575" s="7">
        <v>0</v>
      </c>
      <c r="AJ575" s="7">
        <v>0</v>
      </c>
      <c r="AK575" s="7">
        <v>0</v>
      </c>
      <c r="AL575" s="7">
        <v>0</v>
      </c>
      <c r="AM575" s="8">
        <v>43644</v>
      </c>
      <c r="AO575">
        <f>IF($AG575=1,G575,0)</f>
        <v>0</v>
      </c>
      <c r="AP575">
        <f>IF($AG575=1,H575,0)</f>
        <v>0</v>
      </c>
      <c r="AQ575">
        <f>IF($AG575=1,J575,0)</f>
        <v>0</v>
      </c>
      <c r="AR575">
        <f>IF($AG575=1,I575,0)</f>
        <v>0</v>
      </c>
      <c r="AS575">
        <f>IF($AG575=1,K575,0)</f>
        <v>0</v>
      </c>
      <c r="AU575">
        <f>IF($AJ575=1,T575,0)</f>
        <v>0</v>
      </c>
      <c r="AV575">
        <f>IF($AJ575=1,U575,0)</f>
        <v>0</v>
      </c>
      <c r="AW575">
        <f>IF($AJ575=1,V575,0)</f>
        <v>0</v>
      </c>
      <c r="AX575">
        <f>IF($AJ575=1,W575,0)</f>
        <v>0</v>
      </c>
      <c r="AY575">
        <f>IF($AJ575=1,X575,0)</f>
        <v>0</v>
      </c>
      <c r="BA575">
        <f>IF($AK575=1,M575,0)</f>
        <v>0</v>
      </c>
      <c r="BB575">
        <f>IF($AK575=1,N575,0)</f>
        <v>0</v>
      </c>
      <c r="BC575">
        <f>IF($AK575=1,O575,0)</f>
        <v>0</v>
      </c>
      <c r="BD575">
        <f>IF($AK575=1,P575,0)</f>
        <v>0</v>
      </c>
    </row>
    <row r="576" spans="1:56" x14ac:dyDescent="0.3">
      <c r="A576" s="7">
        <v>2252</v>
      </c>
      <c r="B576" s="6">
        <v>164191</v>
      </c>
      <c r="C576" s="7">
        <v>0</v>
      </c>
      <c r="D576" s="7">
        <v>1</v>
      </c>
      <c r="E576" s="7">
        <f>SUM(C576:D576)</f>
        <v>1</v>
      </c>
      <c r="F576" s="7">
        <v>57</v>
      </c>
      <c r="G576" s="7">
        <v>0</v>
      </c>
      <c r="H576" s="7">
        <v>0</v>
      </c>
      <c r="I576" s="7">
        <v>0</v>
      </c>
      <c r="J576" s="7">
        <v>1</v>
      </c>
      <c r="K576" s="7">
        <v>0</v>
      </c>
      <c r="L576" s="7" t="str" cm="1">
        <f t="array" ref="L576">_xlfn.IFS(G576=1,G$1,H576=1,H$1,I576=1,I$1,J576=1,J$1,K576=1,K$1)</f>
        <v>Single</v>
      </c>
      <c r="M576" s="7">
        <v>0</v>
      </c>
      <c r="N576" s="7">
        <v>0</v>
      </c>
      <c r="O576" s="7">
        <v>1</v>
      </c>
      <c r="P576" s="7">
        <v>0</v>
      </c>
      <c r="Q576" s="7" t="str" cm="1">
        <f t="array" ref="Q576">_xlfn.IFS(M576=1,M$1,N576=1,N$1,O576=1,O$1,P576=1,P$1)</f>
        <v>Master</v>
      </c>
      <c r="R576" t="s">
        <v>44</v>
      </c>
      <c r="S576" s="7">
        <v>30</v>
      </c>
      <c r="T576" s="7">
        <v>1074</v>
      </c>
      <c r="U576" s="7">
        <v>38</v>
      </c>
      <c r="V576" s="7">
        <v>476</v>
      </c>
      <c r="W576" s="7">
        <v>386</v>
      </c>
      <c r="X576" s="7">
        <v>97</v>
      </c>
      <c r="Y576" s="7">
        <v>38</v>
      </c>
      <c r="Z576" s="7">
        <v>2033</v>
      </c>
      <c r="AA576" s="7">
        <v>3</v>
      </c>
      <c r="AB576" s="7">
        <v>5</v>
      </c>
      <c r="AC576" s="7">
        <v>3</v>
      </c>
      <c r="AD576" s="7">
        <v>13</v>
      </c>
      <c r="AE576" s="7">
        <v>3</v>
      </c>
      <c r="AF576" s="7">
        <v>0</v>
      </c>
      <c r="AG576" s="7">
        <v>0</v>
      </c>
      <c r="AH576" s="7">
        <v>0</v>
      </c>
      <c r="AI576" s="7">
        <v>0</v>
      </c>
      <c r="AJ576" s="7">
        <v>0</v>
      </c>
      <c r="AK576" s="7">
        <v>0</v>
      </c>
      <c r="AL576" s="7">
        <v>0</v>
      </c>
      <c r="AM576" s="8">
        <v>43645</v>
      </c>
      <c r="AO576">
        <f>IF($AG576=1,G576,0)</f>
        <v>0</v>
      </c>
      <c r="AP576">
        <f>IF($AG576=1,H576,0)</f>
        <v>0</v>
      </c>
      <c r="AQ576">
        <f>IF($AG576=1,J576,0)</f>
        <v>0</v>
      </c>
      <c r="AR576">
        <f>IF($AG576=1,I576,0)</f>
        <v>0</v>
      </c>
      <c r="AS576">
        <f>IF($AG576=1,K576,0)</f>
        <v>0</v>
      </c>
      <c r="AU576">
        <f>IF($AJ576=1,T576,0)</f>
        <v>0</v>
      </c>
      <c r="AV576">
        <f>IF($AJ576=1,U576,0)</f>
        <v>0</v>
      </c>
      <c r="AW576">
        <f>IF($AJ576=1,V576,0)</f>
        <v>0</v>
      </c>
      <c r="AX576">
        <f>IF($AJ576=1,W576,0)</f>
        <v>0</v>
      </c>
      <c r="AY576">
        <f>IF($AJ576=1,X576,0)</f>
        <v>0</v>
      </c>
      <c r="BA576">
        <f>IF($AK576=1,M576,0)</f>
        <v>0</v>
      </c>
      <c r="BB576">
        <f>IF($AK576=1,N576,0)</f>
        <v>0</v>
      </c>
      <c r="BC576">
        <f>IF($AK576=1,O576,0)</f>
        <v>0</v>
      </c>
      <c r="BD576">
        <f>IF($AK576=1,P576,0)</f>
        <v>0</v>
      </c>
    </row>
    <row r="577" spans="1:56" x14ac:dyDescent="0.3">
      <c r="A577" s="7">
        <v>2014</v>
      </c>
      <c r="B577" s="6">
        <v>131056</v>
      </c>
      <c r="C577" s="7">
        <v>1</v>
      </c>
      <c r="D577" s="7">
        <v>0</v>
      </c>
      <c r="E577" s="7">
        <f>SUM(C577:D577)</f>
        <v>1</v>
      </c>
      <c r="F577" s="7">
        <v>43</v>
      </c>
      <c r="G577" s="7">
        <v>0</v>
      </c>
      <c r="H577" s="7">
        <v>1</v>
      </c>
      <c r="I577" s="7">
        <v>0</v>
      </c>
      <c r="J577" s="7">
        <v>0</v>
      </c>
      <c r="K577" s="7">
        <v>0</v>
      </c>
      <c r="L577" s="7" t="str" cm="1">
        <f t="array" ref="L577">_xlfn.IFS(G577=1,G$1,H577=1,H$1,I577=1,I$1,J577=1,J$1,K577=1,K$1)</f>
        <v>Married</v>
      </c>
      <c r="M577" s="7">
        <v>0</v>
      </c>
      <c r="N577" s="7">
        <v>0</v>
      </c>
      <c r="O577" s="7">
        <v>0</v>
      </c>
      <c r="P577" s="7">
        <v>0</v>
      </c>
      <c r="Q577" s="7" t="e" cm="1">
        <f t="array" ref="Q577">_xlfn.IFS(M577=1,M$1,N577=1,N$1,O577=1,O$1,P577=1,P$1)</f>
        <v>#N/A</v>
      </c>
      <c r="R577" t="s">
        <v>39</v>
      </c>
      <c r="S577" s="7">
        <v>99</v>
      </c>
      <c r="T577" s="7">
        <v>21</v>
      </c>
      <c r="U577" s="7">
        <v>42</v>
      </c>
      <c r="V577" s="7">
        <v>55</v>
      </c>
      <c r="W577" s="7">
        <v>13</v>
      </c>
      <c r="X577" s="7">
        <v>34</v>
      </c>
      <c r="Y577" s="7">
        <v>68</v>
      </c>
      <c r="Z577" s="7">
        <v>97</v>
      </c>
      <c r="AA577" s="7">
        <v>1</v>
      </c>
      <c r="AB577" s="7">
        <v>1</v>
      </c>
      <c r="AC577" s="7">
        <v>0</v>
      </c>
      <c r="AD577" s="7">
        <v>3</v>
      </c>
      <c r="AE577" s="7">
        <v>8</v>
      </c>
      <c r="AF577" s="7">
        <v>0</v>
      </c>
      <c r="AG577" s="7">
        <v>0</v>
      </c>
      <c r="AH577" s="7">
        <v>0</v>
      </c>
      <c r="AI577" s="7">
        <v>0</v>
      </c>
      <c r="AJ577" s="7">
        <v>0</v>
      </c>
      <c r="AK577" s="7">
        <v>0</v>
      </c>
      <c r="AL577" s="7">
        <v>0</v>
      </c>
      <c r="AM577" s="8">
        <v>43645</v>
      </c>
      <c r="AO577">
        <f>IF($AG577=1,G577,0)</f>
        <v>0</v>
      </c>
      <c r="AP577">
        <f>IF($AG577=1,H577,0)</f>
        <v>0</v>
      </c>
      <c r="AQ577">
        <f>IF($AG577=1,J577,0)</f>
        <v>0</v>
      </c>
      <c r="AR577">
        <f>IF($AG577=1,I577,0)</f>
        <v>0</v>
      </c>
      <c r="AS577">
        <f>IF($AG577=1,K577,0)</f>
        <v>0</v>
      </c>
      <c r="AU577">
        <f>IF($AJ577=1,T577,0)</f>
        <v>0</v>
      </c>
      <c r="AV577">
        <f>IF($AJ577=1,U577,0)</f>
        <v>0</v>
      </c>
      <c r="AW577">
        <f>IF($AJ577=1,V577,0)</f>
        <v>0</v>
      </c>
      <c r="AX577">
        <f>IF($AJ577=1,W577,0)</f>
        <v>0</v>
      </c>
      <c r="AY577">
        <f>IF($AJ577=1,X577,0)</f>
        <v>0</v>
      </c>
      <c r="BA577">
        <f>IF($AK577=1,M577,0)</f>
        <v>0</v>
      </c>
      <c r="BB577">
        <f>IF($AK577=1,N577,0)</f>
        <v>0</v>
      </c>
      <c r="BC577">
        <f>IF($AK577=1,O577,0)</f>
        <v>0</v>
      </c>
      <c r="BD577">
        <f>IF($AK577=1,P577,0)</f>
        <v>0</v>
      </c>
    </row>
    <row r="578" spans="1:56" x14ac:dyDescent="0.3">
      <c r="A578" s="7">
        <v>1398</v>
      </c>
      <c r="B578" s="6">
        <v>175072</v>
      </c>
      <c r="C578" s="7">
        <v>0</v>
      </c>
      <c r="D578" s="7">
        <v>1</v>
      </c>
      <c r="E578" s="7">
        <f>SUM(C578:D578)</f>
        <v>1</v>
      </c>
      <c r="F578" s="7">
        <v>58</v>
      </c>
      <c r="G578" s="7">
        <v>0</v>
      </c>
      <c r="H578" s="7">
        <v>0</v>
      </c>
      <c r="I578" s="7">
        <v>1</v>
      </c>
      <c r="J578" s="7">
        <v>0</v>
      </c>
      <c r="K578" s="7">
        <v>0</v>
      </c>
      <c r="L578" s="7" t="str" cm="1">
        <f t="array" ref="L578">_xlfn.IFS(G578=1,G$1,H578=1,H$1,I578=1,I$1,J578=1,J$1,K578=1,K$1)</f>
        <v>Together</v>
      </c>
      <c r="M578" s="7">
        <v>0</v>
      </c>
      <c r="N578" s="7">
        <v>1</v>
      </c>
      <c r="O578" s="7">
        <v>0</v>
      </c>
      <c r="P578" s="7">
        <v>0</v>
      </c>
      <c r="Q578" s="7" t="str" cm="1">
        <f t="array" ref="Q578">_xlfn.IFS(M578=1,M$1,N578=1,N$1,O578=1,O$1,P578=1,P$1)</f>
        <v>Graduate</v>
      </c>
      <c r="R578" t="s">
        <v>42</v>
      </c>
      <c r="S578" s="7">
        <v>83</v>
      </c>
      <c r="T578" s="7">
        <v>1360</v>
      </c>
      <c r="U578" s="7">
        <v>79</v>
      </c>
      <c r="V578" s="7">
        <v>721</v>
      </c>
      <c r="W578" s="7">
        <v>0</v>
      </c>
      <c r="X578" s="7">
        <v>51</v>
      </c>
      <c r="Y578" s="7">
        <v>292</v>
      </c>
      <c r="Z578" s="7">
        <v>1919</v>
      </c>
      <c r="AA578" s="7">
        <v>2</v>
      </c>
      <c r="AB578" s="7">
        <v>5</v>
      </c>
      <c r="AC578" s="7">
        <v>4</v>
      </c>
      <c r="AD578" s="7">
        <v>8</v>
      </c>
      <c r="AE578" s="7">
        <v>3</v>
      </c>
      <c r="AF578" s="7">
        <v>0</v>
      </c>
      <c r="AG578" s="7">
        <v>0</v>
      </c>
      <c r="AH578" s="7">
        <v>0</v>
      </c>
      <c r="AI578" s="7">
        <v>0</v>
      </c>
      <c r="AJ578" s="7">
        <v>0</v>
      </c>
      <c r="AK578" s="7">
        <v>0</v>
      </c>
      <c r="AL578" s="7">
        <v>0</v>
      </c>
      <c r="AM578" s="8">
        <v>43646</v>
      </c>
      <c r="AO578">
        <f>IF($AG578=1,G578,0)</f>
        <v>0</v>
      </c>
      <c r="AP578">
        <f>IF($AG578=1,H578,0)</f>
        <v>0</v>
      </c>
      <c r="AQ578">
        <f>IF($AG578=1,J578,0)</f>
        <v>0</v>
      </c>
      <c r="AR578">
        <f>IF($AG578=1,I578,0)</f>
        <v>0</v>
      </c>
      <c r="AS578">
        <f>IF($AG578=1,K578,0)</f>
        <v>0</v>
      </c>
      <c r="AU578">
        <f>IF($AJ578=1,T578,0)</f>
        <v>0</v>
      </c>
      <c r="AV578">
        <f>IF($AJ578=1,U578,0)</f>
        <v>0</v>
      </c>
      <c r="AW578">
        <f>IF($AJ578=1,V578,0)</f>
        <v>0</v>
      </c>
      <c r="AX578">
        <f>IF($AJ578=1,W578,0)</f>
        <v>0</v>
      </c>
      <c r="AY578">
        <f>IF($AJ578=1,X578,0)</f>
        <v>0</v>
      </c>
      <c r="BA578">
        <f>IF($AK578=1,M578,0)</f>
        <v>0</v>
      </c>
      <c r="BB578">
        <f>IF($AK578=1,N578,0)</f>
        <v>0</v>
      </c>
      <c r="BC578">
        <f>IF($AK578=1,O578,0)</f>
        <v>0</v>
      </c>
      <c r="BD578">
        <f>IF($AK578=1,P578,0)</f>
        <v>0</v>
      </c>
    </row>
    <row r="579" spans="1:56" x14ac:dyDescent="0.3">
      <c r="A579" s="7">
        <v>2600</v>
      </c>
      <c r="B579" s="6">
        <v>154414</v>
      </c>
      <c r="C579" s="7">
        <v>1</v>
      </c>
      <c r="D579" s="7">
        <v>1</v>
      </c>
      <c r="E579" s="7">
        <f>SUM(C579:D579)</f>
        <v>2</v>
      </c>
      <c r="F579" s="7">
        <v>57</v>
      </c>
      <c r="G579" s="7">
        <v>0</v>
      </c>
      <c r="H579" s="7">
        <v>0</v>
      </c>
      <c r="I579" s="7">
        <v>1</v>
      </c>
      <c r="J579" s="7">
        <v>0</v>
      </c>
      <c r="K579" s="7">
        <v>0</v>
      </c>
      <c r="L579" s="7" t="str" cm="1">
        <f t="array" ref="L579">_xlfn.IFS(G579=1,G$1,H579=1,H$1,I579=1,I$1,J579=1,J$1,K579=1,K$1)</f>
        <v>Together</v>
      </c>
      <c r="M579" s="7">
        <v>0</v>
      </c>
      <c r="N579" s="7">
        <v>1</v>
      </c>
      <c r="O579" s="7">
        <v>0</v>
      </c>
      <c r="P579" s="7">
        <v>0</v>
      </c>
      <c r="Q579" s="7" t="str" cm="1">
        <f t="array" ref="Q579">_xlfn.IFS(M579=1,M$1,N579=1,N$1,O579=1,O$1,P579=1,P$1)</f>
        <v>Graduate</v>
      </c>
      <c r="R579" t="s">
        <v>44</v>
      </c>
      <c r="S579" s="7">
        <v>49</v>
      </c>
      <c r="T579" s="7">
        <v>309</v>
      </c>
      <c r="U579" s="7">
        <v>51</v>
      </c>
      <c r="V579" s="7">
        <v>45</v>
      </c>
      <c r="W579" s="7">
        <v>68</v>
      </c>
      <c r="X579" s="7">
        <v>74</v>
      </c>
      <c r="Y579" s="7">
        <v>51</v>
      </c>
      <c r="Z579" s="7">
        <v>497</v>
      </c>
      <c r="AA579" s="7">
        <v>4</v>
      </c>
      <c r="AB579" s="7">
        <v>3</v>
      </c>
      <c r="AC579" s="7">
        <v>1</v>
      </c>
      <c r="AD579" s="7">
        <v>5</v>
      </c>
      <c r="AE579" s="7">
        <v>4</v>
      </c>
      <c r="AF579" s="7">
        <v>0</v>
      </c>
      <c r="AG579" s="7">
        <v>0</v>
      </c>
      <c r="AH579" s="7">
        <v>0</v>
      </c>
      <c r="AI579" s="7">
        <v>0</v>
      </c>
      <c r="AJ579" s="7">
        <v>0</v>
      </c>
      <c r="AK579" s="7">
        <v>0</v>
      </c>
      <c r="AL579" s="7">
        <v>0</v>
      </c>
      <c r="AM579" s="8">
        <v>43646</v>
      </c>
      <c r="AO579">
        <f>IF($AG579=1,G579,0)</f>
        <v>0</v>
      </c>
      <c r="AP579">
        <f>IF($AG579=1,H579,0)</f>
        <v>0</v>
      </c>
      <c r="AQ579">
        <f>IF($AG579=1,J579,0)</f>
        <v>0</v>
      </c>
      <c r="AR579">
        <f>IF($AG579=1,I579,0)</f>
        <v>0</v>
      </c>
      <c r="AS579">
        <f>IF($AG579=1,K579,0)</f>
        <v>0</v>
      </c>
      <c r="AU579">
        <f>IF($AJ579=1,T579,0)</f>
        <v>0</v>
      </c>
      <c r="AV579">
        <f>IF($AJ579=1,U579,0)</f>
        <v>0</v>
      </c>
      <c r="AW579">
        <f>IF($AJ579=1,V579,0)</f>
        <v>0</v>
      </c>
      <c r="AX579">
        <f>IF($AJ579=1,W579,0)</f>
        <v>0</v>
      </c>
      <c r="AY579">
        <f>IF($AJ579=1,X579,0)</f>
        <v>0</v>
      </c>
      <c r="BA579">
        <f>IF($AK579=1,M579,0)</f>
        <v>0</v>
      </c>
      <c r="BB579">
        <f>IF($AK579=1,N579,0)</f>
        <v>0</v>
      </c>
      <c r="BC579">
        <f>IF($AK579=1,O579,0)</f>
        <v>0</v>
      </c>
      <c r="BD579">
        <f>IF($AK579=1,P579,0)</f>
        <v>0</v>
      </c>
    </row>
    <row r="580" spans="1:56" x14ac:dyDescent="0.3">
      <c r="A580" s="7">
        <v>2534</v>
      </c>
      <c r="B580" s="6">
        <v>127215</v>
      </c>
      <c r="C580" s="7">
        <v>2</v>
      </c>
      <c r="D580" s="7">
        <v>1</v>
      </c>
      <c r="E580" s="7">
        <f>SUM(C580:D580)</f>
        <v>3</v>
      </c>
      <c r="F580" s="7">
        <v>59</v>
      </c>
      <c r="G580" s="7">
        <v>1</v>
      </c>
      <c r="H580" s="7">
        <v>0</v>
      </c>
      <c r="I580" s="7">
        <v>0</v>
      </c>
      <c r="J580" s="7">
        <v>0</v>
      </c>
      <c r="K580" s="7">
        <v>0</v>
      </c>
      <c r="L580" s="7" t="str" cm="1">
        <f t="array" ref="L580">_xlfn.IFS(G580=1,G$1,H580=1,H$1,I580=1,I$1,J580=1,J$1,K580=1,K$1)</f>
        <v>Divorced</v>
      </c>
      <c r="M580" s="7">
        <v>0</v>
      </c>
      <c r="N580" s="7">
        <v>1</v>
      </c>
      <c r="O580" s="7">
        <v>0</v>
      </c>
      <c r="P580" s="7">
        <v>0</v>
      </c>
      <c r="Q580" s="7" t="str" cm="1">
        <f t="array" ref="Q580">_xlfn.IFS(M580=1,M$1,N580=1,N$1,O580=1,O$1,P580=1,P$1)</f>
        <v>Graduate</v>
      </c>
      <c r="R580" t="s">
        <v>44</v>
      </c>
      <c r="S580" s="7">
        <v>50</v>
      </c>
      <c r="T580" s="7">
        <v>140</v>
      </c>
      <c r="U580" s="7">
        <v>23</v>
      </c>
      <c r="V580" s="7">
        <v>103</v>
      </c>
      <c r="W580" s="7">
        <v>37</v>
      </c>
      <c r="X580" s="7">
        <v>42</v>
      </c>
      <c r="Y580" s="7">
        <v>131</v>
      </c>
      <c r="Z580" s="7">
        <v>215</v>
      </c>
      <c r="AA580" s="7">
        <v>4</v>
      </c>
      <c r="AB580" s="7">
        <v>2</v>
      </c>
      <c r="AC580" s="7">
        <v>1</v>
      </c>
      <c r="AD580" s="7">
        <v>4</v>
      </c>
      <c r="AE580" s="7">
        <v>6</v>
      </c>
      <c r="AF580" s="7">
        <v>0</v>
      </c>
      <c r="AG580" s="7">
        <v>0</v>
      </c>
      <c r="AH580" s="7">
        <v>0</v>
      </c>
      <c r="AI580" s="7">
        <v>0</v>
      </c>
      <c r="AJ580" s="7">
        <v>0</v>
      </c>
      <c r="AK580" s="7">
        <v>0</v>
      </c>
      <c r="AL580" s="7">
        <v>0</v>
      </c>
      <c r="AM580" s="8">
        <v>43646</v>
      </c>
      <c r="AO580">
        <f>IF($AG580=1,G580,0)</f>
        <v>0</v>
      </c>
      <c r="AP580">
        <f>IF($AG580=1,H580,0)</f>
        <v>0</v>
      </c>
      <c r="AQ580">
        <f>IF($AG580=1,J580,0)</f>
        <v>0</v>
      </c>
      <c r="AR580">
        <f>IF($AG580=1,I580,0)</f>
        <v>0</v>
      </c>
      <c r="AS580">
        <f>IF($AG580=1,K580,0)</f>
        <v>0</v>
      </c>
      <c r="AU580">
        <f>IF($AJ580=1,T580,0)</f>
        <v>0</v>
      </c>
      <c r="AV580">
        <f>IF($AJ580=1,U580,0)</f>
        <v>0</v>
      </c>
      <c r="AW580">
        <f>IF($AJ580=1,V580,0)</f>
        <v>0</v>
      </c>
      <c r="AX580">
        <f>IF($AJ580=1,W580,0)</f>
        <v>0</v>
      </c>
      <c r="AY580">
        <f>IF($AJ580=1,X580,0)</f>
        <v>0</v>
      </c>
      <c r="BA580">
        <f>IF($AK580=1,M580,0)</f>
        <v>0</v>
      </c>
      <c r="BB580">
        <f>IF($AK580=1,N580,0)</f>
        <v>0</v>
      </c>
      <c r="BC580">
        <f>IF($AK580=1,O580,0)</f>
        <v>0</v>
      </c>
      <c r="BD580">
        <f>IF($AK580=1,P580,0)</f>
        <v>0</v>
      </c>
    </row>
    <row r="581" spans="1:56" x14ac:dyDescent="0.3">
      <c r="A581" s="7">
        <v>2555</v>
      </c>
      <c r="B581" s="6">
        <v>160482</v>
      </c>
      <c r="C581" s="7">
        <v>0</v>
      </c>
      <c r="D581" s="7">
        <v>1</v>
      </c>
      <c r="E581" s="7">
        <f>SUM(C581:D581)</f>
        <v>1</v>
      </c>
      <c r="F581" s="7">
        <v>44</v>
      </c>
      <c r="G581" s="7">
        <v>0</v>
      </c>
      <c r="H581" s="7">
        <v>0</v>
      </c>
      <c r="I581" s="7">
        <v>0</v>
      </c>
      <c r="J581" s="7">
        <v>1</v>
      </c>
      <c r="K581" s="7">
        <v>0</v>
      </c>
      <c r="L581" s="7" t="str" cm="1">
        <f t="array" ref="L581">_xlfn.IFS(G581=1,G$1,H581=1,H$1,I581=1,I$1,J581=1,J$1,K581=1,K$1)</f>
        <v>Single</v>
      </c>
      <c r="M581" s="7">
        <v>0</v>
      </c>
      <c r="N581" s="7">
        <v>0</v>
      </c>
      <c r="O581" s="7">
        <v>1</v>
      </c>
      <c r="P581" s="7">
        <v>0</v>
      </c>
      <c r="Q581" s="7" t="str" cm="1">
        <f t="array" ref="Q581">_xlfn.IFS(M581=1,M$1,N581=1,N$1,O581=1,O$1,P581=1,P$1)</f>
        <v>Master</v>
      </c>
      <c r="R581" t="s">
        <v>43</v>
      </c>
      <c r="S581" s="7">
        <v>81</v>
      </c>
      <c r="T581" s="7">
        <v>677</v>
      </c>
      <c r="U581" s="7">
        <v>114</v>
      </c>
      <c r="V581" s="7">
        <v>356</v>
      </c>
      <c r="W581" s="7">
        <v>98</v>
      </c>
      <c r="X581" s="7">
        <v>37</v>
      </c>
      <c r="Y581" s="7">
        <v>64</v>
      </c>
      <c r="Z581" s="7">
        <v>1218</v>
      </c>
      <c r="AA581" s="7">
        <v>1</v>
      </c>
      <c r="AB581" s="7">
        <v>7</v>
      </c>
      <c r="AC581" s="7">
        <v>2</v>
      </c>
      <c r="AD581" s="7">
        <v>7</v>
      </c>
      <c r="AE581" s="7">
        <v>7</v>
      </c>
      <c r="AF581" s="7">
        <v>0</v>
      </c>
      <c r="AG581" s="7">
        <v>0</v>
      </c>
      <c r="AH581" s="7">
        <v>0</v>
      </c>
      <c r="AI581" s="7">
        <v>0</v>
      </c>
      <c r="AJ581" s="7">
        <v>0</v>
      </c>
      <c r="AK581" s="7">
        <v>0</v>
      </c>
      <c r="AL581" s="7">
        <v>0</v>
      </c>
      <c r="AM581" s="8">
        <v>43646</v>
      </c>
      <c r="AO581">
        <f>IF($AG581=1,G581,0)</f>
        <v>0</v>
      </c>
      <c r="AP581">
        <f>IF($AG581=1,H581,0)</f>
        <v>0</v>
      </c>
      <c r="AQ581">
        <f>IF($AG581=1,J581,0)</f>
        <v>0</v>
      </c>
      <c r="AR581">
        <f>IF($AG581=1,I581,0)</f>
        <v>0</v>
      </c>
      <c r="AS581">
        <f>IF($AG581=1,K581,0)</f>
        <v>0</v>
      </c>
      <c r="AU581">
        <f>IF($AJ581=1,T581,0)</f>
        <v>0</v>
      </c>
      <c r="AV581">
        <f>IF($AJ581=1,U581,0)</f>
        <v>0</v>
      </c>
      <c r="AW581">
        <f>IF($AJ581=1,V581,0)</f>
        <v>0</v>
      </c>
      <c r="AX581">
        <f>IF($AJ581=1,W581,0)</f>
        <v>0</v>
      </c>
      <c r="AY581">
        <f>IF($AJ581=1,X581,0)</f>
        <v>0</v>
      </c>
      <c r="BA581">
        <f>IF($AK581=1,M581,0)</f>
        <v>0</v>
      </c>
      <c r="BB581">
        <f>IF($AK581=1,N581,0)</f>
        <v>0</v>
      </c>
      <c r="BC581">
        <f>IF($AK581=1,O581,0)</f>
        <v>0</v>
      </c>
      <c r="BD581">
        <f>IF($AK581=1,P581,0)</f>
        <v>0</v>
      </c>
    </row>
    <row r="582" spans="1:56" x14ac:dyDescent="0.3">
      <c r="A582" s="7">
        <v>1416</v>
      </c>
      <c r="B582" s="6">
        <v>167309</v>
      </c>
      <c r="C582" s="7">
        <v>1</v>
      </c>
      <c r="D582" s="7">
        <v>1</v>
      </c>
      <c r="E582" s="7">
        <f>SUM(C582:D582)</f>
        <v>2</v>
      </c>
      <c r="F582" s="7">
        <v>53</v>
      </c>
      <c r="G582" s="7">
        <v>0</v>
      </c>
      <c r="H582" s="7">
        <v>0</v>
      </c>
      <c r="I582" s="7">
        <v>1</v>
      </c>
      <c r="J582" s="7">
        <v>0</v>
      </c>
      <c r="K582" s="7">
        <v>0</v>
      </c>
      <c r="L582" s="7" t="str" cm="1">
        <f t="array" ref="L582">_xlfn.IFS(G582=1,G$1,H582=1,H$1,I582=1,I$1,J582=1,J$1,K582=1,K$1)</f>
        <v>Together</v>
      </c>
      <c r="M582" s="7">
        <v>0</v>
      </c>
      <c r="N582" s="7">
        <v>0</v>
      </c>
      <c r="O582" s="7">
        <v>0</v>
      </c>
      <c r="P582" s="7">
        <v>0</v>
      </c>
      <c r="Q582" s="7" t="e" cm="1">
        <f t="array" ref="Q582">_xlfn.IFS(M582=1,M$1,N582=1,N$1,O582=1,O$1,P582=1,P$1)</f>
        <v>#N/A</v>
      </c>
      <c r="R582" t="s">
        <v>42</v>
      </c>
      <c r="S582" s="7">
        <v>76</v>
      </c>
      <c r="T582" s="7">
        <v>1280</v>
      </c>
      <c r="U582" s="7">
        <v>117</v>
      </c>
      <c r="V582" s="7">
        <v>450</v>
      </c>
      <c r="W582" s="7">
        <v>370</v>
      </c>
      <c r="X582" s="7">
        <v>236</v>
      </c>
      <c r="Y582" s="7">
        <v>236</v>
      </c>
      <c r="Z582" s="7">
        <v>2217</v>
      </c>
      <c r="AA582" s="7">
        <v>15</v>
      </c>
      <c r="AB582" s="7">
        <v>9</v>
      </c>
      <c r="AC582" s="7">
        <v>6</v>
      </c>
      <c r="AD582" s="7">
        <v>9</v>
      </c>
      <c r="AE582" s="7">
        <v>7</v>
      </c>
      <c r="AF582" s="7">
        <v>0</v>
      </c>
      <c r="AG582" s="7">
        <v>0</v>
      </c>
      <c r="AH582" s="7">
        <v>0</v>
      </c>
      <c r="AI582" s="7">
        <v>0</v>
      </c>
      <c r="AJ582" s="7">
        <v>0</v>
      </c>
      <c r="AK582" s="7">
        <v>0</v>
      </c>
      <c r="AL582" s="7">
        <v>0</v>
      </c>
      <c r="AM582" s="8">
        <v>43646</v>
      </c>
      <c r="AO582">
        <f>IF($AG582=1,G582,0)</f>
        <v>0</v>
      </c>
      <c r="AP582">
        <f>IF($AG582=1,H582,0)</f>
        <v>0</v>
      </c>
      <c r="AQ582">
        <f>IF($AG582=1,J582,0)</f>
        <v>0</v>
      </c>
      <c r="AR582">
        <f>IF($AG582=1,I582,0)</f>
        <v>0</v>
      </c>
      <c r="AS582">
        <f>IF($AG582=1,K582,0)</f>
        <v>0</v>
      </c>
      <c r="AU582">
        <f>IF($AJ582=1,T582,0)</f>
        <v>0</v>
      </c>
      <c r="AV582">
        <f>IF($AJ582=1,U582,0)</f>
        <v>0</v>
      </c>
      <c r="AW582">
        <f>IF($AJ582=1,V582,0)</f>
        <v>0</v>
      </c>
      <c r="AX582">
        <f>IF($AJ582=1,W582,0)</f>
        <v>0</v>
      </c>
      <c r="AY582">
        <f>IF($AJ582=1,X582,0)</f>
        <v>0</v>
      </c>
      <c r="BA582">
        <f>IF($AK582=1,M582,0)</f>
        <v>0</v>
      </c>
      <c r="BB582">
        <f>IF($AK582=1,N582,0)</f>
        <v>0</v>
      </c>
      <c r="BC582">
        <f>IF($AK582=1,O582,0)</f>
        <v>0</v>
      </c>
      <c r="BD582">
        <f>IF($AK582=1,P582,0)</f>
        <v>0</v>
      </c>
    </row>
    <row r="583" spans="1:56" x14ac:dyDescent="0.3">
      <c r="A583" s="7">
        <v>1903</v>
      </c>
      <c r="B583" s="6">
        <v>139858</v>
      </c>
      <c r="C583" s="7">
        <v>1</v>
      </c>
      <c r="D583" s="7">
        <v>0</v>
      </c>
      <c r="E583" s="7">
        <f>SUM(C583:D583)</f>
        <v>1</v>
      </c>
      <c r="F583" s="7">
        <v>51</v>
      </c>
      <c r="G583" s="7">
        <v>0</v>
      </c>
      <c r="H583" s="7">
        <v>0</v>
      </c>
      <c r="I583" s="7">
        <v>0</v>
      </c>
      <c r="J583" s="7">
        <v>1</v>
      </c>
      <c r="K583" s="7">
        <v>0</v>
      </c>
      <c r="L583" s="7" t="str" cm="1">
        <f t="array" ref="L583">_xlfn.IFS(G583=1,G$1,H583=1,H$1,I583=1,I$1,J583=1,J$1,K583=1,K$1)</f>
        <v>Single</v>
      </c>
      <c r="M583" s="7">
        <v>0</v>
      </c>
      <c r="N583" s="7">
        <v>0</v>
      </c>
      <c r="O583" s="7">
        <v>1</v>
      </c>
      <c r="P583" s="7">
        <v>0</v>
      </c>
      <c r="Q583" s="7" t="str" cm="1">
        <f t="array" ref="Q583">_xlfn.IFS(M583=1,M$1,N583=1,N$1,O583=1,O$1,P583=1,P$1)</f>
        <v>Master</v>
      </c>
      <c r="R583" t="s">
        <v>41</v>
      </c>
      <c r="S583" s="7">
        <v>67</v>
      </c>
      <c r="T583" s="7">
        <v>53</v>
      </c>
      <c r="U583" s="7">
        <v>70</v>
      </c>
      <c r="V583" s="7">
        <v>88</v>
      </c>
      <c r="W583" s="7">
        <v>7</v>
      </c>
      <c r="X583" s="7">
        <v>25</v>
      </c>
      <c r="Y583" s="7">
        <v>91</v>
      </c>
      <c r="Z583" s="7">
        <v>151</v>
      </c>
      <c r="AA583" s="7">
        <v>1</v>
      </c>
      <c r="AB583" s="7">
        <v>2</v>
      </c>
      <c r="AC583" s="7">
        <v>0</v>
      </c>
      <c r="AD583" s="7">
        <v>4</v>
      </c>
      <c r="AE583" s="7">
        <v>6</v>
      </c>
      <c r="AF583" s="7">
        <v>0</v>
      </c>
      <c r="AG583" s="7">
        <v>0</v>
      </c>
      <c r="AH583" s="7">
        <v>0</v>
      </c>
      <c r="AI583" s="7">
        <v>0</v>
      </c>
      <c r="AJ583" s="7">
        <v>0</v>
      </c>
      <c r="AK583" s="7">
        <v>0</v>
      </c>
      <c r="AL583" s="7">
        <v>1</v>
      </c>
      <c r="AM583" s="8">
        <v>43647</v>
      </c>
      <c r="AO583">
        <f>IF($AG583=1,G583,0)</f>
        <v>0</v>
      </c>
      <c r="AP583">
        <f>IF($AG583=1,H583,0)</f>
        <v>0</v>
      </c>
      <c r="AQ583">
        <f>IF($AG583=1,J583,0)</f>
        <v>0</v>
      </c>
      <c r="AR583">
        <f>IF($AG583=1,I583,0)</f>
        <v>0</v>
      </c>
      <c r="AS583">
        <f>IF($AG583=1,K583,0)</f>
        <v>0</v>
      </c>
      <c r="AU583">
        <f>IF($AJ583=1,T583,0)</f>
        <v>0</v>
      </c>
      <c r="AV583">
        <f>IF($AJ583=1,U583,0)</f>
        <v>0</v>
      </c>
      <c r="AW583">
        <f>IF($AJ583=1,V583,0)</f>
        <v>0</v>
      </c>
      <c r="AX583">
        <f>IF($AJ583=1,W583,0)</f>
        <v>0</v>
      </c>
      <c r="AY583">
        <f>IF($AJ583=1,X583,0)</f>
        <v>0</v>
      </c>
      <c r="BA583">
        <f>IF($AK583=1,M583,0)</f>
        <v>0</v>
      </c>
      <c r="BB583">
        <f>IF($AK583=1,N583,0)</f>
        <v>0</v>
      </c>
      <c r="BC583">
        <f>IF($AK583=1,O583,0)</f>
        <v>0</v>
      </c>
      <c r="BD583">
        <f>IF($AK583=1,P583,0)</f>
        <v>0</v>
      </c>
    </row>
    <row r="584" spans="1:56" x14ac:dyDescent="0.3">
      <c r="A584" s="7">
        <v>2413</v>
      </c>
      <c r="B584" s="6">
        <v>120491</v>
      </c>
      <c r="C584" s="7">
        <v>0</v>
      </c>
      <c r="D584" s="7">
        <v>0</v>
      </c>
      <c r="E584" s="7">
        <f>SUM(C584:D584)</f>
        <v>0</v>
      </c>
      <c r="F584" s="7">
        <v>34</v>
      </c>
      <c r="G584" s="7">
        <v>0</v>
      </c>
      <c r="H584" s="7">
        <v>0</v>
      </c>
      <c r="I584" s="7">
        <v>1</v>
      </c>
      <c r="J584" s="7">
        <v>0</v>
      </c>
      <c r="K584" s="7">
        <v>0</v>
      </c>
      <c r="L584" s="7" t="str" cm="1">
        <f t="array" ref="L584">_xlfn.IFS(G584=1,G$1,H584=1,H$1,I584=1,I$1,J584=1,J$1,K584=1,K$1)</f>
        <v>Together</v>
      </c>
      <c r="M584" s="7">
        <v>0</v>
      </c>
      <c r="N584" s="7">
        <v>0</v>
      </c>
      <c r="O584" s="7">
        <v>0</v>
      </c>
      <c r="P584" s="7">
        <v>0</v>
      </c>
      <c r="Q584" s="7" t="e" cm="1">
        <f t="array" ref="Q584">_xlfn.IFS(M584=1,M$1,N584=1,N$1,O584=1,O$1,P584=1,P$1)</f>
        <v>#N/A</v>
      </c>
      <c r="R584" t="s">
        <v>41</v>
      </c>
      <c r="S584" s="7">
        <v>16</v>
      </c>
      <c r="T584" s="7">
        <v>29</v>
      </c>
      <c r="U584" s="7">
        <v>24</v>
      </c>
      <c r="V584" s="7">
        <v>29</v>
      </c>
      <c r="W584" s="7">
        <v>24</v>
      </c>
      <c r="X584" s="7">
        <v>12</v>
      </c>
      <c r="Y584" s="7">
        <v>59</v>
      </c>
      <c r="Z584" s="7">
        <v>59</v>
      </c>
      <c r="AA584" s="7">
        <v>1</v>
      </c>
      <c r="AB584" s="7">
        <v>0</v>
      </c>
      <c r="AC584" s="7">
        <v>1</v>
      </c>
      <c r="AD584" s="7">
        <v>2</v>
      </c>
      <c r="AE584" s="7">
        <v>7</v>
      </c>
      <c r="AF584" s="7">
        <v>0</v>
      </c>
      <c r="AG584" s="7">
        <v>0</v>
      </c>
      <c r="AH584" s="7">
        <v>0</v>
      </c>
      <c r="AI584" s="7">
        <v>0</v>
      </c>
      <c r="AJ584" s="7">
        <v>0</v>
      </c>
      <c r="AK584" s="7">
        <v>0</v>
      </c>
      <c r="AL584" s="7">
        <v>0</v>
      </c>
      <c r="AM584" s="8">
        <v>43648</v>
      </c>
      <c r="AO584">
        <f>IF($AG584=1,G584,0)</f>
        <v>0</v>
      </c>
      <c r="AP584">
        <f>IF($AG584=1,H584,0)</f>
        <v>0</v>
      </c>
      <c r="AQ584">
        <f>IF($AG584=1,J584,0)</f>
        <v>0</v>
      </c>
      <c r="AR584">
        <f>IF($AG584=1,I584,0)</f>
        <v>0</v>
      </c>
      <c r="AS584">
        <f>IF($AG584=1,K584,0)</f>
        <v>0</v>
      </c>
      <c r="AU584">
        <f>IF($AJ584=1,T584,0)</f>
        <v>0</v>
      </c>
      <c r="AV584">
        <f>IF($AJ584=1,U584,0)</f>
        <v>0</v>
      </c>
      <c r="AW584">
        <f>IF($AJ584=1,V584,0)</f>
        <v>0</v>
      </c>
      <c r="AX584">
        <f>IF($AJ584=1,W584,0)</f>
        <v>0</v>
      </c>
      <c r="AY584">
        <f>IF($AJ584=1,X584,0)</f>
        <v>0</v>
      </c>
      <c r="BA584">
        <f>IF($AK584=1,M584,0)</f>
        <v>0</v>
      </c>
      <c r="BB584">
        <f>IF($AK584=1,N584,0)</f>
        <v>0</v>
      </c>
      <c r="BC584">
        <f>IF($AK584=1,O584,0)</f>
        <v>0</v>
      </c>
      <c r="BD584">
        <f>IF($AK584=1,P584,0)</f>
        <v>0</v>
      </c>
    </row>
    <row r="585" spans="1:56" x14ac:dyDescent="0.3">
      <c r="A585" s="7">
        <v>2182</v>
      </c>
      <c r="B585" s="6">
        <v>158113</v>
      </c>
      <c r="C585" s="7">
        <v>0</v>
      </c>
      <c r="D585" s="7">
        <v>1</v>
      </c>
      <c r="E585" s="7">
        <f>SUM(C585:D585)</f>
        <v>1</v>
      </c>
      <c r="F585" s="7">
        <v>61</v>
      </c>
      <c r="G585" s="7">
        <v>0</v>
      </c>
      <c r="H585" s="7">
        <v>1</v>
      </c>
      <c r="I585" s="7">
        <v>0</v>
      </c>
      <c r="J585" s="7">
        <v>0</v>
      </c>
      <c r="K585" s="7">
        <v>0</v>
      </c>
      <c r="L585" s="7" t="str" cm="1">
        <f t="array" ref="L585">_xlfn.IFS(G585=1,G$1,H585=1,H$1,I585=1,I$1,J585=1,J$1,K585=1,K$1)</f>
        <v>Married</v>
      </c>
      <c r="M585" s="7">
        <v>0</v>
      </c>
      <c r="N585" s="7">
        <v>1</v>
      </c>
      <c r="O585" s="7">
        <v>0</v>
      </c>
      <c r="P585" s="7">
        <v>0</v>
      </c>
      <c r="Q585" s="7" t="str" cm="1">
        <f t="array" ref="Q585">_xlfn.IFS(M585=1,M$1,N585=1,N$1,O585=1,O$1,P585=1,P$1)</f>
        <v>Graduate</v>
      </c>
      <c r="R585" t="s">
        <v>39</v>
      </c>
      <c r="S585" s="7">
        <v>66</v>
      </c>
      <c r="T585" s="7">
        <v>601</v>
      </c>
      <c r="U585" s="7">
        <v>283</v>
      </c>
      <c r="V585" s="7">
        <v>460</v>
      </c>
      <c r="W585" s="7">
        <v>278</v>
      </c>
      <c r="X585" s="7">
        <v>212</v>
      </c>
      <c r="Y585" s="7">
        <v>229</v>
      </c>
      <c r="Z585" s="7">
        <v>1605</v>
      </c>
      <c r="AA585" s="7">
        <v>3</v>
      </c>
      <c r="AB585" s="7">
        <v>9</v>
      </c>
      <c r="AC585" s="7">
        <v>2</v>
      </c>
      <c r="AD585" s="7">
        <v>8</v>
      </c>
      <c r="AE585" s="7">
        <v>7</v>
      </c>
      <c r="AF585" s="7">
        <v>0</v>
      </c>
      <c r="AG585" s="7">
        <v>0</v>
      </c>
      <c r="AH585" s="7">
        <v>0</v>
      </c>
      <c r="AI585" s="7">
        <v>0</v>
      </c>
      <c r="AJ585" s="7">
        <v>0</v>
      </c>
      <c r="AK585" s="7">
        <v>1</v>
      </c>
      <c r="AL585" s="7">
        <v>0</v>
      </c>
      <c r="AM585" s="8">
        <v>43648</v>
      </c>
      <c r="AO585">
        <f>IF($AG585=1,G585,0)</f>
        <v>0</v>
      </c>
      <c r="AP585">
        <f>IF($AG585=1,H585,0)</f>
        <v>0</v>
      </c>
      <c r="AQ585">
        <f>IF($AG585=1,J585,0)</f>
        <v>0</v>
      </c>
      <c r="AR585">
        <f>IF($AG585=1,I585,0)</f>
        <v>0</v>
      </c>
      <c r="AS585">
        <f>IF($AG585=1,K585,0)</f>
        <v>0</v>
      </c>
      <c r="AU585">
        <f>IF($AJ585=1,T585,0)</f>
        <v>0</v>
      </c>
      <c r="AV585">
        <f>IF($AJ585=1,U585,0)</f>
        <v>0</v>
      </c>
      <c r="AW585">
        <f>IF($AJ585=1,V585,0)</f>
        <v>0</v>
      </c>
      <c r="AX585">
        <f>IF($AJ585=1,W585,0)</f>
        <v>0</v>
      </c>
      <c r="AY585">
        <f>IF($AJ585=1,X585,0)</f>
        <v>0</v>
      </c>
      <c r="BA585">
        <f>IF($AK585=1,M585,0)</f>
        <v>0</v>
      </c>
      <c r="BB585">
        <f>IF($AK585=1,N585,0)</f>
        <v>1</v>
      </c>
      <c r="BC585">
        <f>IF($AK585=1,O585,0)</f>
        <v>0</v>
      </c>
      <c r="BD585">
        <f>IF($AK585=1,P585,0)</f>
        <v>0</v>
      </c>
    </row>
    <row r="586" spans="1:56" x14ac:dyDescent="0.3">
      <c r="A586" s="7">
        <v>1893</v>
      </c>
      <c r="B586" s="6">
        <v>152278</v>
      </c>
      <c r="C586" s="7">
        <v>0</v>
      </c>
      <c r="D586" s="7">
        <v>1</v>
      </c>
      <c r="E586" s="7">
        <f>SUM(C586:D586)</f>
        <v>1</v>
      </c>
      <c r="F586" s="7">
        <v>57</v>
      </c>
      <c r="G586" s="7">
        <v>0</v>
      </c>
      <c r="H586" s="7">
        <v>0</v>
      </c>
      <c r="I586" s="7">
        <v>0</v>
      </c>
      <c r="J586" s="7">
        <v>0</v>
      </c>
      <c r="K586" s="7">
        <v>1</v>
      </c>
      <c r="L586" s="7" t="str" cm="1">
        <f t="array" ref="L586">_xlfn.IFS(G586=1,G$1,H586=1,H$1,I586=1,I$1,J586=1,J$1,K586=1,K$1)</f>
        <v>Widow</v>
      </c>
      <c r="M586" s="7">
        <v>0</v>
      </c>
      <c r="N586" s="7">
        <v>0</v>
      </c>
      <c r="O586" s="7">
        <v>0</v>
      </c>
      <c r="P586" s="7">
        <v>1</v>
      </c>
      <c r="Q586" s="7" t="str" cm="1">
        <f t="array" ref="Q586">_xlfn.IFS(M586=1,M$1,N586=1,N$1,O586=1,O$1,P586=1,P$1)</f>
        <v>PhD</v>
      </c>
      <c r="R586" t="s">
        <v>40</v>
      </c>
      <c r="S586" s="7">
        <v>24</v>
      </c>
      <c r="T586" s="7">
        <v>2776</v>
      </c>
      <c r="U586" s="7">
        <v>0</v>
      </c>
      <c r="V586" s="7">
        <v>207</v>
      </c>
      <c r="W586" s="7">
        <v>0</v>
      </c>
      <c r="X586" s="7">
        <v>0</v>
      </c>
      <c r="Y586" s="7">
        <v>507</v>
      </c>
      <c r="Z586" s="7">
        <v>2476</v>
      </c>
      <c r="AA586" s="7">
        <v>6</v>
      </c>
      <c r="AB586" s="7">
        <v>10</v>
      </c>
      <c r="AC586" s="7">
        <v>5</v>
      </c>
      <c r="AD586" s="7">
        <v>10</v>
      </c>
      <c r="AE586" s="7">
        <v>8</v>
      </c>
      <c r="AF586" s="7">
        <v>0</v>
      </c>
      <c r="AG586" s="7">
        <v>0</v>
      </c>
      <c r="AH586" s="7">
        <v>0</v>
      </c>
      <c r="AI586" s="7">
        <v>0</v>
      </c>
      <c r="AJ586" s="7">
        <v>0</v>
      </c>
      <c r="AK586" s="7">
        <v>0</v>
      </c>
      <c r="AL586" s="7">
        <v>1</v>
      </c>
      <c r="AM586" s="8">
        <v>43648</v>
      </c>
      <c r="AO586">
        <f>IF($AG586=1,G586,0)</f>
        <v>0</v>
      </c>
      <c r="AP586">
        <f>IF($AG586=1,H586,0)</f>
        <v>0</v>
      </c>
      <c r="AQ586">
        <f>IF($AG586=1,J586,0)</f>
        <v>0</v>
      </c>
      <c r="AR586">
        <f>IF($AG586=1,I586,0)</f>
        <v>0</v>
      </c>
      <c r="AS586">
        <f>IF($AG586=1,K586,0)</f>
        <v>0</v>
      </c>
      <c r="AU586">
        <f>IF($AJ586=1,T586,0)</f>
        <v>0</v>
      </c>
      <c r="AV586">
        <f>IF($AJ586=1,U586,0)</f>
        <v>0</v>
      </c>
      <c r="AW586">
        <f>IF($AJ586=1,V586,0)</f>
        <v>0</v>
      </c>
      <c r="AX586">
        <f>IF($AJ586=1,W586,0)</f>
        <v>0</v>
      </c>
      <c r="AY586">
        <f>IF($AJ586=1,X586,0)</f>
        <v>0</v>
      </c>
      <c r="BA586">
        <f>IF($AK586=1,M586,0)</f>
        <v>0</v>
      </c>
      <c r="BB586">
        <f>IF($AK586=1,N586,0)</f>
        <v>0</v>
      </c>
      <c r="BC586">
        <f>IF($AK586=1,O586,0)</f>
        <v>0</v>
      </c>
      <c r="BD586">
        <f>IF($AK586=1,P586,0)</f>
        <v>0</v>
      </c>
    </row>
    <row r="587" spans="1:56" x14ac:dyDescent="0.3">
      <c r="A587" s="7">
        <v>2889</v>
      </c>
      <c r="B587" s="6">
        <v>152278</v>
      </c>
      <c r="C587" s="7">
        <v>0</v>
      </c>
      <c r="D587" s="7">
        <v>1</v>
      </c>
      <c r="E587" s="7">
        <f>SUM(C587:D587)</f>
        <v>1</v>
      </c>
      <c r="F587" s="7">
        <v>57</v>
      </c>
      <c r="G587" s="7">
        <v>0</v>
      </c>
      <c r="H587" s="7">
        <v>0</v>
      </c>
      <c r="I587" s="7">
        <v>0</v>
      </c>
      <c r="J587" s="7">
        <v>0</v>
      </c>
      <c r="K587" s="7">
        <v>1</v>
      </c>
      <c r="L587" s="7" t="str" cm="1">
        <f t="array" ref="L587">_xlfn.IFS(G587=1,G$1,H587=1,H$1,I587=1,I$1,J587=1,J$1,K587=1,K$1)</f>
        <v>Widow</v>
      </c>
      <c r="M587" s="7">
        <v>0</v>
      </c>
      <c r="N587" s="7">
        <v>0</v>
      </c>
      <c r="O587" s="7">
        <v>0</v>
      </c>
      <c r="P587" s="7">
        <v>1</v>
      </c>
      <c r="Q587" s="7" t="str" cm="1">
        <f t="array" ref="Q587">_xlfn.IFS(M587=1,M$1,N587=1,N$1,O587=1,O$1,P587=1,P$1)</f>
        <v>PhD</v>
      </c>
      <c r="R587" t="s">
        <v>40</v>
      </c>
      <c r="S587" s="7">
        <v>24</v>
      </c>
      <c r="T587" s="7">
        <v>2776</v>
      </c>
      <c r="U587" s="7">
        <v>0</v>
      </c>
      <c r="V587" s="7">
        <v>207</v>
      </c>
      <c r="W587" s="7">
        <v>0</v>
      </c>
      <c r="X587" s="7">
        <v>0</v>
      </c>
      <c r="Y587" s="7">
        <v>507</v>
      </c>
      <c r="Z587" s="7">
        <v>2476</v>
      </c>
      <c r="AA587" s="7">
        <v>6</v>
      </c>
      <c r="AB587" s="7">
        <v>10</v>
      </c>
      <c r="AC587" s="7">
        <v>5</v>
      </c>
      <c r="AD587" s="7">
        <v>10</v>
      </c>
      <c r="AE587" s="7">
        <v>8</v>
      </c>
      <c r="AF587" s="7">
        <v>0</v>
      </c>
      <c r="AG587" s="7">
        <v>0</v>
      </c>
      <c r="AH587" s="7">
        <v>0</v>
      </c>
      <c r="AI587" s="7">
        <v>0</v>
      </c>
      <c r="AJ587" s="7">
        <v>0</v>
      </c>
      <c r="AK587" s="7">
        <v>0</v>
      </c>
      <c r="AL587" s="7">
        <v>0</v>
      </c>
      <c r="AM587" s="8">
        <v>43648</v>
      </c>
      <c r="AO587">
        <f>IF($AG587=1,G587,0)</f>
        <v>0</v>
      </c>
      <c r="AP587">
        <f>IF($AG587=1,H587,0)</f>
        <v>0</v>
      </c>
      <c r="AQ587">
        <f>IF($AG587=1,J587,0)</f>
        <v>0</v>
      </c>
      <c r="AR587">
        <f>IF($AG587=1,I587,0)</f>
        <v>0</v>
      </c>
      <c r="AS587">
        <f>IF($AG587=1,K587,0)</f>
        <v>0</v>
      </c>
      <c r="AU587">
        <f>IF($AJ587=1,T587,0)</f>
        <v>0</v>
      </c>
      <c r="AV587">
        <f>IF($AJ587=1,U587,0)</f>
        <v>0</v>
      </c>
      <c r="AW587">
        <f>IF($AJ587=1,V587,0)</f>
        <v>0</v>
      </c>
      <c r="AX587">
        <f>IF($AJ587=1,W587,0)</f>
        <v>0</v>
      </c>
      <c r="AY587">
        <f>IF($AJ587=1,X587,0)</f>
        <v>0</v>
      </c>
      <c r="BA587">
        <f>IF($AK587=1,M587,0)</f>
        <v>0</v>
      </c>
      <c r="BB587">
        <f>IF($AK587=1,N587,0)</f>
        <v>0</v>
      </c>
      <c r="BC587">
        <f>IF($AK587=1,O587,0)</f>
        <v>0</v>
      </c>
      <c r="BD587">
        <f>IF($AK587=1,P587,0)</f>
        <v>0</v>
      </c>
    </row>
    <row r="588" spans="1:56" x14ac:dyDescent="0.3">
      <c r="A588" s="7">
        <v>2833</v>
      </c>
      <c r="B588" s="6">
        <v>170116</v>
      </c>
      <c r="C588" s="7">
        <v>0</v>
      </c>
      <c r="D588" s="7">
        <v>0</v>
      </c>
      <c r="E588" s="7">
        <f>SUM(C588:D588)</f>
        <v>0</v>
      </c>
      <c r="F588" s="7">
        <v>48</v>
      </c>
      <c r="G588" s="7">
        <v>0</v>
      </c>
      <c r="H588" s="7">
        <v>1</v>
      </c>
      <c r="I588" s="7">
        <v>0</v>
      </c>
      <c r="J588" s="7">
        <v>0</v>
      </c>
      <c r="K588" s="7">
        <v>0</v>
      </c>
      <c r="L588" s="7" t="str" cm="1">
        <f t="array" ref="L588">_xlfn.IFS(G588=1,G$1,H588=1,H$1,I588=1,I$1,J588=1,J$1,K588=1,K$1)</f>
        <v>Married</v>
      </c>
      <c r="M588" s="7">
        <v>0</v>
      </c>
      <c r="N588" s="7">
        <v>0</v>
      </c>
      <c r="O588" s="7">
        <v>0</v>
      </c>
      <c r="P588" s="7">
        <v>1</v>
      </c>
      <c r="Q588" s="7" t="str" cm="1">
        <f t="array" ref="Q588">_xlfn.IFS(M588=1,M$1,N588=1,N$1,O588=1,O$1,P588=1,P$1)</f>
        <v>PhD</v>
      </c>
      <c r="R588" t="s">
        <v>41</v>
      </c>
      <c r="S588" s="7">
        <v>73</v>
      </c>
      <c r="T588" s="7">
        <v>1715</v>
      </c>
      <c r="U588" s="7">
        <v>107</v>
      </c>
      <c r="V588" s="7">
        <v>1463</v>
      </c>
      <c r="W588" s="7">
        <v>230</v>
      </c>
      <c r="X588" s="7">
        <v>141</v>
      </c>
      <c r="Y588" s="7">
        <v>70</v>
      </c>
      <c r="Z588" s="7">
        <v>3586</v>
      </c>
      <c r="AA588" s="7">
        <v>1</v>
      </c>
      <c r="AB588" s="7">
        <v>2</v>
      </c>
      <c r="AC588" s="7">
        <v>8</v>
      </c>
      <c r="AD588" s="7">
        <v>12</v>
      </c>
      <c r="AE588" s="7">
        <v>1</v>
      </c>
      <c r="AF588" s="7">
        <v>0</v>
      </c>
      <c r="AG588" s="7">
        <v>0</v>
      </c>
      <c r="AH588" s="7">
        <v>0</v>
      </c>
      <c r="AI588" s="7">
        <v>0</v>
      </c>
      <c r="AJ588" s="7">
        <v>0</v>
      </c>
      <c r="AK588" s="7">
        <v>0</v>
      </c>
      <c r="AL588" s="7">
        <v>0</v>
      </c>
      <c r="AM588" s="8">
        <v>43649</v>
      </c>
      <c r="AO588">
        <f>IF($AG588=1,G588,0)</f>
        <v>0</v>
      </c>
      <c r="AP588">
        <f>IF($AG588=1,H588,0)</f>
        <v>0</v>
      </c>
      <c r="AQ588">
        <f>IF($AG588=1,J588,0)</f>
        <v>0</v>
      </c>
      <c r="AR588">
        <f>IF($AG588=1,I588,0)</f>
        <v>0</v>
      </c>
      <c r="AS588">
        <f>IF($AG588=1,K588,0)</f>
        <v>0</v>
      </c>
      <c r="AU588">
        <f>IF($AJ588=1,T588,0)</f>
        <v>0</v>
      </c>
      <c r="AV588">
        <f>IF($AJ588=1,U588,0)</f>
        <v>0</v>
      </c>
      <c r="AW588">
        <f>IF($AJ588=1,V588,0)</f>
        <v>0</v>
      </c>
      <c r="AX588">
        <f>IF($AJ588=1,W588,0)</f>
        <v>0</v>
      </c>
      <c r="AY588">
        <f>IF($AJ588=1,X588,0)</f>
        <v>0</v>
      </c>
      <c r="BA588">
        <f>IF($AK588=1,M588,0)</f>
        <v>0</v>
      </c>
      <c r="BB588">
        <f>IF($AK588=1,N588,0)</f>
        <v>0</v>
      </c>
      <c r="BC588">
        <f>IF($AK588=1,O588,0)</f>
        <v>0</v>
      </c>
      <c r="BD588">
        <f>IF($AK588=1,P588,0)</f>
        <v>0</v>
      </c>
    </row>
    <row r="589" spans="1:56" x14ac:dyDescent="0.3">
      <c r="A589" s="7">
        <v>2203</v>
      </c>
      <c r="B589" s="6">
        <v>177297</v>
      </c>
      <c r="C589" s="7">
        <v>0</v>
      </c>
      <c r="D589" s="7">
        <v>0</v>
      </c>
      <c r="E589" s="7">
        <f>SUM(C589:D589)</f>
        <v>0</v>
      </c>
      <c r="F589" s="7">
        <v>63</v>
      </c>
      <c r="G589" s="7">
        <v>1</v>
      </c>
      <c r="H589" s="7">
        <v>0</v>
      </c>
      <c r="I589" s="7">
        <v>0</v>
      </c>
      <c r="J589" s="7">
        <v>0</v>
      </c>
      <c r="K589" s="7">
        <v>0</v>
      </c>
      <c r="L589" s="7" t="str" cm="1">
        <f t="array" ref="L589">_xlfn.IFS(G589=1,G$1,H589=1,H$1,I589=1,I$1,J589=1,J$1,K589=1,K$1)</f>
        <v>Divorced</v>
      </c>
      <c r="M589" s="7">
        <v>0</v>
      </c>
      <c r="N589" s="7">
        <v>0</v>
      </c>
      <c r="O589" s="7">
        <v>0</v>
      </c>
      <c r="P589" s="7">
        <v>0</v>
      </c>
      <c r="Q589" s="7" t="e" cm="1">
        <f t="array" ref="Q589">_xlfn.IFS(M589=1,M$1,N589=1,N$1,O589=1,O$1,P589=1,P$1)</f>
        <v>#N/A</v>
      </c>
      <c r="R589" t="s">
        <v>41</v>
      </c>
      <c r="S589" s="7">
        <v>84</v>
      </c>
      <c r="T589" s="7">
        <v>936</v>
      </c>
      <c r="U589" s="7">
        <v>140</v>
      </c>
      <c r="V589" s="7">
        <v>250</v>
      </c>
      <c r="W589" s="7">
        <v>110</v>
      </c>
      <c r="X589" s="7">
        <v>280</v>
      </c>
      <c r="Y589" s="7">
        <v>94</v>
      </c>
      <c r="Z589" s="7">
        <v>1622</v>
      </c>
      <c r="AA589" s="7">
        <v>1</v>
      </c>
      <c r="AB589" s="7">
        <v>5</v>
      </c>
      <c r="AC589" s="7">
        <v>7</v>
      </c>
      <c r="AD589" s="7">
        <v>9</v>
      </c>
      <c r="AE589" s="7">
        <v>4</v>
      </c>
      <c r="AF589" s="7">
        <v>0</v>
      </c>
      <c r="AG589" s="7">
        <v>0</v>
      </c>
      <c r="AH589" s="7">
        <v>0</v>
      </c>
      <c r="AI589" s="7">
        <v>1</v>
      </c>
      <c r="AJ589" s="7">
        <v>0</v>
      </c>
      <c r="AK589" s="7">
        <v>0</v>
      </c>
      <c r="AL589" s="7">
        <v>0</v>
      </c>
      <c r="AM589" s="8">
        <v>43649</v>
      </c>
      <c r="AO589">
        <f>IF($AG589=1,G589,0)</f>
        <v>0</v>
      </c>
      <c r="AP589">
        <f>IF($AG589=1,H589,0)</f>
        <v>0</v>
      </c>
      <c r="AQ589">
        <f>IF($AG589=1,J589,0)</f>
        <v>0</v>
      </c>
      <c r="AR589">
        <f>IF($AG589=1,I589,0)</f>
        <v>0</v>
      </c>
      <c r="AS589">
        <f>IF($AG589=1,K589,0)</f>
        <v>0</v>
      </c>
      <c r="AU589">
        <f>IF($AJ589=1,T589,0)</f>
        <v>0</v>
      </c>
      <c r="AV589">
        <f>IF($AJ589=1,U589,0)</f>
        <v>0</v>
      </c>
      <c r="AW589">
        <f>IF($AJ589=1,V589,0)</f>
        <v>0</v>
      </c>
      <c r="AX589">
        <f>IF($AJ589=1,W589,0)</f>
        <v>0</v>
      </c>
      <c r="AY589">
        <f>IF($AJ589=1,X589,0)</f>
        <v>0</v>
      </c>
      <c r="BA589">
        <f>IF($AK589=1,M589,0)</f>
        <v>0</v>
      </c>
      <c r="BB589">
        <f>IF($AK589=1,N589,0)</f>
        <v>0</v>
      </c>
      <c r="BC589">
        <f>IF($AK589=1,O589,0)</f>
        <v>0</v>
      </c>
      <c r="BD589">
        <f>IF($AK589=1,P589,0)</f>
        <v>0</v>
      </c>
    </row>
    <row r="590" spans="1:56" x14ac:dyDescent="0.3">
      <c r="A590" s="7">
        <v>1588</v>
      </c>
      <c r="B590" s="6">
        <v>149618</v>
      </c>
      <c r="C590" s="7">
        <v>1</v>
      </c>
      <c r="D590" s="7">
        <v>1</v>
      </c>
      <c r="E590" s="7">
        <f>SUM(C590:D590)</f>
        <v>2</v>
      </c>
      <c r="F590" s="7">
        <v>54</v>
      </c>
      <c r="G590" s="7">
        <v>0</v>
      </c>
      <c r="H590" s="7">
        <v>0</v>
      </c>
      <c r="I590" s="7">
        <v>1</v>
      </c>
      <c r="J590" s="7">
        <v>0</v>
      </c>
      <c r="K590" s="7">
        <v>0</v>
      </c>
      <c r="L590" s="7" t="str" cm="1">
        <f t="array" ref="L590">_xlfn.IFS(G590=1,G$1,H590=1,H$1,I590=1,I$1,J590=1,J$1,K590=1,K$1)</f>
        <v>Together</v>
      </c>
      <c r="M590" s="7">
        <v>0</v>
      </c>
      <c r="N590" s="7">
        <v>0</v>
      </c>
      <c r="O590" s="7">
        <v>1</v>
      </c>
      <c r="P590" s="7">
        <v>0</v>
      </c>
      <c r="Q590" s="7" t="str" cm="1">
        <f t="array" ref="Q590">_xlfn.IFS(M590=1,M$1,N590=1,N$1,O590=1,O$1,P590=1,P$1)</f>
        <v>Master</v>
      </c>
      <c r="R590" t="s">
        <v>39</v>
      </c>
      <c r="S590" s="7">
        <v>77</v>
      </c>
      <c r="T590" s="7">
        <v>241</v>
      </c>
      <c r="U590" s="7">
        <v>9</v>
      </c>
      <c r="V590" s="7">
        <v>78</v>
      </c>
      <c r="W590" s="7">
        <v>12</v>
      </c>
      <c r="X590" s="7">
        <v>6</v>
      </c>
      <c r="Y590" s="7">
        <v>42</v>
      </c>
      <c r="Z590" s="7">
        <v>305</v>
      </c>
      <c r="AA590" s="7">
        <v>4</v>
      </c>
      <c r="AB590" s="7">
        <v>3</v>
      </c>
      <c r="AC590" s="7">
        <v>1</v>
      </c>
      <c r="AD590" s="7">
        <v>3</v>
      </c>
      <c r="AE590" s="7">
        <v>7</v>
      </c>
      <c r="AF590" s="7">
        <v>0</v>
      </c>
      <c r="AG590" s="7">
        <v>0</v>
      </c>
      <c r="AH590" s="7">
        <v>0</v>
      </c>
      <c r="AI590" s="7">
        <v>0</v>
      </c>
      <c r="AJ590" s="7">
        <v>0</v>
      </c>
      <c r="AK590" s="7">
        <v>0</v>
      </c>
      <c r="AL590" s="7">
        <v>0</v>
      </c>
      <c r="AM590" s="8">
        <v>43649</v>
      </c>
      <c r="AO590">
        <f>IF($AG590=1,G590,0)</f>
        <v>0</v>
      </c>
      <c r="AP590">
        <f>IF($AG590=1,H590,0)</f>
        <v>0</v>
      </c>
      <c r="AQ590">
        <f>IF($AG590=1,J590,0)</f>
        <v>0</v>
      </c>
      <c r="AR590">
        <f>IF($AG590=1,I590,0)</f>
        <v>0</v>
      </c>
      <c r="AS590">
        <f>IF($AG590=1,K590,0)</f>
        <v>0</v>
      </c>
      <c r="AU590">
        <f>IF($AJ590=1,T590,0)</f>
        <v>0</v>
      </c>
      <c r="AV590">
        <f>IF($AJ590=1,U590,0)</f>
        <v>0</v>
      </c>
      <c r="AW590">
        <f>IF($AJ590=1,V590,0)</f>
        <v>0</v>
      </c>
      <c r="AX590">
        <f>IF($AJ590=1,W590,0)</f>
        <v>0</v>
      </c>
      <c r="AY590">
        <f>IF($AJ590=1,X590,0)</f>
        <v>0</v>
      </c>
      <c r="BA590">
        <f>IF($AK590=1,M590,0)</f>
        <v>0</v>
      </c>
      <c r="BB590">
        <f>IF($AK590=1,N590,0)</f>
        <v>0</v>
      </c>
      <c r="BC590">
        <f>IF($AK590=1,O590,0)</f>
        <v>0</v>
      </c>
      <c r="BD590">
        <f>IF($AK590=1,P590,0)</f>
        <v>0</v>
      </c>
    </row>
    <row r="591" spans="1:56" x14ac:dyDescent="0.3">
      <c r="A591" s="7">
        <v>2867</v>
      </c>
      <c r="B591" s="6">
        <v>131158</v>
      </c>
      <c r="C591" s="7">
        <v>1</v>
      </c>
      <c r="D591" s="7">
        <v>0</v>
      </c>
      <c r="E591" s="7">
        <f>SUM(C591:D591)</f>
        <v>1</v>
      </c>
      <c r="F591" s="7">
        <v>35</v>
      </c>
      <c r="G591" s="7">
        <v>0</v>
      </c>
      <c r="H591" s="7">
        <v>1</v>
      </c>
      <c r="I591" s="7">
        <v>0</v>
      </c>
      <c r="J591" s="7">
        <v>0</v>
      </c>
      <c r="K591" s="7">
        <v>0</v>
      </c>
      <c r="L591" s="7" t="str" cm="1">
        <f t="array" ref="L591">_xlfn.IFS(G591=1,G$1,H591=1,H$1,I591=1,I$1,J591=1,J$1,K591=1,K$1)</f>
        <v>Married</v>
      </c>
      <c r="M591" s="7">
        <v>0</v>
      </c>
      <c r="N591" s="7">
        <v>1</v>
      </c>
      <c r="O591" s="7">
        <v>0</v>
      </c>
      <c r="P591" s="7">
        <v>0</v>
      </c>
      <c r="Q591" s="7" t="str" cm="1">
        <f t="array" ref="Q591">_xlfn.IFS(M591=1,M$1,N591=1,N$1,O591=1,O$1,P591=1,P$1)</f>
        <v>Graduate</v>
      </c>
      <c r="R591" t="s">
        <v>43</v>
      </c>
      <c r="S591" s="7">
        <v>62</v>
      </c>
      <c r="T591" s="7">
        <v>105</v>
      </c>
      <c r="U591" s="7">
        <v>25</v>
      </c>
      <c r="V591" s="7">
        <v>67</v>
      </c>
      <c r="W591" s="7">
        <v>84</v>
      </c>
      <c r="X591" s="7">
        <v>0</v>
      </c>
      <c r="Y591" s="7">
        <v>21</v>
      </c>
      <c r="Z591" s="7">
        <v>261</v>
      </c>
      <c r="AA591" s="7">
        <v>2</v>
      </c>
      <c r="AB591" s="7">
        <v>2</v>
      </c>
      <c r="AC591" s="7">
        <v>0</v>
      </c>
      <c r="AD591" s="7">
        <v>3</v>
      </c>
      <c r="AE591" s="7">
        <v>8</v>
      </c>
      <c r="AF591" s="7">
        <v>0</v>
      </c>
      <c r="AG591" s="7">
        <v>0</v>
      </c>
      <c r="AH591" s="7">
        <v>0</v>
      </c>
      <c r="AI591" s="7">
        <v>0</v>
      </c>
      <c r="AJ591" s="7">
        <v>0</v>
      </c>
      <c r="AK591" s="7">
        <v>0</v>
      </c>
      <c r="AL591" s="7">
        <v>0</v>
      </c>
      <c r="AM591" s="8">
        <v>43650</v>
      </c>
      <c r="AO591">
        <f>IF($AG591=1,G591,0)</f>
        <v>0</v>
      </c>
      <c r="AP591">
        <f>IF($AG591=1,H591,0)</f>
        <v>0</v>
      </c>
      <c r="AQ591">
        <f>IF($AG591=1,J591,0)</f>
        <v>0</v>
      </c>
      <c r="AR591">
        <f>IF($AG591=1,I591,0)</f>
        <v>0</v>
      </c>
      <c r="AS591">
        <f>IF($AG591=1,K591,0)</f>
        <v>0</v>
      </c>
      <c r="AU591">
        <f>IF($AJ591=1,T591,0)</f>
        <v>0</v>
      </c>
      <c r="AV591">
        <f>IF($AJ591=1,U591,0)</f>
        <v>0</v>
      </c>
      <c r="AW591">
        <f>IF($AJ591=1,V591,0)</f>
        <v>0</v>
      </c>
      <c r="AX591">
        <f>IF($AJ591=1,W591,0)</f>
        <v>0</v>
      </c>
      <c r="AY591">
        <f>IF($AJ591=1,X591,0)</f>
        <v>0</v>
      </c>
      <c r="BA591">
        <f>IF($AK591=1,M591,0)</f>
        <v>0</v>
      </c>
      <c r="BB591">
        <f>IF($AK591=1,N591,0)</f>
        <v>0</v>
      </c>
      <c r="BC591">
        <f>IF($AK591=1,O591,0)</f>
        <v>0</v>
      </c>
      <c r="BD591">
        <f>IF($AK591=1,P591,0)</f>
        <v>0</v>
      </c>
    </row>
    <row r="592" spans="1:56" x14ac:dyDescent="0.3">
      <c r="A592" s="7">
        <v>2988</v>
      </c>
      <c r="B592" s="6">
        <v>134445</v>
      </c>
      <c r="C592" s="7">
        <v>0</v>
      </c>
      <c r="D592" s="7">
        <v>0</v>
      </c>
      <c r="E592" s="7">
        <f>SUM(C592:D592)</f>
        <v>0</v>
      </c>
      <c r="F592" s="7">
        <v>39</v>
      </c>
      <c r="G592" s="7">
        <v>0</v>
      </c>
      <c r="H592" s="7">
        <v>1</v>
      </c>
      <c r="I592" s="7">
        <v>0</v>
      </c>
      <c r="J592" s="7">
        <v>0</v>
      </c>
      <c r="K592" s="7">
        <v>0</v>
      </c>
      <c r="L592" s="7" t="str" cm="1">
        <f t="array" ref="L592">_xlfn.IFS(G592=1,G$1,H592=1,H$1,I592=1,I$1,J592=1,J$1,K592=1,K$1)</f>
        <v>Married</v>
      </c>
      <c r="M592" s="7">
        <v>1</v>
      </c>
      <c r="N592" s="7">
        <v>0</v>
      </c>
      <c r="O592" s="7">
        <v>0</v>
      </c>
      <c r="P592" s="7">
        <v>0</v>
      </c>
      <c r="Q592" s="7" t="str" cm="1">
        <f t="array" ref="Q592">_xlfn.IFS(M592=1,M$1,N592=1,N$1,O592=1,O$1,P592=1,P$1)</f>
        <v>Basic</v>
      </c>
      <c r="R592" t="s">
        <v>42</v>
      </c>
      <c r="S592" s="7">
        <v>92</v>
      </c>
      <c r="T592" s="7">
        <v>890</v>
      </c>
      <c r="U592" s="7">
        <v>476</v>
      </c>
      <c r="V592" s="7">
        <v>476</v>
      </c>
      <c r="W592" s="7">
        <v>812</v>
      </c>
      <c r="X592" s="7">
        <v>504</v>
      </c>
      <c r="Y592" s="7">
        <v>117</v>
      </c>
      <c r="Z592" s="7">
        <v>3041</v>
      </c>
      <c r="AA592" s="7">
        <v>6</v>
      </c>
      <c r="AB592" s="7">
        <v>11</v>
      </c>
      <c r="AC592" s="7">
        <v>2</v>
      </c>
      <c r="AD592" s="7">
        <v>8</v>
      </c>
      <c r="AE592" s="7">
        <v>9</v>
      </c>
      <c r="AF592" s="7">
        <v>0</v>
      </c>
      <c r="AG592" s="7">
        <v>0</v>
      </c>
      <c r="AH592" s="7">
        <v>0</v>
      </c>
      <c r="AI592" s="7">
        <v>0</v>
      </c>
      <c r="AJ592" s="7">
        <v>0</v>
      </c>
      <c r="AK592" s="7">
        <v>0</v>
      </c>
      <c r="AL592" s="7">
        <v>0</v>
      </c>
      <c r="AM592" s="8">
        <v>43650</v>
      </c>
      <c r="AO592">
        <f>IF($AG592=1,G592,0)</f>
        <v>0</v>
      </c>
      <c r="AP592">
        <f>IF($AG592=1,H592,0)</f>
        <v>0</v>
      </c>
      <c r="AQ592">
        <f>IF($AG592=1,J592,0)</f>
        <v>0</v>
      </c>
      <c r="AR592">
        <f>IF($AG592=1,I592,0)</f>
        <v>0</v>
      </c>
      <c r="AS592">
        <f>IF($AG592=1,K592,0)</f>
        <v>0</v>
      </c>
      <c r="AU592">
        <f>IF($AJ592=1,T592,0)</f>
        <v>0</v>
      </c>
      <c r="AV592">
        <f>IF($AJ592=1,U592,0)</f>
        <v>0</v>
      </c>
      <c r="AW592">
        <f>IF($AJ592=1,V592,0)</f>
        <v>0</v>
      </c>
      <c r="AX592">
        <f>IF($AJ592=1,W592,0)</f>
        <v>0</v>
      </c>
      <c r="AY592">
        <f>IF($AJ592=1,X592,0)</f>
        <v>0</v>
      </c>
      <c r="BA592">
        <f>IF($AK592=1,M592,0)</f>
        <v>0</v>
      </c>
      <c r="BB592">
        <f>IF($AK592=1,N592,0)</f>
        <v>0</v>
      </c>
      <c r="BC592">
        <f>IF($AK592=1,O592,0)</f>
        <v>0</v>
      </c>
      <c r="BD592">
        <f>IF($AK592=1,P592,0)</f>
        <v>0</v>
      </c>
    </row>
    <row r="593" spans="1:56" x14ac:dyDescent="0.3">
      <c r="A593" s="7">
        <v>1273</v>
      </c>
      <c r="B593" s="6">
        <v>175278</v>
      </c>
      <c r="C593" s="7">
        <v>0</v>
      </c>
      <c r="D593" s="7">
        <v>0</v>
      </c>
      <c r="E593" s="7">
        <f>SUM(C593:D593)</f>
        <v>0</v>
      </c>
      <c r="F593" s="7">
        <v>68</v>
      </c>
      <c r="G593" s="7">
        <v>0</v>
      </c>
      <c r="H593" s="7">
        <v>0</v>
      </c>
      <c r="I593" s="7">
        <v>1</v>
      </c>
      <c r="J593" s="7">
        <v>0</v>
      </c>
      <c r="K593" s="7">
        <v>0</v>
      </c>
      <c r="L593" s="7" t="str" cm="1">
        <f t="array" ref="L593">_xlfn.IFS(G593=1,G$1,H593=1,H$1,I593=1,I$1,J593=1,J$1,K593=1,K$1)</f>
        <v>Together</v>
      </c>
      <c r="M593" s="7">
        <v>0</v>
      </c>
      <c r="N593" s="7">
        <v>1</v>
      </c>
      <c r="O593" s="7">
        <v>0</v>
      </c>
      <c r="P593" s="7">
        <v>0</v>
      </c>
      <c r="Q593" s="7" t="str" cm="1">
        <f t="array" ref="Q593">_xlfn.IFS(M593=1,M$1,N593=1,N$1,O593=1,O$1,P593=1,P$1)</f>
        <v>Graduate</v>
      </c>
      <c r="R593" t="s">
        <v>41</v>
      </c>
      <c r="S593" s="7">
        <v>17</v>
      </c>
      <c r="T593" s="7">
        <v>708</v>
      </c>
      <c r="U593" s="7">
        <v>228</v>
      </c>
      <c r="V593" s="7">
        <v>536</v>
      </c>
      <c r="W593" s="7">
        <v>349</v>
      </c>
      <c r="X593" s="7">
        <v>172</v>
      </c>
      <c r="Y593" s="7">
        <v>172</v>
      </c>
      <c r="Z593" s="7">
        <v>1821</v>
      </c>
      <c r="AA593" s="7">
        <v>1</v>
      </c>
      <c r="AB593" s="7">
        <v>6</v>
      </c>
      <c r="AC593" s="7">
        <v>3</v>
      </c>
      <c r="AD593" s="7">
        <v>13</v>
      </c>
      <c r="AE593" s="7">
        <v>3</v>
      </c>
      <c r="AF593" s="7">
        <v>0</v>
      </c>
      <c r="AG593" s="7">
        <v>0</v>
      </c>
      <c r="AH593" s="7">
        <v>0</v>
      </c>
      <c r="AI593" s="7">
        <v>0</v>
      </c>
      <c r="AJ593" s="7">
        <v>0</v>
      </c>
      <c r="AK593" s="7">
        <v>0</v>
      </c>
      <c r="AL593" s="7">
        <v>0</v>
      </c>
      <c r="AM593" s="8">
        <v>43652</v>
      </c>
      <c r="AO593">
        <f>IF($AG593=1,G593,0)</f>
        <v>0</v>
      </c>
      <c r="AP593">
        <f>IF($AG593=1,H593,0)</f>
        <v>0</v>
      </c>
      <c r="AQ593">
        <f>IF($AG593=1,J593,0)</f>
        <v>0</v>
      </c>
      <c r="AR593">
        <f>IF($AG593=1,I593,0)</f>
        <v>0</v>
      </c>
      <c r="AS593">
        <f>IF($AG593=1,K593,0)</f>
        <v>0</v>
      </c>
      <c r="AU593">
        <f>IF($AJ593=1,T593,0)</f>
        <v>0</v>
      </c>
      <c r="AV593">
        <f>IF($AJ593=1,U593,0)</f>
        <v>0</v>
      </c>
      <c r="AW593">
        <f>IF($AJ593=1,V593,0)</f>
        <v>0</v>
      </c>
      <c r="AX593">
        <f>IF($AJ593=1,W593,0)</f>
        <v>0</v>
      </c>
      <c r="AY593">
        <f>IF($AJ593=1,X593,0)</f>
        <v>0</v>
      </c>
      <c r="BA593">
        <f>IF($AK593=1,M593,0)</f>
        <v>0</v>
      </c>
      <c r="BB593">
        <f>IF($AK593=1,N593,0)</f>
        <v>0</v>
      </c>
      <c r="BC593">
        <f>IF($AK593=1,O593,0)</f>
        <v>0</v>
      </c>
      <c r="BD593">
        <f>IF($AK593=1,P593,0)</f>
        <v>0</v>
      </c>
    </row>
    <row r="594" spans="1:56" x14ac:dyDescent="0.3">
      <c r="A594" s="7">
        <v>1933</v>
      </c>
      <c r="B594" s="6">
        <v>144051</v>
      </c>
      <c r="C594" s="7">
        <v>1</v>
      </c>
      <c r="D594" s="7">
        <v>1</v>
      </c>
      <c r="E594" s="7">
        <f>SUM(C594:D594)</f>
        <v>2</v>
      </c>
      <c r="F594" s="7">
        <v>47</v>
      </c>
      <c r="G594" s="7">
        <v>1</v>
      </c>
      <c r="H594" s="7">
        <v>0</v>
      </c>
      <c r="I594" s="7">
        <v>0</v>
      </c>
      <c r="J594" s="7">
        <v>0</v>
      </c>
      <c r="K594" s="7">
        <v>0</v>
      </c>
      <c r="L594" s="7" t="str" cm="1">
        <f t="array" ref="L594">_xlfn.IFS(G594=1,G$1,H594=1,H$1,I594=1,I$1,J594=1,J$1,K594=1,K$1)</f>
        <v>Divorced</v>
      </c>
      <c r="M594" s="7">
        <v>0</v>
      </c>
      <c r="N594" s="7">
        <v>0</v>
      </c>
      <c r="O594" s="7">
        <v>1</v>
      </c>
      <c r="P594" s="7">
        <v>0</v>
      </c>
      <c r="Q594" s="7" t="str" cm="1">
        <f t="array" ref="Q594">_xlfn.IFS(M594=1,M$1,N594=1,N$1,O594=1,O$1,P594=1,P$1)</f>
        <v>Master</v>
      </c>
      <c r="R594" t="s">
        <v>41</v>
      </c>
      <c r="S594" s="7">
        <v>20</v>
      </c>
      <c r="T594" s="7">
        <v>258</v>
      </c>
      <c r="U594" s="7">
        <v>23</v>
      </c>
      <c r="V594" s="7">
        <v>190</v>
      </c>
      <c r="W594" s="7">
        <v>20</v>
      </c>
      <c r="X594" s="7">
        <v>10</v>
      </c>
      <c r="Y594" s="7">
        <v>59</v>
      </c>
      <c r="Z594" s="7">
        <v>441</v>
      </c>
      <c r="AA594" s="7">
        <v>4</v>
      </c>
      <c r="AB594" s="7">
        <v>3</v>
      </c>
      <c r="AC594" s="7">
        <v>1</v>
      </c>
      <c r="AD594" s="7">
        <v>4</v>
      </c>
      <c r="AE594" s="7">
        <v>6</v>
      </c>
      <c r="AF594" s="7">
        <v>0</v>
      </c>
      <c r="AG594" s="7">
        <v>0</v>
      </c>
      <c r="AH594" s="7">
        <v>0</v>
      </c>
      <c r="AI594" s="7">
        <v>0</v>
      </c>
      <c r="AJ594" s="7">
        <v>0</v>
      </c>
      <c r="AK594" s="7">
        <v>0</v>
      </c>
      <c r="AL594" s="7">
        <v>1</v>
      </c>
      <c r="AM594" s="8">
        <v>43652</v>
      </c>
      <c r="AO594">
        <f>IF($AG594=1,G594,0)</f>
        <v>0</v>
      </c>
      <c r="AP594">
        <f>IF($AG594=1,H594,0)</f>
        <v>0</v>
      </c>
      <c r="AQ594">
        <f>IF($AG594=1,J594,0)</f>
        <v>0</v>
      </c>
      <c r="AR594">
        <f>IF($AG594=1,I594,0)</f>
        <v>0</v>
      </c>
      <c r="AS594">
        <f>IF($AG594=1,K594,0)</f>
        <v>0</v>
      </c>
      <c r="AU594">
        <f>IF($AJ594=1,T594,0)</f>
        <v>0</v>
      </c>
      <c r="AV594">
        <f>IF($AJ594=1,U594,0)</f>
        <v>0</v>
      </c>
      <c r="AW594">
        <f>IF($AJ594=1,V594,0)</f>
        <v>0</v>
      </c>
      <c r="AX594">
        <f>IF($AJ594=1,W594,0)</f>
        <v>0</v>
      </c>
      <c r="AY594">
        <f>IF($AJ594=1,X594,0)</f>
        <v>0</v>
      </c>
      <c r="BA594">
        <f>IF($AK594=1,M594,0)</f>
        <v>0</v>
      </c>
      <c r="BB594">
        <f>IF($AK594=1,N594,0)</f>
        <v>0</v>
      </c>
      <c r="BC594">
        <f>IF($AK594=1,O594,0)</f>
        <v>0</v>
      </c>
      <c r="BD594">
        <f>IF($AK594=1,P594,0)</f>
        <v>0</v>
      </c>
    </row>
    <row r="595" spans="1:56" x14ac:dyDescent="0.3">
      <c r="A595" s="7">
        <v>2008</v>
      </c>
      <c r="B595" s="6">
        <v>115038</v>
      </c>
      <c r="C595" s="7">
        <v>1</v>
      </c>
      <c r="D595" s="7">
        <v>0</v>
      </c>
      <c r="E595" s="7">
        <f>SUM(C595:D595)</f>
        <v>1</v>
      </c>
      <c r="F595" s="7">
        <v>33</v>
      </c>
      <c r="G595" s="7">
        <v>0</v>
      </c>
      <c r="H595" s="7">
        <v>0</v>
      </c>
      <c r="I595" s="7">
        <v>0</v>
      </c>
      <c r="J595" s="7">
        <v>1</v>
      </c>
      <c r="K595" s="7">
        <v>0</v>
      </c>
      <c r="L595" s="7" t="str" cm="1">
        <f t="array" ref="L595">_xlfn.IFS(G595=1,G$1,H595=1,H$1,I595=1,I$1,J595=1,J$1,K595=1,K$1)</f>
        <v>Single</v>
      </c>
      <c r="M595" s="7">
        <v>1</v>
      </c>
      <c r="N595" s="7">
        <v>0</v>
      </c>
      <c r="O595" s="7">
        <v>0</v>
      </c>
      <c r="P595" s="7">
        <v>0</v>
      </c>
      <c r="Q595" s="7" t="str" cm="1">
        <f t="array" ref="Q595">_xlfn.IFS(M595=1,M$1,N595=1,N$1,O595=1,O$1,P595=1,P$1)</f>
        <v>Basic</v>
      </c>
      <c r="R595" t="s">
        <v>39</v>
      </c>
      <c r="S595" s="7">
        <v>93</v>
      </c>
      <c r="T595" s="7">
        <v>31</v>
      </c>
      <c r="U595" s="7">
        <v>61</v>
      </c>
      <c r="V595" s="7">
        <v>84</v>
      </c>
      <c r="W595" s="7">
        <v>145</v>
      </c>
      <c r="X595" s="7">
        <v>92</v>
      </c>
      <c r="Y595" s="7">
        <v>199</v>
      </c>
      <c r="Z595" s="7">
        <v>214</v>
      </c>
      <c r="AA595" s="7">
        <v>2</v>
      </c>
      <c r="AB595" s="7">
        <v>2</v>
      </c>
      <c r="AC595" s="7">
        <v>1</v>
      </c>
      <c r="AD595" s="7">
        <v>2</v>
      </c>
      <c r="AE595" s="7">
        <v>9</v>
      </c>
      <c r="AF595" s="7">
        <v>0</v>
      </c>
      <c r="AG595" s="7">
        <v>0</v>
      </c>
      <c r="AH595" s="7">
        <v>0</v>
      </c>
      <c r="AI595" s="7">
        <v>0</v>
      </c>
      <c r="AJ595" s="7">
        <v>0</v>
      </c>
      <c r="AK595" s="7">
        <v>0</v>
      </c>
      <c r="AL595" s="7">
        <v>0</v>
      </c>
      <c r="AM595" s="8">
        <v>43652</v>
      </c>
      <c r="AO595">
        <f>IF($AG595=1,G595,0)</f>
        <v>0</v>
      </c>
      <c r="AP595">
        <f>IF($AG595=1,H595,0)</f>
        <v>0</v>
      </c>
      <c r="AQ595">
        <f>IF($AG595=1,J595,0)</f>
        <v>0</v>
      </c>
      <c r="AR595">
        <f>IF($AG595=1,I595,0)</f>
        <v>0</v>
      </c>
      <c r="AS595">
        <f>IF($AG595=1,K595,0)</f>
        <v>0</v>
      </c>
      <c r="AU595">
        <f>IF($AJ595=1,T595,0)</f>
        <v>0</v>
      </c>
      <c r="AV595">
        <f>IF($AJ595=1,U595,0)</f>
        <v>0</v>
      </c>
      <c r="AW595">
        <f>IF($AJ595=1,V595,0)</f>
        <v>0</v>
      </c>
      <c r="AX595">
        <f>IF($AJ595=1,W595,0)</f>
        <v>0</v>
      </c>
      <c r="AY595">
        <f>IF($AJ595=1,X595,0)</f>
        <v>0</v>
      </c>
      <c r="BA595">
        <f>IF($AK595=1,M595,0)</f>
        <v>0</v>
      </c>
      <c r="BB595">
        <f>IF($AK595=1,N595,0)</f>
        <v>0</v>
      </c>
      <c r="BC595">
        <f>IF($AK595=1,O595,0)</f>
        <v>0</v>
      </c>
      <c r="BD595">
        <f>IF($AK595=1,P595,0)</f>
        <v>0</v>
      </c>
    </row>
    <row r="596" spans="1:56" x14ac:dyDescent="0.3">
      <c r="A596" s="7">
        <v>2122</v>
      </c>
      <c r="B596" s="6">
        <v>137155</v>
      </c>
      <c r="C596" s="7">
        <v>1</v>
      </c>
      <c r="D596" s="7">
        <v>0</v>
      </c>
      <c r="E596" s="7">
        <f>SUM(C596:D596)</f>
        <v>1</v>
      </c>
      <c r="F596" s="7">
        <v>31</v>
      </c>
      <c r="G596" s="7">
        <v>0</v>
      </c>
      <c r="H596" s="7">
        <v>1</v>
      </c>
      <c r="I596" s="7">
        <v>0</v>
      </c>
      <c r="J596" s="7">
        <v>0</v>
      </c>
      <c r="K596" s="7">
        <v>0</v>
      </c>
      <c r="L596" s="7" t="str" cm="1">
        <f t="array" ref="L596">_xlfn.IFS(G596=1,G$1,H596=1,H$1,I596=1,I$1,J596=1,J$1,K596=1,K$1)</f>
        <v>Married</v>
      </c>
      <c r="M596" s="7">
        <v>0</v>
      </c>
      <c r="N596" s="7">
        <v>1</v>
      </c>
      <c r="O596" s="7">
        <v>0</v>
      </c>
      <c r="P596" s="7">
        <v>0</v>
      </c>
      <c r="Q596" s="7" t="str" cm="1">
        <f t="array" ref="Q596">_xlfn.IFS(M596=1,M$1,N596=1,N$1,O596=1,O$1,P596=1,P$1)</f>
        <v>Graduate</v>
      </c>
      <c r="R596" t="s">
        <v>39</v>
      </c>
      <c r="S596" s="7">
        <v>51</v>
      </c>
      <c r="T596" s="7">
        <v>85</v>
      </c>
      <c r="U596" s="7">
        <v>0</v>
      </c>
      <c r="V596" s="7">
        <v>96</v>
      </c>
      <c r="W596" s="7">
        <v>26</v>
      </c>
      <c r="X596" s="7">
        <v>55</v>
      </c>
      <c r="Y596" s="7">
        <v>11</v>
      </c>
      <c r="Z596" s="7">
        <v>251</v>
      </c>
      <c r="AA596" s="7">
        <v>1</v>
      </c>
      <c r="AB596" s="7">
        <v>2</v>
      </c>
      <c r="AC596" s="7">
        <v>0</v>
      </c>
      <c r="AD596" s="7">
        <v>4</v>
      </c>
      <c r="AE596" s="7">
        <v>5</v>
      </c>
      <c r="AF596" s="7">
        <v>0</v>
      </c>
      <c r="AG596" s="7">
        <v>0</v>
      </c>
      <c r="AH596" s="7">
        <v>0</v>
      </c>
      <c r="AI596" s="7">
        <v>0</v>
      </c>
      <c r="AJ596" s="7">
        <v>0</v>
      </c>
      <c r="AK596" s="7">
        <v>0</v>
      </c>
      <c r="AL596" s="7">
        <v>0</v>
      </c>
      <c r="AM596" s="8">
        <v>43654</v>
      </c>
      <c r="AO596">
        <f>IF($AG596=1,G596,0)</f>
        <v>0</v>
      </c>
      <c r="AP596">
        <f>IF($AG596=1,H596,0)</f>
        <v>0</v>
      </c>
      <c r="AQ596">
        <f>IF($AG596=1,J596,0)</f>
        <v>0</v>
      </c>
      <c r="AR596">
        <f>IF($AG596=1,I596,0)</f>
        <v>0</v>
      </c>
      <c r="AS596">
        <f>IF($AG596=1,K596,0)</f>
        <v>0</v>
      </c>
      <c r="AU596">
        <f>IF($AJ596=1,T596,0)</f>
        <v>0</v>
      </c>
      <c r="AV596">
        <f>IF($AJ596=1,U596,0)</f>
        <v>0</v>
      </c>
      <c r="AW596">
        <f>IF($AJ596=1,V596,0)</f>
        <v>0</v>
      </c>
      <c r="AX596">
        <f>IF($AJ596=1,W596,0)</f>
        <v>0</v>
      </c>
      <c r="AY596">
        <f>IF($AJ596=1,X596,0)</f>
        <v>0</v>
      </c>
      <c r="BA596">
        <f>IF($AK596=1,M596,0)</f>
        <v>0</v>
      </c>
      <c r="BB596">
        <f>IF($AK596=1,N596,0)</f>
        <v>0</v>
      </c>
      <c r="BC596">
        <f>IF($AK596=1,O596,0)</f>
        <v>0</v>
      </c>
      <c r="BD596">
        <f>IF($AK596=1,P596,0)</f>
        <v>0</v>
      </c>
    </row>
    <row r="597" spans="1:56" x14ac:dyDescent="0.3">
      <c r="A597" s="7">
        <v>1559</v>
      </c>
      <c r="B597" s="6">
        <v>161996</v>
      </c>
      <c r="C597" s="7">
        <v>0</v>
      </c>
      <c r="D597" s="7">
        <v>1</v>
      </c>
      <c r="E597" s="7">
        <f>SUM(C597:D597)</f>
        <v>1</v>
      </c>
      <c r="F597" s="7">
        <v>43</v>
      </c>
      <c r="G597" s="7">
        <v>0</v>
      </c>
      <c r="H597" s="7">
        <v>1</v>
      </c>
      <c r="I597" s="7">
        <v>0</v>
      </c>
      <c r="J597" s="7">
        <v>0</v>
      </c>
      <c r="K597" s="7">
        <v>0</v>
      </c>
      <c r="L597" s="7" t="str" cm="1">
        <f t="array" ref="L597">_xlfn.IFS(G597=1,G$1,H597=1,H$1,I597=1,I$1,J597=1,J$1,K597=1,K$1)</f>
        <v>Married</v>
      </c>
      <c r="M597" s="7">
        <v>0</v>
      </c>
      <c r="N597" s="7">
        <v>0</v>
      </c>
      <c r="O597" s="7">
        <v>0</v>
      </c>
      <c r="P597" s="7">
        <v>1</v>
      </c>
      <c r="Q597" s="7" t="str" cm="1">
        <f t="array" ref="Q597">_xlfn.IFS(M597=1,M$1,N597=1,N$1,O597=1,O$1,P597=1,P$1)</f>
        <v>PhD</v>
      </c>
      <c r="R597" t="s">
        <v>43</v>
      </c>
      <c r="S597" s="7">
        <v>27</v>
      </c>
      <c r="T597" s="7">
        <v>2744</v>
      </c>
      <c r="U597" s="7">
        <v>31</v>
      </c>
      <c r="V597" s="7">
        <v>376</v>
      </c>
      <c r="W597" s="7">
        <v>0</v>
      </c>
      <c r="X597" s="7">
        <v>0</v>
      </c>
      <c r="Y597" s="7">
        <v>63</v>
      </c>
      <c r="Z597" s="7">
        <v>3089</v>
      </c>
      <c r="AA597" s="7">
        <v>3</v>
      </c>
      <c r="AB597" s="7">
        <v>6</v>
      </c>
      <c r="AC597" s="7">
        <v>4</v>
      </c>
      <c r="AD597" s="7">
        <v>8</v>
      </c>
      <c r="AE597" s="7">
        <v>5</v>
      </c>
      <c r="AF597" s="7">
        <v>0</v>
      </c>
      <c r="AG597" s="7">
        <v>1</v>
      </c>
      <c r="AH597" s="7">
        <v>0</v>
      </c>
      <c r="AI597" s="7">
        <v>1</v>
      </c>
      <c r="AJ597" s="7">
        <v>1</v>
      </c>
      <c r="AK597" s="7">
        <v>0</v>
      </c>
      <c r="AL597" s="7">
        <v>1</v>
      </c>
      <c r="AM597" s="8">
        <v>43654</v>
      </c>
      <c r="AO597">
        <f>IF($AG597=1,G597,0)</f>
        <v>0</v>
      </c>
      <c r="AP597">
        <f>IF($AG597=1,H597,0)</f>
        <v>1</v>
      </c>
      <c r="AQ597">
        <f>IF($AG597=1,J597,0)</f>
        <v>0</v>
      </c>
      <c r="AR597">
        <f>IF($AG597=1,I597,0)</f>
        <v>0</v>
      </c>
      <c r="AS597">
        <f>IF($AG597=1,K597,0)</f>
        <v>0</v>
      </c>
      <c r="AU597">
        <f>IF($AJ597=1,T597,0)</f>
        <v>2744</v>
      </c>
      <c r="AV597">
        <f>IF($AJ597=1,U597,0)</f>
        <v>31</v>
      </c>
      <c r="AW597">
        <f>IF($AJ597=1,V597,0)</f>
        <v>376</v>
      </c>
      <c r="AX597">
        <f>IF($AJ597=1,W597,0)</f>
        <v>0</v>
      </c>
      <c r="AY597">
        <f>IF($AJ597=1,X597,0)</f>
        <v>0</v>
      </c>
      <c r="BA597">
        <f>IF($AK597=1,M597,0)</f>
        <v>0</v>
      </c>
      <c r="BB597">
        <f>IF($AK597=1,N597,0)</f>
        <v>0</v>
      </c>
      <c r="BC597">
        <f>IF($AK597=1,O597,0)</f>
        <v>0</v>
      </c>
      <c r="BD597">
        <f>IF($AK597=1,P597,0)</f>
        <v>0</v>
      </c>
    </row>
    <row r="598" spans="1:56" x14ac:dyDescent="0.3">
      <c r="A598" s="7">
        <v>3110</v>
      </c>
      <c r="B598" s="6">
        <v>136997</v>
      </c>
      <c r="C598" s="7">
        <v>1</v>
      </c>
      <c r="D598" s="7">
        <v>1</v>
      </c>
      <c r="E598" s="7">
        <f>SUM(C598:D598)</f>
        <v>2</v>
      </c>
      <c r="F598" s="7">
        <v>52</v>
      </c>
      <c r="G598" s="7">
        <v>1</v>
      </c>
      <c r="H598" s="7">
        <v>0</v>
      </c>
      <c r="I598" s="7">
        <v>0</v>
      </c>
      <c r="J598" s="7">
        <v>0</v>
      </c>
      <c r="K598" s="7">
        <v>0</v>
      </c>
      <c r="L598" s="7" t="str" cm="1">
        <f t="array" ref="L598">_xlfn.IFS(G598=1,G$1,H598=1,H$1,I598=1,I$1,J598=1,J$1,K598=1,K$1)</f>
        <v>Divorced</v>
      </c>
      <c r="M598" s="7">
        <v>0</v>
      </c>
      <c r="N598" s="7">
        <v>1</v>
      </c>
      <c r="O598" s="7">
        <v>0</v>
      </c>
      <c r="P598" s="7">
        <v>0</v>
      </c>
      <c r="Q598" s="7" t="str" cm="1">
        <f t="array" ref="Q598">_xlfn.IFS(M598=1,M$1,N598=1,N$1,O598=1,O$1,P598=1,P$1)</f>
        <v>Graduate</v>
      </c>
      <c r="R598" t="s">
        <v>44</v>
      </c>
      <c r="S598" s="7">
        <v>72</v>
      </c>
      <c r="T598" s="7">
        <v>159</v>
      </c>
      <c r="U598" s="7">
        <v>15</v>
      </c>
      <c r="V598" s="7">
        <v>44</v>
      </c>
      <c r="W598" s="7">
        <v>30</v>
      </c>
      <c r="X598" s="7">
        <v>0</v>
      </c>
      <c r="Y598" s="7">
        <v>100</v>
      </c>
      <c r="Z598" s="7">
        <v>148</v>
      </c>
      <c r="AA598" s="7">
        <v>5</v>
      </c>
      <c r="AB598" s="7">
        <v>2</v>
      </c>
      <c r="AC598" s="7">
        <v>1</v>
      </c>
      <c r="AD598" s="7">
        <v>4</v>
      </c>
      <c r="AE598" s="7">
        <v>5</v>
      </c>
      <c r="AF598" s="7">
        <v>0</v>
      </c>
      <c r="AG598" s="7">
        <v>0</v>
      </c>
      <c r="AH598" s="7">
        <v>0</v>
      </c>
      <c r="AI598" s="7">
        <v>0</v>
      </c>
      <c r="AJ598" s="7">
        <v>0</v>
      </c>
      <c r="AK598" s="7">
        <v>0</v>
      </c>
      <c r="AL598" s="7">
        <v>0</v>
      </c>
      <c r="AM598" s="8">
        <v>43655</v>
      </c>
      <c r="AO598">
        <f>IF($AG598=1,G598,0)</f>
        <v>0</v>
      </c>
      <c r="AP598">
        <f>IF($AG598=1,H598,0)</f>
        <v>0</v>
      </c>
      <c r="AQ598">
        <f>IF($AG598=1,J598,0)</f>
        <v>0</v>
      </c>
      <c r="AR598">
        <f>IF($AG598=1,I598,0)</f>
        <v>0</v>
      </c>
      <c r="AS598">
        <f>IF($AG598=1,K598,0)</f>
        <v>0</v>
      </c>
      <c r="AU598">
        <f>IF($AJ598=1,T598,0)</f>
        <v>0</v>
      </c>
      <c r="AV598">
        <f>IF($AJ598=1,U598,0)</f>
        <v>0</v>
      </c>
      <c r="AW598">
        <f>IF($AJ598=1,V598,0)</f>
        <v>0</v>
      </c>
      <c r="AX598">
        <f>IF($AJ598=1,W598,0)</f>
        <v>0</v>
      </c>
      <c r="AY598">
        <f>IF($AJ598=1,X598,0)</f>
        <v>0</v>
      </c>
      <c r="BA598">
        <f>IF($AK598=1,M598,0)</f>
        <v>0</v>
      </c>
      <c r="BB598">
        <f>IF($AK598=1,N598,0)</f>
        <v>0</v>
      </c>
      <c r="BC598">
        <f>IF($AK598=1,O598,0)</f>
        <v>0</v>
      </c>
      <c r="BD598">
        <f>IF($AK598=1,P598,0)</f>
        <v>0</v>
      </c>
    </row>
    <row r="599" spans="1:56" x14ac:dyDescent="0.3">
      <c r="A599" s="7">
        <v>1038</v>
      </c>
      <c r="B599" s="6">
        <v>148948</v>
      </c>
      <c r="C599" s="7">
        <v>0</v>
      </c>
      <c r="D599" s="7">
        <v>0</v>
      </c>
      <c r="E599" s="7">
        <f>SUM(C599:D599)</f>
        <v>0</v>
      </c>
      <c r="F599" s="7">
        <v>77</v>
      </c>
      <c r="G599" s="7">
        <v>1</v>
      </c>
      <c r="H599" s="7">
        <v>0</v>
      </c>
      <c r="I599" s="7">
        <v>0</v>
      </c>
      <c r="J599" s="7">
        <v>0</v>
      </c>
      <c r="K599" s="7">
        <v>0</v>
      </c>
      <c r="L599" s="7" t="str" cm="1">
        <f t="array" ref="L599">_xlfn.IFS(G599=1,G$1,H599=1,H$1,I599=1,I$1,J599=1,J$1,K599=1,K$1)</f>
        <v>Divorced</v>
      </c>
      <c r="M599" s="7">
        <v>0</v>
      </c>
      <c r="N599" s="7">
        <v>0</v>
      </c>
      <c r="O599" s="7">
        <v>0</v>
      </c>
      <c r="P599" s="7">
        <v>1</v>
      </c>
      <c r="Q599" s="7" t="str" cm="1">
        <f t="array" ref="Q599">_xlfn.IFS(M599=1,M$1,N599=1,N$1,O599=1,O$1,P599=1,P$1)</f>
        <v>PhD</v>
      </c>
      <c r="R599" t="s">
        <v>42</v>
      </c>
      <c r="S599" s="7">
        <v>53</v>
      </c>
      <c r="T599" s="7">
        <v>1330</v>
      </c>
      <c r="U599" s="7">
        <v>24</v>
      </c>
      <c r="V599" s="7">
        <v>627</v>
      </c>
      <c r="W599" s="7">
        <v>487</v>
      </c>
      <c r="X599" s="7">
        <v>149</v>
      </c>
      <c r="Y599" s="7">
        <v>128</v>
      </c>
      <c r="Z599" s="7">
        <v>2489</v>
      </c>
      <c r="AA599" s="7">
        <v>2</v>
      </c>
      <c r="AB599" s="7">
        <v>7</v>
      </c>
      <c r="AC599" s="7">
        <v>10</v>
      </c>
      <c r="AD599" s="7">
        <v>5</v>
      </c>
      <c r="AE599" s="7">
        <v>6</v>
      </c>
      <c r="AF599" s="7">
        <v>1</v>
      </c>
      <c r="AG599" s="7">
        <v>0</v>
      </c>
      <c r="AH599" s="7">
        <v>0</v>
      </c>
      <c r="AI599" s="7">
        <v>0</v>
      </c>
      <c r="AJ599" s="7">
        <v>0</v>
      </c>
      <c r="AK599" s="7">
        <v>0</v>
      </c>
      <c r="AL599" s="7">
        <v>1</v>
      </c>
      <c r="AM599" s="8">
        <v>43655</v>
      </c>
      <c r="AO599">
        <f>IF($AG599=1,G599,0)</f>
        <v>0</v>
      </c>
      <c r="AP599">
        <f>IF($AG599=1,H599,0)</f>
        <v>0</v>
      </c>
      <c r="AQ599">
        <f>IF($AG599=1,J599,0)</f>
        <v>0</v>
      </c>
      <c r="AR599">
        <f>IF($AG599=1,I599,0)</f>
        <v>0</v>
      </c>
      <c r="AS599">
        <f>IF($AG599=1,K599,0)</f>
        <v>0</v>
      </c>
      <c r="AU599">
        <f>IF($AJ599=1,T599,0)</f>
        <v>0</v>
      </c>
      <c r="AV599">
        <f>IF($AJ599=1,U599,0)</f>
        <v>0</v>
      </c>
      <c r="AW599">
        <f>IF($AJ599=1,V599,0)</f>
        <v>0</v>
      </c>
      <c r="AX599">
        <f>IF($AJ599=1,W599,0)</f>
        <v>0</v>
      </c>
      <c r="AY599">
        <f>IF($AJ599=1,X599,0)</f>
        <v>0</v>
      </c>
      <c r="BA599">
        <f>IF($AK599=1,M599,0)</f>
        <v>0</v>
      </c>
      <c r="BB599">
        <f>IF($AK599=1,N599,0)</f>
        <v>0</v>
      </c>
      <c r="BC599">
        <f>IF($AK599=1,O599,0)</f>
        <v>0</v>
      </c>
      <c r="BD599">
        <f>IF($AK599=1,P599,0)</f>
        <v>0</v>
      </c>
    </row>
    <row r="600" spans="1:56" x14ac:dyDescent="0.3">
      <c r="A600" s="7">
        <v>1875</v>
      </c>
      <c r="B600" s="6">
        <v>148948</v>
      </c>
      <c r="C600" s="7">
        <v>0</v>
      </c>
      <c r="D600" s="7">
        <v>0</v>
      </c>
      <c r="E600" s="7">
        <f>SUM(C600:D600)</f>
        <v>0</v>
      </c>
      <c r="F600" s="7">
        <v>77</v>
      </c>
      <c r="G600" s="7">
        <v>1</v>
      </c>
      <c r="H600" s="7">
        <v>0</v>
      </c>
      <c r="I600" s="7">
        <v>0</v>
      </c>
      <c r="J600" s="7">
        <v>0</v>
      </c>
      <c r="K600" s="7">
        <v>0</v>
      </c>
      <c r="L600" s="7" t="str" cm="1">
        <f t="array" ref="L600">_xlfn.IFS(G600=1,G$1,H600=1,H$1,I600=1,I$1,J600=1,J$1,K600=1,K$1)</f>
        <v>Divorced</v>
      </c>
      <c r="M600" s="7">
        <v>0</v>
      </c>
      <c r="N600" s="7">
        <v>0</v>
      </c>
      <c r="O600" s="7">
        <v>0</v>
      </c>
      <c r="P600" s="7">
        <v>1</v>
      </c>
      <c r="Q600" s="7" t="str" cm="1">
        <f t="array" ref="Q600">_xlfn.IFS(M600=1,M$1,N600=1,N$1,O600=1,O$1,P600=1,P$1)</f>
        <v>PhD</v>
      </c>
      <c r="R600" t="s">
        <v>40</v>
      </c>
      <c r="S600" s="7">
        <v>53</v>
      </c>
      <c r="T600" s="7">
        <v>1330</v>
      </c>
      <c r="U600" s="7">
        <v>24</v>
      </c>
      <c r="V600" s="7">
        <v>627</v>
      </c>
      <c r="W600" s="7">
        <v>487</v>
      </c>
      <c r="X600" s="7">
        <v>149</v>
      </c>
      <c r="Y600" s="7">
        <v>128</v>
      </c>
      <c r="Z600" s="7">
        <v>2489</v>
      </c>
      <c r="AA600" s="7">
        <v>2</v>
      </c>
      <c r="AB600" s="7">
        <v>7</v>
      </c>
      <c r="AC600" s="7">
        <v>10</v>
      </c>
      <c r="AD600" s="7">
        <v>5</v>
      </c>
      <c r="AE600" s="7">
        <v>6</v>
      </c>
      <c r="AF600" s="7">
        <v>1</v>
      </c>
      <c r="AG600" s="7">
        <v>0</v>
      </c>
      <c r="AH600" s="7">
        <v>0</v>
      </c>
      <c r="AI600" s="7">
        <v>0</v>
      </c>
      <c r="AJ600" s="7">
        <v>0</v>
      </c>
      <c r="AK600" s="7">
        <v>0</v>
      </c>
      <c r="AL600" s="7">
        <v>1</v>
      </c>
      <c r="AM600" s="8">
        <v>43655</v>
      </c>
      <c r="AO600">
        <f>IF($AG600=1,G600,0)</f>
        <v>0</v>
      </c>
      <c r="AP600">
        <f>IF($AG600=1,H600,0)</f>
        <v>0</v>
      </c>
      <c r="AQ600">
        <f>IF($AG600=1,J600,0)</f>
        <v>0</v>
      </c>
      <c r="AR600">
        <f>IF($AG600=1,I600,0)</f>
        <v>0</v>
      </c>
      <c r="AS600">
        <f>IF($AG600=1,K600,0)</f>
        <v>0</v>
      </c>
      <c r="AU600">
        <f>IF($AJ600=1,T600,0)</f>
        <v>0</v>
      </c>
      <c r="AV600">
        <f>IF($AJ600=1,U600,0)</f>
        <v>0</v>
      </c>
      <c r="AW600">
        <f>IF($AJ600=1,V600,0)</f>
        <v>0</v>
      </c>
      <c r="AX600">
        <f>IF($AJ600=1,W600,0)</f>
        <v>0</v>
      </c>
      <c r="AY600">
        <f>IF($AJ600=1,X600,0)</f>
        <v>0</v>
      </c>
      <c r="BA600">
        <f>IF($AK600=1,M600,0)</f>
        <v>0</v>
      </c>
      <c r="BB600">
        <f>IF($AK600=1,N600,0)</f>
        <v>0</v>
      </c>
      <c r="BC600">
        <f>IF($AK600=1,O600,0)</f>
        <v>0</v>
      </c>
      <c r="BD600">
        <f>IF($AK600=1,P600,0)</f>
        <v>0</v>
      </c>
    </row>
    <row r="601" spans="1:56" x14ac:dyDescent="0.3">
      <c r="A601" s="7">
        <v>2065</v>
      </c>
      <c r="B601" s="6">
        <v>175345</v>
      </c>
      <c r="C601" s="7">
        <v>0</v>
      </c>
      <c r="D601" s="7">
        <v>0</v>
      </c>
      <c r="E601" s="7">
        <f>SUM(C601:D601)</f>
        <v>0</v>
      </c>
      <c r="F601" s="7">
        <v>50</v>
      </c>
      <c r="G601" s="7">
        <v>0</v>
      </c>
      <c r="H601" s="7">
        <v>0</v>
      </c>
      <c r="I601" s="7">
        <v>0</v>
      </c>
      <c r="J601" s="7">
        <v>1</v>
      </c>
      <c r="K601" s="7">
        <v>0</v>
      </c>
      <c r="L601" s="7" t="str" cm="1">
        <f t="array" ref="L601">_xlfn.IFS(G601=1,G$1,H601=1,H$1,I601=1,I$1,J601=1,J$1,K601=1,K$1)</f>
        <v>Single</v>
      </c>
      <c r="M601" s="7">
        <v>0</v>
      </c>
      <c r="N601" s="7">
        <v>0</v>
      </c>
      <c r="O601" s="7">
        <v>1</v>
      </c>
      <c r="P601" s="7">
        <v>0</v>
      </c>
      <c r="Q601" s="7" t="str" cm="1">
        <f t="array" ref="Q601">_xlfn.IFS(M601=1,M$1,N601=1,N$1,O601=1,O$1,P601=1,P$1)</f>
        <v>Master</v>
      </c>
      <c r="R601" t="s">
        <v>41</v>
      </c>
      <c r="S601" s="7">
        <v>16</v>
      </c>
      <c r="T601" s="7">
        <v>2136</v>
      </c>
      <c r="U601" s="7">
        <v>133</v>
      </c>
      <c r="V601" s="7">
        <v>1960</v>
      </c>
      <c r="W601" s="7">
        <v>230</v>
      </c>
      <c r="X601" s="7">
        <v>88</v>
      </c>
      <c r="Y601" s="7">
        <v>310</v>
      </c>
      <c r="Z601" s="7">
        <v>4238</v>
      </c>
      <c r="AA601" s="7">
        <v>1</v>
      </c>
      <c r="AB601" s="7">
        <v>5</v>
      </c>
      <c r="AC601" s="7">
        <v>8</v>
      </c>
      <c r="AD601" s="7">
        <v>6</v>
      </c>
      <c r="AE601" s="7">
        <v>3</v>
      </c>
      <c r="AF601" s="7">
        <v>0</v>
      </c>
      <c r="AG601" s="7">
        <v>0</v>
      </c>
      <c r="AH601" s="7">
        <v>0</v>
      </c>
      <c r="AI601" s="7">
        <v>1</v>
      </c>
      <c r="AJ601" s="7">
        <v>0</v>
      </c>
      <c r="AK601" s="7">
        <v>0</v>
      </c>
      <c r="AL601" s="7">
        <v>1</v>
      </c>
      <c r="AM601" s="8">
        <v>43656</v>
      </c>
      <c r="AO601">
        <f>IF($AG601=1,G601,0)</f>
        <v>0</v>
      </c>
      <c r="AP601">
        <f>IF($AG601=1,H601,0)</f>
        <v>0</v>
      </c>
      <c r="AQ601">
        <f>IF($AG601=1,J601,0)</f>
        <v>0</v>
      </c>
      <c r="AR601">
        <f>IF($AG601=1,I601,0)</f>
        <v>0</v>
      </c>
      <c r="AS601">
        <f>IF($AG601=1,K601,0)</f>
        <v>0</v>
      </c>
      <c r="AU601">
        <f>IF($AJ601=1,T601,0)</f>
        <v>0</v>
      </c>
      <c r="AV601">
        <f>IF($AJ601=1,U601,0)</f>
        <v>0</v>
      </c>
      <c r="AW601">
        <f>IF($AJ601=1,V601,0)</f>
        <v>0</v>
      </c>
      <c r="AX601">
        <f>IF($AJ601=1,W601,0)</f>
        <v>0</v>
      </c>
      <c r="AY601">
        <f>IF($AJ601=1,X601,0)</f>
        <v>0</v>
      </c>
      <c r="BA601">
        <f>IF($AK601=1,M601,0)</f>
        <v>0</v>
      </c>
      <c r="BB601">
        <f>IF($AK601=1,N601,0)</f>
        <v>0</v>
      </c>
      <c r="BC601">
        <f>IF($AK601=1,O601,0)</f>
        <v>0</v>
      </c>
      <c r="BD601">
        <f>IF($AK601=1,P601,0)</f>
        <v>0</v>
      </c>
    </row>
    <row r="602" spans="1:56" x14ac:dyDescent="0.3">
      <c r="A602" s="7">
        <v>1099</v>
      </c>
      <c r="B602" s="6">
        <v>152413</v>
      </c>
      <c r="C602" s="7">
        <v>0</v>
      </c>
      <c r="D602" s="7">
        <v>2</v>
      </c>
      <c r="E602" s="7">
        <f>SUM(C602:D602)</f>
        <v>2</v>
      </c>
      <c r="F602" s="7">
        <v>51</v>
      </c>
      <c r="G602" s="7">
        <v>0</v>
      </c>
      <c r="H602" s="7">
        <v>1</v>
      </c>
      <c r="I602" s="7">
        <v>0</v>
      </c>
      <c r="J602" s="7">
        <v>0</v>
      </c>
      <c r="K602" s="7">
        <v>0</v>
      </c>
      <c r="L602" s="7" t="str" cm="1">
        <f t="array" ref="L602">_xlfn.IFS(G602=1,G$1,H602=1,H$1,I602=1,I$1,J602=1,J$1,K602=1,K$1)</f>
        <v>Married</v>
      </c>
      <c r="M602" s="7">
        <v>0</v>
      </c>
      <c r="N602" s="7">
        <v>1</v>
      </c>
      <c r="O602" s="7">
        <v>0</v>
      </c>
      <c r="P602" s="7">
        <v>0</v>
      </c>
      <c r="Q602" s="7" t="str" cm="1">
        <f t="array" ref="Q602">_xlfn.IFS(M602=1,M$1,N602=1,N$1,O602=1,O$1,P602=1,P$1)</f>
        <v>Graduate</v>
      </c>
      <c r="R602" t="s">
        <v>41</v>
      </c>
      <c r="S602" s="7">
        <v>56</v>
      </c>
      <c r="T602" s="7">
        <v>858</v>
      </c>
      <c r="U602" s="7">
        <v>308</v>
      </c>
      <c r="V602" s="7">
        <v>788</v>
      </c>
      <c r="W602" s="7">
        <v>218</v>
      </c>
      <c r="X602" s="7">
        <v>285</v>
      </c>
      <c r="Y602" s="7">
        <v>189</v>
      </c>
      <c r="Z602" s="7">
        <v>2268</v>
      </c>
      <c r="AA602" s="7">
        <v>4</v>
      </c>
      <c r="AB602" s="7">
        <v>6</v>
      </c>
      <c r="AC602" s="7">
        <v>4</v>
      </c>
      <c r="AD602" s="7">
        <v>12</v>
      </c>
      <c r="AE602" s="7">
        <v>6</v>
      </c>
      <c r="AF602" s="7">
        <v>0</v>
      </c>
      <c r="AG602" s="7">
        <v>0</v>
      </c>
      <c r="AH602" s="7">
        <v>0</v>
      </c>
      <c r="AI602" s="7">
        <v>0</v>
      </c>
      <c r="AJ602" s="7">
        <v>0</v>
      </c>
      <c r="AK602" s="7">
        <v>0</v>
      </c>
      <c r="AL602" s="7">
        <v>0</v>
      </c>
      <c r="AM602" s="8">
        <v>43656</v>
      </c>
      <c r="AO602">
        <f>IF($AG602=1,G602,0)</f>
        <v>0</v>
      </c>
      <c r="AP602">
        <f>IF($AG602=1,H602,0)</f>
        <v>0</v>
      </c>
      <c r="AQ602">
        <f>IF($AG602=1,J602,0)</f>
        <v>0</v>
      </c>
      <c r="AR602">
        <f>IF($AG602=1,I602,0)</f>
        <v>0</v>
      </c>
      <c r="AS602">
        <f>IF($AG602=1,K602,0)</f>
        <v>0</v>
      </c>
      <c r="AU602">
        <f>IF($AJ602=1,T602,0)</f>
        <v>0</v>
      </c>
      <c r="AV602">
        <f>IF($AJ602=1,U602,0)</f>
        <v>0</v>
      </c>
      <c r="AW602">
        <f>IF($AJ602=1,V602,0)</f>
        <v>0</v>
      </c>
      <c r="AX602">
        <f>IF($AJ602=1,W602,0)</f>
        <v>0</v>
      </c>
      <c r="AY602">
        <f>IF($AJ602=1,X602,0)</f>
        <v>0</v>
      </c>
      <c r="BA602">
        <f>IF($AK602=1,M602,0)</f>
        <v>0</v>
      </c>
      <c r="BB602">
        <f>IF($AK602=1,N602,0)</f>
        <v>0</v>
      </c>
      <c r="BC602">
        <f>IF($AK602=1,O602,0)</f>
        <v>0</v>
      </c>
      <c r="BD602">
        <f>IF($AK602=1,P602,0)</f>
        <v>0</v>
      </c>
    </row>
    <row r="603" spans="1:56" x14ac:dyDescent="0.3">
      <c r="A603" s="7">
        <v>2120</v>
      </c>
      <c r="B603" s="6">
        <v>149678</v>
      </c>
      <c r="C603" s="7">
        <v>0</v>
      </c>
      <c r="D603" s="7">
        <v>1</v>
      </c>
      <c r="E603" s="7">
        <f>SUM(C603:D603)</f>
        <v>1</v>
      </c>
      <c r="F603" s="7">
        <v>59</v>
      </c>
      <c r="G603" s="7">
        <v>0</v>
      </c>
      <c r="H603" s="7">
        <v>1</v>
      </c>
      <c r="I603" s="7">
        <v>0</v>
      </c>
      <c r="J603" s="7">
        <v>0</v>
      </c>
      <c r="K603" s="7">
        <v>0</v>
      </c>
      <c r="L603" s="7" t="str" cm="1">
        <f t="array" ref="L603">_xlfn.IFS(G603=1,G$1,H603=1,H$1,I603=1,I$1,J603=1,J$1,K603=1,K$1)</f>
        <v>Married</v>
      </c>
      <c r="M603" s="7">
        <v>0</v>
      </c>
      <c r="N603" s="7">
        <v>1</v>
      </c>
      <c r="O603" s="7">
        <v>0</v>
      </c>
      <c r="P603" s="7">
        <v>0</v>
      </c>
      <c r="Q603" s="7" t="str" cm="1">
        <f t="array" ref="Q603">_xlfn.IFS(M603=1,M$1,N603=1,N$1,O603=1,O$1,P603=1,P$1)</f>
        <v>Graduate</v>
      </c>
      <c r="R603" t="s">
        <v>44</v>
      </c>
      <c r="S603" s="7">
        <v>81</v>
      </c>
      <c r="T603" s="7">
        <v>690</v>
      </c>
      <c r="U603" s="7">
        <v>15</v>
      </c>
      <c r="V603" s="7">
        <v>169</v>
      </c>
      <c r="W603" s="7">
        <v>9</v>
      </c>
      <c r="X603" s="7">
        <v>6</v>
      </c>
      <c r="Y603" s="7">
        <v>60</v>
      </c>
      <c r="Z603" s="7">
        <v>829</v>
      </c>
      <c r="AA603" s="7">
        <v>2</v>
      </c>
      <c r="AB603" s="7">
        <v>6</v>
      </c>
      <c r="AC603" s="7">
        <v>2</v>
      </c>
      <c r="AD603" s="7">
        <v>4</v>
      </c>
      <c r="AE603" s="7">
        <v>7</v>
      </c>
      <c r="AF603" s="7">
        <v>0</v>
      </c>
      <c r="AG603" s="7">
        <v>0</v>
      </c>
      <c r="AH603" s="7">
        <v>0</v>
      </c>
      <c r="AI603" s="7">
        <v>0</v>
      </c>
      <c r="AJ603" s="7">
        <v>0</v>
      </c>
      <c r="AK603" s="7">
        <v>0</v>
      </c>
      <c r="AL603" s="7">
        <v>0</v>
      </c>
      <c r="AM603" s="8">
        <v>43656</v>
      </c>
      <c r="AO603">
        <f>IF($AG603=1,G603,0)</f>
        <v>0</v>
      </c>
      <c r="AP603">
        <f>IF($AG603=1,H603,0)</f>
        <v>0</v>
      </c>
      <c r="AQ603">
        <f>IF($AG603=1,J603,0)</f>
        <v>0</v>
      </c>
      <c r="AR603">
        <f>IF($AG603=1,I603,0)</f>
        <v>0</v>
      </c>
      <c r="AS603">
        <f>IF($AG603=1,K603,0)</f>
        <v>0</v>
      </c>
      <c r="AU603">
        <f>IF($AJ603=1,T603,0)</f>
        <v>0</v>
      </c>
      <c r="AV603">
        <f>IF($AJ603=1,U603,0)</f>
        <v>0</v>
      </c>
      <c r="AW603">
        <f>IF($AJ603=1,V603,0)</f>
        <v>0</v>
      </c>
      <c r="AX603">
        <f>IF($AJ603=1,W603,0)</f>
        <v>0</v>
      </c>
      <c r="AY603">
        <f>IF($AJ603=1,X603,0)</f>
        <v>0</v>
      </c>
      <c r="BA603">
        <f>IF($AK603=1,M603,0)</f>
        <v>0</v>
      </c>
      <c r="BB603">
        <f>IF($AK603=1,N603,0)</f>
        <v>0</v>
      </c>
      <c r="BC603">
        <f>IF($AK603=1,O603,0)</f>
        <v>0</v>
      </c>
      <c r="BD603">
        <f>IF($AK603=1,P603,0)</f>
        <v>0</v>
      </c>
    </row>
    <row r="604" spans="1:56" x14ac:dyDescent="0.3">
      <c r="A604" s="7">
        <v>1986</v>
      </c>
      <c r="B604" s="6">
        <v>136130</v>
      </c>
      <c r="C604" s="7">
        <v>0</v>
      </c>
      <c r="D604" s="7">
        <v>1</v>
      </c>
      <c r="E604" s="7">
        <f>SUM(C604:D604)</f>
        <v>1</v>
      </c>
      <c r="F604" s="7">
        <v>66</v>
      </c>
      <c r="G604" s="7">
        <v>0</v>
      </c>
      <c r="H604" s="7">
        <v>0</v>
      </c>
      <c r="I604" s="7">
        <v>0</v>
      </c>
      <c r="J604" s="7">
        <v>1</v>
      </c>
      <c r="K604" s="7">
        <v>0</v>
      </c>
      <c r="L604" s="7" t="str" cm="1">
        <f t="array" ref="L604">_xlfn.IFS(G604=1,G$1,H604=1,H$1,I604=1,I$1,J604=1,J$1,K604=1,K$1)</f>
        <v>Single</v>
      </c>
      <c r="M604" s="7">
        <v>0</v>
      </c>
      <c r="N604" s="7">
        <v>1</v>
      </c>
      <c r="O604" s="7">
        <v>0</v>
      </c>
      <c r="P604" s="7">
        <v>0</v>
      </c>
      <c r="Q604" s="7" t="str" cm="1">
        <f t="array" ref="Q604">_xlfn.IFS(M604=1,M$1,N604=1,N$1,O604=1,O$1,P604=1,P$1)</f>
        <v>Graduate</v>
      </c>
      <c r="R604" t="s">
        <v>42</v>
      </c>
      <c r="S604" s="7">
        <v>46</v>
      </c>
      <c r="T604" s="7">
        <v>592</v>
      </c>
      <c r="U604" s="7">
        <v>162</v>
      </c>
      <c r="V604" s="7">
        <v>479</v>
      </c>
      <c r="W604" s="7">
        <v>256</v>
      </c>
      <c r="X604" s="7">
        <v>211</v>
      </c>
      <c r="Y604" s="7">
        <v>139</v>
      </c>
      <c r="Z604" s="7">
        <v>1560</v>
      </c>
      <c r="AA604" s="7">
        <v>6</v>
      </c>
      <c r="AB604" s="7">
        <v>3</v>
      </c>
      <c r="AC604" s="7">
        <v>8</v>
      </c>
      <c r="AD604" s="7">
        <v>4</v>
      </c>
      <c r="AE604" s="7">
        <v>4</v>
      </c>
      <c r="AF604" s="7">
        <v>1</v>
      </c>
      <c r="AG604" s="7">
        <v>0</v>
      </c>
      <c r="AH604" s="7">
        <v>0</v>
      </c>
      <c r="AI604" s="7">
        <v>0</v>
      </c>
      <c r="AJ604" s="7">
        <v>0</v>
      </c>
      <c r="AK604" s="7">
        <v>0</v>
      </c>
      <c r="AL604" s="7">
        <v>1</v>
      </c>
      <c r="AM604" s="8">
        <v>43656</v>
      </c>
      <c r="AO604">
        <f>IF($AG604=1,G604,0)</f>
        <v>0</v>
      </c>
      <c r="AP604">
        <f>IF($AG604=1,H604,0)</f>
        <v>0</v>
      </c>
      <c r="AQ604">
        <f>IF($AG604=1,J604,0)</f>
        <v>0</v>
      </c>
      <c r="AR604">
        <f>IF($AG604=1,I604,0)</f>
        <v>0</v>
      </c>
      <c r="AS604">
        <f>IF($AG604=1,K604,0)</f>
        <v>0</v>
      </c>
      <c r="AU604">
        <f>IF($AJ604=1,T604,0)</f>
        <v>0</v>
      </c>
      <c r="AV604">
        <f>IF($AJ604=1,U604,0)</f>
        <v>0</v>
      </c>
      <c r="AW604">
        <f>IF($AJ604=1,V604,0)</f>
        <v>0</v>
      </c>
      <c r="AX604">
        <f>IF($AJ604=1,W604,0)</f>
        <v>0</v>
      </c>
      <c r="AY604">
        <f>IF($AJ604=1,X604,0)</f>
        <v>0</v>
      </c>
      <c r="BA604">
        <f>IF($AK604=1,M604,0)</f>
        <v>0</v>
      </c>
      <c r="BB604">
        <f>IF($AK604=1,N604,0)</f>
        <v>0</v>
      </c>
      <c r="BC604">
        <f>IF($AK604=1,O604,0)</f>
        <v>0</v>
      </c>
      <c r="BD604">
        <f>IF($AK604=1,P604,0)</f>
        <v>0</v>
      </c>
    </row>
    <row r="605" spans="1:56" x14ac:dyDescent="0.3">
      <c r="A605" s="7">
        <v>1500</v>
      </c>
      <c r="B605" s="6">
        <v>136443</v>
      </c>
      <c r="C605" s="7">
        <v>1</v>
      </c>
      <c r="D605" s="7">
        <v>1</v>
      </c>
      <c r="E605" s="7">
        <f>SUM(C605:D605)</f>
        <v>2</v>
      </c>
      <c r="F605" s="7">
        <v>59</v>
      </c>
      <c r="G605" s="7">
        <v>0</v>
      </c>
      <c r="H605" s="7">
        <v>1</v>
      </c>
      <c r="I605" s="7">
        <v>0</v>
      </c>
      <c r="J605" s="7">
        <v>0</v>
      </c>
      <c r="K605" s="7">
        <v>0</v>
      </c>
      <c r="L605" s="7" t="str" cm="1">
        <f t="array" ref="L605">_xlfn.IFS(G605=1,G$1,H605=1,H$1,I605=1,I$1,J605=1,J$1,K605=1,K$1)</f>
        <v>Married</v>
      </c>
      <c r="M605" s="7">
        <v>0</v>
      </c>
      <c r="N605" s="7">
        <v>1</v>
      </c>
      <c r="O605" s="7">
        <v>0</v>
      </c>
      <c r="P605" s="7">
        <v>0</v>
      </c>
      <c r="Q605" s="7" t="str" cm="1">
        <f t="array" ref="Q605">_xlfn.IFS(M605=1,M$1,N605=1,N$1,O605=1,O$1,P605=1,P$1)</f>
        <v>Graduate</v>
      </c>
      <c r="R605" t="s">
        <v>42</v>
      </c>
      <c r="S605" s="7">
        <v>9</v>
      </c>
      <c r="T605" s="7">
        <v>243</v>
      </c>
      <c r="U605" s="7">
        <v>0</v>
      </c>
      <c r="V605" s="7">
        <v>172</v>
      </c>
      <c r="W605" s="7">
        <v>15</v>
      </c>
      <c r="X605" s="7">
        <v>11</v>
      </c>
      <c r="Y605" s="7">
        <v>75</v>
      </c>
      <c r="Z605" s="7">
        <v>367</v>
      </c>
      <c r="AA605" s="7">
        <v>4</v>
      </c>
      <c r="AB605" s="7">
        <v>3</v>
      </c>
      <c r="AC605" s="7">
        <v>1</v>
      </c>
      <c r="AD605" s="7">
        <v>3</v>
      </c>
      <c r="AE605" s="7">
        <v>8</v>
      </c>
      <c r="AF605" s="7">
        <v>0</v>
      </c>
      <c r="AG605" s="7">
        <v>0</v>
      </c>
      <c r="AH605" s="7">
        <v>0</v>
      </c>
      <c r="AI605" s="7">
        <v>0</v>
      </c>
      <c r="AJ605" s="7">
        <v>0</v>
      </c>
      <c r="AK605" s="7">
        <v>0</v>
      </c>
      <c r="AL605" s="7">
        <v>0</v>
      </c>
      <c r="AM605" s="8">
        <v>43657</v>
      </c>
      <c r="AO605">
        <f>IF($AG605=1,G605,0)</f>
        <v>0</v>
      </c>
      <c r="AP605">
        <f>IF($AG605=1,H605,0)</f>
        <v>0</v>
      </c>
      <c r="AQ605">
        <f>IF($AG605=1,J605,0)</f>
        <v>0</v>
      </c>
      <c r="AR605">
        <f>IF($AG605=1,I605,0)</f>
        <v>0</v>
      </c>
      <c r="AS605">
        <f>IF($AG605=1,K605,0)</f>
        <v>0</v>
      </c>
      <c r="AU605">
        <f>IF($AJ605=1,T605,0)</f>
        <v>0</v>
      </c>
      <c r="AV605">
        <f>IF($AJ605=1,U605,0)</f>
        <v>0</v>
      </c>
      <c r="AW605">
        <f>IF($AJ605=1,V605,0)</f>
        <v>0</v>
      </c>
      <c r="AX605">
        <f>IF($AJ605=1,W605,0)</f>
        <v>0</v>
      </c>
      <c r="AY605">
        <f>IF($AJ605=1,X605,0)</f>
        <v>0</v>
      </c>
      <c r="BA605">
        <f>IF($AK605=1,M605,0)</f>
        <v>0</v>
      </c>
      <c r="BB605">
        <f>IF($AK605=1,N605,0)</f>
        <v>0</v>
      </c>
      <c r="BC605">
        <f>IF($AK605=1,O605,0)</f>
        <v>0</v>
      </c>
      <c r="BD605">
        <f>IF($AK605=1,P605,0)</f>
        <v>0</v>
      </c>
    </row>
    <row r="606" spans="1:56" x14ac:dyDescent="0.3">
      <c r="A606" s="7">
        <v>1251</v>
      </c>
      <c r="B606" s="6">
        <v>143776</v>
      </c>
      <c r="C606" s="7">
        <v>1</v>
      </c>
      <c r="D606" s="7">
        <v>1</v>
      </c>
      <c r="E606" s="7">
        <f>SUM(C606:D606)</f>
        <v>2</v>
      </c>
      <c r="F606" s="7">
        <v>68</v>
      </c>
      <c r="G606" s="7">
        <v>0</v>
      </c>
      <c r="H606" s="7">
        <v>0</v>
      </c>
      <c r="I606" s="7">
        <v>1</v>
      </c>
      <c r="J606" s="7">
        <v>0</v>
      </c>
      <c r="K606" s="7">
        <v>0</v>
      </c>
      <c r="L606" s="7" t="str" cm="1">
        <f t="array" ref="L606">_xlfn.IFS(G606=1,G$1,H606=1,H$1,I606=1,I$1,J606=1,J$1,K606=1,K$1)</f>
        <v>Together</v>
      </c>
      <c r="M606" s="7">
        <v>0</v>
      </c>
      <c r="N606" s="7">
        <v>0</v>
      </c>
      <c r="O606" s="7">
        <v>1</v>
      </c>
      <c r="P606" s="7">
        <v>0</v>
      </c>
      <c r="Q606" s="7" t="str" cm="1">
        <f t="array" ref="Q606">_xlfn.IFS(M606=1,M$1,N606=1,N$1,O606=1,O$1,P606=1,P$1)</f>
        <v>Master</v>
      </c>
      <c r="R606" t="s">
        <v>40</v>
      </c>
      <c r="S606" s="7">
        <v>9</v>
      </c>
      <c r="T606" s="7">
        <v>581</v>
      </c>
      <c r="U606" s="7">
        <v>7</v>
      </c>
      <c r="V606" s="7">
        <v>233</v>
      </c>
      <c r="W606" s="7">
        <v>10</v>
      </c>
      <c r="X606" s="7">
        <v>7</v>
      </c>
      <c r="Y606" s="7">
        <v>66</v>
      </c>
      <c r="Z606" s="7">
        <v>772</v>
      </c>
      <c r="AA606" s="7">
        <v>6</v>
      </c>
      <c r="AB606" s="7">
        <v>5</v>
      </c>
      <c r="AC606" s="7">
        <v>2</v>
      </c>
      <c r="AD606" s="7">
        <v>4</v>
      </c>
      <c r="AE606" s="7">
        <v>8</v>
      </c>
      <c r="AF606" s="7">
        <v>0</v>
      </c>
      <c r="AG606" s="7">
        <v>0</v>
      </c>
      <c r="AH606" s="7">
        <v>0</v>
      </c>
      <c r="AI606" s="7">
        <v>0</v>
      </c>
      <c r="AJ606" s="7">
        <v>0</v>
      </c>
      <c r="AK606" s="7">
        <v>0</v>
      </c>
      <c r="AL606" s="7">
        <v>1</v>
      </c>
      <c r="AM606" s="8">
        <v>43657</v>
      </c>
      <c r="AO606">
        <f>IF($AG606=1,G606,0)</f>
        <v>0</v>
      </c>
      <c r="AP606">
        <f>IF($AG606=1,H606,0)</f>
        <v>0</v>
      </c>
      <c r="AQ606">
        <f>IF($AG606=1,J606,0)</f>
        <v>0</v>
      </c>
      <c r="AR606">
        <f>IF($AG606=1,I606,0)</f>
        <v>0</v>
      </c>
      <c r="AS606">
        <f>IF($AG606=1,K606,0)</f>
        <v>0</v>
      </c>
      <c r="AU606">
        <f>IF($AJ606=1,T606,0)</f>
        <v>0</v>
      </c>
      <c r="AV606">
        <f>IF($AJ606=1,U606,0)</f>
        <v>0</v>
      </c>
      <c r="AW606">
        <f>IF($AJ606=1,V606,0)</f>
        <v>0</v>
      </c>
      <c r="AX606">
        <f>IF($AJ606=1,W606,0)</f>
        <v>0</v>
      </c>
      <c r="AY606">
        <f>IF($AJ606=1,X606,0)</f>
        <v>0</v>
      </c>
      <c r="BA606">
        <f>IF($AK606=1,M606,0)</f>
        <v>0</v>
      </c>
      <c r="BB606">
        <f>IF($AK606=1,N606,0)</f>
        <v>0</v>
      </c>
      <c r="BC606">
        <f>IF($AK606=1,O606,0)</f>
        <v>0</v>
      </c>
      <c r="BD606">
        <f>IF($AK606=1,P606,0)</f>
        <v>0</v>
      </c>
    </row>
    <row r="607" spans="1:56" x14ac:dyDescent="0.3">
      <c r="A607" s="7">
        <v>1794</v>
      </c>
      <c r="B607" s="6">
        <v>152750</v>
      </c>
      <c r="C607" s="7">
        <v>0</v>
      </c>
      <c r="D607" s="7">
        <v>1</v>
      </c>
      <c r="E607" s="7">
        <f>SUM(C607:D607)</f>
        <v>1</v>
      </c>
      <c r="F607" s="7">
        <v>65</v>
      </c>
      <c r="G607" s="7">
        <v>0</v>
      </c>
      <c r="H607" s="7">
        <v>1</v>
      </c>
      <c r="I607" s="7">
        <v>0</v>
      </c>
      <c r="J607" s="7">
        <v>0</v>
      </c>
      <c r="K607" s="7">
        <v>0</v>
      </c>
      <c r="L607" s="7" t="str" cm="1">
        <f t="array" ref="L607">_xlfn.IFS(G607=1,G$1,H607=1,H$1,I607=1,I$1,J607=1,J$1,K607=1,K$1)</f>
        <v>Married</v>
      </c>
      <c r="M607" s="7">
        <v>0</v>
      </c>
      <c r="N607" s="7">
        <v>0</v>
      </c>
      <c r="O607" s="7">
        <v>1</v>
      </c>
      <c r="P607" s="7">
        <v>0</v>
      </c>
      <c r="Q607" s="7" t="str" cm="1">
        <f t="array" ref="Q607">_xlfn.IFS(M607=1,M$1,N607=1,N$1,O607=1,O$1,P607=1,P$1)</f>
        <v>Master</v>
      </c>
      <c r="R607" t="s">
        <v>42</v>
      </c>
      <c r="S607" s="7">
        <v>72</v>
      </c>
      <c r="T607" s="7">
        <v>1138</v>
      </c>
      <c r="U607" s="7">
        <v>0</v>
      </c>
      <c r="V607" s="7">
        <v>692</v>
      </c>
      <c r="W607" s="7">
        <v>261</v>
      </c>
      <c r="X607" s="7">
        <v>200</v>
      </c>
      <c r="Y607" s="7">
        <v>200</v>
      </c>
      <c r="Z607" s="7">
        <v>2091</v>
      </c>
      <c r="AA607" s="7">
        <v>6</v>
      </c>
      <c r="AB607" s="7">
        <v>5</v>
      </c>
      <c r="AC607" s="7">
        <v>7</v>
      </c>
      <c r="AD607" s="7">
        <v>9</v>
      </c>
      <c r="AE607" s="7">
        <v>4</v>
      </c>
      <c r="AF607" s="7">
        <v>0</v>
      </c>
      <c r="AG607" s="7">
        <v>0</v>
      </c>
      <c r="AH607" s="7">
        <v>0</v>
      </c>
      <c r="AI607" s="7">
        <v>0</v>
      </c>
      <c r="AJ607" s="7">
        <v>0</v>
      </c>
      <c r="AK607" s="7">
        <v>0</v>
      </c>
      <c r="AL607" s="7">
        <v>0</v>
      </c>
      <c r="AM607" s="8">
        <v>43658</v>
      </c>
      <c r="AO607">
        <f>IF($AG607=1,G607,0)</f>
        <v>0</v>
      </c>
      <c r="AP607">
        <f>IF($AG607=1,H607,0)</f>
        <v>0</v>
      </c>
      <c r="AQ607">
        <f>IF($AG607=1,J607,0)</f>
        <v>0</v>
      </c>
      <c r="AR607">
        <f>IF($AG607=1,I607,0)</f>
        <v>0</v>
      </c>
      <c r="AS607">
        <f>IF($AG607=1,K607,0)</f>
        <v>0</v>
      </c>
      <c r="AU607">
        <f>IF($AJ607=1,T607,0)</f>
        <v>0</v>
      </c>
      <c r="AV607">
        <f>IF($AJ607=1,U607,0)</f>
        <v>0</v>
      </c>
      <c r="AW607">
        <f>IF($AJ607=1,V607,0)</f>
        <v>0</v>
      </c>
      <c r="AX607">
        <f>IF($AJ607=1,W607,0)</f>
        <v>0</v>
      </c>
      <c r="AY607">
        <f>IF($AJ607=1,X607,0)</f>
        <v>0</v>
      </c>
      <c r="BA607">
        <f>IF($AK607=1,M607,0)</f>
        <v>0</v>
      </c>
      <c r="BB607">
        <f>IF($AK607=1,N607,0)</f>
        <v>0</v>
      </c>
      <c r="BC607">
        <f>IF($AK607=1,O607,0)</f>
        <v>0</v>
      </c>
      <c r="BD607">
        <f>IF($AK607=1,P607,0)</f>
        <v>0</v>
      </c>
    </row>
    <row r="608" spans="1:56" x14ac:dyDescent="0.3">
      <c r="A608" s="7">
        <v>2066</v>
      </c>
      <c r="B608" s="6">
        <v>154233</v>
      </c>
      <c r="C608" s="7">
        <v>0</v>
      </c>
      <c r="D608" s="7">
        <v>1</v>
      </c>
      <c r="E608" s="7">
        <f>SUM(C608:D608)</f>
        <v>1</v>
      </c>
      <c r="F608" s="7">
        <v>43</v>
      </c>
      <c r="G608" s="7">
        <v>0</v>
      </c>
      <c r="H608" s="7">
        <v>1</v>
      </c>
      <c r="I608" s="7">
        <v>0</v>
      </c>
      <c r="J608" s="7">
        <v>0</v>
      </c>
      <c r="K608" s="7">
        <v>0</v>
      </c>
      <c r="L608" s="7" t="str" cm="1">
        <f t="array" ref="L608">_xlfn.IFS(G608=1,G$1,H608=1,H$1,I608=1,I$1,J608=1,J$1,K608=1,K$1)</f>
        <v>Married</v>
      </c>
      <c r="M608" s="7">
        <v>0</v>
      </c>
      <c r="N608" s="7">
        <v>1</v>
      </c>
      <c r="O608" s="7">
        <v>0</v>
      </c>
      <c r="P608" s="7">
        <v>0</v>
      </c>
      <c r="Q608" s="7" t="str" cm="1">
        <f t="array" ref="Q608">_xlfn.IFS(M608=1,M$1,N608=1,N$1,O608=1,O$1,P608=1,P$1)</f>
        <v>Graduate</v>
      </c>
      <c r="R608" t="s">
        <v>44</v>
      </c>
      <c r="S608" s="7">
        <v>46</v>
      </c>
      <c r="T608" s="7">
        <v>1854</v>
      </c>
      <c r="U608" s="7">
        <v>23</v>
      </c>
      <c r="V608" s="7">
        <v>449</v>
      </c>
      <c r="W608" s="7">
        <v>60</v>
      </c>
      <c r="X608" s="7">
        <v>0</v>
      </c>
      <c r="Y608" s="7">
        <v>404</v>
      </c>
      <c r="Z608" s="7">
        <v>1982</v>
      </c>
      <c r="AA608" s="7">
        <v>4</v>
      </c>
      <c r="AB608" s="7">
        <v>11</v>
      </c>
      <c r="AC608" s="7">
        <v>6</v>
      </c>
      <c r="AD608" s="7">
        <v>5</v>
      </c>
      <c r="AE608" s="7">
        <v>8</v>
      </c>
      <c r="AF608" s="7">
        <v>0</v>
      </c>
      <c r="AG608" s="7">
        <v>0</v>
      </c>
      <c r="AH608" s="7">
        <v>0</v>
      </c>
      <c r="AI608" s="7">
        <v>0</v>
      </c>
      <c r="AJ608" s="7">
        <v>0</v>
      </c>
      <c r="AK608" s="7">
        <v>0</v>
      </c>
      <c r="AL608" s="7">
        <v>0</v>
      </c>
      <c r="AM608" s="8">
        <v>43658</v>
      </c>
      <c r="AO608">
        <f>IF($AG608=1,G608,0)</f>
        <v>0</v>
      </c>
      <c r="AP608">
        <f>IF($AG608=1,H608,0)</f>
        <v>0</v>
      </c>
      <c r="AQ608">
        <f>IF($AG608=1,J608,0)</f>
        <v>0</v>
      </c>
      <c r="AR608">
        <f>IF($AG608=1,I608,0)</f>
        <v>0</v>
      </c>
      <c r="AS608">
        <f>IF($AG608=1,K608,0)</f>
        <v>0</v>
      </c>
      <c r="AU608">
        <f>IF($AJ608=1,T608,0)</f>
        <v>0</v>
      </c>
      <c r="AV608">
        <f>IF($AJ608=1,U608,0)</f>
        <v>0</v>
      </c>
      <c r="AW608">
        <f>IF($AJ608=1,V608,0)</f>
        <v>0</v>
      </c>
      <c r="AX608">
        <f>IF($AJ608=1,W608,0)</f>
        <v>0</v>
      </c>
      <c r="AY608">
        <f>IF($AJ608=1,X608,0)</f>
        <v>0</v>
      </c>
      <c r="BA608">
        <f>IF($AK608=1,M608,0)</f>
        <v>0</v>
      </c>
      <c r="BB608">
        <f>IF($AK608=1,N608,0)</f>
        <v>0</v>
      </c>
      <c r="BC608">
        <f>IF($AK608=1,O608,0)</f>
        <v>0</v>
      </c>
      <c r="BD608">
        <f>IF($AK608=1,P608,0)</f>
        <v>0</v>
      </c>
    </row>
    <row r="609" spans="1:56" x14ac:dyDescent="0.3">
      <c r="A609" s="7">
        <v>1881</v>
      </c>
      <c r="B609" s="6">
        <v>181320</v>
      </c>
      <c r="C609" s="7">
        <v>0</v>
      </c>
      <c r="D609" s="7">
        <v>0</v>
      </c>
      <c r="E609" s="7">
        <f>SUM(C609:D609)</f>
        <v>0</v>
      </c>
      <c r="F609" s="7">
        <v>62</v>
      </c>
      <c r="G609" s="7">
        <v>0</v>
      </c>
      <c r="H609" s="7">
        <v>1</v>
      </c>
      <c r="I609" s="7">
        <v>0</v>
      </c>
      <c r="J609" s="7">
        <v>0</v>
      </c>
      <c r="K609" s="7">
        <v>0</v>
      </c>
      <c r="L609" s="7" t="str" cm="1">
        <f t="array" ref="L609">_xlfn.IFS(G609=1,G$1,H609=1,H$1,I609=1,I$1,J609=1,J$1,K609=1,K$1)</f>
        <v>Married</v>
      </c>
      <c r="M609" s="7">
        <v>0</v>
      </c>
      <c r="N609" s="7">
        <v>1</v>
      </c>
      <c r="O609" s="7">
        <v>0</v>
      </c>
      <c r="P609" s="7">
        <v>0</v>
      </c>
      <c r="Q609" s="7" t="str" cm="1">
        <f t="array" ref="Q609">_xlfn.IFS(M609=1,M$1,N609=1,N$1,O609=1,O$1,P609=1,P$1)</f>
        <v>Graduate</v>
      </c>
      <c r="R609" t="s">
        <v>40</v>
      </c>
      <c r="S609" s="7">
        <v>61</v>
      </c>
      <c r="T609" s="7">
        <v>408</v>
      </c>
      <c r="U609" s="7">
        <v>74</v>
      </c>
      <c r="V609" s="7">
        <v>1099</v>
      </c>
      <c r="W609" s="7">
        <v>132</v>
      </c>
      <c r="X609" s="7">
        <v>230</v>
      </c>
      <c r="Y609" s="7">
        <v>127</v>
      </c>
      <c r="Z609" s="7">
        <v>1815</v>
      </c>
      <c r="AA609" s="7">
        <v>1</v>
      </c>
      <c r="AB609" s="7">
        <v>4</v>
      </c>
      <c r="AC609" s="7">
        <v>3</v>
      </c>
      <c r="AD609" s="7">
        <v>10</v>
      </c>
      <c r="AE609" s="7">
        <v>2</v>
      </c>
      <c r="AF609" s="7">
        <v>0</v>
      </c>
      <c r="AG609" s="7">
        <v>0</v>
      </c>
      <c r="AH609" s="7">
        <v>0</v>
      </c>
      <c r="AI609" s="7">
        <v>0</v>
      </c>
      <c r="AJ609" s="7">
        <v>0</v>
      </c>
      <c r="AK609" s="7">
        <v>0</v>
      </c>
      <c r="AL609" s="7">
        <v>0</v>
      </c>
      <c r="AM609" s="8">
        <v>43660</v>
      </c>
      <c r="AO609">
        <f>IF($AG609=1,G609,0)</f>
        <v>0</v>
      </c>
      <c r="AP609">
        <f>IF($AG609=1,H609,0)</f>
        <v>0</v>
      </c>
      <c r="AQ609">
        <f>IF($AG609=1,J609,0)</f>
        <v>0</v>
      </c>
      <c r="AR609">
        <f>IF($AG609=1,I609,0)</f>
        <v>0</v>
      </c>
      <c r="AS609">
        <f>IF($AG609=1,K609,0)</f>
        <v>0</v>
      </c>
      <c r="AU609">
        <f>IF($AJ609=1,T609,0)</f>
        <v>0</v>
      </c>
      <c r="AV609">
        <f>IF($AJ609=1,U609,0)</f>
        <v>0</v>
      </c>
      <c r="AW609">
        <f>IF($AJ609=1,V609,0)</f>
        <v>0</v>
      </c>
      <c r="AX609">
        <f>IF($AJ609=1,W609,0)</f>
        <v>0</v>
      </c>
      <c r="AY609">
        <f>IF($AJ609=1,X609,0)</f>
        <v>0</v>
      </c>
      <c r="BA609">
        <f>IF($AK609=1,M609,0)</f>
        <v>0</v>
      </c>
      <c r="BB609">
        <f>IF($AK609=1,N609,0)</f>
        <v>0</v>
      </c>
      <c r="BC609">
        <f>IF($AK609=1,O609,0)</f>
        <v>0</v>
      </c>
      <c r="BD609">
        <f>IF($AK609=1,P609,0)</f>
        <v>0</v>
      </c>
    </row>
    <row r="610" spans="1:56" x14ac:dyDescent="0.3">
      <c r="A610" s="7">
        <v>2920</v>
      </c>
      <c r="B610" s="6">
        <v>170792</v>
      </c>
      <c r="C610" s="7">
        <v>0</v>
      </c>
      <c r="D610" s="7">
        <v>0</v>
      </c>
      <c r="E610" s="7">
        <f>SUM(C610:D610)</f>
        <v>0</v>
      </c>
      <c r="F610" s="7">
        <v>69</v>
      </c>
      <c r="G610" s="7">
        <v>0</v>
      </c>
      <c r="H610" s="7">
        <v>0</v>
      </c>
      <c r="I610" s="7">
        <v>0</v>
      </c>
      <c r="J610" s="7">
        <v>0</v>
      </c>
      <c r="K610" s="7">
        <v>1</v>
      </c>
      <c r="L610" s="7" t="str" cm="1">
        <f t="array" ref="L610">_xlfn.IFS(G610=1,G$1,H610=1,H$1,I610=1,I$1,J610=1,J$1,K610=1,K$1)</f>
        <v>Widow</v>
      </c>
      <c r="M610" s="7">
        <v>0</v>
      </c>
      <c r="N610" s="7">
        <v>1</v>
      </c>
      <c r="O610" s="7">
        <v>0</v>
      </c>
      <c r="P610" s="7">
        <v>0</v>
      </c>
      <c r="Q610" s="7" t="str" cm="1">
        <f t="array" ref="Q610">_xlfn.IFS(M610=1,M$1,N610=1,N$1,O610=1,O$1,P610=1,P$1)</f>
        <v>Graduate</v>
      </c>
      <c r="R610" t="s">
        <v>39</v>
      </c>
      <c r="S610" s="7">
        <v>82</v>
      </c>
      <c r="T610" s="7">
        <v>830</v>
      </c>
      <c r="U610" s="7">
        <v>109</v>
      </c>
      <c r="V610" s="7">
        <v>1578</v>
      </c>
      <c r="W610" s="7">
        <v>251</v>
      </c>
      <c r="X610" s="7">
        <v>27</v>
      </c>
      <c r="Y610" s="7">
        <v>275</v>
      </c>
      <c r="Z610" s="7">
        <v>2519</v>
      </c>
      <c r="AA610" s="7">
        <v>2</v>
      </c>
      <c r="AB610" s="7">
        <v>3</v>
      </c>
      <c r="AC610" s="7">
        <v>4</v>
      </c>
      <c r="AD610" s="7">
        <v>10</v>
      </c>
      <c r="AE610" s="7">
        <v>3</v>
      </c>
      <c r="AF610" s="7">
        <v>0</v>
      </c>
      <c r="AG610" s="7">
        <v>0</v>
      </c>
      <c r="AH610" s="7">
        <v>0</v>
      </c>
      <c r="AI610" s="7">
        <v>0</v>
      </c>
      <c r="AJ610" s="7">
        <v>0</v>
      </c>
      <c r="AK610" s="7">
        <v>0</v>
      </c>
      <c r="AL610" s="7">
        <v>0</v>
      </c>
      <c r="AM610" s="8">
        <v>43660</v>
      </c>
      <c r="AO610">
        <f>IF($AG610=1,G610,0)</f>
        <v>0</v>
      </c>
      <c r="AP610">
        <f>IF($AG610=1,H610,0)</f>
        <v>0</v>
      </c>
      <c r="AQ610">
        <f>IF($AG610=1,J610,0)</f>
        <v>0</v>
      </c>
      <c r="AR610">
        <f>IF($AG610=1,I610,0)</f>
        <v>0</v>
      </c>
      <c r="AS610">
        <f>IF($AG610=1,K610,0)</f>
        <v>0</v>
      </c>
      <c r="AU610">
        <f>IF($AJ610=1,T610,0)</f>
        <v>0</v>
      </c>
      <c r="AV610">
        <f>IF($AJ610=1,U610,0)</f>
        <v>0</v>
      </c>
      <c r="AW610">
        <f>IF($AJ610=1,V610,0)</f>
        <v>0</v>
      </c>
      <c r="AX610">
        <f>IF($AJ610=1,W610,0)</f>
        <v>0</v>
      </c>
      <c r="AY610">
        <f>IF($AJ610=1,X610,0)</f>
        <v>0</v>
      </c>
      <c r="BA610">
        <f>IF($AK610=1,M610,0)</f>
        <v>0</v>
      </c>
      <c r="BB610">
        <f>IF($AK610=1,N610,0)</f>
        <v>0</v>
      </c>
      <c r="BC610">
        <f>IF($AK610=1,O610,0)</f>
        <v>0</v>
      </c>
      <c r="BD610">
        <f>IF($AK610=1,P610,0)</f>
        <v>0</v>
      </c>
    </row>
    <row r="611" spans="1:56" x14ac:dyDescent="0.3">
      <c r="A611" s="7">
        <v>1299</v>
      </c>
      <c r="B611" s="6">
        <v>170893</v>
      </c>
      <c r="C611" s="7">
        <v>0</v>
      </c>
      <c r="D611" s="7">
        <v>0</v>
      </c>
      <c r="E611" s="7">
        <f>SUM(C611:D611)</f>
        <v>0</v>
      </c>
      <c r="F611" s="7">
        <v>44</v>
      </c>
      <c r="G611" s="7">
        <v>0</v>
      </c>
      <c r="H611" s="7">
        <v>0</v>
      </c>
      <c r="I611" s="7">
        <v>0</v>
      </c>
      <c r="J611" s="7">
        <v>1</v>
      </c>
      <c r="K611" s="7">
        <v>0</v>
      </c>
      <c r="L611" s="7" t="str" cm="1">
        <f t="array" ref="L611">_xlfn.IFS(G611=1,G$1,H611=1,H$1,I611=1,I$1,J611=1,J$1,K611=1,K$1)</f>
        <v>Single</v>
      </c>
      <c r="M611" s="7">
        <v>0</v>
      </c>
      <c r="N611" s="7">
        <v>0</v>
      </c>
      <c r="O611" s="7">
        <v>1</v>
      </c>
      <c r="P611" s="7">
        <v>0</v>
      </c>
      <c r="Q611" s="7" t="str" cm="1">
        <f t="array" ref="Q611">_xlfn.IFS(M611=1,M$1,N611=1,N$1,O611=1,O$1,P611=1,P$1)</f>
        <v>Master</v>
      </c>
      <c r="R611" t="s">
        <v>40</v>
      </c>
      <c r="S611" s="7">
        <v>42</v>
      </c>
      <c r="T611" s="7">
        <v>1851</v>
      </c>
      <c r="U611" s="7">
        <v>106</v>
      </c>
      <c r="V611" s="7">
        <v>1352</v>
      </c>
      <c r="W611" s="7">
        <v>186</v>
      </c>
      <c r="X611" s="7">
        <v>106</v>
      </c>
      <c r="Y611" s="7">
        <v>34</v>
      </c>
      <c r="Z611" s="7">
        <v>3568</v>
      </c>
      <c r="AA611" s="7">
        <v>1</v>
      </c>
      <c r="AB611" s="7">
        <v>6</v>
      </c>
      <c r="AC611" s="7">
        <v>6</v>
      </c>
      <c r="AD611" s="7">
        <v>10</v>
      </c>
      <c r="AE611" s="7">
        <v>3</v>
      </c>
      <c r="AF611" s="7">
        <v>0</v>
      </c>
      <c r="AG611" s="7">
        <v>0</v>
      </c>
      <c r="AH611" s="7">
        <v>0</v>
      </c>
      <c r="AI611" s="7">
        <v>0</v>
      </c>
      <c r="AJ611" s="7">
        <v>0</v>
      </c>
      <c r="AK611" s="7">
        <v>0</v>
      </c>
      <c r="AL611" s="7">
        <v>0</v>
      </c>
      <c r="AM611" s="8">
        <v>43660</v>
      </c>
      <c r="AO611">
        <f>IF($AG611=1,G611,0)</f>
        <v>0</v>
      </c>
      <c r="AP611">
        <f>IF($AG611=1,H611,0)</f>
        <v>0</v>
      </c>
      <c r="AQ611">
        <f>IF($AG611=1,J611,0)</f>
        <v>0</v>
      </c>
      <c r="AR611">
        <f>IF($AG611=1,I611,0)</f>
        <v>0</v>
      </c>
      <c r="AS611">
        <f>IF($AG611=1,K611,0)</f>
        <v>0</v>
      </c>
      <c r="AU611">
        <f>IF($AJ611=1,T611,0)</f>
        <v>0</v>
      </c>
      <c r="AV611">
        <f>IF($AJ611=1,U611,0)</f>
        <v>0</v>
      </c>
      <c r="AW611">
        <f>IF($AJ611=1,V611,0)</f>
        <v>0</v>
      </c>
      <c r="AX611">
        <f>IF($AJ611=1,W611,0)</f>
        <v>0</v>
      </c>
      <c r="AY611">
        <f>IF($AJ611=1,X611,0)</f>
        <v>0</v>
      </c>
      <c r="BA611">
        <f>IF($AK611=1,M611,0)</f>
        <v>0</v>
      </c>
      <c r="BB611">
        <f>IF($AK611=1,N611,0)</f>
        <v>0</v>
      </c>
      <c r="BC611">
        <f>IF($AK611=1,O611,0)</f>
        <v>0</v>
      </c>
      <c r="BD611">
        <f>IF($AK611=1,P611,0)</f>
        <v>0</v>
      </c>
    </row>
    <row r="612" spans="1:56" x14ac:dyDescent="0.3">
      <c r="A612" s="7">
        <v>1261</v>
      </c>
      <c r="B612" s="6">
        <v>133378</v>
      </c>
      <c r="C612" s="7">
        <v>1</v>
      </c>
      <c r="D612" s="7">
        <v>1</v>
      </c>
      <c r="E612" s="7">
        <f>SUM(C612:D612)</f>
        <v>2</v>
      </c>
      <c r="F612" s="7">
        <v>57</v>
      </c>
      <c r="G612" s="7">
        <v>1</v>
      </c>
      <c r="H612" s="7">
        <v>0</v>
      </c>
      <c r="I612" s="7">
        <v>0</v>
      </c>
      <c r="J612" s="7">
        <v>0</v>
      </c>
      <c r="K612" s="7">
        <v>0</v>
      </c>
      <c r="L612" s="7" t="str" cm="1">
        <f t="array" ref="L612">_xlfn.IFS(G612=1,G$1,H612=1,H$1,I612=1,I$1,J612=1,J$1,K612=1,K$1)</f>
        <v>Divorced</v>
      </c>
      <c r="M612" s="7">
        <v>0</v>
      </c>
      <c r="N612" s="7">
        <v>1</v>
      </c>
      <c r="O612" s="7">
        <v>0</v>
      </c>
      <c r="P612" s="7">
        <v>0</v>
      </c>
      <c r="Q612" s="7" t="str" cm="1">
        <f t="array" ref="Q612">_xlfn.IFS(M612=1,M$1,N612=1,N$1,O612=1,O$1,P612=1,P$1)</f>
        <v>Graduate</v>
      </c>
      <c r="R612" t="s">
        <v>41</v>
      </c>
      <c r="S612" s="7">
        <v>38</v>
      </c>
      <c r="T612" s="7">
        <v>132</v>
      </c>
      <c r="U612" s="7">
        <v>24</v>
      </c>
      <c r="V612" s="7">
        <v>160</v>
      </c>
      <c r="W612" s="7">
        <v>12</v>
      </c>
      <c r="X612" s="7">
        <v>28</v>
      </c>
      <c r="Y612" s="7">
        <v>40</v>
      </c>
      <c r="Z612" s="7">
        <v>316</v>
      </c>
      <c r="AA612" s="7">
        <v>3</v>
      </c>
      <c r="AB612" s="7">
        <v>2</v>
      </c>
      <c r="AC612" s="7">
        <v>0</v>
      </c>
      <c r="AD612" s="7">
        <v>4</v>
      </c>
      <c r="AE612" s="7">
        <v>7</v>
      </c>
      <c r="AF612" s="7">
        <v>0</v>
      </c>
      <c r="AG612" s="7">
        <v>0</v>
      </c>
      <c r="AH612" s="7">
        <v>0</v>
      </c>
      <c r="AI612" s="7">
        <v>0</v>
      </c>
      <c r="AJ612" s="7">
        <v>0</v>
      </c>
      <c r="AK612" s="7">
        <v>0</v>
      </c>
      <c r="AL612" s="7">
        <v>0</v>
      </c>
      <c r="AM612" s="8">
        <v>43660</v>
      </c>
      <c r="AO612">
        <f>IF($AG612=1,G612,0)</f>
        <v>0</v>
      </c>
      <c r="AP612">
        <f>IF($AG612=1,H612,0)</f>
        <v>0</v>
      </c>
      <c r="AQ612">
        <f>IF($AG612=1,J612,0)</f>
        <v>0</v>
      </c>
      <c r="AR612">
        <f>IF($AG612=1,I612,0)</f>
        <v>0</v>
      </c>
      <c r="AS612">
        <f>IF($AG612=1,K612,0)</f>
        <v>0</v>
      </c>
      <c r="AU612">
        <f>IF($AJ612=1,T612,0)</f>
        <v>0</v>
      </c>
      <c r="AV612">
        <f>IF($AJ612=1,U612,0)</f>
        <v>0</v>
      </c>
      <c r="AW612">
        <f>IF($AJ612=1,V612,0)</f>
        <v>0</v>
      </c>
      <c r="AX612">
        <f>IF($AJ612=1,W612,0)</f>
        <v>0</v>
      </c>
      <c r="AY612">
        <f>IF($AJ612=1,X612,0)</f>
        <v>0</v>
      </c>
      <c r="BA612">
        <f>IF($AK612=1,M612,0)</f>
        <v>0</v>
      </c>
      <c r="BB612">
        <f>IF($AK612=1,N612,0)</f>
        <v>0</v>
      </c>
      <c r="BC612">
        <f>IF($AK612=1,O612,0)</f>
        <v>0</v>
      </c>
      <c r="BD612">
        <f>IF($AK612=1,P612,0)</f>
        <v>0</v>
      </c>
    </row>
    <row r="613" spans="1:56" x14ac:dyDescent="0.3">
      <c r="A613" s="7">
        <v>2961</v>
      </c>
      <c r="B613" s="6">
        <v>157113</v>
      </c>
      <c r="C613" s="7">
        <v>1</v>
      </c>
      <c r="D613" s="7">
        <v>1</v>
      </c>
      <c r="E613" s="7">
        <f>SUM(C613:D613)</f>
        <v>2</v>
      </c>
      <c r="F613" s="7">
        <v>42</v>
      </c>
      <c r="G613" s="7">
        <v>0</v>
      </c>
      <c r="H613" s="7">
        <v>1</v>
      </c>
      <c r="I613" s="7">
        <v>0</v>
      </c>
      <c r="J613" s="7">
        <v>0</v>
      </c>
      <c r="K613" s="7">
        <v>0</v>
      </c>
      <c r="L613" s="7" t="str" cm="1">
        <f t="array" ref="L613">_xlfn.IFS(G613=1,G$1,H613=1,H$1,I613=1,I$1,J613=1,J$1,K613=1,K$1)</f>
        <v>Married</v>
      </c>
      <c r="M613" s="7">
        <v>0</v>
      </c>
      <c r="N613" s="7">
        <v>1</v>
      </c>
      <c r="O613" s="7">
        <v>0</v>
      </c>
      <c r="P613" s="7">
        <v>0</v>
      </c>
      <c r="Q613" s="7" t="str" cm="1">
        <f t="array" ref="Q613">_xlfn.IFS(M613=1,M$1,N613=1,N$1,O613=1,O$1,P613=1,P$1)</f>
        <v>Graduate</v>
      </c>
      <c r="R613" t="s">
        <v>40</v>
      </c>
      <c r="S613" s="7">
        <v>45</v>
      </c>
      <c r="T613" s="7">
        <v>501</v>
      </c>
      <c r="U613" s="7">
        <v>11</v>
      </c>
      <c r="V613" s="7">
        <v>91</v>
      </c>
      <c r="W613" s="7">
        <v>0</v>
      </c>
      <c r="X613" s="7">
        <v>6</v>
      </c>
      <c r="Y613" s="7">
        <v>116</v>
      </c>
      <c r="Z613" s="7">
        <v>492</v>
      </c>
      <c r="AA613" s="7">
        <v>6</v>
      </c>
      <c r="AB613" s="7">
        <v>4</v>
      </c>
      <c r="AC613" s="7">
        <v>1</v>
      </c>
      <c r="AD613" s="7">
        <v>5</v>
      </c>
      <c r="AE613" s="7">
        <v>7</v>
      </c>
      <c r="AF613" s="7">
        <v>0</v>
      </c>
      <c r="AG613" s="7">
        <v>0</v>
      </c>
      <c r="AH613" s="7">
        <v>0</v>
      </c>
      <c r="AI613" s="7">
        <v>0</v>
      </c>
      <c r="AJ613" s="7">
        <v>0</v>
      </c>
      <c r="AK613" s="7">
        <v>0</v>
      </c>
      <c r="AL613" s="7">
        <v>0</v>
      </c>
      <c r="AM613" s="8">
        <v>43660</v>
      </c>
      <c r="AO613">
        <f>IF($AG613=1,G613,0)</f>
        <v>0</v>
      </c>
      <c r="AP613">
        <f>IF($AG613=1,H613,0)</f>
        <v>0</v>
      </c>
      <c r="AQ613">
        <f>IF($AG613=1,J613,0)</f>
        <v>0</v>
      </c>
      <c r="AR613">
        <f>IF($AG613=1,I613,0)</f>
        <v>0</v>
      </c>
      <c r="AS613">
        <f>IF($AG613=1,K613,0)</f>
        <v>0</v>
      </c>
      <c r="AU613">
        <f>IF($AJ613=1,T613,0)</f>
        <v>0</v>
      </c>
      <c r="AV613">
        <f>IF($AJ613=1,U613,0)</f>
        <v>0</v>
      </c>
      <c r="AW613">
        <f>IF($AJ613=1,V613,0)</f>
        <v>0</v>
      </c>
      <c r="AX613">
        <f>IF($AJ613=1,W613,0)</f>
        <v>0</v>
      </c>
      <c r="AY613">
        <f>IF($AJ613=1,X613,0)</f>
        <v>0</v>
      </c>
      <c r="BA613">
        <f>IF($AK613=1,M613,0)</f>
        <v>0</v>
      </c>
      <c r="BB613">
        <f>IF($AK613=1,N613,0)</f>
        <v>0</v>
      </c>
      <c r="BC613">
        <f>IF($AK613=1,O613,0)</f>
        <v>0</v>
      </c>
      <c r="BD613">
        <f>IF($AK613=1,P613,0)</f>
        <v>0</v>
      </c>
    </row>
    <row r="614" spans="1:56" x14ac:dyDescent="0.3">
      <c r="A614" s="7">
        <v>1308</v>
      </c>
      <c r="B614" s="6">
        <v>164325</v>
      </c>
      <c r="C614" s="7">
        <v>0</v>
      </c>
      <c r="D614" s="7">
        <v>1</v>
      </c>
      <c r="E614" s="7">
        <f>SUM(C614:D614)</f>
        <v>1</v>
      </c>
      <c r="F614" s="7">
        <v>59</v>
      </c>
      <c r="G614" s="7">
        <v>1</v>
      </c>
      <c r="H614" s="7">
        <v>0</v>
      </c>
      <c r="I614" s="7">
        <v>0</v>
      </c>
      <c r="J614" s="7">
        <v>0</v>
      </c>
      <c r="K614" s="7">
        <v>0</v>
      </c>
      <c r="L614" s="7" t="str" cm="1">
        <f t="array" ref="L614">_xlfn.IFS(G614=1,G$1,H614=1,H$1,I614=1,I$1,J614=1,J$1,K614=1,K$1)</f>
        <v>Divorced</v>
      </c>
      <c r="M614" s="7">
        <v>0</v>
      </c>
      <c r="N614" s="7">
        <v>0</v>
      </c>
      <c r="O614" s="7">
        <v>0</v>
      </c>
      <c r="P614" s="7">
        <v>1</v>
      </c>
      <c r="Q614" s="7" t="str" cm="1">
        <f t="array" ref="Q614">_xlfn.IFS(M614=1,M$1,N614=1,N$1,O614=1,O$1,P614=1,P$1)</f>
        <v>PhD</v>
      </c>
      <c r="R614" t="s">
        <v>42</v>
      </c>
      <c r="S614" s="7">
        <v>41</v>
      </c>
      <c r="T614" s="7">
        <v>1867</v>
      </c>
      <c r="U614" s="7">
        <v>153</v>
      </c>
      <c r="V614" s="7">
        <v>902</v>
      </c>
      <c r="W614" s="7">
        <v>199</v>
      </c>
      <c r="X614" s="7">
        <v>31</v>
      </c>
      <c r="Y614" s="7">
        <v>186</v>
      </c>
      <c r="Z614" s="7">
        <v>2966</v>
      </c>
      <c r="AA614" s="7">
        <v>5</v>
      </c>
      <c r="AB614" s="7">
        <v>10</v>
      </c>
      <c r="AC614" s="7">
        <v>3</v>
      </c>
      <c r="AD614" s="7">
        <v>5</v>
      </c>
      <c r="AE614" s="7">
        <v>7</v>
      </c>
      <c r="AF614" s="7">
        <v>0</v>
      </c>
      <c r="AG614" s="7">
        <v>0</v>
      </c>
      <c r="AH614" s="7">
        <v>0</v>
      </c>
      <c r="AI614" s="7">
        <v>0</v>
      </c>
      <c r="AJ614" s="7">
        <v>0</v>
      </c>
      <c r="AK614" s="7">
        <v>0</v>
      </c>
      <c r="AL614" s="7">
        <v>0</v>
      </c>
      <c r="AM614" s="8">
        <v>43661</v>
      </c>
      <c r="AO614">
        <f>IF($AG614=1,G614,0)</f>
        <v>0</v>
      </c>
      <c r="AP614">
        <f>IF($AG614=1,H614,0)</f>
        <v>0</v>
      </c>
      <c r="AQ614">
        <f>IF($AG614=1,J614,0)</f>
        <v>0</v>
      </c>
      <c r="AR614">
        <f>IF($AG614=1,I614,0)</f>
        <v>0</v>
      </c>
      <c r="AS614">
        <f>IF($AG614=1,K614,0)</f>
        <v>0</v>
      </c>
      <c r="AU614">
        <f>IF($AJ614=1,T614,0)</f>
        <v>0</v>
      </c>
      <c r="AV614">
        <f>IF($AJ614=1,U614,0)</f>
        <v>0</v>
      </c>
      <c r="AW614">
        <f>IF($AJ614=1,V614,0)</f>
        <v>0</v>
      </c>
      <c r="AX614">
        <f>IF($AJ614=1,W614,0)</f>
        <v>0</v>
      </c>
      <c r="AY614">
        <f>IF($AJ614=1,X614,0)</f>
        <v>0</v>
      </c>
      <c r="BA614">
        <f>IF($AK614=1,M614,0)</f>
        <v>0</v>
      </c>
      <c r="BB614">
        <f>IF($AK614=1,N614,0)</f>
        <v>0</v>
      </c>
      <c r="BC614">
        <f>IF($AK614=1,O614,0)</f>
        <v>0</v>
      </c>
      <c r="BD614">
        <f>IF($AK614=1,P614,0)</f>
        <v>0</v>
      </c>
    </row>
    <row r="615" spans="1:56" x14ac:dyDescent="0.3">
      <c r="A615" s="7">
        <v>1423</v>
      </c>
      <c r="B615" s="6">
        <v>107500</v>
      </c>
      <c r="C615" s="7">
        <v>1</v>
      </c>
      <c r="D615" s="7">
        <v>0</v>
      </c>
      <c r="E615" s="7">
        <f>SUM(C615:D615)</f>
        <v>1</v>
      </c>
      <c r="F615" s="7">
        <v>34</v>
      </c>
      <c r="G615" s="7">
        <v>0</v>
      </c>
      <c r="H615" s="7">
        <v>1</v>
      </c>
      <c r="I615" s="7">
        <v>0</v>
      </c>
      <c r="J615" s="7">
        <v>0</v>
      </c>
      <c r="K615" s="7">
        <v>0</v>
      </c>
      <c r="L615" s="7" t="str" cm="1">
        <f t="array" ref="L615">_xlfn.IFS(G615=1,G$1,H615=1,H$1,I615=1,I$1,J615=1,J$1,K615=1,K$1)</f>
        <v>Married</v>
      </c>
      <c r="M615" s="7">
        <v>0</v>
      </c>
      <c r="N615" s="7">
        <v>0</v>
      </c>
      <c r="O615" s="7">
        <v>0</v>
      </c>
      <c r="P615" s="7">
        <v>0</v>
      </c>
      <c r="Q615" s="7" t="e" cm="1">
        <f t="array" ref="Q615">_xlfn.IFS(M615=1,M$1,N615=1,N$1,O615=1,O$1,P615=1,P$1)</f>
        <v>#N/A</v>
      </c>
      <c r="R615" t="s">
        <v>41</v>
      </c>
      <c r="S615" s="7">
        <v>96</v>
      </c>
      <c r="T615" s="7">
        <v>14</v>
      </c>
      <c r="U615" s="7">
        <v>158</v>
      </c>
      <c r="V615" s="7">
        <v>72</v>
      </c>
      <c r="W615" s="7">
        <v>57</v>
      </c>
      <c r="X615" s="7">
        <v>86</v>
      </c>
      <c r="Y615" s="7">
        <v>129</v>
      </c>
      <c r="Z615" s="7">
        <v>258</v>
      </c>
      <c r="AA615" s="7">
        <v>2</v>
      </c>
      <c r="AB615" s="7">
        <v>2</v>
      </c>
      <c r="AC615" s="7">
        <v>0</v>
      </c>
      <c r="AD615" s="7">
        <v>3</v>
      </c>
      <c r="AE615" s="7">
        <v>8</v>
      </c>
      <c r="AF615" s="7">
        <v>0</v>
      </c>
      <c r="AG615" s="7">
        <v>0</v>
      </c>
      <c r="AH615" s="7">
        <v>0</v>
      </c>
      <c r="AI615" s="7">
        <v>0</v>
      </c>
      <c r="AJ615" s="7">
        <v>0</v>
      </c>
      <c r="AK615" s="7">
        <v>0</v>
      </c>
      <c r="AL615" s="7">
        <v>0</v>
      </c>
      <c r="AM615" s="8">
        <v>43661</v>
      </c>
      <c r="AO615">
        <f>IF($AG615=1,G615,0)</f>
        <v>0</v>
      </c>
      <c r="AP615">
        <f>IF($AG615=1,H615,0)</f>
        <v>0</v>
      </c>
      <c r="AQ615">
        <f>IF($AG615=1,J615,0)</f>
        <v>0</v>
      </c>
      <c r="AR615">
        <f>IF($AG615=1,I615,0)</f>
        <v>0</v>
      </c>
      <c r="AS615">
        <f>IF($AG615=1,K615,0)</f>
        <v>0</v>
      </c>
      <c r="AU615">
        <f>IF($AJ615=1,T615,0)</f>
        <v>0</v>
      </c>
      <c r="AV615">
        <f>IF($AJ615=1,U615,0)</f>
        <v>0</v>
      </c>
      <c r="AW615">
        <f>IF($AJ615=1,V615,0)</f>
        <v>0</v>
      </c>
      <c r="AX615">
        <f>IF($AJ615=1,W615,0)</f>
        <v>0</v>
      </c>
      <c r="AY615">
        <f>IF($AJ615=1,X615,0)</f>
        <v>0</v>
      </c>
      <c r="BA615">
        <f>IF($AK615=1,M615,0)</f>
        <v>0</v>
      </c>
      <c r="BB615">
        <f>IF($AK615=1,N615,0)</f>
        <v>0</v>
      </c>
      <c r="BC615">
        <f>IF($AK615=1,O615,0)</f>
        <v>0</v>
      </c>
      <c r="BD615">
        <f>IF($AK615=1,P615,0)</f>
        <v>0</v>
      </c>
    </row>
    <row r="616" spans="1:56" x14ac:dyDescent="0.3">
      <c r="A616" s="7">
        <v>2248</v>
      </c>
      <c r="B616" s="6">
        <v>119656</v>
      </c>
      <c r="C616" s="7">
        <v>1</v>
      </c>
      <c r="D616" s="7">
        <v>0</v>
      </c>
      <c r="E616" s="7">
        <f>SUM(C616:D616)</f>
        <v>1</v>
      </c>
      <c r="F616" s="7">
        <v>50</v>
      </c>
      <c r="G616" s="7">
        <v>0</v>
      </c>
      <c r="H616" s="7">
        <v>0</v>
      </c>
      <c r="I616" s="7">
        <v>1</v>
      </c>
      <c r="J616" s="7">
        <v>0</v>
      </c>
      <c r="K616" s="7">
        <v>0</v>
      </c>
      <c r="L616" s="7" t="str" cm="1">
        <f t="array" ref="L616">_xlfn.IFS(G616=1,G$1,H616=1,H$1,I616=1,I$1,J616=1,J$1,K616=1,K$1)</f>
        <v>Together</v>
      </c>
      <c r="M616" s="7">
        <v>0</v>
      </c>
      <c r="N616" s="7">
        <v>1</v>
      </c>
      <c r="O616" s="7">
        <v>0</v>
      </c>
      <c r="P616" s="7">
        <v>0</v>
      </c>
      <c r="Q616" s="7" t="str" cm="1">
        <f t="array" ref="Q616">_xlfn.IFS(M616=1,M$1,N616=1,N$1,O616=1,O$1,P616=1,P$1)</f>
        <v>Graduate</v>
      </c>
      <c r="R616" t="s">
        <v>39</v>
      </c>
      <c r="S616" s="7">
        <v>94</v>
      </c>
      <c r="T616" s="7">
        <v>152</v>
      </c>
      <c r="U616" s="7">
        <v>24</v>
      </c>
      <c r="V616" s="7">
        <v>55</v>
      </c>
      <c r="W616" s="7">
        <v>37</v>
      </c>
      <c r="X616" s="7">
        <v>49</v>
      </c>
      <c r="Y616" s="7">
        <v>195</v>
      </c>
      <c r="Z616" s="7">
        <v>122</v>
      </c>
      <c r="AA616" s="7">
        <v>3</v>
      </c>
      <c r="AB616" s="7">
        <v>2</v>
      </c>
      <c r="AC616" s="7">
        <v>1</v>
      </c>
      <c r="AD616" s="7">
        <v>3</v>
      </c>
      <c r="AE616" s="7">
        <v>7</v>
      </c>
      <c r="AF616" s="7">
        <v>0</v>
      </c>
      <c r="AG616" s="7">
        <v>0</v>
      </c>
      <c r="AH616" s="7">
        <v>0</v>
      </c>
      <c r="AI616" s="7">
        <v>0</v>
      </c>
      <c r="AJ616" s="7">
        <v>0</v>
      </c>
      <c r="AK616" s="7">
        <v>0</v>
      </c>
      <c r="AL616" s="7">
        <v>0</v>
      </c>
      <c r="AM616" s="8">
        <v>43662</v>
      </c>
      <c r="AO616">
        <f>IF($AG616=1,G616,0)</f>
        <v>0</v>
      </c>
      <c r="AP616">
        <f>IF($AG616=1,H616,0)</f>
        <v>0</v>
      </c>
      <c r="AQ616">
        <f>IF($AG616=1,J616,0)</f>
        <v>0</v>
      </c>
      <c r="AR616">
        <f>IF($AG616=1,I616,0)</f>
        <v>0</v>
      </c>
      <c r="AS616">
        <f>IF($AG616=1,K616,0)</f>
        <v>0</v>
      </c>
      <c r="AU616">
        <f>IF($AJ616=1,T616,0)</f>
        <v>0</v>
      </c>
      <c r="AV616">
        <f>IF($AJ616=1,U616,0)</f>
        <v>0</v>
      </c>
      <c r="AW616">
        <f>IF($AJ616=1,V616,0)</f>
        <v>0</v>
      </c>
      <c r="AX616">
        <f>IF($AJ616=1,W616,0)</f>
        <v>0</v>
      </c>
      <c r="AY616">
        <f>IF($AJ616=1,X616,0)</f>
        <v>0</v>
      </c>
      <c r="BA616">
        <f>IF($AK616=1,M616,0)</f>
        <v>0</v>
      </c>
      <c r="BB616">
        <f>IF($AK616=1,N616,0)</f>
        <v>0</v>
      </c>
      <c r="BC616">
        <f>IF($AK616=1,O616,0)</f>
        <v>0</v>
      </c>
      <c r="BD616">
        <f>IF($AK616=1,P616,0)</f>
        <v>0</v>
      </c>
    </row>
    <row r="617" spans="1:56" x14ac:dyDescent="0.3">
      <c r="A617" s="7">
        <v>3014</v>
      </c>
      <c r="B617" s="6">
        <v>161416</v>
      </c>
      <c r="C617" s="7">
        <v>0</v>
      </c>
      <c r="D617" s="7">
        <v>0</v>
      </c>
      <c r="E617" s="7">
        <f>SUM(C617:D617)</f>
        <v>0</v>
      </c>
      <c r="F617" s="7">
        <v>38</v>
      </c>
      <c r="G617" s="7">
        <v>0</v>
      </c>
      <c r="H617" s="7">
        <v>0</v>
      </c>
      <c r="I617" s="7">
        <v>1</v>
      </c>
      <c r="J617" s="7">
        <v>0</v>
      </c>
      <c r="K617" s="7">
        <v>0</v>
      </c>
      <c r="L617" s="7" t="str" cm="1">
        <f t="array" ref="L617">_xlfn.IFS(G617=1,G$1,H617=1,H$1,I617=1,I$1,J617=1,J$1,K617=1,K$1)</f>
        <v>Together</v>
      </c>
      <c r="M617" s="7">
        <v>0</v>
      </c>
      <c r="N617" s="7">
        <v>1</v>
      </c>
      <c r="O617" s="7">
        <v>0</v>
      </c>
      <c r="P617" s="7">
        <v>0</v>
      </c>
      <c r="Q617" s="7" t="str" cm="1">
        <f t="array" ref="Q617">_xlfn.IFS(M617=1,M$1,N617=1,N$1,O617=1,O$1,P617=1,P$1)</f>
        <v>Graduate</v>
      </c>
      <c r="R617" t="s">
        <v>44</v>
      </c>
      <c r="S617" s="7">
        <v>25</v>
      </c>
      <c r="T617" s="7">
        <v>2229</v>
      </c>
      <c r="U617" s="7">
        <v>405</v>
      </c>
      <c r="V617" s="7">
        <v>849</v>
      </c>
      <c r="W617" s="7">
        <v>528</v>
      </c>
      <c r="X617" s="7">
        <v>160</v>
      </c>
      <c r="Y617" s="7">
        <v>205</v>
      </c>
      <c r="Z617" s="7">
        <v>3966</v>
      </c>
      <c r="AA617" s="7">
        <v>1</v>
      </c>
      <c r="AB617" s="7">
        <v>10</v>
      </c>
      <c r="AC617" s="7">
        <v>3</v>
      </c>
      <c r="AD617" s="7">
        <v>10</v>
      </c>
      <c r="AE617" s="7">
        <v>6</v>
      </c>
      <c r="AF617" s="7">
        <v>1</v>
      </c>
      <c r="AG617" s="7">
        <v>0</v>
      </c>
      <c r="AH617" s="7">
        <v>0</v>
      </c>
      <c r="AI617" s="7">
        <v>0</v>
      </c>
      <c r="AJ617" s="7">
        <v>0</v>
      </c>
      <c r="AK617" s="7">
        <v>0</v>
      </c>
      <c r="AL617" s="7">
        <v>0</v>
      </c>
      <c r="AM617" s="8">
        <v>43662</v>
      </c>
      <c r="AO617">
        <f>IF($AG617=1,G617,0)</f>
        <v>0</v>
      </c>
      <c r="AP617">
        <f>IF($AG617=1,H617,0)</f>
        <v>0</v>
      </c>
      <c r="AQ617">
        <f>IF($AG617=1,J617,0)</f>
        <v>0</v>
      </c>
      <c r="AR617">
        <f>IF($AG617=1,I617,0)</f>
        <v>0</v>
      </c>
      <c r="AS617">
        <f>IF($AG617=1,K617,0)</f>
        <v>0</v>
      </c>
      <c r="AU617">
        <f>IF($AJ617=1,T617,0)</f>
        <v>0</v>
      </c>
      <c r="AV617">
        <f>IF($AJ617=1,U617,0)</f>
        <v>0</v>
      </c>
      <c r="AW617">
        <f>IF($AJ617=1,V617,0)</f>
        <v>0</v>
      </c>
      <c r="AX617">
        <f>IF($AJ617=1,W617,0)</f>
        <v>0</v>
      </c>
      <c r="AY617">
        <f>IF($AJ617=1,X617,0)</f>
        <v>0</v>
      </c>
      <c r="BA617">
        <f>IF($AK617=1,M617,0)</f>
        <v>0</v>
      </c>
      <c r="BB617">
        <f>IF($AK617=1,N617,0)</f>
        <v>0</v>
      </c>
      <c r="BC617">
        <f>IF($AK617=1,O617,0)</f>
        <v>0</v>
      </c>
      <c r="BD617">
        <f>IF($AK617=1,P617,0)</f>
        <v>0</v>
      </c>
    </row>
    <row r="618" spans="1:56" x14ac:dyDescent="0.3">
      <c r="A618" s="7">
        <v>1736</v>
      </c>
      <c r="B618" s="6">
        <v>163855</v>
      </c>
      <c r="C618" s="7">
        <v>0</v>
      </c>
      <c r="D618" s="7">
        <v>0</v>
      </c>
      <c r="E618" s="7">
        <f>SUM(C618:D618)</f>
        <v>0</v>
      </c>
      <c r="F618" s="7">
        <v>42</v>
      </c>
      <c r="G618" s="7">
        <v>0</v>
      </c>
      <c r="H618" s="7">
        <v>0</v>
      </c>
      <c r="I618" s="7">
        <v>1</v>
      </c>
      <c r="J618" s="7">
        <v>0</v>
      </c>
      <c r="K618" s="7">
        <v>0</v>
      </c>
      <c r="L618" s="7" t="str" cm="1">
        <f t="array" ref="L618">_xlfn.IFS(G618=1,G$1,H618=1,H$1,I618=1,I$1,J618=1,J$1,K618=1,K$1)</f>
        <v>Together</v>
      </c>
      <c r="M618" s="7">
        <v>0</v>
      </c>
      <c r="N618" s="7">
        <v>0</v>
      </c>
      <c r="O618" s="7">
        <v>0</v>
      </c>
      <c r="P618" s="7">
        <v>0</v>
      </c>
      <c r="Q618" s="7" t="e" cm="1">
        <f t="array" ref="Q618">_xlfn.IFS(M618=1,M$1,N618=1,N$1,O618=1,O$1,P618=1,P$1)</f>
        <v>#N/A</v>
      </c>
      <c r="R618" t="s">
        <v>44</v>
      </c>
      <c r="S618" s="7">
        <v>28</v>
      </c>
      <c r="T618" s="7">
        <v>921</v>
      </c>
      <c r="U618" s="7">
        <v>90</v>
      </c>
      <c r="V618" s="7">
        <v>806</v>
      </c>
      <c r="W618" s="7">
        <v>239</v>
      </c>
      <c r="X618" s="7">
        <v>298</v>
      </c>
      <c r="Y618" s="7">
        <v>228</v>
      </c>
      <c r="Z618" s="7">
        <v>2125</v>
      </c>
      <c r="AA618" s="7">
        <v>1</v>
      </c>
      <c r="AB618" s="7">
        <v>7</v>
      </c>
      <c r="AC618" s="7">
        <v>3</v>
      </c>
      <c r="AD618" s="7">
        <v>13</v>
      </c>
      <c r="AE618" s="7">
        <v>4</v>
      </c>
      <c r="AF618" s="7">
        <v>0</v>
      </c>
      <c r="AG618" s="7">
        <v>0</v>
      </c>
      <c r="AH618" s="7">
        <v>0</v>
      </c>
      <c r="AI618" s="7">
        <v>0</v>
      </c>
      <c r="AJ618" s="7">
        <v>0</v>
      </c>
      <c r="AK618" s="7">
        <v>0</v>
      </c>
      <c r="AL618" s="7">
        <v>0</v>
      </c>
      <c r="AM618" s="8">
        <v>43663</v>
      </c>
      <c r="AO618">
        <f>IF($AG618=1,G618,0)</f>
        <v>0</v>
      </c>
      <c r="AP618">
        <f>IF($AG618=1,H618,0)</f>
        <v>0</v>
      </c>
      <c r="AQ618">
        <f>IF($AG618=1,J618,0)</f>
        <v>0</v>
      </c>
      <c r="AR618">
        <f>IF($AG618=1,I618,0)</f>
        <v>0</v>
      </c>
      <c r="AS618">
        <f>IF($AG618=1,K618,0)</f>
        <v>0</v>
      </c>
      <c r="AU618">
        <f>IF($AJ618=1,T618,0)</f>
        <v>0</v>
      </c>
      <c r="AV618">
        <f>IF($AJ618=1,U618,0)</f>
        <v>0</v>
      </c>
      <c r="AW618">
        <f>IF($AJ618=1,V618,0)</f>
        <v>0</v>
      </c>
      <c r="AX618">
        <f>IF($AJ618=1,W618,0)</f>
        <v>0</v>
      </c>
      <c r="AY618">
        <f>IF($AJ618=1,X618,0)</f>
        <v>0</v>
      </c>
      <c r="BA618">
        <f>IF($AK618=1,M618,0)</f>
        <v>0</v>
      </c>
      <c r="BB618">
        <f>IF($AK618=1,N618,0)</f>
        <v>0</v>
      </c>
      <c r="BC618">
        <f>IF($AK618=1,O618,0)</f>
        <v>0</v>
      </c>
      <c r="BD618">
        <f>IF($AK618=1,P618,0)</f>
        <v>0</v>
      </c>
    </row>
    <row r="619" spans="1:56" x14ac:dyDescent="0.3">
      <c r="A619" s="7">
        <v>1871</v>
      </c>
      <c r="B619" s="6">
        <v>131814</v>
      </c>
      <c r="C619" s="7">
        <v>1</v>
      </c>
      <c r="D619" s="7">
        <v>0</v>
      </c>
      <c r="E619" s="7">
        <f>SUM(C619:D619)</f>
        <v>1</v>
      </c>
      <c r="F619" s="7">
        <v>47</v>
      </c>
      <c r="G619" s="7">
        <v>0</v>
      </c>
      <c r="H619" s="7">
        <v>1</v>
      </c>
      <c r="I619" s="7">
        <v>0</v>
      </c>
      <c r="J619" s="7">
        <v>0</v>
      </c>
      <c r="K619" s="7">
        <v>0</v>
      </c>
      <c r="L619" s="7" t="str" cm="1">
        <f t="array" ref="L619">_xlfn.IFS(G619=1,G$1,H619=1,H$1,I619=1,I$1,J619=1,J$1,K619=1,K$1)</f>
        <v>Married</v>
      </c>
      <c r="M619" s="7">
        <v>0</v>
      </c>
      <c r="N619" s="7">
        <v>1</v>
      </c>
      <c r="O619" s="7">
        <v>0</v>
      </c>
      <c r="P619" s="7">
        <v>0</v>
      </c>
      <c r="Q619" s="7" t="str" cm="1">
        <f t="array" ref="Q619">_xlfn.IFS(M619=1,M$1,N619=1,N$1,O619=1,O$1,P619=1,P$1)</f>
        <v>Graduate</v>
      </c>
      <c r="R619" t="s">
        <v>43</v>
      </c>
      <c r="S619" s="7">
        <v>73</v>
      </c>
      <c r="T619" s="7">
        <v>145</v>
      </c>
      <c r="U619" s="7">
        <v>12</v>
      </c>
      <c r="V619" s="7">
        <v>83</v>
      </c>
      <c r="W619" s="7">
        <v>17</v>
      </c>
      <c r="X619" s="7">
        <v>4</v>
      </c>
      <c r="Y619" s="7">
        <v>83</v>
      </c>
      <c r="Z619" s="7">
        <v>178</v>
      </c>
      <c r="AA619" s="7">
        <v>2</v>
      </c>
      <c r="AB619" s="7">
        <v>2</v>
      </c>
      <c r="AC619" s="7">
        <v>0</v>
      </c>
      <c r="AD619" s="7">
        <v>3</v>
      </c>
      <c r="AE619" s="7">
        <v>9</v>
      </c>
      <c r="AF619" s="7">
        <v>1</v>
      </c>
      <c r="AG619" s="7">
        <v>0</v>
      </c>
      <c r="AH619" s="7">
        <v>0</v>
      </c>
      <c r="AI619" s="7">
        <v>0</v>
      </c>
      <c r="AJ619" s="7">
        <v>0</v>
      </c>
      <c r="AK619" s="7">
        <v>0</v>
      </c>
      <c r="AL619" s="7">
        <v>0</v>
      </c>
      <c r="AM619" s="8">
        <v>43663</v>
      </c>
      <c r="AO619">
        <f>IF($AG619=1,G619,0)</f>
        <v>0</v>
      </c>
      <c r="AP619">
        <f>IF($AG619=1,H619,0)</f>
        <v>0</v>
      </c>
      <c r="AQ619">
        <f>IF($AG619=1,J619,0)</f>
        <v>0</v>
      </c>
      <c r="AR619">
        <f>IF($AG619=1,I619,0)</f>
        <v>0</v>
      </c>
      <c r="AS619">
        <f>IF($AG619=1,K619,0)</f>
        <v>0</v>
      </c>
      <c r="AU619">
        <f>IF($AJ619=1,T619,0)</f>
        <v>0</v>
      </c>
      <c r="AV619">
        <f>IF($AJ619=1,U619,0)</f>
        <v>0</v>
      </c>
      <c r="AW619">
        <f>IF($AJ619=1,V619,0)</f>
        <v>0</v>
      </c>
      <c r="AX619">
        <f>IF($AJ619=1,W619,0)</f>
        <v>0</v>
      </c>
      <c r="AY619">
        <f>IF($AJ619=1,X619,0)</f>
        <v>0</v>
      </c>
      <c r="BA619">
        <f>IF($AK619=1,M619,0)</f>
        <v>0</v>
      </c>
      <c r="BB619">
        <f>IF($AK619=1,N619,0)</f>
        <v>0</v>
      </c>
      <c r="BC619">
        <f>IF($AK619=1,O619,0)</f>
        <v>0</v>
      </c>
      <c r="BD619">
        <f>IF($AK619=1,P619,0)</f>
        <v>0</v>
      </c>
    </row>
    <row r="620" spans="1:56" x14ac:dyDescent="0.3">
      <c r="A620" s="7">
        <v>2326</v>
      </c>
      <c r="B620" s="6">
        <v>126887</v>
      </c>
      <c r="C620" s="7">
        <v>0</v>
      </c>
      <c r="D620" s="7">
        <v>1</v>
      </c>
      <c r="E620" s="7">
        <f>SUM(C620:D620)</f>
        <v>1</v>
      </c>
      <c r="F620" s="7">
        <v>61</v>
      </c>
      <c r="G620" s="7">
        <v>0</v>
      </c>
      <c r="H620" s="7">
        <v>1</v>
      </c>
      <c r="I620" s="7">
        <v>0</v>
      </c>
      <c r="J620" s="7">
        <v>0</v>
      </c>
      <c r="K620" s="7">
        <v>0</v>
      </c>
      <c r="L620" s="7" t="str" cm="1">
        <f t="array" ref="L620">_xlfn.IFS(G620=1,G$1,H620=1,H$1,I620=1,I$1,J620=1,J$1,K620=1,K$1)</f>
        <v>Married</v>
      </c>
      <c r="M620" s="7">
        <v>0</v>
      </c>
      <c r="N620" s="7">
        <v>0</v>
      </c>
      <c r="O620" s="7">
        <v>0</v>
      </c>
      <c r="P620" s="7">
        <v>0</v>
      </c>
      <c r="Q620" s="7" t="e" cm="1">
        <f t="array" ref="Q620">_xlfn.IFS(M620=1,M$1,N620=1,N$1,O620=1,O$1,P620=1,P$1)</f>
        <v>#N/A</v>
      </c>
      <c r="R620" t="s">
        <v>39</v>
      </c>
      <c r="S620" s="7">
        <v>27</v>
      </c>
      <c r="T620" s="7">
        <v>28</v>
      </c>
      <c r="U620" s="7">
        <v>33</v>
      </c>
      <c r="V620" s="7">
        <v>19</v>
      </c>
      <c r="W620" s="7">
        <v>14</v>
      </c>
      <c r="X620" s="7">
        <v>19</v>
      </c>
      <c r="Y620" s="7">
        <v>28</v>
      </c>
      <c r="Z620" s="7">
        <v>85</v>
      </c>
      <c r="AA620" s="7">
        <v>1</v>
      </c>
      <c r="AB620" s="7">
        <v>1</v>
      </c>
      <c r="AC620" s="7">
        <v>0</v>
      </c>
      <c r="AD620" s="7">
        <v>3</v>
      </c>
      <c r="AE620" s="7">
        <v>6</v>
      </c>
      <c r="AF620" s="7">
        <v>0</v>
      </c>
      <c r="AG620" s="7">
        <v>0</v>
      </c>
      <c r="AH620" s="7">
        <v>0</v>
      </c>
      <c r="AI620" s="7">
        <v>0</v>
      </c>
      <c r="AJ620" s="7">
        <v>0</v>
      </c>
      <c r="AK620" s="7">
        <v>0</v>
      </c>
      <c r="AL620" s="7">
        <v>0</v>
      </c>
      <c r="AM620" s="8">
        <v>43664</v>
      </c>
      <c r="AO620">
        <f>IF($AG620=1,G620,0)</f>
        <v>0</v>
      </c>
      <c r="AP620">
        <f>IF($AG620=1,H620,0)</f>
        <v>0</v>
      </c>
      <c r="AQ620">
        <f>IF($AG620=1,J620,0)</f>
        <v>0</v>
      </c>
      <c r="AR620">
        <f>IF($AG620=1,I620,0)</f>
        <v>0</v>
      </c>
      <c r="AS620">
        <f>IF($AG620=1,K620,0)</f>
        <v>0</v>
      </c>
      <c r="AU620">
        <f>IF($AJ620=1,T620,0)</f>
        <v>0</v>
      </c>
      <c r="AV620">
        <f>IF($AJ620=1,U620,0)</f>
        <v>0</v>
      </c>
      <c r="AW620">
        <f>IF($AJ620=1,V620,0)</f>
        <v>0</v>
      </c>
      <c r="AX620">
        <f>IF($AJ620=1,W620,0)</f>
        <v>0</v>
      </c>
      <c r="AY620">
        <f>IF($AJ620=1,X620,0)</f>
        <v>0</v>
      </c>
      <c r="BA620">
        <f>IF($AK620=1,M620,0)</f>
        <v>0</v>
      </c>
      <c r="BB620">
        <f>IF($AK620=1,N620,0)</f>
        <v>0</v>
      </c>
      <c r="BC620">
        <f>IF($AK620=1,O620,0)</f>
        <v>0</v>
      </c>
      <c r="BD620">
        <f>IF($AK620=1,P620,0)</f>
        <v>0</v>
      </c>
    </row>
    <row r="621" spans="1:56" x14ac:dyDescent="0.3">
      <c r="A621" s="7">
        <v>1936</v>
      </c>
      <c r="B621" s="6">
        <v>116927</v>
      </c>
      <c r="C621" s="7">
        <v>1</v>
      </c>
      <c r="D621" s="7">
        <v>1</v>
      </c>
      <c r="E621" s="7">
        <f>SUM(C621:D621)</f>
        <v>2</v>
      </c>
      <c r="F621" s="7">
        <v>44</v>
      </c>
      <c r="G621" s="7">
        <v>0</v>
      </c>
      <c r="H621" s="7">
        <v>1</v>
      </c>
      <c r="I621" s="7">
        <v>0</v>
      </c>
      <c r="J621" s="7">
        <v>0</v>
      </c>
      <c r="K621" s="7">
        <v>0</v>
      </c>
      <c r="L621" s="7" t="str" cm="1">
        <f t="array" ref="L621">_xlfn.IFS(G621=1,G$1,H621=1,H$1,I621=1,I$1,J621=1,J$1,K621=1,K$1)</f>
        <v>Married</v>
      </c>
      <c r="M621" s="7">
        <v>0</v>
      </c>
      <c r="N621" s="7">
        <v>0</v>
      </c>
      <c r="O621" s="7">
        <v>0</v>
      </c>
      <c r="P621" s="7">
        <v>1</v>
      </c>
      <c r="Q621" s="7" t="str" cm="1">
        <f t="array" ref="Q621">_xlfn.IFS(M621=1,M$1,N621=1,N$1,O621=1,O$1,P621=1,P$1)</f>
        <v>PhD</v>
      </c>
      <c r="R621" t="s">
        <v>39</v>
      </c>
      <c r="S621" s="7">
        <v>50</v>
      </c>
      <c r="T621" s="7">
        <v>138</v>
      </c>
      <c r="U621" s="7">
        <v>14</v>
      </c>
      <c r="V621" s="7">
        <v>159</v>
      </c>
      <c r="W621" s="7">
        <v>21</v>
      </c>
      <c r="X621" s="7">
        <v>7</v>
      </c>
      <c r="Y621" s="7">
        <v>28</v>
      </c>
      <c r="Z621" s="7">
        <v>311</v>
      </c>
      <c r="AA621" s="7">
        <v>5</v>
      </c>
      <c r="AB621" s="7">
        <v>3</v>
      </c>
      <c r="AC621" s="7">
        <v>0</v>
      </c>
      <c r="AD621" s="7">
        <v>4</v>
      </c>
      <c r="AE621" s="7">
        <v>8</v>
      </c>
      <c r="AF621" s="7">
        <v>0</v>
      </c>
      <c r="AG621" s="7">
        <v>0</v>
      </c>
      <c r="AH621" s="7">
        <v>0</v>
      </c>
      <c r="AI621" s="7">
        <v>0</v>
      </c>
      <c r="AJ621" s="7">
        <v>0</v>
      </c>
      <c r="AK621" s="7">
        <v>0</v>
      </c>
      <c r="AL621" s="7">
        <v>0</v>
      </c>
      <c r="AM621" s="8">
        <v>43664</v>
      </c>
      <c r="AO621">
        <f>IF($AG621=1,G621,0)</f>
        <v>0</v>
      </c>
      <c r="AP621">
        <f>IF($AG621=1,H621,0)</f>
        <v>0</v>
      </c>
      <c r="AQ621">
        <f>IF($AG621=1,J621,0)</f>
        <v>0</v>
      </c>
      <c r="AR621">
        <f>IF($AG621=1,I621,0)</f>
        <v>0</v>
      </c>
      <c r="AS621">
        <f>IF($AG621=1,K621,0)</f>
        <v>0</v>
      </c>
      <c r="AU621">
        <f>IF($AJ621=1,T621,0)</f>
        <v>0</v>
      </c>
      <c r="AV621">
        <f>IF($AJ621=1,U621,0)</f>
        <v>0</v>
      </c>
      <c r="AW621">
        <f>IF($AJ621=1,V621,0)</f>
        <v>0</v>
      </c>
      <c r="AX621">
        <f>IF($AJ621=1,W621,0)</f>
        <v>0</v>
      </c>
      <c r="AY621">
        <f>IF($AJ621=1,X621,0)</f>
        <v>0</v>
      </c>
      <c r="BA621">
        <f>IF($AK621=1,M621,0)</f>
        <v>0</v>
      </c>
      <c r="BB621">
        <f>IF($AK621=1,N621,0)</f>
        <v>0</v>
      </c>
      <c r="BC621">
        <f>IF($AK621=1,O621,0)</f>
        <v>0</v>
      </c>
      <c r="BD621">
        <f>IF($AK621=1,P621,0)</f>
        <v>0</v>
      </c>
    </row>
    <row r="622" spans="1:56" x14ac:dyDescent="0.3">
      <c r="A622" s="7">
        <v>2269</v>
      </c>
      <c r="B622" s="6">
        <v>183151</v>
      </c>
      <c r="C622" s="7">
        <v>0</v>
      </c>
      <c r="D622" s="7">
        <v>0</v>
      </c>
      <c r="E622" s="7">
        <f>SUM(C622:D622)</f>
        <v>0</v>
      </c>
      <c r="F622" s="7">
        <v>48</v>
      </c>
      <c r="G622" s="7">
        <v>0</v>
      </c>
      <c r="H622" s="7">
        <v>1</v>
      </c>
      <c r="I622" s="7">
        <v>0</v>
      </c>
      <c r="J622" s="7">
        <v>0</v>
      </c>
      <c r="K622" s="7">
        <v>0</v>
      </c>
      <c r="L622" s="7" t="str" cm="1">
        <f t="array" ref="L622">_xlfn.IFS(G622=1,G$1,H622=1,H$1,I622=1,I$1,J622=1,J$1,K622=1,K$1)</f>
        <v>Married</v>
      </c>
      <c r="M622" s="7">
        <v>0</v>
      </c>
      <c r="N622" s="7">
        <v>0</v>
      </c>
      <c r="O622" s="7">
        <v>1</v>
      </c>
      <c r="P622" s="7">
        <v>0</v>
      </c>
      <c r="Q622" s="7" t="str" cm="1">
        <f t="array" ref="Q622">_xlfn.IFS(M622=1,M$1,N622=1,N$1,O622=1,O$1,P622=1,P$1)</f>
        <v>Master</v>
      </c>
      <c r="R622" t="s">
        <v>41</v>
      </c>
      <c r="S622" s="7">
        <v>80</v>
      </c>
      <c r="T622" s="7">
        <v>2132</v>
      </c>
      <c r="U622" s="7">
        <v>324</v>
      </c>
      <c r="V622" s="7">
        <v>1855</v>
      </c>
      <c r="W622" s="7">
        <v>302</v>
      </c>
      <c r="X622" s="7">
        <v>93</v>
      </c>
      <c r="Y622" s="7">
        <v>463</v>
      </c>
      <c r="Z622" s="7">
        <v>4242</v>
      </c>
      <c r="AA622" s="7">
        <v>1</v>
      </c>
      <c r="AB622" s="7">
        <v>5</v>
      </c>
      <c r="AC622" s="7">
        <v>7</v>
      </c>
      <c r="AD622" s="7">
        <v>10</v>
      </c>
      <c r="AE622" s="7">
        <v>2</v>
      </c>
      <c r="AF622" s="7">
        <v>1</v>
      </c>
      <c r="AG622" s="7">
        <v>0</v>
      </c>
      <c r="AH622" s="7">
        <v>1</v>
      </c>
      <c r="AI622" s="7">
        <v>1</v>
      </c>
      <c r="AJ622" s="7">
        <v>0</v>
      </c>
      <c r="AK622" s="7">
        <v>0</v>
      </c>
      <c r="AL622" s="7">
        <v>1</v>
      </c>
      <c r="AM622" s="8">
        <v>43664</v>
      </c>
      <c r="AO622">
        <f>IF($AG622=1,G622,0)</f>
        <v>0</v>
      </c>
      <c r="AP622">
        <f>IF($AG622=1,H622,0)</f>
        <v>0</v>
      </c>
      <c r="AQ622">
        <f>IF($AG622=1,J622,0)</f>
        <v>0</v>
      </c>
      <c r="AR622">
        <f>IF($AG622=1,I622,0)</f>
        <v>0</v>
      </c>
      <c r="AS622">
        <f>IF($AG622=1,K622,0)</f>
        <v>0</v>
      </c>
      <c r="AU622">
        <f>IF($AJ622=1,T622,0)</f>
        <v>0</v>
      </c>
      <c r="AV622">
        <f>IF($AJ622=1,U622,0)</f>
        <v>0</v>
      </c>
      <c r="AW622">
        <f>IF($AJ622=1,V622,0)</f>
        <v>0</v>
      </c>
      <c r="AX622">
        <f>IF($AJ622=1,W622,0)</f>
        <v>0</v>
      </c>
      <c r="AY622">
        <f>IF($AJ622=1,X622,0)</f>
        <v>0</v>
      </c>
      <c r="BA622">
        <f>IF($AK622=1,M622,0)</f>
        <v>0</v>
      </c>
      <c r="BB622">
        <f>IF($AK622=1,N622,0)</f>
        <v>0</v>
      </c>
      <c r="BC622">
        <f>IF($AK622=1,O622,0)</f>
        <v>0</v>
      </c>
      <c r="BD622">
        <f>IF($AK622=1,P622,0)</f>
        <v>0</v>
      </c>
    </row>
    <row r="623" spans="1:56" x14ac:dyDescent="0.3">
      <c r="A623" s="7">
        <v>2476</v>
      </c>
      <c r="B623" s="6">
        <v>153253</v>
      </c>
      <c r="C623" s="7">
        <v>1</v>
      </c>
      <c r="D623" s="7">
        <v>1</v>
      </c>
      <c r="E623" s="7">
        <f>SUM(C623:D623)</f>
        <v>2</v>
      </c>
      <c r="F623" s="7">
        <v>45</v>
      </c>
      <c r="G623" s="7">
        <v>0</v>
      </c>
      <c r="H623" s="7">
        <v>0</v>
      </c>
      <c r="I623" s="7">
        <v>1</v>
      </c>
      <c r="J623" s="7">
        <v>0</v>
      </c>
      <c r="K623" s="7">
        <v>0</v>
      </c>
      <c r="L623" s="7" t="str" cm="1">
        <f t="array" ref="L623">_xlfn.IFS(G623=1,G$1,H623=1,H$1,I623=1,I$1,J623=1,J$1,K623=1,K$1)</f>
        <v>Together</v>
      </c>
      <c r="M623" s="7">
        <v>0</v>
      </c>
      <c r="N623" s="7">
        <v>0</v>
      </c>
      <c r="O623" s="7">
        <v>1</v>
      </c>
      <c r="P623" s="7">
        <v>0</v>
      </c>
      <c r="Q623" s="7" t="str" cm="1">
        <f t="array" ref="Q623">_xlfn.IFS(M623=1,M$1,N623=1,N$1,O623=1,O$1,P623=1,P$1)</f>
        <v>Master</v>
      </c>
      <c r="R623" t="s">
        <v>39</v>
      </c>
      <c r="S623" s="7">
        <v>61</v>
      </c>
      <c r="T623" s="7">
        <v>622</v>
      </c>
      <c r="U623" s="7">
        <v>26</v>
      </c>
      <c r="V623" s="7">
        <v>164</v>
      </c>
      <c r="W623" s="7">
        <v>58</v>
      </c>
      <c r="X623" s="7">
        <v>26</v>
      </c>
      <c r="Y623" s="7">
        <v>360</v>
      </c>
      <c r="Z623" s="7">
        <v>535</v>
      </c>
      <c r="AA623" s="7">
        <v>7</v>
      </c>
      <c r="AB623" s="7">
        <v>4</v>
      </c>
      <c r="AC623" s="7">
        <v>3</v>
      </c>
      <c r="AD623" s="7">
        <v>5</v>
      </c>
      <c r="AE623" s="7">
        <v>5</v>
      </c>
      <c r="AF623" s="7">
        <v>0</v>
      </c>
      <c r="AG623" s="7">
        <v>0</v>
      </c>
      <c r="AH623" s="7">
        <v>0</v>
      </c>
      <c r="AI623" s="7">
        <v>0</v>
      </c>
      <c r="AJ623" s="7">
        <v>0</v>
      </c>
      <c r="AK623" s="7">
        <v>0</v>
      </c>
      <c r="AL623" s="7">
        <v>0</v>
      </c>
      <c r="AM623" s="8">
        <v>43665</v>
      </c>
      <c r="AO623">
        <f>IF($AG623=1,G623,0)</f>
        <v>0</v>
      </c>
      <c r="AP623">
        <f>IF($AG623=1,H623,0)</f>
        <v>0</v>
      </c>
      <c r="AQ623">
        <f>IF($AG623=1,J623,0)</f>
        <v>0</v>
      </c>
      <c r="AR623">
        <f>IF($AG623=1,I623,0)</f>
        <v>0</v>
      </c>
      <c r="AS623">
        <f>IF($AG623=1,K623,0)</f>
        <v>0</v>
      </c>
      <c r="AU623">
        <f>IF($AJ623=1,T623,0)</f>
        <v>0</v>
      </c>
      <c r="AV623">
        <f>IF($AJ623=1,U623,0)</f>
        <v>0</v>
      </c>
      <c r="AW623">
        <f>IF($AJ623=1,V623,0)</f>
        <v>0</v>
      </c>
      <c r="AX623">
        <f>IF($AJ623=1,W623,0)</f>
        <v>0</v>
      </c>
      <c r="AY623">
        <f>IF($AJ623=1,X623,0)</f>
        <v>0</v>
      </c>
      <c r="BA623">
        <f>IF($AK623=1,M623,0)</f>
        <v>0</v>
      </c>
      <c r="BB623">
        <f>IF($AK623=1,N623,0)</f>
        <v>0</v>
      </c>
      <c r="BC623">
        <f>IF($AK623=1,O623,0)</f>
        <v>0</v>
      </c>
      <c r="BD623">
        <f>IF($AK623=1,P623,0)</f>
        <v>0</v>
      </c>
    </row>
    <row r="624" spans="1:56" x14ac:dyDescent="0.3">
      <c r="A624" s="7">
        <v>1698</v>
      </c>
      <c r="B624" s="6">
        <v>125851</v>
      </c>
      <c r="C624" s="7">
        <v>1</v>
      </c>
      <c r="D624" s="7">
        <v>0</v>
      </c>
      <c r="E624" s="7">
        <f>SUM(C624:D624)</f>
        <v>1</v>
      </c>
      <c r="F624" s="7">
        <v>42</v>
      </c>
      <c r="G624" s="7">
        <v>0</v>
      </c>
      <c r="H624" s="7">
        <v>0</v>
      </c>
      <c r="I624" s="7">
        <v>1</v>
      </c>
      <c r="J624" s="7">
        <v>0</v>
      </c>
      <c r="K624" s="7">
        <v>0</v>
      </c>
      <c r="L624" s="7" t="str" cm="1">
        <f t="array" ref="L624">_xlfn.IFS(G624=1,G$1,H624=1,H$1,I624=1,I$1,J624=1,J$1,K624=1,K$1)</f>
        <v>Together</v>
      </c>
      <c r="M624" s="7">
        <v>0</v>
      </c>
      <c r="N624" s="7">
        <v>1</v>
      </c>
      <c r="O624" s="7">
        <v>0</v>
      </c>
      <c r="P624" s="7">
        <v>0</v>
      </c>
      <c r="Q624" s="7" t="str" cm="1">
        <f t="array" ref="Q624">_xlfn.IFS(M624=1,M$1,N624=1,N$1,O624=1,O$1,P624=1,P$1)</f>
        <v>Graduate</v>
      </c>
      <c r="R624" t="s">
        <v>42</v>
      </c>
      <c r="S624" s="7">
        <v>45</v>
      </c>
      <c r="T624" s="7">
        <v>44</v>
      </c>
      <c r="U624" s="7">
        <v>19</v>
      </c>
      <c r="V624" s="7">
        <v>88</v>
      </c>
      <c r="W624" s="7">
        <v>34</v>
      </c>
      <c r="X624" s="7">
        <v>24</v>
      </c>
      <c r="Y624" s="7">
        <v>24</v>
      </c>
      <c r="Z624" s="7">
        <v>185</v>
      </c>
      <c r="AA624" s="7">
        <v>2</v>
      </c>
      <c r="AB624" s="7">
        <v>2</v>
      </c>
      <c r="AC624" s="7">
        <v>0</v>
      </c>
      <c r="AD624" s="7">
        <v>3</v>
      </c>
      <c r="AE624" s="7">
        <v>7</v>
      </c>
      <c r="AF624" s="7">
        <v>0</v>
      </c>
      <c r="AG624" s="7">
        <v>0</v>
      </c>
      <c r="AH624" s="7">
        <v>0</v>
      </c>
      <c r="AI624" s="7">
        <v>0</v>
      </c>
      <c r="AJ624" s="7">
        <v>0</v>
      </c>
      <c r="AK624" s="7">
        <v>0</v>
      </c>
      <c r="AL624" s="7">
        <v>0</v>
      </c>
      <c r="AM624" s="8">
        <v>43665</v>
      </c>
      <c r="AO624">
        <f>IF($AG624=1,G624,0)</f>
        <v>0</v>
      </c>
      <c r="AP624">
        <f>IF($AG624=1,H624,0)</f>
        <v>0</v>
      </c>
      <c r="AQ624">
        <f>IF($AG624=1,J624,0)</f>
        <v>0</v>
      </c>
      <c r="AR624">
        <f>IF($AG624=1,I624,0)</f>
        <v>0</v>
      </c>
      <c r="AS624">
        <f>IF($AG624=1,K624,0)</f>
        <v>0</v>
      </c>
      <c r="AU624">
        <f>IF($AJ624=1,T624,0)</f>
        <v>0</v>
      </c>
      <c r="AV624">
        <f>IF($AJ624=1,U624,0)</f>
        <v>0</v>
      </c>
      <c r="AW624">
        <f>IF($AJ624=1,V624,0)</f>
        <v>0</v>
      </c>
      <c r="AX624">
        <f>IF($AJ624=1,W624,0)</f>
        <v>0</v>
      </c>
      <c r="AY624">
        <f>IF($AJ624=1,X624,0)</f>
        <v>0</v>
      </c>
      <c r="BA624">
        <f>IF($AK624=1,M624,0)</f>
        <v>0</v>
      </c>
      <c r="BB624">
        <f>IF($AK624=1,N624,0)</f>
        <v>0</v>
      </c>
      <c r="BC624">
        <f>IF($AK624=1,O624,0)</f>
        <v>0</v>
      </c>
      <c r="BD624">
        <f>IF($AK624=1,P624,0)</f>
        <v>0</v>
      </c>
    </row>
    <row r="625" spans="1:56" x14ac:dyDescent="0.3">
      <c r="A625" s="7">
        <v>1267</v>
      </c>
      <c r="B625" s="6">
        <v>124480</v>
      </c>
      <c r="C625" s="7">
        <v>1</v>
      </c>
      <c r="D625" s="7">
        <v>0</v>
      </c>
      <c r="E625" s="7">
        <f>SUM(C625:D625)</f>
        <v>1</v>
      </c>
      <c r="F625" s="7">
        <v>39</v>
      </c>
      <c r="G625" s="7">
        <v>0</v>
      </c>
      <c r="H625" s="7">
        <v>1</v>
      </c>
      <c r="I625" s="7">
        <v>0</v>
      </c>
      <c r="J625" s="7">
        <v>0</v>
      </c>
      <c r="K625" s="7">
        <v>0</v>
      </c>
      <c r="L625" s="7" t="str" cm="1">
        <f t="array" ref="L625">_xlfn.IFS(G625=1,G$1,H625=1,H$1,I625=1,I$1,J625=1,J$1,K625=1,K$1)</f>
        <v>Married</v>
      </c>
      <c r="M625" s="7">
        <v>1</v>
      </c>
      <c r="N625" s="7">
        <v>0</v>
      </c>
      <c r="O625" s="7">
        <v>0</v>
      </c>
      <c r="P625" s="7">
        <v>0</v>
      </c>
      <c r="Q625" s="7" t="str" cm="1">
        <f t="array" ref="Q625">_xlfn.IFS(M625=1,M$1,N625=1,N$1,O625=1,O$1,P625=1,P$1)</f>
        <v>Basic</v>
      </c>
      <c r="R625" t="s">
        <v>41</v>
      </c>
      <c r="S625" s="7">
        <v>46</v>
      </c>
      <c r="T625" s="7">
        <v>20</v>
      </c>
      <c r="U625" s="7">
        <v>97</v>
      </c>
      <c r="V625" s="7">
        <v>46</v>
      </c>
      <c r="W625" s="7">
        <v>142</v>
      </c>
      <c r="X625" s="7">
        <v>127</v>
      </c>
      <c r="Y625" s="7">
        <v>86</v>
      </c>
      <c r="Z625" s="7">
        <v>346</v>
      </c>
      <c r="AA625" s="7">
        <v>3</v>
      </c>
      <c r="AB625" s="7">
        <v>3</v>
      </c>
      <c r="AC625" s="7">
        <v>0</v>
      </c>
      <c r="AD625" s="7">
        <v>4</v>
      </c>
      <c r="AE625" s="7">
        <v>7</v>
      </c>
      <c r="AF625" s="7">
        <v>0</v>
      </c>
      <c r="AG625" s="7">
        <v>0</v>
      </c>
      <c r="AH625" s="7">
        <v>0</v>
      </c>
      <c r="AI625" s="7">
        <v>0</v>
      </c>
      <c r="AJ625" s="7">
        <v>0</v>
      </c>
      <c r="AK625" s="7">
        <v>0</v>
      </c>
      <c r="AL625" s="7">
        <v>0</v>
      </c>
      <c r="AM625" s="8">
        <v>43665</v>
      </c>
      <c r="AO625">
        <f>IF($AG625=1,G625,0)</f>
        <v>0</v>
      </c>
      <c r="AP625">
        <f>IF($AG625=1,H625,0)</f>
        <v>0</v>
      </c>
      <c r="AQ625">
        <f>IF($AG625=1,J625,0)</f>
        <v>0</v>
      </c>
      <c r="AR625">
        <f>IF($AG625=1,I625,0)</f>
        <v>0</v>
      </c>
      <c r="AS625">
        <f>IF($AG625=1,K625,0)</f>
        <v>0</v>
      </c>
      <c r="AU625">
        <f>IF($AJ625=1,T625,0)</f>
        <v>0</v>
      </c>
      <c r="AV625">
        <f>IF($AJ625=1,U625,0)</f>
        <v>0</v>
      </c>
      <c r="AW625">
        <f>IF($AJ625=1,V625,0)</f>
        <v>0</v>
      </c>
      <c r="AX625">
        <f>IF($AJ625=1,W625,0)</f>
        <v>0</v>
      </c>
      <c r="AY625">
        <f>IF($AJ625=1,X625,0)</f>
        <v>0</v>
      </c>
      <c r="BA625">
        <f>IF($AK625=1,M625,0)</f>
        <v>0</v>
      </c>
      <c r="BB625">
        <f>IF($AK625=1,N625,0)</f>
        <v>0</v>
      </c>
      <c r="BC625">
        <f>IF($AK625=1,O625,0)</f>
        <v>0</v>
      </c>
      <c r="BD625">
        <f>IF($AK625=1,P625,0)</f>
        <v>0</v>
      </c>
    </row>
    <row r="626" spans="1:56" x14ac:dyDescent="0.3">
      <c r="A626" s="7">
        <v>2815</v>
      </c>
      <c r="B626" s="6">
        <v>132313</v>
      </c>
      <c r="C626" s="7">
        <v>1</v>
      </c>
      <c r="D626" s="7">
        <v>0</v>
      </c>
      <c r="E626" s="7">
        <f>SUM(C626:D626)</f>
        <v>1</v>
      </c>
      <c r="F626" s="7">
        <v>38</v>
      </c>
      <c r="G626" s="7">
        <v>0</v>
      </c>
      <c r="H626" s="7">
        <v>0</v>
      </c>
      <c r="I626" s="7">
        <v>1</v>
      </c>
      <c r="J626" s="7">
        <v>0</v>
      </c>
      <c r="K626" s="7">
        <v>0</v>
      </c>
      <c r="L626" s="7" t="str" cm="1">
        <f t="array" ref="L626">_xlfn.IFS(G626=1,G$1,H626=1,H$1,I626=1,I$1,J626=1,J$1,K626=1,K$1)</f>
        <v>Together</v>
      </c>
      <c r="M626" s="7">
        <v>0</v>
      </c>
      <c r="N626" s="7">
        <v>0</v>
      </c>
      <c r="O626" s="7">
        <v>0</v>
      </c>
      <c r="P626" s="7">
        <v>1</v>
      </c>
      <c r="Q626" s="7" t="str" cm="1">
        <f t="array" ref="Q626">_xlfn.IFS(M626=1,M$1,N626=1,N$1,O626=1,O$1,P626=1,P$1)</f>
        <v>PhD</v>
      </c>
      <c r="R626" t="s">
        <v>41</v>
      </c>
      <c r="S626" s="7">
        <v>60</v>
      </c>
      <c r="T626" s="7">
        <v>352</v>
      </c>
      <c r="U626" s="7">
        <v>16</v>
      </c>
      <c r="V626" s="7">
        <v>229</v>
      </c>
      <c r="W626" s="7">
        <v>8</v>
      </c>
      <c r="X626" s="7">
        <v>16</v>
      </c>
      <c r="Y626" s="7">
        <v>29</v>
      </c>
      <c r="Z626" s="7">
        <v>594</v>
      </c>
      <c r="AA626" s="7">
        <v>3</v>
      </c>
      <c r="AB626" s="7">
        <v>4</v>
      </c>
      <c r="AC626" s="7">
        <v>0</v>
      </c>
      <c r="AD626" s="7">
        <v>4</v>
      </c>
      <c r="AE626" s="7">
        <v>9</v>
      </c>
      <c r="AF626" s="7">
        <v>0</v>
      </c>
      <c r="AG626" s="7">
        <v>0</v>
      </c>
      <c r="AH626" s="7">
        <v>0</v>
      </c>
      <c r="AI626" s="7">
        <v>0</v>
      </c>
      <c r="AJ626" s="7">
        <v>0</v>
      </c>
      <c r="AK626" s="7">
        <v>0</v>
      </c>
      <c r="AL626" s="7">
        <v>0</v>
      </c>
      <c r="AM626" s="8">
        <v>43665</v>
      </c>
      <c r="AO626">
        <f>IF($AG626=1,G626,0)</f>
        <v>0</v>
      </c>
      <c r="AP626">
        <f>IF($AG626=1,H626,0)</f>
        <v>0</v>
      </c>
      <c r="AQ626">
        <f>IF($AG626=1,J626,0)</f>
        <v>0</v>
      </c>
      <c r="AR626">
        <f>IF($AG626=1,I626,0)</f>
        <v>0</v>
      </c>
      <c r="AS626">
        <f>IF($AG626=1,K626,0)</f>
        <v>0</v>
      </c>
      <c r="AU626">
        <f>IF($AJ626=1,T626,0)</f>
        <v>0</v>
      </c>
      <c r="AV626">
        <f>IF($AJ626=1,U626,0)</f>
        <v>0</v>
      </c>
      <c r="AW626">
        <f>IF($AJ626=1,V626,0)</f>
        <v>0</v>
      </c>
      <c r="AX626">
        <f>IF($AJ626=1,W626,0)</f>
        <v>0</v>
      </c>
      <c r="AY626">
        <f>IF($AJ626=1,X626,0)</f>
        <v>0</v>
      </c>
      <c r="BA626">
        <f>IF($AK626=1,M626,0)</f>
        <v>0</v>
      </c>
      <c r="BB626">
        <f>IF($AK626=1,N626,0)</f>
        <v>0</v>
      </c>
      <c r="BC626">
        <f>IF($AK626=1,O626,0)</f>
        <v>0</v>
      </c>
      <c r="BD626">
        <f>IF($AK626=1,P626,0)</f>
        <v>0</v>
      </c>
    </row>
    <row r="627" spans="1:56" x14ac:dyDescent="0.3">
      <c r="A627" s="7">
        <v>2924</v>
      </c>
      <c r="B627" s="6">
        <v>139898</v>
      </c>
      <c r="C627" s="7">
        <v>0</v>
      </c>
      <c r="D627" s="7">
        <v>1</v>
      </c>
      <c r="E627" s="7">
        <f>SUM(C627:D627)</f>
        <v>1</v>
      </c>
      <c r="F627" s="7">
        <v>66</v>
      </c>
      <c r="G627" s="7">
        <v>0</v>
      </c>
      <c r="H627" s="7">
        <v>0</v>
      </c>
      <c r="I627" s="7">
        <v>1</v>
      </c>
      <c r="J627" s="7">
        <v>0</v>
      </c>
      <c r="K627" s="7">
        <v>0</v>
      </c>
      <c r="L627" s="7" t="str" cm="1">
        <f t="array" ref="L627">_xlfn.IFS(G627=1,G$1,H627=1,H$1,I627=1,I$1,J627=1,J$1,K627=1,K$1)</f>
        <v>Together</v>
      </c>
      <c r="M627" s="7">
        <v>0</v>
      </c>
      <c r="N627" s="7">
        <v>1</v>
      </c>
      <c r="O627" s="7">
        <v>0</v>
      </c>
      <c r="P627" s="7">
        <v>0</v>
      </c>
      <c r="Q627" s="7" t="str" cm="1">
        <f t="array" ref="Q627">_xlfn.IFS(M627=1,M$1,N627=1,N$1,O627=1,O$1,P627=1,P$1)</f>
        <v>Graduate</v>
      </c>
      <c r="R627" t="s">
        <v>44</v>
      </c>
      <c r="S627" s="7">
        <v>20</v>
      </c>
      <c r="T627" s="7">
        <v>242</v>
      </c>
      <c r="U627" s="7">
        <v>28</v>
      </c>
      <c r="V627" s="7">
        <v>91</v>
      </c>
      <c r="W627" s="7">
        <v>42</v>
      </c>
      <c r="X627" s="7">
        <v>25</v>
      </c>
      <c r="Y627" s="7">
        <v>42</v>
      </c>
      <c r="Z627" s="7">
        <v>386</v>
      </c>
      <c r="AA627" s="7">
        <v>2</v>
      </c>
      <c r="AB627" s="7">
        <v>3</v>
      </c>
      <c r="AC627" s="7">
        <v>0</v>
      </c>
      <c r="AD627" s="7">
        <v>4</v>
      </c>
      <c r="AE627" s="7">
        <v>7</v>
      </c>
      <c r="AF627" s="7">
        <v>0</v>
      </c>
      <c r="AG627" s="7">
        <v>0</v>
      </c>
      <c r="AH627" s="7">
        <v>0</v>
      </c>
      <c r="AI627" s="7">
        <v>0</v>
      </c>
      <c r="AJ627" s="7">
        <v>0</v>
      </c>
      <c r="AK627" s="7">
        <v>0</v>
      </c>
      <c r="AL627" s="7">
        <v>0</v>
      </c>
      <c r="AM627" s="8">
        <v>43666</v>
      </c>
      <c r="AO627">
        <f>IF($AG627=1,G627,0)</f>
        <v>0</v>
      </c>
      <c r="AP627">
        <f>IF($AG627=1,H627,0)</f>
        <v>0</v>
      </c>
      <c r="AQ627">
        <f>IF($AG627=1,J627,0)</f>
        <v>0</v>
      </c>
      <c r="AR627">
        <f>IF($AG627=1,I627,0)</f>
        <v>0</v>
      </c>
      <c r="AS627">
        <f>IF($AG627=1,K627,0)</f>
        <v>0</v>
      </c>
      <c r="AU627">
        <f>IF($AJ627=1,T627,0)</f>
        <v>0</v>
      </c>
      <c r="AV627">
        <f>IF($AJ627=1,U627,0)</f>
        <v>0</v>
      </c>
      <c r="AW627">
        <f>IF($AJ627=1,V627,0)</f>
        <v>0</v>
      </c>
      <c r="AX627">
        <f>IF($AJ627=1,W627,0)</f>
        <v>0</v>
      </c>
      <c r="AY627">
        <f>IF($AJ627=1,X627,0)</f>
        <v>0</v>
      </c>
      <c r="BA627">
        <f>IF($AK627=1,M627,0)</f>
        <v>0</v>
      </c>
      <c r="BB627">
        <f>IF($AK627=1,N627,0)</f>
        <v>0</v>
      </c>
      <c r="BC627">
        <f>IF($AK627=1,O627,0)</f>
        <v>0</v>
      </c>
      <c r="BD627">
        <f>IF($AK627=1,P627,0)</f>
        <v>0</v>
      </c>
    </row>
    <row r="628" spans="1:56" x14ac:dyDescent="0.3">
      <c r="A628" s="7">
        <v>2451</v>
      </c>
      <c r="B628" s="6">
        <v>139898</v>
      </c>
      <c r="C628" s="7">
        <v>0</v>
      </c>
      <c r="D628" s="7">
        <v>1</v>
      </c>
      <c r="E628" s="7">
        <f>SUM(C628:D628)</f>
        <v>1</v>
      </c>
      <c r="F628" s="7">
        <v>66</v>
      </c>
      <c r="G628" s="7">
        <v>0</v>
      </c>
      <c r="H628" s="7">
        <v>0</v>
      </c>
      <c r="I628" s="7">
        <v>1</v>
      </c>
      <c r="J628" s="7">
        <v>0</v>
      </c>
      <c r="K628" s="7">
        <v>0</v>
      </c>
      <c r="L628" s="7" t="str" cm="1">
        <f t="array" ref="L628">_xlfn.IFS(G628=1,G$1,H628=1,H$1,I628=1,I$1,J628=1,J$1,K628=1,K$1)</f>
        <v>Together</v>
      </c>
      <c r="M628" s="7">
        <v>0</v>
      </c>
      <c r="N628" s="7">
        <v>1</v>
      </c>
      <c r="O628" s="7">
        <v>0</v>
      </c>
      <c r="P628" s="7">
        <v>0</v>
      </c>
      <c r="Q628" s="7" t="str" cm="1">
        <f t="array" ref="Q628">_xlfn.IFS(M628=1,M$1,N628=1,N$1,O628=1,O$1,P628=1,P$1)</f>
        <v>Graduate</v>
      </c>
      <c r="R628" t="s">
        <v>40</v>
      </c>
      <c r="S628" s="7">
        <v>20</v>
      </c>
      <c r="T628" s="7">
        <v>242</v>
      </c>
      <c r="U628" s="7">
        <v>28</v>
      </c>
      <c r="V628" s="7">
        <v>91</v>
      </c>
      <c r="W628" s="7">
        <v>42</v>
      </c>
      <c r="X628" s="7">
        <v>25</v>
      </c>
      <c r="Y628" s="7">
        <v>42</v>
      </c>
      <c r="Z628" s="7">
        <v>386</v>
      </c>
      <c r="AA628" s="7">
        <v>2</v>
      </c>
      <c r="AB628" s="7">
        <v>3</v>
      </c>
      <c r="AC628" s="7">
        <v>0</v>
      </c>
      <c r="AD628" s="7">
        <v>4</v>
      </c>
      <c r="AE628" s="7">
        <v>7</v>
      </c>
      <c r="AF628" s="7">
        <v>0</v>
      </c>
      <c r="AG628" s="7">
        <v>0</v>
      </c>
      <c r="AH628" s="7">
        <v>0</v>
      </c>
      <c r="AI628" s="7">
        <v>0</v>
      </c>
      <c r="AJ628" s="7">
        <v>0</v>
      </c>
      <c r="AK628" s="7">
        <v>0</v>
      </c>
      <c r="AL628" s="7">
        <v>0</v>
      </c>
      <c r="AM628" s="8">
        <v>43666</v>
      </c>
      <c r="AO628">
        <f>IF($AG628=1,G628,0)</f>
        <v>0</v>
      </c>
      <c r="AP628">
        <f>IF($AG628=1,H628,0)</f>
        <v>0</v>
      </c>
      <c r="AQ628">
        <f>IF($AG628=1,J628,0)</f>
        <v>0</v>
      </c>
      <c r="AR628">
        <f>IF($AG628=1,I628,0)</f>
        <v>0</v>
      </c>
      <c r="AS628">
        <f>IF($AG628=1,K628,0)</f>
        <v>0</v>
      </c>
      <c r="AU628">
        <f>IF($AJ628=1,T628,0)</f>
        <v>0</v>
      </c>
      <c r="AV628">
        <f>IF($AJ628=1,U628,0)</f>
        <v>0</v>
      </c>
      <c r="AW628">
        <f>IF($AJ628=1,V628,0)</f>
        <v>0</v>
      </c>
      <c r="AX628">
        <f>IF($AJ628=1,W628,0)</f>
        <v>0</v>
      </c>
      <c r="AY628">
        <f>IF($AJ628=1,X628,0)</f>
        <v>0</v>
      </c>
      <c r="BA628">
        <f>IF($AK628=1,M628,0)</f>
        <v>0</v>
      </c>
      <c r="BB628">
        <f>IF($AK628=1,N628,0)</f>
        <v>0</v>
      </c>
      <c r="BC628">
        <f>IF($AK628=1,O628,0)</f>
        <v>0</v>
      </c>
      <c r="BD628">
        <f>IF($AK628=1,P628,0)</f>
        <v>0</v>
      </c>
    </row>
    <row r="629" spans="1:56" x14ac:dyDescent="0.3">
      <c r="A629" s="7">
        <v>2959</v>
      </c>
      <c r="B629" s="6">
        <v>153201</v>
      </c>
      <c r="C629" s="7">
        <v>1</v>
      </c>
      <c r="D629" s="7">
        <v>1</v>
      </c>
      <c r="E629" s="7">
        <f>SUM(C629:D629)</f>
        <v>2</v>
      </c>
      <c r="F629" s="7">
        <v>45</v>
      </c>
      <c r="G629" s="7">
        <v>0</v>
      </c>
      <c r="H629" s="7">
        <v>0</v>
      </c>
      <c r="I629" s="7">
        <v>0</v>
      </c>
      <c r="J629" s="7">
        <v>1</v>
      </c>
      <c r="K629" s="7">
        <v>0</v>
      </c>
      <c r="L629" s="7" t="str" cm="1">
        <f t="array" ref="L629">_xlfn.IFS(G629=1,G$1,H629=1,H$1,I629=1,I$1,J629=1,J$1,K629=1,K$1)</f>
        <v>Single</v>
      </c>
      <c r="M629" s="7">
        <v>0</v>
      </c>
      <c r="N629" s="7">
        <v>1</v>
      </c>
      <c r="O629" s="7">
        <v>0</v>
      </c>
      <c r="P629" s="7">
        <v>0</v>
      </c>
      <c r="Q629" s="7" t="str" cm="1">
        <f t="array" ref="Q629">_xlfn.IFS(M629=1,M$1,N629=1,N$1,O629=1,O$1,P629=1,P$1)</f>
        <v>Graduate</v>
      </c>
      <c r="R629" t="s">
        <v>41</v>
      </c>
      <c r="S629" s="7">
        <v>49</v>
      </c>
      <c r="T629" s="7">
        <v>806</v>
      </c>
      <c r="U629" s="7">
        <v>20</v>
      </c>
      <c r="V629" s="7">
        <v>233</v>
      </c>
      <c r="W629" s="7">
        <v>58</v>
      </c>
      <c r="X629" s="7">
        <v>0</v>
      </c>
      <c r="Y629" s="7">
        <v>78</v>
      </c>
      <c r="Z629" s="7">
        <v>1040</v>
      </c>
      <c r="AA629" s="7">
        <v>8</v>
      </c>
      <c r="AB629" s="7">
        <v>6</v>
      </c>
      <c r="AC629" s="7">
        <v>3</v>
      </c>
      <c r="AD629" s="7">
        <v>5</v>
      </c>
      <c r="AE629" s="7">
        <v>7</v>
      </c>
      <c r="AF629" s="7">
        <v>0</v>
      </c>
      <c r="AG629" s="7">
        <v>0</v>
      </c>
      <c r="AH629" s="7">
        <v>0</v>
      </c>
      <c r="AI629" s="7">
        <v>0</v>
      </c>
      <c r="AJ629" s="7">
        <v>0</v>
      </c>
      <c r="AK629" s="7">
        <v>0</v>
      </c>
      <c r="AL629" s="7">
        <v>0</v>
      </c>
      <c r="AM629" s="8">
        <v>43666</v>
      </c>
      <c r="AO629">
        <f>IF($AG629=1,G629,0)</f>
        <v>0</v>
      </c>
      <c r="AP629">
        <f>IF($AG629=1,H629,0)</f>
        <v>0</v>
      </c>
      <c r="AQ629">
        <f>IF($AG629=1,J629,0)</f>
        <v>0</v>
      </c>
      <c r="AR629">
        <f>IF($AG629=1,I629,0)</f>
        <v>0</v>
      </c>
      <c r="AS629">
        <f>IF($AG629=1,K629,0)</f>
        <v>0</v>
      </c>
      <c r="AU629">
        <f>IF($AJ629=1,T629,0)</f>
        <v>0</v>
      </c>
      <c r="AV629">
        <f>IF($AJ629=1,U629,0)</f>
        <v>0</v>
      </c>
      <c r="AW629">
        <f>IF($AJ629=1,V629,0)</f>
        <v>0</v>
      </c>
      <c r="AX629">
        <f>IF($AJ629=1,W629,0)</f>
        <v>0</v>
      </c>
      <c r="AY629">
        <f>IF($AJ629=1,X629,0)</f>
        <v>0</v>
      </c>
      <c r="BA629">
        <f>IF($AK629=1,M629,0)</f>
        <v>0</v>
      </c>
      <c r="BB629">
        <f>IF($AK629=1,N629,0)</f>
        <v>0</v>
      </c>
      <c r="BC629">
        <f>IF($AK629=1,O629,0)</f>
        <v>0</v>
      </c>
      <c r="BD629">
        <f>IF($AK629=1,P629,0)</f>
        <v>0</v>
      </c>
    </row>
    <row r="630" spans="1:56" x14ac:dyDescent="0.3">
      <c r="A630" s="7">
        <v>2653</v>
      </c>
      <c r="B630" s="6">
        <v>149544</v>
      </c>
      <c r="C630" s="7">
        <v>1</v>
      </c>
      <c r="D630" s="7">
        <v>0</v>
      </c>
      <c r="E630" s="7">
        <f>SUM(C630:D630)</f>
        <v>1</v>
      </c>
      <c r="F630" s="7">
        <v>44</v>
      </c>
      <c r="G630" s="7">
        <v>0</v>
      </c>
      <c r="H630" s="7">
        <v>1</v>
      </c>
      <c r="I630" s="7">
        <v>0</v>
      </c>
      <c r="J630" s="7">
        <v>0</v>
      </c>
      <c r="K630" s="7">
        <v>0</v>
      </c>
      <c r="L630" s="7" t="str" cm="1">
        <f t="array" ref="L630">_xlfn.IFS(G630=1,G$1,H630=1,H$1,I630=1,I$1,J630=1,J$1,K630=1,K$1)</f>
        <v>Married</v>
      </c>
      <c r="M630" s="7">
        <v>0</v>
      </c>
      <c r="N630" s="7">
        <v>0</v>
      </c>
      <c r="O630" s="7">
        <v>0</v>
      </c>
      <c r="P630" s="7">
        <v>1</v>
      </c>
      <c r="Q630" s="7" t="str" cm="1">
        <f t="array" ref="Q630">_xlfn.IFS(M630=1,M$1,N630=1,N$1,O630=1,O$1,P630=1,P$1)</f>
        <v>PhD</v>
      </c>
      <c r="R630" t="s">
        <v>41</v>
      </c>
      <c r="S630" s="7">
        <v>0</v>
      </c>
      <c r="T630" s="7">
        <v>930</v>
      </c>
      <c r="U630" s="7">
        <v>0</v>
      </c>
      <c r="V630" s="7">
        <v>220</v>
      </c>
      <c r="W630" s="7">
        <v>0</v>
      </c>
      <c r="X630" s="7">
        <v>0</v>
      </c>
      <c r="Y630" s="7">
        <v>69</v>
      </c>
      <c r="Z630" s="7">
        <v>1081</v>
      </c>
      <c r="AA630" s="7">
        <v>2</v>
      </c>
      <c r="AB630" s="7">
        <v>5</v>
      </c>
      <c r="AC630" s="7">
        <v>1</v>
      </c>
      <c r="AD630" s="7">
        <v>8</v>
      </c>
      <c r="AE630" s="7">
        <v>7</v>
      </c>
      <c r="AF630" s="7">
        <v>0</v>
      </c>
      <c r="AG630" s="7">
        <v>0</v>
      </c>
      <c r="AH630" s="7">
        <v>0</v>
      </c>
      <c r="AI630" s="7">
        <v>0</v>
      </c>
      <c r="AJ630" s="7">
        <v>0</v>
      </c>
      <c r="AK630" s="7">
        <v>0</v>
      </c>
      <c r="AL630" s="7">
        <v>0</v>
      </c>
      <c r="AM630" s="8">
        <v>43666</v>
      </c>
      <c r="AO630">
        <f>IF($AG630=1,G630,0)</f>
        <v>0</v>
      </c>
      <c r="AP630">
        <f>IF($AG630=1,H630,0)</f>
        <v>0</v>
      </c>
      <c r="AQ630">
        <f>IF($AG630=1,J630,0)</f>
        <v>0</v>
      </c>
      <c r="AR630">
        <f>IF($AG630=1,I630,0)</f>
        <v>0</v>
      </c>
      <c r="AS630">
        <f>IF($AG630=1,K630,0)</f>
        <v>0</v>
      </c>
      <c r="AU630">
        <f>IF($AJ630=1,T630,0)</f>
        <v>0</v>
      </c>
      <c r="AV630">
        <f>IF($AJ630=1,U630,0)</f>
        <v>0</v>
      </c>
      <c r="AW630">
        <f>IF($AJ630=1,V630,0)</f>
        <v>0</v>
      </c>
      <c r="AX630">
        <f>IF($AJ630=1,W630,0)</f>
        <v>0</v>
      </c>
      <c r="AY630">
        <f>IF($AJ630=1,X630,0)</f>
        <v>0</v>
      </c>
      <c r="BA630">
        <f>IF($AK630=1,M630,0)</f>
        <v>0</v>
      </c>
      <c r="BB630">
        <f>IF($AK630=1,N630,0)</f>
        <v>0</v>
      </c>
      <c r="BC630">
        <f>IF($AK630=1,O630,0)</f>
        <v>0</v>
      </c>
      <c r="BD630">
        <f>IF($AK630=1,P630,0)</f>
        <v>0</v>
      </c>
    </row>
    <row r="631" spans="1:56" x14ac:dyDescent="0.3">
      <c r="A631" s="7">
        <v>2728</v>
      </c>
      <c r="B631" s="6">
        <v>151569</v>
      </c>
      <c r="C631" s="7">
        <v>0</v>
      </c>
      <c r="D631" s="7">
        <v>1</v>
      </c>
      <c r="E631" s="7">
        <f>SUM(C631:D631)</f>
        <v>1</v>
      </c>
      <c r="F631" s="7">
        <v>71</v>
      </c>
      <c r="G631" s="7">
        <v>0</v>
      </c>
      <c r="H631" s="7">
        <v>0</v>
      </c>
      <c r="I631" s="7">
        <v>0</v>
      </c>
      <c r="J631" s="7">
        <v>0</v>
      </c>
      <c r="K631" s="7">
        <v>1</v>
      </c>
      <c r="L631" s="7" t="str" cm="1">
        <f t="array" ref="L631">_xlfn.IFS(G631=1,G$1,H631=1,H$1,I631=1,I$1,J631=1,J$1,K631=1,K$1)</f>
        <v>Widow</v>
      </c>
      <c r="M631" s="7">
        <v>0</v>
      </c>
      <c r="N631" s="7">
        <v>0</v>
      </c>
      <c r="O631" s="7">
        <v>0</v>
      </c>
      <c r="P631" s="7">
        <v>1</v>
      </c>
      <c r="Q631" s="7" t="str" cm="1">
        <f t="array" ref="Q631">_xlfn.IFS(M631=1,M$1,N631=1,N$1,O631=1,O$1,P631=1,P$1)</f>
        <v>PhD</v>
      </c>
      <c r="R631" t="s">
        <v>39</v>
      </c>
      <c r="S631" s="7">
        <v>39</v>
      </c>
      <c r="T631" s="7">
        <v>1117</v>
      </c>
      <c r="U631" s="7">
        <v>0</v>
      </c>
      <c r="V631" s="7">
        <v>138</v>
      </c>
      <c r="W631" s="7">
        <v>18</v>
      </c>
      <c r="X631" s="7">
        <v>0</v>
      </c>
      <c r="Y631" s="7">
        <v>100</v>
      </c>
      <c r="Z631" s="7">
        <v>1173</v>
      </c>
      <c r="AA631" s="7">
        <v>4</v>
      </c>
      <c r="AB631" s="7">
        <v>7</v>
      </c>
      <c r="AC631" s="7">
        <v>1</v>
      </c>
      <c r="AD631" s="7">
        <v>7</v>
      </c>
      <c r="AE631" s="7">
        <v>8</v>
      </c>
      <c r="AF631" s="7">
        <v>0</v>
      </c>
      <c r="AG631" s="7">
        <v>1</v>
      </c>
      <c r="AH631" s="7">
        <v>0</v>
      </c>
      <c r="AI631" s="7">
        <v>0</v>
      </c>
      <c r="AJ631" s="7">
        <v>0</v>
      </c>
      <c r="AK631" s="7">
        <v>0</v>
      </c>
      <c r="AL631" s="7">
        <v>1</v>
      </c>
      <c r="AM631" s="8">
        <v>43666</v>
      </c>
      <c r="AO631">
        <f>IF($AG631=1,G631,0)</f>
        <v>0</v>
      </c>
      <c r="AP631">
        <f>IF($AG631=1,H631,0)</f>
        <v>0</v>
      </c>
      <c r="AQ631">
        <f>IF($AG631=1,J631,0)</f>
        <v>0</v>
      </c>
      <c r="AR631">
        <f>IF($AG631=1,I631,0)</f>
        <v>0</v>
      </c>
      <c r="AS631">
        <f>IF($AG631=1,K631,0)</f>
        <v>1</v>
      </c>
      <c r="AU631">
        <f>IF($AJ631=1,T631,0)</f>
        <v>0</v>
      </c>
      <c r="AV631">
        <f>IF($AJ631=1,U631,0)</f>
        <v>0</v>
      </c>
      <c r="AW631">
        <f>IF($AJ631=1,V631,0)</f>
        <v>0</v>
      </c>
      <c r="AX631">
        <f>IF($AJ631=1,W631,0)</f>
        <v>0</v>
      </c>
      <c r="AY631">
        <f>IF($AJ631=1,X631,0)</f>
        <v>0</v>
      </c>
      <c r="BA631">
        <f>IF($AK631=1,M631,0)</f>
        <v>0</v>
      </c>
      <c r="BB631">
        <f>IF($AK631=1,N631,0)</f>
        <v>0</v>
      </c>
      <c r="BC631">
        <f>IF($AK631=1,O631,0)</f>
        <v>0</v>
      </c>
      <c r="BD631">
        <f>IF($AK631=1,P631,0)</f>
        <v>0</v>
      </c>
    </row>
    <row r="632" spans="1:56" x14ac:dyDescent="0.3">
      <c r="A632" s="7">
        <v>1704</v>
      </c>
      <c r="B632" s="6">
        <v>172190</v>
      </c>
      <c r="C632" s="7">
        <v>0</v>
      </c>
      <c r="D632" s="7">
        <v>0</v>
      </c>
      <c r="E632" s="7">
        <f>SUM(C632:D632)</f>
        <v>0</v>
      </c>
      <c r="F632" s="7">
        <v>55</v>
      </c>
      <c r="G632" s="7">
        <v>0</v>
      </c>
      <c r="H632" s="7">
        <v>1</v>
      </c>
      <c r="I632" s="7">
        <v>0</v>
      </c>
      <c r="J632" s="7">
        <v>0</v>
      </c>
      <c r="K632" s="7">
        <v>0</v>
      </c>
      <c r="L632" s="7" t="str" cm="1">
        <f t="array" ref="L632">_xlfn.IFS(G632=1,G$1,H632=1,H$1,I632=1,I$1,J632=1,J$1,K632=1,K$1)</f>
        <v>Married</v>
      </c>
      <c r="M632" s="7">
        <v>0</v>
      </c>
      <c r="N632" s="7">
        <v>1</v>
      </c>
      <c r="O632" s="7">
        <v>0</v>
      </c>
      <c r="P632" s="7">
        <v>0</v>
      </c>
      <c r="Q632" s="7" t="str" cm="1">
        <f t="array" ref="Q632">_xlfn.IFS(M632=1,M$1,N632=1,N$1,O632=1,O$1,P632=1,P$1)</f>
        <v>Graduate</v>
      </c>
      <c r="R632" t="s">
        <v>42</v>
      </c>
      <c r="S632" s="7">
        <v>79</v>
      </c>
      <c r="T632" s="7">
        <v>1424</v>
      </c>
      <c r="U632" s="7">
        <v>396</v>
      </c>
      <c r="V632" s="7">
        <v>1424</v>
      </c>
      <c r="W632" s="7">
        <v>410</v>
      </c>
      <c r="X632" s="7">
        <v>396</v>
      </c>
      <c r="Y632" s="7">
        <v>594</v>
      </c>
      <c r="Z632" s="7">
        <v>3456</v>
      </c>
      <c r="AA632" s="7">
        <v>1</v>
      </c>
      <c r="AB632" s="7">
        <v>5</v>
      </c>
      <c r="AC632" s="7">
        <v>6</v>
      </c>
      <c r="AD632" s="7">
        <v>4</v>
      </c>
      <c r="AE632" s="7">
        <v>3</v>
      </c>
      <c r="AF632" s="7">
        <v>0</v>
      </c>
      <c r="AG632" s="7">
        <v>0</v>
      </c>
      <c r="AH632" s="7">
        <v>0</v>
      </c>
      <c r="AI632" s="7">
        <v>0</v>
      </c>
      <c r="AJ632" s="7">
        <v>0</v>
      </c>
      <c r="AK632" s="7">
        <v>0</v>
      </c>
      <c r="AL632" s="7">
        <v>0</v>
      </c>
      <c r="AM632" s="8">
        <v>43667</v>
      </c>
      <c r="AO632">
        <f>IF($AG632=1,G632,0)</f>
        <v>0</v>
      </c>
      <c r="AP632">
        <f>IF($AG632=1,H632,0)</f>
        <v>0</v>
      </c>
      <c r="AQ632">
        <f>IF($AG632=1,J632,0)</f>
        <v>0</v>
      </c>
      <c r="AR632">
        <f>IF($AG632=1,I632,0)</f>
        <v>0</v>
      </c>
      <c r="AS632">
        <f>IF($AG632=1,K632,0)</f>
        <v>0</v>
      </c>
      <c r="AU632">
        <f>IF($AJ632=1,T632,0)</f>
        <v>0</v>
      </c>
      <c r="AV632">
        <f>IF($AJ632=1,U632,0)</f>
        <v>0</v>
      </c>
      <c r="AW632">
        <f>IF($AJ632=1,V632,0)</f>
        <v>0</v>
      </c>
      <c r="AX632">
        <f>IF($AJ632=1,W632,0)</f>
        <v>0</v>
      </c>
      <c r="AY632">
        <f>IF($AJ632=1,X632,0)</f>
        <v>0</v>
      </c>
      <c r="BA632">
        <f>IF($AK632=1,M632,0)</f>
        <v>0</v>
      </c>
      <c r="BB632">
        <f>IF($AK632=1,N632,0)</f>
        <v>0</v>
      </c>
      <c r="BC632">
        <f>IF($AK632=1,O632,0)</f>
        <v>0</v>
      </c>
      <c r="BD632">
        <f>IF($AK632=1,P632,0)</f>
        <v>0</v>
      </c>
    </row>
    <row r="633" spans="1:56" x14ac:dyDescent="0.3">
      <c r="A633" s="7">
        <v>1984</v>
      </c>
      <c r="B633" s="6">
        <v>122434</v>
      </c>
      <c r="C633" s="7">
        <v>1</v>
      </c>
      <c r="D633" s="7">
        <v>0</v>
      </c>
      <c r="E633" s="7">
        <f>SUM(C633:D633)</f>
        <v>1</v>
      </c>
      <c r="F633" s="7">
        <v>33</v>
      </c>
      <c r="G633" s="7">
        <v>0</v>
      </c>
      <c r="H633" s="7">
        <v>0</v>
      </c>
      <c r="I633" s="7">
        <v>1</v>
      </c>
      <c r="J633" s="7">
        <v>0</v>
      </c>
      <c r="K633" s="7">
        <v>0</v>
      </c>
      <c r="L633" s="7" t="str" cm="1">
        <f t="array" ref="L633">_xlfn.IFS(G633=1,G$1,H633=1,H$1,I633=1,I$1,J633=1,J$1,K633=1,K$1)</f>
        <v>Together</v>
      </c>
      <c r="M633" s="7">
        <v>0</v>
      </c>
      <c r="N633" s="7">
        <v>1</v>
      </c>
      <c r="O633" s="7">
        <v>0</v>
      </c>
      <c r="P633" s="7">
        <v>0</v>
      </c>
      <c r="Q633" s="7" t="str" cm="1">
        <f t="array" ref="Q633">_xlfn.IFS(M633=1,M$1,N633=1,N$1,O633=1,O$1,P633=1,P$1)</f>
        <v>Graduate</v>
      </c>
      <c r="R633" t="s">
        <v>39</v>
      </c>
      <c r="S633" s="7">
        <v>25</v>
      </c>
      <c r="T633" s="7">
        <v>22</v>
      </c>
      <c r="U633" s="7">
        <v>65</v>
      </c>
      <c r="V633" s="7">
        <v>60</v>
      </c>
      <c r="W633" s="7">
        <v>16</v>
      </c>
      <c r="X633" s="7">
        <v>71</v>
      </c>
      <c r="Y633" s="7">
        <v>82</v>
      </c>
      <c r="Z633" s="7">
        <v>153</v>
      </c>
      <c r="AA633" s="7">
        <v>2</v>
      </c>
      <c r="AB633" s="7">
        <v>2</v>
      </c>
      <c r="AC633" s="7">
        <v>0</v>
      </c>
      <c r="AD633" s="7">
        <v>3</v>
      </c>
      <c r="AE633" s="7">
        <v>8</v>
      </c>
      <c r="AF633" s="7">
        <v>0</v>
      </c>
      <c r="AG633" s="7">
        <v>0</v>
      </c>
      <c r="AH633" s="7">
        <v>0</v>
      </c>
      <c r="AI633" s="7">
        <v>0</v>
      </c>
      <c r="AJ633" s="7">
        <v>0</v>
      </c>
      <c r="AK633" s="7">
        <v>0</v>
      </c>
      <c r="AL633" s="7">
        <v>0</v>
      </c>
      <c r="AM633" s="8">
        <v>43667</v>
      </c>
      <c r="AO633">
        <f>IF($AG633=1,G633,0)</f>
        <v>0</v>
      </c>
      <c r="AP633">
        <f>IF($AG633=1,H633,0)</f>
        <v>0</v>
      </c>
      <c r="AQ633">
        <f>IF($AG633=1,J633,0)</f>
        <v>0</v>
      </c>
      <c r="AR633">
        <f>IF($AG633=1,I633,0)</f>
        <v>0</v>
      </c>
      <c r="AS633">
        <f>IF($AG633=1,K633,0)</f>
        <v>0</v>
      </c>
      <c r="AU633">
        <f>IF($AJ633=1,T633,0)</f>
        <v>0</v>
      </c>
      <c r="AV633">
        <f>IF($AJ633=1,U633,0)</f>
        <v>0</v>
      </c>
      <c r="AW633">
        <f>IF($AJ633=1,V633,0)</f>
        <v>0</v>
      </c>
      <c r="AX633">
        <f>IF($AJ633=1,W633,0)</f>
        <v>0</v>
      </c>
      <c r="AY633">
        <f>IF($AJ633=1,X633,0)</f>
        <v>0</v>
      </c>
      <c r="BA633">
        <f>IF($AK633=1,M633,0)</f>
        <v>0</v>
      </c>
      <c r="BB633">
        <f>IF($AK633=1,N633,0)</f>
        <v>0</v>
      </c>
      <c r="BC633">
        <f>IF($AK633=1,O633,0)</f>
        <v>0</v>
      </c>
      <c r="BD633">
        <f>IF($AK633=1,P633,0)</f>
        <v>0</v>
      </c>
    </row>
    <row r="634" spans="1:56" x14ac:dyDescent="0.3">
      <c r="A634" s="7">
        <v>1314</v>
      </c>
      <c r="B634" s="6">
        <v>129999</v>
      </c>
      <c r="C634" s="7">
        <v>1</v>
      </c>
      <c r="D634" s="7">
        <v>0</v>
      </c>
      <c r="E634" s="7">
        <f>SUM(C634:D634)</f>
        <v>1</v>
      </c>
      <c r="F634" s="7">
        <v>34</v>
      </c>
      <c r="G634" s="7">
        <v>0</v>
      </c>
      <c r="H634" s="7">
        <v>0</v>
      </c>
      <c r="I634" s="7">
        <v>0</v>
      </c>
      <c r="J634" s="7">
        <v>1</v>
      </c>
      <c r="K634" s="7">
        <v>0</v>
      </c>
      <c r="L634" s="7" t="str" cm="1">
        <f t="array" ref="L634">_xlfn.IFS(G634=1,G$1,H634=1,H$1,I634=1,I$1,J634=1,J$1,K634=1,K$1)</f>
        <v>Single</v>
      </c>
      <c r="M634" s="7">
        <v>0</v>
      </c>
      <c r="N634" s="7">
        <v>0</v>
      </c>
      <c r="O634" s="7">
        <v>0</v>
      </c>
      <c r="P634" s="7">
        <v>1</v>
      </c>
      <c r="Q634" s="7" t="str" cm="1">
        <f t="array" ref="Q634">_xlfn.IFS(M634=1,M$1,N634=1,N$1,O634=1,O$1,P634=1,P$1)</f>
        <v>PhD</v>
      </c>
      <c r="R634" t="s">
        <v>42</v>
      </c>
      <c r="S634" s="7">
        <v>22</v>
      </c>
      <c r="T634" s="7">
        <v>295</v>
      </c>
      <c r="U634" s="7">
        <v>30</v>
      </c>
      <c r="V634" s="7">
        <v>256</v>
      </c>
      <c r="W634" s="7">
        <v>43</v>
      </c>
      <c r="X634" s="7">
        <v>22</v>
      </c>
      <c r="Y634" s="7">
        <v>48</v>
      </c>
      <c r="Z634" s="7">
        <v>598</v>
      </c>
      <c r="AA634" s="7">
        <v>4</v>
      </c>
      <c r="AB634" s="7">
        <v>3</v>
      </c>
      <c r="AC634" s="7">
        <v>1</v>
      </c>
      <c r="AD634" s="7">
        <v>4</v>
      </c>
      <c r="AE634" s="7">
        <v>8</v>
      </c>
      <c r="AF634" s="7">
        <v>0</v>
      </c>
      <c r="AG634" s="7">
        <v>0</v>
      </c>
      <c r="AH634" s="7">
        <v>0</v>
      </c>
      <c r="AI634" s="7">
        <v>0</v>
      </c>
      <c r="AJ634" s="7">
        <v>0</v>
      </c>
      <c r="AK634" s="7">
        <v>0</v>
      </c>
      <c r="AL634" s="7">
        <v>0</v>
      </c>
      <c r="AM634" s="8">
        <v>43667</v>
      </c>
      <c r="AO634">
        <f>IF($AG634=1,G634,0)</f>
        <v>0</v>
      </c>
      <c r="AP634">
        <f>IF($AG634=1,H634,0)</f>
        <v>0</v>
      </c>
      <c r="AQ634">
        <f>IF($AG634=1,J634,0)</f>
        <v>0</v>
      </c>
      <c r="AR634">
        <f>IF($AG634=1,I634,0)</f>
        <v>0</v>
      </c>
      <c r="AS634">
        <f>IF($AG634=1,K634,0)</f>
        <v>0</v>
      </c>
      <c r="AU634">
        <f>IF($AJ634=1,T634,0)</f>
        <v>0</v>
      </c>
      <c r="AV634">
        <f>IF($AJ634=1,U634,0)</f>
        <v>0</v>
      </c>
      <c r="AW634">
        <f>IF($AJ634=1,V634,0)</f>
        <v>0</v>
      </c>
      <c r="AX634">
        <f>IF($AJ634=1,W634,0)</f>
        <v>0</v>
      </c>
      <c r="AY634">
        <f>IF($AJ634=1,X634,0)</f>
        <v>0</v>
      </c>
      <c r="BA634">
        <f>IF($AK634=1,M634,0)</f>
        <v>0</v>
      </c>
      <c r="BB634">
        <f>IF($AK634=1,N634,0)</f>
        <v>0</v>
      </c>
      <c r="BC634">
        <f>IF($AK634=1,O634,0)</f>
        <v>0</v>
      </c>
      <c r="BD634">
        <f>IF($AK634=1,P634,0)</f>
        <v>0</v>
      </c>
    </row>
    <row r="635" spans="1:56" x14ac:dyDescent="0.3">
      <c r="A635" s="7">
        <v>3178</v>
      </c>
      <c r="B635" s="6">
        <v>141769</v>
      </c>
      <c r="C635" s="7">
        <v>0</v>
      </c>
      <c r="D635" s="7">
        <v>1</v>
      </c>
      <c r="E635" s="7">
        <f>SUM(C635:D635)</f>
        <v>1</v>
      </c>
      <c r="F635" s="7">
        <v>65</v>
      </c>
      <c r="G635" s="7">
        <v>1</v>
      </c>
      <c r="H635" s="7">
        <v>0</v>
      </c>
      <c r="I635" s="7">
        <v>0</v>
      </c>
      <c r="J635" s="7">
        <v>0</v>
      </c>
      <c r="K635" s="7">
        <v>0</v>
      </c>
      <c r="L635" s="7" t="str" cm="1">
        <f t="array" ref="L635">_xlfn.IFS(G635=1,G$1,H635=1,H$1,I635=1,I$1,J635=1,J$1,K635=1,K$1)</f>
        <v>Divorced</v>
      </c>
      <c r="M635" s="7">
        <v>0</v>
      </c>
      <c r="N635" s="7">
        <v>0</v>
      </c>
      <c r="O635" s="7">
        <v>0</v>
      </c>
      <c r="P635" s="7">
        <v>0</v>
      </c>
      <c r="Q635" s="7" t="e" cm="1">
        <f t="array" ref="Q635">_xlfn.IFS(M635=1,M$1,N635=1,N$1,O635=1,O$1,P635=1,P$1)</f>
        <v>#N/A</v>
      </c>
      <c r="R635" t="s">
        <v>39</v>
      </c>
      <c r="S635" s="7">
        <v>31</v>
      </c>
      <c r="T635" s="7">
        <v>1025</v>
      </c>
      <c r="U635" s="7">
        <v>98</v>
      </c>
      <c r="V635" s="7">
        <v>445</v>
      </c>
      <c r="W635" s="7">
        <v>109</v>
      </c>
      <c r="X635" s="7">
        <v>0</v>
      </c>
      <c r="Y635" s="7">
        <v>92</v>
      </c>
      <c r="Z635" s="7">
        <v>1585</v>
      </c>
      <c r="AA635" s="7">
        <v>6</v>
      </c>
      <c r="AB635" s="7">
        <v>8</v>
      </c>
      <c r="AC635" s="7">
        <v>1</v>
      </c>
      <c r="AD635" s="7">
        <v>7</v>
      </c>
      <c r="AE635" s="7">
        <v>8</v>
      </c>
      <c r="AF635" s="7">
        <v>0</v>
      </c>
      <c r="AG635" s="7">
        <v>0</v>
      </c>
      <c r="AH635" s="7">
        <v>0</v>
      </c>
      <c r="AI635" s="7">
        <v>0</v>
      </c>
      <c r="AJ635" s="7">
        <v>0</v>
      </c>
      <c r="AK635" s="7">
        <v>0</v>
      </c>
      <c r="AL635" s="7">
        <v>0</v>
      </c>
      <c r="AM635" s="8">
        <v>43667</v>
      </c>
      <c r="AO635">
        <f>IF($AG635=1,G635,0)</f>
        <v>0</v>
      </c>
      <c r="AP635">
        <f>IF($AG635=1,H635,0)</f>
        <v>0</v>
      </c>
      <c r="AQ635">
        <f>IF($AG635=1,J635,0)</f>
        <v>0</v>
      </c>
      <c r="AR635">
        <f>IF($AG635=1,I635,0)</f>
        <v>0</v>
      </c>
      <c r="AS635">
        <f>IF($AG635=1,K635,0)</f>
        <v>0</v>
      </c>
      <c r="AU635">
        <f>IF($AJ635=1,T635,0)</f>
        <v>0</v>
      </c>
      <c r="AV635">
        <f>IF($AJ635=1,U635,0)</f>
        <v>0</v>
      </c>
      <c r="AW635">
        <f>IF($AJ635=1,V635,0)</f>
        <v>0</v>
      </c>
      <c r="AX635">
        <f>IF($AJ635=1,W635,0)</f>
        <v>0</v>
      </c>
      <c r="AY635">
        <f>IF($AJ635=1,X635,0)</f>
        <v>0</v>
      </c>
      <c r="BA635">
        <f>IF($AK635=1,M635,0)</f>
        <v>0</v>
      </c>
      <c r="BB635">
        <f>IF($AK635=1,N635,0)</f>
        <v>0</v>
      </c>
      <c r="BC635">
        <f>IF($AK635=1,O635,0)</f>
        <v>0</v>
      </c>
      <c r="BD635">
        <f>IF($AK635=1,P635,0)</f>
        <v>0</v>
      </c>
    </row>
    <row r="636" spans="1:56" x14ac:dyDescent="0.3">
      <c r="A636" s="7">
        <v>2442</v>
      </c>
      <c r="B636" s="6">
        <v>150725</v>
      </c>
      <c r="C636" s="7">
        <v>0</v>
      </c>
      <c r="D636" s="7">
        <v>1</v>
      </c>
      <c r="E636" s="7">
        <f>SUM(C636:D636)</f>
        <v>1</v>
      </c>
      <c r="F636" s="7">
        <v>67</v>
      </c>
      <c r="G636" s="7">
        <v>0</v>
      </c>
      <c r="H636" s="7">
        <v>1</v>
      </c>
      <c r="I636" s="7">
        <v>0</v>
      </c>
      <c r="J636" s="7">
        <v>0</v>
      </c>
      <c r="K636" s="7">
        <v>0</v>
      </c>
      <c r="L636" s="7" t="str" cm="1">
        <f t="array" ref="L636">_xlfn.IFS(G636=1,G$1,H636=1,H$1,I636=1,I$1,J636=1,J$1,K636=1,K$1)</f>
        <v>Married</v>
      </c>
      <c r="M636" s="7">
        <v>0</v>
      </c>
      <c r="N636" s="7">
        <v>1</v>
      </c>
      <c r="O636" s="7">
        <v>0</v>
      </c>
      <c r="P636" s="7">
        <v>0</v>
      </c>
      <c r="Q636" s="7" t="str" cm="1">
        <f t="array" ref="Q636">_xlfn.IFS(M636=1,M$1,N636=1,N$1,O636=1,O$1,P636=1,P$1)</f>
        <v>Graduate</v>
      </c>
      <c r="R636" t="s">
        <v>42</v>
      </c>
      <c r="S636" s="7">
        <v>45</v>
      </c>
      <c r="T636" s="7">
        <v>1316</v>
      </c>
      <c r="U636" s="7">
        <v>30</v>
      </c>
      <c r="V636" s="7">
        <v>223</v>
      </c>
      <c r="W636" s="7">
        <v>0</v>
      </c>
      <c r="X636" s="7">
        <v>30</v>
      </c>
      <c r="Y636" s="7">
        <v>143</v>
      </c>
      <c r="Z636" s="7">
        <v>1456</v>
      </c>
      <c r="AA636" s="7">
        <v>4</v>
      </c>
      <c r="AB636" s="7">
        <v>8</v>
      </c>
      <c r="AC636" s="7">
        <v>1</v>
      </c>
      <c r="AD636" s="7">
        <v>8</v>
      </c>
      <c r="AE636" s="7">
        <v>8</v>
      </c>
      <c r="AF636" s="7">
        <v>0</v>
      </c>
      <c r="AG636" s="7">
        <v>0</v>
      </c>
      <c r="AH636" s="7">
        <v>0</v>
      </c>
      <c r="AI636" s="7">
        <v>0</v>
      </c>
      <c r="AJ636" s="7">
        <v>0</v>
      </c>
      <c r="AK636" s="7">
        <v>0</v>
      </c>
      <c r="AL636" s="7">
        <v>0</v>
      </c>
      <c r="AM636" s="8">
        <v>43667</v>
      </c>
      <c r="AO636">
        <f>IF($AG636=1,G636,0)</f>
        <v>0</v>
      </c>
      <c r="AP636">
        <f>IF($AG636=1,H636,0)</f>
        <v>0</v>
      </c>
      <c r="AQ636">
        <f>IF($AG636=1,J636,0)</f>
        <v>0</v>
      </c>
      <c r="AR636">
        <f>IF($AG636=1,I636,0)</f>
        <v>0</v>
      </c>
      <c r="AS636">
        <f>IF($AG636=1,K636,0)</f>
        <v>0</v>
      </c>
      <c r="AU636">
        <f>IF($AJ636=1,T636,0)</f>
        <v>0</v>
      </c>
      <c r="AV636">
        <f>IF($AJ636=1,U636,0)</f>
        <v>0</v>
      </c>
      <c r="AW636">
        <f>IF($AJ636=1,V636,0)</f>
        <v>0</v>
      </c>
      <c r="AX636">
        <f>IF($AJ636=1,W636,0)</f>
        <v>0</v>
      </c>
      <c r="AY636">
        <f>IF($AJ636=1,X636,0)</f>
        <v>0</v>
      </c>
      <c r="BA636">
        <f>IF($AK636=1,M636,0)</f>
        <v>0</v>
      </c>
      <c r="BB636">
        <f>IF($AK636=1,N636,0)</f>
        <v>0</v>
      </c>
      <c r="BC636">
        <f>IF($AK636=1,O636,0)</f>
        <v>0</v>
      </c>
      <c r="BD636">
        <f>IF($AK636=1,P636,0)</f>
        <v>0</v>
      </c>
    </row>
    <row r="637" spans="1:56" x14ac:dyDescent="0.3">
      <c r="A637" s="7">
        <v>2390</v>
      </c>
      <c r="B637" s="6">
        <v>134412</v>
      </c>
      <c r="C637" s="7">
        <v>1</v>
      </c>
      <c r="D637" s="7">
        <v>0</v>
      </c>
      <c r="E637" s="7">
        <f>SUM(C637:D637)</f>
        <v>1</v>
      </c>
      <c r="F637" s="7">
        <v>30</v>
      </c>
      <c r="G637" s="7">
        <v>0</v>
      </c>
      <c r="H637" s="7">
        <v>0</v>
      </c>
      <c r="I637" s="7">
        <v>0</v>
      </c>
      <c r="J637" s="7">
        <v>1</v>
      </c>
      <c r="K637" s="7">
        <v>0</v>
      </c>
      <c r="L637" s="7" t="str" cm="1">
        <f t="array" ref="L637">_xlfn.IFS(G637=1,G$1,H637=1,H$1,I637=1,I$1,J637=1,J$1,K637=1,K$1)</f>
        <v>Single</v>
      </c>
      <c r="M637" s="7">
        <v>0</v>
      </c>
      <c r="N637" s="7">
        <v>1</v>
      </c>
      <c r="O637" s="7">
        <v>0</v>
      </c>
      <c r="P637" s="7">
        <v>0</v>
      </c>
      <c r="Q637" s="7" t="str" cm="1">
        <f t="array" ref="Q637">_xlfn.IFS(M637=1,M$1,N637=1,N$1,O637=1,O$1,P637=1,P$1)</f>
        <v>Graduate</v>
      </c>
      <c r="R637" t="s">
        <v>44</v>
      </c>
      <c r="S637" s="7">
        <v>62</v>
      </c>
      <c r="T637" s="7">
        <v>203</v>
      </c>
      <c r="U637" s="7">
        <v>47</v>
      </c>
      <c r="V637" s="7">
        <v>195</v>
      </c>
      <c r="W637" s="7">
        <v>16</v>
      </c>
      <c r="X637" s="7">
        <v>141</v>
      </c>
      <c r="Y637" s="7">
        <v>215</v>
      </c>
      <c r="Z637" s="7">
        <v>387</v>
      </c>
      <c r="AA637" s="7">
        <v>3</v>
      </c>
      <c r="AB637" s="7">
        <v>5</v>
      </c>
      <c r="AC637" s="7">
        <v>0</v>
      </c>
      <c r="AD637" s="7">
        <v>3</v>
      </c>
      <c r="AE637" s="7">
        <v>9</v>
      </c>
      <c r="AF637" s="7">
        <v>0</v>
      </c>
      <c r="AG637" s="7">
        <v>0</v>
      </c>
      <c r="AH637" s="7">
        <v>0</v>
      </c>
      <c r="AI637" s="7">
        <v>0</v>
      </c>
      <c r="AJ637" s="7">
        <v>0</v>
      </c>
      <c r="AK637" s="7">
        <v>0</v>
      </c>
      <c r="AL637" s="7">
        <v>0</v>
      </c>
      <c r="AM637" s="8">
        <v>43667</v>
      </c>
      <c r="AO637">
        <f>IF($AG637=1,G637,0)</f>
        <v>0</v>
      </c>
      <c r="AP637">
        <f>IF($AG637=1,H637,0)</f>
        <v>0</v>
      </c>
      <c r="AQ637">
        <f>IF($AG637=1,J637,0)</f>
        <v>0</v>
      </c>
      <c r="AR637">
        <f>IF($AG637=1,I637,0)</f>
        <v>0</v>
      </c>
      <c r="AS637">
        <f>IF($AG637=1,K637,0)</f>
        <v>0</v>
      </c>
      <c r="AU637">
        <f>IF($AJ637=1,T637,0)</f>
        <v>0</v>
      </c>
      <c r="AV637">
        <f>IF($AJ637=1,U637,0)</f>
        <v>0</v>
      </c>
      <c r="AW637">
        <f>IF($AJ637=1,V637,0)</f>
        <v>0</v>
      </c>
      <c r="AX637">
        <f>IF($AJ637=1,W637,0)</f>
        <v>0</v>
      </c>
      <c r="AY637">
        <f>IF($AJ637=1,X637,0)</f>
        <v>0</v>
      </c>
      <c r="BA637">
        <f>IF($AK637=1,M637,0)</f>
        <v>0</v>
      </c>
      <c r="BB637">
        <f>IF($AK637=1,N637,0)</f>
        <v>0</v>
      </c>
      <c r="BC637">
        <f>IF($AK637=1,O637,0)</f>
        <v>0</v>
      </c>
      <c r="BD637">
        <f>IF($AK637=1,P637,0)</f>
        <v>0</v>
      </c>
    </row>
    <row r="638" spans="1:56" x14ac:dyDescent="0.3">
      <c r="A638" s="7">
        <v>2982</v>
      </c>
      <c r="B638" s="6">
        <v>141638</v>
      </c>
      <c r="C638" s="7">
        <v>0</v>
      </c>
      <c r="D638" s="7">
        <v>1</v>
      </c>
      <c r="E638" s="7">
        <f>SUM(C638:D638)</f>
        <v>1</v>
      </c>
      <c r="F638" s="7">
        <v>56</v>
      </c>
      <c r="G638" s="7">
        <v>1</v>
      </c>
      <c r="H638" s="7">
        <v>0</v>
      </c>
      <c r="I638" s="7">
        <v>0</v>
      </c>
      <c r="J638" s="7">
        <v>0</v>
      </c>
      <c r="K638" s="7">
        <v>0</v>
      </c>
      <c r="L638" s="7" t="str" cm="1">
        <f t="array" ref="L638">_xlfn.IFS(G638=1,G$1,H638=1,H$1,I638=1,I$1,J638=1,J$1,K638=1,K$1)</f>
        <v>Divorced</v>
      </c>
      <c r="M638" s="7">
        <v>0</v>
      </c>
      <c r="N638" s="7">
        <v>1</v>
      </c>
      <c r="O638" s="7">
        <v>0</v>
      </c>
      <c r="P638" s="7">
        <v>0</v>
      </c>
      <c r="Q638" s="7" t="str" cm="1">
        <f t="array" ref="Q638">_xlfn.IFS(M638=1,M$1,N638=1,N$1,O638=1,O$1,P638=1,P$1)</f>
        <v>Graduate</v>
      </c>
      <c r="R638" t="s">
        <v>42</v>
      </c>
      <c r="S638" s="7">
        <v>68</v>
      </c>
      <c r="T638" s="7">
        <v>1072</v>
      </c>
      <c r="U638" s="7">
        <v>0</v>
      </c>
      <c r="V638" s="7">
        <v>105</v>
      </c>
      <c r="W638" s="7">
        <v>14</v>
      </c>
      <c r="X638" s="7">
        <v>0</v>
      </c>
      <c r="Y638" s="7">
        <v>310</v>
      </c>
      <c r="Z638" s="7">
        <v>881</v>
      </c>
      <c r="AA638" s="7">
        <v>4</v>
      </c>
      <c r="AB638" s="7">
        <v>5</v>
      </c>
      <c r="AC638" s="7">
        <v>5</v>
      </c>
      <c r="AD638" s="7">
        <v>3</v>
      </c>
      <c r="AE638" s="7">
        <v>8</v>
      </c>
      <c r="AF638" s="7">
        <v>1</v>
      </c>
      <c r="AG638" s="7">
        <v>0</v>
      </c>
      <c r="AH638" s="7">
        <v>0</v>
      </c>
      <c r="AI638" s="7">
        <v>0</v>
      </c>
      <c r="AJ638" s="7">
        <v>0</v>
      </c>
      <c r="AK638" s="7">
        <v>0</v>
      </c>
      <c r="AL638" s="7">
        <v>0</v>
      </c>
      <c r="AM638" s="8">
        <v>43667</v>
      </c>
      <c r="AO638">
        <f>IF($AG638=1,G638,0)</f>
        <v>0</v>
      </c>
      <c r="AP638">
        <f>IF($AG638=1,H638,0)</f>
        <v>0</v>
      </c>
      <c r="AQ638">
        <f>IF($AG638=1,J638,0)</f>
        <v>0</v>
      </c>
      <c r="AR638">
        <f>IF($AG638=1,I638,0)</f>
        <v>0</v>
      </c>
      <c r="AS638">
        <f>IF($AG638=1,K638,0)</f>
        <v>0</v>
      </c>
      <c r="AU638">
        <f>IF($AJ638=1,T638,0)</f>
        <v>0</v>
      </c>
      <c r="AV638">
        <f>IF($AJ638=1,U638,0)</f>
        <v>0</v>
      </c>
      <c r="AW638">
        <f>IF($AJ638=1,V638,0)</f>
        <v>0</v>
      </c>
      <c r="AX638">
        <f>IF($AJ638=1,W638,0)</f>
        <v>0</v>
      </c>
      <c r="AY638">
        <f>IF($AJ638=1,X638,0)</f>
        <v>0</v>
      </c>
      <c r="BA638">
        <f>IF($AK638=1,M638,0)</f>
        <v>0</v>
      </c>
      <c r="BB638">
        <f>IF($AK638=1,N638,0)</f>
        <v>0</v>
      </c>
      <c r="BC638">
        <f>IF($AK638=1,O638,0)</f>
        <v>0</v>
      </c>
      <c r="BD638">
        <f>IF($AK638=1,P638,0)</f>
        <v>0</v>
      </c>
    </row>
    <row r="639" spans="1:56" x14ac:dyDescent="0.3">
      <c r="A639" s="7">
        <v>2567</v>
      </c>
      <c r="B639" s="6">
        <v>174268</v>
      </c>
      <c r="C639" s="7">
        <v>0</v>
      </c>
      <c r="D639" s="7">
        <v>0</v>
      </c>
      <c r="E639" s="7">
        <f>SUM(C639:D639)</f>
        <v>0</v>
      </c>
      <c r="F639" s="7">
        <v>65</v>
      </c>
      <c r="G639" s="7">
        <v>0</v>
      </c>
      <c r="H639" s="7">
        <v>1</v>
      </c>
      <c r="I639" s="7">
        <v>0</v>
      </c>
      <c r="J639" s="7">
        <v>0</v>
      </c>
      <c r="K639" s="7">
        <v>0</v>
      </c>
      <c r="L639" s="7" t="str" cm="1">
        <f t="array" ref="L639">_xlfn.IFS(G639=1,G$1,H639=1,H$1,I639=1,I$1,J639=1,J$1,K639=1,K$1)</f>
        <v>Married</v>
      </c>
      <c r="M639" s="7">
        <v>0</v>
      </c>
      <c r="N639" s="7">
        <v>1</v>
      </c>
      <c r="O639" s="7">
        <v>0</v>
      </c>
      <c r="P639" s="7">
        <v>0</v>
      </c>
      <c r="Q639" s="7" t="str" cm="1">
        <f t="array" ref="Q639">_xlfn.IFS(M639=1,M$1,N639=1,N$1,O639=1,O$1,P639=1,P$1)</f>
        <v>Graduate</v>
      </c>
      <c r="R639" t="s">
        <v>43</v>
      </c>
      <c r="S639" s="7">
        <v>83</v>
      </c>
      <c r="T639" s="7">
        <v>467</v>
      </c>
      <c r="U639" s="7">
        <v>155</v>
      </c>
      <c r="V639" s="7">
        <v>739</v>
      </c>
      <c r="W639" s="7">
        <v>228</v>
      </c>
      <c r="X639" s="7">
        <v>408</v>
      </c>
      <c r="Y639" s="7">
        <v>96</v>
      </c>
      <c r="Z639" s="7">
        <v>1901</v>
      </c>
      <c r="AA639" s="7">
        <v>1</v>
      </c>
      <c r="AB639" s="7">
        <v>4</v>
      </c>
      <c r="AC639" s="7">
        <v>3</v>
      </c>
      <c r="AD639" s="7">
        <v>5</v>
      </c>
      <c r="AE639" s="7">
        <v>2</v>
      </c>
      <c r="AF639" s="7">
        <v>0</v>
      </c>
      <c r="AG639" s="7">
        <v>0</v>
      </c>
      <c r="AH639" s="7">
        <v>0</v>
      </c>
      <c r="AI639" s="7">
        <v>0</v>
      </c>
      <c r="AJ639" s="7">
        <v>0</v>
      </c>
      <c r="AK639" s="7">
        <v>0</v>
      </c>
      <c r="AL639" s="7">
        <v>0</v>
      </c>
      <c r="AM639" s="8">
        <v>43668</v>
      </c>
      <c r="AO639">
        <f>IF($AG639=1,G639,0)</f>
        <v>0</v>
      </c>
      <c r="AP639">
        <f>IF($AG639=1,H639,0)</f>
        <v>0</v>
      </c>
      <c r="AQ639">
        <f>IF($AG639=1,J639,0)</f>
        <v>0</v>
      </c>
      <c r="AR639">
        <f>IF($AG639=1,I639,0)</f>
        <v>0</v>
      </c>
      <c r="AS639">
        <f>IF($AG639=1,K639,0)</f>
        <v>0</v>
      </c>
      <c r="AU639">
        <f>IF($AJ639=1,T639,0)</f>
        <v>0</v>
      </c>
      <c r="AV639">
        <f>IF($AJ639=1,U639,0)</f>
        <v>0</v>
      </c>
      <c r="AW639">
        <f>IF($AJ639=1,V639,0)</f>
        <v>0</v>
      </c>
      <c r="AX639">
        <f>IF($AJ639=1,W639,0)</f>
        <v>0</v>
      </c>
      <c r="AY639">
        <f>IF($AJ639=1,X639,0)</f>
        <v>0</v>
      </c>
      <c r="BA639">
        <f>IF($AK639=1,M639,0)</f>
        <v>0</v>
      </c>
      <c r="BB639">
        <f>IF($AK639=1,N639,0)</f>
        <v>0</v>
      </c>
      <c r="BC639">
        <f>IF($AK639=1,O639,0)</f>
        <v>0</v>
      </c>
      <c r="BD639">
        <f>IF($AK639=1,P639,0)</f>
        <v>0</v>
      </c>
    </row>
    <row r="640" spans="1:56" x14ac:dyDescent="0.3">
      <c r="A640" s="7">
        <v>2789</v>
      </c>
      <c r="B640" s="6">
        <v>172071</v>
      </c>
      <c r="C640" s="7">
        <v>0</v>
      </c>
      <c r="D640" s="7">
        <v>1</v>
      </c>
      <c r="E640" s="7">
        <f>SUM(C640:D640)</f>
        <v>1</v>
      </c>
      <c r="F640" s="7">
        <v>66</v>
      </c>
      <c r="G640" s="7">
        <v>1</v>
      </c>
      <c r="H640" s="7">
        <v>0</v>
      </c>
      <c r="I640" s="7">
        <v>0</v>
      </c>
      <c r="J640" s="7">
        <v>0</v>
      </c>
      <c r="K640" s="7">
        <v>0</v>
      </c>
      <c r="L640" s="7" t="str" cm="1">
        <f t="array" ref="L640">_xlfn.IFS(G640=1,G$1,H640=1,H$1,I640=1,I$1,J640=1,J$1,K640=1,K$1)</f>
        <v>Divorced</v>
      </c>
      <c r="M640" s="7">
        <v>0</v>
      </c>
      <c r="N640" s="7">
        <v>1</v>
      </c>
      <c r="O640" s="7">
        <v>0</v>
      </c>
      <c r="P640" s="7">
        <v>0</v>
      </c>
      <c r="Q640" s="7" t="str" cm="1">
        <f t="array" ref="Q640">_xlfn.IFS(M640=1,M$1,N640=1,N$1,O640=1,O$1,P640=1,P$1)</f>
        <v>Graduate</v>
      </c>
      <c r="R640" t="s">
        <v>43</v>
      </c>
      <c r="S640" s="7">
        <v>4</v>
      </c>
      <c r="T640" s="7">
        <v>1268</v>
      </c>
      <c r="U640" s="7">
        <v>165</v>
      </c>
      <c r="V640" s="7">
        <v>716</v>
      </c>
      <c r="W640" s="7">
        <v>358</v>
      </c>
      <c r="X640" s="7">
        <v>329</v>
      </c>
      <c r="Y640" s="7">
        <v>358</v>
      </c>
      <c r="Z640" s="7">
        <v>2478</v>
      </c>
      <c r="AA640" s="7">
        <v>3</v>
      </c>
      <c r="AB640" s="7">
        <v>5</v>
      </c>
      <c r="AC640" s="7">
        <v>4</v>
      </c>
      <c r="AD640" s="7">
        <v>8</v>
      </c>
      <c r="AE640" s="7">
        <v>2</v>
      </c>
      <c r="AF640" s="7">
        <v>0</v>
      </c>
      <c r="AG640" s="7">
        <v>0</v>
      </c>
      <c r="AH640" s="7">
        <v>0</v>
      </c>
      <c r="AI640" s="7">
        <v>0</v>
      </c>
      <c r="AJ640" s="7">
        <v>0</v>
      </c>
      <c r="AK640" s="7">
        <v>0</v>
      </c>
      <c r="AL640" s="7">
        <v>0</v>
      </c>
      <c r="AM640" s="8">
        <v>43668</v>
      </c>
      <c r="AO640">
        <f>IF($AG640=1,G640,0)</f>
        <v>0</v>
      </c>
      <c r="AP640">
        <f>IF($AG640=1,H640,0)</f>
        <v>0</v>
      </c>
      <c r="AQ640">
        <f>IF($AG640=1,J640,0)</f>
        <v>0</v>
      </c>
      <c r="AR640">
        <f>IF($AG640=1,I640,0)</f>
        <v>0</v>
      </c>
      <c r="AS640">
        <f>IF($AG640=1,K640,0)</f>
        <v>0</v>
      </c>
      <c r="AU640">
        <f>IF($AJ640=1,T640,0)</f>
        <v>0</v>
      </c>
      <c r="AV640">
        <f>IF($AJ640=1,U640,0)</f>
        <v>0</v>
      </c>
      <c r="AW640">
        <f>IF($AJ640=1,V640,0)</f>
        <v>0</v>
      </c>
      <c r="AX640">
        <f>IF($AJ640=1,W640,0)</f>
        <v>0</v>
      </c>
      <c r="AY640">
        <f>IF($AJ640=1,X640,0)</f>
        <v>0</v>
      </c>
      <c r="BA640">
        <f>IF($AK640=1,M640,0)</f>
        <v>0</v>
      </c>
      <c r="BB640">
        <f>IF($AK640=1,N640,0)</f>
        <v>0</v>
      </c>
      <c r="BC640">
        <f>IF($AK640=1,O640,0)</f>
        <v>0</v>
      </c>
      <c r="BD640">
        <f>IF($AK640=1,P640,0)</f>
        <v>0</v>
      </c>
    </row>
    <row r="641" spans="1:56" x14ac:dyDescent="0.3">
      <c r="A641" s="7">
        <v>3134</v>
      </c>
      <c r="B641" s="6">
        <v>172071</v>
      </c>
      <c r="C641" s="7">
        <v>0</v>
      </c>
      <c r="D641" s="7">
        <v>1</v>
      </c>
      <c r="E641" s="7">
        <f>SUM(C641:D641)</f>
        <v>1</v>
      </c>
      <c r="F641" s="7">
        <v>66</v>
      </c>
      <c r="G641" s="7">
        <v>1</v>
      </c>
      <c r="H641" s="7">
        <v>0</v>
      </c>
      <c r="I641" s="7">
        <v>0</v>
      </c>
      <c r="J641" s="7">
        <v>0</v>
      </c>
      <c r="K641" s="7">
        <v>0</v>
      </c>
      <c r="L641" s="7" t="str" cm="1">
        <f t="array" ref="L641">_xlfn.IFS(G641=1,G$1,H641=1,H$1,I641=1,I$1,J641=1,J$1,K641=1,K$1)</f>
        <v>Divorced</v>
      </c>
      <c r="M641" s="7">
        <v>0</v>
      </c>
      <c r="N641" s="7">
        <v>1</v>
      </c>
      <c r="O641" s="7">
        <v>0</v>
      </c>
      <c r="P641" s="7">
        <v>0</v>
      </c>
      <c r="Q641" s="7" t="str" cm="1">
        <f t="array" ref="Q641">_xlfn.IFS(M641=1,M$1,N641=1,N$1,O641=1,O$1,P641=1,P$1)</f>
        <v>Graduate</v>
      </c>
      <c r="R641" t="s">
        <v>44</v>
      </c>
      <c r="S641" s="7">
        <v>4</v>
      </c>
      <c r="T641" s="7">
        <v>1268</v>
      </c>
      <c r="U641" s="7">
        <v>165</v>
      </c>
      <c r="V641" s="7">
        <v>716</v>
      </c>
      <c r="W641" s="7">
        <v>358</v>
      </c>
      <c r="X641" s="7">
        <v>329</v>
      </c>
      <c r="Y641" s="7">
        <v>358</v>
      </c>
      <c r="Z641" s="7">
        <v>2478</v>
      </c>
      <c r="AA641" s="7">
        <v>3</v>
      </c>
      <c r="AB641" s="7">
        <v>5</v>
      </c>
      <c r="AC641" s="7">
        <v>4</v>
      </c>
      <c r="AD641" s="7">
        <v>8</v>
      </c>
      <c r="AE641" s="7">
        <v>2</v>
      </c>
      <c r="AF641" s="7">
        <v>0</v>
      </c>
      <c r="AG641" s="7">
        <v>0</v>
      </c>
      <c r="AH641" s="7">
        <v>0</v>
      </c>
      <c r="AI641" s="7">
        <v>0</v>
      </c>
      <c r="AJ641" s="7">
        <v>0</v>
      </c>
      <c r="AK641" s="7">
        <v>0</v>
      </c>
      <c r="AL641" s="7">
        <v>0</v>
      </c>
      <c r="AM641" s="8">
        <v>43668</v>
      </c>
      <c r="AO641">
        <f>IF($AG641=1,G641,0)</f>
        <v>0</v>
      </c>
      <c r="AP641">
        <f>IF($AG641=1,H641,0)</f>
        <v>0</v>
      </c>
      <c r="AQ641">
        <f>IF($AG641=1,J641,0)</f>
        <v>0</v>
      </c>
      <c r="AR641">
        <f>IF($AG641=1,I641,0)</f>
        <v>0</v>
      </c>
      <c r="AS641">
        <f>IF($AG641=1,K641,0)</f>
        <v>0</v>
      </c>
      <c r="AU641">
        <f>IF($AJ641=1,T641,0)</f>
        <v>0</v>
      </c>
      <c r="AV641">
        <f>IF($AJ641=1,U641,0)</f>
        <v>0</v>
      </c>
      <c r="AW641">
        <f>IF($AJ641=1,V641,0)</f>
        <v>0</v>
      </c>
      <c r="AX641">
        <f>IF($AJ641=1,W641,0)</f>
        <v>0</v>
      </c>
      <c r="AY641">
        <f>IF($AJ641=1,X641,0)</f>
        <v>0</v>
      </c>
      <c r="BA641">
        <f>IF($AK641=1,M641,0)</f>
        <v>0</v>
      </c>
      <c r="BB641">
        <f>IF($AK641=1,N641,0)</f>
        <v>0</v>
      </c>
      <c r="BC641">
        <f>IF($AK641=1,O641,0)</f>
        <v>0</v>
      </c>
      <c r="BD641">
        <f>IF($AK641=1,P641,0)</f>
        <v>0</v>
      </c>
    </row>
    <row r="642" spans="1:56" x14ac:dyDescent="0.3">
      <c r="A642" s="7">
        <v>2034</v>
      </c>
      <c r="B642" s="6">
        <v>125959</v>
      </c>
      <c r="C642" s="7">
        <v>1</v>
      </c>
      <c r="D642" s="7">
        <v>1</v>
      </c>
      <c r="E642" s="7">
        <f>SUM(C642:D642)</f>
        <v>2</v>
      </c>
      <c r="F642" s="7">
        <v>50</v>
      </c>
      <c r="G642" s="7">
        <v>1</v>
      </c>
      <c r="H642" s="7">
        <v>0</v>
      </c>
      <c r="I642" s="7">
        <v>0</v>
      </c>
      <c r="J642" s="7">
        <v>0</v>
      </c>
      <c r="K642" s="7">
        <v>0</v>
      </c>
      <c r="L642" s="7" t="str" cm="1">
        <f t="array" ref="L642">_xlfn.IFS(G642=1,G$1,H642=1,H$1,I642=1,I$1,J642=1,J$1,K642=1,K$1)</f>
        <v>Divorced</v>
      </c>
      <c r="M642" s="7">
        <v>0</v>
      </c>
      <c r="N642" s="7">
        <v>0</v>
      </c>
      <c r="O642" s="7">
        <v>0</v>
      </c>
      <c r="P642" s="7">
        <v>0</v>
      </c>
      <c r="Q642" s="7" t="e" cm="1">
        <f t="array" ref="Q642">_xlfn.IFS(M642=1,M$1,N642=1,N$1,O642=1,O$1,P642=1,P$1)</f>
        <v>#N/A</v>
      </c>
      <c r="R642" t="s">
        <v>42</v>
      </c>
      <c r="S642" s="7">
        <v>1</v>
      </c>
      <c r="T642" s="7">
        <v>19</v>
      </c>
      <c r="U642" s="7">
        <v>10</v>
      </c>
      <c r="V642" s="7">
        <v>58</v>
      </c>
      <c r="W642" s="7">
        <v>34</v>
      </c>
      <c r="X642" s="7">
        <v>24</v>
      </c>
      <c r="Y642" s="7">
        <v>126</v>
      </c>
      <c r="Z642" s="7">
        <v>19</v>
      </c>
      <c r="AA642" s="7">
        <v>2</v>
      </c>
      <c r="AB642" s="7">
        <v>1</v>
      </c>
      <c r="AC642" s="7">
        <v>2</v>
      </c>
      <c r="AD642" s="7">
        <v>2</v>
      </c>
      <c r="AE642" s="7">
        <v>6</v>
      </c>
      <c r="AF642" s="7">
        <v>0</v>
      </c>
      <c r="AG642" s="7">
        <v>0</v>
      </c>
      <c r="AH642" s="7">
        <v>0</v>
      </c>
      <c r="AI642" s="7">
        <v>0</v>
      </c>
      <c r="AJ642" s="7">
        <v>0</v>
      </c>
      <c r="AK642" s="7">
        <v>0</v>
      </c>
      <c r="AL642" s="7">
        <v>1</v>
      </c>
      <c r="AM642" s="8">
        <v>43668</v>
      </c>
      <c r="AO642">
        <f>IF($AG642=1,G642,0)</f>
        <v>0</v>
      </c>
      <c r="AP642">
        <f>IF($AG642=1,H642,0)</f>
        <v>0</v>
      </c>
      <c r="AQ642">
        <f>IF($AG642=1,J642,0)</f>
        <v>0</v>
      </c>
      <c r="AR642">
        <f>IF($AG642=1,I642,0)</f>
        <v>0</v>
      </c>
      <c r="AS642">
        <f>IF($AG642=1,K642,0)</f>
        <v>0</v>
      </c>
      <c r="AU642">
        <f>IF($AJ642=1,T642,0)</f>
        <v>0</v>
      </c>
      <c r="AV642">
        <f>IF($AJ642=1,U642,0)</f>
        <v>0</v>
      </c>
      <c r="AW642">
        <f>IF($AJ642=1,V642,0)</f>
        <v>0</v>
      </c>
      <c r="AX642">
        <f>IF($AJ642=1,W642,0)</f>
        <v>0</v>
      </c>
      <c r="AY642">
        <f>IF($AJ642=1,X642,0)</f>
        <v>0</v>
      </c>
      <c r="BA642">
        <f>IF($AK642=1,M642,0)</f>
        <v>0</v>
      </c>
      <c r="BB642">
        <f>IF($AK642=1,N642,0)</f>
        <v>0</v>
      </c>
      <c r="BC642">
        <f>IF($AK642=1,O642,0)</f>
        <v>0</v>
      </c>
      <c r="BD642">
        <f>IF($AK642=1,P642,0)</f>
        <v>0</v>
      </c>
    </row>
    <row r="643" spans="1:56" x14ac:dyDescent="0.3">
      <c r="A643" s="7">
        <v>2305</v>
      </c>
      <c r="B643" s="6">
        <v>172828</v>
      </c>
      <c r="C643" s="7">
        <v>0</v>
      </c>
      <c r="D643" s="7">
        <v>1</v>
      </c>
      <c r="E643" s="7">
        <f>SUM(C643:D643)</f>
        <v>1</v>
      </c>
      <c r="F643" s="7">
        <v>58</v>
      </c>
      <c r="G643" s="7">
        <v>0</v>
      </c>
      <c r="H643" s="7">
        <v>1</v>
      </c>
      <c r="I643" s="7">
        <v>0</v>
      </c>
      <c r="J643" s="7">
        <v>0</v>
      </c>
      <c r="K643" s="7">
        <v>0</v>
      </c>
      <c r="L643" s="7" t="str" cm="1">
        <f t="array" ref="L643">_xlfn.IFS(G643=1,G$1,H643=1,H$1,I643=1,I$1,J643=1,J$1,K643=1,K$1)</f>
        <v>Married</v>
      </c>
      <c r="M643" s="7">
        <v>0</v>
      </c>
      <c r="N643" s="7">
        <v>0</v>
      </c>
      <c r="O643" s="7">
        <v>1</v>
      </c>
      <c r="P643" s="7">
        <v>0</v>
      </c>
      <c r="Q643" s="7" t="str" cm="1">
        <f t="array" ref="Q643">_xlfn.IFS(M643=1,M$1,N643=1,N$1,O643=1,O$1,P643=1,P$1)</f>
        <v>Master</v>
      </c>
      <c r="R643" t="s">
        <v>41</v>
      </c>
      <c r="S643" s="7">
        <v>17</v>
      </c>
      <c r="T643" s="7">
        <v>2860</v>
      </c>
      <c r="U643" s="7">
        <v>0</v>
      </c>
      <c r="V643" s="7">
        <v>558</v>
      </c>
      <c r="W643" s="7">
        <v>45</v>
      </c>
      <c r="X643" s="7">
        <v>33</v>
      </c>
      <c r="Y643" s="7">
        <v>486</v>
      </c>
      <c r="Z643" s="7">
        <v>3009</v>
      </c>
      <c r="AA643" s="7">
        <v>6</v>
      </c>
      <c r="AB643" s="7">
        <v>6</v>
      </c>
      <c r="AC643" s="7">
        <v>3</v>
      </c>
      <c r="AD643" s="7">
        <v>13</v>
      </c>
      <c r="AE643" s="7">
        <v>7</v>
      </c>
      <c r="AF643" s="7">
        <v>0</v>
      </c>
      <c r="AG643" s="7">
        <v>0</v>
      </c>
      <c r="AH643" s="7">
        <v>0</v>
      </c>
      <c r="AI643" s="7">
        <v>0</v>
      </c>
      <c r="AJ643" s="7">
        <v>0</v>
      </c>
      <c r="AK643" s="7">
        <v>0</v>
      </c>
      <c r="AL643" s="7">
        <v>0</v>
      </c>
      <c r="AM643" s="8">
        <v>43668</v>
      </c>
      <c r="AO643">
        <f>IF($AG643=1,G643,0)</f>
        <v>0</v>
      </c>
      <c r="AP643">
        <f>IF($AG643=1,H643,0)</f>
        <v>0</v>
      </c>
      <c r="AQ643">
        <f>IF($AG643=1,J643,0)</f>
        <v>0</v>
      </c>
      <c r="AR643">
        <f>IF($AG643=1,I643,0)</f>
        <v>0</v>
      </c>
      <c r="AS643">
        <f>IF($AG643=1,K643,0)</f>
        <v>0</v>
      </c>
      <c r="AU643">
        <f>IF($AJ643=1,T643,0)</f>
        <v>0</v>
      </c>
      <c r="AV643">
        <f>IF($AJ643=1,U643,0)</f>
        <v>0</v>
      </c>
      <c r="AW643">
        <f>IF($AJ643=1,V643,0)</f>
        <v>0</v>
      </c>
      <c r="AX643">
        <f>IF($AJ643=1,W643,0)</f>
        <v>0</v>
      </c>
      <c r="AY643">
        <f>IF($AJ643=1,X643,0)</f>
        <v>0</v>
      </c>
      <c r="BA643">
        <f>IF($AK643=1,M643,0)</f>
        <v>0</v>
      </c>
      <c r="BB643">
        <f>IF($AK643=1,N643,0)</f>
        <v>0</v>
      </c>
      <c r="BC643">
        <f>IF($AK643=1,O643,0)</f>
        <v>0</v>
      </c>
      <c r="BD643">
        <f>IF($AK643=1,P643,0)</f>
        <v>0</v>
      </c>
    </row>
    <row r="644" spans="1:56" x14ac:dyDescent="0.3">
      <c r="A644" s="7">
        <v>1815</v>
      </c>
      <c r="B644" s="6">
        <v>135441</v>
      </c>
      <c r="C644" s="7">
        <v>1</v>
      </c>
      <c r="D644" s="7">
        <v>1</v>
      </c>
      <c r="E644" s="7">
        <f>SUM(C644:D644)</f>
        <v>2</v>
      </c>
      <c r="F644" s="7">
        <v>53</v>
      </c>
      <c r="G644" s="7">
        <v>0</v>
      </c>
      <c r="H644" s="7">
        <v>1</v>
      </c>
      <c r="I644" s="7">
        <v>0</v>
      </c>
      <c r="J644" s="7">
        <v>0</v>
      </c>
      <c r="K644" s="7">
        <v>0</v>
      </c>
      <c r="L644" s="7" t="str" cm="1">
        <f t="array" ref="L644">_xlfn.IFS(G644=1,G$1,H644=1,H$1,I644=1,I$1,J644=1,J$1,K644=1,K$1)</f>
        <v>Married</v>
      </c>
      <c r="M644" s="7">
        <v>0</v>
      </c>
      <c r="N644" s="7">
        <v>1</v>
      </c>
      <c r="O644" s="7">
        <v>0</v>
      </c>
      <c r="P644" s="7">
        <v>0</v>
      </c>
      <c r="Q644" s="7" t="str" cm="1">
        <f t="array" ref="Q644">_xlfn.IFS(M644=1,M$1,N644=1,N$1,O644=1,O$1,P644=1,P$1)</f>
        <v>Graduate</v>
      </c>
      <c r="R644" t="s">
        <v>40</v>
      </c>
      <c r="S644" s="7">
        <v>94</v>
      </c>
      <c r="T644" s="7">
        <v>96</v>
      </c>
      <c r="U644" s="7">
        <v>4</v>
      </c>
      <c r="V644" s="7">
        <v>34</v>
      </c>
      <c r="W644" s="7">
        <v>8</v>
      </c>
      <c r="X644" s="7">
        <v>4</v>
      </c>
      <c r="Y644" s="7">
        <v>4</v>
      </c>
      <c r="Z644" s="7">
        <v>141</v>
      </c>
      <c r="AA644" s="7">
        <v>2</v>
      </c>
      <c r="AB644" s="7">
        <v>1</v>
      </c>
      <c r="AC644" s="7">
        <v>0</v>
      </c>
      <c r="AD644" s="7">
        <v>3</v>
      </c>
      <c r="AE644" s="7">
        <v>8</v>
      </c>
      <c r="AF644" s="7">
        <v>0</v>
      </c>
      <c r="AG644" s="7">
        <v>0</v>
      </c>
      <c r="AH644" s="7">
        <v>0</v>
      </c>
      <c r="AI644" s="7">
        <v>0</v>
      </c>
      <c r="AJ644" s="7">
        <v>0</v>
      </c>
      <c r="AK644" s="7">
        <v>0</v>
      </c>
      <c r="AL644" s="7">
        <v>0</v>
      </c>
      <c r="AM644" s="8">
        <v>43668</v>
      </c>
      <c r="AO644">
        <f>IF($AG644=1,G644,0)</f>
        <v>0</v>
      </c>
      <c r="AP644">
        <f>IF($AG644=1,H644,0)</f>
        <v>0</v>
      </c>
      <c r="AQ644">
        <f>IF($AG644=1,J644,0)</f>
        <v>0</v>
      </c>
      <c r="AR644">
        <f>IF($AG644=1,I644,0)</f>
        <v>0</v>
      </c>
      <c r="AS644">
        <f>IF($AG644=1,K644,0)</f>
        <v>0</v>
      </c>
      <c r="AU644">
        <f>IF($AJ644=1,T644,0)</f>
        <v>0</v>
      </c>
      <c r="AV644">
        <f>IF($AJ644=1,U644,0)</f>
        <v>0</v>
      </c>
      <c r="AW644">
        <f>IF($AJ644=1,V644,0)</f>
        <v>0</v>
      </c>
      <c r="AX644">
        <f>IF($AJ644=1,W644,0)</f>
        <v>0</v>
      </c>
      <c r="AY644">
        <f>IF($AJ644=1,X644,0)</f>
        <v>0</v>
      </c>
      <c r="BA644">
        <f>IF($AK644=1,M644,0)</f>
        <v>0</v>
      </c>
      <c r="BB644">
        <f>IF($AK644=1,N644,0)</f>
        <v>0</v>
      </c>
      <c r="BC644">
        <f>IF($AK644=1,O644,0)</f>
        <v>0</v>
      </c>
      <c r="BD644">
        <f>IF($AK644=1,P644,0)</f>
        <v>0</v>
      </c>
    </row>
    <row r="645" spans="1:56" x14ac:dyDescent="0.3">
      <c r="A645" s="7">
        <v>1858</v>
      </c>
      <c r="B645" s="6">
        <v>139922</v>
      </c>
      <c r="C645" s="7">
        <v>1</v>
      </c>
      <c r="D645" s="7">
        <v>0</v>
      </c>
      <c r="E645" s="7">
        <f>SUM(C645:D645)</f>
        <v>1</v>
      </c>
      <c r="F645" s="7">
        <v>37</v>
      </c>
      <c r="G645" s="7">
        <v>0</v>
      </c>
      <c r="H645" s="7">
        <v>1</v>
      </c>
      <c r="I645" s="7">
        <v>0</v>
      </c>
      <c r="J645" s="7">
        <v>0</v>
      </c>
      <c r="K645" s="7">
        <v>0</v>
      </c>
      <c r="L645" s="7" t="str" cm="1">
        <f t="array" ref="L645">_xlfn.IFS(G645=1,G$1,H645=1,H$1,I645=1,I$1,J645=1,J$1,K645=1,K$1)</f>
        <v>Married</v>
      </c>
      <c r="M645" s="7">
        <v>0</v>
      </c>
      <c r="N645" s="7">
        <v>1</v>
      </c>
      <c r="O645" s="7">
        <v>0</v>
      </c>
      <c r="P645" s="7">
        <v>0</v>
      </c>
      <c r="Q645" s="7" t="str" cm="1">
        <f t="array" ref="Q645">_xlfn.IFS(M645=1,M$1,N645=1,N$1,O645=1,O$1,P645=1,P$1)</f>
        <v>Graduate</v>
      </c>
      <c r="R645" t="s">
        <v>39</v>
      </c>
      <c r="S645" s="7">
        <v>30</v>
      </c>
      <c r="T645" s="7">
        <v>102</v>
      </c>
      <c r="U645" s="7">
        <v>42</v>
      </c>
      <c r="V645" s="7">
        <v>207</v>
      </c>
      <c r="W645" s="7">
        <v>67</v>
      </c>
      <c r="X645" s="7">
        <v>4</v>
      </c>
      <c r="Y645" s="7">
        <v>126</v>
      </c>
      <c r="Z645" s="7">
        <v>294</v>
      </c>
      <c r="AA645" s="7">
        <v>2</v>
      </c>
      <c r="AB645" s="7">
        <v>3</v>
      </c>
      <c r="AC645" s="7">
        <v>0</v>
      </c>
      <c r="AD645" s="7">
        <v>4</v>
      </c>
      <c r="AE645" s="7">
        <v>8</v>
      </c>
      <c r="AF645" s="7">
        <v>0</v>
      </c>
      <c r="AG645" s="7">
        <v>0</v>
      </c>
      <c r="AH645" s="7">
        <v>0</v>
      </c>
      <c r="AI645" s="7">
        <v>0</v>
      </c>
      <c r="AJ645" s="7">
        <v>0</v>
      </c>
      <c r="AK645" s="7">
        <v>0</v>
      </c>
      <c r="AL645" s="7">
        <v>0</v>
      </c>
      <c r="AM645" s="8">
        <v>43668</v>
      </c>
      <c r="AO645">
        <f>IF($AG645=1,G645,0)</f>
        <v>0</v>
      </c>
      <c r="AP645">
        <f>IF($AG645=1,H645,0)</f>
        <v>0</v>
      </c>
      <c r="AQ645">
        <f>IF($AG645=1,J645,0)</f>
        <v>0</v>
      </c>
      <c r="AR645">
        <f>IF($AG645=1,I645,0)</f>
        <v>0</v>
      </c>
      <c r="AS645">
        <f>IF($AG645=1,K645,0)</f>
        <v>0</v>
      </c>
      <c r="AU645">
        <f>IF($AJ645=1,T645,0)</f>
        <v>0</v>
      </c>
      <c r="AV645">
        <f>IF($AJ645=1,U645,0)</f>
        <v>0</v>
      </c>
      <c r="AW645">
        <f>IF($AJ645=1,V645,0)</f>
        <v>0</v>
      </c>
      <c r="AX645">
        <f>IF($AJ645=1,W645,0)</f>
        <v>0</v>
      </c>
      <c r="AY645">
        <f>IF($AJ645=1,X645,0)</f>
        <v>0</v>
      </c>
      <c r="BA645">
        <f>IF($AK645=1,M645,0)</f>
        <v>0</v>
      </c>
      <c r="BB645">
        <f>IF($AK645=1,N645,0)</f>
        <v>0</v>
      </c>
      <c r="BC645">
        <f>IF($AK645=1,O645,0)</f>
        <v>0</v>
      </c>
      <c r="BD645">
        <f>IF($AK645=1,P645,0)</f>
        <v>0</v>
      </c>
    </row>
    <row r="646" spans="1:56" x14ac:dyDescent="0.3">
      <c r="A646" s="7">
        <v>2536</v>
      </c>
      <c r="B646" s="6">
        <v>139922</v>
      </c>
      <c r="C646" s="7">
        <v>1</v>
      </c>
      <c r="D646" s="7">
        <v>0</v>
      </c>
      <c r="E646" s="7">
        <f>SUM(C646:D646)</f>
        <v>1</v>
      </c>
      <c r="F646" s="7">
        <v>37</v>
      </c>
      <c r="G646" s="7">
        <v>0</v>
      </c>
      <c r="H646" s="7">
        <v>1</v>
      </c>
      <c r="I646" s="7">
        <v>0</v>
      </c>
      <c r="J646" s="7">
        <v>0</v>
      </c>
      <c r="K646" s="7">
        <v>0</v>
      </c>
      <c r="L646" s="7" t="str" cm="1">
        <f t="array" ref="L646">_xlfn.IFS(G646=1,G$1,H646=1,H$1,I646=1,I$1,J646=1,J$1,K646=1,K$1)</f>
        <v>Married</v>
      </c>
      <c r="M646" s="7">
        <v>0</v>
      </c>
      <c r="N646" s="7">
        <v>1</v>
      </c>
      <c r="O646" s="7">
        <v>0</v>
      </c>
      <c r="P646" s="7">
        <v>0</v>
      </c>
      <c r="Q646" s="7" t="str" cm="1">
        <f t="array" ref="Q646">_xlfn.IFS(M646=1,M$1,N646=1,N$1,O646=1,O$1,P646=1,P$1)</f>
        <v>Graduate</v>
      </c>
      <c r="R646" t="s">
        <v>39</v>
      </c>
      <c r="S646" s="7">
        <v>30</v>
      </c>
      <c r="T646" s="7">
        <v>102</v>
      </c>
      <c r="U646" s="7">
        <v>42</v>
      </c>
      <c r="V646" s="7">
        <v>207</v>
      </c>
      <c r="W646" s="7">
        <v>67</v>
      </c>
      <c r="X646" s="7">
        <v>4</v>
      </c>
      <c r="Y646" s="7">
        <v>126</v>
      </c>
      <c r="Z646" s="7">
        <v>294</v>
      </c>
      <c r="AA646" s="7">
        <v>2</v>
      </c>
      <c r="AB646" s="7">
        <v>3</v>
      </c>
      <c r="AC646" s="7">
        <v>0</v>
      </c>
      <c r="AD646" s="7">
        <v>4</v>
      </c>
      <c r="AE646" s="7">
        <v>8</v>
      </c>
      <c r="AF646" s="7">
        <v>0</v>
      </c>
      <c r="AG646" s="7">
        <v>0</v>
      </c>
      <c r="AH646" s="7">
        <v>0</v>
      </c>
      <c r="AI646" s="7">
        <v>0</v>
      </c>
      <c r="AJ646" s="7">
        <v>0</v>
      </c>
      <c r="AK646" s="7">
        <v>0</v>
      </c>
      <c r="AL646" s="7">
        <v>0</v>
      </c>
      <c r="AM646" s="8">
        <v>43668</v>
      </c>
      <c r="AO646">
        <f>IF($AG646=1,G646,0)</f>
        <v>0</v>
      </c>
      <c r="AP646">
        <f>IF($AG646=1,H646,0)</f>
        <v>0</v>
      </c>
      <c r="AQ646">
        <f>IF($AG646=1,J646,0)</f>
        <v>0</v>
      </c>
      <c r="AR646">
        <f>IF($AG646=1,I646,0)</f>
        <v>0</v>
      </c>
      <c r="AS646">
        <f>IF($AG646=1,K646,0)</f>
        <v>0</v>
      </c>
      <c r="AU646">
        <f>IF($AJ646=1,T646,0)</f>
        <v>0</v>
      </c>
      <c r="AV646">
        <f>IF($AJ646=1,U646,0)</f>
        <v>0</v>
      </c>
      <c r="AW646">
        <f>IF($AJ646=1,V646,0)</f>
        <v>0</v>
      </c>
      <c r="AX646">
        <f>IF($AJ646=1,W646,0)</f>
        <v>0</v>
      </c>
      <c r="AY646">
        <f>IF($AJ646=1,X646,0)</f>
        <v>0</v>
      </c>
      <c r="BA646">
        <f>IF($AK646=1,M646,0)</f>
        <v>0</v>
      </c>
      <c r="BB646">
        <f>IF($AK646=1,N646,0)</f>
        <v>0</v>
      </c>
      <c r="BC646">
        <f>IF($AK646=1,O646,0)</f>
        <v>0</v>
      </c>
      <c r="BD646">
        <f>IF($AK646=1,P646,0)</f>
        <v>0</v>
      </c>
    </row>
    <row r="647" spans="1:56" x14ac:dyDescent="0.3">
      <c r="A647" s="7">
        <v>2415</v>
      </c>
      <c r="B647" s="6">
        <v>139922</v>
      </c>
      <c r="C647" s="7">
        <v>1</v>
      </c>
      <c r="D647" s="7">
        <v>0</v>
      </c>
      <c r="E647" s="7">
        <f>SUM(C647:D647)</f>
        <v>1</v>
      </c>
      <c r="F647" s="7">
        <v>37</v>
      </c>
      <c r="G647" s="7">
        <v>0</v>
      </c>
      <c r="H647" s="7">
        <v>1</v>
      </c>
      <c r="I647" s="7">
        <v>0</v>
      </c>
      <c r="J647" s="7">
        <v>0</v>
      </c>
      <c r="K647" s="7">
        <v>0</v>
      </c>
      <c r="L647" s="7" t="str" cm="1">
        <f t="array" ref="L647">_xlfn.IFS(G647=1,G$1,H647=1,H$1,I647=1,I$1,J647=1,J$1,K647=1,K$1)</f>
        <v>Married</v>
      </c>
      <c r="M647" s="7">
        <v>0</v>
      </c>
      <c r="N647" s="7">
        <v>1</v>
      </c>
      <c r="O647" s="7">
        <v>0</v>
      </c>
      <c r="P647" s="7">
        <v>0</v>
      </c>
      <c r="Q647" s="7" t="str" cm="1">
        <f t="array" ref="Q647">_xlfn.IFS(M647=1,M$1,N647=1,N$1,O647=1,O$1,P647=1,P$1)</f>
        <v>Graduate</v>
      </c>
      <c r="R647" t="s">
        <v>40</v>
      </c>
      <c r="S647" s="7">
        <v>30</v>
      </c>
      <c r="T647" s="7">
        <v>102</v>
      </c>
      <c r="U647" s="7">
        <v>42</v>
      </c>
      <c r="V647" s="7">
        <v>207</v>
      </c>
      <c r="W647" s="7">
        <v>67</v>
      </c>
      <c r="X647" s="7">
        <v>4</v>
      </c>
      <c r="Y647" s="7">
        <v>126</v>
      </c>
      <c r="Z647" s="7">
        <v>294</v>
      </c>
      <c r="AA647" s="7">
        <v>2</v>
      </c>
      <c r="AB647" s="7">
        <v>3</v>
      </c>
      <c r="AC647" s="7">
        <v>0</v>
      </c>
      <c r="AD647" s="7">
        <v>4</v>
      </c>
      <c r="AE647" s="7">
        <v>8</v>
      </c>
      <c r="AF647" s="7">
        <v>0</v>
      </c>
      <c r="AG647" s="7">
        <v>0</v>
      </c>
      <c r="AH647" s="7">
        <v>0</v>
      </c>
      <c r="AI647" s="7">
        <v>0</v>
      </c>
      <c r="AJ647" s="7">
        <v>0</v>
      </c>
      <c r="AK647" s="7">
        <v>0</v>
      </c>
      <c r="AL647" s="7">
        <v>0</v>
      </c>
      <c r="AM647" s="8">
        <v>43668</v>
      </c>
      <c r="AO647">
        <f>IF($AG647=1,G647,0)</f>
        <v>0</v>
      </c>
      <c r="AP647">
        <f>IF($AG647=1,H647,0)</f>
        <v>0</v>
      </c>
      <c r="AQ647">
        <f>IF($AG647=1,J647,0)</f>
        <v>0</v>
      </c>
      <c r="AR647">
        <f>IF($AG647=1,I647,0)</f>
        <v>0</v>
      </c>
      <c r="AS647">
        <f>IF($AG647=1,K647,0)</f>
        <v>0</v>
      </c>
      <c r="AU647">
        <f>IF($AJ647=1,T647,0)</f>
        <v>0</v>
      </c>
      <c r="AV647">
        <f>IF($AJ647=1,U647,0)</f>
        <v>0</v>
      </c>
      <c r="AW647">
        <f>IF($AJ647=1,V647,0)</f>
        <v>0</v>
      </c>
      <c r="AX647">
        <f>IF($AJ647=1,W647,0)</f>
        <v>0</v>
      </c>
      <c r="AY647">
        <f>IF($AJ647=1,X647,0)</f>
        <v>0</v>
      </c>
      <c r="BA647">
        <f>IF($AK647=1,M647,0)</f>
        <v>0</v>
      </c>
      <c r="BB647">
        <f>IF($AK647=1,N647,0)</f>
        <v>0</v>
      </c>
      <c r="BC647">
        <f>IF($AK647=1,O647,0)</f>
        <v>0</v>
      </c>
      <c r="BD647">
        <f>IF($AK647=1,P647,0)</f>
        <v>0</v>
      </c>
    </row>
    <row r="648" spans="1:56" x14ac:dyDescent="0.3">
      <c r="A648" s="7">
        <v>2986</v>
      </c>
      <c r="B648" s="6">
        <v>139146</v>
      </c>
      <c r="C648" s="7">
        <v>1</v>
      </c>
      <c r="D648" s="7">
        <v>0</v>
      </c>
      <c r="E648" s="7">
        <f>SUM(C648:D648)</f>
        <v>1</v>
      </c>
      <c r="F648" s="7">
        <v>34</v>
      </c>
      <c r="G648" s="7">
        <v>0</v>
      </c>
      <c r="H648" s="7">
        <v>0</v>
      </c>
      <c r="I648" s="7">
        <v>0</v>
      </c>
      <c r="J648" s="7">
        <v>1</v>
      </c>
      <c r="K648" s="7">
        <v>0</v>
      </c>
      <c r="L648" s="7" t="str" cm="1">
        <f t="array" ref="L648">_xlfn.IFS(G648=1,G$1,H648=1,H$1,I648=1,I$1,J648=1,J$1,K648=1,K$1)</f>
        <v>Single</v>
      </c>
      <c r="M648" s="7">
        <v>0</v>
      </c>
      <c r="N648" s="7">
        <v>1</v>
      </c>
      <c r="O648" s="7">
        <v>0</v>
      </c>
      <c r="P648" s="7">
        <v>0</v>
      </c>
      <c r="Q648" s="7" t="str" cm="1">
        <f t="array" ref="Q648">_xlfn.IFS(M648=1,M$1,N648=1,N$1,O648=1,O$1,P648=1,P$1)</f>
        <v>Graduate</v>
      </c>
      <c r="R648" t="s">
        <v>39</v>
      </c>
      <c r="S648" s="7">
        <v>1</v>
      </c>
      <c r="T648" s="7">
        <v>334</v>
      </c>
      <c r="U648" s="7">
        <v>4</v>
      </c>
      <c r="V648" s="7">
        <v>117</v>
      </c>
      <c r="W648" s="7">
        <v>46</v>
      </c>
      <c r="X648" s="7">
        <v>43</v>
      </c>
      <c r="Y648" s="7">
        <v>43</v>
      </c>
      <c r="Z648" s="7">
        <v>501</v>
      </c>
      <c r="AA648" s="7">
        <v>3</v>
      </c>
      <c r="AB648" s="7">
        <v>4</v>
      </c>
      <c r="AC648" s="7">
        <v>0</v>
      </c>
      <c r="AD648" s="7">
        <v>4</v>
      </c>
      <c r="AE648" s="7">
        <v>8</v>
      </c>
      <c r="AF648" s="7">
        <v>0</v>
      </c>
      <c r="AG648" s="7">
        <v>0</v>
      </c>
      <c r="AH648" s="7">
        <v>0</v>
      </c>
      <c r="AI648" s="7">
        <v>0</v>
      </c>
      <c r="AJ648" s="7">
        <v>0</v>
      </c>
      <c r="AK648" s="7">
        <v>0</v>
      </c>
      <c r="AL648" s="7">
        <v>0</v>
      </c>
      <c r="AM648" s="8">
        <v>43668</v>
      </c>
      <c r="AO648">
        <f>IF($AG648=1,G648,0)</f>
        <v>0</v>
      </c>
      <c r="AP648">
        <f>IF($AG648=1,H648,0)</f>
        <v>0</v>
      </c>
      <c r="AQ648">
        <f>IF($AG648=1,J648,0)</f>
        <v>0</v>
      </c>
      <c r="AR648">
        <f>IF($AG648=1,I648,0)</f>
        <v>0</v>
      </c>
      <c r="AS648">
        <f>IF($AG648=1,K648,0)</f>
        <v>0</v>
      </c>
      <c r="AU648">
        <f>IF($AJ648=1,T648,0)</f>
        <v>0</v>
      </c>
      <c r="AV648">
        <f>IF($AJ648=1,U648,0)</f>
        <v>0</v>
      </c>
      <c r="AW648">
        <f>IF($AJ648=1,V648,0)</f>
        <v>0</v>
      </c>
      <c r="AX648">
        <f>IF($AJ648=1,W648,0)</f>
        <v>0</v>
      </c>
      <c r="AY648">
        <f>IF($AJ648=1,X648,0)</f>
        <v>0</v>
      </c>
      <c r="BA648">
        <f>IF($AK648=1,M648,0)</f>
        <v>0</v>
      </c>
      <c r="BB648">
        <f>IF($AK648=1,N648,0)</f>
        <v>0</v>
      </c>
      <c r="BC648">
        <f>IF($AK648=1,O648,0)</f>
        <v>0</v>
      </c>
      <c r="BD648">
        <f>IF($AK648=1,P648,0)</f>
        <v>0</v>
      </c>
    </row>
    <row r="649" spans="1:56" x14ac:dyDescent="0.3">
      <c r="A649" s="7">
        <v>2945</v>
      </c>
      <c r="B649" s="6">
        <v>155686</v>
      </c>
      <c r="C649" s="7">
        <v>0</v>
      </c>
      <c r="D649" s="7">
        <v>1</v>
      </c>
      <c r="E649" s="7">
        <f>SUM(C649:D649)</f>
        <v>1</v>
      </c>
      <c r="F649" s="7">
        <v>54</v>
      </c>
      <c r="G649" s="7">
        <v>1</v>
      </c>
      <c r="H649" s="7">
        <v>0</v>
      </c>
      <c r="I649" s="7">
        <v>0</v>
      </c>
      <c r="J649" s="7">
        <v>0</v>
      </c>
      <c r="K649" s="7">
        <v>0</v>
      </c>
      <c r="L649" s="7" t="str" cm="1">
        <f t="array" ref="L649">_xlfn.IFS(G649=1,G$1,H649=1,H$1,I649=1,I$1,J649=1,J$1,K649=1,K$1)</f>
        <v>Divorced</v>
      </c>
      <c r="M649" s="7">
        <v>0</v>
      </c>
      <c r="N649" s="7">
        <v>1</v>
      </c>
      <c r="O649" s="7">
        <v>0</v>
      </c>
      <c r="P649" s="7">
        <v>0</v>
      </c>
      <c r="Q649" s="7" t="str" cm="1">
        <f t="array" ref="Q649">_xlfn.IFS(M649=1,M$1,N649=1,N$1,O649=1,O$1,P649=1,P$1)</f>
        <v>Graduate</v>
      </c>
      <c r="R649" t="s">
        <v>43</v>
      </c>
      <c r="S649" s="7">
        <v>27</v>
      </c>
      <c r="T649" s="7">
        <v>1882</v>
      </c>
      <c r="U649" s="7">
        <v>0</v>
      </c>
      <c r="V649" s="7">
        <v>556</v>
      </c>
      <c r="W649" s="7">
        <v>103</v>
      </c>
      <c r="X649" s="7">
        <v>131</v>
      </c>
      <c r="Y649" s="7">
        <v>73</v>
      </c>
      <c r="Z649" s="7">
        <v>2600</v>
      </c>
      <c r="AA649" s="7">
        <v>2</v>
      </c>
      <c r="AB649" s="7">
        <v>6</v>
      </c>
      <c r="AC649" s="7">
        <v>3</v>
      </c>
      <c r="AD649" s="7">
        <v>5</v>
      </c>
      <c r="AE649" s="7">
        <v>4</v>
      </c>
      <c r="AF649" s="7">
        <v>1</v>
      </c>
      <c r="AG649" s="7">
        <v>0</v>
      </c>
      <c r="AH649" s="7">
        <v>0</v>
      </c>
      <c r="AI649" s="7">
        <v>0</v>
      </c>
      <c r="AJ649" s="7">
        <v>0</v>
      </c>
      <c r="AK649" s="7">
        <v>0</v>
      </c>
      <c r="AL649" s="7">
        <v>0</v>
      </c>
      <c r="AM649" s="8">
        <v>43668</v>
      </c>
      <c r="AO649">
        <f>IF($AG649=1,G649,0)</f>
        <v>0</v>
      </c>
      <c r="AP649">
        <f>IF($AG649=1,H649,0)</f>
        <v>0</v>
      </c>
      <c r="AQ649">
        <f>IF($AG649=1,J649,0)</f>
        <v>0</v>
      </c>
      <c r="AR649">
        <f>IF($AG649=1,I649,0)</f>
        <v>0</v>
      </c>
      <c r="AS649">
        <f>IF($AG649=1,K649,0)</f>
        <v>0</v>
      </c>
      <c r="AU649">
        <f>IF($AJ649=1,T649,0)</f>
        <v>0</v>
      </c>
      <c r="AV649">
        <f>IF($AJ649=1,U649,0)</f>
        <v>0</v>
      </c>
      <c r="AW649">
        <f>IF($AJ649=1,V649,0)</f>
        <v>0</v>
      </c>
      <c r="AX649">
        <f>IF($AJ649=1,W649,0)</f>
        <v>0</v>
      </c>
      <c r="AY649">
        <f>IF($AJ649=1,X649,0)</f>
        <v>0</v>
      </c>
      <c r="BA649">
        <f>IF($AK649=1,M649,0)</f>
        <v>0</v>
      </c>
      <c r="BB649">
        <f>IF($AK649=1,N649,0)</f>
        <v>0</v>
      </c>
      <c r="BC649">
        <f>IF($AK649=1,O649,0)</f>
        <v>0</v>
      </c>
      <c r="BD649">
        <f>IF($AK649=1,P649,0)</f>
        <v>0</v>
      </c>
    </row>
    <row r="650" spans="1:56" x14ac:dyDescent="0.3">
      <c r="A650" s="7">
        <v>2802</v>
      </c>
      <c r="B650" s="6">
        <v>178394</v>
      </c>
      <c r="C650" s="7">
        <v>0</v>
      </c>
      <c r="D650" s="7">
        <v>0</v>
      </c>
      <c r="E650" s="7">
        <f>SUM(C650:D650)</f>
        <v>0</v>
      </c>
      <c r="F650" s="7">
        <v>34</v>
      </c>
      <c r="G650" s="7">
        <v>0</v>
      </c>
      <c r="H650" s="7">
        <v>0</v>
      </c>
      <c r="I650" s="7">
        <v>1</v>
      </c>
      <c r="J650" s="7">
        <v>0</v>
      </c>
      <c r="K650" s="7">
        <v>0</v>
      </c>
      <c r="L650" s="7" t="str" cm="1">
        <f t="array" ref="L650">_xlfn.IFS(G650=1,G$1,H650=1,H$1,I650=1,I$1,J650=1,J$1,K650=1,K$1)</f>
        <v>Together</v>
      </c>
      <c r="M650" s="7">
        <v>0</v>
      </c>
      <c r="N650" s="7">
        <v>1</v>
      </c>
      <c r="O650" s="7">
        <v>0</v>
      </c>
      <c r="P650" s="7">
        <v>0</v>
      </c>
      <c r="Q650" s="7" t="str" cm="1">
        <f t="array" ref="Q650">_xlfn.IFS(M650=1,M$1,N650=1,N$1,O650=1,O$1,P650=1,P$1)</f>
        <v>Graduate</v>
      </c>
      <c r="R650" t="s">
        <v>42</v>
      </c>
      <c r="S650" s="7">
        <v>13</v>
      </c>
      <c r="T650" s="7">
        <v>678</v>
      </c>
      <c r="U650" s="7">
        <v>61</v>
      </c>
      <c r="V650" s="7">
        <v>1586</v>
      </c>
      <c r="W650" s="7">
        <v>492</v>
      </c>
      <c r="X650" s="7">
        <v>55</v>
      </c>
      <c r="Y650" s="7">
        <v>378</v>
      </c>
      <c r="Z650" s="7">
        <v>2494</v>
      </c>
      <c r="AA650" s="7">
        <v>1</v>
      </c>
      <c r="AB650" s="7">
        <v>4</v>
      </c>
      <c r="AC650" s="7">
        <v>6</v>
      </c>
      <c r="AD650" s="7">
        <v>5</v>
      </c>
      <c r="AE650" s="7">
        <v>2</v>
      </c>
      <c r="AF650" s="7">
        <v>0</v>
      </c>
      <c r="AG650" s="7">
        <v>0</v>
      </c>
      <c r="AH650" s="7">
        <v>0</v>
      </c>
      <c r="AI650" s="7">
        <v>0</v>
      </c>
      <c r="AJ650" s="7">
        <v>0</v>
      </c>
      <c r="AK650" s="7">
        <v>0</v>
      </c>
      <c r="AL650" s="7">
        <v>1</v>
      </c>
      <c r="AM650" s="8">
        <v>43669</v>
      </c>
      <c r="AO650">
        <f>IF($AG650=1,G650,0)</f>
        <v>0</v>
      </c>
      <c r="AP650">
        <f>IF($AG650=1,H650,0)</f>
        <v>0</v>
      </c>
      <c r="AQ650">
        <f>IF($AG650=1,J650,0)</f>
        <v>0</v>
      </c>
      <c r="AR650">
        <f>IF($AG650=1,I650,0)</f>
        <v>0</v>
      </c>
      <c r="AS650">
        <f>IF($AG650=1,K650,0)</f>
        <v>0</v>
      </c>
      <c r="AU650">
        <f>IF($AJ650=1,T650,0)</f>
        <v>0</v>
      </c>
      <c r="AV650">
        <f>IF($AJ650=1,U650,0)</f>
        <v>0</v>
      </c>
      <c r="AW650">
        <f>IF($AJ650=1,V650,0)</f>
        <v>0</v>
      </c>
      <c r="AX650">
        <f>IF($AJ650=1,W650,0)</f>
        <v>0</v>
      </c>
      <c r="AY650">
        <f>IF($AJ650=1,X650,0)</f>
        <v>0</v>
      </c>
      <c r="BA650">
        <f>IF($AK650=1,M650,0)</f>
        <v>0</v>
      </c>
      <c r="BB650">
        <f>IF($AK650=1,N650,0)</f>
        <v>0</v>
      </c>
      <c r="BC650">
        <f>IF($AK650=1,O650,0)</f>
        <v>0</v>
      </c>
      <c r="BD650">
        <f>IF($AK650=1,P650,0)</f>
        <v>0</v>
      </c>
    </row>
    <row r="651" spans="1:56" x14ac:dyDescent="0.3">
      <c r="A651" s="7">
        <v>1514</v>
      </c>
      <c r="B651" s="6">
        <v>147682</v>
      </c>
      <c r="C651" s="7">
        <v>0</v>
      </c>
      <c r="D651" s="7">
        <v>1</v>
      </c>
      <c r="E651" s="7">
        <f>SUM(C651:D651)</f>
        <v>1</v>
      </c>
      <c r="F651" s="7">
        <v>45</v>
      </c>
      <c r="G651" s="7">
        <v>0</v>
      </c>
      <c r="H651" s="7">
        <v>0</v>
      </c>
      <c r="I651" s="7">
        <v>0</v>
      </c>
      <c r="J651" s="7">
        <v>0</v>
      </c>
      <c r="K651" s="7">
        <v>1</v>
      </c>
      <c r="L651" s="7" t="str" cm="1">
        <f t="array" ref="L651">_xlfn.IFS(G651=1,G$1,H651=1,H$1,I651=1,I$1,J651=1,J$1,K651=1,K$1)</f>
        <v>Widow</v>
      </c>
      <c r="M651" s="7">
        <v>0</v>
      </c>
      <c r="N651" s="7">
        <v>0</v>
      </c>
      <c r="O651" s="7">
        <v>0</v>
      </c>
      <c r="P651" s="7">
        <v>0</v>
      </c>
      <c r="Q651" s="7" t="e" cm="1">
        <f t="array" ref="Q651">_xlfn.IFS(M651=1,M$1,N651=1,N$1,O651=1,O$1,P651=1,P$1)</f>
        <v>#N/A</v>
      </c>
      <c r="R651" t="s">
        <v>44</v>
      </c>
      <c r="S651" s="7">
        <v>80</v>
      </c>
      <c r="T651" s="7">
        <v>502</v>
      </c>
      <c r="U651" s="7">
        <v>189</v>
      </c>
      <c r="V651" s="7">
        <v>257</v>
      </c>
      <c r="W651" s="7">
        <v>300</v>
      </c>
      <c r="X651" s="7">
        <v>177</v>
      </c>
      <c r="Y651" s="7">
        <v>189</v>
      </c>
      <c r="Z651" s="7">
        <v>1236</v>
      </c>
      <c r="AA651" s="7">
        <v>4</v>
      </c>
      <c r="AB651" s="7">
        <v>4</v>
      </c>
      <c r="AC651" s="7">
        <v>3</v>
      </c>
      <c r="AD651" s="7">
        <v>8</v>
      </c>
      <c r="AE651" s="7">
        <v>5</v>
      </c>
      <c r="AF651" s="7">
        <v>0</v>
      </c>
      <c r="AG651" s="7">
        <v>0</v>
      </c>
      <c r="AH651" s="7">
        <v>0</v>
      </c>
      <c r="AI651" s="7">
        <v>0</v>
      </c>
      <c r="AJ651" s="7">
        <v>0</v>
      </c>
      <c r="AK651" s="7">
        <v>0</v>
      </c>
      <c r="AL651" s="7">
        <v>0</v>
      </c>
      <c r="AM651" s="8">
        <v>43669</v>
      </c>
      <c r="AO651">
        <f>IF($AG651=1,G651,0)</f>
        <v>0</v>
      </c>
      <c r="AP651">
        <f>IF($AG651=1,H651,0)</f>
        <v>0</v>
      </c>
      <c r="AQ651">
        <f>IF($AG651=1,J651,0)</f>
        <v>0</v>
      </c>
      <c r="AR651">
        <f>IF($AG651=1,I651,0)</f>
        <v>0</v>
      </c>
      <c r="AS651">
        <f>IF($AG651=1,K651,0)</f>
        <v>0</v>
      </c>
      <c r="AU651">
        <f>IF($AJ651=1,T651,0)</f>
        <v>0</v>
      </c>
      <c r="AV651">
        <f>IF($AJ651=1,U651,0)</f>
        <v>0</v>
      </c>
      <c r="AW651">
        <f>IF($AJ651=1,V651,0)</f>
        <v>0</v>
      </c>
      <c r="AX651">
        <f>IF($AJ651=1,W651,0)</f>
        <v>0</v>
      </c>
      <c r="AY651">
        <f>IF($AJ651=1,X651,0)</f>
        <v>0</v>
      </c>
      <c r="BA651">
        <f>IF($AK651=1,M651,0)</f>
        <v>0</v>
      </c>
      <c r="BB651">
        <f>IF($AK651=1,N651,0)</f>
        <v>0</v>
      </c>
      <c r="BC651">
        <f>IF($AK651=1,O651,0)</f>
        <v>0</v>
      </c>
      <c r="BD651">
        <f>IF($AK651=1,P651,0)</f>
        <v>0</v>
      </c>
    </row>
    <row r="652" spans="1:56" x14ac:dyDescent="0.3">
      <c r="A652" s="7">
        <v>2211</v>
      </c>
      <c r="B652" s="6">
        <v>144421</v>
      </c>
      <c r="C652" s="7">
        <v>1</v>
      </c>
      <c r="D652" s="7">
        <v>1</v>
      </c>
      <c r="E652" s="7">
        <f>SUM(C652:D652)</f>
        <v>2</v>
      </c>
      <c r="F652" s="7">
        <v>49</v>
      </c>
      <c r="G652" s="7">
        <v>1</v>
      </c>
      <c r="H652" s="7">
        <v>0</v>
      </c>
      <c r="I652" s="7">
        <v>0</v>
      </c>
      <c r="J652" s="7">
        <v>0</v>
      </c>
      <c r="K652" s="7">
        <v>0</v>
      </c>
      <c r="L652" s="7" t="str" cm="1">
        <f t="array" ref="L652">_xlfn.IFS(G652=1,G$1,H652=1,H$1,I652=1,I$1,J652=1,J$1,K652=1,K$1)</f>
        <v>Divorced</v>
      </c>
      <c r="M652" s="7">
        <v>0</v>
      </c>
      <c r="N652" s="7">
        <v>1</v>
      </c>
      <c r="O652" s="7">
        <v>0</v>
      </c>
      <c r="P652" s="7">
        <v>0</v>
      </c>
      <c r="Q652" s="7" t="str" cm="1">
        <f t="array" ref="Q652">_xlfn.IFS(M652=1,M$1,N652=1,N$1,O652=1,O$1,P652=1,P$1)</f>
        <v>Graduate</v>
      </c>
      <c r="R652" t="s">
        <v>40</v>
      </c>
      <c r="S652" s="7">
        <v>53</v>
      </c>
      <c r="T652" s="7">
        <v>358</v>
      </c>
      <c r="U652" s="7">
        <v>16</v>
      </c>
      <c r="V652" s="7">
        <v>192</v>
      </c>
      <c r="W652" s="7">
        <v>23</v>
      </c>
      <c r="X652" s="7">
        <v>3</v>
      </c>
      <c r="Y652" s="7">
        <v>23</v>
      </c>
      <c r="Z652" s="7">
        <v>569</v>
      </c>
      <c r="AA652" s="7">
        <v>5</v>
      </c>
      <c r="AB652" s="7">
        <v>5</v>
      </c>
      <c r="AC652" s="7">
        <v>0</v>
      </c>
      <c r="AD652" s="7">
        <v>4</v>
      </c>
      <c r="AE652" s="7">
        <v>8</v>
      </c>
      <c r="AF652" s="7">
        <v>0</v>
      </c>
      <c r="AG652" s="7">
        <v>0</v>
      </c>
      <c r="AH652" s="7">
        <v>0</v>
      </c>
      <c r="AI652" s="7">
        <v>0</v>
      </c>
      <c r="AJ652" s="7">
        <v>0</v>
      </c>
      <c r="AK652" s="7">
        <v>0</v>
      </c>
      <c r="AL652" s="7">
        <v>0</v>
      </c>
      <c r="AM652" s="8">
        <v>43669</v>
      </c>
      <c r="AO652">
        <f>IF($AG652=1,G652,0)</f>
        <v>0</v>
      </c>
      <c r="AP652">
        <f>IF($AG652=1,H652,0)</f>
        <v>0</v>
      </c>
      <c r="AQ652">
        <f>IF($AG652=1,J652,0)</f>
        <v>0</v>
      </c>
      <c r="AR652">
        <f>IF($AG652=1,I652,0)</f>
        <v>0</v>
      </c>
      <c r="AS652">
        <f>IF($AG652=1,K652,0)</f>
        <v>0</v>
      </c>
      <c r="AU652">
        <f>IF($AJ652=1,T652,0)</f>
        <v>0</v>
      </c>
      <c r="AV652">
        <f>IF($AJ652=1,U652,0)</f>
        <v>0</v>
      </c>
      <c r="AW652">
        <f>IF($AJ652=1,V652,0)</f>
        <v>0</v>
      </c>
      <c r="AX652">
        <f>IF($AJ652=1,W652,0)</f>
        <v>0</v>
      </c>
      <c r="AY652">
        <f>IF($AJ652=1,X652,0)</f>
        <v>0</v>
      </c>
      <c r="BA652">
        <f>IF($AK652=1,M652,0)</f>
        <v>0</v>
      </c>
      <c r="BB652">
        <f>IF($AK652=1,N652,0)</f>
        <v>0</v>
      </c>
      <c r="BC652">
        <f>IF($AK652=1,O652,0)</f>
        <v>0</v>
      </c>
      <c r="BD652">
        <f>IF($AK652=1,P652,0)</f>
        <v>0</v>
      </c>
    </row>
    <row r="653" spans="1:56" x14ac:dyDescent="0.3">
      <c r="A653" s="7">
        <v>2999</v>
      </c>
      <c r="B653" s="6">
        <v>171322</v>
      </c>
      <c r="C653" s="7">
        <v>0</v>
      </c>
      <c r="D653" s="7">
        <v>1</v>
      </c>
      <c r="E653" s="7">
        <f>SUM(C653:D653)</f>
        <v>1</v>
      </c>
      <c r="F653" s="7">
        <v>55</v>
      </c>
      <c r="G653" s="7">
        <v>0</v>
      </c>
      <c r="H653" s="7">
        <v>1</v>
      </c>
      <c r="I653" s="7">
        <v>0</v>
      </c>
      <c r="J653" s="7">
        <v>0</v>
      </c>
      <c r="K653" s="7">
        <v>0</v>
      </c>
      <c r="L653" s="7" t="str" cm="1">
        <f t="array" ref="L653">_xlfn.IFS(G653=1,G$1,H653=1,H$1,I653=1,I$1,J653=1,J$1,K653=1,K$1)</f>
        <v>Married</v>
      </c>
      <c r="M653" s="7">
        <v>0</v>
      </c>
      <c r="N653" s="7">
        <v>0</v>
      </c>
      <c r="O653" s="7">
        <v>0</v>
      </c>
      <c r="P653" s="7">
        <v>1</v>
      </c>
      <c r="Q653" s="7" t="str" cm="1">
        <f t="array" ref="Q653">_xlfn.IFS(M653=1,M$1,N653=1,N$1,O653=1,O$1,P653=1,P$1)</f>
        <v>PhD</v>
      </c>
      <c r="R653" t="s">
        <v>43</v>
      </c>
      <c r="S653" s="7">
        <v>57</v>
      </c>
      <c r="T653" s="7">
        <v>1809</v>
      </c>
      <c r="U653" s="7">
        <v>103</v>
      </c>
      <c r="V653" s="7">
        <v>543</v>
      </c>
      <c r="W653" s="7">
        <v>166</v>
      </c>
      <c r="X653" s="7">
        <v>24</v>
      </c>
      <c r="Y653" s="7">
        <v>490</v>
      </c>
      <c r="Z653" s="7">
        <v>2155</v>
      </c>
      <c r="AA653" s="7">
        <v>2</v>
      </c>
      <c r="AB653" s="7">
        <v>8</v>
      </c>
      <c r="AC653" s="7">
        <v>5</v>
      </c>
      <c r="AD653" s="7">
        <v>13</v>
      </c>
      <c r="AE653" s="7">
        <v>4</v>
      </c>
      <c r="AF653" s="7">
        <v>0</v>
      </c>
      <c r="AG653" s="7">
        <v>0</v>
      </c>
      <c r="AH653" s="7">
        <v>0</v>
      </c>
      <c r="AI653" s="7">
        <v>0</v>
      </c>
      <c r="AJ653" s="7">
        <v>0</v>
      </c>
      <c r="AK653" s="7">
        <v>0</v>
      </c>
      <c r="AL653" s="7">
        <v>0</v>
      </c>
      <c r="AM653" s="8">
        <v>43670</v>
      </c>
      <c r="AO653">
        <f>IF($AG653=1,G653,0)</f>
        <v>0</v>
      </c>
      <c r="AP653">
        <f>IF($AG653=1,H653,0)</f>
        <v>0</v>
      </c>
      <c r="AQ653">
        <f>IF($AG653=1,J653,0)</f>
        <v>0</v>
      </c>
      <c r="AR653">
        <f>IF($AG653=1,I653,0)</f>
        <v>0</v>
      </c>
      <c r="AS653">
        <f>IF($AG653=1,K653,0)</f>
        <v>0</v>
      </c>
      <c r="AU653">
        <f>IF($AJ653=1,T653,0)</f>
        <v>0</v>
      </c>
      <c r="AV653">
        <f>IF($AJ653=1,U653,0)</f>
        <v>0</v>
      </c>
      <c r="AW653">
        <f>IF($AJ653=1,V653,0)</f>
        <v>0</v>
      </c>
      <c r="AX653">
        <f>IF($AJ653=1,W653,0)</f>
        <v>0</v>
      </c>
      <c r="AY653">
        <f>IF($AJ653=1,X653,0)</f>
        <v>0</v>
      </c>
      <c r="BA653">
        <f>IF($AK653=1,M653,0)</f>
        <v>0</v>
      </c>
      <c r="BB653">
        <f>IF($AK653=1,N653,0)</f>
        <v>0</v>
      </c>
      <c r="BC653">
        <f>IF($AK653=1,O653,0)</f>
        <v>0</v>
      </c>
      <c r="BD653">
        <f>IF($AK653=1,P653,0)</f>
        <v>0</v>
      </c>
    </row>
    <row r="654" spans="1:56" x14ac:dyDescent="0.3">
      <c r="A654" s="7">
        <v>2033</v>
      </c>
      <c r="B654" s="6">
        <v>169098</v>
      </c>
      <c r="C654" s="7">
        <v>0</v>
      </c>
      <c r="D654" s="7">
        <v>0</v>
      </c>
      <c r="E654" s="7">
        <f>SUM(C654:D654)</f>
        <v>0</v>
      </c>
      <c r="F654" s="7">
        <v>71</v>
      </c>
      <c r="G654" s="7">
        <v>0</v>
      </c>
      <c r="H654" s="7">
        <v>1</v>
      </c>
      <c r="I654" s="7">
        <v>0</v>
      </c>
      <c r="J654" s="7">
        <v>0</v>
      </c>
      <c r="K654" s="7">
        <v>0</v>
      </c>
      <c r="L654" s="7" t="str" cm="1">
        <f t="array" ref="L654">_xlfn.IFS(G654=1,G$1,H654=1,H$1,I654=1,I$1,J654=1,J$1,K654=1,K$1)</f>
        <v>Married</v>
      </c>
      <c r="M654" s="7">
        <v>0</v>
      </c>
      <c r="N654" s="7">
        <v>0</v>
      </c>
      <c r="O654" s="7">
        <v>0</v>
      </c>
      <c r="P654" s="7">
        <v>1</v>
      </c>
      <c r="Q654" s="7" t="str" cm="1">
        <f t="array" ref="Q654">_xlfn.IFS(M654=1,M$1,N654=1,N$1,O654=1,O$1,P654=1,P$1)</f>
        <v>PhD</v>
      </c>
      <c r="R654" t="s">
        <v>43</v>
      </c>
      <c r="S654" s="7">
        <v>82</v>
      </c>
      <c r="T654" s="7">
        <v>3218</v>
      </c>
      <c r="U654" s="7">
        <v>54</v>
      </c>
      <c r="V654" s="7">
        <v>1909</v>
      </c>
      <c r="W654" s="7">
        <v>355</v>
      </c>
      <c r="X654" s="7">
        <v>0</v>
      </c>
      <c r="Y654" s="7">
        <v>436</v>
      </c>
      <c r="Z654" s="7">
        <v>5100</v>
      </c>
      <c r="AA654" s="7">
        <v>1</v>
      </c>
      <c r="AB654" s="7">
        <v>7</v>
      </c>
      <c r="AC654" s="7">
        <v>8</v>
      </c>
      <c r="AD654" s="7">
        <v>9</v>
      </c>
      <c r="AE654" s="7">
        <v>5</v>
      </c>
      <c r="AF654" s="7">
        <v>0</v>
      </c>
      <c r="AG654" s="7">
        <v>0</v>
      </c>
      <c r="AH654" s="7">
        <v>0</v>
      </c>
      <c r="AI654" s="7">
        <v>0</v>
      </c>
      <c r="AJ654" s="7">
        <v>0</v>
      </c>
      <c r="AK654" s="7">
        <v>0</v>
      </c>
      <c r="AL654" s="7">
        <v>0</v>
      </c>
      <c r="AM654" s="8">
        <v>43670</v>
      </c>
      <c r="AO654">
        <f>IF($AG654=1,G654,0)</f>
        <v>0</v>
      </c>
      <c r="AP654">
        <f>IF($AG654=1,H654,0)</f>
        <v>0</v>
      </c>
      <c r="AQ654">
        <f>IF($AG654=1,J654,0)</f>
        <v>0</v>
      </c>
      <c r="AR654">
        <f>IF($AG654=1,I654,0)</f>
        <v>0</v>
      </c>
      <c r="AS654">
        <f>IF($AG654=1,K654,0)</f>
        <v>0</v>
      </c>
      <c r="AU654">
        <f>IF($AJ654=1,T654,0)</f>
        <v>0</v>
      </c>
      <c r="AV654">
        <f>IF($AJ654=1,U654,0)</f>
        <v>0</v>
      </c>
      <c r="AW654">
        <f>IF($AJ654=1,V654,0)</f>
        <v>0</v>
      </c>
      <c r="AX654">
        <f>IF($AJ654=1,W654,0)</f>
        <v>0</v>
      </c>
      <c r="AY654">
        <f>IF($AJ654=1,X654,0)</f>
        <v>0</v>
      </c>
      <c r="BA654">
        <f>IF($AK654=1,M654,0)</f>
        <v>0</v>
      </c>
      <c r="BB654">
        <f>IF($AK654=1,N654,0)</f>
        <v>0</v>
      </c>
      <c r="BC654">
        <f>IF($AK654=1,O654,0)</f>
        <v>0</v>
      </c>
      <c r="BD654">
        <f>IF($AK654=1,P654,0)</f>
        <v>0</v>
      </c>
    </row>
    <row r="655" spans="1:56" x14ac:dyDescent="0.3">
      <c r="A655" s="7">
        <v>2891</v>
      </c>
      <c r="B655" s="6">
        <v>118929</v>
      </c>
      <c r="C655" s="7">
        <v>0</v>
      </c>
      <c r="D655" s="7">
        <v>0</v>
      </c>
      <c r="E655" s="7">
        <f>SUM(C655:D655)</f>
        <v>0</v>
      </c>
      <c r="F655" s="7">
        <v>30</v>
      </c>
      <c r="G655" s="7">
        <v>0</v>
      </c>
      <c r="H655" s="7">
        <v>1</v>
      </c>
      <c r="I655" s="7">
        <v>0</v>
      </c>
      <c r="J655" s="7">
        <v>0</v>
      </c>
      <c r="K655" s="7">
        <v>0</v>
      </c>
      <c r="L655" s="7" t="str" cm="1">
        <f t="array" ref="L655">_xlfn.IFS(G655=1,G$1,H655=1,H$1,I655=1,I$1,J655=1,J$1,K655=1,K$1)</f>
        <v>Married</v>
      </c>
      <c r="M655" s="7">
        <v>0</v>
      </c>
      <c r="N655" s="7">
        <v>1</v>
      </c>
      <c r="O655" s="7">
        <v>0</v>
      </c>
      <c r="P655" s="7">
        <v>0</v>
      </c>
      <c r="Q655" s="7" t="str" cm="1">
        <f t="array" ref="Q655">_xlfn.IFS(M655=1,M$1,N655=1,N$1,O655=1,O$1,P655=1,P$1)</f>
        <v>Graduate</v>
      </c>
      <c r="R655" t="s">
        <v>43</v>
      </c>
      <c r="S655" s="7">
        <v>15</v>
      </c>
      <c r="T655" s="7">
        <v>201</v>
      </c>
      <c r="U655" s="7">
        <v>0</v>
      </c>
      <c r="V655" s="7">
        <v>50</v>
      </c>
      <c r="W655" s="7">
        <v>145</v>
      </c>
      <c r="X655" s="7">
        <v>25</v>
      </c>
      <c r="Y655" s="7">
        <v>113</v>
      </c>
      <c r="Z655" s="7">
        <v>308</v>
      </c>
      <c r="AA655" s="7">
        <v>1</v>
      </c>
      <c r="AB655" s="7">
        <v>1</v>
      </c>
      <c r="AC655" s="7">
        <v>0</v>
      </c>
      <c r="AD655" s="7">
        <v>4</v>
      </c>
      <c r="AE655" s="7">
        <v>6</v>
      </c>
      <c r="AF655" s="7">
        <v>0</v>
      </c>
      <c r="AG655" s="7">
        <v>0</v>
      </c>
      <c r="AH655" s="7">
        <v>0</v>
      </c>
      <c r="AI655" s="7">
        <v>0</v>
      </c>
      <c r="AJ655" s="7">
        <v>0</v>
      </c>
      <c r="AK655" s="7">
        <v>0</v>
      </c>
      <c r="AL655" s="7">
        <v>0</v>
      </c>
      <c r="AM655" s="8">
        <v>43670</v>
      </c>
      <c r="AO655">
        <f>IF($AG655=1,G655,0)</f>
        <v>0</v>
      </c>
      <c r="AP655">
        <f>IF($AG655=1,H655,0)</f>
        <v>0</v>
      </c>
      <c r="AQ655">
        <f>IF($AG655=1,J655,0)</f>
        <v>0</v>
      </c>
      <c r="AR655">
        <f>IF($AG655=1,I655,0)</f>
        <v>0</v>
      </c>
      <c r="AS655">
        <f>IF($AG655=1,K655,0)</f>
        <v>0</v>
      </c>
      <c r="AU655">
        <f>IF($AJ655=1,T655,0)</f>
        <v>0</v>
      </c>
      <c r="AV655">
        <f>IF($AJ655=1,U655,0)</f>
        <v>0</v>
      </c>
      <c r="AW655">
        <f>IF($AJ655=1,V655,0)</f>
        <v>0</v>
      </c>
      <c r="AX655">
        <f>IF($AJ655=1,W655,0)</f>
        <v>0</v>
      </c>
      <c r="AY655">
        <f>IF($AJ655=1,X655,0)</f>
        <v>0</v>
      </c>
      <c r="BA655">
        <f>IF($AK655=1,M655,0)</f>
        <v>0</v>
      </c>
      <c r="BB655">
        <f>IF($AK655=1,N655,0)</f>
        <v>0</v>
      </c>
      <c r="BC655">
        <f>IF($AK655=1,O655,0)</f>
        <v>0</v>
      </c>
      <c r="BD655">
        <f>IF($AK655=1,P655,0)</f>
        <v>0</v>
      </c>
    </row>
    <row r="656" spans="1:56" x14ac:dyDescent="0.3">
      <c r="A656" s="7">
        <v>2323</v>
      </c>
      <c r="B656" s="6">
        <v>118929</v>
      </c>
      <c r="C656" s="7">
        <v>0</v>
      </c>
      <c r="D656" s="7">
        <v>0</v>
      </c>
      <c r="E656" s="7">
        <f>SUM(C656:D656)</f>
        <v>0</v>
      </c>
      <c r="F656" s="7">
        <v>30</v>
      </c>
      <c r="G656" s="7">
        <v>0</v>
      </c>
      <c r="H656" s="7">
        <v>1</v>
      </c>
      <c r="I656" s="7">
        <v>0</v>
      </c>
      <c r="J656" s="7">
        <v>0</v>
      </c>
      <c r="K656" s="7">
        <v>0</v>
      </c>
      <c r="L656" s="7" t="str" cm="1">
        <f t="array" ref="L656">_xlfn.IFS(G656=1,G$1,H656=1,H$1,I656=1,I$1,J656=1,J$1,K656=1,K$1)</f>
        <v>Married</v>
      </c>
      <c r="M656" s="7">
        <v>0</v>
      </c>
      <c r="N656" s="7">
        <v>1</v>
      </c>
      <c r="O656" s="7">
        <v>0</v>
      </c>
      <c r="P656" s="7">
        <v>0</v>
      </c>
      <c r="Q656" s="7" t="str" cm="1">
        <f t="array" ref="Q656">_xlfn.IFS(M656=1,M$1,N656=1,N$1,O656=1,O$1,P656=1,P$1)</f>
        <v>Graduate</v>
      </c>
      <c r="R656" t="s">
        <v>41</v>
      </c>
      <c r="S656" s="7">
        <v>15</v>
      </c>
      <c r="T656" s="7">
        <v>201</v>
      </c>
      <c r="U656" s="7">
        <v>0</v>
      </c>
      <c r="V656" s="7">
        <v>50</v>
      </c>
      <c r="W656" s="7">
        <v>145</v>
      </c>
      <c r="X656" s="7">
        <v>25</v>
      </c>
      <c r="Y656" s="7">
        <v>113</v>
      </c>
      <c r="Z656" s="7">
        <v>308</v>
      </c>
      <c r="AA656" s="7">
        <v>1</v>
      </c>
      <c r="AB656" s="7">
        <v>1</v>
      </c>
      <c r="AC656" s="7">
        <v>0</v>
      </c>
      <c r="AD656" s="7">
        <v>4</v>
      </c>
      <c r="AE656" s="7">
        <v>6</v>
      </c>
      <c r="AF656" s="7">
        <v>0</v>
      </c>
      <c r="AG656" s="7">
        <v>0</v>
      </c>
      <c r="AH656" s="7">
        <v>0</v>
      </c>
      <c r="AI656" s="7">
        <v>0</v>
      </c>
      <c r="AJ656" s="7">
        <v>0</v>
      </c>
      <c r="AK656" s="7">
        <v>0</v>
      </c>
      <c r="AL656" s="7">
        <v>0</v>
      </c>
      <c r="AM656" s="8">
        <v>43670</v>
      </c>
      <c r="AO656">
        <f>IF($AG656=1,G656,0)</f>
        <v>0</v>
      </c>
      <c r="AP656">
        <f>IF($AG656=1,H656,0)</f>
        <v>0</v>
      </c>
      <c r="AQ656">
        <f>IF($AG656=1,J656,0)</f>
        <v>0</v>
      </c>
      <c r="AR656">
        <f>IF($AG656=1,I656,0)</f>
        <v>0</v>
      </c>
      <c r="AS656">
        <f>IF($AG656=1,K656,0)</f>
        <v>0</v>
      </c>
      <c r="AU656">
        <f>IF($AJ656=1,T656,0)</f>
        <v>0</v>
      </c>
      <c r="AV656">
        <f>IF($AJ656=1,U656,0)</f>
        <v>0</v>
      </c>
      <c r="AW656">
        <f>IF($AJ656=1,V656,0)</f>
        <v>0</v>
      </c>
      <c r="AX656">
        <f>IF($AJ656=1,W656,0)</f>
        <v>0</v>
      </c>
      <c r="AY656">
        <f>IF($AJ656=1,X656,0)</f>
        <v>0</v>
      </c>
      <c r="BA656">
        <f>IF($AK656=1,M656,0)</f>
        <v>0</v>
      </c>
      <c r="BB656">
        <f>IF($AK656=1,N656,0)</f>
        <v>0</v>
      </c>
      <c r="BC656">
        <f>IF($AK656=1,O656,0)</f>
        <v>0</v>
      </c>
      <c r="BD656">
        <f>IF($AK656=1,P656,0)</f>
        <v>0</v>
      </c>
    </row>
    <row r="657" spans="1:56" x14ac:dyDescent="0.3">
      <c r="A657" s="7">
        <v>3172</v>
      </c>
      <c r="B657" s="6">
        <v>118929</v>
      </c>
      <c r="C657" s="7">
        <v>0</v>
      </c>
      <c r="D657" s="7">
        <v>0</v>
      </c>
      <c r="E657" s="7">
        <f>SUM(C657:D657)</f>
        <v>0</v>
      </c>
      <c r="F657" s="7">
        <v>30</v>
      </c>
      <c r="G657" s="7">
        <v>0</v>
      </c>
      <c r="H657" s="7">
        <v>1</v>
      </c>
      <c r="I657" s="7">
        <v>0</v>
      </c>
      <c r="J657" s="7">
        <v>0</v>
      </c>
      <c r="K657" s="7">
        <v>0</v>
      </c>
      <c r="L657" s="7" t="str" cm="1">
        <f t="array" ref="L657">_xlfn.IFS(G657=1,G$1,H657=1,H$1,I657=1,I$1,J657=1,J$1,K657=1,K$1)</f>
        <v>Married</v>
      </c>
      <c r="M657" s="7">
        <v>0</v>
      </c>
      <c r="N657" s="7">
        <v>1</v>
      </c>
      <c r="O657" s="7">
        <v>0</v>
      </c>
      <c r="P657" s="7">
        <v>0</v>
      </c>
      <c r="Q657" s="7" t="str" cm="1">
        <f t="array" ref="Q657">_xlfn.IFS(M657=1,M$1,N657=1,N$1,O657=1,O$1,P657=1,P$1)</f>
        <v>Graduate</v>
      </c>
      <c r="R657" t="s">
        <v>39</v>
      </c>
      <c r="S657" s="7">
        <v>15</v>
      </c>
      <c r="T657" s="7">
        <v>201</v>
      </c>
      <c r="U657" s="7">
        <v>0</v>
      </c>
      <c r="V657" s="7">
        <v>50</v>
      </c>
      <c r="W657" s="7">
        <v>145</v>
      </c>
      <c r="X657" s="7">
        <v>25</v>
      </c>
      <c r="Y657" s="7">
        <v>113</v>
      </c>
      <c r="Z657" s="7">
        <v>308</v>
      </c>
      <c r="AA657" s="7">
        <v>1</v>
      </c>
      <c r="AB657" s="7">
        <v>1</v>
      </c>
      <c r="AC657" s="7">
        <v>0</v>
      </c>
      <c r="AD657" s="7">
        <v>4</v>
      </c>
      <c r="AE657" s="7">
        <v>6</v>
      </c>
      <c r="AF657" s="7">
        <v>0</v>
      </c>
      <c r="AG657" s="7">
        <v>0</v>
      </c>
      <c r="AH657" s="7">
        <v>0</v>
      </c>
      <c r="AI657" s="7">
        <v>0</v>
      </c>
      <c r="AJ657" s="7">
        <v>0</v>
      </c>
      <c r="AK657" s="7">
        <v>0</v>
      </c>
      <c r="AL657" s="7">
        <v>0</v>
      </c>
      <c r="AM657" s="8">
        <v>43670</v>
      </c>
      <c r="AO657">
        <f>IF($AG657=1,G657,0)</f>
        <v>0</v>
      </c>
      <c r="AP657">
        <f>IF($AG657=1,H657,0)</f>
        <v>0</v>
      </c>
      <c r="AQ657">
        <f>IF($AG657=1,J657,0)</f>
        <v>0</v>
      </c>
      <c r="AR657">
        <f>IF($AG657=1,I657,0)</f>
        <v>0</v>
      </c>
      <c r="AS657">
        <f>IF($AG657=1,K657,0)</f>
        <v>0</v>
      </c>
      <c r="AU657">
        <f>IF($AJ657=1,T657,0)</f>
        <v>0</v>
      </c>
      <c r="AV657">
        <f>IF($AJ657=1,U657,0)</f>
        <v>0</v>
      </c>
      <c r="AW657">
        <f>IF($AJ657=1,V657,0)</f>
        <v>0</v>
      </c>
      <c r="AX657">
        <f>IF($AJ657=1,W657,0)</f>
        <v>0</v>
      </c>
      <c r="AY657">
        <f>IF($AJ657=1,X657,0)</f>
        <v>0</v>
      </c>
      <c r="BA657">
        <f>IF($AK657=1,M657,0)</f>
        <v>0</v>
      </c>
      <c r="BB657">
        <f>IF($AK657=1,N657,0)</f>
        <v>0</v>
      </c>
      <c r="BC657">
        <f>IF($AK657=1,O657,0)</f>
        <v>0</v>
      </c>
      <c r="BD657">
        <f>IF($AK657=1,P657,0)</f>
        <v>0</v>
      </c>
    </row>
    <row r="658" spans="1:56" x14ac:dyDescent="0.3">
      <c r="A658" s="7">
        <v>3054</v>
      </c>
      <c r="B658" s="6">
        <v>156796</v>
      </c>
      <c r="C658" s="7">
        <v>0</v>
      </c>
      <c r="D658" s="7">
        <v>1</v>
      </c>
      <c r="E658" s="7">
        <f>SUM(C658:D658)</f>
        <v>1</v>
      </c>
      <c r="F658" s="7">
        <v>51</v>
      </c>
      <c r="G658" s="7">
        <v>0</v>
      </c>
      <c r="H658" s="7">
        <v>1</v>
      </c>
      <c r="I658" s="7">
        <v>0</v>
      </c>
      <c r="J658" s="7">
        <v>0</v>
      </c>
      <c r="K658" s="7">
        <v>0</v>
      </c>
      <c r="L658" s="7" t="str" cm="1">
        <f t="array" ref="L658">_xlfn.IFS(G658=1,G$1,H658=1,H$1,I658=1,I$1,J658=1,J$1,K658=1,K$1)</f>
        <v>Married</v>
      </c>
      <c r="M658" s="7">
        <v>0</v>
      </c>
      <c r="N658" s="7">
        <v>1</v>
      </c>
      <c r="O658" s="7">
        <v>0</v>
      </c>
      <c r="P658" s="7">
        <v>0</v>
      </c>
      <c r="Q658" s="7" t="str" cm="1">
        <f t="array" ref="Q658">_xlfn.IFS(M658=1,M$1,N658=1,N$1,O658=1,O$1,P658=1,P$1)</f>
        <v>Graduate</v>
      </c>
      <c r="R658" t="s">
        <v>42</v>
      </c>
      <c r="S658" s="7">
        <v>24</v>
      </c>
      <c r="T658" s="7">
        <v>1811</v>
      </c>
      <c r="U658" s="7">
        <v>105</v>
      </c>
      <c r="V658" s="7">
        <v>444</v>
      </c>
      <c r="W658" s="7">
        <v>171</v>
      </c>
      <c r="X658" s="7">
        <v>130</v>
      </c>
      <c r="Y658" s="7">
        <v>102</v>
      </c>
      <c r="Z658" s="7">
        <v>2559</v>
      </c>
      <c r="AA658" s="7">
        <v>3</v>
      </c>
      <c r="AB658" s="7">
        <v>8</v>
      </c>
      <c r="AC658" s="7">
        <v>9</v>
      </c>
      <c r="AD658" s="7">
        <v>7</v>
      </c>
      <c r="AE658" s="7">
        <v>7</v>
      </c>
      <c r="AF658" s="7">
        <v>0</v>
      </c>
      <c r="AG658" s="7">
        <v>0</v>
      </c>
      <c r="AH658" s="7">
        <v>0</v>
      </c>
      <c r="AI658" s="7">
        <v>0</v>
      </c>
      <c r="AJ658" s="7">
        <v>0</v>
      </c>
      <c r="AK658" s="7">
        <v>0</v>
      </c>
      <c r="AL658" s="7">
        <v>0</v>
      </c>
      <c r="AM658" s="8">
        <v>43670</v>
      </c>
      <c r="AO658">
        <f>IF($AG658=1,G658,0)</f>
        <v>0</v>
      </c>
      <c r="AP658">
        <f>IF($AG658=1,H658,0)</f>
        <v>0</v>
      </c>
      <c r="AQ658">
        <f>IF($AG658=1,J658,0)</f>
        <v>0</v>
      </c>
      <c r="AR658">
        <f>IF($AG658=1,I658,0)</f>
        <v>0</v>
      </c>
      <c r="AS658">
        <f>IF($AG658=1,K658,0)</f>
        <v>0</v>
      </c>
      <c r="AU658">
        <f>IF($AJ658=1,T658,0)</f>
        <v>0</v>
      </c>
      <c r="AV658">
        <f>IF($AJ658=1,U658,0)</f>
        <v>0</v>
      </c>
      <c r="AW658">
        <f>IF($AJ658=1,V658,0)</f>
        <v>0</v>
      </c>
      <c r="AX658">
        <f>IF($AJ658=1,W658,0)</f>
        <v>0</v>
      </c>
      <c r="AY658">
        <f>IF($AJ658=1,X658,0)</f>
        <v>0</v>
      </c>
      <c r="BA658">
        <f>IF($AK658=1,M658,0)</f>
        <v>0</v>
      </c>
      <c r="BB658">
        <f>IF($AK658=1,N658,0)</f>
        <v>0</v>
      </c>
      <c r="BC658">
        <f>IF($AK658=1,O658,0)</f>
        <v>0</v>
      </c>
      <c r="BD658">
        <f>IF($AK658=1,P658,0)</f>
        <v>0</v>
      </c>
    </row>
    <row r="659" spans="1:56" x14ac:dyDescent="0.3">
      <c r="A659" s="7">
        <v>1435</v>
      </c>
      <c r="B659" s="6">
        <v>156796</v>
      </c>
      <c r="C659" s="7">
        <v>0</v>
      </c>
      <c r="D659" s="7">
        <v>1</v>
      </c>
      <c r="E659" s="7">
        <f>SUM(C659:D659)</f>
        <v>1</v>
      </c>
      <c r="F659" s="7">
        <v>51</v>
      </c>
      <c r="G659" s="7">
        <v>0</v>
      </c>
      <c r="H659" s="7">
        <v>1</v>
      </c>
      <c r="I659" s="7">
        <v>0</v>
      </c>
      <c r="J659" s="7">
        <v>0</v>
      </c>
      <c r="K659" s="7">
        <v>0</v>
      </c>
      <c r="L659" s="7" t="str" cm="1">
        <f t="array" ref="L659">_xlfn.IFS(G659=1,G$1,H659=1,H$1,I659=1,I$1,J659=1,J$1,K659=1,K$1)</f>
        <v>Married</v>
      </c>
      <c r="M659" s="7">
        <v>0</v>
      </c>
      <c r="N659" s="7">
        <v>1</v>
      </c>
      <c r="O659" s="7">
        <v>0</v>
      </c>
      <c r="P659" s="7">
        <v>0</v>
      </c>
      <c r="Q659" s="7" t="str" cm="1">
        <f t="array" ref="Q659">_xlfn.IFS(M659=1,M$1,N659=1,N$1,O659=1,O$1,P659=1,P$1)</f>
        <v>Graduate</v>
      </c>
      <c r="R659" t="s">
        <v>41</v>
      </c>
      <c r="S659" s="7">
        <v>24</v>
      </c>
      <c r="T659" s="7">
        <v>1811</v>
      </c>
      <c r="U659" s="7">
        <v>105</v>
      </c>
      <c r="V659" s="7">
        <v>444</v>
      </c>
      <c r="W659" s="7">
        <v>171</v>
      </c>
      <c r="X659" s="7">
        <v>130</v>
      </c>
      <c r="Y659" s="7">
        <v>102</v>
      </c>
      <c r="Z659" s="7">
        <v>2559</v>
      </c>
      <c r="AA659" s="7">
        <v>3</v>
      </c>
      <c r="AB659" s="7">
        <v>8</v>
      </c>
      <c r="AC659" s="7">
        <v>9</v>
      </c>
      <c r="AD659" s="7">
        <v>7</v>
      </c>
      <c r="AE659" s="7">
        <v>7</v>
      </c>
      <c r="AF659" s="7">
        <v>0</v>
      </c>
      <c r="AG659" s="7">
        <v>0</v>
      </c>
      <c r="AH659" s="7">
        <v>0</v>
      </c>
      <c r="AI659" s="7">
        <v>0</v>
      </c>
      <c r="AJ659" s="7">
        <v>0</v>
      </c>
      <c r="AK659" s="7">
        <v>0</v>
      </c>
      <c r="AL659" s="7">
        <v>0</v>
      </c>
      <c r="AM659" s="8">
        <v>43670</v>
      </c>
      <c r="AO659">
        <f>IF($AG659=1,G659,0)</f>
        <v>0</v>
      </c>
      <c r="AP659">
        <f>IF($AG659=1,H659,0)</f>
        <v>0</v>
      </c>
      <c r="AQ659">
        <f>IF($AG659=1,J659,0)</f>
        <v>0</v>
      </c>
      <c r="AR659">
        <f>IF($AG659=1,I659,0)</f>
        <v>0</v>
      </c>
      <c r="AS659">
        <f>IF($AG659=1,K659,0)</f>
        <v>0</v>
      </c>
      <c r="AU659">
        <f>IF($AJ659=1,T659,0)</f>
        <v>0</v>
      </c>
      <c r="AV659">
        <f>IF($AJ659=1,U659,0)</f>
        <v>0</v>
      </c>
      <c r="AW659">
        <f>IF($AJ659=1,V659,0)</f>
        <v>0</v>
      </c>
      <c r="AX659">
        <f>IF($AJ659=1,W659,0)</f>
        <v>0</v>
      </c>
      <c r="AY659">
        <f>IF($AJ659=1,X659,0)</f>
        <v>0</v>
      </c>
      <c r="BA659">
        <f>IF($AK659=1,M659,0)</f>
        <v>0</v>
      </c>
      <c r="BB659">
        <f>IF($AK659=1,N659,0)</f>
        <v>0</v>
      </c>
      <c r="BC659">
        <f>IF($AK659=1,O659,0)</f>
        <v>0</v>
      </c>
      <c r="BD659">
        <f>IF($AK659=1,P659,0)</f>
        <v>0</v>
      </c>
    </row>
    <row r="660" spans="1:56" x14ac:dyDescent="0.3">
      <c r="A660" s="7">
        <v>2704</v>
      </c>
      <c r="B660" s="6">
        <v>171107</v>
      </c>
      <c r="C660" s="7">
        <v>0</v>
      </c>
      <c r="D660" s="7">
        <v>1</v>
      </c>
      <c r="E660" s="7">
        <f>SUM(C660:D660)</f>
        <v>1</v>
      </c>
      <c r="F660" s="7">
        <v>69</v>
      </c>
      <c r="G660" s="7">
        <v>0</v>
      </c>
      <c r="H660" s="7">
        <v>1</v>
      </c>
      <c r="I660" s="7">
        <v>0</v>
      </c>
      <c r="J660" s="7">
        <v>0</v>
      </c>
      <c r="K660" s="7">
        <v>0</v>
      </c>
      <c r="L660" s="7" t="str" cm="1">
        <f t="array" ref="L660">_xlfn.IFS(G660=1,G$1,H660=1,H$1,I660=1,I$1,J660=1,J$1,K660=1,K$1)</f>
        <v>Married</v>
      </c>
      <c r="M660" s="7">
        <v>0</v>
      </c>
      <c r="N660" s="7">
        <v>1</v>
      </c>
      <c r="O660" s="7">
        <v>0</v>
      </c>
      <c r="P660" s="7">
        <v>0</v>
      </c>
      <c r="Q660" s="7" t="str" cm="1">
        <f t="array" ref="Q660">_xlfn.IFS(M660=1,M$1,N660=1,N$1,O660=1,O$1,P660=1,P$1)</f>
        <v>Graduate</v>
      </c>
      <c r="R660" t="s">
        <v>39</v>
      </c>
      <c r="S660" s="7">
        <v>61</v>
      </c>
      <c r="T660" s="7">
        <v>1283</v>
      </c>
      <c r="U660" s="7">
        <v>24</v>
      </c>
      <c r="V660" s="7">
        <v>522</v>
      </c>
      <c r="W660" s="7">
        <v>476</v>
      </c>
      <c r="X660" s="7">
        <v>419</v>
      </c>
      <c r="Y660" s="7">
        <v>469</v>
      </c>
      <c r="Z660" s="7">
        <v>2255</v>
      </c>
      <c r="AA660" s="7">
        <v>2</v>
      </c>
      <c r="AB660" s="7">
        <v>7</v>
      </c>
      <c r="AC660" s="7">
        <v>6</v>
      </c>
      <c r="AD660" s="7">
        <v>13</v>
      </c>
      <c r="AE660" s="7">
        <v>4</v>
      </c>
      <c r="AF660" s="7">
        <v>0</v>
      </c>
      <c r="AG660" s="7">
        <v>0</v>
      </c>
      <c r="AH660" s="7">
        <v>0</v>
      </c>
      <c r="AI660" s="7">
        <v>0</v>
      </c>
      <c r="AJ660" s="7">
        <v>0</v>
      </c>
      <c r="AK660" s="7">
        <v>0</v>
      </c>
      <c r="AL660" s="7">
        <v>0</v>
      </c>
      <c r="AM660" s="8">
        <v>43671</v>
      </c>
      <c r="AO660">
        <f>IF($AG660=1,G660,0)</f>
        <v>0</v>
      </c>
      <c r="AP660">
        <f>IF($AG660=1,H660,0)</f>
        <v>0</v>
      </c>
      <c r="AQ660">
        <f>IF($AG660=1,J660,0)</f>
        <v>0</v>
      </c>
      <c r="AR660">
        <f>IF($AG660=1,I660,0)</f>
        <v>0</v>
      </c>
      <c r="AS660">
        <f>IF($AG660=1,K660,0)</f>
        <v>0</v>
      </c>
      <c r="AU660">
        <f>IF($AJ660=1,T660,0)</f>
        <v>0</v>
      </c>
      <c r="AV660">
        <f>IF($AJ660=1,U660,0)</f>
        <v>0</v>
      </c>
      <c r="AW660">
        <f>IF($AJ660=1,V660,0)</f>
        <v>0</v>
      </c>
      <c r="AX660">
        <f>IF($AJ660=1,W660,0)</f>
        <v>0</v>
      </c>
      <c r="AY660">
        <f>IF($AJ660=1,X660,0)</f>
        <v>0</v>
      </c>
      <c r="BA660">
        <f>IF($AK660=1,M660,0)</f>
        <v>0</v>
      </c>
      <c r="BB660">
        <f>IF($AK660=1,N660,0)</f>
        <v>0</v>
      </c>
      <c r="BC660">
        <f>IF($AK660=1,O660,0)</f>
        <v>0</v>
      </c>
      <c r="BD660">
        <f>IF($AK660=1,P660,0)</f>
        <v>0</v>
      </c>
    </row>
    <row r="661" spans="1:56" x14ac:dyDescent="0.3">
      <c r="A661" s="7">
        <v>2426</v>
      </c>
      <c r="B661" s="6">
        <v>146053</v>
      </c>
      <c r="C661" s="7">
        <v>1</v>
      </c>
      <c r="D661" s="7">
        <v>0</v>
      </c>
      <c r="E661" s="7">
        <f>SUM(C661:D661)</f>
        <v>1</v>
      </c>
      <c r="F661" s="7">
        <v>48</v>
      </c>
      <c r="G661" s="7">
        <v>0</v>
      </c>
      <c r="H661" s="7">
        <v>0</v>
      </c>
      <c r="I661" s="7">
        <v>1</v>
      </c>
      <c r="J661" s="7">
        <v>0</v>
      </c>
      <c r="K661" s="7">
        <v>0</v>
      </c>
      <c r="L661" s="7" t="str" cm="1">
        <f t="array" ref="L661">_xlfn.IFS(G661=1,G$1,H661=1,H$1,I661=1,I$1,J661=1,J$1,K661=1,K$1)</f>
        <v>Together</v>
      </c>
      <c r="M661" s="7">
        <v>0</v>
      </c>
      <c r="N661" s="7">
        <v>1</v>
      </c>
      <c r="O661" s="7">
        <v>0</v>
      </c>
      <c r="P661" s="7">
        <v>0</v>
      </c>
      <c r="Q661" s="7" t="str" cm="1">
        <f t="array" ref="Q661">_xlfn.IFS(M661=1,M$1,N661=1,N$1,O661=1,O$1,P661=1,P$1)</f>
        <v>Graduate</v>
      </c>
      <c r="R661" t="s">
        <v>44</v>
      </c>
      <c r="S661" s="7">
        <v>46</v>
      </c>
      <c r="T661" s="7">
        <v>178</v>
      </c>
      <c r="U661" s="7">
        <v>32</v>
      </c>
      <c r="V661" s="7">
        <v>292</v>
      </c>
      <c r="W661" s="7">
        <v>60</v>
      </c>
      <c r="X661" s="7">
        <v>22</v>
      </c>
      <c r="Y661" s="7">
        <v>79</v>
      </c>
      <c r="Z661" s="7">
        <v>504</v>
      </c>
      <c r="AA661" s="7">
        <v>3</v>
      </c>
      <c r="AB661" s="7">
        <v>3</v>
      </c>
      <c r="AC661" s="7">
        <v>2</v>
      </c>
      <c r="AD661" s="7">
        <v>4</v>
      </c>
      <c r="AE661" s="7">
        <v>5</v>
      </c>
      <c r="AF661" s="7">
        <v>0</v>
      </c>
      <c r="AG661" s="7">
        <v>0</v>
      </c>
      <c r="AH661" s="7">
        <v>0</v>
      </c>
      <c r="AI661" s="7">
        <v>0</v>
      </c>
      <c r="AJ661" s="7">
        <v>0</v>
      </c>
      <c r="AK661" s="7">
        <v>0</v>
      </c>
      <c r="AL661" s="7">
        <v>0</v>
      </c>
      <c r="AM661" s="8">
        <v>43671</v>
      </c>
      <c r="AO661">
        <f>IF($AG661=1,G661,0)</f>
        <v>0</v>
      </c>
      <c r="AP661">
        <f>IF($AG661=1,H661,0)</f>
        <v>0</v>
      </c>
      <c r="AQ661">
        <f>IF($AG661=1,J661,0)</f>
        <v>0</v>
      </c>
      <c r="AR661">
        <f>IF($AG661=1,I661,0)</f>
        <v>0</v>
      </c>
      <c r="AS661">
        <f>IF($AG661=1,K661,0)</f>
        <v>0</v>
      </c>
      <c r="AU661">
        <f>IF($AJ661=1,T661,0)</f>
        <v>0</v>
      </c>
      <c r="AV661">
        <f>IF($AJ661=1,U661,0)</f>
        <v>0</v>
      </c>
      <c r="AW661">
        <f>IF($AJ661=1,V661,0)</f>
        <v>0</v>
      </c>
      <c r="AX661">
        <f>IF($AJ661=1,W661,0)</f>
        <v>0</v>
      </c>
      <c r="AY661">
        <f>IF($AJ661=1,X661,0)</f>
        <v>0</v>
      </c>
      <c r="BA661">
        <f>IF($AK661=1,M661,0)</f>
        <v>0</v>
      </c>
      <c r="BB661">
        <f>IF($AK661=1,N661,0)</f>
        <v>0</v>
      </c>
      <c r="BC661">
        <f>IF($AK661=1,O661,0)</f>
        <v>0</v>
      </c>
      <c r="BD661">
        <f>IF($AK661=1,P661,0)</f>
        <v>0</v>
      </c>
    </row>
    <row r="662" spans="1:56" x14ac:dyDescent="0.3">
      <c r="A662" s="7">
        <v>2807</v>
      </c>
      <c r="B662" s="6">
        <v>154693</v>
      </c>
      <c r="C662" s="7">
        <v>0</v>
      </c>
      <c r="D662" s="7">
        <v>1</v>
      </c>
      <c r="E662" s="7">
        <f>SUM(C662:D662)</f>
        <v>1</v>
      </c>
      <c r="F662" s="7">
        <v>58</v>
      </c>
      <c r="G662" s="7">
        <v>0</v>
      </c>
      <c r="H662" s="7">
        <v>1</v>
      </c>
      <c r="I662" s="7">
        <v>0</v>
      </c>
      <c r="J662" s="7">
        <v>0</v>
      </c>
      <c r="K662" s="7">
        <v>0</v>
      </c>
      <c r="L662" s="7" t="str" cm="1">
        <f t="array" ref="L662">_xlfn.IFS(G662=1,G$1,H662=1,H$1,I662=1,I$1,J662=1,J$1,K662=1,K$1)</f>
        <v>Married</v>
      </c>
      <c r="M662" s="7">
        <v>0</v>
      </c>
      <c r="N662" s="7">
        <v>0</v>
      </c>
      <c r="O662" s="7">
        <v>0</v>
      </c>
      <c r="P662" s="7">
        <v>1</v>
      </c>
      <c r="Q662" s="7" t="str" cm="1">
        <f t="array" ref="Q662">_xlfn.IFS(M662=1,M$1,N662=1,N$1,O662=1,O$1,P662=1,P$1)</f>
        <v>PhD</v>
      </c>
      <c r="R662" t="s">
        <v>43</v>
      </c>
      <c r="S662" s="7">
        <v>72</v>
      </c>
      <c r="T662" s="7">
        <v>1940</v>
      </c>
      <c r="U662" s="7">
        <v>48</v>
      </c>
      <c r="V662" s="7">
        <v>402</v>
      </c>
      <c r="W662" s="7">
        <v>65</v>
      </c>
      <c r="X662" s="7">
        <v>74</v>
      </c>
      <c r="Y662" s="7">
        <v>99</v>
      </c>
      <c r="Z662" s="7">
        <v>2430</v>
      </c>
      <c r="AA662" s="7">
        <v>8</v>
      </c>
      <c r="AB662" s="7">
        <v>6</v>
      </c>
      <c r="AC662" s="7">
        <v>4</v>
      </c>
      <c r="AD662" s="7">
        <v>13</v>
      </c>
      <c r="AE662" s="7">
        <v>6</v>
      </c>
      <c r="AF662" s="7">
        <v>0</v>
      </c>
      <c r="AG662" s="7">
        <v>0</v>
      </c>
      <c r="AH662" s="7">
        <v>0</v>
      </c>
      <c r="AI662" s="7">
        <v>0</v>
      </c>
      <c r="AJ662" s="7">
        <v>0</v>
      </c>
      <c r="AK662" s="7">
        <v>0</v>
      </c>
      <c r="AL662" s="7">
        <v>0</v>
      </c>
      <c r="AM662" s="8">
        <v>43671</v>
      </c>
      <c r="AO662">
        <f>IF($AG662=1,G662,0)</f>
        <v>0</v>
      </c>
      <c r="AP662">
        <f>IF($AG662=1,H662,0)</f>
        <v>0</v>
      </c>
      <c r="AQ662">
        <f>IF($AG662=1,J662,0)</f>
        <v>0</v>
      </c>
      <c r="AR662">
        <f>IF($AG662=1,I662,0)</f>
        <v>0</v>
      </c>
      <c r="AS662">
        <f>IF($AG662=1,K662,0)</f>
        <v>0</v>
      </c>
      <c r="AU662">
        <f>IF($AJ662=1,T662,0)</f>
        <v>0</v>
      </c>
      <c r="AV662">
        <f>IF($AJ662=1,U662,0)</f>
        <v>0</v>
      </c>
      <c r="AW662">
        <f>IF($AJ662=1,V662,0)</f>
        <v>0</v>
      </c>
      <c r="AX662">
        <f>IF($AJ662=1,W662,0)</f>
        <v>0</v>
      </c>
      <c r="AY662">
        <f>IF($AJ662=1,X662,0)</f>
        <v>0</v>
      </c>
      <c r="BA662">
        <f>IF($AK662=1,M662,0)</f>
        <v>0</v>
      </c>
      <c r="BB662">
        <f>IF($AK662=1,N662,0)</f>
        <v>0</v>
      </c>
      <c r="BC662">
        <f>IF($AK662=1,O662,0)</f>
        <v>0</v>
      </c>
      <c r="BD662">
        <f>IF($AK662=1,P662,0)</f>
        <v>0</v>
      </c>
    </row>
    <row r="663" spans="1:56" x14ac:dyDescent="0.3">
      <c r="A663" s="7">
        <v>1117</v>
      </c>
      <c r="B663" s="6">
        <v>171488</v>
      </c>
      <c r="C663" s="7">
        <v>0</v>
      </c>
      <c r="D663" s="7">
        <v>0</v>
      </c>
      <c r="E663" s="7">
        <f>SUM(C663:D663)</f>
        <v>0</v>
      </c>
      <c r="F663" s="7">
        <v>55</v>
      </c>
      <c r="G663" s="7">
        <v>0</v>
      </c>
      <c r="H663" s="7">
        <v>0</v>
      </c>
      <c r="I663" s="7">
        <v>1</v>
      </c>
      <c r="J663" s="7">
        <v>0</v>
      </c>
      <c r="K663" s="7">
        <v>0</v>
      </c>
      <c r="L663" s="7" t="str" cm="1">
        <f t="array" ref="L663">_xlfn.IFS(G663=1,G$1,H663=1,H$1,I663=1,I$1,J663=1,J$1,K663=1,K$1)</f>
        <v>Together</v>
      </c>
      <c r="M663" s="7">
        <v>0</v>
      </c>
      <c r="N663" s="7">
        <v>0</v>
      </c>
      <c r="O663" s="7">
        <v>0</v>
      </c>
      <c r="P663" s="7">
        <v>0</v>
      </c>
      <c r="Q663" s="7" t="e" cm="1">
        <f t="array" ref="Q663">_xlfn.IFS(M663=1,M$1,N663=1,N$1,O663=1,O$1,P663=1,P$1)</f>
        <v>#N/A</v>
      </c>
      <c r="R663" t="s">
        <v>41</v>
      </c>
      <c r="S663" s="7">
        <v>87</v>
      </c>
      <c r="T663" s="7">
        <v>389</v>
      </c>
      <c r="U663" s="7">
        <v>79</v>
      </c>
      <c r="V663" s="7">
        <v>297</v>
      </c>
      <c r="W663" s="7">
        <v>96</v>
      </c>
      <c r="X663" s="7">
        <v>67</v>
      </c>
      <c r="Y663" s="7">
        <v>413</v>
      </c>
      <c r="Z663" s="7">
        <v>516</v>
      </c>
      <c r="AA663" s="7">
        <v>2</v>
      </c>
      <c r="AB663" s="7">
        <v>3</v>
      </c>
      <c r="AC663" s="7">
        <v>4</v>
      </c>
      <c r="AD663" s="7">
        <v>7</v>
      </c>
      <c r="AE663" s="7">
        <v>1</v>
      </c>
      <c r="AF663" s="7">
        <v>0</v>
      </c>
      <c r="AG663" s="7">
        <v>0</v>
      </c>
      <c r="AH663" s="7">
        <v>0</v>
      </c>
      <c r="AI663" s="7">
        <v>0</v>
      </c>
      <c r="AJ663" s="7">
        <v>0</v>
      </c>
      <c r="AK663" s="7">
        <v>0</v>
      </c>
      <c r="AL663" s="7">
        <v>0</v>
      </c>
      <c r="AM663" s="8">
        <v>43672</v>
      </c>
      <c r="AO663">
        <f>IF($AG663=1,G663,0)</f>
        <v>0</v>
      </c>
      <c r="AP663">
        <f>IF($AG663=1,H663,0)</f>
        <v>0</v>
      </c>
      <c r="AQ663">
        <f>IF($AG663=1,J663,0)</f>
        <v>0</v>
      </c>
      <c r="AR663">
        <f>IF($AG663=1,I663,0)</f>
        <v>0</v>
      </c>
      <c r="AS663">
        <f>IF($AG663=1,K663,0)</f>
        <v>0</v>
      </c>
      <c r="AU663">
        <f>IF($AJ663=1,T663,0)</f>
        <v>0</v>
      </c>
      <c r="AV663">
        <f>IF($AJ663=1,U663,0)</f>
        <v>0</v>
      </c>
      <c r="AW663">
        <f>IF($AJ663=1,V663,0)</f>
        <v>0</v>
      </c>
      <c r="AX663">
        <f>IF($AJ663=1,W663,0)</f>
        <v>0</v>
      </c>
      <c r="AY663">
        <f>IF($AJ663=1,X663,0)</f>
        <v>0</v>
      </c>
      <c r="BA663">
        <f>IF($AK663=1,M663,0)</f>
        <v>0</v>
      </c>
      <c r="BB663">
        <f>IF($AK663=1,N663,0)</f>
        <v>0</v>
      </c>
      <c r="BC663">
        <f>IF($AK663=1,O663,0)</f>
        <v>0</v>
      </c>
      <c r="BD663">
        <f>IF($AK663=1,P663,0)</f>
        <v>0</v>
      </c>
    </row>
    <row r="664" spans="1:56" x14ac:dyDescent="0.3">
      <c r="A664" s="7">
        <v>2710</v>
      </c>
      <c r="B664" s="6">
        <v>170044</v>
      </c>
      <c r="C664" s="7">
        <v>0</v>
      </c>
      <c r="D664" s="7">
        <v>1</v>
      </c>
      <c r="E664" s="7">
        <f>SUM(C664:D664)</f>
        <v>1</v>
      </c>
      <c r="F664" s="7">
        <v>66</v>
      </c>
      <c r="G664" s="7">
        <v>1</v>
      </c>
      <c r="H664" s="7">
        <v>0</v>
      </c>
      <c r="I664" s="7">
        <v>0</v>
      </c>
      <c r="J664" s="7">
        <v>0</v>
      </c>
      <c r="K664" s="7">
        <v>0</v>
      </c>
      <c r="L664" s="7" t="str" cm="1">
        <f t="array" ref="L664">_xlfn.IFS(G664=1,G$1,H664=1,H$1,I664=1,I$1,J664=1,J$1,K664=1,K$1)</f>
        <v>Divorced</v>
      </c>
      <c r="M664" s="7">
        <v>0</v>
      </c>
      <c r="N664" s="7">
        <v>1</v>
      </c>
      <c r="O664" s="7">
        <v>0</v>
      </c>
      <c r="P664" s="7">
        <v>0</v>
      </c>
      <c r="Q664" s="7" t="str" cm="1">
        <f t="array" ref="Q664">_xlfn.IFS(M664=1,M$1,N664=1,N$1,O664=1,O$1,P664=1,P$1)</f>
        <v>Graduate</v>
      </c>
      <c r="R664" t="s">
        <v>39</v>
      </c>
      <c r="S664" s="7">
        <v>46</v>
      </c>
      <c r="T664" s="7">
        <v>2605</v>
      </c>
      <c r="U664" s="7">
        <v>0</v>
      </c>
      <c r="V664" s="7">
        <v>607</v>
      </c>
      <c r="W664" s="7">
        <v>371</v>
      </c>
      <c r="X664" s="7">
        <v>34</v>
      </c>
      <c r="Y664" s="7">
        <v>34</v>
      </c>
      <c r="Z664" s="7">
        <v>3583</v>
      </c>
      <c r="AA664" s="7">
        <v>4</v>
      </c>
      <c r="AB664" s="7">
        <v>7</v>
      </c>
      <c r="AC664" s="7">
        <v>10</v>
      </c>
      <c r="AD664" s="7">
        <v>5</v>
      </c>
      <c r="AE664" s="7">
        <v>5</v>
      </c>
      <c r="AF664" s="7">
        <v>0</v>
      </c>
      <c r="AG664" s="7">
        <v>0</v>
      </c>
      <c r="AH664" s="7">
        <v>0</v>
      </c>
      <c r="AI664" s="7">
        <v>0</v>
      </c>
      <c r="AJ664" s="7">
        <v>0</v>
      </c>
      <c r="AK664" s="7">
        <v>0</v>
      </c>
      <c r="AL664" s="7">
        <v>0</v>
      </c>
      <c r="AM664" s="8">
        <v>43672</v>
      </c>
      <c r="AO664">
        <f>IF($AG664=1,G664,0)</f>
        <v>0</v>
      </c>
      <c r="AP664">
        <f>IF($AG664=1,H664,0)</f>
        <v>0</v>
      </c>
      <c r="AQ664">
        <f>IF($AG664=1,J664,0)</f>
        <v>0</v>
      </c>
      <c r="AR664">
        <f>IF($AG664=1,I664,0)</f>
        <v>0</v>
      </c>
      <c r="AS664">
        <f>IF($AG664=1,K664,0)</f>
        <v>0</v>
      </c>
      <c r="AU664">
        <f>IF($AJ664=1,T664,0)</f>
        <v>0</v>
      </c>
      <c r="AV664">
        <f>IF($AJ664=1,U664,0)</f>
        <v>0</v>
      </c>
      <c r="AW664">
        <f>IF($AJ664=1,V664,0)</f>
        <v>0</v>
      </c>
      <c r="AX664">
        <f>IF($AJ664=1,W664,0)</f>
        <v>0</v>
      </c>
      <c r="AY664">
        <f>IF($AJ664=1,X664,0)</f>
        <v>0</v>
      </c>
      <c r="BA664">
        <f>IF($AK664=1,M664,0)</f>
        <v>0</v>
      </c>
      <c r="BB664">
        <f>IF($AK664=1,N664,0)</f>
        <v>0</v>
      </c>
      <c r="BC664">
        <f>IF($AK664=1,O664,0)</f>
        <v>0</v>
      </c>
      <c r="BD664">
        <f>IF($AK664=1,P664,0)</f>
        <v>0</v>
      </c>
    </row>
    <row r="665" spans="1:56" x14ac:dyDescent="0.3">
      <c r="A665" s="7">
        <v>1459</v>
      </c>
      <c r="B665" s="6">
        <v>162503</v>
      </c>
      <c r="C665" s="7">
        <v>0</v>
      </c>
      <c r="D665" s="7">
        <v>1</v>
      </c>
      <c r="E665" s="7">
        <f>SUM(C665:D665)</f>
        <v>1</v>
      </c>
      <c r="F665" s="7">
        <v>64</v>
      </c>
      <c r="G665" s="7">
        <v>0</v>
      </c>
      <c r="H665" s="7">
        <v>1</v>
      </c>
      <c r="I665" s="7">
        <v>0</v>
      </c>
      <c r="J665" s="7">
        <v>0</v>
      </c>
      <c r="K665" s="7">
        <v>0</v>
      </c>
      <c r="L665" s="7" t="str" cm="1">
        <f t="array" ref="L665">_xlfn.IFS(G665=1,G$1,H665=1,H$1,I665=1,I$1,J665=1,J$1,K665=1,K$1)</f>
        <v>Married</v>
      </c>
      <c r="M665" s="7">
        <v>0</v>
      </c>
      <c r="N665" s="7">
        <v>1</v>
      </c>
      <c r="O665" s="7">
        <v>0</v>
      </c>
      <c r="P665" s="7">
        <v>0</v>
      </c>
      <c r="Q665" s="7" t="str" cm="1">
        <f t="array" ref="Q665">_xlfn.IFS(M665=1,M$1,N665=1,N$1,O665=1,O$1,P665=1,P$1)</f>
        <v>Graduate</v>
      </c>
      <c r="R665" t="s">
        <v>41</v>
      </c>
      <c r="S665" s="7">
        <v>40</v>
      </c>
      <c r="T665" s="7">
        <v>1243</v>
      </c>
      <c r="U665" s="7">
        <v>0</v>
      </c>
      <c r="V665" s="7">
        <v>502</v>
      </c>
      <c r="W665" s="7">
        <v>286</v>
      </c>
      <c r="X665" s="7">
        <v>195</v>
      </c>
      <c r="Y665" s="7">
        <v>304</v>
      </c>
      <c r="Z665" s="7">
        <v>1921</v>
      </c>
      <c r="AA665" s="7">
        <v>4</v>
      </c>
      <c r="AB665" s="7">
        <v>8</v>
      </c>
      <c r="AC665" s="7">
        <v>3</v>
      </c>
      <c r="AD665" s="7">
        <v>11</v>
      </c>
      <c r="AE665" s="7">
        <v>5</v>
      </c>
      <c r="AF665" s="7">
        <v>0</v>
      </c>
      <c r="AG665" s="7">
        <v>0</v>
      </c>
      <c r="AH665" s="7">
        <v>0</v>
      </c>
      <c r="AI665" s="7">
        <v>0</v>
      </c>
      <c r="AJ665" s="7">
        <v>0</v>
      </c>
      <c r="AK665" s="7">
        <v>0</v>
      </c>
      <c r="AL665" s="7">
        <v>0</v>
      </c>
      <c r="AM665" s="8">
        <v>43672</v>
      </c>
      <c r="AO665">
        <f>IF($AG665=1,G665,0)</f>
        <v>0</v>
      </c>
      <c r="AP665">
        <f>IF($AG665=1,H665,0)</f>
        <v>0</v>
      </c>
      <c r="AQ665">
        <f>IF($AG665=1,J665,0)</f>
        <v>0</v>
      </c>
      <c r="AR665">
        <f>IF($AG665=1,I665,0)</f>
        <v>0</v>
      </c>
      <c r="AS665">
        <f>IF($AG665=1,K665,0)</f>
        <v>0</v>
      </c>
      <c r="AU665">
        <f>IF($AJ665=1,T665,0)</f>
        <v>0</v>
      </c>
      <c r="AV665">
        <f>IF($AJ665=1,U665,0)</f>
        <v>0</v>
      </c>
      <c r="AW665">
        <f>IF($AJ665=1,V665,0)</f>
        <v>0</v>
      </c>
      <c r="AX665">
        <f>IF($AJ665=1,W665,0)</f>
        <v>0</v>
      </c>
      <c r="AY665">
        <f>IF($AJ665=1,X665,0)</f>
        <v>0</v>
      </c>
      <c r="BA665">
        <f>IF($AK665=1,M665,0)</f>
        <v>0</v>
      </c>
      <c r="BB665">
        <f>IF($AK665=1,N665,0)</f>
        <v>0</v>
      </c>
      <c r="BC665">
        <f>IF($AK665=1,O665,0)</f>
        <v>0</v>
      </c>
      <c r="BD665">
        <f>IF($AK665=1,P665,0)</f>
        <v>0</v>
      </c>
    </row>
    <row r="666" spans="1:56" x14ac:dyDescent="0.3">
      <c r="A666" s="7">
        <v>1182</v>
      </c>
      <c r="B666" s="6">
        <v>151148</v>
      </c>
      <c r="C666" s="7">
        <v>1</v>
      </c>
      <c r="D666" s="7">
        <v>1</v>
      </c>
      <c r="E666" s="7">
        <f>SUM(C666:D666)</f>
        <v>2</v>
      </c>
      <c r="F666" s="7">
        <v>47</v>
      </c>
      <c r="G666" s="7">
        <v>0</v>
      </c>
      <c r="H666" s="7">
        <v>1</v>
      </c>
      <c r="I666" s="7">
        <v>0</v>
      </c>
      <c r="J666" s="7">
        <v>0</v>
      </c>
      <c r="K666" s="7">
        <v>0</v>
      </c>
      <c r="L666" s="7" t="str" cm="1">
        <f t="array" ref="L666">_xlfn.IFS(G666=1,G$1,H666=1,H$1,I666=1,I$1,J666=1,J$1,K666=1,K$1)</f>
        <v>Married</v>
      </c>
      <c r="M666" s="7">
        <v>0</v>
      </c>
      <c r="N666" s="7">
        <v>1</v>
      </c>
      <c r="O666" s="7">
        <v>0</v>
      </c>
      <c r="P666" s="7">
        <v>0</v>
      </c>
      <c r="Q666" s="7" t="str" cm="1">
        <f t="array" ref="Q666">_xlfn.IFS(M666=1,M$1,N666=1,N$1,O666=1,O$1,P666=1,P$1)</f>
        <v>Graduate</v>
      </c>
      <c r="R666" t="s">
        <v>42</v>
      </c>
      <c r="S666" s="7">
        <v>38</v>
      </c>
      <c r="T666" s="7">
        <v>694</v>
      </c>
      <c r="U666" s="7">
        <v>18</v>
      </c>
      <c r="V666" s="7">
        <v>133</v>
      </c>
      <c r="W666" s="7">
        <v>24</v>
      </c>
      <c r="X666" s="7">
        <v>27</v>
      </c>
      <c r="Y666" s="7">
        <v>35</v>
      </c>
      <c r="Z666" s="7">
        <v>860</v>
      </c>
      <c r="AA666" s="7">
        <v>4</v>
      </c>
      <c r="AB666" s="7">
        <v>5</v>
      </c>
      <c r="AC666" s="7">
        <v>1</v>
      </c>
      <c r="AD666" s="7">
        <v>6</v>
      </c>
      <c r="AE666" s="7">
        <v>6</v>
      </c>
      <c r="AF666" s="7">
        <v>0</v>
      </c>
      <c r="AG666" s="7">
        <v>0</v>
      </c>
      <c r="AH666" s="7">
        <v>0</v>
      </c>
      <c r="AI666" s="7">
        <v>0</v>
      </c>
      <c r="AJ666" s="7">
        <v>0</v>
      </c>
      <c r="AK666" s="7">
        <v>0</v>
      </c>
      <c r="AL666" s="7">
        <v>0</v>
      </c>
      <c r="AM666" s="8">
        <v>43672</v>
      </c>
      <c r="AO666">
        <f>IF($AG666=1,G666,0)</f>
        <v>0</v>
      </c>
      <c r="AP666">
        <f>IF($AG666=1,H666,0)</f>
        <v>0</v>
      </c>
      <c r="AQ666">
        <f>IF($AG666=1,J666,0)</f>
        <v>0</v>
      </c>
      <c r="AR666">
        <f>IF($AG666=1,I666,0)</f>
        <v>0</v>
      </c>
      <c r="AS666">
        <f>IF($AG666=1,K666,0)</f>
        <v>0</v>
      </c>
      <c r="AU666">
        <f>IF($AJ666=1,T666,0)</f>
        <v>0</v>
      </c>
      <c r="AV666">
        <f>IF($AJ666=1,U666,0)</f>
        <v>0</v>
      </c>
      <c r="AW666">
        <f>IF($AJ666=1,V666,0)</f>
        <v>0</v>
      </c>
      <c r="AX666">
        <f>IF($AJ666=1,W666,0)</f>
        <v>0</v>
      </c>
      <c r="AY666">
        <f>IF($AJ666=1,X666,0)</f>
        <v>0</v>
      </c>
      <c r="BA666">
        <f>IF($AK666=1,M666,0)</f>
        <v>0</v>
      </c>
      <c r="BB666">
        <f>IF($AK666=1,N666,0)</f>
        <v>0</v>
      </c>
      <c r="BC666">
        <f>IF($AK666=1,O666,0)</f>
        <v>0</v>
      </c>
      <c r="BD666">
        <f>IF($AK666=1,P666,0)</f>
        <v>0</v>
      </c>
    </row>
    <row r="667" spans="1:56" x14ac:dyDescent="0.3">
      <c r="A667" s="7">
        <v>1058</v>
      </c>
      <c r="B667" s="6">
        <v>161823</v>
      </c>
      <c r="C667" s="7">
        <v>0</v>
      </c>
      <c r="D667" s="7">
        <v>1</v>
      </c>
      <c r="E667" s="7">
        <f>SUM(C667:D667)</f>
        <v>1</v>
      </c>
      <c r="F667" s="7">
        <v>68</v>
      </c>
      <c r="G667" s="7">
        <v>0</v>
      </c>
      <c r="H667" s="7">
        <v>0</v>
      </c>
      <c r="I667" s="7">
        <v>0</v>
      </c>
      <c r="J667" s="7">
        <v>1</v>
      </c>
      <c r="K667" s="7">
        <v>0</v>
      </c>
      <c r="L667" s="7" t="str" cm="1">
        <f t="array" ref="L667">_xlfn.IFS(G667=1,G$1,H667=1,H$1,I667=1,I$1,J667=1,J$1,K667=1,K$1)</f>
        <v>Single</v>
      </c>
      <c r="M667" s="7">
        <v>0</v>
      </c>
      <c r="N667" s="7">
        <v>1</v>
      </c>
      <c r="O667" s="7">
        <v>0</v>
      </c>
      <c r="P667" s="7">
        <v>0</v>
      </c>
      <c r="Q667" s="7" t="str" cm="1">
        <f t="array" ref="Q667">_xlfn.IFS(M667=1,M$1,N667=1,N$1,O667=1,O$1,P667=1,P$1)</f>
        <v>Graduate</v>
      </c>
      <c r="R667" t="s">
        <v>44</v>
      </c>
      <c r="S667" s="7">
        <v>26</v>
      </c>
      <c r="T667" s="7">
        <v>1369</v>
      </c>
      <c r="U667" s="7">
        <v>18</v>
      </c>
      <c r="V667" s="7">
        <v>351</v>
      </c>
      <c r="W667" s="7">
        <v>97</v>
      </c>
      <c r="X667" s="7">
        <v>37</v>
      </c>
      <c r="Y667" s="7">
        <v>442</v>
      </c>
      <c r="Z667" s="7">
        <v>1429</v>
      </c>
      <c r="AA667" s="7">
        <v>4</v>
      </c>
      <c r="AB667" s="7">
        <v>8</v>
      </c>
      <c r="AC667" s="7">
        <v>2</v>
      </c>
      <c r="AD667" s="7">
        <v>10</v>
      </c>
      <c r="AE667" s="7">
        <v>7</v>
      </c>
      <c r="AF667" s="7">
        <v>0</v>
      </c>
      <c r="AG667" s="7">
        <v>0</v>
      </c>
      <c r="AH667" s="7">
        <v>0</v>
      </c>
      <c r="AI667" s="7">
        <v>0</v>
      </c>
      <c r="AJ667" s="7">
        <v>0</v>
      </c>
      <c r="AK667" s="7">
        <v>0</v>
      </c>
      <c r="AL667" s="7">
        <v>0</v>
      </c>
      <c r="AM667" s="8">
        <v>43672</v>
      </c>
      <c r="AO667">
        <f>IF($AG667=1,G667,0)</f>
        <v>0</v>
      </c>
      <c r="AP667">
        <f>IF($AG667=1,H667,0)</f>
        <v>0</v>
      </c>
      <c r="AQ667">
        <f>IF($AG667=1,J667,0)</f>
        <v>0</v>
      </c>
      <c r="AR667">
        <f>IF($AG667=1,I667,0)</f>
        <v>0</v>
      </c>
      <c r="AS667">
        <f>IF($AG667=1,K667,0)</f>
        <v>0</v>
      </c>
      <c r="AU667">
        <f>IF($AJ667=1,T667,0)</f>
        <v>0</v>
      </c>
      <c r="AV667">
        <f>IF($AJ667=1,U667,0)</f>
        <v>0</v>
      </c>
      <c r="AW667">
        <f>IF($AJ667=1,V667,0)</f>
        <v>0</v>
      </c>
      <c r="AX667">
        <f>IF($AJ667=1,W667,0)</f>
        <v>0</v>
      </c>
      <c r="AY667">
        <f>IF($AJ667=1,X667,0)</f>
        <v>0</v>
      </c>
      <c r="BA667">
        <f>IF($AK667=1,M667,0)</f>
        <v>0</v>
      </c>
      <c r="BB667">
        <f>IF($AK667=1,N667,0)</f>
        <v>0</v>
      </c>
      <c r="BC667">
        <f>IF($AK667=1,O667,0)</f>
        <v>0</v>
      </c>
      <c r="BD667">
        <f>IF($AK667=1,P667,0)</f>
        <v>0</v>
      </c>
    </row>
    <row r="668" spans="1:56" x14ac:dyDescent="0.3">
      <c r="A668" s="7">
        <v>2853</v>
      </c>
      <c r="B668" s="6">
        <v>169702</v>
      </c>
      <c r="C668" s="7">
        <v>0</v>
      </c>
      <c r="D668" s="7">
        <v>1</v>
      </c>
      <c r="E668" s="7">
        <f>SUM(C668:D668)</f>
        <v>1</v>
      </c>
      <c r="F668" s="7">
        <v>69</v>
      </c>
      <c r="G668" s="7">
        <v>0</v>
      </c>
      <c r="H668" s="7">
        <v>0</v>
      </c>
      <c r="I668" s="7">
        <v>1</v>
      </c>
      <c r="J668" s="7">
        <v>0</v>
      </c>
      <c r="K668" s="7">
        <v>0</v>
      </c>
      <c r="L668" s="7" t="str" cm="1">
        <f t="array" ref="L668">_xlfn.IFS(G668=1,G$1,H668=1,H$1,I668=1,I$1,J668=1,J$1,K668=1,K$1)</f>
        <v>Together</v>
      </c>
      <c r="M668" s="7">
        <v>0</v>
      </c>
      <c r="N668" s="7">
        <v>0</v>
      </c>
      <c r="O668" s="7">
        <v>0</v>
      </c>
      <c r="P668" s="7">
        <v>1</v>
      </c>
      <c r="Q668" s="7" t="str" cm="1">
        <f t="array" ref="Q668">_xlfn.IFS(M668=1,M$1,N668=1,N$1,O668=1,O$1,P668=1,P$1)</f>
        <v>PhD</v>
      </c>
      <c r="R668" t="s">
        <v>40</v>
      </c>
      <c r="S668" s="7">
        <v>8</v>
      </c>
      <c r="T668" s="7">
        <v>1617</v>
      </c>
      <c r="U668" s="7">
        <v>22</v>
      </c>
      <c r="V668" s="7">
        <v>584</v>
      </c>
      <c r="W668" s="7">
        <v>122</v>
      </c>
      <c r="X668" s="7">
        <v>46</v>
      </c>
      <c r="Y668" s="7">
        <v>139</v>
      </c>
      <c r="Z668" s="7">
        <v>2252</v>
      </c>
      <c r="AA668" s="7">
        <v>2</v>
      </c>
      <c r="AB668" s="7">
        <v>7</v>
      </c>
      <c r="AC668" s="7">
        <v>7</v>
      </c>
      <c r="AD668" s="7">
        <v>10</v>
      </c>
      <c r="AE668" s="7">
        <v>4</v>
      </c>
      <c r="AF668" s="7">
        <v>0</v>
      </c>
      <c r="AG668" s="7">
        <v>0</v>
      </c>
      <c r="AH668" s="7">
        <v>0</v>
      </c>
      <c r="AI668" s="7">
        <v>0</v>
      </c>
      <c r="AJ668" s="7">
        <v>0</v>
      </c>
      <c r="AK668" s="7">
        <v>0</v>
      </c>
      <c r="AL668" s="7">
        <v>0</v>
      </c>
      <c r="AM668" s="8">
        <v>43673</v>
      </c>
      <c r="AO668">
        <f>IF($AG668=1,G668,0)</f>
        <v>0</v>
      </c>
      <c r="AP668">
        <f>IF($AG668=1,H668,0)</f>
        <v>0</v>
      </c>
      <c r="AQ668">
        <f>IF($AG668=1,J668,0)</f>
        <v>0</v>
      </c>
      <c r="AR668">
        <f>IF($AG668=1,I668,0)</f>
        <v>0</v>
      </c>
      <c r="AS668">
        <f>IF($AG668=1,K668,0)</f>
        <v>0</v>
      </c>
      <c r="AU668">
        <f>IF($AJ668=1,T668,0)</f>
        <v>0</v>
      </c>
      <c r="AV668">
        <f>IF($AJ668=1,U668,0)</f>
        <v>0</v>
      </c>
      <c r="AW668">
        <f>IF($AJ668=1,V668,0)</f>
        <v>0</v>
      </c>
      <c r="AX668">
        <f>IF($AJ668=1,W668,0)</f>
        <v>0</v>
      </c>
      <c r="AY668">
        <f>IF($AJ668=1,X668,0)</f>
        <v>0</v>
      </c>
      <c r="BA668">
        <f>IF($AK668=1,M668,0)</f>
        <v>0</v>
      </c>
      <c r="BB668">
        <f>IF($AK668=1,N668,0)</f>
        <v>0</v>
      </c>
      <c r="BC668">
        <f>IF($AK668=1,O668,0)</f>
        <v>0</v>
      </c>
      <c r="BD668">
        <f>IF($AK668=1,P668,0)</f>
        <v>0</v>
      </c>
    </row>
    <row r="669" spans="1:56" x14ac:dyDescent="0.3">
      <c r="A669" s="7">
        <v>1838</v>
      </c>
      <c r="B669" s="6">
        <v>155357</v>
      </c>
      <c r="C669" s="7">
        <v>2</v>
      </c>
      <c r="D669" s="7">
        <v>0</v>
      </c>
      <c r="E669" s="7">
        <f>SUM(C669:D669)</f>
        <v>2</v>
      </c>
      <c r="F669" s="7">
        <v>35</v>
      </c>
      <c r="G669" s="7">
        <v>0</v>
      </c>
      <c r="H669" s="7">
        <v>1</v>
      </c>
      <c r="I669" s="7">
        <v>0</v>
      </c>
      <c r="J669" s="7">
        <v>0</v>
      </c>
      <c r="K669" s="7">
        <v>0</v>
      </c>
      <c r="L669" s="7" t="str" cm="1">
        <f t="array" ref="L669">_xlfn.IFS(G669=1,G$1,H669=1,H$1,I669=1,I$1,J669=1,J$1,K669=1,K$1)</f>
        <v>Married</v>
      </c>
      <c r="M669" s="7">
        <v>0</v>
      </c>
      <c r="N669" s="7">
        <v>1</v>
      </c>
      <c r="O669" s="7">
        <v>0</v>
      </c>
      <c r="P669" s="7">
        <v>0</v>
      </c>
      <c r="Q669" s="7" t="str" cm="1">
        <f t="array" ref="Q669">_xlfn.IFS(M669=1,M$1,N669=1,N$1,O669=1,O$1,P669=1,P$1)</f>
        <v>Graduate</v>
      </c>
      <c r="R669" t="s">
        <v>44</v>
      </c>
      <c r="S669" s="7">
        <v>66</v>
      </c>
      <c r="T669" s="7">
        <v>1050</v>
      </c>
      <c r="U669" s="7">
        <v>180</v>
      </c>
      <c r="V669" s="7">
        <v>326</v>
      </c>
      <c r="W669" s="7">
        <v>236</v>
      </c>
      <c r="X669" s="7">
        <v>70</v>
      </c>
      <c r="Y669" s="7">
        <v>180</v>
      </c>
      <c r="Z669" s="7">
        <v>1681</v>
      </c>
      <c r="AA669" s="7">
        <v>3</v>
      </c>
      <c r="AB669" s="7">
        <v>6</v>
      </c>
      <c r="AC669" s="7">
        <v>2</v>
      </c>
      <c r="AD669" s="7">
        <v>11</v>
      </c>
      <c r="AE669" s="7">
        <v>5</v>
      </c>
      <c r="AF669" s="7">
        <v>0</v>
      </c>
      <c r="AG669" s="7">
        <v>0</v>
      </c>
      <c r="AH669" s="7">
        <v>0</v>
      </c>
      <c r="AI669" s="7">
        <v>0</v>
      </c>
      <c r="AJ669" s="7">
        <v>0</v>
      </c>
      <c r="AK669" s="7">
        <v>0</v>
      </c>
      <c r="AL669" s="7">
        <v>0</v>
      </c>
      <c r="AM669" s="8">
        <v>43673</v>
      </c>
      <c r="AO669">
        <f>IF($AG669=1,G669,0)</f>
        <v>0</v>
      </c>
      <c r="AP669">
        <f>IF($AG669=1,H669,0)</f>
        <v>0</v>
      </c>
      <c r="AQ669">
        <f>IF($AG669=1,J669,0)</f>
        <v>0</v>
      </c>
      <c r="AR669">
        <f>IF($AG669=1,I669,0)</f>
        <v>0</v>
      </c>
      <c r="AS669">
        <f>IF($AG669=1,K669,0)</f>
        <v>0</v>
      </c>
      <c r="AU669">
        <f>IF($AJ669=1,T669,0)</f>
        <v>0</v>
      </c>
      <c r="AV669">
        <f>IF($AJ669=1,U669,0)</f>
        <v>0</v>
      </c>
      <c r="AW669">
        <f>IF($AJ669=1,V669,0)</f>
        <v>0</v>
      </c>
      <c r="AX669">
        <f>IF($AJ669=1,W669,0)</f>
        <v>0</v>
      </c>
      <c r="AY669">
        <f>IF($AJ669=1,X669,0)</f>
        <v>0</v>
      </c>
      <c r="BA669">
        <f>IF($AK669=1,M669,0)</f>
        <v>0</v>
      </c>
      <c r="BB669">
        <f>IF($AK669=1,N669,0)</f>
        <v>0</v>
      </c>
      <c r="BC669">
        <f>IF($AK669=1,O669,0)</f>
        <v>0</v>
      </c>
      <c r="BD669">
        <f>IF($AK669=1,P669,0)</f>
        <v>0</v>
      </c>
    </row>
    <row r="670" spans="1:56" x14ac:dyDescent="0.3">
      <c r="A670" s="7">
        <v>2667</v>
      </c>
      <c r="B670" s="6">
        <v>118169</v>
      </c>
      <c r="C670" s="7">
        <v>1</v>
      </c>
      <c r="D670" s="7">
        <v>0</v>
      </c>
      <c r="E670" s="7">
        <f>SUM(C670:D670)</f>
        <v>1</v>
      </c>
      <c r="F670" s="7">
        <v>35</v>
      </c>
      <c r="G670" s="7">
        <v>0</v>
      </c>
      <c r="H670" s="7">
        <v>1</v>
      </c>
      <c r="I670" s="7">
        <v>0</v>
      </c>
      <c r="J670" s="7">
        <v>0</v>
      </c>
      <c r="K670" s="7">
        <v>0</v>
      </c>
      <c r="L670" s="7" t="str" cm="1">
        <f t="array" ref="L670">_xlfn.IFS(G670=1,G$1,H670=1,H$1,I670=1,I$1,J670=1,J$1,K670=1,K$1)</f>
        <v>Married</v>
      </c>
      <c r="M670" s="7">
        <v>0</v>
      </c>
      <c r="N670" s="7">
        <v>0</v>
      </c>
      <c r="O670" s="7">
        <v>0</v>
      </c>
      <c r="P670" s="7">
        <v>1</v>
      </c>
      <c r="Q670" s="7" t="str" cm="1">
        <f t="array" ref="Q670">_xlfn.IFS(M670=1,M$1,N670=1,N$1,O670=1,O$1,P670=1,P$1)</f>
        <v>PhD</v>
      </c>
      <c r="R670" t="s">
        <v>40</v>
      </c>
      <c r="S670" s="7">
        <v>40</v>
      </c>
      <c r="T670" s="7">
        <v>59</v>
      </c>
      <c r="U670" s="7">
        <v>0</v>
      </c>
      <c r="V670" s="7">
        <v>33</v>
      </c>
      <c r="W670" s="7">
        <v>0</v>
      </c>
      <c r="X670" s="7">
        <v>0</v>
      </c>
      <c r="Y670" s="7">
        <v>46</v>
      </c>
      <c r="Z670" s="7">
        <v>46</v>
      </c>
      <c r="AA670" s="7">
        <v>1</v>
      </c>
      <c r="AB670" s="7">
        <v>1</v>
      </c>
      <c r="AC670" s="7">
        <v>0</v>
      </c>
      <c r="AD670" s="7">
        <v>2</v>
      </c>
      <c r="AE670" s="7">
        <v>8</v>
      </c>
      <c r="AF670" s="7">
        <v>0</v>
      </c>
      <c r="AG670" s="7">
        <v>0</v>
      </c>
      <c r="AH670" s="7">
        <v>0</v>
      </c>
      <c r="AI670" s="7">
        <v>0</v>
      </c>
      <c r="AJ670" s="7">
        <v>0</v>
      </c>
      <c r="AK670" s="7">
        <v>0</v>
      </c>
      <c r="AL670" s="7">
        <v>0</v>
      </c>
      <c r="AM670" s="8">
        <v>43673</v>
      </c>
      <c r="AO670">
        <f>IF($AG670=1,G670,0)</f>
        <v>0</v>
      </c>
      <c r="AP670">
        <f>IF($AG670=1,H670,0)</f>
        <v>0</v>
      </c>
      <c r="AQ670">
        <f>IF($AG670=1,J670,0)</f>
        <v>0</v>
      </c>
      <c r="AR670">
        <f>IF($AG670=1,I670,0)</f>
        <v>0</v>
      </c>
      <c r="AS670">
        <f>IF($AG670=1,K670,0)</f>
        <v>0</v>
      </c>
      <c r="AU670">
        <f>IF($AJ670=1,T670,0)</f>
        <v>0</v>
      </c>
      <c r="AV670">
        <f>IF($AJ670=1,U670,0)</f>
        <v>0</v>
      </c>
      <c r="AW670">
        <f>IF($AJ670=1,V670,0)</f>
        <v>0</v>
      </c>
      <c r="AX670">
        <f>IF($AJ670=1,W670,0)</f>
        <v>0</v>
      </c>
      <c r="AY670">
        <f>IF($AJ670=1,X670,0)</f>
        <v>0</v>
      </c>
      <c r="BA670">
        <f>IF($AK670=1,M670,0)</f>
        <v>0</v>
      </c>
      <c r="BB670">
        <f>IF($AK670=1,N670,0)</f>
        <v>0</v>
      </c>
      <c r="BC670">
        <f>IF($AK670=1,O670,0)</f>
        <v>0</v>
      </c>
      <c r="BD670">
        <f>IF($AK670=1,P670,0)</f>
        <v>0</v>
      </c>
    </row>
    <row r="671" spans="1:56" x14ac:dyDescent="0.3">
      <c r="A671" s="7">
        <v>1109</v>
      </c>
      <c r="B671" s="6">
        <v>136550</v>
      </c>
      <c r="C671" s="7">
        <v>1</v>
      </c>
      <c r="D671" s="7">
        <v>0</v>
      </c>
      <c r="E671" s="7">
        <f>SUM(C671:D671)</f>
        <v>1</v>
      </c>
      <c r="F671" s="7">
        <v>42</v>
      </c>
      <c r="G671" s="7">
        <v>0</v>
      </c>
      <c r="H671" s="7">
        <v>1</v>
      </c>
      <c r="I671" s="7">
        <v>0</v>
      </c>
      <c r="J671" s="7">
        <v>0</v>
      </c>
      <c r="K671" s="7">
        <v>0</v>
      </c>
      <c r="L671" s="7" t="str" cm="1">
        <f t="array" ref="L671">_xlfn.IFS(G671=1,G$1,H671=1,H$1,I671=1,I$1,J671=1,J$1,K671=1,K$1)</f>
        <v>Married</v>
      </c>
      <c r="M671" s="7">
        <v>0</v>
      </c>
      <c r="N671" s="7">
        <v>0</v>
      </c>
      <c r="O671" s="7">
        <v>0</v>
      </c>
      <c r="P671" s="7">
        <v>0</v>
      </c>
      <c r="Q671" s="7" t="e" cm="1">
        <f t="array" ref="Q671">_xlfn.IFS(M671=1,M$1,N671=1,N$1,O671=1,O$1,P671=1,P$1)</f>
        <v>#N/A</v>
      </c>
      <c r="R671" t="s">
        <v>43</v>
      </c>
      <c r="S671" s="7">
        <v>74</v>
      </c>
      <c r="T671" s="7">
        <v>176</v>
      </c>
      <c r="U671" s="7">
        <v>336</v>
      </c>
      <c r="V671" s="7">
        <v>351</v>
      </c>
      <c r="W671" s="7">
        <v>460</v>
      </c>
      <c r="X671" s="7">
        <v>385</v>
      </c>
      <c r="Y671" s="7">
        <v>448</v>
      </c>
      <c r="Z671" s="7">
        <v>1259</v>
      </c>
      <c r="AA671" s="7">
        <v>5</v>
      </c>
      <c r="AB671" s="7">
        <v>9</v>
      </c>
      <c r="AC671" s="7">
        <v>1</v>
      </c>
      <c r="AD671" s="7">
        <v>5</v>
      </c>
      <c r="AE671" s="7">
        <v>9</v>
      </c>
      <c r="AF671" s="7">
        <v>0</v>
      </c>
      <c r="AG671" s="7">
        <v>0</v>
      </c>
      <c r="AH671" s="7">
        <v>0</v>
      </c>
      <c r="AI671" s="7">
        <v>0</v>
      </c>
      <c r="AJ671" s="7">
        <v>0</v>
      </c>
      <c r="AK671" s="7">
        <v>0</v>
      </c>
      <c r="AL671" s="7">
        <v>0</v>
      </c>
      <c r="AM671" s="8">
        <v>43673</v>
      </c>
      <c r="AO671">
        <f>IF($AG671=1,G671,0)</f>
        <v>0</v>
      </c>
      <c r="AP671">
        <f>IF($AG671=1,H671,0)</f>
        <v>0</v>
      </c>
      <c r="AQ671">
        <f>IF($AG671=1,J671,0)</f>
        <v>0</v>
      </c>
      <c r="AR671">
        <f>IF($AG671=1,I671,0)</f>
        <v>0</v>
      </c>
      <c r="AS671">
        <f>IF($AG671=1,K671,0)</f>
        <v>0</v>
      </c>
      <c r="AU671">
        <f>IF($AJ671=1,T671,0)</f>
        <v>0</v>
      </c>
      <c r="AV671">
        <f>IF($AJ671=1,U671,0)</f>
        <v>0</v>
      </c>
      <c r="AW671">
        <f>IF($AJ671=1,V671,0)</f>
        <v>0</v>
      </c>
      <c r="AX671">
        <f>IF($AJ671=1,W671,0)</f>
        <v>0</v>
      </c>
      <c r="AY671">
        <f>IF($AJ671=1,X671,0)</f>
        <v>0</v>
      </c>
      <c r="BA671">
        <f>IF($AK671=1,M671,0)</f>
        <v>0</v>
      </c>
      <c r="BB671">
        <f>IF($AK671=1,N671,0)</f>
        <v>0</v>
      </c>
      <c r="BC671">
        <f>IF($AK671=1,O671,0)</f>
        <v>0</v>
      </c>
      <c r="BD671">
        <f>IF($AK671=1,P671,0)</f>
        <v>0</v>
      </c>
    </row>
    <row r="672" spans="1:56" x14ac:dyDescent="0.3">
      <c r="A672" s="7">
        <v>1145</v>
      </c>
      <c r="B672" s="6">
        <v>169372</v>
      </c>
      <c r="C672" s="7">
        <v>0</v>
      </c>
      <c r="D672" s="7">
        <v>0</v>
      </c>
      <c r="E672" s="7">
        <f>SUM(C672:D672)</f>
        <v>0</v>
      </c>
      <c r="F672" s="7">
        <v>71</v>
      </c>
      <c r="G672" s="7">
        <v>0</v>
      </c>
      <c r="H672" s="7">
        <v>0</v>
      </c>
      <c r="I672" s="7">
        <v>1</v>
      </c>
      <c r="J672" s="7">
        <v>0</v>
      </c>
      <c r="K672" s="7">
        <v>0</v>
      </c>
      <c r="L672" s="7" t="str" cm="1">
        <f t="array" ref="L672">_xlfn.IFS(G672=1,G$1,H672=1,H$1,I672=1,I$1,J672=1,J$1,K672=1,K$1)</f>
        <v>Together</v>
      </c>
      <c r="M672" s="7">
        <v>0</v>
      </c>
      <c r="N672" s="7">
        <v>1</v>
      </c>
      <c r="O672" s="7">
        <v>0</v>
      </c>
      <c r="P672" s="7">
        <v>0</v>
      </c>
      <c r="Q672" s="7" t="str" cm="1">
        <f t="array" ref="Q672">_xlfn.IFS(M672=1,M$1,N672=1,N$1,O672=1,O$1,P672=1,P$1)</f>
        <v>Graduate</v>
      </c>
      <c r="R672" t="s">
        <v>43</v>
      </c>
      <c r="S672" s="7">
        <v>10</v>
      </c>
      <c r="T672" s="7">
        <v>2434</v>
      </c>
      <c r="U672" s="7">
        <v>63</v>
      </c>
      <c r="V672" s="7">
        <v>657</v>
      </c>
      <c r="W672" s="7">
        <v>83</v>
      </c>
      <c r="X672" s="7">
        <v>32</v>
      </c>
      <c r="Y672" s="7">
        <v>103</v>
      </c>
      <c r="Z672" s="7">
        <v>3167</v>
      </c>
      <c r="AA672" s="7">
        <v>1</v>
      </c>
      <c r="AB672" s="7">
        <v>10</v>
      </c>
      <c r="AC672" s="7">
        <v>4</v>
      </c>
      <c r="AD672" s="7">
        <v>6</v>
      </c>
      <c r="AE672" s="7">
        <v>4</v>
      </c>
      <c r="AF672" s="7">
        <v>0</v>
      </c>
      <c r="AG672" s="7">
        <v>1</v>
      </c>
      <c r="AH672" s="7">
        <v>1</v>
      </c>
      <c r="AI672" s="7">
        <v>0</v>
      </c>
      <c r="AJ672" s="7">
        <v>0</v>
      </c>
      <c r="AK672" s="7">
        <v>0</v>
      </c>
      <c r="AL672" s="7">
        <v>1</v>
      </c>
      <c r="AM672" s="8">
        <v>43673</v>
      </c>
      <c r="AO672">
        <f>IF($AG672=1,G672,0)</f>
        <v>0</v>
      </c>
      <c r="AP672">
        <f>IF($AG672=1,H672,0)</f>
        <v>0</v>
      </c>
      <c r="AQ672">
        <f>IF($AG672=1,J672,0)</f>
        <v>0</v>
      </c>
      <c r="AR672">
        <f>IF($AG672=1,I672,0)</f>
        <v>1</v>
      </c>
      <c r="AS672">
        <f>IF($AG672=1,K672,0)</f>
        <v>0</v>
      </c>
      <c r="AU672">
        <f>IF($AJ672=1,T672,0)</f>
        <v>0</v>
      </c>
      <c r="AV672">
        <f>IF($AJ672=1,U672,0)</f>
        <v>0</v>
      </c>
      <c r="AW672">
        <f>IF($AJ672=1,V672,0)</f>
        <v>0</v>
      </c>
      <c r="AX672">
        <f>IF($AJ672=1,W672,0)</f>
        <v>0</v>
      </c>
      <c r="AY672">
        <f>IF($AJ672=1,X672,0)</f>
        <v>0</v>
      </c>
      <c r="BA672">
        <f>IF($AK672=1,M672,0)</f>
        <v>0</v>
      </c>
      <c r="BB672">
        <f>IF($AK672=1,N672,0)</f>
        <v>0</v>
      </c>
      <c r="BC672">
        <f>IF($AK672=1,O672,0)</f>
        <v>0</v>
      </c>
      <c r="BD672">
        <f>IF($AK672=1,P672,0)</f>
        <v>0</v>
      </c>
    </row>
    <row r="673" spans="1:56" x14ac:dyDescent="0.3">
      <c r="A673" s="7">
        <v>1693</v>
      </c>
      <c r="B673" s="6">
        <v>133249</v>
      </c>
      <c r="C673" s="7">
        <v>1</v>
      </c>
      <c r="D673" s="7">
        <v>0</v>
      </c>
      <c r="E673" s="7">
        <f>SUM(C673:D673)</f>
        <v>1</v>
      </c>
      <c r="F673" s="7">
        <v>45</v>
      </c>
      <c r="G673" s="7">
        <v>0</v>
      </c>
      <c r="H673" s="7">
        <v>0</v>
      </c>
      <c r="I673" s="7">
        <v>0</v>
      </c>
      <c r="J673" s="7">
        <v>1</v>
      </c>
      <c r="K673" s="7">
        <v>0</v>
      </c>
      <c r="L673" s="7" t="str" cm="1">
        <f t="array" ref="L673">_xlfn.IFS(G673=1,G$1,H673=1,H$1,I673=1,I$1,J673=1,J$1,K673=1,K$1)</f>
        <v>Single</v>
      </c>
      <c r="M673" s="7">
        <v>0</v>
      </c>
      <c r="N673" s="7">
        <v>1</v>
      </c>
      <c r="O673" s="7">
        <v>0</v>
      </c>
      <c r="P673" s="7">
        <v>0</v>
      </c>
      <c r="Q673" s="7" t="str" cm="1">
        <f t="array" ref="Q673">_xlfn.IFS(M673=1,M$1,N673=1,N$1,O673=1,O$1,P673=1,P$1)</f>
        <v>Graduate</v>
      </c>
      <c r="R673" t="s">
        <v>41</v>
      </c>
      <c r="S673" s="7">
        <v>11</v>
      </c>
      <c r="T673" s="7">
        <v>24</v>
      </c>
      <c r="U673" s="7">
        <v>40</v>
      </c>
      <c r="V673" s="7">
        <v>84</v>
      </c>
      <c r="W673" s="7">
        <v>76</v>
      </c>
      <c r="X673" s="7">
        <v>56</v>
      </c>
      <c r="Y673" s="7">
        <v>168</v>
      </c>
      <c r="Z673" s="7">
        <v>112</v>
      </c>
      <c r="AA673" s="7">
        <v>2</v>
      </c>
      <c r="AB673" s="7">
        <v>2</v>
      </c>
      <c r="AC673" s="7">
        <v>1</v>
      </c>
      <c r="AD673" s="7">
        <v>3</v>
      </c>
      <c r="AE673" s="7">
        <v>6</v>
      </c>
      <c r="AF673" s="7">
        <v>0</v>
      </c>
      <c r="AG673" s="7">
        <v>0</v>
      </c>
      <c r="AH673" s="7">
        <v>0</v>
      </c>
      <c r="AI673" s="7">
        <v>0</v>
      </c>
      <c r="AJ673" s="7">
        <v>0</v>
      </c>
      <c r="AK673" s="7">
        <v>0</v>
      </c>
      <c r="AL673" s="7">
        <v>0</v>
      </c>
      <c r="AM673" s="8">
        <v>43674</v>
      </c>
      <c r="AO673">
        <f>IF($AG673=1,G673,0)</f>
        <v>0</v>
      </c>
      <c r="AP673">
        <f>IF($AG673=1,H673,0)</f>
        <v>0</v>
      </c>
      <c r="AQ673">
        <f>IF($AG673=1,J673,0)</f>
        <v>0</v>
      </c>
      <c r="AR673">
        <f>IF($AG673=1,I673,0)</f>
        <v>0</v>
      </c>
      <c r="AS673">
        <f>IF($AG673=1,K673,0)</f>
        <v>0</v>
      </c>
      <c r="AU673">
        <f>IF($AJ673=1,T673,0)</f>
        <v>0</v>
      </c>
      <c r="AV673">
        <f>IF($AJ673=1,U673,0)</f>
        <v>0</v>
      </c>
      <c r="AW673">
        <f>IF($AJ673=1,V673,0)</f>
        <v>0</v>
      </c>
      <c r="AX673">
        <f>IF($AJ673=1,W673,0)</f>
        <v>0</v>
      </c>
      <c r="AY673">
        <f>IF($AJ673=1,X673,0)</f>
        <v>0</v>
      </c>
      <c r="BA673">
        <f>IF($AK673=1,M673,0)</f>
        <v>0</v>
      </c>
      <c r="BB673">
        <f>IF($AK673=1,N673,0)</f>
        <v>0</v>
      </c>
      <c r="BC673">
        <f>IF($AK673=1,O673,0)</f>
        <v>0</v>
      </c>
      <c r="BD673">
        <f>IF($AK673=1,P673,0)</f>
        <v>0</v>
      </c>
    </row>
    <row r="674" spans="1:56" x14ac:dyDescent="0.3">
      <c r="A674" s="7">
        <v>2325</v>
      </c>
      <c r="B674" s="6">
        <v>133249</v>
      </c>
      <c r="C674" s="7">
        <v>1</v>
      </c>
      <c r="D674" s="7">
        <v>0</v>
      </c>
      <c r="E674" s="7">
        <f>SUM(C674:D674)</f>
        <v>1</v>
      </c>
      <c r="F674" s="7">
        <v>45</v>
      </c>
      <c r="G674" s="7">
        <v>0</v>
      </c>
      <c r="H674" s="7">
        <v>0</v>
      </c>
      <c r="I674" s="7">
        <v>0</v>
      </c>
      <c r="J674" s="7">
        <v>1</v>
      </c>
      <c r="K674" s="7">
        <v>0</v>
      </c>
      <c r="L674" s="7" t="str" cm="1">
        <f t="array" ref="L674">_xlfn.IFS(G674=1,G$1,H674=1,H$1,I674=1,I$1,J674=1,J$1,K674=1,K$1)</f>
        <v>Single</v>
      </c>
      <c r="M674" s="7">
        <v>0</v>
      </c>
      <c r="N674" s="7">
        <v>1</v>
      </c>
      <c r="O674" s="7">
        <v>0</v>
      </c>
      <c r="P674" s="7">
        <v>0</v>
      </c>
      <c r="Q674" s="7" t="str" cm="1">
        <f t="array" ref="Q674">_xlfn.IFS(M674=1,M$1,N674=1,N$1,O674=1,O$1,P674=1,P$1)</f>
        <v>Graduate</v>
      </c>
      <c r="R674" t="s">
        <v>40</v>
      </c>
      <c r="S674" s="7">
        <v>11</v>
      </c>
      <c r="T674" s="7">
        <v>24</v>
      </c>
      <c r="U674" s="7">
        <v>40</v>
      </c>
      <c r="V674" s="7">
        <v>84</v>
      </c>
      <c r="W674" s="7">
        <v>76</v>
      </c>
      <c r="X674" s="7">
        <v>56</v>
      </c>
      <c r="Y674" s="7">
        <v>168</v>
      </c>
      <c r="Z674" s="7">
        <v>112</v>
      </c>
      <c r="AA674" s="7">
        <v>2</v>
      </c>
      <c r="AB674" s="7">
        <v>2</v>
      </c>
      <c r="AC674" s="7">
        <v>1</v>
      </c>
      <c r="AD674" s="7">
        <v>3</v>
      </c>
      <c r="AE674" s="7">
        <v>6</v>
      </c>
      <c r="AF674" s="7">
        <v>0</v>
      </c>
      <c r="AG674" s="7">
        <v>0</v>
      </c>
      <c r="AH674" s="7">
        <v>0</v>
      </c>
      <c r="AI674" s="7">
        <v>0</v>
      </c>
      <c r="AJ674" s="7">
        <v>0</v>
      </c>
      <c r="AK674" s="7">
        <v>0</v>
      </c>
      <c r="AL674" s="7">
        <v>0</v>
      </c>
      <c r="AM674" s="8">
        <v>43674</v>
      </c>
      <c r="AO674">
        <f>IF($AG674=1,G674,0)</f>
        <v>0</v>
      </c>
      <c r="AP674">
        <f>IF($AG674=1,H674,0)</f>
        <v>0</v>
      </c>
      <c r="AQ674">
        <f>IF($AG674=1,J674,0)</f>
        <v>0</v>
      </c>
      <c r="AR674">
        <f>IF($AG674=1,I674,0)</f>
        <v>0</v>
      </c>
      <c r="AS674">
        <f>IF($AG674=1,K674,0)</f>
        <v>0</v>
      </c>
      <c r="AU674">
        <f>IF($AJ674=1,T674,0)</f>
        <v>0</v>
      </c>
      <c r="AV674">
        <f>IF($AJ674=1,U674,0)</f>
        <v>0</v>
      </c>
      <c r="AW674">
        <f>IF($AJ674=1,V674,0)</f>
        <v>0</v>
      </c>
      <c r="AX674">
        <f>IF($AJ674=1,W674,0)</f>
        <v>0</v>
      </c>
      <c r="AY674">
        <f>IF($AJ674=1,X674,0)</f>
        <v>0</v>
      </c>
      <c r="BA674">
        <f>IF($AK674=1,M674,0)</f>
        <v>0</v>
      </c>
      <c r="BB674">
        <f>IF($AK674=1,N674,0)</f>
        <v>0</v>
      </c>
      <c r="BC674">
        <f>IF($AK674=1,O674,0)</f>
        <v>0</v>
      </c>
      <c r="BD674">
        <f>IF($AK674=1,P674,0)</f>
        <v>0</v>
      </c>
    </row>
    <row r="675" spans="1:56" x14ac:dyDescent="0.3">
      <c r="A675" s="7">
        <v>2893</v>
      </c>
      <c r="B675" s="6">
        <v>120180</v>
      </c>
      <c r="C675" s="7">
        <v>0</v>
      </c>
      <c r="D675" s="7">
        <v>0</v>
      </c>
      <c r="E675" s="7">
        <f>SUM(C675:D675)</f>
        <v>0</v>
      </c>
      <c r="F675" s="7">
        <v>44</v>
      </c>
      <c r="G675" s="7">
        <v>0</v>
      </c>
      <c r="H675" s="7">
        <v>0</v>
      </c>
      <c r="I675" s="7">
        <v>0</v>
      </c>
      <c r="J675" s="7">
        <v>1</v>
      </c>
      <c r="K675" s="7">
        <v>0</v>
      </c>
      <c r="L675" s="7" t="str" cm="1">
        <f t="array" ref="L675">_xlfn.IFS(G675=1,G$1,H675=1,H$1,I675=1,I$1,J675=1,J$1,K675=1,K$1)</f>
        <v>Single</v>
      </c>
      <c r="M675" s="7">
        <v>0</v>
      </c>
      <c r="N675" s="7">
        <v>1</v>
      </c>
      <c r="O675" s="7">
        <v>0</v>
      </c>
      <c r="P675" s="7">
        <v>0</v>
      </c>
      <c r="Q675" s="7" t="str" cm="1">
        <f t="array" ref="Q675">_xlfn.IFS(M675=1,M$1,N675=1,N$1,O675=1,O$1,P675=1,P$1)</f>
        <v>Graduate</v>
      </c>
      <c r="R675" t="s">
        <v>41</v>
      </c>
      <c r="S675" s="7">
        <v>27</v>
      </c>
      <c r="T675" s="7">
        <v>107</v>
      </c>
      <c r="U675" s="7">
        <v>250</v>
      </c>
      <c r="V675" s="7">
        <v>143</v>
      </c>
      <c r="W675" s="7">
        <v>89</v>
      </c>
      <c r="X675" s="7">
        <v>119</v>
      </c>
      <c r="Y675" s="7">
        <v>107</v>
      </c>
      <c r="Z675" s="7">
        <v>601</v>
      </c>
      <c r="AA675" s="7">
        <v>1</v>
      </c>
      <c r="AB675" s="7">
        <v>2</v>
      </c>
      <c r="AC675" s="7">
        <v>1</v>
      </c>
      <c r="AD675" s="7">
        <v>4</v>
      </c>
      <c r="AE675" s="7">
        <v>7</v>
      </c>
      <c r="AF675" s="7">
        <v>0</v>
      </c>
      <c r="AG675" s="7">
        <v>0</v>
      </c>
      <c r="AH675" s="7">
        <v>0</v>
      </c>
      <c r="AI675" s="7">
        <v>0</v>
      </c>
      <c r="AJ675" s="7">
        <v>0</v>
      </c>
      <c r="AK675" s="7">
        <v>0</v>
      </c>
      <c r="AL675" s="7">
        <v>0</v>
      </c>
      <c r="AM675" s="8">
        <v>43674</v>
      </c>
      <c r="AO675">
        <f>IF($AG675=1,G675,0)</f>
        <v>0</v>
      </c>
      <c r="AP675">
        <f>IF($AG675=1,H675,0)</f>
        <v>0</v>
      </c>
      <c r="AQ675">
        <f>IF($AG675=1,J675,0)</f>
        <v>0</v>
      </c>
      <c r="AR675">
        <f>IF($AG675=1,I675,0)</f>
        <v>0</v>
      </c>
      <c r="AS675">
        <f>IF($AG675=1,K675,0)</f>
        <v>0</v>
      </c>
      <c r="AU675">
        <f>IF($AJ675=1,T675,0)</f>
        <v>0</v>
      </c>
      <c r="AV675">
        <f>IF($AJ675=1,U675,0)</f>
        <v>0</v>
      </c>
      <c r="AW675">
        <f>IF($AJ675=1,V675,0)</f>
        <v>0</v>
      </c>
      <c r="AX675">
        <f>IF($AJ675=1,W675,0)</f>
        <v>0</v>
      </c>
      <c r="AY675">
        <f>IF($AJ675=1,X675,0)</f>
        <v>0</v>
      </c>
      <c r="BA675">
        <f>IF($AK675=1,M675,0)</f>
        <v>0</v>
      </c>
      <c r="BB675">
        <f>IF($AK675=1,N675,0)</f>
        <v>0</v>
      </c>
      <c r="BC675">
        <f>IF($AK675=1,O675,0)</f>
        <v>0</v>
      </c>
      <c r="BD675">
        <f>IF($AK675=1,P675,0)</f>
        <v>0</v>
      </c>
    </row>
    <row r="676" spans="1:56" x14ac:dyDescent="0.3">
      <c r="A676" s="7">
        <v>2000</v>
      </c>
      <c r="B676" s="6">
        <v>120180</v>
      </c>
      <c r="C676" s="7">
        <v>0</v>
      </c>
      <c r="D676" s="7">
        <v>0</v>
      </c>
      <c r="E676" s="7">
        <f>SUM(C676:D676)</f>
        <v>0</v>
      </c>
      <c r="F676" s="7">
        <v>44</v>
      </c>
      <c r="G676" s="7">
        <v>0</v>
      </c>
      <c r="H676" s="7">
        <v>0</v>
      </c>
      <c r="I676" s="7">
        <v>0</v>
      </c>
      <c r="J676" s="7">
        <v>1</v>
      </c>
      <c r="K676" s="7">
        <v>0</v>
      </c>
      <c r="L676" s="7" t="str" cm="1">
        <f t="array" ref="L676">_xlfn.IFS(G676=1,G$1,H676=1,H$1,I676=1,I$1,J676=1,J$1,K676=1,K$1)</f>
        <v>Single</v>
      </c>
      <c r="M676" s="7">
        <v>0</v>
      </c>
      <c r="N676" s="7">
        <v>1</v>
      </c>
      <c r="O676" s="7">
        <v>0</v>
      </c>
      <c r="P676" s="7">
        <v>0</v>
      </c>
      <c r="Q676" s="7" t="str" cm="1">
        <f t="array" ref="Q676">_xlfn.IFS(M676=1,M$1,N676=1,N$1,O676=1,O$1,P676=1,P$1)</f>
        <v>Graduate</v>
      </c>
      <c r="R676" t="s">
        <v>44</v>
      </c>
      <c r="S676" s="7">
        <v>27</v>
      </c>
      <c r="T676" s="7">
        <v>107</v>
      </c>
      <c r="U676" s="7">
        <v>250</v>
      </c>
      <c r="V676" s="7">
        <v>143</v>
      </c>
      <c r="W676" s="7">
        <v>89</v>
      </c>
      <c r="X676" s="7">
        <v>119</v>
      </c>
      <c r="Y676" s="7">
        <v>107</v>
      </c>
      <c r="Z676" s="7">
        <v>601</v>
      </c>
      <c r="AA676" s="7">
        <v>1</v>
      </c>
      <c r="AB676" s="7">
        <v>2</v>
      </c>
      <c r="AC676" s="7">
        <v>1</v>
      </c>
      <c r="AD676" s="7">
        <v>4</v>
      </c>
      <c r="AE676" s="7">
        <v>7</v>
      </c>
      <c r="AF676" s="7">
        <v>0</v>
      </c>
      <c r="AG676" s="7">
        <v>0</v>
      </c>
      <c r="AH676" s="7">
        <v>0</v>
      </c>
      <c r="AI676" s="7">
        <v>0</v>
      </c>
      <c r="AJ676" s="7">
        <v>0</v>
      </c>
      <c r="AK676" s="7">
        <v>0</v>
      </c>
      <c r="AL676" s="7">
        <v>0</v>
      </c>
      <c r="AM676" s="8">
        <v>43674</v>
      </c>
      <c r="AO676">
        <f>IF($AG676=1,G676,0)</f>
        <v>0</v>
      </c>
      <c r="AP676">
        <f>IF($AG676=1,H676,0)</f>
        <v>0</v>
      </c>
      <c r="AQ676">
        <f>IF($AG676=1,J676,0)</f>
        <v>0</v>
      </c>
      <c r="AR676">
        <f>IF($AG676=1,I676,0)</f>
        <v>0</v>
      </c>
      <c r="AS676">
        <f>IF($AG676=1,K676,0)</f>
        <v>0</v>
      </c>
      <c r="AU676">
        <f>IF($AJ676=1,T676,0)</f>
        <v>0</v>
      </c>
      <c r="AV676">
        <f>IF($AJ676=1,U676,0)</f>
        <v>0</v>
      </c>
      <c r="AW676">
        <f>IF($AJ676=1,V676,0)</f>
        <v>0</v>
      </c>
      <c r="AX676">
        <f>IF($AJ676=1,W676,0)</f>
        <v>0</v>
      </c>
      <c r="AY676">
        <f>IF($AJ676=1,X676,0)</f>
        <v>0</v>
      </c>
      <c r="BA676">
        <f>IF($AK676=1,M676,0)</f>
        <v>0</v>
      </c>
      <c r="BB676">
        <f>IF($AK676=1,N676,0)</f>
        <v>0</v>
      </c>
      <c r="BC676">
        <f>IF($AK676=1,O676,0)</f>
        <v>0</v>
      </c>
      <c r="BD676">
        <f>IF($AK676=1,P676,0)</f>
        <v>0</v>
      </c>
    </row>
    <row r="677" spans="1:56" x14ac:dyDescent="0.3">
      <c r="A677" s="7">
        <v>1033</v>
      </c>
      <c r="B677" s="6">
        <v>168657</v>
      </c>
      <c r="C677" s="7">
        <v>0</v>
      </c>
      <c r="D677" s="7">
        <v>0</v>
      </c>
      <c r="E677" s="7">
        <f>SUM(C677:D677)</f>
        <v>0</v>
      </c>
      <c r="F677" s="7">
        <v>74</v>
      </c>
      <c r="G677" s="7">
        <v>0</v>
      </c>
      <c r="H677" s="7">
        <v>1</v>
      </c>
      <c r="I677" s="7">
        <v>0</v>
      </c>
      <c r="J677" s="7">
        <v>0</v>
      </c>
      <c r="K677" s="7">
        <v>0</v>
      </c>
      <c r="L677" s="7" t="str" cm="1">
        <f t="array" ref="L677">_xlfn.IFS(G677=1,G$1,H677=1,H$1,I677=1,I$1,J677=1,J$1,K677=1,K$1)</f>
        <v>Married</v>
      </c>
      <c r="M677" s="7">
        <v>0</v>
      </c>
      <c r="N677" s="7">
        <v>0</v>
      </c>
      <c r="O677" s="7">
        <v>1</v>
      </c>
      <c r="P677" s="7">
        <v>0</v>
      </c>
      <c r="Q677" s="7" t="str" cm="1">
        <f t="array" ref="Q677">_xlfn.IFS(M677=1,M$1,N677=1,N$1,O677=1,O$1,P677=1,P$1)</f>
        <v>Master</v>
      </c>
      <c r="R677" t="s">
        <v>41</v>
      </c>
      <c r="S677" s="7">
        <v>4</v>
      </c>
      <c r="T677" s="7">
        <v>1184</v>
      </c>
      <c r="U677" s="7">
        <v>84</v>
      </c>
      <c r="V677" s="7">
        <v>1157</v>
      </c>
      <c r="W677" s="7">
        <v>292</v>
      </c>
      <c r="X677" s="7">
        <v>167</v>
      </c>
      <c r="Y677" s="7">
        <v>54</v>
      </c>
      <c r="Z677" s="7">
        <v>2830</v>
      </c>
      <c r="AA677" s="7">
        <v>1</v>
      </c>
      <c r="AB677" s="7">
        <v>3</v>
      </c>
      <c r="AC677" s="7">
        <v>5</v>
      </c>
      <c r="AD677" s="7">
        <v>9</v>
      </c>
      <c r="AE677" s="7">
        <v>7</v>
      </c>
      <c r="AF677" s="7">
        <v>0</v>
      </c>
      <c r="AG677" s="7">
        <v>0</v>
      </c>
      <c r="AH677" s="7">
        <v>0</v>
      </c>
      <c r="AI677" s="7">
        <v>0</v>
      </c>
      <c r="AJ677" s="7">
        <v>0</v>
      </c>
      <c r="AK677" s="7">
        <v>0</v>
      </c>
      <c r="AL677" s="7">
        <v>0</v>
      </c>
      <c r="AM677" s="8">
        <v>43674</v>
      </c>
      <c r="AO677">
        <f>IF($AG677=1,G677,0)</f>
        <v>0</v>
      </c>
      <c r="AP677">
        <f>IF($AG677=1,H677,0)</f>
        <v>0</v>
      </c>
      <c r="AQ677">
        <f>IF($AG677=1,J677,0)</f>
        <v>0</v>
      </c>
      <c r="AR677">
        <f>IF($AG677=1,I677,0)</f>
        <v>0</v>
      </c>
      <c r="AS677">
        <f>IF($AG677=1,K677,0)</f>
        <v>0</v>
      </c>
      <c r="AU677">
        <f>IF($AJ677=1,T677,0)</f>
        <v>0</v>
      </c>
      <c r="AV677">
        <f>IF($AJ677=1,U677,0)</f>
        <v>0</v>
      </c>
      <c r="AW677">
        <f>IF($AJ677=1,V677,0)</f>
        <v>0</v>
      </c>
      <c r="AX677">
        <f>IF($AJ677=1,W677,0)</f>
        <v>0</v>
      </c>
      <c r="AY677">
        <f>IF($AJ677=1,X677,0)</f>
        <v>0</v>
      </c>
      <c r="BA677">
        <f>IF($AK677=1,M677,0)</f>
        <v>0</v>
      </c>
      <c r="BB677">
        <f>IF($AK677=1,N677,0)</f>
        <v>0</v>
      </c>
      <c r="BC677">
        <f>IF($AK677=1,O677,0)</f>
        <v>0</v>
      </c>
      <c r="BD677">
        <f>IF($AK677=1,P677,0)</f>
        <v>0</v>
      </c>
    </row>
    <row r="678" spans="1:56" x14ac:dyDescent="0.3">
      <c r="A678" s="7">
        <v>2186</v>
      </c>
      <c r="B678" s="6">
        <v>150965</v>
      </c>
      <c r="C678" s="7">
        <v>0</v>
      </c>
      <c r="D678" s="7">
        <v>1</v>
      </c>
      <c r="E678" s="7">
        <f>SUM(C678:D678)</f>
        <v>1</v>
      </c>
      <c r="F678" s="7">
        <v>64</v>
      </c>
      <c r="G678" s="7">
        <v>0</v>
      </c>
      <c r="H678" s="7">
        <v>1</v>
      </c>
      <c r="I678" s="7">
        <v>0</v>
      </c>
      <c r="J678" s="7">
        <v>0</v>
      </c>
      <c r="K678" s="7">
        <v>0</v>
      </c>
      <c r="L678" s="7" t="str" cm="1">
        <f t="array" ref="L678">_xlfn.IFS(G678=1,G$1,H678=1,H$1,I678=1,I$1,J678=1,J$1,K678=1,K$1)</f>
        <v>Married</v>
      </c>
      <c r="M678" s="7">
        <v>0</v>
      </c>
      <c r="N678" s="7">
        <v>0</v>
      </c>
      <c r="O678" s="7">
        <v>1</v>
      </c>
      <c r="P678" s="7">
        <v>0</v>
      </c>
      <c r="Q678" s="7" t="str" cm="1">
        <f t="array" ref="Q678">_xlfn.IFS(M678=1,M$1,N678=1,N$1,O678=1,O$1,P678=1,P$1)</f>
        <v>Master</v>
      </c>
      <c r="R678" t="s">
        <v>44</v>
      </c>
      <c r="S678" s="7">
        <v>87</v>
      </c>
      <c r="T678" s="7">
        <v>1611</v>
      </c>
      <c r="U678" s="7">
        <v>39</v>
      </c>
      <c r="V678" s="7">
        <v>252</v>
      </c>
      <c r="W678" s="7">
        <v>24</v>
      </c>
      <c r="X678" s="7">
        <v>18</v>
      </c>
      <c r="Y678" s="7">
        <v>86</v>
      </c>
      <c r="Z678" s="7">
        <v>1857</v>
      </c>
      <c r="AA678" s="7">
        <v>3</v>
      </c>
      <c r="AB678" s="7">
        <v>10</v>
      </c>
      <c r="AC678" s="7">
        <v>4</v>
      </c>
      <c r="AD678" s="7">
        <v>5</v>
      </c>
      <c r="AE678" s="7">
        <v>8</v>
      </c>
      <c r="AF678" s="7">
        <v>1</v>
      </c>
      <c r="AG678" s="7">
        <v>0</v>
      </c>
      <c r="AH678" s="7">
        <v>0</v>
      </c>
      <c r="AI678" s="7">
        <v>0</v>
      </c>
      <c r="AJ678" s="7">
        <v>0</v>
      </c>
      <c r="AK678" s="7">
        <v>0</v>
      </c>
      <c r="AL678" s="7">
        <v>0</v>
      </c>
      <c r="AM678" s="8">
        <v>43674</v>
      </c>
      <c r="AO678">
        <f>IF($AG678=1,G678,0)</f>
        <v>0</v>
      </c>
      <c r="AP678">
        <f>IF($AG678=1,H678,0)</f>
        <v>0</v>
      </c>
      <c r="AQ678">
        <f>IF($AG678=1,J678,0)</f>
        <v>0</v>
      </c>
      <c r="AR678">
        <f>IF($AG678=1,I678,0)</f>
        <v>0</v>
      </c>
      <c r="AS678">
        <f>IF($AG678=1,K678,0)</f>
        <v>0</v>
      </c>
      <c r="AU678">
        <f>IF($AJ678=1,T678,0)</f>
        <v>0</v>
      </c>
      <c r="AV678">
        <f>IF($AJ678=1,U678,0)</f>
        <v>0</v>
      </c>
      <c r="AW678">
        <f>IF($AJ678=1,V678,0)</f>
        <v>0</v>
      </c>
      <c r="AX678">
        <f>IF($AJ678=1,W678,0)</f>
        <v>0</v>
      </c>
      <c r="AY678">
        <f>IF($AJ678=1,X678,0)</f>
        <v>0</v>
      </c>
      <c r="BA678">
        <f>IF($AK678=1,M678,0)</f>
        <v>0</v>
      </c>
      <c r="BB678">
        <f>IF($AK678=1,N678,0)</f>
        <v>0</v>
      </c>
      <c r="BC678">
        <f>IF($AK678=1,O678,0)</f>
        <v>0</v>
      </c>
      <c r="BD678">
        <f>IF($AK678=1,P678,0)</f>
        <v>0</v>
      </c>
    </row>
    <row r="679" spans="1:56" x14ac:dyDescent="0.3">
      <c r="A679" s="7">
        <v>3159</v>
      </c>
      <c r="B679" s="6">
        <v>140851</v>
      </c>
      <c r="C679" s="7">
        <v>1</v>
      </c>
      <c r="D679" s="7">
        <v>1</v>
      </c>
      <c r="E679" s="7">
        <f>SUM(C679:D679)</f>
        <v>2</v>
      </c>
      <c r="F679" s="7">
        <v>49</v>
      </c>
      <c r="G679" s="7">
        <v>1</v>
      </c>
      <c r="H679" s="7">
        <v>0</v>
      </c>
      <c r="I679" s="7">
        <v>0</v>
      </c>
      <c r="J679" s="7">
        <v>0</v>
      </c>
      <c r="K679" s="7">
        <v>0</v>
      </c>
      <c r="L679" s="7" t="str" cm="1">
        <f t="array" ref="L679">_xlfn.IFS(G679=1,G$1,H679=1,H$1,I679=1,I$1,J679=1,J$1,K679=1,K$1)</f>
        <v>Divorced</v>
      </c>
      <c r="M679" s="7">
        <v>0</v>
      </c>
      <c r="N679" s="7">
        <v>1</v>
      </c>
      <c r="O679" s="7">
        <v>0</v>
      </c>
      <c r="P679" s="7">
        <v>0</v>
      </c>
      <c r="Q679" s="7" t="str" cm="1">
        <f t="array" ref="Q679">_xlfn.IFS(M679=1,M$1,N679=1,N$1,O679=1,O$1,P679=1,P$1)</f>
        <v>Graduate</v>
      </c>
      <c r="R679" t="s">
        <v>40</v>
      </c>
      <c r="S679" s="7">
        <v>63</v>
      </c>
      <c r="T679" s="7">
        <v>79</v>
      </c>
      <c r="U679" s="7">
        <v>3</v>
      </c>
      <c r="V679" s="7">
        <v>24</v>
      </c>
      <c r="W679" s="7">
        <v>0</v>
      </c>
      <c r="X679" s="7">
        <v>14</v>
      </c>
      <c r="Y679" s="7">
        <v>83</v>
      </c>
      <c r="Z679" s="7">
        <v>38</v>
      </c>
      <c r="AA679" s="7">
        <v>1</v>
      </c>
      <c r="AB679" s="7">
        <v>1</v>
      </c>
      <c r="AC679" s="7">
        <v>1</v>
      </c>
      <c r="AD679" s="7">
        <v>2</v>
      </c>
      <c r="AE679" s="7">
        <v>7</v>
      </c>
      <c r="AF679" s="7">
        <v>0</v>
      </c>
      <c r="AG679" s="7">
        <v>0</v>
      </c>
      <c r="AH679" s="7">
        <v>0</v>
      </c>
      <c r="AI679" s="7">
        <v>0</v>
      </c>
      <c r="AJ679" s="7">
        <v>0</v>
      </c>
      <c r="AK679" s="7">
        <v>0</v>
      </c>
      <c r="AL679" s="7">
        <v>0</v>
      </c>
      <c r="AM679" s="8">
        <v>43675</v>
      </c>
      <c r="AO679">
        <f>IF($AG679=1,G679,0)</f>
        <v>0</v>
      </c>
      <c r="AP679">
        <f>IF($AG679=1,H679,0)</f>
        <v>0</v>
      </c>
      <c r="AQ679">
        <f>IF($AG679=1,J679,0)</f>
        <v>0</v>
      </c>
      <c r="AR679">
        <f>IF($AG679=1,I679,0)</f>
        <v>0</v>
      </c>
      <c r="AS679">
        <f>IF($AG679=1,K679,0)</f>
        <v>0</v>
      </c>
      <c r="AU679">
        <f>IF($AJ679=1,T679,0)</f>
        <v>0</v>
      </c>
      <c r="AV679">
        <f>IF($AJ679=1,U679,0)</f>
        <v>0</v>
      </c>
      <c r="AW679">
        <f>IF($AJ679=1,V679,0)</f>
        <v>0</v>
      </c>
      <c r="AX679">
        <f>IF($AJ679=1,W679,0)</f>
        <v>0</v>
      </c>
      <c r="AY679">
        <f>IF($AJ679=1,X679,0)</f>
        <v>0</v>
      </c>
      <c r="BA679">
        <f>IF($AK679=1,M679,0)</f>
        <v>0</v>
      </c>
      <c r="BB679">
        <f>IF($AK679=1,N679,0)</f>
        <v>0</v>
      </c>
      <c r="BC679">
        <f>IF($AK679=1,O679,0)</f>
        <v>0</v>
      </c>
      <c r="BD679">
        <f>IF($AK679=1,P679,0)</f>
        <v>0</v>
      </c>
    </row>
    <row r="680" spans="1:56" x14ac:dyDescent="0.3">
      <c r="A680" s="7">
        <v>1584</v>
      </c>
      <c r="B680" s="6">
        <v>130081</v>
      </c>
      <c r="C680" s="7">
        <v>0</v>
      </c>
      <c r="D680" s="7">
        <v>1</v>
      </c>
      <c r="E680" s="7">
        <f>SUM(C680:D680)</f>
        <v>1</v>
      </c>
      <c r="F680" s="7">
        <v>59</v>
      </c>
      <c r="G680" s="7">
        <v>0</v>
      </c>
      <c r="H680" s="7">
        <v>0</v>
      </c>
      <c r="I680" s="7">
        <v>0</v>
      </c>
      <c r="J680" s="7">
        <v>1</v>
      </c>
      <c r="K680" s="7">
        <v>0</v>
      </c>
      <c r="L680" s="7" t="str" cm="1">
        <f t="array" ref="L680">_xlfn.IFS(G680=1,G$1,H680=1,H$1,I680=1,I$1,J680=1,J$1,K680=1,K$1)</f>
        <v>Single</v>
      </c>
      <c r="M680" s="7">
        <v>0</v>
      </c>
      <c r="N680" s="7">
        <v>1</v>
      </c>
      <c r="O680" s="7">
        <v>0</v>
      </c>
      <c r="P680" s="7">
        <v>0</v>
      </c>
      <c r="Q680" s="7" t="str" cm="1">
        <f t="array" ref="Q680">_xlfn.IFS(M680=1,M$1,N680=1,N$1,O680=1,O$1,P680=1,P$1)</f>
        <v>Graduate</v>
      </c>
      <c r="R680" t="s">
        <v>42</v>
      </c>
      <c r="S680" s="7">
        <v>27</v>
      </c>
      <c r="T680" s="7">
        <v>156</v>
      </c>
      <c r="U680" s="7">
        <v>0</v>
      </c>
      <c r="V680" s="7">
        <v>9</v>
      </c>
      <c r="W680" s="7">
        <v>0</v>
      </c>
      <c r="X680" s="7">
        <v>0</v>
      </c>
      <c r="Y680" s="7">
        <v>17</v>
      </c>
      <c r="Z680" s="7">
        <v>147</v>
      </c>
      <c r="AA680" s="7">
        <v>1</v>
      </c>
      <c r="AB680" s="7">
        <v>1</v>
      </c>
      <c r="AC680" s="7">
        <v>0</v>
      </c>
      <c r="AD680" s="7">
        <v>3</v>
      </c>
      <c r="AE680" s="7">
        <v>7</v>
      </c>
      <c r="AF680" s="7">
        <v>0</v>
      </c>
      <c r="AG680" s="7">
        <v>0</v>
      </c>
      <c r="AH680" s="7">
        <v>0</v>
      </c>
      <c r="AI680" s="7">
        <v>0</v>
      </c>
      <c r="AJ680" s="7">
        <v>0</v>
      </c>
      <c r="AK680" s="7">
        <v>0</v>
      </c>
      <c r="AL680" s="7">
        <v>0</v>
      </c>
      <c r="AM680" s="8">
        <v>43675</v>
      </c>
      <c r="AO680">
        <f>IF($AG680=1,G680,0)</f>
        <v>0</v>
      </c>
      <c r="AP680">
        <f>IF($AG680=1,H680,0)</f>
        <v>0</v>
      </c>
      <c r="AQ680">
        <f>IF($AG680=1,J680,0)</f>
        <v>0</v>
      </c>
      <c r="AR680">
        <f>IF($AG680=1,I680,0)</f>
        <v>0</v>
      </c>
      <c r="AS680">
        <f>IF($AG680=1,K680,0)</f>
        <v>0</v>
      </c>
      <c r="AU680">
        <f>IF($AJ680=1,T680,0)</f>
        <v>0</v>
      </c>
      <c r="AV680">
        <f>IF($AJ680=1,U680,0)</f>
        <v>0</v>
      </c>
      <c r="AW680">
        <f>IF($AJ680=1,V680,0)</f>
        <v>0</v>
      </c>
      <c r="AX680">
        <f>IF($AJ680=1,W680,0)</f>
        <v>0</v>
      </c>
      <c r="AY680">
        <f>IF($AJ680=1,X680,0)</f>
        <v>0</v>
      </c>
      <c r="BA680">
        <f>IF($AK680=1,M680,0)</f>
        <v>0</v>
      </c>
      <c r="BB680">
        <f>IF($AK680=1,N680,0)</f>
        <v>0</v>
      </c>
      <c r="BC680">
        <f>IF($AK680=1,O680,0)</f>
        <v>0</v>
      </c>
      <c r="BD680">
        <f>IF($AK680=1,P680,0)</f>
        <v>0</v>
      </c>
    </row>
    <row r="681" spans="1:56" x14ac:dyDescent="0.3">
      <c r="A681" s="7">
        <v>1402</v>
      </c>
      <c r="B681" s="6">
        <v>191065</v>
      </c>
      <c r="C681" s="7">
        <v>0</v>
      </c>
      <c r="D681" s="7">
        <v>0</v>
      </c>
      <c r="E681" s="7">
        <f>SUM(C681:D681)</f>
        <v>0</v>
      </c>
      <c r="F681" s="7">
        <v>39</v>
      </c>
      <c r="G681" s="7">
        <v>0</v>
      </c>
      <c r="H681" s="7">
        <v>0</v>
      </c>
      <c r="I681" s="7">
        <v>0</v>
      </c>
      <c r="J681" s="7">
        <v>1</v>
      </c>
      <c r="K681" s="7">
        <v>0</v>
      </c>
      <c r="L681" s="7" t="str" cm="1">
        <f t="array" ref="L681">_xlfn.IFS(G681=1,G$1,H681=1,H$1,I681=1,I$1,J681=1,J$1,K681=1,K$1)</f>
        <v>Single</v>
      </c>
      <c r="M681" s="7">
        <v>0</v>
      </c>
      <c r="N681" s="7">
        <v>1</v>
      </c>
      <c r="O681" s="7">
        <v>0</v>
      </c>
      <c r="P681" s="7">
        <v>0</v>
      </c>
      <c r="Q681" s="7" t="str" cm="1">
        <f t="array" ref="Q681">_xlfn.IFS(M681=1,M$1,N681=1,N$1,O681=1,O$1,P681=1,P$1)</f>
        <v>Graduate</v>
      </c>
      <c r="R681" t="s">
        <v>39</v>
      </c>
      <c r="S681" s="7">
        <v>33</v>
      </c>
      <c r="T681" s="7">
        <v>1725</v>
      </c>
      <c r="U681" s="7">
        <v>239</v>
      </c>
      <c r="V681" s="7">
        <v>227</v>
      </c>
      <c r="W681" s="7">
        <v>376</v>
      </c>
      <c r="X681" s="7">
        <v>287</v>
      </c>
      <c r="Y681" s="7">
        <v>239</v>
      </c>
      <c r="Z681" s="7">
        <v>2614</v>
      </c>
      <c r="AA681" s="7">
        <v>1</v>
      </c>
      <c r="AB681" s="7">
        <v>7</v>
      </c>
      <c r="AC681" s="7">
        <v>9</v>
      </c>
      <c r="AD681" s="7">
        <v>9</v>
      </c>
      <c r="AE681" s="7">
        <v>3</v>
      </c>
      <c r="AF681" s="7">
        <v>0</v>
      </c>
      <c r="AG681" s="7">
        <v>0</v>
      </c>
      <c r="AH681" s="7">
        <v>1</v>
      </c>
      <c r="AI681" s="7">
        <v>1</v>
      </c>
      <c r="AJ681" s="7">
        <v>0</v>
      </c>
      <c r="AK681" s="7">
        <v>0</v>
      </c>
      <c r="AL681" s="7">
        <v>1</v>
      </c>
      <c r="AM681" s="8">
        <v>43676</v>
      </c>
      <c r="AO681">
        <f>IF($AG681=1,G681,0)</f>
        <v>0</v>
      </c>
      <c r="AP681">
        <f>IF($AG681=1,H681,0)</f>
        <v>0</v>
      </c>
      <c r="AQ681">
        <f>IF($AG681=1,J681,0)</f>
        <v>0</v>
      </c>
      <c r="AR681">
        <f>IF($AG681=1,I681,0)</f>
        <v>0</v>
      </c>
      <c r="AS681">
        <f>IF($AG681=1,K681,0)</f>
        <v>0</v>
      </c>
      <c r="AU681">
        <f>IF($AJ681=1,T681,0)</f>
        <v>0</v>
      </c>
      <c r="AV681">
        <f>IF($AJ681=1,U681,0)</f>
        <v>0</v>
      </c>
      <c r="AW681">
        <f>IF($AJ681=1,V681,0)</f>
        <v>0</v>
      </c>
      <c r="AX681">
        <f>IF($AJ681=1,W681,0)</f>
        <v>0</v>
      </c>
      <c r="AY681">
        <f>IF($AJ681=1,X681,0)</f>
        <v>0</v>
      </c>
      <c r="BA681">
        <f>IF($AK681=1,M681,0)</f>
        <v>0</v>
      </c>
      <c r="BB681">
        <f>IF($AK681=1,N681,0)</f>
        <v>0</v>
      </c>
      <c r="BC681">
        <f>IF($AK681=1,O681,0)</f>
        <v>0</v>
      </c>
      <c r="BD681">
        <f>IF($AK681=1,P681,0)</f>
        <v>0</v>
      </c>
    </row>
    <row r="682" spans="1:56" x14ac:dyDescent="0.3">
      <c r="A682" s="7">
        <v>1476</v>
      </c>
      <c r="B682" s="6">
        <v>176005</v>
      </c>
      <c r="C682" s="7">
        <v>0</v>
      </c>
      <c r="D682" s="7">
        <v>0</v>
      </c>
      <c r="E682" s="7">
        <f>SUM(C682:D682)</f>
        <v>0</v>
      </c>
      <c r="F682" s="7">
        <v>65</v>
      </c>
      <c r="G682" s="7">
        <v>0</v>
      </c>
      <c r="H682" s="7">
        <v>0</v>
      </c>
      <c r="I682" s="7">
        <v>1</v>
      </c>
      <c r="J682" s="7">
        <v>0</v>
      </c>
      <c r="K682" s="7">
        <v>0</v>
      </c>
      <c r="L682" s="7" t="str" cm="1">
        <f t="array" ref="L682">_xlfn.IFS(G682=1,G$1,H682=1,H$1,I682=1,I$1,J682=1,J$1,K682=1,K$1)</f>
        <v>Together</v>
      </c>
      <c r="M682" s="7">
        <v>0</v>
      </c>
      <c r="N682" s="7">
        <v>1</v>
      </c>
      <c r="O682" s="7">
        <v>0</v>
      </c>
      <c r="P682" s="7">
        <v>0</v>
      </c>
      <c r="Q682" s="7" t="str" cm="1">
        <f t="array" ref="Q682">_xlfn.IFS(M682=1,M$1,N682=1,N$1,O682=1,O$1,P682=1,P$1)</f>
        <v>Graduate</v>
      </c>
      <c r="R682" t="s">
        <v>42</v>
      </c>
      <c r="S682" s="7">
        <v>72</v>
      </c>
      <c r="T682" s="7">
        <v>2276</v>
      </c>
      <c r="U682" s="7">
        <v>46</v>
      </c>
      <c r="V682" s="7">
        <v>901</v>
      </c>
      <c r="W682" s="7">
        <v>556</v>
      </c>
      <c r="X682" s="7">
        <v>116</v>
      </c>
      <c r="Y682" s="7">
        <v>93</v>
      </c>
      <c r="Z682" s="7">
        <v>3802</v>
      </c>
      <c r="AA682" s="7">
        <v>1</v>
      </c>
      <c r="AB682" s="7">
        <v>3</v>
      </c>
      <c r="AC682" s="7">
        <v>5</v>
      </c>
      <c r="AD682" s="7">
        <v>13</v>
      </c>
      <c r="AE682" s="7">
        <v>6</v>
      </c>
      <c r="AF682" s="7">
        <v>0</v>
      </c>
      <c r="AG682" s="7">
        <v>0</v>
      </c>
      <c r="AH682" s="7">
        <v>0</v>
      </c>
      <c r="AI682" s="7">
        <v>1</v>
      </c>
      <c r="AJ682" s="7">
        <v>0</v>
      </c>
      <c r="AK682" s="7">
        <v>0</v>
      </c>
      <c r="AL682" s="7">
        <v>0</v>
      </c>
      <c r="AM682" s="8">
        <v>43676</v>
      </c>
      <c r="AO682">
        <f>IF($AG682=1,G682,0)</f>
        <v>0</v>
      </c>
      <c r="AP682">
        <f>IF($AG682=1,H682,0)</f>
        <v>0</v>
      </c>
      <c r="AQ682">
        <f>IF($AG682=1,J682,0)</f>
        <v>0</v>
      </c>
      <c r="AR682">
        <f>IF($AG682=1,I682,0)</f>
        <v>0</v>
      </c>
      <c r="AS682">
        <f>IF($AG682=1,K682,0)</f>
        <v>0</v>
      </c>
      <c r="AU682">
        <f>IF($AJ682=1,T682,0)</f>
        <v>0</v>
      </c>
      <c r="AV682">
        <f>IF($AJ682=1,U682,0)</f>
        <v>0</v>
      </c>
      <c r="AW682">
        <f>IF($AJ682=1,V682,0)</f>
        <v>0</v>
      </c>
      <c r="AX682">
        <f>IF($AJ682=1,W682,0)</f>
        <v>0</v>
      </c>
      <c r="AY682">
        <f>IF($AJ682=1,X682,0)</f>
        <v>0</v>
      </c>
      <c r="BA682">
        <f>IF($AK682=1,M682,0)</f>
        <v>0</v>
      </c>
      <c r="BB682">
        <f>IF($AK682=1,N682,0)</f>
        <v>0</v>
      </c>
      <c r="BC682">
        <f>IF($AK682=1,O682,0)</f>
        <v>0</v>
      </c>
      <c r="BD682">
        <f>IF($AK682=1,P682,0)</f>
        <v>0</v>
      </c>
    </row>
    <row r="683" spans="1:56" x14ac:dyDescent="0.3">
      <c r="A683" s="7">
        <v>2233</v>
      </c>
      <c r="B683" s="6">
        <v>177766</v>
      </c>
      <c r="C683" s="7">
        <v>0</v>
      </c>
      <c r="D683" s="7">
        <v>1</v>
      </c>
      <c r="E683" s="7">
        <f>SUM(C683:D683)</f>
        <v>1</v>
      </c>
      <c r="F683" s="7">
        <v>53</v>
      </c>
      <c r="G683" s="7">
        <v>0</v>
      </c>
      <c r="H683" s="7">
        <v>1</v>
      </c>
      <c r="I683" s="7">
        <v>0</v>
      </c>
      <c r="J683" s="7">
        <v>0</v>
      </c>
      <c r="K683" s="7">
        <v>0</v>
      </c>
      <c r="L683" s="7" t="str" cm="1">
        <f t="array" ref="L683">_xlfn.IFS(G683=1,G$1,H683=1,H$1,I683=1,I$1,J683=1,J$1,K683=1,K$1)</f>
        <v>Married</v>
      </c>
      <c r="M683" s="7">
        <v>0</v>
      </c>
      <c r="N683" s="7">
        <v>0</v>
      </c>
      <c r="O683" s="7">
        <v>0</v>
      </c>
      <c r="P683" s="7">
        <v>1</v>
      </c>
      <c r="Q683" s="7" t="str" cm="1">
        <f t="array" ref="Q683">_xlfn.IFS(M683=1,M$1,N683=1,N$1,O683=1,O$1,P683=1,P$1)</f>
        <v>PhD</v>
      </c>
      <c r="R683" t="s">
        <v>41</v>
      </c>
      <c r="S683" s="7">
        <v>97</v>
      </c>
      <c r="T683" s="7">
        <v>2295</v>
      </c>
      <c r="U683" s="7">
        <v>135</v>
      </c>
      <c r="V683" s="7">
        <v>606</v>
      </c>
      <c r="W683" s="7">
        <v>263</v>
      </c>
      <c r="X683" s="7">
        <v>135</v>
      </c>
      <c r="Y683" s="7">
        <v>62</v>
      </c>
      <c r="Z683" s="7">
        <v>3372</v>
      </c>
      <c r="AA683" s="7">
        <v>2</v>
      </c>
      <c r="AB683" s="7">
        <v>11</v>
      </c>
      <c r="AC683" s="7">
        <v>10</v>
      </c>
      <c r="AD683" s="7">
        <v>11</v>
      </c>
      <c r="AE683" s="7">
        <v>6</v>
      </c>
      <c r="AF683" s="7">
        <v>1</v>
      </c>
      <c r="AG683" s="7">
        <v>0</v>
      </c>
      <c r="AH683" s="7">
        <v>0</v>
      </c>
      <c r="AI683" s="7">
        <v>0</v>
      </c>
      <c r="AJ683" s="7">
        <v>0</v>
      </c>
      <c r="AK683" s="7">
        <v>0</v>
      </c>
      <c r="AL683" s="7">
        <v>1</v>
      </c>
      <c r="AM683" s="8">
        <v>43676</v>
      </c>
      <c r="AO683">
        <f>IF($AG683=1,G683,0)</f>
        <v>0</v>
      </c>
      <c r="AP683">
        <f>IF($AG683=1,H683,0)</f>
        <v>0</v>
      </c>
      <c r="AQ683">
        <f>IF($AG683=1,J683,0)</f>
        <v>0</v>
      </c>
      <c r="AR683">
        <f>IF($AG683=1,I683,0)</f>
        <v>0</v>
      </c>
      <c r="AS683">
        <f>IF($AG683=1,K683,0)</f>
        <v>0</v>
      </c>
      <c r="AU683">
        <f>IF($AJ683=1,T683,0)</f>
        <v>0</v>
      </c>
      <c r="AV683">
        <f>IF($AJ683=1,U683,0)</f>
        <v>0</v>
      </c>
      <c r="AW683">
        <f>IF($AJ683=1,V683,0)</f>
        <v>0</v>
      </c>
      <c r="AX683">
        <f>IF($AJ683=1,W683,0)</f>
        <v>0</v>
      </c>
      <c r="AY683">
        <f>IF($AJ683=1,X683,0)</f>
        <v>0</v>
      </c>
      <c r="BA683">
        <f>IF($AK683=1,M683,0)</f>
        <v>0</v>
      </c>
      <c r="BB683">
        <f>IF($AK683=1,N683,0)</f>
        <v>0</v>
      </c>
      <c r="BC683">
        <f>IF($AK683=1,O683,0)</f>
        <v>0</v>
      </c>
      <c r="BD683">
        <f>IF($AK683=1,P683,0)</f>
        <v>0</v>
      </c>
    </row>
    <row r="684" spans="1:56" x14ac:dyDescent="0.3">
      <c r="A684" s="7">
        <v>2644</v>
      </c>
      <c r="B684" s="6">
        <v>177766</v>
      </c>
      <c r="C684" s="7">
        <v>0</v>
      </c>
      <c r="D684" s="7">
        <v>1</v>
      </c>
      <c r="E684" s="7">
        <f>SUM(C684:D684)</f>
        <v>1</v>
      </c>
      <c r="F684" s="7">
        <v>53</v>
      </c>
      <c r="G684" s="7">
        <v>0</v>
      </c>
      <c r="H684" s="7">
        <v>1</v>
      </c>
      <c r="I684" s="7">
        <v>0</v>
      </c>
      <c r="J684" s="7">
        <v>0</v>
      </c>
      <c r="K684" s="7">
        <v>0</v>
      </c>
      <c r="L684" s="7" t="str" cm="1">
        <f t="array" ref="L684">_xlfn.IFS(G684=1,G$1,H684=1,H$1,I684=1,I$1,J684=1,J$1,K684=1,K$1)</f>
        <v>Married</v>
      </c>
      <c r="M684" s="7">
        <v>0</v>
      </c>
      <c r="N684" s="7">
        <v>0</v>
      </c>
      <c r="O684" s="7">
        <v>0</v>
      </c>
      <c r="P684" s="7">
        <v>1</v>
      </c>
      <c r="Q684" s="7" t="str" cm="1">
        <f t="array" ref="Q684">_xlfn.IFS(M684=1,M$1,N684=1,N$1,O684=1,O$1,P684=1,P$1)</f>
        <v>PhD</v>
      </c>
      <c r="R684" t="s">
        <v>39</v>
      </c>
      <c r="S684" s="7">
        <v>97</v>
      </c>
      <c r="T684" s="7">
        <v>2295</v>
      </c>
      <c r="U684" s="7">
        <v>135</v>
      </c>
      <c r="V684" s="7">
        <v>606</v>
      </c>
      <c r="W684" s="7">
        <v>263</v>
      </c>
      <c r="X684" s="7">
        <v>135</v>
      </c>
      <c r="Y684" s="7">
        <v>62</v>
      </c>
      <c r="Z684" s="7">
        <v>3372</v>
      </c>
      <c r="AA684" s="7">
        <v>2</v>
      </c>
      <c r="AB684" s="7">
        <v>11</v>
      </c>
      <c r="AC684" s="7">
        <v>10</v>
      </c>
      <c r="AD684" s="7">
        <v>11</v>
      </c>
      <c r="AE684" s="7">
        <v>6</v>
      </c>
      <c r="AF684" s="7">
        <v>1</v>
      </c>
      <c r="AG684" s="7">
        <v>0</v>
      </c>
      <c r="AH684" s="7">
        <v>0</v>
      </c>
      <c r="AI684" s="7">
        <v>0</v>
      </c>
      <c r="AJ684" s="7">
        <v>0</v>
      </c>
      <c r="AK684" s="7">
        <v>0</v>
      </c>
      <c r="AL684" s="7">
        <v>1</v>
      </c>
      <c r="AM684" s="8">
        <v>43676</v>
      </c>
      <c r="AO684">
        <f>IF($AG684=1,G684,0)</f>
        <v>0</v>
      </c>
      <c r="AP684">
        <f>IF($AG684=1,H684,0)</f>
        <v>0</v>
      </c>
      <c r="AQ684">
        <f>IF($AG684=1,J684,0)</f>
        <v>0</v>
      </c>
      <c r="AR684">
        <f>IF($AG684=1,I684,0)</f>
        <v>0</v>
      </c>
      <c r="AS684">
        <f>IF($AG684=1,K684,0)</f>
        <v>0</v>
      </c>
      <c r="AU684">
        <f>IF($AJ684=1,T684,0)</f>
        <v>0</v>
      </c>
      <c r="AV684">
        <f>IF($AJ684=1,U684,0)</f>
        <v>0</v>
      </c>
      <c r="AW684">
        <f>IF($AJ684=1,V684,0)</f>
        <v>0</v>
      </c>
      <c r="AX684">
        <f>IF($AJ684=1,W684,0)</f>
        <v>0</v>
      </c>
      <c r="AY684">
        <f>IF($AJ684=1,X684,0)</f>
        <v>0</v>
      </c>
      <c r="BA684">
        <f>IF($AK684=1,M684,0)</f>
        <v>0</v>
      </c>
      <c r="BB684">
        <f>IF($AK684=1,N684,0)</f>
        <v>0</v>
      </c>
      <c r="BC684">
        <f>IF($AK684=1,O684,0)</f>
        <v>0</v>
      </c>
      <c r="BD684">
        <f>IF($AK684=1,P684,0)</f>
        <v>0</v>
      </c>
    </row>
    <row r="685" spans="1:56" x14ac:dyDescent="0.3">
      <c r="A685" s="7">
        <v>2875</v>
      </c>
      <c r="B685" s="6">
        <v>145759</v>
      </c>
      <c r="C685" s="7">
        <v>1</v>
      </c>
      <c r="D685" s="7">
        <v>1</v>
      </c>
      <c r="E685" s="7">
        <f>SUM(C685:D685)</f>
        <v>2</v>
      </c>
      <c r="F685" s="7">
        <v>56</v>
      </c>
      <c r="G685" s="7">
        <v>0</v>
      </c>
      <c r="H685" s="7">
        <v>1</v>
      </c>
      <c r="I685" s="7">
        <v>0</v>
      </c>
      <c r="J685" s="7">
        <v>0</v>
      </c>
      <c r="K685" s="7">
        <v>0</v>
      </c>
      <c r="L685" s="7" t="str" cm="1">
        <f t="array" ref="L685">_xlfn.IFS(G685=1,G$1,H685=1,H$1,I685=1,I$1,J685=1,J$1,K685=1,K$1)</f>
        <v>Married</v>
      </c>
      <c r="M685" s="7">
        <v>0</v>
      </c>
      <c r="N685" s="7">
        <v>0</v>
      </c>
      <c r="O685" s="7">
        <v>0</v>
      </c>
      <c r="P685" s="7">
        <v>1</v>
      </c>
      <c r="Q685" s="7" t="str" cm="1">
        <f t="array" ref="Q685">_xlfn.IFS(M685=1,M$1,N685=1,N$1,O685=1,O$1,P685=1,P$1)</f>
        <v>PhD</v>
      </c>
      <c r="R685" t="s">
        <v>41</v>
      </c>
      <c r="S685" s="7">
        <v>13</v>
      </c>
      <c r="T685" s="7">
        <v>134</v>
      </c>
      <c r="U685" s="7">
        <v>3</v>
      </c>
      <c r="V685" s="7">
        <v>57</v>
      </c>
      <c r="W685" s="7">
        <v>10</v>
      </c>
      <c r="X685" s="7">
        <v>0</v>
      </c>
      <c r="Y685" s="7">
        <v>13</v>
      </c>
      <c r="Z685" s="7">
        <v>191</v>
      </c>
      <c r="AA685" s="7">
        <v>2</v>
      </c>
      <c r="AB685" s="7">
        <v>2</v>
      </c>
      <c r="AC685" s="7">
        <v>0</v>
      </c>
      <c r="AD685" s="7">
        <v>3</v>
      </c>
      <c r="AE685" s="7">
        <v>7</v>
      </c>
      <c r="AF685" s="7">
        <v>0</v>
      </c>
      <c r="AG685" s="7">
        <v>0</v>
      </c>
      <c r="AH685" s="7">
        <v>0</v>
      </c>
      <c r="AI685" s="7">
        <v>0</v>
      </c>
      <c r="AJ685" s="7">
        <v>0</v>
      </c>
      <c r="AK685" s="7">
        <v>0</v>
      </c>
      <c r="AL685" s="7">
        <v>0</v>
      </c>
      <c r="AM685" s="8">
        <v>43677</v>
      </c>
      <c r="AO685">
        <f>IF($AG685=1,G685,0)</f>
        <v>0</v>
      </c>
      <c r="AP685">
        <f>IF($AG685=1,H685,0)</f>
        <v>0</v>
      </c>
      <c r="AQ685">
        <f>IF($AG685=1,J685,0)</f>
        <v>0</v>
      </c>
      <c r="AR685">
        <f>IF($AG685=1,I685,0)</f>
        <v>0</v>
      </c>
      <c r="AS685">
        <f>IF($AG685=1,K685,0)</f>
        <v>0</v>
      </c>
      <c r="AU685">
        <f>IF($AJ685=1,T685,0)</f>
        <v>0</v>
      </c>
      <c r="AV685">
        <f>IF($AJ685=1,U685,0)</f>
        <v>0</v>
      </c>
      <c r="AW685">
        <f>IF($AJ685=1,V685,0)</f>
        <v>0</v>
      </c>
      <c r="AX685">
        <f>IF($AJ685=1,W685,0)</f>
        <v>0</v>
      </c>
      <c r="AY685">
        <f>IF($AJ685=1,X685,0)</f>
        <v>0</v>
      </c>
      <c r="BA685">
        <f>IF($AK685=1,M685,0)</f>
        <v>0</v>
      </c>
      <c r="BB685">
        <f>IF($AK685=1,N685,0)</f>
        <v>0</v>
      </c>
      <c r="BC685">
        <f>IF($AK685=1,O685,0)</f>
        <v>0</v>
      </c>
      <c r="BD685">
        <f>IF($AK685=1,P685,0)</f>
        <v>0</v>
      </c>
    </row>
    <row r="686" spans="1:56" x14ac:dyDescent="0.3">
      <c r="A686" s="7">
        <v>1178</v>
      </c>
      <c r="B686" s="6">
        <v>145759</v>
      </c>
      <c r="C686" s="7">
        <v>1</v>
      </c>
      <c r="D686" s="7">
        <v>1</v>
      </c>
      <c r="E686" s="7">
        <f>SUM(C686:D686)</f>
        <v>2</v>
      </c>
      <c r="F686" s="7">
        <v>56</v>
      </c>
      <c r="G686" s="7">
        <v>0</v>
      </c>
      <c r="H686" s="7">
        <v>1</v>
      </c>
      <c r="I686" s="7">
        <v>0</v>
      </c>
      <c r="J686" s="7">
        <v>0</v>
      </c>
      <c r="K686" s="7">
        <v>0</v>
      </c>
      <c r="L686" s="7" t="str" cm="1">
        <f t="array" ref="L686">_xlfn.IFS(G686=1,G$1,H686=1,H$1,I686=1,I$1,J686=1,J$1,K686=1,K$1)</f>
        <v>Married</v>
      </c>
      <c r="M686" s="7">
        <v>0</v>
      </c>
      <c r="N686" s="7">
        <v>0</v>
      </c>
      <c r="O686" s="7">
        <v>0</v>
      </c>
      <c r="P686" s="7">
        <v>1</v>
      </c>
      <c r="Q686" s="7" t="str" cm="1">
        <f t="array" ref="Q686">_xlfn.IFS(M686=1,M$1,N686=1,N$1,O686=1,O$1,P686=1,P$1)</f>
        <v>PhD</v>
      </c>
      <c r="R686" t="s">
        <v>44</v>
      </c>
      <c r="S686" s="7">
        <v>13</v>
      </c>
      <c r="T686" s="7">
        <v>134</v>
      </c>
      <c r="U686" s="7">
        <v>3</v>
      </c>
      <c r="V686" s="7">
        <v>57</v>
      </c>
      <c r="W686" s="7">
        <v>10</v>
      </c>
      <c r="X686" s="7">
        <v>0</v>
      </c>
      <c r="Y686" s="7">
        <v>13</v>
      </c>
      <c r="Z686" s="7">
        <v>191</v>
      </c>
      <c r="AA686" s="7">
        <v>2</v>
      </c>
      <c r="AB686" s="7">
        <v>2</v>
      </c>
      <c r="AC686" s="7">
        <v>0</v>
      </c>
      <c r="AD686" s="7">
        <v>3</v>
      </c>
      <c r="AE686" s="7">
        <v>7</v>
      </c>
      <c r="AF686" s="7">
        <v>0</v>
      </c>
      <c r="AG686" s="7">
        <v>0</v>
      </c>
      <c r="AH686" s="7">
        <v>0</v>
      </c>
      <c r="AI686" s="7">
        <v>0</v>
      </c>
      <c r="AJ686" s="7">
        <v>0</v>
      </c>
      <c r="AK686" s="7">
        <v>0</v>
      </c>
      <c r="AL686" s="7">
        <v>0</v>
      </c>
      <c r="AM686" s="8">
        <v>43677</v>
      </c>
      <c r="AO686">
        <f>IF($AG686=1,G686,0)</f>
        <v>0</v>
      </c>
      <c r="AP686">
        <f>IF($AG686=1,H686,0)</f>
        <v>0</v>
      </c>
      <c r="AQ686">
        <f>IF($AG686=1,J686,0)</f>
        <v>0</v>
      </c>
      <c r="AR686">
        <f>IF($AG686=1,I686,0)</f>
        <v>0</v>
      </c>
      <c r="AS686">
        <f>IF($AG686=1,K686,0)</f>
        <v>0</v>
      </c>
      <c r="AU686">
        <f>IF($AJ686=1,T686,0)</f>
        <v>0</v>
      </c>
      <c r="AV686">
        <f>IF($AJ686=1,U686,0)</f>
        <v>0</v>
      </c>
      <c r="AW686">
        <f>IF($AJ686=1,V686,0)</f>
        <v>0</v>
      </c>
      <c r="AX686">
        <f>IF($AJ686=1,W686,0)</f>
        <v>0</v>
      </c>
      <c r="AY686">
        <f>IF($AJ686=1,X686,0)</f>
        <v>0</v>
      </c>
      <c r="BA686">
        <f>IF($AK686=1,M686,0)</f>
        <v>0</v>
      </c>
      <c r="BB686">
        <f>IF($AK686=1,N686,0)</f>
        <v>0</v>
      </c>
      <c r="BC686">
        <f>IF($AK686=1,O686,0)</f>
        <v>0</v>
      </c>
      <c r="BD686">
        <f>IF($AK686=1,P686,0)</f>
        <v>0</v>
      </c>
    </row>
    <row r="687" spans="1:56" x14ac:dyDescent="0.3">
      <c r="A687" s="7">
        <v>2091</v>
      </c>
      <c r="B687" s="6">
        <v>176773</v>
      </c>
      <c r="C687" s="7">
        <v>0</v>
      </c>
      <c r="D687" s="7">
        <v>0</v>
      </c>
      <c r="E687" s="7">
        <f>SUM(C687:D687)</f>
        <v>0</v>
      </c>
      <c r="F687" s="7">
        <v>66</v>
      </c>
      <c r="G687" s="7">
        <v>1</v>
      </c>
      <c r="H687" s="7">
        <v>0</v>
      </c>
      <c r="I687" s="7">
        <v>0</v>
      </c>
      <c r="J687" s="7">
        <v>0</v>
      </c>
      <c r="K687" s="7">
        <v>0</v>
      </c>
      <c r="L687" s="7" t="str" cm="1">
        <f t="array" ref="L687">_xlfn.IFS(G687=1,G$1,H687=1,H$1,I687=1,I$1,J687=1,J$1,K687=1,K$1)</f>
        <v>Divorced</v>
      </c>
      <c r="M687" s="7">
        <v>0</v>
      </c>
      <c r="N687" s="7">
        <v>1</v>
      </c>
      <c r="O687" s="7">
        <v>0</v>
      </c>
      <c r="P687" s="7">
        <v>0</v>
      </c>
      <c r="Q687" s="7" t="str" cm="1">
        <f t="array" ref="Q687">_xlfn.IFS(M687=1,M$1,N687=1,N$1,O687=1,O$1,P687=1,P$1)</f>
        <v>Graduate</v>
      </c>
      <c r="R687" t="s">
        <v>40</v>
      </c>
      <c r="S687" s="7">
        <v>79</v>
      </c>
      <c r="T687" s="7">
        <v>1188</v>
      </c>
      <c r="U687" s="7">
        <v>129</v>
      </c>
      <c r="V687" s="7">
        <v>1034</v>
      </c>
      <c r="W687" s="7">
        <v>198</v>
      </c>
      <c r="X687" s="7">
        <v>76</v>
      </c>
      <c r="Y687" s="7">
        <v>37</v>
      </c>
      <c r="Z687" s="7">
        <v>2588</v>
      </c>
      <c r="AA687" s="7">
        <v>1</v>
      </c>
      <c r="AB687" s="7">
        <v>2</v>
      </c>
      <c r="AC687" s="7">
        <v>2</v>
      </c>
      <c r="AD687" s="7">
        <v>11</v>
      </c>
      <c r="AE687" s="7">
        <v>1</v>
      </c>
      <c r="AF687" s="7">
        <v>0</v>
      </c>
      <c r="AG687" s="7">
        <v>0</v>
      </c>
      <c r="AH687" s="7">
        <v>0</v>
      </c>
      <c r="AI687" s="7">
        <v>0</v>
      </c>
      <c r="AJ687" s="7">
        <v>0</v>
      </c>
      <c r="AK687" s="7">
        <v>0</v>
      </c>
      <c r="AL687" s="7">
        <v>0</v>
      </c>
      <c r="AM687" s="8">
        <v>43679</v>
      </c>
      <c r="AO687">
        <f>IF($AG687=1,G687,0)</f>
        <v>0</v>
      </c>
      <c r="AP687">
        <f>IF($AG687=1,H687,0)</f>
        <v>0</v>
      </c>
      <c r="AQ687">
        <f>IF($AG687=1,J687,0)</f>
        <v>0</v>
      </c>
      <c r="AR687">
        <f>IF($AG687=1,I687,0)</f>
        <v>0</v>
      </c>
      <c r="AS687">
        <f>IF($AG687=1,K687,0)</f>
        <v>0</v>
      </c>
      <c r="AU687">
        <f>IF($AJ687=1,T687,0)</f>
        <v>0</v>
      </c>
      <c r="AV687">
        <f>IF($AJ687=1,U687,0)</f>
        <v>0</v>
      </c>
      <c r="AW687">
        <f>IF($AJ687=1,V687,0)</f>
        <v>0</v>
      </c>
      <c r="AX687">
        <f>IF($AJ687=1,W687,0)</f>
        <v>0</v>
      </c>
      <c r="AY687">
        <f>IF($AJ687=1,X687,0)</f>
        <v>0</v>
      </c>
      <c r="BA687">
        <f>IF($AK687=1,M687,0)</f>
        <v>0</v>
      </c>
      <c r="BB687">
        <f>IF($AK687=1,N687,0)</f>
        <v>0</v>
      </c>
      <c r="BC687">
        <f>IF($AK687=1,O687,0)</f>
        <v>0</v>
      </c>
      <c r="BD687">
        <f>IF($AK687=1,P687,0)</f>
        <v>0</v>
      </c>
    </row>
    <row r="688" spans="1:56" x14ac:dyDescent="0.3">
      <c r="A688" s="7">
        <v>3158</v>
      </c>
      <c r="B688" s="6">
        <v>189616</v>
      </c>
      <c r="C688" s="7">
        <v>0</v>
      </c>
      <c r="D688" s="7">
        <v>0</v>
      </c>
      <c r="E688" s="7">
        <f>SUM(C688:D688)</f>
        <v>0</v>
      </c>
      <c r="F688" s="7">
        <v>37</v>
      </c>
      <c r="G688" s="7">
        <v>0</v>
      </c>
      <c r="H688" s="7">
        <v>0</v>
      </c>
      <c r="I688" s="7">
        <v>0</v>
      </c>
      <c r="J688" s="7">
        <v>1</v>
      </c>
      <c r="K688" s="7">
        <v>0</v>
      </c>
      <c r="L688" s="7" t="str" cm="1">
        <f t="array" ref="L688">_xlfn.IFS(G688=1,G$1,H688=1,H$1,I688=1,I$1,J688=1,J$1,K688=1,K$1)</f>
        <v>Single</v>
      </c>
      <c r="M688" s="7">
        <v>0</v>
      </c>
      <c r="N688" s="7">
        <v>0</v>
      </c>
      <c r="O688" s="7">
        <v>1</v>
      </c>
      <c r="P688" s="7">
        <v>0</v>
      </c>
      <c r="Q688" s="7" t="str" cm="1">
        <f t="array" ref="Q688">_xlfn.IFS(M688=1,M$1,N688=1,N$1,O688=1,O$1,P688=1,P$1)</f>
        <v>Master</v>
      </c>
      <c r="R688" t="s">
        <v>44</v>
      </c>
      <c r="S688" s="7">
        <v>36</v>
      </c>
      <c r="T688" s="7">
        <v>1420</v>
      </c>
      <c r="U688" s="7">
        <v>99</v>
      </c>
      <c r="V688" s="7">
        <v>1386</v>
      </c>
      <c r="W688" s="7">
        <v>307</v>
      </c>
      <c r="X688" s="7">
        <v>235</v>
      </c>
      <c r="Y688" s="7">
        <v>32</v>
      </c>
      <c r="Z688" s="7">
        <v>3415</v>
      </c>
      <c r="AA688" s="7">
        <v>1</v>
      </c>
      <c r="AB688" s="7">
        <v>7</v>
      </c>
      <c r="AC688" s="7">
        <v>5</v>
      </c>
      <c r="AD688" s="7">
        <v>12</v>
      </c>
      <c r="AE688" s="7">
        <v>2</v>
      </c>
      <c r="AF688" s="7">
        <v>0</v>
      </c>
      <c r="AG688" s="7">
        <v>0</v>
      </c>
      <c r="AH688" s="7">
        <v>0</v>
      </c>
      <c r="AI688" s="7">
        <v>0</v>
      </c>
      <c r="AJ688" s="7">
        <v>0</v>
      </c>
      <c r="AK688" s="7">
        <v>0</v>
      </c>
      <c r="AL688" s="7">
        <v>1</v>
      </c>
      <c r="AM688" s="8">
        <v>43679</v>
      </c>
      <c r="AO688">
        <f>IF($AG688=1,G688,0)</f>
        <v>0</v>
      </c>
      <c r="AP688">
        <f>IF($AG688=1,H688,0)</f>
        <v>0</v>
      </c>
      <c r="AQ688">
        <f>IF($AG688=1,J688,0)</f>
        <v>0</v>
      </c>
      <c r="AR688">
        <f>IF($AG688=1,I688,0)</f>
        <v>0</v>
      </c>
      <c r="AS688">
        <f>IF($AG688=1,K688,0)</f>
        <v>0</v>
      </c>
      <c r="AU688">
        <f>IF($AJ688=1,T688,0)</f>
        <v>0</v>
      </c>
      <c r="AV688">
        <f>IF($AJ688=1,U688,0)</f>
        <v>0</v>
      </c>
      <c r="AW688">
        <f>IF($AJ688=1,V688,0)</f>
        <v>0</v>
      </c>
      <c r="AX688">
        <f>IF($AJ688=1,W688,0)</f>
        <v>0</v>
      </c>
      <c r="AY688">
        <f>IF($AJ688=1,X688,0)</f>
        <v>0</v>
      </c>
      <c r="BA688">
        <f>IF($AK688=1,M688,0)</f>
        <v>0</v>
      </c>
      <c r="BB688">
        <f>IF($AK688=1,N688,0)</f>
        <v>0</v>
      </c>
      <c r="BC688">
        <f>IF($AK688=1,O688,0)</f>
        <v>0</v>
      </c>
      <c r="BD688">
        <f>IF($AK688=1,P688,0)</f>
        <v>0</v>
      </c>
    </row>
    <row r="689" spans="1:56" x14ac:dyDescent="0.3">
      <c r="A689" s="7">
        <v>2283</v>
      </c>
      <c r="B689" s="6">
        <v>144267</v>
      </c>
      <c r="C689" s="7">
        <v>1</v>
      </c>
      <c r="D689" s="7">
        <v>1</v>
      </c>
      <c r="E689" s="7">
        <f>SUM(C689:D689)</f>
        <v>2</v>
      </c>
      <c r="F689" s="7">
        <v>50</v>
      </c>
      <c r="G689" s="7">
        <v>1</v>
      </c>
      <c r="H689" s="7">
        <v>0</v>
      </c>
      <c r="I689" s="7">
        <v>0</v>
      </c>
      <c r="J689" s="7">
        <v>0</v>
      </c>
      <c r="K689" s="7">
        <v>0</v>
      </c>
      <c r="L689" s="7" t="str" cm="1">
        <f t="array" ref="L689">_xlfn.IFS(G689=1,G$1,H689=1,H$1,I689=1,I$1,J689=1,J$1,K689=1,K$1)</f>
        <v>Divorced</v>
      </c>
      <c r="M689" s="7">
        <v>0</v>
      </c>
      <c r="N689" s="7">
        <v>1</v>
      </c>
      <c r="O689" s="7">
        <v>0</v>
      </c>
      <c r="P689" s="7">
        <v>0</v>
      </c>
      <c r="Q689" s="7" t="str" cm="1">
        <f t="array" ref="Q689">_xlfn.IFS(M689=1,M$1,N689=1,N$1,O689=1,O$1,P689=1,P$1)</f>
        <v>Graduate</v>
      </c>
      <c r="R689" t="s">
        <v>40</v>
      </c>
      <c r="S689" s="7">
        <v>48</v>
      </c>
      <c r="T689" s="7">
        <v>596</v>
      </c>
      <c r="U689" s="7">
        <v>16</v>
      </c>
      <c r="V689" s="7">
        <v>212</v>
      </c>
      <c r="W689" s="7">
        <v>10</v>
      </c>
      <c r="X689" s="7">
        <v>16</v>
      </c>
      <c r="Y689" s="7">
        <v>160</v>
      </c>
      <c r="Z689" s="7">
        <v>691</v>
      </c>
      <c r="AA689" s="7">
        <v>5</v>
      </c>
      <c r="AB689" s="7">
        <v>5</v>
      </c>
      <c r="AC689" s="7">
        <v>2</v>
      </c>
      <c r="AD689" s="7">
        <v>4</v>
      </c>
      <c r="AE689" s="7">
        <v>9</v>
      </c>
      <c r="AF689" s="7">
        <v>0</v>
      </c>
      <c r="AG689" s="7">
        <v>0</v>
      </c>
      <c r="AH689" s="7">
        <v>0</v>
      </c>
      <c r="AI689" s="7">
        <v>0</v>
      </c>
      <c r="AJ689" s="7">
        <v>0</v>
      </c>
      <c r="AK689" s="7">
        <v>0</v>
      </c>
      <c r="AL689" s="7">
        <v>0</v>
      </c>
      <c r="AM689" s="8">
        <v>43679</v>
      </c>
      <c r="AO689">
        <f>IF($AG689=1,G689,0)</f>
        <v>0</v>
      </c>
      <c r="AP689">
        <f>IF($AG689=1,H689,0)</f>
        <v>0</v>
      </c>
      <c r="AQ689">
        <f>IF($AG689=1,J689,0)</f>
        <v>0</v>
      </c>
      <c r="AR689">
        <f>IF($AG689=1,I689,0)</f>
        <v>0</v>
      </c>
      <c r="AS689">
        <f>IF($AG689=1,K689,0)</f>
        <v>0</v>
      </c>
      <c r="AU689">
        <f>IF($AJ689=1,T689,0)</f>
        <v>0</v>
      </c>
      <c r="AV689">
        <f>IF($AJ689=1,U689,0)</f>
        <v>0</v>
      </c>
      <c r="AW689">
        <f>IF($AJ689=1,V689,0)</f>
        <v>0</v>
      </c>
      <c r="AX689">
        <f>IF($AJ689=1,W689,0)</f>
        <v>0</v>
      </c>
      <c r="AY689">
        <f>IF($AJ689=1,X689,0)</f>
        <v>0</v>
      </c>
      <c r="BA689">
        <f>IF($AK689=1,M689,0)</f>
        <v>0</v>
      </c>
      <c r="BB689">
        <f>IF($AK689=1,N689,0)</f>
        <v>0</v>
      </c>
      <c r="BC689">
        <f>IF($AK689=1,O689,0)</f>
        <v>0</v>
      </c>
      <c r="BD689">
        <f>IF($AK689=1,P689,0)</f>
        <v>0</v>
      </c>
    </row>
    <row r="690" spans="1:56" x14ac:dyDescent="0.3">
      <c r="A690" s="7">
        <v>2864</v>
      </c>
      <c r="B690" s="6">
        <v>142081</v>
      </c>
      <c r="C690" s="7">
        <v>1</v>
      </c>
      <c r="D690" s="7">
        <v>0</v>
      </c>
      <c r="E690" s="7">
        <f>SUM(C690:D690)</f>
        <v>1</v>
      </c>
      <c r="F690" s="7">
        <v>38</v>
      </c>
      <c r="G690" s="7">
        <v>0</v>
      </c>
      <c r="H690" s="7">
        <v>1</v>
      </c>
      <c r="I690" s="7">
        <v>0</v>
      </c>
      <c r="J690" s="7">
        <v>0</v>
      </c>
      <c r="K690" s="7">
        <v>0</v>
      </c>
      <c r="L690" s="7" t="str" cm="1">
        <f t="array" ref="L690">_xlfn.IFS(G690=1,G$1,H690=1,H$1,I690=1,I$1,J690=1,J$1,K690=1,K$1)</f>
        <v>Married</v>
      </c>
      <c r="M690" s="7">
        <v>0</v>
      </c>
      <c r="N690" s="7">
        <v>1</v>
      </c>
      <c r="O690" s="7">
        <v>0</v>
      </c>
      <c r="P690" s="7">
        <v>0</v>
      </c>
      <c r="Q690" s="7" t="str" cm="1">
        <f t="array" ref="Q690">_xlfn.IFS(M690=1,M$1,N690=1,N$1,O690=1,O$1,P690=1,P$1)</f>
        <v>Graduate</v>
      </c>
      <c r="R690" t="s">
        <v>44</v>
      </c>
      <c r="S690" s="7">
        <v>86</v>
      </c>
      <c r="T690" s="7">
        <v>591</v>
      </c>
      <c r="U690" s="7">
        <v>34</v>
      </c>
      <c r="V690" s="7">
        <v>371</v>
      </c>
      <c r="W690" s="7">
        <v>182</v>
      </c>
      <c r="X690" s="7">
        <v>20</v>
      </c>
      <c r="Y690" s="7">
        <v>91</v>
      </c>
      <c r="Z690" s="7">
        <v>1107</v>
      </c>
      <c r="AA690" s="7">
        <v>2</v>
      </c>
      <c r="AB690" s="7">
        <v>6</v>
      </c>
      <c r="AC690" s="7">
        <v>3</v>
      </c>
      <c r="AD690" s="7">
        <v>4</v>
      </c>
      <c r="AE690" s="7">
        <v>6</v>
      </c>
      <c r="AF690" s="7">
        <v>1</v>
      </c>
      <c r="AG690" s="7">
        <v>0</v>
      </c>
      <c r="AH690" s="7">
        <v>0</v>
      </c>
      <c r="AI690" s="7">
        <v>0</v>
      </c>
      <c r="AJ690" s="7">
        <v>0</v>
      </c>
      <c r="AK690" s="7">
        <v>0</v>
      </c>
      <c r="AL690" s="7">
        <v>0</v>
      </c>
      <c r="AM690" s="8">
        <v>43680</v>
      </c>
      <c r="AO690">
        <f>IF($AG690=1,G690,0)</f>
        <v>0</v>
      </c>
      <c r="AP690">
        <f>IF($AG690=1,H690,0)</f>
        <v>0</v>
      </c>
      <c r="AQ690">
        <f>IF($AG690=1,J690,0)</f>
        <v>0</v>
      </c>
      <c r="AR690">
        <f>IF($AG690=1,I690,0)</f>
        <v>0</v>
      </c>
      <c r="AS690">
        <f>IF($AG690=1,K690,0)</f>
        <v>0</v>
      </c>
      <c r="AU690">
        <f>IF($AJ690=1,T690,0)</f>
        <v>0</v>
      </c>
      <c r="AV690">
        <f>IF($AJ690=1,U690,0)</f>
        <v>0</v>
      </c>
      <c r="AW690">
        <f>IF($AJ690=1,V690,0)</f>
        <v>0</v>
      </c>
      <c r="AX690">
        <f>IF($AJ690=1,W690,0)</f>
        <v>0</v>
      </c>
      <c r="AY690">
        <f>IF($AJ690=1,X690,0)</f>
        <v>0</v>
      </c>
      <c r="BA690">
        <f>IF($AK690=1,M690,0)</f>
        <v>0</v>
      </c>
      <c r="BB690">
        <f>IF($AK690=1,N690,0)</f>
        <v>0</v>
      </c>
      <c r="BC690">
        <f>IF($AK690=1,O690,0)</f>
        <v>0</v>
      </c>
      <c r="BD690">
        <f>IF($AK690=1,P690,0)</f>
        <v>0</v>
      </c>
    </row>
    <row r="691" spans="1:56" x14ac:dyDescent="0.3">
      <c r="A691" s="7">
        <v>2256</v>
      </c>
      <c r="B691" s="6">
        <v>166303</v>
      </c>
      <c r="C691" s="7">
        <v>0</v>
      </c>
      <c r="D691" s="7">
        <v>1</v>
      </c>
      <c r="E691" s="7">
        <f>SUM(C691:D691)</f>
        <v>1</v>
      </c>
      <c r="F691" s="7">
        <v>49</v>
      </c>
      <c r="G691" s="7">
        <v>0</v>
      </c>
      <c r="H691" s="7">
        <v>1</v>
      </c>
      <c r="I691" s="7">
        <v>0</v>
      </c>
      <c r="J691" s="7">
        <v>0</v>
      </c>
      <c r="K691" s="7">
        <v>0</v>
      </c>
      <c r="L691" s="7" t="str" cm="1">
        <f t="array" ref="L691">_xlfn.IFS(G691=1,G$1,H691=1,H$1,I691=1,I$1,J691=1,J$1,K691=1,K$1)</f>
        <v>Married</v>
      </c>
      <c r="M691" s="7">
        <v>0</v>
      </c>
      <c r="N691" s="7">
        <v>1</v>
      </c>
      <c r="O691" s="7">
        <v>0</v>
      </c>
      <c r="P691" s="7">
        <v>0</v>
      </c>
      <c r="Q691" s="7" t="str" cm="1">
        <f t="array" ref="Q691">_xlfn.IFS(M691=1,M$1,N691=1,N$1,O691=1,O$1,P691=1,P$1)</f>
        <v>Graduate</v>
      </c>
      <c r="R691" t="s">
        <v>42</v>
      </c>
      <c r="S691" s="7">
        <v>56</v>
      </c>
      <c r="T691" s="7">
        <v>2734</v>
      </c>
      <c r="U691" s="7">
        <v>30</v>
      </c>
      <c r="V691" s="7">
        <v>241</v>
      </c>
      <c r="W691" s="7">
        <v>40</v>
      </c>
      <c r="X691" s="7">
        <v>30</v>
      </c>
      <c r="Y691" s="7">
        <v>150</v>
      </c>
      <c r="Z691" s="7">
        <v>2925</v>
      </c>
      <c r="AA691" s="7">
        <v>4</v>
      </c>
      <c r="AB691" s="7">
        <v>3</v>
      </c>
      <c r="AC691" s="7">
        <v>4</v>
      </c>
      <c r="AD691" s="7">
        <v>11</v>
      </c>
      <c r="AE691" s="7">
        <v>8</v>
      </c>
      <c r="AF691" s="7">
        <v>0</v>
      </c>
      <c r="AG691" s="7">
        <v>1</v>
      </c>
      <c r="AH691" s="7">
        <v>0</v>
      </c>
      <c r="AI691" s="7">
        <v>0</v>
      </c>
      <c r="AJ691" s="7">
        <v>0</v>
      </c>
      <c r="AK691" s="7">
        <v>0</v>
      </c>
      <c r="AL691" s="7">
        <v>0</v>
      </c>
      <c r="AM691" s="8">
        <v>43680</v>
      </c>
      <c r="AO691">
        <f>IF($AG691=1,G691,0)</f>
        <v>0</v>
      </c>
      <c r="AP691">
        <f>IF($AG691=1,H691,0)</f>
        <v>1</v>
      </c>
      <c r="AQ691">
        <f>IF($AG691=1,J691,0)</f>
        <v>0</v>
      </c>
      <c r="AR691">
        <f>IF($AG691=1,I691,0)</f>
        <v>0</v>
      </c>
      <c r="AS691">
        <f>IF($AG691=1,K691,0)</f>
        <v>0</v>
      </c>
      <c r="AU691">
        <f>IF($AJ691=1,T691,0)</f>
        <v>0</v>
      </c>
      <c r="AV691">
        <f>IF($AJ691=1,U691,0)</f>
        <v>0</v>
      </c>
      <c r="AW691">
        <f>IF($AJ691=1,V691,0)</f>
        <v>0</v>
      </c>
      <c r="AX691">
        <f>IF($AJ691=1,W691,0)</f>
        <v>0</v>
      </c>
      <c r="AY691">
        <f>IF($AJ691=1,X691,0)</f>
        <v>0</v>
      </c>
      <c r="BA691">
        <f>IF($AK691=1,M691,0)</f>
        <v>0</v>
      </c>
      <c r="BB691">
        <f>IF($AK691=1,N691,0)</f>
        <v>0</v>
      </c>
      <c r="BC691">
        <f>IF($AK691=1,O691,0)</f>
        <v>0</v>
      </c>
      <c r="BD691">
        <f>IF($AK691=1,P691,0)</f>
        <v>0</v>
      </c>
    </row>
    <row r="692" spans="1:56" x14ac:dyDescent="0.3">
      <c r="A692" s="7">
        <v>2672</v>
      </c>
      <c r="B692" s="6">
        <v>186580</v>
      </c>
      <c r="C692" s="7">
        <v>0</v>
      </c>
      <c r="D692" s="7">
        <v>0</v>
      </c>
      <c r="E692" s="7">
        <f>SUM(C692:D692)</f>
        <v>0</v>
      </c>
      <c r="F692" s="7">
        <v>37</v>
      </c>
      <c r="G692" s="7">
        <v>0</v>
      </c>
      <c r="H692" s="7">
        <v>1</v>
      </c>
      <c r="I692" s="7">
        <v>0</v>
      </c>
      <c r="J692" s="7">
        <v>0</v>
      </c>
      <c r="K692" s="7">
        <v>0</v>
      </c>
      <c r="L692" s="7" t="str" cm="1">
        <f t="array" ref="L692">_xlfn.IFS(G692=1,G$1,H692=1,H$1,I692=1,I$1,J692=1,J$1,K692=1,K$1)</f>
        <v>Married</v>
      </c>
      <c r="M692" s="7">
        <v>0</v>
      </c>
      <c r="N692" s="7">
        <v>0</v>
      </c>
      <c r="O692" s="7">
        <v>0</v>
      </c>
      <c r="P692" s="7">
        <v>1</v>
      </c>
      <c r="Q692" s="7" t="str" cm="1">
        <f t="array" ref="Q692">_xlfn.IFS(M692=1,M$1,N692=1,N$1,O692=1,O$1,P692=1,P$1)</f>
        <v>PhD</v>
      </c>
      <c r="R692" t="s">
        <v>44</v>
      </c>
      <c r="S692" s="7">
        <v>72</v>
      </c>
      <c r="T692" s="7">
        <v>1146</v>
      </c>
      <c r="U692" s="7">
        <v>45</v>
      </c>
      <c r="V692" s="7">
        <v>274</v>
      </c>
      <c r="W692" s="7">
        <v>56</v>
      </c>
      <c r="X692" s="7">
        <v>43</v>
      </c>
      <c r="Y692" s="7">
        <v>43</v>
      </c>
      <c r="Z692" s="7">
        <v>1521</v>
      </c>
      <c r="AA692" s="7">
        <v>0</v>
      </c>
      <c r="AB692" s="7">
        <v>4</v>
      </c>
      <c r="AC692" s="7">
        <v>2</v>
      </c>
      <c r="AD692" s="7">
        <v>5</v>
      </c>
      <c r="AE692" s="7">
        <v>1</v>
      </c>
      <c r="AF692" s="7">
        <v>0</v>
      </c>
      <c r="AG692" s="7">
        <v>0</v>
      </c>
      <c r="AH692" s="7">
        <v>1</v>
      </c>
      <c r="AI692" s="7">
        <v>0</v>
      </c>
      <c r="AJ692" s="7">
        <v>0</v>
      </c>
      <c r="AK692" s="7">
        <v>0</v>
      </c>
      <c r="AL692" s="7">
        <v>0</v>
      </c>
      <c r="AM692" s="8">
        <v>43681</v>
      </c>
      <c r="AO692">
        <f>IF($AG692=1,G692,0)</f>
        <v>0</v>
      </c>
      <c r="AP692">
        <f>IF($AG692=1,H692,0)</f>
        <v>0</v>
      </c>
      <c r="AQ692">
        <f>IF($AG692=1,J692,0)</f>
        <v>0</v>
      </c>
      <c r="AR692">
        <f>IF($AG692=1,I692,0)</f>
        <v>0</v>
      </c>
      <c r="AS692">
        <f>IF($AG692=1,K692,0)</f>
        <v>0</v>
      </c>
      <c r="AU692">
        <f>IF($AJ692=1,T692,0)</f>
        <v>0</v>
      </c>
      <c r="AV692">
        <f>IF($AJ692=1,U692,0)</f>
        <v>0</v>
      </c>
      <c r="AW692">
        <f>IF($AJ692=1,V692,0)</f>
        <v>0</v>
      </c>
      <c r="AX692">
        <f>IF($AJ692=1,W692,0)</f>
        <v>0</v>
      </c>
      <c r="AY692">
        <f>IF($AJ692=1,X692,0)</f>
        <v>0</v>
      </c>
      <c r="BA692">
        <f>IF($AK692=1,M692,0)</f>
        <v>0</v>
      </c>
      <c r="BB692">
        <f>IF($AK692=1,N692,0)</f>
        <v>0</v>
      </c>
      <c r="BC692">
        <f>IF($AK692=1,O692,0)</f>
        <v>0</v>
      </c>
      <c r="BD692">
        <f>IF($AK692=1,P692,0)</f>
        <v>0</v>
      </c>
    </row>
    <row r="693" spans="1:56" x14ac:dyDescent="0.3">
      <c r="A693" s="7">
        <v>2943</v>
      </c>
      <c r="B693" s="6">
        <v>172643</v>
      </c>
      <c r="C693" s="7">
        <v>0</v>
      </c>
      <c r="D693" s="7">
        <v>0</v>
      </c>
      <c r="E693" s="7">
        <f>SUM(C693:D693)</f>
        <v>0</v>
      </c>
      <c r="F693" s="7">
        <v>71</v>
      </c>
      <c r="G693" s="7">
        <v>0</v>
      </c>
      <c r="H693" s="7">
        <v>0</v>
      </c>
      <c r="I693" s="7">
        <v>0</v>
      </c>
      <c r="J693" s="7">
        <v>0</v>
      </c>
      <c r="K693" s="7">
        <v>1</v>
      </c>
      <c r="L693" s="7" t="str" cm="1">
        <f t="array" ref="L693">_xlfn.IFS(G693=1,G$1,H693=1,H$1,I693=1,I$1,J693=1,J$1,K693=1,K$1)</f>
        <v>Widow</v>
      </c>
      <c r="M693" s="7">
        <v>0</v>
      </c>
      <c r="N693" s="7">
        <v>1</v>
      </c>
      <c r="O693" s="7">
        <v>0</v>
      </c>
      <c r="P693" s="7">
        <v>0</v>
      </c>
      <c r="Q693" s="7" t="str" cm="1">
        <f t="array" ref="Q693">_xlfn.IFS(M693=1,M$1,N693=1,N$1,O693=1,O$1,P693=1,P$1)</f>
        <v>Graduate</v>
      </c>
      <c r="R693" t="s">
        <v>40</v>
      </c>
      <c r="S693" s="7">
        <v>60</v>
      </c>
      <c r="T693" s="7">
        <v>1250</v>
      </c>
      <c r="U693" s="7">
        <v>190</v>
      </c>
      <c r="V693" s="7">
        <v>1314</v>
      </c>
      <c r="W693" s="7">
        <v>292</v>
      </c>
      <c r="X693" s="7">
        <v>223</v>
      </c>
      <c r="Y693" s="7">
        <v>126</v>
      </c>
      <c r="Z693" s="7">
        <v>3144</v>
      </c>
      <c r="AA693" s="7">
        <v>1</v>
      </c>
      <c r="AB693" s="7">
        <v>3</v>
      </c>
      <c r="AC693" s="7">
        <v>10</v>
      </c>
      <c r="AD693" s="7">
        <v>7</v>
      </c>
      <c r="AE693" s="7">
        <v>2</v>
      </c>
      <c r="AF693" s="7">
        <v>0</v>
      </c>
      <c r="AG693" s="7">
        <v>0</v>
      </c>
      <c r="AH693" s="7">
        <v>0</v>
      </c>
      <c r="AI693" s="7">
        <v>1</v>
      </c>
      <c r="AJ693" s="7">
        <v>0</v>
      </c>
      <c r="AK693" s="7">
        <v>0</v>
      </c>
      <c r="AL693" s="7">
        <v>1</v>
      </c>
      <c r="AM693" s="8">
        <v>43681</v>
      </c>
      <c r="AO693">
        <f>IF($AG693=1,G693,0)</f>
        <v>0</v>
      </c>
      <c r="AP693">
        <f>IF($AG693=1,H693,0)</f>
        <v>0</v>
      </c>
      <c r="AQ693">
        <f>IF($AG693=1,J693,0)</f>
        <v>0</v>
      </c>
      <c r="AR693">
        <f>IF($AG693=1,I693,0)</f>
        <v>0</v>
      </c>
      <c r="AS693">
        <f>IF($AG693=1,K693,0)</f>
        <v>0</v>
      </c>
      <c r="AU693">
        <f>IF($AJ693=1,T693,0)</f>
        <v>0</v>
      </c>
      <c r="AV693">
        <f>IF($AJ693=1,U693,0)</f>
        <v>0</v>
      </c>
      <c r="AW693">
        <f>IF($AJ693=1,V693,0)</f>
        <v>0</v>
      </c>
      <c r="AX693">
        <f>IF($AJ693=1,W693,0)</f>
        <v>0</v>
      </c>
      <c r="AY693">
        <f>IF($AJ693=1,X693,0)</f>
        <v>0</v>
      </c>
      <c r="BA693">
        <f>IF($AK693=1,M693,0)</f>
        <v>0</v>
      </c>
      <c r="BB693">
        <f>IF($AK693=1,N693,0)</f>
        <v>0</v>
      </c>
      <c r="BC693">
        <f>IF($AK693=1,O693,0)</f>
        <v>0</v>
      </c>
      <c r="BD693">
        <f>IF($AK693=1,P693,0)</f>
        <v>0</v>
      </c>
    </row>
    <row r="694" spans="1:56" x14ac:dyDescent="0.3">
      <c r="A694" s="7">
        <v>2955</v>
      </c>
      <c r="B694" s="6">
        <v>124570</v>
      </c>
      <c r="C694" s="7">
        <v>1</v>
      </c>
      <c r="D694" s="7">
        <v>0</v>
      </c>
      <c r="E694" s="7">
        <f>SUM(C694:D694)</f>
        <v>1</v>
      </c>
      <c r="F694" s="7">
        <v>36</v>
      </c>
      <c r="G694" s="7">
        <v>0</v>
      </c>
      <c r="H694" s="7">
        <v>1</v>
      </c>
      <c r="I694" s="7">
        <v>0</v>
      </c>
      <c r="J694" s="7">
        <v>0</v>
      </c>
      <c r="K694" s="7">
        <v>0</v>
      </c>
      <c r="L694" s="7" t="str" cm="1">
        <f t="array" ref="L694">_xlfn.IFS(G694=1,G$1,H694=1,H$1,I694=1,I$1,J694=1,J$1,K694=1,K$1)</f>
        <v>Married</v>
      </c>
      <c r="M694" s="7">
        <v>0</v>
      </c>
      <c r="N694" s="7">
        <v>1</v>
      </c>
      <c r="O694" s="7">
        <v>0</v>
      </c>
      <c r="P694" s="7">
        <v>0</v>
      </c>
      <c r="Q694" s="7" t="str" cm="1">
        <f t="array" ref="Q694">_xlfn.IFS(M694=1,M$1,N694=1,N$1,O694=1,O$1,P694=1,P$1)</f>
        <v>Graduate</v>
      </c>
      <c r="R694" t="s">
        <v>40</v>
      </c>
      <c r="S694" s="7">
        <v>97</v>
      </c>
      <c r="T694" s="7">
        <v>142</v>
      </c>
      <c r="U694" s="7">
        <v>172</v>
      </c>
      <c r="V694" s="7">
        <v>314</v>
      </c>
      <c r="W694" s="7">
        <v>56</v>
      </c>
      <c r="X694" s="7">
        <v>71</v>
      </c>
      <c r="Y694" s="7">
        <v>223</v>
      </c>
      <c r="Z694" s="7">
        <v>532</v>
      </c>
      <c r="AA694" s="7">
        <v>3</v>
      </c>
      <c r="AB694" s="7">
        <v>4</v>
      </c>
      <c r="AC694" s="7">
        <v>0</v>
      </c>
      <c r="AD694" s="7">
        <v>4</v>
      </c>
      <c r="AE694" s="7">
        <v>9</v>
      </c>
      <c r="AF694" s="7">
        <v>0</v>
      </c>
      <c r="AG694" s="7">
        <v>0</v>
      </c>
      <c r="AH694" s="7">
        <v>0</v>
      </c>
      <c r="AI694" s="7">
        <v>0</v>
      </c>
      <c r="AJ694" s="7">
        <v>0</v>
      </c>
      <c r="AK694" s="7">
        <v>0</v>
      </c>
      <c r="AL694" s="7">
        <v>0</v>
      </c>
      <c r="AM694" s="8">
        <v>43681</v>
      </c>
      <c r="AO694">
        <f>IF($AG694=1,G694,0)</f>
        <v>0</v>
      </c>
      <c r="AP694">
        <f>IF($AG694=1,H694,0)</f>
        <v>0</v>
      </c>
      <c r="AQ694">
        <f>IF($AG694=1,J694,0)</f>
        <v>0</v>
      </c>
      <c r="AR694">
        <f>IF($AG694=1,I694,0)</f>
        <v>0</v>
      </c>
      <c r="AS694">
        <f>IF($AG694=1,K694,0)</f>
        <v>0</v>
      </c>
      <c r="AU694">
        <f>IF($AJ694=1,T694,0)</f>
        <v>0</v>
      </c>
      <c r="AV694">
        <f>IF($AJ694=1,U694,0)</f>
        <v>0</v>
      </c>
      <c r="AW694">
        <f>IF($AJ694=1,V694,0)</f>
        <v>0</v>
      </c>
      <c r="AX694">
        <f>IF($AJ694=1,W694,0)</f>
        <v>0</v>
      </c>
      <c r="AY694">
        <f>IF($AJ694=1,X694,0)</f>
        <v>0</v>
      </c>
      <c r="BA694">
        <f>IF($AK694=1,M694,0)</f>
        <v>0</v>
      </c>
      <c r="BB694">
        <f>IF($AK694=1,N694,0)</f>
        <v>0</v>
      </c>
      <c r="BC694">
        <f>IF($AK694=1,O694,0)</f>
        <v>0</v>
      </c>
      <c r="BD694">
        <f>IF($AK694=1,P694,0)</f>
        <v>0</v>
      </c>
    </row>
    <row r="695" spans="1:56" x14ac:dyDescent="0.3">
      <c r="A695" s="7">
        <v>3073</v>
      </c>
      <c r="B695" s="6">
        <v>114188</v>
      </c>
      <c r="C695" s="7">
        <v>0</v>
      </c>
      <c r="D695" s="7">
        <v>0</v>
      </c>
      <c r="E695" s="7">
        <f>SUM(C695:D695)</f>
        <v>0</v>
      </c>
      <c r="F695" s="7">
        <v>48</v>
      </c>
      <c r="G695" s="7">
        <v>0</v>
      </c>
      <c r="H695" s="7">
        <v>1</v>
      </c>
      <c r="I695" s="7">
        <v>0</v>
      </c>
      <c r="J695" s="7">
        <v>0</v>
      </c>
      <c r="K695" s="7">
        <v>0</v>
      </c>
      <c r="L695" s="7" t="str" cm="1">
        <f t="array" ref="L695">_xlfn.IFS(G695=1,G$1,H695=1,H$1,I695=1,I$1,J695=1,J$1,K695=1,K$1)</f>
        <v>Married</v>
      </c>
      <c r="M695" s="7">
        <v>1</v>
      </c>
      <c r="N695" s="7">
        <v>0</v>
      </c>
      <c r="O695" s="7">
        <v>0</v>
      </c>
      <c r="P695" s="7">
        <v>0</v>
      </c>
      <c r="Q695" s="7" t="str" cm="1">
        <f t="array" ref="Q695">_xlfn.IFS(M695=1,M$1,N695=1,N$1,O695=1,O$1,P695=1,P$1)</f>
        <v>Basic</v>
      </c>
      <c r="R695" t="s">
        <v>41</v>
      </c>
      <c r="S695" s="7">
        <v>40</v>
      </c>
      <c r="T695" s="7">
        <v>16</v>
      </c>
      <c r="U695" s="7">
        <v>56</v>
      </c>
      <c r="V695" s="7">
        <v>89</v>
      </c>
      <c r="W695" s="7">
        <v>129</v>
      </c>
      <c r="X695" s="7">
        <v>97</v>
      </c>
      <c r="Y695" s="7">
        <v>217</v>
      </c>
      <c r="Z695" s="7">
        <v>169</v>
      </c>
      <c r="AA695" s="7">
        <v>1</v>
      </c>
      <c r="AB695" s="7">
        <v>2</v>
      </c>
      <c r="AC695" s="7">
        <v>0</v>
      </c>
      <c r="AD695" s="7">
        <v>4</v>
      </c>
      <c r="AE695" s="7">
        <v>6</v>
      </c>
      <c r="AF695" s="7">
        <v>0</v>
      </c>
      <c r="AG695" s="7">
        <v>0</v>
      </c>
      <c r="AH695" s="7">
        <v>0</v>
      </c>
      <c r="AI695" s="7">
        <v>0</v>
      </c>
      <c r="AJ695" s="7">
        <v>0</v>
      </c>
      <c r="AK695" s="7">
        <v>0</v>
      </c>
      <c r="AL695" s="7">
        <v>0</v>
      </c>
      <c r="AM695" s="8">
        <v>43682</v>
      </c>
      <c r="AO695">
        <f>IF($AG695=1,G695,0)</f>
        <v>0</v>
      </c>
      <c r="AP695">
        <f>IF($AG695=1,H695,0)</f>
        <v>0</v>
      </c>
      <c r="AQ695">
        <f>IF($AG695=1,J695,0)</f>
        <v>0</v>
      </c>
      <c r="AR695">
        <f>IF($AG695=1,I695,0)</f>
        <v>0</v>
      </c>
      <c r="AS695">
        <f>IF($AG695=1,K695,0)</f>
        <v>0</v>
      </c>
      <c r="AU695">
        <f>IF($AJ695=1,T695,0)</f>
        <v>0</v>
      </c>
      <c r="AV695">
        <f>IF($AJ695=1,U695,0)</f>
        <v>0</v>
      </c>
      <c r="AW695">
        <f>IF($AJ695=1,V695,0)</f>
        <v>0</v>
      </c>
      <c r="AX695">
        <f>IF($AJ695=1,W695,0)</f>
        <v>0</v>
      </c>
      <c r="AY695">
        <f>IF($AJ695=1,X695,0)</f>
        <v>0</v>
      </c>
      <c r="BA695">
        <f>IF($AK695=1,M695,0)</f>
        <v>0</v>
      </c>
      <c r="BB695">
        <f>IF($AK695=1,N695,0)</f>
        <v>0</v>
      </c>
      <c r="BC695">
        <f>IF($AK695=1,O695,0)</f>
        <v>0</v>
      </c>
      <c r="BD695">
        <f>IF($AK695=1,P695,0)</f>
        <v>0</v>
      </c>
    </row>
    <row r="696" spans="1:56" x14ac:dyDescent="0.3">
      <c r="A696" s="7">
        <v>1734</v>
      </c>
      <c r="B696" s="6">
        <v>180952</v>
      </c>
      <c r="C696" s="7">
        <v>0</v>
      </c>
      <c r="D696" s="7">
        <v>0</v>
      </c>
      <c r="E696" s="7">
        <f>SUM(C696:D696)</f>
        <v>0</v>
      </c>
      <c r="F696" s="7">
        <v>51</v>
      </c>
      <c r="G696" s="7">
        <v>0</v>
      </c>
      <c r="H696" s="7">
        <v>1</v>
      </c>
      <c r="I696" s="7">
        <v>0</v>
      </c>
      <c r="J696" s="7">
        <v>0</v>
      </c>
      <c r="K696" s="7">
        <v>0</v>
      </c>
      <c r="L696" s="7" t="str" cm="1">
        <f t="array" ref="L696">_xlfn.IFS(G696=1,G$1,H696=1,H$1,I696=1,I$1,J696=1,J$1,K696=1,K$1)</f>
        <v>Married</v>
      </c>
      <c r="M696" s="7">
        <v>0</v>
      </c>
      <c r="N696" s="7">
        <v>1</v>
      </c>
      <c r="O696" s="7">
        <v>0</v>
      </c>
      <c r="P696" s="7">
        <v>0</v>
      </c>
      <c r="Q696" s="7" t="str" cm="1">
        <f t="array" ref="Q696">_xlfn.IFS(M696=1,M$1,N696=1,N$1,O696=1,O$1,P696=1,P$1)</f>
        <v>Graduate</v>
      </c>
      <c r="R696" t="s">
        <v>42</v>
      </c>
      <c r="S696" s="7">
        <v>20</v>
      </c>
      <c r="T696" s="7">
        <v>1739</v>
      </c>
      <c r="U696" s="7">
        <v>398</v>
      </c>
      <c r="V696" s="7">
        <v>1540</v>
      </c>
      <c r="W696" s="7">
        <v>92</v>
      </c>
      <c r="X696" s="7">
        <v>60</v>
      </c>
      <c r="Y696" s="7">
        <v>98</v>
      </c>
      <c r="Z696" s="7">
        <v>3731</v>
      </c>
      <c r="AA696" s="7">
        <v>1</v>
      </c>
      <c r="AB696" s="7">
        <v>8</v>
      </c>
      <c r="AC696" s="7">
        <v>5</v>
      </c>
      <c r="AD696" s="7">
        <v>11</v>
      </c>
      <c r="AE696" s="7">
        <v>8</v>
      </c>
      <c r="AF696" s="7">
        <v>0</v>
      </c>
      <c r="AG696" s="7">
        <v>1</v>
      </c>
      <c r="AH696" s="7">
        <v>1</v>
      </c>
      <c r="AI696" s="7">
        <v>1</v>
      </c>
      <c r="AJ696" s="7">
        <v>0</v>
      </c>
      <c r="AK696" s="7">
        <v>0</v>
      </c>
      <c r="AL696" s="7">
        <v>1</v>
      </c>
      <c r="AM696" s="8">
        <v>43682</v>
      </c>
      <c r="AO696">
        <f>IF($AG696=1,G696,0)</f>
        <v>0</v>
      </c>
      <c r="AP696">
        <f>IF($AG696=1,H696,0)</f>
        <v>1</v>
      </c>
      <c r="AQ696">
        <f>IF($AG696=1,J696,0)</f>
        <v>0</v>
      </c>
      <c r="AR696">
        <f>IF($AG696=1,I696,0)</f>
        <v>0</v>
      </c>
      <c r="AS696">
        <f>IF($AG696=1,K696,0)</f>
        <v>0</v>
      </c>
      <c r="AU696">
        <f>IF($AJ696=1,T696,0)</f>
        <v>0</v>
      </c>
      <c r="AV696">
        <f>IF($AJ696=1,U696,0)</f>
        <v>0</v>
      </c>
      <c r="AW696">
        <f>IF($AJ696=1,V696,0)</f>
        <v>0</v>
      </c>
      <c r="AX696">
        <f>IF($AJ696=1,W696,0)</f>
        <v>0</v>
      </c>
      <c r="AY696">
        <f>IF($AJ696=1,X696,0)</f>
        <v>0</v>
      </c>
      <c r="BA696">
        <f>IF($AK696=1,M696,0)</f>
        <v>0</v>
      </c>
      <c r="BB696">
        <f>IF($AK696=1,N696,0)</f>
        <v>0</v>
      </c>
      <c r="BC696">
        <f>IF($AK696=1,O696,0)</f>
        <v>0</v>
      </c>
      <c r="BD696">
        <f>IF($AK696=1,P696,0)</f>
        <v>0</v>
      </c>
    </row>
    <row r="697" spans="1:56" x14ac:dyDescent="0.3">
      <c r="A697" s="7">
        <v>2092</v>
      </c>
      <c r="B697" s="6">
        <v>181698</v>
      </c>
      <c r="C697" s="7">
        <v>0</v>
      </c>
      <c r="D697" s="7">
        <v>0</v>
      </c>
      <c r="E697" s="7">
        <f>SUM(C697:D697)</f>
        <v>0</v>
      </c>
      <c r="F697" s="7">
        <v>37</v>
      </c>
      <c r="G697" s="7">
        <v>0</v>
      </c>
      <c r="H697" s="7">
        <v>0</v>
      </c>
      <c r="I697" s="7">
        <v>0</v>
      </c>
      <c r="J697" s="7">
        <v>1</v>
      </c>
      <c r="K697" s="7">
        <v>0</v>
      </c>
      <c r="L697" s="7" t="str" cm="1">
        <f t="array" ref="L697">_xlfn.IFS(G697=1,G$1,H697=1,H$1,I697=1,I$1,J697=1,J$1,K697=1,K$1)</f>
        <v>Single</v>
      </c>
      <c r="M697" s="7">
        <v>0</v>
      </c>
      <c r="N697" s="7">
        <v>0</v>
      </c>
      <c r="O697" s="7">
        <v>0</v>
      </c>
      <c r="P697" s="7">
        <v>0</v>
      </c>
      <c r="Q697" s="7" t="e" cm="1">
        <f t="array" ref="Q697">_xlfn.IFS(M697=1,M$1,N697=1,N$1,O697=1,O$1,P697=1,P$1)</f>
        <v>#N/A</v>
      </c>
      <c r="R697" t="s">
        <v>39</v>
      </c>
      <c r="S697" s="7">
        <v>1</v>
      </c>
      <c r="T697" s="7">
        <v>1577</v>
      </c>
      <c r="U697" s="7">
        <v>100</v>
      </c>
      <c r="V697" s="7">
        <v>256</v>
      </c>
      <c r="W697" s="7">
        <v>67</v>
      </c>
      <c r="X697" s="7">
        <v>356</v>
      </c>
      <c r="Y697" s="7">
        <v>100</v>
      </c>
      <c r="Z697" s="7">
        <v>2255</v>
      </c>
      <c r="AA697" s="7">
        <v>1</v>
      </c>
      <c r="AB697" s="7">
        <v>8</v>
      </c>
      <c r="AC697" s="7">
        <v>2</v>
      </c>
      <c r="AD697" s="7">
        <v>5</v>
      </c>
      <c r="AE697" s="7">
        <v>5</v>
      </c>
      <c r="AF697" s="7">
        <v>0</v>
      </c>
      <c r="AG697" s="7">
        <v>0</v>
      </c>
      <c r="AH697" s="7">
        <v>0</v>
      </c>
      <c r="AI697" s="7">
        <v>1</v>
      </c>
      <c r="AJ697" s="7">
        <v>0</v>
      </c>
      <c r="AK697" s="7">
        <v>0</v>
      </c>
      <c r="AL697" s="7">
        <v>1</v>
      </c>
      <c r="AM697" s="8">
        <v>43683</v>
      </c>
      <c r="AO697">
        <f>IF($AG697=1,G697,0)</f>
        <v>0</v>
      </c>
      <c r="AP697">
        <f>IF($AG697=1,H697,0)</f>
        <v>0</v>
      </c>
      <c r="AQ697">
        <f>IF($AG697=1,J697,0)</f>
        <v>0</v>
      </c>
      <c r="AR697">
        <f>IF($AG697=1,I697,0)</f>
        <v>0</v>
      </c>
      <c r="AS697">
        <f>IF($AG697=1,K697,0)</f>
        <v>0</v>
      </c>
      <c r="AU697">
        <f>IF($AJ697=1,T697,0)</f>
        <v>0</v>
      </c>
      <c r="AV697">
        <f>IF($AJ697=1,U697,0)</f>
        <v>0</v>
      </c>
      <c r="AW697">
        <f>IF($AJ697=1,V697,0)</f>
        <v>0</v>
      </c>
      <c r="AX697">
        <f>IF($AJ697=1,W697,0)</f>
        <v>0</v>
      </c>
      <c r="AY697">
        <f>IF($AJ697=1,X697,0)</f>
        <v>0</v>
      </c>
      <c r="BA697">
        <f>IF($AK697=1,M697,0)</f>
        <v>0</v>
      </c>
      <c r="BB697">
        <f>IF($AK697=1,N697,0)</f>
        <v>0</v>
      </c>
      <c r="BC697">
        <f>IF($AK697=1,O697,0)</f>
        <v>0</v>
      </c>
      <c r="BD697">
        <f>IF($AK697=1,P697,0)</f>
        <v>0</v>
      </c>
    </row>
    <row r="698" spans="1:56" x14ac:dyDescent="0.3">
      <c r="A698" s="7">
        <v>1540</v>
      </c>
      <c r="B698" s="6">
        <v>154880</v>
      </c>
      <c r="C698" s="7">
        <v>1</v>
      </c>
      <c r="D698" s="7">
        <v>0</v>
      </c>
      <c r="E698" s="7">
        <f>SUM(C698:D698)</f>
        <v>1</v>
      </c>
      <c r="F698" s="7">
        <v>42</v>
      </c>
      <c r="G698" s="7">
        <v>0</v>
      </c>
      <c r="H698" s="7">
        <v>0</v>
      </c>
      <c r="I698" s="7">
        <v>0</v>
      </c>
      <c r="J698" s="7">
        <v>1</v>
      </c>
      <c r="K698" s="7">
        <v>0</v>
      </c>
      <c r="L698" s="7" t="str" cm="1">
        <f t="array" ref="L698">_xlfn.IFS(G698=1,G$1,H698=1,H$1,I698=1,I$1,J698=1,J$1,K698=1,K$1)</f>
        <v>Single</v>
      </c>
      <c r="M698" s="7">
        <v>0</v>
      </c>
      <c r="N698" s="7">
        <v>0</v>
      </c>
      <c r="O698" s="7">
        <v>0</v>
      </c>
      <c r="P698" s="7">
        <v>1</v>
      </c>
      <c r="Q698" s="7" t="str" cm="1">
        <f t="array" ref="Q698">_xlfn.IFS(M698=1,M$1,N698=1,N$1,O698=1,O$1,P698=1,P$1)</f>
        <v>PhD</v>
      </c>
      <c r="R698" t="s">
        <v>39</v>
      </c>
      <c r="S698" s="7">
        <v>57</v>
      </c>
      <c r="T698" s="7">
        <v>869</v>
      </c>
      <c r="U698" s="7">
        <v>240</v>
      </c>
      <c r="V698" s="7">
        <v>387</v>
      </c>
      <c r="W698" s="7">
        <v>288</v>
      </c>
      <c r="X698" s="7">
        <v>127</v>
      </c>
      <c r="Y698" s="7">
        <v>333</v>
      </c>
      <c r="Z698" s="7">
        <v>1578</v>
      </c>
      <c r="AA698" s="7">
        <v>2</v>
      </c>
      <c r="AB698" s="7">
        <v>6</v>
      </c>
      <c r="AC698" s="7">
        <v>2</v>
      </c>
      <c r="AD698" s="7">
        <v>11</v>
      </c>
      <c r="AE698" s="7">
        <v>5</v>
      </c>
      <c r="AF698" s="7">
        <v>0</v>
      </c>
      <c r="AG698" s="7">
        <v>0</v>
      </c>
      <c r="AH698" s="7">
        <v>0</v>
      </c>
      <c r="AI698" s="7">
        <v>0</v>
      </c>
      <c r="AJ698" s="7">
        <v>0</v>
      </c>
      <c r="AK698" s="7">
        <v>0</v>
      </c>
      <c r="AL698" s="7">
        <v>0</v>
      </c>
      <c r="AM698" s="8">
        <v>43683</v>
      </c>
      <c r="AO698">
        <f>IF($AG698=1,G698,0)</f>
        <v>0</v>
      </c>
      <c r="AP698">
        <f>IF($AG698=1,H698,0)</f>
        <v>0</v>
      </c>
      <c r="AQ698">
        <f>IF($AG698=1,J698,0)</f>
        <v>0</v>
      </c>
      <c r="AR698">
        <f>IF($AG698=1,I698,0)</f>
        <v>0</v>
      </c>
      <c r="AS698">
        <f>IF($AG698=1,K698,0)</f>
        <v>0</v>
      </c>
      <c r="AU698">
        <f>IF($AJ698=1,T698,0)</f>
        <v>0</v>
      </c>
      <c r="AV698">
        <f>IF($AJ698=1,U698,0)</f>
        <v>0</v>
      </c>
      <c r="AW698">
        <f>IF($AJ698=1,V698,0)</f>
        <v>0</v>
      </c>
      <c r="AX698">
        <f>IF($AJ698=1,W698,0)</f>
        <v>0</v>
      </c>
      <c r="AY698">
        <f>IF($AJ698=1,X698,0)</f>
        <v>0</v>
      </c>
      <c r="BA698">
        <f>IF($AK698=1,M698,0)</f>
        <v>0</v>
      </c>
      <c r="BB698">
        <f>IF($AK698=1,N698,0)</f>
        <v>0</v>
      </c>
      <c r="BC698">
        <f>IF($AK698=1,O698,0)</f>
        <v>0</v>
      </c>
      <c r="BD698">
        <f>IF($AK698=1,P698,0)</f>
        <v>0</v>
      </c>
    </row>
    <row r="699" spans="1:56" x14ac:dyDescent="0.3">
      <c r="A699" s="7">
        <v>2991</v>
      </c>
      <c r="B699" s="6">
        <v>136790</v>
      </c>
      <c r="C699" s="7">
        <v>0</v>
      </c>
      <c r="D699" s="7">
        <v>0</v>
      </c>
      <c r="E699" s="7">
        <f>SUM(C699:D699)</f>
        <v>0</v>
      </c>
      <c r="F699" s="7">
        <v>37</v>
      </c>
      <c r="G699" s="7">
        <v>0</v>
      </c>
      <c r="H699" s="7">
        <v>1</v>
      </c>
      <c r="I699" s="7">
        <v>0</v>
      </c>
      <c r="J699" s="7">
        <v>0</v>
      </c>
      <c r="K699" s="7">
        <v>0</v>
      </c>
      <c r="L699" s="7" t="str" cm="1">
        <f t="array" ref="L699">_xlfn.IFS(G699=1,G$1,H699=1,H$1,I699=1,I$1,J699=1,J$1,K699=1,K$1)</f>
        <v>Married</v>
      </c>
      <c r="M699" s="7">
        <v>0</v>
      </c>
      <c r="N699" s="7">
        <v>1</v>
      </c>
      <c r="O699" s="7">
        <v>0</v>
      </c>
      <c r="P699" s="7">
        <v>0</v>
      </c>
      <c r="Q699" s="7" t="str" cm="1">
        <f t="array" ref="Q699">_xlfn.IFS(M699=1,M$1,N699=1,N$1,O699=1,O$1,P699=1,P$1)</f>
        <v>Graduate</v>
      </c>
      <c r="R699" t="s">
        <v>40</v>
      </c>
      <c r="S699" s="7">
        <v>14</v>
      </c>
      <c r="T699" s="7">
        <v>11</v>
      </c>
      <c r="U699" s="7">
        <v>11</v>
      </c>
      <c r="V699" s="7">
        <v>52</v>
      </c>
      <c r="W699" s="7">
        <v>56</v>
      </c>
      <c r="X699" s="7">
        <v>78</v>
      </c>
      <c r="Y699" s="7">
        <v>37</v>
      </c>
      <c r="Z699" s="7">
        <v>171</v>
      </c>
      <c r="AA699" s="7">
        <v>1</v>
      </c>
      <c r="AB699" s="7">
        <v>2</v>
      </c>
      <c r="AC699" s="7">
        <v>1</v>
      </c>
      <c r="AD699" s="7">
        <v>2</v>
      </c>
      <c r="AE699" s="7">
        <v>9</v>
      </c>
      <c r="AF699" s="7">
        <v>0</v>
      </c>
      <c r="AG699" s="7">
        <v>0</v>
      </c>
      <c r="AH699" s="7">
        <v>0</v>
      </c>
      <c r="AI699" s="7">
        <v>0</v>
      </c>
      <c r="AJ699" s="7">
        <v>0</v>
      </c>
      <c r="AK699" s="7">
        <v>0</v>
      </c>
      <c r="AL699" s="7">
        <v>1</v>
      </c>
      <c r="AM699" s="8">
        <v>43683</v>
      </c>
      <c r="AO699">
        <f>IF($AG699=1,G699,0)</f>
        <v>0</v>
      </c>
      <c r="AP699">
        <f>IF($AG699=1,H699,0)</f>
        <v>0</v>
      </c>
      <c r="AQ699">
        <f>IF($AG699=1,J699,0)</f>
        <v>0</v>
      </c>
      <c r="AR699">
        <f>IF($AG699=1,I699,0)</f>
        <v>0</v>
      </c>
      <c r="AS699">
        <f>IF($AG699=1,K699,0)</f>
        <v>0</v>
      </c>
      <c r="AU699">
        <f>IF($AJ699=1,T699,0)</f>
        <v>0</v>
      </c>
      <c r="AV699">
        <f>IF($AJ699=1,U699,0)</f>
        <v>0</v>
      </c>
      <c r="AW699">
        <f>IF($AJ699=1,V699,0)</f>
        <v>0</v>
      </c>
      <c r="AX699">
        <f>IF($AJ699=1,W699,0)</f>
        <v>0</v>
      </c>
      <c r="AY699">
        <f>IF($AJ699=1,X699,0)</f>
        <v>0</v>
      </c>
      <c r="BA699">
        <f>IF($AK699=1,M699,0)</f>
        <v>0</v>
      </c>
      <c r="BB699">
        <f>IF($AK699=1,N699,0)</f>
        <v>0</v>
      </c>
      <c r="BC699">
        <f>IF($AK699=1,O699,0)</f>
        <v>0</v>
      </c>
      <c r="BD699">
        <f>IF($AK699=1,P699,0)</f>
        <v>0</v>
      </c>
    </row>
    <row r="700" spans="1:56" x14ac:dyDescent="0.3">
      <c r="A700" s="7">
        <v>1779</v>
      </c>
      <c r="B700" s="6">
        <v>173926</v>
      </c>
      <c r="C700" s="7">
        <v>0</v>
      </c>
      <c r="D700" s="7">
        <v>0</v>
      </c>
      <c r="E700" s="7">
        <f>SUM(C700:D700)</f>
        <v>0</v>
      </c>
      <c r="F700" s="7">
        <v>47</v>
      </c>
      <c r="G700" s="7">
        <v>0</v>
      </c>
      <c r="H700" s="7">
        <v>0</v>
      </c>
      <c r="I700" s="7">
        <v>1</v>
      </c>
      <c r="J700" s="7">
        <v>0</v>
      </c>
      <c r="K700" s="7">
        <v>0</v>
      </c>
      <c r="L700" s="7" t="str" cm="1">
        <f t="array" ref="L700">_xlfn.IFS(G700=1,G$1,H700=1,H$1,I700=1,I$1,J700=1,J$1,K700=1,K$1)</f>
        <v>Together</v>
      </c>
      <c r="M700" s="7">
        <v>0</v>
      </c>
      <c r="N700" s="7">
        <v>1</v>
      </c>
      <c r="O700" s="7">
        <v>0</v>
      </c>
      <c r="P700" s="7">
        <v>0</v>
      </c>
      <c r="Q700" s="7" t="str" cm="1">
        <f t="array" ref="Q700">_xlfn.IFS(M700=1,M$1,N700=1,N$1,O700=1,O$1,P700=1,P$1)</f>
        <v>Graduate</v>
      </c>
      <c r="R700" t="s">
        <v>40</v>
      </c>
      <c r="S700" s="7">
        <v>54</v>
      </c>
      <c r="T700" s="7">
        <v>1475</v>
      </c>
      <c r="U700" s="7">
        <v>214</v>
      </c>
      <c r="V700" s="7">
        <v>1405</v>
      </c>
      <c r="W700" s="7">
        <v>374</v>
      </c>
      <c r="X700" s="7">
        <v>214</v>
      </c>
      <c r="Y700" s="7">
        <v>35</v>
      </c>
      <c r="Z700" s="7">
        <v>3647</v>
      </c>
      <c r="AA700" s="7">
        <v>1</v>
      </c>
      <c r="AB700" s="7">
        <v>6</v>
      </c>
      <c r="AC700" s="7">
        <v>5</v>
      </c>
      <c r="AD700" s="7">
        <v>12</v>
      </c>
      <c r="AE700" s="7">
        <v>3</v>
      </c>
      <c r="AF700" s="7">
        <v>0</v>
      </c>
      <c r="AG700" s="7">
        <v>0</v>
      </c>
      <c r="AH700" s="7">
        <v>0</v>
      </c>
      <c r="AI700" s="7">
        <v>0</v>
      </c>
      <c r="AJ700" s="7">
        <v>0</v>
      </c>
      <c r="AK700" s="7">
        <v>0</v>
      </c>
      <c r="AL700" s="7">
        <v>0</v>
      </c>
      <c r="AM700" s="8">
        <v>43684</v>
      </c>
      <c r="AO700">
        <f>IF($AG700=1,G700,0)</f>
        <v>0</v>
      </c>
      <c r="AP700">
        <f>IF($AG700=1,H700,0)</f>
        <v>0</v>
      </c>
      <c r="AQ700">
        <f>IF($AG700=1,J700,0)</f>
        <v>0</v>
      </c>
      <c r="AR700">
        <f>IF($AG700=1,I700,0)</f>
        <v>0</v>
      </c>
      <c r="AS700">
        <f>IF($AG700=1,K700,0)</f>
        <v>0</v>
      </c>
      <c r="AU700">
        <f>IF($AJ700=1,T700,0)</f>
        <v>0</v>
      </c>
      <c r="AV700">
        <f>IF($AJ700=1,U700,0)</f>
        <v>0</v>
      </c>
      <c r="AW700">
        <f>IF($AJ700=1,V700,0)</f>
        <v>0</v>
      </c>
      <c r="AX700">
        <f>IF($AJ700=1,W700,0)</f>
        <v>0</v>
      </c>
      <c r="AY700">
        <f>IF($AJ700=1,X700,0)</f>
        <v>0</v>
      </c>
      <c r="BA700">
        <f>IF($AK700=1,M700,0)</f>
        <v>0</v>
      </c>
      <c r="BB700">
        <f>IF($AK700=1,N700,0)</f>
        <v>0</v>
      </c>
      <c r="BC700">
        <f>IF($AK700=1,O700,0)</f>
        <v>0</v>
      </c>
      <c r="BD700">
        <f>IF($AK700=1,P700,0)</f>
        <v>0</v>
      </c>
    </row>
    <row r="701" spans="1:56" x14ac:dyDescent="0.3">
      <c r="A701" s="7">
        <v>1323</v>
      </c>
      <c r="B701" s="6">
        <v>183003</v>
      </c>
      <c r="C701" s="7">
        <v>0</v>
      </c>
      <c r="D701" s="7">
        <v>0</v>
      </c>
      <c r="E701" s="7">
        <f>SUM(C701:D701)</f>
        <v>0</v>
      </c>
      <c r="F701" s="7">
        <v>55</v>
      </c>
      <c r="G701" s="7">
        <v>0</v>
      </c>
      <c r="H701" s="7">
        <v>0</v>
      </c>
      <c r="I701" s="7">
        <v>1</v>
      </c>
      <c r="J701" s="7">
        <v>0</v>
      </c>
      <c r="K701" s="7">
        <v>0</v>
      </c>
      <c r="L701" s="7" t="str" cm="1">
        <f t="array" ref="L701">_xlfn.IFS(G701=1,G$1,H701=1,H$1,I701=1,I$1,J701=1,J$1,K701=1,K$1)</f>
        <v>Together</v>
      </c>
      <c r="M701" s="7">
        <v>0</v>
      </c>
      <c r="N701" s="7">
        <v>1</v>
      </c>
      <c r="O701" s="7">
        <v>0</v>
      </c>
      <c r="P701" s="7">
        <v>0</v>
      </c>
      <c r="Q701" s="7" t="str" cm="1">
        <f t="array" ref="Q701">_xlfn.IFS(M701=1,M$1,N701=1,N$1,O701=1,O$1,P701=1,P$1)</f>
        <v>Graduate</v>
      </c>
      <c r="R701" t="s">
        <v>40</v>
      </c>
      <c r="S701" s="7">
        <v>18</v>
      </c>
      <c r="T701" s="7">
        <v>1887</v>
      </c>
      <c r="U701" s="7">
        <v>134</v>
      </c>
      <c r="V701" s="7">
        <v>1257</v>
      </c>
      <c r="W701" s="7">
        <v>88</v>
      </c>
      <c r="X701" s="7">
        <v>55</v>
      </c>
      <c r="Y701" s="7">
        <v>269</v>
      </c>
      <c r="Z701" s="7">
        <v>3153</v>
      </c>
      <c r="AA701" s="7">
        <v>1</v>
      </c>
      <c r="AB701" s="7">
        <v>7</v>
      </c>
      <c r="AC701" s="7">
        <v>6</v>
      </c>
      <c r="AD701" s="7">
        <v>8</v>
      </c>
      <c r="AE701" s="7">
        <v>3</v>
      </c>
      <c r="AF701" s="7">
        <v>0</v>
      </c>
      <c r="AG701" s="7">
        <v>0</v>
      </c>
      <c r="AH701" s="7">
        <v>1</v>
      </c>
      <c r="AI701" s="7">
        <v>0</v>
      </c>
      <c r="AJ701" s="7">
        <v>0</v>
      </c>
      <c r="AK701" s="7">
        <v>0</v>
      </c>
      <c r="AL701" s="7">
        <v>1</v>
      </c>
      <c r="AM701" s="8">
        <v>43685</v>
      </c>
      <c r="AO701">
        <f>IF($AG701=1,G701,0)</f>
        <v>0</v>
      </c>
      <c r="AP701">
        <f>IF($AG701=1,H701,0)</f>
        <v>0</v>
      </c>
      <c r="AQ701">
        <f>IF($AG701=1,J701,0)</f>
        <v>0</v>
      </c>
      <c r="AR701">
        <f>IF($AG701=1,I701,0)</f>
        <v>0</v>
      </c>
      <c r="AS701">
        <f>IF($AG701=1,K701,0)</f>
        <v>0</v>
      </c>
      <c r="AU701">
        <f>IF($AJ701=1,T701,0)</f>
        <v>0</v>
      </c>
      <c r="AV701">
        <f>IF($AJ701=1,U701,0)</f>
        <v>0</v>
      </c>
      <c r="AW701">
        <f>IF($AJ701=1,V701,0)</f>
        <v>0</v>
      </c>
      <c r="AX701">
        <f>IF($AJ701=1,W701,0)</f>
        <v>0</v>
      </c>
      <c r="AY701">
        <f>IF($AJ701=1,X701,0)</f>
        <v>0</v>
      </c>
      <c r="BA701">
        <f>IF($AK701=1,M701,0)</f>
        <v>0</v>
      </c>
      <c r="BB701">
        <f>IF($AK701=1,N701,0)</f>
        <v>0</v>
      </c>
      <c r="BC701">
        <f>IF($AK701=1,O701,0)</f>
        <v>0</v>
      </c>
      <c r="BD701">
        <f>IF($AK701=1,P701,0)</f>
        <v>0</v>
      </c>
    </row>
    <row r="702" spans="1:56" x14ac:dyDescent="0.3">
      <c r="A702" s="7">
        <v>2461</v>
      </c>
      <c r="B702" s="6">
        <v>170379</v>
      </c>
      <c r="C702" s="7">
        <v>0</v>
      </c>
      <c r="D702" s="7">
        <v>1</v>
      </c>
      <c r="E702" s="7">
        <f>SUM(C702:D702)</f>
        <v>1</v>
      </c>
      <c r="F702" s="7">
        <v>44</v>
      </c>
      <c r="G702" s="7">
        <v>0</v>
      </c>
      <c r="H702" s="7">
        <v>0</v>
      </c>
      <c r="I702" s="7">
        <v>0</v>
      </c>
      <c r="J702" s="7">
        <v>1</v>
      </c>
      <c r="K702" s="7">
        <v>0</v>
      </c>
      <c r="L702" s="7" t="str" cm="1">
        <f t="array" ref="L702">_xlfn.IFS(G702=1,G$1,H702=1,H$1,I702=1,I$1,J702=1,J$1,K702=1,K$1)</f>
        <v>Single</v>
      </c>
      <c r="M702" s="7">
        <v>0</v>
      </c>
      <c r="N702" s="7">
        <v>0</v>
      </c>
      <c r="O702" s="7">
        <v>1</v>
      </c>
      <c r="P702" s="7">
        <v>0</v>
      </c>
      <c r="Q702" s="7" t="str" cm="1">
        <f t="array" ref="Q702">_xlfn.IFS(M702=1,M$1,N702=1,N$1,O702=1,O$1,P702=1,P$1)</f>
        <v>Master</v>
      </c>
      <c r="R702" t="s">
        <v>41</v>
      </c>
      <c r="S702" s="7">
        <v>84</v>
      </c>
      <c r="T702" s="7">
        <v>1339</v>
      </c>
      <c r="U702" s="7">
        <v>61</v>
      </c>
      <c r="V702" s="7">
        <v>344</v>
      </c>
      <c r="W702" s="7">
        <v>157</v>
      </c>
      <c r="X702" s="7">
        <v>162</v>
      </c>
      <c r="Y702" s="7">
        <v>19</v>
      </c>
      <c r="Z702" s="7">
        <v>2043</v>
      </c>
      <c r="AA702" s="7">
        <v>3</v>
      </c>
      <c r="AB702" s="7">
        <v>6</v>
      </c>
      <c r="AC702" s="7">
        <v>3</v>
      </c>
      <c r="AD702" s="7">
        <v>13</v>
      </c>
      <c r="AE702" s="7">
        <v>4</v>
      </c>
      <c r="AF702" s="7">
        <v>0</v>
      </c>
      <c r="AG702" s="7">
        <v>0</v>
      </c>
      <c r="AH702" s="7">
        <v>0</v>
      </c>
      <c r="AI702" s="7">
        <v>0</v>
      </c>
      <c r="AJ702" s="7">
        <v>0</v>
      </c>
      <c r="AK702" s="7">
        <v>0</v>
      </c>
      <c r="AL702" s="7">
        <v>0</v>
      </c>
      <c r="AM702" s="8">
        <v>43685</v>
      </c>
      <c r="AO702">
        <f>IF($AG702=1,G702,0)</f>
        <v>0</v>
      </c>
      <c r="AP702">
        <f>IF($AG702=1,H702,0)</f>
        <v>0</v>
      </c>
      <c r="AQ702">
        <f>IF($AG702=1,J702,0)</f>
        <v>0</v>
      </c>
      <c r="AR702">
        <f>IF($AG702=1,I702,0)</f>
        <v>0</v>
      </c>
      <c r="AS702">
        <f>IF($AG702=1,K702,0)</f>
        <v>0</v>
      </c>
      <c r="AU702">
        <f>IF($AJ702=1,T702,0)</f>
        <v>0</v>
      </c>
      <c r="AV702">
        <f>IF($AJ702=1,U702,0)</f>
        <v>0</v>
      </c>
      <c r="AW702">
        <f>IF($AJ702=1,V702,0)</f>
        <v>0</v>
      </c>
      <c r="AX702">
        <f>IF($AJ702=1,W702,0)</f>
        <v>0</v>
      </c>
      <c r="AY702">
        <f>IF($AJ702=1,X702,0)</f>
        <v>0</v>
      </c>
      <c r="BA702">
        <f>IF($AK702=1,M702,0)</f>
        <v>0</v>
      </c>
      <c r="BB702">
        <f>IF($AK702=1,N702,0)</f>
        <v>0</v>
      </c>
      <c r="BC702">
        <f>IF($AK702=1,O702,0)</f>
        <v>0</v>
      </c>
      <c r="BD702">
        <f>IF($AK702=1,P702,0)</f>
        <v>0</v>
      </c>
    </row>
    <row r="703" spans="1:56" x14ac:dyDescent="0.3">
      <c r="A703" s="7">
        <v>3195</v>
      </c>
      <c r="B703" s="6">
        <v>157967</v>
      </c>
      <c r="C703" s="7">
        <v>0</v>
      </c>
      <c r="D703" s="7">
        <v>1</v>
      </c>
      <c r="E703" s="7">
        <f>SUM(C703:D703)</f>
        <v>1</v>
      </c>
      <c r="F703" s="7">
        <v>58</v>
      </c>
      <c r="G703" s="7">
        <v>0</v>
      </c>
      <c r="H703" s="7">
        <v>0</v>
      </c>
      <c r="I703" s="7">
        <v>0</v>
      </c>
      <c r="J703" s="7">
        <v>1</v>
      </c>
      <c r="K703" s="7">
        <v>0</v>
      </c>
      <c r="L703" s="7" t="str" cm="1">
        <f t="array" ref="L703">_xlfn.IFS(G703=1,G$1,H703=1,H$1,I703=1,I$1,J703=1,J$1,K703=1,K$1)</f>
        <v>Single</v>
      </c>
      <c r="M703" s="7">
        <v>0</v>
      </c>
      <c r="N703" s="7">
        <v>1</v>
      </c>
      <c r="O703" s="7">
        <v>0</v>
      </c>
      <c r="P703" s="7">
        <v>0</v>
      </c>
      <c r="Q703" s="7" t="str" cm="1">
        <f t="array" ref="Q703">_xlfn.IFS(M703=1,M$1,N703=1,N$1,O703=1,O$1,P703=1,P$1)</f>
        <v>Graduate</v>
      </c>
      <c r="R703" t="s">
        <v>40</v>
      </c>
      <c r="S703" s="7">
        <v>39</v>
      </c>
      <c r="T703" s="7">
        <v>624</v>
      </c>
      <c r="U703" s="7">
        <v>19</v>
      </c>
      <c r="V703" s="7">
        <v>373</v>
      </c>
      <c r="W703" s="7">
        <v>11</v>
      </c>
      <c r="X703" s="7">
        <v>0</v>
      </c>
      <c r="Y703" s="7">
        <v>248</v>
      </c>
      <c r="Z703" s="7">
        <v>779</v>
      </c>
      <c r="AA703" s="7">
        <v>5</v>
      </c>
      <c r="AB703" s="7">
        <v>4</v>
      </c>
      <c r="AC703" s="7">
        <v>2</v>
      </c>
      <c r="AD703" s="7">
        <v>8</v>
      </c>
      <c r="AE703" s="7">
        <v>5</v>
      </c>
      <c r="AF703" s="7">
        <v>0</v>
      </c>
      <c r="AG703" s="7">
        <v>0</v>
      </c>
      <c r="AH703" s="7">
        <v>0</v>
      </c>
      <c r="AI703" s="7">
        <v>0</v>
      </c>
      <c r="AJ703" s="7">
        <v>0</v>
      </c>
      <c r="AK703" s="7">
        <v>0</v>
      </c>
      <c r="AL703" s="7">
        <v>0</v>
      </c>
      <c r="AM703" s="8">
        <v>43685</v>
      </c>
      <c r="AO703">
        <f>IF($AG703=1,G703,0)</f>
        <v>0</v>
      </c>
      <c r="AP703">
        <f>IF($AG703=1,H703,0)</f>
        <v>0</v>
      </c>
      <c r="AQ703">
        <f>IF($AG703=1,J703,0)</f>
        <v>0</v>
      </c>
      <c r="AR703">
        <f>IF($AG703=1,I703,0)</f>
        <v>0</v>
      </c>
      <c r="AS703">
        <f>IF($AG703=1,K703,0)</f>
        <v>0</v>
      </c>
      <c r="AU703">
        <f>IF($AJ703=1,T703,0)</f>
        <v>0</v>
      </c>
      <c r="AV703">
        <f>IF($AJ703=1,U703,0)</f>
        <v>0</v>
      </c>
      <c r="AW703">
        <f>IF($AJ703=1,V703,0)</f>
        <v>0</v>
      </c>
      <c r="AX703">
        <f>IF($AJ703=1,W703,0)</f>
        <v>0</v>
      </c>
      <c r="AY703">
        <f>IF($AJ703=1,X703,0)</f>
        <v>0</v>
      </c>
      <c r="BA703">
        <f>IF($AK703=1,M703,0)</f>
        <v>0</v>
      </c>
      <c r="BB703">
        <f>IF($AK703=1,N703,0)</f>
        <v>0</v>
      </c>
      <c r="BC703">
        <f>IF($AK703=1,O703,0)</f>
        <v>0</v>
      </c>
      <c r="BD703">
        <f>IF($AK703=1,P703,0)</f>
        <v>0</v>
      </c>
    </row>
    <row r="704" spans="1:56" x14ac:dyDescent="0.3">
      <c r="A704" s="7">
        <v>2354</v>
      </c>
      <c r="B704" s="6">
        <v>156242</v>
      </c>
      <c r="C704" s="7">
        <v>0</v>
      </c>
      <c r="D704" s="7">
        <v>1</v>
      </c>
      <c r="E704" s="7">
        <f>SUM(C704:D704)</f>
        <v>1</v>
      </c>
      <c r="F704" s="7">
        <v>51</v>
      </c>
      <c r="G704" s="7">
        <v>0</v>
      </c>
      <c r="H704" s="7">
        <v>1</v>
      </c>
      <c r="I704" s="7">
        <v>0</v>
      </c>
      <c r="J704" s="7">
        <v>0</v>
      </c>
      <c r="K704" s="7">
        <v>0</v>
      </c>
      <c r="L704" s="7" t="str" cm="1">
        <f t="array" ref="L704">_xlfn.IFS(G704=1,G$1,H704=1,H$1,I704=1,I$1,J704=1,J$1,K704=1,K$1)</f>
        <v>Married</v>
      </c>
      <c r="M704" s="7">
        <v>0</v>
      </c>
      <c r="N704" s="7">
        <v>0</v>
      </c>
      <c r="O704" s="7">
        <v>0</v>
      </c>
      <c r="P704" s="7">
        <v>1</v>
      </c>
      <c r="Q704" s="7" t="str" cm="1">
        <f t="array" ref="Q704">_xlfn.IFS(M704=1,M$1,N704=1,N$1,O704=1,O$1,P704=1,P$1)</f>
        <v>PhD</v>
      </c>
      <c r="R704" t="s">
        <v>44</v>
      </c>
      <c r="S704" s="7">
        <v>72</v>
      </c>
      <c r="T704" s="7">
        <v>1914</v>
      </c>
      <c r="U704" s="7">
        <v>22</v>
      </c>
      <c r="V704" s="7">
        <v>464</v>
      </c>
      <c r="W704" s="7">
        <v>31</v>
      </c>
      <c r="X704" s="7">
        <v>22</v>
      </c>
      <c r="Y704" s="7">
        <v>244</v>
      </c>
      <c r="Z704" s="7">
        <v>2209</v>
      </c>
      <c r="AA704" s="7">
        <v>5</v>
      </c>
      <c r="AB704" s="7">
        <v>8</v>
      </c>
      <c r="AC704" s="7">
        <v>4</v>
      </c>
      <c r="AD704" s="7">
        <v>11</v>
      </c>
      <c r="AE704" s="7">
        <v>6</v>
      </c>
      <c r="AF704" s="7">
        <v>0</v>
      </c>
      <c r="AG704" s="7">
        <v>0</v>
      </c>
      <c r="AH704" s="7">
        <v>0</v>
      </c>
      <c r="AI704" s="7">
        <v>0</v>
      </c>
      <c r="AJ704" s="7">
        <v>0</v>
      </c>
      <c r="AK704" s="7">
        <v>0</v>
      </c>
      <c r="AL704" s="7">
        <v>0</v>
      </c>
      <c r="AM704" s="8">
        <v>43685</v>
      </c>
      <c r="AO704">
        <f>IF($AG704=1,G704,0)</f>
        <v>0</v>
      </c>
      <c r="AP704">
        <f>IF($AG704=1,H704,0)</f>
        <v>0</v>
      </c>
      <c r="AQ704">
        <f>IF($AG704=1,J704,0)</f>
        <v>0</v>
      </c>
      <c r="AR704">
        <f>IF($AG704=1,I704,0)</f>
        <v>0</v>
      </c>
      <c r="AS704">
        <f>IF($AG704=1,K704,0)</f>
        <v>0</v>
      </c>
      <c r="AU704">
        <f>IF($AJ704=1,T704,0)</f>
        <v>0</v>
      </c>
      <c r="AV704">
        <f>IF($AJ704=1,U704,0)</f>
        <v>0</v>
      </c>
      <c r="AW704">
        <f>IF($AJ704=1,V704,0)</f>
        <v>0</v>
      </c>
      <c r="AX704">
        <f>IF($AJ704=1,W704,0)</f>
        <v>0</v>
      </c>
      <c r="AY704">
        <f>IF($AJ704=1,X704,0)</f>
        <v>0</v>
      </c>
      <c r="BA704">
        <f>IF($AK704=1,M704,0)</f>
        <v>0</v>
      </c>
      <c r="BB704">
        <f>IF($AK704=1,N704,0)</f>
        <v>0</v>
      </c>
      <c r="BC704">
        <f>IF($AK704=1,O704,0)</f>
        <v>0</v>
      </c>
      <c r="BD704">
        <f>IF($AK704=1,P704,0)</f>
        <v>0</v>
      </c>
    </row>
    <row r="705" spans="1:56" x14ac:dyDescent="0.3">
      <c r="A705" s="7">
        <v>2724</v>
      </c>
      <c r="B705" s="6">
        <v>180360</v>
      </c>
      <c r="C705" s="7">
        <v>0</v>
      </c>
      <c r="D705" s="7">
        <v>0</v>
      </c>
      <c r="E705" s="7">
        <f>SUM(C705:D705)</f>
        <v>0</v>
      </c>
      <c r="F705" s="7">
        <v>71</v>
      </c>
      <c r="G705" s="7">
        <v>0</v>
      </c>
      <c r="H705" s="7">
        <v>1</v>
      </c>
      <c r="I705" s="7">
        <v>0</v>
      </c>
      <c r="J705" s="7">
        <v>0</v>
      </c>
      <c r="K705" s="7">
        <v>0</v>
      </c>
      <c r="L705" s="7" t="str" cm="1">
        <f t="array" ref="L705">_xlfn.IFS(G705=1,G$1,H705=1,H$1,I705=1,I$1,J705=1,J$1,K705=1,K$1)</f>
        <v>Married</v>
      </c>
      <c r="M705" s="7">
        <v>0</v>
      </c>
      <c r="N705" s="7">
        <v>0</v>
      </c>
      <c r="O705" s="7">
        <v>0</v>
      </c>
      <c r="P705" s="7">
        <v>1</v>
      </c>
      <c r="Q705" s="7" t="str" cm="1">
        <f t="array" ref="Q705">_xlfn.IFS(M705=1,M$1,N705=1,N$1,O705=1,O$1,P705=1,P$1)</f>
        <v>PhD</v>
      </c>
      <c r="R705" t="s">
        <v>42</v>
      </c>
      <c r="S705" s="7">
        <v>56</v>
      </c>
      <c r="T705" s="7">
        <v>3351</v>
      </c>
      <c r="U705" s="7">
        <v>193</v>
      </c>
      <c r="V705" s="7">
        <v>1019</v>
      </c>
      <c r="W705" s="7">
        <v>251</v>
      </c>
      <c r="X705" s="7">
        <v>97</v>
      </c>
      <c r="Y705" s="7">
        <v>97</v>
      </c>
      <c r="Z705" s="7">
        <v>4814</v>
      </c>
      <c r="AA705" s="7">
        <v>2</v>
      </c>
      <c r="AB705" s="7">
        <v>4</v>
      </c>
      <c r="AC705" s="7">
        <v>4</v>
      </c>
      <c r="AD705" s="7">
        <v>5</v>
      </c>
      <c r="AE705" s="7">
        <v>2</v>
      </c>
      <c r="AF705" s="7">
        <v>0</v>
      </c>
      <c r="AG705" s="7">
        <v>1</v>
      </c>
      <c r="AH705" s="7">
        <v>1</v>
      </c>
      <c r="AI705" s="7">
        <v>1</v>
      </c>
      <c r="AJ705" s="7">
        <v>0</v>
      </c>
      <c r="AK705" s="7">
        <v>0</v>
      </c>
      <c r="AL705" s="7">
        <v>0</v>
      </c>
      <c r="AM705" s="8">
        <v>43685</v>
      </c>
      <c r="AO705">
        <f>IF($AG705=1,G705,0)</f>
        <v>0</v>
      </c>
      <c r="AP705">
        <f>IF($AG705=1,H705,0)</f>
        <v>1</v>
      </c>
      <c r="AQ705">
        <f>IF($AG705=1,J705,0)</f>
        <v>0</v>
      </c>
      <c r="AR705">
        <f>IF($AG705=1,I705,0)</f>
        <v>0</v>
      </c>
      <c r="AS705">
        <f>IF($AG705=1,K705,0)</f>
        <v>0</v>
      </c>
      <c r="AU705">
        <f>IF($AJ705=1,T705,0)</f>
        <v>0</v>
      </c>
      <c r="AV705">
        <f>IF($AJ705=1,U705,0)</f>
        <v>0</v>
      </c>
      <c r="AW705">
        <f>IF($AJ705=1,V705,0)</f>
        <v>0</v>
      </c>
      <c r="AX705">
        <f>IF($AJ705=1,W705,0)</f>
        <v>0</v>
      </c>
      <c r="AY705">
        <f>IF($AJ705=1,X705,0)</f>
        <v>0</v>
      </c>
      <c r="BA705">
        <f>IF($AK705=1,M705,0)</f>
        <v>0</v>
      </c>
      <c r="BB705">
        <f>IF($AK705=1,N705,0)</f>
        <v>0</v>
      </c>
      <c r="BC705">
        <f>IF($AK705=1,O705,0)</f>
        <v>0</v>
      </c>
      <c r="BD705">
        <f>IF($AK705=1,P705,0)</f>
        <v>0</v>
      </c>
    </row>
    <row r="706" spans="1:56" x14ac:dyDescent="0.3">
      <c r="A706" s="7">
        <v>2003</v>
      </c>
      <c r="B706" s="6">
        <v>164504</v>
      </c>
      <c r="C706" s="7">
        <v>1</v>
      </c>
      <c r="D706" s="7">
        <v>2</v>
      </c>
      <c r="E706" s="7">
        <f>SUM(C706:D706)</f>
        <v>3</v>
      </c>
      <c r="F706" s="7">
        <v>67</v>
      </c>
      <c r="G706" s="7">
        <v>0</v>
      </c>
      <c r="H706" s="7">
        <v>0</v>
      </c>
      <c r="I706" s="7">
        <v>1</v>
      </c>
      <c r="J706" s="7">
        <v>0</v>
      </c>
      <c r="K706" s="7">
        <v>0</v>
      </c>
      <c r="L706" s="7" t="str" cm="1">
        <f t="array" ref="L706">_xlfn.IFS(G706=1,G$1,H706=1,H$1,I706=1,I$1,J706=1,J$1,K706=1,K$1)</f>
        <v>Together</v>
      </c>
      <c r="M706" s="7">
        <v>0</v>
      </c>
      <c r="N706" s="7">
        <v>0</v>
      </c>
      <c r="O706" s="7">
        <v>0</v>
      </c>
      <c r="P706" s="7">
        <v>1</v>
      </c>
      <c r="Q706" s="7" t="str" cm="1">
        <f t="array" ref="Q706">_xlfn.IFS(M706=1,M$1,N706=1,N$1,O706=1,O$1,P706=1,P$1)</f>
        <v>PhD</v>
      </c>
      <c r="R706" t="s">
        <v>43</v>
      </c>
      <c r="S706" s="7">
        <v>81</v>
      </c>
      <c r="T706" s="7">
        <v>2515</v>
      </c>
      <c r="U706" s="7">
        <v>92</v>
      </c>
      <c r="V706" s="7">
        <v>428</v>
      </c>
      <c r="W706" s="7">
        <v>41</v>
      </c>
      <c r="X706" s="7">
        <v>0</v>
      </c>
      <c r="Y706" s="7">
        <v>275</v>
      </c>
      <c r="Z706" s="7">
        <v>2800</v>
      </c>
      <c r="AA706" s="7">
        <v>7</v>
      </c>
      <c r="AB706" s="7">
        <v>11</v>
      </c>
      <c r="AC706" s="7">
        <v>3</v>
      </c>
      <c r="AD706" s="7">
        <v>4</v>
      </c>
      <c r="AE706" s="7">
        <v>7</v>
      </c>
      <c r="AF706" s="7">
        <v>0</v>
      </c>
      <c r="AG706" s="7">
        <v>0</v>
      </c>
      <c r="AH706" s="7">
        <v>0</v>
      </c>
      <c r="AI706" s="7">
        <v>0</v>
      </c>
      <c r="AJ706" s="7">
        <v>0</v>
      </c>
      <c r="AK706" s="7">
        <v>0</v>
      </c>
      <c r="AL706" s="7">
        <v>1</v>
      </c>
      <c r="AM706" s="8">
        <v>43686</v>
      </c>
      <c r="AO706">
        <f>IF($AG706=1,G706,0)</f>
        <v>0</v>
      </c>
      <c r="AP706">
        <f>IF($AG706=1,H706,0)</f>
        <v>0</v>
      </c>
      <c r="AQ706">
        <f>IF($AG706=1,J706,0)</f>
        <v>0</v>
      </c>
      <c r="AR706">
        <f>IF($AG706=1,I706,0)</f>
        <v>0</v>
      </c>
      <c r="AS706">
        <f>IF($AG706=1,K706,0)</f>
        <v>0</v>
      </c>
      <c r="AU706">
        <f>IF($AJ706=1,T706,0)</f>
        <v>0</v>
      </c>
      <c r="AV706">
        <f>IF($AJ706=1,U706,0)</f>
        <v>0</v>
      </c>
      <c r="AW706">
        <f>IF($AJ706=1,V706,0)</f>
        <v>0</v>
      </c>
      <c r="AX706">
        <f>IF($AJ706=1,W706,0)</f>
        <v>0</v>
      </c>
      <c r="AY706">
        <f>IF($AJ706=1,X706,0)</f>
        <v>0</v>
      </c>
      <c r="BA706">
        <f>IF($AK706=1,M706,0)</f>
        <v>0</v>
      </c>
      <c r="BB706">
        <f>IF($AK706=1,N706,0)</f>
        <v>0</v>
      </c>
      <c r="BC706">
        <f>IF($AK706=1,O706,0)</f>
        <v>0</v>
      </c>
      <c r="BD706">
        <f>IF($AK706=1,P706,0)</f>
        <v>0</v>
      </c>
    </row>
    <row r="707" spans="1:56" x14ac:dyDescent="0.3">
      <c r="A707" s="7">
        <v>2405</v>
      </c>
      <c r="B707" s="6">
        <v>131907</v>
      </c>
      <c r="C707" s="7">
        <v>0</v>
      </c>
      <c r="D707" s="7">
        <v>0</v>
      </c>
      <c r="E707" s="7">
        <f>SUM(C707:D707)</f>
        <v>0</v>
      </c>
      <c r="F707" s="7">
        <v>48</v>
      </c>
      <c r="G707" s="7">
        <v>0</v>
      </c>
      <c r="H707" s="7">
        <v>0</v>
      </c>
      <c r="I707" s="7">
        <v>0</v>
      </c>
      <c r="J707" s="7">
        <v>1</v>
      </c>
      <c r="K707" s="7">
        <v>0</v>
      </c>
      <c r="L707" s="7" t="str" cm="1">
        <f t="array" ref="L707">_xlfn.IFS(G707=1,G$1,H707=1,H$1,I707=1,I$1,J707=1,J$1,K707=1,K$1)</f>
        <v>Single</v>
      </c>
      <c r="M707" s="7">
        <v>0</v>
      </c>
      <c r="N707" s="7">
        <v>1</v>
      </c>
      <c r="O707" s="7">
        <v>0</v>
      </c>
      <c r="P707" s="7">
        <v>0</v>
      </c>
      <c r="Q707" s="7" t="str" cm="1">
        <f t="array" ref="Q707">_xlfn.IFS(M707=1,M$1,N707=1,N$1,O707=1,O$1,P707=1,P$1)</f>
        <v>Graduate</v>
      </c>
      <c r="R707" t="s">
        <v>43</v>
      </c>
      <c r="S707" s="7">
        <v>75</v>
      </c>
      <c r="T707" s="7">
        <v>136</v>
      </c>
      <c r="U707" s="7">
        <v>360</v>
      </c>
      <c r="V707" s="7">
        <v>265</v>
      </c>
      <c r="W707" s="7">
        <v>723</v>
      </c>
      <c r="X707" s="7">
        <v>66</v>
      </c>
      <c r="Y707" s="7">
        <v>306</v>
      </c>
      <c r="Z707" s="7">
        <v>1244</v>
      </c>
      <c r="AA707" s="7">
        <v>1</v>
      </c>
      <c r="AB707" s="7">
        <v>6</v>
      </c>
      <c r="AC707" s="7">
        <v>1</v>
      </c>
      <c r="AD707" s="7">
        <v>6</v>
      </c>
      <c r="AE707" s="7">
        <v>7</v>
      </c>
      <c r="AF707" s="7">
        <v>0</v>
      </c>
      <c r="AG707" s="7">
        <v>0</v>
      </c>
      <c r="AH707" s="7">
        <v>0</v>
      </c>
      <c r="AI707" s="7">
        <v>0</v>
      </c>
      <c r="AJ707" s="7">
        <v>0</v>
      </c>
      <c r="AK707" s="7">
        <v>0</v>
      </c>
      <c r="AL707" s="7">
        <v>0</v>
      </c>
      <c r="AM707" s="8">
        <v>43686</v>
      </c>
      <c r="AO707">
        <f>IF($AG707=1,G707,0)</f>
        <v>0</v>
      </c>
      <c r="AP707">
        <f>IF($AG707=1,H707,0)</f>
        <v>0</v>
      </c>
      <c r="AQ707">
        <f>IF($AG707=1,J707,0)</f>
        <v>0</v>
      </c>
      <c r="AR707">
        <f>IF($AG707=1,I707,0)</f>
        <v>0</v>
      </c>
      <c r="AS707">
        <f>IF($AG707=1,K707,0)</f>
        <v>0</v>
      </c>
      <c r="AU707">
        <f>IF($AJ707=1,T707,0)</f>
        <v>0</v>
      </c>
      <c r="AV707">
        <f>IF($AJ707=1,U707,0)</f>
        <v>0</v>
      </c>
      <c r="AW707">
        <f>IF($AJ707=1,V707,0)</f>
        <v>0</v>
      </c>
      <c r="AX707">
        <f>IF($AJ707=1,W707,0)</f>
        <v>0</v>
      </c>
      <c r="AY707">
        <f>IF($AJ707=1,X707,0)</f>
        <v>0</v>
      </c>
      <c r="BA707">
        <f>IF($AK707=1,M707,0)</f>
        <v>0</v>
      </c>
      <c r="BB707">
        <f>IF($AK707=1,N707,0)</f>
        <v>0</v>
      </c>
      <c r="BC707">
        <f>IF($AK707=1,O707,0)</f>
        <v>0</v>
      </c>
      <c r="BD707">
        <f>IF($AK707=1,P707,0)</f>
        <v>0</v>
      </c>
    </row>
    <row r="708" spans="1:56" x14ac:dyDescent="0.3">
      <c r="A708" s="7">
        <v>2281</v>
      </c>
      <c r="B708" s="6">
        <v>194384</v>
      </c>
      <c r="C708" s="7">
        <v>0</v>
      </c>
      <c r="D708" s="7">
        <v>0</v>
      </c>
      <c r="E708" s="7">
        <f>SUM(C708:D708)</f>
        <v>0</v>
      </c>
      <c r="F708" s="7">
        <v>67</v>
      </c>
      <c r="G708" s="7">
        <v>0</v>
      </c>
      <c r="H708" s="7">
        <v>0</v>
      </c>
      <c r="I708" s="7">
        <v>1</v>
      </c>
      <c r="J708" s="7">
        <v>0</v>
      </c>
      <c r="K708" s="7">
        <v>0</v>
      </c>
      <c r="L708" s="7" t="str" cm="1">
        <f t="array" ref="L708">_xlfn.IFS(G708=1,G$1,H708=1,H$1,I708=1,I$1,J708=1,J$1,K708=1,K$1)</f>
        <v>Together</v>
      </c>
      <c r="M708" s="7">
        <v>0</v>
      </c>
      <c r="N708" s="7">
        <v>1</v>
      </c>
      <c r="O708" s="7">
        <v>0</v>
      </c>
      <c r="P708" s="7">
        <v>0</v>
      </c>
      <c r="Q708" s="7" t="str" cm="1">
        <f t="array" ref="Q708">_xlfn.IFS(M708=1,M$1,N708=1,N$1,O708=1,O$1,P708=1,P$1)</f>
        <v>Graduate</v>
      </c>
      <c r="R708" t="s">
        <v>41</v>
      </c>
      <c r="S708" s="7">
        <v>62</v>
      </c>
      <c r="T708" s="7">
        <v>2288</v>
      </c>
      <c r="U708" s="7">
        <v>49</v>
      </c>
      <c r="V708" s="7">
        <v>1627</v>
      </c>
      <c r="W708" s="7">
        <v>330</v>
      </c>
      <c r="X708" s="7">
        <v>93</v>
      </c>
      <c r="Y708" s="7">
        <v>354</v>
      </c>
      <c r="Z708" s="7">
        <v>4033</v>
      </c>
      <c r="AA708" s="7">
        <v>0</v>
      </c>
      <c r="AB708" s="7">
        <v>5</v>
      </c>
      <c r="AC708" s="7">
        <v>8</v>
      </c>
      <c r="AD708" s="7">
        <v>5</v>
      </c>
      <c r="AE708" s="7">
        <v>2</v>
      </c>
      <c r="AF708" s="7">
        <v>0</v>
      </c>
      <c r="AG708" s="7">
        <v>1</v>
      </c>
      <c r="AH708" s="7">
        <v>1</v>
      </c>
      <c r="AI708" s="7">
        <v>1</v>
      </c>
      <c r="AJ708" s="7">
        <v>0</v>
      </c>
      <c r="AK708" s="7">
        <v>0</v>
      </c>
      <c r="AL708" s="7">
        <v>1</v>
      </c>
      <c r="AM708" s="8">
        <v>43686</v>
      </c>
      <c r="AO708">
        <f>IF($AG708=1,G708,0)</f>
        <v>0</v>
      </c>
      <c r="AP708">
        <f>IF($AG708=1,H708,0)</f>
        <v>0</v>
      </c>
      <c r="AQ708">
        <f>IF($AG708=1,J708,0)</f>
        <v>0</v>
      </c>
      <c r="AR708">
        <f>IF($AG708=1,I708,0)</f>
        <v>1</v>
      </c>
      <c r="AS708">
        <f>IF($AG708=1,K708,0)</f>
        <v>0</v>
      </c>
      <c r="AU708">
        <f>IF($AJ708=1,T708,0)</f>
        <v>0</v>
      </c>
      <c r="AV708">
        <f>IF($AJ708=1,U708,0)</f>
        <v>0</v>
      </c>
      <c r="AW708">
        <f>IF($AJ708=1,V708,0)</f>
        <v>0</v>
      </c>
      <c r="AX708">
        <f>IF($AJ708=1,W708,0)</f>
        <v>0</v>
      </c>
      <c r="AY708">
        <f>IF($AJ708=1,X708,0)</f>
        <v>0</v>
      </c>
      <c r="BA708">
        <f>IF($AK708=1,M708,0)</f>
        <v>0</v>
      </c>
      <c r="BB708">
        <f>IF($AK708=1,N708,0)</f>
        <v>0</v>
      </c>
      <c r="BC708">
        <f>IF($AK708=1,O708,0)</f>
        <v>0</v>
      </c>
      <c r="BD708">
        <f>IF($AK708=1,P708,0)</f>
        <v>0</v>
      </c>
    </row>
    <row r="709" spans="1:56" x14ac:dyDescent="0.3">
      <c r="A709" s="7">
        <v>1924</v>
      </c>
      <c r="B709" s="6">
        <v>194384</v>
      </c>
      <c r="C709" s="7">
        <v>0</v>
      </c>
      <c r="D709" s="7">
        <v>0</v>
      </c>
      <c r="E709" s="7">
        <f>SUM(C709:D709)</f>
        <v>0</v>
      </c>
      <c r="F709" s="7">
        <v>67</v>
      </c>
      <c r="G709" s="7">
        <v>0</v>
      </c>
      <c r="H709" s="7">
        <v>0</v>
      </c>
      <c r="I709" s="7">
        <v>1</v>
      </c>
      <c r="J709" s="7">
        <v>0</v>
      </c>
      <c r="K709" s="7">
        <v>0</v>
      </c>
      <c r="L709" s="7" t="str" cm="1">
        <f t="array" ref="L709">_xlfn.IFS(G709=1,G$1,H709=1,H$1,I709=1,I$1,J709=1,J$1,K709=1,K$1)</f>
        <v>Together</v>
      </c>
      <c r="M709" s="7">
        <v>0</v>
      </c>
      <c r="N709" s="7">
        <v>1</v>
      </c>
      <c r="O709" s="7">
        <v>0</v>
      </c>
      <c r="P709" s="7">
        <v>0</v>
      </c>
      <c r="Q709" s="7" t="str" cm="1">
        <f t="array" ref="Q709">_xlfn.IFS(M709=1,M$1,N709=1,N$1,O709=1,O$1,P709=1,P$1)</f>
        <v>Graduate</v>
      </c>
      <c r="R709" t="s">
        <v>39</v>
      </c>
      <c r="S709" s="7">
        <v>62</v>
      </c>
      <c r="T709" s="7">
        <v>2288</v>
      </c>
      <c r="U709" s="7">
        <v>49</v>
      </c>
      <c r="V709" s="7">
        <v>1627</v>
      </c>
      <c r="W709" s="7">
        <v>330</v>
      </c>
      <c r="X709" s="7">
        <v>93</v>
      </c>
      <c r="Y709" s="7">
        <v>354</v>
      </c>
      <c r="Z709" s="7">
        <v>4033</v>
      </c>
      <c r="AA709" s="7">
        <v>0</v>
      </c>
      <c r="AB709" s="7">
        <v>5</v>
      </c>
      <c r="AC709" s="7">
        <v>8</v>
      </c>
      <c r="AD709" s="7">
        <v>5</v>
      </c>
      <c r="AE709" s="7">
        <v>2</v>
      </c>
      <c r="AF709" s="7">
        <v>0</v>
      </c>
      <c r="AG709" s="7">
        <v>1</v>
      </c>
      <c r="AH709" s="7">
        <v>1</v>
      </c>
      <c r="AI709" s="7">
        <v>1</v>
      </c>
      <c r="AJ709" s="7">
        <v>0</v>
      </c>
      <c r="AK709" s="7">
        <v>0</v>
      </c>
      <c r="AL709" s="7">
        <v>1</v>
      </c>
      <c r="AM709" s="8">
        <v>43686</v>
      </c>
      <c r="AO709">
        <f>IF($AG709=1,G709,0)</f>
        <v>0</v>
      </c>
      <c r="AP709">
        <f>IF($AG709=1,H709,0)</f>
        <v>0</v>
      </c>
      <c r="AQ709">
        <f>IF($AG709=1,J709,0)</f>
        <v>0</v>
      </c>
      <c r="AR709">
        <f>IF($AG709=1,I709,0)</f>
        <v>1</v>
      </c>
      <c r="AS709">
        <f>IF($AG709=1,K709,0)</f>
        <v>0</v>
      </c>
      <c r="AU709">
        <f>IF($AJ709=1,T709,0)</f>
        <v>0</v>
      </c>
      <c r="AV709">
        <f>IF($AJ709=1,U709,0)</f>
        <v>0</v>
      </c>
      <c r="AW709">
        <f>IF($AJ709=1,V709,0)</f>
        <v>0</v>
      </c>
      <c r="AX709">
        <f>IF($AJ709=1,W709,0)</f>
        <v>0</v>
      </c>
      <c r="AY709">
        <f>IF($AJ709=1,X709,0)</f>
        <v>0</v>
      </c>
      <c r="BA709">
        <f>IF($AK709=1,M709,0)</f>
        <v>0</v>
      </c>
      <c r="BB709">
        <f>IF($AK709=1,N709,0)</f>
        <v>0</v>
      </c>
      <c r="BC709">
        <f>IF($AK709=1,O709,0)</f>
        <v>0</v>
      </c>
      <c r="BD709">
        <f>IF($AK709=1,P709,0)</f>
        <v>0</v>
      </c>
    </row>
    <row r="710" spans="1:56" x14ac:dyDescent="0.3">
      <c r="A710" s="7">
        <v>1403</v>
      </c>
      <c r="B710" s="6">
        <v>149505</v>
      </c>
      <c r="C710" s="7">
        <v>1</v>
      </c>
      <c r="D710" s="7">
        <v>1</v>
      </c>
      <c r="E710" s="7">
        <f>SUM(C710:D710)</f>
        <v>2</v>
      </c>
      <c r="F710" s="7">
        <v>49</v>
      </c>
      <c r="G710" s="7">
        <v>0</v>
      </c>
      <c r="H710" s="7">
        <v>1</v>
      </c>
      <c r="I710" s="7">
        <v>0</v>
      </c>
      <c r="J710" s="7">
        <v>0</v>
      </c>
      <c r="K710" s="7">
        <v>0</v>
      </c>
      <c r="L710" s="7" t="str" cm="1">
        <f t="array" ref="L710">_xlfn.IFS(G710=1,G$1,H710=1,H$1,I710=1,I$1,J710=1,J$1,K710=1,K$1)</f>
        <v>Married</v>
      </c>
      <c r="M710" s="7">
        <v>0</v>
      </c>
      <c r="N710" s="7">
        <v>0</v>
      </c>
      <c r="O710" s="7">
        <v>1</v>
      </c>
      <c r="P710" s="7">
        <v>0</v>
      </c>
      <c r="Q710" s="7" t="str" cm="1">
        <f t="array" ref="Q710">_xlfn.IFS(M710=1,M$1,N710=1,N$1,O710=1,O$1,P710=1,P$1)</f>
        <v>Master</v>
      </c>
      <c r="R710" t="s">
        <v>43</v>
      </c>
      <c r="S710" s="7">
        <v>4</v>
      </c>
      <c r="T710" s="7">
        <v>1824</v>
      </c>
      <c r="U710" s="7">
        <v>0</v>
      </c>
      <c r="V710" s="7">
        <v>302</v>
      </c>
      <c r="W710" s="7">
        <v>57</v>
      </c>
      <c r="X710" s="7">
        <v>0</v>
      </c>
      <c r="Y710" s="7">
        <v>85</v>
      </c>
      <c r="Z710" s="7">
        <v>2099</v>
      </c>
      <c r="AA710" s="7">
        <v>9</v>
      </c>
      <c r="AB710" s="7">
        <v>10</v>
      </c>
      <c r="AC710" s="7">
        <v>2</v>
      </c>
      <c r="AD710" s="7">
        <v>8</v>
      </c>
      <c r="AE710" s="7">
        <v>8</v>
      </c>
      <c r="AF710" s="7">
        <v>0</v>
      </c>
      <c r="AG710" s="7">
        <v>0</v>
      </c>
      <c r="AH710" s="7">
        <v>0</v>
      </c>
      <c r="AI710" s="7">
        <v>0</v>
      </c>
      <c r="AJ710" s="7">
        <v>0</v>
      </c>
      <c r="AK710" s="7">
        <v>0</v>
      </c>
      <c r="AL710" s="7">
        <v>0</v>
      </c>
      <c r="AM710" s="8">
        <v>43687</v>
      </c>
      <c r="AO710">
        <f>IF($AG710=1,G710,0)</f>
        <v>0</v>
      </c>
      <c r="AP710">
        <f>IF($AG710=1,H710,0)</f>
        <v>0</v>
      </c>
      <c r="AQ710">
        <f>IF($AG710=1,J710,0)</f>
        <v>0</v>
      </c>
      <c r="AR710">
        <f>IF($AG710=1,I710,0)</f>
        <v>0</v>
      </c>
      <c r="AS710">
        <f>IF($AG710=1,K710,0)</f>
        <v>0</v>
      </c>
      <c r="AU710">
        <f>IF($AJ710=1,T710,0)</f>
        <v>0</v>
      </c>
      <c r="AV710">
        <f>IF($AJ710=1,U710,0)</f>
        <v>0</v>
      </c>
      <c r="AW710">
        <f>IF($AJ710=1,V710,0)</f>
        <v>0</v>
      </c>
      <c r="AX710">
        <f>IF($AJ710=1,W710,0)</f>
        <v>0</v>
      </c>
      <c r="AY710">
        <f>IF($AJ710=1,X710,0)</f>
        <v>0</v>
      </c>
      <c r="BA710">
        <f>IF($AK710=1,M710,0)</f>
        <v>0</v>
      </c>
      <c r="BB710">
        <f>IF($AK710=1,N710,0)</f>
        <v>0</v>
      </c>
      <c r="BC710">
        <f>IF($AK710=1,O710,0)</f>
        <v>0</v>
      </c>
      <c r="BD710">
        <f>IF($AK710=1,P710,0)</f>
        <v>0</v>
      </c>
    </row>
    <row r="711" spans="1:56" x14ac:dyDescent="0.3">
      <c r="A711" s="7">
        <v>1756</v>
      </c>
      <c r="B711" s="6">
        <v>141452</v>
      </c>
      <c r="C711" s="7">
        <v>1</v>
      </c>
      <c r="D711" s="7">
        <v>1</v>
      </c>
      <c r="E711" s="7">
        <f>SUM(C711:D711)</f>
        <v>2</v>
      </c>
      <c r="F711" s="7">
        <v>67</v>
      </c>
      <c r="G711" s="7">
        <v>0</v>
      </c>
      <c r="H711" s="7">
        <v>0</v>
      </c>
      <c r="I711" s="7">
        <v>1</v>
      </c>
      <c r="J711" s="7">
        <v>0</v>
      </c>
      <c r="K711" s="7">
        <v>0</v>
      </c>
      <c r="L711" s="7" t="str" cm="1">
        <f t="array" ref="L711">_xlfn.IFS(G711=1,G$1,H711=1,H$1,I711=1,I$1,J711=1,J$1,K711=1,K$1)</f>
        <v>Together</v>
      </c>
      <c r="M711" s="7">
        <v>0</v>
      </c>
      <c r="N711" s="7">
        <v>1</v>
      </c>
      <c r="O711" s="7">
        <v>0</v>
      </c>
      <c r="P711" s="7">
        <v>0</v>
      </c>
      <c r="Q711" s="7" t="str" cm="1">
        <f t="array" ref="Q711">_xlfn.IFS(M711=1,M$1,N711=1,N$1,O711=1,O$1,P711=1,P$1)</f>
        <v>Graduate</v>
      </c>
      <c r="R711" t="s">
        <v>39</v>
      </c>
      <c r="S711" s="7">
        <v>86</v>
      </c>
      <c r="T711" s="7">
        <v>44</v>
      </c>
      <c r="U711" s="7">
        <v>0</v>
      </c>
      <c r="V711" s="7">
        <v>10</v>
      </c>
      <c r="W711" s="7">
        <v>0</v>
      </c>
      <c r="X711" s="7">
        <v>0</v>
      </c>
      <c r="Y711" s="7">
        <v>0</v>
      </c>
      <c r="Z711" s="7">
        <v>55</v>
      </c>
      <c r="AA711" s="7">
        <v>1</v>
      </c>
      <c r="AB711" s="7">
        <v>1</v>
      </c>
      <c r="AC711" s="7">
        <v>0</v>
      </c>
      <c r="AD711" s="7">
        <v>2</v>
      </c>
      <c r="AE711" s="7">
        <v>7</v>
      </c>
      <c r="AF711" s="7">
        <v>0</v>
      </c>
      <c r="AG711" s="7">
        <v>0</v>
      </c>
      <c r="AH711" s="7">
        <v>0</v>
      </c>
      <c r="AI711" s="7">
        <v>0</v>
      </c>
      <c r="AJ711" s="7">
        <v>0</v>
      </c>
      <c r="AK711" s="7">
        <v>0</v>
      </c>
      <c r="AL711" s="7">
        <v>0</v>
      </c>
      <c r="AM711" s="8">
        <v>43688</v>
      </c>
      <c r="AO711">
        <f>IF($AG711=1,G711,0)</f>
        <v>0</v>
      </c>
      <c r="AP711">
        <f>IF($AG711=1,H711,0)</f>
        <v>0</v>
      </c>
      <c r="AQ711">
        <f>IF($AG711=1,J711,0)</f>
        <v>0</v>
      </c>
      <c r="AR711">
        <f>IF($AG711=1,I711,0)</f>
        <v>0</v>
      </c>
      <c r="AS711">
        <f>IF($AG711=1,K711,0)</f>
        <v>0</v>
      </c>
      <c r="AU711">
        <f>IF($AJ711=1,T711,0)</f>
        <v>0</v>
      </c>
      <c r="AV711">
        <f>IF($AJ711=1,U711,0)</f>
        <v>0</v>
      </c>
      <c r="AW711">
        <f>IF($AJ711=1,V711,0)</f>
        <v>0</v>
      </c>
      <c r="AX711">
        <f>IF($AJ711=1,W711,0)</f>
        <v>0</v>
      </c>
      <c r="AY711">
        <f>IF($AJ711=1,X711,0)</f>
        <v>0</v>
      </c>
      <c r="BA711">
        <f>IF($AK711=1,M711,0)</f>
        <v>0</v>
      </c>
      <c r="BB711">
        <f>IF($AK711=1,N711,0)</f>
        <v>0</v>
      </c>
      <c r="BC711">
        <f>IF($AK711=1,O711,0)</f>
        <v>0</v>
      </c>
      <c r="BD711">
        <f>IF($AK711=1,P711,0)</f>
        <v>0</v>
      </c>
    </row>
    <row r="712" spans="1:56" x14ac:dyDescent="0.3">
      <c r="A712" s="7">
        <v>1722</v>
      </c>
      <c r="B712" s="6">
        <v>134941</v>
      </c>
      <c r="C712" s="7">
        <v>1</v>
      </c>
      <c r="D712" s="7">
        <v>1</v>
      </c>
      <c r="E712" s="7">
        <f>SUM(C712:D712)</f>
        <v>2</v>
      </c>
      <c r="F712" s="7">
        <v>64</v>
      </c>
      <c r="G712" s="7">
        <v>0</v>
      </c>
      <c r="H712" s="7">
        <v>0</v>
      </c>
      <c r="I712" s="7">
        <v>1</v>
      </c>
      <c r="J712" s="7">
        <v>0</v>
      </c>
      <c r="K712" s="7">
        <v>0</v>
      </c>
      <c r="L712" s="7" t="str" cm="1">
        <f t="array" ref="L712">_xlfn.IFS(G712=1,G$1,H712=1,H$1,I712=1,I$1,J712=1,J$1,K712=1,K$1)</f>
        <v>Together</v>
      </c>
      <c r="M712" s="7">
        <v>0</v>
      </c>
      <c r="N712" s="7">
        <v>0</v>
      </c>
      <c r="O712" s="7">
        <v>1</v>
      </c>
      <c r="P712" s="7">
        <v>0</v>
      </c>
      <c r="Q712" s="7" t="str" cm="1">
        <f t="array" ref="Q712">_xlfn.IFS(M712=1,M$1,N712=1,N$1,O712=1,O$1,P712=1,P$1)</f>
        <v>Master</v>
      </c>
      <c r="R712" t="s">
        <v>42</v>
      </c>
      <c r="S712" s="7">
        <v>26</v>
      </c>
      <c r="T712" s="7">
        <v>151</v>
      </c>
      <c r="U712" s="7">
        <v>8</v>
      </c>
      <c r="V712" s="7">
        <v>97</v>
      </c>
      <c r="W712" s="7">
        <v>15</v>
      </c>
      <c r="X712" s="7">
        <v>12</v>
      </c>
      <c r="Y712" s="7">
        <v>93</v>
      </c>
      <c r="Z712" s="7">
        <v>189</v>
      </c>
      <c r="AA712" s="7">
        <v>2</v>
      </c>
      <c r="AB712" s="7">
        <v>3</v>
      </c>
      <c r="AC712" s="7">
        <v>0</v>
      </c>
      <c r="AD712" s="7">
        <v>3</v>
      </c>
      <c r="AE712" s="7">
        <v>8</v>
      </c>
      <c r="AF712" s="7">
        <v>0</v>
      </c>
      <c r="AG712" s="7">
        <v>0</v>
      </c>
      <c r="AH712" s="7">
        <v>0</v>
      </c>
      <c r="AI712" s="7">
        <v>0</v>
      </c>
      <c r="AJ712" s="7">
        <v>0</v>
      </c>
      <c r="AK712" s="7">
        <v>0</v>
      </c>
      <c r="AL712" s="7">
        <v>0</v>
      </c>
      <c r="AM712" s="8">
        <v>43688</v>
      </c>
      <c r="AO712">
        <f>IF($AG712=1,G712,0)</f>
        <v>0</v>
      </c>
      <c r="AP712">
        <f>IF($AG712=1,H712,0)</f>
        <v>0</v>
      </c>
      <c r="AQ712">
        <f>IF($AG712=1,J712,0)</f>
        <v>0</v>
      </c>
      <c r="AR712">
        <f>IF($AG712=1,I712,0)</f>
        <v>0</v>
      </c>
      <c r="AS712">
        <f>IF($AG712=1,K712,0)</f>
        <v>0</v>
      </c>
      <c r="AU712">
        <f>IF($AJ712=1,T712,0)</f>
        <v>0</v>
      </c>
      <c r="AV712">
        <f>IF($AJ712=1,U712,0)</f>
        <v>0</v>
      </c>
      <c r="AW712">
        <f>IF($AJ712=1,V712,0)</f>
        <v>0</v>
      </c>
      <c r="AX712">
        <f>IF($AJ712=1,W712,0)</f>
        <v>0</v>
      </c>
      <c r="AY712">
        <f>IF($AJ712=1,X712,0)</f>
        <v>0</v>
      </c>
      <c r="BA712">
        <f>IF($AK712=1,M712,0)</f>
        <v>0</v>
      </c>
      <c r="BB712">
        <f>IF($AK712=1,N712,0)</f>
        <v>0</v>
      </c>
      <c r="BC712">
        <f>IF($AK712=1,O712,0)</f>
        <v>0</v>
      </c>
      <c r="BD712">
        <f>IF($AK712=1,P712,0)</f>
        <v>0</v>
      </c>
    </row>
    <row r="713" spans="1:56" x14ac:dyDescent="0.3">
      <c r="A713" s="7">
        <v>1667</v>
      </c>
      <c r="B713" s="6">
        <v>166476</v>
      </c>
      <c r="C713" s="7">
        <v>0</v>
      </c>
      <c r="D713" s="7">
        <v>1</v>
      </c>
      <c r="E713" s="7">
        <f>SUM(C713:D713)</f>
        <v>1</v>
      </c>
      <c r="F713" s="7">
        <v>44</v>
      </c>
      <c r="G713" s="7">
        <v>1</v>
      </c>
      <c r="H713" s="7">
        <v>0</v>
      </c>
      <c r="I713" s="7">
        <v>0</v>
      </c>
      <c r="J713" s="7">
        <v>0</v>
      </c>
      <c r="K713" s="7">
        <v>0</v>
      </c>
      <c r="L713" s="7" t="str" cm="1">
        <f t="array" ref="L713">_xlfn.IFS(G713=1,G$1,H713=1,H$1,I713=1,I$1,J713=1,J$1,K713=1,K$1)</f>
        <v>Divorced</v>
      </c>
      <c r="M713" s="7">
        <v>0</v>
      </c>
      <c r="N713" s="7">
        <v>0</v>
      </c>
      <c r="O713" s="7">
        <v>0</v>
      </c>
      <c r="P713" s="7">
        <v>1</v>
      </c>
      <c r="Q713" s="7" t="str" cm="1">
        <f t="array" ref="Q713">_xlfn.IFS(M713=1,M$1,N713=1,N$1,O713=1,O$1,P713=1,P$1)</f>
        <v>PhD</v>
      </c>
      <c r="R713" t="s">
        <v>43</v>
      </c>
      <c r="S713" s="7">
        <v>99</v>
      </c>
      <c r="T713" s="7">
        <v>932</v>
      </c>
      <c r="U713" s="7">
        <v>45</v>
      </c>
      <c r="V713" s="7">
        <v>316</v>
      </c>
      <c r="W713" s="7">
        <v>118</v>
      </c>
      <c r="X713" s="7">
        <v>120</v>
      </c>
      <c r="Y713" s="7">
        <v>195</v>
      </c>
      <c r="Z713" s="7">
        <v>1335</v>
      </c>
      <c r="AA713" s="7">
        <v>2</v>
      </c>
      <c r="AB713" s="7">
        <v>5</v>
      </c>
      <c r="AC713" s="7">
        <v>2</v>
      </c>
      <c r="AD713" s="7">
        <v>11</v>
      </c>
      <c r="AE713" s="7">
        <v>4</v>
      </c>
      <c r="AF713" s="7">
        <v>0</v>
      </c>
      <c r="AG713" s="7">
        <v>0</v>
      </c>
      <c r="AH713" s="7">
        <v>0</v>
      </c>
      <c r="AI713" s="7">
        <v>0</v>
      </c>
      <c r="AJ713" s="7">
        <v>0</v>
      </c>
      <c r="AK713" s="7">
        <v>0</v>
      </c>
      <c r="AL713" s="7">
        <v>0</v>
      </c>
      <c r="AM713" s="8">
        <v>43689</v>
      </c>
      <c r="AO713">
        <f>IF($AG713=1,G713,0)</f>
        <v>0</v>
      </c>
      <c r="AP713">
        <f>IF($AG713=1,H713,0)</f>
        <v>0</v>
      </c>
      <c r="AQ713">
        <f>IF($AG713=1,J713,0)</f>
        <v>0</v>
      </c>
      <c r="AR713">
        <f>IF($AG713=1,I713,0)</f>
        <v>0</v>
      </c>
      <c r="AS713">
        <f>IF($AG713=1,K713,0)</f>
        <v>0</v>
      </c>
      <c r="AU713">
        <f>IF($AJ713=1,T713,0)</f>
        <v>0</v>
      </c>
      <c r="AV713">
        <f>IF($AJ713=1,U713,0)</f>
        <v>0</v>
      </c>
      <c r="AW713">
        <f>IF($AJ713=1,V713,0)</f>
        <v>0</v>
      </c>
      <c r="AX713">
        <f>IF($AJ713=1,W713,0)</f>
        <v>0</v>
      </c>
      <c r="AY713">
        <f>IF($AJ713=1,X713,0)</f>
        <v>0</v>
      </c>
      <c r="BA713">
        <f>IF($AK713=1,M713,0)</f>
        <v>0</v>
      </c>
      <c r="BB713">
        <f>IF($AK713=1,N713,0)</f>
        <v>0</v>
      </c>
      <c r="BC713">
        <f>IF($AK713=1,O713,0)</f>
        <v>0</v>
      </c>
      <c r="BD713">
        <f>IF($AK713=1,P713,0)</f>
        <v>0</v>
      </c>
    </row>
    <row r="714" spans="1:56" x14ac:dyDescent="0.3">
      <c r="A714" s="7">
        <v>1283</v>
      </c>
      <c r="B714" s="6">
        <v>135388</v>
      </c>
      <c r="C714" s="7">
        <v>1</v>
      </c>
      <c r="D714" s="7">
        <v>0</v>
      </c>
      <c r="E714" s="7">
        <f>SUM(C714:D714)</f>
        <v>1</v>
      </c>
      <c r="F714" s="7">
        <v>32</v>
      </c>
      <c r="G714" s="7">
        <v>1</v>
      </c>
      <c r="H714" s="7">
        <v>0</v>
      </c>
      <c r="I714" s="7">
        <v>0</v>
      </c>
      <c r="J714" s="7">
        <v>0</v>
      </c>
      <c r="K714" s="7">
        <v>0</v>
      </c>
      <c r="L714" s="7" t="str" cm="1">
        <f t="array" ref="L714">_xlfn.IFS(G714=1,G$1,H714=1,H$1,I714=1,I$1,J714=1,J$1,K714=1,K$1)</f>
        <v>Divorced</v>
      </c>
      <c r="M714" s="7">
        <v>0</v>
      </c>
      <c r="N714" s="7">
        <v>0</v>
      </c>
      <c r="O714" s="7">
        <v>0</v>
      </c>
      <c r="P714" s="7">
        <v>0</v>
      </c>
      <c r="Q714" s="7" t="e" cm="1">
        <f t="array" ref="Q714">_xlfn.IFS(M714=1,M$1,N714=1,N$1,O714=1,O$1,P714=1,P$1)</f>
        <v>#N/A</v>
      </c>
      <c r="R714" t="s">
        <v>43</v>
      </c>
      <c r="S714" s="7">
        <v>20</v>
      </c>
      <c r="T714" s="7">
        <v>23</v>
      </c>
      <c r="U714" s="7">
        <v>15</v>
      </c>
      <c r="V714" s="7">
        <v>27</v>
      </c>
      <c r="W714" s="7">
        <v>15</v>
      </c>
      <c r="X714" s="7">
        <v>11</v>
      </c>
      <c r="Y714" s="7">
        <v>31</v>
      </c>
      <c r="Z714" s="7">
        <v>61</v>
      </c>
      <c r="AA714" s="7">
        <v>1</v>
      </c>
      <c r="AB714" s="7">
        <v>1</v>
      </c>
      <c r="AC714" s="7">
        <v>0</v>
      </c>
      <c r="AD714" s="7">
        <v>3</v>
      </c>
      <c r="AE714" s="7">
        <v>7</v>
      </c>
      <c r="AF714" s="7">
        <v>0</v>
      </c>
      <c r="AG714" s="7">
        <v>0</v>
      </c>
      <c r="AH714" s="7">
        <v>0</v>
      </c>
      <c r="AI714" s="7">
        <v>0</v>
      </c>
      <c r="AJ714" s="7">
        <v>0</v>
      </c>
      <c r="AK714" s="7">
        <v>0</v>
      </c>
      <c r="AL714" s="7">
        <v>0</v>
      </c>
      <c r="AM714" s="8">
        <v>43689</v>
      </c>
      <c r="AO714">
        <f>IF($AG714=1,G714,0)</f>
        <v>0</v>
      </c>
      <c r="AP714">
        <f>IF($AG714=1,H714,0)</f>
        <v>0</v>
      </c>
      <c r="AQ714">
        <f>IF($AG714=1,J714,0)</f>
        <v>0</v>
      </c>
      <c r="AR714">
        <f>IF($AG714=1,I714,0)</f>
        <v>0</v>
      </c>
      <c r="AS714">
        <f>IF($AG714=1,K714,0)</f>
        <v>0</v>
      </c>
      <c r="AU714">
        <f>IF($AJ714=1,T714,0)</f>
        <v>0</v>
      </c>
      <c r="AV714">
        <f>IF($AJ714=1,U714,0)</f>
        <v>0</v>
      </c>
      <c r="AW714">
        <f>IF($AJ714=1,V714,0)</f>
        <v>0</v>
      </c>
      <c r="AX714">
        <f>IF($AJ714=1,W714,0)</f>
        <v>0</v>
      </c>
      <c r="AY714">
        <f>IF($AJ714=1,X714,0)</f>
        <v>0</v>
      </c>
      <c r="BA714">
        <f>IF($AK714=1,M714,0)</f>
        <v>0</v>
      </c>
      <c r="BB714">
        <f>IF($AK714=1,N714,0)</f>
        <v>0</v>
      </c>
      <c r="BC714">
        <f>IF($AK714=1,O714,0)</f>
        <v>0</v>
      </c>
      <c r="BD714">
        <f>IF($AK714=1,P714,0)</f>
        <v>0</v>
      </c>
    </row>
    <row r="715" spans="1:56" x14ac:dyDescent="0.3">
      <c r="A715" s="7">
        <v>1993</v>
      </c>
      <c r="B715" s="6">
        <v>130168</v>
      </c>
      <c r="C715" s="7">
        <v>1</v>
      </c>
      <c r="D715" s="7">
        <v>0</v>
      </c>
      <c r="E715" s="7">
        <f>SUM(C715:D715)</f>
        <v>1</v>
      </c>
      <c r="F715" s="7">
        <v>42</v>
      </c>
      <c r="G715" s="7">
        <v>0</v>
      </c>
      <c r="H715" s="7">
        <v>0</v>
      </c>
      <c r="I715" s="7">
        <v>0</v>
      </c>
      <c r="J715" s="7">
        <v>1</v>
      </c>
      <c r="K715" s="7">
        <v>0</v>
      </c>
      <c r="L715" s="7" t="str" cm="1">
        <f t="array" ref="L715">_xlfn.IFS(G715=1,G$1,H715=1,H$1,I715=1,I$1,J715=1,J$1,K715=1,K$1)</f>
        <v>Single</v>
      </c>
      <c r="M715" s="7">
        <v>0</v>
      </c>
      <c r="N715" s="7">
        <v>1</v>
      </c>
      <c r="O715" s="7">
        <v>0</v>
      </c>
      <c r="P715" s="7">
        <v>0</v>
      </c>
      <c r="Q715" s="7" t="str" cm="1">
        <f t="array" ref="Q715">_xlfn.IFS(M715=1,M$1,N715=1,N$1,O715=1,O$1,P715=1,P$1)</f>
        <v>Graduate</v>
      </c>
      <c r="R715" t="s">
        <v>41</v>
      </c>
      <c r="S715" s="7">
        <v>51</v>
      </c>
      <c r="T715" s="7">
        <v>664</v>
      </c>
      <c r="U715" s="7">
        <v>86</v>
      </c>
      <c r="V715" s="7">
        <v>285</v>
      </c>
      <c r="W715" s="7">
        <v>0</v>
      </c>
      <c r="X715" s="7">
        <v>52</v>
      </c>
      <c r="Y715" s="7">
        <v>116</v>
      </c>
      <c r="Z715" s="7">
        <v>971</v>
      </c>
      <c r="AA715" s="7">
        <v>7</v>
      </c>
      <c r="AB715" s="7">
        <v>6</v>
      </c>
      <c r="AC715" s="7">
        <v>1</v>
      </c>
      <c r="AD715" s="7">
        <v>4</v>
      </c>
      <c r="AE715" s="7">
        <v>9</v>
      </c>
      <c r="AF715" s="7">
        <v>0</v>
      </c>
      <c r="AG715" s="7">
        <v>0</v>
      </c>
      <c r="AH715" s="7">
        <v>0</v>
      </c>
      <c r="AI715" s="7">
        <v>0</v>
      </c>
      <c r="AJ715" s="7">
        <v>0</v>
      </c>
      <c r="AK715" s="7">
        <v>0</v>
      </c>
      <c r="AL715" s="7">
        <v>0</v>
      </c>
      <c r="AM715" s="8">
        <v>43689</v>
      </c>
      <c r="AO715">
        <f>IF($AG715=1,G715,0)</f>
        <v>0</v>
      </c>
      <c r="AP715">
        <f>IF($AG715=1,H715,0)</f>
        <v>0</v>
      </c>
      <c r="AQ715">
        <f>IF($AG715=1,J715,0)</f>
        <v>0</v>
      </c>
      <c r="AR715">
        <f>IF($AG715=1,I715,0)</f>
        <v>0</v>
      </c>
      <c r="AS715">
        <f>IF($AG715=1,K715,0)</f>
        <v>0</v>
      </c>
      <c r="AU715">
        <f>IF($AJ715=1,T715,0)</f>
        <v>0</v>
      </c>
      <c r="AV715">
        <f>IF($AJ715=1,U715,0)</f>
        <v>0</v>
      </c>
      <c r="AW715">
        <f>IF($AJ715=1,V715,0)</f>
        <v>0</v>
      </c>
      <c r="AX715">
        <f>IF($AJ715=1,W715,0)</f>
        <v>0</v>
      </c>
      <c r="AY715">
        <f>IF($AJ715=1,X715,0)</f>
        <v>0</v>
      </c>
      <c r="BA715">
        <f>IF($AK715=1,M715,0)</f>
        <v>0</v>
      </c>
      <c r="BB715">
        <f>IF($AK715=1,N715,0)</f>
        <v>0</v>
      </c>
      <c r="BC715">
        <f>IF($AK715=1,O715,0)</f>
        <v>0</v>
      </c>
      <c r="BD715">
        <f>IF($AK715=1,P715,0)</f>
        <v>0</v>
      </c>
    </row>
    <row r="716" spans="1:56" x14ac:dyDescent="0.3">
      <c r="A716" s="7">
        <v>3149</v>
      </c>
      <c r="B716" s="6">
        <v>144325</v>
      </c>
      <c r="C716" s="7">
        <v>0</v>
      </c>
      <c r="D716" s="7">
        <v>1</v>
      </c>
      <c r="E716" s="7">
        <f>SUM(C716:D716)</f>
        <v>1</v>
      </c>
      <c r="F716" s="7">
        <v>48</v>
      </c>
      <c r="G716" s="7">
        <v>0</v>
      </c>
      <c r="H716" s="7">
        <v>1</v>
      </c>
      <c r="I716" s="7">
        <v>0</v>
      </c>
      <c r="J716" s="7">
        <v>0</v>
      </c>
      <c r="K716" s="7">
        <v>0</v>
      </c>
      <c r="L716" s="7" t="str" cm="1">
        <f t="array" ref="L716">_xlfn.IFS(G716=1,G$1,H716=1,H$1,I716=1,I$1,J716=1,J$1,K716=1,K$1)</f>
        <v>Married</v>
      </c>
      <c r="M716" s="7">
        <v>0</v>
      </c>
      <c r="N716" s="7">
        <v>0</v>
      </c>
      <c r="O716" s="7">
        <v>0</v>
      </c>
      <c r="P716" s="7">
        <v>1</v>
      </c>
      <c r="Q716" s="7" t="str" cm="1">
        <f t="array" ref="Q716">_xlfn.IFS(M716=1,M$1,N716=1,N$1,O716=1,O$1,P716=1,P$1)</f>
        <v>PhD</v>
      </c>
      <c r="R716" t="s">
        <v>43</v>
      </c>
      <c r="S716" s="7">
        <v>69</v>
      </c>
      <c r="T716" s="7">
        <v>1680</v>
      </c>
      <c r="U716" s="7">
        <v>0</v>
      </c>
      <c r="V716" s="7">
        <v>68</v>
      </c>
      <c r="W716" s="7">
        <v>0</v>
      </c>
      <c r="X716" s="7">
        <v>0</v>
      </c>
      <c r="Y716" s="7">
        <v>16</v>
      </c>
      <c r="Z716" s="7">
        <v>1732</v>
      </c>
      <c r="AA716" s="7">
        <v>4</v>
      </c>
      <c r="AB716" s="7">
        <v>8</v>
      </c>
      <c r="AC716" s="7">
        <v>2</v>
      </c>
      <c r="AD716" s="7">
        <v>7</v>
      </c>
      <c r="AE716" s="7">
        <v>8</v>
      </c>
      <c r="AF716" s="7">
        <v>0</v>
      </c>
      <c r="AG716" s="7">
        <v>1</v>
      </c>
      <c r="AH716" s="7">
        <v>0</v>
      </c>
      <c r="AI716" s="7">
        <v>0</v>
      </c>
      <c r="AJ716" s="7">
        <v>0</v>
      </c>
      <c r="AK716" s="7">
        <v>0</v>
      </c>
      <c r="AL716" s="7">
        <v>0</v>
      </c>
      <c r="AM716" s="8">
        <v>43689</v>
      </c>
      <c r="AO716">
        <f>IF($AG716=1,G716,0)</f>
        <v>0</v>
      </c>
      <c r="AP716">
        <f>IF($AG716=1,H716,0)</f>
        <v>1</v>
      </c>
      <c r="AQ716">
        <f>IF($AG716=1,J716,0)</f>
        <v>0</v>
      </c>
      <c r="AR716">
        <f>IF($AG716=1,I716,0)</f>
        <v>0</v>
      </c>
      <c r="AS716">
        <f>IF($AG716=1,K716,0)</f>
        <v>0</v>
      </c>
      <c r="AU716">
        <f>IF($AJ716=1,T716,0)</f>
        <v>0</v>
      </c>
      <c r="AV716">
        <f>IF($AJ716=1,U716,0)</f>
        <v>0</v>
      </c>
      <c r="AW716">
        <f>IF($AJ716=1,V716,0)</f>
        <v>0</v>
      </c>
      <c r="AX716">
        <f>IF($AJ716=1,W716,0)</f>
        <v>0</v>
      </c>
      <c r="AY716">
        <f>IF($AJ716=1,X716,0)</f>
        <v>0</v>
      </c>
      <c r="BA716">
        <f>IF($AK716=1,M716,0)</f>
        <v>0</v>
      </c>
      <c r="BB716">
        <f>IF($AK716=1,N716,0)</f>
        <v>0</v>
      </c>
      <c r="BC716">
        <f>IF($AK716=1,O716,0)</f>
        <v>0</v>
      </c>
      <c r="BD716">
        <f>IF($AK716=1,P716,0)</f>
        <v>0</v>
      </c>
    </row>
    <row r="717" spans="1:56" x14ac:dyDescent="0.3">
      <c r="A717" s="7">
        <v>2517</v>
      </c>
      <c r="B717" s="6">
        <v>174881</v>
      </c>
      <c r="C717" s="7">
        <v>1</v>
      </c>
      <c r="D717" s="7">
        <v>1</v>
      </c>
      <c r="E717" s="7">
        <f>SUM(C717:D717)</f>
        <v>2</v>
      </c>
      <c r="F717" s="7">
        <v>59</v>
      </c>
      <c r="G717" s="7">
        <v>0</v>
      </c>
      <c r="H717" s="7">
        <v>0</v>
      </c>
      <c r="I717" s="7">
        <v>1</v>
      </c>
      <c r="J717" s="7">
        <v>0</v>
      </c>
      <c r="K717" s="7">
        <v>0</v>
      </c>
      <c r="L717" s="7" t="str" cm="1">
        <f t="array" ref="L717">_xlfn.IFS(G717=1,G$1,H717=1,H$1,I717=1,I$1,J717=1,J$1,K717=1,K$1)</f>
        <v>Together</v>
      </c>
      <c r="M717" s="7">
        <v>0</v>
      </c>
      <c r="N717" s="7">
        <v>0</v>
      </c>
      <c r="O717" s="7">
        <v>1</v>
      </c>
      <c r="P717" s="7">
        <v>0</v>
      </c>
      <c r="Q717" s="7" t="str" cm="1">
        <f t="array" ref="Q717">_xlfn.IFS(M717=1,M$1,N717=1,N$1,O717=1,O$1,P717=1,P$1)</f>
        <v>Master</v>
      </c>
      <c r="R717" t="s">
        <v>40</v>
      </c>
      <c r="S717" s="7">
        <v>48</v>
      </c>
      <c r="T717" s="7">
        <v>1179</v>
      </c>
      <c r="U717" s="7">
        <v>168</v>
      </c>
      <c r="V717" s="7">
        <v>631</v>
      </c>
      <c r="W717" s="7">
        <v>84</v>
      </c>
      <c r="X717" s="7">
        <v>63</v>
      </c>
      <c r="Y717" s="7">
        <v>126</v>
      </c>
      <c r="Z717" s="7">
        <v>1999</v>
      </c>
      <c r="AA717" s="7">
        <v>4</v>
      </c>
      <c r="AB717" s="7">
        <v>9</v>
      </c>
      <c r="AC717" s="7">
        <v>2</v>
      </c>
      <c r="AD717" s="7">
        <v>12</v>
      </c>
      <c r="AE717" s="7">
        <v>5</v>
      </c>
      <c r="AF717" s="7">
        <v>0</v>
      </c>
      <c r="AG717" s="7">
        <v>0</v>
      </c>
      <c r="AH717" s="7">
        <v>0</v>
      </c>
      <c r="AI717" s="7">
        <v>0</v>
      </c>
      <c r="AJ717" s="7">
        <v>0</v>
      </c>
      <c r="AK717" s="7">
        <v>0</v>
      </c>
      <c r="AL717" s="7">
        <v>0</v>
      </c>
      <c r="AM717" s="8">
        <v>43690</v>
      </c>
      <c r="AO717">
        <f>IF($AG717=1,G717,0)</f>
        <v>0</v>
      </c>
      <c r="AP717">
        <f>IF($AG717=1,H717,0)</f>
        <v>0</v>
      </c>
      <c r="AQ717">
        <f>IF($AG717=1,J717,0)</f>
        <v>0</v>
      </c>
      <c r="AR717">
        <f>IF($AG717=1,I717,0)</f>
        <v>0</v>
      </c>
      <c r="AS717">
        <f>IF($AG717=1,K717,0)</f>
        <v>0</v>
      </c>
      <c r="AU717">
        <f>IF($AJ717=1,T717,0)</f>
        <v>0</v>
      </c>
      <c r="AV717">
        <f>IF($AJ717=1,U717,0)</f>
        <v>0</v>
      </c>
      <c r="AW717">
        <f>IF($AJ717=1,V717,0)</f>
        <v>0</v>
      </c>
      <c r="AX717">
        <f>IF($AJ717=1,W717,0)</f>
        <v>0</v>
      </c>
      <c r="AY717">
        <f>IF($AJ717=1,X717,0)</f>
        <v>0</v>
      </c>
      <c r="BA717">
        <f>IF($AK717=1,M717,0)</f>
        <v>0</v>
      </c>
      <c r="BB717">
        <f>IF($AK717=1,N717,0)</f>
        <v>0</v>
      </c>
      <c r="BC717">
        <f>IF($AK717=1,O717,0)</f>
        <v>0</v>
      </c>
      <c r="BD717">
        <f>IF($AK717=1,P717,0)</f>
        <v>0</v>
      </c>
    </row>
    <row r="718" spans="1:56" x14ac:dyDescent="0.3">
      <c r="A718" s="7">
        <v>2703</v>
      </c>
      <c r="B718" s="6">
        <v>174881</v>
      </c>
      <c r="C718" s="7">
        <v>1</v>
      </c>
      <c r="D718" s="7">
        <v>1</v>
      </c>
      <c r="E718" s="7">
        <f>SUM(C718:D718)</f>
        <v>2</v>
      </c>
      <c r="F718" s="7">
        <v>59</v>
      </c>
      <c r="G718" s="7">
        <v>0</v>
      </c>
      <c r="H718" s="7">
        <v>0</v>
      </c>
      <c r="I718" s="7">
        <v>1</v>
      </c>
      <c r="J718" s="7">
        <v>0</v>
      </c>
      <c r="K718" s="7">
        <v>0</v>
      </c>
      <c r="L718" s="7" t="str" cm="1">
        <f t="array" ref="L718">_xlfn.IFS(G718=1,G$1,H718=1,H$1,I718=1,I$1,J718=1,J$1,K718=1,K$1)</f>
        <v>Together</v>
      </c>
      <c r="M718" s="7">
        <v>0</v>
      </c>
      <c r="N718" s="7">
        <v>0</v>
      </c>
      <c r="O718" s="7">
        <v>1</v>
      </c>
      <c r="P718" s="7">
        <v>0</v>
      </c>
      <c r="Q718" s="7" t="str" cm="1">
        <f t="array" ref="Q718">_xlfn.IFS(M718=1,M$1,N718=1,N$1,O718=1,O$1,P718=1,P$1)</f>
        <v>Master</v>
      </c>
      <c r="R718" t="s">
        <v>40</v>
      </c>
      <c r="S718" s="7">
        <v>48</v>
      </c>
      <c r="T718" s="7">
        <v>1179</v>
      </c>
      <c r="U718" s="7">
        <v>168</v>
      </c>
      <c r="V718" s="7">
        <v>631</v>
      </c>
      <c r="W718" s="7">
        <v>84</v>
      </c>
      <c r="X718" s="7">
        <v>63</v>
      </c>
      <c r="Y718" s="7">
        <v>126</v>
      </c>
      <c r="Z718" s="7">
        <v>1999</v>
      </c>
      <c r="AA718" s="7">
        <v>4</v>
      </c>
      <c r="AB718" s="7">
        <v>9</v>
      </c>
      <c r="AC718" s="7">
        <v>2</v>
      </c>
      <c r="AD718" s="7">
        <v>12</v>
      </c>
      <c r="AE718" s="7">
        <v>5</v>
      </c>
      <c r="AF718" s="7">
        <v>0</v>
      </c>
      <c r="AG718" s="7">
        <v>0</v>
      </c>
      <c r="AH718" s="7">
        <v>0</v>
      </c>
      <c r="AI718" s="7">
        <v>0</v>
      </c>
      <c r="AJ718" s="7">
        <v>0</v>
      </c>
      <c r="AK718" s="7">
        <v>0</v>
      </c>
      <c r="AL718" s="7">
        <v>0</v>
      </c>
      <c r="AM718" s="8">
        <v>43690</v>
      </c>
      <c r="AO718">
        <f>IF($AG718=1,G718,0)</f>
        <v>0</v>
      </c>
      <c r="AP718">
        <f>IF($AG718=1,H718,0)</f>
        <v>0</v>
      </c>
      <c r="AQ718">
        <f>IF($AG718=1,J718,0)</f>
        <v>0</v>
      </c>
      <c r="AR718">
        <f>IF($AG718=1,I718,0)</f>
        <v>0</v>
      </c>
      <c r="AS718">
        <f>IF($AG718=1,K718,0)</f>
        <v>0</v>
      </c>
      <c r="AU718">
        <f>IF($AJ718=1,T718,0)</f>
        <v>0</v>
      </c>
      <c r="AV718">
        <f>IF($AJ718=1,U718,0)</f>
        <v>0</v>
      </c>
      <c r="AW718">
        <f>IF($AJ718=1,V718,0)</f>
        <v>0</v>
      </c>
      <c r="AX718">
        <f>IF($AJ718=1,W718,0)</f>
        <v>0</v>
      </c>
      <c r="AY718">
        <f>IF($AJ718=1,X718,0)</f>
        <v>0</v>
      </c>
      <c r="BA718">
        <f>IF($AK718=1,M718,0)</f>
        <v>0</v>
      </c>
      <c r="BB718">
        <f>IF($AK718=1,N718,0)</f>
        <v>0</v>
      </c>
      <c r="BC718">
        <f>IF($AK718=1,O718,0)</f>
        <v>0</v>
      </c>
      <c r="BD718">
        <f>IF($AK718=1,P718,0)</f>
        <v>0</v>
      </c>
    </row>
    <row r="719" spans="1:56" x14ac:dyDescent="0.3">
      <c r="A719" s="7">
        <v>2975</v>
      </c>
      <c r="B719" s="6">
        <v>124206</v>
      </c>
      <c r="C719" s="7">
        <v>1</v>
      </c>
      <c r="D719" s="7">
        <v>0</v>
      </c>
      <c r="E719" s="7">
        <f>SUM(C719:D719)</f>
        <v>1</v>
      </c>
      <c r="F719" s="7">
        <v>50</v>
      </c>
      <c r="G719" s="7">
        <v>0</v>
      </c>
      <c r="H719" s="7">
        <v>0</v>
      </c>
      <c r="I719" s="7">
        <v>0</v>
      </c>
      <c r="J719" s="7">
        <v>1</v>
      </c>
      <c r="K719" s="7">
        <v>0</v>
      </c>
      <c r="L719" s="7" t="str" cm="1">
        <f t="array" ref="L719">_xlfn.IFS(G719=1,G$1,H719=1,H$1,I719=1,I$1,J719=1,J$1,K719=1,K$1)</f>
        <v>Single</v>
      </c>
      <c r="M719" s="7">
        <v>0</v>
      </c>
      <c r="N719" s="7">
        <v>1</v>
      </c>
      <c r="O719" s="7">
        <v>0</v>
      </c>
      <c r="P719" s="7">
        <v>0</v>
      </c>
      <c r="Q719" s="7" t="str" cm="1">
        <f t="array" ref="Q719">_xlfn.IFS(M719=1,M$1,N719=1,N$1,O719=1,O$1,P719=1,P$1)</f>
        <v>Graduate</v>
      </c>
      <c r="R719" t="s">
        <v>43</v>
      </c>
      <c r="S719" s="7">
        <v>66</v>
      </c>
      <c r="T719" s="7">
        <v>36</v>
      </c>
      <c r="U719" s="7">
        <v>10</v>
      </c>
      <c r="V719" s="7">
        <v>41</v>
      </c>
      <c r="W719" s="7">
        <v>15</v>
      </c>
      <c r="X719" s="7">
        <v>10</v>
      </c>
      <c r="Y719" s="7">
        <v>15</v>
      </c>
      <c r="Z719" s="7">
        <v>97</v>
      </c>
      <c r="AA719" s="7">
        <v>1</v>
      </c>
      <c r="AB719" s="7">
        <v>1</v>
      </c>
      <c r="AC719" s="7">
        <v>0</v>
      </c>
      <c r="AD719" s="7">
        <v>3</v>
      </c>
      <c r="AE719" s="7">
        <v>6</v>
      </c>
      <c r="AF719" s="7">
        <v>0</v>
      </c>
      <c r="AG719" s="7">
        <v>0</v>
      </c>
      <c r="AH719" s="7">
        <v>0</v>
      </c>
      <c r="AI719" s="7">
        <v>0</v>
      </c>
      <c r="AJ719" s="7">
        <v>0</v>
      </c>
      <c r="AK719" s="7">
        <v>0</v>
      </c>
      <c r="AL719" s="7">
        <v>0</v>
      </c>
      <c r="AM719" s="8">
        <v>43690</v>
      </c>
      <c r="AO719">
        <f>IF($AG719=1,G719,0)</f>
        <v>0</v>
      </c>
      <c r="AP719">
        <f>IF($AG719=1,H719,0)</f>
        <v>0</v>
      </c>
      <c r="AQ719">
        <f>IF($AG719=1,J719,0)</f>
        <v>0</v>
      </c>
      <c r="AR719">
        <f>IF($AG719=1,I719,0)</f>
        <v>0</v>
      </c>
      <c r="AS719">
        <f>IF($AG719=1,K719,0)</f>
        <v>0</v>
      </c>
      <c r="AU719">
        <f>IF($AJ719=1,T719,0)</f>
        <v>0</v>
      </c>
      <c r="AV719">
        <f>IF($AJ719=1,U719,0)</f>
        <v>0</v>
      </c>
      <c r="AW719">
        <f>IF($AJ719=1,V719,0)</f>
        <v>0</v>
      </c>
      <c r="AX719">
        <f>IF($AJ719=1,W719,0)</f>
        <v>0</v>
      </c>
      <c r="AY719">
        <f>IF($AJ719=1,X719,0)</f>
        <v>0</v>
      </c>
      <c r="BA719">
        <f>IF($AK719=1,M719,0)</f>
        <v>0</v>
      </c>
      <c r="BB719">
        <f>IF($AK719=1,N719,0)</f>
        <v>0</v>
      </c>
      <c r="BC719">
        <f>IF($AK719=1,O719,0)</f>
        <v>0</v>
      </c>
      <c r="BD719">
        <f>IF($AK719=1,P719,0)</f>
        <v>0</v>
      </c>
    </row>
    <row r="720" spans="1:56" x14ac:dyDescent="0.3">
      <c r="A720" s="7">
        <v>3025</v>
      </c>
      <c r="B720" s="6">
        <v>132871</v>
      </c>
      <c r="C720" s="7">
        <v>1</v>
      </c>
      <c r="D720" s="7">
        <v>1</v>
      </c>
      <c r="E720" s="7">
        <f>SUM(C720:D720)</f>
        <v>2</v>
      </c>
      <c r="F720" s="7">
        <v>69</v>
      </c>
      <c r="G720" s="7">
        <v>0</v>
      </c>
      <c r="H720" s="7">
        <v>1</v>
      </c>
      <c r="I720" s="7">
        <v>0</v>
      </c>
      <c r="J720" s="7">
        <v>0</v>
      </c>
      <c r="K720" s="7">
        <v>0</v>
      </c>
      <c r="L720" s="7" t="str" cm="1">
        <f t="array" ref="L720">_xlfn.IFS(G720=1,G$1,H720=1,H$1,I720=1,I$1,J720=1,J$1,K720=1,K$1)</f>
        <v>Married</v>
      </c>
      <c r="M720" s="7">
        <v>0</v>
      </c>
      <c r="N720" s="7">
        <v>1</v>
      </c>
      <c r="O720" s="7">
        <v>0</v>
      </c>
      <c r="P720" s="7">
        <v>0</v>
      </c>
      <c r="Q720" s="7" t="str" cm="1">
        <f t="array" ref="Q720">_xlfn.IFS(M720=1,M$1,N720=1,N$1,O720=1,O$1,P720=1,P$1)</f>
        <v>Graduate</v>
      </c>
      <c r="R720" t="s">
        <v>41</v>
      </c>
      <c r="S720" s="7">
        <v>28</v>
      </c>
      <c r="T720" s="7">
        <v>89</v>
      </c>
      <c r="U720" s="7">
        <v>8</v>
      </c>
      <c r="V720" s="7">
        <v>49</v>
      </c>
      <c r="W720" s="7">
        <v>0</v>
      </c>
      <c r="X720" s="7">
        <v>8</v>
      </c>
      <c r="Y720" s="7">
        <v>20</v>
      </c>
      <c r="Z720" s="7">
        <v>133</v>
      </c>
      <c r="AA720" s="7">
        <v>1</v>
      </c>
      <c r="AB720" s="7">
        <v>1</v>
      </c>
      <c r="AC720" s="7">
        <v>0</v>
      </c>
      <c r="AD720" s="7">
        <v>3</v>
      </c>
      <c r="AE720" s="7">
        <v>4</v>
      </c>
      <c r="AF720" s="7">
        <v>0</v>
      </c>
      <c r="AG720" s="7">
        <v>0</v>
      </c>
      <c r="AH720" s="7">
        <v>0</v>
      </c>
      <c r="AI720" s="7">
        <v>0</v>
      </c>
      <c r="AJ720" s="7">
        <v>0</v>
      </c>
      <c r="AK720" s="7">
        <v>0</v>
      </c>
      <c r="AL720" s="7">
        <v>0</v>
      </c>
      <c r="AM720" s="8">
        <v>43691</v>
      </c>
      <c r="AO720">
        <f>IF($AG720=1,G720,0)</f>
        <v>0</v>
      </c>
      <c r="AP720">
        <f>IF($AG720=1,H720,0)</f>
        <v>0</v>
      </c>
      <c r="AQ720">
        <f>IF($AG720=1,J720,0)</f>
        <v>0</v>
      </c>
      <c r="AR720">
        <f>IF($AG720=1,I720,0)</f>
        <v>0</v>
      </c>
      <c r="AS720">
        <f>IF($AG720=1,K720,0)</f>
        <v>0</v>
      </c>
      <c r="AU720">
        <f>IF($AJ720=1,T720,0)</f>
        <v>0</v>
      </c>
      <c r="AV720">
        <f>IF($AJ720=1,U720,0)</f>
        <v>0</v>
      </c>
      <c r="AW720">
        <f>IF($AJ720=1,V720,0)</f>
        <v>0</v>
      </c>
      <c r="AX720">
        <f>IF($AJ720=1,W720,0)</f>
        <v>0</v>
      </c>
      <c r="AY720">
        <f>IF($AJ720=1,X720,0)</f>
        <v>0</v>
      </c>
      <c r="BA720">
        <f>IF($AK720=1,M720,0)</f>
        <v>0</v>
      </c>
      <c r="BB720">
        <f>IF($AK720=1,N720,0)</f>
        <v>0</v>
      </c>
      <c r="BC720">
        <f>IF($AK720=1,O720,0)</f>
        <v>0</v>
      </c>
      <c r="BD720">
        <f>IF($AK720=1,P720,0)</f>
        <v>0</v>
      </c>
    </row>
    <row r="721" spans="1:56" x14ac:dyDescent="0.3">
      <c r="A721" s="7">
        <v>2911</v>
      </c>
      <c r="B721" s="6">
        <v>154998</v>
      </c>
      <c r="C721" s="7">
        <v>0</v>
      </c>
      <c r="D721" s="7">
        <v>1</v>
      </c>
      <c r="E721" s="7">
        <f>SUM(C721:D721)</f>
        <v>1</v>
      </c>
      <c r="F721" s="7">
        <v>64</v>
      </c>
      <c r="G721" s="7">
        <v>0</v>
      </c>
      <c r="H721" s="7">
        <v>0</v>
      </c>
      <c r="I721" s="7">
        <v>0</v>
      </c>
      <c r="J721" s="7">
        <v>1</v>
      </c>
      <c r="K721" s="7">
        <v>0</v>
      </c>
      <c r="L721" s="7" t="str" cm="1">
        <f t="array" ref="L721">_xlfn.IFS(G721=1,G$1,H721=1,H$1,I721=1,I$1,J721=1,J$1,K721=1,K$1)</f>
        <v>Single</v>
      </c>
      <c r="M721" s="7">
        <v>0</v>
      </c>
      <c r="N721" s="7">
        <v>0</v>
      </c>
      <c r="O721" s="7">
        <v>0</v>
      </c>
      <c r="P721" s="7">
        <v>1</v>
      </c>
      <c r="Q721" s="7" t="str" cm="1">
        <f t="array" ref="Q721">_xlfn.IFS(M721=1,M$1,N721=1,N$1,O721=1,O$1,P721=1,P$1)</f>
        <v>PhD</v>
      </c>
      <c r="R721" t="s">
        <v>41</v>
      </c>
      <c r="S721" s="7">
        <v>3</v>
      </c>
      <c r="T721" s="7">
        <v>434</v>
      </c>
      <c r="U721" s="7">
        <v>62</v>
      </c>
      <c r="V721" s="7">
        <v>569</v>
      </c>
      <c r="W721" s="7">
        <v>110</v>
      </c>
      <c r="X721" s="7">
        <v>85</v>
      </c>
      <c r="Y721" s="7">
        <v>23</v>
      </c>
      <c r="Z721" s="7">
        <v>1237</v>
      </c>
      <c r="AA721" s="7">
        <v>5</v>
      </c>
      <c r="AB721" s="7">
        <v>4</v>
      </c>
      <c r="AC721" s="7">
        <v>2</v>
      </c>
      <c r="AD721" s="7">
        <v>9</v>
      </c>
      <c r="AE721" s="7">
        <v>4</v>
      </c>
      <c r="AF721" s="7">
        <v>0</v>
      </c>
      <c r="AG721" s="7">
        <v>0</v>
      </c>
      <c r="AH721" s="7">
        <v>0</v>
      </c>
      <c r="AI721" s="7">
        <v>0</v>
      </c>
      <c r="AJ721" s="7">
        <v>0</v>
      </c>
      <c r="AK721" s="7">
        <v>0</v>
      </c>
      <c r="AL721" s="7">
        <v>1</v>
      </c>
      <c r="AM721" s="8">
        <v>43692</v>
      </c>
      <c r="AO721">
        <f>IF($AG721=1,G721,0)</f>
        <v>0</v>
      </c>
      <c r="AP721">
        <f>IF($AG721=1,H721,0)</f>
        <v>0</v>
      </c>
      <c r="AQ721">
        <f>IF($AG721=1,J721,0)</f>
        <v>0</v>
      </c>
      <c r="AR721">
        <f>IF($AG721=1,I721,0)</f>
        <v>0</v>
      </c>
      <c r="AS721">
        <f>IF($AG721=1,K721,0)</f>
        <v>0</v>
      </c>
      <c r="AU721">
        <f>IF($AJ721=1,T721,0)</f>
        <v>0</v>
      </c>
      <c r="AV721">
        <f>IF($AJ721=1,U721,0)</f>
        <v>0</v>
      </c>
      <c r="AW721">
        <f>IF($AJ721=1,V721,0)</f>
        <v>0</v>
      </c>
      <c r="AX721">
        <f>IF($AJ721=1,W721,0)</f>
        <v>0</v>
      </c>
      <c r="AY721">
        <f>IF($AJ721=1,X721,0)</f>
        <v>0</v>
      </c>
      <c r="BA721">
        <f>IF($AK721=1,M721,0)</f>
        <v>0</v>
      </c>
      <c r="BB721">
        <f>IF($AK721=1,N721,0)</f>
        <v>0</v>
      </c>
      <c r="BC721">
        <f>IF($AK721=1,O721,0)</f>
        <v>0</v>
      </c>
      <c r="BD721">
        <f>IF($AK721=1,P721,0)</f>
        <v>0</v>
      </c>
    </row>
    <row r="722" spans="1:56" x14ac:dyDescent="0.3">
      <c r="A722" s="7">
        <v>2736</v>
      </c>
      <c r="B722" s="6">
        <v>113533</v>
      </c>
      <c r="C722" s="7">
        <v>1</v>
      </c>
      <c r="D722" s="7">
        <v>0</v>
      </c>
      <c r="E722" s="7">
        <f>SUM(C722:D722)</f>
        <v>1</v>
      </c>
      <c r="F722" s="7">
        <v>41</v>
      </c>
      <c r="G722" s="7">
        <v>1</v>
      </c>
      <c r="H722" s="7">
        <v>0</v>
      </c>
      <c r="I722" s="7">
        <v>0</v>
      </c>
      <c r="J722" s="7">
        <v>0</v>
      </c>
      <c r="K722" s="7">
        <v>0</v>
      </c>
      <c r="L722" s="7" t="str" cm="1">
        <f t="array" ref="L722">_xlfn.IFS(G722=1,G$1,H722=1,H$1,I722=1,I$1,J722=1,J$1,K722=1,K$1)</f>
        <v>Divorced</v>
      </c>
      <c r="M722" s="7">
        <v>0</v>
      </c>
      <c r="N722" s="7">
        <v>0</v>
      </c>
      <c r="O722" s="7">
        <v>0</v>
      </c>
      <c r="P722" s="7">
        <v>0</v>
      </c>
      <c r="Q722" s="7" t="e" cm="1">
        <f t="array" ref="Q722">_xlfn.IFS(M722=1,M$1,N722=1,N$1,O722=1,O$1,P722=1,P$1)</f>
        <v>#N/A</v>
      </c>
      <c r="R722" t="s">
        <v>42</v>
      </c>
      <c r="S722" s="7">
        <v>45</v>
      </c>
      <c r="T722" s="7">
        <v>101</v>
      </c>
      <c r="U722" s="7">
        <v>25</v>
      </c>
      <c r="V722" s="7">
        <v>67</v>
      </c>
      <c r="W722" s="7">
        <v>67</v>
      </c>
      <c r="X722" s="7">
        <v>0</v>
      </c>
      <c r="Y722" s="7">
        <v>143</v>
      </c>
      <c r="Z722" s="7">
        <v>117</v>
      </c>
      <c r="AA722" s="7">
        <v>2</v>
      </c>
      <c r="AB722" s="7">
        <v>2</v>
      </c>
      <c r="AC722" s="7">
        <v>0</v>
      </c>
      <c r="AD722" s="7">
        <v>3</v>
      </c>
      <c r="AE722" s="7">
        <v>7</v>
      </c>
      <c r="AF722" s="7">
        <v>0</v>
      </c>
      <c r="AG722" s="7">
        <v>0</v>
      </c>
      <c r="AH722" s="7">
        <v>0</v>
      </c>
      <c r="AI722" s="7">
        <v>0</v>
      </c>
      <c r="AJ722" s="7">
        <v>0</v>
      </c>
      <c r="AK722" s="7">
        <v>0</v>
      </c>
      <c r="AL722" s="7">
        <v>0</v>
      </c>
      <c r="AM722" s="8">
        <v>43692</v>
      </c>
      <c r="AO722">
        <f>IF($AG722=1,G722,0)</f>
        <v>0</v>
      </c>
      <c r="AP722">
        <f>IF($AG722=1,H722,0)</f>
        <v>0</v>
      </c>
      <c r="AQ722">
        <f>IF($AG722=1,J722,0)</f>
        <v>0</v>
      </c>
      <c r="AR722">
        <f>IF($AG722=1,I722,0)</f>
        <v>0</v>
      </c>
      <c r="AS722">
        <f>IF($AG722=1,K722,0)</f>
        <v>0</v>
      </c>
      <c r="AU722">
        <f>IF($AJ722=1,T722,0)</f>
        <v>0</v>
      </c>
      <c r="AV722">
        <f>IF($AJ722=1,U722,0)</f>
        <v>0</v>
      </c>
      <c r="AW722">
        <f>IF($AJ722=1,V722,0)</f>
        <v>0</v>
      </c>
      <c r="AX722">
        <f>IF($AJ722=1,W722,0)</f>
        <v>0</v>
      </c>
      <c r="AY722">
        <f>IF($AJ722=1,X722,0)</f>
        <v>0</v>
      </c>
      <c r="BA722">
        <f>IF($AK722=1,M722,0)</f>
        <v>0</v>
      </c>
      <c r="BB722">
        <f>IF($AK722=1,N722,0)</f>
        <v>0</v>
      </c>
      <c r="BC722">
        <f>IF($AK722=1,O722,0)</f>
        <v>0</v>
      </c>
      <c r="BD722">
        <f>IF($AK722=1,P722,0)</f>
        <v>0</v>
      </c>
    </row>
    <row r="723" spans="1:56" x14ac:dyDescent="0.3">
      <c r="A723" s="7">
        <v>1122</v>
      </c>
      <c r="B723" s="6">
        <v>161331</v>
      </c>
      <c r="C723" s="7">
        <v>1</v>
      </c>
      <c r="D723" s="7">
        <v>1</v>
      </c>
      <c r="E723" s="7">
        <f>SUM(C723:D723)</f>
        <v>2</v>
      </c>
      <c r="F723" s="7">
        <v>62</v>
      </c>
      <c r="G723" s="7">
        <v>0</v>
      </c>
      <c r="H723" s="7">
        <v>0</v>
      </c>
      <c r="I723" s="7">
        <v>0</v>
      </c>
      <c r="J723" s="7">
        <v>1</v>
      </c>
      <c r="K723" s="7">
        <v>0</v>
      </c>
      <c r="L723" s="7" t="str" cm="1">
        <f t="array" ref="L723">_xlfn.IFS(G723=1,G$1,H723=1,H$1,I723=1,I$1,J723=1,J$1,K723=1,K$1)</f>
        <v>Single</v>
      </c>
      <c r="M723" s="7">
        <v>0</v>
      </c>
      <c r="N723" s="7">
        <v>0</v>
      </c>
      <c r="O723" s="7">
        <v>1</v>
      </c>
      <c r="P723" s="7">
        <v>0</v>
      </c>
      <c r="Q723" s="7" t="str" cm="1">
        <f t="array" ref="Q723">_xlfn.IFS(M723=1,M$1,N723=1,N$1,O723=1,O$1,P723=1,P$1)</f>
        <v>Master</v>
      </c>
      <c r="R723" t="s">
        <v>42</v>
      </c>
      <c r="S723" s="7">
        <v>42</v>
      </c>
      <c r="T723" s="7">
        <v>1405</v>
      </c>
      <c r="U723" s="7">
        <v>13</v>
      </c>
      <c r="V723" s="7">
        <v>124</v>
      </c>
      <c r="W723" s="7">
        <v>0</v>
      </c>
      <c r="X723" s="7">
        <v>13</v>
      </c>
      <c r="Y723" s="7">
        <v>108</v>
      </c>
      <c r="Z723" s="7">
        <v>1447</v>
      </c>
      <c r="AA723" s="7">
        <v>5</v>
      </c>
      <c r="AB723" s="7">
        <v>11</v>
      </c>
      <c r="AC723" s="7">
        <v>1</v>
      </c>
      <c r="AD723" s="7">
        <v>6</v>
      </c>
      <c r="AE723" s="7">
        <v>8</v>
      </c>
      <c r="AF723" s="7">
        <v>0</v>
      </c>
      <c r="AG723" s="7">
        <v>0</v>
      </c>
      <c r="AH723" s="7">
        <v>0</v>
      </c>
      <c r="AI723" s="7">
        <v>0</v>
      </c>
      <c r="AJ723" s="7">
        <v>0</v>
      </c>
      <c r="AK723" s="7">
        <v>0</v>
      </c>
      <c r="AL723" s="7">
        <v>0</v>
      </c>
      <c r="AM723" s="8">
        <v>43692</v>
      </c>
      <c r="AO723">
        <f>IF($AG723=1,G723,0)</f>
        <v>0</v>
      </c>
      <c r="AP723">
        <f>IF($AG723=1,H723,0)</f>
        <v>0</v>
      </c>
      <c r="AQ723">
        <f>IF($AG723=1,J723,0)</f>
        <v>0</v>
      </c>
      <c r="AR723">
        <f>IF($AG723=1,I723,0)</f>
        <v>0</v>
      </c>
      <c r="AS723">
        <f>IF($AG723=1,K723,0)</f>
        <v>0</v>
      </c>
      <c r="AU723">
        <f>IF($AJ723=1,T723,0)</f>
        <v>0</v>
      </c>
      <c r="AV723">
        <f>IF($AJ723=1,U723,0)</f>
        <v>0</v>
      </c>
      <c r="AW723">
        <f>IF($AJ723=1,V723,0)</f>
        <v>0</v>
      </c>
      <c r="AX723">
        <f>IF($AJ723=1,W723,0)</f>
        <v>0</v>
      </c>
      <c r="AY723">
        <f>IF($AJ723=1,X723,0)</f>
        <v>0</v>
      </c>
      <c r="BA723">
        <f>IF($AK723=1,M723,0)</f>
        <v>0</v>
      </c>
      <c r="BB723">
        <f>IF($AK723=1,N723,0)</f>
        <v>0</v>
      </c>
      <c r="BC723">
        <f>IF($AK723=1,O723,0)</f>
        <v>0</v>
      </c>
      <c r="BD723">
        <f>IF($AK723=1,P723,0)</f>
        <v>0</v>
      </c>
    </row>
    <row r="724" spans="1:56" x14ac:dyDescent="0.3">
      <c r="A724" s="7">
        <v>3005</v>
      </c>
      <c r="B724" s="6">
        <v>168117</v>
      </c>
      <c r="C724" s="7">
        <v>0</v>
      </c>
      <c r="D724" s="7">
        <v>1</v>
      </c>
      <c r="E724" s="7">
        <f>SUM(C724:D724)</f>
        <v>1</v>
      </c>
      <c r="F724" s="7">
        <v>73</v>
      </c>
      <c r="G724" s="7">
        <v>0</v>
      </c>
      <c r="H724" s="7">
        <v>0</v>
      </c>
      <c r="I724" s="7">
        <v>0</v>
      </c>
      <c r="J724" s="7">
        <v>0</v>
      </c>
      <c r="K724" s="7">
        <v>1</v>
      </c>
      <c r="L724" s="7" t="str" cm="1">
        <f t="array" ref="L724">_xlfn.IFS(G724=1,G$1,H724=1,H$1,I724=1,I$1,J724=1,J$1,K724=1,K$1)</f>
        <v>Widow</v>
      </c>
      <c r="M724" s="7">
        <v>0</v>
      </c>
      <c r="N724" s="7">
        <v>0</v>
      </c>
      <c r="O724" s="7">
        <v>0</v>
      </c>
      <c r="P724" s="7">
        <v>1</v>
      </c>
      <c r="Q724" s="7" t="str" cm="1">
        <f t="array" ref="Q724">_xlfn.IFS(M724=1,M$1,N724=1,N$1,O724=1,O$1,P724=1,P$1)</f>
        <v>PhD</v>
      </c>
      <c r="R724" t="s">
        <v>43</v>
      </c>
      <c r="S724" s="7">
        <v>80</v>
      </c>
      <c r="T724" s="7">
        <v>1525</v>
      </c>
      <c r="U724" s="7">
        <v>109</v>
      </c>
      <c r="V724" s="7">
        <v>531</v>
      </c>
      <c r="W724" s="7">
        <v>0</v>
      </c>
      <c r="X724" s="7">
        <v>42</v>
      </c>
      <c r="Y724" s="7">
        <v>89</v>
      </c>
      <c r="Z724" s="7">
        <v>2118</v>
      </c>
      <c r="AA724" s="7">
        <v>2</v>
      </c>
      <c r="AB724" s="7">
        <v>11</v>
      </c>
      <c r="AC724" s="7">
        <v>8</v>
      </c>
      <c r="AD724" s="7">
        <v>4</v>
      </c>
      <c r="AE724" s="7">
        <v>6</v>
      </c>
      <c r="AF724" s="7">
        <v>1</v>
      </c>
      <c r="AG724" s="7">
        <v>0</v>
      </c>
      <c r="AH724" s="7">
        <v>0</v>
      </c>
      <c r="AI724" s="7">
        <v>0</v>
      </c>
      <c r="AJ724" s="7">
        <v>0</v>
      </c>
      <c r="AK724" s="7">
        <v>0</v>
      </c>
      <c r="AL724" s="7">
        <v>1</v>
      </c>
      <c r="AM724" s="8">
        <v>43692</v>
      </c>
      <c r="AO724">
        <f>IF($AG724=1,G724,0)</f>
        <v>0</v>
      </c>
      <c r="AP724">
        <f>IF($AG724=1,H724,0)</f>
        <v>0</v>
      </c>
      <c r="AQ724">
        <f>IF($AG724=1,J724,0)</f>
        <v>0</v>
      </c>
      <c r="AR724">
        <f>IF($AG724=1,I724,0)</f>
        <v>0</v>
      </c>
      <c r="AS724">
        <f>IF($AG724=1,K724,0)</f>
        <v>0</v>
      </c>
      <c r="AU724">
        <f>IF($AJ724=1,T724,0)</f>
        <v>0</v>
      </c>
      <c r="AV724">
        <f>IF($AJ724=1,U724,0)</f>
        <v>0</v>
      </c>
      <c r="AW724">
        <f>IF($AJ724=1,V724,0)</f>
        <v>0</v>
      </c>
      <c r="AX724">
        <f>IF($AJ724=1,W724,0)</f>
        <v>0</v>
      </c>
      <c r="AY724">
        <f>IF($AJ724=1,X724,0)</f>
        <v>0</v>
      </c>
      <c r="BA724">
        <f>IF($AK724=1,M724,0)</f>
        <v>0</v>
      </c>
      <c r="BB724">
        <f>IF($AK724=1,N724,0)</f>
        <v>0</v>
      </c>
      <c r="BC724">
        <f>IF($AK724=1,O724,0)</f>
        <v>0</v>
      </c>
      <c r="BD724">
        <f>IF($AK724=1,P724,0)</f>
        <v>0</v>
      </c>
    </row>
    <row r="725" spans="1:56" x14ac:dyDescent="0.3">
      <c r="A725" s="7">
        <v>1627</v>
      </c>
      <c r="B725" s="6">
        <v>177632</v>
      </c>
      <c r="C725" s="7">
        <v>0</v>
      </c>
      <c r="D725" s="7">
        <v>0</v>
      </c>
      <c r="E725" s="7">
        <f>SUM(C725:D725)</f>
        <v>0</v>
      </c>
      <c r="F725" s="7">
        <v>73</v>
      </c>
      <c r="G725" s="7">
        <v>0</v>
      </c>
      <c r="H725" s="7">
        <v>0</v>
      </c>
      <c r="I725" s="7">
        <v>1</v>
      </c>
      <c r="J725" s="7">
        <v>0</v>
      </c>
      <c r="K725" s="7">
        <v>0</v>
      </c>
      <c r="L725" s="7" t="str" cm="1">
        <f t="array" ref="L725">_xlfn.IFS(G725=1,G$1,H725=1,H$1,I725=1,I$1,J725=1,J$1,K725=1,K$1)</f>
        <v>Together</v>
      </c>
      <c r="M725" s="7">
        <v>0</v>
      </c>
      <c r="N725" s="7">
        <v>0</v>
      </c>
      <c r="O725" s="7">
        <v>1</v>
      </c>
      <c r="P725" s="7">
        <v>0</v>
      </c>
      <c r="Q725" s="7" t="str" cm="1">
        <f t="array" ref="Q725">_xlfn.IFS(M725=1,M$1,N725=1,N$1,O725=1,O$1,P725=1,P$1)</f>
        <v>Master</v>
      </c>
      <c r="R725" t="s">
        <v>41</v>
      </c>
      <c r="S725" s="7">
        <v>73</v>
      </c>
      <c r="T725" s="7">
        <v>2746</v>
      </c>
      <c r="U725" s="7">
        <v>240</v>
      </c>
      <c r="V725" s="7">
        <v>1734</v>
      </c>
      <c r="W725" s="7">
        <v>0</v>
      </c>
      <c r="X725" s="7">
        <v>96</v>
      </c>
      <c r="Y725" s="7">
        <v>336</v>
      </c>
      <c r="Z725" s="7">
        <v>4480</v>
      </c>
      <c r="AA725" s="7">
        <v>1</v>
      </c>
      <c r="AB725" s="7">
        <v>4</v>
      </c>
      <c r="AC725" s="7">
        <v>2</v>
      </c>
      <c r="AD725" s="7">
        <v>6</v>
      </c>
      <c r="AE725" s="7">
        <v>2</v>
      </c>
      <c r="AF725" s="7">
        <v>0</v>
      </c>
      <c r="AG725" s="7">
        <v>1</v>
      </c>
      <c r="AH725" s="7">
        <v>1</v>
      </c>
      <c r="AI725" s="7">
        <v>0</v>
      </c>
      <c r="AJ725" s="7">
        <v>0</v>
      </c>
      <c r="AK725" s="7">
        <v>0</v>
      </c>
      <c r="AL725" s="7">
        <v>1</v>
      </c>
      <c r="AM725" s="8">
        <v>43692</v>
      </c>
      <c r="AO725">
        <f>IF($AG725=1,G725,0)</f>
        <v>0</v>
      </c>
      <c r="AP725">
        <f>IF($AG725=1,H725,0)</f>
        <v>0</v>
      </c>
      <c r="AQ725">
        <f>IF($AG725=1,J725,0)</f>
        <v>0</v>
      </c>
      <c r="AR725">
        <f>IF($AG725=1,I725,0)</f>
        <v>1</v>
      </c>
      <c r="AS725">
        <f>IF($AG725=1,K725,0)</f>
        <v>0</v>
      </c>
      <c r="AU725">
        <f>IF($AJ725=1,T725,0)</f>
        <v>0</v>
      </c>
      <c r="AV725">
        <f>IF($AJ725=1,U725,0)</f>
        <v>0</v>
      </c>
      <c r="AW725">
        <f>IF($AJ725=1,V725,0)</f>
        <v>0</v>
      </c>
      <c r="AX725">
        <f>IF($AJ725=1,W725,0)</f>
        <v>0</v>
      </c>
      <c r="AY725">
        <f>IF($AJ725=1,X725,0)</f>
        <v>0</v>
      </c>
      <c r="BA725">
        <f>IF($AK725=1,M725,0)</f>
        <v>0</v>
      </c>
      <c r="BB725">
        <f>IF($AK725=1,N725,0)</f>
        <v>0</v>
      </c>
      <c r="BC725">
        <f>IF($AK725=1,O725,0)</f>
        <v>0</v>
      </c>
      <c r="BD725">
        <f>IF($AK725=1,P725,0)</f>
        <v>0</v>
      </c>
    </row>
    <row r="726" spans="1:56" x14ac:dyDescent="0.3">
      <c r="A726" s="7">
        <v>3100</v>
      </c>
      <c r="B726" s="6">
        <v>172309</v>
      </c>
      <c r="C726" s="7">
        <v>0</v>
      </c>
      <c r="D726" s="7">
        <v>0</v>
      </c>
      <c r="E726" s="7">
        <f>SUM(C726:D726)</f>
        <v>0</v>
      </c>
      <c r="F726" s="7">
        <v>44</v>
      </c>
      <c r="G726" s="7">
        <v>0</v>
      </c>
      <c r="H726" s="7">
        <v>0</v>
      </c>
      <c r="I726" s="7">
        <v>0</v>
      </c>
      <c r="J726" s="7">
        <v>1</v>
      </c>
      <c r="K726" s="7">
        <v>0</v>
      </c>
      <c r="L726" s="7" t="str" cm="1">
        <f t="array" ref="L726">_xlfn.IFS(G726=1,G$1,H726=1,H$1,I726=1,I$1,J726=1,J$1,K726=1,K$1)</f>
        <v>Single</v>
      </c>
      <c r="M726" s="7">
        <v>0</v>
      </c>
      <c r="N726" s="7">
        <v>0</v>
      </c>
      <c r="O726" s="7">
        <v>1</v>
      </c>
      <c r="P726" s="7">
        <v>0</v>
      </c>
      <c r="Q726" s="7" t="str" cm="1">
        <f t="array" ref="Q726">_xlfn.IFS(M726=1,M$1,N726=1,N$1,O726=1,O$1,P726=1,P$1)</f>
        <v>Master</v>
      </c>
      <c r="R726" t="s">
        <v>39</v>
      </c>
      <c r="S726" s="7">
        <v>64</v>
      </c>
      <c r="T726" s="7">
        <v>2288</v>
      </c>
      <c r="U726" s="7">
        <v>0</v>
      </c>
      <c r="V726" s="7">
        <v>2104</v>
      </c>
      <c r="W726" s="7">
        <v>119</v>
      </c>
      <c r="X726" s="7">
        <v>91</v>
      </c>
      <c r="Y726" s="7">
        <v>0</v>
      </c>
      <c r="Z726" s="7">
        <v>4601</v>
      </c>
      <c r="AA726" s="7">
        <v>1</v>
      </c>
      <c r="AB726" s="7">
        <v>5</v>
      </c>
      <c r="AC726" s="7">
        <v>6</v>
      </c>
      <c r="AD726" s="7">
        <v>8</v>
      </c>
      <c r="AE726" s="7">
        <v>3</v>
      </c>
      <c r="AF726" s="7">
        <v>0</v>
      </c>
      <c r="AG726" s="7">
        <v>0</v>
      </c>
      <c r="AH726" s="7">
        <v>0</v>
      </c>
      <c r="AI726" s="7">
        <v>1</v>
      </c>
      <c r="AJ726" s="7">
        <v>0</v>
      </c>
      <c r="AK726" s="7">
        <v>0</v>
      </c>
      <c r="AL726" s="7">
        <v>1</v>
      </c>
      <c r="AM726" s="8">
        <v>43693</v>
      </c>
      <c r="AO726">
        <f>IF($AG726=1,G726,0)</f>
        <v>0</v>
      </c>
      <c r="AP726">
        <f>IF($AG726=1,H726,0)</f>
        <v>0</v>
      </c>
      <c r="AQ726">
        <f>IF($AG726=1,J726,0)</f>
        <v>0</v>
      </c>
      <c r="AR726">
        <f>IF($AG726=1,I726,0)</f>
        <v>0</v>
      </c>
      <c r="AS726">
        <f>IF($AG726=1,K726,0)</f>
        <v>0</v>
      </c>
      <c r="AU726">
        <f>IF($AJ726=1,T726,0)</f>
        <v>0</v>
      </c>
      <c r="AV726">
        <f>IF($AJ726=1,U726,0)</f>
        <v>0</v>
      </c>
      <c r="AW726">
        <f>IF($AJ726=1,V726,0)</f>
        <v>0</v>
      </c>
      <c r="AX726">
        <f>IF($AJ726=1,W726,0)</f>
        <v>0</v>
      </c>
      <c r="AY726">
        <f>IF($AJ726=1,X726,0)</f>
        <v>0</v>
      </c>
      <c r="BA726">
        <f>IF($AK726=1,M726,0)</f>
        <v>0</v>
      </c>
      <c r="BB726">
        <f>IF($AK726=1,N726,0)</f>
        <v>0</v>
      </c>
      <c r="BC726">
        <f>IF($AK726=1,O726,0)</f>
        <v>0</v>
      </c>
      <c r="BD726">
        <f>IF($AK726=1,P726,0)</f>
        <v>0</v>
      </c>
    </row>
    <row r="727" spans="1:56" x14ac:dyDescent="0.3">
      <c r="A727" s="7">
        <v>2140</v>
      </c>
      <c r="B727" s="6">
        <v>157304</v>
      </c>
      <c r="C727" s="7">
        <v>0</v>
      </c>
      <c r="D727" s="7">
        <v>1</v>
      </c>
      <c r="E727" s="7">
        <f>SUM(C727:D727)</f>
        <v>1</v>
      </c>
      <c r="F727" s="7">
        <v>69</v>
      </c>
      <c r="G727" s="7">
        <v>0</v>
      </c>
      <c r="H727" s="7">
        <v>1</v>
      </c>
      <c r="I727" s="7">
        <v>0</v>
      </c>
      <c r="J727" s="7">
        <v>0</v>
      </c>
      <c r="K727" s="7">
        <v>0</v>
      </c>
      <c r="L727" s="7" t="str" cm="1">
        <f t="array" ref="L727">_xlfn.IFS(G727=1,G$1,H727=1,H$1,I727=1,I$1,J727=1,J$1,K727=1,K$1)</f>
        <v>Married</v>
      </c>
      <c r="M727" s="7">
        <v>0</v>
      </c>
      <c r="N727" s="7">
        <v>1</v>
      </c>
      <c r="O727" s="7">
        <v>0</v>
      </c>
      <c r="P727" s="7">
        <v>0</v>
      </c>
      <c r="Q727" s="7" t="str" cm="1">
        <f t="array" ref="Q727">_xlfn.IFS(M727=1,M$1,N727=1,N$1,O727=1,O$1,P727=1,P$1)</f>
        <v>Graduate</v>
      </c>
      <c r="R727" t="s">
        <v>39</v>
      </c>
      <c r="S727" s="7">
        <v>61</v>
      </c>
      <c r="T727" s="7">
        <v>977</v>
      </c>
      <c r="U727" s="7">
        <v>220</v>
      </c>
      <c r="V727" s="7">
        <v>903</v>
      </c>
      <c r="W727" s="7">
        <v>379</v>
      </c>
      <c r="X727" s="7">
        <v>47</v>
      </c>
      <c r="Y727" s="7">
        <v>291</v>
      </c>
      <c r="Z727" s="7">
        <v>2234</v>
      </c>
      <c r="AA727" s="7">
        <v>2</v>
      </c>
      <c r="AB727" s="7">
        <v>7</v>
      </c>
      <c r="AC727" s="7">
        <v>6</v>
      </c>
      <c r="AD727" s="7">
        <v>10</v>
      </c>
      <c r="AE727" s="7">
        <v>5</v>
      </c>
      <c r="AF727" s="7">
        <v>0</v>
      </c>
      <c r="AG727" s="7">
        <v>0</v>
      </c>
      <c r="AH727" s="7">
        <v>0</v>
      </c>
      <c r="AI727" s="7">
        <v>0</v>
      </c>
      <c r="AJ727" s="7">
        <v>0</v>
      </c>
      <c r="AK727" s="7">
        <v>0</v>
      </c>
      <c r="AL727" s="7">
        <v>0</v>
      </c>
      <c r="AM727" s="8">
        <v>43693</v>
      </c>
      <c r="AO727">
        <f>IF($AG727=1,G727,0)</f>
        <v>0</v>
      </c>
      <c r="AP727">
        <f>IF($AG727=1,H727,0)</f>
        <v>0</v>
      </c>
      <c r="AQ727">
        <f>IF($AG727=1,J727,0)</f>
        <v>0</v>
      </c>
      <c r="AR727">
        <f>IF($AG727=1,I727,0)</f>
        <v>0</v>
      </c>
      <c r="AS727">
        <f>IF($AG727=1,K727,0)</f>
        <v>0</v>
      </c>
      <c r="AU727">
        <f>IF($AJ727=1,T727,0)</f>
        <v>0</v>
      </c>
      <c r="AV727">
        <f>IF($AJ727=1,U727,0)</f>
        <v>0</v>
      </c>
      <c r="AW727">
        <f>IF($AJ727=1,V727,0)</f>
        <v>0</v>
      </c>
      <c r="AX727">
        <f>IF($AJ727=1,W727,0)</f>
        <v>0</v>
      </c>
      <c r="AY727">
        <f>IF($AJ727=1,X727,0)</f>
        <v>0</v>
      </c>
      <c r="BA727">
        <f>IF($AK727=1,M727,0)</f>
        <v>0</v>
      </c>
      <c r="BB727">
        <f>IF($AK727=1,N727,0)</f>
        <v>0</v>
      </c>
      <c r="BC727">
        <f>IF($AK727=1,O727,0)</f>
        <v>0</v>
      </c>
      <c r="BD727">
        <f>IF($AK727=1,P727,0)</f>
        <v>0</v>
      </c>
    </row>
    <row r="728" spans="1:56" x14ac:dyDescent="0.3">
      <c r="A728" s="7">
        <v>1591</v>
      </c>
      <c r="B728" s="6">
        <v>126150</v>
      </c>
      <c r="C728" s="7">
        <v>2</v>
      </c>
      <c r="D728" s="7">
        <v>1</v>
      </c>
      <c r="E728" s="7">
        <f>SUM(C728:D728)</f>
        <v>3</v>
      </c>
      <c r="F728" s="7">
        <v>64</v>
      </c>
      <c r="G728" s="7">
        <v>1</v>
      </c>
      <c r="H728" s="7">
        <v>0</v>
      </c>
      <c r="I728" s="7">
        <v>0</v>
      </c>
      <c r="J728" s="7">
        <v>0</v>
      </c>
      <c r="K728" s="7">
        <v>0</v>
      </c>
      <c r="L728" s="7" t="str" cm="1">
        <f t="array" ref="L728">_xlfn.IFS(G728=1,G$1,H728=1,H$1,I728=1,I$1,J728=1,J$1,K728=1,K$1)</f>
        <v>Divorced</v>
      </c>
      <c r="M728" s="7">
        <v>0</v>
      </c>
      <c r="N728" s="7">
        <v>1</v>
      </c>
      <c r="O728" s="7">
        <v>0</v>
      </c>
      <c r="P728" s="7">
        <v>0</v>
      </c>
      <c r="Q728" s="7" t="str" cm="1">
        <f t="array" ref="Q728">_xlfn.IFS(M728=1,M$1,N728=1,N$1,O728=1,O$1,P728=1,P$1)</f>
        <v>Graduate</v>
      </c>
      <c r="R728" t="s">
        <v>41</v>
      </c>
      <c r="S728" s="7">
        <v>61</v>
      </c>
      <c r="T728" s="7">
        <v>24</v>
      </c>
      <c r="U728" s="7">
        <v>5</v>
      </c>
      <c r="V728" s="7">
        <v>63</v>
      </c>
      <c r="W728" s="7">
        <v>14</v>
      </c>
      <c r="X728" s="7">
        <v>24</v>
      </c>
      <c r="Y728" s="7">
        <v>5</v>
      </c>
      <c r="Z728" s="7">
        <v>125</v>
      </c>
      <c r="AA728" s="7">
        <v>1</v>
      </c>
      <c r="AB728" s="7">
        <v>1</v>
      </c>
      <c r="AC728" s="7">
        <v>0</v>
      </c>
      <c r="AD728" s="7">
        <v>3</v>
      </c>
      <c r="AE728" s="7">
        <v>7</v>
      </c>
      <c r="AF728" s="7">
        <v>0</v>
      </c>
      <c r="AG728" s="7">
        <v>0</v>
      </c>
      <c r="AH728" s="7">
        <v>0</v>
      </c>
      <c r="AI728" s="7">
        <v>0</v>
      </c>
      <c r="AJ728" s="7">
        <v>0</v>
      </c>
      <c r="AK728" s="7">
        <v>0</v>
      </c>
      <c r="AL728" s="7">
        <v>0</v>
      </c>
      <c r="AM728" s="8">
        <v>43693</v>
      </c>
      <c r="AO728">
        <f>IF($AG728=1,G728,0)</f>
        <v>0</v>
      </c>
      <c r="AP728">
        <f>IF($AG728=1,H728,0)</f>
        <v>0</v>
      </c>
      <c r="AQ728">
        <f>IF($AG728=1,J728,0)</f>
        <v>0</v>
      </c>
      <c r="AR728">
        <f>IF($AG728=1,I728,0)</f>
        <v>0</v>
      </c>
      <c r="AS728">
        <f>IF($AG728=1,K728,0)</f>
        <v>0</v>
      </c>
      <c r="AU728">
        <f>IF($AJ728=1,T728,0)</f>
        <v>0</v>
      </c>
      <c r="AV728">
        <f>IF($AJ728=1,U728,0)</f>
        <v>0</v>
      </c>
      <c r="AW728">
        <f>IF($AJ728=1,V728,0)</f>
        <v>0</v>
      </c>
      <c r="AX728">
        <f>IF($AJ728=1,W728,0)</f>
        <v>0</v>
      </c>
      <c r="AY728">
        <f>IF($AJ728=1,X728,0)</f>
        <v>0</v>
      </c>
      <c r="BA728">
        <f>IF($AK728=1,M728,0)</f>
        <v>0</v>
      </c>
      <c r="BB728">
        <f>IF($AK728=1,N728,0)</f>
        <v>0</v>
      </c>
      <c r="BC728">
        <f>IF($AK728=1,O728,0)</f>
        <v>0</v>
      </c>
      <c r="BD728">
        <f>IF($AK728=1,P728,0)</f>
        <v>0</v>
      </c>
    </row>
    <row r="729" spans="1:56" x14ac:dyDescent="0.3">
      <c r="A729" s="7">
        <v>1387</v>
      </c>
      <c r="B729" s="6">
        <v>130507</v>
      </c>
      <c r="C729" s="7">
        <v>0</v>
      </c>
      <c r="D729" s="7">
        <v>0</v>
      </c>
      <c r="E729" s="7">
        <f>SUM(C729:D729)</f>
        <v>0</v>
      </c>
      <c r="F729" s="7">
        <v>60</v>
      </c>
      <c r="G729" s="7">
        <v>0</v>
      </c>
      <c r="H729" s="7">
        <v>0</v>
      </c>
      <c r="I729" s="7">
        <v>1</v>
      </c>
      <c r="J729" s="7">
        <v>0</v>
      </c>
      <c r="K729" s="7">
        <v>0</v>
      </c>
      <c r="L729" s="7" t="str" cm="1">
        <f t="array" ref="L729">_xlfn.IFS(G729=1,G$1,H729=1,H$1,I729=1,I$1,J729=1,J$1,K729=1,K$1)</f>
        <v>Together</v>
      </c>
      <c r="M729" s="7">
        <v>0</v>
      </c>
      <c r="N729" s="7">
        <v>1</v>
      </c>
      <c r="O729" s="7">
        <v>0</v>
      </c>
      <c r="P729" s="7">
        <v>0</v>
      </c>
      <c r="Q729" s="7" t="str" cm="1">
        <f t="array" ref="Q729">_xlfn.IFS(M729=1,M$1,N729=1,N$1,O729=1,O$1,P729=1,P$1)</f>
        <v>Graduate</v>
      </c>
      <c r="R729" t="s">
        <v>41</v>
      </c>
      <c r="S729" s="7">
        <v>29</v>
      </c>
      <c r="T729" s="7">
        <v>278</v>
      </c>
      <c r="U729" s="7">
        <v>154</v>
      </c>
      <c r="V729" s="7">
        <v>317</v>
      </c>
      <c r="W729" s="7">
        <v>163</v>
      </c>
      <c r="X729" s="7">
        <v>86</v>
      </c>
      <c r="Y729" s="7">
        <v>471</v>
      </c>
      <c r="Z729" s="7">
        <v>526</v>
      </c>
      <c r="AA729" s="7">
        <v>1</v>
      </c>
      <c r="AB729" s="7">
        <v>5</v>
      </c>
      <c r="AC729" s="7">
        <v>1</v>
      </c>
      <c r="AD729" s="7">
        <v>4</v>
      </c>
      <c r="AE729" s="7">
        <v>7</v>
      </c>
      <c r="AF729" s="7">
        <v>0</v>
      </c>
      <c r="AG729" s="7">
        <v>0</v>
      </c>
      <c r="AH729" s="7">
        <v>0</v>
      </c>
      <c r="AI729" s="7">
        <v>0</v>
      </c>
      <c r="AJ729" s="7">
        <v>0</v>
      </c>
      <c r="AK729" s="7">
        <v>0</v>
      </c>
      <c r="AL729" s="7">
        <v>0</v>
      </c>
      <c r="AM729" s="8">
        <v>43693</v>
      </c>
      <c r="AO729">
        <f>IF($AG729=1,G729,0)</f>
        <v>0</v>
      </c>
      <c r="AP729">
        <f>IF($AG729=1,H729,0)</f>
        <v>0</v>
      </c>
      <c r="AQ729">
        <f>IF($AG729=1,J729,0)</f>
        <v>0</v>
      </c>
      <c r="AR729">
        <f>IF($AG729=1,I729,0)</f>
        <v>0</v>
      </c>
      <c r="AS729">
        <f>IF($AG729=1,K729,0)</f>
        <v>0</v>
      </c>
      <c r="AU729">
        <f>IF($AJ729=1,T729,0)</f>
        <v>0</v>
      </c>
      <c r="AV729">
        <f>IF($AJ729=1,U729,0)</f>
        <v>0</v>
      </c>
      <c r="AW729">
        <f>IF($AJ729=1,V729,0)</f>
        <v>0</v>
      </c>
      <c r="AX729">
        <f>IF($AJ729=1,W729,0)</f>
        <v>0</v>
      </c>
      <c r="AY729">
        <f>IF($AJ729=1,X729,0)</f>
        <v>0</v>
      </c>
      <c r="BA729">
        <f>IF($AK729=1,M729,0)</f>
        <v>0</v>
      </c>
      <c r="BB729">
        <f>IF($AK729=1,N729,0)</f>
        <v>0</v>
      </c>
      <c r="BC729">
        <f>IF($AK729=1,O729,0)</f>
        <v>0</v>
      </c>
      <c r="BD729">
        <f>IF($AK729=1,P729,0)</f>
        <v>0</v>
      </c>
    </row>
    <row r="730" spans="1:56" x14ac:dyDescent="0.3">
      <c r="A730" s="7">
        <v>2194</v>
      </c>
      <c r="B730" s="6">
        <v>174918</v>
      </c>
      <c r="C730" s="7">
        <v>0</v>
      </c>
      <c r="D730" s="7">
        <v>0</v>
      </c>
      <c r="E730" s="7">
        <f>SUM(C730:D730)</f>
        <v>0</v>
      </c>
      <c r="F730" s="7">
        <v>51</v>
      </c>
      <c r="G730" s="7">
        <v>0</v>
      </c>
      <c r="H730" s="7">
        <v>0</v>
      </c>
      <c r="I730" s="7">
        <v>1</v>
      </c>
      <c r="J730" s="7">
        <v>0</v>
      </c>
      <c r="K730" s="7">
        <v>0</v>
      </c>
      <c r="L730" s="7" t="str" cm="1">
        <f t="array" ref="L730">_xlfn.IFS(G730=1,G$1,H730=1,H$1,I730=1,I$1,J730=1,J$1,K730=1,K$1)</f>
        <v>Together</v>
      </c>
      <c r="M730" s="7">
        <v>0</v>
      </c>
      <c r="N730" s="7">
        <v>1</v>
      </c>
      <c r="O730" s="7">
        <v>0</v>
      </c>
      <c r="P730" s="7">
        <v>0</v>
      </c>
      <c r="Q730" s="7" t="str" cm="1">
        <f t="array" ref="Q730">_xlfn.IFS(M730=1,M$1,N730=1,N$1,O730=1,O$1,P730=1,P$1)</f>
        <v>Graduate</v>
      </c>
      <c r="R730" t="s">
        <v>39</v>
      </c>
      <c r="S730" s="7">
        <v>78</v>
      </c>
      <c r="T730" s="7">
        <v>2269</v>
      </c>
      <c r="U730" s="7">
        <v>138</v>
      </c>
      <c r="V730" s="7">
        <v>2132</v>
      </c>
      <c r="W730" s="7">
        <v>58</v>
      </c>
      <c r="X730" s="7">
        <v>44</v>
      </c>
      <c r="Y730" s="7">
        <v>138</v>
      </c>
      <c r="Z730" s="7">
        <v>4504</v>
      </c>
      <c r="AA730" s="7">
        <v>1</v>
      </c>
      <c r="AB730" s="7">
        <v>5</v>
      </c>
      <c r="AC730" s="7">
        <v>9</v>
      </c>
      <c r="AD730" s="7">
        <v>6</v>
      </c>
      <c r="AE730" s="7">
        <v>3</v>
      </c>
      <c r="AF730" s="7">
        <v>0</v>
      </c>
      <c r="AG730" s="7">
        <v>0</v>
      </c>
      <c r="AH730" s="7">
        <v>1</v>
      </c>
      <c r="AI730" s="7">
        <v>0</v>
      </c>
      <c r="AJ730" s="7">
        <v>0</v>
      </c>
      <c r="AK730" s="7">
        <v>0</v>
      </c>
      <c r="AL730" s="7">
        <v>0</v>
      </c>
      <c r="AM730" s="8">
        <v>43694</v>
      </c>
      <c r="AO730">
        <f>IF($AG730=1,G730,0)</f>
        <v>0</v>
      </c>
      <c r="AP730">
        <f>IF($AG730=1,H730,0)</f>
        <v>0</v>
      </c>
      <c r="AQ730">
        <f>IF($AG730=1,J730,0)</f>
        <v>0</v>
      </c>
      <c r="AR730">
        <f>IF($AG730=1,I730,0)</f>
        <v>0</v>
      </c>
      <c r="AS730">
        <f>IF($AG730=1,K730,0)</f>
        <v>0</v>
      </c>
      <c r="AU730">
        <f>IF($AJ730=1,T730,0)</f>
        <v>0</v>
      </c>
      <c r="AV730">
        <f>IF($AJ730=1,U730,0)</f>
        <v>0</v>
      </c>
      <c r="AW730">
        <f>IF($AJ730=1,V730,0)</f>
        <v>0</v>
      </c>
      <c r="AX730">
        <f>IF($AJ730=1,W730,0)</f>
        <v>0</v>
      </c>
      <c r="AY730">
        <f>IF($AJ730=1,X730,0)</f>
        <v>0</v>
      </c>
      <c r="BA730">
        <f>IF($AK730=1,M730,0)</f>
        <v>0</v>
      </c>
      <c r="BB730">
        <f>IF($AK730=1,N730,0)</f>
        <v>0</v>
      </c>
      <c r="BC730">
        <f>IF($AK730=1,O730,0)</f>
        <v>0</v>
      </c>
      <c r="BD730">
        <f>IF($AK730=1,P730,0)</f>
        <v>0</v>
      </c>
    </row>
    <row r="731" spans="1:56" x14ac:dyDescent="0.3">
      <c r="A731" s="7">
        <v>3001</v>
      </c>
      <c r="B731" s="6">
        <v>129672</v>
      </c>
      <c r="C731" s="7">
        <v>1</v>
      </c>
      <c r="D731" s="7">
        <v>1</v>
      </c>
      <c r="E731" s="7">
        <f>SUM(C731:D731)</f>
        <v>2</v>
      </c>
      <c r="F731" s="7">
        <v>55</v>
      </c>
      <c r="G731" s="7">
        <v>0</v>
      </c>
      <c r="H731" s="7">
        <v>0</v>
      </c>
      <c r="I731" s="7">
        <v>1</v>
      </c>
      <c r="J731" s="7">
        <v>0</v>
      </c>
      <c r="K731" s="7">
        <v>0</v>
      </c>
      <c r="L731" s="7" t="str" cm="1">
        <f t="array" ref="L731">_xlfn.IFS(G731=1,G$1,H731=1,H$1,I731=1,I$1,J731=1,J$1,K731=1,K$1)</f>
        <v>Together</v>
      </c>
      <c r="M731" s="7">
        <v>0</v>
      </c>
      <c r="N731" s="7">
        <v>1</v>
      </c>
      <c r="O731" s="7">
        <v>0</v>
      </c>
      <c r="P731" s="7">
        <v>0</v>
      </c>
      <c r="Q731" s="7" t="str" cm="1">
        <f t="array" ref="Q731">_xlfn.IFS(M731=1,M$1,N731=1,N$1,O731=1,O$1,P731=1,P$1)</f>
        <v>Graduate</v>
      </c>
      <c r="R731" t="s">
        <v>41</v>
      </c>
      <c r="S731" s="7">
        <v>6</v>
      </c>
      <c r="T731" s="7">
        <v>39</v>
      </c>
      <c r="U731" s="7">
        <v>4</v>
      </c>
      <c r="V731" s="7">
        <v>13</v>
      </c>
      <c r="W731" s="7">
        <v>0</v>
      </c>
      <c r="X731" s="7">
        <v>17</v>
      </c>
      <c r="Y731" s="7">
        <v>35</v>
      </c>
      <c r="Z731" s="7">
        <v>39</v>
      </c>
      <c r="AA731" s="7">
        <v>1</v>
      </c>
      <c r="AB731" s="7">
        <v>0</v>
      </c>
      <c r="AC731" s="7">
        <v>0</v>
      </c>
      <c r="AD731" s="7">
        <v>3</v>
      </c>
      <c r="AE731" s="7">
        <v>6</v>
      </c>
      <c r="AF731" s="7">
        <v>0</v>
      </c>
      <c r="AG731" s="7">
        <v>0</v>
      </c>
      <c r="AH731" s="7">
        <v>0</v>
      </c>
      <c r="AI731" s="7">
        <v>0</v>
      </c>
      <c r="AJ731" s="7">
        <v>0</v>
      </c>
      <c r="AK731" s="7">
        <v>0</v>
      </c>
      <c r="AL731" s="7">
        <v>0</v>
      </c>
      <c r="AM731" s="8">
        <v>43694</v>
      </c>
      <c r="AO731">
        <f>IF($AG731=1,G731,0)</f>
        <v>0</v>
      </c>
      <c r="AP731">
        <f>IF($AG731=1,H731,0)</f>
        <v>0</v>
      </c>
      <c r="AQ731">
        <f>IF($AG731=1,J731,0)</f>
        <v>0</v>
      </c>
      <c r="AR731">
        <f>IF($AG731=1,I731,0)</f>
        <v>0</v>
      </c>
      <c r="AS731">
        <f>IF($AG731=1,K731,0)</f>
        <v>0</v>
      </c>
      <c r="AU731">
        <f>IF($AJ731=1,T731,0)</f>
        <v>0</v>
      </c>
      <c r="AV731">
        <f>IF($AJ731=1,U731,0)</f>
        <v>0</v>
      </c>
      <c r="AW731">
        <f>IF($AJ731=1,V731,0)</f>
        <v>0</v>
      </c>
      <c r="AX731">
        <f>IF($AJ731=1,W731,0)</f>
        <v>0</v>
      </c>
      <c r="AY731">
        <f>IF($AJ731=1,X731,0)</f>
        <v>0</v>
      </c>
      <c r="BA731">
        <f>IF($AK731=1,M731,0)</f>
        <v>0</v>
      </c>
      <c r="BB731">
        <f>IF($AK731=1,N731,0)</f>
        <v>0</v>
      </c>
      <c r="BC731">
        <f>IF($AK731=1,O731,0)</f>
        <v>0</v>
      </c>
      <c r="BD731">
        <f>IF($AK731=1,P731,0)</f>
        <v>0</v>
      </c>
    </row>
    <row r="732" spans="1:56" x14ac:dyDescent="0.3">
      <c r="A732" s="7">
        <v>1281</v>
      </c>
      <c r="B732" s="6">
        <v>129672</v>
      </c>
      <c r="C732" s="7">
        <v>1</v>
      </c>
      <c r="D732" s="7">
        <v>1</v>
      </c>
      <c r="E732" s="7">
        <f>SUM(C732:D732)</f>
        <v>2</v>
      </c>
      <c r="F732" s="7">
        <v>55</v>
      </c>
      <c r="G732" s="7">
        <v>0</v>
      </c>
      <c r="H732" s="7">
        <v>0</v>
      </c>
      <c r="I732" s="7">
        <v>1</v>
      </c>
      <c r="J732" s="7">
        <v>0</v>
      </c>
      <c r="K732" s="7">
        <v>0</v>
      </c>
      <c r="L732" s="7" t="str" cm="1">
        <f t="array" ref="L732">_xlfn.IFS(G732=1,G$1,H732=1,H$1,I732=1,I$1,J732=1,J$1,K732=1,K$1)</f>
        <v>Together</v>
      </c>
      <c r="M732" s="7">
        <v>0</v>
      </c>
      <c r="N732" s="7">
        <v>1</v>
      </c>
      <c r="O732" s="7">
        <v>0</v>
      </c>
      <c r="P732" s="7">
        <v>0</v>
      </c>
      <c r="Q732" s="7" t="str" cm="1">
        <f t="array" ref="Q732">_xlfn.IFS(M732=1,M$1,N732=1,N$1,O732=1,O$1,P732=1,P$1)</f>
        <v>Graduate</v>
      </c>
      <c r="R732" t="s">
        <v>40</v>
      </c>
      <c r="S732" s="7">
        <v>6</v>
      </c>
      <c r="T732" s="7">
        <v>39</v>
      </c>
      <c r="U732" s="7">
        <v>4</v>
      </c>
      <c r="V732" s="7">
        <v>13</v>
      </c>
      <c r="W732" s="7">
        <v>0</v>
      </c>
      <c r="X732" s="7">
        <v>17</v>
      </c>
      <c r="Y732" s="7">
        <v>35</v>
      </c>
      <c r="Z732" s="7">
        <v>39</v>
      </c>
      <c r="AA732" s="7">
        <v>1</v>
      </c>
      <c r="AB732" s="7">
        <v>0</v>
      </c>
      <c r="AC732" s="7">
        <v>0</v>
      </c>
      <c r="AD732" s="7">
        <v>3</v>
      </c>
      <c r="AE732" s="7">
        <v>6</v>
      </c>
      <c r="AF732" s="7">
        <v>0</v>
      </c>
      <c r="AG732" s="7">
        <v>0</v>
      </c>
      <c r="AH732" s="7">
        <v>0</v>
      </c>
      <c r="AI732" s="7">
        <v>0</v>
      </c>
      <c r="AJ732" s="7">
        <v>0</v>
      </c>
      <c r="AK732" s="7">
        <v>0</v>
      </c>
      <c r="AL732" s="7">
        <v>0</v>
      </c>
      <c r="AM732" s="8">
        <v>43694</v>
      </c>
      <c r="AO732">
        <f>IF($AG732=1,G732,0)</f>
        <v>0</v>
      </c>
      <c r="AP732">
        <f>IF($AG732=1,H732,0)</f>
        <v>0</v>
      </c>
      <c r="AQ732">
        <f>IF($AG732=1,J732,0)</f>
        <v>0</v>
      </c>
      <c r="AR732">
        <f>IF($AG732=1,I732,0)</f>
        <v>0</v>
      </c>
      <c r="AS732">
        <f>IF($AG732=1,K732,0)</f>
        <v>0</v>
      </c>
      <c r="AU732">
        <f>IF($AJ732=1,T732,0)</f>
        <v>0</v>
      </c>
      <c r="AV732">
        <f>IF($AJ732=1,U732,0)</f>
        <v>0</v>
      </c>
      <c r="AW732">
        <f>IF($AJ732=1,V732,0)</f>
        <v>0</v>
      </c>
      <c r="AX732">
        <f>IF($AJ732=1,W732,0)</f>
        <v>0</v>
      </c>
      <c r="AY732">
        <f>IF($AJ732=1,X732,0)</f>
        <v>0</v>
      </c>
      <c r="BA732">
        <f>IF($AK732=1,M732,0)</f>
        <v>0</v>
      </c>
      <c r="BB732">
        <f>IF($AK732=1,N732,0)</f>
        <v>0</v>
      </c>
      <c r="BC732">
        <f>IF($AK732=1,O732,0)</f>
        <v>0</v>
      </c>
      <c r="BD732">
        <f>IF($AK732=1,P732,0)</f>
        <v>0</v>
      </c>
    </row>
    <row r="733" spans="1:56" x14ac:dyDescent="0.3">
      <c r="A733" s="7">
        <v>1040</v>
      </c>
      <c r="B733" s="6">
        <v>120559</v>
      </c>
      <c r="C733" s="7">
        <v>1</v>
      </c>
      <c r="D733" s="7">
        <v>0</v>
      </c>
      <c r="E733" s="7">
        <f>SUM(C733:D733)</f>
        <v>1</v>
      </c>
      <c r="F733" s="7">
        <v>35</v>
      </c>
      <c r="G733" s="7">
        <v>0</v>
      </c>
      <c r="H733" s="7">
        <v>1</v>
      </c>
      <c r="I733" s="7">
        <v>0</v>
      </c>
      <c r="J733" s="7">
        <v>0</v>
      </c>
      <c r="K733" s="7">
        <v>0</v>
      </c>
      <c r="L733" s="7" t="str" cm="1">
        <f t="array" ref="L733">_xlfn.IFS(G733=1,G$1,H733=1,H$1,I733=1,I$1,J733=1,J$1,K733=1,K$1)</f>
        <v>Married</v>
      </c>
      <c r="M733" s="7">
        <v>0</v>
      </c>
      <c r="N733" s="7">
        <v>0</v>
      </c>
      <c r="O733" s="7">
        <v>1</v>
      </c>
      <c r="P733" s="7">
        <v>0</v>
      </c>
      <c r="Q733" s="7" t="str" cm="1">
        <f t="array" ref="Q733">_xlfn.IFS(M733=1,M$1,N733=1,N$1,O733=1,O$1,P733=1,P$1)</f>
        <v>Master</v>
      </c>
      <c r="R733" t="s">
        <v>44</v>
      </c>
      <c r="S733" s="7">
        <v>88</v>
      </c>
      <c r="T733" s="7">
        <v>76</v>
      </c>
      <c r="U733" s="7">
        <v>6</v>
      </c>
      <c r="V733" s="7">
        <v>170</v>
      </c>
      <c r="W733" s="7">
        <v>18</v>
      </c>
      <c r="X733" s="7">
        <v>0</v>
      </c>
      <c r="Y733" s="7">
        <v>41</v>
      </c>
      <c r="Z733" s="7">
        <v>229</v>
      </c>
      <c r="AA733" s="7">
        <v>2</v>
      </c>
      <c r="AB733" s="7">
        <v>2</v>
      </c>
      <c r="AC733" s="7">
        <v>0</v>
      </c>
      <c r="AD733" s="7">
        <v>3</v>
      </c>
      <c r="AE733" s="7">
        <v>8</v>
      </c>
      <c r="AF733" s="7">
        <v>0</v>
      </c>
      <c r="AG733" s="7">
        <v>0</v>
      </c>
      <c r="AH733" s="7">
        <v>0</v>
      </c>
      <c r="AI733" s="7">
        <v>0</v>
      </c>
      <c r="AJ733" s="7">
        <v>0</v>
      </c>
      <c r="AK733" s="7">
        <v>0</v>
      </c>
      <c r="AL733" s="7">
        <v>0</v>
      </c>
      <c r="AM733" s="8">
        <v>43694</v>
      </c>
      <c r="AO733">
        <f>IF($AG733=1,G733,0)</f>
        <v>0</v>
      </c>
      <c r="AP733">
        <f>IF($AG733=1,H733,0)</f>
        <v>0</v>
      </c>
      <c r="AQ733">
        <f>IF($AG733=1,J733,0)</f>
        <v>0</v>
      </c>
      <c r="AR733">
        <f>IF($AG733=1,I733,0)</f>
        <v>0</v>
      </c>
      <c r="AS733">
        <f>IF($AG733=1,K733,0)</f>
        <v>0</v>
      </c>
      <c r="AU733">
        <f>IF($AJ733=1,T733,0)</f>
        <v>0</v>
      </c>
      <c r="AV733">
        <f>IF($AJ733=1,U733,0)</f>
        <v>0</v>
      </c>
      <c r="AW733">
        <f>IF($AJ733=1,V733,0)</f>
        <v>0</v>
      </c>
      <c r="AX733">
        <f>IF($AJ733=1,W733,0)</f>
        <v>0</v>
      </c>
      <c r="AY733">
        <f>IF($AJ733=1,X733,0)</f>
        <v>0</v>
      </c>
      <c r="BA733">
        <f>IF($AK733=1,M733,0)</f>
        <v>0</v>
      </c>
      <c r="BB733">
        <f>IF($AK733=1,N733,0)</f>
        <v>0</v>
      </c>
      <c r="BC733">
        <f>IF($AK733=1,O733,0)</f>
        <v>0</v>
      </c>
      <c r="BD733">
        <f>IF($AK733=1,P733,0)</f>
        <v>0</v>
      </c>
    </row>
    <row r="734" spans="1:56" x14ac:dyDescent="0.3">
      <c r="A734" s="7">
        <v>1116</v>
      </c>
      <c r="B734" s="6">
        <v>201970</v>
      </c>
      <c r="C734" s="7">
        <v>0</v>
      </c>
      <c r="D734" s="7">
        <v>0</v>
      </c>
      <c r="E734" s="7">
        <f>SUM(C734:D734)</f>
        <v>0</v>
      </c>
      <c r="F734" s="7">
        <v>37</v>
      </c>
      <c r="G734" s="7">
        <v>0</v>
      </c>
      <c r="H734" s="7">
        <v>0</v>
      </c>
      <c r="I734" s="7">
        <v>0</v>
      </c>
      <c r="J734" s="7">
        <v>1</v>
      </c>
      <c r="K734" s="7">
        <v>0</v>
      </c>
      <c r="L734" s="7" t="str" cm="1">
        <f t="array" ref="L734">_xlfn.IFS(G734=1,G$1,H734=1,H$1,I734=1,I$1,J734=1,J$1,K734=1,K$1)</f>
        <v>Single</v>
      </c>
      <c r="M734" s="7">
        <v>0</v>
      </c>
      <c r="N734" s="7">
        <v>1</v>
      </c>
      <c r="O734" s="7">
        <v>0</v>
      </c>
      <c r="P734" s="7">
        <v>0</v>
      </c>
      <c r="Q734" s="7" t="str" cm="1">
        <f t="array" ref="Q734">_xlfn.IFS(M734=1,M$1,N734=1,N$1,O734=1,O$1,P734=1,P$1)</f>
        <v>Graduate</v>
      </c>
      <c r="R734" t="s">
        <v>42</v>
      </c>
      <c r="S734" s="7">
        <v>69</v>
      </c>
      <c r="T734" s="7">
        <v>1430</v>
      </c>
      <c r="U734" s="7">
        <v>53</v>
      </c>
      <c r="V734" s="7">
        <v>202</v>
      </c>
      <c r="W734" s="7">
        <v>87</v>
      </c>
      <c r="X734" s="7">
        <v>143</v>
      </c>
      <c r="Y734" s="7">
        <v>333</v>
      </c>
      <c r="Z734" s="7">
        <v>1583</v>
      </c>
      <c r="AA734" s="7">
        <v>0</v>
      </c>
      <c r="AB734" s="7">
        <v>6</v>
      </c>
      <c r="AC734" s="7">
        <v>8</v>
      </c>
      <c r="AD734" s="7">
        <v>13</v>
      </c>
      <c r="AE734" s="7">
        <v>2</v>
      </c>
      <c r="AF734" s="7">
        <v>0</v>
      </c>
      <c r="AG734" s="7">
        <v>1</v>
      </c>
      <c r="AH734" s="7">
        <v>1</v>
      </c>
      <c r="AI734" s="7">
        <v>1</v>
      </c>
      <c r="AJ734" s="7">
        <v>0</v>
      </c>
      <c r="AK734" s="7">
        <v>0</v>
      </c>
      <c r="AL734" s="7">
        <v>1</v>
      </c>
      <c r="AM734" s="8">
        <v>43694</v>
      </c>
      <c r="AO734">
        <f>IF($AG734=1,G734,0)</f>
        <v>0</v>
      </c>
      <c r="AP734">
        <f>IF($AG734=1,H734,0)</f>
        <v>0</v>
      </c>
      <c r="AQ734">
        <f>IF($AG734=1,J734,0)</f>
        <v>1</v>
      </c>
      <c r="AR734">
        <f>IF($AG734=1,I734,0)</f>
        <v>0</v>
      </c>
      <c r="AS734">
        <f>IF($AG734=1,K734,0)</f>
        <v>0</v>
      </c>
      <c r="AU734">
        <f>IF($AJ734=1,T734,0)</f>
        <v>0</v>
      </c>
      <c r="AV734">
        <f>IF($AJ734=1,U734,0)</f>
        <v>0</v>
      </c>
      <c r="AW734">
        <f>IF($AJ734=1,V734,0)</f>
        <v>0</v>
      </c>
      <c r="AX734">
        <f>IF($AJ734=1,W734,0)</f>
        <v>0</v>
      </c>
      <c r="AY734">
        <f>IF($AJ734=1,X734,0)</f>
        <v>0</v>
      </c>
      <c r="BA734">
        <f>IF($AK734=1,M734,0)</f>
        <v>0</v>
      </c>
      <c r="BB734">
        <f>IF($AK734=1,N734,0)</f>
        <v>0</v>
      </c>
      <c r="BC734">
        <f>IF($AK734=1,O734,0)</f>
        <v>0</v>
      </c>
      <c r="BD734">
        <f>IF($AK734=1,P734,0)</f>
        <v>0</v>
      </c>
    </row>
    <row r="735" spans="1:56" x14ac:dyDescent="0.3">
      <c r="A735" s="7">
        <v>2266</v>
      </c>
      <c r="B735" s="6">
        <v>133986</v>
      </c>
      <c r="C735" s="7">
        <v>1</v>
      </c>
      <c r="D735" s="7">
        <v>0</v>
      </c>
      <c r="E735" s="7">
        <f>SUM(C735:D735)</f>
        <v>1</v>
      </c>
      <c r="F735" s="7">
        <v>50</v>
      </c>
      <c r="G735" s="7">
        <v>1</v>
      </c>
      <c r="H735" s="7">
        <v>0</v>
      </c>
      <c r="I735" s="7">
        <v>0</v>
      </c>
      <c r="J735" s="7">
        <v>0</v>
      </c>
      <c r="K735" s="7">
        <v>0</v>
      </c>
      <c r="L735" s="7" t="str" cm="1">
        <f t="array" ref="L735">_xlfn.IFS(G735=1,G$1,H735=1,H$1,I735=1,I$1,J735=1,J$1,K735=1,K$1)</f>
        <v>Divorced</v>
      </c>
      <c r="M735" s="7">
        <v>0</v>
      </c>
      <c r="N735" s="7">
        <v>1</v>
      </c>
      <c r="O735" s="7">
        <v>0</v>
      </c>
      <c r="P735" s="7">
        <v>0</v>
      </c>
      <c r="Q735" s="7" t="str" cm="1">
        <f t="array" ref="Q735">_xlfn.IFS(M735=1,M$1,N735=1,N$1,O735=1,O$1,P735=1,P$1)</f>
        <v>Graduate</v>
      </c>
      <c r="R735" t="s">
        <v>39</v>
      </c>
      <c r="S735" s="7">
        <v>43</v>
      </c>
      <c r="T735" s="7">
        <v>63</v>
      </c>
      <c r="U735" s="7">
        <v>8</v>
      </c>
      <c r="V735" s="7">
        <v>71</v>
      </c>
      <c r="W735" s="7">
        <v>8</v>
      </c>
      <c r="X735" s="7">
        <v>4</v>
      </c>
      <c r="Y735" s="7">
        <v>20</v>
      </c>
      <c r="Z735" s="7">
        <v>134</v>
      </c>
      <c r="AA735" s="7">
        <v>1</v>
      </c>
      <c r="AB735" s="7">
        <v>1</v>
      </c>
      <c r="AC735" s="7">
        <v>0</v>
      </c>
      <c r="AD735" s="7">
        <v>3</v>
      </c>
      <c r="AE735" s="7">
        <v>7</v>
      </c>
      <c r="AF735" s="7">
        <v>0</v>
      </c>
      <c r="AG735" s="7">
        <v>0</v>
      </c>
      <c r="AH735" s="7">
        <v>0</v>
      </c>
      <c r="AI735" s="7">
        <v>0</v>
      </c>
      <c r="AJ735" s="7">
        <v>0</v>
      </c>
      <c r="AK735" s="7">
        <v>0</v>
      </c>
      <c r="AL735" s="7">
        <v>0</v>
      </c>
      <c r="AM735" s="8">
        <v>43696</v>
      </c>
      <c r="AO735">
        <f>IF($AG735=1,G735,0)</f>
        <v>0</v>
      </c>
      <c r="AP735">
        <f>IF($AG735=1,H735,0)</f>
        <v>0</v>
      </c>
      <c r="AQ735">
        <f>IF($AG735=1,J735,0)</f>
        <v>0</v>
      </c>
      <c r="AR735">
        <f>IF($AG735=1,I735,0)</f>
        <v>0</v>
      </c>
      <c r="AS735">
        <f>IF($AG735=1,K735,0)</f>
        <v>0</v>
      </c>
      <c r="AU735">
        <f>IF($AJ735=1,T735,0)</f>
        <v>0</v>
      </c>
      <c r="AV735">
        <f>IF($AJ735=1,U735,0)</f>
        <v>0</v>
      </c>
      <c r="AW735">
        <f>IF($AJ735=1,V735,0)</f>
        <v>0</v>
      </c>
      <c r="AX735">
        <f>IF($AJ735=1,W735,0)</f>
        <v>0</v>
      </c>
      <c r="AY735">
        <f>IF($AJ735=1,X735,0)</f>
        <v>0</v>
      </c>
      <c r="BA735">
        <f>IF($AK735=1,M735,0)</f>
        <v>0</v>
      </c>
      <c r="BB735">
        <f>IF($AK735=1,N735,0)</f>
        <v>0</v>
      </c>
      <c r="BC735">
        <f>IF($AK735=1,O735,0)</f>
        <v>0</v>
      </c>
      <c r="BD735">
        <f>IF($AK735=1,P735,0)</f>
        <v>0</v>
      </c>
    </row>
    <row r="736" spans="1:56" x14ac:dyDescent="0.3">
      <c r="A736" s="7">
        <v>1252</v>
      </c>
      <c r="B736" s="6">
        <v>138179</v>
      </c>
      <c r="C736" s="7">
        <v>1</v>
      </c>
      <c r="D736" s="7">
        <v>1</v>
      </c>
      <c r="E736" s="7">
        <f>SUM(C736:D736)</f>
        <v>2</v>
      </c>
      <c r="F736" s="7">
        <v>54</v>
      </c>
      <c r="G736" s="7">
        <v>0</v>
      </c>
      <c r="H736" s="7">
        <v>1</v>
      </c>
      <c r="I736" s="7">
        <v>0</v>
      </c>
      <c r="J736" s="7">
        <v>0</v>
      </c>
      <c r="K736" s="7">
        <v>0</v>
      </c>
      <c r="L736" s="7" t="str" cm="1">
        <f t="array" ref="L736">_xlfn.IFS(G736=1,G$1,H736=1,H$1,I736=1,I$1,J736=1,J$1,K736=1,K$1)</f>
        <v>Married</v>
      </c>
      <c r="M736" s="7">
        <v>0</v>
      </c>
      <c r="N736" s="7">
        <v>0</v>
      </c>
      <c r="O736" s="7">
        <v>1</v>
      </c>
      <c r="P736" s="7">
        <v>0</v>
      </c>
      <c r="Q736" s="7" t="str" cm="1">
        <f t="array" ref="Q736">_xlfn.IFS(M736=1,M$1,N736=1,N$1,O736=1,O$1,P736=1,P$1)</f>
        <v>Master</v>
      </c>
      <c r="R736" t="s">
        <v>39</v>
      </c>
      <c r="S736" s="7">
        <v>30</v>
      </c>
      <c r="T736" s="7">
        <v>138</v>
      </c>
      <c r="U736" s="7">
        <v>14</v>
      </c>
      <c r="V736" s="7">
        <v>80</v>
      </c>
      <c r="W736" s="7">
        <v>14</v>
      </c>
      <c r="X736" s="7">
        <v>7</v>
      </c>
      <c r="Y736" s="7">
        <v>72</v>
      </c>
      <c r="Z736" s="7">
        <v>181</v>
      </c>
      <c r="AA736" s="7">
        <v>4</v>
      </c>
      <c r="AB736" s="7">
        <v>3</v>
      </c>
      <c r="AC736" s="7">
        <v>1</v>
      </c>
      <c r="AD736" s="7">
        <v>3</v>
      </c>
      <c r="AE736" s="7">
        <v>7</v>
      </c>
      <c r="AF736" s="7">
        <v>0</v>
      </c>
      <c r="AG736" s="7">
        <v>0</v>
      </c>
      <c r="AH736" s="7">
        <v>0</v>
      </c>
      <c r="AI736" s="7">
        <v>0</v>
      </c>
      <c r="AJ736" s="7">
        <v>0</v>
      </c>
      <c r="AK736" s="7">
        <v>0</v>
      </c>
      <c r="AL736" s="7">
        <v>0</v>
      </c>
      <c r="AM736" s="8">
        <v>43696</v>
      </c>
      <c r="AO736">
        <f>IF($AG736=1,G736,0)</f>
        <v>0</v>
      </c>
      <c r="AP736">
        <f>IF($AG736=1,H736,0)</f>
        <v>0</v>
      </c>
      <c r="AQ736">
        <f>IF($AG736=1,J736,0)</f>
        <v>0</v>
      </c>
      <c r="AR736">
        <f>IF($AG736=1,I736,0)</f>
        <v>0</v>
      </c>
      <c r="AS736">
        <f>IF($AG736=1,K736,0)</f>
        <v>0</v>
      </c>
      <c r="AU736">
        <f>IF($AJ736=1,T736,0)</f>
        <v>0</v>
      </c>
      <c r="AV736">
        <f>IF($AJ736=1,U736,0)</f>
        <v>0</v>
      </c>
      <c r="AW736">
        <f>IF($AJ736=1,V736,0)</f>
        <v>0</v>
      </c>
      <c r="AX736">
        <f>IF($AJ736=1,W736,0)</f>
        <v>0</v>
      </c>
      <c r="AY736">
        <f>IF($AJ736=1,X736,0)</f>
        <v>0</v>
      </c>
      <c r="BA736">
        <f>IF($AK736=1,M736,0)</f>
        <v>0</v>
      </c>
      <c r="BB736">
        <f>IF($AK736=1,N736,0)</f>
        <v>0</v>
      </c>
      <c r="BC736">
        <f>IF($AK736=1,O736,0)</f>
        <v>0</v>
      </c>
      <c r="BD736">
        <f>IF($AK736=1,P736,0)</f>
        <v>0</v>
      </c>
    </row>
    <row r="737" spans="1:56" x14ac:dyDescent="0.3">
      <c r="A737" s="7">
        <v>1739</v>
      </c>
      <c r="B737" s="6">
        <v>140662</v>
      </c>
      <c r="C737" s="7">
        <v>1</v>
      </c>
      <c r="D737" s="7">
        <v>0</v>
      </c>
      <c r="E737" s="7">
        <f>SUM(C737:D737)</f>
        <v>1</v>
      </c>
      <c r="F737" s="7">
        <v>41</v>
      </c>
      <c r="G737" s="7">
        <v>0</v>
      </c>
      <c r="H737" s="7">
        <v>1</v>
      </c>
      <c r="I737" s="7">
        <v>0</v>
      </c>
      <c r="J737" s="7">
        <v>0</v>
      </c>
      <c r="K737" s="7">
        <v>0</v>
      </c>
      <c r="L737" s="7" t="str" cm="1">
        <f t="array" ref="L737">_xlfn.IFS(G737=1,G$1,H737=1,H$1,I737=1,I$1,J737=1,J$1,K737=1,K$1)</f>
        <v>Married</v>
      </c>
      <c r="M737" s="7">
        <v>0</v>
      </c>
      <c r="N737" s="7">
        <v>0</v>
      </c>
      <c r="O737" s="7">
        <v>1</v>
      </c>
      <c r="P737" s="7">
        <v>0</v>
      </c>
      <c r="Q737" s="7" t="str" cm="1">
        <f t="array" ref="Q737">_xlfn.IFS(M737=1,M$1,N737=1,N$1,O737=1,O$1,P737=1,P$1)</f>
        <v>Master</v>
      </c>
      <c r="R737" t="s">
        <v>43</v>
      </c>
      <c r="S737" s="7">
        <v>0</v>
      </c>
      <c r="T737" s="7">
        <v>138</v>
      </c>
      <c r="U737" s="7">
        <v>7</v>
      </c>
      <c r="V737" s="7">
        <v>80</v>
      </c>
      <c r="W737" s="7">
        <v>0</v>
      </c>
      <c r="X737" s="7">
        <v>14</v>
      </c>
      <c r="Y737" s="7">
        <v>80</v>
      </c>
      <c r="Z737" s="7">
        <v>159</v>
      </c>
      <c r="AA737" s="7">
        <v>2</v>
      </c>
      <c r="AB737" s="7">
        <v>2</v>
      </c>
      <c r="AC737" s="7">
        <v>1</v>
      </c>
      <c r="AD737" s="7">
        <v>3</v>
      </c>
      <c r="AE737" s="7">
        <v>4</v>
      </c>
      <c r="AF737" s="7">
        <v>0</v>
      </c>
      <c r="AG737" s="7">
        <v>0</v>
      </c>
      <c r="AH737" s="7">
        <v>0</v>
      </c>
      <c r="AI737" s="7">
        <v>0</v>
      </c>
      <c r="AJ737" s="7">
        <v>0</v>
      </c>
      <c r="AK737" s="7">
        <v>0</v>
      </c>
      <c r="AL737" s="7">
        <v>0</v>
      </c>
      <c r="AM737" s="8">
        <v>43697</v>
      </c>
      <c r="AO737">
        <f>IF($AG737=1,G737,0)</f>
        <v>0</v>
      </c>
      <c r="AP737">
        <f>IF($AG737=1,H737,0)</f>
        <v>0</v>
      </c>
      <c r="AQ737">
        <f>IF($AG737=1,J737,0)</f>
        <v>0</v>
      </c>
      <c r="AR737">
        <f>IF($AG737=1,I737,0)</f>
        <v>0</v>
      </c>
      <c r="AS737">
        <f>IF($AG737=1,K737,0)</f>
        <v>0</v>
      </c>
      <c r="AU737">
        <f>IF($AJ737=1,T737,0)</f>
        <v>0</v>
      </c>
      <c r="AV737">
        <f>IF($AJ737=1,U737,0)</f>
        <v>0</v>
      </c>
      <c r="AW737">
        <f>IF($AJ737=1,V737,0)</f>
        <v>0</v>
      </c>
      <c r="AX737">
        <f>IF($AJ737=1,W737,0)</f>
        <v>0</v>
      </c>
      <c r="AY737">
        <f>IF($AJ737=1,X737,0)</f>
        <v>0</v>
      </c>
      <c r="BA737">
        <f>IF($AK737=1,M737,0)</f>
        <v>0</v>
      </c>
      <c r="BB737">
        <f>IF($AK737=1,N737,0)</f>
        <v>0</v>
      </c>
      <c r="BC737">
        <f>IF($AK737=1,O737,0)</f>
        <v>0</v>
      </c>
      <c r="BD737">
        <f>IF($AK737=1,P737,0)</f>
        <v>0</v>
      </c>
    </row>
    <row r="738" spans="1:56" x14ac:dyDescent="0.3">
      <c r="A738" s="7">
        <v>2806</v>
      </c>
      <c r="B738" s="6">
        <v>144911</v>
      </c>
      <c r="C738" s="7">
        <v>0</v>
      </c>
      <c r="D738" s="7">
        <v>1</v>
      </c>
      <c r="E738" s="7">
        <f>SUM(C738:D738)</f>
        <v>1</v>
      </c>
      <c r="F738" s="7">
        <v>61</v>
      </c>
      <c r="G738" s="7">
        <v>0</v>
      </c>
      <c r="H738" s="7">
        <v>0</v>
      </c>
      <c r="I738" s="7">
        <v>1</v>
      </c>
      <c r="J738" s="7">
        <v>0</v>
      </c>
      <c r="K738" s="7">
        <v>0</v>
      </c>
      <c r="L738" s="7" t="str" cm="1">
        <f t="array" ref="L738">_xlfn.IFS(G738=1,G$1,H738=1,H$1,I738=1,I$1,J738=1,J$1,K738=1,K$1)</f>
        <v>Together</v>
      </c>
      <c r="M738" s="7">
        <v>0</v>
      </c>
      <c r="N738" s="7">
        <v>1</v>
      </c>
      <c r="O738" s="7">
        <v>0</v>
      </c>
      <c r="P738" s="7">
        <v>0</v>
      </c>
      <c r="Q738" s="7" t="str" cm="1">
        <f t="array" ref="Q738">_xlfn.IFS(M738=1,M$1,N738=1,N$1,O738=1,O$1,P738=1,P$1)</f>
        <v>Graduate</v>
      </c>
      <c r="R738" t="s">
        <v>39</v>
      </c>
      <c r="S738" s="7">
        <v>11</v>
      </c>
      <c r="T738" s="7">
        <v>513</v>
      </c>
      <c r="U738" s="7">
        <v>0</v>
      </c>
      <c r="V738" s="7">
        <v>71</v>
      </c>
      <c r="W738" s="7">
        <v>6</v>
      </c>
      <c r="X738" s="7">
        <v>3</v>
      </c>
      <c r="Y738" s="7">
        <v>100</v>
      </c>
      <c r="Z738" s="7">
        <v>494</v>
      </c>
      <c r="AA738" s="7">
        <v>3</v>
      </c>
      <c r="AB738" s="7">
        <v>4</v>
      </c>
      <c r="AC738" s="7">
        <v>1</v>
      </c>
      <c r="AD738" s="7">
        <v>4</v>
      </c>
      <c r="AE738" s="7">
        <v>7</v>
      </c>
      <c r="AF738" s="7">
        <v>0</v>
      </c>
      <c r="AG738" s="7">
        <v>0</v>
      </c>
      <c r="AH738" s="7">
        <v>0</v>
      </c>
      <c r="AI738" s="7">
        <v>0</v>
      </c>
      <c r="AJ738" s="7">
        <v>0</v>
      </c>
      <c r="AK738" s="7">
        <v>0</v>
      </c>
      <c r="AL738" s="7">
        <v>0</v>
      </c>
      <c r="AM738" s="8">
        <v>43697</v>
      </c>
      <c r="AO738">
        <f>IF($AG738=1,G738,0)</f>
        <v>0</v>
      </c>
      <c r="AP738">
        <f>IF($AG738=1,H738,0)</f>
        <v>0</v>
      </c>
      <c r="AQ738">
        <f>IF($AG738=1,J738,0)</f>
        <v>0</v>
      </c>
      <c r="AR738">
        <f>IF($AG738=1,I738,0)</f>
        <v>0</v>
      </c>
      <c r="AS738">
        <f>IF($AG738=1,K738,0)</f>
        <v>0</v>
      </c>
      <c r="AU738">
        <f>IF($AJ738=1,T738,0)</f>
        <v>0</v>
      </c>
      <c r="AV738">
        <f>IF($AJ738=1,U738,0)</f>
        <v>0</v>
      </c>
      <c r="AW738">
        <f>IF($AJ738=1,V738,0)</f>
        <v>0</v>
      </c>
      <c r="AX738">
        <f>IF($AJ738=1,W738,0)</f>
        <v>0</v>
      </c>
      <c r="AY738">
        <f>IF($AJ738=1,X738,0)</f>
        <v>0</v>
      </c>
      <c r="BA738">
        <f>IF($AK738=1,M738,0)</f>
        <v>0</v>
      </c>
      <c r="BB738">
        <f>IF($AK738=1,N738,0)</f>
        <v>0</v>
      </c>
      <c r="BC738">
        <f>IF($AK738=1,O738,0)</f>
        <v>0</v>
      </c>
      <c r="BD738">
        <f>IF($AK738=1,P738,0)</f>
        <v>0</v>
      </c>
    </row>
    <row r="739" spans="1:56" x14ac:dyDescent="0.3">
      <c r="A739" s="7">
        <v>1351</v>
      </c>
      <c r="B739" s="6">
        <v>131615</v>
      </c>
      <c r="C739" s="7">
        <v>1</v>
      </c>
      <c r="D739" s="7">
        <v>0</v>
      </c>
      <c r="E739" s="7">
        <f>SUM(C739:D739)</f>
        <v>1</v>
      </c>
      <c r="F739" s="7">
        <v>44</v>
      </c>
      <c r="G739" s="7">
        <v>1</v>
      </c>
      <c r="H739" s="7">
        <v>0</v>
      </c>
      <c r="I739" s="7">
        <v>0</v>
      </c>
      <c r="J739" s="7">
        <v>0</v>
      </c>
      <c r="K739" s="7">
        <v>0</v>
      </c>
      <c r="L739" s="7" t="str" cm="1">
        <f t="array" ref="L739">_xlfn.IFS(G739=1,G$1,H739=1,H$1,I739=1,I$1,J739=1,J$1,K739=1,K$1)</f>
        <v>Divorced</v>
      </c>
      <c r="M739" s="7">
        <v>0</v>
      </c>
      <c r="N739" s="7">
        <v>1</v>
      </c>
      <c r="O739" s="7">
        <v>0</v>
      </c>
      <c r="P739" s="7">
        <v>0</v>
      </c>
      <c r="Q739" s="7" t="str" cm="1">
        <f t="array" ref="Q739">_xlfn.IFS(M739=1,M$1,N739=1,N$1,O739=1,O$1,P739=1,P$1)</f>
        <v>Graduate</v>
      </c>
      <c r="R739" t="s">
        <v>41</v>
      </c>
      <c r="S739" s="7">
        <v>82</v>
      </c>
      <c r="T739" s="7">
        <v>8</v>
      </c>
      <c r="U739" s="7">
        <v>12</v>
      </c>
      <c r="V739" s="7">
        <v>83</v>
      </c>
      <c r="W739" s="7">
        <v>25</v>
      </c>
      <c r="X739" s="7">
        <v>46</v>
      </c>
      <c r="Y739" s="7">
        <v>37</v>
      </c>
      <c r="Z739" s="7">
        <v>137</v>
      </c>
      <c r="AA739" s="7">
        <v>2</v>
      </c>
      <c r="AB739" s="7">
        <v>2</v>
      </c>
      <c r="AC739" s="7">
        <v>0</v>
      </c>
      <c r="AD739" s="7">
        <v>3</v>
      </c>
      <c r="AE739" s="7">
        <v>7</v>
      </c>
      <c r="AF739" s="7">
        <v>0</v>
      </c>
      <c r="AG739" s="7">
        <v>0</v>
      </c>
      <c r="AH739" s="7">
        <v>0</v>
      </c>
      <c r="AI739" s="7">
        <v>0</v>
      </c>
      <c r="AJ739" s="7">
        <v>0</v>
      </c>
      <c r="AK739" s="7">
        <v>0</v>
      </c>
      <c r="AL739" s="7">
        <v>0</v>
      </c>
      <c r="AM739" s="8">
        <v>43698</v>
      </c>
      <c r="AO739">
        <f>IF($AG739=1,G739,0)</f>
        <v>0</v>
      </c>
      <c r="AP739">
        <f>IF($AG739=1,H739,0)</f>
        <v>0</v>
      </c>
      <c r="AQ739">
        <f>IF($AG739=1,J739,0)</f>
        <v>0</v>
      </c>
      <c r="AR739">
        <f>IF($AG739=1,I739,0)</f>
        <v>0</v>
      </c>
      <c r="AS739">
        <f>IF($AG739=1,K739,0)</f>
        <v>0</v>
      </c>
      <c r="AU739">
        <f>IF($AJ739=1,T739,0)</f>
        <v>0</v>
      </c>
      <c r="AV739">
        <f>IF($AJ739=1,U739,0)</f>
        <v>0</v>
      </c>
      <c r="AW739">
        <f>IF($AJ739=1,V739,0)</f>
        <v>0</v>
      </c>
      <c r="AX739">
        <f>IF($AJ739=1,W739,0)</f>
        <v>0</v>
      </c>
      <c r="AY739">
        <f>IF($AJ739=1,X739,0)</f>
        <v>0</v>
      </c>
      <c r="BA739">
        <f>IF($AK739=1,M739,0)</f>
        <v>0</v>
      </c>
      <c r="BB739">
        <f>IF($AK739=1,N739,0)</f>
        <v>0</v>
      </c>
      <c r="BC739">
        <f>IF($AK739=1,O739,0)</f>
        <v>0</v>
      </c>
      <c r="BD739">
        <f>IF($AK739=1,P739,0)</f>
        <v>0</v>
      </c>
    </row>
    <row r="740" spans="1:56" x14ac:dyDescent="0.3">
      <c r="A740" s="7">
        <v>3197</v>
      </c>
      <c r="B740" s="6">
        <v>111012</v>
      </c>
      <c r="C740" s="7">
        <v>1</v>
      </c>
      <c r="D740" s="7">
        <v>0</v>
      </c>
      <c r="E740" s="7">
        <f>SUM(C740:D740)</f>
        <v>1</v>
      </c>
      <c r="F740" s="7">
        <v>36</v>
      </c>
      <c r="G740" s="7">
        <v>0</v>
      </c>
      <c r="H740" s="7">
        <v>0</v>
      </c>
      <c r="I740" s="7">
        <v>0</v>
      </c>
      <c r="J740" s="7">
        <v>1</v>
      </c>
      <c r="K740" s="7">
        <v>0</v>
      </c>
      <c r="L740" s="7" t="str" cm="1">
        <f t="array" ref="L740">_xlfn.IFS(G740=1,G$1,H740=1,H$1,I740=1,I$1,J740=1,J$1,K740=1,K$1)</f>
        <v>Single</v>
      </c>
      <c r="M740" s="7">
        <v>0</v>
      </c>
      <c r="N740" s="7">
        <v>1</v>
      </c>
      <c r="O740" s="7">
        <v>0</v>
      </c>
      <c r="P740" s="7">
        <v>0</v>
      </c>
      <c r="Q740" s="7" t="str" cm="1">
        <f t="array" ref="Q740">_xlfn.IFS(M740=1,M$1,N740=1,N$1,O740=1,O$1,P740=1,P$1)</f>
        <v>Graduate</v>
      </c>
      <c r="R740" t="s">
        <v>43</v>
      </c>
      <c r="S740" s="7">
        <v>82</v>
      </c>
      <c r="T740" s="7">
        <v>242</v>
      </c>
      <c r="U740" s="7">
        <v>30</v>
      </c>
      <c r="V740" s="7">
        <v>262</v>
      </c>
      <c r="W740" s="7">
        <v>71</v>
      </c>
      <c r="X740" s="7">
        <v>10</v>
      </c>
      <c r="Y740" s="7">
        <v>232</v>
      </c>
      <c r="Z740" s="7">
        <v>383</v>
      </c>
      <c r="AA740" s="7">
        <v>3</v>
      </c>
      <c r="AB740" s="7">
        <v>3</v>
      </c>
      <c r="AC740" s="7">
        <v>1</v>
      </c>
      <c r="AD740" s="7">
        <v>2</v>
      </c>
      <c r="AE740" s="7">
        <v>9</v>
      </c>
      <c r="AF740" s="7">
        <v>1</v>
      </c>
      <c r="AG740" s="7">
        <v>0</v>
      </c>
      <c r="AH740" s="7">
        <v>0</v>
      </c>
      <c r="AI740" s="7">
        <v>0</v>
      </c>
      <c r="AJ740" s="7">
        <v>0</v>
      </c>
      <c r="AK740" s="7">
        <v>0</v>
      </c>
      <c r="AL740" s="7">
        <v>0</v>
      </c>
      <c r="AM740" s="8">
        <v>43698</v>
      </c>
      <c r="AO740">
        <f>IF($AG740=1,G740,0)</f>
        <v>0</v>
      </c>
      <c r="AP740">
        <f>IF($AG740=1,H740,0)</f>
        <v>0</v>
      </c>
      <c r="AQ740">
        <f>IF($AG740=1,J740,0)</f>
        <v>0</v>
      </c>
      <c r="AR740">
        <f>IF($AG740=1,I740,0)</f>
        <v>0</v>
      </c>
      <c r="AS740">
        <f>IF($AG740=1,K740,0)</f>
        <v>0</v>
      </c>
      <c r="AU740">
        <f>IF($AJ740=1,T740,0)</f>
        <v>0</v>
      </c>
      <c r="AV740">
        <f>IF($AJ740=1,U740,0)</f>
        <v>0</v>
      </c>
      <c r="AW740">
        <f>IF($AJ740=1,V740,0)</f>
        <v>0</v>
      </c>
      <c r="AX740">
        <f>IF($AJ740=1,W740,0)</f>
        <v>0</v>
      </c>
      <c r="AY740">
        <f>IF($AJ740=1,X740,0)</f>
        <v>0</v>
      </c>
      <c r="BA740">
        <f>IF($AK740=1,M740,0)</f>
        <v>0</v>
      </c>
      <c r="BB740">
        <f>IF($AK740=1,N740,0)</f>
        <v>0</v>
      </c>
      <c r="BC740">
        <f>IF($AK740=1,O740,0)</f>
        <v>0</v>
      </c>
      <c r="BD740">
        <f>IF($AK740=1,P740,0)</f>
        <v>0</v>
      </c>
    </row>
    <row r="741" spans="1:56" x14ac:dyDescent="0.3">
      <c r="A741" s="7">
        <v>2730</v>
      </c>
      <c r="B741" s="6">
        <v>116014</v>
      </c>
      <c r="C741" s="7">
        <v>1</v>
      </c>
      <c r="D741" s="7">
        <v>1</v>
      </c>
      <c r="E741" s="7">
        <f>SUM(C741:D741)</f>
        <v>2</v>
      </c>
      <c r="F741" s="7">
        <v>41</v>
      </c>
      <c r="G741" s="7">
        <v>0</v>
      </c>
      <c r="H741" s="7">
        <v>0</v>
      </c>
      <c r="I741" s="7">
        <v>0</v>
      </c>
      <c r="J741" s="7">
        <v>1</v>
      </c>
      <c r="K741" s="7">
        <v>0</v>
      </c>
      <c r="L741" s="7" t="str" cm="1">
        <f t="array" ref="L741">_xlfn.IFS(G741=1,G$1,H741=1,H$1,I741=1,I$1,J741=1,J$1,K741=1,K$1)</f>
        <v>Single</v>
      </c>
      <c r="M741" s="7">
        <v>1</v>
      </c>
      <c r="N741" s="7">
        <v>0</v>
      </c>
      <c r="O741" s="7">
        <v>0</v>
      </c>
      <c r="P741" s="7">
        <v>0</v>
      </c>
      <c r="Q741" s="7" t="str" cm="1">
        <f t="array" ref="Q741">_xlfn.IFS(M741=1,M$1,N741=1,N$1,O741=1,O$1,P741=1,P$1)</f>
        <v>Basic</v>
      </c>
      <c r="R741" t="s">
        <v>42</v>
      </c>
      <c r="S741" s="7">
        <v>42</v>
      </c>
      <c r="T741" s="7">
        <v>22</v>
      </c>
      <c r="U741" s="7">
        <v>65</v>
      </c>
      <c r="V741" s="7">
        <v>29</v>
      </c>
      <c r="W741" s="7">
        <v>51</v>
      </c>
      <c r="X741" s="7">
        <v>58</v>
      </c>
      <c r="Y741" s="7">
        <v>51</v>
      </c>
      <c r="Z741" s="7">
        <v>174</v>
      </c>
      <c r="AA741" s="7">
        <v>4</v>
      </c>
      <c r="AB741" s="7">
        <v>1</v>
      </c>
      <c r="AC741" s="7">
        <v>1</v>
      </c>
      <c r="AD741" s="7">
        <v>4</v>
      </c>
      <c r="AE741" s="7">
        <v>3</v>
      </c>
      <c r="AF741" s="7">
        <v>0</v>
      </c>
      <c r="AG741" s="7">
        <v>0</v>
      </c>
      <c r="AH741" s="7">
        <v>0</v>
      </c>
      <c r="AI741" s="7">
        <v>0</v>
      </c>
      <c r="AJ741" s="7">
        <v>0</v>
      </c>
      <c r="AK741" s="7">
        <v>0</v>
      </c>
      <c r="AL741" s="7">
        <v>0</v>
      </c>
      <c r="AM741" s="8">
        <v>43699</v>
      </c>
      <c r="AO741">
        <f>IF($AG741=1,G741,0)</f>
        <v>0</v>
      </c>
      <c r="AP741">
        <f>IF($AG741=1,H741,0)</f>
        <v>0</v>
      </c>
      <c r="AQ741">
        <f>IF($AG741=1,J741,0)</f>
        <v>0</v>
      </c>
      <c r="AR741">
        <f>IF($AG741=1,I741,0)</f>
        <v>0</v>
      </c>
      <c r="AS741">
        <f>IF($AG741=1,K741,0)</f>
        <v>0</v>
      </c>
      <c r="AU741">
        <f>IF($AJ741=1,T741,0)</f>
        <v>0</v>
      </c>
      <c r="AV741">
        <f>IF($AJ741=1,U741,0)</f>
        <v>0</v>
      </c>
      <c r="AW741">
        <f>IF($AJ741=1,V741,0)</f>
        <v>0</v>
      </c>
      <c r="AX741">
        <f>IF($AJ741=1,W741,0)</f>
        <v>0</v>
      </c>
      <c r="AY741">
        <f>IF($AJ741=1,X741,0)</f>
        <v>0</v>
      </c>
      <c r="BA741">
        <f>IF($AK741=1,M741,0)</f>
        <v>0</v>
      </c>
      <c r="BB741">
        <f>IF($AK741=1,N741,0)</f>
        <v>0</v>
      </c>
      <c r="BC741">
        <f>IF($AK741=1,O741,0)</f>
        <v>0</v>
      </c>
      <c r="BD741">
        <f>IF($AK741=1,P741,0)</f>
        <v>0</v>
      </c>
    </row>
    <row r="742" spans="1:56" x14ac:dyDescent="0.3">
      <c r="A742" s="7">
        <v>2335</v>
      </c>
      <c r="B742" s="6">
        <v>169627</v>
      </c>
      <c r="C742" s="7">
        <v>0</v>
      </c>
      <c r="D742" s="7">
        <v>1</v>
      </c>
      <c r="E742" s="7">
        <f>SUM(C742:D742)</f>
        <v>1</v>
      </c>
      <c r="F742" s="7">
        <v>58</v>
      </c>
      <c r="G742" s="7">
        <v>0</v>
      </c>
      <c r="H742" s="7">
        <v>0</v>
      </c>
      <c r="I742" s="7">
        <v>0</v>
      </c>
      <c r="J742" s="7">
        <v>1</v>
      </c>
      <c r="K742" s="7">
        <v>0</v>
      </c>
      <c r="L742" s="7" t="str" cm="1">
        <f t="array" ref="L742">_xlfn.IFS(G742=1,G$1,H742=1,H$1,I742=1,I$1,J742=1,J$1,K742=1,K$1)</f>
        <v>Single</v>
      </c>
      <c r="M742" s="7">
        <v>0</v>
      </c>
      <c r="N742" s="7">
        <v>1</v>
      </c>
      <c r="O742" s="7">
        <v>0</v>
      </c>
      <c r="P742" s="7">
        <v>0</v>
      </c>
      <c r="Q742" s="7" t="str" cm="1">
        <f t="array" ref="Q742">_xlfn.IFS(M742=1,M$1,N742=1,N$1,O742=1,O$1,P742=1,P$1)</f>
        <v>Graduate</v>
      </c>
      <c r="R742" t="s">
        <v>41</v>
      </c>
      <c r="S742" s="7">
        <v>35</v>
      </c>
      <c r="T742" s="7">
        <v>563</v>
      </c>
      <c r="U742" s="7">
        <v>392</v>
      </c>
      <c r="V742" s="7">
        <v>524</v>
      </c>
      <c r="W742" s="7">
        <v>417</v>
      </c>
      <c r="X742" s="7">
        <v>73</v>
      </c>
      <c r="Y742" s="7">
        <v>129</v>
      </c>
      <c r="Z742" s="7">
        <v>1839</v>
      </c>
      <c r="AA742" s="7">
        <v>2</v>
      </c>
      <c r="AB742" s="7">
        <v>8</v>
      </c>
      <c r="AC742" s="7">
        <v>2</v>
      </c>
      <c r="AD742" s="7">
        <v>11</v>
      </c>
      <c r="AE742" s="7">
        <v>5</v>
      </c>
      <c r="AF742" s="7">
        <v>0</v>
      </c>
      <c r="AG742" s="7">
        <v>0</v>
      </c>
      <c r="AH742" s="7">
        <v>0</v>
      </c>
      <c r="AI742" s="7">
        <v>0</v>
      </c>
      <c r="AJ742" s="7">
        <v>0</v>
      </c>
      <c r="AK742" s="7">
        <v>0</v>
      </c>
      <c r="AL742" s="7">
        <v>0</v>
      </c>
      <c r="AM742" s="8">
        <v>43699</v>
      </c>
      <c r="AO742">
        <f>IF($AG742=1,G742,0)</f>
        <v>0</v>
      </c>
      <c r="AP742">
        <f>IF($AG742=1,H742,0)</f>
        <v>0</v>
      </c>
      <c r="AQ742">
        <f>IF($AG742=1,J742,0)</f>
        <v>0</v>
      </c>
      <c r="AR742">
        <f>IF($AG742=1,I742,0)</f>
        <v>0</v>
      </c>
      <c r="AS742">
        <f>IF($AG742=1,K742,0)</f>
        <v>0</v>
      </c>
      <c r="AU742">
        <f>IF($AJ742=1,T742,0)</f>
        <v>0</v>
      </c>
      <c r="AV742">
        <f>IF($AJ742=1,U742,0)</f>
        <v>0</v>
      </c>
      <c r="AW742">
        <f>IF($AJ742=1,V742,0)</f>
        <v>0</v>
      </c>
      <c r="AX742">
        <f>IF($AJ742=1,W742,0)</f>
        <v>0</v>
      </c>
      <c r="AY742">
        <f>IF($AJ742=1,X742,0)</f>
        <v>0</v>
      </c>
      <c r="BA742">
        <f>IF($AK742=1,M742,0)</f>
        <v>0</v>
      </c>
      <c r="BB742">
        <f>IF($AK742=1,N742,0)</f>
        <v>0</v>
      </c>
      <c r="BC742">
        <f>IF($AK742=1,O742,0)</f>
        <v>0</v>
      </c>
      <c r="BD742">
        <f>IF($AK742=1,P742,0)</f>
        <v>0</v>
      </c>
    </row>
    <row r="743" spans="1:56" x14ac:dyDescent="0.3">
      <c r="A743" s="7">
        <v>2603</v>
      </c>
      <c r="B743" s="6">
        <v>141003</v>
      </c>
      <c r="C743" s="7">
        <v>0</v>
      </c>
      <c r="D743" s="7">
        <v>0</v>
      </c>
      <c r="E743" s="7">
        <f>SUM(C743:D743)</f>
        <v>0</v>
      </c>
      <c r="F743" s="7">
        <v>57</v>
      </c>
      <c r="G743" s="7">
        <v>1</v>
      </c>
      <c r="H743" s="7">
        <v>0</v>
      </c>
      <c r="I743" s="7">
        <v>0</v>
      </c>
      <c r="J743" s="7">
        <v>0</v>
      </c>
      <c r="K743" s="7">
        <v>0</v>
      </c>
      <c r="L743" s="7" t="str" cm="1">
        <f t="array" ref="L743">_xlfn.IFS(G743=1,G$1,H743=1,H$1,I743=1,I$1,J743=1,J$1,K743=1,K$1)</f>
        <v>Divorced</v>
      </c>
      <c r="M743" s="7">
        <v>0</v>
      </c>
      <c r="N743" s="7">
        <v>0</v>
      </c>
      <c r="O743" s="7">
        <v>0</v>
      </c>
      <c r="P743" s="7">
        <v>1</v>
      </c>
      <c r="Q743" s="7" t="str" cm="1">
        <f t="array" ref="Q743">_xlfn.IFS(M743=1,M$1,N743=1,N$1,O743=1,O$1,P743=1,P$1)</f>
        <v>PhD</v>
      </c>
      <c r="R743" t="s">
        <v>43</v>
      </c>
      <c r="S743" s="7">
        <v>11</v>
      </c>
      <c r="T743" s="7">
        <v>423</v>
      </c>
      <c r="U743" s="7">
        <v>457</v>
      </c>
      <c r="V743" s="7">
        <v>488</v>
      </c>
      <c r="W743" s="7">
        <v>244</v>
      </c>
      <c r="X743" s="7">
        <v>151</v>
      </c>
      <c r="Y743" s="7">
        <v>303</v>
      </c>
      <c r="Z743" s="7">
        <v>1462</v>
      </c>
      <c r="AA743" s="7">
        <v>1</v>
      </c>
      <c r="AB743" s="7">
        <v>6</v>
      </c>
      <c r="AC743" s="7">
        <v>2</v>
      </c>
      <c r="AD743" s="7">
        <v>8</v>
      </c>
      <c r="AE743" s="7">
        <v>6</v>
      </c>
      <c r="AF743" s="7">
        <v>0</v>
      </c>
      <c r="AG743" s="7">
        <v>0</v>
      </c>
      <c r="AH743" s="7">
        <v>0</v>
      </c>
      <c r="AI743" s="7">
        <v>0</v>
      </c>
      <c r="AJ743" s="7">
        <v>0</v>
      </c>
      <c r="AK743" s="7">
        <v>0</v>
      </c>
      <c r="AL743" s="7">
        <v>0</v>
      </c>
      <c r="AM743" s="8">
        <v>43699</v>
      </c>
      <c r="AO743">
        <f>IF($AG743=1,G743,0)</f>
        <v>0</v>
      </c>
      <c r="AP743">
        <f>IF($AG743=1,H743,0)</f>
        <v>0</v>
      </c>
      <c r="AQ743">
        <f>IF($AG743=1,J743,0)</f>
        <v>0</v>
      </c>
      <c r="AR743">
        <f>IF($AG743=1,I743,0)</f>
        <v>0</v>
      </c>
      <c r="AS743">
        <f>IF($AG743=1,K743,0)</f>
        <v>0</v>
      </c>
      <c r="AU743">
        <f>IF($AJ743=1,T743,0)</f>
        <v>0</v>
      </c>
      <c r="AV743">
        <f>IF($AJ743=1,U743,0)</f>
        <v>0</v>
      </c>
      <c r="AW743">
        <f>IF($AJ743=1,V743,0)</f>
        <v>0</v>
      </c>
      <c r="AX743">
        <f>IF($AJ743=1,W743,0)</f>
        <v>0</v>
      </c>
      <c r="AY743">
        <f>IF($AJ743=1,X743,0)</f>
        <v>0</v>
      </c>
      <c r="BA743">
        <f>IF($AK743=1,M743,0)</f>
        <v>0</v>
      </c>
      <c r="BB743">
        <f>IF($AK743=1,N743,0)</f>
        <v>0</v>
      </c>
      <c r="BC743">
        <f>IF($AK743=1,O743,0)</f>
        <v>0</v>
      </c>
      <c r="BD743">
        <f>IF($AK743=1,P743,0)</f>
        <v>0</v>
      </c>
    </row>
    <row r="744" spans="1:56" x14ac:dyDescent="0.3">
      <c r="A744" s="7">
        <v>1067</v>
      </c>
      <c r="B744" s="6">
        <v>165031</v>
      </c>
      <c r="C744" s="7">
        <v>0</v>
      </c>
      <c r="D744" s="7">
        <v>1</v>
      </c>
      <c r="E744" s="7">
        <f>SUM(C744:D744)</f>
        <v>1</v>
      </c>
      <c r="F744" s="7">
        <v>61</v>
      </c>
      <c r="G744" s="7">
        <v>0</v>
      </c>
      <c r="H744" s="7">
        <v>1</v>
      </c>
      <c r="I744" s="7">
        <v>0</v>
      </c>
      <c r="J744" s="7">
        <v>0</v>
      </c>
      <c r="K744" s="7">
        <v>0</v>
      </c>
      <c r="L744" s="7" t="str" cm="1">
        <f t="array" ref="L744">_xlfn.IFS(G744=1,G$1,H744=1,H$1,I744=1,I$1,J744=1,J$1,K744=1,K$1)</f>
        <v>Married</v>
      </c>
      <c r="M744" s="7">
        <v>0</v>
      </c>
      <c r="N744" s="7">
        <v>1</v>
      </c>
      <c r="O744" s="7">
        <v>0</v>
      </c>
      <c r="P744" s="7">
        <v>0</v>
      </c>
      <c r="Q744" s="7" t="str" cm="1">
        <f t="array" ref="Q744">_xlfn.IFS(M744=1,M$1,N744=1,N$1,O744=1,O$1,P744=1,P$1)</f>
        <v>Graduate</v>
      </c>
      <c r="R744" t="s">
        <v>43</v>
      </c>
      <c r="S744" s="7">
        <v>29</v>
      </c>
      <c r="T744" s="7">
        <v>655</v>
      </c>
      <c r="U744" s="7">
        <v>272</v>
      </c>
      <c r="V744" s="7">
        <v>738</v>
      </c>
      <c r="W744" s="7">
        <v>213</v>
      </c>
      <c r="X744" s="7">
        <v>94</v>
      </c>
      <c r="Y744" s="7">
        <v>218</v>
      </c>
      <c r="Z744" s="7">
        <v>1754</v>
      </c>
      <c r="AA744" s="7">
        <v>4</v>
      </c>
      <c r="AB744" s="7">
        <v>10</v>
      </c>
      <c r="AC744" s="7">
        <v>3</v>
      </c>
      <c r="AD744" s="7">
        <v>13</v>
      </c>
      <c r="AE744" s="7">
        <v>7</v>
      </c>
      <c r="AF744" s="7">
        <v>0</v>
      </c>
      <c r="AG744" s="7">
        <v>0</v>
      </c>
      <c r="AH744" s="7">
        <v>0</v>
      </c>
      <c r="AI744" s="7">
        <v>0</v>
      </c>
      <c r="AJ744" s="7">
        <v>0</v>
      </c>
      <c r="AK744" s="7">
        <v>0</v>
      </c>
      <c r="AL744" s="7">
        <v>0</v>
      </c>
      <c r="AM744" s="8">
        <v>43699</v>
      </c>
      <c r="AO744">
        <f>IF($AG744=1,G744,0)</f>
        <v>0</v>
      </c>
      <c r="AP744">
        <f>IF($AG744=1,H744,0)</f>
        <v>0</v>
      </c>
      <c r="AQ744">
        <f>IF($AG744=1,J744,0)</f>
        <v>0</v>
      </c>
      <c r="AR744">
        <f>IF($AG744=1,I744,0)</f>
        <v>0</v>
      </c>
      <c r="AS744">
        <f>IF($AG744=1,K744,0)</f>
        <v>0</v>
      </c>
      <c r="AU744">
        <f>IF($AJ744=1,T744,0)</f>
        <v>0</v>
      </c>
      <c r="AV744">
        <f>IF($AJ744=1,U744,0)</f>
        <v>0</v>
      </c>
      <c r="AW744">
        <f>IF($AJ744=1,V744,0)</f>
        <v>0</v>
      </c>
      <c r="AX744">
        <f>IF($AJ744=1,W744,0)</f>
        <v>0</v>
      </c>
      <c r="AY744">
        <f>IF($AJ744=1,X744,0)</f>
        <v>0</v>
      </c>
      <c r="BA744">
        <f>IF($AK744=1,M744,0)</f>
        <v>0</v>
      </c>
      <c r="BB744">
        <f>IF($AK744=1,N744,0)</f>
        <v>0</v>
      </c>
      <c r="BC744">
        <f>IF($AK744=1,O744,0)</f>
        <v>0</v>
      </c>
      <c r="BD744">
        <f>IF($AK744=1,P744,0)</f>
        <v>0</v>
      </c>
    </row>
    <row r="745" spans="1:56" x14ac:dyDescent="0.3">
      <c r="A745" s="7">
        <v>1125</v>
      </c>
      <c r="B745" s="6">
        <v>162981</v>
      </c>
      <c r="C745" s="7">
        <v>0</v>
      </c>
      <c r="D745" s="7">
        <v>0</v>
      </c>
      <c r="E745" s="7">
        <f>SUM(C745:D745)</f>
        <v>0</v>
      </c>
      <c r="F745" s="7">
        <v>53</v>
      </c>
      <c r="G745" s="7">
        <v>0</v>
      </c>
      <c r="H745" s="7">
        <v>0</v>
      </c>
      <c r="I745" s="7">
        <v>1</v>
      </c>
      <c r="J745" s="7">
        <v>0</v>
      </c>
      <c r="K745" s="7">
        <v>0</v>
      </c>
      <c r="L745" s="7" t="str" cm="1">
        <f t="array" ref="L745">_xlfn.IFS(G745=1,G$1,H745=1,H$1,I745=1,I$1,J745=1,J$1,K745=1,K$1)</f>
        <v>Together</v>
      </c>
      <c r="M745" s="7">
        <v>0</v>
      </c>
      <c r="N745" s="7">
        <v>0</v>
      </c>
      <c r="O745" s="7">
        <v>0</v>
      </c>
      <c r="P745" s="7">
        <v>1</v>
      </c>
      <c r="Q745" s="7" t="str" cm="1">
        <f t="array" ref="Q745">_xlfn.IFS(M745=1,M$1,N745=1,N$1,O745=1,O$1,P745=1,P$1)</f>
        <v>PhD</v>
      </c>
      <c r="R745" t="s">
        <v>40</v>
      </c>
      <c r="S745" s="7">
        <v>21</v>
      </c>
      <c r="T745" s="7">
        <v>2060</v>
      </c>
      <c r="U745" s="7">
        <v>36</v>
      </c>
      <c r="V745" s="7">
        <v>1527</v>
      </c>
      <c r="W745" s="7">
        <v>98</v>
      </c>
      <c r="X745" s="7">
        <v>114</v>
      </c>
      <c r="Y745" s="7">
        <v>0</v>
      </c>
      <c r="Z745" s="7">
        <v>3835</v>
      </c>
      <c r="AA745" s="7">
        <v>1</v>
      </c>
      <c r="AB745" s="7">
        <v>4</v>
      </c>
      <c r="AC745" s="7">
        <v>5</v>
      </c>
      <c r="AD745" s="7">
        <v>13</v>
      </c>
      <c r="AE745" s="7">
        <v>3</v>
      </c>
      <c r="AF745" s="7">
        <v>0</v>
      </c>
      <c r="AG745" s="7">
        <v>1</v>
      </c>
      <c r="AH745" s="7">
        <v>0</v>
      </c>
      <c r="AI745" s="7">
        <v>0</v>
      </c>
      <c r="AJ745" s="7">
        <v>0</v>
      </c>
      <c r="AK745" s="7">
        <v>0</v>
      </c>
      <c r="AL745" s="7">
        <v>0</v>
      </c>
      <c r="AM745" s="8">
        <v>43699</v>
      </c>
      <c r="AO745">
        <f>IF($AG745=1,G745,0)</f>
        <v>0</v>
      </c>
      <c r="AP745">
        <f>IF($AG745=1,H745,0)</f>
        <v>0</v>
      </c>
      <c r="AQ745">
        <f>IF($AG745=1,J745,0)</f>
        <v>0</v>
      </c>
      <c r="AR745">
        <f>IF($AG745=1,I745,0)</f>
        <v>1</v>
      </c>
      <c r="AS745">
        <f>IF($AG745=1,K745,0)</f>
        <v>0</v>
      </c>
      <c r="AU745">
        <f>IF($AJ745=1,T745,0)</f>
        <v>0</v>
      </c>
      <c r="AV745">
        <f>IF($AJ745=1,U745,0)</f>
        <v>0</v>
      </c>
      <c r="AW745">
        <f>IF($AJ745=1,V745,0)</f>
        <v>0</v>
      </c>
      <c r="AX745">
        <f>IF($AJ745=1,W745,0)</f>
        <v>0</v>
      </c>
      <c r="AY745">
        <f>IF($AJ745=1,X745,0)</f>
        <v>0</v>
      </c>
      <c r="BA745">
        <f>IF($AK745=1,M745,0)</f>
        <v>0</v>
      </c>
      <c r="BB745">
        <f>IF($AK745=1,N745,0)</f>
        <v>0</v>
      </c>
      <c r="BC745">
        <f>IF($AK745=1,O745,0)</f>
        <v>0</v>
      </c>
      <c r="BD745">
        <f>IF($AK745=1,P745,0)</f>
        <v>0</v>
      </c>
    </row>
    <row r="746" spans="1:56" x14ac:dyDescent="0.3">
      <c r="A746" s="7">
        <v>1601</v>
      </c>
      <c r="B746" s="6">
        <v>154162</v>
      </c>
      <c r="C746" s="7">
        <v>1</v>
      </c>
      <c r="D746" s="7">
        <v>1</v>
      </c>
      <c r="E746" s="7">
        <f>SUM(C746:D746)</f>
        <v>2</v>
      </c>
      <c r="F746" s="7">
        <v>42</v>
      </c>
      <c r="G746" s="7">
        <v>0</v>
      </c>
      <c r="H746" s="7">
        <v>0</v>
      </c>
      <c r="I746" s="7">
        <v>0</v>
      </c>
      <c r="J746" s="7">
        <v>0</v>
      </c>
      <c r="K746" s="7">
        <v>1</v>
      </c>
      <c r="L746" s="7" t="str" cm="1">
        <f t="array" ref="L746">_xlfn.IFS(G746=1,G$1,H746=1,H$1,I746=1,I$1,J746=1,J$1,K746=1,K$1)</f>
        <v>Widow</v>
      </c>
      <c r="M746" s="7">
        <v>0</v>
      </c>
      <c r="N746" s="7">
        <v>1</v>
      </c>
      <c r="O746" s="7">
        <v>0</v>
      </c>
      <c r="P746" s="7">
        <v>0</v>
      </c>
      <c r="Q746" s="7" t="str" cm="1">
        <f t="array" ref="Q746">_xlfn.IFS(M746=1,M$1,N746=1,N$1,O746=1,O$1,P746=1,P$1)</f>
        <v>Graduate</v>
      </c>
      <c r="R746" t="s">
        <v>43</v>
      </c>
      <c r="S746" s="7">
        <v>31</v>
      </c>
      <c r="T746" s="7">
        <v>14</v>
      </c>
      <c r="U746" s="7">
        <v>17</v>
      </c>
      <c r="V746" s="7">
        <v>28</v>
      </c>
      <c r="W746" s="7">
        <v>17</v>
      </c>
      <c r="X746" s="7">
        <v>14</v>
      </c>
      <c r="Y746" s="7">
        <v>28</v>
      </c>
      <c r="Z746" s="7">
        <v>63</v>
      </c>
      <c r="AA746" s="7">
        <v>1</v>
      </c>
      <c r="AB746" s="7">
        <v>1</v>
      </c>
      <c r="AC746" s="7">
        <v>0</v>
      </c>
      <c r="AD746" s="7">
        <v>3</v>
      </c>
      <c r="AE746" s="7">
        <v>4</v>
      </c>
      <c r="AF746" s="7">
        <v>0</v>
      </c>
      <c r="AG746" s="7">
        <v>0</v>
      </c>
      <c r="AH746" s="7">
        <v>0</v>
      </c>
      <c r="AI746" s="7">
        <v>0</v>
      </c>
      <c r="AJ746" s="7">
        <v>0</v>
      </c>
      <c r="AK746" s="7">
        <v>0</v>
      </c>
      <c r="AL746" s="7">
        <v>0</v>
      </c>
      <c r="AM746" s="8">
        <v>43700</v>
      </c>
      <c r="AO746">
        <f>IF($AG746=1,G746,0)</f>
        <v>0</v>
      </c>
      <c r="AP746">
        <f>IF($AG746=1,H746,0)</f>
        <v>0</v>
      </c>
      <c r="AQ746">
        <f>IF($AG746=1,J746,0)</f>
        <v>0</v>
      </c>
      <c r="AR746">
        <f>IF($AG746=1,I746,0)</f>
        <v>0</v>
      </c>
      <c r="AS746">
        <f>IF($AG746=1,K746,0)</f>
        <v>0</v>
      </c>
      <c r="AU746">
        <f>IF($AJ746=1,T746,0)</f>
        <v>0</v>
      </c>
      <c r="AV746">
        <f>IF($AJ746=1,U746,0)</f>
        <v>0</v>
      </c>
      <c r="AW746">
        <f>IF($AJ746=1,V746,0)</f>
        <v>0</v>
      </c>
      <c r="AX746">
        <f>IF($AJ746=1,W746,0)</f>
        <v>0</v>
      </c>
      <c r="AY746">
        <f>IF($AJ746=1,X746,0)</f>
        <v>0</v>
      </c>
      <c r="BA746">
        <f>IF($AK746=1,M746,0)</f>
        <v>0</v>
      </c>
      <c r="BB746">
        <f>IF($AK746=1,N746,0)</f>
        <v>0</v>
      </c>
      <c r="BC746">
        <f>IF($AK746=1,O746,0)</f>
        <v>0</v>
      </c>
      <c r="BD746">
        <f>IF($AK746=1,P746,0)</f>
        <v>0</v>
      </c>
    </row>
    <row r="747" spans="1:56" x14ac:dyDescent="0.3">
      <c r="A747" s="7">
        <v>1719</v>
      </c>
      <c r="B747" s="6">
        <v>117487</v>
      </c>
      <c r="C747" s="7">
        <v>1</v>
      </c>
      <c r="D747" s="7">
        <v>0</v>
      </c>
      <c r="E747" s="7">
        <f>SUM(C747:D747)</f>
        <v>1</v>
      </c>
      <c r="F747" s="7">
        <v>31</v>
      </c>
      <c r="G747" s="7">
        <v>0</v>
      </c>
      <c r="H747" s="7">
        <v>1</v>
      </c>
      <c r="I747" s="7">
        <v>0</v>
      </c>
      <c r="J747" s="7">
        <v>0</v>
      </c>
      <c r="K747" s="7">
        <v>0</v>
      </c>
      <c r="L747" s="7" t="str" cm="1">
        <f t="array" ref="L747">_xlfn.IFS(G747=1,G$1,H747=1,H$1,I747=1,I$1,J747=1,J$1,K747=1,K$1)</f>
        <v>Married</v>
      </c>
      <c r="M747" s="7">
        <v>1</v>
      </c>
      <c r="N747" s="7">
        <v>0</v>
      </c>
      <c r="O747" s="7">
        <v>0</v>
      </c>
      <c r="P747" s="7">
        <v>0</v>
      </c>
      <c r="Q747" s="7" t="str" cm="1">
        <f t="array" ref="Q747">_xlfn.IFS(M747=1,M$1,N747=1,N$1,O747=1,O$1,P747=1,P$1)</f>
        <v>Basic</v>
      </c>
      <c r="R747" t="s">
        <v>40</v>
      </c>
      <c r="S747" s="7">
        <v>37</v>
      </c>
      <c r="T747" s="7">
        <v>0</v>
      </c>
      <c r="U747" s="7">
        <v>0</v>
      </c>
      <c r="V747" s="7">
        <v>7</v>
      </c>
      <c r="W747" s="7">
        <v>47</v>
      </c>
      <c r="X747" s="7">
        <v>27</v>
      </c>
      <c r="Y747" s="7">
        <v>40</v>
      </c>
      <c r="Z747" s="7">
        <v>40</v>
      </c>
      <c r="AA747" s="7">
        <v>1</v>
      </c>
      <c r="AB747" s="7">
        <v>1</v>
      </c>
      <c r="AC747" s="7">
        <v>0</v>
      </c>
      <c r="AD747" s="7">
        <v>2</v>
      </c>
      <c r="AE747" s="7">
        <v>7</v>
      </c>
      <c r="AF747" s="7">
        <v>0</v>
      </c>
      <c r="AG747" s="7">
        <v>0</v>
      </c>
      <c r="AH747" s="7">
        <v>0</v>
      </c>
      <c r="AI747" s="7">
        <v>0</v>
      </c>
      <c r="AJ747" s="7">
        <v>0</v>
      </c>
      <c r="AK747" s="7">
        <v>0</v>
      </c>
      <c r="AL747" s="7">
        <v>0</v>
      </c>
      <c r="AM747" s="8">
        <v>43700</v>
      </c>
      <c r="AO747">
        <f>IF($AG747=1,G747,0)</f>
        <v>0</v>
      </c>
      <c r="AP747">
        <f>IF($AG747=1,H747,0)</f>
        <v>0</v>
      </c>
      <c r="AQ747">
        <f>IF($AG747=1,J747,0)</f>
        <v>0</v>
      </c>
      <c r="AR747">
        <f>IF($AG747=1,I747,0)</f>
        <v>0</v>
      </c>
      <c r="AS747">
        <f>IF($AG747=1,K747,0)</f>
        <v>0</v>
      </c>
      <c r="AU747">
        <f>IF($AJ747=1,T747,0)</f>
        <v>0</v>
      </c>
      <c r="AV747">
        <f>IF($AJ747=1,U747,0)</f>
        <v>0</v>
      </c>
      <c r="AW747">
        <f>IF($AJ747=1,V747,0)</f>
        <v>0</v>
      </c>
      <c r="AX747">
        <f>IF($AJ747=1,W747,0)</f>
        <v>0</v>
      </c>
      <c r="AY747">
        <f>IF($AJ747=1,X747,0)</f>
        <v>0</v>
      </c>
      <c r="BA747">
        <f>IF($AK747=1,M747,0)</f>
        <v>0</v>
      </c>
      <c r="BB747">
        <f>IF($AK747=1,N747,0)</f>
        <v>0</v>
      </c>
      <c r="BC747">
        <f>IF($AK747=1,O747,0)</f>
        <v>0</v>
      </c>
      <c r="BD747">
        <f>IF($AK747=1,P747,0)</f>
        <v>0</v>
      </c>
    </row>
    <row r="748" spans="1:56" x14ac:dyDescent="0.3">
      <c r="A748" s="7">
        <v>1565</v>
      </c>
      <c r="B748" s="6">
        <v>140689</v>
      </c>
      <c r="C748" s="7">
        <v>0</v>
      </c>
      <c r="D748" s="7">
        <v>1</v>
      </c>
      <c r="E748" s="7">
        <f>SUM(C748:D748)</f>
        <v>1</v>
      </c>
      <c r="F748" s="7">
        <v>69</v>
      </c>
      <c r="G748" s="7">
        <v>0</v>
      </c>
      <c r="H748" s="7">
        <v>0</v>
      </c>
      <c r="I748" s="7">
        <v>1</v>
      </c>
      <c r="J748" s="7">
        <v>0</v>
      </c>
      <c r="K748" s="7">
        <v>0</v>
      </c>
      <c r="L748" s="7" t="str" cm="1">
        <f t="array" ref="L748">_xlfn.IFS(G748=1,G$1,H748=1,H$1,I748=1,I$1,J748=1,J$1,K748=1,K$1)</f>
        <v>Together</v>
      </c>
      <c r="M748" s="7">
        <v>0</v>
      </c>
      <c r="N748" s="7">
        <v>1</v>
      </c>
      <c r="O748" s="7">
        <v>0</v>
      </c>
      <c r="P748" s="7">
        <v>0</v>
      </c>
      <c r="Q748" s="7" t="str" cm="1">
        <f t="array" ref="Q748">_xlfn.IFS(M748=1,M$1,N748=1,N$1,O748=1,O$1,P748=1,P$1)</f>
        <v>Graduate</v>
      </c>
      <c r="R748" t="s">
        <v>43</v>
      </c>
      <c r="S748" s="7">
        <v>69</v>
      </c>
      <c r="T748" s="7">
        <v>934</v>
      </c>
      <c r="U748" s="7">
        <v>10</v>
      </c>
      <c r="V748" s="7">
        <v>93</v>
      </c>
      <c r="W748" s="7">
        <v>135</v>
      </c>
      <c r="X748" s="7">
        <v>21</v>
      </c>
      <c r="Y748" s="7">
        <v>342</v>
      </c>
      <c r="Z748" s="7">
        <v>851</v>
      </c>
      <c r="AA748" s="7">
        <v>7</v>
      </c>
      <c r="AB748" s="7">
        <v>7</v>
      </c>
      <c r="AC748" s="7">
        <v>1</v>
      </c>
      <c r="AD748" s="7">
        <v>5</v>
      </c>
      <c r="AE748" s="7">
        <v>8</v>
      </c>
      <c r="AF748" s="7">
        <v>0</v>
      </c>
      <c r="AG748" s="7">
        <v>0</v>
      </c>
      <c r="AH748" s="7">
        <v>0</v>
      </c>
      <c r="AI748" s="7">
        <v>0</v>
      </c>
      <c r="AJ748" s="7">
        <v>0</v>
      </c>
      <c r="AK748" s="7">
        <v>0</v>
      </c>
      <c r="AL748" s="7">
        <v>0</v>
      </c>
      <c r="AM748" s="8">
        <v>43700</v>
      </c>
      <c r="AO748">
        <f>IF($AG748=1,G748,0)</f>
        <v>0</v>
      </c>
      <c r="AP748">
        <f>IF($AG748=1,H748,0)</f>
        <v>0</v>
      </c>
      <c r="AQ748">
        <f>IF($AG748=1,J748,0)</f>
        <v>0</v>
      </c>
      <c r="AR748">
        <f>IF($AG748=1,I748,0)</f>
        <v>0</v>
      </c>
      <c r="AS748">
        <f>IF($AG748=1,K748,0)</f>
        <v>0</v>
      </c>
      <c r="AU748">
        <f>IF($AJ748=1,T748,0)</f>
        <v>0</v>
      </c>
      <c r="AV748">
        <f>IF($AJ748=1,U748,0)</f>
        <v>0</v>
      </c>
      <c r="AW748">
        <f>IF($AJ748=1,V748,0)</f>
        <v>0</v>
      </c>
      <c r="AX748">
        <f>IF($AJ748=1,W748,0)</f>
        <v>0</v>
      </c>
      <c r="AY748">
        <f>IF($AJ748=1,X748,0)</f>
        <v>0</v>
      </c>
      <c r="BA748">
        <f>IF($AK748=1,M748,0)</f>
        <v>0</v>
      </c>
      <c r="BB748">
        <f>IF($AK748=1,N748,0)</f>
        <v>0</v>
      </c>
      <c r="BC748">
        <f>IF($AK748=1,O748,0)</f>
        <v>0</v>
      </c>
      <c r="BD748">
        <f>IF($AK748=1,P748,0)</f>
        <v>0</v>
      </c>
    </row>
    <row r="749" spans="1:56" x14ac:dyDescent="0.3">
      <c r="A749" s="7">
        <v>1024</v>
      </c>
      <c r="B749" s="6">
        <v>140689</v>
      </c>
      <c r="C749" s="7">
        <v>0</v>
      </c>
      <c r="D749" s="7">
        <v>1</v>
      </c>
      <c r="E749" s="7">
        <f>SUM(C749:D749)</f>
        <v>1</v>
      </c>
      <c r="F749" s="7">
        <v>69</v>
      </c>
      <c r="G749" s="7">
        <v>0</v>
      </c>
      <c r="H749" s="7">
        <v>0</v>
      </c>
      <c r="I749" s="7">
        <v>1</v>
      </c>
      <c r="J749" s="7">
        <v>0</v>
      </c>
      <c r="K749" s="7">
        <v>0</v>
      </c>
      <c r="L749" s="7" t="str" cm="1">
        <f t="array" ref="L749">_xlfn.IFS(G749=1,G$1,H749=1,H$1,I749=1,I$1,J749=1,J$1,K749=1,K$1)</f>
        <v>Together</v>
      </c>
      <c r="M749" s="7">
        <v>0</v>
      </c>
      <c r="N749" s="7">
        <v>1</v>
      </c>
      <c r="O749" s="7">
        <v>0</v>
      </c>
      <c r="P749" s="7">
        <v>0</v>
      </c>
      <c r="Q749" s="7" t="str" cm="1">
        <f t="array" ref="Q749">_xlfn.IFS(M749=1,M$1,N749=1,N$1,O749=1,O$1,P749=1,P$1)</f>
        <v>Graduate</v>
      </c>
      <c r="R749" t="s">
        <v>39</v>
      </c>
      <c r="S749" s="7">
        <v>69</v>
      </c>
      <c r="T749" s="7">
        <v>934</v>
      </c>
      <c r="U749" s="7">
        <v>10</v>
      </c>
      <c r="V749" s="7">
        <v>93</v>
      </c>
      <c r="W749" s="7">
        <v>135</v>
      </c>
      <c r="X749" s="7">
        <v>21</v>
      </c>
      <c r="Y749" s="7">
        <v>342</v>
      </c>
      <c r="Z749" s="7">
        <v>851</v>
      </c>
      <c r="AA749" s="7">
        <v>7</v>
      </c>
      <c r="AB749" s="7">
        <v>7</v>
      </c>
      <c r="AC749" s="7">
        <v>1</v>
      </c>
      <c r="AD749" s="7">
        <v>5</v>
      </c>
      <c r="AE749" s="7">
        <v>8</v>
      </c>
      <c r="AF749" s="7">
        <v>0</v>
      </c>
      <c r="AG749" s="7">
        <v>0</v>
      </c>
      <c r="AH749" s="7">
        <v>0</v>
      </c>
      <c r="AI749" s="7">
        <v>0</v>
      </c>
      <c r="AJ749" s="7">
        <v>0</v>
      </c>
      <c r="AK749" s="7">
        <v>0</v>
      </c>
      <c r="AL749" s="7">
        <v>0</v>
      </c>
      <c r="AM749" s="8">
        <v>43700</v>
      </c>
      <c r="AO749">
        <f>IF($AG749=1,G749,0)</f>
        <v>0</v>
      </c>
      <c r="AP749">
        <f>IF($AG749=1,H749,0)</f>
        <v>0</v>
      </c>
      <c r="AQ749">
        <f>IF($AG749=1,J749,0)</f>
        <v>0</v>
      </c>
      <c r="AR749">
        <f>IF($AG749=1,I749,0)</f>
        <v>0</v>
      </c>
      <c r="AS749">
        <f>IF($AG749=1,K749,0)</f>
        <v>0</v>
      </c>
      <c r="AU749">
        <f>IF($AJ749=1,T749,0)</f>
        <v>0</v>
      </c>
      <c r="AV749">
        <f>IF($AJ749=1,U749,0)</f>
        <v>0</v>
      </c>
      <c r="AW749">
        <f>IF($AJ749=1,V749,0)</f>
        <v>0</v>
      </c>
      <c r="AX749">
        <f>IF($AJ749=1,W749,0)</f>
        <v>0</v>
      </c>
      <c r="AY749">
        <f>IF($AJ749=1,X749,0)</f>
        <v>0</v>
      </c>
      <c r="BA749">
        <f>IF($AK749=1,M749,0)</f>
        <v>0</v>
      </c>
      <c r="BB749">
        <f>IF($AK749=1,N749,0)</f>
        <v>0</v>
      </c>
      <c r="BC749">
        <f>IF($AK749=1,O749,0)</f>
        <v>0</v>
      </c>
      <c r="BD749">
        <f>IF($AK749=1,P749,0)</f>
        <v>0</v>
      </c>
    </row>
    <row r="750" spans="1:56" x14ac:dyDescent="0.3">
      <c r="A750" s="7">
        <v>1360</v>
      </c>
      <c r="B750" s="6">
        <v>122585</v>
      </c>
      <c r="C750" s="7">
        <v>0</v>
      </c>
      <c r="D750" s="7">
        <v>0</v>
      </c>
      <c r="E750" s="7">
        <f>SUM(C750:D750)</f>
        <v>0</v>
      </c>
      <c r="F750" s="7">
        <v>50</v>
      </c>
      <c r="G750" s="7">
        <v>0</v>
      </c>
      <c r="H750" s="7">
        <v>0</v>
      </c>
      <c r="I750" s="7">
        <v>0</v>
      </c>
      <c r="J750" s="7">
        <v>1</v>
      </c>
      <c r="K750" s="7">
        <v>0</v>
      </c>
      <c r="L750" s="7" t="str" cm="1">
        <f t="array" ref="L750">_xlfn.IFS(G750=1,G$1,H750=1,H$1,I750=1,I$1,J750=1,J$1,K750=1,K$1)</f>
        <v>Single</v>
      </c>
      <c r="M750" s="7">
        <v>0</v>
      </c>
      <c r="N750" s="7">
        <v>1</v>
      </c>
      <c r="O750" s="7">
        <v>0</v>
      </c>
      <c r="P750" s="7">
        <v>0</v>
      </c>
      <c r="Q750" s="7" t="str" cm="1">
        <f t="array" ref="Q750">_xlfn.IFS(M750=1,M$1,N750=1,N$1,O750=1,O$1,P750=1,P$1)</f>
        <v>Graduate</v>
      </c>
      <c r="R750" t="s">
        <v>39</v>
      </c>
      <c r="S750" s="7">
        <v>23</v>
      </c>
      <c r="T750" s="7">
        <v>16</v>
      </c>
      <c r="U750" s="7">
        <v>49</v>
      </c>
      <c r="V750" s="7">
        <v>81</v>
      </c>
      <c r="W750" s="7">
        <v>71</v>
      </c>
      <c r="X750" s="7">
        <v>11</v>
      </c>
      <c r="Y750" s="7">
        <v>212</v>
      </c>
      <c r="Z750" s="7">
        <v>16</v>
      </c>
      <c r="AA750" s="7">
        <v>1</v>
      </c>
      <c r="AB750" s="7">
        <v>1</v>
      </c>
      <c r="AC750" s="7">
        <v>1</v>
      </c>
      <c r="AD750" s="7">
        <v>2</v>
      </c>
      <c r="AE750" s="7">
        <v>9</v>
      </c>
      <c r="AF750" s="7">
        <v>1</v>
      </c>
      <c r="AG750" s="7">
        <v>0</v>
      </c>
      <c r="AH750" s="7">
        <v>0</v>
      </c>
      <c r="AI750" s="7">
        <v>0</v>
      </c>
      <c r="AJ750" s="7">
        <v>0</v>
      </c>
      <c r="AK750" s="7">
        <v>0</v>
      </c>
      <c r="AL750" s="7">
        <v>1</v>
      </c>
      <c r="AM750" s="8">
        <v>43700</v>
      </c>
      <c r="AO750">
        <f>IF($AG750=1,G750,0)</f>
        <v>0</v>
      </c>
      <c r="AP750">
        <f>IF($AG750=1,H750,0)</f>
        <v>0</v>
      </c>
      <c r="AQ750">
        <f>IF($AG750=1,J750,0)</f>
        <v>0</v>
      </c>
      <c r="AR750">
        <f>IF($AG750=1,I750,0)</f>
        <v>0</v>
      </c>
      <c r="AS750">
        <f>IF($AG750=1,K750,0)</f>
        <v>0</v>
      </c>
      <c r="AU750">
        <f>IF($AJ750=1,T750,0)</f>
        <v>0</v>
      </c>
      <c r="AV750">
        <f>IF($AJ750=1,U750,0)</f>
        <v>0</v>
      </c>
      <c r="AW750">
        <f>IF($AJ750=1,V750,0)</f>
        <v>0</v>
      </c>
      <c r="AX750">
        <f>IF($AJ750=1,W750,0)</f>
        <v>0</v>
      </c>
      <c r="AY750">
        <f>IF($AJ750=1,X750,0)</f>
        <v>0</v>
      </c>
      <c r="BA750">
        <f>IF($AK750=1,M750,0)</f>
        <v>0</v>
      </c>
      <c r="BB750">
        <f>IF($AK750=1,N750,0)</f>
        <v>0</v>
      </c>
      <c r="BC750">
        <f>IF($AK750=1,O750,0)</f>
        <v>0</v>
      </c>
      <c r="BD750">
        <f>IF($AK750=1,P750,0)</f>
        <v>0</v>
      </c>
    </row>
    <row r="751" spans="1:56" x14ac:dyDescent="0.3">
      <c r="A751" s="7">
        <v>1177</v>
      </c>
      <c r="B751" s="6">
        <v>174068</v>
      </c>
      <c r="C751" s="7">
        <v>0</v>
      </c>
      <c r="D751" s="7">
        <v>0</v>
      </c>
      <c r="E751" s="7">
        <f>SUM(C751:D751)</f>
        <v>0</v>
      </c>
      <c r="F751" s="7">
        <v>44</v>
      </c>
      <c r="G751" s="7">
        <v>0</v>
      </c>
      <c r="H751" s="7">
        <v>1</v>
      </c>
      <c r="I751" s="7">
        <v>0</v>
      </c>
      <c r="J751" s="7">
        <v>0</v>
      </c>
      <c r="K751" s="7">
        <v>0</v>
      </c>
      <c r="L751" s="7" t="str" cm="1">
        <f t="array" ref="L751">_xlfn.IFS(G751=1,G$1,H751=1,H$1,I751=1,I$1,J751=1,J$1,K751=1,K$1)</f>
        <v>Married</v>
      </c>
      <c r="M751" s="7">
        <v>0</v>
      </c>
      <c r="N751" s="7">
        <v>1</v>
      </c>
      <c r="O751" s="7">
        <v>0</v>
      </c>
      <c r="P751" s="7">
        <v>0</v>
      </c>
      <c r="Q751" s="7" t="str" cm="1">
        <f t="array" ref="Q751">_xlfn.IFS(M751=1,M$1,N751=1,N$1,O751=1,O$1,P751=1,P$1)</f>
        <v>Graduate</v>
      </c>
      <c r="R751" t="s">
        <v>41</v>
      </c>
      <c r="S751" s="7">
        <v>14</v>
      </c>
      <c r="T751" s="7">
        <v>1840</v>
      </c>
      <c r="U751" s="7">
        <v>71</v>
      </c>
      <c r="V751" s="7">
        <v>1262</v>
      </c>
      <c r="W751" s="7">
        <v>329</v>
      </c>
      <c r="X751" s="7">
        <v>179</v>
      </c>
      <c r="Y751" s="7">
        <v>35</v>
      </c>
      <c r="Z751" s="7">
        <v>3645</v>
      </c>
      <c r="AA751" s="7">
        <v>1</v>
      </c>
      <c r="AB751" s="7">
        <v>4</v>
      </c>
      <c r="AC751" s="7">
        <v>10</v>
      </c>
      <c r="AD751" s="7">
        <v>9</v>
      </c>
      <c r="AE751" s="7">
        <v>2</v>
      </c>
      <c r="AF751" s="7">
        <v>0</v>
      </c>
      <c r="AG751" s="7">
        <v>0</v>
      </c>
      <c r="AH751" s="7">
        <v>0</v>
      </c>
      <c r="AI751" s="7">
        <v>0</v>
      </c>
      <c r="AJ751" s="7">
        <v>0</v>
      </c>
      <c r="AK751" s="7">
        <v>0</v>
      </c>
      <c r="AL751" s="7">
        <v>0</v>
      </c>
      <c r="AM751" s="8">
        <v>43701</v>
      </c>
      <c r="AO751">
        <f>IF($AG751=1,G751,0)</f>
        <v>0</v>
      </c>
      <c r="AP751">
        <f>IF($AG751=1,H751,0)</f>
        <v>0</v>
      </c>
      <c r="AQ751">
        <f>IF($AG751=1,J751,0)</f>
        <v>0</v>
      </c>
      <c r="AR751">
        <f>IF($AG751=1,I751,0)</f>
        <v>0</v>
      </c>
      <c r="AS751">
        <f>IF($AG751=1,K751,0)</f>
        <v>0</v>
      </c>
      <c r="AU751">
        <f>IF($AJ751=1,T751,0)</f>
        <v>0</v>
      </c>
      <c r="AV751">
        <f>IF($AJ751=1,U751,0)</f>
        <v>0</v>
      </c>
      <c r="AW751">
        <f>IF($AJ751=1,V751,0)</f>
        <v>0</v>
      </c>
      <c r="AX751">
        <f>IF($AJ751=1,W751,0)</f>
        <v>0</v>
      </c>
      <c r="AY751">
        <f>IF($AJ751=1,X751,0)</f>
        <v>0</v>
      </c>
      <c r="BA751">
        <f>IF($AK751=1,M751,0)</f>
        <v>0</v>
      </c>
      <c r="BB751">
        <f>IF($AK751=1,N751,0)</f>
        <v>0</v>
      </c>
      <c r="BC751">
        <f>IF($AK751=1,O751,0)</f>
        <v>0</v>
      </c>
      <c r="BD751">
        <f>IF($AK751=1,P751,0)</f>
        <v>0</v>
      </c>
    </row>
    <row r="752" spans="1:56" x14ac:dyDescent="0.3">
      <c r="A752" s="7">
        <v>2883</v>
      </c>
      <c r="B752" s="6">
        <v>135701</v>
      </c>
      <c r="C752" s="7">
        <v>0</v>
      </c>
      <c r="D752" s="7">
        <v>0</v>
      </c>
      <c r="E752" s="7">
        <f>SUM(C752:D752)</f>
        <v>0</v>
      </c>
      <c r="F752" s="7">
        <v>61</v>
      </c>
      <c r="G752" s="7">
        <v>0</v>
      </c>
      <c r="H752" s="7">
        <v>1</v>
      </c>
      <c r="I752" s="7">
        <v>0</v>
      </c>
      <c r="J752" s="7">
        <v>0</v>
      </c>
      <c r="K752" s="7">
        <v>0</v>
      </c>
      <c r="L752" s="7" t="str" cm="1">
        <f t="array" ref="L752">_xlfn.IFS(G752=1,G$1,H752=1,H$1,I752=1,I$1,J752=1,J$1,K752=1,K$1)</f>
        <v>Married</v>
      </c>
      <c r="M752" s="7">
        <v>0</v>
      </c>
      <c r="N752" s="7">
        <v>1</v>
      </c>
      <c r="O752" s="7">
        <v>0</v>
      </c>
      <c r="P752" s="7">
        <v>0</v>
      </c>
      <c r="Q752" s="7" t="str" cm="1">
        <f t="array" ref="Q752">_xlfn.IFS(M752=1,M$1,N752=1,N$1,O752=1,O$1,P752=1,P$1)</f>
        <v>Graduate</v>
      </c>
      <c r="R752" t="s">
        <v>40</v>
      </c>
      <c r="S752" s="7">
        <v>36</v>
      </c>
      <c r="T752" s="7">
        <v>80</v>
      </c>
      <c r="U752" s="7">
        <v>4</v>
      </c>
      <c r="V752" s="7">
        <v>34</v>
      </c>
      <c r="W752" s="7">
        <v>27</v>
      </c>
      <c r="X752" s="7">
        <v>11</v>
      </c>
      <c r="Y752" s="7">
        <v>19</v>
      </c>
      <c r="Z752" s="7">
        <v>137</v>
      </c>
      <c r="AA752" s="7">
        <v>1</v>
      </c>
      <c r="AB752" s="7">
        <v>1</v>
      </c>
      <c r="AC752" s="7">
        <v>0</v>
      </c>
      <c r="AD752" s="7">
        <v>3</v>
      </c>
      <c r="AE752" s="7">
        <v>6</v>
      </c>
      <c r="AF752" s="7">
        <v>0</v>
      </c>
      <c r="AG752" s="7">
        <v>0</v>
      </c>
      <c r="AH752" s="7">
        <v>0</v>
      </c>
      <c r="AI752" s="7">
        <v>0</v>
      </c>
      <c r="AJ752" s="7">
        <v>0</v>
      </c>
      <c r="AK752" s="7">
        <v>0</v>
      </c>
      <c r="AL752" s="7">
        <v>0</v>
      </c>
      <c r="AM752" s="8">
        <v>43701</v>
      </c>
      <c r="AO752">
        <f>IF($AG752=1,G752,0)</f>
        <v>0</v>
      </c>
      <c r="AP752">
        <f>IF($AG752=1,H752,0)</f>
        <v>0</v>
      </c>
      <c r="AQ752">
        <f>IF($AG752=1,J752,0)</f>
        <v>0</v>
      </c>
      <c r="AR752">
        <f>IF($AG752=1,I752,0)</f>
        <v>0</v>
      </c>
      <c r="AS752">
        <f>IF($AG752=1,K752,0)</f>
        <v>0</v>
      </c>
      <c r="AU752">
        <f>IF($AJ752=1,T752,0)</f>
        <v>0</v>
      </c>
      <c r="AV752">
        <f>IF($AJ752=1,U752,0)</f>
        <v>0</v>
      </c>
      <c r="AW752">
        <f>IF($AJ752=1,V752,0)</f>
        <v>0</v>
      </c>
      <c r="AX752">
        <f>IF($AJ752=1,W752,0)</f>
        <v>0</v>
      </c>
      <c r="AY752">
        <f>IF($AJ752=1,X752,0)</f>
        <v>0</v>
      </c>
      <c r="BA752">
        <f>IF($AK752=1,M752,0)</f>
        <v>0</v>
      </c>
      <c r="BB752">
        <f>IF($AK752=1,N752,0)</f>
        <v>0</v>
      </c>
      <c r="BC752">
        <f>IF($AK752=1,O752,0)</f>
        <v>0</v>
      </c>
      <c r="BD752">
        <f>IF($AK752=1,P752,0)</f>
        <v>0</v>
      </c>
    </row>
    <row r="753" spans="1:56" x14ac:dyDescent="0.3">
      <c r="A753" s="7">
        <v>1134</v>
      </c>
      <c r="B753" s="6">
        <v>141883</v>
      </c>
      <c r="C753" s="7">
        <v>1</v>
      </c>
      <c r="D753" s="7">
        <v>0</v>
      </c>
      <c r="E753" s="7">
        <f>SUM(C753:D753)</f>
        <v>1</v>
      </c>
      <c r="F753" s="7">
        <v>32</v>
      </c>
      <c r="G753" s="7">
        <v>0</v>
      </c>
      <c r="H753" s="7">
        <v>0</v>
      </c>
      <c r="I753" s="7">
        <v>1</v>
      </c>
      <c r="J753" s="7">
        <v>0</v>
      </c>
      <c r="K753" s="7">
        <v>0</v>
      </c>
      <c r="L753" s="7" t="str" cm="1">
        <f t="array" ref="L753">_xlfn.IFS(G753=1,G$1,H753=1,H$1,I753=1,I$1,J753=1,J$1,K753=1,K$1)</f>
        <v>Together</v>
      </c>
      <c r="M753" s="7">
        <v>0</v>
      </c>
      <c r="N753" s="7">
        <v>1</v>
      </c>
      <c r="O753" s="7">
        <v>0</v>
      </c>
      <c r="P753" s="7">
        <v>0</v>
      </c>
      <c r="Q753" s="7" t="str" cm="1">
        <f t="array" ref="Q753">_xlfn.IFS(M753=1,M$1,N753=1,N$1,O753=1,O$1,P753=1,P$1)</f>
        <v>Graduate</v>
      </c>
      <c r="R753" t="s">
        <v>42</v>
      </c>
      <c r="S753" s="7">
        <v>13</v>
      </c>
      <c r="T753" s="7">
        <v>108</v>
      </c>
      <c r="U753" s="7">
        <v>115</v>
      </c>
      <c r="V753" s="7">
        <v>139</v>
      </c>
      <c r="W753" s="7">
        <v>247</v>
      </c>
      <c r="X753" s="7">
        <v>54</v>
      </c>
      <c r="Y753" s="7">
        <v>393</v>
      </c>
      <c r="Z753" s="7">
        <v>271</v>
      </c>
      <c r="AA753" s="7">
        <v>3</v>
      </c>
      <c r="AB753" s="7">
        <v>4</v>
      </c>
      <c r="AC753" s="7">
        <v>2</v>
      </c>
      <c r="AD753" s="7">
        <v>3</v>
      </c>
      <c r="AE753" s="7">
        <v>7</v>
      </c>
      <c r="AF753" s="7">
        <v>0</v>
      </c>
      <c r="AG753" s="7">
        <v>0</v>
      </c>
      <c r="AH753" s="7">
        <v>0</v>
      </c>
      <c r="AI753" s="7">
        <v>0</v>
      </c>
      <c r="AJ753" s="7">
        <v>0</v>
      </c>
      <c r="AK753" s="7">
        <v>0</v>
      </c>
      <c r="AL753" s="7">
        <v>0</v>
      </c>
      <c r="AM753" s="8">
        <v>43701</v>
      </c>
      <c r="AO753">
        <f>IF($AG753=1,G753,0)</f>
        <v>0</v>
      </c>
      <c r="AP753">
        <f>IF($AG753=1,H753,0)</f>
        <v>0</v>
      </c>
      <c r="AQ753">
        <f>IF($AG753=1,J753,0)</f>
        <v>0</v>
      </c>
      <c r="AR753">
        <f>IF($AG753=1,I753,0)</f>
        <v>0</v>
      </c>
      <c r="AS753">
        <f>IF($AG753=1,K753,0)</f>
        <v>0</v>
      </c>
      <c r="AU753">
        <f>IF($AJ753=1,T753,0)</f>
        <v>0</v>
      </c>
      <c r="AV753">
        <f>IF($AJ753=1,U753,0)</f>
        <v>0</v>
      </c>
      <c r="AW753">
        <f>IF($AJ753=1,V753,0)</f>
        <v>0</v>
      </c>
      <c r="AX753">
        <f>IF($AJ753=1,W753,0)</f>
        <v>0</v>
      </c>
      <c r="AY753">
        <f>IF($AJ753=1,X753,0)</f>
        <v>0</v>
      </c>
      <c r="BA753">
        <f>IF($AK753=1,M753,0)</f>
        <v>0</v>
      </c>
      <c r="BB753">
        <f>IF($AK753=1,N753,0)</f>
        <v>0</v>
      </c>
      <c r="BC753">
        <f>IF($AK753=1,O753,0)</f>
        <v>0</v>
      </c>
      <c r="BD753">
        <f>IF($AK753=1,P753,0)</f>
        <v>0</v>
      </c>
    </row>
    <row r="754" spans="1:56" x14ac:dyDescent="0.3">
      <c r="A754" s="7">
        <v>3030</v>
      </c>
      <c r="B754" s="6">
        <v>123478</v>
      </c>
      <c r="C754" s="7">
        <v>0</v>
      </c>
      <c r="D754" s="7">
        <v>0</v>
      </c>
      <c r="E754" s="7">
        <f>SUM(C754:D754)</f>
        <v>0</v>
      </c>
      <c r="F754" s="7">
        <v>55</v>
      </c>
      <c r="G754" s="7">
        <v>0</v>
      </c>
      <c r="H754" s="7">
        <v>0</v>
      </c>
      <c r="I754" s="7">
        <v>0</v>
      </c>
      <c r="J754" s="7">
        <v>1</v>
      </c>
      <c r="K754" s="7">
        <v>0</v>
      </c>
      <c r="L754" s="7" t="str" cm="1">
        <f t="array" ref="L754">_xlfn.IFS(G754=1,G$1,H754=1,H$1,I754=1,I$1,J754=1,J$1,K754=1,K$1)</f>
        <v>Single</v>
      </c>
      <c r="M754" s="7">
        <v>0</v>
      </c>
      <c r="N754" s="7">
        <v>1</v>
      </c>
      <c r="O754" s="7">
        <v>0</v>
      </c>
      <c r="P754" s="7">
        <v>0</v>
      </c>
      <c r="Q754" s="7" t="str" cm="1">
        <f t="array" ref="Q754">_xlfn.IFS(M754=1,M$1,N754=1,N$1,O754=1,O$1,P754=1,P$1)</f>
        <v>Graduate</v>
      </c>
      <c r="R754" t="s">
        <v>42</v>
      </c>
      <c r="S754" s="7">
        <v>51</v>
      </c>
      <c r="T754" s="7">
        <v>147</v>
      </c>
      <c r="U754" s="7">
        <v>32</v>
      </c>
      <c r="V754" s="7">
        <v>142</v>
      </c>
      <c r="W754" s="7">
        <v>63</v>
      </c>
      <c r="X754" s="7">
        <v>89</v>
      </c>
      <c r="Y754" s="7">
        <v>205</v>
      </c>
      <c r="Z754" s="7">
        <v>268</v>
      </c>
      <c r="AA754" s="7">
        <v>1</v>
      </c>
      <c r="AB754" s="7">
        <v>3</v>
      </c>
      <c r="AC754" s="7">
        <v>0</v>
      </c>
      <c r="AD754" s="7">
        <v>3</v>
      </c>
      <c r="AE754" s="7">
        <v>8</v>
      </c>
      <c r="AF754" s="7">
        <v>0</v>
      </c>
      <c r="AG754" s="7">
        <v>0</v>
      </c>
      <c r="AH754" s="7">
        <v>0</v>
      </c>
      <c r="AI754" s="7">
        <v>0</v>
      </c>
      <c r="AJ754" s="7">
        <v>0</v>
      </c>
      <c r="AK754" s="7">
        <v>0</v>
      </c>
      <c r="AL754" s="7">
        <v>0</v>
      </c>
      <c r="AM754" s="8">
        <v>43701</v>
      </c>
      <c r="AO754">
        <f>IF($AG754=1,G754,0)</f>
        <v>0</v>
      </c>
      <c r="AP754">
        <f>IF($AG754=1,H754,0)</f>
        <v>0</v>
      </c>
      <c r="AQ754">
        <f>IF($AG754=1,J754,0)</f>
        <v>0</v>
      </c>
      <c r="AR754">
        <f>IF($AG754=1,I754,0)</f>
        <v>0</v>
      </c>
      <c r="AS754">
        <f>IF($AG754=1,K754,0)</f>
        <v>0</v>
      </c>
      <c r="AU754">
        <f>IF($AJ754=1,T754,0)</f>
        <v>0</v>
      </c>
      <c r="AV754">
        <f>IF($AJ754=1,U754,0)</f>
        <v>0</v>
      </c>
      <c r="AW754">
        <f>IF($AJ754=1,V754,0)</f>
        <v>0</v>
      </c>
      <c r="AX754">
        <f>IF($AJ754=1,W754,0)</f>
        <v>0</v>
      </c>
      <c r="AY754">
        <f>IF($AJ754=1,X754,0)</f>
        <v>0</v>
      </c>
      <c r="BA754">
        <f>IF($AK754=1,M754,0)</f>
        <v>0</v>
      </c>
      <c r="BB754">
        <f>IF($AK754=1,N754,0)</f>
        <v>0</v>
      </c>
      <c r="BC754">
        <f>IF($AK754=1,O754,0)</f>
        <v>0</v>
      </c>
      <c r="BD754">
        <f>IF($AK754=1,P754,0)</f>
        <v>0</v>
      </c>
    </row>
    <row r="755" spans="1:56" x14ac:dyDescent="0.3">
      <c r="A755" s="7">
        <v>2254</v>
      </c>
      <c r="B755" s="6">
        <v>157183</v>
      </c>
      <c r="C755" s="7">
        <v>1</v>
      </c>
      <c r="D755" s="7">
        <v>1</v>
      </c>
      <c r="E755" s="7">
        <f>SUM(C755:D755)</f>
        <v>2</v>
      </c>
      <c r="F755" s="7">
        <v>54</v>
      </c>
      <c r="G755" s="7">
        <v>0</v>
      </c>
      <c r="H755" s="7">
        <v>1</v>
      </c>
      <c r="I755" s="7">
        <v>0</v>
      </c>
      <c r="J755" s="7">
        <v>0</v>
      </c>
      <c r="K755" s="7">
        <v>0</v>
      </c>
      <c r="L755" s="7" t="str" cm="1">
        <f t="array" ref="L755">_xlfn.IFS(G755=1,G$1,H755=1,H$1,I755=1,I$1,J755=1,J$1,K755=1,K$1)</f>
        <v>Married</v>
      </c>
      <c r="M755" s="7">
        <v>0</v>
      </c>
      <c r="N755" s="7">
        <v>0</v>
      </c>
      <c r="O755" s="7">
        <v>1</v>
      </c>
      <c r="P755" s="7">
        <v>0</v>
      </c>
      <c r="Q755" s="7" t="str" cm="1">
        <f t="array" ref="Q755">_xlfn.IFS(M755=1,M$1,N755=1,N$1,O755=1,O$1,P755=1,P$1)</f>
        <v>Master</v>
      </c>
      <c r="R755" t="s">
        <v>39</v>
      </c>
      <c r="S755" s="7">
        <v>51</v>
      </c>
      <c r="T755" s="7">
        <v>1275</v>
      </c>
      <c r="U755" s="7">
        <v>14</v>
      </c>
      <c r="V755" s="7">
        <v>176</v>
      </c>
      <c r="W755" s="7">
        <v>19</v>
      </c>
      <c r="X755" s="7">
        <v>0</v>
      </c>
      <c r="Y755" s="7">
        <v>192</v>
      </c>
      <c r="Z755" s="7">
        <v>1292</v>
      </c>
      <c r="AA755" s="7">
        <v>8</v>
      </c>
      <c r="AB755" s="7">
        <v>9</v>
      </c>
      <c r="AC755" s="7">
        <v>1</v>
      </c>
      <c r="AD755" s="7">
        <v>7</v>
      </c>
      <c r="AE755" s="7">
        <v>8</v>
      </c>
      <c r="AF755" s="7">
        <v>0</v>
      </c>
      <c r="AG755" s="7">
        <v>0</v>
      </c>
      <c r="AH755" s="7">
        <v>0</v>
      </c>
      <c r="AI755" s="7">
        <v>0</v>
      </c>
      <c r="AJ755" s="7">
        <v>0</v>
      </c>
      <c r="AK755" s="7">
        <v>0</v>
      </c>
      <c r="AL755" s="7">
        <v>0</v>
      </c>
      <c r="AM755" s="8">
        <v>43701</v>
      </c>
      <c r="AO755">
        <f>IF($AG755=1,G755,0)</f>
        <v>0</v>
      </c>
      <c r="AP755">
        <f>IF($AG755=1,H755,0)</f>
        <v>0</v>
      </c>
      <c r="AQ755">
        <f>IF($AG755=1,J755,0)</f>
        <v>0</v>
      </c>
      <c r="AR755">
        <f>IF($AG755=1,I755,0)</f>
        <v>0</v>
      </c>
      <c r="AS755">
        <f>IF($AG755=1,K755,0)</f>
        <v>0</v>
      </c>
      <c r="AU755">
        <f>IF($AJ755=1,T755,0)</f>
        <v>0</v>
      </c>
      <c r="AV755">
        <f>IF($AJ755=1,U755,0)</f>
        <v>0</v>
      </c>
      <c r="AW755">
        <f>IF($AJ755=1,V755,0)</f>
        <v>0</v>
      </c>
      <c r="AX755">
        <f>IF($AJ755=1,W755,0)</f>
        <v>0</v>
      </c>
      <c r="AY755">
        <f>IF($AJ755=1,X755,0)</f>
        <v>0</v>
      </c>
      <c r="BA755">
        <f>IF($AK755=1,M755,0)</f>
        <v>0</v>
      </c>
      <c r="BB755">
        <f>IF($AK755=1,N755,0)</f>
        <v>0</v>
      </c>
      <c r="BC755">
        <f>IF($AK755=1,O755,0)</f>
        <v>0</v>
      </c>
      <c r="BD755">
        <f>IF($AK755=1,P755,0)</f>
        <v>0</v>
      </c>
    </row>
    <row r="756" spans="1:56" x14ac:dyDescent="0.3">
      <c r="A756" s="7">
        <v>1218</v>
      </c>
      <c r="B756" s="6">
        <v>137070</v>
      </c>
      <c r="C756" s="7">
        <v>1</v>
      </c>
      <c r="D756" s="7">
        <v>1</v>
      </c>
      <c r="E756" s="7">
        <f>SUM(C756:D756)</f>
        <v>2</v>
      </c>
      <c r="F756" s="7">
        <v>54</v>
      </c>
      <c r="G756" s="7">
        <v>0</v>
      </c>
      <c r="H756" s="7">
        <v>0</v>
      </c>
      <c r="I756" s="7">
        <v>0</v>
      </c>
      <c r="J756" s="7">
        <v>1</v>
      </c>
      <c r="K756" s="7">
        <v>0</v>
      </c>
      <c r="L756" s="7" t="str" cm="1">
        <f t="array" ref="L756">_xlfn.IFS(G756=1,G$1,H756=1,H$1,I756=1,I$1,J756=1,J$1,K756=1,K$1)</f>
        <v>Single</v>
      </c>
      <c r="M756" s="7">
        <v>0</v>
      </c>
      <c r="N756" s="7">
        <v>1</v>
      </c>
      <c r="O756" s="7">
        <v>0</v>
      </c>
      <c r="P756" s="7">
        <v>0</v>
      </c>
      <c r="Q756" s="7" t="str" cm="1">
        <f t="array" ref="Q756">_xlfn.IFS(M756=1,M$1,N756=1,N$1,O756=1,O$1,P756=1,P$1)</f>
        <v>Graduate</v>
      </c>
      <c r="R756" t="s">
        <v>42</v>
      </c>
      <c r="S756" s="7">
        <v>30</v>
      </c>
      <c r="T756" s="7">
        <v>854</v>
      </c>
      <c r="U756" s="7">
        <v>26</v>
      </c>
      <c r="V756" s="7">
        <v>507</v>
      </c>
      <c r="W756" s="7">
        <v>15</v>
      </c>
      <c r="X756" s="7">
        <v>55</v>
      </c>
      <c r="Y756" s="7">
        <v>144</v>
      </c>
      <c r="Z756" s="7">
        <v>1313</v>
      </c>
      <c r="AA756" s="7">
        <v>9</v>
      </c>
      <c r="AB756" s="7">
        <v>5</v>
      </c>
      <c r="AC756" s="7">
        <v>1</v>
      </c>
      <c r="AD756" s="7">
        <v>8</v>
      </c>
      <c r="AE756" s="7">
        <v>7</v>
      </c>
      <c r="AF756" s="7">
        <v>0</v>
      </c>
      <c r="AG756" s="7">
        <v>0</v>
      </c>
      <c r="AH756" s="7">
        <v>0</v>
      </c>
      <c r="AI756" s="7">
        <v>0</v>
      </c>
      <c r="AJ756" s="7">
        <v>0</v>
      </c>
      <c r="AK756" s="7">
        <v>0</v>
      </c>
      <c r="AL756" s="7">
        <v>1</v>
      </c>
      <c r="AM756" s="8">
        <v>43702</v>
      </c>
      <c r="AO756">
        <f>IF($AG756=1,G756,0)</f>
        <v>0</v>
      </c>
      <c r="AP756">
        <f>IF($AG756=1,H756,0)</f>
        <v>0</v>
      </c>
      <c r="AQ756">
        <f>IF($AG756=1,J756,0)</f>
        <v>0</v>
      </c>
      <c r="AR756">
        <f>IF($AG756=1,I756,0)</f>
        <v>0</v>
      </c>
      <c r="AS756">
        <f>IF($AG756=1,K756,0)</f>
        <v>0</v>
      </c>
      <c r="AU756">
        <f>IF($AJ756=1,T756,0)</f>
        <v>0</v>
      </c>
      <c r="AV756">
        <f>IF($AJ756=1,U756,0)</f>
        <v>0</v>
      </c>
      <c r="AW756">
        <f>IF($AJ756=1,V756,0)</f>
        <v>0</v>
      </c>
      <c r="AX756">
        <f>IF($AJ756=1,W756,0)</f>
        <v>0</v>
      </c>
      <c r="AY756">
        <f>IF($AJ756=1,X756,0)</f>
        <v>0</v>
      </c>
      <c r="BA756">
        <f>IF($AK756=1,M756,0)</f>
        <v>0</v>
      </c>
      <c r="BB756">
        <f>IF($AK756=1,N756,0)</f>
        <v>0</v>
      </c>
      <c r="BC756">
        <f>IF($AK756=1,O756,0)</f>
        <v>0</v>
      </c>
      <c r="BD756">
        <f>IF($AK756=1,P756,0)</f>
        <v>0</v>
      </c>
    </row>
    <row r="757" spans="1:56" x14ac:dyDescent="0.3">
      <c r="A757" s="7">
        <v>2778</v>
      </c>
      <c r="B757" s="6">
        <v>137070</v>
      </c>
      <c r="C757" s="7">
        <v>1</v>
      </c>
      <c r="D757" s="7">
        <v>1</v>
      </c>
      <c r="E757" s="7">
        <f>SUM(C757:D757)</f>
        <v>2</v>
      </c>
      <c r="F757" s="7">
        <v>54</v>
      </c>
      <c r="G757" s="7">
        <v>0</v>
      </c>
      <c r="H757" s="7">
        <v>0</v>
      </c>
      <c r="I757" s="7">
        <v>0</v>
      </c>
      <c r="J757" s="7">
        <v>1</v>
      </c>
      <c r="K757" s="7">
        <v>0</v>
      </c>
      <c r="L757" s="7" t="str" cm="1">
        <f t="array" ref="L757">_xlfn.IFS(G757=1,G$1,H757=1,H$1,I757=1,I$1,J757=1,J$1,K757=1,K$1)</f>
        <v>Single</v>
      </c>
      <c r="M757" s="7">
        <v>0</v>
      </c>
      <c r="N757" s="7">
        <v>1</v>
      </c>
      <c r="O757" s="7">
        <v>0</v>
      </c>
      <c r="P757" s="7">
        <v>0</v>
      </c>
      <c r="Q757" s="7" t="str" cm="1">
        <f t="array" ref="Q757">_xlfn.IFS(M757=1,M$1,N757=1,N$1,O757=1,O$1,P757=1,P$1)</f>
        <v>Graduate</v>
      </c>
      <c r="R757" t="s">
        <v>42</v>
      </c>
      <c r="S757" s="7">
        <v>30</v>
      </c>
      <c r="T757" s="7">
        <v>854</v>
      </c>
      <c r="U757" s="7">
        <v>26</v>
      </c>
      <c r="V757" s="7">
        <v>507</v>
      </c>
      <c r="W757" s="7">
        <v>15</v>
      </c>
      <c r="X757" s="7">
        <v>55</v>
      </c>
      <c r="Y757" s="7">
        <v>144</v>
      </c>
      <c r="Z757" s="7">
        <v>1313</v>
      </c>
      <c r="AA757" s="7">
        <v>9</v>
      </c>
      <c r="AB757" s="7">
        <v>5</v>
      </c>
      <c r="AC757" s="7">
        <v>1</v>
      </c>
      <c r="AD757" s="7">
        <v>8</v>
      </c>
      <c r="AE757" s="7">
        <v>7</v>
      </c>
      <c r="AF757" s="7">
        <v>0</v>
      </c>
      <c r="AG757" s="7">
        <v>0</v>
      </c>
      <c r="AH757" s="7">
        <v>0</v>
      </c>
      <c r="AI757" s="7">
        <v>0</v>
      </c>
      <c r="AJ757" s="7">
        <v>0</v>
      </c>
      <c r="AK757" s="7">
        <v>0</v>
      </c>
      <c r="AL757" s="7">
        <v>1</v>
      </c>
      <c r="AM757" s="8">
        <v>43702</v>
      </c>
      <c r="AO757">
        <f>IF($AG757=1,G757,0)</f>
        <v>0</v>
      </c>
      <c r="AP757">
        <f>IF($AG757=1,H757,0)</f>
        <v>0</v>
      </c>
      <c r="AQ757">
        <f>IF($AG757=1,J757,0)</f>
        <v>0</v>
      </c>
      <c r="AR757">
        <f>IF($AG757=1,I757,0)</f>
        <v>0</v>
      </c>
      <c r="AS757">
        <f>IF($AG757=1,K757,0)</f>
        <v>0</v>
      </c>
      <c r="AU757">
        <f>IF($AJ757=1,T757,0)</f>
        <v>0</v>
      </c>
      <c r="AV757">
        <f>IF($AJ757=1,U757,0)</f>
        <v>0</v>
      </c>
      <c r="AW757">
        <f>IF($AJ757=1,V757,0)</f>
        <v>0</v>
      </c>
      <c r="AX757">
        <f>IF($AJ757=1,W757,0)</f>
        <v>0</v>
      </c>
      <c r="AY757">
        <f>IF($AJ757=1,X757,0)</f>
        <v>0</v>
      </c>
      <c r="BA757">
        <f>IF($AK757=1,M757,0)</f>
        <v>0</v>
      </c>
      <c r="BB757">
        <f>IF($AK757=1,N757,0)</f>
        <v>0</v>
      </c>
      <c r="BC757">
        <f>IF($AK757=1,O757,0)</f>
        <v>0</v>
      </c>
      <c r="BD757">
        <f>IF($AK757=1,P757,0)</f>
        <v>0</v>
      </c>
    </row>
    <row r="758" spans="1:56" x14ac:dyDescent="0.3">
      <c r="A758" s="7">
        <v>2324</v>
      </c>
      <c r="B758" s="6">
        <v>124367</v>
      </c>
      <c r="C758" s="7">
        <v>1</v>
      </c>
      <c r="D758" s="7">
        <v>0</v>
      </c>
      <c r="E758" s="7">
        <f>SUM(C758:D758)</f>
        <v>1</v>
      </c>
      <c r="F758" s="7">
        <v>38</v>
      </c>
      <c r="G758" s="7">
        <v>0</v>
      </c>
      <c r="H758" s="7">
        <v>0</v>
      </c>
      <c r="I758" s="7">
        <v>0</v>
      </c>
      <c r="J758" s="7">
        <v>1</v>
      </c>
      <c r="K758" s="7">
        <v>0</v>
      </c>
      <c r="L758" s="7" t="str" cm="1">
        <f t="array" ref="L758">_xlfn.IFS(G758=1,G$1,H758=1,H$1,I758=1,I$1,J758=1,J$1,K758=1,K$1)</f>
        <v>Single</v>
      </c>
      <c r="M758" s="7">
        <v>1</v>
      </c>
      <c r="N758" s="7">
        <v>0</v>
      </c>
      <c r="O758" s="7">
        <v>0</v>
      </c>
      <c r="P758" s="7">
        <v>0</v>
      </c>
      <c r="Q758" s="7" t="str" cm="1">
        <f t="array" ref="Q758">_xlfn.IFS(M758=1,M$1,N758=1,N$1,O758=1,O$1,P758=1,P$1)</f>
        <v>Basic</v>
      </c>
      <c r="R758" t="s">
        <v>44</v>
      </c>
      <c r="S758" s="7">
        <v>58</v>
      </c>
      <c r="T758" s="7">
        <v>10</v>
      </c>
      <c r="U758" s="7">
        <v>20</v>
      </c>
      <c r="V758" s="7">
        <v>10</v>
      </c>
      <c r="W758" s="7">
        <v>0</v>
      </c>
      <c r="X758" s="7">
        <v>56</v>
      </c>
      <c r="Y758" s="7">
        <v>26</v>
      </c>
      <c r="Z758" s="7">
        <v>71</v>
      </c>
      <c r="AA758" s="7">
        <v>1</v>
      </c>
      <c r="AB758" s="7">
        <v>1</v>
      </c>
      <c r="AC758" s="7">
        <v>0</v>
      </c>
      <c r="AD758" s="7">
        <v>2</v>
      </c>
      <c r="AE758" s="7">
        <v>9</v>
      </c>
      <c r="AF758" s="7">
        <v>0</v>
      </c>
      <c r="AG758" s="7">
        <v>0</v>
      </c>
      <c r="AH758" s="7">
        <v>0</v>
      </c>
      <c r="AI758" s="7">
        <v>0</v>
      </c>
      <c r="AJ758" s="7">
        <v>0</v>
      </c>
      <c r="AK758" s="7">
        <v>0</v>
      </c>
      <c r="AL758" s="7">
        <v>0</v>
      </c>
      <c r="AM758" s="8">
        <v>43702</v>
      </c>
      <c r="AO758">
        <f>IF($AG758=1,G758,0)</f>
        <v>0</v>
      </c>
      <c r="AP758">
        <f>IF($AG758=1,H758,0)</f>
        <v>0</v>
      </c>
      <c r="AQ758">
        <f>IF($AG758=1,J758,0)</f>
        <v>0</v>
      </c>
      <c r="AR758">
        <f>IF($AG758=1,I758,0)</f>
        <v>0</v>
      </c>
      <c r="AS758">
        <f>IF($AG758=1,K758,0)</f>
        <v>0</v>
      </c>
      <c r="AU758">
        <f>IF($AJ758=1,T758,0)</f>
        <v>0</v>
      </c>
      <c r="AV758">
        <f>IF($AJ758=1,U758,0)</f>
        <v>0</v>
      </c>
      <c r="AW758">
        <f>IF($AJ758=1,V758,0)</f>
        <v>0</v>
      </c>
      <c r="AX758">
        <f>IF($AJ758=1,W758,0)</f>
        <v>0</v>
      </c>
      <c r="AY758">
        <f>IF($AJ758=1,X758,0)</f>
        <v>0</v>
      </c>
      <c r="BA758">
        <f>IF($AK758=1,M758,0)</f>
        <v>0</v>
      </c>
      <c r="BB758">
        <f>IF($AK758=1,N758,0)</f>
        <v>0</v>
      </c>
      <c r="BC758">
        <f>IF($AK758=1,O758,0)</f>
        <v>0</v>
      </c>
      <c r="BD758">
        <f>IF($AK758=1,P758,0)</f>
        <v>0</v>
      </c>
    </row>
    <row r="759" spans="1:56" x14ac:dyDescent="0.3">
      <c r="A759" s="7">
        <v>2214</v>
      </c>
      <c r="B759" s="6">
        <v>128427</v>
      </c>
      <c r="C759" s="7">
        <v>1</v>
      </c>
      <c r="D759" s="7">
        <v>0</v>
      </c>
      <c r="E759" s="7">
        <f>SUM(C759:D759)</f>
        <v>1</v>
      </c>
      <c r="F759" s="7">
        <v>37</v>
      </c>
      <c r="G759" s="7">
        <v>0</v>
      </c>
      <c r="H759" s="7">
        <v>0</v>
      </c>
      <c r="I759" s="7">
        <v>1</v>
      </c>
      <c r="J759" s="7">
        <v>0</v>
      </c>
      <c r="K759" s="7">
        <v>0</v>
      </c>
      <c r="L759" s="7" t="str" cm="1">
        <f t="array" ref="L759">_xlfn.IFS(G759=1,G$1,H759=1,H$1,I759=1,I$1,J759=1,J$1,K759=1,K$1)</f>
        <v>Together</v>
      </c>
      <c r="M759" s="7">
        <v>0</v>
      </c>
      <c r="N759" s="7">
        <v>1</v>
      </c>
      <c r="O759" s="7">
        <v>0</v>
      </c>
      <c r="P759" s="7">
        <v>0</v>
      </c>
      <c r="Q759" s="7" t="str" cm="1">
        <f t="array" ref="Q759">_xlfn.IFS(M759=1,M$1,N759=1,N$1,O759=1,O$1,P759=1,P$1)</f>
        <v>Graduate</v>
      </c>
      <c r="R759" t="s">
        <v>42</v>
      </c>
      <c r="S759" s="7">
        <v>67</v>
      </c>
      <c r="T759" s="7">
        <v>81</v>
      </c>
      <c r="U759" s="7">
        <v>14</v>
      </c>
      <c r="V759" s="7">
        <v>86</v>
      </c>
      <c r="W759" s="7">
        <v>14</v>
      </c>
      <c r="X759" s="7">
        <v>14</v>
      </c>
      <c r="Y759" s="7">
        <v>27</v>
      </c>
      <c r="Z759" s="7">
        <v>181</v>
      </c>
      <c r="AA759" s="7">
        <v>2</v>
      </c>
      <c r="AB759" s="7">
        <v>2</v>
      </c>
      <c r="AC759" s="7">
        <v>0</v>
      </c>
      <c r="AD759" s="7">
        <v>3</v>
      </c>
      <c r="AE759" s="7">
        <v>8</v>
      </c>
      <c r="AF759" s="7">
        <v>0</v>
      </c>
      <c r="AG759" s="7">
        <v>0</v>
      </c>
      <c r="AH759" s="7">
        <v>0</v>
      </c>
      <c r="AI759" s="7">
        <v>0</v>
      </c>
      <c r="AJ759" s="7">
        <v>0</v>
      </c>
      <c r="AK759" s="7">
        <v>0</v>
      </c>
      <c r="AL759" s="7">
        <v>0</v>
      </c>
      <c r="AM759" s="8">
        <v>43703</v>
      </c>
      <c r="AO759">
        <f>IF($AG759=1,G759,0)</f>
        <v>0</v>
      </c>
      <c r="AP759">
        <f>IF($AG759=1,H759,0)</f>
        <v>0</v>
      </c>
      <c r="AQ759">
        <f>IF($AG759=1,J759,0)</f>
        <v>0</v>
      </c>
      <c r="AR759">
        <f>IF($AG759=1,I759,0)</f>
        <v>0</v>
      </c>
      <c r="AS759">
        <f>IF($AG759=1,K759,0)</f>
        <v>0</v>
      </c>
      <c r="AU759">
        <f>IF($AJ759=1,T759,0)</f>
        <v>0</v>
      </c>
      <c r="AV759">
        <f>IF($AJ759=1,U759,0)</f>
        <v>0</v>
      </c>
      <c r="AW759">
        <f>IF($AJ759=1,V759,0)</f>
        <v>0</v>
      </c>
      <c r="AX759">
        <f>IF($AJ759=1,W759,0)</f>
        <v>0</v>
      </c>
      <c r="AY759">
        <f>IF($AJ759=1,X759,0)</f>
        <v>0</v>
      </c>
      <c r="BA759">
        <f>IF($AK759=1,M759,0)</f>
        <v>0</v>
      </c>
      <c r="BB759">
        <f>IF($AK759=1,N759,0)</f>
        <v>0</v>
      </c>
      <c r="BC759">
        <f>IF($AK759=1,O759,0)</f>
        <v>0</v>
      </c>
      <c r="BD759">
        <f>IF($AK759=1,P759,0)</f>
        <v>0</v>
      </c>
    </row>
    <row r="760" spans="1:56" x14ac:dyDescent="0.3">
      <c r="A760" s="7">
        <v>3184</v>
      </c>
      <c r="B760" s="6">
        <v>128427</v>
      </c>
      <c r="C760" s="7">
        <v>1</v>
      </c>
      <c r="D760" s="7">
        <v>0</v>
      </c>
      <c r="E760" s="7">
        <f>SUM(C760:D760)</f>
        <v>1</v>
      </c>
      <c r="F760" s="7">
        <v>37</v>
      </c>
      <c r="G760" s="7">
        <v>0</v>
      </c>
      <c r="H760" s="7">
        <v>0</v>
      </c>
      <c r="I760" s="7">
        <v>1</v>
      </c>
      <c r="J760" s="7">
        <v>0</v>
      </c>
      <c r="K760" s="7">
        <v>0</v>
      </c>
      <c r="L760" s="7" t="str" cm="1">
        <f t="array" ref="L760">_xlfn.IFS(G760=1,G$1,H760=1,H$1,I760=1,I$1,J760=1,J$1,K760=1,K$1)</f>
        <v>Together</v>
      </c>
      <c r="M760" s="7">
        <v>0</v>
      </c>
      <c r="N760" s="7">
        <v>1</v>
      </c>
      <c r="O760" s="7">
        <v>0</v>
      </c>
      <c r="P760" s="7">
        <v>0</v>
      </c>
      <c r="Q760" s="7" t="str" cm="1">
        <f t="array" ref="Q760">_xlfn.IFS(M760=1,M$1,N760=1,N$1,O760=1,O$1,P760=1,P$1)</f>
        <v>Graduate</v>
      </c>
      <c r="R760" t="s">
        <v>39</v>
      </c>
      <c r="S760" s="7">
        <v>67</v>
      </c>
      <c r="T760" s="7">
        <v>81</v>
      </c>
      <c r="U760" s="7">
        <v>14</v>
      </c>
      <c r="V760" s="7">
        <v>86</v>
      </c>
      <c r="W760" s="7">
        <v>14</v>
      </c>
      <c r="X760" s="7">
        <v>14</v>
      </c>
      <c r="Y760" s="7">
        <v>27</v>
      </c>
      <c r="Z760" s="7">
        <v>181</v>
      </c>
      <c r="AA760" s="7">
        <v>2</v>
      </c>
      <c r="AB760" s="7">
        <v>2</v>
      </c>
      <c r="AC760" s="7">
        <v>0</v>
      </c>
      <c r="AD760" s="7">
        <v>3</v>
      </c>
      <c r="AE760" s="7">
        <v>8</v>
      </c>
      <c r="AF760" s="7">
        <v>0</v>
      </c>
      <c r="AG760" s="7">
        <v>0</v>
      </c>
      <c r="AH760" s="7">
        <v>0</v>
      </c>
      <c r="AI760" s="7">
        <v>0</v>
      </c>
      <c r="AJ760" s="7">
        <v>0</v>
      </c>
      <c r="AK760" s="7">
        <v>0</v>
      </c>
      <c r="AL760" s="7">
        <v>0</v>
      </c>
      <c r="AM760" s="8">
        <v>43703</v>
      </c>
      <c r="AO760">
        <f>IF($AG760=1,G760,0)</f>
        <v>0</v>
      </c>
      <c r="AP760">
        <f>IF($AG760=1,H760,0)</f>
        <v>0</v>
      </c>
      <c r="AQ760">
        <f>IF($AG760=1,J760,0)</f>
        <v>0</v>
      </c>
      <c r="AR760">
        <f>IF($AG760=1,I760,0)</f>
        <v>0</v>
      </c>
      <c r="AS760">
        <f>IF($AG760=1,K760,0)</f>
        <v>0</v>
      </c>
      <c r="AU760">
        <f>IF($AJ760=1,T760,0)</f>
        <v>0</v>
      </c>
      <c r="AV760">
        <f>IF($AJ760=1,U760,0)</f>
        <v>0</v>
      </c>
      <c r="AW760">
        <f>IF($AJ760=1,V760,0)</f>
        <v>0</v>
      </c>
      <c r="AX760">
        <f>IF($AJ760=1,W760,0)</f>
        <v>0</v>
      </c>
      <c r="AY760">
        <f>IF($AJ760=1,X760,0)</f>
        <v>0</v>
      </c>
      <c r="BA760">
        <f>IF($AK760=1,M760,0)</f>
        <v>0</v>
      </c>
      <c r="BB760">
        <f>IF($AK760=1,N760,0)</f>
        <v>0</v>
      </c>
      <c r="BC760">
        <f>IF($AK760=1,O760,0)</f>
        <v>0</v>
      </c>
      <c r="BD760">
        <f>IF($AK760=1,P760,0)</f>
        <v>0</v>
      </c>
    </row>
    <row r="761" spans="1:56" x14ac:dyDescent="0.3">
      <c r="A761" s="7">
        <v>3163</v>
      </c>
      <c r="B761" s="6">
        <v>108820</v>
      </c>
      <c r="C761" s="7">
        <v>1</v>
      </c>
      <c r="D761" s="7">
        <v>1</v>
      </c>
      <c r="E761" s="7">
        <f>SUM(C761:D761)</f>
        <v>2</v>
      </c>
      <c r="F761" s="7">
        <v>68</v>
      </c>
      <c r="G761" s="7">
        <v>0</v>
      </c>
      <c r="H761" s="7">
        <v>0</v>
      </c>
      <c r="I761" s="7">
        <v>0</v>
      </c>
      <c r="J761" s="7">
        <v>1</v>
      </c>
      <c r="K761" s="7">
        <v>0</v>
      </c>
      <c r="L761" s="7" t="str" cm="1">
        <f t="array" ref="L761">_xlfn.IFS(G761=1,G$1,H761=1,H$1,I761=1,I$1,J761=1,J$1,K761=1,K$1)</f>
        <v>Single</v>
      </c>
      <c r="M761" s="7">
        <v>0</v>
      </c>
      <c r="N761" s="7">
        <v>0</v>
      </c>
      <c r="O761" s="7">
        <v>1</v>
      </c>
      <c r="P761" s="7">
        <v>0</v>
      </c>
      <c r="Q761" s="7" t="str" cm="1">
        <f t="array" ref="Q761">_xlfn.IFS(M761=1,M$1,N761=1,N$1,O761=1,O$1,P761=1,P$1)</f>
        <v>Master</v>
      </c>
      <c r="R761" t="s">
        <v>41</v>
      </c>
      <c r="S761" s="7">
        <v>52</v>
      </c>
      <c r="T761" s="7">
        <v>148</v>
      </c>
      <c r="U761" s="7">
        <v>0</v>
      </c>
      <c r="V761" s="7">
        <v>160</v>
      </c>
      <c r="W761" s="7">
        <v>49</v>
      </c>
      <c r="X761" s="7">
        <v>25</v>
      </c>
      <c r="Y761" s="7">
        <v>49</v>
      </c>
      <c r="Z761" s="7">
        <v>333</v>
      </c>
      <c r="AA761" s="7">
        <v>4</v>
      </c>
      <c r="AB761" s="7">
        <v>3</v>
      </c>
      <c r="AC761" s="7">
        <v>0</v>
      </c>
      <c r="AD761" s="7">
        <v>3</v>
      </c>
      <c r="AE761" s="7">
        <v>8</v>
      </c>
      <c r="AF761" s="7">
        <v>0</v>
      </c>
      <c r="AG761" s="7">
        <v>0</v>
      </c>
      <c r="AH761" s="7">
        <v>0</v>
      </c>
      <c r="AI761" s="7">
        <v>0</v>
      </c>
      <c r="AJ761" s="7">
        <v>0</v>
      </c>
      <c r="AK761" s="7">
        <v>0</v>
      </c>
      <c r="AL761" s="7">
        <v>0</v>
      </c>
      <c r="AM761" s="8">
        <v>43704</v>
      </c>
      <c r="AO761">
        <f>IF($AG761=1,G761,0)</f>
        <v>0</v>
      </c>
      <c r="AP761">
        <f>IF($AG761=1,H761,0)</f>
        <v>0</v>
      </c>
      <c r="AQ761">
        <f>IF($AG761=1,J761,0)</f>
        <v>0</v>
      </c>
      <c r="AR761">
        <f>IF($AG761=1,I761,0)</f>
        <v>0</v>
      </c>
      <c r="AS761">
        <f>IF($AG761=1,K761,0)</f>
        <v>0</v>
      </c>
      <c r="AU761">
        <f>IF($AJ761=1,T761,0)</f>
        <v>0</v>
      </c>
      <c r="AV761">
        <f>IF($AJ761=1,U761,0)</f>
        <v>0</v>
      </c>
      <c r="AW761">
        <f>IF($AJ761=1,V761,0)</f>
        <v>0</v>
      </c>
      <c r="AX761">
        <f>IF($AJ761=1,W761,0)</f>
        <v>0</v>
      </c>
      <c r="AY761">
        <f>IF($AJ761=1,X761,0)</f>
        <v>0</v>
      </c>
      <c r="BA761">
        <f>IF($AK761=1,M761,0)</f>
        <v>0</v>
      </c>
      <c r="BB761">
        <f>IF($AK761=1,N761,0)</f>
        <v>0</v>
      </c>
      <c r="BC761">
        <f>IF($AK761=1,O761,0)</f>
        <v>0</v>
      </c>
      <c r="BD761">
        <f>IF($AK761=1,P761,0)</f>
        <v>0</v>
      </c>
    </row>
    <row r="762" spans="1:56" x14ac:dyDescent="0.3">
      <c r="A762" s="7">
        <v>2812</v>
      </c>
      <c r="B762" s="6">
        <v>147743</v>
      </c>
      <c r="C762" s="7">
        <v>0</v>
      </c>
      <c r="D762" s="7">
        <v>1</v>
      </c>
      <c r="E762" s="7">
        <f>SUM(C762:D762)</f>
        <v>1</v>
      </c>
      <c r="F762" s="7">
        <v>63</v>
      </c>
      <c r="G762" s="7">
        <v>0</v>
      </c>
      <c r="H762" s="7">
        <v>1</v>
      </c>
      <c r="I762" s="7">
        <v>0</v>
      </c>
      <c r="J762" s="7">
        <v>0</v>
      </c>
      <c r="K762" s="7">
        <v>0</v>
      </c>
      <c r="L762" s="7" t="str" cm="1">
        <f t="array" ref="L762">_xlfn.IFS(G762=1,G$1,H762=1,H$1,I762=1,I$1,J762=1,J$1,K762=1,K$1)</f>
        <v>Married</v>
      </c>
      <c r="M762" s="7">
        <v>0</v>
      </c>
      <c r="N762" s="7">
        <v>1</v>
      </c>
      <c r="O762" s="7">
        <v>0</v>
      </c>
      <c r="P762" s="7">
        <v>0</v>
      </c>
      <c r="Q762" s="7" t="str" cm="1">
        <f t="array" ref="Q762">_xlfn.IFS(M762=1,M$1,N762=1,N$1,O762=1,O$1,P762=1,P$1)</f>
        <v>Graduate</v>
      </c>
      <c r="R762" t="s">
        <v>39</v>
      </c>
      <c r="S762" s="7">
        <v>56</v>
      </c>
      <c r="T762" s="7">
        <v>613</v>
      </c>
      <c r="U762" s="7">
        <v>6</v>
      </c>
      <c r="V762" s="7">
        <v>133</v>
      </c>
      <c r="W762" s="7">
        <v>0</v>
      </c>
      <c r="X762" s="7">
        <v>37</v>
      </c>
      <c r="Y762" s="7">
        <v>62</v>
      </c>
      <c r="Z762" s="7">
        <v>727</v>
      </c>
      <c r="AA762" s="7">
        <v>3</v>
      </c>
      <c r="AB762" s="7">
        <v>4</v>
      </c>
      <c r="AC762" s="7">
        <v>1</v>
      </c>
      <c r="AD762" s="7">
        <v>6</v>
      </c>
      <c r="AE762" s="7">
        <v>6</v>
      </c>
      <c r="AF762" s="7">
        <v>0</v>
      </c>
      <c r="AG762" s="7">
        <v>1</v>
      </c>
      <c r="AH762" s="7">
        <v>0</v>
      </c>
      <c r="AI762" s="7">
        <v>0</v>
      </c>
      <c r="AJ762" s="7">
        <v>0</v>
      </c>
      <c r="AK762" s="7">
        <v>0</v>
      </c>
      <c r="AL762" s="7">
        <v>0</v>
      </c>
      <c r="AM762" s="8">
        <v>43704</v>
      </c>
      <c r="AO762">
        <f>IF($AG762=1,G762,0)</f>
        <v>0</v>
      </c>
      <c r="AP762">
        <f>IF($AG762=1,H762,0)</f>
        <v>1</v>
      </c>
      <c r="AQ762">
        <f>IF($AG762=1,J762,0)</f>
        <v>0</v>
      </c>
      <c r="AR762">
        <f>IF($AG762=1,I762,0)</f>
        <v>0</v>
      </c>
      <c r="AS762">
        <f>IF($AG762=1,K762,0)</f>
        <v>0</v>
      </c>
      <c r="AU762">
        <f>IF($AJ762=1,T762,0)</f>
        <v>0</v>
      </c>
      <c r="AV762">
        <f>IF($AJ762=1,U762,0)</f>
        <v>0</v>
      </c>
      <c r="AW762">
        <f>IF($AJ762=1,V762,0)</f>
        <v>0</v>
      </c>
      <c r="AX762">
        <f>IF($AJ762=1,W762,0)</f>
        <v>0</v>
      </c>
      <c r="AY762">
        <f>IF($AJ762=1,X762,0)</f>
        <v>0</v>
      </c>
      <c r="BA762">
        <f>IF($AK762=1,M762,0)</f>
        <v>0</v>
      </c>
      <c r="BB762">
        <f>IF($AK762=1,N762,0)</f>
        <v>0</v>
      </c>
      <c r="BC762">
        <f>IF($AK762=1,O762,0)</f>
        <v>0</v>
      </c>
      <c r="BD762">
        <f>IF($AK762=1,P762,0)</f>
        <v>0</v>
      </c>
    </row>
    <row r="763" spans="1:56" x14ac:dyDescent="0.3">
      <c r="A763" s="7">
        <v>1789</v>
      </c>
      <c r="B763" s="6">
        <v>159666</v>
      </c>
      <c r="C763" s="7">
        <v>1</v>
      </c>
      <c r="D763" s="7">
        <v>1</v>
      </c>
      <c r="E763" s="7">
        <f>SUM(C763:D763)</f>
        <v>2</v>
      </c>
      <c r="F763" s="7">
        <v>48</v>
      </c>
      <c r="G763" s="7">
        <v>0</v>
      </c>
      <c r="H763" s="7">
        <v>1</v>
      </c>
      <c r="I763" s="7">
        <v>0</v>
      </c>
      <c r="J763" s="7">
        <v>0</v>
      </c>
      <c r="K763" s="7">
        <v>0</v>
      </c>
      <c r="L763" s="7" t="str" cm="1">
        <f t="array" ref="L763">_xlfn.IFS(G763=1,G$1,H763=1,H$1,I763=1,I$1,J763=1,J$1,K763=1,K$1)</f>
        <v>Married</v>
      </c>
      <c r="M763" s="7">
        <v>0</v>
      </c>
      <c r="N763" s="7">
        <v>1</v>
      </c>
      <c r="O763" s="7">
        <v>0</v>
      </c>
      <c r="P763" s="7">
        <v>0</v>
      </c>
      <c r="Q763" s="7" t="str" cm="1">
        <f t="array" ref="Q763">_xlfn.IFS(M763=1,M$1,N763=1,N$1,O763=1,O$1,P763=1,P$1)</f>
        <v>Graduate</v>
      </c>
      <c r="R763" t="s">
        <v>41</v>
      </c>
      <c r="S763" s="7">
        <v>87</v>
      </c>
      <c r="T763" s="7">
        <v>1667</v>
      </c>
      <c r="U763" s="7">
        <v>142</v>
      </c>
      <c r="V763" s="7">
        <v>476</v>
      </c>
      <c r="W763" s="7">
        <v>62</v>
      </c>
      <c r="X763" s="7">
        <v>45</v>
      </c>
      <c r="Y763" s="7">
        <v>356</v>
      </c>
      <c r="Z763" s="7">
        <v>2036</v>
      </c>
      <c r="AA763" s="7">
        <v>7</v>
      </c>
      <c r="AB763" s="7">
        <v>3</v>
      </c>
      <c r="AC763" s="7">
        <v>2</v>
      </c>
      <c r="AD763" s="7">
        <v>8</v>
      </c>
      <c r="AE763" s="7">
        <v>8</v>
      </c>
      <c r="AF763" s="7">
        <v>0</v>
      </c>
      <c r="AG763" s="7">
        <v>1</v>
      </c>
      <c r="AH763" s="7">
        <v>0</v>
      </c>
      <c r="AI763" s="7">
        <v>0</v>
      </c>
      <c r="AJ763" s="7">
        <v>0</v>
      </c>
      <c r="AK763" s="7">
        <v>0</v>
      </c>
      <c r="AL763" s="7">
        <v>0</v>
      </c>
      <c r="AM763" s="8">
        <v>43704</v>
      </c>
      <c r="AO763">
        <f>IF($AG763=1,G763,0)</f>
        <v>0</v>
      </c>
      <c r="AP763">
        <f>IF($AG763=1,H763,0)</f>
        <v>1</v>
      </c>
      <c r="AQ763">
        <f>IF($AG763=1,J763,0)</f>
        <v>0</v>
      </c>
      <c r="AR763">
        <f>IF($AG763=1,I763,0)</f>
        <v>0</v>
      </c>
      <c r="AS763">
        <f>IF($AG763=1,K763,0)</f>
        <v>0</v>
      </c>
      <c r="AU763">
        <f>IF($AJ763=1,T763,0)</f>
        <v>0</v>
      </c>
      <c r="AV763">
        <f>IF($AJ763=1,U763,0)</f>
        <v>0</v>
      </c>
      <c r="AW763">
        <f>IF($AJ763=1,V763,0)</f>
        <v>0</v>
      </c>
      <c r="AX763">
        <f>IF($AJ763=1,W763,0)</f>
        <v>0</v>
      </c>
      <c r="AY763">
        <f>IF($AJ763=1,X763,0)</f>
        <v>0</v>
      </c>
      <c r="BA763">
        <f>IF($AK763=1,M763,0)</f>
        <v>0</v>
      </c>
      <c r="BB763">
        <f>IF($AK763=1,N763,0)</f>
        <v>0</v>
      </c>
      <c r="BC763">
        <f>IF($AK763=1,O763,0)</f>
        <v>0</v>
      </c>
      <c r="BD763">
        <f>IF($AK763=1,P763,0)</f>
        <v>0</v>
      </c>
    </row>
    <row r="764" spans="1:56" x14ac:dyDescent="0.3">
      <c r="A764" s="7">
        <v>1222</v>
      </c>
      <c r="B764" s="6">
        <v>162745</v>
      </c>
      <c r="C764" s="7">
        <v>0</v>
      </c>
      <c r="D764" s="7">
        <v>1</v>
      </c>
      <c r="E764" s="7">
        <f>SUM(C764:D764)</f>
        <v>1</v>
      </c>
      <c r="F764" s="7">
        <v>55</v>
      </c>
      <c r="G764" s="7">
        <v>0</v>
      </c>
      <c r="H764" s="7">
        <v>1</v>
      </c>
      <c r="I764" s="7">
        <v>0</v>
      </c>
      <c r="J764" s="7">
        <v>0</v>
      </c>
      <c r="K764" s="7">
        <v>0</v>
      </c>
      <c r="L764" s="7" t="str" cm="1">
        <f t="array" ref="L764">_xlfn.IFS(G764=1,G$1,H764=1,H$1,I764=1,I$1,J764=1,J$1,K764=1,K$1)</f>
        <v>Married</v>
      </c>
      <c r="M764" s="7">
        <v>0</v>
      </c>
      <c r="N764" s="7">
        <v>0</v>
      </c>
      <c r="O764" s="7">
        <v>0</v>
      </c>
      <c r="P764" s="7">
        <v>1</v>
      </c>
      <c r="Q764" s="7" t="str" cm="1">
        <f t="array" ref="Q764">_xlfn.IFS(M764=1,M$1,N764=1,N$1,O764=1,O$1,P764=1,P$1)</f>
        <v>PhD</v>
      </c>
      <c r="R764" t="s">
        <v>39</v>
      </c>
      <c r="S764" s="7">
        <v>89</v>
      </c>
      <c r="T764" s="7">
        <v>1458</v>
      </c>
      <c r="U764" s="7">
        <v>54</v>
      </c>
      <c r="V764" s="7">
        <v>1204</v>
      </c>
      <c r="W764" s="7">
        <v>73</v>
      </c>
      <c r="X764" s="7">
        <v>26</v>
      </c>
      <c r="Y764" s="7">
        <v>83</v>
      </c>
      <c r="Z764" s="7">
        <v>2731</v>
      </c>
      <c r="AA764" s="7">
        <v>3</v>
      </c>
      <c r="AB764" s="7">
        <v>7</v>
      </c>
      <c r="AC764" s="7">
        <v>8</v>
      </c>
      <c r="AD764" s="7">
        <v>11</v>
      </c>
      <c r="AE764" s="7">
        <v>5</v>
      </c>
      <c r="AF764" s="7">
        <v>0</v>
      </c>
      <c r="AG764" s="7">
        <v>0</v>
      </c>
      <c r="AH764" s="7">
        <v>0</v>
      </c>
      <c r="AI764" s="7">
        <v>0</v>
      </c>
      <c r="AJ764" s="7">
        <v>0</v>
      </c>
      <c r="AK764" s="7">
        <v>0</v>
      </c>
      <c r="AL764" s="7">
        <v>0</v>
      </c>
      <c r="AM764" s="8">
        <v>43705</v>
      </c>
      <c r="AO764">
        <f>IF($AG764=1,G764,0)</f>
        <v>0</v>
      </c>
      <c r="AP764">
        <f>IF($AG764=1,H764,0)</f>
        <v>0</v>
      </c>
      <c r="AQ764">
        <f>IF($AG764=1,J764,0)</f>
        <v>0</v>
      </c>
      <c r="AR764">
        <f>IF($AG764=1,I764,0)</f>
        <v>0</v>
      </c>
      <c r="AS764">
        <f>IF($AG764=1,K764,0)</f>
        <v>0</v>
      </c>
      <c r="AU764">
        <f>IF($AJ764=1,T764,0)</f>
        <v>0</v>
      </c>
      <c r="AV764">
        <f>IF($AJ764=1,U764,0)</f>
        <v>0</v>
      </c>
      <c r="AW764">
        <f>IF($AJ764=1,V764,0)</f>
        <v>0</v>
      </c>
      <c r="AX764">
        <f>IF($AJ764=1,W764,0)</f>
        <v>0</v>
      </c>
      <c r="AY764">
        <f>IF($AJ764=1,X764,0)</f>
        <v>0</v>
      </c>
      <c r="BA764">
        <f>IF($AK764=1,M764,0)</f>
        <v>0</v>
      </c>
      <c r="BB764">
        <f>IF($AK764=1,N764,0)</f>
        <v>0</v>
      </c>
      <c r="BC764">
        <f>IF($AK764=1,O764,0)</f>
        <v>0</v>
      </c>
      <c r="BD764">
        <f>IF($AK764=1,P764,0)</f>
        <v>0</v>
      </c>
    </row>
    <row r="765" spans="1:56" x14ac:dyDescent="0.3">
      <c r="A765" s="7">
        <v>1721</v>
      </c>
      <c r="B765" s="6">
        <v>164108</v>
      </c>
      <c r="C765" s="7">
        <v>0</v>
      </c>
      <c r="D765" s="7">
        <v>1</v>
      </c>
      <c r="E765" s="7">
        <f>SUM(C765:D765)</f>
        <v>1</v>
      </c>
      <c r="F765" s="7">
        <v>67</v>
      </c>
      <c r="G765" s="7">
        <v>0</v>
      </c>
      <c r="H765" s="7">
        <v>0</v>
      </c>
      <c r="I765" s="7">
        <v>0</v>
      </c>
      <c r="J765" s="7">
        <v>1</v>
      </c>
      <c r="K765" s="7">
        <v>0</v>
      </c>
      <c r="L765" s="7" t="str" cm="1">
        <f t="array" ref="L765">_xlfn.IFS(G765=1,G$1,H765=1,H$1,I765=1,I$1,J765=1,J$1,K765=1,K$1)</f>
        <v>Single</v>
      </c>
      <c r="M765" s="7">
        <v>0</v>
      </c>
      <c r="N765" s="7">
        <v>0</v>
      </c>
      <c r="O765" s="7">
        <v>0</v>
      </c>
      <c r="P765" s="7">
        <v>1</v>
      </c>
      <c r="Q765" s="7" t="str" cm="1">
        <f t="array" ref="Q765">_xlfn.IFS(M765=1,M$1,N765=1,N$1,O765=1,O$1,P765=1,P$1)</f>
        <v>PhD</v>
      </c>
      <c r="R765" t="s">
        <v>43</v>
      </c>
      <c r="S765" s="7">
        <v>8</v>
      </c>
      <c r="T765" s="7">
        <v>2427</v>
      </c>
      <c r="U765" s="7">
        <v>26</v>
      </c>
      <c r="V765" s="7">
        <v>220</v>
      </c>
      <c r="W765" s="7">
        <v>33</v>
      </c>
      <c r="X765" s="7">
        <v>54</v>
      </c>
      <c r="Y765" s="7">
        <v>54</v>
      </c>
      <c r="Z765" s="7">
        <v>2706</v>
      </c>
      <c r="AA765" s="7">
        <v>4</v>
      </c>
      <c r="AB765" s="7">
        <v>6</v>
      </c>
      <c r="AC765" s="7">
        <v>9</v>
      </c>
      <c r="AD765" s="7">
        <v>11</v>
      </c>
      <c r="AE765" s="7">
        <v>5</v>
      </c>
      <c r="AF765" s="7">
        <v>0</v>
      </c>
      <c r="AG765" s="7">
        <v>0</v>
      </c>
      <c r="AH765" s="7">
        <v>0</v>
      </c>
      <c r="AI765" s="7">
        <v>0</v>
      </c>
      <c r="AJ765" s="7">
        <v>0</v>
      </c>
      <c r="AK765" s="7">
        <v>0</v>
      </c>
      <c r="AL765" s="7">
        <v>0</v>
      </c>
      <c r="AM765" s="8">
        <v>43705</v>
      </c>
      <c r="AO765">
        <f>IF($AG765=1,G765,0)</f>
        <v>0</v>
      </c>
      <c r="AP765">
        <f>IF($AG765=1,H765,0)</f>
        <v>0</v>
      </c>
      <c r="AQ765">
        <f>IF($AG765=1,J765,0)</f>
        <v>0</v>
      </c>
      <c r="AR765">
        <f>IF($AG765=1,I765,0)</f>
        <v>0</v>
      </c>
      <c r="AS765">
        <f>IF($AG765=1,K765,0)</f>
        <v>0</v>
      </c>
      <c r="AU765">
        <f>IF($AJ765=1,T765,0)</f>
        <v>0</v>
      </c>
      <c r="AV765">
        <f>IF($AJ765=1,U765,0)</f>
        <v>0</v>
      </c>
      <c r="AW765">
        <f>IF($AJ765=1,V765,0)</f>
        <v>0</v>
      </c>
      <c r="AX765">
        <f>IF($AJ765=1,W765,0)</f>
        <v>0</v>
      </c>
      <c r="AY765">
        <f>IF($AJ765=1,X765,0)</f>
        <v>0</v>
      </c>
      <c r="BA765">
        <f>IF($AK765=1,M765,0)</f>
        <v>0</v>
      </c>
      <c r="BB765">
        <f>IF($AK765=1,N765,0)</f>
        <v>0</v>
      </c>
      <c r="BC765">
        <f>IF($AK765=1,O765,0)</f>
        <v>0</v>
      </c>
      <c r="BD765">
        <f>IF($AK765=1,P765,0)</f>
        <v>0</v>
      </c>
    </row>
    <row r="766" spans="1:56" x14ac:dyDescent="0.3">
      <c r="A766" s="7">
        <v>1384</v>
      </c>
      <c r="B766" s="6">
        <v>131395</v>
      </c>
      <c r="C766" s="7">
        <v>1</v>
      </c>
      <c r="D766" s="7">
        <v>1</v>
      </c>
      <c r="E766" s="7">
        <f>SUM(C766:D766)</f>
        <v>2</v>
      </c>
      <c r="F766" s="7">
        <v>64</v>
      </c>
      <c r="G766" s="7">
        <v>1</v>
      </c>
      <c r="H766" s="7">
        <v>0</v>
      </c>
      <c r="I766" s="7">
        <v>0</v>
      </c>
      <c r="J766" s="7">
        <v>0</v>
      </c>
      <c r="K766" s="7">
        <v>0</v>
      </c>
      <c r="L766" s="7" t="str" cm="1">
        <f t="array" ref="L766">_xlfn.IFS(G766=1,G$1,H766=1,H$1,I766=1,I$1,J766=1,J$1,K766=1,K$1)</f>
        <v>Divorced</v>
      </c>
      <c r="M766" s="7">
        <v>0</v>
      </c>
      <c r="N766" s="7">
        <v>0</v>
      </c>
      <c r="O766" s="7">
        <v>0</v>
      </c>
      <c r="P766" s="7">
        <v>0</v>
      </c>
      <c r="Q766" s="7" t="e" cm="1">
        <f t="array" ref="Q766">_xlfn.IFS(M766=1,M$1,N766=1,N$1,O766=1,O$1,P766=1,P$1)</f>
        <v>#N/A</v>
      </c>
      <c r="R766" t="s">
        <v>39</v>
      </c>
      <c r="S766" s="7">
        <v>80</v>
      </c>
      <c r="T766" s="7">
        <v>96</v>
      </c>
      <c r="U766" s="7">
        <v>4</v>
      </c>
      <c r="V766" s="7">
        <v>105</v>
      </c>
      <c r="W766" s="7">
        <v>0</v>
      </c>
      <c r="X766" s="7">
        <v>33</v>
      </c>
      <c r="Y766" s="7">
        <v>29</v>
      </c>
      <c r="Z766" s="7">
        <v>209</v>
      </c>
      <c r="AA766" s="7">
        <v>4</v>
      </c>
      <c r="AB766" s="7">
        <v>2</v>
      </c>
      <c r="AC766" s="7">
        <v>1</v>
      </c>
      <c r="AD766" s="7">
        <v>3</v>
      </c>
      <c r="AE766" s="7">
        <v>6</v>
      </c>
      <c r="AF766" s="7">
        <v>0</v>
      </c>
      <c r="AG766" s="7">
        <v>0</v>
      </c>
      <c r="AH766" s="7">
        <v>0</v>
      </c>
      <c r="AI766" s="7">
        <v>0</v>
      </c>
      <c r="AJ766" s="7">
        <v>0</v>
      </c>
      <c r="AK766" s="7">
        <v>0</v>
      </c>
      <c r="AL766" s="7">
        <v>0</v>
      </c>
      <c r="AM766" s="8">
        <v>43705</v>
      </c>
      <c r="AO766">
        <f>IF($AG766=1,G766,0)</f>
        <v>0</v>
      </c>
      <c r="AP766">
        <f>IF($AG766=1,H766,0)</f>
        <v>0</v>
      </c>
      <c r="AQ766">
        <f>IF($AG766=1,J766,0)</f>
        <v>0</v>
      </c>
      <c r="AR766">
        <f>IF($AG766=1,I766,0)</f>
        <v>0</v>
      </c>
      <c r="AS766">
        <f>IF($AG766=1,K766,0)</f>
        <v>0</v>
      </c>
      <c r="AU766">
        <f>IF($AJ766=1,T766,0)</f>
        <v>0</v>
      </c>
      <c r="AV766">
        <f>IF($AJ766=1,U766,0)</f>
        <v>0</v>
      </c>
      <c r="AW766">
        <f>IF($AJ766=1,V766,0)</f>
        <v>0</v>
      </c>
      <c r="AX766">
        <f>IF($AJ766=1,W766,0)</f>
        <v>0</v>
      </c>
      <c r="AY766">
        <f>IF($AJ766=1,X766,0)</f>
        <v>0</v>
      </c>
      <c r="BA766">
        <f>IF($AK766=1,M766,0)</f>
        <v>0</v>
      </c>
      <c r="BB766">
        <f>IF($AK766=1,N766,0)</f>
        <v>0</v>
      </c>
      <c r="BC766">
        <f>IF($AK766=1,O766,0)</f>
        <v>0</v>
      </c>
      <c r="BD766">
        <f>IF($AK766=1,P766,0)</f>
        <v>0</v>
      </c>
    </row>
    <row r="767" spans="1:56" x14ac:dyDescent="0.3">
      <c r="A767" s="7">
        <v>2505</v>
      </c>
      <c r="B767" s="6">
        <v>119740</v>
      </c>
      <c r="C767" s="7">
        <v>0</v>
      </c>
      <c r="D767" s="7">
        <v>1</v>
      </c>
      <c r="E767" s="7">
        <f>SUM(C767:D767)</f>
        <v>1</v>
      </c>
      <c r="F767" s="7">
        <v>60</v>
      </c>
      <c r="G767" s="7">
        <v>0</v>
      </c>
      <c r="H767" s="7">
        <v>0</v>
      </c>
      <c r="I767" s="7">
        <v>1</v>
      </c>
      <c r="J767" s="7">
        <v>0</v>
      </c>
      <c r="K767" s="7">
        <v>0</v>
      </c>
      <c r="L767" s="7" t="str" cm="1">
        <f t="array" ref="L767">_xlfn.IFS(G767=1,G$1,H767=1,H$1,I767=1,I$1,J767=1,J$1,K767=1,K$1)</f>
        <v>Together</v>
      </c>
      <c r="M767" s="7">
        <v>0</v>
      </c>
      <c r="N767" s="7">
        <v>1</v>
      </c>
      <c r="O767" s="7">
        <v>0</v>
      </c>
      <c r="P767" s="7">
        <v>0</v>
      </c>
      <c r="Q767" s="7" t="str" cm="1">
        <f t="array" ref="Q767">_xlfn.IFS(M767=1,M$1,N767=1,N$1,O767=1,O$1,P767=1,P$1)</f>
        <v>Graduate</v>
      </c>
      <c r="R767" t="s">
        <v>40</v>
      </c>
      <c r="S767" s="7">
        <v>65</v>
      </c>
      <c r="T767" s="7">
        <v>42</v>
      </c>
      <c r="U767" s="7">
        <v>67</v>
      </c>
      <c r="V767" s="7">
        <v>18</v>
      </c>
      <c r="W767" s="7">
        <v>61</v>
      </c>
      <c r="X767" s="7">
        <v>24</v>
      </c>
      <c r="Y767" s="7">
        <v>121</v>
      </c>
      <c r="Z767" s="7">
        <v>91</v>
      </c>
      <c r="AA767" s="7">
        <v>2</v>
      </c>
      <c r="AB767" s="7">
        <v>1</v>
      </c>
      <c r="AC767" s="7">
        <v>1</v>
      </c>
      <c r="AD767" s="7">
        <v>3</v>
      </c>
      <c r="AE767" s="7">
        <v>5</v>
      </c>
      <c r="AF767" s="7">
        <v>0</v>
      </c>
      <c r="AG767" s="7">
        <v>0</v>
      </c>
      <c r="AH767" s="7">
        <v>0</v>
      </c>
      <c r="AI767" s="7">
        <v>0</v>
      </c>
      <c r="AJ767" s="7">
        <v>0</v>
      </c>
      <c r="AK767" s="7">
        <v>0</v>
      </c>
      <c r="AL767" s="7">
        <v>0</v>
      </c>
      <c r="AM767" s="8">
        <v>43706</v>
      </c>
      <c r="AO767">
        <f>IF($AG767=1,G767,0)</f>
        <v>0</v>
      </c>
      <c r="AP767">
        <f>IF($AG767=1,H767,0)</f>
        <v>0</v>
      </c>
      <c r="AQ767">
        <f>IF($AG767=1,J767,0)</f>
        <v>0</v>
      </c>
      <c r="AR767">
        <f>IF($AG767=1,I767,0)</f>
        <v>0</v>
      </c>
      <c r="AS767">
        <f>IF($AG767=1,K767,0)</f>
        <v>0</v>
      </c>
      <c r="AU767">
        <f>IF($AJ767=1,T767,0)</f>
        <v>0</v>
      </c>
      <c r="AV767">
        <f>IF($AJ767=1,U767,0)</f>
        <v>0</v>
      </c>
      <c r="AW767">
        <f>IF($AJ767=1,V767,0)</f>
        <v>0</v>
      </c>
      <c r="AX767">
        <f>IF($AJ767=1,W767,0)</f>
        <v>0</v>
      </c>
      <c r="AY767">
        <f>IF($AJ767=1,X767,0)</f>
        <v>0</v>
      </c>
      <c r="BA767">
        <f>IF($AK767=1,M767,0)</f>
        <v>0</v>
      </c>
      <c r="BB767">
        <f>IF($AK767=1,N767,0)</f>
        <v>0</v>
      </c>
      <c r="BC767">
        <f>IF($AK767=1,O767,0)</f>
        <v>0</v>
      </c>
      <c r="BD767">
        <f>IF($AK767=1,P767,0)</f>
        <v>0</v>
      </c>
    </row>
    <row r="768" spans="1:56" x14ac:dyDescent="0.3">
      <c r="A768" s="7">
        <v>1885</v>
      </c>
      <c r="B768" s="6">
        <v>158917</v>
      </c>
      <c r="C768" s="7">
        <v>1</v>
      </c>
      <c r="D768" s="7">
        <v>2</v>
      </c>
      <c r="E768" s="7">
        <f>SUM(C768:D768)</f>
        <v>3</v>
      </c>
      <c r="F768" s="7">
        <v>51</v>
      </c>
      <c r="G768" s="7">
        <v>0</v>
      </c>
      <c r="H768" s="7">
        <v>0</v>
      </c>
      <c r="I768" s="7">
        <v>1</v>
      </c>
      <c r="J768" s="7">
        <v>0</v>
      </c>
      <c r="K768" s="7">
        <v>0</v>
      </c>
      <c r="L768" s="7" t="str" cm="1">
        <f t="array" ref="L768">_xlfn.IFS(G768=1,G$1,H768=1,H$1,I768=1,I$1,J768=1,J$1,K768=1,K$1)</f>
        <v>Together</v>
      </c>
      <c r="M768" s="7">
        <v>0</v>
      </c>
      <c r="N768" s="7">
        <v>1</v>
      </c>
      <c r="O768" s="7">
        <v>0</v>
      </c>
      <c r="P768" s="7">
        <v>0</v>
      </c>
      <c r="Q768" s="7" t="str" cm="1">
        <f t="array" ref="Q768">_xlfn.IFS(M768=1,M$1,N768=1,N$1,O768=1,O$1,P768=1,P$1)</f>
        <v>Graduate</v>
      </c>
      <c r="R768" t="s">
        <v>41</v>
      </c>
      <c r="S768" s="7">
        <v>10</v>
      </c>
      <c r="T768" s="7">
        <v>407</v>
      </c>
      <c r="U768" s="7">
        <v>19</v>
      </c>
      <c r="V768" s="7">
        <v>240</v>
      </c>
      <c r="W768" s="7">
        <v>0</v>
      </c>
      <c r="X768" s="7">
        <v>19</v>
      </c>
      <c r="Y768" s="7">
        <v>76</v>
      </c>
      <c r="Z768" s="7">
        <v>610</v>
      </c>
      <c r="AA768" s="7">
        <v>5</v>
      </c>
      <c r="AB768" s="7">
        <v>4</v>
      </c>
      <c r="AC768" s="7">
        <v>1</v>
      </c>
      <c r="AD768" s="7">
        <v>6</v>
      </c>
      <c r="AE768" s="7">
        <v>5</v>
      </c>
      <c r="AF768" s="7">
        <v>0</v>
      </c>
      <c r="AG768" s="7">
        <v>0</v>
      </c>
      <c r="AH768" s="7">
        <v>0</v>
      </c>
      <c r="AI768" s="7">
        <v>0</v>
      </c>
      <c r="AJ768" s="7">
        <v>0</v>
      </c>
      <c r="AK768" s="7">
        <v>0</v>
      </c>
      <c r="AL768" s="7">
        <v>0</v>
      </c>
      <c r="AM768" s="8">
        <v>43706</v>
      </c>
      <c r="AO768">
        <f>IF($AG768=1,G768,0)</f>
        <v>0</v>
      </c>
      <c r="AP768">
        <f>IF($AG768=1,H768,0)</f>
        <v>0</v>
      </c>
      <c r="AQ768">
        <f>IF($AG768=1,J768,0)</f>
        <v>0</v>
      </c>
      <c r="AR768">
        <f>IF($AG768=1,I768,0)</f>
        <v>0</v>
      </c>
      <c r="AS768">
        <f>IF($AG768=1,K768,0)</f>
        <v>0</v>
      </c>
      <c r="AU768">
        <f>IF($AJ768=1,T768,0)</f>
        <v>0</v>
      </c>
      <c r="AV768">
        <f>IF($AJ768=1,U768,0)</f>
        <v>0</v>
      </c>
      <c r="AW768">
        <f>IF($AJ768=1,V768,0)</f>
        <v>0</v>
      </c>
      <c r="AX768">
        <f>IF($AJ768=1,W768,0)</f>
        <v>0</v>
      </c>
      <c r="AY768">
        <f>IF($AJ768=1,X768,0)</f>
        <v>0</v>
      </c>
      <c r="BA768">
        <f>IF($AK768=1,M768,0)</f>
        <v>0</v>
      </c>
      <c r="BB768">
        <f>IF($AK768=1,N768,0)</f>
        <v>0</v>
      </c>
      <c r="BC768">
        <f>IF($AK768=1,O768,0)</f>
        <v>0</v>
      </c>
      <c r="BD768">
        <f>IF($AK768=1,P768,0)</f>
        <v>0</v>
      </c>
    </row>
    <row r="769" spans="1:56" x14ac:dyDescent="0.3">
      <c r="A769" s="7">
        <v>3194</v>
      </c>
      <c r="B769" s="6">
        <v>163777</v>
      </c>
      <c r="C769" s="7">
        <v>1</v>
      </c>
      <c r="D769" s="7">
        <v>1</v>
      </c>
      <c r="E769" s="7">
        <f>SUM(C769:D769)</f>
        <v>2</v>
      </c>
      <c r="F769" s="7">
        <v>41</v>
      </c>
      <c r="G769" s="7">
        <v>0</v>
      </c>
      <c r="H769" s="7">
        <v>1</v>
      </c>
      <c r="I769" s="7">
        <v>0</v>
      </c>
      <c r="J769" s="7">
        <v>0</v>
      </c>
      <c r="K769" s="7">
        <v>0</v>
      </c>
      <c r="L769" s="7" t="str" cm="1">
        <f t="array" ref="L769">_xlfn.IFS(G769=1,G$1,H769=1,H$1,I769=1,I$1,J769=1,J$1,K769=1,K$1)</f>
        <v>Married</v>
      </c>
      <c r="M769" s="7">
        <v>0</v>
      </c>
      <c r="N769" s="7">
        <v>1</v>
      </c>
      <c r="O769" s="7">
        <v>0</v>
      </c>
      <c r="P769" s="7">
        <v>0</v>
      </c>
      <c r="Q769" s="7" t="str" cm="1">
        <f t="array" ref="Q769">_xlfn.IFS(M769=1,M$1,N769=1,N$1,O769=1,O$1,P769=1,P$1)</f>
        <v>Graduate</v>
      </c>
      <c r="R769" t="s">
        <v>44</v>
      </c>
      <c r="S769" s="7">
        <v>87</v>
      </c>
      <c r="T769" s="7">
        <v>1174</v>
      </c>
      <c r="U769" s="7">
        <v>13</v>
      </c>
      <c r="V769" s="7">
        <v>272</v>
      </c>
      <c r="W769" s="7">
        <v>39</v>
      </c>
      <c r="X769" s="7">
        <v>44</v>
      </c>
      <c r="Y769" s="7">
        <v>136</v>
      </c>
      <c r="Z769" s="7">
        <v>1405</v>
      </c>
      <c r="AA769" s="7">
        <v>8</v>
      </c>
      <c r="AB769" s="7">
        <v>11</v>
      </c>
      <c r="AC769" s="7">
        <v>1</v>
      </c>
      <c r="AD769" s="7">
        <v>6</v>
      </c>
      <c r="AE769" s="7">
        <v>8</v>
      </c>
      <c r="AF769" s="7">
        <v>0</v>
      </c>
      <c r="AG769" s="7">
        <v>0</v>
      </c>
      <c r="AH769" s="7">
        <v>0</v>
      </c>
      <c r="AI769" s="7">
        <v>0</v>
      </c>
      <c r="AJ769" s="7">
        <v>0</v>
      </c>
      <c r="AK769" s="7">
        <v>0</v>
      </c>
      <c r="AL769" s="7">
        <v>0</v>
      </c>
      <c r="AM769" s="8">
        <v>43706</v>
      </c>
      <c r="AO769">
        <f>IF($AG769=1,G769,0)</f>
        <v>0</v>
      </c>
      <c r="AP769">
        <f>IF($AG769=1,H769,0)</f>
        <v>0</v>
      </c>
      <c r="AQ769">
        <f>IF($AG769=1,J769,0)</f>
        <v>0</v>
      </c>
      <c r="AR769">
        <f>IF($AG769=1,I769,0)</f>
        <v>0</v>
      </c>
      <c r="AS769">
        <f>IF($AG769=1,K769,0)</f>
        <v>0</v>
      </c>
      <c r="AU769">
        <f>IF($AJ769=1,T769,0)</f>
        <v>0</v>
      </c>
      <c r="AV769">
        <f>IF($AJ769=1,U769,0)</f>
        <v>0</v>
      </c>
      <c r="AW769">
        <f>IF($AJ769=1,V769,0)</f>
        <v>0</v>
      </c>
      <c r="AX769">
        <f>IF($AJ769=1,W769,0)</f>
        <v>0</v>
      </c>
      <c r="AY769">
        <f>IF($AJ769=1,X769,0)</f>
        <v>0</v>
      </c>
      <c r="BA769">
        <f>IF($AK769=1,M769,0)</f>
        <v>0</v>
      </c>
      <c r="BB769">
        <f>IF($AK769=1,N769,0)</f>
        <v>0</v>
      </c>
      <c r="BC769">
        <f>IF($AK769=1,O769,0)</f>
        <v>0</v>
      </c>
      <c r="BD769">
        <f>IF($AK769=1,P769,0)</f>
        <v>0</v>
      </c>
    </row>
    <row r="770" spans="1:56" x14ac:dyDescent="0.3">
      <c r="A770" s="7">
        <v>3209</v>
      </c>
      <c r="B770" s="6">
        <v>157313</v>
      </c>
      <c r="C770" s="7">
        <v>1</v>
      </c>
      <c r="D770" s="7">
        <v>1.5</v>
      </c>
      <c r="E770" s="7">
        <f>SUM(C770:D770)</f>
        <v>2.5</v>
      </c>
      <c r="F770" s="7">
        <v>41</v>
      </c>
      <c r="G770" s="7">
        <v>0</v>
      </c>
      <c r="H770" s="7">
        <v>1</v>
      </c>
      <c r="I770" s="7">
        <v>0</v>
      </c>
      <c r="J770" s="7">
        <v>0</v>
      </c>
      <c r="K770" s="7">
        <v>0</v>
      </c>
      <c r="L770" s="7" t="str" cm="1">
        <f t="array" ref="L770">_xlfn.IFS(G770=1,G$1,H770=1,H$1,I770=1,I$1,J770=1,J$1,K770=1,K$1)</f>
        <v>Married</v>
      </c>
      <c r="M770" s="7">
        <v>0</v>
      </c>
      <c r="N770" s="7">
        <v>1</v>
      </c>
      <c r="O770" s="7">
        <v>0</v>
      </c>
      <c r="P770" s="7">
        <v>0</v>
      </c>
      <c r="Q770" s="7" t="str" cm="1">
        <f t="array" ref="Q770">_xlfn.IFS(M770=1,M$1,N770=1,N$1,O770=1,O$1,P770=1,P$1)</f>
        <v>Graduate</v>
      </c>
      <c r="R770" t="s">
        <v>43</v>
      </c>
      <c r="S770" s="7">
        <v>87</v>
      </c>
      <c r="T770" s="7">
        <v>1254</v>
      </c>
      <c r="U770" s="7">
        <v>14</v>
      </c>
      <c r="V770" s="7">
        <v>291</v>
      </c>
      <c r="W770" s="7">
        <v>41</v>
      </c>
      <c r="X770" s="7">
        <v>47</v>
      </c>
      <c r="Y770" s="7">
        <v>145</v>
      </c>
      <c r="Z770" s="7">
        <v>1501</v>
      </c>
      <c r="AA770" s="7">
        <v>8</v>
      </c>
      <c r="AB770" s="7">
        <v>11</v>
      </c>
      <c r="AC770" s="7">
        <v>1</v>
      </c>
      <c r="AD770" s="7">
        <v>6</v>
      </c>
      <c r="AE770" s="7">
        <v>8</v>
      </c>
      <c r="AF770" s="7">
        <v>0</v>
      </c>
      <c r="AG770" s="7">
        <v>0</v>
      </c>
      <c r="AH770" s="7">
        <v>0</v>
      </c>
      <c r="AI770" s="7">
        <v>0</v>
      </c>
      <c r="AJ770" s="7">
        <v>0</v>
      </c>
      <c r="AK770" s="7">
        <v>0</v>
      </c>
      <c r="AL770" s="7">
        <v>0</v>
      </c>
      <c r="AM770" s="8">
        <v>43706</v>
      </c>
      <c r="AO770">
        <f>IF($AG770=1,G770,0)</f>
        <v>0</v>
      </c>
      <c r="AP770">
        <f>IF($AG770=1,H770,0)</f>
        <v>0</v>
      </c>
      <c r="AQ770">
        <f>IF($AG770=1,J770,0)</f>
        <v>0</v>
      </c>
      <c r="AR770">
        <f>IF($AG770=1,I770,0)</f>
        <v>0</v>
      </c>
      <c r="AS770">
        <f>IF($AG770=1,K770,0)</f>
        <v>0</v>
      </c>
      <c r="AU770">
        <f>IF($AJ770=1,T770,0)</f>
        <v>0</v>
      </c>
      <c r="AV770">
        <f>IF($AJ770=1,U770,0)</f>
        <v>0</v>
      </c>
      <c r="AW770">
        <f>IF($AJ770=1,V770,0)</f>
        <v>0</v>
      </c>
      <c r="AX770">
        <f>IF($AJ770=1,W770,0)</f>
        <v>0</v>
      </c>
      <c r="AY770">
        <f>IF($AJ770=1,X770,0)</f>
        <v>0</v>
      </c>
      <c r="BA770">
        <f>IF($AK770=1,M770,0)</f>
        <v>0</v>
      </c>
      <c r="BB770">
        <f>IF($AK770=1,N770,0)</f>
        <v>0</v>
      </c>
      <c r="BC770">
        <f>IF($AK770=1,O770,0)</f>
        <v>0</v>
      </c>
      <c r="BD770">
        <f>IF($AK770=1,P770,0)</f>
        <v>0</v>
      </c>
    </row>
    <row r="771" spans="1:56" x14ac:dyDescent="0.3">
      <c r="A771" s="7">
        <v>2651</v>
      </c>
      <c r="B771" s="6">
        <v>127573</v>
      </c>
      <c r="C771" s="7">
        <v>1</v>
      </c>
      <c r="D771" s="7">
        <v>0</v>
      </c>
      <c r="E771" s="7">
        <f>SUM(C771:D771)</f>
        <v>1</v>
      </c>
      <c r="F771" s="7">
        <v>45</v>
      </c>
      <c r="G771" s="7">
        <v>0</v>
      </c>
      <c r="H771" s="7">
        <v>1</v>
      </c>
      <c r="I771" s="7">
        <v>0</v>
      </c>
      <c r="J771" s="7">
        <v>0</v>
      </c>
      <c r="K771" s="7">
        <v>0</v>
      </c>
      <c r="L771" s="7" t="str" cm="1">
        <f t="array" ref="L771">_xlfn.IFS(G771=1,G$1,H771=1,H$1,I771=1,I$1,J771=1,J$1,K771=1,K$1)</f>
        <v>Married</v>
      </c>
      <c r="M771" s="7">
        <v>0</v>
      </c>
      <c r="N771" s="7">
        <v>1</v>
      </c>
      <c r="O771" s="7">
        <v>0</v>
      </c>
      <c r="P771" s="7">
        <v>0</v>
      </c>
      <c r="Q771" s="7" t="str" cm="1">
        <f t="array" ref="Q771">_xlfn.IFS(M771=1,M$1,N771=1,N$1,O771=1,O$1,P771=1,P$1)</f>
        <v>Graduate</v>
      </c>
      <c r="R771" t="s">
        <v>43</v>
      </c>
      <c r="S771" s="7">
        <v>45</v>
      </c>
      <c r="T771" s="7">
        <v>231</v>
      </c>
      <c r="U771" s="7">
        <v>69</v>
      </c>
      <c r="V771" s="7">
        <v>509</v>
      </c>
      <c r="W771" s="7">
        <v>180</v>
      </c>
      <c r="X771" s="7">
        <v>69</v>
      </c>
      <c r="Y771" s="7">
        <v>69</v>
      </c>
      <c r="Z771" s="7">
        <v>990</v>
      </c>
      <c r="AA771" s="7">
        <v>4</v>
      </c>
      <c r="AB771" s="7">
        <v>5</v>
      </c>
      <c r="AC771" s="7">
        <v>1</v>
      </c>
      <c r="AD771" s="7">
        <v>4</v>
      </c>
      <c r="AE771" s="7">
        <v>8</v>
      </c>
      <c r="AF771" s="7">
        <v>0</v>
      </c>
      <c r="AG771" s="7">
        <v>0</v>
      </c>
      <c r="AH771" s="7">
        <v>0</v>
      </c>
      <c r="AI771" s="7">
        <v>0</v>
      </c>
      <c r="AJ771" s="7">
        <v>0</v>
      </c>
      <c r="AK771" s="7">
        <v>0</v>
      </c>
      <c r="AL771" s="7">
        <v>0</v>
      </c>
      <c r="AM771" s="8">
        <v>43707</v>
      </c>
      <c r="AO771">
        <f>IF($AG771=1,G771,0)</f>
        <v>0</v>
      </c>
      <c r="AP771">
        <f>IF($AG771=1,H771,0)</f>
        <v>0</v>
      </c>
      <c r="AQ771">
        <f>IF($AG771=1,J771,0)</f>
        <v>0</v>
      </c>
      <c r="AR771">
        <f>IF($AG771=1,I771,0)</f>
        <v>0</v>
      </c>
      <c r="AS771">
        <f>IF($AG771=1,K771,0)</f>
        <v>0</v>
      </c>
      <c r="AU771">
        <f>IF($AJ771=1,T771,0)</f>
        <v>0</v>
      </c>
      <c r="AV771">
        <f>IF($AJ771=1,U771,0)</f>
        <v>0</v>
      </c>
      <c r="AW771">
        <f>IF($AJ771=1,V771,0)</f>
        <v>0</v>
      </c>
      <c r="AX771">
        <f>IF($AJ771=1,W771,0)</f>
        <v>0</v>
      </c>
      <c r="AY771">
        <f>IF($AJ771=1,X771,0)</f>
        <v>0</v>
      </c>
      <c r="BA771">
        <f>IF($AK771=1,M771,0)</f>
        <v>0</v>
      </c>
      <c r="BB771">
        <f>IF($AK771=1,N771,0)</f>
        <v>0</v>
      </c>
      <c r="BC771">
        <f>IF($AK771=1,O771,0)</f>
        <v>0</v>
      </c>
      <c r="BD771">
        <f>IF($AK771=1,P771,0)</f>
        <v>0</v>
      </c>
    </row>
    <row r="772" spans="1:56" x14ac:dyDescent="0.3">
      <c r="A772" s="7">
        <v>1782</v>
      </c>
      <c r="B772" s="6">
        <v>146984</v>
      </c>
      <c r="C772" s="7">
        <v>1</v>
      </c>
      <c r="D772" s="7">
        <v>1</v>
      </c>
      <c r="E772" s="7">
        <f>SUM(C772:D772)</f>
        <v>2</v>
      </c>
      <c r="F772" s="7">
        <v>64</v>
      </c>
      <c r="G772" s="7">
        <v>0</v>
      </c>
      <c r="H772" s="7">
        <v>0</v>
      </c>
      <c r="I772" s="7">
        <v>0</v>
      </c>
      <c r="J772" s="7">
        <v>0</v>
      </c>
      <c r="K772" s="7">
        <v>1</v>
      </c>
      <c r="L772" s="7" t="str" cm="1">
        <f t="array" ref="L772">_xlfn.IFS(G772=1,G$1,H772=1,H$1,I772=1,I$1,J772=1,J$1,K772=1,K$1)</f>
        <v>Widow</v>
      </c>
      <c r="M772" s="7">
        <v>0</v>
      </c>
      <c r="N772" s="7">
        <v>1</v>
      </c>
      <c r="O772" s="7">
        <v>0</v>
      </c>
      <c r="P772" s="7">
        <v>0</v>
      </c>
      <c r="Q772" s="7" t="str" cm="1">
        <f t="array" ref="Q772">_xlfn.IFS(M772=1,M$1,N772=1,N$1,O772=1,O$1,P772=1,P$1)</f>
        <v>Graduate</v>
      </c>
      <c r="R772" t="s">
        <v>42</v>
      </c>
      <c r="S772" s="7">
        <v>71</v>
      </c>
      <c r="T772" s="7">
        <v>59</v>
      </c>
      <c r="U772" s="7">
        <v>3</v>
      </c>
      <c r="V772" s="7">
        <v>31</v>
      </c>
      <c r="W772" s="7">
        <v>6</v>
      </c>
      <c r="X772" s="7">
        <v>3</v>
      </c>
      <c r="Y772" s="7">
        <v>25</v>
      </c>
      <c r="Z772" s="7">
        <v>78</v>
      </c>
      <c r="AA772" s="7">
        <v>1</v>
      </c>
      <c r="AB772" s="7">
        <v>1</v>
      </c>
      <c r="AC772" s="7">
        <v>0</v>
      </c>
      <c r="AD772" s="7">
        <v>3</v>
      </c>
      <c r="AE772" s="7">
        <v>5</v>
      </c>
      <c r="AF772" s="7">
        <v>0</v>
      </c>
      <c r="AG772" s="7">
        <v>0</v>
      </c>
      <c r="AH772" s="7">
        <v>0</v>
      </c>
      <c r="AI772" s="7">
        <v>0</v>
      </c>
      <c r="AJ772" s="7">
        <v>0</v>
      </c>
      <c r="AK772" s="7">
        <v>0</v>
      </c>
      <c r="AL772" s="7">
        <v>0</v>
      </c>
      <c r="AM772" s="8">
        <v>43708</v>
      </c>
      <c r="AO772">
        <f>IF($AG772=1,G772,0)</f>
        <v>0</v>
      </c>
      <c r="AP772">
        <f>IF($AG772=1,H772,0)</f>
        <v>0</v>
      </c>
      <c r="AQ772">
        <f>IF($AG772=1,J772,0)</f>
        <v>0</v>
      </c>
      <c r="AR772">
        <f>IF($AG772=1,I772,0)</f>
        <v>0</v>
      </c>
      <c r="AS772">
        <f>IF($AG772=1,K772,0)</f>
        <v>0</v>
      </c>
      <c r="AU772">
        <f>IF($AJ772=1,T772,0)</f>
        <v>0</v>
      </c>
      <c r="AV772">
        <f>IF($AJ772=1,U772,0)</f>
        <v>0</v>
      </c>
      <c r="AW772">
        <f>IF($AJ772=1,V772,0)</f>
        <v>0</v>
      </c>
      <c r="AX772">
        <f>IF($AJ772=1,W772,0)</f>
        <v>0</v>
      </c>
      <c r="AY772">
        <f>IF($AJ772=1,X772,0)</f>
        <v>0</v>
      </c>
      <c r="BA772">
        <f>IF($AK772=1,M772,0)</f>
        <v>0</v>
      </c>
      <c r="BB772">
        <f>IF($AK772=1,N772,0)</f>
        <v>0</v>
      </c>
      <c r="BC772">
        <f>IF($AK772=1,O772,0)</f>
        <v>0</v>
      </c>
      <c r="BD772">
        <f>IF($AK772=1,P772,0)</f>
        <v>0</v>
      </c>
    </row>
    <row r="773" spans="1:56" x14ac:dyDescent="0.3">
      <c r="A773" s="7">
        <v>1847</v>
      </c>
      <c r="B773" s="6">
        <v>143456</v>
      </c>
      <c r="C773" s="7">
        <v>0</v>
      </c>
      <c r="D773" s="7">
        <v>1</v>
      </c>
      <c r="E773" s="7">
        <f>SUM(C773:D773)</f>
        <v>1</v>
      </c>
      <c r="F773" s="7">
        <v>54</v>
      </c>
      <c r="G773" s="7">
        <v>0</v>
      </c>
      <c r="H773" s="7">
        <v>0</v>
      </c>
      <c r="I773" s="7">
        <v>0</v>
      </c>
      <c r="J773" s="7">
        <v>1</v>
      </c>
      <c r="K773" s="7">
        <v>0</v>
      </c>
      <c r="L773" s="7" t="str" cm="1">
        <f t="array" ref="L773">_xlfn.IFS(G773=1,G$1,H773=1,H$1,I773=1,I$1,J773=1,J$1,K773=1,K$1)</f>
        <v>Single</v>
      </c>
      <c r="M773" s="7">
        <v>0</v>
      </c>
      <c r="N773" s="7">
        <v>0</v>
      </c>
      <c r="O773" s="7">
        <v>1</v>
      </c>
      <c r="P773" s="7">
        <v>0</v>
      </c>
      <c r="Q773" s="7" t="str" cm="1">
        <f t="array" ref="Q773">_xlfn.IFS(M773=1,M$1,N773=1,N$1,O773=1,O$1,P773=1,P$1)</f>
        <v>Master</v>
      </c>
      <c r="R773" t="s">
        <v>43</v>
      </c>
      <c r="S773" s="7">
        <v>0</v>
      </c>
      <c r="T773" s="7">
        <v>908</v>
      </c>
      <c r="U773" s="7">
        <v>36</v>
      </c>
      <c r="V773" s="7">
        <v>224</v>
      </c>
      <c r="W773" s="7">
        <v>83</v>
      </c>
      <c r="X773" s="7">
        <v>23</v>
      </c>
      <c r="Y773" s="7">
        <v>23</v>
      </c>
      <c r="Z773" s="7">
        <v>1251</v>
      </c>
      <c r="AA773" s="7">
        <v>3</v>
      </c>
      <c r="AB773" s="7">
        <v>5</v>
      </c>
      <c r="AC773" s="7">
        <v>1</v>
      </c>
      <c r="AD773" s="7">
        <v>8</v>
      </c>
      <c r="AE773" s="7">
        <v>5</v>
      </c>
      <c r="AF773" s="7">
        <v>0</v>
      </c>
      <c r="AG773" s="7">
        <v>0</v>
      </c>
      <c r="AH773" s="7">
        <v>0</v>
      </c>
      <c r="AI773" s="7">
        <v>0</v>
      </c>
      <c r="AJ773" s="7">
        <v>0</v>
      </c>
      <c r="AK773" s="7">
        <v>0</v>
      </c>
      <c r="AL773" s="7">
        <v>0</v>
      </c>
      <c r="AM773" s="8">
        <v>43708</v>
      </c>
      <c r="AO773">
        <f>IF($AG773=1,G773,0)</f>
        <v>0</v>
      </c>
      <c r="AP773">
        <f>IF($AG773=1,H773,0)</f>
        <v>0</v>
      </c>
      <c r="AQ773">
        <f>IF($AG773=1,J773,0)</f>
        <v>0</v>
      </c>
      <c r="AR773">
        <f>IF($AG773=1,I773,0)</f>
        <v>0</v>
      </c>
      <c r="AS773">
        <f>IF($AG773=1,K773,0)</f>
        <v>0</v>
      </c>
      <c r="AU773">
        <f>IF($AJ773=1,T773,0)</f>
        <v>0</v>
      </c>
      <c r="AV773">
        <f>IF($AJ773=1,U773,0)</f>
        <v>0</v>
      </c>
      <c r="AW773">
        <f>IF($AJ773=1,V773,0)</f>
        <v>0</v>
      </c>
      <c r="AX773">
        <f>IF($AJ773=1,W773,0)</f>
        <v>0</v>
      </c>
      <c r="AY773">
        <f>IF($AJ773=1,X773,0)</f>
        <v>0</v>
      </c>
      <c r="BA773">
        <f>IF($AK773=1,M773,0)</f>
        <v>0</v>
      </c>
      <c r="BB773">
        <f>IF($AK773=1,N773,0)</f>
        <v>0</v>
      </c>
      <c r="BC773">
        <f>IF($AK773=1,O773,0)</f>
        <v>0</v>
      </c>
      <c r="BD773">
        <f>IF($AK773=1,P773,0)</f>
        <v>0</v>
      </c>
    </row>
    <row r="774" spans="1:56" x14ac:dyDescent="0.3">
      <c r="A774" s="7">
        <v>2740</v>
      </c>
      <c r="B774" s="6">
        <v>167131</v>
      </c>
      <c r="C774" s="7">
        <v>0</v>
      </c>
      <c r="D774" s="7">
        <v>1</v>
      </c>
      <c r="E774" s="7">
        <f>SUM(C774:D774)</f>
        <v>1</v>
      </c>
      <c r="F774" s="7">
        <v>64</v>
      </c>
      <c r="G774" s="7">
        <v>0</v>
      </c>
      <c r="H774" s="7">
        <v>1</v>
      </c>
      <c r="I774" s="7">
        <v>0</v>
      </c>
      <c r="J774" s="7">
        <v>0</v>
      </c>
      <c r="K774" s="7">
        <v>0</v>
      </c>
      <c r="L774" s="7" t="str" cm="1">
        <f t="array" ref="L774">_xlfn.IFS(G774=1,G$1,H774=1,H$1,I774=1,I$1,J774=1,J$1,K774=1,K$1)</f>
        <v>Married</v>
      </c>
      <c r="M774" s="7">
        <v>0</v>
      </c>
      <c r="N774" s="7">
        <v>1</v>
      </c>
      <c r="O774" s="7">
        <v>0</v>
      </c>
      <c r="P774" s="7">
        <v>0</v>
      </c>
      <c r="Q774" s="7" t="str" cm="1">
        <f t="array" ref="Q774">_xlfn.IFS(M774=1,M$1,N774=1,N$1,O774=1,O$1,P774=1,P$1)</f>
        <v>Graduate</v>
      </c>
      <c r="R774" t="s">
        <v>39</v>
      </c>
      <c r="S774" s="7">
        <v>72</v>
      </c>
      <c r="T774" s="7">
        <v>1158</v>
      </c>
      <c r="U774" s="7">
        <v>177</v>
      </c>
      <c r="V774" s="7">
        <v>622</v>
      </c>
      <c r="W774" s="7">
        <v>232</v>
      </c>
      <c r="X774" s="7">
        <v>87</v>
      </c>
      <c r="Y774" s="7">
        <v>154</v>
      </c>
      <c r="Z774" s="7">
        <v>2121</v>
      </c>
      <c r="AA774" s="7">
        <v>3</v>
      </c>
      <c r="AB774" s="7">
        <v>9</v>
      </c>
      <c r="AC774" s="7">
        <v>2</v>
      </c>
      <c r="AD774" s="7">
        <v>12</v>
      </c>
      <c r="AE774" s="7">
        <v>6</v>
      </c>
      <c r="AF774" s="7">
        <v>0</v>
      </c>
      <c r="AG774" s="7">
        <v>0</v>
      </c>
      <c r="AH774" s="7">
        <v>0</v>
      </c>
      <c r="AI774" s="7">
        <v>0</v>
      </c>
      <c r="AJ774" s="7">
        <v>0</v>
      </c>
      <c r="AK774" s="7">
        <v>0</v>
      </c>
      <c r="AL774" s="7">
        <v>0</v>
      </c>
      <c r="AM774" s="8">
        <v>43708</v>
      </c>
      <c r="AO774">
        <f>IF($AG774=1,G774,0)</f>
        <v>0</v>
      </c>
      <c r="AP774">
        <f>IF($AG774=1,H774,0)</f>
        <v>0</v>
      </c>
      <c r="AQ774">
        <f>IF($AG774=1,J774,0)</f>
        <v>0</v>
      </c>
      <c r="AR774">
        <f>IF($AG774=1,I774,0)</f>
        <v>0</v>
      </c>
      <c r="AS774">
        <f>IF($AG774=1,K774,0)</f>
        <v>0</v>
      </c>
      <c r="AU774">
        <f>IF($AJ774=1,T774,0)</f>
        <v>0</v>
      </c>
      <c r="AV774">
        <f>IF($AJ774=1,U774,0)</f>
        <v>0</v>
      </c>
      <c r="AW774">
        <f>IF($AJ774=1,V774,0)</f>
        <v>0</v>
      </c>
      <c r="AX774">
        <f>IF($AJ774=1,W774,0)</f>
        <v>0</v>
      </c>
      <c r="AY774">
        <f>IF($AJ774=1,X774,0)</f>
        <v>0</v>
      </c>
      <c r="BA774">
        <f>IF($AK774=1,M774,0)</f>
        <v>0</v>
      </c>
      <c r="BB774">
        <f>IF($AK774=1,N774,0)</f>
        <v>0</v>
      </c>
      <c r="BC774">
        <f>IF($AK774=1,O774,0)</f>
        <v>0</v>
      </c>
      <c r="BD774">
        <f>IF($AK774=1,P774,0)</f>
        <v>0</v>
      </c>
    </row>
    <row r="775" spans="1:56" x14ac:dyDescent="0.3">
      <c r="A775" s="7">
        <v>1213</v>
      </c>
      <c r="B775" s="6">
        <v>142011</v>
      </c>
      <c r="C775" s="7">
        <v>1</v>
      </c>
      <c r="D775" s="7">
        <v>0</v>
      </c>
      <c r="E775" s="7">
        <f>SUM(C775:D775)</f>
        <v>1</v>
      </c>
      <c r="F775" s="7">
        <v>42</v>
      </c>
      <c r="G775" s="7">
        <v>0</v>
      </c>
      <c r="H775" s="7">
        <v>0</v>
      </c>
      <c r="I775" s="7">
        <v>1</v>
      </c>
      <c r="J775" s="7">
        <v>0</v>
      </c>
      <c r="K775" s="7">
        <v>0</v>
      </c>
      <c r="L775" s="7" t="str" cm="1">
        <f t="array" ref="L775">_xlfn.IFS(G775=1,G$1,H775=1,H$1,I775=1,I$1,J775=1,J$1,K775=1,K$1)</f>
        <v>Together</v>
      </c>
      <c r="M775" s="7">
        <v>0</v>
      </c>
      <c r="N775" s="7">
        <v>1</v>
      </c>
      <c r="O775" s="7">
        <v>0</v>
      </c>
      <c r="P775" s="7">
        <v>0</v>
      </c>
      <c r="Q775" s="7" t="str" cm="1">
        <f t="array" ref="Q775">_xlfn.IFS(M775=1,M$1,N775=1,N$1,O775=1,O$1,P775=1,P$1)</f>
        <v>Graduate</v>
      </c>
      <c r="R775" t="s">
        <v>41</v>
      </c>
      <c r="S775" s="7">
        <v>46</v>
      </c>
      <c r="T775" s="7">
        <v>443</v>
      </c>
      <c r="U775" s="7">
        <v>0</v>
      </c>
      <c r="V775" s="7">
        <v>54</v>
      </c>
      <c r="W775" s="7">
        <v>7</v>
      </c>
      <c r="X775" s="7">
        <v>3</v>
      </c>
      <c r="Y775" s="7">
        <v>132</v>
      </c>
      <c r="Z775" s="7">
        <v>375</v>
      </c>
      <c r="AA775" s="7">
        <v>4</v>
      </c>
      <c r="AB775" s="7">
        <v>3</v>
      </c>
      <c r="AC775" s="7">
        <v>1</v>
      </c>
      <c r="AD775" s="7">
        <v>4</v>
      </c>
      <c r="AE775" s="7">
        <v>8</v>
      </c>
      <c r="AF775" s="7">
        <v>0</v>
      </c>
      <c r="AG775" s="7">
        <v>0</v>
      </c>
      <c r="AH775" s="7">
        <v>0</v>
      </c>
      <c r="AI775" s="7">
        <v>0</v>
      </c>
      <c r="AJ775" s="7">
        <v>0</v>
      </c>
      <c r="AK775" s="7">
        <v>0</v>
      </c>
      <c r="AL775" s="7">
        <v>0</v>
      </c>
      <c r="AM775" s="8">
        <v>43708</v>
      </c>
      <c r="AO775">
        <f>IF($AG775=1,G775,0)</f>
        <v>0</v>
      </c>
      <c r="AP775">
        <f>IF($AG775=1,H775,0)</f>
        <v>0</v>
      </c>
      <c r="AQ775">
        <f>IF($AG775=1,J775,0)</f>
        <v>0</v>
      </c>
      <c r="AR775">
        <f>IF($AG775=1,I775,0)</f>
        <v>0</v>
      </c>
      <c r="AS775">
        <f>IF($AG775=1,K775,0)</f>
        <v>0</v>
      </c>
      <c r="AU775">
        <f>IF($AJ775=1,T775,0)</f>
        <v>0</v>
      </c>
      <c r="AV775">
        <f>IF($AJ775=1,U775,0)</f>
        <v>0</v>
      </c>
      <c r="AW775">
        <f>IF($AJ775=1,V775,0)</f>
        <v>0</v>
      </c>
      <c r="AX775">
        <f>IF($AJ775=1,W775,0)</f>
        <v>0</v>
      </c>
      <c r="AY775">
        <f>IF($AJ775=1,X775,0)</f>
        <v>0</v>
      </c>
      <c r="BA775">
        <f>IF($AK775=1,M775,0)</f>
        <v>0</v>
      </c>
      <c r="BB775">
        <f>IF($AK775=1,N775,0)</f>
        <v>0</v>
      </c>
      <c r="BC775">
        <f>IF($AK775=1,O775,0)</f>
        <v>0</v>
      </c>
      <c r="BD775">
        <f>IF($AK775=1,P775,0)</f>
        <v>0</v>
      </c>
    </row>
    <row r="776" spans="1:56" x14ac:dyDescent="0.3">
      <c r="A776" s="7">
        <v>2545</v>
      </c>
      <c r="B776" s="6">
        <v>175283</v>
      </c>
      <c r="C776" s="7">
        <v>1</v>
      </c>
      <c r="D776" s="7">
        <v>2</v>
      </c>
      <c r="E776" s="7">
        <f>SUM(C776:D776)</f>
        <v>3</v>
      </c>
      <c r="F776" s="7">
        <v>63</v>
      </c>
      <c r="G776" s="7">
        <v>0</v>
      </c>
      <c r="H776" s="7">
        <v>1</v>
      </c>
      <c r="I776" s="7">
        <v>0</v>
      </c>
      <c r="J776" s="7">
        <v>0</v>
      </c>
      <c r="K776" s="7">
        <v>0</v>
      </c>
      <c r="L776" s="7" t="str" cm="1">
        <f t="array" ref="L776">_xlfn.IFS(G776=1,G$1,H776=1,H$1,I776=1,I$1,J776=1,J$1,K776=1,K$1)</f>
        <v>Married</v>
      </c>
      <c r="M776" s="7">
        <v>0</v>
      </c>
      <c r="N776" s="7">
        <v>0</v>
      </c>
      <c r="O776" s="7">
        <v>0</v>
      </c>
      <c r="P776" s="7">
        <v>1</v>
      </c>
      <c r="Q776" s="7" t="str" cm="1">
        <f t="array" ref="Q776">_xlfn.IFS(M776=1,M$1,N776=1,N$1,O776=1,O$1,P776=1,P$1)</f>
        <v>PhD</v>
      </c>
      <c r="R776" t="s">
        <v>41</v>
      </c>
      <c r="S776" s="7">
        <v>26</v>
      </c>
      <c r="T776" s="7">
        <v>1707</v>
      </c>
      <c r="U776" s="7">
        <v>21</v>
      </c>
      <c r="V776" s="7">
        <v>419</v>
      </c>
      <c r="W776" s="7">
        <v>28</v>
      </c>
      <c r="X776" s="7">
        <v>44</v>
      </c>
      <c r="Y776" s="7">
        <v>154</v>
      </c>
      <c r="Z776" s="7">
        <v>2065</v>
      </c>
      <c r="AA776" s="7">
        <v>11</v>
      </c>
      <c r="AB776" s="7">
        <v>6</v>
      </c>
      <c r="AC776" s="7">
        <v>3</v>
      </c>
      <c r="AD776" s="7">
        <v>5</v>
      </c>
      <c r="AE776" s="7">
        <v>4</v>
      </c>
      <c r="AF776" s="7">
        <v>0</v>
      </c>
      <c r="AG776" s="7">
        <v>0</v>
      </c>
      <c r="AH776" s="7">
        <v>0</v>
      </c>
      <c r="AI776" s="7">
        <v>0</v>
      </c>
      <c r="AJ776" s="7">
        <v>0</v>
      </c>
      <c r="AK776" s="7">
        <v>0</v>
      </c>
      <c r="AL776" s="7">
        <v>0</v>
      </c>
      <c r="AM776" s="8">
        <v>43709</v>
      </c>
      <c r="AO776">
        <f>IF($AG776=1,G776,0)</f>
        <v>0</v>
      </c>
      <c r="AP776">
        <f>IF($AG776=1,H776,0)</f>
        <v>0</v>
      </c>
      <c r="AQ776">
        <f>IF($AG776=1,J776,0)</f>
        <v>0</v>
      </c>
      <c r="AR776">
        <f>IF($AG776=1,I776,0)</f>
        <v>0</v>
      </c>
      <c r="AS776">
        <f>IF($AG776=1,K776,0)</f>
        <v>0</v>
      </c>
      <c r="AU776">
        <f>IF($AJ776=1,T776,0)</f>
        <v>0</v>
      </c>
      <c r="AV776">
        <f>IF($AJ776=1,U776,0)</f>
        <v>0</v>
      </c>
      <c r="AW776">
        <f>IF($AJ776=1,V776,0)</f>
        <v>0</v>
      </c>
      <c r="AX776">
        <f>IF($AJ776=1,W776,0)</f>
        <v>0</v>
      </c>
      <c r="AY776">
        <f>IF($AJ776=1,X776,0)</f>
        <v>0</v>
      </c>
      <c r="BA776">
        <f>IF($AK776=1,M776,0)</f>
        <v>0</v>
      </c>
      <c r="BB776">
        <f>IF($AK776=1,N776,0)</f>
        <v>0</v>
      </c>
      <c r="BC776">
        <f>IF($AK776=1,O776,0)</f>
        <v>0</v>
      </c>
      <c r="BD776">
        <f>IF($AK776=1,P776,0)</f>
        <v>0</v>
      </c>
    </row>
    <row r="777" spans="1:56" x14ac:dyDescent="0.3">
      <c r="A777" s="7">
        <v>1454</v>
      </c>
      <c r="B777" s="6">
        <v>161456</v>
      </c>
      <c r="C777" s="7">
        <v>0</v>
      </c>
      <c r="D777" s="7">
        <v>1</v>
      </c>
      <c r="E777" s="7">
        <f>SUM(C777:D777)</f>
        <v>1</v>
      </c>
      <c r="F777" s="7">
        <v>45</v>
      </c>
      <c r="G777" s="7">
        <v>0</v>
      </c>
      <c r="H777" s="7">
        <v>1</v>
      </c>
      <c r="I777" s="7">
        <v>0</v>
      </c>
      <c r="J777" s="7">
        <v>0</v>
      </c>
      <c r="K777" s="7">
        <v>0</v>
      </c>
      <c r="L777" s="7" t="str" cm="1">
        <f t="array" ref="L777">_xlfn.IFS(G777=1,G$1,H777=1,H$1,I777=1,I$1,J777=1,J$1,K777=1,K$1)</f>
        <v>Married</v>
      </c>
      <c r="M777" s="7">
        <v>0</v>
      </c>
      <c r="N777" s="7">
        <v>1</v>
      </c>
      <c r="O777" s="7">
        <v>0</v>
      </c>
      <c r="P777" s="7">
        <v>0</v>
      </c>
      <c r="Q777" s="7" t="str" cm="1">
        <f t="array" ref="Q777">_xlfn.IFS(M777=1,M$1,N777=1,N$1,O777=1,O$1,P777=1,P$1)</f>
        <v>Graduate</v>
      </c>
      <c r="R777" t="s">
        <v>44</v>
      </c>
      <c r="S777" s="7">
        <v>47</v>
      </c>
      <c r="T777" s="7">
        <v>1479</v>
      </c>
      <c r="U777" s="7">
        <v>200</v>
      </c>
      <c r="V777" s="7">
        <v>1009</v>
      </c>
      <c r="W777" s="7">
        <v>221</v>
      </c>
      <c r="X777" s="7">
        <v>504</v>
      </c>
      <c r="Y777" s="7">
        <v>234</v>
      </c>
      <c r="Z777" s="7">
        <v>3179</v>
      </c>
      <c r="AA777" s="7">
        <v>4</v>
      </c>
      <c r="AB777" s="7">
        <v>6</v>
      </c>
      <c r="AC777" s="7">
        <v>10</v>
      </c>
      <c r="AD777" s="7">
        <v>13</v>
      </c>
      <c r="AE777" s="7">
        <v>4</v>
      </c>
      <c r="AF777" s="7">
        <v>0</v>
      </c>
      <c r="AG777" s="7">
        <v>0</v>
      </c>
      <c r="AH777" s="7">
        <v>0</v>
      </c>
      <c r="AI777" s="7">
        <v>0</v>
      </c>
      <c r="AJ777" s="7">
        <v>0</v>
      </c>
      <c r="AK777" s="7">
        <v>0</v>
      </c>
      <c r="AL777" s="7">
        <v>0</v>
      </c>
      <c r="AM777" s="8">
        <v>43709</v>
      </c>
      <c r="AO777">
        <f>IF($AG777=1,G777,0)</f>
        <v>0</v>
      </c>
      <c r="AP777">
        <f>IF($AG777=1,H777,0)</f>
        <v>0</v>
      </c>
      <c r="AQ777">
        <f>IF($AG777=1,J777,0)</f>
        <v>0</v>
      </c>
      <c r="AR777">
        <f>IF($AG777=1,I777,0)</f>
        <v>0</v>
      </c>
      <c r="AS777">
        <f>IF($AG777=1,K777,0)</f>
        <v>0</v>
      </c>
      <c r="AU777">
        <f>IF($AJ777=1,T777,0)</f>
        <v>0</v>
      </c>
      <c r="AV777">
        <f>IF($AJ777=1,U777,0)</f>
        <v>0</v>
      </c>
      <c r="AW777">
        <f>IF($AJ777=1,V777,0)</f>
        <v>0</v>
      </c>
      <c r="AX777">
        <f>IF($AJ777=1,W777,0)</f>
        <v>0</v>
      </c>
      <c r="AY777">
        <f>IF($AJ777=1,X777,0)</f>
        <v>0</v>
      </c>
      <c r="BA777">
        <f>IF($AK777=1,M777,0)</f>
        <v>0</v>
      </c>
      <c r="BB777">
        <f>IF($AK777=1,N777,0)</f>
        <v>0</v>
      </c>
      <c r="BC777">
        <f>IF($AK777=1,O777,0)</f>
        <v>0</v>
      </c>
      <c r="BD777">
        <f>IF($AK777=1,P777,0)</f>
        <v>0</v>
      </c>
    </row>
    <row r="778" spans="1:56" x14ac:dyDescent="0.3">
      <c r="A778" s="7">
        <v>3135</v>
      </c>
      <c r="B778" s="6">
        <v>191172</v>
      </c>
      <c r="C778" s="7">
        <v>0</v>
      </c>
      <c r="D778" s="7">
        <v>0</v>
      </c>
      <c r="E778" s="7">
        <f>SUM(C778:D778)</f>
        <v>0</v>
      </c>
      <c r="F778" s="7">
        <v>30</v>
      </c>
      <c r="G778" s="7">
        <v>0</v>
      </c>
      <c r="H778" s="7">
        <v>0</v>
      </c>
      <c r="I778" s="7">
        <v>0</v>
      </c>
      <c r="J778" s="7">
        <v>1</v>
      </c>
      <c r="K778" s="7">
        <v>0</v>
      </c>
      <c r="L778" s="7" t="str" cm="1">
        <f t="array" ref="L778">_xlfn.IFS(G778=1,G$1,H778=1,H$1,I778=1,I$1,J778=1,J$1,K778=1,K$1)</f>
        <v>Single</v>
      </c>
      <c r="M778" s="7">
        <v>0</v>
      </c>
      <c r="N778" s="7">
        <v>0</v>
      </c>
      <c r="O778" s="7">
        <v>1</v>
      </c>
      <c r="P778" s="7">
        <v>0</v>
      </c>
      <c r="Q778" s="7" t="str" cm="1">
        <f t="array" ref="Q778">_xlfn.IFS(M778=1,M$1,N778=1,N$1,O778=1,O$1,P778=1,P$1)</f>
        <v>Master</v>
      </c>
      <c r="R778" t="s">
        <v>40</v>
      </c>
      <c r="S778" s="7">
        <v>94</v>
      </c>
      <c r="T778" s="7">
        <v>340</v>
      </c>
      <c r="U778" s="7">
        <v>59</v>
      </c>
      <c r="V778" s="7">
        <v>1715</v>
      </c>
      <c r="W778" s="7">
        <v>0</v>
      </c>
      <c r="X778" s="7">
        <v>59</v>
      </c>
      <c r="Y778" s="7">
        <v>117</v>
      </c>
      <c r="Z778" s="7">
        <v>2055</v>
      </c>
      <c r="AA778" s="7">
        <v>0</v>
      </c>
      <c r="AB778" s="7">
        <v>4</v>
      </c>
      <c r="AC778" s="7">
        <v>3</v>
      </c>
      <c r="AD778" s="7">
        <v>7</v>
      </c>
      <c r="AE778" s="7">
        <v>3</v>
      </c>
      <c r="AF778" s="7">
        <v>1</v>
      </c>
      <c r="AG778" s="7">
        <v>0</v>
      </c>
      <c r="AH778" s="7">
        <v>1</v>
      </c>
      <c r="AI778" s="7">
        <v>1</v>
      </c>
      <c r="AJ778" s="7">
        <v>1</v>
      </c>
      <c r="AK778" s="7">
        <v>0</v>
      </c>
      <c r="AL778" s="7">
        <v>1</v>
      </c>
      <c r="AM778" s="8">
        <v>43709</v>
      </c>
      <c r="AO778">
        <f>IF($AG778=1,G778,0)</f>
        <v>0</v>
      </c>
      <c r="AP778">
        <f>IF($AG778=1,H778,0)</f>
        <v>0</v>
      </c>
      <c r="AQ778">
        <f>IF($AG778=1,J778,0)</f>
        <v>0</v>
      </c>
      <c r="AR778">
        <f>IF($AG778=1,I778,0)</f>
        <v>0</v>
      </c>
      <c r="AS778">
        <f>IF($AG778=1,K778,0)</f>
        <v>0</v>
      </c>
      <c r="AU778">
        <f>IF($AJ778=1,T778,0)</f>
        <v>340</v>
      </c>
      <c r="AV778">
        <f>IF($AJ778=1,U778,0)</f>
        <v>59</v>
      </c>
      <c r="AW778">
        <f>IF($AJ778=1,V778,0)</f>
        <v>1715</v>
      </c>
      <c r="AX778">
        <f>IF($AJ778=1,W778,0)</f>
        <v>0</v>
      </c>
      <c r="AY778">
        <f>IF($AJ778=1,X778,0)</f>
        <v>59</v>
      </c>
      <c r="BA778">
        <f>IF($AK778=1,M778,0)</f>
        <v>0</v>
      </c>
      <c r="BB778">
        <f>IF($AK778=1,N778,0)</f>
        <v>0</v>
      </c>
      <c r="BC778">
        <f>IF($AK778=1,O778,0)</f>
        <v>0</v>
      </c>
      <c r="BD778">
        <f>IF($AK778=1,P778,0)</f>
        <v>0</v>
      </c>
    </row>
    <row r="779" spans="1:56" x14ac:dyDescent="0.3">
      <c r="A779" s="7">
        <v>1983</v>
      </c>
      <c r="B779" s="6">
        <v>156337</v>
      </c>
      <c r="C779" s="7">
        <v>1</v>
      </c>
      <c r="D779" s="7">
        <v>1</v>
      </c>
      <c r="E779" s="7">
        <f>SUM(C779:D779)</f>
        <v>2</v>
      </c>
      <c r="F779" s="7">
        <v>39</v>
      </c>
      <c r="G779" s="7">
        <v>0</v>
      </c>
      <c r="H779" s="7">
        <v>1</v>
      </c>
      <c r="I779" s="7">
        <v>0</v>
      </c>
      <c r="J779" s="7">
        <v>0</v>
      </c>
      <c r="K779" s="7">
        <v>0</v>
      </c>
      <c r="L779" s="7" t="str" cm="1">
        <f t="array" ref="L779">_xlfn.IFS(G779=1,G$1,H779=1,H$1,I779=1,I$1,J779=1,J$1,K779=1,K$1)</f>
        <v>Married</v>
      </c>
      <c r="M779" s="7">
        <v>0</v>
      </c>
      <c r="N779" s="7">
        <v>0</v>
      </c>
      <c r="O779" s="7">
        <v>0</v>
      </c>
      <c r="P779" s="7">
        <v>0</v>
      </c>
      <c r="Q779" s="7" t="e" cm="1">
        <f t="array" ref="Q779">_xlfn.IFS(M779=1,M$1,N779=1,N$1,O779=1,O$1,P779=1,P$1)</f>
        <v>#N/A</v>
      </c>
      <c r="R779" t="s">
        <v>40</v>
      </c>
      <c r="S779" s="7">
        <v>25</v>
      </c>
      <c r="T779" s="7">
        <v>968</v>
      </c>
      <c r="U779" s="7">
        <v>44</v>
      </c>
      <c r="V779" s="7">
        <v>400</v>
      </c>
      <c r="W779" s="7">
        <v>78</v>
      </c>
      <c r="X779" s="7">
        <v>14</v>
      </c>
      <c r="Y779" s="7">
        <v>505</v>
      </c>
      <c r="Z779" s="7">
        <v>999</v>
      </c>
      <c r="AA779" s="7">
        <v>5</v>
      </c>
      <c r="AB779" s="7">
        <v>8</v>
      </c>
      <c r="AC779" s="7">
        <v>5</v>
      </c>
      <c r="AD779" s="7">
        <v>4</v>
      </c>
      <c r="AE779" s="7">
        <v>8</v>
      </c>
      <c r="AF779" s="7">
        <v>1</v>
      </c>
      <c r="AG779" s="7">
        <v>0</v>
      </c>
      <c r="AH779" s="7">
        <v>0</v>
      </c>
      <c r="AI779" s="7">
        <v>1</v>
      </c>
      <c r="AJ779" s="7">
        <v>0</v>
      </c>
      <c r="AK779" s="7">
        <v>0</v>
      </c>
      <c r="AL779" s="7">
        <v>1</v>
      </c>
      <c r="AM779" s="8">
        <v>43709</v>
      </c>
      <c r="AO779">
        <f>IF($AG779=1,G779,0)</f>
        <v>0</v>
      </c>
      <c r="AP779">
        <f>IF($AG779=1,H779,0)</f>
        <v>0</v>
      </c>
      <c r="AQ779">
        <f>IF($AG779=1,J779,0)</f>
        <v>0</v>
      </c>
      <c r="AR779">
        <f>IF($AG779=1,I779,0)</f>
        <v>0</v>
      </c>
      <c r="AS779">
        <f>IF($AG779=1,K779,0)</f>
        <v>0</v>
      </c>
      <c r="AU779">
        <f>IF($AJ779=1,T779,0)</f>
        <v>0</v>
      </c>
      <c r="AV779">
        <f>IF($AJ779=1,U779,0)</f>
        <v>0</v>
      </c>
      <c r="AW779">
        <f>IF($AJ779=1,V779,0)</f>
        <v>0</v>
      </c>
      <c r="AX779">
        <f>IF($AJ779=1,W779,0)</f>
        <v>0</v>
      </c>
      <c r="AY779">
        <f>IF($AJ779=1,X779,0)</f>
        <v>0</v>
      </c>
      <c r="BA779">
        <f>IF($AK779=1,M779,0)</f>
        <v>0</v>
      </c>
      <c r="BB779">
        <f>IF($AK779=1,N779,0)</f>
        <v>0</v>
      </c>
      <c r="BC779">
        <f>IF($AK779=1,O779,0)</f>
        <v>0</v>
      </c>
      <c r="BD779">
        <f>IF($AK779=1,P779,0)</f>
        <v>0</v>
      </c>
    </row>
    <row r="780" spans="1:56" x14ac:dyDescent="0.3">
      <c r="A780" s="7">
        <v>1292</v>
      </c>
      <c r="B780" s="6">
        <v>180950</v>
      </c>
      <c r="C780" s="7">
        <v>0</v>
      </c>
      <c r="D780" s="7">
        <v>0</v>
      </c>
      <c r="E780" s="7">
        <f>SUM(C780:D780)</f>
        <v>0</v>
      </c>
      <c r="F780" s="7">
        <v>59</v>
      </c>
      <c r="G780" s="7">
        <v>0</v>
      </c>
      <c r="H780" s="7">
        <v>1</v>
      </c>
      <c r="I780" s="7">
        <v>0</v>
      </c>
      <c r="J780" s="7">
        <v>0</v>
      </c>
      <c r="K780" s="7">
        <v>0</v>
      </c>
      <c r="L780" s="7" t="str" cm="1">
        <f t="array" ref="L780">_xlfn.IFS(G780=1,G$1,H780=1,H$1,I780=1,I$1,J780=1,J$1,K780=1,K$1)</f>
        <v>Married</v>
      </c>
      <c r="M780" s="7">
        <v>0</v>
      </c>
      <c r="N780" s="7">
        <v>0</v>
      </c>
      <c r="O780" s="7">
        <v>1</v>
      </c>
      <c r="P780" s="7">
        <v>0</v>
      </c>
      <c r="Q780" s="7" t="str" cm="1">
        <f t="array" ref="Q780">_xlfn.IFS(M780=1,M$1,N780=1,N$1,O780=1,O$1,P780=1,P$1)</f>
        <v>Master</v>
      </c>
      <c r="R780" t="s">
        <v>44</v>
      </c>
      <c r="S780" s="7">
        <v>44</v>
      </c>
      <c r="T780" s="7">
        <v>1174</v>
      </c>
      <c r="U780" s="7">
        <v>329</v>
      </c>
      <c r="V780" s="7">
        <v>250</v>
      </c>
      <c r="W780" s="7">
        <v>490</v>
      </c>
      <c r="X780" s="7">
        <v>329</v>
      </c>
      <c r="Y780" s="7">
        <v>141</v>
      </c>
      <c r="Z780" s="7">
        <v>2430</v>
      </c>
      <c r="AA780" s="7">
        <v>1</v>
      </c>
      <c r="AB780" s="7">
        <v>6</v>
      </c>
      <c r="AC780" s="7">
        <v>7</v>
      </c>
      <c r="AD780" s="7">
        <v>9</v>
      </c>
      <c r="AE780" s="7">
        <v>2</v>
      </c>
      <c r="AF780" s="7">
        <v>0</v>
      </c>
      <c r="AG780" s="7">
        <v>0</v>
      </c>
      <c r="AH780" s="7">
        <v>0</v>
      </c>
      <c r="AI780" s="7">
        <v>1</v>
      </c>
      <c r="AJ780" s="7">
        <v>0</v>
      </c>
      <c r="AK780" s="7">
        <v>0</v>
      </c>
      <c r="AL780" s="7">
        <v>0</v>
      </c>
      <c r="AM780" s="8">
        <v>43710</v>
      </c>
      <c r="AO780">
        <f>IF($AG780=1,G780,0)</f>
        <v>0</v>
      </c>
      <c r="AP780">
        <f>IF($AG780=1,H780,0)</f>
        <v>0</v>
      </c>
      <c r="AQ780">
        <f>IF($AG780=1,J780,0)</f>
        <v>0</v>
      </c>
      <c r="AR780">
        <f>IF($AG780=1,I780,0)</f>
        <v>0</v>
      </c>
      <c r="AS780">
        <f>IF($AG780=1,K780,0)</f>
        <v>0</v>
      </c>
      <c r="AU780">
        <f>IF($AJ780=1,T780,0)</f>
        <v>0</v>
      </c>
      <c r="AV780">
        <f>IF($AJ780=1,U780,0)</f>
        <v>0</v>
      </c>
      <c r="AW780">
        <f>IF($AJ780=1,V780,0)</f>
        <v>0</v>
      </c>
      <c r="AX780">
        <f>IF($AJ780=1,W780,0)</f>
        <v>0</v>
      </c>
      <c r="AY780">
        <f>IF($AJ780=1,X780,0)</f>
        <v>0</v>
      </c>
      <c r="BA780">
        <f>IF($AK780=1,M780,0)</f>
        <v>0</v>
      </c>
      <c r="BB780">
        <f>IF($AK780=1,N780,0)</f>
        <v>0</v>
      </c>
      <c r="BC780">
        <f>IF($AK780=1,O780,0)</f>
        <v>0</v>
      </c>
      <c r="BD780">
        <f>IF($AK780=1,P780,0)</f>
        <v>0</v>
      </c>
    </row>
    <row r="781" spans="1:56" x14ac:dyDescent="0.3">
      <c r="A781" s="7">
        <v>1495</v>
      </c>
      <c r="B781" s="6">
        <v>160152</v>
      </c>
      <c r="C781" s="7">
        <v>0</v>
      </c>
      <c r="D781" s="7">
        <v>1</v>
      </c>
      <c r="E781" s="7">
        <f>SUM(C781:D781)</f>
        <v>1</v>
      </c>
      <c r="F781" s="7">
        <v>41</v>
      </c>
      <c r="G781" s="7">
        <v>0</v>
      </c>
      <c r="H781" s="7">
        <v>0</v>
      </c>
      <c r="I781" s="7">
        <v>0</v>
      </c>
      <c r="J781" s="7">
        <v>1</v>
      </c>
      <c r="K781" s="7">
        <v>0</v>
      </c>
      <c r="L781" s="7" t="str" cm="1">
        <f t="array" ref="L781">_xlfn.IFS(G781=1,G$1,H781=1,H$1,I781=1,I$1,J781=1,J$1,K781=1,K$1)</f>
        <v>Single</v>
      </c>
      <c r="M781" s="7">
        <v>0</v>
      </c>
      <c r="N781" s="7">
        <v>1</v>
      </c>
      <c r="O781" s="7">
        <v>0</v>
      </c>
      <c r="P781" s="7">
        <v>0</v>
      </c>
      <c r="Q781" s="7" t="str" cm="1">
        <f t="array" ref="Q781">_xlfn.IFS(M781=1,M$1,N781=1,N$1,O781=1,O$1,P781=1,P$1)</f>
        <v>Graduate</v>
      </c>
      <c r="R781" t="s">
        <v>41</v>
      </c>
      <c r="S781" s="7">
        <v>6</v>
      </c>
      <c r="T781" s="7">
        <v>865</v>
      </c>
      <c r="U781" s="7">
        <v>221</v>
      </c>
      <c r="V781" s="7">
        <v>799</v>
      </c>
      <c r="W781" s="7">
        <v>229</v>
      </c>
      <c r="X781" s="7">
        <v>154</v>
      </c>
      <c r="Y781" s="7">
        <v>242</v>
      </c>
      <c r="Z781" s="7">
        <v>2026</v>
      </c>
      <c r="AA781" s="7">
        <v>1</v>
      </c>
      <c r="AB781" s="7">
        <v>6</v>
      </c>
      <c r="AC781" s="7">
        <v>4</v>
      </c>
      <c r="AD781" s="7">
        <v>12</v>
      </c>
      <c r="AE781" s="7">
        <v>3</v>
      </c>
      <c r="AF781" s="7">
        <v>0</v>
      </c>
      <c r="AG781" s="7">
        <v>0</v>
      </c>
      <c r="AH781" s="7">
        <v>0</v>
      </c>
      <c r="AI781" s="7">
        <v>0</v>
      </c>
      <c r="AJ781" s="7">
        <v>0</v>
      </c>
      <c r="AK781" s="7">
        <v>0</v>
      </c>
      <c r="AL781" s="7">
        <v>0</v>
      </c>
      <c r="AM781" s="8">
        <v>43710</v>
      </c>
      <c r="AO781">
        <f>IF($AG781=1,G781,0)</f>
        <v>0</v>
      </c>
      <c r="AP781">
        <f>IF($AG781=1,H781,0)</f>
        <v>0</v>
      </c>
      <c r="AQ781">
        <f>IF($AG781=1,J781,0)</f>
        <v>0</v>
      </c>
      <c r="AR781">
        <f>IF($AG781=1,I781,0)</f>
        <v>0</v>
      </c>
      <c r="AS781">
        <f>IF($AG781=1,K781,0)</f>
        <v>0</v>
      </c>
      <c r="AU781">
        <f>IF($AJ781=1,T781,0)</f>
        <v>0</v>
      </c>
      <c r="AV781">
        <f>IF($AJ781=1,U781,0)</f>
        <v>0</v>
      </c>
      <c r="AW781">
        <f>IF($AJ781=1,V781,0)</f>
        <v>0</v>
      </c>
      <c r="AX781">
        <f>IF($AJ781=1,W781,0)</f>
        <v>0</v>
      </c>
      <c r="AY781">
        <f>IF($AJ781=1,X781,0)</f>
        <v>0</v>
      </c>
      <c r="BA781">
        <f>IF($AK781=1,M781,0)</f>
        <v>0</v>
      </c>
      <c r="BB781">
        <f>IF($AK781=1,N781,0)</f>
        <v>0</v>
      </c>
      <c r="BC781">
        <f>IF($AK781=1,O781,0)</f>
        <v>0</v>
      </c>
      <c r="BD781">
        <f>IF($AK781=1,P781,0)</f>
        <v>0</v>
      </c>
    </row>
    <row r="782" spans="1:56" x14ac:dyDescent="0.3">
      <c r="A782" s="7">
        <v>1018</v>
      </c>
      <c r="B782" s="6">
        <v>176995</v>
      </c>
      <c r="C782" s="7">
        <v>0</v>
      </c>
      <c r="D782" s="7">
        <v>1</v>
      </c>
      <c r="E782" s="7">
        <f>SUM(C782:D782)</f>
        <v>1</v>
      </c>
      <c r="F782" s="7">
        <v>71</v>
      </c>
      <c r="G782" s="7">
        <v>0</v>
      </c>
      <c r="H782" s="7">
        <v>1</v>
      </c>
      <c r="I782" s="7">
        <v>0</v>
      </c>
      <c r="J782" s="7">
        <v>0</v>
      </c>
      <c r="K782" s="7">
        <v>0</v>
      </c>
      <c r="L782" s="7" t="str" cm="1">
        <f t="array" ref="L782">_xlfn.IFS(G782=1,G$1,H782=1,H$1,I782=1,I$1,J782=1,J$1,K782=1,K$1)</f>
        <v>Married</v>
      </c>
      <c r="M782" s="7">
        <v>0</v>
      </c>
      <c r="N782" s="7">
        <v>0</v>
      </c>
      <c r="O782" s="7">
        <v>1</v>
      </c>
      <c r="P782" s="7">
        <v>0</v>
      </c>
      <c r="Q782" s="7" t="str" cm="1">
        <f t="array" ref="Q782">_xlfn.IFS(M782=1,M$1,N782=1,N$1,O782=1,O$1,P782=1,P$1)</f>
        <v>Master</v>
      </c>
      <c r="R782" t="s">
        <v>39</v>
      </c>
      <c r="S782" s="7">
        <v>91</v>
      </c>
      <c r="T782" s="7">
        <v>2326</v>
      </c>
      <c r="U782" s="7">
        <v>184</v>
      </c>
      <c r="V782" s="7">
        <v>1145</v>
      </c>
      <c r="W782" s="7">
        <v>0</v>
      </c>
      <c r="X782" s="7">
        <v>37</v>
      </c>
      <c r="Y782" s="7">
        <v>405</v>
      </c>
      <c r="Z782" s="7">
        <v>3287</v>
      </c>
      <c r="AA782" s="7">
        <v>2</v>
      </c>
      <c r="AB782" s="7">
        <v>11</v>
      </c>
      <c r="AC782" s="7">
        <v>4</v>
      </c>
      <c r="AD782" s="7">
        <v>9</v>
      </c>
      <c r="AE782" s="7">
        <v>5</v>
      </c>
      <c r="AF782" s="7">
        <v>0</v>
      </c>
      <c r="AG782" s="7">
        <v>0</v>
      </c>
      <c r="AH782" s="7">
        <v>0</v>
      </c>
      <c r="AI782" s="7">
        <v>1</v>
      </c>
      <c r="AJ782" s="7">
        <v>0</v>
      </c>
      <c r="AK782" s="7">
        <v>0</v>
      </c>
      <c r="AL782" s="7">
        <v>0</v>
      </c>
      <c r="AM782" s="8">
        <v>43710</v>
      </c>
      <c r="AO782">
        <f>IF($AG782=1,G782,0)</f>
        <v>0</v>
      </c>
      <c r="AP782">
        <f>IF($AG782=1,H782,0)</f>
        <v>0</v>
      </c>
      <c r="AQ782">
        <f>IF($AG782=1,J782,0)</f>
        <v>0</v>
      </c>
      <c r="AR782">
        <f>IF($AG782=1,I782,0)</f>
        <v>0</v>
      </c>
      <c r="AS782">
        <f>IF($AG782=1,K782,0)</f>
        <v>0</v>
      </c>
      <c r="AU782">
        <f>IF($AJ782=1,T782,0)</f>
        <v>0</v>
      </c>
      <c r="AV782">
        <f>IF($AJ782=1,U782,0)</f>
        <v>0</v>
      </c>
      <c r="AW782">
        <f>IF($AJ782=1,V782,0)</f>
        <v>0</v>
      </c>
      <c r="AX782">
        <f>IF($AJ782=1,W782,0)</f>
        <v>0</v>
      </c>
      <c r="AY782">
        <f>IF($AJ782=1,X782,0)</f>
        <v>0</v>
      </c>
      <c r="BA782">
        <f>IF($AK782=1,M782,0)</f>
        <v>0</v>
      </c>
      <c r="BB782">
        <f>IF($AK782=1,N782,0)</f>
        <v>0</v>
      </c>
      <c r="BC782">
        <f>IF($AK782=1,O782,0)</f>
        <v>0</v>
      </c>
      <c r="BD782">
        <f>IF($AK782=1,P782,0)</f>
        <v>0</v>
      </c>
    </row>
    <row r="783" spans="1:56" x14ac:dyDescent="0.3">
      <c r="A783" s="7">
        <v>3013</v>
      </c>
      <c r="B783" s="6">
        <v>138680</v>
      </c>
      <c r="C783" s="7">
        <v>1</v>
      </c>
      <c r="D783" s="7">
        <v>0</v>
      </c>
      <c r="E783" s="7">
        <f>SUM(C783:D783)</f>
        <v>1</v>
      </c>
      <c r="F783" s="7">
        <v>36</v>
      </c>
      <c r="G783" s="7">
        <v>0</v>
      </c>
      <c r="H783" s="7">
        <v>1</v>
      </c>
      <c r="I783" s="7">
        <v>0</v>
      </c>
      <c r="J783" s="7">
        <v>0</v>
      </c>
      <c r="K783" s="7">
        <v>0</v>
      </c>
      <c r="L783" s="7" t="str" cm="1">
        <f t="array" ref="L783">_xlfn.IFS(G783=1,G$1,H783=1,H$1,I783=1,I$1,J783=1,J$1,K783=1,K$1)</f>
        <v>Married</v>
      </c>
      <c r="M783" s="7">
        <v>0</v>
      </c>
      <c r="N783" s="7">
        <v>1</v>
      </c>
      <c r="O783" s="7">
        <v>0</v>
      </c>
      <c r="P783" s="7">
        <v>0</v>
      </c>
      <c r="Q783" s="7" t="str" cm="1">
        <f t="array" ref="Q783">_xlfn.IFS(M783=1,M$1,N783=1,N$1,O783=1,O$1,P783=1,P$1)</f>
        <v>Graduate</v>
      </c>
      <c r="R783" t="s">
        <v>41</v>
      </c>
      <c r="S783" s="7">
        <v>97</v>
      </c>
      <c r="T783" s="7">
        <v>39</v>
      </c>
      <c r="U783" s="7">
        <v>0</v>
      </c>
      <c r="V783" s="7">
        <v>129</v>
      </c>
      <c r="W783" s="7">
        <v>54</v>
      </c>
      <c r="X783" s="7">
        <v>18</v>
      </c>
      <c r="Y783" s="7">
        <v>43</v>
      </c>
      <c r="Z783" s="7">
        <v>197</v>
      </c>
      <c r="AA783" s="7">
        <v>1</v>
      </c>
      <c r="AB783" s="7">
        <v>2</v>
      </c>
      <c r="AC783" s="7">
        <v>0</v>
      </c>
      <c r="AD783" s="7">
        <v>3</v>
      </c>
      <c r="AE783" s="7">
        <v>7</v>
      </c>
      <c r="AF783" s="7">
        <v>0</v>
      </c>
      <c r="AG783" s="7">
        <v>0</v>
      </c>
      <c r="AH783" s="7">
        <v>0</v>
      </c>
      <c r="AI783" s="7">
        <v>0</v>
      </c>
      <c r="AJ783" s="7">
        <v>0</v>
      </c>
      <c r="AK783" s="7">
        <v>0</v>
      </c>
      <c r="AL783" s="7">
        <v>0</v>
      </c>
      <c r="AM783" s="8">
        <v>43710</v>
      </c>
      <c r="AO783">
        <f>IF($AG783=1,G783,0)</f>
        <v>0</v>
      </c>
      <c r="AP783">
        <f>IF($AG783=1,H783,0)</f>
        <v>0</v>
      </c>
      <c r="AQ783">
        <f>IF($AG783=1,J783,0)</f>
        <v>0</v>
      </c>
      <c r="AR783">
        <f>IF($AG783=1,I783,0)</f>
        <v>0</v>
      </c>
      <c r="AS783">
        <f>IF($AG783=1,K783,0)</f>
        <v>0</v>
      </c>
      <c r="AU783">
        <f>IF($AJ783=1,T783,0)</f>
        <v>0</v>
      </c>
      <c r="AV783">
        <f>IF($AJ783=1,U783,0)</f>
        <v>0</v>
      </c>
      <c r="AW783">
        <f>IF($AJ783=1,V783,0)</f>
        <v>0</v>
      </c>
      <c r="AX783">
        <f>IF($AJ783=1,W783,0)</f>
        <v>0</v>
      </c>
      <c r="AY783">
        <f>IF($AJ783=1,X783,0)</f>
        <v>0</v>
      </c>
      <c r="BA783">
        <f>IF($AK783=1,M783,0)</f>
        <v>0</v>
      </c>
      <c r="BB783">
        <f>IF($AK783=1,N783,0)</f>
        <v>0</v>
      </c>
      <c r="BC783">
        <f>IF($AK783=1,O783,0)</f>
        <v>0</v>
      </c>
      <c r="BD783">
        <f>IF($AK783=1,P783,0)</f>
        <v>0</v>
      </c>
    </row>
    <row r="784" spans="1:56" x14ac:dyDescent="0.3">
      <c r="A784" s="7">
        <v>2966</v>
      </c>
      <c r="B784" s="6">
        <v>139791</v>
      </c>
      <c r="C784" s="7">
        <v>0</v>
      </c>
      <c r="D784" s="7">
        <v>1</v>
      </c>
      <c r="E784" s="7">
        <f>SUM(C784:D784)</f>
        <v>1</v>
      </c>
      <c r="F784" s="7">
        <v>49</v>
      </c>
      <c r="G784" s="7">
        <v>0</v>
      </c>
      <c r="H784" s="7">
        <v>1</v>
      </c>
      <c r="I784" s="7">
        <v>0</v>
      </c>
      <c r="J784" s="7">
        <v>0</v>
      </c>
      <c r="K784" s="7">
        <v>0</v>
      </c>
      <c r="L784" s="7" t="str" cm="1">
        <f t="array" ref="L784">_xlfn.IFS(G784=1,G$1,H784=1,H$1,I784=1,I$1,J784=1,J$1,K784=1,K$1)</f>
        <v>Married</v>
      </c>
      <c r="M784" s="7">
        <v>0</v>
      </c>
      <c r="N784" s="7">
        <v>0</v>
      </c>
      <c r="O784" s="7">
        <v>1</v>
      </c>
      <c r="P784" s="7">
        <v>0</v>
      </c>
      <c r="Q784" s="7" t="str" cm="1">
        <f t="array" ref="Q784">_xlfn.IFS(M784=1,M$1,N784=1,N$1,O784=1,O$1,P784=1,P$1)</f>
        <v>Master</v>
      </c>
      <c r="R784" t="s">
        <v>44</v>
      </c>
      <c r="S784" s="7">
        <v>89</v>
      </c>
      <c r="T784" s="7">
        <v>299</v>
      </c>
      <c r="U784" s="7">
        <v>53</v>
      </c>
      <c r="V784" s="7">
        <v>95</v>
      </c>
      <c r="W784" s="7">
        <v>46</v>
      </c>
      <c r="X784" s="7">
        <v>46</v>
      </c>
      <c r="Y784" s="7">
        <v>74</v>
      </c>
      <c r="Z784" s="7">
        <v>464</v>
      </c>
      <c r="AA784" s="7">
        <v>2</v>
      </c>
      <c r="AB784" s="7">
        <v>3</v>
      </c>
      <c r="AC784" s="7">
        <v>1</v>
      </c>
      <c r="AD784" s="7">
        <v>4</v>
      </c>
      <c r="AE784" s="7">
        <v>7</v>
      </c>
      <c r="AF784" s="7">
        <v>0</v>
      </c>
      <c r="AG784" s="7">
        <v>0</v>
      </c>
      <c r="AH784" s="7">
        <v>0</v>
      </c>
      <c r="AI784" s="7">
        <v>0</v>
      </c>
      <c r="AJ784" s="7">
        <v>0</v>
      </c>
      <c r="AK784" s="7">
        <v>0</v>
      </c>
      <c r="AL784" s="7">
        <v>0</v>
      </c>
      <c r="AM784" s="8">
        <v>43710</v>
      </c>
      <c r="AO784">
        <f>IF($AG784=1,G784,0)</f>
        <v>0</v>
      </c>
      <c r="AP784">
        <f>IF($AG784=1,H784,0)</f>
        <v>0</v>
      </c>
      <c r="AQ784">
        <f>IF($AG784=1,J784,0)</f>
        <v>0</v>
      </c>
      <c r="AR784">
        <f>IF($AG784=1,I784,0)</f>
        <v>0</v>
      </c>
      <c r="AS784">
        <f>IF($AG784=1,K784,0)</f>
        <v>0</v>
      </c>
      <c r="AU784">
        <f>IF($AJ784=1,T784,0)</f>
        <v>0</v>
      </c>
      <c r="AV784">
        <f>IF($AJ784=1,U784,0)</f>
        <v>0</v>
      </c>
      <c r="AW784">
        <f>IF($AJ784=1,V784,0)</f>
        <v>0</v>
      </c>
      <c r="AX784">
        <f>IF($AJ784=1,W784,0)</f>
        <v>0</v>
      </c>
      <c r="AY784">
        <f>IF($AJ784=1,X784,0)</f>
        <v>0</v>
      </c>
      <c r="BA784">
        <f>IF($AK784=1,M784,0)</f>
        <v>0</v>
      </c>
      <c r="BB784">
        <f>IF($AK784=1,N784,0)</f>
        <v>0</v>
      </c>
      <c r="BC784">
        <f>IF($AK784=1,O784,0)</f>
        <v>0</v>
      </c>
      <c r="BD784">
        <f>IF($AK784=1,P784,0)</f>
        <v>0</v>
      </c>
    </row>
    <row r="785" spans="1:56" x14ac:dyDescent="0.3">
      <c r="A785" s="7">
        <v>1816</v>
      </c>
      <c r="B785" s="6">
        <v>171391</v>
      </c>
      <c r="C785" s="7">
        <v>0</v>
      </c>
      <c r="D785" s="7">
        <v>1</v>
      </c>
      <c r="E785" s="7">
        <f>SUM(C785:D785)</f>
        <v>1</v>
      </c>
      <c r="F785" s="7">
        <v>64</v>
      </c>
      <c r="G785" s="7">
        <v>0</v>
      </c>
      <c r="H785" s="7">
        <v>1</v>
      </c>
      <c r="I785" s="7">
        <v>0</v>
      </c>
      <c r="J785" s="7">
        <v>0</v>
      </c>
      <c r="K785" s="7">
        <v>0</v>
      </c>
      <c r="L785" s="7" t="str" cm="1">
        <f t="array" ref="L785">_xlfn.IFS(G785=1,G$1,H785=1,H$1,I785=1,I$1,J785=1,J$1,K785=1,K$1)</f>
        <v>Married</v>
      </c>
      <c r="M785" s="7">
        <v>0</v>
      </c>
      <c r="N785" s="7">
        <v>1</v>
      </c>
      <c r="O785" s="7">
        <v>0</v>
      </c>
      <c r="P785" s="7">
        <v>0</v>
      </c>
      <c r="Q785" s="7" t="str" cm="1">
        <f t="array" ref="Q785">_xlfn.IFS(M785=1,M$1,N785=1,N$1,O785=1,O$1,P785=1,P$1)</f>
        <v>Graduate</v>
      </c>
      <c r="R785" t="s">
        <v>39</v>
      </c>
      <c r="S785" s="7">
        <v>50</v>
      </c>
      <c r="T785" s="7">
        <v>807</v>
      </c>
      <c r="U785" s="7">
        <v>295</v>
      </c>
      <c r="V785" s="7">
        <v>658</v>
      </c>
      <c r="W785" s="7">
        <v>110</v>
      </c>
      <c r="X785" s="7">
        <v>295</v>
      </c>
      <c r="Y785" s="7">
        <v>339</v>
      </c>
      <c r="Z785" s="7">
        <v>1827</v>
      </c>
      <c r="AA785" s="7">
        <v>5</v>
      </c>
      <c r="AB785" s="7">
        <v>6</v>
      </c>
      <c r="AC785" s="7">
        <v>5</v>
      </c>
      <c r="AD785" s="7">
        <v>12</v>
      </c>
      <c r="AE785" s="7">
        <v>3</v>
      </c>
      <c r="AF785" s="7">
        <v>0</v>
      </c>
      <c r="AG785" s="7">
        <v>0</v>
      </c>
      <c r="AH785" s="7">
        <v>0</v>
      </c>
      <c r="AI785" s="7">
        <v>0</v>
      </c>
      <c r="AJ785" s="7">
        <v>0</v>
      </c>
      <c r="AK785" s="7">
        <v>0</v>
      </c>
      <c r="AL785" s="7">
        <v>0</v>
      </c>
      <c r="AM785" s="8">
        <v>43711</v>
      </c>
      <c r="AO785">
        <f>IF($AG785=1,G785,0)</f>
        <v>0</v>
      </c>
      <c r="AP785">
        <f>IF($AG785=1,H785,0)</f>
        <v>0</v>
      </c>
      <c r="AQ785">
        <f>IF($AG785=1,J785,0)</f>
        <v>0</v>
      </c>
      <c r="AR785">
        <f>IF($AG785=1,I785,0)</f>
        <v>0</v>
      </c>
      <c r="AS785">
        <f>IF($AG785=1,K785,0)</f>
        <v>0</v>
      </c>
      <c r="AU785">
        <f>IF($AJ785=1,T785,0)</f>
        <v>0</v>
      </c>
      <c r="AV785">
        <f>IF($AJ785=1,U785,0)</f>
        <v>0</v>
      </c>
      <c r="AW785">
        <f>IF($AJ785=1,V785,0)</f>
        <v>0</v>
      </c>
      <c r="AX785">
        <f>IF($AJ785=1,W785,0)</f>
        <v>0</v>
      </c>
      <c r="AY785">
        <f>IF($AJ785=1,X785,0)</f>
        <v>0</v>
      </c>
      <c r="BA785">
        <f>IF($AK785=1,M785,0)</f>
        <v>0</v>
      </c>
      <c r="BB785">
        <f>IF($AK785=1,N785,0)</f>
        <v>0</v>
      </c>
      <c r="BC785">
        <f>IF($AK785=1,O785,0)</f>
        <v>0</v>
      </c>
      <c r="BD785">
        <f>IF($AK785=1,P785,0)</f>
        <v>0</v>
      </c>
    </row>
    <row r="786" spans="1:56" x14ac:dyDescent="0.3">
      <c r="A786" s="7">
        <v>1717</v>
      </c>
      <c r="B786" s="6">
        <v>167432</v>
      </c>
      <c r="C786" s="7">
        <v>0</v>
      </c>
      <c r="D786" s="7">
        <v>1</v>
      </c>
      <c r="E786" s="7">
        <f>SUM(C786:D786)</f>
        <v>1</v>
      </c>
      <c r="F786" s="7">
        <v>47</v>
      </c>
      <c r="G786" s="7">
        <v>0</v>
      </c>
      <c r="H786" s="7">
        <v>1</v>
      </c>
      <c r="I786" s="7">
        <v>0</v>
      </c>
      <c r="J786" s="7">
        <v>0</v>
      </c>
      <c r="K786" s="7">
        <v>0</v>
      </c>
      <c r="L786" s="7" t="str" cm="1">
        <f t="array" ref="L786">_xlfn.IFS(G786=1,G$1,H786=1,H$1,I786=1,I$1,J786=1,J$1,K786=1,K$1)</f>
        <v>Married</v>
      </c>
      <c r="M786" s="7">
        <v>0</v>
      </c>
      <c r="N786" s="7">
        <v>1</v>
      </c>
      <c r="O786" s="7">
        <v>0</v>
      </c>
      <c r="P786" s="7">
        <v>0</v>
      </c>
      <c r="Q786" s="7" t="str" cm="1">
        <f t="array" ref="Q786">_xlfn.IFS(M786=1,M$1,N786=1,N$1,O786=1,O$1,P786=1,P$1)</f>
        <v>Graduate</v>
      </c>
      <c r="R786" t="s">
        <v>41</v>
      </c>
      <c r="S786" s="7">
        <v>69</v>
      </c>
      <c r="T786" s="7">
        <v>1073</v>
      </c>
      <c r="U786" s="7">
        <v>196</v>
      </c>
      <c r="V786" s="7">
        <v>847</v>
      </c>
      <c r="W786" s="7">
        <v>439</v>
      </c>
      <c r="X786" s="7">
        <v>338</v>
      </c>
      <c r="Y786" s="7">
        <v>422</v>
      </c>
      <c r="Z786" s="7">
        <v>2471</v>
      </c>
      <c r="AA786" s="7">
        <v>2</v>
      </c>
      <c r="AB786" s="7">
        <v>8</v>
      </c>
      <c r="AC786" s="7">
        <v>5</v>
      </c>
      <c r="AD786" s="7">
        <v>4</v>
      </c>
      <c r="AE786" s="7">
        <v>4</v>
      </c>
      <c r="AF786" s="7">
        <v>0</v>
      </c>
      <c r="AG786" s="7">
        <v>0</v>
      </c>
      <c r="AH786" s="7">
        <v>0</v>
      </c>
      <c r="AI786" s="7">
        <v>0</v>
      </c>
      <c r="AJ786" s="7">
        <v>0</v>
      </c>
      <c r="AK786" s="7">
        <v>0</v>
      </c>
      <c r="AL786" s="7">
        <v>0</v>
      </c>
      <c r="AM786" s="8">
        <v>43711</v>
      </c>
      <c r="AO786">
        <f>IF($AG786=1,G786,0)</f>
        <v>0</v>
      </c>
      <c r="AP786">
        <f>IF($AG786=1,H786,0)</f>
        <v>0</v>
      </c>
      <c r="AQ786">
        <f>IF($AG786=1,J786,0)</f>
        <v>0</v>
      </c>
      <c r="AR786">
        <f>IF($AG786=1,I786,0)</f>
        <v>0</v>
      </c>
      <c r="AS786">
        <f>IF($AG786=1,K786,0)</f>
        <v>0</v>
      </c>
      <c r="AU786">
        <f>IF($AJ786=1,T786,0)</f>
        <v>0</v>
      </c>
      <c r="AV786">
        <f>IF($AJ786=1,U786,0)</f>
        <v>0</v>
      </c>
      <c r="AW786">
        <f>IF($AJ786=1,V786,0)</f>
        <v>0</v>
      </c>
      <c r="AX786">
        <f>IF($AJ786=1,W786,0)</f>
        <v>0</v>
      </c>
      <c r="AY786">
        <f>IF($AJ786=1,X786,0)</f>
        <v>0</v>
      </c>
      <c r="BA786">
        <f>IF($AK786=1,M786,0)</f>
        <v>0</v>
      </c>
      <c r="BB786">
        <f>IF($AK786=1,N786,0)</f>
        <v>0</v>
      </c>
      <c r="BC786">
        <f>IF($AK786=1,O786,0)</f>
        <v>0</v>
      </c>
      <c r="BD786">
        <f>IF($AK786=1,P786,0)</f>
        <v>0</v>
      </c>
    </row>
    <row r="787" spans="1:56" x14ac:dyDescent="0.3">
      <c r="A787" s="7">
        <v>2525</v>
      </c>
      <c r="B787" s="6">
        <v>137284</v>
      </c>
      <c r="C787" s="7">
        <v>1</v>
      </c>
      <c r="D787" s="7">
        <v>1</v>
      </c>
      <c r="E787" s="7">
        <f>SUM(C787:D787)</f>
        <v>2</v>
      </c>
      <c r="F787" s="7">
        <v>45</v>
      </c>
      <c r="G787" s="7">
        <v>0</v>
      </c>
      <c r="H787" s="7">
        <v>1</v>
      </c>
      <c r="I787" s="7">
        <v>0</v>
      </c>
      <c r="J787" s="7">
        <v>0</v>
      </c>
      <c r="K787" s="7">
        <v>0</v>
      </c>
      <c r="L787" s="7" t="str" cm="1">
        <f t="array" ref="L787">_xlfn.IFS(G787=1,G$1,H787=1,H$1,I787=1,I$1,J787=1,J$1,K787=1,K$1)</f>
        <v>Married</v>
      </c>
      <c r="M787" s="7">
        <v>0</v>
      </c>
      <c r="N787" s="7">
        <v>0</v>
      </c>
      <c r="O787" s="7">
        <v>0</v>
      </c>
      <c r="P787" s="7">
        <v>0</v>
      </c>
      <c r="Q787" s="7" t="e" cm="1">
        <f t="array" ref="Q787">_xlfn.IFS(M787=1,M$1,N787=1,N$1,O787=1,O$1,P787=1,P$1)</f>
        <v>#N/A</v>
      </c>
      <c r="R787" t="s">
        <v>43</v>
      </c>
      <c r="S787" s="7">
        <v>46</v>
      </c>
      <c r="T787" s="7">
        <v>41</v>
      </c>
      <c r="U787" s="7">
        <v>4</v>
      </c>
      <c r="V787" s="7">
        <v>7</v>
      </c>
      <c r="W787" s="7">
        <v>7</v>
      </c>
      <c r="X787" s="7">
        <v>4</v>
      </c>
      <c r="Y787" s="7">
        <v>22</v>
      </c>
      <c r="Z787" s="7">
        <v>41</v>
      </c>
      <c r="AA787" s="7">
        <v>1</v>
      </c>
      <c r="AB787" s="7">
        <v>0</v>
      </c>
      <c r="AC787" s="7">
        <v>0</v>
      </c>
      <c r="AD787" s="7">
        <v>3</v>
      </c>
      <c r="AE787" s="7">
        <v>6</v>
      </c>
      <c r="AF787" s="7">
        <v>0</v>
      </c>
      <c r="AG787" s="7">
        <v>0</v>
      </c>
      <c r="AH787" s="7">
        <v>0</v>
      </c>
      <c r="AI787" s="7">
        <v>0</v>
      </c>
      <c r="AJ787" s="7">
        <v>0</v>
      </c>
      <c r="AK787" s="7">
        <v>0</v>
      </c>
      <c r="AL787" s="7">
        <v>0</v>
      </c>
      <c r="AM787" s="8">
        <v>43711</v>
      </c>
      <c r="AO787">
        <f>IF($AG787=1,G787,0)</f>
        <v>0</v>
      </c>
      <c r="AP787">
        <f>IF($AG787=1,H787,0)</f>
        <v>0</v>
      </c>
      <c r="AQ787">
        <f>IF($AG787=1,J787,0)</f>
        <v>0</v>
      </c>
      <c r="AR787">
        <f>IF($AG787=1,I787,0)</f>
        <v>0</v>
      </c>
      <c r="AS787">
        <f>IF($AG787=1,K787,0)</f>
        <v>0</v>
      </c>
      <c r="AU787">
        <f>IF($AJ787=1,T787,0)</f>
        <v>0</v>
      </c>
      <c r="AV787">
        <f>IF($AJ787=1,U787,0)</f>
        <v>0</v>
      </c>
      <c r="AW787">
        <f>IF($AJ787=1,V787,0)</f>
        <v>0</v>
      </c>
      <c r="AX787">
        <f>IF($AJ787=1,W787,0)</f>
        <v>0</v>
      </c>
      <c r="AY787">
        <f>IF($AJ787=1,X787,0)</f>
        <v>0</v>
      </c>
      <c r="BA787">
        <f>IF($AK787=1,M787,0)</f>
        <v>0</v>
      </c>
      <c r="BB787">
        <f>IF($AK787=1,N787,0)</f>
        <v>0</v>
      </c>
      <c r="BC787">
        <f>IF($AK787=1,O787,0)</f>
        <v>0</v>
      </c>
      <c r="BD787">
        <f>IF($AK787=1,P787,0)</f>
        <v>0</v>
      </c>
    </row>
    <row r="788" spans="1:56" x14ac:dyDescent="0.3">
      <c r="A788" s="7">
        <v>2990</v>
      </c>
      <c r="B788" s="6">
        <v>137284</v>
      </c>
      <c r="C788" s="7">
        <v>1</v>
      </c>
      <c r="D788" s="7">
        <v>1</v>
      </c>
      <c r="E788" s="7">
        <f>SUM(C788:D788)</f>
        <v>2</v>
      </c>
      <c r="F788" s="7">
        <v>45</v>
      </c>
      <c r="G788" s="7">
        <v>0</v>
      </c>
      <c r="H788" s="7">
        <v>1</v>
      </c>
      <c r="I788" s="7">
        <v>0</v>
      </c>
      <c r="J788" s="7">
        <v>0</v>
      </c>
      <c r="K788" s="7">
        <v>0</v>
      </c>
      <c r="L788" s="7" t="str" cm="1">
        <f t="array" ref="L788">_xlfn.IFS(G788=1,G$1,H788=1,H$1,I788=1,I$1,J788=1,J$1,K788=1,K$1)</f>
        <v>Married</v>
      </c>
      <c r="M788" s="7">
        <v>0</v>
      </c>
      <c r="N788" s="7">
        <v>0</v>
      </c>
      <c r="O788" s="7">
        <v>0</v>
      </c>
      <c r="P788" s="7">
        <v>0</v>
      </c>
      <c r="Q788" s="7" t="e" cm="1">
        <f t="array" ref="Q788">_xlfn.IFS(M788=1,M$1,N788=1,N$1,O788=1,O$1,P788=1,P$1)</f>
        <v>#N/A</v>
      </c>
      <c r="R788" t="s">
        <v>44</v>
      </c>
      <c r="S788" s="7">
        <v>46</v>
      </c>
      <c r="T788" s="7">
        <v>41</v>
      </c>
      <c r="U788" s="7">
        <v>4</v>
      </c>
      <c r="V788" s="7">
        <v>7</v>
      </c>
      <c r="W788" s="7">
        <v>7</v>
      </c>
      <c r="X788" s="7">
        <v>4</v>
      </c>
      <c r="Y788" s="7">
        <v>22</v>
      </c>
      <c r="Z788" s="7">
        <v>41</v>
      </c>
      <c r="AA788" s="7">
        <v>1</v>
      </c>
      <c r="AB788" s="7">
        <v>0</v>
      </c>
      <c r="AC788" s="7">
        <v>0</v>
      </c>
      <c r="AD788" s="7">
        <v>3</v>
      </c>
      <c r="AE788" s="7">
        <v>6</v>
      </c>
      <c r="AF788" s="7">
        <v>0</v>
      </c>
      <c r="AG788" s="7">
        <v>0</v>
      </c>
      <c r="AH788" s="7">
        <v>0</v>
      </c>
      <c r="AI788" s="7">
        <v>0</v>
      </c>
      <c r="AJ788" s="7">
        <v>0</v>
      </c>
      <c r="AK788" s="7">
        <v>0</v>
      </c>
      <c r="AL788" s="7">
        <v>0</v>
      </c>
      <c r="AM788" s="8">
        <v>43711</v>
      </c>
      <c r="AO788">
        <f>IF($AG788=1,G788,0)</f>
        <v>0</v>
      </c>
      <c r="AP788">
        <f>IF($AG788=1,H788,0)</f>
        <v>0</v>
      </c>
      <c r="AQ788">
        <f>IF($AG788=1,J788,0)</f>
        <v>0</v>
      </c>
      <c r="AR788">
        <f>IF($AG788=1,I788,0)</f>
        <v>0</v>
      </c>
      <c r="AS788">
        <f>IF($AG788=1,K788,0)</f>
        <v>0</v>
      </c>
      <c r="AU788">
        <f>IF($AJ788=1,T788,0)</f>
        <v>0</v>
      </c>
      <c r="AV788">
        <f>IF($AJ788=1,U788,0)</f>
        <v>0</v>
      </c>
      <c r="AW788">
        <f>IF($AJ788=1,V788,0)</f>
        <v>0</v>
      </c>
      <c r="AX788">
        <f>IF($AJ788=1,W788,0)</f>
        <v>0</v>
      </c>
      <c r="AY788">
        <f>IF($AJ788=1,X788,0)</f>
        <v>0</v>
      </c>
      <c r="BA788">
        <f>IF($AK788=1,M788,0)</f>
        <v>0</v>
      </c>
      <c r="BB788">
        <f>IF($AK788=1,N788,0)</f>
        <v>0</v>
      </c>
      <c r="BC788">
        <f>IF($AK788=1,O788,0)</f>
        <v>0</v>
      </c>
      <c r="BD788">
        <f>IF($AK788=1,P788,0)</f>
        <v>0</v>
      </c>
    </row>
    <row r="789" spans="1:56" x14ac:dyDescent="0.3">
      <c r="A789" s="7">
        <v>2551</v>
      </c>
      <c r="B789" s="6">
        <v>138201</v>
      </c>
      <c r="C789" s="7">
        <v>0</v>
      </c>
      <c r="D789" s="7">
        <v>1</v>
      </c>
      <c r="E789" s="7">
        <f>SUM(C789:D789)</f>
        <v>1</v>
      </c>
      <c r="F789" s="7">
        <v>60</v>
      </c>
      <c r="G789" s="7">
        <v>0</v>
      </c>
      <c r="H789" s="7">
        <v>0</v>
      </c>
      <c r="I789" s="7">
        <v>1</v>
      </c>
      <c r="J789" s="7">
        <v>0</v>
      </c>
      <c r="K789" s="7">
        <v>0</v>
      </c>
      <c r="L789" s="7" t="str" cm="1">
        <f t="array" ref="L789">_xlfn.IFS(G789=1,G$1,H789=1,H$1,I789=1,I$1,J789=1,J$1,K789=1,K$1)</f>
        <v>Together</v>
      </c>
      <c r="M789" s="7">
        <v>0</v>
      </c>
      <c r="N789" s="7">
        <v>0</v>
      </c>
      <c r="O789" s="7">
        <v>0</v>
      </c>
      <c r="P789" s="7">
        <v>1</v>
      </c>
      <c r="Q789" s="7" t="str" cm="1">
        <f t="array" ref="Q789">_xlfn.IFS(M789=1,M$1,N789=1,N$1,O789=1,O$1,P789=1,P$1)</f>
        <v>PhD</v>
      </c>
      <c r="R789" t="s">
        <v>41</v>
      </c>
      <c r="S789" s="7">
        <v>19</v>
      </c>
      <c r="T789" s="7">
        <v>843</v>
      </c>
      <c r="U789" s="7">
        <v>0</v>
      </c>
      <c r="V789" s="7">
        <v>83</v>
      </c>
      <c r="W789" s="7">
        <v>0</v>
      </c>
      <c r="X789" s="7">
        <v>0</v>
      </c>
      <c r="Y789" s="7">
        <v>43</v>
      </c>
      <c r="Z789" s="7">
        <v>883</v>
      </c>
      <c r="AA789" s="7">
        <v>4</v>
      </c>
      <c r="AB789" s="7">
        <v>5</v>
      </c>
      <c r="AC789" s="7">
        <v>1</v>
      </c>
      <c r="AD789" s="7">
        <v>5</v>
      </c>
      <c r="AE789" s="7">
        <v>8</v>
      </c>
      <c r="AF789" s="7">
        <v>0</v>
      </c>
      <c r="AG789" s="7">
        <v>0</v>
      </c>
      <c r="AH789" s="7">
        <v>0</v>
      </c>
      <c r="AI789" s="7">
        <v>0</v>
      </c>
      <c r="AJ789" s="7">
        <v>0</v>
      </c>
      <c r="AK789" s="7">
        <v>0</v>
      </c>
      <c r="AL789" s="7">
        <v>0</v>
      </c>
      <c r="AM789" s="8">
        <v>43711</v>
      </c>
      <c r="AO789">
        <f>IF($AG789=1,G789,0)</f>
        <v>0</v>
      </c>
      <c r="AP789">
        <f>IF($AG789=1,H789,0)</f>
        <v>0</v>
      </c>
      <c r="AQ789">
        <f>IF($AG789=1,J789,0)</f>
        <v>0</v>
      </c>
      <c r="AR789">
        <f>IF($AG789=1,I789,0)</f>
        <v>0</v>
      </c>
      <c r="AS789">
        <f>IF($AG789=1,K789,0)</f>
        <v>0</v>
      </c>
      <c r="AU789">
        <f>IF($AJ789=1,T789,0)</f>
        <v>0</v>
      </c>
      <c r="AV789">
        <f>IF($AJ789=1,U789,0)</f>
        <v>0</v>
      </c>
      <c r="AW789">
        <f>IF($AJ789=1,V789,0)</f>
        <v>0</v>
      </c>
      <c r="AX789">
        <f>IF($AJ789=1,W789,0)</f>
        <v>0</v>
      </c>
      <c r="AY789">
        <f>IF($AJ789=1,X789,0)</f>
        <v>0</v>
      </c>
      <c r="BA789">
        <f>IF($AK789=1,M789,0)</f>
        <v>0</v>
      </c>
      <c r="BB789">
        <f>IF($AK789=1,N789,0)</f>
        <v>0</v>
      </c>
      <c r="BC789">
        <f>IF($AK789=1,O789,0)</f>
        <v>0</v>
      </c>
      <c r="BD789">
        <f>IF($AK789=1,P789,0)</f>
        <v>0</v>
      </c>
    </row>
    <row r="790" spans="1:56" x14ac:dyDescent="0.3">
      <c r="A790" s="7">
        <v>3096</v>
      </c>
      <c r="B790" s="6">
        <v>182333</v>
      </c>
      <c r="C790" s="7">
        <v>0</v>
      </c>
      <c r="D790" s="7">
        <v>0</v>
      </c>
      <c r="E790" s="7">
        <f>SUM(C790:D790)</f>
        <v>0</v>
      </c>
      <c r="F790" s="7">
        <v>34</v>
      </c>
      <c r="G790" s="7">
        <v>0</v>
      </c>
      <c r="H790" s="7">
        <v>1</v>
      </c>
      <c r="I790" s="7">
        <v>0</v>
      </c>
      <c r="J790" s="7">
        <v>0</v>
      </c>
      <c r="K790" s="7">
        <v>0</v>
      </c>
      <c r="L790" s="7" t="str" cm="1">
        <f t="array" ref="L790">_xlfn.IFS(G790=1,G$1,H790=1,H$1,I790=1,I$1,J790=1,J$1,K790=1,K$1)</f>
        <v>Married</v>
      </c>
      <c r="M790" s="7">
        <v>0</v>
      </c>
      <c r="N790" s="7">
        <v>0</v>
      </c>
      <c r="O790" s="7">
        <v>0</v>
      </c>
      <c r="P790" s="7">
        <v>1</v>
      </c>
      <c r="Q790" s="7" t="str" cm="1">
        <f t="array" ref="Q790">_xlfn.IFS(M790=1,M$1,N790=1,N$1,O790=1,O$1,P790=1,P$1)</f>
        <v>PhD</v>
      </c>
      <c r="R790" t="s">
        <v>42</v>
      </c>
      <c r="S790" s="7">
        <v>60</v>
      </c>
      <c r="T790" s="7">
        <v>2903</v>
      </c>
      <c r="U790" s="7">
        <v>0</v>
      </c>
      <c r="V790" s="7">
        <v>795</v>
      </c>
      <c r="W790" s="7">
        <v>102</v>
      </c>
      <c r="X790" s="7">
        <v>197</v>
      </c>
      <c r="Y790" s="7">
        <v>38</v>
      </c>
      <c r="Z790" s="7">
        <v>3960</v>
      </c>
      <c r="AA790" s="7">
        <v>1</v>
      </c>
      <c r="AB790" s="7">
        <v>4</v>
      </c>
      <c r="AC790" s="7">
        <v>3</v>
      </c>
      <c r="AD790" s="7">
        <v>10</v>
      </c>
      <c r="AE790" s="7">
        <v>2</v>
      </c>
      <c r="AF790" s="7">
        <v>0</v>
      </c>
      <c r="AG790" s="7">
        <v>0</v>
      </c>
      <c r="AH790" s="7">
        <v>1</v>
      </c>
      <c r="AI790" s="7">
        <v>0</v>
      </c>
      <c r="AJ790" s="7">
        <v>0</v>
      </c>
      <c r="AK790" s="7">
        <v>0</v>
      </c>
      <c r="AL790" s="7">
        <v>1</v>
      </c>
      <c r="AM790" s="8">
        <v>43712</v>
      </c>
      <c r="AO790">
        <f>IF($AG790=1,G790,0)</f>
        <v>0</v>
      </c>
      <c r="AP790">
        <f>IF($AG790=1,H790,0)</f>
        <v>0</v>
      </c>
      <c r="AQ790">
        <f>IF($AG790=1,J790,0)</f>
        <v>0</v>
      </c>
      <c r="AR790">
        <f>IF($AG790=1,I790,0)</f>
        <v>0</v>
      </c>
      <c r="AS790">
        <f>IF($AG790=1,K790,0)</f>
        <v>0</v>
      </c>
      <c r="AU790">
        <f>IF($AJ790=1,T790,0)</f>
        <v>0</v>
      </c>
      <c r="AV790">
        <f>IF($AJ790=1,U790,0)</f>
        <v>0</v>
      </c>
      <c r="AW790">
        <f>IF($AJ790=1,V790,0)</f>
        <v>0</v>
      </c>
      <c r="AX790">
        <f>IF($AJ790=1,W790,0)</f>
        <v>0</v>
      </c>
      <c r="AY790">
        <f>IF($AJ790=1,X790,0)</f>
        <v>0</v>
      </c>
      <c r="BA790">
        <f>IF($AK790=1,M790,0)</f>
        <v>0</v>
      </c>
      <c r="BB790">
        <f>IF($AK790=1,N790,0)</f>
        <v>0</v>
      </c>
      <c r="BC790">
        <f>IF($AK790=1,O790,0)</f>
        <v>0</v>
      </c>
      <c r="BD790">
        <f>IF($AK790=1,P790,0)</f>
        <v>0</v>
      </c>
    </row>
    <row r="791" spans="1:56" x14ac:dyDescent="0.3">
      <c r="A791" s="7">
        <v>2330</v>
      </c>
      <c r="B791" s="6">
        <v>176542</v>
      </c>
      <c r="C791" s="7">
        <v>0</v>
      </c>
      <c r="D791" s="7">
        <v>0</v>
      </c>
      <c r="E791" s="7">
        <f>SUM(C791:D791)</f>
        <v>0</v>
      </c>
      <c r="F791" s="7">
        <v>64</v>
      </c>
      <c r="G791" s="7">
        <v>0</v>
      </c>
      <c r="H791" s="7">
        <v>0</v>
      </c>
      <c r="I791" s="7">
        <v>1</v>
      </c>
      <c r="J791" s="7">
        <v>0</v>
      </c>
      <c r="K791" s="7">
        <v>0</v>
      </c>
      <c r="L791" s="7" t="str" cm="1">
        <f t="array" ref="L791">_xlfn.IFS(G791=1,G$1,H791=1,H$1,I791=1,I$1,J791=1,J$1,K791=1,K$1)</f>
        <v>Together</v>
      </c>
      <c r="M791" s="7">
        <v>0</v>
      </c>
      <c r="N791" s="7">
        <v>0</v>
      </c>
      <c r="O791" s="7">
        <v>0</v>
      </c>
      <c r="P791" s="7">
        <v>1</v>
      </c>
      <c r="Q791" s="7" t="str" cm="1">
        <f t="array" ref="Q791">_xlfn.IFS(M791=1,M$1,N791=1,N$1,O791=1,O$1,P791=1,P$1)</f>
        <v>PhD</v>
      </c>
      <c r="R791" t="s">
        <v>44</v>
      </c>
      <c r="S791" s="7">
        <v>91</v>
      </c>
      <c r="T791" s="7">
        <v>1831</v>
      </c>
      <c r="U791" s="7">
        <v>168</v>
      </c>
      <c r="V791" s="7">
        <v>1322</v>
      </c>
      <c r="W791" s="7">
        <v>0</v>
      </c>
      <c r="X791" s="7">
        <v>67</v>
      </c>
      <c r="Y791" s="7">
        <v>32</v>
      </c>
      <c r="Z791" s="7">
        <v>3356</v>
      </c>
      <c r="AA791" s="7">
        <v>1</v>
      </c>
      <c r="AB791" s="7">
        <v>4</v>
      </c>
      <c r="AC791" s="7">
        <v>8</v>
      </c>
      <c r="AD791" s="7">
        <v>10</v>
      </c>
      <c r="AE791" s="7">
        <v>2</v>
      </c>
      <c r="AF791" s="7">
        <v>0</v>
      </c>
      <c r="AG791" s="7">
        <v>0</v>
      </c>
      <c r="AH791" s="7">
        <v>0</v>
      </c>
      <c r="AI791" s="7">
        <v>0</v>
      </c>
      <c r="AJ791" s="7">
        <v>0</v>
      </c>
      <c r="AK791" s="7">
        <v>0</v>
      </c>
      <c r="AL791" s="7">
        <v>0</v>
      </c>
      <c r="AM791" s="8">
        <v>43712</v>
      </c>
      <c r="AO791">
        <f>IF($AG791=1,G791,0)</f>
        <v>0</v>
      </c>
      <c r="AP791">
        <f>IF($AG791=1,H791,0)</f>
        <v>0</v>
      </c>
      <c r="AQ791">
        <f>IF($AG791=1,J791,0)</f>
        <v>0</v>
      </c>
      <c r="AR791">
        <f>IF($AG791=1,I791,0)</f>
        <v>0</v>
      </c>
      <c r="AS791">
        <f>IF($AG791=1,K791,0)</f>
        <v>0</v>
      </c>
      <c r="AU791">
        <f>IF($AJ791=1,T791,0)</f>
        <v>0</v>
      </c>
      <c r="AV791">
        <f>IF($AJ791=1,U791,0)</f>
        <v>0</v>
      </c>
      <c r="AW791">
        <f>IF($AJ791=1,V791,0)</f>
        <v>0</v>
      </c>
      <c r="AX791">
        <f>IF($AJ791=1,W791,0)</f>
        <v>0</v>
      </c>
      <c r="AY791">
        <f>IF($AJ791=1,X791,0)</f>
        <v>0</v>
      </c>
      <c r="BA791">
        <f>IF($AK791=1,M791,0)</f>
        <v>0</v>
      </c>
      <c r="BB791">
        <f>IF($AK791=1,N791,0)</f>
        <v>0</v>
      </c>
      <c r="BC791">
        <f>IF($AK791=1,O791,0)</f>
        <v>0</v>
      </c>
      <c r="BD791">
        <f>IF($AK791=1,P791,0)</f>
        <v>0</v>
      </c>
    </row>
    <row r="792" spans="1:56" x14ac:dyDescent="0.3">
      <c r="A792" s="7">
        <v>1396</v>
      </c>
      <c r="B792" s="6">
        <v>166465</v>
      </c>
      <c r="C792" s="7">
        <v>0</v>
      </c>
      <c r="D792" s="7">
        <v>1</v>
      </c>
      <c r="E792" s="7">
        <f>SUM(C792:D792)</f>
        <v>1</v>
      </c>
      <c r="F792" s="7">
        <v>65</v>
      </c>
      <c r="G792" s="7">
        <v>0</v>
      </c>
      <c r="H792" s="7">
        <v>1</v>
      </c>
      <c r="I792" s="7">
        <v>0</v>
      </c>
      <c r="J792" s="7">
        <v>0</v>
      </c>
      <c r="K792" s="7">
        <v>0</v>
      </c>
      <c r="L792" s="7" t="str" cm="1">
        <f t="array" ref="L792">_xlfn.IFS(G792=1,G$1,H792=1,H$1,I792=1,I$1,J792=1,J$1,K792=1,K$1)</f>
        <v>Married</v>
      </c>
      <c r="M792" s="7">
        <v>0</v>
      </c>
      <c r="N792" s="7">
        <v>0</v>
      </c>
      <c r="O792" s="7">
        <v>0</v>
      </c>
      <c r="P792" s="7">
        <v>1</v>
      </c>
      <c r="Q792" s="7" t="str" cm="1">
        <f t="array" ref="Q792">_xlfn.IFS(M792=1,M$1,N792=1,N$1,O792=1,O$1,P792=1,P$1)</f>
        <v>PhD</v>
      </c>
      <c r="R792" t="s">
        <v>39</v>
      </c>
      <c r="S792" s="7">
        <v>1</v>
      </c>
      <c r="T792" s="7">
        <v>3005</v>
      </c>
      <c r="U792" s="7">
        <v>0</v>
      </c>
      <c r="V792" s="7">
        <v>511</v>
      </c>
      <c r="W792" s="7">
        <v>95</v>
      </c>
      <c r="X792" s="7">
        <v>73</v>
      </c>
      <c r="Y792" s="7">
        <v>35</v>
      </c>
      <c r="Z792" s="7">
        <v>3649</v>
      </c>
      <c r="AA792" s="7">
        <v>3</v>
      </c>
      <c r="AB792" s="7">
        <v>11</v>
      </c>
      <c r="AC792" s="7">
        <v>9</v>
      </c>
      <c r="AD792" s="7">
        <v>12</v>
      </c>
      <c r="AE792" s="7">
        <v>6</v>
      </c>
      <c r="AF792" s="7">
        <v>0</v>
      </c>
      <c r="AG792" s="7">
        <v>0</v>
      </c>
      <c r="AH792" s="7">
        <v>0</v>
      </c>
      <c r="AI792" s="7">
        <v>1</v>
      </c>
      <c r="AJ792" s="7">
        <v>0</v>
      </c>
      <c r="AK792" s="7">
        <v>0</v>
      </c>
      <c r="AL792" s="7">
        <v>0</v>
      </c>
      <c r="AM792" s="8">
        <v>43712</v>
      </c>
      <c r="AO792">
        <f>IF($AG792=1,G792,0)</f>
        <v>0</v>
      </c>
      <c r="AP792">
        <f>IF($AG792=1,H792,0)</f>
        <v>0</v>
      </c>
      <c r="AQ792">
        <f>IF($AG792=1,J792,0)</f>
        <v>0</v>
      </c>
      <c r="AR792">
        <f>IF($AG792=1,I792,0)</f>
        <v>0</v>
      </c>
      <c r="AS792">
        <f>IF($AG792=1,K792,0)</f>
        <v>0</v>
      </c>
      <c r="AU792">
        <f>IF($AJ792=1,T792,0)</f>
        <v>0</v>
      </c>
      <c r="AV792">
        <f>IF($AJ792=1,U792,0)</f>
        <v>0</v>
      </c>
      <c r="AW792">
        <f>IF($AJ792=1,V792,0)</f>
        <v>0</v>
      </c>
      <c r="AX792">
        <f>IF($AJ792=1,W792,0)</f>
        <v>0</v>
      </c>
      <c r="AY792">
        <f>IF($AJ792=1,X792,0)</f>
        <v>0</v>
      </c>
      <c r="BA792">
        <f>IF($AK792=1,M792,0)</f>
        <v>0</v>
      </c>
      <c r="BB792">
        <f>IF($AK792=1,N792,0)</f>
        <v>0</v>
      </c>
      <c r="BC792">
        <f>IF($AK792=1,O792,0)</f>
        <v>0</v>
      </c>
      <c r="BD792">
        <f>IF($AK792=1,P792,0)</f>
        <v>0</v>
      </c>
    </row>
    <row r="793" spans="1:56" x14ac:dyDescent="0.3">
      <c r="A793" s="7">
        <v>2583</v>
      </c>
      <c r="B793" s="6">
        <v>151250</v>
      </c>
      <c r="C793" s="7">
        <v>1</v>
      </c>
      <c r="D793" s="7">
        <v>0</v>
      </c>
      <c r="E793" s="7">
        <f>SUM(C793:D793)</f>
        <v>1</v>
      </c>
      <c r="F793" s="7">
        <v>30</v>
      </c>
      <c r="G793" s="7">
        <v>0</v>
      </c>
      <c r="H793" s="7">
        <v>0</v>
      </c>
      <c r="I793" s="7">
        <v>0</v>
      </c>
      <c r="J793" s="7">
        <v>1</v>
      </c>
      <c r="K793" s="7">
        <v>0</v>
      </c>
      <c r="L793" s="7" t="str" cm="1">
        <f t="array" ref="L793">_xlfn.IFS(G793=1,G$1,H793=1,H$1,I793=1,I$1,J793=1,J$1,K793=1,K$1)</f>
        <v>Single</v>
      </c>
      <c r="M793" s="7">
        <v>0</v>
      </c>
      <c r="N793" s="7">
        <v>0</v>
      </c>
      <c r="O793" s="7">
        <v>0</v>
      </c>
      <c r="P793" s="7">
        <v>0</v>
      </c>
      <c r="Q793" s="7" t="e" cm="1">
        <f t="array" ref="Q793">_xlfn.IFS(M793=1,M$1,N793=1,N$1,O793=1,O$1,P793=1,P$1)</f>
        <v>#N/A</v>
      </c>
      <c r="R793" t="s">
        <v>40</v>
      </c>
      <c r="S793" s="7">
        <v>28</v>
      </c>
      <c r="T793" s="7">
        <v>1009</v>
      </c>
      <c r="U793" s="7">
        <v>94</v>
      </c>
      <c r="V793" s="7">
        <v>679</v>
      </c>
      <c r="W793" s="7">
        <v>100</v>
      </c>
      <c r="X793" s="7">
        <v>94</v>
      </c>
      <c r="Y793" s="7">
        <v>118</v>
      </c>
      <c r="Z793" s="7">
        <v>1859</v>
      </c>
      <c r="AA793" s="7">
        <v>5</v>
      </c>
      <c r="AB793" s="7">
        <v>10</v>
      </c>
      <c r="AC793" s="7">
        <v>5</v>
      </c>
      <c r="AD793" s="7">
        <v>4</v>
      </c>
      <c r="AE793" s="7">
        <v>9</v>
      </c>
      <c r="AF793" s="7">
        <v>1</v>
      </c>
      <c r="AG793" s="7">
        <v>0</v>
      </c>
      <c r="AH793" s="7">
        <v>0</v>
      </c>
      <c r="AI793" s="7">
        <v>0</v>
      </c>
      <c r="AJ793" s="7">
        <v>0</v>
      </c>
      <c r="AK793" s="7">
        <v>0</v>
      </c>
      <c r="AL793" s="7">
        <v>0</v>
      </c>
      <c r="AM793" s="8">
        <v>43712</v>
      </c>
      <c r="AO793">
        <f>IF($AG793=1,G793,0)</f>
        <v>0</v>
      </c>
      <c r="AP793">
        <f>IF($AG793=1,H793,0)</f>
        <v>0</v>
      </c>
      <c r="AQ793">
        <f>IF($AG793=1,J793,0)</f>
        <v>0</v>
      </c>
      <c r="AR793">
        <f>IF($AG793=1,I793,0)</f>
        <v>0</v>
      </c>
      <c r="AS793">
        <f>IF($AG793=1,K793,0)</f>
        <v>0</v>
      </c>
      <c r="AU793">
        <f>IF($AJ793=1,T793,0)</f>
        <v>0</v>
      </c>
      <c r="AV793">
        <f>IF($AJ793=1,U793,0)</f>
        <v>0</v>
      </c>
      <c r="AW793">
        <f>IF($AJ793=1,V793,0)</f>
        <v>0</v>
      </c>
      <c r="AX793">
        <f>IF($AJ793=1,W793,0)</f>
        <v>0</v>
      </c>
      <c r="AY793">
        <f>IF($AJ793=1,X793,0)</f>
        <v>0</v>
      </c>
      <c r="BA793">
        <f>IF($AK793=1,M793,0)</f>
        <v>0</v>
      </c>
      <c r="BB793">
        <f>IF($AK793=1,N793,0)</f>
        <v>0</v>
      </c>
      <c r="BC793">
        <f>IF($AK793=1,O793,0)</f>
        <v>0</v>
      </c>
      <c r="BD793">
        <f>IF($AK793=1,P793,0)</f>
        <v>0</v>
      </c>
    </row>
    <row r="794" spans="1:56" x14ac:dyDescent="0.3">
      <c r="A794" s="7">
        <v>2040</v>
      </c>
      <c r="B794" s="6">
        <v>167605</v>
      </c>
      <c r="C794" s="7">
        <v>0</v>
      </c>
      <c r="D794" s="7">
        <v>0</v>
      </c>
      <c r="E794" s="7">
        <f>SUM(C794:D794)</f>
        <v>0</v>
      </c>
      <c r="F794" s="7">
        <v>33</v>
      </c>
      <c r="G794" s="7">
        <v>0</v>
      </c>
      <c r="H794" s="7">
        <v>0</v>
      </c>
      <c r="I794" s="7">
        <v>1</v>
      </c>
      <c r="J794" s="7">
        <v>0</v>
      </c>
      <c r="K794" s="7">
        <v>0</v>
      </c>
      <c r="L794" s="7" t="str" cm="1">
        <f t="array" ref="L794">_xlfn.IFS(G794=1,G$1,H794=1,H$1,I794=1,I$1,J794=1,J$1,K794=1,K$1)</f>
        <v>Together</v>
      </c>
      <c r="M794" s="7">
        <v>0</v>
      </c>
      <c r="N794" s="7">
        <v>1</v>
      </c>
      <c r="O794" s="7">
        <v>0</v>
      </c>
      <c r="P794" s="7">
        <v>0</v>
      </c>
      <c r="Q794" s="7" t="str" cm="1">
        <f t="array" ref="Q794">_xlfn.IFS(M794=1,M$1,N794=1,N$1,O794=1,O$1,P794=1,P$1)</f>
        <v>Graduate</v>
      </c>
      <c r="R794" t="s">
        <v>42</v>
      </c>
      <c r="S794" s="7">
        <v>84</v>
      </c>
      <c r="T794" s="7">
        <v>833</v>
      </c>
      <c r="U794" s="7">
        <v>69</v>
      </c>
      <c r="V794" s="7">
        <v>699</v>
      </c>
      <c r="W794" s="7">
        <v>456</v>
      </c>
      <c r="X794" s="7">
        <v>134</v>
      </c>
      <c r="Y794" s="7">
        <v>134</v>
      </c>
      <c r="Z794" s="7">
        <v>2058</v>
      </c>
      <c r="AA794" s="7">
        <v>1</v>
      </c>
      <c r="AB794" s="7">
        <v>2</v>
      </c>
      <c r="AC794" s="7">
        <v>8</v>
      </c>
      <c r="AD794" s="7">
        <v>6</v>
      </c>
      <c r="AE794" s="7">
        <v>1</v>
      </c>
      <c r="AF794" s="7">
        <v>0</v>
      </c>
      <c r="AG794" s="7">
        <v>0</v>
      </c>
      <c r="AH794" s="7">
        <v>0</v>
      </c>
      <c r="AI794" s="7">
        <v>0</v>
      </c>
      <c r="AJ794" s="7">
        <v>0</v>
      </c>
      <c r="AK794" s="7">
        <v>0</v>
      </c>
      <c r="AL794" s="7">
        <v>0</v>
      </c>
      <c r="AM794" s="8">
        <v>43713</v>
      </c>
      <c r="AO794">
        <f>IF($AG794=1,G794,0)</f>
        <v>0</v>
      </c>
      <c r="AP794">
        <f>IF($AG794=1,H794,0)</f>
        <v>0</v>
      </c>
      <c r="AQ794">
        <f>IF($AG794=1,J794,0)</f>
        <v>0</v>
      </c>
      <c r="AR794">
        <f>IF($AG794=1,I794,0)</f>
        <v>0</v>
      </c>
      <c r="AS794">
        <f>IF($AG794=1,K794,0)</f>
        <v>0</v>
      </c>
      <c r="AU794">
        <f>IF($AJ794=1,T794,0)</f>
        <v>0</v>
      </c>
      <c r="AV794">
        <f>IF($AJ794=1,U794,0)</f>
        <v>0</v>
      </c>
      <c r="AW794">
        <f>IF($AJ794=1,V794,0)</f>
        <v>0</v>
      </c>
      <c r="AX794">
        <f>IF($AJ794=1,W794,0)</f>
        <v>0</v>
      </c>
      <c r="AY794">
        <f>IF($AJ794=1,X794,0)</f>
        <v>0</v>
      </c>
      <c r="BA794">
        <f>IF($AK794=1,M794,0)</f>
        <v>0</v>
      </c>
      <c r="BB794">
        <f>IF($AK794=1,N794,0)</f>
        <v>0</v>
      </c>
      <c r="BC794">
        <f>IF($AK794=1,O794,0)</f>
        <v>0</v>
      </c>
      <c r="BD794">
        <f>IF($AK794=1,P794,0)</f>
        <v>0</v>
      </c>
    </row>
    <row r="795" spans="1:56" x14ac:dyDescent="0.3">
      <c r="A795" s="7">
        <v>1198</v>
      </c>
      <c r="B795" s="6">
        <v>146097</v>
      </c>
      <c r="C795" s="7">
        <v>0</v>
      </c>
      <c r="D795" s="7">
        <v>1</v>
      </c>
      <c r="E795" s="7">
        <f>SUM(C795:D795)</f>
        <v>1</v>
      </c>
      <c r="F795" s="7">
        <v>64</v>
      </c>
      <c r="G795" s="7">
        <v>0</v>
      </c>
      <c r="H795" s="7">
        <v>0</v>
      </c>
      <c r="I795" s="7">
        <v>1</v>
      </c>
      <c r="J795" s="7">
        <v>0</v>
      </c>
      <c r="K795" s="7">
        <v>0</v>
      </c>
      <c r="L795" s="7" t="str" cm="1">
        <f t="array" ref="L795">_xlfn.IFS(G795=1,G$1,H795=1,H$1,I795=1,I$1,J795=1,J$1,K795=1,K$1)</f>
        <v>Together</v>
      </c>
      <c r="M795" s="7">
        <v>0</v>
      </c>
      <c r="N795" s="7">
        <v>1</v>
      </c>
      <c r="O795" s="7">
        <v>0</v>
      </c>
      <c r="P795" s="7">
        <v>0</v>
      </c>
      <c r="Q795" s="7" t="str" cm="1">
        <f t="array" ref="Q795">_xlfn.IFS(M795=1,M$1,N795=1,N$1,O795=1,O$1,P795=1,P$1)</f>
        <v>Graduate</v>
      </c>
      <c r="R795" t="s">
        <v>39</v>
      </c>
      <c r="S795" s="7">
        <v>11</v>
      </c>
      <c r="T795" s="7">
        <v>228</v>
      </c>
      <c r="U795" s="7">
        <v>76</v>
      </c>
      <c r="V795" s="7">
        <v>216</v>
      </c>
      <c r="W795" s="7">
        <v>206</v>
      </c>
      <c r="X795" s="7">
        <v>13</v>
      </c>
      <c r="Y795" s="7">
        <v>25</v>
      </c>
      <c r="Z795" s="7">
        <v>713</v>
      </c>
      <c r="AA795" s="7">
        <v>5</v>
      </c>
      <c r="AB795" s="7">
        <v>3</v>
      </c>
      <c r="AC795" s="7">
        <v>1</v>
      </c>
      <c r="AD795" s="7">
        <v>6</v>
      </c>
      <c r="AE795" s="7">
        <v>4</v>
      </c>
      <c r="AF795" s="7">
        <v>0</v>
      </c>
      <c r="AG795" s="7">
        <v>0</v>
      </c>
      <c r="AH795" s="7">
        <v>0</v>
      </c>
      <c r="AI795" s="7">
        <v>0</v>
      </c>
      <c r="AJ795" s="7">
        <v>0</v>
      </c>
      <c r="AK795" s="7">
        <v>0</v>
      </c>
      <c r="AL795" s="7">
        <v>0</v>
      </c>
      <c r="AM795" s="8">
        <v>43713</v>
      </c>
      <c r="AO795">
        <f>IF($AG795=1,G795,0)</f>
        <v>0</v>
      </c>
      <c r="AP795">
        <f>IF($AG795=1,H795,0)</f>
        <v>0</v>
      </c>
      <c r="AQ795">
        <f>IF($AG795=1,J795,0)</f>
        <v>0</v>
      </c>
      <c r="AR795">
        <f>IF($AG795=1,I795,0)</f>
        <v>0</v>
      </c>
      <c r="AS795">
        <f>IF($AG795=1,K795,0)</f>
        <v>0</v>
      </c>
      <c r="AU795">
        <f>IF($AJ795=1,T795,0)</f>
        <v>0</v>
      </c>
      <c r="AV795">
        <f>IF($AJ795=1,U795,0)</f>
        <v>0</v>
      </c>
      <c r="AW795">
        <f>IF($AJ795=1,V795,0)</f>
        <v>0</v>
      </c>
      <c r="AX795">
        <f>IF($AJ795=1,W795,0)</f>
        <v>0</v>
      </c>
      <c r="AY795">
        <f>IF($AJ795=1,X795,0)</f>
        <v>0</v>
      </c>
      <c r="BA795">
        <f>IF($AK795=1,M795,0)</f>
        <v>0</v>
      </c>
      <c r="BB795">
        <f>IF($AK795=1,N795,0)</f>
        <v>0</v>
      </c>
      <c r="BC795">
        <f>IF($AK795=1,O795,0)</f>
        <v>0</v>
      </c>
      <c r="BD795">
        <f>IF($AK795=1,P795,0)</f>
        <v>0</v>
      </c>
    </row>
    <row r="796" spans="1:56" x14ac:dyDescent="0.3">
      <c r="A796" s="7">
        <v>1699</v>
      </c>
      <c r="B796" s="6">
        <v>158710</v>
      </c>
      <c r="C796" s="7">
        <v>0</v>
      </c>
      <c r="D796" s="7">
        <v>1</v>
      </c>
      <c r="E796" s="7">
        <f>SUM(C796:D796)</f>
        <v>1</v>
      </c>
      <c r="F796" s="7">
        <v>50</v>
      </c>
      <c r="G796" s="7">
        <v>1</v>
      </c>
      <c r="H796" s="7">
        <v>0</v>
      </c>
      <c r="I796" s="7">
        <v>0</v>
      </c>
      <c r="J796" s="7">
        <v>0</v>
      </c>
      <c r="K796" s="7">
        <v>0</v>
      </c>
      <c r="L796" s="7" t="str" cm="1">
        <f t="array" ref="L796">_xlfn.IFS(G796=1,G$1,H796=1,H$1,I796=1,I$1,J796=1,J$1,K796=1,K$1)</f>
        <v>Divorced</v>
      </c>
      <c r="M796" s="7">
        <v>0</v>
      </c>
      <c r="N796" s="7">
        <v>1</v>
      </c>
      <c r="O796" s="7">
        <v>0</v>
      </c>
      <c r="P796" s="7">
        <v>0</v>
      </c>
      <c r="Q796" s="7" t="str" cm="1">
        <f t="array" ref="Q796">_xlfn.IFS(M796=1,M$1,N796=1,N$1,O796=1,O$1,P796=1,P$1)</f>
        <v>Graduate</v>
      </c>
      <c r="R796" t="s">
        <v>41</v>
      </c>
      <c r="S796" s="7">
        <v>77</v>
      </c>
      <c r="T796" s="7">
        <v>1189</v>
      </c>
      <c r="U796" s="7">
        <v>219</v>
      </c>
      <c r="V796" s="7">
        <v>995</v>
      </c>
      <c r="W796" s="7">
        <v>0</v>
      </c>
      <c r="X796" s="7">
        <v>330</v>
      </c>
      <c r="Y796" s="7">
        <v>470</v>
      </c>
      <c r="Z796" s="7">
        <v>2263</v>
      </c>
      <c r="AA796" s="7">
        <v>6</v>
      </c>
      <c r="AB796" s="7">
        <v>11</v>
      </c>
      <c r="AC796" s="7">
        <v>5</v>
      </c>
      <c r="AD796" s="7">
        <v>9</v>
      </c>
      <c r="AE796" s="7">
        <v>6</v>
      </c>
      <c r="AF796" s="7">
        <v>0</v>
      </c>
      <c r="AG796" s="7">
        <v>0</v>
      </c>
      <c r="AH796" s="7">
        <v>0</v>
      </c>
      <c r="AI796" s="7">
        <v>0</v>
      </c>
      <c r="AJ796" s="7">
        <v>0</v>
      </c>
      <c r="AK796" s="7">
        <v>0</v>
      </c>
      <c r="AL796" s="7">
        <v>0</v>
      </c>
      <c r="AM796" s="8">
        <v>43713</v>
      </c>
      <c r="AO796">
        <f>IF($AG796=1,G796,0)</f>
        <v>0</v>
      </c>
      <c r="AP796">
        <f>IF($AG796=1,H796,0)</f>
        <v>0</v>
      </c>
      <c r="AQ796">
        <f>IF($AG796=1,J796,0)</f>
        <v>0</v>
      </c>
      <c r="AR796">
        <f>IF($AG796=1,I796,0)</f>
        <v>0</v>
      </c>
      <c r="AS796">
        <f>IF($AG796=1,K796,0)</f>
        <v>0</v>
      </c>
      <c r="AU796">
        <f>IF($AJ796=1,T796,0)</f>
        <v>0</v>
      </c>
      <c r="AV796">
        <f>IF($AJ796=1,U796,0)</f>
        <v>0</v>
      </c>
      <c r="AW796">
        <f>IF($AJ796=1,V796,0)</f>
        <v>0</v>
      </c>
      <c r="AX796">
        <f>IF($AJ796=1,W796,0)</f>
        <v>0</v>
      </c>
      <c r="AY796">
        <f>IF($AJ796=1,X796,0)</f>
        <v>0</v>
      </c>
      <c r="BA796">
        <f>IF($AK796=1,M796,0)</f>
        <v>0</v>
      </c>
      <c r="BB796">
        <f>IF($AK796=1,N796,0)</f>
        <v>0</v>
      </c>
      <c r="BC796">
        <f>IF($AK796=1,O796,0)</f>
        <v>0</v>
      </c>
      <c r="BD796">
        <f>IF($AK796=1,P796,0)</f>
        <v>0</v>
      </c>
    </row>
    <row r="797" spans="1:56" x14ac:dyDescent="0.3">
      <c r="A797" s="7">
        <v>2923</v>
      </c>
      <c r="B797" s="6">
        <v>136065</v>
      </c>
      <c r="C797" s="7">
        <v>1</v>
      </c>
      <c r="D797" s="7">
        <v>1</v>
      </c>
      <c r="E797" s="7">
        <f>SUM(C797:D797)</f>
        <v>2</v>
      </c>
      <c r="F797" s="7">
        <v>52</v>
      </c>
      <c r="G797" s="7">
        <v>0</v>
      </c>
      <c r="H797" s="7">
        <v>0</v>
      </c>
      <c r="I797" s="7">
        <v>0</v>
      </c>
      <c r="J797" s="7">
        <v>1</v>
      </c>
      <c r="K797" s="7">
        <v>0</v>
      </c>
      <c r="L797" s="7" t="str" cm="1">
        <f t="array" ref="L797">_xlfn.IFS(G797=1,G$1,H797=1,H$1,I797=1,I$1,J797=1,J$1,K797=1,K$1)</f>
        <v>Single</v>
      </c>
      <c r="M797" s="7">
        <v>0</v>
      </c>
      <c r="N797" s="7">
        <v>1</v>
      </c>
      <c r="O797" s="7">
        <v>0</v>
      </c>
      <c r="P797" s="7">
        <v>0</v>
      </c>
      <c r="Q797" s="7" t="str" cm="1">
        <f t="array" ref="Q797">_xlfn.IFS(M797=1,M$1,N797=1,N$1,O797=1,O$1,P797=1,P$1)</f>
        <v>Graduate</v>
      </c>
      <c r="R797" t="s">
        <v>41</v>
      </c>
      <c r="S797" s="7">
        <v>54</v>
      </c>
      <c r="T797" s="7">
        <v>68</v>
      </c>
      <c r="U797" s="7">
        <v>26</v>
      </c>
      <c r="V797" s="7">
        <v>128</v>
      </c>
      <c r="W797" s="7">
        <v>38</v>
      </c>
      <c r="X797" s="7">
        <v>8</v>
      </c>
      <c r="Y797" s="7">
        <v>11</v>
      </c>
      <c r="Z797" s="7">
        <v>257</v>
      </c>
      <c r="AA797" s="7">
        <v>3</v>
      </c>
      <c r="AB797" s="7">
        <v>3</v>
      </c>
      <c r="AC797" s="7">
        <v>0</v>
      </c>
      <c r="AD797" s="7">
        <v>3</v>
      </c>
      <c r="AE797" s="7">
        <v>8</v>
      </c>
      <c r="AF797" s="7">
        <v>0</v>
      </c>
      <c r="AG797" s="7">
        <v>0</v>
      </c>
      <c r="AH797" s="7">
        <v>0</v>
      </c>
      <c r="AI797" s="7">
        <v>0</v>
      </c>
      <c r="AJ797" s="7">
        <v>0</v>
      </c>
      <c r="AK797" s="7">
        <v>0</v>
      </c>
      <c r="AL797" s="7">
        <v>0</v>
      </c>
      <c r="AM797" s="8">
        <v>43713</v>
      </c>
      <c r="AO797">
        <f>IF($AG797=1,G797,0)</f>
        <v>0</v>
      </c>
      <c r="AP797">
        <f>IF($AG797=1,H797,0)</f>
        <v>0</v>
      </c>
      <c r="AQ797">
        <f>IF($AG797=1,J797,0)</f>
        <v>0</v>
      </c>
      <c r="AR797">
        <f>IF($AG797=1,I797,0)</f>
        <v>0</v>
      </c>
      <c r="AS797">
        <f>IF($AG797=1,K797,0)</f>
        <v>0</v>
      </c>
      <c r="AU797">
        <f>IF($AJ797=1,T797,0)</f>
        <v>0</v>
      </c>
      <c r="AV797">
        <f>IF($AJ797=1,U797,0)</f>
        <v>0</v>
      </c>
      <c r="AW797">
        <f>IF($AJ797=1,V797,0)</f>
        <v>0</v>
      </c>
      <c r="AX797">
        <f>IF($AJ797=1,W797,0)</f>
        <v>0</v>
      </c>
      <c r="AY797">
        <f>IF($AJ797=1,X797,0)</f>
        <v>0</v>
      </c>
      <c r="BA797">
        <f>IF($AK797=1,M797,0)</f>
        <v>0</v>
      </c>
      <c r="BB797">
        <f>IF($AK797=1,N797,0)</f>
        <v>0</v>
      </c>
      <c r="BC797">
        <f>IF($AK797=1,O797,0)</f>
        <v>0</v>
      </c>
      <c r="BD797">
        <f>IF($AK797=1,P797,0)</f>
        <v>0</v>
      </c>
    </row>
    <row r="798" spans="1:56" x14ac:dyDescent="0.3">
      <c r="A798" s="7">
        <v>2178</v>
      </c>
      <c r="B798" s="6">
        <v>170091</v>
      </c>
      <c r="C798" s="7">
        <v>1</v>
      </c>
      <c r="D798" s="7">
        <v>0</v>
      </c>
      <c r="E798" s="7">
        <f>SUM(C798:D798)</f>
        <v>1</v>
      </c>
      <c r="F798" s="7">
        <v>51</v>
      </c>
      <c r="G798" s="7">
        <v>0</v>
      </c>
      <c r="H798" s="7">
        <v>1</v>
      </c>
      <c r="I798" s="7">
        <v>0</v>
      </c>
      <c r="J798" s="7">
        <v>0</v>
      </c>
      <c r="K798" s="7">
        <v>0</v>
      </c>
      <c r="L798" s="7" t="str" cm="1">
        <f t="array" ref="L798">_xlfn.IFS(G798=1,G$1,H798=1,H$1,I798=1,I$1,J798=1,J$1,K798=1,K$1)</f>
        <v>Married</v>
      </c>
      <c r="M798" s="7">
        <v>0</v>
      </c>
      <c r="N798" s="7">
        <v>0</v>
      </c>
      <c r="O798" s="7">
        <v>1</v>
      </c>
      <c r="P798" s="7">
        <v>0</v>
      </c>
      <c r="Q798" s="7" t="str" cm="1">
        <f t="array" ref="Q798">_xlfn.IFS(M798=1,M$1,N798=1,N$1,O798=1,O$1,P798=1,P$1)</f>
        <v>Master</v>
      </c>
      <c r="R798" t="s">
        <v>42</v>
      </c>
      <c r="S798" s="7">
        <v>11</v>
      </c>
      <c r="T798" s="7">
        <v>2339</v>
      </c>
      <c r="U798" s="7">
        <v>83</v>
      </c>
      <c r="V798" s="7">
        <v>332</v>
      </c>
      <c r="W798" s="7">
        <v>36</v>
      </c>
      <c r="X798" s="7">
        <v>0</v>
      </c>
      <c r="Y798" s="7">
        <v>27</v>
      </c>
      <c r="Z798" s="7">
        <v>2764</v>
      </c>
      <c r="AA798" s="7">
        <v>2</v>
      </c>
      <c r="AB798" s="7">
        <v>5</v>
      </c>
      <c r="AC798" s="7">
        <v>2</v>
      </c>
      <c r="AD798" s="7">
        <v>10</v>
      </c>
      <c r="AE798" s="7">
        <v>8</v>
      </c>
      <c r="AF798" s="7">
        <v>0</v>
      </c>
      <c r="AG798" s="7">
        <v>1</v>
      </c>
      <c r="AH798" s="7">
        <v>0</v>
      </c>
      <c r="AI798" s="7">
        <v>0</v>
      </c>
      <c r="AJ798" s="7">
        <v>0</v>
      </c>
      <c r="AK798" s="7">
        <v>0</v>
      </c>
      <c r="AL798" s="7">
        <v>0</v>
      </c>
      <c r="AM798" s="8">
        <v>43713</v>
      </c>
      <c r="AO798">
        <f>IF($AG798=1,G798,0)</f>
        <v>0</v>
      </c>
      <c r="AP798">
        <f>IF($AG798=1,H798,0)</f>
        <v>1</v>
      </c>
      <c r="AQ798">
        <f>IF($AG798=1,J798,0)</f>
        <v>0</v>
      </c>
      <c r="AR798">
        <f>IF($AG798=1,I798,0)</f>
        <v>0</v>
      </c>
      <c r="AS798">
        <f>IF($AG798=1,K798,0)</f>
        <v>0</v>
      </c>
      <c r="AU798">
        <f>IF($AJ798=1,T798,0)</f>
        <v>0</v>
      </c>
      <c r="AV798">
        <f>IF($AJ798=1,U798,0)</f>
        <v>0</v>
      </c>
      <c r="AW798">
        <f>IF($AJ798=1,V798,0)</f>
        <v>0</v>
      </c>
      <c r="AX798">
        <f>IF($AJ798=1,W798,0)</f>
        <v>0</v>
      </c>
      <c r="AY798">
        <f>IF($AJ798=1,X798,0)</f>
        <v>0</v>
      </c>
      <c r="BA798">
        <f>IF($AK798=1,M798,0)</f>
        <v>0</v>
      </c>
      <c r="BB798">
        <f>IF($AK798=1,N798,0)</f>
        <v>0</v>
      </c>
      <c r="BC798">
        <f>IF($AK798=1,O798,0)</f>
        <v>0</v>
      </c>
      <c r="BD798">
        <f>IF($AK798=1,P798,0)</f>
        <v>0</v>
      </c>
    </row>
    <row r="799" spans="1:56" x14ac:dyDescent="0.3">
      <c r="A799" s="7">
        <v>1836</v>
      </c>
      <c r="B799" s="6">
        <v>160474</v>
      </c>
      <c r="C799" s="7">
        <v>0</v>
      </c>
      <c r="D799" s="7">
        <v>1</v>
      </c>
      <c r="E799" s="7">
        <f>SUM(C799:D799)</f>
        <v>1</v>
      </c>
      <c r="F799" s="7">
        <v>41</v>
      </c>
      <c r="G799" s="7">
        <v>0</v>
      </c>
      <c r="H799" s="7">
        <v>0</v>
      </c>
      <c r="I799" s="7">
        <v>0</v>
      </c>
      <c r="J799" s="7">
        <v>1</v>
      </c>
      <c r="K799" s="7">
        <v>0</v>
      </c>
      <c r="L799" s="7" t="str" cm="1">
        <f t="array" ref="L799">_xlfn.IFS(G799=1,G$1,H799=1,H$1,I799=1,I$1,J799=1,J$1,K799=1,K$1)</f>
        <v>Single</v>
      </c>
      <c r="M799" s="7">
        <v>0</v>
      </c>
      <c r="N799" s="7">
        <v>1</v>
      </c>
      <c r="O799" s="7">
        <v>0</v>
      </c>
      <c r="P799" s="7">
        <v>0</v>
      </c>
      <c r="Q799" s="7" t="str" cm="1">
        <f t="array" ref="Q799">_xlfn.IFS(M799=1,M$1,N799=1,N$1,O799=1,O$1,P799=1,P$1)</f>
        <v>Graduate</v>
      </c>
      <c r="R799" t="s">
        <v>42</v>
      </c>
      <c r="S799" s="7">
        <v>25</v>
      </c>
      <c r="T799" s="7">
        <v>703</v>
      </c>
      <c r="U799" s="7">
        <v>528</v>
      </c>
      <c r="V799" s="7">
        <v>804</v>
      </c>
      <c r="W799" s="7">
        <v>621</v>
      </c>
      <c r="X799" s="7">
        <v>24</v>
      </c>
      <c r="Y799" s="7">
        <v>451</v>
      </c>
      <c r="Z799" s="7">
        <v>2229</v>
      </c>
      <c r="AA799" s="7">
        <v>7</v>
      </c>
      <c r="AB799" s="7">
        <v>10</v>
      </c>
      <c r="AC799" s="7">
        <v>2</v>
      </c>
      <c r="AD799" s="7">
        <v>12</v>
      </c>
      <c r="AE799" s="7">
        <v>7</v>
      </c>
      <c r="AF799" s="7">
        <v>0</v>
      </c>
      <c r="AG799" s="7">
        <v>0</v>
      </c>
      <c r="AH799" s="7">
        <v>0</v>
      </c>
      <c r="AI799" s="7">
        <v>0</v>
      </c>
      <c r="AJ799" s="7">
        <v>0</v>
      </c>
      <c r="AK799" s="7">
        <v>0</v>
      </c>
      <c r="AL799" s="7">
        <v>0</v>
      </c>
      <c r="AM799" s="8">
        <v>43714</v>
      </c>
      <c r="AO799">
        <f>IF($AG799=1,G799,0)</f>
        <v>0</v>
      </c>
      <c r="AP799">
        <f>IF($AG799=1,H799,0)</f>
        <v>0</v>
      </c>
      <c r="AQ799">
        <f>IF($AG799=1,J799,0)</f>
        <v>0</v>
      </c>
      <c r="AR799">
        <f>IF($AG799=1,I799,0)</f>
        <v>0</v>
      </c>
      <c r="AS799">
        <f>IF($AG799=1,K799,0)</f>
        <v>0</v>
      </c>
      <c r="AU799">
        <f>IF($AJ799=1,T799,0)</f>
        <v>0</v>
      </c>
      <c r="AV799">
        <f>IF($AJ799=1,U799,0)</f>
        <v>0</v>
      </c>
      <c r="AW799">
        <f>IF($AJ799=1,V799,0)</f>
        <v>0</v>
      </c>
      <c r="AX799">
        <f>IF($AJ799=1,W799,0)</f>
        <v>0</v>
      </c>
      <c r="AY799">
        <f>IF($AJ799=1,X799,0)</f>
        <v>0</v>
      </c>
      <c r="BA799">
        <f>IF($AK799=1,M799,0)</f>
        <v>0</v>
      </c>
      <c r="BB799">
        <f>IF($AK799=1,N799,0)</f>
        <v>0</v>
      </c>
      <c r="BC799">
        <f>IF($AK799=1,O799,0)</f>
        <v>0</v>
      </c>
      <c r="BD799">
        <f>IF($AK799=1,P799,0)</f>
        <v>0</v>
      </c>
    </row>
    <row r="800" spans="1:56" x14ac:dyDescent="0.3">
      <c r="A800" s="7">
        <v>2456</v>
      </c>
      <c r="B800" s="6">
        <v>160474</v>
      </c>
      <c r="C800" s="7">
        <v>0</v>
      </c>
      <c r="D800" s="7">
        <v>1</v>
      </c>
      <c r="E800" s="7">
        <f>SUM(C800:D800)</f>
        <v>1</v>
      </c>
      <c r="F800" s="7">
        <v>41</v>
      </c>
      <c r="G800" s="7">
        <v>0</v>
      </c>
      <c r="H800" s="7">
        <v>0</v>
      </c>
      <c r="I800" s="7">
        <v>0</v>
      </c>
      <c r="J800" s="7">
        <v>1</v>
      </c>
      <c r="K800" s="7">
        <v>0</v>
      </c>
      <c r="L800" s="7" t="str" cm="1">
        <f t="array" ref="L800">_xlfn.IFS(G800=1,G$1,H800=1,H$1,I800=1,I$1,J800=1,J$1,K800=1,K$1)</f>
        <v>Single</v>
      </c>
      <c r="M800" s="7">
        <v>0</v>
      </c>
      <c r="N800" s="7">
        <v>1</v>
      </c>
      <c r="O800" s="7">
        <v>0</v>
      </c>
      <c r="P800" s="7">
        <v>0</v>
      </c>
      <c r="Q800" s="7" t="str" cm="1">
        <f t="array" ref="Q800">_xlfn.IFS(M800=1,M$1,N800=1,N$1,O800=1,O$1,P800=1,P$1)</f>
        <v>Graduate</v>
      </c>
      <c r="R800" t="s">
        <v>44</v>
      </c>
      <c r="S800" s="7">
        <v>25</v>
      </c>
      <c r="T800" s="7">
        <v>703</v>
      </c>
      <c r="U800" s="7">
        <v>528</v>
      </c>
      <c r="V800" s="7">
        <v>804</v>
      </c>
      <c r="W800" s="7">
        <v>621</v>
      </c>
      <c r="X800" s="7">
        <v>24</v>
      </c>
      <c r="Y800" s="7">
        <v>451</v>
      </c>
      <c r="Z800" s="7">
        <v>2229</v>
      </c>
      <c r="AA800" s="7">
        <v>7</v>
      </c>
      <c r="AB800" s="7">
        <v>10</v>
      </c>
      <c r="AC800" s="7">
        <v>2</v>
      </c>
      <c r="AD800" s="7">
        <v>12</v>
      </c>
      <c r="AE800" s="7">
        <v>7</v>
      </c>
      <c r="AF800" s="7">
        <v>0</v>
      </c>
      <c r="AG800" s="7">
        <v>0</v>
      </c>
      <c r="AH800" s="7">
        <v>0</v>
      </c>
      <c r="AI800" s="7">
        <v>0</v>
      </c>
      <c r="AJ800" s="7">
        <v>0</v>
      </c>
      <c r="AK800" s="7">
        <v>0</v>
      </c>
      <c r="AL800" s="7">
        <v>0</v>
      </c>
      <c r="AM800" s="8">
        <v>43714</v>
      </c>
      <c r="AO800">
        <f>IF($AG800=1,G800,0)</f>
        <v>0</v>
      </c>
      <c r="AP800">
        <f>IF($AG800=1,H800,0)</f>
        <v>0</v>
      </c>
      <c r="AQ800">
        <f>IF($AG800=1,J800,0)</f>
        <v>0</v>
      </c>
      <c r="AR800">
        <f>IF($AG800=1,I800,0)</f>
        <v>0</v>
      </c>
      <c r="AS800">
        <f>IF($AG800=1,K800,0)</f>
        <v>0</v>
      </c>
      <c r="AU800">
        <f>IF($AJ800=1,T800,0)</f>
        <v>0</v>
      </c>
      <c r="AV800">
        <f>IF($AJ800=1,U800,0)</f>
        <v>0</v>
      </c>
      <c r="AW800">
        <f>IF($AJ800=1,V800,0)</f>
        <v>0</v>
      </c>
      <c r="AX800">
        <f>IF($AJ800=1,W800,0)</f>
        <v>0</v>
      </c>
      <c r="AY800">
        <f>IF($AJ800=1,X800,0)</f>
        <v>0</v>
      </c>
      <c r="BA800">
        <f>IF($AK800=1,M800,0)</f>
        <v>0</v>
      </c>
      <c r="BB800">
        <f>IF($AK800=1,N800,0)</f>
        <v>0</v>
      </c>
      <c r="BC800">
        <f>IF($AK800=1,O800,0)</f>
        <v>0</v>
      </c>
      <c r="BD800">
        <f>IF($AK800=1,P800,0)</f>
        <v>0</v>
      </c>
    </row>
    <row r="801" spans="1:56" x14ac:dyDescent="0.3">
      <c r="A801" s="7">
        <v>1869</v>
      </c>
      <c r="B801" s="6">
        <v>151195</v>
      </c>
      <c r="C801" s="7">
        <v>1</v>
      </c>
      <c r="D801" s="7">
        <v>1</v>
      </c>
      <c r="E801" s="7">
        <f>SUM(C801:D801)</f>
        <v>2</v>
      </c>
      <c r="F801" s="7">
        <v>58</v>
      </c>
      <c r="G801" s="7">
        <v>0</v>
      </c>
      <c r="H801" s="7">
        <v>0</v>
      </c>
      <c r="I801" s="7">
        <v>1</v>
      </c>
      <c r="J801" s="7">
        <v>0</v>
      </c>
      <c r="K801" s="7">
        <v>0</v>
      </c>
      <c r="L801" s="7" t="str" cm="1">
        <f t="array" ref="L801">_xlfn.IFS(G801=1,G$1,H801=1,H$1,I801=1,I$1,J801=1,J$1,K801=1,K$1)</f>
        <v>Together</v>
      </c>
      <c r="M801" s="7">
        <v>0</v>
      </c>
      <c r="N801" s="7">
        <v>1</v>
      </c>
      <c r="O801" s="7">
        <v>0</v>
      </c>
      <c r="P801" s="7">
        <v>0</v>
      </c>
      <c r="Q801" s="7" t="str" cm="1">
        <f t="array" ref="Q801">_xlfn.IFS(M801=1,M$1,N801=1,N$1,O801=1,O$1,P801=1,P$1)</f>
        <v>Graduate</v>
      </c>
      <c r="R801" t="s">
        <v>40</v>
      </c>
      <c r="S801" s="7">
        <v>46</v>
      </c>
      <c r="T801" s="7">
        <v>679</v>
      </c>
      <c r="U801" s="7">
        <v>41</v>
      </c>
      <c r="V801" s="7">
        <v>461</v>
      </c>
      <c r="W801" s="7">
        <v>242</v>
      </c>
      <c r="X801" s="7">
        <v>71</v>
      </c>
      <c r="Y801" s="7">
        <v>171</v>
      </c>
      <c r="Z801" s="7">
        <v>1323</v>
      </c>
      <c r="AA801" s="7">
        <v>8</v>
      </c>
      <c r="AB801" s="7">
        <v>9</v>
      </c>
      <c r="AC801" s="7">
        <v>2</v>
      </c>
      <c r="AD801" s="7">
        <v>5</v>
      </c>
      <c r="AE801" s="7">
        <v>8</v>
      </c>
      <c r="AF801" s="7">
        <v>0</v>
      </c>
      <c r="AG801" s="7">
        <v>0</v>
      </c>
      <c r="AH801" s="7">
        <v>0</v>
      </c>
      <c r="AI801" s="7">
        <v>0</v>
      </c>
      <c r="AJ801" s="7">
        <v>0</v>
      </c>
      <c r="AK801" s="7">
        <v>0</v>
      </c>
      <c r="AL801" s="7">
        <v>0</v>
      </c>
      <c r="AM801" s="8">
        <v>43714</v>
      </c>
      <c r="AO801">
        <f>IF($AG801=1,G801,0)</f>
        <v>0</v>
      </c>
      <c r="AP801">
        <f>IF($AG801=1,H801,0)</f>
        <v>0</v>
      </c>
      <c r="AQ801">
        <f>IF($AG801=1,J801,0)</f>
        <v>0</v>
      </c>
      <c r="AR801">
        <f>IF($AG801=1,I801,0)</f>
        <v>0</v>
      </c>
      <c r="AS801">
        <f>IF($AG801=1,K801,0)</f>
        <v>0</v>
      </c>
      <c r="AU801">
        <f>IF($AJ801=1,T801,0)</f>
        <v>0</v>
      </c>
      <c r="AV801">
        <f>IF($AJ801=1,U801,0)</f>
        <v>0</v>
      </c>
      <c r="AW801">
        <f>IF($AJ801=1,V801,0)</f>
        <v>0</v>
      </c>
      <c r="AX801">
        <f>IF($AJ801=1,W801,0)</f>
        <v>0</v>
      </c>
      <c r="AY801">
        <f>IF($AJ801=1,X801,0)</f>
        <v>0</v>
      </c>
      <c r="BA801">
        <f>IF($AK801=1,M801,0)</f>
        <v>0</v>
      </c>
      <c r="BB801">
        <f>IF($AK801=1,N801,0)</f>
        <v>0</v>
      </c>
      <c r="BC801">
        <f>IF($AK801=1,O801,0)</f>
        <v>0</v>
      </c>
      <c r="BD801">
        <f>IF($AK801=1,P801,0)</f>
        <v>0</v>
      </c>
    </row>
    <row r="802" spans="1:56" x14ac:dyDescent="0.3">
      <c r="A802" s="7">
        <v>1441</v>
      </c>
      <c r="B802" s="6">
        <v>142207</v>
      </c>
      <c r="C802" s="7">
        <v>1</v>
      </c>
      <c r="D802" s="7">
        <v>0</v>
      </c>
      <c r="E802" s="7">
        <f>SUM(C802:D802)</f>
        <v>1</v>
      </c>
      <c r="F802" s="7">
        <v>36</v>
      </c>
      <c r="G802" s="7">
        <v>0</v>
      </c>
      <c r="H802" s="7">
        <v>1</v>
      </c>
      <c r="I802" s="7">
        <v>0</v>
      </c>
      <c r="J802" s="7">
        <v>0</v>
      </c>
      <c r="K802" s="7">
        <v>0</v>
      </c>
      <c r="L802" s="7" t="str" cm="1">
        <f t="array" ref="L802">_xlfn.IFS(G802=1,G$1,H802=1,H$1,I802=1,I$1,J802=1,J$1,K802=1,K$1)</f>
        <v>Married</v>
      </c>
      <c r="M802" s="7">
        <v>0</v>
      </c>
      <c r="N802" s="7">
        <v>0</v>
      </c>
      <c r="O802" s="7">
        <v>1</v>
      </c>
      <c r="P802" s="7">
        <v>0</v>
      </c>
      <c r="Q802" s="7" t="str" cm="1">
        <f t="array" ref="Q802">_xlfn.IFS(M802=1,M$1,N802=1,N$1,O802=1,O$1,P802=1,P$1)</f>
        <v>Master</v>
      </c>
      <c r="R802" t="s">
        <v>41</v>
      </c>
      <c r="S802" s="7">
        <v>71</v>
      </c>
      <c r="T802" s="7">
        <v>391</v>
      </c>
      <c r="U802" s="7">
        <v>37</v>
      </c>
      <c r="V802" s="7">
        <v>243</v>
      </c>
      <c r="W802" s="7">
        <v>10</v>
      </c>
      <c r="X802" s="7">
        <v>57</v>
      </c>
      <c r="Y802" s="7">
        <v>155</v>
      </c>
      <c r="Z802" s="7">
        <v>583</v>
      </c>
      <c r="AA802" s="7">
        <v>4</v>
      </c>
      <c r="AB802" s="7">
        <v>4</v>
      </c>
      <c r="AC802" s="7">
        <v>1</v>
      </c>
      <c r="AD802" s="7">
        <v>5</v>
      </c>
      <c r="AE802" s="7">
        <v>6</v>
      </c>
      <c r="AF802" s="7">
        <v>1</v>
      </c>
      <c r="AG802" s="7">
        <v>0</v>
      </c>
      <c r="AH802" s="7">
        <v>0</v>
      </c>
      <c r="AI802" s="7">
        <v>0</v>
      </c>
      <c r="AJ802" s="7">
        <v>0</v>
      </c>
      <c r="AK802" s="7">
        <v>0</v>
      </c>
      <c r="AL802" s="7">
        <v>1</v>
      </c>
      <c r="AM802" s="8">
        <v>43714</v>
      </c>
      <c r="AO802">
        <f>IF($AG802=1,G802,0)</f>
        <v>0</v>
      </c>
      <c r="AP802">
        <f>IF($AG802=1,H802,0)</f>
        <v>0</v>
      </c>
      <c r="AQ802">
        <f>IF($AG802=1,J802,0)</f>
        <v>0</v>
      </c>
      <c r="AR802">
        <f>IF($AG802=1,I802,0)</f>
        <v>0</v>
      </c>
      <c r="AS802">
        <f>IF($AG802=1,K802,0)</f>
        <v>0</v>
      </c>
      <c r="AU802">
        <f>IF($AJ802=1,T802,0)</f>
        <v>0</v>
      </c>
      <c r="AV802">
        <f>IF($AJ802=1,U802,0)</f>
        <v>0</v>
      </c>
      <c r="AW802">
        <f>IF($AJ802=1,V802,0)</f>
        <v>0</v>
      </c>
      <c r="AX802">
        <f>IF($AJ802=1,W802,0)</f>
        <v>0</v>
      </c>
      <c r="AY802">
        <f>IF($AJ802=1,X802,0)</f>
        <v>0</v>
      </c>
      <c r="BA802">
        <f>IF($AK802=1,M802,0)</f>
        <v>0</v>
      </c>
      <c r="BB802">
        <f>IF($AK802=1,N802,0)</f>
        <v>0</v>
      </c>
      <c r="BC802">
        <f>IF($AK802=1,O802,0)</f>
        <v>0</v>
      </c>
      <c r="BD802">
        <f>IF($AK802=1,P802,0)</f>
        <v>0</v>
      </c>
    </row>
    <row r="803" spans="1:56" x14ac:dyDescent="0.3">
      <c r="A803" s="7">
        <v>1265</v>
      </c>
      <c r="B803" s="6">
        <v>169867</v>
      </c>
      <c r="C803" s="7">
        <v>0</v>
      </c>
      <c r="D803" s="7">
        <v>0</v>
      </c>
      <c r="E803" s="7">
        <f>SUM(C803:D803)</f>
        <v>0</v>
      </c>
      <c r="F803" s="7">
        <v>34</v>
      </c>
      <c r="G803" s="7">
        <v>0</v>
      </c>
      <c r="H803" s="7">
        <v>0</v>
      </c>
      <c r="I803" s="7">
        <v>0</v>
      </c>
      <c r="J803" s="7">
        <v>1</v>
      </c>
      <c r="K803" s="7">
        <v>0</v>
      </c>
      <c r="L803" s="7" t="str" cm="1">
        <f t="array" ref="L803">_xlfn.IFS(G803=1,G$1,H803=1,H$1,I803=1,I$1,J803=1,J$1,K803=1,K$1)</f>
        <v>Single</v>
      </c>
      <c r="M803" s="7">
        <v>0</v>
      </c>
      <c r="N803" s="7">
        <v>0</v>
      </c>
      <c r="O803" s="7">
        <v>0</v>
      </c>
      <c r="P803" s="7">
        <v>1</v>
      </c>
      <c r="Q803" s="7" t="str" cm="1">
        <f t="array" ref="Q803">_xlfn.IFS(M803=1,M$1,N803=1,N$1,O803=1,O$1,P803=1,P$1)</f>
        <v>PhD</v>
      </c>
      <c r="R803" t="s">
        <v>43</v>
      </c>
      <c r="S803" s="7">
        <v>30</v>
      </c>
      <c r="T803" s="7">
        <v>477</v>
      </c>
      <c r="U803" s="7">
        <v>0</v>
      </c>
      <c r="V803" s="7">
        <v>1245</v>
      </c>
      <c r="W803" s="7">
        <v>80</v>
      </c>
      <c r="X803" s="7">
        <v>316</v>
      </c>
      <c r="Y803" s="7">
        <v>131</v>
      </c>
      <c r="Z803" s="7">
        <v>1986</v>
      </c>
      <c r="AA803" s="7">
        <v>1</v>
      </c>
      <c r="AB803" s="7">
        <v>3</v>
      </c>
      <c r="AC803" s="7">
        <v>5</v>
      </c>
      <c r="AD803" s="7">
        <v>8</v>
      </c>
      <c r="AE803" s="7">
        <v>1</v>
      </c>
      <c r="AF803" s="7">
        <v>0</v>
      </c>
      <c r="AG803" s="7">
        <v>0</v>
      </c>
      <c r="AH803" s="7">
        <v>0</v>
      </c>
      <c r="AI803" s="7">
        <v>1</v>
      </c>
      <c r="AJ803" s="7">
        <v>0</v>
      </c>
      <c r="AK803" s="7">
        <v>0</v>
      </c>
      <c r="AL803" s="7">
        <v>1</v>
      </c>
      <c r="AM803" s="8">
        <v>43715</v>
      </c>
      <c r="AO803">
        <f>IF($AG803=1,G803,0)</f>
        <v>0</v>
      </c>
      <c r="AP803">
        <f>IF($AG803=1,H803,0)</f>
        <v>0</v>
      </c>
      <c r="AQ803">
        <f>IF($AG803=1,J803,0)</f>
        <v>0</v>
      </c>
      <c r="AR803">
        <f>IF($AG803=1,I803,0)</f>
        <v>0</v>
      </c>
      <c r="AS803">
        <f>IF($AG803=1,K803,0)</f>
        <v>0</v>
      </c>
      <c r="AU803">
        <f>IF($AJ803=1,T803,0)</f>
        <v>0</v>
      </c>
      <c r="AV803">
        <f>IF($AJ803=1,U803,0)</f>
        <v>0</v>
      </c>
      <c r="AW803">
        <f>IF($AJ803=1,V803,0)</f>
        <v>0</v>
      </c>
      <c r="AX803">
        <f>IF($AJ803=1,W803,0)</f>
        <v>0</v>
      </c>
      <c r="AY803">
        <f>IF($AJ803=1,X803,0)</f>
        <v>0</v>
      </c>
      <c r="BA803">
        <f>IF($AK803=1,M803,0)</f>
        <v>0</v>
      </c>
      <c r="BB803">
        <f>IF($AK803=1,N803,0)</f>
        <v>0</v>
      </c>
      <c r="BC803">
        <f>IF($AK803=1,O803,0)</f>
        <v>0</v>
      </c>
      <c r="BD803">
        <f>IF($AK803=1,P803,0)</f>
        <v>0</v>
      </c>
    </row>
    <row r="804" spans="1:56" x14ac:dyDescent="0.3">
      <c r="A804" s="7">
        <v>1053</v>
      </c>
      <c r="B804" s="6">
        <v>170287</v>
      </c>
      <c r="C804" s="7">
        <v>0</v>
      </c>
      <c r="D804" s="7">
        <v>0</v>
      </c>
      <c r="E804" s="7">
        <f>SUM(C804:D804)</f>
        <v>0</v>
      </c>
      <c r="F804" s="7">
        <v>54</v>
      </c>
      <c r="G804" s="7">
        <v>1</v>
      </c>
      <c r="H804" s="7">
        <v>0</v>
      </c>
      <c r="I804" s="7">
        <v>0</v>
      </c>
      <c r="J804" s="7">
        <v>0</v>
      </c>
      <c r="K804" s="7">
        <v>0</v>
      </c>
      <c r="L804" s="7" t="str" cm="1">
        <f t="array" ref="L804">_xlfn.IFS(G804=1,G$1,H804=1,H$1,I804=1,I$1,J804=1,J$1,K804=1,K$1)</f>
        <v>Divorced</v>
      </c>
      <c r="M804" s="7">
        <v>0</v>
      </c>
      <c r="N804" s="7">
        <v>1</v>
      </c>
      <c r="O804" s="7">
        <v>0</v>
      </c>
      <c r="P804" s="7">
        <v>0</v>
      </c>
      <c r="Q804" s="7" t="str" cm="1">
        <f t="array" ref="Q804">_xlfn.IFS(M804=1,M$1,N804=1,N$1,O804=1,O$1,P804=1,P$1)</f>
        <v>Graduate</v>
      </c>
      <c r="R804" t="s">
        <v>40</v>
      </c>
      <c r="S804" s="7">
        <v>30</v>
      </c>
      <c r="T804" s="7">
        <v>715</v>
      </c>
      <c r="U804" s="7">
        <v>85</v>
      </c>
      <c r="V804" s="7">
        <v>1168</v>
      </c>
      <c r="W804" s="7">
        <v>293</v>
      </c>
      <c r="X804" s="7">
        <v>291</v>
      </c>
      <c r="Y804" s="7">
        <v>97</v>
      </c>
      <c r="Z804" s="7">
        <v>2454</v>
      </c>
      <c r="AA804" s="7">
        <v>1</v>
      </c>
      <c r="AB804" s="7">
        <v>5</v>
      </c>
      <c r="AC804" s="7">
        <v>5</v>
      </c>
      <c r="AD804" s="7">
        <v>10</v>
      </c>
      <c r="AE804" s="7">
        <v>3</v>
      </c>
      <c r="AF804" s="7">
        <v>0</v>
      </c>
      <c r="AG804" s="7">
        <v>0</v>
      </c>
      <c r="AH804" s="7">
        <v>0</v>
      </c>
      <c r="AI804" s="7">
        <v>0</v>
      </c>
      <c r="AJ804" s="7">
        <v>0</v>
      </c>
      <c r="AK804" s="7">
        <v>0</v>
      </c>
      <c r="AL804" s="7">
        <v>1</v>
      </c>
      <c r="AM804" s="8">
        <v>43715</v>
      </c>
      <c r="AO804">
        <f>IF($AG804=1,G804,0)</f>
        <v>0</v>
      </c>
      <c r="AP804">
        <f>IF($AG804=1,H804,0)</f>
        <v>0</v>
      </c>
      <c r="AQ804">
        <f>IF($AG804=1,J804,0)</f>
        <v>0</v>
      </c>
      <c r="AR804">
        <f>IF($AG804=1,I804,0)</f>
        <v>0</v>
      </c>
      <c r="AS804">
        <f>IF($AG804=1,K804,0)</f>
        <v>0</v>
      </c>
      <c r="AU804">
        <f>IF($AJ804=1,T804,0)</f>
        <v>0</v>
      </c>
      <c r="AV804">
        <f>IF($AJ804=1,U804,0)</f>
        <v>0</v>
      </c>
      <c r="AW804">
        <f>IF($AJ804=1,V804,0)</f>
        <v>0</v>
      </c>
      <c r="AX804">
        <f>IF($AJ804=1,W804,0)</f>
        <v>0</v>
      </c>
      <c r="AY804">
        <f>IF($AJ804=1,X804,0)</f>
        <v>0</v>
      </c>
      <c r="BA804">
        <f>IF($AK804=1,M804,0)</f>
        <v>0</v>
      </c>
      <c r="BB804">
        <f>IF($AK804=1,N804,0)</f>
        <v>0</v>
      </c>
      <c r="BC804">
        <f>IF($AK804=1,O804,0)</f>
        <v>0</v>
      </c>
      <c r="BD804">
        <f>IF($AK804=1,P804,0)</f>
        <v>0</v>
      </c>
    </row>
    <row r="805" spans="1:56" x14ac:dyDescent="0.3">
      <c r="A805" s="7">
        <v>1483</v>
      </c>
      <c r="B805" s="6">
        <v>165275</v>
      </c>
      <c r="C805" s="7">
        <v>0</v>
      </c>
      <c r="D805" s="7">
        <v>0</v>
      </c>
      <c r="E805" s="7">
        <f>SUM(C805:D805)</f>
        <v>0</v>
      </c>
      <c r="F805" s="7">
        <v>76</v>
      </c>
      <c r="G805" s="7">
        <v>0</v>
      </c>
      <c r="H805" s="7">
        <v>1</v>
      </c>
      <c r="I805" s="7">
        <v>0</v>
      </c>
      <c r="J805" s="7">
        <v>0</v>
      </c>
      <c r="K805" s="7">
        <v>0</v>
      </c>
      <c r="L805" s="7" t="str" cm="1">
        <f t="array" ref="L805">_xlfn.IFS(G805=1,G$1,H805=1,H$1,I805=1,I$1,J805=1,J$1,K805=1,K$1)</f>
        <v>Married</v>
      </c>
      <c r="M805" s="7">
        <v>0</v>
      </c>
      <c r="N805" s="7">
        <v>1</v>
      </c>
      <c r="O805" s="7">
        <v>0</v>
      </c>
      <c r="P805" s="7">
        <v>0</v>
      </c>
      <c r="Q805" s="7" t="str" cm="1">
        <f t="array" ref="Q805">_xlfn.IFS(M805=1,M$1,N805=1,N$1,O805=1,O$1,P805=1,P$1)</f>
        <v>Graduate</v>
      </c>
      <c r="R805" t="s">
        <v>41</v>
      </c>
      <c r="S805" s="7">
        <v>9</v>
      </c>
      <c r="T805" s="7">
        <v>982</v>
      </c>
      <c r="U805" s="7">
        <v>35</v>
      </c>
      <c r="V805" s="7">
        <v>552</v>
      </c>
      <c r="W805" s="7">
        <v>230</v>
      </c>
      <c r="X805" s="7">
        <v>35</v>
      </c>
      <c r="Y805" s="7">
        <v>53</v>
      </c>
      <c r="Z805" s="7">
        <v>1783</v>
      </c>
      <c r="AA805" s="7">
        <v>1</v>
      </c>
      <c r="AB805" s="7">
        <v>4</v>
      </c>
      <c r="AC805" s="7">
        <v>3</v>
      </c>
      <c r="AD805" s="7">
        <v>13</v>
      </c>
      <c r="AE805" s="7">
        <v>2</v>
      </c>
      <c r="AF805" s="7">
        <v>0</v>
      </c>
      <c r="AG805" s="7">
        <v>0</v>
      </c>
      <c r="AH805" s="7">
        <v>0</v>
      </c>
      <c r="AI805" s="7">
        <v>0</v>
      </c>
      <c r="AJ805" s="7">
        <v>0</v>
      </c>
      <c r="AK805" s="7">
        <v>0</v>
      </c>
      <c r="AL805" s="7">
        <v>0</v>
      </c>
      <c r="AM805" s="8">
        <v>43716</v>
      </c>
      <c r="AO805">
        <f>IF($AG805=1,G805,0)</f>
        <v>0</v>
      </c>
      <c r="AP805">
        <f>IF($AG805=1,H805,0)</f>
        <v>0</v>
      </c>
      <c r="AQ805">
        <f>IF($AG805=1,J805,0)</f>
        <v>0</v>
      </c>
      <c r="AR805">
        <f>IF($AG805=1,I805,0)</f>
        <v>0</v>
      </c>
      <c r="AS805">
        <f>IF($AG805=1,K805,0)</f>
        <v>0</v>
      </c>
      <c r="AU805">
        <f>IF($AJ805=1,T805,0)</f>
        <v>0</v>
      </c>
      <c r="AV805">
        <f>IF($AJ805=1,U805,0)</f>
        <v>0</v>
      </c>
      <c r="AW805">
        <f>IF($AJ805=1,V805,0)</f>
        <v>0</v>
      </c>
      <c r="AX805">
        <f>IF($AJ805=1,W805,0)</f>
        <v>0</v>
      </c>
      <c r="AY805">
        <f>IF($AJ805=1,X805,0)</f>
        <v>0</v>
      </c>
      <c r="BA805">
        <f>IF($AK805=1,M805,0)</f>
        <v>0</v>
      </c>
      <c r="BB805">
        <f>IF($AK805=1,N805,0)</f>
        <v>0</v>
      </c>
      <c r="BC805">
        <f>IF($AK805=1,O805,0)</f>
        <v>0</v>
      </c>
      <c r="BD805">
        <f>IF($AK805=1,P805,0)</f>
        <v>0</v>
      </c>
    </row>
    <row r="806" spans="1:56" x14ac:dyDescent="0.3">
      <c r="A806" s="7">
        <v>1317</v>
      </c>
      <c r="B806" s="6">
        <v>166334</v>
      </c>
      <c r="C806" s="7">
        <v>0</v>
      </c>
      <c r="D806" s="7">
        <v>1</v>
      </c>
      <c r="E806" s="7">
        <f>SUM(C806:D806)</f>
        <v>1</v>
      </c>
      <c r="F806" s="7">
        <v>64</v>
      </c>
      <c r="G806" s="7">
        <v>0</v>
      </c>
      <c r="H806" s="7">
        <v>1</v>
      </c>
      <c r="I806" s="7">
        <v>0</v>
      </c>
      <c r="J806" s="7">
        <v>0</v>
      </c>
      <c r="K806" s="7">
        <v>0</v>
      </c>
      <c r="L806" s="7" t="str" cm="1">
        <f t="array" ref="L806">_xlfn.IFS(G806=1,G$1,H806=1,H$1,I806=1,I$1,J806=1,J$1,K806=1,K$1)</f>
        <v>Married</v>
      </c>
      <c r="M806" s="7">
        <v>0</v>
      </c>
      <c r="N806" s="7">
        <v>0</v>
      </c>
      <c r="O806" s="7">
        <v>0</v>
      </c>
      <c r="P806" s="7">
        <v>1</v>
      </c>
      <c r="Q806" s="7" t="str" cm="1">
        <f t="array" ref="Q806">_xlfn.IFS(M806=1,M$1,N806=1,N$1,O806=1,O$1,P806=1,P$1)</f>
        <v>PhD</v>
      </c>
      <c r="R806" t="s">
        <v>40</v>
      </c>
      <c r="S806" s="7">
        <v>82</v>
      </c>
      <c r="T806" s="7">
        <v>2279</v>
      </c>
      <c r="U806" s="7">
        <v>28</v>
      </c>
      <c r="V806" s="7">
        <v>547</v>
      </c>
      <c r="W806" s="7">
        <v>0</v>
      </c>
      <c r="X806" s="7">
        <v>0</v>
      </c>
      <c r="Y806" s="7">
        <v>58</v>
      </c>
      <c r="Z806" s="7">
        <v>2796</v>
      </c>
      <c r="AA806" s="7">
        <v>2</v>
      </c>
      <c r="AB806" s="7">
        <v>9</v>
      </c>
      <c r="AC806" s="7">
        <v>3</v>
      </c>
      <c r="AD806" s="7">
        <v>5</v>
      </c>
      <c r="AE806" s="7">
        <v>5</v>
      </c>
      <c r="AF806" s="7">
        <v>0</v>
      </c>
      <c r="AG806" s="7">
        <v>0</v>
      </c>
      <c r="AH806" s="7">
        <v>0</v>
      </c>
      <c r="AI806" s="7">
        <v>0</v>
      </c>
      <c r="AJ806" s="7">
        <v>0</v>
      </c>
      <c r="AK806" s="7">
        <v>0</v>
      </c>
      <c r="AL806" s="7">
        <v>1</v>
      </c>
      <c r="AM806" s="8">
        <v>43716</v>
      </c>
      <c r="AO806">
        <f>IF($AG806=1,G806,0)</f>
        <v>0</v>
      </c>
      <c r="AP806">
        <f>IF($AG806=1,H806,0)</f>
        <v>0</v>
      </c>
      <c r="AQ806">
        <f>IF($AG806=1,J806,0)</f>
        <v>0</v>
      </c>
      <c r="AR806">
        <f>IF($AG806=1,I806,0)</f>
        <v>0</v>
      </c>
      <c r="AS806">
        <f>IF($AG806=1,K806,0)</f>
        <v>0</v>
      </c>
      <c r="AU806">
        <f>IF($AJ806=1,T806,0)</f>
        <v>0</v>
      </c>
      <c r="AV806">
        <f>IF($AJ806=1,U806,0)</f>
        <v>0</v>
      </c>
      <c r="AW806">
        <f>IF($AJ806=1,V806,0)</f>
        <v>0</v>
      </c>
      <c r="AX806">
        <f>IF($AJ806=1,W806,0)</f>
        <v>0</v>
      </c>
      <c r="AY806">
        <f>IF($AJ806=1,X806,0)</f>
        <v>0</v>
      </c>
      <c r="BA806">
        <f>IF($AK806=1,M806,0)</f>
        <v>0</v>
      </c>
      <c r="BB806">
        <f>IF($AK806=1,N806,0)</f>
        <v>0</v>
      </c>
      <c r="BC806">
        <f>IF($AK806=1,O806,0)</f>
        <v>0</v>
      </c>
      <c r="BD806">
        <f>IF($AK806=1,P806,0)</f>
        <v>0</v>
      </c>
    </row>
    <row r="807" spans="1:56" x14ac:dyDescent="0.3">
      <c r="A807" s="7">
        <v>2286</v>
      </c>
      <c r="B807" s="6">
        <v>150200</v>
      </c>
      <c r="C807" s="7">
        <v>1</v>
      </c>
      <c r="D807" s="7">
        <v>1</v>
      </c>
      <c r="E807" s="7">
        <f>SUM(C807:D807)</f>
        <v>2</v>
      </c>
      <c r="F807" s="7">
        <v>44</v>
      </c>
      <c r="G807" s="7">
        <v>0</v>
      </c>
      <c r="H807" s="7">
        <v>0</v>
      </c>
      <c r="I807" s="7">
        <v>1</v>
      </c>
      <c r="J807" s="7">
        <v>0</v>
      </c>
      <c r="K807" s="7">
        <v>0</v>
      </c>
      <c r="L807" s="7" t="str" cm="1">
        <f t="array" ref="L807">_xlfn.IFS(G807=1,G$1,H807=1,H$1,I807=1,I$1,J807=1,J$1,K807=1,K$1)</f>
        <v>Together</v>
      </c>
      <c r="M807" s="7">
        <v>0</v>
      </c>
      <c r="N807" s="7">
        <v>1</v>
      </c>
      <c r="O807" s="7">
        <v>0</v>
      </c>
      <c r="P807" s="7">
        <v>0</v>
      </c>
      <c r="Q807" s="7" t="str" cm="1">
        <f t="array" ref="Q807">_xlfn.IFS(M807=1,M$1,N807=1,N$1,O807=1,O$1,P807=1,P$1)</f>
        <v>Graduate</v>
      </c>
      <c r="R807" t="s">
        <v>42</v>
      </c>
      <c r="S807" s="7">
        <v>70</v>
      </c>
      <c r="T807" s="7">
        <v>796</v>
      </c>
      <c r="U807" s="7">
        <v>18</v>
      </c>
      <c r="V807" s="7">
        <v>153</v>
      </c>
      <c r="W807" s="7">
        <v>24</v>
      </c>
      <c r="X807" s="7">
        <v>18</v>
      </c>
      <c r="Y807" s="7">
        <v>191</v>
      </c>
      <c r="Z807" s="7">
        <v>817</v>
      </c>
      <c r="AA807" s="7">
        <v>6</v>
      </c>
      <c r="AB807" s="7">
        <v>7</v>
      </c>
      <c r="AC807" s="7">
        <v>1</v>
      </c>
      <c r="AD807" s="7">
        <v>5</v>
      </c>
      <c r="AE807" s="7">
        <v>8</v>
      </c>
      <c r="AF807" s="7">
        <v>0</v>
      </c>
      <c r="AG807" s="7">
        <v>0</v>
      </c>
      <c r="AH807" s="7">
        <v>0</v>
      </c>
      <c r="AI807" s="7">
        <v>0</v>
      </c>
      <c r="AJ807" s="7">
        <v>0</v>
      </c>
      <c r="AK807" s="7">
        <v>0</v>
      </c>
      <c r="AL807" s="7">
        <v>0</v>
      </c>
      <c r="AM807" s="8">
        <v>43716</v>
      </c>
      <c r="AO807">
        <f>IF($AG807=1,G807,0)</f>
        <v>0</v>
      </c>
      <c r="AP807">
        <f>IF($AG807=1,H807,0)</f>
        <v>0</v>
      </c>
      <c r="AQ807">
        <f>IF($AG807=1,J807,0)</f>
        <v>0</v>
      </c>
      <c r="AR807">
        <f>IF($AG807=1,I807,0)</f>
        <v>0</v>
      </c>
      <c r="AS807">
        <f>IF($AG807=1,K807,0)</f>
        <v>0</v>
      </c>
      <c r="AU807">
        <f>IF($AJ807=1,T807,0)</f>
        <v>0</v>
      </c>
      <c r="AV807">
        <f>IF($AJ807=1,U807,0)</f>
        <v>0</v>
      </c>
      <c r="AW807">
        <f>IF($AJ807=1,V807,0)</f>
        <v>0</v>
      </c>
      <c r="AX807">
        <f>IF($AJ807=1,W807,0)</f>
        <v>0</v>
      </c>
      <c r="AY807">
        <f>IF($AJ807=1,X807,0)</f>
        <v>0</v>
      </c>
      <c r="BA807">
        <f>IF($AK807=1,M807,0)</f>
        <v>0</v>
      </c>
      <c r="BB807">
        <f>IF($AK807=1,N807,0)</f>
        <v>0</v>
      </c>
      <c r="BC807">
        <f>IF($AK807=1,O807,0)</f>
        <v>0</v>
      </c>
      <c r="BD807">
        <f>IF($AK807=1,P807,0)</f>
        <v>0</v>
      </c>
    </row>
    <row r="808" spans="1:56" x14ac:dyDescent="0.3">
      <c r="A808" s="7">
        <v>1541</v>
      </c>
      <c r="B808" s="6">
        <v>179908</v>
      </c>
      <c r="C808" s="7">
        <v>0</v>
      </c>
      <c r="D808" s="7">
        <v>0</v>
      </c>
      <c r="E808" s="7">
        <f>SUM(C808:D808)</f>
        <v>0</v>
      </c>
      <c r="F808" s="7">
        <v>38</v>
      </c>
      <c r="G808" s="7">
        <v>0</v>
      </c>
      <c r="H808" s="7">
        <v>1</v>
      </c>
      <c r="I808" s="7">
        <v>0</v>
      </c>
      <c r="J808" s="7">
        <v>0</v>
      </c>
      <c r="K808" s="7">
        <v>0</v>
      </c>
      <c r="L808" s="7" t="str" cm="1">
        <f t="array" ref="L808">_xlfn.IFS(G808=1,G$1,H808=1,H$1,I808=1,I$1,J808=1,J$1,K808=1,K$1)</f>
        <v>Married</v>
      </c>
      <c r="M808" s="7">
        <v>0</v>
      </c>
      <c r="N808" s="7">
        <v>1</v>
      </c>
      <c r="O808" s="7">
        <v>0</v>
      </c>
      <c r="P808" s="7">
        <v>0</v>
      </c>
      <c r="Q808" s="7" t="str" cm="1">
        <f t="array" ref="Q808">_xlfn.IFS(M808=1,M$1,N808=1,N$1,O808=1,O$1,P808=1,P$1)</f>
        <v>Graduate</v>
      </c>
      <c r="R808" t="s">
        <v>43</v>
      </c>
      <c r="S808" s="7">
        <v>30</v>
      </c>
      <c r="T808" s="7">
        <v>1254</v>
      </c>
      <c r="U808" s="7">
        <v>290</v>
      </c>
      <c r="V808" s="7">
        <v>1713</v>
      </c>
      <c r="W808" s="7">
        <v>65</v>
      </c>
      <c r="X808" s="7">
        <v>417</v>
      </c>
      <c r="Y808" s="7">
        <v>250</v>
      </c>
      <c r="Z808" s="7">
        <v>3490</v>
      </c>
      <c r="AA808" s="7">
        <v>1</v>
      </c>
      <c r="AB808" s="7">
        <v>5</v>
      </c>
      <c r="AC808" s="7">
        <v>6</v>
      </c>
      <c r="AD808" s="7">
        <v>7</v>
      </c>
      <c r="AE808" s="7">
        <v>2</v>
      </c>
      <c r="AF808" s="7">
        <v>0</v>
      </c>
      <c r="AG808" s="7">
        <v>0</v>
      </c>
      <c r="AH808" s="7">
        <v>1</v>
      </c>
      <c r="AI808" s="7">
        <v>0</v>
      </c>
      <c r="AJ808" s="7">
        <v>0</v>
      </c>
      <c r="AK808" s="7">
        <v>0</v>
      </c>
      <c r="AL808" s="7">
        <v>0</v>
      </c>
      <c r="AM808" s="8">
        <v>43718</v>
      </c>
      <c r="AO808">
        <f>IF($AG808=1,G808,0)</f>
        <v>0</v>
      </c>
      <c r="AP808">
        <f>IF($AG808=1,H808,0)</f>
        <v>0</v>
      </c>
      <c r="AQ808">
        <f>IF($AG808=1,J808,0)</f>
        <v>0</v>
      </c>
      <c r="AR808">
        <f>IF($AG808=1,I808,0)</f>
        <v>0</v>
      </c>
      <c r="AS808">
        <f>IF($AG808=1,K808,0)</f>
        <v>0</v>
      </c>
      <c r="AU808">
        <f>IF($AJ808=1,T808,0)</f>
        <v>0</v>
      </c>
      <c r="AV808">
        <f>IF($AJ808=1,U808,0)</f>
        <v>0</v>
      </c>
      <c r="AW808">
        <f>IF($AJ808=1,V808,0)</f>
        <v>0</v>
      </c>
      <c r="AX808">
        <f>IF($AJ808=1,W808,0)</f>
        <v>0</v>
      </c>
      <c r="AY808">
        <f>IF($AJ808=1,X808,0)</f>
        <v>0</v>
      </c>
      <c r="BA808">
        <f>IF($AK808=1,M808,0)</f>
        <v>0</v>
      </c>
      <c r="BB808">
        <f>IF($AK808=1,N808,0)</f>
        <v>0</v>
      </c>
      <c r="BC808">
        <f>IF($AK808=1,O808,0)</f>
        <v>0</v>
      </c>
      <c r="BD808">
        <f>IF($AK808=1,P808,0)</f>
        <v>0</v>
      </c>
    </row>
    <row r="809" spans="1:56" x14ac:dyDescent="0.3">
      <c r="A809" s="7">
        <v>1775</v>
      </c>
      <c r="B809" s="6">
        <v>146524</v>
      </c>
      <c r="C809" s="7">
        <v>0</v>
      </c>
      <c r="D809" s="7">
        <v>1</v>
      </c>
      <c r="E809" s="7">
        <f>SUM(C809:D809)</f>
        <v>1</v>
      </c>
      <c r="F809" s="7">
        <v>59</v>
      </c>
      <c r="G809" s="7">
        <v>0</v>
      </c>
      <c r="H809" s="7">
        <v>0</v>
      </c>
      <c r="I809" s="7">
        <v>0</v>
      </c>
      <c r="J809" s="7">
        <v>1</v>
      </c>
      <c r="K809" s="7">
        <v>0</v>
      </c>
      <c r="L809" s="7" t="str" cm="1">
        <f t="array" ref="L809">_xlfn.IFS(G809=1,G$1,H809=1,H$1,I809=1,I$1,J809=1,J$1,K809=1,K$1)</f>
        <v>Single</v>
      </c>
      <c r="M809" s="7">
        <v>0</v>
      </c>
      <c r="N809" s="7">
        <v>1</v>
      </c>
      <c r="O809" s="7">
        <v>0</v>
      </c>
      <c r="P809" s="7">
        <v>0</v>
      </c>
      <c r="Q809" s="7" t="str" cm="1">
        <f t="array" ref="Q809">_xlfn.IFS(M809=1,M$1,N809=1,N$1,O809=1,O$1,P809=1,P$1)</f>
        <v>Graduate</v>
      </c>
      <c r="R809" t="s">
        <v>43</v>
      </c>
      <c r="S809" s="7">
        <v>70</v>
      </c>
      <c r="T809" s="7">
        <v>98</v>
      </c>
      <c r="U809" s="7">
        <v>60</v>
      </c>
      <c r="V809" s="7">
        <v>110</v>
      </c>
      <c r="W809" s="7">
        <v>82</v>
      </c>
      <c r="X809" s="7">
        <v>44</v>
      </c>
      <c r="Y809" s="7">
        <v>164</v>
      </c>
      <c r="Z809" s="7">
        <v>230</v>
      </c>
      <c r="AA809" s="7">
        <v>2</v>
      </c>
      <c r="AB809" s="7">
        <v>1</v>
      </c>
      <c r="AC809" s="7">
        <v>1</v>
      </c>
      <c r="AD809" s="7">
        <v>5</v>
      </c>
      <c r="AE809" s="7">
        <v>3</v>
      </c>
      <c r="AF809" s="7">
        <v>0</v>
      </c>
      <c r="AG809" s="7">
        <v>0</v>
      </c>
      <c r="AH809" s="7">
        <v>0</v>
      </c>
      <c r="AI809" s="7">
        <v>0</v>
      </c>
      <c r="AJ809" s="7">
        <v>0</v>
      </c>
      <c r="AK809" s="7">
        <v>0</v>
      </c>
      <c r="AL809" s="7">
        <v>0</v>
      </c>
      <c r="AM809" s="8">
        <v>43718</v>
      </c>
      <c r="AO809">
        <f>IF($AG809=1,G809,0)</f>
        <v>0</v>
      </c>
      <c r="AP809">
        <f>IF($AG809=1,H809,0)</f>
        <v>0</v>
      </c>
      <c r="AQ809">
        <f>IF($AG809=1,J809,0)</f>
        <v>0</v>
      </c>
      <c r="AR809">
        <f>IF($AG809=1,I809,0)</f>
        <v>0</v>
      </c>
      <c r="AS809">
        <f>IF($AG809=1,K809,0)</f>
        <v>0</v>
      </c>
      <c r="AU809">
        <f>IF($AJ809=1,T809,0)</f>
        <v>0</v>
      </c>
      <c r="AV809">
        <f>IF($AJ809=1,U809,0)</f>
        <v>0</v>
      </c>
      <c r="AW809">
        <f>IF($AJ809=1,V809,0)</f>
        <v>0</v>
      </c>
      <c r="AX809">
        <f>IF($AJ809=1,W809,0)</f>
        <v>0</v>
      </c>
      <c r="AY809">
        <f>IF($AJ809=1,X809,0)</f>
        <v>0</v>
      </c>
      <c r="BA809">
        <f>IF($AK809=1,M809,0)</f>
        <v>0</v>
      </c>
      <c r="BB809">
        <f>IF($AK809=1,N809,0)</f>
        <v>0</v>
      </c>
      <c r="BC809">
        <f>IF($AK809=1,O809,0)</f>
        <v>0</v>
      </c>
      <c r="BD809">
        <f>IF($AK809=1,P809,0)</f>
        <v>0</v>
      </c>
    </row>
    <row r="810" spans="1:56" x14ac:dyDescent="0.3">
      <c r="A810" s="7">
        <v>2228</v>
      </c>
      <c r="B810" s="6">
        <v>140521</v>
      </c>
      <c r="C810" s="7">
        <v>1</v>
      </c>
      <c r="D810" s="7">
        <v>1</v>
      </c>
      <c r="E810" s="7">
        <f>SUM(C810:D810)</f>
        <v>2</v>
      </c>
      <c r="F810" s="7">
        <v>52</v>
      </c>
      <c r="G810" s="7">
        <v>0</v>
      </c>
      <c r="H810" s="7">
        <v>0</v>
      </c>
      <c r="I810" s="7">
        <v>1</v>
      </c>
      <c r="J810" s="7">
        <v>0</v>
      </c>
      <c r="K810" s="7">
        <v>0</v>
      </c>
      <c r="L810" s="7" t="str" cm="1">
        <f t="array" ref="L810">_xlfn.IFS(G810=1,G$1,H810=1,H$1,I810=1,I$1,J810=1,J$1,K810=1,K$1)</f>
        <v>Together</v>
      </c>
      <c r="M810" s="7">
        <v>0</v>
      </c>
      <c r="N810" s="7">
        <v>1</v>
      </c>
      <c r="O810" s="7">
        <v>0</v>
      </c>
      <c r="P810" s="7">
        <v>0</v>
      </c>
      <c r="Q810" s="7" t="str" cm="1">
        <f t="array" ref="Q810">_xlfn.IFS(M810=1,M$1,N810=1,N$1,O810=1,O$1,P810=1,P$1)</f>
        <v>Graduate</v>
      </c>
      <c r="R810" t="s">
        <v>44</v>
      </c>
      <c r="S810" s="7">
        <v>82</v>
      </c>
      <c r="T810" s="7">
        <v>42</v>
      </c>
      <c r="U810" s="7">
        <v>0</v>
      </c>
      <c r="V810" s="7">
        <v>17</v>
      </c>
      <c r="W810" s="7">
        <v>0</v>
      </c>
      <c r="X810" s="7">
        <v>0</v>
      </c>
      <c r="Y810" s="7">
        <v>14</v>
      </c>
      <c r="Z810" s="7">
        <v>45</v>
      </c>
      <c r="AA810" s="7">
        <v>1</v>
      </c>
      <c r="AB810" s="7">
        <v>0</v>
      </c>
      <c r="AC810" s="7">
        <v>1</v>
      </c>
      <c r="AD810" s="7">
        <v>2</v>
      </c>
      <c r="AE810" s="7">
        <v>5</v>
      </c>
      <c r="AF810" s="7">
        <v>0</v>
      </c>
      <c r="AG810" s="7">
        <v>0</v>
      </c>
      <c r="AH810" s="7">
        <v>0</v>
      </c>
      <c r="AI810" s="7">
        <v>0</v>
      </c>
      <c r="AJ810" s="7">
        <v>0</v>
      </c>
      <c r="AK810" s="7">
        <v>0</v>
      </c>
      <c r="AL810" s="7">
        <v>0</v>
      </c>
      <c r="AM810" s="8">
        <v>43718</v>
      </c>
      <c r="AO810">
        <f>IF($AG810=1,G810,0)</f>
        <v>0</v>
      </c>
      <c r="AP810">
        <f>IF($AG810=1,H810,0)</f>
        <v>0</v>
      </c>
      <c r="AQ810">
        <f>IF($AG810=1,J810,0)</f>
        <v>0</v>
      </c>
      <c r="AR810">
        <f>IF($AG810=1,I810,0)</f>
        <v>0</v>
      </c>
      <c r="AS810">
        <f>IF($AG810=1,K810,0)</f>
        <v>0</v>
      </c>
      <c r="AU810">
        <f>IF($AJ810=1,T810,0)</f>
        <v>0</v>
      </c>
      <c r="AV810">
        <f>IF($AJ810=1,U810,0)</f>
        <v>0</v>
      </c>
      <c r="AW810">
        <f>IF($AJ810=1,V810,0)</f>
        <v>0</v>
      </c>
      <c r="AX810">
        <f>IF($AJ810=1,W810,0)</f>
        <v>0</v>
      </c>
      <c r="AY810">
        <f>IF($AJ810=1,X810,0)</f>
        <v>0</v>
      </c>
      <c r="BA810">
        <f>IF($AK810=1,M810,0)</f>
        <v>0</v>
      </c>
      <c r="BB810">
        <f>IF($AK810=1,N810,0)</f>
        <v>0</v>
      </c>
      <c r="BC810">
        <f>IF($AK810=1,O810,0)</f>
        <v>0</v>
      </c>
      <c r="BD810">
        <f>IF($AK810=1,P810,0)</f>
        <v>0</v>
      </c>
    </row>
    <row r="811" spans="1:56" x14ac:dyDescent="0.3">
      <c r="A811" s="7">
        <v>2996</v>
      </c>
      <c r="B811" s="6">
        <v>143815</v>
      </c>
      <c r="C811" s="7">
        <v>1</v>
      </c>
      <c r="D811" s="7">
        <v>0</v>
      </c>
      <c r="E811" s="7">
        <f>SUM(C811:D811)</f>
        <v>1</v>
      </c>
      <c r="F811" s="7">
        <v>38</v>
      </c>
      <c r="G811" s="7">
        <v>0</v>
      </c>
      <c r="H811" s="7">
        <v>1</v>
      </c>
      <c r="I811" s="7">
        <v>0</v>
      </c>
      <c r="J811" s="7">
        <v>0</v>
      </c>
      <c r="K811" s="7">
        <v>0</v>
      </c>
      <c r="L811" s="7" t="str" cm="1">
        <f t="array" ref="L811">_xlfn.IFS(G811=1,G$1,H811=1,H$1,I811=1,I$1,J811=1,J$1,K811=1,K$1)</f>
        <v>Married</v>
      </c>
      <c r="M811" s="7">
        <v>0</v>
      </c>
      <c r="N811" s="7">
        <v>0</v>
      </c>
      <c r="O811" s="7">
        <v>1</v>
      </c>
      <c r="P811" s="7">
        <v>0</v>
      </c>
      <c r="Q811" s="7" t="str" cm="1">
        <f t="array" ref="Q811">_xlfn.IFS(M811=1,M$1,N811=1,N$1,O811=1,O$1,P811=1,P$1)</f>
        <v>Master</v>
      </c>
      <c r="R811" t="s">
        <v>44</v>
      </c>
      <c r="S811" s="7">
        <v>53</v>
      </c>
      <c r="T811" s="7">
        <v>46</v>
      </c>
      <c r="U811" s="7">
        <v>33</v>
      </c>
      <c r="V811" s="7">
        <v>95</v>
      </c>
      <c r="W811" s="7">
        <v>13</v>
      </c>
      <c r="X811" s="7">
        <v>23</v>
      </c>
      <c r="Y811" s="7">
        <v>49</v>
      </c>
      <c r="Z811" s="7">
        <v>161</v>
      </c>
      <c r="AA811" s="7">
        <v>1</v>
      </c>
      <c r="AB811" s="7">
        <v>2</v>
      </c>
      <c r="AC811" s="7">
        <v>0</v>
      </c>
      <c r="AD811" s="7">
        <v>3</v>
      </c>
      <c r="AE811" s="7">
        <v>6</v>
      </c>
      <c r="AF811" s="7">
        <v>0</v>
      </c>
      <c r="AG811" s="7">
        <v>0</v>
      </c>
      <c r="AH811" s="7">
        <v>0</v>
      </c>
      <c r="AI811" s="7">
        <v>0</v>
      </c>
      <c r="AJ811" s="7">
        <v>0</v>
      </c>
      <c r="AK811" s="7">
        <v>0</v>
      </c>
      <c r="AL811" s="7">
        <v>0</v>
      </c>
      <c r="AM811" s="8">
        <v>43718</v>
      </c>
      <c r="AO811">
        <f>IF($AG811=1,G811,0)</f>
        <v>0</v>
      </c>
      <c r="AP811">
        <f>IF($AG811=1,H811,0)</f>
        <v>0</v>
      </c>
      <c r="AQ811">
        <f>IF($AG811=1,J811,0)</f>
        <v>0</v>
      </c>
      <c r="AR811">
        <f>IF($AG811=1,I811,0)</f>
        <v>0</v>
      </c>
      <c r="AS811">
        <f>IF($AG811=1,K811,0)</f>
        <v>0</v>
      </c>
      <c r="AU811">
        <f>IF($AJ811=1,T811,0)</f>
        <v>0</v>
      </c>
      <c r="AV811">
        <f>IF($AJ811=1,U811,0)</f>
        <v>0</v>
      </c>
      <c r="AW811">
        <f>IF($AJ811=1,V811,0)</f>
        <v>0</v>
      </c>
      <c r="AX811">
        <f>IF($AJ811=1,W811,0)</f>
        <v>0</v>
      </c>
      <c r="AY811">
        <f>IF($AJ811=1,X811,0)</f>
        <v>0</v>
      </c>
      <c r="BA811">
        <f>IF($AK811=1,M811,0)</f>
        <v>0</v>
      </c>
      <c r="BB811">
        <f>IF($AK811=1,N811,0)</f>
        <v>0</v>
      </c>
      <c r="BC811">
        <f>IF($AK811=1,O811,0)</f>
        <v>0</v>
      </c>
      <c r="BD811">
        <f>IF($AK811=1,P811,0)</f>
        <v>0</v>
      </c>
    </row>
    <row r="812" spans="1:56" x14ac:dyDescent="0.3">
      <c r="A812" s="7">
        <v>2406</v>
      </c>
      <c r="B812" s="6">
        <v>127100</v>
      </c>
      <c r="C812" s="7">
        <v>1</v>
      </c>
      <c r="D812" s="7">
        <v>0</v>
      </c>
      <c r="E812" s="7">
        <f>SUM(C812:D812)</f>
        <v>1</v>
      </c>
      <c r="F812" s="7">
        <v>37</v>
      </c>
      <c r="G812" s="7">
        <v>0</v>
      </c>
      <c r="H812" s="7">
        <v>1</v>
      </c>
      <c r="I812" s="7">
        <v>0</v>
      </c>
      <c r="J812" s="7">
        <v>0</v>
      </c>
      <c r="K812" s="7">
        <v>0</v>
      </c>
      <c r="L812" s="7" t="str" cm="1">
        <f t="array" ref="L812">_xlfn.IFS(G812=1,G$1,H812=1,H$1,I812=1,I$1,J812=1,J$1,K812=1,K$1)</f>
        <v>Married</v>
      </c>
      <c r="M812" s="7">
        <v>0</v>
      </c>
      <c r="N812" s="7">
        <v>0</v>
      </c>
      <c r="O812" s="7">
        <v>1</v>
      </c>
      <c r="P812" s="7">
        <v>0</v>
      </c>
      <c r="Q812" s="7" t="str" cm="1">
        <f t="array" ref="Q812">_xlfn.IFS(M812=1,M$1,N812=1,N$1,O812=1,O$1,P812=1,P$1)</f>
        <v>Master</v>
      </c>
      <c r="R812" t="s">
        <v>42</v>
      </c>
      <c r="S812" s="7">
        <v>64</v>
      </c>
      <c r="T812" s="7">
        <v>56</v>
      </c>
      <c r="U812" s="7">
        <v>0</v>
      </c>
      <c r="V812" s="7">
        <v>61</v>
      </c>
      <c r="W812" s="7">
        <v>9</v>
      </c>
      <c r="X812" s="7">
        <v>0</v>
      </c>
      <c r="Y812" s="7">
        <v>47</v>
      </c>
      <c r="Z812" s="7">
        <v>80</v>
      </c>
      <c r="AA812" s="7">
        <v>1</v>
      </c>
      <c r="AB812" s="7">
        <v>1</v>
      </c>
      <c r="AC812" s="7">
        <v>0</v>
      </c>
      <c r="AD812" s="7">
        <v>3</v>
      </c>
      <c r="AE812" s="7">
        <v>7</v>
      </c>
      <c r="AF812" s="7">
        <v>0</v>
      </c>
      <c r="AG812" s="7">
        <v>0</v>
      </c>
      <c r="AH812" s="7">
        <v>0</v>
      </c>
      <c r="AI812" s="7">
        <v>0</v>
      </c>
      <c r="AJ812" s="7">
        <v>0</v>
      </c>
      <c r="AK812" s="7">
        <v>0</v>
      </c>
      <c r="AL812" s="7">
        <v>0</v>
      </c>
      <c r="AM812" s="8">
        <v>43718</v>
      </c>
      <c r="AO812">
        <f>IF($AG812=1,G812,0)</f>
        <v>0</v>
      </c>
      <c r="AP812">
        <f>IF($AG812=1,H812,0)</f>
        <v>0</v>
      </c>
      <c r="AQ812">
        <f>IF($AG812=1,J812,0)</f>
        <v>0</v>
      </c>
      <c r="AR812">
        <f>IF($AG812=1,I812,0)</f>
        <v>0</v>
      </c>
      <c r="AS812">
        <f>IF($AG812=1,K812,0)</f>
        <v>0</v>
      </c>
      <c r="AU812">
        <f>IF($AJ812=1,T812,0)</f>
        <v>0</v>
      </c>
      <c r="AV812">
        <f>IF($AJ812=1,U812,0)</f>
        <v>0</v>
      </c>
      <c r="AW812">
        <f>IF($AJ812=1,V812,0)</f>
        <v>0</v>
      </c>
      <c r="AX812">
        <f>IF($AJ812=1,W812,0)</f>
        <v>0</v>
      </c>
      <c r="AY812">
        <f>IF($AJ812=1,X812,0)</f>
        <v>0</v>
      </c>
      <c r="BA812">
        <f>IF($AK812=1,M812,0)</f>
        <v>0</v>
      </c>
      <c r="BB812">
        <f>IF($AK812=1,N812,0)</f>
        <v>0</v>
      </c>
      <c r="BC812">
        <f>IF($AK812=1,O812,0)</f>
        <v>0</v>
      </c>
      <c r="BD812">
        <f>IF($AK812=1,P812,0)</f>
        <v>0</v>
      </c>
    </row>
    <row r="813" spans="1:56" x14ac:dyDescent="0.3">
      <c r="A813" s="7">
        <v>2035</v>
      </c>
      <c r="B813" s="6">
        <v>127100</v>
      </c>
      <c r="C813" s="7">
        <v>1</v>
      </c>
      <c r="D813" s="7">
        <v>0</v>
      </c>
      <c r="E813" s="7">
        <f>SUM(C813:D813)</f>
        <v>1</v>
      </c>
      <c r="F813" s="7">
        <v>37</v>
      </c>
      <c r="G813" s="7">
        <v>0</v>
      </c>
      <c r="H813" s="7">
        <v>1</v>
      </c>
      <c r="I813" s="7">
        <v>0</v>
      </c>
      <c r="J813" s="7">
        <v>0</v>
      </c>
      <c r="K813" s="7">
        <v>0</v>
      </c>
      <c r="L813" s="7" t="str" cm="1">
        <f t="array" ref="L813">_xlfn.IFS(G813=1,G$1,H813=1,H$1,I813=1,I$1,J813=1,J$1,K813=1,K$1)</f>
        <v>Married</v>
      </c>
      <c r="M813" s="7">
        <v>0</v>
      </c>
      <c r="N813" s="7">
        <v>0</v>
      </c>
      <c r="O813" s="7">
        <v>1</v>
      </c>
      <c r="P813" s="7">
        <v>0</v>
      </c>
      <c r="Q813" s="7" t="str" cm="1">
        <f t="array" ref="Q813">_xlfn.IFS(M813=1,M$1,N813=1,N$1,O813=1,O$1,P813=1,P$1)</f>
        <v>Master</v>
      </c>
      <c r="R813" t="s">
        <v>41</v>
      </c>
      <c r="S813" s="7">
        <v>64</v>
      </c>
      <c r="T813" s="7">
        <v>56</v>
      </c>
      <c r="U813" s="7">
        <v>0</v>
      </c>
      <c r="V813" s="7">
        <v>61</v>
      </c>
      <c r="W813" s="7">
        <v>9</v>
      </c>
      <c r="X813" s="7">
        <v>0</v>
      </c>
      <c r="Y813" s="7">
        <v>47</v>
      </c>
      <c r="Z813" s="7">
        <v>80</v>
      </c>
      <c r="AA813" s="7">
        <v>1</v>
      </c>
      <c r="AB813" s="7">
        <v>1</v>
      </c>
      <c r="AC813" s="7">
        <v>0</v>
      </c>
      <c r="AD813" s="7">
        <v>3</v>
      </c>
      <c r="AE813" s="7">
        <v>7</v>
      </c>
      <c r="AF813" s="7">
        <v>0</v>
      </c>
      <c r="AG813" s="7">
        <v>0</v>
      </c>
      <c r="AH813" s="7">
        <v>0</v>
      </c>
      <c r="AI813" s="7">
        <v>0</v>
      </c>
      <c r="AJ813" s="7">
        <v>0</v>
      </c>
      <c r="AK813" s="7">
        <v>0</v>
      </c>
      <c r="AL813" s="7">
        <v>0</v>
      </c>
      <c r="AM813" s="8">
        <v>43718</v>
      </c>
      <c r="AO813">
        <f>IF($AG813=1,G813,0)</f>
        <v>0</v>
      </c>
      <c r="AP813">
        <f>IF($AG813=1,H813,0)</f>
        <v>0</v>
      </c>
      <c r="AQ813">
        <f>IF($AG813=1,J813,0)</f>
        <v>0</v>
      </c>
      <c r="AR813">
        <f>IF($AG813=1,I813,0)</f>
        <v>0</v>
      </c>
      <c r="AS813">
        <f>IF($AG813=1,K813,0)</f>
        <v>0</v>
      </c>
      <c r="AU813">
        <f>IF($AJ813=1,T813,0)</f>
        <v>0</v>
      </c>
      <c r="AV813">
        <f>IF($AJ813=1,U813,0)</f>
        <v>0</v>
      </c>
      <c r="AW813">
        <f>IF($AJ813=1,V813,0)</f>
        <v>0</v>
      </c>
      <c r="AX813">
        <f>IF($AJ813=1,W813,0)</f>
        <v>0</v>
      </c>
      <c r="AY813">
        <f>IF($AJ813=1,X813,0)</f>
        <v>0</v>
      </c>
      <c r="BA813">
        <f>IF($AK813=1,M813,0)</f>
        <v>0</v>
      </c>
      <c r="BB813">
        <f>IF($AK813=1,N813,0)</f>
        <v>0</v>
      </c>
      <c r="BC813">
        <f>IF($AK813=1,O813,0)</f>
        <v>0</v>
      </c>
      <c r="BD813">
        <f>IF($AK813=1,P813,0)</f>
        <v>0</v>
      </c>
    </row>
    <row r="814" spans="1:56" x14ac:dyDescent="0.3">
      <c r="A814" s="7">
        <v>1239</v>
      </c>
      <c r="B814" s="6">
        <v>202692</v>
      </c>
      <c r="C814" s="7">
        <v>0</v>
      </c>
      <c r="D814" s="7">
        <v>0</v>
      </c>
      <c r="E814" s="7">
        <f>SUM(C814:D814)</f>
        <v>0</v>
      </c>
      <c r="F814" s="7">
        <v>46</v>
      </c>
      <c r="G814" s="7">
        <v>1</v>
      </c>
      <c r="H814" s="7">
        <v>0</v>
      </c>
      <c r="I814" s="7">
        <v>0</v>
      </c>
      <c r="J814" s="7">
        <v>0</v>
      </c>
      <c r="K814" s="7">
        <v>0</v>
      </c>
      <c r="L814" s="7" t="str" cm="1">
        <f t="array" ref="L814">_xlfn.IFS(G814=1,G$1,H814=1,H$1,I814=1,I$1,J814=1,J$1,K814=1,K$1)</f>
        <v>Divorced</v>
      </c>
      <c r="M814" s="7">
        <v>0</v>
      </c>
      <c r="N814" s="7">
        <v>1</v>
      </c>
      <c r="O814" s="7">
        <v>0</v>
      </c>
      <c r="P814" s="7">
        <v>0</v>
      </c>
      <c r="Q814" s="7" t="str" cm="1">
        <f t="array" ref="Q814">_xlfn.IFS(M814=1,M$1,N814=1,N$1,O814=1,O$1,P814=1,P$1)</f>
        <v>Graduate</v>
      </c>
      <c r="R814" t="s">
        <v>40</v>
      </c>
      <c r="S814" s="7">
        <v>5</v>
      </c>
      <c r="T814" s="7">
        <v>332</v>
      </c>
      <c r="U814" s="7">
        <v>292</v>
      </c>
      <c r="V814" s="7">
        <v>876</v>
      </c>
      <c r="W814" s="7">
        <v>63</v>
      </c>
      <c r="X814" s="7">
        <v>339</v>
      </c>
      <c r="Y814" s="7">
        <v>292</v>
      </c>
      <c r="Z814" s="7">
        <v>1611</v>
      </c>
      <c r="AA814" s="7">
        <v>1</v>
      </c>
      <c r="AB814" s="7">
        <v>6</v>
      </c>
      <c r="AC814" s="7">
        <v>9</v>
      </c>
      <c r="AD814" s="7">
        <v>13</v>
      </c>
      <c r="AE814" s="7">
        <v>2</v>
      </c>
      <c r="AF814" s="7">
        <v>0</v>
      </c>
      <c r="AG814" s="7">
        <v>1</v>
      </c>
      <c r="AH814" s="7">
        <v>1</v>
      </c>
      <c r="AI814" s="7">
        <v>1</v>
      </c>
      <c r="AJ814" s="7">
        <v>1</v>
      </c>
      <c r="AK814" s="7">
        <v>0</v>
      </c>
      <c r="AL814" s="7">
        <v>1</v>
      </c>
      <c r="AM814" s="8">
        <v>43718</v>
      </c>
      <c r="AO814">
        <f>IF($AG814=1,G814,0)</f>
        <v>1</v>
      </c>
      <c r="AP814">
        <f>IF($AG814=1,H814,0)</f>
        <v>0</v>
      </c>
      <c r="AQ814">
        <f>IF($AG814=1,J814,0)</f>
        <v>0</v>
      </c>
      <c r="AR814">
        <f>IF($AG814=1,I814,0)</f>
        <v>0</v>
      </c>
      <c r="AS814">
        <f>IF($AG814=1,K814,0)</f>
        <v>0</v>
      </c>
      <c r="AU814">
        <f>IF($AJ814=1,T814,0)</f>
        <v>332</v>
      </c>
      <c r="AV814">
        <f>IF($AJ814=1,U814,0)</f>
        <v>292</v>
      </c>
      <c r="AW814">
        <f>IF($AJ814=1,V814,0)</f>
        <v>876</v>
      </c>
      <c r="AX814">
        <f>IF($AJ814=1,W814,0)</f>
        <v>63</v>
      </c>
      <c r="AY814">
        <f>IF($AJ814=1,X814,0)</f>
        <v>339</v>
      </c>
      <c r="BA814">
        <f>IF($AK814=1,M814,0)</f>
        <v>0</v>
      </c>
      <c r="BB814">
        <f>IF($AK814=1,N814,0)</f>
        <v>0</v>
      </c>
      <c r="BC814">
        <f>IF($AK814=1,O814,0)</f>
        <v>0</v>
      </c>
      <c r="BD814">
        <f>IF($AK814=1,P814,0)</f>
        <v>0</v>
      </c>
    </row>
    <row r="815" spans="1:56" x14ac:dyDescent="0.3">
      <c r="A815" s="7">
        <v>1068</v>
      </c>
      <c r="B815" s="6">
        <v>160631</v>
      </c>
      <c r="C815" s="7">
        <v>1</v>
      </c>
      <c r="D815" s="7">
        <v>1</v>
      </c>
      <c r="E815" s="7">
        <f>SUM(C815:D815)</f>
        <v>2</v>
      </c>
      <c r="F815" s="7">
        <v>45</v>
      </c>
      <c r="G815" s="7">
        <v>0</v>
      </c>
      <c r="H815" s="7">
        <v>1</v>
      </c>
      <c r="I815" s="7">
        <v>0</v>
      </c>
      <c r="J815" s="7">
        <v>0</v>
      </c>
      <c r="K815" s="7">
        <v>0</v>
      </c>
      <c r="L815" s="7" t="str" cm="1">
        <f t="array" ref="L815">_xlfn.IFS(G815=1,G$1,H815=1,H$1,I815=1,I$1,J815=1,J$1,K815=1,K$1)</f>
        <v>Married</v>
      </c>
      <c r="M815" s="7">
        <v>0</v>
      </c>
      <c r="N815" s="7">
        <v>0</v>
      </c>
      <c r="O815" s="7">
        <v>0</v>
      </c>
      <c r="P815" s="7">
        <v>1</v>
      </c>
      <c r="Q815" s="7" t="str" cm="1">
        <f t="array" ref="Q815">_xlfn.IFS(M815=1,M$1,N815=1,N$1,O815=1,O$1,P815=1,P$1)</f>
        <v>PhD</v>
      </c>
      <c r="R815" t="s">
        <v>42</v>
      </c>
      <c r="S815" s="7">
        <v>88</v>
      </c>
      <c r="T815" s="7">
        <v>1497</v>
      </c>
      <c r="U815" s="7">
        <v>16</v>
      </c>
      <c r="V815" s="7">
        <v>172</v>
      </c>
      <c r="W815" s="7">
        <v>0</v>
      </c>
      <c r="X815" s="7">
        <v>16</v>
      </c>
      <c r="Y815" s="7">
        <v>50</v>
      </c>
      <c r="Z815" s="7">
        <v>1651</v>
      </c>
      <c r="AA815" s="7">
        <v>5</v>
      </c>
      <c r="AB815" s="7">
        <v>9</v>
      </c>
      <c r="AC815" s="7">
        <v>2</v>
      </c>
      <c r="AD815" s="7">
        <v>8</v>
      </c>
      <c r="AE815" s="7">
        <v>7</v>
      </c>
      <c r="AF815" s="7">
        <v>0</v>
      </c>
      <c r="AG815" s="7">
        <v>1</v>
      </c>
      <c r="AH815" s="7">
        <v>0</v>
      </c>
      <c r="AI815" s="7">
        <v>0</v>
      </c>
      <c r="AJ815" s="7">
        <v>0</v>
      </c>
      <c r="AK815" s="7">
        <v>0</v>
      </c>
      <c r="AL815" s="7">
        <v>0</v>
      </c>
      <c r="AM815" s="8">
        <v>43718</v>
      </c>
      <c r="AO815">
        <f>IF($AG815=1,G815,0)</f>
        <v>0</v>
      </c>
      <c r="AP815">
        <f>IF($AG815=1,H815,0)</f>
        <v>1</v>
      </c>
      <c r="AQ815">
        <f>IF($AG815=1,J815,0)</f>
        <v>0</v>
      </c>
      <c r="AR815">
        <f>IF($AG815=1,I815,0)</f>
        <v>0</v>
      </c>
      <c r="AS815">
        <f>IF($AG815=1,K815,0)</f>
        <v>0</v>
      </c>
      <c r="AU815">
        <f>IF($AJ815=1,T815,0)</f>
        <v>0</v>
      </c>
      <c r="AV815">
        <f>IF($AJ815=1,U815,0)</f>
        <v>0</v>
      </c>
      <c r="AW815">
        <f>IF($AJ815=1,V815,0)</f>
        <v>0</v>
      </c>
      <c r="AX815">
        <f>IF($AJ815=1,W815,0)</f>
        <v>0</v>
      </c>
      <c r="AY815">
        <f>IF($AJ815=1,X815,0)</f>
        <v>0</v>
      </c>
      <c r="BA815">
        <f>IF($AK815=1,M815,0)</f>
        <v>0</v>
      </c>
      <c r="BB815">
        <f>IF($AK815=1,N815,0)</f>
        <v>0</v>
      </c>
      <c r="BC815">
        <f>IF($AK815=1,O815,0)</f>
        <v>0</v>
      </c>
      <c r="BD815">
        <f>IF($AK815=1,P815,0)</f>
        <v>0</v>
      </c>
    </row>
    <row r="816" spans="1:56" x14ac:dyDescent="0.3">
      <c r="A816" s="7">
        <v>1790</v>
      </c>
      <c r="B816" s="6">
        <v>172504</v>
      </c>
      <c r="C816" s="7">
        <v>0</v>
      </c>
      <c r="D816" s="7">
        <v>1</v>
      </c>
      <c r="E816" s="7">
        <f>SUM(C816:D816)</f>
        <v>1</v>
      </c>
      <c r="F816" s="7">
        <v>48</v>
      </c>
      <c r="G816" s="7">
        <v>0</v>
      </c>
      <c r="H816" s="7">
        <v>0</v>
      </c>
      <c r="I816" s="7">
        <v>0</v>
      </c>
      <c r="J816" s="7">
        <v>1</v>
      </c>
      <c r="K816" s="7">
        <v>0</v>
      </c>
      <c r="L816" s="7" t="str" cm="1">
        <f t="array" ref="L816">_xlfn.IFS(G816=1,G$1,H816=1,H$1,I816=1,I$1,J816=1,J$1,K816=1,K$1)</f>
        <v>Single</v>
      </c>
      <c r="M816" s="7">
        <v>0</v>
      </c>
      <c r="N816" s="7">
        <v>1</v>
      </c>
      <c r="O816" s="7">
        <v>0</v>
      </c>
      <c r="P816" s="7">
        <v>0</v>
      </c>
      <c r="Q816" s="7" t="str" cm="1">
        <f t="array" ref="Q816">_xlfn.IFS(M816=1,M$1,N816=1,N$1,O816=1,O$1,P816=1,P$1)</f>
        <v>Graduate</v>
      </c>
      <c r="R816" t="s">
        <v>44</v>
      </c>
      <c r="S816" s="7">
        <v>43</v>
      </c>
      <c r="T816" s="7">
        <v>1437</v>
      </c>
      <c r="U816" s="7">
        <v>62</v>
      </c>
      <c r="V816" s="7">
        <v>1118</v>
      </c>
      <c r="W816" s="7">
        <v>293</v>
      </c>
      <c r="X816" s="7">
        <v>383</v>
      </c>
      <c r="Y816" s="7">
        <v>224</v>
      </c>
      <c r="Z816" s="7">
        <v>3069</v>
      </c>
      <c r="AA816" s="7">
        <v>2</v>
      </c>
      <c r="AB816" s="7">
        <v>5</v>
      </c>
      <c r="AC816" s="7">
        <v>9</v>
      </c>
      <c r="AD816" s="7">
        <v>6</v>
      </c>
      <c r="AE816" s="7">
        <v>2</v>
      </c>
      <c r="AF816" s="7">
        <v>0</v>
      </c>
      <c r="AG816" s="7">
        <v>0</v>
      </c>
      <c r="AH816" s="7">
        <v>0</v>
      </c>
      <c r="AI816" s="7">
        <v>0</v>
      </c>
      <c r="AJ816" s="7">
        <v>0</v>
      </c>
      <c r="AK816" s="7">
        <v>0</v>
      </c>
      <c r="AL816" s="7">
        <v>0</v>
      </c>
      <c r="AM816" s="8">
        <v>43719</v>
      </c>
      <c r="AO816">
        <f>IF($AG816=1,G816,0)</f>
        <v>0</v>
      </c>
      <c r="AP816">
        <f>IF($AG816=1,H816,0)</f>
        <v>0</v>
      </c>
      <c r="AQ816">
        <f>IF($AG816=1,J816,0)</f>
        <v>0</v>
      </c>
      <c r="AR816">
        <f>IF($AG816=1,I816,0)</f>
        <v>0</v>
      </c>
      <c r="AS816">
        <f>IF($AG816=1,K816,0)</f>
        <v>0</v>
      </c>
      <c r="AU816">
        <f>IF($AJ816=1,T816,0)</f>
        <v>0</v>
      </c>
      <c r="AV816">
        <f>IF($AJ816=1,U816,0)</f>
        <v>0</v>
      </c>
      <c r="AW816">
        <f>IF($AJ816=1,V816,0)</f>
        <v>0</v>
      </c>
      <c r="AX816">
        <f>IF($AJ816=1,W816,0)</f>
        <v>0</v>
      </c>
      <c r="AY816">
        <f>IF($AJ816=1,X816,0)</f>
        <v>0</v>
      </c>
      <c r="BA816">
        <f>IF($AK816=1,M816,0)</f>
        <v>0</v>
      </c>
      <c r="BB816">
        <f>IF($AK816=1,N816,0)</f>
        <v>0</v>
      </c>
      <c r="BC816">
        <f>IF($AK816=1,O816,0)</f>
        <v>0</v>
      </c>
      <c r="BD816">
        <f>IF($AK816=1,P816,0)</f>
        <v>0</v>
      </c>
    </row>
    <row r="817" spans="1:56" x14ac:dyDescent="0.3">
      <c r="A817" s="7">
        <v>1785</v>
      </c>
      <c r="B817" s="6">
        <v>148192</v>
      </c>
      <c r="C817" s="7">
        <v>0</v>
      </c>
      <c r="D817" s="7">
        <v>0</v>
      </c>
      <c r="E817" s="7">
        <f>SUM(C817:D817)</f>
        <v>0</v>
      </c>
      <c r="F817" s="7">
        <v>62</v>
      </c>
      <c r="G817" s="7">
        <v>0</v>
      </c>
      <c r="H817" s="7">
        <v>1</v>
      </c>
      <c r="I817" s="7">
        <v>0</v>
      </c>
      <c r="J817" s="7">
        <v>0</v>
      </c>
      <c r="K817" s="7">
        <v>0</v>
      </c>
      <c r="L817" s="7" t="str" cm="1">
        <f t="array" ref="L817">_xlfn.IFS(G817=1,G$1,H817=1,H$1,I817=1,I$1,J817=1,J$1,K817=1,K$1)</f>
        <v>Married</v>
      </c>
      <c r="M817" s="7">
        <v>0</v>
      </c>
      <c r="N817" s="7">
        <v>1</v>
      </c>
      <c r="O817" s="7">
        <v>0</v>
      </c>
      <c r="P817" s="7">
        <v>0</v>
      </c>
      <c r="Q817" s="7" t="str" cm="1">
        <f t="array" ref="Q817">_xlfn.IFS(M817=1,M$1,N817=1,N$1,O817=1,O$1,P817=1,P$1)</f>
        <v>Graduate</v>
      </c>
      <c r="R817" t="s">
        <v>40</v>
      </c>
      <c r="S817" s="7">
        <v>76</v>
      </c>
      <c r="T817" s="7">
        <v>3195</v>
      </c>
      <c r="U817" s="7">
        <v>132</v>
      </c>
      <c r="V817" s="7">
        <v>627</v>
      </c>
      <c r="W817" s="7">
        <v>470</v>
      </c>
      <c r="X817" s="7">
        <v>178</v>
      </c>
      <c r="Y817" s="7">
        <v>89</v>
      </c>
      <c r="Z817" s="7">
        <v>4514</v>
      </c>
      <c r="AA817" s="7">
        <v>3</v>
      </c>
      <c r="AB817" s="7">
        <v>2</v>
      </c>
      <c r="AC817" s="7">
        <v>8</v>
      </c>
      <c r="AD817" s="7">
        <v>12</v>
      </c>
      <c r="AE817" s="7">
        <v>8</v>
      </c>
      <c r="AF817" s="7">
        <v>0</v>
      </c>
      <c r="AG817" s="7">
        <v>1</v>
      </c>
      <c r="AH817" s="7">
        <v>0</v>
      </c>
      <c r="AI817" s="7">
        <v>1</v>
      </c>
      <c r="AJ817" s="7">
        <v>1</v>
      </c>
      <c r="AK817" s="7">
        <v>0</v>
      </c>
      <c r="AL817" s="7">
        <v>1</v>
      </c>
      <c r="AM817" s="8">
        <v>43719</v>
      </c>
      <c r="AO817">
        <f>IF($AG817=1,G817,0)</f>
        <v>0</v>
      </c>
      <c r="AP817">
        <f>IF($AG817=1,H817,0)</f>
        <v>1</v>
      </c>
      <c r="AQ817">
        <f>IF($AG817=1,J817,0)</f>
        <v>0</v>
      </c>
      <c r="AR817">
        <f>IF($AG817=1,I817,0)</f>
        <v>0</v>
      </c>
      <c r="AS817">
        <f>IF($AG817=1,K817,0)</f>
        <v>0</v>
      </c>
      <c r="AU817">
        <f>IF($AJ817=1,T817,0)</f>
        <v>3195</v>
      </c>
      <c r="AV817">
        <f>IF($AJ817=1,U817,0)</f>
        <v>132</v>
      </c>
      <c r="AW817">
        <f>IF($AJ817=1,V817,0)</f>
        <v>627</v>
      </c>
      <c r="AX817">
        <f>IF($AJ817=1,W817,0)</f>
        <v>470</v>
      </c>
      <c r="AY817">
        <f>IF($AJ817=1,X817,0)</f>
        <v>178</v>
      </c>
      <c r="BA817">
        <f>IF($AK817=1,M817,0)</f>
        <v>0</v>
      </c>
      <c r="BB817">
        <f>IF($AK817=1,N817,0)</f>
        <v>0</v>
      </c>
      <c r="BC817">
        <f>IF($AK817=1,O817,0)</f>
        <v>0</v>
      </c>
      <c r="BD817">
        <f>IF($AK817=1,P817,0)</f>
        <v>0</v>
      </c>
    </row>
    <row r="818" spans="1:56" x14ac:dyDescent="0.3">
      <c r="A818" s="7">
        <v>2948</v>
      </c>
      <c r="B818" s="6">
        <v>140794</v>
      </c>
      <c r="C818" s="7">
        <v>0</v>
      </c>
      <c r="D818" s="7">
        <v>1</v>
      </c>
      <c r="E818" s="7">
        <f>SUM(C818:D818)</f>
        <v>1</v>
      </c>
      <c r="F818" s="7">
        <v>45</v>
      </c>
      <c r="G818" s="7">
        <v>0</v>
      </c>
      <c r="H818" s="7">
        <v>1</v>
      </c>
      <c r="I818" s="7">
        <v>0</v>
      </c>
      <c r="J818" s="7">
        <v>0</v>
      </c>
      <c r="K818" s="7">
        <v>0</v>
      </c>
      <c r="L818" s="7" t="str" cm="1">
        <f t="array" ref="L818">_xlfn.IFS(G818=1,G$1,H818=1,H$1,I818=1,I$1,J818=1,J$1,K818=1,K$1)</f>
        <v>Married</v>
      </c>
      <c r="M818" s="7">
        <v>0</v>
      </c>
      <c r="N818" s="7">
        <v>1</v>
      </c>
      <c r="O818" s="7">
        <v>0</v>
      </c>
      <c r="P818" s="7">
        <v>0</v>
      </c>
      <c r="Q818" s="7" t="str" cm="1">
        <f t="array" ref="Q818">_xlfn.IFS(M818=1,M$1,N818=1,N$1,O818=1,O$1,P818=1,P$1)</f>
        <v>Graduate</v>
      </c>
      <c r="R818" t="s">
        <v>44</v>
      </c>
      <c r="S818" s="7">
        <v>18</v>
      </c>
      <c r="T818" s="7">
        <v>901</v>
      </c>
      <c r="U818" s="7">
        <v>79</v>
      </c>
      <c r="V818" s="7">
        <v>252</v>
      </c>
      <c r="W818" s="7">
        <v>14</v>
      </c>
      <c r="X818" s="7">
        <v>79</v>
      </c>
      <c r="Y818" s="7">
        <v>173</v>
      </c>
      <c r="Z818" s="7">
        <v>1153</v>
      </c>
      <c r="AA818" s="7">
        <v>2</v>
      </c>
      <c r="AB818" s="7">
        <v>6</v>
      </c>
      <c r="AC818" s="7">
        <v>3</v>
      </c>
      <c r="AD818" s="7">
        <v>5</v>
      </c>
      <c r="AE818" s="7">
        <v>7</v>
      </c>
      <c r="AF818" s="7">
        <v>0</v>
      </c>
      <c r="AG818" s="7">
        <v>0</v>
      </c>
      <c r="AH818" s="7">
        <v>0</v>
      </c>
      <c r="AI818" s="7">
        <v>0</v>
      </c>
      <c r="AJ818" s="7">
        <v>0</v>
      </c>
      <c r="AK818" s="7">
        <v>0</v>
      </c>
      <c r="AL818" s="7">
        <v>0</v>
      </c>
      <c r="AM818" s="8">
        <v>43720</v>
      </c>
      <c r="AO818">
        <f>IF($AG818=1,G818,0)</f>
        <v>0</v>
      </c>
      <c r="AP818">
        <f>IF($AG818=1,H818,0)</f>
        <v>0</v>
      </c>
      <c r="AQ818">
        <f>IF($AG818=1,J818,0)</f>
        <v>0</v>
      </c>
      <c r="AR818">
        <f>IF($AG818=1,I818,0)</f>
        <v>0</v>
      </c>
      <c r="AS818">
        <f>IF($AG818=1,K818,0)</f>
        <v>0</v>
      </c>
      <c r="AU818">
        <f>IF($AJ818=1,T818,0)</f>
        <v>0</v>
      </c>
      <c r="AV818">
        <f>IF($AJ818=1,U818,0)</f>
        <v>0</v>
      </c>
      <c r="AW818">
        <f>IF($AJ818=1,V818,0)</f>
        <v>0</v>
      </c>
      <c r="AX818">
        <f>IF($AJ818=1,W818,0)</f>
        <v>0</v>
      </c>
      <c r="AY818">
        <f>IF($AJ818=1,X818,0)</f>
        <v>0</v>
      </c>
      <c r="BA818">
        <f>IF($AK818=1,M818,0)</f>
        <v>0</v>
      </c>
      <c r="BB818">
        <f>IF($AK818=1,N818,0)</f>
        <v>0</v>
      </c>
      <c r="BC818">
        <f>IF($AK818=1,O818,0)</f>
        <v>0</v>
      </c>
      <c r="BD818">
        <f>IF($AK818=1,P818,0)</f>
        <v>0</v>
      </c>
    </row>
    <row r="819" spans="1:56" x14ac:dyDescent="0.3">
      <c r="A819" s="7">
        <v>2909</v>
      </c>
      <c r="B819" s="6">
        <v>175903</v>
      </c>
      <c r="C819" s="7">
        <v>0</v>
      </c>
      <c r="D819" s="7">
        <v>1</v>
      </c>
      <c r="E819" s="7">
        <f>SUM(C819:D819)</f>
        <v>1</v>
      </c>
      <c r="F819" s="7">
        <v>69</v>
      </c>
      <c r="G819" s="7">
        <v>0</v>
      </c>
      <c r="H819" s="7">
        <v>1</v>
      </c>
      <c r="I819" s="7">
        <v>0</v>
      </c>
      <c r="J819" s="7">
        <v>0</v>
      </c>
      <c r="K819" s="7">
        <v>0</v>
      </c>
      <c r="L819" s="7" t="str" cm="1">
        <f t="array" ref="L819">_xlfn.IFS(G819=1,G$1,H819=1,H$1,I819=1,I$1,J819=1,J$1,K819=1,K$1)</f>
        <v>Married</v>
      </c>
      <c r="M819" s="7">
        <v>0</v>
      </c>
      <c r="N819" s="7">
        <v>1</v>
      </c>
      <c r="O819" s="7">
        <v>0</v>
      </c>
      <c r="P819" s="7">
        <v>0</v>
      </c>
      <c r="Q819" s="7" t="str" cm="1">
        <f t="array" ref="Q819">_xlfn.IFS(M819=1,M$1,N819=1,N$1,O819=1,O$1,P819=1,P$1)</f>
        <v>Graduate</v>
      </c>
      <c r="R819" t="s">
        <v>43</v>
      </c>
      <c r="S819" s="7">
        <v>50</v>
      </c>
      <c r="T819" s="7">
        <v>788</v>
      </c>
      <c r="U819" s="7">
        <v>250</v>
      </c>
      <c r="V819" s="7">
        <v>429</v>
      </c>
      <c r="W819" s="7">
        <v>301</v>
      </c>
      <c r="X819" s="7">
        <v>88</v>
      </c>
      <c r="Y819" s="7">
        <v>232</v>
      </c>
      <c r="Z819" s="7">
        <v>1625</v>
      </c>
      <c r="AA819" s="7">
        <v>2</v>
      </c>
      <c r="AB819" s="7">
        <v>6</v>
      </c>
      <c r="AC819" s="7">
        <v>6</v>
      </c>
      <c r="AD819" s="7">
        <v>9</v>
      </c>
      <c r="AE819" s="7">
        <v>3</v>
      </c>
      <c r="AF819" s="7">
        <v>0</v>
      </c>
      <c r="AG819" s="7">
        <v>0</v>
      </c>
      <c r="AH819" s="7">
        <v>0</v>
      </c>
      <c r="AI819" s="7">
        <v>0</v>
      </c>
      <c r="AJ819" s="7">
        <v>0</v>
      </c>
      <c r="AK819" s="7">
        <v>0</v>
      </c>
      <c r="AL819" s="7">
        <v>0</v>
      </c>
      <c r="AM819" s="8">
        <v>43721</v>
      </c>
      <c r="AO819">
        <f>IF($AG819=1,G819,0)</f>
        <v>0</v>
      </c>
      <c r="AP819">
        <f>IF($AG819=1,H819,0)</f>
        <v>0</v>
      </c>
      <c r="AQ819">
        <f>IF($AG819=1,J819,0)</f>
        <v>0</v>
      </c>
      <c r="AR819">
        <f>IF($AG819=1,I819,0)</f>
        <v>0</v>
      </c>
      <c r="AS819">
        <f>IF($AG819=1,K819,0)</f>
        <v>0</v>
      </c>
      <c r="AU819">
        <f>IF($AJ819=1,T819,0)</f>
        <v>0</v>
      </c>
      <c r="AV819">
        <f>IF($AJ819=1,U819,0)</f>
        <v>0</v>
      </c>
      <c r="AW819">
        <f>IF($AJ819=1,V819,0)</f>
        <v>0</v>
      </c>
      <c r="AX819">
        <f>IF($AJ819=1,W819,0)</f>
        <v>0</v>
      </c>
      <c r="AY819">
        <f>IF($AJ819=1,X819,0)</f>
        <v>0</v>
      </c>
      <c r="BA819">
        <f>IF($AK819=1,M819,0)</f>
        <v>0</v>
      </c>
      <c r="BB819">
        <f>IF($AK819=1,N819,0)</f>
        <v>0</v>
      </c>
      <c r="BC819">
        <f>IF($AK819=1,O819,0)</f>
        <v>0</v>
      </c>
      <c r="BD819">
        <f>IF($AK819=1,P819,0)</f>
        <v>0</v>
      </c>
    </row>
    <row r="820" spans="1:56" x14ac:dyDescent="0.3">
      <c r="A820" s="7">
        <v>2006</v>
      </c>
      <c r="B820" s="6">
        <v>156320</v>
      </c>
      <c r="C820" s="7">
        <v>0</v>
      </c>
      <c r="D820" s="7">
        <v>1</v>
      </c>
      <c r="E820" s="7">
        <f>SUM(C820:D820)</f>
        <v>1</v>
      </c>
      <c r="F820" s="7">
        <v>53</v>
      </c>
      <c r="G820" s="7">
        <v>0</v>
      </c>
      <c r="H820" s="7">
        <v>1</v>
      </c>
      <c r="I820" s="7">
        <v>0</v>
      </c>
      <c r="J820" s="7">
        <v>0</v>
      </c>
      <c r="K820" s="7">
        <v>0</v>
      </c>
      <c r="L820" s="7" t="str" cm="1">
        <f t="array" ref="L820">_xlfn.IFS(G820=1,G$1,H820=1,H$1,I820=1,I$1,J820=1,J$1,K820=1,K$1)</f>
        <v>Married</v>
      </c>
      <c r="M820" s="7">
        <v>0</v>
      </c>
      <c r="N820" s="7">
        <v>0</v>
      </c>
      <c r="O820" s="7">
        <v>0</v>
      </c>
      <c r="P820" s="7">
        <v>1</v>
      </c>
      <c r="Q820" s="7" t="str" cm="1">
        <f t="array" ref="Q820">_xlfn.IFS(M820=1,M$1,N820=1,N$1,O820=1,O$1,P820=1,P$1)</f>
        <v>PhD</v>
      </c>
      <c r="R820" t="s">
        <v>44</v>
      </c>
      <c r="S820" s="7">
        <v>11</v>
      </c>
      <c r="T820" s="7">
        <v>558</v>
      </c>
      <c r="U820" s="7">
        <v>147</v>
      </c>
      <c r="V820" s="7">
        <v>477</v>
      </c>
      <c r="W820" s="7">
        <v>322</v>
      </c>
      <c r="X820" s="7">
        <v>214</v>
      </c>
      <c r="Y820" s="7">
        <v>230</v>
      </c>
      <c r="Z820" s="7">
        <v>1488</v>
      </c>
      <c r="AA820" s="7">
        <v>3</v>
      </c>
      <c r="AB820" s="7">
        <v>5</v>
      </c>
      <c r="AC820" s="7">
        <v>4</v>
      </c>
      <c r="AD820" s="7">
        <v>9</v>
      </c>
      <c r="AE820" s="7">
        <v>4</v>
      </c>
      <c r="AF820" s="7">
        <v>0</v>
      </c>
      <c r="AG820" s="7">
        <v>0</v>
      </c>
      <c r="AH820" s="7">
        <v>0</v>
      </c>
      <c r="AI820" s="7">
        <v>0</v>
      </c>
      <c r="AJ820" s="7">
        <v>0</v>
      </c>
      <c r="AK820" s="7">
        <v>0</v>
      </c>
      <c r="AL820" s="7">
        <v>0</v>
      </c>
      <c r="AM820" s="8">
        <v>43721</v>
      </c>
      <c r="AO820">
        <f>IF($AG820=1,G820,0)</f>
        <v>0</v>
      </c>
      <c r="AP820">
        <f>IF($AG820=1,H820,0)</f>
        <v>0</v>
      </c>
      <c r="AQ820">
        <f>IF($AG820=1,J820,0)</f>
        <v>0</v>
      </c>
      <c r="AR820">
        <f>IF($AG820=1,I820,0)</f>
        <v>0</v>
      </c>
      <c r="AS820">
        <f>IF($AG820=1,K820,0)</f>
        <v>0</v>
      </c>
      <c r="AU820">
        <f>IF($AJ820=1,T820,0)</f>
        <v>0</v>
      </c>
      <c r="AV820">
        <f>IF($AJ820=1,U820,0)</f>
        <v>0</v>
      </c>
      <c r="AW820">
        <f>IF($AJ820=1,V820,0)</f>
        <v>0</v>
      </c>
      <c r="AX820">
        <f>IF($AJ820=1,W820,0)</f>
        <v>0</v>
      </c>
      <c r="AY820">
        <f>IF($AJ820=1,X820,0)</f>
        <v>0</v>
      </c>
      <c r="BA820">
        <f>IF($AK820=1,M820,0)</f>
        <v>0</v>
      </c>
      <c r="BB820">
        <f>IF($AK820=1,N820,0)</f>
        <v>0</v>
      </c>
      <c r="BC820">
        <f>IF($AK820=1,O820,0)</f>
        <v>0</v>
      </c>
      <c r="BD820">
        <f>IF($AK820=1,P820,0)</f>
        <v>0</v>
      </c>
    </row>
    <row r="821" spans="1:56" x14ac:dyDescent="0.3">
      <c r="A821" s="7">
        <v>1065</v>
      </c>
      <c r="B821" s="6">
        <v>174854</v>
      </c>
      <c r="C821" s="7">
        <v>1</v>
      </c>
      <c r="D821" s="7">
        <v>2</v>
      </c>
      <c r="E821" s="7">
        <f>SUM(C821:D821)</f>
        <v>3</v>
      </c>
      <c r="F821" s="7">
        <v>50</v>
      </c>
      <c r="G821" s="7">
        <v>0</v>
      </c>
      <c r="H821" s="7">
        <v>0</v>
      </c>
      <c r="I821" s="7">
        <v>1</v>
      </c>
      <c r="J821" s="7">
        <v>0</v>
      </c>
      <c r="K821" s="7">
        <v>0</v>
      </c>
      <c r="L821" s="7" t="str" cm="1">
        <f t="array" ref="L821">_xlfn.IFS(G821=1,G$1,H821=1,H$1,I821=1,I$1,J821=1,J$1,K821=1,K$1)</f>
        <v>Together</v>
      </c>
      <c r="M821" s="7">
        <v>0</v>
      </c>
      <c r="N821" s="7">
        <v>1</v>
      </c>
      <c r="O821" s="7">
        <v>0</v>
      </c>
      <c r="P821" s="7">
        <v>0</v>
      </c>
      <c r="Q821" s="7" t="str" cm="1">
        <f t="array" ref="Q821">_xlfn.IFS(M821=1,M$1,N821=1,N$1,O821=1,O$1,P821=1,P$1)</f>
        <v>Graduate</v>
      </c>
      <c r="R821" t="s">
        <v>40</v>
      </c>
      <c r="S821" s="7">
        <v>90</v>
      </c>
      <c r="T821" s="7">
        <v>2000</v>
      </c>
      <c r="U821" s="7">
        <v>138</v>
      </c>
      <c r="V821" s="7">
        <v>1138</v>
      </c>
      <c r="W821" s="7">
        <v>135</v>
      </c>
      <c r="X821" s="7">
        <v>68</v>
      </c>
      <c r="Y821" s="7">
        <v>171</v>
      </c>
      <c r="Z821" s="7">
        <v>3308</v>
      </c>
      <c r="AA821" s="7">
        <v>7</v>
      </c>
      <c r="AB821" s="7">
        <v>2</v>
      </c>
      <c r="AC821" s="7">
        <v>5</v>
      </c>
      <c r="AD821" s="7">
        <v>5</v>
      </c>
      <c r="AE821" s="7">
        <v>5</v>
      </c>
      <c r="AF821" s="7">
        <v>0</v>
      </c>
      <c r="AG821" s="7">
        <v>0</v>
      </c>
      <c r="AH821" s="7">
        <v>0</v>
      </c>
      <c r="AI821" s="7">
        <v>0</v>
      </c>
      <c r="AJ821" s="7">
        <v>0</v>
      </c>
      <c r="AK821" s="7">
        <v>0</v>
      </c>
      <c r="AL821" s="7">
        <v>0</v>
      </c>
      <c r="AM821" s="8">
        <v>43721</v>
      </c>
      <c r="AO821">
        <f>IF($AG821=1,G821,0)</f>
        <v>0</v>
      </c>
      <c r="AP821">
        <f>IF($AG821=1,H821,0)</f>
        <v>0</v>
      </c>
      <c r="AQ821">
        <f>IF($AG821=1,J821,0)</f>
        <v>0</v>
      </c>
      <c r="AR821">
        <f>IF($AG821=1,I821,0)</f>
        <v>0</v>
      </c>
      <c r="AS821">
        <f>IF($AG821=1,K821,0)</f>
        <v>0</v>
      </c>
      <c r="AU821">
        <f>IF($AJ821=1,T821,0)</f>
        <v>0</v>
      </c>
      <c r="AV821">
        <f>IF($AJ821=1,U821,0)</f>
        <v>0</v>
      </c>
      <c r="AW821">
        <f>IF($AJ821=1,V821,0)</f>
        <v>0</v>
      </c>
      <c r="AX821">
        <f>IF($AJ821=1,W821,0)</f>
        <v>0</v>
      </c>
      <c r="AY821">
        <f>IF($AJ821=1,X821,0)</f>
        <v>0</v>
      </c>
      <c r="BA821">
        <f>IF($AK821=1,M821,0)</f>
        <v>0</v>
      </c>
      <c r="BB821">
        <f>IF($AK821=1,N821,0)</f>
        <v>0</v>
      </c>
      <c r="BC821">
        <f>IF($AK821=1,O821,0)</f>
        <v>0</v>
      </c>
      <c r="BD821">
        <f>IF($AK821=1,P821,0)</f>
        <v>0</v>
      </c>
    </row>
    <row r="822" spans="1:56" x14ac:dyDescent="0.3">
      <c r="A822" s="7">
        <v>1678</v>
      </c>
      <c r="B822" s="6">
        <v>126518</v>
      </c>
      <c r="C822" s="7">
        <v>1</v>
      </c>
      <c r="D822" s="7">
        <v>1</v>
      </c>
      <c r="E822" s="7">
        <f>SUM(C822:D822)</f>
        <v>2</v>
      </c>
      <c r="F822" s="7">
        <v>71</v>
      </c>
      <c r="G822" s="7">
        <v>0</v>
      </c>
      <c r="H822" s="7">
        <v>0</v>
      </c>
      <c r="I822" s="7">
        <v>0</v>
      </c>
      <c r="J822" s="7">
        <v>1</v>
      </c>
      <c r="K822" s="7">
        <v>0</v>
      </c>
      <c r="L822" s="7" t="str" cm="1">
        <f t="array" ref="L822">_xlfn.IFS(G822=1,G$1,H822=1,H$1,I822=1,I$1,J822=1,J$1,K822=1,K$1)</f>
        <v>Single</v>
      </c>
      <c r="M822" s="7">
        <v>0</v>
      </c>
      <c r="N822" s="7">
        <v>0</v>
      </c>
      <c r="O822" s="7">
        <v>0</v>
      </c>
      <c r="P822" s="7">
        <v>1</v>
      </c>
      <c r="Q822" s="7" t="str" cm="1">
        <f t="array" ref="Q822">_xlfn.IFS(M822=1,M$1,N822=1,N$1,O822=1,O$1,P822=1,P$1)</f>
        <v>PhD</v>
      </c>
      <c r="R822" t="s">
        <v>39</v>
      </c>
      <c r="S822" s="7">
        <v>33</v>
      </c>
      <c r="T822" s="7">
        <v>95</v>
      </c>
      <c r="U822" s="7">
        <v>5</v>
      </c>
      <c r="V822" s="7">
        <v>134</v>
      </c>
      <c r="W822" s="7">
        <v>14</v>
      </c>
      <c r="X822" s="7">
        <v>14</v>
      </c>
      <c r="Y822" s="7">
        <v>10</v>
      </c>
      <c r="Z822" s="7">
        <v>253</v>
      </c>
      <c r="AA822" s="7">
        <v>3</v>
      </c>
      <c r="AB822" s="7">
        <v>2</v>
      </c>
      <c r="AC822" s="7">
        <v>0</v>
      </c>
      <c r="AD822" s="7">
        <v>3</v>
      </c>
      <c r="AE822" s="7">
        <v>8</v>
      </c>
      <c r="AF822" s="7">
        <v>0</v>
      </c>
      <c r="AG822" s="7">
        <v>0</v>
      </c>
      <c r="AH822" s="7">
        <v>0</v>
      </c>
      <c r="AI822" s="7">
        <v>0</v>
      </c>
      <c r="AJ822" s="7">
        <v>0</v>
      </c>
      <c r="AK822" s="7">
        <v>0</v>
      </c>
      <c r="AL822" s="7">
        <v>1</v>
      </c>
      <c r="AM822" s="8">
        <v>43721</v>
      </c>
      <c r="AO822">
        <f>IF($AG822=1,G822,0)</f>
        <v>0</v>
      </c>
      <c r="AP822">
        <f>IF($AG822=1,H822,0)</f>
        <v>0</v>
      </c>
      <c r="AQ822">
        <f>IF($AG822=1,J822,0)</f>
        <v>0</v>
      </c>
      <c r="AR822">
        <f>IF($AG822=1,I822,0)</f>
        <v>0</v>
      </c>
      <c r="AS822">
        <f>IF($AG822=1,K822,0)</f>
        <v>0</v>
      </c>
      <c r="AU822">
        <f>IF($AJ822=1,T822,0)</f>
        <v>0</v>
      </c>
      <c r="AV822">
        <f>IF($AJ822=1,U822,0)</f>
        <v>0</v>
      </c>
      <c r="AW822">
        <f>IF($AJ822=1,V822,0)</f>
        <v>0</v>
      </c>
      <c r="AX822">
        <f>IF($AJ822=1,W822,0)</f>
        <v>0</v>
      </c>
      <c r="AY822">
        <f>IF($AJ822=1,X822,0)</f>
        <v>0</v>
      </c>
      <c r="BA822">
        <f>IF($AK822=1,M822,0)</f>
        <v>0</v>
      </c>
      <c r="BB822">
        <f>IF($AK822=1,N822,0)</f>
        <v>0</v>
      </c>
      <c r="BC822">
        <f>IF($AK822=1,O822,0)</f>
        <v>0</v>
      </c>
      <c r="BD822">
        <f>IF($AK822=1,P822,0)</f>
        <v>0</v>
      </c>
    </row>
    <row r="823" spans="1:56" x14ac:dyDescent="0.3">
      <c r="A823" s="7">
        <v>2687</v>
      </c>
      <c r="B823" s="6">
        <v>141154</v>
      </c>
      <c r="C823" s="7">
        <v>0</v>
      </c>
      <c r="D823" s="7">
        <v>1</v>
      </c>
      <c r="E823" s="7">
        <f>SUM(C823:D823)</f>
        <v>1</v>
      </c>
      <c r="F823" s="7">
        <v>42</v>
      </c>
      <c r="G823" s="7">
        <v>0</v>
      </c>
      <c r="H823" s="7">
        <v>0</v>
      </c>
      <c r="I823" s="7">
        <v>1</v>
      </c>
      <c r="J823" s="7">
        <v>0</v>
      </c>
      <c r="K823" s="7">
        <v>0</v>
      </c>
      <c r="L823" s="7" t="str" cm="1">
        <f t="array" ref="L823">_xlfn.IFS(G823=1,G$1,H823=1,H$1,I823=1,I$1,J823=1,J$1,K823=1,K$1)</f>
        <v>Together</v>
      </c>
      <c r="M823" s="7">
        <v>0</v>
      </c>
      <c r="N823" s="7">
        <v>1</v>
      </c>
      <c r="O823" s="7">
        <v>0</v>
      </c>
      <c r="P823" s="7">
        <v>0</v>
      </c>
      <c r="Q823" s="7" t="str" cm="1">
        <f t="array" ref="Q823">_xlfn.IFS(M823=1,M$1,N823=1,N$1,O823=1,O$1,P823=1,P$1)</f>
        <v>Graduate</v>
      </c>
      <c r="R823" t="s">
        <v>43</v>
      </c>
      <c r="S823" s="7">
        <v>98</v>
      </c>
      <c r="T823" s="7">
        <v>151</v>
      </c>
      <c r="U823" s="7">
        <v>7</v>
      </c>
      <c r="V823" s="7">
        <v>38</v>
      </c>
      <c r="W823" s="7">
        <v>7</v>
      </c>
      <c r="X823" s="7">
        <v>10</v>
      </c>
      <c r="Y823" s="7">
        <v>24</v>
      </c>
      <c r="Z823" s="7">
        <v>189</v>
      </c>
      <c r="AA823" s="7">
        <v>1</v>
      </c>
      <c r="AB823" s="7">
        <v>1</v>
      </c>
      <c r="AC823" s="7">
        <v>0</v>
      </c>
      <c r="AD823" s="7">
        <v>4</v>
      </c>
      <c r="AE823" s="7">
        <v>5</v>
      </c>
      <c r="AF823" s="7">
        <v>0</v>
      </c>
      <c r="AG823" s="7">
        <v>0</v>
      </c>
      <c r="AH823" s="7">
        <v>0</v>
      </c>
      <c r="AI823" s="7">
        <v>0</v>
      </c>
      <c r="AJ823" s="7">
        <v>0</v>
      </c>
      <c r="AK823" s="7">
        <v>0</v>
      </c>
      <c r="AL823" s="7">
        <v>0</v>
      </c>
      <c r="AM823" s="8">
        <v>43722</v>
      </c>
      <c r="AO823">
        <f>IF($AG823=1,G823,0)</f>
        <v>0</v>
      </c>
      <c r="AP823">
        <f>IF($AG823=1,H823,0)</f>
        <v>0</v>
      </c>
      <c r="AQ823">
        <f>IF($AG823=1,J823,0)</f>
        <v>0</v>
      </c>
      <c r="AR823">
        <f>IF($AG823=1,I823,0)</f>
        <v>0</v>
      </c>
      <c r="AS823">
        <f>IF($AG823=1,K823,0)</f>
        <v>0</v>
      </c>
      <c r="AU823">
        <f>IF($AJ823=1,T823,0)</f>
        <v>0</v>
      </c>
      <c r="AV823">
        <f>IF($AJ823=1,U823,0)</f>
        <v>0</v>
      </c>
      <c r="AW823">
        <f>IF($AJ823=1,V823,0)</f>
        <v>0</v>
      </c>
      <c r="AX823">
        <f>IF($AJ823=1,W823,0)</f>
        <v>0</v>
      </c>
      <c r="AY823">
        <f>IF($AJ823=1,X823,0)</f>
        <v>0</v>
      </c>
      <c r="BA823">
        <f>IF($AK823=1,M823,0)</f>
        <v>0</v>
      </c>
      <c r="BB823">
        <f>IF($AK823=1,N823,0)</f>
        <v>0</v>
      </c>
      <c r="BC823">
        <f>IF($AK823=1,O823,0)</f>
        <v>0</v>
      </c>
      <c r="BD823">
        <f>IF($AK823=1,P823,0)</f>
        <v>0</v>
      </c>
    </row>
    <row r="824" spans="1:56" x14ac:dyDescent="0.3">
      <c r="A824" s="7">
        <v>3087</v>
      </c>
      <c r="B824" s="6">
        <v>172217</v>
      </c>
      <c r="C824" s="7">
        <v>0</v>
      </c>
      <c r="D824" s="7">
        <v>0</v>
      </c>
      <c r="E824" s="7">
        <f>SUM(C824:D824)</f>
        <v>0</v>
      </c>
      <c r="F824" s="7">
        <v>58</v>
      </c>
      <c r="G824" s="7">
        <v>0</v>
      </c>
      <c r="H824" s="7">
        <v>0</v>
      </c>
      <c r="I824" s="7">
        <v>0</v>
      </c>
      <c r="J824" s="7">
        <v>1</v>
      </c>
      <c r="K824" s="7">
        <v>0</v>
      </c>
      <c r="L824" s="7" t="str" cm="1">
        <f t="array" ref="L824">_xlfn.IFS(G824=1,G$1,H824=1,H$1,I824=1,I$1,J824=1,J$1,K824=1,K$1)</f>
        <v>Single</v>
      </c>
      <c r="M824" s="7">
        <v>0</v>
      </c>
      <c r="N824" s="7">
        <v>0</v>
      </c>
      <c r="O824" s="7">
        <v>1</v>
      </c>
      <c r="P824" s="7">
        <v>0</v>
      </c>
      <c r="Q824" s="7" t="str" cm="1">
        <f t="array" ref="Q824">_xlfn.IFS(M824=1,M$1,N824=1,N$1,O824=1,O$1,P824=1,P$1)</f>
        <v>Master</v>
      </c>
      <c r="R824" t="s">
        <v>40</v>
      </c>
      <c r="S824" s="7">
        <v>93</v>
      </c>
      <c r="T824" s="7">
        <v>1946</v>
      </c>
      <c r="U824" s="7">
        <v>100</v>
      </c>
      <c r="V824" s="7">
        <v>1073</v>
      </c>
      <c r="W824" s="7">
        <v>131</v>
      </c>
      <c r="X824" s="7">
        <v>134</v>
      </c>
      <c r="Y824" s="7">
        <v>367</v>
      </c>
      <c r="Z824" s="7">
        <v>3017</v>
      </c>
      <c r="AA824" s="7">
        <v>1</v>
      </c>
      <c r="AB824" s="7">
        <v>3</v>
      </c>
      <c r="AC824" s="7">
        <v>10</v>
      </c>
      <c r="AD824" s="7">
        <v>8</v>
      </c>
      <c r="AE824" s="7">
        <v>2</v>
      </c>
      <c r="AF824" s="7">
        <v>0</v>
      </c>
      <c r="AG824" s="7">
        <v>0</v>
      </c>
      <c r="AH824" s="7">
        <v>0</v>
      </c>
      <c r="AI824" s="7">
        <v>0</v>
      </c>
      <c r="AJ824" s="7">
        <v>0</v>
      </c>
      <c r="AK824" s="7">
        <v>0</v>
      </c>
      <c r="AL824" s="7">
        <v>0</v>
      </c>
      <c r="AM824" s="8">
        <v>43723</v>
      </c>
      <c r="AO824">
        <f>IF($AG824=1,G824,0)</f>
        <v>0</v>
      </c>
      <c r="AP824">
        <f>IF($AG824=1,H824,0)</f>
        <v>0</v>
      </c>
      <c r="AQ824">
        <f>IF($AG824=1,J824,0)</f>
        <v>0</v>
      </c>
      <c r="AR824">
        <f>IF($AG824=1,I824,0)</f>
        <v>0</v>
      </c>
      <c r="AS824">
        <f>IF($AG824=1,K824,0)</f>
        <v>0</v>
      </c>
      <c r="AU824">
        <f>IF($AJ824=1,T824,0)</f>
        <v>0</v>
      </c>
      <c r="AV824">
        <f>IF($AJ824=1,U824,0)</f>
        <v>0</v>
      </c>
      <c r="AW824">
        <f>IF($AJ824=1,V824,0)</f>
        <v>0</v>
      </c>
      <c r="AX824">
        <f>IF($AJ824=1,W824,0)</f>
        <v>0</v>
      </c>
      <c r="AY824">
        <f>IF($AJ824=1,X824,0)</f>
        <v>0</v>
      </c>
      <c r="BA824">
        <f>IF($AK824=1,M824,0)</f>
        <v>0</v>
      </c>
      <c r="BB824">
        <f>IF($AK824=1,N824,0)</f>
        <v>0</v>
      </c>
      <c r="BC824">
        <f>IF($AK824=1,O824,0)</f>
        <v>0</v>
      </c>
      <c r="BD824">
        <f>IF($AK824=1,P824,0)</f>
        <v>0</v>
      </c>
    </row>
    <row r="825" spans="1:56" x14ac:dyDescent="0.3">
      <c r="A825" s="7">
        <v>2564</v>
      </c>
      <c r="B825" s="6">
        <v>134968</v>
      </c>
      <c r="C825" s="7">
        <v>1</v>
      </c>
      <c r="D825" s="7">
        <v>0</v>
      </c>
      <c r="E825" s="7">
        <f>SUM(C825:D825)</f>
        <v>1</v>
      </c>
      <c r="F825" s="7">
        <v>40</v>
      </c>
      <c r="G825" s="7">
        <v>0</v>
      </c>
      <c r="H825" s="7">
        <v>1</v>
      </c>
      <c r="I825" s="7">
        <v>0</v>
      </c>
      <c r="J825" s="7">
        <v>0</v>
      </c>
      <c r="K825" s="7">
        <v>0</v>
      </c>
      <c r="L825" s="7" t="str" cm="1">
        <f t="array" ref="L825">_xlfn.IFS(G825=1,G$1,H825=1,H$1,I825=1,I$1,J825=1,J$1,K825=1,K$1)</f>
        <v>Married</v>
      </c>
      <c r="M825" s="7">
        <v>0</v>
      </c>
      <c r="N825" s="7">
        <v>1</v>
      </c>
      <c r="O825" s="7">
        <v>0</v>
      </c>
      <c r="P825" s="7">
        <v>0</v>
      </c>
      <c r="Q825" s="7" t="str" cm="1">
        <f t="array" ref="Q825">_xlfn.IFS(M825=1,M$1,N825=1,N$1,O825=1,O$1,P825=1,P$1)</f>
        <v>Graduate</v>
      </c>
      <c r="R825" t="s">
        <v>44</v>
      </c>
      <c r="S825" s="7">
        <v>11</v>
      </c>
      <c r="T825" s="7">
        <v>610</v>
      </c>
      <c r="U825" s="7">
        <v>23</v>
      </c>
      <c r="V825" s="7">
        <v>174</v>
      </c>
      <c r="W825" s="7">
        <v>31</v>
      </c>
      <c r="X825" s="7">
        <v>8</v>
      </c>
      <c r="Y825" s="7">
        <v>8</v>
      </c>
      <c r="Z825" s="7">
        <v>838</v>
      </c>
      <c r="AA825" s="7">
        <v>7</v>
      </c>
      <c r="AB825" s="7">
        <v>3</v>
      </c>
      <c r="AC825" s="7">
        <v>2</v>
      </c>
      <c r="AD825" s="7">
        <v>5</v>
      </c>
      <c r="AE825" s="7">
        <v>7</v>
      </c>
      <c r="AF825" s="7">
        <v>0</v>
      </c>
      <c r="AG825" s="7">
        <v>0</v>
      </c>
      <c r="AH825" s="7">
        <v>0</v>
      </c>
      <c r="AI825" s="7">
        <v>0</v>
      </c>
      <c r="AJ825" s="7">
        <v>0</v>
      </c>
      <c r="AK825" s="7">
        <v>0</v>
      </c>
      <c r="AL825" s="7">
        <v>0</v>
      </c>
      <c r="AM825" s="8">
        <v>43723</v>
      </c>
      <c r="AO825">
        <f>IF($AG825=1,G825,0)</f>
        <v>0</v>
      </c>
      <c r="AP825">
        <f>IF($AG825=1,H825,0)</f>
        <v>0</v>
      </c>
      <c r="AQ825">
        <f>IF($AG825=1,J825,0)</f>
        <v>0</v>
      </c>
      <c r="AR825">
        <f>IF($AG825=1,I825,0)</f>
        <v>0</v>
      </c>
      <c r="AS825">
        <f>IF($AG825=1,K825,0)</f>
        <v>0</v>
      </c>
      <c r="AU825">
        <f>IF($AJ825=1,T825,0)</f>
        <v>0</v>
      </c>
      <c r="AV825">
        <f>IF($AJ825=1,U825,0)</f>
        <v>0</v>
      </c>
      <c r="AW825">
        <f>IF($AJ825=1,V825,0)</f>
        <v>0</v>
      </c>
      <c r="AX825">
        <f>IF($AJ825=1,W825,0)</f>
        <v>0</v>
      </c>
      <c r="AY825">
        <f>IF($AJ825=1,X825,0)</f>
        <v>0</v>
      </c>
      <c r="BA825">
        <f>IF($AK825=1,M825,0)</f>
        <v>0</v>
      </c>
      <c r="BB825">
        <f>IF($AK825=1,N825,0)</f>
        <v>0</v>
      </c>
      <c r="BC825">
        <f>IF($AK825=1,O825,0)</f>
        <v>0</v>
      </c>
      <c r="BD825">
        <f>IF($AK825=1,P825,0)</f>
        <v>0</v>
      </c>
    </row>
    <row r="826" spans="1:56" x14ac:dyDescent="0.3">
      <c r="A826" s="7">
        <v>1688</v>
      </c>
      <c r="B826" s="6">
        <v>143185</v>
      </c>
      <c r="C826" s="7">
        <v>0</v>
      </c>
      <c r="D826" s="7">
        <v>1</v>
      </c>
      <c r="E826" s="7">
        <f>SUM(C826:D826)</f>
        <v>1</v>
      </c>
      <c r="F826" s="7">
        <v>69</v>
      </c>
      <c r="G826" s="7">
        <v>1</v>
      </c>
      <c r="H826" s="7">
        <v>0</v>
      </c>
      <c r="I826" s="7">
        <v>0</v>
      </c>
      <c r="J826" s="7">
        <v>0</v>
      </c>
      <c r="K826" s="7">
        <v>0</v>
      </c>
      <c r="L826" s="7" t="str" cm="1">
        <f t="array" ref="L826">_xlfn.IFS(G826=1,G$1,H826=1,H$1,I826=1,I$1,J826=1,J$1,K826=1,K$1)</f>
        <v>Divorced</v>
      </c>
      <c r="M826" s="7">
        <v>0</v>
      </c>
      <c r="N826" s="7">
        <v>1</v>
      </c>
      <c r="O826" s="7">
        <v>0</v>
      </c>
      <c r="P826" s="7">
        <v>0</v>
      </c>
      <c r="Q826" s="7" t="str" cm="1">
        <f t="array" ref="Q826">_xlfn.IFS(M826=1,M$1,N826=1,N$1,O826=1,O$1,P826=1,P$1)</f>
        <v>Graduate</v>
      </c>
      <c r="R826" t="s">
        <v>44</v>
      </c>
      <c r="S826" s="7">
        <v>88</v>
      </c>
      <c r="T826" s="7">
        <v>1780</v>
      </c>
      <c r="U826" s="7">
        <v>20</v>
      </c>
      <c r="V826" s="7">
        <v>139</v>
      </c>
      <c r="W826" s="7">
        <v>53</v>
      </c>
      <c r="X826" s="7">
        <v>20</v>
      </c>
      <c r="Y826" s="7">
        <v>99</v>
      </c>
      <c r="Z826" s="7">
        <v>1913</v>
      </c>
      <c r="AA826" s="7">
        <v>2</v>
      </c>
      <c r="AB826" s="7">
        <v>9</v>
      </c>
      <c r="AC826" s="7">
        <v>3</v>
      </c>
      <c r="AD826" s="7">
        <v>6</v>
      </c>
      <c r="AE826" s="7">
        <v>8</v>
      </c>
      <c r="AF826" s="7">
        <v>0</v>
      </c>
      <c r="AG826" s="7">
        <v>0</v>
      </c>
      <c r="AH826" s="7">
        <v>0</v>
      </c>
      <c r="AI826" s="7">
        <v>0</v>
      </c>
      <c r="AJ826" s="7">
        <v>0</v>
      </c>
      <c r="AK826" s="7">
        <v>0</v>
      </c>
      <c r="AL826" s="7">
        <v>0</v>
      </c>
      <c r="AM826" s="8">
        <v>43723</v>
      </c>
      <c r="AO826">
        <f>IF($AG826=1,G826,0)</f>
        <v>0</v>
      </c>
      <c r="AP826">
        <f>IF($AG826=1,H826,0)</f>
        <v>0</v>
      </c>
      <c r="AQ826">
        <f>IF($AG826=1,J826,0)</f>
        <v>0</v>
      </c>
      <c r="AR826">
        <f>IF($AG826=1,I826,0)</f>
        <v>0</v>
      </c>
      <c r="AS826">
        <f>IF($AG826=1,K826,0)</f>
        <v>0</v>
      </c>
      <c r="AU826">
        <f>IF($AJ826=1,T826,0)</f>
        <v>0</v>
      </c>
      <c r="AV826">
        <f>IF($AJ826=1,U826,0)</f>
        <v>0</v>
      </c>
      <c r="AW826">
        <f>IF($AJ826=1,V826,0)</f>
        <v>0</v>
      </c>
      <c r="AX826">
        <f>IF($AJ826=1,W826,0)</f>
        <v>0</v>
      </c>
      <c r="AY826">
        <f>IF($AJ826=1,X826,0)</f>
        <v>0</v>
      </c>
      <c r="BA826">
        <f>IF($AK826=1,M826,0)</f>
        <v>0</v>
      </c>
      <c r="BB826">
        <f>IF($AK826=1,N826,0)</f>
        <v>0</v>
      </c>
      <c r="BC826">
        <f>IF($AK826=1,O826,0)</f>
        <v>0</v>
      </c>
      <c r="BD826">
        <f>IF($AK826=1,P826,0)</f>
        <v>0</v>
      </c>
    </row>
    <row r="827" spans="1:56" x14ac:dyDescent="0.3">
      <c r="A827" s="7">
        <v>1089</v>
      </c>
      <c r="B827" s="6">
        <v>151813</v>
      </c>
      <c r="C827" s="7">
        <v>1</v>
      </c>
      <c r="D827" s="7">
        <v>1</v>
      </c>
      <c r="E827" s="7">
        <f>SUM(C827:D827)</f>
        <v>2</v>
      </c>
      <c r="F827" s="7">
        <v>48</v>
      </c>
      <c r="G827" s="7">
        <v>1</v>
      </c>
      <c r="H827" s="7">
        <v>0</v>
      </c>
      <c r="I827" s="7">
        <v>0</v>
      </c>
      <c r="J827" s="7">
        <v>0</v>
      </c>
      <c r="K827" s="7">
        <v>0</v>
      </c>
      <c r="L827" s="7" t="str" cm="1">
        <f t="array" ref="L827">_xlfn.IFS(G827=1,G$1,H827=1,H$1,I827=1,I$1,J827=1,J$1,K827=1,K$1)</f>
        <v>Divorced</v>
      </c>
      <c r="M827" s="7">
        <v>0</v>
      </c>
      <c r="N827" s="7">
        <v>1</v>
      </c>
      <c r="O827" s="7">
        <v>0</v>
      </c>
      <c r="P827" s="7">
        <v>0</v>
      </c>
      <c r="Q827" s="7" t="str" cm="1">
        <f t="array" ref="Q827">_xlfn.IFS(M827=1,M$1,N827=1,N$1,O827=1,O$1,P827=1,P$1)</f>
        <v>Graduate</v>
      </c>
      <c r="R827" t="s">
        <v>40</v>
      </c>
      <c r="S827" s="7">
        <v>37</v>
      </c>
      <c r="T827" s="7">
        <v>149</v>
      </c>
      <c r="U827" s="7">
        <v>6</v>
      </c>
      <c r="V827" s="7">
        <v>21</v>
      </c>
      <c r="W827" s="7">
        <v>0</v>
      </c>
      <c r="X827" s="7">
        <v>3</v>
      </c>
      <c r="Y827" s="7">
        <v>6</v>
      </c>
      <c r="Z827" s="7">
        <v>173</v>
      </c>
      <c r="AA827" s="7">
        <v>2</v>
      </c>
      <c r="AB827" s="7">
        <v>2</v>
      </c>
      <c r="AC827" s="7">
        <v>0</v>
      </c>
      <c r="AD827" s="7">
        <v>3</v>
      </c>
      <c r="AE827" s="7">
        <v>7</v>
      </c>
      <c r="AF827" s="7">
        <v>0</v>
      </c>
      <c r="AG827" s="7">
        <v>0</v>
      </c>
      <c r="AH827" s="7">
        <v>0</v>
      </c>
      <c r="AI827" s="7">
        <v>0</v>
      </c>
      <c r="AJ827" s="7">
        <v>0</v>
      </c>
      <c r="AK827" s="7">
        <v>0</v>
      </c>
      <c r="AL827" s="7">
        <v>0</v>
      </c>
      <c r="AM827" s="8">
        <v>43724</v>
      </c>
      <c r="AO827">
        <f>IF($AG827=1,G827,0)</f>
        <v>0</v>
      </c>
      <c r="AP827">
        <f>IF($AG827=1,H827,0)</f>
        <v>0</v>
      </c>
      <c r="AQ827">
        <f>IF($AG827=1,J827,0)</f>
        <v>0</v>
      </c>
      <c r="AR827">
        <f>IF($AG827=1,I827,0)</f>
        <v>0</v>
      </c>
      <c r="AS827">
        <f>IF($AG827=1,K827,0)</f>
        <v>0</v>
      </c>
      <c r="AU827">
        <f>IF($AJ827=1,T827,0)</f>
        <v>0</v>
      </c>
      <c r="AV827">
        <f>IF($AJ827=1,U827,0)</f>
        <v>0</v>
      </c>
      <c r="AW827">
        <f>IF($AJ827=1,V827,0)</f>
        <v>0</v>
      </c>
      <c r="AX827">
        <f>IF($AJ827=1,W827,0)</f>
        <v>0</v>
      </c>
      <c r="AY827">
        <f>IF($AJ827=1,X827,0)</f>
        <v>0</v>
      </c>
      <c r="BA827">
        <f>IF($AK827=1,M827,0)</f>
        <v>0</v>
      </c>
      <c r="BB827">
        <f>IF($AK827=1,N827,0)</f>
        <v>0</v>
      </c>
      <c r="BC827">
        <f>IF($AK827=1,O827,0)</f>
        <v>0</v>
      </c>
      <c r="BD827">
        <f>IF($AK827=1,P827,0)</f>
        <v>0</v>
      </c>
    </row>
    <row r="828" spans="1:56" x14ac:dyDescent="0.3">
      <c r="A828" s="7">
        <v>2382</v>
      </c>
      <c r="B828" s="6">
        <v>147352</v>
      </c>
      <c r="C828" s="7">
        <v>0</v>
      </c>
      <c r="D828" s="7">
        <v>1</v>
      </c>
      <c r="E828" s="7">
        <f>SUM(C828:D828)</f>
        <v>1</v>
      </c>
      <c r="F828" s="7">
        <v>69</v>
      </c>
      <c r="G828" s="7">
        <v>0</v>
      </c>
      <c r="H828" s="7">
        <v>0</v>
      </c>
      <c r="I828" s="7">
        <v>1</v>
      </c>
      <c r="J828" s="7">
        <v>0</v>
      </c>
      <c r="K828" s="7">
        <v>0</v>
      </c>
      <c r="L828" s="7" t="str" cm="1">
        <f t="array" ref="L828">_xlfn.IFS(G828=1,G$1,H828=1,H$1,I828=1,I$1,J828=1,J$1,K828=1,K$1)</f>
        <v>Together</v>
      </c>
      <c r="M828" s="7">
        <v>0</v>
      </c>
      <c r="N828" s="7">
        <v>0</v>
      </c>
      <c r="O828" s="7">
        <v>1</v>
      </c>
      <c r="P828" s="7">
        <v>0</v>
      </c>
      <c r="Q828" s="7" t="str" cm="1">
        <f t="array" ref="Q828">_xlfn.IFS(M828=1,M$1,N828=1,N$1,O828=1,O$1,P828=1,P$1)</f>
        <v>Master</v>
      </c>
      <c r="R828" t="s">
        <v>42</v>
      </c>
      <c r="S828" s="7">
        <v>70</v>
      </c>
      <c r="T828" s="7">
        <v>535</v>
      </c>
      <c r="U828" s="7">
        <v>37</v>
      </c>
      <c r="V828" s="7">
        <v>349</v>
      </c>
      <c r="W828" s="7">
        <v>25</v>
      </c>
      <c r="X828" s="7">
        <v>0</v>
      </c>
      <c r="Y828" s="7">
        <v>47</v>
      </c>
      <c r="Z828" s="7">
        <v>899</v>
      </c>
      <c r="AA828" s="7">
        <v>4</v>
      </c>
      <c r="AB828" s="7">
        <v>6</v>
      </c>
      <c r="AC828" s="7">
        <v>1</v>
      </c>
      <c r="AD828" s="7">
        <v>5</v>
      </c>
      <c r="AE828" s="7">
        <v>7</v>
      </c>
      <c r="AF828" s="7">
        <v>0</v>
      </c>
      <c r="AG828" s="7">
        <v>0</v>
      </c>
      <c r="AH828" s="7">
        <v>0</v>
      </c>
      <c r="AI828" s="7">
        <v>0</v>
      </c>
      <c r="AJ828" s="7">
        <v>0</v>
      </c>
      <c r="AK828" s="7">
        <v>0</v>
      </c>
      <c r="AL828" s="7">
        <v>0</v>
      </c>
      <c r="AM828" s="8">
        <v>43724</v>
      </c>
      <c r="AO828">
        <f>IF($AG828=1,G828,0)</f>
        <v>0</v>
      </c>
      <c r="AP828">
        <f>IF($AG828=1,H828,0)</f>
        <v>0</v>
      </c>
      <c r="AQ828">
        <f>IF($AG828=1,J828,0)</f>
        <v>0</v>
      </c>
      <c r="AR828">
        <f>IF($AG828=1,I828,0)</f>
        <v>0</v>
      </c>
      <c r="AS828">
        <f>IF($AG828=1,K828,0)</f>
        <v>0</v>
      </c>
      <c r="AU828">
        <f>IF($AJ828=1,T828,0)</f>
        <v>0</v>
      </c>
      <c r="AV828">
        <f>IF($AJ828=1,U828,0)</f>
        <v>0</v>
      </c>
      <c r="AW828">
        <f>IF($AJ828=1,V828,0)</f>
        <v>0</v>
      </c>
      <c r="AX828">
        <f>IF($AJ828=1,W828,0)</f>
        <v>0</v>
      </c>
      <c r="AY828">
        <f>IF($AJ828=1,X828,0)</f>
        <v>0</v>
      </c>
      <c r="BA828">
        <f>IF($AK828=1,M828,0)</f>
        <v>0</v>
      </c>
      <c r="BB828">
        <f>IF($AK828=1,N828,0)</f>
        <v>0</v>
      </c>
      <c r="BC828">
        <f>IF($AK828=1,O828,0)</f>
        <v>0</v>
      </c>
      <c r="BD828">
        <f>IF($AK828=1,P828,0)</f>
        <v>0</v>
      </c>
    </row>
    <row r="829" spans="1:56" x14ac:dyDescent="0.3">
      <c r="A829" s="7">
        <v>1519</v>
      </c>
      <c r="B829" s="6">
        <v>147352</v>
      </c>
      <c r="C829" s="7">
        <v>0</v>
      </c>
      <c r="D829" s="7">
        <v>1</v>
      </c>
      <c r="E829" s="7">
        <f>SUM(C829:D829)</f>
        <v>1</v>
      </c>
      <c r="F829" s="7">
        <v>69</v>
      </c>
      <c r="G829" s="7">
        <v>0</v>
      </c>
      <c r="H829" s="7">
        <v>0</v>
      </c>
      <c r="I829" s="7">
        <v>1</v>
      </c>
      <c r="J829" s="7">
        <v>0</v>
      </c>
      <c r="K829" s="7">
        <v>0</v>
      </c>
      <c r="L829" s="7" t="str" cm="1">
        <f t="array" ref="L829">_xlfn.IFS(G829=1,G$1,H829=1,H$1,I829=1,I$1,J829=1,J$1,K829=1,K$1)</f>
        <v>Together</v>
      </c>
      <c r="M829" s="7">
        <v>0</v>
      </c>
      <c r="N829" s="7">
        <v>0</v>
      </c>
      <c r="O829" s="7">
        <v>1</v>
      </c>
      <c r="P829" s="7">
        <v>0</v>
      </c>
      <c r="Q829" s="7" t="str" cm="1">
        <f t="array" ref="Q829">_xlfn.IFS(M829=1,M$1,N829=1,N$1,O829=1,O$1,P829=1,P$1)</f>
        <v>Master</v>
      </c>
      <c r="R829" t="s">
        <v>41</v>
      </c>
      <c r="S829" s="7">
        <v>70</v>
      </c>
      <c r="T829" s="7">
        <v>535</v>
      </c>
      <c r="U829" s="7">
        <v>37</v>
      </c>
      <c r="V829" s="7">
        <v>349</v>
      </c>
      <c r="W829" s="7">
        <v>25</v>
      </c>
      <c r="X829" s="7">
        <v>0</v>
      </c>
      <c r="Y829" s="7">
        <v>47</v>
      </c>
      <c r="Z829" s="7">
        <v>899</v>
      </c>
      <c r="AA829" s="7">
        <v>4</v>
      </c>
      <c r="AB829" s="7">
        <v>6</v>
      </c>
      <c r="AC829" s="7">
        <v>1</v>
      </c>
      <c r="AD829" s="7">
        <v>5</v>
      </c>
      <c r="AE829" s="7">
        <v>7</v>
      </c>
      <c r="AF829" s="7">
        <v>0</v>
      </c>
      <c r="AG829" s="7">
        <v>0</v>
      </c>
      <c r="AH829" s="7">
        <v>0</v>
      </c>
      <c r="AI829" s="7">
        <v>0</v>
      </c>
      <c r="AJ829" s="7">
        <v>0</v>
      </c>
      <c r="AK829" s="7">
        <v>0</v>
      </c>
      <c r="AL829" s="7">
        <v>0</v>
      </c>
      <c r="AM829" s="8">
        <v>43724</v>
      </c>
      <c r="AO829">
        <f>IF($AG829=1,G829,0)</f>
        <v>0</v>
      </c>
      <c r="AP829">
        <f>IF($AG829=1,H829,0)</f>
        <v>0</v>
      </c>
      <c r="AQ829">
        <f>IF($AG829=1,J829,0)</f>
        <v>0</v>
      </c>
      <c r="AR829">
        <f>IF($AG829=1,I829,0)</f>
        <v>0</v>
      </c>
      <c r="AS829">
        <f>IF($AG829=1,K829,0)</f>
        <v>0</v>
      </c>
      <c r="AU829">
        <f>IF($AJ829=1,T829,0)</f>
        <v>0</v>
      </c>
      <c r="AV829">
        <f>IF($AJ829=1,U829,0)</f>
        <v>0</v>
      </c>
      <c r="AW829">
        <f>IF($AJ829=1,V829,0)</f>
        <v>0</v>
      </c>
      <c r="AX829">
        <f>IF($AJ829=1,W829,0)</f>
        <v>0</v>
      </c>
      <c r="AY829">
        <f>IF($AJ829=1,X829,0)</f>
        <v>0</v>
      </c>
      <c r="BA829">
        <f>IF($AK829=1,M829,0)</f>
        <v>0</v>
      </c>
      <c r="BB829">
        <f>IF($AK829=1,N829,0)</f>
        <v>0</v>
      </c>
      <c r="BC829">
        <f>IF($AK829=1,O829,0)</f>
        <v>0</v>
      </c>
      <c r="BD829">
        <f>IF($AK829=1,P829,0)</f>
        <v>0</v>
      </c>
    </row>
    <row r="830" spans="1:56" x14ac:dyDescent="0.3">
      <c r="A830" s="7">
        <v>2611</v>
      </c>
      <c r="B830" s="6">
        <v>159821</v>
      </c>
      <c r="C830" s="7">
        <v>0</v>
      </c>
      <c r="D830" s="7">
        <v>1</v>
      </c>
      <c r="E830" s="7">
        <f>SUM(C830:D830)</f>
        <v>1</v>
      </c>
      <c r="F830" s="7">
        <v>65</v>
      </c>
      <c r="G830" s="7">
        <v>0</v>
      </c>
      <c r="H830" s="7">
        <v>1</v>
      </c>
      <c r="I830" s="7">
        <v>0</v>
      </c>
      <c r="J830" s="7">
        <v>0</v>
      </c>
      <c r="K830" s="7">
        <v>0</v>
      </c>
      <c r="L830" s="7" t="str" cm="1">
        <f t="array" ref="L830">_xlfn.IFS(G830=1,G$1,H830=1,H$1,I830=1,I$1,J830=1,J$1,K830=1,K$1)</f>
        <v>Married</v>
      </c>
      <c r="M830" s="7">
        <v>0</v>
      </c>
      <c r="N830" s="7">
        <v>0</v>
      </c>
      <c r="O830" s="7">
        <v>0</v>
      </c>
      <c r="P830" s="7">
        <v>1</v>
      </c>
      <c r="Q830" s="7" t="str" cm="1">
        <f t="array" ref="Q830">_xlfn.IFS(M830=1,M$1,N830=1,N$1,O830=1,O$1,P830=1,P$1)</f>
        <v>PhD</v>
      </c>
      <c r="R830" t="s">
        <v>41</v>
      </c>
      <c r="S830" s="7">
        <v>11</v>
      </c>
      <c r="T830" s="7">
        <v>1680</v>
      </c>
      <c r="U830" s="7">
        <v>0</v>
      </c>
      <c r="V830" s="7">
        <v>187</v>
      </c>
      <c r="W830" s="7">
        <v>0</v>
      </c>
      <c r="X830" s="7">
        <v>0</v>
      </c>
      <c r="Y830" s="7">
        <v>94</v>
      </c>
      <c r="Z830" s="7">
        <v>1774</v>
      </c>
      <c r="AA830" s="7">
        <v>6</v>
      </c>
      <c r="AB830" s="7">
        <v>11</v>
      </c>
      <c r="AC830" s="7">
        <v>2</v>
      </c>
      <c r="AD830" s="7">
        <v>7</v>
      </c>
      <c r="AE830" s="7">
        <v>8</v>
      </c>
      <c r="AF830" s="7">
        <v>0</v>
      </c>
      <c r="AG830" s="7">
        <v>0</v>
      </c>
      <c r="AH830" s="7">
        <v>0</v>
      </c>
      <c r="AI830" s="7">
        <v>0</v>
      </c>
      <c r="AJ830" s="7">
        <v>0</v>
      </c>
      <c r="AK830" s="7">
        <v>0</v>
      </c>
      <c r="AL830" s="7">
        <v>0</v>
      </c>
      <c r="AM830" s="8">
        <v>43725</v>
      </c>
      <c r="AO830">
        <f>IF($AG830=1,G830,0)</f>
        <v>0</v>
      </c>
      <c r="AP830">
        <f>IF($AG830=1,H830,0)</f>
        <v>0</v>
      </c>
      <c r="AQ830">
        <f>IF($AG830=1,J830,0)</f>
        <v>0</v>
      </c>
      <c r="AR830">
        <f>IF($AG830=1,I830,0)</f>
        <v>0</v>
      </c>
      <c r="AS830">
        <f>IF($AG830=1,K830,0)</f>
        <v>0</v>
      </c>
      <c r="AU830">
        <f>IF($AJ830=1,T830,0)</f>
        <v>0</v>
      </c>
      <c r="AV830">
        <f>IF($AJ830=1,U830,0)</f>
        <v>0</v>
      </c>
      <c r="AW830">
        <f>IF($AJ830=1,V830,0)</f>
        <v>0</v>
      </c>
      <c r="AX830">
        <f>IF($AJ830=1,W830,0)</f>
        <v>0</v>
      </c>
      <c r="AY830">
        <f>IF($AJ830=1,X830,0)</f>
        <v>0</v>
      </c>
      <c r="BA830">
        <f>IF($AK830=1,M830,0)</f>
        <v>0</v>
      </c>
      <c r="BB830">
        <f>IF($AK830=1,N830,0)</f>
        <v>0</v>
      </c>
      <c r="BC830">
        <f>IF($AK830=1,O830,0)</f>
        <v>0</v>
      </c>
      <c r="BD830">
        <f>IF($AK830=1,P830,0)</f>
        <v>0</v>
      </c>
    </row>
    <row r="831" spans="1:56" x14ac:dyDescent="0.3">
      <c r="A831" s="7">
        <v>1408</v>
      </c>
      <c r="B831" s="6">
        <v>193027</v>
      </c>
      <c r="C831" s="7">
        <v>0</v>
      </c>
      <c r="D831" s="7">
        <v>0</v>
      </c>
      <c r="E831" s="7">
        <f>SUM(C831:D831)</f>
        <v>0</v>
      </c>
      <c r="F831" s="7">
        <v>79</v>
      </c>
      <c r="G831" s="7">
        <v>0</v>
      </c>
      <c r="H831" s="7">
        <v>1</v>
      </c>
      <c r="I831" s="7">
        <v>0</v>
      </c>
      <c r="J831" s="7">
        <v>0</v>
      </c>
      <c r="K831" s="7">
        <v>0</v>
      </c>
      <c r="L831" s="7" t="str" cm="1">
        <f t="array" ref="L831">_xlfn.IFS(G831=1,G$1,H831=1,H$1,I831=1,I$1,J831=1,J$1,K831=1,K$1)</f>
        <v>Married</v>
      </c>
      <c r="M831" s="7">
        <v>0</v>
      </c>
      <c r="N831" s="7">
        <v>0</v>
      </c>
      <c r="O831" s="7">
        <v>0</v>
      </c>
      <c r="P831" s="7">
        <v>1</v>
      </c>
      <c r="Q831" s="7" t="str" cm="1">
        <f t="array" ref="Q831">_xlfn.IFS(M831=1,M$1,N831=1,N$1,O831=1,O$1,P831=1,P$1)</f>
        <v>PhD</v>
      </c>
      <c r="R831" t="s">
        <v>39</v>
      </c>
      <c r="S831" s="7">
        <v>77</v>
      </c>
      <c r="T831" s="7">
        <v>2666</v>
      </c>
      <c r="U831" s="7">
        <v>87</v>
      </c>
      <c r="V831" s="7">
        <v>1486</v>
      </c>
      <c r="W831" s="7">
        <v>114</v>
      </c>
      <c r="X831" s="7">
        <v>0</v>
      </c>
      <c r="Y831" s="7">
        <v>44</v>
      </c>
      <c r="Z831" s="7">
        <v>4310</v>
      </c>
      <c r="AA831" s="7">
        <v>0</v>
      </c>
      <c r="AB831" s="7">
        <v>7</v>
      </c>
      <c r="AC831" s="7">
        <v>10</v>
      </c>
      <c r="AD831" s="7">
        <v>5</v>
      </c>
      <c r="AE831" s="7">
        <v>2</v>
      </c>
      <c r="AF831" s="7">
        <v>0</v>
      </c>
      <c r="AG831" s="7">
        <v>0</v>
      </c>
      <c r="AH831" s="7">
        <v>1</v>
      </c>
      <c r="AI831" s="7">
        <v>0</v>
      </c>
      <c r="AJ831" s="7">
        <v>0</v>
      </c>
      <c r="AK831" s="7">
        <v>0</v>
      </c>
      <c r="AL831" s="7">
        <v>0</v>
      </c>
      <c r="AM831" s="8">
        <v>43726</v>
      </c>
      <c r="AO831">
        <f>IF($AG831=1,G831,0)</f>
        <v>0</v>
      </c>
      <c r="AP831">
        <f>IF($AG831=1,H831,0)</f>
        <v>0</v>
      </c>
      <c r="AQ831">
        <f>IF($AG831=1,J831,0)</f>
        <v>0</v>
      </c>
      <c r="AR831">
        <f>IF($AG831=1,I831,0)</f>
        <v>0</v>
      </c>
      <c r="AS831">
        <f>IF($AG831=1,K831,0)</f>
        <v>0</v>
      </c>
      <c r="AU831">
        <f>IF($AJ831=1,T831,0)</f>
        <v>0</v>
      </c>
      <c r="AV831">
        <f>IF($AJ831=1,U831,0)</f>
        <v>0</v>
      </c>
      <c r="AW831">
        <f>IF($AJ831=1,V831,0)</f>
        <v>0</v>
      </c>
      <c r="AX831">
        <f>IF($AJ831=1,W831,0)</f>
        <v>0</v>
      </c>
      <c r="AY831">
        <f>IF($AJ831=1,X831,0)</f>
        <v>0</v>
      </c>
      <c r="BA831">
        <f>IF($AK831=1,M831,0)</f>
        <v>0</v>
      </c>
      <c r="BB831">
        <f>IF($AK831=1,N831,0)</f>
        <v>0</v>
      </c>
      <c r="BC831">
        <f>IF($AK831=1,O831,0)</f>
        <v>0</v>
      </c>
      <c r="BD831">
        <f>IF($AK831=1,P831,0)</f>
        <v>0</v>
      </c>
    </row>
    <row r="832" spans="1:56" x14ac:dyDescent="0.3">
      <c r="A832" s="7">
        <v>2159</v>
      </c>
      <c r="B832" s="6">
        <v>128510</v>
      </c>
      <c r="C832" s="7">
        <v>1</v>
      </c>
      <c r="D832" s="7">
        <v>1</v>
      </c>
      <c r="E832" s="7">
        <f>SUM(C832:D832)</f>
        <v>2</v>
      </c>
      <c r="F832" s="7">
        <v>39</v>
      </c>
      <c r="G832" s="7">
        <v>1</v>
      </c>
      <c r="H832" s="7">
        <v>0</v>
      </c>
      <c r="I832" s="7">
        <v>0</v>
      </c>
      <c r="J832" s="7">
        <v>0</v>
      </c>
      <c r="K832" s="7">
        <v>0</v>
      </c>
      <c r="L832" s="7" t="str" cm="1">
        <f t="array" ref="L832">_xlfn.IFS(G832=1,G$1,H832=1,H$1,I832=1,I$1,J832=1,J$1,K832=1,K$1)</f>
        <v>Divorced</v>
      </c>
      <c r="M832" s="7">
        <v>0</v>
      </c>
      <c r="N832" s="7">
        <v>1</v>
      </c>
      <c r="O832" s="7">
        <v>0</v>
      </c>
      <c r="P832" s="7">
        <v>0</v>
      </c>
      <c r="Q832" s="7" t="str" cm="1">
        <f t="array" ref="Q832">_xlfn.IFS(M832=1,M$1,N832=1,N$1,O832=1,O$1,P832=1,P$1)</f>
        <v>Graduate</v>
      </c>
      <c r="R832" t="s">
        <v>43</v>
      </c>
      <c r="S832" s="7">
        <v>72</v>
      </c>
      <c r="T832" s="7">
        <v>198</v>
      </c>
      <c r="U832" s="7">
        <v>23</v>
      </c>
      <c r="V832" s="7">
        <v>86</v>
      </c>
      <c r="W832" s="7">
        <v>0</v>
      </c>
      <c r="X832" s="7">
        <v>18</v>
      </c>
      <c r="Y832" s="7">
        <v>86</v>
      </c>
      <c r="Z832" s="7">
        <v>239</v>
      </c>
      <c r="AA832" s="7">
        <v>3</v>
      </c>
      <c r="AB832" s="7">
        <v>2</v>
      </c>
      <c r="AC832" s="7">
        <v>0</v>
      </c>
      <c r="AD832" s="7">
        <v>4</v>
      </c>
      <c r="AE832" s="7">
        <v>5</v>
      </c>
      <c r="AF832" s="7">
        <v>0</v>
      </c>
      <c r="AG832" s="7">
        <v>0</v>
      </c>
      <c r="AH832" s="7">
        <v>0</v>
      </c>
      <c r="AI832" s="7">
        <v>0</v>
      </c>
      <c r="AJ832" s="7">
        <v>0</v>
      </c>
      <c r="AK832" s="7">
        <v>0</v>
      </c>
      <c r="AL832" s="7">
        <v>0</v>
      </c>
      <c r="AM832" s="8">
        <v>43726</v>
      </c>
      <c r="AO832">
        <f>IF($AG832=1,G832,0)</f>
        <v>0</v>
      </c>
      <c r="AP832">
        <f>IF($AG832=1,H832,0)</f>
        <v>0</v>
      </c>
      <c r="AQ832">
        <f>IF($AG832=1,J832,0)</f>
        <v>0</v>
      </c>
      <c r="AR832">
        <f>IF($AG832=1,I832,0)</f>
        <v>0</v>
      </c>
      <c r="AS832">
        <f>IF($AG832=1,K832,0)</f>
        <v>0</v>
      </c>
      <c r="AU832">
        <f>IF($AJ832=1,T832,0)</f>
        <v>0</v>
      </c>
      <c r="AV832">
        <f>IF($AJ832=1,U832,0)</f>
        <v>0</v>
      </c>
      <c r="AW832">
        <f>IF($AJ832=1,V832,0)</f>
        <v>0</v>
      </c>
      <c r="AX832">
        <f>IF($AJ832=1,W832,0)</f>
        <v>0</v>
      </c>
      <c r="AY832">
        <f>IF($AJ832=1,X832,0)</f>
        <v>0</v>
      </c>
      <c r="BA832">
        <f>IF($AK832=1,M832,0)</f>
        <v>0</v>
      </c>
      <c r="BB832">
        <f>IF($AK832=1,N832,0)</f>
        <v>0</v>
      </c>
      <c r="BC832">
        <f>IF($AK832=1,O832,0)</f>
        <v>0</v>
      </c>
      <c r="BD832">
        <f>IF($AK832=1,P832,0)</f>
        <v>0</v>
      </c>
    </row>
    <row r="833" spans="1:56" x14ac:dyDescent="0.3">
      <c r="A833" s="7">
        <v>1479</v>
      </c>
      <c r="B833" s="6">
        <v>159432</v>
      </c>
      <c r="C833" s="7">
        <v>0</v>
      </c>
      <c r="D833" s="7">
        <v>1</v>
      </c>
      <c r="E833" s="7">
        <f>SUM(C833:D833)</f>
        <v>1</v>
      </c>
      <c r="F833" s="7">
        <v>58</v>
      </c>
      <c r="G833" s="7">
        <v>1</v>
      </c>
      <c r="H833" s="7">
        <v>0</v>
      </c>
      <c r="I833" s="7">
        <v>0</v>
      </c>
      <c r="J833" s="7">
        <v>0</v>
      </c>
      <c r="K833" s="7">
        <v>0</v>
      </c>
      <c r="L833" s="7" t="str" cm="1">
        <f t="array" ref="L833">_xlfn.IFS(G833=1,G$1,H833=1,H$1,I833=1,I$1,J833=1,J$1,K833=1,K$1)</f>
        <v>Divorced</v>
      </c>
      <c r="M833" s="7">
        <v>0</v>
      </c>
      <c r="N833" s="7">
        <v>0</v>
      </c>
      <c r="O833" s="7">
        <v>1</v>
      </c>
      <c r="P833" s="7">
        <v>0</v>
      </c>
      <c r="Q833" s="7" t="str" cm="1">
        <f t="array" ref="Q833">_xlfn.IFS(M833=1,M$1,N833=1,N$1,O833=1,O$1,P833=1,P$1)</f>
        <v>Master</v>
      </c>
      <c r="R833" t="s">
        <v>40</v>
      </c>
      <c r="S833" s="7">
        <v>88</v>
      </c>
      <c r="T833" s="7">
        <v>850</v>
      </c>
      <c r="U833" s="7">
        <v>67</v>
      </c>
      <c r="V833" s="7">
        <v>711</v>
      </c>
      <c r="W833" s="7">
        <v>67</v>
      </c>
      <c r="X833" s="7">
        <v>51</v>
      </c>
      <c r="Y833" s="7">
        <v>32</v>
      </c>
      <c r="Z833" s="7">
        <v>1714</v>
      </c>
      <c r="AA833" s="7">
        <v>3</v>
      </c>
      <c r="AB833" s="7">
        <v>5</v>
      </c>
      <c r="AC833" s="7">
        <v>3</v>
      </c>
      <c r="AD833" s="7">
        <v>11</v>
      </c>
      <c r="AE833" s="7">
        <v>5</v>
      </c>
      <c r="AF833" s="7">
        <v>0</v>
      </c>
      <c r="AG833" s="7">
        <v>0</v>
      </c>
      <c r="AH833" s="7">
        <v>0</v>
      </c>
      <c r="AI833" s="7">
        <v>0</v>
      </c>
      <c r="AJ833" s="7">
        <v>0</v>
      </c>
      <c r="AK833" s="7">
        <v>0</v>
      </c>
      <c r="AL833" s="7">
        <v>0</v>
      </c>
      <c r="AM833" s="8">
        <v>43726</v>
      </c>
      <c r="AO833">
        <f>IF($AG833=1,G833,0)</f>
        <v>0</v>
      </c>
      <c r="AP833">
        <f>IF($AG833=1,H833,0)</f>
        <v>0</v>
      </c>
      <c r="AQ833">
        <f>IF($AG833=1,J833,0)</f>
        <v>0</v>
      </c>
      <c r="AR833">
        <f>IF($AG833=1,I833,0)</f>
        <v>0</v>
      </c>
      <c r="AS833">
        <f>IF($AG833=1,K833,0)</f>
        <v>0</v>
      </c>
      <c r="AU833">
        <f>IF($AJ833=1,T833,0)</f>
        <v>0</v>
      </c>
      <c r="AV833">
        <f>IF($AJ833=1,U833,0)</f>
        <v>0</v>
      </c>
      <c r="AW833">
        <f>IF($AJ833=1,V833,0)</f>
        <v>0</v>
      </c>
      <c r="AX833">
        <f>IF($AJ833=1,W833,0)</f>
        <v>0</v>
      </c>
      <c r="AY833">
        <f>IF($AJ833=1,X833,0)</f>
        <v>0</v>
      </c>
      <c r="BA833">
        <f>IF($AK833=1,M833,0)</f>
        <v>0</v>
      </c>
      <c r="BB833">
        <f>IF($AK833=1,N833,0)</f>
        <v>0</v>
      </c>
      <c r="BC833">
        <f>IF($AK833=1,O833,0)</f>
        <v>0</v>
      </c>
      <c r="BD833">
        <f>IF($AK833=1,P833,0)</f>
        <v>0</v>
      </c>
    </row>
    <row r="834" spans="1:56" x14ac:dyDescent="0.3">
      <c r="A834" s="7">
        <v>1754</v>
      </c>
      <c r="B834" s="6">
        <v>133622</v>
      </c>
      <c r="C834" s="7">
        <v>1</v>
      </c>
      <c r="D834" s="7">
        <v>1</v>
      </c>
      <c r="E834" s="7">
        <f>SUM(C834:D834)</f>
        <v>2</v>
      </c>
      <c r="F834" s="7">
        <v>48</v>
      </c>
      <c r="G834" s="7">
        <v>0</v>
      </c>
      <c r="H834" s="7">
        <v>1</v>
      </c>
      <c r="I834" s="7">
        <v>0</v>
      </c>
      <c r="J834" s="7">
        <v>0</v>
      </c>
      <c r="K834" s="7">
        <v>0</v>
      </c>
      <c r="L834" s="7" t="str" cm="1">
        <f t="array" ref="L834">_xlfn.IFS(G834=1,G$1,H834=1,H$1,I834=1,I$1,J834=1,J$1,K834=1,K$1)</f>
        <v>Married</v>
      </c>
      <c r="M834" s="7">
        <v>0</v>
      </c>
      <c r="N834" s="7">
        <v>1</v>
      </c>
      <c r="O834" s="7">
        <v>0</v>
      </c>
      <c r="P834" s="7">
        <v>0</v>
      </c>
      <c r="Q834" s="7" t="str" cm="1">
        <f t="array" ref="Q834">_xlfn.IFS(M834=1,M$1,N834=1,N$1,O834=1,O$1,P834=1,P$1)</f>
        <v>Graduate</v>
      </c>
      <c r="R834" t="s">
        <v>44</v>
      </c>
      <c r="S834" s="7">
        <v>22</v>
      </c>
      <c r="T834" s="7">
        <v>155</v>
      </c>
      <c r="U834" s="7">
        <v>4</v>
      </c>
      <c r="V834" s="7">
        <v>87</v>
      </c>
      <c r="W834" s="7">
        <v>12</v>
      </c>
      <c r="X834" s="7">
        <v>16</v>
      </c>
      <c r="Y834" s="7">
        <v>48</v>
      </c>
      <c r="Z834" s="7">
        <v>227</v>
      </c>
      <c r="AA834" s="7">
        <v>3</v>
      </c>
      <c r="AB834" s="7">
        <v>2</v>
      </c>
      <c r="AC834" s="7">
        <v>0</v>
      </c>
      <c r="AD834" s="7">
        <v>4</v>
      </c>
      <c r="AE834" s="7">
        <v>7</v>
      </c>
      <c r="AF834" s="7">
        <v>0</v>
      </c>
      <c r="AG834" s="7">
        <v>0</v>
      </c>
      <c r="AH834" s="7">
        <v>0</v>
      </c>
      <c r="AI834" s="7">
        <v>0</v>
      </c>
      <c r="AJ834" s="7">
        <v>0</v>
      </c>
      <c r="AK834" s="7">
        <v>0</v>
      </c>
      <c r="AL834" s="7">
        <v>0</v>
      </c>
      <c r="AM834" s="8">
        <v>43726</v>
      </c>
      <c r="AO834">
        <f>IF($AG834=1,G834,0)</f>
        <v>0</v>
      </c>
      <c r="AP834">
        <f>IF($AG834=1,H834,0)</f>
        <v>0</v>
      </c>
      <c r="AQ834">
        <f>IF($AG834=1,J834,0)</f>
        <v>0</v>
      </c>
      <c r="AR834">
        <f>IF($AG834=1,I834,0)</f>
        <v>0</v>
      </c>
      <c r="AS834">
        <f>IF($AG834=1,K834,0)</f>
        <v>0</v>
      </c>
      <c r="AU834">
        <f>IF($AJ834=1,T834,0)</f>
        <v>0</v>
      </c>
      <c r="AV834">
        <f>IF($AJ834=1,U834,0)</f>
        <v>0</v>
      </c>
      <c r="AW834">
        <f>IF($AJ834=1,V834,0)</f>
        <v>0</v>
      </c>
      <c r="AX834">
        <f>IF($AJ834=1,W834,0)</f>
        <v>0</v>
      </c>
      <c r="AY834">
        <f>IF($AJ834=1,X834,0)</f>
        <v>0</v>
      </c>
      <c r="BA834">
        <f>IF($AK834=1,M834,0)</f>
        <v>0</v>
      </c>
      <c r="BB834">
        <f>IF($AK834=1,N834,0)</f>
        <v>0</v>
      </c>
      <c r="BC834">
        <f>IF($AK834=1,O834,0)</f>
        <v>0</v>
      </c>
      <c r="BD834">
        <f>IF($AK834=1,P834,0)</f>
        <v>0</v>
      </c>
    </row>
    <row r="835" spans="1:56" x14ac:dyDescent="0.3">
      <c r="A835" s="7">
        <v>1949</v>
      </c>
      <c r="B835" s="6">
        <v>134596</v>
      </c>
      <c r="C835" s="7">
        <v>1</v>
      </c>
      <c r="D835" s="7">
        <v>0</v>
      </c>
      <c r="E835" s="7">
        <f>SUM(C835:D835)</f>
        <v>1</v>
      </c>
      <c r="F835" s="7">
        <v>46</v>
      </c>
      <c r="G835" s="7">
        <v>0</v>
      </c>
      <c r="H835" s="7">
        <v>1</v>
      </c>
      <c r="I835" s="7">
        <v>0</v>
      </c>
      <c r="J835" s="7">
        <v>0</v>
      </c>
      <c r="K835" s="7">
        <v>0</v>
      </c>
      <c r="L835" s="7" t="str" cm="1">
        <f t="array" ref="L835">_xlfn.IFS(G835=1,G$1,H835=1,H$1,I835=1,I$1,J835=1,J$1,K835=1,K$1)</f>
        <v>Married</v>
      </c>
      <c r="M835" s="7">
        <v>0</v>
      </c>
      <c r="N835" s="7">
        <v>0</v>
      </c>
      <c r="O835" s="7">
        <v>0</v>
      </c>
      <c r="P835" s="7">
        <v>1</v>
      </c>
      <c r="Q835" s="7" t="str" cm="1">
        <f t="array" ref="Q835">_xlfn.IFS(M835=1,M$1,N835=1,N$1,O835=1,O$1,P835=1,P$1)</f>
        <v>PhD</v>
      </c>
      <c r="R835" t="s">
        <v>43</v>
      </c>
      <c r="S835" s="7">
        <v>48</v>
      </c>
      <c r="T835" s="7">
        <v>54</v>
      </c>
      <c r="U835" s="7">
        <v>0</v>
      </c>
      <c r="V835" s="7">
        <v>8</v>
      </c>
      <c r="W835" s="7">
        <v>0</v>
      </c>
      <c r="X835" s="7">
        <v>0</v>
      </c>
      <c r="Y835" s="7">
        <v>27</v>
      </c>
      <c r="Z835" s="7">
        <v>35</v>
      </c>
      <c r="AA835" s="7">
        <v>1</v>
      </c>
      <c r="AB835" s="7">
        <v>1</v>
      </c>
      <c r="AC835" s="7">
        <v>0</v>
      </c>
      <c r="AD835" s="7">
        <v>2</v>
      </c>
      <c r="AE835" s="7">
        <v>8</v>
      </c>
      <c r="AF835" s="7">
        <v>0</v>
      </c>
      <c r="AG835" s="7">
        <v>0</v>
      </c>
      <c r="AH835" s="7">
        <v>0</v>
      </c>
      <c r="AI835" s="7">
        <v>0</v>
      </c>
      <c r="AJ835" s="7">
        <v>0</v>
      </c>
      <c r="AK835" s="7">
        <v>0</v>
      </c>
      <c r="AL835" s="7">
        <v>1</v>
      </c>
      <c r="AM835" s="8">
        <v>43726</v>
      </c>
      <c r="AO835">
        <f>IF($AG835=1,G835,0)</f>
        <v>0</v>
      </c>
      <c r="AP835">
        <f>IF($AG835=1,H835,0)</f>
        <v>0</v>
      </c>
      <c r="AQ835">
        <f>IF($AG835=1,J835,0)</f>
        <v>0</v>
      </c>
      <c r="AR835">
        <f>IF($AG835=1,I835,0)</f>
        <v>0</v>
      </c>
      <c r="AS835">
        <f>IF($AG835=1,K835,0)</f>
        <v>0</v>
      </c>
      <c r="AU835">
        <f>IF($AJ835=1,T835,0)</f>
        <v>0</v>
      </c>
      <c r="AV835">
        <f>IF($AJ835=1,U835,0)</f>
        <v>0</v>
      </c>
      <c r="AW835">
        <f>IF($AJ835=1,V835,0)</f>
        <v>0</v>
      </c>
      <c r="AX835">
        <f>IF($AJ835=1,W835,0)</f>
        <v>0</v>
      </c>
      <c r="AY835">
        <f>IF($AJ835=1,X835,0)</f>
        <v>0</v>
      </c>
      <c r="BA835">
        <f>IF($AK835=1,M835,0)</f>
        <v>0</v>
      </c>
      <c r="BB835">
        <f>IF($AK835=1,N835,0)</f>
        <v>0</v>
      </c>
      <c r="BC835">
        <f>IF($AK835=1,O835,0)</f>
        <v>0</v>
      </c>
      <c r="BD835">
        <f>IF($AK835=1,P835,0)</f>
        <v>0</v>
      </c>
    </row>
    <row r="836" spans="1:56" x14ac:dyDescent="0.3">
      <c r="A836" s="7">
        <v>2402</v>
      </c>
      <c r="B836" s="6">
        <v>134596</v>
      </c>
      <c r="C836" s="7">
        <v>1</v>
      </c>
      <c r="D836" s="7">
        <v>0</v>
      </c>
      <c r="E836" s="7">
        <f>SUM(C836:D836)</f>
        <v>1</v>
      </c>
      <c r="F836" s="7">
        <v>46</v>
      </c>
      <c r="G836" s="7">
        <v>0</v>
      </c>
      <c r="H836" s="7">
        <v>1</v>
      </c>
      <c r="I836" s="7">
        <v>0</v>
      </c>
      <c r="J836" s="7">
        <v>0</v>
      </c>
      <c r="K836" s="7">
        <v>0</v>
      </c>
      <c r="L836" s="7" t="str" cm="1">
        <f t="array" ref="L836">_xlfn.IFS(G836=1,G$1,H836=1,H$1,I836=1,I$1,J836=1,J$1,K836=1,K$1)</f>
        <v>Married</v>
      </c>
      <c r="M836" s="7">
        <v>0</v>
      </c>
      <c r="N836" s="7">
        <v>0</v>
      </c>
      <c r="O836" s="7">
        <v>0</v>
      </c>
      <c r="P836" s="7">
        <v>1</v>
      </c>
      <c r="Q836" s="7" t="str" cm="1">
        <f t="array" ref="Q836">_xlfn.IFS(M836=1,M$1,N836=1,N$1,O836=1,O$1,P836=1,P$1)</f>
        <v>PhD</v>
      </c>
      <c r="R836" t="s">
        <v>44</v>
      </c>
      <c r="S836" s="7">
        <v>48</v>
      </c>
      <c r="T836" s="7">
        <v>54</v>
      </c>
      <c r="U836" s="7">
        <v>0</v>
      </c>
      <c r="V836" s="7">
        <v>8</v>
      </c>
      <c r="W836" s="7">
        <v>0</v>
      </c>
      <c r="X836" s="7">
        <v>0</v>
      </c>
      <c r="Y836" s="7">
        <v>27</v>
      </c>
      <c r="Z836" s="7">
        <v>35</v>
      </c>
      <c r="AA836" s="7">
        <v>1</v>
      </c>
      <c r="AB836" s="7">
        <v>1</v>
      </c>
      <c r="AC836" s="7">
        <v>0</v>
      </c>
      <c r="AD836" s="7">
        <v>2</v>
      </c>
      <c r="AE836" s="7">
        <v>8</v>
      </c>
      <c r="AF836" s="7">
        <v>0</v>
      </c>
      <c r="AG836" s="7">
        <v>0</v>
      </c>
      <c r="AH836" s="7">
        <v>0</v>
      </c>
      <c r="AI836" s="7">
        <v>0</v>
      </c>
      <c r="AJ836" s="7">
        <v>0</v>
      </c>
      <c r="AK836" s="7">
        <v>0</v>
      </c>
      <c r="AL836" s="7">
        <v>0</v>
      </c>
      <c r="AM836" s="8">
        <v>43726</v>
      </c>
      <c r="AO836">
        <f>IF($AG836=1,G836,0)</f>
        <v>0</v>
      </c>
      <c r="AP836">
        <f>IF($AG836=1,H836,0)</f>
        <v>0</v>
      </c>
      <c r="AQ836">
        <f>IF($AG836=1,J836,0)</f>
        <v>0</v>
      </c>
      <c r="AR836">
        <f>IF($AG836=1,I836,0)</f>
        <v>0</v>
      </c>
      <c r="AS836">
        <f>IF($AG836=1,K836,0)</f>
        <v>0</v>
      </c>
      <c r="AU836">
        <f>IF($AJ836=1,T836,0)</f>
        <v>0</v>
      </c>
      <c r="AV836">
        <f>IF($AJ836=1,U836,0)</f>
        <v>0</v>
      </c>
      <c r="AW836">
        <f>IF($AJ836=1,V836,0)</f>
        <v>0</v>
      </c>
      <c r="AX836">
        <f>IF($AJ836=1,W836,0)</f>
        <v>0</v>
      </c>
      <c r="AY836">
        <f>IF($AJ836=1,X836,0)</f>
        <v>0</v>
      </c>
      <c r="BA836">
        <f>IF($AK836=1,M836,0)</f>
        <v>0</v>
      </c>
      <c r="BB836">
        <f>IF($AK836=1,N836,0)</f>
        <v>0</v>
      </c>
      <c r="BC836">
        <f>IF($AK836=1,O836,0)</f>
        <v>0</v>
      </c>
      <c r="BD836">
        <f>IF($AK836=1,P836,0)</f>
        <v>0</v>
      </c>
    </row>
    <row r="837" spans="1:56" x14ac:dyDescent="0.3">
      <c r="A837" s="7">
        <v>2500</v>
      </c>
      <c r="B837" s="6">
        <v>103502</v>
      </c>
      <c r="C837" s="7">
        <v>1</v>
      </c>
      <c r="D837" s="7">
        <v>0</v>
      </c>
      <c r="E837" s="7">
        <f>SUM(C837:D837)</f>
        <v>1</v>
      </c>
      <c r="F837" s="7">
        <v>47</v>
      </c>
      <c r="G837" s="7">
        <v>0</v>
      </c>
      <c r="H837" s="7">
        <v>0</v>
      </c>
      <c r="I837" s="7">
        <v>0</v>
      </c>
      <c r="J837" s="7">
        <v>1</v>
      </c>
      <c r="K837" s="7">
        <v>0</v>
      </c>
      <c r="L837" s="7" t="str" cm="1">
        <f t="array" ref="L837">_xlfn.IFS(G837=1,G$1,H837=1,H$1,I837=1,I$1,J837=1,J$1,K837=1,K$1)</f>
        <v>Single</v>
      </c>
      <c r="M837" s="7">
        <v>0</v>
      </c>
      <c r="N837" s="7">
        <v>1</v>
      </c>
      <c r="O837" s="7">
        <v>0</v>
      </c>
      <c r="P837" s="7">
        <v>0</v>
      </c>
      <c r="Q837" s="7" t="str" cm="1">
        <f t="array" ref="Q837">_xlfn.IFS(M837=1,M$1,N837=1,N$1,O837=1,O$1,P837=1,P$1)</f>
        <v>Graduate</v>
      </c>
      <c r="R837" t="s">
        <v>39</v>
      </c>
      <c r="S837" s="7">
        <v>56</v>
      </c>
      <c r="T837" s="7">
        <v>59</v>
      </c>
      <c r="U837" s="7">
        <v>30</v>
      </c>
      <c r="V837" s="7">
        <v>30</v>
      </c>
      <c r="W837" s="7">
        <v>0</v>
      </c>
      <c r="X837" s="7">
        <v>0</v>
      </c>
      <c r="Y837" s="7">
        <v>30</v>
      </c>
      <c r="Z837" s="7">
        <v>89</v>
      </c>
      <c r="AA837" s="7">
        <v>0</v>
      </c>
      <c r="AB837" s="7">
        <v>0</v>
      </c>
      <c r="AC837" s="7">
        <v>0</v>
      </c>
      <c r="AD837" s="7">
        <v>0</v>
      </c>
      <c r="AE837" s="7">
        <v>14</v>
      </c>
      <c r="AF837" s="7">
        <v>0</v>
      </c>
      <c r="AG837" s="7">
        <v>0</v>
      </c>
      <c r="AH837" s="7">
        <v>0</v>
      </c>
      <c r="AI837" s="7">
        <v>0</v>
      </c>
      <c r="AJ837" s="7">
        <v>0</v>
      </c>
      <c r="AK837" s="7">
        <v>0</v>
      </c>
      <c r="AL837" s="7">
        <v>0</v>
      </c>
      <c r="AM837" s="8">
        <v>43726</v>
      </c>
      <c r="AO837">
        <f>IF($AG837=1,G837,0)</f>
        <v>0</v>
      </c>
      <c r="AP837">
        <f>IF($AG837=1,H837,0)</f>
        <v>0</v>
      </c>
      <c r="AQ837">
        <f>IF($AG837=1,J837,0)</f>
        <v>0</v>
      </c>
      <c r="AR837">
        <f>IF($AG837=1,I837,0)</f>
        <v>0</v>
      </c>
      <c r="AS837">
        <f>IF($AG837=1,K837,0)</f>
        <v>0</v>
      </c>
      <c r="AU837">
        <f>IF($AJ837=1,T837,0)</f>
        <v>0</v>
      </c>
      <c r="AV837">
        <f>IF($AJ837=1,U837,0)</f>
        <v>0</v>
      </c>
      <c r="AW837">
        <f>IF($AJ837=1,V837,0)</f>
        <v>0</v>
      </c>
      <c r="AX837">
        <f>IF($AJ837=1,W837,0)</f>
        <v>0</v>
      </c>
      <c r="AY837">
        <f>IF($AJ837=1,X837,0)</f>
        <v>0</v>
      </c>
      <c r="BA837">
        <f>IF($AK837=1,M837,0)</f>
        <v>0</v>
      </c>
      <c r="BB837">
        <f>IF($AK837=1,N837,0)</f>
        <v>0</v>
      </c>
      <c r="BC837">
        <f>IF($AK837=1,O837,0)</f>
        <v>0</v>
      </c>
      <c r="BD837">
        <f>IF($AK837=1,P837,0)</f>
        <v>0</v>
      </c>
    </row>
    <row r="838" spans="1:56" x14ac:dyDescent="0.3">
      <c r="A838" s="7">
        <v>1499</v>
      </c>
      <c r="B838" s="6">
        <v>181169</v>
      </c>
      <c r="C838" s="7">
        <v>0</v>
      </c>
      <c r="D838" s="7">
        <v>0</v>
      </c>
      <c r="E838" s="7">
        <f>SUM(C838:D838)</f>
        <v>0</v>
      </c>
      <c r="F838" s="7">
        <v>45</v>
      </c>
      <c r="G838" s="7">
        <v>0</v>
      </c>
      <c r="H838" s="7">
        <v>0</v>
      </c>
      <c r="I838" s="7">
        <v>0</v>
      </c>
      <c r="J838" s="7">
        <v>1</v>
      </c>
      <c r="K838" s="7">
        <v>0</v>
      </c>
      <c r="L838" s="7" t="str" cm="1">
        <f t="array" ref="L838">_xlfn.IFS(G838=1,G$1,H838=1,H$1,I838=1,I$1,J838=1,J$1,K838=1,K$1)</f>
        <v>Single</v>
      </c>
      <c r="M838" s="7">
        <v>0</v>
      </c>
      <c r="N838" s="7">
        <v>0</v>
      </c>
      <c r="O838" s="7">
        <v>1</v>
      </c>
      <c r="P838" s="7">
        <v>0</v>
      </c>
      <c r="Q838" s="7" t="str" cm="1">
        <f t="array" ref="Q838">_xlfn.IFS(M838=1,M$1,N838=1,N$1,O838=1,O$1,P838=1,P$1)</f>
        <v>Master</v>
      </c>
      <c r="R838" t="s">
        <v>43</v>
      </c>
      <c r="S838" s="7">
        <v>47</v>
      </c>
      <c r="T838" s="7">
        <v>2875</v>
      </c>
      <c r="U838" s="7">
        <v>45</v>
      </c>
      <c r="V838" s="7">
        <v>1368</v>
      </c>
      <c r="W838" s="7">
        <v>179</v>
      </c>
      <c r="X838" s="7">
        <v>136</v>
      </c>
      <c r="Y838" s="7">
        <v>60</v>
      </c>
      <c r="Z838" s="7">
        <v>4542</v>
      </c>
      <c r="AA838" s="7">
        <v>1</v>
      </c>
      <c r="AB838" s="7">
        <v>5</v>
      </c>
      <c r="AC838" s="7">
        <v>7</v>
      </c>
      <c r="AD838" s="7">
        <v>9</v>
      </c>
      <c r="AE838" s="7">
        <v>2</v>
      </c>
      <c r="AF838" s="7">
        <v>0</v>
      </c>
      <c r="AG838" s="7">
        <v>0</v>
      </c>
      <c r="AH838" s="7">
        <v>0</v>
      </c>
      <c r="AI838" s="7">
        <v>0</v>
      </c>
      <c r="AJ838" s="7">
        <v>0</v>
      </c>
      <c r="AK838" s="7">
        <v>0</v>
      </c>
      <c r="AL838" s="7">
        <v>0</v>
      </c>
      <c r="AM838" s="8">
        <v>43727</v>
      </c>
      <c r="AO838">
        <f>IF($AG838=1,G838,0)</f>
        <v>0</v>
      </c>
      <c r="AP838">
        <f>IF($AG838=1,H838,0)</f>
        <v>0</v>
      </c>
      <c r="AQ838">
        <f>IF($AG838=1,J838,0)</f>
        <v>0</v>
      </c>
      <c r="AR838">
        <f>IF($AG838=1,I838,0)</f>
        <v>0</v>
      </c>
      <c r="AS838">
        <f>IF($AG838=1,K838,0)</f>
        <v>0</v>
      </c>
      <c r="AU838">
        <f>IF($AJ838=1,T838,0)</f>
        <v>0</v>
      </c>
      <c r="AV838">
        <f>IF($AJ838=1,U838,0)</f>
        <v>0</v>
      </c>
      <c r="AW838">
        <f>IF($AJ838=1,V838,0)</f>
        <v>0</v>
      </c>
      <c r="AX838">
        <f>IF($AJ838=1,W838,0)</f>
        <v>0</v>
      </c>
      <c r="AY838">
        <f>IF($AJ838=1,X838,0)</f>
        <v>0</v>
      </c>
      <c r="BA838">
        <f>IF($AK838=1,M838,0)</f>
        <v>0</v>
      </c>
      <c r="BB838">
        <f>IF($AK838=1,N838,0)</f>
        <v>0</v>
      </c>
      <c r="BC838">
        <f>IF($AK838=1,O838,0)</f>
        <v>0</v>
      </c>
      <c r="BD838">
        <f>IF($AK838=1,P838,0)</f>
        <v>0</v>
      </c>
    </row>
    <row r="839" spans="1:56" x14ac:dyDescent="0.3">
      <c r="A839" s="7">
        <v>2192</v>
      </c>
      <c r="B839" s="6">
        <v>165748</v>
      </c>
      <c r="C839" s="7">
        <v>0</v>
      </c>
      <c r="D839" s="7">
        <v>1</v>
      </c>
      <c r="E839" s="7">
        <f>SUM(C839:D839)</f>
        <v>1</v>
      </c>
      <c r="F839" s="7">
        <v>65</v>
      </c>
      <c r="G839" s="7">
        <v>0</v>
      </c>
      <c r="H839" s="7">
        <v>0</v>
      </c>
      <c r="I839" s="7">
        <v>1</v>
      </c>
      <c r="J839" s="7">
        <v>0</v>
      </c>
      <c r="K839" s="7">
        <v>0</v>
      </c>
      <c r="L839" s="7" t="str" cm="1">
        <f t="array" ref="L839">_xlfn.IFS(G839=1,G$1,H839=1,H$1,I839=1,I$1,J839=1,J$1,K839=1,K$1)</f>
        <v>Together</v>
      </c>
      <c r="M839" s="7">
        <v>0</v>
      </c>
      <c r="N839" s="7">
        <v>1</v>
      </c>
      <c r="O839" s="7">
        <v>0</v>
      </c>
      <c r="P839" s="7">
        <v>0</v>
      </c>
      <c r="Q839" s="7" t="str" cm="1">
        <f t="array" ref="Q839">_xlfn.IFS(M839=1,M$1,N839=1,N$1,O839=1,O$1,P839=1,P$1)</f>
        <v>Graduate</v>
      </c>
      <c r="R839" t="s">
        <v>44</v>
      </c>
      <c r="S839" s="7">
        <v>58</v>
      </c>
      <c r="T839" s="7">
        <v>434</v>
      </c>
      <c r="U839" s="7">
        <v>184</v>
      </c>
      <c r="V839" s="7">
        <v>234</v>
      </c>
      <c r="W839" s="7">
        <v>239</v>
      </c>
      <c r="X839" s="7">
        <v>197</v>
      </c>
      <c r="Y839" s="7">
        <v>86</v>
      </c>
      <c r="Z839" s="7">
        <v>1202</v>
      </c>
      <c r="AA839" s="7">
        <v>2</v>
      </c>
      <c r="AB839" s="7">
        <v>2</v>
      </c>
      <c r="AC839" s="7">
        <v>4</v>
      </c>
      <c r="AD839" s="7">
        <v>10</v>
      </c>
      <c r="AE839" s="7">
        <v>1</v>
      </c>
      <c r="AF839" s="7">
        <v>0</v>
      </c>
      <c r="AG839" s="7">
        <v>0</v>
      </c>
      <c r="AH839" s="7">
        <v>0</v>
      </c>
      <c r="AI839" s="7">
        <v>0</v>
      </c>
      <c r="AJ839" s="7">
        <v>0</v>
      </c>
      <c r="AK839" s="7">
        <v>1</v>
      </c>
      <c r="AL839" s="7">
        <v>0</v>
      </c>
      <c r="AM839" s="8">
        <v>43728</v>
      </c>
      <c r="AO839">
        <f>IF($AG839=1,G839,0)</f>
        <v>0</v>
      </c>
      <c r="AP839">
        <f>IF($AG839=1,H839,0)</f>
        <v>0</v>
      </c>
      <c r="AQ839">
        <f>IF($AG839=1,J839,0)</f>
        <v>0</v>
      </c>
      <c r="AR839">
        <f>IF($AG839=1,I839,0)</f>
        <v>0</v>
      </c>
      <c r="AS839">
        <f>IF($AG839=1,K839,0)</f>
        <v>0</v>
      </c>
      <c r="AU839">
        <f>IF($AJ839=1,T839,0)</f>
        <v>0</v>
      </c>
      <c r="AV839">
        <f>IF($AJ839=1,U839,0)</f>
        <v>0</v>
      </c>
      <c r="AW839">
        <f>IF($AJ839=1,V839,0)</f>
        <v>0</v>
      </c>
      <c r="AX839">
        <f>IF($AJ839=1,W839,0)</f>
        <v>0</v>
      </c>
      <c r="AY839">
        <f>IF($AJ839=1,X839,0)</f>
        <v>0</v>
      </c>
      <c r="BA839">
        <f>IF($AK839=1,M839,0)</f>
        <v>0</v>
      </c>
      <c r="BB839">
        <f>IF($AK839=1,N839,0)</f>
        <v>1</v>
      </c>
      <c r="BC839">
        <f>IF($AK839=1,O839,0)</f>
        <v>0</v>
      </c>
      <c r="BD839">
        <f>IF($AK839=1,P839,0)</f>
        <v>0</v>
      </c>
    </row>
    <row r="840" spans="1:56" x14ac:dyDescent="0.3">
      <c r="A840" s="7">
        <v>1710</v>
      </c>
      <c r="B840" s="6">
        <v>189891</v>
      </c>
      <c r="C840" s="7">
        <v>0</v>
      </c>
      <c r="D840" s="7">
        <v>0</v>
      </c>
      <c r="E840" s="7">
        <f>SUM(C840:D840)</f>
        <v>0</v>
      </c>
      <c r="F840" s="7">
        <v>29</v>
      </c>
      <c r="G840" s="7">
        <v>0</v>
      </c>
      <c r="H840" s="7">
        <v>0</v>
      </c>
      <c r="I840" s="7">
        <v>1</v>
      </c>
      <c r="J840" s="7">
        <v>0</v>
      </c>
      <c r="K840" s="7">
        <v>0</v>
      </c>
      <c r="L840" s="7" t="str" cm="1">
        <f t="array" ref="L840">_xlfn.IFS(G840=1,G$1,H840=1,H$1,I840=1,I$1,J840=1,J$1,K840=1,K$1)</f>
        <v>Together</v>
      </c>
      <c r="M840" s="7">
        <v>0</v>
      </c>
      <c r="N840" s="7">
        <v>1</v>
      </c>
      <c r="O840" s="7">
        <v>0</v>
      </c>
      <c r="P840" s="7">
        <v>0</v>
      </c>
      <c r="Q840" s="7" t="str" cm="1">
        <f t="array" ref="Q840">_xlfn.IFS(M840=1,M$1,N840=1,N$1,O840=1,O$1,P840=1,P$1)</f>
        <v>Graduate</v>
      </c>
      <c r="R840" t="s">
        <v>42</v>
      </c>
      <c r="S840" s="7">
        <v>17</v>
      </c>
      <c r="T840" s="7">
        <v>870</v>
      </c>
      <c r="U840" s="7">
        <v>46</v>
      </c>
      <c r="V840" s="7">
        <v>279</v>
      </c>
      <c r="W840" s="7">
        <v>125</v>
      </c>
      <c r="X840" s="7">
        <v>59</v>
      </c>
      <c r="Y840" s="7">
        <v>387</v>
      </c>
      <c r="Z840" s="7">
        <v>993</v>
      </c>
      <c r="AA840" s="7">
        <v>1</v>
      </c>
      <c r="AB840" s="7">
        <v>11</v>
      </c>
      <c r="AC840" s="7">
        <v>6</v>
      </c>
      <c r="AD840" s="7">
        <v>8</v>
      </c>
      <c r="AE840" s="7">
        <v>4</v>
      </c>
      <c r="AF840" s="7">
        <v>0</v>
      </c>
      <c r="AG840" s="7">
        <v>0</v>
      </c>
      <c r="AH840" s="7">
        <v>1</v>
      </c>
      <c r="AI840" s="7">
        <v>0</v>
      </c>
      <c r="AJ840" s="7">
        <v>0</v>
      </c>
      <c r="AK840" s="7">
        <v>0</v>
      </c>
      <c r="AL840" s="7">
        <v>0</v>
      </c>
      <c r="AM840" s="8">
        <v>43728</v>
      </c>
      <c r="AO840">
        <f>IF($AG840=1,G840,0)</f>
        <v>0</v>
      </c>
      <c r="AP840">
        <f>IF($AG840=1,H840,0)</f>
        <v>0</v>
      </c>
      <c r="AQ840">
        <f>IF($AG840=1,J840,0)</f>
        <v>0</v>
      </c>
      <c r="AR840">
        <f>IF($AG840=1,I840,0)</f>
        <v>0</v>
      </c>
      <c r="AS840">
        <f>IF($AG840=1,K840,0)</f>
        <v>0</v>
      </c>
      <c r="AU840">
        <f>IF($AJ840=1,T840,0)</f>
        <v>0</v>
      </c>
      <c r="AV840">
        <f>IF($AJ840=1,U840,0)</f>
        <v>0</v>
      </c>
      <c r="AW840">
        <f>IF($AJ840=1,V840,0)</f>
        <v>0</v>
      </c>
      <c r="AX840">
        <f>IF($AJ840=1,W840,0)</f>
        <v>0</v>
      </c>
      <c r="AY840">
        <f>IF($AJ840=1,X840,0)</f>
        <v>0</v>
      </c>
      <c r="BA840">
        <f>IF($AK840=1,M840,0)</f>
        <v>0</v>
      </c>
      <c r="BB840">
        <f>IF($AK840=1,N840,0)</f>
        <v>0</v>
      </c>
      <c r="BC840">
        <f>IF($AK840=1,O840,0)</f>
        <v>0</v>
      </c>
      <c r="BD840">
        <f>IF($AK840=1,P840,0)</f>
        <v>0</v>
      </c>
    </row>
    <row r="841" spans="1:56" x14ac:dyDescent="0.3">
      <c r="A841" s="7">
        <v>1567</v>
      </c>
      <c r="B841" s="6">
        <v>127450</v>
      </c>
      <c r="C841" s="7">
        <v>0</v>
      </c>
      <c r="D841" s="7">
        <v>0</v>
      </c>
      <c r="E841" s="7">
        <f>SUM(C841:D841)</f>
        <v>0</v>
      </c>
      <c r="F841" s="7">
        <v>69</v>
      </c>
      <c r="G841" s="7">
        <v>0</v>
      </c>
      <c r="H841" s="7">
        <v>1</v>
      </c>
      <c r="I841" s="7">
        <v>0</v>
      </c>
      <c r="J841" s="7">
        <v>0</v>
      </c>
      <c r="K841" s="7">
        <v>0</v>
      </c>
      <c r="L841" s="7" t="str" cm="1">
        <f t="array" ref="L841">_xlfn.IFS(G841=1,G$1,H841=1,H$1,I841=1,I$1,J841=1,J$1,K841=1,K$1)</f>
        <v>Married</v>
      </c>
      <c r="M841" s="7">
        <v>0</v>
      </c>
      <c r="N841" s="7">
        <v>0</v>
      </c>
      <c r="O841" s="7">
        <v>1</v>
      </c>
      <c r="P841" s="7">
        <v>0</v>
      </c>
      <c r="Q841" s="7" t="str" cm="1">
        <f t="array" ref="Q841">_xlfn.IFS(M841=1,M$1,N841=1,N$1,O841=1,O$1,P841=1,P$1)</f>
        <v>Master</v>
      </c>
      <c r="R841" t="s">
        <v>41</v>
      </c>
      <c r="S841" s="7">
        <v>57</v>
      </c>
      <c r="T841" s="7">
        <v>172</v>
      </c>
      <c r="U841" s="7">
        <v>56</v>
      </c>
      <c r="V841" s="7">
        <v>107</v>
      </c>
      <c r="W841" s="7">
        <v>37</v>
      </c>
      <c r="X841" s="7">
        <v>51</v>
      </c>
      <c r="Y841" s="7">
        <v>241</v>
      </c>
      <c r="Z841" s="7">
        <v>181</v>
      </c>
      <c r="AA841" s="7">
        <v>1</v>
      </c>
      <c r="AB841" s="7">
        <v>2</v>
      </c>
      <c r="AC841" s="7">
        <v>1</v>
      </c>
      <c r="AD841" s="7">
        <v>3</v>
      </c>
      <c r="AE841" s="7">
        <v>7</v>
      </c>
      <c r="AF841" s="7">
        <v>0</v>
      </c>
      <c r="AG841" s="7">
        <v>0</v>
      </c>
      <c r="AH841" s="7">
        <v>0</v>
      </c>
      <c r="AI841" s="7">
        <v>0</v>
      </c>
      <c r="AJ841" s="7">
        <v>0</v>
      </c>
      <c r="AK841" s="7">
        <v>0</v>
      </c>
      <c r="AL841" s="7">
        <v>0</v>
      </c>
      <c r="AM841" s="8">
        <v>43728</v>
      </c>
      <c r="AO841">
        <f>IF($AG841=1,G841,0)</f>
        <v>0</v>
      </c>
      <c r="AP841">
        <f>IF($AG841=1,H841,0)</f>
        <v>0</v>
      </c>
      <c r="AQ841">
        <f>IF($AG841=1,J841,0)</f>
        <v>0</v>
      </c>
      <c r="AR841">
        <f>IF($AG841=1,I841,0)</f>
        <v>0</v>
      </c>
      <c r="AS841">
        <f>IF($AG841=1,K841,0)</f>
        <v>0</v>
      </c>
      <c r="AU841">
        <f>IF($AJ841=1,T841,0)</f>
        <v>0</v>
      </c>
      <c r="AV841">
        <f>IF($AJ841=1,U841,0)</f>
        <v>0</v>
      </c>
      <c r="AW841">
        <f>IF($AJ841=1,V841,0)</f>
        <v>0</v>
      </c>
      <c r="AX841">
        <f>IF($AJ841=1,W841,0)</f>
        <v>0</v>
      </c>
      <c r="AY841">
        <f>IF($AJ841=1,X841,0)</f>
        <v>0</v>
      </c>
      <c r="BA841">
        <f>IF($AK841=1,M841,0)</f>
        <v>0</v>
      </c>
      <c r="BB841">
        <f>IF($AK841=1,N841,0)</f>
        <v>0</v>
      </c>
      <c r="BC841">
        <f>IF($AK841=1,O841,0)</f>
        <v>0</v>
      </c>
      <c r="BD841">
        <f>IF($AK841=1,P841,0)</f>
        <v>0</v>
      </c>
    </row>
    <row r="842" spans="1:56" x14ac:dyDescent="0.3">
      <c r="A842" s="7">
        <v>2992</v>
      </c>
      <c r="B842" s="6">
        <v>127943</v>
      </c>
      <c r="C842" s="7">
        <v>1</v>
      </c>
      <c r="D842" s="7">
        <v>1</v>
      </c>
      <c r="E842" s="7">
        <f>SUM(C842:D842)</f>
        <v>2</v>
      </c>
      <c r="F842" s="7">
        <v>53</v>
      </c>
      <c r="G842" s="7">
        <v>0</v>
      </c>
      <c r="H842" s="7">
        <v>0</v>
      </c>
      <c r="I842" s="7">
        <v>1</v>
      </c>
      <c r="J842" s="7">
        <v>0</v>
      </c>
      <c r="K842" s="7">
        <v>0</v>
      </c>
      <c r="L842" s="7" t="str" cm="1">
        <f t="array" ref="L842">_xlfn.IFS(G842=1,G$1,H842=1,H$1,I842=1,I$1,J842=1,J$1,K842=1,K$1)</f>
        <v>Together</v>
      </c>
      <c r="M842" s="7">
        <v>0</v>
      </c>
      <c r="N842" s="7">
        <v>1</v>
      </c>
      <c r="O842" s="7">
        <v>0</v>
      </c>
      <c r="P842" s="7">
        <v>0</v>
      </c>
      <c r="Q842" s="7" t="str" cm="1">
        <f t="array" ref="Q842">_xlfn.IFS(M842=1,M$1,N842=1,N$1,O842=1,O$1,P842=1,P$1)</f>
        <v>Graduate</v>
      </c>
      <c r="R842" t="s">
        <v>39</v>
      </c>
      <c r="S842" s="7">
        <v>89</v>
      </c>
      <c r="T842" s="7">
        <v>55</v>
      </c>
      <c r="U842" s="7">
        <v>5</v>
      </c>
      <c r="V842" s="7">
        <v>73</v>
      </c>
      <c r="W842" s="7">
        <v>18</v>
      </c>
      <c r="X842" s="7">
        <v>5</v>
      </c>
      <c r="Y842" s="7">
        <v>14</v>
      </c>
      <c r="Z842" s="7">
        <v>142</v>
      </c>
      <c r="AA842" s="7">
        <v>3</v>
      </c>
      <c r="AB842" s="7">
        <v>2</v>
      </c>
      <c r="AC842" s="7">
        <v>0</v>
      </c>
      <c r="AD842" s="7">
        <v>3</v>
      </c>
      <c r="AE842" s="7">
        <v>8</v>
      </c>
      <c r="AF842" s="7">
        <v>0</v>
      </c>
      <c r="AG842" s="7">
        <v>0</v>
      </c>
      <c r="AH842" s="7">
        <v>0</v>
      </c>
      <c r="AI842" s="7">
        <v>0</v>
      </c>
      <c r="AJ842" s="7">
        <v>0</v>
      </c>
      <c r="AK842" s="7">
        <v>0</v>
      </c>
      <c r="AL842" s="7">
        <v>0</v>
      </c>
      <c r="AM842" s="8">
        <v>43728</v>
      </c>
      <c r="AO842">
        <f>IF($AG842=1,G842,0)</f>
        <v>0</v>
      </c>
      <c r="AP842">
        <f>IF($AG842=1,H842,0)</f>
        <v>0</v>
      </c>
      <c r="AQ842">
        <f>IF($AG842=1,J842,0)</f>
        <v>0</v>
      </c>
      <c r="AR842">
        <f>IF($AG842=1,I842,0)</f>
        <v>0</v>
      </c>
      <c r="AS842">
        <f>IF($AG842=1,K842,0)</f>
        <v>0</v>
      </c>
      <c r="AU842">
        <f>IF($AJ842=1,T842,0)</f>
        <v>0</v>
      </c>
      <c r="AV842">
        <f>IF($AJ842=1,U842,0)</f>
        <v>0</v>
      </c>
      <c r="AW842">
        <f>IF($AJ842=1,V842,0)</f>
        <v>0</v>
      </c>
      <c r="AX842">
        <f>IF($AJ842=1,W842,0)</f>
        <v>0</v>
      </c>
      <c r="AY842">
        <f>IF($AJ842=1,X842,0)</f>
        <v>0</v>
      </c>
      <c r="BA842">
        <f>IF($AK842=1,M842,0)</f>
        <v>0</v>
      </c>
      <c r="BB842">
        <f>IF($AK842=1,N842,0)</f>
        <v>0</v>
      </c>
      <c r="BC842">
        <f>IF($AK842=1,O842,0)</f>
        <v>0</v>
      </c>
      <c r="BD842">
        <f>IF($AK842=1,P842,0)</f>
        <v>0</v>
      </c>
    </row>
    <row r="843" spans="1:56" x14ac:dyDescent="0.3">
      <c r="A843" s="7">
        <v>1315</v>
      </c>
      <c r="B843" s="6">
        <v>124072</v>
      </c>
      <c r="C843" s="7">
        <v>1</v>
      </c>
      <c r="D843" s="7">
        <v>0</v>
      </c>
      <c r="E843" s="7">
        <f>SUM(C843:D843)</f>
        <v>1</v>
      </c>
      <c r="F843" s="7">
        <v>37</v>
      </c>
      <c r="G843" s="7">
        <v>0</v>
      </c>
      <c r="H843" s="7">
        <v>0</v>
      </c>
      <c r="I843" s="7">
        <v>0</v>
      </c>
      <c r="J843" s="7">
        <v>1</v>
      </c>
      <c r="K843" s="7">
        <v>0</v>
      </c>
      <c r="L843" s="7" t="str" cm="1">
        <f t="array" ref="L843">_xlfn.IFS(G843=1,G$1,H843=1,H$1,I843=1,I$1,J843=1,J$1,K843=1,K$1)</f>
        <v>Single</v>
      </c>
      <c r="M843" s="7">
        <v>0</v>
      </c>
      <c r="N843" s="7">
        <v>1</v>
      </c>
      <c r="O843" s="7">
        <v>0</v>
      </c>
      <c r="P843" s="7">
        <v>0</v>
      </c>
      <c r="Q843" s="7" t="str" cm="1">
        <f t="array" ref="Q843">_xlfn.IFS(M843=1,M$1,N843=1,N$1,O843=1,O$1,P843=1,P$1)</f>
        <v>Graduate</v>
      </c>
      <c r="R843" t="s">
        <v>41</v>
      </c>
      <c r="S843" s="7">
        <v>79</v>
      </c>
      <c r="T843" s="7">
        <v>46</v>
      </c>
      <c r="U843" s="7">
        <v>5</v>
      </c>
      <c r="V843" s="7">
        <v>31</v>
      </c>
      <c r="W843" s="7">
        <v>15</v>
      </c>
      <c r="X843" s="7">
        <v>0</v>
      </c>
      <c r="Y843" s="7">
        <v>21</v>
      </c>
      <c r="Z843" s="7">
        <v>77</v>
      </c>
      <c r="AA843" s="7">
        <v>1</v>
      </c>
      <c r="AB843" s="7">
        <v>1</v>
      </c>
      <c r="AC843" s="7">
        <v>0</v>
      </c>
      <c r="AD843" s="7">
        <v>2</v>
      </c>
      <c r="AE843" s="7">
        <v>8</v>
      </c>
      <c r="AF843" s="7">
        <v>0</v>
      </c>
      <c r="AG843" s="7">
        <v>0</v>
      </c>
      <c r="AH843" s="7">
        <v>0</v>
      </c>
      <c r="AI843" s="7">
        <v>0</v>
      </c>
      <c r="AJ843" s="7">
        <v>0</v>
      </c>
      <c r="AK843" s="7">
        <v>0</v>
      </c>
      <c r="AL843" s="7">
        <v>0</v>
      </c>
      <c r="AM843" s="8">
        <v>43729</v>
      </c>
      <c r="AO843">
        <f>IF($AG843=1,G843,0)</f>
        <v>0</v>
      </c>
      <c r="AP843">
        <f>IF($AG843=1,H843,0)</f>
        <v>0</v>
      </c>
      <c r="AQ843">
        <f>IF($AG843=1,J843,0)</f>
        <v>0</v>
      </c>
      <c r="AR843">
        <f>IF($AG843=1,I843,0)</f>
        <v>0</v>
      </c>
      <c r="AS843">
        <f>IF($AG843=1,K843,0)</f>
        <v>0</v>
      </c>
      <c r="AU843">
        <f>IF($AJ843=1,T843,0)</f>
        <v>0</v>
      </c>
      <c r="AV843">
        <f>IF($AJ843=1,U843,0)</f>
        <v>0</v>
      </c>
      <c r="AW843">
        <f>IF($AJ843=1,V843,0)</f>
        <v>0</v>
      </c>
      <c r="AX843">
        <f>IF($AJ843=1,W843,0)</f>
        <v>0</v>
      </c>
      <c r="AY843">
        <f>IF($AJ843=1,X843,0)</f>
        <v>0</v>
      </c>
      <c r="BA843">
        <f>IF($AK843=1,M843,0)</f>
        <v>0</v>
      </c>
      <c r="BB843">
        <f>IF($AK843=1,N843,0)</f>
        <v>0</v>
      </c>
      <c r="BC843">
        <f>IF($AK843=1,O843,0)</f>
        <v>0</v>
      </c>
      <c r="BD843">
        <f>IF($AK843=1,P843,0)</f>
        <v>0</v>
      </c>
    </row>
    <row r="844" spans="1:56" x14ac:dyDescent="0.3">
      <c r="A844" s="7">
        <v>1806</v>
      </c>
      <c r="B844" s="6">
        <v>178353</v>
      </c>
      <c r="C844" s="7">
        <v>0</v>
      </c>
      <c r="D844" s="7">
        <v>1</v>
      </c>
      <c r="E844" s="7">
        <f>SUM(C844:D844)</f>
        <v>1</v>
      </c>
      <c r="F844" s="7">
        <v>61</v>
      </c>
      <c r="G844" s="7">
        <v>1</v>
      </c>
      <c r="H844" s="7">
        <v>0</v>
      </c>
      <c r="I844" s="7">
        <v>0</v>
      </c>
      <c r="J844" s="7">
        <v>0</v>
      </c>
      <c r="K844" s="7">
        <v>0</v>
      </c>
      <c r="L844" s="7" t="str" cm="1">
        <f t="array" ref="L844">_xlfn.IFS(G844=1,G$1,H844=1,H$1,I844=1,I$1,J844=1,J$1,K844=1,K$1)</f>
        <v>Divorced</v>
      </c>
      <c r="M844" s="7">
        <v>0</v>
      </c>
      <c r="N844" s="7">
        <v>0</v>
      </c>
      <c r="O844" s="7">
        <v>0</v>
      </c>
      <c r="P844" s="7">
        <v>0</v>
      </c>
      <c r="Q844" s="7" t="e" cm="1">
        <f t="array" ref="Q844">_xlfn.IFS(M844=1,M$1,N844=1,N$1,O844=1,O$1,P844=1,P$1)</f>
        <v>#N/A</v>
      </c>
      <c r="R844" t="s">
        <v>42</v>
      </c>
      <c r="S844" s="7">
        <v>51</v>
      </c>
      <c r="T844" s="7">
        <v>1712</v>
      </c>
      <c r="U844" s="7">
        <v>278</v>
      </c>
      <c r="V844" s="7">
        <v>1084</v>
      </c>
      <c r="W844" s="7">
        <v>89</v>
      </c>
      <c r="X844" s="7">
        <v>348</v>
      </c>
      <c r="Y844" s="7">
        <v>77</v>
      </c>
      <c r="Z844" s="7">
        <v>3433</v>
      </c>
      <c r="AA844" s="7">
        <v>1</v>
      </c>
      <c r="AB844" s="7">
        <v>10</v>
      </c>
      <c r="AC844" s="7">
        <v>2</v>
      </c>
      <c r="AD844" s="7">
        <v>11</v>
      </c>
      <c r="AE844" s="7">
        <v>8</v>
      </c>
      <c r="AF844" s="7">
        <v>0</v>
      </c>
      <c r="AG844" s="7">
        <v>0</v>
      </c>
      <c r="AH844" s="7">
        <v>0</v>
      </c>
      <c r="AI844" s="7">
        <v>0</v>
      </c>
      <c r="AJ844" s="7">
        <v>0</v>
      </c>
      <c r="AK844" s="7">
        <v>0</v>
      </c>
      <c r="AL844" s="7">
        <v>0</v>
      </c>
      <c r="AM844" s="8">
        <v>43729</v>
      </c>
      <c r="AO844">
        <f>IF($AG844=1,G844,0)</f>
        <v>0</v>
      </c>
      <c r="AP844">
        <f>IF($AG844=1,H844,0)</f>
        <v>0</v>
      </c>
      <c r="AQ844">
        <f>IF($AG844=1,J844,0)</f>
        <v>0</v>
      </c>
      <c r="AR844">
        <f>IF($AG844=1,I844,0)</f>
        <v>0</v>
      </c>
      <c r="AS844">
        <f>IF($AG844=1,K844,0)</f>
        <v>0</v>
      </c>
      <c r="AU844">
        <f>IF($AJ844=1,T844,0)</f>
        <v>0</v>
      </c>
      <c r="AV844">
        <f>IF($AJ844=1,U844,0)</f>
        <v>0</v>
      </c>
      <c r="AW844">
        <f>IF($AJ844=1,V844,0)</f>
        <v>0</v>
      </c>
      <c r="AX844">
        <f>IF($AJ844=1,W844,0)</f>
        <v>0</v>
      </c>
      <c r="AY844">
        <f>IF($AJ844=1,X844,0)</f>
        <v>0</v>
      </c>
      <c r="BA844">
        <f>IF($AK844=1,M844,0)</f>
        <v>0</v>
      </c>
      <c r="BB844">
        <f>IF($AK844=1,N844,0)</f>
        <v>0</v>
      </c>
      <c r="BC844">
        <f>IF($AK844=1,O844,0)</f>
        <v>0</v>
      </c>
      <c r="BD844">
        <f>IF($AK844=1,P844,0)</f>
        <v>0</v>
      </c>
    </row>
    <row r="845" spans="1:56" x14ac:dyDescent="0.3">
      <c r="A845" s="7">
        <v>1902</v>
      </c>
      <c r="B845" s="6">
        <v>172354</v>
      </c>
      <c r="C845" s="7">
        <v>0</v>
      </c>
      <c r="D845" s="7">
        <v>0</v>
      </c>
      <c r="E845" s="7">
        <f>SUM(C845:D845)</f>
        <v>0</v>
      </c>
      <c r="F845" s="7">
        <v>27</v>
      </c>
      <c r="G845" s="7">
        <v>0</v>
      </c>
      <c r="H845" s="7">
        <v>0</v>
      </c>
      <c r="I845" s="7">
        <v>0</v>
      </c>
      <c r="J845" s="7">
        <v>1</v>
      </c>
      <c r="K845" s="7">
        <v>0</v>
      </c>
      <c r="L845" s="7" t="str" cm="1">
        <f t="array" ref="L845">_xlfn.IFS(G845=1,G$1,H845=1,H$1,I845=1,I$1,J845=1,J$1,K845=1,K$1)</f>
        <v>Single</v>
      </c>
      <c r="M845" s="7">
        <v>0</v>
      </c>
      <c r="N845" s="7">
        <v>1</v>
      </c>
      <c r="O845" s="7">
        <v>0</v>
      </c>
      <c r="P845" s="7">
        <v>0</v>
      </c>
      <c r="Q845" s="7" t="str" cm="1">
        <f t="array" ref="Q845">_xlfn.IFS(M845=1,M$1,N845=1,N$1,O845=1,O$1,P845=1,P$1)</f>
        <v>Graduate</v>
      </c>
      <c r="R845" t="s">
        <v>42</v>
      </c>
      <c r="S845" s="7">
        <v>67</v>
      </c>
      <c r="T845" s="7">
        <v>750</v>
      </c>
      <c r="U845" s="7">
        <v>62</v>
      </c>
      <c r="V845" s="7">
        <v>1127</v>
      </c>
      <c r="W845" s="7">
        <v>524</v>
      </c>
      <c r="X845" s="7">
        <v>29</v>
      </c>
      <c r="Y845" s="7">
        <v>434</v>
      </c>
      <c r="Z845" s="7">
        <v>2058</v>
      </c>
      <c r="AA845" s="7">
        <v>1</v>
      </c>
      <c r="AB845" s="7">
        <v>2</v>
      </c>
      <c r="AC845" s="7">
        <v>10</v>
      </c>
      <c r="AD845" s="7">
        <v>6</v>
      </c>
      <c r="AE845" s="7">
        <v>1</v>
      </c>
      <c r="AF845" s="7">
        <v>0</v>
      </c>
      <c r="AG845" s="7">
        <v>0</v>
      </c>
      <c r="AH845" s="7">
        <v>0</v>
      </c>
      <c r="AI845" s="7">
        <v>0</v>
      </c>
      <c r="AJ845" s="7">
        <v>0</v>
      </c>
      <c r="AK845" s="7">
        <v>0</v>
      </c>
      <c r="AL845" s="7">
        <v>0</v>
      </c>
      <c r="AM845" s="8">
        <v>43730</v>
      </c>
      <c r="AO845">
        <f>IF($AG845=1,G845,0)</f>
        <v>0</v>
      </c>
      <c r="AP845">
        <f>IF($AG845=1,H845,0)</f>
        <v>0</v>
      </c>
      <c r="AQ845">
        <f>IF($AG845=1,J845,0)</f>
        <v>0</v>
      </c>
      <c r="AR845">
        <f>IF($AG845=1,I845,0)</f>
        <v>0</v>
      </c>
      <c r="AS845">
        <f>IF($AG845=1,K845,0)</f>
        <v>0</v>
      </c>
      <c r="AU845">
        <f>IF($AJ845=1,T845,0)</f>
        <v>0</v>
      </c>
      <c r="AV845">
        <f>IF($AJ845=1,U845,0)</f>
        <v>0</v>
      </c>
      <c r="AW845">
        <f>IF($AJ845=1,V845,0)</f>
        <v>0</v>
      </c>
      <c r="AX845">
        <f>IF($AJ845=1,W845,0)</f>
        <v>0</v>
      </c>
      <c r="AY845">
        <f>IF($AJ845=1,X845,0)</f>
        <v>0</v>
      </c>
      <c r="BA845">
        <f>IF($AK845=1,M845,0)</f>
        <v>0</v>
      </c>
      <c r="BB845">
        <f>IF($AK845=1,N845,0)</f>
        <v>0</v>
      </c>
      <c r="BC845">
        <f>IF($AK845=1,O845,0)</f>
        <v>0</v>
      </c>
      <c r="BD845">
        <f>IF($AK845=1,P845,0)</f>
        <v>0</v>
      </c>
    </row>
    <row r="846" spans="1:56" x14ac:dyDescent="0.3">
      <c r="A846" s="7">
        <v>2969</v>
      </c>
      <c r="B846" s="6">
        <v>113672</v>
      </c>
      <c r="C846" s="7">
        <v>1</v>
      </c>
      <c r="D846" s="7">
        <v>1</v>
      </c>
      <c r="E846" s="7">
        <f>SUM(C846:D846)</f>
        <v>2</v>
      </c>
      <c r="F846" s="7">
        <v>60</v>
      </c>
      <c r="G846" s="7">
        <v>0</v>
      </c>
      <c r="H846" s="7">
        <v>0</v>
      </c>
      <c r="I846" s="7">
        <v>1</v>
      </c>
      <c r="J846" s="7">
        <v>0</v>
      </c>
      <c r="K846" s="7">
        <v>0</v>
      </c>
      <c r="L846" s="7" t="str" cm="1">
        <f t="array" ref="L846">_xlfn.IFS(G846=1,G$1,H846=1,H$1,I846=1,I$1,J846=1,J$1,K846=1,K$1)</f>
        <v>Together</v>
      </c>
      <c r="M846" s="7">
        <v>0</v>
      </c>
      <c r="N846" s="7">
        <v>1</v>
      </c>
      <c r="O846" s="7">
        <v>0</v>
      </c>
      <c r="P846" s="7">
        <v>0</v>
      </c>
      <c r="Q846" s="7" t="str" cm="1">
        <f t="array" ref="Q846">_xlfn.IFS(M846=1,M$1,N846=1,N$1,O846=1,O$1,P846=1,P$1)</f>
        <v>Graduate</v>
      </c>
      <c r="R846" t="s">
        <v>43</v>
      </c>
      <c r="S846" s="7">
        <v>86</v>
      </c>
      <c r="T846" s="7">
        <v>50</v>
      </c>
      <c r="U846" s="7">
        <v>17</v>
      </c>
      <c r="V846" s="7">
        <v>75</v>
      </c>
      <c r="W846" s="7">
        <v>17</v>
      </c>
      <c r="X846" s="7">
        <v>8</v>
      </c>
      <c r="Y846" s="7">
        <v>42</v>
      </c>
      <c r="Z846" s="7">
        <v>125</v>
      </c>
      <c r="AA846" s="7">
        <v>2</v>
      </c>
      <c r="AB846" s="7">
        <v>1</v>
      </c>
      <c r="AC846" s="7">
        <v>0</v>
      </c>
      <c r="AD846" s="7">
        <v>3</v>
      </c>
      <c r="AE846" s="7">
        <v>8</v>
      </c>
      <c r="AF846" s="7">
        <v>0</v>
      </c>
      <c r="AG846" s="7">
        <v>0</v>
      </c>
      <c r="AH846" s="7">
        <v>0</v>
      </c>
      <c r="AI846" s="7">
        <v>0</v>
      </c>
      <c r="AJ846" s="7">
        <v>0</v>
      </c>
      <c r="AK846" s="7">
        <v>0</v>
      </c>
      <c r="AL846" s="7">
        <v>0</v>
      </c>
      <c r="AM846" s="8">
        <v>43730</v>
      </c>
      <c r="AO846">
        <f>IF($AG846=1,G846,0)</f>
        <v>0</v>
      </c>
      <c r="AP846">
        <f>IF($AG846=1,H846,0)</f>
        <v>0</v>
      </c>
      <c r="AQ846">
        <f>IF($AG846=1,J846,0)</f>
        <v>0</v>
      </c>
      <c r="AR846">
        <f>IF($AG846=1,I846,0)</f>
        <v>0</v>
      </c>
      <c r="AS846">
        <f>IF($AG846=1,K846,0)</f>
        <v>0</v>
      </c>
      <c r="AU846">
        <f>IF($AJ846=1,T846,0)</f>
        <v>0</v>
      </c>
      <c r="AV846">
        <f>IF($AJ846=1,U846,0)</f>
        <v>0</v>
      </c>
      <c r="AW846">
        <f>IF($AJ846=1,V846,0)</f>
        <v>0</v>
      </c>
      <c r="AX846">
        <f>IF($AJ846=1,W846,0)</f>
        <v>0</v>
      </c>
      <c r="AY846">
        <f>IF($AJ846=1,X846,0)</f>
        <v>0</v>
      </c>
      <c r="BA846">
        <f>IF($AK846=1,M846,0)</f>
        <v>0</v>
      </c>
      <c r="BB846">
        <f>IF($AK846=1,N846,0)</f>
        <v>0</v>
      </c>
      <c r="BC846">
        <f>IF($AK846=1,O846,0)</f>
        <v>0</v>
      </c>
      <c r="BD846">
        <f>IF($AK846=1,P846,0)</f>
        <v>0</v>
      </c>
    </row>
    <row r="847" spans="1:56" x14ac:dyDescent="0.3">
      <c r="A847" s="7">
        <v>1617</v>
      </c>
      <c r="B847" s="6">
        <v>183917</v>
      </c>
      <c r="C847" s="7">
        <v>0</v>
      </c>
      <c r="D847" s="7">
        <v>0</v>
      </c>
      <c r="E847" s="7">
        <f>SUM(C847:D847)</f>
        <v>0</v>
      </c>
      <c r="F847" s="7">
        <v>47</v>
      </c>
      <c r="G847" s="7">
        <v>0</v>
      </c>
      <c r="H847" s="7">
        <v>0</v>
      </c>
      <c r="I847" s="7">
        <v>0</v>
      </c>
      <c r="J847" s="7">
        <v>1</v>
      </c>
      <c r="K847" s="7">
        <v>0</v>
      </c>
      <c r="L847" s="7" t="str" cm="1">
        <f t="array" ref="L847">_xlfn.IFS(G847=1,G$1,H847=1,H$1,I847=1,I$1,J847=1,J$1,K847=1,K$1)</f>
        <v>Single</v>
      </c>
      <c r="M847" s="7">
        <v>0</v>
      </c>
      <c r="N847" s="7">
        <v>1</v>
      </c>
      <c r="O847" s="7">
        <v>0</v>
      </c>
      <c r="P847" s="7">
        <v>0</v>
      </c>
      <c r="Q847" s="7" t="str" cm="1">
        <f t="array" ref="Q847">_xlfn.IFS(M847=1,M$1,N847=1,N$1,O847=1,O$1,P847=1,P$1)</f>
        <v>Graduate</v>
      </c>
      <c r="R847" t="s">
        <v>40</v>
      </c>
      <c r="S847" s="7">
        <v>12</v>
      </c>
      <c r="T847" s="7">
        <v>1127</v>
      </c>
      <c r="U847" s="7">
        <v>48</v>
      </c>
      <c r="V847" s="7">
        <v>1604</v>
      </c>
      <c r="W847" s="7">
        <v>92</v>
      </c>
      <c r="X847" s="7">
        <v>434</v>
      </c>
      <c r="Y847" s="7">
        <v>173</v>
      </c>
      <c r="Z847" s="7">
        <v>3132</v>
      </c>
      <c r="AA847" s="7">
        <v>1</v>
      </c>
      <c r="AB847" s="7">
        <v>6</v>
      </c>
      <c r="AC847" s="7">
        <v>7</v>
      </c>
      <c r="AD847" s="7">
        <v>7</v>
      </c>
      <c r="AE847" s="7">
        <v>3</v>
      </c>
      <c r="AF847" s="7">
        <v>0</v>
      </c>
      <c r="AG847" s="7">
        <v>0</v>
      </c>
      <c r="AH847" s="7">
        <v>0</v>
      </c>
      <c r="AI847" s="7">
        <v>0</v>
      </c>
      <c r="AJ847" s="7">
        <v>0</v>
      </c>
      <c r="AK847" s="7">
        <v>0</v>
      </c>
      <c r="AL847" s="7">
        <v>1</v>
      </c>
      <c r="AM847" s="8">
        <v>43731</v>
      </c>
      <c r="AO847">
        <f>IF($AG847=1,G847,0)</f>
        <v>0</v>
      </c>
      <c r="AP847">
        <f>IF($AG847=1,H847,0)</f>
        <v>0</v>
      </c>
      <c r="AQ847">
        <f>IF($AG847=1,J847,0)</f>
        <v>0</v>
      </c>
      <c r="AR847">
        <f>IF($AG847=1,I847,0)</f>
        <v>0</v>
      </c>
      <c r="AS847">
        <f>IF($AG847=1,K847,0)</f>
        <v>0</v>
      </c>
      <c r="AU847">
        <f>IF($AJ847=1,T847,0)</f>
        <v>0</v>
      </c>
      <c r="AV847">
        <f>IF($AJ847=1,U847,0)</f>
        <v>0</v>
      </c>
      <c r="AW847">
        <f>IF($AJ847=1,V847,0)</f>
        <v>0</v>
      </c>
      <c r="AX847">
        <f>IF($AJ847=1,W847,0)</f>
        <v>0</v>
      </c>
      <c r="AY847">
        <f>IF($AJ847=1,X847,0)</f>
        <v>0</v>
      </c>
      <c r="BA847">
        <f>IF($AK847=1,M847,0)</f>
        <v>0</v>
      </c>
      <c r="BB847">
        <f>IF($AK847=1,N847,0)</f>
        <v>0</v>
      </c>
      <c r="BC847">
        <f>IF($AK847=1,O847,0)</f>
        <v>0</v>
      </c>
      <c r="BD847">
        <f>IF($AK847=1,P847,0)</f>
        <v>0</v>
      </c>
    </row>
    <row r="848" spans="1:56" x14ac:dyDescent="0.3">
      <c r="A848" s="7">
        <v>2746</v>
      </c>
      <c r="B848" s="6">
        <v>151012</v>
      </c>
      <c r="C848" s="7">
        <v>0</v>
      </c>
      <c r="D848" s="7">
        <v>0</v>
      </c>
      <c r="E848" s="7">
        <f>SUM(C848:D848)</f>
        <v>0</v>
      </c>
      <c r="F848" s="7">
        <v>74</v>
      </c>
      <c r="G848" s="7">
        <v>0</v>
      </c>
      <c r="H848" s="7">
        <v>1</v>
      </c>
      <c r="I848" s="7">
        <v>0</v>
      </c>
      <c r="J848" s="7">
        <v>0</v>
      </c>
      <c r="K848" s="7">
        <v>0</v>
      </c>
      <c r="L848" s="7" t="str" cm="1">
        <f t="array" ref="L848">_xlfn.IFS(G848=1,G$1,H848=1,H$1,I848=1,I$1,J848=1,J$1,K848=1,K$1)</f>
        <v>Married</v>
      </c>
      <c r="M848" s="7">
        <v>0</v>
      </c>
      <c r="N848" s="7">
        <v>0</v>
      </c>
      <c r="O848" s="7">
        <v>0</v>
      </c>
      <c r="P848" s="7">
        <v>1</v>
      </c>
      <c r="Q848" s="7" t="str" cm="1">
        <f t="array" ref="Q848">_xlfn.IFS(M848=1,M$1,N848=1,N$1,O848=1,O$1,P848=1,P$1)</f>
        <v>PhD</v>
      </c>
      <c r="R848" t="s">
        <v>39</v>
      </c>
      <c r="S848" s="7">
        <v>86</v>
      </c>
      <c r="T848" s="7">
        <v>302</v>
      </c>
      <c r="U848" s="7">
        <v>27</v>
      </c>
      <c r="V848" s="7">
        <v>187</v>
      </c>
      <c r="W848" s="7">
        <v>6</v>
      </c>
      <c r="X848" s="7">
        <v>27</v>
      </c>
      <c r="Y848" s="7">
        <v>71</v>
      </c>
      <c r="Z848" s="7">
        <v>477</v>
      </c>
      <c r="AA848" s="7">
        <v>1</v>
      </c>
      <c r="AB848" s="7">
        <v>4</v>
      </c>
      <c r="AC848" s="7">
        <v>1</v>
      </c>
      <c r="AD848" s="7">
        <v>4</v>
      </c>
      <c r="AE848" s="7">
        <v>6</v>
      </c>
      <c r="AF848" s="7">
        <v>0</v>
      </c>
      <c r="AG848" s="7">
        <v>0</v>
      </c>
      <c r="AH848" s="7">
        <v>0</v>
      </c>
      <c r="AI848" s="7">
        <v>0</v>
      </c>
      <c r="AJ848" s="7">
        <v>0</v>
      </c>
      <c r="AK848" s="7">
        <v>0</v>
      </c>
      <c r="AL848" s="7">
        <v>0</v>
      </c>
      <c r="AM848" s="8">
        <v>43731</v>
      </c>
      <c r="AO848">
        <f>IF($AG848=1,G848,0)</f>
        <v>0</v>
      </c>
      <c r="AP848">
        <f>IF($AG848=1,H848,0)</f>
        <v>0</v>
      </c>
      <c r="AQ848">
        <f>IF($AG848=1,J848,0)</f>
        <v>0</v>
      </c>
      <c r="AR848">
        <f>IF($AG848=1,I848,0)</f>
        <v>0</v>
      </c>
      <c r="AS848">
        <f>IF($AG848=1,K848,0)</f>
        <v>0</v>
      </c>
      <c r="AU848">
        <f>IF($AJ848=1,T848,0)</f>
        <v>0</v>
      </c>
      <c r="AV848">
        <f>IF($AJ848=1,U848,0)</f>
        <v>0</v>
      </c>
      <c r="AW848">
        <f>IF($AJ848=1,V848,0)</f>
        <v>0</v>
      </c>
      <c r="AX848">
        <f>IF($AJ848=1,W848,0)</f>
        <v>0</v>
      </c>
      <c r="AY848">
        <f>IF($AJ848=1,X848,0)</f>
        <v>0</v>
      </c>
      <c r="BA848">
        <f>IF($AK848=1,M848,0)</f>
        <v>0</v>
      </c>
      <c r="BB848">
        <f>IF($AK848=1,N848,0)</f>
        <v>0</v>
      </c>
      <c r="BC848">
        <f>IF($AK848=1,O848,0)</f>
        <v>0</v>
      </c>
      <c r="BD848">
        <f>IF($AK848=1,P848,0)</f>
        <v>0</v>
      </c>
    </row>
    <row r="849" spans="1:56" x14ac:dyDescent="0.3">
      <c r="A849" s="7">
        <v>1377</v>
      </c>
      <c r="B849" s="6">
        <v>151012</v>
      </c>
      <c r="C849" s="7">
        <v>0</v>
      </c>
      <c r="D849" s="7">
        <v>0</v>
      </c>
      <c r="E849" s="7">
        <f>SUM(C849:D849)</f>
        <v>0</v>
      </c>
      <c r="F849" s="7">
        <v>74</v>
      </c>
      <c r="G849" s="7">
        <v>0</v>
      </c>
      <c r="H849" s="7">
        <v>1</v>
      </c>
      <c r="I849" s="7">
        <v>0</v>
      </c>
      <c r="J849" s="7">
        <v>0</v>
      </c>
      <c r="K849" s="7">
        <v>0</v>
      </c>
      <c r="L849" s="7" t="str" cm="1">
        <f t="array" ref="L849">_xlfn.IFS(G849=1,G$1,H849=1,H$1,I849=1,I$1,J849=1,J$1,K849=1,K$1)</f>
        <v>Married</v>
      </c>
      <c r="M849" s="7">
        <v>0</v>
      </c>
      <c r="N849" s="7">
        <v>0</v>
      </c>
      <c r="O849" s="7">
        <v>0</v>
      </c>
      <c r="P849" s="7">
        <v>1</v>
      </c>
      <c r="Q849" s="7" t="str" cm="1">
        <f t="array" ref="Q849">_xlfn.IFS(M849=1,M$1,N849=1,N$1,O849=1,O$1,P849=1,P$1)</f>
        <v>PhD</v>
      </c>
      <c r="R849" t="s">
        <v>40</v>
      </c>
      <c r="S849" s="7">
        <v>86</v>
      </c>
      <c r="T849" s="7">
        <v>302</v>
      </c>
      <c r="U849" s="7">
        <v>27</v>
      </c>
      <c r="V849" s="7">
        <v>187</v>
      </c>
      <c r="W849" s="7">
        <v>6</v>
      </c>
      <c r="X849" s="7">
        <v>27</v>
      </c>
      <c r="Y849" s="7">
        <v>71</v>
      </c>
      <c r="Z849" s="7">
        <v>477</v>
      </c>
      <c r="AA849" s="7">
        <v>1</v>
      </c>
      <c r="AB849" s="7">
        <v>4</v>
      </c>
      <c r="AC849" s="7">
        <v>1</v>
      </c>
      <c r="AD849" s="7">
        <v>4</v>
      </c>
      <c r="AE849" s="7">
        <v>6</v>
      </c>
      <c r="AF849" s="7">
        <v>0</v>
      </c>
      <c r="AG849" s="7">
        <v>0</v>
      </c>
      <c r="AH849" s="7">
        <v>0</v>
      </c>
      <c r="AI849" s="7">
        <v>0</v>
      </c>
      <c r="AJ849" s="7">
        <v>0</v>
      </c>
      <c r="AK849" s="7">
        <v>0</v>
      </c>
      <c r="AL849" s="7">
        <v>0</v>
      </c>
      <c r="AM849" s="8">
        <v>43731</v>
      </c>
      <c r="AO849">
        <f>IF($AG849=1,G849,0)</f>
        <v>0</v>
      </c>
      <c r="AP849">
        <f>IF($AG849=1,H849,0)</f>
        <v>0</v>
      </c>
      <c r="AQ849">
        <f>IF($AG849=1,J849,0)</f>
        <v>0</v>
      </c>
      <c r="AR849">
        <f>IF($AG849=1,I849,0)</f>
        <v>0</v>
      </c>
      <c r="AS849">
        <f>IF($AG849=1,K849,0)</f>
        <v>0</v>
      </c>
      <c r="AU849">
        <f>IF($AJ849=1,T849,0)</f>
        <v>0</v>
      </c>
      <c r="AV849">
        <f>IF($AJ849=1,U849,0)</f>
        <v>0</v>
      </c>
      <c r="AW849">
        <f>IF($AJ849=1,V849,0)</f>
        <v>0</v>
      </c>
      <c r="AX849">
        <f>IF($AJ849=1,W849,0)</f>
        <v>0</v>
      </c>
      <c r="AY849">
        <f>IF($AJ849=1,X849,0)</f>
        <v>0</v>
      </c>
      <c r="BA849">
        <f>IF($AK849=1,M849,0)</f>
        <v>0</v>
      </c>
      <c r="BB849">
        <f>IF($AK849=1,N849,0)</f>
        <v>0</v>
      </c>
      <c r="BC849">
        <f>IF($AK849=1,O849,0)</f>
        <v>0</v>
      </c>
      <c r="BD849">
        <f>IF($AK849=1,P849,0)</f>
        <v>0</v>
      </c>
    </row>
    <row r="850" spans="1:56" x14ac:dyDescent="0.3">
      <c r="A850" s="7">
        <v>1537</v>
      </c>
      <c r="B850" s="6">
        <v>122419</v>
      </c>
      <c r="C850" s="7">
        <v>0</v>
      </c>
      <c r="D850" s="7">
        <v>0</v>
      </c>
      <c r="E850" s="7">
        <f>SUM(C850:D850)</f>
        <v>0</v>
      </c>
      <c r="F850" s="7">
        <v>57</v>
      </c>
      <c r="G850" s="7">
        <v>0</v>
      </c>
      <c r="H850" s="7">
        <v>1</v>
      </c>
      <c r="I850" s="7">
        <v>0</v>
      </c>
      <c r="J850" s="7">
        <v>0</v>
      </c>
      <c r="K850" s="7">
        <v>0</v>
      </c>
      <c r="L850" s="7" t="str" cm="1">
        <f t="array" ref="L850">_xlfn.IFS(G850=1,G$1,H850=1,H$1,I850=1,I$1,J850=1,J$1,K850=1,K$1)</f>
        <v>Married</v>
      </c>
      <c r="M850" s="7">
        <v>0</v>
      </c>
      <c r="N850" s="7">
        <v>1</v>
      </c>
      <c r="O850" s="7">
        <v>0</v>
      </c>
      <c r="P850" s="7">
        <v>0</v>
      </c>
      <c r="Q850" s="7" t="str" cm="1">
        <f t="array" ref="Q850">_xlfn.IFS(M850=1,M$1,N850=1,N$1,O850=1,O$1,P850=1,P$1)</f>
        <v>Graduate</v>
      </c>
      <c r="R850" t="s">
        <v>41</v>
      </c>
      <c r="S850" s="7">
        <v>74</v>
      </c>
      <c r="T850" s="7">
        <v>164</v>
      </c>
      <c r="U850" s="7">
        <v>16</v>
      </c>
      <c r="V850" s="7">
        <v>257</v>
      </c>
      <c r="W850" s="7">
        <v>104</v>
      </c>
      <c r="X850" s="7">
        <v>115</v>
      </c>
      <c r="Y850" s="7">
        <v>229</v>
      </c>
      <c r="Z850" s="7">
        <v>426</v>
      </c>
      <c r="AA850" s="7">
        <v>1</v>
      </c>
      <c r="AB850" s="7">
        <v>3</v>
      </c>
      <c r="AC850" s="7">
        <v>2</v>
      </c>
      <c r="AD850" s="7">
        <v>2</v>
      </c>
      <c r="AE850" s="7">
        <v>8</v>
      </c>
      <c r="AF850" s="7">
        <v>0</v>
      </c>
      <c r="AG850" s="7">
        <v>0</v>
      </c>
      <c r="AH850" s="7">
        <v>0</v>
      </c>
      <c r="AI850" s="7">
        <v>0</v>
      </c>
      <c r="AJ850" s="7">
        <v>0</v>
      </c>
      <c r="AK850" s="7">
        <v>0</v>
      </c>
      <c r="AL850" s="7">
        <v>0</v>
      </c>
      <c r="AM850" s="8">
        <v>43731</v>
      </c>
      <c r="AO850">
        <f>IF($AG850=1,G850,0)</f>
        <v>0</v>
      </c>
      <c r="AP850">
        <f>IF($AG850=1,H850,0)</f>
        <v>0</v>
      </c>
      <c r="AQ850">
        <f>IF($AG850=1,J850,0)</f>
        <v>0</v>
      </c>
      <c r="AR850">
        <f>IF($AG850=1,I850,0)</f>
        <v>0</v>
      </c>
      <c r="AS850">
        <f>IF($AG850=1,K850,0)</f>
        <v>0</v>
      </c>
      <c r="AU850">
        <f>IF($AJ850=1,T850,0)</f>
        <v>0</v>
      </c>
      <c r="AV850">
        <f>IF($AJ850=1,U850,0)</f>
        <v>0</v>
      </c>
      <c r="AW850">
        <f>IF($AJ850=1,V850,0)</f>
        <v>0</v>
      </c>
      <c r="AX850">
        <f>IF($AJ850=1,W850,0)</f>
        <v>0</v>
      </c>
      <c r="AY850">
        <f>IF($AJ850=1,X850,0)</f>
        <v>0</v>
      </c>
      <c r="BA850">
        <f>IF($AK850=1,M850,0)</f>
        <v>0</v>
      </c>
      <c r="BB850">
        <f>IF($AK850=1,N850,0)</f>
        <v>0</v>
      </c>
      <c r="BC850">
        <f>IF($AK850=1,O850,0)</f>
        <v>0</v>
      </c>
      <c r="BD850">
        <f>IF($AK850=1,P850,0)</f>
        <v>0</v>
      </c>
    </row>
    <row r="851" spans="1:56" x14ac:dyDescent="0.3">
      <c r="A851" s="7">
        <v>1804</v>
      </c>
      <c r="B851" s="6">
        <v>122419</v>
      </c>
      <c r="C851" s="7">
        <v>0</v>
      </c>
      <c r="D851" s="7">
        <v>0</v>
      </c>
      <c r="E851" s="7">
        <f>SUM(C851:D851)</f>
        <v>0</v>
      </c>
      <c r="F851" s="7">
        <v>57</v>
      </c>
      <c r="G851" s="7">
        <v>0</v>
      </c>
      <c r="H851" s="7">
        <v>1</v>
      </c>
      <c r="I851" s="7">
        <v>0</v>
      </c>
      <c r="J851" s="7">
        <v>0</v>
      </c>
      <c r="K851" s="7">
        <v>0</v>
      </c>
      <c r="L851" s="7" t="str" cm="1">
        <f t="array" ref="L851">_xlfn.IFS(G851=1,G$1,H851=1,H$1,I851=1,I$1,J851=1,J$1,K851=1,K$1)</f>
        <v>Married</v>
      </c>
      <c r="M851" s="7">
        <v>0</v>
      </c>
      <c r="N851" s="7">
        <v>1</v>
      </c>
      <c r="O851" s="7">
        <v>0</v>
      </c>
      <c r="P851" s="7">
        <v>0</v>
      </c>
      <c r="Q851" s="7" t="str" cm="1">
        <f t="array" ref="Q851">_xlfn.IFS(M851=1,M$1,N851=1,N$1,O851=1,O$1,P851=1,P$1)</f>
        <v>Graduate</v>
      </c>
      <c r="R851" t="s">
        <v>39</v>
      </c>
      <c r="S851" s="7">
        <v>74</v>
      </c>
      <c r="T851" s="7">
        <v>164</v>
      </c>
      <c r="U851" s="7">
        <v>16</v>
      </c>
      <c r="V851" s="7">
        <v>257</v>
      </c>
      <c r="W851" s="7">
        <v>104</v>
      </c>
      <c r="X851" s="7">
        <v>115</v>
      </c>
      <c r="Y851" s="7">
        <v>229</v>
      </c>
      <c r="Z851" s="7">
        <v>426</v>
      </c>
      <c r="AA851" s="7">
        <v>1</v>
      </c>
      <c r="AB851" s="7">
        <v>3</v>
      </c>
      <c r="AC851" s="7">
        <v>2</v>
      </c>
      <c r="AD851" s="7">
        <v>2</v>
      </c>
      <c r="AE851" s="7">
        <v>8</v>
      </c>
      <c r="AF851" s="7">
        <v>0</v>
      </c>
      <c r="AG851" s="7">
        <v>0</v>
      </c>
      <c r="AH851" s="7">
        <v>0</v>
      </c>
      <c r="AI851" s="7">
        <v>0</v>
      </c>
      <c r="AJ851" s="7">
        <v>0</v>
      </c>
      <c r="AK851" s="7">
        <v>0</v>
      </c>
      <c r="AL851" s="7">
        <v>0</v>
      </c>
      <c r="AM851" s="8">
        <v>43731</v>
      </c>
      <c r="AO851">
        <f>IF($AG851=1,G851,0)</f>
        <v>0</v>
      </c>
      <c r="AP851">
        <f>IF($AG851=1,H851,0)</f>
        <v>0</v>
      </c>
      <c r="AQ851">
        <f>IF($AG851=1,J851,0)</f>
        <v>0</v>
      </c>
      <c r="AR851">
        <f>IF($AG851=1,I851,0)</f>
        <v>0</v>
      </c>
      <c r="AS851">
        <f>IF($AG851=1,K851,0)</f>
        <v>0</v>
      </c>
      <c r="AU851">
        <f>IF($AJ851=1,T851,0)</f>
        <v>0</v>
      </c>
      <c r="AV851">
        <f>IF($AJ851=1,U851,0)</f>
        <v>0</v>
      </c>
      <c r="AW851">
        <f>IF($AJ851=1,V851,0)</f>
        <v>0</v>
      </c>
      <c r="AX851">
        <f>IF($AJ851=1,W851,0)</f>
        <v>0</v>
      </c>
      <c r="AY851">
        <f>IF($AJ851=1,X851,0)</f>
        <v>0</v>
      </c>
      <c r="BA851">
        <f>IF($AK851=1,M851,0)</f>
        <v>0</v>
      </c>
      <c r="BB851">
        <f>IF($AK851=1,N851,0)</f>
        <v>0</v>
      </c>
      <c r="BC851">
        <f>IF($AK851=1,O851,0)</f>
        <v>0</v>
      </c>
      <c r="BD851">
        <f>IF($AK851=1,P851,0)</f>
        <v>0</v>
      </c>
    </row>
    <row r="852" spans="1:56" x14ac:dyDescent="0.3">
      <c r="A852" s="7">
        <v>2716</v>
      </c>
      <c r="B852" s="6">
        <v>137292</v>
      </c>
      <c r="C852" s="7">
        <v>1</v>
      </c>
      <c r="D852" s="7">
        <v>0</v>
      </c>
      <c r="E852" s="7">
        <f>SUM(C852:D852)</f>
        <v>1</v>
      </c>
      <c r="F852" s="7">
        <v>37</v>
      </c>
      <c r="G852" s="7">
        <v>0</v>
      </c>
      <c r="H852" s="7">
        <v>0</v>
      </c>
      <c r="I852" s="7">
        <v>1</v>
      </c>
      <c r="J852" s="7">
        <v>0</v>
      </c>
      <c r="K852" s="7">
        <v>0</v>
      </c>
      <c r="L852" s="7" t="str" cm="1">
        <f t="array" ref="L852">_xlfn.IFS(G852=1,G$1,H852=1,H$1,I852=1,I$1,J852=1,J$1,K852=1,K$1)</f>
        <v>Together</v>
      </c>
      <c r="M852" s="7">
        <v>0</v>
      </c>
      <c r="N852" s="7">
        <v>1</v>
      </c>
      <c r="O852" s="7">
        <v>0</v>
      </c>
      <c r="P852" s="7">
        <v>0</v>
      </c>
      <c r="Q852" s="7" t="str" cm="1">
        <f t="array" ref="Q852">_xlfn.IFS(M852=1,M$1,N852=1,N$1,O852=1,O$1,P852=1,P$1)</f>
        <v>Graduate</v>
      </c>
      <c r="R852" t="s">
        <v>39</v>
      </c>
      <c r="S852" s="7">
        <v>32</v>
      </c>
      <c r="T852" s="7">
        <v>1012</v>
      </c>
      <c r="U852" s="7">
        <v>0</v>
      </c>
      <c r="V852" s="7">
        <v>317</v>
      </c>
      <c r="W852" s="7">
        <v>37</v>
      </c>
      <c r="X852" s="7">
        <v>85</v>
      </c>
      <c r="Y852" s="7">
        <v>243</v>
      </c>
      <c r="Z852" s="7">
        <v>1208</v>
      </c>
      <c r="AA852" s="7">
        <v>5</v>
      </c>
      <c r="AB852" s="7">
        <v>6</v>
      </c>
      <c r="AC852" s="7">
        <v>3</v>
      </c>
      <c r="AD852" s="7">
        <v>5</v>
      </c>
      <c r="AE852" s="7">
        <v>8</v>
      </c>
      <c r="AF852" s="7">
        <v>0</v>
      </c>
      <c r="AG852" s="7">
        <v>0</v>
      </c>
      <c r="AH852" s="7">
        <v>0</v>
      </c>
      <c r="AI852" s="7">
        <v>0</v>
      </c>
      <c r="AJ852" s="7">
        <v>0</v>
      </c>
      <c r="AK852" s="7">
        <v>0</v>
      </c>
      <c r="AL852" s="7">
        <v>0</v>
      </c>
      <c r="AM852" s="8">
        <v>43731</v>
      </c>
      <c r="AO852">
        <f>IF($AG852=1,G852,0)</f>
        <v>0</v>
      </c>
      <c r="AP852">
        <f>IF($AG852=1,H852,0)</f>
        <v>0</v>
      </c>
      <c r="AQ852">
        <f>IF($AG852=1,J852,0)</f>
        <v>0</v>
      </c>
      <c r="AR852">
        <f>IF($AG852=1,I852,0)</f>
        <v>0</v>
      </c>
      <c r="AS852">
        <f>IF($AG852=1,K852,0)</f>
        <v>0</v>
      </c>
      <c r="AU852">
        <f>IF($AJ852=1,T852,0)</f>
        <v>0</v>
      </c>
      <c r="AV852">
        <f>IF($AJ852=1,U852,0)</f>
        <v>0</v>
      </c>
      <c r="AW852">
        <f>IF($AJ852=1,V852,0)</f>
        <v>0</v>
      </c>
      <c r="AX852">
        <f>IF($AJ852=1,W852,0)</f>
        <v>0</v>
      </c>
      <c r="AY852">
        <f>IF($AJ852=1,X852,0)</f>
        <v>0</v>
      </c>
      <c r="BA852">
        <f>IF($AK852=1,M852,0)</f>
        <v>0</v>
      </c>
      <c r="BB852">
        <f>IF($AK852=1,N852,0)</f>
        <v>0</v>
      </c>
      <c r="BC852">
        <f>IF($AK852=1,O852,0)</f>
        <v>0</v>
      </c>
      <c r="BD852">
        <f>IF($AK852=1,P852,0)</f>
        <v>0</v>
      </c>
    </row>
    <row r="853" spans="1:56" x14ac:dyDescent="0.3">
      <c r="A853" s="7">
        <v>1132</v>
      </c>
      <c r="B853" s="6">
        <v>186111</v>
      </c>
      <c r="C853" s="7">
        <v>0</v>
      </c>
      <c r="D853" s="7">
        <v>0</v>
      </c>
      <c r="E853" s="7">
        <f>SUM(C853:D853)</f>
        <v>0</v>
      </c>
      <c r="F853" s="7">
        <v>58</v>
      </c>
      <c r="G853" s="7">
        <v>0</v>
      </c>
      <c r="H853" s="7">
        <v>1</v>
      </c>
      <c r="I853" s="7">
        <v>0</v>
      </c>
      <c r="J853" s="7">
        <v>0</v>
      </c>
      <c r="K853" s="7">
        <v>0</v>
      </c>
      <c r="L853" s="7" t="str" cm="1">
        <f t="array" ref="L853">_xlfn.IFS(G853=1,G$1,H853=1,H$1,I853=1,I$1,J853=1,J$1,K853=1,K$1)</f>
        <v>Married</v>
      </c>
      <c r="M853" s="7">
        <v>0</v>
      </c>
      <c r="N853" s="7">
        <v>1</v>
      </c>
      <c r="O853" s="7">
        <v>0</v>
      </c>
      <c r="P853" s="7">
        <v>0</v>
      </c>
      <c r="Q853" s="7" t="str" cm="1">
        <f t="array" ref="Q853">_xlfn.IFS(M853=1,M$1,N853=1,N$1,O853=1,O$1,P853=1,P$1)</f>
        <v>Graduate</v>
      </c>
      <c r="R853" t="s">
        <v>39</v>
      </c>
      <c r="S853" s="7">
        <v>73</v>
      </c>
      <c r="T853" s="7">
        <v>862</v>
      </c>
      <c r="U853" s="7">
        <v>61</v>
      </c>
      <c r="V853" s="7">
        <v>1634</v>
      </c>
      <c r="W853" s="7">
        <v>78</v>
      </c>
      <c r="X853" s="7">
        <v>86</v>
      </c>
      <c r="Y853" s="7">
        <v>272</v>
      </c>
      <c r="Z853" s="7">
        <v>2449</v>
      </c>
      <c r="AA853" s="7">
        <v>1</v>
      </c>
      <c r="AB853" s="7">
        <v>5</v>
      </c>
      <c r="AC853" s="7">
        <v>7</v>
      </c>
      <c r="AD853" s="7">
        <v>10</v>
      </c>
      <c r="AE853" s="7">
        <v>2</v>
      </c>
      <c r="AF853" s="7">
        <v>0</v>
      </c>
      <c r="AG853" s="7">
        <v>0</v>
      </c>
      <c r="AH853" s="7">
        <v>0</v>
      </c>
      <c r="AI853" s="7">
        <v>0</v>
      </c>
      <c r="AJ853" s="7">
        <v>0</v>
      </c>
      <c r="AK853" s="7">
        <v>0</v>
      </c>
      <c r="AL853" s="7">
        <v>0</v>
      </c>
      <c r="AM853" s="8">
        <v>43732</v>
      </c>
      <c r="AO853">
        <f>IF($AG853=1,G853,0)</f>
        <v>0</v>
      </c>
      <c r="AP853">
        <f>IF($AG853=1,H853,0)</f>
        <v>0</v>
      </c>
      <c r="AQ853">
        <f>IF($AG853=1,J853,0)</f>
        <v>0</v>
      </c>
      <c r="AR853">
        <f>IF($AG853=1,I853,0)</f>
        <v>0</v>
      </c>
      <c r="AS853">
        <f>IF($AG853=1,K853,0)</f>
        <v>0</v>
      </c>
      <c r="AU853">
        <f>IF($AJ853=1,T853,0)</f>
        <v>0</v>
      </c>
      <c r="AV853">
        <f>IF($AJ853=1,U853,0)</f>
        <v>0</v>
      </c>
      <c r="AW853">
        <f>IF($AJ853=1,V853,0)</f>
        <v>0</v>
      </c>
      <c r="AX853">
        <f>IF($AJ853=1,W853,0)</f>
        <v>0</v>
      </c>
      <c r="AY853">
        <f>IF($AJ853=1,X853,0)</f>
        <v>0</v>
      </c>
      <c r="BA853">
        <f>IF($AK853=1,M853,0)</f>
        <v>0</v>
      </c>
      <c r="BB853">
        <f>IF($AK853=1,N853,0)</f>
        <v>0</v>
      </c>
      <c r="BC853">
        <f>IF($AK853=1,O853,0)</f>
        <v>0</v>
      </c>
      <c r="BD853">
        <f>IF($AK853=1,P853,0)</f>
        <v>0</v>
      </c>
    </row>
    <row r="854" spans="1:56" x14ac:dyDescent="0.3">
      <c r="A854" s="7">
        <v>1094</v>
      </c>
      <c r="B854" s="6">
        <v>185693</v>
      </c>
      <c r="C854" s="7">
        <v>0</v>
      </c>
      <c r="D854" s="7">
        <v>1</v>
      </c>
      <c r="E854" s="7">
        <f>SUM(C854:D854)</f>
        <v>1</v>
      </c>
      <c r="F854" s="7">
        <v>41</v>
      </c>
      <c r="G854" s="7">
        <v>0</v>
      </c>
      <c r="H854" s="7">
        <v>0</v>
      </c>
      <c r="I854" s="7">
        <v>1</v>
      </c>
      <c r="J854" s="7">
        <v>0</v>
      </c>
      <c r="K854" s="7">
        <v>0</v>
      </c>
      <c r="L854" s="7" t="str" cm="1">
        <f t="array" ref="L854">_xlfn.IFS(G854=1,G$1,H854=1,H$1,I854=1,I$1,J854=1,J$1,K854=1,K$1)</f>
        <v>Together</v>
      </c>
      <c r="M854" s="7">
        <v>0</v>
      </c>
      <c r="N854" s="7">
        <v>1</v>
      </c>
      <c r="O854" s="7">
        <v>0</v>
      </c>
      <c r="P854" s="7">
        <v>0</v>
      </c>
      <c r="Q854" s="7" t="str" cm="1">
        <f t="array" ref="Q854">_xlfn.IFS(M854=1,M$1,N854=1,N$1,O854=1,O$1,P854=1,P$1)</f>
        <v>Graduate</v>
      </c>
      <c r="R854" t="s">
        <v>44</v>
      </c>
      <c r="S854" s="7">
        <v>59</v>
      </c>
      <c r="T854" s="7">
        <v>836</v>
      </c>
      <c r="U854" s="7">
        <v>373</v>
      </c>
      <c r="V854" s="7">
        <v>397</v>
      </c>
      <c r="W854" s="7">
        <v>401</v>
      </c>
      <c r="X854" s="7">
        <v>286</v>
      </c>
      <c r="Y854" s="7">
        <v>241</v>
      </c>
      <c r="Z854" s="7">
        <v>2052</v>
      </c>
      <c r="AA854" s="7">
        <v>2</v>
      </c>
      <c r="AB854" s="7">
        <v>9</v>
      </c>
      <c r="AC854" s="7">
        <v>5</v>
      </c>
      <c r="AD854" s="7">
        <v>11</v>
      </c>
      <c r="AE854" s="7">
        <v>5</v>
      </c>
      <c r="AF854" s="7">
        <v>0</v>
      </c>
      <c r="AG854" s="7">
        <v>0</v>
      </c>
      <c r="AH854" s="7">
        <v>0</v>
      </c>
      <c r="AI854" s="7">
        <v>0</v>
      </c>
      <c r="AJ854" s="7">
        <v>0</v>
      </c>
      <c r="AK854" s="7">
        <v>0</v>
      </c>
      <c r="AL854" s="7">
        <v>0</v>
      </c>
      <c r="AM854" s="8">
        <v>43733</v>
      </c>
      <c r="AO854">
        <f>IF($AG854=1,G854,0)</f>
        <v>0</v>
      </c>
      <c r="AP854">
        <f>IF($AG854=1,H854,0)</f>
        <v>0</v>
      </c>
      <c r="AQ854">
        <f>IF($AG854=1,J854,0)</f>
        <v>0</v>
      </c>
      <c r="AR854">
        <f>IF($AG854=1,I854,0)</f>
        <v>0</v>
      </c>
      <c r="AS854">
        <f>IF($AG854=1,K854,0)</f>
        <v>0</v>
      </c>
      <c r="AU854">
        <f>IF($AJ854=1,T854,0)</f>
        <v>0</v>
      </c>
      <c r="AV854">
        <f>IF($AJ854=1,U854,0)</f>
        <v>0</v>
      </c>
      <c r="AW854">
        <f>IF($AJ854=1,V854,0)</f>
        <v>0</v>
      </c>
      <c r="AX854">
        <f>IF($AJ854=1,W854,0)</f>
        <v>0</v>
      </c>
      <c r="AY854">
        <f>IF($AJ854=1,X854,0)</f>
        <v>0</v>
      </c>
      <c r="BA854">
        <f>IF($AK854=1,M854,0)</f>
        <v>0</v>
      </c>
      <c r="BB854">
        <f>IF($AK854=1,N854,0)</f>
        <v>0</v>
      </c>
      <c r="BC854">
        <f>IF($AK854=1,O854,0)</f>
        <v>0</v>
      </c>
      <c r="BD854">
        <f>IF($AK854=1,P854,0)</f>
        <v>0</v>
      </c>
    </row>
    <row r="855" spans="1:56" x14ac:dyDescent="0.3">
      <c r="A855" s="7">
        <v>1792</v>
      </c>
      <c r="B855" s="6">
        <v>121359</v>
      </c>
      <c r="C855" s="7">
        <v>1</v>
      </c>
      <c r="D855" s="7">
        <v>0</v>
      </c>
      <c r="E855" s="7">
        <f>SUM(C855:D855)</f>
        <v>1</v>
      </c>
      <c r="F855" s="7">
        <v>48</v>
      </c>
      <c r="G855" s="7">
        <v>0</v>
      </c>
      <c r="H855" s="7">
        <v>0</v>
      </c>
      <c r="I855" s="7">
        <v>0</v>
      </c>
      <c r="J855" s="7">
        <v>1</v>
      </c>
      <c r="K855" s="7">
        <v>0</v>
      </c>
      <c r="L855" s="7" t="str" cm="1">
        <f t="array" ref="L855">_xlfn.IFS(G855=1,G$1,H855=1,H$1,I855=1,I$1,J855=1,J$1,K855=1,K$1)</f>
        <v>Single</v>
      </c>
      <c r="M855" s="7">
        <v>0</v>
      </c>
      <c r="N855" s="7">
        <v>1</v>
      </c>
      <c r="O855" s="7">
        <v>0</v>
      </c>
      <c r="P855" s="7">
        <v>0</v>
      </c>
      <c r="Q855" s="7" t="str" cm="1">
        <f t="array" ref="Q855">_xlfn.IFS(M855=1,M$1,N855=1,N$1,O855=1,O$1,P855=1,P$1)</f>
        <v>Graduate</v>
      </c>
      <c r="R855" t="s">
        <v>39</v>
      </c>
      <c r="S855" s="7">
        <v>1</v>
      </c>
      <c r="T855" s="7">
        <v>68</v>
      </c>
      <c r="U855" s="7">
        <v>11</v>
      </c>
      <c r="V855" s="7">
        <v>97</v>
      </c>
      <c r="W855" s="7">
        <v>34</v>
      </c>
      <c r="X855" s="7">
        <v>6</v>
      </c>
      <c r="Y855" s="7">
        <v>57</v>
      </c>
      <c r="Z855" s="7">
        <v>159</v>
      </c>
      <c r="AA855" s="7">
        <v>2</v>
      </c>
      <c r="AB855" s="7">
        <v>2</v>
      </c>
      <c r="AC855" s="7">
        <v>0</v>
      </c>
      <c r="AD855" s="7">
        <v>3</v>
      </c>
      <c r="AE855" s="7">
        <v>8</v>
      </c>
      <c r="AF855" s="7">
        <v>0</v>
      </c>
      <c r="AG855" s="7">
        <v>0</v>
      </c>
      <c r="AH855" s="7">
        <v>0</v>
      </c>
      <c r="AI855" s="7">
        <v>0</v>
      </c>
      <c r="AJ855" s="7">
        <v>0</v>
      </c>
      <c r="AK855" s="7">
        <v>0</v>
      </c>
      <c r="AL855" s="7">
        <v>1</v>
      </c>
      <c r="AM855" s="8">
        <v>43733</v>
      </c>
      <c r="AO855">
        <f>IF($AG855=1,G855,0)</f>
        <v>0</v>
      </c>
      <c r="AP855">
        <f>IF($AG855=1,H855,0)</f>
        <v>0</v>
      </c>
      <c r="AQ855">
        <f>IF($AG855=1,J855,0)</f>
        <v>0</v>
      </c>
      <c r="AR855">
        <f>IF($AG855=1,I855,0)</f>
        <v>0</v>
      </c>
      <c r="AS855">
        <f>IF($AG855=1,K855,0)</f>
        <v>0</v>
      </c>
      <c r="AU855">
        <f>IF($AJ855=1,T855,0)</f>
        <v>0</v>
      </c>
      <c r="AV855">
        <f>IF($AJ855=1,U855,0)</f>
        <v>0</v>
      </c>
      <c r="AW855">
        <f>IF($AJ855=1,V855,0)</f>
        <v>0</v>
      </c>
      <c r="AX855">
        <f>IF($AJ855=1,W855,0)</f>
        <v>0</v>
      </c>
      <c r="AY855">
        <f>IF($AJ855=1,X855,0)</f>
        <v>0</v>
      </c>
      <c r="BA855">
        <f>IF($AK855=1,M855,0)</f>
        <v>0</v>
      </c>
      <c r="BB855">
        <f>IF($AK855=1,N855,0)</f>
        <v>0</v>
      </c>
      <c r="BC855">
        <f>IF($AK855=1,O855,0)</f>
        <v>0</v>
      </c>
      <c r="BD855">
        <f>IF($AK855=1,P855,0)</f>
        <v>0</v>
      </c>
    </row>
    <row r="856" spans="1:56" x14ac:dyDescent="0.3">
      <c r="A856" s="7">
        <v>2295</v>
      </c>
      <c r="B856" s="6">
        <v>127238</v>
      </c>
      <c r="C856" s="7">
        <v>1</v>
      </c>
      <c r="D856" s="7">
        <v>1</v>
      </c>
      <c r="E856" s="7">
        <f>SUM(C856:D856)</f>
        <v>2</v>
      </c>
      <c r="F856" s="7">
        <v>58</v>
      </c>
      <c r="G856" s="7">
        <v>0</v>
      </c>
      <c r="H856" s="7">
        <v>0</v>
      </c>
      <c r="I856" s="7">
        <v>0</v>
      </c>
      <c r="J856" s="7">
        <v>1</v>
      </c>
      <c r="K856" s="7">
        <v>0</v>
      </c>
      <c r="L856" s="7" t="str" cm="1">
        <f t="array" ref="L856">_xlfn.IFS(G856=1,G$1,H856=1,H$1,I856=1,I$1,J856=1,J$1,K856=1,K$1)</f>
        <v>Single</v>
      </c>
      <c r="M856" s="7">
        <v>0</v>
      </c>
      <c r="N856" s="7">
        <v>0</v>
      </c>
      <c r="O856" s="7">
        <v>0</v>
      </c>
      <c r="P856" s="7">
        <v>1</v>
      </c>
      <c r="Q856" s="7" t="str" cm="1">
        <f t="array" ref="Q856">_xlfn.IFS(M856=1,M$1,N856=1,N$1,O856=1,O$1,P856=1,P$1)</f>
        <v>PhD</v>
      </c>
      <c r="R856" t="s">
        <v>40</v>
      </c>
      <c r="S856" s="7">
        <v>39</v>
      </c>
      <c r="T856" s="7">
        <v>173</v>
      </c>
      <c r="U856" s="7">
        <v>0</v>
      </c>
      <c r="V856" s="7">
        <v>79</v>
      </c>
      <c r="W856" s="7">
        <v>0</v>
      </c>
      <c r="X856" s="7">
        <v>0</v>
      </c>
      <c r="Y856" s="7">
        <v>14</v>
      </c>
      <c r="Z856" s="7">
        <v>238</v>
      </c>
      <c r="AA856" s="7">
        <v>3</v>
      </c>
      <c r="AB856" s="7">
        <v>3</v>
      </c>
      <c r="AC856" s="7">
        <v>0</v>
      </c>
      <c r="AD856" s="7">
        <v>3</v>
      </c>
      <c r="AE856" s="7">
        <v>9</v>
      </c>
      <c r="AF856" s="7">
        <v>0</v>
      </c>
      <c r="AG856" s="7">
        <v>0</v>
      </c>
      <c r="AH856" s="7">
        <v>0</v>
      </c>
      <c r="AI856" s="7">
        <v>0</v>
      </c>
      <c r="AJ856" s="7">
        <v>0</v>
      </c>
      <c r="AK856" s="7">
        <v>0</v>
      </c>
      <c r="AL856" s="7">
        <v>0</v>
      </c>
      <c r="AM856" s="8">
        <v>43733</v>
      </c>
      <c r="AO856">
        <f>IF($AG856=1,G856,0)</f>
        <v>0</v>
      </c>
      <c r="AP856">
        <f>IF($AG856=1,H856,0)</f>
        <v>0</v>
      </c>
      <c r="AQ856">
        <f>IF($AG856=1,J856,0)</f>
        <v>0</v>
      </c>
      <c r="AR856">
        <f>IF($AG856=1,I856,0)</f>
        <v>0</v>
      </c>
      <c r="AS856">
        <f>IF($AG856=1,K856,0)</f>
        <v>0</v>
      </c>
      <c r="AU856">
        <f>IF($AJ856=1,T856,0)</f>
        <v>0</v>
      </c>
      <c r="AV856">
        <f>IF($AJ856=1,U856,0)</f>
        <v>0</v>
      </c>
      <c r="AW856">
        <f>IF($AJ856=1,V856,0)</f>
        <v>0</v>
      </c>
      <c r="AX856">
        <f>IF($AJ856=1,W856,0)</f>
        <v>0</v>
      </c>
      <c r="AY856">
        <f>IF($AJ856=1,X856,0)</f>
        <v>0</v>
      </c>
      <c r="BA856">
        <f>IF($AK856=1,M856,0)</f>
        <v>0</v>
      </c>
      <c r="BB856">
        <f>IF($AK856=1,N856,0)</f>
        <v>0</v>
      </c>
      <c r="BC856">
        <f>IF($AK856=1,O856,0)</f>
        <v>0</v>
      </c>
      <c r="BD856">
        <f>IF($AK856=1,P856,0)</f>
        <v>0</v>
      </c>
    </row>
    <row r="857" spans="1:56" x14ac:dyDescent="0.3">
      <c r="A857" s="7">
        <v>1118</v>
      </c>
      <c r="B857" s="6">
        <v>179607</v>
      </c>
      <c r="C857" s="7">
        <v>0</v>
      </c>
      <c r="D857" s="7">
        <v>0</v>
      </c>
      <c r="E857" s="7">
        <f>SUM(C857:D857)</f>
        <v>0</v>
      </c>
      <c r="F857" s="7">
        <v>36</v>
      </c>
      <c r="G857" s="7">
        <v>0</v>
      </c>
      <c r="H857" s="7">
        <v>0</v>
      </c>
      <c r="I857" s="7">
        <v>0</v>
      </c>
      <c r="J857" s="7">
        <v>1</v>
      </c>
      <c r="K857" s="7">
        <v>0</v>
      </c>
      <c r="L857" s="7" t="str" cm="1">
        <f t="array" ref="L857">_xlfn.IFS(G857=1,G$1,H857=1,H$1,I857=1,I$1,J857=1,J$1,K857=1,K$1)</f>
        <v>Single</v>
      </c>
      <c r="M857" s="7">
        <v>0</v>
      </c>
      <c r="N857" s="7">
        <v>1</v>
      </c>
      <c r="O857" s="7">
        <v>0</v>
      </c>
      <c r="P857" s="7">
        <v>0</v>
      </c>
      <c r="Q857" s="7" t="str" cm="1">
        <f t="array" ref="Q857">_xlfn.IFS(M857=1,M$1,N857=1,N$1,O857=1,O$1,P857=1,P$1)</f>
        <v>Graduate</v>
      </c>
      <c r="R857" t="s">
        <v>44</v>
      </c>
      <c r="S857" s="7">
        <v>37</v>
      </c>
      <c r="T857" s="7">
        <v>1015</v>
      </c>
      <c r="U857" s="7">
        <v>300</v>
      </c>
      <c r="V857" s="7">
        <v>2146</v>
      </c>
      <c r="W857" s="7">
        <v>390</v>
      </c>
      <c r="X857" s="7">
        <v>0</v>
      </c>
      <c r="Y857" s="7">
        <v>487</v>
      </c>
      <c r="Z857" s="7">
        <v>3364</v>
      </c>
      <c r="AA857" s="7">
        <v>1</v>
      </c>
      <c r="AB857" s="7">
        <v>3</v>
      </c>
      <c r="AC857" s="7">
        <v>6</v>
      </c>
      <c r="AD857" s="7">
        <v>6</v>
      </c>
      <c r="AE857" s="7">
        <v>1</v>
      </c>
      <c r="AF857" s="7">
        <v>0</v>
      </c>
      <c r="AG857" s="7">
        <v>0</v>
      </c>
      <c r="AH857" s="7">
        <v>0</v>
      </c>
      <c r="AI857" s="7">
        <v>0</v>
      </c>
      <c r="AJ857" s="7">
        <v>0</v>
      </c>
      <c r="AK857" s="7">
        <v>0</v>
      </c>
      <c r="AL857" s="7">
        <v>1</v>
      </c>
      <c r="AM857" s="8">
        <v>43734</v>
      </c>
      <c r="AO857">
        <f>IF($AG857=1,G857,0)</f>
        <v>0</v>
      </c>
      <c r="AP857">
        <f>IF($AG857=1,H857,0)</f>
        <v>0</v>
      </c>
      <c r="AQ857">
        <f>IF($AG857=1,J857,0)</f>
        <v>0</v>
      </c>
      <c r="AR857">
        <f>IF($AG857=1,I857,0)</f>
        <v>0</v>
      </c>
      <c r="AS857">
        <f>IF($AG857=1,K857,0)</f>
        <v>0</v>
      </c>
      <c r="AU857">
        <f>IF($AJ857=1,T857,0)</f>
        <v>0</v>
      </c>
      <c r="AV857">
        <f>IF($AJ857=1,U857,0)</f>
        <v>0</v>
      </c>
      <c r="AW857">
        <f>IF($AJ857=1,V857,0)</f>
        <v>0</v>
      </c>
      <c r="AX857">
        <f>IF($AJ857=1,W857,0)</f>
        <v>0</v>
      </c>
      <c r="AY857">
        <f>IF($AJ857=1,X857,0)</f>
        <v>0</v>
      </c>
      <c r="BA857">
        <f>IF($AK857=1,M857,0)</f>
        <v>0</v>
      </c>
      <c r="BB857">
        <f>IF($AK857=1,N857,0)</f>
        <v>0</v>
      </c>
      <c r="BC857">
        <f>IF($AK857=1,O857,0)</f>
        <v>0</v>
      </c>
      <c r="BD857">
        <f>IF($AK857=1,P857,0)</f>
        <v>0</v>
      </c>
    </row>
    <row r="858" spans="1:56" x14ac:dyDescent="0.3">
      <c r="A858" s="7">
        <v>1481</v>
      </c>
      <c r="B858" s="6">
        <v>178642</v>
      </c>
      <c r="C858" s="7">
        <v>0</v>
      </c>
      <c r="D858" s="7">
        <v>1</v>
      </c>
      <c r="E858" s="7">
        <f>SUM(C858:D858)</f>
        <v>1</v>
      </c>
      <c r="F858" s="7">
        <v>49</v>
      </c>
      <c r="G858" s="7">
        <v>0</v>
      </c>
      <c r="H858" s="7">
        <v>0</v>
      </c>
      <c r="I858" s="7">
        <v>1</v>
      </c>
      <c r="J858" s="7">
        <v>0</v>
      </c>
      <c r="K858" s="7">
        <v>0</v>
      </c>
      <c r="L858" s="7" t="str" cm="1">
        <f t="array" ref="L858">_xlfn.IFS(G858=1,G$1,H858=1,H$1,I858=1,I$1,J858=1,J$1,K858=1,K$1)</f>
        <v>Together</v>
      </c>
      <c r="M858" s="7">
        <v>0</v>
      </c>
      <c r="N858" s="7">
        <v>0</v>
      </c>
      <c r="O858" s="7">
        <v>0</v>
      </c>
      <c r="P858" s="7">
        <v>1</v>
      </c>
      <c r="Q858" s="7" t="str" cm="1">
        <f t="array" ref="Q858">_xlfn.IFS(M858=1,M$1,N858=1,N$1,O858=1,O$1,P858=1,P$1)</f>
        <v>PhD</v>
      </c>
      <c r="R858" t="s">
        <v>43</v>
      </c>
      <c r="S858" s="7">
        <v>83</v>
      </c>
      <c r="T858" s="7">
        <v>3171</v>
      </c>
      <c r="U858" s="7">
        <v>0</v>
      </c>
      <c r="V858" s="7">
        <v>731</v>
      </c>
      <c r="W858" s="7">
        <v>104</v>
      </c>
      <c r="X858" s="7">
        <v>80</v>
      </c>
      <c r="Y858" s="7">
        <v>39</v>
      </c>
      <c r="Z858" s="7">
        <v>4048</v>
      </c>
      <c r="AA858" s="7">
        <v>1</v>
      </c>
      <c r="AB858" s="7">
        <v>4</v>
      </c>
      <c r="AC858" s="7">
        <v>9</v>
      </c>
      <c r="AD858" s="7">
        <v>4</v>
      </c>
      <c r="AE858" s="7">
        <v>6</v>
      </c>
      <c r="AF858" s="7">
        <v>0</v>
      </c>
      <c r="AG858" s="7">
        <v>0</v>
      </c>
      <c r="AH858" s="7">
        <v>0</v>
      </c>
      <c r="AI858" s="7">
        <v>0</v>
      </c>
      <c r="AJ858" s="7">
        <v>0</v>
      </c>
      <c r="AK858" s="7">
        <v>0</v>
      </c>
      <c r="AL858" s="7">
        <v>0</v>
      </c>
      <c r="AM858" s="8">
        <v>43734</v>
      </c>
      <c r="AO858">
        <f>IF($AG858=1,G858,0)</f>
        <v>0</v>
      </c>
      <c r="AP858">
        <f>IF($AG858=1,H858,0)</f>
        <v>0</v>
      </c>
      <c r="AQ858">
        <f>IF($AG858=1,J858,0)</f>
        <v>0</v>
      </c>
      <c r="AR858">
        <f>IF($AG858=1,I858,0)</f>
        <v>0</v>
      </c>
      <c r="AS858">
        <f>IF($AG858=1,K858,0)</f>
        <v>0</v>
      </c>
      <c r="AU858">
        <f>IF($AJ858=1,T858,0)</f>
        <v>0</v>
      </c>
      <c r="AV858">
        <f>IF($AJ858=1,U858,0)</f>
        <v>0</v>
      </c>
      <c r="AW858">
        <f>IF($AJ858=1,V858,0)</f>
        <v>0</v>
      </c>
      <c r="AX858">
        <f>IF($AJ858=1,W858,0)</f>
        <v>0</v>
      </c>
      <c r="AY858">
        <f>IF($AJ858=1,X858,0)</f>
        <v>0</v>
      </c>
      <c r="BA858">
        <f>IF($AK858=1,M858,0)</f>
        <v>0</v>
      </c>
      <c r="BB858">
        <f>IF($AK858=1,N858,0)</f>
        <v>0</v>
      </c>
      <c r="BC858">
        <f>IF($AK858=1,O858,0)</f>
        <v>0</v>
      </c>
      <c r="BD858">
        <f>IF($AK858=1,P858,0)</f>
        <v>0</v>
      </c>
    </row>
    <row r="859" spans="1:56" x14ac:dyDescent="0.3">
      <c r="A859" s="7">
        <v>1266</v>
      </c>
      <c r="B859" s="6">
        <v>163841</v>
      </c>
      <c r="C859" s="7">
        <v>0</v>
      </c>
      <c r="D859" s="7">
        <v>1</v>
      </c>
      <c r="E859" s="7">
        <f>SUM(C859:D859)</f>
        <v>1</v>
      </c>
      <c r="F859" s="7">
        <v>52</v>
      </c>
      <c r="G859" s="7">
        <v>1</v>
      </c>
      <c r="H859" s="7">
        <v>0</v>
      </c>
      <c r="I859" s="7">
        <v>0</v>
      </c>
      <c r="J859" s="7">
        <v>0</v>
      </c>
      <c r="K859" s="7">
        <v>0</v>
      </c>
      <c r="L859" s="7" t="str" cm="1">
        <f t="array" ref="L859">_xlfn.IFS(G859=1,G$1,H859=1,H$1,I859=1,I$1,J859=1,J$1,K859=1,K$1)</f>
        <v>Divorced</v>
      </c>
      <c r="M859" s="7">
        <v>0</v>
      </c>
      <c r="N859" s="7">
        <v>0</v>
      </c>
      <c r="O859" s="7">
        <v>1</v>
      </c>
      <c r="P859" s="7">
        <v>0</v>
      </c>
      <c r="Q859" s="7" t="str" cm="1">
        <f t="array" ref="Q859">_xlfn.IFS(M859=1,M$1,N859=1,N$1,O859=1,O$1,P859=1,P$1)</f>
        <v>Master</v>
      </c>
      <c r="R859" t="s">
        <v>42</v>
      </c>
      <c r="S859" s="7">
        <v>64</v>
      </c>
      <c r="T859" s="7">
        <v>1630</v>
      </c>
      <c r="U859" s="7">
        <v>38</v>
      </c>
      <c r="V859" s="7">
        <v>257</v>
      </c>
      <c r="W859" s="7">
        <v>51</v>
      </c>
      <c r="X859" s="7">
        <v>18</v>
      </c>
      <c r="Y859" s="7">
        <v>336</v>
      </c>
      <c r="Z859" s="7">
        <v>1658</v>
      </c>
      <c r="AA859" s="7">
        <v>1</v>
      </c>
      <c r="AB859" s="7">
        <v>9</v>
      </c>
      <c r="AC859" s="7">
        <v>3</v>
      </c>
      <c r="AD859" s="7">
        <v>9</v>
      </c>
      <c r="AE859" s="7">
        <v>6</v>
      </c>
      <c r="AF859" s="7">
        <v>0</v>
      </c>
      <c r="AG859" s="7">
        <v>0</v>
      </c>
      <c r="AH859" s="7">
        <v>0</v>
      </c>
      <c r="AI859" s="7">
        <v>0</v>
      </c>
      <c r="AJ859" s="7">
        <v>0</v>
      </c>
      <c r="AK859" s="7">
        <v>0</v>
      </c>
      <c r="AL859" s="7">
        <v>0</v>
      </c>
      <c r="AM859" s="8">
        <v>43734</v>
      </c>
      <c r="AO859">
        <f>IF($AG859=1,G859,0)</f>
        <v>0</v>
      </c>
      <c r="AP859">
        <f>IF($AG859=1,H859,0)</f>
        <v>0</v>
      </c>
      <c r="AQ859">
        <f>IF($AG859=1,J859,0)</f>
        <v>0</v>
      </c>
      <c r="AR859">
        <f>IF($AG859=1,I859,0)</f>
        <v>0</v>
      </c>
      <c r="AS859">
        <f>IF($AG859=1,K859,0)</f>
        <v>0</v>
      </c>
      <c r="AU859">
        <f>IF($AJ859=1,T859,0)</f>
        <v>0</v>
      </c>
      <c r="AV859">
        <f>IF($AJ859=1,U859,0)</f>
        <v>0</v>
      </c>
      <c r="AW859">
        <f>IF($AJ859=1,V859,0)</f>
        <v>0</v>
      </c>
      <c r="AX859">
        <f>IF($AJ859=1,W859,0)</f>
        <v>0</v>
      </c>
      <c r="AY859">
        <f>IF($AJ859=1,X859,0)</f>
        <v>0</v>
      </c>
      <c r="BA859">
        <f>IF($AK859=1,M859,0)</f>
        <v>0</v>
      </c>
      <c r="BB859">
        <f>IF($AK859=1,N859,0)</f>
        <v>0</v>
      </c>
      <c r="BC859">
        <f>IF($AK859=1,O859,0)</f>
        <v>0</v>
      </c>
      <c r="BD859">
        <f>IF($AK859=1,P859,0)</f>
        <v>0</v>
      </c>
    </row>
    <row r="860" spans="1:56" x14ac:dyDescent="0.3">
      <c r="A860" s="7">
        <v>2176</v>
      </c>
      <c r="B860" s="6">
        <v>163841</v>
      </c>
      <c r="C860" s="7">
        <v>0</v>
      </c>
      <c r="D860" s="7">
        <v>1</v>
      </c>
      <c r="E860" s="7">
        <f>SUM(C860:D860)</f>
        <v>1</v>
      </c>
      <c r="F860" s="7">
        <v>52</v>
      </c>
      <c r="G860" s="7">
        <v>1</v>
      </c>
      <c r="H860" s="7">
        <v>0</v>
      </c>
      <c r="I860" s="7">
        <v>0</v>
      </c>
      <c r="J860" s="7">
        <v>0</v>
      </c>
      <c r="K860" s="7">
        <v>0</v>
      </c>
      <c r="L860" s="7" t="str" cm="1">
        <f t="array" ref="L860">_xlfn.IFS(G860=1,G$1,H860=1,H$1,I860=1,I$1,J860=1,J$1,K860=1,K$1)</f>
        <v>Divorced</v>
      </c>
      <c r="M860" s="7">
        <v>0</v>
      </c>
      <c r="N860" s="7">
        <v>0</v>
      </c>
      <c r="O860" s="7">
        <v>1</v>
      </c>
      <c r="P860" s="7">
        <v>0</v>
      </c>
      <c r="Q860" s="7" t="str" cm="1">
        <f t="array" ref="Q860">_xlfn.IFS(M860=1,M$1,N860=1,N$1,O860=1,O$1,P860=1,P$1)</f>
        <v>Master</v>
      </c>
      <c r="R860" t="s">
        <v>39</v>
      </c>
      <c r="S860" s="7">
        <v>64</v>
      </c>
      <c r="T860" s="7">
        <v>1630</v>
      </c>
      <c r="U860" s="7">
        <v>38</v>
      </c>
      <c r="V860" s="7">
        <v>257</v>
      </c>
      <c r="W860" s="7">
        <v>51</v>
      </c>
      <c r="X860" s="7">
        <v>18</v>
      </c>
      <c r="Y860" s="7">
        <v>336</v>
      </c>
      <c r="Z860" s="7">
        <v>1658</v>
      </c>
      <c r="AA860" s="7">
        <v>1</v>
      </c>
      <c r="AB860" s="7">
        <v>9</v>
      </c>
      <c r="AC860" s="7">
        <v>3</v>
      </c>
      <c r="AD860" s="7">
        <v>9</v>
      </c>
      <c r="AE860" s="7">
        <v>6</v>
      </c>
      <c r="AF860" s="7">
        <v>0</v>
      </c>
      <c r="AG860" s="7">
        <v>0</v>
      </c>
      <c r="AH860" s="7">
        <v>0</v>
      </c>
      <c r="AI860" s="7">
        <v>0</v>
      </c>
      <c r="AJ860" s="7">
        <v>0</v>
      </c>
      <c r="AK860" s="7">
        <v>0</v>
      </c>
      <c r="AL860" s="7">
        <v>0</v>
      </c>
      <c r="AM860" s="8">
        <v>43734</v>
      </c>
      <c r="AO860">
        <f>IF($AG860=1,G860,0)</f>
        <v>0</v>
      </c>
      <c r="AP860">
        <f>IF($AG860=1,H860,0)</f>
        <v>0</v>
      </c>
      <c r="AQ860">
        <f>IF($AG860=1,J860,0)</f>
        <v>0</v>
      </c>
      <c r="AR860">
        <f>IF($AG860=1,I860,0)</f>
        <v>0</v>
      </c>
      <c r="AS860">
        <f>IF($AG860=1,K860,0)</f>
        <v>0</v>
      </c>
      <c r="AU860">
        <f>IF($AJ860=1,T860,0)</f>
        <v>0</v>
      </c>
      <c r="AV860">
        <f>IF($AJ860=1,U860,0)</f>
        <v>0</v>
      </c>
      <c r="AW860">
        <f>IF($AJ860=1,V860,0)</f>
        <v>0</v>
      </c>
      <c r="AX860">
        <f>IF($AJ860=1,W860,0)</f>
        <v>0</v>
      </c>
      <c r="AY860">
        <f>IF($AJ860=1,X860,0)</f>
        <v>0</v>
      </c>
      <c r="BA860">
        <f>IF($AK860=1,M860,0)</f>
        <v>0</v>
      </c>
      <c r="BB860">
        <f>IF($AK860=1,N860,0)</f>
        <v>0</v>
      </c>
      <c r="BC860">
        <f>IF($AK860=1,O860,0)</f>
        <v>0</v>
      </c>
      <c r="BD860">
        <f>IF($AK860=1,P860,0)</f>
        <v>0</v>
      </c>
    </row>
    <row r="861" spans="1:56" x14ac:dyDescent="0.3">
      <c r="A861" s="7">
        <v>2374</v>
      </c>
      <c r="B861" s="6">
        <v>163841</v>
      </c>
      <c r="C861" s="7">
        <v>0</v>
      </c>
      <c r="D861" s="7">
        <v>1</v>
      </c>
      <c r="E861" s="7">
        <f>SUM(C861:D861)</f>
        <v>1</v>
      </c>
      <c r="F861" s="7">
        <v>52</v>
      </c>
      <c r="G861" s="7">
        <v>1</v>
      </c>
      <c r="H861" s="7">
        <v>0</v>
      </c>
      <c r="I861" s="7">
        <v>0</v>
      </c>
      <c r="J861" s="7">
        <v>0</v>
      </c>
      <c r="K861" s="7">
        <v>0</v>
      </c>
      <c r="L861" s="7" t="str" cm="1">
        <f t="array" ref="L861">_xlfn.IFS(G861=1,G$1,H861=1,H$1,I861=1,I$1,J861=1,J$1,K861=1,K$1)</f>
        <v>Divorced</v>
      </c>
      <c r="M861" s="7">
        <v>0</v>
      </c>
      <c r="N861" s="7">
        <v>0</v>
      </c>
      <c r="O861" s="7">
        <v>1</v>
      </c>
      <c r="P861" s="7">
        <v>0</v>
      </c>
      <c r="Q861" s="7" t="str" cm="1">
        <f t="array" ref="Q861">_xlfn.IFS(M861=1,M$1,N861=1,N$1,O861=1,O$1,P861=1,P$1)</f>
        <v>Master</v>
      </c>
      <c r="R861" t="s">
        <v>39</v>
      </c>
      <c r="S861" s="7">
        <v>64</v>
      </c>
      <c r="T861" s="7">
        <v>1630</v>
      </c>
      <c r="U861" s="7">
        <v>38</v>
      </c>
      <c r="V861" s="7">
        <v>257</v>
      </c>
      <c r="W861" s="7">
        <v>51</v>
      </c>
      <c r="X861" s="7">
        <v>18</v>
      </c>
      <c r="Y861" s="7">
        <v>336</v>
      </c>
      <c r="Z861" s="7">
        <v>1658</v>
      </c>
      <c r="AA861" s="7">
        <v>1</v>
      </c>
      <c r="AB861" s="7">
        <v>9</v>
      </c>
      <c r="AC861" s="7">
        <v>3</v>
      </c>
      <c r="AD861" s="7">
        <v>9</v>
      </c>
      <c r="AE861" s="7">
        <v>6</v>
      </c>
      <c r="AF861" s="7">
        <v>0</v>
      </c>
      <c r="AG861" s="7">
        <v>0</v>
      </c>
      <c r="AH861" s="7">
        <v>0</v>
      </c>
      <c r="AI861" s="7">
        <v>0</v>
      </c>
      <c r="AJ861" s="7">
        <v>0</v>
      </c>
      <c r="AK861" s="7">
        <v>0</v>
      </c>
      <c r="AL861" s="7">
        <v>0</v>
      </c>
      <c r="AM861" s="8">
        <v>43734</v>
      </c>
      <c r="AO861">
        <f>IF($AG861=1,G861,0)</f>
        <v>0</v>
      </c>
      <c r="AP861">
        <f>IF($AG861=1,H861,0)</f>
        <v>0</v>
      </c>
      <c r="AQ861">
        <f>IF($AG861=1,J861,0)</f>
        <v>0</v>
      </c>
      <c r="AR861">
        <f>IF($AG861=1,I861,0)</f>
        <v>0</v>
      </c>
      <c r="AS861">
        <f>IF($AG861=1,K861,0)</f>
        <v>0</v>
      </c>
      <c r="AU861">
        <f>IF($AJ861=1,T861,0)</f>
        <v>0</v>
      </c>
      <c r="AV861">
        <f>IF($AJ861=1,U861,0)</f>
        <v>0</v>
      </c>
      <c r="AW861">
        <f>IF($AJ861=1,V861,0)</f>
        <v>0</v>
      </c>
      <c r="AX861">
        <f>IF($AJ861=1,W861,0)</f>
        <v>0</v>
      </c>
      <c r="AY861">
        <f>IF($AJ861=1,X861,0)</f>
        <v>0</v>
      </c>
      <c r="BA861">
        <f>IF($AK861=1,M861,0)</f>
        <v>0</v>
      </c>
      <c r="BB861">
        <f>IF($AK861=1,N861,0)</f>
        <v>0</v>
      </c>
      <c r="BC861">
        <f>IF($AK861=1,O861,0)</f>
        <v>0</v>
      </c>
      <c r="BD861">
        <f>IF($AK861=1,P861,0)</f>
        <v>0</v>
      </c>
    </row>
    <row r="862" spans="1:56" x14ac:dyDescent="0.3">
      <c r="A862" s="7">
        <v>2300</v>
      </c>
      <c r="B862" s="6">
        <v>181843</v>
      </c>
      <c r="C862" s="7">
        <v>0</v>
      </c>
      <c r="D862" s="7">
        <v>0</v>
      </c>
      <c r="E862" s="7">
        <f>SUM(C862:D862)</f>
        <v>0</v>
      </c>
      <c r="F862" s="7">
        <v>60</v>
      </c>
      <c r="G862" s="7">
        <v>0</v>
      </c>
      <c r="H862" s="7">
        <v>1</v>
      </c>
      <c r="I862" s="7">
        <v>0</v>
      </c>
      <c r="J862" s="7">
        <v>0</v>
      </c>
      <c r="K862" s="7">
        <v>0</v>
      </c>
      <c r="L862" s="7" t="str" cm="1">
        <f t="array" ref="L862">_xlfn.IFS(G862=1,G$1,H862=1,H$1,I862=1,I$1,J862=1,J$1,K862=1,K$1)</f>
        <v>Married</v>
      </c>
      <c r="M862" s="7">
        <v>0</v>
      </c>
      <c r="N862" s="7">
        <v>0</v>
      </c>
      <c r="O862" s="7">
        <v>1</v>
      </c>
      <c r="P862" s="7">
        <v>0</v>
      </c>
      <c r="Q862" s="7" t="str" cm="1">
        <f t="array" ref="Q862">_xlfn.IFS(M862=1,M$1,N862=1,N$1,O862=1,O$1,P862=1,P$1)</f>
        <v>Master</v>
      </c>
      <c r="R862" t="s">
        <v>44</v>
      </c>
      <c r="S862" s="7">
        <v>13</v>
      </c>
      <c r="T862" s="7">
        <v>1731</v>
      </c>
      <c r="U862" s="7">
        <v>191</v>
      </c>
      <c r="V862" s="7">
        <v>1193</v>
      </c>
      <c r="W862" s="7">
        <v>76</v>
      </c>
      <c r="X862" s="7">
        <v>153</v>
      </c>
      <c r="Y862" s="7">
        <v>307</v>
      </c>
      <c r="Z862" s="7">
        <v>3037</v>
      </c>
      <c r="AA862" s="7">
        <v>1</v>
      </c>
      <c r="AB862" s="7">
        <v>5</v>
      </c>
      <c r="AC862" s="7">
        <v>9</v>
      </c>
      <c r="AD862" s="7">
        <v>12</v>
      </c>
      <c r="AE862" s="7">
        <v>3</v>
      </c>
      <c r="AF862" s="7">
        <v>0</v>
      </c>
      <c r="AG862" s="7">
        <v>0</v>
      </c>
      <c r="AH862" s="7">
        <v>0</v>
      </c>
      <c r="AI862" s="7">
        <v>0</v>
      </c>
      <c r="AJ862" s="7">
        <v>0</v>
      </c>
      <c r="AK862" s="7">
        <v>0</v>
      </c>
      <c r="AL862" s="7">
        <v>0</v>
      </c>
      <c r="AM862" s="8">
        <v>43735</v>
      </c>
      <c r="AO862">
        <f>IF($AG862=1,G862,0)</f>
        <v>0</v>
      </c>
      <c r="AP862">
        <f>IF($AG862=1,H862,0)</f>
        <v>0</v>
      </c>
      <c r="AQ862">
        <f>IF($AG862=1,J862,0)</f>
        <v>0</v>
      </c>
      <c r="AR862">
        <f>IF($AG862=1,I862,0)</f>
        <v>0</v>
      </c>
      <c r="AS862">
        <f>IF($AG862=1,K862,0)</f>
        <v>0</v>
      </c>
      <c r="AU862">
        <f>IF($AJ862=1,T862,0)</f>
        <v>0</v>
      </c>
      <c r="AV862">
        <f>IF($AJ862=1,U862,0)</f>
        <v>0</v>
      </c>
      <c r="AW862">
        <f>IF($AJ862=1,V862,0)</f>
        <v>0</v>
      </c>
      <c r="AX862">
        <f>IF($AJ862=1,W862,0)</f>
        <v>0</v>
      </c>
      <c r="AY862">
        <f>IF($AJ862=1,X862,0)</f>
        <v>0</v>
      </c>
      <c r="BA862">
        <f>IF($AK862=1,M862,0)</f>
        <v>0</v>
      </c>
      <c r="BB862">
        <f>IF($AK862=1,N862,0)</f>
        <v>0</v>
      </c>
      <c r="BC862">
        <f>IF($AK862=1,O862,0)</f>
        <v>0</v>
      </c>
      <c r="BD862">
        <f>IF($AK862=1,P862,0)</f>
        <v>0</v>
      </c>
    </row>
    <row r="863" spans="1:56" x14ac:dyDescent="0.3">
      <c r="A863" s="7">
        <v>2175</v>
      </c>
      <c r="B863" s="6">
        <v>143641</v>
      </c>
      <c r="C863" s="7">
        <v>1</v>
      </c>
      <c r="D863" s="7">
        <v>1</v>
      </c>
      <c r="E863" s="7">
        <f>SUM(C863:D863)</f>
        <v>2</v>
      </c>
      <c r="F863" s="7">
        <v>51</v>
      </c>
      <c r="G863" s="7">
        <v>0</v>
      </c>
      <c r="H863" s="7">
        <v>1</v>
      </c>
      <c r="I863" s="7">
        <v>0</v>
      </c>
      <c r="J863" s="7">
        <v>0</v>
      </c>
      <c r="K863" s="7">
        <v>0</v>
      </c>
      <c r="L863" s="7" t="str" cm="1">
        <f t="array" ref="L863">_xlfn.IFS(G863=1,G$1,H863=1,H$1,I863=1,I$1,J863=1,J$1,K863=1,K$1)</f>
        <v>Married</v>
      </c>
      <c r="M863" s="7">
        <v>0</v>
      </c>
      <c r="N863" s="7">
        <v>0</v>
      </c>
      <c r="O863" s="7">
        <v>1</v>
      </c>
      <c r="P863" s="7">
        <v>0</v>
      </c>
      <c r="Q863" s="7" t="str" cm="1">
        <f t="array" ref="Q863">_xlfn.IFS(M863=1,M$1,N863=1,N$1,O863=1,O$1,P863=1,P$1)</f>
        <v>Master</v>
      </c>
      <c r="R863" t="s">
        <v>40</v>
      </c>
      <c r="S863" s="7">
        <v>50</v>
      </c>
      <c r="T863" s="7">
        <v>188</v>
      </c>
      <c r="U863" s="7">
        <v>7</v>
      </c>
      <c r="V863" s="7">
        <v>168</v>
      </c>
      <c r="W863" s="7">
        <v>13</v>
      </c>
      <c r="X863" s="7">
        <v>7</v>
      </c>
      <c r="Y863" s="7">
        <v>76</v>
      </c>
      <c r="Z863" s="7">
        <v>306</v>
      </c>
      <c r="AA863" s="7">
        <v>3</v>
      </c>
      <c r="AB863" s="7">
        <v>2</v>
      </c>
      <c r="AC863" s="7">
        <v>1</v>
      </c>
      <c r="AD863" s="7">
        <v>4</v>
      </c>
      <c r="AE863" s="7">
        <v>6</v>
      </c>
      <c r="AF863" s="7">
        <v>0</v>
      </c>
      <c r="AG863" s="7">
        <v>0</v>
      </c>
      <c r="AH863" s="7">
        <v>0</v>
      </c>
      <c r="AI863" s="7">
        <v>0</v>
      </c>
      <c r="AJ863" s="7">
        <v>0</v>
      </c>
      <c r="AK863" s="7">
        <v>0</v>
      </c>
      <c r="AL863" s="7">
        <v>0</v>
      </c>
      <c r="AM863" s="8">
        <v>43735</v>
      </c>
      <c r="AO863">
        <f>IF($AG863=1,G863,0)</f>
        <v>0</v>
      </c>
      <c r="AP863">
        <f>IF($AG863=1,H863,0)</f>
        <v>0</v>
      </c>
      <c r="AQ863">
        <f>IF($AG863=1,J863,0)</f>
        <v>0</v>
      </c>
      <c r="AR863">
        <f>IF($AG863=1,I863,0)</f>
        <v>0</v>
      </c>
      <c r="AS863">
        <f>IF($AG863=1,K863,0)</f>
        <v>0</v>
      </c>
      <c r="AU863">
        <f>IF($AJ863=1,T863,0)</f>
        <v>0</v>
      </c>
      <c r="AV863">
        <f>IF($AJ863=1,U863,0)</f>
        <v>0</v>
      </c>
      <c r="AW863">
        <f>IF($AJ863=1,V863,0)</f>
        <v>0</v>
      </c>
      <c r="AX863">
        <f>IF($AJ863=1,W863,0)</f>
        <v>0</v>
      </c>
      <c r="AY863">
        <f>IF($AJ863=1,X863,0)</f>
        <v>0</v>
      </c>
      <c r="BA863">
        <f>IF($AK863=1,M863,0)</f>
        <v>0</v>
      </c>
      <c r="BB863">
        <f>IF($AK863=1,N863,0)</f>
        <v>0</v>
      </c>
      <c r="BC863">
        <f>IF($AK863=1,O863,0)</f>
        <v>0</v>
      </c>
      <c r="BD863">
        <f>IF($AK863=1,P863,0)</f>
        <v>0</v>
      </c>
    </row>
    <row r="864" spans="1:56" x14ac:dyDescent="0.3">
      <c r="A864" s="7">
        <v>2060</v>
      </c>
      <c r="B864" s="6">
        <v>141014</v>
      </c>
      <c r="C864" s="7">
        <v>1</v>
      </c>
      <c r="D864" s="7">
        <v>0</v>
      </c>
      <c r="E864" s="7">
        <f>SUM(C864:D864)</f>
        <v>1</v>
      </c>
      <c r="F864" s="7">
        <v>42</v>
      </c>
      <c r="G864" s="7">
        <v>0</v>
      </c>
      <c r="H864" s="7">
        <v>1</v>
      </c>
      <c r="I864" s="7">
        <v>0</v>
      </c>
      <c r="J864" s="7">
        <v>0</v>
      </c>
      <c r="K864" s="7">
        <v>0</v>
      </c>
      <c r="L864" s="7" t="str" cm="1">
        <f t="array" ref="L864">_xlfn.IFS(G864=1,G$1,H864=1,H$1,I864=1,I$1,J864=1,J$1,K864=1,K$1)</f>
        <v>Married</v>
      </c>
      <c r="M864" s="7">
        <v>0</v>
      </c>
      <c r="N864" s="7">
        <v>0</v>
      </c>
      <c r="O864" s="7">
        <v>0</v>
      </c>
      <c r="P864" s="7">
        <v>1</v>
      </c>
      <c r="Q864" s="7" t="str" cm="1">
        <f t="array" ref="Q864">_xlfn.IFS(M864=1,M$1,N864=1,N$1,O864=1,O$1,P864=1,P$1)</f>
        <v>PhD</v>
      </c>
      <c r="R864" t="s">
        <v>44</v>
      </c>
      <c r="S864" s="7">
        <v>65</v>
      </c>
      <c r="T864" s="7">
        <v>24</v>
      </c>
      <c r="U864" s="7">
        <v>7</v>
      </c>
      <c r="V864" s="7">
        <v>21</v>
      </c>
      <c r="W864" s="7">
        <v>7</v>
      </c>
      <c r="X864" s="7">
        <v>0</v>
      </c>
      <c r="Y864" s="7">
        <v>10</v>
      </c>
      <c r="Z864" s="7">
        <v>48</v>
      </c>
      <c r="AA864" s="7">
        <v>1</v>
      </c>
      <c r="AB864" s="7">
        <v>1</v>
      </c>
      <c r="AC864" s="7">
        <v>0</v>
      </c>
      <c r="AD864" s="7">
        <v>2</v>
      </c>
      <c r="AE864" s="7">
        <v>7</v>
      </c>
      <c r="AF864" s="7">
        <v>0</v>
      </c>
      <c r="AG864" s="7">
        <v>0</v>
      </c>
      <c r="AH864" s="7">
        <v>0</v>
      </c>
      <c r="AI864" s="7">
        <v>0</v>
      </c>
      <c r="AJ864" s="7">
        <v>0</v>
      </c>
      <c r="AK864" s="7">
        <v>0</v>
      </c>
      <c r="AL864" s="7">
        <v>0</v>
      </c>
      <c r="AM864" s="8">
        <v>43735</v>
      </c>
      <c r="AO864">
        <f>IF($AG864=1,G864,0)</f>
        <v>0</v>
      </c>
      <c r="AP864">
        <f>IF($AG864=1,H864,0)</f>
        <v>0</v>
      </c>
      <c r="AQ864">
        <f>IF($AG864=1,J864,0)</f>
        <v>0</v>
      </c>
      <c r="AR864">
        <f>IF($AG864=1,I864,0)</f>
        <v>0</v>
      </c>
      <c r="AS864">
        <f>IF($AG864=1,K864,0)</f>
        <v>0</v>
      </c>
      <c r="AU864">
        <f>IF($AJ864=1,T864,0)</f>
        <v>0</v>
      </c>
      <c r="AV864">
        <f>IF($AJ864=1,U864,0)</f>
        <v>0</v>
      </c>
      <c r="AW864">
        <f>IF($AJ864=1,V864,0)</f>
        <v>0</v>
      </c>
      <c r="AX864">
        <f>IF($AJ864=1,W864,0)</f>
        <v>0</v>
      </c>
      <c r="AY864">
        <f>IF($AJ864=1,X864,0)</f>
        <v>0</v>
      </c>
      <c r="BA864">
        <f>IF($AK864=1,M864,0)</f>
        <v>0</v>
      </c>
      <c r="BB864">
        <f>IF($AK864=1,N864,0)</f>
        <v>0</v>
      </c>
      <c r="BC864">
        <f>IF($AK864=1,O864,0)</f>
        <v>0</v>
      </c>
      <c r="BD864">
        <f>IF($AK864=1,P864,0)</f>
        <v>0</v>
      </c>
    </row>
    <row r="865" spans="1:56" x14ac:dyDescent="0.3">
      <c r="A865" s="7">
        <v>1115</v>
      </c>
      <c r="B865" s="6">
        <v>130992</v>
      </c>
      <c r="C865" s="7">
        <v>1</v>
      </c>
      <c r="D865" s="7">
        <v>0</v>
      </c>
      <c r="E865" s="7">
        <f>SUM(C865:D865)</f>
        <v>1</v>
      </c>
      <c r="F865" s="7">
        <v>44</v>
      </c>
      <c r="G865" s="7">
        <v>1</v>
      </c>
      <c r="H865" s="7">
        <v>0</v>
      </c>
      <c r="I865" s="7">
        <v>0</v>
      </c>
      <c r="J865" s="7">
        <v>0</v>
      </c>
      <c r="K865" s="7">
        <v>0</v>
      </c>
      <c r="L865" s="7" t="str" cm="1">
        <f t="array" ref="L865">_xlfn.IFS(G865=1,G$1,H865=1,H$1,I865=1,I$1,J865=1,J$1,K865=1,K$1)</f>
        <v>Divorced</v>
      </c>
      <c r="M865" s="7">
        <v>0</v>
      </c>
      <c r="N865" s="7">
        <v>1</v>
      </c>
      <c r="O865" s="7">
        <v>0</v>
      </c>
      <c r="P865" s="7">
        <v>0</v>
      </c>
      <c r="Q865" s="7" t="str" cm="1">
        <f t="array" ref="Q865">_xlfn.IFS(M865=1,M$1,N865=1,N$1,O865=1,O$1,P865=1,P$1)</f>
        <v>Graduate</v>
      </c>
      <c r="R865" t="s">
        <v>43</v>
      </c>
      <c r="S865" s="7">
        <v>83</v>
      </c>
      <c r="T865" s="7">
        <v>72</v>
      </c>
      <c r="U865" s="7">
        <v>0</v>
      </c>
      <c r="V865" s="7">
        <v>59</v>
      </c>
      <c r="W865" s="7">
        <v>30</v>
      </c>
      <c r="X865" s="7">
        <v>13</v>
      </c>
      <c r="Y865" s="7">
        <v>8</v>
      </c>
      <c r="Z865" s="7">
        <v>165</v>
      </c>
      <c r="AA865" s="7">
        <v>1</v>
      </c>
      <c r="AB865" s="7">
        <v>1</v>
      </c>
      <c r="AC865" s="7">
        <v>0</v>
      </c>
      <c r="AD865" s="7">
        <v>3</v>
      </c>
      <c r="AE865" s="7">
        <v>7</v>
      </c>
      <c r="AF865" s="7">
        <v>0</v>
      </c>
      <c r="AG865" s="7">
        <v>0</v>
      </c>
      <c r="AH865" s="7">
        <v>0</v>
      </c>
      <c r="AI865" s="7">
        <v>0</v>
      </c>
      <c r="AJ865" s="7">
        <v>0</v>
      </c>
      <c r="AK865" s="7">
        <v>0</v>
      </c>
      <c r="AL865" s="7">
        <v>0</v>
      </c>
      <c r="AM865" s="8">
        <v>43735</v>
      </c>
      <c r="AO865">
        <f>IF($AG865=1,G865,0)</f>
        <v>0</v>
      </c>
      <c r="AP865">
        <f>IF($AG865=1,H865,0)</f>
        <v>0</v>
      </c>
      <c r="AQ865">
        <f>IF($AG865=1,J865,0)</f>
        <v>0</v>
      </c>
      <c r="AR865">
        <f>IF($AG865=1,I865,0)</f>
        <v>0</v>
      </c>
      <c r="AS865">
        <f>IF($AG865=1,K865,0)</f>
        <v>0</v>
      </c>
      <c r="AU865">
        <f>IF($AJ865=1,T865,0)</f>
        <v>0</v>
      </c>
      <c r="AV865">
        <f>IF($AJ865=1,U865,0)</f>
        <v>0</v>
      </c>
      <c r="AW865">
        <f>IF($AJ865=1,V865,0)</f>
        <v>0</v>
      </c>
      <c r="AX865">
        <f>IF($AJ865=1,W865,0)</f>
        <v>0</v>
      </c>
      <c r="AY865">
        <f>IF($AJ865=1,X865,0)</f>
        <v>0</v>
      </c>
      <c r="BA865">
        <f>IF($AK865=1,M865,0)</f>
        <v>0</v>
      </c>
      <c r="BB865">
        <f>IF($AK865=1,N865,0)</f>
        <v>0</v>
      </c>
      <c r="BC865">
        <f>IF($AK865=1,O865,0)</f>
        <v>0</v>
      </c>
      <c r="BD865">
        <f>IF($AK865=1,P865,0)</f>
        <v>0</v>
      </c>
    </row>
    <row r="866" spans="1:56" x14ac:dyDescent="0.3">
      <c r="A866" s="7">
        <v>3099</v>
      </c>
      <c r="B866" s="6">
        <v>130992</v>
      </c>
      <c r="C866" s="7">
        <v>1</v>
      </c>
      <c r="D866" s="7">
        <v>0</v>
      </c>
      <c r="E866" s="7">
        <f>SUM(C866:D866)</f>
        <v>1</v>
      </c>
      <c r="F866" s="7">
        <v>44</v>
      </c>
      <c r="G866" s="7">
        <v>1</v>
      </c>
      <c r="H866" s="7">
        <v>0</v>
      </c>
      <c r="I866" s="7">
        <v>0</v>
      </c>
      <c r="J866" s="7">
        <v>0</v>
      </c>
      <c r="K866" s="7">
        <v>0</v>
      </c>
      <c r="L866" s="7" t="str" cm="1">
        <f t="array" ref="L866">_xlfn.IFS(G866=1,G$1,H866=1,H$1,I866=1,I$1,J866=1,J$1,K866=1,K$1)</f>
        <v>Divorced</v>
      </c>
      <c r="M866" s="7">
        <v>0</v>
      </c>
      <c r="N866" s="7">
        <v>1</v>
      </c>
      <c r="O866" s="7">
        <v>0</v>
      </c>
      <c r="P866" s="7">
        <v>0</v>
      </c>
      <c r="Q866" s="7" t="str" cm="1">
        <f t="array" ref="Q866">_xlfn.IFS(M866=1,M$1,N866=1,N$1,O866=1,O$1,P866=1,P$1)</f>
        <v>Graduate</v>
      </c>
      <c r="R866" t="s">
        <v>40</v>
      </c>
      <c r="S866" s="7">
        <v>83</v>
      </c>
      <c r="T866" s="7">
        <v>72</v>
      </c>
      <c r="U866" s="7">
        <v>0</v>
      </c>
      <c r="V866" s="7">
        <v>59</v>
      </c>
      <c r="W866" s="7">
        <v>30</v>
      </c>
      <c r="X866" s="7">
        <v>13</v>
      </c>
      <c r="Y866" s="7">
        <v>8</v>
      </c>
      <c r="Z866" s="7">
        <v>165</v>
      </c>
      <c r="AA866" s="7">
        <v>1</v>
      </c>
      <c r="AB866" s="7">
        <v>1</v>
      </c>
      <c r="AC866" s="7">
        <v>0</v>
      </c>
      <c r="AD866" s="7">
        <v>3</v>
      </c>
      <c r="AE866" s="7">
        <v>7</v>
      </c>
      <c r="AF866" s="7">
        <v>0</v>
      </c>
      <c r="AG866" s="7">
        <v>0</v>
      </c>
      <c r="AH866" s="7">
        <v>0</v>
      </c>
      <c r="AI866" s="7">
        <v>0</v>
      </c>
      <c r="AJ866" s="7">
        <v>0</v>
      </c>
      <c r="AK866" s="7">
        <v>0</v>
      </c>
      <c r="AL866" s="7">
        <v>0</v>
      </c>
      <c r="AM866" s="8">
        <v>43735</v>
      </c>
      <c r="AO866">
        <f>IF($AG866=1,G866,0)</f>
        <v>0</v>
      </c>
      <c r="AP866">
        <f>IF($AG866=1,H866,0)</f>
        <v>0</v>
      </c>
      <c r="AQ866">
        <f>IF($AG866=1,J866,0)</f>
        <v>0</v>
      </c>
      <c r="AR866">
        <f>IF($AG866=1,I866,0)</f>
        <v>0</v>
      </c>
      <c r="AS866">
        <f>IF($AG866=1,K866,0)</f>
        <v>0</v>
      </c>
      <c r="AU866">
        <f>IF($AJ866=1,T866,0)</f>
        <v>0</v>
      </c>
      <c r="AV866">
        <f>IF($AJ866=1,U866,0)</f>
        <v>0</v>
      </c>
      <c r="AW866">
        <f>IF($AJ866=1,V866,0)</f>
        <v>0</v>
      </c>
      <c r="AX866">
        <f>IF($AJ866=1,W866,0)</f>
        <v>0</v>
      </c>
      <c r="AY866">
        <f>IF($AJ866=1,X866,0)</f>
        <v>0</v>
      </c>
      <c r="BA866">
        <f>IF($AK866=1,M866,0)</f>
        <v>0</v>
      </c>
      <c r="BB866">
        <f>IF($AK866=1,N866,0)</f>
        <v>0</v>
      </c>
      <c r="BC866">
        <f>IF($AK866=1,O866,0)</f>
        <v>0</v>
      </c>
      <c r="BD866">
        <f>IF($AK866=1,P866,0)</f>
        <v>0</v>
      </c>
    </row>
    <row r="867" spans="1:56" x14ac:dyDescent="0.3">
      <c r="A867" s="7">
        <v>2336</v>
      </c>
      <c r="B867" s="6">
        <v>138136</v>
      </c>
      <c r="C867" s="7">
        <v>1</v>
      </c>
      <c r="D867" s="7">
        <v>0</v>
      </c>
      <c r="E867" s="7">
        <f>SUM(C867:D867)</f>
        <v>1</v>
      </c>
      <c r="F867" s="7">
        <v>42</v>
      </c>
      <c r="G867" s="7">
        <v>0</v>
      </c>
      <c r="H867" s="7">
        <v>1</v>
      </c>
      <c r="I867" s="7">
        <v>0</v>
      </c>
      <c r="J867" s="7">
        <v>0</v>
      </c>
      <c r="K867" s="7">
        <v>0</v>
      </c>
      <c r="L867" s="7" t="str" cm="1">
        <f t="array" ref="L867">_xlfn.IFS(G867=1,G$1,H867=1,H$1,I867=1,I$1,J867=1,J$1,K867=1,K$1)</f>
        <v>Married</v>
      </c>
      <c r="M867" s="7">
        <v>0</v>
      </c>
      <c r="N867" s="7">
        <v>1</v>
      </c>
      <c r="O867" s="7">
        <v>0</v>
      </c>
      <c r="P867" s="7">
        <v>0</v>
      </c>
      <c r="Q867" s="7" t="str" cm="1">
        <f t="array" ref="Q867">_xlfn.IFS(M867=1,M$1,N867=1,N$1,O867=1,O$1,P867=1,P$1)</f>
        <v>Graduate</v>
      </c>
      <c r="R867" t="s">
        <v>44</v>
      </c>
      <c r="S867" s="7">
        <v>69</v>
      </c>
      <c r="T867" s="7">
        <v>29</v>
      </c>
      <c r="U867" s="7">
        <v>54</v>
      </c>
      <c r="V867" s="7">
        <v>98</v>
      </c>
      <c r="W867" s="7">
        <v>0</v>
      </c>
      <c r="X867" s="7">
        <v>72</v>
      </c>
      <c r="Y867" s="7">
        <v>120</v>
      </c>
      <c r="Z867" s="7">
        <v>134</v>
      </c>
      <c r="AA867" s="7">
        <v>2</v>
      </c>
      <c r="AB867" s="7">
        <v>3</v>
      </c>
      <c r="AC867" s="7">
        <v>1</v>
      </c>
      <c r="AD867" s="7">
        <v>2</v>
      </c>
      <c r="AE867" s="7">
        <v>8</v>
      </c>
      <c r="AF867" s="7">
        <v>1</v>
      </c>
      <c r="AG867" s="7">
        <v>0</v>
      </c>
      <c r="AH867" s="7">
        <v>0</v>
      </c>
      <c r="AI867" s="7">
        <v>0</v>
      </c>
      <c r="AJ867" s="7">
        <v>0</v>
      </c>
      <c r="AK867" s="7">
        <v>0</v>
      </c>
      <c r="AL867" s="7">
        <v>0</v>
      </c>
      <c r="AM867" s="8">
        <v>43735</v>
      </c>
      <c r="AO867">
        <f>IF($AG867=1,G867,0)</f>
        <v>0</v>
      </c>
      <c r="AP867">
        <f>IF($AG867=1,H867,0)</f>
        <v>0</v>
      </c>
      <c r="AQ867">
        <f>IF($AG867=1,J867,0)</f>
        <v>0</v>
      </c>
      <c r="AR867">
        <f>IF($AG867=1,I867,0)</f>
        <v>0</v>
      </c>
      <c r="AS867">
        <f>IF($AG867=1,K867,0)</f>
        <v>0</v>
      </c>
      <c r="AU867">
        <f>IF($AJ867=1,T867,0)</f>
        <v>0</v>
      </c>
      <c r="AV867">
        <f>IF($AJ867=1,U867,0)</f>
        <v>0</v>
      </c>
      <c r="AW867">
        <f>IF($AJ867=1,V867,0)</f>
        <v>0</v>
      </c>
      <c r="AX867">
        <f>IF($AJ867=1,W867,0)</f>
        <v>0</v>
      </c>
      <c r="AY867">
        <f>IF($AJ867=1,X867,0)</f>
        <v>0</v>
      </c>
      <c r="BA867">
        <f>IF($AK867=1,M867,0)</f>
        <v>0</v>
      </c>
      <c r="BB867">
        <f>IF($AK867=1,N867,0)</f>
        <v>0</v>
      </c>
      <c r="BC867">
        <f>IF($AK867=1,O867,0)</f>
        <v>0</v>
      </c>
      <c r="BD867">
        <f>IF($AK867=1,P867,0)</f>
        <v>0</v>
      </c>
    </row>
    <row r="868" spans="1:56" x14ac:dyDescent="0.3">
      <c r="A868" s="7">
        <v>2933</v>
      </c>
      <c r="B868" s="6">
        <v>196843</v>
      </c>
      <c r="C868" s="7">
        <v>0</v>
      </c>
      <c r="D868" s="7">
        <v>0</v>
      </c>
      <c r="E868" s="7">
        <f>SUM(C868:D868)</f>
        <v>0</v>
      </c>
      <c r="F868" s="7">
        <v>30</v>
      </c>
      <c r="G868" s="7">
        <v>0</v>
      </c>
      <c r="H868" s="7">
        <v>0</v>
      </c>
      <c r="I868" s="7">
        <v>0</v>
      </c>
      <c r="J868" s="7">
        <v>1</v>
      </c>
      <c r="K868" s="7">
        <v>0</v>
      </c>
      <c r="L868" s="7" t="str" cm="1">
        <f t="array" ref="L868">_xlfn.IFS(G868=1,G$1,H868=1,H$1,I868=1,I$1,J868=1,J$1,K868=1,K$1)</f>
        <v>Single</v>
      </c>
      <c r="M868" s="7">
        <v>0</v>
      </c>
      <c r="N868" s="7">
        <v>1</v>
      </c>
      <c r="O868" s="7">
        <v>0</v>
      </c>
      <c r="P868" s="7">
        <v>0</v>
      </c>
      <c r="Q868" s="7" t="str" cm="1">
        <f t="array" ref="Q868">_xlfn.IFS(M868=1,M$1,N868=1,N$1,O868=1,O$1,P868=1,P$1)</f>
        <v>Graduate</v>
      </c>
      <c r="R868" t="s">
        <v>43</v>
      </c>
      <c r="S868" s="7">
        <v>60</v>
      </c>
      <c r="T868" s="7">
        <v>911</v>
      </c>
      <c r="U868" s="7">
        <v>144</v>
      </c>
      <c r="V868" s="7">
        <v>1933</v>
      </c>
      <c r="W868" s="7">
        <v>81</v>
      </c>
      <c r="X868" s="7">
        <v>35</v>
      </c>
      <c r="Y868" s="7">
        <v>35</v>
      </c>
      <c r="Z868" s="7">
        <v>3069</v>
      </c>
      <c r="AA868" s="7">
        <v>1</v>
      </c>
      <c r="AB868" s="7">
        <v>6</v>
      </c>
      <c r="AC868" s="7">
        <v>11</v>
      </c>
      <c r="AD868" s="7">
        <v>10</v>
      </c>
      <c r="AE868" s="7">
        <v>2</v>
      </c>
      <c r="AF868" s="7">
        <v>0</v>
      </c>
      <c r="AG868" s="7">
        <v>0</v>
      </c>
      <c r="AH868" s="7">
        <v>1</v>
      </c>
      <c r="AI868" s="7">
        <v>0</v>
      </c>
      <c r="AJ868" s="7">
        <v>0</v>
      </c>
      <c r="AK868" s="7">
        <v>0</v>
      </c>
      <c r="AL868" s="7">
        <v>1</v>
      </c>
      <c r="AM868" s="8">
        <v>43736</v>
      </c>
      <c r="AO868">
        <f>IF($AG868=1,G868,0)</f>
        <v>0</v>
      </c>
      <c r="AP868">
        <f>IF($AG868=1,H868,0)</f>
        <v>0</v>
      </c>
      <c r="AQ868">
        <f>IF($AG868=1,J868,0)</f>
        <v>0</v>
      </c>
      <c r="AR868">
        <f>IF($AG868=1,I868,0)</f>
        <v>0</v>
      </c>
      <c r="AS868">
        <f>IF($AG868=1,K868,0)</f>
        <v>0</v>
      </c>
      <c r="AU868">
        <f>IF($AJ868=1,T868,0)</f>
        <v>0</v>
      </c>
      <c r="AV868">
        <f>IF($AJ868=1,U868,0)</f>
        <v>0</v>
      </c>
      <c r="AW868">
        <f>IF($AJ868=1,V868,0)</f>
        <v>0</v>
      </c>
      <c r="AX868">
        <f>IF($AJ868=1,W868,0)</f>
        <v>0</v>
      </c>
      <c r="AY868">
        <f>IF($AJ868=1,X868,0)</f>
        <v>0</v>
      </c>
      <c r="BA868">
        <f>IF($AK868=1,M868,0)</f>
        <v>0</v>
      </c>
      <c r="BB868">
        <f>IF($AK868=1,N868,0)</f>
        <v>0</v>
      </c>
      <c r="BC868">
        <f>IF($AK868=1,O868,0)</f>
        <v>0</v>
      </c>
      <c r="BD868">
        <f>IF($AK868=1,P868,0)</f>
        <v>0</v>
      </c>
    </row>
    <row r="869" spans="1:56" x14ac:dyDescent="0.3">
      <c r="A869" s="7">
        <v>2079</v>
      </c>
      <c r="B869" s="6">
        <v>127590</v>
      </c>
      <c r="C869" s="7">
        <v>1</v>
      </c>
      <c r="D869" s="7">
        <v>0</v>
      </c>
      <c r="E869" s="7">
        <f>SUM(C869:D869)</f>
        <v>1</v>
      </c>
      <c r="F869" s="7">
        <v>38</v>
      </c>
      <c r="G869" s="7">
        <v>0</v>
      </c>
      <c r="H869" s="7">
        <v>0</v>
      </c>
      <c r="I869" s="7">
        <v>1</v>
      </c>
      <c r="J869" s="7">
        <v>0</v>
      </c>
      <c r="K869" s="7">
        <v>0</v>
      </c>
      <c r="L869" s="7" t="str" cm="1">
        <f t="array" ref="L869">_xlfn.IFS(G869=1,G$1,H869=1,H$1,I869=1,I$1,J869=1,J$1,K869=1,K$1)</f>
        <v>Together</v>
      </c>
      <c r="M869" s="7">
        <v>0</v>
      </c>
      <c r="N869" s="7">
        <v>0</v>
      </c>
      <c r="O869" s="7">
        <v>1</v>
      </c>
      <c r="P869" s="7">
        <v>0</v>
      </c>
      <c r="Q869" s="7" t="str" cm="1">
        <f t="array" ref="Q869">_xlfn.IFS(M869=1,M$1,N869=1,N$1,O869=1,O$1,P869=1,P$1)</f>
        <v>Master</v>
      </c>
      <c r="R869" t="s">
        <v>40</v>
      </c>
      <c r="S869" s="7">
        <v>38</v>
      </c>
      <c r="T869" s="7">
        <v>28</v>
      </c>
      <c r="U869" s="7">
        <v>0</v>
      </c>
      <c r="V869" s="7">
        <v>23</v>
      </c>
      <c r="W869" s="7">
        <v>0</v>
      </c>
      <c r="X869" s="7">
        <v>0</v>
      </c>
      <c r="Y869" s="7">
        <v>5</v>
      </c>
      <c r="Z869" s="7">
        <v>46</v>
      </c>
      <c r="AA869" s="7">
        <v>1</v>
      </c>
      <c r="AB869" s="7">
        <v>1</v>
      </c>
      <c r="AC869" s="7">
        <v>0</v>
      </c>
      <c r="AD869" s="7">
        <v>2</v>
      </c>
      <c r="AE869" s="7">
        <v>7</v>
      </c>
      <c r="AF869" s="7">
        <v>0</v>
      </c>
      <c r="AG869" s="7">
        <v>0</v>
      </c>
      <c r="AH869" s="7">
        <v>0</v>
      </c>
      <c r="AI869" s="7">
        <v>0</v>
      </c>
      <c r="AJ869" s="7">
        <v>0</v>
      </c>
      <c r="AK869" s="7">
        <v>0</v>
      </c>
      <c r="AL869" s="7">
        <v>0</v>
      </c>
      <c r="AM869" s="8">
        <v>43736</v>
      </c>
      <c r="AO869">
        <f>IF($AG869=1,G869,0)</f>
        <v>0</v>
      </c>
      <c r="AP869">
        <f>IF($AG869=1,H869,0)</f>
        <v>0</v>
      </c>
      <c r="AQ869">
        <f>IF($AG869=1,J869,0)</f>
        <v>0</v>
      </c>
      <c r="AR869">
        <f>IF($AG869=1,I869,0)</f>
        <v>0</v>
      </c>
      <c r="AS869">
        <f>IF($AG869=1,K869,0)</f>
        <v>0</v>
      </c>
      <c r="AU869">
        <f>IF($AJ869=1,T869,0)</f>
        <v>0</v>
      </c>
      <c r="AV869">
        <f>IF($AJ869=1,U869,0)</f>
        <v>0</v>
      </c>
      <c r="AW869">
        <f>IF($AJ869=1,V869,0)</f>
        <v>0</v>
      </c>
      <c r="AX869">
        <f>IF($AJ869=1,W869,0)</f>
        <v>0</v>
      </c>
      <c r="AY869">
        <f>IF($AJ869=1,X869,0)</f>
        <v>0</v>
      </c>
      <c r="BA869">
        <f>IF($AK869=1,M869,0)</f>
        <v>0</v>
      </c>
      <c r="BB869">
        <f>IF($AK869=1,N869,0)</f>
        <v>0</v>
      </c>
      <c r="BC869">
        <f>IF($AK869=1,O869,0)</f>
        <v>0</v>
      </c>
      <c r="BD869">
        <f>IF($AK869=1,P869,0)</f>
        <v>0</v>
      </c>
    </row>
    <row r="870" spans="1:56" x14ac:dyDescent="0.3">
      <c r="A870" s="7">
        <v>1450</v>
      </c>
      <c r="B870" s="6">
        <v>175261</v>
      </c>
      <c r="C870" s="7">
        <v>0</v>
      </c>
      <c r="D870" s="7">
        <v>0</v>
      </c>
      <c r="E870" s="7">
        <f>SUM(C870:D870)</f>
        <v>0</v>
      </c>
      <c r="F870" s="7">
        <v>65</v>
      </c>
      <c r="G870" s="7">
        <v>0</v>
      </c>
      <c r="H870" s="7">
        <v>0</v>
      </c>
      <c r="I870" s="7">
        <v>1</v>
      </c>
      <c r="J870" s="7">
        <v>0</v>
      </c>
      <c r="K870" s="7">
        <v>0</v>
      </c>
      <c r="L870" s="7" t="str" cm="1">
        <f t="array" ref="L870">_xlfn.IFS(G870=1,G$1,H870=1,H$1,I870=1,I$1,J870=1,J$1,K870=1,K$1)</f>
        <v>Together</v>
      </c>
      <c r="M870" s="7">
        <v>0</v>
      </c>
      <c r="N870" s="7">
        <v>0</v>
      </c>
      <c r="O870" s="7">
        <v>0</v>
      </c>
      <c r="P870" s="7">
        <v>1</v>
      </c>
      <c r="Q870" s="7" t="str" cm="1">
        <f t="array" ref="Q870">_xlfn.IFS(M870=1,M$1,N870=1,N$1,O870=1,O$1,P870=1,P$1)</f>
        <v>PhD</v>
      </c>
      <c r="R870" t="s">
        <v>39</v>
      </c>
      <c r="S870" s="7">
        <v>17</v>
      </c>
      <c r="T870" s="7">
        <v>2885</v>
      </c>
      <c r="U870" s="7">
        <v>40</v>
      </c>
      <c r="V870" s="7">
        <v>962</v>
      </c>
      <c r="W870" s="7">
        <v>54</v>
      </c>
      <c r="X870" s="7">
        <v>79</v>
      </c>
      <c r="Y870" s="7">
        <v>40</v>
      </c>
      <c r="Z870" s="7">
        <v>3980</v>
      </c>
      <c r="AA870" s="7">
        <v>1</v>
      </c>
      <c r="AB870" s="7">
        <v>5</v>
      </c>
      <c r="AC870" s="7">
        <v>6</v>
      </c>
      <c r="AD870" s="7">
        <v>5</v>
      </c>
      <c r="AE870" s="7">
        <v>2</v>
      </c>
      <c r="AF870" s="7">
        <v>0</v>
      </c>
      <c r="AG870" s="7">
        <v>1</v>
      </c>
      <c r="AH870" s="7">
        <v>1</v>
      </c>
      <c r="AI870" s="7">
        <v>0</v>
      </c>
      <c r="AJ870" s="7">
        <v>0</v>
      </c>
      <c r="AK870" s="7">
        <v>0</v>
      </c>
      <c r="AL870" s="7">
        <v>1</v>
      </c>
      <c r="AM870" s="8">
        <v>43736</v>
      </c>
      <c r="AO870">
        <f>IF($AG870=1,G870,0)</f>
        <v>0</v>
      </c>
      <c r="AP870">
        <f>IF($AG870=1,H870,0)</f>
        <v>0</v>
      </c>
      <c r="AQ870">
        <f>IF($AG870=1,J870,0)</f>
        <v>0</v>
      </c>
      <c r="AR870">
        <f>IF($AG870=1,I870,0)</f>
        <v>1</v>
      </c>
      <c r="AS870">
        <f>IF($AG870=1,K870,0)</f>
        <v>0</v>
      </c>
      <c r="AU870">
        <f>IF($AJ870=1,T870,0)</f>
        <v>0</v>
      </c>
      <c r="AV870">
        <f>IF($AJ870=1,U870,0)</f>
        <v>0</v>
      </c>
      <c r="AW870">
        <f>IF($AJ870=1,V870,0)</f>
        <v>0</v>
      </c>
      <c r="AX870">
        <f>IF($AJ870=1,W870,0)</f>
        <v>0</v>
      </c>
      <c r="AY870">
        <f>IF($AJ870=1,X870,0)</f>
        <v>0</v>
      </c>
      <c r="BA870">
        <f>IF($AK870=1,M870,0)</f>
        <v>0</v>
      </c>
      <c r="BB870">
        <f>IF($AK870=1,N870,0)</f>
        <v>0</v>
      </c>
      <c r="BC870">
        <f>IF($AK870=1,O870,0)</f>
        <v>0</v>
      </c>
      <c r="BD870">
        <f>IF($AK870=1,P870,0)</f>
        <v>0</v>
      </c>
    </row>
    <row r="871" spans="1:56" x14ac:dyDescent="0.3">
      <c r="A871" s="7">
        <v>1517</v>
      </c>
      <c r="B871" s="6">
        <v>165316</v>
      </c>
      <c r="C871" s="7">
        <v>1</v>
      </c>
      <c r="D871" s="7">
        <v>1</v>
      </c>
      <c r="E871" s="7">
        <f>SUM(C871:D871)</f>
        <v>2</v>
      </c>
      <c r="F871" s="7">
        <v>58</v>
      </c>
      <c r="G871" s="7">
        <v>0</v>
      </c>
      <c r="H871" s="7">
        <v>1</v>
      </c>
      <c r="I871" s="7">
        <v>0</v>
      </c>
      <c r="J871" s="7">
        <v>0</v>
      </c>
      <c r="K871" s="7">
        <v>0</v>
      </c>
      <c r="L871" s="7" t="str" cm="1">
        <f t="array" ref="L871">_xlfn.IFS(G871=1,G$1,H871=1,H$1,I871=1,I$1,J871=1,J$1,K871=1,K$1)</f>
        <v>Married</v>
      </c>
      <c r="M871" s="7">
        <v>0</v>
      </c>
      <c r="N871" s="7">
        <v>1</v>
      </c>
      <c r="O871" s="7">
        <v>0</v>
      </c>
      <c r="P871" s="7">
        <v>0</v>
      </c>
      <c r="Q871" s="7" t="str" cm="1">
        <f t="array" ref="Q871">_xlfn.IFS(M871=1,M$1,N871=1,N$1,O871=1,O$1,P871=1,P$1)</f>
        <v>Graduate</v>
      </c>
      <c r="R871" t="s">
        <v>43</v>
      </c>
      <c r="S871" s="7">
        <v>65</v>
      </c>
      <c r="T871" s="7">
        <v>283</v>
      </c>
      <c r="U871" s="7">
        <v>15</v>
      </c>
      <c r="V871" s="7">
        <v>233</v>
      </c>
      <c r="W871" s="7">
        <v>8</v>
      </c>
      <c r="X871" s="7">
        <v>23</v>
      </c>
      <c r="Y871" s="7">
        <v>96</v>
      </c>
      <c r="Z871" s="7">
        <v>466</v>
      </c>
      <c r="AA871" s="7">
        <v>2</v>
      </c>
      <c r="AB871" s="7">
        <v>3</v>
      </c>
      <c r="AC871" s="7">
        <v>2</v>
      </c>
      <c r="AD871" s="7">
        <v>5</v>
      </c>
      <c r="AE871" s="7">
        <v>4</v>
      </c>
      <c r="AF871" s="7">
        <v>0</v>
      </c>
      <c r="AG871" s="7">
        <v>0</v>
      </c>
      <c r="AH871" s="7">
        <v>0</v>
      </c>
      <c r="AI871" s="7">
        <v>0</v>
      </c>
      <c r="AJ871" s="7">
        <v>0</v>
      </c>
      <c r="AK871" s="7">
        <v>0</v>
      </c>
      <c r="AL871" s="7">
        <v>0</v>
      </c>
      <c r="AM871" s="8">
        <v>43737</v>
      </c>
      <c r="AO871">
        <f>IF($AG871=1,G871,0)</f>
        <v>0</v>
      </c>
      <c r="AP871">
        <f>IF($AG871=1,H871,0)</f>
        <v>0</v>
      </c>
      <c r="AQ871">
        <f>IF($AG871=1,J871,0)</f>
        <v>0</v>
      </c>
      <c r="AR871">
        <f>IF($AG871=1,I871,0)</f>
        <v>0</v>
      </c>
      <c r="AS871">
        <f>IF($AG871=1,K871,0)</f>
        <v>0</v>
      </c>
      <c r="AU871">
        <f>IF($AJ871=1,T871,0)</f>
        <v>0</v>
      </c>
      <c r="AV871">
        <f>IF($AJ871=1,U871,0)</f>
        <v>0</v>
      </c>
      <c r="AW871">
        <f>IF($AJ871=1,V871,0)</f>
        <v>0</v>
      </c>
      <c r="AX871">
        <f>IF($AJ871=1,W871,0)</f>
        <v>0</v>
      </c>
      <c r="AY871">
        <f>IF($AJ871=1,X871,0)</f>
        <v>0</v>
      </c>
      <c r="BA871">
        <f>IF($AK871=1,M871,0)</f>
        <v>0</v>
      </c>
      <c r="BB871">
        <f>IF($AK871=1,N871,0)</f>
        <v>0</v>
      </c>
      <c r="BC871">
        <f>IF($AK871=1,O871,0)</f>
        <v>0</v>
      </c>
      <c r="BD871">
        <f>IF($AK871=1,P871,0)</f>
        <v>0</v>
      </c>
    </row>
    <row r="872" spans="1:56" x14ac:dyDescent="0.3">
      <c r="A872" s="7">
        <v>1753</v>
      </c>
      <c r="B872" s="6">
        <v>142720</v>
      </c>
      <c r="C872" s="7">
        <v>1</v>
      </c>
      <c r="D872" s="7">
        <v>1</v>
      </c>
      <c r="E872" s="7">
        <f>SUM(C872:D872)</f>
        <v>2</v>
      </c>
      <c r="F872" s="7">
        <v>55</v>
      </c>
      <c r="G872" s="7">
        <v>0</v>
      </c>
      <c r="H872" s="7">
        <v>0</v>
      </c>
      <c r="I872" s="7">
        <v>0</v>
      </c>
      <c r="J872" s="7">
        <v>1</v>
      </c>
      <c r="K872" s="7">
        <v>0</v>
      </c>
      <c r="L872" s="7" t="str" cm="1">
        <f t="array" ref="L872">_xlfn.IFS(G872=1,G$1,H872=1,H$1,I872=1,I$1,J872=1,J$1,K872=1,K$1)</f>
        <v>Single</v>
      </c>
      <c r="M872" s="7">
        <v>0</v>
      </c>
      <c r="N872" s="7">
        <v>1</v>
      </c>
      <c r="O872" s="7">
        <v>0</v>
      </c>
      <c r="P872" s="7">
        <v>0</v>
      </c>
      <c r="Q872" s="7" t="str" cm="1">
        <f t="array" ref="Q872">_xlfn.IFS(M872=1,M$1,N872=1,N$1,O872=1,O$1,P872=1,P$1)</f>
        <v>Graduate</v>
      </c>
      <c r="R872" t="s">
        <v>41</v>
      </c>
      <c r="S872" s="7">
        <v>9</v>
      </c>
      <c r="T872" s="7">
        <v>1310</v>
      </c>
      <c r="U872" s="7">
        <v>17</v>
      </c>
      <c r="V872" s="7">
        <v>304</v>
      </c>
      <c r="W872" s="7">
        <v>94</v>
      </c>
      <c r="X872" s="7">
        <v>87</v>
      </c>
      <c r="Y872" s="7">
        <v>374</v>
      </c>
      <c r="Z872" s="7">
        <v>1437</v>
      </c>
      <c r="AA872" s="7">
        <v>8</v>
      </c>
      <c r="AB872" s="7">
        <v>7</v>
      </c>
      <c r="AC872" s="7">
        <v>3</v>
      </c>
      <c r="AD872" s="7">
        <v>7</v>
      </c>
      <c r="AE872" s="7">
        <v>8</v>
      </c>
      <c r="AF872" s="7">
        <v>0</v>
      </c>
      <c r="AG872" s="7">
        <v>0</v>
      </c>
      <c r="AH872" s="7">
        <v>0</v>
      </c>
      <c r="AI872" s="7">
        <v>0</v>
      </c>
      <c r="AJ872" s="7">
        <v>0</v>
      </c>
      <c r="AK872" s="7">
        <v>0</v>
      </c>
      <c r="AL872" s="7">
        <v>1</v>
      </c>
      <c r="AM872" s="8">
        <v>43737</v>
      </c>
      <c r="AO872">
        <f>IF($AG872=1,G872,0)</f>
        <v>0</v>
      </c>
      <c r="AP872">
        <f>IF($AG872=1,H872,0)</f>
        <v>0</v>
      </c>
      <c r="AQ872">
        <f>IF($AG872=1,J872,0)</f>
        <v>0</v>
      </c>
      <c r="AR872">
        <f>IF($AG872=1,I872,0)</f>
        <v>0</v>
      </c>
      <c r="AS872">
        <f>IF($AG872=1,K872,0)</f>
        <v>0</v>
      </c>
      <c r="AU872">
        <f>IF($AJ872=1,T872,0)</f>
        <v>0</v>
      </c>
      <c r="AV872">
        <f>IF($AJ872=1,U872,0)</f>
        <v>0</v>
      </c>
      <c r="AW872">
        <f>IF($AJ872=1,V872,0)</f>
        <v>0</v>
      </c>
      <c r="AX872">
        <f>IF($AJ872=1,W872,0)</f>
        <v>0</v>
      </c>
      <c r="AY872">
        <f>IF($AJ872=1,X872,0)</f>
        <v>0</v>
      </c>
      <c r="BA872">
        <f>IF($AK872=1,M872,0)</f>
        <v>0</v>
      </c>
      <c r="BB872">
        <f>IF($AK872=1,N872,0)</f>
        <v>0</v>
      </c>
      <c r="BC872">
        <f>IF($AK872=1,O872,0)</f>
        <v>0</v>
      </c>
      <c r="BD872">
        <f>IF($AK872=1,P872,0)</f>
        <v>0</v>
      </c>
    </row>
    <row r="873" spans="1:56" x14ac:dyDescent="0.3">
      <c r="A873" s="7">
        <v>1413</v>
      </c>
      <c r="B873" s="6">
        <v>161314</v>
      </c>
      <c r="C873" s="7">
        <v>0</v>
      </c>
      <c r="D873" s="7">
        <v>1</v>
      </c>
      <c r="E873" s="7">
        <f>SUM(C873:D873)</f>
        <v>1</v>
      </c>
      <c r="F873" s="7">
        <v>52</v>
      </c>
      <c r="G873" s="7">
        <v>0</v>
      </c>
      <c r="H873" s="7">
        <v>1</v>
      </c>
      <c r="I873" s="7">
        <v>0</v>
      </c>
      <c r="J873" s="7">
        <v>0</v>
      </c>
      <c r="K873" s="7">
        <v>0</v>
      </c>
      <c r="L873" s="7" t="str" cm="1">
        <f t="array" ref="L873">_xlfn.IFS(G873=1,G$1,H873=1,H$1,I873=1,I$1,J873=1,J$1,K873=1,K$1)</f>
        <v>Married</v>
      </c>
      <c r="M873" s="7">
        <v>0</v>
      </c>
      <c r="N873" s="7">
        <v>1</v>
      </c>
      <c r="O873" s="7">
        <v>0</v>
      </c>
      <c r="P873" s="7">
        <v>0</v>
      </c>
      <c r="Q873" s="7" t="str" cm="1">
        <f t="array" ref="Q873">_xlfn.IFS(M873=1,M$1,N873=1,N$1,O873=1,O$1,P873=1,P$1)</f>
        <v>Graduate</v>
      </c>
      <c r="R873" t="s">
        <v>40</v>
      </c>
      <c r="S873" s="7">
        <v>1</v>
      </c>
      <c r="T873" s="7">
        <v>994</v>
      </c>
      <c r="U873" s="7">
        <v>0</v>
      </c>
      <c r="V873" s="7">
        <v>497</v>
      </c>
      <c r="W873" s="7">
        <v>255</v>
      </c>
      <c r="X873" s="7">
        <v>453</v>
      </c>
      <c r="Y873" s="7">
        <v>453</v>
      </c>
      <c r="Z873" s="7">
        <v>1747</v>
      </c>
      <c r="AA873" s="7">
        <v>2</v>
      </c>
      <c r="AB873" s="7">
        <v>5</v>
      </c>
      <c r="AC873" s="7">
        <v>5</v>
      </c>
      <c r="AD873" s="7">
        <v>12</v>
      </c>
      <c r="AE873" s="7">
        <v>3</v>
      </c>
      <c r="AF873" s="7">
        <v>0</v>
      </c>
      <c r="AG873" s="7">
        <v>0</v>
      </c>
      <c r="AH873" s="7">
        <v>0</v>
      </c>
      <c r="AI873" s="7">
        <v>0</v>
      </c>
      <c r="AJ873" s="7">
        <v>0</v>
      </c>
      <c r="AK873" s="7">
        <v>0</v>
      </c>
      <c r="AL873" s="7">
        <v>0</v>
      </c>
      <c r="AM873" s="8">
        <v>43738</v>
      </c>
      <c r="AO873">
        <f>IF($AG873=1,G873,0)</f>
        <v>0</v>
      </c>
      <c r="AP873">
        <f>IF($AG873=1,H873,0)</f>
        <v>0</v>
      </c>
      <c r="AQ873">
        <f>IF($AG873=1,J873,0)</f>
        <v>0</v>
      </c>
      <c r="AR873">
        <f>IF($AG873=1,I873,0)</f>
        <v>0</v>
      </c>
      <c r="AS873">
        <f>IF($AG873=1,K873,0)</f>
        <v>0</v>
      </c>
      <c r="AU873">
        <f>IF($AJ873=1,T873,0)</f>
        <v>0</v>
      </c>
      <c r="AV873">
        <f>IF($AJ873=1,U873,0)</f>
        <v>0</v>
      </c>
      <c r="AW873">
        <f>IF($AJ873=1,V873,0)</f>
        <v>0</v>
      </c>
      <c r="AX873">
        <f>IF($AJ873=1,W873,0)</f>
        <v>0</v>
      </c>
      <c r="AY873">
        <f>IF($AJ873=1,X873,0)</f>
        <v>0</v>
      </c>
      <c r="BA873">
        <f>IF($AK873=1,M873,0)</f>
        <v>0</v>
      </c>
      <c r="BB873">
        <f>IF($AK873=1,N873,0)</f>
        <v>0</v>
      </c>
      <c r="BC873">
        <f>IF($AK873=1,O873,0)</f>
        <v>0</v>
      </c>
      <c r="BD873">
        <f>IF($AK873=1,P873,0)</f>
        <v>0</v>
      </c>
    </row>
    <row r="874" spans="1:56" x14ac:dyDescent="0.3">
      <c r="A874" s="7">
        <v>1817</v>
      </c>
      <c r="B874" s="6">
        <v>149494</v>
      </c>
      <c r="C874" s="7">
        <v>1</v>
      </c>
      <c r="D874" s="7">
        <v>0</v>
      </c>
      <c r="E874" s="7">
        <f>SUM(C874:D874)</f>
        <v>1</v>
      </c>
      <c r="F874" s="7">
        <v>48</v>
      </c>
      <c r="G874" s="7">
        <v>0</v>
      </c>
      <c r="H874" s="7">
        <v>0</v>
      </c>
      <c r="I874" s="7">
        <v>0</v>
      </c>
      <c r="J874" s="7">
        <v>1</v>
      </c>
      <c r="K874" s="7">
        <v>0</v>
      </c>
      <c r="L874" s="7" t="str" cm="1">
        <f t="array" ref="L874">_xlfn.IFS(G874=1,G$1,H874=1,H$1,I874=1,I$1,J874=1,J$1,K874=1,K$1)</f>
        <v>Single</v>
      </c>
      <c r="M874" s="7">
        <v>0</v>
      </c>
      <c r="N874" s="7">
        <v>0</v>
      </c>
      <c r="O874" s="7">
        <v>1</v>
      </c>
      <c r="P874" s="7">
        <v>0</v>
      </c>
      <c r="Q874" s="7" t="str" cm="1">
        <f t="array" ref="Q874">_xlfn.IFS(M874=1,M$1,N874=1,N$1,O874=1,O$1,P874=1,P$1)</f>
        <v>Master</v>
      </c>
      <c r="R874" t="s">
        <v>43</v>
      </c>
      <c r="S874" s="7">
        <v>46</v>
      </c>
      <c r="T874" s="7">
        <v>577</v>
      </c>
      <c r="U874" s="7">
        <v>27</v>
      </c>
      <c r="V874" s="7">
        <v>293</v>
      </c>
      <c r="W874" s="7">
        <v>0</v>
      </c>
      <c r="X874" s="7">
        <v>18</v>
      </c>
      <c r="Y874" s="7">
        <v>248</v>
      </c>
      <c r="Z874" s="7">
        <v>668</v>
      </c>
      <c r="AA874" s="7">
        <v>2</v>
      </c>
      <c r="AB874" s="7">
        <v>6</v>
      </c>
      <c r="AC874" s="7">
        <v>1</v>
      </c>
      <c r="AD874" s="7">
        <v>5</v>
      </c>
      <c r="AE874" s="7">
        <v>7</v>
      </c>
      <c r="AF874" s="7">
        <v>0</v>
      </c>
      <c r="AG874" s="7">
        <v>0</v>
      </c>
      <c r="AH874" s="7">
        <v>0</v>
      </c>
      <c r="AI874" s="7">
        <v>0</v>
      </c>
      <c r="AJ874" s="7">
        <v>0</v>
      </c>
      <c r="AK874" s="7">
        <v>0</v>
      </c>
      <c r="AL874" s="7">
        <v>0</v>
      </c>
      <c r="AM874" s="8">
        <v>43738</v>
      </c>
      <c r="AO874">
        <f>IF($AG874=1,G874,0)</f>
        <v>0</v>
      </c>
      <c r="AP874">
        <f>IF($AG874=1,H874,0)</f>
        <v>0</v>
      </c>
      <c r="AQ874">
        <f>IF($AG874=1,J874,0)</f>
        <v>0</v>
      </c>
      <c r="AR874">
        <f>IF($AG874=1,I874,0)</f>
        <v>0</v>
      </c>
      <c r="AS874">
        <f>IF($AG874=1,K874,0)</f>
        <v>0</v>
      </c>
      <c r="AU874">
        <f>IF($AJ874=1,T874,0)</f>
        <v>0</v>
      </c>
      <c r="AV874">
        <f>IF($AJ874=1,U874,0)</f>
        <v>0</v>
      </c>
      <c r="AW874">
        <f>IF($AJ874=1,V874,0)</f>
        <v>0</v>
      </c>
      <c r="AX874">
        <f>IF($AJ874=1,W874,0)</f>
        <v>0</v>
      </c>
      <c r="AY874">
        <f>IF($AJ874=1,X874,0)</f>
        <v>0</v>
      </c>
      <c r="BA874">
        <f>IF($AK874=1,M874,0)</f>
        <v>0</v>
      </c>
      <c r="BB874">
        <f>IF($AK874=1,N874,0)</f>
        <v>0</v>
      </c>
      <c r="BC874">
        <f>IF($AK874=1,O874,0)</f>
        <v>0</v>
      </c>
      <c r="BD874">
        <f>IF($AK874=1,P874,0)</f>
        <v>0</v>
      </c>
    </row>
    <row r="875" spans="1:56" x14ac:dyDescent="0.3">
      <c r="A875" s="7">
        <v>1296</v>
      </c>
      <c r="B875" s="6">
        <v>142670</v>
      </c>
      <c r="C875" s="7">
        <v>0</v>
      </c>
      <c r="D875" s="7">
        <v>0</v>
      </c>
      <c r="E875" s="7">
        <f>SUM(C875:D875)</f>
        <v>0</v>
      </c>
      <c r="F875" s="7">
        <v>28</v>
      </c>
      <c r="G875" s="7">
        <v>0</v>
      </c>
      <c r="H875" s="7">
        <v>0</v>
      </c>
      <c r="I875" s="7">
        <v>1</v>
      </c>
      <c r="J875" s="7">
        <v>0</v>
      </c>
      <c r="K875" s="7">
        <v>0</v>
      </c>
      <c r="L875" s="7" t="str" cm="1">
        <f t="array" ref="L875">_xlfn.IFS(G875=1,G$1,H875=1,H$1,I875=1,I$1,J875=1,J$1,K875=1,K$1)</f>
        <v>Together</v>
      </c>
      <c r="M875" s="7">
        <v>0</v>
      </c>
      <c r="N875" s="7">
        <v>0</v>
      </c>
      <c r="O875" s="7">
        <v>1</v>
      </c>
      <c r="P875" s="7">
        <v>0</v>
      </c>
      <c r="Q875" s="7" t="str" cm="1">
        <f t="array" ref="Q875">_xlfn.IFS(M875=1,M$1,N875=1,N$1,O875=1,O$1,P875=1,P$1)</f>
        <v>Master</v>
      </c>
      <c r="R875" t="s">
        <v>42</v>
      </c>
      <c r="S875" s="7">
        <v>12</v>
      </c>
      <c r="T875" s="7">
        <v>515</v>
      </c>
      <c r="U875" s="7">
        <v>7</v>
      </c>
      <c r="V875" s="7">
        <v>154</v>
      </c>
      <c r="W875" s="7">
        <v>67</v>
      </c>
      <c r="X875" s="7">
        <v>13</v>
      </c>
      <c r="Y875" s="7">
        <v>50</v>
      </c>
      <c r="Z875" s="7">
        <v>705</v>
      </c>
      <c r="AA875" s="7">
        <v>1</v>
      </c>
      <c r="AB875" s="7">
        <v>4</v>
      </c>
      <c r="AC875" s="7">
        <v>2</v>
      </c>
      <c r="AD875" s="7">
        <v>4</v>
      </c>
      <c r="AE875" s="7">
        <v>4</v>
      </c>
      <c r="AF875" s="7">
        <v>0</v>
      </c>
      <c r="AG875" s="7">
        <v>0</v>
      </c>
      <c r="AH875" s="7">
        <v>0</v>
      </c>
      <c r="AI875" s="7">
        <v>0</v>
      </c>
      <c r="AJ875" s="7">
        <v>0</v>
      </c>
      <c r="AK875" s="7">
        <v>0</v>
      </c>
      <c r="AL875" s="7">
        <v>0</v>
      </c>
      <c r="AM875" s="8">
        <v>43740</v>
      </c>
      <c r="AO875">
        <f>IF($AG875=1,G875,0)</f>
        <v>0</v>
      </c>
      <c r="AP875">
        <f>IF($AG875=1,H875,0)</f>
        <v>0</v>
      </c>
      <c r="AQ875">
        <f>IF($AG875=1,J875,0)</f>
        <v>0</v>
      </c>
      <c r="AR875">
        <f>IF($AG875=1,I875,0)</f>
        <v>0</v>
      </c>
      <c r="AS875">
        <f>IF($AG875=1,K875,0)</f>
        <v>0</v>
      </c>
      <c r="AU875">
        <f>IF($AJ875=1,T875,0)</f>
        <v>0</v>
      </c>
      <c r="AV875">
        <f>IF($AJ875=1,U875,0)</f>
        <v>0</v>
      </c>
      <c r="AW875">
        <f>IF($AJ875=1,V875,0)</f>
        <v>0</v>
      </c>
      <c r="AX875">
        <f>IF($AJ875=1,W875,0)</f>
        <v>0</v>
      </c>
      <c r="AY875">
        <f>IF($AJ875=1,X875,0)</f>
        <v>0</v>
      </c>
      <c r="BA875">
        <f>IF($AK875=1,M875,0)</f>
        <v>0</v>
      </c>
      <c r="BB875">
        <f>IF($AK875=1,N875,0)</f>
        <v>0</v>
      </c>
      <c r="BC875">
        <f>IF($AK875=1,O875,0)</f>
        <v>0</v>
      </c>
      <c r="BD875">
        <f>IF($AK875=1,P875,0)</f>
        <v>0</v>
      </c>
    </row>
    <row r="876" spans="1:56" x14ac:dyDescent="0.3">
      <c r="A876" s="7">
        <v>2448</v>
      </c>
      <c r="B876" s="6">
        <v>134704</v>
      </c>
      <c r="C876" s="7">
        <v>0</v>
      </c>
      <c r="D876" s="7">
        <v>1</v>
      </c>
      <c r="E876" s="7">
        <f>SUM(C876:D876)</f>
        <v>1</v>
      </c>
      <c r="F876" s="7">
        <v>54</v>
      </c>
      <c r="G876" s="7">
        <v>0</v>
      </c>
      <c r="H876" s="7">
        <v>0</v>
      </c>
      <c r="I876" s="7">
        <v>0</v>
      </c>
      <c r="J876" s="7">
        <v>1</v>
      </c>
      <c r="K876" s="7">
        <v>0</v>
      </c>
      <c r="L876" s="7" t="str" cm="1">
        <f t="array" ref="L876">_xlfn.IFS(G876=1,G$1,H876=1,H$1,I876=1,I$1,J876=1,J$1,K876=1,K$1)</f>
        <v>Single</v>
      </c>
      <c r="M876" s="7">
        <v>0</v>
      </c>
      <c r="N876" s="7">
        <v>1</v>
      </c>
      <c r="O876" s="7">
        <v>0</v>
      </c>
      <c r="P876" s="7">
        <v>0</v>
      </c>
      <c r="Q876" s="7" t="str" cm="1">
        <f t="array" ref="Q876">_xlfn.IFS(M876=1,M$1,N876=1,N$1,O876=1,O$1,P876=1,P$1)</f>
        <v>Graduate</v>
      </c>
      <c r="R876" t="s">
        <v>42</v>
      </c>
      <c r="S876" s="7">
        <v>65</v>
      </c>
      <c r="T876" s="7">
        <v>113</v>
      </c>
      <c r="U876" s="7">
        <v>0</v>
      </c>
      <c r="V876" s="7">
        <v>19</v>
      </c>
      <c r="W876" s="7">
        <v>0</v>
      </c>
      <c r="X876" s="7">
        <v>4</v>
      </c>
      <c r="Y876" s="7">
        <v>19</v>
      </c>
      <c r="Z876" s="7">
        <v>116</v>
      </c>
      <c r="AA876" s="7">
        <v>1</v>
      </c>
      <c r="AB876" s="7">
        <v>1</v>
      </c>
      <c r="AC876" s="7">
        <v>0</v>
      </c>
      <c r="AD876" s="7">
        <v>3</v>
      </c>
      <c r="AE876" s="7">
        <v>5</v>
      </c>
      <c r="AF876" s="7">
        <v>0</v>
      </c>
      <c r="AG876" s="7">
        <v>0</v>
      </c>
      <c r="AH876" s="7">
        <v>0</v>
      </c>
      <c r="AI876" s="7">
        <v>0</v>
      </c>
      <c r="AJ876" s="7">
        <v>0</v>
      </c>
      <c r="AK876" s="7">
        <v>0</v>
      </c>
      <c r="AL876" s="7">
        <v>0</v>
      </c>
      <c r="AM876" s="8">
        <v>43740</v>
      </c>
      <c r="AO876">
        <f>IF($AG876=1,G876,0)</f>
        <v>0</v>
      </c>
      <c r="AP876">
        <f>IF($AG876=1,H876,0)</f>
        <v>0</v>
      </c>
      <c r="AQ876">
        <f>IF($AG876=1,J876,0)</f>
        <v>0</v>
      </c>
      <c r="AR876">
        <f>IF($AG876=1,I876,0)</f>
        <v>0</v>
      </c>
      <c r="AS876">
        <f>IF($AG876=1,K876,0)</f>
        <v>0</v>
      </c>
      <c r="AU876">
        <f>IF($AJ876=1,T876,0)</f>
        <v>0</v>
      </c>
      <c r="AV876">
        <f>IF($AJ876=1,U876,0)</f>
        <v>0</v>
      </c>
      <c r="AW876">
        <f>IF($AJ876=1,V876,0)</f>
        <v>0</v>
      </c>
      <c r="AX876">
        <f>IF($AJ876=1,W876,0)</f>
        <v>0</v>
      </c>
      <c r="AY876">
        <f>IF($AJ876=1,X876,0)</f>
        <v>0</v>
      </c>
      <c r="BA876">
        <f>IF($AK876=1,M876,0)</f>
        <v>0</v>
      </c>
      <c r="BB876">
        <f>IF($AK876=1,N876,0)</f>
        <v>0</v>
      </c>
      <c r="BC876">
        <f>IF($AK876=1,O876,0)</f>
        <v>0</v>
      </c>
      <c r="BD876">
        <f>IF($AK876=1,P876,0)</f>
        <v>0</v>
      </c>
    </row>
    <row r="877" spans="1:56" x14ac:dyDescent="0.3">
      <c r="A877" s="7">
        <v>1746</v>
      </c>
      <c r="B877" s="6">
        <v>148726</v>
      </c>
      <c r="C877" s="7">
        <v>0</v>
      </c>
      <c r="D877" s="7">
        <v>1</v>
      </c>
      <c r="E877" s="7">
        <f>SUM(C877:D877)</f>
        <v>1</v>
      </c>
      <c r="F877" s="7">
        <v>65</v>
      </c>
      <c r="G877" s="7">
        <v>0</v>
      </c>
      <c r="H877" s="7">
        <v>1</v>
      </c>
      <c r="I877" s="7">
        <v>0</v>
      </c>
      <c r="J877" s="7">
        <v>0</v>
      </c>
      <c r="K877" s="7">
        <v>0</v>
      </c>
      <c r="L877" s="7" t="str" cm="1">
        <f t="array" ref="L877">_xlfn.IFS(G877=1,G$1,H877=1,H$1,I877=1,I$1,J877=1,J$1,K877=1,K$1)</f>
        <v>Married</v>
      </c>
      <c r="M877" s="7">
        <v>0</v>
      </c>
      <c r="N877" s="7">
        <v>1</v>
      </c>
      <c r="O877" s="7">
        <v>0</v>
      </c>
      <c r="P877" s="7">
        <v>0</v>
      </c>
      <c r="Q877" s="7" t="str" cm="1">
        <f t="array" ref="Q877">_xlfn.IFS(M877=1,M$1,N877=1,N$1,O877=1,O$1,P877=1,P$1)</f>
        <v>Graduate</v>
      </c>
      <c r="R877" t="s">
        <v>42</v>
      </c>
      <c r="S877" s="7">
        <v>90</v>
      </c>
      <c r="T877" s="7">
        <v>421</v>
      </c>
      <c r="U877" s="7">
        <v>9</v>
      </c>
      <c r="V877" s="7">
        <v>116</v>
      </c>
      <c r="W877" s="7">
        <v>12</v>
      </c>
      <c r="X877" s="7">
        <v>0</v>
      </c>
      <c r="Y877" s="7">
        <v>180</v>
      </c>
      <c r="Z877" s="7">
        <v>378</v>
      </c>
      <c r="AA877" s="7">
        <v>3</v>
      </c>
      <c r="AB877" s="7">
        <v>3</v>
      </c>
      <c r="AC877" s="7">
        <v>2</v>
      </c>
      <c r="AD877" s="7">
        <v>4</v>
      </c>
      <c r="AE877" s="7">
        <v>6</v>
      </c>
      <c r="AF877" s="7">
        <v>0</v>
      </c>
      <c r="AG877" s="7">
        <v>0</v>
      </c>
      <c r="AH877" s="7">
        <v>0</v>
      </c>
      <c r="AI877" s="7">
        <v>0</v>
      </c>
      <c r="AJ877" s="7">
        <v>0</v>
      </c>
      <c r="AK877" s="7">
        <v>0</v>
      </c>
      <c r="AL877" s="7">
        <v>0</v>
      </c>
      <c r="AM877" s="8">
        <v>43740</v>
      </c>
      <c r="AO877">
        <f>IF($AG877=1,G877,0)</f>
        <v>0</v>
      </c>
      <c r="AP877">
        <f>IF($AG877=1,H877,0)</f>
        <v>0</v>
      </c>
      <c r="AQ877">
        <f>IF($AG877=1,J877,0)</f>
        <v>0</v>
      </c>
      <c r="AR877">
        <f>IF($AG877=1,I877,0)</f>
        <v>0</v>
      </c>
      <c r="AS877">
        <f>IF($AG877=1,K877,0)</f>
        <v>0</v>
      </c>
      <c r="AU877">
        <f>IF($AJ877=1,T877,0)</f>
        <v>0</v>
      </c>
      <c r="AV877">
        <f>IF($AJ877=1,U877,0)</f>
        <v>0</v>
      </c>
      <c r="AW877">
        <f>IF($AJ877=1,V877,0)</f>
        <v>0</v>
      </c>
      <c r="AX877">
        <f>IF($AJ877=1,W877,0)</f>
        <v>0</v>
      </c>
      <c r="AY877">
        <f>IF($AJ877=1,X877,0)</f>
        <v>0</v>
      </c>
      <c r="BA877">
        <f>IF($AK877=1,M877,0)</f>
        <v>0</v>
      </c>
      <c r="BB877">
        <f>IF($AK877=1,N877,0)</f>
        <v>0</v>
      </c>
      <c r="BC877">
        <f>IF($AK877=1,O877,0)</f>
        <v>0</v>
      </c>
      <c r="BD877">
        <f>IF($AK877=1,P877,0)</f>
        <v>0</v>
      </c>
    </row>
    <row r="878" spans="1:56" x14ac:dyDescent="0.3">
      <c r="A878" s="7">
        <v>1940</v>
      </c>
      <c r="B878" s="6">
        <v>154237</v>
      </c>
      <c r="C878" s="7">
        <v>0</v>
      </c>
      <c r="D878" s="7">
        <v>1</v>
      </c>
      <c r="E878" s="7">
        <f>SUM(C878:D878)</f>
        <v>1</v>
      </c>
      <c r="F878" s="7">
        <v>63</v>
      </c>
      <c r="G878" s="7">
        <v>1</v>
      </c>
      <c r="H878" s="7">
        <v>0</v>
      </c>
      <c r="I878" s="7">
        <v>0</v>
      </c>
      <c r="J878" s="7">
        <v>0</v>
      </c>
      <c r="K878" s="7">
        <v>0</v>
      </c>
      <c r="L878" s="7" t="str" cm="1">
        <f t="array" ref="L878">_xlfn.IFS(G878=1,G$1,H878=1,H$1,I878=1,I$1,J878=1,J$1,K878=1,K$1)</f>
        <v>Divorced</v>
      </c>
      <c r="M878" s="7">
        <v>0</v>
      </c>
      <c r="N878" s="7">
        <v>0</v>
      </c>
      <c r="O878" s="7">
        <v>0</v>
      </c>
      <c r="P878" s="7">
        <v>1</v>
      </c>
      <c r="Q878" s="7" t="str" cm="1">
        <f t="array" ref="Q878">_xlfn.IFS(M878=1,M$1,N878=1,N$1,O878=1,O$1,P878=1,P$1)</f>
        <v>PhD</v>
      </c>
      <c r="R878" t="s">
        <v>44</v>
      </c>
      <c r="S878" s="7">
        <v>48</v>
      </c>
      <c r="T878" s="7">
        <v>759</v>
      </c>
      <c r="U878" s="7">
        <v>9</v>
      </c>
      <c r="V878" s="7">
        <v>85</v>
      </c>
      <c r="W878" s="7">
        <v>11</v>
      </c>
      <c r="X878" s="7">
        <v>0</v>
      </c>
      <c r="Y878" s="7">
        <v>162</v>
      </c>
      <c r="Z878" s="7">
        <v>702</v>
      </c>
      <c r="AA878" s="7">
        <v>4</v>
      </c>
      <c r="AB878" s="7">
        <v>5</v>
      </c>
      <c r="AC878" s="7">
        <v>2</v>
      </c>
      <c r="AD878" s="7">
        <v>5</v>
      </c>
      <c r="AE878" s="7">
        <v>6</v>
      </c>
      <c r="AF878" s="7">
        <v>0</v>
      </c>
      <c r="AG878" s="7">
        <v>0</v>
      </c>
      <c r="AH878" s="7">
        <v>0</v>
      </c>
      <c r="AI878" s="7">
        <v>0</v>
      </c>
      <c r="AJ878" s="7">
        <v>0</v>
      </c>
      <c r="AK878" s="7">
        <v>0</v>
      </c>
      <c r="AL878" s="7">
        <v>0</v>
      </c>
      <c r="AM878" s="8">
        <v>43740</v>
      </c>
      <c r="AO878">
        <f>IF($AG878=1,G878,0)</f>
        <v>0</v>
      </c>
      <c r="AP878">
        <f>IF($AG878=1,H878,0)</f>
        <v>0</v>
      </c>
      <c r="AQ878">
        <f>IF($AG878=1,J878,0)</f>
        <v>0</v>
      </c>
      <c r="AR878">
        <f>IF($AG878=1,I878,0)</f>
        <v>0</v>
      </c>
      <c r="AS878">
        <f>IF($AG878=1,K878,0)</f>
        <v>0</v>
      </c>
      <c r="AU878">
        <f>IF($AJ878=1,T878,0)</f>
        <v>0</v>
      </c>
      <c r="AV878">
        <f>IF($AJ878=1,U878,0)</f>
        <v>0</v>
      </c>
      <c r="AW878">
        <f>IF($AJ878=1,V878,0)</f>
        <v>0</v>
      </c>
      <c r="AX878">
        <f>IF($AJ878=1,W878,0)</f>
        <v>0</v>
      </c>
      <c r="AY878">
        <f>IF($AJ878=1,X878,0)</f>
        <v>0</v>
      </c>
      <c r="BA878">
        <f>IF($AK878=1,M878,0)</f>
        <v>0</v>
      </c>
      <c r="BB878">
        <f>IF($AK878=1,N878,0)</f>
        <v>0</v>
      </c>
      <c r="BC878">
        <f>IF($AK878=1,O878,0)</f>
        <v>0</v>
      </c>
      <c r="BD878">
        <f>IF($AK878=1,P878,0)</f>
        <v>0</v>
      </c>
    </row>
    <row r="879" spans="1:56" x14ac:dyDescent="0.3">
      <c r="A879" s="7">
        <v>2707</v>
      </c>
      <c r="B879" s="6">
        <v>137244</v>
      </c>
      <c r="C879" s="7">
        <v>1</v>
      </c>
      <c r="D879" s="7">
        <v>1</v>
      </c>
      <c r="E879" s="7">
        <f>SUM(C879:D879)</f>
        <v>2</v>
      </c>
      <c r="F879" s="7">
        <v>65</v>
      </c>
      <c r="G879" s="7">
        <v>1</v>
      </c>
      <c r="H879" s="7">
        <v>0</v>
      </c>
      <c r="I879" s="7">
        <v>0</v>
      </c>
      <c r="J879" s="7">
        <v>0</v>
      </c>
      <c r="K879" s="7">
        <v>0</v>
      </c>
      <c r="L879" s="7" t="str" cm="1">
        <f t="array" ref="L879">_xlfn.IFS(G879=1,G$1,H879=1,H$1,I879=1,I$1,J879=1,J$1,K879=1,K$1)</f>
        <v>Divorced</v>
      </c>
      <c r="M879" s="7">
        <v>0</v>
      </c>
      <c r="N879" s="7">
        <v>1</v>
      </c>
      <c r="O879" s="7">
        <v>0</v>
      </c>
      <c r="P879" s="7">
        <v>0</v>
      </c>
      <c r="Q879" s="7" t="str" cm="1">
        <f t="array" ref="Q879">_xlfn.IFS(M879=1,M$1,N879=1,N$1,O879=1,O$1,P879=1,P$1)</f>
        <v>Graduate</v>
      </c>
      <c r="R879" t="s">
        <v>41</v>
      </c>
      <c r="S879" s="7">
        <v>90</v>
      </c>
      <c r="T879" s="7">
        <v>66</v>
      </c>
      <c r="U879" s="7">
        <v>7</v>
      </c>
      <c r="V879" s="7">
        <v>37</v>
      </c>
      <c r="W879" s="7">
        <v>0</v>
      </c>
      <c r="X879" s="7">
        <v>0</v>
      </c>
      <c r="Y879" s="7">
        <v>92</v>
      </c>
      <c r="Z879" s="7">
        <v>18</v>
      </c>
      <c r="AA879" s="7">
        <v>1</v>
      </c>
      <c r="AB879" s="7">
        <v>1</v>
      </c>
      <c r="AC879" s="7">
        <v>1</v>
      </c>
      <c r="AD879" s="7">
        <v>2</v>
      </c>
      <c r="AE879" s="7">
        <v>7</v>
      </c>
      <c r="AF879" s="7">
        <v>1</v>
      </c>
      <c r="AG879" s="7">
        <v>0</v>
      </c>
      <c r="AH879" s="7">
        <v>0</v>
      </c>
      <c r="AI879" s="7">
        <v>0</v>
      </c>
      <c r="AJ879" s="7">
        <v>0</v>
      </c>
      <c r="AK879" s="7">
        <v>0</v>
      </c>
      <c r="AL879" s="7">
        <v>0</v>
      </c>
      <c r="AM879" s="8">
        <v>43740</v>
      </c>
      <c r="AO879">
        <f>IF($AG879=1,G879,0)</f>
        <v>0</v>
      </c>
      <c r="AP879">
        <f>IF($AG879=1,H879,0)</f>
        <v>0</v>
      </c>
      <c r="AQ879">
        <f>IF($AG879=1,J879,0)</f>
        <v>0</v>
      </c>
      <c r="AR879">
        <f>IF($AG879=1,I879,0)</f>
        <v>0</v>
      </c>
      <c r="AS879">
        <f>IF($AG879=1,K879,0)</f>
        <v>0</v>
      </c>
      <c r="AU879">
        <f>IF($AJ879=1,T879,0)</f>
        <v>0</v>
      </c>
      <c r="AV879">
        <f>IF($AJ879=1,U879,0)</f>
        <v>0</v>
      </c>
      <c r="AW879">
        <f>IF($AJ879=1,V879,0)</f>
        <v>0</v>
      </c>
      <c r="AX879">
        <f>IF($AJ879=1,W879,0)</f>
        <v>0</v>
      </c>
      <c r="AY879">
        <f>IF($AJ879=1,X879,0)</f>
        <v>0</v>
      </c>
      <c r="BA879">
        <f>IF($AK879=1,M879,0)</f>
        <v>0</v>
      </c>
      <c r="BB879">
        <f>IF($AK879=1,N879,0)</f>
        <v>0</v>
      </c>
      <c r="BC879">
        <f>IF($AK879=1,O879,0)</f>
        <v>0</v>
      </c>
      <c r="BD879">
        <f>IF($AK879=1,P879,0)</f>
        <v>0</v>
      </c>
    </row>
    <row r="880" spans="1:56" x14ac:dyDescent="0.3">
      <c r="A880" s="7">
        <v>2206</v>
      </c>
      <c r="B880" s="6">
        <v>175032</v>
      </c>
      <c r="C880" s="7">
        <v>0</v>
      </c>
      <c r="D880" s="7">
        <v>1</v>
      </c>
      <c r="E880" s="7">
        <f>SUM(C880:D880)</f>
        <v>1</v>
      </c>
      <c r="F880" s="7">
        <v>61</v>
      </c>
      <c r="G880" s="7">
        <v>0</v>
      </c>
      <c r="H880" s="7">
        <v>1</v>
      </c>
      <c r="I880" s="7">
        <v>0</v>
      </c>
      <c r="J880" s="7">
        <v>0</v>
      </c>
      <c r="K880" s="7">
        <v>0</v>
      </c>
      <c r="L880" s="7" t="str" cm="1">
        <f t="array" ref="L880">_xlfn.IFS(G880=1,G$1,H880=1,H$1,I880=1,I$1,J880=1,J$1,K880=1,K$1)</f>
        <v>Married</v>
      </c>
      <c r="M880" s="7">
        <v>0</v>
      </c>
      <c r="N880" s="7">
        <v>0</v>
      </c>
      <c r="O880" s="7">
        <v>0</v>
      </c>
      <c r="P880" s="7">
        <v>1</v>
      </c>
      <c r="Q880" s="7" t="str" cm="1">
        <f t="array" ref="Q880">_xlfn.IFS(M880=1,M$1,N880=1,N$1,O880=1,O$1,P880=1,P$1)</f>
        <v>PhD</v>
      </c>
      <c r="R880" t="s">
        <v>39</v>
      </c>
      <c r="S880" s="7">
        <v>74</v>
      </c>
      <c r="T880" s="7">
        <v>2221</v>
      </c>
      <c r="U880" s="7">
        <v>28</v>
      </c>
      <c r="V880" s="7">
        <v>420</v>
      </c>
      <c r="W880" s="7">
        <v>110</v>
      </c>
      <c r="X880" s="7">
        <v>28</v>
      </c>
      <c r="Y880" s="7">
        <v>28</v>
      </c>
      <c r="Z880" s="7">
        <v>2778</v>
      </c>
      <c r="AA880" s="7">
        <v>2</v>
      </c>
      <c r="AB880" s="7">
        <v>5</v>
      </c>
      <c r="AC880" s="7">
        <v>4</v>
      </c>
      <c r="AD880" s="7">
        <v>9</v>
      </c>
      <c r="AE880" s="7">
        <v>3</v>
      </c>
      <c r="AF880" s="7">
        <v>0</v>
      </c>
      <c r="AG880" s="7">
        <v>0</v>
      </c>
      <c r="AH880" s="7">
        <v>0</v>
      </c>
      <c r="AI880" s="7">
        <v>0</v>
      </c>
      <c r="AJ880" s="7">
        <v>0</v>
      </c>
      <c r="AK880" s="7">
        <v>0</v>
      </c>
      <c r="AL880" s="7">
        <v>0</v>
      </c>
      <c r="AM880" s="8">
        <v>43741</v>
      </c>
      <c r="AO880">
        <f>IF($AG880=1,G880,0)</f>
        <v>0</v>
      </c>
      <c r="AP880">
        <f>IF($AG880=1,H880,0)</f>
        <v>0</v>
      </c>
      <c r="AQ880">
        <f>IF($AG880=1,J880,0)</f>
        <v>0</v>
      </c>
      <c r="AR880">
        <f>IF($AG880=1,I880,0)</f>
        <v>0</v>
      </c>
      <c r="AS880">
        <f>IF($AG880=1,K880,0)</f>
        <v>0</v>
      </c>
      <c r="AU880">
        <f>IF($AJ880=1,T880,0)</f>
        <v>0</v>
      </c>
      <c r="AV880">
        <f>IF($AJ880=1,U880,0)</f>
        <v>0</v>
      </c>
      <c r="AW880">
        <f>IF($AJ880=1,V880,0)</f>
        <v>0</v>
      </c>
      <c r="AX880">
        <f>IF($AJ880=1,W880,0)</f>
        <v>0</v>
      </c>
      <c r="AY880">
        <f>IF($AJ880=1,X880,0)</f>
        <v>0</v>
      </c>
      <c r="BA880">
        <f>IF($AK880=1,M880,0)</f>
        <v>0</v>
      </c>
      <c r="BB880">
        <f>IF($AK880=1,N880,0)</f>
        <v>0</v>
      </c>
      <c r="BC880">
        <f>IF($AK880=1,O880,0)</f>
        <v>0</v>
      </c>
      <c r="BD880">
        <f>IF($AK880=1,P880,0)</f>
        <v>0</v>
      </c>
    </row>
    <row r="881" spans="1:56" x14ac:dyDescent="0.3">
      <c r="A881" s="7">
        <v>2777</v>
      </c>
      <c r="B881" s="6">
        <v>159385</v>
      </c>
      <c r="C881" s="7">
        <v>1</v>
      </c>
      <c r="D881" s="7">
        <v>1</v>
      </c>
      <c r="E881" s="7">
        <f>SUM(C881:D881)</f>
        <v>2</v>
      </c>
      <c r="F881" s="7">
        <v>69</v>
      </c>
      <c r="G881" s="7">
        <v>0</v>
      </c>
      <c r="H881" s="7">
        <v>0</v>
      </c>
      <c r="I881" s="7">
        <v>1</v>
      </c>
      <c r="J881" s="7">
        <v>0</v>
      </c>
      <c r="K881" s="7">
        <v>0</v>
      </c>
      <c r="L881" s="7" t="str" cm="1">
        <f t="array" ref="L881">_xlfn.IFS(G881=1,G$1,H881=1,H$1,I881=1,I$1,J881=1,J$1,K881=1,K$1)</f>
        <v>Together</v>
      </c>
      <c r="M881" s="7">
        <v>0</v>
      </c>
      <c r="N881" s="7">
        <v>0</v>
      </c>
      <c r="O881" s="7">
        <v>1</v>
      </c>
      <c r="P881" s="7">
        <v>0</v>
      </c>
      <c r="Q881" s="7" t="str" cm="1">
        <f t="array" ref="Q881">_xlfn.IFS(M881=1,M$1,N881=1,N$1,O881=1,O$1,P881=1,P$1)</f>
        <v>Master</v>
      </c>
      <c r="R881" t="s">
        <v>43</v>
      </c>
      <c r="S881" s="7">
        <v>85</v>
      </c>
      <c r="T881" s="7">
        <v>362</v>
      </c>
      <c r="U881" s="7">
        <v>0</v>
      </c>
      <c r="V881" s="7">
        <v>27</v>
      </c>
      <c r="W881" s="7">
        <v>0</v>
      </c>
      <c r="X881" s="7">
        <v>11</v>
      </c>
      <c r="Y881" s="7">
        <v>97</v>
      </c>
      <c r="Z881" s="7">
        <v>303</v>
      </c>
      <c r="AA881" s="7">
        <v>2</v>
      </c>
      <c r="AB881" s="7">
        <v>3</v>
      </c>
      <c r="AC881" s="7">
        <v>1</v>
      </c>
      <c r="AD881" s="7">
        <v>4</v>
      </c>
      <c r="AE881" s="7">
        <v>5</v>
      </c>
      <c r="AF881" s="7">
        <v>0</v>
      </c>
      <c r="AG881" s="7">
        <v>0</v>
      </c>
      <c r="AH881" s="7">
        <v>0</v>
      </c>
      <c r="AI881" s="7">
        <v>0</v>
      </c>
      <c r="AJ881" s="7">
        <v>0</v>
      </c>
      <c r="AK881" s="7">
        <v>0</v>
      </c>
      <c r="AL881" s="7">
        <v>0</v>
      </c>
      <c r="AM881" s="8">
        <v>43741</v>
      </c>
      <c r="AO881">
        <f>IF($AG881=1,G881,0)</f>
        <v>0</v>
      </c>
      <c r="AP881">
        <f>IF($AG881=1,H881,0)</f>
        <v>0</v>
      </c>
      <c r="AQ881">
        <f>IF($AG881=1,J881,0)</f>
        <v>0</v>
      </c>
      <c r="AR881">
        <f>IF($AG881=1,I881,0)</f>
        <v>0</v>
      </c>
      <c r="AS881">
        <f>IF($AG881=1,K881,0)</f>
        <v>0</v>
      </c>
      <c r="AU881">
        <f>IF($AJ881=1,T881,0)</f>
        <v>0</v>
      </c>
      <c r="AV881">
        <f>IF($AJ881=1,U881,0)</f>
        <v>0</v>
      </c>
      <c r="AW881">
        <f>IF($AJ881=1,V881,0)</f>
        <v>0</v>
      </c>
      <c r="AX881">
        <f>IF($AJ881=1,W881,0)</f>
        <v>0</v>
      </c>
      <c r="AY881">
        <f>IF($AJ881=1,X881,0)</f>
        <v>0</v>
      </c>
      <c r="BA881">
        <f>IF($AK881=1,M881,0)</f>
        <v>0</v>
      </c>
      <c r="BB881">
        <f>IF($AK881=1,N881,0)</f>
        <v>0</v>
      </c>
      <c r="BC881">
        <f>IF($AK881=1,O881,0)</f>
        <v>0</v>
      </c>
      <c r="BD881">
        <f>IF($AK881=1,P881,0)</f>
        <v>0</v>
      </c>
    </row>
    <row r="882" spans="1:56" x14ac:dyDescent="0.3">
      <c r="A882" s="7">
        <v>1039</v>
      </c>
      <c r="B882" s="6">
        <v>180011</v>
      </c>
      <c r="C882" s="7">
        <v>0</v>
      </c>
      <c r="D882" s="7">
        <v>1</v>
      </c>
      <c r="E882" s="7">
        <f>SUM(C882:D882)</f>
        <v>1</v>
      </c>
      <c r="F882" s="7">
        <v>40</v>
      </c>
      <c r="G882" s="7">
        <v>0</v>
      </c>
      <c r="H882" s="7">
        <v>1</v>
      </c>
      <c r="I882" s="7">
        <v>0</v>
      </c>
      <c r="J882" s="7">
        <v>0</v>
      </c>
      <c r="K882" s="7">
        <v>0</v>
      </c>
      <c r="L882" s="7" t="str" cm="1">
        <f t="array" ref="L882">_xlfn.IFS(G882=1,G$1,H882=1,H$1,I882=1,I$1,J882=1,J$1,K882=1,K$1)</f>
        <v>Married</v>
      </c>
      <c r="M882" s="7">
        <v>0</v>
      </c>
      <c r="N882" s="7">
        <v>1</v>
      </c>
      <c r="O882" s="7">
        <v>0</v>
      </c>
      <c r="P882" s="7">
        <v>0</v>
      </c>
      <c r="Q882" s="7" t="str" cm="1">
        <f t="array" ref="Q882">_xlfn.IFS(M882=1,M$1,N882=1,N$1,O882=1,O$1,P882=1,P$1)</f>
        <v>Graduate</v>
      </c>
      <c r="R882" t="s">
        <v>41</v>
      </c>
      <c r="S882" s="7">
        <v>3</v>
      </c>
      <c r="T882" s="7">
        <v>947</v>
      </c>
      <c r="U882" s="7">
        <v>171</v>
      </c>
      <c r="V882" s="7">
        <v>1206</v>
      </c>
      <c r="W882" s="7">
        <v>184</v>
      </c>
      <c r="X882" s="7">
        <v>400</v>
      </c>
      <c r="Y882" s="7">
        <v>229</v>
      </c>
      <c r="Z882" s="7">
        <v>2680</v>
      </c>
      <c r="AA882" s="7">
        <v>2</v>
      </c>
      <c r="AB882" s="7">
        <v>8</v>
      </c>
      <c r="AC882" s="7">
        <v>6</v>
      </c>
      <c r="AD882" s="7">
        <v>5</v>
      </c>
      <c r="AE882" s="7">
        <v>4</v>
      </c>
      <c r="AF882" s="7">
        <v>0</v>
      </c>
      <c r="AG882" s="7">
        <v>0</v>
      </c>
      <c r="AH882" s="7">
        <v>0</v>
      </c>
      <c r="AI882" s="7">
        <v>0</v>
      </c>
      <c r="AJ882" s="7">
        <v>0</v>
      </c>
      <c r="AK882" s="7">
        <v>0</v>
      </c>
      <c r="AL882" s="7">
        <v>0</v>
      </c>
      <c r="AM882" s="8">
        <v>43742</v>
      </c>
      <c r="AO882">
        <f>IF($AG882=1,G882,0)</f>
        <v>0</v>
      </c>
      <c r="AP882">
        <f>IF($AG882=1,H882,0)</f>
        <v>0</v>
      </c>
      <c r="AQ882">
        <f>IF($AG882=1,J882,0)</f>
        <v>0</v>
      </c>
      <c r="AR882">
        <f>IF($AG882=1,I882,0)</f>
        <v>0</v>
      </c>
      <c r="AS882">
        <f>IF($AG882=1,K882,0)</f>
        <v>0</v>
      </c>
      <c r="AU882">
        <f>IF($AJ882=1,T882,0)</f>
        <v>0</v>
      </c>
      <c r="AV882">
        <f>IF($AJ882=1,U882,0)</f>
        <v>0</v>
      </c>
      <c r="AW882">
        <f>IF($AJ882=1,V882,0)</f>
        <v>0</v>
      </c>
      <c r="AX882">
        <f>IF($AJ882=1,W882,0)</f>
        <v>0</v>
      </c>
      <c r="AY882">
        <f>IF($AJ882=1,X882,0)</f>
        <v>0</v>
      </c>
      <c r="BA882">
        <f>IF($AK882=1,M882,0)</f>
        <v>0</v>
      </c>
      <c r="BB882">
        <f>IF($AK882=1,N882,0)</f>
        <v>0</v>
      </c>
      <c r="BC882">
        <f>IF($AK882=1,O882,0)</f>
        <v>0</v>
      </c>
      <c r="BD882">
        <f>IF($AK882=1,P882,0)</f>
        <v>0</v>
      </c>
    </row>
    <row r="883" spans="1:56" x14ac:dyDescent="0.3">
      <c r="A883" s="7">
        <v>3008</v>
      </c>
      <c r="B883" s="6">
        <v>155914</v>
      </c>
      <c r="C883" s="7">
        <v>0</v>
      </c>
      <c r="D883" s="7">
        <v>1</v>
      </c>
      <c r="E883" s="7">
        <f>SUM(C883:D883)</f>
        <v>1</v>
      </c>
      <c r="F883" s="7">
        <v>45</v>
      </c>
      <c r="G883" s="7">
        <v>0</v>
      </c>
      <c r="H883" s="7">
        <v>0</v>
      </c>
      <c r="I883" s="7">
        <v>1</v>
      </c>
      <c r="J883" s="7">
        <v>0</v>
      </c>
      <c r="K883" s="7">
        <v>0</v>
      </c>
      <c r="L883" s="7" t="str" cm="1">
        <f t="array" ref="L883">_xlfn.IFS(G883=1,G$1,H883=1,H$1,I883=1,I$1,J883=1,J$1,K883=1,K$1)</f>
        <v>Together</v>
      </c>
      <c r="M883" s="7">
        <v>0</v>
      </c>
      <c r="N883" s="7">
        <v>1</v>
      </c>
      <c r="O883" s="7">
        <v>0</v>
      </c>
      <c r="P883" s="7">
        <v>0</v>
      </c>
      <c r="Q883" s="7" t="str" cm="1">
        <f t="array" ref="Q883">_xlfn.IFS(M883=1,M$1,N883=1,N$1,O883=1,O$1,P883=1,P$1)</f>
        <v>Graduate</v>
      </c>
      <c r="R883" t="s">
        <v>44</v>
      </c>
      <c r="S883" s="7">
        <v>32</v>
      </c>
      <c r="T883" s="7">
        <v>1071</v>
      </c>
      <c r="U883" s="7">
        <v>167</v>
      </c>
      <c r="V883" s="7">
        <v>1015</v>
      </c>
      <c r="W883" s="7">
        <v>332</v>
      </c>
      <c r="X883" s="7">
        <v>282</v>
      </c>
      <c r="Y883" s="7">
        <v>647</v>
      </c>
      <c r="Z883" s="7">
        <v>2220</v>
      </c>
      <c r="AA883" s="7">
        <v>4</v>
      </c>
      <c r="AB883" s="7">
        <v>11</v>
      </c>
      <c r="AC883" s="7">
        <v>6</v>
      </c>
      <c r="AD883" s="7">
        <v>8</v>
      </c>
      <c r="AE883" s="7">
        <v>7</v>
      </c>
      <c r="AF883" s="7">
        <v>0</v>
      </c>
      <c r="AG883" s="7">
        <v>0</v>
      </c>
      <c r="AH883" s="7">
        <v>0</v>
      </c>
      <c r="AI883" s="7">
        <v>0</v>
      </c>
      <c r="AJ883" s="7">
        <v>0</v>
      </c>
      <c r="AK883" s="7">
        <v>0</v>
      </c>
      <c r="AL883" s="7">
        <v>0</v>
      </c>
      <c r="AM883" s="8">
        <v>43742</v>
      </c>
      <c r="AO883">
        <f>IF($AG883=1,G883,0)</f>
        <v>0</v>
      </c>
      <c r="AP883">
        <f>IF($AG883=1,H883,0)</f>
        <v>0</v>
      </c>
      <c r="AQ883">
        <f>IF($AG883=1,J883,0)</f>
        <v>0</v>
      </c>
      <c r="AR883">
        <f>IF($AG883=1,I883,0)</f>
        <v>0</v>
      </c>
      <c r="AS883">
        <f>IF($AG883=1,K883,0)</f>
        <v>0</v>
      </c>
      <c r="AU883">
        <f>IF($AJ883=1,T883,0)</f>
        <v>0</v>
      </c>
      <c r="AV883">
        <f>IF($AJ883=1,U883,0)</f>
        <v>0</v>
      </c>
      <c r="AW883">
        <f>IF($AJ883=1,V883,0)</f>
        <v>0</v>
      </c>
      <c r="AX883">
        <f>IF($AJ883=1,W883,0)</f>
        <v>0</v>
      </c>
      <c r="AY883">
        <f>IF($AJ883=1,X883,0)</f>
        <v>0</v>
      </c>
      <c r="BA883">
        <f>IF($AK883=1,M883,0)</f>
        <v>0</v>
      </c>
      <c r="BB883">
        <f>IF($AK883=1,N883,0)</f>
        <v>0</v>
      </c>
      <c r="BC883">
        <f>IF($AK883=1,O883,0)</f>
        <v>0</v>
      </c>
      <c r="BD883">
        <f>IF($AK883=1,P883,0)</f>
        <v>0</v>
      </c>
    </row>
    <row r="884" spans="1:56" x14ac:dyDescent="0.3">
      <c r="A884" s="7">
        <v>2490</v>
      </c>
      <c r="B884" s="6">
        <v>120981</v>
      </c>
      <c r="C884" s="7">
        <v>0</v>
      </c>
      <c r="D884" s="7">
        <v>0</v>
      </c>
      <c r="E884" s="7">
        <f>SUM(C884:D884)</f>
        <v>0</v>
      </c>
      <c r="F884" s="7">
        <v>43</v>
      </c>
      <c r="G884" s="7">
        <v>0</v>
      </c>
      <c r="H884" s="7">
        <v>0</v>
      </c>
      <c r="I884" s="7">
        <v>1</v>
      </c>
      <c r="J884" s="7">
        <v>0</v>
      </c>
      <c r="K884" s="7">
        <v>0</v>
      </c>
      <c r="L884" s="7" t="str" cm="1">
        <f t="array" ref="L884">_xlfn.IFS(G884=1,G$1,H884=1,H$1,I884=1,I$1,J884=1,J$1,K884=1,K$1)</f>
        <v>Together</v>
      </c>
      <c r="M884" s="7">
        <v>0</v>
      </c>
      <c r="N884" s="7">
        <v>0</v>
      </c>
      <c r="O884" s="7">
        <v>0</v>
      </c>
      <c r="P884" s="7">
        <v>0</v>
      </c>
      <c r="Q884" s="7" t="e" cm="1">
        <f t="array" ref="Q884">_xlfn.IFS(M884=1,M$1,N884=1,N$1,O884=1,O$1,P884=1,P$1)</f>
        <v>#N/A</v>
      </c>
      <c r="R884" t="s">
        <v>42</v>
      </c>
      <c r="S884" s="7">
        <v>14</v>
      </c>
      <c r="T884" s="7">
        <v>12</v>
      </c>
      <c r="U884" s="7">
        <v>69</v>
      </c>
      <c r="V884" s="7">
        <v>58</v>
      </c>
      <c r="W884" s="7">
        <v>35</v>
      </c>
      <c r="X884" s="7">
        <v>75</v>
      </c>
      <c r="Y884" s="7">
        <v>173</v>
      </c>
      <c r="Z884" s="7">
        <v>75</v>
      </c>
      <c r="AA884" s="7">
        <v>1</v>
      </c>
      <c r="AB884" s="7">
        <v>3</v>
      </c>
      <c r="AC884" s="7">
        <v>1</v>
      </c>
      <c r="AD884" s="7">
        <v>2</v>
      </c>
      <c r="AE884" s="7">
        <v>8</v>
      </c>
      <c r="AF884" s="7">
        <v>0</v>
      </c>
      <c r="AG884" s="7">
        <v>0</v>
      </c>
      <c r="AH884" s="7">
        <v>0</v>
      </c>
      <c r="AI884" s="7">
        <v>0</v>
      </c>
      <c r="AJ884" s="7">
        <v>0</v>
      </c>
      <c r="AK884" s="7">
        <v>0</v>
      </c>
      <c r="AL884" s="7">
        <v>1</v>
      </c>
      <c r="AM884" s="8">
        <v>43743</v>
      </c>
      <c r="AO884">
        <f>IF($AG884=1,G884,0)</f>
        <v>0</v>
      </c>
      <c r="AP884">
        <f>IF($AG884=1,H884,0)</f>
        <v>0</v>
      </c>
      <c r="AQ884">
        <f>IF($AG884=1,J884,0)</f>
        <v>0</v>
      </c>
      <c r="AR884">
        <f>IF($AG884=1,I884,0)</f>
        <v>0</v>
      </c>
      <c r="AS884">
        <f>IF($AG884=1,K884,0)</f>
        <v>0</v>
      </c>
      <c r="AU884">
        <f>IF($AJ884=1,T884,0)</f>
        <v>0</v>
      </c>
      <c r="AV884">
        <f>IF($AJ884=1,U884,0)</f>
        <v>0</v>
      </c>
      <c r="AW884">
        <f>IF($AJ884=1,V884,0)</f>
        <v>0</v>
      </c>
      <c r="AX884">
        <f>IF($AJ884=1,W884,0)</f>
        <v>0</v>
      </c>
      <c r="AY884">
        <f>IF($AJ884=1,X884,0)</f>
        <v>0</v>
      </c>
      <c r="BA884">
        <f>IF($AK884=1,M884,0)</f>
        <v>0</v>
      </c>
      <c r="BB884">
        <f>IF($AK884=1,N884,0)</f>
        <v>0</v>
      </c>
      <c r="BC884">
        <f>IF($AK884=1,O884,0)</f>
        <v>0</v>
      </c>
      <c r="BD884">
        <f>IF($AK884=1,P884,0)</f>
        <v>0</v>
      </c>
    </row>
    <row r="885" spans="1:56" x14ac:dyDescent="0.3">
      <c r="A885" s="7">
        <v>1153</v>
      </c>
      <c r="B885" s="6">
        <v>174165</v>
      </c>
      <c r="C885" s="7">
        <v>0</v>
      </c>
      <c r="D885" s="7">
        <v>0</v>
      </c>
      <c r="E885" s="7">
        <f>SUM(C885:D885)</f>
        <v>0</v>
      </c>
      <c r="F885" s="7">
        <v>45</v>
      </c>
      <c r="G885" s="7">
        <v>1</v>
      </c>
      <c r="H885" s="7">
        <v>0</v>
      </c>
      <c r="I885" s="7">
        <v>0</v>
      </c>
      <c r="J885" s="7">
        <v>0</v>
      </c>
      <c r="K885" s="7">
        <v>0</v>
      </c>
      <c r="L885" s="7" t="str" cm="1">
        <f t="array" ref="L885">_xlfn.IFS(G885=1,G$1,H885=1,H$1,I885=1,I$1,J885=1,J$1,K885=1,K$1)</f>
        <v>Divorced</v>
      </c>
      <c r="M885" s="7">
        <v>0</v>
      </c>
      <c r="N885" s="7">
        <v>0</v>
      </c>
      <c r="O885" s="7">
        <v>0</v>
      </c>
      <c r="P885" s="7">
        <v>1</v>
      </c>
      <c r="Q885" s="7" t="str" cm="1">
        <f t="array" ref="Q885">_xlfn.IFS(M885=1,M$1,N885=1,N$1,O885=1,O$1,P885=1,P$1)</f>
        <v>PhD</v>
      </c>
      <c r="R885" t="s">
        <v>41</v>
      </c>
      <c r="S885" s="7">
        <v>9</v>
      </c>
      <c r="T885" s="7">
        <v>2351</v>
      </c>
      <c r="U885" s="7">
        <v>28</v>
      </c>
      <c r="V885" s="7">
        <v>564</v>
      </c>
      <c r="W885" s="7">
        <v>38</v>
      </c>
      <c r="X885" s="7">
        <v>28</v>
      </c>
      <c r="Y885" s="7">
        <v>28</v>
      </c>
      <c r="Z885" s="7">
        <v>2980</v>
      </c>
      <c r="AA885" s="7">
        <v>1</v>
      </c>
      <c r="AB885" s="7">
        <v>5</v>
      </c>
      <c r="AC885" s="7">
        <v>4</v>
      </c>
      <c r="AD885" s="7">
        <v>10</v>
      </c>
      <c r="AE885" s="7">
        <v>2</v>
      </c>
      <c r="AF885" s="7">
        <v>0</v>
      </c>
      <c r="AG885" s="7">
        <v>0</v>
      </c>
      <c r="AH885" s="7">
        <v>0</v>
      </c>
      <c r="AI885" s="7">
        <v>0</v>
      </c>
      <c r="AJ885" s="7">
        <v>0</v>
      </c>
      <c r="AK885" s="7">
        <v>0</v>
      </c>
      <c r="AL885" s="7">
        <v>0</v>
      </c>
      <c r="AM885" s="8">
        <v>43744</v>
      </c>
      <c r="AO885">
        <f>IF($AG885=1,G885,0)</f>
        <v>0</v>
      </c>
      <c r="AP885">
        <f>IF($AG885=1,H885,0)</f>
        <v>0</v>
      </c>
      <c r="AQ885">
        <f>IF($AG885=1,J885,0)</f>
        <v>0</v>
      </c>
      <c r="AR885">
        <f>IF($AG885=1,I885,0)</f>
        <v>0</v>
      </c>
      <c r="AS885">
        <f>IF($AG885=1,K885,0)</f>
        <v>0</v>
      </c>
      <c r="AU885">
        <f>IF($AJ885=1,T885,0)</f>
        <v>0</v>
      </c>
      <c r="AV885">
        <f>IF($AJ885=1,U885,0)</f>
        <v>0</v>
      </c>
      <c r="AW885">
        <f>IF($AJ885=1,V885,0)</f>
        <v>0</v>
      </c>
      <c r="AX885">
        <f>IF($AJ885=1,W885,0)</f>
        <v>0</v>
      </c>
      <c r="AY885">
        <f>IF($AJ885=1,X885,0)</f>
        <v>0</v>
      </c>
      <c r="BA885">
        <f>IF($AK885=1,M885,0)</f>
        <v>0</v>
      </c>
      <c r="BB885">
        <f>IF($AK885=1,N885,0)</f>
        <v>0</v>
      </c>
      <c r="BC885">
        <f>IF($AK885=1,O885,0)</f>
        <v>0</v>
      </c>
      <c r="BD885">
        <f>IF($AK885=1,P885,0)</f>
        <v>0</v>
      </c>
    </row>
    <row r="886" spans="1:56" x14ac:dyDescent="0.3">
      <c r="A886" s="7">
        <v>2057</v>
      </c>
      <c r="B886" s="6">
        <v>187171</v>
      </c>
      <c r="C886" s="7">
        <v>0</v>
      </c>
      <c r="D886" s="7">
        <v>0</v>
      </c>
      <c r="E886" s="7">
        <f>SUM(C886:D886)</f>
        <v>0</v>
      </c>
      <c r="F886" s="7">
        <v>39</v>
      </c>
      <c r="G886" s="7">
        <v>0</v>
      </c>
      <c r="H886" s="7">
        <v>1</v>
      </c>
      <c r="I886" s="7">
        <v>0</v>
      </c>
      <c r="J886" s="7">
        <v>0</v>
      </c>
      <c r="K886" s="7">
        <v>0</v>
      </c>
      <c r="L886" s="7" t="str" cm="1">
        <f t="array" ref="L886">_xlfn.IFS(G886=1,G$1,H886=1,H$1,I886=1,I$1,J886=1,J$1,K886=1,K$1)</f>
        <v>Married</v>
      </c>
      <c r="M886" s="7">
        <v>0</v>
      </c>
      <c r="N886" s="7">
        <v>0</v>
      </c>
      <c r="O886" s="7">
        <v>0</v>
      </c>
      <c r="P886" s="7">
        <v>1</v>
      </c>
      <c r="Q886" s="7" t="str" cm="1">
        <f t="array" ref="Q886">_xlfn.IFS(M886=1,M$1,N886=1,N$1,O886=1,O$1,P886=1,P$1)</f>
        <v>PhD</v>
      </c>
      <c r="R886" t="s">
        <v>43</v>
      </c>
      <c r="S886" s="7">
        <v>27</v>
      </c>
      <c r="T886" s="7">
        <v>2149</v>
      </c>
      <c r="U886" s="7">
        <v>94</v>
      </c>
      <c r="V886" s="7">
        <v>230</v>
      </c>
      <c r="W886" s="7">
        <v>125</v>
      </c>
      <c r="X886" s="7">
        <v>94</v>
      </c>
      <c r="Y886" s="7">
        <v>94</v>
      </c>
      <c r="Z886" s="7">
        <v>2598</v>
      </c>
      <c r="AA886" s="7">
        <v>1</v>
      </c>
      <c r="AB886" s="7">
        <v>6</v>
      </c>
      <c r="AC886" s="7">
        <v>7</v>
      </c>
      <c r="AD886" s="7">
        <v>11</v>
      </c>
      <c r="AE886" s="7">
        <v>2</v>
      </c>
      <c r="AF886" s="7">
        <v>1</v>
      </c>
      <c r="AG886" s="7">
        <v>0</v>
      </c>
      <c r="AH886" s="7">
        <v>1</v>
      </c>
      <c r="AI886" s="7">
        <v>0</v>
      </c>
      <c r="AJ886" s="7">
        <v>0</v>
      </c>
      <c r="AK886" s="7">
        <v>0</v>
      </c>
      <c r="AL886" s="7">
        <v>0</v>
      </c>
      <c r="AM886" s="8">
        <v>43744</v>
      </c>
      <c r="AO886">
        <f>IF($AG886=1,G886,0)</f>
        <v>0</v>
      </c>
      <c r="AP886">
        <f>IF($AG886=1,H886,0)</f>
        <v>0</v>
      </c>
      <c r="AQ886">
        <f>IF($AG886=1,J886,0)</f>
        <v>0</v>
      </c>
      <c r="AR886">
        <f>IF($AG886=1,I886,0)</f>
        <v>0</v>
      </c>
      <c r="AS886">
        <f>IF($AG886=1,K886,0)</f>
        <v>0</v>
      </c>
      <c r="AU886">
        <f>IF($AJ886=1,T886,0)</f>
        <v>0</v>
      </c>
      <c r="AV886">
        <f>IF($AJ886=1,U886,0)</f>
        <v>0</v>
      </c>
      <c r="AW886">
        <f>IF($AJ886=1,V886,0)</f>
        <v>0</v>
      </c>
      <c r="AX886">
        <f>IF($AJ886=1,W886,0)</f>
        <v>0</v>
      </c>
      <c r="AY886">
        <f>IF($AJ886=1,X886,0)</f>
        <v>0</v>
      </c>
      <c r="BA886">
        <f>IF($AK886=1,M886,0)</f>
        <v>0</v>
      </c>
      <c r="BB886">
        <f>IF($AK886=1,N886,0)</f>
        <v>0</v>
      </c>
      <c r="BC886">
        <f>IF($AK886=1,O886,0)</f>
        <v>0</v>
      </c>
      <c r="BD886">
        <f>IF($AK886=1,P886,0)</f>
        <v>0</v>
      </c>
    </row>
    <row r="887" spans="1:56" x14ac:dyDescent="0.3">
      <c r="A887" s="7">
        <v>2696</v>
      </c>
      <c r="B887" s="6">
        <v>192491</v>
      </c>
      <c r="C887" s="7">
        <v>0</v>
      </c>
      <c r="D887" s="7">
        <v>0</v>
      </c>
      <c r="E887" s="7">
        <f>SUM(C887:D887)</f>
        <v>0</v>
      </c>
      <c r="F887" s="7">
        <v>37</v>
      </c>
      <c r="G887" s="7">
        <v>0</v>
      </c>
      <c r="H887" s="7">
        <v>1</v>
      </c>
      <c r="I887" s="7">
        <v>0</v>
      </c>
      <c r="J887" s="7">
        <v>0</v>
      </c>
      <c r="K887" s="7">
        <v>0</v>
      </c>
      <c r="L887" s="7" t="str" cm="1">
        <f t="array" ref="L887">_xlfn.IFS(G887=1,G$1,H887=1,H$1,I887=1,I$1,J887=1,J$1,K887=1,K$1)</f>
        <v>Married</v>
      </c>
      <c r="M887" s="7">
        <v>0</v>
      </c>
      <c r="N887" s="7">
        <v>0</v>
      </c>
      <c r="O887" s="7">
        <v>0</v>
      </c>
      <c r="P887" s="7">
        <v>1</v>
      </c>
      <c r="Q887" s="7" t="str" cm="1">
        <f t="array" ref="Q887">_xlfn.IFS(M887=1,M$1,N887=1,N$1,O887=1,O$1,P887=1,P$1)</f>
        <v>PhD</v>
      </c>
      <c r="R887" t="s">
        <v>44</v>
      </c>
      <c r="S887" s="7">
        <v>71</v>
      </c>
      <c r="T887" s="7">
        <v>2037</v>
      </c>
      <c r="U887" s="7">
        <v>92</v>
      </c>
      <c r="V887" s="7">
        <v>1946</v>
      </c>
      <c r="W887" s="7">
        <v>60</v>
      </c>
      <c r="X887" s="7">
        <v>52</v>
      </c>
      <c r="Y887" s="7">
        <v>46</v>
      </c>
      <c r="Z887" s="7">
        <v>4142</v>
      </c>
      <c r="AA887" s="7">
        <v>1</v>
      </c>
      <c r="AB887" s="7">
        <v>7</v>
      </c>
      <c r="AC887" s="7">
        <v>5</v>
      </c>
      <c r="AD887" s="7">
        <v>12</v>
      </c>
      <c r="AE887" s="7">
        <v>3</v>
      </c>
      <c r="AF887" s="7">
        <v>0</v>
      </c>
      <c r="AG887" s="7">
        <v>1</v>
      </c>
      <c r="AH887" s="7">
        <v>1</v>
      </c>
      <c r="AI887" s="7">
        <v>1</v>
      </c>
      <c r="AJ887" s="7">
        <v>0</v>
      </c>
      <c r="AK887" s="7">
        <v>0</v>
      </c>
      <c r="AL887" s="7">
        <v>1</v>
      </c>
      <c r="AM887" s="8">
        <v>43744</v>
      </c>
      <c r="AO887">
        <f>IF($AG887=1,G887,0)</f>
        <v>0</v>
      </c>
      <c r="AP887">
        <f>IF($AG887=1,H887,0)</f>
        <v>1</v>
      </c>
      <c r="AQ887">
        <f>IF($AG887=1,J887,0)</f>
        <v>0</v>
      </c>
      <c r="AR887">
        <f>IF($AG887=1,I887,0)</f>
        <v>0</v>
      </c>
      <c r="AS887">
        <f>IF($AG887=1,K887,0)</f>
        <v>0</v>
      </c>
      <c r="AU887">
        <f>IF($AJ887=1,T887,0)</f>
        <v>0</v>
      </c>
      <c r="AV887">
        <f>IF($AJ887=1,U887,0)</f>
        <v>0</v>
      </c>
      <c r="AW887">
        <f>IF($AJ887=1,V887,0)</f>
        <v>0</v>
      </c>
      <c r="AX887">
        <f>IF($AJ887=1,W887,0)</f>
        <v>0</v>
      </c>
      <c r="AY887">
        <f>IF($AJ887=1,X887,0)</f>
        <v>0</v>
      </c>
      <c r="BA887">
        <f>IF($AK887=1,M887,0)</f>
        <v>0</v>
      </c>
      <c r="BB887">
        <f>IF($AK887=1,N887,0)</f>
        <v>0</v>
      </c>
      <c r="BC887">
        <f>IF($AK887=1,O887,0)</f>
        <v>0</v>
      </c>
      <c r="BD887">
        <f>IF($AK887=1,P887,0)</f>
        <v>0</v>
      </c>
    </row>
    <row r="888" spans="1:56" x14ac:dyDescent="0.3">
      <c r="A888" s="7">
        <v>1434</v>
      </c>
      <c r="B888" s="6">
        <v>157959</v>
      </c>
      <c r="C888" s="7">
        <v>0</v>
      </c>
      <c r="D888" s="7">
        <v>1</v>
      </c>
      <c r="E888" s="7">
        <f>SUM(C888:D888)</f>
        <v>1</v>
      </c>
      <c r="F888" s="7">
        <v>65</v>
      </c>
      <c r="G888" s="7">
        <v>0</v>
      </c>
      <c r="H888" s="7">
        <v>0</v>
      </c>
      <c r="I888" s="7">
        <v>0</v>
      </c>
      <c r="J888" s="7">
        <v>1</v>
      </c>
      <c r="K888" s="7">
        <v>0</v>
      </c>
      <c r="L888" s="7" t="str" cm="1">
        <f t="array" ref="L888">_xlfn.IFS(G888=1,G$1,H888=1,H$1,I888=1,I$1,J888=1,J$1,K888=1,K$1)</f>
        <v>Single</v>
      </c>
      <c r="M888" s="7">
        <v>0</v>
      </c>
      <c r="N888" s="7">
        <v>1</v>
      </c>
      <c r="O888" s="7">
        <v>0</v>
      </c>
      <c r="P888" s="7">
        <v>0</v>
      </c>
      <c r="Q888" s="7" t="str" cm="1">
        <f t="array" ref="Q888">_xlfn.IFS(M888=1,M$1,N888=1,N$1,O888=1,O$1,P888=1,P$1)</f>
        <v>Graduate</v>
      </c>
      <c r="R888" t="s">
        <v>42</v>
      </c>
      <c r="S888" s="7">
        <v>71</v>
      </c>
      <c r="T888" s="7">
        <v>1172</v>
      </c>
      <c r="U888" s="7">
        <v>44</v>
      </c>
      <c r="V888" s="7">
        <v>878</v>
      </c>
      <c r="W888" s="7">
        <v>117</v>
      </c>
      <c r="X888" s="7">
        <v>65</v>
      </c>
      <c r="Y888" s="7">
        <v>90</v>
      </c>
      <c r="Z888" s="7">
        <v>2186</v>
      </c>
      <c r="AA888" s="7">
        <v>5</v>
      </c>
      <c r="AB888" s="7">
        <v>4</v>
      </c>
      <c r="AC888" s="7">
        <v>7</v>
      </c>
      <c r="AD888" s="7">
        <v>11</v>
      </c>
      <c r="AE888" s="7">
        <v>3</v>
      </c>
      <c r="AF888" s="7">
        <v>0</v>
      </c>
      <c r="AG888" s="7">
        <v>0</v>
      </c>
      <c r="AH888" s="7">
        <v>0</v>
      </c>
      <c r="AI888" s="7">
        <v>0</v>
      </c>
      <c r="AJ888" s="7">
        <v>0</v>
      </c>
      <c r="AK888" s="7">
        <v>0</v>
      </c>
      <c r="AL888" s="7">
        <v>0</v>
      </c>
      <c r="AM888" s="8">
        <v>43745</v>
      </c>
      <c r="AO888">
        <f>IF($AG888=1,G888,0)</f>
        <v>0</v>
      </c>
      <c r="AP888">
        <f>IF($AG888=1,H888,0)</f>
        <v>0</v>
      </c>
      <c r="AQ888">
        <f>IF($AG888=1,J888,0)</f>
        <v>0</v>
      </c>
      <c r="AR888">
        <f>IF($AG888=1,I888,0)</f>
        <v>0</v>
      </c>
      <c r="AS888">
        <f>IF($AG888=1,K888,0)</f>
        <v>0</v>
      </c>
      <c r="AU888">
        <f>IF($AJ888=1,T888,0)</f>
        <v>0</v>
      </c>
      <c r="AV888">
        <f>IF($AJ888=1,U888,0)</f>
        <v>0</v>
      </c>
      <c r="AW888">
        <f>IF($AJ888=1,V888,0)</f>
        <v>0</v>
      </c>
      <c r="AX888">
        <f>IF($AJ888=1,W888,0)</f>
        <v>0</v>
      </c>
      <c r="AY888">
        <f>IF($AJ888=1,X888,0)</f>
        <v>0</v>
      </c>
      <c r="BA888">
        <f>IF($AK888=1,M888,0)</f>
        <v>0</v>
      </c>
      <c r="BB888">
        <f>IF($AK888=1,N888,0)</f>
        <v>0</v>
      </c>
      <c r="BC888">
        <f>IF($AK888=1,O888,0)</f>
        <v>0</v>
      </c>
      <c r="BD888">
        <f>IF($AK888=1,P888,0)</f>
        <v>0</v>
      </c>
    </row>
    <row r="889" spans="1:56" x14ac:dyDescent="0.3">
      <c r="A889" s="7">
        <v>3015</v>
      </c>
      <c r="B889" s="6">
        <v>149767</v>
      </c>
      <c r="C889" s="7">
        <v>0</v>
      </c>
      <c r="D889" s="7">
        <v>0</v>
      </c>
      <c r="E889" s="7">
        <f>SUM(C889:D889)</f>
        <v>0</v>
      </c>
      <c r="F889" s="7">
        <v>29</v>
      </c>
      <c r="G889" s="7">
        <v>0</v>
      </c>
      <c r="H889" s="7">
        <v>0</v>
      </c>
      <c r="I889" s="7">
        <v>0</v>
      </c>
      <c r="J889" s="7">
        <v>1</v>
      </c>
      <c r="K889" s="7">
        <v>0</v>
      </c>
      <c r="L889" s="7" t="str" cm="1">
        <f t="array" ref="L889">_xlfn.IFS(G889=1,G$1,H889=1,H$1,I889=1,I$1,J889=1,J$1,K889=1,K$1)</f>
        <v>Single</v>
      </c>
      <c r="M889" s="7">
        <v>0</v>
      </c>
      <c r="N889" s="7">
        <v>1</v>
      </c>
      <c r="O889" s="7">
        <v>0</v>
      </c>
      <c r="P889" s="7">
        <v>0</v>
      </c>
      <c r="Q889" s="7" t="str" cm="1">
        <f t="array" ref="Q889">_xlfn.IFS(M889=1,M$1,N889=1,N$1,O889=1,O$1,P889=1,P$1)</f>
        <v>Graduate</v>
      </c>
      <c r="R889" t="s">
        <v>40</v>
      </c>
      <c r="S889" s="7">
        <v>92</v>
      </c>
      <c r="T889" s="7">
        <v>608</v>
      </c>
      <c r="U889" s="7">
        <v>141</v>
      </c>
      <c r="V889" s="7">
        <v>593</v>
      </c>
      <c r="W889" s="7">
        <v>166</v>
      </c>
      <c r="X889" s="7">
        <v>126</v>
      </c>
      <c r="Y889" s="7">
        <v>448</v>
      </c>
      <c r="Z889" s="7">
        <v>1186</v>
      </c>
      <c r="AA889" s="7">
        <v>1</v>
      </c>
      <c r="AB889" s="7">
        <v>5</v>
      </c>
      <c r="AC889" s="7">
        <v>4</v>
      </c>
      <c r="AD889" s="7">
        <v>8</v>
      </c>
      <c r="AE889" s="7">
        <v>4</v>
      </c>
      <c r="AF889" s="7">
        <v>0</v>
      </c>
      <c r="AG889" s="7">
        <v>0</v>
      </c>
      <c r="AH889" s="7">
        <v>0</v>
      </c>
      <c r="AI889" s="7">
        <v>0</v>
      </c>
      <c r="AJ889" s="7">
        <v>0</v>
      </c>
      <c r="AK889" s="7">
        <v>0</v>
      </c>
      <c r="AL889" s="7">
        <v>0</v>
      </c>
      <c r="AM889" s="8">
        <v>43745</v>
      </c>
      <c r="AO889">
        <f>IF($AG889=1,G889,0)</f>
        <v>0</v>
      </c>
      <c r="AP889">
        <f>IF($AG889=1,H889,0)</f>
        <v>0</v>
      </c>
      <c r="AQ889">
        <f>IF($AG889=1,J889,0)</f>
        <v>0</v>
      </c>
      <c r="AR889">
        <f>IF($AG889=1,I889,0)</f>
        <v>0</v>
      </c>
      <c r="AS889">
        <f>IF($AG889=1,K889,0)</f>
        <v>0</v>
      </c>
      <c r="AU889">
        <f>IF($AJ889=1,T889,0)</f>
        <v>0</v>
      </c>
      <c r="AV889">
        <f>IF($AJ889=1,U889,0)</f>
        <v>0</v>
      </c>
      <c r="AW889">
        <f>IF($AJ889=1,V889,0)</f>
        <v>0</v>
      </c>
      <c r="AX889">
        <f>IF($AJ889=1,W889,0)</f>
        <v>0</v>
      </c>
      <c r="AY889">
        <f>IF($AJ889=1,X889,0)</f>
        <v>0</v>
      </c>
      <c r="BA889">
        <f>IF($AK889=1,M889,0)</f>
        <v>0</v>
      </c>
      <c r="BB889">
        <f>IF($AK889=1,N889,0)</f>
        <v>0</v>
      </c>
      <c r="BC889">
        <f>IF($AK889=1,O889,0)</f>
        <v>0</v>
      </c>
      <c r="BD889">
        <f>IF($AK889=1,P889,0)</f>
        <v>0</v>
      </c>
    </row>
    <row r="890" spans="1:56" x14ac:dyDescent="0.3">
      <c r="A890" s="7">
        <v>2635</v>
      </c>
      <c r="B890" s="6">
        <v>150729</v>
      </c>
      <c r="C890" s="7">
        <v>1</v>
      </c>
      <c r="D890" s="7">
        <v>1</v>
      </c>
      <c r="E890" s="7">
        <f>SUM(C890:D890)</f>
        <v>2</v>
      </c>
      <c r="F890" s="7">
        <v>62</v>
      </c>
      <c r="G890" s="7">
        <v>0</v>
      </c>
      <c r="H890" s="7">
        <v>0</v>
      </c>
      <c r="I890" s="7">
        <v>0</v>
      </c>
      <c r="J890" s="7">
        <v>1</v>
      </c>
      <c r="K890" s="7">
        <v>0</v>
      </c>
      <c r="L890" s="7" t="str" cm="1">
        <f t="array" ref="L890">_xlfn.IFS(G890=1,G$1,H890=1,H$1,I890=1,I$1,J890=1,J$1,K890=1,K$1)</f>
        <v>Single</v>
      </c>
      <c r="M890" s="7">
        <v>0</v>
      </c>
      <c r="N890" s="7">
        <v>0</v>
      </c>
      <c r="O890" s="7">
        <v>0</v>
      </c>
      <c r="P890" s="7">
        <v>1</v>
      </c>
      <c r="Q890" s="7" t="str" cm="1">
        <f t="array" ref="Q890">_xlfn.IFS(M890=1,M$1,N890=1,N$1,O890=1,O$1,P890=1,P$1)</f>
        <v>PhD</v>
      </c>
      <c r="R890" t="s">
        <v>41</v>
      </c>
      <c r="S890" s="7">
        <v>62</v>
      </c>
      <c r="T890" s="7">
        <v>710</v>
      </c>
      <c r="U890" s="7">
        <v>39</v>
      </c>
      <c r="V890" s="7">
        <v>425</v>
      </c>
      <c r="W890" s="7">
        <v>134</v>
      </c>
      <c r="X890" s="7">
        <v>12</v>
      </c>
      <c r="Y890" s="7">
        <v>155</v>
      </c>
      <c r="Z890" s="7">
        <v>1165</v>
      </c>
      <c r="AA890" s="7">
        <v>9</v>
      </c>
      <c r="AB890" s="7">
        <v>6</v>
      </c>
      <c r="AC890" s="7">
        <v>2</v>
      </c>
      <c r="AD890" s="7">
        <v>7</v>
      </c>
      <c r="AE890" s="7">
        <v>6</v>
      </c>
      <c r="AF890" s="7">
        <v>0</v>
      </c>
      <c r="AG890" s="7">
        <v>0</v>
      </c>
      <c r="AH890" s="7">
        <v>0</v>
      </c>
      <c r="AI890" s="7">
        <v>0</v>
      </c>
      <c r="AJ890" s="7">
        <v>0</v>
      </c>
      <c r="AK890" s="7">
        <v>0</v>
      </c>
      <c r="AL890" s="7">
        <v>0</v>
      </c>
      <c r="AM890" s="8">
        <v>43745</v>
      </c>
      <c r="AO890">
        <f>IF($AG890=1,G890,0)</f>
        <v>0</v>
      </c>
      <c r="AP890">
        <f>IF($AG890=1,H890,0)</f>
        <v>0</v>
      </c>
      <c r="AQ890">
        <f>IF($AG890=1,J890,0)</f>
        <v>0</v>
      </c>
      <c r="AR890">
        <f>IF($AG890=1,I890,0)</f>
        <v>0</v>
      </c>
      <c r="AS890">
        <f>IF($AG890=1,K890,0)</f>
        <v>0</v>
      </c>
      <c r="AU890">
        <f>IF($AJ890=1,T890,0)</f>
        <v>0</v>
      </c>
      <c r="AV890">
        <f>IF($AJ890=1,U890,0)</f>
        <v>0</v>
      </c>
      <c r="AW890">
        <f>IF($AJ890=1,V890,0)</f>
        <v>0</v>
      </c>
      <c r="AX890">
        <f>IF($AJ890=1,W890,0)</f>
        <v>0</v>
      </c>
      <c r="AY890">
        <f>IF($AJ890=1,X890,0)</f>
        <v>0</v>
      </c>
      <c r="BA890">
        <f>IF($AK890=1,M890,0)</f>
        <v>0</v>
      </c>
      <c r="BB890">
        <f>IF($AK890=1,N890,0)</f>
        <v>0</v>
      </c>
      <c r="BC890">
        <f>IF($AK890=1,O890,0)</f>
        <v>0</v>
      </c>
      <c r="BD890">
        <f>IF($AK890=1,P890,0)</f>
        <v>0</v>
      </c>
    </row>
    <row r="891" spans="1:56" x14ac:dyDescent="0.3">
      <c r="A891" s="7">
        <v>1702</v>
      </c>
      <c r="B891" s="6">
        <v>159111</v>
      </c>
      <c r="C891" s="7">
        <v>0</v>
      </c>
      <c r="D891" s="7">
        <v>0</v>
      </c>
      <c r="E891" s="7">
        <f>SUM(C891:D891)</f>
        <v>0</v>
      </c>
      <c r="F891" s="7">
        <v>66</v>
      </c>
      <c r="G891" s="7">
        <v>0</v>
      </c>
      <c r="H891" s="7">
        <v>1</v>
      </c>
      <c r="I891" s="7">
        <v>0</v>
      </c>
      <c r="J891" s="7">
        <v>0</v>
      </c>
      <c r="K891" s="7">
        <v>0</v>
      </c>
      <c r="L891" s="7" t="str" cm="1">
        <f t="array" ref="L891">_xlfn.IFS(G891=1,G$1,H891=1,H$1,I891=1,I$1,J891=1,J$1,K891=1,K$1)</f>
        <v>Married</v>
      </c>
      <c r="M891" s="7">
        <v>0</v>
      </c>
      <c r="N891" s="7">
        <v>1</v>
      </c>
      <c r="O891" s="7">
        <v>0</v>
      </c>
      <c r="P891" s="7">
        <v>0</v>
      </c>
      <c r="Q891" s="7" t="str" cm="1">
        <f t="array" ref="Q891">_xlfn.IFS(M891=1,M$1,N891=1,N$1,O891=1,O$1,P891=1,P$1)</f>
        <v>Graduate</v>
      </c>
      <c r="R891" t="s">
        <v>39</v>
      </c>
      <c r="S891" s="7">
        <v>90</v>
      </c>
      <c r="T891" s="7">
        <v>1410</v>
      </c>
      <c r="U891" s="7">
        <v>0</v>
      </c>
      <c r="V891" s="7">
        <v>361</v>
      </c>
      <c r="W891" s="7">
        <v>75</v>
      </c>
      <c r="X891" s="7">
        <v>75</v>
      </c>
      <c r="Y891" s="7">
        <v>417</v>
      </c>
      <c r="Z891" s="7">
        <v>1505</v>
      </c>
      <c r="AA891" s="7">
        <v>1</v>
      </c>
      <c r="AB891" s="7">
        <v>11</v>
      </c>
      <c r="AC891" s="7">
        <v>1</v>
      </c>
      <c r="AD891" s="7">
        <v>8</v>
      </c>
      <c r="AE891" s="7">
        <v>7</v>
      </c>
      <c r="AF891" s="7">
        <v>0</v>
      </c>
      <c r="AG891" s="7">
        <v>0</v>
      </c>
      <c r="AH891" s="7">
        <v>0</v>
      </c>
      <c r="AI891" s="7">
        <v>0</v>
      </c>
      <c r="AJ891" s="7">
        <v>0</v>
      </c>
      <c r="AK891" s="7">
        <v>0</v>
      </c>
      <c r="AL891" s="7">
        <v>0</v>
      </c>
      <c r="AM891" s="8">
        <v>43745</v>
      </c>
      <c r="AO891">
        <f>IF($AG891=1,G891,0)</f>
        <v>0</v>
      </c>
      <c r="AP891">
        <f>IF($AG891=1,H891,0)</f>
        <v>0</v>
      </c>
      <c r="AQ891">
        <f>IF($AG891=1,J891,0)</f>
        <v>0</v>
      </c>
      <c r="AR891">
        <f>IF($AG891=1,I891,0)</f>
        <v>0</v>
      </c>
      <c r="AS891">
        <f>IF($AG891=1,K891,0)</f>
        <v>0</v>
      </c>
      <c r="AU891">
        <f>IF($AJ891=1,T891,0)</f>
        <v>0</v>
      </c>
      <c r="AV891">
        <f>IF($AJ891=1,U891,0)</f>
        <v>0</v>
      </c>
      <c r="AW891">
        <f>IF($AJ891=1,V891,0)</f>
        <v>0</v>
      </c>
      <c r="AX891">
        <f>IF($AJ891=1,W891,0)</f>
        <v>0</v>
      </c>
      <c r="AY891">
        <f>IF($AJ891=1,X891,0)</f>
        <v>0</v>
      </c>
      <c r="BA891">
        <f>IF($AK891=1,M891,0)</f>
        <v>0</v>
      </c>
      <c r="BB891">
        <f>IF($AK891=1,N891,0)</f>
        <v>0</v>
      </c>
      <c r="BC891">
        <f>IF($AK891=1,O891,0)</f>
        <v>0</v>
      </c>
      <c r="BD891">
        <f>IF($AK891=1,P891,0)</f>
        <v>0</v>
      </c>
    </row>
    <row r="892" spans="1:56" x14ac:dyDescent="0.3">
      <c r="A892" s="7">
        <v>2447</v>
      </c>
      <c r="B892" s="6">
        <v>134380</v>
      </c>
      <c r="C892" s="7">
        <v>1</v>
      </c>
      <c r="D892" s="7">
        <v>0</v>
      </c>
      <c r="E892" s="7">
        <f>SUM(C892:D892)</f>
        <v>1</v>
      </c>
      <c r="F892" s="7">
        <v>43</v>
      </c>
      <c r="G892" s="7">
        <v>0</v>
      </c>
      <c r="H892" s="7">
        <v>1</v>
      </c>
      <c r="I892" s="7">
        <v>0</v>
      </c>
      <c r="J892" s="7">
        <v>0</v>
      </c>
      <c r="K892" s="7">
        <v>0</v>
      </c>
      <c r="L892" s="7" t="str" cm="1">
        <f t="array" ref="L892">_xlfn.IFS(G892=1,G$1,H892=1,H$1,I892=1,I$1,J892=1,J$1,K892=1,K$1)</f>
        <v>Married</v>
      </c>
      <c r="M892" s="7">
        <v>0</v>
      </c>
      <c r="N892" s="7">
        <v>1</v>
      </c>
      <c r="O892" s="7">
        <v>0</v>
      </c>
      <c r="P892" s="7">
        <v>0</v>
      </c>
      <c r="Q892" s="7" t="str" cm="1">
        <f t="array" ref="Q892">_xlfn.IFS(M892=1,M$1,N892=1,N$1,O892=1,O$1,P892=1,P$1)</f>
        <v>Graduate</v>
      </c>
      <c r="R892" t="s">
        <v>43</v>
      </c>
      <c r="S892" s="7">
        <v>68</v>
      </c>
      <c r="T892" s="7">
        <v>281</v>
      </c>
      <c r="U892" s="7">
        <v>27</v>
      </c>
      <c r="V892" s="7">
        <v>227</v>
      </c>
      <c r="W892" s="7">
        <v>51</v>
      </c>
      <c r="X892" s="7">
        <v>4</v>
      </c>
      <c r="Y892" s="7">
        <v>94</v>
      </c>
      <c r="Z892" s="7">
        <v>496</v>
      </c>
      <c r="AA892" s="7">
        <v>4</v>
      </c>
      <c r="AB892" s="7">
        <v>4</v>
      </c>
      <c r="AC892" s="7">
        <v>1</v>
      </c>
      <c r="AD892" s="7">
        <v>3</v>
      </c>
      <c r="AE892" s="7">
        <v>8</v>
      </c>
      <c r="AF892" s="7">
        <v>0</v>
      </c>
      <c r="AG892" s="7">
        <v>0</v>
      </c>
      <c r="AH892" s="7">
        <v>0</v>
      </c>
      <c r="AI892" s="7">
        <v>0</v>
      </c>
      <c r="AJ892" s="7">
        <v>0</v>
      </c>
      <c r="AK892" s="7">
        <v>0</v>
      </c>
      <c r="AL892" s="7">
        <v>0</v>
      </c>
      <c r="AM892" s="8">
        <v>43745</v>
      </c>
      <c r="AO892">
        <f>IF($AG892=1,G892,0)</f>
        <v>0</v>
      </c>
      <c r="AP892">
        <f>IF($AG892=1,H892,0)</f>
        <v>0</v>
      </c>
      <c r="AQ892">
        <f>IF($AG892=1,J892,0)</f>
        <v>0</v>
      </c>
      <c r="AR892">
        <f>IF($AG892=1,I892,0)</f>
        <v>0</v>
      </c>
      <c r="AS892">
        <f>IF($AG892=1,K892,0)</f>
        <v>0</v>
      </c>
      <c r="AU892">
        <f>IF($AJ892=1,T892,0)</f>
        <v>0</v>
      </c>
      <c r="AV892">
        <f>IF($AJ892=1,U892,0)</f>
        <v>0</v>
      </c>
      <c r="AW892">
        <f>IF($AJ892=1,V892,0)</f>
        <v>0</v>
      </c>
      <c r="AX892">
        <f>IF($AJ892=1,W892,0)</f>
        <v>0</v>
      </c>
      <c r="AY892">
        <f>IF($AJ892=1,X892,0)</f>
        <v>0</v>
      </c>
      <c r="BA892">
        <f>IF($AK892=1,M892,0)</f>
        <v>0</v>
      </c>
      <c r="BB892">
        <f>IF($AK892=1,N892,0)</f>
        <v>0</v>
      </c>
      <c r="BC892">
        <f>IF($AK892=1,O892,0)</f>
        <v>0</v>
      </c>
      <c r="BD892">
        <f>IF($AK892=1,P892,0)</f>
        <v>0</v>
      </c>
    </row>
    <row r="893" spans="1:56" x14ac:dyDescent="0.3">
      <c r="A893" s="7">
        <v>2118</v>
      </c>
      <c r="B893" s="6">
        <v>185696</v>
      </c>
      <c r="C893" s="7">
        <v>0</v>
      </c>
      <c r="D893" s="7">
        <v>0</v>
      </c>
      <c r="E893" s="7">
        <f>SUM(C893:D893)</f>
        <v>0</v>
      </c>
      <c r="F893" s="7">
        <v>58</v>
      </c>
      <c r="G893" s="7">
        <v>1</v>
      </c>
      <c r="H893" s="7">
        <v>0</v>
      </c>
      <c r="I893" s="7">
        <v>0</v>
      </c>
      <c r="J893" s="7">
        <v>0</v>
      </c>
      <c r="K893" s="7">
        <v>0</v>
      </c>
      <c r="L893" s="7" t="str" cm="1">
        <f t="array" ref="L893">_xlfn.IFS(G893=1,G$1,H893=1,H$1,I893=1,I$1,J893=1,J$1,K893=1,K$1)</f>
        <v>Divorced</v>
      </c>
      <c r="M893" s="7">
        <v>0</v>
      </c>
      <c r="N893" s="7">
        <v>0</v>
      </c>
      <c r="O893" s="7">
        <v>0</v>
      </c>
      <c r="P893" s="7">
        <v>1</v>
      </c>
      <c r="Q893" s="7" t="str" cm="1">
        <f t="array" ref="Q893">_xlfn.IFS(M893=1,M$1,N893=1,N$1,O893=1,O$1,P893=1,P$1)</f>
        <v>PhD</v>
      </c>
      <c r="R893" t="s">
        <v>42</v>
      </c>
      <c r="S893" s="7">
        <v>88</v>
      </c>
      <c r="T893" s="7">
        <v>1547</v>
      </c>
      <c r="U893" s="7">
        <v>165</v>
      </c>
      <c r="V893" s="7">
        <v>856</v>
      </c>
      <c r="W893" s="7">
        <v>251</v>
      </c>
      <c r="X893" s="7">
        <v>0</v>
      </c>
      <c r="Y893" s="7">
        <v>26</v>
      </c>
      <c r="Z893" s="7">
        <v>2793</v>
      </c>
      <c r="AA893" s="7">
        <v>1</v>
      </c>
      <c r="AB893" s="7">
        <v>4</v>
      </c>
      <c r="AC893" s="7">
        <v>6</v>
      </c>
      <c r="AD893" s="7">
        <v>9</v>
      </c>
      <c r="AE893" s="7">
        <v>1</v>
      </c>
      <c r="AF893" s="7">
        <v>0</v>
      </c>
      <c r="AG893" s="7">
        <v>0</v>
      </c>
      <c r="AH893" s="7">
        <v>0</v>
      </c>
      <c r="AI893" s="7">
        <v>0</v>
      </c>
      <c r="AJ893" s="7">
        <v>0</v>
      </c>
      <c r="AK893" s="7">
        <v>0</v>
      </c>
      <c r="AL893" s="7">
        <v>1</v>
      </c>
      <c r="AM893" s="8">
        <v>43746</v>
      </c>
      <c r="AO893">
        <f>IF($AG893=1,G893,0)</f>
        <v>0</v>
      </c>
      <c r="AP893">
        <f>IF($AG893=1,H893,0)</f>
        <v>0</v>
      </c>
      <c r="AQ893">
        <f>IF($AG893=1,J893,0)</f>
        <v>0</v>
      </c>
      <c r="AR893">
        <f>IF($AG893=1,I893,0)</f>
        <v>0</v>
      </c>
      <c r="AS893">
        <f>IF($AG893=1,K893,0)</f>
        <v>0</v>
      </c>
      <c r="AU893">
        <f>IF($AJ893=1,T893,0)</f>
        <v>0</v>
      </c>
      <c r="AV893">
        <f>IF($AJ893=1,U893,0)</f>
        <v>0</v>
      </c>
      <c r="AW893">
        <f>IF($AJ893=1,V893,0)</f>
        <v>0</v>
      </c>
      <c r="AX893">
        <f>IF($AJ893=1,W893,0)</f>
        <v>0</v>
      </c>
      <c r="AY893">
        <f>IF($AJ893=1,X893,0)</f>
        <v>0</v>
      </c>
      <c r="BA893">
        <f>IF($AK893=1,M893,0)</f>
        <v>0</v>
      </c>
      <c r="BB893">
        <f>IF($AK893=1,N893,0)</f>
        <v>0</v>
      </c>
      <c r="BC893">
        <f>IF($AK893=1,O893,0)</f>
        <v>0</v>
      </c>
      <c r="BD893">
        <f>IF($AK893=1,P893,0)</f>
        <v>0</v>
      </c>
    </row>
    <row r="894" spans="1:56" x14ac:dyDescent="0.3">
      <c r="A894" s="7">
        <v>2329</v>
      </c>
      <c r="B894" s="6">
        <v>185696</v>
      </c>
      <c r="C894" s="7">
        <v>0</v>
      </c>
      <c r="D894" s="7">
        <v>0</v>
      </c>
      <c r="E894" s="7">
        <f>SUM(C894:D894)</f>
        <v>0</v>
      </c>
      <c r="F894" s="7">
        <v>58</v>
      </c>
      <c r="G894" s="7">
        <v>1</v>
      </c>
      <c r="H894" s="7">
        <v>0</v>
      </c>
      <c r="I894" s="7">
        <v>0</v>
      </c>
      <c r="J894" s="7">
        <v>0</v>
      </c>
      <c r="K894" s="7">
        <v>0</v>
      </c>
      <c r="L894" s="7" t="str" cm="1">
        <f t="array" ref="L894">_xlfn.IFS(G894=1,G$1,H894=1,H$1,I894=1,I$1,J894=1,J$1,K894=1,K$1)</f>
        <v>Divorced</v>
      </c>
      <c r="M894" s="7">
        <v>0</v>
      </c>
      <c r="N894" s="7">
        <v>0</v>
      </c>
      <c r="O894" s="7">
        <v>0</v>
      </c>
      <c r="P894" s="7">
        <v>1</v>
      </c>
      <c r="Q894" s="7" t="str" cm="1">
        <f t="array" ref="Q894">_xlfn.IFS(M894=1,M$1,N894=1,N$1,O894=1,O$1,P894=1,P$1)</f>
        <v>PhD</v>
      </c>
      <c r="R894" t="s">
        <v>41</v>
      </c>
      <c r="S894" s="7">
        <v>88</v>
      </c>
      <c r="T894" s="7">
        <v>1547</v>
      </c>
      <c r="U894" s="7">
        <v>165</v>
      </c>
      <c r="V894" s="7">
        <v>856</v>
      </c>
      <c r="W894" s="7">
        <v>251</v>
      </c>
      <c r="X894" s="7">
        <v>0</v>
      </c>
      <c r="Y894" s="7">
        <v>26</v>
      </c>
      <c r="Z894" s="7">
        <v>2793</v>
      </c>
      <c r="AA894" s="7">
        <v>1</v>
      </c>
      <c r="AB894" s="7">
        <v>4</v>
      </c>
      <c r="AC894" s="7">
        <v>6</v>
      </c>
      <c r="AD894" s="7">
        <v>9</v>
      </c>
      <c r="AE894" s="7">
        <v>1</v>
      </c>
      <c r="AF894" s="7">
        <v>0</v>
      </c>
      <c r="AG894" s="7">
        <v>0</v>
      </c>
      <c r="AH894" s="7">
        <v>0</v>
      </c>
      <c r="AI894" s="7">
        <v>0</v>
      </c>
      <c r="AJ894" s="7">
        <v>0</v>
      </c>
      <c r="AK894" s="7">
        <v>0</v>
      </c>
      <c r="AL894" s="7">
        <v>1</v>
      </c>
      <c r="AM894" s="8">
        <v>43746</v>
      </c>
      <c r="AO894">
        <f>IF($AG894=1,G894,0)</f>
        <v>0</v>
      </c>
      <c r="AP894">
        <f>IF($AG894=1,H894,0)</f>
        <v>0</v>
      </c>
      <c r="AQ894">
        <f>IF($AG894=1,J894,0)</f>
        <v>0</v>
      </c>
      <c r="AR894">
        <f>IF($AG894=1,I894,0)</f>
        <v>0</v>
      </c>
      <c r="AS894">
        <f>IF($AG894=1,K894,0)</f>
        <v>0</v>
      </c>
      <c r="AU894">
        <f>IF($AJ894=1,T894,0)</f>
        <v>0</v>
      </c>
      <c r="AV894">
        <f>IF($AJ894=1,U894,0)</f>
        <v>0</v>
      </c>
      <c r="AW894">
        <f>IF($AJ894=1,V894,0)</f>
        <v>0</v>
      </c>
      <c r="AX894">
        <f>IF($AJ894=1,W894,0)</f>
        <v>0</v>
      </c>
      <c r="AY894">
        <f>IF($AJ894=1,X894,0)</f>
        <v>0</v>
      </c>
      <c r="BA894">
        <f>IF($AK894=1,M894,0)</f>
        <v>0</v>
      </c>
      <c r="BB894">
        <f>IF($AK894=1,N894,0)</f>
        <v>0</v>
      </c>
      <c r="BC894">
        <f>IF($AK894=1,O894,0)</f>
        <v>0</v>
      </c>
      <c r="BD894">
        <f>IF($AK894=1,P894,0)</f>
        <v>0</v>
      </c>
    </row>
    <row r="895" spans="1:56" x14ac:dyDescent="0.3">
      <c r="A895" s="7">
        <v>2164</v>
      </c>
      <c r="B895" s="6">
        <v>115056</v>
      </c>
      <c r="C895" s="7">
        <v>1</v>
      </c>
      <c r="D895" s="7">
        <v>1</v>
      </c>
      <c r="E895" s="7">
        <f>SUM(C895:D895)</f>
        <v>2</v>
      </c>
      <c r="F895" s="7">
        <v>62</v>
      </c>
      <c r="G895" s="7">
        <v>0</v>
      </c>
      <c r="H895" s="7">
        <v>0</v>
      </c>
      <c r="I895" s="7">
        <v>0</v>
      </c>
      <c r="J895" s="7">
        <v>1</v>
      </c>
      <c r="K895" s="7">
        <v>0</v>
      </c>
      <c r="L895" s="7" t="str" cm="1">
        <f t="array" ref="L895">_xlfn.IFS(G895=1,G$1,H895=1,H$1,I895=1,I$1,J895=1,J$1,K895=1,K$1)</f>
        <v>Single</v>
      </c>
      <c r="M895" s="7">
        <v>1</v>
      </c>
      <c r="N895" s="7">
        <v>0</v>
      </c>
      <c r="O895" s="7">
        <v>0</v>
      </c>
      <c r="P895" s="7">
        <v>0</v>
      </c>
      <c r="Q895" s="7" t="str" cm="1">
        <f t="array" ref="Q895">_xlfn.IFS(M895=1,M$1,N895=1,N$1,O895=1,O$1,P895=1,P$1)</f>
        <v>Basic</v>
      </c>
      <c r="R895" t="s">
        <v>39</v>
      </c>
      <c r="S895" s="7">
        <v>76</v>
      </c>
      <c r="T895" s="7">
        <v>46</v>
      </c>
      <c r="U895" s="7">
        <v>92</v>
      </c>
      <c r="V895" s="7">
        <v>23</v>
      </c>
      <c r="W895" s="7">
        <v>160</v>
      </c>
      <c r="X895" s="7">
        <v>46</v>
      </c>
      <c r="Y895" s="7">
        <v>306</v>
      </c>
      <c r="Z895" s="7">
        <v>61</v>
      </c>
      <c r="AA895" s="7">
        <v>5</v>
      </c>
      <c r="AB895" s="7">
        <v>2</v>
      </c>
      <c r="AC895" s="7">
        <v>2</v>
      </c>
      <c r="AD895" s="7">
        <v>3</v>
      </c>
      <c r="AE895" s="7">
        <v>5</v>
      </c>
      <c r="AF895" s="7">
        <v>0</v>
      </c>
      <c r="AG895" s="7">
        <v>0</v>
      </c>
      <c r="AH895" s="7">
        <v>0</v>
      </c>
      <c r="AI895" s="7">
        <v>0</v>
      </c>
      <c r="AJ895" s="7">
        <v>0</v>
      </c>
      <c r="AK895" s="7">
        <v>0</v>
      </c>
      <c r="AL895" s="7">
        <v>0</v>
      </c>
      <c r="AM895" s="8">
        <v>43746</v>
      </c>
      <c r="AO895">
        <f>IF($AG895=1,G895,0)</f>
        <v>0</v>
      </c>
      <c r="AP895">
        <f>IF($AG895=1,H895,0)</f>
        <v>0</v>
      </c>
      <c r="AQ895">
        <f>IF($AG895=1,J895,0)</f>
        <v>0</v>
      </c>
      <c r="AR895">
        <f>IF($AG895=1,I895,0)</f>
        <v>0</v>
      </c>
      <c r="AS895">
        <f>IF($AG895=1,K895,0)</f>
        <v>0</v>
      </c>
      <c r="AU895">
        <f>IF($AJ895=1,T895,0)</f>
        <v>0</v>
      </c>
      <c r="AV895">
        <f>IF($AJ895=1,U895,0)</f>
        <v>0</v>
      </c>
      <c r="AW895">
        <f>IF($AJ895=1,V895,0)</f>
        <v>0</v>
      </c>
      <c r="AX895">
        <f>IF($AJ895=1,W895,0)</f>
        <v>0</v>
      </c>
      <c r="AY895">
        <f>IF($AJ895=1,X895,0)</f>
        <v>0</v>
      </c>
      <c r="BA895">
        <f>IF($AK895=1,M895,0)</f>
        <v>0</v>
      </c>
      <c r="BB895">
        <f>IF($AK895=1,N895,0)</f>
        <v>0</v>
      </c>
      <c r="BC895">
        <f>IF($AK895=1,O895,0)</f>
        <v>0</v>
      </c>
      <c r="BD895">
        <f>IF($AK895=1,P895,0)</f>
        <v>0</v>
      </c>
    </row>
    <row r="896" spans="1:56" x14ac:dyDescent="0.3">
      <c r="A896" s="7">
        <v>1202</v>
      </c>
      <c r="B896" s="6">
        <v>170951</v>
      </c>
      <c r="C896" s="7">
        <v>0</v>
      </c>
      <c r="D896" s="7">
        <v>0</v>
      </c>
      <c r="E896" s="7">
        <f>SUM(C896:D896)</f>
        <v>0</v>
      </c>
      <c r="F896" s="7">
        <v>35</v>
      </c>
      <c r="G896" s="7">
        <v>0</v>
      </c>
      <c r="H896" s="7">
        <v>1</v>
      </c>
      <c r="I896" s="7">
        <v>0</v>
      </c>
      <c r="J896" s="7">
        <v>0</v>
      </c>
      <c r="K896" s="7">
        <v>0</v>
      </c>
      <c r="L896" s="7" t="str" cm="1">
        <f t="array" ref="L896">_xlfn.IFS(G896=1,G$1,H896=1,H$1,I896=1,I$1,J896=1,J$1,K896=1,K$1)</f>
        <v>Married</v>
      </c>
      <c r="M896" s="7">
        <v>0</v>
      </c>
      <c r="N896" s="7">
        <v>1</v>
      </c>
      <c r="O896" s="7">
        <v>0</v>
      </c>
      <c r="P896" s="7">
        <v>0</v>
      </c>
      <c r="Q896" s="7" t="str" cm="1">
        <f t="array" ref="Q896">_xlfn.IFS(M896=1,M$1,N896=1,N$1,O896=1,O$1,P896=1,P$1)</f>
        <v>Graduate</v>
      </c>
      <c r="R896" t="s">
        <v>44</v>
      </c>
      <c r="S896" s="7">
        <v>66</v>
      </c>
      <c r="T896" s="7">
        <v>576</v>
      </c>
      <c r="U896" s="7">
        <v>24</v>
      </c>
      <c r="V896" s="7">
        <v>1335</v>
      </c>
      <c r="W896" s="7">
        <v>612</v>
      </c>
      <c r="X896" s="7">
        <v>210</v>
      </c>
      <c r="Y896" s="7">
        <v>130</v>
      </c>
      <c r="Z896" s="7">
        <v>2626</v>
      </c>
      <c r="AA896" s="7">
        <v>1</v>
      </c>
      <c r="AB896" s="7">
        <v>3</v>
      </c>
      <c r="AC896" s="7">
        <v>4</v>
      </c>
      <c r="AD896" s="7">
        <v>9</v>
      </c>
      <c r="AE896" s="7">
        <v>1</v>
      </c>
      <c r="AF896" s="7">
        <v>0</v>
      </c>
      <c r="AG896" s="7">
        <v>0</v>
      </c>
      <c r="AH896" s="7">
        <v>0</v>
      </c>
      <c r="AI896" s="7">
        <v>0</v>
      </c>
      <c r="AJ896" s="7">
        <v>0</v>
      </c>
      <c r="AK896" s="7">
        <v>0</v>
      </c>
      <c r="AL896" s="7">
        <v>0</v>
      </c>
      <c r="AM896" s="8">
        <v>43747</v>
      </c>
      <c r="AO896">
        <f>IF($AG896=1,G896,0)</f>
        <v>0</v>
      </c>
      <c r="AP896">
        <f>IF($AG896=1,H896,0)</f>
        <v>0</v>
      </c>
      <c r="AQ896">
        <f>IF($AG896=1,J896,0)</f>
        <v>0</v>
      </c>
      <c r="AR896">
        <f>IF($AG896=1,I896,0)</f>
        <v>0</v>
      </c>
      <c r="AS896">
        <f>IF($AG896=1,K896,0)</f>
        <v>0</v>
      </c>
      <c r="AU896">
        <f>IF($AJ896=1,T896,0)</f>
        <v>0</v>
      </c>
      <c r="AV896">
        <f>IF($AJ896=1,U896,0)</f>
        <v>0</v>
      </c>
      <c r="AW896">
        <f>IF($AJ896=1,V896,0)</f>
        <v>0</v>
      </c>
      <c r="AX896">
        <f>IF($AJ896=1,W896,0)</f>
        <v>0</v>
      </c>
      <c r="AY896">
        <f>IF($AJ896=1,X896,0)</f>
        <v>0</v>
      </c>
      <c r="BA896">
        <f>IF($AK896=1,M896,0)</f>
        <v>0</v>
      </c>
      <c r="BB896">
        <f>IF($AK896=1,N896,0)</f>
        <v>0</v>
      </c>
      <c r="BC896">
        <f>IF($AK896=1,O896,0)</f>
        <v>0</v>
      </c>
      <c r="BD896">
        <f>IF($AK896=1,P896,0)</f>
        <v>0</v>
      </c>
    </row>
    <row r="897" spans="1:56" x14ac:dyDescent="0.3">
      <c r="A897" s="7">
        <v>2401</v>
      </c>
      <c r="B897" s="6">
        <v>128164</v>
      </c>
      <c r="C897" s="7">
        <v>1</v>
      </c>
      <c r="D897" s="7">
        <v>0</v>
      </c>
      <c r="E897" s="7">
        <f>SUM(C897:D897)</f>
        <v>1</v>
      </c>
      <c r="F897" s="7">
        <v>50</v>
      </c>
      <c r="G897" s="7">
        <v>0</v>
      </c>
      <c r="H897" s="7">
        <v>1</v>
      </c>
      <c r="I897" s="7">
        <v>0</v>
      </c>
      <c r="J897" s="7">
        <v>0</v>
      </c>
      <c r="K897" s="7">
        <v>0</v>
      </c>
      <c r="L897" s="7" t="str" cm="1">
        <f t="array" ref="L897">_xlfn.IFS(G897=1,G$1,H897=1,H$1,I897=1,I$1,J897=1,J$1,K897=1,K$1)</f>
        <v>Married</v>
      </c>
      <c r="M897" s="7">
        <v>0</v>
      </c>
      <c r="N897" s="7">
        <v>1</v>
      </c>
      <c r="O897" s="7">
        <v>0</v>
      </c>
      <c r="P897" s="7">
        <v>0</v>
      </c>
      <c r="Q897" s="7" t="str" cm="1">
        <f t="array" ref="Q897">_xlfn.IFS(M897=1,M$1,N897=1,N$1,O897=1,O$1,P897=1,P$1)</f>
        <v>Graduate</v>
      </c>
      <c r="R897" t="s">
        <v>41</v>
      </c>
      <c r="S897" s="7">
        <v>23</v>
      </c>
      <c r="T897" s="7">
        <v>14</v>
      </c>
      <c r="U897" s="7">
        <v>82</v>
      </c>
      <c r="V897" s="7">
        <v>118</v>
      </c>
      <c r="W897" s="7">
        <v>50</v>
      </c>
      <c r="X897" s="7">
        <v>36</v>
      </c>
      <c r="Y897" s="7">
        <v>55</v>
      </c>
      <c r="Z897" s="7">
        <v>246</v>
      </c>
      <c r="AA897" s="7">
        <v>3</v>
      </c>
      <c r="AB897" s="7">
        <v>2</v>
      </c>
      <c r="AC897" s="7">
        <v>0</v>
      </c>
      <c r="AD897" s="7">
        <v>4</v>
      </c>
      <c r="AE897" s="7">
        <v>7</v>
      </c>
      <c r="AF897" s="7">
        <v>0</v>
      </c>
      <c r="AG897" s="7">
        <v>0</v>
      </c>
      <c r="AH897" s="7">
        <v>0</v>
      </c>
      <c r="AI897" s="7">
        <v>0</v>
      </c>
      <c r="AJ897" s="7">
        <v>0</v>
      </c>
      <c r="AK897" s="7">
        <v>0</v>
      </c>
      <c r="AL897" s="7">
        <v>0</v>
      </c>
      <c r="AM897" s="8">
        <v>43747</v>
      </c>
      <c r="AO897">
        <f>IF($AG897=1,G897,0)</f>
        <v>0</v>
      </c>
      <c r="AP897">
        <f>IF($AG897=1,H897,0)</f>
        <v>0</v>
      </c>
      <c r="AQ897">
        <f>IF($AG897=1,J897,0)</f>
        <v>0</v>
      </c>
      <c r="AR897">
        <f>IF($AG897=1,I897,0)</f>
        <v>0</v>
      </c>
      <c r="AS897">
        <f>IF($AG897=1,K897,0)</f>
        <v>0</v>
      </c>
      <c r="AU897">
        <f>IF($AJ897=1,T897,0)</f>
        <v>0</v>
      </c>
      <c r="AV897">
        <f>IF($AJ897=1,U897,0)</f>
        <v>0</v>
      </c>
      <c r="AW897">
        <f>IF($AJ897=1,V897,0)</f>
        <v>0</v>
      </c>
      <c r="AX897">
        <f>IF($AJ897=1,W897,0)</f>
        <v>0</v>
      </c>
      <c r="AY897">
        <f>IF($AJ897=1,X897,0)</f>
        <v>0</v>
      </c>
      <c r="BA897">
        <f>IF($AK897=1,M897,0)</f>
        <v>0</v>
      </c>
      <c r="BB897">
        <f>IF($AK897=1,N897,0)</f>
        <v>0</v>
      </c>
      <c r="BC897">
        <f>IF($AK897=1,O897,0)</f>
        <v>0</v>
      </c>
      <c r="BD897">
        <f>IF($AK897=1,P897,0)</f>
        <v>0</v>
      </c>
    </row>
    <row r="898" spans="1:56" x14ac:dyDescent="0.3">
      <c r="A898" s="7">
        <v>2411</v>
      </c>
      <c r="B898" s="6">
        <v>131086</v>
      </c>
      <c r="C898" s="7">
        <v>1</v>
      </c>
      <c r="D898" s="7">
        <v>1</v>
      </c>
      <c r="E898" s="7">
        <f>SUM(C898:D898)</f>
        <v>2</v>
      </c>
      <c r="F898" s="7">
        <v>41</v>
      </c>
      <c r="G898" s="7">
        <v>0</v>
      </c>
      <c r="H898" s="7">
        <v>1</v>
      </c>
      <c r="I898" s="7">
        <v>0</v>
      </c>
      <c r="J898" s="7">
        <v>0</v>
      </c>
      <c r="K898" s="7">
        <v>0</v>
      </c>
      <c r="L898" s="7" t="str" cm="1">
        <f t="array" ref="L898">_xlfn.IFS(G898=1,G$1,H898=1,H$1,I898=1,I$1,J898=1,J$1,K898=1,K$1)</f>
        <v>Married</v>
      </c>
      <c r="M898" s="7">
        <v>0</v>
      </c>
      <c r="N898" s="7">
        <v>0</v>
      </c>
      <c r="O898" s="7">
        <v>0</v>
      </c>
      <c r="P898" s="7">
        <v>0</v>
      </c>
      <c r="Q898" s="7" t="e" cm="1">
        <f t="array" ref="Q898">_xlfn.IFS(M898=1,M$1,N898=1,N$1,O898=1,O$1,P898=1,P$1)</f>
        <v>#N/A</v>
      </c>
      <c r="R898" t="s">
        <v>43</v>
      </c>
      <c r="S898" s="7">
        <v>79</v>
      </c>
      <c r="T898" s="7">
        <v>67</v>
      </c>
      <c r="U898" s="7">
        <v>8</v>
      </c>
      <c r="V898" s="7">
        <v>46</v>
      </c>
      <c r="W898" s="7">
        <v>13</v>
      </c>
      <c r="X898" s="7">
        <v>0</v>
      </c>
      <c r="Y898" s="7">
        <v>67</v>
      </c>
      <c r="Z898" s="7">
        <v>67</v>
      </c>
      <c r="AA898" s="7">
        <v>2</v>
      </c>
      <c r="AB898" s="7">
        <v>1</v>
      </c>
      <c r="AC898" s="7">
        <v>1</v>
      </c>
      <c r="AD898" s="7">
        <v>2</v>
      </c>
      <c r="AE898" s="7">
        <v>8</v>
      </c>
      <c r="AF898" s="7">
        <v>1</v>
      </c>
      <c r="AG898" s="7">
        <v>0</v>
      </c>
      <c r="AH898" s="7">
        <v>0</v>
      </c>
      <c r="AI898" s="7">
        <v>0</v>
      </c>
      <c r="AJ898" s="7">
        <v>0</v>
      </c>
      <c r="AK898" s="7">
        <v>0</v>
      </c>
      <c r="AL898" s="7">
        <v>0</v>
      </c>
      <c r="AM898" s="8">
        <v>43747</v>
      </c>
      <c r="AO898">
        <f>IF($AG898=1,G898,0)</f>
        <v>0</v>
      </c>
      <c r="AP898">
        <f>IF($AG898=1,H898,0)</f>
        <v>0</v>
      </c>
      <c r="AQ898">
        <f>IF($AG898=1,J898,0)</f>
        <v>0</v>
      </c>
      <c r="AR898">
        <f>IF($AG898=1,I898,0)</f>
        <v>0</v>
      </c>
      <c r="AS898">
        <f>IF($AG898=1,K898,0)</f>
        <v>0</v>
      </c>
      <c r="AU898">
        <f>IF($AJ898=1,T898,0)</f>
        <v>0</v>
      </c>
      <c r="AV898">
        <f>IF($AJ898=1,U898,0)</f>
        <v>0</v>
      </c>
      <c r="AW898">
        <f>IF($AJ898=1,V898,0)</f>
        <v>0</v>
      </c>
      <c r="AX898">
        <f>IF($AJ898=1,W898,0)</f>
        <v>0</v>
      </c>
      <c r="AY898">
        <f>IF($AJ898=1,X898,0)</f>
        <v>0</v>
      </c>
      <c r="BA898">
        <f>IF($AK898=1,M898,0)</f>
        <v>0</v>
      </c>
      <c r="BB898">
        <f>IF($AK898=1,N898,0)</f>
        <v>0</v>
      </c>
      <c r="BC898">
        <f>IF($AK898=1,O898,0)</f>
        <v>0</v>
      </c>
      <c r="BD898">
        <f>IF($AK898=1,P898,0)</f>
        <v>0</v>
      </c>
    </row>
    <row r="899" spans="1:56" x14ac:dyDescent="0.3">
      <c r="A899" s="7">
        <v>1840</v>
      </c>
      <c r="B899" s="6">
        <v>185710</v>
      </c>
      <c r="C899" s="7">
        <v>0</v>
      </c>
      <c r="D899" s="7">
        <v>0</v>
      </c>
      <c r="E899" s="7">
        <f>SUM(C899:D899)</f>
        <v>0</v>
      </c>
      <c r="F899" s="7">
        <v>31</v>
      </c>
      <c r="G899" s="7">
        <v>0</v>
      </c>
      <c r="H899" s="7">
        <v>1</v>
      </c>
      <c r="I899" s="7">
        <v>0</v>
      </c>
      <c r="J899" s="7">
        <v>0</v>
      </c>
      <c r="K899" s="7">
        <v>0</v>
      </c>
      <c r="L899" s="7" t="str" cm="1">
        <f t="array" ref="L899">_xlfn.IFS(G899=1,G$1,H899=1,H$1,I899=1,I$1,J899=1,J$1,K899=1,K$1)</f>
        <v>Married</v>
      </c>
      <c r="M899" s="7">
        <v>0</v>
      </c>
      <c r="N899" s="7">
        <v>0</v>
      </c>
      <c r="O899" s="7">
        <v>0</v>
      </c>
      <c r="P899" s="7">
        <v>0</v>
      </c>
      <c r="Q899" s="7" t="e" cm="1">
        <f t="array" ref="Q899">_xlfn.IFS(M899=1,M$1,N899=1,N$1,O899=1,O$1,P899=1,P$1)</f>
        <v>#N/A</v>
      </c>
      <c r="R899" t="s">
        <v>39</v>
      </c>
      <c r="S899" s="7">
        <v>5</v>
      </c>
      <c r="T899" s="7">
        <v>1300</v>
      </c>
      <c r="U899" s="7">
        <v>43</v>
      </c>
      <c r="V899" s="7">
        <v>758</v>
      </c>
      <c r="W899" s="7">
        <v>63</v>
      </c>
      <c r="X899" s="7">
        <v>65</v>
      </c>
      <c r="Y899" s="7">
        <v>72</v>
      </c>
      <c r="Z899" s="7">
        <v>2158</v>
      </c>
      <c r="AA899" s="7">
        <v>1</v>
      </c>
      <c r="AB899" s="7">
        <v>6</v>
      </c>
      <c r="AC899" s="7">
        <v>9</v>
      </c>
      <c r="AD899" s="7">
        <v>10</v>
      </c>
      <c r="AE899" s="7">
        <v>2</v>
      </c>
      <c r="AF899" s="7">
        <v>0</v>
      </c>
      <c r="AG899" s="7">
        <v>0</v>
      </c>
      <c r="AH899" s="7">
        <v>1</v>
      </c>
      <c r="AI899" s="7">
        <v>0</v>
      </c>
      <c r="AJ899" s="7">
        <v>0</v>
      </c>
      <c r="AK899" s="7">
        <v>0</v>
      </c>
      <c r="AL899" s="7">
        <v>0</v>
      </c>
      <c r="AM899" s="8">
        <v>43748</v>
      </c>
      <c r="AO899">
        <f>IF($AG899=1,G899,0)</f>
        <v>0</v>
      </c>
      <c r="AP899">
        <f>IF($AG899=1,H899,0)</f>
        <v>0</v>
      </c>
      <c r="AQ899">
        <f>IF($AG899=1,J899,0)</f>
        <v>0</v>
      </c>
      <c r="AR899">
        <f>IF($AG899=1,I899,0)</f>
        <v>0</v>
      </c>
      <c r="AS899">
        <f>IF($AG899=1,K899,0)</f>
        <v>0</v>
      </c>
      <c r="AU899">
        <f>IF($AJ899=1,T899,0)</f>
        <v>0</v>
      </c>
      <c r="AV899">
        <f>IF($AJ899=1,U899,0)</f>
        <v>0</v>
      </c>
      <c r="AW899">
        <f>IF($AJ899=1,V899,0)</f>
        <v>0</v>
      </c>
      <c r="AX899">
        <f>IF($AJ899=1,W899,0)</f>
        <v>0</v>
      </c>
      <c r="AY899">
        <f>IF($AJ899=1,X899,0)</f>
        <v>0</v>
      </c>
      <c r="BA899">
        <f>IF($AK899=1,M899,0)</f>
        <v>0</v>
      </c>
      <c r="BB899">
        <f>IF($AK899=1,N899,0)</f>
        <v>0</v>
      </c>
      <c r="BC899">
        <f>IF($AK899=1,O899,0)</f>
        <v>0</v>
      </c>
      <c r="BD899">
        <f>IF($AK899=1,P899,0)</f>
        <v>0</v>
      </c>
    </row>
    <row r="900" spans="1:56" x14ac:dyDescent="0.3">
      <c r="A900" s="7">
        <v>1801</v>
      </c>
      <c r="B900" s="6">
        <v>176412</v>
      </c>
      <c r="C900" s="7">
        <v>0</v>
      </c>
      <c r="D900" s="7">
        <v>0</v>
      </c>
      <c r="E900" s="7">
        <f>SUM(C900:D900)</f>
        <v>0</v>
      </c>
      <c r="F900" s="7">
        <v>40</v>
      </c>
      <c r="G900" s="7">
        <v>0</v>
      </c>
      <c r="H900" s="7">
        <v>0</v>
      </c>
      <c r="I900" s="7">
        <v>0</v>
      </c>
      <c r="J900" s="7">
        <v>1</v>
      </c>
      <c r="K900" s="7">
        <v>0</v>
      </c>
      <c r="L900" s="7" t="str" cm="1">
        <f t="array" ref="L900">_xlfn.IFS(G900=1,G$1,H900=1,H$1,I900=1,I$1,J900=1,J$1,K900=1,K$1)</f>
        <v>Single</v>
      </c>
      <c r="M900" s="7">
        <v>0</v>
      </c>
      <c r="N900" s="7">
        <v>0</v>
      </c>
      <c r="O900" s="7">
        <v>0</v>
      </c>
      <c r="P900" s="7">
        <v>1</v>
      </c>
      <c r="Q900" s="7" t="str" cm="1">
        <f t="array" ref="Q900">_xlfn.IFS(M900=1,M$1,N900=1,N$1,O900=1,O$1,P900=1,P$1)</f>
        <v>PhD</v>
      </c>
      <c r="R900" t="s">
        <v>41</v>
      </c>
      <c r="S900" s="7">
        <v>15</v>
      </c>
      <c r="T900" s="7">
        <v>1939</v>
      </c>
      <c r="U900" s="7">
        <v>122</v>
      </c>
      <c r="V900" s="7">
        <v>1856</v>
      </c>
      <c r="W900" s="7">
        <v>53</v>
      </c>
      <c r="X900" s="7">
        <v>164</v>
      </c>
      <c r="Y900" s="7">
        <v>39</v>
      </c>
      <c r="Z900" s="7">
        <v>4096</v>
      </c>
      <c r="AA900" s="7">
        <v>1</v>
      </c>
      <c r="AB900" s="7">
        <v>5</v>
      </c>
      <c r="AC900" s="7">
        <v>4</v>
      </c>
      <c r="AD900" s="7">
        <v>8</v>
      </c>
      <c r="AE900" s="7">
        <v>3</v>
      </c>
      <c r="AF900" s="7">
        <v>0</v>
      </c>
      <c r="AG900" s="7">
        <v>0</v>
      </c>
      <c r="AH900" s="7">
        <v>1</v>
      </c>
      <c r="AI900" s="7">
        <v>1</v>
      </c>
      <c r="AJ900" s="7">
        <v>0</v>
      </c>
      <c r="AK900" s="7">
        <v>0</v>
      </c>
      <c r="AL900" s="7">
        <v>1</v>
      </c>
      <c r="AM900" s="8">
        <v>43748</v>
      </c>
      <c r="AO900">
        <f>IF($AG900=1,G900,0)</f>
        <v>0</v>
      </c>
      <c r="AP900">
        <f>IF($AG900=1,H900,0)</f>
        <v>0</v>
      </c>
      <c r="AQ900">
        <f>IF($AG900=1,J900,0)</f>
        <v>0</v>
      </c>
      <c r="AR900">
        <f>IF($AG900=1,I900,0)</f>
        <v>0</v>
      </c>
      <c r="AS900">
        <f>IF($AG900=1,K900,0)</f>
        <v>0</v>
      </c>
      <c r="AU900">
        <f>IF($AJ900=1,T900,0)</f>
        <v>0</v>
      </c>
      <c r="AV900">
        <f>IF($AJ900=1,U900,0)</f>
        <v>0</v>
      </c>
      <c r="AW900">
        <f>IF($AJ900=1,V900,0)</f>
        <v>0</v>
      </c>
      <c r="AX900">
        <f>IF($AJ900=1,W900,0)</f>
        <v>0</v>
      </c>
      <c r="AY900">
        <f>IF($AJ900=1,X900,0)</f>
        <v>0</v>
      </c>
      <c r="BA900">
        <f>IF($AK900=1,M900,0)</f>
        <v>0</v>
      </c>
      <c r="BB900">
        <f>IF($AK900=1,N900,0)</f>
        <v>0</v>
      </c>
      <c r="BC900">
        <f>IF($AK900=1,O900,0)</f>
        <v>0</v>
      </c>
      <c r="BD900">
        <f>IF($AK900=1,P900,0)</f>
        <v>0</v>
      </c>
    </row>
    <row r="901" spans="1:56" x14ac:dyDescent="0.3">
      <c r="A901" s="7">
        <v>1813</v>
      </c>
      <c r="B901" s="6">
        <v>156575</v>
      </c>
      <c r="C901" s="7">
        <v>0</v>
      </c>
      <c r="D901" s="7">
        <v>2</v>
      </c>
      <c r="E901" s="7">
        <f>SUM(C901:D901)</f>
        <v>2</v>
      </c>
      <c r="F901" s="7">
        <v>53</v>
      </c>
      <c r="G901" s="7">
        <v>0</v>
      </c>
      <c r="H901" s="7">
        <v>0</v>
      </c>
      <c r="I901" s="7">
        <v>1</v>
      </c>
      <c r="J901" s="7">
        <v>0</v>
      </c>
      <c r="K901" s="7">
        <v>0</v>
      </c>
      <c r="L901" s="7" t="str" cm="1">
        <f t="array" ref="L901">_xlfn.IFS(G901=1,G$1,H901=1,H$1,I901=1,I$1,J901=1,J$1,K901=1,K$1)</f>
        <v>Together</v>
      </c>
      <c r="M901" s="7">
        <v>0</v>
      </c>
      <c r="N901" s="7">
        <v>0</v>
      </c>
      <c r="O901" s="7">
        <v>0</v>
      </c>
      <c r="P901" s="7">
        <v>1</v>
      </c>
      <c r="Q901" s="7" t="str" cm="1">
        <f t="array" ref="Q901">_xlfn.IFS(M901=1,M$1,N901=1,N$1,O901=1,O$1,P901=1,P$1)</f>
        <v>PhD</v>
      </c>
      <c r="R901" t="s">
        <v>41</v>
      </c>
      <c r="S901" s="7">
        <v>42</v>
      </c>
      <c r="T901" s="7">
        <v>1165</v>
      </c>
      <c r="U901" s="7">
        <v>14</v>
      </c>
      <c r="V901" s="7">
        <v>249</v>
      </c>
      <c r="W901" s="7">
        <v>0</v>
      </c>
      <c r="X901" s="7">
        <v>44</v>
      </c>
      <c r="Y901" s="7">
        <v>28</v>
      </c>
      <c r="Z901" s="7">
        <v>1445</v>
      </c>
      <c r="AA901" s="7">
        <v>3</v>
      </c>
      <c r="AB901" s="7">
        <v>7</v>
      </c>
      <c r="AC901" s="7">
        <v>3</v>
      </c>
      <c r="AD901" s="7">
        <v>7</v>
      </c>
      <c r="AE901" s="7">
        <v>5</v>
      </c>
      <c r="AF901" s="7">
        <v>0</v>
      </c>
      <c r="AG901" s="7">
        <v>0</v>
      </c>
      <c r="AH901" s="7">
        <v>0</v>
      </c>
      <c r="AI901" s="7">
        <v>0</v>
      </c>
      <c r="AJ901" s="7">
        <v>0</v>
      </c>
      <c r="AK901" s="7">
        <v>0</v>
      </c>
      <c r="AL901" s="7">
        <v>0</v>
      </c>
      <c r="AM901" s="8">
        <v>43748</v>
      </c>
      <c r="AO901">
        <f>IF($AG901=1,G901,0)</f>
        <v>0</v>
      </c>
      <c r="AP901">
        <f>IF($AG901=1,H901,0)</f>
        <v>0</v>
      </c>
      <c r="AQ901">
        <f>IF($AG901=1,J901,0)</f>
        <v>0</v>
      </c>
      <c r="AR901">
        <f>IF($AG901=1,I901,0)</f>
        <v>0</v>
      </c>
      <c r="AS901">
        <f>IF($AG901=1,K901,0)</f>
        <v>0</v>
      </c>
      <c r="AU901">
        <f>IF($AJ901=1,T901,0)</f>
        <v>0</v>
      </c>
      <c r="AV901">
        <f>IF($AJ901=1,U901,0)</f>
        <v>0</v>
      </c>
      <c r="AW901">
        <f>IF($AJ901=1,V901,0)</f>
        <v>0</v>
      </c>
      <c r="AX901">
        <f>IF($AJ901=1,W901,0)</f>
        <v>0</v>
      </c>
      <c r="AY901">
        <f>IF($AJ901=1,X901,0)</f>
        <v>0</v>
      </c>
      <c r="BA901">
        <f>IF($AK901=1,M901,0)</f>
        <v>0</v>
      </c>
      <c r="BB901">
        <f>IF($AK901=1,N901,0)</f>
        <v>0</v>
      </c>
      <c r="BC901">
        <f>IF($AK901=1,O901,0)</f>
        <v>0</v>
      </c>
      <c r="BD901">
        <f>IF($AK901=1,P901,0)</f>
        <v>0</v>
      </c>
    </row>
    <row r="902" spans="1:56" x14ac:dyDescent="0.3">
      <c r="A902" s="7">
        <v>1849</v>
      </c>
      <c r="B902" s="6">
        <v>153172</v>
      </c>
      <c r="C902" s="7">
        <v>0</v>
      </c>
      <c r="D902" s="7">
        <v>1</v>
      </c>
      <c r="E902" s="7">
        <f>SUM(C902:D902)</f>
        <v>1</v>
      </c>
      <c r="F902" s="7">
        <v>42</v>
      </c>
      <c r="G902" s="7">
        <v>0</v>
      </c>
      <c r="H902" s="7">
        <v>0</v>
      </c>
      <c r="I902" s="7">
        <v>1</v>
      </c>
      <c r="J902" s="7">
        <v>0</v>
      </c>
      <c r="K902" s="7">
        <v>0</v>
      </c>
      <c r="L902" s="7" t="str" cm="1">
        <f t="array" ref="L902">_xlfn.IFS(G902=1,G$1,H902=1,H$1,I902=1,I$1,J902=1,J$1,K902=1,K$1)</f>
        <v>Together</v>
      </c>
      <c r="M902" s="7">
        <v>0</v>
      </c>
      <c r="N902" s="7">
        <v>1</v>
      </c>
      <c r="O902" s="7">
        <v>0</v>
      </c>
      <c r="P902" s="7">
        <v>0</v>
      </c>
      <c r="Q902" s="7" t="str" cm="1">
        <f t="array" ref="Q902">_xlfn.IFS(M902=1,M$1,N902=1,N$1,O902=1,O$1,P902=1,P$1)</f>
        <v>Graduate</v>
      </c>
      <c r="R902" t="s">
        <v>41</v>
      </c>
      <c r="S902" s="7">
        <v>54</v>
      </c>
      <c r="T902" s="7">
        <v>349</v>
      </c>
      <c r="U902" s="7">
        <v>179</v>
      </c>
      <c r="V902" s="7">
        <v>259</v>
      </c>
      <c r="W902" s="7">
        <v>196</v>
      </c>
      <c r="X902" s="7">
        <v>58</v>
      </c>
      <c r="Y902" s="7">
        <v>360</v>
      </c>
      <c r="Z902" s="7">
        <v>680</v>
      </c>
      <c r="AA902" s="7">
        <v>3</v>
      </c>
      <c r="AB902" s="7">
        <v>2</v>
      </c>
      <c r="AC902" s="7">
        <v>3</v>
      </c>
      <c r="AD902" s="7">
        <v>8</v>
      </c>
      <c r="AE902" s="7">
        <v>3</v>
      </c>
      <c r="AF902" s="7">
        <v>0</v>
      </c>
      <c r="AG902" s="7">
        <v>0</v>
      </c>
      <c r="AH902" s="7">
        <v>0</v>
      </c>
      <c r="AI902" s="7">
        <v>0</v>
      </c>
      <c r="AJ902" s="7">
        <v>0</v>
      </c>
      <c r="AK902" s="7">
        <v>0</v>
      </c>
      <c r="AL902" s="7">
        <v>0</v>
      </c>
      <c r="AM902" s="8">
        <v>43749</v>
      </c>
      <c r="AO902">
        <f>IF($AG902=1,G902,0)</f>
        <v>0</v>
      </c>
      <c r="AP902">
        <f>IF($AG902=1,H902,0)</f>
        <v>0</v>
      </c>
      <c r="AQ902">
        <f>IF($AG902=1,J902,0)</f>
        <v>0</v>
      </c>
      <c r="AR902">
        <f>IF($AG902=1,I902,0)</f>
        <v>0</v>
      </c>
      <c r="AS902">
        <f>IF($AG902=1,K902,0)</f>
        <v>0</v>
      </c>
      <c r="AU902">
        <f>IF($AJ902=1,T902,0)</f>
        <v>0</v>
      </c>
      <c r="AV902">
        <f>IF($AJ902=1,U902,0)</f>
        <v>0</v>
      </c>
      <c r="AW902">
        <f>IF($AJ902=1,V902,0)</f>
        <v>0</v>
      </c>
      <c r="AX902">
        <f>IF($AJ902=1,W902,0)</f>
        <v>0</v>
      </c>
      <c r="AY902">
        <f>IF($AJ902=1,X902,0)</f>
        <v>0</v>
      </c>
      <c r="BA902">
        <f>IF($AK902=1,M902,0)</f>
        <v>0</v>
      </c>
      <c r="BB902">
        <f>IF($AK902=1,N902,0)</f>
        <v>0</v>
      </c>
      <c r="BC902">
        <f>IF($AK902=1,O902,0)</f>
        <v>0</v>
      </c>
      <c r="BD902">
        <f>IF($AK902=1,P902,0)</f>
        <v>0</v>
      </c>
    </row>
    <row r="903" spans="1:56" x14ac:dyDescent="0.3">
      <c r="A903" s="7">
        <v>2709</v>
      </c>
      <c r="B903" s="6">
        <v>175342</v>
      </c>
      <c r="C903" s="7">
        <v>0</v>
      </c>
      <c r="D903" s="7">
        <v>1</v>
      </c>
      <c r="E903" s="7">
        <f>SUM(C903:D903)</f>
        <v>1</v>
      </c>
      <c r="F903" s="7">
        <v>62</v>
      </c>
      <c r="G903" s="7">
        <v>0</v>
      </c>
      <c r="H903" s="7">
        <v>0</v>
      </c>
      <c r="I903" s="7">
        <v>0</v>
      </c>
      <c r="J903" s="7">
        <v>1</v>
      </c>
      <c r="K903" s="7">
        <v>0</v>
      </c>
      <c r="L903" s="7" t="str" cm="1">
        <f t="array" ref="L903">_xlfn.IFS(G903=1,G$1,H903=1,H$1,I903=1,I$1,J903=1,J$1,K903=1,K$1)</f>
        <v>Single</v>
      </c>
      <c r="M903" s="7">
        <v>0</v>
      </c>
      <c r="N903" s="7">
        <v>0</v>
      </c>
      <c r="O903" s="7">
        <v>0</v>
      </c>
      <c r="P903" s="7">
        <v>0</v>
      </c>
      <c r="Q903" s="7" t="e" cm="1">
        <f t="array" ref="Q903">_xlfn.IFS(M903=1,M$1,N903=1,N$1,O903=1,O$1,P903=1,P$1)</f>
        <v>#N/A</v>
      </c>
      <c r="R903" t="s">
        <v>40</v>
      </c>
      <c r="S903" s="7">
        <v>38</v>
      </c>
      <c r="T903" s="7">
        <v>475</v>
      </c>
      <c r="U903" s="7">
        <v>226</v>
      </c>
      <c r="V903" s="7">
        <v>226</v>
      </c>
      <c r="W903" s="7">
        <v>49</v>
      </c>
      <c r="X903" s="7">
        <v>275</v>
      </c>
      <c r="Y903" s="7">
        <v>61</v>
      </c>
      <c r="Z903" s="7">
        <v>1189</v>
      </c>
      <c r="AA903" s="7">
        <v>1</v>
      </c>
      <c r="AB903" s="7">
        <v>5</v>
      </c>
      <c r="AC903" s="7">
        <v>2</v>
      </c>
      <c r="AD903" s="7">
        <v>10</v>
      </c>
      <c r="AE903" s="7">
        <v>4</v>
      </c>
      <c r="AF903" s="7">
        <v>0</v>
      </c>
      <c r="AG903" s="7">
        <v>0</v>
      </c>
      <c r="AH903" s="7">
        <v>0</v>
      </c>
      <c r="AI903" s="7">
        <v>0</v>
      </c>
      <c r="AJ903" s="7">
        <v>0</v>
      </c>
      <c r="AK903" s="7">
        <v>0</v>
      </c>
      <c r="AL903" s="7">
        <v>0</v>
      </c>
      <c r="AM903" s="8">
        <v>43749</v>
      </c>
      <c r="AO903">
        <f>IF($AG903=1,G903,0)</f>
        <v>0</v>
      </c>
      <c r="AP903">
        <f>IF($AG903=1,H903,0)</f>
        <v>0</v>
      </c>
      <c r="AQ903">
        <f>IF($AG903=1,J903,0)</f>
        <v>0</v>
      </c>
      <c r="AR903">
        <f>IF($AG903=1,I903,0)</f>
        <v>0</v>
      </c>
      <c r="AS903">
        <f>IF($AG903=1,K903,0)</f>
        <v>0</v>
      </c>
      <c r="AU903">
        <f>IF($AJ903=1,T903,0)</f>
        <v>0</v>
      </c>
      <c r="AV903">
        <f>IF($AJ903=1,U903,0)</f>
        <v>0</v>
      </c>
      <c r="AW903">
        <f>IF($AJ903=1,V903,0)</f>
        <v>0</v>
      </c>
      <c r="AX903">
        <f>IF($AJ903=1,W903,0)</f>
        <v>0</v>
      </c>
      <c r="AY903">
        <f>IF($AJ903=1,X903,0)</f>
        <v>0</v>
      </c>
      <c r="BA903">
        <f>IF($AK903=1,M903,0)</f>
        <v>0</v>
      </c>
      <c r="BB903">
        <f>IF($AK903=1,N903,0)</f>
        <v>0</v>
      </c>
      <c r="BC903">
        <f>IF($AK903=1,O903,0)</f>
        <v>0</v>
      </c>
      <c r="BD903">
        <f>IF($AK903=1,P903,0)</f>
        <v>0</v>
      </c>
    </row>
    <row r="904" spans="1:56" x14ac:dyDescent="0.3">
      <c r="A904" s="7">
        <v>2352</v>
      </c>
      <c r="B904" s="6">
        <v>135791</v>
      </c>
      <c r="C904" s="7">
        <v>2</v>
      </c>
      <c r="D904" s="7">
        <v>1</v>
      </c>
      <c r="E904" s="7">
        <f>SUM(C904:D904)</f>
        <v>3</v>
      </c>
      <c r="F904" s="7">
        <v>55</v>
      </c>
      <c r="G904" s="7">
        <v>0</v>
      </c>
      <c r="H904" s="7">
        <v>0</v>
      </c>
      <c r="I904" s="7">
        <v>0</v>
      </c>
      <c r="J904" s="7">
        <v>1</v>
      </c>
      <c r="K904" s="7">
        <v>0</v>
      </c>
      <c r="L904" s="7" t="str" cm="1">
        <f t="array" ref="L904">_xlfn.IFS(G904=1,G$1,H904=1,H$1,I904=1,I$1,J904=1,J$1,K904=1,K$1)</f>
        <v>Single</v>
      </c>
      <c r="M904" s="7">
        <v>0</v>
      </c>
      <c r="N904" s="7">
        <v>0</v>
      </c>
      <c r="O904" s="7">
        <v>1</v>
      </c>
      <c r="P904" s="7">
        <v>0</v>
      </c>
      <c r="Q904" s="7" t="str" cm="1">
        <f t="array" ref="Q904">_xlfn.IFS(M904=1,M$1,N904=1,N$1,O904=1,O$1,P904=1,P$1)</f>
        <v>Master</v>
      </c>
      <c r="R904" t="s">
        <v>42</v>
      </c>
      <c r="S904" s="7">
        <v>94</v>
      </c>
      <c r="T904" s="7">
        <v>102</v>
      </c>
      <c r="U904" s="7">
        <v>0</v>
      </c>
      <c r="V904" s="7">
        <v>19</v>
      </c>
      <c r="W904" s="7">
        <v>0</v>
      </c>
      <c r="X904" s="7">
        <v>0</v>
      </c>
      <c r="Y904" s="7">
        <v>11</v>
      </c>
      <c r="Z904" s="7">
        <v>110</v>
      </c>
      <c r="AA904" s="7">
        <v>2</v>
      </c>
      <c r="AB904" s="7">
        <v>1</v>
      </c>
      <c r="AC904" s="7">
        <v>0</v>
      </c>
      <c r="AD904" s="7">
        <v>3</v>
      </c>
      <c r="AE904" s="7">
        <v>8</v>
      </c>
      <c r="AF904" s="7">
        <v>0</v>
      </c>
      <c r="AG904" s="7">
        <v>0</v>
      </c>
      <c r="AH904" s="7">
        <v>0</v>
      </c>
      <c r="AI904" s="7">
        <v>0</v>
      </c>
      <c r="AJ904" s="7">
        <v>0</v>
      </c>
      <c r="AK904" s="7">
        <v>0</v>
      </c>
      <c r="AL904" s="7">
        <v>0</v>
      </c>
      <c r="AM904" s="8">
        <v>43749</v>
      </c>
      <c r="AO904">
        <f>IF($AG904=1,G904,0)</f>
        <v>0</v>
      </c>
      <c r="AP904">
        <f>IF($AG904=1,H904,0)</f>
        <v>0</v>
      </c>
      <c r="AQ904">
        <f>IF($AG904=1,J904,0)</f>
        <v>0</v>
      </c>
      <c r="AR904">
        <f>IF($AG904=1,I904,0)</f>
        <v>0</v>
      </c>
      <c r="AS904">
        <f>IF($AG904=1,K904,0)</f>
        <v>0</v>
      </c>
      <c r="AU904">
        <f>IF($AJ904=1,T904,0)</f>
        <v>0</v>
      </c>
      <c r="AV904">
        <f>IF($AJ904=1,U904,0)</f>
        <v>0</v>
      </c>
      <c r="AW904">
        <f>IF($AJ904=1,V904,0)</f>
        <v>0</v>
      </c>
      <c r="AX904">
        <f>IF($AJ904=1,W904,0)</f>
        <v>0</v>
      </c>
      <c r="AY904">
        <f>IF($AJ904=1,X904,0)</f>
        <v>0</v>
      </c>
      <c r="BA904">
        <f>IF($AK904=1,M904,0)</f>
        <v>0</v>
      </c>
      <c r="BB904">
        <f>IF($AK904=1,N904,0)</f>
        <v>0</v>
      </c>
      <c r="BC904">
        <f>IF($AK904=1,O904,0)</f>
        <v>0</v>
      </c>
      <c r="BD904">
        <f>IF($AK904=1,P904,0)</f>
        <v>0</v>
      </c>
    </row>
    <row r="905" spans="1:56" x14ac:dyDescent="0.3">
      <c r="A905" s="7">
        <v>1600</v>
      </c>
      <c r="B905" s="6">
        <v>135791</v>
      </c>
      <c r="C905" s="7">
        <v>2</v>
      </c>
      <c r="D905" s="7">
        <v>1</v>
      </c>
      <c r="E905" s="7">
        <f>SUM(C905:D905)</f>
        <v>3</v>
      </c>
      <c r="F905" s="7">
        <v>55</v>
      </c>
      <c r="G905" s="7">
        <v>0</v>
      </c>
      <c r="H905" s="7">
        <v>0</v>
      </c>
      <c r="I905" s="7">
        <v>0</v>
      </c>
      <c r="J905" s="7">
        <v>1</v>
      </c>
      <c r="K905" s="7">
        <v>0</v>
      </c>
      <c r="L905" s="7" t="str" cm="1">
        <f t="array" ref="L905">_xlfn.IFS(G905=1,G$1,H905=1,H$1,I905=1,I$1,J905=1,J$1,K905=1,K$1)</f>
        <v>Single</v>
      </c>
      <c r="M905" s="7">
        <v>0</v>
      </c>
      <c r="N905" s="7">
        <v>0</v>
      </c>
      <c r="O905" s="7">
        <v>1</v>
      </c>
      <c r="P905" s="7">
        <v>0</v>
      </c>
      <c r="Q905" s="7" t="str" cm="1">
        <f t="array" ref="Q905">_xlfn.IFS(M905=1,M$1,N905=1,N$1,O905=1,O$1,P905=1,P$1)</f>
        <v>Master</v>
      </c>
      <c r="R905" t="s">
        <v>39</v>
      </c>
      <c r="S905" s="7">
        <v>94</v>
      </c>
      <c r="T905" s="7">
        <v>102</v>
      </c>
      <c r="U905" s="7">
        <v>0</v>
      </c>
      <c r="V905" s="7">
        <v>19</v>
      </c>
      <c r="W905" s="7">
        <v>0</v>
      </c>
      <c r="X905" s="7">
        <v>0</v>
      </c>
      <c r="Y905" s="7">
        <v>11</v>
      </c>
      <c r="Z905" s="7">
        <v>110</v>
      </c>
      <c r="AA905" s="7">
        <v>2</v>
      </c>
      <c r="AB905" s="7">
        <v>1</v>
      </c>
      <c r="AC905" s="7">
        <v>0</v>
      </c>
      <c r="AD905" s="7">
        <v>3</v>
      </c>
      <c r="AE905" s="7">
        <v>8</v>
      </c>
      <c r="AF905" s="7">
        <v>0</v>
      </c>
      <c r="AG905" s="7">
        <v>0</v>
      </c>
      <c r="AH905" s="7">
        <v>0</v>
      </c>
      <c r="AI905" s="7">
        <v>0</v>
      </c>
      <c r="AJ905" s="7">
        <v>0</v>
      </c>
      <c r="AK905" s="7">
        <v>0</v>
      </c>
      <c r="AL905" s="7">
        <v>0</v>
      </c>
      <c r="AM905" s="8">
        <v>43749</v>
      </c>
      <c r="AO905">
        <f>IF($AG905=1,G905,0)</f>
        <v>0</v>
      </c>
      <c r="AP905">
        <f>IF($AG905=1,H905,0)</f>
        <v>0</v>
      </c>
      <c r="AQ905">
        <f>IF($AG905=1,J905,0)</f>
        <v>0</v>
      </c>
      <c r="AR905">
        <f>IF($AG905=1,I905,0)</f>
        <v>0</v>
      </c>
      <c r="AS905">
        <f>IF($AG905=1,K905,0)</f>
        <v>0</v>
      </c>
      <c r="AU905">
        <f>IF($AJ905=1,T905,0)</f>
        <v>0</v>
      </c>
      <c r="AV905">
        <f>IF($AJ905=1,U905,0)</f>
        <v>0</v>
      </c>
      <c r="AW905">
        <f>IF($AJ905=1,V905,0)</f>
        <v>0</v>
      </c>
      <c r="AX905">
        <f>IF($AJ905=1,W905,0)</f>
        <v>0</v>
      </c>
      <c r="AY905">
        <f>IF($AJ905=1,X905,0)</f>
        <v>0</v>
      </c>
      <c r="BA905">
        <f>IF($AK905=1,M905,0)</f>
        <v>0</v>
      </c>
      <c r="BB905">
        <f>IF($AK905=1,N905,0)</f>
        <v>0</v>
      </c>
      <c r="BC905">
        <f>IF($AK905=1,O905,0)</f>
        <v>0</v>
      </c>
      <c r="BD905">
        <f>IF($AK905=1,P905,0)</f>
        <v>0</v>
      </c>
    </row>
    <row r="906" spans="1:56" x14ac:dyDescent="0.3">
      <c r="A906" s="7">
        <v>2938</v>
      </c>
      <c r="B906" s="6">
        <v>140887</v>
      </c>
      <c r="C906" s="7">
        <v>1</v>
      </c>
      <c r="D906" s="7">
        <v>1</v>
      </c>
      <c r="E906" s="7">
        <f>SUM(C906:D906)</f>
        <v>2</v>
      </c>
      <c r="F906" s="7">
        <v>68</v>
      </c>
      <c r="G906" s="7">
        <v>0</v>
      </c>
      <c r="H906" s="7">
        <v>0</v>
      </c>
      <c r="I906" s="7">
        <v>0</v>
      </c>
      <c r="J906" s="7">
        <v>1</v>
      </c>
      <c r="K906" s="7">
        <v>0</v>
      </c>
      <c r="L906" s="7" t="str" cm="1">
        <f t="array" ref="L906">_xlfn.IFS(G906=1,G$1,H906=1,H$1,I906=1,I$1,J906=1,J$1,K906=1,K$1)</f>
        <v>Single</v>
      </c>
      <c r="M906" s="7">
        <v>0</v>
      </c>
      <c r="N906" s="7">
        <v>1</v>
      </c>
      <c r="O906" s="7">
        <v>0</v>
      </c>
      <c r="P906" s="7">
        <v>0</v>
      </c>
      <c r="Q906" s="7" t="str" cm="1">
        <f t="array" ref="Q906">_xlfn.IFS(M906=1,M$1,N906=1,N$1,O906=1,O$1,P906=1,P$1)</f>
        <v>Graduate</v>
      </c>
      <c r="R906" t="s">
        <v>39</v>
      </c>
      <c r="S906" s="7">
        <v>32</v>
      </c>
      <c r="T906" s="7">
        <v>172</v>
      </c>
      <c r="U906" s="7">
        <v>14</v>
      </c>
      <c r="V906" s="7">
        <v>152</v>
      </c>
      <c r="W906" s="7">
        <v>34</v>
      </c>
      <c r="X906" s="7">
        <v>34</v>
      </c>
      <c r="Y906" s="7">
        <v>148</v>
      </c>
      <c r="Z906" s="7">
        <v>258</v>
      </c>
      <c r="AA906" s="7">
        <v>3</v>
      </c>
      <c r="AB906" s="7">
        <v>3</v>
      </c>
      <c r="AC906" s="7">
        <v>1</v>
      </c>
      <c r="AD906" s="7">
        <v>3</v>
      </c>
      <c r="AE906" s="7">
        <v>9</v>
      </c>
      <c r="AF906" s="7">
        <v>0</v>
      </c>
      <c r="AG906" s="7">
        <v>0</v>
      </c>
      <c r="AH906" s="7">
        <v>0</v>
      </c>
      <c r="AI906" s="7">
        <v>0</v>
      </c>
      <c r="AJ906" s="7">
        <v>0</v>
      </c>
      <c r="AK906" s="7">
        <v>0</v>
      </c>
      <c r="AL906" s="7">
        <v>1</v>
      </c>
      <c r="AM906" s="8">
        <v>43749</v>
      </c>
      <c r="AO906">
        <f>IF($AG906=1,G906,0)</f>
        <v>0</v>
      </c>
      <c r="AP906">
        <f>IF($AG906=1,H906,0)</f>
        <v>0</v>
      </c>
      <c r="AQ906">
        <f>IF($AG906=1,J906,0)</f>
        <v>0</v>
      </c>
      <c r="AR906">
        <f>IF($AG906=1,I906,0)</f>
        <v>0</v>
      </c>
      <c r="AS906">
        <f>IF($AG906=1,K906,0)</f>
        <v>0</v>
      </c>
      <c r="AU906">
        <f>IF($AJ906=1,T906,0)</f>
        <v>0</v>
      </c>
      <c r="AV906">
        <f>IF($AJ906=1,U906,0)</f>
        <v>0</v>
      </c>
      <c r="AW906">
        <f>IF($AJ906=1,V906,0)</f>
        <v>0</v>
      </c>
      <c r="AX906">
        <f>IF($AJ906=1,W906,0)</f>
        <v>0</v>
      </c>
      <c r="AY906">
        <f>IF($AJ906=1,X906,0)</f>
        <v>0</v>
      </c>
      <c r="BA906">
        <f>IF($AK906=1,M906,0)</f>
        <v>0</v>
      </c>
      <c r="BB906">
        <f>IF($AK906=1,N906,0)</f>
        <v>0</v>
      </c>
      <c r="BC906">
        <f>IF($AK906=1,O906,0)</f>
        <v>0</v>
      </c>
      <c r="BD906">
        <f>IF($AK906=1,P906,0)</f>
        <v>0</v>
      </c>
    </row>
    <row r="907" spans="1:56" x14ac:dyDescent="0.3">
      <c r="A907" s="7">
        <v>3190</v>
      </c>
      <c r="B907" s="6">
        <v>107500</v>
      </c>
      <c r="C907" s="7">
        <v>1</v>
      </c>
      <c r="D907" s="7">
        <v>0</v>
      </c>
      <c r="E907" s="7">
        <f>SUM(C907:D907)</f>
        <v>1</v>
      </c>
      <c r="F907" s="7">
        <v>41</v>
      </c>
      <c r="G907" s="7">
        <v>0</v>
      </c>
      <c r="H907" s="7">
        <v>0</v>
      </c>
      <c r="I907" s="7">
        <v>1</v>
      </c>
      <c r="J907" s="7">
        <v>0</v>
      </c>
      <c r="K907" s="7">
        <v>0</v>
      </c>
      <c r="L907" s="7" t="str" cm="1">
        <f t="array" ref="L907">_xlfn.IFS(G907=1,G$1,H907=1,H$1,I907=1,I$1,J907=1,J$1,K907=1,K$1)</f>
        <v>Together</v>
      </c>
      <c r="M907" s="7">
        <v>0</v>
      </c>
      <c r="N907" s="7">
        <v>0</v>
      </c>
      <c r="O907" s="7">
        <v>0</v>
      </c>
      <c r="P907" s="7">
        <v>0</v>
      </c>
      <c r="Q907" s="7" t="e" cm="1">
        <f t="array" ref="Q907">_xlfn.IFS(M907=1,M$1,N907=1,N$1,O907=1,O$1,P907=1,P$1)</f>
        <v>#N/A</v>
      </c>
      <c r="R907" t="s">
        <v>39</v>
      </c>
      <c r="S907" s="7">
        <v>7</v>
      </c>
      <c r="T907" s="7">
        <v>29</v>
      </c>
      <c r="U907" s="7">
        <v>115</v>
      </c>
      <c r="V907" s="7">
        <v>158</v>
      </c>
      <c r="W907" s="7">
        <v>43</v>
      </c>
      <c r="X907" s="7">
        <v>115</v>
      </c>
      <c r="Y907" s="7">
        <v>301</v>
      </c>
      <c r="Z907" s="7">
        <v>158</v>
      </c>
      <c r="AA907" s="7">
        <v>4</v>
      </c>
      <c r="AB907" s="7">
        <v>3</v>
      </c>
      <c r="AC907" s="7">
        <v>2</v>
      </c>
      <c r="AD907" s="7">
        <v>2</v>
      </c>
      <c r="AE907" s="7">
        <v>7</v>
      </c>
      <c r="AF907" s="7">
        <v>0</v>
      </c>
      <c r="AG907" s="7">
        <v>0</v>
      </c>
      <c r="AH907" s="7">
        <v>0</v>
      </c>
      <c r="AI907" s="7">
        <v>0</v>
      </c>
      <c r="AJ907" s="7">
        <v>0</v>
      </c>
      <c r="AK907" s="7">
        <v>0</v>
      </c>
      <c r="AL907" s="7">
        <v>0</v>
      </c>
      <c r="AM907" s="8">
        <v>43750</v>
      </c>
      <c r="AO907">
        <f>IF($AG907=1,G907,0)</f>
        <v>0</v>
      </c>
      <c r="AP907">
        <f>IF($AG907=1,H907,0)</f>
        <v>0</v>
      </c>
      <c r="AQ907">
        <f>IF($AG907=1,J907,0)</f>
        <v>0</v>
      </c>
      <c r="AR907">
        <f>IF($AG907=1,I907,0)</f>
        <v>0</v>
      </c>
      <c r="AS907">
        <f>IF($AG907=1,K907,0)</f>
        <v>0</v>
      </c>
      <c r="AU907">
        <f>IF($AJ907=1,T907,0)</f>
        <v>0</v>
      </c>
      <c r="AV907">
        <f>IF($AJ907=1,U907,0)</f>
        <v>0</v>
      </c>
      <c r="AW907">
        <f>IF($AJ907=1,V907,0)</f>
        <v>0</v>
      </c>
      <c r="AX907">
        <f>IF($AJ907=1,W907,0)</f>
        <v>0</v>
      </c>
      <c r="AY907">
        <f>IF($AJ907=1,X907,0)</f>
        <v>0</v>
      </c>
      <c r="BA907">
        <f>IF($AK907=1,M907,0)</f>
        <v>0</v>
      </c>
      <c r="BB907">
        <f>IF($AK907=1,N907,0)</f>
        <v>0</v>
      </c>
      <c r="BC907">
        <f>IF($AK907=1,O907,0)</f>
        <v>0</v>
      </c>
      <c r="BD907">
        <f>IF($AK907=1,P907,0)</f>
        <v>0</v>
      </c>
    </row>
    <row r="908" spans="1:56" x14ac:dyDescent="0.3">
      <c r="A908" s="7">
        <v>1626</v>
      </c>
      <c r="B908" s="6">
        <v>145906</v>
      </c>
      <c r="C908" s="7">
        <v>0</v>
      </c>
      <c r="D908" s="7">
        <v>1</v>
      </c>
      <c r="E908" s="7">
        <f>SUM(C908:D908)</f>
        <v>1</v>
      </c>
      <c r="F908" s="7">
        <v>56</v>
      </c>
      <c r="G908" s="7">
        <v>0</v>
      </c>
      <c r="H908" s="7">
        <v>0</v>
      </c>
      <c r="I908" s="7">
        <v>0</v>
      </c>
      <c r="J908" s="7">
        <v>1</v>
      </c>
      <c r="K908" s="7">
        <v>0</v>
      </c>
      <c r="L908" s="7" t="str" cm="1">
        <f t="array" ref="L908">_xlfn.IFS(G908=1,G$1,H908=1,H$1,I908=1,I$1,J908=1,J$1,K908=1,K$1)</f>
        <v>Single</v>
      </c>
      <c r="M908" s="7">
        <v>0</v>
      </c>
      <c r="N908" s="7">
        <v>1</v>
      </c>
      <c r="O908" s="7">
        <v>0</v>
      </c>
      <c r="P908" s="7">
        <v>0</v>
      </c>
      <c r="Q908" s="7" t="str" cm="1">
        <f t="array" ref="Q908">_xlfn.IFS(M908=1,M$1,N908=1,N$1,O908=1,O$1,P908=1,P$1)</f>
        <v>Graduate</v>
      </c>
      <c r="R908" t="s">
        <v>42</v>
      </c>
      <c r="S908" s="7">
        <v>20</v>
      </c>
      <c r="T908" s="7">
        <v>969</v>
      </c>
      <c r="U908" s="7">
        <v>10</v>
      </c>
      <c r="V908" s="7">
        <v>86</v>
      </c>
      <c r="W908" s="7">
        <v>13</v>
      </c>
      <c r="X908" s="7">
        <v>10</v>
      </c>
      <c r="Y908" s="7">
        <v>458</v>
      </c>
      <c r="Z908" s="7">
        <v>629</v>
      </c>
      <c r="AA908" s="7">
        <v>2</v>
      </c>
      <c r="AB908" s="7">
        <v>5</v>
      </c>
      <c r="AC908" s="7">
        <v>4</v>
      </c>
      <c r="AD908" s="7">
        <v>4</v>
      </c>
      <c r="AE908" s="7">
        <v>5</v>
      </c>
      <c r="AF908" s="7">
        <v>1</v>
      </c>
      <c r="AG908" s="7">
        <v>0</v>
      </c>
      <c r="AH908" s="7">
        <v>0</v>
      </c>
      <c r="AI908" s="7">
        <v>0</v>
      </c>
      <c r="AJ908" s="7">
        <v>0</v>
      </c>
      <c r="AK908" s="7">
        <v>0</v>
      </c>
      <c r="AL908" s="7">
        <v>0</v>
      </c>
      <c r="AM908" s="8">
        <v>43750</v>
      </c>
      <c r="AO908">
        <f>IF($AG908=1,G908,0)</f>
        <v>0</v>
      </c>
      <c r="AP908">
        <f>IF($AG908=1,H908,0)</f>
        <v>0</v>
      </c>
      <c r="AQ908">
        <f>IF($AG908=1,J908,0)</f>
        <v>0</v>
      </c>
      <c r="AR908">
        <f>IF($AG908=1,I908,0)</f>
        <v>0</v>
      </c>
      <c r="AS908">
        <f>IF($AG908=1,K908,0)</f>
        <v>0</v>
      </c>
      <c r="AU908">
        <f>IF($AJ908=1,T908,0)</f>
        <v>0</v>
      </c>
      <c r="AV908">
        <f>IF($AJ908=1,U908,0)</f>
        <v>0</v>
      </c>
      <c r="AW908">
        <f>IF($AJ908=1,V908,0)</f>
        <v>0</v>
      </c>
      <c r="AX908">
        <f>IF($AJ908=1,W908,0)</f>
        <v>0</v>
      </c>
      <c r="AY908">
        <f>IF($AJ908=1,X908,0)</f>
        <v>0</v>
      </c>
      <c r="BA908">
        <f>IF($AK908=1,M908,0)</f>
        <v>0</v>
      </c>
      <c r="BB908">
        <f>IF($AK908=1,N908,0)</f>
        <v>0</v>
      </c>
      <c r="BC908">
        <f>IF($AK908=1,O908,0)</f>
        <v>0</v>
      </c>
      <c r="BD908">
        <f>IF($AK908=1,P908,0)</f>
        <v>0</v>
      </c>
    </row>
    <row r="909" spans="1:56" x14ac:dyDescent="0.3">
      <c r="A909" s="7">
        <v>1807</v>
      </c>
      <c r="B909" s="6">
        <v>193404</v>
      </c>
      <c r="C909" s="7">
        <v>1</v>
      </c>
      <c r="D909" s="7">
        <v>2</v>
      </c>
      <c r="E909" s="7">
        <f>SUM(C909:D909)</f>
        <v>3</v>
      </c>
      <c r="F909" s="7">
        <v>66</v>
      </c>
      <c r="G909" s="7">
        <v>0</v>
      </c>
      <c r="H909" s="7">
        <v>1</v>
      </c>
      <c r="I909" s="7">
        <v>0</v>
      </c>
      <c r="J909" s="7">
        <v>0</v>
      </c>
      <c r="K909" s="7">
        <v>0</v>
      </c>
      <c r="L909" s="7" t="str" cm="1">
        <f t="array" ref="L909">_xlfn.IFS(G909=1,G$1,H909=1,H$1,I909=1,I$1,J909=1,J$1,K909=1,K$1)</f>
        <v>Married</v>
      </c>
      <c r="M909" s="7">
        <v>0</v>
      </c>
      <c r="N909" s="7">
        <v>1</v>
      </c>
      <c r="O909" s="7">
        <v>0</v>
      </c>
      <c r="P909" s="7">
        <v>0</v>
      </c>
      <c r="Q909" s="7" t="str" cm="1">
        <f t="array" ref="Q909">_xlfn.IFS(M909=1,M$1,N909=1,N$1,O909=1,O$1,P909=1,P$1)</f>
        <v>Graduate</v>
      </c>
      <c r="R909" t="s">
        <v>41</v>
      </c>
      <c r="S909" s="7">
        <v>97</v>
      </c>
      <c r="T909" s="7">
        <v>2648</v>
      </c>
      <c r="U909" s="7">
        <v>31</v>
      </c>
      <c r="V909" s="7">
        <v>594</v>
      </c>
      <c r="W909" s="7">
        <v>41</v>
      </c>
      <c r="X909" s="7">
        <v>0</v>
      </c>
      <c r="Y909" s="7">
        <v>31</v>
      </c>
      <c r="Z909" s="7">
        <v>3284</v>
      </c>
      <c r="AA909" s="7">
        <v>3</v>
      </c>
      <c r="AB909" s="7">
        <v>3</v>
      </c>
      <c r="AC909" s="7">
        <v>4</v>
      </c>
      <c r="AD909" s="7">
        <v>7</v>
      </c>
      <c r="AE909" s="7">
        <v>5</v>
      </c>
      <c r="AF909" s="7">
        <v>0</v>
      </c>
      <c r="AG909" s="7">
        <v>1</v>
      </c>
      <c r="AH909" s="7">
        <v>1</v>
      </c>
      <c r="AI909" s="7">
        <v>0</v>
      </c>
      <c r="AJ909" s="7">
        <v>0</v>
      </c>
      <c r="AK909" s="7">
        <v>0</v>
      </c>
      <c r="AL909" s="7">
        <v>0</v>
      </c>
      <c r="AM909" s="8">
        <v>43750</v>
      </c>
      <c r="AO909">
        <f>IF($AG909=1,G909,0)</f>
        <v>0</v>
      </c>
      <c r="AP909">
        <f>IF($AG909=1,H909,0)</f>
        <v>1</v>
      </c>
      <c r="AQ909">
        <f>IF($AG909=1,J909,0)</f>
        <v>0</v>
      </c>
      <c r="AR909">
        <f>IF($AG909=1,I909,0)</f>
        <v>0</v>
      </c>
      <c r="AS909">
        <f>IF($AG909=1,K909,0)</f>
        <v>0</v>
      </c>
      <c r="AU909">
        <f>IF($AJ909=1,T909,0)</f>
        <v>0</v>
      </c>
      <c r="AV909">
        <f>IF($AJ909=1,U909,0)</f>
        <v>0</v>
      </c>
      <c r="AW909">
        <f>IF($AJ909=1,V909,0)</f>
        <v>0</v>
      </c>
      <c r="AX909">
        <f>IF($AJ909=1,W909,0)</f>
        <v>0</v>
      </c>
      <c r="AY909">
        <f>IF($AJ909=1,X909,0)</f>
        <v>0</v>
      </c>
      <c r="BA909">
        <f>IF($AK909=1,M909,0)</f>
        <v>0</v>
      </c>
      <c r="BB909">
        <f>IF($AK909=1,N909,0)</f>
        <v>0</v>
      </c>
      <c r="BC909">
        <f>IF($AK909=1,O909,0)</f>
        <v>0</v>
      </c>
      <c r="BD909">
        <f>IF($AK909=1,P909,0)</f>
        <v>0</v>
      </c>
    </row>
    <row r="910" spans="1:56" x14ac:dyDescent="0.3">
      <c r="A910" s="7">
        <v>2316</v>
      </c>
      <c r="B910" s="6">
        <v>171853</v>
      </c>
      <c r="C910" s="7">
        <v>0</v>
      </c>
      <c r="D910" s="7">
        <v>0</v>
      </c>
      <c r="E910" s="7">
        <f>SUM(C910:D910)</f>
        <v>0</v>
      </c>
      <c r="F910" s="7">
        <v>38</v>
      </c>
      <c r="G910" s="7">
        <v>0</v>
      </c>
      <c r="H910" s="7">
        <v>0</v>
      </c>
      <c r="I910" s="7">
        <v>1</v>
      </c>
      <c r="J910" s="7">
        <v>0</v>
      </c>
      <c r="K910" s="7">
        <v>0</v>
      </c>
      <c r="L910" s="7" t="str" cm="1">
        <f t="array" ref="L910">_xlfn.IFS(G910=1,G$1,H910=1,H$1,I910=1,I$1,J910=1,J$1,K910=1,K$1)</f>
        <v>Together</v>
      </c>
      <c r="M910" s="7">
        <v>0</v>
      </c>
      <c r="N910" s="7">
        <v>1</v>
      </c>
      <c r="O910" s="7">
        <v>0</v>
      </c>
      <c r="P910" s="7">
        <v>0</v>
      </c>
      <c r="Q910" s="7" t="str" cm="1">
        <f t="array" ref="Q910">_xlfn.IFS(M910=1,M$1,N910=1,N$1,O910=1,O$1,P910=1,P$1)</f>
        <v>Graduate</v>
      </c>
      <c r="R910" t="s">
        <v>42</v>
      </c>
      <c r="S910" s="7">
        <v>29</v>
      </c>
      <c r="T910" s="7">
        <v>856</v>
      </c>
      <c r="U910" s="7">
        <v>258</v>
      </c>
      <c r="V910" s="7">
        <v>988</v>
      </c>
      <c r="W910" s="7">
        <v>337</v>
      </c>
      <c r="X910" s="7">
        <v>232</v>
      </c>
      <c r="Y910" s="7">
        <v>77</v>
      </c>
      <c r="Z910" s="7">
        <v>2595</v>
      </c>
      <c r="AA910" s="7">
        <v>1</v>
      </c>
      <c r="AB910" s="7">
        <v>2</v>
      </c>
      <c r="AC910" s="7">
        <v>8</v>
      </c>
      <c r="AD910" s="7">
        <v>6</v>
      </c>
      <c r="AE910" s="7">
        <v>1</v>
      </c>
      <c r="AF910" s="7">
        <v>0</v>
      </c>
      <c r="AG910" s="7">
        <v>0</v>
      </c>
      <c r="AH910" s="7">
        <v>0</v>
      </c>
      <c r="AI910" s="7">
        <v>0</v>
      </c>
      <c r="AJ910" s="7">
        <v>0</v>
      </c>
      <c r="AK910" s="7">
        <v>0</v>
      </c>
      <c r="AL910" s="7">
        <v>0</v>
      </c>
      <c r="AM910" s="8">
        <v>43751</v>
      </c>
      <c r="AO910">
        <f>IF($AG910=1,G910,0)</f>
        <v>0</v>
      </c>
      <c r="AP910">
        <f>IF($AG910=1,H910,0)</f>
        <v>0</v>
      </c>
      <c r="AQ910">
        <f>IF($AG910=1,J910,0)</f>
        <v>0</v>
      </c>
      <c r="AR910">
        <f>IF($AG910=1,I910,0)</f>
        <v>0</v>
      </c>
      <c r="AS910">
        <f>IF($AG910=1,K910,0)</f>
        <v>0</v>
      </c>
      <c r="AU910">
        <f>IF($AJ910=1,T910,0)</f>
        <v>0</v>
      </c>
      <c r="AV910">
        <f>IF($AJ910=1,U910,0)</f>
        <v>0</v>
      </c>
      <c r="AW910">
        <f>IF($AJ910=1,V910,0)</f>
        <v>0</v>
      </c>
      <c r="AX910">
        <f>IF($AJ910=1,W910,0)</f>
        <v>0</v>
      </c>
      <c r="AY910">
        <f>IF($AJ910=1,X910,0)</f>
        <v>0</v>
      </c>
      <c r="BA910">
        <f>IF($AK910=1,M910,0)</f>
        <v>0</v>
      </c>
      <c r="BB910">
        <f>IF($AK910=1,N910,0)</f>
        <v>0</v>
      </c>
      <c r="BC910">
        <f>IF($AK910=1,O910,0)</f>
        <v>0</v>
      </c>
      <c r="BD910">
        <f>IF($AK910=1,P910,0)</f>
        <v>0</v>
      </c>
    </row>
    <row r="911" spans="1:56" x14ac:dyDescent="0.3">
      <c r="A911" s="7">
        <v>2742</v>
      </c>
      <c r="B911" s="6">
        <v>171853</v>
      </c>
      <c r="C911" s="7">
        <v>0</v>
      </c>
      <c r="D911" s="7">
        <v>0</v>
      </c>
      <c r="E911" s="7">
        <f>SUM(C911:D911)</f>
        <v>0</v>
      </c>
      <c r="F911" s="7">
        <v>38</v>
      </c>
      <c r="G911" s="7">
        <v>0</v>
      </c>
      <c r="H911" s="7">
        <v>0</v>
      </c>
      <c r="I911" s="7">
        <v>1</v>
      </c>
      <c r="J911" s="7">
        <v>0</v>
      </c>
      <c r="K911" s="7">
        <v>0</v>
      </c>
      <c r="L911" s="7" t="str" cm="1">
        <f t="array" ref="L911">_xlfn.IFS(G911=1,G$1,H911=1,H$1,I911=1,I$1,J911=1,J$1,K911=1,K$1)</f>
        <v>Together</v>
      </c>
      <c r="M911" s="7">
        <v>0</v>
      </c>
      <c r="N911" s="7">
        <v>1</v>
      </c>
      <c r="O911" s="7">
        <v>0</v>
      </c>
      <c r="P911" s="7">
        <v>0</v>
      </c>
      <c r="Q911" s="7" t="str" cm="1">
        <f t="array" ref="Q911">_xlfn.IFS(M911=1,M$1,N911=1,N$1,O911=1,O$1,P911=1,P$1)</f>
        <v>Graduate</v>
      </c>
      <c r="R911" t="s">
        <v>42</v>
      </c>
      <c r="S911" s="7">
        <v>29</v>
      </c>
      <c r="T911" s="7">
        <v>856</v>
      </c>
      <c r="U911" s="7">
        <v>258</v>
      </c>
      <c r="V911" s="7">
        <v>988</v>
      </c>
      <c r="W911" s="7">
        <v>337</v>
      </c>
      <c r="X911" s="7">
        <v>232</v>
      </c>
      <c r="Y911" s="7">
        <v>77</v>
      </c>
      <c r="Z911" s="7">
        <v>2595</v>
      </c>
      <c r="AA911" s="7">
        <v>1</v>
      </c>
      <c r="AB911" s="7">
        <v>2</v>
      </c>
      <c r="AC911" s="7">
        <v>8</v>
      </c>
      <c r="AD911" s="7">
        <v>6</v>
      </c>
      <c r="AE911" s="7">
        <v>1</v>
      </c>
      <c r="AF911" s="7">
        <v>0</v>
      </c>
      <c r="AG911" s="7">
        <v>0</v>
      </c>
      <c r="AH911" s="7">
        <v>0</v>
      </c>
      <c r="AI911" s="7">
        <v>0</v>
      </c>
      <c r="AJ911" s="7">
        <v>0</v>
      </c>
      <c r="AK911" s="7">
        <v>0</v>
      </c>
      <c r="AL911" s="7">
        <v>0</v>
      </c>
      <c r="AM911" s="8">
        <v>43751</v>
      </c>
      <c r="AO911">
        <f>IF($AG911=1,G911,0)</f>
        <v>0</v>
      </c>
      <c r="AP911">
        <f>IF($AG911=1,H911,0)</f>
        <v>0</v>
      </c>
      <c r="AQ911">
        <f>IF($AG911=1,J911,0)</f>
        <v>0</v>
      </c>
      <c r="AR911">
        <f>IF($AG911=1,I911,0)</f>
        <v>0</v>
      </c>
      <c r="AS911">
        <f>IF($AG911=1,K911,0)</f>
        <v>0</v>
      </c>
      <c r="AU911">
        <f>IF($AJ911=1,T911,0)</f>
        <v>0</v>
      </c>
      <c r="AV911">
        <f>IF($AJ911=1,U911,0)</f>
        <v>0</v>
      </c>
      <c r="AW911">
        <f>IF($AJ911=1,V911,0)</f>
        <v>0</v>
      </c>
      <c r="AX911">
        <f>IF($AJ911=1,W911,0)</f>
        <v>0</v>
      </c>
      <c r="AY911">
        <f>IF($AJ911=1,X911,0)</f>
        <v>0</v>
      </c>
      <c r="BA911">
        <f>IF($AK911=1,M911,0)</f>
        <v>0</v>
      </c>
      <c r="BB911">
        <f>IF($AK911=1,N911,0)</f>
        <v>0</v>
      </c>
      <c r="BC911">
        <f>IF($AK911=1,O911,0)</f>
        <v>0</v>
      </c>
      <c r="BD911">
        <f>IF($AK911=1,P911,0)</f>
        <v>0</v>
      </c>
    </row>
    <row r="912" spans="1:56" x14ac:dyDescent="0.3">
      <c r="A912" s="7">
        <v>1373</v>
      </c>
      <c r="B912" s="6">
        <v>183664</v>
      </c>
      <c r="C912" s="7">
        <v>1</v>
      </c>
      <c r="D912" s="7">
        <v>1</v>
      </c>
      <c r="E912" s="7">
        <f>SUM(C912:D912)</f>
        <v>2</v>
      </c>
      <c r="F912" s="7">
        <v>52</v>
      </c>
      <c r="G912" s="7">
        <v>1</v>
      </c>
      <c r="H912" s="7">
        <v>0</v>
      </c>
      <c r="I912" s="7">
        <v>0</v>
      </c>
      <c r="J912" s="7">
        <v>0</v>
      </c>
      <c r="K912" s="7">
        <v>0</v>
      </c>
      <c r="L912" s="7" t="str" cm="1">
        <f t="array" ref="L912">_xlfn.IFS(G912=1,G$1,H912=1,H$1,I912=1,I$1,J912=1,J$1,K912=1,K$1)</f>
        <v>Divorced</v>
      </c>
      <c r="M912" s="7">
        <v>0</v>
      </c>
      <c r="N912" s="7">
        <v>0</v>
      </c>
      <c r="O912" s="7">
        <v>0</v>
      </c>
      <c r="P912" s="7">
        <v>1</v>
      </c>
      <c r="Q912" s="7" t="str" cm="1">
        <f t="array" ref="Q912">_xlfn.IFS(M912=1,M$1,N912=1,N$1,O912=1,O$1,P912=1,P$1)</f>
        <v>PhD</v>
      </c>
      <c r="R912" t="s">
        <v>43</v>
      </c>
      <c r="S912" s="7">
        <v>57</v>
      </c>
      <c r="T912" s="7">
        <v>1901</v>
      </c>
      <c r="U912" s="7">
        <v>46</v>
      </c>
      <c r="V912" s="7">
        <v>331</v>
      </c>
      <c r="W912" s="7">
        <v>61</v>
      </c>
      <c r="X912" s="7">
        <v>46</v>
      </c>
      <c r="Y912" s="7">
        <v>189</v>
      </c>
      <c r="Z912" s="7">
        <v>2197</v>
      </c>
      <c r="AA912" s="7">
        <v>3</v>
      </c>
      <c r="AB912" s="7">
        <v>2</v>
      </c>
      <c r="AC912" s="7">
        <v>2</v>
      </c>
      <c r="AD912" s="7">
        <v>12</v>
      </c>
      <c r="AE912" s="7">
        <v>5</v>
      </c>
      <c r="AF912" s="7">
        <v>0</v>
      </c>
      <c r="AG912" s="7">
        <v>0</v>
      </c>
      <c r="AH912" s="7">
        <v>0</v>
      </c>
      <c r="AI912" s="7">
        <v>0</v>
      </c>
      <c r="AJ912" s="7">
        <v>0</v>
      </c>
      <c r="AK912" s="7">
        <v>0</v>
      </c>
      <c r="AL912" s="7">
        <v>0</v>
      </c>
      <c r="AM912" s="8">
        <v>43751</v>
      </c>
      <c r="AO912">
        <f>IF($AG912=1,G912,0)</f>
        <v>0</v>
      </c>
      <c r="AP912">
        <f>IF($AG912=1,H912,0)</f>
        <v>0</v>
      </c>
      <c r="AQ912">
        <f>IF($AG912=1,J912,0)</f>
        <v>0</v>
      </c>
      <c r="AR912">
        <f>IF($AG912=1,I912,0)</f>
        <v>0</v>
      </c>
      <c r="AS912">
        <f>IF($AG912=1,K912,0)</f>
        <v>0</v>
      </c>
      <c r="AU912">
        <f>IF($AJ912=1,T912,0)</f>
        <v>0</v>
      </c>
      <c r="AV912">
        <f>IF($AJ912=1,U912,0)</f>
        <v>0</v>
      </c>
      <c r="AW912">
        <f>IF($AJ912=1,V912,0)</f>
        <v>0</v>
      </c>
      <c r="AX912">
        <f>IF($AJ912=1,W912,0)</f>
        <v>0</v>
      </c>
      <c r="AY912">
        <f>IF($AJ912=1,X912,0)</f>
        <v>0</v>
      </c>
      <c r="BA912">
        <f>IF($AK912=1,M912,0)</f>
        <v>0</v>
      </c>
      <c r="BB912">
        <f>IF($AK912=1,N912,0)</f>
        <v>0</v>
      </c>
      <c r="BC912">
        <f>IF($AK912=1,O912,0)</f>
        <v>0</v>
      </c>
      <c r="BD912">
        <f>IF($AK912=1,P912,0)</f>
        <v>0</v>
      </c>
    </row>
    <row r="913" spans="1:56" x14ac:dyDescent="0.3">
      <c r="A913" s="7">
        <v>1008</v>
      </c>
      <c r="B913" s="6">
        <v>133454</v>
      </c>
      <c r="C913" s="7">
        <v>1</v>
      </c>
      <c r="D913" s="7">
        <v>0</v>
      </c>
      <c r="E913" s="7">
        <f>SUM(C913:D913)</f>
        <v>1</v>
      </c>
      <c r="F913" s="7">
        <v>35</v>
      </c>
      <c r="G913" s="7">
        <v>0</v>
      </c>
      <c r="H913" s="7">
        <v>1</v>
      </c>
      <c r="I913" s="7">
        <v>0</v>
      </c>
      <c r="J913" s="7">
        <v>0</v>
      </c>
      <c r="K913" s="7">
        <v>0</v>
      </c>
      <c r="L913" s="7" t="str" cm="1">
        <f t="array" ref="L913">_xlfn.IFS(G913=1,G$1,H913=1,H$1,I913=1,I$1,J913=1,J$1,K913=1,K$1)</f>
        <v>Married</v>
      </c>
      <c r="M913" s="7">
        <v>0</v>
      </c>
      <c r="N913" s="7">
        <v>0</v>
      </c>
      <c r="O913" s="7">
        <v>0</v>
      </c>
      <c r="P913" s="7">
        <v>1</v>
      </c>
      <c r="Q913" s="7" t="str" cm="1">
        <f t="array" ref="Q913">_xlfn.IFS(M913=1,M$1,N913=1,N$1,O913=1,O$1,P913=1,P$1)</f>
        <v>PhD</v>
      </c>
      <c r="R913" t="s">
        <v>42</v>
      </c>
      <c r="S913" s="7">
        <v>32</v>
      </c>
      <c r="T913" s="7">
        <v>303</v>
      </c>
      <c r="U913" s="7">
        <v>40</v>
      </c>
      <c r="V913" s="7">
        <v>223</v>
      </c>
      <c r="W913" s="7">
        <v>12</v>
      </c>
      <c r="X913" s="7">
        <v>4</v>
      </c>
      <c r="Y913" s="7">
        <v>92</v>
      </c>
      <c r="Z913" s="7">
        <v>491</v>
      </c>
      <c r="AA913" s="7">
        <v>2</v>
      </c>
      <c r="AB913" s="7">
        <v>4</v>
      </c>
      <c r="AC913" s="7">
        <v>0</v>
      </c>
      <c r="AD913" s="7">
        <v>4</v>
      </c>
      <c r="AE913" s="7">
        <v>8</v>
      </c>
      <c r="AF913" s="7">
        <v>0</v>
      </c>
      <c r="AG913" s="7">
        <v>0</v>
      </c>
      <c r="AH913" s="7">
        <v>0</v>
      </c>
      <c r="AI913" s="7">
        <v>0</v>
      </c>
      <c r="AJ913" s="7">
        <v>0</v>
      </c>
      <c r="AK913" s="7">
        <v>0</v>
      </c>
      <c r="AL913" s="7">
        <v>0</v>
      </c>
      <c r="AM913" s="8">
        <v>43751</v>
      </c>
      <c r="AO913">
        <f>IF($AG913=1,G913,0)</f>
        <v>0</v>
      </c>
      <c r="AP913">
        <f>IF($AG913=1,H913,0)</f>
        <v>0</v>
      </c>
      <c r="AQ913">
        <f>IF($AG913=1,J913,0)</f>
        <v>0</v>
      </c>
      <c r="AR913">
        <f>IF($AG913=1,I913,0)</f>
        <v>0</v>
      </c>
      <c r="AS913">
        <f>IF($AG913=1,K913,0)</f>
        <v>0</v>
      </c>
      <c r="AU913">
        <f>IF($AJ913=1,T913,0)</f>
        <v>0</v>
      </c>
      <c r="AV913">
        <f>IF($AJ913=1,U913,0)</f>
        <v>0</v>
      </c>
      <c r="AW913">
        <f>IF($AJ913=1,V913,0)</f>
        <v>0</v>
      </c>
      <c r="AX913">
        <f>IF($AJ913=1,W913,0)</f>
        <v>0</v>
      </c>
      <c r="AY913">
        <f>IF($AJ913=1,X913,0)</f>
        <v>0</v>
      </c>
      <c r="BA913">
        <f>IF($AK913=1,M913,0)</f>
        <v>0</v>
      </c>
      <c r="BB913">
        <f>IF($AK913=1,N913,0)</f>
        <v>0</v>
      </c>
      <c r="BC913">
        <f>IF($AK913=1,O913,0)</f>
        <v>0</v>
      </c>
      <c r="BD913">
        <f>IF($AK913=1,P913,0)</f>
        <v>0</v>
      </c>
    </row>
    <row r="914" spans="1:56" x14ac:dyDescent="0.3">
      <c r="A914" s="7">
        <v>1313</v>
      </c>
      <c r="B914" s="6">
        <v>154432</v>
      </c>
      <c r="C914" s="7">
        <v>2</v>
      </c>
      <c r="D914" s="7">
        <v>1</v>
      </c>
      <c r="E914" s="7">
        <f>SUM(C914:D914)</f>
        <v>3</v>
      </c>
      <c r="F914" s="7">
        <v>70</v>
      </c>
      <c r="G914" s="7">
        <v>0</v>
      </c>
      <c r="H914" s="7">
        <v>1</v>
      </c>
      <c r="I914" s="7">
        <v>0</v>
      </c>
      <c r="J914" s="7">
        <v>0</v>
      </c>
      <c r="K914" s="7">
        <v>0</v>
      </c>
      <c r="L914" s="7" t="str" cm="1">
        <f t="array" ref="L914">_xlfn.IFS(G914=1,G$1,H914=1,H$1,I914=1,I$1,J914=1,J$1,K914=1,K$1)</f>
        <v>Married</v>
      </c>
      <c r="M914" s="7">
        <v>0</v>
      </c>
      <c r="N914" s="7">
        <v>0</v>
      </c>
      <c r="O914" s="7">
        <v>0</v>
      </c>
      <c r="P914" s="7">
        <v>1</v>
      </c>
      <c r="Q914" s="7" t="str" cm="1">
        <f t="array" ref="Q914">_xlfn.IFS(M914=1,M$1,N914=1,N$1,O914=1,O$1,P914=1,P$1)</f>
        <v>PhD</v>
      </c>
      <c r="R914" t="s">
        <v>43</v>
      </c>
      <c r="S914" s="7">
        <v>37</v>
      </c>
      <c r="T914" s="7">
        <v>94</v>
      </c>
      <c r="U914" s="7">
        <v>0</v>
      </c>
      <c r="V914" s="7">
        <v>14</v>
      </c>
      <c r="W914" s="7">
        <v>0</v>
      </c>
      <c r="X914" s="7">
        <v>0</v>
      </c>
      <c r="Y914" s="7">
        <v>0</v>
      </c>
      <c r="Z914" s="7">
        <v>108</v>
      </c>
      <c r="AA914" s="7">
        <v>1</v>
      </c>
      <c r="AB914" s="7">
        <v>1</v>
      </c>
      <c r="AC914" s="7">
        <v>0</v>
      </c>
      <c r="AD914" s="7">
        <v>3</v>
      </c>
      <c r="AE914" s="7">
        <v>4</v>
      </c>
      <c r="AF914" s="7">
        <v>0</v>
      </c>
      <c r="AG914" s="7">
        <v>0</v>
      </c>
      <c r="AH914" s="7">
        <v>0</v>
      </c>
      <c r="AI914" s="7">
        <v>0</v>
      </c>
      <c r="AJ914" s="7">
        <v>0</v>
      </c>
      <c r="AK914" s="7">
        <v>0</v>
      </c>
      <c r="AL914" s="7">
        <v>0</v>
      </c>
      <c r="AM914" s="8">
        <v>43752</v>
      </c>
      <c r="AO914">
        <f>IF($AG914=1,G914,0)</f>
        <v>0</v>
      </c>
      <c r="AP914">
        <f>IF($AG914=1,H914,0)</f>
        <v>0</v>
      </c>
      <c r="AQ914">
        <f>IF($AG914=1,J914,0)</f>
        <v>0</v>
      </c>
      <c r="AR914">
        <f>IF($AG914=1,I914,0)</f>
        <v>0</v>
      </c>
      <c r="AS914">
        <f>IF($AG914=1,K914,0)</f>
        <v>0</v>
      </c>
      <c r="AU914">
        <f>IF($AJ914=1,T914,0)</f>
        <v>0</v>
      </c>
      <c r="AV914">
        <f>IF($AJ914=1,U914,0)</f>
        <v>0</v>
      </c>
      <c r="AW914">
        <f>IF($AJ914=1,V914,0)</f>
        <v>0</v>
      </c>
      <c r="AX914">
        <f>IF($AJ914=1,W914,0)</f>
        <v>0</v>
      </c>
      <c r="AY914">
        <f>IF($AJ914=1,X914,0)</f>
        <v>0</v>
      </c>
      <c r="BA914">
        <f>IF($AK914=1,M914,0)</f>
        <v>0</v>
      </c>
      <c r="BB914">
        <f>IF($AK914=1,N914,0)</f>
        <v>0</v>
      </c>
      <c r="BC914">
        <f>IF($AK914=1,O914,0)</f>
        <v>0</v>
      </c>
      <c r="BD914">
        <f>IF($AK914=1,P914,0)</f>
        <v>0</v>
      </c>
    </row>
    <row r="915" spans="1:56" x14ac:dyDescent="0.3">
      <c r="A915" s="7">
        <v>1650</v>
      </c>
      <c r="B915" s="6">
        <v>129187</v>
      </c>
      <c r="C915" s="7">
        <v>1</v>
      </c>
      <c r="D915" s="7">
        <v>0</v>
      </c>
      <c r="E915" s="7">
        <f>SUM(C915:D915)</f>
        <v>1</v>
      </c>
      <c r="F915" s="7">
        <v>52</v>
      </c>
      <c r="G915" s="7">
        <v>0</v>
      </c>
      <c r="H915" s="7">
        <v>1</v>
      </c>
      <c r="I915" s="7">
        <v>0</v>
      </c>
      <c r="J915" s="7">
        <v>0</v>
      </c>
      <c r="K915" s="7">
        <v>0</v>
      </c>
      <c r="L915" s="7" t="str" cm="1">
        <f t="array" ref="L915">_xlfn.IFS(G915=1,G$1,H915=1,H$1,I915=1,I$1,J915=1,J$1,K915=1,K$1)</f>
        <v>Married</v>
      </c>
      <c r="M915" s="7">
        <v>0</v>
      </c>
      <c r="N915" s="7">
        <v>0</v>
      </c>
      <c r="O915" s="7">
        <v>0</v>
      </c>
      <c r="P915" s="7">
        <v>1</v>
      </c>
      <c r="Q915" s="7" t="str" cm="1">
        <f t="array" ref="Q915">_xlfn.IFS(M915=1,M$1,N915=1,N$1,O915=1,O$1,P915=1,P$1)</f>
        <v>PhD</v>
      </c>
      <c r="R915" t="s">
        <v>42</v>
      </c>
      <c r="S915" s="7">
        <v>43</v>
      </c>
      <c r="T915" s="7">
        <v>115</v>
      </c>
      <c r="U915" s="7">
        <v>0</v>
      </c>
      <c r="V915" s="7">
        <v>27</v>
      </c>
      <c r="W915" s="7">
        <v>0</v>
      </c>
      <c r="X915" s="7">
        <v>0</v>
      </c>
      <c r="Y915" s="7">
        <v>9</v>
      </c>
      <c r="Z915" s="7">
        <v>133</v>
      </c>
      <c r="AA915" s="7">
        <v>1</v>
      </c>
      <c r="AB915" s="7">
        <v>1</v>
      </c>
      <c r="AC915" s="7">
        <v>0</v>
      </c>
      <c r="AD915" s="7">
        <v>3</v>
      </c>
      <c r="AE915" s="7">
        <v>8</v>
      </c>
      <c r="AF915" s="7">
        <v>0</v>
      </c>
      <c r="AG915" s="7">
        <v>0</v>
      </c>
      <c r="AH915" s="7">
        <v>0</v>
      </c>
      <c r="AI915" s="7">
        <v>0</v>
      </c>
      <c r="AJ915" s="7">
        <v>0</v>
      </c>
      <c r="AK915" s="7">
        <v>0</v>
      </c>
      <c r="AL915" s="7">
        <v>0</v>
      </c>
      <c r="AM915" s="8">
        <v>43752</v>
      </c>
      <c r="AO915">
        <f>IF($AG915=1,G915,0)</f>
        <v>0</v>
      </c>
      <c r="AP915">
        <f>IF($AG915=1,H915,0)</f>
        <v>0</v>
      </c>
      <c r="AQ915">
        <f>IF($AG915=1,J915,0)</f>
        <v>0</v>
      </c>
      <c r="AR915">
        <f>IF($AG915=1,I915,0)</f>
        <v>0</v>
      </c>
      <c r="AS915">
        <f>IF($AG915=1,K915,0)</f>
        <v>0</v>
      </c>
      <c r="AU915">
        <f>IF($AJ915=1,T915,0)</f>
        <v>0</v>
      </c>
      <c r="AV915">
        <f>IF($AJ915=1,U915,0)</f>
        <v>0</v>
      </c>
      <c r="AW915">
        <f>IF($AJ915=1,V915,0)</f>
        <v>0</v>
      </c>
      <c r="AX915">
        <f>IF($AJ915=1,W915,0)</f>
        <v>0</v>
      </c>
      <c r="AY915">
        <f>IF($AJ915=1,X915,0)</f>
        <v>0</v>
      </c>
      <c r="BA915">
        <f>IF($AK915=1,M915,0)</f>
        <v>0</v>
      </c>
      <c r="BB915">
        <f>IF($AK915=1,N915,0)</f>
        <v>0</v>
      </c>
      <c r="BC915">
        <f>IF($AK915=1,O915,0)</f>
        <v>0</v>
      </c>
      <c r="BD915">
        <f>IF($AK915=1,P915,0)</f>
        <v>0</v>
      </c>
    </row>
    <row r="916" spans="1:56" x14ac:dyDescent="0.3">
      <c r="A916" s="7">
        <v>1414</v>
      </c>
      <c r="B916" s="6">
        <v>184865</v>
      </c>
      <c r="C916" s="7">
        <v>0</v>
      </c>
      <c r="D916" s="7">
        <v>0</v>
      </c>
      <c r="E916" s="7">
        <f>SUM(C916:D916)</f>
        <v>0</v>
      </c>
      <c r="F916" s="7">
        <v>59</v>
      </c>
      <c r="G916" s="7">
        <v>0</v>
      </c>
      <c r="H916" s="7">
        <v>0</v>
      </c>
      <c r="I916" s="7">
        <v>0</v>
      </c>
      <c r="J916" s="7">
        <v>1</v>
      </c>
      <c r="K916" s="7">
        <v>0</v>
      </c>
      <c r="L916" s="7" t="str" cm="1">
        <f t="array" ref="L916">_xlfn.IFS(G916=1,G$1,H916=1,H$1,I916=1,I$1,J916=1,J$1,K916=1,K$1)</f>
        <v>Single</v>
      </c>
      <c r="M916" s="7">
        <v>0</v>
      </c>
      <c r="N916" s="7">
        <v>0</v>
      </c>
      <c r="O916" s="7">
        <v>0</v>
      </c>
      <c r="P916" s="7">
        <v>1</v>
      </c>
      <c r="Q916" s="7" t="str" cm="1">
        <f t="array" ref="Q916">_xlfn.IFS(M916=1,M$1,N916=1,N$1,O916=1,O$1,P916=1,P$1)</f>
        <v>PhD</v>
      </c>
      <c r="R916" t="s">
        <v>39</v>
      </c>
      <c r="S916" s="7">
        <v>1</v>
      </c>
      <c r="T916" s="7">
        <v>2719</v>
      </c>
      <c r="U916" s="7">
        <v>35</v>
      </c>
      <c r="V916" s="7">
        <v>760</v>
      </c>
      <c r="W916" s="7">
        <v>94</v>
      </c>
      <c r="X916" s="7">
        <v>35</v>
      </c>
      <c r="Y916" s="7">
        <v>35</v>
      </c>
      <c r="Z916" s="7">
        <v>3607</v>
      </c>
      <c r="AA916" s="7">
        <v>1</v>
      </c>
      <c r="AB916" s="7">
        <v>2</v>
      </c>
      <c r="AC916" s="7">
        <v>4</v>
      </c>
      <c r="AD916" s="7">
        <v>9</v>
      </c>
      <c r="AE916" s="7">
        <v>4</v>
      </c>
      <c r="AF916" s="7">
        <v>0</v>
      </c>
      <c r="AG916" s="7">
        <v>1</v>
      </c>
      <c r="AH916" s="7">
        <v>1</v>
      </c>
      <c r="AI916" s="7">
        <v>1</v>
      </c>
      <c r="AJ916" s="7">
        <v>1</v>
      </c>
      <c r="AK916" s="7">
        <v>0</v>
      </c>
      <c r="AL916" s="7">
        <v>1</v>
      </c>
      <c r="AM916" s="8">
        <v>43752</v>
      </c>
      <c r="AO916">
        <f>IF($AG916=1,G916,0)</f>
        <v>0</v>
      </c>
      <c r="AP916">
        <f>IF($AG916=1,H916,0)</f>
        <v>0</v>
      </c>
      <c r="AQ916">
        <f>IF($AG916=1,J916,0)</f>
        <v>1</v>
      </c>
      <c r="AR916">
        <f>IF($AG916=1,I916,0)</f>
        <v>0</v>
      </c>
      <c r="AS916">
        <f>IF($AG916=1,K916,0)</f>
        <v>0</v>
      </c>
      <c r="AU916">
        <f>IF($AJ916=1,T916,0)</f>
        <v>2719</v>
      </c>
      <c r="AV916">
        <f>IF($AJ916=1,U916,0)</f>
        <v>35</v>
      </c>
      <c r="AW916">
        <f>IF($AJ916=1,V916,0)</f>
        <v>760</v>
      </c>
      <c r="AX916">
        <f>IF($AJ916=1,W916,0)</f>
        <v>94</v>
      </c>
      <c r="AY916">
        <f>IF($AJ916=1,X916,0)</f>
        <v>35</v>
      </c>
      <c r="BA916">
        <f>IF($AK916=1,M916,0)</f>
        <v>0</v>
      </c>
      <c r="BB916">
        <f>IF($AK916=1,N916,0)</f>
        <v>0</v>
      </c>
      <c r="BC916">
        <f>IF($AK916=1,O916,0)</f>
        <v>0</v>
      </c>
      <c r="BD916">
        <f>IF($AK916=1,P916,0)</f>
        <v>0</v>
      </c>
    </row>
    <row r="917" spans="1:56" x14ac:dyDescent="0.3">
      <c r="A917" s="7">
        <v>2621</v>
      </c>
      <c r="B917" s="6">
        <v>139228</v>
      </c>
      <c r="C917" s="7">
        <v>0</v>
      </c>
      <c r="D917" s="7">
        <v>0</v>
      </c>
      <c r="E917" s="7">
        <f>SUM(C917:D917)</f>
        <v>0</v>
      </c>
      <c r="F917" s="7">
        <v>60</v>
      </c>
      <c r="G917" s="7">
        <v>1</v>
      </c>
      <c r="H917" s="7">
        <v>0</v>
      </c>
      <c r="I917" s="7">
        <v>0</v>
      </c>
      <c r="J917" s="7">
        <v>0</v>
      </c>
      <c r="K917" s="7">
        <v>0</v>
      </c>
      <c r="L917" s="7" t="str" cm="1">
        <f t="array" ref="L917">_xlfn.IFS(G917=1,G$1,H917=1,H$1,I917=1,I$1,J917=1,J$1,K917=1,K$1)</f>
        <v>Divorced</v>
      </c>
      <c r="M917" s="7">
        <v>0</v>
      </c>
      <c r="N917" s="7">
        <v>0</v>
      </c>
      <c r="O917" s="7">
        <v>1</v>
      </c>
      <c r="P917" s="7">
        <v>0</v>
      </c>
      <c r="Q917" s="7" t="str" cm="1">
        <f t="array" ref="Q917">_xlfn.IFS(M917=1,M$1,N917=1,N$1,O917=1,O$1,P917=1,P$1)</f>
        <v>Master</v>
      </c>
      <c r="R917" t="s">
        <v>43</v>
      </c>
      <c r="S917" s="7">
        <v>1</v>
      </c>
      <c r="T917" s="7">
        <v>25</v>
      </c>
      <c r="U917" s="7">
        <v>4</v>
      </c>
      <c r="V917" s="7">
        <v>21</v>
      </c>
      <c r="W917" s="7">
        <v>0</v>
      </c>
      <c r="X917" s="7">
        <v>11</v>
      </c>
      <c r="Y917" s="7">
        <v>11</v>
      </c>
      <c r="Z917" s="7">
        <v>50</v>
      </c>
      <c r="AA917" s="7">
        <v>1</v>
      </c>
      <c r="AB917" s="7">
        <v>0</v>
      </c>
      <c r="AC917" s="7">
        <v>0</v>
      </c>
      <c r="AD917" s="7">
        <v>3</v>
      </c>
      <c r="AE917" s="7">
        <v>4</v>
      </c>
      <c r="AF917" s="7">
        <v>0</v>
      </c>
      <c r="AG917" s="7">
        <v>0</v>
      </c>
      <c r="AH917" s="7">
        <v>0</v>
      </c>
      <c r="AI917" s="7">
        <v>0</v>
      </c>
      <c r="AJ917" s="7">
        <v>0</v>
      </c>
      <c r="AK917" s="7">
        <v>0</v>
      </c>
      <c r="AL917" s="7">
        <v>0</v>
      </c>
      <c r="AM917" s="8">
        <v>43753</v>
      </c>
      <c r="AO917">
        <f>IF($AG917=1,G917,0)</f>
        <v>0</v>
      </c>
      <c r="AP917">
        <f>IF($AG917=1,H917,0)</f>
        <v>0</v>
      </c>
      <c r="AQ917">
        <f>IF($AG917=1,J917,0)</f>
        <v>0</v>
      </c>
      <c r="AR917">
        <f>IF($AG917=1,I917,0)</f>
        <v>0</v>
      </c>
      <c r="AS917">
        <f>IF($AG917=1,K917,0)</f>
        <v>0</v>
      </c>
      <c r="AU917">
        <f>IF($AJ917=1,T917,0)</f>
        <v>0</v>
      </c>
      <c r="AV917">
        <f>IF($AJ917=1,U917,0)</f>
        <v>0</v>
      </c>
      <c r="AW917">
        <f>IF($AJ917=1,V917,0)</f>
        <v>0</v>
      </c>
      <c r="AX917">
        <f>IF($AJ917=1,W917,0)</f>
        <v>0</v>
      </c>
      <c r="AY917">
        <f>IF($AJ917=1,X917,0)</f>
        <v>0</v>
      </c>
      <c r="BA917">
        <f>IF($AK917=1,M917,0)</f>
        <v>0</v>
      </c>
      <c r="BB917">
        <f>IF($AK917=1,N917,0)</f>
        <v>0</v>
      </c>
      <c r="BC917">
        <f>IF($AK917=1,O917,0)</f>
        <v>0</v>
      </c>
      <c r="BD917">
        <f>IF($AK917=1,P917,0)</f>
        <v>0</v>
      </c>
    </row>
    <row r="918" spans="1:56" x14ac:dyDescent="0.3">
      <c r="A918" s="7">
        <v>1830</v>
      </c>
      <c r="B918" s="6">
        <v>115072</v>
      </c>
      <c r="C918" s="7">
        <v>2</v>
      </c>
      <c r="D918" s="7">
        <v>0</v>
      </c>
      <c r="E918" s="7">
        <f>SUM(C918:D918)</f>
        <v>2</v>
      </c>
      <c r="F918" s="7">
        <v>40</v>
      </c>
      <c r="G918" s="7">
        <v>0</v>
      </c>
      <c r="H918" s="7">
        <v>1</v>
      </c>
      <c r="I918" s="7">
        <v>0</v>
      </c>
      <c r="J918" s="7">
        <v>0</v>
      </c>
      <c r="K918" s="7">
        <v>0</v>
      </c>
      <c r="L918" s="7" t="str" cm="1">
        <f t="array" ref="L918">_xlfn.IFS(G918=1,G$1,H918=1,H$1,I918=1,I$1,J918=1,J$1,K918=1,K$1)</f>
        <v>Married</v>
      </c>
      <c r="M918" s="7">
        <v>0</v>
      </c>
      <c r="N918" s="7">
        <v>1</v>
      </c>
      <c r="O918" s="7">
        <v>0</v>
      </c>
      <c r="P918" s="7">
        <v>0</v>
      </c>
      <c r="Q918" s="7" t="str" cm="1">
        <f t="array" ref="Q918">_xlfn.IFS(M918=1,M$1,N918=1,N$1,O918=1,O$1,P918=1,P$1)</f>
        <v>Graduate</v>
      </c>
      <c r="R918" t="s">
        <v>42</v>
      </c>
      <c r="S918" s="7">
        <v>96</v>
      </c>
      <c r="T918" s="7">
        <v>61</v>
      </c>
      <c r="U918" s="7">
        <v>15</v>
      </c>
      <c r="V918" s="7">
        <v>115</v>
      </c>
      <c r="W918" s="7">
        <v>0</v>
      </c>
      <c r="X918" s="7">
        <v>76</v>
      </c>
      <c r="Y918" s="7">
        <v>137</v>
      </c>
      <c r="Z918" s="7">
        <v>130</v>
      </c>
      <c r="AA918" s="7">
        <v>4</v>
      </c>
      <c r="AB918" s="7">
        <v>3</v>
      </c>
      <c r="AC918" s="7">
        <v>1</v>
      </c>
      <c r="AD918" s="7">
        <v>3</v>
      </c>
      <c r="AE918" s="7">
        <v>5</v>
      </c>
      <c r="AF918" s="7">
        <v>0</v>
      </c>
      <c r="AG918" s="7">
        <v>0</v>
      </c>
      <c r="AH918" s="7">
        <v>0</v>
      </c>
      <c r="AI918" s="7">
        <v>0</v>
      </c>
      <c r="AJ918" s="7">
        <v>0</v>
      </c>
      <c r="AK918" s="7">
        <v>0</v>
      </c>
      <c r="AL918" s="7">
        <v>0</v>
      </c>
      <c r="AM918" s="8">
        <v>43753</v>
      </c>
      <c r="AO918">
        <f>IF($AG918=1,G918,0)</f>
        <v>0</v>
      </c>
      <c r="AP918">
        <f>IF($AG918=1,H918,0)</f>
        <v>0</v>
      </c>
      <c r="AQ918">
        <f>IF($AG918=1,J918,0)</f>
        <v>0</v>
      </c>
      <c r="AR918">
        <f>IF($AG918=1,I918,0)</f>
        <v>0</v>
      </c>
      <c r="AS918">
        <f>IF($AG918=1,K918,0)</f>
        <v>0</v>
      </c>
      <c r="AU918">
        <f>IF($AJ918=1,T918,0)</f>
        <v>0</v>
      </c>
      <c r="AV918">
        <f>IF($AJ918=1,U918,0)</f>
        <v>0</v>
      </c>
      <c r="AW918">
        <f>IF($AJ918=1,V918,0)</f>
        <v>0</v>
      </c>
      <c r="AX918">
        <f>IF($AJ918=1,W918,0)</f>
        <v>0</v>
      </c>
      <c r="AY918">
        <f>IF($AJ918=1,X918,0)</f>
        <v>0</v>
      </c>
      <c r="BA918">
        <f>IF($AK918=1,M918,0)</f>
        <v>0</v>
      </c>
      <c r="BB918">
        <f>IF($AK918=1,N918,0)</f>
        <v>0</v>
      </c>
      <c r="BC918">
        <f>IF($AK918=1,O918,0)</f>
        <v>0</v>
      </c>
      <c r="BD918">
        <f>IF($AK918=1,P918,0)</f>
        <v>0</v>
      </c>
    </row>
    <row r="919" spans="1:56" x14ac:dyDescent="0.3">
      <c r="A919" s="7">
        <v>1990</v>
      </c>
      <c r="B919" s="6">
        <v>136736</v>
      </c>
      <c r="C919" s="7">
        <v>1</v>
      </c>
      <c r="D919" s="7">
        <v>1</v>
      </c>
      <c r="E919" s="7">
        <f>SUM(C919:D919)</f>
        <v>2</v>
      </c>
      <c r="F919" s="7">
        <v>57</v>
      </c>
      <c r="G919" s="7">
        <v>0</v>
      </c>
      <c r="H919" s="7">
        <v>0</v>
      </c>
      <c r="I919" s="7">
        <v>0</v>
      </c>
      <c r="J919" s="7">
        <v>1</v>
      </c>
      <c r="K919" s="7">
        <v>0</v>
      </c>
      <c r="L919" s="7" t="str" cm="1">
        <f t="array" ref="L919">_xlfn.IFS(G919=1,G$1,H919=1,H$1,I919=1,I$1,J919=1,J$1,K919=1,K$1)</f>
        <v>Single</v>
      </c>
      <c r="M919" s="7">
        <v>0</v>
      </c>
      <c r="N919" s="7">
        <v>0</v>
      </c>
      <c r="O919" s="7">
        <v>0</v>
      </c>
      <c r="P919" s="7">
        <v>1</v>
      </c>
      <c r="Q919" s="7" t="str" cm="1">
        <f t="array" ref="Q919">_xlfn.IFS(M919=1,M$1,N919=1,N$1,O919=1,O$1,P919=1,P$1)</f>
        <v>PhD</v>
      </c>
      <c r="R919" t="s">
        <v>39</v>
      </c>
      <c r="S919" s="7">
        <v>52</v>
      </c>
      <c r="T919" s="7">
        <v>37</v>
      </c>
      <c r="U919" s="7">
        <v>0</v>
      </c>
      <c r="V919" s="7">
        <v>11</v>
      </c>
      <c r="W919" s="7">
        <v>0</v>
      </c>
      <c r="X919" s="7">
        <v>0</v>
      </c>
      <c r="Y919" s="7">
        <v>15</v>
      </c>
      <c r="Z919" s="7">
        <v>33</v>
      </c>
      <c r="AA919" s="7">
        <v>1</v>
      </c>
      <c r="AB919" s="7">
        <v>1</v>
      </c>
      <c r="AC919" s="7">
        <v>0</v>
      </c>
      <c r="AD919" s="7">
        <v>2</v>
      </c>
      <c r="AE919" s="7">
        <v>6</v>
      </c>
      <c r="AF919" s="7">
        <v>0</v>
      </c>
      <c r="AG919" s="7">
        <v>0</v>
      </c>
      <c r="AH919" s="7">
        <v>0</v>
      </c>
      <c r="AI919" s="7">
        <v>0</v>
      </c>
      <c r="AJ919" s="7">
        <v>0</v>
      </c>
      <c r="AK919" s="7">
        <v>0</v>
      </c>
      <c r="AL919" s="7">
        <v>0</v>
      </c>
      <c r="AM919" s="8">
        <v>43753</v>
      </c>
      <c r="AO919">
        <f>IF($AG919=1,G919,0)</f>
        <v>0</v>
      </c>
      <c r="AP919">
        <f>IF($AG919=1,H919,0)</f>
        <v>0</v>
      </c>
      <c r="AQ919">
        <f>IF($AG919=1,J919,0)</f>
        <v>0</v>
      </c>
      <c r="AR919">
        <f>IF($AG919=1,I919,0)</f>
        <v>0</v>
      </c>
      <c r="AS919">
        <f>IF($AG919=1,K919,0)</f>
        <v>0</v>
      </c>
      <c r="AU919">
        <f>IF($AJ919=1,T919,0)</f>
        <v>0</v>
      </c>
      <c r="AV919">
        <f>IF($AJ919=1,U919,0)</f>
        <v>0</v>
      </c>
      <c r="AW919">
        <f>IF($AJ919=1,V919,0)</f>
        <v>0</v>
      </c>
      <c r="AX919">
        <f>IF($AJ919=1,W919,0)</f>
        <v>0</v>
      </c>
      <c r="AY919">
        <f>IF($AJ919=1,X919,0)</f>
        <v>0</v>
      </c>
      <c r="BA919">
        <f>IF($AK919=1,M919,0)</f>
        <v>0</v>
      </c>
      <c r="BB919">
        <f>IF($AK919=1,N919,0)</f>
        <v>0</v>
      </c>
      <c r="BC919">
        <f>IF($AK919=1,O919,0)</f>
        <v>0</v>
      </c>
      <c r="BD919">
        <f>IF($AK919=1,P919,0)</f>
        <v>0</v>
      </c>
    </row>
    <row r="920" spans="1:56" x14ac:dyDescent="0.3">
      <c r="A920" s="7">
        <v>1744</v>
      </c>
      <c r="B920" s="6">
        <v>131626</v>
      </c>
      <c r="C920" s="7">
        <v>1</v>
      </c>
      <c r="D920" s="7">
        <v>0</v>
      </c>
      <c r="E920" s="7">
        <f>SUM(C920:D920)</f>
        <v>1</v>
      </c>
      <c r="F920" s="7">
        <v>42</v>
      </c>
      <c r="G920" s="7">
        <v>0</v>
      </c>
      <c r="H920" s="7">
        <v>0</v>
      </c>
      <c r="I920" s="7">
        <v>0</v>
      </c>
      <c r="J920" s="7">
        <v>1</v>
      </c>
      <c r="K920" s="7">
        <v>0</v>
      </c>
      <c r="L920" s="7" t="str" cm="1">
        <f t="array" ref="L920">_xlfn.IFS(G920=1,G$1,H920=1,H$1,I920=1,I$1,J920=1,J$1,K920=1,K$1)</f>
        <v>Single</v>
      </c>
      <c r="M920" s="7">
        <v>0</v>
      </c>
      <c r="N920" s="7">
        <v>0</v>
      </c>
      <c r="O920" s="7">
        <v>0</v>
      </c>
      <c r="P920" s="7">
        <v>1</v>
      </c>
      <c r="Q920" s="7" t="str" cm="1">
        <f t="array" ref="Q920">_xlfn.IFS(M920=1,M$1,N920=1,N$1,O920=1,O$1,P920=1,P$1)</f>
        <v>PhD</v>
      </c>
      <c r="R920" t="s">
        <v>39</v>
      </c>
      <c r="S920" s="7">
        <v>12</v>
      </c>
      <c r="T920" s="7">
        <v>162</v>
      </c>
      <c r="U920" s="7">
        <v>4</v>
      </c>
      <c r="V920" s="7">
        <v>37</v>
      </c>
      <c r="W920" s="7">
        <v>8</v>
      </c>
      <c r="X920" s="7">
        <v>4</v>
      </c>
      <c r="Y920" s="7">
        <v>142</v>
      </c>
      <c r="Z920" s="7">
        <v>75</v>
      </c>
      <c r="AA920" s="7">
        <v>1</v>
      </c>
      <c r="AB920" s="7">
        <v>2</v>
      </c>
      <c r="AC920" s="7">
        <v>1</v>
      </c>
      <c r="AD920" s="7">
        <v>2</v>
      </c>
      <c r="AE920" s="7">
        <v>7</v>
      </c>
      <c r="AF920" s="7">
        <v>1</v>
      </c>
      <c r="AG920" s="7">
        <v>0</v>
      </c>
      <c r="AH920" s="7">
        <v>0</v>
      </c>
      <c r="AI920" s="7">
        <v>0</v>
      </c>
      <c r="AJ920" s="7">
        <v>0</v>
      </c>
      <c r="AK920" s="7">
        <v>0</v>
      </c>
      <c r="AL920" s="7">
        <v>1</v>
      </c>
      <c r="AM920" s="8">
        <v>43753</v>
      </c>
      <c r="AO920">
        <f>IF($AG920=1,G920,0)</f>
        <v>0</v>
      </c>
      <c r="AP920">
        <f>IF($AG920=1,H920,0)</f>
        <v>0</v>
      </c>
      <c r="AQ920">
        <f>IF($AG920=1,J920,0)</f>
        <v>0</v>
      </c>
      <c r="AR920">
        <f>IF($AG920=1,I920,0)</f>
        <v>0</v>
      </c>
      <c r="AS920">
        <f>IF($AG920=1,K920,0)</f>
        <v>0</v>
      </c>
      <c r="AU920">
        <f>IF($AJ920=1,T920,0)</f>
        <v>0</v>
      </c>
      <c r="AV920">
        <f>IF($AJ920=1,U920,0)</f>
        <v>0</v>
      </c>
      <c r="AW920">
        <f>IF($AJ920=1,V920,0)</f>
        <v>0</v>
      </c>
      <c r="AX920">
        <f>IF($AJ920=1,W920,0)</f>
        <v>0</v>
      </c>
      <c r="AY920">
        <f>IF($AJ920=1,X920,0)</f>
        <v>0</v>
      </c>
      <c r="BA920">
        <f>IF($AK920=1,M920,0)</f>
        <v>0</v>
      </c>
      <c r="BB920">
        <f>IF($AK920=1,N920,0)</f>
        <v>0</v>
      </c>
      <c r="BC920">
        <f>IF($AK920=1,O920,0)</f>
        <v>0</v>
      </c>
      <c r="BD920">
        <f>IF($AK920=1,P920,0)</f>
        <v>0</v>
      </c>
    </row>
    <row r="921" spans="1:56" x14ac:dyDescent="0.3">
      <c r="A921" s="7">
        <v>1896</v>
      </c>
      <c r="B921" s="6">
        <v>162820</v>
      </c>
      <c r="C921" s="7">
        <v>0</v>
      </c>
      <c r="D921" s="7">
        <v>0</v>
      </c>
      <c r="E921" s="7">
        <f>SUM(C921:D921)</f>
        <v>0</v>
      </c>
      <c r="F921" s="7">
        <v>66</v>
      </c>
      <c r="G921" s="7">
        <v>0</v>
      </c>
      <c r="H921" s="7">
        <v>1</v>
      </c>
      <c r="I921" s="7">
        <v>0</v>
      </c>
      <c r="J921" s="7">
        <v>0</v>
      </c>
      <c r="K921" s="7">
        <v>0</v>
      </c>
      <c r="L921" s="7" t="str" cm="1">
        <f t="array" ref="L921">_xlfn.IFS(G921=1,G$1,H921=1,H$1,I921=1,I$1,J921=1,J$1,K921=1,K$1)</f>
        <v>Married</v>
      </c>
      <c r="M921" s="7">
        <v>0</v>
      </c>
      <c r="N921" s="7">
        <v>1</v>
      </c>
      <c r="O921" s="7">
        <v>0</v>
      </c>
      <c r="P921" s="7">
        <v>0</v>
      </c>
      <c r="Q921" s="7" t="str" cm="1">
        <f t="array" ref="Q921">_xlfn.IFS(M921=1,M$1,N921=1,N$1,O921=1,O$1,P921=1,P$1)</f>
        <v>Graduate</v>
      </c>
      <c r="R921" t="s">
        <v>42</v>
      </c>
      <c r="S921" s="7">
        <v>51</v>
      </c>
      <c r="T921" s="7">
        <v>1032</v>
      </c>
      <c r="U921" s="7">
        <v>158</v>
      </c>
      <c r="V921" s="7">
        <v>687</v>
      </c>
      <c r="W921" s="7">
        <v>358</v>
      </c>
      <c r="X921" s="7">
        <v>158</v>
      </c>
      <c r="Y921" s="7">
        <v>137</v>
      </c>
      <c r="Z921" s="7">
        <v>2255</v>
      </c>
      <c r="AA921" s="7">
        <v>1</v>
      </c>
      <c r="AB921" s="7">
        <v>3</v>
      </c>
      <c r="AC921" s="7">
        <v>4</v>
      </c>
      <c r="AD921" s="7">
        <v>6</v>
      </c>
      <c r="AE921" s="7">
        <v>1</v>
      </c>
      <c r="AF921" s="7">
        <v>0</v>
      </c>
      <c r="AG921" s="7">
        <v>0</v>
      </c>
      <c r="AH921" s="7">
        <v>0</v>
      </c>
      <c r="AI921" s="7">
        <v>0</v>
      </c>
      <c r="AJ921" s="7">
        <v>0</v>
      </c>
      <c r="AK921" s="7">
        <v>0</v>
      </c>
      <c r="AL921" s="7">
        <v>0</v>
      </c>
      <c r="AM921" s="8">
        <v>43754</v>
      </c>
      <c r="AO921">
        <f>IF($AG921=1,G921,0)</f>
        <v>0</v>
      </c>
      <c r="AP921">
        <f>IF($AG921=1,H921,0)</f>
        <v>0</v>
      </c>
      <c r="AQ921">
        <f>IF($AG921=1,J921,0)</f>
        <v>0</v>
      </c>
      <c r="AR921">
        <f>IF($AG921=1,I921,0)</f>
        <v>0</v>
      </c>
      <c r="AS921">
        <f>IF($AG921=1,K921,0)</f>
        <v>0</v>
      </c>
      <c r="AU921">
        <f>IF($AJ921=1,T921,0)</f>
        <v>0</v>
      </c>
      <c r="AV921">
        <f>IF($AJ921=1,U921,0)</f>
        <v>0</v>
      </c>
      <c r="AW921">
        <f>IF($AJ921=1,V921,0)</f>
        <v>0</v>
      </c>
      <c r="AX921">
        <f>IF($AJ921=1,W921,0)</f>
        <v>0</v>
      </c>
      <c r="AY921">
        <f>IF($AJ921=1,X921,0)</f>
        <v>0</v>
      </c>
      <c r="BA921">
        <f>IF($AK921=1,M921,0)</f>
        <v>0</v>
      </c>
      <c r="BB921">
        <f>IF($AK921=1,N921,0)</f>
        <v>0</v>
      </c>
      <c r="BC921">
        <f>IF($AK921=1,O921,0)</f>
        <v>0</v>
      </c>
      <c r="BD921">
        <f>IF($AK921=1,P921,0)</f>
        <v>0</v>
      </c>
    </row>
    <row r="922" spans="1:56" x14ac:dyDescent="0.3">
      <c r="A922" s="7">
        <v>2880</v>
      </c>
      <c r="B922" s="6">
        <v>162820</v>
      </c>
      <c r="C922" s="7">
        <v>0</v>
      </c>
      <c r="D922" s="7">
        <v>0</v>
      </c>
      <c r="E922" s="7">
        <f>SUM(C922:D922)</f>
        <v>0</v>
      </c>
      <c r="F922" s="7">
        <v>66</v>
      </c>
      <c r="G922" s="7">
        <v>0</v>
      </c>
      <c r="H922" s="7">
        <v>1</v>
      </c>
      <c r="I922" s="7">
        <v>0</v>
      </c>
      <c r="J922" s="7">
        <v>0</v>
      </c>
      <c r="K922" s="7">
        <v>0</v>
      </c>
      <c r="L922" s="7" t="str" cm="1">
        <f t="array" ref="L922">_xlfn.IFS(G922=1,G$1,H922=1,H$1,I922=1,I$1,J922=1,J$1,K922=1,K$1)</f>
        <v>Married</v>
      </c>
      <c r="M922" s="7">
        <v>0</v>
      </c>
      <c r="N922" s="7">
        <v>1</v>
      </c>
      <c r="O922" s="7">
        <v>0</v>
      </c>
      <c r="P922" s="7">
        <v>0</v>
      </c>
      <c r="Q922" s="7" t="str" cm="1">
        <f t="array" ref="Q922">_xlfn.IFS(M922=1,M$1,N922=1,N$1,O922=1,O$1,P922=1,P$1)</f>
        <v>Graduate</v>
      </c>
      <c r="R922" t="s">
        <v>42</v>
      </c>
      <c r="S922" s="7">
        <v>51</v>
      </c>
      <c r="T922" s="7">
        <v>1032</v>
      </c>
      <c r="U922" s="7">
        <v>158</v>
      </c>
      <c r="V922" s="7">
        <v>687</v>
      </c>
      <c r="W922" s="7">
        <v>358</v>
      </c>
      <c r="X922" s="7">
        <v>158</v>
      </c>
      <c r="Y922" s="7">
        <v>137</v>
      </c>
      <c r="Z922" s="7">
        <v>2255</v>
      </c>
      <c r="AA922" s="7">
        <v>1</v>
      </c>
      <c r="AB922" s="7">
        <v>3</v>
      </c>
      <c r="AC922" s="7">
        <v>4</v>
      </c>
      <c r="AD922" s="7">
        <v>6</v>
      </c>
      <c r="AE922" s="7">
        <v>1</v>
      </c>
      <c r="AF922" s="7">
        <v>0</v>
      </c>
      <c r="AG922" s="7">
        <v>0</v>
      </c>
      <c r="AH922" s="7">
        <v>0</v>
      </c>
      <c r="AI922" s="7">
        <v>0</v>
      </c>
      <c r="AJ922" s="7">
        <v>0</v>
      </c>
      <c r="AK922" s="7">
        <v>0</v>
      </c>
      <c r="AL922" s="7">
        <v>0</v>
      </c>
      <c r="AM922" s="8">
        <v>43754</v>
      </c>
      <c r="AO922">
        <f>IF($AG922=1,G922,0)</f>
        <v>0</v>
      </c>
      <c r="AP922">
        <f>IF($AG922=1,H922,0)</f>
        <v>0</v>
      </c>
      <c r="AQ922">
        <f>IF($AG922=1,J922,0)</f>
        <v>0</v>
      </c>
      <c r="AR922">
        <f>IF($AG922=1,I922,0)</f>
        <v>0</v>
      </c>
      <c r="AS922">
        <f>IF($AG922=1,K922,0)</f>
        <v>0</v>
      </c>
      <c r="AU922">
        <f>IF($AJ922=1,T922,0)</f>
        <v>0</v>
      </c>
      <c r="AV922">
        <f>IF($AJ922=1,U922,0)</f>
        <v>0</v>
      </c>
      <c r="AW922">
        <f>IF($AJ922=1,V922,0)</f>
        <v>0</v>
      </c>
      <c r="AX922">
        <f>IF($AJ922=1,W922,0)</f>
        <v>0</v>
      </c>
      <c r="AY922">
        <f>IF($AJ922=1,X922,0)</f>
        <v>0</v>
      </c>
      <c r="BA922">
        <f>IF($AK922=1,M922,0)</f>
        <v>0</v>
      </c>
      <c r="BB922">
        <f>IF($AK922=1,N922,0)</f>
        <v>0</v>
      </c>
      <c r="BC922">
        <f>IF($AK922=1,O922,0)</f>
        <v>0</v>
      </c>
      <c r="BD922">
        <f>IF($AK922=1,P922,0)</f>
        <v>0</v>
      </c>
    </row>
    <row r="923" spans="1:56" x14ac:dyDescent="0.3">
      <c r="A923" s="7">
        <v>1030</v>
      </c>
      <c r="B923" s="6">
        <v>138620</v>
      </c>
      <c r="C923" s="7">
        <v>0</v>
      </c>
      <c r="D923" s="7">
        <v>0</v>
      </c>
      <c r="E923" s="7">
        <f>SUM(C923:D923)</f>
        <v>0</v>
      </c>
      <c r="F923" s="7">
        <v>57</v>
      </c>
      <c r="G923" s="7">
        <v>0</v>
      </c>
      <c r="H923" s="7">
        <v>0</v>
      </c>
      <c r="I923" s="7">
        <v>1</v>
      </c>
      <c r="J923" s="7">
        <v>0</v>
      </c>
      <c r="K923" s="7">
        <v>0</v>
      </c>
      <c r="L923" s="7" t="str" cm="1">
        <f t="array" ref="L923">_xlfn.IFS(G923=1,G$1,H923=1,H$1,I923=1,I$1,J923=1,J$1,K923=1,K$1)</f>
        <v>Together</v>
      </c>
      <c r="M923" s="7">
        <v>0</v>
      </c>
      <c r="N923" s="7">
        <v>0</v>
      </c>
      <c r="O923" s="7">
        <v>1</v>
      </c>
      <c r="P923" s="7">
        <v>0</v>
      </c>
      <c r="Q923" s="7" t="str" cm="1">
        <f t="array" ref="Q923">_xlfn.IFS(M923=1,M$1,N923=1,N$1,O923=1,O$1,P923=1,P$1)</f>
        <v>Master</v>
      </c>
      <c r="R923" t="s">
        <v>39</v>
      </c>
      <c r="S923" s="7">
        <v>56</v>
      </c>
      <c r="T923" s="7">
        <v>402</v>
      </c>
      <c r="U923" s="7">
        <v>61</v>
      </c>
      <c r="V923" s="7">
        <v>158</v>
      </c>
      <c r="W923" s="7">
        <v>122</v>
      </c>
      <c r="X923" s="7">
        <v>79</v>
      </c>
      <c r="Y923" s="7">
        <v>319</v>
      </c>
      <c r="Z923" s="7">
        <v>503</v>
      </c>
      <c r="AA923" s="7">
        <v>1</v>
      </c>
      <c r="AB923" s="7">
        <v>2</v>
      </c>
      <c r="AC923" s="7">
        <v>5</v>
      </c>
      <c r="AD923" s="7">
        <v>3</v>
      </c>
      <c r="AE923" s="7">
        <v>3</v>
      </c>
      <c r="AF923" s="7">
        <v>0</v>
      </c>
      <c r="AG923" s="7">
        <v>0</v>
      </c>
      <c r="AH923" s="7">
        <v>0</v>
      </c>
      <c r="AI923" s="7">
        <v>0</v>
      </c>
      <c r="AJ923" s="7">
        <v>0</v>
      </c>
      <c r="AK923" s="7">
        <v>0</v>
      </c>
      <c r="AL923" s="7">
        <v>0</v>
      </c>
      <c r="AM923" s="8">
        <v>43754</v>
      </c>
      <c r="AO923">
        <f>IF($AG923=1,G923,0)</f>
        <v>0</v>
      </c>
      <c r="AP923">
        <f>IF($AG923=1,H923,0)</f>
        <v>0</v>
      </c>
      <c r="AQ923">
        <f>IF($AG923=1,J923,0)</f>
        <v>0</v>
      </c>
      <c r="AR923">
        <f>IF($AG923=1,I923,0)</f>
        <v>0</v>
      </c>
      <c r="AS923">
        <f>IF($AG923=1,K923,0)</f>
        <v>0</v>
      </c>
      <c r="AU923">
        <f>IF($AJ923=1,T923,0)</f>
        <v>0</v>
      </c>
      <c r="AV923">
        <f>IF($AJ923=1,U923,0)</f>
        <v>0</v>
      </c>
      <c r="AW923">
        <f>IF($AJ923=1,V923,0)</f>
        <v>0</v>
      </c>
      <c r="AX923">
        <f>IF($AJ923=1,W923,0)</f>
        <v>0</v>
      </c>
      <c r="AY923">
        <f>IF($AJ923=1,X923,0)</f>
        <v>0</v>
      </c>
      <c r="BA923">
        <f>IF($AK923=1,M923,0)</f>
        <v>0</v>
      </c>
      <c r="BB923">
        <f>IF($AK923=1,N923,0)</f>
        <v>0</v>
      </c>
      <c r="BC923">
        <f>IF($AK923=1,O923,0)</f>
        <v>0</v>
      </c>
      <c r="BD923">
        <f>IF($AK923=1,P923,0)</f>
        <v>0</v>
      </c>
    </row>
    <row r="924" spans="1:56" x14ac:dyDescent="0.3">
      <c r="A924" s="7">
        <v>1078</v>
      </c>
      <c r="B924" s="6">
        <v>138620</v>
      </c>
      <c r="C924" s="7">
        <v>0</v>
      </c>
      <c r="D924" s="7">
        <v>0</v>
      </c>
      <c r="E924" s="7">
        <f>SUM(C924:D924)</f>
        <v>0</v>
      </c>
      <c r="F924" s="7">
        <v>57</v>
      </c>
      <c r="G924" s="7">
        <v>0</v>
      </c>
      <c r="H924" s="7">
        <v>0</v>
      </c>
      <c r="I924" s="7">
        <v>1</v>
      </c>
      <c r="J924" s="7">
        <v>0</v>
      </c>
      <c r="K924" s="7">
        <v>0</v>
      </c>
      <c r="L924" s="7" t="str" cm="1">
        <f t="array" ref="L924">_xlfn.IFS(G924=1,G$1,H924=1,H$1,I924=1,I$1,J924=1,J$1,K924=1,K$1)</f>
        <v>Together</v>
      </c>
      <c r="M924" s="7">
        <v>0</v>
      </c>
      <c r="N924" s="7">
        <v>0</v>
      </c>
      <c r="O924" s="7">
        <v>1</v>
      </c>
      <c r="P924" s="7">
        <v>0</v>
      </c>
      <c r="Q924" s="7" t="str" cm="1">
        <f t="array" ref="Q924">_xlfn.IFS(M924=1,M$1,N924=1,N$1,O924=1,O$1,P924=1,P$1)</f>
        <v>Master</v>
      </c>
      <c r="R924" t="s">
        <v>39</v>
      </c>
      <c r="S924" s="7">
        <v>56</v>
      </c>
      <c r="T924" s="7">
        <v>402</v>
      </c>
      <c r="U924" s="7">
        <v>61</v>
      </c>
      <c r="V924" s="7">
        <v>158</v>
      </c>
      <c r="W924" s="7">
        <v>122</v>
      </c>
      <c r="X924" s="7">
        <v>79</v>
      </c>
      <c r="Y924" s="7">
        <v>319</v>
      </c>
      <c r="Z924" s="7">
        <v>503</v>
      </c>
      <c r="AA924" s="7">
        <v>1</v>
      </c>
      <c r="AB924" s="7">
        <v>2</v>
      </c>
      <c r="AC924" s="7">
        <v>5</v>
      </c>
      <c r="AD924" s="7">
        <v>3</v>
      </c>
      <c r="AE924" s="7">
        <v>3</v>
      </c>
      <c r="AF924" s="7">
        <v>0</v>
      </c>
      <c r="AG924" s="7">
        <v>0</v>
      </c>
      <c r="AH924" s="7">
        <v>0</v>
      </c>
      <c r="AI924" s="7">
        <v>0</v>
      </c>
      <c r="AJ924" s="7">
        <v>0</v>
      </c>
      <c r="AK924" s="7">
        <v>0</v>
      </c>
      <c r="AL924" s="7">
        <v>0</v>
      </c>
      <c r="AM924" s="8">
        <v>43754</v>
      </c>
      <c r="AO924">
        <f>IF($AG924=1,G924,0)</f>
        <v>0</v>
      </c>
      <c r="AP924">
        <f>IF($AG924=1,H924,0)</f>
        <v>0</v>
      </c>
      <c r="AQ924">
        <f>IF($AG924=1,J924,0)</f>
        <v>0</v>
      </c>
      <c r="AR924">
        <f>IF($AG924=1,I924,0)</f>
        <v>0</v>
      </c>
      <c r="AS924">
        <f>IF($AG924=1,K924,0)</f>
        <v>0</v>
      </c>
      <c r="AU924">
        <f>IF($AJ924=1,T924,0)</f>
        <v>0</v>
      </c>
      <c r="AV924">
        <f>IF($AJ924=1,U924,0)</f>
        <v>0</v>
      </c>
      <c r="AW924">
        <f>IF($AJ924=1,V924,0)</f>
        <v>0</v>
      </c>
      <c r="AX924">
        <f>IF($AJ924=1,W924,0)</f>
        <v>0</v>
      </c>
      <c r="AY924">
        <f>IF($AJ924=1,X924,0)</f>
        <v>0</v>
      </c>
      <c r="BA924">
        <f>IF($AK924=1,M924,0)</f>
        <v>0</v>
      </c>
      <c r="BB924">
        <f>IF($AK924=1,N924,0)</f>
        <v>0</v>
      </c>
      <c r="BC924">
        <f>IF($AK924=1,O924,0)</f>
        <v>0</v>
      </c>
      <c r="BD924">
        <f>IF($AK924=1,P924,0)</f>
        <v>0</v>
      </c>
    </row>
    <row r="925" spans="1:56" x14ac:dyDescent="0.3">
      <c r="A925" s="7">
        <v>1809</v>
      </c>
      <c r="B925" s="6">
        <v>180995</v>
      </c>
      <c r="C925" s="7">
        <v>0</v>
      </c>
      <c r="D925" s="7">
        <v>1</v>
      </c>
      <c r="E925" s="7">
        <f>SUM(C925:D925)</f>
        <v>1</v>
      </c>
      <c r="F925" s="7">
        <v>62</v>
      </c>
      <c r="G925" s="7">
        <v>0</v>
      </c>
      <c r="H925" s="7">
        <v>0</v>
      </c>
      <c r="I925" s="7">
        <v>0</v>
      </c>
      <c r="J925" s="7">
        <v>0</v>
      </c>
      <c r="K925" s="7">
        <v>1</v>
      </c>
      <c r="L925" s="7" t="str" cm="1">
        <f t="array" ref="L925">_xlfn.IFS(G925=1,G$1,H925=1,H$1,I925=1,I$1,J925=1,J$1,K925=1,K$1)</f>
        <v>Widow</v>
      </c>
      <c r="M925" s="7">
        <v>0</v>
      </c>
      <c r="N925" s="7">
        <v>0</v>
      </c>
      <c r="O925" s="7">
        <v>0</v>
      </c>
      <c r="P925" s="7">
        <v>1</v>
      </c>
      <c r="Q925" s="7" t="str" cm="1">
        <f t="array" ref="Q925">_xlfn.IFS(M925=1,M$1,N925=1,N$1,O925=1,O$1,P925=1,P$1)</f>
        <v>PhD</v>
      </c>
      <c r="R925" t="s">
        <v>40</v>
      </c>
      <c r="S925" s="7">
        <v>83</v>
      </c>
      <c r="T925" s="7">
        <v>1922</v>
      </c>
      <c r="U925" s="7">
        <v>63</v>
      </c>
      <c r="V925" s="7">
        <v>914</v>
      </c>
      <c r="W925" s="7">
        <v>163</v>
      </c>
      <c r="X925" s="7">
        <v>125</v>
      </c>
      <c r="Y925" s="7">
        <v>125</v>
      </c>
      <c r="Z925" s="7">
        <v>3061</v>
      </c>
      <c r="AA925" s="7">
        <v>1</v>
      </c>
      <c r="AB925" s="7">
        <v>8</v>
      </c>
      <c r="AC925" s="7">
        <v>9</v>
      </c>
      <c r="AD925" s="7">
        <v>4</v>
      </c>
      <c r="AE925" s="7">
        <v>4</v>
      </c>
      <c r="AF925" s="7">
        <v>0</v>
      </c>
      <c r="AG925" s="7">
        <v>0</v>
      </c>
      <c r="AH925" s="7">
        <v>0</v>
      </c>
      <c r="AI925" s="7">
        <v>0</v>
      </c>
      <c r="AJ925" s="7">
        <v>0</v>
      </c>
      <c r="AK925" s="7">
        <v>0</v>
      </c>
      <c r="AL925" s="7">
        <v>0</v>
      </c>
      <c r="AM925" s="8">
        <v>43754</v>
      </c>
      <c r="AO925">
        <f>IF($AG925=1,G925,0)</f>
        <v>0</v>
      </c>
      <c r="AP925">
        <f>IF($AG925=1,H925,0)</f>
        <v>0</v>
      </c>
      <c r="AQ925">
        <f>IF($AG925=1,J925,0)</f>
        <v>0</v>
      </c>
      <c r="AR925">
        <f>IF($AG925=1,I925,0)</f>
        <v>0</v>
      </c>
      <c r="AS925">
        <f>IF($AG925=1,K925,0)</f>
        <v>0</v>
      </c>
      <c r="AU925">
        <f>IF($AJ925=1,T925,0)</f>
        <v>0</v>
      </c>
      <c r="AV925">
        <f>IF($AJ925=1,U925,0)</f>
        <v>0</v>
      </c>
      <c r="AW925">
        <f>IF($AJ925=1,V925,0)</f>
        <v>0</v>
      </c>
      <c r="AX925">
        <f>IF($AJ925=1,W925,0)</f>
        <v>0</v>
      </c>
      <c r="AY925">
        <f>IF($AJ925=1,X925,0)</f>
        <v>0</v>
      </c>
      <c r="BA925">
        <f>IF($AK925=1,M925,0)</f>
        <v>0</v>
      </c>
      <c r="BB925">
        <f>IF($AK925=1,N925,0)</f>
        <v>0</v>
      </c>
      <c r="BC925">
        <f>IF($AK925=1,O925,0)</f>
        <v>0</v>
      </c>
      <c r="BD925">
        <f>IF($AK925=1,P925,0)</f>
        <v>0</v>
      </c>
    </row>
    <row r="926" spans="1:56" x14ac:dyDescent="0.3">
      <c r="A926" s="7">
        <v>1934</v>
      </c>
      <c r="B926" s="6">
        <v>142767</v>
      </c>
      <c r="C926" s="7">
        <v>2</v>
      </c>
      <c r="D926" s="7">
        <v>0</v>
      </c>
      <c r="E926" s="7">
        <f>SUM(C926:D926)</f>
        <v>2</v>
      </c>
      <c r="F926" s="7">
        <v>49</v>
      </c>
      <c r="G926" s="7">
        <v>0</v>
      </c>
      <c r="H926" s="7">
        <v>0</v>
      </c>
      <c r="I926" s="7">
        <v>0</v>
      </c>
      <c r="J926" s="7">
        <v>1</v>
      </c>
      <c r="K926" s="7">
        <v>0</v>
      </c>
      <c r="L926" s="7" t="str" cm="1">
        <f t="array" ref="L926">_xlfn.IFS(G926=1,G$1,H926=1,H$1,I926=1,I$1,J926=1,J$1,K926=1,K$1)</f>
        <v>Single</v>
      </c>
      <c r="M926" s="7">
        <v>0</v>
      </c>
      <c r="N926" s="7">
        <v>0</v>
      </c>
      <c r="O926" s="7">
        <v>0</v>
      </c>
      <c r="P926" s="7">
        <v>1</v>
      </c>
      <c r="Q926" s="7" t="str" cm="1">
        <f t="array" ref="Q926">_xlfn.IFS(M926=1,M$1,N926=1,N$1,O926=1,O$1,P926=1,P$1)</f>
        <v>PhD</v>
      </c>
      <c r="R926" t="s">
        <v>44</v>
      </c>
      <c r="S926" s="7">
        <v>53</v>
      </c>
      <c r="T926" s="7">
        <v>67</v>
      </c>
      <c r="U926" s="7">
        <v>20</v>
      </c>
      <c r="V926" s="7">
        <v>144</v>
      </c>
      <c r="W926" s="7">
        <v>63</v>
      </c>
      <c r="X926" s="7">
        <v>17</v>
      </c>
      <c r="Y926" s="7">
        <v>127</v>
      </c>
      <c r="Z926" s="7">
        <v>184</v>
      </c>
      <c r="AA926" s="7">
        <v>1</v>
      </c>
      <c r="AB926" s="7">
        <v>3</v>
      </c>
      <c r="AC926" s="7">
        <v>1</v>
      </c>
      <c r="AD926" s="7">
        <v>2</v>
      </c>
      <c r="AE926" s="7">
        <v>8</v>
      </c>
      <c r="AF926" s="7">
        <v>0</v>
      </c>
      <c r="AG926" s="7">
        <v>0</v>
      </c>
      <c r="AH926" s="7">
        <v>0</v>
      </c>
      <c r="AI926" s="7">
        <v>0</v>
      </c>
      <c r="AJ926" s="7">
        <v>0</v>
      </c>
      <c r="AK926" s="7">
        <v>0</v>
      </c>
      <c r="AL926" s="7">
        <v>0</v>
      </c>
      <c r="AM926" s="8">
        <v>43754</v>
      </c>
      <c r="AO926">
        <f>IF($AG926=1,G926,0)</f>
        <v>0</v>
      </c>
      <c r="AP926">
        <f>IF($AG926=1,H926,0)</f>
        <v>0</v>
      </c>
      <c r="AQ926">
        <f>IF($AG926=1,J926,0)</f>
        <v>0</v>
      </c>
      <c r="AR926">
        <f>IF($AG926=1,I926,0)</f>
        <v>0</v>
      </c>
      <c r="AS926">
        <f>IF($AG926=1,K926,0)</f>
        <v>0</v>
      </c>
      <c r="AU926">
        <f>IF($AJ926=1,T926,0)</f>
        <v>0</v>
      </c>
      <c r="AV926">
        <f>IF($AJ926=1,U926,0)</f>
        <v>0</v>
      </c>
      <c r="AW926">
        <f>IF($AJ926=1,V926,0)</f>
        <v>0</v>
      </c>
      <c r="AX926">
        <f>IF($AJ926=1,W926,0)</f>
        <v>0</v>
      </c>
      <c r="AY926">
        <f>IF($AJ926=1,X926,0)</f>
        <v>0</v>
      </c>
      <c r="BA926">
        <f>IF($AK926=1,M926,0)</f>
        <v>0</v>
      </c>
      <c r="BB926">
        <f>IF($AK926=1,N926,0)</f>
        <v>0</v>
      </c>
      <c r="BC926">
        <f>IF($AK926=1,O926,0)</f>
        <v>0</v>
      </c>
      <c r="BD926">
        <f>IF($AK926=1,P926,0)</f>
        <v>0</v>
      </c>
    </row>
    <row r="927" spans="1:56" x14ac:dyDescent="0.3">
      <c r="A927" s="7">
        <v>1498</v>
      </c>
      <c r="B927" s="6">
        <v>144124</v>
      </c>
      <c r="C927" s="7">
        <v>0</v>
      </c>
      <c r="D927" s="7">
        <v>1</v>
      </c>
      <c r="E927" s="7">
        <f>SUM(C927:D927)</f>
        <v>1</v>
      </c>
      <c r="F927" s="7">
        <v>74</v>
      </c>
      <c r="G927" s="7">
        <v>0</v>
      </c>
      <c r="H927" s="7">
        <v>0</v>
      </c>
      <c r="I927" s="7">
        <v>1</v>
      </c>
      <c r="J927" s="7">
        <v>0</v>
      </c>
      <c r="K927" s="7">
        <v>0</v>
      </c>
      <c r="L927" s="7" t="str" cm="1">
        <f t="array" ref="L927">_xlfn.IFS(G927=1,G$1,H927=1,H$1,I927=1,I$1,J927=1,J$1,K927=1,K$1)</f>
        <v>Together</v>
      </c>
      <c r="M927" s="7">
        <v>0</v>
      </c>
      <c r="N927" s="7">
        <v>0</v>
      </c>
      <c r="O927" s="7">
        <v>0</v>
      </c>
      <c r="P927" s="7">
        <v>1</v>
      </c>
      <c r="Q927" s="7" t="str" cm="1">
        <f t="array" ref="Q927">_xlfn.IFS(M927=1,M$1,N927=1,N$1,O927=1,O$1,P927=1,P$1)</f>
        <v>PhD</v>
      </c>
      <c r="R927" t="s">
        <v>39</v>
      </c>
      <c r="S927" s="7">
        <v>62</v>
      </c>
      <c r="T927" s="7">
        <v>928</v>
      </c>
      <c r="U927" s="7">
        <v>0</v>
      </c>
      <c r="V927" s="7">
        <v>180</v>
      </c>
      <c r="W927" s="7">
        <v>0</v>
      </c>
      <c r="X927" s="7">
        <v>20</v>
      </c>
      <c r="Y927" s="7">
        <v>170</v>
      </c>
      <c r="Z927" s="7">
        <v>957</v>
      </c>
      <c r="AA927" s="7">
        <v>4</v>
      </c>
      <c r="AB927" s="7">
        <v>6</v>
      </c>
      <c r="AC927" s="7">
        <v>2</v>
      </c>
      <c r="AD927" s="7">
        <v>5</v>
      </c>
      <c r="AE927" s="7">
        <v>8</v>
      </c>
      <c r="AF927" s="7">
        <v>0</v>
      </c>
      <c r="AG927" s="7">
        <v>0</v>
      </c>
      <c r="AH927" s="7">
        <v>0</v>
      </c>
      <c r="AI927" s="7">
        <v>0</v>
      </c>
      <c r="AJ927" s="7">
        <v>0</v>
      </c>
      <c r="AK927" s="7">
        <v>0</v>
      </c>
      <c r="AL927" s="7">
        <v>0</v>
      </c>
      <c r="AM927" s="8">
        <v>43754</v>
      </c>
      <c r="AO927">
        <f>IF($AG927=1,G927,0)</f>
        <v>0</v>
      </c>
      <c r="AP927">
        <f>IF($AG927=1,H927,0)</f>
        <v>0</v>
      </c>
      <c r="AQ927">
        <f>IF($AG927=1,J927,0)</f>
        <v>0</v>
      </c>
      <c r="AR927">
        <f>IF($AG927=1,I927,0)</f>
        <v>0</v>
      </c>
      <c r="AS927">
        <f>IF($AG927=1,K927,0)</f>
        <v>0</v>
      </c>
      <c r="AU927">
        <f>IF($AJ927=1,T927,0)</f>
        <v>0</v>
      </c>
      <c r="AV927">
        <f>IF($AJ927=1,U927,0)</f>
        <v>0</v>
      </c>
      <c r="AW927">
        <f>IF($AJ927=1,V927,0)</f>
        <v>0</v>
      </c>
      <c r="AX927">
        <f>IF($AJ927=1,W927,0)</f>
        <v>0</v>
      </c>
      <c r="AY927">
        <f>IF($AJ927=1,X927,0)</f>
        <v>0</v>
      </c>
      <c r="BA927">
        <f>IF($AK927=1,M927,0)</f>
        <v>0</v>
      </c>
      <c r="BB927">
        <f>IF($AK927=1,N927,0)</f>
        <v>0</v>
      </c>
      <c r="BC927">
        <f>IF($AK927=1,O927,0)</f>
        <v>0</v>
      </c>
      <c r="BD927">
        <f>IF($AK927=1,P927,0)</f>
        <v>0</v>
      </c>
    </row>
    <row r="928" spans="1:56" x14ac:dyDescent="0.3">
      <c r="A928" s="7">
        <v>1340</v>
      </c>
      <c r="B928" s="6">
        <v>150737</v>
      </c>
      <c r="C928" s="7">
        <v>0</v>
      </c>
      <c r="D928" s="7">
        <v>1</v>
      </c>
      <c r="E928" s="7">
        <f>SUM(C928:D928)</f>
        <v>1</v>
      </c>
      <c r="F928" s="7">
        <v>65</v>
      </c>
      <c r="G928" s="7">
        <v>0</v>
      </c>
      <c r="H928" s="7">
        <v>1</v>
      </c>
      <c r="I928" s="7">
        <v>0</v>
      </c>
      <c r="J928" s="7">
        <v>0</v>
      </c>
      <c r="K928" s="7">
        <v>0</v>
      </c>
      <c r="L928" s="7" t="str" cm="1">
        <f t="array" ref="L928">_xlfn.IFS(G928=1,G$1,H928=1,H$1,I928=1,I$1,J928=1,J$1,K928=1,K$1)</f>
        <v>Married</v>
      </c>
      <c r="M928" s="7">
        <v>0</v>
      </c>
      <c r="N928" s="7">
        <v>1</v>
      </c>
      <c r="O928" s="7">
        <v>0</v>
      </c>
      <c r="P928" s="7">
        <v>0</v>
      </c>
      <c r="Q928" s="7" t="str" cm="1">
        <f t="array" ref="Q928">_xlfn.IFS(M928=1,M$1,N928=1,N$1,O928=1,O$1,P928=1,P$1)</f>
        <v>Graduate</v>
      </c>
      <c r="R928" t="s">
        <v>44</v>
      </c>
      <c r="S928" s="7">
        <v>61</v>
      </c>
      <c r="T928" s="7">
        <v>232</v>
      </c>
      <c r="U928" s="7">
        <v>0</v>
      </c>
      <c r="V928" s="7">
        <v>33</v>
      </c>
      <c r="W928" s="7">
        <v>0</v>
      </c>
      <c r="X928" s="7">
        <v>0</v>
      </c>
      <c r="Y928" s="7">
        <v>30</v>
      </c>
      <c r="Z928" s="7">
        <v>235</v>
      </c>
      <c r="AA928" s="7">
        <v>1</v>
      </c>
      <c r="AB928" s="7">
        <v>2</v>
      </c>
      <c r="AC928" s="7">
        <v>0</v>
      </c>
      <c r="AD928" s="7">
        <v>4</v>
      </c>
      <c r="AE928" s="7">
        <v>6</v>
      </c>
      <c r="AF928" s="7">
        <v>0</v>
      </c>
      <c r="AG928" s="7">
        <v>1</v>
      </c>
      <c r="AH928" s="7">
        <v>0</v>
      </c>
      <c r="AI928" s="7">
        <v>0</v>
      </c>
      <c r="AJ928" s="7">
        <v>0</v>
      </c>
      <c r="AK928" s="7">
        <v>0</v>
      </c>
      <c r="AL928" s="7">
        <v>0</v>
      </c>
      <c r="AM928" s="8">
        <v>43754</v>
      </c>
      <c r="AO928">
        <f>IF($AG928=1,G928,0)</f>
        <v>0</v>
      </c>
      <c r="AP928">
        <f>IF($AG928=1,H928,0)</f>
        <v>1</v>
      </c>
      <c r="AQ928">
        <f>IF($AG928=1,J928,0)</f>
        <v>0</v>
      </c>
      <c r="AR928">
        <f>IF($AG928=1,I928,0)</f>
        <v>0</v>
      </c>
      <c r="AS928">
        <f>IF($AG928=1,K928,0)</f>
        <v>0</v>
      </c>
      <c r="AU928">
        <f>IF($AJ928=1,T928,0)</f>
        <v>0</v>
      </c>
      <c r="AV928">
        <f>IF($AJ928=1,U928,0)</f>
        <v>0</v>
      </c>
      <c r="AW928">
        <f>IF($AJ928=1,V928,0)</f>
        <v>0</v>
      </c>
      <c r="AX928">
        <f>IF($AJ928=1,W928,0)</f>
        <v>0</v>
      </c>
      <c r="AY928">
        <f>IF($AJ928=1,X928,0)</f>
        <v>0</v>
      </c>
      <c r="BA928">
        <f>IF($AK928=1,M928,0)</f>
        <v>0</v>
      </c>
      <c r="BB928">
        <f>IF($AK928=1,N928,0)</f>
        <v>0</v>
      </c>
      <c r="BC928">
        <f>IF($AK928=1,O928,0)</f>
        <v>0</v>
      </c>
      <c r="BD928">
        <f>IF($AK928=1,P928,0)</f>
        <v>0</v>
      </c>
    </row>
    <row r="929" spans="1:56" x14ac:dyDescent="0.3">
      <c r="A929" s="7">
        <v>2443</v>
      </c>
      <c r="B929" s="6">
        <v>183844</v>
      </c>
      <c r="C929" s="7">
        <v>0</v>
      </c>
      <c r="D929" s="7">
        <v>0</v>
      </c>
      <c r="E929" s="7">
        <f>SUM(C929:D929)</f>
        <v>0</v>
      </c>
      <c r="F929" s="7">
        <v>68</v>
      </c>
      <c r="G929" s="7">
        <v>0</v>
      </c>
      <c r="H929" s="7">
        <v>0</v>
      </c>
      <c r="I929" s="7">
        <v>1</v>
      </c>
      <c r="J929" s="7">
        <v>0</v>
      </c>
      <c r="K929" s="7">
        <v>0</v>
      </c>
      <c r="L929" s="7" t="str" cm="1">
        <f t="array" ref="L929">_xlfn.IFS(G929=1,G$1,H929=1,H$1,I929=1,I$1,J929=1,J$1,K929=1,K$1)</f>
        <v>Together</v>
      </c>
      <c r="M929" s="7">
        <v>0</v>
      </c>
      <c r="N929" s="7">
        <v>1</v>
      </c>
      <c r="O929" s="7">
        <v>0</v>
      </c>
      <c r="P929" s="7">
        <v>0</v>
      </c>
      <c r="Q929" s="7" t="str" cm="1">
        <f t="array" ref="Q929">_xlfn.IFS(M929=1,M$1,N929=1,N$1,O929=1,O$1,P929=1,P$1)</f>
        <v>Graduate</v>
      </c>
      <c r="R929" t="s">
        <v>41</v>
      </c>
      <c r="S929" s="7">
        <v>57</v>
      </c>
      <c r="T929" s="7">
        <v>1976</v>
      </c>
      <c r="U929" s="7">
        <v>68</v>
      </c>
      <c r="V929" s="7">
        <v>756</v>
      </c>
      <c r="W929" s="7">
        <v>164</v>
      </c>
      <c r="X929" s="7">
        <v>68</v>
      </c>
      <c r="Y929" s="7">
        <v>419</v>
      </c>
      <c r="Z929" s="7">
        <v>2614</v>
      </c>
      <c r="AA929" s="7">
        <v>1</v>
      </c>
      <c r="AB929" s="7">
        <v>4</v>
      </c>
      <c r="AC929" s="7">
        <v>4</v>
      </c>
      <c r="AD929" s="7">
        <v>11</v>
      </c>
      <c r="AE929" s="7">
        <v>1</v>
      </c>
      <c r="AF929" s="7">
        <v>0</v>
      </c>
      <c r="AG929" s="7">
        <v>0</v>
      </c>
      <c r="AH929" s="7">
        <v>1</v>
      </c>
      <c r="AI929" s="7">
        <v>0</v>
      </c>
      <c r="AJ929" s="7">
        <v>0</v>
      </c>
      <c r="AK929" s="7">
        <v>0</v>
      </c>
      <c r="AL929" s="7">
        <v>0</v>
      </c>
      <c r="AM929" s="8">
        <v>43755</v>
      </c>
      <c r="AO929">
        <f>IF($AG929=1,G929,0)</f>
        <v>0</v>
      </c>
      <c r="AP929">
        <f>IF($AG929=1,H929,0)</f>
        <v>0</v>
      </c>
      <c r="AQ929">
        <f>IF($AG929=1,J929,0)</f>
        <v>0</v>
      </c>
      <c r="AR929">
        <f>IF($AG929=1,I929,0)</f>
        <v>0</v>
      </c>
      <c r="AS929">
        <f>IF($AG929=1,K929,0)</f>
        <v>0</v>
      </c>
      <c r="AU929">
        <f>IF($AJ929=1,T929,0)</f>
        <v>0</v>
      </c>
      <c r="AV929">
        <f>IF($AJ929=1,U929,0)</f>
        <v>0</v>
      </c>
      <c r="AW929">
        <f>IF($AJ929=1,V929,0)</f>
        <v>0</v>
      </c>
      <c r="AX929">
        <f>IF($AJ929=1,W929,0)</f>
        <v>0</v>
      </c>
      <c r="AY929">
        <f>IF($AJ929=1,X929,0)</f>
        <v>0</v>
      </c>
      <c r="BA929">
        <f>IF($AK929=1,M929,0)</f>
        <v>0</v>
      </c>
      <c r="BB929">
        <f>IF($AK929=1,N929,0)</f>
        <v>0</v>
      </c>
      <c r="BC929">
        <f>IF($AK929=1,O929,0)</f>
        <v>0</v>
      </c>
      <c r="BD929">
        <f>IF($AK929=1,P929,0)</f>
        <v>0</v>
      </c>
    </row>
    <row r="930" spans="1:56" x14ac:dyDescent="0.3">
      <c r="A930" s="7">
        <v>1988</v>
      </c>
      <c r="B930" s="6">
        <v>183844</v>
      </c>
      <c r="C930" s="7">
        <v>0</v>
      </c>
      <c r="D930" s="7">
        <v>0</v>
      </c>
      <c r="E930" s="7">
        <f>SUM(C930:D930)</f>
        <v>0</v>
      </c>
      <c r="F930" s="7">
        <v>68</v>
      </c>
      <c r="G930" s="7">
        <v>0</v>
      </c>
      <c r="H930" s="7">
        <v>0</v>
      </c>
      <c r="I930" s="7">
        <v>1</v>
      </c>
      <c r="J930" s="7">
        <v>0</v>
      </c>
      <c r="K930" s="7">
        <v>0</v>
      </c>
      <c r="L930" s="7" t="str" cm="1">
        <f t="array" ref="L930">_xlfn.IFS(G930=1,G$1,H930=1,H$1,I930=1,I$1,J930=1,J$1,K930=1,K$1)</f>
        <v>Together</v>
      </c>
      <c r="M930" s="7">
        <v>0</v>
      </c>
      <c r="N930" s="7">
        <v>1</v>
      </c>
      <c r="O930" s="7">
        <v>0</v>
      </c>
      <c r="P930" s="7">
        <v>0</v>
      </c>
      <c r="Q930" s="7" t="str" cm="1">
        <f t="array" ref="Q930">_xlfn.IFS(M930=1,M$1,N930=1,N$1,O930=1,O$1,P930=1,P$1)</f>
        <v>Graduate</v>
      </c>
      <c r="R930" t="s">
        <v>44</v>
      </c>
      <c r="S930" s="7">
        <v>57</v>
      </c>
      <c r="T930" s="7">
        <v>1976</v>
      </c>
      <c r="U930" s="7">
        <v>68</v>
      </c>
      <c r="V930" s="7">
        <v>756</v>
      </c>
      <c r="W930" s="7">
        <v>164</v>
      </c>
      <c r="X930" s="7">
        <v>68</v>
      </c>
      <c r="Y930" s="7">
        <v>419</v>
      </c>
      <c r="Z930" s="7">
        <v>2614</v>
      </c>
      <c r="AA930" s="7">
        <v>1</v>
      </c>
      <c r="AB930" s="7">
        <v>4</v>
      </c>
      <c r="AC930" s="7">
        <v>4</v>
      </c>
      <c r="AD930" s="7">
        <v>11</v>
      </c>
      <c r="AE930" s="7">
        <v>1</v>
      </c>
      <c r="AF930" s="7">
        <v>0</v>
      </c>
      <c r="AG930" s="7">
        <v>0</v>
      </c>
      <c r="AH930" s="7">
        <v>1</v>
      </c>
      <c r="AI930" s="7">
        <v>0</v>
      </c>
      <c r="AJ930" s="7">
        <v>0</v>
      </c>
      <c r="AK930" s="7">
        <v>0</v>
      </c>
      <c r="AL930" s="7">
        <v>0</v>
      </c>
      <c r="AM930" s="8">
        <v>43755</v>
      </c>
      <c r="AO930">
        <f>IF($AG930=1,G930,0)</f>
        <v>0</v>
      </c>
      <c r="AP930">
        <f>IF($AG930=1,H930,0)</f>
        <v>0</v>
      </c>
      <c r="AQ930">
        <f>IF($AG930=1,J930,0)</f>
        <v>0</v>
      </c>
      <c r="AR930">
        <f>IF($AG930=1,I930,0)</f>
        <v>0</v>
      </c>
      <c r="AS930">
        <f>IF($AG930=1,K930,0)</f>
        <v>0</v>
      </c>
      <c r="AU930">
        <f>IF($AJ930=1,T930,0)</f>
        <v>0</v>
      </c>
      <c r="AV930">
        <f>IF($AJ930=1,U930,0)</f>
        <v>0</v>
      </c>
      <c r="AW930">
        <f>IF($AJ930=1,V930,0)</f>
        <v>0</v>
      </c>
      <c r="AX930">
        <f>IF($AJ930=1,W930,0)</f>
        <v>0</v>
      </c>
      <c r="AY930">
        <f>IF($AJ930=1,X930,0)</f>
        <v>0</v>
      </c>
      <c r="BA930">
        <f>IF($AK930=1,M930,0)</f>
        <v>0</v>
      </c>
      <c r="BB930">
        <f>IF($AK930=1,N930,0)</f>
        <v>0</v>
      </c>
      <c r="BC930">
        <f>IF($AK930=1,O930,0)</f>
        <v>0</v>
      </c>
      <c r="BD930">
        <f>IF($AK930=1,P930,0)</f>
        <v>0</v>
      </c>
    </row>
    <row r="931" spans="1:56" x14ac:dyDescent="0.3">
      <c r="A931" s="7">
        <v>1726</v>
      </c>
      <c r="B931" s="6">
        <v>183844</v>
      </c>
      <c r="C931" s="7">
        <v>0</v>
      </c>
      <c r="D931" s="7">
        <v>0</v>
      </c>
      <c r="E931" s="7">
        <f>SUM(C931:D931)</f>
        <v>0</v>
      </c>
      <c r="F931" s="7">
        <v>68</v>
      </c>
      <c r="G931" s="7">
        <v>0</v>
      </c>
      <c r="H931" s="7">
        <v>0</v>
      </c>
      <c r="I931" s="7">
        <v>1</v>
      </c>
      <c r="J931" s="7">
        <v>0</v>
      </c>
      <c r="K931" s="7">
        <v>0</v>
      </c>
      <c r="L931" s="7" t="str" cm="1">
        <f t="array" ref="L931">_xlfn.IFS(G931=1,G$1,H931=1,H$1,I931=1,I$1,J931=1,J$1,K931=1,K$1)</f>
        <v>Together</v>
      </c>
      <c r="M931" s="7">
        <v>0</v>
      </c>
      <c r="N931" s="7">
        <v>1</v>
      </c>
      <c r="O931" s="7">
        <v>0</v>
      </c>
      <c r="P931" s="7">
        <v>0</v>
      </c>
      <c r="Q931" s="7" t="str" cm="1">
        <f t="array" ref="Q931">_xlfn.IFS(M931=1,M$1,N931=1,N$1,O931=1,O$1,P931=1,P$1)</f>
        <v>Graduate</v>
      </c>
      <c r="R931" t="s">
        <v>39</v>
      </c>
      <c r="S931" s="7">
        <v>57</v>
      </c>
      <c r="T931" s="7">
        <v>1976</v>
      </c>
      <c r="U931" s="7">
        <v>68</v>
      </c>
      <c r="V931" s="7">
        <v>756</v>
      </c>
      <c r="W931" s="7">
        <v>164</v>
      </c>
      <c r="X931" s="7">
        <v>68</v>
      </c>
      <c r="Y931" s="7">
        <v>419</v>
      </c>
      <c r="Z931" s="7">
        <v>2614</v>
      </c>
      <c r="AA931" s="7">
        <v>1</v>
      </c>
      <c r="AB931" s="7">
        <v>4</v>
      </c>
      <c r="AC931" s="7">
        <v>4</v>
      </c>
      <c r="AD931" s="7">
        <v>11</v>
      </c>
      <c r="AE931" s="7">
        <v>1</v>
      </c>
      <c r="AF931" s="7">
        <v>0</v>
      </c>
      <c r="AG931" s="7">
        <v>0</v>
      </c>
      <c r="AH931" s="7">
        <v>1</v>
      </c>
      <c r="AI931" s="7">
        <v>0</v>
      </c>
      <c r="AJ931" s="7">
        <v>0</v>
      </c>
      <c r="AK931" s="7">
        <v>0</v>
      </c>
      <c r="AL931" s="7">
        <v>0</v>
      </c>
      <c r="AM931" s="8">
        <v>43755</v>
      </c>
      <c r="AO931">
        <f>IF($AG931=1,G931,0)</f>
        <v>0</v>
      </c>
      <c r="AP931">
        <f>IF($AG931=1,H931,0)</f>
        <v>0</v>
      </c>
      <c r="AQ931">
        <f>IF($AG931=1,J931,0)</f>
        <v>0</v>
      </c>
      <c r="AR931">
        <f>IF($AG931=1,I931,0)</f>
        <v>0</v>
      </c>
      <c r="AS931">
        <f>IF($AG931=1,K931,0)</f>
        <v>0</v>
      </c>
      <c r="AU931">
        <f>IF($AJ931=1,T931,0)</f>
        <v>0</v>
      </c>
      <c r="AV931">
        <f>IF($AJ931=1,U931,0)</f>
        <v>0</v>
      </c>
      <c r="AW931">
        <f>IF($AJ931=1,V931,0)</f>
        <v>0</v>
      </c>
      <c r="AX931">
        <f>IF($AJ931=1,W931,0)</f>
        <v>0</v>
      </c>
      <c r="AY931">
        <f>IF($AJ931=1,X931,0)</f>
        <v>0</v>
      </c>
      <c r="BA931">
        <f>IF($AK931=1,M931,0)</f>
        <v>0</v>
      </c>
      <c r="BB931">
        <f>IF($AK931=1,N931,0)</f>
        <v>0</v>
      </c>
      <c r="BC931">
        <f>IF($AK931=1,O931,0)</f>
        <v>0</v>
      </c>
      <c r="BD931">
        <f>IF($AK931=1,P931,0)</f>
        <v>0</v>
      </c>
    </row>
    <row r="932" spans="1:56" x14ac:dyDescent="0.3">
      <c r="A932" s="7">
        <v>1969</v>
      </c>
      <c r="B932" s="6">
        <v>179689</v>
      </c>
      <c r="C932" s="7">
        <v>0</v>
      </c>
      <c r="D932" s="7">
        <v>0</v>
      </c>
      <c r="E932" s="7">
        <f>SUM(C932:D932)</f>
        <v>0</v>
      </c>
      <c r="F932" s="7">
        <v>44</v>
      </c>
      <c r="G932" s="7">
        <v>0</v>
      </c>
      <c r="H932" s="7">
        <v>0</v>
      </c>
      <c r="I932" s="7">
        <v>0</v>
      </c>
      <c r="J932" s="7">
        <v>1</v>
      </c>
      <c r="K932" s="7">
        <v>0</v>
      </c>
      <c r="L932" s="7" t="str" cm="1">
        <f t="array" ref="L932">_xlfn.IFS(G932=1,G$1,H932=1,H$1,I932=1,I$1,J932=1,J$1,K932=1,K$1)</f>
        <v>Single</v>
      </c>
      <c r="M932" s="7">
        <v>0</v>
      </c>
      <c r="N932" s="7">
        <v>0</v>
      </c>
      <c r="O932" s="7">
        <v>0</v>
      </c>
      <c r="P932" s="7">
        <v>0</v>
      </c>
      <c r="Q932" s="7" t="e" cm="1">
        <f t="array" ref="Q932">_xlfn.IFS(M932=1,M$1,N932=1,N$1,O932=1,O$1,P932=1,P$1)</f>
        <v>#N/A</v>
      </c>
      <c r="R932" t="s">
        <v>41</v>
      </c>
      <c r="S932" s="7">
        <v>65</v>
      </c>
      <c r="T932" s="7">
        <v>701</v>
      </c>
      <c r="U932" s="7">
        <v>59</v>
      </c>
      <c r="V932" s="7">
        <v>1443</v>
      </c>
      <c r="W932" s="7">
        <v>406</v>
      </c>
      <c r="X932" s="7">
        <v>83</v>
      </c>
      <c r="Y932" s="7">
        <v>273</v>
      </c>
      <c r="Z932" s="7">
        <v>2419</v>
      </c>
      <c r="AA932" s="7">
        <v>1</v>
      </c>
      <c r="AB932" s="7">
        <v>4</v>
      </c>
      <c r="AC932" s="7">
        <v>9</v>
      </c>
      <c r="AD932" s="7">
        <v>13</v>
      </c>
      <c r="AE932" s="7">
        <v>2</v>
      </c>
      <c r="AF932" s="7">
        <v>0</v>
      </c>
      <c r="AG932" s="7">
        <v>0</v>
      </c>
      <c r="AH932" s="7">
        <v>0</v>
      </c>
      <c r="AI932" s="7">
        <v>0</v>
      </c>
      <c r="AJ932" s="7">
        <v>0</v>
      </c>
      <c r="AK932" s="7">
        <v>0</v>
      </c>
      <c r="AL932" s="7">
        <v>0</v>
      </c>
      <c r="AM932" s="8">
        <v>43755</v>
      </c>
      <c r="AO932">
        <f>IF($AG932=1,G932,0)</f>
        <v>0</v>
      </c>
      <c r="AP932">
        <f>IF($AG932=1,H932,0)</f>
        <v>0</v>
      </c>
      <c r="AQ932">
        <f>IF($AG932=1,J932,0)</f>
        <v>0</v>
      </c>
      <c r="AR932">
        <f>IF($AG932=1,I932,0)</f>
        <v>0</v>
      </c>
      <c r="AS932">
        <f>IF($AG932=1,K932,0)</f>
        <v>0</v>
      </c>
      <c r="AU932">
        <f>IF($AJ932=1,T932,0)</f>
        <v>0</v>
      </c>
      <c r="AV932">
        <f>IF($AJ932=1,U932,0)</f>
        <v>0</v>
      </c>
      <c r="AW932">
        <f>IF($AJ932=1,V932,0)</f>
        <v>0</v>
      </c>
      <c r="AX932">
        <f>IF($AJ932=1,W932,0)</f>
        <v>0</v>
      </c>
      <c r="AY932">
        <f>IF($AJ932=1,X932,0)</f>
        <v>0</v>
      </c>
      <c r="BA932">
        <f>IF($AK932=1,M932,0)</f>
        <v>0</v>
      </c>
      <c r="BB932">
        <f>IF($AK932=1,N932,0)</f>
        <v>0</v>
      </c>
      <c r="BC932">
        <f>IF($AK932=1,O932,0)</f>
        <v>0</v>
      </c>
      <c r="BD932">
        <f>IF($AK932=1,P932,0)</f>
        <v>0</v>
      </c>
    </row>
    <row r="933" spans="1:56" x14ac:dyDescent="0.3">
      <c r="A933" s="7">
        <v>1195</v>
      </c>
      <c r="B933" s="6">
        <v>148721</v>
      </c>
      <c r="C933" s="7">
        <v>1</v>
      </c>
      <c r="D933" s="7">
        <v>1</v>
      </c>
      <c r="E933" s="7">
        <f>SUM(C933:D933)</f>
        <v>2</v>
      </c>
      <c r="F933" s="7">
        <v>57</v>
      </c>
      <c r="G933" s="7">
        <v>1</v>
      </c>
      <c r="H933" s="7">
        <v>0</v>
      </c>
      <c r="I933" s="7">
        <v>0</v>
      </c>
      <c r="J933" s="7">
        <v>0</v>
      </c>
      <c r="K933" s="7">
        <v>0</v>
      </c>
      <c r="L933" s="7" t="str" cm="1">
        <f t="array" ref="L933">_xlfn.IFS(G933=1,G$1,H933=1,H$1,I933=1,I$1,J933=1,J$1,K933=1,K$1)</f>
        <v>Divorced</v>
      </c>
      <c r="M933" s="7">
        <v>0</v>
      </c>
      <c r="N933" s="7">
        <v>0</v>
      </c>
      <c r="O933" s="7">
        <v>1</v>
      </c>
      <c r="P933" s="7">
        <v>0</v>
      </c>
      <c r="Q933" s="7" t="str" cm="1">
        <f t="array" ref="Q933">_xlfn.IFS(M933=1,M$1,N933=1,N$1,O933=1,O$1,P933=1,P$1)</f>
        <v>Master</v>
      </c>
      <c r="R933" t="s">
        <v>41</v>
      </c>
      <c r="S933" s="7">
        <v>50</v>
      </c>
      <c r="T933" s="7">
        <v>247</v>
      </c>
      <c r="U933" s="7">
        <v>55</v>
      </c>
      <c r="V933" s="7">
        <v>345</v>
      </c>
      <c r="W933" s="7">
        <v>143</v>
      </c>
      <c r="X933" s="7">
        <v>40</v>
      </c>
      <c r="Y933" s="7">
        <v>64</v>
      </c>
      <c r="Z933" s="7">
        <v>766</v>
      </c>
      <c r="AA933" s="7">
        <v>6</v>
      </c>
      <c r="AB933" s="7">
        <v>4</v>
      </c>
      <c r="AC933" s="7">
        <v>2</v>
      </c>
      <c r="AD933" s="7">
        <v>5</v>
      </c>
      <c r="AE933" s="7">
        <v>6</v>
      </c>
      <c r="AF933" s="7">
        <v>0</v>
      </c>
      <c r="AG933" s="7">
        <v>0</v>
      </c>
      <c r="AH933" s="7">
        <v>0</v>
      </c>
      <c r="AI933" s="7">
        <v>0</v>
      </c>
      <c r="AJ933" s="7">
        <v>0</v>
      </c>
      <c r="AK933" s="7">
        <v>0</v>
      </c>
      <c r="AL933" s="7">
        <v>0</v>
      </c>
      <c r="AM933" s="8">
        <v>43756</v>
      </c>
      <c r="AO933">
        <f>IF($AG933=1,G933,0)</f>
        <v>0</v>
      </c>
      <c r="AP933">
        <f>IF($AG933=1,H933,0)</f>
        <v>0</v>
      </c>
      <c r="AQ933">
        <f>IF($AG933=1,J933,0)</f>
        <v>0</v>
      </c>
      <c r="AR933">
        <f>IF($AG933=1,I933,0)</f>
        <v>0</v>
      </c>
      <c r="AS933">
        <f>IF($AG933=1,K933,0)</f>
        <v>0</v>
      </c>
      <c r="AU933">
        <f>IF($AJ933=1,T933,0)</f>
        <v>0</v>
      </c>
      <c r="AV933">
        <f>IF($AJ933=1,U933,0)</f>
        <v>0</v>
      </c>
      <c r="AW933">
        <f>IF($AJ933=1,V933,0)</f>
        <v>0</v>
      </c>
      <c r="AX933">
        <f>IF($AJ933=1,W933,0)</f>
        <v>0</v>
      </c>
      <c r="AY933">
        <f>IF($AJ933=1,X933,0)</f>
        <v>0</v>
      </c>
      <c r="BA933">
        <f>IF($AK933=1,M933,0)</f>
        <v>0</v>
      </c>
      <c r="BB933">
        <f>IF($AK933=1,N933,0)</f>
        <v>0</v>
      </c>
      <c r="BC933">
        <f>IF($AK933=1,O933,0)</f>
        <v>0</v>
      </c>
      <c r="BD933">
        <f>IF($AK933=1,P933,0)</f>
        <v>0</v>
      </c>
    </row>
    <row r="934" spans="1:56" x14ac:dyDescent="0.3">
      <c r="A934" s="7">
        <v>1694</v>
      </c>
      <c r="B934" s="6">
        <v>158398</v>
      </c>
      <c r="C934" s="7">
        <v>0</v>
      </c>
      <c r="D934" s="7">
        <v>0</v>
      </c>
      <c r="E934" s="7">
        <f>SUM(C934:D934)</f>
        <v>0</v>
      </c>
      <c r="F934" s="7">
        <v>67</v>
      </c>
      <c r="G934" s="7">
        <v>0</v>
      </c>
      <c r="H934" s="7">
        <v>0</v>
      </c>
      <c r="I934" s="7">
        <v>1</v>
      </c>
      <c r="J934" s="7">
        <v>0</v>
      </c>
      <c r="K934" s="7">
        <v>0</v>
      </c>
      <c r="L934" s="7" t="str" cm="1">
        <f t="array" ref="L934">_xlfn.IFS(G934=1,G$1,H934=1,H$1,I934=1,I$1,J934=1,J$1,K934=1,K$1)</f>
        <v>Together</v>
      </c>
      <c r="M934" s="7">
        <v>0</v>
      </c>
      <c r="N934" s="7">
        <v>1</v>
      </c>
      <c r="O934" s="7">
        <v>0</v>
      </c>
      <c r="P934" s="7">
        <v>0</v>
      </c>
      <c r="Q934" s="7" t="str" cm="1">
        <f t="array" ref="Q934">_xlfn.IFS(M934=1,M$1,N934=1,N$1,O934=1,O$1,P934=1,P$1)</f>
        <v>Graduate</v>
      </c>
      <c r="R934" t="s">
        <v>44</v>
      </c>
      <c r="S934" s="7">
        <v>44</v>
      </c>
      <c r="T934" s="7">
        <v>811</v>
      </c>
      <c r="U934" s="7">
        <v>14</v>
      </c>
      <c r="V934" s="7">
        <v>545</v>
      </c>
      <c r="W934" s="7">
        <v>57</v>
      </c>
      <c r="X934" s="7">
        <v>57</v>
      </c>
      <c r="Y934" s="7">
        <v>133</v>
      </c>
      <c r="Z934" s="7">
        <v>1351</v>
      </c>
      <c r="AA934" s="7">
        <v>3</v>
      </c>
      <c r="AB934" s="7">
        <v>5</v>
      </c>
      <c r="AC934" s="7">
        <v>4</v>
      </c>
      <c r="AD934" s="7">
        <v>8</v>
      </c>
      <c r="AE934" s="7">
        <v>4</v>
      </c>
      <c r="AF934" s="7">
        <v>0</v>
      </c>
      <c r="AG934" s="7">
        <v>0</v>
      </c>
      <c r="AH934" s="7">
        <v>0</v>
      </c>
      <c r="AI934" s="7">
        <v>0</v>
      </c>
      <c r="AJ934" s="7">
        <v>0</v>
      </c>
      <c r="AK934" s="7">
        <v>0</v>
      </c>
      <c r="AL934" s="7">
        <v>0</v>
      </c>
      <c r="AM934" s="8">
        <v>43757</v>
      </c>
      <c r="AO934">
        <f>IF($AG934=1,G934,0)</f>
        <v>0</v>
      </c>
      <c r="AP934">
        <f>IF($AG934=1,H934,0)</f>
        <v>0</v>
      </c>
      <c r="AQ934">
        <f>IF($AG934=1,J934,0)</f>
        <v>0</v>
      </c>
      <c r="AR934">
        <f>IF($AG934=1,I934,0)</f>
        <v>0</v>
      </c>
      <c r="AS934">
        <f>IF($AG934=1,K934,0)</f>
        <v>0</v>
      </c>
      <c r="AU934">
        <f>IF($AJ934=1,T934,0)</f>
        <v>0</v>
      </c>
      <c r="AV934">
        <f>IF($AJ934=1,U934,0)</f>
        <v>0</v>
      </c>
      <c r="AW934">
        <f>IF($AJ934=1,V934,0)</f>
        <v>0</v>
      </c>
      <c r="AX934">
        <f>IF($AJ934=1,W934,0)</f>
        <v>0</v>
      </c>
      <c r="AY934">
        <f>IF($AJ934=1,X934,0)</f>
        <v>0</v>
      </c>
      <c r="BA934">
        <f>IF($AK934=1,M934,0)</f>
        <v>0</v>
      </c>
      <c r="BB934">
        <f>IF($AK934=1,N934,0)</f>
        <v>0</v>
      </c>
      <c r="BC934">
        <f>IF($AK934=1,O934,0)</f>
        <v>0</v>
      </c>
      <c r="BD934">
        <f>IF($AK934=1,P934,0)</f>
        <v>0</v>
      </c>
    </row>
    <row r="935" spans="1:56" x14ac:dyDescent="0.3">
      <c r="A935" s="7">
        <v>1369</v>
      </c>
      <c r="B935" s="6">
        <v>110245</v>
      </c>
      <c r="C935" s="7">
        <v>1</v>
      </c>
      <c r="D935" s="7">
        <v>0</v>
      </c>
      <c r="E935" s="7">
        <f>SUM(C935:D935)</f>
        <v>1</v>
      </c>
      <c r="F935" s="7">
        <v>49</v>
      </c>
      <c r="G935" s="7">
        <v>0</v>
      </c>
      <c r="H935" s="7">
        <v>0</v>
      </c>
      <c r="I935" s="7">
        <v>0</v>
      </c>
      <c r="J935" s="7">
        <v>1</v>
      </c>
      <c r="K935" s="7">
        <v>0</v>
      </c>
      <c r="L935" s="7" t="str" cm="1">
        <f t="array" ref="L935">_xlfn.IFS(G935=1,G$1,H935=1,H$1,I935=1,I$1,J935=1,J$1,K935=1,K$1)</f>
        <v>Single</v>
      </c>
      <c r="M935" s="7">
        <v>0</v>
      </c>
      <c r="N935" s="7">
        <v>1</v>
      </c>
      <c r="O935" s="7">
        <v>0</v>
      </c>
      <c r="P935" s="7">
        <v>0</v>
      </c>
      <c r="Q935" s="7" t="str" cm="1">
        <f t="array" ref="Q935">_xlfn.IFS(M935=1,M$1,N935=1,N$1,O935=1,O$1,P935=1,P$1)</f>
        <v>Graduate</v>
      </c>
      <c r="R935" t="s">
        <v>41</v>
      </c>
      <c r="S935" s="7">
        <v>32</v>
      </c>
      <c r="T935" s="7">
        <v>43</v>
      </c>
      <c r="U935" s="7">
        <v>75</v>
      </c>
      <c r="V935" s="7">
        <v>75</v>
      </c>
      <c r="W935" s="7">
        <v>65</v>
      </c>
      <c r="X935" s="7">
        <v>43</v>
      </c>
      <c r="Y935" s="7">
        <v>140</v>
      </c>
      <c r="Z935" s="7">
        <v>161</v>
      </c>
      <c r="AA935" s="7">
        <v>3</v>
      </c>
      <c r="AB935" s="7">
        <v>1</v>
      </c>
      <c r="AC935" s="7">
        <v>2</v>
      </c>
      <c r="AD935" s="7">
        <v>2</v>
      </c>
      <c r="AE935" s="7">
        <v>5</v>
      </c>
      <c r="AF935" s="7">
        <v>0</v>
      </c>
      <c r="AG935" s="7">
        <v>0</v>
      </c>
      <c r="AH935" s="7">
        <v>0</v>
      </c>
      <c r="AI935" s="7">
        <v>0</v>
      </c>
      <c r="AJ935" s="7">
        <v>0</v>
      </c>
      <c r="AK935" s="7">
        <v>0</v>
      </c>
      <c r="AL935" s="7">
        <v>0</v>
      </c>
      <c r="AM935" s="8">
        <v>43758</v>
      </c>
      <c r="AO935">
        <f>IF($AG935=1,G935,0)</f>
        <v>0</v>
      </c>
      <c r="AP935">
        <f>IF($AG935=1,H935,0)</f>
        <v>0</v>
      </c>
      <c r="AQ935">
        <f>IF($AG935=1,J935,0)</f>
        <v>0</v>
      </c>
      <c r="AR935">
        <f>IF($AG935=1,I935,0)</f>
        <v>0</v>
      </c>
      <c r="AS935">
        <f>IF($AG935=1,K935,0)</f>
        <v>0</v>
      </c>
      <c r="AU935">
        <f>IF($AJ935=1,T935,0)</f>
        <v>0</v>
      </c>
      <c r="AV935">
        <f>IF($AJ935=1,U935,0)</f>
        <v>0</v>
      </c>
      <c r="AW935">
        <f>IF($AJ935=1,V935,0)</f>
        <v>0</v>
      </c>
      <c r="AX935">
        <f>IF($AJ935=1,W935,0)</f>
        <v>0</v>
      </c>
      <c r="AY935">
        <f>IF($AJ935=1,X935,0)</f>
        <v>0</v>
      </c>
      <c r="BA935">
        <f>IF($AK935=1,M935,0)</f>
        <v>0</v>
      </c>
      <c r="BB935">
        <f>IF($AK935=1,N935,0)</f>
        <v>0</v>
      </c>
      <c r="BC935">
        <f>IF($AK935=1,O935,0)</f>
        <v>0</v>
      </c>
      <c r="BD935">
        <f>IF($AK935=1,P935,0)</f>
        <v>0</v>
      </c>
    </row>
    <row r="936" spans="1:56" x14ac:dyDescent="0.3">
      <c r="A936" s="7">
        <v>1220</v>
      </c>
      <c r="B936" s="6">
        <v>138590</v>
      </c>
      <c r="C936" s="7">
        <v>1</v>
      </c>
      <c r="D936" s="7">
        <v>0</v>
      </c>
      <c r="E936" s="7">
        <f>SUM(C936:D936)</f>
        <v>1</v>
      </c>
      <c r="F936" s="7">
        <v>49</v>
      </c>
      <c r="G936" s="7">
        <v>0</v>
      </c>
      <c r="H936" s="7">
        <v>0</v>
      </c>
      <c r="I936" s="7">
        <v>1</v>
      </c>
      <c r="J936" s="7">
        <v>0</v>
      </c>
      <c r="K936" s="7">
        <v>0</v>
      </c>
      <c r="L936" s="7" t="str" cm="1">
        <f t="array" ref="L936">_xlfn.IFS(G936=1,G$1,H936=1,H$1,I936=1,I$1,J936=1,J$1,K936=1,K$1)</f>
        <v>Together</v>
      </c>
      <c r="M936" s="7">
        <v>0</v>
      </c>
      <c r="N936" s="7">
        <v>1</v>
      </c>
      <c r="O936" s="7">
        <v>0</v>
      </c>
      <c r="P936" s="7">
        <v>0</v>
      </c>
      <c r="Q936" s="7" t="str" cm="1">
        <f t="array" ref="Q936">_xlfn.IFS(M936=1,M$1,N936=1,N$1,O936=1,O$1,P936=1,P$1)</f>
        <v>Graduate</v>
      </c>
      <c r="R936" t="s">
        <v>44</v>
      </c>
      <c r="S936" s="7">
        <v>65</v>
      </c>
      <c r="T936" s="7">
        <v>11</v>
      </c>
      <c r="U936" s="7">
        <v>4</v>
      </c>
      <c r="V936" s="7">
        <v>29</v>
      </c>
      <c r="W936" s="7">
        <v>14</v>
      </c>
      <c r="X936" s="7">
        <v>11</v>
      </c>
      <c r="Y936" s="7">
        <v>11</v>
      </c>
      <c r="Z936" s="7">
        <v>57</v>
      </c>
      <c r="AA936" s="7">
        <v>1</v>
      </c>
      <c r="AB936" s="7">
        <v>1</v>
      </c>
      <c r="AC936" s="7">
        <v>0</v>
      </c>
      <c r="AD936" s="7">
        <v>2</v>
      </c>
      <c r="AE936" s="7">
        <v>8</v>
      </c>
      <c r="AF936" s="7">
        <v>0</v>
      </c>
      <c r="AG936" s="7">
        <v>0</v>
      </c>
      <c r="AH936" s="7">
        <v>0</v>
      </c>
      <c r="AI936" s="7">
        <v>0</v>
      </c>
      <c r="AJ936" s="7">
        <v>0</v>
      </c>
      <c r="AK936" s="7">
        <v>0</v>
      </c>
      <c r="AL936" s="7">
        <v>0</v>
      </c>
      <c r="AM936" s="8">
        <v>43758</v>
      </c>
      <c r="AO936">
        <f>IF($AG936=1,G936,0)</f>
        <v>0</v>
      </c>
      <c r="AP936">
        <f>IF($AG936=1,H936,0)</f>
        <v>0</v>
      </c>
      <c r="AQ936">
        <f>IF($AG936=1,J936,0)</f>
        <v>0</v>
      </c>
      <c r="AR936">
        <f>IF($AG936=1,I936,0)</f>
        <v>0</v>
      </c>
      <c r="AS936">
        <f>IF($AG936=1,K936,0)</f>
        <v>0</v>
      </c>
      <c r="AU936">
        <f>IF($AJ936=1,T936,0)</f>
        <v>0</v>
      </c>
      <c r="AV936">
        <f>IF($AJ936=1,U936,0)</f>
        <v>0</v>
      </c>
      <c r="AW936">
        <f>IF($AJ936=1,V936,0)</f>
        <v>0</v>
      </c>
      <c r="AX936">
        <f>IF($AJ936=1,W936,0)</f>
        <v>0</v>
      </c>
      <c r="AY936">
        <f>IF($AJ936=1,X936,0)</f>
        <v>0</v>
      </c>
      <c r="BA936">
        <f>IF($AK936=1,M936,0)</f>
        <v>0</v>
      </c>
      <c r="BB936">
        <f>IF($AK936=1,N936,0)</f>
        <v>0</v>
      </c>
      <c r="BC936">
        <f>IF($AK936=1,O936,0)</f>
        <v>0</v>
      </c>
      <c r="BD936">
        <f>IF($AK936=1,P936,0)</f>
        <v>0</v>
      </c>
    </row>
    <row r="937" spans="1:56" x14ac:dyDescent="0.3">
      <c r="A937" s="7">
        <v>2636</v>
      </c>
      <c r="B937" s="6">
        <v>134916</v>
      </c>
      <c r="C937" s="7">
        <v>2</v>
      </c>
      <c r="D937" s="7">
        <v>0</v>
      </c>
      <c r="E937" s="7">
        <f>SUM(C937:D937)</f>
        <v>2</v>
      </c>
      <c r="F937" s="7">
        <v>52</v>
      </c>
      <c r="G937" s="7">
        <v>0</v>
      </c>
      <c r="H937" s="7">
        <v>0</v>
      </c>
      <c r="I937" s="7">
        <v>1</v>
      </c>
      <c r="J937" s="7">
        <v>0</v>
      </c>
      <c r="K937" s="7">
        <v>0</v>
      </c>
      <c r="L937" s="7" t="str" cm="1">
        <f t="array" ref="L937">_xlfn.IFS(G937=1,G$1,H937=1,H$1,I937=1,I$1,J937=1,J$1,K937=1,K$1)</f>
        <v>Together</v>
      </c>
      <c r="M937" s="7">
        <v>0</v>
      </c>
      <c r="N937" s="7">
        <v>1</v>
      </c>
      <c r="O937" s="7">
        <v>0</v>
      </c>
      <c r="P937" s="7">
        <v>0</v>
      </c>
      <c r="Q937" s="7" t="str" cm="1">
        <f t="array" ref="Q937">_xlfn.IFS(M937=1,M$1,N937=1,N$1,O937=1,O$1,P937=1,P$1)</f>
        <v>Graduate</v>
      </c>
      <c r="R937" t="s">
        <v>44</v>
      </c>
      <c r="S937" s="7">
        <v>89</v>
      </c>
      <c r="T937" s="7">
        <v>197</v>
      </c>
      <c r="U937" s="7">
        <v>89</v>
      </c>
      <c r="V937" s="7">
        <v>317</v>
      </c>
      <c r="W937" s="7">
        <v>128</v>
      </c>
      <c r="X937" s="7">
        <v>0</v>
      </c>
      <c r="Y937" s="7">
        <v>162</v>
      </c>
      <c r="Z937" s="7">
        <v>568</v>
      </c>
      <c r="AA937" s="7">
        <v>4</v>
      </c>
      <c r="AB937" s="7">
        <v>5</v>
      </c>
      <c r="AC937" s="7">
        <v>1</v>
      </c>
      <c r="AD937" s="7">
        <v>3</v>
      </c>
      <c r="AE937" s="7">
        <v>9</v>
      </c>
      <c r="AF937" s="7">
        <v>0</v>
      </c>
      <c r="AG937" s="7">
        <v>0</v>
      </c>
      <c r="AH937" s="7">
        <v>0</v>
      </c>
      <c r="AI937" s="7">
        <v>0</v>
      </c>
      <c r="AJ937" s="7">
        <v>0</v>
      </c>
      <c r="AK937" s="7">
        <v>0</v>
      </c>
      <c r="AL937" s="7">
        <v>0</v>
      </c>
      <c r="AM937" s="8">
        <v>43758</v>
      </c>
      <c r="AO937">
        <f>IF($AG937=1,G937,0)</f>
        <v>0</v>
      </c>
      <c r="AP937">
        <f>IF($AG937=1,H937,0)</f>
        <v>0</v>
      </c>
      <c r="AQ937">
        <f>IF($AG937=1,J937,0)</f>
        <v>0</v>
      </c>
      <c r="AR937">
        <f>IF($AG937=1,I937,0)</f>
        <v>0</v>
      </c>
      <c r="AS937">
        <f>IF($AG937=1,K937,0)</f>
        <v>0</v>
      </c>
      <c r="AU937">
        <f>IF($AJ937=1,T937,0)</f>
        <v>0</v>
      </c>
      <c r="AV937">
        <f>IF($AJ937=1,U937,0)</f>
        <v>0</v>
      </c>
      <c r="AW937">
        <f>IF($AJ937=1,V937,0)</f>
        <v>0</v>
      </c>
      <c r="AX937">
        <f>IF($AJ937=1,W937,0)</f>
        <v>0</v>
      </c>
      <c r="AY937">
        <f>IF($AJ937=1,X937,0)</f>
        <v>0</v>
      </c>
      <c r="BA937">
        <f>IF($AK937=1,M937,0)</f>
        <v>0</v>
      </c>
      <c r="BB937">
        <f>IF($AK937=1,N937,0)</f>
        <v>0</v>
      </c>
      <c r="BC937">
        <f>IF($AK937=1,O937,0)</f>
        <v>0</v>
      </c>
      <c r="BD937">
        <f>IF($AK937=1,P937,0)</f>
        <v>0</v>
      </c>
    </row>
    <row r="938" spans="1:56" x14ac:dyDescent="0.3">
      <c r="A938" s="7">
        <v>2507</v>
      </c>
      <c r="B938" s="6">
        <v>153083</v>
      </c>
      <c r="C938" s="7">
        <v>1</v>
      </c>
      <c r="D938" s="7">
        <v>1</v>
      </c>
      <c r="E938" s="7">
        <f>SUM(C938:D938)</f>
        <v>2</v>
      </c>
      <c r="F938" s="7">
        <v>62</v>
      </c>
      <c r="G938" s="7">
        <v>0</v>
      </c>
      <c r="H938" s="7">
        <v>0</v>
      </c>
      <c r="I938" s="7">
        <v>1</v>
      </c>
      <c r="J938" s="7">
        <v>0</v>
      </c>
      <c r="K938" s="7">
        <v>0</v>
      </c>
      <c r="L938" s="7" t="str" cm="1">
        <f t="array" ref="L938">_xlfn.IFS(G938=1,G$1,H938=1,H$1,I938=1,I$1,J938=1,J$1,K938=1,K$1)</f>
        <v>Together</v>
      </c>
      <c r="M938" s="7">
        <v>0</v>
      </c>
      <c r="N938" s="7">
        <v>0</v>
      </c>
      <c r="O938" s="7">
        <v>0</v>
      </c>
      <c r="P938" s="7">
        <v>0</v>
      </c>
      <c r="Q938" s="7" t="e" cm="1">
        <f t="array" ref="Q938">_xlfn.IFS(M938=1,M$1,N938=1,N$1,O938=1,O$1,P938=1,P$1)</f>
        <v>#N/A</v>
      </c>
      <c r="R938" t="s">
        <v>43</v>
      </c>
      <c r="S938" s="7">
        <v>65</v>
      </c>
      <c r="T938" s="7">
        <v>620</v>
      </c>
      <c r="U938" s="7">
        <v>20</v>
      </c>
      <c r="V938" s="7">
        <v>95</v>
      </c>
      <c r="W938" s="7">
        <v>9</v>
      </c>
      <c r="X938" s="7">
        <v>0</v>
      </c>
      <c r="Y938" s="7">
        <v>37</v>
      </c>
      <c r="Z938" s="7">
        <v>707</v>
      </c>
      <c r="AA938" s="7">
        <v>6</v>
      </c>
      <c r="AB938" s="7">
        <v>5</v>
      </c>
      <c r="AC938" s="7">
        <v>1</v>
      </c>
      <c r="AD938" s="7">
        <v>5</v>
      </c>
      <c r="AE938" s="7">
        <v>7</v>
      </c>
      <c r="AF938" s="7">
        <v>0</v>
      </c>
      <c r="AG938" s="7">
        <v>1</v>
      </c>
      <c r="AH938" s="7">
        <v>0</v>
      </c>
      <c r="AI938" s="7">
        <v>0</v>
      </c>
      <c r="AJ938" s="7">
        <v>0</v>
      </c>
      <c r="AK938" s="7">
        <v>0</v>
      </c>
      <c r="AL938" s="7">
        <v>0</v>
      </c>
      <c r="AM938" s="8">
        <v>43758</v>
      </c>
      <c r="AO938">
        <f>IF($AG938=1,G938,0)</f>
        <v>0</v>
      </c>
      <c r="AP938">
        <f>IF($AG938=1,H938,0)</f>
        <v>0</v>
      </c>
      <c r="AQ938">
        <f>IF($AG938=1,J938,0)</f>
        <v>0</v>
      </c>
      <c r="AR938">
        <f>IF($AG938=1,I938,0)</f>
        <v>1</v>
      </c>
      <c r="AS938">
        <f>IF($AG938=1,K938,0)</f>
        <v>0</v>
      </c>
      <c r="AU938">
        <f>IF($AJ938=1,T938,0)</f>
        <v>0</v>
      </c>
      <c r="AV938">
        <f>IF($AJ938=1,U938,0)</f>
        <v>0</v>
      </c>
      <c r="AW938">
        <f>IF($AJ938=1,V938,0)</f>
        <v>0</v>
      </c>
      <c r="AX938">
        <f>IF($AJ938=1,W938,0)</f>
        <v>0</v>
      </c>
      <c r="AY938">
        <f>IF($AJ938=1,X938,0)</f>
        <v>0</v>
      </c>
      <c r="BA938">
        <f>IF($AK938=1,M938,0)</f>
        <v>0</v>
      </c>
      <c r="BB938">
        <f>IF($AK938=1,N938,0)</f>
        <v>0</v>
      </c>
      <c r="BC938">
        <f>IF($AK938=1,O938,0)</f>
        <v>0</v>
      </c>
      <c r="BD938">
        <f>IF($AK938=1,P938,0)</f>
        <v>0</v>
      </c>
    </row>
    <row r="939" spans="1:56" x14ac:dyDescent="0.3">
      <c r="A939" s="7">
        <v>1648</v>
      </c>
      <c r="B939" s="6">
        <v>145068</v>
      </c>
      <c r="C939" s="7">
        <v>0</v>
      </c>
      <c r="D939" s="7">
        <v>1</v>
      </c>
      <c r="E939" s="7">
        <f>SUM(C939:D939)</f>
        <v>1</v>
      </c>
      <c r="F939" s="7">
        <v>46</v>
      </c>
      <c r="G939" s="7">
        <v>0</v>
      </c>
      <c r="H939" s="7">
        <v>0</v>
      </c>
      <c r="I939" s="7">
        <v>1</v>
      </c>
      <c r="J939" s="7">
        <v>0</v>
      </c>
      <c r="K939" s="7">
        <v>0</v>
      </c>
      <c r="L939" s="7" t="str" cm="1">
        <f t="array" ref="L939">_xlfn.IFS(G939=1,G$1,H939=1,H$1,I939=1,I$1,J939=1,J$1,K939=1,K$1)</f>
        <v>Together</v>
      </c>
      <c r="M939" s="7">
        <v>0</v>
      </c>
      <c r="N939" s="7">
        <v>0</v>
      </c>
      <c r="O939" s="7">
        <v>0</v>
      </c>
      <c r="P939" s="7">
        <v>1</v>
      </c>
      <c r="Q939" s="7" t="str" cm="1">
        <f t="array" ref="Q939">_xlfn.IFS(M939=1,M$1,N939=1,N$1,O939=1,O$1,P939=1,P$1)</f>
        <v>PhD</v>
      </c>
      <c r="R939" t="s">
        <v>39</v>
      </c>
      <c r="S939" s="7">
        <v>25</v>
      </c>
      <c r="T939" s="7">
        <v>45</v>
      </c>
      <c r="U939" s="7">
        <v>0</v>
      </c>
      <c r="V939" s="7">
        <v>10</v>
      </c>
      <c r="W939" s="7">
        <v>0</v>
      </c>
      <c r="X939" s="7">
        <v>0</v>
      </c>
      <c r="Y939" s="7">
        <v>10</v>
      </c>
      <c r="Z939" s="7">
        <v>45</v>
      </c>
      <c r="AA939" s="7">
        <v>1</v>
      </c>
      <c r="AB939" s="7">
        <v>1</v>
      </c>
      <c r="AC939" s="7">
        <v>0</v>
      </c>
      <c r="AD939" s="7">
        <v>2</v>
      </c>
      <c r="AE939" s="7">
        <v>7</v>
      </c>
      <c r="AF939" s="7">
        <v>0</v>
      </c>
      <c r="AG939" s="7">
        <v>0</v>
      </c>
      <c r="AH939" s="7">
        <v>0</v>
      </c>
      <c r="AI939" s="7">
        <v>0</v>
      </c>
      <c r="AJ939" s="7">
        <v>0</v>
      </c>
      <c r="AK939" s="7">
        <v>0</v>
      </c>
      <c r="AL939" s="7">
        <v>0</v>
      </c>
      <c r="AM939" s="8">
        <v>43759</v>
      </c>
      <c r="AO939">
        <f>IF($AG939=1,G939,0)</f>
        <v>0</v>
      </c>
      <c r="AP939">
        <f>IF($AG939=1,H939,0)</f>
        <v>0</v>
      </c>
      <c r="AQ939">
        <f>IF($AG939=1,J939,0)</f>
        <v>0</v>
      </c>
      <c r="AR939">
        <f>IF($AG939=1,I939,0)</f>
        <v>0</v>
      </c>
      <c r="AS939">
        <f>IF($AG939=1,K939,0)</f>
        <v>0</v>
      </c>
      <c r="AU939">
        <f>IF($AJ939=1,T939,0)</f>
        <v>0</v>
      </c>
      <c r="AV939">
        <f>IF($AJ939=1,U939,0)</f>
        <v>0</v>
      </c>
      <c r="AW939">
        <f>IF($AJ939=1,V939,0)</f>
        <v>0</v>
      </c>
      <c r="AX939">
        <f>IF($AJ939=1,W939,0)</f>
        <v>0</v>
      </c>
      <c r="AY939">
        <f>IF($AJ939=1,X939,0)</f>
        <v>0</v>
      </c>
      <c r="BA939">
        <f>IF($AK939=1,M939,0)</f>
        <v>0</v>
      </c>
      <c r="BB939">
        <f>IF($AK939=1,N939,0)</f>
        <v>0</v>
      </c>
      <c r="BC939">
        <f>IF($AK939=1,O939,0)</f>
        <v>0</v>
      </c>
      <c r="BD939">
        <f>IF($AK939=1,P939,0)</f>
        <v>0</v>
      </c>
    </row>
    <row r="940" spans="1:56" x14ac:dyDescent="0.3">
      <c r="A940" s="7">
        <v>1350</v>
      </c>
      <c r="B940" s="6">
        <v>179530</v>
      </c>
      <c r="C940" s="7">
        <v>0</v>
      </c>
      <c r="D940" s="7">
        <v>0</v>
      </c>
      <c r="E940" s="7">
        <f>SUM(C940:D940)</f>
        <v>0</v>
      </c>
      <c r="F940" s="7">
        <v>60</v>
      </c>
      <c r="G940" s="7">
        <v>0</v>
      </c>
      <c r="H940" s="7">
        <v>1</v>
      </c>
      <c r="I940" s="7">
        <v>0</v>
      </c>
      <c r="J940" s="7">
        <v>0</v>
      </c>
      <c r="K940" s="7">
        <v>0</v>
      </c>
      <c r="L940" s="7" t="str" cm="1">
        <f t="array" ref="L940">_xlfn.IFS(G940=1,G$1,H940=1,H$1,I940=1,I$1,J940=1,J$1,K940=1,K$1)</f>
        <v>Married</v>
      </c>
      <c r="M940" s="7">
        <v>0</v>
      </c>
      <c r="N940" s="7">
        <v>1</v>
      </c>
      <c r="O940" s="7">
        <v>0</v>
      </c>
      <c r="P940" s="7">
        <v>0</v>
      </c>
      <c r="Q940" s="7" t="str" cm="1">
        <f t="array" ref="Q940">_xlfn.IFS(M940=1,M$1,N940=1,N$1,O940=1,O$1,P940=1,P$1)</f>
        <v>Graduate</v>
      </c>
      <c r="R940" t="s">
        <v>42</v>
      </c>
      <c r="S940" s="7">
        <v>64</v>
      </c>
      <c r="T940" s="7">
        <v>752</v>
      </c>
      <c r="U940" s="7">
        <v>0</v>
      </c>
      <c r="V940" s="7">
        <v>1840</v>
      </c>
      <c r="W940" s="7">
        <v>291</v>
      </c>
      <c r="X940" s="7">
        <v>95</v>
      </c>
      <c r="Y940" s="7">
        <v>65</v>
      </c>
      <c r="Z940" s="7">
        <v>2912</v>
      </c>
      <c r="AA940" s="7">
        <v>1</v>
      </c>
      <c r="AB940" s="7">
        <v>4</v>
      </c>
      <c r="AC940" s="7">
        <v>10</v>
      </c>
      <c r="AD940" s="7">
        <v>11</v>
      </c>
      <c r="AE940" s="7">
        <v>2</v>
      </c>
      <c r="AF940" s="7">
        <v>0</v>
      </c>
      <c r="AG940" s="7">
        <v>0</v>
      </c>
      <c r="AH940" s="7">
        <v>0</v>
      </c>
      <c r="AI940" s="7">
        <v>0</v>
      </c>
      <c r="AJ940" s="7">
        <v>0</v>
      </c>
      <c r="AK940" s="7">
        <v>0</v>
      </c>
      <c r="AL940" s="7">
        <v>0</v>
      </c>
      <c r="AM940" s="8">
        <v>43760</v>
      </c>
      <c r="AO940">
        <f>IF($AG940=1,G940,0)</f>
        <v>0</v>
      </c>
      <c r="AP940">
        <f>IF($AG940=1,H940,0)</f>
        <v>0</v>
      </c>
      <c r="AQ940">
        <f>IF($AG940=1,J940,0)</f>
        <v>0</v>
      </c>
      <c r="AR940">
        <f>IF($AG940=1,I940,0)</f>
        <v>0</v>
      </c>
      <c r="AS940">
        <f>IF($AG940=1,K940,0)</f>
        <v>0</v>
      </c>
      <c r="AU940">
        <f>IF($AJ940=1,T940,0)</f>
        <v>0</v>
      </c>
      <c r="AV940">
        <f>IF($AJ940=1,U940,0)</f>
        <v>0</v>
      </c>
      <c r="AW940">
        <f>IF($AJ940=1,V940,0)</f>
        <v>0</v>
      </c>
      <c r="AX940">
        <f>IF($AJ940=1,W940,0)</f>
        <v>0</v>
      </c>
      <c r="AY940">
        <f>IF($AJ940=1,X940,0)</f>
        <v>0</v>
      </c>
      <c r="BA940">
        <f>IF($AK940=1,M940,0)</f>
        <v>0</v>
      </c>
      <c r="BB940">
        <f>IF($AK940=1,N940,0)</f>
        <v>0</v>
      </c>
      <c r="BC940">
        <f>IF($AK940=1,O940,0)</f>
        <v>0</v>
      </c>
      <c r="BD940">
        <f>IF($AK940=1,P940,0)</f>
        <v>0</v>
      </c>
    </row>
    <row r="941" spans="1:56" x14ac:dyDescent="0.3">
      <c r="A941" s="7">
        <v>2158</v>
      </c>
      <c r="B941" s="6">
        <v>154386</v>
      </c>
      <c r="C941" s="7">
        <v>0</v>
      </c>
      <c r="D941" s="7">
        <v>1</v>
      </c>
      <c r="E941" s="7">
        <f>SUM(C941:D941)</f>
        <v>1</v>
      </c>
      <c r="F941" s="7">
        <v>39</v>
      </c>
      <c r="G941" s="7">
        <v>0</v>
      </c>
      <c r="H941" s="7">
        <v>1</v>
      </c>
      <c r="I941" s="7">
        <v>0</v>
      </c>
      <c r="J941" s="7">
        <v>0</v>
      </c>
      <c r="K941" s="7">
        <v>0</v>
      </c>
      <c r="L941" s="7" t="str" cm="1">
        <f t="array" ref="L941">_xlfn.IFS(G941=1,G$1,H941=1,H$1,I941=1,I$1,J941=1,J$1,K941=1,K$1)</f>
        <v>Married</v>
      </c>
      <c r="M941" s="7">
        <v>0</v>
      </c>
      <c r="N941" s="7">
        <v>1</v>
      </c>
      <c r="O941" s="7">
        <v>0</v>
      </c>
      <c r="P941" s="7">
        <v>0</v>
      </c>
      <c r="Q941" s="7" t="str" cm="1">
        <f t="array" ref="Q941">_xlfn.IFS(M941=1,M$1,N941=1,N$1,O941=1,O$1,P941=1,P$1)</f>
        <v>Graduate</v>
      </c>
      <c r="R941" t="s">
        <v>39</v>
      </c>
      <c r="S941" s="7">
        <v>8</v>
      </c>
      <c r="T941" s="7">
        <v>786</v>
      </c>
      <c r="U941" s="7">
        <v>60</v>
      </c>
      <c r="V941" s="7">
        <v>182</v>
      </c>
      <c r="W941" s="7">
        <v>176</v>
      </c>
      <c r="X941" s="7">
        <v>60</v>
      </c>
      <c r="Y941" s="7">
        <v>71</v>
      </c>
      <c r="Z941" s="7">
        <v>1192</v>
      </c>
      <c r="AA941" s="7">
        <v>2</v>
      </c>
      <c r="AB941" s="7">
        <v>3</v>
      </c>
      <c r="AC941" s="7">
        <v>2</v>
      </c>
      <c r="AD941" s="7">
        <v>10</v>
      </c>
      <c r="AE941" s="7">
        <v>3</v>
      </c>
      <c r="AF941" s="7">
        <v>0</v>
      </c>
      <c r="AG941" s="7">
        <v>0</v>
      </c>
      <c r="AH941" s="7">
        <v>0</v>
      </c>
      <c r="AI941" s="7">
        <v>0</v>
      </c>
      <c r="AJ941" s="7">
        <v>0</v>
      </c>
      <c r="AK941" s="7">
        <v>0</v>
      </c>
      <c r="AL941" s="7">
        <v>0</v>
      </c>
      <c r="AM941" s="8">
        <v>43760</v>
      </c>
      <c r="AO941">
        <f>IF($AG941=1,G941,0)</f>
        <v>0</v>
      </c>
      <c r="AP941">
        <f>IF($AG941=1,H941,0)</f>
        <v>0</v>
      </c>
      <c r="AQ941">
        <f>IF($AG941=1,J941,0)</f>
        <v>0</v>
      </c>
      <c r="AR941">
        <f>IF($AG941=1,I941,0)</f>
        <v>0</v>
      </c>
      <c r="AS941">
        <f>IF($AG941=1,K941,0)</f>
        <v>0</v>
      </c>
      <c r="AU941">
        <f>IF($AJ941=1,T941,0)</f>
        <v>0</v>
      </c>
      <c r="AV941">
        <f>IF($AJ941=1,U941,0)</f>
        <v>0</v>
      </c>
      <c r="AW941">
        <f>IF($AJ941=1,V941,0)</f>
        <v>0</v>
      </c>
      <c r="AX941">
        <f>IF($AJ941=1,W941,0)</f>
        <v>0</v>
      </c>
      <c r="AY941">
        <f>IF($AJ941=1,X941,0)</f>
        <v>0</v>
      </c>
      <c r="BA941">
        <f>IF($AK941=1,M941,0)</f>
        <v>0</v>
      </c>
      <c r="BB941">
        <f>IF($AK941=1,N941,0)</f>
        <v>0</v>
      </c>
      <c r="BC941">
        <f>IF($AK941=1,O941,0)</f>
        <v>0</v>
      </c>
      <c r="BD941">
        <f>IF($AK941=1,P941,0)</f>
        <v>0</v>
      </c>
    </row>
    <row r="942" spans="1:56" x14ac:dyDescent="0.3">
      <c r="A942" s="7">
        <v>1180</v>
      </c>
      <c r="B942" s="6">
        <v>166973</v>
      </c>
      <c r="C942" s="7">
        <v>0</v>
      </c>
      <c r="D942" s="7">
        <v>0</v>
      </c>
      <c r="E942" s="7">
        <f>SUM(C942:D942)</f>
        <v>0</v>
      </c>
      <c r="F942" s="7">
        <v>31</v>
      </c>
      <c r="G942" s="7">
        <v>0</v>
      </c>
      <c r="H942" s="7">
        <v>0</v>
      </c>
      <c r="I942" s="7">
        <v>1</v>
      </c>
      <c r="J942" s="7">
        <v>0</v>
      </c>
      <c r="K942" s="7">
        <v>0</v>
      </c>
      <c r="L942" s="7" t="str" cm="1">
        <f t="array" ref="L942">_xlfn.IFS(G942=1,G$1,H942=1,H$1,I942=1,I$1,J942=1,J$1,K942=1,K$1)</f>
        <v>Together</v>
      </c>
      <c r="M942" s="7">
        <v>0</v>
      </c>
      <c r="N942" s="7">
        <v>0</v>
      </c>
      <c r="O942" s="7">
        <v>0</v>
      </c>
      <c r="P942" s="7">
        <v>1</v>
      </c>
      <c r="Q942" s="7" t="str" cm="1">
        <f t="array" ref="Q942">_xlfn.IFS(M942=1,M$1,N942=1,N$1,O942=1,O$1,P942=1,P$1)</f>
        <v>PhD</v>
      </c>
      <c r="R942" t="s">
        <v>39</v>
      </c>
      <c r="S942" s="7">
        <v>98</v>
      </c>
      <c r="T942" s="7">
        <v>1162</v>
      </c>
      <c r="U942" s="7">
        <v>55</v>
      </c>
      <c r="V942" s="7">
        <v>1077</v>
      </c>
      <c r="W942" s="7">
        <v>366</v>
      </c>
      <c r="X942" s="7">
        <v>282</v>
      </c>
      <c r="Y942" s="7">
        <v>254</v>
      </c>
      <c r="Z942" s="7">
        <v>2688</v>
      </c>
      <c r="AA942" s="7">
        <v>1</v>
      </c>
      <c r="AB942" s="7">
        <v>8</v>
      </c>
      <c r="AC942" s="7">
        <v>7</v>
      </c>
      <c r="AD942" s="7">
        <v>12</v>
      </c>
      <c r="AE942" s="7">
        <v>3</v>
      </c>
      <c r="AF942" s="7">
        <v>0</v>
      </c>
      <c r="AG942" s="7">
        <v>0</v>
      </c>
      <c r="AH942" s="7">
        <v>0</v>
      </c>
      <c r="AI942" s="7">
        <v>0</v>
      </c>
      <c r="AJ942" s="7">
        <v>0</v>
      </c>
      <c r="AK942" s="7">
        <v>0</v>
      </c>
      <c r="AL942" s="7">
        <v>0</v>
      </c>
      <c r="AM942" s="8">
        <v>43760</v>
      </c>
      <c r="AO942">
        <f>IF($AG942=1,G942,0)</f>
        <v>0</v>
      </c>
      <c r="AP942">
        <f>IF($AG942=1,H942,0)</f>
        <v>0</v>
      </c>
      <c r="AQ942">
        <f>IF($AG942=1,J942,0)</f>
        <v>0</v>
      </c>
      <c r="AR942">
        <f>IF($AG942=1,I942,0)</f>
        <v>0</v>
      </c>
      <c r="AS942">
        <f>IF($AG942=1,K942,0)</f>
        <v>0</v>
      </c>
      <c r="AU942">
        <f>IF($AJ942=1,T942,0)</f>
        <v>0</v>
      </c>
      <c r="AV942">
        <f>IF($AJ942=1,U942,0)</f>
        <v>0</v>
      </c>
      <c r="AW942">
        <f>IF($AJ942=1,V942,0)</f>
        <v>0</v>
      </c>
      <c r="AX942">
        <f>IF($AJ942=1,W942,0)</f>
        <v>0</v>
      </c>
      <c r="AY942">
        <f>IF($AJ942=1,X942,0)</f>
        <v>0</v>
      </c>
      <c r="BA942">
        <f>IF($AK942=1,M942,0)</f>
        <v>0</v>
      </c>
      <c r="BB942">
        <f>IF($AK942=1,N942,0)</f>
        <v>0</v>
      </c>
      <c r="BC942">
        <f>IF($AK942=1,O942,0)</f>
        <v>0</v>
      </c>
      <c r="BD942">
        <f>IF($AK942=1,P942,0)</f>
        <v>0</v>
      </c>
    </row>
    <row r="943" spans="1:56" x14ac:dyDescent="0.3">
      <c r="A943" s="7">
        <v>1095</v>
      </c>
      <c r="B943" s="6">
        <v>165846</v>
      </c>
      <c r="C943" s="7">
        <v>0</v>
      </c>
      <c r="D943" s="7">
        <v>0</v>
      </c>
      <c r="E943" s="7">
        <f>SUM(C943:D943)</f>
        <v>0</v>
      </c>
      <c r="F943" s="7">
        <v>75</v>
      </c>
      <c r="G943" s="7">
        <v>0</v>
      </c>
      <c r="H943" s="7">
        <v>1</v>
      </c>
      <c r="I943" s="7">
        <v>0</v>
      </c>
      <c r="J943" s="7">
        <v>0</v>
      </c>
      <c r="K943" s="7">
        <v>0</v>
      </c>
      <c r="L943" s="7" t="str" cm="1">
        <f t="array" ref="L943">_xlfn.IFS(G943=1,G$1,H943=1,H$1,I943=1,I$1,J943=1,J$1,K943=1,K$1)</f>
        <v>Married</v>
      </c>
      <c r="M943" s="7">
        <v>0</v>
      </c>
      <c r="N943" s="7">
        <v>0</v>
      </c>
      <c r="O943" s="7">
        <v>0</v>
      </c>
      <c r="P943" s="7">
        <v>1</v>
      </c>
      <c r="Q943" s="7" t="str" cm="1">
        <f t="array" ref="Q943">_xlfn.IFS(M943=1,M$1,N943=1,N$1,O943=1,O$1,P943=1,P$1)</f>
        <v>PhD</v>
      </c>
      <c r="R943" t="s">
        <v>40</v>
      </c>
      <c r="S943" s="7">
        <v>68</v>
      </c>
      <c r="T943" s="7">
        <v>1416</v>
      </c>
      <c r="U943" s="7">
        <v>204</v>
      </c>
      <c r="V943" s="7">
        <v>695</v>
      </c>
      <c r="W943" s="7">
        <v>201</v>
      </c>
      <c r="X943" s="7">
        <v>101</v>
      </c>
      <c r="Y943" s="7">
        <v>204</v>
      </c>
      <c r="Z943" s="7">
        <v>2413</v>
      </c>
      <c r="AA943" s="7">
        <v>1</v>
      </c>
      <c r="AB943" s="7">
        <v>6</v>
      </c>
      <c r="AC943" s="7">
        <v>3</v>
      </c>
      <c r="AD943" s="7">
        <v>6</v>
      </c>
      <c r="AE943" s="7">
        <v>4</v>
      </c>
      <c r="AF943" s="7">
        <v>0</v>
      </c>
      <c r="AG943" s="7">
        <v>0</v>
      </c>
      <c r="AH943" s="7">
        <v>0</v>
      </c>
      <c r="AI943" s="7">
        <v>0</v>
      </c>
      <c r="AJ943" s="7">
        <v>0</v>
      </c>
      <c r="AK943" s="7">
        <v>0</v>
      </c>
      <c r="AL943" s="7">
        <v>0</v>
      </c>
      <c r="AM943" s="8">
        <v>43760</v>
      </c>
      <c r="AO943">
        <f>IF($AG943=1,G943,0)</f>
        <v>0</v>
      </c>
      <c r="AP943">
        <f>IF($AG943=1,H943,0)</f>
        <v>0</v>
      </c>
      <c r="AQ943">
        <f>IF($AG943=1,J943,0)</f>
        <v>0</v>
      </c>
      <c r="AR943">
        <f>IF($AG943=1,I943,0)</f>
        <v>0</v>
      </c>
      <c r="AS943">
        <f>IF($AG943=1,K943,0)</f>
        <v>0</v>
      </c>
      <c r="AU943">
        <f>IF($AJ943=1,T943,0)</f>
        <v>0</v>
      </c>
      <c r="AV943">
        <f>IF($AJ943=1,U943,0)</f>
        <v>0</v>
      </c>
      <c r="AW943">
        <f>IF($AJ943=1,V943,0)</f>
        <v>0</v>
      </c>
      <c r="AX943">
        <f>IF($AJ943=1,W943,0)</f>
        <v>0</v>
      </c>
      <c r="AY943">
        <f>IF($AJ943=1,X943,0)</f>
        <v>0</v>
      </c>
      <c r="BA943">
        <f>IF($AK943=1,M943,0)</f>
        <v>0</v>
      </c>
      <c r="BB943">
        <f>IF($AK943=1,N943,0)</f>
        <v>0</v>
      </c>
      <c r="BC943">
        <f>IF($AK943=1,O943,0)</f>
        <v>0</v>
      </c>
      <c r="BD943">
        <f>IF($AK943=1,P943,0)</f>
        <v>0</v>
      </c>
    </row>
    <row r="944" spans="1:56" x14ac:dyDescent="0.3">
      <c r="A944" s="7">
        <v>2103</v>
      </c>
      <c r="B944" s="6">
        <v>152034</v>
      </c>
      <c r="C944" s="7">
        <v>1</v>
      </c>
      <c r="D944" s="7">
        <v>1</v>
      </c>
      <c r="E944" s="7">
        <f>SUM(C944:D944)</f>
        <v>2</v>
      </c>
      <c r="F944" s="7">
        <v>47</v>
      </c>
      <c r="G944" s="7">
        <v>1</v>
      </c>
      <c r="H944" s="7">
        <v>0</v>
      </c>
      <c r="I944" s="7">
        <v>0</v>
      </c>
      <c r="J944" s="7">
        <v>0</v>
      </c>
      <c r="K944" s="7">
        <v>0</v>
      </c>
      <c r="L944" s="7" t="str" cm="1">
        <f t="array" ref="L944">_xlfn.IFS(G944=1,G$1,H944=1,H$1,I944=1,I$1,J944=1,J$1,K944=1,K$1)</f>
        <v>Divorced</v>
      </c>
      <c r="M944" s="7">
        <v>0</v>
      </c>
      <c r="N944" s="7">
        <v>0</v>
      </c>
      <c r="O944" s="7">
        <v>1</v>
      </c>
      <c r="P944" s="7">
        <v>0</v>
      </c>
      <c r="Q944" s="7" t="str" cm="1">
        <f t="array" ref="Q944">_xlfn.IFS(M944=1,M$1,N944=1,N$1,O944=1,O$1,P944=1,P$1)</f>
        <v>Master</v>
      </c>
      <c r="R944" t="s">
        <v>40</v>
      </c>
      <c r="S944" s="7">
        <v>67</v>
      </c>
      <c r="T944" s="7">
        <v>427</v>
      </c>
      <c r="U944" s="7">
        <v>0</v>
      </c>
      <c r="V944" s="7">
        <v>272</v>
      </c>
      <c r="W944" s="7">
        <v>20</v>
      </c>
      <c r="X944" s="7">
        <v>38</v>
      </c>
      <c r="Y944" s="7">
        <v>213</v>
      </c>
      <c r="Z944" s="7">
        <v>543</v>
      </c>
      <c r="AA944" s="7">
        <v>5</v>
      </c>
      <c r="AB944" s="7">
        <v>4</v>
      </c>
      <c r="AC944" s="7">
        <v>2</v>
      </c>
      <c r="AD944" s="7">
        <v>5</v>
      </c>
      <c r="AE944" s="7">
        <v>7</v>
      </c>
      <c r="AF944" s="7">
        <v>0</v>
      </c>
      <c r="AG944" s="7">
        <v>0</v>
      </c>
      <c r="AH944" s="7">
        <v>0</v>
      </c>
      <c r="AI944" s="7">
        <v>0</v>
      </c>
      <c r="AJ944" s="7">
        <v>0</v>
      </c>
      <c r="AK944" s="7">
        <v>0</v>
      </c>
      <c r="AL944" s="7">
        <v>0</v>
      </c>
      <c r="AM944" s="8">
        <v>43760</v>
      </c>
      <c r="AO944">
        <f>IF($AG944=1,G944,0)</f>
        <v>0</v>
      </c>
      <c r="AP944">
        <f>IF($AG944=1,H944,0)</f>
        <v>0</v>
      </c>
      <c r="AQ944">
        <f>IF($AG944=1,J944,0)</f>
        <v>0</v>
      </c>
      <c r="AR944">
        <f>IF($AG944=1,I944,0)</f>
        <v>0</v>
      </c>
      <c r="AS944">
        <f>IF($AG944=1,K944,0)</f>
        <v>0</v>
      </c>
      <c r="AU944">
        <f>IF($AJ944=1,T944,0)</f>
        <v>0</v>
      </c>
      <c r="AV944">
        <f>IF($AJ944=1,U944,0)</f>
        <v>0</v>
      </c>
      <c r="AW944">
        <f>IF($AJ944=1,V944,0)</f>
        <v>0</v>
      </c>
      <c r="AX944">
        <f>IF($AJ944=1,W944,0)</f>
        <v>0</v>
      </c>
      <c r="AY944">
        <f>IF($AJ944=1,X944,0)</f>
        <v>0</v>
      </c>
      <c r="BA944">
        <f>IF($AK944=1,M944,0)</f>
        <v>0</v>
      </c>
      <c r="BB944">
        <f>IF($AK944=1,N944,0)</f>
        <v>0</v>
      </c>
      <c r="BC944">
        <f>IF($AK944=1,O944,0)</f>
        <v>0</v>
      </c>
      <c r="BD944">
        <f>IF($AK944=1,P944,0)</f>
        <v>0</v>
      </c>
    </row>
    <row r="945" spans="1:56" x14ac:dyDescent="0.3">
      <c r="A945" s="7">
        <v>1985</v>
      </c>
      <c r="B945" s="6">
        <v>136930</v>
      </c>
      <c r="C945" s="7">
        <v>0</v>
      </c>
      <c r="D945" s="7">
        <v>1</v>
      </c>
      <c r="E945" s="7">
        <f>SUM(C945:D945)</f>
        <v>1</v>
      </c>
      <c r="F945" s="7">
        <v>66</v>
      </c>
      <c r="G945" s="7">
        <v>0</v>
      </c>
      <c r="H945" s="7">
        <v>1</v>
      </c>
      <c r="I945" s="7">
        <v>0</v>
      </c>
      <c r="J945" s="7">
        <v>0</v>
      </c>
      <c r="K945" s="7">
        <v>0</v>
      </c>
      <c r="L945" s="7" t="str" cm="1">
        <f t="array" ref="L945">_xlfn.IFS(G945=1,G$1,H945=1,H$1,I945=1,I$1,J945=1,J$1,K945=1,K$1)</f>
        <v>Married</v>
      </c>
      <c r="M945" s="7">
        <v>0</v>
      </c>
      <c r="N945" s="7">
        <v>0</v>
      </c>
      <c r="O945" s="7">
        <v>0</v>
      </c>
      <c r="P945" s="7">
        <v>1</v>
      </c>
      <c r="Q945" s="7" t="str" cm="1">
        <f t="array" ref="Q945">_xlfn.IFS(M945=1,M$1,N945=1,N$1,O945=1,O$1,P945=1,P$1)</f>
        <v>PhD</v>
      </c>
      <c r="R945" t="s">
        <v>43</v>
      </c>
      <c r="S945" s="7">
        <v>50</v>
      </c>
      <c r="T945" s="7">
        <v>827</v>
      </c>
      <c r="U945" s="7">
        <v>7</v>
      </c>
      <c r="V945" s="7">
        <v>115</v>
      </c>
      <c r="W945" s="7">
        <v>0</v>
      </c>
      <c r="X945" s="7">
        <v>7</v>
      </c>
      <c r="Y945" s="7">
        <v>145</v>
      </c>
      <c r="Z945" s="7">
        <v>812</v>
      </c>
      <c r="AA945" s="7">
        <v>5</v>
      </c>
      <c r="AB945" s="7">
        <v>5</v>
      </c>
      <c r="AC945" s="7">
        <v>2</v>
      </c>
      <c r="AD945" s="7">
        <v>4</v>
      </c>
      <c r="AE945" s="7">
        <v>8</v>
      </c>
      <c r="AF945" s="7">
        <v>0</v>
      </c>
      <c r="AG945" s="7">
        <v>0</v>
      </c>
      <c r="AH945" s="7">
        <v>0</v>
      </c>
      <c r="AI945" s="7">
        <v>0</v>
      </c>
      <c r="AJ945" s="7">
        <v>0</v>
      </c>
      <c r="AK945" s="7">
        <v>0</v>
      </c>
      <c r="AL945" s="7">
        <v>0</v>
      </c>
      <c r="AM945" s="8">
        <v>43760</v>
      </c>
      <c r="AO945">
        <f>IF($AG945=1,G945,0)</f>
        <v>0</v>
      </c>
      <c r="AP945">
        <f>IF($AG945=1,H945,0)</f>
        <v>0</v>
      </c>
      <c r="AQ945">
        <f>IF($AG945=1,J945,0)</f>
        <v>0</v>
      </c>
      <c r="AR945">
        <f>IF($AG945=1,I945,0)</f>
        <v>0</v>
      </c>
      <c r="AS945">
        <f>IF($AG945=1,K945,0)</f>
        <v>0</v>
      </c>
      <c r="AU945">
        <f>IF($AJ945=1,T945,0)</f>
        <v>0</v>
      </c>
      <c r="AV945">
        <f>IF($AJ945=1,U945,0)</f>
        <v>0</v>
      </c>
      <c r="AW945">
        <f>IF($AJ945=1,V945,0)</f>
        <v>0</v>
      </c>
      <c r="AX945">
        <f>IF($AJ945=1,W945,0)</f>
        <v>0</v>
      </c>
      <c r="AY945">
        <f>IF($AJ945=1,X945,0)</f>
        <v>0</v>
      </c>
      <c r="BA945">
        <f>IF($AK945=1,M945,0)</f>
        <v>0</v>
      </c>
      <c r="BB945">
        <f>IF($AK945=1,N945,0)</f>
        <v>0</v>
      </c>
      <c r="BC945">
        <f>IF($AK945=1,O945,0)</f>
        <v>0</v>
      </c>
      <c r="BD945">
        <f>IF($AK945=1,P945,0)</f>
        <v>0</v>
      </c>
    </row>
    <row r="946" spans="1:56" x14ac:dyDescent="0.3">
      <c r="A946" s="7">
        <v>1900</v>
      </c>
      <c r="B946" s="6">
        <v>174637</v>
      </c>
      <c r="C946" s="7">
        <v>0</v>
      </c>
      <c r="D946" s="7">
        <v>0</v>
      </c>
      <c r="E946" s="7">
        <f>SUM(C946:D946)</f>
        <v>0</v>
      </c>
      <c r="F946" s="7">
        <v>66</v>
      </c>
      <c r="G946" s="7">
        <v>0</v>
      </c>
      <c r="H946" s="7">
        <v>0</v>
      </c>
      <c r="I946" s="7">
        <v>0</v>
      </c>
      <c r="J946" s="7">
        <v>1</v>
      </c>
      <c r="K946" s="7">
        <v>0</v>
      </c>
      <c r="L946" s="7" t="str" cm="1">
        <f t="array" ref="L946">_xlfn.IFS(G946=1,G$1,H946=1,H$1,I946=1,I$1,J946=1,J$1,K946=1,K$1)</f>
        <v>Single</v>
      </c>
      <c r="M946" s="7">
        <v>0</v>
      </c>
      <c r="N946" s="7">
        <v>0</v>
      </c>
      <c r="O946" s="7">
        <v>0</v>
      </c>
      <c r="P946" s="7">
        <v>1</v>
      </c>
      <c r="Q946" s="7" t="str" cm="1">
        <f t="array" ref="Q946">_xlfn.IFS(M946=1,M$1,N946=1,N$1,O946=1,O$1,P946=1,P$1)</f>
        <v>PhD</v>
      </c>
      <c r="R946" t="s">
        <v>39</v>
      </c>
      <c r="S946" s="7">
        <v>73</v>
      </c>
      <c r="T946" s="7">
        <v>2246</v>
      </c>
      <c r="U946" s="7">
        <v>150</v>
      </c>
      <c r="V946" s="7">
        <v>1086</v>
      </c>
      <c r="W946" s="7">
        <v>342</v>
      </c>
      <c r="X946" s="7">
        <v>0</v>
      </c>
      <c r="Y946" s="7">
        <v>37</v>
      </c>
      <c r="Z946" s="7">
        <v>3786</v>
      </c>
      <c r="AA946" s="7">
        <v>1</v>
      </c>
      <c r="AB946" s="7">
        <v>6</v>
      </c>
      <c r="AC946" s="7">
        <v>9</v>
      </c>
      <c r="AD946" s="7">
        <v>9</v>
      </c>
      <c r="AE946" s="7">
        <v>3</v>
      </c>
      <c r="AF946" s="7">
        <v>0</v>
      </c>
      <c r="AG946" s="7">
        <v>0</v>
      </c>
      <c r="AH946" s="7">
        <v>0</v>
      </c>
      <c r="AI946" s="7">
        <v>1</v>
      </c>
      <c r="AJ946" s="7">
        <v>0</v>
      </c>
      <c r="AK946" s="7">
        <v>0</v>
      </c>
      <c r="AL946" s="7">
        <v>0</v>
      </c>
      <c r="AM946" s="8">
        <v>43761</v>
      </c>
      <c r="AO946">
        <f>IF($AG946=1,G946,0)</f>
        <v>0</v>
      </c>
      <c r="AP946">
        <f>IF($AG946=1,H946,0)</f>
        <v>0</v>
      </c>
      <c r="AQ946">
        <f>IF($AG946=1,J946,0)</f>
        <v>0</v>
      </c>
      <c r="AR946">
        <f>IF($AG946=1,I946,0)</f>
        <v>0</v>
      </c>
      <c r="AS946">
        <f>IF($AG946=1,K946,0)</f>
        <v>0</v>
      </c>
      <c r="AU946">
        <f>IF($AJ946=1,T946,0)</f>
        <v>0</v>
      </c>
      <c r="AV946">
        <f>IF($AJ946=1,U946,0)</f>
        <v>0</v>
      </c>
      <c r="AW946">
        <f>IF($AJ946=1,V946,0)</f>
        <v>0</v>
      </c>
      <c r="AX946">
        <f>IF($AJ946=1,W946,0)</f>
        <v>0</v>
      </c>
      <c r="AY946">
        <f>IF($AJ946=1,X946,0)</f>
        <v>0</v>
      </c>
      <c r="BA946">
        <f>IF($AK946=1,M946,0)</f>
        <v>0</v>
      </c>
      <c r="BB946">
        <f>IF($AK946=1,N946,0)</f>
        <v>0</v>
      </c>
      <c r="BC946">
        <f>IF($AK946=1,O946,0)</f>
        <v>0</v>
      </c>
      <c r="BD946">
        <f>IF($AK946=1,P946,0)</f>
        <v>0</v>
      </c>
    </row>
    <row r="947" spans="1:56" x14ac:dyDescent="0.3">
      <c r="A947" s="7">
        <v>2624</v>
      </c>
      <c r="B947" s="6">
        <v>157136</v>
      </c>
      <c r="C947" s="7">
        <v>0</v>
      </c>
      <c r="D947" s="7">
        <v>0</v>
      </c>
      <c r="E947" s="7">
        <f>SUM(C947:D947)</f>
        <v>0</v>
      </c>
      <c r="F947" s="7">
        <v>53</v>
      </c>
      <c r="G947" s="7">
        <v>1</v>
      </c>
      <c r="H947" s="7">
        <v>0</v>
      </c>
      <c r="I947" s="7">
        <v>0</v>
      </c>
      <c r="J947" s="7">
        <v>0</v>
      </c>
      <c r="K947" s="7">
        <v>0</v>
      </c>
      <c r="L947" s="7" t="str" cm="1">
        <f t="array" ref="L947">_xlfn.IFS(G947=1,G$1,H947=1,H$1,I947=1,I$1,J947=1,J$1,K947=1,K$1)</f>
        <v>Divorced</v>
      </c>
      <c r="M947" s="7">
        <v>0</v>
      </c>
      <c r="N947" s="7">
        <v>1</v>
      </c>
      <c r="O947" s="7">
        <v>0</v>
      </c>
      <c r="P947" s="7">
        <v>0</v>
      </c>
      <c r="Q947" s="7" t="str" cm="1">
        <f t="array" ref="Q947">_xlfn.IFS(M947=1,M$1,N947=1,N$1,O947=1,O$1,P947=1,P$1)</f>
        <v>Graduate</v>
      </c>
      <c r="R947" t="s">
        <v>44</v>
      </c>
      <c r="S947" s="7">
        <v>18</v>
      </c>
      <c r="T947" s="7">
        <v>734</v>
      </c>
      <c r="U947" s="7">
        <v>385</v>
      </c>
      <c r="V947" s="7">
        <v>1647</v>
      </c>
      <c r="W947" s="7">
        <v>94</v>
      </c>
      <c r="X947" s="7">
        <v>33</v>
      </c>
      <c r="Y947" s="7">
        <v>349</v>
      </c>
      <c r="Z947" s="7">
        <v>2544</v>
      </c>
      <c r="AA947" s="7">
        <v>1</v>
      </c>
      <c r="AB947" s="7">
        <v>7</v>
      </c>
      <c r="AC947" s="7">
        <v>5</v>
      </c>
      <c r="AD947" s="7">
        <v>7</v>
      </c>
      <c r="AE947" s="7">
        <v>6</v>
      </c>
      <c r="AF947" s="7">
        <v>0</v>
      </c>
      <c r="AG947" s="7">
        <v>0</v>
      </c>
      <c r="AH947" s="7">
        <v>0</v>
      </c>
      <c r="AI947" s="7">
        <v>0</v>
      </c>
      <c r="AJ947" s="7">
        <v>0</v>
      </c>
      <c r="AK947" s="7">
        <v>0</v>
      </c>
      <c r="AL947" s="7">
        <v>1</v>
      </c>
      <c r="AM947" s="8">
        <v>43761</v>
      </c>
      <c r="AO947">
        <f>IF($AG947=1,G947,0)</f>
        <v>0</v>
      </c>
      <c r="AP947">
        <f>IF($AG947=1,H947,0)</f>
        <v>0</v>
      </c>
      <c r="AQ947">
        <f>IF($AG947=1,J947,0)</f>
        <v>0</v>
      </c>
      <c r="AR947">
        <f>IF($AG947=1,I947,0)</f>
        <v>0</v>
      </c>
      <c r="AS947">
        <f>IF($AG947=1,K947,0)</f>
        <v>0</v>
      </c>
      <c r="AU947">
        <f>IF($AJ947=1,T947,0)</f>
        <v>0</v>
      </c>
      <c r="AV947">
        <f>IF($AJ947=1,U947,0)</f>
        <v>0</v>
      </c>
      <c r="AW947">
        <f>IF($AJ947=1,V947,0)</f>
        <v>0</v>
      </c>
      <c r="AX947">
        <f>IF($AJ947=1,W947,0)</f>
        <v>0</v>
      </c>
      <c r="AY947">
        <f>IF($AJ947=1,X947,0)</f>
        <v>0</v>
      </c>
      <c r="BA947">
        <f>IF($AK947=1,M947,0)</f>
        <v>0</v>
      </c>
      <c r="BB947">
        <f>IF($AK947=1,N947,0)</f>
        <v>0</v>
      </c>
      <c r="BC947">
        <f>IF($AK947=1,O947,0)</f>
        <v>0</v>
      </c>
      <c r="BD947">
        <f>IF($AK947=1,P947,0)</f>
        <v>0</v>
      </c>
    </row>
    <row r="948" spans="1:56" x14ac:dyDescent="0.3">
      <c r="A948" s="7">
        <v>2826</v>
      </c>
      <c r="B948" s="6">
        <v>122280</v>
      </c>
      <c r="C948" s="7">
        <v>1</v>
      </c>
      <c r="D948" s="7">
        <v>0</v>
      </c>
      <c r="E948" s="7">
        <f>SUM(C948:D948)</f>
        <v>1</v>
      </c>
      <c r="F948" s="7">
        <v>45</v>
      </c>
      <c r="G948" s="7">
        <v>0</v>
      </c>
      <c r="H948" s="7">
        <v>0</v>
      </c>
      <c r="I948" s="7">
        <v>1</v>
      </c>
      <c r="J948" s="7">
        <v>0</v>
      </c>
      <c r="K948" s="7">
        <v>0</v>
      </c>
      <c r="L948" s="7" t="str" cm="1">
        <f t="array" ref="L948">_xlfn.IFS(G948=1,G$1,H948=1,H$1,I948=1,I$1,J948=1,J$1,K948=1,K$1)</f>
        <v>Together</v>
      </c>
      <c r="M948" s="7">
        <v>0</v>
      </c>
      <c r="N948" s="7">
        <v>1</v>
      </c>
      <c r="O948" s="7">
        <v>0</v>
      </c>
      <c r="P948" s="7">
        <v>0</v>
      </c>
      <c r="Q948" s="7" t="str" cm="1">
        <f t="array" ref="Q948">_xlfn.IFS(M948=1,M$1,N948=1,N$1,O948=1,O$1,P948=1,P$1)</f>
        <v>Graduate</v>
      </c>
      <c r="R948" t="s">
        <v>42</v>
      </c>
      <c r="S948" s="7">
        <v>85</v>
      </c>
      <c r="T948" s="7">
        <v>11</v>
      </c>
      <c r="U948" s="7">
        <v>5</v>
      </c>
      <c r="V948" s="7">
        <v>22</v>
      </c>
      <c r="W948" s="7">
        <v>16</v>
      </c>
      <c r="X948" s="7">
        <v>5</v>
      </c>
      <c r="Y948" s="7">
        <v>11</v>
      </c>
      <c r="Z948" s="7">
        <v>49</v>
      </c>
      <c r="AA948" s="7">
        <v>1</v>
      </c>
      <c r="AB948" s="7">
        <v>1</v>
      </c>
      <c r="AC948" s="7">
        <v>0</v>
      </c>
      <c r="AD948" s="7">
        <v>2</v>
      </c>
      <c r="AE948" s="7">
        <v>8</v>
      </c>
      <c r="AF948" s="7">
        <v>0</v>
      </c>
      <c r="AG948" s="7">
        <v>0</v>
      </c>
      <c r="AH948" s="7">
        <v>0</v>
      </c>
      <c r="AI948" s="7">
        <v>0</v>
      </c>
      <c r="AJ948" s="7">
        <v>0</v>
      </c>
      <c r="AK948" s="7">
        <v>0</v>
      </c>
      <c r="AL948" s="7">
        <v>0</v>
      </c>
      <c r="AM948" s="8">
        <v>43762</v>
      </c>
      <c r="AO948">
        <f>IF($AG948=1,G948,0)</f>
        <v>0</v>
      </c>
      <c r="AP948">
        <f>IF($AG948=1,H948,0)</f>
        <v>0</v>
      </c>
      <c r="AQ948">
        <f>IF($AG948=1,J948,0)</f>
        <v>0</v>
      </c>
      <c r="AR948">
        <f>IF($AG948=1,I948,0)</f>
        <v>0</v>
      </c>
      <c r="AS948">
        <f>IF($AG948=1,K948,0)</f>
        <v>0</v>
      </c>
      <c r="AU948">
        <f>IF($AJ948=1,T948,0)</f>
        <v>0</v>
      </c>
      <c r="AV948">
        <f>IF($AJ948=1,U948,0)</f>
        <v>0</v>
      </c>
      <c r="AW948">
        <f>IF($AJ948=1,V948,0)</f>
        <v>0</v>
      </c>
      <c r="AX948">
        <f>IF($AJ948=1,W948,0)</f>
        <v>0</v>
      </c>
      <c r="AY948">
        <f>IF($AJ948=1,X948,0)</f>
        <v>0</v>
      </c>
      <c r="BA948">
        <f>IF($AK948=1,M948,0)</f>
        <v>0</v>
      </c>
      <c r="BB948">
        <f>IF($AK948=1,N948,0)</f>
        <v>0</v>
      </c>
      <c r="BC948">
        <f>IF($AK948=1,O948,0)</f>
        <v>0</v>
      </c>
      <c r="BD948">
        <f>IF($AK948=1,P948,0)</f>
        <v>0</v>
      </c>
    </row>
    <row r="949" spans="1:56" x14ac:dyDescent="0.3">
      <c r="A949" s="7">
        <v>2858</v>
      </c>
      <c r="B949" s="6">
        <v>162772</v>
      </c>
      <c r="C949" s="7">
        <v>0</v>
      </c>
      <c r="D949" s="7">
        <v>1</v>
      </c>
      <c r="E949" s="7">
        <f>SUM(C949:D949)</f>
        <v>1</v>
      </c>
      <c r="F949" s="7">
        <v>51</v>
      </c>
      <c r="G949" s="7">
        <v>0</v>
      </c>
      <c r="H949" s="7">
        <v>0</v>
      </c>
      <c r="I949" s="7">
        <v>0</v>
      </c>
      <c r="J949" s="7">
        <v>1</v>
      </c>
      <c r="K949" s="7">
        <v>0</v>
      </c>
      <c r="L949" s="7" t="str" cm="1">
        <f t="array" ref="L949">_xlfn.IFS(G949=1,G$1,H949=1,H$1,I949=1,I$1,J949=1,J$1,K949=1,K$1)</f>
        <v>Single</v>
      </c>
      <c r="M949" s="7">
        <v>0</v>
      </c>
      <c r="N949" s="7">
        <v>0</v>
      </c>
      <c r="O949" s="7">
        <v>1</v>
      </c>
      <c r="P949" s="7">
        <v>0</v>
      </c>
      <c r="Q949" s="7" t="str" cm="1">
        <f t="array" ref="Q949">_xlfn.IFS(M949=1,M$1,N949=1,N$1,O949=1,O$1,P949=1,P$1)</f>
        <v>Master</v>
      </c>
      <c r="R949" t="s">
        <v>44</v>
      </c>
      <c r="S949" s="7">
        <v>74</v>
      </c>
      <c r="T949" s="7">
        <v>1507</v>
      </c>
      <c r="U949" s="7">
        <v>127</v>
      </c>
      <c r="V949" s="7">
        <v>407</v>
      </c>
      <c r="W949" s="7">
        <v>112</v>
      </c>
      <c r="X949" s="7">
        <v>21</v>
      </c>
      <c r="Y949" s="7">
        <v>280</v>
      </c>
      <c r="Z949" s="7">
        <v>1893</v>
      </c>
      <c r="AA949" s="7">
        <v>1</v>
      </c>
      <c r="AB949" s="7">
        <v>5</v>
      </c>
      <c r="AC949" s="7">
        <v>6</v>
      </c>
      <c r="AD949" s="7">
        <v>11</v>
      </c>
      <c r="AE949" s="7">
        <v>2</v>
      </c>
      <c r="AF949" s="7">
        <v>0</v>
      </c>
      <c r="AG949" s="7">
        <v>1</v>
      </c>
      <c r="AH949" s="7">
        <v>0</v>
      </c>
      <c r="AI949" s="7">
        <v>0</v>
      </c>
      <c r="AJ949" s="7">
        <v>0</v>
      </c>
      <c r="AK949" s="7">
        <v>0</v>
      </c>
      <c r="AL949" s="7">
        <v>0</v>
      </c>
      <c r="AM949" s="8">
        <v>43762</v>
      </c>
      <c r="AO949">
        <f>IF($AG949=1,G949,0)</f>
        <v>0</v>
      </c>
      <c r="AP949">
        <f>IF($AG949=1,H949,0)</f>
        <v>0</v>
      </c>
      <c r="AQ949">
        <f>IF($AG949=1,J949,0)</f>
        <v>1</v>
      </c>
      <c r="AR949">
        <f>IF($AG949=1,I949,0)</f>
        <v>0</v>
      </c>
      <c r="AS949">
        <f>IF($AG949=1,K949,0)</f>
        <v>0</v>
      </c>
      <c r="AU949">
        <f>IF($AJ949=1,T949,0)</f>
        <v>0</v>
      </c>
      <c r="AV949">
        <f>IF($AJ949=1,U949,0)</f>
        <v>0</v>
      </c>
      <c r="AW949">
        <f>IF($AJ949=1,V949,0)</f>
        <v>0</v>
      </c>
      <c r="AX949">
        <f>IF($AJ949=1,W949,0)</f>
        <v>0</v>
      </c>
      <c r="AY949">
        <f>IF($AJ949=1,X949,0)</f>
        <v>0</v>
      </c>
      <c r="BA949">
        <f>IF($AK949=1,M949,0)</f>
        <v>0</v>
      </c>
      <c r="BB949">
        <f>IF($AK949=1,N949,0)</f>
        <v>0</v>
      </c>
      <c r="BC949">
        <f>IF($AK949=1,O949,0)</f>
        <v>0</v>
      </c>
      <c r="BD949">
        <f>IF($AK949=1,P949,0)</f>
        <v>0</v>
      </c>
    </row>
    <row r="950" spans="1:56" x14ac:dyDescent="0.3">
      <c r="A950" s="7">
        <v>2985</v>
      </c>
      <c r="B950" s="6">
        <v>171964</v>
      </c>
      <c r="C950" s="7">
        <v>0</v>
      </c>
      <c r="D950" s="7">
        <v>0</v>
      </c>
      <c r="E950" s="7">
        <f>SUM(C950:D950)</f>
        <v>0</v>
      </c>
      <c r="F950" s="7">
        <v>62</v>
      </c>
      <c r="G950" s="7">
        <v>1</v>
      </c>
      <c r="H950" s="7">
        <v>0</v>
      </c>
      <c r="I950" s="7">
        <v>0</v>
      </c>
      <c r="J950" s="7">
        <v>0</v>
      </c>
      <c r="K950" s="7">
        <v>0</v>
      </c>
      <c r="L950" s="7" t="str" cm="1">
        <f t="array" ref="L950">_xlfn.IFS(G950=1,G$1,H950=1,H$1,I950=1,I$1,J950=1,J$1,K950=1,K$1)</f>
        <v>Divorced</v>
      </c>
      <c r="M950" s="7">
        <v>0</v>
      </c>
      <c r="N950" s="7">
        <v>1</v>
      </c>
      <c r="O950" s="7">
        <v>0</v>
      </c>
      <c r="P950" s="7">
        <v>0</v>
      </c>
      <c r="Q950" s="7" t="str" cm="1">
        <f t="array" ref="Q950">_xlfn.IFS(M950=1,M$1,N950=1,N$1,O950=1,O$1,P950=1,P$1)</f>
        <v>Graduate</v>
      </c>
      <c r="R950" t="s">
        <v>40</v>
      </c>
      <c r="S950" s="7">
        <v>81</v>
      </c>
      <c r="T950" s="7">
        <v>1403</v>
      </c>
      <c r="U950" s="7">
        <v>122</v>
      </c>
      <c r="V950" s="7">
        <v>2227</v>
      </c>
      <c r="W950" s="7">
        <v>430</v>
      </c>
      <c r="X950" s="7">
        <v>81</v>
      </c>
      <c r="Y950" s="7">
        <v>206</v>
      </c>
      <c r="Z950" s="7">
        <v>4058</v>
      </c>
      <c r="AA950" s="7">
        <v>1</v>
      </c>
      <c r="AB950" s="7">
        <v>5</v>
      </c>
      <c r="AC950" s="7">
        <v>6</v>
      </c>
      <c r="AD950" s="7">
        <v>5</v>
      </c>
      <c r="AE950" s="7">
        <v>3</v>
      </c>
      <c r="AF950" s="7">
        <v>0</v>
      </c>
      <c r="AG950" s="7">
        <v>0</v>
      </c>
      <c r="AH950" s="7">
        <v>0</v>
      </c>
      <c r="AI950" s="7">
        <v>0</v>
      </c>
      <c r="AJ950" s="7">
        <v>0</v>
      </c>
      <c r="AK950" s="7">
        <v>0</v>
      </c>
      <c r="AL950" s="7">
        <v>0</v>
      </c>
      <c r="AM950" s="8">
        <v>43763</v>
      </c>
      <c r="AO950">
        <f>IF($AG950=1,G950,0)</f>
        <v>0</v>
      </c>
      <c r="AP950">
        <f>IF($AG950=1,H950,0)</f>
        <v>0</v>
      </c>
      <c r="AQ950">
        <f>IF($AG950=1,J950,0)</f>
        <v>0</v>
      </c>
      <c r="AR950">
        <f>IF($AG950=1,I950,0)</f>
        <v>0</v>
      </c>
      <c r="AS950">
        <f>IF($AG950=1,K950,0)</f>
        <v>0</v>
      </c>
      <c r="AU950">
        <f>IF($AJ950=1,T950,0)</f>
        <v>0</v>
      </c>
      <c r="AV950">
        <f>IF($AJ950=1,U950,0)</f>
        <v>0</v>
      </c>
      <c r="AW950">
        <f>IF($AJ950=1,V950,0)</f>
        <v>0</v>
      </c>
      <c r="AX950">
        <f>IF($AJ950=1,W950,0)</f>
        <v>0</v>
      </c>
      <c r="AY950">
        <f>IF($AJ950=1,X950,0)</f>
        <v>0</v>
      </c>
      <c r="BA950">
        <f>IF($AK950=1,M950,0)</f>
        <v>0</v>
      </c>
      <c r="BB950">
        <f>IF($AK950=1,N950,0)</f>
        <v>0</v>
      </c>
      <c r="BC950">
        <f>IF($AK950=1,O950,0)</f>
        <v>0</v>
      </c>
      <c r="BD950">
        <f>IF($AK950=1,P950,0)</f>
        <v>0</v>
      </c>
    </row>
    <row r="951" spans="1:56" x14ac:dyDescent="0.3">
      <c r="A951" s="7">
        <v>3151</v>
      </c>
      <c r="B951" s="6">
        <v>126487</v>
      </c>
      <c r="C951" s="7">
        <v>1</v>
      </c>
      <c r="D951" s="7">
        <v>0</v>
      </c>
      <c r="E951" s="7">
        <f>SUM(C951:D951)</f>
        <v>1</v>
      </c>
      <c r="F951" s="7">
        <v>42</v>
      </c>
      <c r="G951" s="7">
        <v>0</v>
      </c>
      <c r="H951" s="7">
        <v>0</v>
      </c>
      <c r="I951" s="7">
        <v>0</v>
      </c>
      <c r="J951" s="7">
        <v>1</v>
      </c>
      <c r="K951" s="7">
        <v>0</v>
      </c>
      <c r="L951" s="7" t="str" cm="1">
        <f t="array" ref="L951">_xlfn.IFS(G951=1,G$1,H951=1,H$1,I951=1,I$1,J951=1,J$1,K951=1,K$1)</f>
        <v>Single</v>
      </c>
      <c r="M951" s="7">
        <v>1</v>
      </c>
      <c r="N951" s="7">
        <v>0</v>
      </c>
      <c r="O951" s="7">
        <v>0</v>
      </c>
      <c r="P951" s="7">
        <v>0</v>
      </c>
      <c r="Q951" s="7" t="str" cm="1">
        <f t="array" ref="Q951">_xlfn.IFS(M951=1,M$1,N951=1,N$1,O951=1,O$1,P951=1,P$1)</f>
        <v>Basic</v>
      </c>
      <c r="R951" t="s">
        <v>41</v>
      </c>
      <c r="S951" s="7">
        <v>23</v>
      </c>
      <c r="T951" s="7">
        <v>10</v>
      </c>
      <c r="U951" s="7">
        <v>38</v>
      </c>
      <c r="V951" s="7">
        <v>48</v>
      </c>
      <c r="W951" s="7">
        <v>57</v>
      </c>
      <c r="X951" s="7">
        <v>67</v>
      </c>
      <c r="Y951" s="7">
        <v>110</v>
      </c>
      <c r="Z951" s="7">
        <v>110</v>
      </c>
      <c r="AA951" s="7">
        <v>3</v>
      </c>
      <c r="AB951" s="7">
        <v>2</v>
      </c>
      <c r="AC951" s="7">
        <v>1</v>
      </c>
      <c r="AD951" s="7">
        <v>3</v>
      </c>
      <c r="AE951" s="7">
        <v>5</v>
      </c>
      <c r="AF951" s="7">
        <v>0</v>
      </c>
      <c r="AG951" s="7">
        <v>0</v>
      </c>
      <c r="AH951" s="7">
        <v>0</v>
      </c>
      <c r="AI951" s="7">
        <v>0</v>
      </c>
      <c r="AJ951" s="7">
        <v>0</v>
      </c>
      <c r="AK951" s="7">
        <v>0</v>
      </c>
      <c r="AL951" s="7">
        <v>0</v>
      </c>
      <c r="AM951" s="8">
        <v>43763</v>
      </c>
      <c r="AO951">
        <f>IF($AG951=1,G951,0)</f>
        <v>0</v>
      </c>
      <c r="AP951">
        <f>IF($AG951=1,H951,0)</f>
        <v>0</v>
      </c>
      <c r="AQ951">
        <f>IF($AG951=1,J951,0)</f>
        <v>0</v>
      </c>
      <c r="AR951">
        <f>IF($AG951=1,I951,0)</f>
        <v>0</v>
      </c>
      <c r="AS951">
        <f>IF($AG951=1,K951,0)</f>
        <v>0</v>
      </c>
      <c r="AU951">
        <f>IF($AJ951=1,T951,0)</f>
        <v>0</v>
      </c>
      <c r="AV951">
        <f>IF($AJ951=1,U951,0)</f>
        <v>0</v>
      </c>
      <c r="AW951">
        <f>IF($AJ951=1,V951,0)</f>
        <v>0</v>
      </c>
      <c r="AX951">
        <f>IF($AJ951=1,W951,0)</f>
        <v>0</v>
      </c>
      <c r="AY951">
        <f>IF($AJ951=1,X951,0)</f>
        <v>0</v>
      </c>
      <c r="BA951">
        <f>IF($AK951=1,M951,0)</f>
        <v>0</v>
      </c>
      <c r="BB951">
        <f>IF($AK951=1,N951,0)</f>
        <v>0</v>
      </c>
      <c r="BC951">
        <f>IF($AK951=1,O951,0)</f>
        <v>0</v>
      </c>
      <c r="BD951">
        <f>IF($AK951=1,P951,0)</f>
        <v>0</v>
      </c>
    </row>
    <row r="952" spans="1:56" x14ac:dyDescent="0.3">
      <c r="A952" s="7">
        <v>2691</v>
      </c>
      <c r="B952" s="6">
        <v>160230</v>
      </c>
      <c r="C952" s="7">
        <v>0</v>
      </c>
      <c r="D952" s="7">
        <v>1</v>
      </c>
      <c r="E952" s="7">
        <f>SUM(C952:D952)</f>
        <v>1</v>
      </c>
      <c r="F952" s="7">
        <v>64</v>
      </c>
      <c r="G952" s="7">
        <v>0</v>
      </c>
      <c r="H952" s="7">
        <v>0</v>
      </c>
      <c r="I952" s="7">
        <v>0</v>
      </c>
      <c r="J952" s="7">
        <v>1</v>
      </c>
      <c r="K952" s="7">
        <v>0</v>
      </c>
      <c r="L952" s="7" t="str" cm="1">
        <f t="array" ref="L952">_xlfn.IFS(G952=1,G$1,H952=1,H$1,I952=1,I$1,J952=1,J$1,K952=1,K$1)</f>
        <v>Single</v>
      </c>
      <c r="M952" s="7">
        <v>0</v>
      </c>
      <c r="N952" s="7">
        <v>1</v>
      </c>
      <c r="O952" s="7">
        <v>0</v>
      </c>
      <c r="P952" s="7">
        <v>0</v>
      </c>
      <c r="Q952" s="7" t="str" cm="1">
        <f t="array" ref="Q952">_xlfn.IFS(M952=1,M$1,N952=1,N$1,O952=1,O$1,P952=1,P$1)</f>
        <v>Graduate</v>
      </c>
      <c r="R952" t="s">
        <v>40</v>
      </c>
      <c r="S952" s="7">
        <v>78</v>
      </c>
      <c r="T952" s="7">
        <v>1383</v>
      </c>
      <c r="U952" s="7">
        <v>53</v>
      </c>
      <c r="V952" s="7">
        <v>976</v>
      </c>
      <c r="W952" s="7">
        <v>104</v>
      </c>
      <c r="X952" s="7">
        <v>215</v>
      </c>
      <c r="Y952" s="7">
        <v>106</v>
      </c>
      <c r="Z952" s="7">
        <v>2626</v>
      </c>
      <c r="AA952" s="7">
        <v>2</v>
      </c>
      <c r="AB952" s="7">
        <v>6</v>
      </c>
      <c r="AC952" s="7">
        <v>3</v>
      </c>
      <c r="AD952" s="7">
        <v>6</v>
      </c>
      <c r="AE952" s="7">
        <v>5</v>
      </c>
      <c r="AF952" s="7">
        <v>0</v>
      </c>
      <c r="AG952" s="7">
        <v>0</v>
      </c>
      <c r="AH952" s="7">
        <v>0</v>
      </c>
      <c r="AI952" s="7">
        <v>0</v>
      </c>
      <c r="AJ952" s="7">
        <v>0</v>
      </c>
      <c r="AK952" s="7">
        <v>0</v>
      </c>
      <c r="AL952" s="7">
        <v>0</v>
      </c>
      <c r="AM952" s="8">
        <v>43763</v>
      </c>
      <c r="AO952">
        <f>IF($AG952=1,G952,0)</f>
        <v>0</v>
      </c>
      <c r="AP952">
        <f>IF($AG952=1,H952,0)</f>
        <v>0</v>
      </c>
      <c r="AQ952">
        <f>IF($AG952=1,J952,0)</f>
        <v>0</v>
      </c>
      <c r="AR952">
        <f>IF($AG952=1,I952,0)</f>
        <v>0</v>
      </c>
      <c r="AS952">
        <f>IF($AG952=1,K952,0)</f>
        <v>0</v>
      </c>
      <c r="AU952">
        <f>IF($AJ952=1,T952,0)</f>
        <v>0</v>
      </c>
      <c r="AV952">
        <f>IF($AJ952=1,U952,0)</f>
        <v>0</v>
      </c>
      <c r="AW952">
        <f>IF($AJ952=1,V952,0)</f>
        <v>0</v>
      </c>
      <c r="AX952">
        <f>IF($AJ952=1,W952,0)</f>
        <v>0</v>
      </c>
      <c r="AY952">
        <f>IF($AJ952=1,X952,0)</f>
        <v>0</v>
      </c>
      <c r="BA952">
        <f>IF($AK952=1,M952,0)</f>
        <v>0</v>
      </c>
      <c r="BB952">
        <f>IF($AK952=1,N952,0)</f>
        <v>0</v>
      </c>
      <c r="BC952">
        <f>IF($AK952=1,O952,0)</f>
        <v>0</v>
      </c>
      <c r="BD952">
        <f>IF($AK952=1,P952,0)</f>
        <v>0</v>
      </c>
    </row>
    <row r="953" spans="1:56" x14ac:dyDescent="0.3">
      <c r="A953" s="7">
        <v>2082</v>
      </c>
      <c r="B953" s="6">
        <v>154210</v>
      </c>
      <c r="C953" s="7">
        <v>0</v>
      </c>
      <c r="D953" s="7">
        <v>1</v>
      </c>
      <c r="E953" s="7">
        <f>SUM(C953:D953)</f>
        <v>1</v>
      </c>
      <c r="F953" s="7">
        <v>41</v>
      </c>
      <c r="G953" s="7">
        <v>0</v>
      </c>
      <c r="H953" s="7">
        <v>1</v>
      </c>
      <c r="I953" s="7">
        <v>0</v>
      </c>
      <c r="J953" s="7">
        <v>0</v>
      </c>
      <c r="K953" s="7">
        <v>0</v>
      </c>
      <c r="L953" s="7" t="str" cm="1">
        <f t="array" ref="L953">_xlfn.IFS(G953=1,G$1,H953=1,H$1,I953=1,I$1,J953=1,J$1,K953=1,K$1)</f>
        <v>Married</v>
      </c>
      <c r="M953" s="7">
        <v>0</v>
      </c>
      <c r="N953" s="7">
        <v>0</v>
      </c>
      <c r="O953" s="7">
        <v>0</v>
      </c>
      <c r="P953" s="7">
        <v>0</v>
      </c>
      <c r="Q953" s="7" t="e" cm="1">
        <f t="array" ref="Q953">_xlfn.IFS(M953=1,M$1,N953=1,N$1,O953=1,O$1,P953=1,P$1)</f>
        <v>#N/A</v>
      </c>
      <c r="R953" t="s">
        <v>42</v>
      </c>
      <c r="S953" s="7">
        <v>18</v>
      </c>
      <c r="T953" s="7">
        <v>199</v>
      </c>
      <c r="U953" s="7">
        <v>154</v>
      </c>
      <c r="V953" s="7">
        <v>310</v>
      </c>
      <c r="W953" s="7">
        <v>228</v>
      </c>
      <c r="X953" s="7">
        <v>26</v>
      </c>
      <c r="Y953" s="7">
        <v>128</v>
      </c>
      <c r="Z953" s="7">
        <v>788</v>
      </c>
      <c r="AA953" s="7">
        <v>2</v>
      </c>
      <c r="AB953" s="7">
        <v>4</v>
      </c>
      <c r="AC953" s="7">
        <v>1</v>
      </c>
      <c r="AD953" s="7">
        <v>7</v>
      </c>
      <c r="AE953" s="7">
        <v>5</v>
      </c>
      <c r="AF953" s="7">
        <v>0</v>
      </c>
      <c r="AG953" s="7">
        <v>0</v>
      </c>
      <c r="AH953" s="7">
        <v>0</v>
      </c>
      <c r="AI953" s="7">
        <v>0</v>
      </c>
      <c r="AJ953" s="7">
        <v>0</v>
      </c>
      <c r="AK953" s="7">
        <v>0</v>
      </c>
      <c r="AL953" s="7">
        <v>0</v>
      </c>
      <c r="AM953" s="8">
        <v>43763</v>
      </c>
      <c r="AO953">
        <f>IF($AG953=1,G953,0)</f>
        <v>0</v>
      </c>
      <c r="AP953">
        <f>IF($AG953=1,H953,0)</f>
        <v>0</v>
      </c>
      <c r="AQ953">
        <f>IF($AG953=1,J953,0)</f>
        <v>0</v>
      </c>
      <c r="AR953">
        <f>IF($AG953=1,I953,0)</f>
        <v>0</v>
      </c>
      <c r="AS953">
        <f>IF($AG953=1,K953,0)</f>
        <v>0</v>
      </c>
      <c r="AU953">
        <f>IF($AJ953=1,T953,0)</f>
        <v>0</v>
      </c>
      <c r="AV953">
        <f>IF($AJ953=1,U953,0)</f>
        <v>0</v>
      </c>
      <c r="AW953">
        <f>IF($AJ953=1,V953,0)</f>
        <v>0</v>
      </c>
      <c r="AX953">
        <f>IF($AJ953=1,W953,0)</f>
        <v>0</v>
      </c>
      <c r="AY953">
        <f>IF($AJ953=1,X953,0)</f>
        <v>0</v>
      </c>
      <c r="BA953">
        <f>IF($AK953=1,M953,0)</f>
        <v>0</v>
      </c>
      <c r="BB953">
        <f>IF($AK953=1,N953,0)</f>
        <v>0</v>
      </c>
      <c r="BC953">
        <f>IF($AK953=1,O953,0)</f>
        <v>0</v>
      </c>
      <c r="BD953">
        <f>IF($AK953=1,P953,0)</f>
        <v>0</v>
      </c>
    </row>
    <row r="954" spans="1:56" x14ac:dyDescent="0.3">
      <c r="A954" s="7">
        <v>2387</v>
      </c>
      <c r="B954" s="6">
        <v>180134</v>
      </c>
      <c r="C954" s="7">
        <v>1</v>
      </c>
      <c r="D954" s="7">
        <v>0</v>
      </c>
      <c r="E954" s="7">
        <f>SUM(C954:D954)</f>
        <v>1</v>
      </c>
      <c r="F954" s="7">
        <v>48</v>
      </c>
      <c r="G954" s="7">
        <v>0</v>
      </c>
      <c r="H954" s="7">
        <v>1</v>
      </c>
      <c r="I954" s="7">
        <v>0</v>
      </c>
      <c r="J954" s="7">
        <v>0</v>
      </c>
      <c r="K954" s="7">
        <v>0</v>
      </c>
      <c r="L954" s="7" t="str" cm="1">
        <f t="array" ref="L954">_xlfn.IFS(G954=1,G$1,H954=1,H$1,I954=1,I$1,J954=1,J$1,K954=1,K$1)</f>
        <v>Married</v>
      </c>
      <c r="M954" s="7">
        <v>0</v>
      </c>
      <c r="N954" s="7">
        <v>1</v>
      </c>
      <c r="O954" s="7">
        <v>0</v>
      </c>
      <c r="P954" s="7">
        <v>0</v>
      </c>
      <c r="Q954" s="7" t="str" cm="1">
        <f t="array" ref="Q954">_xlfn.IFS(M954=1,M$1,N954=1,N$1,O954=1,O$1,P954=1,P$1)</f>
        <v>Graduate</v>
      </c>
      <c r="R954" t="s">
        <v>43</v>
      </c>
      <c r="S954" s="7">
        <v>40</v>
      </c>
      <c r="T954" s="7">
        <v>2738</v>
      </c>
      <c r="U954" s="7">
        <v>36</v>
      </c>
      <c r="V954" s="7">
        <v>611</v>
      </c>
      <c r="W954" s="7">
        <v>234</v>
      </c>
      <c r="X954" s="7">
        <v>0</v>
      </c>
      <c r="Y954" s="7">
        <v>180</v>
      </c>
      <c r="Z954" s="7">
        <v>3439</v>
      </c>
      <c r="AA954" s="7">
        <v>2</v>
      </c>
      <c r="AB954" s="7">
        <v>5</v>
      </c>
      <c r="AC954" s="7">
        <v>3</v>
      </c>
      <c r="AD954" s="7">
        <v>6</v>
      </c>
      <c r="AE954" s="7">
        <v>6</v>
      </c>
      <c r="AF954" s="7">
        <v>0</v>
      </c>
      <c r="AG954" s="7">
        <v>1</v>
      </c>
      <c r="AH954" s="7">
        <v>1</v>
      </c>
      <c r="AI954" s="7">
        <v>1</v>
      </c>
      <c r="AJ954" s="7">
        <v>0</v>
      </c>
      <c r="AK954" s="7">
        <v>0</v>
      </c>
      <c r="AL954" s="7">
        <v>1</v>
      </c>
      <c r="AM954" s="8">
        <v>43763</v>
      </c>
      <c r="AO954">
        <f>IF($AG954=1,G954,0)</f>
        <v>0</v>
      </c>
      <c r="AP954">
        <f>IF($AG954=1,H954,0)</f>
        <v>1</v>
      </c>
      <c r="AQ954">
        <f>IF($AG954=1,J954,0)</f>
        <v>0</v>
      </c>
      <c r="AR954">
        <f>IF($AG954=1,I954,0)</f>
        <v>0</v>
      </c>
      <c r="AS954">
        <f>IF($AG954=1,K954,0)</f>
        <v>0</v>
      </c>
      <c r="AU954">
        <f>IF($AJ954=1,T954,0)</f>
        <v>0</v>
      </c>
      <c r="AV954">
        <f>IF($AJ954=1,U954,0)</f>
        <v>0</v>
      </c>
      <c r="AW954">
        <f>IF($AJ954=1,V954,0)</f>
        <v>0</v>
      </c>
      <c r="AX954">
        <f>IF($AJ954=1,W954,0)</f>
        <v>0</v>
      </c>
      <c r="AY954">
        <f>IF($AJ954=1,X954,0)</f>
        <v>0</v>
      </c>
      <c r="BA954">
        <f>IF($AK954=1,M954,0)</f>
        <v>0</v>
      </c>
      <c r="BB954">
        <f>IF($AK954=1,N954,0)</f>
        <v>0</v>
      </c>
      <c r="BC954">
        <f>IF($AK954=1,O954,0)</f>
        <v>0</v>
      </c>
      <c r="BD954">
        <f>IF($AK954=1,P954,0)</f>
        <v>0</v>
      </c>
    </row>
    <row r="955" spans="1:56" x14ac:dyDescent="0.3">
      <c r="A955" s="7">
        <v>1233</v>
      </c>
      <c r="B955" s="6">
        <v>180134</v>
      </c>
      <c r="C955" s="7">
        <v>1</v>
      </c>
      <c r="D955" s="7">
        <v>0</v>
      </c>
      <c r="E955" s="7">
        <f>SUM(C955:D955)</f>
        <v>1</v>
      </c>
      <c r="F955" s="7">
        <v>48</v>
      </c>
      <c r="G955" s="7">
        <v>0</v>
      </c>
      <c r="H955" s="7">
        <v>1</v>
      </c>
      <c r="I955" s="7">
        <v>0</v>
      </c>
      <c r="J955" s="7">
        <v>0</v>
      </c>
      <c r="K955" s="7">
        <v>0</v>
      </c>
      <c r="L955" s="7" t="str" cm="1">
        <f t="array" ref="L955">_xlfn.IFS(G955=1,G$1,H955=1,H$1,I955=1,I$1,J955=1,J$1,K955=1,K$1)</f>
        <v>Married</v>
      </c>
      <c r="M955" s="7">
        <v>0</v>
      </c>
      <c r="N955" s="7">
        <v>1</v>
      </c>
      <c r="O955" s="7">
        <v>0</v>
      </c>
      <c r="P955" s="7">
        <v>0</v>
      </c>
      <c r="Q955" s="7" t="str" cm="1">
        <f t="array" ref="Q955">_xlfn.IFS(M955=1,M$1,N955=1,N$1,O955=1,O$1,P955=1,P$1)</f>
        <v>Graduate</v>
      </c>
      <c r="R955" t="s">
        <v>40</v>
      </c>
      <c r="S955" s="7">
        <v>40</v>
      </c>
      <c r="T955" s="7">
        <v>2738</v>
      </c>
      <c r="U955" s="7">
        <v>36</v>
      </c>
      <c r="V955" s="7">
        <v>611</v>
      </c>
      <c r="W955" s="7">
        <v>234</v>
      </c>
      <c r="X955" s="7">
        <v>0</v>
      </c>
      <c r="Y955" s="7">
        <v>180</v>
      </c>
      <c r="Z955" s="7">
        <v>3439</v>
      </c>
      <c r="AA955" s="7">
        <v>2</v>
      </c>
      <c r="AB955" s="7">
        <v>5</v>
      </c>
      <c r="AC955" s="7">
        <v>3</v>
      </c>
      <c r="AD955" s="7">
        <v>6</v>
      </c>
      <c r="AE955" s="7">
        <v>6</v>
      </c>
      <c r="AF955" s="7">
        <v>0</v>
      </c>
      <c r="AG955" s="7">
        <v>1</v>
      </c>
      <c r="AH955" s="7">
        <v>1</v>
      </c>
      <c r="AI955" s="7">
        <v>1</v>
      </c>
      <c r="AJ955" s="7">
        <v>0</v>
      </c>
      <c r="AK955" s="7">
        <v>0</v>
      </c>
      <c r="AL955" s="7">
        <v>1</v>
      </c>
      <c r="AM955" s="8">
        <v>43763</v>
      </c>
      <c r="AO955">
        <f>IF($AG955=1,G955,0)</f>
        <v>0</v>
      </c>
      <c r="AP955">
        <f>IF($AG955=1,H955,0)</f>
        <v>1</v>
      </c>
      <c r="AQ955">
        <f>IF($AG955=1,J955,0)</f>
        <v>0</v>
      </c>
      <c r="AR955">
        <f>IF($AG955=1,I955,0)</f>
        <v>0</v>
      </c>
      <c r="AS955">
        <f>IF($AG955=1,K955,0)</f>
        <v>0</v>
      </c>
      <c r="AU955">
        <f>IF($AJ955=1,T955,0)</f>
        <v>0</v>
      </c>
      <c r="AV955">
        <f>IF($AJ955=1,U955,0)</f>
        <v>0</v>
      </c>
      <c r="AW955">
        <f>IF($AJ955=1,V955,0)</f>
        <v>0</v>
      </c>
      <c r="AX955">
        <f>IF($AJ955=1,W955,0)</f>
        <v>0</v>
      </c>
      <c r="AY955">
        <f>IF($AJ955=1,X955,0)</f>
        <v>0</v>
      </c>
      <c r="BA955">
        <f>IF($AK955=1,M955,0)</f>
        <v>0</v>
      </c>
      <c r="BB955">
        <f>IF($AK955=1,N955,0)</f>
        <v>0</v>
      </c>
      <c r="BC955">
        <f>IF($AK955=1,O955,0)</f>
        <v>0</v>
      </c>
      <c r="BD955">
        <f>IF($AK955=1,P955,0)</f>
        <v>0</v>
      </c>
    </row>
    <row r="956" spans="1:56" x14ac:dyDescent="0.3">
      <c r="A956" s="7">
        <v>3064</v>
      </c>
      <c r="B956" s="6">
        <v>148699</v>
      </c>
      <c r="C956" s="7">
        <v>1</v>
      </c>
      <c r="D956" s="7">
        <v>1</v>
      </c>
      <c r="E956" s="7">
        <f>SUM(C956:D956)</f>
        <v>2</v>
      </c>
      <c r="F956" s="7">
        <v>70</v>
      </c>
      <c r="G956" s="7">
        <v>0</v>
      </c>
      <c r="H956" s="7">
        <v>1</v>
      </c>
      <c r="I956" s="7">
        <v>0</v>
      </c>
      <c r="J956" s="7">
        <v>0</v>
      </c>
      <c r="K956" s="7">
        <v>0</v>
      </c>
      <c r="L956" s="7" t="str" cm="1">
        <f t="array" ref="L956">_xlfn.IFS(G956=1,G$1,H956=1,H$1,I956=1,I$1,J956=1,J$1,K956=1,K$1)</f>
        <v>Married</v>
      </c>
      <c r="M956" s="7">
        <v>0</v>
      </c>
      <c r="N956" s="7">
        <v>0</v>
      </c>
      <c r="O956" s="7">
        <v>0</v>
      </c>
      <c r="P956" s="7">
        <v>1</v>
      </c>
      <c r="Q956" s="7" t="str" cm="1">
        <f t="array" ref="Q956">_xlfn.IFS(M956=1,M$1,N956=1,N$1,O956=1,O$1,P956=1,P$1)</f>
        <v>PhD</v>
      </c>
      <c r="R956" t="s">
        <v>39</v>
      </c>
      <c r="S956" s="7">
        <v>90</v>
      </c>
      <c r="T956" s="7">
        <v>79</v>
      </c>
      <c r="U956" s="7">
        <v>3</v>
      </c>
      <c r="V956" s="7">
        <v>31</v>
      </c>
      <c r="W956" s="7">
        <v>6</v>
      </c>
      <c r="X956" s="7">
        <v>0</v>
      </c>
      <c r="Y956" s="7">
        <v>3</v>
      </c>
      <c r="Z956" s="7">
        <v>116</v>
      </c>
      <c r="AA956" s="7">
        <v>1</v>
      </c>
      <c r="AB956" s="7">
        <v>1</v>
      </c>
      <c r="AC956" s="7">
        <v>0</v>
      </c>
      <c r="AD956" s="7">
        <v>3</v>
      </c>
      <c r="AE956" s="7">
        <v>5</v>
      </c>
      <c r="AF956" s="7">
        <v>0</v>
      </c>
      <c r="AG956" s="7">
        <v>0</v>
      </c>
      <c r="AH956" s="7">
        <v>0</v>
      </c>
      <c r="AI956" s="7">
        <v>0</v>
      </c>
      <c r="AJ956" s="7">
        <v>0</v>
      </c>
      <c r="AK956" s="7">
        <v>0</v>
      </c>
      <c r="AL956" s="7">
        <v>0</v>
      </c>
      <c r="AM956" s="8">
        <v>43764</v>
      </c>
      <c r="AO956">
        <f>IF($AG956=1,G956,0)</f>
        <v>0</v>
      </c>
      <c r="AP956">
        <f>IF($AG956=1,H956,0)</f>
        <v>0</v>
      </c>
      <c r="AQ956">
        <f>IF($AG956=1,J956,0)</f>
        <v>0</v>
      </c>
      <c r="AR956">
        <f>IF($AG956=1,I956,0)</f>
        <v>0</v>
      </c>
      <c r="AS956">
        <f>IF($AG956=1,K956,0)</f>
        <v>0</v>
      </c>
      <c r="AU956">
        <f>IF($AJ956=1,T956,0)</f>
        <v>0</v>
      </c>
      <c r="AV956">
        <f>IF($AJ956=1,U956,0)</f>
        <v>0</v>
      </c>
      <c r="AW956">
        <f>IF($AJ956=1,V956,0)</f>
        <v>0</v>
      </c>
      <c r="AX956">
        <f>IF($AJ956=1,W956,0)</f>
        <v>0</v>
      </c>
      <c r="AY956">
        <f>IF($AJ956=1,X956,0)</f>
        <v>0</v>
      </c>
      <c r="BA956">
        <f>IF($AK956=1,M956,0)</f>
        <v>0</v>
      </c>
      <c r="BB956">
        <f>IF($AK956=1,N956,0)</f>
        <v>0</v>
      </c>
      <c r="BC956">
        <f>IF($AK956=1,O956,0)</f>
        <v>0</v>
      </c>
      <c r="BD956">
        <f>IF($AK956=1,P956,0)</f>
        <v>0</v>
      </c>
    </row>
    <row r="957" spans="1:56" x14ac:dyDescent="0.3">
      <c r="A957" s="7">
        <v>1061</v>
      </c>
      <c r="B957" s="6">
        <v>125721</v>
      </c>
      <c r="C957" s="7">
        <v>1</v>
      </c>
      <c r="D957" s="7">
        <v>0</v>
      </c>
      <c r="E957" s="7">
        <f>SUM(C957:D957)</f>
        <v>1</v>
      </c>
      <c r="F957" s="7">
        <v>49</v>
      </c>
      <c r="G957" s="7">
        <v>0</v>
      </c>
      <c r="H957" s="7">
        <v>1</v>
      </c>
      <c r="I957" s="7">
        <v>0</v>
      </c>
      <c r="J957" s="7">
        <v>0</v>
      </c>
      <c r="K957" s="7">
        <v>0</v>
      </c>
      <c r="L957" s="7" t="str" cm="1">
        <f t="array" ref="L957">_xlfn.IFS(G957=1,G$1,H957=1,H$1,I957=1,I$1,J957=1,J$1,K957=1,K$1)</f>
        <v>Married</v>
      </c>
      <c r="M957" s="7">
        <v>0</v>
      </c>
      <c r="N957" s="7">
        <v>1</v>
      </c>
      <c r="O957" s="7">
        <v>0</v>
      </c>
      <c r="P957" s="7">
        <v>0</v>
      </c>
      <c r="Q957" s="7" t="str" cm="1">
        <f t="array" ref="Q957">_xlfn.IFS(M957=1,M$1,N957=1,N$1,O957=1,O$1,P957=1,P$1)</f>
        <v>Graduate</v>
      </c>
      <c r="R957" t="s">
        <v>43</v>
      </c>
      <c r="S957" s="7">
        <v>75</v>
      </c>
      <c r="T957" s="7">
        <v>5</v>
      </c>
      <c r="U957" s="7">
        <v>15</v>
      </c>
      <c r="V957" s="7">
        <v>29</v>
      </c>
      <c r="W957" s="7">
        <v>15</v>
      </c>
      <c r="X957" s="7">
        <v>29</v>
      </c>
      <c r="Y957" s="7">
        <v>73</v>
      </c>
      <c r="Z957" s="7">
        <v>20</v>
      </c>
      <c r="AA957" s="7">
        <v>1</v>
      </c>
      <c r="AB957" s="7">
        <v>1</v>
      </c>
      <c r="AC957" s="7">
        <v>1</v>
      </c>
      <c r="AD957" s="7">
        <v>2</v>
      </c>
      <c r="AE957" s="7">
        <v>7</v>
      </c>
      <c r="AF957" s="7">
        <v>0</v>
      </c>
      <c r="AG957" s="7">
        <v>0</v>
      </c>
      <c r="AH957" s="7">
        <v>0</v>
      </c>
      <c r="AI957" s="7">
        <v>0</v>
      </c>
      <c r="AJ957" s="7">
        <v>0</v>
      </c>
      <c r="AK957" s="7">
        <v>0</v>
      </c>
      <c r="AL957" s="7">
        <v>1</v>
      </c>
      <c r="AM957" s="8">
        <v>43764</v>
      </c>
      <c r="AO957">
        <f>IF($AG957=1,G957,0)</f>
        <v>0</v>
      </c>
      <c r="AP957">
        <f>IF($AG957=1,H957,0)</f>
        <v>0</v>
      </c>
      <c r="AQ957">
        <f>IF($AG957=1,J957,0)</f>
        <v>0</v>
      </c>
      <c r="AR957">
        <f>IF($AG957=1,I957,0)</f>
        <v>0</v>
      </c>
      <c r="AS957">
        <f>IF($AG957=1,K957,0)</f>
        <v>0</v>
      </c>
      <c r="AU957">
        <f>IF($AJ957=1,T957,0)</f>
        <v>0</v>
      </c>
      <c r="AV957">
        <f>IF($AJ957=1,U957,0)</f>
        <v>0</v>
      </c>
      <c r="AW957">
        <f>IF($AJ957=1,V957,0)</f>
        <v>0</v>
      </c>
      <c r="AX957">
        <f>IF($AJ957=1,W957,0)</f>
        <v>0</v>
      </c>
      <c r="AY957">
        <f>IF($AJ957=1,X957,0)</f>
        <v>0</v>
      </c>
      <c r="BA957">
        <f>IF($AK957=1,M957,0)</f>
        <v>0</v>
      </c>
      <c r="BB957">
        <f>IF($AK957=1,N957,0)</f>
        <v>0</v>
      </c>
      <c r="BC957">
        <f>IF($AK957=1,O957,0)</f>
        <v>0</v>
      </c>
      <c r="BD957">
        <f>IF($AK957=1,P957,0)</f>
        <v>0</v>
      </c>
    </row>
    <row r="958" spans="1:56" x14ac:dyDescent="0.3">
      <c r="A958" s="7">
        <v>2242</v>
      </c>
      <c r="B958" s="6">
        <v>190687</v>
      </c>
      <c r="C958" s="7">
        <v>0</v>
      </c>
      <c r="D958" s="7">
        <v>0</v>
      </c>
      <c r="E958" s="7">
        <f>SUM(C958:D958)</f>
        <v>0</v>
      </c>
      <c r="F958" s="7">
        <v>37</v>
      </c>
      <c r="G958" s="7">
        <v>1</v>
      </c>
      <c r="H958" s="7">
        <v>0</v>
      </c>
      <c r="I958" s="7">
        <v>0</v>
      </c>
      <c r="J958" s="7">
        <v>0</v>
      </c>
      <c r="K958" s="7">
        <v>0</v>
      </c>
      <c r="L958" s="7" t="str" cm="1">
        <f t="array" ref="L958">_xlfn.IFS(G958=1,G$1,H958=1,H$1,I958=1,I$1,J958=1,J$1,K958=1,K$1)</f>
        <v>Divorced</v>
      </c>
      <c r="M958" s="7">
        <v>0</v>
      </c>
      <c r="N958" s="7">
        <v>0</v>
      </c>
      <c r="O958" s="7">
        <v>0</v>
      </c>
      <c r="P958" s="7">
        <v>1</v>
      </c>
      <c r="Q958" s="7" t="str" cm="1">
        <f t="array" ref="Q958">_xlfn.IFS(M958=1,M$1,N958=1,N$1,O958=1,O$1,P958=1,P$1)</f>
        <v>PhD</v>
      </c>
      <c r="R958" t="s">
        <v>39</v>
      </c>
      <c r="S958" s="7">
        <v>98</v>
      </c>
      <c r="T958" s="7">
        <v>2065</v>
      </c>
      <c r="U958" s="7">
        <v>36</v>
      </c>
      <c r="V958" s="7">
        <v>1413</v>
      </c>
      <c r="W958" s="7">
        <v>48</v>
      </c>
      <c r="X958" s="7">
        <v>71</v>
      </c>
      <c r="Y958" s="7">
        <v>107</v>
      </c>
      <c r="Z958" s="7">
        <v>3526</v>
      </c>
      <c r="AA958" s="7">
        <v>1</v>
      </c>
      <c r="AB958" s="7">
        <v>6</v>
      </c>
      <c r="AC958" s="7">
        <v>2</v>
      </c>
      <c r="AD958" s="7">
        <v>8</v>
      </c>
      <c r="AE958" s="7">
        <v>2</v>
      </c>
      <c r="AF958" s="7">
        <v>0</v>
      </c>
      <c r="AG958" s="7">
        <v>0</v>
      </c>
      <c r="AH958" s="7">
        <v>1</v>
      </c>
      <c r="AI958" s="7">
        <v>0</v>
      </c>
      <c r="AJ958" s="7">
        <v>0</v>
      </c>
      <c r="AK958" s="7">
        <v>0</v>
      </c>
      <c r="AL958" s="7">
        <v>1</v>
      </c>
      <c r="AM958" s="8">
        <v>43765</v>
      </c>
      <c r="AO958">
        <f>IF($AG958=1,G958,0)</f>
        <v>0</v>
      </c>
      <c r="AP958">
        <f>IF($AG958=1,H958,0)</f>
        <v>0</v>
      </c>
      <c r="AQ958">
        <f>IF($AG958=1,J958,0)</f>
        <v>0</v>
      </c>
      <c r="AR958">
        <f>IF($AG958=1,I958,0)</f>
        <v>0</v>
      </c>
      <c r="AS958">
        <f>IF($AG958=1,K958,0)</f>
        <v>0</v>
      </c>
      <c r="AU958">
        <f>IF($AJ958=1,T958,0)</f>
        <v>0</v>
      </c>
      <c r="AV958">
        <f>IF($AJ958=1,U958,0)</f>
        <v>0</v>
      </c>
      <c r="AW958">
        <f>IF($AJ958=1,V958,0)</f>
        <v>0</v>
      </c>
      <c r="AX958">
        <f>IF($AJ958=1,W958,0)</f>
        <v>0</v>
      </c>
      <c r="AY958">
        <f>IF($AJ958=1,X958,0)</f>
        <v>0</v>
      </c>
      <c r="BA958">
        <f>IF($AK958=1,M958,0)</f>
        <v>0</v>
      </c>
      <c r="BB958">
        <f>IF($AK958=1,N958,0)</f>
        <v>0</v>
      </c>
      <c r="BC958">
        <f>IF($AK958=1,O958,0)</f>
        <v>0</v>
      </c>
      <c r="BD958">
        <f>IF($AK958=1,P958,0)</f>
        <v>0</v>
      </c>
    </row>
    <row r="959" spans="1:56" x14ac:dyDescent="0.3">
      <c r="A959" s="7">
        <v>1248</v>
      </c>
      <c r="B959" s="6">
        <v>169674</v>
      </c>
      <c r="C959" s="7">
        <v>0</v>
      </c>
      <c r="D959" s="7">
        <v>2</v>
      </c>
      <c r="E959" s="7">
        <f>SUM(C959:D959)</f>
        <v>2</v>
      </c>
      <c r="F959" s="7">
        <v>52</v>
      </c>
      <c r="G959" s="7">
        <v>1</v>
      </c>
      <c r="H959" s="7">
        <v>0</v>
      </c>
      <c r="I959" s="7">
        <v>0</v>
      </c>
      <c r="J959" s="7">
        <v>0</v>
      </c>
      <c r="K959" s="7">
        <v>0</v>
      </c>
      <c r="L959" s="7" t="str" cm="1">
        <f t="array" ref="L959">_xlfn.IFS(G959=1,G$1,H959=1,H$1,I959=1,I$1,J959=1,J$1,K959=1,K$1)</f>
        <v>Divorced</v>
      </c>
      <c r="M959" s="7">
        <v>0</v>
      </c>
      <c r="N959" s="7">
        <v>0</v>
      </c>
      <c r="O959" s="7">
        <v>0</v>
      </c>
      <c r="P959" s="7">
        <v>1</v>
      </c>
      <c r="Q959" s="7" t="str" cm="1">
        <f t="array" ref="Q959">_xlfn.IFS(M959=1,M$1,N959=1,N$1,O959=1,O$1,P959=1,P$1)</f>
        <v>PhD</v>
      </c>
      <c r="R959" t="s">
        <v>42</v>
      </c>
      <c r="S959" s="7">
        <v>46</v>
      </c>
      <c r="T959" s="7">
        <v>1349</v>
      </c>
      <c r="U959" s="7">
        <v>100</v>
      </c>
      <c r="V959" s="7">
        <v>524</v>
      </c>
      <c r="W959" s="7">
        <v>27</v>
      </c>
      <c r="X959" s="7">
        <v>0</v>
      </c>
      <c r="Y959" s="7">
        <v>58</v>
      </c>
      <c r="Z959" s="7">
        <v>1941</v>
      </c>
      <c r="AA959" s="7">
        <v>3</v>
      </c>
      <c r="AB959" s="7">
        <v>10</v>
      </c>
      <c r="AC959" s="7">
        <v>2</v>
      </c>
      <c r="AD959" s="7">
        <v>10</v>
      </c>
      <c r="AE959" s="7">
        <v>5</v>
      </c>
      <c r="AF959" s="7">
        <v>0</v>
      </c>
      <c r="AG959" s="7">
        <v>0</v>
      </c>
      <c r="AH959" s="7">
        <v>0</v>
      </c>
      <c r="AI959" s="7">
        <v>0</v>
      </c>
      <c r="AJ959" s="7">
        <v>0</v>
      </c>
      <c r="AK959" s="7">
        <v>0</v>
      </c>
      <c r="AL959" s="7">
        <v>0</v>
      </c>
      <c r="AM959" s="8">
        <v>43765</v>
      </c>
      <c r="AO959">
        <f>IF($AG959=1,G959,0)</f>
        <v>0</v>
      </c>
      <c r="AP959">
        <f>IF($AG959=1,H959,0)</f>
        <v>0</v>
      </c>
      <c r="AQ959">
        <f>IF($AG959=1,J959,0)</f>
        <v>0</v>
      </c>
      <c r="AR959">
        <f>IF($AG959=1,I959,0)</f>
        <v>0</v>
      </c>
      <c r="AS959">
        <f>IF($AG959=1,K959,0)</f>
        <v>0</v>
      </c>
      <c r="AU959">
        <f>IF($AJ959=1,T959,0)</f>
        <v>0</v>
      </c>
      <c r="AV959">
        <f>IF($AJ959=1,U959,0)</f>
        <v>0</v>
      </c>
      <c r="AW959">
        <f>IF($AJ959=1,V959,0)</f>
        <v>0</v>
      </c>
      <c r="AX959">
        <f>IF($AJ959=1,W959,0)</f>
        <v>0</v>
      </c>
      <c r="AY959">
        <f>IF($AJ959=1,X959,0)</f>
        <v>0</v>
      </c>
      <c r="BA959">
        <f>IF($AK959=1,M959,0)</f>
        <v>0</v>
      </c>
      <c r="BB959">
        <f>IF($AK959=1,N959,0)</f>
        <v>0</v>
      </c>
      <c r="BC959">
        <f>IF($AK959=1,O959,0)</f>
        <v>0</v>
      </c>
      <c r="BD959">
        <f>IF($AK959=1,P959,0)</f>
        <v>0</v>
      </c>
    </row>
    <row r="960" spans="1:56" x14ac:dyDescent="0.3">
      <c r="A960" s="7">
        <v>2190</v>
      </c>
      <c r="B960" s="6">
        <v>136317</v>
      </c>
      <c r="C960" s="7">
        <v>0</v>
      </c>
      <c r="D960" s="7">
        <v>1</v>
      </c>
      <c r="E960" s="7">
        <f>SUM(C960:D960)</f>
        <v>1</v>
      </c>
      <c r="F960" s="7">
        <v>55</v>
      </c>
      <c r="G960" s="7">
        <v>0</v>
      </c>
      <c r="H960" s="7">
        <v>0</v>
      </c>
      <c r="I960" s="7">
        <v>1</v>
      </c>
      <c r="J960" s="7">
        <v>0</v>
      </c>
      <c r="K960" s="7">
        <v>0</v>
      </c>
      <c r="L960" s="7" t="str" cm="1">
        <f t="array" ref="L960">_xlfn.IFS(G960=1,G$1,H960=1,H$1,I960=1,I$1,J960=1,J$1,K960=1,K$1)</f>
        <v>Together</v>
      </c>
      <c r="M960" s="7">
        <v>0</v>
      </c>
      <c r="N960" s="7">
        <v>1</v>
      </c>
      <c r="O960" s="7">
        <v>0</v>
      </c>
      <c r="P960" s="7">
        <v>0</v>
      </c>
      <c r="Q960" s="7" t="str" cm="1">
        <f t="array" ref="Q960">_xlfn.IFS(M960=1,M$1,N960=1,N$1,O960=1,O$1,P960=1,P$1)</f>
        <v>Graduate</v>
      </c>
      <c r="R960" t="s">
        <v>42</v>
      </c>
      <c r="S960" s="7">
        <v>53</v>
      </c>
      <c r="T960" s="7">
        <v>327</v>
      </c>
      <c r="U960" s="7">
        <v>11</v>
      </c>
      <c r="V960" s="7">
        <v>94</v>
      </c>
      <c r="W960" s="7">
        <v>11</v>
      </c>
      <c r="X960" s="7">
        <v>8</v>
      </c>
      <c r="Y960" s="7">
        <v>49</v>
      </c>
      <c r="Z960" s="7">
        <v>402</v>
      </c>
      <c r="AA960" s="7">
        <v>2</v>
      </c>
      <c r="AB960" s="7">
        <v>3</v>
      </c>
      <c r="AC960" s="7">
        <v>0</v>
      </c>
      <c r="AD960" s="7">
        <v>4</v>
      </c>
      <c r="AE960" s="7">
        <v>7</v>
      </c>
      <c r="AF960" s="7">
        <v>0</v>
      </c>
      <c r="AG960" s="7">
        <v>0</v>
      </c>
      <c r="AH960" s="7">
        <v>0</v>
      </c>
      <c r="AI960" s="7">
        <v>0</v>
      </c>
      <c r="AJ960" s="7">
        <v>0</v>
      </c>
      <c r="AK960" s="7">
        <v>0</v>
      </c>
      <c r="AL960" s="7">
        <v>0</v>
      </c>
      <c r="AM960" s="8">
        <v>43765</v>
      </c>
      <c r="AO960">
        <f>IF($AG960=1,G960,0)</f>
        <v>0</v>
      </c>
      <c r="AP960">
        <f>IF($AG960=1,H960,0)</f>
        <v>0</v>
      </c>
      <c r="AQ960">
        <f>IF($AG960=1,J960,0)</f>
        <v>0</v>
      </c>
      <c r="AR960">
        <f>IF($AG960=1,I960,0)</f>
        <v>0</v>
      </c>
      <c r="AS960">
        <f>IF($AG960=1,K960,0)</f>
        <v>0</v>
      </c>
      <c r="AU960">
        <f>IF($AJ960=1,T960,0)</f>
        <v>0</v>
      </c>
      <c r="AV960">
        <f>IF($AJ960=1,U960,0)</f>
        <v>0</v>
      </c>
      <c r="AW960">
        <f>IF($AJ960=1,V960,0)</f>
        <v>0</v>
      </c>
      <c r="AX960">
        <f>IF($AJ960=1,W960,0)</f>
        <v>0</v>
      </c>
      <c r="AY960">
        <f>IF($AJ960=1,X960,0)</f>
        <v>0</v>
      </c>
      <c r="BA960">
        <f>IF($AK960=1,M960,0)</f>
        <v>0</v>
      </c>
      <c r="BB960">
        <f>IF($AK960=1,N960,0)</f>
        <v>0</v>
      </c>
      <c r="BC960">
        <f>IF($AK960=1,O960,0)</f>
        <v>0</v>
      </c>
      <c r="BD960">
        <f>IF($AK960=1,P960,0)</f>
        <v>0</v>
      </c>
    </row>
    <row r="961" spans="1:56" x14ac:dyDescent="0.3">
      <c r="A961" s="7">
        <v>1918</v>
      </c>
      <c r="B961" s="6">
        <v>167536</v>
      </c>
      <c r="C961" s="7">
        <v>0</v>
      </c>
      <c r="D961" s="7">
        <v>1</v>
      </c>
      <c r="E961" s="7">
        <f>SUM(C961:D961)</f>
        <v>1</v>
      </c>
      <c r="F961" s="7">
        <v>50</v>
      </c>
      <c r="G961" s="7">
        <v>0</v>
      </c>
      <c r="H961" s="7">
        <v>1</v>
      </c>
      <c r="I961" s="7">
        <v>0</v>
      </c>
      <c r="J961" s="7">
        <v>0</v>
      </c>
      <c r="K961" s="7">
        <v>0</v>
      </c>
      <c r="L961" s="7" t="str" cm="1">
        <f t="array" ref="L961">_xlfn.IFS(G961=1,G$1,H961=1,H$1,I961=1,I$1,J961=1,J$1,K961=1,K$1)</f>
        <v>Married</v>
      </c>
      <c r="M961" s="7">
        <v>0</v>
      </c>
      <c r="N961" s="7">
        <v>0</v>
      </c>
      <c r="O961" s="7">
        <v>0</v>
      </c>
      <c r="P961" s="7">
        <v>1</v>
      </c>
      <c r="Q961" s="7" t="str" cm="1">
        <f t="array" ref="Q961">_xlfn.IFS(M961=1,M$1,N961=1,N$1,O961=1,O$1,P961=1,P$1)</f>
        <v>PhD</v>
      </c>
      <c r="R961" t="s">
        <v>39</v>
      </c>
      <c r="S961" s="7">
        <v>45</v>
      </c>
      <c r="T961" s="7">
        <v>3108</v>
      </c>
      <c r="U961" s="7">
        <v>0</v>
      </c>
      <c r="V961" s="7">
        <v>1109</v>
      </c>
      <c r="W961" s="7">
        <v>57</v>
      </c>
      <c r="X961" s="7">
        <v>176</v>
      </c>
      <c r="Y961" s="7">
        <v>87</v>
      </c>
      <c r="Z961" s="7">
        <v>4364</v>
      </c>
      <c r="AA961" s="7">
        <v>3</v>
      </c>
      <c r="AB961" s="7">
        <v>11</v>
      </c>
      <c r="AC961" s="7">
        <v>5</v>
      </c>
      <c r="AD961" s="7">
        <v>11</v>
      </c>
      <c r="AE961" s="7">
        <v>8</v>
      </c>
      <c r="AF961" s="7">
        <v>0</v>
      </c>
      <c r="AG961" s="7">
        <v>0</v>
      </c>
      <c r="AH961" s="7">
        <v>0</v>
      </c>
      <c r="AI961" s="7">
        <v>1</v>
      </c>
      <c r="AJ961" s="7">
        <v>0</v>
      </c>
      <c r="AK961" s="7">
        <v>0</v>
      </c>
      <c r="AL961" s="7">
        <v>0</v>
      </c>
      <c r="AM961" s="8">
        <v>43765</v>
      </c>
      <c r="AO961">
        <f>IF($AG961=1,G961,0)</f>
        <v>0</v>
      </c>
      <c r="AP961">
        <f>IF($AG961=1,H961,0)</f>
        <v>0</v>
      </c>
      <c r="AQ961">
        <f>IF($AG961=1,J961,0)</f>
        <v>0</v>
      </c>
      <c r="AR961">
        <f>IF($AG961=1,I961,0)</f>
        <v>0</v>
      </c>
      <c r="AS961">
        <f>IF($AG961=1,K961,0)</f>
        <v>0</v>
      </c>
      <c r="AU961">
        <f>IF($AJ961=1,T961,0)</f>
        <v>0</v>
      </c>
      <c r="AV961">
        <f>IF($AJ961=1,U961,0)</f>
        <v>0</v>
      </c>
      <c r="AW961">
        <f>IF($AJ961=1,V961,0)</f>
        <v>0</v>
      </c>
      <c r="AX961">
        <f>IF($AJ961=1,W961,0)</f>
        <v>0</v>
      </c>
      <c r="AY961">
        <f>IF($AJ961=1,X961,0)</f>
        <v>0</v>
      </c>
      <c r="BA961">
        <f>IF($AK961=1,M961,0)</f>
        <v>0</v>
      </c>
      <c r="BB961">
        <f>IF($AK961=1,N961,0)</f>
        <v>0</v>
      </c>
      <c r="BC961">
        <f>IF($AK961=1,O961,0)</f>
        <v>0</v>
      </c>
      <c r="BD961">
        <f>IF($AK961=1,P961,0)</f>
        <v>0</v>
      </c>
    </row>
    <row r="962" spans="1:56" x14ac:dyDescent="0.3">
      <c r="A962" s="7">
        <v>2804</v>
      </c>
      <c r="B962" s="6">
        <v>122669</v>
      </c>
      <c r="C962" s="7">
        <v>1</v>
      </c>
      <c r="D962" s="7">
        <v>0</v>
      </c>
      <c r="E962" s="7">
        <f>SUM(C962:D962)</f>
        <v>1</v>
      </c>
      <c r="F962" s="7">
        <v>45</v>
      </c>
      <c r="G962" s="7">
        <v>0</v>
      </c>
      <c r="H962" s="7">
        <v>0</v>
      </c>
      <c r="I962" s="7">
        <v>1</v>
      </c>
      <c r="J962" s="7">
        <v>0</v>
      </c>
      <c r="K962" s="7">
        <v>0</v>
      </c>
      <c r="L962" s="7" t="str" cm="1">
        <f t="array" ref="L962">_xlfn.IFS(G962=1,G$1,H962=1,H$1,I962=1,I$1,J962=1,J$1,K962=1,K$1)</f>
        <v>Together</v>
      </c>
      <c r="M962" s="7">
        <v>0</v>
      </c>
      <c r="N962" s="7">
        <v>0</v>
      </c>
      <c r="O962" s="7">
        <v>1</v>
      </c>
      <c r="P962" s="7">
        <v>0</v>
      </c>
      <c r="Q962" s="7" t="str" cm="1">
        <f t="array" ref="Q962">_xlfn.IFS(M962=1,M$1,N962=1,N$1,O962=1,O$1,P962=1,P$1)</f>
        <v>Master</v>
      </c>
      <c r="R962" t="s">
        <v>44</v>
      </c>
      <c r="S962" s="7">
        <v>30</v>
      </c>
      <c r="T962" s="7">
        <v>87</v>
      </c>
      <c r="U962" s="7">
        <v>76</v>
      </c>
      <c r="V962" s="7">
        <v>195</v>
      </c>
      <c r="W962" s="7">
        <v>200</v>
      </c>
      <c r="X962" s="7">
        <v>119</v>
      </c>
      <c r="Y962" s="7">
        <v>260</v>
      </c>
      <c r="Z962" s="7">
        <v>417</v>
      </c>
      <c r="AA962" s="7">
        <v>3</v>
      </c>
      <c r="AB962" s="7">
        <v>4</v>
      </c>
      <c r="AC962" s="7">
        <v>1</v>
      </c>
      <c r="AD962" s="7">
        <v>2</v>
      </c>
      <c r="AE962" s="7">
        <v>9</v>
      </c>
      <c r="AF962" s="7">
        <v>0</v>
      </c>
      <c r="AG962" s="7">
        <v>0</v>
      </c>
      <c r="AH962" s="7">
        <v>0</v>
      </c>
      <c r="AI962" s="7">
        <v>0</v>
      </c>
      <c r="AJ962" s="7">
        <v>0</v>
      </c>
      <c r="AK962" s="7">
        <v>0</v>
      </c>
      <c r="AL962" s="7">
        <v>1</v>
      </c>
      <c r="AM962" s="8">
        <v>43765</v>
      </c>
      <c r="AO962">
        <f>IF($AG962=1,G962,0)</f>
        <v>0</v>
      </c>
      <c r="AP962">
        <f>IF($AG962=1,H962,0)</f>
        <v>0</v>
      </c>
      <c r="AQ962">
        <f>IF($AG962=1,J962,0)</f>
        <v>0</v>
      </c>
      <c r="AR962">
        <f>IF($AG962=1,I962,0)</f>
        <v>0</v>
      </c>
      <c r="AS962">
        <f>IF($AG962=1,K962,0)</f>
        <v>0</v>
      </c>
      <c r="AU962">
        <f>IF($AJ962=1,T962,0)</f>
        <v>0</v>
      </c>
      <c r="AV962">
        <f>IF($AJ962=1,U962,0)</f>
        <v>0</v>
      </c>
      <c r="AW962">
        <f>IF($AJ962=1,V962,0)</f>
        <v>0</v>
      </c>
      <c r="AX962">
        <f>IF($AJ962=1,W962,0)</f>
        <v>0</v>
      </c>
      <c r="AY962">
        <f>IF($AJ962=1,X962,0)</f>
        <v>0</v>
      </c>
      <c r="BA962">
        <f>IF($AK962=1,M962,0)</f>
        <v>0</v>
      </c>
      <c r="BB962">
        <f>IF($AK962=1,N962,0)</f>
        <v>0</v>
      </c>
      <c r="BC962">
        <f>IF($AK962=1,O962,0)</f>
        <v>0</v>
      </c>
      <c r="BD962">
        <f>IF($AK962=1,P962,0)</f>
        <v>0</v>
      </c>
    </row>
    <row r="963" spans="1:56" x14ac:dyDescent="0.3">
      <c r="A963" s="7">
        <v>1805</v>
      </c>
      <c r="B963" s="6">
        <v>187771</v>
      </c>
      <c r="C963" s="7">
        <v>0</v>
      </c>
      <c r="D963" s="7">
        <v>1</v>
      </c>
      <c r="E963" s="7">
        <f>SUM(C963:D963)</f>
        <v>1</v>
      </c>
      <c r="F963" s="7">
        <v>61</v>
      </c>
      <c r="G963" s="7">
        <v>0</v>
      </c>
      <c r="H963" s="7">
        <v>0</v>
      </c>
      <c r="I963" s="7">
        <v>1</v>
      </c>
      <c r="J963" s="7">
        <v>0</v>
      </c>
      <c r="K963" s="7">
        <v>0</v>
      </c>
      <c r="L963" s="7" t="str" cm="1">
        <f t="array" ref="L963">_xlfn.IFS(G963=1,G$1,H963=1,H$1,I963=1,I$1,J963=1,J$1,K963=1,K$1)</f>
        <v>Together</v>
      </c>
      <c r="M963" s="7">
        <v>0</v>
      </c>
      <c r="N963" s="7">
        <v>1</v>
      </c>
      <c r="O963" s="7">
        <v>0</v>
      </c>
      <c r="P963" s="7">
        <v>0</v>
      </c>
      <c r="Q963" s="7" t="str" cm="1">
        <f t="array" ref="Q963">_xlfn.IFS(M963=1,M$1,N963=1,N$1,O963=1,O$1,P963=1,P$1)</f>
        <v>Graduate</v>
      </c>
      <c r="R963" t="s">
        <v>43</v>
      </c>
      <c r="S963" s="7">
        <v>61</v>
      </c>
      <c r="T963" s="7">
        <v>3192</v>
      </c>
      <c r="U963" s="7">
        <v>81</v>
      </c>
      <c r="V963" s="7">
        <v>614</v>
      </c>
      <c r="W963" s="7">
        <v>107</v>
      </c>
      <c r="X963" s="7">
        <v>122</v>
      </c>
      <c r="Y963" s="7">
        <v>71</v>
      </c>
      <c r="Z963" s="7">
        <v>4045</v>
      </c>
      <c r="AA963" s="7">
        <v>1</v>
      </c>
      <c r="AB963" s="7">
        <v>5</v>
      </c>
      <c r="AC963" s="7">
        <v>10</v>
      </c>
      <c r="AD963" s="7">
        <v>4</v>
      </c>
      <c r="AE963" s="7">
        <v>6</v>
      </c>
      <c r="AF963" s="7">
        <v>0</v>
      </c>
      <c r="AG963" s="7">
        <v>1</v>
      </c>
      <c r="AH963" s="7">
        <v>1</v>
      </c>
      <c r="AI963" s="7">
        <v>1</v>
      </c>
      <c r="AJ963" s="7">
        <v>1</v>
      </c>
      <c r="AK963" s="7">
        <v>0</v>
      </c>
      <c r="AL963" s="7">
        <v>1</v>
      </c>
      <c r="AM963" s="8">
        <v>43765</v>
      </c>
      <c r="AO963">
        <f>IF($AG963=1,G963,0)</f>
        <v>0</v>
      </c>
      <c r="AP963">
        <f>IF($AG963=1,H963,0)</f>
        <v>0</v>
      </c>
      <c r="AQ963">
        <f>IF($AG963=1,J963,0)</f>
        <v>0</v>
      </c>
      <c r="AR963">
        <f>IF($AG963=1,I963,0)</f>
        <v>1</v>
      </c>
      <c r="AS963">
        <f>IF($AG963=1,K963,0)</f>
        <v>0</v>
      </c>
      <c r="AU963">
        <f>IF($AJ963=1,T963,0)</f>
        <v>3192</v>
      </c>
      <c r="AV963">
        <f>IF($AJ963=1,U963,0)</f>
        <v>81</v>
      </c>
      <c r="AW963">
        <f>IF($AJ963=1,V963,0)</f>
        <v>614</v>
      </c>
      <c r="AX963">
        <f>IF($AJ963=1,W963,0)</f>
        <v>107</v>
      </c>
      <c r="AY963">
        <f>IF($AJ963=1,X963,0)</f>
        <v>122</v>
      </c>
      <c r="BA963">
        <f>IF($AK963=1,M963,0)</f>
        <v>0</v>
      </c>
      <c r="BB963">
        <f>IF($AK963=1,N963,0)</f>
        <v>0</v>
      </c>
      <c r="BC963">
        <f>IF($AK963=1,O963,0)</f>
        <v>0</v>
      </c>
      <c r="BD963">
        <f>IF($AK963=1,P963,0)</f>
        <v>0</v>
      </c>
    </row>
    <row r="964" spans="1:56" x14ac:dyDescent="0.3">
      <c r="A964" s="7">
        <v>1543</v>
      </c>
      <c r="B964" s="6">
        <v>187771</v>
      </c>
      <c r="C964" s="7">
        <v>0</v>
      </c>
      <c r="D964" s="7">
        <v>1</v>
      </c>
      <c r="E964" s="7">
        <f>SUM(C964:D964)</f>
        <v>1</v>
      </c>
      <c r="F964" s="7">
        <v>61</v>
      </c>
      <c r="G964" s="7">
        <v>0</v>
      </c>
      <c r="H964" s="7">
        <v>0</v>
      </c>
      <c r="I964" s="7">
        <v>1</v>
      </c>
      <c r="J964" s="7">
        <v>0</v>
      </c>
      <c r="K964" s="7">
        <v>0</v>
      </c>
      <c r="L964" s="7" t="str" cm="1">
        <f t="array" ref="L964">_xlfn.IFS(G964=1,G$1,H964=1,H$1,I964=1,I$1,J964=1,J$1,K964=1,K$1)</f>
        <v>Together</v>
      </c>
      <c r="M964" s="7">
        <v>0</v>
      </c>
      <c r="N964" s="7">
        <v>1</v>
      </c>
      <c r="O964" s="7">
        <v>0</v>
      </c>
      <c r="P964" s="7">
        <v>0</v>
      </c>
      <c r="Q964" s="7" t="str" cm="1">
        <f t="array" ref="Q964">_xlfn.IFS(M964=1,M$1,N964=1,N$1,O964=1,O$1,P964=1,P$1)</f>
        <v>Graduate</v>
      </c>
      <c r="R964" t="s">
        <v>41</v>
      </c>
      <c r="S964" s="7">
        <v>61</v>
      </c>
      <c r="T964" s="7">
        <v>3192</v>
      </c>
      <c r="U964" s="7">
        <v>81</v>
      </c>
      <c r="V964" s="7">
        <v>614</v>
      </c>
      <c r="W964" s="7">
        <v>107</v>
      </c>
      <c r="X964" s="7">
        <v>122</v>
      </c>
      <c r="Y964" s="7">
        <v>71</v>
      </c>
      <c r="Z964" s="7">
        <v>4045</v>
      </c>
      <c r="AA964" s="7">
        <v>1</v>
      </c>
      <c r="AB964" s="7">
        <v>5</v>
      </c>
      <c r="AC964" s="7">
        <v>10</v>
      </c>
      <c r="AD964" s="7">
        <v>4</v>
      </c>
      <c r="AE964" s="7">
        <v>6</v>
      </c>
      <c r="AF964" s="7">
        <v>0</v>
      </c>
      <c r="AG964" s="7">
        <v>1</v>
      </c>
      <c r="AH964" s="7">
        <v>1</v>
      </c>
      <c r="AI964" s="7">
        <v>1</v>
      </c>
      <c r="AJ964" s="7">
        <v>1</v>
      </c>
      <c r="AK964" s="7">
        <v>0</v>
      </c>
      <c r="AL964" s="7">
        <v>1</v>
      </c>
      <c r="AM964" s="8">
        <v>43765</v>
      </c>
      <c r="AO964">
        <f>IF($AG964=1,G964,0)</f>
        <v>0</v>
      </c>
      <c r="AP964">
        <f>IF($AG964=1,H964,0)</f>
        <v>0</v>
      </c>
      <c r="AQ964">
        <f>IF($AG964=1,J964,0)</f>
        <v>0</v>
      </c>
      <c r="AR964">
        <f>IF($AG964=1,I964,0)</f>
        <v>1</v>
      </c>
      <c r="AS964">
        <f>IF($AG964=1,K964,0)</f>
        <v>0</v>
      </c>
      <c r="AU964">
        <f>IF($AJ964=1,T964,0)</f>
        <v>3192</v>
      </c>
      <c r="AV964">
        <f>IF($AJ964=1,U964,0)</f>
        <v>81</v>
      </c>
      <c r="AW964">
        <f>IF($AJ964=1,V964,0)</f>
        <v>614</v>
      </c>
      <c r="AX964">
        <f>IF($AJ964=1,W964,0)</f>
        <v>107</v>
      </c>
      <c r="AY964">
        <f>IF($AJ964=1,X964,0)</f>
        <v>122</v>
      </c>
      <c r="BA964">
        <f>IF($AK964=1,M964,0)</f>
        <v>0</v>
      </c>
      <c r="BB964">
        <f>IF($AK964=1,N964,0)</f>
        <v>0</v>
      </c>
      <c r="BC964">
        <f>IF($AK964=1,O964,0)</f>
        <v>0</v>
      </c>
      <c r="BD964">
        <f>IF($AK964=1,P964,0)</f>
        <v>0</v>
      </c>
    </row>
    <row r="965" spans="1:56" x14ac:dyDescent="0.3">
      <c r="A965" s="7">
        <v>2803</v>
      </c>
      <c r="B965" s="6">
        <v>180739</v>
      </c>
      <c r="C965" s="7">
        <v>0</v>
      </c>
      <c r="D965" s="7">
        <v>0</v>
      </c>
      <c r="E965" s="7">
        <f>SUM(C965:D965)</f>
        <v>0</v>
      </c>
      <c r="F965" s="7">
        <v>62</v>
      </c>
      <c r="G965" s="7">
        <v>0</v>
      </c>
      <c r="H965" s="7">
        <v>1</v>
      </c>
      <c r="I965" s="7">
        <v>0</v>
      </c>
      <c r="J965" s="7">
        <v>0</v>
      </c>
      <c r="K965" s="7">
        <v>0</v>
      </c>
      <c r="L965" s="7" t="str" cm="1">
        <f t="array" ref="L965">_xlfn.IFS(G965=1,G$1,H965=1,H$1,I965=1,I$1,J965=1,J$1,K965=1,K$1)</f>
        <v>Married</v>
      </c>
      <c r="M965" s="7">
        <v>0</v>
      </c>
      <c r="N965" s="7">
        <v>0</v>
      </c>
      <c r="O965" s="7">
        <v>1</v>
      </c>
      <c r="P965" s="7">
        <v>0</v>
      </c>
      <c r="Q965" s="7" t="str" cm="1">
        <f t="array" ref="Q965">_xlfn.IFS(M965=1,M$1,N965=1,N$1,O965=1,O$1,P965=1,P$1)</f>
        <v>Master</v>
      </c>
      <c r="R965" t="s">
        <v>41</v>
      </c>
      <c r="S965" s="7">
        <v>92</v>
      </c>
      <c r="T965" s="7">
        <v>1509</v>
      </c>
      <c r="U965" s="7">
        <v>206</v>
      </c>
      <c r="V965" s="7">
        <v>1648</v>
      </c>
      <c r="W965" s="7">
        <v>87</v>
      </c>
      <c r="X965" s="7">
        <v>0</v>
      </c>
      <c r="Y965" s="7">
        <v>206</v>
      </c>
      <c r="Z965" s="7">
        <v>3244</v>
      </c>
      <c r="AA965" s="7">
        <v>1</v>
      </c>
      <c r="AB965" s="7">
        <v>3</v>
      </c>
      <c r="AC965" s="7">
        <v>11</v>
      </c>
      <c r="AD965" s="7">
        <v>9</v>
      </c>
      <c r="AE965" s="7">
        <v>1</v>
      </c>
      <c r="AF965" s="7">
        <v>0</v>
      </c>
      <c r="AG965" s="7">
        <v>0</v>
      </c>
      <c r="AH965" s="7">
        <v>0</v>
      </c>
      <c r="AI965" s="7">
        <v>0</v>
      </c>
      <c r="AJ965" s="7">
        <v>0</v>
      </c>
      <c r="AK965" s="7">
        <v>0</v>
      </c>
      <c r="AL965" s="7">
        <v>0</v>
      </c>
      <c r="AM965" s="8">
        <v>43766</v>
      </c>
      <c r="AO965">
        <f>IF($AG965=1,G965,0)</f>
        <v>0</v>
      </c>
      <c r="AP965">
        <f>IF($AG965=1,H965,0)</f>
        <v>0</v>
      </c>
      <c r="AQ965">
        <f>IF($AG965=1,J965,0)</f>
        <v>0</v>
      </c>
      <c r="AR965">
        <f>IF($AG965=1,I965,0)</f>
        <v>0</v>
      </c>
      <c r="AS965">
        <f>IF($AG965=1,K965,0)</f>
        <v>0</v>
      </c>
      <c r="AU965">
        <f>IF($AJ965=1,T965,0)</f>
        <v>0</v>
      </c>
      <c r="AV965">
        <f>IF($AJ965=1,U965,0)</f>
        <v>0</v>
      </c>
      <c r="AW965">
        <f>IF($AJ965=1,V965,0)</f>
        <v>0</v>
      </c>
      <c r="AX965">
        <f>IF($AJ965=1,W965,0)</f>
        <v>0</v>
      </c>
      <c r="AY965">
        <f>IF($AJ965=1,X965,0)</f>
        <v>0</v>
      </c>
      <c r="BA965">
        <f>IF($AK965=1,M965,0)</f>
        <v>0</v>
      </c>
      <c r="BB965">
        <f>IF($AK965=1,N965,0)</f>
        <v>0</v>
      </c>
      <c r="BC965">
        <f>IF($AK965=1,O965,0)</f>
        <v>0</v>
      </c>
      <c r="BD965">
        <f>IF($AK965=1,P965,0)</f>
        <v>0</v>
      </c>
    </row>
    <row r="966" spans="1:56" x14ac:dyDescent="0.3">
      <c r="A966" s="7">
        <v>2670</v>
      </c>
      <c r="B966" s="6">
        <v>162335</v>
      </c>
      <c r="C966" s="7">
        <v>0</v>
      </c>
      <c r="D966" s="7">
        <v>1</v>
      </c>
      <c r="E966" s="7">
        <f>SUM(C966:D966)</f>
        <v>1</v>
      </c>
      <c r="F966" s="7">
        <v>68</v>
      </c>
      <c r="G966" s="7">
        <v>1</v>
      </c>
      <c r="H966" s="7">
        <v>0</v>
      </c>
      <c r="I966" s="7">
        <v>0</v>
      </c>
      <c r="J966" s="7">
        <v>0</v>
      </c>
      <c r="K966" s="7">
        <v>0</v>
      </c>
      <c r="L966" s="7" t="str" cm="1">
        <f t="array" ref="L966">_xlfn.IFS(G966=1,G$1,H966=1,H$1,I966=1,I$1,J966=1,J$1,K966=1,K$1)</f>
        <v>Divorced</v>
      </c>
      <c r="M966" s="7">
        <v>0</v>
      </c>
      <c r="N966" s="7">
        <v>1</v>
      </c>
      <c r="O966" s="7">
        <v>0</v>
      </c>
      <c r="P966" s="7">
        <v>0</v>
      </c>
      <c r="Q966" s="7" t="str" cm="1">
        <f t="array" ref="Q966">_xlfn.IFS(M966=1,M$1,N966=1,N$1,O966=1,O$1,P966=1,P$1)</f>
        <v>Graduate</v>
      </c>
      <c r="R966" t="s">
        <v>42</v>
      </c>
      <c r="S966" s="7">
        <v>87</v>
      </c>
      <c r="T966" s="7">
        <v>633</v>
      </c>
      <c r="U966" s="7">
        <v>341</v>
      </c>
      <c r="V966" s="7">
        <v>565</v>
      </c>
      <c r="W966" s="7">
        <v>221</v>
      </c>
      <c r="X966" s="7">
        <v>16</v>
      </c>
      <c r="Y966" s="7">
        <v>68</v>
      </c>
      <c r="Z966" s="7">
        <v>1708</v>
      </c>
      <c r="AA966" s="7">
        <v>2</v>
      </c>
      <c r="AB966" s="7">
        <v>3</v>
      </c>
      <c r="AC966" s="7">
        <v>3</v>
      </c>
      <c r="AD966" s="7">
        <v>13</v>
      </c>
      <c r="AE966" s="7">
        <v>2</v>
      </c>
      <c r="AF966" s="7">
        <v>0</v>
      </c>
      <c r="AG966" s="7">
        <v>0</v>
      </c>
      <c r="AH966" s="7">
        <v>0</v>
      </c>
      <c r="AI966" s="7">
        <v>0</v>
      </c>
      <c r="AJ966" s="7">
        <v>0</v>
      </c>
      <c r="AK966" s="7">
        <v>0</v>
      </c>
      <c r="AL966" s="7">
        <v>0</v>
      </c>
      <c r="AM966" s="8">
        <v>43766</v>
      </c>
      <c r="AO966">
        <f>IF($AG966=1,G966,0)</f>
        <v>0</v>
      </c>
      <c r="AP966">
        <f>IF($AG966=1,H966,0)</f>
        <v>0</v>
      </c>
      <c r="AQ966">
        <f>IF($AG966=1,J966,0)</f>
        <v>0</v>
      </c>
      <c r="AR966">
        <f>IF($AG966=1,I966,0)</f>
        <v>0</v>
      </c>
      <c r="AS966">
        <f>IF($AG966=1,K966,0)</f>
        <v>0</v>
      </c>
      <c r="AU966">
        <f>IF($AJ966=1,T966,0)</f>
        <v>0</v>
      </c>
      <c r="AV966">
        <f>IF($AJ966=1,U966,0)</f>
        <v>0</v>
      </c>
      <c r="AW966">
        <f>IF($AJ966=1,V966,0)</f>
        <v>0</v>
      </c>
      <c r="AX966">
        <f>IF($AJ966=1,W966,0)</f>
        <v>0</v>
      </c>
      <c r="AY966">
        <f>IF($AJ966=1,X966,0)</f>
        <v>0</v>
      </c>
      <c r="BA966">
        <f>IF($AK966=1,M966,0)</f>
        <v>0</v>
      </c>
      <c r="BB966">
        <f>IF($AK966=1,N966,0)</f>
        <v>0</v>
      </c>
      <c r="BC966">
        <f>IF($AK966=1,O966,0)</f>
        <v>0</v>
      </c>
      <c r="BD966">
        <f>IF($AK966=1,P966,0)</f>
        <v>0</v>
      </c>
    </row>
    <row r="967" spans="1:56" x14ac:dyDescent="0.3">
      <c r="A967" s="7">
        <v>2146</v>
      </c>
      <c r="B967" s="6">
        <v>162710</v>
      </c>
      <c r="C967" s="7">
        <v>0</v>
      </c>
      <c r="D967" s="7">
        <v>1</v>
      </c>
      <c r="E967" s="7">
        <f>SUM(C967:D967)</f>
        <v>1</v>
      </c>
      <c r="F967" s="7">
        <v>48</v>
      </c>
      <c r="G967" s="7">
        <v>0</v>
      </c>
      <c r="H967" s="7">
        <v>1</v>
      </c>
      <c r="I967" s="7">
        <v>0</v>
      </c>
      <c r="J967" s="7">
        <v>0</v>
      </c>
      <c r="K967" s="7">
        <v>0</v>
      </c>
      <c r="L967" s="7" t="str" cm="1">
        <f t="array" ref="L967">_xlfn.IFS(G967=1,G$1,H967=1,H$1,I967=1,I$1,J967=1,J$1,K967=1,K$1)</f>
        <v>Married</v>
      </c>
      <c r="M967" s="7">
        <v>0</v>
      </c>
      <c r="N967" s="7">
        <v>1</v>
      </c>
      <c r="O967" s="7">
        <v>0</v>
      </c>
      <c r="P967" s="7">
        <v>0</v>
      </c>
      <c r="Q967" s="7" t="str" cm="1">
        <f t="array" ref="Q967">_xlfn.IFS(M967=1,M$1,N967=1,N$1,O967=1,O$1,P967=1,P$1)</f>
        <v>Graduate</v>
      </c>
      <c r="R967" t="s">
        <v>39</v>
      </c>
      <c r="S967" s="7">
        <v>53</v>
      </c>
      <c r="T967" s="7">
        <v>1144</v>
      </c>
      <c r="U967" s="7">
        <v>91</v>
      </c>
      <c r="V967" s="7">
        <v>215</v>
      </c>
      <c r="W967" s="7">
        <v>18</v>
      </c>
      <c r="X967" s="7">
        <v>75</v>
      </c>
      <c r="Y967" s="7">
        <v>29</v>
      </c>
      <c r="Z967" s="7">
        <v>1515</v>
      </c>
      <c r="AA967" s="7">
        <v>4</v>
      </c>
      <c r="AB967" s="7">
        <v>4</v>
      </c>
      <c r="AC967" s="7">
        <v>2</v>
      </c>
      <c r="AD967" s="7">
        <v>12</v>
      </c>
      <c r="AE967" s="7">
        <v>4</v>
      </c>
      <c r="AF967" s="7">
        <v>0</v>
      </c>
      <c r="AG967" s="7">
        <v>0</v>
      </c>
      <c r="AH967" s="7">
        <v>0</v>
      </c>
      <c r="AI967" s="7">
        <v>0</v>
      </c>
      <c r="AJ967" s="7">
        <v>0</v>
      </c>
      <c r="AK967" s="7">
        <v>0</v>
      </c>
      <c r="AL967" s="7">
        <v>0</v>
      </c>
      <c r="AM967" s="8">
        <v>43766</v>
      </c>
      <c r="AO967">
        <f>IF($AG967=1,G967,0)</f>
        <v>0</v>
      </c>
      <c r="AP967">
        <f>IF($AG967=1,H967,0)</f>
        <v>0</v>
      </c>
      <c r="AQ967">
        <f>IF($AG967=1,J967,0)</f>
        <v>0</v>
      </c>
      <c r="AR967">
        <f>IF($AG967=1,I967,0)</f>
        <v>0</v>
      </c>
      <c r="AS967">
        <f>IF($AG967=1,K967,0)</f>
        <v>0</v>
      </c>
      <c r="AU967">
        <f>IF($AJ967=1,T967,0)</f>
        <v>0</v>
      </c>
      <c r="AV967">
        <f>IF($AJ967=1,U967,0)</f>
        <v>0</v>
      </c>
      <c r="AW967">
        <f>IF($AJ967=1,V967,0)</f>
        <v>0</v>
      </c>
      <c r="AX967">
        <f>IF($AJ967=1,W967,0)</f>
        <v>0</v>
      </c>
      <c r="AY967">
        <f>IF($AJ967=1,X967,0)</f>
        <v>0</v>
      </c>
      <c r="BA967">
        <f>IF($AK967=1,M967,0)</f>
        <v>0</v>
      </c>
      <c r="BB967">
        <f>IF($AK967=1,N967,0)</f>
        <v>0</v>
      </c>
      <c r="BC967">
        <f>IF($AK967=1,O967,0)</f>
        <v>0</v>
      </c>
      <c r="BD967">
        <f>IF($AK967=1,P967,0)</f>
        <v>0</v>
      </c>
    </row>
    <row r="968" spans="1:56" x14ac:dyDescent="0.3">
      <c r="A968" s="7">
        <v>1045</v>
      </c>
      <c r="B968" s="6">
        <v>141728</v>
      </c>
      <c r="C968" s="7">
        <v>1</v>
      </c>
      <c r="D968" s="7">
        <v>0</v>
      </c>
      <c r="E968" s="7">
        <f>SUM(C968:D968)</f>
        <v>1</v>
      </c>
      <c r="F968" s="7">
        <v>52</v>
      </c>
      <c r="G968" s="7">
        <v>0</v>
      </c>
      <c r="H968" s="7">
        <v>0</v>
      </c>
      <c r="I968" s="7">
        <v>1</v>
      </c>
      <c r="J968" s="7">
        <v>0</v>
      </c>
      <c r="K968" s="7">
        <v>0</v>
      </c>
      <c r="L968" s="7" t="str" cm="1">
        <f t="array" ref="L968">_xlfn.IFS(G968=1,G$1,H968=1,H$1,I968=1,I$1,J968=1,J$1,K968=1,K$1)</f>
        <v>Together</v>
      </c>
      <c r="M968" s="7">
        <v>0</v>
      </c>
      <c r="N968" s="7">
        <v>1</v>
      </c>
      <c r="O968" s="7">
        <v>0</v>
      </c>
      <c r="P968" s="7">
        <v>0</v>
      </c>
      <c r="Q968" s="7" t="str" cm="1">
        <f t="array" ref="Q968">_xlfn.IFS(M968=1,M$1,N968=1,N$1,O968=1,O$1,P968=1,P$1)</f>
        <v>Graduate</v>
      </c>
      <c r="R968" t="s">
        <v>41</v>
      </c>
      <c r="S968" s="7">
        <v>92</v>
      </c>
      <c r="T968" s="7">
        <v>44</v>
      </c>
      <c r="U968" s="7">
        <v>20</v>
      </c>
      <c r="V968" s="7">
        <v>51</v>
      </c>
      <c r="W968" s="7">
        <v>10</v>
      </c>
      <c r="X968" s="7">
        <v>17</v>
      </c>
      <c r="Y968" s="7">
        <v>44</v>
      </c>
      <c r="Z968" s="7">
        <v>98</v>
      </c>
      <c r="AA968" s="7">
        <v>1</v>
      </c>
      <c r="AB968" s="7">
        <v>2</v>
      </c>
      <c r="AC968" s="7">
        <v>0</v>
      </c>
      <c r="AD968" s="7">
        <v>2</v>
      </c>
      <c r="AE968" s="7">
        <v>10</v>
      </c>
      <c r="AF968" s="7">
        <v>0</v>
      </c>
      <c r="AG968" s="7">
        <v>0</v>
      </c>
      <c r="AH968" s="7">
        <v>0</v>
      </c>
      <c r="AI968" s="7">
        <v>0</v>
      </c>
      <c r="AJ968" s="7">
        <v>0</v>
      </c>
      <c r="AK968" s="7">
        <v>0</v>
      </c>
      <c r="AL968" s="7">
        <v>0</v>
      </c>
      <c r="AM968" s="8">
        <v>43767</v>
      </c>
      <c r="AO968">
        <f>IF($AG968=1,G968,0)</f>
        <v>0</v>
      </c>
      <c r="AP968">
        <f>IF($AG968=1,H968,0)</f>
        <v>0</v>
      </c>
      <c r="AQ968">
        <f>IF($AG968=1,J968,0)</f>
        <v>0</v>
      </c>
      <c r="AR968">
        <f>IF($AG968=1,I968,0)</f>
        <v>0</v>
      </c>
      <c r="AS968">
        <f>IF($AG968=1,K968,0)</f>
        <v>0</v>
      </c>
      <c r="AU968">
        <f>IF($AJ968=1,T968,0)</f>
        <v>0</v>
      </c>
      <c r="AV968">
        <f>IF($AJ968=1,U968,0)</f>
        <v>0</v>
      </c>
      <c r="AW968">
        <f>IF($AJ968=1,V968,0)</f>
        <v>0</v>
      </c>
      <c r="AX968">
        <f>IF($AJ968=1,W968,0)</f>
        <v>0</v>
      </c>
      <c r="AY968">
        <f>IF($AJ968=1,X968,0)</f>
        <v>0</v>
      </c>
      <c r="BA968">
        <f>IF($AK968=1,M968,0)</f>
        <v>0</v>
      </c>
      <c r="BB968">
        <f>IF($AK968=1,N968,0)</f>
        <v>0</v>
      </c>
      <c r="BC968">
        <f>IF($AK968=1,O968,0)</f>
        <v>0</v>
      </c>
      <c r="BD968">
        <f>IF($AK968=1,P968,0)</f>
        <v>0</v>
      </c>
    </row>
    <row r="969" spans="1:56" x14ac:dyDescent="0.3">
      <c r="A969" s="7">
        <v>1494</v>
      </c>
      <c r="B969" s="6">
        <v>139665</v>
      </c>
      <c r="C969" s="7">
        <v>1</v>
      </c>
      <c r="D969" s="7">
        <v>0</v>
      </c>
      <c r="E969" s="7">
        <f>SUM(C969:D969)</f>
        <v>1</v>
      </c>
      <c r="F969" s="7">
        <v>39</v>
      </c>
      <c r="G969" s="7">
        <v>0</v>
      </c>
      <c r="H969" s="7">
        <v>0</v>
      </c>
      <c r="I969" s="7">
        <v>1</v>
      </c>
      <c r="J969" s="7">
        <v>0</v>
      </c>
      <c r="K969" s="7">
        <v>0</v>
      </c>
      <c r="L969" s="7" t="str" cm="1">
        <f t="array" ref="L969">_xlfn.IFS(G969=1,G$1,H969=1,H$1,I969=1,I$1,J969=1,J$1,K969=1,K$1)</f>
        <v>Together</v>
      </c>
      <c r="M969" s="7">
        <v>0</v>
      </c>
      <c r="N969" s="7">
        <v>0</v>
      </c>
      <c r="O969" s="7">
        <v>0</v>
      </c>
      <c r="P969" s="7">
        <v>1</v>
      </c>
      <c r="Q969" s="7" t="str" cm="1">
        <f t="array" ref="Q969">_xlfn.IFS(M969=1,M$1,N969=1,N$1,O969=1,O$1,P969=1,P$1)</f>
        <v>PhD</v>
      </c>
      <c r="R969" t="s">
        <v>42</v>
      </c>
      <c r="S969" s="7">
        <v>97</v>
      </c>
      <c r="T969" s="7">
        <v>447</v>
      </c>
      <c r="U969" s="7">
        <v>4</v>
      </c>
      <c r="V969" s="7">
        <v>197</v>
      </c>
      <c r="W969" s="7">
        <v>0</v>
      </c>
      <c r="X969" s="7">
        <v>4</v>
      </c>
      <c r="Y969" s="7">
        <v>109</v>
      </c>
      <c r="Z969" s="7">
        <v>542</v>
      </c>
      <c r="AA969" s="7">
        <v>3</v>
      </c>
      <c r="AB969" s="7">
        <v>4</v>
      </c>
      <c r="AC969" s="7">
        <v>2</v>
      </c>
      <c r="AD969" s="7">
        <v>3</v>
      </c>
      <c r="AE969" s="7">
        <v>7</v>
      </c>
      <c r="AF969" s="7">
        <v>1</v>
      </c>
      <c r="AG969" s="7">
        <v>0</v>
      </c>
      <c r="AH969" s="7">
        <v>0</v>
      </c>
      <c r="AI969" s="7">
        <v>0</v>
      </c>
      <c r="AJ969" s="7">
        <v>0</v>
      </c>
      <c r="AK969" s="7">
        <v>0</v>
      </c>
      <c r="AL969" s="7">
        <v>0</v>
      </c>
      <c r="AM969" s="8">
        <v>43768</v>
      </c>
      <c r="AO969">
        <f>IF($AG969=1,G969,0)</f>
        <v>0</v>
      </c>
      <c r="AP969">
        <f>IF($AG969=1,H969,0)</f>
        <v>0</v>
      </c>
      <c r="AQ969">
        <f>IF($AG969=1,J969,0)</f>
        <v>0</v>
      </c>
      <c r="AR969">
        <f>IF($AG969=1,I969,0)</f>
        <v>0</v>
      </c>
      <c r="AS969">
        <f>IF($AG969=1,K969,0)</f>
        <v>0</v>
      </c>
      <c r="AU969">
        <f>IF($AJ969=1,T969,0)</f>
        <v>0</v>
      </c>
      <c r="AV969">
        <f>IF($AJ969=1,U969,0)</f>
        <v>0</v>
      </c>
      <c r="AW969">
        <f>IF($AJ969=1,V969,0)</f>
        <v>0</v>
      </c>
      <c r="AX969">
        <f>IF($AJ969=1,W969,0)</f>
        <v>0</v>
      </c>
      <c r="AY969">
        <f>IF($AJ969=1,X969,0)</f>
        <v>0</v>
      </c>
      <c r="BA969">
        <f>IF($AK969=1,M969,0)</f>
        <v>0</v>
      </c>
      <c r="BB969">
        <f>IF($AK969=1,N969,0)</f>
        <v>0</v>
      </c>
      <c r="BC969">
        <f>IF($AK969=1,O969,0)</f>
        <v>0</v>
      </c>
      <c r="BD969">
        <f>IF($AK969=1,P969,0)</f>
        <v>0</v>
      </c>
    </row>
    <row r="970" spans="1:56" x14ac:dyDescent="0.3">
      <c r="A970" s="7">
        <v>2497</v>
      </c>
      <c r="B970" s="6">
        <v>169930</v>
      </c>
      <c r="C970" s="7">
        <v>0</v>
      </c>
      <c r="D970" s="7">
        <v>0</v>
      </c>
      <c r="E970" s="7">
        <f>SUM(C970:D970)</f>
        <v>0</v>
      </c>
      <c r="F970" s="7">
        <v>49</v>
      </c>
      <c r="G970" s="7">
        <v>0</v>
      </c>
      <c r="H970" s="7">
        <v>0</v>
      </c>
      <c r="I970" s="7">
        <v>1</v>
      </c>
      <c r="J970" s="7">
        <v>0</v>
      </c>
      <c r="K970" s="7">
        <v>0</v>
      </c>
      <c r="L970" s="7" t="str" cm="1">
        <f t="array" ref="L970">_xlfn.IFS(G970=1,G$1,H970=1,H$1,I970=1,I$1,J970=1,J$1,K970=1,K$1)</f>
        <v>Together</v>
      </c>
      <c r="M970" s="7">
        <v>0</v>
      </c>
      <c r="N970" s="7">
        <v>1</v>
      </c>
      <c r="O970" s="7">
        <v>0</v>
      </c>
      <c r="P970" s="7">
        <v>0</v>
      </c>
      <c r="Q970" s="7" t="str" cm="1">
        <f t="array" ref="Q970">_xlfn.IFS(M970=1,M$1,N970=1,N$1,O970=1,O$1,P970=1,P$1)</f>
        <v>Graduate</v>
      </c>
      <c r="R970" t="s">
        <v>41</v>
      </c>
      <c r="S970" s="7">
        <v>21</v>
      </c>
      <c r="T970" s="7">
        <v>612</v>
      </c>
      <c r="U970" s="7">
        <v>238</v>
      </c>
      <c r="V970" s="7">
        <v>2010</v>
      </c>
      <c r="W970" s="7">
        <v>532</v>
      </c>
      <c r="X970" s="7">
        <v>170</v>
      </c>
      <c r="Y970" s="7">
        <v>476</v>
      </c>
      <c r="Z970" s="7">
        <v>3086</v>
      </c>
      <c r="AA970" s="7">
        <v>1</v>
      </c>
      <c r="AB970" s="7">
        <v>4</v>
      </c>
      <c r="AC970" s="7">
        <v>5</v>
      </c>
      <c r="AD970" s="7">
        <v>12</v>
      </c>
      <c r="AE970" s="7">
        <v>3</v>
      </c>
      <c r="AF970" s="7">
        <v>0</v>
      </c>
      <c r="AG970" s="7">
        <v>0</v>
      </c>
      <c r="AH970" s="7">
        <v>0</v>
      </c>
      <c r="AI970" s="7">
        <v>0</v>
      </c>
      <c r="AJ970" s="7">
        <v>0</v>
      </c>
      <c r="AK970" s="7">
        <v>0</v>
      </c>
      <c r="AL970" s="7">
        <v>0</v>
      </c>
      <c r="AM970" s="8">
        <v>43769</v>
      </c>
      <c r="AO970">
        <f>IF($AG970=1,G970,0)</f>
        <v>0</v>
      </c>
      <c r="AP970">
        <f>IF($AG970=1,H970,0)</f>
        <v>0</v>
      </c>
      <c r="AQ970">
        <f>IF($AG970=1,J970,0)</f>
        <v>0</v>
      </c>
      <c r="AR970">
        <f>IF($AG970=1,I970,0)</f>
        <v>0</v>
      </c>
      <c r="AS970">
        <f>IF($AG970=1,K970,0)</f>
        <v>0</v>
      </c>
      <c r="AU970">
        <f>IF($AJ970=1,T970,0)</f>
        <v>0</v>
      </c>
      <c r="AV970">
        <f>IF($AJ970=1,U970,0)</f>
        <v>0</v>
      </c>
      <c r="AW970">
        <f>IF($AJ970=1,V970,0)</f>
        <v>0</v>
      </c>
      <c r="AX970">
        <f>IF($AJ970=1,W970,0)</f>
        <v>0</v>
      </c>
      <c r="AY970">
        <f>IF($AJ970=1,X970,0)</f>
        <v>0</v>
      </c>
      <c r="BA970">
        <f>IF($AK970=1,M970,0)</f>
        <v>0</v>
      </c>
      <c r="BB970">
        <f>IF($AK970=1,N970,0)</f>
        <v>0</v>
      </c>
      <c r="BC970">
        <f>IF($AK970=1,O970,0)</f>
        <v>0</v>
      </c>
      <c r="BD970">
        <f>IF($AK970=1,P970,0)</f>
        <v>0</v>
      </c>
    </row>
    <row r="971" spans="1:56" x14ac:dyDescent="0.3">
      <c r="A971" s="7">
        <v>2519</v>
      </c>
      <c r="B971" s="6">
        <v>151411</v>
      </c>
      <c r="C971" s="7">
        <v>1</v>
      </c>
      <c r="D971" s="7">
        <v>2</v>
      </c>
      <c r="E971" s="7">
        <f>SUM(C971:D971)</f>
        <v>3</v>
      </c>
      <c r="F971" s="7">
        <v>67</v>
      </c>
      <c r="G971" s="7">
        <v>0</v>
      </c>
      <c r="H971" s="7">
        <v>0</v>
      </c>
      <c r="I971" s="7">
        <v>0</v>
      </c>
      <c r="J971" s="7">
        <v>1</v>
      </c>
      <c r="K971" s="7">
        <v>0</v>
      </c>
      <c r="L971" s="7" t="str" cm="1">
        <f t="array" ref="L971">_xlfn.IFS(G971=1,G$1,H971=1,H$1,I971=1,I$1,J971=1,J$1,K971=1,K$1)</f>
        <v>Single</v>
      </c>
      <c r="M971" s="7">
        <v>0</v>
      </c>
      <c r="N971" s="7">
        <v>0</v>
      </c>
      <c r="O971" s="7">
        <v>0</v>
      </c>
      <c r="P971" s="7">
        <v>1</v>
      </c>
      <c r="Q971" s="7" t="str" cm="1">
        <f t="array" ref="Q971">_xlfn.IFS(M971=1,M$1,N971=1,N$1,O971=1,O$1,P971=1,P$1)</f>
        <v>PhD</v>
      </c>
      <c r="R971" t="s">
        <v>43</v>
      </c>
      <c r="S971" s="7">
        <v>81</v>
      </c>
      <c r="T971" s="7">
        <v>41</v>
      </c>
      <c r="U971" s="7">
        <v>0</v>
      </c>
      <c r="V971" s="7">
        <v>9</v>
      </c>
      <c r="W971" s="7">
        <v>0</v>
      </c>
      <c r="X971" s="7">
        <v>0</v>
      </c>
      <c r="Y971" s="7">
        <v>3</v>
      </c>
      <c r="Z971" s="7">
        <v>47</v>
      </c>
      <c r="AA971" s="7">
        <v>1</v>
      </c>
      <c r="AB971" s="7">
        <v>0</v>
      </c>
      <c r="AC971" s="7">
        <v>0</v>
      </c>
      <c r="AD971" s="7">
        <v>3</v>
      </c>
      <c r="AE971" s="7">
        <v>5</v>
      </c>
      <c r="AF971" s="7">
        <v>0</v>
      </c>
      <c r="AG971" s="7">
        <v>0</v>
      </c>
      <c r="AH971" s="7">
        <v>0</v>
      </c>
      <c r="AI971" s="7">
        <v>0</v>
      </c>
      <c r="AJ971" s="7">
        <v>0</v>
      </c>
      <c r="AK971" s="7">
        <v>0</v>
      </c>
      <c r="AL971" s="7">
        <v>0</v>
      </c>
      <c r="AM971" s="8">
        <v>43769</v>
      </c>
      <c r="AO971">
        <f>IF($AG971=1,G971,0)</f>
        <v>0</v>
      </c>
      <c r="AP971">
        <f>IF($AG971=1,H971,0)</f>
        <v>0</v>
      </c>
      <c r="AQ971">
        <f>IF($AG971=1,J971,0)</f>
        <v>0</v>
      </c>
      <c r="AR971">
        <f>IF($AG971=1,I971,0)</f>
        <v>0</v>
      </c>
      <c r="AS971">
        <f>IF($AG971=1,K971,0)</f>
        <v>0</v>
      </c>
      <c r="AU971">
        <f>IF($AJ971=1,T971,0)</f>
        <v>0</v>
      </c>
      <c r="AV971">
        <f>IF($AJ971=1,U971,0)</f>
        <v>0</v>
      </c>
      <c r="AW971">
        <f>IF($AJ971=1,V971,0)</f>
        <v>0</v>
      </c>
      <c r="AX971">
        <f>IF($AJ971=1,W971,0)</f>
        <v>0</v>
      </c>
      <c r="AY971">
        <f>IF($AJ971=1,X971,0)</f>
        <v>0</v>
      </c>
      <c r="BA971">
        <f>IF($AK971=1,M971,0)</f>
        <v>0</v>
      </c>
      <c r="BB971">
        <f>IF($AK971=1,N971,0)</f>
        <v>0</v>
      </c>
      <c r="BC971">
        <f>IF($AK971=1,O971,0)</f>
        <v>0</v>
      </c>
      <c r="BD971">
        <f>IF($AK971=1,P971,0)</f>
        <v>0</v>
      </c>
    </row>
    <row r="972" spans="1:56" x14ac:dyDescent="0.3">
      <c r="A972" s="7">
        <v>2734</v>
      </c>
      <c r="B972" s="6">
        <v>177981</v>
      </c>
      <c r="C972" s="7">
        <v>1</v>
      </c>
      <c r="D972" s="7">
        <v>0</v>
      </c>
      <c r="E972" s="7">
        <f>SUM(C972:D972)</f>
        <v>1</v>
      </c>
      <c r="F972" s="7">
        <v>48</v>
      </c>
      <c r="G972" s="7">
        <v>0</v>
      </c>
      <c r="H972" s="7">
        <v>1</v>
      </c>
      <c r="I972" s="7">
        <v>0</v>
      </c>
      <c r="J972" s="7">
        <v>0</v>
      </c>
      <c r="K972" s="7">
        <v>0</v>
      </c>
      <c r="L972" s="7" t="str" cm="1">
        <f t="array" ref="L972">_xlfn.IFS(G972=1,G$1,H972=1,H$1,I972=1,I$1,J972=1,J$1,K972=1,K$1)</f>
        <v>Married</v>
      </c>
      <c r="M972" s="7">
        <v>0</v>
      </c>
      <c r="N972" s="7">
        <v>1</v>
      </c>
      <c r="O972" s="7">
        <v>0</v>
      </c>
      <c r="P972" s="7">
        <v>0</v>
      </c>
      <c r="Q972" s="7" t="str" cm="1">
        <f t="array" ref="Q972">_xlfn.IFS(M972=1,M$1,N972=1,N$1,O972=1,O$1,P972=1,P$1)</f>
        <v>Graduate</v>
      </c>
      <c r="R972" t="s">
        <v>39</v>
      </c>
      <c r="S972" s="7">
        <v>78</v>
      </c>
      <c r="T972" s="7">
        <v>315</v>
      </c>
      <c r="U972" s="7">
        <v>274</v>
      </c>
      <c r="V972" s="7">
        <v>466</v>
      </c>
      <c r="W972" s="7">
        <v>37</v>
      </c>
      <c r="X972" s="7">
        <v>288</v>
      </c>
      <c r="Y972" s="7">
        <v>137</v>
      </c>
      <c r="Z972" s="7">
        <v>1242</v>
      </c>
      <c r="AA972" s="7">
        <v>3</v>
      </c>
      <c r="AB972" s="7">
        <v>7</v>
      </c>
      <c r="AC972" s="7">
        <v>4</v>
      </c>
      <c r="AD972" s="7">
        <v>7</v>
      </c>
      <c r="AE972" s="7">
        <v>5</v>
      </c>
      <c r="AF972" s="7">
        <v>0</v>
      </c>
      <c r="AG972" s="7">
        <v>0</v>
      </c>
      <c r="AH972" s="7">
        <v>0</v>
      </c>
      <c r="AI972" s="7">
        <v>0</v>
      </c>
      <c r="AJ972" s="7">
        <v>0</v>
      </c>
      <c r="AK972" s="7">
        <v>0</v>
      </c>
      <c r="AL972" s="7">
        <v>0</v>
      </c>
      <c r="AM972" s="8">
        <v>43769</v>
      </c>
      <c r="AO972">
        <f>IF($AG972=1,G972,0)</f>
        <v>0</v>
      </c>
      <c r="AP972">
        <f>IF($AG972=1,H972,0)</f>
        <v>0</v>
      </c>
      <c r="AQ972">
        <f>IF($AG972=1,J972,0)</f>
        <v>0</v>
      </c>
      <c r="AR972">
        <f>IF($AG972=1,I972,0)</f>
        <v>0</v>
      </c>
      <c r="AS972">
        <f>IF($AG972=1,K972,0)</f>
        <v>0</v>
      </c>
      <c r="AU972">
        <f>IF($AJ972=1,T972,0)</f>
        <v>0</v>
      </c>
      <c r="AV972">
        <f>IF($AJ972=1,U972,0)</f>
        <v>0</v>
      </c>
      <c r="AW972">
        <f>IF($AJ972=1,V972,0)</f>
        <v>0</v>
      </c>
      <c r="AX972">
        <f>IF($AJ972=1,W972,0)</f>
        <v>0</v>
      </c>
      <c r="AY972">
        <f>IF($AJ972=1,X972,0)</f>
        <v>0</v>
      </c>
      <c r="BA972">
        <f>IF($AK972=1,M972,0)</f>
        <v>0</v>
      </c>
      <c r="BB972">
        <f>IF($AK972=1,N972,0)</f>
        <v>0</v>
      </c>
      <c r="BC972">
        <f>IF($AK972=1,O972,0)</f>
        <v>0</v>
      </c>
      <c r="BD972">
        <f>IF($AK972=1,P972,0)</f>
        <v>0</v>
      </c>
    </row>
    <row r="973" spans="1:56" x14ac:dyDescent="0.3">
      <c r="A973" s="7">
        <v>1750</v>
      </c>
      <c r="B973" s="6">
        <v>162058</v>
      </c>
      <c r="C973" s="7">
        <v>0</v>
      </c>
      <c r="D973" s="7">
        <v>1</v>
      </c>
      <c r="E973" s="7">
        <f>SUM(C973:D973)</f>
        <v>1</v>
      </c>
      <c r="F973" s="7">
        <v>64</v>
      </c>
      <c r="G973" s="7">
        <v>0</v>
      </c>
      <c r="H973" s="7">
        <v>1</v>
      </c>
      <c r="I973" s="7">
        <v>0</v>
      </c>
      <c r="J973" s="7">
        <v>0</v>
      </c>
      <c r="K973" s="7">
        <v>0</v>
      </c>
      <c r="L973" s="7" t="str" cm="1">
        <f t="array" ref="L973">_xlfn.IFS(G973=1,G$1,H973=1,H$1,I973=1,I$1,J973=1,J$1,K973=1,K$1)</f>
        <v>Married</v>
      </c>
      <c r="M973" s="7">
        <v>0</v>
      </c>
      <c r="N973" s="7">
        <v>0</v>
      </c>
      <c r="O973" s="7">
        <v>1</v>
      </c>
      <c r="P973" s="7">
        <v>0</v>
      </c>
      <c r="Q973" s="7" t="str" cm="1">
        <f t="array" ref="Q973">_xlfn.IFS(M973=1,M$1,N973=1,N$1,O973=1,O$1,P973=1,P$1)</f>
        <v>Master</v>
      </c>
      <c r="R973" t="s">
        <v>39</v>
      </c>
      <c r="S973" s="7">
        <v>52</v>
      </c>
      <c r="T973" s="7">
        <v>786</v>
      </c>
      <c r="U973" s="7">
        <v>18</v>
      </c>
      <c r="V973" s="7">
        <v>193</v>
      </c>
      <c r="W973" s="7">
        <v>26</v>
      </c>
      <c r="X973" s="7">
        <v>0</v>
      </c>
      <c r="Y973" s="7">
        <v>151</v>
      </c>
      <c r="Z973" s="7">
        <v>872</v>
      </c>
      <c r="AA973" s="7">
        <v>4</v>
      </c>
      <c r="AB973" s="7">
        <v>6</v>
      </c>
      <c r="AC973" s="7">
        <v>1</v>
      </c>
      <c r="AD973" s="7">
        <v>7</v>
      </c>
      <c r="AE973" s="7">
        <v>6</v>
      </c>
      <c r="AF973" s="7">
        <v>0</v>
      </c>
      <c r="AG973" s="7">
        <v>0</v>
      </c>
      <c r="AH973" s="7">
        <v>0</v>
      </c>
      <c r="AI973" s="7">
        <v>0</v>
      </c>
      <c r="AJ973" s="7">
        <v>0</v>
      </c>
      <c r="AK973" s="7">
        <v>0</v>
      </c>
      <c r="AL973" s="7">
        <v>0</v>
      </c>
      <c r="AM973" s="8">
        <v>43769</v>
      </c>
      <c r="AO973">
        <f>IF($AG973=1,G973,0)</f>
        <v>0</v>
      </c>
      <c r="AP973">
        <f>IF($AG973=1,H973,0)</f>
        <v>0</v>
      </c>
      <c r="AQ973">
        <f>IF($AG973=1,J973,0)</f>
        <v>0</v>
      </c>
      <c r="AR973">
        <f>IF($AG973=1,I973,0)</f>
        <v>0</v>
      </c>
      <c r="AS973">
        <f>IF($AG973=1,K973,0)</f>
        <v>0</v>
      </c>
      <c r="AU973">
        <f>IF($AJ973=1,T973,0)</f>
        <v>0</v>
      </c>
      <c r="AV973">
        <f>IF($AJ973=1,U973,0)</f>
        <v>0</v>
      </c>
      <c r="AW973">
        <f>IF($AJ973=1,V973,0)</f>
        <v>0</v>
      </c>
      <c r="AX973">
        <f>IF($AJ973=1,W973,0)</f>
        <v>0</v>
      </c>
      <c r="AY973">
        <f>IF($AJ973=1,X973,0)</f>
        <v>0</v>
      </c>
      <c r="BA973">
        <f>IF($AK973=1,M973,0)</f>
        <v>0</v>
      </c>
      <c r="BB973">
        <f>IF($AK973=1,N973,0)</f>
        <v>0</v>
      </c>
      <c r="BC973">
        <f>IF($AK973=1,O973,0)</f>
        <v>0</v>
      </c>
      <c r="BD973">
        <f>IF($AK973=1,P973,0)</f>
        <v>0</v>
      </c>
    </row>
    <row r="974" spans="1:56" x14ac:dyDescent="0.3">
      <c r="A974" s="7">
        <v>1026</v>
      </c>
      <c r="B974" s="6">
        <v>153359</v>
      </c>
      <c r="C974" s="7">
        <v>1</v>
      </c>
      <c r="D974" s="7">
        <v>1</v>
      </c>
      <c r="E974" s="7">
        <f>SUM(C974:D974)</f>
        <v>2</v>
      </c>
      <c r="F974" s="7">
        <v>44</v>
      </c>
      <c r="G974" s="7">
        <v>0</v>
      </c>
      <c r="H974" s="7">
        <v>1</v>
      </c>
      <c r="I974" s="7">
        <v>0</v>
      </c>
      <c r="J974" s="7">
        <v>0</v>
      </c>
      <c r="K974" s="7">
        <v>0</v>
      </c>
      <c r="L974" s="7" t="str" cm="1">
        <f t="array" ref="L974">_xlfn.IFS(G974=1,G$1,H974=1,H$1,I974=1,I$1,J974=1,J$1,K974=1,K$1)</f>
        <v>Married</v>
      </c>
      <c r="M974" s="7">
        <v>0</v>
      </c>
      <c r="N974" s="7">
        <v>1</v>
      </c>
      <c r="O974" s="7">
        <v>0</v>
      </c>
      <c r="P974" s="7">
        <v>0</v>
      </c>
      <c r="Q974" s="7" t="str" cm="1">
        <f t="array" ref="Q974">_xlfn.IFS(M974=1,M$1,N974=1,N$1,O974=1,O$1,P974=1,P$1)</f>
        <v>Graduate</v>
      </c>
      <c r="R974" t="s">
        <v>42</v>
      </c>
      <c r="S974" s="7">
        <v>4</v>
      </c>
      <c r="T974" s="7">
        <v>497</v>
      </c>
      <c r="U974" s="7">
        <v>11</v>
      </c>
      <c r="V974" s="7">
        <v>86</v>
      </c>
      <c r="W974" s="7">
        <v>9</v>
      </c>
      <c r="X974" s="7">
        <v>17</v>
      </c>
      <c r="Y974" s="7">
        <v>118</v>
      </c>
      <c r="Z974" s="7">
        <v>503</v>
      </c>
      <c r="AA974" s="7">
        <v>4</v>
      </c>
      <c r="AB974" s="7">
        <v>5</v>
      </c>
      <c r="AC974" s="7">
        <v>1</v>
      </c>
      <c r="AD974" s="7">
        <v>4</v>
      </c>
      <c r="AE974" s="7">
        <v>7</v>
      </c>
      <c r="AF974" s="7">
        <v>0</v>
      </c>
      <c r="AG974" s="7">
        <v>0</v>
      </c>
      <c r="AH974" s="7">
        <v>0</v>
      </c>
      <c r="AI974" s="7">
        <v>0</v>
      </c>
      <c r="AJ974" s="7">
        <v>0</v>
      </c>
      <c r="AK974" s="7">
        <v>0</v>
      </c>
      <c r="AL974" s="7">
        <v>0</v>
      </c>
      <c r="AM974" s="8">
        <v>43770</v>
      </c>
      <c r="AO974">
        <f>IF($AG974=1,G974,0)</f>
        <v>0</v>
      </c>
      <c r="AP974">
        <f>IF($AG974=1,H974,0)</f>
        <v>0</v>
      </c>
      <c r="AQ974">
        <f>IF($AG974=1,J974,0)</f>
        <v>0</v>
      </c>
      <c r="AR974">
        <f>IF($AG974=1,I974,0)</f>
        <v>0</v>
      </c>
      <c r="AS974">
        <f>IF($AG974=1,K974,0)</f>
        <v>0</v>
      </c>
      <c r="AU974">
        <f>IF($AJ974=1,T974,0)</f>
        <v>0</v>
      </c>
      <c r="AV974">
        <f>IF($AJ974=1,U974,0)</f>
        <v>0</v>
      </c>
      <c r="AW974">
        <f>IF($AJ974=1,V974,0)</f>
        <v>0</v>
      </c>
      <c r="AX974">
        <f>IF($AJ974=1,W974,0)</f>
        <v>0</v>
      </c>
      <c r="AY974">
        <f>IF($AJ974=1,X974,0)</f>
        <v>0</v>
      </c>
      <c r="BA974">
        <f>IF($AK974=1,M974,0)</f>
        <v>0</v>
      </c>
      <c r="BB974">
        <f>IF($AK974=1,N974,0)</f>
        <v>0</v>
      </c>
      <c r="BC974">
        <f>IF($AK974=1,O974,0)</f>
        <v>0</v>
      </c>
      <c r="BD974">
        <f>IF($AK974=1,P974,0)</f>
        <v>0</v>
      </c>
    </row>
    <row r="975" spans="1:56" x14ac:dyDescent="0.3">
      <c r="A975" s="7">
        <v>1923</v>
      </c>
      <c r="B975" s="6">
        <v>182025</v>
      </c>
      <c r="C975" s="7">
        <v>0</v>
      </c>
      <c r="D975" s="7">
        <v>0</v>
      </c>
      <c r="E975" s="7">
        <f>SUM(C975:D975)</f>
        <v>0</v>
      </c>
      <c r="F975" s="7">
        <v>37</v>
      </c>
      <c r="G975" s="7">
        <v>1</v>
      </c>
      <c r="H975" s="7">
        <v>0</v>
      </c>
      <c r="I975" s="7">
        <v>0</v>
      </c>
      <c r="J975" s="7">
        <v>0</v>
      </c>
      <c r="K975" s="7">
        <v>0</v>
      </c>
      <c r="L975" s="7" t="str" cm="1">
        <f t="array" ref="L975">_xlfn.IFS(G975=1,G$1,H975=1,H$1,I975=1,I$1,J975=1,J$1,K975=1,K$1)</f>
        <v>Divorced</v>
      </c>
      <c r="M975" s="7">
        <v>0</v>
      </c>
      <c r="N975" s="7">
        <v>1</v>
      </c>
      <c r="O975" s="7">
        <v>0</v>
      </c>
      <c r="P975" s="7">
        <v>0</v>
      </c>
      <c r="Q975" s="7" t="str" cm="1">
        <f t="array" ref="Q975">_xlfn.IFS(M975=1,M$1,N975=1,N$1,O975=1,O$1,P975=1,P$1)</f>
        <v>Graduate</v>
      </c>
      <c r="R975" t="s">
        <v>40</v>
      </c>
      <c r="S975" s="7">
        <v>76</v>
      </c>
      <c r="T975" s="7">
        <v>593</v>
      </c>
      <c r="U975" s="7">
        <v>217</v>
      </c>
      <c r="V975" s="7">
        <v>1345</v>
      </c>
      <c r="W975" s="7">
        <v>107</v>
      </c>
      <c r="X975" s="7">
        <v>155</v>
      </c>
      <c r="Y975" s="7">
        <v>217</v>
      </c>
      <c r="Z975" s="7">
        <v>2199</v>
      </c>
      <c r="AA975" s="7">
        <v>1</v>
      </c>
      <c r="AB975" s="7">
        <v>3</v>
      </c>
      <c r="AC975" s="7">
        <v>2</v>
      </c>
      <c r="AD975" s="7">
        <v>6</v>
      </c>
      <c r="AE975" s="7">
        <v>1</v>
      </c>
      <c r="AF975" s="7">
        <v>0</v>
      </c>
      <c r="AG975" s="7">
        <v>0</v>
      </c>
      <c r="AH975" s="7">
        <v>1</v>
      </c>
      <c r="AI975" s="7">
        <v>0</v>
      </c>
      <c r="AJ975" s="7">
        <v>0</v>
      </c>
      <c r="AK975" s="7">
        <v>0</v>
      </c>
      <c r="AL975" s="7">
        <v>1</v>
      </c>
      <c r="AM975" s="8">
        <v>43771</v>
      </c>
      <c r="AO975">
        <f>IF($AG975=1,G975,0)</f>
        <v>0</v>
      </c>
      <c r="AP975">
        <f>IF($AG975=1,H975,0)</f>
        <v>0</v>
      </c>
      <c r="AQ975">
        <f>IF($AG975=1,J975,0)</f>
        <v>0</v>
      </c>
      <c r="AR975">
        <f>IF($AG975=1,I975,0)</f>
        <v>0</v>
      </c>
      <c r="AS975">
        <f>IF($AG975=1,K975,0)</f>
        <v>0</v>
      </c>
      <c r="AU975">
        <f>IF($AJ975=1,T975,0)</f>
        <v>0</v>
      </c>
      <c r="AV975">
        <f>IF($AJ975=1,U975,0)</f>
        <v>0</v>
      </c>
      <c r="AW975">
        <f>IF($AJ975=1,V975,0)</f>
        <v>0</v>
      </c>
      <c r="AX975">
        <f>IF($AJ975=1,W975,0)</f>
        <v>0</v>
      </c>
      <c r="AY975">
        <f>IF($AJ975=1,X975,0)</f>
        <v>0</v>
      </c>
      <c r="BA975">
        <f>IF($AK975=1,M975,0)</f>
        <v>0</v>
      </c>
      <c r="BB975">
        <f>IF($AK975=1,N975,0)</f>
        <v>0</v>
      </c>
      <c r="BC975">
        <f>IF($AK975=1,O975,0)</f>
        <v>0</v>
      </c>
      <c r="BD975">
        <f>IF($AK975=1,P975,0)</f>
        <v>0</v>
      </c>
    </row>
    <row r="976" spans="1:56" x14ac:dyDescent="0.3">
      <c r="A976" s="7">
        <v>1998</v>
      </c>
      <c r="B976" s="6">
        <v>154165</v>
      </c>
      <c r="C976" s="7">
        <v>0</v>
      </c>
      <c r="D976" s="7">
        <v>0</v>
      </c>
      <c r="E976" s="7">
        <f>SUM(C976:D976)</f>
        <v>0</v>
      </c>
      <c r="F976" s="7">
        <v>51</v>
      </c>
      <c r="G976" s="7">
        <v>0</v>
      </c>
      <c r="H976" s="7">
        <v>0</v>
      </c>
      <c r="I976" s="7">
        <v>1</v>
      </c>
      <c r="J976" s="7">
        <v>0</v>
      </c>
      <c r="K976" s="7">
        <v>0</v>
      </c>
      <c r="L976" s="7" t="str" cm="1">
        <f t="array" ref="L976">_xlfn.IFS(G976=1,G$1,H976=1,H$1,I976=1,I$1,J976=1,J$1,K976=1,K$1)</f>
        <v>Together</v>
      </c>
      <c r="M976" s="7">
        <v>0</v>
      </c>
      <c r="N976" s="7">
        <v>1</v>
      </c>
      <c r="O976" s="7">
        <v>0</v>
      </c>
      <c r="P976" s="7">
        <v>0</v>
      </c>
      <c r="Q976" s="7" t="str" cm="1">
        <f t="array" ref="Q976">_xlfn.IFS(M976=1,M$1,N976=1,N$1,O976=1,O$1,P976=1,P$1)</f>
        <v>Graduate</v>
      </c>
      <c r="R976" t="s">
        <v>42</v>
      </c>
      <c r="S976" s="7">
        <v>72</v>
      </c>
      <c r="T976" s="7">
        <v>361</v>
      </c>
      <c r="U976" s="7">
        <v>11</v>
      </c>
      <c r="V976" s="7">
        <v>208</v>
      </c>
      <c r="W976" s="7">
        <v>43</v>
      </c>
      <c r="X976" s="7">
        <v>17</v>
      </c>
      <c r="Y976" s="7">
        <v>31</v>
      </c>
      <c r="Z976" s="7">
        <v>609</v>
      </c>
      <c r="AA976" s="7">
        <v>1</v>
      </c>
      <c r="AB976" s="7">
        <v>2</v>
      </c>
      <c r="AC976" s="7">
        <v>1</v>
      </c>
      <c r="AD976" s="7">
        <v>7</v>
      </c>
      <c r="AE976" s="7">
        <v>2</v>
      </c>
      <c r="AF976" s="7">
        <v>0</v>
      </c>
      <c r="AG976" s="7">
        <v>0</v>
      </c>
      <c r="AH976" s="7">
        <v>0</v>
      </c>
      <c r="AI976" s="7">
        <v>0</v>
      </c>
      <c r="AJ976" s="7">
        <v>0</v>
      </c>
      <c r="AK976" s="7">
        <v>0</v>
      </c>
      <c r="AL976" s="7">
        <v>0</v>
      </c>
      <c r="AM976" s="8">
        <v>43771</v>
      </c>
      <c r="AO976">
        <f>IF($AG976=1,G976,0)</f>
        <v>0</v>
      </c>
      <c r="AP976">
        <f>IF($AG976=1,H976,0)</f>
        <v>0</v>
      </c>
      <c r="AQ976">
        <f>IF($AG976=1,J976,0)</f>
        <v>0</v>
      </c>
      <c r="AR976">
        <f>IF($AG976=1,I976,0)</f>
        <v>0</v>
      </c>
      <c r="AS976">
        <f>IF($AG976=1,K976,0)</f>
        <v>0</v>
      </c>
      <c r="AU976">
        <f>IF($AJ976=1,T976,0)</f>
        <v>0</v>
      </c>
      <c r="AV976">
        <f>IF($AJ976=1,U976,0)</f>
        <v>0</v>
      </c>
      <c r="AW976">
        <f>IF($AJ976=1,V976,0)</f>
        <v>0</v>
      </c>
      <c r="AX976">
        <f>IF($AJ976=1,W976,0)</f>
        <v>0</v>
      </c>
      <c r="AY976">
        <f>IF($AJ976=1,X976,0)</f>
        <v>0</v>
      </c>
      <c r="BA976">
        <f>IF($AK976=1,M976,0)</f>
        <v>0</v>
      </c>
      <c r="BB976">
        <f>IF($AK976=1,N976,0)</f>
        <v>0</v>
      </c>
      <c r="BC976">
        <f>IF($AK976=1,O976,0)</f>
        <v>0</v>
      </c>
      <c r="BD976">
        <f>IF($AK976=1,P976,0)</f>
        <v>0</v>
      </c>
    </row>
    <row r="977" spans="1:56" x14ac:dyDescent="0.3">
      <c r="A977" s="7">
        <v>3066</v>
      </c>
      <c r="B977" s="6">
        <v>154252</v>
      </c>
      <c r="C977" s="7">
        <v>1</v>
      </c>
      <c r="D977" s="7">
        <v>1</v>
      </c>
      <c r="E977" s="7">
        <f>SUM(C977:D977)</f>
        <v>2</v>
      </c>
      <c r="F977" s="7">
        <v>64</v>
      </c>
      <c r="G977" s="7">
        <v>0</v>
      </c>
      <c r="H977" s="7">
        <v>0</v>
      </c>
      <c r="I977" s="7">
        <v>0</v>
      </c>
      <c r="J977" s="7">
        <v>1</v>
      </c>
      <c r="K977" s="7">
        <v>0</v>
      </c>
      <c r="L977" s="7" t="str" cm="1">
        <f t="array" ref="L977">_xlfn.IFS(G977=1,G$1,H977=1,H$1,I977=1,I$1,J977=1,J$1,K977=1,K$1)</f>
        <v>Single</v>
      </c>
      <c r="M977" s="7">
        <v>0</v>
      </c>
      <c r="N977" s="7">
        <v>1</v>
      </c>
      <c r="O977" s="7">
        <v>0</v>
      </c>
      <c r="P977" s="7">
        <v>0</v>
      </c>
      <c r="Q977" s="7" t="str" cm="1">
        <f t="array" ref="Q977">_xlfn.IFS(M977=1,M$1,N977=1,N$1,O977=1,O$1,P977=1,P$1)</f>
        <v>Graduate</v>
      </c>
      <c r="R977" t="s">
        <v>42</v>
      </c>
      <c r="S977" s="7">
        <v>25</v>
      </c>
      <c r="T977" s="7">
        <v>506</v>
      </c>
      <c r="U977" s="7">
        <v>11</v>
      </c>
      <c r="V977" s="7">
        <v>74</v>
      </c>
      <c r="W977" s="7">
        <v>23</v>
      </c>
      <c r="X977" s="7">
        <v>11</v>
      </c>
      <c r="Y977" s="7">
        <v>125</v>
      </c>
      <c r="Z977" s="7">
        <v>500</v>
      </c>
      <c r="AA977" s="7">
        <v>5</v>
      </c>
      <c r="AB977" s="7">
        <v>4</v>
      </c>
      <c r="AC977" s="7">
        <v>1</v>
      </c>
      <c r="AD977" s="7">
        <v>5</v>
      </c>
      <c r="AE977" s="7">
        <v>6</v>
      </c>
      <c r="AF977" s="7">
        <v>0</v>
      </c>
      <c r="AG977" s="7">
        <v>0</v>
      </c>
      <c r="AH977" s="7">
        <v>0</v>
      </c>
      <c r="AI977" s="7">
        <v>0</v>
      </c>
      <c r="AJ977" s="7">
        <v>0</v>
      </c>
      <c r="AK977" s="7">
        <v>0</v>
      </c>
      <c r="AL977" s="7">
        <v>0</v>
      </c>
      <c r="AM977" s="8">
        <v>43771</v>
      </c>
      <c r="AO977">
        <f>IF($AG977=1,G977,0)</f>
        <v>0</v>
      </c>
      <c r="AP977">
        <f>IF($AG977=1,H977,0)</f>
        <v>0</v>
      </c>
      <c r="AQ977">
        <f>IF($AG977=1,J977,0)</f>
        <v>0</v>
      </c>
      <c r="AR977">
        <f>IF($AG977=1,I977,0)</f>
        <v>0</v>
      </c>
      <c r="AS977">
        <f>IF($AG977=1,K977,0)</f>
        <v>0</v>
      </c>
      <c r="AU977">
        <f>IF($AJ977=1,T977,0)</f>
        <v>0</v>
      </c>
      <c r="AV977">
        <f>IF($AJ977=1,U977,0)</f>
        <v>0</v>
      </c>
      <c r="AW977">
        <f>IF($AJ977=1,V977,0)</f>
        <v>0</v>
      </c>
      <c r="AX977">
        <f>IF($AJ977=1,W977,0)</f>
        <v>0</v>
      </c>
      <c r="AY977">
        <f>IF($AJ977=1,X977,0)</f>
        <v>0</v>
      </c>
      <c r="BA977">
        <f>IF($AK977=1,M977,0)</f>
        <v>0</v>
      </c>
      <c r="BB977">
        <f>IF($AK977=1,N977,0)</f>
        <v>0</v>
      </c>
      <c r="BC977">
        <f>IF($AK977=1,O977,0)</f>
        <v>0</v>
      </c>
      <c r="BD977">
        <f>IF($AK977=1,P977,0)</f>
        <v>0</v>
      </c>
    </row>
    <row r="978" spans="1:56" x14ac:dyDescent="0.3">
      <c r="A978" s="7">
        <v>2631</v>
      </c>
      <c r="B978" s="6">
        <v>136634</v>
      </c>
      <c r="C978" s="7">
        <v>0</v>
      </c>
      <c r="D978" s="7">
        <v>1</v>
      </c>
      <c r="E978" s="7">
        <f>SUM(C978:D978)</f>
        <v>1</v>
      </c>
      <c r="F978" s="7">
        <v>66</v>
      </c>
      <c r="G978" s="7">
        <v>0</v>
      </c>
      <c r="H978" s="7">
        <v>0</v>
      </c>
      <c r="I978" s="7">
        <v>1</v>
      </c>
      <c r="J978" s="7">
        <v>0</v>
      </c>
      <c r="K978" s="7">
        <v>0</v>
      </c>
      <c r="L978" s="7" t="str" cm="1">
        <f t="array" ref="L978">_xlfn.IFS(G978=1,G$1,H978=1,H$1,I978=1,I$1,J978=1,J$1,K978=1,K$1)</f>
        <v>Together</v>
      </c>
      <c r="M978" s="7">
        <v>0</v>
      </c>
      <c r="N978" s="7">
        <v>0</v>
      </c>
      <c r="O978" s="7">
        <v>1</v>
      </c>
      <c r="P978" s="7">
        <v>0</v>
      </c>
      <c r="Q978" s="7" t="str" cm="1">
        <f t="array" ref="Q978">_xlfn.IFS(M978=1,M$1,N978=1,N$1,O978=1,O$1,P978=1,P$1)</f>
        <v>Master</v>
      </c>
      <c r="R978" t="s">
        <v>40</v>
      </c>
      <c r="S978" s="7">
        <v>0</v>
      </c>
      <c r="T978" s="7">
        <v>794</v>
      </c>
      <c r="U978" s="7">
        <v>34</v>
      </c>
      <c r="V978" s="7">
        <v>283</v>
      </c>
      <c r="W978" s="7">
        <v>15</v>
      </c>
      <c r="X978" s="7">
        <v>11</v>
      </c>
      <c r="Y978" s="7">
        <v>112</v>
      </c>
      <c r="Z978" s="7">
        <v>1026</v>
      </c>
      <c r="AA978" s="7">
        <v>3</v>
      </c>
      <c r="AB978" s="7">
        <v>5</v>
      </c>
      <c r="AC978" s="7">
        <v>2</v>
      </c>
      <c r="AD978" s="7">
        <v>5</v>
      </c>
      <c r="AE978" s="7">
        <v>7</v>
      </c>
      <c r="AF978" s="7">
        <v>0</v>
      </c>
      <c r="AG978" s="7">
        <v>0</v>
      </c>
      <c r="AH978" s="7">
        <v>0</v>
      </c>
      <c r="AI978" s="7">
        <v>0</v>
      </c>
      <c r="AJ978" s="7">
        <v>0</v>
      </c>
      <c r="AK978" s="7">
        <v>0</v>
      </c>
      <c r="AL978" s="7">
        <v>0</v>
      </c>
      <c r="AM978" s="8">
        <v>43771</v>
      </c>
      <c r="AO978">
        <f>IF($AG978=1,G978,0)</f>
        <v>0</v>
      </c>
      <c r="AP978">
        <f>IF($AG978=1,H978,0)</f>
        <v>0</v>
      </c>
      <c r="AQ978">
        <f>IF($AG978=1,J978,0)</f>
        <v>0</v>
      </c>
      <c r="AR978">
        <f>IF($AG978=1,I978,0)</f>
        <v>0</v>
      </c>
      <c r="AS978">
        <f>IF($AG978=1,K978,0)</f>
        <v>0</v>
      </c>
      <c r="AU978">
        <f>IF($AJ978=1,T978,0)</f>
        <v>0</v>
      </c>
      <c r="AV978">
        <f>IF($AJ978=1,U978,0)</f>
        <v>0</v>
      </c>
      <c r="AW978">
        <f>IF($AJ978=1,V978,0)</f>
        <v>0</v>
      </c>
      <c r="AX978">
        <f>IF($AJ978=1,W978,0)</f>
        <v>0</v>
      </c>
      <c r="AY978">
        <f>IF($AJ978=1,X978,0)</f>
        <v>0</v>
      </c>
      <c r="BA978">
        <f>IF($AK978=1,M978,0)</f>
        <v>0</v>
      </c>
      <c r="BB978">
        <f>IF($AK978=1,N978,0)</f>
        <v>0</v>
      </c>
      <c r="BC978">
        <f>IF($AK978=1,O978,0)</f>
        <v>0</v>
      </c>
      <c r="BD978">
        <f>IF($AK978=1,P978,0)</f>
        <v>0</v>
      </c>
    </row>
    <row r="979" spans="1:56" x14ac:dyDescent="0.3">
      <c r="A979" s="7">
        <v>2149</v>
      </c>
      <c r="B979" s="6">
        <v>177142</v>
      </c>
      <c r="C979" s="7">
        <v>0</v>
      </c>
      <c r="D979" s="7">
        <v>0</v>
      </c>
      <c r="E979" s="7">
        <f>SUM(C979:D979)</f>
        <v>0</v>
      </c>
      <c r="F979" s="7">
        <v>72</v>
      </c>
      <c r="G979" s="7">
        <v>0</v>
      </c>
      <c r="H979" s="7">
        <v>1</v>
      </c>
      <c r="I979" s="7">
        <v>0</v>
      </c>
      <c r="J979" s="7">
        <v>0</v>
      </c>
      <c r="K979" s="7">
        <v>0</v>
      </c>
      <c r="L979" s="7" t="str" cm="1">
        <f t="array" ref="L979">_xlfn.IFS(G979=1,G$1,H979=1,H$1,I979=1,I$1,J979=1,J$1,K979=1,K$1)</f>
        <v>Married</v>
      </c>
      <c r="M979" s="7">
        <v>0</v>
      </c>
      <c r="N979" s="7">
        <v>1</v>
      </c>
      <c r="O979" s="7">
        <v>0</v>
      </c>
      <c r="P979" s="7">
        <v>0</v>
      </c>
      <c r="Q979" s="7" t="str" cm="1">
        <f t="array" ref="Q979">_xlfn.IFS(M979=1,M$1,N979=1,N$1,O979=1,O$1,P979=1,P$1)</f>
        <v>Graduate</v>
      </c>
      <c r="R979" t="s">
        <v>41</v>
      </c>
      <c r="S979" s="7">
        <v>54</v>
      </c>
      <c r="T979" s="7">
        <v>1093</v>
      </c>
      <c r="U979" s="7">
        <v>172</v>
      </c>
      <c r="V979" s="7">
        <v>372</v>
      </c>
      <c r="W979" s="7">
        <v>67</v>
      </c>
      <c r="X979" s="7">
        <v>347</v>
      </c>
      <c r="Y979" s="7">
        <v>223</v>
      </c>
      <c r="Z979" s="7">
        <v>1828</v>
      </c>
      <c r="AA979" s="7">
        <v>1</v>
      </c>
      <c r="AB979" s="7">
        <v>4</v>
      </c>
      <c r="AC979" s="7">
        <v>4</v>
      </c>
      <c r="AD979" s="7">
        <v>8</v>
      </c>
      <c r="AE979" s="7">
        <v>2</v>
      </c>
      <c r="AF979" s="7">
        <v>0</v>
      </c>
      <c r="AG979" s="7">
        <v>0</v>
      </c>
      <c r="AH979" s="7">
        <v>0</v>
      </c>
      <c r="AI979" s="7">
        <v>0</v>
      </c>
      <c r="AJ979" s="7">
        <v>0</v>
      </c>
      <c r="AK979" s="7">
        <v>0</v>
      </c>
      <c r="AL979" s="7">
        <v>0</v>
      </c>
      <c r="AM979" s="8">
        <v>43772</v>
      </c>
      <c r="AO979">
        <f>IF($AG979=1,G979,0)</f>
        <v>0</v>
      </c>
      <c r="AP979">
        <f>IF($AG979=1,H979,0)</f>
        <v>0</v>
      </c>
      <c r="AQ979">
        <f>IF($AG979=1,J979,0)</f>
        <v>0</v>
      </c>
      <c r="AR979">
        <f>IF($AG979=1,I979,0)</f>
        <v>0</v>
      </c>
      <c r="AS979">
        <f>IF($AG979=1,K979,0)</f>
        <v>0</v>
      </c>
      <c r="AU979">
        <f>IF($AJ979=1,T979,0)</f>
        <v>0</v>
      </c>
      <c r="AV979">
        <f>IF($AJ979=1,U979,0)</f>
        <v>0</v>
      </c>
      <c r="AW979">
        <f>IF($AJ979=1,V979,0)</f>
        <v>0</v>
      </c>
      <c r="AX979">
        <f>IF($AJ979=1,W979,0)</f>
        <v>0</v>
      </c>
      <c r="AY979">
        <f>IF($AJ979=1,X979,0)</f>
        <v>0</v>
      </c>
      <c r="BA979">
        <f>IF($AK979=1,M979,0)</f>
        <v>0</v>
      </c>
      <c r="BB979">
        <f>IF($AK979=1,N979,0)</f>
        <v>0</v>
      </c>
      <c r="BC979">
        <f>IF($AK979=1,O979,0)</f>
        <v>0</v>
      </c>
      <c r="BD979">
        <f>IF($AK979=1,P979,0)</f>
        <v>0</v>
      </c>
    </row>
    <row r="980" spans="1:56" x14ac:dyDescent="0.3">
      <c r="A980" s="7">
        <v>2020</v>
      </c>
      <c r="B980" s="6">
        <v>147703</v>
      </c>
      <c r="C980" s="7">
        <v>0</v>
      </c>
      <c r="D980" s="7">
        <v>1</v>
      </c>
      <c r="E980" s="7">
        <f>SUM(C980:D980)</f>
        <v>1</v>
      </c>
      <c r="F980" s="7">
        <v>67</v>
      </c>
      <c r="G980" s="7">
        <v>0</v>
      </c>
      <c r="H980" s="7">
        <v>1</v>
      </c>
      <c r="I980" s="7">
        <v>0</v>
      </c>
      <c r="J980" s="7">
        <v>0</v>
      </c>
      <c r="K980" s="7">
        <v>0</v>
      </c>
      <c r="L980" s="7" t="str" cm="1">
        <f t="array" ref="L980">_xlfn.IFS(G980=1,G$1,H980=1,H$1,I980=1,I$1,J980=1,J$1,K980=1,K$1)</f>
        <v>Married</v>
      </c>
      <c r="M980" s="7">
        <v>0</v>
      </c>
      <c r="N980" s="7">
        <v>1</v>
      </c>
      <c r="O980" s="7">
        <v>0</v>
      </c>
      <c r="P980" s="7">
        <v>0</v>
      </c>
      <c r="Q980" s="7" t="str" cm="1">
        <f t="array" ref="Q980">_xlfn.IFS(M980=1,M$1,N980=1,N$1,O980=1,O$1,P980=1,P$1)</f>
        <v>Graduate</v>
      </c>
      <c r="R980" t="s">
        <v>39</v>
      </c>
      <c r="S980" s="7">
        <v>95</v>
      </c>
      <c r="T980" s="7">
        <v>1112</v>
      </c>
      <c r="U980" s="7">
        <v>0</v>
      </c>
      <c r="V980" s="7">
        <v>415</v>
      </c>
      <c r="W980" s="7">
        <v>40</v>
      </c>
      <c r="X980" s="7">
        <v>81</v>
      </c>
      <c r="Y980" s="7">
        <v>381</v>
      </c>
      <c r="Z980" s="7">
        <v>1266</v>
      </c>
      <c r="AA980" s="7">
        <v>4</v>
      </c>
      <c r="AB980" s="7">
        <v>6</v>
      </c>
      <c r="AC980" s="7">
        <v>3</v>
      </c>
      <c r="AD980" s="7">
        <v>8</v>
      </c>
      <c r="AE980" s="7">
        <v>5</v>
      </c>
      <c r="AF980" s="7">
        <v>0</v>
      </c>
      <c r="AG980" s="7">
        <v>0</v>
      </c>
      <c r="AH980" s="7">
        <v>0</v>
      </c>
      <c r="AI980" s="7">
        <v>0</v>
      </c>
      <c r="AJ980" s="7">
        <v>0</v>
      </c>
      <c r="AK980" s="7">
        <v>0</v>
      </c>
      <c r="AL980" s="7">
        <v>0</v>
      </c>
      <c r="AM980" s="8">
        <v>43772</v>
      </c>
      <c r="AO980">
        <f>IF($AG980=1,G980,0)</f>
        <v>0</v>
      </c>
      <c r="AP980">
        <f>IF($AG980=1,H980,0)</f>
        <v>0</v>
      </c>
      <c r="AQ980">
        <f>IF($AG980=1,J980,0)</f>
        <v>0</v>
      </c>
      <c r="AR980">
        <f>IF($AG980=1,I980,0)</f>
        <v>0</v>
      </c>
      <c r="AS980">
        <f>IF($AG980=1,K980,0)</f>
        <v>0</v>
      </c>
      <c r="AU980">
        <f>IF($AJ980=1,T980,0)</f>
        <v>0</v>
      </c>
      <c r="AV980">
        <f>IF($AJ980=1,U980,0)</f>
        <v>0</v>
      </c>
      <c r="AW980">
        <f>IF($AJ980=1,V980,0)</f>
        <v>0</v>
      </c>
      <c r="AX980">
        <f>IF($AJ980=1,W980,0)</f>
        <v>0</v>
      </c>
      <c r="AY980">
        <f>IF($AJ980=1,X980,0)</f>
        <v>0</v>
      </c>
      <c r="BA980">
        <f>IF($AK980=1,M980,0)</f>
        <v>0</v>
      </c>
      <c r="BB980">
        <f>IF($AK980=1,N980,0)</f>
        <v>0</v>
      </c>
      <c r="BC980">
        <f>IF($AK980=1,O980,0)</f>
        <v>0</v>
      </c>
      <c r="BD980">
        <f>IF($AK980=1,P980,0)</f>
        <v>0</v>
      </c>
    </row>
    <row r="981" spans="1:56" x14ac:dyDescent="0.3">
      <c r="A981" s="7">
        <v>2723</v>
      </c>
      <c r="B981" s="6">
        <v>169901</v>
      </c>
      <c r="C981" s="7">
        <v>0</v>
      </c>
      <c r="D981" s="7">
        <v>1</v>
      </c>
      <c r="E981" s="7">
        <f>SUM(C981:D981)</f>
        <v>1</v>
      </c>
      <c r="F981" s="7">
        <v>51</v>
      </c>
      <c r="G981" s="7">
        <v>1</v>
      </c>
      <c r="H981" s="7">
        <v>0</v>
      </c>
      <c r="I981" s="7">
        <v>0</v>
      </c>
      <c r="J981" s="7">
        <v>0</v>
      </c>
      <c r="K981" s="7">
        <v>0</v>
      </c>
      <c r="L981" s="7" t="str" cm="1">
        <f t="array" ref="L981">_xlfn.IFS(G981=1,G$1,H981=1,H$1,I981=1,I$1,J981=1,J$1,K981=1,K$1)</f>
        <v>Divorced</v>
      </c>
      <c r="M981" s="7">
        <v>0</v>
      </c>
      <c r="N981" s="7">
        <v>1</v>
      </c>
      <c r="O981" s="7">
        <v>0</v>
      </c>
      <c r="P981" s="7">
        <v>0</v>
      </c>
      <c r="Q981" s="7" t="str" cm="1">
        <f t="array" ref="Q981">_xlfn.IFS(M981=1,M$1,N981=1,N$1,O981=1,O$1,P981=1,P$1)</f>
        <v>Graduate</v>
      </c>
      <c r="R981" t="s">
        <v>43</v>
      </c>
      <c r="S981" s="7">
        <v>95</v>
      </c>
      <c r="T981" s="7">
        <v>758</v>
      </c>
      <c r="U981" s="7">
        <v>51</v>
      </c>
      <c r="V981" s="7">
        <v>501</v>
      </c>
      <c r="W981" s="7">
        <v>248</v>
      </c>
      <c r="X981" s="7">
        <v>224</v>
      </c>
      <c r="Y981" s="7">
        <v>362</v>
      </c>
      <c r="Z981" s="7">
        <v>1419</v>
      </c>
      <c r="AA981" s="7">
        <v>3</v>
      </c>
      <c r="AB981" s="7">
        <v>7</v>
      </c>
      <c r="AC981" s="7">
        <v>3</v>
      </c>
      <c r="AD981" s="7">
        <v>10</v>
      </c>
      <c r="AE981" s="7">
        <v>5</v>
      </c>
      <c r="AF981" s="7">
        <v>0</v>
      </c>
      <c r="AG981" s="7">
        <v>0</v>
      </c>
      <c r="AH981" s="7">
        <v>0</v>
      </c>
      <c r="AI981" s="7">
        <v>0</v>
      </c>
      <c r="AJ981" s="7">
        <v>0</v>
      </c>
      <c r="AK981" s="7">
        <v>0</v>
      </c>
      <c r="AL981" s="7">
        <v>0</v>
      </c>
      <c r="AM981" s="8">
        <v>43772</v>
      </c>
      <c r="AO981">
        <f>IF($AG981=1,G981,0)</f>
        <v>0</v>
      </c>
      <c r="AP981">
        <f>IF($AG981=1,H981,0)</f>
        <v>0</v>
      </c>
      <c r="AQ981">
        <f>IF($AG981=1,J981,0)</f>
        <v>0</v>
      </c>
      <c r="AR981">
        <f>IF($AG981=1,I981,0)</f>
        <v>0</v>
      </c>
      <c r="AS981">
        <f>IF($AG981=1,K981,0)</f>
        <v>0</v>
      </c>
      <c r="AU981">
        <f>IF($AJ981=1,T981,0)</f>
        <v>0</v>
      </c>
      <c r="AV981">
        <f>IF($AJ981=1,U981,0)</f>
        <v>0</v>
      </c>
      <c r="AW981">
        <f>IF($AJ981=1,V981,0)</f>
        <v>0</v>
      </c>
      <c r="AX981">
        <f>IF($AJ981=1,W981,0)</f>
        <v>0</v>
      </c>
      <c r="AY981">
        <f>IF($AJ981=1,X981,0)</f>
        <v>0</v>
      </c>
      <c r="BA981">
        <f>IF($AK981=1,M981,0)</f>
        <v>0</v>
      </c>
      <c r="BB981">
        <f>IF($AK981=1,N981,0)</f>
        <v>0</v>
      </c>
      <c r="BC981">
        <f>IF($AK981=1,O981,0)</f>
        <v>0</v>
      </c>
      <c r="BD981">
        <f>IF($AK981=1,P981,0)</f>
        <v>0</v>
      </c>
    </row>
    <row r="982" spans="1:56" x14ac:dyDescent="0.3">
      <c r="A982" s="7">
        <v>1675</v>
      </c>
      <c r="B982" s="6">
        <v>147570</v>
      </c>
      <c r="C982" s="7">
        <v>1</v>
      </c>
      <c r="D982" s="7">
        <v>1</v>
      </c>
      <c r="E982" s="7">
        <f>SUM(C982:D982)</f>
        <v>2</v>
      </c>
      <c r="F982" s="7">
        <v>71</v>
      </c>
      <c r="G982" s="7">
        <v>0</v>
      </c>
      <c r="H982" s="7">
        <v>0</v>
      </c>
      <c r="I982" s="7">
        <v>0</v>
      </c>
      <c r="J982" s="7">
        <v>0</v>
      </c>
      <c r="K982" s="7">
        <v>1</v>
      </c>
      <c r="L982" s="7" t="str" cm="1">
        <f t="array" ref="L982">_xlfn.IFS(G982=1,G$1,H982=1,H$1,I982=1,I$1,J982=1,J$1,K982=1,K$1)</f>
        <v>Widow</v>
      </c>
      <c r="M982" s="7">
        <v>0</v>
      </c>
      <c r="N982" s="7">
        <v>0</v>
      </c>
      <c r="O982" s="7">
        <v>1</v>
      </c>
      <c r="P982" s="7">
        <v>0</v>
      </c>
      <c r="Q982" s="7" t="str" cm="1">
        <f t="array" ref="Q982">_xlfn.IFS(M982=1,M$1,N982=1,N$1,O982=1,O$1,P982=1,P$1)</f>
        <v>Master</v>
      </c>
      <c r="R982" t="s">
        <v>41</v>
      </c>
      <c r="S982" s="7">
        <v>3</v>
      </c>
      <c r="T982" s="7">
        <v>208</v>
      </c>
      <c r="U982" s="7">
        <v>3</v>
      </c>
      <c r="V982" s="7">
        <v>62</v>
      </c>
      <c r="W982" s="7">
        <v>0</v>
      </c>
      <c r="X982" s="7">
        <v>6</v>
      </c>
      <c r="Y982" s="7">
        <v>96</v>
      </c>
      <c r="Z982" s="7">
        <v>183</v>
      </c>
      <c r="AA982" s="7">
        <v>3</v>
      </c>
      <c r="AB982" s="7">
        <v>2</v>
      </c>
      <c r="AC982" s="7">
        <v>2</v>
      </c>
      <c r="AD982" s="7">
        <v>2</v>
      </c>
      <c r="AE982" s="7">
        <v>7</v>
      </c>
      <c r="AF982" s="7">
        <v>0</v>
      </c>
      <c r="AG982" s="7">
        <v>0</v>
      </c>
      <c r="AH982" s="7">
        <v>0</v>
      </c>
      <c r="AI982" s="7">
        <v>0</v>
      </c>
      <c r="AJ982" s="7">
        <v>0</v>
      </c>
      <c r="AK982" s="7">
        <v>0</v>
      </c>
      <c r="AL982" s="7">
        <v>1</v>
      </c>
      <c r="AM982" s="8">
        <v>43772</v>
      </c>
      <c r="AO982">
        <f>IF($AG982=1,G982,0)</f>
        <v>0</v>
      </c>
      <c r="AP982">
        <f>IF($AG982=1,H982,0)</f>
        <v>0</v>
      </c>
      <c r="AQ982">
        <f>IF($AG982=1,J982,0)</f>
        <v>0</v>
      </c>
      <c r="AR982">
        <f>IF($AG982=1,I982,0)</f>
        <v>0</v>
      </c>
      <c r="AS982">
        <f>IF($AG982=1,K982,0)</f>
        <v>0</v>
      </c>
      <c r="AU982">
        <f>IF($AJ982=1,T982,0)</f>
        <v>0</v>
      </c>
      <c r="AV982">
        <f>IF($AJ982=1,U982,0)</f>
        <v>0</v>
      </c>
      <c r="AW982">
        <f>IF($AJ982=1,V982,0)</f>
        <v>0</v>
      </c>
      <c r="AX982">
        <f>IF($AJ982=1,W982,0)</f>
        <v>0</v>
      </c>
      <c r="AY982">
        <f>IF($AJ982=1,X982,0)</f>
        <v>0</v>
      </c>
      <c r="BA982">
        <f>IF($AK982=1,M982,0)</f>
        <v>0</v>
      </c>
      <c r="BB982">
        <f>IF($AK982=1,N982,0)</f>
        <v>0</v>
      </c>
      <c r="BC982">
        <f>IF($AK982=1,O982,0)</f>
        <v>0</v>
      </c>
      <c r="BD982">
        <f>IF($AK982=1,P982,0)</f>
        <v>0</v>
      </c>
    </row>
    <row r="983" spans="1:56" x14ac:dyDescent="0.3">
      <c r="A983" s="7">
        <v>1181</v>
      </c>
      <c r="B983" s="6">
        <v>138872</v>
      </c>
      <c r="C983" s="7">
        <v>1</v>
      </c>
      <c r="D983" s="7">
        <v>0</v>
      </c>
      <c r="E983" s="7">
        <f>SUM(C983:D983)</f>
        <v>1</v>
      </c>
      <c r="F983" s="7">
        <v>32</v>
      </c>
      <c r="G983" s="7">
        <v>0</v>
      </c>
      <c r="H983" s="7">
        <v>1</v>
      </c>
      <c r="I983" s="7">
        <v>0</v>
      </c>
      <c r="J983" s="7">
        <v>0</v>
      </c>
      <c r="K983" s="7">
        <v>0</v>
      </c>
      <c r="L983" s="7" t="str" cm="1">
        <f t="array" ref="L983">_xlfn.IFS(G983=1,G$1,H983=1,H$1,I983=1,I$1,J983=1,J$1,K983=1,K$1)</f>
        <v>Married</v>
      </c>
      <c r="M983" s="7">
        <v>0</v>
      </c>
      <c r="N983" s="7">
        <v>1</v>
      </c>
      <c r="O983" s="7">
        <v>0</v>
      </c>
      <c r="P983" s="7">
        <v>0</v>
      </c>
      <c r="Q983" s="7" t="str" cm="1">
        <f t="array" ref="Q983">_xlfn.IFS(M983=1,M$1,N983=1,N$1,O983=1,O$1,P983=1,P$1)</f>
        <v>Graduate</v>
      </c>
      <c r="R983" t="s">
        <v>43</v>
      </c>
      <c r="S983" s="7">
        <v>93</v>
      </c>
      <c r="T983" s="7">
        <v>82</v>
      </c>
      <c r="U983" s="7">
        <v>11</v>
      </c>
      <c r="V983" s="7">
        <v>75</v>
      </c>
      <c r="W983" s="7">
        <v>11</v>
      </c>
      <c r="X983" s="7">
        <v>68</v>
      </c>
      <c r="Y983" s="7">
        <v>79</v>
      </c>
      <c r="Z983" s="7">
        <v>168</v>
      </c>
      <c r="AA983" s="7">
        <v>2</v>
      </c>
      <c r="AB983" s="7">
        <v>3</v>
      </c>
      <c r="AC983" s="7">
        <v>0</v>
      </c>
      <c r="AD983" s="7">
        <v>3</v>
      </c>
      <c r="AE983" s="7">
        <v>8</v>
      </c>
      <c r="AF983" s="7">
        <v>0</v>
      </c>
      <c r="AG983" s="7">
        <v>0</v>
      </c>
      <c r="AH983" s="7">
        <v>0</v>
      </c>
      <c r="AI983" s="7">
        <v>0</v>
      </c>
      <c r="AJ983" s="7">
        <v>0</v>
      </c>
      <c r="AK983" s="7">
        <v>0</v>
      </c>
      <c r="AL983" s="7">
        <v>0</v>
      </c>
      <c r="AM983" s="8">
        <v>43773</v>
      </c>
      <c r="AO983">
        <f>IF($AG983=1,G983,0)</f>
        <v>0</v>
      </c>
      <c r="AP983">
        <f>IF($AG983=1,H983,0)</f>
        <v>0</v>
      </c>
      <c r="AQ983">
        <f>IF($AG983=1,J983,0)</f>
        <v>0</v>
      </c>
      <c r="AR983">
        <f>IF($AG983=1,I983,0)</f>
        <v>0</v>
      </c>
      <c r="AS983">
        <f>IF($AG983=1,K983,0)</f>
        <v>0</v>
      </c>
      <c r="AU983">
        <f>IF($AJ983=1,T983,0)</f>
        <v>0</v>
      </c>
      <c r="AV983">
        <f>IF($AJ983=1,U983,0)</f>
        <v>0</v>
      </c>
      <c r="AW983">
        <f>IF($AJ983=1,V983,0)</f>
        <v>0</v>
      </c>
      <c r="AX983">
        <f>IF($AJ983=1,W983,0)</f>
        <v>0</v>
      </c>
      <c r="AY983">
        <f>IF($AJ983=1,X983,0)</f>
        <v>0</v>
      </c>
      <c r="BA983">
        <f>IF($AK983=1,M983,0)</f>
        <v>0</v>
      </c>
      <c r="BB983">
        <f>IF($AK983=1,N983,0)</f>
        <v>0</v>
      </c>
      <c r="BC983">
        <f>IF($AK983=1,O983,0)</f>
        <v>0</v>
      </c>
      <c r="BD983">
        <f>IF($AK983=1,P983,0)</f>
        <v>0</v>
      </c>
    </row>
    <row r="984" spans="1:56" x14ac:dyDescent="0.3">
      <c r="A984" s="7">
        <v>2342</v>
      </c>
      <c r="B984" s="6">
        <v>153034</v>
      </c>
      <c r="C984" s="7">
        <v>1</v>
      </c>
      <c r="D984" s="7">
        <v>1</v>
      </c>
      <c r="E984" s="7">
        <f>SUM(C984:D984)</f>
        <v>2</v>
      </c>
      <c r="F984" s="7">
        <v>46</v>
      </c>
      <c r="G984" s="7">
        <v>1</v>
      </c>
      <c r="H984" s="7">
        <v>0</v>
      </c>
      <c r="I984" s="7">
        <v>0</v>
      </c>
      <c r="J984" s="7">
        <v>0</v>
      </c>
      <c r="K984" s="7">
        <v>0</v>
      </c>
      <c r="L984" s="7" t="str" cm="1">
        <f t="array" ref="L984">_xlfn.IFS(G984=1,G$1,H984=1,H$1,I984=1,I$1,J984=1,J$1,K984=1,K$1)</f>
        <v>Divorced</v>
      </c>
      <c r="M984" s="7">
        <v>0</v>
      </c>
      <c r="N984" s="7">
        <v>1</v>
      </c>
      <c r="O984" s="7">
        <v>0</v>
      </c>
      <c r="P984" s="7">
        <v>0</v>
      </c>
      <c r="Q984" s="7" t="str" cm="1">
        <f t="array" ref="Q984">_xlfn.IFS(M984=1,M$1,N984=1,N$1,O984=1,O$1,P984=1,P$1)</f>
        <v>Graduate</v>
      </c>
      <c r="R984" t="s">
        <v>44</v>
      </c>
      <c r="S984" s="7">
        <v>30</v>
      </c>
      <c r="T984" s="7">
        <v>462</v>
      </c>
      <c r="U984" s="7">
        <v>43</v>
      </c>
      <c r="V984" s="7">
        <v>566</v>
      </c>
      <c r="W984" s="7">
        <v>43</v>
      </c>
      <c r="X984" s="7">
        <v>32</v>
      </c>
      <c r="Y984" s="7">
        <v>144</v>
      </c>
      <c r="Z984" s="7">
        <v>1001</v>
      </c>
      <c r="AA984" s="7">
        <v>8</v>
      </c>
      <c r="AB984" s="7">
        <v>6</v>
      </c>
      <c r="AC984" s="7">
        <v>1</v>
      </c>
      <c r="AD984" s="7">
        <v>7</v>
      </c>
      <c r="AE984" s="7">
        <v>8</v>
      </c>
      <c r="AF984" s="7">
        <v>0</v>
      </c>
      <c r="AG984" s="7">
        <v>0</v>
      </c>
      <c r="AH984" s="7">
        <v>0</v>
      </c>
      <c r="AI984" s="7">
        <v>0</v>
      </c>
      <c r="AJ984" s="7">
        <v>0</v>
      </c>
      <c r="AK984" s="7">
        <v>0</v>
      </c>
      <c r="AL984" s="7">
        <v>0</v>
      </c>
      <c r="AM984" s="8">
        <v>43773</v>
      </c>
      <c r="AO984">
        <f>IF($AG984=1,G984,0)</f>
        <v>0</v>
      </c>
      <c r="AP984">
        <f>IF($AG984=1,H984,0)</f>
        <v>0</v>
      </c>
      <c r="AQ984">
        <f>IF($AG984=1,J984,0)</f>
        <v>0</v>
      </c>
      <c r="AR984">
        <f>IF($AG984=1,I984,0)</f>
        <v>0</v>
      </c>
      <c r="AS984">
        <f>IF($AG984=1,K984,0)</f>
        <v>0</v>
      </c>
      <c r="AU984">
        <f>IF($AJ984=1,T984,0)</f>
        <v>0</v>
      </c>
      <c r="AV984">
        <f>IF($AJ984=1,U984,0)</f>
        <v>0</v>
      </c>
      <c r="AW984">
        <f>IF($AJ984=1,V984,0)</f>
        <v>0</v>
      </c>
      <c r="AX984">
        <f>IF($AJ984=1,W984,0)</f>
        <v>0</v>
      </c>
      <c r="AY984">
        <f>IF($AJ984=1,X984,0)</f>
        <v>0</v>
      </c>
      <c r="BA984">
        <f>IF($AK984=1,M984,0)</f>
        <v>0</v>
      </c>
      <c r="BB984">
        <f>IF($AK984=1,N984,0)</f>
        <v>0</v>
      </c>
      <c r="BC984">
        <f>IF($AK984=1,O984,0)</f>
        <v>0</v>
      </c>
      <c r="BD984">
        <f>IF($AK984=1,P984,0)</f>
        <v>0</v>
      </c>
    </row>
    <row r="985" spans="1:56" x14ac:dyDescent="0.3">
      <c r="A985" s="7">
        <v>1027</v>
      </c>
      <c r="B985" s="6">
        <v>138360</v>
      </c>
      <c r="C985" s="7">
        <v>1</v>
      </c>
      <c r="D985" s="7">
        <v>0</v>
      </c>
      <c r="E985" s="7">
        <f>SUM(C985:D985)</f>
        <v>1</v>
      </c>
      <c r="F985" s="7">
        <v>31</v>
      </c>
      <c r="G985" s="7">
        <v>0</v>
      </c>
      <c r="H985" s="7">
        <v>1</v>
      </c>
      <c r="I985" s="7">
        <v>0</v>
      </c>
      <c r="J985" s="7">
        <v>0</v>
      </c>
      <c r="K985" s="7">
        <v>0</v>
      </c>
      <c r="L985" s="7" t="str" cm="1">
        <f t="array" ref="L985">_xlfn.IFS(G985=1,G$1,H985=1,H$1,I985=1,I$1,J985=1,J$1,K985=1,K$1)</f>
        <v>Married</v>
      </c>
      <c r="M985" s="7">
        <v>0</v>
      </c>
      <c r="N985" s="7">
        <v>1</v>
      </c>
      <c r="O985" s="7">
        <v>0</v>
      </c>
      <c r="P985" s="7">
        <v>0</v>
      </c>
      <c r="Q985" s="7" t="str" cm="1">
        <f t="array" ref="Q985">_xlfn.IFS(M985=1,M$1,N985=1,N$1,O985=1,O$1,P985=1,P$1)</f>
        <v>Graduate</v>
      </c>
      <c r="R985" t="s">
        <v>41</v>
      </c>
      <c r="S985" s="7">
        <v>26</v>
      </c>
      <c r="T985" s="7">
        <v>130</v>
      </c>
      <c r="U985" s="7">
        <v>7</v>
      </c>
      <c r="V985" s="7">
        <v>151</v>
      </c>
      <c r="W985" s="7">
        <v>72</v>
      </c>
      <c r="X985" s="7">
        <v>76</v>
      </c>
      <c r="Y985" s="7">
        <v>36</v>
      </c>
      <c r="Z985" s="7">
        <v>400</v>
      </c>
      <c r="AA985" s="7">
        <v>2</v>
      </c>
      <c r="AB985" s="7">
        <v>2</v>
      </c>
      <c r="AC985" s="7">
        <v>1</v>
      </c>
      <c r="AD985" s="7">
        <v>4</v>
      </c>
      <c r="AE985" s="7">
        <v>3</v>
      </c>
      <c r="AF985" s="7">
        <v>0</v>
      </c>
      <c r="AG985" s="7">
        <v>0</v>
      </c>
      <c r="AH985" s="7">
        <v>0</v>
      </c>
      <c r="AI985" s="7">
        <v>0</v>
      </c>
      <c r="AJ985" s="7">
        <v>0</v>
      </c>
      <c r="AK985" s="7">
        <v>0</v>
      </c>
      <c r="AL985" s="7">
        <v>0</v>
      </c>
      <c r="AM985" s="8">
        <v>43774</v>
      </c>
      <c r="AO985">
        <f>IF($AG985=1,G985,0)</f>
        <v>0</v>
      </c>
      <c r="AP985">
        <f>IF($AG985=1,H985,0)</f>
        <v>0</v>
      </c>
      <c r="AQ985">
        <f>IF($AG985=1,J985,0)</f>
        <v>0</v>
      </c>
      <c r="AR985">
        <f>IF($AG985=1,I985,0)</f>
        <v>0</v>
      </c>
      <c r="AS985">
        <f>IF($AG985=1,K985,0)</f>
        <v>0</v>
      </c>
      <c r="AU985">
        <f>IF($AJ985=1,T985,0)</f>
        <v>0</v>
      </c>
      <c r="AV985">
        <f>IF($AJ985=1,U985,0)</f>
        <v>0</v>
      </c>
      <c r="AW985">
        <f>IF($AJ985=1,V985,0)</f>
        <v>0</v>
      </c>
      <c r="AX985">
        <f>IF($AJ985=1,W985,0)</f>
        <v>0</v>
      </c>
      <c r="AY985">
        <f>IF($AJ985=1,X985,0)</f>
        <v>0</v>
      </c>
      <c r="BA985">
        <f>IF($AK985=1,M985,0)</f>
        <v>0</v>
      </c>
      <c r="BB985">
        <f>IF($AK985=1,N985,0)</f>
        <v>0</v>
      </c>
      <c r="BC985">
        <f>IF($AK985=1,O985,0)</f>
        <v>0</v>
      </c>
      <c r="BD985">
        <f>IF($AK985=1,P985,0)</f>
        <v>0</v>
      </c>
    </row>
    <row r="986" spans="1:56" x14ac:dyDescent="0.3">
      <c r="A986" s="7">
        <v>2892</v>
      </c>
      <c r="B986" s="6">
        <v>136038</v>
      </c>
      <c r="C986" s="7">
        <v>1</v>
      </c>
      <c r="D986" s="7">
        <v>0</v>
      </c>
      <c r="E986" s="7">
        <f>SUM(C986:D986)</f>
        <v>1</v>
      </c>
      <c r="F986" s="7">
        <v>39</v>
      </c>
      <c r="G986" s="7">
        <v>0</v>
      </c>
      <c r="H986" s="7">
        <v>0</v>
      </c>
      <c r="I986" s="7">
        <v>0</v>
      </c>
      <c r="J986" s="7">
        <v>1</v>
      </c>
      <c r="K986" s="7">
        <v>0</v>
      </c>
      <c r="L986" s="7" t="str" cm="1">
        <f t="array" ref="L986">_xlfn.IFS(G986=1,G$1,H986=1,H$1,I986=1,I$1,J986=1,J$1,K986=1,K$1)</f>
        <v>Single</v>
      </c>
      <c r="M986" s="7">
        <v>0</v>
      </c>
      <c r="N986" s="7">
        <v>0</v>
      </c>
      <c r="O986" s="7">
        <v>0</v>
      </c>
      <c r="P986" s="7">
        <v>1</v>
      </c>
      <c r="Q986" s="7" t="str" cm="1">
        <f t="array" ref="Q986">_xlfn.IFS(M986=1,M$1,N986=1,N$1,O986=1,O$1,P986=1,P$1)</f>
        <v>PhD</v>
      </c>
      <c r="R986" t="s">
        <v>42</v>
      </c>
      <c r="S986" s="7">
        <v>82</v>
      </c>
      <c r="T986" s="7">
        <v>87</v>
      </c>
      <c r="U986" s="7">
        <v>0</v>
      </c>
      <c r="V986" s="7">
        <v>57</v>
      </c>
      <c r="W986" s="7">
        <v>0</v>
      </c>
      <c r="X986" s="7">
        <v>8</v>
      </c>
      <c r="Y986" s="7">
        <v>26</v>
      </c>
      <c r="Z986" s="7">
        <v>125</v>
      </c>
      <c r="AA986" s="7">
        <v>2</v>
      </c>
      <c r="AB986" s="7">
        <v>3</v>
      </c>
      <c r="AC986" s="7">
        <v>0</v>
      </c>
      <c r="AD986" s="7">
        <v>3</v>
      </c>
      <c r="AE986" s="7">
        <v>6</v>
      </c>
      <c r="AF986" s="7">
        <v>0</v>
      </c>
      <c r="AG986" s="7">
        <v>0</v>
      </c>
      <c r="AH986" s="7">
        <v>0</v>
      </c>
      <c r="AI986" s="7">
        <v>0</v>
      </c>
      <c r="AJ986" s="7">
        <v>0</v>
      </c>
      <c r="AK986" s="7">
        <v>0</v>
      </c>
      <c r="AL986" s="7">
        <v>0</v>
      </c>
      <c r="AM986" s="8">
        <v>43774</v>
      </c>
      <c r="AO986">
        <f>IF($AG986=1,G986,0)</f>
        <v>0</v>
      </c>
      <c r="AP986">
        <f>IF($AG986=1,H986,0)</f>
        <v>0</v>
      </c>
      <c r="AQ986">
        <f>IF($AG986=1,J986,0)</f>
        <v>0</v>
      </c>
      <c r="AR986">
        <f>IF($AG986=1,I986,0)</f>
        <v>0</v>
      </c>
      <c r="AS986">
        <f>IF($AG986=1,K986,0)</f>
        <v>0</v>
      </c>
      <c r="AU986">
        <f>IF($AJ986=1,T986,0)</f>
        <v>0</v>
      </c>
      <c r="AV986">
        <f>IF($AJ986=1,U986,0)</f>
        <v>0</v>
      </c>
      <c r="AW986">
        <f>IF($AJ986=1,V986,0)</f>
        <v>0</v>
      </c>
      <c r="AX986">
        <f>IF($AJ986=1,W986,0)</f>
        <v>0</v>
      </c>
      <c r="AY986">
        <f>IF($AJ986=1,X986,0)</f>
        <v>0</v>
      </c>
      <c r="BA986">
        <f>IF($AK986=1,M986,0)</f>
        <v>0</v>
      </c>
      <c r="BB986">
        <f>IF($AK986=1,N986,0)</f>
        <v>0</v>
      </c>
      <c r="BC986">
        <f>IF($AK986=1,O986,0)</f>
        <v>0</v>
      </c>
      <c r="BD986">
        <f>IF($AK986=1,P986,0)</f>
        <v>0</v>
      </c>
    </row>
    <row r="987" spans="1:56" x14ac:dyDescent="0.3">
      <c r="A987" s="7">
        <v>3012</v>
      </c>
      <c r="B987" s="6">
        <v>160689</v>
      </c>
      <c r="C987" s="7">
        <v>0</v>
      </c>
      <c r="D987" s="7">
        <v>1</v>
      </c>
      <c r="E987" s="7">
        <f>SUM(C987:D987)</f>
        <v>1</v>
      </c>
      <c r="F987" s="7">
        <v>69</v>
      </c>
      <c r="G987" s="7">
        <v>0</v>
      </c>
      <c r="H987" s="7">
        <v>0</v>
      </c>
      <c r="I987" s="7">
        <v>0</v>
      </c>
      <c r="J987" s="7">
        <v>1</v>
      </c>
      <c r="K987" s="7">
        <v>0</v>
      </c>
      <c r="L987" s="7" t="str" cm="1">
        <f t="array" ref="L987">_xlfn.IFS(G987=1,G$1,H987=1,H$1,I987=1,I$1,J987=1,J$1,K987=1,K$1)</f>
        <v>Single</v>
      </c>
      <c r="M987" s="7">
        <v>0</v>
      </c>
      <c r="N987" s="7">
        <v>1</v>
      </c>
      <c r="O987" s="7">
        <v>0</v>
      </c>
      <c r="P987" s="7">
        <v>0</v>
      </c>
      <c r="Q987" s="7" t="str" cm="1">
        <f t="array" ref="Q987">_xlfn.IFS(M987=1,M$1,N987=1,N$1,O987=1,O$1,P987=1,P$1)</f>
        <v>Graduate</v>
      </c>
      <c r="R987" t="s">
        <v>42</v>
      </c>
      <c r="S987" s="7">
        <v>23</v>
      </c>
      <c r="T987" s="7">
        <v>635</v>
      </c>
      <c r="U987" s="7">
        <v>238</v>
      </c>
      <c r="V987" s="7">
        <v>572</v>
      </c>
      <c r="W987" s="7">
        <v>167</v>
      </c>
      <c r="X987" s="7">
        <v>16</v>
      </c>
      <c r="Y987" s="7">
        <v>64</v>
      </c>
      <c r="Z987" s="7">
        <v>1565</v>
      </c>
      <c r="AA987" s="7">
        <v>4</v>
      </c>
      <c r="AB987" s="7">
        <v>4</v>
      </c>
      <c r="AC987" s="7">
        <v>4</v>
      </c>
      <c r="AD987" s="7">
        <v>10</v>
      </c>
      <c r="AE987" s="7">
        <v>3</v>
      </c>
      <c r="AF987" s="7">
        <v>0</v>
      </c>
      <c r="AG987" s="7">
        <v>0</v>
      </c>
      <c r="AH987" s="7">
        <v>0</v>
      </c>
      <c r="AI987" s="7">
        <v>0</v>
      </c>
      <c r="AJ987" s="7">
        <v>0</v>
      </c>
      <c r="AK987" s="7">
        <v>0</v>
      </c>
      <c r="AL987" s="7">
        <v>0</v>
      </c>
      <c r="AM987" s="8">
        <v>43775</v>
      </c>
      <c r="AO987">
        <f>IF($AG987=1,G987,0)</f>
        <v>0</v>
      </c>
      <c r="AP987">
        <f>IF($AG987=1,H987,0)</f>
        <v>0</v>
      </c>
      <c r="AQ987">
        <f>IF($AG987=1,J987,0)</f>
        <v>0</v>
      </c>
      <c r="AR987">
        <f>IF($AG987=1,I987,0)</f>
        <v>0</v>
      </c>
      <c r="AS987">
        <f>IF($AG987=1,K987,0)</f>
        <v>0</v>
      </c>
      <c r="AU987">
        <f>IF($AJ987=1,T987,0)</f>
        <v>0</v>
      </c>
      <c r="AV987">
        <f>IF($AJ987=1,U987,0)</f>
        <v>0</v>
      </c>
      <c r="AW987">
        <f>IF($AJ987=1,V987,0)</f>
        <v>0</v>
      </c>
      <c r="AX987">
        <f>IF($AJ987=1,W987,0)</f>
        <v>0</v>
      </c>
      <c r="AY987">
        <f>IF($AJ987=1,X987,0)</f>
        <v>0</v>
      </c>
      <c r="BA987">
        <f>IF($AK987=1,M987,0)</f>
        <v>0</v>
      </c>
      <c r="BB987">
        <f>IF($AK987=1,N987,0)</f>
        <v>0</v>
      </c>
      <c r="BC987">
        <f>IF($AK987=1,O987,0)</f>
        <v>0</v>
      </c>
      <c r="BD987">
        <f>IF($AK987=1,P987,0)</f>
        <v>0</v>
      </c>
    </row>
    <row r="988" spans="1:56" x14ac:dyDescent="0.3">
      <c r="A988" s="7">
        <v>2578</v>
      </c>
      <c r="B988" s="6">
        <v>170638</v>
      </c>
      <c r="C988" s="7">
        <v>0</v>
      </c>
      <c r="D988" s="7">
        <v>0</v>
      </c>
      <c r="E988" s="7">
        <f>SUM(C988:D988)</f>
        <v>0</v>
      </c>
      <c r="F988" s="7">
        <v>65</v>
      </c>
      <c r="G988" s="7">
        <v>1</v>
      </c>
      <c r="H988" s="7">
        <v>0</v>
      </c>
      <c r="I988" s="7">
        <v>0</v>
      </c>
      <c r="J988" s="7">
        <v>0</v>
      </c>
      <c r="K988" s="7">
        <v>0</v>
      </c>
      <c r="L988" s="7" t="str" cm="1">
        <f t="array" ref="L988">_xlfn.IFS(G988=1,G$1,H988=1,H$1,I988=1,I$1,J988=1,J$1,K988=1,K$1)</f>
        <v>Divorced</v>
      </c>
      <c r="M988" s="7">
        <v>0</v>
      </c>
      <c r="N988" s="7">
        <v>0</v>
      </c>
      <c r="O988" s="7">
        <v>1</v>
      </c>
      <c r="P988" s="7">
        <v>0</v>
      </c>
      <c r="Q988" s="7" t="str" cm="1">
        <f t="array" ref="Q988">_xlfn.IFS(M988=1,M$1,N988=1,N$1,O988=1,O$1,P988=1,P$1)</f>
        <v>Master</v>
      </c>
      <c r="R988" t="s">
        <v>39</v>
      </c>
      <c r="S988" s="7">
        <v>69</v>
      </c>
      <c r="T988" s="7">
        <v>2454</v>
      </c>
      <c r="U988" s="7">
        <v>29</v>
      </c>
      <c r="V988" s="7">
        <v>519</v>
      </c>
      <c r="W988" s="7">
        <v>39</v>
      </c>
      <c r="X988" s="7">
        <v>29</v>
      </c>
      <c r="Y988" s="7">
        <v>152</v>
      </c>
      <c r="Z988" s="7">
        <v>2918</v>
      </c>
      <c r="AA988" s="7">
        <v>1</v>
      </c>
      <c r="AB988" s="7">
        <v>4</v>
      </c>
      <c r="AC988" s="7">
        <v>5</v>
      </c>
      <c r="AD988" s="7">
        <v>10</v>
      </c>
      <c r="AE988" s="7">
        <v>3</v>
      </c>
      <c r="AF988" s="7">
        <v>0</v>
      </c>
      <c r="AG988" s="7">
        <v>1</v>
      </c>
      <c r="AH988" s="7">
        <v>0</v>
      </c>
      <c r="AI988" s="7">
        <v>0</v>
      </c>
      <c r="AJ988" s="7">
        <v>0</v>
      </c>
      <c r="AK988" s="7">
        <v>0</v>
      </c>
      <c r="AL988" s="7">
        <v>0</v>
      </c>
      <c r="AM988" s="8">
        <v>43775</v>
      </c>
      <c r="AO988">
        <f>IF($AG988=1,G988,0)</f>
        <v>1</v>
      </c>
      <c r="AP988">
        <f>IF($AG988=1,H988,0)</f>
        <v>0</v>
      </c>
      <c r="AQ988">
        <f>IF($AG988=1,J988,0)</f>
        <v>0</v>
      </c>
      <c r="AR988">
        <f>IF($AG988=1,I988,0)</f>
        <v>0</v>
      </c>
      <c r="AS988">
        <f>IF($AG988=1,K988,0)</f>
        <v>0</v>
      </c>
      <c r="AU988">
        <f>IF($AJ988=1,T988,0)</f>
        <v>0</v>
      </c>
      <c r="AV988">
        <f>IF($AJ988=1,U988,0)</f>
        <v>0</v>
      </c>
      <c r="AW988">
        <f>IF($AJ988=1,V988,0)</f>
        <v>0</v>
      </c>
      <c r="AX988">
        <f>IF($AJ988=1,W988,0)</f>
        <v>0</v>
      </c>
      <c r="AY988">
        <f>IF($AJ988=1,X988,0)</f>
        <v>0</v>
      </c>
      <c r="BA988">
        <f>IF($AK988=1,M988,0)</f>
        <v>0</v>
      </c>
      <c r="BB988">
        <f>IF($AK988=1,N988,0)</f>
        <v>0</v>
      </c>
      <c r="BC988">
        <f>IF($AK988=1,O988,0)</f>
        <v>0</v>
      </c>
      <c r="BD988">
        <f>IF($AK988=1,P988,0)</f>
        <v>0</v>
      </c>
    </row>
    <row r="989" spans="1:56" x14ac:dyDescent="0.3">
      <c r="A989" s="7">
        <v>3079</v>
      </c>
      <c r="B989" s="6">
        <v>158275</v>
      </c>
      <c r="C989" s="7">
        <v>1</v>
      </c>
      <c r="D989" s="7">
        <v>1</v>
      </c>
      <c r="E989" s="7">
        <f>SUM(C989:D989)</f>
        <v>2</v>
      </c>
      <c r="F989" s="7">
        <v>65</v>
      </c>
      <c r="G989" s="7">
        <v>0</v>
      </c>
      <c r="H989" s="7">
        <v>0</v>
      </c>
      <c r="I989" s="7">
        <v>0</v>
      </c>
      <c r="J989" s="7">
        <v>0</v>
      </c>
      <c r="K989" s="7">
        <v>1</v>
      </c>
      <c r="L989" s="7" t="str" cm="1">
        <f t="array" ref="L989">_xlfn.IFS(G989=1,G$1,H989=1,H$1,I989=1,I$1,J989=1,J$1,K989=1,K$1)</f>
        <v>Widow</v>
      </c>
      <c r="M989" s="7">
        <v>0</v>
      </c>
      <c r="N989" s="7">
        <v>1</v>
      </c>
      <c r="O989" s="7">
        <v>0</v>
      </c>
      <c r="P989" s="7">
        <v>0</v>
      </c>
      <c r="Q989" s="7" t="str" cm="1">
        <f t="array" ref="Q989">_xlfn.IFS(M989=1,M$1,N989=1,N$1,O989=1,O$1,P989=1,P$1)</f>
        <v>Graduate</v>
      </c>
      <c r="R989" t="s">
        <v>41</v>
      </c>
      <c r="S989" s="7">
        <v>48</v>
      </c>
      <c r="T989" s="7">
        <v>513</v>
      </c>
      <c r="U989" s="7">
        <v>27</v>
      </c>
      <c r="V989" s="7">
        <v>687</v>
      </c>
      <c r="W989" s="7">
        <v>152</v>
      </c>
      <c r="X989" s="7">
        <v>117</v>
      </c>
      <c r="Y989" s="7">
        <v>174</v>
      </c>
      <c r="Z989" s="7">
        <v>1323</v>
      </c>
      <c r="AA989" s="7">
        <v>6</v>
      </c>
      <c r="AB989" s="7">
        <v>8</v>
      </c>
      <c r="AC989" s="7">
        <v>2</v>
      </c>
      <c r="AD989" s="7">
        <v>7</v>
      </c>
      <c r="AE989" s="7">
        <v>7</v>
      </c>
      <c r="AF989" s="7">
        <v>0</v>
      </c>
      <c r="AG989" s="7">
        <v>0</v>
      </c>
      <c r="AH989" s="7">
        <v>0</v>
      </c>
      <c r="AI989" s="7">
        <v>0</v>
      </c>
      <c r="AJ989" s="7">
        <v>0</v>
      </c>
      <c r="AK989" s="7">
        <v>0</v>
      </c>
      <c r="AL989" s="7">
        <v>0</v>
      </c>
      <c r="AM989" s="8">
        <v>43776</v>
      </c>
      <c r="AO989">
        <f>IF($AG989=1,G989,0)</f>
        <v>0</v>
      </c>
      <c r="AP989">
        <f>IF($AG989=1,H989,0)</f>
        <v>0</v>
      </c>
      <c r="AQ989">
        <f>IF($AG989=1,J989,0)</f>
        <v>0</v>
      </c>
      <c r="AR989">
        <f>IF($AG989=1,I989,0)</f>
        <v>0</v>
      </c>
      <c r="AS989">
        <f>IF($AG989=1,K989,0)</f>
        <v>0</v>
      </c>
      <c r="AU989">
        <f>IF($AJ989=1,T989,0)</f>
        <v>0</v>
      </c>
      <c r="AV989">
        <f>IF($AJ989=1,U989,0)</f>
        <v>0</v>
      </c>
      <c r="AW989">
        <f>IF($AJ989=1,V989,0)</f>
        <v>0</v>
      </c>
      <c r="AX989">
        <f>IF($AJ989=1,W989,0)</f>
        <v>0</v>
      </c>
      <c r="AY989">
        <f>IF($AJ989=1,X989,0)</f>
        <v>0</v>
      </c>
      <c r="BA989">
        <f>IF($AK989=1,M989,0)</f>
        <v>0</v>
      </c>
      <c r="BB989">
        <f>IF($AK989=1,N989,0)</f>
        <v>0</v>
      </c>
      <c r="BC989">
        <f>IF($AK989=1,O989,0)</f>
        <v>0</v>
      </c>
      <c r="BD989">
        <f>IF($AK989=1,P989,0)</f>
        <v>0</v>
      </c>
    </row>
    <row r="990" spans="1:56" x14ac:dyDescent="0.3">
      <c r="A990" s="7">
        <v>2496</v>
      </c>
      <c r="B990" s="6">
        <v>187188</v>
      </c>
      <c r="C990" s="7">
        <v>0</v>
      </c>
      <c r="D990" s="7">
        <v>0</v>
      </c>
      <c r="E990" s="7">
        <f>SUM(C990:D990)</f>
        <v>0</v>
      </c>
      <c r="F990" s="7">
        <v>37</v>
      </c>
      <c r="G990" s="7">
        <v>0</v>
      </c>
      <c r="H990" s="7">
        <v>0</v>
      </c>
      <c r="I990" s="7">
        <v>0</v>
      </c>
      <c r="J990" s="7">
        <v>1</v>
      </c>
      <c r="K990" s="7">
        <v>0</v>
      </c>
      <c r="L990" s="7" t="str" cm="1">
        <f t="array" ref="L990">_xlfn.IFS(G990=1,G$1,H990=1,H$1,I990=1,I$1,J990=1,J$1,K990=1,K$1)</f>
        <v>Single</v>
      </c>
      <c r="M990" s="7">
        <v>0</v>
      </c>
      <c r="N990" s="7">
        <v>0</v>
      </c>
      <c r="O990" s="7">
        <v>0</v>
      </c>
      <c r="P990" s="7">
        <v>1</v>
      </c>
      <c r="Q990" s="7" t="str" cm="1">
        <f t="array" ref="Q990">_xlfn.IFS(M990=1,M$1,N990=1,N$1,O990=1,O$1,P990=1,P$1)</f>
        <v>PhD</v>
      </c>
      <c r="R990" t="s">
        <v>42</v>
      </c>
      <c r="S990" s="7">
        <v>73</v>
      </c>
      <c r="T990" s="7">
        <v>1954</v>
      </c>
      <c r="U990" s="7">
        <v>238</v>
      </c>
      <c r="V990" s="7">
        <v>1554</v>
      </c>
      <c r="W990" s="7">
        <v>105</v>
      </c>
      <c r="X990" s="7">
        <v>159</v>
      </c>
      <c r="Y990" s="7">
        <v>118</v>
      </c>
      <c r="Z990" s="7">
        <v>3892</v>
      </c>
      <c r="AA990" s="7">
        <v>1</v>
      </c>
      <c r="AB990" s="7">
        <v>10</v>
      </c>
      <c r="AC990" s="7">
        <v>2</v>
      </c>
      <c r="AD990" s="7">
        <v>6</v>
      </c>
      <c r="AE990" s="7">
        <v>3</v>
      </c>
      <c r="AF990" s="7">
        <v>0</v>
      </c>
      <c r="AG990" s="7">
        <v>0</v>
      </c>
      <c r="AH990" s="7">
        <v>0</v>
      </c>
      <c r="AI990" s="7">
        <v>0</v>
      </c>
      <c r="AJ990" s="7">
        <v>0</v>
      </c>
      <c r="AK990" s="7">
        <v>0</v>
      </c>
      <c r="AL990" s="7">
        <v>1</v>
      </c>
      <c r="AM990" s="8">
        <v>43777</v>
      </c>
      <c r="AO990">
        <f>IF($AG990=1,G990,0)</f>
        <v>0</v>
      </c>
      <c r="AP990">
        <f>IF($AG990=1,H990,0)</f>
        <v>0</v>
      </c>
      <c r="AQ990">
        <f>IF($AG990=1,J990,0)</f>
        <v>0</v>
      </c>
      <c r="AR990">
        <f>IF($AG990=1,I990,0)</f>
        <v>0</v>
      </c>
      <c r="AS990">
        <f>IF($AG990=1,K990,0)</f>
        <v>0</v>
      </c>
      <c r="AU990">
        <f>IF($AJ990=1,T990,0)</f>
        <v>0</v>
      </c>
      <c r="AV990">
        <f>IF($AJ990=1,U990,0)</f>
        <v>0</v>
      </c>
      <c r="AW990">
        <f>IF($AJ990=1,V990,0)</f>
        <v>0</v>
      </c>
      <c r="AX990">
        <f>IF($AJ990=1,W990,0)</f>
        <v>0</v>
      </c>
      <c r="AY990">
        <f>IF($AJ990=1,X990,0)</f>
        <v>0</v>
      </c>
      <c r="BA990">
        <f>IF($AK990=1,M990,0)</f>
        <v>0</v>
      </c>
      <c r="BB990">
        <f>IF($AK990=1,N990,0)</f>
        <v>0</v>
      </c>
      <c r="BC990">
        <f>IF($AK990=1,O990,0)</f>
        <v>0</v>
      </c>
      <c r="BD990">
        <f>IF($AK990=1,P990,0)</f>
        <v>0</v>
      </c>
    </row>
    <row r="991" spans="1:56" x14ac:dyDescent="0.3">
      <c r="A991" s="7">
        <v>1607</v>
      </c>
      <c r="B991" s="6">
        <v>172635</v>
      </c>
      <c r="C991" s="7">
        <v>0</v>
      </c>
      <c r="D991" s="7">
        <v>0</v>
      </c>
      <c r="E991" s="7">
        <f>SUM(C991:D991)</f>
        <v>0</v>
      </c>
      <c r="F991" s="7">
        <v>65</v>
      </c>
      <c r="G991" s="7">
        <v>0</v>
      </c>
      <c r="H991" s="7">
        <v>1</v>
      </c>
      <c r="I991" s="7">
        <v>0</v>
      </c>
      <c r="J991" s="7">
        <v>0</v>
      </c>
      <c r="K991" s="7">
        <v>0</v>
      </c>
      <c r="L991" s="7" t="str" cm="1">
        <f t="array" ref="L991">_xlfn.IFS(G991=1,G$1,H991=1,H$1,I991=1,I$1,J991=1,J$1,K991=1,K$1)</f>
        <v>Married</v>
      </c>
      <c r="M991" s="7">
        <v>0</v>
      </c>
      <c r="N991" s="7">
        <v>0</v>
      </c>
      <c r="O991" s="7">
        <v>0</v>
      </c>
      <c r="P991" s="7">
        <v>0</v>
      </c>
      <c r="Q991" s="7" t="e" cm="1">
        <f t="array" ref="Q991">_xlfn.IFS(M991=1,M$1,N991=1,N$1,O991=1,O$1,P991=1,P$1)</f>
        <v>#N/A</v>
      </c>
      <c r="R991" t="s">
        <v>43</v>
      </c>
      <c r="S991" s="7">
        <v>54</v>
      </c>
      <c r="T991" s="7">
        <v>927</v>
      </c>
      <c r="U991" s="7">
        <v>52</v>
      </c>
      <c r="V991" s="7">
        <v>768</v>
      </c>
      <c r="W991" s="7">
        <v>247</v>
      </c>
      <c r="X991" s="7">
        <v>83</v>
      </c>
      <c r="Y991" s="7">
        <v>254</v>
      </c>
      <c r="Z991" s="7">
        <v>1823</v>
      </c>
      <c r="AA991" s="7">
        <v>1</v>
      </c>
      <c r="AB991" s="7">
        <v>6</v>
      </c>
      <c r="AC991" s="7">
        <v>8</v>
      </c>
      <c r="AD991" s="7">
        <v>6</v>
      </c>
      <c r="AE991" s="7">
        <v>3</v>
      </c>
      <c r="AF991" s="7">
        <v>0</v>
      </c>
      <c r="AG991" s="7">
        <v>0</v>
      </c>
      <c r="AH991" s="7">
        <v>0</v>
      </c>
      <c r="AI991" s="7">
        <v>1</v>
      </c>
      <c r="AJ991" s="7">
        <v>0</v>
      </c>
      <c r="AK991" s="7">
        <v>0</v>
      </c>
      <c r="AL991" s="7">
        <v>0</v>
      </c>
      <c r="AM991" s="8">
        <v>43777</v>
      </c>
      <c r="AO991">
        <f>IF($AG991=1,G991,0)</f>
        <v>0</v>
      </c>
      <c r="AP991">
        <f>IF($AG991=1,H991,0)</f>
        <v>0</v>
      </c>
      <c r="AQ991">
        <f>IF($AG991=1,J991,0)</f>
        <v>0</v>
      </c>
      <c r="AR991">
        <f>IF($AG991=1,I991,0)</f>
        <v>0</v>
      </c>
      <c r="AS991">
        <f>IF($AG991=1,K991,0)</f>
        <v>0</v>
      </c>
      <c r="AU991">
        <f>IF($AJ991=1,T991,0)</f>
        <v>0</v>
      </c>
      <c r="AV991">
        <f>IF($AJ991=1,U991,0)</f>
        <v>0</v>
      </c>
      <c r="AW991">
        <f>IF($AJ991=1,V991,0)</f>
        <v>0</v>
      </c>
      <c r="AX991">
        <f>IF($AJ991=1,W991,0)</f>
        <v>0</v>
      </c>
      <c r="AY991">
        <f>IF($AJ991=1,X991,0)</f>
        <v>0</v>
      </c>
      <c r="BA991">
        <f>IF($AK991=1,M991,0)</f>
        <v>0</v>
      </c>
      <c r="BB991">
        <f>IF($AK991=1,N991,0)</f>
        <v>0</v>
      </c>
      <c r="BC991">
        <f>IF($AK991=1,O991,0)</f>
        <v>0</v>
      </c>
      <c r="BD991">
        <f>IF($AK991=1,P991,0)</f>
        <v>0</v>
      </c>
    </row>
    <row r="992" spans="1:56" x14ac:dyDescent="0.3">
      <c r="A992" s="7">
        <v>2648</v>
      </c>
      <c r="B992" s="6">
        <v>172635</v>
      </c>
      <c r="C992" s="7">
        <v>0</v>
      </c>
      <c r="D992" s="7">
        <v>0</v>
      </c>
      <c r="E992" s="7">
        <f>SUM(C992:D992)</f>
        <v>0</v>
      </c>
      <c r="F992" s="7">
        <v>65</v>
      </c>
      <c r="G992" s="7">
        <v>0</v>
      </c>
      <c r="H992" s="7">
        <v>1</v>
      </c>
      <c r="I992" s="7">
        <v>0</v>
      </c>
      <c r="J992" s="7">
        <v>0</v>
      </c>
      <c r="K992" s="7">
        <v>0</v>
      </c>
      <c r="L992" s="7" t="str" cm="1">
        <f t="array" ref="L992">_xlfn.IFS(G992=1,G$1,H992=1,H$1,I992=1,I$1,J992=1,J$1,K992=1,K$1)</f>
        <v>Married</v>
      </c>
      <c r="M992" s="7">
        <v>0</v>
      </c>
      <c r="N992" s="7">
        <v>0</v>
      </c>
      <c r="O992" s="7">
        <v>0</v>
      </c>
      <c r="P992" s="7">
        <v>0</v>
      </c>
      <c r="Q992" s="7" t="e" cm="1">
        <f t="array" ref="Q992">_xlfn.IFS(M992=1,M$1,N992=1,N$1,O992=1,O$1,P992=1,P$1)</f>
        <v>#N/A</v>
      </c>
      <c r="R992" t="s">
        <v>44</v>
      </c>
      <c r="S992" s="7">
        <v>54</v>
      </c>
      <c r="T992" s="7">
        <v>927</v>
      </c>
      <c r="U992" s="7">
        <v>52</v>
      </c>
      <c r="V992" s="7">
        <v>768</v>
      </c>
      <c r="W992" s="7">
        <v>247</v>
      </c>
      <c r="X992" s="7">
        <v>83</v>
      </c>
      <c r="Y992" s="7">
        <v>254</v>
      </c>
      <c r="Z992" s="7">
        <v>1823</v>
      </c>
      <c r="AA992" s="7">
        <v>1</v>
      </c>
      <c r="AB992" s="7">
        <v>6</v>
      </c>
      <c r="AC992" s="7">
        <v>8</v>
      </c>
      <c r="AD992" s="7">
        <v>6</v>
      </c>
      <c r="AE992" s="7">
        <v>3</v>
      </c>
      <c r="AF992" s="7">
        <v>0</v>
      </c>
      <c r="AG992" s="7">
        <v>0</v>
      </c>
      <c r="AH992" s="7">
        <v>0</v>
      </c>
      <c r="AI992" s="7">
        <v>1</v>
      </c>
      <c r="AJ992" s="7">
        <v>0</v>
      </c>
      <c r="AK992" s="7">
        <v>0</v>
      </c>
      <c r="AL992" s="7">
        <v>0</v>
      </c>
      <c r="AM992" s="8">
        <v>43777</v>
      </c>
      <c r="AO992">
        <f>IF($AG992=1,G992,0)</f>
        <v>0</v>
      </c>
      <c r="AP992">
        <f>IF($AG992=1,H992,0)</f>
        <v>0</v>
      </c>
      <c r="AQ992">
        <f>IF($AG992=1,J992,0)</f>
        <v>0</v>
      </c>
      <c r="AR992">
        <f>IF($AG992=1,I992,0)</f>
        <v>0</v>
      </c>
      <c r="AS992">
        <f>IF($AG992=1,K992,0)</f>
        <v>0</v>
      </c>
      <c r="AU992">
        <f>IF($AJ992=1,T992,0)</f>
        <v>0</v>
      </c>
      <c r="AV992">
        <f>IF($AJ992=1,U992,0)</f>
        <v>0</v>
      </c>
      <c r="AW992">
        <f>IF($AJ992=1,V992,0)</f>
        <v>0</v>
      </c>
      <c r="AX992">
        <f>IF($AJ992=1,W992,0)</f>
        <v>0</v>
      </c>
      <c r="AY992">
        <f>IF($AJ992=1,X992,0)</f>
        <v>0</v>
      </c>
      <c r="BA992">
        <f>IF($AK992=1,M992,0)</f>
        <v>0</v>
      </c>
      <c r="BB992">
        <f>IF($AK992=1,N992,0)</f>
        <v>0</v>
      </c>
      <c r="BC992">
        <f>IF($AK992=1,O992,0)</f>
        <v>0</v>
      </c>
      <c r="BD992">
        <f>IF($AK992=1,P992,0)</f>
        <v>0</v>
      </c>
    </row>
    <row r="993" spans="1:56" x14ac:dyDescent="0.3">
      <c r="A993" s="7">
        <v>1609</v>
      </c>
      <c r="B993" s="6">
        <v>184196</v>
      </c>
      <c r="C993" s="7">
        <v>0</v>
      </c>
      <c r="D993" s="7">
        <v>1</v>
      </c>
      <c r="E993" s="7">
        <f>SUM(C993:D993)</f>
        <v>1</v>
      </c>
      <c r="F993" s="7">
        <v>45</v>
      </c>
      <c r="G993" s="7">
        <v>0</v>
      </c>
      <c r="H993" s="7">
        <v>0</v>
      </c>
      <c r="I993" s="7">
        <v>0</v>
      </c>
      <c r="J993" s="7">
        <v>1</v>
      </c>
      <c r="K993" s="7">
        <v>0</v>
      </c>
      <c r="L993" s="7" t="str" cm="1">
        <f t="array" ref="L993">_xlfn.IFS(G993=1,G$1,H993=1,H$1,I993=1,I$1,J993=1,J$1,K993=1,K$1)</f>
        <v>Single</v>
      </c>
      <c r="M993" s="7">
        <v>0</v>
      </c>
      <c r="N993" s="7">
        <v>1</v>
      </c>
      <c r="O993" s="7">
        <v>0</v>
      </c>
      <c r="P993" s="7">
        <v>0</v>
      </c>
      <c r="Q993" s="7" t="str" cm="1">
        <f t="array" ref="Q993">_xlfn.IFS(M993=1,M$1,N993=1,N$1,O993=1,O$1,P993=1,P$1)</f>
        <v>Graduate</v>
      </c>
      <c r="R993" t="s">
        <v>41</v>
      </c>
      <c r="S993" s="7">
        <v>56</v>
      </c>
      <c r="T993" s="7">
        <v>470</v>
      </c>
      <c r="U993" s="7">
        <v>138</v>
      </c>
      <c r="V993" s="7">
        <v>1109</v>
      </c>
      <c r="W993" s="7">
        <v>505</v>
      </c>
      <c r="X993" s="7">
        <v>68</v>
      </c>
      <c r="Y993" s="7">
        <v>416</v>
      </c>
      <c r="Z993" s="7">
        <v>1875</v>
      </c>
      <c r="AA993" s="7">
        <v>1</v>
      </c>
      <c r="AB993" s="7">
        <v>8</v>
      </c>
      <c r="AC993" s="7">
        <v>4</v>
      </c>
      <c r="AD993" s="7">
        <v>7</v>
      </c>
      <c r="AE993" s="7">
        <v>3</v>
      </c>
      <c r="AF993" s="7">
        <v>0</v>
      </c>
      <c r="AG993" s="7">
        <v>0</v>
      </c>
      <c r="AH993" s="7">
        <v>0</v>
      </c>
      <c r="AI993" s="7">
        <v>0</v>
      </c>
      <c r="AJ993" s="7">
        <v>0</v>
      </c>
      <c r="AK993" s="7">
        <v>0</v>
      </c>
      <c r="AL993" s="7">
        <v>0</v>
      </c>
      <c r="AM993" s="8">
        <v>43777</v>
      </c>
      <c r="AO993">
        <f>IF($AG993=1,G993,0)</f>
        <v>0</v>
      </c>
      <c r="AP993">
        <f>IF($AG993=1,H993,0)</f>
        <v>0</v>
      </c>
      <c r="AQ993">
        <f>IF($AG993=1,J993,0)</f>
        <v>0</v>
      </c>
      <c r="AR993">
        <f>IF($AG993=1,I993,0)</f>
        <v>0</v>
      </c>
      <c r="AS993">
        <f>IF($AG993=1,K993,0)</f>
        <v>0</v>
      </c>
      <c r="AU993">
        <f>IF($AJ993=1,T993,0)</f>
        <v>0</v>
      </c>
      <c r="AV993">
        <f>IF($AJ993=1,U993,0)</f>
        <v>0</v>
      </c>
      <c r="AW993">
        <f>IF($AJ993=1,V993,0)</f>
        <v>0</v>
      </c>
      <c r="AX993">
        <f>IF($AJ993=1,W993,0)</f>
        <v>0</v>
      </c>
      <c r="AY993">
        <f>IF($AJ993=1,X993,0)</f>
        <v>0</v>
      </c>
      <c r="BA993">
        <f>IF($AK993=1,M993,0)</f>
        <v>0</v>
      </c>
      <c r="BB993">
        <f>IF($AK993=1,N993,0)</f>
        <v>0</v>
      </c>
      <c r="BC993">
        <f>IF($AK993=1,O993,0)</f>
        <v>0</v>
      </c>
      <c r="BD993">
        <f>IF($AK993=1,P993,0)</f>
        <v>0</v>
      </c>
    </row>
    <row r="994" spans="1:56" x14ac:dyDescent="0.3">
      <c r="A994" s="7">
        <v>3131</v>
      </c>
      <c r="B994" s="6">
        <v>174859</v>
      </c>
      <c r="C994" s="7">
        <v>0</v>
      </c>
      <c r="D994" s="7">
        <v>0</v>
      </c>
      <c r="E994" s="7">
        <f>SUM(C994:D994)</f>
        <v>0</v>
      </c>
      <c r="F994" s="7">
        <v>71</v>
      </c>
      <c r="G994" s="7">
        <v>0</v>
      </c>
      <c r="H994" s="7">
        <v>0</v>
      </c>
      <c r="I994" s="7">
        <v>0</v>
      </c>
      <c r="J994" s="7">
        <v>0</v>
      </c>
      <c r="K994" s="7">
        <v>1</v>
      </c>
      <c r="L994" s="7" t="str" cm="1">
        <f t="array" ref="L994">_xlfn.IFS(G994=1,G$1,H994=1,H$1,I994=1,I$1,J994=1,J$1,K994=1,K$1)</f>
        <v>Widow</v>
      </c>
      <c r="M994" s="7">
        <v>0</v>
      </c>
      <c r="N994" s="7">
        <v>0</v>
      </c>
      <c r="O994" s="7">
        <v>0</v>
      </c>
      <c r="P994" s="7">
        <v>0</v>
      </c>
      <c r="Q994" s="7" t="e" cm="1">
        <f t="array" ref="Q994">_xlfn.IFS(M994=1,M$1,N994=1,N$1,O994=1,O$1,P994=1,P$1)</f>
        <v>#N/A</v>
      </c>
      <c r="R994" t="s">
        <v>43</v>
      </c>
      <c r="S994" s="7">
        <v>63</v>
      </c>
      <c r="T994" s="7">
        <v>1331</v>
      </c>
      <c r="U994" s="7">
        <v>171</v>
      </c>
      <c r="V994" s="7">
        <v>1434</v>
      </c>
      <c r="W994" s="7">
        <v>311</v>
      </c>
      <c r="X994" s="7">
        <v>238</v>
      </c>
      <c r="Y994" s="7">
        <v>171</v>
      </c>
      <c r="Z994" s="7">
        <v>3315</v>
      </c>
      <c r="AA994" s="7">
        <v>1</v>
      </c>
      <c r="AB994" s="7">
        <v>6</v>
      </c>
      <c r="AC994" s="7">
        <v>5</v>
      </c>
      <c r="AD994" s="7">
        <v>11</v>
      </c>
      <c r="AE994" s="7">
        <v>3</v>
      </c>
      <c r="AF994" s="7">
        <v>0</v>
      </c>
      <c r="AG994" s="7">
        <v>0</v>
      </c>
      <c r="AH994" s="7">
        <v>0</v>
      </c>
      <c r="AI994" s="7">
        <v>1</v>
      </c>
      <c r="AJ994" s="7">
        <v>0</v>
      </c>
      <c r="AK994" s="7">
        <v>0</v>
      </c>
      <c r="AL994" s="7">
        <v>0</v>
      </c>
      <c r="AM994" s="8">
        <v>43777</v>
      </c>
      <c r="AO994">
        <f>IF($AG994=1,G994,0)</f>
        <v>0</v>
      </c>
      <c r="AP994">
        <f>IF($AG994=1,H994,0)</f>
        <v>0</v>
      </c>
      <c r="AQ994">
        <f>IF($AG994=1,J994,0)</f>
        <v>0</v>
      </c>
      <c r="AR994">
        <f>IF($AG994=1,I994,0)</f>
        <v>0</v>
      </c>
      <c r="AS994">
        <f>IF($AG994=1,K994,0)</f>
        <v>0</v>
      </c>
      <c r="AU994">
        <f>IF($AJ994=1,T994,0)</f>
        <v>0</v>
      </c>
      <c r="AV994">
        <f>IF($AJ994=1,U994,0)</f>
        <v>0</v>
      </c>
      <c r="AW994">
        <f>IF($AJ994=1,V994,0)</f>
        <v>0</v>
      </c>
      <c r="AX994">
        <f>IF($AJ994=1,W994,0)</f>
        <v>0</v>
      </c>
      <c r="AY994">
        <f>IF($AJ994=1,X994,0)</f>
        <v>0</v>
      </c>
      <c r="BA994">
        <f>IF($AK994=1,M994,0)</f>
        <v>0</v>
      </c>
      <c r="BB994">
        <f>IF($AK994=1,N994,0)</f>
        <v>0</v>
      </c>
      <c r="BC994">
        <f>IF($AK994=1,O994,0)</f>
        <v>0</v>
      </c>
      <c r="BD994">
        <f>IF($AK994=1,P994,0)</f>
        <v>0</v>
      </c>
    </row>
    <row r="995" spans="1:56" x14ac:dyDescent="0.3">
      <c r="A995" s="7">
        <v>2816</v>
      </c>
      <c r="B995" s="6">
        <v>184953</v>
      </c>
      <c r="C995" s="7">
        <v>0</v>
      </c>
      <c r="D995" s="7">
        <v>0</v>
      </c>
      <c r="E995" s="7">
        <f>SUM(C995:D995)</f>
        <v>0</v>
      </c>
      <c r="F995" s="7">
        <v>67</v>
      </c>
      <c r="G995" s="7">
        <v>0</v>
      </c>
      <c r="H995" s="7">
        <v>0</v>
      </c>
      <c r="I995" s="7">
        <v>0</v>
      </c>
      <c r="J995" s="7">
        <v>0</v>
      </c>
      <c r="K995" s="7">
        <v>1</v>
      </c>
      <c r="L995" s="7" t="str" cm="1">
        <f t="array" ref="L995">_xlfn.IFS(G995=1,G$1,H995=1,H$1,I995=1,I$1,J995=1,J$1,K995=1,K$1)</f>
        <v>Widow</v>
      </c>
      <c r="M995" s="7">
        <v>0</v>
      </c>
      <c r="N995" s="7">
        <v>0</v>
      </c>
      <c r="O995" s="7">
        <v>1</v>
      </c>
      <c r="P995" s="7">
        <v>0</v>
      </c>
      <c r="Q995" s="7" t="str" cm="1">
        <f t="array" ref="Q995">_xlfn.IFS(M995=1,M$1,N995=1,N$1,O995=1,O$1,P995=1,P$1)</f>
        <v>Master</v>
      </c>
      <c r="R995" t="s">
        <v>44</v>
      </c>
      <c r="S995" s="7">
        <v>73</v>
      </c>
      <c r="T995" s="7">
        <v>364</v>
      </c>
      <c r="U995" s="7">
        <v>105</v>
      </c>
      <c r="V995" s="7">
        <v>1311</v>
      </c>
      <c r="W995" s="7">
        <v>137</v>
      </c>
      <c r="X995" s="7">
        <v>157</v>
      </c>
      <c r="Y995" s="7">
        <v>157</v>
      </c>
      <c r="Z995" s="7">
        <v>1916</v>
      </c>
      <c r="AA995" s="7">
        <v>1</v>
      </c>
      <c r="AB995" s="7">
        <v>3</v>
      </c>
      <c r="AC995" s="7">
        <v>10</v>
      </c>
      <c r="AD995" s="7">
        <v>4</v>
      </c>
      <c r="AE995" s="7">
        <v>2</v>
      </c>
      <c r="AF995" s="7">
        <v>0</v>
      </c>
      <c r="AG995" s="7">
        <v>1</v>
      </c>
      <c r="AH995" s="7">
        <v>1</v>
      </c>
      <c r="AI995" s="7">
        <v>1</v>
      </c>
      <c r="AJ995" s="7">
        <v>0</v>
      </c>
      <c r="AK995" s="7">
        <v>0</v>
      </c>
      <c r="AL995" s="7">
        <v>1</v>
      </c>
      <c r="AM995" s="8">
        <v>43777</v>
      </c>
      <c r="AO995">
        <f>IF($AG995=1,G995,0)</f>
        <v>0</v>
      </c>
      <c r="AP995">
        <f>IF($AG995=1,H995,0)</f>
        <v>0</v>
      </c>
      <c r="AQ995">
        <f>IF($AG995=1,J995,0)</f>
        <v>0</v>
      </c>
      <c r="AR995">
        <f>IF($AG995=1,I995,0)</f>
        <v>0</v>
      </c>
      <c r="AS995">
        <f>IF($AG995=1,K995,0)</f>
        <v>1</v>
      </c>
      <c r="AU995">
        <f>IF($AJ995=1,T995,0)</f>
        <v>0</v>
      </c>
      <c r="AV995">
        <f>IF($AJ995=1,U995,0)</f>
        <v>0</v>
      </c>
      <c r="AW995">
        <f>IF($AJ995=1,V995,0)</f>
        <v>0</v>
      </c>
      <c r="AX995">
        <f>IF($AJ995=1,W995,0)</f>
        <v>0</v>
      </c>
      <c r="AY995">
        <f>IF($AJ995=1,X995,0)</f>
        <v>0</v>
      </c>
      <c r="BA995">
        <f>IF($AK995=1,M995,0)</f>
        <v>0</v>
      </c>
      <c r="BB995">
        <f>IF($AK995=1,N995,0)</f>
        <v>0</v>
      </c>
      <c r="BC995">
        <f>IF($AK995=1,O995,0)</f>
        <v>0</v>
      </c>
      <c r="BD995">
        <f>IF($AK995=1,P995,0)</f>
        <v>0</v>
      </c>
    </row>
    <row r="996" spans="1:56" x14ac:dyDescent="0.3">
      <c r="A996" s="7">
        <v>1528</v>
      </c>
      <c r="B996" s="6">
        <v>154058</v>
      </c>
      <c r="C996" s="7">
        <v>0</v>
      </c>
      <c r="D996" s="7">
        <v>1</v>
      </c>
      <c r="E996" s="7">
        <f>SUM(C996:D996)</f>
        <v>1</v>
      </c>
      <c r="F996" s="7">
        <v>44</v>
      </c>
      <c r="G996" s="7">
        <v>0</v>
      </c>
      <c r="H996" s="7">
        <v>0</v>
      </c>
      <c r="I996" s="7">
        <v>1</v>
      </c>
      <c r="J996" s="7">
        <v>0</v>
      </c>
      <c r="K996" s="7">
        <v>0</v>
      </c>
      <c r="L996" s="7" t="str" cm="1">
        <f t="array" ref="L996">_xlfn.IFS(G996=1,G$1,H996=1,H$1,I996=1,I$1,J996=1,J$1,K996=1,K$1)</f>
        <v>Together</v>
      </c>
      <c r="M996" s="7">
        <v>0</v>
      </c>
      <c r="N996" s="7">
        <v>1</v>
      </c>
      <c r="O996" s="7">
        <v>0</v>
      </c>
      <c r="P996" s="7">
        <v>0</v>
      </c>
      <c r="Q996" s="7" t="str" cm="1">
        <f t="array" ref="Q996">_xlfn.IFS(M996=1,M$1,N996=1,N$1,O996=1,O$1,P996=1,P$1)</f>
        <v>Graduate</v>
      </c>
      <c r="R996" t="s">
        <v>39</v>
      </c>
      <c r="S996" s="7">
        <v>56</v>
      </c>
      <c r="T996" s="7">
        <v>564</v>
      </c>
      <c r="U996" s="7">
        <v>51</v>
      </c>
      <c r="V996" s="7">
        <v>718</v>
      </c>
      <c r="W996" s="7">
        <v>91</v>
      </c>
      <c r="X996" s="7">
        <v>308</v>
      </c>
      <c r="Y996" s="7">
        <v>154</v>
      </c>
      <c r="Z996" s="7">
        <v>1579</v>
      </c>
      <c r="AA996" s="7">
        <v>2</v>
      </c>
      <c r="AB996" s="7">
        <v>4</v>
      </c>
      <c r="AC996" s="7">
        <v>6</v>
      </c>
      <c r="AD996" s="7">
        <v>8</v>
      </c>
      <c r="AE996" s="7">
        <v>3</v>
      </c>
      <c r="AF996" s="7">
        <v>0</v>
      </c>
      <c r="AG996" s="7">
        <v>0</v>
      </c>
      <c r="AH996" s="7">
        <v>0</v>
      </c>
      <c r="AI996" s="7">
        <v>0</v>
      </c>
      <c r="AJ996" s="7">
        <v>0</v>
      </c>
      <c r="AK996" s="7">
        <v>0</v>
      </c>
      <c r="AL996" s="7">
        <v>0</v>
      </c>
      <c r="AM996" s="8">
        <v>43778</v>
      </c>
      <c r="AO996">
        <f>IF($AG996=1,G996,0)</f>
        <v>0</v>
      </c>
      <c r="AP996">
        <f>IF($AG996=1,H996,0)</f>
        <v>0</v>
      </c>
      <c r="AQ996">
        <f>IF($AG996=1,J996,0)</f>
        <v>0</v>
      </c>
      <c r="AR996">
        <f>IF($AG996=1,I996,0)</f>
        <v>0</v>
      </c>
      <c r="AS996">
        <f>IF($AG996=1,K996,0)</f>
        <v>0</v>
      </c>
      <c r="AU996">
        <f>IF($AJ996=1,T996,0)</f>
        <v>0</v>
      </c>
      <c r="AV996">
        <f>IF($AJ996=1,U996,0)</f>
        <v>0</v>
      </c>
      <c r="AW996">
        <f>IF($AJ996=1,V996,0)</f>
        <v>0</v>
      </c>
      <c r="AX996">
        <f>IF($AJ996=1,W996,0)</f>
        <v>0</v>
      </c>
      <c r="AY996">
        <f>IF($AJ996=1,X996,0)</f>
        <v>0</v>
      </c>
      <c r="BA996">
        <f>IF($AK996=1,M996,0)</f>
        <v>0</v>
      </c>
      <c r="BB996">
        <f>IF($AK996=1,N996,0)</f>
        <v>0</v>
      </c>
      <c r="BC996">
        <f>IF($AK996=1,O996,0)</f>
        <v>0</v>
      </c>
      <c r="BD996">
        <f>IF($AK996=1,P996,0)</f>
        <v>0</v>
      </c>
    </row>
    <row r="997" spans="1:56" x14ac:dyDescent="0.3">
      <c r="A997" s="7">
        <v>2782</v>
      </c>
      <c r="B997" s="6">
        <v>118701</v>
      </c>
      <c r="C997" s="7">
        <v>1</v>
      </c>
      <c r="D997" s="7">
        <v>1</v>
      </c>
      <c r="E997" s="7">
        <f>SUM(C997:D997)</f>
        <v>2</v>
      </c>
      <c r="F997" s="7">
        <v>56</v>
      </c>
      <c r="G997" s="7">
        <v>0</v>
      </c>
      <c r="H997" s="7">
        <v>0</v>
      </c>
      <c r="I997" s="7">
        <v>0</v>
      </c>
      <c r="J997" s="7">
        <v>1</v>
      </c>
      <c r="K997" s="7">
        <v>0</v>
      </c>
      <c r="L997" s="7" t="str" cm="1">
        <f t="array" ref="L997">_xlfn.IFS(G997=1,G$1,H997=1,H$1,I997=1,I$1,J997=1,J$1,K997=1,K$1)</f>
        <v>Single</v>
      </c>
      <c r="M997" s="7">
        <v>0</v>
      </c>
      <c r="N997" s="7">
        <v>1</v>
      </c>
      <c r="O997" s="7">
        <v>0</v>
      </c>
      <c r="P997" s="7">
        <v>0</v>
      </c>
      <c r="Q997" s="7" t="str" cm="1">
        <f t="array" ref="Q997">_xlfn.IFS(M997=1,M$1,N997=1,N$1,O997=1,O$1,P997=1,P$1)</f>
        <v>Graduate</v>
      </c>
      <c r="R997" t="s">
        <v>39</v>
      </c>
      <c r="S997" s="7">
        <v>95</v>
      </c>
      <c r="T997" s="7">
        <v>76</v>
      </c>
      <c r="U997" s="7">
        <v>25</v>
      </c>
      <c r="V997" s="7">
        <v>13</v>
      </c>
      <c r="W997" s="7">
        <v>63</v>
      </c>
      <c r="X997" s="7">
        <v>38</v>
      </c>
      <c r="Y997" s="7">
        <v>63</v>
      </c>
      <c r="Z997" s="7">
        <v>152</v>
      </c>
      <c r="AA997" s="7">
        <v>4</v>
      </c>
      <c r="AB997" s="7">
        <v>2</v>
      </c>
      <c r="AC997" s="7">
        <v>0</v>
      </c>
      <c r="AD997" s="7">
        <v>4</v>
      </c>
      <c r="AE997" s="7">
        <v>5</v>
      </c>
      <c r="AF997" s="7">
        <v>0</v>
      </c>
      <c r="AG997" s="7">
        <v>0</v>
      </c>
      <c r="AH997" s="7">
        <v>0</v>
      </c>
      <c r="AI997" s="7">
        <v>0</v>
      </c>
      <c r="AJ997" s="7">
        <v>0</v>
      </c>
      <c r="AK997" s="7">
        <v>0</v>
      </c>
      <c r="AL997" s="7">
        <v>0</v>
      </c>
      <c r="AM997" s="8">
        <v>43778</v>
      </c>
      <c r="AO997">
        <f>IF($AG997=1,G997,0)</f>
        <v>0</v>
      </c>
      <c r="AP997">
        <f>IF($AG997=1,H997,0)</f>
        <v>0</v>
      </c>
      <c r="AQ997">
        <f>IF($AG997=1,J997,0)</f>
        <v>0</v>
      </c>
      <c r="AR997">
        <f>IF($AG997=1,I997,0)</f>
        <v>0</v>
      </c>
      <c r="AS997">
        <f>IF($AG997=1,K997,0)</f>
        <v>0</v>
      </c>
      <c r="AU997">
        <f>IF($AJ997=1,T997,0)</f>
        <v>0</v>
      </c>
      <c r="AV997">
        <f>IF($AJ997=1,U997,0)</f>
        <v>0</v>
      </c>
      <c r="AW997">
        <f>IF($AJ997=1,V997,0)</f>
        <v>0</v>
      </c>
      <c r="AX997">
        <f>IF($AJ997=1,W997,0)</f>
        <v>0</v>
      </c>
      <c r="AY997">
        <f>IF($AJ997=1,X997,0)</f>
        <v>0</v>
      </c>
      <c r="BA997">
        <f>IF($AK997=1,M997,0)</f>
        <v>0</v>
      </c>
      <c r="BB997">
        <f>IF($AK997=1,N997,0)</f>
        <v>0</v>
      </c>
      <c r="BC997">
        <f>IF($AK997=1,O997,0)</f>
        <v>0</v>
      </c>
      <c r="BD997">
        <f>IF($AK997=1,P997,0)</f>
        <v>0</v>
      </c>
    </row>
    <row r="998" spans="1:56" x14ac:dyDescent="0.3">
      <c r="A998" s="7">
        <v>1245</v>
      </c>
      <c r="B998" s="6">
        <v>118701</v>
      </c>
      <c r="C998" s="7">
        <v>1</v>
      </c>
      <c r="D998" s="7">
        <v>1</v>
      </c>
      <c r="E998" s="7">
        <f>SUM(C998:D998)</f>
        <v>2</v>
      </c>
      <c r="F998" s="7">
        <v>56</v>
      </c>
      <c r="G998" s="7">
        <v>0</v>
      </c>
      <c r="H998" s="7">
        <v>0</v>
      </c>
      <c r="I998" s="7">
        <v>0</v>
      </c>
      <c r="J998" s="7">
        <v>1</v>
      </c>
      <c r="K998" s="7">
        <v>0</v>
      </c>
      <c r="L998" s="7" t="str" cm="1">
        <f t="array" ref="L998">_xlfn.IFS(G998=1,G$1,H998=1,H$1,I998=1,I$1,J998=1,J$1,K998=1,K$1)</f>
        <v>Single</v>
      </c>
      <c r="M998" s="7">
        <v>0</v>
      </c>
      <c r="N998" s="7">
        <v>1</v>
      </c>
      <c r="O998" s="7">
        <v>0</v>
      </c>
      <c r="P998" s="7">
        <v>0</v>
      </c>
      <c r="Q998" s="7" t="str" cm="1">
        <f t="array" ref="Q998">_xlfn.IFS(M998=1,M$1,N998=1,N$1,O998=1,O$1,P998=1,P$1)</f>
        <v>Graduate</v>
      </c>
      <c r="R998" t="s">
        <v>40</v>
      </c>
      <c r="S998" s="7">
        <v>95</v>
      </c>
      <c r="T998" s="7">
        <v>76</v>
      </c>
      <c r="U998" s="7">
        <v>25</v>
      </c>
      <c r="V998" s="7">
        <v>13</v>
      </c>
      <c r="W998" s="7">
        <v>63</v>
      </c>
      <c r="X998" s="7">
        <v>38</v>
      </c>
      <c r="Y998" s="7">
        <v>63</v>
      </c>
      <c r="Z998" s="7">
        <v>152</v>
      </c>
      <c r="AA998" s="7">
        <v>4</v>
      </c>
      <c r="AB998" s="7">
        <v>2</v>
      </c>
      <c r="AC998" s="7">
        <v>0</v>
      </c>
      <c r="AD998" s="7">
        <v>4</v>
      </c>
      <c r="AE998" s="7">
        <v>5</v>
      </c>
      <c r="AF998" s="7">
        <v>0</v>
      </c>
      <c r="AG998" s="7">
        <v>0</v>
      </c>
      <c r="AH998" s="7">
        <v>0</v>
      </c>
      <c r="AI998" s="7">
        <v>0</v>
      </c>
      <c r="AJ998" s="7">
        <v>0</v>
      </c>
      <c r="AK998" s="7">
        <v>0</v>
      </c>
      <c r="AL998" s="7">
        <v>0</v>
      </c>
      <c r="AM998" s="8">
        <v>43778</v>
      </c>
      <c r="AO998">
        <f>IF($AG998=1,G998,0)</f>
        <v>0</v>
      </c>
      <c r="AP998">
        <f>IF($AG998=1,H998,0)</f>
        <v>0</v>
      </c>
      <c r="AQ998">
        <f>IF($AG998=1,J998,0)</f>
        <v>0</v>
      </c>
      <c r="AR998">
        <f>IF($AG998=1,I998,0)</f>
        <v>0</v>
      </c>
      <c r="AS998">
        <f>IF($AG998=1,K998,0)</f>
        <v>0</v>
      </c>
      <c r="AU998">
        <f>IF($AJ998=1,T998,0)</f>
        <v>0</v>
      </c>
      <c r="AV998">
        <f>IF($AJ998=1,U998,0)</f>
        <v>0</v>
      </c>
      <c r="AW998">
        <f>IF($AJ998=1,V998,0)</f>
        <v>0</v>
      </c>
      <c r="AX998">
        <f>IF($AJ998=1,W998,0)</f>
        <v>0</v>
      </c>
      <c r="AY998">
        <f>IF($AJ998=1,X998,0)</f>
        <v>0</v>
      </c>
      <c r="BA998">
        <f>IF($AK998=1,M998,0)</f>
        <v>0</v>
      </c>
      <c r="BB998">
        <f>IF($AK998=1,N998,0)</f>
        <v>0</v>
      </c>
      <c r="BC998">
        <f>IF($AK998=1,O998,0)</f>
        <v>0</v>
      </c>
      <c r="BD998">
        <f>IF($AK998=1,P998,0)</f>
        <v>0</v>
      </c>
    </row>
    <row r="999" spans="1:56" x14ac:dyDescent="0.3">
      <c r="A999" s="7">
        <v>1619</v>
      </c>
      <c r="B999" s="6">
        <v>184574</v>
      </c>
      <c r="C999" s="7">
        <v>0</v>
      </c>
      <c r="D999" s="7">
        <v>0</v>
      </c>
      <c r="E999" s="7">
        <f>SUM(C999:D999)</f>
        <v>0</v>
      </c>
      <c r="F999" s="7">
        <v>68</v>
      </c>
      <c r="G999" s="7">
        <v>0</v>
      </c>
      <c r="H999" s="7">
        <v>0</v>
      </c>
      <c r="I999" s="7">
        <v>0</v>
      </c>
      <c r="J999" s="7">
        <v>1</v>
      </c>
      <c r="K999" s="7">
        <v>0</v>
      </c>
      <c r="L999" s="7" t="str" cm="1">
        <f t="array" ref="L999">_xlfn.IFS(G999=1,G$1,H999=1,H$1,I999=1,I$1,J999=1,J$1,K999=1,K$1)</f>
        <v>Single</v>
      </c>
      <c r="M999" s="7">
        <v>0</v>
      </c>
      <c r="N999" s="7">
        <v>1</v>
      </c>
      <c r="O999" s="7">
        <v>0</v>
      </c>
      <c r="P999" s="7">
        <v>0</v>
      </c>
      <c r="Q999" s="7" t="str" cm="1">
        <f t="array" ref="Q999">_xlfn.IFS(M999=1,M$1,N999=1,N$1,O999=1,O$1,P999=1,P$1)</f>
        <v>Graduate</v>
      </c>
      <c r="R999" t="s">
        <v>43</v>
      </c>
      <c r="S999" s="7">
        <v>72</v>
      </c>
      <c r="T999" s="7">
        <v>845</v>
      </c>
      <c r="U999" s="7">
        <v>44</v>
      </c>
      <c r="V999" s="7">
        <v>1556</v>
      </c>
      <c r="W999" s="7">
        <v>83</v>
      </c>
      <c r="X999" s="7">
        <v>118</v>
      </c>
      <c r="Y999" s="7">
        <v>356</v>
      </c>
      <c r="Z999" s="7">
        <v>2289</v>
      </c>
      <c r="AA999" s="7">
        <v>1</v>
      </c>
      <c r="AB999" s="7">
        <v>9</v>
      </c>
      <c r="AC999" s="7">
        <v>11</v>
      </c>
      <c r="AD999" s="7">
        <v>11</v>
      </c>
      <c r="AE999" s="7">
        <v>5</v>
      </c>
      <c r="AF999" s="7">
        <v>0</v>
      </c>
      <c r="AG999" s="7">
        <v>0</v>
      </c>
      <c r="AH999" s="7">
        <v>0</v>
      </c>
      <c r="AI999" s="7">
        <v>0</v>
      </c>
      <c r="AJ999" s="7">
        <v>0</v>
      </c>
      <c r="AK999" s="7">
        <v>0</v>
      </c>
      <c r="AL999" s="7">
        <v>0</v>
      </c>
      <c r="AM999" s="8">
        <v>43778</v>
      </c>
      <c r="AO999">
        <f>IF($AG999=1,G999,0)</f>
        <v>0</v>
      </c>
      <c r="AP999">
        <f>IF($AG999=1,H999,0)</f>
        <v>0</v>
      </c>
      <c r="AQ999">
        <f>IF($AG999=1,J999,0)</f>
        <v>0</v>
      </c>
      <c r="AR999">
        <f>IF($AG999=1,I999,0)</f>
        <v>0</v>
      </c>
      <c r="AS999">
        <f>IF($AG999=1,K999,0)</f>
        <v>0</v>
      </c>
      <c r="AU999">
        <f>IF($AJ999=1,T999,0)</f>
        <v>0</v>
      </c>
      <c r="AV999">
        <f>IF($AJ999=1,U999,0)</f>
        <v>0</v>
      </c>
      <c r="AW999">
        <f>IF($AJ999=1,V999,0)</f>
        <v>0</v>
      </c>
      <c r="AX999">
        <f>IF($AJ999=1,W999,0)</f>
        <v>0</v>
      </c>
      <c r="AY999">
        <f>IF($AJ999=1,X999,0)</f>
        <v>0</v>
      </c>
      <c r="BA999">
        <f>IF($AK999=1,M999,0)</f>
        <v>0</v>
      </c>
      <c r="BB999">
        <f>IF($AK999=1,N999,0)</f>
        <v>0</v>
      </c>
      <c r="BC999">
        <f>IF($AK999=1,O999,0)</f>
        <v>0</v>
      </c>
      <c r="BD999">
        <f>IF($AK999=1,P999,0)</f>
        <v>0</v>
      </c>
    </row>
    <row r="1000" spans="1:56" x14ac:dyDescent="0.3">
      <c r="A1000" s="7">
        <v>1582</v>
      </c>
      <c r="B1000" s="6">
        <v>126224</v>
      </c>
      <c r="C1000" s="7">
        <v>1</v>
      </c>
      <c r="D1000" s="7">
        <v>0</v>
      </c>
      <c r="E1000" s="7">
        <f>SUM(C1000:D1000)</f>
        <v>1</v>
      </c>
      <c r="F1000" s="7">
        <v>42</v>
      </c>
      <c r="G1000" s="7">
        <v>0</v>
      </c>
      <c r="H1000" s="7">
        <v>1</v>
      </c>
      <c r="I1000" s="7">
        <v>0</v>
      </c>
      <c r="J1000" s="7">
        <v>0</v>
      </c>
      <c r="K1000" s="7">
        <v>0</v>
      </c>
      <c r="L1000" s="7" t="str" cm="1">
        <f t="array" ref="L1000">_xlfn.IFS(G1000=1,G$1,H1000=1,H$1,I1000=1,I$1,J1000=1,J$1,K1000=1,K$1)</f>
        <v>Married</v>
      </c>
      <c r="M1000" s="7">
        <v>0</v>
      </c>
      <c r="N1000" s="7">
        <v>0</v>
      </c>
      <c r="O1000" s="7">
        <v>0</v>
      </c>
      <c r="P1000" s="7">
        <v>0</v>
      </c>
      <c r="Q1000" s="7" t="e" cm="1">
        <f t="array" ref="Q1000">_xlfn.IFS(M1000=1,M$1,N1000=1,N$1,O1000=1,O$1,P1000=1,P$1)</f>
        <v>#N/A</v>
      </c>
      <c r="R1000" t="s">
        <v>39</v>
      </c>
      <c r="S1000" s="7">
        <v>39</v>
      </c>
      <c r="T1000" s="7">
        <v>19</v>
      </c>
      <c r="U1000" s="7">
        <v>34</v>
      </c>
      <c r="V1000" s="7">
        <v>72</v>
      </c>
      <c r="W1000" s="7">
        <v>63</v>
      </c>
      <c r="X1000" s="7">
        <v>43</v>
      </c>
      <c r="Y1000" s="7">
        <v>72</v>
      </c>
      <c r="Z1000" s="7">
        <v>159</v>
      </c>
      <c r="AA1000" s="7">
        <v>3</v>
      </c>
      <c r="AB1000" s="7">
        <v>2</v>
      </c>
      <c r="AC1000" s="7">
        <v>1</v>
      </c>
      <c r="AD1000" s="7">
        <v>3</v>
      </c>
      <c r="AE1000" s="7">
        <v>6</v>
      </c>
      <c r="AF1000" s="7">
        <v>0</v>
      </c>
      <c r="AG1000" s="7">
        <v>0</v>
      </c>
      <c r="AH1000" s="7">
        <v>0</v>
      </c>
      <c r="AI1000" s="7">
        <v>0</v>
      </c>
      <c r="AJ1000" s="7">
        <v>0</v>
      </c>
      <c r="AK1000" s="7">
        <v>0</v>
      </c>
      <c r="AL1000" s="7">
        <v>0</v>
      </c>
      <c r="AM1000" s="8">
        <v>43778</v>
      </c>
      <c r="AO1000">
        <f>IF($AG1000=1,G1000,0)</f>
        <v>0</v>
      </c>
      <c r="AP1000">
        <f>IF($AG1000=1,H1000,0)</f>
        <v>0</v>
      </c>
      <c r="AQ1000">
        <f>IF($AG1000=1,J1000,0)</f>
        <v>0</v>
      </c>
      <c r="AR1000">
        <f>IF($AG1000=1,I1000,0)</f>
        <v>0</v>
      </c>
      <c r="AS1000">
        <f>IF($AG1000=1,K1000,0)</f>
        <v>0</v>
      </c>
      <c r="AU1000">
        <f>IF($AJ1000=1,T1000,0)</f>
        <v>0</v>
      </c>
      <c r="AV1000">
        <f>IF($AJ1000=1,U1000,0)</f>
        <v>0</v>
      </c>
      <c r="AW1000">
        <f>IF($AJ1000=1,V1000,0)</f>
        <v>0</v>
      </c>
      <c r="AX1000">
        <f>IF($AJ1000=1,W1000,0)</f>
        <v>0</v>
      </c>
      <c r="AY1000">
        <f>IF($AJ1000=1,X1000,0)</f>
        <v>0</v>
      </c>
      <c r="BA1000">
        <f>IF($AK1000=1,M1000,0)</f>
        <v>0</v>
      </c>
      <c r="BB1000">
        <f>IF($AK1000=1,N1000,0)</f>
        <v>0</v>
      </c>
      <c r="BC1000">
        <f>IF($AK1000=1,O1000,0)</f>
        <v>0</v>
      </c>
      <c r="BD1000">
        <f>IF($AK1000=1,P1000,0)</f>
        <v>0</v>
      </c>
    </row>
    <row r="1001" spans="1:56" x14ac:dyDescent="0.3">
      <c r="A1001" s="7">
        <v>1407</v>
      </c>
      <c r="B1001" s="6">
        <v>182584</v>
      </c>
      <c r="C1001" s="7">
        <v>0</v>
      </c>
      <c r="D1001" s="7">
        <v>0</v>
      </c>
      <c r="E1001" s="7">
        <f>SUM(C1001:D1001)</f>
        <v>0</v>
      </c>
      <c r="F1001" s="7">
        <v>46</v>
      </c>
      <c r="G1001" s="7">
        <v>0</v>
      </c>
      <c r="H1001" s="7">
        <v>1</v>
      </c>
      <c r="I1001" s="7">
        <v>0</v>
      </c>
      <c r="J1001" s="7">
        <v>0</v>
      </c>
      <c r="K1001" s="7">
        <v>0</v>
      </c>
      <c r="L1001" s="7" t="str" cm="1">
        <f t="array" ref="L1001">_xlfn.IFS(G1001=1,G$1,H1001=1,H$1,I1001=1,I$1,J1001=1,J$1,K1001=1,K$1)</f>
        <v>Married</v>
      </c>
      <c r="M1001" s="7">
        <v>0</v>
      </c>
      <c r="N1001" s="7">
        <v>0</v>
      </c>
      <c r="O1001" s="7">
        <v>1</v>
      </c>
      <c r="P1001" s="7">
        <v>0</v>
      </c>
      <c r="Q1001" s="7" t="str" cm="1">
        <f t="array" ref="Q1001">_xlfn.IFS(M1001=1,M$1,N1001=1,N$1,O1001=1,O$1,P1001=1,P$1)</f>
        <v>Master</v>
      </c>
      <c r="R1001" t="s">
        <v>40</v>
      </c>
      <c r="S1001" s="7">
        <v>26</v>
      </c>
      <c r="T1001" s="7">
        <v>2379</v>
      </c>
      <c r="U1001" s="7">
        <v>150</v>
      </c>
      <c r="V1001" s="7">
        <v>228</v>
      </c>
      <c r="W1001" s="7">
        <v>64</v>
      </c>
      <c r="X1001" s="7">
        <v>201</v>
      </c>
      <c r="Y1001" s="7">
        <v>150</v>
      </c>
      <c r="Z1001" s="7">
        <v>2872</v>
      </c>
      <c r="AA1001" s="7">
        <v>1</v>
      </c>
      <c r="AB1001" s="7">
        <v>3</v>
      </c>
      <c r="AC1001" s="7">
        <v>4</v>
      </c>
      <c r="AD1001" s="7">
        <v>8</v>
      </c>
      <c r="AE1001" s="7">
        <v>1</v>
      </c>
      <c r="AF1001" s="7">
        <v>0</v>
      </c>
      <c r="AG1001" s="7">
        <v>1</v>
      </c>
      <c r="AH1001" s="7">
        <v>1</v>
      </c>
      <c r="AI1001" s="7">
        <v>0</v>
      </c>
      <c r="AJ1001" s="7">
        <v>0</v>
      </c>
      <c r="AK1001" s="7">
        <v>0</v>
      </c>
      <c r="AL1001" s="7">
        <v>1</v>
      </c>
      <c r="AM1001" s="8">
        <v>43778</v>
      </c>
      <c r="AO1001">
        <f>IF($AG1001=1,G1001,0)</f>
        <v>0</v>
      </c>
      <c r="AP1001">
        <f>IF($AG1001=1,H1001,0)</f>
        <v>1</v>
      </c>
      <c r="AQ1001">
        <f>IF($AG1001=1,J1001,0)</f>
        <v>0</v>
      </c>
      <c r="AR1001">
        <f>IF($AG1001=1,I1001,0)</f>
        <v>0</v>
      </c>
      <c r="AS1001">
        <f>IF($AG1001=1,K1001,0)</f>
        <v>0</v>
      </c>
      <c r="AU1001">
        <f>IF($AJ1001=1,T1001,0)</f>
        <v>0</v>
      </c>
      <c r="AV1001">
        <f>IF($AJ1001=1,U1001,0)</f>
        <v>0</v>
      </c>
      <c r="AW1001">
        <f>IF($AJ1001=1,V1001,0)</f>
        <v>0</v>
      </c>
      <c r="AX1001">
        <f>IF($AJ1001=1,W1001,0)</f>
        <v>0</v>
      </c>
      <c r="AY1001">
        <f>IF($AJ1001=1,X1001,0)</f>
        <v>0</v>
      </c>
      <c r="BA1001">
        <f>IF($AK1001=1,M1001,0)</f>
        <v>0</v>
      </c>
      <c r="BB1001">
        <f>IF($AK1001=1,N1001,0)</f>
        <v>0</v>
      </c>
      <c r="BC1001">
        <f>IF($AK1001=1,O1001,0)</f>
        <v>0</v>
      </c>
      <c r="BD1001">
        <f>IF($AK1001=1,P1001,0)</f>
        <v>0</v>
      </c>
    </row>
    <row r="1002" spans="1:56" x14ac:dyDescent="0.3">
      <c r="A1002" s="7">
        <v>2301</v>
      </c>
      <c r="B1002" s="6">
        <v>146692</v>
      </c>
      <c r="C1002" s="7">
        <v>0</v>
      </c>
      <c r="D1002" s="7">
        <v>1</v>
      </c>
      <c r="E1002" s="7">
        <f>SUM(C1002:D1002)</f>
        <v>1</v>
      </c>
      <c r="F1002" s="7">
        <v>62</v>
      </c>
      <c r="G1002" s="7">
        <v>0</v>
      </c>
      <c r="H1002" s="7">
        <v>0</v>
      </c>
      <c r="I1002" s="7">
        <v>1</v>
      </c>
      <c r="J1002" s="7">
        <v>0</v>
      </c>
      <c r="K1002" s="7">
        <v>0</v>
      </c>
      <c r="L1002" s="7" t="str" cm="1">
        <f t="array" ref="L1002">_xlfn.IFS(G1002=1,G$1,H1002=1,H$1,I1002=1,I$1,J1002=1,J$1,K1002=1,K$1)</f>
        <v>Together</v>
      </c>
      <c r="M1002" s="7">
        <v>0</v>
      </c>
      <c r="N1002" s="7">
        <v>0</v>
      </c>
      <c r="O1002" s="7">
        <v>1</v>
      </c>
      <c r="P1002" s="7">
        <v>0</v>
      </c>
      <c r="Q1002" s="7" t="str" cm="1">
        <f t="array" ref="Q1002">_xlfn.IFS(M1002=1,M$1,N1002=1,N$1,O1002=1,O$1,P1002=1,P$1)</f>
        <v>Master</v>
      </c>
      <c r="R1002" t="s">
        <v>40</v>
      </c>
      <c r="S1002" s="7">
        <v>37</v>
      </c>
      <c r="T1002" s="7">
        <v>534</v>
      </c>
      <c r="U1002" s="7">
        <v>19</v>
      </c>
      <c r="V1002" s="7">
        <v>305</v>
      </c>
      <c r="W1002" s="7">
        <v>75</v>
      </c>
      <c r="X1002" s="7">
        <v>38</v>
      </c>
      <c r="Y1002" s="7">
        <v>276</v>
      </c>
      <c r="Z1002" s="7">
        <v>694</v>
      </c>
      <c r="AA1002" s="7">
        <v>3</v>
      </c>
      <c r="AB1002" s="7">
        <v>6</v>
      </c>
      <c r="AC1002" s="7">
        <v>1</v>
      </c>
      <c r="AD1002" s="7">
        <v>5</v>
      </c>
      <c r="AE1002" s="7">
        <v>6</v>
      </c>
      <c r="AF1002" s="7">
        <v>0</v>
      </c>
      <c r="AG1002" s="7">
        <v>0</v>
      </c>
      <c r="AH1002" s="7">
        <v>0</v>
      </c>
      <c r="AI1002" s="7">
        <v>0</v>
      </c>
      <c r="AJ1002" s="7">
        <v>0</v>
      </c>
      <c r="AK1002" s="7">
        <v>0</v>
      </c>
      <c r="AL1002" s="7">
        <v>0</v>
      </c>
      <c r="AM1002" s="8">
        <v>43780</v>
      </c>
      <c r="AO1002">
        <f>IF($AG1002=1,G1002,0)</f>
        <v>0</v>
      </c>
      <c r="AP1002">
        <f>IF($AG1002=1,H1002,0)</f>
        <v>0</v>
      </c>
      <c r="AQ1002">
        <f>IF($AG1002=1,J1002,0)</f>
        <v>0</v>
      </c>
      <c r="AR1002">
        <f>IF($AG1002=1,I1002,0)</f>
        <v>0</v>
      </c>
      <c r="AS1002">
        <f>IF($AG1002=1,K1002,0)</f>
        <v>0</v>
      </c>
      <c r="AU1002">
        <f>IF($AJ1002=1,T1002,0)</f>
        <v>0</v>
      </c>
      <c r="AV1002">
        <f>IF($AJ1002=1,U1002,0)</f>
        <v>0</v>
      </c>
      <c r="AW1002">
        <f>IF($AJ1002=1,V1002,0)</f>
        <v>0</v>
      </c>
      <c r="AX1002">
        <f>IF($AJ1002=1,W1002,0)</f>
        <v>0</v>
      </c>
      <c r="AY1002">
        <f>IF($AJ1002=1,X1002,0)</f>
        <v>0</v>
      </c>
      <c r="BA1002">
        <f>IF($AK1002=1,M1002,0)</f>
        <v>0</v>
      </c>
      <c r="BB1002">
        <f>IF($AK1002=1,N1002,0)</f>
        <v>0</v>
      </c>
      <c r="BC1002">
        <f>IF($AK1002=1,O1002,0)</f>
        <v>0</v>
      </c>
      <c r="BD1002">
        <f>IF($AK1002=1,P1002,0)</f>
        <v>0</v>
      </c>
    </row>
    <row r="1003" spans="1:56" x14ac:dyDescent="0.3">
      <c r="A1003" s="7">
        <v>1392</v>
      </c>
      <c r="B1003" s="6">
        <v>130351</v>
      </c>
      <c r="C1003" s="7">
        <v>1</v>
      </c>
      <c r="D1003" s="7">
        <v>0</v>
      </c>
      <c r="E1003" s="7">
        <f>SUM(C1003:D1003)</f>
        <v>1</v>
      </c>
      <c r="F1003" s="7">
        <v>46</v>
      </c>
      <c r="G1003" s="7">
        <v>0</v>
      </c>
      <c r="H1003" s="7">
        <v>0</v>
      </c>
      <c r="I1003" s="7">
        <v>1</v>
      </c>
      <c r="J1003" s="7">
        <v>0</v>
      </c>
      <c r="K1003" s="7">
        <v>0</v>
      </c>
      <c r="L1003" s="7" t="str" cm="1">
        <f t="array" ref="L1003">_xlfn.IFS(G1003=1,G$1,H1003=1,H$1,I1003=1,I$1,J1003=1,J$1,K1003=1,K$1)</f>
        <v>Together</v>
      </c>
      <c r="M1003" s="7">
        <v>0</v>
      </c>
      <c r="N1003" s="7">
        <v>0</v>
      </c>
      <c r="O1003" s="7">
        <v>0</v>
      </c>
      <c r="P1003" s="7">
        <v>1</v>
      </c>
      <c r="Q1003" s="7" t="str" cm="1">
        <f t="array" ref="Q1003">_xlfn.IFS(M1003=1,M$1,N1003=1,N$1,O1003=1,O$1,P1003=1,P$1)</f>
        <v>PhD</v>
      </c>
      <c r="R1003" t="s">
        <v>42</v>
      </c>
      <c r="S1003" s="7">
        <v>19</v>
      </c>
      <c r="T1003" s="7">
        <v>60</v>
      </c>
      <c r="U1003" s="7">
        <v>0</v>
      </c>
      <c r="V1003" s="7">
        <v>103</v>
      </c>
      <c r="W1003" s="7">
        <v>13</v>
      </c>
      <c r="X1003" s="7">
        <v>13</v>
      </c>
      <c r="Y1003" s="7">
        <v>9</v>
      </c>
      <c r="Z1003" s="7">
        <v>180</v>
      </c>
      <c r="AA1003" s="7">
        <v>1</v>
      </c>
      <c r="AB1003" s="7">
        <v>3</v>
      </c>
      <c r="AC1003" s="7">
        <v>0</v>
      </c>
      <c r="AD1003" s="7">
        <v>2</v>
      </c>
      <c r="AE1003" s="7">
        <v>9</v>
      </c>
      <c r="AF1003" s="7">
        <v>0</v>
      </c>
      <c r="AG1003" s="7">
        <v>0</v>
      </c>
      <c r="AH1003" s="7">
        <v>0</v>
      </c>
      <c r="AI1003" s="7">
        <v>0</v>
      </c>
      <c r="AJ1003" s="7">
        <v>0</v>
      </c>
      <c r="AK1003" s="7">
        <v>0</v>
      </c>
      <c r="AL1003" s="7">
        <v>0</v>
      </c>
      <c r="AM1003" s="8">
        <v>43780</v>
      </c>
      <c r="AO1003">
        <f>IF($AG1003=1,G1003,0)</f>
        <v>0</v>
      </c>
      <c r="AP1003">
        <f>IF($AG1003=1,H1003,0)</f>
        <v>0</v>
      </c>
      <c r="AQ1003">
        <f>IF($AG1003=1,J1003,0)</f>
        <v>0</v>
      </c>
      <c r="AR1003">
        <f>IF($AG1003=1,I1003,0)</f>
        <v>0</v>
      </c>
      <c r="AS1003">
        <f>IF($AG1003=1,K1003,0)</f>
        <v>0</v>
      </c>
      <c r="AU1003">
        <f>IF($AJ1003=1,T1003,0)</f>
        <v>0</v>
      </c>
      <c r="AV1003">
        <f>IF($AJ1003=1,U1003,0)</f>
        <v>0</v>
      </c>
      <c r="AW1003">
        <f>IF($AJ1003=1,V1003,0)</f>
        <v>0</v>
      </c>
      <c r="AX1003">
        <f>IF($AJ1003=1,W1003,0)</f>
        <v>0</v>
      </c>
      <c r="AY1003">
        <f>IF($AJ1003=1,X1003,0)</f>
        <v>0</v>
      </c>
      <c r="BA1003">
        <f>IF($AK1003=1,M1003,0)</f>
        <v>0</v>
      </c>
      <c r="BB1003">
        <f>IF($AK1003=1,N1003,0)</f>
        <v>0</v>
      </c>
      <c r="BC1003">
        <f>IF($AK1003=1,O1003,0)</f>
        <v>0</v>
      </c>
      <c r="BD1003">
        <f>IF($AK1003=1,P1003,0)</f>
        <v>0</v>
      </c>
    </row>
    <row r="1004" spans="1:56" x14ac:dyDescent="0.3">
      <c r="A1004" s="7">
        <v>1009</v>
      </c>
      <c r="B1004" s="6">
        <v>130351</v>
      </c>
      <c r="C1004" s="7">
        <v>1</v>
      </c>
      <c r="D1004" s="7">
        <v>0</v>
      </c>
      <c r="E1004" s="7">
        <f>SUM(C1004:D1004)</f>
        <v>1</v>
      </c>
      <c r="F1004" s="7">
        <v>46</v>
      </c>
      <c r="G1004" s="7">
        <v>0</v>
      </c>
      <c r="H1004" s="7">
        <v>0</v>
      </c>
      <c r="I1004" s="7">
        <v>1</v>
      </c>
      <c r="J1004" s="7">
        <v>0</v>
      </c>
      <c r="K1004" s="7">
        <v>0</v>
      </c>
      <c r="L1004" s="7" t="str" cm="1">
        <f t="array" ref="L1004">_xlfn.IFS(G1004=1,G$1,H1004=1,H$1,I1004=1,I$1,J1004=1,J$1,K1004=1,K$1)</f>
        <v>Together</v>
      </c>
      <c r="M1004" s="7">
        <v>0</v>
      </c>
      <c r="N1004" s="7">
        <v>0</v>
      </c>
      <c r="O1004" s="7">
        <v>0</v>
      </c>
      <c r="P1004" s="7">
        <v>1</v>
      </c>
      <c r="Q1004" s="7" t="str" cm="1">
        <f t="array" ref="Q1004">_xlfn.IFS(M1004=1,M$1,N1004=1,N$1,O1004=1,O$1,P1004=1,P$1)</f>
        <v>PhD</v>
      </c>
      <c r="R1004" t="s">
        <v>41</v>
      </c>
      <c r="S1004" s="7">
        <v>19</v>
      </c>
      <c r="T1004" s="7">
        <v>60</v>
      </c>
      <c r="U1004" s="7">
        <v>0</v>
      </c>
      <c r="V1004" s="7">
        <v>103</v>
      </c>
      <c r="W1004" s="7">
        <v>13</v>
      </c>
      <c r="X1004" s="7">
        <v>13</v>
      </c>
      <c r="Y1004" s="7">
        <v>9</v>
      </c>
      <c r="Z1004" s="7">
        <v>180</v>
      </c>
      <c r="AA1004" s="7">
        <v>1</v>
      </c>
      <c r="AB1004" s="7">
        <v>3</v>
      </c>
      <c r="AC1004" s="7">
        <v>0</v>
      </c>
      <c r="AD1004" s="7">
        <v>2</v>
      </c>
      <c r="AE1004" s="7">
        <v>9</v>
      </c>
      <c r="AF1004" s="7">
        <v>0</v>
      </c>
      <c r="AG1004" s="7">
        <v>0</v>
      </c>
      <c r="AH1004" s="7">
        <v>0</v>
      </c>
      <c r="AI1004" s="7">
        <v>0</v>
      </c>
      <c r="AJ1004" s="7">
        <v>0</v>
      </c>
      <c r="AK1004" s="7">
        <v>0</v>
      </c>
      <c r="AL1004" s="7">
        <v>1</v>
      </c>
      <c r="AM1004" s="8">
        <v>43780</v>
      </c>
      <c r="AO1004">
        <f>IF($AG1004=1,G1004,0)</f>
        <v>0</v>
      </c>
      <c r="AP1004">
        <f>IF($AG1004=1,H1004,0)</f>
        <v>0</v>
      </c>
      <c r="AQ1004">
        <f>IF($AG1004=1,J1004,0)</f>
        <v>0</v>
      </c>
      <c r="AR1004">
        <f>IF($AG1004=1,I1004,0)</f>
        <v>0</v>
      </c>
      <c r="AS1004">
        <f>IF($AG1004=1,K1004,0)</f>
        <v>0</v>
      </c>
      <c r="AU1004">
        <f>IF($AJ1004=1,T1004,0)</f>
        <v>0</v>
      </c>
      <c r="AV1004">
        <f>IF($AJ1004=1,U1004,0)</f>
        <v>0</v>
      </c>
      <c r="AW1004">
        <f>IF($AJ1004=1,V1004,0)</f>
        <v>0</v>
      </c>
      <c r="AX1004">
        <f>IF($AJ1004=1,W1004,0)</f>
        <v>0</v>
      </c>
      <c r="AY1004">
        <f>IF($AJ1004=1,X1004,0)</f>
        <v>0</v>
      </c>
      <c r="BA1004">
        <f>IF($AK1004=1,M1004,0)</f>
        <v>0</v>
      </c>
      <c r="BB1004">
        <f>IF($AK1004=1,N1004,0)</f>
        <v>0</v>
      </c>
      <c r="BC1004">
        <f>IF($AK1004=1,O1004,0)</f>
        <v>0</v>
      </c>
      <c r="BD1004">
        <f>IF($AK1004=1,P1004,0)</f>
        <v>0</v>
      </c>
    </row>
    <row r="1005" spans="1:56" x14ac:dyDescent="0.3">
      <c r="A1005" s="7">
        <v>2748</v>
      </c>
      <c r="B1005" s="6">
        <v>185431</v>
      </c>
      <c r="C1005" s="7">
        <v>0</v>
      </c>
      <c r="D1005" s="7">
        <v>0</v>
      </c>
      <c r="E1005" s="7">
        <f>SUM(C1005:D1005)</f>
        <v>0</v>
      </c>
      <c r="F1005" s="7">
        <v>68</v>
      </c>
      <c r="G1005" s="7">
        <v>0</v>
      </c>
      <c r="H1005" s="7">
        <v>0</v>
      </c>
      <c r="I1005" s="7">
        <v>1</v>
      </c>
      <c r="J1005" s="7">
        <v>0</v>
      </c>
      <c r="K1005" s="7">
        <v>0</v>
      </c>
      <c r="L1005" s="7" t="str" cm="1">
        <f t="array" ref="L1005">_xlfn.IFS(G1005=1,G$1,H1005=1,H$1,I1005=1,I$1,J1005=1,J$1,K1005=1,K$1)</f>
        <v>Together</v>
      </c>
      <c r="M1005" s="7">
        <v>0</v>
      </c>
      <c r="N1005" s="7">
        <v>0</v>
      </c>
      <c r="O1005" s="7">
        <v>0</v>
      </c>
      <c r="P1005" s="7">
        <v>1</v>
      </c>
      <c r="Q1005" s="7" t="str" cm="1">
        <f t="array" ref="Q1005">_xlfn.IFS(M1005=1,M$1,N1005=1,N$1,O1005=1,O$1,P1005=1,P$1)</f>
        <v>PhD</v>
      </c>
      <c r="R1005" t="s">
        <v>42</v>
      </c>
      <c r="S1005" s="7">
        <v>54</v>
      </c>
      <c r="T1005" s="7">
        <v>816</v>
      </c>
      <c r="U1005" s="7">
        <v>115</v>
      </c>
      <c r="V1005" s="7">
        <v>1003</v>
      </c>
      <c r="W1005" s="7">
        <v>365</v>
      </c>
      <c r="X1005" s="7">
        <v>115</v>
      </c>
      <c r="Y1005" s="7">
        <v>115</v>
      </c>
      <c r="Z1005" s="7">
        <v>2299</v>
      </c>
      <c r="AA1005" s="7">
        <v>1</v>
      </c>
      <c r="AB1005" s="7">
        <v>2</v>
      </c>
      <c r="AC1005" s="7">
        <v>7</v>
      </c>
      <c r="AD1005" s="7">
        <v>7</v>
      </c>
      <c r="AE1005" s="7">
        <v>0</v>
      </c>
      <c r="AF1005" s="7">
        <v>0</v>
      </c>
      <c r="AG1005" s="7">
        <v>0</v>
      </c>
      <c r="AH1005" s="7">
        <v>0</v>
      </c>
      <c r="AI1005" s="7">
        <v>0</v>
      </c>
      <c r="AJ1005" s="7">
        <v>0</v>
      </c>
      <c r="AK1005" s="7">
        <v>0</v>
      </c>
      <c r="AL1005" s="7">
        <v>0</v>
      </c>
      <c r="AM1005" s="8">
        <v>43782</v>
      </c>
      <c r="AO1005">
        <f>IF($AG1005=1,G1005,0)</f>
        <v>0</v>
      </c>
      <c r="AP1005">
        <f>IF($AG1005=1,H1005,0)</f>
        <v>0</v>
      </c>
      <c r="AQ1005">
        <f>IF($AG1005=1,J1005,0)</f>
        <v>0</v>
      </c>
      <c r="AR1005">
        <f>IF($AG1005=1,I1005,0)</f>
        <v>0</v>
      </c>
      <c r="AS1005">
        <f>IF($AG1005=1,K1005,0)</f>
        <v>0</v>
      </c>
      <c r="AU1005">
        <f>IF($AJ1005=1,T1005,0)</f>
        <v>0</v>
      </c>
      <c r="AV1005">
        <f>IF($AJ1005=1,U1005,0)</f>
        <v>0</v>
      </c>
      <c r="AW1005">
        <f>IF($AJ1005=1,V1005,0)</f>
        <v>0</v>
      </c>
      <c r="AX1005">
        <f>IF($AJ1005=1,W1005,0)</f>
        <v>0</v>
      </c>
      <c r="AY1005">
        <f>IF($AJ1005=1,X1005,0)</f>
        <v>0</v>
      </c>
      <c r="BA1005">
        <f>IF($AK1005=1,M1005,0)</f>
        <v>0</v>
      </c>
      <c r="BB1005">
        <f>IF($AK1005=1,N1005,0)</f>
        <v>0</v>
      </c>
      <c r="BC1005">
        <f>IF($AK1005=1,O1005,0)</f>
        <v>0</v>
      </c>
      <c r="BD1005">
        <f>IF($AK1005=1,P1005,0)</f>
        <v>0</v>
      </c>
    </row>
    <row r="1006" spans="1:56" x14ac:dyDescent="0.3">
      <c r="A1006" s="7">
        <v>2268</v>
      </c>
      <c r="B1006" s="6">
        <v>146831</v>
      </c>
      <c r="C1006" s="7">
        <v>1</v>
      </c>
      <c r="D1006" s="7">
        <v>1</v>
      </c>
      <c r="E1006" s="7">
        <f>SUM(C1006:D1006)</f>
        <v>2</v>
      </c>
      <c r="F1006" s="7">
        <v>51</v>
      </c>
      <c r="G1006" s="7">
        <v>0</v>
      </c>
      <c r="H1006" s="7">
        <v>1</v>
      </c>
      <c r="I1006" s="7">
        <v>0</v>
      </c>
      <c r="J1006" s="7">
        <v>0</v>
      </c>
      <c r="K1006" s="7">
        <v>0</v>
      </c>
      <c r="L1006" s="7" t="str" cm="1">
        <f t="array" ref="L1006">_xlfn.IFS(G1006=1,G$1,H1006=1,H$1,I1006=1,I$1,J1006=1,J$1,K1006=1,K$1)</f>
        <v>Married</v>
      </c>
      <c r="M1006" s="7">
        <v>0</v>
      </c>
      <c r="N1006" s="7">
        <v>0</v>
      </c>
      <c r="O1006" s="7">
        <v>0</v>
      </c>
      <c r="P1006" s="7">
        <v>0</v>
      </c>
      <c r="Q1006" s="7" t="e" cm="1">
        <f t="array" ref="Q1006">_xlfn.IFS(M1006=1,M$1,N1006=1,N$1,O1006=1,O$1,P1006=1,P$1)</f>
        <v>#N/A</v>
      </c>
      <c r="R1006" t="s">
        <v>42</v>
      </c>
      <c r="S1006" s="7">
        <v>84</v>
      </c>
      <c r="T1006" s="7">
        <v>69</v>
      </c>
      <c r="U1006" s="7">
        <v>6</v>
      </c>
      <c r="V1006" s="7">
        <v>31</v>
      </c>
      <c r="W1006" s="7">
        <v>19</v>
      </c>
      <c r="X1006" s="7">
        <v>13</v>
      </c>
      <c r="Y1006" s="7">
        <v>107</v>
      </c>
      <c r="Z1006" s="7">
        <v>31</v>
      </c>
      <c r="AA1006" s="7">
        <v>2</v>
      </c>
      <c r="AB1006" s="7">
        <v>1</v>
      </c>
      <c r="AC1006" s="7">
        <v>2</v>
      </c>
      <c r="AD1006" s="7">
        <v>2</v>
      </c>
      <c r="AE1006" s="7">
        <v>4</v>
      </c>
      <c r="AF1006" s="7">
        <v>0</v>
      </c>
      <c r="AG1006" s="7">
        <v>0</v>
      </c>
      <c r="AH1006" s="7">
        <v>0</v>
      </c>
      <c r="AI1006" s="7">
        <v>0</v>
      </c>
      <c r="AJ1006" s="7">
        <v>0</v>
      </c>
      <c r="AK1006" s="7">
        <v>0</v>
      </c>
      <c r="AL1006" s="7">
        <v>0</v>
      </c>
      <c r="AM1006" s="8">
        <v>43782</v>
      </c>
      <c r="AO1006">
        <f>IF($AG1006=1,G1006,0)</f>
        <v>0</v>
      </c>
      <c r="AP1006">
        <f>IF($AG1006=1,H1006,0)</f>
        <v>0</v>
      </c>
      <c r="AQ1006">
        <f>IF($AG1006=1,J1006,0)</f>
        <v>0</v>
      </c>
      <c r="AR1006">
        <f>IF($AG1006=1,I1006,0)</f>
        <v>0</v>
      </c>
      <c r="AS1006">
        <f>IF($AG1006=1,K1006,0)</f>
        <v>0</v>
      </c>
      <c r="AU1006">
        <f>IF($AJ1006=1,T1006,0)</f>
        <v>0</v>
      </c>
      <c r="AV1006">
        <f>IF($AJ1006=1,U1006,0)</f>
        <v>0</v>
      </c>
      <c r="AW1006">
        <f>IF($AJ1006=1,V1006,0)</f>
        <v>0</v>
      </c>
      <c r="AX1006">
        <f>IF($AJ1006=1,W1006,0)</f>
        <v>0</v>
      </c>
      <c r="AY1006">
        <f>IF($AJ1006=1,X1006,0)</f>
        <v>0</v>
      </c>
      <c r="BA1006">
        <f>IF($AK1006=1,M1006,0)</f>
        <v>0</v>
      </c>
      <c r="BB1006">
        <f>IF($AK1006=1,N1006,0)</f>
        <v>0</v>
      </c>
      <c r="BC1006">
        <f>IF($AK1006=1,O1006,0)</f>
        <v>0</v>
      </c>
      <c r="BD1006">
        <f>IF($AK1006=1,P1006,0)</f>
        <v>0</v>
      </c>
    </row>
    <row r="1007" spans="1:56" x14ac:dyDescent="0.3">
      <c r="A1007" s="7">
        <v>2485</v>
      </c>
      <c r="B1007" s="6">
        <v>153977</v>
      </c>
      <c r="C1007" s="7">
        <v>0</v>
      </c>
      <c r="D1007" s="7">
        <v>1</v>
      </c>
      <c r="E1007" s="7">
        <f>SUM(C1007:D1007)</f>
        <v>1</v>
      </c>
      <c r="F1007" s="7">
        <v>62</v>
      </c>
      <c r="G1007" s="7">
        <v>0</v>
      </c>
      <c r="H1007" s="7">
        <v>0</v>
      </c>
      <c r="I1007" s="7">
        <v>1</v>
      </c>
      <c r="J1007" s="7">
        <v>0</v>
      </c>
      <c r="K1007" s="7">
        <v>0</v>
      </c>
      <c r="L1007" s="7" t="str" cm="1">
        <f t="array" ref="L1007">_xlfn.IFS(G1007=1,G$1,H1007=1,H$1,I1007=1,I$1,J1007=1,J$1,K1007=1,K$1)</f>
        <v>Together</v>
      </c>
      <c r="M1007" s="7">
        <v>0</v>
      </c>
      <c r="N1007" s="7">
        <v>1</v>
      </c>
      <c r="O1007" s="7">
        <v>0</v>
      </c>
      <c r="P1007" s="7">
        <v>0</v>
      </c>
      <c r="Q1007" s="7" t="str" cm="1">
        <f t="array" ref="Q1007">_xlfn.IFS(M1007=1,M$1,N1007=1,N$1,O1007=1,O$1,P1007=1,P$1)</f>
        <v>Graduate</v>
      </c>
      <c r="R1007" t="s">
        <v>41</v>
      </c>
      <c r="S1007" s="7">
        <v>21</v>
      </c>
      <c r="T1007" s="7">
        <v>1769</v>
      </c>
      <c r="U1007" s="7">
        <v>46</v>
      </c>
      <c r="V1007" s="7">
        <v>471</v>
      </c>
      <c r="W1007" s="7">
        <v>0</v>
      </c>
      <c r="X1007" s="7">
        <v>68</v>
      </c>
      <c r="Y1007" s="7">
        <v>234</v>
      </c>
      <c r="Z1007" s="7">
        <v>2120</v>
      </c>
      <c r="AA1007" s="7">
        <v>5</v>
      </c>
      <c r="AB1007" s="7">
        <v>5</v>
      </c>
      <c r="AC1007" s="7">
        <v>5</v>
      </c>
      <c r="AD1007" s="7">
        <v>12</v>
      </c>
      <c r="AE1007" s="7">
        <v>5</v>
      </c>
      <c r="AF1007" s="7">
        <v>0</v>
      </c>
      <c r="AG1007" s="7">
        <v>0</v>
      </c>
      <c r="AH1007" s="7">
        <v>0</v>
      </c>
      <c r="AI1007" s="7">
        <v>0</v>
      </c>
      <c r="AJ1007" s="7">
        <v>0</v>
      </c>
      <c r="AK1007" s="7">
        <v>0</v>
      </c>
      <c r="AL1007" s="7">
        <v>0</v>
      </c>
      <c r="AM1007" s="8">
        <v>43782</v>
      </c>
      <c r="AO1007">
        <f>IF($AG1007=1,G1007,0)</f>
        <v>0</v>
      </c>
      <c r="AP1007">
        <f>IF($AG1007=1,H1007,0)</f>
        <v>0</v>
      </c>
      <c r="AQ1007">
        <f>IF($AG1007=1,J1007,0)</f>
        <v>0</v>
      </c>
      <c r="AR1007">
        <f>IF($AG1007=1,I1007,0)</f>
        <v>0</v>
      </c>
      <c r="AS1007">
        <f>IF($AG1007=1,K1007,0)</f>
        <v>0</v>
      </c>
      <c r="AU1007">
        <f>IF($AJ1007=1,T1007,0)</f>
        <v>0</v>
      </c>
      <c r="AV1007">
        <f>IF($AJ1007=1,U1007,0)</f>
        <v>0</v>
      </c>
      <c r="AW1007">
        <f>IF($AJ1007=1,V1007,0)</f>
        <v>0</v>
      </c>
      <c r="AX1007">
        <f>IF($AJ1007=1,W1007,0)</f>
        <v>0</v>
      </c>
      <c r="AY1007">
        <f>IF($AJ1007=1,X1007,0)</f>
        <v>0</v>
      </c>
      <c r="BA1007">
        <f>IF($AK1007=1,M1007,0)</f>
        <v>0</v>
      </c>
      <c r="BB1007">
        <f>IF($AK1007=1,N1007,0)</f>
        <v>0</v>
      </c>
      <c r="BC1007">
        <f>IF($AK1007=1,O1007,0)</f>
        <v>0</v>
      </c>
      <c r="BD1007">
        <f>IF($AK1007=1,P1007,0)</f>
        <v>0</v>
      </c>
    </row>
    <row r="1008" spans="1:56" x14ac:dyDescent="0.3">
      <c r="A1008" s="7">
        <v>2780</v>
      </c>
      <c r="B1008" s="6">
        <v>153977</v>
      </c>
      <c r="C1008" s="7">
        <v>0</v>
      </c>
      <c r="D1008" s="7">
        <v>1</v>
      </c>
      <c r="E1008" s="7">
        <f>SUM(C1008:D1008)</f>
        <v>1</v>
      </c>
      <c r="F1008" s="7">
        <v>62</v>
      </c>
      <c r="G1008" s="7">
        <v>0</v>
      </c>
      <c r="H1008" s="7">
        <v>0</v>
      </c>
      <c r="I1008" s="7">
        <v>1</v>
      </c>
      <c r="J1008" s="7">
        <v>0</v>
      </c>
      <c r="K1008" s="7">
        <v>0</v>
      </c>
      <c r="L1008" s="7" t="str" cm="1">
        <f t="array" ref="L1008">_xlfn.IFS(G1008=1,G$1,H1008=1,H$1,I1008=1,I$1,J1008=1,J$1,K1008=1,K$1)</f>
        <v>Together</v>
      </c>
      <c r="M1008" s="7">
        <v>0</v>
      </c>
      <c r="N1008" s="7">
        <v>1</v>
      </c>
      <c r="O1008" s="7">
        <v>0</v>
      </c>
      <c r="P1008" s="7">
        <v>0</v>
      </c>
      <c r="Q1008" s="7" t="str" cm="1">
        <f t="array" ref="Q1008">_xlfn.IFS(M1008=1,M$1,N1008=1,N$1,O1008=1,O$1,P1008=1,P$1)</f>
        <v>Graduate</v>
      </c>
      <c r="R1008" t="s">
        <v>44</v>
      </c>
      <c r="S1008" s="7">
        <v>21</v>
      </c>
      <c r="T1008" s="7">
        <v>1769</v>
      </c>
      <c r="U1008" s="7">
        <v>46</v>
      </c>
      <c r="V1008" s="7">
        <v>471</v>
      </c>
      <c r="W1008" s="7">
        <v>0</v>
      </c>
      <c r="X1008" s="7">
        <v>68</v>
      </c>
      <c r="Y1008" s="7">
        <v>234</v>
      </c>
      <c r="Z1008" s="7">
        <v>2120</v>
      </c>
      <c r="AA1008" s="7">
        <v>5</v>
      </c>
      <c r="AB1008" s="7">
        <v>5</v>
      </c>
      <c r="AC1008" s="7">
        <v>5</v>
      </c>
      <c r="AD1008" s="7">
        <v>12</v>
      </c>
      <c r="AE1008" s="7">
        <v>5</v>
      </c>
      <c r="AF1008" s="7">
        <v>0</v>
      </c>
      <c r="AG1008" s="7">
        <v>0</v>
      </c>
      <c r="AH1008" s="7">
        <v>0</v>
      </c>
      <c r="AI1008" s="7">
        <v>0</v>
      </c>
      <c r="AJ1008" s="7">
        <v>0</v>
      </c>
      <c r="AK1008" s="7">
        <v>0</v>
      </c>
      <c r="AL1008" s="7">
        <v>0</v>
      </c>
      <c r="AM1008" s="8">
        <v>43782</v>
      </c>
      <c r="AO1008">
        <f>IF($AG1008=1,G1008,0)</f>
        <v>0</v>
      </c>
      <c r="AP1008">
        <f>IF($AG1008=1,H1008,0)</f>
        <v>0</v>
      </c>
      <c r="AQ1008">
        <f>IF($AG1008=1,J1008,0)</f>
        <v>0</v>
      </c>
      <c r="AR1008">
        <f>IF($AG1008=1,I1008,0)</f>
        <v>0</v>
      </c>
      <c r="AS1008">
        <f>IF($AG1008=1,K1008,0)</f>
        <v>0</v>
      </c>
      <c r="AU1008">
        <f>IF($AJ1008=1,T1008,0)</f>
        <v>0</v>
      </c>
      <c r="AV1008">
        <f>IF($AJ1008=1,U1008,0)</f>
        <v>0</v>
      </c>
      <c r="AW1008">
        <f>IF($AJ1008=1,V1008,0)</f>
        <v>0</v>
      </c>
      <c r="AX1008">
        <f>IF($AJ1008=1,W1008,0)</f>
        <v>0</v>
      </c>
      <c r="AY1008">
        <f>IF($AJ1008=1,X1008,0)</f>
        <v>0</v>
      </c>
      <c r="BA1008">
        <f>IF($AK1008=1,M1008,0)</f>
        <v>0</v>
      </c>
      <c r="BB1008">
        <f>IF($AK1008=1,N1008,0)</f>
        <v>0</v>
      </c>
      <c r="BC1008">
        <f>IF($AK1008=1,O1008,0)</f>
        <v>0</v>
      </c>
      <c r="BD1008">
        <f>IF($AK1008=1,P1008,0)</f>
        <v>0</v>
      </c>
    </row>
    <row r="1009" spans="1:56" x14ac:dyDescent="0.3">
      <c r="A1009" s="7">
        <v>3077</v>
      </c>
      <c r="B1009" s="6">
        <v>148150</v>
      </c>
      <c r="C1009" s="7">
        <v>0</v>
      </c>
      <c r="D1009" s="7">
        <v>1</v>
      </c>
      <c r="E1009" s="7">
        <f>SUM(C1009:D1009)</f>
        <v>1</v>
      </c>
      <c r="F1009" s="7">
        <v>71</v>
      </c>
      <c r="G1009" s="7">
        <v>0</v>
      </c>
      <c r="H1009" s="7">
        <v>1</v>
      </c>
      <c r="I1009" s="7">
        <v>0</v>
      </c>
      <c r="J1009" s="7">
        <v>0</v>
      </c>
      <c r="K1009" s="7">
        <v>0</v>
      </c>
      <c r="L1009" s="7" t="str" cm="1">
        <f t="array" ref="L1009">_xlfn.IFS(G1009=1,G$1,H1009=1,H$1,I1009=1,I$1,J1009=1,J$1,K1009=1,K$1)</f>
        <v>Married</v>
      </c>
      <c r="M1009" s="7">
        <v>0</v>
      </c>
      <c r="N1009" s="7">
        <v>0</v>
      </c>
      <c r="O1009" s="7">
        <v>1</v>
      </c>
      <c r="P1009" s="7">
        <v>0</v>
      </c>
      <c r="Q1009" s="7" t="str" cm="1">
        <f t="array" ref="Q1009">_xlfn.IFS(M1009=1,M$1,N1009=1,N$1,O1009=1,O$1,P1009=1,P$1)</f>
        <v>Master</v>
      </c>
      <c r="R1009" t="s">
        <v>43</v>
      </c>
      <c r="S1009" s="7">
        <v>24</v>
      </c>
      <c r="T1009" s="7">
        <v>532</v>
      </c>
      <c r="U1009" s="7">
        <v>6</v>
      </c>
      <c r="V1009" s="7">
        <v>120</v>
      </c>
      <c r="W1009" s="7">
        <v>9</v>
      </c>
      <c r="X1009" s="7">
        <v>6</v>
      </c>
      <c r="Y1009" s="7">
        <v>145</v>
      </c>
      <c r="Z1009" s="7">
        <v>529</v>
      </c>
      <c r="AA1009" s="7">
        <v>3</v>
      </c>
      <c r="AB1009" s="7">
        <v>5</v>
      </c>
      <c r="AC1009" s="7">
        <v>1</v>
      </c>
      <c r="AD1009" s="7">
        <v>4</v>
      </c>
      <c r="AE1009" s="7">
        <v>7</v>
      </c>
      <c r="AF1009" s="7">
        <v>0</v>
      </c>
      <c r="AG1009" s="7">
        <v>0</v>
      </c>
      <c r="AH1009" s="7">
        <v>0</v>
      </c>
      <c r="AI1009" s="7">
        <v>0</v>
      </c>
      <c r="AJ1009" s="7">
        <v>0</v>
      </c>
      <c r="AK1009" s="7">
        <v>0</v>
      </c>
      <c r="AL1009" s="7">
        <v>0</v>
      </c>
      <c r="AM1009" s="8">
        <v>43782</v>
      </c>
      <c r="AO1009">
        <f>IF($AG1009=1,G1009,0)</f>
        <v>0</v>
      </c>
      <c r="AP1009">
        <f>IF($AG1009=1,H1009,0)</f>
        <v>0</v>
      </c>
      <c r="AQ1009">
        <f>IF($AG1009=1,J1009,0)</f>
        <v>0</v>
      </c>
      <c r="AR1009">
        <f>IF($AG1009=1,I1009,0)</f>
        <v>0</v>
      </c>
      <c r="AS1009">
        <f>IF($AG1009=1,K1009,0)</f>
        <v>0</v>
      </c>
      <c r="AU1009">
        <f>IF($AJ1009=1,T1009,0)</f>
        <v>0</v>
      </c>
      <c r="AV1009">
        <f>IF($AJ1009=1,U1009,0)</f>
        <v>0</v>
      </c>
      <c r="AW1009">
        <f>IF($AJ1009=1,V1009,0)</f>
        <v>0</v>
      </c>
      <c r="AX1009">
        <f>IF($AJ1009=1,W1009,0)</f>
        <v>0</v>
      </c>
      <c r="AY1009">
        <f>IF($AJ1009=1,X1009,0)</f>
        <v>0</v>
      </c>
      <c r="BA1009">
        <f>IF($AK1009=1,M1009,0)</f>
        <v>0</v>
      </c>
      <c r="BB1009">
        <f>IF($AK1009=1,N1009,0)</f>
        <v>0</v>
      </c>
      <c r="BC1009">
        <f>IF($AK1009=1,O1009,0)</f>
        <v>0</v>
      </c>
      <c r="BD1009">
        <f>IF($AK1009=1,P1009,0)</f>
        <v>0</v>
      </c>
    </row>
    <row r="1010" spans="1:56" x14ac:dyDescent="0.3">
      <c r="A1010" s="7">
        <v>1432</v>
      </c>
      <c r="B1010" s="6">
        <v>124027</v>
      </c>
      <c r="C1010" s="7">
        <v>1</v>
      </c>
      <c r="D1010" s="7">
        <v>0</v>
      </c>
      <c r="E1010" s="7">
        <f>SUM(C1010:D1010)</f>
        <v>1</v>
      </c>
      <c r="F1010" s="7">
        <v>44</v>
      </c>
      <c r="G1010" s="7">
        <v>0</v>
      </c>
      <c r="H1010" s="7">
        <v>1</v>
      </c>
      <c r="I1010" s="7">
        <v>0</v>
      </c>
      <c r="J1010" s="7">
        <v>0</v>
      </c>
      <c r="K1010" s="7">
        <v>0</v>
      </c>
      <c r="L1010" s="7" t="str" cm="1">
        <f t="array" ref="L1010">_xlfn.IFS(G1010=1,G$1,H1010=1,H$1,I1010=1,I$1,J1010=1,J$1,K1010=1,K$1)</f>
        <v>Married</v>
      </c>
      <c r="M1010" s="7">
        <v>0</v>
      </c>
      <c r="N1010" s="7">
        <v>1</v>
      </c>
      <c r="O1010" s="7">
        <v>0</v>
      </c>
      <c r="P1010" s="7">
        <v>0</v>
      </c>
      <c r="Q1010" s="7" t="str" cm="1">
        <f t="array" ref="Q1010">_xlfn.IFS(M1010=1,M$1,N1010=1,N$1,O1010=1,O$1,P1010=1,P$1)</f>
        <v>Graduate</v>
      </c>
      <c r="R1010" t="s">
        <v>39</v>
      </c>
      <c r="S1010" s="7">
        <v>7</v>
      </c>
      <c r="T1010" s="7">
        <v>72</v>
      </c>
      <c r="U1010" s="7">
        <v>36</v>
      </c>
      <c r="V1010" s="7">
        <v>57</v>
      </c>
      <c r="W1010" s="7">
        <v>57</v>
      </c>
      <c r="X1010" s="7">
        <v>0</v>
      </c>
      <c r="Y1010" s="7">
        <v>26</v>
      </c>
      <c r="Z1010" s="7">
        <v>196</v>
      </c>
      <c r="AA1010" s="7">
        <v>2</v>
      </c>
      <c r="AB1010" s="7">
        <v>2</v>
      </c>
      <c r="AC1010" s="7">
        <v>0</v>
      </c>
      <c r="AD1010" s="7">
        <v>3</v>
      </c>
      <c r="AE1010" s="7">
        <v>8</v>
      </c>
      <c r="AF1010" s="7">
        <v>0</v>
      </c>
      <c r="AG1010" s="7">
        <v>0</v>
      </c>
      <c r="AH1010" s="7">
        <v>0</v>
      </c>
      <c r="AI1010" s="7">
        <v>0</v>
      </c>
      <c r="AJ1010" s="7">
        <v>0</v>
      </c>
      <c r="AK1010" s="7">
        <v>0</v>
      </c>
      <c r="AL1010" s="7">
        <v>0</v>
      </c>
      <c r="AM1010" s="8">
        <v>43783</v>
      </c>
      <c r="AO1010">
        <f>IF($AG1010=1,G1010,0)</f>
        <v>0</v>
      </c>
      <c r="AP1010">
        <f>IF($AG1010=1,H1010,0)</f>
        <v>0</v>
      </c>
      <c r="AQ1010">
        <f>IF($AG1010=1,J1010,0)</f>
        <v>0</v>
      </c>
      <c r="AR1010">
        <f>IF($AG1010=1,I1010,0)</f>
        <v>0</v>
      </c>
      <c r="AS1010">
        <f>IF($AG1010=1,K1010,0)</f>
        <v>0</v>
      </c>
      <c r="AU1010">
        <f>IF($AJ1010=1,T1010,0)</f>
        <v>0</v>
      </c>
      <c r="AV1010">
        <f>IF($AJ1010=1,U1010,0)</f>
        <v>0</v>
      </c>
      <c r="AW1010">
        <f>IF($AJ1010=1,V1010,0)</f>
        <v>0</v>
      </c>
      <c r="AX1010">
        <f>IF($AJ1010=1,W1010,0)</f>
        <v>0</v>
      </c>
      <c r="AY1010">
        <f>IF($AJ1010=1,X1010,0)</f>
        <v>0</v>
      </c>
      <c r="BA1010">
        <f>IF($AK1010=1,M1010,0)</f>
        <v>0</v>
      </c>
      <c r="BB1010">
        <f>IF($AK1010=1,N1010,0)</f>
        <v>0</v>
      </c>
      <c r="BC1010">
        <f>IF($AK1010=1,O1010,0)</f>
        <v>0</v>
      </c>
      <c r="BD1010">
        <f>IF($AK1010=1,P1010,0)</f>
        <v>0</v>
      </c>
    </row>
    <row r="1011" spans="1:56" x14ac:dyDescent="0.3">
      <c r="A1011" s="7">
        <v>2958</v>
      </c>
      <c r="B1011" s="6">
        <v>158646</v>
      </c>
      <c r="C1011" s="7">
        <v>0</v>
      </c>
      <c r="D1011" s="7">
        <v>1</v>
      </c>
      <c r="E1011" s="7">
        <f>SUM(C1011:D1011)</f>
        <v>1</v>
      </c>
      <c r="F1011" s="7">
        <v>58</v>
      </c>
      <c r="G1011" s="7">
        <v>0</v>
      </c>
      <c r="H1011" s="7">
        <v>1</v>
      </c>
      <c r="I1011" s="7">
        <v>0</v>
      </c>
      <c r="J1011" s="7">
        <v>0</v>
      </c>
      <c r="K1011" s="7">
        <v>0</v>
      </c>
      <c r="L1011" s="7" t="str" cm="1">
        <f t="array" ref="L1011">_xlfn.IFS(G1011=1,G$1,H1011=1,H$1,I1011=1,I$1,J1011=1,J$1,K1011=1,K$1)</f>
        <v>Married</v>
      </c>
      <c r="M1011" s="7">
        <v>0</v>
      </c>
      <c r="N1011" s="7">
        <v>0</v>
      </c>
      <c r="O1011" s="7">
        <v>1</v>
      </c>
      <c r="P1011" s="7">
        <v>0</v>
      </c>
      <c r="Q1011" s="7" t="str" cm="1">
        <f t="array" ref="Q1011">_xlfn.IFS(M1011=1,M$1,N1011=1,N$1,O1011=1,O$1,P1011=1,P$1)</f>
        <v>Master</v>
      </c>
      <c r="R1011" t="s">
        <v>42</v>
      </c>
      <c r="S1011" s="7">
        <v>3</v>
      </c>
      <c r="T1011" s="7">
        <v>168</v>
      </c>
      <c r="U1011" s="7">
        <v>3</v>
      </c>
      <c r="V1011" s="7">
        <v>119</v>
      </c>
      <c r="W1011" s="7">
        <v>16</v>
      </c>
      <c r="X1011" s="7">
        <v>14</v>
      </c>
      <c r="Y1011" s="7">
        <v>60</v>
      </c>
      <c r="Z1011" s="7">
        <v>260</v>
      </c>
      <c r="AA1011" s="7">
        <v>1</v>
      </c>
      <c r="AB1011" s="7">
        <v>2</v>
      </c>
      <c r="AC1011" s="7">
        <v>1</v>
      </c>
      <c r="AD1011" s="7">
        <v>4</v>
      </c>
      <c r="AE1011" s="7">
        <v>4</v>
      </c>
      <c r="AF1011" s="7">
        <v>0</v>
      </c>
      <c r="AG1011" s="7">
        <v>0</v>
      </c>
      <c r="AH1011" s="7">
        <v>0</v>
      </c>
      <c r="AI1011" s="7">
        <v>0</v>
      </c>
      <c r="AJ1011" s="7">
        <v>0</v>
      </c>
      <c r="AK1011" s="7">
        <v>0</v>
      </c>
      <c r="AL1011" s="7">
        <v>0</v>
      </c>
      <c r="AM1011" s="8">
        <v>43784</v>
      </c>
      <c r="AO1011">
        <f>IF($AG1011=1,G1011,0)</f>
        <v>0</v>
      </c>
      <c r="AP1011">
        <f>IF($AG1011=1,H1011,0)</f>
        <v>0</v>
      </c>
      <c r="AQ1011">
        <f>IF($AG1011=1,J1011,0)</f>
        <v>0</v>
      </c>
      <c r="AR1011">
        <f>IF($AG1011=1,I1011,0)</f>
        <v>0</v>
      </c>
      <c r="AS1011">
        <f>IF($AG1011=1,K1011,0)</f>
        <v>0</v>
      </c>
      <c r="AU1011">
        <f>IF($AJ1011=1,T1011,0)</f>
        <v>0</v>
      </c>
      <c r="AV1011">
        <f>IF($AJ1011=1,U1011,0)</f>
        <v>0</v>
      </c>
      <c r="AW1011">
        <f>IF($AJ1011=1,V1011,0)</f>
        <v>0</v>
      </c>
      <c r="AX1011">
        <f>IF($AJ1011=1,W1011,0)</f>
        <v>0</v>
      </c>
      <c r="AY1011">
        <f>IF($AJ1011=1,X1011,0)</f>
        <v>0</v>
      </c>
      <c r="BA1011">
        <f>IF($AK1011=1,M1011,0)</f>
        <v>0</v>
      </c>
      <c r="BB1011">
        <f>IF($AK1011=1,N1011,0)</f>
        <v>0</v>
      </c>
      <c r="BC1011">
        <f>IF($AK1011=1,O1011,0)</f>
        <v>0</v>
      </c>
      <c r="BD1011">
        <f>IF($AK1011=1,P1011,0)</f>
        <v>0</v>
      </c>
    </row>
    <row r="1012" spans="1:56" x14ac:dyDescent="0.3">
      <c r="A1012" s="7">
        <v>3075</v>
      </c>
      <c r="B1012" s="6">
        <v>158646</v>
      </c>
      <c r="C1012" s="7">
        <v>0</v>
      </c>
      <c r="D1012" s="7">
        <v>1</v>
      </c>
      <c r="E1012" s="7">
        <f>SUM(C1012:D1012)</f>
        <v>1</v>
      </c>
      <c r="F1012" s="7">
        <v>58</v>
      </c>
      <c r="G1012" s="7">
        <v>0</v>
      </c>
      <c r="H1012" s="7">
        <v>1</v>
      </c>
      <c r="I1012" s="7">
        <v>0</v>
      </c>
      <c r="J1012" s="7">
        <v>0</v>
      </c>
      <c r="K1012" s="7">
        <v>0</v>
      </c>
      <c r="L1012" s="7" t="str" cm="1">
        <f t="array" ref="L1012">_xlfn.IFS(G1012=1,G$1,H1012=1,H$1,I1012=1,I$1,J1012=1,J$1,K1012=1,K$1)</f>
        <v>Married</v>
      </c>
      <c r="M1012" s="7">
        <v>0</v>
      </c>
      <c r="N1012" s="7">
        <v>0</v>
      </c>
      <c r="O1012" s="7">
        <v>1</v>
      </c>
      <c r="P1012" s="7">
        <v>0</v>
      </c>
      <c r="Q1012" s="7" t="str" cm="1">
        <f t="array" ref="Q1012">_xlfn.IFS(M1012=1,M$1,N1012=1,N$1,O1012=1,O$1,P1012=1,P$1)</f>
        <v>Master</v>
      </c>
      <c r="R1012" t="s">
        <v>40</v>
      </c>
      <c r="S1012" s="7">
        <v>3</v>
      </c>
      <c r="T1012" s="7">
        <v>168</v>
      </c>
      <c r="U1012" s="7">
        <v>3</v>
      </c>
      <c r="V1012" s="7">
        <v>119</v>
      </c>
      <c r="W1012" s="7">
        <v>16</v>
      </c>
      <c r="X1012" s="7">
        <v>14</v>
      </c>
      <c r="Y1012" s="7">
        <v>60</v>
      </c>
      <c r="Z1012" s="7">
        <v>260</v>
      </c>
      <c r="AA1012" s="7">
        <v>1</v>
      </c>
      <c r="AB1012" s="7">
        <v>2</v>
      </c>
      <c r="AC1012" s="7">
        <v>1</v>
      </c>
      <c r="AD1012" s="7">
        <v>4</v>
      </c>
      <c r="AE1012" s="7">
        <v>4</v>
      </c>
      <c r="AF1012" s="7">
        <v>0</v>
      </c>
      <c r="AG1012" s="7">
        <v>0</v>
      </c>
      <c r="AH1012" s="7">
        <v>0</v>
      </c>
      <c r="AI1012" s="7">
        <v>0</v>
      </c>
      <c r="AJ1012" s="7">
        <v>0</v>
      </c>
      <c r="AK1012" s="7">
        <v>0</v>
      </c>
      <c r="AL1012" s="7">
        <v>0</v>
      </c>
      <c r="AM1012" s="8">
        <v>43784</v>
      </c>
      <c r="AO1012">
        <f>IF($AG1012=1,G1012,0)</f>
        <v>0</v>
      </c>
      <c r="AP1012">
        <f>IF($AG1012=1,H1012,0)</f>
        <v>0</v>
      </c>
      <c r="AQ1012">
        <f>IF($AG1012=1,J1012,0)</f>
        <v>0</v>
      </c>
      <c r="AR1012">
        <f>IF($AG1012=1,I1012,0)</f>
        <v>0</v>
      </c>
      <c r="AS1012">
        <f>IF($AG1012=1,K1012,0)</f>
        <v>0</v>
      </c>
      <c r="AU1012">
        <f>IF($AJ1012=1,T1012,0)</f>
        <v>0</v>
      </c>
      <c r="AV1012">
        <f>IF($AJ1012=1,U1012,0)</f>
        <v>0</v>
      </c>
      <c r="AW1012">
        <f>IF($AJ1012=1,V1012,0)</f>
        <v>0</v>
      </c>
      <c r="AX1012">
        <f>IF($AJ1012=1,W1012,0)</f>
        <v>0</v>
      </c>
      <c r="AY1012">
        <f>IF($AJ1012=1,X1012,0)</f>
        <v>0</v>
      </c>
      <c r="BA1012">
        <f>IF($AK1012=1,M1012,0)</f>
        <v>0</v>
      </c>
      <c r="BB1012">
        <f>IF($AK1012=1,N1012,0)</f>
        <v>0</v>
      </c>
      <c r="BC1012">
        <f>IF($AK1012=1,O1012,0)</f>
        <v>0</v>
      </c>
      <c r="BD1012">
        <f>IF($AK1012=1,P1012,0)</f>
        <v>0</v>
      </c>
    </row>
    <row r="1013" spans="1:56" x14ac:dyDescent="0.3">
      <c r="A1013" s="7">
        <v>2391</v>
      </c>
      <c r="B1013" s="6">
        <v>157537</v>
      </c>
      <c r="C1013" s="7">
        <v>1</v>
      </c>
      <c r="D1013" s="7">
        <v>0</v>
      </c>
      <c r="E1013" s="7">
        <f>SUM(C1013:D1013)</f>
        <v>1</v>
      </c>
      <c r="F1013" s="7">
        <v>41</v>
      </c>
      <c r="G1013" s="7">
        <v>0</v>
      </c>
      <c r="H1013" s="7">
        <v>0</v>
      </c>
      <c r="I1013" s="7">
        <v>0</v>
      </c>
      <c r="J1013" s="7">
        <v>1</v>
      </c>
      <c r="K1013" s="7">
        <v>0</v>
      </c>
      <c r="L1013" s="7" t="str" cm="1">
        <f t="array" ref="L1013">_xlfn.IFS(G1013=1,G$1,H1013=1,H$1,I1013=1,I$1,J1013=1,J$1,K1013=1,K$1)</f>
        <v>Single</v>
      </c>
      <c r="M1013" s="7">
        <v>0</v>
      </c>
      <c r="N1013" s="7">
        <v>1</v>
      </c>
      <c r="O1013" s="7">
        <v>0</v>
      </c>
      <c r="P1013" s="7">
        <v>0</v>
      </c>
      <c r="Q1013" s="7" t="str" cm="1">
        <f t="array" ref="Q1013">_xlfn.IFS(M1013=1,M$1,N1013=1,N$1,O1013=1,O$1,P1013=1,P$1)</f>
        <v>Graduate</v>
      </c>
      <c r="R1013" t="s">
        <v>40</v>
      </c>
      <c r="S1013" s="7">
        <v>83</v>
      </c>
      <c r="T1013" s="7">
        <v>523</v>
      </c>
      <c r="U1013" s="7">
        <v>153</v>
      </c>
      <c r="V1013" s="7">
        <v>381</v>
      </c>
      <c r="W1013" s="7">
        <v>140</v>
      </c>
      <c r="X1013" s="7">
        <v>22</v>
      </c>
      <c r="Y1013" s="7">
        <v>274</v>
      </c>
      <c r="Z1013" s="7">
        <v>945</v>
      </c>
      <c r="AA1013" s="7">
        <v>4</v>
      </c>
      <c r="AB1013" s="7">
        <v>4</v>
      </c>
      <c r="AC1013" s="7">
        <v>3</v>
      </c>
      <c r="AD1013" s="7">
        <v>8</v>
      </c>
      <c r="AE1013" s="7">
        <v>4</v>
      </c>
      <c r="AF1013" s="7">
        <v>0</v>
      </c>
      <c r="AG1013" s="7">
        <v>0</v>
      </c>
      <c r="AH1013" s="7">
        <v>0</v>
      </c>
      <c r="AI1013" s="7">
        <v>0</v>
      </c>
      <c r="AJ1013" s="7">
        <v>0</v>
      </c>
      <c r="AK1013" s="7">
        <v>0</v>
      </c>
      <c r="AL1013" s="7">
        <v>0</v>
      </c>
      <c r="AM1013" s="8">
        <v>43784</v>
      </c>
      <c r="AO1013">
        <f>IF($AG1013=1,G1013,0)</f>
        <v>0</v>
      </c>
      <c r="AP1013">
        <f>IF($AG1013=1,H1013,0)</f>
        <v>0</v>
      </c>
      <c r="AQ1013">
        <f>IF($AG1013=1,J1013,0)</f>
        <v>0</v>
      </c>
      <c r="AR1013">
        <f>IF($AG1013=1,I1013,0)</f>
        <v>0</v>
      </c>
      <c r="AS1013">
        <f>IF($AG1013=1,K1013,0)</f>
        <v>0</v>
      </c>
      <c r="AU1013">
        <f>IF($AJ1013=1,T1013,0)</f>
        <v>0</v>
      </c>
      <c r="AV1013">
        <f>IF($AJ1013=1,U1013,0)</f>
        <v>0</v>
      </c>
      <c r="AW1013">
        <f>IF($AJ1013=1,V1013,0)</f>
        <v>0</v>
      </c>
      <c r="AX1013">
        <f>IF($AJ1013=1,W1013,0)</f>
        <v>0</v>
      </c>
      <c r="AY1013">
        <f>IF($AJ1013=1,X1013,0)</f>
        <v>0</v>
      </c>
      <c r="BA1013">
        <f>IF($AK1013=1,M1013,0)</f>
        <v>0</v>
      </c>
      <c r="BB1013">
        <f>IF($AK1013=1,N1013,0)</f>
        <v>0</v>
      </c>
      <c r="BC1013">
        <f>IF($AK1013=1,O1013,0)</f>
        <v>0</v>
      </c>
      <c r="BD1013">
        <f>IF($AK1013=1,P1013,0)</f>
        <v>0</v>
      </c>
    </row>
    <row r="1014" spans="1:56" x14ac:dyDescent="0.3">
      <c r="A1014" s="7">
        <v>1921</v>
      </c>
      <c r="B1014" s="6">
        <v>164831</v>
      </c>
      <c r="C1014" s="7">
        <v>1</v>
      </c>
      <c r="D1014" s="7">
        <v>1</v>
      </c>
      <c r="E1014" s="7">
        <f>SUM(C1014:D1014)</f>
        <v>2</v>
      </c>
      <c r="F1014" s="7">
        <v>68</v>
      </c>
      <c r="G1014" s="7">
        <v>0</v>
      </c>
      <c r="H1014" s="7">
        <v>0</v>
      </c>
      <c r="I1014" s="7">
        <v>0</v>
      </c>
      <c r="J1014" s="7">
        <v>1</v>
      </c>
      <c r="K1014" s="7">
        <v>0</v>
      </c>
      <c r="L1014" s="7" t="str" cm="1">
        <f t="array" ref="L1014">_xlfn.IFS(G1014=1,G$1,H1014=1,H$1,I1014=1,I$1,J1014=1,J$1,K1014=1,K$1)</f>
        <v>Single</v>
      </c>
      <c r="M1014" s="7">
        <v>0</v>
      </c>
      <c r="N1014" s="7">
        <v>0</v>
      </c>
      <c r="O1014" s="7">
        <v>0</v>
      </c>
      <c r="P1014" s="7">
        <v>0</v>
      </c>
      <c r="Q1014" s="7" t="e" cm="1">
        <f t="array" ref="Q1014">_xlfn.IFS(M1014=1,M$1,N1014=1,N$1,O1014=1,O$1,P1014=1,P$1)</f>
        <v>#N/A</v>
      </c>
      <c r="R1014" t="s">
        <v>41</v>
      </c>
      <c r="S1014" s="7">
        <v>51</v>
      </c>
      <c r="T1014" s="7">
        <v>1220</v>
      </c>
      <c r="U1014" s="7">
        <v>219</v>
      </c>
      <c r="V1014" s="7">
        <v>633</v>
      </c>
      <c r="W1014" s="7">
        <v>191</v>
      </c>
      <c r="X1014" s="7">
        <v>219</v>
      </c>
      <c r="Y1014" s="7">
        <v>366</v>
      </c>
      <c r="Z1014" s="7">
        <v>2115</v>
      </c>
      <c r="AA1014" s="7">
        <v>8</v>
      </c>
      <c r="AB1014" s="7">
        <v>6</v>
      </c>
      <c r="AC1014" s="7">
        <v>3</v>
      </c>
      <c r="AD1014" s="7">
        <v>5</v>
      </c>
      <c r="AE1014" s="7">
        <v>6</v>
      </c>
      <c r="AF1014" s="7">
        <v>0</v>
      </c>
      <c r="AG1014" s="7">
        <v>0</v>
      </c>
      <c r="AH1014" s="7">
        <v>0</v>
      </c>
      <c r="AI1014" s="7">
        <v>0</v>
      </c>
      <c r="AJ1014" s="7">
        <v>0</v>
      </c>
      <c r="AK1014" s="7">
        <v>0</v>
      </c>
      <c r="AL1014" s="7">
        <v>0</v>
      </c>
      <c r="AM1014" s="8">
        <v>43784</v>
      </c>
      <c r="AO1014">
        <f>IF($AG1014=1,G1014,0)</f>
        <v>0</v>
      </c>
      <c r="AP1014">
        <f>IF($AG1014=1,H1014,0)</f>
        <v>0</v>
      </c>
      <c r="AQ1014">
        <f>IF($AG1014=1,J1014,0)</f>
        <v>0</v>
      </c>
      <c r="AR1014">
        <f>IF($AG1014=1,I1014,0)</f>
        <v>0</v>
      </c>
      <c r="AS1014">
        <f>IF($AG1014=1,K1014,0)</f>
        <v>0</v>
      </c>
      <c r="AU1014">
        <f>IF($AJ1014=1,T1014,0)</f>
        <v>0</v>
      </c>
      <c r="AV1014">
        <f>IF($AJ1014=1,U1014,0)</f>
        <v>0</v>
      </c>
      <c r="AW1014">
        <f>IF($AJ1014=1,V1014,0)</f>
        <v>0</v>
      </c>
      <c r="AX1014">
        <f>IF($AJ1014=1,W1014,0)</f>
        <v>0</v>
      </c>
      <c r="AY1014">
        <f>IF($AJ1014=1,X1014,0)</f>
        <v>0</v>
      </c>
      <c r="BA1014">
        <f>IF($AK1014=1,M1014,0)</f>
        <v>0</v>
      </c>
      <c r="BB1014">
        <f>IF($AK1014=1,N1014,0)</f>
        <v>0</v>
      </c>
      <c r="BC1014">
        <f>IF($AK1014=1,O1014,0)</f>
        <v>0</v>
      </c>
      <c r="BD1014">
        <f>IF($AK1014=1,P1014,0)</f>
        <v>0</v>
      </c>
    </row>
    <row r="1015" spans="1:56" x14ac:dyDescent="0.3">
      <c r="A1015" s="7">
        <v>1846</v>
      </c>
      <c r="B1015" s="6">
        <v>157906</v>
      </c>
      <c r="C1015" s="7">
        <v>0</v>
      </c>
      <c r="D1015" s="7">
        <v>1</v>
      </c>
      <c r="E1015" s="7">
        <f>SUM(C1015:D1015)</f>
        <v>1</v>
      </c>
      <c r="F1015" s="7">
        <v>47</v>
      </c>
      <c r="G1015" s="7">
        <v>0</v>
      </c>
      <c r="H1015" s="7">
        <v>0</v>
      </c>
      <c r="I1015" s="7">
        <v>1</v>
      </c>
      <c r="J1015" s="7">
        <v>0</v>
      </c>
      <c r="K1015" s="7">
        <v>0</v>
      </c>
      <c r="L1015" s="7" t="str" cm="1">
        <f t="array" ref="L1015">_xlfn.IFS(G1015=1,G$1,H1015=1,H$1,I1015=1,I$1,J1015=1,J$1,K1015=1,K$1)</f>
        <v>Together</v>
      </c>
      <c r="M1015" s="7">
        <v>0</v>
      </c>
      <c r="N1015" s="7">
        <v>0</v>
      </c>
      <c r="O1015" s="7">
        <v>0</v>
      </c>
      <c r="P1015" s="7">
        <v>1</v>
      </c>
      <c r="Q1015" s="7" t="str" cm="1">
        <f t="array" ref="Q1015">_xlfn.IFS(M1015=1,M$1,N1015=1,N$1,O1015=1,O$1,P1015=1,P$1)</f>
        <v>PhD</v>
      </c>
      <c r="R1015" t="s">
        <v>39</v>
      </c>
      <c r="S1015" s="7">
        <v>29</v>
      </c>
      <c r="T1015" s="7">
        <v>663</v>
      </c>
      <c r="U1015" s="7">
        <v>30</v>
      </c>
      <c r="V1015" s="7">
        <v>325</v>
      </c>
      <c r="W1015" s="7">
        <v>27</v>
      </c>
      <c r="X1015" s="7">
        <v>8</v>
      </c>
      <c r="Y1015" s="7">
        <v>41</v>
      </c>
      <c r="Z1015" s="7">
        <v>1012</v>
      </c>
      <c r="AA1015" s="7">
        <v>3</v>
      </c>
      <c r="AB1015" s="7">
        <v>4</v>
      </c>
      <c r="AC1015" s="7">
        <v>2</v>
      </c>
      <c r="AD1015" s="7">
        <v>8</v>
      </c>
      <c r="AE1015" s="7">
        <v>4</v>
      </c>
      <c r="AF1015" s="7">
        <v>0</v>
      </c>
      <c r="AG1015" s="7">
        <v>0</v>
      </c>
      <c r="AH1015" s="7">
        <v>0</v>
      </c>
      <c r="AI1015" s="7">
        <v>0</v>
      </c>
      <c r="AJ1015" s="7">
        <v>0</v>
      </c>
      <c r="AK1015" s="7">
        <v>0</v>
      </c>
      <c r="AL1015" s="7">
        <v>0</v>
      </c>
      <c r="AM1015" s="8">
        <v>43785</v>
      </c>
      <c r="AO1015">
        <f>IF($AG1015=1,G1015,0)</f>
        <v>0</v>
      </c>
      <c r="AP1015">
        <f>IF($AG1015=1,H1015,0)</f>
        <v>0</v>
      </c>
      <c r="AQ1015">
        <f>IF($AG1015=1,J1015,0)</f>
        <v>0</v>
      </c>
      <c r="AR1015">
        <f>IF($AG1015=1,I1015,0)</f>
        <v>0</v>
      </c>
      <c r="AS1015">
        <f>IF($AG1015=1,K1015,0)</f>
        <v>0</v>
      </c>
      <c r="AU1015">
        <f>IF($AJ1015=1,T1015,0)</f>
        <v>0</v>
      </c>
      <c r="AV1015">
        <f>IF($AJ1015=1,U1015,0)</f>
        <v>0</v>
      </c>
      <c r="AW1015">
        <f>IF($AJ1015=1,V1015,0)</f>
        <v>0</v>
      </c>
      <c r="AX1015">
        <f>IF($AJ1015=1,W1015,0)</f>
        <v>0</v>
      </c>
      <c r="AY1015">
        <f>IF($AJ1015=1,X1015,0)</f>
        <v>0</v>
      </c>
      <c r="BA1015">
        <f>IF($AK1015=1,M1015,0)</f>
        <v>0</v>
      </c>
      <c r="BB1015">
        <f>IF($AK1015=1,N1015,0)</f>
        <v>0</v>
      </c>
      <c r="BC1015">
        <f>IF($AK1015=1,O1015,0)</f>
        <v>0</v>
      </c>
      <c r="BD1015">
        <f>IF($AK1015=1,P1015,0)</f>
        <v>0</v>
      </c>
    </row>
    <row r="1016" spans="1:56" x14ac:dyDescent="0.3">
      <c r="A1016" s="7">
        <v>1059</v>
      </c>
      <c r="B1016" s="6">
        <v>167680</v>
      </c>
      <c r="C1016" s="7">
        <v>0</v>
      </c>
      <c r="D1016" s="7">
        <v>1</v>
      </c>
      <c r="E1016" s="7">
        <f>SUM(C1016:D1016)</f>
        <v>1</v>
      </c>
      <c r="F1016" s="7">
        <v>69</v>
      </c>
      <c r="G1016" s="7">
        <v>0</v>
      </c>
      <c r="H1016" s="7">
        <v>0</v>
      </c>
      <c r="I1016" s="7">
        <v>0</v>
      </c>
      <c r="J1016" s="7">
        <v>0</v>
      </c>
      <c r="K1016" s="7">
        <v>1</v>
      </c>
      <c r="L1016" s="7" t="str" cm="1">
        <f t="array" ref="L1016">_xlfn.IFS(G1016=1,G$1,H1016=1,H$1,I1016=1,I$1,J1016=1,J$1,K1016=1,K$1)</f>
        <v>Widow</v>
      </c>
      <c r="M1016" s="7">
        <v>0</v>
      </c>
      <c r="N1016" s="7">
        <v>0</v>
      </c>
      <c r="O1016" s="7">
        <v>0</v>
      </c>
      <c r="P1016" s="7">
        <v>1</v>
      </c>
      <c r="Q1016" s="7" t="str" cm="1">
        <f t="array" ref="Q1016">_xlfn.IFS(M1016=1,M$1,N1016=1,N$1,O1016=1,O$1,P1016=1,P$1)</f>
        <v>PhD</v>
      </c>
      <c r="R1016" t="s">
        <v>40</v>
      </c>
      <c r="S1016" s="7">
        <v>8</v>
      </c>
      <c r="T1016" s="7">
        <v>1353</v>
      </c>
      <c r="U1016" s="7">
        <v>0</v>
      </c>
      <c r="V1016" s="7">
        <v>119</v>
      </c>
      <c r="W1016" s="7">
        <v>0</v>
      </c>
      <c r="X1016" s="7">
        <v>15</v>
      </c>
      <c r="Y1016" s="7">
        <v>15</v>
      </c>
      <c r="Z1016" s="7">
        <v>1472</v>
      </c>
      <c r="AA1016" s="7">
        <v>1</v>
      </c>
      <c r="AB1016" s="7">
        <v>7</v>
      </c>
      <c r="AC1016" s="7">
        <v>3</v>
      </c>
      <c r="AD1016" s="7">
        <v>8</v>
      </c>
      <c r="AE1016" s="7">
        <v>5</v>
      </c>
      <c r="AF1016" s="7">
        <v>0</v>
      </c>
      <c r="AG1016" s="7">
        <v>0</v>
      </c>
      <c r="AH1016" s="7">
        <v>0</v>
      </c>
      <c r="AI1016" s="7">
        <v>0</v>
      </c>
      <c r="AJ1016" s="7">
        <v>0</v>
      </c>
      <c r="AK1016" s="7">
        <v>0</v>
      </c>
      <c r="AL1016" s="7">
        <v>0</v>
      </c>
      <c r="AM1016" s="8">
        <v>43785</v>
      </c>
      <c r="AO1016">
        <f>IF($AG1016=1,G1016,0)</f>
        <v>0</v>
      </c>
      <c r="AP1016">
        <f>IF($AG1016=1,H1016,0)</f>
        <v>0</v>
      </c>
      <c r="AQ1016">
        <f>IF($AG1016=1,J1016,0)</f>
        <v>0</v>
      </c>
      <c r="AR1016">
        <f>IF($AG1016=1,I1016,0)</f>
        <v>0</v>
      </c>
      <c r="AS1016">
        <f>IF($AG1016=1,K1016,0)</f>
        <v>0</v>
      </c>
      <c r="AU1016">
        <f>IF($AJ1016=1,T1016,0)</f>
        <v>0</v>
      </c>
      <c r="AV1016">
        <f>IF($AJ1016=1,U1016,0)</f>
        <v>0</v>
      </c>
      <c r="AW1016">
        <f>IF($AJ1016=1,V1016,0)</f>
        <v>0</v>
      </c>
      <c r="AX1016">
        <f>IF($AJ1016=1,W1016,0)</f>
        <v>0</v>
      </c>
      <c r="AY1016">
        <f>IF($AJ1016=1,X1016,0)</f>
        <v>0</v>
      </c>
      <c r="BA1016">
        <f>IF($AK1016=1,M1016,0)</f>
        <v>0</v>
      </c>
      <c r="BB1016">
        <f>IF($AK1016=1,N1016,0)</f>
        <v>0</v>
      </c>
      <c r="BC1016">
        <f>IF($AK1016=1,O1016,0)</f>
        <v>0</v>
      </c>
      <c r="BD1016">
        <f>IF($AK1016=1,P1016,0)</f>
        <v>0</v>
      </c>
    </row>
    <row r="1017" spans="1:56" x14ac:dyDescent="0.3">
      <c r="A1017" s="7">
        <v>1051</v>
      </c>
      <c r="B1017" s="6">
        <v>166373</v>
      </c>
      <c r="C1017" s="7">
        <v>1</v>
      </c>
      <c r="D1017" s="7">
        <v>1</v>
      </c>
      <c r="E1017" s="7">
        <f>SUM(C1017:D1017)</f>
        <v>2</v>
      </c>
      <c r="F1017" s="7">
        <v>42</v>
      </c>
      <c r="G1017" s="7">
        <v>0</v>
      </c>
      <c r="H1017" s="7">
        <v>1</v>
      </c>
      <c r="I1017" s="7">
        <v>0</v>
      </c>
      <c r="J1017" s="7">
        <v>0</v>
      </c>
      <c r="K1017" s="7">
        <v>0</v>
      </c>
      <c r="L1017" s="7" t="str" cm="1">
        <f t="array" ref="L1017">_xlfn.IFS(G1017=1,G$1,H1017=1,H$1,I1017=1,I$1,J1017=1,J$1,K1017=1,K$1)</f>
        <v>Married</v>
      </c>
      <c r="M1017" s="7">
        <v>0</v>
      </c>
      <c r="N1017" s="7">
        <v>1</v>
      </c>
      <c r="O1017" s="7">
        <v>0</v>
      </c>
      <c r="P1017" s="7">
        <v>0</v>
      </c>
      <c r="Q1017" s="7" t="str" cm="1">
        <f t="array" ref="Q1017">_xlfn.IFS(M1017=1,M$1,N1017=1,N$1,O1017=1,O$1,P1017=1,P$1)</f>
        <v>Graduate</v>
      </c>
      <c r="R1017" t="s">
        <v>41</v>
      </c>
      <c r="S1017" s="7">
        <v>57</v>
      </c>
      <c r="T1017" s="7">
        <v>822</v>
      </c>
      <c r="U1017" s="7">
        <v>23</v>
      </c>
      <c r="V1017" s="7">
        <v>311</v>
      </c>
      <c r="W1017" s="7">
        <v>30</v>
      </c>
      <c r="X1017" s="7">
        <v>60</v>
      </c>
      <c r="Y1017" s="7">
        <v>273</v>
      </c>
      <c r="Z1017" s="7">
        <v>973</v>
      </c>
      <c r="AA1017" s="7">
        <v>7</v>
      </c>
      <c r="AB1017" s="7">
        <v>4</v>
      </c>
      <c r="AC1017" s="7">
        <v>2</v>
      </c>
      <c r="AD1017" s="7">
        <v>10</v>
      </c>
      <c r="AE1017" s="7">
        <v>3</v>
      </c>
      <c r="AF1017" s="7">
        <v>0</v>
      </c>
      <c r="AG1017" s="7">
        <v>0</v>
      </c>
      <c r="AH1017" s="7">
        <v>0</v>
      </c>
      <c r="AI1017" s="7">
        <v>0</v>
      </c>
      <c r="AJ1017" s="7">
        <v>0</v>
      </c>
      <c r="AK1017" s="7">
        <v>0</v>
      </c>
      <c r="AL1017" s="7">
        <v>0</v>
      </c>
      <c r="AM1017" s="8">
        <v>43786</v>
      </c>
      <c r="AO1017">
        <f>IF($AG1017=1,G1017,0)</f>
        <v>0</v>
      </c>
      <c r="AP1017">
        <f>IF($AG1017=1,H1017,0)</f>
        <v>0</v>
      </c>
      <c r="AQ1017">
        <f>IF($AG1017=1,J1017,0)</f>
        <v>0</v>
      </c>
      <c r="AR1017">
        <f>IF($AG1017=1,I1017,0)</f>
        <v>0</v>
      </c>
      <c r="AS1017">
        <f>IF($AG1017=1,K1017,0)</f>
        <v>0</v>
      </c>
      <c r="AU1017">
        <f>IF($AJ1017=1,T1017,0)</f>
        <v>0</v>
      </c>
      <c r="AV1017">
        <f>IF($AJ1017=1,U1017,0)</f>
        <v>0</v>
      </c>
      <c r="AW1017">
        <f>IF($AJ1017=1,V1017,0)</f>
        <v>0</v>
      </c>
      <c r="AX1017">
        <f>IF($AJ1017=1,W1017,0)</f>
        <v>0</v>
      </c>
      <c r="AY1017">
        <f>IF($AJ1017=1,X1017,0)</f>
        <v>0</v>
      </c>
      <c r="BA1017">
        <f>IF($AK1017=1,M1017,0)</f>
        <v>0</v>
      </c>
      <c r="BB1017">
        <f>IF($AK1017=1,N1017,0)</f>
        <v>0</v>
      </c>
      <c r="BC1017">
        <f>IF($AK1017=1,O1017,0)</f>
        <v>0</v>
      </c>
      <c r="BD1017">
        <f>IF($AK1017=1,P1017,0)</f>
        <v>0</v>
      </c>
    </row>
    <row r="1018" spans="1:56" x14ac:dyDescent="0.3">
      <c r="A1018" s="7">
        <v>1713</v>
      </c>
      <c r="B1018" s="6">
        <v>166373</v>
      </c>
      <c r="C1018" s="7">
        <v>1</v>
      </c>
      <c r="D1018" s="7">
        <v>1</v>
      </c>
      <c r="E1018" s="7">
        <f>SUM(C1018:D1018)</f>
        <v>2</v>
      </c>
      <c r="F1018" s="7">
        <v>42</v>
      </c>
      <c r="G1018" s="7">
        <v>0</v>
      </c>
      <c r="H1018" s="7">
        <v>1</v>
      </c>
      <c r="I1018" s="7">
        <v>0</v>
      </c>
      <c r="J1018" s="7">
        <v>0</v>
      </c>
      <c r="K1018" s="7">
        <v>0</v>
      </c>
      <c r="L1018" s="7" t="str" cm="1">
        <f t="array" ref="L1018">_xlfn.IFS(G1018=1,G$1,H1018=1,H$1,I1018=1,I$1,J1018=1,J$1,K1018=1,K$1)</f>
        <v>Married</v>
      </c>
      <c r="M1018" s="7">
        <v>0</v>
      </c>
      <c r="N1018" s="7">
        <v>1</v>
      </c>
      <c r="O1018" s="7">
        <v>0</v>
      </c>
      <c r="P1018" s="7">
        <v>0</v>
      </c>
      <c r="Q1018" s="7" t="str" cm="1">
        <f t="array" ref="Q1018">_xlfn.IFS(M1018=1,M$1,N1018=1,N$1,O1018=1,O$1,P1018=1,P$1)</f>
        <v>Graduate</v>
      </c>
      <c r="R1018" t="s">
        <v>40</v>
      </c>
      <c r="S1018" s="7">
        <v>57</v>
      </c>
      <c r="T1018" s="7">
        <v>822</v>
      </c>
      <c r="U1018" s="7">
        <v>23</v>
      </c>
      <c r="V1018" s="7">
        <v>311</v>
      </c>
      <c r="W1018" s="7">
        <v>30</v>
      </c>
      <c r="X1018" s="7">
        <v>60</v>
      </c>
      <c r="Y1018" s="7">
        <v>273</v>
      </c>
      <c r="Z1018" s="7">
        <v>973</v>
      </c>
      <c r="AA1018" s="7">
        <v>7</v>
      </c>
      <c r="AB1018" s="7">
        <v>4</v>
      </c>
      <c r="AC1018" s="7">
        <v>2</v>
      </c>
      <c r="AD1018" s="7">
        <v>10</v>
      </c>
      <c r="AE1018" s="7">
        <v>3</v>
      </c>
      <c r="AF1018" s="7">
        <v>0</v>
      </c>
      <c r="AG1018" s="7">
        <v>0</v>
      </c>
      <c r="AH1018" s="7">
        <v>0</v>
      </c>
      <c r="AI1018" s="7">
        <v>0</v>
      </c>
      <c r="AJ1018" s="7">
        <v>0</v>
      </c>
      <c r="AK1018" s="7">
        <v>0</v>
      </c>
      <c r="AL1018" s="7">
        <v>0</v>
      </c>
      <c r="AM1018" s="8">
        <v>43786</v>
      </c>
      <c r="AO1018">
        <f>IF($AG1018=1,G1018,0)</f>
        <v>0</v>
      </c>
      <c r="AP1018">
        <f>IF($AG1018=1,H1018,0)</f>
        <v>0</v>
      </c>
      <c r="AQ1018">
        <f>IF($AG1018=1,J1018,0)</f>
        <v>0</v>
      </c>
      <c r="AR1018">
        <f>IF($AG1018=1,I1018,0)</f>
        <v>0</v>
      </c>
      <c r="AS1018">
        <f>IF($AG1018=1,K1018,0)</f>
        <v>0</v>
      </c>
      <c r="AU1018">
        <f>IF($AJ1018=1,T1018,0)</f>
        <v>0</v>
      </c>
      <c r="AV1018">
        <f>IF($AJ1018=1,U1018,0)</f>
        <v>0</v>
      </c>
      <c r="AW1018">
        <f>IF($AJ1018=1,V1018,0)</f>
        <v>0</v>
      </c>
      <c r="AX1018">
        <f>IF($AJ1018=1,W1018,0)</f>
        <v>0</v>
      </c>
      <c r="AY1018">
        <f>IF($AJ1018=1,X1018,0)</f>
        <v>0</v>
      </c>
      <c r="BA1018">
        <f>IF($AK1018=1,M1018,0)</f>
        <v>0</v>
      </c>
      <c r="BB1018">
        <f>IF($AK1018=1,N1018,0)</f>
        <v>0</v>
      </c>
      <c r="BC1018">
        <f>IF($AK1018=1,O1018,0)</f>
        <v>0</v>
      </c>
      <c r="BD1018">
        <f>IF($AK1018=1,P1018,0)</f>
        <v>0</v>
      </c>
    </row>
    <row r="1019" spans="1:56" x14ac:dyDescent="0.3">
      <c r="A1019" s="7">
        <v>2846</v>
      </c>
      <c r="B1019" s="6">
        <v>169932</v>
      </c>
      <c r="C1019" s="7">
        <v>0</v>
      </c>
      <c r="D1019" s="7">
        <v>1</v>
      </c>
      <c r="E1019" s="7">
        <f>SUM(C1019:D1019)</f>
        <v>1</v>
      </c>
      <c r="F1019" s="7">
        <v>56</v>
      </c>
      <c r="G1019" s="7">
        <v>1</v>
      </c>
      <c r="H1019" s="7">
        <v>0</v>
      </c>
      <c r="I1019" s="7">
        <v>0</v>
      </c>
      <c r="J1019" s="7">
        <v>0</v>
      </c>
      <c r="K1019" s="7">
        <v>0</v>
      </c>
      <c r="L1019" s="7" t="str" cm="1">
        <f t="array" ref="L1019">_xlfn.IFS(G1019=1,G$1,H1019=1,H$1,I1019=1,I$1,J1019=1,J$1,K1019=1,K$1)</f>
        <v>Divorced</v>
      </c>
      <c r="M1019" s="7">
        <v>0</v>
      </c>
      <c r="N1019" s="7">
        <v>1</v>
      </c>
      <c r="O1019" s="7">
        <v>0</v>
      </c>
      <c r="P1019" s="7">
        <v>0</v>
      </c>
      <c r="Q1019" s="7" t="str" cm="1">
        <f t="array" ref="Q1019">_xlfn.IFS(M1019=1,M$1,N1019=1,N$1,O1019=1,O$1,P1019=1,P$1)</f>
        <v>Graduate</v>
      </c>
      <c r="R1019" t="s">
        <v>44</v>
      </c>
      <c r="S1019" s="7">
        <v>97</v>
      </c>
      <c r="T1019" s="7">
        <v>1001</v>
      </c>
      <c r="U1019" s="7">
        <v>418</v>
      </c>
      <c r="V1019" s="7">
        <v>372</v>
      </c>
      <c r="W1019" s="7">
        <v>364</v>
      </c>
      <c r="X1019" s="7">
        <v>255</v>
      </c>
      <c r="Y1019" s="7">
        <v>139</v>
      </c>
      <c r="Z1019" s="7">
        <v>2272</v>
      </c>
      <c r="AA1019" s="7">
        <v>2</v>
      </c>
      <c r="AB1019" s="7">
        <v>7</v>
      </c>
      <c r="AC1019" s="7">
        <v>6</v>
      </c>
      <c r="AD1019" s="7">
        <v>11</v>
      </c>
      <c r="AE1019" s="7">
        <v>4</v>
      </c>
      <c r="AF1019" s="7">
        <v>0</v>
      </c>
      <c r="AG1019" s="7">
        <v>0</v>
      </c>
      <c r="AH1019" s="7">
        <v>0</v>
      </c>
      <c r="AI1019" s="7">
        <v>0</v>
      </c>
      <c r="AJ1019" s="7">
        <v>0</v>
      </c>
      <c r="AK1019" s="7">
        <v>0</v>
      </c>
      <c r="AL1019" s="7">
        <v>0</v>
      </c>
      <c r="AM1019" s="8">
        <v>43786</v>
      </c>
      <c r="AO1019">
        <f>IF($AG1019=1,G1019,0)</f>
        <v>0</v>
      </c>
      <c r="AP1019">
        <f>IF($AG1019=1,H1019,0)</f>
        <v>0</v>
      </c>
      <c r="AQ1019">
        <f>IF($AG1019=1,J1019,0)</f>
        <v>0</v>
      </c>
      <c r="AR1019">
        <f>IF($AG1019=1,I1019,0)</f>
        <v>0</v>
      </c>
      <c r="AS1019">
        <f>IF($AG1019=1,K1019,0)</f>
        <v>0</v>
      </c>
      <c r="AU1019">
        <f>IF($AJ1019=1,T1019,0)</f>
        <v>0</v>
      </c>
      <c r="AV1019">
        <f>IF($AJ1019=1,U1019,0)</f>
        <v>0</v>
      </c>
      <c r="AW1019">
        <f>IF($AJ1019=1,V1019,0)</f>
        <v>0</v>
      </c>
      <c r="AX1019">
        <f>IF($AJ1019=1,W1019,0)</f>
        <v>0</v>
      </c>
      <c r="AY1019">
        <f>IF($AJ1019=1,X1019,0)</f>
        <v>0</v>
      </c>
      <c r="BA1019">
        <f>IF($AK1019=1,M1019,0)</f>
        <v>0</v>
      </c>
      <c r="BB1019">
        <f>IF($AK1019=1,N1019,0)</f>
        <v>0</v>
      </c>
      <c r="BC1019">
        <f>IF($AK1019=1,O1019,0)</f>
        <v>0</v>
      </c>
      <c r="BD1019">
        <f>IF($AK1019=1,P1019,0)</f>
        <v>0</v>
      </c>
    </row>
    <row r="1020" spans="1:56" x14ac:dyDescent="0.3">
      <c r="A1020" s="7">
        <v>2874</v>
      </c>
      <c r="B1020" s="6">
        <v>159292</v>
      </c>
      <c r="C1020" s="7">
        <v>0</v>
      </c>
      <c r="D1020" s="7">
        <v>1</v>
      </c>
      <c r="E1020" s="7">
        <f>SUM(C1020:D1020)</f>
        <v>1</v>
      </c>
      <c r="F1020" s="7">
        <v>70</v>
      </c>
      <c r="G1020" s="7">
        <v>0</v>
      </c>
      <c r="H1020" s="7">
        <v>0</v>
      </c>
      <c r="I1020" s="7">
        <v>1</v>
      </c>
      <c r="J1020" s="7">
        <v>0</v>
      </c>
      <c r="K1020" s="7">
        <v>0</v>
      </c>
      <c r="L1020" s="7" t="str" cm="1">
        <f t="array" ref="L1020">_xlfn.IFS(G1020=1,G$1,H1020=1,H$1,I1020=1,I$1,J1020=1,J$1,K1020=1,K$1)</f>
        <v>Together</v>
      </c>
      <c r="M1020" s="7">
        <v>0</v>
      </c>
      <c r="N1020" s="7">
        <v>0</v>
      </c>
      <c r="O1020" s="7">
        <v>0</v>
      </c>
      <c r="P1020" s="7">
        <v>1</v>
      </c>
      <c r="Q1020" s="7" t="str" cm="1">
        <f t="array" ref="Q1020">_xlfn.IFS(M1020=1,M$1,N1020=1,N$1,O1020=1,O$1,P1020=1,P$1)</f>
        <v>PhD</v>
      </c>
      <c r="R1020" t="s">
        <v>42</v>
      </c>
      <c r="S1020" s="7">
        <v>71</v>
      </c>
      <c r="T1020" s="7">
        <v>1016</v>
      </c>
      <c r="U1020" s="7">
        <v>38</v>
      </c>
      <c r="V1020" s="7">
        <v>183</v>
      </c>
      <c r="W1020" s="7">
        <v>51</v>
      </c>
      <c r="X1020" s="7">
        <v>38</v>
      </c>
      <c r="Y1020" s="7">
        <v>38</v>
      </c>
      <c r="Z1020" s="7">
        <v>1287</v>
      </c>
      <c r="AA1020" s="7">
        <v>2</v>
      </c>
      <c r="AB1020" s="7">
        <v>3</v>
      </c>
      <c r="AC1020" s="7">
        <v>5</v>
      </c>
      <c r="AD1020" s="7">
        <v>8</v>
      </c>
      <c r="AE1020" s="7">
        <v>3</v>
      </c>
      <c r="AF1020" s="7">
        <v>0</v>
      </c>
      <c r="AG1020" s="7">
        <v>0</v>
      </c>
      <c r="AH1020" s="7">
        <v>0</v>
      </c>
      <c r="AI1020" s="7">
        <v>0</v>
      </c>
      <c r="AJ1020" s="7">
        <v>0</v>
      </c>
      <c r="AK1020" s="7">
        <v>0</v>
      </c>
      <c r="AL1020" s="7">
        <v>0</v>
      </c>
      <c r="AM1020" s="8">
        <v>43787</v>
      </c>
      <c r="AO1020">
        <f>IF($AG1020=1,G1020,0)</f>
        <v>0</v>
      </c>
      <c r="AP1020">
        <f>IF($AG1020=1,H1020,0)</f>
        <v>0</v>
      </c>
      <c r="AQ1020">
        <f>IF($AG1020=1,J1020,0)</f>
        <v>0</v>
      </c>
      <c r="AR1020">
        <f>IF($AG1020=1,I1020,0)</f>
        <v>0</v>
      </c>
      <c r="AS1020">
        <f>IF($AG1020=1,K1020,0)</f>
        <v>0</v>
      </c>
      <c r="AU1020">
        <f>IF($AJ1020=1,T1020,0)</f>
        <v>0</v>
      </c>
      <c r="AV1020">
        <f>IF($AJ1020=1,U1020,0)</f>
        <v>0</v>
      </c>
      <c r="AW1020">
        <f>IF($AJ1020=1,V1020,0)</f>
        <v>0</v>
      </c>
      <c r="AX1020">
        <f>IF($AJ1020=1,W1020,0)</f>
        <v>0</v>
      </c>
      <c r="AY1020">
        <f>IF($AJ1020=1,X1020,0)</f>
        <v>0</v>
      </c>
      <c r="BA1020">
        <f>IF($AK1020=1,M1020,0)</f>
        <v>0</v>
      </c>
      <c r="BB1020">
        <f>IF($AK1020=1,N1020,0)</f>
        <v>0</v>
      </c>
      <c r="BC1020">
        <f>IF($AK1020=1,O1020,0)</f>
        <v>0</v>
      </c>
      <c r="BD1020">
        <f>IF($AK1020=1,P1020,0)</f>
        <v>0</v>
      </c>
    </row>
    <row r="1021" spans="1:56" x14ac:dyDescent="0.3">
      <c r="A1021" s="7">
        <v>1327</v>
      </c>
      <c r="B1021" s="6">
        <v>159292</v>
      </c>
      <c r="C1021" s="7">
        <v>0</v>
      </c>
      <c r="D1021" s="7">
        <v>1</v>
      </c>
      <c r="E1021" s="7">
        <f>SUM(C1021:D1021)</f>
        <v>1</v>
      </c>
      <c r="F1021" s="7">
        <v>70</v>
      </c>
      <c r="G1021" s="7">
        <v>0</v>
      </c>
      <c r="H1021" s="7">
        <v>0</v>
      </c>
      <c r="I1021" s="7">
        <v>1</v>
      </c>
      <c r="J1021" s="7">
        <v>0</v>
      </c>
      <c r="K1021" s="7">
        <v>0</v>
      </c>
      <c r="L1021" s="7" t="str" cm="1">
        <f t="array" ref="L1021">_xlfn.IFS(G1021=1,G$1,H1021=1,H$1,I1021=1,I$1,J1021=1,J$1,K1021=1,K$1)</f>
        <v>Together</v>
      </c>
      <c r="M1021" s="7">
        <v>0</v>
      </c>
      <c r="N1021" s="7">
        <v>0</v>
      </c>
      <c r="O1021" s="7">
        <v>0</v>
      </c>
      <c r="P1021" s="7">
        <v>1</v>
      </c>
      <c r="Q1021" s="7" t="str" cm="1">
        <f t="array" ref="Q1021">_xlfn.IFS(M1021=1,M$1,N1021=1,N$1,O1021=1,O$1,P1021=1,P$1)</f>
        <v>PhD</v>
      </c>
      <c r="R1021" t="s">
        <v>41</v>
      </c>
      <c r="S1021" s="7">
        <v>71</v>
      </c>
      <c r="T1021" s="7">
        <v>1016</v>
      </c>
      <c r="U1021" s="7">
        <v>38</v>
      </c>
      <c r="V1021" s="7">
        <v>183</v>
      </c>
      <c r="W1021" s="7">
        <v>51</v>
      </c>
      <c r="X1021" s="7">
        <v>38</v>
      </c>
      <c r="Y1021" s="7">
        <v>38</v>
      </c>
      <c r="Z1021" s="7">
        <v>1287</v>
      </c>
      <c r="AA1021" s="7">
        <v>2</v>
      </c>
      <c r="AB1021" s="7">
        <v>3</v>
      </c>
      <c r="AC1021" s="7">
        <v>5</v>
      </c>
      <c r="AD1021" s="7">
        <v>8</v>
      </c>
      <c r="AE1021" s="7">
        <v>3</v>
      </c>
      <c r="AF1021" s="7">
        <v>0</v>
      </c>
      <c r="AG1021" s="7">
        <v>0</v>
      </c>
      <c r="AH1021" s="7">
        <v>0</v>
      </c>
      <c r="AI1021" s="7">
        <v>0</v>
      </c>
      <c r="AJ1021" s="7">
        <v>0</v>
      </c>
      <c r="AK1021" s="7">
        <v>0</v>
      </c>
      <c r="AL1021" s="7">
        <v>0</v>
      </c>
      <c r="AM1021" s="8">
        <v>43787</v>
      </c>
      <c r="AO1021">
        <f>IF($AG1021=1,G1021,0)</f>
        <v>0</v>
      </c>
      <c r="AP1021">
        <f>IF($AG1021=1,H1021,0)</f>
        <v>0</v>
      </c>
      <c r="AQ1021">
        <f>IF($AG1021=1,J1021,0)</f>
        <v>0</v>
      </c>
      <c r="AR1021">
        <f>IF($AG1021=1,I1021,0)</f>
        <v>0</v>
      </c>
      <c r="AS1021">
        <f>IF($AG1021=1,K1021,0)</f>
        <v>0</v>
      </c>
      <c r="AU1021">
        <f>IF($AJ1021=1,T1021,0)</f>
        <v>0</v>
      </c>
      <c r="AV1021">
        <f>IF($AJ1021=1,U1021,0)</f>
        <v>0</v>
      </c>
      <c r="AW1021">
        <f>IF($AJ1021=1,V1021,0)</f>
        <v>0</v>
      </c>
      <c r="AX1021">
        <f>IF($AJ1021=1,W1021,0)</f>
        <v>0</v>
      </c>
      <c r="AY1021">
        <f>IF($AJ1021=1,X1021,0)</f>
        <v>0</v>
      </c>
      <c r="BA1021">
        <f>IF($AK1021=1,M1021,0)</f>
        <v>0</v>
      </c>
      <c r="BB1021">
        <f>IF($AK1021=1,N1021,0)</f>
        <v>0</v>
      </c>
      <c r="BC1021">
        <f>IF($AK1021=1,O1021,0)</f>
        <v>0</v>
      </c>
      <c r="BD1021">
        <f>IF($AK1021=1,P1021,0)</f>
        <v>0</v>
      </c>
    </row>
    <row r="1022" spans="1:56" x14ac:dyDescent="0.3">
      <c r="A1022" s="7">
        <v>3201</v>
      </c>
      <c r="B1022" s="6">
        <v>161223</v>
      </c>
      <c r="C1022" s="7">
        <v>0</v>
      </c>
      <c r="D1022" s="7">
        <v>1</v>
      </c>
      <c r="E1022" s="7">
        <f>SUM(C1022:D1022)</f>
        <v>1</v>
      </c>
      <c r="F1022" s="7">
        <v>53</v>
      </c>
      <c r="G1022" s="7">
        <v>0</v>
      </c>
      <c r="H1022" s="7">
        <v>1</v>
      </c>
      <c r="I1022" s="7">
        <v>0</v>
      </c>
      <c r="J1022" s="7">
        <v>0</v>
      </c>
      <c r="K1022" s="7">
        <v>0</v>
      </c>
      <c r="L1022" s="7" t="str" cm="1">
        <f t="array" ref="L1022">_xlfn.IFS(G1022=1,G$1,H1022=1,H$1,I1022=1,I$1,J1022=1,J$1,K1022=1,K$1)</f>
        <v>Married</v>
      </c>
      <c r="M1022" s="7">
        <v>0</v>
      </c>
      <c r="N1022" s="7">
        <v>1</v>
      </c>
      <c r="O1022" s="7">
        <v>0</v>
      </c>
      <c r="P1022" s="7">
        <v>0</v>
      </c>
      <c r="Q1022" s="7" t="str" cm="1">
        <f t="array" ref="Q1022">_xlfn.IFS(M1022=1,M$1,N1022=1,N$1,O1022=1,O$1,P1022=1,P$1)</f>
        <v>Graduate</v>
      </c>
      <c r="R1022" t="s">
        <v>40</v>
      </c>
      <c r="S1022" s="7">
        <v>46</v>
      </c>
      <c r="T1022" s="7">
        <v>1867</v>
      </c>
      <c r="U1022" s="7">
        <v>113</v>
      </c>
      <c r="V1022" s="7">
        <v>479</v>
      </c>
      <c r="W1022" s="7">
        <v>111</v>
      </c>
      <c r="X1022" s="7">
        <v>311</v>
      </c>
      <c r="Y1022" s="7">
        <v>650</v>
      </c>
      <c r="Z1022" s="7">
        <v>2230</v>
      </c>
      <c r="AA1022" s="7">
        <v>2</v>
      </c>
      <c r="AB1022" s="7">
        <v>9</v>
      </c>
      <c r="AC1022" s="7">
        <v>3</v>
      </c>
      <c r="AD1022" s="7">
        <v>4</v>
      </c>
      <c r="AE1022" s="7">
        <v>5</v>
      </c>
      <c r="AF1022" s="7">
        <v>0</v>
      </c>
      <c r="AG1022" s="7">
        <v>0</v>
      </c>
      <c r="AH1022" s="7">
        <v>0</v>
      </c>
      <c r="AI1022" s="7">
        <v>0</v>
      </c>
      <c r="AJ1022" s="7">
        <v>0</v>
      </c>
      <c r="AK1022" s="7">
        <v>0</v>
      </c>
      <c r="AL1022" s="7">
        <v>0</v>
      </c>
      <c r="AM1022" s="8">
        <v>43787</v>
      </c>
      <c r="AO1022">
        <f>IF($AG1022=1,G1022,0)</f>
        <v>0</v>
      </c>
      <c r="AP1022">
        <f>IF($AG1022=1,H1022,0)</f>
        <v>0</v>
      </c>
      <c r="AQ1022">
        <f>IF($AG1022=1,J1022,0)</f>
        <v>0</v>
      </c>
      <c r="AR1022">
        <f>IF($AG1022=1,I1022,0)</f>
        <v>0</v>
      </c>
      <c r="AS1022">
        <f>IF($AG1022=1,K1022,0)</f>
        <v>0</v>
      </c>
      <c r="AU1022">
        <f>IF($AJ1022=1,T1022,0)</f>
        <v>0</v>
      </c>
      <c r="AV1022">
        <f>IF($AJ1022=1,U1022,0)</f>
        <v>0</v>
      </c>
      <c r="AW1022">
        <f>IF($AJ1022=1,V1022,0)</f>
        <v>0</v>
      </c>
      <c r="AX1022">
        <f>IF($AJ1022=1,W1022,0)</f>
        <v>0</v>
      </c>
      <c r="AY1022">
        <f>IF($AJ1022=1,X1022,0)</f>
        <v>0</v>
      </c>
      <c r="BA1022">
        <f>IF($AK1022=1,M1022,0)</f>
        <v>0</v>
      </c>
      <c r="BB1022">
        <f>IF($AK1022=1,N1022,0)</f>
        <v>0</v>
      </c>
      <c r="BC1022">
        <f>IF($AK1022=1,O1022,0)</f>
        <v>0</v>
      </c>
      <c r="BD1022">
        <f>IF($AK1022=1,P1022,0)</f>
        <v>0</v>
      </c>
    </row>
    <row r="1023" spans="1:56" x14ac:dyDescent="0.3">
      <c r="A1023" s="7">
        <v>1831</v>
      </c>
      <c r="B1023" s="6">
        <v>149166</v>
      </c>
      <c r="C1023" s="7">
        <v>0</v>
      </c>
      <c r="D1023" s="7">
        <v>1</v>
      </c>
      <c r="E1023" s="7">
        <f>SUM(C1023:D1023)</f>
        <v>1</v>
      </c>
      <c r="F1023" s="7">
        <v>46</v>
      </c>
      <c r="G1023" s="7">
        <v>0</v>
      </c>
      <c r="H1023" s="7">
        <v>0</v>
      </c>
      <c r="I1023" s="7">
        <v>0</v>
      </c>
      <c r="J1023" s="7">
        <v>1</v>
      </c>
      <c r="K1023" s="7">
        <v>0</v>
      </c>
      <c r="L1023" s="7" t="str" cm="1">
        <f t="array" ref="L1023">_xlfn.IFS(G1023=1,G$1,H1023=1,H$1,I1023=1,I$1,J1023=1,J$1,K1023=1,K$1)</f>
        <v>Single</v>
      </c>
      <c r="M1023" s="7">
        <v>0</v>
      </c>
      <c r="N1023" s="7">
        <v>1</v>
      </c>
      <c r="O1023" s="7">
        <v>0</v>
      </c>
      <c r="P1023" s="7">
        <v>0</v>
      </c>
      <c r="Q1023" s="7" t="str" cm="1">
        <f t="array" ref="Q1023">_xlfn.IFS(M1023=1,M$1,N1023=1,N$1,O1023=1,O$1,P1023=1,P$1)</f>
        <v>Graduate</v>
      </c>
      <c r="R1023" t="s">
        <v>41</v>
      </c>
      <c r="S1023" s="7">
        <v>17</v>
      </c>
      <c r="T1023" s="7">
        <v>680</v>
      </c>
      <c r="U1023" s="7">
        <v>6</v>
      </c>
      <c r="V1023" s="7">
        <v>76</v>
      </c>
      <c r="W1023" s="7">
        <v>21</v>
      </c>
      <c r="X1023" s="7">
        <v>0</v>
      </c>
      <c r="Y1023" s="7">
        <v>334</v>
      </c>
      <c r="Z1023" s="7">
        <v>449</v>
      </c>
      <c r="AA1023" s="7">
        <v>2</v>
      </c>
      <c r="AB1023" s="7">
        <v>5</v>
      </c>
      <c r="AC1023" s="7">
        <v>3</v>
      </c>
      <c r="AD1023" s="7">
        <v>3</v>
      </c>
      <c r="AE1023" s="7">
        <v>6</v>
      </c>
      <c r="AF1023" s="7">
        <v>0</v>
      </c>
      <c r="AG1023" s="7">
        <v>0</v>
      </c>
      <c r="AH1023" s="7">
        <v>0</v>
      </c>
      <c r="AI1023" s="7">
        <v>0</v>
      </c>
      <c r="AJ1023" s="7">
        <v>0</v>
      </c>
      <c r="AK1023" s="7">
        <v>0</v>
      </c>
      <c r="AL1023" s="7">
        <v>0</v>
      </c>
      <c r="AM1023" s="8">
        <v>43787</v>
      </c>
      <c r="AO1023">
        <f>IF($AG1023=1,G1023,0)</f>
        <v>0</v>
      </c>
      <c r="AP1023">
        <f>IF($AG1023=1,H1023,0)</f>
        <v>0</v>
      </c>
      <c r="AQ1023">
        <f>IF($AG1023=1,J1023,0)</f>
        <v>0</v>
      </c>
      <c r="AR1023">
        <f>IF($AG1023=1,I1023,0)</f>
        <v>0</v>
      </c>
      <c r="AS1023">
        <f>IF($AG1023=1,K1023,0)</f>
        <v>0</v>
      </c>
      <c r="AU1023">
        <f>IF($AJ1023=1,T1023,0)</f>
        <v>0</v>
      </c>
      <c r="AV1023">
        <f>IF($AJ1023=1,U1023,0)</f>
        <v>0</v>
      </c>
      <c r="AW1023">
        <f>IF($AJ1023=1,V1023,0)</f>
        <v>0</v>
      </c>
      <c r="AX1023">
        <f>IF($AJ1023=1,W1023,0)</f>
        <v>0</v>
      </c>
      <c r="AY1023">
        <f>IF($AJ1023=1,X1023,0)</f>
        <v>0</v>
      </c>
      <c r="BA1023">
        <f>IF($AK1023=1,M1023,0)</f>
        <v>0</v>
      </c>
      <c r="BB1023">
        <f>IF($AK1023=1,N1023,0)</f>
        <v>0</v>
      </c>
      <c r="BC1023">
        <f>IF($AK1023=1,O1023,0)</f>
        <v>0</v>
      </c>
      <c r="BD1023">
        <f>IF($AK1023=1,P1023,0)</f>
        <v>0</v>
      </c>
    </row>
    <row r="1024" spans="1:56" x14ac:dyDescent="0.3">
      <c r="A1024" s="7">
        <v>1276</v>
      </c>
      <c r="B1024" s="6">
        <v>135416</v>
      </c>
      <c r="C1024" s="7">
        <v>0</v>
      </c>
      <c r="D1024" s="7">
        <v>0</v>
      </c>
      <c r="E1024" s="7">
        <f>SUM(C1024:D1024)</f>
        <v>0</v>
      </c>
      <c r="F1024" s="7">
        <v>71</v>
      </c>
      <c r="G1024" s="7">
        <v>1</v>
      </c>
      <c r="H1024" s="7">
        <v>0</v>
      </c>
      <c r="I1024" s="7">
        <v>0</v>
      </c>
      <c r="J1024" s="7">
        <v>0</v>
      </c>
      <c r="K1024" s="7">
        <v>0</v>
      </c>
      <c r="L1024" s="7" t="str" cm="1">
        <f t="array" ref="L1024">_xlfn.IFS(G1024=1,G$1,H1024=1,H$1,I1024=1,I$1,J1024=1,J$1,K1024=1,K$1)</f>
        <v>Divorced</v>
      </c>
      <c r="M1024" s="7">
        <v>0</v>
      </c>
      <c r="N1024" s="7">
        <v>0</v>
      </c>
      <c r="O1024" s="7">
        <v>1</v>
      </c>
      <c r="P1024" s="7">
        <v>0</v>
      </c>
      <c r="Q1024" s="7" t="str" cm="1">
        <f t="array" ref="Q1024">_xlfn.IFS(M1024=1,M$1,N1024=1,N$1,O1024=1,O$1,P1024=1,P$1)</f>
        <v>Master</v>
      </c>
      <c r="R1024" t="s">
        <v>39</v>
      </c>
      <c r="S1024" s="7">
        <v>62</v>
      </c>
      <c r="T1024" s="7">
        <v>948</v>
      </c>
      <c r="U1024" s="7">
        <v>11</v>
      </c>
      <c r="V1024" s="7">
        <v>310</v>
      </c>
      <c r="W1024" s="7">
        <v>15</v>
      </c>
      <c r="X1024" s="7">
        <v>11</v>
      </c>
      <c r="Y1024" s="7">
        <v>195</v>
      </c>
      <c r="Z1024" s="7">
        <v>1101</v>
      </c>
      <c r="AA1024" s="7">
        <v>3</v>
      </c>
      <c r="AB1024" s="7">
        <v>7</v>
      </c>
      <c r="AC1024" s="7">
        <v>1</v>
      </c>
      <c r="AD1024" s="7">
        <v>5</v>
      </c>
      <c r="AE1024" s="7">
        <v>8</v>
      </c>
      <c r="AF1024" s="7">
        <v>0</v>
      </c>
      <c r="AG1024" s="7">
        <v>0</v>
      </c>
      <c r="AH1024" s="7">
        <v>0</v>
      </c>
      <c r="AI1024" s="7">
        <v>0</v>
      </c>
      <c r="AJ1024" s="7">
        <v>0</v>
      </c>
      <c r="AK1024" s="7">
        <v>0</v>
      </c>
      <c r="AL1024" s="7">
        <v>0</v>
      </c>
      <c r="AM1024" s="8">
        <v>43787</v>
      </c>
      <c r="AO1024">
        <f>IF($AG1024=1,G1024,0)</f>
        <v>0</v>
      </c>
      <c r="AP1024">
        <f>IF($AG1024=1,H1024,0)</f>
        <v>0</v>
      </c>
      <c r="AQ1024">
        <f>IF($AG1024=1,J1024,0)</f>
        <v>0</v>
      </c>
      <c r="AR1024">
        <f>IF($AG1024=1,I1024,0)</f>
        <v>0</v>
      </c>
      <c r="AS1024">
        <f>IF($AG1024=1,K1024,0)</f>
        <v>0</v>
      </c>
      <c r="AU1024">
        <f>IF($AJ1024=1,T1024,0)</f>
        <v>0</v>
      </c>
      <c r="AV1024">
        <f>IF($AJ1024=1,U1024,0)</f>
        <v>0</v>
      </c>
      <c r="AW1024">
        <f>IF($AJ1024=1,V1024,0)</f>
        <v>0</v>
      </c>
      <c r="AX1024">
        <f>IF($AJ1024=1,W1024,0)</f>
        <v>0</v>
      </c>
      <c r="AY1024">
        <f>IF($AJ1024=1,X1024,0)</f>
        <v>0</v>
      </c>
      <c r="BA1024">
        <f>IF($AK1024=1,M1024,0)</f>
        <v>0</v>
      </c>
      <c r="BB1024">
        <f>IF($AK1024=1,N1024,0)</f>
        <v>0</v>
      </c>
      <c r="BC1024">
        <f>IF($AK1024=1,O1024,0)</f>
        <v>0</v>
      </c>
      <c r="BD1024">
        <f>IF($AK1024=1,P1024,0)</f>
        <v>0</v>
      </c>
    </row>
    <row r="1025" spans="1:56" x14ac:dyDescent="0.3">
      <c r="A1025" s="7">
        <v>2770</v>
      </c>
      <c r="B1025" s="6">
        <v>128520</v>
      </c>
      <c r="C1025" s="7">
        <v>1</v>
      </c>
      <c r="D1025" s="7">
        <v>1</v>
      </c>
      <c r="E1025" s="7">
        <f>SUM(C1025:D1025)</f>
        <v>2</v>
      </c>
      <c r="F1025" s="7">
        <v>60</v>
      </c>
      <c r="G1025" s="7">
        <v>0</v>
      </c>
      <c r="H1025" s="7">
        <v>1</v>
      </c>
      <c r="I1025" s="7">
        <v>0</v>
      </c>
      <c r="J1025" s="7">
        <v>0</v>
      </c>
      <c r="K1025" s="7">
        <v>0</v>
      </c>
      <c r="L1025" s="7" t="str" cm="1">
        <f t="array" ref="L1025">_xlfn.IFS(G1025=1,G$1,H1025=1,H$1,I1025=1,I$1,J1025=1,J$1,K1025=1,K$1)</f>
        <v>Married</v>
      </c>
      <c r="M1025" s="7">
        <v>0</v>
      </c>
      <c r="N1025" s="7">
        <v>0</v>
      </c>
      <c r="O1025" s="7">
        <v>1</v>
      </c>
      <c r="P1025" s="7">
        <v>0</v>
      </c>
      <c r="Q1025" s="7" t="str" cm="1">
        <f t="array" ref="Q1025">_xlfn.IFS(M1025=1,M$1,N1025=1,N$1,O1025=1,O$1,P1025=1,P$1)</f>
        <v>Master</v>
      </c>
      <c r="R1025" t="s">
        <v>39</v>
      </c>
      <c r="S1025" s="7">
        <v>55</v>
      </c>
      <c r="T1025" s="7">
        <v>50</v>
      </c>
      <c r="U1025" s="7">
        <v>0</v>
      </c>
      <c r="V1025" s="7">
        <v>45</v>
      </c>
      <c r="W1025" s="7">
        <v>0</v>
      </c>
      <c r="X1025" s="7">
        <v>9</v>
      </c>
      <c r="Y1025" s="7">
        <v>90</v>
      </c>
      <c r="Z1025" s="7">
        <v>14</v>
      </c>
      <c r="AA1025" s="7">
        <v>1</v>
      </c>
      <c r="AB1025" s="7">
        <v>1</v>
      </c>
      <c r="AC1025" s="7">
        <v>1</v>
      </c>
      <c r="AD1025" s="7">
        <v>2</v>
      </c>
      <c r="AE1025" s="7">
        <v>6</v>
      </c>
      <c r="AF1025" s="7">
        <v>0</v>
      </c>
      <c r="AG1025" s="7">
        <v>0</v>
      </c>
      <c r="AH1025" s="7">
        <v>0</v>
      </c>
      <c r="AI1025" s="7">
        <v>0</v>
      </c>
      <c r="AJ1025" s="7">
        <v>0</v>
      </c>
      <c r="AK1025" s="7">
        <v>0</v>
      </c>
      <c r="AL1025" s="7">
        <v>0</v>
      </c>
      <c r="AM1025" s="8">
        <v>43788</v>
      </c>
      <c r="AO1025">
        <f>IF($AG1025=1,G1025,0)</f>
        <v>0</v>
      </c>
      <c r="AP1025">
        <f>IF($AG1025=1,H1025,0)</f>
        <v>0</v>
      </c>
      <c r="AQ1025">
        <f>IF($AG1025=1,J1025,0)</f>
        <v>0</v>
      </c>
      <c r="AR1025">
        <f>IF($AG1025=1,I1025,0)</f>
        <v>0</v>
      </c>
      <c r="AS1025">
        <f>IF($AG1025=1,K1025,0)</f>
        <v>0</v>
      </c>
      <c r="AU1025">
        <f>IF($AJ1025=1,T1025,0)</f>
        <v>0</v>
      </c>
      <c r="AV1025">
        <f>IF($AJ1025=1,U1025,0)</f>
        <v>0</v>
      </c>
      <c r="AW1025">
        <f>IF($AJ1025=1,V1025,0)</f>
        <v>0</v>
      </c>
      <c r="AX1025">
        <f>IF($AJ1025=1,W1025,0)</f>
        <v>0</v>
      </c>
      <c r="AY1025">
        <f>IF($AJ1025=1,X1025,0)</f>
        <v>0</v>
      </c>
      <c r="BA1025">
        <f>IF($AK1025=1,M1025,0)</f>
        <v>0</v>
      </c>
      <c r="BB1025">
        <f>IF($AK1025=1,N1025,0)</f>
        <v>0</v>
      </c>
      <c r="BC1025">
        <f>IF($AK1025=1,O1025,0)</f>
        <v>0</v>
      </c>
      <c r="BD1025">
        <f>IF($AK1025=1,P1025,0)</f>
        <v>0</v>
      </c>
    </row>
    <row r="1026" spans="1:56" x14ac:dyDescent="0.3">
      <c r="A1026" s="7">
        <v>2533</v>
      </c>
      <c r="B1026" s="6">
        <v>131859</v>
      </c>
      <c r="C1026" s="7">
        <v>1</v>
      </c>
      <c r="D1026" s="7">
        <v>0</v>
      </c>
      <c r="E1026" s="7">
        <f>SUM(C1026:D1026)</f>
        <v>1</v>
      </c>
      <c r="F1026" s="7">
        <v>44</v>
      </c>
      <c r="G1026" s="7">
        <v>1</v>
      </c>
      <c r="H1026" s="7">
        <v>0</v>
      </c>
      <c r="I1026" s="7">
        <v>0</v>
      </c>
      <c r="J1026" s="7">
        <v>0</v>
      </c>
      <c r="K1026" s="7">
        <v>0</v>
      </c>
      <c r="L1026" s="7" t="str" cm="1">
        <f t="array" ref="L1026">_xlfn.IFS(G1026=1,G$1,H1026=1,H$1,I1026=1,I$1,J1026=1,J$1,K1026=1,K$1)</f>
        <v>Divorced</v>
      </c>
      <c r="M1026" s="7">
        <v>0</v>
      </c>
      <c r="N1026" s="7">
        <v>1</v>
      </c>
      <c r="O1026" s="7">
        <v>0</v>
      </c>
      <c r="P1026" s="7">
        <v>0</v>
      </c>
      <c r="Q1026" s="7" t="str" cm="1">
        <f t="array" ref="Q1026">_xlfn.IFS(M1026=1,M$1,N1026=1,N$1,O1026=1,O$1,P1026=1,P$1)</f>
        <v>Graduate</v>
      </c>
      <c r="R1026" t="s">
        <v>41</v>
      </c>
      <c r="S1026" s="7">
        <v>77</v>
      </c>
      <c r="T1026" s="7">
        <v>12</v>
      </c>
      <c r="U1026" s="7">
        <v>4</v>
      </c>
      <c r="V1026" s="7">
        <v>12</v>
      </c>
      <c r="W1026" s="7">
        <v>33</v>
      </c>
      <c r="X1026" s="7">
        <v>0</v>
      </c>
      <c r="Y1026" s="7">
        <v>21</v>
      </c>
      <c r="Z1026" s="7">
        <v>41</v>
      </c>
      <c r="AA1026" s="7">
        <v>1</v>
      </c>
      <c r="AB1026" s="7">
        <v>1</v>
      </c>
      <c r="AC1026" s="7">
        <v>0</v>
      </c>
      <c r="AD1026" s="7">
        <v>2</v>
      </c>
      <c r="AE1026" s="7">
        <v>7</v>
      </c>
      <c r="AF1026" s="7">
        <v>0</v>
      </c>
      <c r="AG1026" s="7">
        <v>0</v>
      </c>
      <c r="AH1026" s="7">
        <v>0</v>
      </c>
      <c r="AI1026" s="7">
        <v>0</v>
      </c>
      <c r="AJ1026" s="7">
        <v>0</v>
      </c>
      <c r="AK1026" s="7">
        <v>0</v>
      </c>
      <c r="AL1026" s="7">
        <v>0</v>
      </c>
      <c r="AM1026" s="8">
        <v>43788</v>
      </c>
      <c r="AO1026">
        <f>IF($AG1026=1,G1026,0)</f>
        <v>0</v>
      </c>
      <c r="AP1026">
        <f>IF($AG1026=1,H1026,0)</f>
        <v>0</v>
      </c>
      <c r="AQ1026">
        <f>IF($AG1026=1,J1026,0)</f>
        <v>0</v>
      </c>
      <c r="AR1026">
        <f>IF($AG1026=1,I1026,0)</f>
        <v>0</v>
      </c>
      <c r="AS1026">
        <f>IF($AG1026=1,K1026,0)</f>
        <v>0</v>
      </c>
      <c r="AU1026">
        <f>IF($AJ1026=1,T1026,0)</f>
        <v>0</v>
      </c>
      <c r="AV1026">
        <f>IF($AJ1026=1,U1026,0)</f>
        <v>0</v>
      </c>
      <c r="AW1026">
        <f>IF($AJ1026=1,V1026,0)</f>
        <v>0</v>
      </c>
      <c r="AX1026">
        <f>IF($AJ1026=1,W1026,0)</f>
        <v>0</v>
      </c>
      <c r="AY1026">
        <f>IF($AJ1026=1,X1026,0)</f>
        <v>0</v>
      </c>
      <c r="BA1026">
        <f>IF($AK1026=1,M1026,0)</f>
        <v>0</v>
      </c>
      <c r="BB1026">
        <f>IF($AK1026=1,N1026,0)</f>
        <v>0</v>
      </c>
      <c r="BC1026">
        <f>IF($AK1026=1,O1026,0)</f>
        <v>0</v>
      </c>
      <c r="BD1026">
        <f>IF($AK1026=1,P1026,0)</f>
        <v>0</v>
      </c>
    </row>
    <row r="1027" spans="1:56" x14ac:dyDescent="0.3">
      <c r="A1027" s="7">
        <v>1363</v>
      </c>
      <c r="B1027" s="6">
        <v>130822</v>
      </c>
      <c r="C1027" s="7">
        <v>1</v>
      </c>
      <c r="D1027" s="7">
        <v>0</v>
      </c>
      <c r="E1027" s="7">
        <f>SUM(C1027:D1027)</f>
        <v>1</v>
      </c>
      <c r="F1027" s="7">
        <v>51</v>
      </c>
      <c r="G1027" s="7">
        <v>0</v>
      </c>
      <c r="H1027" s="7">
        <v>0</v>
      </c>
      <c r="I1027" s="7">
        <v>0</v>
      </c>
      <c r="J1027" s="7">
        <v>1</v>
      </c>
      <c r="K1027" s="7">
        <v>0</v>
      </c>
      <c r="L1027" s="7" t="str" cm="1">
        <f t="array" ref="L1027">_xlfn.IFS(G1027=1,G$1,H1027=1,H$1,I1027=1,I$1,J1027=1,J$1,K1027=1,K$1)</f>
        <v>Single</v>
      </c>
      <c r="M1027" s="7">
        <v>0</v>
      </c>
      <c r="N1027" s="7">
        <v>1</v>
      </c>
      <c r="O1027" s="7">
        <v>0</v>
      </c>
      <c r="P1027" s="7">
        <v>0</v>
      </c>
      <c r="Q1027" s="7" t="str" cm="1">
        <f t="array" ref="Q1027">_xlfn.IFS(M1027=1,M$1,N1027=1,N$1,O1027=1,O$1,P1027=1,P$1)</f>
        <v>Graduate</v>
      </c>
      <c r="R1027" t="s">
        <v>41</v>
      </c>
      <c r="S1027" s="7">
        <v>92</v>
      </c>
      <c r="T1027" s="7">
        <v>13</v>
      </c>
      <c r="U1027" s="7">
        <v>38</v>
      </c>
      <c r="V1027" s="7">
        <v>55</v>
      </c>
      <c r="W1027" s="7">
        <v>8</v>
      </c>
      <c r="X1027" s="7">
        <v>51</v>
      </c>
      <c r="Y1027" s="7">
        <v>51</v>
      </c>
      <c r="Z1027" s="7">
        <v>115</v>
      </c>
      <c r="AA1027" s="7">
        <v>1</v>
      </c>
      <c r="AB1027" s="7">
        <v>1</v>
      </c>
      <c r="AC1027" s="7">
        <v>0</v>
      </c>
      <c r="AD1027" s="7">
        <v>3</v>
      </c>
      <c r="AE1027" s="7">
        <v>7</v>
      </c>
      <c r="AF1027" s="7">
        <v>0</v>
      </c>
      <c r="AG1027" s="7">
        <v>0</v>
      </c>
      <c r="AH1027" s="7">
        <v>0</v>
      </c>
      <c r="AI1027" s="7">
        <v>0</v>
      </c>
      <c r="AJ1027" s="7">
        <v>0</v>
      </c>
      <c r="AK1027" s="7">
        <v>0</v>
      </c>
      <c r="AL1027" s="7">
        <v>0</v>
      </c>
      <c r="AM1027" s="8">
        <v>43788</v>
      </c>
      <c r="AO1027">
        <f>IF($AG1027=1,G1027,0)</f>
        <v>0</v>
      </c>
      <c r="AP1027">
        <f>IF($AG1027=1,H1027,0)</f>
        <v>0</v>
      </c>
      <c r="AQ1027">
        <f>IF($AG1027=1,J1027,0)</f>
        <v>0</v>
      </c>
      <c r="AR1027">
        <f>IF($AG1027=1,I1027,0)</f>
        <v>0</v>
      </c>
      <c r="AS1027">
        <f>IF($AG1027=1,K1027,0)</f>
        <v>0</v>
      </c>
      <c r="AU1027">
        <f>IF($AJ1027=1,T1027,0)</f>
        <v>0</v>
      </c>
      <c r="AV1027">
        <f>IF($AJ1027=1,U1027,0)</f>
        <v>0</v>
      </c>
      <c r="AW1027">
        <f>IF($AJ1027=1,V1027,0)</f>
        <v>0</v>
      </c>
      <c r="AX1027">
        <f>IF($AJ1027=1,W1027,0)</f>
        <v>0</v>
      </c>
      <c r="AY1027">
        <f>IF($AJ1027=1,X1027,0)</f>
        <v>0</v>
      </c>
      <c r="BA1027">
        <f>IF($AK1027=1,M1027,0)</f>
        <v>0</v>
      </c>
      <c r="BB1027">
        <f>IF($AK1027=1,N1027,0)</f>
        <v>0</v>
      </c>
      <c r="BC1027">
        <f>IF($AK1027=1,O1027,0)</f>
        <v>0</v>
      </c>
      <c r="BD1027">
        <f>IF($AK1027=1,P1027,0)</f>
        <v>0</v>
      </c>
    </row>
    <row r="1028" spans="1:56" x14ac:dyDescent="0.3">
      <c r="A1028" s="7">
        <v>1545</v>
      </c>
      <c r="B1028" s="6">
        <v>181741</v>
      </c>
      <c r="C1028" s="7">
        <v>0</v>
      </c>
      <c r="D1028" s="7">
        <v>0</v>
      </c>
      <c r="E1028" s="7">
        <f>SUM(C1028:D1028)</f>
        <v>0</v>
      </c>
      <c r="F1028" s="7">
        <v>40</v>
      </c>
      <c r="G1028" s="7">
        <v>0</v>
      </c>
      <c r="H1028" s="7">
        <v>0</v>
      </c>
      <c r="I1028" s="7">
        <v>0</v>
      </c>
      <c r="J1028" s="7">
        <v>1</v>
      </c>
      <c r="K1028" s="7">
        <v>0</v>
      </c>
      <c r="L1028" s="7" t="str" cm="1">
        <f t="array" ref="L1028">_xlfn.IFS(G1028=1,G$1,H1028=1,H$1,I1028=1,I$1,J1028=1,J$1,K1028=1,K$1)</f>
        <v>Single</v>
      </c>
      <c r="M1028" s="7">
        <v>0</v>
      </c>
      <c r="N1028" s="7">
        <v>1</v>
      </c>
      <c r="O1028" s="7">
        <v>0</v>
      </c>
      <c r="P1028" s="7">
        <v>0</v>
      </c>
      <c r="Q1028" s="7" t="str" cm="1">
        <f t="array" ref="Q1028">_xlfn.IFS(M1028=1,M$1,N1028=1,N$1,O1028=1,O$1,P1028=1,P$1)</f>
        <v>Graduate</v>
      </c>
      <c r="R1028" t="s">
        <v>40</v>
      </c>
      <c r="S1028" s="7">
        <v>75</v>
      </c>
      <c r="T1028" s="7">
        <v>554</v>
      </c>
      <c r="U1028" s="7">
        <v>340</v>
      </c>
      <c r="V1028" s="7">
        <v>2090</v>
      </c>
      <c r="W1028" s="7">
        <v>129</v>
      </c>
      <c r="X1028" s="7">
        <v>298</v>
      </c>
      <c r="Y1028" s="7">
        <v>84</v>
      </c>
      <c r="Z1028" s="7">
        <v>3326</v>
      </c>
      <c r="AA1028" s="7">
        <v>0</v>
      </c>
      <c r="AB1028" s="7">
        <v>6</v>
      </c>
      <c r="AC1028" s="7">
        <v>6</v>
      </c>
      <c r="AD1028" s="7">
        <v>7</v>
      </c>
      <c r="AE1028" s="7">
        <v>2</v>
      </c>
      <c r="AF1028" s="7">
        <v>0</v>
      </c>
      <c r="AG1028" s="7">
        <v>0</v>
      </c>
      <c r="AH1028" s="7">
        <v>0</v>
      </c>
      <c r="AI1028" s="7">
        <v>0</v>
      </c>
      <c r="AJ1028" s="7">
        <v>0</v>
      </c>
      <c r="AK1028" s="7">
        <v>0</v>
      </c>
      <c r="AL1028" s="7">
        <v>0</v>
      </c>
      <c r="AM1028" s="8">
        <v>43790</v>
      </c>
      <c r="AO1028">
        <f>IF($AG1028=1,G1028,0)</f>
        <v>0</v>
      </c>
      <c r="AP1028">
        <f>IF($AG1028=1,H1028,0)</f>
        <v>0</v>
      </c>
      <c r="AQ1028">
        <f>IF($AG1028=1,J1028,0)</f>
        <v>0</v>
      </c>
      <c r="AR1028">
        <f>IF($AG1028=1,I1028,0)</f>
        <v>0</v>
      </c>
      <c r="AS1028">
        <f>IF($AG1028=1,K1028,0)</f>
        <v>0</v>
      </c>
      <c r="AU1028">
        <f>IF($AJ1028=1,T1028,0)</f>
        <v>0</v>
      </c>
      <c r="AV1028">
        <f>IF($AJ1028=1,U1028,0)</f>
        <v>0</v>
      </c>
      <c r="AW1028">
        <f>IF($AJ1028=1,V1028,0)</f>
        <v>0</v>
      </c>
      <c r="AX1028">
        <f>IF($AJ1028=1,W1028,0)</f>
        <v>0</v>
      </c>
      <c r="AY1028">
        <f>IF($AJ1028=1,X1028,0)</f>
        <v>0</v>
      </c>
      <c r="BA1028">
        <f>IF($AK1028=1,M1028,0)</f>
        <v>0</v>
      </c>
      <c r="BB1028">
        <f>IF($AK1028=1,N1028,0)</f>
        <v>0</v>
      </c>
      <c r="BC1028">
        <f>IF($AK1028=1,O1028,0)</f>
        <v>0</v>
      </c>
      <c r="BD1028">
        <f>IF($AK1028=1,P1028,0)</f>
        <v>0</v>
      </c>
    </row>
    <row r="1029" spans="1:56" x14ac:dyDescent="0.3">
      <c r="A1029" s="7">
        <v>1660</v>
      </c>
      <c r="B1029" s="6">
        <v>136145</v>
      </c>
      <c r="C1029" s="7">
        <v>1</v>
      </c>
      <c r="D1029" s="7">
        <v>0</v>
      </c>
      <c r="E1029" s="7">
        <f>SUM(C1029:D1029)</f>
        <v>1</v>
      </c>
      <c r="F1029" s="7">
        <v>35</v>
      </c>
      <c r="G1029" s="7">
        <v>0</v>
      </c>
      <c r="H1029" s="7">
        <v>1</v>
      </c>
      <c r="I1029" s="7">
        <v>0</v>
      </c>
      <c r="J1029" s="7">
        <v>0</v>
      </c>
      <c r="K1029" s="7">
        <v>0</v>
      </c>
      <c r="L1029" s="7" t="str" cm="1">
        <f t="array" ref="L1029">_xlfn.IFS(G1029=1,G$1,H1029=1,H$1,I1029=1,I$1,J1029=1,J$1,K1029=1,K$1)</f>
        <v>Married</v>
      </c>
      <c r="M1029" s="7">
        <v>0</v>
      </c>
      <c r="N1029" s="7">
        <v>0</v>
      </c>
      <c r="O1029" s="7">
        <v>0</v>
      </c>
      <c r="P1029" s="7">
        <v>0</v>
      </c>
      <c r="Q1029" s="7" t="e" cm="1">
        <f t="array" ref="Q1029">_xlfn.IFS(M1029=1,M$1,N1029=1,N$1,O1029=1,O$1,P1029=1,P$1)</f>
        <v>#N/A</v>
      </c>
      <c r="R1029" t="s">
        <v>39</v>
      </c>
      <c r="S1029" s="7">
        <v>13</v>
      </c>
      <c r="T1029" s="7">
        <v>211</v>
      </c>
      <c r="U1029" s="7">
        <v>15</v>
      </c>
      <c r="V1029" s="7">
        <v>286</v>
      </c>
      <c r="W1029" s="7">
        <v>64</v>
      </c>
      <c r="X1029" s="7">
        <v>4</v>
      </c>
      <c r="Y1029" s="7">
        <v>68</v>
      </c>
      <c r="Z1029" s="7">
        <v>512</v>
      </c>
      <c r="AA1029" s="7">
        <v>4</v>
      </c>
      <c r="AB1029" s="7">
        <v>4</v>
      </c>
      <c r="AC1029" s="7">
        <v>1</v>
      </c>
      <c r="AD1029" s="7">
        <v>3</v>
      </c>
      <c r="AE1029" s="7">
        <v>9</v>
      </c>
      <c r="AF1029" s="7">
        <v>1</v>
      </c>
      <c r="AG1029" s="7">
        <v>0</v>
      </c>
      <c r="AH1029" s="7">
        <v>0</v>
      </c>
      <c r="AI1029" s="7">
        <v>0</v>
      </c>
      <c r="AJ1029" s="7">
        <v>0</v>
      </c>
      <c r="AK1029" s="7">
        <v>0</v>
      </c>
      <c r="AL1029" s="7">
        <v>1</v>
      </c>
      <c r="AM1029" s="8">
        <v>43790</v>
      </c>
      <c r="AO1029">
        <f>IF($AG1029=1,G1029,0)</f>
        <v>0</v>
      </c>
      <c r="AP1029">
        <f>IF($AG1029=1,H1029,0)</f>
        <v>0</v>
      </c>
      <c r="AQ1029">
        <f>IF($AG1029=1,J1029,0)</f>
        <v>0</v>
      </c>
      <c r="AR1029">
        <f>IF($AG1029=1,I1029,0)</f>
        <v>0</v>
      </c>
      <c r="AS1029">
        <f>IF($AG1029=1,K1029,0)</f>
        <v>0</v>
      </c>
      <c r="AU1029">
        <f>IF($AJ1029=1,T1029,0)</f>
        <v>0</v>
      </c>
      <c r="AV1029">
        <f>IF($AJ1029=1,U1029,0)</f>
        <v>0</v>
      </c>
      <c r="AW1029">
        <f>IF($AJ1029=1,V1029,0)</f>
        <v>0</v>
      </c>
      <c r="AX1029">
        <f>IF($AJ1029=1,W1029,0)</f>
        <v>0</v>
      </c>
      <c r="AY1029">
        <f>IF($AJ1029=1,X1029,0)</f>
        <v>0</v>
      </c>
      <c r="BA1029">
        <f>IF($AK1029=1,M1029,0)</f>
        <v>0</v>
      </c>
      <c r="BB1029">
        <f>IF($AK1029=1,N1029,0)</f>
        <v>0</v>
      </c>
      <c r="BC1029">
        <f>IF($AK1029=1,O1029,0)</f>
        <v>0</v>
      </c>
      <c r="BD1029">
        <f>IF($AK1029=1,P1029,0)</f>
        <v>0</v>
      </c>
    </row>
    <row r="1030" spans="1:56" x14ac:dyDescent="0.3">
      <c r="A1030" s="7">
        <v>1518</v>
      </c>
      <c r="B1030" s="6">
        <v>128567</v>
      </c>
      <c r="C1030" s="7">
        <v>1</v>
      </c>
      <c r="D1030" s="7">
        <v>0</v>
      </c>
      <c r="E1030" s="7">
        <f>SUM(C1030:D1030)</f>
        <v>1</v>
      </c>
      <c r="F1030" s="7">
        <v>38</v>
      </c>
      <c r="G1030" s="7">
        <v>0</v>
      </c>
      <c r="H1030" s="7">
        <v>0</v>
      </c>
      <c r="I1030" s="7">
        <v>0</v>
      </c>
      <c r="J1030" s="7">
        <v>1</v>
      </c>
      <c r="K1030" s="7">
        <v>0</v>
      </c>
      <c r="L1030" s="7" t="str" cm="1">
        <f t="array" ref="L1030">_xlfn.IFS(G1030=1,G$1,H1030=1,H$1,I1030=1,I$1,J1030=1,J$1,K1030=1,K$1)</f>
        <v>Single</v>
      </c>
      <c r="M1030" s="7">
        <v>0</v>
      </c>
      <c r="N1030" s="7">
        <v>1</v>
      </c>
      <c r="O1030" s="7">
        <v>0</v>
      </c>
      <c r="P1030" s="7">
        <v>0</v>
      </c>
      <c r="Q1030" s="7" t="str" cm="1">
        <f t="array" ref="Q1030">_xlfn.IFS(M1030=1,M$1,N1030=1,N$1,O1030=1,O$1,P1030=1,P$1)</f>
        <v>Graduate</v>
      </c>
      <c r="R1030" t="s">
        <v>42</v>
      </c>
      <c r="S1030" s="7">
        <v>57</v>
      </c>
      <c r="T1030" s="7">
        <v>50</v>
      </c>
      <c r="U1030" s="7">
        <v>14</v>
      </c>
      <c r="V1030" s="7">
        <v>99</v>
      </c>
      <c r="W1030" s="7">
        <v>9</v>
      </c>
      <c r="X1030" s="7">
        <v>9</v>
      </c>
      <c r="Y1030" s="7">
        <v>27</v>
      </c>
      <c r="Z1030" s="7">
        <v>153</v>
      </c>
      <c r="AA1030" s="7">
        <v>2</v>
      </c>
      <c r="AB1030" s="7">
        <v>2</v>
      </c>
      <c r="AC1030" s="7">
        <v>0</v>
      </c>
      <c r="AD1030" s="7">
        <v>3</v>
      </c>
      <c r="AE1030" s="7">
        <v>6</v>
      </c>
      <c r="AF1030" s="7">
        <v>0</v>
      </c>
      <c r="AG1030" s="7">
        <v>0</v>
      </c>
      <c r="AH1030" s="7">
        <v>0</v>
      </c>
      <c r="AI1030" s="7">
        <v>0</v>
      </c>
      <c r="AJ1030" s="7">
        <v>0</v>
      </c>
      <c r="AK1030" s="7">
        <v>0</v>
      </c>
      <c r="AL1030" s="7">
        <v>0</v>
      </c>
      <c r="AM1030" s="8">
        <v>43791</v>
      </c>
      <c r="AO1030">
        <f>IF($AG1030=1,G1030,0)</f>
        <v>0</v>
      </c>
      <c r="AP1030">
        <f>IF($AG1030=1,H1030,0)</f>
        <v>0</v>
      </c>
      <c r="AQ1030">
        <f>IF($AG1030=1,J1030,0)</f>
        <v>0</v>
      </c>
      <c r="AR1030">
        <f>IF($AG1030=1,I1030,0)</f>
        <v>0</v>
      </c>
      <c r="AS1030">
        <f>IF($AG1030=1,K1030,0)</f>
        <v>0</v>
      </c>
      <c r="AU1030">
        <f>IF($AJ1030=1,T1030,0)</f>
        <v>0</v>
      </c>
      <c r="AV1030">
        <f>IF($AJ1030=1,U1030,0)</f>
        <v>0</v>
      </c>
      <c r="AW1030">
        <f>IF($AJ1030=1,V1030,0)</f>
        <v>0</v>
      </c>
      <c r="AX1030">
        <f>IF($AJ1030=1,W1030,0)</f>
        <v>0</v>
      </c>
      <c r="AY1030">
        <f>IF($AJ1030=1,X1030,0)</f>
        <v>0</v>
      </c>
      <c r="BA1030">
        <f>IF($AK1030=1,M1030,0)</f>
        <v>0</v>
      </c>
      <c r="BB1030">
        <f>IF($AK1030=1,N1030,0)</f>
        <v>0</v>
      </c>
      <c r="BC1030">
        <f>IF($AK1030=1,O1030,0)</f>
        <v>0</v>
      </c>
      <c r="BD1030">
        <f>IF($AK1030=1,P1030,0)</f>
        <v>0</v>
      </c>
    </row>
    <row r="1031" spans="1:56" x14ac:dyDescent="0.3">
      <c r="A1031" s="7">
        <v>2612</v>
      </c>
      <c r="B1031" s="6">
        <v>150002</v>
      </c>
      <c r="C1031" s="7">
        <v>0</v>
      </c>
      <c r="D1031" s="7">
        <v>1</v>
      </c>
      <c r="E1031" s="7">
        <f>SUM(C1031:D1031)</f>
        <v>1</v>
      </c>
      <c r="F1031" s="7">
        <v>66</v>
      </c>
      <c r="G1031" s="7">
        <v>1</v>
      </c>
      <c r="H1031" s="7">
        <v>0</v>
      </c>
      <c r="I1031" s="7">
        <v>0</v>
      </c>
      <c r="J1031" s="7">
        <v>0</v>
      </c>
      <c r="K1031" s="7">
        <v>0</v>
      </c>
      <c r="L1031" s="7" t="str" cm="1">
        <f t="array" ref="L1031">_xlfn.IFS(G1031=1,G$1,H1031=1,H$1,I1031=1,I$1,J1031=1,J$1,K1031=1,K$1)</f>
        <v>Divorced</v>
      </c>
      <c r="M1031" s="7">
        <v>0</v>
      </c>
      <c r="N1031" s="7">
        <v>1</v>
      </c>
      <c r="O1031" s="7">
        <v>0</v>
      </c>
      <c r="P1031" s="7">
        <v>0</v>
      </c>
      <c r="Q1031" s="7" t="str" cm="1">
        <f t="array" ref="Q1031">_xlfn.IFS(M1031=1,M$1,N1031=1,N$1,O1031=1,O$1,P1031=1,P$1)</f>
        <v>Graduate</v>
      </c>
      <c r="R1031" t="s">
        <v>44</v>
      </c>
      <c r="S1031" s="7">
        <v>21</v>
      </c>
      <c r="T1031" s="7">
        <v>1329</v>
      </c>
      <c r="U1031" s="7">
        <v>15</v>
      </c>
      <c r="V1031" s="7">
        <v>213</v>
      </c>
      <c r="W1031" s="7">
        <v>63</v>
      </c>
      <c r="X1031" s="7">
        <v>48</v>
      </c>
      <c r="Y1031" s="7">
        <v>246</v>
      </c>
      <c r="Z1031" s="7">
        <v>1422</v>
      </c>
      <c r="AA1031" s="7">
        <v>2</v>
      </c>
      <c r="AB1031" s="7">
        <v>8</v>
      </c>
      <c r="AC1031" s="7">
        <v>2</v>
      </c>
      <c r="AD1031" s="7">
        <v>7</v>
      </c>
      <c r="AE1031" s="7">
        <v>7</v>
      </c>
      <c r="AF1031" s="7">
        <v>0</v>
      </c>
      <c r="AG1031" s="7">
        <v>0</v>
      </c>
      <c r="AH1031" s="7">
        <v>0</v>
      </c>
      <c r="AI1031" s="7">
        <v>0</v>
      </c>
      <c r="AJ1031" s="7">
        <v>0</v>
      </c>
      <c r="AK1031" s="7">
        <v>0</v>
      </c>
      <c r="AL1031" s="7">
        <v>0</v>
      </c>
      <c r="AM1031" s="8">
        <v>43791</v>
      </c>
      <c r="AO1031">
        <f>IF($AG1031=1,G1031,0)</f>
        <v>0</v>
      </c>
      <c r="AP1031">
        <f>IF($AG1031=1,H1031,0)</f>
        <v>0</v>
      </c>
      <c r="AQ1031">
        <f>IF($AG1031=1,J1031,0)</f>
        <v>0</v>
      </c>
      <c r="AR1031">
        <f>IF($AG1031=1,I1031,0)</f>
        <v>0</v>
      </c>
      <c r="AS1031">
        <f>IF($AG1031=1,K1031,0)</f>
        <v>0</v>
      </c>
      <c r="AU1031">
        <f>IF($AJ1031=1,T1031,0)</f>
        <v>0</v>
      </c>
      <c r="AV1031">
        <f>IF($AJ1031=1,U1031,0)</f>
        <v>0</v>
      </c>
      <c r="AW1031">
        <f>IF($AJ1031=1,V1031,0)</f>
        <v>0</v>
      </c>
      <c r="AX1031">
        <f>IF($AJ1031=1,W1031,0)</f>
        <v>0</v>
      </c>
      <c r="AY1031">
        <f>IF($AJ1031=1,X1031,0)</f>
        <v>0</v>
      </c>
      <c r="BA1031">
        <f>IF($AK1031=1,M1031,0)</f>
        <v>0</v>
      </c>
      <c r="BB1031">
        <f>IF($AK1031=1,N1031,0)</f>
        <v>0</v>
      </c>
      <c r="BC1031">
        <f>IF($AK1031=1,O1031,0)</f>
        <v>0</v>
      </c>
      <c r="BD1031">
        <f>IF($AK1031=1,P1031,0)</f>
        <v>0</v>
      </c>
    </row>
    <row r="1032" spans="1:56" x14ac:dyDescent="0.3">
      <c r="A1032" s="7">
        <v>2904</v>
      </c>
      <c r="B1032" s="6">
        <v>162694</v>
      </c>
      <c r="C1032" s="7">
        <v>1</v>
      </c>
      <c r="D1032" s="7">
        <v>1</v>
      </c>
      <c r="E1032" s="7">
        <f>SUM(C1032:D1032)</f>
        <v>2</v>
      </c>
      <c r="F1032" s="7">
        <v>55</v>
      </c>
      <c r="G1032" s="7">
        <v>0</v>
      </c>
      <c r="H1032" s="7">
        <v>1</v>
      </c>
      <c r="I1032" s="7">
        <v>0</v>
      </c>
      <c r="J1032" s="7">
        <v>0</v>
      </c>
      <c r="K1032" s="7">
        <v>0</v>
      </c>
      <c r="L1032" s="7" t="str" cm="1">
        <f t="array" ref="L1032">_xlfn.IFS(G1032=1,G$1,H1032=1,H$1,I1032=1,I$1,J1032=1,J$1,K1032=1,K$1)</f>
        <v>Married</v>
      </c>
      <c r="M1032" s="7">
        <v>0</v>
      </c>
      <c r="N1032" s="7">
        <v>0</v>
      </c>
      <c r="O1032" s="7">
        <v>1</v>
      </c>
      <c r="P1032" s="7">
        <v>0</v>
      </c>
      <c r="Q1032" s="7" t="str" cm="1">
        <f t="array" ref="Q1032">_xlfn.IFS(M1032=1,M$1,N1032=1,N$1,O1032=1,O$1,P1032=1,P$1)</f>
        <v>Master</v>
      </c>
      <c r="R1032" t="s">
        <v>42</v>
      </c>
      <c r="S1032" s="7">
        <v>29</v>
      </c>
      <c r="T1032" s="7">
        <v>984</v>
      </c>
      <c r="U1032" s="7">
        <v>16</v>
      </c>
      <c r="V1032" s="7">
        <v>407</v>
      </c>
      <c r="W1032" s="7">
        <v>65</v>
      </c>
      <c r="X1032" s="7">
        <v>236</v>
      </c>
      <c r="Y1032" s="7">
        <v>236</v>
      </c>
      <c r="Z1032" s="7">
        <v>1471</v>
      </c>
      <c r="AA1032" s="7">
        <v>5</v>
      </c>
      <c r="AB1032" s="7">
        <v>9</v>
      </c>
      <c r="AC1032" s="7">
        <v>3</v>
      </c>
      <c r="AD1032" s="7">
        <v>7</v>
      </c>
      <c r="AE1032" s="7">
        <v>7</v>
      </c>
      <c r="AF1032" s="7">
        <v>0</v>
      </c>
      <c r="AG1032" s="7">
        <v>0</v>
      </c>
      <c r="AH1032" s="7">
        <v>0</v>
      </c>
      <c r="AI1032" s="7">
        <v>0</v>
      </c>
      <c r="AJ1032" s="7">
        <v>0</v>
      </c>
      <c r="AK1032" s="7">
        <v>0</v>
      </c>
      <c r="AL1032" s="7">
        <v>0</v>
      </c>
      <c r="AM1032" s="8">
        <v>43791</v>
      </c>
      <c r="AO1032">
        <f>IF($AG1032=1,G1032,0)</f>
        <v>0</v>
      </c>
      <c r="AP1032">
        <f>IF($AG1032=1,H1032,0)</f>
        <v>0</v>
      </c>
      <c r="AQ1032">
        <f>IF($AG1032=1,J1032,0)</f>
        <v>0</v>
      </c>
      <c r="AR1032">
        <f>IF($AG1032=1,I1032,0)</f>
        <v>0</v>
      </c>
      <c r="AS1032">
        <f>IF($AG1032=1,K1032,0)</f>
        <v>0</v>
      </c>
      <c r="AU1032">
        <f>IF($AJ1032=1,T1032,0)</f>
        <v>0</v>
      </c>
      <c r="AV1032">
        <f>IF($AJ1032=1,U1032,0)</f>
        <v>0</v>
      </c>
      <c r="AW1032">
        <f>IF($AJ1032=1,V1032,0)</f>
        <v>0</v>
      </c>
      <c r="AX1032">
        <f>IF($AJ1032=1,W1032,0)</f>
        <v>0</v>
      </c>
      <c r="AY1032">
        <f>IF($AJ1032=1,X1032,0)</f>
        <v>0</v>
      </c>
      <c r="BA1032">
        <f>IF($AK1032=1,M1032,0)</f>
        <v>0</v>
      </c>
      <c r="BB1032">
        <f>IF($AK1032=1,N1032,0)</f>
        <v>0</v>
      </c>
      <c r="BC1032">
        <f>IF($AK1032=1,O1032,0)</f>
        <v>0</v>
      </c>
      <c r="BD1032">
        <f>IF($AK1032=1,P1032,0)</f>
        <v>0</v>
      </c>
    </row>
    <row r="1033" spans="1:56" x14ac:dyDescent="0.3">
      <c r="A1033" s="7">
        <v>1765</v>
      </c>
      <c r="B1033" s="6">
        <v>131590</v>
      </c>
      <c r="C1033" s="7">
        <v>1</v>
      </c>
      <c r="D1033" s="7">
        <v>0</v>
      </c>
      <c r="E1033" s="7">
        <f>SUM(C1033:D1033)</f>
        <v>1</v>
      </c>
      <c r="F1033" s="7">
        <v>48</v>
      </c>
      <c r="G1033" s="7">
        <v>0</v>
      </c>
      <c r="H1033" s="7">
        <v>0</v>
      </c>
      <c r="I1033" s="7">
        <v>1</v>
      </c>
      <c r="J1033" s="7">
        <v>0</v>
      </c>
      <c r="K1033" s="7">
        <v>0</v>
      </c>
      <c r="L1033" s="7" t="str" cm="1">
        <f t="array" ref="L1033">_xlfn.IFS(G1033=1,G$1,H1033=1,H$1,I1033=1,I$1,J1033=1,J$1,K1033=1,K$1)</f>
        <v>Together</v>
      </c>
      <c r="M1033" s="7">
        <v>0</v>
      </c>
      <c r="N1033" s="7">
        <v>1</v>
      </c>
      <c r="O1033" s="7">
        <v>0</v>
      </c>
      <c r="P1033" s="7">
        <v>0</v>
      </c>
      <c r="Q1033" s="7" t="str" cm="1">
        <f t="array" ref="Q1033">_xlfn.IFS(M1033=1,M$1,N1033=1,N$1,O1033=1,O$1,P1033=1,P$1)</f>
        <v>Graduate</v>
      </c>
      <c r="R1033" t="s">
        <v>41</v>
      </c>
      <c r="S1033" s="7">
        <v>40</v>
      </c>
      <c r="T1033" s="7">
        <v>25</v>
      </c>
      <c r="U1033" s="7">
        <v>8</v>
      </c>
      <c r="V1033" s="7">
        <v>62</v>
      </c>
      <c r="W1033" s="7">
        <v>25</v>
      </c>
      <c r="X1033" s="7">
        <v>25</v>
      </c>
      <c r="Y1033" s="7">
        <v>12</v>
      </c>
      <c r="Z1033" s="7">
        <v>133</v>
      </c>
      <c r="AA1033" s="7">
        <v>1</v>
      </c>
      <c r="AB1033" s="7">
        <v>1</v>
      </c>
      <c r="AC1033" s="7">
        <v>0</v>
      </c>
      <c r="AD1033" s="7">
        <v>3</v>
      </c>
      <c r="AE1033" s="7">
        <v>8</v>
      </c>
      <c r="AF1033" s="7">
        <v>0</v>
      </c>
      <c r="AG1033" s="7">
        <v>0</v>
      </c>
      <c r="AH1033" s="7">
        <v>0</v>
      </c>
      <c r="AI1033" s="7">
        <v>0</v>
      </c>
      <c r="AJ1033" s="7">
        <v>0</v>
      </c>
      <c r="AK1033" s="7">
        <v>0</v>
      </c>
      <c r="AL1033" s="7">
        <v>0</v>
      </c>
      <c r="AM1033" s="8">
        <v>43792</v>
      </c>
      <c r="AO1033">
        <f>IF($AG1033=1,G1033,0)</f>
        <v>0</v>
      </c>
      <c r="AP1033">
        <f>IF($AG1033=1,H1033,0)</f>
        <v>0</v>
      </c>
      <c r="AQ1033">
        <f>IF($AG1033=1,J1033,0)</f>
        <v>0</v>
      </c>
      <c r="AR1033">
        <f>IF($AG1033=1,I1033,0)</f>
        <v>0</v>
      </c>
      <c r="AS1033">
        <f>IF($AG1033=1,K1033,0)</f>
        <v>0</v>
      </c>
      <c r="AU1033">
        <f>IF($AJ1033=1,T1033,0)</f>
        <v>0</v>
      </c>
      <c r="AV1033">
        <f>IF($AJ1033=1,U1033,0)</f>
        <v>0</v>
      </c>
      <c r="AW1033">
        <f>IF($AJ1033=1,V1033,0)</f>
        <v>0</v>
      </c>
      <c r="AX1033">
        <f>IF($AJ1033=1,W1033,0)</f>
        <v>0</v>
      </c>
      <c r="AY1033">
        <f>IF($AJ1033=1,X1033,0)</f>
        <v>0</v>
      </c>
      <c r="BA1033">
        <f>IF($AK1033=1,M1033,0)</f>
        <v>0</v>
      </c>
      <c r="BB1033">
        <f>IF($AK1033=1,N1033,0)</f>
        <v>0</v>
      </c>
      <c r="BC1033">
        <f>IF($AK1033=1,O1033,0)</f>
        <v>0</v>
      </c>
      <c r="BD1033">
        <f>IF($AK1033=1,P1033,0)</f>
        <v>0</v>
      </c>
    </row>
    <row r="1034" spans="1:56" x14ac:dyDescent="0.3">
      <c r="A1034" s="7">
        <v>3166</v>
      </c>
      <c r="B1034" s="6">
        <v>150501</v>
      </c>
      <c r="C1034" s="7">
        <v>1</v>
      </c>
      <c r="D1034" s="7">
        <v>1</v>
      </c>
      <c r="E1034" s="7">
        <f>SUM(C1034:D1034)</f>
        <v>2</v>
      </c>
      <c r="F1034" s="7">
        <v>66</v>
      </c>
      <c r="G1034" s="7">
        <v>0</v>
      </c>
      <c r="H1034" s="7">
        <v>1</v>
      </c>
      <c r="I1034" s="7">
        <v>0</v>
      </c>
      <c r="J1034" s="7">
        <v>0</v>
      </c>
      <c r="K1034" s="7">
        <v>0</v>
      </c>
      <c r="L1034" s="7" t="str" cm="1">
        <f t="array" ref="L1034">_xlfn.IFS(G1034=1,G$1,H1034=1,H$1,I1034=1,I$1,J1034=1,J$1,K1034=1,K$1)</f>
        <v>Married</v>
      </c>
      <c r="M1034" s="7">
        <v>0</v>
      </c>
      <c r="N1034" s="7">
        <v>1</v>
      </c>
      <c r="O1034" s="7">
        <v>0</v>
      </c>
      <c r="P1034" s="7">
        <v>0</v>
      </c>
      <c r="Q1034" s="7" t="str" cm="1">
        <f t="array" ref="Q1034">_xlfn.IFS(M1034=1,M$1,N1034=1,N$1,O1034=1,O$1,P1034=1,P$1)</f>
        <v>Graduate</v>
      </c>
      <c r="R1034" t="s">
        <v>39</v>
      </c>
      <c r="S1034" s="7">
        <v>10</v>
      </c>
      <c r="T1034" s="7">
        <v>885</v>
      </c>
      <c r="U1034" s="7">
        <v>0</v>
      </c>
      <c r="V1034" s="7">
        <v>113</v>
      </c>
      <c r="W1034" s="7">
        <v>39</v>
      </c>
      <c r="X1034" s="7">
        <v>0</v>
      </c>
      <c r="Y1034" s="7">
        <v>453</v>
      </c>
      <c r="Z1034" s="7">
        <v>584</v>
      </c>
      <c r="AA1034" s="7">
        <v>7</v>
      </c>
      <c r="AB1034" s="7">
        <v>5</v>
      </c>
      <c r="AC1034" s="7">
        <v>4</v>
      </c>
      <c r="AD1034" s="7">
        <v>4</v>
      </c>
      <c r="AE1034" s="7">
        <v>6</v>
      </c>
      <c r="AF1034" s="7">
        <v>1</v>
      </c>
      <c r="AG1034" s="7">
        <v>0</v>
      </c>
      <c r="AH1034" s="7">
        <v>0</v>
      </c>
      <c r="AI1034" s="7">
        <v>0</v>
      </c>
      <c r="AJ1034" s="7">
        <v>0</v>
      </c>
      <c r="AK1034" s="7">
        <v>0</v>
      </c>
      <c r="AL1034" s="7">
        <v>1</v>
      </c>
      <c r="AM1034" s="8">
        <v>43792</v>
      </c>
      <c r="AO1034">
        <f>IF($AG1034=1,G1034,0)</f>
        <v>0</v>
      </c>
      <c r="AP1034">
        <f>IF($AG1034=1,H1034,0)</f>
        <v>0</v>
      </c>
      <c r="AQ1034">
        <f>IF($AG1034=1,J1034,0)</f>
        <v>0</v>
      </c>
      <c r="AR1034">
        <f>IF($AG1034=1,I1034,0)</f>
        <v>0</v>
      </c>
      <c r="AS1034">
        <f>IF($AG1034=1,K1034,0)</f>
        <v>0</v>
      </c>
      <c r="AU1034">
        <f>IF($AJ1034=1,T1034,0)</f>
        <v>0</v>
      </c>
      <c r="AV1034">
        <f>IF($AJ1034=1,U1034,0)</f>
        <v>0</v>
      </c>
      <c r="AW1034">
        <f>IF($AJ1034=1,V1034,0)</f>
        <v>0</v>
      </c>
      <c r="AX1034">
        <f>IF($AJ1034=1,W1034,0)</f>
        <v>0</v>
      </c>
      <c r="AY1034">
        <f>IF($AJ1034=1,X1034,0)</f>
        <v>0</v>
      </c>
      <c r="BA1034">
        <f>IF($AK1034=1,M1034,0)</f>
        <v>0</v>
      </c>
      <c r="BB1034">
        <f>IF($AK1034=1,N1034,0)</f>
        <v>0</v>
      </c>
      <c r="BC1034">
        <f>IF($AK1034=1,O1034,0)</f>
        <v>0</v>
      </c>
      <c r="BD1034">
        <f>IF($AK1034=1,P1034,0)</f>
        <v>0</v>
      </c>
    </row>
    <row r="1035" spans="1:56" x14ac:dyDescent="0.3">
      <c r="A1035" s="7">
        <v>1255</v>
      </c>
      <c r="B1035" s="6">
        <v>172940</v>
      </c>
      <c r="C1035" s="7">
        <v>0</v>
      </c>
      <c r="D1035" s="7">
        <v>0</v>
      </c>
      <c r="E1035" s="7">
        <f>SUM(C1035:D1035)</f>
        <v>0</v>
      </c>
      <c r="F1035" s="7">
        <v>50</v>
      </c>
      <c r="G1035" s="7">
        <v>0</v>
      </c>
      <c r="H1035" s="7">
        <v>1</v>
      </c>
      <c r="I1035" s="7">
        <v>0</v>
      </c>
      <c r="J1035" s="7">
        <v>0</v>
      </c>
      <c r="K1035" s="7">
        <v>0</v>
      </c>
      <c r="L1035" s="7" t="str" cm="1">
        <f t="array" ref="L1035">_xlfn.IFS(G1035=1,G$1,H1035=1,H$1,I1035=1,I$1,J1035=1,J$1,K1035=1,K$1)</f>
        <v>Married</v>
      </c>
      <c r="M1035" s="7">
        <v>0</v>
      </c>
      <c r="N1035" s="7">
        <v>1</v>
      </c>
      <c r="O1035" s="7">
        <v>0</v>
      </c>
      <c r="P1035" s="7">
        <v>0</v>
      </c>
      <c r="Q1035" s="7" t="str" cm="1">
        <f t="array" ref="Q1035">_xlfn.IFS(M1035=1,M$1,N1035=1,N$1,O1035=1,O$1,P1035=1,P$1)</f>
        <v>Graduate</v>
      </c>
      <c r="R1035" t="s">
        <v>41</v>
      </c>
      <c r="S1035" s="7">
        <v>13</v>
      </c>
      <c r="T1035" s="7">
        <v>432</v>
      </c>
      <c r="U1035" s="7">
        <v>175</v>
      </c>
      <c r="V1035" s="7">
        <v>707</v>
      </c>
      <c r="W1035" s="7">
        <v>384</v>
      </c>
      <c r="X1035" s="7">
        <v>353</v>
      </c>
      <c r="Y1035" s="7">
        <v>275</v>
      </c>
      <c r="Z1035" s="7">
        <v>1776</v>
      </c>
      <c r="AA1035" s="7">
        <v>1</v>
      </c>
      <c r="AB1035" s="7">
        <v>3</v>
      </c>
      <c r="AC1035" s="7">
        <v>3</v>
      </c>
      <c r="AD1035" s="7">
        <v>6</v>
      </c>
      <c r="AE1035" s="7">
        <v>1</v>
      </c>
      <c r="AF1035" s="7">
        <v>0</v>
      </c>
      <c r="AG1035" s="7">
        <v>0</v>
      </c>
      <c r="AH1035" s="7">
        <v>0</v>
      </c>
      <c r="AI1035" s="7">
        <v>0</v>
      </c>
      <c r="AJ1035" s="7">
        <v>0</v>
      </c>
      <c r="AK1035" s="7">
        <v>0</v>
      </c>
      <c r="AL1035" s="7">
        <v>0</v>
      </c>
      <c r="AM1035" s="8">
        <v>43793</v>
      </c>
      <c r="AO1035">
        <f>IF($AG1035=1,G1035,0)</f>
        <v>0</v>
      </c>
      <c r="AP1035">
        <f>IF($AG1035=1,H1035,0)</f>
        <v>0</v>
      </c>
      <c r="AQ1035">
        <f>IF($AG1035=1,J1035,0)</f>
        <v>0</v>
      </c>
      <c r="AR1035">
        <f>IF($AG1035=1,I1035,0)</f>
        <v>0</v>
      </c>
      <c r="AS1035">
        <f>IF($AG1035=1,K1035,0)</f>
        <v>0</v>
      </c>
      <c r="AU1035">
        <f>IF($AJ1035=1,T1035,0)</f>
        <v>0</v>
      </c>
      <c r="AV1035">
        <f>IF($AJ1035=1,U1035,0)</f>
        <v>0</v>
      </c>
      <c r="AW1035">
        <f>IF($AJ1035=1,V1035,0)</f>
        <v>0</v>
      </c>
      <c r="AX1035">
        <f>IF($AJ1035=1,W1035,0)</f>
        <v>0</v>
      </c>
      <c r="AY1035">
        <f>IF($AJ1035=1,X1035,0)</f>
        <v>0</v>
      </c>
      <c r="BA1035">
        <f>IF($AK1035=1,M1035,0)</f>
        <v>0</v>
      </c>
      <c r="BB1035">
        <f>IF($AK1035=1,N1035,0)</f>
        <v>0</v>
      </c>
      <c r="BC1035">
        <f>IF($AK1035=1,O1035,0)</f>
        <v>0</v>
      </c>
      <c r="BD1035">
        <f>IF($AK1035=1,P1035,0)</f>
        <v>0</v>
      </c>
    </row>
    <row r="1036" spans="1:56" x14ac:dyDescent="0.3">
      <c r="A1036" s="7">
        <v>2640</v>
      </c>
      <c r="B1036" s="6">
        <v>141473</v>
      </c>
      <c r="C1036" s="7">
        <v>1</v>
      </c>
      <c r="D1036" s="7">
        <v>0</v>
      </c>
      <c r="E1036" s="7">
        <f>SUM(C1036:D1036)</f>
        <v>1</v>
      </c>
      <c r="F1036" s="7">
        <v>35</v>
      </c>
      <c r="G1036" s="7">
        <v>0</v>
      </c>
      <c r="H1036" s="7">
        <v>0</v>
      </c>
      <c r="I1036" s="7">
        <v>0</v>
      </c>
      <c r="J1036" s="7">
        <v>1</v>
      </c>
      <c r="K1036" s="7">
        <v>0</v>
      </c>
      <c r="L1036" s="7" t="str" cm="1">
        <f t="array" ref="L1036">_xlfn.IFS(G1036=1,G$1,H1036=1,H$1,I1036=1,I$1,J1036=1,J$1,K1036=1,K$1)</f>
        <v>Single</v>
      </c>
      <c r="M1036" s="7">
        <v>0</v>
      </c>
      <c r="N1036" s="7">
        <v>0</v>
      </c>
      <c r="O1036" s="7">
        <v>0</v>
      </c>
      <c r="P1036" s="7">
        <v>0</v>
      </c>
      <c r="Q1036" s="7" t="e" cm="1">
        <f t="array" ref="Q1036">_xlfn.IFS(M1036=1,M$1,N1036=1,N$1,O1036=1,O$1,P1036=1,P$1)</f>
        <v>#N/A</v>
      </c>
      <c r="R1036" t="s">
        <v>42</v>
      </c>
      <c r="S1036" s="7">
        <v>80</v>
      </c>
      <c r="T1036" s="7">
        <v>72</v>
      </c>
      <c r="U1036" s="7">
        <v>27</v>
      </c>
      <c r="V1036" s="7">
        <v>68</v>
      </c>
      <c r="W1036" s="7">
        <v>51</v>
      </c>
      <c r="X1036" s="7">
        <v>10</v>
      </c>
      <c r="Y1036" s="7">
        <v>31</v>
      </c>
      <c r="Z1036" s="7">
        <v>198</v>
      </c>
      <c r="AA1036" s="7">
        <v>1</v>
      </c>
      <c r="AB1036" s="7">
        <v>2</v>
      </c>
      <c r="AC1036" s="7">
        <v>0</v>
      </c>
      <c r="AD1036" s="7">
        <v>3</v>
      </c>
      <c r="AE1036" s="7">
        <v>7</v>
      </c>
      <c r="AF1036" s="7">
        <v>0</v>
      </c>
      <c r="AG1036" s="7">
        <v>0</v>
      </c>
      <c r="AH1036" s="7">
        <v>0</v>
      </c>
      <c r="AI1036" s="7">
        <v>0</v>
      </c>
      <c r="AJ1036" s="7">
        <v>0</v>
      </c>
      <c r="AK1036" s="7">
        <v>0</v>
      </c>
      <c r="AL1036" s="7">
        <v>0</v>
      </c>
      <c r="AM1036" s="8">
        <v>43793</v>
      </c>
      <c r="AO1036">
        <f>IF($AG1036=1,G1036,0)</f>
        <v>0</v>
      </c>
      <c r="AP1036">
        <f>IF($AG1036=1,H1036,0)</f>
        <v>0</v>
      </c>
      <c r="AQ1036">
        <f>IF($AG1036=1,J1036,0)</f>
        <v>0</v>
      </c>
      <c r="AR1036">
        <f>IF($AG1036=1,I1036,0)</f>
        <v>0</v>
      </c>
      <c r="AS1036">
        <f>IF($AG1036=1,K1036,0)</f>
        <v>0</v>
      </c>
      <c r="AU1036">
        <f>IF($AJ1036=1,T1036,0)</f>
        <v>0</v>
      </c>
      <c r="AV1036">
        <f>IF($AJ1036=1,U1036,0)</f>
        <v>0</v>
      </c>
      <c r="AW1036">
        <f>IF($AJ1036=1,V1036,0)</f>
        <v>0</v>
      </c>
      <c r="AX1036">
        <f>IF($AJ1036=1,W1036,0)</f>
        <v>0</v>
      </c>
      <c r="AY1036">
        <f>IF($AJ1036=1,X1036,0)</f>
        <v>0</v>
      </c>
      <c r="BA1036">
        <f>IF($AK1036=1,M1036,0)</f>
        <v>0</v>
      </c>
      <c r="BB1036">
        <f>IF($AK1036=1,N1036,0)</f>
        <v>0</v>
      </c>
      <c r="BC1036">
        <f>IF($AK1036=1,O1036,0)</f>
        <v>0</v>
      </c>
      <c r="BD1036">
        <f>IF($AK1036=1,P1036,0)</f>
        <v>0</v>
      </c>
    </row>
    <row r="1037" spans="1:56" x14ac:dyDescent="0.3">
      <c r="A1037" s="7">
        <v>2609</v>
      </c>
      <c r="B1037" s="6">
        <v>122775</v>
      </c>
      <c r="C1037" s="7">
        <v>1</v>
      </c>
      <c r="D1037" s="7">
        <v>0</v>
      </c>
      <c r="E1037" s="7">
        <f>SUM(C1037:D1037)</f>
        <v>1</v>
      </c>
      <c r="F1037" s="7">
        <v>42</v>
      </c>
      <c r="G1037" s="7">
        <v>0</v>
      </c>
      <c r="H1037" s="7">
        <v>0</v>
      </c>
      <c r="I1037" s="7">
        <v>1</v>
      </c>
      <c r="J1037" s="7">
        <v>0</v>
      </c>
      <c r="K1037" s="7">
        <v>0</v>
      </c>
      <c r="L1037" s="7" t="str" cm="1">
        <f t="array" ref="L1037">_xlfn.IFS(G1037=1,G$1,H1037=1,H$1,I1037=1,I$1,J1037=1,J$1,K1037=1,K$1)</f>
        <v>Together</v>
      </c>
      <c r="M1037" s="7">
        <v>0</v>
      </c>
      <c r="N1037" s="7">
        <v>1</v>
      </c>
      <c r="O1037" s="7">
        <v>0</v>
      </c>
      <c r="P1037" s="7">
        <v>0</v>
      </c>
      <c r="Q1037" s="7" t="str" cm="1">
        <f t="array" ref="Q1037">_xlfn.IFS(M1037=1,M$1,N1037=1,N$1,O1037=1,O$1,P1037=1,P$1)</f>
        <v>Graduate</v>
      </c>
      <c r="R1037" t="s">
        <v>43</v>
      </c>
      <c r="S1037" s="7">
        <v>40</v>
      </c>
      <c r="T1037" s="7">
        <v>27</v>
      </c>
      <c r="U1037" s="7">
        <v>5</v>
      </c>
      <c r="V1037" s="7">
        <v>43</v>
      </c>
      <c r="W1037" s="7">
        <v>0</v>
      </c>
      <c r="X1037" s="7">
        <v>0</v>
      </c>
      <c r="Y1037" s="7">
        <v>5</v>
      </c>
      <c r="Z1037" s="7">
        <v>70</v>
      </c>
      <c r="AA1037" s="7">
        <v>1</v>
      </c>
      <c r="AB1037" s="7">
        <v>1</v>
      </c>
      <c r="AC1037" s="7">
        <v>0</v>
      </c>
      <c r="AD1037" s="7">
        <v>2</v>
      </c>
      <c r="AE1037" s="7">
        <v>8</v>
      </c>
      <c r="AF1037" s="7">
        <v>0</v>
      </c>
      <c r="AG1037" s="7">
        <v>0</v>
      </c>
      <c r="AH1037" s="7">
        <v>0</v>
      </c>
      <c r="AI1037" s="7">
        <v>0</v>
      </c>
      <c r="AJ1037" s="7">
        <v>0</v>
      </c>
      <c r="AK1037" s="7">
        <v>0</v>
      </c>
      <c r="AL1037" s="7">
        <v>0</v>
      </c>
      <c r="AM1037" s="8">
        <v>43793</v>
      </c>
      <c r="AO1037">
        <f>IF($AG1037=1,G1037,0)</f>
        <v>0</v>
      </c>
      <c r="AP1037">
        <f>IF($AG1037=1,H1037,0)</f>
        <v>0</v>
      </c>
      <c r="AQ1037">
        <f>IF($AG1037=1,J1037,0)</f>
        <v>0</v>
      </c>
      <c r="AR1037">
        <f>IF($AG1037=1,I1037,0)</f>
        <v>0</v>
      </c>
      <c r="AS1037">
        <f>IF($AG1037=1,K1037,0)</f>
        <v>0</v>
      </c>
      <c r="AU1037">
        <f>IF($AJ1037=1,T1037,0)</f>
        <v>0</v>
      </c>
      <c r="AV1037">
        <f>IF($AJ1037=1,U1037,0)</f>
        <v>0</v>
      </c>
      <c r="AW1037">
        <f>IF($AJ1037=1,V1037,0)</f>
        <v>0</v>
      </c>
      <c r="AX1037">
        <f>IF($AJ1037=1,W1037,0)</f>
        <v>0</v>
      </c>
      <c r="AY1037">
        <f>IF($AJ1037=1,X1037,0)</f>
        <v>0</v>
      </c>
      <c r="BA1037">
        <f>IF($AK1037=1,M1037,0)</f>
        <v>0</v>
      </c>
      <c r="BB1037">
        <f>IF($AK1037=1,N1037,0)</f>
        <v>0</v>
      </c>
      <c r="BC1037">
        <f>IF($AK1037=1,O1037,0)</f>
        <v>0</v>
      </c>
      <c r="BD1037">
        <f>IF($AK1037=1,P1037,0)</f>
        <v>0</v>
      </c>
    </row>
    <row r="1038" spans="1:56" x14ac:dyDescent="0.3">
      <c r="A1038" s="7">
        <v>3186</v>
      </c>
      <c r="B1038" s="6">
        <v>122775</v>
      </c>
      <c r="C1038" s="7">
        <v>1</v>
      </c>
      <c r="D1038" s="7">
        <v>0</v>
      </c>
      <c r="E1038" s="7">
        <f>SUM(C1038:D1038)</f>
        <v>1</v>
      </c>
      <c r="F1038" s="7">
        <v>42</v>
      </c>
      <c r="G1038" s="7">
        <v>0</v>
      </c>
      <c r="H1038" s="7">
        <v>0</v>
      </c>
      <c r="I1038" s="7">
        <v>1</v>
      </c>
      <c r="J1038" s="7">
        <v>0</v>
      </c>
      <c r="K1038" s="7">
        <v>0</v>
      </c>
      <c r="L1038" s="7" t="str" cm="1">
        <f t="array" ref="L1038">_xlfn.IFS(G1038=1,G$1,H1038=1,H$1,I1038=1,I$1,J1038=1,J$1,K1038=1,K$1)</f>
        <v>Together</v>
      </c>
      <c r="M1038" s="7">
        <v>0</v>
      </c>
      <c r="N1038" s="7">
        <v>1</v>
      </c>
      <c r="O1038" s="7">
        <v>0</v>
      </c>
      <c r="P1038" s="7">
        <v>0</v>
      </c>
      <c r="Q1038" s="7" t="str" cm="1">
        <f t="array" ref="Q1038">_xlfn.IFS(M1038=1,M$1,N1038=1,N$1,O1038=1,O$1,P1038=1,P$1)</f>
        <v>Graduate</v>
      </c>
      <c r="R1038" t="s">
        <v>42</v>
      </c>
      <c r="S1038" s="7">
        <v>40</v>
      </c>
      <c r="T1038" s="7">
        <v>27</v>
      </c>
      <c r="U1038" s="7">
        <v>5</v>
      </c>
      <c r="V1038" s="7">
        <v>43</v>
      </c>
      <c r="W1038" s="7">
        <v>0</v>
      </c>
      <c r="X1038" s="7">
        <v>0</v>
      </c>
      <c r="Y1038" s="7">
        <v>5</v>
      </c>
      <c r="Z1038" s="7">
        <v>70</v>
      </c>
      <c r="AA1038" s="7">
        <v>1</v>
      </c>
      <c r="AB1038" s="7">
        <v>1</v>
      </c>
      <c r="AC1038" s="7">
        <v>0</v>
      </c>
      <c r="AD1038" s="7">
        <v>2</v>
      </c>
      <c r="AE1038" s="7">
        <v>8</v>
      </c>
      <c r="AF1038" s="7">
        <v>0</v>
      </c>
      <c r="AG1038" s="7">
        <v>0</v>
      </c>
      <c r="AH1038" s="7">
        <v>0</v>
      </c>
      <c r="AI1038" s="7">
        <v>0</v>
      </c>
      <c r="AJ1038" s="7">
        <v>0</v>
      </c>
      <c r="AK1038" s="7">
        <v>0</v>
      </c>
      <c r="AL1038" s="7">
        <v>0</v>
      </c>
      <c r="AM1038" s="8">
        <v>43793</v>
      </c>
      <c r="AO1038">
        <f>IF($AG1038=1,G1038,0)</f>
        <v>0</v>
      </c>
      <c r="AP1038">
        <f>IF($AG1038=1,H1038,0)</f>
        <v>0</v>
      </c>
      <c r="AQ1038">
        <f>IF($AG1038=1,J1038,0)</f>
        <v>0</v>
      </c>
      <c r="AR1038">
        <f>IF($AG1038=1,I1038,0)</f>
        <v>0</v>
      </c>
      <c r="AS1038">
        <f>IF($AG1038=1,K1038,0)</f>
        <v>0</v>
      </c>
      <c r="AU1038">
        <f>IF($AJ1038=1,T1038,0)</f>
        <v>0</v>
      </c>
      <c r="AV1038">
        <f>IF($AJ1038=1,U1038,0)</f>
        <v>0</v>
      </c>
      <c r="AW1038">
        <f>IF($AJ1038=1,V1038,0)</f>
        <v>0</v>
      </c>
      <c r="AX1038">
        <f>IF($AJ1038=1,W1038,0)</f>
        <v>0</v>
      </c>
      <c r="AY1038">
        <f>IF($AJ1038=1,X1038,0)</f>
        <v>0</v>
      </c>
      <c r="BA1038">
        <f>IF($AK1038=1,M1038,0)</f>
        <v>0</v>
      </c>
      <c r="BB1038">
        <f>IF($AK1038=1,N1038,0)</f>
        <v>0</v>
      </c>
      <c r="BC1038">
        <f>IF($AK1038=1,O1038,0)</f>
        <v>0</v>
      </c>
      <c r="BD1038">
        <f>IF($AK1038=1,P1038,0)</f>
        <v>0</v>
      </c>
    </row>
    <row r="1039" spans="1:56" x14ac:dyDescent="0.3">
      <c r="A1039" s="7">
        <v>2441</v>
      </c>
      <c r="B1039" s="6">
        <v>149476</v>
      </c>
      <c r="C1039" s="7">
        <v>0</v>
      </c>
      <c r="D1039" s="7">
        <v>1</v>
      </c>
      <c r="E1039" s="7">
        <f>SUM(C1039:D1039)</f>
        <v>1</v>
      </c>
      <c r="F1039" s="7">
        <v>57</v>
      </c>
      <c r="G1039" s="7">
        <v>1</v>
      </c>
      <c r="H1039" s="7">
        <v>0</v>
      </c>
      <c r="I1039" s="7">
        <v>0</v>
      </c>
      <c r="J1039" s="7">
        <v>0</v>
      </c>
      <c r="K1039" s="7">
        <v>0</v>
      </c>
      <c r="L1039" s="7" t="str" cm="1">
        <f t="array" ref="L1039">_xlfn.IFS(G1039=1,G$1,H1039=1,H$1,I1039=1,I$1,J1039=1,J$1,K1039=1,K$1)</f>
        <v>Divorced</v>
      </c>
      <c r="M1039" s="7">
        <v>0</v>
      </c>
      <c r="N1039" s="7">
        <v>0</v>
      </c>
      <c r="O1039" s="7">
        <v>1</v>
      </c>
      <c r="P1039" s="7">
        <v>0</v>
      </c>
      <c r="Q1039" s="7" t="str" cm="1">
        <f t="array" ref="Q1039">_xlfn.IFS(M1039=1,M$1,N1039=1,N$1,O1039=1,O$1,P1039=1,P$1)</f>
        <v>Master</v>
      </c>
      <c r="R1039" t="s">
        <v>43</v>
      </c>
      <c r="S1039" s="7">
        <v>29</v>
      </c>
      <c r="T1039" s="7">
        <v>1166</v>
      </c>
      <c r="U1039" s="7">
        <v>69</v>
      </c>
      <c r="V1039" s="7">
        <v>287</v>
      </c>
      <c r="W1039" s="7">
        <v>163</v>
      </c>
      <c r="X1039" s="7">
        <v>124</v>
      </c>
      <c r="Y1039" s="7">
        <v>592</v>
      </c>
      <c r="Z1039" s="7">
        <v>1218</v>
      </c>
      <c r="AA1039" s="7">
        <v>4</v>
      </c>
      <c r="AB1039" s="7">
        <v>2</v>
      </c>
      <c r="AC1039" s="7">
        <v>11</v>
      </c>
      <c r="AD1039" s="7">
        <v>5</v>
      </c>
      <c r="AE1039" s="7">
        <v>2</v>
      </c>
      <c r="AF1039" s="7">
        <v>0</v>
      </c>
      <c r="AG1039" s="7">
        <v>0</v>
      </c>
      <c r="AH1039" s="7">
        <v>0</v>
      </c>
      <c r="AI1039" s="7">
        <v>0</v>
      </c>
      <c r="AJ1039" s="7">
        <v>0</v>
      </c>
      <c r="AK1039" s="7">
        <v>0</v>
      </c>
      <c r="AL1039" s="7">
        <v>0</v>
      </c>
      <c r="AM1039" s="8">
        <v>43794</v>
      </c>
      <c r="AO1039">
        <f>IF($AG1039=1,G1039,0)</f>
        <v>0</v>
      </c>
      <c r="AP1039">
        <f>IF($AG1039=1,H1039,0)</f>
        <v>0</v>
      </c>
      <c r="AQ1039">
        <f>IF($AG1039=1,J1039,0)</f>
        <v>0</v>
      </c>
      <c r="AR1039">
        <f>IF($AG1039=1,I1039,0)</f>
        <v>0</v>
      </c>
      <c r="AS1039">
        <f>IF($AG1039=1,K1039,0)</f>
        <v>0</v>
      </c>
      <c r="AU1039">
        <f>IF($AJ1039=1,T1039,0)</f>
        <v>0</v>
      </c>
      <c r="AV1039">
        <f>IF($AJ1039=1,U1039,0)</f>
        <v>0</v>
      </c>
      <c r="AW1039">
        <f>IF($AJ1039=1,V1039,0)</f>
        <v>0</v>
      </c>
      <c r="AX1039">
        <f>IF($AJ1039=1,W1039,0)</f>
        <v>0</v>
      </c>
      <c r="AY1039">
        <f>IF($AJ1039=1,X1039,0)</f>
        <v>0</v>
      </c>
      <c r="BA1039">
        <f>IF($AK1039=1,M1039,0)</f>
        <v>0</v>
      </c>
      <c r="BB1039">
        <f>IF($AK1039=1,N1039,0)</f>
        <v>0</v>
      </c>
      <c r="BC1039">
        <f>IF($AK1039=1,O1039,0)</f>
        <v>0</v>
      </c>
      <c r="BD1039">
        <f>IF($AK1039=1,P1039,0)</f>
        <v>0</v>
      </c>
    </row>
    <row r="1040" spans="1:56" x14ac:dyDescent="0.3">
      <c r="A1040" s="7">
        <v>1112</v>
      </c>
      <c r="B1040" s="6">
        <v>156129</v>
      </c>
      <c r="C1040" s="7">
        <v>0</v>
      </c>
      <c r="D1040" s="7">
        <v>1</v>
      </c>
      <c r="E1040" s="7">
        <f>SUM(C1040:D1040)</f>
        <v>1</v>
      </c>
      <c r="F1040" s="7">
        <v>67</v>
      </c>
      <c r="G1040" s="7">
        <v>0</v>
      </c>
      <c r="H1040" s="7">
        <v>0</v>
      </c>
      <c r="I1040" s="7">
        <v>1</v>
      </c>
      <c r="J1040" s="7">
        <v>0</v>
      </c>
      <c r="K1040" s="7">
        <v>0</v>
      </c>
      <c r="L1040" s="7" t="str" cm="1">
        <f t="array" ref="L1040">_xlfn.IFS(G1040=1,G$1,H1040=1,H$1,I1040=1,I$1,J1040=1,J$1,K1040=1,K$1)</f>
        <v>Together</v>
      </c>
      <c r="M1040" s="7">
        <v>0</v>
      </c>
      <c r="N1040" s="7">
        <v>0</v>
      </c>
      <c r="O1040" s="7">
        <v>1</v>
      </c>
      <c r="P1040" s="7">
        <v>0</v>
      </c>
      <c r="Q1040" s="7" t="str" cm="1">
        <f t="array" ref="Q1040">_xlfn.IFS(M1040=1,M$1,N1040=1,N$1,O1040=1,O$1,P1040=1,P$1)</f>
        <v>Master</v>
      </c>
      <c r="R1040" t="s">
        <v>44</v>
      </c>
      <c r="S1040" s="7">
        <v>65</v>
      </c>
      <c r="T1040" s="7">
        <v>890</v>
      </c>
      <c r="U1040" s="7">
        <v>134</v>
      </c>
      <c r="V1040" s="7">
        <v>370</v>
      </c>
      <c r="W1040" s="7">
        <v>108</v>
      </c>
      <c r="X1040" s="7">
        <v>200</v>
      </c>
      <c r="Y1040" s="7">
        <v>134</v>
      </c>
      <c r="Z1040" s="7">
        <v>1569</v>
      </c>
      <c r="AA1040" s="7">
        <v>4</v>
      </c>
      <c r="AB1040" s="7">
        <v>6</v>
      </c>
      <c r="AC1040" s="7">
        <v>2</v>
      </c>
      <c r="AD1040" s="7">
        <v>10</v>
      </c>
      <c r="AE1040" s="7">
        <v>4</v>
      </c>
      <c r="AF1040" s="7">
        <v>0</v>
      </c>
      <c r="AG1040" s="7">
        <v>0</v>
      </c>
      <c r="AH1040" s="7">
        <v>0</v>
      </c>
      <c r="AI1040" s="7">
        <v>0</v>
      </c>
      <c r="AJ1040" s="7">
        <v>0</v>
      </c>
      <c r="AK1040" s="7">
        <v>0</v>
      </c>
      <c r="AL1040" s="7">
        <v>0</v>
      </c>
      <c r="AM1040" s="8">
        <v>43794</v>
      </c>
      <c r="AO1040">
        <f>IF($AG1040=1,G1040,0)</f>
        <v>0</v>
      </c>
      <c r="AP1040">
        <f>IF($AG1040=1,H1040,0)</f>
        <v>0</v>
      </c>
      <c r="AQ1040">
        <f>IF($AG1040=1,J1040,0)</f>
        <v>0</v>
      </c>
      <c r="AR1040">
        <f>IF($AG1040=1,I1040,0)</f>
        <v>0</v>
      </c>
      <c r="AS1040">
        <f>IF($AG1040=1,K1040,0)</f>
        <v>0</v>
      </c>
      <c r="AU1040">
        <f>IF($AJ1040=1,T1040,0)</f>
        <v>0</v>
      </c>
      <c r="AV1040">
        <f>IF($AJ1040=1,U1040,0)</f>
        <v>0</v>
      </c>
      <c r="AW1040">
        <f>IF($AJ1040=1,V1040,0)</f>
        <v>0</v>
      </c>
      <c r="AX1040">
        <f>IF($AJ1040=1,W1040,0)</f>
        <v>0</v>
      </c>
      <c r="AY1040">
        <f>IF($AJ1040=1,X1040,0)</f>
        <v>0</v>
      </c>
      <c r="BA1040">
        <f>IF($AK1040=1,M1040,0)</f>
        <v>0</v>
      </c>
      <c r="BB1040">
        <f>IF($AK1040=1,N1040,0)</f>
        <v>0</v>
      </c>
      <c r="BC1040">
        <f>IF($AK1040=1,O1040,0)</f>
        <v>0</v>
      </c>
      <c r="BD1040">
        <f>IF($AK1040=1,P1040,0)</f>
        <v>0</v>
      </c>
    </row>
    <row r="1041" spans="1:56" x14ac:dyDescent="0.3">
      <c r="A1041" s="7">
        <v>2121</v>
      </c>
      <c r="B1041" s="6">
        <v>156129</v>
      </c>
      <c r="C1041" s="7">
        <v>0</v>
      </c>
      <c r="D1041" s="7">
        <v>1</v>
      </c>
      <c r="E1041" s="7">
        <f>SUM(C1041:D1041)</f>
        <v>1</v>
      </c>
      <c r="F1041" s="7">
        <v>67</v>
      </c>
      <c r="G1041" s="7">
        <v>0</v>
      </c>
      <c r="H1041" s="7">
        <v>0</v>
      </c>
      <c r="I1041" s="7">
        <v>1</v>
      </c>
      <c r="J1041" s="7">
        <v>0</v>
      </c>
      <c r="K1041" s="7">
        <v>0</v>
      </c>
      <c r="L1041" s="7" t="str" cm="1">
        <f t="array" ref="L1041">_xlfn.IFS(G1041=1,G$1,H1041=1,H$1,I1041=1,I$1,J1041=1,J$1,K1041=1,K$1)</f>
        <v>Together</v>
      </c>
      <c r="M1041" s="7">
        <v>0</v>
      </c>
      <c r="N1041" s="7">
        <v>0</v>
      </c>
      <c r="O1041" s="7">
        <v>1</v>
      </c>
      <c r="P1041" s="7">
        <v>0</v>
      </c>
      <c r="Q1041" s="7" t="str" cm="1">
        <f t="array" ref="Q1041">_xlfn.IFS(M1041=1,M$1,N1041=1,N$1,O1041=1,O$1,P1041=1,P$1)</f>
        <v>Master</v>
      </c>
      <c r="R1041" t="s">
        <v>40</v>
      </c>
      <c r="S1041" s="7">
        <v>65</v>
      </c>
      <c r="T1041" s="7">
        <v>890</v>
      </c>
      <c r="U1041" s="7">
        <v>134</v>
      </c>
      <c r="V1041" s="7">
        <v>370</v>
      </c>
      <c r="W1041" s="7">
        <v>108</v>
      </c>
      <c r="X1041" s="7">
        <v>200</v>
      </c>
      <c r="Y1041" s="7">
        <v>134</v>
      </c>
      <c r="Z1041" s="7">
        <v>1569</v>
      </c>
      <c r="AA1041" s="7">
        <v>4</v>
      </c>
      <c r="AB1041" s="7">
        <v>6</v>
      </c>
      <c r="AC1041" s="7">
        <v>2</v>
      </c>
      <c r="AD1041" s="7">
        <v>10</v>
      </c>
      <c r="AE1041" s="7">
        <v>4</v>
      </c>
      <c r="AF1041" s="7">
        <v>0</v>
      </c>
      <c r="AG1041" s="7">
        <v>0</v>
      </c>
      <c r="AH1041" s="7">
        <v>0</v>
      </c>
      <c r="AI1041" s="7">
        <v>0</v>
      </c>
      <c r="AJ1041" s="7">
        <v>0</v>
      </c>
      <c r="AK1041" s="7">
        <v>0</v>
      </c>
      <c r="AL1041" s="7">
        <v>0</v>
      </c>
      <c r="AM1041" s="8">
        <v>43794</v>
      </c>
      <c r="AO1041">
        <f>IF($AG1041=1,G1041,0)</f>
        <v>0</v>
      </c>
      <c r="AP1041">
        <f>IF($AG1041=1,H1041,0)</f>
        <v>0</v>
      </c>
      <c r="AQ1041">
        <f>IF($AG1041=1,J1041,0)</f>
        <v>0</v>
      </c>
      <c r="AR1041">
        <f>IF($AG1041=1,I1041,0)</f>
        <v>0</v>
      </c>
      <c r="AS1041">
        <f>IF($AG1041=1,K1041,0)</f>
        <v>0</v>
      </c>
      <c r="AU1041">
        <f>IF($AJ1041=1,T1041,0)</f>
        <v>0</v>
      </c>
      <c r="AV1041">
        <f>IF($AJ1041=1,U1041,0)</f>
        <v>0</v>
      </c>
      <c r="AW1041">
        <f>IF($AJ1041=1,V1041,0)</f>
        <v>0</v>
      </c>
      <c r="AX1041">
        <f>IF($AJ1041=1,W1041,0)</f>
        <v>0</v>
      </c>
      <c r="AY1041">
        <f>IF($AJ1041=1,X1041,0)</f>
        <v>0</v>
      </c>
      <c r="BA1041">
        <f>IF($AK1041=1,M1041,0)</f>
        <v>0</v>
      </c>
      <c r="BB1041">
        <f>IF($AK1041=1,N1041,0)</f>
        <v>0</v>
      </c>
      <c r="BC1041">
        <f>IF($AK1041=1,O1041,0)</f>
        <v>0</v>
      </c>
      <c r="BD1041">
        <f>IF($AK1041=1,P1041,0)</f>
        <v>0</v>
      </c>
    </row>
    <row r="1042" spans="1:56" x14ac:dyDescent="0.3">
      <c r="A1042" s="7">
        <v>1091</v>
      </c>
      <c r="B1042" s="6">
        <v>150150</v>
      </c>
      <c r="C1042" s="7">
        <v>0</v>
      </c>
      <c r="D1042" s="7">
        <v>0</v>
      </c>
      <c r="E1042" s="7">
        <f>SUM(C1042:D1042)</f>
        <v>0</v>
      </c>
      <c r="F1042" s="7">
        <v>37</v>
      </c>
      <c r="G1042" s="7">
        <v>0</v>
      </c>
      <c r="H1042" s="7">
        <v>1</v>
      </c>
      <c r="I1042" s="7">
        <v>0</v>
      </c>
      <c r="J1042" s="7">
        <v>0</v>
      </c>
      <c r="K1042" s="7">
        <v>0</v>
      </c>
      <c r="L1042" s="7" t="str" cm="1">
        <f t="array" ref="L1042">_xlfn.IFS(G1042=1,G$1,H1042=1,H$1,I1042=1,I$1,J1042=1,J$1,K1042=1,K$1)</f>
        <v>Married</v>
      </c>
      <c r="M1042" s="7">
        <v>0</v>
      </c>
      <c r="N1042" s="7">
        <v>0</v>
      </c>
      <c r="O1042" s="7">
        <v>0</v>
      </c>
      <c r="P1042" s="7">
        <v>1</v>
      </c>
      <c r="Q1042" s="7" t="str" cm="1">
        <f t="array" ref="Q1042">_xlfn.IFS(M1042=1,M$1,N1042=1,N$1,O1042=1,O$1,P1042=1,P$1)</f>
        <v>PhD</v>
      </c>
      <c r="R1042" t="s">
        <v>43</v>
      </c>
      <c r="S1042" s="7">
        <v>32</v>
      </c>
      <c r="T1042" s="7">
        <v>404</v>
      </c>
      <c r="U1042" s="7">
        <v>138</v>
      </c>
      <c r="V1042" s="7">
        <v>275</v>
      </c>
      <c r="W1042" s="7">
        <v>195</v>
      </c>
      <c r="X1042" s="7">
        <v>183</v>
      </c>
      <c r="Y1042" s="7">
        <v>33</v>
      </c>
      <c r="Z1042" s="7">
        <v>1162</v>
      </c>
      <c r="AA1042" s="7">
        <v>2</v>
      </c>
      <c r="AB1042" s="7">
        <v>5</v>
      </c>
      <c r="AC1042" s="7">
        <v>2</v>
      </c>
      <c r="AD1042" s="7">
        <v>7</v>
      </c>
      <c r="AE1042" s="7">
        <v>5</v>
      </c>
      <c r="AF1042" s="7">
        <v>0</v>
      </c>
      <c r="AG1042" s="7">
        <v>0</v>
      </c>
      <c r="AH1042" s="7">
        <v>0</v>
      </c>
      <c r="AI1042" s="7">
        <v>0</v>
      </c>
      <c r="AJ1042" s="7">
        <v>0</v>
      </c>
      <c r="AK1042" s="7">
        <v>0</v>
      </c>
      <c r="AL1042" s="7">
        <v>0</v>
      </c>
      <c r="AM1042" s="8">
        <v>43794</v>
      </c>
      <c r="AO1042">
        <f>IF($AG1042=1,G1042,0)</f>
        <v>0</v>
      </c>
      <c r="AP1042">
        <f>IF($AG1042=1,H1042,0)</f>
        <v>0</v>
      </c>
      <c r="AQ1042">
        <f>IF($AG1042=1,J1042,0)</f>
        <v>0</v>
      </c>
      <c r="AR1042">
        <f>IF($AG1042=1,I1042,0)</f>
        <v>0</v>
      </c>
      <c r="AS1042">
        <f>IF($AG1042=1,K1042,0)</f>
        <v>0</v>
      </c>
      <c r="AU1042">
        <f>IF($AJ1042=1,T1042,0)</f>
        <v>0</v>
      </c>
      <c r="AV1042">
        <f>IF($AJ1042=1,U1042,0)</f>
        <v>0</v>
      </c>
      <c r="AW1042">
        <f>IF($AJ1042=1,V1042,0)</f>
        <v>0</v>
      </c>
      <c r="AX1042">
        <f>IF($AJ1042=1,W1042,0)</f>
        <v>0</v>
      </c>
      <c r="AY1042">
        <f>IF($AJ1042=1,X1042,0)</f>
        <v>0</v>
      </c>
      <c r="BA1042">
        <f>IF($AK1042=1,M1042,0)</f>
        <v>0</v>
      </c>
      <c r="BB1042">
        <f>IF($AK1042=1,N1042,0)</f>
        <v>0</v>
      </c>
      <c r="BC1042">
        <f>IF($AK1042=1,O1042,0)</f>
        <v>0</v>
      </c>
      <c r="BD1042">
        <f>IF($AK1042=1,P1042,0)</f>
        <v>0</v>
      </c>
    </row>
    <row r="1043" spans="1:56" x14ac:dyDescent="0.3">
      <c r="A1043" s="7">
        <v>2327</v>
      </c>
      <c r="B1043" s="6">
        <v>150150</v>
      </c>
      <c r="C1043" s="7">
        <v>0</v>
      </c>
      <c r="D1043" s="7">
        <v>0</v>
      </c>
      <c r="E1043" s="7">
        <f>SUM(C1043:D1043)</f>
        <v>0</v>
      </c>
      <c r="F1043" s="7">
        <v>37</v>
      </c>
      <c r="G1043" s="7">
        <v>0</v>
      </c>
      <c r="H1043" s="7">
        <v>1</v>
      </c>
      <c r="I1043" s="7">
        <v>0</v>
      </c>
      <c r="J1043" s="7">
        <v>0</v>
      </c>
      <c r="K1043" s="7">
        <v>0</v>
      </c>
      <c r="L1043" s="7" t="str" cm="1">
        <f t="array" ref="L1043">_xlfn.IFS(G1043=1,G$1,H1043=1,H$1,I1043=1,I$1,J1043=1,J$1,K1043=1,K$1)</f>
        <v>Married</v>
      </c>
      <c r="M1043" s="7">
        <v>0</v>
      </c>
      <c r="N1043" s="7">
        <v>0</v>
      </c>
      <c r="O1043" s="7">
        <v>0</v>
      </c>
      <c r="P1043" s="7">
        <v>1</v>
      </c>
      <c r="Q1043" s="7" t="str" cm="1">
        <f t="array" ref="Q1043">_xlfn.IFS(M1043=1,M$1,N1043=1,N$1,O1043=1,O$1,P1043=1,P$1)</f>
        <v>PhD</v>
      </c>
      <c r="R1043" t="s">
        <v>43</v>
      </c>
      <c r="S1043" s="7">
        <v>32</v>
      </c>
      <c r="T1043" s="7">
        <v>404</v>
      </c>
      <c r="U1043" s="7">
        <v>138</v>
      </c>
      <c r="V1043" s="7">
        <v>275</v>
      </c>
      <c r="W1043" s="7">
        <v>195</v>
      </c>
      <c r="X1043" s="7">
        <v>183</v>
      </c>
      <c r="Y1043" s="7">
        <v>33</v>
      </c>
      <c r="Z1043" s="7">
        <v>1162</v>
      </c>
      <c r="AA1043" s="7">
        <v>2</v>
      </c>
      <c r="AB1043" s="7">
        <v>5</v>
      </c>
      <c r="AC1043" s="7">
        <v>2</v>
      </c>
      <c r="AD1043" s="7">
        <v>7</v>
      </c>
      <c r="AE1043" s="7">
        <v>5</v>
      </c>
      <c r="AF1043" s="7">
        <v>0</v>
      </c>
      <c r="AG1043" s="7">
        <v>0</v>
      </c>
      <c r="AH1043" s="7">
        <v>0</v>
      </c>
      <c r="AI1043" s="7">
        <v>0</v>
      </c>
      <c r="AJ1043" s="7">
        <v>0</v>
      </c>
      <c r="AK1043" s="7">
        <v>0</v>
      </c>
      <c r="AL1043" s="7">
        <v>0</v>
      </c>
      <c r="AM1043" s="8">
        <v>43794</v>
      </c>
      <c r="AO1043">
        <f>IF($AG1043=1,G1043,0)</f>
        <v>0</v>
      </c>
      <c r="AP1043">
        <f>IF($AG1043=1,H1043,0)</f>
        <v>0</v>
      </c>
      <c r="AQ1043">
        <f>IF($AG1043=1,J1043,0)</f>
        <v>0</v>
      </c>
      <c r="AR1043">
        <f>IF($AG1043=1,I1043,0)</f>
        <v>0</v>
      </c>
      <c r="AS1043">
        <f>IF($AG1043=1,K1043,0)</f>
        <v>0</v>
      </c>
      <c r="AU1043">
        <f>IF($AJ1043=1,T1043,0)</f>
        <v>0</v>
      </c>
      <c r="AV1043">
        <f>IF($AJ1043=1,U1043,0)</f>
        <v>0</v>
      </c>
      <c r="AW1043">
        <f>IF($AJ1043=1,V1043,0)</f>
        <v>0</v>
      </c>
      <c r="AX1043">
        <f>IF($AJ1043=1,W1043,0)</f>
        <v>0</v>
      </c>
      <c r="AY1043">
        <f>IF($AJ1043=1,X1043,0)</f>
        <v>0</v>
      </c>
      <c r="BA1043">
        <f>IF($AK1043=1,M1043,0)</f>
        <v>0</v>
      </c>
      <c r="BB1043">
        <f>IF($AK1043=1,N1043,0)</f>
        <v>0</v>
      </c>
      <c r="BC1043">
        <f>IF($AK1043=1,O1043,0)</f>
        <v>0</v>
      </c>
      <c r="BD1043">
        <f>IF($AK1043=1,P1043,0)</f>
        <v>0</v>
      </c>
    </row>
    <row r="1044" spans="1:56" x14ac:dyDescent="0.3">
      <c r="A1044" s="7">
        <v>1488</v>
      </c>
      <c r="B1044" s="6">
        <v>150943</v>
      </c>
      <c r="C1044" s="7">
        <v>0</v>
      </c>
      <c r="D1044" s="7">
        <v>1</v>
      </c>
      <c r="E1044" s="7">
        <f>SUM(C1044:D1044)</f>
        <v>1</v>
      </c>
      <c r="F1044" s="7">
        <v>64</v>
      </c>
      <c r="G1044" s="7">
        <v>0</v>
      </c>
      <c r="H1044" s="7">
        <v>0</v>
      </c>
      <c r="I1044" s="7">
        <v>1</v>
      </c>
      <c r="J1044" s="7">
        <v>0</v>
      </c>
      <c r="K1044" s="7">
        <v>0</v>
      </c>
      <c r="L1044" s="7" t="str" cm="1">
        <f t="array" ref="L1044">_xlfn.IFS(G1044=1,G$1,H1044=1,H$1,I1044=1,I$1,J1044=1,J$1,K1044=1,K$1)</f>
        <v>Together</v>
      </c>
      <c r="M1044" s="7">
        <v>0</v>
      </c>
      <c r="N1044" s="7">
        <v>0</v>
      </c>
      <c r="O1044" s="7">
        <v>1</v>
      </c>
      <c r="P1044" s="7">
        <v>0</v>
      </c>
      <c r="Q1044" s="7" t="str" cm="1">
        <f t="array" ref="Q1044">_xlfn.IFS(M1044=1,M$1,N1044=1,N$1,O1044=1,O$1,P1044=1,P$1)</f>
        <v>Master</v>
      </c>
      <c r="R1044" t="s">
        <v>42</v>
      </c>
      <c r="S1044" s="7">
        <v>49</v>
      </c>
      <c r="T1044" s="7">
        <v>92</v>
      </c>
      <c r="U1044" s="7">
        <v>0</v>
      </c>
      <c r="V1044" s="7">
        <v>21</v>
      </c>
      <c r="W1044" s="7">
        <v>6</v>
      </c>
      <c r="X1044" s="7">
        <v>0</v>
      </c>
      <c r="Y1044" s="7">
        <v>18</v>
      </c>
      <c r="Z1044" s="7">
        <v>101</v>
      </c>
      <c r="AA1044" s="7">
        <v>1</v>
      </c>
      <c r="AB1044" s="7">
        <v>1</v>
      </c>
      <c r="AC1044" s="7">
        <v>0</v>
      </c>
      <c r="AD1044" s="7">
        <v>3</v>
      </c>
      <c r="AE1044" s="7">
        <v>5</v>
      </c>
      <c r="AF1044" s="7">
        <v>0</v>
      </c>
      <c r="AG1044" s="7">
        <v>0</v>
      </c>
      <c r="AH1044" s="7">
        <v>0</v>
      </c>
      <c r="AI1044" s="7">
        <v>0</v>
      </c>
      <c r="AJ1044" s="7">
        <v>0</v>
      </c>
      <c r="AK1044" s="7">
        <v>0</v>
      </c>
      <c r="AL1044" s="7">
        <v>0</v>
      </c>
      <c r="AM1044" s="8">
        <v>43795</v>
      </c>
      <c r="AO1044">
        <f>IF($AG1044=1,G1044,0)</f>
        <v>0</v>
      </c>
      <c r="AP1044">
        <f>IF($AG1044=1,H1044,0)</f>
        <v>0</v>
      </c>
      <c r="AQ1044">
        <f>IF($AG1044=1,J1044,0)</f>
        <v>0</v>
      </c>
      <c r="AR1044">
        <f>IF($AG1044=1,I1044,0)</f>
        <v>0</v>
      </c>
      <c r="AS1044">
        <f>IF($AG1044=1,K1044,0)</f>
        <v>0</v>
      </c>
      <c r="AU1044">
        <f>IF($AJ1044=1,T1044,0)</f>
        <v>0</v>
      </c>
      <c r="AV1044">
        <f>IF($AJ1044=1,U1044,0)</f>
        <v>0</v>
      </c>
      <c r="AW1044">
        <f>IF($AJ1044=1,V1044,0)</f>
        <v>0</v>
      </c>
      <c r="AX1044">
        <f>IF($AJ1044=1,W1044,0)</f>
        <v>0</v>
      </c>
      <c r="AY1044">
        <f>IF($AJ1044=1,X1044,0)</f>
        <v>0</v>
      </c>
      <c r="BA1044">
        <f>IF($AK1044=1,M1044,0)</f>
        <v>0</v>
      </c>
      <c r="BB1044">
        <f>IF($AK1044=1,N1044,0)</f>
        <v>0</v>
      </c>
      <c r="BC1044">
        <f>IF($AK1044=1,O1044,0)</f>
        <v>0</v>
      </c>
      <c r="BD1044">
        <f>IF($AK1044=1,P1044,0)</f>
        <v>0</v>
      </c>
    </row>
    <row r="1045" spans="1:56" x14ac:dyDescent="0.3">
      <c r="A1045" s="7">
        <v>1419</v>
      </c>
      <c r="B1045" s="6">
        <v>150943</v>
      </c>
      <c r="C1045" s="7">
        <v>0</v>
      </c>
      <c r="D1045" s="7">
        <v>1</v>
      </c>
      <c r="E1045" s="7">
        <f>SUM(C1045:D1045)</f>
        <v>1</v>
      </c>
      <c r="F1045" s="7">
        <v>64</v>
      </c>
      <c r="G1045" s="7">
        <v>0</v>
      </c>
      <c r="H1045" s="7">
        <v>0</v>
      </c>
      <c r="I1045" s="7">
        <v>1</v>
      </c>
      <c r="J1045" s="7">
        <v>0</v>
      </c>
      <c r="K1045" s="7">
        <v>0</v>
      </c>
      <c r="L1045" s="7" t="str" cm="1">
        <f t="array" ref="L1045">_xlfn.IFS(G1045=1,G$1,H1045=1,H$1,I1045=1,I$1,J1045=1,J$1,K1045=1,K$1)</f>
        <v>Together</v>
      </c>
      <c r="M1045" s="7">
        <v>0</v>
      </c>
      <c r="N1045" s="7">
        <v>0</v>
      </c>
      <c r="O1045" s="7">
        <v>1</v>
      </c>
      <c r="P1045" s="7">
        <v>0</v>
      </c>
      <c r="Q1045" s="7" t="str" cm="1">
        <f t="array" ref="Q1045">_xlfn.IFS(M1045=1,M$1,N1045=1,N$1,O1045=1,O$1,P1045=1,P$1)</f>
        <v>Master</v>
      </c>
      <c r="R1045" t="s">
        <v>40</v>
      </c>
      <c r="S1045" s="7">
        <v>49</v>
      </c>
      <c r="T1045" s="7">
        <v>92</v>
      </c>
      <c r="U1045" s="7">
        <v>0</v>
      </c>
      <c r="V1045" s="7">
        <v>21</v>
      </c>
      <c r="W1045" s="7">
        <v>6</v>
      </c>
      <c r="X1045" s="7">
        <v>0</v>
      </c>
      <c r="Y1045" s="7">
        <v>18</v>
      </c>
      <c r="Z1045" s="7">
        <v>101</v>
      </c>
      <c r="AA1045" s="7">
        <v>1</v>
      </c>
      <c r="AB1045" s="7">
        <v>1</v>
      </c>
      <c r="AC1045" s="7">
        <v>0</v>
      </c>
      <c r="AD1045" s="7">
        <v>3</v>
      </c>
      <c r="AE1045" s="7">
        <v>5</v>
      </c>
      <c r="AF1045" s="7">
        <v>0</v>
      </c>
      <c r="AG1045" s="7">
        <v>0</v>
      </c>
      <c r="AH1045" s="7">
        <v>0</v>
      </c>
      <c r="AI1045" s="7">
        <v>0</v>
      </c>
      <c r="AJ1045" s="7">
        <v>0</v>
      </c>
      <c r="AK1045" s="7">
        <v>0</v>
      </c>
      <c r="AL1045" s="7">
        <v>0</v>
      </c>
      <c r="AM1045" s="8">
        <v>43795</v>
      </c>
      <c r="AO1045">
        <f>IF($AG1045=1,G1045,0)</f>
        <v>0</v>
      </c>
      <c r="AP1045">
        <f>IF($AG1045=1,H1045,0)</f>
        <v>0</v>
      </c>
      <c r="AQ1045">
        <f>IF($AG1045=1,J1045,0)</f>
        <v>0</v>
      </c>
      <c r="AR1045">
        <f>IF($AG1045=1,I1045,0)</f>
        <v>0</v>
      </c>
      <c r="AS1045">
        <f>IF($AG1045=1,K1045,0)</f>
        <v>0</v>
      </c>
      <c r="AU1045">
        <f>IF($AJ1045=1,T1045,0)</f>
        <v>0</v>
      </c>
      <c r="AV1045">
        <f>IF($AJ1045=1,U1045,0)</f>
        <v>0</v>
      </c>
      <c r="AW1045">
        <f>IF($AJ1045=1,V1045,0)</f>
        <v>0</v>
      </c>
      <c r="AX1045">
        <f>IF($AJ1045=1,W1045,0)</f>
        <v>0</v>
      </c>
      <c r="AY1045">
        <f>IF($AJ1045=1,X1045,0)</f>
        <v>0</v>
      </c>
      <c r="BA1045">
        <f>IF($AK1045=1,M1045,0)</f>
        <v>0</v>
      </c>
      <c r="BB1045">
        <f>IF($AK1045=1,N1045,0)</f>
        <v>0</v>
      </c>
      <c r="BC1045">
        <f>IF($AK1045=1,O1045,0)</f>
        <v>0</v>
      </c>
      <c r="BD1045">
        <f>IF($AK1045=1,P1045,0)</f>
        <v>0</v>
      </c>
    </row>
    <row r="1046" spans="1:56" x14ac:dyDescent="0.3">
      <c r="A1046" s="7">
        <v>1492</v>
      </c>
      <c r="B1046" s="6">
        <v>134935</v>
      </c>
      <c r="C1046" s="7">
        <v>0</v>
      </c>
      <c r="D1046" s="7">
        <v>0</v>
      </c>
      <c r="E1046" s="7">
        <f>SUM(C1046:D1046)</f>
        <v>0</v>
      </c>
      <c r="F1046" s="7">
        <v>28</v>
      </c>
      <c r="G1046" s="7">
        <v>0</v>
      </c>
      <c r="H1046" s="7">
        <v>1</v>
      </c>
      <c r="I1046" s="7">
        <v>0</v>
      </c>
      <c r="J1046" s="7">
        <v>0</v>
      </c>
      <c r="K1046" s="7">
        <v>0</v>
      </c>
      <c r="L1046" s="7" t="str" cm="1">
        <f t="array" ref="L1046">_xlfn.IFS(G1046=1,G$1,H1046=1,H$1,I1046=1,I$1,J1046=1,J$1,K1046=1,K$1)</f>
        <v>Married</v>
      </c>
      <c r="M1046" s="7">
        <v>0</v>
      </c>
      <c r="N1046" s="7">
        <v>1</v>
      </c>
      <c r="O1046" s="7">
        <v>0</v>
      </c>
      <c r="P1046" s="7">
        <v>0</v>
      </c>
      <c r="Q1046" s="7" t="str" cm="1">
        <f t="array" ref="Q1046">_xlfn.IFS(M1046=1,M$1,N1046=1,N$1,O1046=1,O$1,P1046=1,P$1)</f>
        <v>Graduate</v>
      </c>
      <c r="R1046" t="s">
        <v>39</v>
      </c>
      <c r="S1046" s="7">
        <v>71</v>
      </c>
      <c r="T1046" s="7">
        <v>131</v>
      </c>
      <c r="U1046" s="7">
        <v>15</v>
      </c>
      <c r="V1046" s="7">
        <v>255</v>
      </c>
      <c r="W1046" s="7">
        <v>12</v>
      </c>
      <c r="X1046" s="7">
        <v>39</v>
      </c>
      <c r="Y1046" s="7">
        <v>77</v>
      </c>
      <c r="Z1046" s="7">
        <v>375</v>
      </c>
      <c r="AA1046" s="7">
        <v>1</v>
      </c>
      <c r="AB1046" s="7">
        <v>2</v>
      </c>
      <c r="AC1046" s="7">
        <v>1</v>
      </c>
      <c r="AD1046" s="7">
        <v>4</v>
      </c>
      <c r="AE1046" s="7">
        <v>7</v>
      </c>
      <c r="AF1046" s="7">
        <v>0</v>
      </c>
      <c r="AG1046" s="7">
        <v>0</v>
      </c>
      <c r="AH1046" s="7">
        <v>0</v>
      </c>
      <c r="AI1046" s="7">
        <v>0</v>
      </c>
      <c r="AJ1046" s="7">
        <v>0</v>
      </c>
      <c r="AK1046" s="7">
        <v>0</v>
      </c>
      <c r="AL1046" s="7">
        <v>0</v>
      </c>
      <c r="AM1046" s="8">
        <v>43795</v>
      </c>
      <c r="AO1046">
        <f>IF($AG1046=1,G1046,0)</f>
        <v>0</v>
      </c>
      <c r="AP1046">
        <f>IF($AG1046=1,H1046,0)</f>
        <v>0</v>
      </c>
      <c r="AQ1046">
        <f>IF($AG1046=1,J1046,0)</f>
        <v>0</v>
      </c>
      <c r="AR1046">
        <f>IF($AG1046=1,I1046,0)</f>
        <v>0</v>
      </c>
      <c r="AS1046">
        <f>IF($AG1046=1,K1046,0)</f>
        <v>0</v>
      </c>
      <c r="AU1046">
        <f>IF($AJ1046=1,T1046,0)</f>
        <v>0</v>
      </c>
      <c r="AV1046">
        <f>IF($AJ1046=1,U1046,0)</f>
        <v>0</v>
      </c>
      <c r="AW1046">
        <f>IF($AJ1046=1,V1046,0)</f>
        <v>0</v>
      </c>
      <c r="AX1046">
        <f>IF($AJ1046=1,W1046,0)</f>
        <v>0</v>
      </c>
      <c r="AY1046">
        <f>IF($AJ1046=1,X1046,0)</f>
        <v>0</v>
      </c>
      <c r="BA1046">
        <f>IF($AK1046=1,M1046,0)</f>
        <v>0</v>
      </c>
      <c r="BB1046">
        <f>IF($AK1046=1,N1046,0)</f>
        <v>0</v>
      </c>
      <c r="BC1046">
        <f>IF($AK1046=1,O1046,0)</f>
        <v>0</v>
      </c>
      <c r="BD1046">
        <f>IF($AK1046=1,P1046,0)</f>
        <v>0</v>
      </c>
    </row>
    <row r="1047" spans="1:56" x14ac:dyDescent="0.3">
      <c r="A1047" s="7">
        <v>2554</v>
      </c>
      <c r="B1047" s="6">
        <v>134935</v>
      </c>
      <c r="C1047" s="7">
        <v>0</v>
      </c>
      <c r="D1047" s="7">
        <v>0</v>
      </c>
      <c r="E1047" s="7">
        <f>SUM(C1047:D1047)</f>
        <v>0</v>
      </c>
      <c r="F1047" s="7">
        <v>28</v>
      </c>
      <c r="G1047" s="7">
        <v>0</v>
      </c>
      <c r="H1047" s="7">
        <v>1</v>
      </c>
      <c r="I1047" s="7">
        <v>0</v>
      </c>
      <c r="J1047" s="7">
        <v>0</v>
      </c>
      <c r="K1047" s="7">
        <v>0</v>
      </c>
      <c r="L1047" s="7" t="str" cm="1">
        <f t="array" ref="L1047">_xlfn.IFS(G1047=1,G$1,H1047=1,H$1,I1047=1,I$1,J1047=1,J$1,K1047=1,K$1)</f>
        <v>Married</v>
      </c>
      <c r="M1047" s="7">
        <v>0</v>
      </c>
      <c r="N1047" s="7">
        <v>1</v>
      </c>
      <c r="O1047" s="7">
        <v>0</v>
      </c>
      <c r="P1047" s="7">
        <v>0</v>
      </c>
      <c r="Q1047" s="7" t="str" cm="1">
        <f t="array" ref="Q1047">_xlfn.IFS(M1047=1,M$1,N1047=1,N$1,O1047=1,O$1,P1047=1,P$1)</f>
        <v>Graduate</v>
      </c>
      <c r="R1047" t="s">
        <v>39</v>
      </c>
      <c r="S1047" s="7">
        <v>71</v>
      </c>
      <c r="T1047" s="7">
        <v>131</v>
      </c>
      <c r="U1047" s="7">
        <v>15</v>
      </c>
      <c r="V1047" s="7">
        <v>255</v>
      </c>
      <c r="W1047" s="7">
        <v>12</v>
      </c>
      <c r="X1047" s="7">
        <v>39</v>
      </c>
      <c r="Y1047" s="7">
        <v>77</v>
      </c>
      <c r="Z1047" s="7">
        <v>375</v>
      </c>
      <c r="AA1047" s="7">
        <v>1</v>
      </c>
      <c r="AB1047" s="7">
        <v>2</v>
      </c>
      <c r="AC1047" s="7">
        <v>1</v>
      </c>
      <c r="AD1047" s="7">
        <v>4</v>
      </c>
      <c r="AE1047" s="7">
        <v>7</v>
      </c>
      <c r="AF1047" s="7">
        <v>0</v>
      </c>
      <c r="AG1047" s="7">
        <v>0</v>
      </c>
      <c r="AH1047" s="7">
        <v>0</v>
      </c>
      <c r="AI1047" s="7">
        <v>0</v>
      </c>
      <c r="AJ1047" s="7">
        <v>0</v>
      </c>
      <c r="AK1047" s="7">
        <v>0</v>
      </c>
      <c r="AL1047" s="7">
        <v>0</v>
      </c>
      <c r="AM1047" s="8">
        <v>43795</v>
      </c>
      <c r="AO1047">
        <f>IF($AG1047=1,G1047,0)</f>
        <v>0</v>
      </c>
      <c r="AP1047">
        <f>IF($AG1047=1,H1047,0)</f>
        <v>0</v>
      </c>
      <c r="AQ1047">
        <f>IF($AG1047=1,J1047,0)</f>
        <v>0</v>
      </c>
      <c r="AR1047">
        <f>IF($AG1047=1,I1047,0)</f>
        <v>0</v>
      </c>
      <c r="AS1047">
        <f>IF($AG1047=1,K1047,0)</f>
        <v>0</v>
      </c>
      <c r="AU1047">
        <f>IF($AJ1047=1,T1047,0)</f>
        <v>0</v>
      </c>
      <c r="AV1047">
        <f>IF($AJ1047=1,U1047,0)</f>
        <v>0</v>
      </c>
      <c r="AW1047">
        <f>IF($AJ1047=1,V1047,0)</f>
        <v>0</v>
      </c>
      <c r="AX1047">
        <f>IF($AJ1047=1,W1047,0)</f>
        <v>0</v>
      </c>
      <c r="AY1047">
        <f>IF($AJ1047=1,X1047,0)</f>
        <v>0</v>
      </c>
      <c r="BA1047">
        <f>IF($AK1047=1,M1047,0)</f>
        <v>0</v>
      </c>
      <c r="BB1047">
        <f>IF($AK1047=1,N1047,0)</f>
        <v>0</v>
      </c>
      <c r="BC1047">
        <f>IF($AK1047=1,O1047,0)</f>
        <v>0</v>
      </c>
      <c r="BD1047">
        <f>IF($AK1047=1,P1047,0)</f>
        <v>0</v>
      </c>
    </row>
    <row r="1048" spans="1:56" x14ac:dyDescent="0.3">
      <c r="A1048" s="7">
        <v>2962</v>
      </c>
      <c r="B1048" s="6">
        <v>151373</v>
      </c>
      <c r="C1048" s="7">
        <v>0</v>
      </c>
      <c r="D1048" s="7">
        <v>0</v>
      </c>
      <c r="E1048" s="7">
        <f>SUM(C1048:D1048)</f>
        <v>0</v>
      </c>
      <c r="F1048" s="7">
        <v>29</v>
      </c>
      <c r="G1048" s="7">
        <v>0</v>
      </c>
      <c r="H1048" s="7">
        <v>1</v>
      </c>
      <c r="I1048" s="7">
        <v>0</v>
      </c>
      <c r="J1048" s="7">
        <v>0</v>
      </c>
      <c r="K1048" s="7">
        <v>0</v>
      </c>
      <c r="L1048" s="7" t="str" cm="1">
        <f t="array" ref="L1048">_xlfn.IFS(G1048=1,G$1,H1048=1,H$1,I1048=1,I$1,J1048=1,J$1,K1048=1,K$1)</f>
        <v>Married</v>
      </c>
      <c r="M1048" s="7">
        <v>0</v>
      </c>
      <c r="N1048" s="7">
        <v>1</v>
      </c>
      <c r="O1048" s="7">
        <v>0</v>
      </c>
      <c r="P1048" s="7">
        <v>0</v>
      </c>
      <c r="Q1048" s="7" t="str" cm="1">
        <f t="array" ref="Q1048">_xlfn.IFS(M1048=1,M$1,N1048=1,N$1,O1048=1,O$1,P1048=1,P$1)</f>
        <v>Graduate</v>
      </c>
      <c r="R1048" t="s">
        <v>39</v>
      </c>
      <c r="S1048" s="7">
        <v>37</v>
      </c>
      <c r="T1048" s="7">
        <v>245</v>
      </c>
      <c r="U1048" s="7">
        <v>6</v>
      </c>
      <c r="V1048" s="7">
        <v>298</v>
      </c>
      <c r="W1048" s="7">
        <v>189</v>
      </c>
      <c r="X1048" s="7">
        <v>77</v>
      </c>
      <c r="Y1048" s="7">
        <v>345</v>
      </c>
      <c r="Z1048" s="7">
        <v>469</v>
      </c>
      <c r="AA1048" s="7">
        <v>1</v>
      </c>
      <c r="AB1048" s="7">
        <v>3</v>
      </c>
      <c r="AC1048" s="7">
        <v>5</v>
      </c>
      <c r="AD1048" s="7">
        <v>3</v>
      </c>
      <c r="AE1048" s="7">
        <v>4</v>
      </c>
      <c r="AF1048" s="7">
        <v>0</v>
      </c>
      <c r="AG1048" s="7">
        <v>0</v>
      </c>
      <c r="AH1048" s="7">
        <v>0</v>
      </c>
      <c r="AI1048" s="7">
        <v>0</v>
      </c>
      <c r="AJ1048" s="7">
        <v>0</v>
      </c>
      <c r="AK1048" s="7">
        <v>0</v>
      </c>
      <c r="AL1048" s="7">
        <v>0</v>
      </c>
      <c r="AM1048" s="8">
        <v>43796</v>
      </c>
      <c r="AO1048">
        <f>IF($AG1048=1,G1048,0)</f>
        <v>0</v>
      </c>
      <c r="AP1048">
        <f>IF($AG1048=1,H1048,0)</f>
        <v>0</v>
      </c>
      <c r="AQ1048">
        <f>IF($AG1048=1,J1048,0)</f>
        <v>0</v>
      </c>
      <c r="AR1048">
        <f>IF($AG1048=1,I1048,0)</f>
        <v>0</v>
      </c>
      <c r="AS1048">
        <f>IF($AG1048=1,K1048,0)</f>
        <v>0</v>
      </c>
      <c r="AU1048">
        <f>IF($AJ1048=1,T1048,0)</f>
        <v>0</v>
      </c>
      <c r="AV1048">
        <f>IF($AJ1048=1,U1048,0)</f>
        <v>0</v>
      </c>
      <c r="AW1048">
        <f>IF($AJ1048=1,V1048,0)</f>
        <v>0</v>
      </c>
      <c r="AX1048">
        <f>IF($AJ1048=1,W1048,0)</f>
        <v>0</v>
      </c>
      <c r="AY1048">
        <f>IF($AJ1048=1,X1048,0)</f>
        <v>0</v>
      </c>
      <c r="BA1048">
        <f>IF($AK1048=1,M1048,0)</f>
        <v>0</v>
      </c>
      <c r="BB1048">
        <f>IF($AK1048=1,N1048,0)</f>
        <v>0</v>
      </c>
      <c r="BC1048">
        <f>IF($AK1048=1,O1048,0)</f>
        <v>0</v>
      </c>
      <c r="BD1048">
        <f>IF($AK1048=1,P1048,0)</f>
        <v>0</v>
      </c>
    </row>
    <row r="1049" spans="1:56" x14ac:dyDescent="0.3">
      <c r="A1049" s="7">
        <v>1358</v>
      </c>
      <c r="B1049" s="6">
        <v>138578</v>
      </c>
      <c r="C1049" s="7">
        <v>1</v>
      </c>
      <c r="D1049" s="7">
        <v>1</v>
      </c>
      <c r="E1049" s="7">
        <f>SUM(C1049:D1049)</f>
        <v>2</v>
      </c>
      <c r="F1049" s="7">
        <v>48</v>
      </c>
      <c r="G1049" s="7">
        <v>0</v>
      </c>
      <c r="H1049" s="7">
        <v>0</v>
      </c>
      <c r="I1049" s="7">
        <v>0</v>
      </c>
      <c r="J1049" s="7">
        <v>1</v>
      </c>
      <c r="K1049" s="7">
        <v>0</v>
      </c>
      <c r="L1049" s="7" t="str" cm="1">
        <f t="array" ref="L1049">_xlfn.IFS(G1049=1,G$1,H1049=1,H$1,I1049=1,I$1,J1049=1,J$1,K1049=1,K$1)</f>
        <v>Single</v>
      </c>
      <c r="M1049" s="7">
        <v>0</v>
      </c>
      <c r="N1049" s="7">
        <v>0</v>
      </c>
      <c r="O1049" s="7">
        <v>0</v>
      </c>
      <c r="P1049" s="7">
        <v>1</v>
      </c>
      <c r="Q1049" s="7" t="str" cm="1">
        <f t="array" ref="Q1049">_xlfn.IFS(M1049=1,M$1,N1049=1,N$1,O1049=1,O$1,P1049=1,P$1)</f>
        <v>PhD</v>
      </c>
      <c r="R1049" t="s">
        <v>44</v>
      </c>
      <c r="S1049" s="7">
        <v>2</v>
      </c>
      <c r="T1049" s="7">
        <v>137</v>
      </c>
      <c r="U1049" s="7">
        <v>14</v>
      </c>
      <c r="V1049" s="7">
        <v>79</v>
      </c>
      <c r="W1049" s="7">
        <v>11</v>
      </c>
      <c r="X1049" s="7">
        <v>11</v>
      </c>
      <c r="Y1049" s="7">
        <v>11</v>
      </c>
      <c r="Z1049" s="7">
        <v>241</v>
      </c>
      <c r="AA1049" s="7">
        <v>3</v>
      </c>
      <c r="AB1049" s="7">
        <v>3</v>
      </c>
      <c r="AC1049" s="7">
        <v>0</v>
      </c>
      <c r="AD1049" s="7">
        <v>3</v>
      </c>
      <c r="AE1049" s="7">
        <v>8</v>
      </c>
      <c r="AF1049" s="7">
        <v>0</v>
      </c>
      <c r="AG1049" s="7">
        <v>0</v>
      </c>
      <c r="AH1049" s="7">
        <v>0</v>
      </c>
      <c r="AI1049" s="7">
        <v>0</v>
      </c>
      <c r="AJ1049" s="7">
        <v>0</v>
      </c>
      <c r="AK1049" s="7">
        <v>0</v>
      </c>
      <c r="AL1049" s="7">
        <v>1</v>
      </c>
      <c r="AM1049" s="8">
        <v>43796</v>
      </c>
      <c r="AO1049">
        <f>IF($AG1049=1,G1049,0)</f>
        <v>0</v>
      </c>
      <c r="AP1049">
        <f>IF($AG1049=1,H1049,0)</f>
        <v>0</v>
      </c>
      <c r="AQ1049">
        <f>IF($AG1049=1,J1049,0)</f>
        <v>0</v>
      </c>
      <c r="AR1049">
        <f>IF($AG1049=1,I1049,0)</f>
        <v>0</v>
      </c>
      <c r="AS1049">
        <f>IF($AG1049=1,K1049,0)</f>
        <v>0</v>
      </c>
      <c r="AU1049">
        <f>IF($AJ1049=1,T1049,0)</f>
        <v>0</v>
      </c>
      <c r="AV1049">
        <f>IF($AJ1049=1,U1049,0)</f>
        <v>0</v>
      </c>
      <c r="AW1049">
        <f>IF($AJ1049=1,V1049,0)</f>
        <v>0</v>
      </c>
      <c r="AX1049">
        <f>IF($AJ1049=1,W1049,0)</f>
        <v>0</v>
      </c>
      <c r="AY1049">
        <f>IF($AJ1049=1,X1049,0)</f>
        <v>0</v>
      </c>
      <c r="BA1049">
        <f>IF($AK1049=1,M1049,0)</f>
        <v>0</v>
      </c>
      <c r="BB1049">
        <f>IF($AK1049=1,N1049,0)</f>
        <v>0</v>
      </c>
      <c r="BC1049">
        <f>IF($AK1049=1,O1049,0)</f>
        <v>0</v>
      </c>
      <c r="BD1049">
        <f>IF($AK1049=1,P1049,0)</f>
        <v>0</v>
      </c>
    </row>
    <row r="1050" spans="1:56" x14ac:dyDescent="0.3">
      <c r="A1050" s="7">
        <v>2074</v>
      </c>
      <c r="B1050" s="6">
        <v>138578</v>
      </c>
      <c r="C1050" s="7">
        <v>1</v>
      </c>
      <c r="D1050" s="7">
        <v>1</v>
      </c>
      <c r="E1050" s="7">
        <f>SUM(C1050:D1050)</f>
        <v>2</v>
      </c>
      <c r="F1050" s="7">
        <v>48</v>
      </c>
      <c r="G1050" s="7">
        <v>0</v>
      </c>
      <c r="H1050" s="7">
        <v>0</v>
      </c>
      <c r="I1050" s="7">
        <v>0</v>
      </c>
      <c r="J1050" s="7">
        <v>1</v>
      </c>
      <c r="K1050" s="7">
        <v>0</v>
      </c>
      <c r="L1050" s="7" t="str" cm="1">
        <f t="array" ref="L1050">_xlfn.IFS(G1050=1,G$1,H1050=1,H$1,I1050=1,I$1,J1050=1,J$1,K1050=1,K$1)</f>
        <v>Single</v>
      </c>
      <c r="M1050" s="7">
        <v>0</v>
      </c>
      <c r="N1050" s="7">
        <v>0</v>
      </c>
      <c r="O1050" s="7">
        <v>0</v>
      </c>
      <c r="P1050" s="7">
        <v>1</v>
      </c>
      <c r="Q1050" s="7" t="str" cm="1">
        <f t="array" ref="Q1050">_xlfn.IFS(M1050=1,M$1,N1050=1,N$1,O1050=1,O$1,P1050=1,P$1)</f>
        <v>PhD</v>
      </c>
      <c r="R1050" t="s">
        <v>39</v>
      </c>
      <c r="S1050" s="7">
        <v>2</v>
      </c>
      <c r="T1050" s="7">
        <v>137</v>
      </c>
      <c r="U1050" s="7">
        <v>14</v>
      </c>
      <c r="V1050" s="7">
        <v>79</v>
      </c>
      <c r="W1050" s="7">
        <v>11</v>
      </c>
      <c r="X1050" s="7">
        <v>11</v>
      </c>
      <c r="Y1050" s="7">
        <v>11</v>
      </c>
      <c r="Z1050" s="7">
        <v>241</v>
      </c>
      <c r="AA1050" s="7">
        <v>3</v>
      </c>
      <c r="AB1050" s="7">
        <v>3</v>
      </c>
      <c r="AC1050" s="7">
        <v>0</v>
      </c>
      <c r="AD1050" s="7">
        <v>3</v>
      </c>
      <c r="AE1050" s="7">
        <v>8</v>
      </c>
      <c r="AF1050" s="7">
        <v>0</v>
      </c>
      <c r="AG1050" s="7">
        <v>0</v>
      </c>
      <c r="AH1050" s="7">
        <v>0</v>
      </c>
      <c r="AI1050" s="7">
        <v>0</v>
      </c>
      <c r="AJ1050" s="7">
        <v>0</v>
      </c>
      <c r="AK1050" s="7">
        <v>0</v>
      </c>
      <c r="AL1050" s="7">
        <v>0</v>
      </c>
      <c r="AM1050" s="8">
        <v>43796</v>
      </c>
      <c r="AO1050">
        <f>IF($AG1050=1,G1050,0)</f>
        <v>0</v>
      </c>
      <c r="AP1050">
        <f>IF($AG1050=1,H1050,0)</f>
        <v>0</v>
      </c>
      <c r="AQ1050">
        <f>IF($AG1050=1,J1050,0)</f>
        <v>0</v>
      </c>
      <c r="AR1050">
        <f>IF($AG1050=1,I1050,0)</f>
        <v>0</v>
      </c>
      <c r="AS1050">
        <f>IF($AG1050=1,K1050,0)</f>
        <v>0</v>
      </c>
      <c r="AU1050">
        <f>IF($AJ1050=1,T1050,0)</f>
        <v>0</v>
      </c>
      <c r="AV1050">
        <f>IF($AJ1050=1,U1050,0)</f>
        <v>0</v>
      </c>
      <c r="AW1050">
        <f>IF($AJ1050=1,V1050,0)</f>
        <v>0</v>
      </c>
      <c r="AX1050">
        <f>IF($AJ1050=1,W1050,0)</f>
        <v>0</v>
      </c>
      <c r="AY1050">
        <f>IF($AJ1050=1,X1050,0)</f>
        <v>0</v>
      </c>
      <c r="BA1050">
        <f>IF($AK1050=1,M1050,0)</f>
        <v>0</v>
      </c>
      <c r="BB1050">
        <f>IF($AK1050=1,N1050,0)</f>
        <v>0</v>
      </c>
      <c r="BC1050">
        <f>IF($AK1050=1,O1050,0)</f>
        <v>0</v>
      </c>
      <c r="BD1050">
        <f>IF($AK1050=1,P1050,0)</f>
        <v>0</v>
      </c>
    </row>
    <row r="1051" spans="1:56" x14ac:dyDescent="0.3">
      <c r="A1051" s="7">
        <v>2902</v>
      </c>
      <c r="B1051" s="6">
        <v>170617</v>
      </c>
      <c r="C1051" s="7">
        <v>0</v>
      </c>
      <c r="D1051" s="7">
        <v>0</v>
      </c>
      <c r="E1051" s="7">
        <f>SUM(C1051:D1051)</f>
        <v>0</v>
      </c>
      <c r="F1051" s="7">
        <v>50</v>
      </c>
      <c r="G1051" s="7">
        <v>0</v>
      </c>
      <c r="H1051" s="7">
        <v>1</v>
      </c>
      <c r="I1051" s="7">
        <v>0</v>
      </c>
      <c r="J1051" s="7">
        <v>0</v>
      </c>
      <c r="K1051" s="7">
        <v>0</v>
      </c>
      <c r="L1051" s="7" t="str" cm="1">
        <f t="array" ref="L1051">_xlfn.IFS(G1051=1,G$1,H1051=1,H$1,I1051=1,I$1,J1051=1,J$1,K1051=1,K$1)</f>
        <v>Married</v>
      </c>
      <c r="M1051" s="7">
        <v>0</v>
      </c>
      <c r="N1051" s="7">
        <v>1</v>
      </c>
      <c r="O1051" s="7">
        <v>0</v>
      </c>
      <c r="P1051" s="7">
        <v>0</v>
      </c>
      <c r="Q1051" s="7" t="str" cm="1">
        <f t="array" ref="Q1051">_xlfn.IFS(M1051=1,M$1,N1051=1,N$1,O1051=1,O$1,P1051=1,P$1)</f>
        <v>Graduate</v>
      </c>
      <c r="R1051" t="s">
        <v>39</v>
      </c>
      <c r="S1051" s="7">
        <v>45</v>
      </c>
      <c r="T1051" s="7">
        <v>853</v>
      </c>
      <c r="U1051" s="7">
        <v>147</v>
      </c>
      <c r="V1051" s="7">
        <v>1819</v>
      </c>
      <c r="W1051" s="7">
        <v>97</v>
      </c>
      <c r="X1051" s="7">
        <v>111</v>
      </c>
      <c r="Y1051" s="7">
        <v>65</v>
      </c>
      <c r="Z1051" s="7">
        <v>2962</v>
      </c>
      <c r="AA1051" s="7">
        <v>1</v>
      </c>
      <c r="AB1051" s="7">
        <v>3</v>
      </c>
      <c r="AC1051" s="7">
        <v>3</v>
      </c>
      <c r="AD1051" s="7">
        <v>7</v>
      </c>
      <c r="AE1051" s="7">
        <v>2</v>
      </c>
      <c r="AF1051" s="7">
        <v>0</v>
      </c>
      <c r="AG1051" s="7">
        <v>0</v>
      </c>
      <c r="AH1051" s="7">
        <v>0</v>
      </c>
      <c r="AI1051" s="7">
        <v>0</v>
      </c>
      <c r="AJ1051" s="7">
        <v>0</v>
      </c>
      <c r="AK1051" s="7">
        <v>0</v>
      </c>
      <c r="AL1051" s="7">
        <v>0</v>
      </c>
      <c r="AM1051" s="8">
        <v>43797</v>
      </c>
      <c r="AO1051">
        <f>IF($AG1051=1,G1051,0)</f>
        <v>0</v>
      </c>
      <c r="AP1051">
        <f>IF($AG1051=1,H1051,0)</f>
        <v>0</v>
      </c>
      <c r="AQ1051">
        <f>IF($AG1051=1,J1051,0)</f>
        <v>0</v>
      </c>
      <c r="AR1051">
        <f>IF($AG1051=1,I1051,0)</f>
        <v>0</v>
      </c>
      <c r="AS1051">
        <f>IF($AG1051=1,K1051,0)</f>
        <v>0</v>
      </c>
      <c r="AU1051">
        <f>IF($AJ1051=1,T1051,0)</f>
        <v>0</v>
      </c>
      <c r="AV1051">
        <f>IF($AJ1051=1,U1051,0)</f>
        <v>0</v>
      </c>
      <c r="AW1051">
        <f>IF($AJ1051=1,V1051,0)</f>
        <v>0</v>
      </c>
      <c r="AX1051">
        <f>IF($AJ1051=1,W1051,0)</f>
        <v>0</v>
      </c>
      <c r="AY1051">
        <f>IF($AJ1051=1,X1051,0)</f>
        <v>0</v>
      </c>
      <c r="BA1051">
        <f>IF($AK1051=1,M1051,0)</f>
        <v>0</v>
      </c>
      <c r="BB1051">
        <f>IF($AK1051=1,N1051,0)</f>
        <v>0</v>
      </c>
      <c r="BC1051">
        <f>IF($AK1051=1,O1051,0)</f>
        <v>0</v>
      </c>
      <c r="BD1051">
        <f>IF($AK1051=1,P1051,0)</f>
        <v>0</v>
      </c>
    </row>
    <row r="1052" spans="1:56" x14ac:dyDescent="0.3">
      <c r="A1052" s="7">
        <v>1330</v>
      </c>
      <c r="B1052" s="6">
        <v>144300</v>
      </c>
      <c r="C1052" s="7">
        <v>1</v>
      </c>
      <c r="D1052" s="7">
        <v>1</v>
      </c>
      <c r="E1052" s="7">
        <f>SUM(C1052:D1052)</f>
        <v>2</v>
      </c>
      <c r="F1052" s="7">
        <v>55</v>
      </c>
      <c r="G1052" s="7">
        <v>0</v>
      </c>
      <c r="H1052" s="7">
        <v>1</v>
      </c>
      <c r="I1052" s="7">
        <v>0</v>
      </c>
      <c r="J1052" s="7">
        <v>0</v>
      </c>
      <c r="K1052" s="7">
        <v>0</v>
      </c>
      <c r="L1052" s="7" t="str" cm="1">
        <f t="array" ref="L1052">_xlfn.IFS(G1052=1,G$1,H1052=1,H$1,I1052=1,I$1,J1052=1,J$1,K1052=1,K$1)</f>
        <v>Married</v>
      </c>
      <c r="M1052" s="7">
        <v>0</v>
      </c>
      <c r="N1052" s="7">
        <v>1</v>
      </c>
      <c r="O1052" s="7">
        <v>0</v>
      </c>
      <c r="P1052" s="7">
        <v>0</v>
      </c>
      <c r="Q1052" s="7" t="str" cm="1">
        <f t="array" ref="Q1052">_xlfn.IFS(M1052=1,M$1,N1052=1,N$1,O1052=1,O$1,P1052=1,P$1)</f>
        <v>Graduate</v>
      </c>
      <c r="R1052" t="s">
        <v>39</v>
      </c>
      <c r="S1052" s="7">
        <v>65</v>
      </c>
      <c r="T1052" s="7">
        <v>98</v>
      </c>
      <c r="U1052" s="7">
        <v>0</v>
      </c>
      <c r="V1052" s="7">
        <v>29</v>
      </c>
      <c r="W1052" s="7">
        <v>0</v>
      </c>
      <c r="X1052" s="7">
        <v>0</v>
      </c>
      <c r="Y1052" s="7">
        <v>10</v>
      </c>
      <c r="Z1052" s="7">
        <v>117</v>
      </c>
      <c r="AA1052" s="7">
        <v>2</v>
      </c>
      <c r="AB1052" s="7">
        <v>1</v>
      </c>
      <c r="AC1052" s="7">
        <v>0</v>
      </c>
      <c r="AD1052" s="7">
        <v>3</v>
      </c>
      <c r="AE1052" s="7">
        <v>6</v>
      </c>
      <c r="AF1052" s="7">
        <v>0</v>
      </c>
      <c r="AG1052" s="7">
        <v>0</v>
      </c>
      <c r="AH1052" s="7">
        <v>0</v>
      </c>
      <c r="AI1052" s="7">
        <v>0</v>
      </c>
      <c r="AJ1052" s="7">
        <v>0</v>
      </c>
      <c r="AK1052" s="7">
        <v>0</v>
      </c>
      <c r="AL1052" s="7">
        <v>0</v>
      </c>
      <c r="AM1052" s="8">
        <v>43797</v>
      </c>
      <c r="AO1052">
        <f>IF($AG1052=1,G1052,0)</f>
        <v>0</v>
      </c>
      <c r="AP1052">
        <f>IF($AG1052=1,H1052,0)</f>
        <v>0</v>
      </c>
      <c r="AQ1052">
        <f>IF($AG1052=1,J1052,0)</f>
        <v>0</v>
      </c>
      <c r="AR1052">
        <f>IF($AG1052=1,I1052,0)</f>
        <v>0</v>
      </c>
      <c r="AS1052">
        <f>IF($AG1052=1,K1052,0)</f>
        <v>0</v>
      </c>
      <c r="AU1052">
        <f>IF($AJ1052=1,T1052,0)</f>
        <v>0</v>
      </c>
      <c r="AV1052">
        <f>IF($AJ1052=1,U1052,0)</f>
        <v>0</v>
      </c>
      <c r="AW1052">
        <f>IF($AJ1052=1,V1052,0)</f>
        <v>0</v>
      </c>
      <c r="AX1052">
        <f>IF($AJ1052=1,W1052,0)</f>
        <v>0</v>
      </c>
      <c r="AY1052">
        <f>IF($AJ1052=1,X1052,0)</f>
        <v>0</v>
      </c>
      <c r="BA1052">
        <f>IF($AK1052=1,M1052,0)</f>
        <v>0</v>
      </c>
      <c r="BB1052">
        <f>IF($AK1052=1,N1052,0)</f>
        <v>0</v>
      </c>
      <c r="BC1052">
        <f>IF($AK1052=1,O1052,0)</f>
        <v>0</v>
      </c>
      <c r="BD1052">
        <f>IF($AK1052=1,P1052,0)</f>
        <v>0</v>
      </c>
    </row>
    <row r="1053" spans="1:56" x14ac:dyDescent="0.3">
      <c r="A1053" s="7">
        <v>1076</v>
      </c>
      <c r="B1053" s="6">
        <v>126304</v>
      </c>
      <c r="C1053" s="7">
        <v>1</v>
      </c>
      <c r="D1053" s="7">
        <v>0</v>
      </c>
      <c r="E1053" s="7">
        <f>SUM(C1053:D1053)</f>
        <v>1</v>
      </c>
      <c r="F1053" s="7">
        <v>51</v>
      </c>
      <c r="G1053" s="7">
        <v>0</v>
      </c>
      <c r="H1053" s="7">
        <v>1</v>
      </c>
      <c r="I1053" s="7">
        <v>0</v>
      </c>
      <c r="J1053" s="7">
        <v>0</v>
      </c>
      <c r="K1053" s="7">
        <v>0</v>
      </c>
      <c r="L1053" s="7" t="str" cm="1">
        <f t="array" ref="L1053">_xlfn.IFS(G1053=1,G$1,H1053=1,H$1,I1053=1,I$1,J1053=1,J$1,K1053=1,K$1)</f>
        <v>Married</v>
      </c>
      <c r="M1053" s="7">
        <v>0</v>
      </c>
      <c r="N1053" s="7">
        <v>1</v>
      </c>
      <c r="O1053" s="7">
        <v>0</v>
      </c>
      <c r="P1053" s="7">
        <v>0</v>
      </c>
      <c r="Q1053" s="7" t="str" cm="1">
        <f t="array" ref="Q1053">_xlfn.IFS(M1053=1,M$1,N1053=1,N$1,O1053=1,O$1,P1053=1,P$1)</f>
        <v>Graduate</v>
      </c>
      <c r="R1053" t="s">
        <v>44</v>
      </c>
      <c r="S1053" s="7">
        <v>5</v>
      </c>
      <c r="T1053" s="7">
        <v>19</v>
      </c>
      <c r="U1053" s="7">
        <v>5</v>
      </c>
      <c r="V1053" s="7">
        <v>24</v>
      </c>
      <c r="W1053" s="7">
        <v>10</v>
      </c>
      <c r="X1053" s="7">
        <v>0</v>
      </c>
      <c r="Y1053" s="7">
        <v>19</v>
      </c>
      <c r="Z1053" s="7">
        <v>38</v>
      </c>
      <c r="AA1053" s="7">
        <v>1</v>
      </c>
      <c r="AB1053" s="7">
        <v>1</v>
      </c>
      <c r="AC1053" s="7">
        <v>0</v>
      </c>
      <c r="AD1053" s="7">
        <v>2</v>
      </c>
      <c r="AE1053" s="7">
        <v>7</v>
      </c>
      <c r="AF1053" s="7">
        <v>0</v>
      </c>
      <c r="AG1053" s="7">
        <v>0</v>
      </c>
      <c r="AH1053" s="7">
        <v>0</v>
      </c>
      <c r="AI1053" s="7">
        <v>0</v>
      </c>
      <c r="AJ1053" s="7">
        <v>0</v>
      </c>
      <c r="AK1053" s="7">
        <v>0</v>
      </c>
      <c r="AL1053" s="7">
        <v>0</v>
      </c>
      <c r="AM1053" s="8">
        <v>43797</v>
      </c>
      <c r="AO1053">
        <f>IF($AG1053=1,G1053,0)</f>
        <v>0</v>
      </c>
      <c r="AP1053">
        <f>IF($AG1053=1,H1053,0)</f>
        <v>0</v>
      </c>
      <c r="AQ1053">
        <f>IF($AG1053=1,J1053,0)</f>
        <v>0</v>
      </c>
      <c r="AR1053">
        <f>IF($AG1053=1,I1053,0)</f>
        <v>0</v>
      </c>
      <c r="AS1053">
        <f>IF($AG1053=1,K1053,0)</f>
        <v>0</v>
      </c>
      <c r="AU1053">
        <f>IF($AJ1053=1,T1053,0)</f>
        <v>0</v>
      </c>
      <c r="AV1053">
        <f>IF($AJ1053=1,U1053,0)</f>
        <v>0</v>
      </c>
      <c r="AW1053">
        <f>IF($AJ1053=1,V1053,0)</f>
        <v>0</v>
      </c>
      <c r="AX1053">
        <f>IF($AJ1053=1,W1053,0)</f>
        <v>0</v>
      </c>
      <c r="AY1053">
        <f>IF($AJ1053=1,X1053,0)</f>
        <v>0</v>
      </c>
      <c r="BA1053">
        <f>IF($AK1053=1,M1053,0)</f>
        <v>0</v>
      </c>
      <c r="BB1053">
        <f>IF($AK1053=1,N1053,0)</f>
        <v>0</v>
      </c>
      <c r="BC1053">
        <f>IF($AK1053=1,O1053,0)</f>
        <v>0</v>
      </c>
      <c r="BD1053">
        <f>IF($AK1053=1,P1053,0)</f>
        <v>0</v>
      </c>
    </row>
    <row r="1054" spans="1:56" x14ac:dyDescent="0.3">
      <c r="A1054" s="7">
        <v>2466</v>
      </c>
      <c r="B1054" s="6">
        <v>160585</v>
      </c>
      <c r="C1054" s="7">
        <v>1</v>
      </c>
      <c r="D1054" s="7">
        <v>1</v>
      </c>
      <c r="E1054" s="7">
        <f>SUM(C1054:D1054)</f>
        <v>2</v>
      </c>
      <c r="F1054" s="7">
        <v>49</v>
      </c>
      <c r="G1054" s="7">
        <v>0</v>
      </c>
      <c r="H1054" s="7">
        <v>1</v>
      </c>
      <c r="I1054" s="7">
        <v>0</v>
      </c>
      <c r="J1054" s="7">
        <v>0</v>
      </c>
      <c r="K1054" s="7">
        <v>0</v>
      </c>
      <c r="L1054" s="7" t="str" cm="1">
        <f t="array" ref="L1054">_xlfn.IFS(G1054=1,G$1,H1054=1,H$1,I1054=1,I$1,J1054=1,J$1,K1054=1,K$1)</f>
        <v>Married</v>
      </c>
      <c r="M1054" s="7">
        <v>0</v>
      </c>
      <c r="N1054" s="7">
        <v>0</v>
      </c>
      <c r="O1054" s="7">
        <v>0</v>
      </c>
      <c r="P1054" s="7">
        <v>1</v>
      </c>
      <c r="Q1054" s="7" t="str" cm="1">
        <f t="array" ref="Q1054">_xlfn.IFS(M1054=1,M$1,N1054=1,N$1,O1054=1,O$1,P1054=1,P$1)</f>
        <v>PhD</v>
      </c>
      <c r="R1054" t="s">
        <v>42</v>
      </c>
      <c r="S1054" s="7">
        <v>17</v>
      </c>
      <c r="T1054" s="7">
        <v>708</v>
      </c>
      <c r="U1054" s="7">
        <v>111</v>
      </c>
      <c r="V1054" s="7">
        <v>819</v>
      </c>
      <c r="W1054" s="7">
        <v>146</v>
      </c>
      <c r="X1054" s="7">
        <v>111</v>
      </c>
      <c r="Y1054" s="7">
        <v>56</v>
      </c>
      <c r="Z1054" s="7">
        <v>1839</v>
      </c>
      <c r="AA1054" s="7">
        <v>10</v>
      </c>
      <c r="AB1054" s="7">
        <v>7</v>
      </c>
      <c r="AC1054" s="7">
        <v>4</v>
      </c>
      <c r="AD1054" s="7">
        <v>9</v>
      </c>
      <c r="AE1054" s="7">
        <v>5</v>
      </c>
      <c r="AF1054" s="7">
        <v>0</v>
      </c>
      <c r="AG1054" s="7">
        <v>0</v>
      </c>
      <c r="AH1054" s="7">
        <v>0</v>
      </c>
      <c r="AI1054" s="7">
        <v>0</v>
      </c>
      <c r="AJ1054" s="7">
        <v>0</v>
      </c>
      <c r="AK1054" s="7">
        <v>0</v>
      </c>
      <c r="AL1054" s="7">
        <v>1</v>
      </c>
      <c r="AM1054" s="8">
        <v>43798</v>
      </c>
      <c r="AO1054">
        <f>IF($AG1054=1,G1054,0)</f>
        <v>0</v>
      </c>
      <c r="AP1054">
        <f>IF($AG1054=1,H1054,0)</f>
        <v>0</v>
      </c>
      <c r="AQ1054">
        <f>IF($AG1054=1,J1054,0)</f>
        <v>0</v>
      </c>
      <c r="AR1054">
        <f>IF($AG1054=1,I1054,0)</f>
        <v>0</v>
      </c>
      <c r="AS1054">
        <f>IF($AG1054=1,K1054,0)</f>
        <v>0</v>
      </c>
      <c r="AU1054">
        <f>IF($AJ1054=1,T1054,0)</f>
        <v>0</v>
      </c>
      <c r="AV1054">
        <f>IF($AJ1054=1,U1054,0)</f>
        <v>0</v>
      </c>
      <c r="AW1054">
        <f>IF($AJ1054=1,V1054,0)</f>
        <v>0</v>
      </c>
      <c r="AX1054">
        <f>IF($AJ1054=1,W1054,0)</f>
        <v>0</v>
      </c>
      <c r="AY1054">
        <f>IF($AJ1054=1,X1054,0)</f>
        <v>0</v>
      </c>
      <c r="BA1054">
        <f>IF($AK1054=1,M1054,0)</f>
        <v>0</v>
      </c>
      <c r="BB1054">
        <f>IF($AK1054=1,N1054,0)</f>
        <v>0</v>
      </c>
      <c r="BC1054">
        <f>IF($AK1054=1,O1054,0)</f>
        <v>0</v>
      </c>
      <c r="BD1054">
        <f>IF($AK1054=1,P1054,0)</f>
        <v>0</v>
      </c>
    </row>
    <row r="1055" spans="1:56" x14ac:dyDescent="0.3">
      <c r="A1055" s="7">
        <v>3133</v>
      </c>
      <c r="B1055" s="6">
        <v>131560</v>
      </c>
      <c r="C1055" s="7">
        <v>1</v>
      </c>
      <c r="D1055" s="7">
        <v>0</v>
      </c>
      <c r="E1055" s="7">
        <f>SUM(C1055:D1055)</f>
        <v>1</v>
      </c>
      <c r="F1055" s="7">
        <v>46</v>
      </c>
      <c r="G1055" s="7">
        <v>0</v>
      </c>
      <c r="H1055" s="7">
        <v>0</v>
      </c>
      <c r="I1055" s="7">
        <v>0</v>
      </c>
      <c r="J1055" s="7">
        <v>1</v>
      </c>
      <c r="K1055" s="7">
        <v>0</v>
      </c>
      <c r="L1055" s="7" t="str" cm="1">
        <f t="array" ref="L1055">_xlfn.IFS(G1055=1,G$1,H1055=1,H$1,I1055=1,I$1,J1055=1,J$1,K1055=1,K$1)</f>
        <v>Single</v>
      </c>
      <c r="M1055" s="7">
        <v>0</v>
      </c>
      <c r="N1055" s="7">
        <v>0</v>
      </c>
      <c r="O1055" s="7">
        <v>0</v>
      </c>
      <c r="P1055" s="7">
        <v>1</v>
      </c>
      <c r="Q1055" s="7" t="str" cm="1">
        <f t="array" ref="Q1055">_xlfn.IFS(M1055=1,M$1,N1055=1,N$1,O1055=1,O$1,P1055=1,P$1)</f>
        <v>PhD</v>
      </c>
      <c r="R1055" t="s">
        <v>41</v>
      </c>
      <c r="S1055" s="7">
        <v>98</v>
      </c>
      <c r="T1055" s="7">
        <v>258</v>
      </c>
      <c r="U1055" s="7">
        <v>4</v>
      </c>
      <c r="V1055" s="7">
        <v>83</v>
      </c>
      <c r="W1055" s="7">
        <v>17</v>
      </c>
      <c r="X1055" s="7">
        <v>0</v>
      </c>
      <c r="Y1055" s="7">
        <v>29</v>
      </c>
      <c r="Z1055" s="7">
        <v>333</v>
      </c>
      <c r="AA1055" s="7">
        <v>2</v>
      </c>
      <c r="AB1055" s="7">
        <v>2</v>
      </c>
      <c r="AC1055" s="7">
        <v>1</v>
      </c>
      <c r="AD1055" s="7">
        <v>3</v>
      </c>
      <c r="AE1055" s="7">
        <v>8</v>
      </c>
      <c r="AF1055" s="7">
        <v>0</v>
      </c>
      <c r="AG1055" s="7">
        <v>0</v>
      </c>
      <c r="AH1055" s="7">
        <v>0</v>
      </c>
      <c r="AI1055" s="7">
        <v>0</v>
      </c>
      <c r="AJ1055" s="7">
        <v>0</v>
      </c>
      <c r="AK1055" s="7">
        <v>0</v>
      </c>
      <c r="AL1055" s="7">
        <v>0</v>
      </c>
      <c r="AM1055" s="8">
        <v>43798</v>
      </c>
      <c r="AO1055">
        <f>IF($AG1055=1,G1055,0)</f>
        <v>0</v>
      </c>
      <c r="AP1055">
        <f>IF($AG1055=1,H1055,0)</f>
        <v>0</v>
      </c>
      <c r="AQ1055">
        <f>IF($AG1055=1,J1055,0)</f>
        <v>0</v>
      </c>
      <c r="AR1055">
        <f>IF($AG1055=1,I1055,0)</f>
        <v>0</v>
      </c>
      <c r="AS1055">
        <f>IF($AG1055=1,K1055,0)</f>
        <v>0</v>
      </c>
      <c r="AU1055">
        <f>IF($AJ1055=1,T1055,0)</f>
        <v>0</v>
      </c>
      <c r="AV1055">
        <f>IF($AJ1055=1,U1055,0)</f>
        <v>0</v>
      </c>
      <c r="AW1055">
        <f>IF($AJ1055=1,V1055,0)</f>
        <v>0</v>
      </c>
      <c r="AX1055">
        <f>IF($AJ1055=1,W1055,0)</f>
        <v>0</v>
      </c>
      <c r="AY1055">
        <f>IF($AJ1055=1,X1055,0)</f>
        <v>0</v>
      </c>
      <c r="BA1055">
        <f>IF($AK1055=1,M1055,0)</f>
        <v>0</v>
      </c>
      <c r="BB1055">
        <f>IF($AK1055=1,N1055,0)</f>
        <v>0</v>
      </c>
      <c r="BC1055">
        <f>IF($AK1055=1,O1055,0)</f>
        <v>0</v>
      </c>
      <c r="BD1055">
        <f>IF($AK1055=1,P1055,0)</f>
        <v>0</v>
      </c>
    </row>
    <row r="1056" spans="1:56" x14ac:dyDescent="0.3">
      <c r="A1056" s="7">
        <v>2278</v>
      </c>
      <c r="B1056" s="6">
        <v>157811</v>
      </c>
      <c r="C1056" s="7">
        <v>0</v>
      </c>
      <c r="D1056" s="7">
        <v>1</v>
      </c>
      <c r="E1056" s="7">
        <f>SUM(C1056:D1056)</f>
        <v>1</v>
      </c>
      <c r="F1056" s="7">
        <v>54</v>
      </c>
      <c r="G1056" s="7">
        <v>0</v>
      </c>
      <c r="H1056" s="7">
        <v>0</v>
      </c>
      <c r="I1056" s="7">
        <v>1</v>
      </c>
      <c r="J1056" s="7">
        <v>0</v>
      </c>
      <c r="K1056" s="7">
        <v>0</v>
      </c>
      <c r="L1056" s="7" t="str" cm="1">
        <f t="array" ref="L1056">_xlfn.IFS(G1056=1,G$1,H1056=1,H$1,I1056=1,I$1,J1056=1,J$1,K1056=1,K$1)</f>
        <v>Together</v>
      </c>
      <c r="M1056" s="7">
        <v>0</v>
      </c>
      <c r="N1056" s="7">
        <v>1</v>
      </c>
      <c r="O1056" s="7">
        <v>0</v>
      </c>
      <c r="P1056" s="7">
        <v>0</v>
      </c>
      <c r="Q1056" s="7" t="str" cm="1">
        <f t="array" ref="Q1056">_xlfn.IFS(M1056=1,M$1,N1056=1,N$1,O1056=1,O$1,P1056=1,P$1)</f>
        <v>Graduate</v>
      </c>
      <c r="R1056" t="s">
        <v>39</v>
      </c>
      <c r="S1056" s="7">
        <v>49</v>
      </c>
      <c r="T1056" s="7">
        <v>1488</v>
      </c>
      <c r="U1056" s="7">
        <v>19</v>
      </c>
      <c r="V1056" s="7">
        <v>311</v>
      </c>
      <c r="W1056" s="7">
        <v>101</v>
      </c>
      <c r="X1056" s="7">
        <v>57</v>
      </c>
      <c r="Y1056" s="7">
        <v>213</v>
      </c>
      <c r="Z1056" s="7">
        <v>1763</v>
      </c>
      <c r="AA1056" s="7">
        <v>5</v>
      </c>
      <c r="AB1056" s="7">
        <v>7</v>
      </c>
      <c r="AC1056" s="7">
        <v>2</v>
      </c>
      <c r="AD1056" s="7">
        <v>11</v>
      </c>
      <c r="AE1056" s="7">
        <v>5</v>
      </c>
      <c r="AF1056" s="7">
        <v>0</v>
      </c>
      <c r="AG1056" s="7">
        <v>1</v>
      </c>
      <c r="AH1056" s="7">
        <v>0</v>
      </c>
      <c r="AI1056" s="7">
        <v>0</v>
      </c>
      <c r="AJ1056" s="7">
        <v>0</v>
      </c>
      <c r="AK1056" s="7">
        <v>0</v>
      </c>
      <c r="AL1056" s="7">
        <v>0</v>
      </c>
      <c r="AM1056" s="8">
        <v>43798</v>
      </c>
      <c r="AO1056">
        <f>IF($AG1056=1,G1056,0)</f>
        <v>0</v>
      </c>
      <c r="AP1056">
        <f>IF($AG1056=1,H1056,0)</f>
        <v>0</v>
      </c>
      <c r="AQ1056">
        <f>IF($AG1056=1,J1056,0)</f>
        <v>0</v>
      </c>
      <c r="AR1056">
        <f>IF($AG1056=1,I1056,0)</f>
        <v>1</v>
      </c>
      <c r="AS1056">
        <f>IF($AG1056=1,K1056,0)</f>
        <v>0</v>
      </c>
      <c r="AU1056">
        <f>IF($AJ1056=1,T1056,0)</f>
        <v>0</v>
      </c>
      <c r="AV1056">
        <f>IF($AJ1056=1,U1056,0)</f>
        <v>0</v>
      </c>
      <c r="AW1056">
        <f>IF($AJ1056=1,V1056,0)</f>
        <v>0</v>
      </c>
      <c r="AX1056">
        <f>IF($AJ1056=1,W1056,0)</f>
        <v>0</v>
      </c>
      <c r="AY1056">
        <f>IF($AJ1056=1,X1056,0)</f>
        <v>0</v>
      </c>
      <c r="BA1056">
        <f>IF($AK1056=1,M1056,0)</f>
        <v>0</v>
      </c>
      <c r="BB1056">
        <f>IF($AK1056=1,N1056,0)</f>
        <v>0</v>
      </c>
      <c r="BC1056">
        <f>IF($AK1056=1,O1056,0)</f>
        <v>0</v>
      </c>
      <c r="BD1056">
        <f>IF($AK1056=1,P1056,0)</f>
        <v>0</v>
      </c>
    </row>
    <row r="1057" spans="1:56" x14ac:dyDescent="0.3">
      <c r="A1057" s="7">
        <v>1546</v>
      </c>
      <c r="B1057" s="6">
        <v>171499</v>
      </c>
      <c r="C1057" s="7">
        <v>0</v>
      </c>
      <c r="D1057" s="7">
        <v>1</v>
      </c>
      <c r="E1057" s="7">
        <f>SUM(C1057:D1057)</f>
        <v>1</v>
      </c>
      <c r="F1057" s="7">
        <v>49</v>
      </c>
      <c r="G1057" s="7">
        <v>0</v>
      </c>
      <c r="H1057" s="7">
        <v>0</v>
      </c>
      <c r="I1057" s="7">
        <v>1</v>
      </c>
      <c r="J1057" s="7">
        <v>0</v>
      </c>
      <c r="K1057" s="7">
        <v>0</v>
      </c>
      <c r="L1057" s="7" t="str" cm="1">
        <f t="array" ref="L1057">_xlfn.IFS(G1057=1,G$1,H1057=1,H$1,I1057=1,I$1,J1057=1,J$1,K1057=1,K$1)</f>
        <v>Together</v>
      </c>
      <c r="M1057" s="7">
        <v>0</v>
      </c>
      <c r="N1057" s="7">
        <v>0</v>
      </c>
      <c r="O1057" s="7">
        <v>1</v>
      </c>
      <c r="P1057" s="7">
        <v>0</v>
      </c>
      <c r="Q1057" s="7" t="str" cm="1">
        <f t="array" ref="Q1057">_xlfn.IFS(M1057=1,M$1,N1057=1,N$1,O1057=1,O$1,P1057=1,P$1)</f>
        <v>Master</v>
      </c>
      <c r="R1057" t="s">
        <v>39</v>
      </c>
      <c r="S1057" s="7">
        <v>12</v>
      </c>
      <c r="T1057" s="7">
        <v>1115</v>
      </c>
      <c r="U1057" s="7">
        <v>60</v>
      </c>
      <c r="V1057" s="7">
        <v>317</v>
      </c>
      <c r="W1057" s="7">
        <v>326</v>
      </c>
      <c r="X1057" s="7">
        <v>0</v>
      </c>
      <c r="Y1057" s="7">
        <v>89</v>
      </c>
      <c r="Z1057" s="7">
        <v>1729</v>
      </c>
      <c r="AA1057" s="7">
        <v>2</v>
      </c>
      <c r="AB1057" s="7">
        <v>8</v>
      </c>
      <c r="AC1057" s="7">
        <v>3</v>
      </c>
      <c r="AD1057" s="7">
        <v>13</v>
      </c>
      <c r="AE1057" s="7">
        <v>4</v>
      </c>
      <c r="AF1057" s="7">
        <v>0</v>
      </c>
      <c r="AG1057" s="7">
        <v>0</v>
      </c>
      <c r="AH1057" s="7">
        <v>0</v>
      </c>
      <c r="AI1057" s="7">
        <v>0</v>
      </c>
      <c r="AJ1057" s="7">
        <v>0</v>
      </c>
      <c r="AK1057" s="7">
        <v>0</v>
      </c>
      <c r="AL1057" s="7">
        <v>0</v>
      </c>
      <c r="AM1057" s="8">
        <v>43799</v>
      </c>
      <c r="AO1057">
        <f>IF($AG1057=1,G1057,0)</f>
        <v>0</v>
      </c>
      <c r="AP1057">
        <f>IF($AG1057=1,H1057,0)</f>
        <v>0</v>
      </c>
      <c r="AQ1057">
        <f>IF($AG1057=1,J1057,0)</f>
        <v>0</v>
      </c>
      <c r="AR1057">
        <f>IF($AG1057=1,I1057,0)</f>
        <v>0</v>
      </c>
      <c r="AS1057">
        <f>IF($AG1057=1,K1057,0)</f>
        <v>0</v>
      </c>
      <c r="AU1057">
        <f>IF($AJ1057=1,T1057,0)</f>
        <v>0</v>
      </c>
      <c r="AV1057">
        <f>IF($AJ1057=1,U1057,0)</f>
        <v>0</v>
      </c>
      <c r="AW1057">
        <f>IF($AJ1057=1,V1057,0)</f>
        <v>0</v>
      </c>
      <c r="AX1057">
        <f>IF($AJ1057=1,W1057,0)</f>
        <v>0</v>
      </c>
      <c r="AY1057">
        <f>IF($AJ1057=1,X1057,0)</f>
        <v>0</v>
      </c>
      <c r="BA1057">
        <f>IF($AK1057=1,M1057,0)</f>
        <v>0</v>
      </c>
      <c r="BB1057">
        <f>IF($AK1057=1,N1057,0)</f>
        <v>0</v>
      </c>
      <c r="BC1057">
        <f>IF($AK1057=1,O1057,0)</f>
        <v>0</v>
      </c>
      <c r="BD1057">
        <f>IF($AK1057=1,P1057,0)</f>
        <v>0</v>
      </c>
    </row>
    <row r="1058" spans="1:56" x14ac:dyDescent="0.3">
      <c r="A1058" s="7">
        <v>2358</v>
      </c>
      <c r="B1058" s="6">
        <v>157420</v>
      </c>
      <c r="C1058" s="7">
        <v>0</v>
      </c>
      <c r="D1058" s="7">
        <v>1</v>
      </c>
      <c r="E1058" s="7">
        <f>SUM(C1058:D1058)</f>
        <v>1</v>
      </c>
      <c r="F1058" s="7">
        <v>49</v>
      </c>
      <c r="G1058" s="7">
        <v>0</v>
      </c>
      <c r="H1058" s="7">
        <v>0</v>
      </c>
      <c r="I1058" s="7">
        <v>1</v>
      </c>
      <c r="J1058" s="7">
        <v>0</v>
      </c>
      <c r="K1058" s="7">
        <v>0</v>
      </c>
      <c r="L1058" s="7" t="str" cm="1">
        <f t="array" ref="L1058">_xlfn.IFS(G1058=1,G$1,H1058=1,H$1,I1058=1,I$1,J1058=1,J$1,K1058=1,K$1)</f>
        <v>Together</v>
      </c>
      <c r="M1058" s="7">
        <v>0</v>
      </c>
      <c r="N1058" s="7">
        <v>0</v>
      </c>
      <c r="O1058" s="7">
        <v>1</v>
      </c>
      <c r="P1058" s="7">
        <v>0</v>
      </c>
      <c r="Q1058" s="7" t="str" cm="1">
        <f t="array" ref="Q1058">_xlfn.IFS(M1058=1,M$1,N1058=1,N$1,O1058=1,O$1,P1058=1,P$1)</f>
        <v>Master</v>
      </c>
      <c r="R1058" t="s">
        <v>42</v>
      </c>
      <c r="S1058" s="7">
        <v>22</v>
      </c>
      <c r="T1058" s="7">
        <v>768</v>
      </c>
      <c r="U1058" s="7">
        <v>0</v>
      </c>
      <c r="V1058" s="7">
        <v>49</v>
      </c>
      <c r="W1058" s="7">
        <v>0</v>
      </c>
      <c r="X1058" s="7">
        <v>0</v>
      </c>
      <c r="Y1058" s="7">
        <v>66</v>
      </c>
      <c r="Z1058" s="7">
        <v>751</v>
      </c>
      <c r="AA1058" s="7">
        <v>3</v>
      </c>
      <c r="AB1058" s="7">
        <v>5</v>
      </c>
      <c r="AC1058" s="7">
        <v>1</v>
      </c>
      <c r="AD1058" s="7">
        <v>6</v>
      </c>
      <c r="AE1058" s="7">
        <v>7</v>
      </c>
      <c r="AF1058" s="7">
        <v>0</v>
      </c>
      <c r="AG1058" s="7">
        <v>1</v>
      </c>
      <c r="AH1058" s="7">
        <v>0</v>
      </c>
      <c r="AI1058" s="7">
        <v>0</v>
      </c>
      <c r="AJ1058" s="7">
        <v>0</v>
      </c>
      <c r="AK1058" s="7">
        <v>0</v>
      </c>
      <c r="AL1058" s="7">
        <v>0</v>
      </c>
      <c r="AM1058" s="8">
        <v>43799</v>
      </c>
      <c r="AO1058">
        <f>IF($AG1058=1,G1058,0)</f>
        <v>0</v>
      </c>
      <c r="AP1058">
        <f>IF($AG1058=1,H1058,0)</f>
        <v>0</v>
      </c>
      <c r="AQ1058">
        <f>IF($AG1058=1,J1058,0)</f>
        <v>0</v>
      </c>
      <c r="AR1058">
        <f>IF($AG1058=1,I1058,0)</f>
        <v>1</v>
      </c>
      <c r="AS1058">
        <f>IF($AG1058=1,K1058,0)</f>
        <v>0</v>
      </c>
      <c r="AU1058">
        <f>IF($AJ1058=1,T1058,0)</f>
        <v>0</v>
      </c>
      <c r="AV1058">
        <f>IF($AJ1058=1,U1058,0)</f>
        <v>0</v>
      </c>
      <c r="AW1058">
        <f>IF($AJ1058=1,V1058,0)</f>
        <v>0</v>
      </c>
      <c r="AX1058">
        <f>IF($AJ1058=1,W1058,0)</f>
        <v>0</v>
      </c>
      <c r="AY1058">
        <f>IF($AJ1058=1,X1058,0)</f>
        <v>0</v>
      </c>
      <c r="BA1058">
        <f>IF($AK1058=1,M1058,0)</f>
        <v>0</v>
      </c>
      <c r="BB1058">
        <f>IF($AK1058=1,N1058,0)</f>
        <v>0</v>
      </c>
      <c r="BC1058">
        <f>IF($AK1058=1,O1058,0)</f>
        <v>0</v>
      </c>
      <c r="BD1058">
        <f>IF($AK1058=1,P1058,0)</f>
        <v>0</v>
      </c>
    </row>
    <row r="1059" spans="1:56" x14ac:dyDescent="0.3">
      <c r="A1059" s="7">
        <v>1471</v>
      </c>
      <c r="B1059" s="6">
        <v>160093</v>
      </c>
      <c r="C1059" s="7">
        <v>0</v>
      </c>
      <c r="D1059" s="7">
        <v>1</v>
      </c>
      <c r="E1059" s="7">
        <f>SUM(C1059:D1059)</f>
        <v>1</v>
      </c>
      <c r="F1059" s="7">
        <v>46</v>
      </c>
      <c r="G1059" s="7">
        <v>0</v>
      </c>
      <c r="H1059" s="7">
        <v>1</v>
      </c>
      <c r="I1059" s="7">
        <v>0</v>
      </c>
      <c r="J1059" s="7">
        <v>0</v>
      </c>
      <c r="K1059" s="7">
        <v>0</v>
      </c>
      <c r="L1059" s="7" t="str" cm="1">
        <f t="array" ref="L1059">_xlfn.IFS(G1059=1,G$1,H1059=1,H$1,I1059=1,I$1,J1059=1,J$1,K1059=1,K$1)</f>
        <v>Married</v>
      </c>
      <c r="M1059" s="7">
        <v>0</v>
      </c>
      <c r="N1059" s="7">
        <v>1</v>
      </c>
      <c r="O1059" s="7">
        <v>0</v>
      </c>
      <c r="P1059" s="7">
        <v>0</v>
      </c>
      <c r="Q1059" s="7" t="str" cm="1">
        <f t="array" ref="Q1059">_xlfn.IFS(M1059=1,M$1,N1059=1,N$1,O1059=1,O$1,P1059=1,P$1)</f>
        <v>Graduate</v>
      </c>
      <c r="R1059" t="s">
        <v>41</v>
      </c>
      <c r="S1059" s="7">
        <v>92</v>
      </c>
      <c r="T1059" s="7">
        <v>1337</v>
      </c>
      <c r="U1059" s="7">
        <v>32</v>
      </c>
      <c r="V1059" s="7">
        <v>290</v>
      </c>
      <c r="W1059" s="7">
        <v>43</v>
      </c>
      <c r="X1059" s="7">
        <v>16</v>
      </c>
      <c r="Y1059" s="7">
        <v>240</v>
      </c>
      <c r="Z1059" s="7">
        <v>1479</v>
      </c>
      <c r="AA1059" s="7">
        <v>2</v>
      </c>
      <c r="AB1059" s="7">
        <v>7</v>
      </c>
      <c r="AC1059" s="7">
        <v>2</v>
      </c>
      <c r="AD1059" s="7">
        <v>10</v>
      </c>
      <c r="AE1059" s="7">
        <v>6</v>
      </c>
      <c r="AF1059" s="7">
        <v>0</v>
      </c>
      <c r="AG1059" s="7">
        <v>0</v>
      </c>
      <c r="AH1059" s="7">
        <v>0</v>
      </c>
      <c r="AI1059" s="7">
        <v>0</v>
      </c>
      <c r="AJ1059" s="7">
        <v>0</v>
      </c>
      <c r="AK1059" s="7">
        <v>0</v>
      </c>
      <c r="AL1059" s="7">
        <v>0</v>
      </c>
      <c r="AM1059" s="8">
        <v>43800</v>
      </c>
      <c r="AO1059">
        <f>IF($AG1059=1,G1059,0)</f>
        <v>0</v>
      </c>
      <c r="AP1059">
        <f>IF($AG1059=1,H1059,0)</f>
        <v>0</v>
      </c>
      <c r="AQ1059">
        <f>IF($AG1059=1,J1059,0)</f>
        <v>0</v>
      </c>
      <c r="AR1059">
        <f>IF($AG1059=1,I1059,0)</f>
        <v>0</v>
      </c>
      <c r="AS1059">
        <f>IF($AG1059=1,K1059,0)</f>
        <v>0</v>
      </c>
      <c r="AU1059">
        <f>IF($AJ1059=1,T1059,0)</f>
        <v>0</v>
      </c>
      <c r="AV1059">
        <f>IF($AJ1059=1,U1059,0)</f>
        <v>0</v>
      </c>
      <c r="AW1059">
        <f>IF($AJ1059=1,V1059,0)</f>
        <v>0</v>
      </c>
      <c r="AX1059">
        <f>IF($AJ1059=1,W1059,0)</f>
        <v>0</v>
      </c>
      <c r="AY1059">
        <f>IF($AJ1059=1,X1059,0)</f>
        <v>0</v>
      </c>
      <c r="BA1059">
        <f>IF($AK1059=1,M1059,0)</f>
        <v>0</v>
      </c>
      <c r="BB1059">
        <f>IF($AK1059=1,N1059,0)</f>
        <v>0</v>
      </c>
      <c r="BC1059">
        <f>IF($AK1059=1,O1059,0)</f>
        <v>0</v>
      </c>
      <c r="BD1059">
        <f>IF($AK1059=1,P1059,0)</f>
        <v>0</v>
      </c>
    </row>
    <row r="1060" spans="1:56" x14ac:dyDescent="0.3">
      <c r="A1060" s="7">
        <v>2615</v>
      </c>
      <c r="B1060" s="6">
        <v>130560</v>
      </c>
      <c r="C1060" s="7">
        <v>1</v>
      </c>
      <c r="D1060" s="7">
        <v>0</v>
      </c>
      <c r="E1060" s="7">
        <f>SUM(C1060:D1060)</f>
        <v>1</v>
      </c>
      <c r="F1060" s="7">
        <v>44</v>
      </c>
      <c r="G1060" s="7">
        <v>0</v>
      </c>
      <c r="H1060" s="7">
        <v>0</v>
      </c>
      <c r="I1060" s="7">
        <v>1</v>
      </c>
      <c r="J1060" s="7">
        <v>0</v>
      </c>
      <c r="K1060" s="7">
        <v>0</v>
      </c>
      <c r="L1060" s="7" t="str" cm="1">
        <f t="array" ref="L1060">_xlfn.IFS(G1060=1,G$1,H1060=1,H$1,I1060=1,I$1,J1060=1,J$1,K1060=1,K$1)</f>
        <v>Together</v>
      </c>
      <c r="M1060" s="7">
        <v>0</v>
      </c>
      <c r="N1060" s="7">
        <v>0</v>
      </c>
      <c r="O1060" s="7">
        <v>1</v>
      </c>
      <c r="P1060" s="7">
        <v>0</v>
      </c>
      <c r="Q1060" s="7" t="str" cm="1">
        <f t="array" ref="Q1060">_xlfn.IFS(M1060=1,M$1,N1060=1,N$1,O1060=1,O$1,P1060=1,P$1)</f>
        <v>Master</v>
      </c>
      <c r="R1060" t="s">
        <v>43</v>
      </c>
      <c r="S1060" s="7">
        <v>6</v>
      </c>
      <c r="T1060" s="7">
        <v>38</v>
      </c>
      <c r="U1060" s="7">
        <v>4</v>
      </c>
      <c r="V1060" s="7">
        <v>21</v>
      </c>
      <c r="W1060" s="7">
        <v>17</v>
      </c>
      <c r="X1060" s="7">
        <v>21</v>
      </c>
      <c r="Y1060" s="7">
        <v>30</v>
      </c>
      <c r="Z1060" s="7">
        <v>73</v>
      </c>
      <c r="AA1060" s="7">
        <v>1</v>
      </c>
      <c r="AB1060" s="7">
        <v>1</v>
      </c>
      <c r="AC1060" s="7">
        <v>0</v>
      </c>
      <c r="AD1060" s="7">
        <v>3</v>
      </c>
      <c r="AE1060" s="7">
        <v>7</v>
      </c>
      <c r="AF1060" s="7">
        <v>0</v>
      </c>
      <c r="AG1060" s="7">
        <v>0</v>
      </c>
      <c r="AH1060" s="7">
        <v>0</v>
      </c>
      <c r="AI1060" s="7">
        <v>0</v>
      </c>
      <c r="AJ1060" s="7">
        <v>0</v>
      </c>
      <c r="AK1060" s="7">
        <v>0</v>
      </c>
      <c r="AL1060" s="7">
        <v>0</v>
      </c>
      <c r="AM1060" s="8">
        <v>43801</v>
      </c>
      <c r="AO1060">
        <f>IF($AG1060=1,G1060,0)</f>
        <v>0</v>
      </c>
      <c r="AP1060">
        <f>IF($AG1060=1,H1060,0)</f>
        <v>0</v>
      </c>
      <c r="AQ1060">
        <f>IF($AG1060=1,J1060,0)</f>
        <v>0</v>
      </c>
      <c r="AR1060">
        <f>IF($AG1060=1,I1060,0)</f>
        <v>0</v>
      </c>
      <c r="AS1060">
        <f>IF($AG1060=1,K1060,0)</f>
        <v>0</v>
      </c>
      <c r="AU1060">
        <f>IF($AJ1060=1,T1060,0)</f>
        <v>0</v>
      </c>
      <c r="AV1060">
        <f>IF($AJ1060=1,U1060,0)</f>
        <v>0</v>
      </c>
      <c r="AW1060">
        <f>IF($AJ1060=1,V1060,0)</f>
        <v>0</v>
      </c>
      <c r="AX1060">
        <f>IF($AJ1060=1,W1060,0)</f>
        <v>0</v>
      </c>
      <c r="AY1060">
        <f>IF($AJ1060=1,X1060,0)</f>
        <v>0</v>
      </c>
      <c r="BA1060">
        <f>IF($AK1060=1,M1060,0)</f>
        <v>0</v>
      </c>
      <c r="BB1060">
        <f>IF($AK1060=1,N1060,0)</f>
        <v>0</v>
      </c>
      <c r="BC1060">
        <f>IF($AK1060=1,O1060,0)</f>
        <v>0</v>
      </c>
      <c r="BD1060">
        <f>IF($AK1060=1,P1060,0)</f>
        <v>0</v>
      </c>
    </row>
    <row r="1061" spans="1:56" x14ac:dyDescent="0.3">
      <c r="A1061" s="7">
        <v>3122</v>
      </c>
      <c r="B1061" s="6">
        <v>130560</v>
      </c>
      <c r="C1061" s="7">
        <v>1</v>
      </c>
      <c r="D1061" s="7">
        <v>0</v>
      </c>
      <c r="E1061" s="7">
        <f>SUM(C1061:D1061)</f>
        <v>1</v>
      </c>
      <c r="F1061" s="7">
        <v>44</v>
      </c>
      <c r="G1061" s="7">
        <v>0</v>
      </c>
      <c r="H1061" s="7">
        <v>0</v>
      </c>
      <c r="I1061" s="7">
        <v>1</v>
      </c>
      <c r="J1061" s="7">
        <v>0</v>
      </c>
      <c r="K1061" s="7">
        <v>0</v>
      </c>
      <c r="L1061" s="7" t="str" cm="1">
        <f t="array" ref="L1061">_xlfn.IFS(G1061=1,G$1,H1061=1,H$1,I1061=1,I$1,J1061=1,J$1,K1061=1,K$1)</f>
        <v>Together</v>
      </c>
      <c r="M1061" s="7">
        <v>0</v>
      </c>
      <c r="N1061" s="7">
        <v>0</v>
      </c>
      <c r="O1061" s="7">
        <v>1</v>
      </c>
      <c r="P1061" s="7">
        <v>0</v>
      </c>
      <c r="Q1061" s="7" t="str" cm="1">
        <f t="array" ref="Q1061">_xlfn.IFS(M1061=1,M$1,N1061=1,N$1,O1061=1,O$1,P1061=1,P$1)</f>
        <v>Master</v>
      </c>
      <c r="R1061" t="s">
        <v>44</v>
      </c>
      <c r="S1061" s="7">
        <v>6</v>
      </c>
      <c r="T1061" s="7">
        <v>38</v>
      </c>
      <c r="U1061" s="7">
        <v>4</v>
      </c>
      <c r="V1061" s="7">
        <v>21</v>
      </c>
      <c r="W1061" s="7">
        <v>17</v>
      </c>
      <c r="X1061" s="7">
        <v>21</v>
      </c>
      <c r="Y1061" s="7">
        <v>30</v>
      </c>
      <c r="Z1061" s="7">
        <v>73</v>
      </c>
      <c r="AA1061" s="7">
        <v>1</v>
      </c>
      <c r="AB1061" s="7">
        <v>1</v>
      </c>
      <c r="AC1061" s="7">
        <v>0</v>
      </c>
      <c r="AD1061" s="7">
        <v>3</v>
      </c>
      <c r="AE1061" s="7">
        <v>7</v>
      </c>
      <c r="AF1061" s="7">
        <v>0</v>
      </c>
      <c r="AG1061" s="7">
        <v>0</v>
      </c>
      <c r="AH1061" s="7">
        <v>0</v>
      </c>
      <c r="AI1061" s="7">
        <v>0</v>
      </c>
      <c r="AJ1061" s="7">
        <v>0</v>
      </c>
      <c r="AK1061" s="7">
        <v>0</v>
      </c>
      <c r="AL1061" s="7">
        <v>0</v>
      </c>
      <c r="AM1061" s="8">
        <v>43801</v>
      </c>
      <c r="AO1061">
        <f>IF($AG1061=1,G1061,0)</f>
        <v>0</v>
      </c>
      <c r="AP1061">
        <f>IF($AG1061=1,H1061,0)</f>
        <v>0</v>
      </c>
      <c r="AQ1061">
        <f>IF($AG1061=1,J1061,0)</f>
        <v>0</v>
      </c>
      <c r="AR1061">
        <f>IF($AG1061=1,I1061,0)</f>
        <v>0</v>
      </c>
      <c r="AS1061">
        <f>IF($AG1061=1,K1061,0)</f>
        <v>0</v>
      </c>
      <c r="AU1061">
        <f>IF($AJ1061=1,T1061,0)</f>
        <v>0</v>
      </c>
      <c r="AV1061">
        <f>IF($AJ1061=1,U1061,0)</f>
        <v>0</v>
      </c>
      <c r="AW1061">
        <f>IF($AJ1061=1,V1061,0)</f>
        <v>0</v>
      </c>
      <c r="AX1061">
        <f>IF($AJ1061=1,W1061,0)</f>
        <v>0</v>
      </c>
      <c r="AY1061">
        <f>IF($AJ1061=1,X1061,0)</f>
        <v>0</v>
      </c>
      <c r="BA1061">
        <f>IF($AK1061=1,M1061,0)</f>
        <v>0</v>
      </c>
      <c r="BB1061">
        <f>IF($AK1061=1,N1061,0)</f>
        <v>0</v>
      </c>
      <c r="BC1061">
        <f>IF($AK1061=1,O1061,0)</f>
        <v>0</v>
      </c>
      <c r="BD1061">
        <f>IF($AK1061=1,P1061,0)</f>
        <v>0</v>
      </c>
    </row>
    <row r="1062" spans="1:56" x14ac:dyDescent="0.3">
      <c r="A1062" s="7">
        <v>2576</v>
      </c>
      <c r="B1062" s="6">
        <v>153843</v>
      </c>
      <c r="C1062" s="7">
        <v>0</v>
      </c>
      <c r="D1062" s="7">
        <v>1</v>
      </c>
      <c r="E1062" s="7">
        <f>SUM(C1062:D1062)</f>
        <v>1</v>
      </c>
      <c r="F1062" s="7">
        <v>55</v>
      </c>
      <c r="G1062" s="7">
        <v>0</v>
      </c>
      <c r="H1062" s="7">
        <v>1</v>
      </c>
      <c r="I1062" s="7">
        <v>0</v>
      </c>
      <c r="J1062" s="7">
        <v>0</v>
      </c>
      <c r="K1062" s="7">
        <v>0</v>
      </c>
      <c r="L1062" s="7" t="str" cm="1">
        <f t="array" ref="L1062">_xlfn.IFS(G1062=1,G$1,H1062=1,H$1,I1062=1,I$1,J1062=1,J$1,K1062=1,K$1)</f>
        <v>Married</v>
      </c>
      <c r="M1062" s="7">
        <v>0</v>
      </c>
      <c r="N1062" s="7">
        <v>0</v>
      </c>
      <c r="O1062" s="7">
        <v>1</v>
      </c>
      <c r="P1062" s="7">
        <v>0</v>
      </c>
      <c r="Q1062" s="7" t="str" cm="1">
        <f t="array" ref="Q1062">_xlfn.IFS(M1062=1,M$1,N1062=1,N$1,O1062=1,O$1,P1062=1,P$1)</f>
        <v>Master</v>
      </c>
      <c r="R1062" t="s">
        <v>44</v>
      </c>
      <c r="S1062" s="7">
        <v>64</v>
      </c>
      <c r="T1062" s="7">
        <v>1080</v>
      </c>
      <c r="U1062" s="7">
        <v>0</v>
      </c>
      <c r="V1062" s="7">
        <v>251</v>
      </c>
      <c r="W1062" s="7">
        <v>54</v>
      </c>
      <c r="X1062" s="7">
        <v>11</v>
      </c>
      <c r="Y1062" s="7">
        <v>209</v>
      </c>
      <c r="Z1062" s="7">
        <v>1189</v>
      </c>
      <c r="AA1062" s="7">
        <v>4</v>
      </c>
      <c r="AB1062" s="7">
        <v>8</v>
      </c>
      <c r="AC1062" s="7">
        <v>5</v>
      </c>
      <c r="AD1062" s="7">
        <v>3</v>
      </c>
      <c r="AE1062" s="7">
        <v>7</v>
      </c>
      <c r="AF1062" s="7">
        <v>0</v>
      </c>
      <c r="AG1062" s="7">
        <v>0</v>
      </c>
      <c r="AH1062" s="7">
        <v>0</v>
      </c>
      <c r="AI1062" s="7">
        <v>0</v>
      </c>
      <c r="AJ1062" s="7">
        <v>0</v>
      </c>
      <c r="AK1062" s="7">
        <v>0</v>
      </c>
      <c r="AL1062" s="7">
        <v>0</v>
      </c>
      <c r="AM1062" s="8">
        <v>43801</v>
      </c>
      <c r="AO1062">
        <f>IF($AG1062=1,G1062,0)</f>
        <v>0</v>
      </c>
      <c r="AP1062">
        <f>IF($AG1062=1,H1062,0)</f>
        <v>0</v>
      </c>
      <c r="AQ1062">
        <f>IF($AG1062=1,J1062,0)</f>
        <v>0</v>
      </c>
      <c r="AR1062">
        <f>IF($AG1062=1,I1062,0)</f>
        <v>0</v>
      </c>
      <c r="AS1062">
        <f>IF($AG1062=1,K1062,0)</f>
        <v>0</v>
      </c>
      <c r="AU1062">
        <f>IF($AJ1062=1,T1062,0)</f>
        <v>0</v>
      </c>
      <c r="AV1062">
        <f>IF($AJ1062=1,U1062,0)</f>
        <v>0</v>
      </c>
      <c r="AW1062">
        <f>IF($AJ1062=1,V1062,0)</f>
        <v>0</v>
      </c>
      <c r="AX1062">
        <f>IF($AJ1062=1,W1062,0)</f>
        <v>0</v>
      </c>
      <c r="AY1062">
        <f>IF($AJ1062=1,X1062,0)</f>
        <v>0</v>
      </c>
      <c r="BA1062">
        <f>IF($AK1062=1,M1062,0)</f>
        <v>0</v>
      </c>
      <c r="BB1062">
        <f>IF($AK1062=1,N1062,0)</f>
        <v>0</v>
      </c>
      <c r="BC1062">
        <f>IF($AK1062=1,O1062,0)</f>
        <v>0</v>
      </c>
      <c r="BD1062">
        <f>IF($AK1062=1,P1062,0)</f>
        <v>0</v>
      </c>
    </row>
    <row r="1063" spans="1:56" x14ac:dyDescent="0.3">
      <c r="A1063" s="7">
        <v>2652</v>
      </c>
      <c r="B1063" s="6">
        <v>115862</v>
      </c>
      <c r="C1063" s="7">
        <v>1</v>
      </c>
      <c r="D1063" s="7">
        <v>0</v>
      </c>
      <c r="E1063" s="7">
        <f>SUM(C1063:D1063)</f>
        <v>1</v>
      </c>
      <c r="F1063" s="7">
        <v>41</v>
      </c>
      <c r="G1063" s="7">
        <v>0</v>
      </c>
      <c r="H1063" s="7">
        <v>0</v>
      </c>
      <c r="I1063" s="7">
        <v>0</v>
      </c>
      <c r="J1063" s="7">
        <v>1</v>
      </c>
      <c r="K1063" s="7">
        <v>0</v>
      </c>
      <c r="L1063" s="7" t="str" cm="1">
        <f t="array" ref="L1063">_xlfn.IFS(G1063=1,G$1,H1063=1,H$1,I1063=1,I$1,J1063=1,J$1,K1063=1,K$1)</f>
        <v>Single</v>
      </c>
      <c r="M1063" s="7">
        <v>1</v>
      </c>
      <c r="N1063" s="7">
        <v>0</v>
      </c>
      <c r="O1063" s="7">
        <v>0</v>
      </c>
      <c r="P1063" s="7">
        <v>0</v>
      </c>
      <c r="Q1063" s="7" t="str" cm="1">
        <f t="array" ref="Q1063">_xlfn.IFS(M1063=1,M$1,N1063=1,N$1,O1063=1,O$1,P1063=1,P$1)</f>
        <v>Basic</v>
      </c>
      <c r="R1063" t="s">
        <v>42</v>
      </c>
      <c r="S1063" s="7">
        <v>26</v>
      </c>
      <c r="T1063" s="7">
        <v>7</v>
      </c>
      <c r="U1063" s="7">
        <v>7</v>
      </c>
      <c r="V1063" s="7">
        <v>29</v>
      </c>
      <c r="W1063" s="7">
        <v>80</v>
      </c>
      <c r="X1063" s="7">
        <v>66</v>
      </c>
      <c r="Y1063" s="7">
        <v>73</v>
      </c>
      <c r="Z1063" s="7">
        <v>117</v>
      </c>
      <c r="AA1063" s="7">
        <v>1</v>
      </c>
      <c r="AB1063" s="7">
        <v>1</v>
      </c>
      <c r="AC1063" s="7">
        <v>0</v>
      </c>
      <c r="AD1063" s="7">
        <v>3</v>
      </c>
      <c r="AE1063" s="7">
        <v>8</v>
      </c>
      <c r="AF1063" s="7">
        <v>0</v>
      </c>
      <c r="AG1063" s="7">
        <v>0</v>
      </c>
      <c r="AH1063" s="7">
        <v>0</v>
      </c>
      <c r="AI1063" s="7">
        <v>0</v>
      </c>
      <c r="AJ1063" s="7">
        <v>0</v>
      </c>
      <c r="AK1063" s="7">
        <v>0</v>
      </c>
      <c r="AL1063" s="7">
        <v>0</v>
      </c>
      <c r="AM1063" s="8">
        <v>43801</v>
      </c>
      <c r="AO1063">
        <f>IF($AG1063=1,G1063,0)</f>
        <v>0</v>
      </c>
      <c r="AP1063">
        <f>IF($AG1063=1,H1063,0)</f>
        <v>0</v>
      </c>
      <c r="AQ1063">
        <f>IF($AG1063=1,J1063,0)</f>
        <v>0</v>
      </c>
      <c r="AR1063">
        <f>IF($AG1063=1,I1063,0)</f>
        <v>0</v>
      </c>
      <c r="AS1063">
        <f>IF($AG1063=1,K1063,0)</f>
        <v>0</v>
      </c>
      <c r="AU1063">
        <f>IF($AJ1063=1,T1063,0)</f>
        <v>0</v>
      </c>
      <c r="AV1063">
        <f>IF($AJ1063=1,U1063,0)</f>
        <v>0</v>
      </c>
      <c r="AW1063">
        <f>IF($AJ1063=1,V1063,0)</f>
        <v>0</v>
      </c>
      <c r="AX1063">
        <f>IF($AJ1063=1,W1063,0)</f>
        <v>0</v>
      </c>
      <c r="AY1063">
        <f>IF($AJ1063=1,X1063,0)</f>
        <v>0</v>
      </c>
      <c r="BA1063">
        <f>IF($AK1063=1,M1063,0)</f>
        <v>0</v>
      </c>
      <c r="BB1063">
        <f>IF($AK1063=1,N1063,0)</f>
        <v>0</v>
      </c>
      <c r="BC1063">
        <f>IF($AK1063=1,O1063,0)</f>
        <v>0</v>
      </c>
      <c r="BD1063">
        <f>IF($AK1063=1,P1063,0)</f>
        <v>0</v>
      </c>
    </row>
    <row r="1064" spans="1:56" x14ac:dyDescent="0.3">
      <c r="A1064" s="7">
        <v>2196</v>
      </c>
      <c r="B1064" s="6">
        <v>142160</v>
      </c>
      <c r="C1064" s="7">
        <v>1</v>
      </c>
      <c r="D1064" s="7">
        <v>1</v>
      </c>
      <c r="E1064" s="7">
        <f>SUM(C1064:D1064)</f>
        <v>2</v>
      </c>
      <c r="F1064" s="7">
        <v>45</v>
      </c>
      <c r="G1064" s="7">
        <v>0</v>
      </c>
      <c r="H1064" s="7">
        <v>0</v>
      </c>
      <c r="I1064" s="7">
        <v>0</v>
      </c>
      <c r="J1064" s="7">
        <v>1</v>
      </c>
      <c r="K1064" s="7">
        <v>0</v>
      </c>
      <c r="L1064" s="7" t="str" cm="1">
        <f t="array" ref="L1064">_xlfn.IFS(G1064=1,G$1,H1064=1,H$1,I1064=1,I$1,J1064=1,J$1,K1064=1,K$1)</f>
        <v>Single</v>
      </c>
      <c r="M1064" s="7">
        <v>0</v>
      </c>
      <c r="N1064" s="7">
        <v>1</v>
      </c>
      <c r="O1064" s="7">
        <v>0</v>
      </c>
      <c r="P1064" s="7">
        <v>0</v>
      </c>
      <c r="Q1064" s="7" t="str" cm="1">
        <f t="array" ref="Q1064">_xlfn.IFS(M1064=1,M$1,N1064=1,N$1,O1064=1,O$1,P1064=1,P$1)</f>
        <v>Graduate</v>
      </c>
      <c r="R1064" t="s">
        <v>42</v>
      </c>
      <c r="S1064" s="7">
        <v>26</v>
      </c>
      <c r="T1064" s="7">
        <v>162</v>
      </c>
      <c r="U1064" s="7">
        <v>30</v>
      </c>
      <c r="V1064" s="7">
        <v>152</v>
      </c>
      <c r="W1064" s="7">
        <v>10</v>
      </c>
      <c r="X1064" s="7">
        <v>51</v>
      </c>
      <c r="Y1064" s="7">
        <v>67</v>
      </c>
      <c r="Z1064" s="7">
        <v>337</v>
      </c>
      <c r="AA1064" s="7">
        <v>4</v>
      </c>
      <c r="AB1064" s="7">
        <v>2</v>
      </c>
      <c r="AC1064" s="7">
        <v>1</v>
      </c>
      <c r="AD1064" s="7">
        <v>4</v>
      </c>
      <c r="AE1064" s="7">
        <v>6</v>
      </c>
      <c r="AF1064" s="7">
        <v>0</v>
      </c>
      <c r="AG1064" s="7">
        <v>0</v>
      </c>
      <c r="AH1064" s="7">
        <v>0</v>
      </c>
      <c r="AI1064" s="7">
        <v>0</v>
      </c>
      <c r="AJ1064" s="7">
        <v>0</v>
      </c>
      <c r="AK1064" s="7">
        <v>0</v>
      </c>
      <c r="AL1064" s="7">
        <v>1</v>
      </c>
      <c r="AM1064" s="8">
        <v>43802</v>
      </c>
      <c r="AO1064">
        <f>IF($AG1064=1,G1064,0)</f>
        <v>0</v>
      </c>
      <c r="AP1064">
        <f>IF($AG1064=1,H1064,0)</f>
        <v>0</v>
      </c>
      <c r="AQ1064">
        <f>IF($AG1064=1,J1064,0)</f>
        <v>0</v>
      </c>
      <c r="AR1064">
        <f>IF($AG1064=1,I1064,0)</f>
        <v>0</v>
      </c>
      <c r="AS1064">
        <f>IF($AG1064=1,K1064,0)</f>
        <v>0</v>
      </c>
      <c r="AU1064">
        <f>IF($AJ1064=1,T1064,0)</f>
        <v>0</v>
      </c>
      <c r="AV1064">
        <f>IF($AJ1064=1,U1064,0)</f>
        <v>0</v>
      </c>
      <c r="AW1064">
        <f>IF($AJ1064=1,V1064,0)</f>
        <v>0</v>
      </c>
      <c r="AX1064">
        <f>IF($AJ1064=1,W1064,0)</f>
        <v>0</v>
      </c>
      <c r="AY1064">
        <f>IF($AJ1064=1,X1064,0)</f>
        <v>0</v>
      </c>
      <c r="BA1064">
        <f>IF($AK1064=1,M1064,0)</f>
        <v>0</v>
      </c>
      <c r="BB1064">
        <f>IF($AK1064=1,N1064,0)</f>
        <v>0</v>
      </c>
      <c r="BC1064">
        <f>IF($AK1064=1,O1064,0)</f>
        <v>0</v>
      </c>
      <c r="BD1064">
        <f>IF($AK1064=1,P1064,0)</f>
        <v>0</v>
      </c>
    </row>
    <row r="1065" spans="1:56" x14ac:dyDescent="0.3">
      <c r="A1065" s="7">
        <v>2285</v>
      </c>
      <c r="B1065" s="6">
        <v>160894</v>
      </c>
      <c r="C1065" s="7">
        <v>0</v>
      </c>
      <c r="D1065" s="7">
        <v>1</v>
      </c>
      <c r="E1065" s="7">
        <f>SUM(C1065:D1065)</f>
        <v>1</v>
      </c>
      <c r="F1065" s="7">
        <v>54</v>
      </c>
      <c r="G1065" s="7">
        <v>0</v>
      </c>
      <c r="H1065" s="7">
        <v>0</v>
      </c>
      <c r="I1065" s="7">
        <v>1</v>
      </c>
      <c r="J1065" s="7">
        <v>0</v>
      </c>
      <c r="K1065" s="7">
        <v>0</v>
      </c>
      <c r="L1065" s="7" t="str" cm="1">
        <f t="array" ref="L1065">_xlfn.IFS(G1065=1,G$1,H1065=1,H$1,I1065=1,I$1,J1065=1,J$1,K1065=1,K$1)</f>
        <v>Together</v>
      </c>
      <c r="M1065" s="7">
        <v>0</v>
      </c>
      <c r="N1065" s="7">
        <v>1</v>
      </c>
      <c r="O1065" s="7">
        <v>0</v>
      </c>
      <c r="P1065" s="7">
        <v>0</v>
      </c>
      <c r="Q1065" s="7" t="str" cm="1">
        <f t="array" ref="Q1065">_xlfn.IFS(M1065=1,M$1,N1065=1,N$1,O1065=1,O$1,P1065=1,P$1)</f>
        <v>Graduate</v>
      </c>
      <c r="R1065" t="s">
        <v>43</v>
      </c>
      <c r="S1065" s="7">
        <v>61</v>
      </c>
      <c r="T1065" s="7">
        <v>1601</v>
      </c>
      <c r="U1065" s="7">
        <v>18</v>
      </c>
      <c r="V1065" s="7">
        <v>410</v>
      </c>
      <c r="W1065" s="7">
        <v>26</v>
      </c>
      <c r="X1065" s="7">
        <v>0</v>
      </c>
      <c r="Y1065" s="7">
        <v>143</v>
      </c>
      <c r="Z1065" s="7">
        <v>1913</v>
      </c>
      <c r="AA1065" s="7">
        <v>5</v>
      </c>
      <c r="AB1065" s="7">
        <v>10</v>
      </c>
      <c r="AC1065" s="7">
        <v>3</v>
      </c>
      <c r="AD1065" s="7">
        <v>8</v>
      </c>
      <c r="AE1065" s="7">
        <v>7</v>
      </c>
      <c r="AF1065" s="7">
        <v>0</v>
      </c>
      <c r="AG1065" s="7">
        <v>0</v>
      </c>
      <c r="AH1065" s="7">
        <v>0</v>
      </c>
      <c r="AI1065" s="7">
        <v>0</v>
      </c>
      <c r="AJ1065" s="7">
        <v>0</v>
      </c>
      <c r="AK1065" s="7">
        <v>0</v>
      </c>
      <c r="AL1065" s="7">
        <v>0</v>
      </c>
      <c r="AM1065" s="8">
        <v>43802</v>
      </c>
      <c r="AO1065">
        <f>IF($AG1065=1,G1065,0)</f>
        <v>0</v>
      </c>
      <c r="AP1065">
        <f>IF($AG1065=1,H1065,0)</f>
        <v>0</v>
      </c>
      <c r="AQ1065">
        <f>IF($AG1065=1,J1065,0)</f>
        <v>0</v>
      </c>
      <c r="AR1065">
        <f>IF($AG1065=1,I1065,0)</f>
        <v>0</v>
      </c>
      <c r="AS1065">
        <f>IF($AG1065=1,K1065,0)</f>
        <v>0</v>
      </c>
      <c r="AU1065">
        <f>IF($AJ1065=1,T1065,0)</f>
        <v>0</v>
      </c>
      <c r="AV1065">
        <f>IF($AJ1065=1,U1065,0)</f>
        <v>0</v>
      </c>
      <c r="AW1065">
        <f>IF($AJ1065=1,V1065,0)</f>
        <v>0</v>
      </c>
      <c r="AX1065">
        <f>IF($AJ1065=1,W1065,0)</f>
        <v>0</v>
      </c>
      <c r="AY1065">
        <f>IF($AJ1065=1,X1065,0)</f>
        <v>0</v>
      </c>
      <c r="BA1065">
        <f>IF($AK1065=1,M1065,0)</f>
        <v>0</v>
      </c>
      <c r="BB1065">
        <f>IF($AK1065=1,N1065,0)</f>
        <v>0</v>
      </c>
      <c r="BC1065">
        <f>IF($AK1065=1,O1065,0)</f>
        <v>0</v>
      </c>
      <c r="BD1065">
        <f>IF($AK1065=1,P1065,0)</f>
        <v>0</v>
      </c>
    </row>
    <row r="1066" spans="1:56" x14ac:dyDescent="0.3">
      <c r="A1066" s="7">
        <v>3139</v>
      </c>
      <c r="B1066" s="6">
        <v>165706</v>
      </c>
      <c r="C1066" s="7">
        <v>0</v>
      </c>
      <c r="D1066" s="7">
        <v>0</v>
      </c>
      <c r="E1066" s="7">
        <f>SUM(C1066:D1066)</f>
        <v>0</v>
      </c>
      <c r="F1066" s="7">
        <v>50</v>
      </c>
      <c r="G1066" s="7">
        <v>1</v>
      </c>
      <c r="H1066" s="7">
        <v>0</v>
      </c>
      <c r="I1066" s="7">
        <v>0</v>
      </c>
      <c r="J1066" s="7">
        <v>0</v>
      </c>
      <c r="K1066" s="7">
        <v>0</v>
      </c>
      <c r="L1066" s="7" t="str" cm="1">
        <f t="array" ref="L1066">_xlfn.IFS(G1066=1,G$1,H1066=1,H$1,I1066=1,I$1,J1066=1,J$1,K1066=1,K$1)</f>
        <v>Divorced</v>
      </c>
      <c r="M1066" s="7">
        <v>0</v>
      </c>
      <c r="N1066" s="7">
        <v>0</v>
      </c>
      <c r="O1066" s="7">
        <v>0</v>
      </c>
      <c r="P1066" s="7">
        <v>0</v>
      </c>
      <c r="Q1066" s="7" t="e" cm="1">
        <f t="array" ref="Q1066">_xlfn.IFS(M1066=1,M$1,N1066=1,N$1,O1066=1,O$1,P1066=1,P$1)</f>
        <v>#N/A</v>
      </c>
      <c r="R1066" t="s">
        <v>41</v>
      </c>
      <c r="S1066" s="7">
        <v>77</v>
      </c>
      <c r="T1066" s="7">
        <v>2315</v>
      </c>
      <c r="U1066" s="7">
        <v>25</v>
      </c>
      <c r="V1066" s="7">
        <v>325</v>
      </c>
      <c r="W1066" s="7">
        <v>33</v>
      </c>
      <c r="X1066" s="7">
        <v>0</v>
      </c>
      <c r="Y1066" s="7">
        <v>325</v>
      </c>
      <c r="Z1066" s="7">
        <v>2373</v>
      </c>
      <c r="AA1066" s="7">
        <v>1</v>
      </c>
      <c r="AB1066" s="7">
        <v>11</v>
      </c>
      <c r="AC1066" s="7">
        <v>3</v>
      </c>
      <c r="AD1066" s="7">
        <v>12</v>
      </c>
      <c r="AE1066" s="7">
        <v>7</v>
      </c>
      <c r="AF1066" s="7">
        <v>0</v>
      </c>
      <c r="AG1066" s="7">
        <v>1</v>
      </c>
      <c r="AH1066" s="7">
        <v>1</v>
      </c>
      <c r="AI1066" s="7">
        <v>0</v>
      </c>
      <c r="AJ1066" s="7">
        <v>1</v>
      </c>
      <c r="AK1066" s="7">
        <v>0</v>
      </c>
      <c r="AL1066" s="7">
        <v>1</v>
      </c>
      <c r="AM1066" s="8">
        <v>43802</v>
      </c>
      <c r="AO1066">
        <f>IF($AG1066=1,G1066,0)</f>
        <v>1</v>
      </c>
      <c r="AP1066">
        <f>IF($AG1066=1,H1066,0)</f>
        <v>0</v>
      </c>
      <c r="AQ1066">
        <f>IF($AG1066=1,J1066,0)</f>
        <v>0</v>
      </c>
      <c r="AR1066">
        <f>IF($AG1066=1,I1066,0)</f>
        <v>0</v>
      </c>
      <c r="AS1066">
        <f>IF($AG1066=1,K1066,0)</f>
        <v>0</v>
      </c>
      <c r="AU1066">
        <f>IF($AJ1066=1,T1066,0)</f>
        <v>2315</v>
      </c>
      <c r="AV1066">
        <f>IF($AJ1066=1,U1066,0)</f>
        <v>25</v>
      </c>
      <c r="AW1066">
        <f>IF($AJ1066=1,V1066,0)</f>
        <v>325</v>
      </c>
      <c r="AX1066">
        <f>IF($AJ1066=1,W1066,0)</f>
        <v>33</v>
      </c>
      <c r="AY1066">
        <f>IF($AJ1066=1,X1066,0)</f>
        <v>0</v>
      </c>
      <c r="BA1066">
        <f>IF($AK1066=1,M1066,0)</f>
        <v>0</v>
      </c>
      <c r="BB1066">
        <f>IF($AK1066=1,N1066,0)</f>
        <v>0</v>
      </c>
      <c r="BC1066">
        <f>IF($AK1066=1,O1066,0)</f>
        <v>0</v>
      </c>
      <c r="BD1066">
        <f>IF($AK1066=1,P1066,0)</f>
        <v>0</v>
      </c>
    </row>
    <row r="1067" spans="1:56" x14ac:dyDescent="0.3">
      <c r="A1067" s="7">
        <v>1891</v>
      </c>
      <c r="B1067" s="6">
        <v>178420</v>
      </c>
      <c r="C1067" s="7">
        <v>0</v>
      </c>
      <c r="D1067" s="7">
        <v>0</v>
      </c>
      <c r="E1067" s="7">
        <f>SUM(C1067:D1067)</f>
        <v>0</v>
      </c>
      <c r="F1067" s="7">
        <v>54</v>
      </c>
      <c r="G1067" s="7">
        <v>0</v>
      </c>
      <c r="H1067" s="7">
        <v>0</v>
      </c>
      <c r="I1067" s="7">
        <v>0</v>
      </c>
      <c r="J1067" s="7">
        <v>1</v>
      </c>
      <c r="K1067" s="7">
        <v>0</v>
      </c>
      <c r="L1067" s="7" t="str" cm="1">
        <f t="array" ref="L1067">_xlfn.IFS(G1067=1,G$1,H1067=1,H$1,I1067=1,I$1,J1067=1,J$1,K1067=1,K$1)</f>
        <v>Single</v>
      </c>
      <c r="M1067" s="7">
        <v>0</v>
      </c>
      <c r="N1067" s="7">
        <v>0</v>
      </c>
      <c r="O1067" s="7">
        <v>0</v>
      </c>
      <c r="P1067" s="7">
        <v>1</v>
      </c>
      <c r="Q1067" s="7" t="str" cm="1">
        <f t="array" ref="Q1067">_xlfn.IFS(M1067=1,M$1,N1067=1,N$1,O1067=1,O$1,P1067=1,P$1)</f>
        <v>PhD</v>
      </c>
      <c r="R1067" t="s">
        <v>41</v>
      </c>
      <c r="S1067" s="7">
        <v>75</v>
      </c>
      <c r="T1067" s="7">
        <v>1374</v>
      </c>
      <c r="U1067" s="7">
        <v>64</v>
      </c>
      <c r="V1067" s="7">
        <v>1533</v>
      </c>
      <c r="W1067" s="7">
        <v>207</v>
      </c>
      <c r="X1067" s="7">
        <v>64</v>
      </c>
      <c r="Y1067" s="7">
        <v>64</v>
      </c>
      <c r="Z1067" s="7">
        <v>3178</v>
      </c>
      <c r="AA1067" s="7">
        <v>1</v>
      </c>
      <c r="AB1067" s="7">
        <v>3</v>
      </c>
      <c r="AC1067" s="7">
        <v>10</v>
      </c>
      <c r="AD1067" s="7">
        <v>8</v>
      </c>
      <c r="AE1067" s="7">
        <v>1</v>
      </c>
      <c r="AF1067" s="7">
        <v>0</v>
      </c>
      <c r="AG1067" s="7">
        <v>0</v>
      </c>
      <c r="AH1067" s="7">
        <v>0</v>
      </c>
      <c r="AI1067" s="7">
        <v>0</v>
      </c>
      <c r="AJ1067" s="7">
        <v>0</v>
      </c>
      <c r="AK1067" s="7">
        <v>0</v>
      </c>
      <c r="AL1067" s="7">
        <v>0</v>
      </c>
      <c r="AM1067" s="8">
        <v>43803</v>
      </c>
      <c r="AO1067">
        <f>IF($AG1067=1,G1067,0)</f>
        <v>0</v>
      </c>
      <c r="AP1067">
        <f>IF($AG1067=1,H1067,0)</f>
        <v>0</v>
      </c>
      <c r="AQ1067">
        <f>IF($AG1067=1,J1067,0)</f>
        <v>0</v>
      </c>
      <c r="AR1067">
        <f>IF($AG1067=1,I1067,0)</f>
        <v>0</v>
      </c>
      <c r="AS1067">
        <f>IF($AG1067=1,K1067,0)</f>
        <v>0</v>
      </c>
      <c r="AU1067">
        <f>IF($AJ1067=1,T1067,0)</f>
        <v>0</v>
      </c>
      <c r="AV1067">
        <f>IF($AJ1067=1,U1067,0)</f>
        <v>0</v>
      </c>
      <c r="AW1067">
        <f>IF($AJ1067=1,V1067,0)</f>
        <v>0</v>
      </c>
      <c r="AX1067">
        <f>IF($AJ1067=1,W1067,0)</f>
        <v>0</v>
      </c>
      <c r="AY1067">
        <f>IF($AJ1067=1,X1067,0)</f>
        <v>0</v>
      </c>
      <c r="BA1067">
        <f>IF($AK1067=1,M1067,0)</f>
        <v>0</v>
      </c>
      <c r="BB1067">
        <f>IF($AK1067=1,N1067,0)</f>
        <v>0</v>
      </c>
      <c r="BC1067">
        <f>IF($AK1067=1,O1067,0)</f>
        <v>0</v>
      </c>
      <c r="BD1067">
        <f>IF($AK1067=1,P1067,0)</f>
        <v>0</v>
      </c>
    </row>
    <row r="1068" spans="1:56" x14ac:dyDescent="0.3">
      <c r="A1068" s="7">
        <v>2011</v>
      </c>
      <c r="B1068" s="6">
        <v>174538</v>
      </c>
      <c r="C1068" s="7">
        <v>0</v>
      </c>
      <c r="D1068" s="7">
        <v>0</v>
      </c>
      <c r="E1068" s="7">
        <f>SUM(C1068:D1068)</f>
        <v>0</v>
      </c>
      <c r="F1068" s="7">
        <v>49</v>
      </c>
      <c r="G1068" s="7">
        <v>0</v>
      </c>
      <c r="H1068" s="7">
        <v>0</v>
      </c>
      <c r="I1068" s="7">
        <v>1</v>
      </c>
      <c r="J1068" s="7">
        <v>0</v>
      </c>
      <c r="K1068" s="7">
        <v>0</v>
      </c>
      <c r="L1068" s="7" t="str" cm="1">
        <f t="array" ref="L1068">_xlfn.IFS(G1068=1,G$1,H1068=1,H$1,I1068=1,I$1,J1068=1,J$1,K1068=1,K$1)</f>
        <v>Together</v>
      </c>
      <c r="M1068" s="7">
        <v>0</v>
      </c>
      <c r="N1068" s="7">
        <v>1</v>
      </c>
      <c r="O1068" s="7">
        <v>0</v>
      </c>
      <c r="P1068" s="7">
        <v>0</v>
      </c>
      <c r="Q1068" s="7" t="str" cm="1">
        <f t="array" ref="Q1068">_xlfn.IFS(M1068=1,M$1,N1068=1,N$1,O1068=1,O$1,P1068=1,P$1)</f>
        <v>Graduate</v>
      </c>
      <c r="R1068" t="s">
        <v>41</v>
      </c>
      <c r="S1068" s="7">
        <v>21</v>
      </c>
      <c r="T1068" s="7">
        <v>890</v>
      </c>
      <c r="U1068" s="7">
        <v>229</v>
      </c>
      <c r="V1068" s="7">
        <v>1716</v>
      </c>
      <c r="W1068" s="7">
        <v>258</v>
      </c>
      <c r="X1068" s="7">
        <v>262</v>
      </c>
      <c r="Y1068" s="7">
        <v>66</v>
      </c>
      <c r="Z1068" s="7">
        <v>3290</v>
      </c>
      <c r="AA1068" s="7">
        <v>1</v>
      </c>
      <c r="AB1068" s="7">
        <v>8</v>
      </c>
      <c r="AC1068" s="7">
        <v>8</v>
      </c>
      <c r="AD1068" s="7">
        <v>5</v>
      </c>
      <c r="AE1068" s="7">
        <v>3</v>
      </c>
      <c r="AF1068" s="7">
        <v>0</v>
      </c>
      <c r="AG1068" s="7">
        <v>0</v>
      </c>
      <c r="AH1068" s="7">
        <v>1</v>
      </c>
      <c r="AI1068" s="7">
        <v>0</v>
      </c>
      <c r="AJ1068" s="7">
        <v>0</v>
      </c>
      <c r="AK1068" s="7">
        <v>0</v>
      </c>
      <c r="AL1068" s="7">
        <v>1</v>
      </c>
      <c r="AM1068" s="8">
        <v>43803</v>
      </c>
      <c r="AO1068">
        <f>IF($AG1068=1,G1068,0)</f>
        <v>0</v>
      </c>
      <c r="AP1068">
        <f>IF($AG1068=1,H1068,0)</f>
        <v>0</v>
      </c>
      <c r="AQ1068">
        <f>IF($AG1068=1,J1068,0)</f>
        <v>0</v>
      </c>
      <c r="AR1068">
        <f>IF($AG1068=1,I1068,0)</f>
        <v>0</v>
      </c>
      <c r="AS1068">
        <f>IF($AG1068=1,K1068,0)</f>
        <v>0</v>
      </c>
      <c r="AU1068">
        <f>IF($AJ1068=1,T1068,0)</f>
        <v>0</v>
      </c>
      <c r="AV1068">
        <f>IF($AJ1068=1,U1068,0)</f>
        <v>0</v>
      </c>
      <c r="AW1068">
        <f>IF($AJ1068=1,V1068,0)</f>
        <v>0</v>
      </c>
      <c r="AX1068">
        <f>IF($AJ1068=1,W1068,0)</f>
        <v>0</v>
      </c>
      <c r="AY1068">
        <f>IF($AJ1068=1,X1068,0)</f>
        <v>0</v>
      </c>
      <c r="BA1068">
        <f>IF($AK1068=1,M1068,0)</f>
        <v>0</v>
      </c>
      <c r="BB1068">
        <f>IF($AK1068=1,N1068,0)</f>
        <v>0</v>
      </c>
      <c r="BC1068">
        <f>IF($AK1068=1,O1068,0)</f>
        <v>0</v>
      </c>
      <c r="BD1068">
        <f>IF($AK1068=1,P1068,0)</f>
        <v>0</v>
      </c>
    </row>
    <row r="1069" spans="1:56" x14ac:dyDescent="0.3">
      <c r="A1069" s="7">
        <v>2212</v>
      </c>
      <c r="B1069" s="6">
        <v>138197</v>
      </c>
      <c r="C1069" s="7">
        <v>1</v>
      </c>
      <c r="D1069" s="7">
        <v>0</v>
      </c>
      <c r="E1069" s="7">
        <f>SUM(C1069:D1069)</f>
        <v>1</v>
      </c>
      <c r="F1069" s="7">
        <v>34</v>
      </c>
      <c r="G1069" s="7">
        <v>0</v>
      </c>
      <c r="H1069" s="7">
        <v>0</v>
      </c>
      <c r="I1069" s="7">
        <v>1</v>
      </c>
      <c r="J1069" s="7">
        <v>0</v>
      </c>
      <c r="K1069" s="7">
        <v>0</v>
      </c>
      <c r="L1069" s="7" t="str" cm="1">
        <f t="array" ref="L1069">_xlfn.IFS(G1069=1,G$1,H1069=1,H$1,I1069=1,I$1,J1069=1,J$1,K1069=1,K$1)</f>
        <v>Together</v>
      </c>
      <c r="M1069" s="7">
        <v>0</v>
      </c>
      <c r="N1069" s="7">
        <v>0</v>
      </c>
      <c r="O1069" s="7">
        <v>0</v>
      </c>
      <c r="P1069" s="7">
        <v>1</v>
      </c>
      <c r="Q1069" s="7" t="str" cm="1">
        <f t="array" ref="Q1069">_xlfn.IFS(M1069=1,M$1,N1069=1,N$1,O1069=1,O$1,P1069=1,P$1)</f>
        <v>PhD</v>
      </c>
      <c r="R1069" t="s">
        <v>39</v>
      </c>
      <c r="S1069" s="7">
        <v>86</v>
      </c>
      <c r="T1069" s="7">
        <v>83</v>
      </c>
      <c r="U1069" s="7">
        <v>0</v>
      </c>
      <c r="V1069" s="7">
        <v>40</v>
      </c>
      <c r="W1069" s="7">
        <v>7</v>
      </c>
      <c r="X1069" s="7">
        <v>4</v>
      </c>
      <c r="Y1069" s="7">
        <v>11</v>
      </c>
      <c r="Z1069" s="7">
        <v>123</v>
      </c>
      <c r="AA1069" s="7">
        <v>1</v>
      </c>
      <c r="AB1069" s="7">
        <v>1</v>
      </c>
      <c r="AC1069" s="7">
        <v>0</v>
      </c>
      <c r="AD1069" s="7">
        <v>3</v>
      </c>
      <c r="AE1069" s="7">
        <v>5</v>
      </c>
      <c r="AF1069" s="7">
        <v>0</v>
      </c>
      <c r="AG1069" s="7">
        <v>0</v>
      </c>
      <c r="AH1069" s="7">
        <v>0</v>
      </c>
      <c r="AI1069" s="7">
        <v>0</v>
      </c>
      <c r="AJ1069" s="7">
        <v>0</v>
      </c>
      <c r="AK1069" s="7">
        <v>0</v>
      </c>
      <c r="AL1069" s="7">
        <v>0</v>
      </c>
      <c r="AM1069" s="8">
        <v>43803</v>
      </c>
      <c r="AO1069">
        <f>IF($AG1069=1,G1069,0)</f>
        <v>0</v>
      </c>
      <c r="AP1069">
        <f>IF($AG1069=1,H1069,0)</f>
        <v>0</v>
      </c>
      <c r="AQ1069">
        <f>IF($AG1069=1,J1069,0)</f>
        <v>0</v>
      </c>
      <c r="AR1069">
        <f>IF($AG1069=1,I1069,0)</f>
        <v>0</v>
      </c>
      <c r="AS1069">
        <f>IF($AG1069=1,K1069,0)</f>
        <v>0</v>
      </c>
      <c r="AU1069">
        <f>IF($AJ1069=1,T1069,0)</f>
        <v>0</v>
      </c>
      <c r="AV1069">
        <f>IF($AJ1069=1,U1069,0)</f>
        <v>0</v>
      </c>
      <c r="AW1069">
        <f>IF($AJ1069=1,V1069,0)</f>
        <v>0</v>
      </c>
      <c r="AX1069">
        <f>IF($AJ1069=1,W1069,0)</f>
        <v>0</v>
      </c>
      <c r="AY1069">
        <f>IF($AJ1069=1,X1069,0)</f>
        <v>0</v>
      </c>
      <c r="BA1069">
        <f>IF($AK1069=1,M1069,0)</f>
        <v>0</v>
      </c>
      <c r="BB1069">
        <f>IF($AK1069=1,N1069,0)</f>
        <v>0</v>
      </c>
      <c r="BC1069">
        <f>IF($AK1069=1,O1069,0)</f>
        <v>0</v>
      </c>
      <c r="BD1069">
        <f>IF($AK1069=1,P1069,0)</f>
        <v>0</v>
      </c>
    </row>
    <row r="1070" spans="1:56" x14ac:dyDescent="0.3">
      <c r="A1070" s="7">
        <v>1857</v>
      </c>
      <c r="B1070" s="6">
        <v>142835</v>
      </c>
      <c r="C1070" s="7">
        <v>1</v>
      </c>
      <c r="D1070" s="7">
        <v>1</v>
      </c>
      <c r="E1070" s="7">
        <f>SUM(C1070:D1070)</f>
        <v>2</v>
      </c>
      <c r="F1070" s="7">
        <v>49</v>
      </c>
      <c r="G1070" s="7">
        <v>1</v>
      </c>
      <c r="H1070" s="7">
        <v>0</v>
      </c>
      <c r="I1070" s="7">
        <v>0</v>
      </c>
      <c r="J1070" s="7">
        <v>0</v>
      </c>
      <c r="K1070" s="7">
        <v>0</v>
      </c>
      <c r="L1070" s="7" t="str" cm="1">
        <f t="array" ref="L1070">_xlfn.IFS(G1070=1,G$1,H1070=1,H$1,I1070=1,I$1,J1070=1,J$1,K1070=1,K$1)</f>
        <v>Divorced</v>
      </c>
      <c r="M1070" s="7">
        <v>0</v>
      </c>
      <c r="N1070" s="7">
        <v>0</v>
      </c>
      <c r="O1070" s="7">
        <v>1</v>
      </c>
      <c r="P1070" s="7">
        <v>0</v>
      </c>
      <c r="Q1070" s="7" t="str" cm="1">
        <f t="array" ref="Q1070">_xlfn.IFS(M1070=1,M$1,N1070=1,N$1,O1070=1,O$1,P1070=1,P$1)</f>
        <v>Master</v>
      </c>
      <c r="R1070" t="s">
        <v>40</v>
      </c>
      <c r="S1070" s="7">
        <v>64</v>
      </c>
      <c r="T1070" s="7">
        <v>1264</v>
      </c>
      <c r="U1070" s="7">
        <v>13</v>
      </c>
      <c r="V1070" s="7">
        <v>310</v>
      </c>
      <c r="W1070" s="7">
        <v>40</v>
      </c>
      <c r="X1070" s="7">
        <v>30</v>
      </c>
      <c r="Y1070" s="7">
        <v>327</v>
      </c>
      <c r="Z1070" s="7">
        <v>1330</v>
      </c>
      <c r="AA1070" s="7">
        <v>7</v>
      </c>
      <c r="AB1070" s="7">
        <v>6</v>
      </c>
      <c r="AC1070" s="7">
        <v>6</v>
      </c>
      <c r="AD1070" s="7">
        <v>4</v>
      </c>
      <c r="AE1070" s="7">
        <v>6</v>
      </c>
      <c r="AF1070" s="7">
        <v>0</v>
      </c>
      <c r="AG1070" s="7">
        <v>0</v>
      </c>
      <c r="AH1070" s="7">
        <v>0</v>
      </c>
      <c r="AI1070" s="7">
        <v>0</v>
      </c>
      <c r="AJ1070" s="7">
        <v>0</v>
      </c>
      <c r="AK1070" s="7">
        <v>0</v>
      </c>
      <c r="AL1070" s="7">
        <v>0</v>
      </c>
      <c r="AM1070" s="8">
        <v>43804</v>
      </c>
      <c r="AO1070">
        <f>IF($AG1070=1,G1070,0)</f>
        <v>0</v>
      </c>
      <c r="AP1070">
        <f>IF($AG1070=1,H1070,0)</f>
        <v>0</v>
      </c>
      <c r="AQ1070">
        <f>IF($AG1070=1,J1070,0)</f>
        <v>0</v>
      </c>
      <c r="AR1070">
        <f>IF($AG1070=1,I1070,0)</f>
        <v>0</v>
      </c>
      <c r="AS1070">
        <f>IF($AG1070=1,K1070,0)</f>
        <v>0</v>
      </c>
      <c r="AU1070">
        <f>IF($AJ1070=1,T1070,0)</f>
        <v>0</v>
      </c>
      <c r="AV1070">
        <f>IF($AJ1070=1,U1070,0)</f>
        <v>0</v>
      </c>
      <c r="AW1070">
        <f>IF($AJ1070=1,V1070,0)</f>
        <v>0</v>
      </c>
      <c r="AX1070">
        <f>IF($AJ1070=1,W1070,0)</f>
        <v>0</v>
      </c>
      <c r="AY1070">
        <f>IF($AJ1070=1,X1070,0)</f>
        <v>0</v>
      </c>
      <c r="BA1070">
        <f>IF($AK1070=1,M1070,0)</f>
        <v>0</v>
      </c>
      <c r="BB1070">
        <f>IF($AK1070=1,N1070,0)</f>
        <v>0</v>
      </c>
      <c r="BC1070">
        <f>IF($AK1070=1,O1070,0)</f>
        <v>0</v>
      </c>
      <c r="BD1070">
        <f>IF($AK1070=1,P1070,0)</f>
        <v>0</v>
      </c>
    </row>
    <row r="1071" spans="1:56" x14ac:dyDescent="0.3">
      <c r="A1071" s="7">
        <v>1501</v>
      </c>
      <c r="B1071" s="6">
        <v>126095</v>
      </c>
      <c r="C1071" s="7">
        <v>1</v>
      </c>
      <c r="D1071" s="7">
        <v>0</v>
      </c>
      <c r="E1071" s="7">
        <f>SUM(C1071:D1071)</f>
        <v>1</v>
      </c>
      <c r="F1071" s="7">
        <v>30</v>
      </c>
      <c r="G1071" s="7">
        <v>0</v>
      </c>
      <c r="H1071" s="7">
        <v>0</v>
      </c>
      <c r="I1071" s="7">
        <v>0</v>
      </c>
      <c r="J1071" s="7">
        <v>1</v>
      </c>
      <c r="K1071" s="7">
        <v>0</v>
      </c>
      <c r="L1071" s="7" t="str" cm="1">
        <f t="array" ref="L1071">_xlfn.IFS(G1071=1,G$1,H1071=1,H$1,I1071=1,I$1,J1071=1,J$1,K1071=1,K$1)</f>
        <v>Single</v>
      </c>
      <c r="M1071" s="7">
        <v>0</v>
      </c>
      <c r="N1071" s="7">
        <v>1</v>
      </c>
      <c r="O1071" s="7">
        <v>0</v>
      </c>
      <c r="P1071" s="7">
        <v>0</v>
      </c>
      <c r="Q1071" s="7" t="str" cm="1">
        <f t="array" ref="Q1071">_xlfn.IFS(M1071=1,M$1,N1071=1,N$1,O1071=1,O$1,P1071=1,P$1)</f>
        <v>Graduate</v>
      </c>
      <c r="R1071" t="s">
        <v>41</v>
      </c>
      <c r="S1071" s="7">
        <v>77</v>
      </c>
      <c r="T1071" s="7">
        <v>53</v>
      </c>
      <c r="U1071" s="7">
        <v>34</v>
      </c>
      <c r="V1071" s="7">
        <v>43</v>
      </c>
      <c r="W1071" s="7">
        <v>14</v>
      </c>
      <c r="X1071" s="7">
        <v>5</v>
      </c>
      <c r="Y1071" s="7">
        <v>53</v>
      </c>
      <c r="Z1071" s="7">
        <v>97</v>
      </c>
      <c r="AA1071" s="7">
        <v>1</v>
      </c>
      <c r="AB1071" s="7">
        <v>1</v>
      </c>
      <c r="AC1071" s="7">
        <v>0</v>
      </c>
      <c r="AD1071" s="7">
        <v>3</v>
      </c>
      <c r="AE1071" s="7">
        <v>7</v>
      </c>
      <c r="AF1071" s="7">
        <v>0</v>
      </c>
      <c r="AG1071" s="7">
        <v>0</v>
      </c>
      <c r="AH1071" s="7">
        <v>0</v>
      </c>
      <c r="AI1071" s="7">
        <v>0</v>
      </c>
      <c r="AJ1071" s="7">
        <v>0</v>
      </c>
      <c r="AK1071" s="7">
        <v>0</v>
      </c>
      <c r="AL1071" s="7">
        <v>0</v>
      </c>
      <c r="AM1071" s="8">
        <v>43804</v>
      </c>
      <c r="AO1071">
        <f>IF($AG1071=1,G1071,0)</f>
        <v>0</v>
      </c>
      <c r="AP1071">
        <f>IF($AG1071=1,H1071,0)</f>
        <v>0</v>
      </c>
      <c r="AQ1071">
        <f>IF($AG1071=1,J1071,0)</f>
        <v>0</v>
      </c>
      <c r="AR1071">
        <f>IF($AG1071=1,I1071,0)</f>
        <v>0</v>
      </c>
      <c r="AS1071">
        <f>IF($AG1071=1,K1071,0)</f>
        <v>0</v>
      </c>
      <c r="AU1071">
        <f>IF($AJ1071=1,T1071,0)</f>
        <v>0</v>
      </c>
      <c r="AV1071">
        <f>IF($AJ1071=1,U1071,0)</f>
        <v>0</v>
      </c>
      <c r="AW1071">
        <f>IF($AJ1071=1,V1071,0)</f>
        <v>0</v>
      </c>
      <c r="AX1071">
        <f>IF($AJ1071=1,W1071,0)</f>
        <v>0</v>
      </c>
      <c r="AY1071">
        <f>IF($AJ1071=1,X1071,0)</f>
        <v>0</v>
      </c>
      <c r="BA1071">
        <f>IF($AK1071=1,M1071,0)</f>
        <v>0</v>
      </c>
      <c r="BB1071">
        <f>IF($AK1071=1,N1071,0)</f>
        <v>0</v>
      </c>
      <c r="BC1071">
        <f>IF($AK1071=1,O1071,0)</f>
        <v>0</v>
      </c>
      <c r="BD1071">
        <f>IF($AK1071=1,P1071,0)</f>
        <v>0</v>
      </c>
    </row>
    <row r="1072" spans="1:56" x14ac:dyDescent="0.3">
      <c r="A1072" s="7">
        <v>1319</v>
      </c>
      <c r="B1072" s="6">
        <v>122010</v>
      </c>
      <c r="C1072" s="7">
        <v>1</v>
      </c>
      <c r="D1072" s="7">
        <v>0</v>
      </c>
      <c r="E1072" s="7">
        <f>SUM(C1072:D1072)</f>
        <v>1</v>
      </c>
      <c r="F1072" s="7">
        <v>37</v>
      </c>
      <c r="G1072" s="7">
        <v>0</v>
      </c>
      <c r="H1072" s="7">
        <v>0</v>
      </c>
      <c r="I1072" s="7">
        <v>1</v>
      </c>
      <c r="J1072" s="7">
        <v>0</v>
      </c>
      <c r="K1072" s="7">
        <v>0</v>
      </c>
      <c r="L1072" s="7" t="str" cm="1">
        <f t="array" ref="L1072">_xlfn.IFS(G1072=1,G$1,H1072=1,H$1,I1072=1,I$1,J1072=1,J$1,K1072=1,K$1)</f>
        <v>Together</v>
      </c>
      <c r="M1072" s="7">
        <v>0</v>
      </c>
      <c r="N1072" s="7">
        <v>1</v>
      </c>
      <c r="O1072" s="7">
        <v>0</v>
      </c>
      <c r="P1072" s="7">
        <v>0</v>
      </c>
      <c r="Q1072" s="7" t="str" cm="1">
        <f t="array" ref="Q1072">_xlfn.IFS(M1072=1,M$1,N1072=1,N$1,O1072=1,O$1,P1072=1,P$1)</f>
        <v>Graduate</v>
      </c>
      <c r="R1072" t="s">
        <v>43</v>
      </c>
      <c r="S1072" s="7">
        <v>51</v>
      </c>
      <c r="T1072" s="7">
        <v>61</v>
      </c>
      <c r="U1072" s="7">
        <v>11</v>
      </c>
      <c r="V1072" s="7">
        <v>50</v>
      </c>
      <c r="W1072" s="7">
        <v>17</v>
      </c>
      <c r="X1072" s="7">
        <v>0</v>
      </c>
      <c r="Y1072" s="7">
        <v>44</v>
      </c>
      <c r="Z1072" s="7">
        <v>94</v>
      </c>
      <c r="AA1072" s="7">
        <v>2</v>
      </c>
      <c r="AB1072" s="7">
        <v>2</v>
      </c>
      <c r="AC1072" s="7">
        <v>0</v>
      </c>
      <c r="AD1072" s="7">
        <v>3</v>
      </c>
      <c r="AE1072" s="7">
        <v>8</v>
      </c>
      <c r="AF1072" s="7">
        <v>0</v>
      </c>
      <c r="AG1072" s="7">
        <v>0</v>
      </c>
      <c r="AH1072" s="7">
        <v>0</v>
      </c>
      <c r="AI1072" s="7">
        <v>0</v>
      </c>
      <c r="AJ1072" s="7">
        <v>0</v>
      </c>
      <c r="AK1072" s="7">
        <v>0</v>
      </c>
      <c r="AL1072" s="7">
        <v>0</v>
      </c>
      <c r="AM1072" s="8">
        <v>43804</v>
      </c>
      <c r="AO1072">
        <f>IF($AG1072=1,G1072,0)</f>
        <v>0</v>
      </c>
      <c r="AP1072">
        <f>IF($AG1072=1,H1072,0)</f>
        <v>0</v>
      </c>
      <c r="AQ1072">
        <f>IF($AG1072=1,J1072,0)</f>
        <v>0</v>
      </c>
      <c r="AR1072">
        <f>IF($AG1072=1,I1072,0)</f>
        <v>0</v>
      </c>
      <c r="AS1072">
        <f>IF($AG1072=1,K1072,0)</f>
        <v>0</v>
      </c>
      <c r="AU1072">
        <f>IF($AJ1072=1,T1072,0)</f>
        <v>0</v>
      </c>
      <c r="AV1072">
        <f>IF($AJ1072=1,U1072,0)</f>
        <v>0</v>
      </c>
      <c r="AW1072">
        <f>IF($AJ1072=1,V1072,0)</f>
        <v>0</v>
      </c>
      <c r="AX1072">
        <f>IF($AJ1072=1,W1072,0)</f>
        <v>0</v>
      </c>
      <c r="AY1072">
        <f>IF($AJ1072=1,X1072,0)</f>
        <v>0</v>
      </c>
      <c r="BA1072">
        <f>IF($AK1072=1,M1072,0)</f>
        <v>0</v>
      </c>
      <c r="BB1072">
        <f>IF($AK1072=1,N1072,0)</f>
        <v>0</v>
      </c>
      <c r="BC1072">
        <f>IF($AK1072=1,O1072,0)</f>
        <v>0</v>
      </c>
      <c r="BD1072">
        <f>IF($AK1072=1,P1072,0)</f>
        <v>0</v>
      </c>
    </row>
    <row r="1073" spans="1:56" x14ac:dyDescent="0.3">
      <c r="A1073" s="7">
        <v>1150</v>
      </c>
      <c r="B1073" s="6">
        <v>130523</v>
      </c>
      <c r="C1073" s="7">
        <v>2</v>
      </c>
      <c r="D1073" s="7">
        <v>1</v>
      </c>
      <c r="E1073" s="7">
        <f>SUM(C1073:D1073)</f>
        <v>3</v>
      </c>
      <c r="F1073" s="7">
        <v>62</v>
      </c>
      <c r="G1073" s="7">
        <v>0</v>
      </c>
      <c r="H1073" s="7">
        <v>0</v>
      </c>
      <c r="I1073" s="7">
        <v>0</v>
      </c>
      <c r="J1073" s="7">
        <v>1</v>
      </c>
      <c r="K1073" s="7">
        <v>0</v>
      </c>
      <c r="L1073" s="7" t="str" cm="1">
        <f t="array" ref="L1073">_xlfn.IFS(G1073=1,G$1,H1073=1,H$1,I1073=1,I$1,J1073=1,J$1,K1073=1,K$1)</f>
        <v>Single</v>
      </c>
      <c r="M1073" s="7">
        <v>0</v>
      </c>
      <c r="N1073" s="7">
        <v>0</v>
      </c>
      <c r="O1073" s="7">
        <v>1</v>
      </c>
      <c r="P1073" s="7">
        <v>0</v>
      </c>
      <c r="Q1073" s="7" t="str" cm="1">
        <f t="array" ref="Q1073">_xlfn.IFS(M1073=1,M$1,N1073=1,N$1,O1073=1,O$1,P1073=1,P$1)</f>
        <v>Master</v>
      </c>
      <c r="R1073" t="s">
        <v>39</v>
      </c>
      <c r="S1073" s="7">
        <v>0</v>
      </c>
      <c r="T1073" s="7">
        <v>21</v>
      </c>
      <c r="U1073" s="7">
        <v>0</v>
      </c>
      <c r="V1073" s="7">
        <v>13</v>
      </c>
      <c r="W1073" s="7">
        <v>0</v>
      </c>
      <c r="X1073" s="7">
        <v>0</v>
      </c>
      <c r="Y1073" s="7">
        <v>21</v>
      </c>
      <c r="Z1073" s="7">
        <v>13</v>
      </c>
      <c r="AA1073" s="7">
        <v>1</v>
      </c>
      <c r="AB1073" s="7">
        <v>1</v>
      </c>
      <c r="AC1073" s="7">
        <v>0</v>
      </c>
      <c r="AD1073" s="7">
        <v>2</v>
      </c>
      <c r="AE1073" s="7">
        <v>7</v>
      </c>
      <c r="AF1073" s="7">
        <v>0</v>
      </c>
      <c r="AG1073" s="7">
        <v>0</v>
      </c>
      <c r="AH1073" s="7">
        <v>0</v>
      </c>
      <c r="AI1073" s="7">
        <v>0</v>
      </c>
      <c r="AJ1073" s="7">
        <v>0</v>
      </c>
      <c r="AK1073" s="7">
        <v>0</v>
      </c>
      <c r="AL1073" s="7">
        <v>0</v>
      </c>
      <c r="AM1073" s="8">
        <v>43805</v>
      </c>
      <c r="AO1073">
        <f>IF($AG1073=1,G1073,0)</f>
        <v>0</v>
      </c>
      <c r="AP1073">
        <f>IF($AG1073=1,H1073,0)</f>
        <v>0</v>
      </c>
      <c r="AQ1073">
        <f>IF($AG1073=1,J1073,0)</f>
        <v>0</v>
      </c>
      <c r="AR1073">
        <f>IF($AG1073=1,I1073,0)</f>
        <v>0</v>
      </c>
      <c r="AS1073">
        <f>IF($AG1073=1,K1073,0)</f>
        <v>0</v>
      </c>
      <c r="AU1073">
        <f>IF($AJ1073=1,T1073,0)</f>
        <v>0</v>
      </c>
      <c r="AV1073">
        <f>IF($AJ1073=1,U1073,0)</f>
        <v>0</v>
      </c>
      <c r="AW1073">
        <f>IF($AJ1073=1,V1073,0)</f>
        <v>0</v>
      </c>
      <c r="AX1073">
        <f>IF($AJ1073=1,W1073,0)</f>
        <v>0</v>
      </c>
      <c r="AY1073">
        <f>IF($AJ1073=1,X1073,0)</f>
        <v>0</v>
      </c>
      <c r="BA1073">
        <f>IF($AK1073=1,M1073,0)</f>
        <v>0</v>
      </c>
      <c r="BB1073">
        <f>IF($AK1073=1,N1073,0)</f>
        <v>0</v>
      </c>
      <c r="BC1073">
        <f>IF($AK1073=1,O1073,0)</f>
        <v>0</v>
      </c>
      <c r="BD1073">
        <f>IF($AK1073=1,P1073,0)</f>
        <v>0</v>
      </c>
    </row>
    <row r="1074" spans="1:56" x14ac:dyDescent="0.3">
      <c r="A1074" s="7">
        <v>3200</v>
      </c>
      <c r="B1074" s="6">
        <v>134421</v>
      </c>
      <c r="C1074" s="7">
        <v>1</v>
      </c>
      <c r="D1074" s="7">
        <v>0</v>
      </c>
      <c r="E1074" s="7">
        <f>SUM(C1074:D1074)</f>
        <v>1</v>
      </c>
      <c r="F1074" s="7">
        <v>46</v>
      </c>
      <c r="G1074" s="7">
        <v>0</v>
      </c>
      <c r="H1074" s="7">
        <v>1</v>
      </c>
      <c r="I1074" s="7">
        <v>0</v>
      </c>
      <c r="J1074" s="7">
        <v>0</v>
      </c>
      <c r="K1074" s="7">
        <v>0</v>
      </c>
      <c r="L1074" s="7" t="str" cm="1">
        <f t="array" ref="L1074">_xlfn.IFS(G1074=1,G$1,H1074=1,H$1,I1074=1,I$1,J1074=1,J$1,K1074=1,K$1)</f>
        <v>Married</v>
      </c>
      <c r="M1074" s="7">
        <v>0</v>
      </c>
      <c r="N1074" s="7">
        <v>1</v>
      </c>
      <c r="O1074" s="7">
        <v>0</v>
      </c>
      <c r="P1074" s="7">
        <v>0</v>
      </c>
      <c r="Q1074" s="7" t="str" cm="1">
        <f t="array" ref="Q1074">_xlfn.IFS(M1074=1,M$1,N1074=1,N$1,O1074=1,O$1,P1074=1,P$1)</f>
        <v>Graduate</v>
      </c>
      <c r="R1074" t="s">
        <v>44</v>
      </c>
      <c r="S1074" s="7">
        <v>81</v>
      </c>
      <c r="T1074" s="7">
        <v>12</v>
      </c>
      <c r="U1074" s="7">
        <v>12</v>
      </c>
      <c r="V1074" s="7">
        <v>27</v>
      </c>
      <c r="W1074" s="7">
        <v>23</v>
      </c>
      <c r="X1074" s="7">
        <v>8</v>
      </c>
      <c r="Y1074" s="7">
        <v>35</v>
      </c>
      <c r="Z1074" s="7">
        <v>47</v>
      </c>
      <c r="AA1074" s="7">
        <v>1</v>
      </c>
      <c r="AB1074" s="7">
        <v>1</v>
      </c>
      <c r="AC1074" s="7">
        <v>0</v>
      </c>
      <c r="AD1074" s="7">
        <v>2</v>
      </c>
      <c r="AE1074" s="7">
        <v>7</v>
      </c>
      <c r="AF1074" s="7">
        <v>0</v>
      </c>
      <c r="AG1074" s="7">
        <v>0</v>
      </c>
      <c r="AH1074" s="7">
        <v>0</v>
      </c>
      <c r="AI1074" s="7">
        <v>0</v>
      </c>
      <c r="AJ1074" s="7">
        <v>0</v>
      </c>
      <c r="AK1074" s="7">
        <v>0</v>
      </c>
      <c r="AL1074" s="7">
        <v>0</v>
      </c>
      <c r="AM1074" s="8">
        <v>43805</v>
      </c>
      <c r="AO1074">
        <f>IF($AG1074=1,G1074,0)</f>
        <v>0</v>
      </c>
      <c r="AP1074">
        <f>IF($AG1074=1,H1074,0)</f>
        <v>0</v>
      </c>
      <c r="AQ1074">
        <f>IF($AG1074=1,J1074,0)</f>
        <v>0</v>
      </c>
      <c r="AR1074">
        <f>IF($AG1074=1,I1074,0)</f>
        <v>0</v>
      </c>
      <c r="AS1074">
        <f>IF($AG1074=1,K1074,0)</f>
        <v>0</v>
      </c>
      <c r="AU1074">
        <f>IF($AJ1074=1,T1074,0)</f>
        <v>0</v>
      </c>
      <c r="AV1074">
        <f>IF($AJ1074=1,U1074,0)</f>
        <v>0</v>
      </c>
      <c r="AW1074">
        <f>IF($AJ1074=1,V1074,0)</f>
        <v>0</v>
      </c>
      <c r="AX1074">
        <f>IF($AJ1074=1,W1074,0)</f>
        <v>0</v>
      </c>
      <c r="AY1074">
        <f>IF($AJ1074=1,X1074,0)</f>
        <v>0</v>
      </c>
      <c r="BA1074">
        <f>IF($AK1074=1,M1074,0)</f>
        <v>0</v>
      </c>
      <c r="BB1074">
        <f>IF($AK1074=1,N1074,0)</f>
        <v>0</v>
      </c>
      <c r="BC1074">
        <f>IF($AK1074=1,O1074,0)</f>
        <v>0</v>
      </c>
      <c r="BD1074">
        <f>IF($AK1074=1,P1074,0)</f>
        <v>0</v>
      </c>
    </row>
    <row r="1075" spans="1:56" x14ac:dyDescent="0.3">
      <c r="A1075" s="7">
        <v>1306</v>
      </c>
      <c r="B1075" s="6">
        <v>134421</v>
      </c>
      <c r="C1075" s="7">
        <v>1</v>
      </c>
      <c r="D1075" s="7">
        <v>0</v>
      </c>
      <c r="E1075" s="7">
        <f>SUM(C1075:D1075)</f>
        <v>1</v>
      </c>
      <c r="F1075" s="7">
        <v>46</v>
      </c>
      <c r="G1075" s="7">
        <v>0</v>
      </c>
      <c r="H1075" s="7">
        <v>1</v>
      </c>
      <c r="I1075" s="7">
        <v>0</v>
      </c>
      <c r="J1075" s="7">
        <v>0</v>
      </c>
      <c r="K1075" s="7">
        <v>0</v>
      </c>
      <c r="L1075" s="7" t="str" cm="1">
        <f t="array" ref="L1075">_xlfn.IFS(G1075=1,G$1,H1075=1,H$1,I1075=1,I$1,J1075=1,J$1,K1075=1,K$1)</f>
        <v>Married</v>
      </c>
      <c r="M1075" s="7">
        <v>0</v>
      </c>
      <c r="N1075" s="7">
        <v>1</v>
      </c>
      <c r="O1075" s="7">
        <v>0</v>
      </c>
      <c r="P1075" s="7">
        <v>0</v>
      </c>
      <c r="Q1075" s="7" t="str" cm="1">
        <f t="array" ref="Q1075">_xlfn.IFS(M1075=1,M$1,N1075=1,N$1,O1075=1,O$1,P1075=1,P$1)</f>
        <v>Graduate</v>
      </c>
      <c r="R1075" t="s">
        <v>39</v>
      </c>
      <c r="S1075" s="7">
        <v>81</v>
      </c>
      <c r="T1075" s="7">
        <v>12</v>
      </c>
      <c r="U1075" s="7">
        <v>12</v>
      </c>
      <c r="V1075" s="7">
        <v>27</v>
      </c>
      <c r="W1075" s="7">
        <v>23</v>
      </c>
      <c r="X1075" s="7">
        <v>8</v>
      </c>
      <c r="Y1075" s="7">
        <v>35</v>
      </c>
      <c r="Z1075" s="7">
        <v>47</v>
      </c>
      <c r="AA1075" s="7">
        <v>1</v>
      </c>
      <c r="AB1075" s="7">
        <v>1</v>
      </c>
      <c r="AC1075" s="7">
        <v>0</v>
      </c>
      <c r="AD1075" s="7">
        <v>2</v>
      </c>
      <c r="AE1075" s="7">
        <v>7</v>
      </c>
      <c r="AF1075" s="7">
        <v>0</v>
      </c>
      <c r="AG1075" s="7">
        <v>0</v>
      </c>
      <c r="AH1075" s="7">
        <v>0</v>
      </c>
      <c r="AI1075" s="7">
        <v>0</v>
      </c>
      <c r="AJ1075" s="7">
        <v>0</v>
      </c>
      <c r="AK1075" s="7">
        <v>0</v>
      </c>
      <c r="AL1075" s="7">
        <v>0</v>
      </c>
      <c r="AM1075" s="8">
        <v>43805</v>
      </c>
      <c r="AO1075">
        <f>IF($AG1075=1,G1075,0)</f>
        <v>0</v>
      </c>
      <c r="AP1075">
        <f>IF($AG1075=1,H1075,0)</f>
        <v>0</v>
      </c>
      <c r="AQ1075">
        <f>IF($AG1075=1,J1075,0)</f>
        <v>0</v>
      </c>
      <c r="AR1075">
        <f>IF($AG1075=1,I1075,0)</f>
        <v>0</v>
      </c>
      <c r="AS1075">
        <f>IF($AG1075=1,K1075,0)</f>
        <v>0</v>
      </c>
      <c r="AU1075">
        <f>IF($AJ1075=1,T1075,0)</f>
        <v>0</v>
      </c>
      <c r="AV1075">
        <f>IF($AJ1075=1,U1075,0)</f>
        <v>0</v>
      </c>
      <c r="AW1075">
        <f>IF($AJ1075=1,V1075,0)</f>
        <v>0</v>
      </c>
      <c r="AX1075">
        <f>IF($AJ1075=1,W1075,0)</f>
        <v>0</v>
      </c>
      <c r="AY1075">
        <f>IF($AJ1075=1,X1075,0)</f>
        <v>0</v>
      </c>
      <c r="BA1075">
        <f>IF($AK1075=1,M1075,0)</f>
        <v>0</v>
      </c>
      <c r="BB1075">
        <f>IF($AK1075=1,N1075,0)</f>
        <v>0</v>
      </c>
      <c r="BC1075">
        <f>IF($AK1075=1,O1075,0)</f>
        <v>0</v>
      </c>
      <c r="BD1075">
        <f>IF($AK1075=1,P1075,0)</f>
        <v>0</v>
      </c>
    </row>
    <row r="1076" spans="1:56" x14ac:dyDescent="0.3">
      <c r="A1076" s="7">
        <v>1866</v>
      </c>
      <c r="B1076" s="6">
        <v>182072</v>
      </c>
      <c r="C1076" s="7">
        <v>0</v>
      </c>
      <c r="D1076" s="7">
        <v>0</v>
      </c>
      <c r="E1076" s="7">
        <f>SUM(C1076:D1076)</f>
        <v>0</v>
      </c>
      <c r="F1076" s="7">
        <v>50</v>
      </c>
      <c r="G1076" s="7">
        <v>0</v>
      </c>
      <c r="H1076" s="7">
        <v>0</v>
      </c>
      <c r="I1076" s="7">
        <v>1</v>
      </c>
      <c r="J1076" s="7">
        <v>0</v>
      </c>
      <c r="K1076" s="7">
        <v>0</v>
      </c>
      <c r="L1076" s="7" t="str" cm="1">
        <f t="array" ref="L1076">_xlfn.IFS(G1076=1,G$1,H1076=1,H$1,I1076=1,I$1,J1076=1,J$1,K1076=1,K$1)</f>
        <v>Together</v>
      </c>
      <c r="M1076" s="7">
        <v>0</v>
      </c>
      <c r="N1076" s="7">
        <v>0</v>
      </c>
      <c r="O1076" s="7">
        <v>0</v>
      </c>
      <c r="P1076" s="7">
        <v>1</v>
      </c>
      <c r="Q1076" s="7" t="str" cm="1">
        <f t="array" ref="Q1076">_xlfn.IFS(M1076=1,M$1,N1076=1,N$1,O1076=1,O$1,P1076=1,P$1)</f>
        <v>PhD</v>
      </c>
      <c r="R1076" t="s">
        <v>42</v>
      </c>
      <c r="S1076" s="7">
        <v>67</v>
      </c>
      <c r="T1076" s="7">
        <v>1972</v>
      </c>
      <c r="U1076" s="7">
        <v>122</v>
      </c>
      <c r="V1076" s="7">
        <v>1520</v>
      </c>
      <c r="W1076" s="7">
        <v>373</v>
      </c>
      <c r="X1076" s="7">
        <v>204</v>
      </c>
      <c r="Y1076" s="7">
        <v>286</v>
      </c>
      <c r="Z1076" s="7">
        <v>3904</v>
      </c>
      <c r="AA1076" s="7">
        <v>1</v>
      </c>
      <c r="AB1076" s="7">
        <v>3</v>
      </c>
      <c r="AC1076" s="7">
        <v>2</v>
      </c>
      <c r="AD1076" s="7">
        <v>13</v>
      </c>
      <c r="AE1076" s="7">
        <v>1</v>
      </c>
      <c r="AF1076" s="7">
        <v>0</v>
      </c>
      <c r="AG1076" s="7">
        <v>0</v>
      </c>
      <c r="AH1076" s="7">
        <v>0</v>
      </c>
      <c r="AI1076" s="7">
        <v>0</v>
      </c>
      <c r="AJ1076" s="7">
        <v>0</v>
      </c>
      <c r="AK1076" s="7">
        <v>0</v>
      </c>
      <c r="AL1076" s="7">
        <v>0</v>
      </c>
      <c r="AM1076" s="8">
        <v>43806</v>
      </c>
      <c r="AO1076">
        <f>IF($AG1076=1,G1076,0)</f>
        <v>0</v>
      </c>
      <c r="AP1076">
        <f>IF($AG1076=1,H1076,0)</f>
        <v>0</v>
      </c>
      <c r="AQ1076">
        <f>IF($AG1076=1,J1076,0)</f>
        <v>0</v>
      </c>
      <c r="AR1076">
        <f>IF($AG1076=1,I1076,0)</f>
        <v>0</v>
      </c>
      <c r="AS1076">
        <f>IF($AG1076=1,K1076,0)</f>
        <v>0</v>
      </c>
      <c r="AU1076">
        <f>IF($AJ1076=1,T1076,0)</f>
        <v>0</v>
      </c>
      <c r="AV1076">
        <f>IF($AJ1076=1,U1076,0)</f>
        <v>0</v>
      </c>
      <c r="AW1076">
        <f>IF($AJ1076=1,V1076,0)</f>
        <v>0</v>
      </c>
      <c r="AX1076">
        <f>IF($AJ1076=1,W1076,0)</f>
        <v>0</v>
      </c>
      <c r="AY1076">
        <f>IF($AJ1076=1,X1076,0)</f>
        <v>0</v>
      </c>
      <c r="BA1076">
        <f>IF($AK1076=1,M1076,0)</f>
        <v>0</v>
      </c>
      <c r="BB1076">
        <f>IF($AK1076=1,N1076,0)</f>
        <v>0</v>
      </c>
      <c r="BC1076">
        <f>IF($AK1076=1,O1076,0)</f>
        <v>0</v>
      </c>
      <c r="BD1076">
        <f>IF($AK1076=1,P1076,0)</f>
        <v>0</v>
      </c>
    </row>
    <row r="1077" spans="1:56" x14ac:dyDescent="0.3">
      <c r="A1077" s="7">
        <v>1819</v>
      </c>
      <c r="B1077" s="6">
        <v>145889</v>
      </c>
      <c r="C1077" s="7">
        <v>0</v>
      </c>
      <c r="D1077" s="7">
        <v>1</v>
      </c>
      <c r="E1077" s="7">
        <f>SUM(C1077:D1077)</f>
        <v>1</v>
      </c>
      <c r="F1077" s="7">
        <v>40</v>
      </c>
      <c r="G1077" s="7">
        <v>0</v>
      </c>
      <c r="H1077" s="7">
        <v>0</v>
      </c>
      <c r="I1077" s="7">
        <v>0</v>
      </c>
      <c r="J1077" s="7">
        <v>1</v>
      </c>
      <c r="K1077" s="7">
        <v>0</v>
      </c>
      <c r="L1077" s="7" t="str" cm="1">
        <f t="array" ref="L1077">_xlfn.IFS(G1077=1,G$1,H1077=1,H$1,I1077=1,I$1,J1077=1,J$1,K1077=1,K$1)</f>
        <v>Single</v>
      </c>
      <c r="M1077" s="7">
        <v>0</v>
      </c>
      <c r="N1077" s="7">
        <v>0</v>
      </c>
      <c r="O1077" s="7">
        <v>0</v>
      </c>
      <c r="P1077" s="7">
        <v>0</v>
      </c>
      <c r="Q1077" s="7" t="e" cm="1">
        <f t="array" ref="Q1077">_xlfn.IFS(M1077=1,M$1,N1077=1,N$1,O1077=1,O$1,P1077=1,P$1)</f>
        <v>#N/A</v>
      </c>
      <c r="R1077" t="s">
        <v>41</v>
      </c>
      <c r="S1077" s="7">
        <v>42</v>
      </c>
      <c r="T1077" s="7">
        <v>99</v>
      </c>
      <c r="U1077" s="7">
        <v>0</v>
      </c>
      <c r="V1077" s="7">
        <v>19</v>
      </c>
      <c r="W1077" s="7">
        <v>0</v>
      </c>
      <c r="X1077" s="7">
        <v>3</v>
      </c>
      <c r="Y1077" s="7">
        <v>25</v>
      </c>
      <c r="Z1077" s="7">
        <v>95</v>
      </c>
      <c r="AA1077" s="7">
        <v>1</v>
      </c>
      <c r="AB1077" s="7">
        <v>1</v>
      </c>
      <c r="AC1077" s="7">
        <v>0</v>
      </c>
      <c r="AD1077" s="7">
        <v>3</v>
      </c>
      <c r="AE1077" s="7">
        <v>6</v>
      </c>
      <c r="AF1077" s="7">
        <v>0</v>
      </c>
      <c r="AG1077" s="7">
        <v>0</v>
      </c>
      <c r="AH1077" s="7">
        <v>0</v>
      </c>
      <c r="AI1077" s="7">
        <v>0</v>
      </c>
      <c r="AJ1077" s="7">
        <v>0</v>
      </c>
      <c r="AK1077" s="7">
        <v>0</v>
      </c>
      <c r="AL1077" s="7">
        <v>0</v>
      </c>
      <c r="AM1077" s="8">
        <v>43806</v>
      </c>
      <c r="AO1077">
        <f>IF($AG1077=1,G1077,0)</f>
        <v>0</v>
      </c>
      <c r="AP1077">
        <f>IF($AG1077=1,H1077,0)</f>
        <v>0</v>
      </c>
      <c r="AQ1077">
        <f>IF($AG1077=1,J1077,0)</f>
        <v>0</v>
      </c>
      <c r="AR1077">
        <f>IF($AG1077=1,I1077,0)</f>
        <v>0</v>
      </c>
      <c r="AS1077">
        <f>IF($AG1077=1,K1077,0)</f>
        <v>0</v>
      </c>
      <c r="AU1077">
        <f>IF($AJ1077=1,T1077,0)</f>
        <v>0</v>
      </c>
      <c r="AV1077">
        <f>IF($AJ1077=1,U1077,0)</f>
        <v>0</v>
      </c>
      <c r="AW1077">
        <f>IF($AJ1077=1,V1077,0)</f>
        <v>0</v>
      </c>
      <c r="AX1077">
        <f>IF($AJ1077=1,W1077,0)</f>
        <v>0</v>
      </c>
      <c r="AY1077">
        <f>IF($AJ1077=1,X1077,0)</f>
        <v>0</v>
      </c>
      <c r="BA1077">
        <f>IF($AK1077=1,M1077,0)</f>
        <v>0</v>
      </c>
      <c r="BB1077">
        <f>IF($AK1077=1,N1077,0)</f>
        <v>0</v>
      </c>
      <c r="BC1077">
        <f>IF($AK1077=1,O1077,0)</f>
        <v>0</v>
      </c>
      <c r="BD1077">
        <f>IF($AK1077=1,P1077,0)</f>
        <v>0</v>
      </c>
    </row>
    <row r="1078" spans="1:56" x14ac:dyDescent="0.3">
      <c r="A1078" s="7">
        <v>1311</v>
      </c>
      <c r="B1078" s="6">
        <v>114849</v>
      </c>
      <c r="C1078" s="7">
        <v>1</v>
      </c>
      <c r="D1078" s="7">
        <v>0</v>
      </c>
      <c r="E1078" s="7">
        <f>SUM(C1078:D1078)</f>
        <v>1</v>
      </c>
      <c r="F1078" s="7">
        <v>44</v>
      </c>
      <c r="G1078" s="7">
        <v>1</v>
      </c>
      <c r="H1078" s="7">
        <v>0</v>
      </c>
      <c r="I1078" s="7">
        <v>0</v>
      </c>
      <c r="J1078" s="7">
        <v>0</v>
      </c>
      <c r="K1078" s="7">
        <v>0</v>
      </c>
      <c r="L1078" s="7" t="str" cm="1">
        <f t="array" ref="L1078">_xlfn.IFS(G1078=1,G$1,H1078=1,H$1,I1078=1,I$1,J1078=1,J$1,K1078=1,K$1)</f>
        <v>Divorced</v>
      </c>
      <c r="M1078" s="7">
        <v>0</v>
      </c>
      <c r="N1078" s="7">
        <v>0</v>
      </c>
      <c r="O1078" s="7">
        <v>0</v>
      </c>
      <c r="P1078" s="7">
        <v>1</v>
      </c>
      <c r="Q1078" s="7" t="str" cm="1">
        <f t="array" ref="Q1078">_xlfn.IFS(M1078=1,M$1,N1078=1,N$1,O1078=1,O$1,P1078=1,P$1)</f>
        <v>PhD</v>
      </c>
      <c r="R1078" t="s">
        <v>40</v>
      </c>
      <c r="S1078" s="7">
        <v>39</v>
      </c>
      <c r="T1078" s="7">
        <v>162</v>
      </c>
      <c r="U1078" s="7">
        <v>15</v>
      </c>
      <c r="V1078" s="7">
        <v>217</v>
      </c>
      <c r="W1078" s="7">
        <v>23</v>
      </c>
      <c r="X1078" s="7">
        <v>15</v>
      </c>
      <c r="Y1078" s="7">
        <v>70</v>
      </c>
      <c r="Z1078" s="7">
        <v>364</v>
      </c>
      <c r="AA1078" s="7">
        <v>3</v>
      </c>
      <c r="AB1078" s="7">
        <v>2</v>
      </c>
      <c r="AC1078" s="7">
        <v>0</v>
      </c>
      <c r="AD1078" s="7">
        <v>4</v>
      </c>
      <c r="AE1078" s="7">
        <v>8</v>
      </c>
      <c r="AF1078" s="7">
        <v>0</v>
      </c>
      <c r="AG1078" s="7">
        <v>0</v>
      </c>
      <c r="AH1078" s="7">
        <v>0</v>
      </c>
      <c r="AI1078" s="7">
        <v>0</v>
      </c>
      <c r="AJ1078" s="7">
        <v>0</v>
      </c>
      <c r="AK1078" s="7">
        <v>0</v>
      </c>
      <c r="AL1078" s="7">
        <v>0</v>
      </c>
      <c r="AM1078" s="8">
        <v>43806</v>
      </c>
      <c r="AO1078">
        <f>IF($AG1078=1,G1078,0)</f>
        <v>0</v>
      </c>
      <c r="AP1078">
        <f>IF($AG1078=1,H1078,0)</f>
        <v>0</v>
      </c>
      <c r="AQ1078">
        <f>IF($AG1078=1,J1078,0)</f>
        <v>0</v>
      </c>
      <c r="AR1078">
        <f>IF($AG1078=1,I1078,0)</f>
        <v>0</v>
      </c>
      <c r="AS1078">
        <f>IF($AG1078=1,K1078,0)</f>
        <v>0</v>
      </c>
      <c r="AU1078">
        <f>IF($AJ1078=1,T1078,0)</f>
        <v>0</v>
      </c>
      <c r="AV1078">
        <f>IF($AJ1078=1,U1078,0)</f>
        <v>0</v>
      </c>
      <c r="AW1078">
        <f>IF($AJ1078=1,V1078,0)</f>
        <v>0</v>
      </c>
      <c r="AX1078">
        <f>IF($AJ1078=1,W1078,0)</f>
        <v>0</v>
      </c>
      <c r="AY1078">
        <f>IF($AJ1078=1,X1078,0)</f>
        <v>0</v>
      </c>
      <c r="BA1078">
        <f>IF($AK1078=1,M1078,0)</f>
        <v>0</v>
      </c>
      <c r="BB1078">
        <f>IF($AK1078=1,N1078,0)</f>
        <v>0</v>
      </c>
      <c r="BC1078">
        <f>IF($AK1078=1,O1078,0)</f>
        <v>0</v>
      </c>
      <c r="BD1078">
        <f>IF($AK1078=1,P1078,0)</f>
        <v>0</v>
      </c>
    </row>
    <row r="1079" spans="1:56" x14ac:dyDescent="0.3">
      <c r="A1079" s="7">
        <v>2056</v>
      </c>
      <c r="B1079" s="6">
        <v>188347</v>
      </c>
      <c r="C1079" s="7">
        <v>0</v>
      </c>
      <c r="D1079" s="7">
        <v>0</v>
      </c>
      <c r="E1079" s="7">
        <f>SUM(C1079:D1079)</f>
        <v>0</v>
      </c>
      <c r="F1079" s="7">
        <v>59</v>
      </c>
      <c r="G1079" s="7">
        <v>0</v>
      </c>
      <c r="H1079" s="7">
        <v>0</v>
      </c>
      <c r="I1079" s="7">
        <v>1</v>
      </c>
      <c r="J1079" s="7">
        <v>0</v>
      </c>
      <c r="K1079" s="7">
        <v>0</v>
      </c>
      <c r="L1079" s="7" t="str" cm="1">
        <f t="array" ref="L1079">_xlfn.IFS(G1079=1,G$1,H1079=1,H$1,I1079=1,I$1,J1079=1,J$1,K1079=1,K$1)</f>
        <v>Together</v>
      </c>
      <c r="M1079" s="7">
        <v>0</v>
      </c>
      <c r="N1079" s="7">
        <v>1</v>
      </c>
      <c r="O1079" s="7">
        <v>0</v>
      </c>
      <c r="P1079" s="7">
        <v>0</v>
      </c>
      <c r="Q1079" s="7" t="str" cm="1">
        <f t="array" ref="Q1079">_xlfn.IFS(M1079=1,M$1,N1079=1,N$1,O1079=1,O$1,P1079=1,P$1)</f>
        <v>Graduate</v>
      </c>
      <c r="R1079" t="s">
        <v>39</v>
      </c>
      <c r="S1079" s="7">
        <v>32</v>
      </c>
      <c r="T1079" s="7">
        <v>2238</v>
      </c>
      <c r="U1079" s="7">
        <v>379</v>
      </c>
      <c r="V1079" s="7">
        <v>1183</v>
      </c>
      <c r="W1079" s="7">
        <v>164</v>
      </c>
      <c r="X1079" s="7">
        <v>294</v>
      </c>
      <c r="Y1079" s="7">
        <v>252</v>
      </c>
      <c r="Z1079" s="7">
        <v>4008</v>
      </c>
      <c r="AA1079" s="7">
        <v>1</v>
      </c>
      <c r="AB1079" s="7">
        <v>4</v>
      </c>
      <c r="AC1079" s="7">
        <v>7</v>
      </c>
      <c r="AD1079" s="7">
        <v>9</v>
      </c>
      <c r="AE1079" s="7">
        <v>1</v>
      </c>
      <c r="AF1079" s="7">
        <v>0</v>
      </c>
      <c r="AG1079" s="7">
        <v>0</v>
      </c>
      <c r="AH1079" s="7">
        <v>0</v>
      </c>
      <c r="AI1079" s="7">
        <v>1</v>
      </c>
      <c r="AJ1079" s="7">
        <v>0</v>
      </c>
      <c r="AK1079" s="7">
        <v>0</v>
      </c>
      <c r="AL1079" s="7">
        <v>0</v>
      </c>
      <c r="AM1079" s="8">
        <v>43807</v>
      </c>
      <c r="AO1079">
        <f>IF($AG1079=1,G1079,0)</f>
        <v>0</v>
      </c>
      <c r="AP1079">
        <f>IF($AG1079=1,H1079,0)</f>
        <v>0</v>
      </c>
      <c r="AQ1079">
        <f>IF($AG1079=1,J1079,0)</f>
        <v>0</v>
      </c>
      <c r="AR1079">
        <f>IF($AG1079=1,I1079,0)</f>
        <v>0</v>
      </c>
      <c r="AS1079">
        <f>IF($AG1079=1,K1079,0)</f>
        <v>0</v>
      </c>
      <c r="AU1079">
        <f>IF($AJ1079=1,T1079,0)</f>
        <v>0</v>
      </c>
      <c r="AV1079">
        <f>IF($AJ1079=1,U1079,0)</f>
        <v>0</v>
      </c>
      <c r="AW1079">
        <f>IF($AJ1079=1,V1079,0)</f>
        <v>0</v>
      </c>
      <c r="AX1079">
        <f>IF($AJ1079=1,W1079,0)</f>
        <v>0</v>
      </c>
      <c r="AY1079">
        <f>IF($AJ1079=1,X1079,0)</f>
        <v>0</v>
      </c>
      <c r="BA1079">
        <f>IF($AK1079=1,M1079,0)</f>
        <v>0</v>
      </c>
      <c r="BB1079">
        <f>IF($AK1079=1,N1079,0)</f>
        <v>0</v>
      </c>
      <c r="BC1079">
        <f>IF($AK1079=1,O1079,0)</f>
        <v>0</v>
      </c>
      <c r="BD1079">
        <f>IF($AK1079=1,P1079,0)</f>
        <v>0</v>
      </c>
    </row>
    <row r="1080" spans="1:56" x14ac:dyDescent="0.3">
      <c r="A1080" s="7">
        <v>1751</v>
      </c>
      <c r="B1080" s="6">
        <v>172063</v>
      </c>
      <c r="C1080" s="7">
        <v>0</v>
      </c>
      <c r="D1080" s="7">
        <v>1</v>
      </c>
      <c r="E1080" s="7">
        <f>SUM(C1080:D1080)</f>
        <v>1</v>
      </c>
      <c r="F1080" s="7">
        <v>41</v>
      </c>
      <c r="G1080" s="7">
        <v>0</v>
      </c>
      <c r="H1080" s="7">
        <v>1</v>
      </c>
      <c r="I1080" s="7">
        <v>0</v>
      </c>
      <c r="J1080" s="7">
        <v>0</v>
      </c>
      <c r="K1080" s="7">
        <v>0</v>
      </c>
      <c r="L1080" s="7" t="str" cm="1">
        <f t="array" ref="L1080">_xlfn.IFS(G1080=1,G$1,H1080=1,H$1,I1080=1,I$1,J1080=1,J$1,K1080=1,K$1)</f>
        <v>Married</v>
      </c>
      <c r="M1080" s="7">
        <v>0</v>
      </c>
      <c r="N1080" s="7">
        <v>1</v>
      </c>
      <c r="O1080" s="7">
        <v>0</v>
      </c>
      <c r="P1080" s="7">
        <v>0</v>
      </c>
      <c r="Q1080" s="7" t="str" cm="1">
        <f t="array" ref="Q1080">_xlfn.IFS(M1080=1,M$1,N1080=1,N$1,O1080=1,O$1,P1080=1,P$1)</f>
        <v>Graduate</v>
      </c>
      <c r="R1080" t="s">
        <v>43</v>
      </c>
      <c r="S1080" s="7">
        <v>3</v>
      </c>
      <c r="T1080" s="7">
        <v>430</v>
      </c>
      <c r="U1080" s="7">
        <v>76</v>
      </c>
      <c r="V1080" s="7">
        <v>831</v>
      </c>
      <c r="W1080" s="7">
        <v>181</v>
      </c>
      <c r="X1080" s="7">
        <v>76</v>
      </c>
      <c r="Y1080" s="7">
        <v>215</v>
      </c>
      <c r="Z1080" s="7">
        <v>1380</v>
      </c>
      <c r="AA1080" s="7">
        <v>2</v>
      </c>
      <c r="AB1080" s="7">
        <v>5</v>
      </c>
      <c r="AC1080" s="7">
        <v>2</v>
      </c>
      <c r="AD1080" s="7">
        <v>12</v>
      </c>
      <c r="AE1080" s="7">
        <v>2</v>
      </c>
      <c r="AF1080" s="7">
        <v>0</v>
      </c>
      <c r="AG1080" s="7">
        <v>0</v>
      </c>
      <c r="AH1080" s="7">
        <v>0</v>
      </c>
      <c r="AI1080" s="7">
        <v>0</v>
      </c>
      <c r="AJ1080" s="7">
        <v>0</v>
      </c>
      <c r="AK1080" s="7">
        <v>0</v>
      </c>
      <c r="AL1080" s="7">
        <v>0</v>
      </c>
      <c r="AM1080" s="8">
        <v>43807</v>
      </c>
      <c r="AO1080">
        <f>IF($AG1080=1,G1080,0)</f>
        <v>0</v>
      </c>
      <c r="AP1080">
        <f>IF($AG1080=1,H1080,0)</f>
        <v>0</v>
      </c>
      <c r="AQ1080">
        <f>IF($AG1080=1,J1080,0)</f>
        <v>0</v>
      </c>
      <c r="AR1080">
        <f>IF($AG1080=1,I1080,0)</f>
        <v>0</v>
      </c>
      <c r="AS1080">
        <f>IF($AG1080=1,K1080,0)</f>
        <v>0</v>
      </c>
      <c r="AU1080">
        <f>IF($AJ1080=1,T1080,0)</f>
        <v>0</v>
      </c>
      <c r="AV1080">
        <f>IF($AJ1080=1,U1080,0)</f>
        <v>0</v>
      </c>
      <c r="AW1080">
        <f>IF($AJ1080=1,V1080,0)</f>
        <v>0</v>
      </c>
      <c r="AX1080">
        <f>IF($AJ1080=1,W1080,0)</f>
        <v>0</v>
      </c>
      <c r="AY1080">
        <f>IF($AJ1080=1,X1080,0)</f>
        <v>0</v>
      </c>
      <c r="BA1080">
        <f>IF($AK1080=1,M1080,0)</f>
        <v>0</v>
      </c>
      <c r="BB1080">
        <f>IF($AK1080=1,N1080,0)</f>
        <v>0</v>
      </c>
      <c r="BC1080">
        <f>IF($AK1080=1,O1080,0)</f>
        <v>0</v>
      </c>
      <c r="BD1080">
        <f>IF($AK1080=1,P1080,0)</f>
        <v>0</v>
      </c>
    </row>
    <row r="1081" spans="1:56" x14ac:dyDescent="0.3">
      <c r="A1081" s="7">
        <v>2935</v>
      </c>
      <c r="B1081" s="6">
        <v>170053</v>
      </c>
      <c r="C1081" s="7">
        <v>0</v>
      </c>
      <c r="D1081" s="7">
        <v>1</v>
      </c>
      <c r="E1081" s="7">
        <f>SUM(C1081:D1081)</f>
        <v>1</v>
      </c>
      <c r="F1081" s="7">
        <v>55</v>
      </c>
      <c r="G1081" s="7">
        <v>0</v>
      </c>
      <c r="H1081" s="7">
        <v>1</v>
      </c>
      <c r="I1081" s="7">
        <v>0</v>
      </c>
      <c r="J1081" s="7">
        <v>0</v>
      </c>
      <c r="K1081" s="7">
        <v>0</v>
      </c>
      <c r="L1081" s="7" t="str" cm="1">
        <f t="array" ref="L1081">_xlfn.IFS(G1081=1,G$1,H1081=1,H$1,I1081=1,I$1,J1081=1,J$1,K1081=1,K$1)</f>
        <v>Married</v>
      </c>
      <c r="M1081" s="7">
        <v>0</v>
      </c>
      <c r="N1081" s="7">
        <v>0</v>
      </c>
      <c r="O1081" s="7">
        <v>1</v>
      </c>
      <c r="P1081" s="7">
        <v>0</v>
      </c>
      <c r="Q1081" s="7" t="str" cm="1">
        <f t="array" ref="Q1081">_xlfn.IFS(M1081=1,M$1,N1081=1,N$1,O1081=1,O$1,P1081=1,P$1)</f>
        <v>Master</v>
      </c>
      <c r="R1081" t="s">
        <v>41</v>
      </c>
      <c r="S1081" s="7">
        <v>38</v>
      </c>
      <c r="T1081" s="7">
        <v>1243</v>
      </c>
      <c r="U1081" s="7">
        <v>129</v>
      </c>
      <c r="V1081" s="7">
        <v>238</v>
      </c>
      <c r="W1081" s="7">
        <v>197</v>
      </c>
      <c r="X1081" s="7">
        <v>435</v>
      </c>
      <c r="Y1081" s="7">
        <v>216</v>
      </c>
      <c r="Z1081" s="7">
        <v>2025</v>
      </c>
      <c r="AA1081" s="7">
        <v>3</v>
      </c>
      <c r="AB1081" s="7">
        <v>8</v>
      </c>
      <c r="AC1081" s="7">
        <v>5</v>
      </c>
      <c r="AD1081" s="7">
        <v>10</v>
      </c>
      <c r="AE1081" s="7">
        <v>5</v>
      </c>
      <c r="AF1081" s="7">
        <v>0</v>
      </c>
      <c r="AG1081" s="7">
        <v>0</v>
      </c>
      <c r="AH1081" s="7">
        <v>0</v>
      </c>
      <c r="AI1081" s="7">
        <v>0</v>
      </c>
      <c r="AJ1081" s="7">
        <v>0</v>
      </c>
      <c r="AK1081" s="7">
        <v>0</v>
      </c>
      <c r="AL1081" s="7">
        <v>0</v>
      </c>
      <c r="AM1081" s="8">
        <v>43807</v>
      </c>
      <c r="AO1081">
        <f>IF($AG1081=1,G1081,0)</f>
        <v>0</v>
      </c>
      <c r="AP1081">
        <f>IF($AG1081=1,H1081,0)</f>
        <v>0</v>
      </c>
      <c r="AQ1081">
        <f>IF($AG1081=1,J1081,0)</f>
        <v>0</v>
      </c>
      <c r="AR1081">
        <f>IF($AG1081=1,I1081,0)</f>
        <v>0</v>
      </c>
      <c r="AS1081">
        <f>IF($AG1081=1,K1081,0)</f>
        <v>0</v>
      </c>
      <c r="AU1081">
        <f>IF($AJ1081=1,T1081,0)</f>
        <v>0</v>
      </c>
      <c r="AV1081">
        <f>IF($AJ1081=1,U1081,0)</f>
        <v>0</v>
      </c>
      <c r="AW1081">
        <f>IF($AJ1081=1,V1081,0)</f>
        <v>0</v>
      </c>
      <c r="AX1081">
        <f>IF($AJ1081=1,W1081,0)</f>
        <v>0</v>
      </c>
      <c r="AY1081">
        <f>IF($AJ1081=1,X1081,0)</f>
        <v>0</v>
      </c>
      <c r="BA1081">
        <f>IF($AK1081=1,M1081,0)</f>
        <v>0</v>
      </c>
      <c r="BB1081">
        <f>IF($AK1081=1,N1081,0)</f>
        <v>0</v>
      </c>
      <c r="BC1081">
        <f>IF($AK1081=1,O1081,0)</f>
        <v>0</v>
      </c>
      <c r="BD1081">
        <f>IF($AK1081=1,P1081,0)</f>
        <v>0</v>
      </c>
    </row>
    <row r="1082" spans="1:56" x14ac:dyDescent="0.3">
      <c r="A1082" s="7">
        <v>2360</v>
      </c>
      <c r="B1082" s="6">
        <v>154342</v>
      </c>
      <c r="C1082" s="7">
        <v>1</v>
      </c>
      <c r="D1082" s="7">
        <v>1</v>
      </c>
      <c r="E1082" s="7">
        <f>SUM(C1082:D1082)</f>
        <v>2</v>
      </c>
      <c r="F1082" s="7">
        <v>64</v>
      </c>
      <c r="G1082" s="7">
        <v>0</v>
      </c>
      <c r="H1082" s="7">
        <v>0</v>
      </c>
      <c r="I1082" s="7">
        <v>1</v>
      </c>
      <c r="J1082" s="7">
        <v>0</v>
      </c>
      <c r="K1082" s="7">
        <v>0</v>
      </c>
      <c r="L1082" s="7" t="str" cm="1">
        <f t="array" ref="L1082">_xlfn.IFS(G1082=1,G$1,H1082=1,H$1,I1082=1,I$1,J1082=1,J$1,K1082=1,K$1)</f>
        <v>Together</v>
      </c>
      <c r="M1082" s="7">
        <v>0</v>
      </c>
      <c r="N1082" s="7">
        <v>0</v>
      </c>
      <c r="O1082" s="7">
        <v>0</v>
      </c>
      <c r="P1082" s="7">
        <v>0</v>
      </c>
      <c r="Q1082" s="7" t="e" cm="1">
        <f t="array" ref="Q1082">_xlfn.IFS(M1082=1,M$1,N1082=1,N$1,O1082=1,O$1,P1082=1,P$1)</f>
        <v>#N/A</v>
      </c>
      <c r="R1082" t="s">
        <v>44</v>
      </c>
      <c r="S1082" s="7">
        <v>74</v>
      </c>
      <c r="T1082" s="7">
        <v>239</v>
      </c>
      <c r="U1082" s="7">
        <v>28</v>
      </c>
      <c r="V1082" s="7">
        <v>97</v>
      </c>
      <c r="W1082" s="7">
        <v>31</v>
      </c>
      <c r="X1082" s="7">
        <v>28</v>
      </c>
      <c r="Y1082" s="7">
        <v>80</v>
      </c>
      <c r="Z1082" s="7">
        <v>344</v>
      </c>
      <c r="AA1082" s="7">
        <v>4</v>
      </c>
      <c r="AB1082" s="7">
        <v>3</v>
      </c>
      <c r="AC1082" s="7">
        <v>1</v>
      </c>
      <c r="AD1082" s="7">
        <v>4</v>
      </c>
      <c r="AE1082" s="7">
        <v>6</v>
      </c>
      <c r="AF1082" s="7">
        <v>0</v>
      </c>
      <c r="AG1082" s="7">
        <v>0</v>
      </c>
      <c r="AH1082" s="7">
        <v>0</v>
      </c>
      <c r="AI1082" s="7">
        <v>0</v>
      </c>
      <c r="AJ1082" s="7">
        <v>0</v>
      </c>
      <c r="AK1082" s="7">
        <v>0</v>
      </c>
      <c r="AL1082" s="7">
        <v>0</v>
      </c>
      <c r="AM1082" s="8">
        <v>43807</v>
      </c>
      <c r="AO1082">
        <f>IF($AG1082=1,G1082,0)</f>
        <v>0</v>
      </c>
      <c r="AP1082">
        <f>IF($AG1082=1,H1082,0)</f>
        <v>0</v>
      </c>
      <c r="AQ1082">
        <f>IF($AG1082=1,J1082,0)</f>
        <v>0</v>
      </c>
      <c r="AR1082">
        <f>IF($AG1082=1,I1082,0)</f>
        <v>0</v>
      </c>
      <c r="AS1082">
        <f>IF($AG1082=1,K1082,0)</f>
        <v>0</v>
      </c>
      <c r="AU1082">
        <f>IF($AJ1082=1,T1082,0)</f>
        <v>0</v>
      </c>
      <c r="AV1082">
        <f>IF($AJ1082=1,U1082,0)</f>
        <v>0</v>
      </c>
      <c r="AW1082">
        <f>IF($AJ1082=1,V1082,0)</f>
        <v>0</v>
      </c>
      <c r="AX1082">
        <f>IF($AJ1082=1,W1082,0)</f>
        <v>0</v>
      </c>
      <c r="AY1082">
        <f>IF($AJ1082=1,X1082,0)</f>
        <v>0</v>
      </c>
      <c r="BA1082">
        <f>IF($AK1082=1,M1082,0)</f>
        <v>0</v>
      </c>
      <c r="BB1082">
        <f>IF($AK1082=1,N1082,0)</f>
        <v>0</v>
      </c>
      <c r="BC1082">
        <f>IF($AK1082=1,O1082,0)</f>
        <v>0</v>
      </c>
      <c r="BD1082">
        <f>IF($AK1082=1,P1082,0)</f>
        <v>0</v>
      </c>
    </row>
    <row r="1083" spans="1:56" x14ac:dyDescent="0.3">
      <c r="A1083" s="7">
        <v>1077</v>
      </c>
      <c r="B1083" s="6">
        <v>123559</v>
      </c>
      <c r="C1083" s="7">
        <v>1</v>
      </c>
      <c r="D1083" s="7">
        <v>0</v>
      </c>
      <c r="E1083" s="7">
        <f>SUM(C1083:D1083)</f>
        <v>1</v>
      </c>
      <c r="F1083" s="7">
        <v>47</v>
      </c>
      <c r="G1083" s="7">
        <v>0</v>
      </c>
      <c r="H1083" s="7">
        <v>1</v>
      </c>
      <c r="I1083" s="7">
        <v>0</v>
      </c>
      <c r="J1083" s="7">
        <v>0</v>
      </c>
      <c r="K1083" s="7">
        <v>0</v>
      </c>
      <c r="L1083" s="7" t="str" cm="1">
        <f t="array" ref="L1083">_xlfn.IFS(G1083=1,G$1,H1083=1,H$1,I1083=1,I$1,J1083=1,J$1,K1083=1,K$1)</f>
        <v>Married</v>
      </c>
      <c r="M1083" s="7">
        <v>0</v>
      </c>
      <c r="N1083" s="7">
        <v>0</v>
      </c>
      <c r="O1083" s="7">
        <v>0</v>
      </c>
      <c r="P1083" s="7">
        <v>0</v>
      </c>
      <c r="Q1083" s="7" t="e" cm="1">
        <f t="array" ref="Q1083">_xlfn.IFS(M1083=1,M$1,N1083=1,N$1,O1083=1,O$1,P1083=1,P$1)</f>
        <v>#N/A</v>
      </c>
      <c r="R1083" t="s">
        <v>40</v>
      </c>
      <c r="S1083" s="7">
        <v>87</v>
      </c>
      <c r="T1083" s="7">
        <v>131</v>
      </c>
      <c r="U1083" s="7">
        <v>26</v>
      </c>
      <c r="V1083" s="7">
        <v>100</v>
      </c>
      <c r="W1083" s="7">
        <v>37</v>
      </c>
      <c r="X1083" s="7">
        <v>0</v>
      </c>
      <c r="Y1083" s="7">
        <v>121</v>
      </c>
      <c r="Z1083" s="7">
        <v>173</v>
      </c>
      <c r="AA1083" s="7">
        <v>3</v>
      </c>
      <c r="AB1083" s="7">
        <v>3</v>
      </c>
      <c r="AC1083" s="7">
        <v>0</v>
      </c>
      <c r="AD1083" s="7">
        <v>3</v>
      </c>
      <c r="AE1083" s="7">
        <v>7</v>
      </c>
      <c r="AF1083" s="7">
        <v>0</v>
      </c>
      <c r="AG1083" s="7">
        <v>0</v>
      </c>
      <c r="AH1083" s="7">
        <v>0</v>
      </c>
      <c r="AI1083" s="7">
        <v>0</v>
      </c>
      <c r="AJ1083" s="7">
        <v>0</v>
      </c>
      <c r="AK1083" s="7">
        <v>0</v>
      </c>
      <c r="AL1083" s="7">
        <v>0</v>
      </c>
      <c r="AM1083" s="8">
        <v>43807</v>
      </c>
      <c r="AO1083">
        <f>IF($AG1083=1,G1083,0)</f>
        <v>0</v>
      </c>
      <c r="AP1083">
        <f>IF($AG1083=1,H1083,0)</f>
        <v>0</v>
      </c>
      <c r="AQ1083">
        <f>IF($AG1083=1,J1083,0)</f>
        <v>0</v>
      </c>
      <c r="AR1083">
        <f>IF($AG1083=1,I1083,0)</f>
        <v>0</v>
      </c>
      <c r="AS1083">
        <f>IF($AG1083=1,K1083,0)</f>
        <v>0</v>
      </c>
      <c r="AU1083">
        <f>IF($AJ1083=1,T1083,0)</f>
        <v>0</v>
      </c>
      <c r="AV1083">
        <f>IF($AJ1083=1,U1083,0)</f>
        <v>0</v>
      </c>
      <c r="AW1083">
        <f>IF($AJ1083=1,V1083,0)</f>
        <v>0</v>
      </c>
      <c r="AX1083">
        <f>IF($AJ1083=1,W1083,0)</f>
        <v>0</v>
      </c>
      <c r="AY1083">
        <f>IF($AJ1083=1,X1083,0)</f>
        <v>0</v>
      </c>
      <c r="BA1083">
        <f>IF($AK1083=1,M1083,0)</f>
        <v>0</v>
      </c>
      <c r="BB1083">
        <f>IF($AK1083=1,N1083,0)</f>
        <v>0</v>
      </c>
      <c r="BC1083">
        <f>IF($AK1083=1,O1083,0)</f>
        <v>0</v>
      </c>
      <c r="BD1083">
        <f>IF($AK1083=1,P1083,0)</f>
        <v>0</v>
      </c>
    </row>
    <row r="1084" spans="1:56" x14ac:dyDescent="0.3">
      <c r="A1084" s="7">
        <v>2832</v>
      </c>
      <c r="B1084" s="6">
        <v>121024</v>
      </c>
      <c r="C1084" s="7">
        <v>0</v>
      </c>
      <c r="D1084" s="7">
        <v>0</v>
      </c>
      <c r="E1084" s="7">
        <f>SUM(C1084:D1084)</f>
        <v>0</v>
      </c>
      <c r="F1084" s="7">
        <v>44</v>
      </c>
      <c r="G1084" s="7">
        <v>0</v>
      </c>
      <c r="H1084" s="7">
        <v>0</v>
      </c>
      <c r="I1084" s="7">
        <v>1</v>
      </c>
      <c r="J1084" s="7">
        <v>0</v>
      </c>
      <c r="K1084" s="7">
        <v>0</v>
      </c>
      <c r="L1084" s="7" t="str" cm="1">
        <f t="array" ref="L1084">_xlfn.IFS(G1084=1,G$1,H1084=1,H$1,I1084=1,I$1,J1084=1,J$1,K1084=1,K$1)</f>
        <v>Together</v>
      </c>
      <c r="M1084" s="7">
        <v>0</v>
      </c>
      <c r="N1084" s="7">
        <v>0</v>
      </c>
      <c r="O1084" s="7">
        <v>1</v>
      </c>
      <c r="P1084" s="7">
        <v>0</v>
      </c>
      <c r="Q1084" s="7" t="str" cm="1">
        <f t="array" ref="Q1084">_xlfn.IFS(M1084=1,M$1,N1084=1,N$1,O1084=1,O$1,P1084=1,P$1)</f>
        <v>Master</v>
      </c>
      <c r="R1084" t="s">
        <v>42</v>
      </c>
      <c r="S1084" s="7">
        <v>89</v>
      </c>
      <c r="T1084" s="7">
        <v>207</v>
      </c>
      <c r="U1084" s="7">
        <v>23</v>
      </c>
      <c r="V1084" s="7">
        <v>104</v>
      </c>
      <c r="W1084" s="7">
        <v>35</v>
      </c>
      <c r="X1084" s="7">
        <v>12</v>
      </c>
      <c r="Y1084" s="7">
        <v>104</v>
      </c>
      <c r="Z1084" s="7">
        <v>276</v>
      </c>
      <c r="AA1084" s="7">
        <v>1</v>
      </c>
      <c r="AB1084" s="7">
        <v>2</v>
      </c>
      <c r="AC1084" s="7">
        <v>0</v>
      </c>
      <c r="AD1084" s="7">
        <v>4</v>
      </c>
      <c r="AE1084" s="7">
        <v>7</v>
      </c>
      <c r="AF1084" s="7">
        <v>0</v>
      </c>
      <c r="AG1084" s="7">
        <v>0</v>
      </c>
      <c r="AH1084" s="7">
        <v>0</v>
      </c>
      <c r="AI1084" s="7">
        <v>0</v>
      </c>
      <c r="AJ1084" s="7">
        <v>0</v>
      </c>
      <c r="AK1084" s="7">
        <v>0</v>
      </c>
      <c r="AL1084" s="7">
        <v>0</v>
      </c>
      <c r="AM1084" s="8">
        <v>43808</v>
      </c>
      <c r="AO1084">
        <f>IF($AG1084=1,G1084,0)</f>
        <v>0</v>
      </c>
      <c r="AP1084">
        <f>IF($AG1084=1,H1084,0)</f>
        <v>0</v>
      </c>
      <c r="AQ1084">
        <f>IF($AG1084=1,J1084,0)</f>
        <v>0</v>
      </c>
      <c r="AR1084">
        <f>IF($AG1084=1,I1084,0)</f>
        <v>0</v>
      </c>
      <c r="AS1084">
        <f>IF($AG1084=1,K1084,0)</f>
        <v>0</v>
      </c>
      <c r="AU1084">
        <f>IF($AJ1084=1,T1084,0)</f>
        <v>0</v>
      </c>
      <c r="AV1084">
        <f>IF($AJ1084=1,U1084,0)</f>
        <v>0</v>
      </c>
      <c r="AW1084">
        <f>IF($AJ1084=1,V1084,0)</f>
        <v>0</v>
      </c>
      <c r="AX1084">
        <f>IF($AJ1084=1,W1084,0)</f>
        <v>0</v>
      </c>
      <c r="AY1084">
        <f>IF($AJ1084=1,X1084,0)</f>
        <v>0</v>
      </c>
      <c r="BA1084">
        <f>IF($AK1084=1,M1084,0)</f>
        <v>0</v>
      </c>
      <c r="BB1084">
        <f>IF($AK1084=1,N1084,0)</f>
        <v>0</v>
      </c>
      <c r="BC1084">
        <f>IF($AK1084=1,O1084,0)</f>
        <v>0</v>
      </c>
      <c r="BD1084">
        <f>IF($AK1084=1,P1084,0)</f>
        <v>0</v>
      </c>
    </row>
    <row r="1085" spans="1:56" x14ac:dyDescent="0.3">
      <c r="A1085" s="7">
        <v>2219</v>
      </c>
      <c r="B1085" s="6">
        <v>128691</v>
      </c>
      <c r="C1085" s="7">
        <v>1</v>
      </c>
      <c r="D1085" s="7">
        <v>0</v>
      </c>
      <c r="E1085" s="7">
        <f>SUM(C1085:D1085)</f>
        <v>1</v>
      </c>
      <c r="F1085" s="7">
        <v>31</v>
      </c>
      <c r="G1085" s="7">
        <v>0</v>
      </c>
      <c r="H1085" s="7">
        <v>1</v>
      </c>
      <c r="I1085" s="7">
        <v>0</v>
      </c>
      <c r="J1085" s="7">
        <v>0</v>
      </c>
      <c r="K1085" s="7">
        <v>0</v>
      </c>
      <c r="L1085" s="7" t="str" cm="1">
        <f t="array" ref="L1085">_xlfn.IFS(G1085=1,G$1,H1085=1,H$1,I1085=1,I$1,J1085=1,J$1,K1085=1,K$1)</f>
        <v>Married</v>
      </c>
      <c r="M1085" s="7">
        <v>0</v>
      </c>
      <c r="N1085" s="7">
        <v>1</v>
      </c>
      <c r="O1085" s="7">
        <v>0</v>
      </c>
      <c r="P1085" s="7">
        <v>0</v>
      </c>
      <c r="Q1085" s="7" t="str" cm="1">
        <f t="array" ref="Q1085">_xlfn.IFS(M1085=1,M$1,N1085=1,N$1,O1085=1,O$1,P1085=1,P$1)</f>
        <v>Graduate</v>
      </c>
      <c r="R1085" t="s">
        <v>43</v>
      </c>
      <c r="S1085" s="7">
        <v>56</v>
      </c>
      <c r="T1085" s="7">
        <v>22</v>
      </c>
      <c r="U1085" s="7">
        <v>18</v>
      </c>
      <c r="V1085" s="7">
        <v>58</v>
      </c>
      <c r="W1085" s="7">
        <v>36</v>
      </c>
      <c r="X1085" s="7">
        <v>0</v>
      </c>
      <c r="Y1085" s="7">
        <v>18</v>
      </c>
      <c r="Z1085" s="7">
        <v>117</v>
      </c>
      <c r="AA1085" s="7">
        <v>1</v>
      </c>
      <c r="AB1085" s="7">
        <v>1</v>
      </c>
      <c r="AC1085" s="7">
        <v>0</v>
      </c>
      <c r="AD1085" s="7">
        <v>3</v>
      </c>
      <c r="AE1085" s="7">
        <v>8</v>
      </c>
      <c r="AF1085" s="7">
        <v>0</v>
      </c>
      <c r="AG1085" s="7">
        <v>0</v>
      </c>
      <c r="AH1085" s="7">
        <v>0</v>
      </c>
      <c r="AI1085" s="7">
        <v>0</v>
      </c>
      <c r="AJ1085" s="7">
        <v>0</v>
      </c>
      <c r="AK1085" s="7">
        <v>0</v>
      </c>
      <c r="AL1085" s="7">
        <v>0</v>
      </c>
      <c r="AM1085" s="8">
        <v>43808</v>
      </c>
      <c r="AO1085">
        <f>IF($AG1085=1,G1085,0)</f>
        <v>0</v>
      </c>
      <c r="AP1085">
        <f>IF($AG1085=1,H1085,0)</f>
        <v>0</v>
      </c>
      <c r="AQ1085">
        <f>IF($AG1085=1,J1085,0)</f>
        <v>0</v>
      </c>
      <c r="AR1085">
        <f>IF($AG1085=1,I1085,0)</f>
        <v>0</v>
      </c>
      <c r="AS1085">
        <f>IF($AG1085=1,K1085,0)</f>
        <v>0</v>
      </c>
      <c r="AU1085">
        <f>IF($AJ1085=1,T1085,0)</f>
        <v>0</v>
      </c>
      <c r="AV1085">
        <f>IF($AJ1085=1,U1085,0)</f>
        <v>0</v>
      </c>
      <c r="AW1085">
        <f>IF($AJ1085=1,V1085,0)</f>
        <v>0</v>
      </c>
      <c r="AX1085">
        <f>IF($AJ1085=1,W1085,0)</f>
        <v>0</v>
      </c>
      <c r="AY1085">
        <f>IF($AJ1085=1,X1085,0)</f>
        <v>0</v>
      </c>
      <c r="BA1085">
        <f>IF($AK1085=1,M1085,0)</f>
        <v>0</v>
      </c>
      <c r="BB1085">
        <f>IF($AK1085=1,N1085,0)</f>
        <v>0</v>
      </c>
      <c r="BC1085">
        <f>IF($AK1085=1,O1085,0)</f>
        <v>0</v>
      </c>
      <c r="BD1085">
        <f>IF($AK1085=1,P1085,0)</f>
        <v>0</v>
      </c>
    </row>
    <row r="1086" spans="1:56" x14ac:dyDescent="0.3">
      <c r="A1086" s="7">
        <v>1424</v>
      </c>
      <c r="B1086" s="6">
        <v>128691</v>
      </c>
      <c r="C1086" s="7">
        <v>1</v>
      </c>
      <c r="D1086" s="7">
        <v>0</v>
      </c>
      <c r="E1086" s="7">
        <f>SUM(C1086:D1086)</f>
        <v>1</v>
      </c>
      <c r="F1086" s="7">
        <v>31</v>
      </c>
      <c r="G1086" s="7">
        <v>0</v>
      </c>
      <c r="H1086" s="7">
        <v>1</v>
      </c>
      <c r="I1086" s="7">
        <v>0</v>
      </c>
      <c r="J1086" s="7">
        <v>0</v>
      </c>
      <c r="K1086" s="7">
        <v>0</v>
      </c>
      <c r="L1086" s="7" t="str" cm="1">
        <f t="array" ref="L1086">_xlfn.IFS(G1086=1,G$1,H1086=1,H$1,I1086=1,I$1,J1086=1,J$1,K1086=1,K$1)</f>
        <v>Married</v>
      </c>
      <c r="M1086" s="7">
        <v>0</v>
      </c>
      <c r="N1086" s="7">
        <v>1</v>
      </c>
      <c r="O1086" s="7">
        <v>0</v>
      </c>
      <c r="P1086" s="7">
        <v>0</v>
      </c>
      <c r="Q1086" s="7" t="str" cm="1">
        <f t="array" ref="Q1086">_xlfn.IFS(M1086=1,M$1,N1086=1,N$1,O1086=1,O$1,P1086=1,P$1)</f>
        <v>Graduate</v>
      </c>
      <c r="R1086" t="s">
        <v>44</v>
      </c>
      <c r="S1086" s="7">
        <v>56</v>
      </c>
      <c r="T1086" s="7">
        <v>22</v>
      </c>
      <c r="U1086" s="7">
        <v>18</v>
      </c>
      <c r="V1086" s="7">
        <v>58</v>
      </c>
      <c r="W1086" s="7">
        <v>36</v>
      </c>
      <c r="X1086" s="7">
        <v>0</v>
      </c>
      <c r="Y1086" s="7">
        <v>18</v>
      </c>
      <c r="Z1086" s="7">
        <v>117</v>
      </c>
      <c r="AA1086" s="7">
        <v>1</v>
      </c>
      <c r="AB1086" s="7">
        <v>1</v>
      </c>
      <c r="AC1086" s="7">
        <v>0</v>
      </c>
      <c r="AD1086" s="7">
        <v>3</v>
      </c>
      <c r="AE1086" s="7">
        <v>8</v>
      </c>
      <c r="AF1086" s="7">
        <v>0</v>
      </c>
      <c r="AG1086" s="7">
        <v>0</v>
      </c>
      <c r="AH1086" s="7">
        <v>0</v>
      </c>
      <c r="AI1086" s="7">
        <v>0</v>
      </c>
      <c r="AJ1086" s="7">
        <v>0</v>
      </c>
      <c r="AK1086" s="7">
        <v>0</v>
      </c>
      <c r="AL1086" s="7">
        <v>0</v>
      </c>
      <c r="AM1086" s="8">
        <v>43808</v>
      </c>
      <c r="AO1086">
        <f>IF($AG1086=1,G1086,0)</f>
        <v>0</v>
      </c>
      <c r="AP1086">
        <f>IF($AG1086=1,H1086,0)</f>
        <v>0</v>
      </c>
      <c r="AQ1086">
        <f>IF($AG1086=1,J1086,0)</f>
        <v>0</v>
      </c>
      <c r="AR1086">
        <f>IF($AG1086=1,I1086,0)</f>
        <v>0</v>
      </c>
      <c r="AS1086">
        <f>IF($AG1086=1,K1086,0)</f>
        <v>0</v>
      </c>
      <c r="AU1086">
        <f>IF($AJ1086=1,T1086,0)</f>
        <v>0</v>
      </c>
      <c r="AV1086">
        <f>IF($AJ1086=1,U1086,0)</f>
        <v>0</v>
      </c>
      <c r="AW1086">
        <f>IF($AJ1086=1,V1086,0)</f>
        <v>0</v>
      </c>
      <c r="AX1086">
        <f>IF($AJ1086=1,W1086,0)</f>
        <v>0</v>
      </c>
      <c r="AY1086">
        <f>IF($AJ1086=1,X1086,0)</f>
        <v>0</v>
      </c>
      <c r="BA1086">
        <f>IF($AK1086=1,M1086,0)</f>
        <v>0</v>
      </c>
      <c r="BB1086">
        <f>IF($AK1086=1,N1086,0)</f>
        <v>0</v>
      </c>
      <c r="BC1086">
        <f>IF($AK1086=1,O1086,0)</f>
        <v>0</v>
      </c>
      <c r="BD1086">
        <f>IF($AK1086=1,P1086,0)</f>
        <v>0</v>
      </c>
    </row>
    <row r="1087" spans="1:56" x14ac:dyDescent="0.3">
      <c r="A1087" s="7">
        <v>1277</v>
      </c>
      <c r="B1087" s="6">
        <v>132414</v>
      </c>
      <c r="C1087" s="7">
        <v>0</v>
      </c>
      <c r="D1087" s="7">
        <v>0</v>
      </c>
      <c r="E1087" s="7">
        <f>SUM(C1087:D1087)</f>
        <v>0</v>
      </c>
      <c r="F1087" s="7">
        <v>36</v>
      </c>
      <c r="G1087" s="7">
        <v>0</v>
      </c>
      <c r="H1087" s="7">
        <v>0</v>
      </c>
      <c r="I1087" s="7">
        <v>1</v>
      </c>
      <c r="J1087" s="7">
        <v>0</v>
      </c>
      <c r="K1087" s="7">
        <v>0</v>
      </c>
      <c r="L1087" s="7" t="str" cm="1">
        <f t="array" ref="L1087">_xlfn.IFS(G1087=1,G$1,H1087=1,H$1,I1087=1,I$1,J1087=1,J$1,K1087=1,K$1)</f>
        <v>Together</v>
      </c>
      <c r="M1087" s="7">
        <v>0</v>
      </c>
      <c r="N1087" s="7">
        <v>0</v>
      </c>
      <c r="O1087" s="7">
        <v>0</v>
      </c>
      <c r="P1087" s="7">
        <v>0</v>
      </c>
      <c r="Q1087" s="7" t="e" cm="1">
        <f t="array" ref="Q1087">_xlfn.IFS(M1087=1,M$1,N1087=1,N$1,O1087=1,O$1,P1087=1,P$1)</f>
        <v>#N/A</v>
      </c>
      <c r="R1087" t="s">
        <v>43</v>
      </c>
      <c r="S1087" s="7">
        <v>11</v>
      </c>
      <c r="T1087" s="7">
        <v>82</v>
      </c>
      <c r="U1087" s="7">
        <v>25</v>
      </c>
      <c r="V1087" s="7">
        <v>20</v>
      </c>
      <c r="W1087" s="7">
        <v>0</v>
      </c>
      <c r="X1087" s="7">
        <v>37</v>
      </c>
      <c r="Y1087" s="7">
        <v>49</v>
      </c>
      <c r="Z1087" s="7">
        <v>114</v>
      </c>
      <c r="AA1087" s="7">
        <v>1</v>
      </c>
      <c r="AB1087" s="7">
        <v>1</v>
      </c>
      <c r="AC1087" s="7">
        <v>0</v>
      </c>
      <c r="AD1087" s="7">
        <v>3</v>
      </c>
      <c r="AE1087" s="7">
        <v>7</v>
      </c>
      <c r="AF1087" s="7">
        <v>1</v>
      </c>
      <c r="AG1087" s="7">
        <v>0</v>
      </c>
      <c r="AH1087" s="7">
        <v>0</v>
      </c>
      <c r="AI1087" s="7">
        <v>0</v>
      </c>
      <c r="AJ1087" s="7">
        <v>0</v>
      </c>
      <c r="AK1087" s="7">
        <v>0</v>
      </c>
      <c r="AL1087" s="7">
        <v>0</v>
      </c>
      <c r="AM1087" s="8">
        <v>43808</v>
      </c>
      <c r="AO1087">
        <f>IF($AG1087=1,G1087,0)</f>
        <v>0</v>
      </c>
      <c r="AP1087">
        <f>IF($AG1087=1,H1087,0)</f>
        <v>0</v>
      </c>
      <c r="AQ1087">
        <f>IF($AG1087=1,J1087,0)</f>
        <v>0</v>
      </c>
      <c r="AR1087">
        <f>IF($AG1087=1,I1087,0)</f>
        <v>0</v>
      </c>
      <c r="AS1087">
        <f>IF($AG1087=1,K1087,0)</f>
        <v>0</v>
      </c>
      <c r="AU1087">
        <f>IF($AJ1087=1,T1087,0)</f>
        <v>0</v>
      </c>
      <c r="AV1087">
        <f>IF($AJ1087=1,U1087,0)</f>
        <v>0</v>
      </c>
      <c r="AW1087">
        <f>IF($AJ1087=1,V1087,0)</f>
        <v>0</v>
      </c>
      <c r="AX1087">
        <f>IF($AJ1087=1,W1087,0)</f>
        <v>0</v>
      </c>
      <c r="AY1087">
        <f>IF($AJ1087=1,X1087,0)</f>
        <v>0</v>
      </c>
      <c r="BA1087">
        <f>IF($AK1087=1,M1087,0)</f>
        <v>0</v>
      </c>
      <c r="BB1087">
        <f>IF($AK1087=1,N1087,0)</f>
        <v>0</v>
      </c>
      <c r="BC1087">
        <f>IF($AK1087=1,O1087,0)</f>
        <v>0</v>
      </c>
      <c r="BD1087">
        <f>IF($AK1087=1,P1087,0)</f>
        <v>0</v>
      </c>
    </row>
    <row r="1088" spans="1:56" x14ac:dyDescent="0.3">
      <c r="A1088" s="7">
        <v>1056</v>
      </c>
      <c r="B1088" s="6">
        <v>175777</v>
      </c>
      <c r="C1088" s="7">
        <v>0</v>
      </c>
      <c r="D1088" s="7">
        <v>0</v>
      </c>
      <c r="E1088" s="7">
        <f>SUM(C1088:D1088)</f>
        <v>0</v>
      </c>
      <c r="F1088" s="7">
        <v>38</v>
      </c>
      <c r="G1088" s="7">
        <v>0</v>
      </c>
      <c r="H1088" s="7">
        <v>0</v>
      </c>
      <c r="I1088" s="7">
        <v>0</v>
      </c>
      <c r="J1088" s="7">
        <v>1</v>
      </c>
      <c r="K1088" s="7">
        <v>0</v>
      </c>
      <c r="L1088" s="7" t="str" cm="1">
        <f t="array" ref="L1088">_xlfn.IFS(G1088=1,G$1,H1088=1,H$1,I1088=1,I$1,J1088=1,J$1,K1088=1,K$1)</f>
        <v>Single</v>
      </c>
      <c r="M1088" s="7">
        <v>0</v>
      </c>
      <c r="N1088" s="7">
        <v>0</v>
      </c>
      <c r="O1088" s="7">
        <v>1</v>
      </c>
      <c r="P1088" s="7">
        <v>0</v>
      </c>
      <c r="Q1088" s="7" t="str" cm="1">
        <f t="array" ref="Q1088">_xlfn.IFS(M1088=1,M$1,N1088=1,N$1,O1088=1,O$1,P1088=1,P$1)</f>
        <v>Master</v>
      </c>
      <c r="R1088" t="s">
        <v>42</v>
      </c>
      <c r="S1088" s="7">
        <v>12</v>
      </c>
      <c r="T1088" s="7">
        <v>1652</v>
      </c>
      <c r="U1088" s="7">
        <v>60</v>
      </c>
      <c r="V1088" s="7">
        <v>1248</v>
      </c>
      <c r="W1088" s="7">
        <v>160</v>
      </c>
      <c r="X1088" s="7">
        <v>30</v>
      </c>
      <c r="Y1088" s="7">
        <v>186</v>
      </c>
      <c r="Z1088" s="7">
        <v>2965</v>
      </c>
      <c r="AA1088" s="7">
        <v>1</v>
      </c>
      <c r="AB1088" s="7">
        <v>3</v>
      </c>
      <c r="AC1088" s="7">
        <v>6</v>
      </c>
      <c r="AD1088" s="7">
        <v>11</v>
      </c>
      <c r="AE1088" s="7">
        <v>1</v>
      </c>
      <c r="AF1088" s="7">
        <v>0</v>
      </c>
      <c r="AG1088" s="7">
        <v>1</v>
      </c>
      <c r="AH1088" s="7">
        <v>1</v>
      </c>
      <c r="AI1088" s="7">
        <v>0</v>
      </c>
      <c r="AJ1088" s="7">
        <v>0</v>
      </c>
      <c r="AK1088" s="7">
        <v>0</v>
      </c>
      <c r="AL1088" s="7">
        <v>1</v>
      </c>
      <c r="AM1088" s="8">
        <v>43808</v>
      </c>
      <c r="AO1088">
        <f>IF($AG1088=1,G1088,0)</f>
        <v>0</v>
      </c>
      <c r="AP1088">
        <f>IF($AG1088=1,H1088,0)</f>
        <v>0</v>
      </c>
      <c r="AQ1088">
        <f>IF($AG1088=1,J1088,0)</f>
        <v>1</v>
      </c>
      <c r="AR1088">
        <f>IF($AG1088=1,I1088,0)</f>
        <v>0</v>
      </c>
      <c r="AS1088">
        <f>IF($AG1088=1,K1088,0)</f>
        <v>0</v>
      </c>
      <c r="AU1088">
        <f>IF($AJ1088=1,T1088,0)</f>
        <v>0</v>
      </c>
      <c r="AV1088">
        <f>IF($AJ1088=1,U1088,0)</f>
        <v>0</v>
      </c>
      <c r="AW1088">
        <f>IF($AJ1088=1,V1088,0)</f>
        <v>0</v>
      </c>
      <c r="AX1088">
        <f>IF($AJ1088=1,W1088,0)</f>
        <v>0</v>
      </c>
      <c r="AY1088">
        <f>IF($AJ1088=1,X1088,0)</f>
        <v>0</v>
      </c>
      <c r="BA1088">
        <f>IF($AK1088=1,M1088,0)</f>
        <v>0</v>
      </c>
      <c r="BB1088">
        <f>IF($AK1088=1,N1088,0)</f>
        <v>0</v>
      </c>
      <c r="BC1088">
        <f>IF($AK1088=1,O1088,0)</f>
        <v>0</v>
      </c>
      <c r="BD1088">
        <f>IF($AK1088=1,P1088,0)</f>
        <v>0</v>
      </c>
    </row>
    <row r="1089" spans="1:56" x14ac:dyDescent="0.3">
      <c r="A1089" s="7">
        <v>3189</v>
      </c>
      <c r="B1089" s="6">
        <v>175777</v>
      </c>
      <c r="C1089" s="7">
        <v>0</v>
      </c>
      <c r="D1089" s="7">
        <v>0</v>
      </c>
      <c r="E1089" s="7">
        <f>SUM(C1089:D1089)</f>
        <v>0</v>
      </c>
      <c r="F1089" s="7">
        <v>38</v>
      </c>
      <c r="G1089" s="7">
        <v>0</v>
      </c>
      <c r="H1089" s="7">
        <v>0</v>
      </c>
      <c r="I1089" s="7">
        <v>0</v>
      </c>
      <c r="J1089" s="7">
        <v>1</v>
      </c>
      <c r="K1089" s="7">
        <v>0</v>
      </c>
      <c r="L1089" s="7" t="str" cm="1">
        <f t="array" ref="L1089">_xlfn.IFS(G1089=1,G$1,H1089=1,H$1,I1089=1,I$1,J1089=1,J$1,K1089=1,K$1)</f>
        <v>Single</v>
      </c>
      <c r="M1089" s="7">
        <v>0</v>
      </c>
      <c r="N1089" s="7">
        <v>0</v>
      </c>
      <c r="O1089" s="7">
        <v>1</v>
      </c>
      <c r="P1089" s="7">
        <v>0</v>
      </c>
      <c r="Q1089" s="7" t="str" cm="1">
        <f t="array" ref="Q1089">_xlfn.IFS(M1089=1,M$1,N1089=1,N$1,O1089=1,O$1,P1089=1,P$1)</f>
        <v>Master</v>
      </c>
      <c r="R1089" t="s">
        <v>40</v>
      </c>
      <c r="S1089" s="7">
        <v>12</v>
      </c>
      <c r="T1089" s="7">
        <v>1652</v>
      </c>
      <c r="U1089" s="7">
        <v>60</v>
      </c>
      <c r="V1089" s="7">
        <v>1248</v>
      </c>
      <c r="W1089" s="7">
        <v>160</v>
      </c>
      <c r="X1089" s="7">
        <v>30</v>
      </c>
      <c r="Y1089" s="7">
        <v>186</v>
      </c>
      <c r="Z1089" s="7">
        <v>2965</v>
      </c>
      <c r="AA1089" s="7">
        <v>1</v>
      </c>
      <c r="AB1089" s="7">
        <v>3</v>
      </c>
      <c r="AC1089" s="7">
        <v>6</v>
      </c>
      <c r="AD1089" s="7">
        <v>11</v>
      </c>
      <c r="AE1089" s="7">
        <v>1</v>
      </c>
      <c r="AF1089" s="7">
        <v>0</v>
      </c>
      <c r="AG1089" s="7">
        <v>1</v>
      </c>
      <c r="AH1089" s="7">
        <v>1</v>
      </c>
      <c r="AI1089" s="7">
        <v>0</v>
      </c>
      <c r="AJ1089" s="7">
        <v>0</v>
      </c>
      <c r="AK1089" s="7">
        <v>0</v>
      </c>
      <c r="AL1089" s="7">
        <v>1</v>
      </c>
      <c r="AM1089" s="8">
        <v>43808</v>
      </c>
      <c r="AO1089">
        <f>IF($AG1089=1,G1089,0)</f>
        <v>0</v>
      </c>
      <c r="AP1089">
        <f>IF($AG1089=1,H1089,0)</f>
        <v>0</v>
      </c>
      <c r="AQ1089">
        <f>IF($AG1089=1,J1089,0)</f>
        <v>1</v>
      </c>
      <c r="AR1089">
        <f>IF($AG1089=1,I1089,0)</f>
        <v>0</v>
      </c>
      <c r="AS1089">
        <f>IF($AG1089=1,K1089,0)</f>
        <v>0</v>
      </c>
      <c r="AU1089">
        <f>IF($AJ1089=1,T1089,0)</f>
        <v>0</v>
      </c>
      <c r="AV1089">
        <f>IF($AJ1089=1,U1089,0)</f>
        <v>0</v>
      </c>
      <c r="AW1089">
        <f>IF($AJ1089=1,V1089,0)</f>
        <v>0</v>
      </c>
      <c r="AX1089">
        <f>IF($AJ1089=1,W1089,0)</f>
        <v>0</v>
      </c>
      <c r="AY1089">
        <f>IF($AJ1089=1,X1089,0)</f>
        <v>0</v>
      </c>
      <c r="BA1089">
        <f>IF($AK1089=1,M1089,0)</f>
        <v>0</v>
      </c>
      <c r="BB1089">
        <f>IF($AK1089=1,N1089,0)</f>
        <v>0</v>
      </c>
      <c r="BC1089">
        <f>IF($AK1089=1,O1089,0)</f>
        <v>0</v>
      </c>
      <c r="BD1089">
        <f>IF($AK1089=1,P1089,0)</f>
        <v>0</v>
      </c>
    </row>
    <row r="1090" spans="1:56" x14ac:dyDescent="0.3">
      <c r="A1090" s="7">
        <v>2147</v>
      </c>
      <c r="B1090" s="6">
        <v>148985</v>
      </c>
      <c r="C1090" s="7">
        <v>0</v>
      </c>
      <c r="D1090" s="7">
        <v>1</v>
      </c>
      <c r="E1090" s="7">
        <f>SUM(C1090:D1090)</f>
        <v>1</v>
      </c>
      <c r="F1090" s="7">
        <v>52</v>
      </c>
      <c r="G1090" s="7">
        <v>0</v>
      </c>
      <c r="H1090" s="7">
        <v>1</v>
      </c>
      <c r="I1090" s="7">
        <v>0</v>
      </c>
      <c r="J1090" s="7">
        <v>0</v>
      </c>
      <c r="K1090" s="7">
        <v>0</v>
      </c>
      <c r="L1090" s="7" t="str" cm="1">
        <f t="array" ref="L1090">_xlfn.IFS(G1090=1,G$1,H1090=1,H$1,I1090=1,I$1,J1090=1,J$1,K1090=1,K$1)</f>
        <v>Married</v>
      </c>
      <c r="M1090" s="7">
        <v>0</v>
      </c>
      <c r="N1090" s="7">
        <v>0</v>
      </c>
      <c r="O1090" s="7">
        <v>0</v>
      </c>
      <c r="P1090" s="7">
        <v>0</v>
      </c>
      <c r="Q1090" s="7" t="e" cm="1">
        <f t="array" ref="Q1090">_xlfn.IFS(M1090=1,M$1,N1090=1,N$1,O1090=1,O$1,P1090=1,P$1)</f>
        <v>#N/A</v>
      </c>
      <c r="R1090" t="s">
        <v>43</v>
      </c>
      <c r="S1090" s="7">
        <v>13</v>
      </c>
      <c r="T1090" s="7">
        <v>58</v>
      </c>
      <c r="U1090" s="7">
        <v>40</v>
      </c>
      <c r="V1090" s="7">
        <v>55</v>
      </c>
      <c r="W1090" s="7">
        <v>30</v>
      </c>
      <c r="X1090" s="7">
        <v>21</v>
      </c>
      <c r="Y1090" s="7">
        <v>24</v>
      </c>
      <c r="Z1090" s="7">
        <v>179</v>
      </c>
      <c r="AA1090" s="7">
        <v>1</v>
      </c>
      <c r="AB1090" s="7">
        <v>1</v>
      </c>
      <c r="AC1090" s="7">
        <v>1</v>
      </c>
      <c r="AD1090" s="7">
        <v>3</v>
      </c>
      <c r="AE1090" s="7">
        <v>3</v>
      </c>
      <c r="AF1090" s="7">
        <v>0</v>
      </c>
      <c r="AG1090" s="7">
        <v>0</v>
      </c>
      <c r="AH1090" s="7">
        <v>0</v>
      </c>
      <c r="AI1090" s="7">
        <v>0</v>
      </c>
      <c r="AJ1090" s="7">
        <v>0</v>
      </c>
      <c r="AK1090" s="7">
        <v>0</v>
      </c>
      <c r="AL1090" s="7">
        <v>0</v>
      </c>
      <c r="AM1090" s="8">
        <v>43809</v>
      </c>
      <c r="AO1090">
        <f>IF($AG1090=1,G1090,0)</f>
        <v>0</v>
      </c>
      <c r="AP1090">
        <f>IF($AG1090=1,H1090,0)</f>
        <v>0</v>
      </c>
      <c r="AQ1090">
        <f>IF($AG1090=1,J1090,0)</f>
        <v>0</v>
      </c>
      <c r="AR1090">
        <f>IF($AG1090=1,I1090,0)</f>
        <v>0</v>
      </c>
      <c r="AS1090">
        <f>IF($AG1090=1,K1090,0)</f>
        <v>0</v>
      </c>
      <c r="AU1090">
        <f>IF($AJ1090=1,T1090,0)</f>
        <v>0</v>
      </c>
      <c r="AV1090">
        <f>IF($AJ1090=1,U1090,0)</f>
        <v>0</v>
      </c>
      <c r="AW1090">
        <f>IF($AJ1090=1,V1090,0)</f>
        <v>0</v>
      </c>
      <c r="AX1090">
        <f>IF($AJ1090=1,W1090,0)</f>
        <v>0</v>
      </c>
      <c r="AY1090">
        <f>IF($AJ1090=1,X1090,0)</f>
        <v>0</v>
      </c>
      <c r="BA1090">
        <f>IF($AK1090=1,M1090,0)</f>
        <v>0</v>
      </c>
      <c r="BB1090">
        <f>IF($AK1090=1,N1090,0)</f>
        <v>0</v>
      </c>
      <c r="BC1090">
        <f>IF($AK1090=1,O1090,0)</f>
        <v>0</v>
      </c>
      <c r="BD1090">
        <f>IF($AK1090=1,P1090,0)</f>
        <v>0</v>
      </c>
    </row>
    <row r="1091" spans="1:56" x14ac:dyDescent="0.3">
      <c r="A1091" s="7">
        <v>1310</v>
      </c>
      <c r="B1091" s="6">
        <v>162187</v>
      </c>
      <c r="C1091" s="7">
        <v>0</v>
      </c>
      <c r="D1091" s="7">
        <v>0</v>
      </c>
      <c r="E1091" s="7">
        <f>SUM(C1091:D1091)</f>
        <v>0</v>
      </c>
      <c r="F1091" s="7">
        <v>63</v>
      </c>
      <c r="G1091" s="7">
        <v>0</v>
      </c>
      <c r="H1091" s="7">
        <v>1</v>
      </c>
      <c r="I1091" s="7">
        <v>0</v>
      </c>
      <c r="J1091" s="7">
        <v>0</v>
      </c>
      <c r="K1091" s="7">
        <v>0</v>
      </c>
      <c r="L1091" s="7" t="str" cm="1">
        <f t="array" ref="L1091">_xlfn.IFS(G1091=1,G$1,H1091=1,H$1,I1091=1,I$1,J1091=1,J$1,K1091=1,K$1)</f>
        <v>Married</v>
      </c>
      <c r="M1091" s="7">
        <v>0</v>
      </c>
      <c r="N1091" s="7">
        <v>1</v>
      </c>
      <c r="O1091" s="7">
        <v>0</v>
      </c>
      <c r="P1091" s="7">
        <v>0</v>
      </c>
      <c r="Q1091" s="7" t="str" cm="1">
        <f t="array" ref="Q1091">_xlfn.IFS(M1091=1,M$1,N1091=1,N$1,O1091=1,O$1,P1091=1,P$1)</f>
        <v>Graduate</v>
      </c>
      <c r="R1091" t="s">
        <v>44</v>
      </c>
      <c r="S1091" s="7">
        <v>49</v>
      </c>
      <c r="T1091" s="7">
        <v>2066</v>
      </c>
      <c r="U1091" s="7">
        <v>0</v>
      </c>
      <c r="V1091" s="7">
        <v>717</v>
      </c>
      <c r="W1091" s="7">
        <v>117</v>
      </c>
      <c r="X1091" s="7">
        <v>117</v>
      </c>
      <c r="Y1091" s="7">
        <v>329</v>
      </c>
      <c r="Z1091" s="7">
        <v>2689</v>
      </c>
      <c r="AA1091" s="7">
        <v>1</v>
      </c>
      <c r="AB1091" s="7">
        <v>4</v>
      </c>
      <c r="AC1091" s="7">
        <v>8</v>
      </c>
      <c r="AD1091" s="7">
        <v>5</v>
      </c>
      <c r="AE1091" s="7">
        <v>3</v>
      </c>
      <c r="AF1091" s="7">
        <v>0</v>
      </c>
      <c r="AG1091" s="7">
        <v>0</v>
      </c>
      <c r="AH1091" s="7">
        <v>0</v>
      </c>
      <c r="AI1091" s="7">
        <v>0</v>
      </c>
      <c r="AJ1091" s="7">
        <v>0</v>
      </c>
      <c r="AK1091" s="7">
        <v>0</v>
      </c>
      <c r="AL1091" s="7">
        <v>0</v>
      </c>
      <c r="AM1091" s="8">
        <v>43809</v>
      </c>
      <c r="AO1091">
        <f>IF($AG1091=1,G1091,0)</f>
        <v>0</v>
      </c>
      <c r="AP1091">
        <f>IF($AG1091=1,H1091,0)</f>
        <v>0</v>
      </c>
      <c r="AQ1091">
        <f>IF($AG1091=1,J1091,0)</f>
        <v>0</v>
      </c>
      <c r="AR1091">
        <f>IF($AG1091=1,I1091,0)</f>
        <v>0</v>
      </c>
      <c r="AS1091">
        <f>IF($AG1091=1,K1091,0)</f>
        <v>0</v>
      </c>
      <c r="AU1091">
        <f>IF($AJ1091=1,T1091,0)</f>
        <v>0</v>
      </c>
      <c r="AV1091">
        <f>IF($AJ1091=1,U1091,0)</f>
        <v>0</v>
      </c>
      <c r="AW1091">
        <f>IF($AJ1091=1,V1091,0)</f>
        <v>0</v>
      </c>
      <c r="AX1091">
        <f>IF($AJ1091=1,W1091,0)</f>
        <v>0</v>
      </c>
      <c r="AY1091">
        <f>IF($AJ1091=1,X1091,0)</f>
        <v>0</v>
      </c>
      <c r="BA1091">
        <f>IF($AK1091=1,M1091,0)</f>
        <v>0</v>
      </c>
      <c r="BB1091">
        <f>IF($AK1091=1,N1091,0)</f>
        <v>0</v>
      </c>
      <c r="BC1091">
        <f>IF($AK1091=1,O1091,0)</f>
        <v>0</v>
      </c>
      <c r="BD1091">
        <f>IF($AK1091=1,P1091,0)</f>
        <v>0</v>
      </c>
    </row>
    <row r="1092" spans="1:56" x14ac:dyDescent="0.3">
      <c r="A1092" s="7">
        <v>1552</v>
      </c>
      <c r="B1092" s="6">
        <v>147691</v>
      </c>
      <c r="C1092" s="7">
        <v>0</v>
      </c>
      <c r="D1092" s="7">
        <v>1</v>
      </c>
      <c r="E1092" s="7">
        <f>SUM(C1092:D1092)</f>
        <v>1</v>
      </c>
      <c r="F1092" s="7">
        <v>41</v>
      </c>
      <c r="G1092" s="7">
        <v>0</v>
      </c>
      <c r="H1092" s="7">
        <v>0</v>
      </c>
      <c r="I1092" s="7">
        <v>0</v>
      </c>
      <c r="J1092" s="7">
        <v>1</v>
      </c>
      <c r="K1092" s="7">
        <v>0</v>
      </c>
      <c r="L1092" s="7" t="str" cm="1">
        <f t="array" ref="L1092">_xlfn.IFS(G1092=1,G$1,H1092=1,H$1,I1092=1,I$1,J1092=1,J$1,K1092=1,K$1)</f>
        <v>Single</v>
      </c>
      <c r="M1092" s="7">
        <v>0</v>
      </c>
      <c r="N1092" s="7">
        <v>1</v>
      </c>
      <c r="O1092" s="7">
        <v>0</v>
      </c>
      <c r="P1092" s="7">
        <v>0</v>
      </c>
      <c r="Q1092" s="7" t="str" cm="1">
        <f t="array" ref="Q1092">_xlfn.IFS(M1092=1,M$1,N1092=1,N$1,O1092=1,O$1,P1092=1,P$1)</f>
        <v>Graduate</v>
      </c>
      <c r="R1092" t="s">
        <v>39</v>
      </c>
      <c r="S1092" s="7">
        <v>43</v>
      </c>
      <c r="T1092" s="7">
        <v>43</v>
      </c>
      <c r="U1092" s="7">
        <v>0</v>
      </c>
      <c r="V1092" s="7">
        <v>9</v>
      </c>
      <c r="W1092" s="7">
        <v>0</v>
      </c>
      <c r="X1092" s="7">
        <v>0</v>
      </c>
      <c r="Y1092" s="7">
        <v>12</v>
      </c>
      <c r="Z1092" s="7">
        <v>40</v>
      </c>
      <c r="AA1092" s="7">
        <v>1</v>
      </c>
      <c r="AB1092" s="7">
        <v>1</v>
      </c>
      <c r="AC1092" s="7">
        <v>0</v>
      </c>
      <c r="AD1092" s="7">
        <v>2</v>
      </c>
      <c r="AE1092" s="7">
        <v>6</v>
      </c>
      <c r="AF1092" s="7">
        <v>0</v>
      </c>
      <c r="AG1092" s="7">
        <v>0</v>
      </c>
      <c r="AH1092" s="7">
        <v>0</v>
      </c>
      <c r="AI1092" s="7">
        <v>0</v>
      </c>
      <c r="AJ1092" s="7">
        <v>0</v>
      </c>
      <c r="AK1092" s="7">
        <v>0</v>
      </c>
      <c r="AL1092" s="7">
        <v>0</v>
      </c>
      <c r="AM1092" s="8">
        <v>43809</v>
      </c>
      <c r="AO1092">
        <f>IF($AG1092=1,G1092,0)</f>
        <v>0</v>
      </c>
      <c r="AP1092">
        <f>IF($AG1092=1,H1092,0)</f>
        <v>0</v>
      </c>
      <c r="AQ1092">
        <f>IF($AG1092=1,J1092,0)</f>
        <v>0</v>
      </c>
      <c r="AR1092">
        <f>IF($AG1092=1,I1092,0)</f>
        <v>0</v>
      </c>
      <c r="AS1092">
        <f>IF($AG1092=1,K1092,0)</f>
        <v>0</v>
      </c>
      <c r="AU1092">
        <f>IF($AJ1092=1,T1092,0)</f>
        <v>0</v>
      </c>
      <c r="AV1092">
        <f>IF($AJ1092=1,U1092,0)</f>
        <v>0</v>
      </c>
      <c r="AW1092">
        <f>IF($AJ1092=1,V1092,0)</f>
        <v>0</v>
      </c>
      <c r="AX1092">
        <f>IF($AJ1092=1,W1092,0)</f>
        <v>0</v>
      </c>
      <c r="AY1092">
        <f>IF($AJ1092=1,X1092,0)</f>
        <v>0</v>
      </c>
      <c r="BA1092">
        <f>IF($AK1092=1,M1092,0)</f>
        <v>0</v>
      </c>
      <c r="BB1092">
        <f>IF($AK1092=1,N1092,0)</f>
        <v>0</v>
      </c>
      <c r="BC1092">
        <f>IF($AK1092=1,O1092,0)</f>
        <v>0</v>
      </c>
      <c r="BD1092">
        <f>IF($AK1092=1,P1092,0)</f>
        <v>0</v>
      </c>
    </row>
    <row r="1093" spans="1:56" x14ac:dyDescent="0.3">
      <c r="A1093" s="7">
        <v>3049</v>
      </c>
      <c r="B1093" s="6">
        <v>127889</v>
      </c>
      <c r="C1093" s="7">
        <v>1</v>
      </c>
      <c r="D1093" s="7">
        <v>0</v>
      </c>
      <c r="E1093" s="7">
        <f>SUM(C1093:D1093)</f>
        <v>1</v>
      </c>
      <c r="F1093" s="7">
        <v>43</v>
      </c>
      <c r="G1093" s="7">
        <v>0</v>
      </c>
      <c r="H1093" s="7">
        <v>1</v>
      </c>
      <c r="I1093" s="7">
        <v>0</v>
      </c>
      <c r="J1093" s="7">
        <v>0</v>
      </c>
      <c r="K1093" s="7">
        <v>0</v>
      </c>
      <c r="L1093" s="7" t="str" cm="1">
        <f t="array" ref="L1093">_xlfn.IFS(G1093=1,G$1,H1093=1,H$1,I1093=1,I$1,J1093=1,J$1,K1093=1,K$1)</f>
        <v>Married</v>
      </c>
      <c r="M1093" s="7">
        <v>0</v>
      </c>
      <c r="N1093" s="7">
        <v>0</v>
      </c>
      <c r="O1093" s="7">
        <v>1</v>
      </c>
      <c r="P1093" s="7">
        <v>0</v>
      </c>
      <c r="Q1093" s="7" t="str" cm="1">
        <f t="array" ref="Q1093">_xlfn.IFS(M1093=1,M$1,N1093=1,N$1,O1093=1,O$1,P1093=1,P$1)</f>
        <v>Master</v>
      </c>
      <c r="R1093" t="s">
        <v>41</v>
      </c>
      <c r="S1093" s="7">
        <v>42</v>
      </c>
      <c r="T1093" s="7">
        <v>64</v>
      </c>
      <c r="U1093" s="7">
        <v>0</v>
      </c>
      <c r="V1093" s="7">
        <v>18</v>
      </c>
      <c r="W1093" s="7">
        <v>0</v>
      </c>
      <c r="X1093" s="7">
        <v>0</v>
      </c>
      <c r="Y1093" s="7">
        <v>37</v>
      </c>
      <c r="Z1093" s="7">
        <v>46</v>
      </c>
      <c r="AA1093" s="7">
        <v>1</v>
      </c>
      <c r="AB1093" s="7">
        <v>1</v>
      </c>
      <c r="AC1093" s="7">
        <v>1</v>
      </c>
      <c r="AD1093" s="7">
        <v>2</v>
      </c>
      <c r="AE1093" s="7">
        <v>6</v>
      </c>
      <c r="AF1093" s="7">
        <v>0</v>
      </c>
      <c r="AG1093" s="7">
        <v>0</v>
      </c>
      <c r="AH1093" s="7">
        <v>0</v>
      </c>
      <c r="AI1093" s="7">
        <v>0</v>
      </c>
      <c r="AJ1093" s="7">
        <v>0</v>
      </c>
      <c r="AK1093" s="7">
        <v>0</v>
      </c>
      <c r="AL1093" s="7">
        <v>0</v>
      </c>
      <c r="AM1093" s="8">
        <v>43809</v>
      </c>
      <c r="AO1093">
        <f>IF($AG1093=1,G1093,0)</f>
        <v>0</v>
      </c>
      <c r="AP1093">
        <f>IF($AG1093=1,H1093,0)</f>
        <v>0</v>
      </c>
      <c r="AQ1093">
        <f>IF($AG1093=1,J1093,0)</f>
        <v>0</v>
      </c>
      <c r="AR1093">
        <f>IF($AG1093=1,I1093,0)</f>
        <v>0</v>
      </c>
      <c r="AS1093">
        <f>IF($AG1093=1,K1093,0)</f>
        <v>0</v>
      </c>
      <c r="AU1093">
        <f>IF($AJ1093=1,T1093,0)</f>
        <v>0</v>
      </c>
      <c r="AV1093">
        <f>IF($AJ1093=1,U1093,0)</f>
        <v>0</v>
      </c>
      <c r="AW1093">
        <f>IF($AJ1093=1,V1093,0)</f>
        <v>0</v>
      </c>
      <c r="AX1093">
        <f>IF($AJ1093=1,W1093,0)</f>
        <v>0</v>
      </c>
      <c r="AY1093">
        <f>IF($AJ1093=1,X1093,0)</f>
        <v>0</v>
      </c>
      <c r="BA1093">
        <f>IF($AK1093=1,M1093,0)</f>
        <v>0</v>
      </c>
      <c r="BB1093">
        <f>IF($AK1093=1,N1093,0)</f>
        <v>0</v>
      </c>
      <c r="BC1093">
        <f>IF($AK1093=1,O1093,0)</f>
        <v>0</v>
      </c>
      <c r="BD1093">
        <f>IF($AK1093=1,P1093,0)</f>
        <v>0</v>
      </c>
    </row>
    <row r="1094" spans="1:56" x14ac:dyDescent="0.3">
      <c r="A1094" s="7">
        <v>2030</v>
      </c>
      <c r="B1094" s="6">
        <v>144529</v>
      </c>
      <c r="C1094" s="7">
        <v>0</v>
      </c>
      <c r="D1094" s="7">
        <v>1</v>
      </c>
      <c r="E1094" s="7">
        <f>SUM(C1094:D1094)</f>
        <v>1</v>
      </c>
      <c r="F1094" s="7">
        <v>54</v>
      </c>
      <c r="G1094" s="7">
        <v>0</v>
      </c>
      <c r="H1094" s="7">
        <v>1</v>
      </c>
      <c r="I1094" s="7">
        <v>0</v>
      </c>
      <c r="J1094" s="7">
        <v>0</v>
      </c>
      <c r="K1094" s="7">
        <v>0</v>
      </c>
      <c r="L1094" s="7" t="str" cm="1">
        <f t="array" ref="L1094">_xlfn.IFS(G1094=1,G$1,H1094=1,H$1,I1094=1,I$1,J1094=1,J$1,K1094=1,K$1)</f>
        <v>Married</v>
      </c>
      <c r="M1094" s="7">
        <v>0</v>
      </c>
      <c r="N1094" s="7">
        <v>1</v>
      </c>
      <c r="O1094" s="7">
        <v>0</v>
      </c>
      <c r="P1094" s="7">
        <v>0</v>
      </c>
      <c r="Q1094" s="7" t="str" cm="1">
        <f t="array" ref="Q1094">_xlfn.IFS(M1094=1,M$1,N1094=1,N$1,O1094=1,O$1,P1094=1,P$1)</f>
        <v>Graduate</v>
      </c>
      <c r="R1094" t="s">
        <v>44</v>
      </c>
      <c r="S1094" s="7">
        <v>98</v>
      </c>
      <c r="T1094" s="7">
        <v>1746</v>
      </c>
      <c r="U1094" s="7">
        <v>42</v>
      </c>
      <c r="V1094" s="7">
        <v>295</v>
      </c>
      <c r="W1094" s="7">
        <v>55</v>
      </c>
      <c r="X1094" s="7">
        <v>19</v>
      </c>
      <c r="Y1094" s="7">
        <v>84</v>
      </c>
      <c r="Z1094" s="7">
        <v>2074</v>
      </c>
      <c r="AA1094" s="7">
        <v>6</v>
      </c>
      <c r="AB1094" s="7">
        <v>6</v>
      </c>
      <c r="AC1094" s="7">
        <v>2</v>
      </c>
      <c r="AD1094" s="7">
        <v>11</v>
      </c>
      <c r="AE1094" s="7">
        <v>5</v>
      </c>
      <c r="AF1094" s="7">
        <v>0</v>
      </c>
      <c r="AG1094" s="7">
        <v>1</v>
      </c>
      <c r="AH1094" s="7">
        <v>0</v>
      </c>
      <c r="AI1094" s="7">
        <v>0</v>
      </c>
      <c r="AJ1094" s="7">
        <v>0</v>
      </c>
      <c r="AK1094" s="7">
        <v>0</v>
      </c>
      <c r="AL1094" s="7">
        <v>0</v>
      </c>
      <c r="AM1094" s="8">
        <v>43809</v>
      </c>
      <c r="AO1094">
        <f>IF($AG1094=1,G1094,0)</f>
        <v>0</v>
      </c>
      <c r="AP1094">
        <f>IF($AG1094=1,H1094,0)</f>
        <v>1</v>
      </c>
      <c r="AQ1094">
        <f>IF($AG1094=1,J1094,0)</f>
        <v>0</v>
      </c>
      <c r="AR1094">
        <f>IF($AG1094=1,I1094,0)</f>
        <v>0</v>
      </c>
      <c r="AS1094">
        <f>IF($AG1094=1,K1094,0)</f>
        <v>0</v>
      </c>
      <c r="AU1094">
        <f>IF($AJ1094=1,T1094,0)</f>
        <v>0</v>
      </c>
      <c r="AV1094">
        <f>IF($AJ1094=1,U1094,0)</f>
        <v>0</v>
      </c>
      <c r="AW1094">
        <f>IF($AJ1094=1,V1094,0)</f>
        <v>0</v>
      </c>
      <c r="AX1094">
        <f>IF($AJ1094=1,W1094,0)</f>
        <v>0</v>
      </c>
      <c r="AY1094">
        <f>IF($AJ1094=1,X1094,0)</f>
        <v>0</v>
      </c>
      <c r="BA1094">
        <f>IF($AK1094=1,M1094,0)</f>
        <v>0</v>
      </c>
      <c r="BB1094">
        <f>IF($AK1094=1,N1094,0)</f>
        <v>0</v>
      </c>
      <c r="BC1094">
        <f>IF($AK1094=1,O1094,0)</f>
        <v>0</v>
      </c>
      <c r="BD1094">
        <f>IF($AK1094=1,P1094,0)</f>
        <v>0</v>
      </c>
    </row>
    <row r="1095" spans="1:56" x14ac:dyDescent="0.3">
      <c r="A1095" s="7">
        <v>2666</v>
      </c>
      <c r="B1095" s="6">
        <v>161787</v>
      </c>
      <c r="C1095" s="7">
        <v>0</v>
      </c>
      <c r="D1095" s="7">
        <v>0</v>
      </c>
      <c r="E1095" s="7">
        <f>SUM(C1095:D1095)</f>
        <v>0</v>
      </c>
      <c r="F1095" s="7">
        <v>33</v>
      </c>
      <c r="G1095" s="7">
        <v>1</v>
      </c>
      <c r="H1095" s="7">
        <v>0</v>
      </c>
      <c r="I1095" s="7">
        <v>0</v>
      </c>
      <c r="J1095" s="7">
        <v>0</v>
      </c>
      <c r="K1095" s="7">
        <v>0</v>
      </c>
      <c r="L1095" s="7" t="str" cm="1">
        <f t="array" ref="L1095">_xlfn.IFS(G1095=1,G$1,H1095=1,H$1,I1095=1,I$1,J1095=1,J$1,K1095=1,K$1)</f>
        <v>Divorced</v>
      </c>
      <c r="M1095" s="7">
        <v>0</v>
      </c>
      <c r="N1095" s="7">
        <v>0</v>
      </c>
      <c r="O1095" s="7">
        <v>1</v>
      </c>
      <c r="P1095" s="7">
        <v>0</v>
      </c>
      <c r="Q1095" s="7" t="str" cm="1">
        <f t="array" ref="Q1095">_xlfn.IFS(M1095=1,M$1,N1095=1,N$1,O1095=1,O$1,P1095=1,P$1)</f>
        <v>Master</v>
      </c>
      <c r="R1095" t="s">
        <v>44</v>
      </c>
      <c r="S1095" s="7">
        <v>71</v>
      </c>
      <c r="T1095" s="7">
        <v>1626</v>
      </c>
      <c r="U1095" s="7">
        <v>191</v>
      </c>
      <c r="V1095" s="7">
        <v>1084</v>
      </c>
      <c r="W1095" s="7">
        <v>204</v>
      </c>
      <c r="X1095" s="7">
        <v>126</v>
      </c>
      <c r="Y1095" s="7">
        <v>223</v>
      </c>
      <c r="Z1095" s="7">
        <v>3009</v>
      </c>
      <c r="AA1095" s="7">
        <v>1</v>
      </c>
      <c r="AB1095" s="7">
        <v>8</v>
      </c>
      <c r="AC1095" s="7">
        <v>4</v>
      </c>
      <c r="AD1095" s="7">
        <v>6</v>
      </c>
      <c r="AE1095" s="7">
        <v>5</v>
      </c>
      <c r="AF1095" s="7">
        <v>0</v>
      </c>
      <c r="AG1095" s="7">
        <v>0</v>
      </c>
      <c r="AH1095" s="7">
        <v>0</v>
      </c>
      <c r="AI1095" s="7">
        <v>0</v>
      </c>
      <c r="AJ1095" s="7">
        <v>0</v>
      </c>
      <c r="AK1095" s="7">
        <v>0</v>
      </c>
      <c r="AL1095" s="7">
        <v>0</v>
      </c>
      <c r="AM1095" s="8">
        <v>43810</v>
      </c>
      <c r="AO1095">
        <f>IF($AG1095=1,G1095,0)</f>
        <v>0</v>
      </c>
      <c r="AP1095">
        <f>IF($AG1095=1,H1095,0)</f>
        <v>0</v>
      </c>
      <c r="AQ1095">
        <f>IF($AG1095=1,J1095,0)</f>
        <v>0</v>
      </c>
      <c r="AR1095">
        <f>IF($AG1095=1,I1095,0)</f>
        <v>0</v>
      </c>
      <c r="AS1095">
        <f>IF($AG1095=1,K1095,0)</f>
        <v>0</v>
      </c>
      <c r="AU1095">
        <f>IF($AJ1095=1,T1095,0)</f>
        <v>0</v>
      </c>
      <c r="AV1095">
        <f>IF($AJ1095=1,U1095,0)</f>
        <v>0</v>
      </c>
      <c r="AW1095">
        <f>IF($AJ1095=1,V1095,0)</f>
        <v>0</v>
      </c>
      <c r="AX1095">
        <f>IF($AJ1095=1,W1095,0)</f>
        <v>0</v>
      </c>
      <c r="AY1095">
        <f>IF($AJ1095=1,X1095,0)</f>
        <v>0</v>
      </c>
      <c r="BA1095">
        <f>IF($AK1095=1,M1095,0)</f>
        <v>0</v>
      </c>
      <c r="BB1095">
        <f>IF($AK1095=1,N1095,0)</f>
        <v>0</v>
      </c>
      <c r="BC1095">
        <f>IF($AK1095=1,O1095,0)</f>
        <v>0</v>
      </c>
      <c r="BD1095">
        <f>IF($AK1095=1,P1095,0)</f>
        <v>0</v>
      </c>
    </row>
    <row r="1096" spans="1:56" x14ac:dyDescent="0.3">
      <c r="A1096" s="7">
        <v>3116</v>
      </c>
      <c r="B1096" s="6">
        <v>163516</v>
      </c>
      <c r="C1096" s="7">
        <v>1</v>
      </c>
      <c r="D1096" s="7">
        <v>1</v>
      </c>
      <c r="E1096" s="7">
        <f>SUM(C1096:D1096)</f>
        <v>2</v>
      </c>
      <c r="F1096" s="7">
        <v>47</v>
      </c>
      <c r="G1096" s="7">
        <v>0</v>
      </c>
      <c r="H1096" s="7">
        <v>0</v>
      </c>
      <c r="I1096" s="7">
        <v>1</v>
      </c>
      <c r="J1096" s="7">
        <v>0</v>
      </c>
      <c r="K1096" s="7">
        <v>0</v>
      </c>
      <c r="L1096" s="7" t="str" cm="1">
        <f t="array" ref="L1096">_xlfn.IFS(G1096=1,G$1,H1096=1,H$1,I1096=1,I$1,J1096=1,J$1,K1096=1,K$1)</f>
        <v>Together</v>
      </c>
      <c r="M1096" s="7">
        <v>0</v>
      </c>
      <c r="N1096" s="7">
        <v>0</v>
      </c>
      <c r="O1096" s="7">
        <v>0</v>
      </c>
      <c r="P1096" s="7">
        <v>1</v>
      </c>
      <c r="Q1096" s="7" t="str" cm="1">
        <f t="array" ref="Q1096">_xlfn.IFS(M1096=1,M$1,N1096=1,N$1,O1096=1,O$1,P1096=1,P$1)</f>
        <v>PhD</v>
      </c>
      <c r="R1096" t="s">
        <v>44</v>
      </c>
      <c r="S1096" s="7">
        <v>30</v>
      </c>
      <c r="T1096" s="7">
        <v>363</v>
      </c>
      <c r="U1096" s="7">
        <v>28</v>
      </c>
      <c r="V1096" s="7">
        <v>293</v>
      </c>
      <c r="W1096" s="7">
        <v>39</v>
      </c>
      <c r="X1096" s="7">
        <v>36</v>
      </c>
      <c r="Y1096" s="7">
        <v>13</v>
      </c>
      <c r="Z1096" s="7">
        <v>747</v>
      </c>
      <c r="AA1096" s="7">
        <v>4</v>
      </c>
      <c r="AB1096" s="7">
        <v>4</v>
      </c>
      <c r="AC1096" s="7">
        <v>1</v>
      </c>
      <c r="AD1096" s="7">
        <v>7</v>
      </c>
      <c r="AE1096" s="7">
        <v>5</v>
      </c>
      <c r="AF1096" s="7">
        <v>0</v>
      </c>
      <c r="AG1096" s="7">
        <v>0</v>
      </c>
      <c r="AH1096" s="7">
        <v>0</v>
      </c>
      <c r="AI1096" s="7">
        <v>0</v>
      </c>
      <c r="AJ1096" s="7">
        <v>0</v>
      </c>
      <c r="AK1096" s="7">
        <v>0</v>
      </c>
      <c r="AL1096" s="7">
        <v>0</v>
      </c>
      <c r="AM1096" s="8">
        <v>43810</v>
      </c>
      <c r="AO1096">
        <f>IF($AG1096=1,G1096,0)</f>
        <v>0</v>
      </c>
      <c r="AP1096">
        <f>IF($AG1096=1,H1096,0)</f>
        <v>0</v>
      </c>
      <c r="AQ1096">
        <f>IF($AG1096=1,J1096,0)</f>
        <v>0</v>
      </c>
      <c r="AR1096">
        <f>IF($AG1096=1,I1096,0)</f>
        <v>0</v>
      </c>
      <c r="AS1096">
        <f>IF($AG1096=1,K1096,0)</f>
        <v>0</v>
      </c>
      <c r="AU1096">
        <f>IF($AJ1096=1,T1096,0)</f>
        <v>0</v>
      </c>
      <c r="AV1096">
        <f>IF($AJ1096=1,U1096,0)</f>
        <v>0</v>
      </c>
      <c r="AW1096">
        <f>IF($AJ1096=1,V1096,0)</f>
        <v>0</v>
      </c>
      <c r="AX1096">
        <f>IF($AJ1096=1,W1096,0)</f>
        <v>0</v>
      </c>
      <c r="AY1096">
        <f>IF($AJ1096=1,X1096,0)</f>
        <v>0</v>
      </c>
      <c r="BA1096">
        <f>IF($AK1096=1,M1096,0)</f>
        <v>0</v>
      </c>
      <c r="BB1096">
        <f>IF($AK1096=1,N1096,0)</f>
        <v>0</v>
      </c>
      <c r="BC1096">
        <f>IF($AK1096=1,O1096,0)</f>
        <v>0</v>
      </c>
      <c r="BD1096">
        <f>IF($AK1096=1,P1096,0)</f>
        <v>0</v>
      </c>
    </row>
    <row r="1097" spans="1:56" x14ac:dyDescent="0.3">
      <c r="A1097" s="7">
        <v>2131</v>
      </c>
      <c r="B1097" s="6">
        <v>157513</v>
      </c>
      <c r="C1097" s="7">
        <v>0</v>
      </c>
      <c r="D1097" s="7">
        <v>0</v>
      </c>
      <c r="E1097" s="7">
        <f>SUM(C1097:D1097)</f>
        <v>0</v>
      </c>
      <c r="F1097" s="7">
        <v>77</v>
      </c>
      <c r="G1097" s="7">
        <v>0</v>
      </c>
      <c r="H1097" s="7">
        <v>0</v>
      </c>
      <c r="I1097" s="7">
        <v>0</v>
      </c>
      <c r="J1097" s="7">
        <v>0</v>
      </c>
      <c r="K1097" s="7">
        <v>1</v>
      </c>
      <c r="L1097" s="7" t="str" cm="1">
        <f t="array" ref="L1097">_xlfn.IFS(G1097=1,G$1,H1097=1,H$1,I1097=1,I$1,J1097=1,J$1,K1097=1,K$1)</f>
        <v>Widow</v>
      </c>
      <c r="M1097" s="7">
        <v>0</v>
      </c>
      <c r="N1097" s="7">
        <v>0</v>
      </c>
      <c r="O1097" s="7">
        <v>0</v>
      </c>
      <c r="P1097" s="7">
        <v>1</v>
      </c>
      <c r="Q1097" s="7" t="str" cm="1">
        <f t="array" ref="Q1097">_xlfn.IFS(M1097=1,M$1,N1097=1,N$1,O1097=1,O$1,P1097=1,P$1)</f>
        <v>PhD</v>
      </c>
      <c r="R1097" t="s">
        <v>41</v>
      </c>
      <c r="S1097" s="7">
        <v>59</v>
      </c>
      <c r="T1097" s="7">
        <v>2013</v>
      </c>
      <c r="U1097" s="7">
        <v>110</v>
      </c>
      <c r="V1097" s="7">
        <v>501</v>
      </c>
      <c r="W1097" s="7">
        <v>142</v>
      </c>
      <c r="X1097" s="7">
        <v>55</v>
      </c>
      <c r="Y1097" s="7">
        <v>82</v>
      </c>
      <c r="Z1097" s="7">
        <v>2739</v>
      </c>
      <c r="AA1097" s="7">
        <v>2</v>
      </c>
      <c r="AB1097" s="7">
        <v>9</v>
      </c>
      <c r="AC1097" s="7">
        <v>3</v>
      </c>
      <c r="AD1097" s="7">
        <v>13</v>
      </c>
      <c r="AE1097" s="7">
        <v>6</v>
      </c>
      <c r="AF1097" s="7">
        <v>0</v>
      </c>
      <c r="AG1097" s="7">
        <v>0</v>
      </c>
      <c r="AH1097" s="7">
        <v>0</v>
      </c>
      <c r="AI1097" s="7">
        <v>0</v>
      </c>
      <c r="AJ1097" s="7">
        <v>0</v>
      </c>
      <c r="AK1097" s="7">
        <v>0</v>
      </c>
      <c r="AL1097" s="7">
        <v>0</v>
      </c>
      <c r="AM1097" s="8">
        <v>43810</v>
      </c>
      <c r="AO1097">
        <f>IF($AG1097=1,G1097,0)</f>
        <v>0</v>
      </c>
      <c r="AP1097">
        <f>IF($AG1097=1,H1097,0)</f>
        <v>0</v>
      </c>
      <c r="AQ1097">
        <f>IF($AG1097=1,J1097,0)</f>
        <v>0</v>
      </c>
      <c r="AR1097">
        <f>IF($AG1097=1,I1097,0)</f>
        <v>0</v>
      </c>
      <c r="AS1097">
        <f>IF($AG1097=1,K1097,0)</f>
        <v>0</v>
      </c>
      <c r="AU1097">
        <f>IF($AJ1097=1,T1097,0)</f>
        <v>0</v>
      </c>
      <c r="AV1097">
        <f>IF($AJ1097=1,U1097,0)</f>
        <v>0</v>
      </c>
      <c r="AW1097">
        <f>IF($AJ1097=1,V1097,0)</f>
        <v>0</v>
      </c>
      <c r="AX1097">
        <f>IF($AJ1097=1,W1097,0)</f>
        <v>0</v>
      </c>
      <c r="AY1097">
        <f>IF($AJ1097=1,X1097,0)</f>
        <v>0</v>
      </c>
      <c r="BA1097">
        <f>IF($AK1097=1,M1097,0)</f>
        <v>0</v>
      </c>
      <c r="BB1097">
        <f>IF($AK1097=1,N1097,0)</f>
        <v>0</v>
      </c>
      <c r="BC1097">
        <f>IF($AK1097=1,O1097,0)</f>
        <v>0</v>
      </c>
      <c r="BD1097">
        <f>IF($AK1097=1,P1097,0)</f>
        <v>0</v>
      </c>
    </row>
    <row r="1098" spans="1:56" x14ac:dyDescent="0.3">
      <c r="A1098" s="7">
        <v>2244</v>
      </c>
      <c r="B1098" s="6">
        <v>131454</v>
      </c>
      <c r="C1098" s="7">
        <v>1</v>
      </c>
      <c r="D1098" s="7">
        <v>1</v>
      </c>
      <c r="E1098" s="7">
        <f>SUM(C1098:D1098)</f>
        <v>2</v>
      </c>
      <c r="F1098" s="7">
        <v>60</v>
      </c>
      <c r="G1098" s="7">
        <v>0</v>
      </c>
      <c r="H1098" s="7">
        <v>1</v>
      </c>
      <c r="I1098" s="7">
        <v>0</v>
      </c>
      <c r="J1098" s="7">
        <v>0</v>
      </c>
      <c r="K1098" s="7">
        <v>0</v>
      </c>
      <c r="L1098" s="7" t="str" cm="1">
        <f t="array" ref="L1098">_xlfn.IFS(G1098=1,G$1,H1098=1,H$1,I1098=1,I$1,J1098=1,J$1,K1098=1,K$1)</f>
        <v>Married</v>
      </c>
      <c r="M1098" s="7">
        <v>0</v>
      </c>
      <c r="N1098" s="7">
        <v>1</v>
      </c>
      <c r="O1098" s="7">
        <v>0</v>
      </c>
      <c r="P1098" s="7">
        <v>0</v>
      </c>
      <c r="Q1098" s="7" t="str" cm="1">
        <f t="array" ref="Q1098">_xlfn.IFS(M1098=1,M$1,N1098=1,N$1,O1098=1,O$1,P1098=1,P$1)</f>
        <v>Graduate</v>
      </c>
      <c r="R1098" t="s">
        <v>42</v>
      </c>
      <c r="S1098" s="7">
        <v>40</v>
      </c>
      <c r="T1098" s="7">
        <v>117</v>
      </c>
      <c r="U1098" s="7">
        <v>0</v>
      </c>
      <c r="V1098" s="7">
        <v>46</v>
      </c>
      <c r="W1098" s="7">
        <v>0</v>
      </c>
      <c r="X1098" s="7">
        <v>0</v>
      </c>
      <c r="Y1098" s="7">
        <v>38</v>
      </c>
      <c r="Z1098" s="7">
        <v>125</v>
      </c>
      <c r="AA1098" s="7">
        <v>3</v>
      </c>
      <c r="AB1098" s="7">
        <v>2</v>
      </c>
      <c r="AC1098" s="7">
        <v>0</v>
      </c>
      <c r="AD1098" s="7">
        <v>3</v>
      </c>
      <c r="AE1098" s="7">
        <v>8</v>
      </c>
      <c r="AF1098" s="7">
        <v>0</v>
      </c>
      <c r="AG1098" s="7">
        <v>0</v>
      </c>
      <c r="AH1098" s="7">
        <v>0</v>
      </c>
      <c r="AI1098" s="7">
        <v>0</v>
      </c>
      <c r="AJ1098" s="7">
        <v>0</v>
      </c>
      <c r="AK1098" s="7">
        <v>0</v>
      </c>
      <c r="AL1098" s="7">
        <v>0</v>
      </c>
      <c r="AM1098" s="8">
        <v>43810</v>
      </c>
      <c r="AO1098">
        <f>IF($AG1098=1,G1098,0)</f>
        <v>0</v>
      </c>
      <c r="AP1098">
        <f>IF($AG1098=1,H1098,0)</f>
        <v>0</v>
      </c>
      <c r="AQ1098">
        <f>IF($AG1098=1,J1098,0)</f>
        <v>0</v>
      </c>
      <c r="AR1098">
        <f>IF($AG1098=1,I1098,0)</f>
        <v>0</v>
      </c>
      <c r="AS1098">
        <f>IF($AG1098=1,K1098,0)</f>
        <v>0</v>
      </c>
      <c r="AU1098">
        <f>IF($AJ1098=1,T1098,0)</f>
        <v>0</v>
      </c>
      <c r="AV1098">
        <f>IF($AJ1098=1,U1098,0)</f>
        <v>0</v>
      </c>
      <c r="AW1098">
        <f>IF($AJ1098=1,V1098,0)</f>
        <v>0</v>
      </c>
      <c r="AX1098">
        <f>IF($AJ1098=1,W1098,0)</f>
        <v>0</v>
      </c>
      <c r="AY1098">
        <f>IF($AJ1098=1,X1098,0)</f>
        <v>0</v>
      </c>
      <c r="BA1098">
        <f>IF($AK1098=1,M1098,0)</f>
        <v>0</v>
      </c>
      <c r="BB1098">
        <f>IF($AK1098=1,N1098,0)</f>
        <v>0</v>
      </c>
      <c r="BC1098">
        <f>IF($AK1098=1,O1098,0)</f>
        <v>0</v>
      </c>
      <c r="BD1098">
        <f>IF($AK1098=1,P1098,0)</f>
        <v>0</v>
      </c>
    </row>
    <row r="1099" spans="1:56" x14ac:dyDescent="0.3">
      <c r="A1099" s="7">
        <v>3047</v>
      </c>
      <c r="B1099" s="6">
        <v>169520</v>
      </c>
      <c r="C1099" s="7">
        <v>0</v>
      </c>
      <c r="D1099" s="7">
        <v>0</v>
      </c>
      <c r="E1099" s="7">
        <f>SUM(C1099:D1099)</f>
        <v>0</v>
      </c>
      <c r="F1099" s="7">
        <v>37</v>
      </c>
      <c r="G1099" s="7">
        <v>0</v>
      </c>
      <c r="H1099" s="7">
        <v>1</v>
      </c>
      <c r="I1099" s="7">
        <v>0</v>
      </c>
      <c r="J1099" s="7">
        <v>0</v>
      </c>
      <c r="K1099" s="7">
        <v>0</v>
      </c>
      <c r="L1099" s="7" t="str" cm="1">
        <f t="array" ref="L1099">_xlfn.IFS(G1099=1,G$1,H1099=1,H$1,I1099=1,I$1,J1099=1,J$1,K1099=1,K$1)</f>
        <v>Married</v>
      </c>
      <c r="M1099" s="7">
        <v>0</v>
      </c>
      <c r="N1099" s="7">
        <v>1</v>
      </c>
      <c r="O1099" s="7">
        <v>0</v>
      </c>
      <c r="P1099" s="7">
        <v>0</v>
      </c>
      <c r="Q1099" s="7" t="str" cm="1">
        <f t="array" ref="Q1099">_xlfn.IFS(M1099=1,M$1,N1099=1,N$1,O1099=1,O$1,P1099=1,P$1)</f>
        <v>Graduate</v>
      </c>
      <c r="R1099" t="s">
        <v>43</v>
      </c>
      <c r="S1099" s="7">
        <v>95</v>
      </c>
      <c r="T1099" s="7">
        <v>1529</v>
      </c>
      <c r="U1099" s="7">
        <v>293</v>
      </c>
      <c r="V1099" s="7">
        <v>1010</v>
      </c>
      <c r="W1099" s="7">
        <v>295</v>
      </c>
      <c r="X1099" s="7">
        <v>195</v>
      </c>
      <c r="Y1099" s="7">
        <v>227</v>
      </c>
      <c r="Z1099" s="7">
        <v>3094</v>
      </c>
      <c r="AA1099" s="7">
        <v>1</v>
      </c>
      <c r="AB1099" s="7">
        <v>9</v>
      </c>
      <c r="AC1099" s="7">
        <v>6</v>
      </c>
      <c r="AD1099" s="7">
        <v>5</v>
      </c>
      <c r="AE1099" s="7">
        <v>5</v>
      </c>
      <c r="AF1099" s="7">
        <v>0</v>
      </c>
      <c r="AG1099" s="7">
        <v>0</v>
      </c>
      <c r="AH1099" s="7">
        <v>0</v>
      </c>
      <c r="AI1099" s="7">
        <v>0</v>
      </c>
      <c r="AJ1099" s="7">
        <v>0</v>
      </c>
      <c r="AK1099" s="7">
        <v>0</v>
      </c>
      <c r="AL1099" s="7">
        <v>0</v>
      </c>
      <c r="AM1099" s="8">
        <v>43811</v>
      </c>
      <c r="AO1099">
        <f>IF($AG1099=1,G1099,0)</f>
        <v>0</v>
      </c>
      <c r="AP1099">
        <f>IF($AG1099=1,H1099,0)</f>
        <v>0</v>
      </c>
      <c r="AQ1099">
        <f>IF($AG1099=1,J1099,0)</f>
        <v>0</v>
      </c>
      <c r="AR1099">
        <f>IF($AG1099=1,I1099,0)</f>
        <v>0</v>
      </c>
      <c r="AS1099">
        <f>IF($AG1099=1,K1099,0)</f>
        <v>0</v>
      </c>
      <c r="AU1099">
        <f>IF($AJ1099=1,T1099,0)</f>
        <v>0</v>
      </c>
      <c r="AV1099">
        <f>IF($AJ1099=1,U1099,0)</f>
        <v>0</v>
      </c>
      <c r="AW1099">
        <f>IF($AJ1099=1,V1099,0)</f>
        <v>0</v>
      </c>
      <c r="AX1099">
        <f>IF($AJ1099=1,W1099,0)</f>
        <v>0</v>
      </c>
      <c r="AY1099">
        <f>IF($AJ1099=1,X1099,0)</f>
        <v>0</v>
      </c>
      <c r="BA1099">
        <f>IF($AK1099=1,M1099,0)</f>
        <v>0</v>
      </c>
      <c r="BB1099">
        <f>IF($AK1099=1,N1099,0)</f>
        <v>0</v>
      </c>
      <c r="BC1099">
        <f>IF($AK1099=1,O1099,0)</f>
        <v>0</v>
      </c>
      <c r="BD1099">
        <f>IF($AK1099=1,P1099,0)</f>
        <v>0</v>
      </c>
    </row>
    <row r="1100" spans="1:56" x14ac:dyDescent="0.3">
      <c r="A1100" s="7">
        <v>1127</v>
      </c>
      <c r="B1100" s="6">
        <v>133762</v>
      </c>
      <c r="C1100" s="7">
        <v>2</v>
      </c>
      <c r="D1100" s="7">
        <v>1</v>
      </c>
      <c r="E1100" s="7">
        <f>SUM(C1100:D1100)</f>
        <v>3</v>
      </c>
      <c r="F1100" s="7">
        <v>61</v>
      </c>
      <c r="G1100" s="7">
        <v>0</v>
      </c>
      <c r="H1100" s="7">
        <v>1</v>
      </c>
      <c r="I1100" s="7">
        <v>0</v>
      </c>
      <c r="J1100" s="7">
        <v>0</v>
      </c>
      <c r="K1100" s="7">
        <v>0</v>
      </c>
      <c r="L1100" s="7" t="str" cm="1">
        <f t="array" ref="L1100">_xlfn.IFS(G1100=1,G$1,H1100=1,H$1,I1100=1,I$1,J1100=1,J$1,K1100=1,K$1)</f>
        <v>Married</v>
      </c>
      <c r="M1100" s="7">
        <v>0</v>
      </c>
      <c r="N1100" s="7">
        <v>0</v>
      </c>
      <c r="O1100" s="7">
        <v>0</v>
      </c>
      <c r="P1100" s="7">
        <v>1</v>
      </c>
      <c r="Q1100" s="7" t="str" cm="1">
        <f t="array" ref="Q1100">_xlfn.IFS(M1100=1,M$1,N1100=1,N$1,O1100=1,O$1,P1100=1,P$1)</f>
        <v>PhD</v>
      </c>
      <c r="R1100" t="s">
        <v>43</v>
      </c>
      <c r="S1100" s="7">
        <v>61</v>
      </c>
      <c r="T1100" s="7">
        <v>210</v>
      </c>
      <c r="U1100" s="7">
        <v>4</v>
      </c>
      <c r="V1100" s="7">
        <v>135</v>
      </c>
      <c r="W1100" s="7">
        <v>8</v>
      </c>
      <c r="X1100" s="7">
        <v>0</v>
      </c>
      <c r="Y1100" s="7">
        <v>63</v>
      </c>
      <c r="Z1100" s="7">
        <v>293</v>
      </c>
      <c r="AA1100" s="7">
        <v>3</v>
      </c>
      <c r="AB1100" s="7">
        <v>2</v>
      </c>
      <c r="AC1100" s="7">
        <v>2</v>
      </c>
      <c r="AD1100" s="7">
        <v>2</v>
      </c>
      <c r="AE1100" s="7">
        <v>8</v>
      </c>
      <c r="AF1100" s="7">
        <v>0</v>
      </c>
      <c r="AG1100" s="7">
        <v>0</v>
      </c>
      <c r="AH1100" s="7">
        <v>0</v>
      </c>
      <c r="AI1100" s="7">
        <v>0</v>
      </c>
      <c r="AJ1100" s="7">
        <v>0</v>
      </c>
      <c r="AK1100" s="7">
        <v>0</v>
      </c>
      <c r="AL1100" s="7">
        <v>0</v>
      </c>
      <c r="AM1100" s="8">
        <v>43811</v>
      </c>
      <c r="AO1100">
        <f>IF($AG1100=1,G1100,0)</f>
        <v>0</v>
      </c>
      <c r="AP1100">
        <f>IF($AG1100=1,H1100,0)</f>
        <v>0</v>
      </c>
      <c r="AQ1100">
        <f>IF($AG1100=1,J1100,0)</f>
        <v>0</v>
      </c>
      <c r="AR1100">
        <f>IF($AG1100=1,I1100,0)</f>
        <v>0</v>
      </c>
      <c r="AS1100">
        <f>IF($AG1100=1,K1100,0)</f>
        <v>0</v>
      </c>
      <c r="AU1100">
        <f>IF($AJ1100=1,T1100,0)</f>
        <v>0</v>
      </c>
      <c r="AV1100">
        <f>IF($AJ1100=1,U1100,0)</f>
        <v>0</v>
      </c>
      <c r="AW1100">
        <f>IF($AJ1100=1,V1100,0)</f>
        <v>0</v>
      </c>
      <c r="AX1100">
        <f>IF($AJ1100=1,W1100,0)</f>
        <v>0</v>
      </c>
      <c r="AY1100">
        <f>IF($AJ1100=1,X1100,0)</f>
        <v>0</v>
      </c>
      <c r="BA1100">
        <f>IF($AK1100=1,M1100,0)</f>
        <v>0</v>
      </c>
      <c r="BB1100">
        <f>IF($AK1100=1,N1100,0)</f>
        <v>0</v>
      </c>
      <c r="BC1100">
        <f>IF($AK1100=1,O1100,0)</f>
        <v>0</v>
      </c>
      <c r="BD1100">
        <f>IF($AK1100=1,P1100,0)</f>
        <v>0</v>
      </c>
    </row>
    <row r="1101" spans="1:56" x14ac:dyDescent="0.3">
      <c r="A1101" s="7">
        <v>2002</v>
      </c>
      <c r="B1101" s="6">
        <v>128440</v>
      </c>
      <c r="C1101" s="7">
        <v>1</v>
      </c>
      <c r="D1101" s="7">
        <v>0</v>
      </c>
      <c r="E1101" s="7">
        <f>SUM(C1101:D1101)</f>
        <v>1</v>
      </c>
      <c r="F1101" s="7">
        <v>46</v>
      </c>
      <c r="G1101" s="7">
        <v>0</v>
      </c>
      <c r="H1101" s="7">
        <v>0</v>
      </c>
      <c r="I1101" s="7">
        <v>1</v>
      </c>
      <c r="J1101" s="7">
        <v>0</v>
      </c>
      <c r="K1101" s="7">
        <v>0</v>
      </c>
      <c r="L1101" s="7" t="str" cm="1">
        <f t="array" ref="L1101">_xlfn.IFS(G1101=1,G$1,H1101=1,H$1,I1101=1,I$1,J1101=1,J$1,K1101=1,K$1)</f>
        <v>Together</v>
      </c>
      <c r="M1101" s="7">
        <v>0</v>
      </c>
      <c r="N1101" s="7">
        <v>0</v>
      </c>
      <c r="O1101" s="7">
        <v>0</v>
      </c>
      <c r="P1101" s="7">
        <v>1</v>
      </c>
      <c r="Q1101" s="7" t="str" cm="1">
        <f t="array" ref="Q1101">_xlfn.IFS(M1101=1,M$1,N1101=1,N$1,O1101=1,O$1,P1101=1,P$1)</f>
        <v>PhD</v>
      </c>
      <c r="R1101" t="s">
        <v>39</v>
      </c>
      <c r="S1101" s="7">
        <v>87</v>
      </c>
      <c r="T1101" s="7">
        <v>172</v>
      </c>
      <c r="U1101" s="7">
        <v>5</v>
      </c>
      <c r="V1101" s="7">
        <v>108</v>
      </c>
      <c r="W1101" s="7">
        <v>0</v>
      </c>
      <c r="X1101" s="7">
        <v>0</v>
      </c>
      <c r="Y1101" s="7">
        <v>0</v>
      </c>
      <c r="Z1101" s="7">
        <v>285</v>
      </c>
      <c r="AA1101" s="7">
        <v>1</v>
      </c>
      <c r="AB1101" s="7">
        <v>2</v>
      </c>
      <c r="AC1101" s="7">
        <v>0</v>
      </c>
      <c r="AD1101" s="7">
        <v>3</v>
      </c>
      <c r="AE1101" s="7">
        <v>8</v>
      </c>
      <c r="AF1101" s="7">
        <v>0</v>
      </c>
      <c r="AG1101" s="7">
        <v>0</v>
      </c>
      <c r="AH1101" s="7">
        <v>0</v>
      </c>
      <c r="AI1101" s="7">
        <v>0</v>
      </c>
      <c r="AJ1101" s="7">
        <v>0</v>
      </c>
      <c r="AK1101" s="7">
        <v>0</v>
      </c>
      <c r="AL1101" s="7">
        <v>0</v>
      </c>
      <c r="AM1101" s="8">
        <v>43811</v>
      </c>
      <c r="AO1101">
        <f>IF($AG1101=1,G1101,0)</f>
        <v>0</v>
      </c>
      <c r="AP1101">
        <f>IF($AG1101=1,H1101,0)</f>
        <v>0</v>
      </c>
      <c r="AQ1101">
        <f>IF($AG1101=1,J1101,0)</f>
        <v>0</v>
      </c>
      <c r="AR1101">
        <f>IF($AG1101=1,I1101,0)</f>
        <v>0</v>
      </c>
      <c r="AS1101">
        <f>IF($AG1101=1,K1101,0)</f>
        <v>0</v>
      </c>
      <c r="AU1101">
        <f>IF($AJ1101=1,T1101,0)</f>
        <v>0</v>
      </c>
      <c r="AV1101">
        <f>IF($AJ1101=1,U1101,0)</f>
        <v>0</v>
      </c>
      <c r="AW1101">
        <f>IF($AJ1101=1,V1101,0)</f>
        <v>0</v>
      </c>
      <c r="AX1101">
        <f>IF($AJ1101=1,W1101,0)</f>
        <v>0</v>
      </c>
      <c r="AY1101">
        <f>IF($AJ1101=1,X1101,0)</f>
        <v>0</v>
      </c>
      <c r="BA1101">
        <f>IF($AK1101=1,M1101,0)</f>
        <v>0</v>
      </c>
      <c r="BB1101">
        <f>IF($AK1101=1,N1101,0)</f>
        <v>0</v>
      </c>
      <c r="BC1101">
        <f>IF($AK1101=1,O1101,0)</f>
        <v>0</v>
      </c>
      <c r="BD1101">
        <f>IF($AK1101=1,P1101,0)</f>
        <v>0</v>
      </c>
    </row>
    <row r="1102" spans="1:56" x14ac:dyDescent="0.3">
      <c r="A1102" s="7">
        <v>2925</v>
      </c>
      <c r="B1102" s="6">
        <v>151141</v>
      </c>
      <c r="C1102" s="7">
        <v>0</v>
      </c>
      <c r="D1102" s="7">
        <v>0</v>
      </c>
      <c r="E1102" s="7">
        <f>SUM(C1102:D1102)</f>
        <v>0</v>
      </c>
      <c r="F1102" s="7">
        <v>80</v>
      </c>
      <c r="G1102" s="7">
        <v>0</v>
      </c>
      <c r="H1102" s="7">
        <v>0</v>
      </c>
      <c r="I1102" s="7">
        <v>0</v>
      </c>
      <c r="J1102" s="7">
        <v>1</v>
      </c>
      <c r="K1102" s="7">
        <v>0</v>
      </c>
      <c r="L1102" s="7" t="str" cm="1">
        <f t="array" ref="L1102">_xlfn.IFS(G1102=1,G$1,H1102=1,H$1,I1102=1,I$1,J1102=1,J$1,K1102=1,K$1)</f>
        <v>Single</v>
      </c>
      <c r="M1102" s="7">
        <v>0</v>
      </c>
      <c r="N1102" s="7">
        <v>0</v>
      </c>
      <c r="O1102" s="7">
        <v>0</v>
      </c>
      <c r="P1102" s="7">
        <v>1</v>
      </c>
      <c r="Q1102" s="7" t="str" cm="1">
        <f t="array" ref="Q1102">_xlfn.IFS(M1102=1,M$1,N1102=1,N$1,O1102=1,O$1,P1102=1,P$1)</f>
        <v>PhD</v>
      </c>
      <c r="R1102" t="s">
        <v>40</v>
      </c>
      <c r="S1102" s="7">
        <v>96</v>
      </c>
      <c r="T1102" s="7">
        <v>426</v>
      </c>
      <c r="U1102" s="7">
        <v>0</v>
      </c>
      <c r="V1102" s="7">
        <v>21</v>
      </c>
      <c r="W1102" s="7">
        <v>0</v>
      </c>
      <c r="X1102" s="7">
        <v>0</v>
      </c>
      <c r="Y1102" s="7">
        <v>18</v>
      </c>
      <c r="Z1102" s="7">
        <v>429</v>
      </c>
      <c r="AA1102" s="7">
        <v>1</v>
      </c>
      <c r="AB1102" s="7">
        <v>3</v>
      </c>
      <c r="AC1102" s="7">
        <v>1</v>
      </c>
      <c r="AD1102" s="7">
        <v>4</v>
      </c>
      <c r="AE1102" s="7">
        <v>5</v>
      </c>
      <c r="AF1102" s="7">
        <v>0</v>
      </c>
      <c r="AG1102" s="7">
        <v>0</v>
      </c>
      <c r="AH1102" s="7">
        <v>0</v>
      </c>
      <c r="AI1102" s="7">
        <v>0</v>
      </c>
      <c r="AJ1102" s="7">
        <v>0</v>
      </c>
      <c r="AK1102" s="7">
        <v>0</v>
      </c>
      <c r="AL1102" s="7">
        <v>0</v>
      </c>
      <c r="AM1102" s="8">
        <v>43812</v>
      </c>
      <c r="AO1102">
        <f>IF($AG1102=1,G1102,0)</f>
        <v>0</v>
      </c>
      <c r="AP1102">
        <f>IF($AG1102=1,H1102,0)</f>
        <v>0</v>
      </c>
      <c r="AQ1102">
        <f>IF($AG1102=1,J1102,0)</f>
        <v>0</v>
      </c>
      <c r="AR1102">
        <f>IF($AG1102=1,I1102,0)</f>
        <v>0</v>
      </c>
      <c r="AS1102">
        <f>IF($AG1102=1,K1102,0)</f>
        <v>0</v>
      </c>
      <c r="AU1102">
        <f>IF($AJ1102=1,T1102,0)</f>
        <v>0</v>
      </c>
      <c r="AV1102">
        <f>IF($AJ1102=1,U1102,0)</f>
        <v>0</v>
      </c>
      <c r="AW1102">
        <f>IF($AJ1102=1,V1102,0)</f>
        <v>0</v>
      </c>
      <c r="AX1102">
        <f>IF($AJ1102=1,W1102,0)</f>
        <v>0</v>
      </c>
      <c r="AY1102">
        <f>IF($AJ1102=1,X1102,0)</f>
        <v>0</v>
      </c>
      <c r="BA1102">
        <f>IF($AK1102=1,M1102,0)</f>
        <v>0</v>
      </c>
      <c r="BB1102">
        <f>IF($AK1102=1,N1102,0)</f>
        <v>0</v>
      </c>
      <c r="BC1102">
        <f>IF($AK1102=1,O1102,0)</f>
        <v>0</v>
      </c>
      <c r="BD1102">
        <f>IF($AK1102=1,P1102,0)</f>
        <v>0</v>
      </c>
    </row>
    <row r="1103" spans="1:56" x14ac:dyDescent="0.3">
      <c r="A1103" s="7">
        <v>2440</v>
      </c>
      <c r="B1103" s="6">
        <v>128072</v>
      </c>
      <c r="C1103" s="7">
        <v>1</v>
      </c>
      <c r="D1103" s="7">
        <v>0</v>
      </c>
      <c r="E1103" s="7">
        <f>SUM(C1103:D1103)</f>
        <v>1</v>
      </c>
      <c r="F1103" s="7">
        <v>34</v>
      </c>
      <c r="G1103" s="7">
        <v>0</v>
      </c>
      <c r="H1103" s="7">
        <v>1</v>
      </c>
      <c r="I1103" s="7">
        <v>0</v>
      </c>
      <c r="J1103" s="7">
        <v>0</v>
      </c>
      <c r="K1103" s="7">
        <v>0</v>
      </c>
      <c r="L1103" s="7" t="str" cm="1">
        <f t="array" ref="L1103">_xlfn.IFS(G1103=1,G$1,H1103=1,H$1,I1103=1,I$1,J1103=1,J$1,K1103=1,K$1)</f>
        <v>Married</v>
      </c>
      <c r="M1103" s="7">
        <v>0</v>
      </c>
      <c r="N1103" s="7">
        <v>0</v>
      </c>
      <c r="O1103" s="7">
        <v>1</v>
      </c>
      <c r="P1103" s="7">
        <v>0</v>
      </c>
      <c r="Q1103" s="7" t="str" cm="1">
        <f t="array" ref="Q1103">_xlfn.IFS(M1103=1,M$1,N1103=1,N$1,O1103=1,O$1,P1103=1,P$1)</f>
        <v>Master</v>
      </c>
      <c r="R1103" t="s">
        <v>39</v>
      </c>
      <c r="S1103" s="7">
        <v>10</v>
      </c>
      <c r="T1103" s="7">
        <v>137</v>
      </c>
      <c r="U1103" s="7">
        <v>0</v>
      </c>
      <c r="V1103" s="7">
        <v>46</v>
      </c>
      <c r="W1103" s="7">
        <v>9</v>
      </c>
      <c r="X1103" s="7">
        <v>0</v>
      </c>
      <c r="Y1103" s="7">
        <v>23</v>
      </c>
      <c r="Z1103" s="7">
        <v>169</v>
      </c>
      <c r="AA1103" s="7">
        <v>1</v>
      </c>
      <c r="AB1103" s="7">
        <v>1</v>
      </c>
      <c r="AC1103" s="7">
        <v>0</v>
      </c>
      <c r="AD1103" s="7">
        <v>3</v>
      </c>
      <c r="AE1103" s="7">
        <v>7</v>
      </c>
      <c r="AF1103" s="7">
        <v>0</v>
      </c>
      <c r="AG1103" s="7">
        <v>0</v>
      </c>
      <c r="AH1103" s="7">
        <v>0</v>
      </c>
      <c r="AI1103" s="7">
        <v>0</v>
      </c>
      <c r="AJ1103" s="7">
        <v>0</v>
      </c>
      <c r="AK1103" s="7">
        <v>0</v>
      </c>
      <c r="AL1103" s="7">
        <v>0</v>
      </c>
      <c r="AM1103" s="8">
        <v>43812</v>
      </c>
      <c r="AO1103">
        <f>IF($AG1103=1,G1103,0)</f>
        <v>0</v>
      </c>
      <c r="AP1103">
        <f>IF($AG1103=1,H1103,0)</f>
        <v>0</v>
      </c>
      <c r="AQ1103">
        <f>IF($AG1103=1,J1103,0)</f>
        <v>0</v>
      </c>
      <c r="AR1103">
        <f>IF($AG1103=1,I1103,0)</f>
        <v>0</v>
      </c>
      <c r="AS1103">
        <f>IF($AG1103=1,K1103,0)</f>
        <v>0</v>
      </c>
      <c r="AU1103">
        <f>IF($AJ1103=1,T1103,0)</f>
        <v>0</v>
      </c>
      <c r="AV1103">
        <f>IF($AJ1103=1,U1103,0)</f>
        <v>0</v>
      </c>
      <c r="AW1103">
        <f>IF($AJ1103=1,V1103,0)</f>
        <v>0</v>
      </c>
      <c r="AX1103">
        <f>IF($AJ1103=1,W1103,0)</f>
        <v>0</v>
      </c>
      <c r="AY1103">
        <f>IF($AJ1103=1,X1103,0)</f>
        <v>0</v>
      </c>
      <c r="BA1103">
        <f>IF($AK1103=1,M1103,0)</f>
        <v>0</v>
      </c>
      <c r="BB1103">
        <f>IF($AK1103=1,N1103,0)</f>
        <v>0</v>
      </c>
      <c r="BC1103">
        <f>IF($AK1103=1,O1103,0)</f>
        <v>0</v>
      </c>
      <c r="BD1103">
        <f>IF($AK1103=1,P1103,0)</f>
        <v>0</v>
      </c>
    </row>
    <row r="1104" spans="1:56" x14ac:dyDescent="0.3">
      <c r="A1104" s="7">
        <v>2822</v>
      </c>
      <c r="B1104" s="6">
        <v>130093</v>
      </c>
      <c r="C1104" s="7">
        <v>0</v>
      </c>
      <c r="D1104" s="7">
        <v>0</v>
      </c>
      <c r="E1104" s="7">
        <f>SUM(C1104:D1104)</f>
        <v>0</v>
      </c>
      <c r="F1104" s="7">
        <v>30</v>
      </c>
      <c r="G1104" s="7">
        <v>0</v>
      </c>
      <c r="H1104" s="7">
        <v>1</v>
      </c>
      <c r="I1104" s="7">
        <v>0</v>
      </c>
      <c r="J1104" s="7">
        <v>0</v>
      </c>
      <c r="K1104" s="7">
        <v>0</v>
      </c>
      <c r="L1104" s="7" t="str" cm="1">
        <f t="array" ref="L1104">_xlfn.IFS(G1104=1,G$1,H1104=1,H$1,I1104=1,I$1,J1104=1,J$1,K1104=1,K$1)</f>
        <v>Married</v>
      </c>
      <c r="M1104" s="7">
        <v>0</v>
      </c>
      <c r="N1104" s="7">
        <v>1</v>
      </c>
      <c r="O1104" s="7">
        <v>0</v>
      </c>
      <c r="P1104" s="7">
        <v>0</v>
      </c>
      <c r="Q1104" s="7" t="str" cm="1">
        <f t="array" ref="Q1104">_xlfn.IFS(M1104=1,M$1,N1104=1,N$1,O1104=1,O$1,P1104=1,P$1)</f>
        <v>Graduate</v>
      </c>
      <c r="R1104" t="s">
        <v>44</v>
      </c>
      <c r="S1104" s="7">
        <v>19</v>
      </c>
      <c r="T1104" s="7">
        <v>9</v>
      </c>
      <c r="U1104" s="7">
        <v>26</v>
      </c>
      <c r="V1104" s="7">
        <v>121</v>
      </c>
      <c r="W1104" s="7">
        <v>56</v>
      </c>
      <c r="X1104" s="7">
        <v>17</v>
      </c>
      <c r="Y1104" s="7">
        <v>69</v>
      </c>
      <c r="Z1104" s="7">
        <v>160</v>
      </c>
      <c r="AA1104" s="7">
        <v>1</v>
      </c>
      <c r="AB1104" s="7">
        <v>2</v>
      </c>
      <c r="AC1104" s="7">
        <v>0</v>
      </c>
      <c r="AD1104" s="7">
        <v>3</v>
      </c>
      <c r="AE1104" s="7">
        <v>7</v>
      </c>
      <c r="AF1104" s="7">
        <v>0</v>
      </c>
      <c r="AG1104" s="7">
        <v>0</v>
      </c>
      <c r="AH1104" s="7">
        <v>0</v>
      </c>
      <c r="AI1104" s="7">
        <v>0</v>
      </c>
      <c r="AJ1104" s="7">
        <v>0</v>
      </c>
      <c r="AK1104" s="7">
        <v>0</v>
      </c>
      <c r="AL1104" s="7">
        <v>0</v>
      </c>
      <c r="AM1104" s="8">
        <v>43812</v>
      </c>
      <c r="AO1104">
        <f>IF($AG1104=1,G1104,0)</f>
        <v>0</v>
      </c>
      <c r="AP1104">
        <f>IF($AG1104=1,H1104,0)</f>
        <v>0</v>
      </c>
      <c r="AQ1104">
        <f>IF($AG1104=1,J1104,0)</f>
        <v>0</v>
      </c>
      <c r="AR1104">
        <f>IF($AG1104=1,I1104,0)</f>
        <v>0</v>
      </c>
      <c r="AS1104">
        <f>IF($AG1104=1,K1104,0)</f>
        <v>0</v>
      </c>
      <c r="AU1104">
        <f>IF($AJ1104=1,T1104,0)</f>
        <v>0</v>
      </c>
      <c r="AV1104">
        <f>IF($AJ1104=1,U1104,0)</f>
        <v>0</v>
      </c>
      <c r="AW1104">
        <f>IF($AJ1104=1,V1104,0)</f>
        <v>0</v>
      </c>
      <c r="AX1104">
        <f>IF($AJ1104=1,W1104,0)</f>
        <v>0</v>
      </c>
      <c r="AY1104">
        <f>IF($AJ1104=1,X1104,0)</f>
        <v>0</v>
      </c>
      <c r="BA1104">
        <f>IF($AK1104=1,M1104,0)</f>
        <v>0</v>
      </c>
      <c r="BB1104">
        <f>IF($AK1104=1,N1104,0)</f>
        <v>0</v>
      </c>
      <c r="BC1104">
        <f>IF($AK1104=1,O1104,0)</f>
        <v>0</v>
      </c>
      <c r="BD1104">
        <f>IF($AK1104=1,P1104,0)</f>
        <v>0</v>
      </c>
    </row>
    <row r="1105" spans="1:56" x14ac:dyDescent="0.3">
      <c r="A1105" s="7">
        <v>1146</v>
      </c>
      <c r="B1105" s="6">
        <v>149967</v>
      </c>
      <c r="C1105" s="7">
        <v>0</v>
      </c>
      <c r="D1105" s="7">
        <v>1</v>
      </c>
      <c r="E1105" s="7">
        <f>SUM(C1105:D1105)</f>
        <v>1</v>
      </c>
      <c r="F1105" s="7">
        <v>62</v>
      </c>
      <c r="G1105" s="7">
        <v>0</v>
      </c>
      <c r="H1105" s="7">
        <v>0</v>
      </c>
      <c r="I1105" s="7">
        <v>0</v>
      </c>
      <c r="J1105" s="7">
        <v>1</v>
      </c>
      <c r="K1105" s="7">
        <v>0</v>
      </c>
      <c r="L1105" s="7" t="str" cm="1">
        <f t="array" ref="L1105">_xlfn.IFS(G1105=1,G$1,H1105=1,H$1,I1105=1,I$1,J1105=1,J$1,K1105=1,K$1)</f>
        <v>Single</v>
      </c>
      <c r="M1105" s="7">
        <v>0</v>
      </c>
      <c r="N1105" s="7">
        <v>1</v>
      </c>
      <c r="O1105" s="7">
        <v>0</v>
      </c>
      <c r="P1105" s="7">
        <v>0</v>
      </c>
      <c r="Q1105" s="7" t="str" cm="1">
        <f t="array" ref="Q1105">_xlfn.IFS(M1105=1,M$1,N1105=1,N$1,O1105=1,O$1,P1105=1,P$1)</f>
        <v>Graduate</v>
      </c>
      <c r="R1105" t="s">
        <v>42</v>
      </c>
      <c r="S1105" s="7">
        <v>4</v>
      </c>
      <c r="T1105" s="7">
        <v>636</v>
      </c>
      <c r="U1105" s="7">
        <v>18</v>
      </c>
      <c r="V1105" s="7">
        <v>207</v>
      </c>
      <c r="W1105" s="7">
        <v>12</v>
      </c>
      <c r="X1105" s="7">
        <v>36</v>
      </c>
      <c r="Y1105" s="7">
        <v>9</v>
      </c>
      <c r="Z1105" s="7">
        <v>900</v>
      </c>
      <c r="AA1105" s="7">
        <v>3</v>
      </c>
      <c r="AB1105" s="7">
        <v>6</v>
      </c>
      <c r="AC1105" s="7">
        <v>1</v>
      </c>
      <c r="AD1105" s="7">
        <v>5</v>
      </c>
      <c r="AE1105" s="7">
        <v>7</v>
      </c>
      <c r="AF1105" s="7">
        <v>0</v>
      </c>
      <c r="AG1105" s="7">
        <v>0</v>
      </c>
      <c r="AH1105" s="7">
        <v>0</v>
      </c>
      <c r="AI1105" s="7">
        <v>0</v>
      </c>
      <c r="AJ1105" s="7">
        <v>0</v>
      </c>
      <c r="AK1105" s="7">
        <v>0</v>
      </c>
      <c r="AL1105" s="7">
        <v>0</v>
      </c>
      <c r="AM1105" s="8">
        <v>43812</v>
      </c>
      <c r="AO1105">
        <f>IF($AG1105=1,G1105,0)</f>
        <v>0</v>
      </c>
      <c r="AP1105">
        <f>IF($AG1105=1,H1105,0)</f>
        <v>0</v>
      </c>
      <c r="AQ1105">
        <f>IF($AG1105=1,J1105,0)</f>
        <v>0</v>
      </c>
      <c r="AR1105">
        <f>IF($AG1105=1,I1105,0)</f>
        <v>0</v>
      </c>
      <c r="AS1105">
        <f>IF($AG1105=1,K1105,0)</f>
        <v>0</v>
      </c>
      <c r="AU1105">
        <f>IF($AJ1105=1,T1105,0)</f>
        <v>0</v>
      </c>
      <c r="AV1105">
        <f>IF($AJ1105=1,U1105,0)</f>
        <v>0</v>
      </c>
      <c r="AW1105">
        <f>IF($AJ1105=1,V1105,0)</f>
        <v>0</v>
      </c>
      <c r="AX1105">
        <f>IF($AJ1105=1,W1105,0)</f>
        <v>0</v>
      </c>
      <c r="AY1105">
        <f>IF($AJ1105=1,X1105,0)</f>
        <v>0</v>
      </c>
      <c r="BA1105">
        <f>IF($AK1105=1,M1105,0)</f>
        <v>0</v>
      </c>
      <c r="BB1105">
        <f>IF($AK1105=1,N1105,0)</f>
        <v>0</v>
      </c>
      <c r="BC1105">
        <f>IF($AK1105=1,O1105,0)</f>
        <v>0</v>
      </c>
      <c r="BD1105">
        <f>IF($AK1105=1,P1105,0)</f>
        <v>0</v>
      </c>
    </row>
    <row r="1106" spans="1:56" x14ac:dyDescent="0.3">
      <c r="A1106" s="7">
        <v>2482</v>
      </c>
      <c r="B1106" s="6">
        <v>157136</v>
      </c>
      <c r="C1106" s="7">
        <v>1</v>
      </c>
      <c r="D1106" s="7">
        <v>1</v>
      </c>
      <c r="E1106" s="7">
        <f>SUM(C1106:D1106)</f>
        <v>2</v>
      </c>
      <c r="F1106" s="7">
        <v>48</v>
      </c>
      <c r="G1106" s="7">
        <v>0</v>
      </c>
      <c r="H1106" s="7">
        <v>1</v>
      </c>
      <c r="I1106" s="7">
        <v>0</v>
      </c>
      <c r="J1106" s="7">
        <v>0</v>
      </c>
      <c r="K1106" s="7">
        <v>0</v>
      </c>
      <c r="L1106" s="7" t="str" cm="1">
        <f t="array" ref="L1106">_xlfn.IFS(G1106=1,G$1,H1106=1,H$1,I1106=1,I$1,J1106=1,J$1,K1106=1,K$1)</f>
        <v>Married</v>
      </c>
      <c r="M1106" s="7">
        <v>0</v>
      </c>
      <c r="N1106" s="7">
        <v>0</v>
      </c>
      <c r="O1106" s="7">
        <v>1</v>
      </c>
      <c r="P1106" s="7">
        <v>0</v>
      </c>
      <c r="Q1106" s="7" t="str" cm="1">
        <f t="array" ref="Q1106">_xlfn.IFS(M1106=1,M$1,N1106=1,N$1,O1106=1,O$1,P1106=1,P$1)</f>
        <v>Master</v>
      </c>
      <c r="R1106" t="s">
        <v>39</v>
      </c>
      <c r="S1106" s="7">
        <v>48</v>
      </c>
      <c r="T1106" s="7">
        <v>842</v>
      </c>
      <c r="U1106" s="7">
        <v>14</v>
      </c>
      <c r="V1106" s="7">
        <v>300</v>
      </c>
      <c r="W1106" s="7">
        <v>58</v>
      </c>
      <c r="X1106" s="7">
        <v>300</v>
      </c>
      <c r="Y1106" s="7">
        <v>253</v>
      </c>
      <c r="Z1106" s="7">
        <v>1260</v>
      </c>
      <c r="AA1106" s="7">
        <v>9</v>
      </c>
      <c r="AB1106" s="7">
        <v>5</v>
      </c>
      <c r="AC1106" s="7">
        <v>2</v>
      </c>
      <c r="AD1106" s="7">
        <v>10</v>
      </c>
      <c r="AE1106" s="7">
        <v>6</v>
      </c>
      <c r="AF1106" s="7">
        <v>0</v>
      </c>
      <c r="AG1106" s="7">
        <v>0</v>
      </c>
      <c r="AH1106" s="7">
        <v>0</v>
      </c>
      <c r="AI1106" s="7">
        <v>0</v>
      </c>
      <c r="AJ1106" s="7">
        <v>0</v>
      </c>
      <c r="AK1106" s="7">
        <v>0</v>
      </c>
      <c r="AL1106" s="7">
        <v>0</v>
      </c>
      <c r="AM1106" s="8">
        <v>43813</v>
      </c>
      <c r="AO1106">
        <f>IF($AG1106=1,G1106,0)</f>
        <v>0</v>
      </c>
      <c r="AP1106">
        <f>IF($AG1106=1,H1106,0)</f>
        <v>0</v>
      </c>
      <c r="AQ1106">
        <f>IF($AG1106=1,J1106,0)</f>
        <v>0</v>
      </c>
      <c r="AR1106">
        <f>IF($AG1106=1,I1106,0)</f>
        <v>0</v>
      </c>
      <c r="AS1106">
        <f>IF($AG1106=1,K1106,0)</f>
        <v>0</v>
      </c>
      <c r="AU1106">
        <f>IF($AJ1106=1,T1106,0)</f>
        <v>0</v>
      </c>
      <c r="AV1106">
        <f>IF($AJ1106=1,U1106,0)</f>
        <v>0</v>
      </c>
      <c r="AW1106">
        <f>IF($AJ1106=1,V1106,0)</f>
        <v>0</v>
      </c>
      <c r="AX1106">
        <f>IF($AJ1106=1,W1106,0)</f>
        <v>0</v>
      </c>
      <c r="AY1106">
        <f>IF($AJ1106=1,X1106,0)</f>
        <v>0</v>
      </c>
      <c r="BA1106">
        <f>IF($AK1106=1,M1106,0)</f>
        <v>0</v>
      </c>
      <c r="BB1106">
        <f>IF($AK1106=1,N1106,0)</f>
        <v>0</v>
      </c>
      <c r="BC1106">
        <f>IF($AK1106=1,O1106,0)</f>
        <v>0</v>
      </c>
      <c r="BD1106">
        <f>IF($AK1106=1,P1106,0)</f>
        <v>0</v>
      </c>
    </row>
    <row r="1107" spans="1:56" x14ac:dyDescent="0.3">
      <c r="A1107" s="7">
        <v>1563</v>
      </c>
      <c r="B1107" s="6">
        <v>154603</v>
      </c>
      <c r="C1107" s="7">
        <v>1</v>
      </c>
      <c r="D1107" s="7">
        <v>1</v>
      </c>
      <c r="E1107" s="7">
        <f>SUM(C1107:D1107)</f>
        <v>2</v>
      </c>
      <c r="F1107" s="7">
        <v>64</v>
      </c>
      <c r="G1107" s="7">
        <v>0</v>
      </c>
      <c r="H1107" s="7">
        <v>0</v>
      </c>
      <c r="I1107" s="7">
        <v>1</v>
      </c>
      <c r="J1107" s="7">
        <v>0</v>
      </c>
      <c r="K1107" s="7">
        <v>0</v>
      </c>
      <c r="L1107" s="7" t="str" cm="1">
        <f t="array" ref="L1107">_xlfn.IFS(G1107=1,G$1,H1107=1,H$1,I1107=1,I$1,J1107=1,J$1,K1107=1,K$1)</f>
        <v>Together</v>
      </c>
      <c r="M1107" s="7">
        <v>0</v>
      </c>
      <c r="N1107" s="7">
        <v>0</v>
      </c>
      <c r="O1107" s="7">
        <v>1</v>
      </c>
      <c r="P1107" s="7">
        <v>0</v>
      </c>
      <c r="Q1107" s="7" t="str" cm="1">
        <f t="array" ref="Q1107">_xlfn.IFS(M1107=1,M$1,N1107=1,N$1,O1107=1,O$1,P1107=1,P$1)</f>
        <v>Master</v>
      </c>
      <c r="R1107" t="s">
        <v>40</v>
      </c>
      <c r="S1107" s="7">
        <v>85</v>
      </c>
      <c r="T1107" s="7">
        <v>411</v>
      </c>
      <c r="U1107" s="7">
        <v>37</v>
      </c>
      <c r="V1107" s="7">
        <v>130</v>
      </c>
      <c r="W1107" s="7">
        <v>48</v>
      </c>
      <c r="X1107" s="7">
        <v>6</v>
      </c>
      <c r="Y1107" s="7">
        <v>11</v>
      </c>
      <c r="Z1107" s="7">
        <v>620</v>
      </c>
      <c r="AA1107" s="7">
        <v>6</v>
      </c>
      <c r="AB1107" s="7">
        <v>4</v>
      </c>
      <c r="AC1107" s="7">
        <v>2</v>
      </c>
      <c r="AD1107" s="7">
        <v>4</v>
      </c>
      <c r="AE1107" s="7">
        <v>7</v>
      </c>
      <c r="AF1107" s="7">
        <v>0</v>
      </c>
      <c r="AG1107" s="7">
        <v>0</v>
      </c>
      <c r="AH1107" s="7">
        <v>0</v>
      </c>
      <c r="AI1107" s="7">
        <v>0</v>
      </c>
      <c r="AJ1107" s="7">
        <v>0</v>
      </c>
      <c r="AK1107" s="7">
        <v>0</v>
      </c>
      <c r="AL1107" s="7">
        <v>0</v>
      </c>
      <c r="AM1107" s="8">
        <v>43813</v>
      </c>
      <c r="AO1107">
        <f>IF($AG1107=1,G1107,0)</f>
        <v>0</v>
      </c>
      <c r="AP1107">
        <f>IF($AG1107=1,H1107,0)</f>
        <v>0</v>
      </c>
      <c r="AQ1107">
        <f>IF($AG1107=1,J1107,0)</f>
        <v>0</v>
      </c>
      <c r="AR1107">
        <f>IF($AG1107=1,I1107,0)</f>
        <v>0</v>
      </c>
      <c r="AS1107">
        <f>IF($AG1107=1,K1107,0)</f>
        <v>0</v>
      </c>
      <c r="AU1107">
        <f>IF($AJ1107=1,T1107,0)</f>
        <v>0</v>
      </c>
      <c r="AV1107">
        <f>IF($AJ1107=1,U1107,0)</f>
        <v>0</v>
      </c>
      <c r="AW1107">
        <f>IF($AJ1107=1,V1107,0)</f>
        <v>0</v>
      </c>
      <c r="AX1107">
        <f>IF($AJ1107=1,W1107,0)</f>
        <v>0</v>
      </c>
      <c r="AY1107">
        <f>IF($AJ1107=1,X1107,0)</f>
        <v>0</v>
      </c>
      <c r="BA1107">
        <f>IF($AK1107=1,M1107,0)</f>
        <v>0</v>
      </c>
      <c r="BB1107">
        <f>IF($AK1107=1,N1107,0)</f>
        <v>0</v>
      </c>
      <c r="BC1107">
        <f>IF($AK1107=1,O1107,0)</f>
        <v>0</v>
      </c>
      <c r="BD1107">
        <f>IF($AK1107=1,P1107,0)</f>
        <v>0</v>
      </c>
    </row>
    <row r="1108" spans="1:56" x14ac:dyDescent="0.3">
      <c r="A1108" s="7">
        <v>2936</v>
      </c>
      <c r="B1108" s="6">
        <v>171670</v>
      </c>
      <c r="C1108" s="7">
        <v>0</v>
      </c>
      <c r="D1108" s="7">
        <v>0</v>
      </c>
      <c r="E1108" s="7">
        <f>SUM(C1108:D1108)</f>
        <v>0</v>
      </c>
      <c r="F1108" s="7">
        <v>58</v>
      </c>
      <c r="G1108" s="7">
        <v>0</v>
      </c>
      <c r="H1108" s="7">
        <v>0</v>
      </c>
      <c r="I1108" s="7">
        <v>0</v>
      </c>
      <c r="J1108" s="7">
        <v>0</v>
      </c>
      <c r="K1108" s="7">
        <v>1</v>
      </c>
      <c r="L1108" s="7" t="str" cm="1">
        <f t="array" ref="L1108">_xlfn.IFS(G1108=1,G$1,H1108=1,H$1,I1108=1,I$1,J1108=1,J$1,K1108=1,K$1)</f>
        <v>Widow</v>
      </c>
      <c r="M1108" s="7">
        <v>0</v>
      </c>
      <c r="N1108" s="7">
        <v>0</v>
      </c>
      <c r="O1108" s="7">
        <v>0</v>
      </c>
      <c r="P1108" s="7">
        <v>1</v>
      </c>
      <c r="Q1108" s="7" t="str" cm="1">
        <f t="array" ref="Q1108">_xlfn.IFS(M1108=1,M$1,N1108=1,N$1,O1108=1,O$1,P1108=1,P$1)</f>
        <v>PhD</v>
      </c>
      <c r="R1108" t="s">
        <v>44</v>
      </c>
      <c r="S1108" s="7">
        <v>8</v>
      </c>
      <c r="T1108" s="7">
        <v>3502</v>
      </c>
      <c r="U1108" s="7">
        <v>38</v>
      </c>
      <c r="V1108" s="7">
        <v>307</v>
      </c>
      <c r="W1108" s="7">
        <v>0</v>
      </c>
      <c r="X1108" s="7">
        <v>0</v>
      </c>
      <c r="Y1108" s="7">
        <v>383</v>
      </c>
      <c r="Z1108" s="7">
        <v>3464</v>
      </c>
      <c r="AA1108" s="7">
        <v>1</v>
      </c>
      <c r="AB1108" s="7">
        <v>5</v>
      </c>
      <c r="AC1108" s="7">
        <v>3</v>
      </c>
      <c r="AD1108" s="7">
        <v>6</v>
      </c>
      <c r="AE1108" s="7">
        <v>6</v>
      </c>
      <c r="AF1108" s="7">
        <v>0</v>
      </c>
      <c r="AG1108" s="7">
        <v>1</v>
      </c>
      <c r="AH1108" s="7">
        <v>1</v>
      </c>
      <c r="AI1108" s="7">
        <v>0</v>
      </c>
      <c r="AJ1108" s="7">
        <v>1</v>
      </c>
      <c r="AK1108" s="7">
        <v>0</v>
      </c>
      <c r="AL1108" s="7">
        <v>1</v>
      </c>
      <c r="AM1108" s="8">
        <v>43813</v>
      </c>
      <c r="AO1108">
        <f>IF($AG1108=1,G1108,0)</f>
        <v>0</v>
      </c>
      <c r="AP1108">
        <f>IF($AG1108=1,H1108,0)</f>
        <v>0</v>
      </c>
      <c r="AQ1108">
        <f>IF($AG1108=1,J1108,0)</f>
        <v>0</v>
      </c>
      <c r="AR1108">
        <f>IF($AG1108=1,I1108,0)</f>
        <v>0</v>
      </c>
      <c r="AS1108">
        <f>IF($AG1108=1,K1108,0)</f>
        <v>1</v>
      </c>
      <c r="AU1108">
        <f>IF($AJ1108=1,T1108,0)</f>
        <v>3502</v>
      </c>
      <c r="AV1108">
        <f>IF($AJ1108=1,U1108,0)</f>
        <v>38</v>
      </c>
      <c r="AW1108">
        <f>IF($AJ1108=1,V1108,0)</f>
        <v>307</v>
      </c>
      <c r="AX1108">
        <f>IF($AJ1108=1,W1108,0)</f>
        <v>0</v>
      </c>
      <c r="AY1108">
        <f>IF($AJ1108=1,X1108,0)</f>
        <v>0</v>
      </c>
      <c r="BA1108">
        <f>IF($AK1108=1,M1108,0)</f>
        <v>0</v>
      </c>
      <c r="BB1108">
        <f>IF($AK1108=1,N1108,0)</f>
        <v>0</v>
      </c>
      <c r="BC1108">
        <f>IF($AK1108=1,O1108,0)</f>
        <v>0</v>
      </c>
      <c r="BD1108">
        <f>IF($AK1108=1,P1108,0)</f>
        <v>0</v>
      </c>
    </row>
    <row r="1109" spans="1:56" x14ac:dyDescent="0.3">
      <c r="A1109" s="7">
        <v>1110</v>
      </c>
      <c r="B1109" s="6">
        <v>130753</v>
      </c>
      <c r="C1109" s="7">
        <v>1</v>
      </c>
      <c r="D1109" s="7">
        <v>1</v>
      </c>
      <c r="E1109" s="7">
        <f>SUM(C1109:D1109)</f>
        <v>2</v>
      </c>
      <c r="F1109" s="7">
        <v>53</v>
      </c>
      <c r="G1109" s="7">
        <v>0</v>
      </c>
      <c r="H1109" s="7">
        <v>0</v>
      </c>
      <c r="I1109" s="7">
        <v>1</v>
      </c>
      <c r="J1109" s="7">
        <v>0</v>
      </c>
      <c r="K1109" s="7">
        <v>0</v>
      </c>
      <c r="L1109" s="7" t="str" cm="1">
        <f t="array" ref="L1109">_xlfn.IFS(G1109=1,G$1,H1109=1,H$1,I1109=1,I$1,J1109=1,J$1,K1109=1,K$1)</f>
        <v>Together</v>
      </c>
      <c r="M1109" s="7">
        <v>0</v>
      </c>
      <c r="N1109" s="7">
        <v>0</v>
      </c>
      <c r="O1109" s="7">
        <v>0</v>
      </c>
      <c r="P1109" s="7">
        <v>0</v>
      </c>
      <c r="Q1109" s="7" t="e" cm="1">
        <f t="array" ref="Q1109">_xlfn.IFS(M1109=1,M$1,N1109=1,N$1,O1109=1,O$1,P1109=1,P$1)</f>
        <v>#N/A</v>
      </c>
      <c r="R1109" t="s">
        <v>42</v>
      </c>
      <c r="S1109" s="7">
        <v>85</v>
      </c>
      <c r="T1109" s="7">
        <v>51</v>
      </c>
      <c r="U1109" s="7">
        <v>21</v>
      </c>
      <c r="V1109" s="7">
        <v>106</v>
      </c>
      <c r="W1109" s="7">
        <v>0</v>
      </c>
      <c r="X1109" s="7">
        <v>38</v>
      </c>
      <c r="Y1109" s="7">
        <v>128</v>
      </c>
      <c r="Z1109" s="7">
        <v>89</v>
      </c>
      <c r="AA1109" s="7">
        <v>2</v>
      </c>
      <c r="AB1109" s="7">
        <v>1</v>
      </c>
      <c r="AC1109" s="7">
        <v>1</v>
      </c>
      <c r="AD1109" s="7">
        <v>3</v>
      </c>
      <c r="AE1109" s="7">
        <v>5</v>
      </c>
      <c r="AF1109" s="7">
        <v>0</v>
      </c>
      <c r="AG1109" s="7">
        <v>0</v>
      </c>
      <c r="AH1109" s="7">
        <v>0</v>
      </c>
      <c r="AI1109" s="7">
        <v>0</v>
      </c>
      <c r="AJ1109" s="7">
        <v>0</v>
      </c>
      <c r="AK1109" s="7">
        <v>0</v>
      </c>
      <c r="AL1109" s="7">
        <v>0</v>
      </c>
      <c r="AM1109" s="8">
        <v>43815</v>
      </c>
      <c r="AO1109">
        <f>IF($AG1109=1,G1109,0)</f>
        <v>0</v>
      </c>
      <c r="AP1109">
        <f>IF($AG1109=1,H1109,0)</f>
        <v>0</v>
      </c>
      <c r="AQ1109">
        <f>IF($AG1109=1,J1109,0)</f>
        <v>0</v>
      </c>
      <c r="AR1109">
        <f>IF($AG1109=1,I1109,0)</f>
        <v>0</v>
      </c>
      <c r="AS1109">
        <f>IF($AG1109=1,K1109,0)</f>
        <v>0</v>
      </c>
      <c r="AU1109">
        <f>IF($AJ1109=1,T1109,0)</f>
        <v>0</v>
      </c>
      <c r="AV1109">
        <f>IF($AJ1109=1,U1109,0)</f>
        <v>0</v>
      </c>
      <c r="AW1109">
        <f>IF($AJ1109=1,V1109,0)</f>
        <v>0</v>
      </c>
      <c r="AX1109">
        <f>IF($AJ1109=1,W1109,0)</f>
        <v>0</v>
      </c>
      <c r="AY1109">
        <f>IF($AJ1109=1,X1109,0)</f>
        <v>0</v>
      </c>
      <c r="BA1109">
        <f>IF($AK1109=1,M1109,0)</f>
        <v>0</v>
      </c>
      <c r="BB1109">
        <f>IF($AK1109=1,N1109,0)</f>
        <v>0</v>
      </c>
      <c r="BC1109">
        <f>IF($AK1109=1,O1109,0)</f>
        <v>0</v>
      </c>
      <c r="BD1109">
        <f>IF($AK1109=1,P1109,0)</f>
        <v>0</v>
      </c>
    </row>
    <row r="1110" spans="1:56" x14ac:dyDescent="0.3">
      <c r="A1110" s="7">
        <v>1603</v>
      </c>
      <c r="B1110" s="6">
        <v>154456</v>
      </c>
      <c r="C1110" s="7">
        <v>0</v>
      </c>
      <c r="D1110" s="7">
        <v>1</v>
      </c>
      <c r="E1110" s="7">
        <f>SUM(C1110:D1110)</f>
        <v>1</v>
      </c>
      <c r="F1110" s="7">
        <v>59</v>
      </c>
      <c r="G1110" s="7">
        <v>0</v>
      </c>
      <c r="H1110" s="7">
        <v>1</v>
      </c>
      <c r="I1110" s="7">
        <v>0</v>
      </c>
      <c r="J1110" s="7">
        <v>0</v>
      </c>
      <c r="K1110" s="7">
        <v>0</v>
      </c>
      <c r="L1110" s="7" t="str" cm="1">
        <f t="array" ref="L1110">_xlfn.IFS(G1110=1,G$1,H1110=1,H$1,I1110=1,I$1,J1110=1,J$1,K1110=1,K$1)</f>
        <v>Married</v>
      </c>
      <c r="M1110" s="7">
        <v>0</v>
      </c>
      <c r="N1110" s="7">
        <v>0</v>
      </c>
      <c r="O1110" s="7">
        <v>0</v>
      </c>
      <c r="P1110" s="7">
        <v>1</v>
      </c>
      <c r="Q1110" s="7" t="str" cm="1">
        <f t="array" ref="Q1110">_xlfn.IFS(M1110=1,M$1,N1110=1,N$1,O1110=1,O$1,P1110=1,P$1)</f>
        <v>PhD</v>
      </c>
      <c r="R1110" t="s">
        <v>41</v>
      </c>
      <c r="S1110" s="7">
        <v>23</v>
      </c>
      <c r="T1110" s="7">
        <v>998</v>
      </c>
      <c r="U1110" s="7">
        <v>0</v>
      </c>
      <c r="V1110" s="7">
        <v>77</v>
      </c>
      <c r="W1110" s="7">
        <v>28</v>
      </c>
      <c r="X1110" s="7">
        <v>0</v>
      </c>
      <c r="Y1110" s="7">
        <v>43</v>
      </c>
      <c r="Z1110" s="7">
        <v>1061</v>
      </c>
      <c r="AA1110" s="7">
        <v>3</v>
      </c>
      <c r="AB1110" s="7">
        <v>6</v>
      </c>
      <c r="AC1110" s="7">
        <v>1</v>
      </c>
      <c r="AD1110" s="7">
        <v>7</v>
      </c>
      <c r="AE1110" s="7">
        <v>6</v>
      </c>
      <c r="AF1110" s="7">
        <v>0</v>
      </c>
      <c r="AG1110" s="7">
        <v>0</v>
      </c>
      <c r="AH1110" s="7">
        <v>0</v>
      </c>
      <c r="AI1110" s="7">
        <v>0</v>
      </c>
      <c r="AJ1110" s="7">
        <v>0</v>
      </c>
      <c r="AK1110" s="7">
        <v>0</v>
      </c>
      <c r="AL1110" s="7">
        <v>0</v>
      </c>
      <c r="AM1110" s="8">
        <v>43815</v>
      </c>
      <c r="AO1110">
        <f>IF($AG1110=1,G1110,0)</f>
        <v>0</v>
      </c>
      <c r="AP1110">
        <f>IF($AG1110=1,H1110,0)</f>
        <v>0</v>
      </c>
      <c r="AQ1110">
        <f>IF($AG1110=1,J1110,0)</f>
        <v>0</v>
      </c>
      <c r="AR1110">
        <f>IF($AG1110=1,I1110,0)</f>
        <v>0</v>
      </c>
      <c r="AS1110">
        <f>IF($AG1110=1,K1110,0)</f>
        <v>0</v>
      </c>
      <c r="AU1110">
        <f>IF($AJ1110=1,T1110,0)</f>
        <v>0</v>
      </c>
      <c r="AV1110">
        <f>IF($AJ1110=1,U1110,0)</f>
        <v>0</v>
      </c>
      <c r="AW1110">
        <f>IF($AJ1110=1,V1110,0)</f>
        <v>0</v>
      </c>
      <c r="AX1110">
        <f>IF($AJ1110=1,W1110,0)</f>
        <v>0</v>
      </c>
      <c r="AY1110">
        <f>IF($AJ1110=1,X1110,0)</f>
        <v>0</v>
      </c>
      <c r="BA1110">
        <f>IF($AK1110=1,M1110,0)</f>
        <v>0</v>
      </c>
      <c r="BB1110">
        <f>IF($AK1110=1,N1110,0)</f>
        <v>0</v>
      </c>
      <c r="BC1110">
        <f>IF($AK1110=1,O1110,0)</f>
        <v>0</v>
      </c>
      <c r="BD1110">
        <f>IF($AK1110=1,P1110,0)</f>
        <v>0</v>
      </c>
    </row>
    <row r="1111" spans="1:56" x14ac:dyDescent="0.3">
      <c r="A1111" s="7">
        <v>1673</v>
      </c>
      <c r="B1111" s="6">
        <v>142315</v>
      </c>
      <c r="C1111" s="7">
        <v>0</v>
      </c>
      <c r="D1111" s="7">
        <v>1</v>
      </c>
      <c r="E1111" s="7">
        <f>SUM(C1111:D1111)</f>
        <v>1</v>
      </c>
      <c r="F1111" s="7">
        <v>62</v>
      </c>
      <c r="G1111" s="7">
        <v>0</v>
      </c>
      <c r="H1111" s="7">
        <v>0</v>
      </c>
      <c r="I1111" s="7">
        <v>1</v>
      </c>
      <c r="J1111" s="7">
        <v>0</v>
      </c>
      <c r="K1111" s="7">
        <v>0</v>
      </c>
      <c r="L1111" s="7" t="str" cm="1">
        <f t="array" ref="L1111">_xlfn.IFS(G1111=1,G$1,H1111=1,H$1,I1111=1,I$1,J1111=1,J$1,K1111=1,K$1)</f>
        <v>Together</v>
      </c>
      <c r="M1111" s="7">
        <v>0</v>
      </c>
      <c r="N1111" s="7">
        <v>0</v>
      </c>
      <c r="O1111" s="7">
        <v>1</v>
      </c>
      <c r="P1111" s="7">
        <v>0</v>
      </c>
      <c r="Q1111" s="7" t="str" cm="1">
        <f t="array" ref="Q1111">_xlfn.IFS(M1111=1,M$1,N1111=1,N$1,O1111=1,O$1,P1111=1,P$1)</f>
        <v>Master</v>
      </c>
      <c r="R1111" t="s">
        <v>43</v>
      </c>
      <c r="S1111" s="7">
        <v>90</v>
      </c>
      <c r="T1111" s="7">
        <v>225</v>
      </c>
      <c r="U1111" s="7">
        <v>50</v>
      </c>
      <c r="V1111" s="7">
        <v>269</v>
      </c>
      <c r="W1111" s="7">
        <v>57</v>
      </c>
      <c r="X1111" s="7">
        <v>37</v>
      </c>
      <c r="Y1111" s="7">
        <v>269</v>
      </c>
      <c r="Z1111" s="7">
        <v>370</v>
      </c>
      <c r="AA1111" s="7">
        <v>3</v>
      </c>
      <c r="AB1111" s="7">
        <v>1</v>
      </c>
      <c r="AC1111" s="7">
        <v>4</v>
      </c>
      <c r="AD1111" s="7">
        <v>4</v>
      </c>
      <c r="AE1111" s="7">
        <v>3</v>
      </c>
      <c r="AF1111" s="7">
        <v>0</v>
      </c>
      <c r="AG1111" s="7">
        <v>0</v>
      </c>
      <c r="AH1111" s="7">
        <v>0</v>
      </c>
      <c r="AI1111" s="7">
        <v>0</v>
      </c>
      <c r="AJ1111" s="7">
        <v>0</v>
      </c>
      <c r="AK1111" s="7">
        <v>0</v>
      </c>
      <c r="AL1111" s="7">
        <v>0</v>
      </c>
      <c r="AM1111" s="8">
        <v>43816</v>
      </c>
      <c r="AO1111">
        <f>IF($AG1111=1,G1111,0)</f>
        <v>0</v>
      </c>
      <c r="AP1111">
        <f>IF($AG1111=1,H1111,0)</f>
        <v>0</v>
      </c>
      <c r="AQ1111">
        <f>IF($AG1111=1,J1111,0)</f>
        <v>0</v>
      </c>
      <c r="AR1111">
        <f>IF($AG1111=1,I1111,0)</f>
        <v>0</v>
      </c>
      <c r="AS1111">
        <f>IF($AG1111=1,K1111,0)</f>
        <v>0</v>
      </c>
      <c r="AU1111">
        <f>IF($AJ1111=1,T1111,0)</f>
        <v>0</v>
      </c>
      <c r="AV1111">
        <f>IF($AJ1111=1,U1111,0)</f>
        <v>0</v>
      </c>
      <c r="AW1111">
        <f>IF($AJ1111=1,V1111,0)</f>
        <v>0</v>
      </c>
      <c r="AX1111">
        <f>IF($AJ1111=1,W1111,0)</f>
        <v>0</v>
      </c>
      <c r="AY1111">
        <f>IF($AJ1111=1,X1111,0)</f>
        <v>0</v>
      </c>
      <c r="BA1111">
        <f>IF($AK1111=1,M1111,0)</f>
        <v>0</v>
      </c>
      <c r="BB1111">
        <f>IF($AK1111=1,N1111,0)</f>
        <v>0</v>
      </c>
      <c r="BC1111">
        <f>IF($AK1111=1,O1111,0)</f>
        <v>0</v>
      </c>
      <c r="BD1111">
        <f>IF($AK1111=1,P1111,0)</f>
        <v>0</v>
      </c>
    </row>
    <row r="1112" spans="1:56" x14ac:dyDescent="0.3">
      <c r="A1112" s="7">
        <v>1961</v>
      </c>
      <c r="B1112" s="6">
        <v>146779</v>
      </c>
      <c r="C1112" s="7">
        <v>1</v>
      </c>
      <c r="D1112" s="7">
        <v>1</v>
      </c>
      <c r="E1112" s="7">
        <f>SUM(C1112:D1112)</f>
        <v>2</v>
      </c>
      <c r="F1112" s="7">
        <v>60</v>
      </c>
      <c r="G1112" s="7">
        <v>0</v>
      </c>
      <c r="H1112" s="7">
        <v>0</v>
      </c>
      <c r="I1112" s="7">
        <v>0</v>
      </c>
      <c r="J1112" s="7">
        <v>0</v>
      </c>
      <c r="K1112" s="7">
        <v>1</v>
      </c>
      <c r="L1112" s="7" t="str" cm="1">
        <f t="array" ref="L1112">_xlfn.IFS(G1112=1,G$1,H1112=1,H$1,I1112=1,I$1,J1112=1,J$1,K1112=1,K$1)</f>
        <v>Widow</v>
      </c>
      <c r="M1112" s="7">
        <v>0</v>
      </c>
      <c r="N1112" s="7">
        <v>0</v>
      </c>
      <c r="O1112" s="7">
        <v>0</v>
      </c>
      <c r="P1112" s="7">
        <v>0</v>
      </c>
      <c r="Q1112" s="7" t="e" cm="1">
        <f t="array" ref="Q1112">_xlfn.IFS(M1112=1,M$1,N1112=1,N$1,O1112=1,O$1,P1112=1,P$1)</f>
        <v>#N/A</v>
      </c>
      <c r="R1112" t="s">
        <v>43</v>
      </c>
      <c r="S1112" s="7">
        <v>55</v>
      </c>
      <c r="T1112" s="7">
        <v>38</v>
      </c>
      <c r="U1112" s="7">
        <v>3</v>
      </c>
      <c r="V1112" s="7">
        <v>9</v>
      </c>
      <c r="W1112" s="7">
        <v>0</v>
      </c>
      <c r="X1112" s="7">
        <v>0</v>
      </c>
      <c r="Y1112" s="7">
        <v>22</v>
      </c>
      <c r="Z1112" s="7">
        <v>28</v>
      </c>
      <c r="AA1112" s="7">
        <v>1</v>
      </c>
      <c r="AB1112" s="7">
        <v>0</v>
      </c>
      <c r="AC1112" s="7">
        <v>1</v>
      </c>
      <c r="AD1112" s="7">
        <v>2</v>
      </c>
      <c r="AE1112" s="7">
        <v>4</v>
      </c>
      <c r="AF1112" s="7">
        <v>0</v>
      </c>
      <c r="AG1112" s="7">
        <v>0</v>
      </c>
      <c r="AH1112" s="7">
        <v>0</v>
      </c>
      <c r="AI1112" s="7">
        <v>0</v>
      </c>
      <c r="AJ1112" s="7">
        <v>0</v>
      </c>
      <c r="AK1112" s="7">
        <v>0</v>
      </c>
      <c r="AL1112" s="7">
        <v>0</v>
      </c>
      <c r="AM1112" s="8">
        <v>43816</v>
      </c>
      <c r="AO1112">
        <f>IF($AG1112=1,G1112,0)</f>
        <v>0</v>
      </c>
      <c r="AP1112">
        <f>IF($AG1112=1,H1112,0)</f>
        <v>0</v>
      </c>
      <c r="AQ1112">
        <f>IF($AG1112=1,J1112,0)</f>
        <v>0</v>
      </c>
      <c r="AR1112">
        <f>IF($AG1112=1,I1112,0)</f>
        <v>0</v>
      </c>
      <c r="AS1112">
        <f>IF($AG1112=1,K1112,0)</f>
        <v>0</v>
      </c>
      <c r="AU1112">
        <f>IF($AJ1112=1,T1112,0)</f>
        <v>0</v>
      </c>
      <c r="AV1112">
        <f>IF($AJ1112=1,U1112,0)</f>
        <v>0</v>
      </c>
      <c r="AW1112">
        <f>IF($AJ1112=1,V1112,0)</f>
        <v>0</v>
      </c>
      <c r="AX1112">
        <f>IF($AJ1112=1,W1112,0)</f>
        <v>0</v>
      </c>
      <c r="AY1112">
        <f>IF($AJ1112=1,X1112,0)</f>
        <v>0</v>
      </c>
      <c r="BA1112">
        <f>IF($AK1112=1,M1112,0)</f>
        <v>0</v>
      </c>
      <c r="BB1112">
        <f>IF($AK1112=1,N1112,0)</f>
        <v>0</v>
      </c>
      <c r="BC1112">
        <f>IF($AK1112=1,O1112,0)</f>
        <v>0</v>
      </c>
      <c r="BD1112">
        <f>IF($AK1112=1,P1112,0)</f>
        <v>0</v>
      </c>
    </row>
    <row r="1113" spans="1:56" x14ac:dyDescent="0.3">
      <c r="A1113" s="7">
        <v>1272</v>
      </c>
      <c r="B1113" s="6">
        <v>130631</v>
      </c>
      <c r="C1113" s="7">
        <v>1</v>
      </c>
      <c r="D1113" s="7">
        <v>0</v>
      </c>
      <c r="E1113" s="7">
        <f>SUM(C1113:D1113)</f>
        <v>1</v>
      </c>
      <c r="F1113" s="7">
        <v>46</v>
      </c>
      <c r="G1113" s="7">
        <v>0</v>
      </c>
      <c r="H1113" s="7">
        <v>1</v>
      </c>
      <c r="I1113" s="7">
        <v>0</v>
      </c>
      <c r="J1113" s="7">
        <v>0</v>
      </c>
      <c r="K1113" s="7">
        <v>0</v>
      </c>
      <c r="L1113" s="7" t="str" cm="1">
        <f t="array" ref="L1113">_xlfn.IFS(G1113=1,G$1,H1113=1,H$1,I1113=1,I$1,J1113=1,J$1,K1113=1,K$1)</f>
        <v>Married</v>
      </c>
      <c r="M1113" s="7">
        <v>0</v>
      </c>
      <c r="N1113" s="7">
        <v>1</v>
      </c>
      <c r="O1113" s="7">
        <v>0</v>
      </c>
      <c r="P1113" s="7">
        <v>0</v>
      </c>
      <c r="Q1113" s="7" t="str" cm="1">
        <f t="array" ref="Q1113">_xlfn.IFS(M1113=1,M$1,N1113=1,N$1,O1113=1,O$1,P1113=1,P$1)</f>
        <v>Graduate</v>
      </c>
      <c r="R1113" t="s">
        <v>42</v>
      </c>
      <c r="S1113" s="7">
        <v>75</v>
      </c>
      <c r="T1113" s="7">
        <v>64</v>
      </c>
      <c r="U1113" s="7">
        <v>26</v>
      </c>
      <c r="V1113" s="7">
        <v>85</v>
      </c>
      <c r="W1113" s="7">
        <v>17</v>
      </c>
      <c r="X1113" s="7">
        <v>21</v>
      </c>
      <c r="Y1113" s="7">
        <v>85</v>
      </c>
      <c r="Z1113" s="7">
        <v>128</v>
      </c>
      <c r="AA1113" s="7">
        <v>1</v>
      </c>
      <c r="AB1113" s="7">
        <v>3</v>
      </c>
      <c r="AC1113" s="7">
        <v>1</v>
      </c>
      <c r="AD1113" s="7">
        <v>2</v>
      </c>
      <c r="AE1113" s="7">
        <v>7</v>
      </c>
      <c r="AF1113" s="7">
        <v>0</v>
      </c>
      <c r="AG1113" s="7">
        <v>0</v>
      </c>
      <c r="AH1113" s="7">
        <v>0</v>
      </c>
      <c r="AI1113" s="7">
        <v>0</v>
      </c>
      <c r="AJ1113" s="7">
        <v>0</v>
      </c>
      <c r="AK1113" s="7">
        <v>0</v>
      </c>
      <c r="AL1113" s="7">
        <v>0</v>
      </c>
      <c r="AM1113" s="8">
        <v>43816</v>
      </c>
      <c r="AO1113">
        <f>IF($AG1113=1,G1113,0)</f>
        <v>0</v>
      </c>
      <c r="AP1113">
        <f>IF($AG1113=1,H1113,0)</f>
        <v>0</v>
      </c>
      <c r="AQ1113">
        <f>IF($AG1113=1,J1113,0)</f>
        <v>0</v>
      </c>
      <c r="AR1113">
        <f>IF($AG1113=1,I1113,0)</f>
        <v>0</v>
      </c>
      <c r="AS1113">
        <f>IF($AG1113=1,K1113,0)</f>
        <v>0</v>
      </c>
      <c r="AU1113">
        <f>IF($AJ1113=1,T1113,0)</f>
        <v>0</v>
      </c>
      <c r="AV1113">
        <f>IF($AJ1113=1,U1113,0)</f>
        <v>0</v>
      </c>
      <c r="AW1113">
        <f>IF($AJ1113=1,V1113,0)</f>
        <v>0</v>
      </c>
      <c r="AX1113">
        <f>IF($AJ1113=1,W1113,0)</f>
        <v>0</v>
      </c>
      <c r="AY1113">
        <f>IF($AJ1113=1,X1113,0)</f>
        <v>0</v>
      </c>
      <c r="BA1113">
        <f>IF($AK1113=1,M1113,0)</f>
        <v>0</v>
      </c>
      <c r="BB1113">
        <f>IF($AK1113=1,N1113,0)</f>
        <v>0</v>
      </c>
      <c r="BC1113">
        <f>IF($AK1113=1,O1113,0)</f>
        <v>0</v>
      </c>
      <c r="BD1113">
        <f>IF($AK1113=1,P1113,0)</f>
        <v>0</v>
      </c>
    </row>
    <row r="1114" spans="1:56" x14ac:dyDescent="0.3">
      <c r="A1114" s="7">
        <v>1691</v>
      </c>
      <c r="B1114" s="6">
        <v>125252</v>
      </c>
      <c r="C1114" s="7">
        <v>1</v>
      </c>
      <c r="D1114" s="7">
        <v>0</v>
      </c>
      <c r="E1114" s="7">
        <f>SUM(C1114:D1114)</f>
        <v>1</v>
      </c>
      <c r="F1114" s="7">
        <v>34</v>
      </c>
      <c r="G1114" s="7">
        <v>0</v>
      </c>
      <c r="H1114" s="7">
        <v>1</v>
      </c>
      <c r="I1114" s="7">
        <v>0</v>
      </c>
      <c r="J1114" s="7">
        <v>0</v>
      </c>
      <c r="K1114" s="7">
        <v>0</v>
      </c>
      <c r="L1114" s="7" t="str" cm="1">
        <f t="array" ref="L1114">_xlfn.IFS(G1114=1,G$1,H1114=1,H$1,I1114=1,I$1,J1114=1,J$1,K1114=1,K$1)</f>
        <v>Married</v>
      </c>
      <c r="M1114" s="7">
        <v>0</v>
      </c>
      <c r="N1114" s="7">
        <v>1</v>
      </c>
      <c r="O1114" s="7">
        <v>0</v>
      </c>
      <c r="P1114" s="7">
        <v>0</v>
      </c>
      <c r="Q1114" s="7" t="str" cm="1">
        <f t="array" ref="Q1114">_xlfn.IFS(M1114=1,M$1,N1114=1,N$1,O1114=1,O$1,P1114=1,P$1)</f>
        <v>Graduate</v>
      </c>
      <c r="R1114" t="s">
        <v>43</v>
      </c>
      <c r="S1114" s="7">
        <v>26</v>
      </c>
      <c r="T1114" s="7">
        <v>5</v>
      </c>
      <c r="U1114" s="7">
        <v>15</v>
      </c>
      <c r="V1114" s="7">
        <v>20</v>
      </c>
      <c r="W1114" s="7">
        <v>10</v>
      </c>
      <c r="X1114" s="7">
        <v>10</v>
      </c>
      <c r="Y1114" s="7">
        <v>30</v>
      </c>
      <c r="Z1114" s="7">
        <v>30</v>
      </c>
      <c r="AA1114" s="7">
        <v>1</v>
      </c>
      <c r="AB1114" s="7">
        <v>1</v>
      </c>
      <c r="AC1114" s="7">
        <v>0</v>
      </c>
      <c r="AD1114" s="7">
        <v>2</v>
      </c>
      <c r="AE1114" s="7">
        <v>8</v>
      </c>
      <c r="AF1114" s="7">
        <v>0</v>
      </c>
      <c r="AG1114" s="7">
        <v>0</v>
      </c>
      <c r="AH1114" s="7">
        <v>0</v>
      </c>
      <c r="AI1114" s="7">
        <v>0</v>
      </c>
      <c r="AJ1114" s="7">
        <v>0</v>
      </c>
      <c r="AK1114" s="7">
        <v>0</v>
      </c>
      <c r="AL1114" s="7">
        <v>0</v>
      </c>
      <c r="AM1114" s="8">
        <v>43816</v>
      </c>
      <c r="AO1114">
        <f>IF($AG1114=1,G1114,0)</f>
        <v>0</v>
      </c>
      <c r="AP1114">
        <f>IF($AG1114=1,H1114,0)</f>
        <v>0</v>
      </c>
      <c r="AQ1114">
        <f>IF($AG1114=1,J1114,0)</f>
        <v>0</v>
      </c>
      <c r="AR1114">
        <f>IF($AG1114=1,I1114,0)</f>
        <v>0</v>
      </c>
      <c r="AS1114">
        <f>IF($AG1114=1,K1114,0)</f>
        <v>0</v>
      </c>
      <c r="AU1114">
        <f>IF($AJ1114=1,T1114,0)</f>
        <v>0</v>
      </c>
      <c r="AV1114">
        <f>IF($AJ1114=1,U1114,0)</f>
        <v>0</v>
      </c>
      <c r="AW1114">
        <f>IF($AJ1114=1,V1114,0)</f>
        <v>0</v>
      </c>
      <c r="AX1114">
        <f>IF($AJ1114=1,W1114,0)</f>
        <v>0</v>
      </c>
      <c r="AY1114">
        <f>IF($AJ1114=1,X1114,0)</f>
        <v>0</v>
      </c>
      <c r="BA1114">
        <f>IF($AK1114=1,M1114,0)</f>
        <v>0</v>
      </c>
      <c r="BB1114">
        <f>IF($AK1114=1,N1114,0)</f>
        <v>0</v>
      </c>
      <c r="BC1114">
        <f>IF($AK1114=1,O1114,0)</f>
        <v>0</v>
      </c>
      <c r="BD1114">
        <f>IF($AK1114=1,P1114,0)</f>
        <v>0</v>
      </c>
    </row>
    <row r="1115" spans="1:56" x14ac:dyDescent="0.3">
      <c r="A1115" s="7">
        <v>1429</v>
      </c>
      <c r="B1115" s="6">
        <v>123295</v>
      </c>
      <c r="C1115" s="7">
        <v>0</v>
      </c>
      <c r="D1115" s="7">
        <v>0</v>
      </c>
      <c r="E1115" s="7">
        <f>SUM(C1115:D1115)</f>
        <v>0</v>
      </c>
      <c r="F1115" s="7">
        <v>61</v>
      </c>
      <c r="G1115" s="7">
        <v>1</v>
      </c>
      <c r="H1115" s="7">
        <v>0</v>
      </c>
      <c r="I1115" s="7">
        <v>0</v>
      </c>
      <c r="J1115" s="7">
        <v>0</v>
      </c>
      <c r="K1115" s="7">
        <v>0</v>
      </c>
      <c r="L1115" s="7" t="str" cm="1">
        <f t="array" ref="L1115">_xlfn.IFS(G1115=1,G$1,H1115=1,H$1,I1115=1,I$1,J1115=1,J$1,K1115=1,K$1)</f>
        <v>Divorced</v>
      </c>
      <c r="M1115" s="7">
        <v>0</v>
      </c>
      <c r="N1115" s="7">
        <v>1</v>
      </c>
      <c r="O1115" s="7">
        <v>0</v>
      </c>
      <c r="P1115" s="7">
        <v>0</v>
      </c>
      <c r="Q1115" s="7" t="str" cm="1">
        <f t="array" ref="Q1115">_xlfn.IFS(M1115=1,M$1,N1115=1,N$1,O1115=1,O$1,P1115=1,P$1)</f>
        <v>Graduate</v>
      </c>
      <c r="R1115" t="s">
        <v>41</v>
      </c>
      <c r="S1115" s="7">
        <v>72</v>
      </c>
      <c r="T1115" s="7">
        <v>0</v>
      </c>
      <c r="U1115" s="7">
        <v>0</v>
      </c>
      <c r="V1115" s="7">
        <v>5</v>
      </c>
      <c r="W1115" s="7">
        <v>11</v>
      </c>
      <c r="X1115" s="7">
        <v>64</v>
      </c>
      <c r="Y1115" s="7">
        <v>26</v>
      </c>
      <c r="Z1115" s="7">
        <v>53</v>
      </c>
      <c r="AA1115" s="7">
        <v>1</v>
      </c>
      <c r="AB1115" s="7">
        <v>1</v>
      </c>
      <c r="AC1115" s="7">
        <v>0</v>
      </c>
      <c r="AD1115" s="7">
        <v>2</v>
      </c>
      <c r="AE1115" s="7">
        <v>8</v>
      </c>
      <c r="AF1115" s="7">
        <v>0</v>
      </c>
      <c r="AG1115" s="7">
        <v>0</v>
      </c>
      <c r="AH1115" s="7">
        <v>0</v>
      </c>
      <c r="AI1115" s="7">
        <v>0</v>
      </c>
      <c r="AJ1115" s="7">
        <v>0</v>
      </c>
      <c r="AK1115" s="7">
        <v>0</v>
      </c>
      <c r="AL1115" s="7">
        <v>0</v>
      </c>
      <c r="AM1115" s="8">
        <v>43817</v>
      </c>
      <c r="AO1115">
        <f>IF($AG1115=1,G1115,0)</f>
        <v>0</v>
      </c>
      <c r="AP1115">
        <f>IF($AG1115=1,H1115,0)</f>
        <v>0</v>
      </c>
      <c r="AQ1115">
        <f>IF($AG1115=1,J1115,0)</f>
        <v>0</v>
      </c>
      <c r="AR1115">
        <f>IF($AG1115=1,I1115,0)</f>
        <v>0</v>
      </c>
      <c r="AS1115">
        <f>IF($AG1115=1,K1115,0)</f>
        <v>0</v>
      </c>
      <c r="AU1115">
        <f>IF($AJ1115=1,T1115,0)</f>
        <v>0</v>
      </c>
      <c r="AV1115">
        <f>IF($AJ1115=1,U1115,0)</f>
        <v>0</v>
      </c>
      <c r="AW1115">
        <f>IF($AJ1115=1,V1115,0)</f>
        <v>0</v>
      </c>
      <c r="AX1115">
        <f>IF($AJ1115=1,W1115,0)</f>
        <v>0</v>
      </c>
      <c r="AY1115">
        <f>IF($AJ1115=1,X1115,0)</f>
        <v>0</v>
      </c>
      <c r="BA1115">
        <f>IF($AK1115=1,M1115,0)</f>
        <v>0</v>
      </c>
      <c r="BB1115">
        <f>IF($AK1115=1,N1115,0)</f>
        <v>0</v>
      </c>
      <c r="BC1115">
        <f>IF($AK1115=1,O1115,0)</f>
        <v>0</v>
      </c>
      <c r="BD1115">
        <f>IF($AK1115=1,P1115,0)</f>
        <v>0</v>
      </c>
    </row>
    <row r="1116" spans="1:56" x14ac:dyDescent="0.3">
      <c r="A1116" s="7">
        <v>1160</v>
      </c>
      <c r="B1116" s="6">
        <v>128718</v>
      </c>
      <c r="C1116" s="7">
        <v>1</v>
      </c>
      <c r="D1116" s="7">
        <v>0</v>
      </c>
      <c r="E1116" s="7">
        <f>SUM(C1116:D1116)</f>
        <v>1</v>
      </c>
      <c r="F1116" s="7">
        <v>38</v>
      </c>
      <c r="G1116" s="7">
        <v>0</v>
      </c>
      <c r="H1116" s="7">
        <v>1</v>
      </c>
      <c r="I1116" s="7">
        <v>0</v>
      </c>
      <c r="J1116" s="7">
        <v>0</v>
      </c>
      <c r="K1116" s="7">
        <v>0</v>
      </c>
      <c r="L1116" s="7" t="str" cm="1">
        <f t="array" ref="L1116">_xlfn.IFS(G1116=1,G$1,H1116=1,H$1,I1116=1,I$1,J1116=1,J$1,K1116=1,K$1)</f>
        <v>Married</v>
      </c>
      <c r="M1116" s="7">
        <v>0</v>
      </c>
      <c r="N1116" s="7">
        <v>1</v>
      </c>
      <c r="O1116" s="7">
        <v>0</v>
      </c>
      <c r="P1116" s="7">
        <v>0</v>
      </c>
      <c r="Q1116" s="7" t="str" cm="1">
        <f t="array" ref="Q1116">_xlfn.IFS(M1116=1,M$1,N1116=1,N$1,O1116=1,O$1,P1116=1,P$1)</f>
        <v>Graduate</v>
      </c>
      <c r="R1116" t="s">
        <v>44</v>
      </c>
      <c r="S1116" s="7">
        <v>78</v>
      </c>
      <c r="T1116" s="7">
        <v>54</v>
      </c>
      <c r="U1116" s="7">
        <v>18</v>
      </c>
      <c r="V1116" s="7">
        <v>27</v>
      </c>
      <c r="W1116" s="7">
        <v>49</v>
      </c>
      <c r="X1116" s="7">
        <v>36</v>
      </c>
      <c r="Y1116" s="7">
        <v>72</v>
      </c>
      <c r="Z1116" s="7">
        <v>112</v>
      </c>
      <c r="AA1116" s="7">
        <v>2</v>
      </c>
      <c r="AB1116" s="7">
        <v>2</v>
      </c>
      <c r="AC1116" s="7">
        <v>0</v>
      </c>
      <c r="AD1116" s="7">
        <v>3</v>
      </c>
      <c r="AE1116" s="7">
        <v>8</v>
      </c>
      <c r="AF1116" s="7">
        <v>0</v>
      </c>
      <c r="AG1116" s="7">
        <v>0</v>
      </c>
      <c r="AH1116" s="7">
        <v>0</v>
      </c>
      <c r="AI1116" s="7">
        <v>0</v>
      </c>
      <c r="AJ1116" s="7">
        <v>0</v>
      </c>
      <c r="AK1116" s="7">
        <v>0</v>
      </c>
      <c r="AL1116" s="7">
        <v>0</v>
      </c>
      <c r="AM1116" s="8">
        <v>43817</v>
      </c>
      <c r="AO1116">
        <f>IF($AG1116=1,G1116,0)</f>
        <v>0</v>
      </c>
      <c r="AP1116">
        <f>IF($AG1116=1,H1116,0)</f>
        <v>0</v>
      </c>
      <c r="AQ1116">
        <f>IF($AG1116=1,J1116,0)</f>
        <v>0</v>
      </c>
      <c r="AR1116">
        <f>IF($AG1116=1,I1116,0)</f>
        <v>0</v>
      </c>
      <c r="AS1116">
        <f>IF($AG1116=1,K1116,0)</f>
        <v>0</v>
      </c>
      <c r="AU1116">
        <f>IF($AJ1116=1,T1116,0)</f>
        <v>0</v>
      </c>
      <c r="AV1116">
        <f>IF($AJ1116=1,U1116,0)</f>
        <v>0</v>
      </c>
      <c r="AW1116">
        <f>IF($AJ1116=1,V1116,0)</f>
        <v>0</v>
      </c>
      <c r="AX1116">
        <f>IF($AJ1116=1,W1116,0)</f>
        <v>0</v>
      </c>
      <c r="AY1116">
        <f>IF($AJ1116=1,X1116,0)</f>
        <v>0</v>
      </c>
      <c r="BA1116">
        <f>IF($AK1116=1,M1116,0)</f>
        <v>0</v>
      </c>
      <c r="BB1116">
        <f>IF($AK1116=1,N1116,0)</f>
        <v>0</v>
      </c>
      <c r="BC1116">
        <f>IF($AK1116=1,O1116,0)</f>
        <v>0</v>
      </c>
      <c r="BD1116">
        <f>IF($AK1116=1,P1116,0)</f>
        <v>0</v>
      </c>
    </row>
    <row r="1117" spans="1:56" x14ac:dyDescent="0.3">
      <c r="A1117" s="7">
        <v>2769</v>
      </c>
      <c r="B1117" s="6">
        <v>134074</v>
      </c>
      <c r="C1117" s="7">
        <v>1</v>
      </c>
      <c r="D1117" s="7">
        <v>1</v>
      </c>
      <c r="E1117" s="7">
        <f>SUM(C1117:D1117)</f>
        <v>2</v>
      </c>
      <c r="F1117" s="7">
        <v>68</v>
      </c>
      <c r="G1117" s="7">
        <v>0</v>
      </c>
      <c r="H1117" s="7">
        <v>0</v>
      </c>
      <c r="I1117" s="7">
        <v>1</v>
      </c>
      <c r="J1117" s="7">
        <v>0</v>
      </c>
      <c r="K1117" s="7">
        <v>0</v>
      </c>
      <c r="L1117" s="7" t="str" cm="1">
        <f t="array" ref="L1117">_xlfn.IFS(G1117=1,G$1,H1117=1,H$1,I1117=1,I$1,J1117=1,J$1,K1117=1,K$1)</f>
        <v>Together</v>
      </c>
      <c r="M1117" s="7">
        <v>0</v>
      </c>
      <c r="N1117" s="7">
        <v>1</v>
      </c>
      <c r="O1117" s="7">
        <v>0</v>
      </c>
      <c r="P1117" s="7">
        <v>0</v>
      </c>
      <c r="Q1117" s="7" t="str" cm="1">
        <f t="array" ref="Q1117">_xlfn.IFS(M1117=1,M$1,N1117=1,N$1,O1117=1,O$1,P1117=1,P$1)</f>
        <v>Graduate</v>
      </c>
      <c r="R1117" t="s">
        <v>40</v>
      </c>
      <c r="S1117" s="7">
        <v>69</v>
      </c>
      <c r="T1117" s="7">
        <v>531</v>
      </c>
      <c r="U1117" s="7">
        <v>4</v>
      </c>
      <c r="V1117" s="7">
        <v>161</v>
      </c>
      <c r="W1117" s="7">
        <v>39</v>
      </c>
      <c r="X1117" s="7">
        <v>4</v>
      </c>
      <c r="Y1117" s="7">
        <v>264</v>
      </c>
      <c r="Z1117" s="7">
        <v>476</v>
      </c>
      <c r="AA1117" s="7">
        <v>5</v>
      </c>
      <c r="AB1117" s="7">
        <v>3</v>
      </c>
      <c r="AC1117" s="7">
        <v>3</v>
      </c>
      <c r="AD1117" s="7">
        <v>3</v>
      </c>
      <c r="AE1117" s="7">
        <v>6</v>
      </c>
      <c r="AF1117" s="7">
        <v>1</v>
      </c>
      <c r="AG1117" s="7">
        <v>0</v>
      </c>
      <c r="AH1117" s="7">
        <v>0</v>
      </c>
      <c r="AI1117" s="7">
        <v>0</v>
      </c>
      <c r="AJ1117" s="7">
        <v>0</v>
      </c>
      <c r="AK1117" s="7">
        <v>0</v>
      </c>
      <c r="AL1117" s="7">
        <v>0</v>
      </c>
      <c r="AM1117" s="8">
        <v>43817</v>
      </c>
      <c r="AO1117">
        <f>IF($AG1117=1,G1117,0)</f>
        <v>0</v>
      </c>
      <c r="AP1117">
        <f>IF($AG1117=1,H1117,0)</f>
        <v>0</v>
      </c>
      <c r="AQ1117">
        <f>IF($AG1117=1,J1117,0)</f>
        <v>0</v>
      </c>
      <c r="AR1117">
        <f>IF($AG1117=1,I1117,0)</f>
        <v>0</v>
      </c>
      <c r="AS1117">
        <f>IF($AG1117=1,K1117,0)</f>
        <v>0</v>
      </c>
      <c r="AU1117">
        <f>IF($AJ1117=1,T1117,0)</f>
        <v>0</v>
      </c>
      <c r="AV1117">
        <f>IF($AJ1117=1,U1117,0)</f>
        <v>0</v>
      </c>
      <c r="AW1117">
        <f>IF($AJ1117=1,V1117,0)</f>
        <v>0</v>
      </c>
      <c r="AX1117">
        <f>IF($AJ1117=1,W1117,0)</f>
        <v>0</v>
      </c>
      <c r="AY1117">
        <f>IF($AJ1117=1,X1117,0)</f>
        <v>0</v>
      </c>
      <c r="BA1117">
        <f>IF($AK1117=1,M1117,0)</f>
        <v>0</v>
      </c>
      <c r="BB1117">
        <f>IF($AK1117=1,N1117,0)</f>
        <v>0</v>
      </c>
      <c r="BC1117">
        <f>IF($AK1117=1,O1117,0)</f>
        <v>0</v>
      </c>
      <c r="BD1117">
        <f>IF($AK1117=1,P1117,0)</f>
        <v>0</v>
      </c>
    </row>
    <row r="1118" spans="1:56" x14ac:dyDescent="0.3">
      <c r="A1118" s="7">
        <v>1883</v>
      </c>
      <c r="B1118" s="6">
        <v>166825</v>
      </c>
      <c r="C1118" s="7">
        <v>0</v>
      </c>
      <c r="D1118" s="7">
        <v>0</v>
      </c>
      <c r="E1118" s="7">
        <f>SUM(C1118:D1118)</f>
        <v>0</v>
      </c>
      <c r="F1118" s="7">
        <v>53</v>
      </c>
      <c r="G1118" s="7">
        <v>0</v>
      </c>
      <c r="H1118" s="7">
        <v>0</v>
      </c>
      <c r="I1118" s="7">
        <v>1</v>
      </c>
      <c r="J1118" s="7">
        <v>0</v>
      </c>
      <c r="K1118" s="7">
        <v>0</v>
      </c>
      <c r="L1118" s="7" t="str" cm="1">
        <f t="array" ref="L1118">_xlfn.IFS(G1118=1,G$1,H1118=1,H$1,I1118=1,I$1,J1118=1,J$1,K1118=1,K$1)</f>
        <v>Together</v>
      </c>
      <c r="M1118" s="7">
        <v>0</v>
      </c>
      <c r="N1118" s="7">
        <v>1</v>
      </c>
      <c r="O1118" s="7">
        <v>0</v>
      </c>
      <c r="P1118" s="7">
        <v>0</v>
      </c>
      <c r="Q1118" s="7" t="str" cm="1">
        <f t="array" ref="Q1118">_xlfn.IFS(M1118=1,M$1,N1118=1,N$1,O1118=1,O$1,P1118=1,P$1)</f>
        <v>Graduate</v>
      </c>
      <c r="R1118" t="s">
        <v>43</v>
      </c>
      <c r="S1118" s="7">
        <v>73</v>
      </c>
      <c r="T1118" s="7">
        <v>607</v>
      </c>
      <c r="U1118" s="7">
        <v>252</v>
      </c>
      <c r="V1118" s="7">
        <v>1011</v>
      </c>
      <c r="W1118" s="7">
        <v>72</v>
      </c>
      <c r="X1118" s="7">
        <v>100</v>
      </c>
      <c r="Y1118" s="7">
        <v>100</v>
      </c>
      <c r="Z1118" s="7">
        <v>1942</v>
      </c>
      <c r="AA1118" s="7">
        <v>1</v>
      </c>
      <c r="AB1118" s="7">
        <v>4</v>
      </c>
      <c r="AC1118" s="7">
        <v>5</v>
      </c>
      <c r="AD1118" s="7">
        <v>6</v>
      </c>
      <c r="AE1118" s="7">
        <v>2</v>
      </c>
      <c r="AF1118" s="7">
        <v>0</v>
      </c>
      <c r="AG1118" s="7">
        <v>0</v>
      </c>
      <c r="AH1118" s="7">
        <v>0</v>
      </c>
      <c r="AI1118" s="7">
        <v>0</v>
      </c>
      <c r="AJ1118" s="7">
        <v>0</v>
      </c>
      <c r="AK1118" s="7">
        <v>0</v>
      </c>
      <c r="AL1118" s="7">
        <v>0</v>
      </c>
      <c r="AM1118" s="8">
        <v>43818</v>
      </c>
      <c r="AO1118">
        <f>IF($AG1118=1,G1118,0)</f>
        <v>0</v>
      </c>
      <c r="AP1118">
        <f>IF($AG1118=1,H1118,0)</f>
        <v>0</v>
      </c>
      <c r="AQ1118">
        <f>IF($AG1118=1,J1118,0)</f>
        <v>0</v>
      </c>
      <c r="AR1118">
        <f>IF($AG1118=1,I1118,0)</f>
        <v>0</v>
      </c>
      <c r="AS1118">
        <f>IF($AG1118=1,K1118,0)</f>
        <v>0</v>
      </c>
      <c r="AU1118">
        <f>IF($AJ1118=1,T1118,0)</f>
        <v>0</v>
      </c>
      <c r="AV1118">
        <f>IF($AJ1118=1,U1118,0)</f>
        <v>0</v>
      </c>
      <c r="AW1118">
        <f>IF($AJ1118=1,V1118,0)</f>
        <v>0</v>
      </c>
      <c r="AX1118">
        <f>IF($AJ1118=1,W1118,0)</f>
        <v>0</v>
      </c>
      <c r="AY1118">
        <f>IF($AJ1118=1,X1118,0)</f>
        <v>0</v>
      </c>
      <c r="BA1118">
        <f>IF($AK1118=1,M1118,0)</f>
        <v>0</v>
      </c>
      <c r="BB1118">
        <f>IF($AK1118=1,N1118,0)</f>
        <v>0</v>
      </c>
      <c r="BC1118">
        <f>IF($AK1118=1,O1118,0)</f>
        <v>0</v>
      </c>
      <c r="BD1118">
        <f>IF($AK1118=1,P1118,0)</f>
        <v>0</v>
      </c>
    </row>
    <row r="1119" spans="1:56" x14ac:dyDescent="0.3">
      <c r="A1119" s="7">
        <v>1919</v>
      </c>
      <c r="B1119" s="6">
        <v>155239</v>
      </c>
      <c r="C1119" s="7">
        <v>0</v>
      </c>
      <c r="D1119" s="7">
        <v>1</v>
      </c>
      <c r="E1119" s="7">
        <f>SUM(C1119:D1119)</f>
        <v>1</v>
      </c>
      <c r="F1119" s="7">
        <v>49</v>
      </c>
      <c r="G1119" s="7">
        <v>0</v>
      </c>
      <c r="H1119" s="7">
        <v>0</v>
      </c>
      <c r="I1119" s="7">
        <v>0</v>
      </c>
      <c r="J1119" s="7">
        <v>1</v>
      </c>
      <c r="K1119" s="7">
        <v>0</v>
      </c>
      <c r="L1119" s="7" t="str" cm="1">
        <f t="array" ref="L1119">_xlfn.IFS(G1119=1,G$1,H1119=1,H$1,I1119=1,I$1,J1119=1,J$1,K1119=1,K$1)</f>
        <v>Single</v>
      </c>
      <c r="M1119" s="7">
        <v>0</v>
      </c>
      <c r="N1119" s="7">
        <v>1</v>
      </c>
      <c r="O1119" s="7">
        <v>0</v>
      </c>
      <c r="P1119" s="7">
        <v>0</v>
      </c>
      <c r="Q1119" s="7" t="str" cm="1">
        <f t="array" ref="Q1119">_xlfn.IFS(M1119=1,M$1,N1119=1,N$1,O1119=1,O$1,P1119=1,P$1)</f>
        <v>Graduate</v>
      </c>
      <c r="R1119" t="s">
        <v>43</v>
      </c>
      <c r="S1119" s="7">
        <v>59</v>
      </c>
      <c r="T1119" s="7">
        <v>1043</v>
      </c>
      <c r="U1119" s="7">
        <v>48</v>
      </c>
      <c r="V1119" s="7">
        <v>669</v>
      </c>
      <c r="W1119" s="7">
        <v>65</v>
      </c>
      <c r="X1119" s="7">
        <v>67</v>
      </c>
      <c r="Y1119" s="7">
        <v>298</v>
      </c>
      <c r="Z1119" s="7">
        <v>1593</v>
      </c>
      <c r="AA1119" s="7">
        <v>3</v>
      </c>
      <c r="AB1119" s="7">
        <v>7</v>
      </c>
      <c r="AC1119" s="7">
        <v>5</v>
      </c>
      <c r="AD1119" s="7">
        <v>11</v>
      </c>
      <c r="AE1119" s="7">
        <v>5</v>
      </c>
      <c r="AF1119" s="7">
        <v>0</v>
      </c>
      <c r="AG1119" s="7">
        <v>0</v>
      </c>
      <c r="AH1119" s="7">
        <v>0</v>
      </c>
      <c r="AI1119" s="7">
        <v>0</v>
      </c>
      <c r="AJ1119" s="7">
        <v>0</v>
      </c>
      <c r="AK1119" s="7">
        <v>0</v>
      </c>
      <c r="AL1119" s="7">
        <v>0</v>
      </c>
      <c r="AM1119" s="8">
        <v>43818</v>
      </c>
      <c r="AO1119">
        <f>IF($AG1119=1,G1119,0)</f>
        <v>0</v>
      </c>
      <c r="AP1119">
        <f>IF($AG1119=1,H1119,0)</f>
        <v>0</v>
      </c>
      <c r="AQ1119">
        <f>IF($AG1119=1,J1119,0)</f>
        <v>0</v>
      </c>
      <c r="AR1119">
        <f>IF($AG1119=1,I1119,0)</f>
        <v>0</v>
      </c>
      <c r="AS1119">
        <f>IF($AG1119=1,K1119,0)</f>
        <v>0</v>
      </c>
      <c r="AU1119">
        <f>IF($AJ1119=1,T1119,0)</f>
        <v>0</v>
      </c>
      <c r="AV1119">
        <f>IF($AJ1119=1,U1119,0)</f>
        <v>0</v>
      </c>
      <c r="AW1119">
        <f>IF($AJ1119=1,V1119,0)</f>
        <v>0</v>
      </c>
      <c r="AX1119">
        <f>IF($AJ1119=1,W1119,0)</f>
        <v>0</v>
      </c>
      <c r="AY1119">
        <f>IF($AJ1119=1,X1119,0)</f>
        <v>0</v>
      </c>
      <c r="BA1119">
        <f>IF($AK1119=1,M1119,0)</f>
        <v>0</v>
      </c>
      <c r="BB1119">
        <f>IF($AK1119=1,N1119,0)</f>
        <v>0</v>
      </c>
      <c r="BC1119">
        <f>IF($AK1119=1,O1119,0)</f>
        <v>0</v>
      </c>
      <c r="BD1119">
        <f>IF($AK1119=1,P1119,0)</f>
        <v>0</v>
      </c>
    </row>
    <row r="1120" spans="1:56" x14ac:dyDescent="0.3">
      <c r="A1120" s="7">
        <v>1604</v>
      </c>
      <c r="B1120" s="6">
        <v>131632</v>
      </c>
      <c r="C1120" s="7">
        <v>0</v>
      </c>
      <c r="D1120" s="7">
        <v>0</v>
      </c>
      <c r="E1120" s="7">
        <f>SUM(C1120:D1120)</f>
        <v>0</v>
      </c>
      <c r="F1120" s="7">
        <v>49</v>
      </c>
      <c r="G1120" s="7">
        <v>0</v>
      </c>
      <c r="H1120" s="7">
        <v>0</v>
      </c>
      <c r="I1120" s="7">
        <v>0</v>
      </c>
      <c r="J1120" s="7">
        <v>1</v>
      </c>
      <c r="K1120" s="7">
        <v>0</v>
      </c>
      <c r="L1120" s="7" t="str" cm="1">
        <f t="array" ref="L1120">_xlfn.IFS(G1120=1,G$1,H1120=1,H$1,I1120=1,I$1,J1120=1,J$1,K1120=1,K$1)</f>
        <v>Single</v>
      </c>
      <c r="M1120" s="7">
        <v>0</v>
      </c>
      <c r="N1120" s="7">
        <v>1</v>
      </c>
      <c r="O1120" s="7">
        <v>0</v>
      </c>
      <c r="P1120" s="7">
        <v>0</v>
      </c>
      <c r="Q1120" s="7" t="str" cm="1">
        <f t="array" ref="Q1120">_xlfn.IFS(M1120=1,M$1,N1120=1,N$1,O1120=1,O$1,P1120=1,P$1)</f>
        <v>Graduate</v>
      </c>
      <c r="R1120" t="s">
        <v>44</v>
      </c>
      <c r="S1120" s="7">
        <v>92</v>
      </c>
      <c r="T1120" s="7">
        <v>71</v>
      </c>
      <c r="U1120" s="7">
        <v>33</v>
      </c>
      <c r="V1120" s="7">
        <v>50</v>
      </c>
      <c r="W1120" s="7">
        <v>46</v>
      </c>
      <c r="X1120" s="7">
        <v>62</v>
      </c>
      <c r="Y1120" s="7">
        <v>133</v>
      </c>
      <c r="Z1120" s="7">
        <v>129</v>
      </c>
      <c r="AA1120" s="7">
        <v>1</v>
      </c>
      <c r="AB1120" s="7">
        <v>2</v>
      </c>
      <c r="AC1120" s="7">
        <v>1</v>
      </c>
      <c r="AD1120" s="7">
        <v>2</v>
      </c>
      <c r="AE1120" s="7">
        <v>7</v>
      </c>
      <c r="AF1120" s="7">
        <v>0</v>
      </c>
      <c r="AG1120" s="7">
        <v>0</v>
      </c>
      <c r="AH1120" s="7">
        <v>0</v>
      </c>
      <c r="AI1120" s="7">
        <v>0</v>
      </c>
      <c r="AJ1120" s="7">
        <v>0</v>
      </c>
      <c r="AK1120" s="7">
        <v>0</v>
      </c>
      <c r="AL1120" s="7">
        <v>0</v>
      </c>
      <c r="AM1120" s="8">
        <v>43818</v>
      </c>
      <c r="AO1120">
        <f>IF($AG1120=1,G1120,0)</f>
        <v>0</v>
      </c>
      <c r="AP1120">
        <f>IF($AG1120=1,H1120,0)</f>
        <v>0</v>
      </c>
      <c r="AQ1120">
        <f>IF($AG1120=1,J1120,0)</f>
        <v>0</v>
      </c>
      <c r="AR1120">
        <f>IF($AG1120=1,I1120,0)</f>
        <v>0</v>
      </c>
      <c r="AS1120">
        <f>IF($AG1120=1,K1120,0)</f>
        <v>0</v>
      </c>
      <c r="AU1120">
        <f>IF($AJ1120=1,T1120,0)</f>
        <v>0</v>
      </c>
      <c r="AV1120">
        <f>IF($AJ1120=1,U1120,0)</f>
        <v>0</v>
      </c>
      <c r="AW1120">
        <f>IF($AJ1120=1,V1120,0)</f>
        <v>0</v>
      </c>
      <c r="AX1120">
        <f>IF($AJ1120=1,W1120,0)</f>
        <v>0</v>
      </c>
      <c r="AY1120">
        <f>IF($AJ1120=1,X1120,0)</f>
        <v>0</v>
      </c>
      <c r="BA1120">
        <f>IF($AK1120=1,M1120,0)</f>
        <v>0</v>
      </c>
      <c r="BB1120">
        <f>IF($AK1120=1,N1120,0)</f>
        <v>0</v>
      </c>
      <c r="BC1120">
        <f>IF($AK1120=1,O1120,0)</f>
        <v>0</v>
      </c>
      <c r="BD1120">
        <f>IF($AK1120=1,P1120,0)</f>
        <v>0</v>
      </c>
    </row>
    <row r="1121" spans="1:56" x14ac:dyDescent="0.3">
      <c r="A1121" s="7">
        <v>1894</v>
      </c>
      <c r="B1121" s="6">
        <v>135641</v>
      </c>
      <c r="C1121" s="7">
        <v>1</v>
      </c>
      <c r="D1121" s="7">
        <v>0</v>
      </c>
      <c r="E1121" s="7">
        <f>SUM(C1121:D1121)</f>
        <v>1</v>
      </c>
      <c r="F1121" s="7">
        <v>48</v>
      </c>
      <c r="G1121" s="7">
        <v>0</v>
      </c>
      <c r="H1121" s="7">
        <v>1</v>
      </c>
      <c r="I1121" s="7">
        <v>0</v>
      </c>
      <c r="J1121" s="7">
        <v>0</v>
      </c>
      <c r="K1121" s="7">
        <v>0</v>
      </c>
      <c r="L1121" s="7" t="str" cm="1">
        <f t="array" ref="L1121">_xlfn.IFS(G1121=1,G$1,H1121=1,H$1,I1121=1,I$1,J1121=1,J$1,K1121=1,K$1)</f>
        <v>Married</v>
      </c>
      <c r="M1121" s="7">
        <v>0</v>
      </c>
      <c r="N1121" s="7">
        <v>0</v>
      </c>
      <c r="O1121" s="7">
        <v>1</v>
      </c>
      <c r="P1121" s="7">
        <v>0</v>
      </c>
      <c r="Q1121" s="7" t="str" cm="1">
        <f t="array" ref="Q1121">_xlfn.IFS(M1121=1,M$1,N1121=1,N$1,O1121=1,O$1,P1121=1,P$1)</f>
        <v>Master</v>
      </c>
      <c r="R1121" t="s">
        <v>39</v>
      </c>
      <c r="S1121" s="7">
        <v>11</v>
      </c>
      <c r="T1121" s="7">
        <v>240</v>
      </c>
      <c r="U1121" s="7">
        <v>11</v>
      </c>
      <c r="V1121" s="7">
        <v>255</v>
      </c>
      <c r="W1121" s="7">
        <v>30</v>
      </c>
      <c r="X1121" s="7">
        <v>34</v>
      </c>
      <c r="Y1121" s="7">
        <v>107</v>
      </c>
      <c r="Z1121" s="7">
        <v>464</v>
      </c>
      <c r="AA1121" s="7">
        <v>2</v>
      </c>
      <c r="AB1121" s="7">
        <v>3</v>
      </c>
      <c r="AC1121" s="7">
        <v>1</v>
      </c>
      <c r="AD1121" s="7">
        <v>4</v>
      </c>
      <c r="AE1121" s="7">
        <v>7</v>
      </c>
      <c r="AF1121" s="7">
        <v>0</v>
      </c>
      <c r="AG1121" s="7">
        <v>0</v>
      </c>
      <c r="AH1121" s="7">
        <v>0</v>
      </c>
      <c r="AI1121" s="7">
        <v>0</v>
      </c>
      <c r="AJ1121" s="7">
        <v>0</v>
      </c>
      <c r="AK1121" s="7">
        <v>0</v>
      </c>
      <c r="AL1121" s="7">
        <v>1</v>
      </c>
      <c r="AM1121" s="8">
        <v>43818</v>
      </c>
      <c r="AO1121">
        <f>IF($AG1121=1,G1121,0)</f>
        <v>0</v>
      </c>
      <c r="AP1121">
        <f>IF($AG1121=1,H1121,0)</f>
        <v>0</v>
      </c>
      <c r="AQ1121">
        <f>IF($AG1121=1,J1121,0)</f>
        <v>0</v>
      </c>
      <c r="AR1121">
        <f>IF($AG1121=1,I1121,0)</f>
        <v>0</v>
      </c>
      <c r="AS1121">
        <f>IF($AG1121=1,K1121,0)</f>
        <v>0</v>
      </c>
      <c r="AU1121">
        <f>IF($AJ1121=1,T1121,0)</f>
        <v>0</v>
      </c>
      <c r="AV1121">
        <f>IF($AJ1121=1,U1121,0)</f>
        <v>0</v>
      </c>
      <c r="AW1121">
        <f>IF($AJ1121=1,V1121,0)</f>
        <v>0</v>
      </c>
      <c r="AX1121">
        <f>IF($AJ1121=1,W1121,0)</f>
        <v>0</v>
      </c>
      <c r="AY1121">
        <f>IF($AJ1121=1,X1121,0)</f>
        <v>0</v>
      </c>
      <c r="BA1121">
        <f>IF($AK1121=1,M1121,0)</f>
        <v>0</v>
      </c>
      <c r="BB1121">
        <f>IF($AK1121=1,N1121,0)</f>
        <v>0</v>
      </c>
      <c r="BC1121">
        <f>IF($AK1121=1,O1121,0)</f>
        <v>0</v>
      </c>
      <c r="BD1121">
        <f>IF($AK1121=1,P1121,0)</f>
        <v>0</v>
      </c>
    </row>
    <row r="1122" spans="1:56" x14ac:dyDescent="0.3">
      <c r="A1122" s="7">
        <v>3177</v>
      </c>
      <c r="B1122" s="6">
        <v>145146</v>
      </c>
      <c r="C1122" s="7">
        <v>1</v>
      </c>
      <c r="D1122" s="7">
        <v>1</v>
      </c>
      <c r="E1122" s="7">
        <f>SUM(C1122:D1122)</f>
        <v>2</v>
      </c>
      <c r="F1122" s="7">
        <v>57</v>
      </c>
      <c r="G1122" s="7">
        <v>1</v>
      </c>
      <c r="H1122" s="7">
        <v>0</v>
      </c>
      <c r="I1122" s="7">
        <v>0</v>
      </c>
      <c r="J1122" s="7">
        <v>0</v>
      </c>
      <c r="K1122" s="7">
        <v>0</v>
      </c>
      <c r="L1122" s="7" t="str" cm="1">
        <f t="array" ref="L1122">_xlfn.IFS(G1122=1,G$1,H1122=1,H$1,I1122=1,I$1,J1122=1,J$1,K1122=1,K$1)</f>
        <v>Divorced</v>
      </c>
      <c r="M1122" s="7">
        <v>0</v>
      </c>
      <c r="N1122" s="7">
        <v>1</v>
      </c>
      <c r="O1122" s="7">
        <v>0</v>
      </c>
      <c r="P1122" s="7">
        <v>0</v>
      </c>
      <c r="Q1122" s="7" t="str" cm="1">
        <f t="array" ref="Q1122">_xlfn.IFS(M1122=1,M$1,N1122=1,N$1,O1122=1,O$1,P1122=1,P$1)</f>
        <v>Graduate</v>
      </c>
      <c r="R1122" t="s">
        <v>40</v>
      </c>
      <c r="S1122" s="7">
        <v>28</v>
      </c>
      <c r="T1122" s="7">
        <v>106</v>
      </c>
      <c r="U1122" s="7">
        <v>0</v>
      </c>
      <c r="V1122" s="7">
        <v>16</v>
      </c>
      <c r="W1122" s="7">
        <v>0</v>
      </c>
      <c r="X1122" s="7">
        <v>0</v>
      </c>
      <c r="Y1122" s="7">
        <v>48</v>
      </c>
      <c r="Z1122" s="7">
        <v>74</v>
      </c>
      <c r="AA1122" s="7">
        <v>2</v>
      </c>
      <c r="AB1122" s="7">
        <v>1</v>
      </c>
      <c r="AC1122" s="7">
        <v>1</v>
      </c>
      <c r="AD1122" s="7">
        <v>2</v>
      </c>
      <c r="AE1122" s="7">
        <v>4</v>
      </c>
      <c r="AF1122" s="7">
        <v>0</v>
      </c>
      <c r="AG1122" s="7">
        <v>0</v>
      </c>
      <c r="AH1122" s="7">
        <v>0</v>
      </c>
      <c r="AI1122" s="7">
        <v>0</v>
      </c>
      <c r="AJ1122" s="7">
        <v>0</v>
      </c>
      <c r="AK1122" s="7">
        <v>0</v>
      </c>
      <c r="AL1122" s="7">
        <v>0</v>
      </c>
      <c r="AM1122" s="8">
        <v>43819</v>
      </c>
      <c r="AO1122">
        <f>IF($AG1122=1,G1122,0)</f>
        <v>0</v>
      </c>
      <c r="AP1122">
        <f>IF($AG1122=1,H1122,0)</f>
        <v>0</v>
      </c>
      <c r="AQ1122">
        <f>IF($AG1122=1,J1122,0)</f>
        <v>0</v>
      </c>
      <c r="AR1122">
        <f>IF($AG1122=1,I1122,0)</f>
        <v>0</v>
      </c>
      <c r="AS1122">
        <f>IF($AG1122=1,K1122,0)</f>
        <v>0</v>
      </c>
      <c r="AU1122">
        <f>IF($AJ1122=1,T1122,0)</f>
        <v>0</v>
      </c>
      <c r="AV1122">
        <f>IF($AJ1122=1,U1122,0)</f>
        <v>0</v>
      </c>
      <c r="AW1122">
        <f>IF($AJ1122=1,V1122,0)</f>
        <v>0</v>
      </c>
      <c r="AX1122">
        <f>IF($AJ1122=1,W1122,0)</f>
        <v>0</v>
      </c>
      <c r="AY1122">
        <f>IF($AJ1122=1,X1122,0)</f>
        <v>0</v>
      </c>
      <c r="BA1122">
        <f>IF($AK1122=1,M1122,0)</f>
        <v>0</v>
      </c>
      <c r="BB1122">
        <f>IF($AK1122=1,N1122,0)</f>
        <v>0</v>
      </c>
      <c r="BC1122">
        <f>IF($AK1122=1,O1122,0)</f>
        <v>0</v>
      </c>
      <c r="BD1122">
        <f>IF($AK1122=1,P1122,0)</f>
        <v>0</v>
      </c>
    </row>
    <row r="1123" spans="1:56" x14ac:dyDescent="0.3">
      <c r="A1123" s="7">
        <v>2854</v>
      </c>
      <c r="B1123" s="6">
        <v>170300</v>
      </c>
      <c r="C1123" s="7">
        <v>1</v>
      </c>
      <c r="D1123" s="7">
        <v>0</v>
      </c>
      <c r="E1123" s="7">
        <f>SUM(C1123:D1123)</f>
        <v>1</v>
      </c>
      <c r="F1123" s="7">
        <v>45</v>
      </c>
      <c r="G1123" s="7">
        <v>1</v>
      </c>
      <c r="H1123" s="7">
        <v>0</v>
      </c>
      <c r="I1123" s="7">
        <v>0</v>
      </c>
      <c r="J1123" s="7">
        <v>0</v>
      </c>
      <c r="K1123" s="7">
        <v>0</v>
      </c>
      <c r="L1123" s="7" t="str" cm="1">
        <f t="array" ref="L1123">_xlfn.IFS(G1123=1,G$1,H1123=1,H$1,I1123=1,I$1,J1123=1,J$1,K1123=1,K$1)</f>
        <v>Divorced</v>
      </c>
      <c r="M1123" s="7">
        <v>0</v>
      </c>
      <c r="N1123" s="7">
        <v>1</v>
      </c>
      <c r="O1123" s="7">
        <v>0</v>
      </c>
      <c r="P1123" s="7">
        <v>0</v>
      </c>
      <c r="Q1123" s="7" t="str" cm="1">
        <f t="array" ref="Q1123">_xlfn.IFS(M1123=1,M$1,N1123=1,N$1,O1123=1,O$1,P1123=1,P$1)</f>
        <v>Graduate</v>
      </c>
      <c r="R1123" t="s">
        <v>39</v>
      </c>
      <c r="S1123" s="7">
        <v>89</v>
      </c>
      <c r="T1123" s="7">
        <v>2531</v>
      </c>
      <c r="U1123" s="7">
        <v>148</v>
      </c>
      <c r="V1123" s="7">
        <v>819</v>
      </c>
      <c r="W1123" s="7">
        <v>145</v>
      </c>
      <c r="X1123" s="7">
        <v>111</v>
      </c>
      <c r="Y1123" s="7">
        <v>111</v>
      </c>
      <c r="Z1123" s="7">
        <v>3643</v>
      </c>
      <c r="AA1123" s="7">
        <v>3</v>
      </c>
      <c r="AB1123" s="7">
        <v>5</v>
      </c>
      <c r="AC1123" s="7">
        <v>5</v>
      </c>
      <c r="AD1123" s="7">
        <v>13</v>
      </c>
      <c r="AE1123" s="7">
        <v>8</v>
      </c>
      <c r="AF1123" s="7">
        <v>0</v>
      </c>
      <c r="AG1123" s="7">
        <v>0</v>
      </c>
      <c r="AH1123" s="7">
        <v>0</v>
      </c>
      <c r="AI1123" s="7">
        <v>0</v>
      </c>
      <c r="AJ1123" s="7">
        <v>0</v>
      </c>
      <c r="AK1123" s="7">
        <v>0</v>
      </c>
      <c r="AL1123" s="7">
        <v>0</v>
      </c>
      <c r="AM1123" s="8">
        <v>43819</v>
      </c>
      <c r="AO1123">
        <f>IF($AG1123=1,G1123,0)</f>
        <v>0</v>
      </c>
      <c r="AP1123">
        <f>IF($AG1123=1,H1123,0)</f>
        <v>0</v>
      </c>
      <c r="AQ1123">
        <f>IF($AG1123=1,J1123,0)</f>
        <v>0</v>
      </c>
      <c r="AR1123">
        <f>IF($AG1123=1,I1123,0)</f>
        <v>0</v>
      </c>
      <c r="AS1123">
        <f>IF($AG1123=1,K1123,0)</f>
        <v>0</v>
      </c>
      <c r="AU1123">
        <f>IF($AJ1123=1,T1123,0)</f>
        <v>0</v>
      </c>
      <c r="AV1123">
        <f>IF($AJ1123=1,U1123,0)</f>
        <v>0</v>
      </c>
      <c r="AW1123">
        <f>IF($AJ1123=1,V1123,0)</f>
        <v>0</v>
      </c>
      <c r="AX1123">
        <f>IF($AJ1123=1,W1123,0)</f>
        <v>0</v>
      </c>
      <c r="AY1123">
        <f>IF($AJ1123=1,X1123,0)</f>
        <v>0</v>
      </c>
      <c r="BA1123">
        <f>IF($AK1123=1,M1123,0)</f>
        <v>0</v>
      </c>
      <c r="BB1123">
        <f>IF($AK1123=1,N1123,0)</f>
        <v>0</v>
      </c>
      <c r="BC1123">
        <f>IF($AK1123=1,O1123,0)</f>
        <v>0</v>
      </c>
      <c r="BD1123">
        <f>IF($AK1123=1,P1123,0)</f>
        <v>0</v>
      </c>
    </row>
    <row r="1124" spans="1:56" x14ac:dyDescent="0.3">
      <c r="A1124" s="7">
        <v>1304</v>
      </c>
      <c r="B1124" s="6">
        <v>130833</v>
      </c>
      <c r="C1124" s="7">
        <v>1</v>
      </c>
      <c r="D1124" s="7">
        <v>1</v>
      </c>
      <c r="E1124" s="7">
        <f>SUM(C1124:D1124)</f>
        <v>2</v>
      </c>
      <c r="F1124" s="7">
        <v>69</v>
      </c>
      <c r="G1124" s="7">
        <v>0</v>
      </c>
      <c r="H1124" s="7">
        <v>1</v>
      </c>
      <c r="I1124" s="7">
        <v>0</v>
      </c>
      <c r="J1124" s="7">
        <v>0</v>
      </c>
      <c r="K1124" s="7">
        <v>0</v>
      </c>
      <c r="L1124" s="7" t="str" cm="1">
        <f t="array" ref="L1124">_xlfn.IFS(G1124=1,G$1,H1124=1,H$1,I1124=1,I$1,J1124=1,J$1,K1124=1,K$1)</f>
        <v>Married</v>
      </c>
      <c r="M1124" s="7">
        <v>0</v>
      </c>
      <c r="N1124" s="7">
        <v>1</v>
      </c>
      <c r="O1124" s="7">
        <v>0</v>
      </c>
      <c r="P1124" s="7">
        <v>0</v>
      </c>
      <c r="Q1124" s="7" t="str" cm="1">
        <f t="array" ref="Q1124">_xlfn.IFS(M1124=1,M$1,N1124=1,N$1,O1124=1,O$1,P1124=1,P$1)</f>
        <v>Graduate</v>
      </c>
      <c r="R1124" t="s">
        <v>44</v>
      </c>
      <c r="S1124" s="7">
        <v>33</v>
      </c>
      <c r="T1124" s="7">
        <v>47</v>
      </c>
      <c r="U1124" s="7">
        <v>0</v>
      </c>
      <c r="V1124" s="7">
        <v>30</v>
      </c>
      <c r="W1124" s="7">
        <v>13</v>
      </c>
      <c r="X1124" s="7">
        <v>4</v>
      </c>
      <c r="Y1124" s="7">
        <v>25</v>
      </c>
      <c r="Z1124" s="7">
        <v>68</v>
      </c>
      <c r="AA1124" s="7">
        <v>2</v>
      </c>
      <c r="AB1124" s="7">
        <v>1</v>
      </c>
      <c r="AC1124" s="7">
        <v>0</v>
      </c>
      <c r="AD1124" s="7">
        <v>3</v>
      </c>
      <c r="AE1124" s="7">
        <v>5</v>
      </c>
      <c r="AF1124" s="7">
        <v>0</v>
      </c>
      <c r="AG1124" s="7">
        <v>0</v>
      </c>
      <c r="AH1124" s="7">
        <v>0</v>
      </c>
      <c r="AI1124" s="7">
        <v>0</v>
      </c>
      <c r="AJ1124" s="7">
        <v>0</v>
      </c>
      <c r="AK1124" s="7">
        <v>0</v>
      </c>
      <c r="AL1124" s="7">
        <v>0</v>
      </c>
      <c r="AM1124" s="8">
        <v>43820</v>
      </c>
      <c r="AO1124">
        <f>IF($AG1124=1,G1124,0)</f>
        <v>0</v>
      </c>
      <c r="AP1124">
        <f>IF($AG1124=1,H1124,0)</f>
        <v>0</v>
      </c>
      <c r="AQ1124">
        <f>IF($AG1124=1,J1124,0)</f>
        <v>0</v>
      </c>
      <c r="AR1124">
        <f>IF($AG1124=1,I1124,0)</f>
        <v>0</v>
      </c>
      <c r="AS1124">
        <f>IF($AG1124=1,K1124,0)</f>
        <v>0</v>
      </c>
      <c r="AU1124">
        <f>IF($AJ1124=1,T1124,0)</f>
        <v>0</v>
      </c>
      <c r="AV1124">
        <f>IF($AJ1124=1,U1124,0)</f>
        <v>0</v>
      </c>
      <c r="AW1124">
        <f>IF($AJ1124=1,V1124,0)</f>
        <v>0</v>
      </c>
      <c r="AX1124">
        <f>IF($AJ1124=1,W1124,0)</f>
        <v>0</v>
      </c>
      <c r="AY1124">
        <f>IF($AJ1124=1,X1124,0)</f>
        <v>0</v>
      </c>
      <c r="BA1124">
        <f>IF($AK1124=1,M1124,0)</f>
        <v>0</v>
      </c>
      <c r="BB1124">
        <f>IF($AK1124=1,N1124,0)</f>
        <v>0</v>
      </c>
      <c r="BC1124">
        <f>IF($AK1124=1,O1124,0)</f>
        <v>0</v>
      </c>
      <c r="BD1124">
        <f>IF($AK1124=1,P1124,0)</f>
        <v>0</v>
      </c>
    </row>
    <row r="1125" spans="1:56" x14ac:dyDescent="0.3">
      <c r="A1125" s="7">
        <v>2232</v>
      </c>
      <c r="B1125" s="6">
        <v>167433</v>
      </c>
      <c r="C1125" s="7">
        <v>0</v>
      </c>
      <c r="D1125" s="7">
        <v>2</v>
      </c>
      <c r="E1125" s="7">
        <f>SUM(C1125:D1125)</f>
        <v>2</v>
      </c>
      <c r="F1125" s="7">
        <v>68</v>
      </c>
      <c r="G1125" s="7">
        <v>0</v>
      </c>
      <c r="H1125" s="7">
        <v>1</v>
      </c>
      <c r="I1125" s="7">
        <v>0</v>
      </c>
      <c r="J1125" s="7">
        <v>0</v>
      </c>
      <c r="K1125" s="7">
        <v>0</v>
      </c>
      <c r="L1125" s="7" t="str" cm="1">
        <f t="array" ref="L1125">_xlfn.IFS(G1125=1,G$1,H1125=1,H$1,I1125=1,I$1,J1125=1,J$1,K1125=1,K$1)</f>
        <v>Married</v>
      </c>
      <c r="M1125" s="7">
        <v>0</v>
      </c>
      <c r="N1125" s="7">
        <v>1</v>
      </c>
      <c r="O1125" s="7">
        <v>0</v>
      </c>
      <c r="P1125" s="7">
        <v>0</v>
      </c>
      <c r="Q1125" s="7" t="str" cm="1">
        <f t="array" ref="Q1125">_xlfn.IFS(M1125=1,M$1,N1125=1,N$1,O1125=1,O$1,P1125=1,P$1)</f>
        <v>Graduate</v>
      </c>
      <c r="R1125" t="s">
        <v>42</v>
      </c>
      <c r="S1125" s="7">
        <v>51</v>
      </c>
      <c r="T1125" s="7">
        <v>1527</v>
      </c>
      <c r="U1125" s="7">
        <v>70</v>
      </c>
      <c r="V1125" s="7">
        <v>643</v>
      </c>
      <c r="W1125" s="7">
        <v>30</v>
      </c>
      <c r="X1125" s="7">
        <v>119</v>
      </c>
      <c r="Y1125" s="7">
        <v>74</v>
      </c>
      <c r="Z1125" s="7">
        <v>2314</v>
      </c>
      <c r="AA1125" s="7">
        <v>4</v>
      </c>
      <c r="AB1125" s="7">
        <v>6</v>
      </c>
      <c r="AC1125" s="7">
        <v>5</v>
      </c>
      <c r="AD1125" s="7">
        <v>13</v>
      </c>
      <c r="AE1125" s="7">
        <v>4</v>
      </c>
      <c r="AF1125" s="7">
        <v>0</v>
      </c>
      <c r="AG1125" s="7">
        <v>1</v>
      </c>
      <c r="AH1125" s="7">
        <v>0</v>
      </c>
      <c r="AI1125" s="7">
        <v>0</v>
      </c>
      <c r="AJ1125" s="7">
        <v>0</v>
      </c>
      <c r="AK1125" s="7">
        <v>0</v>
      </c>
      <c r="AL1125" s="7">
        <v>0</v>
      </c>
      <c r="AM1125" s="8">
        <v>43820</v>
      </c>
      <c r="AO1125">
        <f>IF($AG1125=1,G1125,0)</f>
        <v>0</v>
      </c>
      <c r="AP1125">
        <f>IF($AG1125=1,H1125,0)</f>
        <v>1</v>
      </c>
      <c r="AQ1125">
        <f>IF($AG1125=1,J1125,0)</f>
        <v>0</v>
      </c>
      <c r="AR1125">
        <f>IF($AG1125=1,I1125,0)</f>
        <v>0</v>
      </c>
      <c r="AS1125">
        <f>IF($AG1125=1,K1125,0)</f>
        <v>0</v>
      </c>
      <c r="AU1125">
        <f>IF($AJ1125=1,T1125,0)</f>
        <v>0</v>
      </c>
      <c r="AV1125">
        <f>IF($AJ1125=1,U1125,0)</f>
        <v>0</v>
      </c>
      <c r="AW1125">
        <f>IF($AJ1125=1,V1125,0)</f>
        <v>0</v>
      </c>
      <c r="AX1125">
        <f>IF($AJ1125=1,W1125,0)</f>
        <v>0</v>
      </c>
      <c r="AY1125">
        <f>IF($AJ1125=1,X1125,0)</f>
        <v>0</v>
      </c>
      <c r="BA1125">
        <f>IF($AK1125=1,M1125,0)</f>
        <v>0</v>
      </c>
      <c r="BB1125">
        <f>IF($AK1125=1,N1125,0)</f>
        <v>0</v>
      </c>
      <c r="BC1125">
        <f>IF($AK1125=1,O1125,0)</f>
        <v>0</v>
      </c>
      <c r="BD1125">
        <f>IF($AK1125=1,P1125,0)</f>
        <v>0</v>
      </c>
    </row>
    <row r="1126" spans="1:56" x14ac:dyDescent="0.3">
      <c r="A1126" s="7">
        <v>1081</v>
      </c>
      <c r="B1126" s="6">
        <v>136138</v>
      </c>
      <c r="C1126" s="7">
        <v>1</v>
      </c>
      <c r="D1126" s="7">
        <v>1</v>
      </c>
      <c r="E1126" s="7">
        <f>SUM(C1126:D1126)</f>
        <v>2</v>
      </c>
      <c r="F1126" s="7">
        <v>50</v>
      </c>
      <c r="G1126" s="7">
        <v>0</v>
      </c>
      <c r="H1126" s="7">
        <v>1</v>
      </c>
      <c r="I1126" s="7">
        <v>0</v>
      </c>
      <c r="J1126" s="7">
        <v>0</v>
      </c>
      <c r="K1126" s="7">
        <v>0</v>
      </c>
      <c r="L1126" s="7" t="str" cm="1">
        <f t="array" ref="L1126">_xlfn.IFS(G1126=1,G$1,H1126=1,H$1,I1126=1,I$1,J1126=1,J$1,K1126=1,K$1)</f>
        <v>Married</v>
      </c>
      <c r="M1126" s="7">
        <v>0</v>
      </c>
      <c r="N1126" s="7">
        <v>0</v>
      </c>
      <c r="O1126" s="7">
        <v>1</v>
      </c>
      <c r="P1126" s="7">
        <v>0</v>
      </c>
      <c r="Q1126" s="7" t="str" cm="1">
        <f t="array" ref="Q1126">_xlfn.IFS(M1126=1,M$1,N1126=1,N$1,O1126=1,O$1,P1126=1,P$1)</f>
        <v>Master</v>
      </c>
      <c r="R1126" t="s">
        <v>41</v>
      </c>
      <c r="S1126" s="7">
        <v>48</v>
      </c>
      <c r="T1126" s="7">
        <v>490</v>
      </c>
      <c r="U1126" s="7">
        <v>0</v>
      </c>
      <c r="V1126" s="7">
        <v>60</v>
      </c>
      <c r="W1126" s="7">
        <v>0</v>
      </c>
      <c r="X1126" s="7">
        <v>0</v>
      </c>
      <c r="Y1126" s="7">
        <v>19</v>
      </c>
      <c r="Z1126" s="7">
        <v>531</v>
      </c>
      <c r="AA1126" s="7">
        <v>5</v>
      </c>
      <c r="AB1126" s="7">
        <v>3</v>
      </c>
      <c r="AC1126" s="7">
        <v>1</v>
      </c>
      <c r="AD1126" s="7">
        <v>4</v>
      </c>
      <c r="AE1126" s="7">
        <v>7</v>
      </c>
      <c r="AF1126" s="7">
        <v>0</v>
      </c>
      <c r="AG1126" s="7">
        <v>1</v>
      </c>
      <c r="AH1126" s="7">
        <v>0</v>
      </c>
      <c r="AI1126" s="7">
        <v>0</v>
      </c>
      <c r="AJ1126" s="7">
        <v>0</v>
      </c>
      <c r="AK1126" s="7">
        <v>0</v>
      </c>
      <c r="AL1126" s="7">
        <v>0</v>
      </c>
      <c r="AM1126" s="8">
        <v>43820</v>
      </c>
      <c r="AO1126">
        <f>IF($AG1126=1,G1126,0)</f>
        <v>0</v>
      </c>
      <c r="AP1126">
        <f>IF($AG1126=1,H1126,0)</f>
        <v>1</v>
      </c>
      <c r="AQ1126">
        <f>IF($AG1126=1,J1126,0)</f>
        <v>0</v>
      </c>
      <c r="AR1126">
        <f>IF($AG1126=1,I1126,0)</f>
        <v>0</v>
      </c>
      <c r="AS1126">
        <f>IF($AG1126=1,K1126,0)</f>
        <v>0</v>
      </c>
      <c r="AU1126">
        <f>IF($AJ1126=1,T1126,0)</f>
        <v>0</v>
      </c>
      <c r="AV1126">
        <f>IF($AJ1126=1,U1126,0)</f>
        <v>0</v>
      </c>
      <c r="AW1126">
        <f>IF($AJ1126=1,V1126,0)</f>
        <v>0</v>
      </c>
      <c r="AX1126">
        <f>IF($AJ1126=1,W1126,0)</f>
        <v>0</v>
      </c>
      <c r="AY1126">
        <f>IF($AJ1126=1,X1126,0)</f>
        <v>0</v>
      </c>
      <c r="BA1126">
        <f>IF($AK1126=1,M1126,0)</f>
        <v>0</v>
      </c>
      <c r="BB1126">
        <f>IF($AK1126=1,N1126,0)</f>
        <v>0</v>
      </c>
      <c r="BC1126">
        <f>IF($AK1126=1,O1126,0)</f>
        <v>0</v>
      </c>
      <c r="BD1126">
        <f>IF($AK1126=1,P1126,0)</f>
        <v>0</v>
      </c>
    </row>
    <row r="1127" spans="1:56" x14ac:dyDescent="0.3">
      <c r="A1127" s="7">
        <v>2197</v>
      </c>
      <c r="B1127" s="6">
        <v>161559</v>
      </c>
      <c r="C1127" s="7">
        <v>0</v>
      </c>
      <c r="D1127" s="7">
        <v>1</v>
      </c>
      <c r="E1127" s="7">
        <f>SUM(C1127:D1127)</f>
        <v>1</v>
      </c>
      <c r="F1127" s="7">
        <v>55</v>
      </c>
      <c r="G1127" s="7">
        <v>0</v>
      </c>
      <c r="H1127" s="7">
        <v>0</v>
      </c>
      <c r="I1127" s="7">
        <v>0</v>
      </c>
      <c r="J1127" s="7">
        <v>1</v>
      </c>
      <c r="K1127" s="7">
        <v>0</v>
      </c>
      <c r="L1127" s="7" t="str" cm="1">
        <f t="array" ref="L1127">_xlfn.IFS(G1127=1,G$1,H1127=1,H$1,I1127=1,I$1,J1127=1,J$1,K1127=1,K$1)</f>
        <v>Single</v>
      </c>
      <c r="M1127" s="7">
        <v>0</v>
      </c>
      <c r="N1127" s="7">
        <v>1</v>
      </c>
      <c r="O1127" s="7">
        <v>0</v>
      </c>
      <c r="P1127" s="7">
        <v>0</v>
      </c>
      <c r="Q1127" s="7" t="str" cm="1">
        <f t="array" ref="Q1127">_xlfn.IFS(M1127=1,M$1,N1127=1,N$1,O1127=1,O$1,P1127=1,P$1)</f>
        <v>Graduate</v>
      </c>
      <c r="R1127" t="s">
        <v>41</v>
      </c>
      <c r="S1127" s="7">
        <v>8</v>
      </c>
      <c r="T1127" s="7">
        <v>732</v>
      </c>
      <c r="U1127" s="7">
        <v>218</v>
      </c>
      <c r="V1127" s="7">
        <v>231</v>
      </c>
      <c r="W1127" s="7">
        <v>84</v>
      </c>
      <c r="X1127" s="7">
        <v>37</v>
      </c>
      <c r="Y1127" s="7">
        <v>89</v>
      </c>
      <c r="Z1127" s="7">
        <v>1212</v>
      </c>
      <c r="AA1127" s="7">
        <v>1</v>
      </c>
      <c r="AB1127" s="7">
        <v>4</v>
      </c>
      <c r="AC1127" s="7">
        <v>2</v>
      </c>
      <c r="AD1127" s="7">
        <v>10</v>
      </c>
      <c r="AE1127" s="7">
        <v>3</v>
      </c>
      <c r="AF1127" s="7">
        <v>0</v>
      </c>
      <c r="AG1127" s="7">
        <v>0</v>
      </c>
      <c r="AH1127" s="7">
        <v>0</v>
      </c>
      <c r="AI1127" s="7">
        <v>0</v>
      </c>
      <c r="AJ1127" s="7">
        <v>0</v>
      </c>
      <c r="AK1127" s="7">
        <v>0</v>
      </c>
      <c r="AL1127" s="7">
        <v>0</v>
      </c>
      <c r="AM1127" s="8">
        <v>43821</v>
      </c>
      <c r="AO1127">
        <f>IF($AG1127=1,G1127,0)</f>
        <v>0</v>
      </c>
      <c r="AP1127">
        <f>IF($AG1127=1,H1127,0)</f>
        <v>0</v>
      </c>
      <c r="AQ1127">
        <f>IF($AG1127=1,J1127,0)</f>
        <v>0</v>
      </c>
      <c r="AR1127">
        <f>IF($AG1127=1,I1127,0)</f>
        <v>0</v>
      </c>
      <c r="AS1127">
        <f>IF($AG1127=1,K1127,0)</f>
        <v>0</v>
      </c>
      <c r="AU1127">
        <f>IF($AJ1127=1,T1127,0)</f>
        <v>0</v>
      </c>
      <c r="AV1127">
        <f>IF($AJ1127=1,U1127,0)</f>
        <v>0</v>
      </c>
      <c r="AW1127">
        <f>IF($AJ1127=1,V1127,0)</f>
        <v>0</v>
      </c>
      <c r="AX1127">
        <f>IF($AJ1127=1,W1127,0)</f>
        <v>0</v>
      </c>
      <c r="AY1127">
        <f>IF($AJ1127=1,X1127,0)</f>
        <v>0</v>
      </c>
      <c r="BA1127">
        <f>IF($AK1127=1,M1127,0)</f>
        <v>0</v>
      </c>
      <c r="BB1127">
        <f>IF($AK1127=1,N1127,0)</f>
        <v>0</v>
      </c>
      <c r="BC1127">
        <f>IF($AK1127=1,O1127,0)</f>
        <v>0</v>
      </c>
      <c r="BD1127">
        <f>IF($AK1127=1,P1127,0)</f>
        <v>0</v>
      </c>
    </row>
    <row r="1128" spans="1:56" x14ac:dyDescent="0.3">
      <c r="A1128" s="7">
        <v>1192</v>
      </c>
      <c r="B1128" s="6">
        <v>140637</v>
      </c>
      <c r="C1128" s="7">
        <v>1</v>
      </c>
      <c r="D1128" s="7">
        <v>1</v>
      </c>
      <c r="E1128" s="7">
        <f>SUM(C1128:D1128)</f>
        <v>2</v>
      </c>
      <c r="F1128" s="7">
        <v>55</v>
      </c>
      <c r="G1128" s="7">
        <v>0</v>
      </c>
      <c r="H1128" s="7">
        <v>0</v>
      </c>
      <c r="I1128" s="7">
        <v>0</v>
      </c>
      <c r="J1128" s="7">
        <v>1</v>
      </c>
      <c r="K1128" s="7">
        <v>0</v>
      </c>
      <c r="L1128" s="7" t="str" cm="1">
        <f t="array" ref="L1128">_xlfn.IFS(G1128=1,G$1,H1128=1,H$1,I1128=1,I$1,J1128=1,J$1,K1128=1,K$1)</f>
        <v>Single</v>
      </c>
      <c r="M1128" s="7">
        <v>0</v>
      </c>
      <c r="N1128" s="7">
        <v>0</v>
      </c>
      <c r="O1128" s="7">
        <v>0</v>
      </c>
      <c r="P1128" s="7">
        <v>1</v>
      </c>
      <c r="Q1128" s="7" t="str" cm="1">
        <f t="array" ref="Q1128">_xlfn.IFS(M1128=1,M$1,N1128=1,N$1,O1128=1,O$1,P1128=1,P$1)</f>
        <v>PhD</v>
      </c>
      <c r="R1128" t="s">
        <v>39</v>
      </c>
      <c r="S1128" s="7">
        <v>72</v>
      </c>
      <c r="T1128" s="7">
        <v>76</v>
      </c>
      <c r="U1128" s="7">
        <v>0</v>
      </c>
      <c r="V1128" s="7">
        <v>45</v>
      </c>
      <c r="W1128" s="7">
        <v>0</v>
      </c>
      <c r="X1128" s="7">
        <v>0</v>
      </c>
      <c r="Y1128" s="7">
        <v>10</v>
      </c>
      <c r="Z1128" s="7">
        <v>111</v>
      </c>
      <c r="AA1128" s="7">
        <v>2</v>
      </c>
      <c r="AB1128" s="7">
        <v>1</v>
      </c>
      <c r="AC1128" s="7">
        <v>0</v>
      </c>
      <c r="AD1128" s="7">
        <v>3</v>
      </c>
      <c r="AE1128" s="7">
        <v>7</v>
      </c>
      <c r="AF1128" s="7">
        <v>0</v>
      </c>
      <c r="AG1128" s="7">
        <v>0</v>
      </c>
      <c r="AH1128" s="7">
        <v>0</v>
      </c>
      <c r="AI1128" s="7">
        <v>0</v>
      </c>
      <c r="AJ1128" s="7">
        <v>0</v>
      </c>
      <c r="AK1128" s="7">
        <v>0</v>
      </c>
      <c r="AL1128" s="7">
        <v>0</v>
      </c>
      <c r="AM1128" s="8">
        <v>43821</v>
      </c>
      <c r="AO1128">
        <f>IF($AG1128=1,G1128,0)</f>
        <v>0</v>
      </c>
      <c r="AP1128">
        <f>IF($AG1128=1,H1128,0)</f>
        <v>0</v>
      </c>
      <c r="AQ1128">
        <f>IF($AG1128=1,J1128,0)</f>
        <v>0</v>
      </c>
      <c r="AR1128">
        <f>IF($AG1128=1,I1128,0)</f>
        <v>0</v>
      </c>
      <c r="AS1128">
        <f>IF($AG1128=1,K1128,0)</f>
        <v>0</v>
      </c>
      <c r="AU1128">
        <f>IF($AJ1128=1,T1128,0)</f>
        <v>0</v>
      </c>
      <c r="AV1128">
        <f>IF($AJ1128=1,U1128,0)</f>
        <v>0</v>
      </c>
      <c r="AW1128">
        <f>IF($AJ1128=1,V1128,0)</f>
        <v>0</v>
      </c>
      <c r="AX1128">
        <f>IF($AJ1128=1,W1128,0)</f>
        <v>0</v>
      </c>
      <c r="AY1128">
        <f>IF($AJ1128=1,X1128,0)</f>
        <v>0</v>
      </c>
      <c r="BA1128">
        <f>IF($AK1128=1,M1128,0)</f>
        <v>0</v>
      </c>
      <c r="BB1128">
        <f>IF($AK1128=1,N1128,0)</f>
        <v>0</v>
      </c>
      <c r="BC1128">
        <f>IF($AK1128=1,O1128,0)</f>
        <v>0</v>
      </c>
      <c r="BD1128">
        <f>IF($AK1128=1,P1128,0)</f>
        <v>0</v>
      </c>
    </row>
    <row r="1129" spans="1:56" x14ac:dyDescent="0.3">
      <c r="A1129" s="7">
        <v>1595</v>
      </c>
      <c r="B1129" s="6">
        <v>145006</v>
      </c>
      <c r="C1129" s="7">
        <v>0</v>
      </c>
      <c r="D1129" s="7">
        <v>0</v>
      </c>
      <c r="E1129" s="7">
        <f>SUM(C1129:D1129)</f>
        <v>0</v>
      </c>
      <c r="F1129" s="7">
        <v>76</v>
      </c>
      <c r="G1129" s="7">
        <v>0</v>
      </c>
      <c r="H1129" s="7">
        <v>0</v>
      </c>
      <c r="I1129" s="7">
        <v>0</v>
      </c>
      <c r="J1129" s="7">
        <v>0</v>
      </c>
      <c r="K1129" s="7">
        <v>1</v>
      </c>
      <c r="L1129" s="7" t="str" cm="1">
        <f t="array" ref="L1129">_xlfn.IFS(G1129=1,G$1,H1129=1,H$1,I1129=1,I$1,J1129=1,J$1,K1129=1,K$1)</f>
        <v>Widow</v>
      </c>
      <c r="M1129" s="7">
        <v>0</v>
      </c>
      <c r="N1129" s="7">
        <v>0</v>
      </c>
      <c r="O1129" s="7">
        <v>1</v>
      </c>
      <c r="P1129" s="7">
        <v>0</v>
      </c>
      <c r="Q1129" s="7" t="str" cm="1">
        <f t="array" ref="Q1129">_xlfn.IFS(M1129=1,M$1,N1129=1,N$1,O1129=1,O$1,P1129=1,P$1)</f>
        <v>Master</v>
      </c>
      <c r="R1129" t="s">
        <v>43</v>
      </c>
      <c r="S1129" s="7">
        <v>90</v>
      </c>
      <c r="T1129" s="7">
        <v>522</v>
      </c>
      <c r="U1129" s="7">
        <v>81</v>
      </c>
      <c r="V1129" s="7">
        <v>171</v>
      </c>
      <c r="W1129" s="7">
        <v>52</v>
      </c>
      <c r="X1129" s="7">
        <v>0</v>
      </c>
      <c r="Y1129" s="7">
        <v>32</v>
      </c>
      <c r="Z1129" s="7">
        <v>793</v>
      </c>
      <c r="AA1129" s="7">
        <v>1</v>
      </c>
      <c r="AB1129" s="7">
        <v>3</v>
      </c>
      <c r="AC1129" s="7">
        <v>1</v>
      </c>
      <c r="AD1129" s="7">
        <v>7</v>
      </c>
      <c r="AE1129" s="7">
        <v>3</v>
      </c>
      <c r="AF1129" s="7">
        <v>0</v>
      </c>
      <c r="AG1129" s="7">
        <v>0</v>
      </c>
      <c r="AH1129" s="7">
        <v>0</v>
      </c>
      <c r="AI1129" s="7">
        <v>0</v>
      </c>
      <c r="AJ1129" s="7">
        <v>0</v>
      </c>
      <c r="AK1129" s="7">
        <v>0</v>
      </c>
      <c r="AL1129" s="7">
        <v>0</v>
      </c>
      <c r="AM1129" s="8">
        <v>43822</v>
      </c>
      <c r="AO1129">
        <f>IF($AG1129=1,G1129,0)</f>
        <v>0</v>
      </c>
      <c r="AP1129">
        <f>IF($AG1129=1,H1129,0)</f>
        <v>0</v>
      </c>
      <c r="AQ1129">
        <f>IF($AG1129=1,J1129,0)</f>
        <v>0</v>
      </c>
      <c r="AR1129">
        <f>IF($AG1129=1,I1129,0)</f>
        <v>0</v>
      </c>
      <c r="AS1129">
        <f>IF($AG1129=1,K1129,0)</f>
        <v>0</v>
      </c>
      <c r="AU1129">
        <f>IF($AJ1129=1,T1129,0)</f>
        <v>0</v>
      </c>
      <c r="AV1129">
        <f>IF($AJ1129=1,U1129,0)</f>
        <v>0</v>
      </c>
      <c r="AW1129">
        <f>IF($AJ1129=1,V1129,0)</f>
        <v>0</v>
      </c>
      <c r="AX1129">
        <f>IF($AJ1129=1,W1129,0)</f>
        <v>0</v>
      </c>
      <c r="AY1129">
        <f>IF($AJ1129=1,X1129,0)</f>
        <v>0</v>
      </c>
      <c r="BA1129">
        <f>IF($AK1129=1,M1129,0)</f>
        <v>0</v>
      </c>
      <c r="BB1129">
        <f>IF($AK1129=1,N1129,0)</f>
        <v>0</v>
      </c>
      <c r="BC1129">
        <f>IF($AK1129=1,O1129,0)</f>
        <v>0</v>
      </c>
      <c r="BD1129">
        <f>IF($AK1129=1,P1129,0)</f>
        <v>0</v>
      </c>
    </row>
    <row r="1130" spans="1:56" x14ac:dyDescent="0.3">
      <c r="A1130" s="7">
        <v>2055</v>
      </c>
      <c r="B1130" s="6">
        <v>146610</v>
      </c>
      <c r="C1130" s="7">
        <v>0</v>
      </c>
      <c r="D1130" s="7">
        <v>0</v>
      </c>
      <c r="E1130" s="7">
        <f>SUM(C1130:D1130)</f>
        <v>0</v>
      </c>
      <c r="F1130" s="7">
        <v>62</v>
      </c>
      <c r="G1130" s="7">
        <v>0</v>
      </c>
      <c r="H1130" s="7">
        <v>0</v>
      </c>
      <c r="I1130" s="7">
        <v>1</v>
      </c>
      <c r="J1130" s="7">
        <v>0</v>
      </c>
      <c r="K1130" s="7">
        <v>0</v>
      </c>
      <c r="L1130" s="7" t="str" cm="1">
        <f t="array" ref="L1130">_xlfn.IFS(G1130=1,G$1,H1130=1,H$1,I1130=1,I$1,J1130=1,J$1,K1130=1,K$1)</f>
        <v>Together</v>
      </c>
      <c r="M1130" s="7">
        <v>0</v>
      </c>
      <c r="N1130" s="7">
        <v>1</v>
      </c>
      <c r="O1130" s="7">
        <v>0</v>
      </c>
      <c r="P1130" s="7">
        <v>0</v>
      </c>
      <c r="Q1130" s="7" t="str" cm="1">
        <f t="array" ref="Q1130">_xlfn.IFS(M1130=1,M$1,N1130=1,N$1,O1130=1,O$1,P1130=1,P$1)</f>
        <v>Graduate</v>
      </c>
      <c r="R1130" t="s">
        <v>40</v>
      </c>
      <c r="S1130" s="7">
        <v>4</v>
      </c>
      <c r="T1130" s="7">
        <v>906</v>
      </c>
      <c r="U1130" s="7">
        <v>31</v>
      </c>
      <c r="V1130" s="7">
        <v>94</v>
      </c>
      <c r="W1130" s="7">
        <v>13</v>
      </c>
      <c r="X1130" s="7">
        <v>31</v>
      </c>
      <c r="Y1130" s="7">
        <v>393</v>
      </c>
      <c r="Z1130" s="7">
        <v>683</v>
      </c>
      <c r="AA1130" s="7">
        <v>1</v>
      </c>
      <c r="AB1130" s="7">
        <v>6</v>
      </c>
      <c r="AC1130" s="7">
        <v>1</v>
      </c>
      <c r="AD1130" s="7">
        <v>6</v>
      </c>
      <c r="AE1130" s="7">
        <v>6</v>
      </c>
      <c r="AF1130" s="7">
        <v>0</v>
      </c>
      <c r="AG1130" s="7">
        <v>0</v>
      </c>
      <c r="AH1130" s="7">
        <v>0</v>
      </c>
      <c r="AI1130" s="7">
        <v>0</v>
      </c>
      <c r="AJ1130" s="7">
        <v>0</v>
      </c>
      <c r="AK1130" s="7">
        <v>0</v>
      </c>
      <c r="AL1130" s="7">
        <v>0</v>
      </c>
      <c r="AM1130" s="8">
        <v>43822</v>
      </c>
      <c r="AO1130">
        <f>IF($AG1130=1,G1130,0)</f>
        <v>0</v>
      </c>
      <c r="AP1130">
        <f>IF($AG1130=1,H1130,0)</f>
        <v>0</v>
      </c>
      <c r="AQ1130">
        <f>IF($AG1130=1,J1130,0)</f>
        <v>0</v>
      </c>
      <c r="AR1130">
        <f>IF($AG1130=1,I1130,0)</f>
        <v>0</v>
      </c>
      <c r="AS1130">
        <f>IF($AG1130=1,K1130,0)</f>
        <v>0</v>
      </c>
      <c r="AU1130">
        <f>IF($AJ1130=1,T1130,0)</f>
        <v>0</v>
      </c>
      <c r="AV1130">
        <f>IF($AJ1130=1,U1130,0)</f>
        <v>0</v>
      </c>
      <c r="AW1130">
        <f>IF($AJ1130=1,V1130,0)</f>
        <v>0</v>
      </c>
      <c r="AX1130">
        <f>IF($AJ1130=1,W1130,0)</f>
        <v>0</v>
      </c>
      <c r="AY1130">
        <f>IF($AJ1130=1,X1130,0)</f>
        <v>0</v>
      </c>
      <c r="BA1130">
        <f>IF($AK1130=1,M1130,0)</f>
        <v>0</v>
      </c>
      <c r="BB1130">
        <f>IF($AK1130=1,N1130,0)</f>
        <v>0</v>
      </c>
      <c r="BC1130">
        <f>IF($AK1130=1,O1130,0)</f>
        <v>0</v>
      </c>
      <c r="BD1130">
        <f>IF($AK1130=1,P1130,0)</f>
        <v>0</v>
      </c>
    </row>
    <row r="1131" spans="1:56" x14ac:dyDescent="0.3">
      <c r="A1131" s="7">
        <v>2416</v>
      </c>
      <c r="B1131" s="6">
        <v>133402</v>
      </c>
      <c r="C1131" s="7">
        <v>1</v>
      </c>
      <c r="D1131" s="7">
        <v>1</v>
      </c>
      <c r="E1131" s="7">
        <f>SUM(C1131:D1131)</f>
        <v>2</v>
      </c>
      <c r="F1131" s="7">
        <v>68</v>
      </c>
      <c r="G1131" s="7">
        <v>0</v>
      </c>
      <c r="H1131" s="7">
        <v>0</v>
      </c>
      <c r="I1131" s="7">
        <v>1</v>
      </c>
      <c r="J1131" s="7">
        <v>0</v>
      </c>
      <c r="K1131" s="7">
        <v>0</v>
      </c>
      <c r="L1131" s="7" t="str" cm="1">
        <f t="array" ref="L1131">_xlfn.IFS(G1131=1,G$1,H1131=1,H$1,I1131=1,I$1,J1131=1,J$1,K1131=1,K$1)</f>
        <v>Together</v>
      </c>
      <c r="M1131" s="7">
        <v>0</v>
      </c>
      <c r="N1131" s="7">
        <v>1</v>
      </c>
      <c r="O1131" s="7">
        <v>0</v>
      </c>
      <c r="P1131" s="7">
        <v>0</v>
      </c>
      <c r="Q1131" s="7" t="str" cm="1">
        <f t="array" ref="Q1131">_xlfn.IFS(M1131=1,M$1,N1131=1,N$1,O1131=1,O$1,P1131=1,P$1)</f>
        <v>Graduate</v>
      </c>
      <c r="R1131" t="s">
        <v>39</v>
      </c>
      <c r="S1131" s="7">
        <v>60</v>
      </c>
      <c r="T1131" s="7">
        <v>104</v>
      </c>
      <c r="U1131" s="7">
        <v>8</v>
      </c>
      <c r="V1131" s="7">
        <v>76</v>
      </c>
      <c r="W1131" s="7">
        <v>40</v>
      </c>
      <c r="X1131" s="7">
        <v>20</v>
      </c>
      <c r="Y1131" s="7">
        <v>32</v>
      </c>
      <c r="Z1131" s="7">
        <v>216</v>
      </c>
      <c r="AA1131" s="7">
        <v>3</v>
      </c>
      <c r="AB1131" s="7">
        <v>2</v>
      </c>
      <c r="AC1131" s="7">
        <v>1</v>
      </c>
      <c r="AD1131" s="7">
        <v>3</v>
      </c>
      <c r="AE1131" s="7">
        <v>8</v>
      </c>
      <c r="AF1131" s="7">
        <v>0</v>
      </c>
      <c r="AG1131" s="7">
        <v>0</v>
      </c>
      <c r="AH1131" s="7">
        <v>0</v>
      </c>
      <c r="AI1131" s="7">
        <v>0</v>
      </c>
      <c r="AJ1131" s="7">
        <v>0</v>
      </c>
      <c r="AK1131" s="7">
        <v>0</v>
      </c>
      <c r="AL1131" s="7">
        <v>0</v>
      </c>
      <c r="AM1131" s="8">
        <v>43822</v>
      </c>
      <c r="AO1131">
        <f>IF($AG1131=1,G1131,0)</f>
        <v>0</v>
      </c>
      <c r="AP1131">
        <f>IF($AG1131=1,H1131,0)</f>
        <v>0</v>
      </c>
      <c r="AQ1131">
        <f>IF($AG1131=1,J1131,0)</f>
        <v>0</v>
      </c>
      <c r="AR1131">
        <f>IF($AG1131=1,I1131,0)</f>
        <v>0</v>
      </c>
      <c r="AS1131">
        <f>IF($AG1131=1,K1131,0)</f>
        <v>0</v>
      </c>
      <c r="AU1131">
        <f>IF($AJ1131=1,T1131,0)</f>
        <v>0</v>
      </c>
      <c r="AV1131">
        <f>IF($AJ1131=1,U1131,0)</f>
        <v>0</v>
      </c>
      <c r="AW1131">
        <f>IF($AJ1131=1,V1131,0)</f>
        <v>0</v>
      </c>
      <c r="AX1131">
        <f>IF($AJ1131=1,W1131,0)</f>
        <v>0</v>
      </c>
      <c r="AY1131">
        <f>IF($AJ1131=1,X1131,0)</f>
        <v>0</v>
      </c>
      <c r="BA1131">
        <f>IF($AK1131=1,M1131,0)</f>
        <v>0</v>
      </c>
      <c r="BB1131">
        <f>IF($AK1131=1,N1131,0)</f>
        <v>0</v>
      </c>
      <c r="BC1131">
        <f>IF($AK1131=1,O1131,0)</f>
        <v>0</v>
      </c>
      <c r="BD1131">
        <f>IF($AK1131=1,P1131,0)</f>
        <v>0</v>
      </c>
    </row>
    <row r="1132" spans="1:56" x14ac:dyDescent="0.3">
      <c r="A1132" s="7">
        <v>2664</v>
      </c>
      <c r="B1132" s="6">
        <v>181217</v>
      </c>
      <c r="C1132" s="7">
        <v>0</v>
      </c>
      <c r="D1132" s="7">
        <v>0</v>
      </c>
      <c r="E1132" s="7">
        <f>SUM(C1132:D1132)</f>
        <v>0</v>
      </c>
      <c r="F1132" s="7">
        <v>31</v>
      </c>
      <c r="G1132" s="7">
        <v>0</v>
      </c>
      <c r="H1132" s="7">
        <v>0</v>
      </c>
      <c r="I1132" s="7">
        <v>0</v>
      </c>
      <c r="J1132" s="7">
        <v>1</v>
      </c>
      <c r="K1132" s="7">
        <v>0</v>
      </c>
      <c r="L1132" s="7" t="str" cm="1">
        <f t="array" ref="L1132">_xlfn.IFS(G1132=1,G$1,H1132=1,H$1,I1132=1,I$1,J1132=1,J$1,K1132=1,K$1)</f>
        <v>Single</v>
      </c>
      <c r="M1132" s="7">
        <v>0</v>
      </c>
      <c r="N1132" s="7">
        <v>1</v>
      </c>
      <c r="O1132" s="7">
        <v>0</v>
      </c>
      <c r="P1132" s="7">
        <v>0</v>
      </c>
      <c r="Q1132" s="7" t="str" cm="1">
        <f t="array" ref="Q1132">_xlfn.IFS(M1132=1,M$1,N1132=1,N$1,O1132=1,O$1,P1132=1,P$1)</f>
        <v>Graduate</v>
      </c>
      <c r="R1132" t="s">
        <v>42</v>
      </c>
      <c r="S1132" s="7">
        <v>77</v>
      </c>
      <c r="T1132" s="7">
        <v>1100</v>
      </c>
      <c r="U1132" s="7">
        <v>156</v>
      </c>
      <c r="V1132" s="7">
        <v>723</v>
      </c>
      <c r="W1132" s="7">
        <v>326</v>
      </c>
      <c r="X1132" s="7">
        <v>89</v>
      </c>
      <c r="Y1132" s="7">
        <v>187</v>
      </c>
      <c r="Z1132" s="7">
        <v>2207</v>
      </c>
      <c r="AA1132" s="7">
        <v>1</v>
      </c>
      <c r="AB1132" s="7">
        <v>3</v>
      </c>
      <c r="AC1132" s="7">
        <v>7</v>
      </c>
      <c r="AD1132" s="7">
        <v>11</v>
      </c>
      <c r="AE1132" s="7">
        <v>1</v>
      </c>
      <c r="AF1132" s="7">
        <v>0</v>
      </c>
      <c r="AG1132" s="7">
        <v>0</v>
      </c>
      <c r="AH1132" s="7">
        <v>0</v>
      </c>
      <c r="AI1132" s="7">
        <v>0</v>
      </c>
      <c r="AJ1132" s="7">
        <v>0</v>
      </c>
      <c r="AK1132" s="7">
        <v>0</v>
      </c>
      <c r="AL1132" s="7">
        <v>0</v>
      </c>
      <c r="AM1132" s="8">
        <v>43823</v>
      </c>
      <c r="AO1132">
        <f>IF($AG1132=1,G1132,0)</f>
        <v>0</v>
      </c>
      <c r="AP1132">
        <f>IF($AG1132=1,H1132,0)</f>
        <v>0</v>
      </c>
      <c r="AQ1132">
        <f>IF($AG1132=1,J1132,0)</f>
        <v>0</v>
      </c>
      <c r="AR1132">
        <f>IF($AG1132=1,I1132,0)</f>
        <v>0</v>
      </c>
      <c r="AS1132">
        <f>IF($AG1132=1,K1132,0)</f>
        <v>0</v>
      </c>
      <c r="AU1132">
        <f>IF($AJ1132=1,T1132,0)</f>
        <v>0</v>
      </c>
      <c r="AV1132">
        <f>IF($AJ1132=1,U1132,0)</f>
        <v>0</v>
      </c>
      <c r="AW1132">
        <f>IF($AJ1132=1,V1132,0)</f>
        <v>0</v>
      </c>
      <c r="AX1132">
        <f>IF($AJ1132=1,W1132,0)</f>
        <v>0</v>
      </c>
      <c r="AY1132">
        <f>IF($AJ1132=1,X1132,0)</f>
        <v>0</v>
      </c>
      <c r="BA1132">
        <f>IF($AK1132=1,M1132,0)</f>
        <v>0</v>
      </c>
      <c r="BB1132">
        <f>IF($AK1132=1,N1132,0)</f>
        <v>0</v>
      </c>
      <c r="BC1132">
        <f>IF($AK1132=1,O1132,0)</f>
        <v>0</v>
      </c>
      <c r="BD1132">
        <f>IF($AK1132=1,P1132,0)</f>
        <v>0</v>
      </c>
    </row>
    <row r="1133" spans="1:56" x14ac:dyDescent="0.3">
      <c r="A1133" s="7">
        <v>1491</v>
      </c>
      <c r="B1133" s="6">
        <v>181217</v>
      </c>
      <c r="C1133" s="7">
        <v>0</v>
      </c>
      <c r="D1133" s="7">
        <v>0</v>
      </c>
      <c r="E1133" s="7">
        <f>SUM(C1133:D1133)</f>
        <v>0</v>
      </c>
      <c r="F1133" s="7">
        <v>31</v>
      </c>
      <c r="G1133" s="7">
        <v>0</v>
      </c>
      <c r="H1133" s="7">
        <v>0</v>
      </c>
      <c r="I1133" s="7">
        <v>0</v>
      </c>
      <c r="J1133" s="7">
        <v>1</v>
      </c>
      <c r="K1133" s="7">
        <v>0</v>
      </c>
      <c r="L1133" s="7" t="str" cm="1">
        <f t="array" ref="L1133">_xlfn.IFS(G1133=1,G$1,H1133=1,H$1,I1133=1,I$1,J1133=1,J$1,K1133=1,K$1)</f>
        <v>Single</v>
      </c>
      <c r="M1133" s="7">
        <v>0</v>
      </c>
      <c r="N1133" s="7">
        <v>1</v>
      </c>
      <c r="O1133" s="7">
        <v>0</v>
      </c>
      <c r="P1133" s="7">
        <v>0</v>
      </c>
      <c r="Q1133" s="7" t="str" cm="1">
        <f t="array" ref="Q1133">_xlfn.IFS(M1133=1,M$1,N1133=1,N$1,O1133=1,O$1,P1133=1,P$1)</f>
        <v>Graduate</v>
      </c>
      <c r="R1133" t="s">
        <v>40</v>
      </c>
      <c r="S1133" s="7">
        <v>77</v>
      </c>
      <c r="T1133" s="7">
        <v>1100</v>
      </c>
      <c r="U1133" s="7">
        <v>156</v>
      </c>
      <c r="V1133" s="7">
        <v>723</v>
      </c>
      <c r="W1133" s="7">
        <v>326</v>
      </c>
      <c r="X1133" s="7">
        <v>89</v>
      </c>
      <c r="Y1133" s="7">
        <v>187</v>
      </c>
      <c r="Z1133" s="7">
        <v>2207</v>
      </c>
      <c r="AA1133" s="7">
        <v>1</v>
      </c>
      <c r="AB1133" s="7">
        <v>3</v>
      </c>
      <c r="AC1133" s="7">
        <v>7</v>
      </c>
      <c r="AD1133" s="7">
        <v>11</v>
      </c>
      <c r="AE1133" s="7">
        <v>1</v>
      </c>
      <c r="AF1133" s="7">
        <v>0</v>
      </c>
      <c r="AG1133" s="7">
        <v>0</v>
      </c>
      <c r="AH1133" s="7">
        <v>0</v>
      </c>
      <c r="AI1133" s="7">
        <v>0</v>
      </c>
      <c r="AJ1133" s="7">
        <v>0</v>
      </c>
      <c r="AK1133" s="7">
        <v>0</v>
      </c>
      <c r="AL1133" s="7">
        <v>0</v>
      </c>
      <c r="AM1133" s="8">
        <v>43823</v>
      </c>
      <c r="AO1133">
        <f>IF($AG1133=1,G1133,0)</f>
        <v>0</v>
      </c>
      <c r="AP1133">
        <f>IF($AG1133=1,H1133,0)</f>
        <v>0</v>
      </c>
      <c r="AQ1133">
        <f>IF($AG1133=1,J1133,0)</f>
        <v>0</v>
      </c>
      <c r="AR1133">
        <f>IF($AG1133=1,I1133,0)</f>
        <v>0</v>
      </c>
      <c r="AS1133">
        <f>IF($AG1133=1,K1133,0)</f>
        <v>0</v>
      </c>
      <c r="AU1133">
        <f>IF($AJ1133=1,T1133,0)</f>
        <v>0</v>
      </c>
      <c r="AV1133">
        <f>IF($AJ1133=1,U1133,0)</f>
        <v>0</v>
      </c>
      <c r="AW1133">
        <f>IF($AJ1133=1,V1133,0)</f>
        <v>0</v>
      </c>
      <c r="AX1133">
        <f>IF($AJ1133=1,W1133,0)</f>
        <v>0</v>
      </c>
      <c r="AY1133">
        <f>IF($AJ1133=1,X1133,0)</f>
        <v>0</v>
      </c>
      <c r="BA1133">
        <f>IF($AK1133=1,M1133,0)</f>
        <v>0</v>
      </c>
      <c r="BB1133">
        <f>IF($AK1133=1,N1133,0)</f>
        <v>0</v>
      </c>
      <c r="BC1133">
        <f>IF($AK1133=1,O1133,0)</f>
        <v>0</v>
      </c>
      <c r="BD1133">
        <f>IF($AK1133=1,P1133,0)</f>
        <v>0</v>
      </c>
    </row>
    <row r="1134" spans="1:56" x14ac:dyDescent="0.3">
      <c r="A1134" s="7">
        <v>2665</v>
      </c>
      <c r="B1134" s="6">
        <v>149090</v>
      </c>
      <c r="C1134" s="7">
        <v>0</v>
      </c>
      <c r="D1134" s="7">
        <v>1</v>
      </c>
      <c r="E1134" s="7">
        <f>SUM(C1134:D1134)</f>
        <v>1</v>
      </c>
      <c r="F1134" s="7">
        <v>69</v>
      </c>
      <c r="G1134" s="7">
        <v>0</v>
      </c>
      <c r="H1134" s="7">
        <v>0</v>
      </c>
      <c r="I1134" s="7">
        <v>0</v>
      </c>
      <c r="J1134" s="7">
        <v>1</v>
      </c>
      <c r="K1134" s="7">
        <v>0</v>
      </c>
      <c r="L1134" s="7" t="str" cm="1">
        <f t="array" ref="L1134">_xlfn.IFS(G1134=1,G$1,H1134=1,H$1,I1134=1,I$1,J1134=1,J$1,K1134=1,K$1)</f>
        <v>Single</v>
      </c>
      <c r="M1134" s="7">
        <v>0</v>
      </c>
      <c r="N1134" s="7">
        <v>1</v>
      </c>
      <c r="O1134" s="7">
        <v>0</v>
      </c>
      <c r="P1134" s="7">
        <v>0</v>
      </c>
      <c r="Q1134" s="7" t="str" cm="1">
        <f t="array" ref="Q1134">_xlfn.IFS(M1134=1,M$1,N1134=1,N$1,O1134=1,O$1,P1134=1,P$1)</f>
        <v>Graduate</v>
      </c>
      <c r="R1134" t="s">
        <v>41</v>
      </c>
      <c r="S1134" s="7">
        <v>45</v>
      </c>
      <c r="T1134" s="7">
        <v>1500</v>
      </c>
      <c r="U1134" s="7">
        <v>15</v>
      </c>
      <c r="V1134" s="7">
        <v>249</v>
      </c>
      <c r="W1134" s="7">
        <v>21</v>
      </c>
      <c r="X1134" s="7">
        <v>0</v>
      </c>
      <c r="Y1134" s="7">
        <v>304</v>
      </c>
      <c r="Z1134" s="7">
        <v>1482</v>
      </c>
      <c r="AA1134" s="7">
        <v>3</v>
      </c>
      <c r="AB1134" s="7">
        <v>7</v>
      </c>
      <c r="AC1134" s="7">
        <v>2</v>
      </c>
      <c r="AD1134" s="7">
        <v>9</v>
      </c>
      <c r="AE1134" s="7">
        <v>7</v>
      </c>
      <c r="AF1134" s="7">
        <v>0</v>
      </c>
      <c r="AG1134" s="7">
        <v>0</v>
      </c>
      <c r="AH1134" s="7">
        <v>0</v>
      </c>
      <c r="AI1134" s="7">
        <v>0</v>
      </c>
      <c r="AJ1134" s="7">
        <v>0</v>
      </c>
      <c r="AK1134" s="7">
        <v>0</v>
      </c>
      <c r="AL1134" s="7">
        <v>0</v>
      </c>
      <c r="AM1134" s="8">
        <v>43823</v>
      </c>
      <c r="AO1134">
        <f>IF($AG1134=1,G1134,0)</f>
        <v>0</v>
      </c>
      <c r="AP1134">
        <f>IF($AG1134=1,H1134,0)</f>
        <v>0</v>
      </c>
      <c r="AQ1134">
        <f>IF($AG1134=1,J1134,0)</f>
        <v>0</v>
      </c>
      <c r="AR1134">
        <f>IF($AG1134=1,I1134,0)</f>
        <v>0</v>
      </c>
      <c r="AS1134">
        <f>IF($AG1134=1,K1134,0)</f>
        <v>0</v>
      </c>
      <c r="AU1134">
        <f>IF($AJ1134=1,T1134,0)</f>
        <v>0</v>
      </c>
      <c r="AV1134">
        <f>IF($AJ1134=1,U1134,0)</f>
        <v>0</v>
      </c>
      <c r="AW1134">
        <f>IF($AJ1134=1,V1134,0)</f>
        <v>0</v>
      </c>
      <c r="AX1134">
        <f>IF($AJ1134=1,W1134,0)</f>
        <v>0</v>
      </c>
      <c r="AY1134">
        <f>IF($AJ1134=1,X1134,0)</f>
        <v>0</v>
      </c>
      <c r="BA1134">
        <f>IF($AK1134=1,M1134,0)</f>
        <v>0</v>
      </c>
      <c r="BB1134">
        <f>IF($AK1134=1,N1134,0)</f>
        <v>0</v>
      </c>
      <c r="BC1134">
        <f>IF($AK1134=1,O1134,0)</f>
        <v>0</v>
      </c>
      <c r="BD1134">
        <f>IF($AK1134=1,P1134,0)</f>
        <v>0</v>
      </c>
    </row>
    <row r="1135" spans="1:56" x14ac:dyDescent="0.3">
      <c r="A1135" s="7">
        <v>2792</v>
      </c>
      <c r="B1135" s="6">
        <v>172282</v>
      </c>
      <c r="C1135" s="7">
        <v>0</v>
      </c>
      <c r="D1135" s="7">
        <v>0</v>
      </c>
      <c r="E1135" s="7">
        <f>SUM(C1135:D1135)</f>
        <v>0</v>
      </c>
      <c r="F1135" s="7">
        <v>69</v>
      </c>
      <c r="G1135" s="7">
        <v>0</v>
      </c>
      <c r="H1135" s="7">
        <v>0</v>
      </c>
      <c r="I1135" s="7">
        <v>0</v>
      </c>
      <c r="J1135" s="7">
        <v>1</v>
      </c>
      <c r="K1135" s="7">
        <v>0</v>
      </c>
      <c r="L1135" s="7" t="str" cm="1">
        <f t="array" ref="L1135">_xlfn.IFS(G1135=1,G$1,H1135=1,H$1,I1135=1,I$1,J1135=1,J$1,K1135=1,K$1)</f>
        <v>Single</v>
      </c>
      <c r="M1135" s="7">
        <v>0</v>
      </c>
      <c r="N1135" s="7">
        <v>1</v>
      </c>
      <c r="O1135" s="7">
        <v>0</v>
      </c>
      <c r="P1135" s="7">
        <v>0</v>
      </c>
      <c r="Q1135" s="7" t="str" cm="1">
        <f t="array" ref="Q1135">_xlfn.IFS(M1135=1,M$1,N1135=1,N$1,O1135=1,O$1,P1135=1,P$1)</f>
        <v>Graduate</v>
      </c>
      <c r="R1135" t="s">
        <v>44</v>
      </c>
      <c r="S1135" s="7">
        <v>70</v>
      </c>
      <c r="T1135" s="7">
        <v>1199</v>
      </c>
      <c r="U1135" s="7">
        <v>64</v>
      </c>
      <c r="V1135" s="7">
        <v>999</v>
      </c>
      <c r="W1135" s="7">
        <v>215</v>
      </c>
      <c r="X1135" s="7">
        <v>331</v>
      </c>
      <c r="Y1135" s="7">
        <v>365</v>
      </c>
      <c r="Z1135" s="7">
        <v>2443</v>
      </c>
      <c r="AA1135" s="7">
        <v>1</v>
      </c>
      <c r="AB1135" s="7">
        <v>5</v>
      </c>
      <c r="AC1135" s="7">
        <v>7</v>
      </c>
      <c r="AD1135" s="7">
        <v>9</v>
      </c>
      <c r="AE1135" s="7">
        <v>7</v>
      </c>
      <c r="AF1135" s="7">
        <v>0</v>
      </c>
      <c r="AG1135" s="7">
        <v>0</v>
      </c>
      <c r="AH1135" s="7">
        <v>0</v>
      </c>
      <c r="AI1135" s="7">
        <v>0</v>
      </c>
      <c r="AJ1135" s="7">
        <v>0</v>
      </c>
      <c r="AK1135" s="7">
        <v>0</v>
      </c>
      <c r="AL1135" s="7">
        <v>1</v>
      </c>
      <c r="AM1135" s="8">
        <v>43823</v>
      </c>
      <c r="AO1135">
        <f>IF($AG1135=1,G1135,0)</f>
        <v>0</v>
      </c>
      <c r="AP1135">
        <f>IF($AG1135=1,H1135,0)</f>
        <v>0</v>
      </c>
      <c r="AQ1135">
        <f>IF($AG1135=1,J1135,0)</f>
        <v>0</v>
      </c>
      <c r="AR1135">
        <f>IF($AG1135=1,I1135,0)</f>
        <v>0</v>
      </c>
      <c r="AS1135">
        <f>IF($AG1135=1,K1135,0)</f>
        <v>0</v>
      </c>
      <c r="AU1135">
        <f>IF($AJ1135=1,T1135,0)</f>
        <v>0</v>
      </c>
      <c r="AV1135">
        <f>IF($AJ1135=1,U1135,0)</f>
        <v>0</v>
      </c>
      <c r="AW1135">
        <f>IF($AJ1135=1,V1135,0)</f>
        <v>0</v>
      </c>
      <c r="AX1135">
        <f>IF($AJ1135=1,W1135,0)</f>
        <v>0</v>
      </c>
      <c r="AY1135">
        <f>IF($AJ1135=1,X1135,0)</f>
        <v>0</v>
      </c>
      <c r="BA1135">
        <f>IF($AK1135=1,M1135,0)</f>
        <v>0</v>
      </c>
      <c r="BB1135">
        <f>IF($AK1135=1,N1135,0)</f>
        <v>0</v>
      </c>
      <c r="BC1135">
        <f>IF($AK1135=1,O1135,0)</f>
        <v>0</v>
      </c>
      <c r="BD1135">
        <f>IF($AK1135=1,P1135,0)</f>
        <v>0</v>
      </c>
    </row>
    <row r="1136" spans="1:56" x14ac:dyDescent="0.3">
      <c r="A1136" s="7">
        <v>1773</v>
      </c>
      <c r="B1136" s="6">
        <v>116813</v>
      </c>
      <c r="C1136" s="7">
        <v>0</v>
      </c>
      <c r="D1136" s="7">
        <v>0</v>
      </c>
      <c r="E1136" s="7">
        <f>SUM(C1136:D1136)</f>
        <v>0</v>
      </c>
      <c r="F1136" s="7">
        <v>70</v>
      </c>
      <c r="G1136" s="7">
        <v>0</v>
      </c>
      <c r="H1136" s="7">
        <v>0</v>
      </c>
      <c r="I1136" s="7">
        <v>0</v>
      </c>
      <c r="J1136" s="7">
        <v>1</v>
      </c>
      <c r="K1136" s="7">
        <v>0</v>
      </c>
      <c r="L1136" s="7" t="str" cm="1">
        <f t="array" ref="L1136">_xlfn.IFS(G1136=1,G$1,H1136=1,H$1,I1136=1,I$1,J1136=1,J$1,K1136=1,K$1)</f>
        <v>Single</v>
      </c>
      <c r="M1136" s="7">
        <v>0</v>
      </c>
      <c r="N1136" s="7">
        <v>1</v>
      </c>
      <c r="O1136" s="7">
        <v>0</v>
      </c>
      <c r="P1136" s="7">
        <v>0</v>
      </c>
      <c r="Q1136" s="7" t="str" cm="1">
        <f t="array" ref="Q1136">_xlfn.IFS(M1136=1,M$1,N1136=1,N$1,O1136=1,O$1,P1136=1,P$1)</f>
        <v>Graduate</v>
      </c>
      <c r="R1136" t="s">
        <v>40</v>
      </c>
      <c r="S1136" s="7">
        <v>49</v>
      </c>
      <c r="T1136" s="7">
        <v>28</v>
      </c>
      <c r="U1136" s="7">
        <v>56</v>
      </c>
      <c r="V1136" s="7">
        <v>76</v>
      </c>
      <c r="W1136" s="7">
        <v>83</v>
      </c>
      <c r="X1136" s="7">
        <v>14</v>
      </c>
      <c r="Y1136" s="7">
        <v>90</v>
      </c>
      <c r="Z1136" s="7">
        <v>167</v>
      </c>
      <c r="AA1136" s="7">
        <v>1</v>
      </c>
      <c r="AB1136" s="7">
        <v>2</v>
      </c>
      <c r="AC1136" s="7">
        <v>0</v>
      </c>
      <c r="AD1136" s="7">
        <v>3</v>
      </c>
      <c r="AE1136" s="7">
        <v>7</v>
      </c>
      <c r="AF1136" s="7">
        <v>1</v>
      </c>
      <c r="AG1136" s="7">
        <v>0</v>
      </c>
      <c r="AH1136" s="7">
        <v>0</v>
      </c>
      <c r="AI1136" s="7">
        <v>0</v>
      </c>
      <c r="AJ1136" s="7">
        <v>0</v>
      </c>
      <c r="AK1136" s="7">
        <v>0</v>
      </c>
      <c r="AL1136" s="7">
        <v>0</v>
      </c>
      <c r="AM1136" s="8">
        <v>43823</v>
      </c>
      <c r="AO1136">
        <f>IF($AG1136=1,G1136,0)</f>
        <v>0</v>
      </c>
      <c r="AP1136">
        <f>IF($AG1136=1,H1136,0)</f>
        <v>0</v>
      </c>
      <c r="AQ1136">
        <f>IF($AG1136=1,J1136,0)</f>
        <v>0</v>
      </c>
      <c r="AR1136">
        <f>IF($AG1136=1,I1136,0)</f>
        <v>0</v>
      </c>
      <c r="AS1136">
        <f>IF($AG1136=1,K1136,0)</f>
        <v>0</v>
      </c>
      <c r="AU1136">
        <f>IF($AJ1136=1,T1136,0)</f>
        <v>0</v>
      </c>
      <c r="AV1136">
        <f>IF($AJ1136=1,U1136,0)</f>
        <v>0</v>
      </c>
      <c r="AW1136">
        <f>IF($AJ1136=1,V1136,0)</f>
        <v>0</v>
      </c>
      <c r="AX1136">
        <f>IF($AJ1136=1,W1136,0)</f>
        <v>0</v>
      </c>
      <c r="AY1136">
        <f>IF($AJ1136=1,X1136,0)</f>
        <v>0</v>
      </c>
      <c r="BA1136">
        <f>IF($AK1136=1,M1136,0)</f>
        <v>0</v>
      </c>
      <c r="BB1136">
        <f>IF($AK1136=1,N1136,0)</f>
        <v>0</v>
      </c>
      <c r="BC1136">
        <f>IF($AK1136=1,O1136,0)</f>
        <v>0</v>
      </c>
      <c r="BD1136">
        <f>IF($AK1136=1,P1136,0)</f>
        <v>0</v>
      </c>
    </row>
    <row r="1137" spans="1:56" x14ac:dyDescent="0.3">
      <c r="A1137" s="7">
        <v>1922</v>
      </c>
      <c r="B1137" s="6">
        <v>156067</v>
      </c>
      <c r="C1137" s="7">
        <v>0</v>
      </c>
      <c r="D1137" s="7">
        <v>1</v>
      </c>
      <c r="E1137" s="7">
        <f>SUM(C1137:D1137)</f>
        <v>1</v>
      </c>
      <c r="F1137" s="7">
        <v>58</v>
      </c>
      <c r="G1137" s="7">
        <v>0</v>
      </c>
      <c r="H1137" s="7">
        <v>0</v>
      </c>
      <c r="I1137" s="7">
        <v>1</v>
      </c>
      <c r="J1137" s="7">
        <v>0</v>
      </c>
      <c r="K1137" s="7">
        <v>0</v>
      </c>
      <c r="L1137" s="7" t="str" cm="1">
        <f t="array" ref="L1137">_xlfn.IFS(G1137=1,G$1,H1137=1,H$1,I1137=1,I$1,J1137=1,J$1,K1137=1,K$1)</f>
        <v>Together</v>
      </c>
      <c r="M1137" s="7">
        <v>0</v>
      </c>
      <c r="N1137" s="7">
        <v>0</v>
      </c>
      <c r="O1137" s="7">
        <v>0</v>
      </c>
      <c r="P1137" s="7">
        <v>1</v>
      </c>
      <c r="Q1137" s="7" t="str" cm="1">
        <f t="array" ref="Q1137">_xlfn.IFS(M1137=1,M$1,N1137=1,N$1,O1137=1,O$1,P1137=1,P$1)</f>
        <v>PhD</v>
      </c>
      <c r="R1137" t="s">
        <v>44</v>
      </c>
      <c r="S1137" s="7">
        <v>51</v>
      </c>
      <c r="T1137" s="7">
        <v>1439</v>
      </c>
      <c r="U1137" s="7">
        <v>33</v>
      </c>
      <c r="V1137" s="7">
        <v>150</v>
      </c>
      <c r="W1137" s="7">
        <v>45</v>
      </c>
      <c r="X1137" s="7">
        <v>17</v>
      </c>
      <c r="Y1137" s="7">
        <v>334</v>
      </c>
      <c r="Z1137" s="7">
        <v>1350</v>
      </c>
      <c r="AA1137" s="7">
        <v>2</v>
      </c>
      <c r="AB1137" s="7">
        <v>7</v>
      </c>
      <c r="AC1137" s="7">
        <v>4</v>
      </c>
      <c r="AD1137" s="7">
        <v>7</v>
      </c>
      <c r="AE1137" s="7">
        <v>5</v>
      </c>
      <c r="AF1137" s="7">
        <v>0</v>
      </c>
      <c r="AG1137" s="7">
        <v>0</v>
      </c>
      <c r="AH1137" s="7">
        <v>0</v>
      </c>
      <c r="AI1137" s="7">
        <v>0</v>
      </c>
      <c r="AJ1137" s="7">
        <v>0</v>
      </c>
      <c r="AK1137" s="7">
        <v>0</v>
      </c>
      <c r="AL1137" s="7">
        <v>0</v>
      </c>
      <c r="AM1137" s="8">
        <v>43824</v>
      </c>
      <c r="AO1137">
        <f>IF($AG1137=1,G1137,0)</f>
        <v>0</v>
      </c>
      <c r="AP1137">
        <f>IF($AG1137=1,H1137,0)</f>
        <v>0</v>
      </c>
      <c r="AQ1137">
        <f>IF($AG1137=1,J1137,0)</f>
        <v>0</v>
      </c>
      <c r="AR1137">
        <f>IF($AG1137=1,I1137,0)</f>
        <v>0</v>
      </c>
      <c r="AS1137">
        <f>IF($AG1137=1,K1137,0)</f>
        <v>0</v>
      </c>
      <c r="AU1137">
        <f>IF($AJ1137=1,T1137,0)</f>
        <v>0</v>
      </c>
      <c r="AV1137">
        <f>IF($AJ1137=1,U1137,0)</f>
        <v>0</v>
      </c>
      <c r="AW1137">
        <f>IF($AJ1137=1,V1137,0)</f>
        <v>0</v>
      </c>
      <c r="AX1137">
        <f>IF($AJ1137=1,W1137,0)</f>
        <v>0</v>
      </c>
      <c r="AY1137">
        <f>IF($AJ1137=1,X1137,0)</f>
        <v>0</v>
      </c>
      <c r="BA1137">
        <f>IF($AK1137=1,M1137,0)</f>
        <v>0</v>
      </c>
      <c r="BB1137">
        <f>IF($AK1137=1,N1137,0)</f>
        <v>0</v>
      </c>
      <c r="BC1137">
        <f>IF($AK1137=1,O1137,0)</f>
        <v>0</v>
      </c>
      <c r="BD1137">
        <f>IF($AK1137=1,P1137,0)</f>
        <v>0</v>
      </c>
    </row>
    <row r="1138" spans="1:56" x14ac:dyDescent="0.3">
      <c r="A1138" s="7">
        <v>3032</v>
      </c>
      <c r="B1138" s="6">
        <v>170179</v>
      </c>
      <c r="C1138" s="7">
        <v>0</v>
      </c>
      <c r="D1138" s="7">
        <v>1</v>
      </c>
      <c r="E1138" s="7">
        <f>SUM(C1138:D1138)</f>
        <v>1</v>
      </c>
      <c r="F1138" s="7">
        <v>44</v>
      </c>
      <c r="G1138" s="7">
        <v>1</v>
      </c>
      <c r="H1138" s="7">
        <v>0</v>
      </c>
      <c r="I1138" s="7">
        <v>0</v>
      </c>
      <c r="J1138" s="7">
        <v>0</v>
      </c>
      <c r="K1138" s="7">
        <v>0</v>
      </c>
      <c r="L1138" s="7" t="str" cm="1">
        <f t="array" ref="L1138">_xlfn.IFS(G1138=1,G$1,H1138=1,H$1,I1138=1,I$1,J1138=1,J$1,K1138=1,K$1)</f>
        <v>Divorced</v>
      </c>
      <c r="M1138" s="7">
        <v>0</v>
      </c>
      <c r="N1138" s="7">
        <v>0</v>
      </c>
      <c r="O1138" s="7">
        <v>0</v>
      </c>
      <c r="P1138" s="7">
        <v>1</v>
      </c>
      <c r="Q1138" s="7" t="str" cm="1">
        <f t="array" ref="Q1138">_xlfn.IFS(M1138=1,M$1,N1138=1,N$1,O1138=1,O$1,P1138=1,P$1)</f>
        <v>PhD</v>
      </c>
      <c r="R1138" t="s">
        <v>44</v>
      </c>
      <c r="S1138" s="7">
        <v>10</v>
      </c>
      <c r="T1138" s="7">
        <v>1290</v>
      </c>
      <c r="U1138" s="7">
        <v>213</v>
      </c>
      <c r="V1138" s="7">
        <v>407</v>
      </c>
      <c r="W1138" s="7">
        <v>167</v>
      </c>
      <c r="X1138" s="7">
        <v>107</v>
      </c>
      <c r="Y1138" s="7">
        <v>323</v>
      </c>
      <c r="Z1138" s="7">
        <v>1862</v>
      </c>
      <c r="AA1138" s="7">
        <v>3</v>
      </c>
      <c r="AB1138" s="7">
        <v>7</v>
      </c>
      <c r="AC1138" s="7">
        <v>3</v>
      </c>
      <c r="AD1138" s="7">
        <v>13</v>
      </c>
      <c r="AE1138" s="7">
        <v>5</v>
      </c>
      <c r="AF1138" s="7">
        <v>0</v>
      </c>
      <c r="AG1138" s="7">
        <v>0</v>
      </c>
      <c r="AH1138" s="7">
        <v>0</v>
      </c>
      <c r="AI1138" s="7">
        <v>0</v>
      </c>
      <c r="AJ1138" s="7">
        <v>0</v>
      </c>
      <c r="AK1138" s="7">
        <v>0</v>
      </c>
      <c r="AL1138" s="7">
        <v>0</v>
      </c>
      <c r="AM1138" s="8">
        <v>43825</v>
      </c>
      <c r="AO1138">
        <f>IF($AG1138=1,G1138,0)</f>
        <v>0</v>
      </c>
      <c r="AP1138">
        <f>IF($AG1138=1,H1138,0)</f>
        <v>0</v>
      </c>
      <c r="AQ1138">
        <f>IF($AG1138=1,J1138,0)</f>
        <v>0</v>
      </c>
      <c r="AR1138">
        <f>IF($AG1138=1,I1138,0)</f>
        <v>0</v>
      </c>
      <c r="AS1138">
        <f>IF($AG1138=1,K1138,0)</f>
        <v>0</v>
      </c>
      <c r="AU1138">
        <f>IF($AJ1138=1,T1138,0)</f>
        <v>0</v>
      </c>
      <c r="AV1138">
        <f>IF($AJ1138=1,U1138,0)</f>
        <v>0</v>
      </c>
      <c r="AW1138">
        <f>IF($AJ1138=1,V1138,0)</f>
        <v>0</v>
      </c>
      <c r="AX1138">
        <f>IF($AJ1138=1,W1138,0)</f>
        <v>0</v>
      </c>
      <c r="AY1138">
        <f>IF($AJ1138=1,X1138,0)</f>
        <v>0</v>
      </c>
      <c r="BA1138">
        <f>IF($AK1138=1,M1138,0)</f>
        <v>0</v>
      </c>
      <c r="BB1138">
        <f>IF($AK1138=1,N1138,0)</f>
        <v>0</v>
      </c>
      <c r="BC1138">
        <f>IF($AK1138=1,O1138,0)</f>
        <v>0</v>
      </c>
      <c r="BD1138">
        <f>IF($AK1138=1,P1138,0)</f>
        <v>0</v>
      </c>
    </row>
    <row r="1139" spans="1:56" x14ac:dyDescent="0.3">
      <c r="A1139" s="7">
        <v>2535</v>
      </c>
      <c r="B1139" s="6">
        <v>170179</v>
      </c>
      <c r="C1139" s="7">
        <v>0</v>
      </c>
      <c r="D1139" s="7">
        <v>1</v>
      </c>
      <c r="E1139" s="7">
        <f>SUM(C1139:D1139)</f>
        <v>1</v>
      </c>
      <c r="F1139" s="7">
        <v>44</v>
      </c>
      <c r="G1139" s="7">
        <v>1</v>
      </c>
      <c r="H1139" s="7">
        <v>0</v>
      </c>
      <c r="I1139" s="7">
        <v>0</v>
      </c>
      <c r="J1139" s="7">
        <v>0</v>
      </c>
      <c r="K1139" s="7">
        <v>0</v>
      </c>
      <c r="L1139" s="7" t="str" cm="1">
        <f t="array" ref="L1139">_xlfn.IFS(G1139=1,G$1,H1139=1,H$1,I1139=1,I$1,J1139=1,J$1,K1139=1,K$1)</f>
        <v>Divorced</v>
      </c>
      <c r="M1139" s="7">
        <v>0</v>
      </c>
      <c r="N1139" s="7">
        <v>0</v>
      </c>
      <c r="O1139" s="7">
        <v>0</v>
      </c>
      <c r="P1139" s="7">
        <v>1</v>
      </c>
      <c r="Q1139" s="7" t="str" cm="1">
        <f t="array" ref="Q1139">_xlfn.IFS(M1139=1,M$1,N1139=1,N$1,O1139=1,O$1,P1139=1,P$1)</f>
        <v>PhD</v>
      </c>
      <c r="R1139" t="s">
        <v>40</v>
      </c>
      <c r="S1139" s="7">
        <v>10</v>
      </c>
      <c r="T1139" s="7">
        <v>1290</v>
      </c>
      <c r="U1139" s="7">
        <v>213</v>
      </c>
      <c r="V1139" s="7">
        <v>407</v>
      </c>
      <c r="W1139" s="7">
        <v>167</v>
      </c>
      <c r="X1139" s="7">
        <v>107</v>
      </c>
      <c r="Y1139" s="7">
        <v>323</v>
      </c>
      <c r="Z1139" s="7">
        <v>1862</v>
      </c>
      <c r="AA1139" s="7">
        <v>3</v>
      </c>
      <c r="AB1139" s="7">
        <v>7</v>
      </c>
      <c r="AC1139" s="7">
        <v>3</v>
      </c>
      <c r="AD1139" s="7">
        <v>13</v>
      </c>
      <c r="AE1139" s="7">
        <v>5</v>
      </c>
      <c r="AF1139" s="7">
        <v>0</v>
      </c>
      <c r="AG1139" s="7">
        <v>0</v>
      </c>
      <c r="AH1139" s="7">
        <v>0</v>
      </c>
      <c r="AI1139" s="7">
        <v>0</v>
      </c>
      <c r="AJ1139" s="7">
        <v>0</v>
      </c>
      <c r="AK1139" s="7">
        <v>0</v>
      </c>
      <c r="AL1139" s="7">
        <v>0</v>
      </c>
      <c r="AM1139" s="8">
        <v>43825</v>
      </c>
      <c r="AO1139">
        <f>IF($AG1139=1,G1139,0)</f>
        <v>0</v>
      </c>
      <c r="AP1139">
        <f>IF($AG1139=1,H1139,0)</f>
        <v>0</v>
      </c>
      <c r="AQ1139">
        <f>IF($AG1139=1,J1139,0)</f>
        <v>0</v>
      </c>
      <c r="AR1139">
        <f>IF($AG1139=1,I1139,0)</f>
        <v>0</v>
      </c>
      <c r="AS1139">
        <f>IF($AG1139=1,K1139,0)</f>
        <v>0</v>
      </c>
      <c r="AU1139">
        <f>IF($AJ1139=1,T1139,0)</f>
        <v>0</v>
      </c>
      <c r="AV1139">
        <f>IF($AJ1139=1,U1139,0)</f>
        <v>0</v>
      </c>
      <c r="AW1139">
        <f>IF($AJ1139=1,V1139,0)</f>
        <v>0</v>
      </c>
      <c r="AX1139">
        <f>IF($AJ1139=1,W1139,0)</f>
        <v>0</v>
      </c>
      <c r="AY1139">
        <f>IF($AJ1139=1,X1139,0)</f>
        <v>0</v>
      </c>
      <c r="BA1139">
        <f>IF($AK1139=1,M1139,0)</f>
        <v>0</v>
      </c>
      <c r="BB1139">
        <f>IF($AK1139=1,N1139,0)</f>
        <v>0</v>
      </c>
      <c r="BC1139">
        <f>IF($AK1139=1,O1139,0)</f>
        <v>0</v>
      </c>
      <c r="BD1139">
        <f>IF($AK1139=1,P1139,0)</f>
        <v>0</v>
      </c>
    </row>
    <row r="1140" spans="1:56" x14ac:dyDescent="0.3">
      <c r="A1140" s="7">
        <v>2137</v>
      </c>
      <c r="B1140" s="6">
        <v>146049</v>
      </c>
      <c r="C1140" s="7">
        <v>1</v>
      </c>
      <c r="D1140" s="7">
        <v>1</v>
      </c>
      <c r="E1140" s="7">
        <f>SUM(C1140:D1140)</f>
        <v>2</v>
      </c>
      <c r="F1140" s="7">
        <v>44</v>
      </c>
      <c r="G1140" s="7">
        <v>0</v>
      </c>
      <c r="H1140" s="7">
        <v>1</v>
      </c>
      <c r="I1140" s="7">
        <v>0</v>
      </c>
      <c r="J1140" s="7">
        <v>0</v>
      </c>
      <c r="K1140" s="7">
        <v>0</v>
      </c>
      <c r="L1140" s="7" t="str" cm="1">
        <f t="array" ref="L1140">_xlfn.IFS(G1140=1,G$1,H1140=1,H$1,I1140=1,I$1,J1140=1,J$1,K1140=1,K$1)</f>
        <v>Married</v>
      </c>
      <c r="M1140" s="7">
        <v>0</v>
      </c>
      <c r="N1140" s="7">
        <v>1</v>
      </c>
      <c r="O1140" s="7">
        <v>0</v>
      </c>
      <c r="P1140" s="7">
        <v>0</v>
      </c>
      <c r="Q1140" s="7" t="str" cm="1">
        <f t="array" ref="Q1140">_xlfn.IFS(M1140=1,M$1,N1140=1,N$1,O1140=1,O$1,P1140=1,P$1)</f>
        <v>Graduate</v>
      </c>
      <c r="R1140" t="s">
        <v>41</v>
      </c>
      <c r="S1140" s="7">
        <v>11</v>
      </c>
      <c r="T1140" s="7">
        <v>1085</v>
      </c>
      <c r="U1140" s="7">
        <v>29</v>
      </c>
      <c r="V1140" s="7">
        <v>355</v>
      </c>
      <c r="W1140" s="7">
        <v>60</v>
      </c>
      <c r="X1140" s="7">
        <v>44</v>
      </c>
      <c r="Y1140" s="7">
        <v>60</v>
      </c>
      <c r="Z1140" s="7">
        <v>1513</v>
      </c>
      <c r="AA1140" s="7">
        <v>10</v>
      </c>
      <c r="AB1140" s="7">
        <v>5</v>
      </c>
      <c r="AC1140" s="7">
        <v>2</v>
      </c>
      <c r="AD1140" s="7">
        <v>9</v>
      </c>
      <c r="AE1140" s="7">
        <v>7</v>
      </c>
      <c r="AF1140" s="7">
        <v>0</v>
      </c>
      <c r="AG1140" s="7">
        <v>0</v>
      </c>
      <c r="AH1140" s="7">
        <v>0</v>
      </c>
      <c r="AI1140" s="7">
        <v>0</v>
      </c>
      <c r="AJ1140" s="7">
        <v>0</v>
      </c>
      <c r="AK1140" s="7">
        <v>0</v>
      </c>
      <c r="AL1140" s="7">
        <v>1</v>
      </c>
      <c r="AM1140" s="8">
        <v>43825</v>
      </c>
      <c r="AO1140">
        <f>IF($AG1140=1,G1140,0)</f>
        <v>0</v>
      </c>
      <c r="AP1140">
        <f>IF($AG1140=1,H1140,0)</f>
        <v>0</v>
      </c>
      <c r="AQ1140">
        <f>IF($AG1140=1,J1140,0)</f>
        <v>0</v>
      </c>
      <c r="AR1140">
        <f>IF($AG1140=1,I1140,0)</f>
        <v>0</v>
      </c>
      <c r="AS1140">
        <f>IF($AG1140=1,K1140,0)</f>
        <v>0</v>
      </c>
      <c r="AU1140">
        <f>IF($AJ1140=1,T1140,0)</f>
        <v>0</v>
      </c>
      <c r="AV1140">
        <f>IF($AJ1140=1,U1140,0)</f>
        <v>0</v>
      </c>
      <c r="AW1140">
        <f>IF($AJ1140=1,V1140,0)</f>
        <v>0</v>
      </c>
      <c r="AX1140">
        <f>IF($AJ1140=1,W1140,0)</f>
        <v>0</v>
      </c>
      <c r="AY1140">
        <f>IF($AJ1140=1,X1140,0)</f>
        <v>0</v>
      </c>
      <c r="BA1140">
        <f>IF($AK1140=1,M1140,0)</f>
        <v>0</v>
      </c>
      <c r="BB1140">
        <f>IF($AK1140=1,N1140,0)</f>
        <v>0</v>
      </c>
      <c r="BC1140">
        <f>IF($AK1140=1,O1140,0)</f>
        <v>0</v>
      </c>
      <c r="BD1140">
        <f>IF($AK1140=1,P1140,0)</f>
        <v>0</v>
      </c>
    </row>
    <row r="1141" spans="1:56" x14ac:dyDescent="0.3">
      <c r="A1141" s="7">
        <v>2264</v>
      </c>
      <c r="B1141" s="6">
        <v>139767</v>
      </c>
      <c r="C1141" s="7">
        <v>0</v>
      </c>
      <c r="D1141" s="7">
        <v>0</v>
      </c>
      <c r="E1141" s="7">
        <f>SUM(C1141:D1141)</f>
        <v>0</v>
      </c>
      <c r="F1141" s="7">
        <v>69</v>
      </c>
      <c r="G1141" s="7">
        <v>0</v>
      </c>
      <c r="H1141" s="7">
        <v>0</v>
      </c>
      <c r="I1141" s="7">
        <v>1</v>
      </c>
      <c r="J1141" s="7">
        <v>0</v>
      </c>
      <c r="K1141" s="7">
        <v>0</v>
      </c>
      <c r="L1141" s="7" t="str" cm="1">
        <f t="array" ref="L1141">_xlfn.IFS(G1141=1,G$1,H1141=1,H$1,I1141=1,I$1,J1141=1,J$1,K1141=1,K$1)</f>
        <v>Together</v>
      </c>
      <c r="M1141" s="7">
        <v>0</v>
      </c>
      <c r="N1141" s="7">
        <v>0</v>
      </c>
      <c r="O1141" s="7">
        <v>1</v>
      </c>
      <c r="P1141" s="7">
        <v>0</v>
      </c>
      <c r="Q1141" s="7" t="str" cm="1">
        <f t="array" ref="Q1141">_xlfn.IFS(M1141=1,M$1,N1141=1,N$1,O1141=1,O$1,P1141=1,P$1)</f>
        <v>Master</v>
      </c>
      <c r="R1141" t="s">
        <v>44</v>
      </c>
      <c r="S1141" s="7">
        <v>18</v>
      </c>
      <c r="T1141" s="7">
        <v>397</v>
      </c>
      <c r="U1141" s="7">
        <v>214</v>
      </c>
      <c r="V1141" s="7">
        <v>717</v>
      </c>
      <c r="W1141" s="7">
        <v>119</v>
      </c>
      <c r="X1141" s="7">
        <v>91</v>
      </c>
      <c r="Y1141" s="7">
        <v>165</v>
      </c>
      <c r="Z1141" s="7">
        <v>1374</v>
      </c>
      <c r="AA1141" s="7">
        <v>2</v>
      </c>
      <c r="AB1141" s="7">
        <v>7</v>
      </c>
      <c r="AC1141" s="7">
        <v>1</v>
      </c>
      <c r="AD1141" s="7">
        <v>7</v>
      </c>
      <c r="AE1141" s="7">
        <v>8</v>
      </c>
      <c r="AF1141" s="7">
        <v>0</v>
      </c>
      <c r="AG1141" s="7">
        <v>0</v>
      </c>
      <c r="AH1141" s="7">
        <v>0</v>
      </c>
      <c r="AI1141" s="7">
        <v>0</v>
      </c>
      <c r="AJ1141" s="7">
        <v>0</v>
      </c>
      <c r="AK1141" s="7">
        <v>0</v>
      </c>
      <c r="AL1141" s="7">
        <v>0</v>
      </c>
      <c r="AM1141" s="8">
        <v>43825</v>
      </c>
      <c r="AO1141">
        <f>IF($AG1141=1,G1141,0)</f>
        <v>0</v>
      </c>
      <c r="AP1141">
        <f>IF($AG1141=1,H1141,0)</f>
        <v>0</v>
      </c>
      <c r="AQ1141">
        <f>IF($AG1141=1,J1141,0)</f>
        <v>0</v>
      </c>
      <c r="AR1141">
        <f>IF($AG1141=1,I1141,0)</f>
        <v>0</v>
      </c>
      <c r="AS1141">
        <f>IF($AG1141=1,K1141,0)</f>
        <v>0</v>
      </c>
      <c r="AU1141">
        <f>IF($AJ1141=1,T1141,0)</f>
        <v>0</v>
      </c>
      <c r="AV1141">
        <f>IF($AJ1141=1,U1141,0)</f>
        <v>0</v>
      </c>
      <c r="AW1141">
        <f>IF($AJ1141=1,V1141,0)</f>
        <v>0</v>
      </c>
      <c r="AX1141">
        <f>IF($AJ1141=1,W1141,0)</f>
        <v>0</v>
      </c>
      <c r="AY1141">
        <f>IF($AJ1141=1,X1141,0)</f>
        <v>0</v>
      </c>
      <c r="BA1141">
        <f>IF($AK1141=1,M1141,0)</f>
        <v>0</v>
      </c>
      <c r="BB1141">
        <f>IF($AK1141=1,N1141,0)</f>
        <v>0</v>
      </c>
      <c r="BC1141">
        <f>IF($AK1141=1,O1141,0)</f>
        <v>0</v>
      </c>
      <c r="BD1141">
        <f>IF($AK1141=1,P1141,0)</f>
        <v>0</v>
      </c>
    </row>
    <row r="1142" spans="1:56" x14ac:dyDescent="0.3">
      <c r="A1142" s="7">
        <v>2790</v>
      </c>
      <c r="B1142" s="6">
        <v>121840</v>
      </c>
      <c r="C1142" s="7">
        <v>1</v>
      </c>
      <c r="D1142" s="7">
        <v>0</v>
      </c>
      <c r="E1142" s="7">
        <f>SUM(C1142:D1142)</f>
        <v>1</v>
      </c>
      <c r="F1142" s="7">
        <v>37</v>
      </c>
      <c r="G1142" s="7">
        <v>0</v>
      </c>
      <c r="H1142" s="7">
        <v>0</v>
      </c>
      <c r="I1142" s="7">
        <v>1</v>
      </c>
      <c r="J1142" s="7">
        <v>0</v>
      </c>
      <c r="K1142" s="7">
        <v>0</v>
      </c>
      <c r="L1142" s="7" t="str" cm="1">
        <f t="array" ref="L1142">_xlfn.IFS(G1142=1,G$1,H1142=1,H$1,I1142=1,I$1,J1142=1,J$1,K1142=1,K$1)</f>
        <v>Together</v>
      </c>
      <c r="M1142" s="7">
        <v>0</v>
      </c>
      <c r="N1142" s="7">
        <v>0</v>
      </c>
      <c r="O1142" s="7">
        <v>0</v>
      </c>
      <c r="P1142" s="7">
        <v>1</v>
      </c>
      <c r="Q1142" s="7" t="str" cm="1">
        <f t="array" ref="Q1142">_xlfn.IFS(M1142=1,M$1,N1142=1,N$1,O1142=1,O$1,P1142=1,P$1)</f>
        <v>PhD</v>
      </c>
      <c r="R1142" t="s">
        <v>42</v>
      </c>
      <c r="S1142" s="7">
        <v>80</v>
      </c>
      <c r="T1142" s="7">
        <v>95</v>
      </c>
      <c r="U1142" s="7">
        <v>0</v>
      </c>
      <c r="V1142" s="7">
        <v>50</v>
      </c>
      <c r="W1142" s="7">
        <v>0</v>
      </c>
      <c r="X1142" s="7">
        <v>0</v>
      </c>
      <c r="Y1142" s="7">
        <v>6</v>
      </c>
      <c r="Z1142" s="7">
        <v>139</v>
      </c>
      <c r="AA1142" s="7">
        <v>1</v>
      </c>
      <c r="AB1142" s="7">
        <v>1</v>
      </c>
      <c r="AC1142" s="7">
        <v>0</v>
      </c>
      <c r="AD1142" s="7">
        <v>3</v>
      </c>
      <c r="AE1142" s="7">
        <v>9</v>
      </c>
      <c r="AF1142" s="7">
        <v>0</v>
      </c>
      <c r="AG1142" s="7">
        <v>0</v>
      </c>
      <c r="AH1142" s="7">
        <v>0</v>
      </c>
      <c r="AI1142" s="7">
        <v>0</v>
      </c>
      <c r="AJ1142" s="7">
        <v>0</v>
      </c>
      <c r="AK1142" s="7">
        <v>0</v>
      </c>
      <c r="AL1142" s="7">
        <v>0</v>
      </c>
      <c r="AM1142" s="8">
        <v>43825</v>
      </c>
      <c r="AO1142">
        <f>IF($AG1142=1,G1142,0)</f>
        <v>0</v>
      </c>
      <c r="AP1142">
        <f>IF($AG1142=1,H1142,0)</f>
        <v>0</v>
      </c>
      <c r="AQ1142">
        <f>IF($AG1142=1,J1142,0)</f>
        <v>0</v>
      </c>
      <c r="AR1142">
        <f>IF($AG1142=1,I1142,0)</f>
        <v>0</v>
      </c>
      <c r="AS1142">
        <f>IF($AG1142=1,K1142,0)</f>
        <v>0</v>
      </c>
      <c r="AU1142">
        <f>IF($AJ1142=1,T1142,0)</f>
        <v>0</v>
      </c>
      <c r="AV1142">
        <f>IF($AJ1142=1,U1142,0)</f>
        <v>0</v>
      </c>
      <c r="AW1142">
        <f>IF($AJ1142=1,V1142,0)</f>
        <v>0</v>
      </c>
      <c r="AX1142">
        <f>IF($AJ1142=1,W1142,0)</f>
        <v>0</v>
      </c>
      <c r="AY1142">
        <f>IF($AJ1142=1,X1142,0)</f>
        <v>0</v>
      </c>
      <c r="BA1142">
        <f>IF($AK1142=1,M1142,0)</f>
        <v>0</v>
      </c>
      <c r="BB1142">
        <f>IF($AK1142=1,N1142,0)</f>
        <v>0</v>
      </c>
      <c r="BC1142">
        <f>IF($AK1142=1,O1142,0)</f>
        <v>0</v>
      </c>
      <c r="BD1142">
        <f>IF($AK1142=1,P1142,0)</f>
        <v>0</v>
      </c>
    </row>
    <row r="1143" spans="1:56" x14ac:dyDescent="0.3">
      <c r="A1143" s="7">
        <v>2629</v>
      </c>
      <c r="B1143" s="6">
        <v>125358</v>
      </c>
      <c r="C1143" s="7">
        <v>0</v>
      </c>
      <c r="D1143" s="7">
        <v>1</v>
      </c>
      <c r="E1143" s="7">
        <f>SUM(C1143:D1143)</f>
        <v>1</v>
      </c>
      <c r="F1143" s="7">
        <v>73</v>
      </c>
      <c r="G1143" s="7">
        <v>0</v>
      </c>
      <c r="H1143" s="7">
        <v>0</v>
      </c>
      <c r="I1143" s="7">
        <v>0</v>
      </c>
      <c r="J1143" s="7">
        <v>0</v>
      </c>
      <c r="K1143" s="7">
        <v>1</v>
      </c>
      <c r="L1143" s="7" t="str" cm="1">
        <f t="array" ref="L1143">_xlfn.IFS(G1143=1,G$1,H1143=1,H$1,I1143=1,I$1,J1143=1,J$1,K1143=1,K$1)</f>
        <v>Widow</v>
      </c>
      <c r="M1143" s="7">
        <v>0</v>
      </c>
      <c r="N1143" s="7">
        <v>0</v>
      </c>
      <c r="O1143" s="7">
        <v>0</v>
      </c>
      <c r="P1143" s="7">
        <v>1</v>
      </c>
      <c r="Q1143" s="7" t="str" cm="1">
        <f t="array" ref="Q1143">_xlfn.IFS(M1143=1,M$1,N1143=1,N$1,O1143=1,O$1,P1143=1,P$1)</f>
        <v>PhD</v>
      </c>
      <c r="R1143" t="s">
        <v>41</v>
      </c>
      <c r="S1143" s="7">
        <v>57</v>
      </c>
      <c r="T1143" s="7">
        <v>94</v>
      </c>
      <c r="U1143" s="7">
        <v>0</v>
      </c>
      <c r="V1143" s="7">
        <v>25</v>
      </c>
      <c r="W1143" s="7">
        <v>0</v>
      </c>
      <c r="X1143" s="7">
        <v>0</v>
      </c>
      <c r="Y1143" s="7">
        <v>40</v>
      </c>
      <c r="Z1143" s="7">
        <v>79</v>
      </c>
      <c r="AA1143" s="7">
        <v>2</v>
      </c>
      <c r="AB1143" s="7">
        <v>1</v>
      </c>
      <c r="AC1143" s="7">
        <v>0</v>
      </c>
      <c r="AD1143" s="7">
        <v>3</v>
      </c>
      <c r="AE1143" s="7">
        <v>6</v>
      </c>
      <c r="AF1143" s="7">
        <v>0</v>
      </c>
      <c r="AG1143" s="7">
        <v>0</v>
      </c>
      <c r="AH1143" s="7">
        <v>0</v>
      </c>
      <c r="AI1143" s="7">
        <v>0</v>
      </c>
      <c r="AJ1143" s="7">
        <v>0</v>
      </c>
      <c r="AK1143" s="7">
        <v>0</v>
      </c>
      <c r="AL1143" s="7">
        <v>0</v>
      </c>
      <c r="AM1143" s="8">
        <v>43826</v>
      </c>
      <c r="AO1143">
        <f>IF($AG1143=1,G1143,0)</f>
        <v>0</v>
      </c>
      <c r="AP1143">
        <f>IF($AG1143=1,H1143,0)</f>
        <v>0</v>
      </c>
      <c r="AQ1143">
        <f>IF($AG1143=1,J1143,0)</f>
        <v>0</v>
      </c>
      <c r="AR1143">
        <f>IF($AG1143=1,I1143,0)</f>
        <v>0</v>
      </c>
      <c r="AS1143">
        <f>IF($AG1143=1,K1143,0)</f>
        <v>0</v>
      </c>
      <c r="AU1143">
        <f>IF($AJ1143=1,T1143,0)</f>
        <v>0</v>
      </c>
      <c r="AV1143">
        <f>IF($AJ1143=1,U1143,0)</f>
        <v>0</v>
      </c>
      <c r="AW1143">
        <f>IF($AJ1143=1,V1143,0)</f>
        <v>0</v>
      </c>
      <c r="AX1143">
        <f>IF($AJ1143=1,W1143,0)</f>
        <v>0</v>
      </c>
      <c r="AY1143">
        <f>IF($AJ1143=1,X1143,0)</f>
        <v>0</v>
      </c>
      <c r="BA1143">
        <f>IF($AK1143=1,M1143,0)</f>
        <v>0</v>
      </c>
      <c r="BB1143">
        <f>IF($AK1143=1,N1143,0)</f>
        <v>0</v>
      </c>
      <c r="BC1143">
        <f>IF($AK1143=1,O1143,0)</f>
        <v>0</v>
      </c>
      <c r="BD1143">
        <f>IF($AK1143=1,P1143,0)</f>
        <v>0</v>
      </c>
    </row>
    <row r="1144" spans="1:56" x14ac:dyDescent="0.3">
      <c r="A1144" s="7">
        <v>2289</v>
      </c>
      <c r="B1144" s="6">
        <v>159868</v>
      </c>
      <c r="C1144" s="7">
        <v>0</v>
      </c>
      <c r="D1144" s="7">
        <v>1</v>
      </c>
      <c r="E1144" s="7">
        <f>SUM(C1144:D1144)</f>
        <v>1</v>
      </c>
      <c r="F1144" s="7">
        <v>48</v>
      </c>
      <c r="G1144" s="7">
        <v>0</v>
      </c>
      <c r="H1144" s="7">
        <v>0</v>
      </c>
      <c r="I1144" s="7">
        <v>1</v>
      </c>
      <c r="J1144" s="7">
        <v>0</v>
      </c>
      <c r="K1144" s="7">
        <v>0</v>
      </c>
      <c r="L1144" s="7" t="str" cm="1">
        <f t="array" ref="L1144">_xlfn.IFS(G1144=1,G$1,H1144=1,H$1,I1144=1,I$1,J1144=1,J$1,K1144=1,K$1)</f>
        <v>Together</v>
      </c>
      <c r="M1144" s="7">
        <v>0</v>
      </c>
      <c r="N1144" s="7">
        <v>1</v>
      </c>
      <c r="O1144" s="7">
        <v>0</v>
      </c>
      <c r="P1144" s="7">
        <v>0</v>
      </c>
      <c r="Q1144" s="7" t="str" cm="1">
        <f t="array" ref="Q1144">_xlfn.IFS(M1144=1,M$1,N1144=1,N$1,O1144=1,O$1,P1144=1,P$1)</f>
        <v>Graduate</v>
      </c>
      <c r="R1144" t="s">
        <v>40</v>
      </c>
      <c r="S1144" s="7">
        <v>37</v>
      </c>
      <c r="T1144" s="7">
        <v>2059</v>
      </c>
      <c r="U1144" s="7">
        <v>136</v>
      </c>
      <c r="V1144" s="7">
        <v>411</v>
      </c>
      <c r="W1144" s="7">
        <v>144</v>
      </c>
      <c r="X1144" s="7">
        <v>27</v>
      </c>
      <c r="Y1144" s="7">
        <v>411</v>
      </c>
      <c r="Z1144" s="7">
        <v>2366</v>
      </c>
      <c r="AA1144" s="7">
        <v>7</v>
      </c>
      <c r="AB1144" s="7">
        <v>11</v>
      </c>
      <c r="AC1144" s="7">
        <v>2</v>
      </c>
      <c r="AD1144" s="7">
        <v>12</v>
      </c>
      <c r="AE1144" s="7">
        <v>6</v>
      </c>
      <c r="AF1144" s="7">
        <v>0</v>
      </c>
      <c r="AG1144" s="7">
        <v>0</v>
      </c>
      <c r="AH1144" s="7">
        <v>0</v>
      </c>
      <c r="AI1144" s="7">
        <v>0</v>
      </c>
      <c r="AJ1144" s="7">
        <v>0</v>
      </c>
      <c r="AK1144" s="7">
        <v>0</v>
      </c>
      <c r="AL1144" s="7">
        <v>0</v>
      </c>
      <c r="AM1144" s="8">
        <v>43826</v>
      </c>
      <c r="AO1144">
        <f>IF($AG1144=1,G1144,0)</f>
        <v>0</v>
      </c>
      <c r="AP1144">
        <f>IF($AG1144=1,H1144,0)</f>
        <v>0</v>
      </c>
      <c r="AQ1144">
        <f>IF($AG1144=1,J1144,0)</f>
        <v>0</v>
      </c>
      <c r="AR1144">
        <f>IF($AG1144=1,I1144,0)</f>
        <v>0</v>
      </c>
      <c r="AS1144">
        <f>IF($AG1144=1,K1144,0)</f>
        <v>0</v>
      </c>
      <c r="AU1144">
        <f>IF($AJ1144=1,T1144,0)</f>
        <v>0</v>
      </c>
      <c r="AV1144">
        <f>IF($AJ1144=1,U1144,0)</f>
        <v>0</v>
      </c>
      <c r="AW1144">
        <f>IF($AJ1144=1,V1144,0)</f>
        <v>0</v>
      </c>
      <c r="AX1144">
        <f>IF($AJ1144=1,W1144,0)</f>
        <v>0</v>
      </c>
      <c r="AY1144">
        <f>IF($AJ1144=1,X1144,0)</f>
        <v>0</v>
      </c>
      <c r="BA1144">
        <f>IF($AK1144=1,M1144,0)</f>
        <v>0</v>
      </c>
      <c r="BB1144">
        <f>IF($AK1144=1,N1144,0)</f>
        <v>0</v>
      </c>
      <c r="BC1144">
        <f>IF($AK1144=1,O1144,0)</f>
        <v>0</v>
      </c>
      <c r="BD1144">
        <f>IF($AK1144=1,P1144,0)</f>
        <v>0</v>
      </c>
    </row>
    <row r="1145" spans="1:56" x14ac:dyDescent="0.3">
      <c r="A1145" s="7">
        <v>1863</v>
      </c>
      <c r="B1145" s="6">
        <v>136627</v>
      </c>
      <c r="C1145" s="7">
        <v>2</v>
      </c>
      <c r="D1145" s="7">
        <v>0</v>
      </c>
      <c r="E1145" s="7">
        <f>SUM(C1145:D1145)</f>
        <v>2</v>
      </c>
      <c r="F1145" s="7">
        <v>45</v>
      </c>
      <c r="G1145" s="7">
        <v>1</v>
      </c>
      <c r="H1145" s="7">
        <v>0</v>
      </c>
      <c r="I1145" s="7">
        <v>0</v>
      </c>
      <c r="J1145" s="7">
        <v>0</v>
      </c>
      <c r="K1145" s="7">
        <v>0</v>
      </c>
      <c r="L1145" s="7" t="str" cm="1">
        <f t="array" ref="L1145">_xlfn.IFS(G1145=1,G$1,H1145=1,H$1,I1145=1,I$1,J1145=1,J$1,K1145=1,K$1)</f>
        <v>Divorced</v>
      </c>
      <c r="M1145" s="7">
        <v>0</v>
      </c>
      <c r="N1145" s="7">
        <v>1</v>
      </c>
      <c r="O1145" s="7">
        <v>0</v>
      </c>
      <c r="P1145" s="7">
        <v>0</v>
      </c>
      <c r="Q1145" s="7" t="str" cm="1">
        <f t="array" ref="Q1145">_xlfn.IFS(M1145=1,M$1,N1145=1,N$1,O1145=1,O$1,P1145=1,P$1)</f>
        <v>Graduate</v>
      </c>
      <c r="R1145" t="s">
        <v>40</v>
      </c>
      <c r="S1145" s="7">
        <v>78</v>
      </c>
      <c r="T1145" s="7">
        <v>34</v>
      </c>
      <c r="U1145" s="7">
        <v>4</v>
      </c>
      <c r="V1145" s="7">
        <v>19</v>
      </c>
      <c r="W1145" s="7">
        <v>0</v>
      </c>
      <c r="X1145" s="7">
        <v>0</v>
      </c>
      <c r="Y1145" s="7">
        <v>4</v>
      </c>
      <c r="Z1145" s="7">
        <v>52</v>
      </c>
      <c r="AA1145" s="7">
        <v>1</v>
      </c>
      <c r="AB1145" s="7">
        <v>0</v>
      </c>
      <c r="AC1145" s="7">
        <v>0</v>
      </c>
      <c r="AD1145" s="7">
        <v>3</v>
      </c>
      <c r="AE1145" s="7">
        <v>5</v>
      </c>
      <c r="AF1145" s="7">
        <v>0</v>
      </c>
      <c r="AG1145" s="7">
        <v>0</v>
      </c>
      <c r="AH1145" s="7">
        <v>0</v>
      </c>
      <c r="AI1145" s="7">
        <v>0</v>
      </c>
      <c r="AJ1145" s="7">
        <v>0</v>
      </c>
      <c r="AK1145" s="7">
        <v>0</v>
      </c>
      <c r="AL1145" s="7">
        <v>0</v>
      </c>
      <c r="AM1145" s="8">
        <v>43827</v>
      </c>
      <c r="AO1145">
        <f>IF($AG1145=1,G1145,0)</f>
        <v>0</v>
      </c>
      <c r="AP1145">
        <f>IF($AG1145=1,H1145,0)</f>
        <v>0</v>
      </c>
      <c r="AQ1145">
        <f>IF($AG1145=1,J1145,0)</f>
        <v>0</v>
      </c>
      <c r="AR1145">
        <f>IF($AG1145=1,I1145,0)</f>
        <v>0</v>
      </c>
      <c r="AS1145">
        <f>IF($AG1145=1,K1145,0)</f>
        <v>0</v>
      </c>
      <c r="AU1145">
        <f>IF($AJ1145=1,T1145,0)</f>
        <v>0</v>
      </c>
      <c r="AV1145">
        <f>IF($AJ1145=1,U1145,0)</f>
        <v>0</v>
      </c>
      <c r="AW1145">
        <f>IF($AJ1145=1,V1145,0)</f>
        <v>0</v>
      </c>
      <c r="AX1145">
        <f>IF($AJ1145=1,W1145,0)</f>
        <v>0</v>
      </c>
      <c r="AY1145">
        <f>IF($AJ1145=1,X1145,0)</f>
        <v>0</v>
      </c>
      <c r="BA1145">
        <f>IF($AK1145=1,M1145,0)</f>
        <v>0</v>
      </c>
      <c r="BB1145">
        <f>IF($AK1145=1,N1145,0)</f>
        <v>0</v>
      </c>
      <c r="BC1145">
        <f>IF($AK1145=1,O1145,0)</f>
        <v>0</v>
      </c>
      <c r="BD1145">
        <f>IF($AK1145=1,P1145,0)</f>
        <v>0</v>
      </c>
    </row>
    <row r="1146" spans="1:56" x14ac:dyDescent="0.3">
      <c r="A1146" s="7">
        <v>1092</v>
      </c>
      <c r="B1146" s="6">
        <v>147823</v>
      </c>
      <c r="C1146" s="7">
        <v>0</v>
      </c>
      <c r="D1146" s="7">
        <v>1</v>
      </c>
      <c r="E1146" s="7">
        <f>SUM(C1146:D1146)</f>
        <v>1</v>
      </c>
      <c r="F1146" s="7">
        <v>60</v>
      </c>
      <c r="G1146" s="7">
        <v>0</v>
      </c>
      <c r="H1146" s="7">
        <v>0</v>
      </c>
      <c r="I1146" s="7">
        <v>0</v>
      </c>
      <c r="J1146" s="7">
        <v>1</v>
      </c>
      <c r="K1146" s="7">
        <v>0</v>
      </c>
      <c r="L1146" s="7" t="str" cm="1">
        <f t="array" ref="L1146">_xlfn.IFS(G1146=1,G$1,H1146=1,H$1,I1146=1,I$1,J1146=1,J$1,K1146=1,K$1)</f>
        <v>Single</v>
      </c>
      <c r="M1146" s="7">
        <v>0</v>
      </c>
      <c r="N1146" s="7">
        <v>0</v>
      </c>
      <c r="O1146" s="7">
        <v>0</v>
      </c>
      <c r="P1146" s="7">
        <v>0</v>
      </c>
      <c r="Q1146" s="7" t="e" cm="1">
        <f t="array" ref="Q1146">_xlfn.IFS(M1146=1,M$1,N1146=1,N$1,O1146=1,O$1,P1146=1,P$1)</f>
        <v>#N/A</v>
      </c>
      <c r="R1146" t="s">
        <v>42</v>
      </c>
      <c r="S1146" s="7">
        <v>0</v>
      </c>
      <c r="T1146" s="7">
        <v>164</v>
      </c>
      <c r="U1146" s="7">
        <v>3</v>
      </c>
      <c r="V1146" s="7">
        <v>15</v>
      </c>
      <c r="W1146" s="7">
        <v>6</v>
      </c>
      <c r="X1146" s="7">
        <v>3</v>
      </c>
      <c r="Y1146" s="7">
        <v>31</v>
      </c>
      <c r="Z1146" s="7">
        <v>161</v>
      </c>
      <c r="AA1146" s="7">
        <v>2</v>
      </c>
      <c r="AB1146" s="7">
        <v>2</v>
      </c>
      <c r="AC1146" s="7">
        <v>0</v>
      </c>
      <c r="AD1146" s="7">
        <v>3</v>
      </c>
      <c r="AE1146" s="7">
        <v>8</v>
      </c>
      <c r="AF1146" s="7">
        <v>0</v>
      </c>
      <c r="AG1146" s="7">
        <v>0</v>
      </c>
      <c r="AH1146" s="7">
        <v>0</v>
      </c>
      <c r="AI1146" s="7">
        <v>0</v>
      </c>
      <c r="AJ1146" s="7">
        <v>0</v>
      </c>
      <c r="AK1146" s="7">
        <v>0</v>
      </c>
      <c r="AL1146" s="7">
        <v>0</v>
      </c>
      <c r="AM1146" s="8">
        <v>43827</v>
      </c>
      <c r="AO1146">
        <f>IF($AG1146=1,G1146,0)</f>
        <v>0</v>
      </c>
      <c r="AP1146">
        <f>IF($AG1146=1,H1146,0)</f>
        <v>0</v>
      </c>
      <c r="AQ1146">
        <f>IF($AG1146=1,J1146,0)</f>
        <v>0</v>
      </c>
      <c r="AR1146">
        <f>IF($AG1146=1,I1146,0)</f>
        <v>0</v>
      </c>
      <c r="AS1146">
        <f>IF($AG1146=1,K1146,0)</f>
        <v>0</v>
      </c>
      <c r="AU1146">
        <f>IF($AJ1146=1,T1146,0)</f>
        <v>0</v>
      </c>
      <c r="AV1146">
        <f>IF($AJ1146=1,U1146,0)</f>
        <v>0</v>
      </c>
      <c r="AW1146">
        <f>IF($AJ1146=1,V1146,0)</f>
        <v>0</v>
      </c>
      <c r="AX1146">
        <f>IF($AJ1146=1,W1146,0)</f>
        <v>0</v>
      </c>
      <c r="AY1146">
        <f>IF($AJ1146=1,X1146,0)</f>
        <v>0</v>
      </c>
      <c r="BA1146">
        <f>IF($AK1146=1,M1146,0)</f>
        <v>0</v>
      </c>
      <c r="BB1146">
        <f>IF($AK1146=1,N1146,0)</f>
        <v>0</v>
      </c>
      <c r="BC1146">
        <f>IF($AK1146=1,O1146,0)</f>
        <v>0</v>
      </c>
      <c r="BD1146">
        <f>IF($AK1146=1,P1146,0)</f>
        <v>0</v>
      </c>
    </row>
    <row r="1147" spans="1:56" x14ac:dyDescent="0.3">
      <c r="A1147" s="7">
        <v>2662</v>
      </c>
      <c r="B1147" s="6">
        <v>156534</v>
      </c>
      <c r="C1147" s="7">
        <v>0</v>
      </c>
      <c r="D1147" s="7">
        <v>1</v>
      </c>
      <c r="E1147" s="7">
        <f>SUM(C1147:D1147)</f>
        <v>1</v>
      </c>
      <c r="F1147" s="7">
        <v>52</v>
      </c>
      <c r="G1147" s="7">
        <v>0</v>
      </c>
      <c r="H1147" s="7">
        <v>0</v>
      </c>
      <c r="I1147" s="7">
        <v>1</v>
      </c>
      <c r="J1147" s="7">
        <v>0</v>
      </c>
      <c r="K1147" s="7">
        <v>0</v>
      </c>
      <c r="L1147" s="7" t="str" cm="1">
        <f t="array" ref="L1147">_xlfn.IFS(G1147=1,G$1,H1147=1,H$1,I1147=1,I$1,J1147=1,J$1,K1147=1,K$1)</f>
        <v>Together</v>
      </c>
      <c r="M1147" s="7">
        <v>0</v>
      </c>
      <c r="N1147" s="7">
        <v>1</v>
      </c>
      <c r="O1147" s="7">
        <v>0</v>
      </c>
      <c r="P1147" s="7">
        <v>0</v>
      </c>
      <c r="Q1147" s="7" t="str" cm="1">
        <f t="array" ref="Q1147">_xlfn.IFS(M1147=1,M$1,N1147=1,N$1,O1147=1,O$1,P1147=1,P$1)</f>
        <v>Graduate</v>
      </c>
      <c r="R1147" t="s">
        <v>39</v>
      </c>
      <c r="S1147" s="7">
        <v>35</v>
      </c>
      <c r="T1147" s="7">
        <v>1913</v>
      </c>
      <c r="U1147" s="7">
        <v>19</v>
      </c>
      <c r="V1147" s="7">
        <v>169</v>
      </c>
      <c r="W1147" s="7">
        <v>28</v>
      </c>
      <c r="X1147" s="7">
        <v>0</v>
      </c>
      <c r="Y1147" s="7">
        <v>127</v>
      </c>
      <c r="Z1147" s="7">
        <v>2002</v>
      </c>
      <c r="AA1147" s="7">
        <v>4</v>
      </c>
      <c r="AB1147" s="7">
        <v>10</v>
      </c>
      <c r="AC1147" s="7">
        <v>4</v>
      </c>
      <c r="AD1147" s="7">
        <v>7</v>
      </c>
      <c r="AE1147" s="7">
        <v>8</v>
      </c>
      <c r="AF1147" s="7">
        <v>0</v>
      </c>
      <c r="AG1147" s="7">
        <v>1</v>
      </c>
      <c r="AH1147" s="7">
        <v>0</v>
      </c>
      <c r="AI1147" s="7">
        <v>0</v>
      </c>
      <c r="AJ1147" s="7">
        <v>1</v>
      </c>
      <c r="AK1147" s="7">
        <v>0</v>
      </c>
      <c r="AL1147" s="7">
        <v>1</v>
      </c>
      <c r="AM1147" s="8">
        <v>43827</v>
      </c>
      <c r="AO1147">
        <f>IF($AG1147=1,G1147,0)</f>
        <v>0</v>
      </c>
      <c r="AP1147">
        <f>IF($AG1147=1,H1147,0)</f>
        <v>0</v>
      </c>
      <c r="AQ1147">
        <f>IF($AG1147=1,J1147,0)</f>
        <v>0</v>
      </c>
      <c r="AR1147">
        <f>IF($AG1147=1,I1147,0)</f>
        <v>1</v>
      </c>
      <c r="AS1147">
        <f>IF($AG1147=1,K1147,0)</f>
        <v>0</v>
      </c>
      <c r="AU1147">
        <f>IF($AJ1147=1,T1147,0)</f>
        <v>1913</v>
      </c>
      <c r="AV1147">
        <f>IF($AJ1147=1,U1147,0)</f>
        <v>19</v>
      </c>
      <c r="AW1147">
        <f>IF($AJ1147=1,V1147,0)</f>
        <v>169</v>
      </c>
      <c r="AX1147">
        <f>IF($AJ1147=1,W1147,0)</f>
        <v>28</v>
      </c>
      <c r="AY1147">
        <f>IF($AJ1147=1,X1147,0)</f>
        <v>0</v>
      </c>
      <c r="BA1147">
        <f>IF($AK1147=1,M1147,0)</f>
        <v>0</v>
      </c>
      <c r="BB1147">
        <f>IF($AK1147=1,N1147,0)</f>
        <v>0</v>
      </c>
      <c r="BC1147">
        <f>IF($AK1147=1,O1147,0)</f>
        <v>0</v>
      </c>
      <c r="BD1147">
        <f>IF($AK1147=1,P1147,0)</f>
        <v>0</v>
      </c>
    </row>
    <row r="1148" spans="1:56" x14ac:dyDescent="0.3">
      <c r="A1148" s="7">
        <v>2633</v>
      </c>
      <c r="B1148" s="6">
        <v>150334</v>
      </c>
      <c r="C1148" s="7">
        <v>0</v>
      </c>
      <c r="D1148" s="7">
        <v>1</v>
      </c>
      <c r="E1148" s="7">
        <f>SUM(C1148:D1148)</f>
        <v>1</v>
      </c>
      <c r="F1148" s="7">
        <v>48</v>
      </c>
      <c r="G1148" s="7">
        <v>0</v>
      </c>
      <c r="H1148" s="7">
        <v>0</v>
      </c>
      <c r="I1148" s="7">
        <v>1</v>
      </c>
      <c r="J1148" s="7">
        <v>0</v>
      </c>
      <c r="K1148" s="7">
        <v>0</v>
      </c>
      <c r="L1148" s="7" t="str" cm="1">
        <f t="array" ref="L1148">_xlfn.IFS(G1148=1,G$1,H1148=1,H$1,I1148=1,I$1,J1148=1,J$1,K1148=1,K$1)</f>
        <v>Together</v>
      </c>
      <c r="M1148" s="7">
        <v>0</v>
      </c>
      <c r="N1148" s="7">
        <v>0</v>
      </c>
      <c r="O1148" s="7">
        <v>0</v>
      </c>
      <c r="P1148" s="7">
        <v>0</v>
      </c>
      <c r="Q1148" s="7" t="e" cm="1">
        <f t="array" ref="Q1148">_xlfn.IFS(M1148=1,M$1,N1148=1,N$1,O1148=1,O$1,P1148=1,P$1)</f>
        <v>#N/A</v>
      </c>
      <c r="R1148" t="s">
        <v>43</v>
      </c>
      <c r="S1148" s="7">
        <v>24</v>
      </c>
      <c r="T1148" s="7">
        <v>848</v>
      </c>
      <c r="U1148" s="7">
        <v>48</v>
      </c>
      <c r="V1148" s="7">
        <v>478</v>
      </c>
      <c r="W1148" s="7">
        <v>251</v>
      </c>
      <c r="X1148" s="7">
        <v>48</v>
      </c>
      <c r="Y1148" s="7">
        <v>400</v>
      </c>
      <c r="Z1148" s="7">
        <v>1272</v>
      </c>
      <c r="AA1148" s="7">
        <v>6</v>
      </c>
      <c r="AB1148" s="7">
        <v>7</v>
      </c>
      <c r="AC1148" s="7">
        <v>4</v>
      </c>
      <c r="AD1148" s="7">
        <v>6</v>
      </c>
      <c r="AE1148" s="7">
        <v>6</v>
      </c>
      <c r="AF1148" s="7">
        <v>0</v>
      </c>
      <c r="AG1148" s="7">
        <v>0</v>
      </c>
      <c r="AH1148" s="7">
        <v>0</v>
      </c>
      <c r="AI1148" s="7">
        <v>0</v>
      </c>
      <c r="AJ1148" s="7">
        <v>0</v>
      </c>
      <c r="AK1148" s="7">
        <v>0</v>
      </c>
      <c r="AL1148" s="7">
        <v>0</v>
      </c>
      <c r="AM1148" s="8">
        <v>43828</v>
      </c>
      <c r="AO1148">
        <f>IF($AG1148=1,G1148,0)</f>
        <v>0</v>
      </c>
      <c r="AP1148">
        <f>IF($AG1148=1,H1148,0)</f>
        <v>0</v>
      </c>
      <c r="AQ1148">
        <f>IF($AG1148=1,J1148,0)</f>
        <v>0</v>
      </c>
      <c r="AR1148">
        <f>IF($AG1148=1,I1148,0)</f>
        <v>0</v>
      </c>
      <c r="AS1148">
        <f>IF($AG1148=1,K1148,0)</f>
        <v>0</v>
      </c>
      <c r="AU1148">
        <f>IF($AJ1148=1,T1148,0)</f>
        <v>0</v>
      </c>
      <c r="AV1148">
        <f>IF($AJ1148=1,U1148,0)</f>
        <v>0</v>
      </c>
      <c r="AW1148">
        <f>IF($AJ1148=1,V1148,0)</f>
        <v>0</v>
      </c>
      <c r="AX1148">
        <f>IF($AJ1148=1,W1148,0)</f>
        <v>0</v>
      </c>
      <c r="AY1148">
        <f>IF($AJ1148=1,X1148,0)</f>
        <v>0</v>
      </c>
      <c r="BA1148">
        <f>IF($AK1148=1,M1148,0)</f>
        <v>0</v>
      </c>
      <c r="BB1148">
        <f>IF($AK1148=1,N1148,0)</f>
        <v>0</v>
      </c>
      <c r="BC1148">
        <f>IF($AK1148=1,O1148,0)</f>
        <v>0</v>
      </c>
      <c r="BD1148">
        <f>IF($AK1148=1,P1148,0)</f>
        <v>0</v>
      </c>
    </row>
    <row r="1149" spans="1:56" x14ac:dyDescent="0.3">
      <c r="A1149" s="7">
        <v>3083</v>
      </c>
      <c r="B1149" s="6">
        <v>145736</v>
      </c>
      <c r="C1149" s="7">
        <v>0</v>
      </c>
      <c r="D1149" s="7">
        <v>1</v>
      </c>
      <c r="E1149" s="7">
        <f>SUM(C1149:D1149)</f>
        <v>1</v>
      </c>
      <c r="F1149" s="7">
        <v>66</v>
      </c>
      <c r="G1149" s="7">
        <v>0</v>
      </c>
      <c r="H1149" s="7">
        <v>1</v>
      </c>
      <c r="I1149" s="7">
        <v>0</v>
      </c>
      <c r="J1149" s="7">
        <v>0</v>
      </c>
      <c r="K1149" s="7">
        <v>0</v>
      </c>
      <c r="L1149" s="7" t="str" cm="1">
        <f t="array" ref="L1149">_xlfn.IFS(G1149=1,G$1,H1149=1,H$1,I1149=1,I$1,J1149=1,J$1,K1149=1,K$1)</f>
        <v>Married</v>
      </c>
      <c r="M1149" s="7">
        <v>0</v>
      </c>
      <c r="N1149" s="7">
        <v>0</v>
      </c>
      <c r="O1149" s="7">
        <v>1</v>
      </c>
      <c r="P1149" s="7">
        <v>0</v>
      </c>
      <c r="Q1149" s="7" t="str" cm="1">
        <f t="array" ref="Q1149">_xlfn.IFS(M1149=1,M$1,N1149=1,N$1,O1149=1,O$1,P1149=1,P$1)</f>
        <v>Master</v>
      </c>
      <c r="R1149" t="s">
        <v>43</v>
      </c>
      <c r="S1149" s="7">
        <v>92</v>
      </c>
      <c r="T1149" s="7">
        <v>599</v>
      </c>
      <c r="U1149" s="7">
        <v>10</v>
      </c>
      <c r="V1149" s="7">
        <v>574</v>
      </c>
      <c r="W1149" s="7">
        <v>64</v>
      </c>
      <c r="X1149" s="7">
        <v>10</v>
      </c>
      <c r="Y1149" s="7">
        <v>137</v>
      </c>
      <c r="Z1149" s="7">
        <v>1118</v>
      </c>
      <c r="AA1149" s="7">
        <v>5</v>
      </c>
      <c r="AB1149" s="7">
        <v>7</v>
      </c>
      <c r="AC1149" s="7">
        <v>1</v>
      </c>
      <c r="AD1149" s="7">
        <v>6</v>
      </c>
      <c r="AE1149" s="7">
        <v>7</v>
      </c>
      <c r="AF1149" s="7">
        <v>0</v>
      </c>
      <c r="AG1149" s="7">
        <v>0</v>
      </c>
      <c r="AH1149" s="7">
        <v>0</v>
      </c>
      <c r="AI1149" s="7">
        <v>0</v>
      </c>
      <c r="AJ1149" s="7">
        <v>0</v>
      </c>
      <c r="AK1149" s="7">
        <v>0</v>
      </c>
      <c r="AL1149" s="7">
        <v>0</v>
      </c>
      <c r="AM1149" s="8">
        <v>43828</v>
      </c>
      <c r="AO1149">
        <f>IF($AG1149=1,G1149,0)</f>
        <v>0</v>
      </c>
      <c r="AP1149">
        <f>IF($AG1149=1,H1149,0)</f>
        <v>0</v>
      </c>
      <c r="AQ1149">
        <f>IF($AG1149=1,J1149,0)</f>
        <v>0</v>
      </c>
      <c r="AR1149">
        <f>IF($AG1149=1,I1149,0)</f>
        <v>0</v>
      </c>
      <c r="AS1149">
        <f>IF($AG1149=1,K1149,0)</f>
        <v>0</v>
      </c>
      <c r="AU1149">
        <f>IF($AJ1149=1,T1149,0)</f>
        <v>0</v>
      </c>
      <c r="AV1149">
        <f>IF($AJ1149=1,U1149,0)</f>
        <v>0</v>
      </c>
      <c r="AW1149">
        <f>IF($AJ1149=1,V1149,0)</f>
        <v>0</v>
      </c>
      <c r="AX1149">
        <f>IF($AJ1149=1,W1149,0)</f>
        <v>0</v>
      </c>
      <c r="AY1149">
        <f>IF($AJ1149=1,X1149,0)</f>
        <v>0</v>
      </c>
      <c r="BA1149">
        <f>IF($AK1149=1,M1149,0)</f>
        <v>0</v>
      </c>
      <c r="BB1149">
        <f>IF($AK1149=1,N1149,0)</f>
        <v>0</v>
      </c>
      <c r="BC1149">
        <f>IF($AK1149=1,O1149,0)</f>
        <v>0</v>
      </c>
      <c r="BD1149">
        <f>IF($AK1149=1,P1149,0)</f>
        <v>0</v>
      </c>
    </row>
    <row r="1150" spans="1:56" x14ac:dyDescent="0.3">
      <c r="A1150" s="7">
        <v>1664</v>
      </c>
      <c r="B1150" s="6">
        <v>141039</v>
      </c>
      <c r="C1150" s="7">
        <v>0</v>
      </c>
      <c r="D1150" s="7">
        <v>0</v>
      </c>
      <c r="E1150" s="7">
        <f>SUM(C1150:D1150)</f>
        <v>0</v>
      </c>
      <c r="F1150" s="7">
        <v>38</v>
      </c>
      <c r="G1150" s="7">
        <v>0</v>
      </c>
      <c r="H1150" s="7">
        <v>0</v>
      </c>
      <c r="I1150" s="7">
        <v>1</v>
      </c>
      <c r="J1150" s="7">
        <v>0</v>
      </c>
      <c r="K1150" s="7">
        <v>0</v>
      </c>
      <c r="L1150" s="7" t="str" cm="1">
        <f t="array" ref="L1150">_xlfn.IFS(G1150=1,G$1,H1150=1,H$1,I1150=1,I$1,J1150=1,J$1,K1150=1,K$1)</f>
        <v>Together</v>
      </c>
      <c r="M1150" s="7">
        <v>0</v>
      </c>
      <c r="N1150" s="7">
        <v>0</v>
      </c>
      <c r="O1150" s="7">
        <v>0</v>
      </c>
      <c r="P1150" s="7">
        <v>0</v>
      </c>
      <c r="Q1150" s="7" t="e" cm="1">
        <f t="array" ref="Q1150">_xlfn.IFS(M1150=1,M$1,N1150=1,N$1,O1150=1,O$1,P1150=1,P$1)</f>
        <v>#N/A</v>
      </c>
      <c r="R1150" t="s">
        <v>44</v>
      </c>
      <c r="S1150" s="7">
        <v>32</v>
      </c>
      <c r="T1150" s="7">
        <v>117</v>
      </c>
      <c r="U1150" s="7">
        <v>38</v>
      </c>
      <c r="V1150" s="7">
        <v>471</v>
      </c>
      <c r="W1150" s="7">
        <v>615</v>
      </c>
      <c r="X1150" s="7">
        <v>210</v>
      </c>
      <c r="Y1150" s="7">
        <v>155</v>
      </c>
      <c r="Z1150" s="7">
        <v>1296</v>
      </c>
      <c r="AA1150" s="7">
        <v>1</v>
      </c>
      <c r="AB1150" s="7">
        <v>8</v>
      </c>
      <c r="AC1150" s="7">
        <v>1</v>
      </c>
      <c r="AD1150" s="7">
        <v>5</v>
      </c>
      <c r="AE1150" s="7">
        <v>8</v>
      </c>
      <c r="AF1150" s="7">
        <v>0</v>
      </c>
      <c r="AG1150" s="7">
        <v>0</v>
      </c>
      <c r="AH1150" s="7">
        <v>0</v>
      </c>
      <c r="AI1150" s="7">
        <v>0</v>
      </c>
      <c r="AJ1150" s="7">
        <v>0</v>
      </c>
      <c r="AK1150" s="7">
        <v>0</v>
      </c>
      <c r="AL1150" s="7">
        <v>0</v>
      </c>
      <c r="AM1150" s="8">
        <v>43829</v>
      </c>
      <c r="AO1150">
        <f>IF($AG1150=1,G1150,0)</f>
        <v>0</v>
      </c>
      <c r="AP1150">
        <f>IF($AG1150=1,H1150,0)</f>
        <v>0</v>
      </c>
      <c r="AQ1150">
        <f>IF($AG1150=1,J1150,0)</f>
        <v>0</v>
      </c>
      <c r="AR1150">
        <f>IF($AG1150=1,I1150,0)</f>
        <v>0</v>
      </c>
      <c r="AS1150">
        <f>IF($AG1150=1,K1150,0)</f>
        <v>0</v>
      </c>
      <c r="AU1150">
        <f>IF($AJ1150=1,T1150,0)</f>
        <v>0</v>
      </c>
      <c r="AV1150">
        <f>IF($AJ1150=1,U1150,0)</f>
        <v>0</v>
      </c>
      <c r="AW1150">
        <f>IF($AJ1150=1,V1150,0)</f>
        <v>0</v>
      </c>
      <c r="AX1150">
        <f>IF($AJ1150=1,W1150,0)</f>
        <v>0</v>
      </c>
      <c r="AY1150">
        <f>IF($AJ1150=1,X1150,0)</f>
        <v>0</v>
      </c>
      <c r="BA1150">
        <f>IF($AK1150=1,M1150,0)</f>
        <v>0</v>
      </c>
      <c r="BB1150">
        <f>IF($AK1150=1,N1150,0)</f>
        <v>0</v>
      </c>
      <c r="BC1150">
        <f>IF($AK1150=1,O1150,0)</f>
        <v>0</v>
      </c>
      <c r="BD1150">
        <f>IF($AK1150=1,P1150,0)</f>
        <v>0</v>
      </c>
    </row>
    <row r="1151" spans="1:56" x14ac:dyDescent="0.3">
      <c r="A1151" s="7">
        <v>2042</v>
      </c>
      <c r="B1151" s="6">
        <v>165196</v>
      </c>
      <c r="C1151" s="7">
        <v>0</v>
      </c>
      <c r="D1151" s="7">
        <v>2</v>
      </c>
      <c r="E1151" s="7">
        <f>SUM(C1151:D1151)</f>
        <v>2</v>
      </c>
      <c r="F1151" s="7">
        <v>62</v>
      </c>
      <c r="G1151" s="7">
        <v>0</v>
      </c>
      <c r="H1151" s="7">
        <v>0</v>
      </c>
      <c r="I1151" s="7">
        <v>1</v>
      </c>
      <c r="J1151" s="7">
        <v>0</v>
      </c>
      <c r="K1151" s="7">
        <v>0</v>
      </c>
      <c r="L1151" s="7" t="str" cm="1">
        <f t="array" ref="L1151">_xlfn.IFS(G1151=1,G$1,H1151=1,H$1,I1151=1,I$1,J1151=1,J$1,K1151=1,K$1)</f>
        <v>Together</v>
      </c>
      <c r="M1151" s="7">
        <v>0</v>
      </c>
      <c r="N1151" s="7">
        <v>1</v>
      </c>
      <c r="O1151" s="7">
        <v>0</v>
      </c>
      <c r="P1151" s="7">
        <v>0</v>
      </c>
      <c r="Q1151" s="7" t="str" cm="1">
        <f t="array" ref="Q1151">_xlfn.IFS(M1151=1,M$1,N1151=1,N$1,O1151=1,O$1,P1151=1,P$1)</f>
        <v>Graduate</v>
      </c>
      <c r="R1151" t="s">
        <v>44</v>
      </c>
      <c r="S1151" s="7">
        <v>34</v>
      </c>
      <c r="T1151" s="7">
        <v>1883</v>
      </c>
      <c r="U1151" s="7">
        <v>48</v>
      </c>
      <c r="V1151" s="7">
        <v>459</v>
      </c>
      <c r="W1151" s="7">
        <v>30</v>
      </c>
      <c r="X1151" s="7">
        <v>0</v>
      </c>
      <c r="Y1151" s="7">
        <v>507</v>
      </c>
      <c r="Z1151" s="7">
        <v>1913</v>
      </c>
      <c r="AA1151" s="7">
        <v>2</v>
      </c>
      <c r="AB1151" s="7">
        <v>7</v>
      </c>
      <c r="AC1151" s="7">
        <v>6</v>
      </c>
      <c r="AD1151" s="7">
        <v>11</v>
      </c>
      <c r="AE1151" s="7">
        <v>5</v>
      </c>
      <c r="AF1151" s="7">
        <v>1</v>
      </c>
      <c r="AG1151" s="7">
        <v>0</v>
      </c>
      <c r="AH1151" s="7">
        <v>0</v>
      </c>
      <c r="AI1151" s="7">
        <v>0</v>
      </c>
      <c r="AJ1151" s="7">
        <v>0</v>
      </c>
      <c r="AK1151" s="7">
        <v>0</v>
      </c>
      <c r="AL1151" s="7">
        <v>0</v>
      </c>
      <c r="AM1151" s="8">
        <v>43829</v>
      </c>
      <c r="AO1151">
        <f>IF($AG1151=1,G1151,0)</f>
        <v>0</v>
      </c>
      <c r="AP1151">
        <f>IF($AG1151=1,H1151,0)</f>
        <v>0</v>
      </c>
      <c r="AQ1151">
        <f>IF($AG1151=1,J1151,0)</f>
        <v>0</v>
      </c>
      <c r="AR1151">
        <f>IF($AG1151=1,I1151,0)</f>
        <v>0</v>
      </c>
      <c r="AS1151">
        <f>IF($AG1151=1,K1151,0)</f>
        <v>0</v>
      </c>
      <c r="AU1151">
        <f>IF($AJ1151=1,T1151,0)</f>
        <v>0</v>
      </c>
      <c r="AV1151">
        <f>IF($AJ1151=1,U1151,0)</f>
        <v>0</v>
      </c>
      <c r="AW1151">
        <f>IF($AJ1151=1,V1151,0)</f>
        <v>0</v>
      </c>
      <c r="AX1151">
        <f>IF($AJ1151=1,W1151,0)</f>
        <v>0</v>
      </c>
      <c r="AY1151">
        <f>IF($AJ1151=1,X1151,0)</f>
        <v>0</v>
      </c>
      <c r="BA1151">
        <f>IF($AK1151=1,M1151,0)</f>
        <v>0</v>
      </c>
      <c r="BB1151">
        <f>IF($AK1151=1,N1151,0)</f>
        <v>0</v>
      </c>
      <c r="BC1151">
        <f>IF($AK1151=1,O1151,0)</f>
        <v>0</v>
      </c>
      <c r="BD1151">
        <f>IF($AK1151=1,P1151,0)</f>
        <v>0</v>
      </c>
    </row>
    <row r="1152" spans="1:56" x14ac:dyDescent="0.3">
      <c r="A1152" s="7">
        <v>2344</v>
      </c>
      <c r="B1152" s="6">
        <v>159601</v>
      </c>
      <c r="C1152" s="7">
        <v>0</v>
      </c>
      <c r="D1152" s="7">
        <v>1</v>
      </c>
      <c r="E1152" s="7">
        <f>SUM(C1152:D1152)</f>
        <v>1</v>
      </c>
      <c r="F1152" s="7">
        <v>43</v>
      </c>
      <c r="G1152" s="7">
        <v>1</v>
      </c>
      <c r="H1152" s="7">
        <v>0</v>
      </c>
      <c r="I1152" s="7">
        <v>0</v>
      </c>
      <c r="J1152" s="7">
        <v>0</v>
      </c>
      <c r="K1152" s="7">
        <v>0</v>
      </c>
      <c r="L1152" s="7" t="str" cm="1">
        <f t="array" ref="L1152">_xlfn.IFS(G1152=1,G$1,H1152=1,H$1,I1152=1,I$1,J1152=1,J$1,K1152=1,K$1)</f>
        <v>Divorced</v>
      </c>
      <c r="M1152" s="7">
        <v>0</v>
      </c>
      <c r="N1152" s="7">
        <v>0</v>
      </c>
      <c r="O1152" s="7">
        <v>0</v>
      </c>
      <c r="P1152" s="7">
        <v>0</v>
      </c>
      <c r="Q1152" s="7" t="e" cm="1">
        <f t="array" ref="Q1152">_xlfn.IFS(M1152=1,M$1,N1152=1,N$1,O1152=1,O$1,P1152=1,P$1)</f>
        <v>#N/A</v>
      </c>
      <c r="R1152" t="s">
        <v>39</v>
      </c>
      <c r="S1152" s="7">
        <v>14</v>
      </c>
      <c r="T1152" s="7">
        <v>1850</v>
      </c>
      <c r="U1152" s="7">
        <v>19</v>
      </c>
      <c r="V1152" s="7">
        <v>185</v>
      </c>
      <c r="W1152" s="7">
        <v>0</v>
      </c>
      <c r="X1152" s="7">
        <v>19</v>
      </c>
      <c r="Y1152" s="7">
        <v>62</v>
      </c>
      <c r="Z1152" s="7">
        <v>2011</v>
      </c>
      <c r="AA1152" s="7">
        <v>4</v>
      </c>
      <c r="AB1152" s="7">
        <v>2</v>
      </c>
      <c r="AC1152" s="7">
        <v>2</v>
      </c>
      <c r="AD1152" s="7">
        <v>7</v>
      </c>
      <c r="AE1152" s="7">
        <v>8</v>
      </c>
      <c r="AF1152" s="7">
        <v>0</v>
      </c>
      <c r="AG1152" s="7">
        <v>1</v>
      </c>
      <c r="AH1152" s="7">
        <v>0</v>
      </c>
      <c r="AI1152" s="7">
        <v>0</v>
      </c>
      <c r="AJ1152" s="7">
        <v>0</v>
      </c>
      <c r="AK1152" s="7">
        <v>0</v>
      </c>
      <c r="AL1152" s="7">
        <v>0</v>
      </c>
      <c r="AM1152" s="8">
        <v>43829</v>
      </c>
      <c r="AO1152">
        <f>IF($AG1152=1,G1152,0)</f>
        <v>1</v>
      </c>
      <c r="AP1152">
        <f>IF($AG1152=1,H1152,0)</f>
        <v>0</v>
      </c>
      <c r="AQ1152">
        <f>IF($AG1152=1,J1152,0)</f>
        <v>0</v>
      </c>
      <c r="AR1152">
        <f>IF($AG1152=1,I1152,0)</f>
        <v>0</v>
      </c>
      <c r="AS1152">
        <f>IF($AG1152=1,K1152,0)</f>
        <v>0</v>
      </c>
      <c r="AU1152">
        <f>IF($AJ1152=1,T1152,0)</f>
        <v>0</v>
      </c>
      <c r="AV1152">
        <f>IF($AJ1152=1,U1152,0)</f>
        <v>0</v>
      </c>
      <c r="AW1152">
        <f>IF($AJ1152=1,V1152,0)</f>
        <v>0</v>
      </c>
      <c r="AX1152">
        <f>IF($AJ1152=1,W1152,0)</f>
        <v>0</v>
      </c>
      <c r="AY1152">
        <f>IF($AJ1152=1,X1152,0)</f>
        <v>0</v>
      </c>
      <c r="BA1152">
        <f>IF($AK1152=1,M1152,0)</f>
        <v>0</v>
      </c>
      <c r="BB1152">
        <f>IF($AK1152=1,N1152,0)</f>
        <v>0</v>
      </c>
      <c r="BC1152">
        <f>IF($AK1152=1,O1152,0)</f>
        <v>0</v>
      </c>
      <c r="BD1152">
        <f>IF($AK1152=1,P1152,0)</f>
        <v>0</v>
      </c>
    </row>
    <row r="1153" spans="1:56" x14ac:dyDescent="0.3">
      <c r="A1153" s="7">
        <v>1676</v>
      </c>
      <c r="B1153" s="6">
        <v>161923</v>
      </c>
      <c r="C1153" s="7">
        <v>0</v>
      </c>
      <c r="D1153" s="7">
        <v>2</v>
      </c>
      <c r="E1153" s="7">
        <f>SUM(C1153:D1153)</f>
        <v>2</v>
      </c>
      <c r="F1153" s="7">
        <v>59</v>
      </c>
      <c r="G1153" s="7">
        <v>0</v>
      </c>
      <c r="H1153" s="7">
        <v>1</v>
      </c>
      <c r="I1153" s="7">
        <v>0</v>
      </c>
      <c r="J1153" s="7">
        <v>0</v>
      </c>
      <c r="K1153" s="7">
        <v>0</v>
      </c>
      <c r="L1153" s="7" t="str" cm="1">
        <f t="array" ref="L1153">_xlfn.IFS(G1153=1,G$1,H1153=1,H$1,I1153=1,I$1,J1153=1,J$1,K1153=1,K$1)</f>
        <v>Married</v>
      </c>
      <c r="M1153" s="7">
        <v>0</v>
      </c>
      <c r="N1153" s="7">
        <v>0</v>
      </c>
      <c r="O1153" s="7">
        <v>1</v>
      </c>
      <c r="P1153" s="7">
        <v>0</v>
      </c>
      <c r="Q1153" s="7" t="str" cm="1">
        <f t="array" ref="Q1153">_xlfn.IFS(M1153=1,M$1,N1153=1,N$1,O1153=1,O$1,P1153=1,P$1)</f>
        <v>Master</v>
      </c>
      <c r="R1153" t="s">
        <v>44</v>
      </c>
      <c r="S1153" s="7">
        <v>94</v>
      </c>
      <c r="T1153" s="7">
        <v>241</v>
      </c>
      <c r="U1153" s="7">
        <v>10</v>
      </c>
      <c r="V1153" s="7">
        <v>47</v>
      </c>
      <c r="W1153" s="7">
        <v>8</v>
      </c>
      <c r="X1153" s="7">
        <v>8</v>
      </c>
      <c r="Y1153" s="7">
        <v>16</v>
      </c>
      <c r="Z1153" s="7">
        <v>298</v>
      </c>
      <c r="AA1153" s="7">
        <v>1</v>
      </c>
      <c r="AB1153" s="7">
        <v>2</v>
      </c>
      <c r="AC1153" s="7">
        <v>1</v>
      </c>
      <c r="AD1153" s="7">
        <v>4</v>
      </c>
      <c r="AE1153" s="7">
        <v>3</v>
      </c>
      <c r="AF1153" s="7">
        <v>0</v>
      </c>
      <c r="AG1153" s="7">
        <v>0</v>
      </c>
      <c r="AH1153" s="7">
        <v>0</v>
      </c>
      <c r="AI1153" s="7">
        <v>0</v>
      </c>
      <c r="AJ1153" s="7">
        <v>0</v>
      </c>
      <c r="AK1153" s="7">
        <v>0</v>
      </c>
      <c r="AL1153" s="7">
        <v>0</v>
      </c>
      <c r="AM1153" s="8">
        <v>43830</v>
      </c>
      <c r="AO1153">
        <f>IF($AG1153=1,G1153,0)</f>
        <v>0</v>
      </c>
      <c r="AP1153">
        <f>IF($AG1153=1,H1153,0)</f>
        <v>0</v>
      </c>
      <c r="AQ1153">
        <f>IF($AG1153=1,J1153,0)</f>
        <v>0</v>
      </c>
      <c r="AR1153">
        <f>IF($AG1153=1,I1153,0)</f>
        <v>0</v>
      </c>
      <c r="AS1153">
        <f>IF($AG1153=1,K1153,0)</f>
        <v>0</v>
      </c>
      <c r="AU1153">
        <f>IF($AJ1153=1,T1153,0)</f>
        <v>0</v>
      </c>
      <c r="AV1153">
        <f>IF($AJ1153=1,U1153,0)</f>
        <v>0</v>
      </c>
      <c r="AW1153">
        <f>IF($AJ1153=1,V1153,0)</f>
        <v>0</v>
      </c>
      <c r="AX1153">
        <f>IF($AJ1153=1,W1153,0)</f>
        <v>0</v>
      </c>
      <c r="AY1153">
        <f>IF($AJ1153=1,X1153,0)</f>
        <v>0</v>
      </c>
      <c r="BA1153">
        <f>IF($AK1153=1,M1153,0)</f>
        <v>0</v>
      </c>
      <c r="BB1153">
        <f>IF($AK1153=1,N1153,0)</f>
        <v>0</v>
      </c>
      <c r="BC1153">
        <f>IF($AK1153=1,O1153,0)</f>
        <v>0</v>
      </c>
      <c r="BD1153">
        <f>IF($AK1153=1,P1153,0)</f>
        <v>0</v>
      </c>
    </row>
    <row r="1154" spans="1:56" x14ac:dyDescent="0.3">
      <c r="A1154" s="7">
        <v>1599</v>
      </c>
      <c r="B1154" s="6">
        <v>145837</v>
      </c>
      <c r="C1154" s="7">
        <v>1</v>
      </c>
      <c r="D1154" s="7">
        <v>1</v>
      </c>
      <c r="E1154" s="7">
        <f>SUM(C1154:D1154)</f>
        <v>2</v>
      </c>
      <c r="F1154" s="7">
        <v>46</v>
      </c>
      <c r="G1154" s="7">
        <v>0</v>
      </c>
      <c r="H1154" s="7">
        <v>1</v>
      </c>
      <c r="I1154" s="7">
        <v>0</v>
      </c>
      <c r="J1154" s="7">
        <v>0</v>
      </c>
      <c r="K1154" s="7">
        <v>0</v>
      </c>
      <c r="L1154" s="7" t="str" cm="1">
        <f t="array" ref="L1154">_xlfn.IFS(G1154=1,G$1,H1154=1,H$1,I1154=1,I$1,J1154=1,J$1,K1154=1,K$1)</f>
        <v>Married</v>
      </c>
      <c r="M1154" s="7">
        <v>0</v>
      </c>
      <c r="N1154" s="7">
        <v>1</v>
      </c>
      <c r="O1154" s="7">
        <v>0</v>
      </c>
      <c r="P1154" s="7">
        <v>0</v>
      </c>
      <c r="Q1154" s="7" t="str" cm="1">
        <f t="array" ref="Q1154">_xlfn.IFS(M1154=1,M$1,N1154=1,N$1,O1154=1,O$1,P1154=1,P$1)</f>
        <v>Graduate</v>
      </c>
      <c r="R1154" t="s">
        <v>40</v>
      </c>
      <c r="S1154" s="7">
        <v>88</v>
      </c>
      <c r="T1154" s="7">
        <v>684</v>
      </c>
      <c r="U1154" s="7">
        <v>41</v>
      </c>
      <c r="V1154" s="7">
        <v>277</v>
      </c>
      <c r="W1154" s="7">
        <v>54</v>
      </c>
      <c r="X1154" s="7">
        <v>54</v>
      </c>
      <c r="Y1154" s="7">
        <v>76</v>
      </c>
      <c r="Z1154" s="7">
        <v>1034</v>
      </c>
      <c r="AA1154" s="7">
        <v>5</v>
      </c>
      <c r="AB1154" s="7">
        <v>6</v>
      </c>
      <c r="AC1154" s="7">
        <v>2</v>
      </c>
      <c r="AD1154" s="7">
        <v>5</v>
      </c>
      <c r="AE1154" s="7">
        <v>7</v>
      </c>
      <c r="AF1154" s="7">
        <v>0</v>
      </c>
      <c r="AG1154" s="7">
        <v>0</v>
      </c>
      <c r="AH1154" s="7">
        <v>0</v>
      </c>
      <c r="AI1154" s="7">
        <v>0</v>
      </c>
      <c r="AJ1154" s="7">
        <v>0</v>
      </c>
      <c r="AK1154" s="7">
        <v>0</v>
      </c>
      <c r="AL1154" s="7">
        <v>0</v>
      </c>
      <c r="AM1154" s="8">
        <v>43830</v>
      </c>
      <c r="AO1154">
        <f>IF($AG1154=1,G1154,0)</f>
        <v>0</v>
      </c>
      <c r="AP1154">
        <f>IF($AG1154=1,H1154,0)</f>
        <v>0</v>
      </c>
      <c r="AQ1154">
        <f>IF($AG1154=1,J1154,0)</f>
        <v>0</v>
      </c>
      <c r="AR1154">
        <f>IF($AG1154=1,I1154,0)</f>
        <v>0</v>
      </c>
      <c r="AS1154">
        <f>IF($AG1154=1,K1154,0)</f>
        <v>0</v>
      </c>
      <c r="AU1154">
        <f>IF($AJ1154=1,T1154,0)</f>
        <v>0</v>
      </c>
      <c r="AV1154">
        <f>IF($AJ1154=1,U1154,0)</f>
        <v>0</v>
      </c>
      <c r="AW1154">
        <f>IF($AJ1154=1,V1154,0)</f>
        <v>0</v>
      </c>
      <c r="AX1154">
        <f>IF($AJ1154=1,W1154,0)</f>
        <v>0</v>
      </c>
      <c r="AY1154">
        <f>IF($AJ1154=1,X1154,0)</f>
        <v>0</v>
      </c>
      <c r="BA1154">
        <f>IF($AK1154=1,M1154,0)</f>
        <v>0</v>
      </c>
      <c r="BB1154">
        <f>IF($AK1154=1,N1154,0)</f>
        <v>0</v>
      </c>
      <c r="BC1154">
        <f>IF($AK1154=1,O1154,0)</f>
        <v>0</v>
      </c>
      <c r="BD1154">
        <f>IF($AK1154=1,P1154,0)</f>
        <v>0</v>
      </c>
    </row>
    <row r="1155" spans="1:56" x14ac:dyDescent="0.3">
      <c r="A1155" s="7">
        <v>1825</v>
      </c>
      <c r="B1155" s="6">
        <v>182504</v>
      </c>
      <c r="C1155" s="7">
        <v>0</v>
      </c>
      <c r="D1155" s="7">
        <v>0</v>
      </c>
      <c r="E1155" s="7">
        <f>SUM(C1155:D1155)</f>
        <v>0</v>
      </c>
      <c r="F1155" s="7">
        <v>60</v>
      </c>
      <c r="G1155" s="7">
        <v>0</v>
      </c>
      <c r="H1155" s="7">
        <v>1</v>
      </c>
      <c r="I1155" s="7">
        <v>0</v>
      </c>
      <c r="J1155" s="7">
        <v>0</v>
      </c>
      <c r="K1155" s="7">
        <v>0</v>
      </c>
      <c r="L1155" s="7" t="str" cm="1">
        <f t="array" ref="L1155">_xlfn.IFS(G1155=1,G$1,H1155=1,H$1,I1155=1,I$1,J1155=1,J$1,K1155=1,K$1)</f>
        <v>Married</v>
      </c>
      <c r="M1155" s="7">
        <v>0</v>
      </c>
      <c r="N1155" s="7">
        <v>0</v>
      </c>
      <c r="O1155" s="7">
        <v>0</v>
      </c>
      <c r="P1155" s="7">
        <v>0</v>
      </c>
      <c r="Q1155" s="7" t="e" cm="1">
        <f t="array" ref="Q1155">_xlfn.IFS(M1155=1,M$1,N1155=1,N$1,O1155=1,O$1,P1155=1,P$1)</f>
        <v>#N/A</v>
      </c>
      <c r="R1155" t="s">
        <v>41</v>
      </c>
      <c r="S1155" s="7">
        <v>2</v>
      </c>
      <c r="T1155" s="7">
        <v>801</v>
      </c>
      <c r="U1155" s="7">
        <v>111</v>
      </c>
      <c r="V1155" s="7">
        <v>953</v>
      </c>
      <c r="W1155" s="7">
        <v>296</v>
      </c>
      <c r="X1155" s="7">
        <v>77</v>
      </c>
      <c r="Y1155" s="7">
        <v>119</v>
      </c>
      <c r="Z1155" s="7">
        <v>2119</v>
      </c>
      <c r="AA1155" s="7">
        <v>1</v>
      </c>
      <c r="AB1155" s="7">
        <v>3</v>
      </c>
      <c r="AC1155" s="7">
        <v>6</v>
      </c>
      <c r="AD1155" s="7">
        <v>7</v>
      </c>
      <c r="AE1155" s="7">
        <v>1</v>
      </c>
      <c r="AF1155" s="7">
        <v>0</v>
      </c>
      <c r="AG1155" s="7">
        <v>0</v>
      </c>
      <c r="AH1155" s="7">
        <v>0</v>
      </c>
      <c r="AI1155" s="7">
        <v>0</v>
      </c>
      <c r="AJ1155" s="7">
        <v>0</v>
      </c>
      <c r="AK1155" s="7">
        <v>0</v>
      </c>
      <c r="AL1155" s="7">
        <v>0</v>
      </c>
      <c r="AM1155" s="8">
        <v>43831</v>
      </c>
      <c r="AO1155">
        <f>IF($AG1155=1,G1155,0)</f>
        <v>0</v>
      </c>
      <c r="AP1155">
        <f>IF($AG1155=1,H1155,0)</f>
        <v>0</v>
      </c>
      <c r="AQ1155">
        <f>IF($AG1155=1,J1155,0)</f>
        <v>0</v>
      </c>
      <c r="AR1155">
        <f>IF($AG1155=1,I1155,0)</f>
        <v>0</v>
      </c>
      <c r="AS1155">
        <f>IF($AG1155=1,K1155,0)</f>
        <v>0</v>
      </c>
      <c r="AU1155">
        <f>IF($AJ1155=1,T1155,0)</f>
        <v>0</v>
      </c>
      <c r="AV1155">
        <f>IF($AJ1155=1,U1155,0)</f>
        <v>0</v>
      </c>
      <c r="AW1155">
        <f>IF($AJ1155=1,V1155,0)</f>
        <v>0</v>
      </c>
      <c r="AX1155">
        <f>IF($AJ1155=1,W1155,0)</f>
        <v>0</v>
      </c>
      <c r="AY1155">
        <f>IF($AJ1155=1,X1155,0)</f>
        <v>0</v>
      </c>
      <c r="BA1155">
        <f>IF($AK1155=1,M1155,0)</f>
        <v>0</v>
      </c>
      <c r="BB1155">
        <f>IF($AK1155=1,N1155,0)</f>
        <v>0</v>
      </c>
      <c r="BC1155">
        <f>IF($AK1155=1,O1155,0)</f>
        <v>0</v>
      </c>
      <c r="BD1155">
        <f>IF($AK1155=1,P1155,0)</f>
        <v>0</v>
      </c>
    </row>
    <row r="1156" spans="1:56" x14ac:dyDescent="0.3">
      <c r="A1156" s="7">
        <v>2581</v>
      </c>
      <c r="B1156" s="6">
        <v>154072</v>
      </c>
      <c r="C1156" s="7">
        <v>1</v>
      </c>
      <c r="D1156" s="7">
        <v>1</v>
      </c>
      <c r="E1156" s="7">
        <f>SUM(C1156:D1156)</f>
        <v>2</v>
      </c>
      <c r="F1156" s="7">
        <v>57</v>
      </c>
      <c r="G1156" s="7">
        <v>0</v>
      </c>
      <c r="H1156" s="7">
        <v>1</v>
      </c>
      <c r="I1156" s="7">
        <v>0</v>
      </c>
      <c r="J1156" s="7">
        <v>0</v>
      </c>
      <c r="K1156" s="7">
        <v>0</v>
      </c>
      <c r="L1156" s="7" t="str" cm="1">
        <f t="array" ref="L1156">_xlfn.IFS(G1156=1,G$1,H1156=1,H$1,I1156=1,I$1,J1156=1,J$1,K1156=1,K$1)</f>
        <v>Married</v>
      </c>
      <c r="M1156" s="7">
        <v>0</v>
      </c>
      <c r="N1156" s="7">
        <v>0</v>
      </c>
      <c r="O1156" s="7">
        <v>0</v>
      </c>
      <c r="P1156" s="7">
        <v>1</v>
      </c>
      <c r="Q1156" s="7" t="str" cm="1">
        <f t="array" ref="Q1156">_xlfn.IFS(M1156=1,M$1,N1156=1,N$1,O1156=1,O$1,P1156=1,P$1)</f>
        <v>PhD</v>
      </c>
      <c r="R1156" t="s">
        <v>41</v>
      </c>
      <c r="S1156" s="7">
        <v>71</v>
      </c>
      <c r="T1156" s="7">
        <v>100</v>
      </c>
      <c r="U1156" s="7">
        <v>0</v>
      </c>
      <c r="V1156" s="7">
        <v>11</v>
      </c>
      <c r="W1156" s="7">
        <v>0</v>
      </c>
      <c r="X1156" s="7">
        <v>0</v>
      </c>
      <c r="Y1156" s="7">
        <v>0</v>
      </c>
      <c r="Z1156" s="7">
        <v>111</v>
      </c>
      <c r="AA1156" s="7">
        <v>1</v>
      </c>
      <c r="AB1156" s="7">
        <v>2</v>
      </c>
      <c r="AC1156" s="7">
        <v>0</v>
      </c>
      <c r="AD1156" s="7">
        <v>2</v>
      </c>
      <c r="AE1156" s="7">
        <v>8</v>
      </c>
      <c r="AF1156" s="7">
        <v>0</v>
      </c>
      <c r="AG1156" s="7">
        <v>0</v>
      </c>
      <c r="AH1156" s="7">
        <v>0</v>
      </c>
      <c r="AI1156" s="7">
        <v>0</v>
      </c>
      <c r="AJ1156" s="7">
        <v>0</v>
      </c>
      <c r="AK1156" s="7">
        <v>0</v>
      </c>
      <c r="AL1156" s="7">
        <v>0</v>
      </c>
      <c r="AM1156" s="8">
        <v>43831</v>
      </c>
      <c r="AO1156">
        <f>IF($AG1156=1,G1156,0)</f>
        <v>0</v>
      </c>
      <c r="AP1156">
        <f>IF($AG1156=1,H1156,0)</f>
        <v>0</v>
      </c>
      <c r="AQ1156">
        <f>IF($AG1156=1,J1156,0)</f>
        <v>0</v>
      </c>
      <c r="AR1156">
        <f>IF($AG1156=1,I1156,0)</f>
        <v>0</v>
      </c>
      <c r="AS1156">
        <f>IF($AG1156=1,K1156,0)</f>
        <v>0</v>
      </c>
      <c r="AU1156">
        <f>IF($AJ1156=1,T1156,0)</f>
        <v>0</v>
      </c>
      <c r="AV1156">
        <f>IF($AJ1156=1,U1156,0)</f>
        <v>0</v>
      </c>
      <c r="AW1156">
        <f>IF($AJ1156=1,V1156,0)</f>
        <v>0</v>
      </c>
      <c r="AX1156">
        <f>IF($AJ1156=1,W1156,0)</f>
        <v>0</v>
      </c>
      <c r="AY1156">
        <f>IF($AJ1156=1,X1156,0)</f>
        <v>0</v>
      </c>
      <c r="BA1156">
        <f>IF($AK1156=1,M1156,0)</f>
        <v>0</v>
      </c>
      <c r="BB1156">
        <f>IF($AK1156=1,N1156,0)</f>
        <v>0</v>
      </c>
      <c r="BC1156">
        <f>IF($AK1156=1,O1156,0)</f>
        <v>0</v>
      </c>
      <c r="BD1156">
        <f>IF($AK1156=1,P1156,0)</f>
        <v>0</v>
      </c>
    </row>
    <row r="1157" spans="1:56" x14ac:dyDescent="0.3">
      <c r="A1157" s="7">
        <v>2468</v>
      </c>
      <c r="B1157" s="6">
        <v>187679</v>
      </c>
      <c r="C1157" s="7">
        <v>0</v>
      </c>
      <c r="D1157" s="7">
        <v>0</v>
      </c>
      <c r="E1157" s="7">
        <f>SUM(C1157:D1157)</f>
        <v>0</v>
      </c>
      <c r="F1157" s="7">
        <v>32</v>
      </c>
      <c r="G1157" s="7">
        <v>0</v>
      </c>
      <c r="H1157" s="7">
        <v>0</v>
      </c>
      <c r="I1157" s="7">
        <v>1</v>
      </c>
      <c r="J1157" s="7">
        <v>0</v>
      </c>
      <c r="K1157" s="7">
        <v>0</v>
      </c>
      <c r="L1157" s="7" t="str" cm="1">
        <f t="array" ref="L1157">_xlfn.IFS(G1157=1,G$1,H1157=1,H$1,I1157=1,I$1,J1157=1,J$1,K1157=1,K$1)</f>
        <v>Together</v>
      </c>
      <c r="M1157" s="7">
        <v>0</v>
      </c>
      <c r="N1157" s="7">
        <v>1</v>
      </c>
      <c r="O1157" s="7">
        <v>0</v>
      </c>
      <c r="P1157" s="7">
        <v>0</v>
      </c>
      <c r="Q1157" s="7" t="str" cm="1">
        <f t="array" ref="Q1157">_xlfn.IFS(M1157=1,M$1,N1157=1,N$1,O1157=1,O$1,P1157=1,P$1)</f>
        <v>Graduate</v>
      </c>
      <c r="R1157" t="s">
        <v>44</v>
      </c>
      <c r="S1157" s="7">
        <v>62</v>
      </c>
      <c r="T1157" s="7">
        <v>2695</v>
      </c>
      <c r="U1157" s="7">
        <v>368</v>
      </c>
      <c r="V1157" s="7">
        <v>1745</v>
      </c>
      <c r="W1157" s="7">
        <v>208</v>
      </c>
      <c r="X1157" s="7">
        <v>317</v>
      </c>
      <c r="Y1157" s="7">
        <v>71</v>
      </c>
      <c r="Z1157" s="7">
        <v>5261</v>
      </c>
      <c r="AA1157" s="7">
        <v>1</v>
      </c>
      <c r="AB1157" s="7">
        <v>7</v>
      </c>
      <c r="AC1157" s="7">
        <v>11</v>
      </c>
      <c r="AD1157" s="7">
        <v>10</v>
      </c>
      <c r="AE1157" s="7">
        <v>4</v>
      </c>
      <c r="AF1157" s="7">
        <v>1</v>
      </c>
      <c r="AG1157" s="7">
        <v>0</v>
      </c>
      <c r="AH1157" s="7">
        <v>1</v>
      </c>
      <c r="AI1157" s="7">
        <v>1</v>
      </c>
      <c r="AJ1157" s="7">
        <v>0</v>
      </c>
      <c r="AK1157" s="7">
        <v>0</v>
      </c>
      <c r="AL1157" s="7">
        <v>1</v>
      </c>
      <c r="AM1157" s="8">
        <v>43831</v>
      </c>
      <c r="AO1157">
        <f>IF($AG1157=1,G1157,0)</f>
        <v>0</v>
      </c>
      <c r="AP1157">
        <f>IF($AG1157=1,H1157,0)</f>
        <v>0</v>
      </c>
      <c r="AQ1157">
        <f>IF($AG1157=1,J1157,0)</f>
        <v>0</v>
      </c>
      <c r="AR1157">
        <f>IF($AG1157=1,I1157,0)</f>
        <v>0</v>
      </c>
      <c r="AS1157">
        <f>IF($AG1157=1,K1157,0)</f>
        <v>0</v>
      </c>
      <c r="AU1157">
        <f>IF($AJ1157=1,T1157,0)</f>
        <v>0</v>
      </c>
      <c r="AV1157">
        <f>IF($AJ1157=1,U1157,0)</f>
        <v>0</v>
      </c>
      <c r="AW1157">
        <f>IF($AJ1157=1,V1157,0)</f>
        <v>0</v>
      </c>
      <c r="AX1157">
        <f>IF($AJ1157=1,W1157,0)</f>
        <v>0</v>
      </c>
      <c r="AY1157">
        <f>IF($AJ1157=1,X1157,0)</f>
        <v>0</v>
      </c>
      <c r="BA1157">
        <f>IF($AK1157=1,M1157,0)</f>
        <v>0</v>
      </c>
      <c r="BB1157">
        <f>IF($AK1157=1,N1157,0)</f>
        <v>0</v>
      </c>
      <c r="BC1157">
        <f>IF($AK1157=1,O1157,0)</f>
        <v>0</v>
      </c>
      <c r="BD1157">
        <f>IF($AK1157=1,P1157,0)</f>
        <v>0</v>
      </c>
    </row>
    <row r="1158" spans="1:56" x14ac:dyDescent="0.3">
      <c r="A1158" s="7">
        <v>1129</v>
      </c>
      <c r="B1158" s="6">
        <v>136921</v>
      </c>
      <c r="C1158" s="7">
        <v>1</v>
      </c>
      <c r="D1158" s="7">
        <v>1</v>
      </c>
      <c r="E1158" s="7">
        <f>SUM(C1158:D1158)</f>
        <v>2</v>
      </c>
      <c r="F1158" s="7">
        <v>55</v>
      </c>
      <c r="G1158" s="7">
        <v>1</v>
      </c>
      <c r="H1158" s="7">
        <v>0</v>
      </c>
      <c r="I1158" s="7">
        <v>0</v>
      </c>
      <c r="J1158" s="7">
        <v>0</v>
      </c>
      <c r="K1158" s="7">
        <v>0</v>
      </c>
      <c r="L1158" s="7" t="str" cm="1">
        <f t="array" ref="L1158">_xlfn.IFS(G1158=1,G$1,H1158=1,H$1,I1158=1,I$1,J1158=1,J$1,K1158=1,K$1)</f>
        <v>Divorced</v>
      </c>
      <c r="M1158" s="7">
        <v>0</v>
      </c>
      <c r="N1158" s="7">
        <v>0</v>
      </c>
      <c r="O1158" s="7">
        <v>0</v>
      </c>
      <c r="P1158" s="7">
        <v>1</v>
      </c>
      <c r="Q1158" s="7" t="str" cm="1">
        <f t="array" ref="Q1158">_xlfn.IFS(M1158=1,M$1,N1158=1,N$1,O1158=1,O$1,P1158=1,P$1)</f>
        <v>PhD</v>
      </c>
      <c r="R1158" t="s">
        <v>41</v>
      </c>
      <c r="S1158" s="7">
        <v>74</v>
      </c>
      <c r="T1158" s="7">
        <v>63</v>
      </c>
      <c r="U1158" s="7">
        <v>4</v>
      </c>
      <c r="V1158" s="7">
        <v>45</v>
      </c>
      <c r="W1158" s="7">
        <v>11</v>
      </c>
      <c r="X1158" s="7">
        <v>4</v>
      </c>
      <c r="Y1158" s="7">
        <v>15</v>
      </c>
      <c r="Z1158" s="7">
        <v>111</v>
      </c>
      <c r="AA1158" s="7">
        <v>2</v>
      </c>
      <c r="AB1158" s="7">
        <v>2</v>
      </c>
      <c r="AC1158" s="7">
        <v>0</v>
      </c>
      <c r="AD1158" s="7">
        <v>3</v>
      </c>
      <c r="AE1158" s="7">
        <v>7</v>
      </c>
      <c r="AF1158" s="7">
        <v>0</v>
      </c>
      <c r="AG1158" s="7">
        <v>0</v>
      </c>
      <c r="AH1158" s="7">
        <v>0</v>
      </c>
      <c r="AI1158" s="7">
        <v>0</v>
      </c>
      <c r="AJ1158" s="7">
        <v>0</v>
      </c>
      <c r="AK1158" s="7">
        <v>0</v>
      </c>
      <c r="AL1158" s="7">
        <v>0</v>
      </c>
      <c r="AM1158" s="8">
        <v>43832</v>
      </c>
      <c r="AO1158">
        <f>IF($AG1158=1,G1158,0)</f>
        <v>0</v>
      </c>
      <c r="AP1158">
        <f>IF($AG1158=1,H1158,0)</f>
        <v>0</v>
      </c>
      <c r="AQ1158">
        <f>IF($AG1158=1,J1158,0)</f>
        <v>0</v>
      </c>
      <c r="AR1158">
        <f>IF($AG1158=1,I1158,0)</f>
        <v>0</v>
      </c>
      <c r="AS1158">
        <f>IF($AG1158=1,K1158,0)</f>
        <v>0</v>
      </c>
      <c r="AU1158">
        <f>IF($AJ1158=1,T1158,0)</f>
        <v>0</v>
      </c>
      <c r="AV1158">
        <f>IF($AJ1158=1,U1158,0)</f>
        <v>0</v>
      </c>
      <c r="AW1158">
        <f>IF($AJ1158=1,V1158,0)</f>
        <v>0</v>
      </c>
      <c r="AX1158">
        <f>IF($AJ1158=1,W1158,0)</f>
        <v>0</v>
      </c>
      <c r="AY1158">
        <f>IF($AJ1158=1,X1158,0)</f>
        <v>0</v>
      </c>
      <c r="BA1158">
        <f>IF($AK1158=1,M1158,0)</f>
        <v>0</v>
      </c>
      <c r="BB1158">
        <f>IF($AK1158=1,N1158,0)</f>
        <v>0</v>
      </c>
      <c r="BC1158">
        <f>IF($AK1158=1,O1158,0)</f>
        <v>0</v>
      </c>
      <c r="BD1158">
        <f>IF($AK1158=1,P1158,0)</f>
        <v>0</v>
      </c>
    </row>
    <row r="1159" spans="1:56" x14ac:dyDescent="0.3">
      <c r="A1159" s="7">
        <v>2313</v>
      </c>
      <c r="B1159" s="6">
        <v>190842</v>
      </c>
      <c r="C1159" s="7">
        <v>0</v>
      </c>
      <c r="D1159" s="7">
        <v>0</v>
      </c>
      <c r="E1159" s="7">
        <f>SUM(C1159:D1159)</f>
        <v>0</v>
      </c>
      <c r="F1159" s="7">
        <v>72</v>
      </c>
      <c r="G1159" s="7">
        <v>0</v>
      </c>
      <c r="H1159" s="7">
        <v>0</v>
      </c>
      <c r="I1159" s="7">
        <v>0</v>
      </c>
      <c r="J1159" s="7">
        <v>1</v>
      </c>
      <c r="K1159" s="7">
        <v>0</v>
      </c>
      <c r="L1159" s="7" t="str" cm="1">
        <f t="array" ref="L1159">_xlfn.IFS(G1159=1,G$1,H1159=1,H$1,I1159=1,I$1,J1159=1,J$1,K1159=1,K$1)</f>
        <v>Single</v>
      </c>
      <c r="M1159" s="7">
        <v>0</v>
      </c>
      <c r="N1159" s="7">
        <v>1</v>
      </c>
      <c r="O1159" s="7">
        <v>0</v>
      </c>
      <c r="P1159" s="7">
        <v>0</v>
      </c>
      <c r="Q1159" s="7" t="str" cm="1">
        <f t="array" ref="Q1159">_xlfn.IFS(M1159=1,M$1,N1159=1,N$1,O1159=1,O$1,P1159=1,P$1)</f>
        <v>Graduate</v>
      </c>
      <c r="R1159" t="s">
        <v>40</v>
      </c>
      <c r="S1159" s="7">
        <v>57</v>
      </c>
      <c r="T1159" s="7">
        <v>1626</v>
      </c>
      <c r="U1159" s="7">
        <v>147</v>
      </c>
      <c r="V1159" s="7">
        <v>248</v>
      </c>
      <c r="W1159" s="7">
        <v>382</v>
      </c>
      <c r="X1159" s="7">
        <v>393</v>
      </c>
      <c r="Y1159" s="7">
        <v>195</v>
      </c>
      <c r="Z1159" s="7">
        <v>2601</v>
      </c>
      <c r="AA1159" s="7">
        <v>1</v>
      </c>
      <c r="AB1159" s="7">
        <v>4</v>
      </c>
      <c r="AC1159" s="7">
        <v>9</v>
      </c>
      <c r="AD1159" s="7">
        <v>13</v>
      </c>
      <c r="AE1159" s="7">
        <v>1</v>
      </c>
      <c r="AF1159" s="7">
        <v>0</v>
      </c>
      <c r="AG1159" s="7">
        <v>0</v>
      </c>
      <c r="AH1159" s="7">
        <v>0</v>
      </c>
      <c r="AI1159" s="7">
        <v>0</v>
      </c>
      <c r="AJ1159" s="7">
        <v>0</v>
      </c>
      <c r="AK1159" s="7">
        <v>0</v>
      </c>
      <c r="AL1159" s="7">
        <v>0</v>
      </c>
      <c r="AM1159" s="8">
        <v>43833</v>
      </c>
      <c r="AO1159">
        <f>IF($AG1159=1,G1159,0)</f>
        <v>0</v>
      </c>
      <c r="AP1159">
        <f>IF($AG1159=1,H1159,0)</f>
        <v>0</v>
      </c>
      <c r="AQ1159">
        <f>IF($AG1159=1,J1159,0)</f>
        <v>0</v>
      </c>
      <c r="AR1159">
        <f>IF($AG1159=1,I1159,0)</f>
        <v>0</v>
      </c>
      <c r="AS1159">
        <f>IF($AG1159=1,K1159,0)</f>
        <v>0</v>
      </c>
      <c r="AU1159">
        <f>IF($AJ1159=1,T1159,0)</f>
        <v>0</v>
      </c>
      <c r="AV1159">
        <f>IF($AJ1159=1,U1159,0)</f>
        <v>0</v>
      </c>
      <c r="AW1159">
        <f>IF($AJ1159=1,V1159,0)</f>
        <v>0</v>
      </c>
      <c r="AX1159">
        <f>IF($AJ1159=1,W1159,0)</f>
        <v>0</v>
      </c>
      <c r="AY1159">
        <f>IF($AJ1159=1,X1159,0)</f>
        <v>0</v>
      </c>
      <c r="BA1159">
        <f>IF($AK1159=1,M1159,0)</f>
        <v>0</v>
      </c>
      <c r="BB1159">
        <f>IF($AK1159=1,N1159,0)</f>
        <v>0</v>
      </c>
      <c r="BC1159">
        <f>IF($AK1159=1,O1159,0)</f>
        <v>0</v>
      </c>
      <c r="BD1159">
        <f>IF($AK1159=1,P1159,0)</f>
        <v>0</v>
      </c>
    </row>
    <row r="1160" spans="1:56" x14ac:dyDescent="0.3">
      <c r="A1160" s="7">
        <v>3141</v>
      </c>
      <c r="B1160" s="6">
        <v>171965</v>
      </c>
      <c r="C1160" s="7">
        <v>0</v>
      </c>
      <c r="D1160" s="7">
        <v>1</v>
      </c>
      <c r="E1160" s="7">
        <f>SUM(C1160:D1160)</f>
        <v>1</v>
      </c>
      <c r="F1160" s="7">
        <v>69</v>
      </c>
      <c r="G1160" s="7">
        <v>0</v>
      </c>
      <c r="H1160" s="7">
        <v>1</v>
      </c>
      <c r="I1160" s="7">
        <v>0</v>
      </c>
      <c r="J1160" s="7">
        <v>0</v>
      </c>
      <c r="K1160" s="7">
        <v>0</v>
      </c>
      <c r="L1160" s="7" t="str" cm="1">
        <f t="array" ref="L1160">_xlfn.IFS(G1160=1,G$1,H1160=1,H$1,I1160=1,I$1,J1160=1,J$1,K1160=1,K$1)</f>
        <v>Married</v>
      </c>
      <c r="M1160" s="7">
        <v>0</v>
      </c>
      <c r="N1160" s="7">
        <v>1</v>
      </c>
      <c r="O1160" s="7">
        <v>0</v>
      </c>
      <c r="P1160" s="7">
        <v>0</v>
      </c>
      <c r="Q1160" s="7" t="str" cm="1">
        <f t="array" ref="Q1160">_xlfn.IFS(M1160=1,M$1,N1160=1,N$1,O1160=1,O$1,P1160=1,P$1)</f>
        <v>Graduate</v>
      </c>
      <c r="R1160" t="s">
        <v>40</v>
      </c>
      <c r="S1160" s="7">
        <v>21</v>
      </c>
      <c r="T1160" s="7">
        <v>1367</v>
      </c>
      <c r="U1160" s="7">
        <v>45</v>
      </c>
      <c r="V1160" s="7">
        <v>683</v>
      </c>
      <c r="W1160" s="7">
        <v>119</v>
      </c>
      <c r="X1160" s="7">
        <v>91</v>
      </c>
      <c r="Y1160" s="7">
        <v>593</v>
      </c>
      <c r="Z1160" s="7">
        <v>1713</v>
      </c>
      <c r="AA1160" s="7">
        <v>3</v>
      </c>
      <c r="AB1160" s="7">
        <v>6</v>
      </c>
      <c r="AC1160" s="7">
        <v>3</v>
      </c>
      <c r="AD1160" s="7">
        <v>5</v>
      </c>
      <c r="AE1160" s="7">
        <v>3</v>
      </c>
      <c r="AF1160" s="7">
        <v>0</v>
      </c>
      <c r="AG1160" s="7">
        <v>0</v>
      </c>
      <c r="AH1160" s="7">
        <v>0</v>
      </c>
      <c r="AI1160" s="7">
        <v>0</v>
      </c>
      <c r="AJ1160" s="7">
        <v>0</v>
      </c>
      <c r="AK1160" s="7">
        <v>0</v>
      </c>
      <c r="AL1160" s="7">
        <v>0</v>
      </c>
      <c r="AM1160" s="8">
        <v>43833</v>
      </c>
      <c r="AO1160">
        <f>IF($AG1160=1,G1160,0)</f>
        <v>0</v>
      </c>
      <c r="AP1160">
        <f>IF($AG1160=1,H1160,0)</f>
        <v>0</v>
      </c>
      <c r="AQ1160">
        <f>IF($AG1160=1,J1160,0)</f>
        <v>0</v>
      </c>
      <c r="AR1160">
        <f>IF($AG1160=1,I1160,0)</f>
        <v>0</v>
      </c>
      <c r="AS1160">
        <f>IF($AG1160=1,K1160,0)</f>
        <v>0</v>
      </c>
      <c r="AU1160">
        <f>IF($AJ1160=1,T1160,0)</f>
        <v>0</v>
      </c>
      <c r="AV1160">
        <f>IF($AJ1160=1,U1160,0)</f>
        <v>0</v>
      </c>
      <c r="AW1160">
        <f>IF($AJ1160=1,V1160,0)</f>
        <v>0</v>
      </c>
      <c r="AX1160">
        <f>IF($AJ1160=1,W1160,0)</f>
        <v>0</v>
      </c>
      <c r="AY1160">
        <f>IF($AJ1160=1,X1160,0)</f>
        <v>0</v>
      </c>
      <c r="BA1160">
        <f>IF($AK1160=1,M1160,0)</f>
        <v>0</v>
      </c>
      <c r="BB1160">
        <f>IF($AK1160=1,N1160,0)</f>
        <v>0</v>
      </c>
      <c r="BC1160">
        <f>IF($AK1160=1,O1160,0)</f>
        <v>0</v>
      </c>
      <c r="BD1160">
        <f>IF($AK1160=1,P1160,0)</f>
        <v>0</v>
      </c>
    </row>
    <row r="1161" spans="1:56" x14ac:dyDescent="0.3">
      <c r="A1161" s="7">
        <v>1652</v>
      </c>
      <c r="B1161" s="6">
        <v>159304</v>
      </c>
      <c r="C1161" s="7">
        <v>0</v>
      </c>
      <c r="D1161" s="7">
        <v>1</v>
      </c>
      <c r="E1161" s="7">
        <f>SUM(C1161:D1161)</f>
        <v>1</v>
      </c>
      <c r="F1161" s="7">
        <v>56</v>
      </c>
      <c r="G1161" s="7">
        <v>0</v>
      </c>
      <c r="H1161" s="7">
        <v>1</v>
      </c>
      <c r="I1161" s="7">
        <v>0</v>
      </c>
      <c r="J1161" s="7">
        <v>0</v>
      </c>
      <c r="K1161" s="7">
        <v>0</v>
      </c>
      <c r="L1161" s="7" t="str" cm="1">
        <f t="array" ref="L1161">_xlfn.IFS(G1161=1,G$1,H1161=1,H$1,I1161=1,I$1,J1161=1,J$1,K1161=1,K$1)</f>
        <v>Married</v>
      </c>
      <c r="M1161" s="7">
        <v>0</v>
      </c>
      <c r="N1161" s="7">
        <v>0</v>
      </c>
      <c r="O1161" s="7">
        <v>0</v>
      </c>
      <c r="P1161" s="7">
        <v>1</v>
      </c>
      <c r="Q1161" s="7" t="str" cm="1">
        <f t="array" ref="Q1161">_xlfn.IFS(M1161=1,M$1,N1161=1,N$1,O1161=1,O$1,P1161=1,P$1)</f>
        <v>PhD</v>
      </c>
      <c r="R1161" t="s">
        <v>44</v>
      </c>
      <c r="S1161" s="7">
        <v>81</v>
      </c>
      <c r="T1161" s="7">
        <v>1123</v>
      </c>
      <c r="U1161" s="7">
        <v>164</v>
      </c>
      <c r="V1161" s="7">
        <v>1150</v>
      </c>
      <c r="W1161" s="7">
        <v>215</v>
      </c>
      <c r="X1161" s="7">
        <v>137</v>
      </c>
      <c r="Y1161" s="7">
        <v>27</v>
      </c>
      <c r="Z1161" s="7">
        <v>2761</v>
      </c>
      <c r="AA1161" s="7">
        <v>3</v>
      </c>
      <c r="AB1161" s="7">
        <v>7</v>
      </c>
      <c r="AC1161" s="7">
        <v>8</v>
      </c>
      <c r="AD1161" s="7">
        <v>10</v>
      </c>
      <c r="AE1161" s="7">
        <v>5</v>
      </c>
      <c r="AF1161" s="7">
        <v>0</v>
      </c>
      <c r="AG1161" s="7">
        <v>0</v>
      </c>
      <c r="AH1161" s="7">
        <v>0</v>
      </c>
      <c r="AI1161" s="7">
        <v>0</v>
      </c>
      <c r="AJ1161" s="7">
        <v>0</v>
      </c>
      <c r="AK1161" s="7">
        <v>0</v>
      </c>
      <c r="AL1161" s="7">
        <v>0</v>
      </c>
      <c r="AM1161" s="8">
        <v>43833</v>
      </c>
      <c r="AO1161">
        <f>IF($AG1161=1,G1161,0)</f>
        <v>0</v>
      </c>
      <c r="AP1161">
        <f>IF($AG1161=1,H1161,0)</f>
        <v>0</v>
      </c>
      <c r="AQ1161">
        <f>IF($AG1161=1,J1161,0)</f>
        <v>0</v>
      </c>
      <c r="AR1161">
        <f>IF($AG1161=1,I1161,0)</f>
        <v>0</v>
      </c>
      <c r="AS1161">
        <f>IF($AG1161=1,K1161,0)</f>
        <v>0</v>
      </c>
      <c r="AU1161">
        <f>IF($AJ1161=1,T1161,0)</f>
        <v>0</v>
      </c>
      <c r="AV1161">
        <f>IF($AJ1161=1,U1161,0)</f>
        <v>0</v>
      </c>
      <c r="AW1161">
        <f>IF($AJ1161=1,V1161,0)</f>
        <v>0</v>
      </c>
      <c r="AX1161">
        <f>IF($AJ1161=1,W1161,0)</f>
        <v>0</v>
      </c>
      <c r="AY1161">
        <f>IF($AJ1161=1,X1161,0)</f>
        <v>0</v>
      </c>
      <c r="BA1161">
        <f>IF($AK1161=1,M1161,0)</f>
        <v>0</v>
      </c>
      <c r="BB1161">
        <f>IF($AK1161=1,N1161,0)</f>
        <v>0</v>
      </c>
      <c r="BC1161">
        <f>IF($AK1161=1,O1161,0)</f>
        <v>0</v>
      </c>
      <c r="BD1161">
        <f>IF($AK1161=1,P1161,0)</f>
        <v>0</v>
      </c>
    </row>
    <row r="1162" spans="1:56" x14ac:dyDescent="0.3">
      <c r="A1162" s="7">
        <v>1302</v>
      </c>
      <c r="B1162" s="6">
        <v>140321</v>
      </c>
      <c r="C1162" s="7">
        <v>1</v>
      </c>
      <c r="D1162" s="7">
        <v>1</v>
      </c>
      <c r="E1162" s="7">
        <f>SUM(C1162:D1162)</f>
        <v>2</v>
      </c>
      <c r="F1162" s="7">
        <v>48</v>
      </c>
      <c r="G1162" s="7">
        <v>0</v>
      </c>
      <c r="H1162" s="7">
        <v>1</v>
      </c>
      <c r="I1162" s="7">
        <v>0</v>
      </c>
      <c r="J1162" s="7">
        <v>0</v>
      </c>
      <c r="K1162" s="7">
        <v>0</v>
      </c>
      <c r="L1162" s="7" t="str" cm="1">
        <f t="array" ref="L1162">_xlfn.IFS(G1162=1,G$1,H1162=1,H$1,I1162=1,I$1,J1162=1,J$1,K1162=1,K$1)</f>
        <v>Married</v>
      </c>
      <c r="M1162" s="7">
        <v>0</v>
      </c>
      <c r="N1162" s="7">
        <v>1</v>
      </c>
      <c r="O1162" s="7">
        <v>0</v>
      </c>
      <c r="P1162" s="7">
        <v>0</v>
      </c>
      <c r="Q1162" s="7" t="str" cm="1">
        <f t="array" ref="Q1162">_xlfn.IFS(M1162=1,M$1,N1162=1,N$1,O1162=1,O$1,P1162=1,P$1)</f>
        <v>Graduate</v>
      </c>
      <c r="R1162" t="s">
        <v>42</v>
      </c>
      <c r="S1162" s="7">
        <v>59</v>
      </c>
      <c r="T1162" s="7">
        <v>153</v>
      </c>
      <c r="U1162" s="7">
        <v>14</v>
      </c>
      <c r="V1162" s="7">
        <v>73</v>
      </c>
      <c r="W1162" s="7">
        <v>21</v>
      </c>
      <c r="X1162" s="7">
        <v>0</v>
      </c>
      <c r="Y1162" s="7">
        <v>94</v>
      </c>
      <c r="Z1162" s="7">
        <v>167</v>
      </c>
      <c r="AA1162" s="7">
        <v>2</v>
      </c>
      <c r="AB1162" s="7">
        <v>3</v>
      </c>
      <c r="AC1162" s="7">
        <v>0</v>
      </c>
      <c r="AD1162" s="7">
        <v>3</v>
      </c>
      <c r="AE1162" s="7">
        <v>7</v>
      </c>
      <c r="AF1162" s="7">
        <v>0</v>
      </c>
      <c r="AG1162" s="7">
        <v>0</v>
      </c>
      <c r="AH1162" s="7">
        <v>0</v>
      </c>
      <c r="AI1162" s="7">
        <v>0</v>
      </c>
      <c r="AJ1162" s="7">
        <v>0</v>
      </c>
      <c r="AK1162" s="7">
        <v>0</v>
      </c>
      <c r="AL1162" s="7">
        <v>0</v>
      </c>
      <c r="AM1162" s="8">
        <v>43833</v>
      </c>
      <c r="AO1162">
        <f>IF($AG1162=1,G1162,0)</f>
        <v>0</v>
      </c>
      <c r="AP1162">
        <f>IF($AG1162=1,H1162,0)</f>
        <v>0</v>
      </c>
      <c r="AQ1162">
        <f>IF($AG1162=1,J1162,0)</f>
        <v>0</v>
      </c>
      <c r="AR1162">
        <f>IF($AG1162=1,I1162,0)</f>
        <v>0</v>
      </c>
      <c r="AS1162">
        <f>IF($AG1162=1,K1162,0)</f>
        <v>0</v>
      </c>
      <c r="AU1162">
        <f>IF($AJ1162=1,T1162,0)</f>
        <v>0</v>
      </c>
      <c r="AV1162">
        <f>IF($AJ1162=1,U1162,0)</f>
        <v>0</v>
      </c>
      <c r="AW1162">
        <f>IF($AJ1162=1,V1162,0)</f>
        <v>0</v>
      </c>
      <c r="AX1162">
        <f>IF($AJ1162=1,W1162,0)</f>
        <v>0</v>
      </c>
      <c r="AY1162">
        <f>IF($AJ1162=1,X1162,0)</f>
        <v>0</v>
      </c>
      <c r="BA1162">
        <f>IF($AK1162=1,M1162,0)</f>
        <v>0</v>
      </c>
      <c r="BB1162">
        <f>IF($AK1162=1,N1162,0)</f>
        <v>0</v>
      </c>
      <c r="BC1162">
        <f>IF($AK1162=1,O1162,0)</f>
        <v>0</v>
      </c>
      <c r="BD1162">
        <f>IF($AK1162=1,P1162,0)</f>
        <v>0</v>
      </c>
    </row>
    <row r="1163" spans="1:56" x14ac:dyDescent="0.3">
      <c r="A1163" s="7">
        <v>2298</v>
      </c>
      <c r="B1163" s="6">
        <v>140321</v>
      </c>
      <c r="C1163" s="7">
        <v>1</v>
      </c>
      <c r="D1163" s="7">
        <v>1</v>
      </c>
      <c r="E1163" s="7">
        <f>SUM(C1163:D1163)</f>
        <v>2</v>
      </c>
      <c r="F1163" s="7">
        <v>48</v>
      </c>
      <c r="G1163" s="7">
        <v>0</v>
      </c>
      <c r="H1163" s="7">
        <v>1</v>
      </c>
      <c r="I1163" s="7">
        <v>0</v>
      </c>
      <c r="J1163" s="7">
        <v>0</v>
      </c>
      <c r="K1163" s="7">
        <v>0</v>
      </c>
      <c r="L1163" s="7" t="str" cm="1">
        <f t="array" ref="L1163">_xlfn.IFS(G1163=1,G$1,H1163=1,H$1,I1163=1,I$1,J1163=1,J$1,K1163=1,K$1)</f>
        <v>Married</v>
      </c>
      <c r="M1163" s="7">
        <v>0</v>
      </c>
      <c r="N1163" s="7">
        <v>1</v>
      </c>
      <c r="O1163" s="7">
        <v>0</v>
      </c>
      <c r="P1163" s="7">
        <v>0</v>
      </c>
      <c r="Q1163" s="7" t="str" cm="1">
        <f t="array" ref="Q1163">_xlfn.IFS(M1163=1,M$1,N1163=1,N$1,O1163=1,O$1,P1163=1,P$1)</f>
        <v>Graduate</v>
      </c>
      <c r="R1163" t="s">
        <v>42</v>
      </c>
      <c r="S1163" s="7">
        <v>59</v>
      </c>
      <c r="T1163" s="7">
        <v>153</v>
      </c>
      <c r="U1163" s="7">
        <v>14</v>
      </c>
      <c r="V1163" s="7">
        <v>73</v>
      </c>
      <c r="W1163" s="7">
        <v>21</v>
      </c>
      <c r="X1163" s="7">
        <v>0</v>
      </c>
      <c r="Y1163" s="7">
        <v>94</v>
      </c>
      <c r="Z1163" s="7">
        <v>167</v>
      </c>
      <c r="AA1163" s="7">
        <v>2</v>
      </c>
      <c r="AB1163" s="7">
        <v>3</v>
      </c>
      <c r="AC1163" s="7">
        <v>0</v>
      </c>
      <c r="AD1163" s="7">
        <v>3</v>
      </c>
      <c r="AE1163" s="7">
        <v>7</v>
      </c>
      <c r="AF1163" s="7">
        <v>0</v>
      </c>
      <c r="AG1163" s="7">
        <v>0</v>
      </c>
      <c r="AH1163" s="7">
        <v>0</v>
      </c>
      <c r="AI1163" s="7">
        <v>0</v>
      </c>
      <c r="AJ1163" s="7">
        <v>0</v>
      </c>
      <c r="AK1163" s="7">
        <v>0</v>
      </c>
      <c r="AL1163" s="7">
        <v>0</v>
      </c>
      <c r="AM1163" s="8">
        <v>43833</v>
      </c>
      <c r="AO1163">
        <f>IF($AG1163=1,G1163,0)</f>
        <v>0</v>
      </c>
      <c r="AP1163">
        <f>IF($AG1163=1,H1163,0)</f>
        <v>0</v>
      </c>
      <c r="AQ1163">
        <f>IF($AG1163=1,J1163,0)</f>
        <v>0</v>
      </c>
      <c r="AR1163">
        <f>IF($AG1163=1,I1163,0)</f>
        <v>0</v>
      </c>
      <c r="AS1163">
        <f>IF($AG1163=1,K1163,0)</f>
        <v>0</v>
      </c>
      <c r="AU1163">
        <f>IF($AJ1163=1,T1163,0)</f>
        <v>0</v>
      </c>
      <c r="AV1163">
        <f>IF($AJ1163=1,U1163,0)</f>
        <v>0</v>
      </c>
      <c r="AW1163">
        <f>IF($AJ1163=1,V1163,0)</f>
        <v>0</v>
      </c>
      <c r="AX1163">
        <f>IF($AJ1163=1,W1163,0)</f>
        <v>0</v>
      </c>
      <c r="AY1163">
        <f>IF($AJ1163=1,X1163,0)</f>
        <v>0</v>
      </c>
      <c r="BA1163">
        <f>IF($AK1163=1,M1163,0)</f>
        <v>0</v>
      </c>
      <c r="BB1163">
        <f>IF($AK1163=1,N1163,0)</f>
        <v>0</v>
      </c>
      <c r="BC1163">
        <f>IF($AK1163=1,O1163,0)</f>
        <v>0</v>
      </c>
      <c r="BD1163">
        <f>IF($AK1163=1,P1163,0)</f>
        <v>0</v>
      </c>
    </row>
    <row r="1164" spans="1:56" x14ac:dyDescent="0.3">
      <c r="A1164" s="7">
        <v>2371</v>
      </c>
      <c r="B1164" s="6">
        <v>163915</v>
      </c>
      <c r="C1164" s="7">
        <v>0</v>
      </c>
      <c r="D1164" s="7">
        <v>2</v>
      </c>
      <c r="E1164" s="7">
        <f>SUM(C1164:D1164)</f>
        <v>2</v>
      </c>
      <c r="F1164" s="7">
        <v>64</v>
      </c>
      <c r="G1164" s="7">
        <v>0</v>
      </c>
      <c r="H1164" s="7">
        <v>1</v>
      </c>
      <c r="I1164" s="7">
        <v>0</v>
      </c>
      <c r="J1164" s="7">
        <v>0</v>
      </c>
      <c r="K1164" s="7">
        <v>0</v>
      </c>
      <c r="L1164" s="7" t="str" cm="1">
        <f t="array" ref="L1164">_xlfn.IFS(G1164=1,G$1,H1164=1,H$1,I1164=1,I$1,J1164=1,J$1,K1164=1,K$1)</f>
        <v>Married</v>
      </c>
      <c r="M1164" s="7">
        <v>0</v>
      </c>
      <c r="N1164" s="7">
        <v>0</v>
      </c>
      <c r="O1164" s="7">
        <v>1</v>
      </c>
      <c r="P1164" s="7">
        <v>0</v>
      </c>
      <c r="Q1164" s="7" t="str" cm="1">
        <f t="array" ref="Q1164">_xlfn.IFS(M1164=1,M$1,N1164=1,N$1,O1164=1,O$1,P1164=1,P$1)</f>
        <v>Master</v>
      </c>
      <c r="R1164" t="s">
        <v>41</v>
      </c>
      <c r="S1164" s="7">
        <v>2</v>
      </c>
      <c r="T1164" s="7">
        <v>1595</v>
      </c>
      <c r="U1164" s="7">
        <v>18</v>
      </c>
      <c r="V1164" s="7">
        <v>295</v>
      </c>
      <c r="W1164" s="7">
        <v>77</v>
      </c>
      <c r="X1164" s="7">
        <v>0</v>
      </c>
      <c r="Y1164" s="7">
        <v>38</v>
      </c>
      <c r="Z1164" s="7">
        <v>1947</v>
      </c>
      <c r="AA1164" s="7">
        <v>2</v>
      </c>
      <c r="AB1164" s="7">
        <v>6</v>
      </c>
      <c r="AC1164" s="7">
        <v>3</v>
      </c>
      <c r="AD1164" s="7">
        <v>12</v>
      </c>
      <c r="AE1164" s="7">
        <v>5</v>
      </c>
      <c r="AF1164" s="7">
        <v>0</v>
      </c>
      <c r="AG1164" s="7">
        <v>0</v>
      </c>
      <c r="AH1164" s="7">
        <v>0</v>
      </c>
      <c r="AI1164" s="7">
        <v>0</v>
      </c>
      <c r="AJ1164" s="7">
        <v>0</v>
      </c>
      <c r="AK1164" s="7">
        <v>0</v>
      </c>
      <c r="AL1164" s="7">
        <v>0</v>
      </c>
      <c r="AM1164" s="8">
        <v>43834</v>
      </c>
      <c r="AO1164">
        <f>IF($AG1164=1,G1164,0)</f>
        <v>0</v>
      </c>
      <c r="AP1164">
        <f>IF($AG1164=1,H1164,0)</f>
        <v>0</v>
      </c>
      <c r="AQ1164">
        <f>IF($AG1164=1,J1164,0)</f>
        <v>0</v>
      </c>
      <c r="AR1164">
        <f>IF($AG1164=1,I1164,0)</f>
        <v>0</v>
      </c>
      <c r="AS1164">
        <f>IF($AG1164=1,K1164,0)</f>
        <v>0</v>
      </c>
      <c r="AU1164">
        <f>IF($AJ1164=1,T1164,0)</f>
        <v>0</v>
      </c>
      <c r="AV1164">
        <f>IF($AJ1164=1,U1164,0)</f>
        <v>0</v>
      </c>
      <c r="AW1164">
        <f>IF($AJ1164=1,V1164,0)</f>
        <v>0</v>
      </c>
      <c r="AX1164">
        <f>IF($AJ1164=1,W1164,0)</f>
        <v>0</v>
      </c>
      <c r="AY1164">
        <f>IF($AJ1164=1,X1164,0)</f>
        <v>0</v>
      </c>
      <c r="BA1164">
        <f>IF($AK1164=1,M1164,0)</f>
        <v>0</v>
      </c>
      <c r="BB1164">
        <f>IF($AK1164=1,N1164,0)</f>
        <v>0</v>
      </c>
      <c r="BC1164">
        <f>IF($AK1164=1,O1164,0)</f>
        <v>0</v>
      </c>
      <c r="BD1164">
        <f>IF($AK1164=1,P1164,0)</f>
        <v>0</v>
      </c>
    </row>
    <row r="1165" spans="1:56" x14ac:dyDescent="0.3">
      <c r="A1165" s="7">
        <v>2025</v>
      </c>
      <c r="B1165" s="6">
        <v>134728</v>
      </c>
      <c r="C1165" s="7">
        <v>1</v>
      </c>
      <c r="D1165" s="7">
        <v>0</v>
      </c>
      <c r="E1165" s="7">
        <f>SUM(C1165:D1165)</f>
        <v>1</v>
      </c>
      <c r="F1165" s="7">
        <v>34</v>
      </c>
      <c r="G1165" s="7">
        <v>0</v>
      </c>
      <c r="H1165" s="7">
        <v>0</v>
      </c>
      <c r="I1165" s="7">
        <v>1</v>
      </c>
      <c r="J1165" s="7">
        <v>0</v>
      </c>
      <c r="K1165" s="7">
        <v>0</v>
      </c>
      <c r="L1165" s="7" t="str" cm="1">
        <f t="array" ref="L1165">_xlfn.IFS(G1165=1,G$1,H1165=1,H$1,I1165=1,I$1,J1165=1,J$1,K1165=1,K$1)</f>
        <v>Together</v>
      </c>
      <c r="M1165" s="7">
        <v>0</v>
      </c>
      <c r="N1165" s="7">
        <v>1</v>
      </c>
      <c r="O1165" s="7">
        <v>0</v>
      </c>
      <c r="P1165" s="7">
        <v>0</v>
      </c>
      <c r="Q1165" s="7" t="str" cm="1">
        <f t="array" ref="Q1165">_xlfn.IFS(M1165=1,M$1,N1165=1,N$1,O1165=1,O$1,P1165=1,P$1)</f>
        <v>Graduate</v>
      </c>
      <c r="R1165" t="s">
        <v>40</v>
      </c>
      <c r="S1165" s="7">
        <v>2</v>
      </c>
      <c r="T1165" s="7">
        <v>54</v>
      </c>
      <c r="U1165" s="7">
        <v>0</v>
      </c>
      <c r="V1165" s="7">
        <v>62</v>
      </c>
      <c r="W1165" s="7">
        <v>0</v>
      </c>
      <c r="X1165" s="7">
        <v>0</v>
      </c>
      <c r="Y1165" s="7">
        <v>23</v>
      </c>
      <c r="Z1165" s="7">
        <v>93</v>
      </c>
      <c r="AA1165" s="7">
        <v>1</v>
      </c>
      <c r="AB1165" s="7">
        <v>1</v>
      </c>
      <c r="AC1165" s="7">
        <v>1</v>
      </c>
      <c r="AD1165" s="7">
        <v>2</v>
      </c>
      <c r="AE1165" s="7">
        <v>6</v>
      </c>
      <c r="AF1165" s="7">
        <v>0</v>
      </c>
      <c r="AG1165" s="7">
        <v>0</v>
      </c>
      <c r="AH1165" s="7">
        <v>0</v>
      </c>
      <c r="AI1165" s="7">
        <v>0</v>
      </c>
      <c r="AJ1165" s="7">
        <v>0</v>
      </c>
      <c r="AK1165" s="7">
        <v>0</v>
      </c>
      <c r="AL1165" s="7">
        <v>1</v>
      </c>
      <c r="AM1165" s="8">
        <v>43834</v>
      </c>
      <c r="AO1165">
        <f>IF($AG1165=1,G1165,0)</f>
        <v>0</v>
      </c>
      <c r="AP1165">
        <f>IF($AG1165=1,H1165,0)</f>
        <v>0</v>
      </c>
      <c r="AQ1165">
        <f>IF($AG1165=1,J1165,0)</f>
        <v>0</v>
      </c>
      <c r="AR1165">
        <f>IF($AG1165=1,I1165,0)</f>
        <v>0</v>
      </c>
      <c r="AS1165">
        <f>IF($AG1165=1,K1165,0)</f>
        <v>0</v>
      </c>
      <c r="AU1165">
        <f>IF($AJ1165=1,T1165,0)</f>
        <v>0</v>
      </c>
      <c r="AV1165">
        <f>IF($AJ1165=1,U1165,0)</f>
        <v>0</v>
      </c>
      <c r="AW1165">
        <f>IF($AJ1165=1,V1165,0)</f>
        <v>0</v>
      </c>
      <c r="AX1165">
        <f>IF($AJ1165=1,W1165,0)</f>
        <v>0</v>
      </c>
      <c r="AY1165">
        <f>IF($AJ1165=1,X1165,0)</f>
        <v>0</v>
      </c>
      <c r="BA1165">
        <f>IF($AK1165=1,M1165,0)</f>
        <v>0</v>
      </c>
      <c r="BB1165">
        <f>IF($AK1165=1,N1165,0)</f>
        <v>0</v>
      </c>
      <c r="BC1165">
        <f>IF($AK1165=1,O1165,0)</f>
        <v>0</v>
      </c>
      <c r="BD1165">
        <f>IF($AK1165=1,P1165,0)</f>
        <v>0</v>
      </c>
    </row>
    <row r="1166" spans="1:56" x14ac:dyDescent="0.3">
      <c r="A1166" s="7">
        <v>3182</v>
      </c>
      <c r="B1166" s="6">
        <v>105305</v>
      </c>
      <c r="C1166" s="7">
        <v>0</v>
      </c>
      <c r="D1166" s="7">
        <v>1</v>
      </c>
      <c r="E1166" s="7">
        <f>SUM(C1166:D1166)</f>
        <v>1</v>
      </c>
      <c r="F1166" s="7">
        <v>44</v>
      </c>
      <c r="G1166" s="7">
        <v>0</v>
      </c>
      <c r="H1166" s="7">
        <v>1</v>
      </c>
      <c r="I1166" s="7">
        <v>0</v>
      </c>
      <c r="J1166" s="7">
        <v>0</v>
      </c>
      <c r="K1166" s="7">
        <v>0</v>
      </c>
      <c r="L1166" s="7" t="str" cm="1">
        <f t="array" ref="L1166">_xlfn.IFS(G1166=1,G$1,H1166=1,H$1,I1166=1,I$1,J1166=1,J$1,K1166=1,K$1)</f>
        <v>Married</v>
      </c>
      <c r="M1166" s="7">
        <v>0</v>
      </c>
      <c r="N1166" s="7">
        <v>1</v>
      </c>
      <c r="O1166" s="7">
        <v>0</v>
      </c>
      <c r="P1166" s="7">
        <v>0</v>
      </c>
      <c r="Q1166" s="7" t="str" cm="1">
        <f t="array" ref="Q1166">_xlfn.IFS(M1166=1,M$1,N1166=1,N$1,O1166=1,O$1,P1166=1,P$1)</f>
        <v>Graduate</v>
      </c>
      <c r="R1166" t="s">
        <v>44</v>
      </c>
      <c r="S1166" s="7">
        <v>12</v>
      </c>
      <c r="T1166" s="7">
        <v>238</v>
      </c>
      <c r="U1166" s="7">
        <v>79</v>
      </c>
      <c r="V1166" s="7">
        <v>139</v>
      </c>
      <c r="W1166" s="7">
        <v>20</v>
      </c>
      <c r="X1166" s="7">
        <v>60</v>
      </c>
      <c r="Y1166" s="7">
        <v>99</v>
      </c>
      <c r="Z1166" s="7">
        <v>437</v>
      </c>
      <c r="AA1166" s="7">
        <v>0</v>
      </c>
      <c r="AB1166" s="7">
        <v>1</v>
      </c>
      <c r="AC1166" s="7">
        <v>0</v>
      </c>
      <c r="AD1166" s="7">
        <v>0</v>
      </c>
      <c r="AE1166" s="7">
        <v>13</v>
      </c>
      <c r="AF1166" s="7">
        <v>0</v>
      </c>
      <c r="AG1166" s="7">
        <v>0</v>
      </c>
      <c r="AH1166" s="7">
        <v>0</v>
      </c>
      <c r="AI1166" s="7">
        <v>0</v>
      </c>
      <c r="AJ1166" s="7">
        <v>0</v>
      </c>
      <c r="AK1166" s="7">
        <v>0</v>
      </c>
      <c r="AL1166" s="7">
        <v>0</v>
      </c>
      <c r="AM1166" s="8">
        <v>43834</v>
      </c>
      <c r="AO1166">
        <f>IF($AG1166=1,G1166,0)</f>
        <v>0</v>
      </c>
      <c r="AP1166">
        <f>IF($AG1166=1,H1166,0)</f>
        <v>0</v>
      </c>
      <c r="AQ1166">
        <f>IF($AG1166=1,J1166,0)</f>
        <v>0</v>
      </c>
      <c r="AR1166">
        <f>IF($AG1166=1,I1166,0)</f>
        <v>0</v>
      </c>
      <c r="AS1166">
        <f>IF($AG1166=1,K1166,0)</f>
        <v>0</v>
      </c>
      <c r="AU1166">
        <f>IF($AJ1166=1,T1166,0)</f>
        <v>0</v>
      </c>
      <c r="AV1166">
        <f>IF($AJ1166=1,U1166,0)</f>
        <v>0</v>
      </c>
      <c r="AW1166">
        <f>IF($AJ1166=1,V1166,0)</f>
        <v>0</v>
      </c>
      <c r="AX1166">
        <f>IF($AJ1166=1,W1166,0)</f>
        <v>0</v>
      </c>
      <c r="AY1166">
        <f>IF($AJ1166=1,X1166,0)</f>
        <v>0</v>
      </c>
      <c r="BA1166">
        <f>IF($AK1166=1,M1166,0)</f>
        <v>0</v>
      </c>
      <c r="BB1166">
        <f>IF($AK1166=1,N1166,0)</f>
        <v>0</v>
      </c>
      <c r="BC1166">
        <f>IF($AK1166=1,O1166,0)</f>
        <v>0</v>
      </c>
      <c r="BD1166">
        <f>IF($AK1166=1,P1166,0)</f>
        <v>0</v>
      </c>
    </row>
    <row r="1167" spans="1:56" x14ac:dyDescent="0.3">
      <c r="A1167" s="7">
        <v>2204</v>
      </c>
      <c r="B1167" s="6">
        <v>140211</v>
      </c>
      <c r="C1167" s="7">
        <v>1</v>
      </c>
      <c r="D1167" s="7">
        <v>1</v>
      </c>
      <c r="E1167" s="7">
        <f>SUM(C1167:D1167)</f>
        <v>2</v>
      </c>
      <c r="F1167" s="7">
        <v>39</v>
      </c>
      <c r="G1167" s="7">
        <v>0</v>
      </c>
      <c r="H1167" s="7">
        <v>1</v>
      </c>
      <c r="I1167" s="7">
        <v>0</v>
      </c>
      <c r="J1167" s="7">
        <v>0</v>
      </c>
      <c r="K1167" s="7">
        <v>0</v>
      </c>
      <c r="L1167" s="7" t="str" cm="1">
        <f t="array" ref="L1167">_xlfn.IFS(G1167=1,G$1,H1167=1,H$1,I1167=1,I$1,J1167=1,J$1,K1167=1,K$1)</f>
        <v>Married</v>
      </c>
      <c r="M1167" s="7">
        <v>0</v>
      </c>
      <c r="N1167" s="7">
        <v>1</v>
      </c>
      <c r="O1167" s="7">
        <v>0</v>
      </c>
      <c r="P1167" s="7">
        <v>0</v>
      </c>
      <c r="Q1167" s="7" t="str" cm="1">
        <f t="array" ref="Q1167">_xlfn.IFS(M1167=1,M$1,N1167=1,N$1,O1167=1,O$1,P1167=1,P$1)</f>
        <v>Graduate</v>
      </c>
      <c r="R1167" t="s">
        <v>44</v>
      </c>
      <c r="S1167" s="7">
        <v>30</v>
      </c>
      <c r="T1167" s="7">
        <v>178</v>
      </c>
      <c r="U1167" s="7">
        <v>3</v>
      </c>
      <c r="V1167" s="7">
        <v>24</v>
      </c>
      <c r="W1167" s="7">
        <v>7</v>
      </c>
      <c r="X1167" s="7">
        <v>3</v>
      </c>
      <c r="Y1167" s="7">
        <v>87</v>
      </c>
      <c r="Z1167" s="7">
        <v>129</v>
      </c>
      <c r="AA1167" s="7">
        <v>2</v>
      </c>
      <c r="AB1167" s="7">
        <v>2</v>
      </c>
      <c r="AC1167" s="7">
        <v>1</v>
      </c>
      <c r="AD1167" s="7">
        <v>2</v>
      </c>
      <c r="AE1167" s="7">
        <v>8</v>
      </c>
      <c r="AF1167" s="7">
        <v>1</v>
      </c>
      <c r="AG1167" s="7">
        <v>0</v>
      </c>
      <c r="AH1167" s="7">
        <v>0</v>
      </c>
      <c r="AI1167" s="7">
        <v>0</v>
      </c>
      <c r="AJ1167" s="7">
        <v>0</v>
      </c>
      <c r="AK1167" s="7">
        <v>0</v>
      </c>
      <c r="AL1167" s="7">
        <v>0</v>
      </c>
      <c r="AM1167" s="8">
        <v>43834</v>
      </c>
      <c r="AO1167">
        <f>IF($AG1167=1,G1167,0)</f>
        <v>0</v>
      </c>
      <c r="AP1167">
        <f>IF($AG1167=1,H1167,0)</f>
        <v>0</v>
      </c>
      <c r="AQ1167">
        <f>IF($AG1167=1,J1167,0)</f>
        <v>0</v>
      </c>
      <c r="AR1167">
        <f>IF($AG1167=1,I1167,0)</f>
        <v>0</v>
      </c>
      <c r="AS1167">
        <f>IF($AG1167=1,K1167,0)</f>
        <v>0</v>
      </c>
      <c r="AU1167">
        <f>IF($AJ1167=1,T1167,0)</f>
        <v>0</v>
      </c>
      <c r="AV1167">
        <f>IF($AJ1167=1,U1167,0)</f>
        <v>0</v>
      </c>
      <c r="AW1167">
        <f>IF($AJ1167=1,V1167,0)</f>
        <v>0</v>
      </c>
      <c r="AX1167">
        <f>IF($AJ1167=1,W1167,0)</f>
        <v>0</v>
      </c>
      <c r="AY1167">
        <f>IF($AJ1167=1,X1167,0)</f>
        <v>0</v>
      </c>
      <c r="BA1167">
        <f>IF($AK1167=1,M1167,0)</f>
        <v>0</v>
      </c>
      <c r="BB1167">
        <f>IF($AK1167=1,N1167,0)</f>
        <v>0</v>
      </c>
      <c r="BC1167">
        <f>IF($AK1167=1,O1167,0)</f>
        <v>0</v>
      </c>
      <c r="BD1167">
        <f>IF($AK1167=1,P1167,0)</f>
        <v>0</v>
      </c>
    </row>
    <row r="1168" spans="1:56" x14ac:dyDescent="0.3">
      <c r="A1168" s="7">
        <v>2645</v>
      </c>
      <c r="B1168" s="6">
        <v>137929</v>
      </c>
      <c r="C1168" s="7">
        <v>0</v>
      </c>
      <c r="D1168" s="7">
        <v>0</v>
      </c>
      <c r="E1168" s="7">
        <f>SUM(C1168:D1168)</f>
        <v>0</v>
      </c>
      <c r="F1168" s="7">
        <v>35</v>
      </c>
      <c r="G1168" s="7">
        <v>0</v>
      </c>
      <c r="H1168" s="7">
        <v>0</v>
      </c>
      <c r="I1168" s="7">
        <v>0</v>
      </c>
      <c r="J1168" s="7">
        <v>1</v>
      </c>
      <c r="K1168" s="7">
        <v>0</v>
      </c>
      <c r="L1168" s="7" t="str" cm="1">
        <f t="array" ref="L1168">_xlfn.IFS(G1168=1,G$1,H1168=1,H$1,I1168=1,I$1,J1168=1,J$1,K1168=1,K$1)</f>
        <v>Single</v>
      </c>
      <c r="M1168" s="7">
        <v>0</v>
      </c>
      <c r="N1168" s="7">
        <v>0</v>
      </c>
      <c r="O1168" s="7">
        <v>0</v>
      </c>
      <c r="P1168" s="7">
        <v>1</v>
      </c>
      <c r="Q1168" s="7" t="str" cm="1">
        <f t="array" ref="Q1168">_xlfn.IFS(M1168=1,M$1,N1168=1,N$1,O1168=1,O$1,P1168=1,P$1)</f>
        <v>PhD</v>
      </c>
      <c r="R1168" t="s">
        <v>43</v>
      </c>
      <c r="S1168" s="7">
        <v>49</v>
      </c>
      <c r="T1168" s="7">
        <v>735</v>
      </c>
      <c r="U1168" s="7">
        <v>7</v>
      </c>
      <c r="V1168" s="7">
        <v>167</v>
      </c>
      <c r="W1168" s="7">
        <v>11</v>
      </c>
      <c r="X1168" s="7">
        <v>7</v>
      </c>
      <c r="Y1168" s="7">
        <v>36</v>
      </c>
      <c r="Z1168" s="7">
        <v>891</v>
      </c>
      <c r="AA1168" s="7">
        <v>2</v>
      </c>
      <c r="AB1168" s="7">
        <v>4</v>
      </c>
      <c r="AC1168" s="7">
        <v>2</v>
      </c>
      <c r="AD1168" s="7">
        <v>5</v>
      </c>
      <c r="AE1168" s="7">
        <v>7</v>
      </c>
      <c r="AF1168" s="7">
        <v>0</v>
      </c>
      <c r="AG1168" s="7">
        <v>1</v>
      </c>
      <c r="AH1168" s="7">
        <v>0</v>
      </c>
      <c r="AI1168" s="7">
        <v>1</v>
      </c>
      <c r="AJ1168" s="7">
        <v>0</v>
      </c>
      <c r="AK1168" s="7">
        <v>0</v>
      </c>
      <c r="AL1168" s="7">
        <v>1</v>
      </c>
      <c r="AM1168" s="8">
        <v>43834</v>
      </c>
      <c r="AO1168">
        <f>IF($AG1168=1,G1168,0)</f>
        <v>0</v>
      </c>
      <c r="AP1168">
        <f>IF($AG1168=1,H1168,0)</f>
        <v>0</v>
      </c>
      <c r="AQ1168">
        <f>IF($AG1168=1,J1168,0)</f>
        <v>1</v>
      </c>
      <c r="AR1168">
        <f>IF($AG1168=1,I1168,0)</f>
        <v>0</v>
      </c>
      <c r="AS1168">
        <f>IF($AG1168=1,K1168,0)</f>
        <v>0</v>
      </c>
      <c r="AU1168">
        <f>IF($AJ1168=1,T1168,0)</f>
        <v>0</v>
      </c>
      <c r="AV1168">
        <f>IF($AJ1168=1,U1168,0)</f>
        <v>0</v>
      </c>
      <c r="AW1168">
        <f>IF($AJ1168=1,V1168,0)</f>
        <v>0</v>
      </c>
      <c r="AX1168">
        <f>IF($AJ1168=1,W1168,0)</f>
        <v>0</v>
      </c>
      <c r="AY1168">
        <f>IF($AJ1168=1,X1168,0)</f>
        <v>0</v>
      </c>
      <c r="BA1168">
        <f>IF($AK1168=1,M1168,0)</f>
        <v>0</v>
      </c>
      <c r="BB1168">
        <f>IF($AK1168=1,N1168,0)</f>
        <v>0</v>
      </c>
      <c r="BC1168">
        <f>IF($AK1168=1,O1168,0)</f>
        <v>0</v>
      </c>
      <c r="BD1168">
        <f>IF($AK1168=1,P1168,0)</f>
        <v>0</v>
      </c>
    </row>
    <row r="1169" spans="1:56" x14ac:dyDescent="0.3">
      <c r="A1169" s="7">
        <v>1229</v>
      </c>
      <c r="B1169" s="6">
        <v>122804</v>
      </c>
      <c r="C1169" s="7">
        <v>1</v>
      </c>
      <c r="D1169" s="7">
        <v>0</v>
      </c>
      <c r="E1169" s="7">
        <f>SUM(C1169:D1169)</f>
        <v>1</v>
      </c>
      <c r="F1169" s="7">
        <v>49</v>
      </c>
      <c r="G1169" s="7">
        <v>0</v>
      </c>
      <c r="H1169" s="7">
        <v>0</v>
      </c>
      <c r="I1169" s="7">
        <v>0</v>
      </c>
      <c r="J1169" s="7">
        <v>1</v>
      </c>
      <c r="K1169" s="7">
        <v>0</v>
      </c>
      <c r="L1169" s="7" t="str" cm="1">
        <f t="array" ref="L1169">_xlfn.IFS(G1169=1,G$1,H1169=1,H$1,I1169=1,I$1,J1169=1,J$1,K1169=1,K$1)</f>
        <v>Single</v>
      </c>
      <c r="M1169" s="7">
        <v>0</v>
      </c>
      <c r="N1169" s="7">
        <v>1</v>
      </c>
      <c r="O1169" s="7">
        <v>0</v>
      </c>
      <c r="P1169" s="7">
        <v>0</v>
      </c>
      <c r="Q1169" s="7" t="str" cm="1">
        <f t="array" ref="Q1169">_xlfn.IFS(M1169=1,M$1,N1169=1,N$1,O1169=1,O$1,P1169=1,P$1)</f>
        <v>Graduate</v>
      </c>
      <c r="R1169" t="s">
        <v>43</v>
      </c>
      <c r="S1169" s="7">
        <v>75</v>
      </c>
      <c r="T1169" s="7">
        <v>75</v>
      </c>
      <c r="U1169" s="7">
        <v>5</v>
      </c>
      <c r="V1169" s="7">
        <v>38</v>
      </c>
      <c r="W1169" s="7">
        <v>11</v>
      </c>
      <c r="X1169" s="7">
        <v>5</v>
      </c>
      <c r="Y1169" s="7">
        <v>5</v>
      </c>
      <c r="Z1169" s="7">
        <v>129</v>
      </c>
      <c r="AA1169" s="7">
        <v>1</v>
      </c>
      <c r="AB1169" s="7">
        <v>2</v>
      </c>
      <c r="AC1169" s="7">
        <v>0</v>
      </c>
      <c r="AD1169" s="7">
        <v>2</v>
      </c>
      <c r="AE1169" s="7">
        <v>9</v>
      </c>
      <c r="AF1169" s="7">
        <v>0</v>
      </c>
      <c r="AG1169" s="7">
        <v>0</v>
      </c>
      <c r="AH1169" s="7">
        <v>0</v>
      </c>
      <c r="AI1169" s="7">
        <v>0</v>
      </c>
      <c r="AJ1169" s="7">
        <v>0</v>
      </c>
      <c r="AK1169" s="7">
        <v>0</v>
      </c>
      <c r="AL1169" s="7">
        <v>0</v>
      </c>
      <c r="AM1169" s="8">
        <v>43835</v>
      </c>
      <c r="AO1169">
        <f>IF($AG1169=1,G1169,0)</f>
        <v>0</v>
      </c>
      <c r="AP1169">
        <f>IF($AG1169=1,H1169,0)</f>
        <v>0</v>
      </c>
      <c r="AQ1169">
        <f>IF($AG1169=1,J1169,0)</f>
        <v>0</v>
      </c>
      <c r="AR1169">
        <f>IF($AG1169=1,I1169,0)</f>
        <v>0</v>
      </c>
      <c r="AS1169">
        <f>IF($AG1169=1,K1169,0)</f>
        <v>0</v>
      </c>
      <c r="AU1169">
        <f>IF($AJ1169=1,T1169,0)</f>
        <v>0</v>
      </c>
      <c r="AV1169">
        <f>IF($AJ1169=1,U1169,0)</f>
        <v>0</v>
      </c>
      <c r="AW1169">
        <f>IF($AJ1169=1,V1169,0)</f>
        <v>0</v>
      </c>
      <c r="AX1169">
        <f>IF($AJ1169=1,W1169,0)</f>
        <v>0</v>
      </c>
      <c r="AY1169">
        <f>IF($AJ1169=1,X1169,0)</f>
        <v>0</v>
      </c>
      <c r="BA1169">
        <f>IF($AK1169=1,M1169,0)</f>
        <v>0</v>
      </c>
      <c r="BB1169">
        <f>IF($AK1169=1,N1169,0)</f>
        <v>0</v>
      </c>
      <c r="BC1169">
        <f>IF($AK1169=1,O1169,0)</f>
        <v>0</v>
      </c>
      <c r="BD1169">
        <f>IF($AK1169=1,P1169,0)</f>
        <v>0</v>
      </c>
    </row>
    <row r="1170" spans="1:56" x14ac:dyDescent="0.3">
      <c r="A1170" s="7">
        <v>2272</v>
      </c>
      <c r="B1170" s="6">
        <v>122804</v>
      </c>
      <c r="C1170" s="7">
        <v>1</v>
      </c>
      <c r="D1170" s="7">
        <v>0</v>
      </c>
      <c r="E1170" s="7">
        <f>SUM(C1170:D1170)</f>
        <v>1</v>
      </c>
      <c r="F1170" s="7">
        <v>49</v>
      </c>
      <c r="G1170" s="7">
        <v>0</v>
      </c>
      <c r="H1170" s="7">
        <v>0</v>
      </c>
      <c r="I1170" s="7">
        <v>0</v>
      </c>
      <c r="J1170" s="7">
        <v>1</v>
      </c>
      <c r="K1170" s="7">
        <v>0</v>
      </c>
      <c r="L1170" s="7" t="str" cm="1">
        <f t="array" ref="L1170">_xlfn.IFS(G1170=1,G$1,H1170=1,H$1,I1170=1,I$1,J1170=1,J$1,K1170=1,K$1)</f>
        <v>Single</v>
      </c>
      <c r="M1170" s="7">
        <v>0</v>
      </c>
      <c r="N1170" s="7">
        <v>1</v>
      </c>
      <c r="O1170" s="7">
        <v>0</v>
      </c>
      <c r="P1170" s="7">
        <v>0</v>
      </c>
      <c r="Q1170" s="7" t="str" cm="1">
        <f t="array" ref="Q1170">_xlfn.IFS(M1170=1,M$1,N1170=1,N$1,O1170=1,O$1,P1170=1,P$1)</f>
        <v>Graduate</v>
      </c>
      <c r="R1170" t="s">
        <v>39</v>
      </c>
      <c r="S1170" s="7">
        <v>75</v>
      </c>
      <c r="T1170" s="7">
        <v>75</v>
      </c>
      <c r="U1170" s="7">
        <v>5</v>
      </c>
      <c r="V1170" s="7">
        <v>38</v>
      </c>
      <c r="W1170" s="7">
        <v>11</v>
      </c>
      <c r="X1170" s="7">
        <v>5</v>
      </c>
      <c r="Y1170" s="7">
        <v>5</v>
      </c>
      <c r="Z1170" s="7">
        <v>129</v>
      </c>
      <c r="AA1170" s="7">
        <v>1</v>
      </c>
      <c r="AB1170" s="7">
        <v>2</v>
      </c>
      <c r="AC1170" s="7">
        <v>0</v>
      </c>
      <c r="AD1170" s="7">
        <v>2</v>
      </c>
      <c r="AE1170" s="7">
        <v>9</v>
      </c>
      <c r="AF1170" s="7">
        <v>0</v>
      </c>
      <c r="AG1170" s="7">
        <v>0</v>
      </c>
      <c r="AH1170" s="7">
        <v>0</v>
      </c>
      <c r="AI1170" s="7">
        <v>0</v>
      </c>
      <c r="AJ1170" s="7">
        <v>0</v>
      </c>
      <c r="AK1170" s="7">
        <v>0</v>
      </c>
      <c r="AL1170" s="7">
        <v>0</v>
      </c>
      <c r="AM1170" s="8">
        <v>43835</v>
      </c>
      <c r="AO1170">
        <f>IF($AG1170=1,G1170,0)</f>
        <v>0</v>
      </c>
      <c r="AP1170">
        <f>IF($AG1170=1,H1170,0)</f>
        <v>0</v>
      </c>
      <c r="AQ1170">
        <f>IF($AG1170=1,J1170,0)</f>
        <v>0</v>
      </c>
      <c r="AR1170">
        <f>IF($AG1170=1,I1170,0)</f>
        <v>0</v>
      </c>
      <c r="AS1170">
        <f>IF($AG1170=1,K1170,0)</f>
        <v>0</v>
      </c>
      <c r="AU1170">
        <f>IF($AJ1170=1,T1170,0)</f>
        <v>0</v>
      </c>
      <c r="AV1170">
        <f>IF($AJ1170=1,U1170,0)</f>
        <v>0</v>
      </c>
      <c r="AW1170">
        <f>IF($AJ1170=1,V1170,0)</f>
        <v>0</v>
      </c>
      <c r="AX1170">
        <f>IF($AJ1170=1,W1170,0)</f>
        <v>0</v>
      </c>
      <c r="AY1170">
        <f>IF($AJ1170=1,X1170,0)</f>
        <v>0</v>
      </c>
      <c r="BA1170">
        <f>IF($AK1170=1,M1170,0)</f>
        <v>0</v>
      </c>
      <c r="BB1170">
        <f>IF($AK1170=1,N1170,0)</f>
        <v>0</v>
      </c>
      <c r="BC1170">
        <f>IF($AK1170=1,O1170,0)</f>
        <v>0</v>
      </c>
      <c r="BD1170">
        <f>IF($AK1170=1,P1170,0)</f>
        <v>0</v>
      </c>
    </row>
    <row r="1171" spans="1:56" x14ac:dyDescent="0.3">
      <c r="A1171" s="7">
        <v>2754</v>
      </c>
      <c r="B1171" s="6">
        <v>165370</v>
      </c>
      <c r="C1171" s="7">
        <v>0</v>
      </c>
      <c r="D1171" s="7">
        <v>0</v>
      </c>
      <c r="E1171" s="7">
        <f>SUM(C1171:D1171)</f>
        <v>0</v>
      </c>
      <c r="F1171" s="7">
        <v>36</v>
      </c>
      <c r="G1171" s="7">
        <v>0</v>
      </c>
      <c r="H1171" s="7">
        <v>1</v>
      </c>
      <c r="I1171" s="7">
        <v>0</v>
      </c>
      <c r="J1171" s="7">
        <v>0</v>
      </c>
      <c r="K1171" s="7">
        <v>0</v>
      </c>
      <c r="L1171" s="7" t="str" cm="1">
        <f t="array" ref="L1171">_xlfn.IFS(G1171=1,G$1,H1171=1,H$1,I1171=1,I$1,J1171=1,J$1,K1171=1,K$1)</f>
        <v>Married</v>
      </c>
      <c r="M1171" s="7">
        <v>0</v>
      </c>
      <c r="N1171" s="7">
        <v>0</v>
      </c>
      <c r="O1171" s="7">
        <v>0</v>
      </c>
      <c r="P1171" s="7">
        <v>0</v>
      </c>
      <c r="Q1171" s="7" t="e" cm="1">
        <f t="array" ref="Q1171">_xlfn.IFS(M1171=1,M$1,N1171=1,N$1,O1171=1,O$1,P1171=1,P$1)</f>
        <v>#N/A</v>
      </c>
      <c r="R1171" t="s">
        <v>42</v>
      </c>
      <c r="S1171" s="7">
        <v>1</v>
      </c>
      <c r="T1171" s="7">
        <v>180</v>
      </c>
      <c r="U1171" s="7">
        <v>56</v>
      </c>
      <c r="V1171" s="7">
        <v>283</v>
      </c>
      <c r="W1171" s="7">
        <v>349</v>
      </c>
      <c r="X1171" s="7">
        <v>225</v>
      </c>
      <c r="Y1171" s="7">
        <v>73</v>
      </c>
      <c r="Z1171" s="7">
        <v>1019</v>
      </c>
      <c r="AA1171" s="7">
        <v>1</v>
      </c>
      <c r="AB1171" s="7">
        <v>2</v>
      </c>
      <c r="AC1171" s="7">
        <v>3</v>
      </c>
      <c r="AD1171" s="7">
        <v>13</v>
      </c>
      <c r="AE1171" s="7">
        <v>1</v>
      </c>
      <c r="AF1171" s="7">
        <v>0</v>
      </c>
      <c r="AG1171" s="7">
        <v>0</v>
      </c>
      <c r="AH1171" s="7">
        <v>0</v>
      </c>
      <c r="AI1171" s="7">
        <v>0</v>
      </c>
      <c r="AJ1171" s="7">
        <v>0</v>
      </c>
      <c r="AK1171" s="7">
        <v>0</v>
      </c>
      <c r="AL1171" s="7">
        <v>0</v>
      </c>
      <c r="AM1171" s="8">
        <v>43836</v>
      </c>
      <c r="AO1171">
        <f>IF($AG1171=1,G1171,0)</f>
        <v>0</v>
      </c>
      <c r="AP1171">
        <f>IF($AG1171=1,H1171,0)</f>
        <v>0</v>
      </c>
      <c r="AQ1171">
        <f>IF($AG1171=1,J1171,0)</f>
        <v>0</v>
      </c>
      <c r="AR1171">
        <f>IF($AG1171=1,I1171,0)</f>
        <v>0</v>
      </c>
      <c r="AS1171">
        <f>IF($AG1171=1,K1171,0)</f>
        <v>0</v>
      </c>
      <c r="AU1171">
        <f>IF($AJ1171=1,T1171,0)</f>
        <v>0</v>
      </c>
      <c r="AV1171">
        <f>IF($AJ1171=1,U1171,0)</f>
        <v>0</v>
      </c>
      <c r="AW1171">
        <f>IF($AJ1171=1,V1171,0)</f>
        <v>0</v>
      </c>
      <c r="AX1171">
        <f>IF($AJ1171=1,W1171,0)</f>
        <v>0</v>
      </c>
      <c r="AY1171">
        <f>IF($AJ1171=1,X1171,0)</f>
        <v>0</v>
      </c>
      <c r="BA1171">
        <f>IF($AK1171=1,M1171,0)</f>
        <v>0</v>
      </c>
      <c r="BB1171">
        <f>IF($AK1171=1,N1171,0)</f>
        <v>0</v>
      </c>
      <c r="BC1171">
        <f>IF($AK1171=1,O1171,0)</f>
        <v>0</v>
      </c>
      <c r="BD1171">
        <f>IF($AK1171=1,P1171,0)</f>
        <v>0</v>
      </c>
    </row>
    <row r="1172" spans="1:56" x14ac:dyDescent="0.3">
      <c r="A1172" s="7">
        <v>2009</v>
      </c>
      <c r="B1172" s="6">
        <v>132173</v>
      </c>
      <c r="C1172" s="7">
        <v>0</v>
      </c>
      <c r="D1172" s="7">
        <v>1</v>
      </c>
      <c r="E1172" s="7">
        <f>SUM(C1172:D1172)</f>
        <v>1</v>
      </c>
      <c r="F1172" s="7">
        <v>62</v>
      </c>
      <c r="G1172" s="7">
        <v>1</v>
      </c>
      <c r="H1172" s="7">
        <v>0</v>
      </c>
      <c r="I1172" s="7">
        <v>0</v>
      </c>
      <c r="J1172" s="7">
        <v>0</v>
      </c>
      <c r="K1172" s="7">
        <v>0</v>
      </c>
      <c r="L1172" s="7" t="str" cm="1">
        <f t="array" ref="L1172">_xlfn.IFS(G1172=1,G$1,H1172=1,H$1,I1172=1,I$1,J1172=1,J$1,K1172=1,K$1)</f>
        <v>Divorced</v>
      </c>
      <c r="M1172" s="7">
        <v>0</v>
      </c>
      <c r="N1172" s="7">
        <v>0</v>
      </c>
      <c r="O1172" s="7">
        <v>0</v>
      </c>
      <c r="P1172" s="7">
        <v>1</v>
      </c>
      <c r="Q1172" s="7" t="str" cm="1">
        <f t="array" ref="Q1172">_xlfn.IFS(M1172=1,M$1,N1172=1,N$1,O1172=1,O$1,P1172=1,P$1)</f>
        <v>PhD</v>
      </c>
      <c r="R1172" t="s">
        <v>43</v>
      </c>
      <c r="S1172" s="7">
        <v>0</v>
      </c>
      <c r="T1172" s="7">
        <v>74</v>
      </c>
      <c r="U1172" s="7">
        <v>0</v>
      </c>
      <c r="V1172" s="7">
        <v>8</v>
      </c>
      <c r="W1172" s="7">
        <v>0</v>
      </c>
      <c r="X1172" s="7">
        <v>0</v>
      </c>
      <c r="Y1172" s="7">
        <v>8</v>
      </c>
      <c r="Z1172" s="7">
        <v>74</v>
      </c>
      <c r="AA1172" s="7">
        <v>1</v>
      </c>
      <c r="AB1172" s="7">
        <v>1</v>
      </c>
      <c r="AC1172" s="7">
        <v>0</v>
      </c>
      <c r="AD1172" s="7">
        <v>3</v>
      </c>
      <c r="AE1172" s="7">
        <v>4</v>
      </c>
      <c r="AF1172" s="7">
        <v>0</v>
      </c>
      <c r="AG1172" s="7">
        <v>0</v>
      </c>
      <c r="AH1172" s="7">
        <v>0</v>
      </c>
      <c r="AI1172" s="7">
        <v>0</v>
      </c>
      <c r="AJ1172" s="7">
        <v>0</v>
      </c>
      <c r="AK1172" s="7">
        <v>0</v>
      </c>
      <c r="AL1172" s="7">
        <v>0</v>
      </c>
      <c r="AM1172" s="8">
        <v>43836</v>
      </c>
      <c r="AO1172">
        <f>IF($AG1172=1,G1172,0)</f>
        <v>0</v>
      </c>
      <c r="AP1172">
        <f>IF($AG1172=1,H1172,0)</f>
        <v>0</v>
      </c>
      <c r="AQ1172">
        <f>IF($AG1172=1,J1172,0)</f>
        <v>0</v>
      </c>
      <c r="AR1172">
        <f>IF($AG1172=1,I1172,0)</f>
        <v>0</v>
      </c>
      <c r="AS1172">
        <f>IF($AG1172=1,K1172,0)</f>
        <v>0</v>
      </c>
      <c r="AU1172">
        <f>IF($AJ1172=1,T1172,0)</f>
        <v>0</v>
      </c>
      <c r="AV1172">
        <f>IF($AJ1172=1,U1172,0)</f>
        <v>0</v>
      </c>
      <c r="AW1172">
        <f>IF($AJ1172=1,V1172,0)</f>
        <v>0</v>
      </c>
      <c r="AX1172">
        <f>IF($AJ1172=1,W1172,0)</f>
        <v>0</v>
      </c>
      <c r="AY1172">
        <f>IF($AJ1172=1,X1172,0)</f>
        <v>0</v>
      </c>
      <c r="BA1172">
        <f>IF($AK1172=1,M1172,0)</f>
        <v>0</v>
      </c>
      <c r="BB1172">
        <f>IF($AK1172=1,N1172,0)</f>
        <v>0</v>
      </c>
      <c r="BC1172">
        <f>IF($AK1172=1,O1172,0)</f>
        <v>0</v>
      </c>
      <c r="BD1172">
        <f>IF($AK1172=1,P1172,0)</f>
        <v>0</v>
      </c>
    </row>
    <row r="1173" spans="1:56" x14ac:dyDescent="0.3">
      <c r="A1173" s="7">
        <v>1557</v>
      </c>
      <c r="B1173" s="6">
        <v>164413</v>
      </c>
      <c r="C1173" s="7">
        <v>0</v>
      </c>
      <c r="D1173" s="7">
        <v>1</v>
      </c>
      <c r="E1173" s="7">
        <f>SUM(C1173:D1173)</f>
        <v>1</v>
      </c>
      <c r="F1173" s="7">
        <v>50</v>
      </c>
      <c r="G1173" s="7">
        <v>0</v>
      </c>
      <c r="H1173" s="7">
        <v>0</v>
      </c>
      <c r="I1173" s="7">
        <v>1</v>
      </c>
      <c r="J1173" s="7">
        <v>0</v>
      </c>
      <c r="K1173" s="7">
        <v>0</v>
      </c>
      <c r="L1173" s="7" t="str" cm="1">
        <f t="array" ref="L1173">_xlfn.IFS(G1173=1,G$1,H1173=1,H$1,I1173=1,I$1,J1173=1,J$1,K1173=1,K$1)</f>
        <v>Together</v>
      </c>
      <c r="M1173" s="7">
        <v>0</v>
      </c>
      <c r="N1173" s="7">
        <v>0</v>
      </c>
      <c r="O1173" s="7">
        <v>0</v>
      </c>
      <c r="P1173" s="7">
        <v>1</v>
      </c>
      <c r="Q1173" s="7" t="str" cm="1">
        <f t="array" ref="Q1173">_xlfn.IFS(M1173=1,M$1,N1173=1,N$1,O1173=1,O$1,P1173=1,P$1)</f>
        <v>PhD</v>
      </c>
      <c r="R1173" t="s">
        <v>40</v>
      </c>
      <c r="S1173" s="7">
        <v>27</v>
      </c>
      <c r="T1173" s="7">
        <v>510</v>
      </c>
      <c r="U1173" s="7">
        <v>13</v>
      </c>
      <c r="V1173" s="7">
        <v>112</v>
      </c>
      <c r="W1173" s="7">
        <v>0</v>
      </c>
      <c r="X1173" s="7">
        <v>26</v>
      </c>
      <c r="Y1173" s="7">
        <v>51</v>
      </c>
      <c r="Z1173" s="7">
        <v>610</v>
      </c>
      <c r="AA1173" s="7">
        <v>1</v>
      </c>
      <c r="AB1173" s="7">
        <v>5</v>
      </c>
      <c r="AC1173" s="7">
        <v>1</v>
      </c>
      <c r="AD1173" s="7">
        <v>5</v>
      </c>
      <c r="AE1173" s="7">
        <v>5</v>
      </c>
      <c r="AF1173" s="7">
        <v>0</v>
      </c>
      <c r="AG1173" s="7">
        <v>0</v>
      </c>
      <c r="AH1173" s="7">
        <v>0</v>
      </c>
      <c r="AI1173" s="7">
        <v>0</v>
      </c>
      <c r="AJ1173" s="7">
        <v>0</v>
      </c>
      <c r="AK1173" s="7">
        <v>0</v>
      </c>
      <c r="AL1173" s="7">
        <v>0</v>
      </c>
      <c r="AM1173" s="8">
        <v>43836</v>
      </c>
      <c r="AO1173">
        <f>IF($AG1173=1,G1173,0)</f>
        <v>0</v>
      </c>
      <c r="AP1173">
        <f>IF($AG1173=1,H1173,0)</f>
        <v>0</v>
      </c>
      <c r="AQ1173">
        <f>IF($AG1173=1,J1173,0)</f>
        <v>0</v>
      </c>
      <c r="AR1173">
        <f>IF($AG1173=1,I1173,0)</f>
        <v>0</v>
      </c>
      <c r="AS1173">
        <f>IF($AG1173=1,K1173,0)</f>
        <v>0</v>
      </c>
      <c r="AU1173">
        <f>IF($AJ1173=1,T1173,0)</f>
        <v>0</v>
      </c>
      <c r="AV1173">
        <f>IF($AJ1173=1,U1173,0)</f>
        <v>0</v>
      </c>
      <c r="AW1173">
        <f>IF($AJ1173=1,V1173,0)</f>
        <v>0</v>
      </c>
      <c r="AX1173">
        <f>IF($AJ1173=1,W1173,0)</f>
        <v>0</v>
      </c>
      <c r="AY1173">
        <f>IF($AJ1173=1,X1173,0)</f>
        <v>0</v>
      </c>
      <c r="BA1173">
        <f>IF($AK1173=1,M1173,0)</f>
        <v>0</v>
      </c>
      <c r="BB1173">
        <f>IF($AK1173=1,N1173,0)</f>
        <v>0</v>
      </c>
      <c r="BC1173">
        <f>IF($AK1173=1,O1173,0)</f>
        <v>0</v>
      </c>
      <c r="BD1173">
        <f>IF($AK1173=1,P1173,0)</f>
        <v>0</v>
      </c>
    </row>
    <row r="1174" spans="1:56" x14ac:dyDescent="0.3">
      <c r="A1174" s="7">
        <v>1724</v>
      </c>
      <c r="B1174" s="6">
        <v>138702</v>
      </c>
      <c r="C1174" s="7">
        <v>1</v>
      </c>
      <c r="D1174" s="7">
        <v>0</v>
      </c>
      <c r="E1174" s="7">
        <f>SUM(C1174:D1174)</f>
        <v>1</v>
      </c>
      <c r="F1174" s="7">
        <v>42</v>
      </c>
      <c r="G1174" s="7">
        <v>0</v>
      </c>
      <c r="H1174" s="7">
        <v>0</v>
      </c>
      <c r="I1174" s="7">
        <v>1</v>
      </c>
      <c r="J1174" s="7">
        <v>0</v>
      </c>
      <c r="K1174" s="7">
        <v>0</v>
      </c>
      <c r="L1174" s="7" t="str" cm="1">
        <f t="array" ref="L1174">_xlfn.IFS(G1174=1,G$1,H1174=1,H$1,I1174=1,I$1,J1174=1,J$1,K1174=1,K$1)</f>
        <v>Together</v>
      </c>
      <c r="M1174" s="7">
        <v>0</v>
      </c>
      <c r="N1174" s="7">
        <v>0</v>
      </c>
      <c r="O1174" s="7">
        <v>0</v>
      </c>
      <c r="P1174" s="7">
        <v>0</v>
      </c>
      <c r="Q1174" s="7" t="e" cm="1">
        <f t="array" ref="Q1174">_xlfn.IFS(M1174=1,M$1,N1174=1,N$1,O1174=1,O$1,P1174=1,P$1)</f>
        <v>#N/A</v>
      </c>
      <c r="R1174" t="s">
        <v>44</v>
      </c>
      <c r="S1174" s="7">
        <v>71</v>
      </c>
      <c r="T1174" s="7">
        <v>47</v>
      </c>
      <c r="U1174" s="7">
        <v>39</v>
      </c>
      <c r="V1174" s="7">
        <v>86</v>
      </c>
      <c r="W1174" s="7">
        <v>47</v>
      </c>
      <c r="X1174" s="7">
        <v>29</v>
      </c>
      <c r="Y1174" s="7">
        <v>143</v>
      </c>
      <c r="Z1174" s="7">
        <v>104</v>
      </c>
      <c r="AA1174" s="7">
        <v>2</v>
      </c>
      <c r="AB1174" s="7">
        <v>3</v>
      </c>
      <c r="AC1174" s="7">
        <v>0</v>
      </c>
      <c r="AD1174" s="7">
        <v>4</v>
      </c>
      <c r="AE1174" s="7">
        <v>6</v>
      </c>
      <c r="AF1174" s="7">
        <v>0</v>
      </c>
      <c r="AG1174" s="7">
        <v>0</v>
      </c>
      <c r="AH1174" s="7">
        <v>0</v>
      </c>
      <c r="AI1174" s="7">
        <v>0</v>
      </c>
      <c r="AJ1174" s="7">
        <v>0</v>
      </c>
      <c r="AK1174" s="7">
        <v>0</v>
      </c>
      <c r="AL1174" s="7">
        <v>0</v>
      </c>
      <c r="AM1174" s="8">
        <v>43836</v>
      </c>
      <c r="AO1174">
        <f>IF($AG1174=1,G1174,0)</f>
        <v>0</v>
      </c>
      <c r="AP1174">
        <f>IF($AG1174=1,H1174,0)</f>
        <v>0</v>
      </c>
      <c r="AQ1174">
        <f>IF($AG1174=1,J1174,0)</f>
        <v>0</v>
      </c>
      <c r="AR1174">
        <f>IF($AG1174=1,I1174,0)</f>
        <v>0</v>
      </c>
      <c r="AS1174">
        <f>IF($AG1174=1,K1174,0)</f>
        <v>0</v>
      </c>
      <c r="AU1174">
        <f>IF($AJ1174=1,T1174,0)</f>
        <v>0</v>
      </c>
      <c r="AV1174">
        <f>IF($AJ1174=1,U1174,0)</f>
        <v>0</v>
      </c>
      <c r="AW1174">
        <f>IF($AJ1174=1,V1174,0)</f>
        <v>0</v>
      </c>
      <c r="AX1174">
        <f>IF($AJ1174=1,W1174,0)</f>
        <v>0</v>
      </c>
      <c r="AY1174">
        <f>IF($AJ1174=1,X1174,0)</f>
        <v>0</v>
      </c>
      <c r="BA1174">
        <f>IF($AK1174=1,M1174,0)</f>
        <v>0</v>
      </c>
      <c r="BB1174">
        <f>IF($AK1174=1,N1174,0)</f>
        <v>0</v>
      </c>
      <c r="BC1174">
        <f>IF($AK1174=1,O1174,0)</f>
        <v>0</v>
      </c>
      <c r="BD1174">
        <f>IF($AK1174=1,P1174,0)</f>
        <v>0</v>
      </c>
    </row>
    <row r="1175" spans="1:56" x14ac:dyDescent="0.3">
      <c r="A1175" s="7">
        <v>3130</v>
      </c>
      <c r="B1175" s="6">
        <v>147320</v>
      </c>
      <c r="C1175" s="7">
        <v>0</v>
      </c>
      <c r="D1175" s="7">
        <v>1</v>
      </c>
      <c r="E1175" s="7">
        <f>SUM(C1175:D1175)</f>
        <v>1</v>
      </c>
      <c r="F1175" s="7">
        <v>63</v>
      </c>
      <c r="G1175" s="7">
        <v>0</v>
      </c>
      <c r="H1175" s="7">
        <v>0</v>
      </c>
      <c r="I1175" s="7">
        <v>1</v>
      </c>
      <c r="J1175" s="7">
        <v>0</v>
      </c>
      <c r="K1175" s="7">
        <v>0</v>
      </c>
      <c r="L1175" s="7" t="str" cm="1">
        <f t="array" ref="L1175">_xlfn.IFS(G1175=1,G$1,H1175=1,H$1,I1175=1,I$1,J1175=1,J$1,K1175=1,K$1)</f>
        <v>Together</v>
      </c>
      <c r="M1175" s="7">
        <v>0</v>
      </c>
      <c r="N1175" s="7">
        <v>1</v>
      </c>
      <c r="O1175" s="7">
        <v>0</v>
      </c>
      <c r="P1175" s="7">
        <v>0</v>
      </c>
      <c r="Q1175" s="7" t="str" cm="1">
        <f t="array" ref="Q1175">_xlfn.IFS(M1175=1,M$1,N1175=1,N$1,O1175=1,O$1,P1175=1,P$1)</f>
        <v>Graduate</v>
      </c>
      <c r="R1175" t="s">
        <v>39</v>
      </c>
      <c r="S1175" s="7">
        <v>10</v>
      </c>
      <c r="T1175" s="7">
        <v>623</v>
      </c>
      <c r="U1175" s="7">
        <v>59</v>
      </c>
      <c r="V1175" s="7">
        <v>346</v>
      </c>
      <c r="W1175" s="7">
        <v>156</v>
      </c>
      <c r="X1175" s="7">
        <v>47</v>
      </c>
      <c r="Y1175" s="7">
        <v>59</v>
      </c>
      <c r="Z1175" s="7">
        <v>1171</v>
      </c>
      <c r="AA1175" s="7">
        <v>6</v>
      </c>
      <c r="AB1175" s="7">
        <v>5</v>
      </c>
      <c r="AC1175" s="7">
        <v>1</v>
      </c>
      <c r="AD1175" s="7">
        <v>8</v>
      </c>
      <c r="AE1175" s="7">
        <v>6</v>
      </c>
      <c r="AF1175" s="7">
        <v>0</v>
      </c>
      <c r="AG1175" s="7">
        <v>0</v>
      </c>
      <c r="AH1175" s="7">
        <v>0</v>
      </c>
      <c r="AI1175" s="7">
        <v>0</v>
      </c>
      <c r="AJ1175" s="7">
        <v>0</v>
      </c>
      <c r="AK1175" s="7">
        <v>0</v>
      </c>
      <c r="AL1175" s="7">
        <v>0</v>
      </c>
      <c r="AM1175" s="8">
        <v>43836</v>
      </c>
      <c r="AO1175">
        <f>IF($AG1175=1,G1175,0)</f>
        <v>0</v>
      </c>
      <c r="AP1175">
        <f>IF($AG1175=1,H1175,0)</f>
        <v>0</v>
      </c>
      <c r="AQ1175">
        <f>IF($AG1175=1,J1175,0)</f>
        <v>0</v>
      </c>
      <c r="AR1175">
        <f>IF($AG1175=1,I1175,0)</f>
        <v>0</v>
      </c>
      <c r="AS1175">
        <f>IF($AG1175=1,K1175,0)</f>
        <v>0</v>
      </c>
      <c r="AU1175">
        <f>IF($AJ1175=1,T1175,0)</f>
        <v>0</v>
      </c>
      <c r="AV1175">
        <f>IF($AJ1175=1,U1175,0)</f>
        <v>0</v>
      </c>
      <c r="AW1175">
        <f>IF($AJ1175=1,V1175,0)</f>
        <v>0</v>
      </c>
      <c r="AX1175">
        <f>IF($AJ1175=1,W1175,0)</f>
        <v>0</v>
      </c>
      <c r="AY1175">
        <f>IF($AJ1175=1,X1175,0)</f>
        <v>0</v>
      </c>
      <c r="BA1175">
        <f>IF($AK1175=1,M1175,0)</f>
        <v>0</v>
      </c>
      <c r="BB1175">
        <f>IF($AK1175=1,N1175,0)</f>
        <v>0</v>
      </c>
      <c r="BC1175">
        <f>IF($AK1175=1,O1175,0)</f>
        <v>0</v>
      </c>
      <c r="BD1175">
        <f>IF($AK1175=1,P1175,0)</f>
        <v>0</v>
      </c>
    </row>
    <row r="1176" spans="1:56" x14ac:dyDescent="0.3">
      <c r="A1176" s="7">
        <v>2166</v>
      </c>
      <c r="B1176" s="6">
        <v>122327</v>
      </c>
      <c r="C1176" s="7">
        <v>1</v>
      </c>
      <c r="D1176" s="7">
        <v>0</v>
      </c>
      <c r="E1176" s="7">
        <f>SUM(C1176:D1176)</f>
        <v>1</v>
      </c>
      <c r="F1176" s="7">
        <v>35</v>
      </c>
      <c r="G1176" s="7">
        <v>0</v>
      </c>
      <c r="H1176" s="7">
        <v>0</v>
      </c>
      <c r="I1176" s="7">
        <v>0</v>
      </c>
      <c r="J1176" s="7">
        <v>1</v>
      </c>
      <c r="K1176" s="7">
        <v>0</v>
      </c>
      <c r="L1176" s="7" t="str" cm="1">
        <f t="array" ref="L1176">_xlfn.IFS(G1176=1,G$1,H1176=1,H$1,I1176=1,I$1,J1176=1,J$1,K1176=1,K$1)</f>
        <v>Single</v>
      </c>
      <c r="M1176" s="7">
        <v>0</v>
      </c>
      <c r="N1176" s="7">
        <v>1</v>
      </c>
      <c r="O1176" s="7">
        <v>0</v>
      </c>
      <c r="P1176" s="7">
        <v>0</v>
      </c>
      <c r="Q1176" s="7" t="str" cm="1">
        <f t="array" ref="Q1176">_xlfn.IFS(M1176=1,M$1,N1176=1,N$1,O1176=1,O$1,P1176=1,P$1)</f>
        <v>Graduate</v>
      </c>
      <c r="R1176" t="s">
        <v>42</v>
      </c>
      <c r="S1176" s="7">
        <v>94</v>
      </c>
      <c r="T1176" s="7">
        <v>27</v>
      </c>
      <c r="U1176" s="7">
        <v>22</v>
      </c>
      <c r="V1176" s="7">
        <v>44</v>
      </c>
      <c r="W1176" s="7">
        <v>11</v>
      </c>
      <c r="X1176" s="7">
        <v>0</v>
      </c>
      <c r="Y1176" s="7">
        <v>27</v>
      </c>
      <c r="Z1176" s="7">
        <v>77</v>
      </c>
      <c r="AA1176" s="7">
        <v>1</v>
      </c>
      <c r="AB1176" s="7">
        <v>1</v>
      </c>
      <c r="AC1176" s="7">
        <v>0</v>
      </c>
      <c r="AD1176" s="7">
        <v>3</v>
      </c>
      <c r="AE1176" s="7">
        <v>5</v>
      </c>
      <c r="AF1176" s="7">
        <v>0</v>
      </c>
      <c r="AG1176" s="7">
        <v>0</v>
      </c>
      <c r="AH1176" s="7">
        <v>0</v>
      </c>
      <c r="AI1176" s="7">
        <v>0</v>
      </c>
      <c r="AJ1176" s="7">
        <v>0</v>
      </c>
      <c r="AK1176" s="7">
        <v>0</v>
      </c>
      <c r="AL1176" s="7">
        <v>0</v>
      </c>
      <c r="AM1176" s="8">
        <v>43837</v>
      </c>
      <c r="AO1176">
        <f>IF($AG1176=1,G1176,0)</f>
        <v>0</v>
      </c>
      <c r="AP1176">
        <f>IF($AG1176=1,H1176,0)</f>
        <v>0</v>
      </c>
      <c r="AQ1176">
        <f>IF($AG1176=1,J1176,0)</f>
        <v>0</v>
      </c>
      <c r="AR1176">
        <f>IF($AG1176=1,I1176,0)</f>
        <v>0</v>
      </c>
      <c r="AS1176">
        <f>IF($AG1176=1,K1176,0)</f>
        <v>0</v>
      </c>
      <c r="AU1176">
        <f>IF($AJ1176=1,T1176,0)</f>
        <v>0</v>
      </c>
      <c r="AV1176">
        <f>IF($AJ1176=1,U1176,0)</f>
        <v>0</v>
      </c>
      <c r="AW1176">
        <f>IF($AJ1176=1,V1176,0)</f>
        <v>0</v>
      </c>
      <c r="AX1176">
        <f>IF($AJ1176=1,W1176,0)</f>
        <v>0</v>
      </c>
      <c r="AY1176">
        <f>IF($AJ1176=1,X1176,0)</f>
        <v>0</v>
      </c>
      <c r="BA1176">
        <f>IF($AK1176=1,M1176,0)</f>
        <v>0</v>
      </c>
      <c r="BB1176">
        <f>IF($AK1176=1,N1176,0)</f>
        <v>0</v>
      </c>
      <c r="BC1176">
        <f>IF($AK1176=1,O1176,0)</f>
        <v>0</v>
      </c>
      <c r="BD1176">
        <f>IF($AK1176=1,P1176,0)</f>
        <v>0</v>
      </c>
    </row>
    <row r="1177" spans="1:56" x14ac:dyDescent="0.3">
      <c r="A1177" s="7">
        <v>3095</v>
      </c>
      <c r="B1177" s="6">
        <v>161286</v>
      </c>
      <c r="C1177" s="7">
        <v>0</v>
      </c>
      <c r="D1177" s="7">
        <v>1</v>
      </c>
      <c r="E1177" s="7">
        <f>SUM(C1177:D1177)</f>
        <v>1</v>
      </c>
      <c r="F1177" s="7">
        <v>54</v>
      </c>
      <c r="G1177" s="7">
        <v>0</v>
      </c>
      <c r="H1177" s="7">
        <v>1</v>
      </c>
      <c r="I1177" s="7">
        <v>0</v>
      </c>
      <c r="J1177" s="7">
        <v>0</v>
      </c>
      <c r="K1177" s="7">
        <v>0</v>
      </c>
      <c r="L1177" s="7" t="str" cm="1">
        <f t="array" ref="L1177">_xlfn.IFS(G1177=1,G$1,H1177=1,H$1,I1177=1,I$1,J1177=1,J$1,K1177=1,K$1)</f>
        <v>Married</v>
      </c>
      <c r="M1177" s="7">
        <v>0</v>
      </c>
      <c r="N1177" s="7">
        <v>1</v>
      </c>
      <c r="O1177" s="7">
        <v>0</v>
      </c>
      <c r="P1177" s="7">
        <v>0</v>
      </c>
      <c r="Q1177" s="7" t="str" cm="1">
        <f t="array" ref="Q1177">_xlfn.IFS(M1177=1,M$1,N1177=1,N$1,O1177=1,O$1,P1177=1,P$1)</f>
        <v>Graduate</v>
      </c>
      <c r="R1177" t="s">
        <v>43</v>
      </c>
      <c r="S1177" s="7">
        <v>34</v>
      </c>
      <c r="T1177" s="7">
        <v>937</v>
      </c>
      <c r="U1177" s="7">
        <v>0</v>
      </c>
      <c r="V1177" s="7">
        <v>282</v>
      </c>
      <c r="W1177" s="7">
        <v>50</v>
      </c>
      <c r="X1177" s="7">
        <v>24</v>
      </c>
      <c r="Y1177" s="7">
        <v>308</v>
      </c>
      <c r="Z1177" s="7">
        <v>984</v>
      </c>
      <c r="AA1177" s="7">
        <v>2</v>
      </c>
      <c r="AB1177" s="7">
        <v>7</v>
      </c>
      <c r="AC1177" s="7">
        <v>1</v>
      </c>
      <c r="AD1177" s="7">
        <v>8</v>
      </c>
      <c r="AE1177" s="7">
        <v>5</v>
      </c>
      <c r="AF1177" s="7">
        <v>0</v>
      </c>
      <c r="AG1177" s="7">
        <v>0</v>
      </c>
      <c r="AH1177" s="7">
        <v>0</v>
      </c>
      <c r="AI1177" s="7">
        <v>0</v>
      </c>
      <c r="AJ1177" s="7">
        <v>0</v>
      </c>
      <c r="AK1177" s="7">
        <v>0</v>
      </c>
      <c r="AL1177" s="7">
        <v>0</v>
      </c>
      <c r="AM1177" s="8">
        <v>43837</v>
      </c>
      <c r="AO1177">
        <f>IF($AG1177=1,G1177,0)</f>
        <v>0</v>
      </c>
      <c r="AP1177">
        <f>IF($AG1177=1,H1177,0)</f>
        <v>0</v>
      </c>
      <c r="AQ1177">
        <f>IF($AG1177=1,J1177,0)</f>
        <v>0</v>
      </c>
      <c r="AR1177">
        <f>IF($AG1177=1,I1177,0)</f>
        <v>0</v>
      </c>
      <c r="AS1177">
        <f>IF($AG1177=1,K1177,0)</f>
        <v>0</v>
      </c>
      <c r="AU1177">
        <f>IF($AJ1177=1,T1177,0)</f>
        <v>0</v>
      </c>
      <c r="AV1177">
        <f>IF($AJ1177=1,U1177,0)</f>
        <v>0</v>
      </c>
      <c r="AW1177">
        <f>IF($AJ1177=1,V1177,0)</f>
        <v>0</v>
      </c>
      <c r="AX1177">
        <f>IF($AJ1177=1,W1177,0)</f>
        <v>0</v>
      </c>
      <c r="AY1177">
        <f>IF($AJ1177=1,X1177,0)</f>
        <v>0</v>
      </c>
      <c r="BA1177">
        <f>IF($AK1177=1,M1177,0)</f>
        <v>0</v>
      </c>
      <c r="BB1177">
        <f>IF($AK1177=1,N1177,0)</f>
        <v>0</v>
      </c>
      <c r="BC1177">
        <f>IF($AK1177=1,O1177,0)</f>
        <v>0</v>
      </c>
      <c r="BD1177">
        <f>IF($AK1177=1,P1177,0)</f>
        <v>0</v>
      </c>
    </row>
    <row r="1178" spans="1:56" x14ac:dyDescent="0.3">
      <c r="A1178" s="7">
        <v>1176</v>
      </c>
      <c r="B1178" s="6">
        <v>161286</v>
      </c>
      <c r="C1178" s="7">
        <v>0</v>
      </c>
      <c r="D1178" s="7">
        <v>1</v>
      </c>
      <c r="E1178" s="7">
        <f>SUM(C1178:D1178)</f>
        <v>1</v>
      </c>
      <c r="F1178" s="7">
        <v>54</v>
      </c>
      <c r="G1178" s="7">
        <v>0</v>
      </c>
      <c r="H1178" s="7">
        <v>1</v>
      </c>
      <c r="I1178" s="7">
        <v>0</v>
      </c>
      <c r="J1178" s="7">
        <v>0</v>
      </c>
      <c r="K1178" s="7">
        <v>0</v>
      </c>
      <c r="L1178" s="7" t="str" cm="1">
        <f t="array" ref="L1178">_xlfn.IFS(G1178=1,G$1,H1178=1,H$1,I1178=1,I$1,J1178=1,J$1,K1178=1,K$1)</f>
        <v>Married</v>
      </c>
      <c r="M1178" s="7">
        <v>0</v>
      </c>
      <c r="N1178" s="7">
        <v>1</v>
      </c>
      <c r="O1178" s="7">
        <v>0</v>
      </c>
      <c r="P1178" s="7">
        <v>0</v>
      </c>
      <c r="Q1178" s="7" t="str" cm="1">
        <f t="array" ref="Q1178">_xlfn.IFS(M1178=1,M$1,N1178=1,N$1,O1178=1,O$1,P1178=1,P$1)</f>
        <v>Graduate</v>
      </c>
      <c r="R1178" t="s">
        <v>42</v>
      </c>
      <c r="S1178" s="7">
        <v>34</v>
      </c>
      <c r="T1178" s="7">
        <v>937</v>
      </c>
      <c r="U1178" s="7">
        <v>0</v>
      </c>
      <c r="V1178" s="7">
        <v>282</v>
      </c>
      <c r="W1178" s="7">
        <v>50</v>
      </c>
      <c r="X1178" s="7">
        <v>24</v>
      </c>
      <c r="Y1178" s="7">
        <v>308</v>
      </c>
      <c r="Z1178" s="7">
        <v>984</v>
      </c>
      <c r="AA1178" s="7">
        <v>2</v>
      </c>
      <c r="AB1178" s="7">
        <v>7</v>
      </c>
      <c r="AC1178" s="7">
        <v>1</v>
      </c>
      <c r="AD1178" s="7">
        <v>8</v>
      </c>
      <c r="AE1178" s="7">
        <v>5</v>
      </c>
      <c r="AF1178" s="7">
        <v>0</v>
      </c>
      <c r="AG1178" s="7">
        <v>0</v>
      </c>
      <c r="AH1178" s="7">
        <v>0</v>
      </c>
      <c r="AI1178" s="7">
        <v>0</v>
      </c>
      <c r="AJ1178" s="7">
        <v>0</v>
      </c>
      <c r="AK1178" s="7">
        <v>0</v>
      </c>
      <c r="AL1178" s="7">
        <v>0</v>
      </c>
      <c r="AM1178" s="8">
        <v>43837</v>
      </c>
      <c r="AO1178">
        <f>IF($AG1178=1,G1178,0)</f>
        <v>0</v>
      </c>
      <c r="AP1178">
        <f>IF($AG1178=1,H1178,0)</f>
        <v>0</v>
      </c>
      <c r="AQ1178">
        <f>IF($AG1178=1,J1178,0)</f>
        <v>0</v>
      </c>
      <c r="AR1178">
        <f>IF($AG1178=1,I1178,0)</f>
        <v>0</v>
      </c>
      <c r="AS1178">
        <f>IF($AG1178=1,K1178,0)</f>
        <v>0</v>
      </c>
      <c r="AU1178">
        <f>IF($AJ1178=1,T1178,0)</f>
        <v>0</v>
      </c>
      <c r="AV1178">
        <f>IF($AJ1178=1,U1178,0)</f>
        <v>0</v>
      </c>
      <c r="AW1178">
        <f>IF($AJ1178=1,V1178,0)</f>
        <v>0</v>
      </c>
      <c r="AX1178">
        <f>IF($AJ1178=1,W1178,0)</f>
        <v>0</v>
      </c>
      <c r="AY1178">
        <f>IF($AJ1178=1,X1178,0)</f>
        <v>0</v>
      </c>
      <c r="BA1178">
        <f>IF($AK1178=1,M1178,0)</f>
        <v>0</v>
      </c>
      <c r="BB1178">
        <f>IF($AK1178=1,N1178,0)</f>
        <v>0</v>
      </c>
      <c r="BC1178">
        <f>IF($AK1178=1,O1178,0)</f>
        <v>0</v>
      </c>
      <c r="BD1178">
        <f>IF($AK1178=1,P1178,0)</f>
        <v>0</v>
      </c>
    </row>
    <row r="1179" spans="1:56" x14ac:dyDescent="0.3">
      <c r="A1179" s="7">
        <v>2083</v>
      </c>
      <c r="B1179" s="6">
        <v>138508</v>
      </c>
      <c r="C1179" s="7">
        <v>1</v>
      </c>
      <c r="D1179" s="7">
        <v>0</v>
      </c>
      <c r="E1179" s="7">
        <f>SUM(C1179:D1179)</f>
        <v>1</v>
      </c>
      <c r="F1179" s="7">
        <v>34</v>
      </c>
      <c r="G1179" s="7">
        <v>0</v>
      </c>
      <c r="H1179" s="7">
        <v>1</v>
      </c>
      <c r="I1179" s="7">
        <v>0</v>
      </c>
      <c r="J1179" s="7">
        <v>0</v>
      </c>
      <c r="K1179" s="7">
        <v>0</v>
      </c>
      <c r="L1179" s="7" t="str" cm="1">
        <f t="array" ref="L1179">_xlfn.IFS(G1179=1,G$1,H1179=1,H$1,I1179=1,I$1,J1179=1,J$1,K1179=1,K$1)</f>
        <v>Married</v>
      </c>
      <c r="M1179" s="7">
        <v>0</v>
      </c>
      <c r="N1179" s="7">
        <v>1</v>
      </c>
      <c r="O1179" s="7">
        <v>0</v>
      </c>
      <c r="P1179" s="7">
        <v>0</v>
      </c>
      <c r="Q1179" s="7" t="str" cm="1">
        <f t="array" ref="Q1179">_xlfn.IFS(M1179=1,M$1,N1179=1,N$1,O1179=1,O$1,P1179=1,P$1)</f>
        <v>Graduate</v>
      </c>
      <c r="R1179" t="s">
        <v>41</v>
      </c>
      <c r="S1179" s="7">
        <v>95</v>
      </c>
      <c r="T1179" s="7">
        <v>432</v>
      </c>
      <c r="U1179" s="7">
        <v>68</v>
      </c>
      <c r="V1179" s="7">
        <v>741</v>
      </c>
      <c r="W1179" s="7">
        <v>90</v>
      </c>
      <c r="X1179" s="7">
        <v>68</v>
      </c>
      <c r="Y1179" s="7">
        <v>194</v>
      </c>
      <c r="Z1179" s="7">
        <v>1205</v>
      </c>
      <c r="AA1179" s="7">
        <v>6</v>
      </c>
      <c r="AB1179" s="7">
        <v>7</v>
      </c>
      <c r="AC1179" s="7">
        <v>2</v>
      </c>
      <c r="AD1179" s="7">
        <v>5</v>
      </c>
      <c r="AE1179" s="7">
        <v>8</v>
      </c>
      <c r="AF1179" s="7">
        <v>0</v>
      </c>
      <c r="AG1179" s="7">
        <v>0</v>
      </c>
      <c r="AH1179" s="7">
        <v>0</v>
      </c>
      <c r="AI1179" s="7">
        <v>0</v>
      </c>
      <c r="AJ1179" s="7">
        <v>0</v>
      </c>
      <c r="AK1179" s="7">
        <v>0</v>
      </c>
      <c r="AL1179" s="7">
        <v>0</v>
      </c>
      <c r="AM1179" s="8">
        <v>43837</v>
      </c>
      <c r="AO1179">
        <f>IF($AG1179=1,G1179,0)</f>
        <v>0</v>
      </c>
      <c r="AP1179">
        <f>IF($AG1179=1,H1179,0)</f>
        <v>0</v>
      </c>
      <c r="AQ1179">
        <f>IF($AG1179=1,J1179,0)</f>
        <v>0</v>
      </c>
      <c r="AR1179">
        <f>IF($AG1179=1,I1179,0)</f>
        <v>0</v>
      </c>
      <c r="AS1179">
        <f>IF($AG1179=1,K1179,0)</f>
        <v>0</v>
      </c>
      <c r="AU1179">
        <f>IF($AJ1179=1,T1179,0)</f>
        <v>0</v>
      </c>
      <c r="AV1179">
        <f>IF($AJ1179=1,U1179,0)</f>
        <v>0</v>
      </c>
      <c r="AW1179">
        <f>IF($AJ1179=1,V1179,0)</f>
        <v>0</v>
      </c>
      <c r="AX1179">
        <f>IF($AJ1179=1,W1179,0)</f>
        <v>0</v>
      </c>
      <c r="AY1179">
        <f>IF($AJ1179=1,X1179,0)</f>
        <v>0</v>
      </c>
      <c r="BA1179">
        <f>IF($AK1179=1,M1179,0)</f>
        <v>0</v>
      </c>
      <c r="BB1179">
        <f>IF($AK1179=1,N1179,0)</f>
        <v>0</v>
      </c>
      <c r="BC1179">
        <f>IF($AK1179=1,O1179,0)</f>
        <v>0</v>
      </c>
      <c r="BD1179">
        <f>IF($AK1179=1,P1179,0)</f>
        <v>0</v>
      </c>
    </row>
    <row r="1180" spans="1:56" x14ac:dyDescent="0.3">
      <c r="A1180" s="7">
        <v>1542</v>
      </c>
      <c r="B1180" s="6">
        <v>115315</v>
      </c>
      <c r="C1180" s="7">
        <v>0</v>
      </c>
      <c r="D1180" s="7">
        <v>0</v>
      </c>
      <c r="E1180" s="7">
        <f>SUM(C1180:D1180)</f>
        <v>0</v>
      </c>
      <c r="F1180" s="7">
        <v>50</v>
      </c>
      <c r="G1180" s="7">
        <v>0</v>
      </c>
      <c r="H1180" s="7">
        <v>1</v>
      </c>
      <c r="I1180" s="7">
        <v>0</v>
      </c>
      <c r="J1180" s="7">
        <v>0</v>
      </c>
      <c r="K1180" s="7">
        <v>0</v>
      </c>
      <c r="L1180" s="7" t="str" cm="1">
        <f t="array" ref="L1180">_xlfn.IFS(G1180=1,G$1,H1180=1,H$1,I1180=1,I$1,J1180=1,J$1,K1180=1,K$1)</f>
        <v>Married</v>
      </c>
      <c r="M1180" s="7">
        <v>0</v>
      </c>
      <c r="N1180" s="7">
        <v>0</v>
      </c>
      <c r="O1180" s="7">
        <v>0</v>
      </c>
      <c r="P1180" s="7">
        <v>0</v>
      </c>
      <c r="Q1180" s="7" t="e" cm="1">
        <f t="array" ref="Q1180">_xlfn.IFS(M1180=1,M$1,N1180=1,N$1,O1180=1,O$1,P1180=1,P$1)</f>
        <v>#N/A</v>
      </c>
      <c r="R1180" t="s">
        <v>42</v>
      </c>
      <c r="S1180" s="7">
        <v>27</v>
      </c>
      <c r="T1180" s="7">
        <v>53</v>
      </c>
      <c r="U1180" s="7">
        <v>30</v>
      </c>
      <c r="V1180" s="7">
        <v>98</v>
      </c>
      <c r="W1180" s="7">
        <v>113</v>
      </c>
      <c r="X1180" s="7">
        <v>60</v>
      </c>
      <c r="Y1180" s="7">
        <v>128</v>
      </c>
      <c r="Z1180" s="7">
        <v>226</v>
      </c>
      <c r="AA1180" s="7">
        <v>2</v>
      </c>
      <c r="AB1180" s="7">
        <v>2</v>
      </c>
      <c r="AC1180" s="7">
        <v>0</v>
      </c>
      <c r="AD1180" s="7">
        <v>4</v>
      </c>
      <c r="AE1180" s="7">
        <v>5</v>
      </c>
      <c r="AF1180" s="7">
        <v>0</v>
      </c>
      <c r="AG1180" s="7">
        <v>0</v>
      </c>
      <c r="AH1180" s="7">
        <v>0</v>
      </c>
      <c r="AI1180" s="7">
        <v>0</v>
      </c>
      <c r="AJ1180" s="7">
        <v>0</v>
      </c>
      <c r="AK1180" s="7">
        <v>0</v>
      </c>
      <c r="AL1180" s="7">
        <v>0</v>
      </c>
      <c r="AM1180" s="8">
        <v>43838</v>
      </c>
      <c r="AO1180">
        <f>IF($AG1180=1,G1180,0)</f>
        <v>0</v>
      </c>
      <c r="AP1180">
        <f>IF($AG1180=1,H1180,0)</f>
        <v>0</v>
      </c>
      <c r="AQ1180">
        <f>IF($AG1180=1,J1180,0)</f>
        <v>0</v>
      </c>
      <c r="AR1180">
        <f>IF($AG1180=1,I1180,0)</f>
        <v>0</v>
      </c>
      <c r="AS1180">
        <f>IF($AG1180=1,K1180,0)</f>
        <v>0</v>
      </c>
      <c r="AU1180">
        <f>IF($AJ1180=1,T1180,0)</f>
        <v>0</v>
      </c>
      <c r="AV1180">
        <f>IF($AJ1180=1,U1180,0)</f>
        <v>0</v>
      </c>
      <c r="AW1180">
        <f>IF($AJ1180=1,V1180,0)</f>
        <v>0</v>
      </c>
      <c r="AX1180">
        <f>IF($AJ1180=1,W1180,0)</f>
        <v>0</v>
      </c>
      <c r="AY1180">
        <f>IF($AJ1180=1,X1180,0)</f>
        <v>0</v>
      </c>
      <c r="BA1180">
        <f>IF($AK1180=1,M1180,0)</f>
        <v>0</v>
      </c>
      <c r="BB1180">
        <f>IF($AK1180=1,N1180,0)</f>
        <v>0</v>
      </c>
      <c r="BC1180">
        <f>IF($AK1180=1,O1180,0)</f>
        <v>0</v>
      </c>
      <c r="BD1180">
        <f>IF($AK1180=1,P1180,0)</f>
        <v>0</v>
      </c>
    </row>
    <row r="1181" spans="1:56" x14ac:dyDescent="0.3">
      <c r="A1181" s="7">
        <v>2088</v>
      </c>
      <c r="B1181" s="6">
        <v>115315</v>
      </c>
      <c r="C1181" s="7">
        <v>0</v>
      </c>
      <c r="D1181" s="7">
        <v>0</v>
      </c>
      <c r="E1181" s="7">
        <f>SUM(C1181:D1181)</f>
        <v>0</v>
      </c>
      <c r="F1181" s="7">
        <v>50</v>
      </c>
      <c r="G1181" s="7">
        <v>0</v>
      </c>
      <c r="H1181" s="7">
        <v>1</v>
      </c>
      <c r="I1181" s="7">
        <v>0</v>
      </c>
      <c r="J1181" s="7">
        <v>0</v>
      </c>
      <c r="K1181" s="7">
        <v>0</v>
      </c>
      <c r="L1181" s="7" t="str" cm="1">
        <f t="array" ref="L1181">_xlfn.IFS(G1181=1,G$1,H1181=1,H$1,I1181=1,I$1,J1181=1,J$1,K1181=1,K$1)</f>
        <v>Married</v>
      </c>
      <c r="M1181" s="7">
        <v>0</v>
      </c>
      <c r="N1181" s="7">
        <v>0</v>
      </c>
      <c r="O1181" s="7">
        <v>0</v>
      </c>
      <c r="P1181" s="7">
        <v>0</v>
      </c>
      <c r="Q1181" s="7" t="e" cm="1">
        <f t="array" ref="Q1181">_xlfn.IFS(M1181=1,M$1,N1181=1,N$1,O1181=1,O$1,P1181=1,P$1)</f>
        <v>#N/A</v>
      </c>
      <c r="R1181" t="s">
        <v>42</v>
      </c>
      <c r="S1181" s="7">
        <v>27</v>
      </c>
      <c r="T1181" s="7">
        <v>53</v>
      </c>
      <c r="U1181" s="7">
        <v>30</v>
      </c>
      <c r="V1181" s="7">
        <v>98</v>
      </c>
      <c r="W1181" s="7">
        <v>113</v>
      </c>
      <c r="X1181" s="7">
        <v>60</v>
      </c>
      <c r="Y1181" s="7">
        <v>128</v>
      </c>
      <c r="Z1181" s="7">
        <v>226</v>
      </c>
      <c r="AA1181" s="7">
        <v>2</v>
      </c>
      <c r="AB1181" s="7">
        <v>2</v>
      </c>
      <c r="AC1181" s="7">
        <v>0</v>
      </c>
      <c r="AD1181" s="7">
        <v>4</v>
      </c>
      <c r="AE1181" s="7">
        <v>5</v>
      </c>
      <c r="AF1181" s="7">
        <v>0</v>
      </c>
      <c r="AG1181" s="7">
        <v>0</v>
      </c>
      <c r="AH1181" s="7">
        <v>0</v>
      </c>
      <c r="AI1181" s="7">
        <v>0</v>
      </c>
      <c r="AJ1181" s="7">
        <v>0</v>
      </c>
      <c r="AK1181" s="7">
        <v>0</v>
      </c>
      <c r="AL1181" s="7">
        <v>0</v>
      </c>
      <c r="AM1181" s="8">
        <v>43838</v>
      </c>
      <c r="AO1181">
        <f>IF($AG1181=1,G1181,0)</f>
        <v>0</v>
      </c>
      <c r="AP1181">
        <f>IF($AG1181=1,H1181,0)</f>
        <v>0</v>
      </c>
      <c r="AQ1181">
        <f>IF($AG1181=1,J1181,0)</f>
        <v>0</v>
      </c>
      <c r="AR1181">
        <f>IF($AG1181=1,I1181,0)</f>
        <v>0</v>
      </c>
      <c r="AS1181">
        <f>IF($AG1181=1,K1181,0)</f>
        <v>0</v>
      </c>
      <c r="AU1181">
        <f>IF($AJ1181=1,T1181,0)</f>
        <v>0</v>
      </c>
      <c r="AV1181">
        <f>IF($AJ1181=1,U1181,0)</f>
        <v>0</v>
      </c>
      <c r="AW1181">
        <f>IF($AJ1181=1,V1181,0)</f>
        <v>0</v>
      </c>
      <c r="AX1181">
        <f>IF($AJ1181=1,W1181,0)</f>
        <v>0</v>
      </c>
      <c r="AY1181">
        <f>IF($AJ1181=1,X1181,0)</f>
        <v>0</v>
      </c>
      <c r="BA1181">
        <f>IF($AK1181=1,M1181,0)</f>
        <v>0</v>
      </c>
      <c r="BB1181">
        <f>IF($AK1181=1,N1181,0)</f>
        <v>0</v>
      </c>
      <c r="BC1181">
        <f>IF($AK1181=1,O1181,0)</f>
        <v>0</v>
      </c>
      <c r="BD1181">
        <f>IF($AK1181=1,P1181,0)</f>
        <v>0</v>
      </c>
    </row>
    <row r="1182" spans="1:56" x14ac:dyDescent="0.3">
      <c r="A1182" s="7">
        <v>2732</v>
      </c>
      <c r="B1182" s="6">
        <v>139763</v>
      </c>
      <c r="C1182" s="7">
        <v>1</v>
      </c>
      <c r="D1182" s="7">
        <v>0</v>
      </c>
      <c r="E1182" s="7">
        <f>SUM(C1182:D1182)</f>
        <v>1</v>
      </c>
      <c r="F1182" s="7">
        <v>49</v>
      </c>
      <c r="G1182" s="7">
        <v>0</v>
      </c>
      <c r="H1182" s="7">
        <v>0</v>
      </c>
      <c r="I1182" s="7">
        <v>0</v>
      </c>
      <c r="J1182" s="7">
        <v>1</v>
      </c>
      <c r="K1182" s="7">
        <v>0</v>
      </c>
      <c r="L1182" s="7" t="str" cm="1">
        <f t="array" ref="L1182">_xlfn.IFS(G1182=1,G$1,H1182=1,H$1,I1182=1,I$1,J1182=1,J$1,K1182=1,K$1)</f>
        <v>Single</v>
      </c>
      <c r="M1182" s="7">
        <v>0</v>
      </c>
      <c r="N1182" s="7">
        <v>0</v>
      </c>
      <c r="O1182" s="7">
        <v>1</v>
      </c>
      <c r="P1182" s="7">
        <v>0</v>
      </c>
      <c r="Q1182" s="7" t="str" cm="1">
        <f t="array" ref="Q1182">_xlfn.IFS(M1182=1,M$1,N1182=1,N$1,O1182=1,O$1,P1182=1,P$1)</f>
        <v>Master</v>
      </c>
      <c r="R1182" t="s">
        <v>44</v>
      </c>
      <c r="S1182" s="7">
        <v>9</v>
      </c>
      <c r="T1182" s="7">
        <v>281</v>
      </c>
      <c r="U1182" s="7">
        <v>4</v>
      </c>
      <c r="V1182" s="7">
        <v>211</v>
      </c>
      <c r="W1182" s="7">
        <v>14</v>
      </c>
      <c r="X1182" s="7">
        <v>21</v>
      </c>
      <c r="Y1182" s="7">
        <v>56</v>
      </c>
      <c r="Z1182" s="7">
        <v>475</v>
      </c>
      <c r="AA1182" s="7">
        <v>2</v>
      </c>
      <c r="AB1182" s="7">
        <v>5</v>
      </c>
      <c r="AC1182" s="7">
        <v>1</v>
      </c>
      <c r="AD1182" s="7">
        <v>2</v>
      </c>
      <c r="AE1182" s="7">
        <v>9</v>
      </c>
      <c r="AF1182" s="7">
        <v>0</v>
      </c>
      <c r="AG1182" s="7">
        <v>0</v>
      </c>
      <c r="AH1182" s="7">
        <v>0</v>
      </c>
      <c r="AI1182" s="7">
        <v>0</v>
      </c>
      <c r="AJ1182" s="7">
        <v>0</v>
      </c>
      <c r="AK1182" s="7">
        <v>0</v>
      </c>
      <c r="AL1182" s="7">
        <v>1</v>
      </c>
      <c r="AM1182" s="8">
        <v>43839</v>
      </c>
      <c r="AO1182">
        <f>IF($AG1182=1,G1182,0)</f>
        <v>0</v>
      </c>
      <c r="AP1182">
        <f>IF($AG1182=1,H1182,0)</f>
        <v>0</v>
      </c>
      <c r="AQ1182">
        <f>IF($AG1182=1,J1182,0)</f>
        <v>0</v>
      </c>
      <c r="AR1182">
        <f>IF($AG1182=1,I1182,0)</f>
        <v>0</v>
      </c>
      <c r="AS1182">
        <f>IF($AG1182=1,K1182,0)</f>
        <v>0</v>
      </c>
      <c r="AU1182">
        <f>IF($AJ1182=1,T1182,0)</f>
        <v>0</v>
      </c>
      <c r="AV1182">
        <f>IF($AJ1182=1,U1182,0)</f>
        <v>0</v>
      </c>
      <c r="AW1182">
        <f>IF($AJ1182=1,V1182,0)</f>
        <v>0</v>
      </c>
      <c r="AX1182">
        <f>IF($AJ1182=1,W1182,0)</f>
        <v>0</v>
      </c>
      <c r="AY1182">
        <f>IF($AJ1182=1,X1182,0)</f>
        <v>0</v>
      </c>
      <c r="BA1182">
        <f>IF($AK1182=1,M1182,0)</f>
        <v>0</v>
      </c>
      <c r="BB1182">
        <f>IF($AK1182=1,N1182,0)</f>
        <v>0</v>
      </c>
      <c r="BC1182">
        <f>IF($AK1182=1,O1182,0)</f>
        <v>0</v>
      </c>
      <c r="BD1182">
        <f>IF($AK1182=1,P1182,0)</f>
        <v>0</v>
      </c>
    </row>
    <row r="1183" spans="1:56" x14ac:dyDescent="0.3">
      <c r="A1183" s="7">
        <v>2765</v>
      </c>
      <c r="B1183" s="6">
        <v>134026</v>
      </c>
      <c r="C1183" s="7">
        <v>1</v>
      </c>
      <c r="D1183" s="7">
        <v>1</v>
      </c>
      <c r="E1183" s="7">
        <f>SUM(C1183:D1183)</f>
        <v>2</v>
      </c>
      <c r="F1183" s="7">
        <v>70</v>
      </c>
      <c r="G1183" s="7">
        <v>0</v>
      </c>
      <c r="H1183" s="7">
        <v>0</v>
      </c>
      <c r="I1183" s="7">
        <v>1</v>
      </c>
      <c r="J1183" s="7">
        <v>0</v>
      </c>
      <c r="K1183" s="7">
        <v>0</v>
      </c>
      <c r="L1183" s="7" t="str" cm="1">
        <f t="array" ref="L1183">_xlfn.IFS(G1183=1,G$1,H1183=1,H$1,I1183=1,I$1,J1183=1,J$1,K1183=1,K$1)</f>
        <v>Together</v>
      </c>
      <c r="M1183" s="7">
        <v>0</v>
      </c>
      <c r="N1183" s="7">
        <v>1</v>
      </c>
      <c r="O1183" s="7">
        <v>0</v>
      </c>
      <c r="P1183" s="7">
        <v>0</v>
      </c>
      <c r="Q1183" s="7" t="str" cm="1">
        <f t="array" ref="Q1183">_xlfn.IFS(M1183=1,M$1,N1183=1,N$1,O1183=1,O$1,P1183=1,P$1)</f>
        <v>Graduate</v>
      </c>
      <c r="R1183" t="s">
        <v>43</v>
      </c>
      <c r="S1183" s="7">
        <v>11</v>
      </c>
      <c r="T1183" s="7">
        <v>71</v>
      </c>
      <c r="U1183" s="7">
        <v>24</v>
      </c>
      <c r="V1183" s="7">
        <v>59</v>
      </c>
      <c r="W1183" s="7">
        <v>47</v>
      </c>
      <c r="X1183" s="7">
        <v>32</v>
      </c>
      <c r="Y1183" s="7">
        <v>67</v>
      </c>
      <c r="Z1183" s="7">
        <v>165</v>
      </c>
      <c r="AA1183" s="7">
        <v>3</v>
      </c>
      <c r="AB1183" s="7">
        <v>2</v>
      </c>
      <c r="AC1183" s="7">
        <v>1</v>
      </c>
      <c r="AD1183" s="7">
        <v>3</v>
      </c>
      <c r="AE1183" s="7">
        <v>5</v>
      </c>
      <c r="AF1183" s="7">
        <v>0</v>
      </c>
      <c r="AG1183" s="7">
        <v>0</v>
      </c>
      <c r="AH1183" s="7">
        <v>0</v>
      </c>
      <c r="AI1183" s="7">
        <v>0</v>
      </c>
      <c r="AJ1183" s="7">
        <v>0</v>
      </c>
      <c r="AK1183" s="7">
        <v>0</v>
      </c>
      <c r="AL1183" s="7">
        <v>0</v>
      </c>
      <c r="AM1183" s="8">
        <v>43840</v>
      </c>
      <c r="AO1183">
        <f>IF($AG1183=1,G1183,0)</f>
        <v>0</v>
      </c>
      <c r="AP1183">
        <f>IF($AG1183=1,H1183,0)</f>
        <v>0</v>
      </c>
      <c r="AQ1183">
        <f>IF($AG1183=1,J1183,0)</f>
        <v>0</v>
      </c>
      <c r="AR1183">
        <f>IF($AG1183=1,I1183,0)</f>
        <v>0</v>
      </c>
      <c r="AS1183">
        <f>IF($AG1183=1,K1183,0)</f>
        <v>0</v>
      </c>
      <c r="AU1183">
        <f>IF($AJ1183=1,T1183,0)</f>
        <v>0</v>
      </c>
      <c r="AV1183">
        <f>IF($AJ1183=1,U1183,0)</f>
        <v>0</v>
      </c>
      <c r="AW1183">
        <f>IF($AJ1183=1,V1183,0)</f>
        <v>0</v>
      </c>
      <c r="AX1183">
        <f>IF($AJ1183=1,W1183,0)</f>
        <v>0</v>
      </c>
      <c r="AY1183">
        <f>IF($AJ1183=1,X1183,0)</f>
        <v>0</v>
      </c>
      <c r="BA1183">
        <f>IF($AK1183=1,M1183,0)</f>
        <v>0</v>
      </c>
      <c r="BB1183">
        <f>IF($AK1183=1,N1183,0)</f>
        <v>0</v>
      </c>
      <c r="BC1183">
        <f>IF($AK1183=1,O1183,0)</f>
        <v>0</v>
      </c>
      <c r="BD1183">
        <f>IF($AK1183=1,P1183,0)</f>
        <v>0</v>
      </c>
    </row>
    <row r="1184" spans="1:56" x14ac:dyDescent="0.3">
      <c r="A1184" s="7">
        <v>1821</v>
      </c>
      <c r="B1184" s="6">
        <v>134026</v>
      </c>
      <c r="C1184" s="7">
        <v>1</v>
      </c>
      <c r="D1184" s="7">
        <v>1</v>
      </c>
      <c r="E1184" s="7">
        <f>SUM(C1184:D1184)</f>
        <v>2</v>
      </c>
      <c r="F1184" s="7">
        <v>70</v>
      </c>
      <c r="G1184" s="7">
        <v>0</v>
      </c>
      <c r="H1184" s="7">
        <v>0</v>
      </c>
      <c r="I1184" s="7">
        <v>1</v>
      </c>
      <c r="J1184" s="7">
        <v>0</v>
      </c>
      <c r="K1184" s="7">
        <v>0</v>
      </c>
      <c r="L1184" s="7" t="str" cm="1">
        <f t="array" ref="L1184">_xlfn.IFS(G1184=1,G$1,H1184=1,H$1,I1184=1,I$1,J1184=1,J$1,K1184=1,K$1)</f>
        <v>Together</v>
      </c>
      <c r="M1184" s="7">
        <v>0</v>
      </c>
      <c r="N1184" s="7">
        <v>1</v>
      </c>
      <c r="O1184" s="7">
        <v>0</v>
      </c>
      <c r="P1184" s="7">
        <v>0</v>
      </c>
      <c r="Q1184" s="7" t="str" cm="1">
        <f t="array" ref="Q1184">_xlfn.IFS(M1184=1,M$1,N1184=1,N$1,O1184=1,O$1,P1184=1,P$1)</f>
        <v>Graduate</v>
      </c>
      <c r="R1184" t="s">
        <v>40</v>
      </c>
      <c r="S1184" s="7">
        <v>11</v>
      </c>
      <c r="T1184" s="7">
        <v>71</v>
      </c>
      <c r="U1184" s="7">
        <v>24</v>
      </c>
      <c r="V1184" s="7">
        <v>59</v>
      </c>
      <c r="W1184" s="7">
        <v>47</v>
      </c>
      <c r="X1184" s="7">
        <v>32</v>
      </c>
      <c r="Y1184" s="7">
        <v>67</v>
      </c>
      <c r="Z1184" s="7">
        <v>165</v>
      </c>
      <c r="AA1184" s="7">
        <v>3</v>
      </c>
      <c r="AB1184" s="7">
        <v>2</v>
      </c>
      <c r="AC1184" s="7">
        <v>1</v>
      </c>
      <c r="AD1184" s="7">
        <v>3</v>
      </c>
      <c r="AE1184" s="7">
        <v>5</v>
      </c>
      <c r="AF1184" s="7">
        <v>0</v>
      </c>
      <c r="AG1184" s="7">
        <v>0</v>
      </c>
      <c r="AH1184" s="7">
        <v>0</v>
      </c>
      <c r="AI1184" s="7">
        <v>0</v>
      </c>
      <c r="AJ1184" s="7">
        <v>0</v>
      </c>
      <c r="AK1184" s="7">
        <v>0</v>
      </c>
      <c r="AL1184" s="7">
        <v>0</v>
      </c>
      <c r="AM1184" s="8">
        <v>43840</v>
      </c>
      <c r="AO1184">
        <f>IF($AG1184=1,G1184,0)</f>
        <v>0</v>
      </c>
      <c r="AP1184">
        <f>IF($AG1184=1,H1184,0)</f>
        <v>0</v>
      </c>
      <c r="AQ1184">
        <f>IF($AG1184=1,J1184,0)</f>
        <v>0</v>
      </c>
      <c r="AR1184">
        <f>IF($AG1184=1,I1184,0)</f>
        <v>0</v>
      </c>
      <c r="AS1184">
        <f>IF($AG1184=1,K1184,0)</f>
        <v>0</v>
      </c>
      <c r="AU1184">
        <f>IF($AJ1184=1,T1184,0)</f>
        <v>0</v>
      </c>
      <c r="AV1184">
        <f>IF($AJ1184=1,U1184,0)</f>
        <v>0</v>
      </c>
      <c r="AW1184">
        <f>IF($AJ1184=1,V1184,0)</f>
        <v>0</v>
      </c>
      <c r="AX1184">
        <f>IF($AJ1184=1,W1184,0)</f>
        <v>0</v>
      </c>
      <c r="AY1184">
        <f>IF($AJ1184=1,X1184,0)</f>
        <v>0</v>
      </c>
      <c r="BA1184">
        <f>IF($AK1184=1,M1184,0)</f>
        <v>0</v>
      </c>
      <c r="BB1184">
        <f>IF($AK1184=1,N1184,0)</f>
        <v>0</v>
      </c>
      <c r="BC1184">
        <f>IF($AK1184=1,O1184,0)</f>
        <v>0</v>
      </c>
      <c r="BD1184">
        <f>IF($AK1184=1,P1184,0)</f>
        <v>0</v>
      </c>
    </row>
    <row r="1185" spans="1:56" x14ac:dyDescent="0.3">
      <c r="A1185" s="7">
        <v>3043</v>
      </c>
      <c r="B1185" s="6">
        <v>154591</v>
      </c>
      <c r="C1185" s="7">
        <v>0</v>
      </c>
      <c r="D1185" s="7">
        <v>1</v>
      </c>
      <c r="E1185" s="7">
        <f>SUM(C1185:D1185)</f>
        <v>1</v>
      </c>
      <c r="F1185" s="7">
        <v>71</v>
      </c>
      <c r="G1185" s="7">
        <v>0</v>
      </c>
      <c r="H1185" s="7">
        <v>0</v>
      </c>
      <c r="I1185" s="7">
        <v>1</v>
      </c>
      <c r="J1185" s="7">
        <v>0</v>
      </c>
      <c r="K1185" s="7">
        <v>0</v>
      </c>
      <c r="L1185" s="7" t="str" cm="1">
        <f t="array" ref="L1185">_xlfn.IFS(G1185=1,G$1,H1185=1,H$1,I1185=1,I$1,J1185=1,J$1,K1185=1,K$1)</f>
        <v>Together</v>
      </c>
      <c r="M1185" s="7">
        <v>0</v>
      </c>
      <c r="N1185" s="7">
        <v>1</v>
      </c>
      <c r="O1185" s="7">
        <v>0</v>
      </c>
      <c r="P1185" s="7">
        <v>0</v>
      </c>
      <c r="Q1185" s="7" t="str" cm="1">
        <f t="array" ref="Q1185">_xlfn.IFS(M1185=1,M$1,N1185=1,N$1,O1185=1,O$1,P1185=1,P$1)</f>
        <v>Graduate</v>
      </c>
      <c r="R1185" t="s">
        <v>41</v>
      </c>
      <c r="S1185" s="7">
        <v>63</v>
      </c>
      <c r="T1185" s="7">
        <v>1065</v>
      </c>
      <c r="U1185" s="7">
        <v>11</v>
      </c>
      <c r="V1185" s="7">
        <v>266</v>
      </c>
      <c r="W1185" s="7">
        <v>34</v>
      </c>
      <c r="X1185" s="7">
        <v>25</v>
      </c>
      <c r="Y1185" s="7">
        <v>68</v>
      </c>
      <c r="Z1185" s="7">
        <v>1334</v>
      </c>
      <c r="AA1185" s="7">
        <v>3</v>
      </c>
      <c r="AB1185" s="7">
        <v>6</v>
      </c>
      <c r="AC1185" s="7">
        <v>2</v>
      </c>
      <c r="AD1185" s="7">
        <v>8</v>
      </c>
      <c r="AE1185" s="7">
        <v>5</v>
      </c>
      <c r="AF1185" s="7">
        <v>0</v>
      </c>
      <c r="AG1185" s="7">
        <v>0</v>
      </c>
      <c r="AH1185" s="7">
        <v>0</v>
      </c>
      <c r="AI1185" s="7">
        <v>0</v>
      </c>
      <c r="AJ1185" s="7">
        <v>0</v>
      </c>
      <c r="AK1185" s="7">
        <v>0</v>
      </c>
      <c r="AL1185" s="7">
        <v>0</v>
      </c>
      <c r="AM1185" s="8">
        <v>43840</v>
      </c>
      <c r="AO1185">
        <f>IF($AG1185=1,G1185,0)</f>
        <v>0</v>
      </c>
      <c r="AP1185">
        <f>IF($AG1185=1,H1185,0)</f>
        <v>0</v>
      </c>
      <c r="AQ1185">
        <f>IF($AG1185=1,J1185,0)</f>
        <v>0</v>
      </c>
      <c r="AR1185">
        <f>IF($AG1185=1,I1185,0)</f>
        <v>0</v>
      </c>
      <c r="AS1185">
        <f>IF($AG1185=1,K1185,0)</f>
        <v>0</v>
      </c>
      <c r="AU1185">
        <f>IF($AJ1185=1,T1185,0)</f>
        <v>0</v>
      </c>
      <c r="AV1185">
        <f>IF($AJ1185=1,U1185,0)</f>
        <v>0</v>
      </c>
      <c r="AW1185">
        <f>IF($AJ1185=1,V1185,0)</f>
        <v>0</v>
      </c>
      <c r="AX1185">
        <f>IF($AJ1185=1,W1185,0)</f>
        <v>0</v>
      </c>
      <c r="AY1185">
        <f>IF($AJ1185=1,X1185,0)</f>
        <v>0</v>
      </c>
      <c r="BA1185">
        <f>IF($AK1185=1,M1185,0)</f>
        <v>0</v>
      </c>
      <c r="BB1185">
        <f>IF($AK1185=1,N1185,0)</f>
        <v>0</v>
      </c>
      <c r="BC1185">
        <f>IF($AK1185=1,O1185,0)</f>
        <v>0</v>
      </c>
      <c r="BD1185">
        <f>IF($AK1185=1,P1185,0)</f>
        <v>0</v>
      </c>
    </row>
    <row r="1186" spans="1:56" x14ac:dyDescent="0.3">
      <c r="A1186" s="7">
        <v>3168</v>
      </c>
      <c r="B1186" s="6">
        <v>116185</v>
      </c>
      <c r="C1186" s="7">
        <v>1</v>
      </c>
      <c r="D1186" s="7">
        <v>0</v>
      </c>
      <c r="E1186" s="7">
        <f>SUM(C1186:D1186)</f>
        <v>1</v>
      </c>
      <c r="F1186" s="7">
        <v>30</v>
      </c>
      <c r="G1186" s="7">
        <v>0</v>
      </c>
      <c r="H1186" s="7">
        <v>0</v>
      </c>
      <c r="I1186" s="7">
        <v>0</v>
      </c>
      <c r="J1186" s="7">
        <v>1</v>
      </c>
      <c r="K1186" s="7">
        <v>0</v>
      </c>
      <c r="L1186" s="7" t="str" cm="1">
        <f t="array" ref="L1186">_xlfn.IFS(G1186=1,G$1,H1186=1,H$1,I1186=1,I$1,J1186=1,J$1,K1186=1,K$1)</f>
        <v>Single</v>
      </c>
      <c r="M1186" s="7">
        <v>1</v>
      </c>
      <c r="N1186" s="7">
        <v>0</v>
      </c>
      <c r="O1186" s="7">
        <v>0</v>
      </c>
      <c r="P1186" s="7">
        <v>0</v>
      </c>
      <c r="Q1186" s="7" t="str" cm="1">
        <f t="array" ref="Q1186">_xlfn.IFS(M1186=1,M$1,N1186=1,N$1,O1186=1,O$1,P1186=1,P$1)</f>
        <v>Basic</v>
      </c>
      <c r="R1186" t="s">
        <v>42</v>
      </c>
      <c r="S1186" s="7">
        <v>71</v>
      </c>
      <c r="T1186" s="7">
        <v>36</v>
      </c>
      <c r="U1186" s="7">
        <v>79</v>
      </c>
      <c r="V1186" s="7">
        <v>115</v>
      </c>
      <c r="W1186" s="7">
        <v>151</v>
      </c>
      <c r="X1186" s="7">
        <v>57</v>
      </c>
      <c r="Y1186" s="7">
        <v>323</v>
      </c>
      <c r="Z1186" s="7">
        <v>115</v>
      </c>
      <c r="AA1186" s="7">
        <v>2</v>
      </c>
      <c r="AB1186" s="7">
        <v>2</v>
      </c>
      <c r="AC1186" s="7">
        <v>2</v>
      </c>
      <c r="AD1186" s="7">
        <v>2</v>
      </c>
      <c r="AE1186" s="7">
        <v>8</v>
      </c>
      <c r="AF1186" s="7">
        <v>0</v>
      </c>
      <c r="AG1186" s="7">
        <v>0</v>
      </c>
      <c r="AH1186" s="7">
        <v>0</v>
      </c>
      <c r="AI1186" s="7">
        <v>0</v>
      </c>
      <c r="AJ1186" s="7">
        <v>0</v>
      </c>
      <c r="AK1186" s="7">
        <v>0</v>
      </c>
      <c r="AL1186" s="7">
        <v>0</v>
      </c>
      <c r="AM1186" s="8">
        <v>43840</v>
      </c>
      <c r="AO1186">
        <f>IF($AG1186=1,G1186,0)</f>
        <v>0</v>
      </c>
      <c r="AP1186">
        <f>IF($AG1186=1,H1186,0)</f>
        <v>0</v>
      </c>
      <c r="AQ1186">
        <f>IF($AG1186=1,J1186,0)</f>
        <v>0</v>
      </c>
      <c r="AR1186">
        <f>IF($AG1186=1,I1186,0)</f>
        <v>0</v>
      </c>
      <c r="AS1186">
        <f>IF($AG1186=1,K1186,0)</f>
        <v>0</v>
      </c>
      <c r="AU1186">
        <f>IF($AJ1186=1,T1186,0)</f>
        <v>0</v>
      </c>
      <c r="AV1186">
        <f>IF($AJ1186=1,U1186,0)</f>
        <v>0</v>
      </c>
      <c r="AW1186">
        <f>IF($AJ1186=1,V1186,0)</f>
        <v>0</v>
      </c>
      <c r="AX1186">
        <f>IF($AJ1186=1,W1186,0)</f>
        <v>0</v>
      </c>
      <c r="AY1186">
        <f>IF($AJ1186=1,X1186,0)</f>
        <v>0</v>
      </c>
      <c r="BA1186">
        <f>IF($AK1186=1,M1186,0)</f>
        <v>0</v>
      </c>
      <c r="BB1186">
        <f>IF($AK1186=1,N1186,0)</f>
        <v>0</v>
      </c>
      <c r="BC1186">
        <f>IF($AK1186=1,O1186,0)</f>
        <v>0</v>
      </c>
      <c r="BD1186">
        <f>IF($AK1186=1,P1186,0)</f>
        <v>0</v>
      </c>
    </row>
    <row r="1187" spans="1:56" x14ac:dyDescent="0.3">
      <c r="A1187" s="7">
        <v>1426</v>
      </c>
      <c r="B1187" s="6">
        <v>118100</v>
      </c>
      <c r="C1187" s="7">
        <v>0</v>
      </c>
      <c r="D1187" s="7">
        <v>0</v>
      </c>
      <c r="E1187" s="7">
        <f>SUM(C1187:D1187)</f>
        <v>0</v>
      </c>
      <c r="F1187" s="7">
        <v>74</v>
      </c>
      <c r="G1187" s="7">
        <v>0</v>
      </c>
      <c r="H1187" s="7">
        <v>1</v>
      </c>
      <c r="I1187" s="7">
        <v>0</v>
      </c>
      <c r="J1187" s="7">
        <v>0</v>
      </c>
      <c r="K1187" s="7">
        <v>0</v>
      </c>
      <c r="L1187" s="7" t="str" cm="1">
        <f t="array" ref="L1187">_xlfn.IFS(G1187=1,G$1,H1187=1,H$1,I1187=1,I$1,J1187=1,J$1,K1187=1,K$1)</f>
        <v>Married</v>
      </c>
      <c r="M1187" s="7">
        <v>0</v>
      </c>
      <c r="N1187" s="7">
        <v>1</v>
      </c>
      <c r="O1187" s="7">
        <v>0</v>
      </c>
      <c r="P1187" s="7">
        <v>0</v>
      </c>
      <c r="Q1187" s="7" t="str" cm="1">
        <f t="array" ref="Q1187">_xlfn.IFS(M1187=1,M$1,N1187=1,N$1,O1187=1,O$1,P1187=1,P$1)</f>
        <v>Graduate</v>
      </c>
      <c r="R1187" t="s">
        <v>39</v>
      </c>
      <c r="S1187" s="7">
        <v>14</v>
      </c>
      <c r="T1187" s="7">
        <v>20</v>
      </c>
      <c r="U1187" s="7">
        <v>7</v>
      </c>
      <c r="V1187" s="7">
        <v>13</v>
      </c>
      <c r="W1187" s="7">
        <v>26</v>
      </c>
      <c r="X1187" s="7">
        <v>20</v>
      </c>
      <c r="Y1187" s="7">
        <v>7</v>
      </c>
      <c r="Z1187" s="7">
        <v>78</v>
      </c>
      <c r="AA1187" s="7">
        <v>1</v>
      </c>
      <c r="AB1187" s="7">
        <v>0</v>
      </c>
      <c r="AC1187" s="7">
        <v>0</v>
      </c>
      <c r="AD1187" s="7">
        <v>3</v>
      </c>
      <c r="AE1187" s="7">
        <v>5</v>
      </c>
      <c r="AF1187" s="7">
        <v>0</v>
      </c>
      <c r="AG1187" s="7">
        <v>0</v>
      </c>
      <c r="AH1187" s="7">
        <v>0</v>
      </c>
      <c r="AI1187" s="7">
        <v>0</v>
      </c>
      <c r="AJ1187" s="7">
        <v>0</v>
      </c>
      <c r="AK1187" s="7">
        <v>0</v>
      </c>
      <c r="AL1187" s="7">
        <v>0</v>
      </c>
      <c r="AM1187" s="8">
        <v>43841</v>
      </c>
      <c r="AO1187">
        <f>IF($AG1187=1,G1187,0)</f>
        <v>0</v>
      </c>
      <c r="AP1187">
        <f>IF($AG1187=1,H1187,0)</f>
        <v>0</v>
      </c>
      <c r="AQ1187">
        <f>IF($AG1187=1,J1187,0)</f>
        <v>0</v>
      </c>
      <c r="AR1187">
        <f>IF($AG1187=1,I1187,0)</f>
        <v>0</v>
      </c>
      <c r="AS1187">
        <f>IF($AG1187=1,K1187,0)</f>
        <v>0</v>
      </c>
      <c r="AU1187">
        <f>IF($AJ1187=1,T1187,0)</f>
        <v>0</v>
      </c>
      <c r="AV1187">
        <f>IF($AJ1187=1,U1187,0)</f>
        <v>0</v>
      </c>
      <c r="AW1187">
        <f>IF($AJ1187=1,V1187,0)</f>
        <v>0</v>
      </c>
      <c r="AX1187">
        <f>IF($AJ1187=1,W1187,0)</f>
        <v>0</v>
      </c>
      <c r="AY1187">
        <f>IF($AJ1187=1,X1187,0)</f>
        <v>0</v>
      </c>
      <c r="BA1187">
        <f>IF($AK1187=1,M1187,0)</f>
        <v>0</v>
      </c>
      <c r="BB1187">
        <f>IF($AK1187=1,N1187,0)</f>
        <v>0</v>
      </c>
      <c r="BC1187">
        <f>IF($AK1187=1,O1187,0)</f>
        <v>0</v>
      </c>
      <c r="BD1187">
        <f>IF($AK1187=1,P1187,0)</f>
        <v>0</v>
      </c>
    </row>
    <row r="1188" spans="1:56" x14ac:dyDescent="0.3">
      <c r="A1188" s="7">
        <v>2753</v>
      </c>
      <c r="B1188" s="6">
        <v>139435</v>
      </c>
      <c r="C1188" s="7">
        <v>1</v>
      </c>
      <c r="D1188" s="7">
        <v>0</v>
      </c>
      <c r="E1188" s="7">
        <f>SUM(C1188:D1188)</f>
        <v>1</v>
      </c>
      <c r="F1188" s="7">
        <v>47</v>
      </c>
      <c r="G1188" s="7">
        <v>0</v>
      </c>
      <c r="H1188" s="7">
        <v>0</v>
      </c>
      <c r="I1188" s="7">
        <v>1</v>
      </c>
      <c r="J1188" s="7">
        <v>0</v>
      </c>
      <c r="K1188" s="7">
        <v>0</v>
      </c>
      <c r="L1188" s="7" t="str" cm="1">
        <f t="array" ref="L1188">_xlfn.IFS(G1188=1,G$1,H1188=1,H$1,I1188=1,I$1,J1188=1,J$1,K1188=1,K$1)</f>
        <v>Together</v>
      </c>
      <c r="M1188" s="7">
        <v>0</v>
      </c>
      <c r="N1188" s="7">
        <v>0</v>
      </c>
      <c r="O1188" s="7">
        <v>0</v>
      </c>
      <c r="P1188" s="7">
        <v>1</v>
      </c>
      <c r="Q1188" s="7" t="str" cm="1">
        <f t="array" ref="Q1188">_xlfn.IFS(M1188=1,M$1,N1188=1,N$1,O1188=1,O$1,P1188=1,P$1)</f>
        <v>PhD</v>
      </c>
      <c r="R1188" t="s">
        <v>43</v>
      </c>
      <c r="S1188" s="7">
        <v>16</v>
      </c>
      <c r="T1188" s="7">
        <v>251</v>
      </c>
      <c r="U1188" s="7">
        <v>0</v>
      </c>
      <c r="V1188" s="7">
        <v>64</v>
      </c>
      <c r="W1188" s="7">
        <v>0</v>
      </c>
      <c r="X1188" s="7">
        <v>0</v>
      </c>
      <c r="Y1188" s="7">
        <v>46</v>
      </c>
      <c r="Z1188" s="7">
        <v>269</v>
      </c>
      <c r="AA1188" s="7">
        <v>1</v>
      </c>
      <c r="AB1188" s="7">
        <v>3</v>
      </c>
      <c r="AC1188" s="7">
        <v>1</v>
      </c>
      <c r="AD1188" s="7">
        <v>2</v>
      </c>
      <c r="AE1188" s="7">
        <v>7</v>
      </c>
      <c r="AF1188" s="7">
        <v>0</v>
      </c>
      <c r="AG1188" s="7">
        <v>0</v>
      </c>
      <c r="AH1188" s="7">
        <v>0</v>
      </c>
      <c r="AI1188" s="7">
        <v>0</v>
      </c>
      <c r="AJ1188" s="7">
        <v>0</v>
      </c>
      <c r="AK1188" s="7">
        <v>0</v>
      </c>
      <c r="AL1188" s="7">
        <v>0</v>
      </c>
      <c r="AM1188" s="8">
        <v>43841</v>
      </c>
      <c r="AO1188">
        <f>IF($AG1188=1,G1188,0)</f>
        <v>0</v>
      </c>
      <c r="AP1188">
        <f>IF($AG1188=1,H1188,0)</f>
        <v>0</v>
      </c>
      <c r="AQ1188">
        <f>IF($AG1188=1,J1188,0)</f>
        <v>0</v>
      </c>
      <c r="AR1188">
        <f>IF($AG1188=1,I1188,0)</f>
        <v>0</v>
      </c>
      <c r="AS1188">
        <f>IF($AG1188=1,K1188,0)</f>
        <v>0</v>
      </c>
      <c r="AU1188">
        <f>IF($AJ1188=1,T1188,0)</f>
        <v>0</v>
      </c>
      <c r="AV1188">
        <f>IF($AJ1188=1,U1188,0)</f>
        <v>0</v>
      </c>
      <c r="AW1188">
        <f>IF($AJ1188=1,V1188,0)</f>
        <v>0</v>
      </c>
      <c r="AX1188">
        <f>IF($AJ1188=1,W1188,0)</f>
        <v>0</v>
      </c>
      <c r="AY1188">
        <f>IF($AJ1188=1,X1188,0)</f>
        <v>0</v>
      </c>
      <c r="BA1188">
        <f>IF($AK1188=1,M1188,0)</f>
        <v>0</v>
      </c>
      <c r="BB1188">
        <f>IF($AK1188=1,N1188,0)</f>
        <v>0</v>
      </c>
      <c r="BC1188">
        <f>IF($AK1188=1,O1188,0)</f>
        <v>0</v>
      </c>
      <c r="BD1188">
        <f>IF($AK1188=1,P1188,0)</f>
        <v>0</v>
      </c>
    </row>
    <row r="1189" spans="1:56" x14ac:dyDescent="0.3">
      <c r="A1189" s="7">
        <v>2987</v>
      </c>
      <c r="B1189" s="6">
        <v>196876</v>
      </c>
      <c r="C1189" s="7">
        <v>0</v>
      </c>
      <c r="D1189" s="7">
        <v>0</v>
      </c>
      <c r="E1189" s="7">
        <f>SUM(C1189:D1189)</f>
        <v>0</v>
      </c>
      <c r="F1189" s="7">
        <v>43</v>
      </c>
      <c r="G1189" s="7">
        <v>0</v>
      </c>
      <c r="H1189" s="7">
        <v>0</v>
      </c>
      <c r="I1189" s="7">
        <v>1</v>
      </c>
      <c r="J1189" s="7">
        <v>0</v>
      </c>
      <c r="K1189" s="7">
        <v>0</v>
      </c>
      <c r="L1189" s="7" t="str" cm="1">
        <f t="array" ref="L1189">_xlfn.IFS(G1189=1,G$1,H1189=1,H$1,I1189=1,I$1,J1189=1,J$1,K1189=1,K$1)</f>
        <v>Together</v>
      </c>
      <c r="M1189" s="7">
        <v>0</v>
      </c>
      <c r="N1189" s="7">
        <v>1</v>
      </c>
      <c r="O1189" s="7">
        <v>0</v>
      </c>
      <c r="P1189" s="7">
        <v>0</v>
      </c>
      <c r="Q1189" s="7" t="str" cm="1">
        <f t="array" ref="Q1189">_xlfn.IFS(M1189=1,M$1,N1189=1,N$1,O1189=1,O$1,P1189=1,P$1)</f>
        <v>Graduate</v>
      </c>
      <c r="R1189" t="s">
        <v>43</v>
      </c>
      <c r="S1189" s="7">
        <v>79</v>
      </c>
      <c r="T1189" s="7">
        <v>1845</v>
      </c>
      <c r="U1189" s="7">
        <v>87</v>
      </c>
      <c r="V1189" s="7">
        <v>1494</v>
      </c>
      <c r="W1189" s="7">
        <v>81</v>
      </c>
      <c r="X1189" s="7">
        <v>394</v>
      </c>
      <c r="Y1189" s="7">
        <v>43</v>
      </c>
      <c r="Z1189" s="7">
        <v>3859</v>
      </c>
      <c r="AA1189" s="7">
        <v>1</v>
      </c>
      <c r="AB1189" s="7">
        <v>7</v>
      </c>
      <c r="AC1189" s="7">
        <v>7</v>
      </c>
      <c r="AD1189" s="7">
        <v>9</v>
      </c>
      <c r="AE1189" s="7">
        <v>2</v>
      </c>
      <c r="AF1189" s="7">
        <v>0</v>
      </c>
      <c r="AG1189" s="7">
        <v>1</v>
      </c>
      <c r="AH1189" s="7">
        <v>1</v>
      </c>
      <c r="AI1189" s="7">
        <v>1</v>
      </c>
      <c r="AJ1189" s="7">
        <v>0</v>
      </c>
      <c r="AK1189" s="7">
        <v>0</v>
      </c>
      <c r="AL1189" s="7">
        <v>1</v>
      </c>
      <c r="AM1189" s="8">
        <v>43841</v>
      </c>
      <c r="AO1189">
        <f>IF($AG1189=1,G1189,0)</f>
        <v>0</v>
      </c>
      <c r="AP1189">
        <f>IF($AG1189=1,H1189,0)</f>
        <v>0</v>
      </c>
      <c r="AQ1189">
        <f>IF($AG1189=1,J1189,0)</f>
        <v>0</v>
      </c>
      <c r="AR1189">
        <f>IF($AG1189=1,I1189,0)</f>
        <v>1</v>
      </c>
      <c r="AS1189">
        <f>IF($AG1189=1,K1189,0)</f>
        <v>0</v>
      </c>
      <c r="AU1189">
        <f>IF($AJ1189=1,T1189,0)</f>
        <v>0</v>
      </c>
      <c r="AV1189">
        <f>IF($AJ1189=1,U1189,0)</f>
        <v>0</v>
      </c>
      <c r="AW1189">
        <f>IF($AJ1189=1,V1189,0)</f>
        <v>0</v>
      </c>
      <c r="AX1189">
        <f>IF($AJ1189=1,W1189,0)</f>
        <v>0</v>
      </c>
      <c r="AY1189">
        <f>IF($AJ1189=1,X1189,0)</f>
        <v>0</v>
      </c>
      <c r="BA1189">
        <f>IF($AK1189=1,M1189,0)</f>
        <v>0</v>
      </c>
      <c r="BB1189">
        <f>IF($AK1189=1,N1189,0)</f>
        <v>0</v>
      </c>
      <c r="BC1189">
        <f>IF($AK1189=1,O1189,0)</f>
        <v>0</v>
      </c>
      <c r="BD1189">
        <f>IF($AK1189=1,P1189,0)</f>
        <v>0</v>
      </c>
    </row>
    <row r="1190" spans="1:56" x14ac:dyDescent="0.3">
      <c r="A1190" s="7">
        <v>2837</v>
      </c>
      <c r="B1190" s="6">
        <v>161825</v>
      </c>
      <c r="C1190" s="7">
        <v>0</v>
      </c>
      <c r="D1190" s="7">
        <v>1</v>
      </c>
      <c r="E1190" s="7">
        <f>SUM(C1190:D1190)</f>
        <v>1</v>
      </c>
      <c r="F1190" s="7">
        <v>41</v>
      </c>
      <c r="G1190" s="7">
        <v>0</v>
      </c>
      <c r="H1190" s="7">
        <v>0</v>
      </c>
      <c r="I1190" s="7">
        <v>0</v>
      </c>
      <c r="J1190" s="7">
        <v>1</v>
      </c>
      <c r="K1190" s="7">
        <v>0</v>
      </c>
      <c r="L1190" s="7" t="str" cm="1">
        <f t="array" ref="L1190">_xlfn.IFS(G1190=1,G$1,H1190=1,H$1,I1190=1,I$1,J1190=1,J$1,K1190=1,K$1)</f>
        <v>Single</v>
      </c>
      <c r="M1190" s="7">
        <v>0</v>
      </c>
      <c r="N1190" s="7">
        <v>1</v>
      </c>
      <c r="O1190" s="7">
        <v>0</v>
      </c>
      <c r="P1190" s="7">
        <v>0</v>
      </c>
      <c r="Q1190" s="7" t="str" cm="1">
        <f t="array" ref="Q1190">_xlfn.IFS(M1190=1,M$1,N1190=1,N$1,O1190=1,O$1,P1190=1,P$1)</f>
        <v>Graduate</v>
      </c>
      <c r="R1190" t="s">
        <v>43</v>
      </c>
      <c r="S1190" s="7">
        <v>56</v>
      </c>
      <c r="T1190" s="7">
        <v>424</v>
      </c>
      <c r="U1190" s="7">
        <v>131</v>
      </c>
      <c r="V1190" s="7">
        <v>262</v>
      </c>
      <c r="W1190" s="7">
        <v>144</v>
      </c>
      <c r="X1190" s="7">
        <v>79</v>
      </c>
      <c r="Y1190" s="7">
        <v>71</v>
      </c>
      <c r="Z1190" s="7">
        <v>968</v>
      </c>
      <c r="AA1190" s="7">
        <v>1</v>
      </c>
      <c r="AB1190" s="7">
        <v>4</v>
      </c>
      <c r="AC1190" s="7">
        <v>2</v>
      </c>
      <c r="AD1190" s="7">
        <v>8</v>
      </c>
      <c r="AE1190" s="7">
        <v>4</v>
      </c>
      <c r="AF1190" s="7">
        <v>0</v>
      </c>
      <c r="AG1190" s="7">
        <v>0</v>
      </c>
      <c r="AH1190" s="7">
        <v>0</v>
      </c>
      <c r="AI1190" s="7">
        <v>0</v>
      </c>
      <c r="AJ1190" s="7">
        <v>0</v>
      </c>
      <c r="AK1190" s="7">
        <v>0</v>
      </c>
      <c r="AL1190" s="7">
        <v>0</v>
      </c>
      <c r="AM1190" s="8">
        <v>43842</v>
      </c>
      <c r="AO1190">
        <f>IF($AG1190=1,G1190,0)</f>
        <v>0</v>
      </c>
      <c r="AP1190">
        <f>IF($AG1190=1,H1190,0)</f>
        <v>0</v>
      </c>
      <c r="AQ1190">
        <f>IF($AG1190=1,J1190,0)</f>
        <v>0</v>
      </c>
      <c r="AR1190">
        <f>IF($AG1190=1,I1190,0)</f>
        <v>0</v>
      </c>
      <c r="AS1190">
        <f>IF($AG1190=1,K1190,0)</f>
        <v>0</v>
      </c>
      <c r="AU1190">
        <f>IF($AJ1190=1,T1190,0)</f>
        <v>0</v>
      </c>
      <c r="AV1190">
        <f>IF($AJ1190=1,U1190,0)</f>
        <v>0</v>
      </c>
      <c r="AW1190">
        <f>IF($AJ1190=1,V1190,0)</f>
        <v>0</v>
      </c>
      <c r="AX1190">
        <f>IF($AJ1190=1,W1190,0)</f>
        <v>0</v>
      </c>
      <c r="AY1190">
        <f>IF($AJ1190=1,X1190,0)</f>
        <v>0</v>
      </c>
      <c r="BA1190">
        <f>IF($AK1190=1,M1190,0)</f>
        <v>0</v>
      </c>
      <c r="BB1190">
        <f>IF($AK1190=1,N1190,0)</f>
        <v>0</v>
      </c>
      <c r="BC1190">
        <f>IF($AK1190=1,O1190,0)</f>
        <v>0</v>
      </c>
      <c r="BD1190">
        <f>IF($AK1190=1,P1190,0)</f>
        <v>0</v>
      </c>
    </row>
    <row r="1191" spans="1:56" x14ac:dyDescent="0.3">
      <c r="A1191" s="7">
        <v>2076</v>
      </c>
      <c r="B1191" s="6">
        <v>161825</v>
      </c>
      <c r="C1191" s="7">
        <v>0</v>
      </c>
      <c r="D1191" s="7">
        <v>1</v>
      </c>
      <c r="E1191" s="7">
        <f>SUM(C1191:D1191)</f>
        <v>1</v>
      </c>
      <c r="F1191" s="7">
        <v>41</v>
      </c>
      <c r="G1191" s="7">
        <v>0</v>
      </c>
      <c r="H1191" s="7">
        <v>0</v>
      </c>
      <c r="I1191" s="7">
        <v>0</v>
      </c>
      <c r="J1191" s="7">
        <v>1</v>
      </c>
      <c r="K1191" s="7">
        <v>0</v>
      </c>
      <c r="L1191" s="7" t="str" cm="1">
        <f t="array" ref="L1191">_xlfn.IFS(G1191=1,G$1,H1191=1,H$1,I1191=1,I$1,J1191=1,J$1,K1191=1,K$1)</f>
        <v>Single</v>
      </c>
      <c r="M1191" s="7">
        <v>0</v>
      </c>
      <c r="N1191" s="7">
        <v>1</v>
      </c>
      <c r="O1191" s="7">
        <v>0</v>
      </c>
      <c r="P1191" s="7">
        <v>0</v>
      </c>
      <c r="Q1191" s="7" t="str" cm="1">
        <f t="array" ref="Q1191">_xlfn.IFS(M1191=1,M$1,N1191=1,N$1,O1191=1,O$1,P1191=1,P$1)</f>
        <v>Graduate</v>
      </c>
      <c r="R1191" t="s">
        <v>42</v>
      </c>
      <c r="S1191" s="7">
        <v>56</v>
      </c>
      <c r="T1191" s="7">
        <v>424</v>
      </c>
      <c r="U1191" s="7">
        <v>131</v>
      </c>
      <c r="V1191" s="7">
        <v>262</v>
      </c>
      <c r="W1191" s="7">
        <v>144</v>
      </c>
      <c r="X1191" s="7">
        <v>79</v>
      </c>
      <c r="Y1191" s="7">
        <v>71</v>
      </c>
      <c r="Z1191" s="7">
        <v>968</v>
      </c>
      <c r="AA1191" s="7">
        <v>1</v>
      </c>
      <c r="AB1191" s="7">
        <v>4</v>
      </c>
      <c r="AC1191" s="7">
        <v>2</v>
      </c>
      <c r="AD1191" s="7">
        <v>8</v>
      </c>
      <c r="AE1191" s="7">
        <v>4</v>
      </c>
      <c r="AF1191" s="7">
        <v>0</v>
      </c>
      <c r="AG1191" s="7">
        <v>0</v>
      </c>
      <c r="AH1191" s="7">
        <v>0</v>
      </c>
      <c r="AI1191" s="7">
        <v>0</v>
      </c>
      <c r="AJ1191" s="7">
        <v>0</v>
      </c>
      <c r="AK1191" s="7">
        <v>0</v>
      </c>
      <c r="AL1191" s="7">
        <v>0</v>
      </c>
      <c r="AM1191" s="8">
        <v>43842</v>
      </c>
      <c r="AO1191">
        <f>IF($AG1191=1,G1191,0)</f>
        <v>0</v>
      </c>
      <c r="AP1191">
        <f>IF($AG1191=1,H1191,0)</f>
        <v>0</v>
      </c>
      <c r="AQ1191">
        <f>IF($AG1191=1,J1191,0)</f>
        <v>0</v>
      </c>
      <c r="AR1191">
        <f>IF($AG1191=1,I1191,0)</f>
        <v>0</v>
      </c>
      <c r="AS1191">
        <f>IF($AG1191=1,K1191,0)</f>
        <v>0</v>
      </c>
      <c r="AU1191">
        <f>IF($AJ1191=1,T1191,0)</f>
        <v>0</v>
      </c>
      <c r="AV1191">
        <f>IF($AJ1191=1,U1191,0)</f>
        <v>0</v>
      </c>
      <c r="AW1191">
        <f>IF($AJ1191=1,V1191,0)</f>
        <v>0</v>
      </c>
      <c r="AX1191">
        <f>IF($AJ1191=1,W1191,0)</f>
        <v>0</v>
      </c>
      <c r="AY1191">
        <f>IF($AJ1191=1,X1191,0)</f>
        <v>0</v>
      </c>
      <c r="BA1191">
        <f>IF($AK1191=1,M1191,0)</f>
        <v>0</v>
      </c>
      <c r="BB1191">
        <f>IF($AK1191=1,N1191,0)</f>
        <v>0</v>
      </c>
      <c r="BC1191">
        <f>IF($AK1191=1,O1191,0)</f>
        <v>0</v>
      </c>
      <c r="BD1191">
        <f>IF($AK1191=1,P1191,0)</f>
        <v>0</v>
      </c>
    </row>
    <row r="1192" spans="1:56" x14ac:dyDescent="0.3">
      <c r="A1192" s="7">
        <v>1877</v>
      </c>
      <c r="B1192" s="6">
        <v>164090</v>
      </c>
      <c r="C1192" s="7">
        <v>0</v>
      </c>
      <c r="D1192" s="7">
        <v>1</v>
      </c>
      <c r="E1192" s="7">
        <f>SUM(C1192:D1192)</f>
        <v>1</v>
      </c>
      <c r="F1192" s="7">
        <v>64</v>
      </c>
      <c r="G1192" s="7">
        <v>0</v>
      </c>
      <c r="H1192" s="7">
        <v>0</v>
      </c>
      <c r="I1192" s="7">
        <v>1</v>
      </c>
      <c r="J1192" s="7">
        <v>0</v>
      </c>
      <c r="K1192" s="7">
        <v>0</v>
      </c>
      <c r="L1192" s="7" t="str" cm="1">
        <f t="array" ref="L1192">_xlfn.IFS(G1192=1,G$1,H1192=1,H$1,I1192=1,I$1,J1192=1,J$1,K1192=1,K$1)</f>
        <v>Together</v>
      </c>
      <c r="M1192" s="7">
        <v>0</v>
      </c>
      <c r="N1192" s="7">
        <v>1</v>
      </c>
      <c r="O1192" s="7">
        <v>0</v>
      </c>
      <c r="P1192" s="7">
        <v>0</v>
      </c>
      <c r="Q1192" s="7" t="str" cm="1">
        <f t="array" ref="Q1192">_xlfn.IFS(M1192=1,M$1,N1192=1,N$1,O1192=1,O$1,P1192=1,P$1)</f>
        <v>Graduate</v>
      </c>
      <c r="R1192" t="s">
        <v>43</v>
      </c>
      <c r="S1192" s="7">
        <v>8</v>
      </c>
      <c r="T1192" s="7">
        <v>809</v>
      </c>
      <c r="U1192" s="7">
        <v>148</v>
      </c>
      <c r="V1192" s="7">
        <v>412</v>
      </c>
      <c r="W1192" s="7">
        <v>195</v>
      </c>
      <c r="X1192" s="7">
        <v>131</v>
      </c>
      <c r="Y1192" s="7">
        <v>346</v>
      </c>
      <c r="Z1192" s="7">
        <v>1349</v>
      </c>
      <c r="AA1192" s="7">
        <v>1</v>
      </c>
      <c r="AB1192" s="7">
        <v>6</v>
      </c>
      <c r="AC1192" s="7">
        <v>9</v>
      </c>
      <c r="AD1192" s="7">
        <v>4</v>
      </c>
      <c r="AE1192" s="7">
        <v>5</v>
      </c>
      <c r="AF1192" s="7">
        <v>0</v>
      </c>
      <c r="AG1192" s="7">
        <v>0</v>
      </c>
      <c r="AH1192" s="7">
        <v>0</v>
      </c>
      <c r="AI1192" s="7">
        <v>0</v>
      </c>
      <c r="AJ1192" s="7">
        <v>0</v>
      </c>
      <c r="AK1192" s="7">
        <v>0</v>
      </c>
      <c r="AL1192" s="7">
        <v>1</v>
      </c>
      <c r="AM1192" s="8">
        <v>43842</v>
      </c>
      <c r="AO1192">
        <f>IF($AG1192=1,G1192,0)</f>
        <v>0</v>
      </c>
      <c r="AP1192">
        <f>IF($AG1192=1,H1192,0)</f>
        <v>0</v>
      </c>
      <c r="AQ1192">
        <f>IF($AG1192=1,J1192,0)</f>
        <v>0</v>
      </c>
      <c r="AR1192">
        <f>IF($AG1192=1,I1192,0)</f>
        <v>0</v>
      </c>
      <c r="AS1192">
        <f>IF($AG1192=1,K1192,0)</f>
        <v>0</v>
      </c>
      <c r="AU1192">
        <f>IF($AJ1192=1,T1192,0)</f>
        <v>0</v>
      </c>
      <c r="AV1192">
        <f>IF($AJ1192=1,U1192,0)</f>
        <v>0</v>
      </c>
      <c r="AW1192">
        <f>IF($AJ1192=1,V1192,0)</f>
        <v>0</v>
      </c>
      <c r="AX1192">
        <f>IF($AJ1192=1,W1192,0)</f>
        <v>0</v>
      </c>
      <c r="AY1192">
        <f>IF($AJ1192=1,X1192,0)</f>
        <v>0</v>
      </c>
      <c r="BA1192">
        <f>IF($AK1192=1,M1192,0)</f>
        <v>0</v>
      </c>
      <c r="BB1192">
        <f>IF($AK1192=1,N1192,0)</f>
        <v>0</v>
      </c>
      <c r="BC1192">
        <f>IF($AK1192=1,O1192,0)</f>
        <v>0</v>
      </c>
      <c r="BD1192">
        <f>IF($AK1192=1,P1192,0)</f>
        <v>0</v>
      </c>
    </row>
    <row r="1193" spans="1:56" x14ac:dyDescent="0.3">
      <c r="A1193" s="7">
        <v>1963</v>
      </c>
      <c r="B1193" s="6">
        <v>133462</v>
      </c>
      <c r="C1193" s="7">
        <v>1</v>
      </c>
      <c r="D1193" s="7">
        <v>0</v>
      </c>
      <c r="E1193" s="7">
        <f>SUM(C1193:D1193)</f>
        <v>1</v>
      </c>
      <c r="F1193" s="7">
        <v>41</v>
      </c>
      <c r="G1193" s="7">
        <v>1</v>
      </c>
      <c r="H1193" s="7">
        <v>0</v>
      </c>
      <c r="I1193" s="7">
        <v>0</v>
      </c>
      <c r="J1193" s="7">
        <v>0</v>
      </c>
      <c r="K1193" s="7">
        <v>0</v>
      </c>
      <c r="L1193" s="7" t="str" cm="1">
        <f t="array" ref="L1193">_xlfn.IFS(G1193=1,G$1,H1193=1,H$1,I1193=1,I$1,J1193=1,J$1,K1193=1,K$1)</f>
        <v>Divorced</v>
      </c>
      <c r="M1193" s="7">
        <v>0</v>
      </c>
      <c r="N1193" s="7">
        <v>0</v>
      </c>
      <c r="O1193" s="7">
        <v>1</v>
      </c>
      <c r="P1193" s="7">
        <v>0</v>
      </c>
      <c r="Q1193" s="7" t="str" cm="1">
        <f t="array" ref="Q1193">_xlfn.IFS(M1193=1,M$1,N1193=1,N$1,O1193=1,O$1,P1193=1,P$1)</f>
        <v>Master</v>
      </c>
      <c r="R1193" t="s">
        <v>41</v>
      </c>
      <c r="S1193" s="7">
        <v>78</v>
      </c>
      <c r="T1193" s="7">
        <v>88</v>
      </c>
      <c r="U1193" s="7">
        <v>12</v>
      </c>
      <c r="V1193" s="7">
        <v>72</v>
      </c>
      <c r="W1193" s="7">
        <v>0</v>
      </c>
      <c r="X1193" s="7">
        <v>0</v>
      </c>
      <c r="Y1193" s="7">
        <v>44</v>
      </c>
      <c r="Z1193" s="7">
        <v>128</v>
      </c>
      <c r="AA1193" s="7">
        <v>1</v>
      </c>
      <c r="AB1193" s="7">
        <v>2</v>
      </c>
      <c r="AC1193" s="7">
        <v>0</v>
      </c>
      <c r="AD1193" s="7">
        <v>3</v>
      </c>
      <c r="AE1193" s="7">
        <v>7</v>
      </c>
      <c r="AF1193" s="7">
        <v>0</v>
      </c>
      <c r="AG1193" s="7">
        <v>0</v>
      </c>
      <c r="AH1193" s="7">
        <v>0</v>
      </c>
      <c r="AI1193" s="7">
        <v>0</v>
      </c>
      <c r="AJ1193" s="7">
        <v>0</v>
      </c>
      <c r="AK1193" s="7">
        <v>0</v>
      </c>
      <c r="AL1193" s="7">
        <v>0</v>
      </c>
      <c r="AM1193" s="8">
        <v>43842</v>
      </c>
      <c r="AO1193">
        <f>IF($AG1193=1,G1193,0)</f>
        <v>0</v>
      </c>
      <c r="AP1193">
        <f>IF($AG1193=1,H1193,0)</f>
        <v>0</v>
      </c>
      <c r="AQ1193">
        <f>IF($AG1193=1,J1193,0)</f>
        <v>0</v>
      </c>
      <c r="AR1193">
        <f>IF($AG1193=1,I1193,0)</f>
        <v>0</v>
      </c>
      <c r="AS1193">
        <f>IF($AG1193=1,K1193,0)</f>
        <v>0</v>
      </c>
      <c r="AU1193">
        <f>IF($AJ1193=1,T1193,0)</f>
        <v>0</v>
      </c>
      <c r="AV1193">
        <f>IF($AJ1193=1,U1193,0)</f>
        <v>0</v>
      </c>
      <c r="AW1193">
        <f>IF($AJ1193=1,V1193,0)</f>
        <v>0</v>
      </c>
      <c r="AX1193">
        <f>IF($AJ1193=1,W1193,0)</f>
        <v>0</v>
      </c>
      <c r="AY1193">
        <f>IF($AJ1193=1,X1193,0)</f>
        <v>0</v>
      </c>
      <c r="BA1193">
        <f>IF($AK1193=1,M1193,0)</f>
        <v>0</v>
      </c>
      <c r="BB1193">
        <f>IF($AK1193=1,N1193,0)</f>
        <v>0</v>
      </c>
      <c r="BC1193">
        <f>IF($AK1193=1,O1193,0)</f>
        <v>0</v>
      </c>
      <c r="BD1193">
        <f>IF($AK1193=1,P1193,0)</f>
        <v>0</v>
      </c>
    </row>
    <row r="1194" spans="1:56" x14ac:dyDescent="0.3">
      <c r="A1194" s="7">
        <v>1695</v>
      </c>
      <c r="B1194" s="6">
        <v>150272</v>
      </c>
      <c r="C1194" s="7">
        <v>1</v>
      </c>
      <c r="D1194" s="7">
        <v>0</v>
      </c>
      <c r="E1194" s="7">
        <f>SUM(C1194:D1194)</f>
        <v>1</v>
      </c>
      <c r="F1194" s="7">
        <v>38</v>
      </c>
      <c r="G1194" s="7">
        <v>0</v>
      </c>
      <c r="H1194" s="7">
        <v>0</v>
      </c>
      <c r="I1194" s="7">
        <v>1</v>
      </c>
      <c r="J1194" s="7">
        <v>0</v>
      </c>
      <c r="K1194" s="7">
        <v>0</v>
      </c>
      <c r="L1194" s="7" t="str" cm="1">
        <f t="array" ref="L1194">_xlfn.IFS(G1194=1,G$1,H1194=1,H$1,I1194=1,I$1,J1194=1,J$1,K1194=1,K$1)</f>
        <v>Together</v>
      </c>
      <c r="M1194" s="7">
        <v>0</v>
      </c>
      <c r="N1194" s="7">
        <v>1</v>
      </c>
      <c r="O1194" s="7">
        <v>0</v>
      </c>
      <c r="P1194" s="7">
        <v>0</v>
      </c>
      <c r="Q1194" s="7" t="str" cm="1">
        <f t="array" ref="Q1194">_xlfn.IFS(M1194=1,M$1,N1194=1,N$1,O1194=1,O$1,P1194=1,P$1)</f>
        <v>Graduate</v>
      </c>
      <c r="R1194" t="s">
        <v>40</v>
      </c>
      <c r="S1194" s="7">
        <v>75</v>
      </c>
      <c r="T1194" s="7">
        <v>296</v>
      </c>
      <c r="U1194" s="7">
        <v>39</v>
      </c>
      <c r="V1194" s="7">
        <v>197</v>
      </c>
      <c r="W1194" s="7">
        <v>129</v>
      </c>
      <c r="X1194" s="7">
        <v>24</v>
      </c>
      <c r="Y1194" s="7">
        <v>12</v>
      </c>
      <c r="Z1194" s="7">
        <v>673</v>
      </c>
      <c r="AA1194" s="7">
        <v>3</v>
      </c>
      <c r="AB1194" s="7">
        <v>4</v>
      </c>
      <c r="AC1194" s="7">
        <v>1</v>
      </c>
      <c r="AD1194" s="7">
        <v>5</v>
      </c>
      <c r="AE1194" s="7">
        <v>7</v>
      </c>
      <c r="AF1194" s="7">
        <v>0</v>
      </c>
      <c r="AG1194" s="7">
        <v>0</v>
      </c>
      <c r="AH1194" s="7">
        <v>0</v>
      </c>
      <c r="AI1194" s="7">
        <v>0</v>
      </c>
      <c r="AJ1194" s="7">
        <v>0</v>
      </c>
      <c r="AK1194" s="7">
        <v>0</v>
      </c>
      <c r="AL1194" s="7">
        <v>0</v>
      </c>
      <c r="AM1194" s="8">
        <v>43842</v>
      </c>
      <c r="AO1194">
        <f>IF($AG1194=1,G1194,0)</f>
        <v>0</v>
      </c>
      <c r="AP1194">
        <f>IF($AG1194=1,H1194,0)</f>
        <v>0</v>
      </c>
      <c r="AQ1194">
        <f>IF($AG1194=1,J1194,0)</f>
        <v>0</v>
      </c>
      <c r="AR1194">
        <f>IF($AG1194=1,I1194,0)</f>
        <v>0</v>
      </c>
      <c r="AS1194">
        <f>IF($AG1194=1,K1194,0)</f>
        <v>0</v>
      </c>
      <c r="AU1194">
        <f>IF($AJ1194=1,T1194,0)</f>
        <v>0</v>
      </c>
      <c r="AV1194">
        <f>IF($AJ1194=1,U1194,0)</f>
        <v>0</v>
      </c>
      <c r="AW1194">
        <f>IF($AJ1194=1,V1194,0)</f>
        <v>0</v>
      </c>
      <c r="AX1194">
        <f>IF($AJ1194=1,W1194,0)</f>
        <v>0</v>
      </c>
      <c r="AY1194">
        <f>IF($AJ1194=1,X1194,0)</f>
        <v>0</v>
      </c>
      <c r="BA1194">
        <f>IF($AK1194=1,M1194,0)</f>
        <v>0</v>
      </c>
      <c r="BB1194">
        <f>IF($AK1194=1,N1194,0)</f>
        <v>0</v>
      </c>
      <c r="BC1194">
        <f>IF($AK1194=1,O1194,0)</f>
        <v>0</v>
      </c>
      <c r="BD1194">
        <f>IF($AK1194=1,P1194,0)</f>
        <v>0</v>
      </c>
    </row>
    <row r="1195" spans="1:56" x14ac:dyDescent="0.3">
      <c r="A1195" s="7">
        <v>1898</v>
      </c>
      <c r="B1195" s="6">
        <v>184169</v>
      </c>
      <c r="C1195" s="7">
        <v>0</v>
      </c>
      <c r="D1195" s="7">
        <v>0</v>
      </c>
      <c r="E1195" s="7">
        <f>SUM(C1195:D1195)</f>
        <v>0</v>
      </c>
      <c r="F1195" s="7">
        <v>38</v>
      </c>
      <c r="G1195" s="7">
        <v>0</v>
      </c>
      <c r="H1195" s="7">
        <v>1</v>
      </c>
      <c r="I1195" s="7">
        <v>0</v>
      </c>
      <c r="J1195" s="7">
        <v>0</v>
      </c>
      <c r="K1195" s="7">
        <v>0</v>
      </c>
      <c r="L1195" s="7" t="str" cm="1">
        <f t="array" ref="L1195">_xlfn.IFS(G1195=1,G$1,H1195=1,H$1,I1195=1,I$1,J1195=1,J$1,K1195=1,K$1)</f>
        <v>Married</v>
      </c>
      <c r="M1195" s="7">
        <v>0</v>
      </c>
      <c r="N1195" s="7">
        <v>0</v>
      </c>
      <c r="O1195" s="7">
        <v>0</v>
      </c>
      <c r="P1195" s="7">
        <v>1</v>
      </c>
      <c r="Q1195" s="7" t="str" cm="1">
        <f t="array" ref="Q1195">_xlfn.IFS(M1195=1,M$1,N1195=1,N$1,O1195=1,O$1,P1195=1,P$1)</f>
        <v>PhD</v>
      </c>
      <c r="R1195" t="s">
        <v>44</v>
      </c>
      <c r="S1195" s="7">
        <v>9</v>
      </c>
      <c r="T1195" s="7">
        <v>3234</v>
      </c>
      <c r="U1195" s="7">
        <v>42</v>
      </c>
      <c r="V1195" s="7">
        <v>882</v>
      </c>
      <c r="W1195" s="7">
        <v>0</v>
      </c>
      <c r="X1195" s="7">
        <v>42</v>
      </c>
      <c r="Y1195" s="7">
        <v>0</v>
      </c>
      <c r="Z1195" s="7">
        <v>4199</v>
      </c>
      <c r="AA1195" s="7">
        <v>1</v>
      </c>
      <c r="AB1195" s="7">
        <v>7</v>
      </c>
      <c r="AC1195" s="7">
        <v>6</v>
      </c>
      <c r="AD1195" s="7">
        <v>6</v>
      </c>
      <c r="AE1195" s="7">
        <v>3</v>
      </c>
      <c r="AF1195" s="7">
        <v>0</v>
      </c>
      <c r="AG1195" s="7">
        <v>1</v>
      </c>
      <c r="AH1195" s="7">
        <v>1</v>
      </c>
      <c r="AI1195" s="7">
        <v>0</v>
      </c>
      <c r="AJ1195" s="7">
        <v>0</v>
      </c>
      <c r="AK1195" s="7">
        <v>0</v>
      </c>
      <c r="AL1195" s="7">
        <v>1</v>
      </c>
      <c r="AM1195" s="8">
        <v>43842</v>
      </c>
      <c r="AO1195">
        <f>IF($AG1195=1,G1195,0)</f>
        <v>0</v>
      </c>
      <c r="AP1195">
        <f>IF($AG1195=1,H1195,0)</f>
        <v>1</v>
      </c>
      <c r="AQ1195">
        <f>IF($AG1195=1,J1195,0)</f>
        <v>0</v>
      </c>
      <c r="AR1195">
        <f>IF($AG1195=1,I1195,0)</f>
        <v>0</v>
      </c>
      <c r="AS1195">
        <f>IF($AG1195=1,K1195,0)</f>
        <v>0</v>
      </c>
      <c r="AU1195">
        <f>IF($AJ1195=1,T1195,0)</f>
        <v>0</v>
      </c>
      <c r="AV1195">
        <f>IF($AJ1195=1,U1195,0)</f>
        <v>0</v>
      </c>
      <c r="AW1195">
        <f>IF($AJ1195=1,V1195,0)</f>
        <v>0</v>
      </c>
      <c r="AX1195">
        <f>IF($AJ1195=1,W1195,0)</f>
        <v>0</v>
      </c>
      <c r="AY1195">
        <f>IF($AJ1195=1,X1195,0)</f>
        <v>0</v>
      </c>
      <c r="BA1195">
        <f>IF($AK1195=1,M1195,0)</f>
        <v>0</v>
      </c>
      <c r="BB1195">
        <f>IF($AK1195=1,N1195,0)</f>
        <v>0</v>
      </c>
      <c r="BC1195">
        <f>IF($AK1195=1,O1195,0)</f>
        <v>0</v>
      </c>
      <c r="BD1195">
        <f>IF($AK1195=1,P1195,0)</f>
        <v>0</v>
      </c>
    </row>
    <row r="1196" spans="1:56" x14ac:dyDescent="0.3">
      <c r="A1196" s="7">
        <v>1527</v>
      </c>
      <c r="B1196" s="6">
        <v>184169</v>
      </c>
      <c r="C1196" s="7">
        <v>0</v>
      </c>
      <c r="D1196" s="7">
        <v>0</v>
      </c>
      <c r="E1196" s="7">
        <f>SUM(C1196:D1196)</f>
        <v>0</v>
      </c>
      <c r="F1196" s="7">
        <v>38</v>
      </c>
      <c r="G1196" s="7">
        <v>0</v>
      </c>
      <c r="H1196" s="7">
        <v>1</v>
      </c>
      <c r="I1196" s="7">
        <v>0</v>
      </c>
      <c r="J1196" s="7">
        <v>0</v>
      </c>
      <c r="K1196" s="7">
        <v>0</v>
      </c>
      <c r="L1196" s="7" t="str" cm="1">
        <f t="array" ref="L1196">_xlfn.IFS(G1196=1,G$1,H1196=1,H$1,I1196=1,I$1,J1196=1,J$1,K1196=1,K$1)</f>
        <v>Married</v>
      </c>
      <c r="M1196" s="7">
        <v>0</v>
      </c>
      <c r="N1196" s="7">
        <v>0</v>
      </c>
      <c r="O1196" s="7">
        <v>0</v>
      </c>
      <c r="P1196" s="7">
        <v>1</v>
      </c>
      <c r="Q1196" s="7" t="str" cm="1">
        <f t="array" ref="Q1196">_xlfn.IFS(M1196=1,M$1,N1196=1,N$1,O1196=1,O$1,P1196=1,P$1)</f>
        <v>PhD</v>
      </c>
      <c r="R1196" t="s">
        <v>40</v>
      </c>
      <c r="S1196" s="7">
        <v>9</v>
      </c>
      <c r="T1196" s="7">
        <v>3234</v>
      </c>
      <c r="U1196" s="7">
        <v>42</v>
      </c>
      <c r="V1196" s="7">
        <v>882</v>
      </c>
      <c r="W1196" s="7">
        <v>0</v>
      </c>
      <c r="X1196" s="7">
        <v>42</v>
      </c>
      <c r="Y1196" s="7">
        <v>0</v>
      </c>
      <c r="Z1196" s="7">
        <v>4199</v>
      </c>
      <c r="AA1196" s="7">
        <v>1</v>
      </c>
      <c r="AB1196" s="7">
        <v>7</v>
      </c>
      <c r="AC1196" s="7">
        <v>6</v>
      </c>
      <c r="AD1196" s="7">
        <v>6</v>
      </c>
      <c r="AE1196" s="7">
        <v>3</v>
      </c>
      <c r="AF1196" s="7">
        <v>0</v>
      </c>
      <c r="AG1196" s="7">
        <v>1</v>
      </c>
      <c r="AH1196" s="7">
        <v>1</v>
      </c>
      <c r="AI1196" s="7">
        <v>0</v>
      </c>
      <c r="AJ1196" s="7">
        <v>0</v>
      </c>
      <c r="AK1196" s="7">
        <v>0</v>
      </c>
      <c r="AL1196" s="7">
        <v>1</v>
      </c>
      <c r="AM1196" s="8">
        <v>43842</v>
      </c>
      <c r="AO1196">
        <f>IF($AG1196=1,G1196,0)</f>
        <v>0</v>
      </c>
      <c r="AP1196">
        <f>IF($AG1196=1,H1196,0)</f>
        <v>1</v>
      </c>
      <c r="AQ1196">
        <f>IF($AG1196=1,J1196,0)</f>
        <v>0</v>
      </c>
      <c r="AR1196">
        <f>IF($AG1196=1,I1196,0)</f>
        <v>0</v>
      </c>
      <c r="AS1196">
        <f>IF($AG1196=1,K1196,0)</f>
        <v>0</v>
      </c>
      <c r="AU1196">
        <f>IF($AJ1196=1,T1196,0)</f>
        <v>0</v>
      </c>
      <c r="AV1196">
        <f>IF($AJ1196=1,U1196,0)</f>
        <v>0</v>
      </c>
      <c r="AW1196">
        <f>IF($AJ1196=1,V1196,0)</f>
        <v>0</v>
      </c>
      <c r="AX1196">
        <f>IF($AJ1196=1,W1196,0)</f>
        <v>0</v>
      </c>
      <c r="AY1196">
        <f>IF($AJ1196=1,X1196,0)</f>
        <v>0</v>
      </c>
      <c r="BA1196">
        <f>IF($AK1196=1,M1196,0)</f>
        <v>0</v>
      </c>
      <c r="BB1196">
        <f>IF($AK1196=1,N1196,0)</f>
        <v>0</v>
      </c>
      <c r="BC1196">
        <f>IF($AK1196=1,O1196,0)</f>
        <v>0</v>
      </c>
      <c r="BD1196">
        <f>IF($AK1196=1,P1196,0)</f>
        <v>0</v>
      </c>
    </row>
    <row r="1197" spans="1:56" x14ac:dyDescent="0.3">
      <c r="A1197" s="7">
        <v>1522</v>
      </c>
      <c r="B1197" s="6">
        <v>157247</v>
      </c>
      <c r="C1197" s="7">
        <v>0</v>
      </c>
      <c r="D1197" s="7">
        <v>1</v>
      </c>
      <c r="E1197" s="7">
        <f>SUM(C1197:D1197)</f>
        <v>1</v>
      </c>
      <c r="F1197" s="7">
        <v>68</v>
      </c>
      <c r="G1197" s="7">
        <v>0</v>
      </c>
      <c r="H1197" s="7">
        <v>0</v>
      </c>
      <c r="I1197" s="7">
        <v>1</v>
      </c>
      <c r="J1197" s="7">
        <v>0</v>
      </c>
      <c r="K1197" s="7">
        <v>0</v>
      </c>
      <c r="L1197" s="7" t="str" cm="1">
        <f t="array" ref="L1197">_xlfn.IFS(G1197=1,G$1,H1197=1,H$1,I1197=1,I$1,J1197=1,J$1,K1197=1,K$1)</f>
        <v>Together</v>
      </c>
      <c r="M1197" s="7">
        <v>0</v>
      </c>
      <c r="N1197" s="7">
        <v>0</v>
      </c>
      <c r="O1197" s="7">
        <v>0</v>
      </c>
      <c r="P1197" s="7">
        <v>0</v>
      </c>
      <c r="Q1197" s="7" t="e" cm="1">
        <f t="array" ref="Q1197">_xlfn.IFS(M1197=1,M$1,N1197=1,N$1,O1197=1,O$1,P1197=1,P$1)</f>
        <v>#N/A</v>
      </c>
      <c r="R1197" t="s">
        <v>39</v>
      </c>
      <c r="S1197" s="7">
        <v>50</v>
      </c>
      <c r="T1197" s="7">
        <v>272</v>
      </c>
      <c r="U1197" s="7">
        <v>11</v>
      </c>
      <c r="V1197" s="7">
        <v>88</v>
      </c>
      <c r="W1197" s="7">
        <v>102</v>
      </c>
      <c r="X1197" s="7">
        <v>148</v>
      </c>
      <c r="Y1197" s="7">
        <v>16</v>
      </c>
      <c r="Z1197" s="7">
        <v>604</v>
      </c>
      <c r="AA1197" s="7">
        <v>2</v>
      </c>
      <c r="AB1197" s="7">
        <v>2</v>
      </c>
      <c r="AC1197" s="7">
        <v>1</v>
      </c>
      <c r="AD1197" s="7">
        <v>7</v>
      </c>
      <c r="AE1197" s="7">
        <v>2</v>
      </c>
      <c r="AF1197" s="7">
        <v>0</v>
      </c>
      <c r="AG1197" s="7">
        <v>0</v>
      </c>
      <c r="AH1197" s="7">
        <v>0</v>
      </c>
      <c r="AI1197" s="7">
        <v>0</v>
      </c>
      <c r="AJ1197" s="7">
        <v>0</v>
      </c>
      <c r="AK1197" s="7">
        <v>0</v>
      </c>
      <c r="AL1197" s="7">
        <v>0</v>
      </c>
      <c r="AM1197" s="8">
        <v>43843</v>
      </c>
      <c r="AO1197">
        <f>IF($AG1197=1,G1197,0)</f>
        <v>0</v>
      </c>
      <c r="AP1197">
        <f>IF($AG1197=1,H1197,0)</f>
        <v>0</v>
      </c>
      <c r="AQ1197">
        <f>IF($AG1197=1,J1197,0)</f>
        <v>0</v>
      </c>
      <c r="AR1197">
        <f>IF($AG1197=1,I1197,0)</f>
        <v>0</v>
      </c>
      <c r="AS1197">
        <f>IF($AG1197=1,K1197,0)</f>
        <v>0</v>
      </c>
      <c r="AU1197">
        <f>IF($AJ1197=1,T1197,0)</f>
        <v>0</v>
      </c>
      <c r="AV1197">
        <f>IF($AJ1197=1,U1197,0)</f>
        <v>0</v>
      </c>
      <c r="AW1197">
        <f>IF($AJ1197=1,V1197,0)</f>
        <v>0</v>
      </c>
      <c r="AX1197">
        <f>IF($AJ1197=1,W1197,0)</f>
        <v>0</v>
      </c>
      <c r="AY1197">
        <f>IF($AJ1197=1,X1197,0)</f>
        <v>0</v>
      </c>
      <c r="BA1197">
        <f>IF($AK1197=1,M1197,0)</f>
        <v>0</v>
      </c>
      <c r="BB1197">
        <f>IF($AK1197=1,N1197,0)</f>
        <v>0</v>
      </c>
      <c r="BC1197">
        <f>IF($AK1197=1,O1197,0)</f>
        <v>0</v>
      </c>
      <c r="BD1197">
        <f>IF($AK1197=1,P1197,0)</f>
        <v>0</v>
      </c>
    </row>
    <row r="1198" spans="1:56" x14ac:dyDescent="0.3">
      <c r="A1198" s="7">
        <v>1802</v>
      </c>
      <c r="B1198" s="6">
        <v>122063</v>
      </c>
      <c r="C1198" s="7">
        <v>1</v>
      </c>
      <c r="D1198" s="7">
        <v>0</v>
      </c>
      <c r="E1198" s="7">
        <f>SUM(C1198:D1198)</f>
        <v>1</v>
      </c>
      <c r="F1198" s="7">
        <v>48</v>
      </c>
      <c r="G1198" s="7">
        <v>0</v>
      </c>
      <c r="H1198" s="7">
        <v>1</v>
      </c>
      <c r="I1198" s="7">
        <v>0</v>
      </c>
      <c r="J1198" s="7">
        <v>0</v>
      </c>
      <c r="K1198" s="7">
        <v>0</v>
      </c>
      <c r="L1198" s="7" t="str" cm="1">
        <f t="array" ref="L1198">_xlfn.IFS(G1198=1,G$1,H1198=1,H$1,I1198=1,I$1,J1198=1,J$1,K1198=1,K$1)</f>
        <v>Married</v>
      </c>
      <c r="M1198" s="7">
        <v>0</v>
      </c>
      <c r="N1198" s="7">
        <v>1</v>
      </c>
      <c r="O1198" s="7">
        <v>0</v>
      </c>
      <c r="P1198" s="7">
        <v>0</v>
      </c>
      <c r="Q1198" s="7" t="str" cm="1">
        <f t="array" ref="Q1198">_xlfn.IFS(M1198=1,M$1,N1198=1,N$1,O1198=1,O$1,P1198=1,P$1)</f>
        <v>Graduate</v>
      </c>
      <c r="R1198" t="s">
        <v>44</v>
      </c>
      <c r="S1198" s="7">
        <v>43</v>
      </c>
      <c r="T1198" s="7">
        <v>39</v>
      </c>
      <c r="U1198" s="7">
        <v>55</v>
      </c>
      <c r="V1198" s="7">
        <v>72</v>
      </c>
      <c r="W1198" s="7">
        <v>17</v>
      </c>
      <c r="X1198" s="7">
        <v>61</v>
      </c>
      <c r="Y1198" s="7">
        <v>61</v>
      </c>
      <c r="Z1198" s="7">
        <v>183</v>
      </c>
      <c r="AA1198" s="7">
        <v>2</v>
      </c>
      <c r="AB1198" s="7">
        <v>2</v>
      </c>
      <c r="AC1198" s="7">
        <v>0</v>
      </c>
      <c r="AD1198" s="7">
        <v>3</v>
      </c>
      <c r="AE1198" s="7">
        <v>7</v>
      </c>
      <c r="AF1198" s="7">
        <v>0</v>
      </c>
      <c r="AG1198" s="7">
        <v>0</v>
      </c>
      <c r="AH1198" s="7">
        <v>0</v>
      </c>
      <c r="AI1198" s="7">
        <v>0</v>
      </c>
      <c r="AJ1198" s="7">
        <v>0</v>
      </c>
      <c r="AK1198" s="7">
        <v>0</v>
      </c>
      <c r="AL1198" s="7">
        <v>0</v>
      </c>
      <c r="AM1198" s="8">
        <v>43843</v>
      </c>
      <c r="AO1198">
        <f>IF($AG1198=1,G1198,0)</f>
        <v>0</v>
      </c>
      <c r="AP1198">
        <f>IF($AG1198=1,H1198,0)</f>
        <v>0</v>
      </c>
      <c r="AQ1198">
        <f>IF($AG1198=1,J1198,0)</f>
        <v>0</v>
      </c>
      <c r="AR1198">
        <f>IF($AG1198=1,I1198,0)</f>
        <v>0</v>
      </c>
      <c r="AS1198">
        <f>IF($AG1198=1,K1198,0)</f>
        <v>0</v>
      </c>
      <c r="AU1198">
        <f>IF($AJ1198=1,T1198,0)</f>
        <v>0</v>
      </c>
      <c r="AV1198">
        <f>IF($AJ1198=1,U1198,0)</f>
        <v>0</v>
      </c>
      <c r="AW1198">
        <f>IF($AJ1198=1,V1198,0)</f>
        <v>0</v>
      </c>
      <c r="AX1198">
        <f>IF($AJ1198=1,W1198,0)</f>
        <v>0</v>
      </c>
      <c r="AY1198">
        <f>IF($AJ1198=1,X1198,0)</f>
        <v>0</v>
      </c>
      <c r="BA1198">
        <f>IF($AK1198=1,M1198,0)</f>
        <v>0</v>
      </c>
      <c r="BB1198">
        <f>IF($AK1198=1,N1198,0)</f>
        <v>0</v>
      </c>
      <c r="BC1198">
        <f>IF($AK1198=1,O1198,0)</f>
        <v>0</v>
      </c>
      <c r="BD1198">
        <f>IF($AK1198=1,P1198,0)</f>
        <v>0</v>
      </c>
    </row>
    <row r="1199" spans="1:56" x14ac:dyDescent="0.3">
      <c r="A1199" s="7">
        <v>2798</v>
      </c>
      <c r="B1199" s="6">
        <v>163967</v>
      </c>
      <c r="C1199" s="7">
        <v>0</v>
      </c>
      <c r="D1199" s="7">
        <v>1</v>
      </c>
      <c r="E1199" s="7">
        <f>SUM(C1199:D1199)</f>
        <v>1</v>
      </c>
      <c r="F1199" s="7">
        <v>52</v>
      </c>
      <c r="G1199" s="7">
        <v>0</v>
      </c>
      <c r="H1199" s="7">
        <v>1</v>
      </c>
      <c r="I1199" s="7">
        <v>0</v>
      </c>
      <c r="J1199" s="7">
        <v>0</v>
      </c>
      <c r="K1199" s="7">
        <v>0</v>
      </c>
      <c r="L1199" s="7" t="str" cm="1">
        <f t="array" ref="L1199">_xlfn.IFS(G1199=1,G$1,H1199=1,H$1,I1199=1,I$1,J1199=1,J$1,K1199=1,K$1)</f>
        <v>Married</v>
      </c>
      <c r="M1199" s="7">
        <v>0</v>
      </c>
      <c r="N1199" s="7">
        <v>1</v>
      </c>
      <c r="O1199" s="7">
        <v>0</v>
      </c>
      <c r="P1199" s="7">
        <v>0</v>
      </c>
      <c r="Q1199" s="7" t="str" cm="1">
        <f t="array" ref="Q1199">_xlfn.IFS(M1199=1,M$1,N1199=1,N$1,O1199=1,O$1,P1199=1,P$1)</f>
        <v>Graduate</v>
      </c>
      <c r="R1199" t="s">
        <v>44</v>
      </c>
      <c r="S1199" s="7">
        <v>57</v>
      </c>
      <c r="T1199" s="7">
        <v>992</v>
      </c>
      <c r="U1199" s="7">
        <v>215</v>
      </c>
      <c r="V1199" s="7">
        <v>361</v>
      </c>
      <c r="W1199" s="7">
        <v>187</v>
      </c>
      <c r="X1199" s="7">
        <v>90</v>
      </c>
      <c r="Y1199" s="7">
        <v>415</v>
      </c>
      <c r="Z1199" s="7">
        <v>1430</v>
      </c>
      <c r="AA1199" s="7">
        <v>3</v>
      </c>
      <c r="AB1199" s="7">
        <v>4</v>
      </c>
      <c r="AC1199" s="7">
        <v>4</v>
      </c>
      <c r="AD1199" s="7">
        <v>12</v>
      </c>
      <c r="AE1199" s="7">
        <v>2</v>
      </c>
      <c r="AF1199" s="7">
        <v>0</v>
      </c>
      <c r="AG1199" s="7">
        <v>0</v>
      </c>
      <c r="AH1199" s="7">
        <v>0</v>
      </c>
      <c r="AI1199" s="7">
        <v>0</v>
      </c>
      <c r="AJ1199" s="7">
        <v>0</v>
      </c>
      <c r="AK1199" s="7">
        <v>0</v>
      </c>
      <c r="AL1199" s="7">
        <v>0</v>
      </c>
      <c r="AM1199" s="8">
        <v>43844</v>
      </c>
      <c r="AO1199">
        <f>IF($AG1199=1,G1199,0)</f>
        <v>0</v>
      </c>
      <c r="AP1199">
        <f>IF($AG1199=1,H1199,0)</f>
        <v>0</v>
      </c>
      <c r="AQ1199">
        <f>IF($AG1199=1,J1199,0)</f>
        <v>0</v>
      </c>
      <c r="AR1199">
        <f>IF($AG1199=1,I1199,0)</f>
        <v>0</v>
      </c>
      <c r="AS1199">
        <f>IF($AG1199=1,K1199,0)</f>
        <v>0</v>
      </c>
      <c r="AU1199">
        <f>IF($AJ1199=1,T1199,0)</f>
        <v>0</v>
      </c>
      <c r="AV1199">
        <f>IF($AJ1199=1,U1199,0)</f>
        <v>0</v>
      </c>
      <c r="AW1199">
        <f>IF($AJ1199=1,V1199,0)</f>
        <v>0</v>
      </c>
      <c r="AX1199">
        <f>IF($AJ1199=1,W1199,0)</f>
        <v>0</v>
      </c>
      <c r="AY1199">
        <f>IF($AJ1199=1,X1199,0)</f>
        <v>0</v>
      </c>
      <c r="BA1199">
        <f>IF($AK1199=1,M1199,0)</f>
        <v>0</v>
      </c>
      <c r="BB1199">
        <f>IF($AK1199=1,N1199,0)</f>
        <v>0</v>
      </c>
      <c r="BC1199">
        <f>IF($AK1199=1,O1199,0)</f>
        <v>0</v>
      </c>
      <c r="BD1199">
        <f>IF($AK1199=1,P1199,0)</f>
        <v>0</v>
      </c>
    </row>
    <row r="1200" spans="1:56" x14ac:dyDescent="0.3">
      <c r="A1200" s="7">
        <v>1920</v>
      </c>
      <c r="B1200" s="6">
        <v>160554</v>
      </c>
      <c r="C1200" s="7">
        <v>1</v>
      </c>
      <c r="D1200" s="7">
        <v>0</v>
      </c>
      <c r="E1200" s="7">
        <f>SUM(C1200:D1200)</f>
        <v>1</v>
      </c>
      <c r="F1200" s="7">
        <v>45</v>
      </c>
      <c r="G1200" s="7">
        <v>1</v>
      </c>
      <c r="H1200" s="7">
        <v>0</v>
      </c>
      <c r="I1200" s="7">
        <v>0</v>
      </c>
      <c r="J1200" s="7">
        <v>0</v>
      </c>
      <c r="K1200" s="7">
        <v>0</v>
      </c>
      <c r="L1200" s="7" t="str" cm="1">
        <f t="array" ref="L1200">_xlfn.IFS(G1200=1,G$1,H1200=1,H$1,I1200=1,I$1,J1200=1,J$1,K1200=1,K$1)</f>
        <v>Divorced</v>
      </c>
      <c r="M1200" s="7">
        <v>0</v>
      </c>
      <c r="N1200" s="7">
        <v>0</v>
      </c>
      <c r="O1200" s="7">
        <v>0</v>
      </c>
      <c r="P1200" s="7">
        <v>1</v>
      </c>
      <c r="Q1200" s="7" t="str" cm="1">
        <f t="array" ref="Q1200">_xlfn.IFS(M1200=1,M$1,N1200=1,N$1,O1200=1,O$1,P1200=1,P$1)</f>
        <v>PhD</v>
      </c>
      <c r="R1200" t="s">
        <v>42</v>
      </c>
      <c r="S1200" s="7">
        <v>8</v>
      </c>
      <c r="T1200" s="7">
        <v>1559</v>
      </c>
      <c r="U1200" s="7">
        <v>19</v>
      </c>
      <c r="V1200" s="7">
        <v>202</v>
      </c>
      <c r="W1200" s="7">
        <v>292</v>
      </c>
      <c r="X1200" s="7">
        <v>40</v>
      </c>
      <c r="Y1200" s="7">
        <v>40</v>
      </c>
      <c r="Z1200" s="7">
        <v>2071</v>
      </c>
      <c r="AA1200" s="7">
        <v>2</v>
      </c>
      <c r="AB1200" s="7">
        <v>8</v>
      </c>
      <c r="AC1200" s="7">
        <v>4</v>
      </c>
      <c r="AD1200" s="7">
        <v>9</v>
      </c>
      <c r="AE1200" s="7">
        <v>6</v>
      </c>
      <c r="AF1200" s="7">
        <v>0</v>
      </c>
      <c r="AG1200" s="7">
        <v>0</v>
      </c>
      <c r="AH1200" s="7">
        <v>0</v>
      </c>
      <c r="AI1200" s="7">
        <v>0</v>
      </c>
      <c r="AJ1200" s="7">
        <v>0</v>
      </c>
      <c r="AK1200" s="7">
        <v>0</v>
      </c>
      <c r="AL1200" s="7">
        <v>0</v>
      </c>
      <c r="AM1200" s="8">
        <v>43844</v>
      </c>
      <c r="AO1200">
        <f>IF($AG1200=1,G1200,0)</f>
        <v>0</v>
      </c>
      <c r="AP1200">
        <f>IF($AG1200=1,H1200,0)</f>
        <v>0</v>
      </c>
      <c r="AQ1200">
        <f>IF($AG1200=1,J1200,0)</f>
        <v>0</v>
      </c>
      <c r="AR1200">
        <f>IF($AG1200=1,I1200,0)</f>
        <v>0</v>
      </c>
      <c r="AS1200">
        <f>IF($AG1200=1,K1200,0)</f>
        <v>0</v>
      </c>
      <c r="AU1200">
        <f>IF($AJ1200=1,T1200,0)</f>
        <v>0</v>
      </c>
      <c r="AV1200">
        <f>IF($AJ1200=1,U1200,0)</f>
        <v>0</v>
      </c>
      <c r="AW1200">
        <f>IF($AJ1200=1,V1200,0)</f>
        <v>0</v>
      </c>
      <c r="AX1200">
        <f>IF($AJ1200=1,W1200,0)</f>
        <v>0</v>
      </c>
      <c r="AY1200">
        <f>IF($AJ1200=1,X1200,0)</f>
        <v>0</v>
      </c>
      <c r="BA1200">
        <f>IF($AK1200=1,M1200,0)</f>
        <v>0</v>
      </c>
      <c r="BB1200">
        <f>IF($AK1200=1,N1200,0)</f>
        <v>0</v>
      </c>
      <c r="BC1200">
        <f>IF($AK1200=1,O1200,0)</f>
        <v>0</v>
      </c>
      <c r="BD1200">
        <f>IF($AK1200=1,P1200,0)</f>
        <v>0</v>
      </c>
    </row>
    <row r="1201" spans="1:56" x14ac:dyDescent="0.3">
      <c r="A1201" s="7">
        <v>2038</v>
      </c>
      <c r="B1201" s="6">
        <v>153312</v>
      </c>
      <c r="C1201" s="7">
        <v>0</v>
      </c>
      <c r="D1201" s="7">
        <v>0</v>
      </c>
      <c r="E1201" s="7">
        <f>SUM(C1201:D1201)</f>
        <v>0</v>
      </c>
      <c r="F1201" s="7">
        <v>69</v>
      </c>
      <c r="G1201" s="7">
        <v>0</v>
      </c>
      <c r="H1201" s="7">
        <v>1</v>
      </c>
      <c r="I1201" s="7">
        <v>0</v>
      </c>
      <c r="J1201" s="7">
        <v>0</v>
      </c>
      <c r="K1201" s="7">
        <v>0</v>
      </c>
      <c r="L1201" s="7" t="str" cm="1">
        <f t="array" ref="L1201">_xlfn.IFS(G1201=1,G$1,H1201=1,H$1,I1201=1,I$1,J1201=1,J$1,K1201=1,K$1)</f>
        <v>Married</v>
      </c>
      <c r="M1201" s="7">
        <v>0</v>
      </c>
      <c r="N1201" s="7">
        <v>0</v>
      </c>
      <c r="O1201" s="7">
        <v>0</v>
      </c>
      <c r="P1201" s="7">
        <v>1</v>
      </c>
      <c r="Q1201" s="7" t="str" cm="1">
        <f t="array" ref="Q1201">_xlfn.IFS(M1201=1,M$1,N1201=1,N$1,O1201=1,O$1,P1201=1,P$1)</f>
        <v>PhD</v>
      </c>
      <c r="R1201" t="s">
        <v>39</v>
      </c>
      <c r="S1201" s="7">
        <v>32</v>
      </c>
      <c r="T1201" s="7">
        <v>693</v>
      </c>
      <c r="U1201" s="7">
        <v>0</v>
      </c>
      <c r="V1201" s="7">
        <v>35</v>
      </c>
      <c r="W1201" s="7">
        <v>0</v>
      </c>
      <c r="X1201" s="7">
        <v>0</v>
      </c>
      <c r="Y1201" s="7">
        <v>72</v>
      </c>
      <c r="Z1201" s="7">
        <v>656</v>
      </c>
      <c r="AA1201" s="7">
        <v>1</v>
      </c>
      <c r="AB1201" s="7">
        <v>5</v>
      </c>
      <c r="AC1201" s="7">
        <v>1</v>
      </c>
      <c r="AD1201" s="7">
        <v>5</v>
      </c>
      <c r="AE1201" s="7">
        <v>7</v>
      </c>
      <c r="AF1201" s="7">
        <v>0</v>
      </c>
      <c r="AG1201" s="7">
        <v>0</v>
      </c>
      <c r="AH1201" s="7">
        <v>0</v>
      </c>
      <c r="AI1201" s="7">
        <v>0</v>
      </c>
      <c r="AJ1201" s="7">
        <v>0</v>
      </c>
      <c r="AK1201" s="7">
        <v>0</v>
      </c>
      <c r="AL1201" s="7">
        <v>0</v>
      </c>
      <c r="AM1201" s="8">
        <v>43844</v>
      </c>
      <c r="AO1201">
        <f>IF($AG1201=1,G1201,0)</f>
        <v>0</v>
      </c>
      <c r="AP1201">
        <f>IF($AG1201=1,H1201,0)</f>
        <v>0</v>
      </c>
      <c r="AQ1201">
        <f>IF($AG1201=1,J1201,0)</f>
        <v>0</v>
      </c>
      <c r="AR1201">
        <f>IF($AG1201=1,I1201,0)</f>
        <v>0</v>
      </c>
      <c r="AS1201">
        <f>IF($AG1201=1,K1201,0)</f>
        <v>0</v>
      </c>
      <c r="AU1201">
        <f>IF($AJ1201=1,T1201,0)</f>
        <v>0</v>
      </c>
      <c r="AV1201">
        <f>IF($AJ1201=1,U1201,0)</f>
        <v>0</v>
      </c>
      <c r="AW1201">
        <f>IF($AJ1201=1,V1201,0)</f>
        <v>0</v>
      </c>
      <c r="AX1201">
        <f>IF($AJ1201=1,W1201,0)</f>
        <v>0</v>
      </c>
      <c r="AY1201">
        <f>IF($AJ1201=1,X1201,0)</f>
        <v>0</v>
      </c>
      <c r="BA1201">
        <f>IF($AK1201=1,M1201,0)</f>
        <v>0</v>
      </c>
      <c r="BB1201">
        <f>IF($AK1201=1,N1201,0)</f>
        <v>0</v>
      </c>
      <c r="BC1201">
        <f>IF($AK1201=1,O1201,0)</f>
        <v>0</v>
      </c>
      <c r="BD1201">
        <f>IF($AK1201=1,P1201,0)</f>
        <v>0</v>
      </c>
    </row>
    <row r="1202" spans="1:56" x14ac:dyDescent="0.3">
      <c r="A1202" s="7">
        <v>2589</v>
      </c>
      <c r="B1202" s="6">
        <v>133955</v>
      </c>
      <c r="C1202" s="7">
        <v>1</v>
      </c>
      <c r="D1202" s="7">
        <v>0</v>
      </c>
      <c r="E1202" s="7">
        <f>SUM(C1202:D1202)</f>
        <v>1</v>
      </c>
      <c r="F1202" s="7">
        <v>45</v>
      </c>
      <c r="G1202" s="7">
        <v>0</v>
      </c>
      <c r="H1202" s="7">
        <v>0</v>
      </c>
      <c r="I1202" s="7">
        <v>0</v>
      </c>
      <c r="J1202" s="7">
        <v>1</v>
      </c>
      <c r="K1202" s="7">
        <v>0</v>
      </c>
      <c r="L1202" s="7" t="str" cm="1">
        <f t="array" ref="L1202">_xlfn.IFS(G1202=1,G$1,H1202=1,H$1,I1202=1,I$1,J1202=1,J$1,K1202=1,K$1)</f>
        <v>Single</v>
      </c>
      <c r="M1202" s="7">
        <v>0</v>
      </c>
      <c r="N1202" s="7">
        <v>1</v>
      </c>
      <c r="O1202" s="7">
        <v>0</v>
      </c>
      <c r="P1202" s="7">
        <v>0</v>
      </c>
      <c r="Q1202" s="7" t="str" cm="1">
        <f t="array" ref="Q1202">_xlfn.IFS(M1202=1,M$1,N1202=1,N$1,O1202=1,O$1,P1202=1,P$1)</f>
        <v>Graduate</v>
      </c>
      <c r="R1202" t="s">
        <v>40</v>
      </c>
      <c r="S1202" s="7">
        <v>92</v>
      </c>
      <c r="T1202" s="7">
        <v>395</v>
      </c>
      <c r="U1202" s="7">
        <v>8</v>
      </c>
      <c r="V1202" s="7">
        <v>505</v>
      </c>
      <c r="W1202" s="7">
        <v>91</v>
      </c>
      <c r="X1202" s="7">
        <v>28</v>
      </c>
      <c r="Y1202" s="7">
        <v>39</v>
      </c>
      <c r="Z1202" s="7">
        <v>986</v>
      </c>
      <c r="AA1202" s="7">
        <v>4</v>
      </c>
      <c r="AB1202" s="7">
        <v>5</v>
      </c>
      <c r="AC1202" s="7">
        <v>1</v>
      </c>
      <c r="AD1202" s="7">
        <v>5</v>
      </c>
      <c r="AE1202" s="7">
        <v>8</v>
      </c>
      <c r="AF1202" s="7">
        <v>0</v>
      </c>
      <c r="AG1202" s="7">
        <v>0</v>
      </c>
      <c r="AH1202" s="7">
        <v>0</v>
      </c>
      <c r="AI1202" s="7">
        <v>0</v>
      </c>
      <c r="AJ1202" s="7">
        <v>0</v>
      </c>
      <c r="AK1202" s="7">
        <v>0</v>
      </c>
      <c r="AL1202" s="7">
        <v>0</v>
      </c>
      <c r="AM1202" s="8">
        <v>43844</v>
      </c>
      <c r="AO1202">
        <f>IF($AG1202=1,G1202,0)</f>
        <v>0</v>
      </c>
      <c r="AP1202">
        <f>IF($AG1202=1,H1202,0)</f>
        <v>0</v>
      </c>
      <c r="AQ1202">
        <f>IF($AG1202=1,J1202,0)</f>
        <v>0</v>
      </c>
      <c r="AR1202">
        <f>IF($AG1202=1,I1202,0)</f>
        <v>0</v>
      </c>
      <c r="AS1202">
        <f>IF($AG1202=1,K1202,0)</f>
        <v>0</v>
      </c>
      <c r="AU1202">
        <f>IF($AJ1202=1,T1202,0)</f>
        <v>0</v>
      </c>
      <c r="AV1202">
        <f>IF($AJ1202=1,U1202,0)</f>
        <v>0</v>
      </c>
      <c r="AW1202">
        <f>IF($AJ1202=1,V1202,0)</f>
        <v>0</v>
      </c>
      <c r="AX1202">
        <f>IF($AJ1202=1,W1202,0)</f>
        <v>0</v>
      </c>
      <c r="AY1202">
        <f>IF($AJ1202=1,X1202,0)</f>
        <v>0</v>
      </c>
      <c r="BA1202">
        <f>IF($AK1202=1,M1202,0)</f>
        <v>0</v>
      </c>
      <c r="BB1202">
        <f>IF($AK1202=1,N1202,0)</f>
        <v>0</v>
      </c>
      <c r="BC1202">
        <f>IF($AK1202=1,O1202,0)</f>
        <v>0</v>
      </c>
      <c r="BD1202">
        <f>IF($AK1202=1,P1202,0)</f>
        <v>0</v>
      </c>
    </row>
    <row r="1203" spans="1:56" x14ac:dyDescent="0.3">
      <c r="A1203" s="7">
        <v>3090</v>
      </c>
      <c r="B1203" s="6">
        <v>125176</v>
      </c>
      <c r="C1203" s="7">
        <v>1</v>
      </c>
      <c r="D1203" s="7">
        <v>1</v>
      </c>
      <c r="E1203" s="7">
        <f>SUM(C1203:D1203)</f>
        <v>2</v>
      </c>
      <c r="F1203" s="7">
        <v>44</v>
      </c>
      <c r="G1203" s="7">
        <v>0</v>
      </c>
      <c r="H1203" s="7">
        <v>0</v>
      </c>
      <c r="I1203" s="7">
        <v>1</v>
      </c>
      <c r="J1203" s="7">
        <v>0</v>
      </c>
      <c r="K1203" s="7">
        <v>0</v>
      </c>
      <c r="L1203" s="7" t="str" cm="1">
        <f t="array" ref="L1203">_xlfn.IFS(G1203=1,G$1,H1203=1,H$1,I1203=1,I$1,J1203=1,J$1,K1203=1,K$1)</f>
        <v>Together</v>
      </c>
      <c r="M1203" s="7">
        <v>0</v>
      </c>
      <c r="N1203" s="7">
        <v>0</v>
      </c>
      <c r="O1203" s="7">
        <v>0</v>
      </c>
      <c r="P1203" s="7">
        <v>0</v>
      </c>
      <c r="Q1203" s="7" t="e" cm="1">
        <f t="array" ref="Q1203">_xlfn.IFS(M1203=1,M$1,N1203=1,N$1,O1203=1,O$1,P1203=1,P$1)</f>
        <v>#N/A</v>
      </c>
      <c r="R1203" t="s">
        <v>42</v>
      </c>
      <c r="S1203" s="7">
        <v>79</v>
      </c>
      <c r="T1203" s="7">
        <v>20</v>
      </c>
      <c r="U1203" s="7">
        <v>0</v>
      </c>
      <c r="V1203" s="7">
        <v>20</v>
      </c>
      <c r="W1203" s="7">
        <v>0</v>
      </c>
      <c r="X1203" s="7">
        <v>0</v>
      </c>
      <c r="Y1203" s="7">
        <v>25</v>
      </c>
      <c r="Z1203" s="7">
        <v>15</v>
      </c>
      <c r="AA1203" s="7">
        <v>1</v>
      </c>
      <c r="AB1203" s="7">
        <v>1</v>
      </c>
      <c r="AC1203" s="7">
        <v>0</v>
      </c>
      <c r="AD1203" s="7">
        <v>2</v>
      </c>
      <c r="AE1203" s="7">
        <v>7</v>
      </c>
      <c r="AF1203" s="7">
        <v>0</v>
      </c>
      <c r="AG1203" s="7">
        <v>0</v>
      </c>
      <c r="AH1203" s="7">
        <v>0</v>
      </c>
      <c r="AI1203" s="7">
        <v>0</v>
      </c>
      <c r="AJ1203" s="7">
        <v>0</v>
      </c>
      <c r="AK1203" s="7">
        <v>0</v>
      </c>
      <c r="AL1203" s="7">
        <v>0</v>
      </c>
      <c r="AM1203" s="8">
        <v>43845</v>
      </c>
      <c r="AO1203">
        <f>IF($AG1203=1,G1203,0)</f>
        <v>0</v>
      </c>
      <c r="AP1203">
        <f>IF($AG1203=1,H1203,0)</f>
        <v>0</v>
      </c>
      <c r="AQ1203">
        <f>IF($AG1203=1,J1203,0)</f>
        <v>0</v>
      </c>
      <c r="AR1203">
        <f>IF($AG1203=1,I1203,0)</f>
        <v>0</v>
      </c>
      <c r="AS1203">
        <f>IF($AG1203=1,K1203,0)</f>
        <v>0</v>
      </c>
      <c r="AU1203">
        <f>IF($AJ1203=1,T1203,0)</f>
        <v>0</v>
      </c>
      <c r="AV1203">
        <f>IF($AJ1203=1,U1203,0)</f>
        <v>0</v>
      </c>
      <c r="AW1203">
        <f>IF($AJ1203=1,V1203,0)</f>
        <v>0</v>
      </c>
      <c r="AX1203">
        <f>IF($AJ1203=1,W1203,0)</f>
        <v>0</v>
      </c>
      <c r="AY1203">
        <f>IF($AJ1203=1,X1203,0)</f>
        <v>0</v>
      </c>
      <c r="BA1203">
        <f>IF($AK1203=1,M1203,0)</f>
        <v>0</v>
      </c>
      <c r="BB1203">
        <f>IF($AK1203=1,N1203,0)</f>
        <v>0</v>
      </c>
      <c r="BC1203">
        <f>IF($AK1203=1,O1203,0)</f>
        <v>0</v>
      </c>
      <c r="BD1203">
        <f>IF($AK1203=1,P1203,0)</f>
        <v>0</v>
      </c>
    </row>
    <row r="1204" spans="1:56" x14ac:dyDescent="0.3">
      <c r="A1204" s="7">
        <v>1465</v>
      </c>
      <c r="B1204" s="6">
        <v>137760</v>
      </c>
      <c r="C1204" s="7">
        <v>1</v>
      </c>
      <c r="D1204" s="7">
        <v>0</v>
      </c>
      <c r="E1204" s="7">
        <f>SUM(C1204:D1204)</f>
        <v>1</v>
      </c>
      <c r="F1204" s="7">
        <v>48</v>
      </c>
      <c r="G1204" s="7">
        <v>1</v>
      </c>
      <c r="H1204" s="7">
        <v>0</v>
      </c>
      <c r="I1204" s="7">
        <v>0</v>
      </c>
      <c r="J1204" s="7">
        <v>0</v>
      </c>
      <c r="K1204" s="7">
        <v>0</v>
      </c>
      <c r="L1204" s="7" t="str" cm="1">
        <f t="array" ref="L1204">_xlfn.IFS(G1204=1,G$1,H1204=1,H$1,I1204=1,I$1,J1204=1,J$1,K1204=1,K$1)</f>
        <v>Divorced</v>
      </c>
      <c r="M1204" s="7">
        <v>0</v>
      </c>
      <c r="N1204" s="7">
        <v>0</v>
      </c>
      <c r="O1204" s="7">
        <v>1</v>
      </c>
      <c r="P1204" s="7">
        <v>0</v>
      </c>
      <c r="Q1204" s="7" t="str" cm="1">
        <f t="array" ref="Q1204">_xlfn.IFS(M1204=1,M$1,N1204=1,N$1,O1204=1,O$1,P1204=1,P$1)</f>
        <v>Master</v>
      </c>
      <c r="R1204" t="s">
        <v>41</v>
      </c>
      <c r="S1204" s="7">
        <v>54</v>
      </c>
      <c r="T1204" s="7">
        <v>95</v>
      </c>
      <c r="U1204" s="7">
        <v>11</v>
      </c>
      <c r="V1204" s="7">
        <v>47</v>
      </c>
      <c r="W1204" s="7">
        <v>7</v>
      </c>
      <c r="X1204" s="7">
        <v>36</v>
      </c>
      <c r="Y1204" s="7">
        <v>0</v>
      </c>
      <c r="Z1204" s="7">
        <v>197</v>
      </c>
      <c r="AA1204" s="7">
        <v>1</v>
      </c>
      <c r="AB1204" s="7">
        <v>2</v>
      </c>
      <c r="AC1204" s="7">
        <v>0</v>
      </c>
      <c r="AD1204" s="7">
        <v>3</v>
      </c>
      <c r="AE1204" s="7">
        <v>6</v>
      </c>
      <c r="AF1204" s="7">
        <v>0</v>
      </c>
      <c r="AG1204" s="7">
        <v>0</v>
      </c>
      <c r="AH1204" s="7">
        <v>0</v>
      </c>
      <c r="AI1204" s="7">
        <v>0</v>
      </c>
      <c r="AJ1204" s="7">
        <v>0</v>
      </c>
      <c r="AK1204" s="7">
        <v>0</v>
      </c>
      <c r="AL1204" s="7">
        <v>0</v>
      </c>
      <c r="AM1204" s="8">
        <v>43846</v>
      </c>
      <c r="AO1204">
        <f>IF($AG1204=1,G1204,0)</f>
        <v>0</v>
      </c>
      <c r="AP1204">
        <f>IF($AG1204=1,H1204,0)</f>
        <v>0</v>
      </c>
      <c r="AQ1204">
        <f>IF($AG1204=1,J1204,0)</f>
        <v>0</v>
      </c>
      <c r="AR1204">
        <f>IF($AG1204=1,I1204,0)</f>
        <v>0</v>
      </c>
      <c r="AS1204">
        <f>IF($AG1204=1,K1204,0)</f>
        <v>0</v>
      </c>
      <c r="AU1204">
        <f>IF($AJ1204=1,T1204,0)</f>
        <v>0</v>
      </c>
      <c r="AV1204">
        <f>IF($AJ1204=1,U1204,0)</f>
        <v>0</v>
      </c>
      <c r="AW1204">
        <f>IF($AJ1204=1,V1204,0)</f>
        <v>0</v>
      </c>
      <c r="AX1204">
        <f>IF($AJ1204=1,W1204,0)</f>
        <v>0</v>
      </c>
      <c r="AY1204">
        <f>IF($AJ1204=1,X1204,0)</f>
        <v>0</v>
      </c>
      <c r="BA1204">
        <f>IF($AK1204=1,M1204,0)</f>
        <v>0</v>
      </c>
      <c r="BB1204">
        <f>IF($AK1204=1,N1204,0)</f>
        <v>0</v>
      </c>
      <c r="BC1204">
        <f>IF($AK1204=1,O1204,0)</f>
        <v>0</v>
      </c>
      <c r="BD1204">
        <f>IF($AK1204=1,P1204,0)</f>
        <v>0</v>
      </c>
    </row>
    <row r="1205" spans="1:56" x14ac:dyDescent="0.3">
      <c r="A1205" s="7">
        <v>1879</v>
      </c>
      <c r="B1205" s="6">
        <v>137087</v>
      </c>
      <c r="C1205" s="7">
        <v>1</v>
      </c>
      <c r="D1205" s="7">
        <v>0</v>
      </c>
      <c r="E1205" s="7">
        <f>SUM(C1205:D1205)</f>
        <v>1</v>
      </c>
      <c r="F1205" s="7">
        <v>46</v>
      </c>
      <c r="G1205" s="7">
        <v>0</v>
      </c>
      <c r="H1205" s="7">
        <v>1</v>
      </c>
      <c r="I1205" s="7">
        <v>0</v>
      </c>
      <c r="J1205" s="7">
        <v>0</v>
      </c>
      <c r="K1205" s="7">
        <v>0</v>
      </c>
      <c r="L1205" s="7" t="str" cm="1">
        <f t="array" ref="L1205">_xlfn.IFS(G1205=1,G$1,H1205=1,H$1,I1205=1,I$1,J1205=1,J$1,K1205=1,K$1)</f>
        <v>Married</v>
      </c>
      <c r="M1205" s="7">
        <v>0</v>
      </c>
      <c r="N1205" s="7">
        <v>0</v>
      </c>
      <c r="O1205" s="7">
        <v>0</v>
      </c>
      <c r="P1205" s="7">
        <v>1</v>
      </c>
      <c r="Q1205" s="7" t="str" cm="1">
        <f t="array" ref="Q1205">_xlfn.IFS(M1205=1,M$1,N1205=1,N$1,O1205=1,O$1,P1205=1,P$1)</f>
        <v>PhD</v>
      </c>
      <c r="R1205" t="s">
        <v>41</v>
      </c>
      <c r="S1205" s="7">
        <v>50</v>
      </c>
      <c r="T1205" s="7">
        <v>717</v>
      </c>
      <c r="U1205" s="7">
        <v>203</v>
      </c>
      <c r="V1205" s="7">
        <v>495</v>
      </c>
      <c r="W1205" s="7">
        <v>55</v>
      </c>
      <c r="X1205" s="7">
        <v>0</v>
      </c>
      <c r="Y1205" s="7">
        <v>11</v>
      </c>
      <c r="Z1205" s="7">
        <v>1460</v>
      </c>
      <c r="AA1205" s="7">
        <v>3</v>
      </c>
      <c r="AB1205" s="7">
        <v>4</v>
      </c>
      <c r="AC1205" s="7">
        <v>2</v>
      </c>
      <c r="AD1205" s="7">
        <v>8</v>
      </c>
      <c r="AE1205" s="7">
        <v>6</v>
      </c>
      <c r="AF1205" s="7">
        <v>0</v>
      </c>
      <c r="AG1205" s="7">
        <v>0</v>
      </c>
      <c r="AH1205" s="7">
        <v>0</v>
      </c>
      <c r="AI1205" s="7">
        <v>0</v>
      </c>
      <c r="AJ1205" s="7">
        <v>0</v>
      </c>
      <c r="AK1205" s="7">
        <v>0</v>
      </c>
      <c r="AL1205" s="7">
        <v>0</v>
      </c>
      <c r="AM1205" s="8">
        <v>43846</v>
      </c>
      <c r="AO1205">
        <f>IF($AG1205=1,G1205,0)</f>
        <v>0</v>
      </c>
      <c r="AP1205">
        <f>IF($AG1205=1,H1205,0)</f>
        <v>0</v>
      </c>
      <c r="AQ1205">
        <f>IF($AG1205=1,J1205,0)</f>
        <v>0</v>
      </c>
      <c r="AR1205">
        <f>IF($AG1205=1,I1205,0)</f>
        <v>0</v>
      </c>
      <c r="AS1205">
        <f>IF($AG1205=1,K1205,0)</f>
        <v>0</v>
      </c>
      <c r="AU1205">
        <f>IF($AJ1205=1,T1205,0)</f>
        <v>0</v>
      </c>
      <c r="AV1205">
        <f>IF($AJ1205=1,U1205,0)</f>
        <v>0</v>
      </c>
      <c r="AW1205">
        <f>IF($AJ1205=1,V1205,0)</f>
        <v>0</v>
      </c>
      <c r="AX1205">
        <f>IF($AJ1205=1,W1205,0)</f>
        <v>0</v>
      </c>
      <c r="AY1205">
        <f>IF($AJ1205=1,X1205,0)</f>
        <v>0</v>
      </c>
      <c r="BA1205">
        <f>IF($AK1205=1,M1205,0)</f>
        <v>0</v>
      </c>
      <c r="BB1205">
        <f>IF($AK1205=1,N1205,0)</f>
        <v>0</v>
      </c>
      <c r="BC1205">
        <f>IF($AK1205=1,O1205,0)</f>
        <v>0</v>
      </c>
      <c r="BD1205">
        <f>IF($AK1205=1,P1205,0)</f>
        <v>0</v>
      </c>
    </row>
    <row r="1206" spans="1:56" x14ac:dyDescent="0.3">
      <c r="A1206" s="7">
        <v>1080</v>
      </c>
      <c r="B1206" s="6">
        <v>129440</v>
      </c>
      <c r="C1206" s="7">
        <v>1</v>
      </c>
      <c r="D1206" s="7">
        <v>1</v>
      </c>
      <c r="E1206" s="7">
        <f>SUM(C1206:D1206)</f>
        <v>2</v>
      </c>
      <c r="F1206" s="7">
        <v>60</v>
      </c>
      <c r="G1206" s="7">
        <v>0</v>
      </c>
      <c r="H1206" s="7">
        <v>1</v>
      </c>
      <c r="I1206" s="7">
        <v>0</v>
      </c>
      <c r="J1206" s="7">
        <v>0</v>
      </c>
      <c r="K1206" s="7">
        <v>0</v>
      </c>
      <c r="L1206" s="7" t="str" cm="1">
        <f t="array" ref="L1206">_xlfn.IFS(G1206=1,G$1,H1206=1,H$1,I1206=1,I$1,J1206=1,J$1,K1206=1,K$1)</f>
        <v>Married</v>
      </c>
      <c r="M1206" s="7">
        <v>0</v>
      </c>
      <c r="N1206" s="7">
        <v>1</v>
      </c>
      <c r="O1206" s="7">
        <v>0</v>
      </c>
      <c r="P1206" s="7">
        <v>0</v>
      </c>
      <c r="Q1206" s="7" t="str" cm="1">
        <f t="array" ref="Q1206">_xlfn.IFS(M1206=1,M$1,N1206=1,N$1,O1206=1,O$1,P1206=1,P$1)</f>
        <v>Graduate</v>
      </c>
      <c r="R1206" t="s">
        <v>42</v>
      </c>
      <c r="S1206" s="7">
        <v>95</v>
      </c>
      <c r="T1206" s="7">
        <v>75</v>
      </c>
      <c r="U1206" s="7">
        <v>35</v>
      </c>
      <c r="V1206" s="7">
        <v>62</v>
      </c>
      <c r="W1206" s="7">
        <v>44</v>
      </c>
      <c r="X1206" s="7">
        <v>18</v>
      </c>
      <c r="Y1206" s="7">
        <v>13</v>
      </c>
      <c r="Z1206" s="7">
        <v>220</v>
      </c>
      <c r="AA1206" s="7">
        <v>2</v>
      </c>
      <c r="AB1206" s="7">
        <v>1</v>
      </c>
      <c r="AC1206" s="7">
        <v>0</v>
      </c>
      <c r="AD1206" s="7">
        <v>4</v>
      </c>
      <c r="AE1206" s="7">
        <v>7</v>
      </c>
      <c r="AF1206" s="7">
        <v>0</v>
      </c>
      <c r="AG1206" s="7">
        <v>0</v>
      </c>
      <c r="AH1206" s="7">
        <v>0</v>
      </c>
      <c r="AI1206" s="7">
        <v>0</v>
      </c>
      <c r="AJ1206" s="7">
        <v>0</v>
      </c>
      <c r="AK1206" s="7">
        <v>0</v>
      </c>
      <c r="AL1206" s="7">
        <v>0</v>
      </c>
      <c r="AM1206" s="8">
        <v>43846</v>
      </c>
      <c r="AO1206">
        <f>IF($AG1206=1,G1206,0)</f>
        <v>0</v>
      </c>
      <c r="AP1206">
        <f>IF($AG1206=1,H1206,0)</f>
        <v>0</v>
      </c>
      <c r="AQ1206">
        <f>IF($AG1206=1,J1206,0)</f>
        <v>0</v>
      </c>
      <c r="AR1206">
        <f>IF($AG1206=1,I1206,0)</f>
        <v>0</v>
      </c>
      <c r="AS1206">
        <f>IF($AG1206=1,K1206,0)</f>
        <v>0</v>
      </c>
      <c r="AU1206">
        <f>IF($AJ1206=1,T1206,0)</f>
        <v>0</v>
      </c>
      <c r="AV1206">
        <f>IF($AJ1206=1,U1206,0)</f>
        <v>0</v>
      </c>
      <c r="AW1206">
        <f>IF($AJ1206=1,V1206,0)</f>
        <v>0</v>
      </c>
      <c r="AX1206">
        <f>IF($AJ1206=1,W1206,0)</f>
        <v>0</v>
      </c>
      <c r="AY1206">
        <f>IF($AJ1206=1,X1206,0)</f>
        <v>0</v>
      </c>
      <c r="BA1206">
        <f>IF($AK1206=1,M1206,0)</f>
        <v>0</v>
      </c>
      <c r="BB1206">
        <f>IF($AK1206=1,N1206,0)</f>
        <v>0</v>
      </c>
      <c r="BC1206">
        <f>IF($AK1206=1,O1206,0)</f>
        <v>0</v>
      </c>
      <c r="BD1206">
        <f>IF($AK1206=1,P1206,0)</f>
        <v>0</v>
      </c>
    </row>
    <row r="1207" spans="1:56" x14ac:dyDescent="0.3">
      <c r="A1207" s="7">
        <v>2830</v>
      </c>
      <c r="B1207" s="6">
        <v>174290</v>
      </c>
      <c r="C1207" s="7">
        <v>0</v>
      </c>
      <c r="D1207" s="7">
        <v>1</v>
      </c>
      <c r="E1207" s="7">
        <f>SUM(C1207:D1207)</f>
        <v>1</v>
      </c>
      <c r="F1207" s="7">
        <v>49</v>
      </c>
      <c r="G1207" s="7">
        <v>1</v>
      </c>
      <c r="H1207" s="7">
        <v>0</v>
      </c>
      <c r="I1207" s="7">
        <v>0</v>
      </c>
      <c r="J1207" s="7">
        <v>0</v>
      </c>
      <c r="K1207" s="7">
        <v>0</v>
      </c>
      <c r="L1207" s="7" t="str" cm="1">
        <f t="array" ref="L1207">_xlfn.IFS(G1207=1,G$1,H1207=1,H$1,I1207=1,I$1,J1207=1,J$1,K1207=1,K$1)</f>
        <v>Divorced</v>
      </c>
      <c r="M1207" s="7">
        <v>0</v>
      </c>
      <c r="N1207" s="7">
        <v>0</v>
      </c>
      <c r="O1207" s="7">
        <v>1</v>
      </c>
      <c r="P1207" s="7">
        <v>0</v>
      </c>
      <c r="Q1207" s="7" t="str" cm="1">
        <f t="array" ref="Q1207">_xlfn.IFS(M1207=1,M$1,N1207=1,N$1,O1207=1,O$1,P1207=1,P$1)</f>
        <v>Master</v>
      </c>
      <c r="R1207" t="s">
        <v>39</v>
      </c>
      <c r="S1207" s="7">
        <v>70</v>
      </c>
      <c r="T1207" s="7">
        <v>2630</v>
      </c>
      <c r="U1207" s="7">
        <v>0</v>
      </c>
      <c r="V1207" s="7">
        <v>169</v>
      </c>
      <c r="W1207" s="7">
        <v>0</v>
      </c>
      <c r="X1207" s="7">
        <v>28</v>
      </c>
      <c r="Y1207" s="7">
        <v>28</v>
      </c>
      <c r="Z1207" s="7">
        <v>2799</v>
      </c>
      <c r="AA1207" s="7">
        <v>4</v>
      </c>
      <c r="AB1207" s="7">
        <v>10</v>
      </c>
      <c r="AC1207" s="7">
        <v>8</v>
      </c>
      <c r="AD1207" s="7">
        <v>10</v>
      </c>
      <c r="AE1207" s="7">
        <v>6</v>
      </c>
      <c r="AF1207" s="7">
        <v>0</v>
      </c>
      <c r="AG1207" s="7">
        <v>1</v>
      </c>
      <c r="AH1207" s="7">
        <v>0</v>
      </c>
      <c r="AI1207" s="7">
        <v>1</v>
      </c>
      <c r="AJ1207" s="7">
        <v>0</v>
      </c>
      <c r="AK1207" s="7">
        <v>0</v>
      </c>
      <c r="AL1207" s="7">
        <v>0</v>
      </c>
      <c r="AM1207" s="8">
        <v>43847</v>
      </c>
      <c r="AO1207">
        <f>IF($AG1207=1,G1207,0)</f>
        <v>1</v>
      </c>
      <c r="AP1207">
        <f>IF($AG1207=1,H1207,0)</f>
        <v>0</v>
      </c>
      <c r="AQ1207">
        <f>IF($AG1207=1,J1207,0)</f>
        <v>0</v>
      </c>
      <c r="AR1207">
        <f>IF($AG1207=1,I1207,0)</f>
        <v>0</v>
      </c>
      <c r="AS1207">
        <f>IF($AG1207=1,K1207,0)</f>
        <v>0</v>
      </c>
      <c r="AU1207">
        <f>IF($AJ1207=1,T1207,0)</f>
        <v>0</v>
      </c>
      <c r="AV1207">
        <f>IF($AJ1207=1,U1207,0)</f>
        <v>0</v>
      </c>
      <c r="AW1207">
        <f>IF($AJ1207=1,V1207,0)</f>
        <v>0</v>
      </c>
      <c r="AX1207">
        <f>IF($AJ1207=1,W1207,0)</f>
        <v>0</v>
      </c>
      <c r="AY1207">
        <f>IF($AJ1207=1,X1207,0)</f>
        <v>0</v>
      </c>
      <c r="BA1207">
        <f>IF($AK1207=1,M1207,0)</f>
        <v>0</v>
      </c>
      <c r="BB1207">
        <f>IF($AK1207=1,N1207,0)</f>
        <v>0</v>
      </c>
      <c r="BC1207">
        <f>IF($AK1207=1,O1207,0)</f>
        <v>0</v>
      </c>
      <c r="BD1207">
        <f>IF($AK1207=1,P1207,0)</f>
        <v>0</v>
      </c>
    </row>
    <row r="1208" spans="1:56" x14ac:dyDescent="0.3">
      <c r="A1208" s="7">
        <v>1979</v>
      </c>
      <c r="B1208" s="6">
        <v>152845</v>
      </c>
      <c r="C1208" s="7">
        <v>1</v>
      </c>
      <c r="D1208" s="7">
        <v>0</v>
      </c>
      <c r="E1208" s="7">
        <f>SUM(C1208:D1208)</f>
        <v>1</v>
      </c>
      <c r="F1208" s="7">
        <v>47</v>
      </c>
      <c r="G1208" s="7">
        <v>0</v>
      </c>
      <c r="H1208" s="7">
        <v>1</v>
      </c>
      <c r="I1208" s="7">
        <v>0</v>
      </c>
      <c r="J1208" s="7">
        <v>0</v>
      </c>
      <c r="K1208" s="7">
        <v>0</v>
      </c>
      <c r="L1208" s="7" t="str" cm="1">
        <f t="array" ref="L1208">_xlfn.IFS(G1208=1,G$1,H1208=1,H$1,I1208=1,I$1,J1208=1,J$1,K1208=1,K$1)</f>
        <v>Married</v>
      </c>
      <c r="M1208" s="7">
        <v>0</v>
      </c>
      <c r="N1208" s="7">
        <v>1</v>
      </c>
      <c r="O1208" s="7">
        <v>0</v>
      </c>
      <c r="P1208" s="7">
        <v>0</v>
      </c>
      <c r="Q1208" s="7" t="str" cm="1">
        <f t="array" ref="Q1208">_xlfn.IFS(M1208=1,M$1,N1208=1,N$1,O1208=1,O$1,P1208=1,P$1)</f>
        <v>Graduate</v>
      </c>
      <c r="R1208" t="s">
        <v>43</v>
      </c>
      <c r="S1208" s="7">
        <v>7</v>
      </c>
      <c r="T1208" s="7">
        <v>1111</v>
      </c>
      <c r="U1208" s="7">
        <v>72</v>
      </c>
      <c r="V1208" s="7">
        <v>845</v>
      </c>
      <c r="W1208" s="7">
        <v>376</v>
      </c>
      <c r="X1208" s="7">
        <v>119</v>
      </c>
      <c r="Y1208" s="7">
        <v>185</v>
      </c>
      <c r="Z1208" s="7">
        <v>2337</v>
      </c>
      <c r="AA1208" s="7">
        <v>3</v>
      </c>
      <c r="AB1208" s="7">
        <v>8</v>
      </c>
      <c r="AC1208" s="7">
        <v>8</v>
      </c>
      <c r="AD1208" s="7">
        <v>6</v>
      </c>
      <c r="AE1208" s="7">
        <v>6</v>
      </c>
      <c r="AF1208" s="7">
        <v>1</v>
      </c>
      <c r="AG1208" s="7">
        <v>0</v>
      </c>
      <c r="AH1208" s="7">
        <v>0</v>
      </c>
      <c r="AI1208" s="7">
        <v>0</v>
      </c>
      <c r="AJ1208" s="7">
        <v>0</v>
      </c>
      <c r="AK1208" s="7">
        <v>0</v>
      </c>
      <c r="AL1208" s="7">
        <v>0</v>
      </c>
      <c r="AM1208" s="8">
        <v>43848</v>
      </c>
      <c r="AO1208">
        <f>IF($AG1208=1,G1208,0)</f>
        <v>0</v>
      </c>
      <c r="AP1208">
        <f>IF($AG1208=1,H1208,0)</f>
        <v>0</v>
      </c>
      <c r="AQ1208">
        <f>IF($AG1208=1,J1208,0)</f>
        <v>0</v>
      </c>
      <c r="AR1208">
        <f>IF($AG1208=1,I1208,0)</f>
        <v>0</v>
      </c>
      <c r="AS1208">
        <f>IF($AG1208=1,K1208,0)</f>
        <v>0</v>
      </c>
      <c r="AU1208">
        <f>IF($AJ1208=1,T1208,0)</f>
        <v>0</v>
      </c>
      <c r="AV1208">
        <f>IF($AJ1208=1,U1208,0)</f>
        <v>0</v>
      </c>
      <c r="AW1208">
        <f>IF($AJ1208=1,V1208,0)</f>
        <v>0</v>
      </c>
      <c r="AX1208">
        <f>IF($AJ1208=1,W1208,0)</f>
        <v>0</v>
      </c>
      <c r="AY1208">
        <f>IF($AJ1208=1,X1208,0)</f>
        <v>0</v>
      </c>
      <c r="BA1208">
        <f>IF($AK1208=1,M1208,0)</f>
        <v>0</v>
      </c>
      <c r="BB1208">
        <f>IF($AK1208=1,N1208,0)</f>
        <v>0</v>
      </c>
      <c r="BC1208">
        <f>IF($AK1208=1,O1208,0)</f>
        <v>0</v>
      </c>
      <c r="BD1208">
        <f>IF($AK1208=1,P1208,0)</f>
        <v>0</v>
      </c>
    </row>
    <row r="1209" spans="1:56" x14ac:dyDescent="0.3">
      <c r="A1209" s="7">
        <v>1124</v>
      </c>
      <c r="B1209" s="6">
        <v>141551</v>
      </c>
      <c r="C1209" s="7">
        <v>1</v>
      </c>
      <c r="D1209" s="7">
        <v>1</v>
      </c>
      <c r="E1209" s="7">
        <f>SUM(C1209:D1209)</f>
        <v>2</v>
      </c>
      <c r="F1209" s="7">
        <v>56</v>
      </c>
      <c r="G1209" s="7">
        <v>0</v>
      </c>
      <c r="H1209" s="7">
        <v>1</v>
      </c>
      <c r="I1209" s="7">
        <v>0</v>
      </c>
      <c r="J1209" s="7">
        <v>0</v>
      </c>
      <c r="K1209" s="7">
        <v>0</v>
      </c>
      <c r="L1209" s="7" t="str" cm="1">
        <f t="array" ref="L1209">_xlfn.IFS(G1209=1,G$1,H1209=1,H$1,I1209=1,I$1,J1209=1,J$1,K1209=1,K$1)</f>
        <v>Married</v>
      </c>
      <c r="M1209" s="7">
        <v>0</v>
      </c>
      <c r="N1209" s="7">
        <v>0</v>
      </c>
      <c r="O1209" s="7">
        <v>0</v>
      </c>
      <c r="P1209" s="7">
        <v>1</v>
      </c>
      <c r="Q1209" s="7" t="str" cm="1">
        <f t="array" ref="Q1209">_xlfn.IFS(M1209=1,M$1,N1209=1,N$1,O1209=1,O$1,P1209=1,P$1)</f>
        <v>PhD</v>
      </c>
      <c r="R1209" t="s">
        <v>44</v>
      </c>
      <c r="S1209" s="7">
        <v>51</v>
      </c>
      <c r="T1209" s="7">
        <v>749</v>
      </c>
      <c r="U1209" s="7">
        <v>0</v>
      </c>
      <c r="V1209" s="7">
        <v>112</v>
      </c>
      <c r="W1209" s="7">
        <v>10</v>
      </c>
      <c r="X1209" s="7">
        <v>0</v>
      </c>
      <c r="Y1209" s="7">
        <v>78</v>
      </c>
      <c r="Z1209" s="7">
        <v>794</v>
      </c>
      <c r="AA1209" s="7">
        <v>5</v>
      </c>
      <c r="AB1209" s="7">
        <v>5</v>
      </c>
      <c r="AC1209" s="7">
        <v>1</v>
      </c>
      <c r="AD1209" s="7">
        <v>5</v>
      </c>
      <c r="AE1209" s="7">
        <v>8</v>
      </c>
      <c r="AF1209" s="7">
        <v>0</v>
      </c>
      <c r="AG1209" s="7">
        <v>0</v>
      </c>
      <c r="AH1209" s="7">
        <v>0</v>
      </c>
      <c r="AI1209" s="7">
        <v>0</v>
      </c>
      <c r="AJ1209" s="7">
        <v>0</v>
      </c>
      <c r="AK1209" s="7">
        <v>0</v>
      </c>
      <c r="AL1209" s="7">
        <v>0</v>
      </c>
      <c r="AM1209" s="8">
        <v>43849</v>
      </c>
      <c r="AO1209">
        <f>IF($AG1209=1,G1209,0)</f>
        <v>0</v>
      </c>
      <c r="AP1209">
        <f>IF($AG1209=1,H1209,0)</f>
        <v>0</v>
      </c>
      <c r="AQ1209">
        <f>IF($AG1209=1,J1209,0)</f>
        <v>0</v>
      </c>
      <c r="AR1209">
        <f>IF($AG1209=1,I1209,0)</f>
        <v>0</v>
      </c>
      <c r="AS1209">
        <f>IF($AG1209=1,K1209,0)</f>
        <v>0</v>
      </c>
      <c r="AU1209">
        <f>IF($AJ1209=1,T1209,0)</f>
        <v>0</v>
      </c>
      <c r="AV1209">
        <f>IF($AJ1209=1,U1209,0)</f>
        <v>0</v>
      </c>
      <c r="AW1209">
        <f>IF($AJ1209=1,V1209,0)</f>
        <v>0</v>
      </c>
      <c r="AX1209">
        <f>IF($AJ1209=1,W1209,0)</f>
        <v>0</v>
      </c>
      <c r="AY1209">
        <f>IF($AJ1209=1,X1209,0)</f>
        <v>0</v>
      </c>
      <c r="BA1209">
        <f>IF($AK1209=1,M1209,0)</f>
        <v>0</v>
      </c>
      <c r="BB1209">
        <f>IF($AK1209=1,N1209,0)</f>
        <v>0</v>
      </c>
      <c r="BC1209">
        <f>IF($AK1209=1,O1209,0)</f>
        <v>0</v>
      </c>
      <c r="BD1209">
        <f>IF($AK1209=1,P1209,0)</f>
        <v>0</v>
      </c>
    </row>
    <row r="1210" spans="1:56" x14ac:dyDescent="0.3">
      <c r="A1210" s="7">
        <v>2767</v>
      </c>
      <c r="B1210" s="6">
        <v>182122</v>
      </c>
      <c r="C1210" s="7">
        <v>0</v>
      </c>
      <c r="D1210" s="7">
        <v>0</v>
      </c>
      <c r="E1210" s="7">
        <f>SUM(C1210:D1210)</f>
        <v>0</v>
      </c>
      <c r="F1210" s="7">
        <v>58</v>
      </c>
      <c r="G1210" s="7">
        <v>0</v>
      </c>
      <c r="H1210" s="7">
        <v>0</v>
      </c>
      <c r="I1210" s="7">
        <v>1</v>
      </c>
      <c r="J1210" s="7">
        <v>0</v>
      </c>
      <c r="K1210" s="7">
        <v>0</v>
      </c>
      <c r="L1210" s="7" t="str" cm="1">
        <f t="array" ref="L1210">_xlfn.IFS(G1210=1,G$1,H1210=1,H$1,I1210=1,I$1,J1210=1,J$1,K1210=1,K$1)</f>
        <v>Together</v>
      </c>
      <c r="M1210" s="7">
        <v>0</v>
      </c>
      <c r="N1210" s="7">
        <v>0</v>
      </c>
      <c r="O1210" s="7">
        <v>0</v>
      </c>
      <c r="P1210" s="7">
        <v>0</v>
      </c>
      <c r="Q1210" s="7" t="e" cm="1">
        <f t="array" ref="Q1210">_xlfn.IFS(M1210=1,M$1,N1210=1,N$1,O1210=1,O$1,P1210=1,P$1)</f>
        <v>#N/A</v>
      </c>
      <c r="R1210" t="s">
        <v>41</v>
      </c>
      <c r="S1210" s="7">
        <v>89</v>
      </c>
      <c r="T1210" s="7">
        <v>1628</v>
      </c>
      <c r="U1210" s="7">
        <v>49</v>
      </c>
      <c r="V1210" s="7">
        <v>776</v>
      </c>
      <c r="W1210" s="7">
        <v>335</v>
      </c>
      <c r="X1210" s="7">
        <v>55</v>
      </c>
      <c r="Y1210" s="7">
        <v>222</v>
      </c>
      <c r="Z1210" s="7">
        <v>2621</v>
      </c>
      <c r="AA1210" s="7">
        <v>1</v>
      </c>
      <c r="AB1210" s="7">
        <v>3</v>
      </c>
      <c r="AC1210" s="7">
        <v>9</v>
      </c>
      <c r="AD1210" s="7">
        <v>13</v>
      </c>
      <c r="AE1210" s="7">
        <v>1</v>
      </c>
      <c r="AF1210" s="7">
        <v>0</v>
      </c>
      <c r="AG1210" s="7">
        <v>0</v>
      </c>
      <c r="AH1210" s="7">
        <v>1</v>
      </c>
      <c r="AI1210" s="7">
        <v>0</v>
      </c>
      <c r="AJ1210" s="7">
        <v>0</v>
      </c>
      <c r="AK1210" s="7">
        <v>0</v>
      </c>
      <c r="AL1210" s="7">
        <v>0</v>
      </c>
      <c r="AM1210" s="8">
        <v>43850</v>
      </c>
      <c r="AO1210">
        <f>IF($AG1210=1,G1210,0)</f>
        <v>0</v>
      </c>
      <c r="AP1210">
        <f>IF($AG1210=1,H1210,0)</f>
        <v>0</v>
      </c>
      <c r="AQ1210">
        <f>IF($AG1210=1,J1210,0)</f>
        <v>0</v>
      </c>
      <c r="AR1210">
        <f>IF($AG1210=1,I1210,0)</f>
        <v>0</v>
      </c>
      <c r="AS1210">
        <f>IF($AG1210=1,K1210,0)</f>
        <v>0</v>
      </c>
      <c r="AU1210">
        <f>IF($AJ1210=1,T1210,0)</f>
        <v>0</v>
      </c>
      <c r="AV1210">
        <f>IF($AJ1210=1,U1210,0)</f>
        <v>0</v>
      </c>
      <c r="AW1210">
        <f>IF($AJ1210=1,V1210,0)</f>
        <v>0</v>
      </c>
      <c r="AX1210">
        <f>IF($AJ1210=1,W1210,0)</f>
        <v>0</v>
      </c>
      <c r="AY1210">
        <f>IF($AJ1210=1,X1210,0)</f>
        <v>0</v>
      </c>
      <c r="BA1210">
        <f>IF($AK1210=1,M1210,0)</f>
        <v>0</v>
      </c>
      <c r="BB1210">
        <f>IF($AK1210=1,N1210,0)</f>
        <v>0</v>
      </c>
      <c r="BC1210">
        <f>IF($AK1210=1,O1210,0)</f>
        <v>0</v>
      </c>
      <c r="BD1210">
        <f>IF($AK1210=1,P1210,0)</f>
        <v>0</v>
      </c>
    </row>
    <row r="1211" spans="1:56" x14ac:dyDescent="0.3">
      <c r="A1211" s="7">
        <v>1965</v>
      </c>
      <c r="B1211" s="6">
        <v>180763</v>
      </c>
      <c r="C1211" s="7">
        <v>0</v>
      </c>
      <c r="D1211" s="7">
        <v>0</v>
      </c>
      <c r="E1211" s="7">
        <f>SUM(C1211:D1211)</f>
        <v>0</v>
      </c>
      <c r="F1211" s="7">
        <v>70</v>
      </c>
      <c r="G1211" s="7">
        <v>0</v>
      </c>
      <c r="H1211" s="7">
        <v>1</v>
      </c>
      <c r="I1211" s="7">
        <v>0</v>
      </c>
      <c r="J1211" s="7">
        <v>0</v>
      </c>
      <c r="K1211" s="7">
        <v>0</v>
      </c>
      <c r="L1211" s="7" t="str" cm="1">
        <f t="array" ref="L1211">_xlfn.IFS(G1211=1,G$1,H1211=1,H$1,I1211=1,I$1,J1211=1,J$1,K1211=1,K$1)</f>
        <v>Married</v>
      </c>
      <c r="M1211" s="7">
        <v>0</v>
      </c>
      <c r="N1211" s="7">
        <v>1</v>
      </c>
      <c r="O1211" s="7">
        <v>0</v>
      </c>
      <c r="P1211" s="7">
        <v>0</v>
      </c>
      <c r="Q1211" s="7" t="str" cm="1">
        <f t="array" ref="Q1211">_xlfn.IFS(M1211=1,M$1,N1211=1,N$1,O1211=1,O$1,P1211=1,P$1)</f>
        <v>Graduate</v>
      </c>
      <c r="R1211" t="s">
        <v>40</v>
      </c>
      <c r="S1211" s="7">
        <v>17</v>
      </c>
      <c r="T1211" s="7">
        <v>1509</v>
      </c>
      <c r="U1211" s="7">
        <v>376</v>
      </c>
      <c r="V1211" s="7">
        <v>242</v>
      </c>
      <c r="W1211" s="7">
        <v>430</v>
      </c>
      <c r="X1211" s="7">
        <v>94</v>
      </c>
      <c r="Y1211" s="7">
        <v>517</v>
      </c>
      <c r="Z1211" s="7">
        <v>2133</v>
      </c>
      <c r="AA1211" s="7">
        <v>1</v>
      </c>
      <c r="AB1211" s="7">
        <v>5</v>
      </c>
      <c r="AC1211" s="7">
        <v>11</v>
      </c>
      <c r="AD1211" s="7">
        <v>6</v>
      </c>
      <c r="AE1211" s="7">
        <v>3</v>
      </c>
      <c r="AF1211" s="7">
        <v>0</v>
      </c>
      <c r="AG1211" s="7">
        <v>0</v>
      </c>
      <c r="AH1211" s="7">
        <v>1</v>
      </c>
      <c r="AI1211" s="7">
        <v>1</v>
      </c>
      <c r="AJ1211" s="7">
        <v>0</v>
      </c>
      <c r="AK1211" s="7">
        <v>0</v>
      </c>
      <c r="AL1211" s="7">
        <v>1</v>
      </c>
      <c r="AM1211" s="8">
        <v>43850</v>
      </c>
      <c r="AO1211">
        <f>IF($AG1211=1,G1211,0)</f>
        <v>0</v>
      </c>
      <c r="AP1211">
        <f>IF($AG1211=1,H1211,0)</f>
        <v>0</v>
      </c>
      <c r="AQ1211">
        <f>IF($AG1211=1,J1211,0)</f>
        <v>0</v>
      </c>
      <c r="AR1211">
        <f>IF($AG1211=1,I1211,0)</f>
        <v>0</v>
      </c>
      <c r="AS1211">
        <f>IF($AG1211=1,K1211,0)</f>
        <v>0</v>
      </c>
      <c r="AU1211">
        <f>IF($AJ1211=1,T1211,0)</f>
        <v>0</v>
      </c>
      <c r="AV1211">
        <f>IF($AJ1211=1,U1211,0)</f>
        <v>0</v>
      </c>
      <c r="AW1211">
        <f>IF($AJ1211=1,V1211,0)</f>
        <v>0</v>
      </c>
      <c r="AX1211">
        <f>IF($AJ1211=1,W1211,0)</f>
        <v>0</v>
      </c>
      <c r="AY1211">
        <f>IF($AJ1211=1,X1211,0)</f>
        <v>0</v>
      </c>
      <c r="BA1211">
        <f>IF($AK1211=1,M1211,0)</f>
        <v>0</v>
      </c>
      <c r="BB1211">
        <f>IF($AK1211=1,N1211,0)</f>
        <v>0</v>
      </c>
      <c r="BC1211">
        <f>IF($AK1211=1,O1211,0)</f>
        <v>0</v>
      </c>
      <c r="BD1211">
        <f>IF($AK1211=1,P1211,0)</f>
        <v>0</v>
      </c>
    </row>
    <row r="1212" spans="1:56" x14ac:dyDescent="0.3">
      <c r="A1212" s="7">
        <v>2209</v>
      </c>
      <c r="B1212" s="6">
        <v>154730</v>
      </c>
      <c r="C1212" s="7">
        <v>0</v>
      </c>
      <c r="D1212" s="7">
        <v>1</v>
      </c>
      <c r="E1212" s="7">
        <f>SUM(C1212:D1212)</f>
        <v>1</v>
      </c>
      <c r="F1212" s="7">
        <v>45</v>
      </c>
      <c r="G1212" s="7">
        <v>0</v>
      </c>
      <c r="H1212" s="7">
        <v>1</v>
      </c>
      <c r="I1212" s="7">
        <v>0</v>
      </c>
      <c r="J1212" s="7">
        <v>0</v>
      </c>
      <c r="K1212" s="7">
        <v>0</v>
      </c>
      <c r="L1212" s="7" t="str" cm="1">
        <f t="array" ref="L1212">_xlfn.IFS(G1212=1,G$1,H1212=1,H$1,I1212=1,I$1,J1212=1,J$1,K1212=1,K$1)</f>
        <v>Married</v>
      </c>
      <c r="M1212" s="7">
        <v>0</v>
      </c>
      <c r="N1212" s="7">
        <v>0</v>
      </c>
      <c r="O1212" s="7">
        <v>1</v>
      </c>
      <c r="P1212" s="7">
        <v>0</v>
      </c>
      <c r="Q1212" s="7" t="str" cm="1">
        <f t="array" ref="Q1212">_xlfn.IFS(M1212=1,M$1,N1212=1,N$1,O1212=1,O$1,P1212=1,P$1)</f>
        <v>Master</v>
      </c>
      <c r="R1212" t="s">
        <v>41</v>
      </c>
      <c r="S1212" s="7">
        <v>64</v>
      </c>
      <c r="T1212" s="7">
        <v>899</v>
      </c>
      <c r="U1212" s="7">
        <v>8</v>
      </c>
      <c r="V1212" s="7">
        <v>48</v>
      </c>
      <c r="W1212" s="7">
        <v>11</v>
      </c>
      <c r="X1212" s="7">
        <v>20</v>
      </c>
      <c r="Y1212" s="7">
        <v>158</v>
      </c>
      <c r="Z1212" s="7">
        <v>828</v>
      </c>
      <c r="AA1212" s="7">
        <v>5</v>
      </c>
      <c r="AB1212" s="7">
        <v>4</v>
      </c>
      <c r="AC1212" s="7">
        <v>1</v>
      </c>
      <c r="AD1212" s="7">
        <v>8</v>
      </c>
      <c r="AE1212" s="7">
        <v>4</v>
      </c>
      <c r="AF1212" s="7">
        <v>0</v>
      </c>
      <c r="AG1212" s="7">
        <v>0</v>
      </c>
      <c r="AH1212" s="7">
        <v>0</v>
      </c>
      <c r="AI1212" s="7">
        <v>0</v>
      </c>
      <c r="AJ1212" s="7">
        <v>0</v>
      </c>
      <c r="AK1212" s="7">
        <v>0</v>
      </c>
      <c r="AL1212" s="7">
        <v>0</v>
      </c>
      <c r="AM1212" s="8">
        <v>43850</v>
      </c>
      <c r="AO1212">
        <f>IF($AG1212=1,G1212,0)</f>
        <v>0</v>
      </c>
      <c r="AP1212">
        <f>IF($AG1212=1,H1212,0)</f>
        <v>0</v>
      </c>
      <c r="AQ1212">
        <f>IF($AG1212=1,J1212,0)</f>
        <v>0</v>
      </c>
      <c r="AR1212">
        <f>IF($AG1212=1,I1212,0)</f>
        <v>0</v>
      </c>
      <c r="AS1212">
        <f>IF($AG1212=1,K1212,0)</f>
        <v>0</v>
      </c>
      <c r="AU1212">
        <f>IF($AJ1212=1,T1212,0)</f>
        <v>0</v>
      </c>
      <c r="AV1212">
        <f>IF($AJ1212=1,U1212,0)</f>
        <v>0</v>
      </c>
      <c r="AW1212">
        <f>IF($AJ1212=1,V1212,0)</f>
        <v>0</v>
      </c>
      <c r="AX1212">
        <f>IF($AJ1212=1,W1212,0)</f>
        <v>0</v>
      </c>
      <c r="AY1212">
        <f>IF($AJ1212=1,X1212,0)</f>
        <v>0</v>
      </c>
      <c r="BA1212">
        <f>IF($AK1212=1,M1212,0)</f>
        <v>0</v>
      </c>
      <c r="BB1212">
        <f>IF($AK1212=1,N1212,0)</f>
        <v>0</v>
      </c>
      <c r="BC1212">
        <f>IF($AK1212=1,O1212,0)</f>
        <v>0</v>
      </c>
      <c r="BD1212">
        <f>IF($AK1212=1,P1212,0)</f>
        <v>0</v>
      </c>
    </row>
    <row r="1213" spans="1:56" x14ac:dyDescent="0.3">
      <c r="A1213" s="7">
        <v>1386</v>
      </c>
      <c r="B1213" s="6">
        <v>142373</v>
      </c>
      <c r="C1213" s="7">
        <v>1</v>
      </c>
      <c r="D1213" s="7">
        <v>1</v>
      </c>
      <c r="E1213" s="7">
        <f>SUM(C1213:D1213)</f>
        <v>2</v>
      </c>
      <c r="F1213" s="7">
        <v>46</v>
      </c>
      <c r="G1213" s="7">
        <v>0</v>
      </c>
      <c r="H1213" s="7">
        <v>0</v>
      </c>
      <c r="I1213" s="7">
        <v>0</v>
      </c>
      <c r="J1213" s="7">
        <v>1</v>
      </c>
      <c r="K1213" s="7">
        <v>0</v>
      </c>
      <c r="L1213" s="7" t="str" cm="1">
        <f t="array" ref="L1213">_xlfn.IFS(G1213=1,G$1,H1213=1,H$1,I1213=1,I$1,J1213=1,J$1,K1213=1,K$1)</f>
        <v>Single</v>
      </c>
      <c r="M1213" s="7">
        <v>0</v>
      </c>
      <c r="N1213" s="7">
        <v>1</v>
      </c>
      <c r="O1213" s="7">
        <v>0</v>
      </c>
      <c r="P1213" s="7">
        <v>0</v>
      </c>
      <c r="Q1213" s="7" t="str" cm="1">
        <f t="array" ref="Q1213">_xlfn.IFS(M1213=1,M$1,N1213=1,N$1,O1213=1,O$1,P1213=1,P$1)</f>
        <v>Graduate</v>
      </c>
      <c r="R1213" t="s">
        <v>42</v>
      </c>
      <c r="S1213" s="7">
        <v>83</v>
      </c>
      <c r="T1213" s="7">
        <v>225</v>
      </c>
      <c r="U1213" s="7">
        <v>17</v>
      </c>
      <c r="V1213" s="7">
        <v>205</v>
      </c>
      <c r="W1213" s="7">
        <v>10</v>
      </c>
      <c r="X1213" s="7">
        <v>27</v>
      </c>
      <c r="Y1213" s="7">
        <v>64</v>
      </c>
      <c r="Z1213" s="7">
        <v>420</v>
      </c>
      <c r="AA1213" s="7">
        <v>5</v>
      </c>
      <c r="AB1213" s="7">
        <v>2</v>
      </c>
      <c r="AC1213" s="7">
        <v>1</v>
      </c>
      <c r="AD1213" s="7">
        <v>5</v>
      </c>
      <c r="AE1213" s="7">
        <v>5</v>
      </c>
      <c r="AF1213" s="7">
        <v>0</v>
      </c>
      <c r="AG1213" s="7">
        <v>0</v>
      </c>
      <c r="AH1213" s="7">
        <v>0</v>
      </c>
      <c r="AI1213" s="7">
        <v>0</v>
      </c>
      <c r="AJ1213" s="7">
        <v>0</v>
      </c>
      <c r="AK1213" s="7">
        <v>0</v>
      </c>
      <c r="AL1213" s="7">
        <v>0</v>
      </c>
      <c r="AM1213" s="8">
        <v>43850</v>
      </c>
      <c r="AO1213">
        <f>IF($AG1213=1,G1213,0)</f>
        <v>0</v>
      </c>
      <c r="AP1213">
        <f>IF($AG1213=1,H1213,0)</f>
        <v>0</v>
      </c>
      <c r="AQ1213">
        <f>IF($AG1213=1,J1213,0)</f>
        <v>0</v>
      </c>
      <c r="AR1213">
        <f>IF($AG1213=1,I1213,0)</f>
        <v>0</v>
      </c>
      <c r="AS1213">
        <f>IF($AG1213=1,K1213,0)</f>
        <v>0</v>
      </c>
      <c r="AU1213">
        <f>IF($AJ1213=1,T1213,0)</f>
        <v>0</v>
      </c>
      <c r="AV1213">
        <f>IF($AJ1213=1,U1213,0)</f>
        <v>0</v>
      </c>
      <c r="AW1213">
        <f>IF($AJ1213=1,V1213,0)</f>
        <v>0</v>
      </c>
      <c r="AX1213">
        <f>IF($AJ1213=1,W1213,0)</f>
        <v>0</v>
      </c>
      <c r="AY1213">
        <f>IF($AJ1213=1,X1213,0)</f>
        <v>0</v>
      </c>
      <c r="BA1213">
        <f>IF($AK1213=1,M1213,0)</f>
        <v>0</v>
      </c>
      <c r="BB1213">
        <f>IF($AK1213=1,N1213,0)</f>
        <v>0</v>
      </c>
      <c r="BC1213">
        <f>IF($AK1213=1,O1213,0)</f>
        <v>0</v>
      </c>
      <c r="BD1213">
        <f>IF($AK1213=1,P1213,0)</f>
        <v>0</v>
      </c>
    </row>
    <row r="1214" spans="1:56" x14ac:dyDescent="0.3">
      <c r="A1214" s="7">
        <v>1328</v>
      </c>
      <c r="B1214" s="6">
        <v>127190</v>
      </c>
      <c r="C1214" s="7">
        <v>1</v>
      </c>
      <c r="D1214" s="7">
        <v>0</v>
      </c>
      <c r="E1214" s="7">
        <f>SUM(C1214:D1214)</f>
        <v>1</v>
      </c>
      <c r="F1214" s="7">
        <v>47</v>
      </c>
      <c r="G1214" s="7">
        <v>0</v>
      </c>
      <c r="H1214" s="7">
        <v>0</v>
      </c>
      <c r="I1214" s="7">
        <v>1</v>
      </c>
      <c r="J1214" s="7">
        <v>0</v>
      </c>
      <c r="K1214" s="7">
        <v>0</v>
      </c>
      <c r="L1214" s="7" t="str" cm="1">
        <f t="array" ref="L1214">_xlfn.IFS(G1214=1,G$1,H1214=1,H$1,I1214=1,I$1,J1214=1,J$1,K1214=1,K$1)</f>
        <v>Together</v>
      </c>
      <c r="M1214" s="7">
        <v>1</v>
      </c>
      <c r="N1214" s="7">
        <v>0</v>
      </c>
      <c r="O1214" s="7">
        <v>0</v>
      </c>
      <c r="P1214" s="7">
        <v>0</v>
      </c>
      <c r="Q1214" s="7" t="str" cm="1">
        <f t="array" ref="Q1214">_xlfn.IFS(M1214=1,M$1,N1214=1,N$1,O1214=1,O$1,P1214=1,P$1)</f>
        <v>Basic</v>
      </c>
      <c r="R1214" t="s">
        <v>44</v>
      </c>
      <c r="S1214" s="7">
        <v>13</v>
      </c>
      <c r="T1214" s="7">
        <v>5</v>
      </c>
      <c r="U1214" s="7">
        <v>28</v>
      </c>
      <c r="V1214" s="7">
        <v>33</v>
      </c>
      <c r="W1214" s="7">
        <v>0</v>
      </c>
      <c r="X1214" s="7">
        <v>5</v>
      </c>
      <c r="Y1214" s="7">
        <v>14</v>
      </c>
      <c r="Z1214" s="7">
        <v>56</v>
      </c>
      <c r="AA1214" s="7">
        <v>1</v>
      </c>
      <c r="AB1214" s="7">
        <v>1</v>
      </c>
      <c r="AC1214" s="7">
        <v>0</v>
      </c>
      <c r="AD1214" s="7">
        <v>2</v>
      </c>
      <c r="AE1214" s="7">
        <v>8</v>
      </c>
      <c r="AF1214" s="7">
        <v>1</v>
      </c>
      <c r="AG1214" s="7">
        <v>0</v>
      </c>
      <c r="AH1214" s="7">
        <v>0</v>
      </c>
      <c r="AI1214" s="7">
        <v>0</v>
      </c>
      <c r="AJ1214" s="7">
        <v>0</v>
      </c>
      <c r="AK1214" s="7">
        <v>0</v>
      </c>
      <c r="AL1214" s="7">
        <v>1</v>
      </c>
      <c r="AM1214" s="8">
        <v>43850</v>
      </c>
      <c r="AO1214">
        <f>IF($AG1214=1,G1214,0)</f>
        <v>0</v>
      </c>
      <c r="AP1214">
        <f>IF($AG1214=1,H1214,0)</f>
        <v>0</v>
      </c>
      <c r="AQ1214">
        <f>IF($AG1214=1,J1214,0)</f>
        <v>0</v>
      </c>
      <c r="AR1214">
        <f>IF($AG1214=1,I1214,0)</f>
        <v>0</v>
      </c>
      <c r="AS1214">
        <f>IF($AG1214=1,K1214,0)</f>
        <v>0</v>
      </c>
      <c r="AU1214">
        <f>IF($AJ1214=1,T1214,0)</f>
        <v>0</v>
      </c>
      <c r="AV1214">
        <f>IF($AJ1214=1,U1214,0)</f>
        <v>0</v>
      </c>
      <c r="AW1214">
        <f>IF($AJ1214=1,V1214,0)</f>
        <v>0</v>
      </c>
      <c r="AX1214">
        <f>IF($AJ1214=1,W1214,0)</f>
        <v>0</v>
      </c>
      <c r="AY1214">
        <f>IF($AJ1214=1,X1214,0)</f>
        <v>0</v>
      </c>
      <c r="BA1214">
        <f>IF($AK1214=1,M1214,0)</f>
        <v>0</v>
      </c>
      <c r="BB1214">
        <f>IF($AK1214=1,N1214,0)</f>
        <v>0</v>
      </c>
      <c r="BC1214">
        <f>IF($AK1214=1,O1214,0)</f>
        <v>0</v>
      </c>
      <c r="BD1214">
        <f>IF($AK1214=1,P1214,0)</f>
        <v>0</v>
      </c>
    </row>
    <row r="1215" spans="1:56" x14ac:dyDescent="0.3">
      <c r="A1215" s="7">
        <v>2240</v>
      </c>
      <c r="B1215" s="6">
        <v>176653</v>
      </c>
      <c r="C1215" s="7">
        <v>0</v>
      </c>
      <c r="D1215" s="7">
        <v>0</v>
      </c>
      <c r="E1215" s="7">
        <f>SUM(C1215:D1215)</f>
        <v>0</v>
      </c>
      <c r="F1215" s="7">
        <v>51</v>
      </c>
      <c r="G1215" s="7">
        <v>0</v>
      </c>
      <c r="H1215" s="7">
        <v>0</v>
      </c>
      <c r="I1215" s="7">
        <v>1</v>
      </c>
      <c r="J1215" s="7">
        <v>0</v>
      </c>
      <c r="K1215" s="7">
        <v>0</v>
      </c>
      <c r="L1215" s="7" t="str" cm="1">
        <f t="array" ref="L1215">_xlfn.IFS(G1215=1,G$1,H1215=1,H$1,I1215=1,I$1,J1215=1,J$1,K1215=1,K$1)</f>
        <v>Together</v>
      </c>
      <c r="M1215" s="7">
        <v>0</v>
      </c>
      <c r="N1215" s="7">
        <v>1</v>
      </c>
      <c r="O1215" s="7">
        <v>0</v>
      </c>
      <c r="P1215" s="7">
        <v>0</v>
      </c>
      <c r="Q1215" s="7" t="str" cm="1">
        <f t="array" ref="Q1215">_xlfn.IFS(M1215=1,M$1,N1215=1,N$1,O1215=1,O$1,P1215=1,P$1)</f>
        <v>Graduate</v>
      </c>
      <c r="R1215" t="s">
        <v>44</v>
      </c>
      <c r="S1215" s="7">
        <v>91</v>
      </c>
      <c r="T1215" s="7">
        <v>1696</v>
      </c>
      <c r="U1215" s="7">
        <v>145</v>
      </c>
      <c r="V1215" s="7">
        <v>2180</v>
      </c>
      <c r="W1215" s="7">
        <v>505</v>
      </c>
      <c r="X1215" s="7">
        <v>436</v>
      </c>
      <c r="Y1215" s="7">
        <v>290</v>
      </c>
      <c r="Z1215" s="7">
        <v>4671</v>
      </c>
      <c r="AA1215" s="7">
        <v>1</v>
      </c>
      <c r="AB1215" s="7">
        <v>4</v>
      </c>
      <c r="AC1215" s="7">
        <v>7</v>
      </c>
      <c r="AD1215" s="7">
        <v>11</v>
      </c>
      <c r="AE1215" s="7">
        <v>2</v>
      </c>
      <c r="AF1215" s="7">
        <v>0</v>
      </c>
      <c r="AG1215" s="7">
        <v>0</v>
      </c>
      <c r="AH1215" s="7">
        <v>1</v>
      </c>
      <c r="AI1215" s="7">
        <v>1</v>
      </c>
      <c r="AJ1215" s="7">
        <v>0</v>
      </c>
      <c r="AK1215" s="7">
        <v>0</v>
      </c>
      <c r="AL1215" s="7">
        <v>0</v>
      </c>
      <c r="AM1215" s="8">
        <v>43851</v>
      </c>
      <c r="AO1215">
        <f>IF($AG1215=1,G1215,0)</f>
        <v>0</v>
      </c>
      <c r="AP1215">
        <f>IF($AG1215=1,H1215,0)</f>
        <v>0</v>
      </c>
      <c r="AQ1215">
        <f>IF($AG1215=1,J1215,0)</f>
        <v>0</v>
      </c>
      <c r="AR1215">
        <f>IF($AG1215=1,I1215,0)</f>
        <v>0</v>
      </c>
      <c r="AS1215">
        <f>IF($AG1215=1,K1215,0)</f>
        <v>0</v>
      </c>
      <c r="AU1215">
        <f>IF($AJ1215=1,T1215,0)</f>
        <v>0</v>
      </c>
      <c r="AV1215">
        <f>IF($AJ1215=1,U1215,0)</f>
        <v>0</v>
      </c>
      <c r="AW1215">
        <f>IF($AJ1215=1,V1215,0)</f>
        <v>0</v>
      </c>
      <c r="AX1215">
        <f>IF($AJ1215=1,W1215,0)</f>
        <v>0</v>
      </c>
      <c r="AY1215">
        <f>IF($AJ1215=1,X1215,0)</f>
        <v>0</v>
      </c>
      <c r="BA1215">
        <f>IF($AK1215=1,M1215,0)</f>
        <v>0</v>
      </c>
      <c r="BB1215">
        <f>IF($AK1215=1,N1215,0)</f>
        <v>0</v>
      </c>
      <c r="BC1215">
        <f>IF($AK1215=1,O1215,0)</f>
        <v>0</v>
      </c>
      <c r="BD1215">
        <f>IF($AK1215=1,P1215,0)</f>
        <v>0</v>
      </c>
    </row>
    <row r="1216" spans="1:56" x14ac:dyDescent="0.3">
      <c r="A1216" s="7">
        <v>1506</v>
      </c>
      <c r="B1216" s="6">
        <v>142691</v>
      </c>
      <c r="C1216" s="7">
        <v>0</v>
      </c>
      <c r="D1216" s="7">
        <v>0</v>
      </c>
      <c r="E1216" s="7">
        <f>SUM(C1216:D1216)</f>
        <v>0</v>
      </c>
      <c r="F1216" s="7">
        <v>29</v>
      </c>
      <c r="G1216" s="7">
        <v>0</v>
      </c>
      <c r="H1216" s="7">
        <v>1</v>
      </c>
      <c r="I1216" s="7">
        <v>0</v>
      </c>
      <c r="J1216" s="7">
        <v>0</v>
      </c>
      <c r="K1216" s="7">
        <v>0</v>
      </c>
      <c r="L1216" s="7" t="str" cm="1">
        <f t="array" ref="L1216">_xlfn.IFS(G1216=1,G$1,H1216=1,H$1,I1216=1,I$1,J1216=1,J$1,K1216=1,K$1)</f>
        <v>Married</v>
      </c>
      <c r="M1216" s="7">
        <v>0</v>
      </c>
      <c r="N1216" s="7">
        <v>1</v>
      </c>
      <c r="O1216" s="7">
        <v>0</v>
      </c>
      <c r="P1216" s="7">
        <v>0</v>
      </c>
      <c r="Q1216" s="7" t="str" cm="1">
        <f t="array" ref="Q1216">_xlfn.IFS(M1216=1,M$1,N1216=1,N$1,O1216=1,O$1,P1216=1,P$1)</f>
        <v>Graduate</v>
      </c>
      <c r="R1216" t="s">
        <v>42</v>
      </c>
      <c r="S1216" s="7">
        <v>48</v>
      </c>
      <c r="T1216" s="7">
        <v>598</v>
      </c>
      <c r="U1216" s="7">
        <v>7</v>
      </c>
      <c r="V1216" s="7">
        <v>214</v>
      </c>
      <c r="W1216" s="7">
        <v>127</v>
      </c>
      <c r="X1216" s="7">
        <v>57</v>
      </c>
      <c r="Y1216" s="7">
        <v>194</v>
      </c>
      <c r="Z1216" s="7">
        <v>809</v>
      </c>
      <c r="AA1216" s="7">
        <v>1</v>
      </c>
      <c r="AB1216" s="7">
        <v>5</v>
      </c>
      <c r="AC1216" s="7">
        <v>1</v>
      </c>
      <c r="AD1216" s="7">
        <v>6</v>
      </c>
      <c r="AE1216" s="7">
        <v>5</v>
      </c>
      <c r="AF1216" s="7">
        <v>0</v>
      </c>
      <c r="AG1216" s="7">
        <v>0</v>
      </c>
      <c r="AH1216" s="7">
        <v>0</v>
      </c>
      <c r="AI1216" s="7">
        <v>0</v>
      </c>
      <c r="AJ1216" s="7">
        <v>0</v>
      </c>
      <c r="AK1216" s="7">
        <v>0</v>
      </c>
      <c r="AL1216" s="7">
        <v>0</v>
      </c>
      <c r="AM1216" s="8">
        <v>43851</v>
      </c>
      <c r="AO1216">
        <f>IF($AG1216=1,G1216,0)</f>
        <v>0</v>
      </c>
      <c r="AP1216">
        <f>IF($AG1216=1,H1216,0)</f>
        <v>0</v>
      </c>
      <c r="AQ1216">
        <f>IF($AG1216=1,J1216,0)</f>
        <v>0</v>
      </c>
      <c r="AR1216">
        <f>IF($AG1216=1,I1216,0)</f>
        <v>0</v>
      </c>
      <c r="AS1216">
        <f>IF($AG1216=1,K1216,0)</f>
        <v>0</v>
      </c>
      <c r="AU1216">
        <f>IF($AJ1216=1,T1216,0)</f>
        <v>0</v>
      </c>
      <c r="AV1216">
        <f>IF($AJ1216=1,U1216,0)</f>
        <v>0</v>
      </c>
      <c r="AW1216">
        <f>IF($AJ1216=1,V1216,0)</f>
        <v>0</v>
      </c>
      <c r="AX1216">
        <f>IF($AJ1216=1,W1216,0)</f>
        <v>0</v>
      </c>
      <c r="AY1216">
        <f>IF($AJ1216=1,X1216,0)</f>
        <v>0</v>
      </c>
      <c r="BA1216">
        <f>IF($AK1216=1,M1216,0)</f>
        <v>0</v>
      </c>
      <c r="BB1216">
        <f>IF($AK1216=1,N1216,0)</f>
        <v>0</v>
      </c>
      <c r="BC1216">
        <f>IF($AK1216=1,O1216,0)</f>
        <v>0</v>
      </c>
      <c r="BD1216">
        <f>IF($AK1216=1,P1216,0)</f>
        <v>0</v>
      </c>
    </row>
    <row r="1217" spans="1:56" x14ac:dyDescent="0.3">
      <c r="A1217" s="7">
        <v>1882</v>
      </c>
      <c r="B1217" s="6">
        <v>154137</v>
      </c>
      <c r="C1217" s="7">
        <v>0</v>
      </c>
      <c r="D1217" s="7">
        <v>1</v>
      </c>
      <c r="E1217" s="7">
        <f>SUM(C1217:D1217)</f>
        <v>1</v>
      </c>
      <c r="F1217" s="7">
        <v>50</v>
      </c>
      <c r="G1217" s="7">
        <v>1</v>
      </c>
      <c r="H1217" s="7">
        <v>0</v>
      </c>
      <c r="I1217" s="7">
        <v>0</v>
      </c>
      <c r="J1217" s="7">
        <v>0</v>
      </c>
      <c r="K1217" s="7">
        <v>0</v>
      </c>
      <c r="L1217" s="7" t="str" cm="1">
        <f t="array" ref="L1217">_xlfn.IFS(G1217=1,G$1,H1217=1,H$1,I1217=1,I$1,J1217=1,J$1,K1217=1,K$1)</f>
        <v>Divorced</v>
      </c>
      <c r="M1217" s="7">
        <v>0</v>
      </c>
      <c r="N1217" s="7">
        <v>1</v>
      </c>
      <c r="O1217" s="7">
        <v>0</v>
      </c>
      <c r="P1217" s="7">
        <v>0</v>
      </c>
      <c r="Q1217" s="7" t="str" cm="1">
        <f t="array" ref="Q1217">_xlfn.IFS(M1217=1,M$1,N1217=1,N$1,O1217=1,O$1,P1217=1,P$1)</f>
        <v>Graduate</v>
      </c>
      <c r="R1217" t="s">
        <v>39</v>
      </c>
      <c r="S1217" s="7">
        <v>46</v>
      </c>
      <c r="T1217" s="7">
        <v>487</v>
      </c>
      <c r="U1217" s="7">
        <v>0</v>
      </c>
      <c r="V1217" s="7">
        <v>31</v>
      </c>
      <c r="W1217" s="7">
        <v>0</v>
      </c>
      <c r="X1217" s="7">
        <v>3</v>
      </c>
      <c r="Y1217" s="7">
        <v>57</v>
      </c>
      <c r="Z1217" s="7">
        <v>464</v>
      </c>
      <c r="AA1217" s="7">
        <v>2</v>
      </c>
      <c r="AB1217" s="7">
        <v>4</v>
      </c>
      <c r="AC1217" s="7">
        <v>1</v>
      </c>
      <c r="AD1217" s="7">
        <v>4</v>
      </c>
      <c r="AE1217" s="7">
        <v>6</v>
      </c>
      <c r="AF1217" s="7">
        <v>0</v>
      </c>
      <c r="AG1217" s="7">
        <v>0</v>
      </c>
      <c r="AH1217" s="7">
        <v>0</v>
      </c>
      <c r="AI1217" s="7">
        <v>0</v>
      </c>
      <c r="AJ1217" s="7">
        <v>0</v>
      </c>
      <c r="AK1217" s="7">
        <v>0</v>
      </c>
      <c r="AL1217" s="7">
        <v>0</v>
      </c>
      <c r="AM1217" s="8">
        <v>43851</v>
      </c>
      <c r="AO1217">
        <f>IF($AG1217=1,G1217,0)</f>
        <v>0</v>
      </c>
      <c r="AP1217">
        <f>IF($AG1217=1,H1217,0)</f>
        <v>0</v>
      </c>
      <c r="AQ1217">
        <f>IF($AG1217=1,J1217,0)</f>
        <v>0</v>
      </c>
      <c r="AR1217">
        <f>IF($AG1217=1,I1217,0)</f>
        <v>0</v>
      </c>
      <c r="AS1217">
        <f>IF($AG1217=1,K1217,0)</f>
        <v>0</v>
      </c>
      <c r="AU1217">
        <f>IF($AJ1217=1,T1217,0)</f>
        <v>0</v>
      </c>
      <c r="AV1217">
        <f>IF($AJ1217=1,U1217,0)</f>
        <v>0</v>
      </c>
      <c r="AW1217">
        <f>IF($AJ1217=1,V1217,0)</f>
        <v>0</v>
      </c>
      <c r="AX1217">
        <f>IF($AJ1217=1,W1217,0)</f>
        <v>0</v>
      </c>
      <c r="AY1217">
        <f>IF($AJ1217=1,X1217,0)</f>
        <v>0</v>
      </c>
      <c r="BA1217">
        <f>IF($AK1217=1,M1217,0)</f>
        <v>0</v>
      </c>
      <c r="BB1217">
        <f>IF($AK1217=1,N1217,0)</f>
        <v>0</v>
      </c>
      <c r="BC1217">
        <f>IF($AK1217=1,O1217,0)</f>
        <v>0</v>
      </c>
      <c r="BD1217">
        <f>IF($AK1217=1,P1217,0)</f>
        <v>0</v>
      </c>
    </row>
    <row r="1218" spans="1:56" x14ac:dyDescent="0.3">
      <c r="A1218" s="7">
        <v>2185</v>
      </c>
      <c r="B1218" s="6">
        <v>166636</v>
      </c>
      <c r="C1218" s="7">
        <v>0</v>
      </c>
      <c r="D1218" s="7">
        <v>0</v>
      </c>
      <c r="E1218" s="7">
        <f>SUM(C1218:D1218)</f>
        <v>0</v>
      </c>
      <c r="F1218" s="7">
        <v>63</v>
      </c>
      <c r="G1218" s="7">
        <v>0</v>
      </c>
      <c r="H1218" s="7">
        <v>0</v>
      </c>
      <c r="I1218" s="7">
        <v>1</v>
      </c>
      <c r="J1218" s="7">
        <v>0</v>
      </c>
      <c r="K1218" s="7">
        <v>0</v>
      </c>
      <c r="L1218" s="7" t="str" cm="1">
        <f t="array" ref="L1218">_xlfn.IFS(G1218=1,G$1,H1218=1,H$1,I1218=1,I$1,J1218=1,J$1,K1218=1,K$1)</f>
        <v>Together</v>
      </c>
      <c r="M1218" s="7">
        <v>0</v>
      </c>
      <c r="N1218" s="7">
        <v>0</v>
      </c>
      <c r="O1218" s="7">
        <v>1</v>
      </c>
      <c r="P1218" s="7">
        <v>0</v>
      </c>
      <c r="Q1218" s="7" t="str" cm="1">
        <f t="array" ref="Q1218">_xlfn.IFS(M1218=1,M$1,N1218=1,N$1,O1218=1,O$1,P1218=1,P$1)</f>
        <v>Master</v>
      </c>
      <c r="R1218" t="s">
        <v>41</v>
      </c>
      <c r="S1218" s="7">
        <v>64</v>
      </c>
      <c r="T1218" s="7">
        <v>728</v>
      </c>
      <c r="U1218" s="7">
        <v>25</v>
      </c>
      <c r="V1218" s="7">
        <v>1723</v>
      </c>
      <c r="W1218" s="7">
        <v>210</v>
      </c>
      <c r="X1218" s="7">
        <v>25</v>
      </c>
      <c r="Y1218" s="7">
        <v>0</v>
      </c>
      <c r="Z1218" s="7">
        <v>2711</v>
      </c>
      <c r="AA1218" s="7">
        <v>1</v>
      </c>
      <c r="AB1218" s="7">
        <v>3</v>
      </c>
      <c r="AC1218" s="7">
        <v>4</v>
      </c>
      <c r="AD1218" s="7">
        <v>9</v>
      </c>
      <c r="AE1218" s="7">
        <v>1</v>
      </c>
      <c r="AF1218" s="7">
        <v>0</v>
      </c>
      <c r="AG1218" s="7">
        <v>0</v>
      </c>
      <c r="AH1218" s="7">
        <v>0</v>
      </c>
      <c r="AI1218" s="7">
        <v>0</v>
      </c>
      <c r="AJ1218" s="7">
        <v>0</v>
      </c>
      <c r="AK1218" s="7">
        <v>0</v>
      </c>
      <c r="AL1218" s="7">
        <v>0</v>
      </c>
      <c r="AM1218" s="8">
        <v>43852</v>
      </c>
      <c r="AO1218">
        <f>IF($AG1218=1,G1218,0)</f>
        <v>0</v>
      </c>
      <c r="AP1218">
        <f>IF($AG1218=1,H1218,0)</f>
        <v>0</v>
      </c>
      <c r="AQ1218">
        <f>IF($AG1218=1,J1218,0)</f>
        <v>0</v>
      </c>
      <c r="AR1218">
        <f>IF($AG1218=1,I1218,0)</f>
        <v>0</v>
      </c>
      <c r="AS1218">
        <f>IF($AG1218=1,K1218,0)</f>
        <v>0</v>
      </c>
      <c r="AU1218">
        <f>IF($AJ1218=1,T1218,0)</f>
        <v>0</v>
      </c>
      <c r="AV1218">
        <f>IF($AJ1218=1,U1218,0)</f>
        <v>0</v>
      </c>
      <c r="AW1218">
        <f>IF($AJ1218=1,V1218,0)</f>
        <v>0</v>
      </c>
      <c r="AX1218">
        <f>IF($AJ1218=1,W1218,0)</f>
        <v>0</v>
      </c>
      <c r="AY1218">
        <f>IF($AJ1218=1,X1218,0)</f>
        <v>0</v>
      </c>
      <c r="BA1218">
        <f>IF($AK1218=1,M1218,0)</f>
        <v>0</v>
      </c>
      <c r="BB1218">
        <f>IF($AK1218=1,N1218,0)</f>
        <v>0</v>
      </c>
      <c r="BC1218">
        <f>IF($AK1218=1,O1218,0)</f>
        <v>0</v>
      </c>
      <c r="BD1218">
        <f>IF($AK1218=1,P1218,0)</f>
        <v>0</v>
      </c>
    </row>
    <row r="1219" spans="1:56" x14ac:dyDescent="0.3">
      <c r="A1219" s="7">
        <v>2064</v>
      </c>
      <c r="B1219" s="6">
        <v>140479</v>
      </c>
      <c r="C1219" s="7">
        <v>1</v>
      </c>
      <c r="D1219" s="7">
        <v>0</v>
      </c>
      <c r="E1219" s="7">
        <f>SUM(C1219:D1219)</f>
        <v>1</v>
      </c>
      <c r="F1219" s="7">
        <v>38</v>
      </c>
      <c r="G1219" s="7">
        <v>0</v>
      </c>
      <c r="H1219" s="7">
        <v>0</v>
      </c>
      <c r="I1219" s="7">
        <v>1</v>
      </c>
      <c r="J1219" s="7">
        <v>0</v>
      </c>
      <c r="K1219" s="7">
        <v>0</v>
      </c>
      <c r="L1219" s="7" t="str" cm="1">
        <f t="array" ref="L1219">_xlfn.IFS(G1219=1,G$1,H1219=1,H$1,I1219=1,I$1,J1219=1,J$1,K1219=1,K$1)</f>
        <v>Together</v>
      </c>
      <c r="M1219" s="7">
        <v>0</v>
      </c>
      <c r="N1219" s="7">
        <v>1</v>
      </c>
      <c r="O1219" s="7">
        <v>0</v>
      </c>
      <c r="P1219" s="7">
        <v>0</v>
      </c>
      <c r="Q1219" s="7" t="str" cm="1">
        <f t="array" ref="Q1219">_xlfn.IFS(M1219=1,M$1,N1219=1,N$1,O1219=1,O$1,P1219=1,P$1)</f>
        <v>Graduate</v>
      </c>
      <c r="R1219" t="s">
        <v>42</v>
      </c>
      <c r="S1219" s="7">
        <v>95</v>
      </c>
      <c r="T1219" s="7">
        <v>17</v>
      </c>
      <c r="U1219" s="7">
        <v>0</v>
      </c>
      <c r="V1219" s="7">
        <v>28</v>
      </c>
      <c r="W1219" s="7">
        <v>7</v>
      </c>
      <c r="X1219" s="7">
        <v>0</v>
      </c>
      <c r="Y1219" s="7">
        <v>0</v>
      </c>
      <c r="Z1219" s="7">
        <v>52</v>
      </c>
      <c r="AA1219" s="7">
        <v>1</v>
      </c>
      <c r="AB1219" s="7">
        <v>0</v>
      </c>
      <c r="AC1219" s="7">
        <v>0</v>
      </c>
      <c r="AD1219" s="7">
        <v>3</v>
      </c>
      <c r="AE1219" s="7">
        <v>4</v>
      </c>
      <c r="AF1219" s="7">
        <v>0</v>
      </c>
      <c r="AG1219" s="7">
        <v>0</v>
      </c>
      <c r="AH1219" s="7">
        <v>0</v>
      </c>
      <c r="AI1219" s="7">
        <v>0</v>
      </c>
      <c r="AJ1219" s="7">
        <v>0</v>
      </c>
      <c r="AK1219" s="7">
        <v>0</v>
      </c>
      <c r="AL1219" s="7">
        <v>0</v>
      </c>
      <c r="AM1219" s="8">
        <v>43852</v>
      </c>
      <c r="AO1219">
        <f>IF($AG1219=1,G1219,0)</f>
        <v>0</v>
      </c>
      <c r="AP1219">
        <f>IF($AG1219=1,H1219,0)</f>
        <v>0</v>
      </c>
      <c r="AQ1219">
        <f>IF($AG1219=1,J1219,0)</f>
        <v>0</v>
      </c>
      <c r="AR1219">
        <f>IF($AG1219=1,I1219,0)</f>
        <v>0</v>
      </c>
      <c r="AS1219">
        <f>IF($AG1219=1,K1219,0)</f>
        <v>0</v>
      </c>
      <c r="AU1219">
        <f>IF($AJ1219=1,T1219,0)</f>
        <v>0</v>
      </c>
      <c r="AV1219">
        <f>IF($AJ1219=1,U1219,0)</f>
        <v>0</v>
      </c>
      <c r="AW1219">
        <f>IF($AJ1219=1,V1219,0)</f>
        <v>0</v>
      </c>
      <c r="AX1219">
        <f>IF($AJ1219=1,W1219,0)</f>
        <v>0</v>
      </c>
      <c r="AY1219">
        <f>IF($AJ1219=1,X1219,0)</f>
        <v>0</v>
      </c>
      <c r="BA1219">
        <f>IF($AK1219=1,M1219,0)</f>
        <v>0</v>
      </c>
      <c r="BB1219">
        <f>IF($AK1219=1,N1219,0)</f>
        <v>0</v>
      </c>
      <c r="BC1219">
        <f>IF($AK1219=1,O1219,0)</f>
        <v>0</v>
      </c>
      <c r="BD1219">
        <f>IF($AK1219=1,P1219,0)</f>
        <v>0</v>
      </c>
    </row>
    <row r="1220" spans="1:56" x14ac:dyDescent="0.3">
      <c r="A1220" s="7">
        <v>2124</v>
      </c>
      <c r="B1220" s="6">
        <v>133419</v>
      </c>
      <c r="C1220" s="7">
        <v>0</v>
      </c>
      <c r="D1220" s="7">
        <v>1</v>
      </c>
      <c r="E1220" s="7">
        <f>SUM(C1220:D1220)</f>
        <v>1</v>
      </c>
      <c r="F1220" s="7">
        <v>58</v>
      </c>
      <c r="G1220" s="7">
        <v>0</v>
      </c>
      <c r="H1220" s="7">
        <v>0</v>
      </c>
      <c r="I1220" s="7">
        <v>0</v>
      </c>
      <c r="J1220" s="7">
        <v>1</v>
      </c>
      <c r="K1220" s="7">
        <v>0</v>
      </c>
      <c r="L1220" s="7" t="str" cm="1">
        <f t="array" ref="L1220">_xlfn.IFS(G1220=1,G$1,H1220=1,H$1,I1220=1,I$1,J1220=1,J$1,K1220=1,K$1)</f>
        <v>Single</v>
      </c>
      <c r="M1220" s="7">
        <v>0</v>
      </c>
      <c r="N1220" s="7">
        <v>0</v>
      </c>
      <c r="O1220" s="7">
        <v>0</v>
      </c>
      <c r="P1220" s="7">
        <v>1</v>
      </c>
      <c r="Q1220" s="7" t="str" cm="1">
        <f t="array" ref="Q1220">_xlfn.IFS(M1220=1,M$1,N1220=1,N$1,O1220=1,O$1,P1220=1,P$1)</f>
        <v>PhD</v>
      </c>
      <c r="R1220" t="s">
        <v>42</v>
      </c>
      <c r="S1220" s="7">
        <v>76</v>
      </c>
      <c r="T1220" s="7">
        <v>224</v>
      </c>
      <c r="U1220" s="7">
        <v>0</v>
      </c>
      <c r="V1220" s="7">
        <v>48</v>
      </c>
      <c r="W1220" s="7">
        <v>0</v>
      </c>
      <c r="X1220" s="7">
        <v>0</v>
      </c>
      <c r="Y1220" s="7">
        <v>72</v>
      </c>
      <c r="Z1220" s="7">
        <v>200</v>
      </c>
      <c r="AA1220" s="7">
        <v>2</v>
      </c>
      <c r="AB1220" s="7">
        <v>2</v>
      </c>
      <c r="AC1220" s="7">
        <v>0</v>
      </c>
      <c r="AD1220" s="7">
        <v>4</v>
      </c>
      <c r="AE1220" s="7">
        <v>7</v>
      </c>
      <c r="AF1220" s="7">
        <v>0</v>
      </c>
      <c r="AG1220" s="7">
        <v>0</v>
      </c>
      <c r="AH1220" s="7">
        <v>0</v>
      </c>
      <c r="AI1220" s="7">
        <v>0</v>
      </c>
      <c r="AJ1220" s="7">
        <v>0</v>
      </c>
      <c r="AK1220" s="7">
        <v>0</v>
      </c>
      <c r="AL1220" s="7">
        <v>0</v>
      </c>
      <c r="AM1220" s="8">
        <v>43852</v>
      </c>
      <c r="AO1220">
        <f>IF($AG1220=1,G1220,0)</f>
        <v>0</v>
      </c>
      <c r="AP1220">
        <f>IF($AG1220=1,H1220,0)</f>
        <v>0</v>
      </c>
      <c r="AQ1220">
        <f>IF($AG1220=1,J1220,0)</f>
        <v>0</v>
      </c>
      <c r="AR1220">
        <f>IF($AG1220=1,I1220,0)</f>
        <v>0</v>
      </c>
      <c r="AS1220">
        <f>IF($AG1220=1,K1220,0)</f>
        <v>0</v>
      </c>
      <c r="AU1220">
        <f>IF($AJ1220=1,T1220,0)</f>
        <v>0</v>
      </c>
      <c r="AV1220">
        <f>IF($AJ1220=1,U1220,0)</f>
        <v>0</v>
      </c>
      <c r="AW1220">
        <f>IF($AJ1220=1,V1220,0)</f>
        <v>0</v>
      </c>
      <c r="AX1220">
        <f>IF($AJ1220=1,W1220,0)</f>
        <v>0</v>
      </c>
      <c r="AY1220">
        <f>IF($AJ1220=1,X1220,0)</f>
        <v>0</v>
      </c>
      <c r="BA1220">
        <f>IF($AK1220=1,M1220,0)</f>
        <v>0</v>
      </c>
      <c r="BB1220">
        <f>IF($AK1220=1,N1220,0)</f>
        <v>0</v>
      </c>
      <c r="BC1220">
        <f>IF($AK1220=1,O1220,0)</f>
        <v>0</v>
      </c>
      <c r="BD1220">
        <f>IF($AK1220=1,P1220,0)</f>
        <v>0</v>
      </c>
    </row>
    <row r="1221" spans="1:56" x14ac:dyDescent="0.3">
      <c r="A1221" s="7">
        <v>2588</v>
      </c>
      <c r="B1221" s="6">
        <v>164509</v>
      </c>
      <c r="C1221" s="7">
        <v>0</v>
      </c>
      <c r="D1221" s="7">
        <v>0</v>
      </c>
      <c r="E1221" s="7">
        <f>SUM(C1221:D1221)</f>
        <v>0</v>
      </c>
      <c r="F1221" s="7">
        <v>30</v>
      </c>
      <c r="G1221" s="7">
        <v>0</v>
      </c>
      <c r="H1221" s="7">
        <v>0</v>
      </c>
      <c r="I1221" s="7">
        <v>0</v>
      </c>
      <c r="J1221" s="7">
        <v>1</v>
      </c>
      <c r="K1221" s="7">
        <v>0</v>
      </c>
      <c r="L1221" s="7" t="str" cm="1">
        <f t="array" ref="L1221">_xlfn.IFS(G1221=1,G$1,H1221=1,H$1,I1221=1,I$1,J1221=1,J$1,K1221=1,K$1)</f>
        <v>Single</v>
      </c>
      <c r="M1221" s="7">
        <v>0</v>
      </c>
      <c r="N1221" s="7">
        <v>1</v>
      </c>
      <c r="O1221" s="7">
        <v>0</v>
      </c>
      <c r="P1221" s="7">
        <v>0</v>
      </c>
      <c r="Q1221" s="7" t="str" cm="1">
        <f t="array" ref="Q1221">_xlfn.IFS(M1221=1,M$1,N1221=1,N$1,O1221=1,O$1,P1221=1,P$1)</f>
        <v>Graduate</v>
      </c>
      <c r="R1221" t="s">
        <v>44</v>
      </c>
      <c r="S1221" s="7">
        <v>19</v>
      </c>
      <c r="T1221" s="7">
        <v>2132</v>
      </c>
      <c r="U1221" s="7">
        <v>472</v>
      </c>
      <c r="V1221" s="7">
        <v>1466</v>
      </c>
      <c r="W1221" s="7">
        <v>61</v>
      </c>
      <c r="X1221" s="7">
        <v>64</v>
      </c>
      <c r="Y1221" s="7">
        <v>196</v>
      </c>
      <c r="Z1221" s="7">
        <v>3999</v>
      </c>
      <c r="AA1221" s="7">
        <v>1</v>
      </c>
      <c r="AB1221" s="7">
        <v>6</v>
      </c>
      <c r="AC1221" s="7">
        <v>3</v>
      </c>
      <c r="AD1221" s="7">
        <v>9</v>
      </c>
      <c r="AE1221" s="7">
        <v>4</v>
      </c>
      <c r="AF1221" s="7">
        <v>1</v>
      </c>
      <c r="AG1221" s="7">
        <v>0</v>
      </c>
      <c r="AH1221" s="7">
        <v>0</v>
      </c>
      <c r="AI1221" s="7">
        <v>0</v>
      </c>
      <c r="AJ1221" s="7">
        <v>0</v>
      </c>
      <c r="AK1221" s="7">
        <v>0</v>
      </c>
      <c r="AL1221" s="7">
        <v>1</v>
      </c>
      <c r="AM1221" s="8">
        <v>43852</v>
      </c>
      <c r="AO1221">
        <f>IF($AG1221=1,G1221,0)</f>
        <v>0</v>
      </c>
      <c r="AP1221">
        <f>IF($AG1221=1,H1221,0)</f>
        <v>0</v>
      </c>
      <c r="AQ1221">
        <f>IF($AG1221=1,J1221,0)</f>
        <v>0</v>
      </c>
      <c r="AR1221">
        <f>IF($AG1221=1,I1221,0)</f>
        <v>0</v>
      </c>
      <c r="AS1221">
        <f>IF($AG1221=1,K1221,0)</f>
        <v>0</v>
      </c>
      <c r="AU1221">
        <f>IF($AJ1221=1,T1221,0)</f>
        <v>0</v>
      </c>
      <c r="AV1221">
        <f>IF($AJ1221=1,U1221,0)</f>
        <v>0</v>
      </c>
      <c r="AW1221">
        <f>IF($AJ1221=1,V1221,0)</f>
        <v>0</v>
      </c>
      <c r="AX1221">
        <f>IF($AJ1221=1,W1221,0)</f>
        <v>0</v>
      </c>
      <c r="AY1221">
        <f>IF($AJ1221=1,X1221,0)</f>
        <v>0</v>
      </c>
      <c r="BA1221">
        <f>IF($AK1221=1,M1221,0)</f>
        <v>0</v>
      </c>
      <c r="BB1221">
        <f>IF($AK1221=1,N1221,0)</f>
        <v>0</v>
      </c>
      <c r="BC1221">
        <f>IF($AK1221=1,O1221,0)</f>
        <v>0</v>
      </c>
      <c r="BD1221">
        <f>IF($AK1221=1,P1221,0)</f>
        <v>0</v>
      </c>
    </row>
    <row r="1222" spans="1:56" x14ac:dyDescent="0.3">
      <c r="A1222" s="7">
        <v>1628</v>
      </c>
      <c r="B1222" s="6">
        <v>146463</v>
      </c>
      <c r="C1222" s="7">
        <v>1</v>
      </c>
      <c r="D1222" s="7">
        <v>1</v>
      </c>
      <c r="E1222" s="7">
        <f>SUM(C1222:D1222)</f>
        <v>2</v>
      </c>
      <c r="F1222" s="7">
        <v>49</v>
      </c>
      <c r="G1222" s="7">
        <v>0</v>
      </c>
      <c r="H1222" s="7">
        <v>1</v>
      </c>
      <c r="I1222" s="7">
        <v>0</v>
      </c>
      <c r="J1222" s="7">
        <v>0</v>
      </c>
      <c r="K1222" s="7">
        <v>0</v>
      </c>
      <c r="L1222" s="7" t="str" cm="1">
        <f t="array" ref="L1222">_xlfn.IFS(G1222=1,G$1,H1222=1,H$1,I1222=1,I$1,J1222=1,J$1,K1222=1,K$1)</f>
        <v>Married</v>
      </c>
      <c r="M1222" s="7">
        <v>0</v>
      </c>
      <c r="N1222" s="7">
        <v>0</v>
      </c>
      <c r="O1222" s="7">
        <v>0</v>
      </c>
      <c r="P1222" s="7">
        <v>1</v>
      </c>
      <c r="Q1222" s="7" t="str" cm="1">
        <f t="array" ref="Q1222">_xlfn.IFS(M1222=1,M$1,N1222=1,N$1,O1222=1,O$1,P1222=1,P$1)</f>
        <v>PhD</v>
      </c>
      <c r="R1222" t="s">
        <v>44</v>
      </c>
      <c r="S1222" s="7">
        <v>56</v>
      </c>
      <c r="T1222" s="7">
        <v>514</v>
      </c>
      <c r="U1222" s="7">
        <v>6</v>
      </c>
      <c r="V1222" s="7">
        <v>126</v>
      </c>
      <c r="W1222" s="7">
        <v>25</v>
      </c>
      <c r="X1222" s="7">
        <v>35</v>
      </c>
      <c r="Y1222" s="7">
        <v>35</v>
      </c>
      <c r="Z1222" s="7">
        <v>671</v>
      </c>
      <c r="AA1222" s="7">
        <v>7</v>
      </c>
      <c r="AB1222" s="7">
        <v>3</v>
      </c>
      <c r="AC1222" s="7">
        <v>1</v>
      </c>
      <c r="AD1222" s="7">
        <v>6</v>
      </c>
      <c r="AE1222" s="7">
        <v>6</v>
      </c>
      <c r="AF1222" s="7">
        <v>0</v>
      </c>
      <c r="AG1222" s="7">
        <v>0</v>
      </c>
      <c r="AH1222" s="7">
        <v>0</v>
      </c>
      <c r="AI1222" s="7">
        <v>0</v>
      </c>
      <c r="AJ1222" s="7">
        <v>0</v>
      </c>
      <c r="AK1222" s="7">
        <v>0</v>
      </c>
      <c r="AL1222" s="7">
        <v>0</v>
      </c>
      <c r="AM1222" s="8">
        <v>43853</v>
      </c>
      <c r="AO1222">
        <f>IF($AG1222=1,G1222,0)</f>
        <v>0</v>
      </c>
      <c r="AP1222">
        <f>IF($AG1222=1,H1222,0)</f>
        <v>0</v>
      </c>
      <c r="AQ1222">
        <f>IF($AG1222=1,J1222,0)</f>
        <v>0</v>
      </c>
      <c r="AR1222">
        <f>IF($AG1222=1,I1222,0)</f>
        <v>0</v>
      </c>
      <c r="AS1222">
        <f>IF($AG1222=1,K1222,0)</f>
        <v>0</v>
      </c>
      <c r="AU1222">
        <f>IF($AJ1222=1,T1222,0)</f>
        <v>0</v>
      </c>
      <c r="AV1222">
        <f>IF($AJ1222=1,U1222,0)</f>
        <v>0</v>
      </c>
      <c r="AW1222">
        <f>IF($AJ1222=1,V1222,0)</f>
        <v>0</v>
      </c>
      <c r="AX1222">
        <f>IF($AJ1222=1,W1222,0)</f>
        <v>0</v>
      </c>
      <c r="AY1222">
        <f>IF($AJ1222=1,X1222,0)</f>
        <v>0</v>
      </c>
      <c r="BA1222">
        <f>IF($AK1222=1,M1222,0)</f>
        <v>0</v>
      </c>
      <c r="BB1222">
        <f>IF($AK1222=1,N1222,0)</f>
        <v>0</v>
      </c>
      <c r="BC1222">
        <f>IF($AK1222=1,O1222,0)</f>
        <v>0</v>
      </c>
      <c r="BD1222">
        <f>IF($AK1222=1,P1222,0)</f>
        <v>0</v>
      </c>
    </row>
    <row r="1223" spans="1:56" x14ac:dyDescent="0.3">
      <c r="A1223" s="7">
        <v>1947</v>
      </c>
      <c r="B1223" s="6">
        <v>192955</v>
      </c>
      <c r="C1223" s="7">
        <v>0</v>
      </c>
      <c r="D1223" s="7">
        <v>0</v>
      </c>
      <c r="E1223" s="7">
        <f>SUM(C1223:D1223)</f>
        <v>0</v>
      </c>
      <c r="F1223" s="7">
        <v>47</v>
      </c>
      <c r="G1223" s="7">
        <v>0</v>
      </c>
      <c r="H1223" s="7">
        <v>1</v>
      </c>
      <c r="I1223" s="7">
        <v>0</v>
      </c>
      <c r="J1223" s="7">
        <v>0</v>
      </c>
      <c r="K1223" s="7">
        <v>0</v>
      </c>
      <c r="L1223" s="7" t="str" cm="1">
        <f t="array" ref="L1223">_xlfn.IFS(G1223=1,G$1,H1223=1,H$1,I1223=1,I$1,J1223=1,J$1,K1223=1,K$1)</f>
        <v>Married</v>
      </c>
      <c r="M1223" s="7">
        <v>0</v>
      </c>
      <c r="N1223" s="7">
        <v>1</v>
      </c>
      <c r="O1223" s="7">
        <v>0</v>
      </c>
      <c r="P1223" s="7">
        <v>0</v>
      </c>
      <c r="Q1223" s="7" t="str" cm="1">
        <f t="array" ref="Q1223">_xlfn.IFS(M1223=1,M$1,N1223=1,N$1,O1223=1,O$1,P1223=1,P$1)</f>
        <v>Graduate</v>
      </c>
      <c r="R1223" t="s">
        <v>40</v>
      </c>
      <c r="S1223" s="7">
        <v>35</v>
      </c>
      <c r="T1223" s="7">
        <v>1439</v>
      </c>
      <c r="U1223" s="7">
        <v>44</v>
      </c>
      <c r="V1223" s="7">
        <v>1920</v>
      </c>
      <c r="W1223" s="7">
        <v>64</v>
      </c>
      <c r="X1223" s="7">
        <v>50</v>
      </c>
      <c r="Y1223" s="7">
        <v>174</v>
      </c>
      <c r="Z1223" s="7">
        <v>3342</v>
      </c>
      <c r="AA1223" s="7">
        <v>1</v>
      </c>
      <c r="AB1223" s="7">
        <v>6</v>
      </c>
      <c r="AC1223" s="7">
        <v>7</v>
      </c>
      <c r="AD1223" s="7">
        <v>9</v>
      </c>
      <c r="AE1223" s="7">
        <v>2</v>
      </c>
      <c r="AF1223" s="7">
        <v>0</v>
      </c>
      <c r="AG1223" s="7">
        <v>0</v>
      </c>
      <c r="AH1223" s="7">
        <v>1</v>
      </c>
      <c r="AI1223" s="7">
        <v>1</v>
      </c>
      <c r="AJ1223" s="7">
        <v>0</v>
      </c>
      <c r="AK1223" s="7">
        <v>0</v>
      </c>
      <c r="AL1223" s="7">
        <v>1</v>
      </c>
      <c r="AM1223" s="8">
        <v>43854</v>
      </c>
      <c r="AO1223">
        <f>IF($AG1223=1,G1223,0)</f>
        <v>0</v>
      </c>
      <c r="AP1223">
        <f>IF($AG1223=1,H1223,0)</f>
        <v>0</v>
      </c>
      <c r="AQ1223">
        <f>IF($AG1223=1,J1223,0)</f>
        <v>0</v>
      </c>
      <c r="AR1223">
        <f>IF($AG1223=1,I1223,0)</f>
        <v>0</v>
      </c>
      <c r="AS1223">
        <f>IF($AG1223=1,K1223,0)</f>
        <v>0</v>
      </c>
      <c r="AU1223">
        <f>IF($AJ1223=1,T1223,0)</f>
        <v>0</v>
      </c>
      <c r="AV1223">
        <f>IF($AJ1223=1,U1223,0)</f>
        <v>0</v>
      </c>
      <c r="AW1223">
        <f>IF($AJ1223=1,V1223,0)</f>
        <v>0</v>
      </c>
      <c r="AX1223">
        <f>IF($AJ1223=1,W1223,0)</f>
        <v>0</v>
      </c>
      <c r="AY1223">
        <f>IF($AJ1223=1,X1223,0)</f>
        <v>0</v>
      </c>
      <c r="BA1223">
        <f>IF($AK1223=1,M1223,0)</f>
        <v>0</v>
      </c>
      <c r="BB1223">
        <f>IF($AK1223=1,N1223,0)</f>
        <v>0</v>
      </c>
      <c r="BC1223">
        <f>IF($AK1223=1,O1223,0)</f>
        <v>0</v>
      </c>
      <c r="BD1223">
        <f>IF($AK1223=1,P1223,0)</f>
        <v>0</v>
      </c>
    </row>
    <row r="1224" spans="1:56" x14ac:dyDescent="0.3">
      <c r="A1224" s="7">
        <v>2437</v>
      </c>
      <c r="B1224" s="6">
        <v>157957</v>
      </c>
      <c r="C1224" s="7">
        <v>0</v>
      </c>
      <c r="D1224" s="7">
        <v>1</v>
      </c>
      <c r="E1224" s="7">
        <f>SUM(C1224:D1224)</f>
        <v>1</v>
      </c>
      <c r="F1224" s="7">
        <v>61</v>
      </c>
      <c r="G1224" s="7">
        <v>0</v>
      </c>
      <c r="H1224" s="7">
        <v>0</v>
      </c>
      <c r="I1224" s="7">
        <v>1</v>
      </c>
      <c r="J1224" s="7">
        <v>0</v>
      </c>
      <c r="K1224" s="7">
        <v>0</v>
      </c>
      <c r="L1224" s="7" t="str" cm="1">
        <f t="array" ref="L1224">_xlfn.IFS(G1224=1,G$1,H1224=1,H$1,I1224=1,I$1,J1224=1,J$1,K1224=1,K$1)</f>
        <v>Together</v>
      </c>
      <c r="M1224" s="7">
        <v>0</v>
      </c>
      <c r="N1224" s="7">
        <v>1</v>
      </c>
      <c r="O1224" s="7">
        <v>0</v>
      </c>
      <c r="P1224" s="7">
        <v>0</v>
      </c>
      <c r="Q1224" s="7" t="str" cm="1">
        <f t="array" ref="Q1224">_xlfn.IFS(M1224=1,M$1,N1224=1,N$1,O1224=1,O$1,P1224=1,P$1)</f>
        <v>Graduate</v>
      </c>
      <c r="R1224" t="s">
        <v>41</v>
      </c>
      <c r="S1224" s="7">
        <v>24</v>
      </c>
      <c r="T1224" s="7">
        <v>790</v>
      </c>
      <c r="U1224" s="7">
        <v>161</v>
      </c>
      <c r="V1224" s="7">
        <v>482</v>
      </c>
      <c r="W1224" s="7">
        <v>210</v>
      </c>
      <c r="X1224" s="7">
        <v>14</v>
      </c>
      <c r="Y1224" s="7">
        <v>79</v>
      </c>
      <c r="Z1224" s="7">
        <v>1578</v>
      </c>
      <c r="AA1224" s="7">
        <v>7</v>
      </c>
      <c r="AB1224" s="7">
        <v>4</v>
      </c>
      <c r="AC1224" s="7">
        <v>6</v>
      </c>
      <c r="AD1224" s="7">
        <v>8</v>
      </c>
      <c r="AE1224" s="7">
        <v>3</v>
      </c>
      <c r="AF1224" s="7">
        <v>0</v>
      </c>
      <c r="AG1224" s="7">
        <v>0</v>
      </c>
      <c r="AH1224" s="7">
        <v>0</v>
      </c>
      <c r="AI1224" s="7">
        <v>0</v>
      </c>
      <c r="AJ1224" s="7">
        <v>0</v>
      </c>
      <c r="AK1224" s="7">
        <v>1</v>
      </c>
      <c r="AL1224" s="7">
        <v>0</v>
      </c>
      <c r="AM1224" s="8">
        <v>43854</v>
      </c>
      <c r="AO1224">
        <f>IF($AG1224=1,G1224,0)</f>
        <v>0</v>
      </c>
      <c r="AP1224">
        <f>IF($AG1224=1,H1224,0)</f>
        <v>0</v>
      </c>
      <c r="AQ1224">
        <f>IF($AG1224=1,J1224,0)</f>
        <v>0</v>
      </c>
      <c r="AR1224">
        <f>IF($AG1224=1,I1224,0)</f>
        <v>0</v>
      </c>
      <c r="AS1224">
        <f>IF($AG1224=1,K1224,0)</f>
        <v>0</v>
      </c>
      <c r="AU1224">
        <f>IF($AJ1224=1,T1224,0)</f>
        <v>0</v>
      </c>
      <c r="AV1224">
        <f>IF($AJ1224=1,U1224,0)</f>
        <v>0</v>
      </c>
      <c r="AW1224">
        <f>IF($AJ1224=1,V1224,0)</f>
        <v>0</v>
      </c>
      <c r="AX1224">
        <f>IF($AJ1224=1,W1224,0)</f>
        <v>0</v>
      </c>
      <c r="AY1224">
        <f>IF($AJ1224=1,X1224,0)</f>
        <v>0</v>
      </c>
      <c r="BA1224">
        <f>IF($AK1224=1,M1224,0)</f>
        <v>0</v>
      </c>
      <c r="BB1224">
        <f>IF($AK1224=1,N1224,0)</f>
        <v>1</v>
      </c>
      <c r="BC1224">
        <f>IF($AK1224=1,O1224,0)</f>
        <v>0</v>
      </c>
      <c r="BD1224">
        <f>IF($AK1224=1,P1224,0)</f>
        <v>0</v>
      </c>
    </row>
    <row r="1225" spans="1:56" x14ac:dyDescent="0.3">
      <c r="A1225" s="7">
        <v>1594</v>
      </c>
      <c r="B1225" s="6">
        <v>126877</v>
      </c>
      <c r="C1225" s="7">
        <v>0</v>
      </c>
      <c r="D1225" s="7">
        <v>0</v>
      </c>
      <c r="E1225" s="7">
        <f>SUM(C1225:D1225)</f>
        <v>0</v>
      </c>
      <c r="F1225" s="7">
        <v>51</v>
      </c>
      <c r="G1225" s="7">
        <v>0</v>
      </c>
      <c r="H1225" s="7">
        <v>0</v>
      </c>
      <c r="I1225" s="7">
        <v>0</v>
      </c>
      <c r="J1225" s="7">
        <v>1</v>
      </c>
      <c r="K1225" s="7">
        <v>0</v>
      </c>
      <c r="L1225" s="7" t="str" cm="1">
        <f t="array" ref="L1225">_xlfn.IFS(G1225=1,G$1,H1225=1,H$1,I1225=1,I$1,J1225=1,J$1,K1225=1,K$1)</f>
        <v>Single</v>
      </c>
      <c r="M1225" s="7">
        <v>0</v>
      </c>
      <c r="N1225" s="7">
        <v>0</v>
      </c>
      <c r="O1225" s="7">
        <v>1</v>
      </c>
      <c r="P1225" s="7">
        <v>0</v>
      </c>
      <c r="Q1225" s="7" t="str" cm="1">
        <f t="array" ref="Q1225">_xlfn.IFS(M1225=1,M$1,N1225=1,N$1,O1225=1,O$1,P1225=1,P$1)</f>
        <v>Master</v>
      </c>
      <c r="R1225" t="s">
        <v>39</v>
      </c>
      <c r="S1225" s="7">
        <v>74</v>
      </c>
      <c r="T1225" s="7">
        <v>477</v>
      </c>
      <c r="U1225" s="7">
        <v>61</v>
      </c>
      <c r="V1225" s="7">
        <v>359</v>
      </c>
      <c r="W1225" s="7">
        <v>94</v>
      </c>
      <c r="X1225" s="7">
        <v>85</v>
      </c>
      <c r="Y1225" s="7">
        <v>189</v>
      </c>
      <c r="Z1225" s="7">
        <v>887</v>
      </c>
      <c r="AA1225" s="7">
        <v>2</v>
      </c>
      <c r="AB1225" s="7">
        <v>3</v>
      </c>
      <c r="AC1225" s="7">
        <v>1</v>
      </c>
      <c r="AD1225" s="7">
        <v>6</v>
      </c>
      <c r="AE1225" s="7">
        <v>6</v>
      </c>
      <c r="AF1225" s="7">
        <v>0</v>
      </c>
      <c r="AG1225" s="7">
        <v>0</v>
      </c>
      <c r="AH1225" s="7">
        <v>0</v>
      </c>
      <c r="AI1225" s="7">
        <v>0</v>
      </c>
      <c r="AJ1225" s="7">
        <v>0</v>
      </c>
      <c r="AK1225" s="7">
        <v>0</v>
      </c>
      <c r="AL1225" s="7">
        <v>0</v>
      </c>
      <c r="AM1225" s="8">
        <v>43854</v>
      </c>
      <c r="AO1225">
        <f>IF($AG1225=1,G1225,0)</f>
        <v>0</v>
      </c>
      <c r="AP1225">
        <f>IF($AG1225=1,H1225,0)</f>
        <v>0</v>
      </c>
      <c r="AQ1225">
        <f>IF($AG1225=1,J1225,0)</f>
        <v>0</v>
      </c>
      <c r="AR1225">
        <f>IF($AG1225=1,I1225,0)</f>
        <v>0</v>
      </c>
      <c r="AS1225">
        <f>IF($AG1225=1,K1225,0)</f>
        <v>0</v>
      </c>
      <c r="AU1225">
        <f>IF($AJ1225=1,T1225,0)</f>
        <v>0</v>
      </c>
      <c r="AV1225">
        <f>IF($AJ1225=1,U1225,0)</f>
        <v>0</v>
      </c>
      <c r="AW1225">
        <f>IF($AJ1225=1,V1225,0)</f>
        <v>0</v>
      </c>
      <c r="AX1225">
        <f>IF($AJ1225=1,W1225,0)</f>
        <v>0</v>
      </c>
      <c r="AY1225">
        <f>IF($AJ1225=1,X1225,0)</f>
        <v>0</v>
      </c>
      <c r="BA1225">
        <f>IF($AK1225=1,M1225,0)</f>
        <v>0</v>
      </c>
      <c r="BB1225">
        <f>IF($AK1225=1,N1225,0)</f>
        <v>0</v>
      </c>
      <c r="BC1225">
        <f>IF($AK1225=1,O1225,0)</f>
        <v>0</v>
      </c>
      <c r="BD1225">
        <f>IF($AK1225=1,P1225,0)</f>
        <v>0</v>
      </c>
    </row>
    <row r="1226" spans="1:56" x14ac:dyDescent="0.3">
      <c r="A1226" s="7">
        <v>1149</v>
      </c>
      <c r="B1226" s="6">
        <v>180317</v>
      </c>
      <c r="C1226" s="7">
        <v>0</v>
      </c>
      <c r="D1226" s="7">
        <v>0</v>
      </c>
      <c r="E1226" s="7">
        <f>SUM(C1226:D1226)</f>
        <v>0</v>
      </c>
      <c r="F1226" s="7">
        <v>65</v>
      </c>
      <c r="G1226" s="7">
        <v>0</v>
      </c>
      <c r="H1226" s="7">
        <v>0</v>
      </c>
      <c r="I1226" s="7">
        <v>0</v>
      </c>
      <c r="J1226" s="7">
        <v>1</v>
      </c>
      <c r="K1226" s="7">
        <v>0</v>
      </c>
      <c r="L1226" s="7" t="str" cm="1">
        <f t="array" ref="L1226">_xlfn.IFS(G1226=1,G$1,H1226=1,H$1,I1226=1,I$1,J1226=1,J$1,K1226=1,K$1)</f>
        <v>Single</v>
      </c>
      <c r="M1226" s="7">
        <v>0</v>
      </c>
      <c r="N1226" s="7">
        <v>1</v>
      </c>
      <c r="O1226" s="7">
        <v>0</v>
      </c>
      <c r="P1226" s="7">
        <v>0</v>
      </c>
      <c r="Q1226" s="7" t="str" cm="1">
        <f t="array" ref="Q1226">_xlfn.IFS(M1226=1,M$1,N1226=1,N$1,O1226=1,O$1,P1226=1,P$1)</f>
        <v>Graduate</v>
      </c>
      <c r="R1226" t="s">
        <v>40</v>
      </c>
      <c r="S1226" s="7">
        <v>64</v>
      </c>
      <c r="T1226" s="7">
        <v>1203</v>
      </c>
      <c r="U1226" s="7">
        <v>25</v>
      </c>
      <c r="V1226" s="7">
        <v>869</v>
      </c>
      <c r="W1226" s="7">
        <v>335</v>
      </c>
      <c r="X1226" s="7">
        <v>204</v>
      </c>
      <c r="Y1226" s="7">
        <v>128</v>
      </c>
      <c r="Z1226" s="7">
        <v>2508</v>
      </c>
      <c r="AA1226" s="7">
        <v>1</v>
      </c>
      <c r="AB1226" s="7">
        <v>3</v>
      </c>
      <c r="AC1226" s="7">
        <v>4</v>
      </c>
      <c r="AD1226" s="7">
        <v>10</v>
      </c>
      <c r="AE1226" s="7">
        <v>1</v>
      </c>
      <c r="AF1226" s="7">
        <v>0</v>
      </c>
      <c r="AG1226" s="7">
        <v>0</v>
      </c>
      <c r="AH1226" s="7">
        <v>0</v>
      </c>
      <c r="AI1226" s="7">
        <v>0</v>
      </c>
      <c r="AJ1226" s="7">
        <v>0</v>
      </c>
      <c r="AK1226" s="7">
        <v>0</v>
      </c>
      <c r="AL1226" s="7">
        <v>0</v>
      </c>
      <c r="AM1226" s="8">
        <v>43855</v>
      </c>
      <c r="AO1226">
        <f>IF($AG1226=1,G1226,0)</f>
        <v>0</v>
      </c>
      <c r="AP1226">
        <f>IF($AG1226=1,H1226,0)</f>
        <v>0</v>
      </c>
      <c r="AQ1226">
        <f>IF($AG1226=1,J1226,0)</f>
        <v>0</v>
      </c>
      <c r="AR1226">
        <f>IF($AG1226=1,I1226,0)</f>
        <v>0</v>
      </c>
      <c r="AS1226">
        <f>IF($AG1226=1,K1226,0)</f>
        <v>0</v>
      </c>
      <c r="AU1226">
        <f>IF($AJ1226=1,T1226,0)</f>
        <v>0</v>
      </c>
      <c r="AV1226">
        <f>IF($AJ1226=1,U1226,0)</f>
        <v>0</v>
      </c>
      <c r="AW1226">
        <f>IF($AJ1226=1,V1226,0)</f>
        <v>0</v>
      </c>
      <c r="AX1226">
        <f>IF($AJ1226=1,W1226,0)</f>
        <v>0</v>
      </c>
      <c r="AY1226">
        <f>IF($AJ1226=1,X1226,0)</f>
        <v>0</v>
      </c>
      <c r="BA1226">
        <f>IF($AK1226=1,M1226,0)</f>
        <v>0</v>
      </c>
      <c r="BB1226">
        <f>IF($AK1226=1,N1226,0)</f>
        <v>0</v>
      </c>
      <c r="BC1226">
        <f>IF($AK1226=1,O1226,0)</f>
        <v>0</v>
      </c>
      <c r="BD1226">
        <f>IF($AK1226=1,P1226,0)</f>
        <v>0</v>
      </c>
    </row>
    <row r="1227" spans="1:56" x14ac:dyDescent="0.3">
      <c r="A1227" s="7">
        <v>1342</v>
      </c>
      <c r="B1227" s="6">
        <v>165073</v>
      </c>
      <c r="C1227" s="7">
        <v>0</v>
      </c>
      <c r="D1227" s="7">
        <v>0</v>
      </c>
      <c r="E1227" s="7">
        <f>SUM(C1227:D1227)</f>
        <v>0</v>
      </c>
      <c r="F1227" s="7">
        <v>77</v>
      </c>
      <c r="G1227" s="7">
        <v>0</v>
      </c>
      <c r="H1227" s="7">
        <v>1</v>
      </c>
      <c r="I1227" s="7">
        <v>0</v>
      </c>
      <c r="J1227" s="7">
        <v>0</v>
      </c>
      <c r="K1227" s="7">
        <v>0</v>
      </c>
      <c r="L1227" s="7" t="str" cm="1">
        <f t="array" ref="L1227">_xlfn.IFS(G1227=1,G$1,H1227=1,H$1,I1227=1,I$1,J1227=1,J$1,K1227=1,K$1)</f>
        <v>Married</v>
      </c>
      <c r="M1227" s="7">
        <v>0</v>
      </c>
      <c r="N1227" s="7">
        <v>0</v>
      </c>
      <c r="O1227" s="7">
        <v>1</v>
      </c>
      <c r="P1227" s="7">
        <v>0</v>
      </c>
      <c r="Q1227" s="7" t="str" cm="1">
        <f t="array" ref="Q1227">_xlfn.IFS(M1227=1,M$1,N1227=1,N$1,O1227=1,O$1,P1227=1,P$1)</f>
        <v>Master</v>
      </c>
      <c r="R1227" t="s">
        <v>39</v>
      </c>
      <c r="S1227" s="7">
        <v>65</v>
      </c>
      <c r="T1227" s="7">
        <v>1596</v>
      </c>
      <c r="U1227" s="7">
        <v>43</v>
      </c>
      <c r="V1227" s="7">
        <v>449</v>
      </c>
      <c r="W1227" s="7">
        <v>175</v>
      </c>
      <c r="X1227" s="7">
        <v>0</v>
      </c>
      <c r="Y1227" s="7">
        <v>20</v>
      </c>
      <c r="Z1227" s="7">
        <v>2242</v>
      </c>
      <c r="AA1227" s="7">
        <v>1</v>
      </c>
      <c r="AB1227" s="7">
        <v>5</v>
      </c>
      <c r="AC1227" s="7">
        <v>3</v>
      </c>
      <c r="AD1227" s="7">
        <v>5</v>
      </c>
      <c r="AE1227" s="7">
        <v>2</v>
      </c>
      <c r="AF1227" s="7">
        <v>0</v>
      </c>
      <c r="AG1227" s="7">
        <v>0</v>
      </c>
      <c r="AH1227" s="7">
        <v>0</v>
      </c>
      <c r="AI1227" s="7">
        <v>0</v>
      </c>
      <c r="AJ1227" s="7">
        <v>0</v>
      </c>
      <c r="AK1227" s="7">
        <v>1</v>
      </c>
      <c r="AL1227" s="7">
        <v>0</v>
      </c>
      <c r="AM1227" s="8">
        <v>43855</v>
      </c>
      <c r="AO1227">
        <f>IF($AG1227=1,G1227,0)</f>
        <v>0</v>
      </c>
      <c r="AP1227">
        <f>IF($AG1227=1,H1227,0)</f>
        <v>0</v>
      </c>
      <c r="AQ1227">
        <f>IF($AG1227=1,J1227,0)</f>
        <v>0</v>
      </c>
      <c r="AR1227">
        <f>IF($AG1227=1,I1227,0)</f>
        <v>0</v>
      </c>
      <c r="AS1227">
        <f>IF($AG1227=1,K1227,0)</f>
        <v>0</v>
      </c>
      <c r="AU1227">
        <f>IF($AJ1227=1,T1227,0)</f>
        <v>0</v>
      </c>
      <c r="AV1227">
        <f>IF($AJ1227=1,U1227,0)</f>
        <v>0</v>
      </c>
      <c r="AW1227">
        <f>IF($AJ1227=1,V1227,0)</f>
        <v>0</v>
      </c>
      <c r="AX1227">
        <f>IF($AJ1227=1,W1227,0)</f>
        <v>0</v>
      </c>
      <c r="AY1227">
        <f>IF($AJ1227=1,X1227,0)</f>
        <v>0</v>
      </c>
      <c r="BA1227">
        <f>IF($AK1227=1,M1227,0)</f>
        <v>0</v>
      </c>
      <c r="BB1227">
        <f>IF($AK1227=1,N1227,0)</f>
        <v>0</v>
      </c>
      <c r="BC1227">
        <f>IF($AK1227=1,O1227,0)</f>
        <v>1</v>
      </c>
      <c r="BD1227">
        <f>IF($AK1227=1,P1227,0)</f>
        <v>0</v>
      </c>
    </row>
    <row r="1228" spans="1:56" x14ac:dyDescent="0.3">
      <c r="A1228" s="7">
        <v>1573</v>
      </c>
      <c r="B1228" s="6">
        <v>124221</v>
      </c>
      <c r="C1228" s="7">
        <v>0</v>
      </c>
      <c r="D1228" s="7">
        <v>0</v>
      </c>
      <c r="E1228" s="7">
        <f>SUM(C1228:D1228)</f>
        <v>0</v>
      </c>
      <c r="F1228" s="7">
        <v>61</v>
      </c>
      <c r="G1228" s="7">
        <v>0</v>
      </c>
      <c r="H1228" s="7">
        <v>0</v>
      </c>
      <c r="I1228" s="7">
        <v>1</v>
      </c>
      <c r="J1228" s="7">
        <v>0</v>
      </c>
      <c r="K1228" s="7">
        <v>0</v>
      </c>
      <c r="L1228" s="7" t="str" cm="1">
        <f t="array" ref="L1228">_xlfn.IFS(G1228=1,G$1,H1228=1,H$1,I1228=1,I$1,J1228=1,J$1,K1228=1,K$1)</f>
        <v>Together</v>
      </c>
      <c r="M1228" s="7">
        <v>0</v>
      </c>
      <c r="N1228" s="7">
        <v>1</v>
      </c>
      <c r="O1228" s="7">
        <v>0</v>
      </c>
      <c r="P1228" s="7">
        <v>0</v>
      </c>
      <c r="Q1228" s="7" t="str" cm="1">
        <f t="array" ref="Q1228">_xlfn.IFS(M1228=1,M$1,N1228=1,N$1,O1228=1,O$1,P1228=1,P$1)</f>
        <v>Graduate</v>
      </c>
      <c r="R1228" t="s">
        <v>41</v>
      </c>
      <c r="S1228" s="7">
        <v>94</v>
      </c>
      <c r="T1228" s="7">
        <v>41</v>
      </c>
      <c r="U1228" s="7">
        <v>46</v>
      </c>
      <c r="V1228" s="7">
        <v>46</v>
      </c>
      <c r="W1228" s="7">
        <v>10</v>
      </c>
      <c r="X1228" s="7">
        <v>26</v>
      </c>
      <c r="Y1228" s="7">
        <v>113</v>
      </c>
      <c r="Z1228" s="7">
        <v>56</v>
      </c>
      <c r="AA1228" s="7">
        <v>1</v>
      </c>
      <c r="AB1228" s="7">
        <v>1</v>
      </c>
      <c r="AC1228" s="7">
        <v>1</v>
      </c>
      <c r="AD1228" s="7">
        <v>3</v>
      </c>
      <c r="AE1228" s="7">
        <v>4</v>
      </c>
      <c r="AF1228" s="7">
        <v>0</v>
      </c>
      <c r="AG1228" s="7">
        <v>0</v>
      </c>
      <c r="AH1228" s="7">
        <v>0</v>
      </c>
      <c r="AI1228" s="7">
        <v>0</v>
      </c>
      <c r="AJ1228" s="7">
        <v>0</v>
      </c>
      <c r="AK1228" s="7">
        <v>0</v>
      </c>
      <c r="AL1228" s="7">
        <v>0</v>
      </c>
      <c r="AM1228" s="8">
        <v>43855</v>
      </c>
      <c r="AO1228">
        <f>IF($AG1228=1,G1228,0)</f>
        <v>0</v>
      </c>
      <c r="AP1228">
        <f>IF($AG1228=1,H1228,0)</f>
        <v>0</v>
      </c>
      <c r="AQ1228">
        <f>IF($AG1228=1,J1228,0)</f>
        <v>0</v>
      </c>
      <c r="AR1228">
        <f>IF($AG1228=1,I1228,0)</f>
        <v>0</v>
      </c>
      <c r="AS1228">
        <f>IF($AG1228=1,K1228,0)</f>
        <v>0</v>
      </c>
      <c r="AU1228">
        <f>IF($AJ1228=1,T1228,0)</f>
        <v>0</v>
      </c>
      <c r="AV1228">
        <f>IF($AJ1228=1,U1228,0)</f>
        <v>0</v>
      </c>
      <c r="AW1228">
        <f>IF($AJ1228=1,V1228,0)</f>
        <v>0</v>
      </c>
      <c r="AX1228">
        <f>IF($AJ1228=1,W1228,0)</f>
        <v>0</v>
      </c>
      <c r="AY1228">
        <f>IF($AJ1228=1,X1228,0)</f>
        <v>0</v>
      </c>
      <c r="BA1228">
        <f>IF($AK1228=1,M1228,0)</f>
        <v>0</v>
      </c>
      <c r="BB1228">
        <f>IF($AK1228=1,N1228,0)</f>
        <v>0</v>
      </c>
      <c r="BC1228">
        <f>IF($AK1228=1,O1228,0)</f>
        <v>0</v>
      </c>
      <c r="BD1228">
        <f>IF($AK1228=1,P1228,0)</f>
        <v>0</v>
      </c>
    </row>
    <row r="1229" spans="1:56" x14ac:dyDescent="0.3">
      <c r="A1229" s="7">
        <v>2641</v>
      </c>
      <c r="B1229" s="6">
        <v>163246</v>
      </c>
      <c r="C1229" s="7">
        <v>0</v>
      </c>
      <c r="D1229" s="7">
        <v>2</v>
      </c>
      <c r="E1229" s="7">
        <f>SUM(C1229:D1229)</f>
        <v>2</v>
      </c>
      <c r="F1229" s="7">
        <v>53</v>
      </c>
      <c r="G1229" s="7">
        <v>0</v>
      </c>
      <c r="H1229" s="7">
        <v>1</v>
      </c>
      <c r="I1229" s="7">
        <v>0</v>
      </c>
      <c r="J1229" s="7">
        <v>0</v>
      </c>
      <c r="K1229" s="7">
        <v>0</v>
      </c>
      <c r="L1229" s="7" t="str" cm="1">
        <f t="array" ref="L1229">_xlfn.IFS(G1229=1,G$1,H1229=1,H$1,I1229=1,I$1,J1229=1,J$1,K1229=1,K$1)</f>
        <v>Married</v>
      </c>
      <c r="M1229" s="7">
        <v>0</v>
      </c>
      <c r="N1229" s="7">
        <v>0</v>
      </c>
      <c r="O1229" s="7">
        <v>0</v>
      </c>
      <c r="P1229" s="7">
        <v>1</v>
      </c>
      <c r="Q1229" s="7" t="str" cm="1">
        <f t="array" ref="Q1229">_xlfn.IFS(M1229=1,M$1,N1229=1,N$1,O1229=1,O$1,P1229=1,P$1)</f>
        <v>PhD</v>
      </c>
      <c r="R1229" t="s">
        <v>41</v>
      </c>
      <c r="S1229" s="7">
        <v>60</v>
      </c>
      <c r="T1229" s="7">
        <v>1531</v>
      </c>
      <c r="U1229" s="7">
        <v>77</v>
      </c>
      <c r="V1229" s="7">
        <v>235</v>
      </c>
      <c r="W1229" s="7">
        <v>75</v>
      </c>
      <c r="X1229" s="7">
        <v>57</v>
      </c>
      <c r="Y1229" s="7">
        <v>18</v>
      </c>
      <c r="Z1229" s="7">
        <v>1956</v>
      </c>
      <c r="AA1229" s="7">
        <v>1</v>
      </c>
      <c r="AB1229" s="7">
        <v>6</v>
      </c>
      <c r="AC1229" s="7">
        <v>3</v>
      </c>
      <c r="AD1229" s="7">
        <v>12</v>
      </c>
      <c r="AE1229" s="7">
        <v>4</v>
      </c>
      <c r="AF1229" s="7">
        <v>0</v>
      </c>
      <c r="AG1229" s="7">
        <v>0</v>
      </c>
      <c r="AH1229" s="7">
        <v>0</v>
      </c>
      <c r="AI1229" s="7">
        <v>0</v>
      </c>
      <c r="AJ1229" s="7">
        <v>0</v>
      </c>
      <c r="AK1229" s="7">
        <v>0</v>
      </c>
      <c r="AL1229" s="7">
        <v>0</v>
      </c>
      <c r="AM1229" s="8">
        <v>43855</v>
      </c>
      <c r="AO1229">
        <f>IF($AG1229=1,G1229,0)</f>
        <v>0</v>
      </c>
      <c r="AP1229">
        <f>IF($AG1229=1,H1229,0)</f>
        <v>0</v>
      </c>
      <c r="AQ1229">
        <f>IF($AG1229=1,J1229,0)</f>
        <v>0</v>
      </c>
      <c r="AR1229">
        <f>IF($AG1229=1,I1229,0)</f>
        <v>0</v>
      </c>
      <c r="AS1229">
        <f>IF($AG1229=1,K1229,0)</f>
        <v>0</v>
      </c>
      <c r="AU1229">
        <f>IF($AJ1229=1,T1229,0)</f>
        <v>0</v>
      </c>
      <c r="AV1229">
        <f>IF($AJ1229=1,U1229,0)</f>
        <v>0</v>
      </c>
      <c r="AW1229">
        <f>IF($AJ1229=1,V1229,0)</f>
        <v>0</v>
      </c>
      <c r="AX1229">
        <f>IF($AJ1229=1,W1229,0)</f>
        <v>0</v>
      </c>
      <c r="AY1229">
        <f>IF($AJ1229=1,X1229,0)</f>
        <v>0</v>
      </c>
      <c r="BA1229">
        <f>IF($AK1229=1,M1229,0)</f>
        <v>0</v>
      </c>
      <c r="BB1229">
        <f>IF($AK1229=1,N1229,0)</f>
        <v>0</v>
      </c>
      <c r="BC1229">
        <f>IF($AK1229=1,O1229,0)</f>
        <v>0</v>
      </c>
      <c r="BD1229">
        <f>IF($AK1229=1,P1229,0)</f>
        <v>0</v>
      </c>
    </row>
    <row r="1230" spans="1:56" x14ac:dyDescent="0.3">
      <c r="A1230" s="7">
        <v>2738</v>
      </c>
      <c r="B1230" s="6">
        <v>172117</v>
      </c>
      <c r="C1230" s="7">
        <v>0</v>
      </c>
      <c r="D1230" s="7">
        <v>1</v>
      </c>
      <c r="E1230" s="7">
        <f>SUM(C1230:D1230)</f>
        <v>1</v>
      </c>
      <c r="F1230" s="7">
        <v>43</v>
      </c>
      <c r="G1230" s="7">
        <v>0</v>
      </c>
      <c r="H1230" s="7">
        <v>1</v>
      </c>
      <c r="I1230" s="7">
        <v>0</v>
      </c>
      <c r="J1230" s="7">
        <v>0</v>
      </c>
      <c r="K1230" s="7">
        <v>0</v>
      </c>
      <c r="L1230" s="7" t="str" cm="1">
        <f t="array" ref="L1230">_xlfn.IFS(G1230=1,G$1,H1230=1,H$1,I1230=1,I$1,J1230=1,J$1,K1230=1,K$1)</f>
        <v>Married</v>
      </c>
      <c r="M1230" s="7">
        <v>0</v>
      </c>
      <c r="N1230" s="7">
        <v>1</v>
      </c>
      <c r="O1230" s="7">
        <v>0</v>
      </c>
      <c r="P1230" s="7">
        <v>0</v>
      </c>
      <c r="Q1230" s="7" t="str" cm="1">
        <f t="array" ref="Q1230">_xlfn.IFS(M1230=1,M$1,N1230=1,N$1,O1230=1,O$1,P1230=1,P$1)</f>
        <v>Graduate</v>
      </c>
      <c r="R1230" t="s">
        <v>44</v>
      </c>
      <c r="S1230" s="7">
        <v>34</v>
      </c>
      <c r="T1230" s="7">
        <v>1687</v>
      </c>
      <c r="U1230" s="7">
        <v>48</v>
      </c>
      <c r="V1230" s="7">
        <v>408</v>
      </c>
      <c r="W1230" s="7">
        <v>155</v>
      </c>
      <c r="X1230" s="7">
        <v>143</v>
      </c>
      <c r="Y1230" s="7">
        <v>119</v>
      </c>
      <c r="Z1230" s="7">
        <v>2322</v>
      </c>
      <c r="AA1230" s="7">
        <v>1</v>
      </c>
      <c r="AB1230" s="7">
        <v>9</v>
      </c>
      <c r="AC1230" s="7">
        <v>7</v>
      </c>
      <c r="AD1230" s="7">
        <v>9</v>
      </c>
      <c r="AE1230" s="7">
        <v>5</v>
      </c>
      <c r="AF1230" s="7">
        <v>0</v>
      </c>
      <c r="AG1230" s="7">
        <v>0</v>
      </c>
      <c r="AH1230" s="7">
        <v>0</v>
      </c>
      <c r="AI1230" s="7">
        <v>0</v>
      </c>
      <c r="AJ1230" s="7">
        <v>0</v>
      </c>
      <c r="AK1230" s="7">
        <v>0</v>
      </c>
      <c r="AL1230" s="7">
        <v>0</v>
      </c>
      <c r="AM1230" s="8">
        <v>43855</v>
      </c>
      <c r="AO1230">
        <f>IF($AG1230=1,G1230,0)</f>
        <v>0</v>
      </c>
      <c r="AP1230">
        <f>IF($AG1230=1,H1230,0)</f>
        <v>0</v>
      </c>
      <c r="AQ1230">
        <f>IF($AG1230=1,J1230,0)</f>
        <v>0</v>
      </c>
      <c r="AR1230">
        <f>IF($AG1230=1,I1230,0)</f>
        <v>0</v>
      </c>
      <c r="AS1230">
        <f>IF($AG1230=1,K1230,0)</f>
        <v>0</v>
      </c>
      <c r="AU1230">
        <f>IF($AJ1230=1,T1230,0)</f>
        <v>0</v>
      </c>
      <c r="AV1230">
        <f>IF($AJ1230=1,U1230,0)</f>
        <v>0</v>
      </c>
      <c r="AW1230">
        <f>IF($AJ1230=1,V1230,0)</f>
        <v>0</v>
      </c>
      <c r="AX1230">
        <f>IF($AJ1230=1,W1230,0)</f>
        <v>0</v>
      </c>
      <c r="AY1230">
        <f>IF($AJ1230=1,X1230,0)</f>
        <v>0</v>
      </c>
      <c r="BA1230">
        <f>IF($AK1230=1,M1230,0)</f>
        <v>0</v>
      </c>
      <c r="BB1230">
        <f>IF($AK1230=1,N1230,0)</f>
        <v>0</v>
      </c>
      <c r="BC1230">
        <f>IF($AK1230=1,O1230,0)</f>
        <v>0</v>
      </c>
      <c r="BD1230">
        <f>IF($AK1230=1,P1230,0)</f>
        <v>0</v>
      </c>
    </row>
    <row r="1231" spans="1:56" x14ac:dyDescent="0.3">
      <c r="A1231" s="7">
        <v>2249</v>
      </c>
      <c r="B1231" s="6">
        <v>145579</v>
      </c>
      <c r="C1231" s="7">
        <v>0</v>
      </c>
      <c r="D1231" s="7">
        <v>1</v>
      </c>
      <c r="E1231" s="7">
        <f>SUM(C1231:D1231)</f>
        <v>1</v>
      </c>
      <c r="F1231" s="7">
        <v>72</v>
      </c>
      <c r="G1231" s="7">
        <v>0</v>
      </c>
      <c r="H1231" s="7">
        <v>1</v>
      </c>
      <c r="I1231" s="7">
        <v>0</v>
      </c>
      <c r="J1231" s="7">
        <v>0</v>
      </c>
      <c r="K1231" s="7">
        <v>0</v>
      </c>
      <c r="L1231" s="7" t="str" cm="1">
        <f t="array" ref="L1231">_xlfn.IFS(G1231=1,G$1,H1231=1,H$1,I1231=1,I$1,J1231=1,J$1,K1231=1,K$1)</f>
        <v>Married</v>
      </c>
      <c r="M1231" s="7">
        <v>0</v>
      </c>
      <c r="N1231" s="7">
        <v>0</v>
      </c>
      <c r="O1231" s="7">
        <v>0</v>
      </c>
      <c r="P1231" s="7">
        <v>1</v>
      </c>
      <c r="Q1231" s="7" t="str" cm="1">
        <f t="array" ref="Q1231">_xlfn.IFS(M1231=1,M$1,N1231=1,N$1,O1231=1,O$1,P1231=1,P$1)</f>
        <v>PhD</v>
      </c>
      <c r="R1231" t="s">
        <v>43</v>
      </c>
      <c r="S1231" s="7">
        <v>10</v>
      </c>
      <c r="T1231" s="7">
        <v>463</v>
      </c>
      <c r="U1231" s="7">
        <v>3</v>
      </c>
      <c r="V1231" s="7">
        <v>105</v>
      </c>
      <c r="W1231" s="7">
        <v>6</v>
      </c>
      <c r="X1231" s="7">
        <v>3</v>
      </c>
      <c r="Y1231" s="7">
        <v>3</v>
      </c>
      <c r="Z1231" s="7">
        <v>578</v>
      </c>
      <c r="AA1231" s="7">
        <v>1</v>
      </c>
      <c r="AB1231" s="7">
        <v>4</v>
      </c>
      <c r="AC1231" s="7">
        <v>1</v>
      </c>
      <c r="AD1231" s="7">
        <v>4</v>
      </c>
      <c r="AE1231" s="7">
        <v>6</v>
      </c>
      <c r="AF1231" s="7">
        <v>0</v>
      </c>
      <c r="AG1231" s="7">
        <v>0</v>
      </c>
      <c r="AH1231" s="7">
        <v>0</v>
      </c>
      <c r="AI1231" s="7">
        <v>0</v>
      </c>
      <c r="AJ1231" s="7">
        <v>0</v>
      </c>
      <c r="AK1231" s="7">
        <v>0</v>
      </c>
      <c r="AL1231" s="7">
        <v>0</v>
      </c>
      <c r="AM1231" s="8">
        <v>43855</v>
      </c>
      <c r="AO1231">
        <f>IF($AG1231=1,G1231,0)</f>
        <v>0</v>
      </c>
      <c r="AP1231">
        <f>IF($AG1231=1,H1231,0)</f>
        <v>0</v>
      </c>
      <c r="AQ1231">
        <f>IF($AG1231=1,J1231,0)</f>
        <v>0</v>
      </c>
      <c r="AR1231">
        <f>IF($AG1231=1,I1231,0)</f>
        <v>0</v>
      </c>
      <c r="AS1231">
        <f>IF($AG1231=1,K1231,0)</f>
        <v>0</v>
      </c>
      <c r="AU1231">
        <f>IF($AJ1231=1,T1231,0)</f>
        <v>0</v>
      </c>
      <c r="AV1231">
        <f>IF($AJ1231=1,U1231,0)</f>
        <v>0</v>
      </c>
      <c r="AW1231">
        <f>IF($AJ1231=1,V1231,0)</f>
        <v>0</v>
      </c>
      <c r="AX1231">
        <f>IF($AJ1231=1,W1231,0)</f>
        <v>0</v>
      </c>
      <c r="AY1231">
        <f>IF($AJ1231=1,X1231,0)</f>
        <v>0</v>
      </c>
      <c r="BA1231">
        <f>IF($AK1231=1,M1231,0)</f>
        <v>0</v>
      </c>
      <c r="BB1231">
        <f>IF($AK1231=1,N1231,0)</f>
        <v>0</v>
      </c>
      <c r="BC1231">
        <f>IF($AK1231=1,O1231,0)</f>
        <v>0</v>
      </c>
      <c r="BD1231">
        <f>IF($AK1231=1,P1231,0)</f>
        <v>0</v>
      </c>
    </row>
    <row r="1232" spans="1:56" x14ac:dyDescent="0.3">
      <c r="A1232" s="7">
        <v>2363</v>
      </c>
      <c r="B1232" s="6">
        <v>126907</v>
      </c>
      <c r="C1232" s="7">
        <v>1</v>
      </c>
      <c r="D1232" s="7">
        <v>1</v>
      </c>
      <c r="E1232" s="7">
        <f>SUM(C1232:D1232)</f>
        <v>2</v>
      </c>
      <c r="F1232" s="7">
        <v>44</v>
      </c>
      <c r="G1232" s="7">
        <v>0</v>
      </c>
      <c r="H1232" s="7">
        <v>0</v>
      </c>
      <c r="I1232" s="7">
        <v>1</v>
      </c>
      <c r="J1232" s="7">
        <v>0</v>
      </c>
      <c r="K1232" s="7">
        <v>0</v>
      </c>
      <c r="L1232" s="7" t="str" cm="1">
        <f t="array" ref="L1232">_xlfn.IFS(G1232=1,G$1,H1232=1,H$1,I1232=1,I$1,J1232=1,J$1,K1232=1,K$1)</f>
        <v>Together</v>
      </c>
      <c r="M1232" s="7">
        <v>0</v>
      </c>
      <c r="N1232" s="7">
        <v>0</v>
      </c>
      <c r="O1232" s="7">
        <v>0</v>
      </c>
      <c r="P1232" s="7">
        <v>0</v>
      </c>
      <c r="Q1232" s="7" t="e" cm="1">
        <f t="array" ref="Q1232">_xlfn.IFS(M1232=1,M$1,N1232=1,N$1,O1232=1,O$1,P1232=1,P$1)</f>
        <v>#N/A</v>
      </c>
      <c r="R1232" t="s">
        <v>43</v>
      </c>
      <c r="S1232" s="7">
        <v>10</v>
      </c>
      <c r="T1232" s="7">
        <v>42</v>
      </c>
      <c r="U1232" s="7">
        <v>5</v>
      </c>
      <c r="V1232" s="7">
        <v>33</v>
      </c>
      <c r="W1232" s="7">
        <v>0</v>
      </c>
      <c r="X1232" s="7">
        <v>14</v>
      </c>
      <c r="Y1232" s="7">
        <v>9</v>
      </c>
      <c r="Z1232" s="7">
        <v>85</v>
      </c>
      <c r="AA1232" s="7">
        <v>2</v>
      </c>
      <c r="AB1232" s="7">
        <v>1</v>
      </c>
      <c r="AC1232" s="7">
        <v>0</v>
      </c>
      <c r="AD1232" s="7">
        <v>3</v>
      </c>
      <c r="AE1232" s="7">
        <v>7</v>
      </c>
      <c r="AF1232" s="7">
        <v>0</v>
      </c>
      <c r="AG1232" s="7">
        <v>0</v>
      </c>
      <c r="AH1232" s="7">
        <v>0</v>
      </c>
      <c r="AI1232" s="7">
        <v>0</v>
      </c>
      <c r="AJ1232" s="7">
        <v>0</v>
      </c>
      <c r="AK1232" s="7">
        <v>0</v>
      </c>
      <c r="AL1232" s="7">
        <v>0</v>
      </c>
      <c r="AM1232" s="8">
        <v>43855</v>
      </c>
      <c r="AO1232">
        <f>IF($AG1232=1,G1232,0)</f>
        <v>0</v>
      </c>
      <c r="AP1232">
        <f>IF($AG1232=1,H1232,0)</f>
        <v>0</v>
      </c>
      <c r="AQ1232">
        <f>IF($AG1232=1,J1232,0)</f>
        <v>0</v>
      </c>
      <c r="AR1232">
        <f>IF($AG1232=1,I1232,0)</f>
        <v>0</v>
      </c>
      <c r="AS1232">
        <f>IF($AG1232=1,K1232,0)</f>
        <v>0</v>
      </c>
      <c r="AU1232">
        <f>IF($AJ1232=1,T1232,0)</f>
        <v>0</v>
      </c>
      <c r="AV1232">
        <f>IF($AJ1232=1,U1232,0)</f>
        <v>0</v>
      </c>
      <c r="AW1232">
        <f>IF($AJ1232=1,V1232,0)</f>
        <v>0</v>
      </c>
      <c r="AX1232">
        <f>IF($AJ1232=1,W1232,0)</f>
        <v>0</v>
      </c>
      <c r="AY1232">
        <f>IF($AJ1232=1,X1232,0)</f>
        <v>0</v>
      </c>
      <c r="BA1232">
        <f>IF($AK1232=1,M1232,0)</f>
        <v>0</v>
      </c>
      <c r="BB1232">
        <f>IF($AK1232=1,N1232,0)</f>
        <v>0</v>
      </c>
      <c r="BC1232">
        <f>IF($AK1232=1,O1232,0)</f>
        <v>0</v>
      </c>
      <c r="BD1232">
        <f>IF($AK1232=1,P1232,0)</f>
        <v>0</v>
      </c>
    </row>
    <row r="1233" spans="1:56" x14ac:dyDescent="0.3">
      <c r="A1233" s="7">
        <v>2058</v>
      </c>
      <c r="B1233" s="6">
        <v>126907</v>
      </c>
      <c r="C1233" s="7">
        <v>1</v>
      </c>
      <c r="D1233" s="7">
        <v>1</v>
      </c>
      <c r="E1233" s="7">
        <f>SUM(C1233:D1233)</f>
        <v>2</v>
      </c>
      <c r="F1233" s="7">
        <v>44</v>
      </c>
      <c r="G1233" s="7">
        <v>0</v>
      </c>
      <c r="H1233" s="7">
        <v>0</v>
      </c>
      <c r="I1233" s="7">
        <v>1</v>
      </c>
      <c r="J1233" s="7">
        <v>0</v>
      </c>
      <c r="K1233" s="7">
        <v>0</v>
      </c>
      <c r="L1233" s="7" t="str" cm="1">
        <f t="array" ref="L1233">_xlfn.IFS(G1233=1,G$1,H1233=1,H$1,I1233=1,I$1,J1233=1,J$1,K1233=1,K$1)</f>
        <v>Together</v>
      </c>
      <c r="M1233" s="7">
        <v>0</v>
      </c>
      <c r="N1233" s="7">
        <v>0</v>
      </c>
      <c r="O1233" s="7">
        <v>0</v>
      </c>
      <c r="P1233" s="7">
        <v>0</v>
      </c>
      <c r="Q1233" s="7" t="e" cm="1">
        <f t="array" ref="Q1233">_xlfn.IFS(M1233=1,M$1,N1233=1,N$1,O1233=1,O$1,P1233=1,P$1)</f>
        <v>#N/A</v>
      </c>
      <c r="R1233" t="s">
        <v>42</v>
      </c>
      <c r="S1233" s="7">
        <v>10</v>
      </c>
      <c r="T1233" s="7">
        <v>42</v>
      </c>
      <c r="U1233" s="7">
        <v>5</v>
      </c>
      <c r="V1233" s="7">
        <v>33</v>
      </c>
      <c r="W1233" s="7">
        <v>0</v>
      </c>
      <c r="X1233" s="7">
        <v>14</v>
      </c>
      <c r="Y1233" s="7">
        <v>9</v>
      </c>
      <c r="Z1233" s="7">
        <v>85</v>
      </c>
      <c r="AA1233" s="7">
        <v>2</v>
      </c>
      <c r="AB1233" s="7">
        <v>1</v>
      </c>
      <c r="AC1233" s="7">
        <v>0</v>
      </c>
      <c r="AD1233" s="7">
        <v>3</v>
      </c>
      <c r="AE1233" s="7">
        <v>7</v>
      </c>
      <c r="AF1233" s="7">
        <v>0</v>
      </c>
      <c r="AG1233" s="7">
        <v>0</v>
      </c>
      <c r="AH1233" s="7">
        <v>0</v>
      </c>
      <c r="AI1233" s="7">
        <v>0</v>
      </c>
      <c r="AJ1233" s="7">
        <v>0</v>
      </c>
      <c r="AK1233" s="7">
        <v>0</v>
      </c>
      <c r="AL1233" s="7">
        <v>0</v>
      </c>
      <c r="AM1233" s="8">
        <v>43855</v>
      </c>
      <c r="AO1233">
        <f>IF($AG1233=1,G1233,0)</f>
        <v>0</v>
      </c>
      <c r="AP1233">
        <f>IF($AG1233=1,H1233,0)</f>
        <v>0</v>
      </c>
      <c r="AQ1233">
        <f>IF($AG1233=1,J1233,0)</f>
        <v>0</v>
      </c>
      <c r="AR1233">
        <f>IF($AG1233=1,I1233,0)</f>
        <v>0</v>
      </c>
      <c r="AS1233">
        <f>IF($AG1233=1,K1233,0)</f>
        <v>0</v>
      </c>
      <c r="AU1233">
        <f>IF($AJ1233=1,T1233,0)</f>
        <v>0</v>
      </c>
      <c r="AV1233">
        <f>IF($AJ1233=1,U1233,0)</f>
        <v>0</v>
      </c>
      <c r="AW1233">
        <f>IF($AJ1233=1,V1233,0)</f>
        <v>0</v>
      </c>
      <c r="AX1233">
        <f>IF($AJ1233=1,W1233,0)</f>
        <v>0</v>
      </c>
      <c r="AY1233">
        <f>IF($AJ1233=1,X1233,0)</f>
        <v>0</v>
      </c>
      <c r="BA1233">
        <f>IF($AK1233=1,M1233,0)</f>
        <v>0</v>
      </c>
      <c r="BB1233">
        <f>IF($AK1233=1,N1233,0)</f>
        <v>0</v>
      </c>
      <c r="BC1233">
        <f>IF($AK1233=1,O1233,0)</f>
        <v>0</v>
      </c>
      <c r="BD1233">
        <f>IF($AK1233=1,P1233,0)</f>
        <v>0</v>
      </c>
    </row>
    <row r="1234" spans="1:56" x14ac:dyDescent="0.3">
      <c r="A1234" s="7">
        <v>2357</v>
      </c>
      <c r="B1234" s="6">
        <v>121355</v>
      </c>
      <c r="C1234" s="7">
        <v>1</v>
      </c>
      <c r="D1234" s="7">
        <v>0</v>
      </c>
      <c r="E1234" s="7">
        <f>SUM(C1234:D1234)</f>
        <v>1</v>
      </c>
      <c r="F1234" s="7">
        <v>35</v>
      </c>
      <c r="G1234" s="7">
        <v>0</v>
      </c>
      <c r="H1234" s="7">
        <v>1</v>
      </c>
      <c r="I1234" s="7">
        <v>0</v>
      </c>
      <c r="J1234" s="7">
        <v>0</v>
      </c>
      <c r="K1234" s="7">
        <v>0</v>
      </c>
      <c r="L1234" s="7" t="str" cm="1">
        <f t="array" ref="L1234">_xlfn.IFS(G1234=1,G$1,H1234=1,H$1,I1234=1,I$1,J1234=1,J$1,K1234=1,K$1)</f>
        <v>Married</v>
      </c>
      <c r="M1234" s="7">
        <v>0</v>
      </c>
      <c r="N1234" s="7">
        <v>1</v>
      </c>
      <c r="O1234" s="7">
        <v>0</v>
      </c>
      <c r="P1234" s="7">
        <v>0</v>
      </c>
      <c r="Q1234" s="7" t="str" cm="1">
        <f t="array" ref="Q1234">_xlfn.IFS(M1234=1,M$1,N1234=1,N$1,O1234=1,O$1,P1234=1,P$1)</f>
        <v>Graduate</v>
      </c>
      <c r="R1234" t="s">
        <v>43</v>
      </c>
      <c r="S1234" s="7">
        <v>5</v>
      </c>
      <c r="T1234" s="7">
        <v>28</v>
      </c>
      <c r="U1234" s="7">
        <v>74</v>
      </c>
      <c r="V1234" s="7">
        <v>80</v>
      </c>
      <c r="W1234" s="7">
        <v>0</v>
      </c>
      <c r="X1234" s="7">
        <v>28</v>
      </c>
      <c r="Y1234" s="7">
        <v>176</v>
      </c>
      <c r="Z1234" s="7">
        <v>34</v>
      </c>
      <c r="AA1234" s="7">
        <v>2</v>
      </c>
      <c r="AB1234" s="7">
        <v>2</v>
      </c>
      <c r="AC1234" s="7">
        <v>1</v>
      </c>
      <c r="AD1234" s="7">
        <v>2</v>
      </c>
      <c r="AE1234" s="7">
        <v>6</v>
      </c>
      <c r="AF1234" s="7">
        <v>1</v>
      </c>
      <c r="AG1234" s="7">
        <v>0</v>
      </c>
      <c r="AH1234" s="7">
        <v>0</v>
      </c>
      <c r="AI1234" s="7">
        <v>0</v>
      </c>
      <c r="AJ1234" s="7">
        <v>0</v>
      </c>
      <c r="AK1234" s="7">
        <v>0</v>
      </c>
      <c r="AL1234" s="7">
        <v>1</v>
      </c>
      <c r="AM1234" s="8">
        <v>43855</v>
      </c>
      <c r="AO1234">
        <f>IF($AG1234=1,G1234,0)</f>
        <v>0</v>
      </c>
      <c r="AP1234">
        <f>IF($AG1234=1,H1234,0)</f>
        <v>0</v>
      </c>
      <c r="AQ1234">
        <f>IF($AG1234=1,J1234,0)</f>
        <v>0</v>
      </c>
      <c r="AR1234">
        <f>IF($AG1234=1,I1234,0)</f>
        <v>0</v>
      </c>
      <c r="AS1234">
        <f>IF($AG1234=1,K1234,0)</f>
        <v>0</v>
      </c>
      <c r="AU1234">
        <f>IF($AJ1234=1,T1234,0)</f>
        <v>0</v>
      </c>
      <c r="AV1234">
        <f>IF($AJ1234=1,U1234,0)</f>
        <v>0</v>
      </c>
      <c r="AW1234">
        <f>IF($AJ1234=1,V1234,0)</f>
        <v>0</v>
      </c>
      <c r="AX1234">
        <f>IF($AJ1234=1,W1234,0)</f>
        <v>0</v>
      </c>
      <c r="AY1234">
        <f>IF($AJ1234=1,X1234,0)</f>
        <v>0</v>
      </c>
      <c r="BA1234">
        <f>IF($AK1234=1,M1234,0)</f>
        <v>0</v>
      </c>
      <c r="BB1234">
        <f>IF($AK1234=1,N1234,0)</f>
        <v>0</v>
      </c>
      <c r="BC1234">
        <f>IF($AK1234=1,O1234,0)</f>
        <v>0</v>
      </c>
      <c r="BD1234">
        <f>IF($AK1234=1,P1234,0)</f>
        <v>0</v>
      </c>
    </row>
    <row r="1235" spans="1:56" x14ac:dyDescent="0.3">
      <c r="A1235" s="7">
        <v>2596</v>
      </c>
      <c r="B1235" s="6">
        <v>151717</v>
      </c>
      <c r="C1235" s="7">
        <v>0</v>
      </c>
      <c r="D1235" s="7">
        <v>1</v>
      </c>
      <c r="E1235" s="7">
        <f>SUM(C1235:D1235)</f>
        <v>1</v>
      </c>
      <c r="F1235" s="7">
        <v>55</v>
      </c>
      <c r="G1235" s="7">
        <v>0</v>
      </c>
      <c r="H1235" s="7">
        <v>0</v>
      </c>
      <c r="I1235" s="7">
        <v>1</v>
      </c>
      <c r="J1235" s="7">
        <v>0</v>
      </c>
      <c r="K1235" s="7">
        <v>0</v>
      </c>
      <c r="L1235" s="7" t="str" cm="1">
        <f t="array" ref="L1235">_xlfn.IFS(G1235=1,G$1,H1235=1,H$1,I1235=1,I$1,J1235=1,J$1,K1235=1,K$1)</f>
        <v>Together</v>
      </c>
      <c r="M1235" s="7">
        <v>0</v>
      </c>
      <c r="N1235" s="7">
        <v>0</v>
      </c>
      <c r="O1235" s="7">
        <v>0</v>
      </c>
      <c r="P1235" s="7">
        <v>1</v>
      </c>
      <c r="Q1235" s="7" t="str" cm="1">
        <f t="array" ref="Q1235">_xlfn.IFS(M1235=1,M$1,N1235=1,N$1,O1235=1,O$1,P1235=1,P$1)</f>
        <v>PhD</v>
      </c>
      <c r="R1235" t="s">
        <v>39</v>
      </c>
      <c r="S1235" s="7">
        <v>55</v>
      </c>
      <c r="T1235" s="7">
        <v>287</v>
      </c>
      <c r="U1235" s="7">
        <v>3</v>
      </c>
      <c r="V1235" s="7">
        <v>50</v>
      </c>
      <c r="W1235" s="7">
        <v>0</v>
      </c>
      <c r="X1235" s="7">
        <v>3</v>
      </c>
      <c r="Y1235" s="7">
        <v>15</v>
      </c>
      <c r="Z1235" s="7">
        <v>329</v>
      </c>
      <c r="AA1235" s="7">
        <v>1</v>
      </c>
      <c r="AB1235" s="7">
        <v>3</v>
      </c>
      <c r="AC1235" s="7">
        <v>0</v>
      </c>
      <c r="AD1235" s="7">
        <v>4</v>
      </c>
      <c r="AE1235" s="7">
        <v>7</v>
      </c>
      <c r="AF1235" s="7">
        <v>0</v>
      </c>
      <c r="AG1235" s="7">
        <v>1</v>
      </c>
      <c r="AH1235" s="7">
        <v>0</v>
      </c>
      <c r="AI1235" s="7">
        <v>0</v>
      </c>
      <c r="AJ1235" s="7">
        <v>0</v>
      </c>
      <c r="AK1235" s="7">
        <v>0</v>
      </c>
      <c r="AL1235" s="7">
        <v>0</v>
      </c>
      <c r="AM1235" s="8">
        <v>43855</v>
      </c>
      <c r="AO1235">
        <f>IF($AG1235=1,G1235,0)</f>
        <v>0</v>
      </c>
      <c r="AP1235">
        <f>IF($AG1235=1,H1235,0)</f>
        <v>0</v>
      </c>
      <c r="AQ1235">
        <f>IF($AG1235=1,J1235,0)</f>
        <v>0</v>
      </c>
      <c r="AR1235">
        <f>IF($AG1235=1,I1235,0)</f>
        <v>1</v>
      </c>
      <c r="AS1235">
        <f>IF($AG1235=1,K1235,0)</f>
        <v>0</v>
      </c>
      <c r="AU1235">
        <f>IF($AJ1235=1,T1235,0)</f>
        <v>0</v>
      </c>
      <c r="AV1235">
        <f>IF($AJ1235=1,U1235,0)</f>
        <v>0</v>
      </c>
      <c r="AW1235">
        <f>IF($AJ1235=1,V1235,0)</f>
        <v>0</v>
      </c>
      <c r="AX1235">
        <f>IF($AJ1235=1,W1235,0)</f>
        <v>0</v>
      </c>
      <c r="AY1235">
        <f>IF($AJ1235=1,X1235,0)</f>
        <v>0</v>
      </c>
      <c r="BA1235">
        <f>IF($AK1235=1,M1235,0)</f>
        <v>0</v>
      </c>
      <c r="BB1235">
        <f>IF($AK1235=1,N1235,0)</f>
        <v>0</v>
      </c>
      <c r="BC1235">
        <f>IF($AK1235=1,O1235,0)</f>
        <v>0</v>
      </c>
      <c r="BD1235">
        <f>IF($AK1235=1,P1235,0)</f>
        <v>0</v>
      </c>
    </row>
    <row r="1236" spans="1:56" x14ac:dyDescent="0.3">
      <c r="A1236" s="7">
        <v>1966</v>
      </c>
      <c r="B1236" s="6">
        <v>165352</v>
      </c>
      <c r="C1236" s="7">
        <v>0</v>
      </c>
      <c r="D1236" s="7">
        <v>1</v>
      </c>
      <c r="E1236" s="7">
        <f>SUM(C1236:D1236)</f>
        <v>1</v>
      </c>
      <c r="F1236" s="7">
        <v>46</v>
      </c>
      <c r="G1236" s="7">
        <v>0</v>
      </c>
      <c r="H1236" s="7">
        <v>1</v>
      </c>
      <c r="I1236" s="7">
        <v>0</v>
      </c>
      <c r="J1236" s="7">
        <v>0</v>
      </c>
      <c r="K1236" s="7">
        <v>0</v>
      </c>
      <c r="L1236" s="7" t="str" cm="1">
        <f t="array" ref="L1236">_xlfn.IFS(G1236=1,G$1,H1236=1,H$1,I1236=1,I$1,J1236=1,J$1,K1236=1,K$1)</f>
        <v>Married</v>
      </c>
      <c r="M1236" s="7">
        <v>0</v>
      </c>
      <c r="N1236" s="7">
        <v>0</v>
      </c>
      <c r="O1236" s="7">
        <v>0</v>
      </c>
      <c r="P1236" s="7">
        <v>1</v>
      </c>
      <c r="Q1236" s="7" t="str" cm="1">
        <f t="array" ref="Q1236">_xlfn.IFS(M1236=1,M$1,N1236=1,N$1,O1236=1,O$1,P1236=1,P$1)</f>
        <v>PhD</v>
      </c>
      <c r="R1236" t="s">
        <v>39</v>
      </c>
      <c r="S1236" s="7">
        <v>43</v>
      </c>
      <c r="T1236" s="7">
        <v>719</v>
      </c>
      <c r="U1236" s="7">
        <v>8</v>
      </c>
      <c r="V1236" s="7">
        <v>213</v>
      </c>
      <c r="W1236" s="7">
        <v>10</v>
      </c>
      <c r="X1236" s="7">
        <v>18</v>
      </c>
      <c r="Y1236" s="7">
        <v>58</v>
      </c>
      <c r="Z1236" s="7">
        <v>908</v>
      </c>
      <c r="AA1236" s="7">
        <v>2</v>
      </c>
      <c r="AB1236" s="7">
        <v>4</v>
      </c>
      <c r="AC1236" s="7">
        <v>2</v>
      </c>
      <c r="AD1236" s="7">
        <v>8</v>
      </c>
      <c r="AE1236" s="7">
        <v>4</v>
      </c>
      <c r="AF1236" s="7">
        <v>0</v>
      </c>
      <c r="AG1236" s="7">
        <v>0</v>
      </c>
      <c r="AH1236" s="7">
        <v>0</v>
      </c>
      <c r="AI1236" s="7">
        <v>0</v>
      </c>
      <c r="AJ1236" s="7">
        <v>0</v>
      </c>
      <c r="AK1236" s="7">
        <v>0</v>
      </c>
      <c r="AL1236" s="7">
        <v>0</v>
      </c>
      <c r="AM1236" s="8">
        <v>43856</v>
      </c>
      <c r="AO1236">
        <f>IF($AG1236=1,G1236,0)</f>
        <v>0</v>
      </c>
      <c r="AP1236">
        <f>IF($AG1236=1,H1236,0)</f>
        <v>0</v>
      </c>
      <c r="AQ1236">
        <f>IF($AG1236=1,J1236,0)</f>
        <v>0</v>
      </c>
      <c r="AR1236">
        <f>IF($AG1236=1,I1236,0)</f>
        <v>0</v>
      </c>
      <c r="AS1236">
        <f>IF($AG1236=1,K1236,0)</f>
        <v>0</v>
      </c>
      <c r="AU1236">
        <f>IF($AJ1236=1,T1236,0)</f>
        <v>0</v>
      </c>
      <c r="AV1236">
        <f>IF($AJ1236=1,U1236,0)</f>
        <v>0</v>
      </c>
      <c r="AW1236">
        <f>IF($AJ1236=1,V1236,0)</f>
        <v>0</v>
      </c>
      <c r="AX1236">
        <f>IF($AJ1236=1,W1236,0)</f>
        <v>0</v>
      </c>
      <c r="AY1236">
        <f>IF($AJ1236=1,X1236,0)</f>
        <v>0</v>
      </c>
      <c r="BA1236">
        <f>IF($AK1236=1,M1236,0)</f>
        <v>0</v>
      </c>
      <c r="BB1236">
        <f>IF($AK1236=1,N1236,0)</f>
        <v>0</v>
      </c>
      <c r="BC1236">
        <f>IF($AK1236=1,O1236,0)</f>
        <v>0</v>
      </c>
      <c r="BD1236">
        <f>IF($AK1236=1,P1236,0)</f>
        <v>0</v>
      </c>
    </row>
    <row r="1237" spans="1:56" x14ac:dyDescent="0.3">
      <c r="A1237" s="7">
        <v>1003</v>
      </c>
      <c r="B1237" s="6">
        <v>171613</v>
      </c>
      <c r="C1237" s="7">
        <v>0</v>
      </c>
      <c r="D1237" s="7">
        <v>0</v>
      </c>
      <c r="E1237" s="7">
        <f>SUM(C1237:D1237)</f>
        <v>0</v>
      </c>
      <c r="F1237" s="7">
        <v>55</v>
      </c>
      <c r="G1237" s="7">
        <v>0</v>
      </c>
      <c r="H1237" s="7">
        <v>0</v>
      </c>
      <c r="I1237" s="7">
        <v>1</v>
      </c>
      <c r="J1237" s="7">
        <v>0</v>
      </c>
      <c r="K1237" s="7">
        <v>0</v>
      </c>
      <c r="L1237" s="7" t="str" cm="1">
        <f t="array" ref="L1237">_xlfn.IFS(G1237=1,G$1,H1237=1,H$1,I1237=1,I$1,J1237=1,J$1,K1237=1,K$1)</f>
        <v>Together</v>
      </c>
      <c r="M1237" s="7">
        <v>0</v>
      </c>
      <c r="N1237" s="7">
        <v>1</v>
      </c>
      <c r="O1237" s="7">
        <v>0</v>
      </c>
      <c r="P1237" s="7">
        <v>0</v>
      </c>
      <c r="Q1237" s="7" t="str" cm="1">
        <f t="array" ref="Q1237">_xlfn.IFS(M1237=1,M$1,N1237=1,N$1,O1237=1,O$1,P1237=1,P$1)</f>
        <v>Graduate</v>
      </c>
      <c r="R1237" t="s">
        <v>41</v>
      </c>
      <c r="S1237" s="7">
        <v>26</v>
      </c>
      <c r="T1237" s="7">
        <v>1021</v>
      </c>
      <c r="U1237" s="7">
        <v>117</v>
      </c>
      <c r="V1237" s="7">
        <v>304</v>
      </c>
      <c r="W1237" s="7">
        <v>266</v>
      </c>
      <c r="X1237" s="7">
        <v>50</v>
      </c>
      <c r="Y1237" s="7">
        <v>101</v>
      </c>
      <c r="Z1237" s="7">
        <v>1658</v>
      </c>
      <c r="AA1237" s="7">
        <v>1</v>
      </c>
      <c r="AB1237" s="7">
        <v>8</v>
      </c>
      <c r="AC1237" s="7">
        <v>2</v>
      </c>
      <c r="AD1237" s="7">
        <v>10</v>
      </c>
      <c r="AE1237" s="7">
        <v>4</v>
      </c>
      <c r="AF1237" s="7">
        <v>0</v>
      </c>
      <c r="AG1237" s="7">
        <v>0</v>
      </c>
      <c r="AH1237" s="7">
        <v>0</v>
      </c>
      <c r="AI1237" s="7">
        <v>0</v>
      </c>
      <c r="AJ1237" s="7">
        <v>0</v>
      </c>
      <c r="AK1237" s="7">
        <v>0</v>
      </c>
      <c r="AL1237" s="7">
        <v>0</v>
      </c>
      <c r="AM1237" s="8">
        <v>43856</v>
      </c>
      <c r="AO1237">
        <f>IF($AG1237=1,G1237,0)</f>
        <v>0</v>
      </c>
      <c r="AP1237">
        <f>IF($AG1237=1,H1237,0)</f>
        <v>0</v>
      </c>
      <c r="AQ1237">
        <f>IF($AG1237=1,J1237,0)</f>
        <v>0</v>
      </c>
      <c r="AR1237">
        <f>IF($AG1237=1,I1237,0)</f>
        <v>0</v>
      </c>
      <c r="AS1237">
        <f>IF($AG1237=1,K1237,0)</f>
        <v>0</v>
      </c>
      <c r="AU1237">
        <f>IF($AJ1237=1,T1237,0)</f>
        <v>0</v>
      </c>
      <c r="AV1237">
        <f>IF($AJ1237=1,U1237,0)</f>
        <v>0</v>
      </c>
      <c r="AW1237">
        <f>IF($AJ1237=1,V1237,0)</f>
        <v>0</v>
      </c>
      <c r="AX1237">
        <f>IF($AJ1237=1,W1237,0)</f>
        <v>0</v>
      </c>
      <c r="AY1237">
        <f>IF($AJ1237=1,X1237,0)</f>
        <v>0</v>
      </c>
      <c r="BA1237">
        <f>IF($AK1237=1,M1237,0)</f>
        <v>0</v>
      </c>
      <c r="BB1237">
        <f>IF($AK1237=1,N1237,0)</f>
        <v>0</v>
      </c>
      <c r="BC1237">
        <f>IF($AK1237=1,O1237,0)</f>
        <v>0</v>
      </c>
      <c r="BD1237">
        <f>IF($AK1237=1,P1237,0)</f>
        <v>0</v>
      </c>
    </row>
    <row r="1238" spans="1:56" x14ac:dyDescent="0.3">
      <c r="A1238" s="7">
        <v>3165</v>
      </c>
      <c r="B1238" s="6">
        <v>155593</v>
      </c>
      <c r="C1238" s="7">
        <v>0</v>
      </c>
      <c r="D1238" s="7">
        <v>1</v>
      </c>
      <c r="E1238" s="7">
        <f>SUM(C1238:D1238)</f>
        <v>1</v>
      </c>
      <c r="F1238" s="7">
        <v>47</v>
      </c>
      <c r="G1238" s="7">
        <v>0</v>
      </c>
      <c r="H1238" s="7">
        <v>0</v>
      </c>
      <c r="I1238" s="7">
        <v>1</v>
      </c>
      <c r="J1238" s="7">
        <v>0</v>
      </c>
      <c r="K1238" s="7">
        <v>0</v>
      </c>
      <c r="L1238" s="7" t="str" cm="1">
        <f t="array" ref="L1238">_xlfn.IFS(G1238=1,G$1,H1238=1,H$1,I1238=1,I$1,J1238=1,J$1,K1238=1,K$1)</f>
        <v>Together</v>
      </c>
      <c r="M1238" s="7">
        <v>0</v>
      </c>
      <c r="N1238" s="7">
        <v>1</v>
      </c>
      <c r="O1238" s="7">
        <v>0</v>
      </c>
      <c r="P1238" s="7">
        <v>0</v>
      </c>
      <c r="Q1238" s="7" t="str" cm="1">
        <f t="array" ref="Q1238">_xlfn.IFS(M1238=1,M$1,N1238=1,N$1,O1238=1,O$1,P1238=1,P$1)</f>
        <v>Graduate</v>
      </c>
      <c r="R1238" t="s">
        <v>40</v>
      </c>
      <c r="S1238" s="7">
        <v>63</v>
      </c>
      <c r="T1238" s="7">
        <v>820</v>
      </c>
      <c r="U1238" s="7">
        <v>22</v>
      </c>
      <c r="V1238" s="7">
        <v>347</v>
      </c>
      <c r="W1238" s="7">
        <v>31</v>
      </c>
      <c r="X1238" s="7">
        <v>11</v>
      </c>
      <c r="Y1238" s="7">
        <v>297</v>
      </c>
      <c r="Z1238" s="7">
        <v>935</v>
      </c>
      <c r="AA1238" s="7">
        <v>2</v>
      </c>
      <c r="AB1238" s="7">
        <v>6</v>
      </c>
      <c r="AC1238" s="7">
        <v>6</v>
      </c>
      <c r="AD1238" s="7">
        <v>3</v>
      </c>
      <c r="AE1238" s="7">
        <v>6</v>
      </c>
      <c r="AF1238" s="7">
        <v>1</v>
      </c>
      <c r="AG1238" s="7">
        <v>0</v>
      </c>
      <c r="AH1238" s="7">
        <v>0</v>
      </c>
      <c r="AI1238" s="7">
        <v>0</v>
      </c>
      <c r="AJ1238" s="7">
        <v>0</v>
      </c>
      <c r="AK1238" s="7">
        <v>0</v>
      </c>
      <c r="AL1238" s="7">
        <v>0</v>
      </c>
      <c r="AM1238" s="8">
        <v>43856</v>
      </c>
      <c r="AO1238">
        <f>IF($AG1238=1,G1238,0)</f>
        <v>0</v>
      </c>
      <c r="AP1238">
        <f>IF($AG1238=1,H1238,0)</f>
        <v>0</v>
      </c>
      <c r="AQ1238">
        <f>IF($AG1238=1,J1238,0)</f>
        <v>0</v>
      </c>
      <c r="AR1238">
        <f>IF($AG1238=1,I1238,0)</f>
        <v>0</v>
      </c>
      <c r="AS1238">
        <f>IF($AG1238=1,K1238,0)</f>
        <v>0</v>
      </c>
      <c r="AU1238">
        <f>IF($AJ1238=1,T1238,0)</f>
        <v>0</v>
      </c>
      <c r="AV1238">
        <f>IF($AJ1238=1,U1238,0)</f>
        <v>0</v>
      </c>
      <c r="AW1238">
        <f>IF($AJ1238=1,V1238,0)</f>
        <v>0</v>
      </c>
      <c r="AX1238">
        <f>IF($AJ1238=1,W1238,0)</f>
        <v>0</v>
      </c>
      <c r="AY1238">
        <f>IF($AJ1238=1,X1238,0)</f>
        <v>0</v>
      </c>
      <c r="BA1238">
        <f>IF($AK1238=1,M1238,0)</f>
        <v>0</v>
      </c>
      <c r="BB1238">
        <f>IF($AK1238=1,N1238,0)</f>
        <v>0</v>
      </c>
      <c r="BC1238">
        <f>IF($AK1238=1,O1238,0)</f>
        <v>0</v>
      </c>
      <c r="BD1238">
        <f>IF($AK1238=1,P1238,0)</f>
        <v>0</v>
      </c>
    </row>
    <row r="1239" spans="1:56" x14ac:dyDescent="0.3">
      <c r="A1239" s="7">
        <v>2007</v>
      </c>
      <c r="B1239" s="6">
        <v>128647</v>
      </c>
      <c r="C1239" s="7">
        <v>1</v>
      </c>
      <c r="D1239" s="7">
        <v>0</v>
      </c>
      <c r="E1239" s="7">
        <f>SUM(C1239:D1239)</f>
        <v>1</v>
      </c>
      <c r="F1239" s="7">
        <v>42</v>
      </c>
      <c r="G1239" s="7">
        <v>0</v>
      </c>
      <c r="H1239" s="7">
        <v>0</v>
      </c>
      <c r="I1239" s="7">
        <v>0</v>
      </c>
      <c r="J1239" s="7">
        <v>1</v>
      </c>
      <c r="K1239" s="7">
        <v>0</v>
      </c>
      <c r="L1239" s="7" t="str" cm="1">
        <f t="array" ref="L1239">_xlfn.IFS(G1239=1,G$1,H1239=1,H$1,I1239=1,I$1,J1239=1,J$1,K1239=1,K$1)</f>
        <v>Single</v>
      </c>
      <c r="M1239" s="7">
        <v>0</v>
      </c>
      <c r="N1239" s="7">
        <v>1</v>
      </c>
      <c r="O1239" s="7">
        <v>0</v>
      </c>
      <c r="P1239" s="7">
        <v>0</v>
      </c>
      <c r="Q1239" s="7" t="str" cm="1">
        <f t="array" ref="Q1239">_xlfn.IFS(M1239=1,M$1,N1239=1,N$1,O1239=1,O$1,P1239=1,P$1)</f>
        <v>Graduate</v>
      </c>
      <c r="R1239" t="s">
        <v>40</v>
      </c>
      <c r="S1239" s="7">
        <v>54</v>
      </c>
      <c r="T1239" s="7">
        <v>85</v>
      </c>
      <c r="U1239" s="7">
        <v>36</v>
      </c>
      <c r="V1239" s="7">
        <v>130</v>
      </c>
      <c r="W1239" s="7">
        <v>0</v>
      </c>
      <c r="X1239" s="7">
        <v>54</v>
      </c>
      <c r="Y1239" s="7">
        <v>117</v>
      </c>
      <c r="Z1239" s="7">
        <v>189</v>
      </c>
      <c r="AA1239" s="7">
        <v>1</v>
      </c>
      <c r="AB1239" s="7">
        <v>2</v>
      </c>
      <c r="AC1239" s="7">
        <v>2</v>
      </c>
      <c r="AD1239" s="7">
        <v>2</v>
      </c>
      <c r="AE1239" s="7">
        <v>7</v>
      </c>
      <c r="AF1239" s="7">
        <v>1</v>
      </c>
      <c r="AG1239" s="7">
        <v>0</v>
      </c>
      <c r="AH1239" s="7">
        <v>0</v>
      </c>
      <c r="AI1239" s="7">
        <v>0</v>
      </c>
      <c r="AJ1239" s="7">
        <v>0</v>
      </c>
      <c r="AK1239" s="7">
        <v>0</v>
      </c>
      <c r="AL1239" s="7">
        <v>1</v>
      </c>
      <c r="AM1239" s="8">
        <v>43856</v>
      </c>
      <c r="AO1239">
        <f>IF($AG1239=1,G1239,0)</f>
        <v>0</v>
      </c>
      <c r="AP1239">
        <f>IF($AG1239=1,H1239,0)</f>
        <v>0</v>
      </c>
      <c r="AQ1239">
        <f>IF($AG1239=1,J1239,0)</f>
        <v>0</v>
      </c>
      <c r="AR1239">
        <f>IF($AG1239=1,I1239,0)</f>
        <v>0</v>
      </c>
      <c r="AS1239">
        <f>IF($AG1239=1,K1239,0)</f>
        <v>0</v>
      </c>
      <c r="AU1239">
        <f>IF($AJ1239=1,T1239,0)</f>
        <v>0</v>
      </c>
      <c r="AV1239">
        <f>IF($AJ1239=1,U1239,0)</f>
        <v>0</v>
      </c>
      <c r="AW1239">
        <f>IF($AJ1239=1,V1239,0)</f>
        <v>0</v>
      </c>
      <c r="AX1239">
        <f>IF($AJ1239=1,W1239,0)</f>
        <v>0</v>
      </c>
      <c r="AY1239">
        <f>IF($AJ1239=1,X1239,0)</f>
        <v>0</v>
      </c>
      <c r="BA1239">
        <f>IF($AK1239=1,M1239,0)</f>
        <v>0</v>
      </c>
      <c r="BB1239">
        <f>IF($AK1239=1,N1239,0)</f>
        <v>0</v>
      </c>
      <c r="BC1239">
        <f>IF($AK1239=1,O1239,0)</f>
        <v>0</v>
      </c>
      <c r="BD1239">
        <f>IF($AK1239=1,P1239,0)</f>
        <v>0</v>
      </c>
    </row>
    <row r="1240" spans="1:56" x14ac:dyDescent="0.3">
      <c r="A1240" s="7">
        <v>2167</v>
      </c>
      <c r="B1240" s="6">
        <v>144393</v>
      </c>
      <c r="C1240" s="7">
        <v>1</v>
      </c>
      <c r="D1240" s="7">
        <v>1</v>
      </c>
      <c r="E1240" s="7">
        <f>SUM(C1240:D1240)</f>
        <v>2</v>
      </c>
      <c r="F1240" s="7">
        <v>55</v>
      </c>
      <c r="G1240" s="7">
        <v>0</v>
      </c>
      <c r="H1240" s="7">
        <v>1</v>
      </c>
      <c r="I1240" s="7">
        <v>0</v>
      </c>
      <c r="J1240" s="7">
        <v>0</v>
      </c>
      <c r="K1240" s="7">
        <v>0</v>
      </c>
      <c r="L1240" s="7" t="str" cm="1">
        <f t="array" ref="L1240">_xlfn.IFS(G1240=1,G$1,H1240=1,H$1,I1240=1,I$1,J1240=1,J$1,K1240=1,K$1)</f>
        <v>Married</v>
      </c>
      <c r="M1240" s="7">
        <v>0</v>
      </c>
      <c r="N1240" s="7">
        <v>1</v>
      </c>
      <c r="O1240" s="7">
        <v>0</v>
      </c>
      <c r="P1240" s="7">
        <v>0</v>
      </c>
      <c r="Q1240" s="7" t="str" cm="1">
        <f t="array" ref="Q1240">_xlfn.IFS(M1240=1,M$1,N1240=1,N$1,O1240=1,O$1,P1240=1,P$1)</f>
        <v>Graduate</v>
      </c>
      <c r="R1240" t="s">
        <v>41</v>
      </c>
      <c r="S1240" s="7">
        <v>86</v>
      </c>
      <c r="T1240" s="7">
        <v>78</v>
      </c>
      <c r="U1240" s="7">
        <v>7</v>
      </c>
      <c r="V1240" s="7">
        <v>65</v>
      </c>
      <c r="W1240" s="7">
        <v>7</v>
      </c>
      <c r="X1240" s="7">
        <v>7</v>
      </c>
      <c r="Y1240" s="7">
        <v>33</v>
      </c>
      <c r="Z1240" s="7">
        <v>130</v>
      </c>
      <c r="AA1240" s="7">
        <v>2</v>
      </c>
      <c r="AB1240" s="7">
        <v>1</v>
      </c>
      <c r="AC1240" s="7">
        <v>0</v>
      </c>
      <c r="AD1240" s="7">
        <v>4</v>
      </c>
      <c r="AE1240" s="7">
        <v>4</v>
      </c>
      <c r="AF1240" s="7">
        <v>0</v>
      </c>
      <c r="AG1240" s="7">
        <v>0</v>
      </c>
      <c r="AH1240" s="7">
        <v>0</v>
      </c>
      <c r="AI1240" s="7">
        <v>0</v>
      </c>
      <c r="AJ1240" s="7">
        <v>0</v>
      </c>
      <c r="AK1240" s="7">
        <v>0</v>
      </c>
      <c r="AL1240" s="7">
        <v>0</v>
      </c>
      <c r="AM1240" s="8">
        <v>43857</v>
      </c>
      <c r="AO1240">
        <f>IF($AG1240=1,G1240,0)</f>
        <v>0</v>
      </c>
      <c r="AP1240">
        <f>IF($AG1240=1,H1240,0)</f>
        <v>0</v>
      </c>
      <c r="AQ1240">
        <f>IF($AG1240=1,J1240,0)</f>
        <v>0</v>
      </c>
      <c r="AR1240">
        <f>IF($AG1240=1,I1240,0)</f>
        <v>0</v>
      </c>
      <c r="AS1240">
        <f>IF($AG1240=1,K1240,0)</f>
        <v>0</v>
      </c>
      <c r="AU1240">
        <f>IF($AJ1240=1,T1240,0)</f>
        <v>0</v>
      </c>
      <c r="AV1240">
        <f>IF($AJ1240=1,U1240,0)</f>
        <v>0</v>
      </c>
      <c r="AW1240">
        <f>IF($AJ1240=1,V1240,0)</f>
        <v>0</v>
      </c>
      <c r="AX1240">
        <f>IF($AJ1240=1,W1240,0)</f>
        <v>0</v>
      </c>
      <c r="AY1240">
        <f>IF($AJ1240=1,X1240,0)</f>
        <v>0</v>
      </c>
      <c r="BA1240">
        <f>IF($AK1240=1,M1240,0)</f>
        <v>0</v>
      </c>
      <c r="BB1240">
        <f>IF($AK1240=1,N1240,0)</f>
        <v>0</v>
      </c>
      <c r="BC1240">
        <f>IF($AK1240=1,O1240,0)</f>
        <v>0</v>
      </c>
      <c r="BD1240">
        <f>IF($AK1240=1,P1240,0)</f>
        <v>0</v>
      </c>
    </row>
    <row r="1241" spans="1:56" x14ac:dyDescent="0.3">
      <c r="A1241" s="7">
        <v>2459</v>
      </c>
      <c r="B1241" s="6">
        <v>119107</v>
      </c>
      <c r="C1241" s="7">
        <v>1</v>
      </c>
      <c r="D1241" s="7">
        <v>0</v>
      </c>
      <c r="E1241" s="7">
        <f>SUM(C1241:D1241)</f>
        <v>1</v>
      </c>
      <c r="F1241" s="7">
        <v>40</v>
      </c>
      <c r="G1241" s="7">
        <v>0</v>
      </c>
      <c r="H1241" s="7">
        <v>1</v>
      </c>
      <c r="I1241" s="7">
        <v>0</v>
      </c>
      <c r="J1241" s="7">
        <v>0</v>
      </c>
      <c r="K1241" s="7">
        <v>0</v>
      </c>
      <c r="L1241" s="7" t="str" cm="1">
        <f t="array" ref="L1241">_xlfn.IFS(G1241=1,G$1,H1241=1,H$1,I1241=1,I$1,J1241=1,J$1,K1241=1,K$1)</f>
        <v>Married</v>
      </c>
      <c r="M1241" s="7">
        <v>0</v>
      </c>
      <c r="N1241" s="7">
        <v>1</v>
      </c>
      <c r="O1241" s="7">
        <v>0</v>
      </c>
      <c r="P1241" s="7">
        <v>0</v>
      </c>
      <c r="Q1241" s="7" t="str" cm="1">
        <f t="array" ref="Q1241">_xlfn.IFS(M1241=1,M$1,N1241=1,N$1,O1241=1,O$1,P1241=1,P$1)</f>
        <v>Graduate</v>
      </c>
      <c r="R1241" t="s">
        <v>43</v>
      </c>
      <c r="S1241" s="7">
        <v>49</v>
      </c>
      <c r="T1241" s="7">
        <v>12</v>
      </c>
      <c r="U1241" s="7">
        <v>25</v>
      </c>
      <c r="V1241" s="7">
        <v>56</v>
      </c>
      <c r="W1241" s="7">
        <v>62</v>
      </c>
      <c r="X1241" s="7">
        <v>31</v>
      </c>
      <c r="Y1241" s="7">
        <v>100</v>
      </c>
      <c r="Z1241" s="7">
        <v>87</v>
      </c>
      <c r="AA1241" s="7">
        <v>2</v>
      </c>
      <c r="AB1241" s="7">
        <v>1</v>
      </c>
      <c r="AC1241" s="7">
        <v>0</v>
      </c>
      <c r="AD1241" s="7">
        <v>3</v>
      </c>
      <c r="AE1241" s="7">
        <v>7</v>
      </c>
      <c r="AF1241" s="7">
        <v>0</v>
      </c>
      <c r="AG1241" s="7">
        <v>0</v>
      </c>
      <c r="AH1241" s="7">
        <v>0</v>
      </c>
      <c r="AI1241" s="7">
        <v>0</v>
      </c>
      <c r="AJ1241" s="7">
        <v>0</v>
      </c>
      <c r="AK1241" s="7">
        <v>0</v>
      </c>
      <c r="AL1241" s="7">
        <v>0</v>
      </c>
      <c r="AM1241" s="8">
        <v>43857</v>
      </c>
      <c r="AO1241">
        <f>IF($AG1241=1,G1241,0)</f>
        <v>0</v>
      </c>
      <c r="AP1241">
        <f>IF($AG1241=1,H1241,0)</f>
        <v>0</v>
      </c>
      <c r="AQ1241">
        <f>IF($AG1241=1,J1241,0)</f>
        <v>0</v>
      </c>
      <c r="AR1241">
        <f>IF($AG1241=1,I1241,0)</f>
        <v>0</v>
      </c>
      <c r="AS1241">
        <f>IF($AG1241=1,K1241,0)</f>
        <v>0</v>
      </c>
      <c r="AU1241">
        <f>IF($AJ1241=1,T1241,0)</f>
        <v>0</v>
      </c>
      <c r="AV1241">
        <f>IF($AJ1241=1,U1241,0)</f>
        <v>0</v>
      </c>
      <c r="AW1241">
        <f>IF($AJ1241=1,V1241,0)</f>
        <v>0</v>
      </c>
      <c r="AX1241">
        <f>IF($AJ1241=1,W1241,0)</f>
        <v>0</v>
      </c>
      <c r="AY1241">
        <f>IF($AJ1241=1,X1241,0)</f>
        <v>0</v>
      </c>
      <c r="BA1241">
        <f>IF($AK1241=1,M1241,0)</f>
        <v>0</v>
      </c>
      <c r="BB1241">
        <f>IF($AK1241=1,N1241,0)</f>
        <v>0</v>
      </c>
      <c r="BC1241">
        <f>IF($AK1241=1,O1241,0)</f>
        <v>0</v>
      </c>
      <c r="BD1241">
        <f>IF($AK1241=1,P1241,0)</f>
        <v>0</v>
      </c>
    </row>
    <row r="1242" spans="1:56" x14ac:dyDescent="0.3">
      <c r="A1242" s="7">
        <v>1422</v>
      </c>
      <c r="B1242" s="6">
        <v>132011</v>
      </c>
      <c r="C1242" s="7">
        <v>1</v>
      </c>
      <c r="D1242" s="7">
        <v>0</v>
      </c>
      <c r="E1242" s="7">
        <f>SUM(C1242:D1242)</f>
        <v>1</v>
      </c>
      <c r="F1242" s="7">
        <v>49</v>
      </c>
      <c r="G1242" s="7">
        <v>0</v>
      </c>
      <c r="H1242" s="7">
        <v>1</v>
      </c>
      <c r="I1242" s="7">
        <v>0</v>
      </c>
      <c r="J1242" s="7">
        <v>0</v>
      </c>
      <c r="K1242" s="7">
        <v>0</v>
      </c>
      <c r="L1242" s="7" t="str" cm="1">
        <f t="array" ref="L1242">_xlfn.IFS(G1242=1,G$1,H1242=1,H$1,I1242=1,I$1,J1242=1,J$1,K1242=1,K$1)</f>
        <v>Married</v>
      </c>
      <c r="M1242" s="7">
        <v>0</v>
      </c>
      <c r="N1242" s="7">
        <v>0</v>
      </c>
      <c r="O1242" s="7">
        <v>0</v>
      </c>
      <c r="P1242" s="7">
        <v>1</v>
      </c>
      <c r="Q1242" s="7" t="str" cm="1">
        <f t="array" ref="Q1242">_xlfn.IFS(M1242=1,M$1,N1242=1,N$1,O1242=1,O$1,P1242=1,P$1)</f>
        <v>PhD</v>
      </c>
      <c r="R1242" t="s">
        <v>42</v>
      </c>
      <c r="S1242" s="7">
        <v>89</v>
      </c>
      <c r="T1242" s="7">
        <v>408</v>
      </c>
      <c r="U1242" s="7">
        <v>0</v>
      </c>
      <c r="V1242" s="7">
        <v>62</v>
      </c>
      <c r="W1242" s="7">
        <v>8</v>
      </c>
      <c r="X1242" s="7">
        <v>4</v>
      </c>
      <c r="Y1242" s="7">
        <v>21</v>
      </c>
      <c r="Z1242" s="7">
        <v>462</v>
      </c>
      <c r="AA1242" s="7">
        <v>3</v>
      </c>
      <c r="AB1242" s="7">
        <v>2</v>
      </c>
      <c r="AC1242" s="7">
        <v>1</v>
      </c>
      <c r="AD1242" s="7">
        <v>4</v>
      </c>
      <c r="AE1242" s="7">
        <v>7</v>
      </c>
      <c r="AF1242" s="7">
        <v>0</v>
      </c>
      <c r="AG1242" s="7">
        <v>0</v>
      </c>
      <c r="AH1242" s="7">
        <v>0</v>
      </c>
      <c r="AI1242" s="7">
        <v>0</v>
      </c>
      <c r="AJ1242" s="7">
        <v>0</v>
      </c>
      <c r="AK1242" s="7">
        <v>0</v>
      </c>
      <c r="AL1242" s="7">
        <v>0</v>
      </c>
      <c r="AM1242" s="8">
        <v>43857</v>
      </c>
      <c r="AO1242">
        <f>IF($AG1242=1,G1242,0)</f>
        <v>0</v>
      </c>
      <c r="AP1242">
        <f>IF($AG1242=1,H1242,0)</f>
        <v>0</v>
      </c>
      <c r="AQ1242">
        <f>IF($AG1242=1,J1242,0)</f>
        <v>0</v>
      </c>
      <c r="AR1242">
        <f>IF($AG1242=1,I1242,0)</f>
        <v>0</v>
      </c>
      <c r="AS1242">
        <f>IF($AG1242=1,K1242,0)</f>
        <v>0</v>
      </c>
      <c r="AU1242">
        <f>IF($AJ1242=1,T1242,0)</f>
        <v>0</v>
      </c>
      <c r="AV1242">
        <f>IF($AJ1242=1,U1242,0)</f>
        <v>0</v>
      </c>
      <c r="AW1242">
        <f>IF($AJ1242=1,V1242,0)</f>
        <v>0</v>
      </c>
      <c r="AX1242">
        <f>IF($AJ1242=1,W1242,0)</f>
        <v>0</v>
      </c>
      <c r="AY1242">
        <f>IF($AJ1242=1,X1242,0)</f>
        <v>0</v>
      </c>
      <c r="BA1242">
        <f>IF($AK1242=1,M1242,0)</f>
        <v>0</v>
      </c>
      <c r="BB1242">
        <f>IF($AK1242=1,N1242,0)</f>
        <v>0</v>
      </c>
      <c r="BC1242">
        <f>IF($AK1242=1,O1242,0)</f>
        <v>0</v>
      </c>
      <c r="BD1242">
        <f>IF($AK1242=1,P1242,0)</f>
        <v>0</v>
      </c>
    </row>
    <row r="1243" spans="1:56" x14ac:dyDescent="0.3">
      <c r="A1243" s="7">
        <v>1502</v>
      </c>
      <c r="B1243" s="6">
        <v>171367</v>
      </c>
      <c r="C1243" s="7">
        <v>0</v>
      </c>
      <c r="D1243" s="7">
        <v>0</v>
      </c>
      <c r="E1243" s="7">
        <f>SUM(C1243:D1243)</f>
        <v>0</v>
      </c>
      <c r="F1243" s="7">
        <v>61</v>
      </c>
      <c r="G1243" s="7">
        <v>0</v>
      </c>
      <c r="H1243" s="7">
        <v>0</v>
      </c>
      <c r="I1243" s="7">
        <v>1</v>
      </c>
      <c r="J1243" s="7">
        <v>0</v>
      </c>
      <c r="K1243" s="7">
        <v>0</v>
      </c>
      <c r="L1243" s="7" t="str" cm="1">
        <f t="array" ref="L1243">_xlfn.IFS(G1243=1,G$1,H1243=1,H$1,I1243=1,I$1,J1243=1,J$1,K1243=1,K$1)</f>
        <v>Together</v>
      </c>
      <c r="M1243" s="7">
        <v>0</v>
      </c>
      <c r="N1243" s="7">
        <v>1</v>
      </c>
      <c r="O1243" s="7">
        <v>0</v>
      </c>
      <c r="P1243" s="7">
        <v>0</v>
      </c>
      <c r="Q1243" s="7" t="str" cm="1">
        <f t="array" ref="Q1243">_xlfn.IFS(M1243=1,M$1,N1243=1,N$1,O1243=1,O$1,P1243=1,P$1)</f>
        <v>Graduate</v>
      </c>
      <c r="R1243" t="s">
        <v>44</v>
      </c>
      <c r="S1243" s="7">
        <v>24</v>
      </c>
      <c r="T1243" s="7">
        <v>545</v>
      </c>
      <c r="U1243" s="7">
        <v>55</v>
      </c>
      <c r="V1243" s="7">
        <v>934</v>
      </c>
      <c r="W1243" s="7">
        <v>101</v>
      </c>
      <c r="X1243" s="7">
        <v>50</v>
      </c>
      <c r="Y1243" s="7">
        <v>180</v>
      </c>
      <c r="Z1243" s="7">
        <v>1506</v>
      </c>
      <c r="AA1243" s="7">
        <v>1</v>
      </c>
      <c r="AB1243" s="7">
        <v>4</v>
      </c>
      <c r="AC1243" s="7">
        <v>5</v>
      </c>
      <c r="AD1243" s="7">
        <v>7</v>
      </c>
      <c r="AE1243" s="7">
        <v>2</v>
      </c>
      <c r="AF1243" s="7">
        <v>0</v>
      </c>
      <c r="AG1243" s="7">
        <v>0</v>
      </c>
      <c r="AH1243" s="7">
        <v>0</v>
      </c>
      <c r="AI1243" s="7">
        <v>0</v>
      </c>
      <c r="AJ1243" s="7">
        <v>0</v>
      </c>
      <c r="AK1243" s="7">
        <v>0</v>
      </c>
      <c r="AL1243" s="7">
        <v>0</v>
      </c>
      <c r="AM1243" s="8">
        <v>43858</v>
      </c>
      <c r="AO1243">
        <f>IF($AG1243=1,G1243,0)</f>
        <v>0</v>
      </c>
      <c r="AP1243">
        <f>IF($AG1243=1,H1243,0)</f>
        <v>0</v>
      </c>
      <c r="AQ1243">
        <f>IF($AG1243=1,J1243,0)</f>
        <v>0</v>
      </c>
      <c r="AR1243">
        <f>IF($AG1243=1,I1243,0)</f>
        <v>0</v>
      </c>
      <c r="AS1243">
        <f>IF($AG1243=1,K1243,0)</f>
        <v>0</v>
      </c>
      <c r="AU1243">
        <f>IF($AJ1243=1,T1243,0)</f>
        <v>0</v>
      </c>
      <c r="AV1243">
        <f>IF($AJ1243=1,U1243,0)</f>
        <v>0</v>
      </c>
      <c r="AW1243">
        <f>IF($AJ1243=1,V1243,0)</f>
        <v>0</v>
      </c>
      <c r="AX1243">
        <f>IF($AJ1243=1,W1243,0)</f>
        <v>0</v>
      </c>
      <c r="AY1243">
        <f>IF($AJ1243=1,X1243,0)</f>
        <v>0</v>
      </c>
      <c r="BA1243">
        <f>IF($AK1243=1,M1243,0)</f>
        <v>0</v>
      </c>
      <c r="BB1243">
        <f>IF($AK1243=1,N1243,0)</f>
        <v>0</v>
      </c>
      <c r="BC1243">
        <f>IF($AK1243=1,O1243,0)</f>
        <v>0</v>
      </c>
      <c r="BD1243">
        <f>IF($AK1243=1,P1243,0)</f>
        <v>0</v>
      </c>
    </row>
    <row r="1244" spans="1:56" x14ac:dyDescent="0.3">
      <c r="A1244" s="7">
        <v>2073</v>
      </c>
      <c r="B1244" s="6">
        <v>171367</v>
      </c>
      <c r="C1244" s="7">
        <v>0</v>
      </c>
      <c r="D1244" s="7">
        <v>0</v>
      </c>
      <c r="E1244" s="7">
        <f>SUM(C1244:D1244)</f>
        <v>0</v>
      </c>
      <c r="F1244" s="7">
        <v>61</v>
      </c>
      <c r="G1244" s="7">
        <v>0</v>
      </c>
      <c r="H1244" s="7">
        <v>0</v>
      </c>
      <c r="I1244" s="7">
        <v>1</v>
      </c>
      <c r="J1244" s="7">
        <v>0</v>
      </c>
      <c r="K1244" s="7">
        <v>0</v>
      </c>
      <c r="L1244" s="7" t="str" cm="1">
        <f t="array" ref="L1244">_xlfn.IFS(G1244=1,G$1,H1244=1,H$1,I1244=1,I$1,J1244=1,J$1,K1244=1,K$1)</f>
        <v>Together</v>
      </c>
      <c r="M1244" s="7">
        <v>0</v>
      </c>
      <c r="N1244" s="7">
        <v>1</v>
      </c>
      <c r="O1244" s="7">
        <v>0</v>
      </c>
      <c r="P1244" s="7">
        <v>0</v>
      </c>
      <c r="Q1244" s="7" t="str" cm="1">
        <f t="array" ref="Q1244">_xlfn.IFS(M1244=1,M$1,N1244=1,N$1,O1244=1,O$1,P1244=1,P$1)</f>
        <v>Graduate</v>
      </c>
      <c r="R1244" t="s">
        <v>40</v>
      </c>
      <c r="S1244" s="7">
        <v>24</v>
      </c>
      <c r="T1244" s="7">
        <v>545</v>
      </c>
      <c r="U1244" s="7">
        <v>55</v>
      </c>
      <c r="V1244" s="7">
        <v>934</v>
      </c>
      <c r="W1244" s="7">
        <v>101</v>
      </c>
      <c r="X1244" s="7">
        <v>50</v>
      </c>
      <c r="Y1244" s="7">
        <v>180</v>
      </c>
      <c r="Z1244" s="7">
        <v>1506</v>
      </c>
      <c r="AA1244" s="7">
        <v>1</v>
      </c>
      <c r="AB1244" s="7">
        <v>4</v>
      </c>
      <c r="AC1244" s="7">
        <v>5</v>
      </c>
      <c r="AD1244" s="7">
        <v>7</v>
      </c>
      <c r="AE1244" s="7">
        <v>2</v>
      </c>
      <c r="AF1244" s="7">
        <v>0</v>
      </c>
      <c r="AG1244" s="7">
        <v>0</v>
      </c>
      <c r="AH1244" s="7">
        <v>0</v>
      </c>
      <c r="AI1244" s="7">
        <v>0</v>
      </c>
      <c r="AJ1244" s="7">
        <v>0</v>
      </c>
      <c r="AK1244" s="7">
        <v>0</v>
      </c>
      <c r="AL1244" s="7">
        <v>0</v>
      </c>
      <c r="AM1244" s="8">
        <v>43858</v>
      </c>
      <c r="AO1244">
        <f>IF($AG1244=1,G1244,0)</f>
        <v>0</v>
      </c>
      <c r="AP1244">
        <f>IF($AG1244=1,H1244,0)</f>
        <v>0</v>
      </c>
      <c r="AQ1244">
        <f>IF($AG1244=1,J1244,0)</f>
        <v>0</v>
      </c>
      <c r="AR1244">
        <f>IF($AG1244=1,I1244,0)</f>
        <v>0</v>
      </c>
      <c r="AS1244">
        <f>IF($AG1244=1,K1244,0)</f>
        <v>0</v>
      </c>
      <c r="AU1244">
        <f>IF($AJ1244=1,T1244,0)</f>
        <v>0</v>
      </c>
      <c r="AV1244">
        <f>IF($AJ1244=1,U1244,0)</f>
        <v>0</v>
      </c>
      <c r="AW1244">
        <f>IF($AJ1244=1,V1244,0)</f>
        <v>0</v>
      </c>
      <c r="AX1244">
        <f>IF($AJ1244=1,W1244,0)</f>
        <v>0</v>
      </c>
      <c r="AY1244">
        <f>IF($AJ1244=1,X1244,0)</f>
        <v>0</v>
      </c>
      <c r="BA1244">
        <f>IF($AK1244=1,M1244,0)</f>
        <v>0</v>
      </c>
      <c r="BB1244">
        <f>IF($AK1244=1,N1244,0)</f>
        <v>0</v>
      </c>
      <c r="BC1244">
        <f>IF($AK1244=1,O1244,0)</f>
        <v>0</v>
      </c>
      <c r="BD1244">
        <f>IF($AK1244=1,P1244,0)</f>
        <v>0</v>
      </c>
    </row>
    <row r="1245" spans="1:56" x14ac:dyDescent="0.3">
      <c r="A1245" s="7">
        <v>1561</v>
      </c>
      <c r="B1245" s="6">
        <v>113260</v>
      </c>
      <c r="C1245" s="7">
        <v>1</v>
      </c>
      <c r="D1245" s="7">
        <v>1</v>
      </c>
      <c r="E1245" s="7">
        <f>SUM(C1245:D1245)</f>
        <v>2</v>
      </c>
      <c r="F1245" s="7">
        <v>50</v>
      </c>
      <c r="G1245" s="7">
        <v>0</v>
      </c>
      <c r="H1245" s="7">
        <v>1</v>
      </c>
      <c r="I1245" s="7">
        <v>0</v>
      </c>
      <c r="J1245" s="7">
        <v>0</v>
      </c>
      <c r="K1245" s="7">
        <v>0</v>
      </c>
      <c r="L1245" s="7" t="str" cm="1">
        <f t="array" ref="L1245">_xlfn.IFS(G1245=1,G$1,H1245=1,H$1,I1245=1,I$1,J1245=1,J$1,K1245=1,K$1)</f>
        <v>Married</v>
      </c>
      <c r="M1245" s="7">
        <v>0</v>
      </c>
      <c r="N1245" s="7">
        <v>1</v>
      </c>
      <c r="O1245" s="7">
        <v>0</v>
      </c>
      <c r="P1245" s="7">
        <v>0</v>
      </c>
      <c r="Q1245" s="7" t="str" cm="1">
        <f t="array" ref="Q1245">_xlfn.IFS(M1245=1,M$1,N1245=1,N$1,O1245=1,O$1,P1245=1,P$1)</f>
        <v>Graduate</v>
      </c>
      <c r="R1245" t="s">
        <v>41</v>
      </c>
      <c r="S1245" s="7">
        <v>48</v>
      </c>
      <c r="T1245" s="7">
        <v>77</v>
      </c>
      <c r="U1245" s="7">
        <v>34</v>
      </c>
      <c r="V1245" s="7">
        <v>145</v>
      </c>
      <c r="W1245" s="7">
        <v>85</v>
      </c>
      <c r="X1245" s="7">
        <v>17</v>
      </c>
      <c r="Y1245" s="7">
        <v>60</v>
      </c>
      <c r="Z1245" s="7">
        <v>299</v>
      </c>
      <c r="AA1245" s="7">
        <v>4</v>
      </c>
      <c r="AB1245" s="7">
        <v>3</v>
      </c>
      <c r="AC1245" s="7">
        <v>0</v>
      </c>
      <c r="AD1245" s="7">
        <v>3</v>
      </c>
      <c r="AE1245" s="7">
        <v>8</v>
      </c>
      <c r="AF1245" s="7">
        <v>0</v>
      </c>
      <c r="AG1245" s="7">
        <v>0</v>
      </c>
      <c r="AH1245" s="7">
        <v>0</v>
      </c>
      <c r="AI1245" s="7">
        <v>0</v>
      </c>
      <c r="AJ1245" s="7">
        <v>0</v>
      </c>
      <c r="AK1245" s="7">
        <v>0</v>
      </c>
      <c r="AL1245" s="7">
        <v>0</v>
      </c>
      <c r="AM1245" s="8">
        <v>43858</v>
      </c>
      <c r="AO1245">
        <f>IF($AG1245=1,G1245,0)</f>
        <v>0</v>
      </c>
      <c r="AP1245">
        <f>IF($AG1245=1,H1245,0)</f>
        <v>0</v>
      </c>
      <c r="AQ1245">
        <f>IF($AG1245=1,J1245,0)</f>
        <v>0</v>
      </c>
      <c r="AR1245">
        <f>IF($AG1245=1,I1245,0)</f>
        <v>0</v>
      </c>
      <c r="AS1245">
        <f>IF($AG1245=1,K1245,0)</f>
        <v>0</v>
      </c>
      <c r="AU1245">
        <f>IF($AJ1245=1,T1245,0)</f>
        <v>0</v>
      </c>
      <c r="AV1245">
        <f>IF($AJ1245=1,U1245,0)</f>
        <v>0</v>
      </c>
      <c r="AW1245">
        <f>IF($AJ1245=1,V1245,0)</f>
        <v>0</v>
      </c>
      <c r="AX1245">
        <f>IF($AJ1245=1,W1245,0)</f>
        <v>0</v>
      </c>
      <c r="AY1245">
        <f>IF($AJ1245=1,X1245,0)</f>
        <v>0</v>
      </c>
      <c r="BA1245">
        <f>IF($AK1245=1,M1245,0)</f>
        <v>0</v>
      </c>
      <c r="BB1245">
        <f>IF($AK1245=1,N1245,0)</f>
        <v>0</v>
      </c>
      <c r="BC1245">
        <f>IF($AK1245=1,O1245,0)</f>
        <v>0</v>
      </c>
      <c r="BD1245">
        <f>IF($AK1245=1,P1245,0)</f>
        <v>0</v>
      </c>
    </row>
    <row r="1246" spans="1:56" x14ac:dyDescent="0.3">
      <c r="A1246" s="7">
        <v>2940</v>
      </c>
      <c r="B1246" s="6">
        <v>174485</v>
      </c>
      <c r="C1246" s="7">
        <v>0</v>
      </c>
      <c r="D1246" s="7">
        <v>0</v>
      </c>
      <c r="E1246" s="7">
        <f>SUM(C1246:D1246)</f>
        <v>0</v>
      </c>
      <c r="F1246" s="7">
        <v>73</v>
      </c>
      <c r="G1246" s="7">
        <v>0</v>
      </c>
      <c r="H1246" s="7">
        <v>0</v>
      </c>
      <c r="I1246" s="7">
        <v>1</v>
      </c>
      <c r="J1246" s="7">
        <v>0</v>
      </c>
      <c r="K1246" s="7">
        <v>0</v>
      </c>
      <c r="L1246" s="7" t="str" cm="1">
        <f t="array" ref="L1246">_xlfn.IFS(G1246=1,G$1,H1246=1,H$1,I1246=1,I$1,J1246=1,J$1,K1246=1,K$1)</f>
        <v>Together</v>
      </c>
      <c r="M1246" s="7">
        <v>0</v>
      </c>
      <c r="N1246" s="7">
        <v>1</v>
      </c>
      <c r="O1246" s="7">
        <v>0</v>
      </c>
      <c r="P1246" s="7">
        <v>0</v>
      </c>
      <c r="Q1246" s="7" t="str" cm="1">
        <f t="array" ref="Q1246">_xlfn.IFS(M1246=1,M$1,N1246=1,N$1,O1246=1,O$1,P1246=1,P$1)</f>
        <v>Graduate</v>
      </c>
      <c r="R1246" t="s">
        <v>42</v>
      </c>
      <c r="S1246" s="7">
        <v>58</v>
      </c>
      <c r="T1246" s="7">
        <v>1169</v>
      </c>
      <c r="U1246" s="7">
        <v>349</v>
      </c>
      <c r="V1246" s="7">
        <v>1909</v>
      </c>
      <c r="W1246" s="7">
        <v>405</v>
      </c>
      <c r="X1246" s="7">
        <v>115</v>
      </c>
      <c r="Y1246" s="7">
        <v>115</v>
      </c>
      <c r="Z1246" s="7">
        <v>3832</v>
      </c>
      <c r="AA1246" s="7">
        <v>1</v>
      </c>
      <c r="AB1246" s="7">
        <v>6</v>
      </c>
      <c r="AC1246" s="7">
        <v>7</v>
      </c>
      <c r="AD1246" s="7">
        <v>12</v>
      </c>
      <c r="AE1246" s="7">
        <v>3</v>
      </c>
      <c r="AF1246" s="7">
        <v>0</v>
      </c>
      <c r="AG1246" s="7">
        <v>0</v>
      </c>
      <c r="AH1246" s="7">
        <v>0</v>
      </c>
      <c r="AI1246" s="7">
        <v>0</v>
      </c>
      <c r="AJ1246" s="7">
        <v>0</v>
      </c>
      <c r="AK1246" s="7">
        <v>0</v>
      </c>
      <c r="AL1246" s="7">
        <v>0</v>
      </c>
      <c r="AM1246" s="8">
        <v>43859</v>
      </c>
      <c r="AO1246">
        <f>IF($AG1246=1,G1246,0)</f>
        <v>0</v>
      </c>
      <c r="AP1246">
        <f>IF($AG1246=1,H1246,0)</f>
        <v>0</v>
      </c>
      <c r="AQ1246">
        <f>IF($AG1246=1,J1246,0)</f>
        <v>0</v>
      </c>
      <c r="AR1246">
        <f>IF($AG1246=1,I1246,0)</f>
        <v>0</v>
      </c>
      <c r="AS1246">
        <f>IF($AG1246=1,K1246,0)</f>
        <v>0</v>
      </c>
      <c r="AU1246">
        <f>IF($AJ1246=1,T1246,0)</f>
        <v>0</v>
      </c>
      <c r="AV1246">
        <f>IF($AJ1246=1,U1246,0)</f>
        <v>0</v>
      </c>
      <c r="AW1246">
        <f>IF($AJ1246=1,V1246,0)</f>
        <v>0</v>
      </c>
      <c r="AX1246">
        <f>IF($AJ1246=1,W1246,0)</f>
        <v>0</v>
      </c>
      <c r="AY1246">
        <f>IF($AJ1246=1,X1246,0)</f>
        <v>0</v>
      </c>
      <c r="BA1246">
        <f>IF($AK1246=1,M1246,0)</f>
        <v>0</v>
      </c>
      <c r="BB1246">
        <f>IF($AK1246=1,N1246,0)</f>
        <v>0</v>
      </c>
      <c r="BC1246">
        <f>IF($AK1246=1,O1246,0)</f>
        <v>0</v>
      </c>
      <c r="BD1246">
        <f>IF($AK1246=1,P1246,0)</f>
        <v>0</v>
      </c>
    </row>
    <row r="1247" spans="1:56" x14ac:dyDescent="0.3">
      <c r="A1247" s="7">
        <v>1672</v>
      </c>
      <c r="B1247" s="6">
        <v>161209</v>
      </c>
      <c r="C1247" s="7">
        <v>0</v>
      </c>
      <c r="D1247" s="7">
        <v>0</v>
      </c>
      <c r="E1247" s="7">
        <f>SUM(C1247:D1247)</f>
        <v>0</v>
      </c>
      <c r="F1247" s="7">
        <v>50</v>
      </c>
      <c r="G1247" s="7">
        <v>0</v>
      </c>
      <c r="H1247" s="7">
        <v>0</v>
      </c>
      <c r="I1247" s="7">
        <v>0</v>
      </c>
      <c r="J1247" s="7">
        <v>1</v>
      </c>
      <c r="K1247" s="7">
        <v>0</v>
      </c>
      <c r="L1247" s="7" t="str" cm="1">
        <f t="array" ref="L1247">_xlfn.IFS(G1247=1,G$1,H1247=1,H$1,I1247=1,I$1,J1247=1,J$1,K1247=1,K$1)</f>
        <v>Single</v>
      </c>
      <c r="M1247" s="7">
        <v>0</v>
      </c>
      <c r="N1247" s="7">
        <v>1</v>
      </c>
      <c r="O1247" s="7">
        <v>0</v>
      </c>
      <c r="P1247" s="7">
        <v>0</v>
      </c>
      <c r="Q1247" s="7" t="str" cm="1">
        <f t="array" ref="Q1247">_xlfn.IFS(M1247=1,M$1,N1247=1,N$1,O1247=1,O$1,P1247=1,P$1)</f>
        <v>Graduate</v>
      </c>
      <c r="R1247" t="s">
        <v>39</v>
      </c>
      <c r="S1247" s="7">
        <v>73</v>
      </c>
      <c r="T1247" s="7">
        <v>1227</v>
      </c>
      <c r="U1247" s="7">
        <v>0</v>
      </c>
      <c r="V1247" s="7">
        <v>590</v>
      </c>
      <c r="W1247" s="7">
        <v>313</v>
      </c>
      <c r="X1247" s="7">
        <v>129</v>
      </c>
      <c r="Y1247" s="7">
        <v>261</v>
      </c>
      <c r="Z1247" s="7">
        <v>1999</v>
      </c>
      <c r="AA1247" s="7">
        <v>1</v>
      </c>
      <c r="AB1247" s="7">
        <v>5</v>
      </c>
      <c r="AC1247" s="7">
        <v>3</v>
      </c>
      <c r="AD1247" s="7">
        <v>4</v>
      </c>
      <c r="AE1247" s="7">
        <v>2</v>
      </c>
      <c r="AF1247" s="7">
        <v>0</v>
      </c>
      <c r="AG1247" s="7">
        <v>0</v>
      </c>
      <c r="AH1247" s="7">
        <v>0</v>
      </c>
      <c r="AI1247" s="7">
        <v>0</v>
      </c>
      <c r="AJ1247" s="7">
        <v>0</v>
      </c>
      <c r="AK1247" s="7">
        <v>0</v>
      </c>
      <c r="AL1247" s="7">
        <v>0</v>
      </c>
      <c r="AM1247" s="8">
        <v>43860</v>
      </c>
      <c r="AO1247">
        <f>IF($AG1247=1,G1247,0)</f>
        <v>0</v>
      </c>
      <c r="AP1247">
        <f>IF($AG1247=1,H1247,0)</f>
        <v>0</v>
      </c>
      <c r="AQ1247">
        <f>IF($AG1247=1,J1247,0)</f>
        <v>0</v>
      </c>
      <c r="AR1247">
        <f>IF($AG1247=1,I1247,0)</f>
        <v>0</v>
      </c>
      <c r="AS1247">
        <f>IF($AG1247=1,K1247,0)</f>
        <v>0</v>
      </c>
      <c r="AU1247">
        <f>IF($AJ1247=1,T1247,0)</f>
        <v>0</v>
      </c>
      <c r="AV1247">
        <f>IF($AJ1247=1,U1247,0)</f>
        <v>0</v>
      </c>
      <c r="AW1247">
        <f>IF($AJ1247=1,V1247,0)</f>
        <v>0</v>
      </c>
      <c r="AX1247">
        <f>IF($AJ1247=1,W1247,0)</f>
        <v>0</v>
      </c>
      <c r="AY1247">
        <f>IF($AJ1247=1,X1247,0)</f>
        <v>0</v>
      </c>
      <c r="BA1247">
        <f>IF($AK1247=1,M1247,0)</f>
        <v>0</v>
      </c>
      <c r="BB1247">
        <f>IF($AK1247=1,N1247,0)</f>
        <v>0</v>
      </c>
      <c r="BC1247">
        <f>IF($AK1247=1,O1247,0)</f>
        <v>0</v>
      </c>
      <c r="BD1247">
        <f>IF($AK1247=1,P1247,0)</f>
        <v>0</v>
      </c>
    </row>
    <row r="1248" spans="1:56" x14ac:dyDescent="0.3">
      <c r="A1248" s="7">
        <v>2168</v>
      </c>
      <c r="B1248" s="6">
        <v>162000</v>
      </c>
      <c r="C1248" s="7">
        <v>0</v>
      </c>
      <c r="D1248" s="7">
        <v>1</v>
      </c>
      <c r="E1248" s="7">
        <f>SUM(C1248:D1248)</f>
        <v>1</v>
      </c>
      <c r="F1248" s="7">
        <v>68</v>
      </c>
      <c r="G1248" s="7">
        <v>0</v>
      </c>
      <c r="H1248" s="7">
        <v>0</v>
      </c>
      <c r="I1248" s="7">
        <v>0</v>
      </c>
      <c r="J1248" s="7">
        <v>1</v>
      </c>
      <c r="K1248" s="7">
        <v>0</v>
      </c>
      <c r="L1248" s="7" t="str" cm="1">
        <f t="array" ref="L1248">_xlfn.IFS(G1248=1,G$1,H1248=1,H$1,I1248=1,I$1,J1248=1,J$1,K1248=1,K$1)</f>
        <v>Single</v>
      </c>
      <c r="M1248" s="7">
        <v>0</v>
      </c>
      <c r="N1248" s="7">
        <v>0</v>
      </c>
      <c r="O1248" s="7">
        <v>0</v>
      </c>
      <c r="P1248" s="7">
        <v>1</v>
      </c>
      <c r="Q1248" s="7" t="str" cm="1">
        <f t="array" ref="Q1248">_xlfn.IFS(M1248=1,M$1,N1248=1,N$1,O1248=1,O$1,P1248=1,P$1)</f>
        <v>PhD</v>
      </c>
      <c r="R1248" t="s">
        <v>44</v>
      </c>
      <c r="S1248" s="7">
        <v>25</v>
      </c>
      <c r="T1248" s="7">
        <v>2349</v>
      </c>
      <c r="U1248" s="7">
        <v>0</v>
      </c>
      <c r="V1248" s="7">
        <v>264</v>
      </c>
      <c r="W1248" s="7">
        <v>0</v>
      </c>
      <c r="X1248" s="7">
        <v>0</v>
      </c>
      <c r="Y1248" s="7">
        <v>52</v>
      </c>
      <c r="Z1248" s="7">
        <v>2561</v>
      </c>
      <c r="AA1248" s="7">
        <v>1</v>
      </c>
      <c r="AB1248" s="7">
        <v>6</v>
      </c>
      <c r="AC1248" s="7">
        <v>6</v>
      </c>
      <c r="AD1248" s="7">
        <v>13</v>
      </c>
      <c r="AE1248" s="7">
        <v>4</v>
      </c>
      <c r="AF1248" s="7">
        <v>0</v>
      </c>
      <c r="AG1248" s="7">
        <v>0</v>
      </c>
      <c r="AH1248" s="7">
        <v>0</v>
      </c>
      <c r="AI1248" s="7">
        <v>1</v>
      </c>
      <c r="AJ1248" s="7">
        <v>0</v>
      </c>
      <c r="AK1248" s="7">
        <v>0</v>
      </c>
      <c r="AL1248" s="7">
        <v>0</v>
      </c>
      <c r="AM1248" s="8">
        <v>43860</v>
      </c>
      <c r="AO1248">
        <f>IF($AG1248=1,G1248,0)</f>
        <v>0</v>
      </c>
      <c r="AP1248">
        <f>IF($AG1248=1,H1248,0)</f>
        <v>0</v>
      </c>
      <c r="AQ1248">
        <f>IF($AG1248=1,J1248,0)</f>
        <v>0</v>
      </c>
      <c r="AR1248">
        <f>IF($AG1248=1,I1248,0)</f>
        <v>0</v>
      </c>
      <c r="AS1248">
        <f>IF($AG1248=1,K1248,0)</f>
        <v>0</v>
      </c>
      <c r="AU1248">
        <f>IF($AJ1248=1,T1248,0)</f>
        <v>0</v>
      </c>
      <c r="AV1248">
        <f>IF($AJ1248=1,U1248,0)</f>
        <v>0</v>
      </c>
      <c r="AW1248">
        <f>IF($AJ1248=1,V1248,0)</f>
        <v>0</v>
      </c>
      <c r="AX1248">
        <f>IF($AJ1248=1,W1248,0)</f>
        <v>0</v>
      </c>
      <c r="AY1248">
        <f>IF($AJ1248=1,X1248,0)</f>
        <v>0</v>
      </c>
      <c r="BA1248">
        <f>IF($AK1248=1,M1248,0)</f>
        <v>0</v>
      </c>
      <c r="BB1248">
        <f>IF($AK1248=1,N1248,0)</f>
        <v>0</v>
      </c>
      <c r="BC1248">
        <f>IF($AK1248=1,O1248,0)</f>
        <v>0</v>
      </c>
      <c r="BD1248">
        <f>IF($AK1248=1,P1248,0)</f>
        <v>0</v>
      </c>
    </row>
    <row r="1249" spans="1:56" x14ac:dyDescent="0.3">
      <c r="A1249" s="7">
        <v>2801</v>
      </c>
      <c r="B1249" s="6">
        <v>154111</v>
      </c>
      <c r="C1249" s="7">
        <v>0</v>
      </c>
      <c r="D1249" s="7">
        <v>1</v>
      </c>
      <c r="E1249" s="7">
        <f>SUM(C1249:D1249)</f>
        <v>1</v>
      </c>
      <c r="F1249" s="7">
        <v>55</v>
      </c>
      <c r="G1249" s="7">
        <v>0</v>
      </c>
      <c r="H1249" s="7">
        <v>0</v>
      </c>
      <c r="I1249" s="7">
        <v>0</v>
      </c>
      <c r="J1249" s="7">
        <v>0</v>
      </c>
      <c r="K1249" s="7">
        <v>1</v>
      </c>
      <c r="L1249" s="7" t="str" cm="1">
        <f t="array" ref="L1249">_xlfn.IFS(G1249=1,G$1,H1249=1,H$1,I1249=1,I$1,J1249=1,J$1,K1249=1,K$1)</f>
        <v>Widow</v>
      </c>
      <c r="M1249" s="7">
        <v>0</v>
      </c>
      <c r="N1249" s="7">
        <v>0</v>
      </c>
      <c r="O1249" s="7">
        <v>0</v>
      </c>
      <c r="P1249" s="7">
        <v>1</v>
      </c>
      <c r="Q1249" s="7" t="str" cm="1">
        <f t="array" ref="Q1249">_xlfn.IFS(M1249=1,M$1,N1249=1,N$1,O1249=1,O$1,P1249=1,P$1)</f>
        <v>PhD</v>
      </c>
      <c r="R1249" t="s">
        <v>43</v>
      </c>
      <c r="S1249" s="7">
        <v>97</v>
      </c>
      <c r="T1249" s="7">
        <v>760</v>
      </c>
      <c r="U1249" s="7">
        <v>17</v>
      </c>
      <c r="V1249" s="7">
        <v>154</v>
      </c>
      <c r="W1249" s="7">
        <v>23</v>
      </c>
      <c r="X1249" s="7">
        <v>9</v>
      </c>
      <c r="Y1249" s="7">
        <v>142</v>
      </c>
      <c r="Z1249" s="7">
        <v>820</v>
      </c>
      <c r="AA1249" s="7">
        <v>2</v>
      </c>
      <c r="AB1249" s="7">
        <v>5</v>
      </c>
      <c r="AC1249" s="7">
        <v>2</v>
      </c>
      <c r="AD1249" s="7">
        <v>6</v>
      </c>
      <c r="AE1249" s="7">
        <v>5</v>
      </c>
      <c r="AF1249" s="7">
        <v>0</v>
      </c>
      <c r="AG1249" s="7">
        <v>0</v>
      </c>
      <c r="AH1249" s="7">
        <v>0</v>
      </c>
      <c r="AI1249" s="7">
        <v>0</v>
      </c>
      <c r="AJ1249" s="7">
        <v>0</v>
      </c>
      <c r="AK1249" s="7">
        <v>0</v>
      </c>
      <c r="AL1249" s="7">
        <v>0</v>
      </c>
      <c r="AM1249" s="8">
        <v>43860</v>
      </c>
      <c r="AO1249">
        <f>IF($AG1249=1,G1249,0)</f>
        <v>0</v>
      </c>
      <c r="AP1249">
        <f>IF($AG1249=1,H1249,0)</f>
        <v>0</v>
      </c>
      <c r="AQ1249">
        <f>IF($AG1249=1,J1249,0)</f>
        <v>0</v>
      </c>
      <c r="AR1249">
        <f>IF($AG1249=1,I1249,0)</f>
        <v>0</v>
      </c>
      <c r="AS1249">
        <f>IF($AG1249=1,K1249,0)</f>
        <v>0</v>
      </c>
      <c r="AU1249">
        <f>IF($AJ1249=1,T1249,0)</f>
        <v>0</v>
      </c>
      <c r="AV1249">
        <f>IF($AJ1249=1,U1249,0)</f>
        <v>0</v>
      </c>
      <c r="AW1249">
        <f>IF($AJ1249=1,V1249,0)</f>
        <v>0</v>
      </c>
      <c r="AX1249">
        <f>IF($AJ1249=1,W1249,0)</f>
        <v>0</v>
      </c>
      <c r="AY1249">
        <f>IF($AJ1249=1,X1249,0)</f>
        <v>0</v>
      </c>
      <c r="BA1249">
        <f>IF($AK1249=1,M1249,0)</f>
        <v>0</v>
      </c>
      <c r="BB1249">
        <f>IF($AK1249=1,N1249,0)</f>
        <v>0</v>
      </c>
      <c r="BC1249">
        <f>IF($AK1249=1,O1249,0)</f>
        <v>0</v>
      </c>
      <c r="BD1249">
        <f>IF($AK1249=1,P1249,0)</f>
        <v>0</v>
      </c>
    </row>
    <row r="1250" spans="1:56" x14ac:dyDescent="0.3">
      <c r="A1250" s="7">
        <v>3085</v>
      </c>
      <c r="B1250" s="6">
        <v>127733</v>
      </c>
      <c r="C1250" s="7">
        <v>1</v>
      </c>
      <c r="D1250" s="7">
        <v>0</v>
      </c>
      <c r="E1250" s="7">
        <f>SUM(C1250:D1250)</f>
        <v>1</v>
      </c>
      <c r="F1250" s="7">
        <v>39</v>
      </c>
      <c r="G1250" s="7">
        <v>0</v>
      </c>
      <c r="H1250" s="7">
        <v>1</v>
      </c>
      <c r="I1250" s="7">
        <v>0</v>
      </c>
      <c r="J1250" s="7">
        <v>0</v>
      </c>
      <c r="K1250" s="7">
        <v>0</v>
      </c>
      <c r="L1250" s="7" t="str" cm="1">
        <f t="array" ref="L1250">_xlfn.IFS(G1250=1,G$1,H1250=1,H$1,I1250=1,I$1,J1250=1,J$1,K1250=1,K$1)</f>
        <v>Married</v>
      </c>
      <c r="M1250" s="7">
        <v>0</v>
      </c>
      <c r="N1250" s="7">
        <v>0</v>
      </c>
      <c r="O1250" s="7">
        <v>0</v>
      </c>
      <c r="P1250" s="7">
        <v>0</v>
      </c>
      <c r="Q1250" s="7" t="e" cm="1">
        <f t="array" ref="Q1250">_xlfn.IFS(M1250=1,M$1,N1250=1,N$1,O1250=1,O$1,P1250=1,P$1)</f>
        <v>#N/A</v>
      </c>
      <c r="R1250" t="s">
        <v>41</v>
      </c>
      <c r="S1250" s="7">
        <v>16</v>
      </c>
      <c r="T1250" s="7">
        <v>0</v>
      </c>
      <c r="U1250" s="7">
        <v>32</v>
      </c>
      <c r="V1250" s="7">
        <v>23</v>
      </c>
      <c r="W1250" s="7">
        <v>120</v>
      </c>
      <c r="X1250" s="7">
        <v>9</v>
      </c>
      <c r="Y1250" s="7">
        <v>78</v>
      </c>
      <c r="Z1250" s="7">
        <v>106</v>
      </c>
      <c r="AA1250" s="7">
        <v>2</v>
      </c>
      <c r="AB1250" s="7">
        <v>2</v>
      </c>
      <c r="AC1250" s="7">
        <v>0</v>
      </c>
      <c r="AD1250" s="7">
        <v>3</v>
      </c>
      <c r="AE1250" s="7">
        <v>7</v>
      </c>
      <c r="AF1250" s="7">
        <v>0</v>
      </c>
      <c r="AG1250" s="7">
        <v>0</v>
      </c>
      <c r="AH1250" s="7">
        <v>0</v>
      </c>
      <c r="AI1250" s="7">
        <v>0</v>
      </c>
      <c r="AJ1250" s="7">
        <v>0</v>
      </c>
      <c r="AK1250" s="7">
        <v>0</v>
      </c>
      <c r="AL1250" s="7">
        <v>0</v>
      </c>
      <c r="AM1250" s="8">
        <v>43861</v>
      </c>
      <c r="AO1250">
        <f>IF($AG1250=1,G1250,0)</f>
        <v>0</v>
      </c>
      <c r="AP1250">
        <f>IF($AG1250=1,H1250,0)</f>
        <v>0</v>
      </c>
      <c r="AQ1250">
        <f>IF($AG1250=1,J1250,0)</f>
        <v>0</v>
      </c>
      <c r="AR1250">
        <f>IF($AG1250=1,I1250,0)</f>
        <v>0</v>
      </c>
      <c r="AS1250">
        <f>IF($AG1250=1,K1250,0)</f>
        <v>0</v>
      </c>
      <c r="AU1250">
        <f>IF($AJ1250=1,T1250,0)</f>
        <v>0</v>
      </c>
      <c r="AV1250">
        <f>IF($AJ1250=1,U1250,0)</f>
        <v>0</v>
      </c>
      <c r="AW1250">
        <f>IF($AJ1250=1,V1250,0)</f>
        <v>0</v>
      </c>
      <c r="AX1250">
        <f>IF($AJ1250=1,W1250,0)</f>
        <v>0</v>
      </c>
      <c r="AY1250">
        <f>IF($AJ1250=1,X1250,0)</f>
        <v>0</v>
      </c>
      <c r="BA1250">
        <f>IF($AK1250=1,M1250,0)</f>
        <v>0</v>
      </c>
      <c r="BB1250">
        <f>IF($AK1250=1,N1250,0)</f>
        <v>0</v>
      </c>
      <c r="BC1250">
        <f>IF($AK1250=1,O1250,0)</f>
        <v>0</v>
      </c>
      <c r="BD1250">
        <f>IF($AK1250=1,P1250,0)</f>
        <v>0</v>
      </c>
    </row>
    <row r="1251" spans="1:56" x14ac:dyDescent="0.3">
      <c r="A1251" s="7">
        <v>2292</v>
      </c>
      <c r="B1251" s="6">
        <v>145143</v>
      </c>
      <c r="C1251" s="7">
        <v>0</v>
      </c>
      <c r="D1251" s="7">
        <v>1</v>
      </c>
      <c r="E1251" s="7">
        <f>SUM(C1251:D1251)</f>
        <v>1</v>
      </c>
      <c r="F1251" s="7">
        <v>55</v>
      </c>
      <c r="G1251" s="7">
        <v>0</v>
      </c>
      <c r="H1251" s="7">
        <v>0</v>
      </c>
      <c r="I1251" s="7">
        <v>1</v>
      </c>
      <c r="J1251" s="7">
        <v>0</v>
      </c>
      <c r="K1251" s="7">
        <v>0</v>
      </c>
      <c r="L1251" s="7" t="str" cm="1">
        <f t="array" ref="L1251">_xlfn.IFS(G1251=1,G$1,H1251=1,H$1,I1251=1,I$1,J1251=1,J$1,K1251=1,K$1)</f>
        <v>Together</v>
      </c>
      <c r="M1251" s="7">
        <v>0</v>
      </c>
      <c r="N1251" s="7">
        <v>0</v>
      </c>
      <c r="O1251" s="7">
        <v>1</v>
      </c>
      <c r="P1251" s="7">
        <v>0</v>
      </c>
      <c r="Q1251" s="7" t="str" cm="1">
        <f t="array" ref="Q1251">_xlfn.IFS(M1251=1,M$1,N1251=1,N$1,O1251=1,O$1,P1251=1,P$1)</f>
        <v>Master</v>
      </c>
      <c r="R1251" t="s">
        <v>42</v>
      </c>
      <c r="S1251" s="7">
        <v>74</v>
      </c>
      <c r="T1251" s="7">
        <v>649</v>
      </c>
      <c r="U1251" s="7">
        <v>16</v>
      </c>
      <c r="V1251" s="7">
        <v>238</v>
      </c>
      <c r="W1251" s="7">
        <v>35</v>
      </c>
      <c r="X1251" s="7">
        <v>16</v>
      </c>
      <c r="Y1251" s="7">
        <v>45</v>
      </c>
      <c r="Z1251" s="7">
        <v>910</v>
      </c>
      <c r="AA1251" s="7">
        <v>3</v>
      </c>
      <c r="AB1251" s="7">
        <v>6</v>
      </c>
      <c r="AC1251" s="7">
        <v>1</v>
      </c>
      <c r="AD1251" s="7">
        <v>5</v>
      </c>
      <c r="AE1251" s="7">
        <v>7</v>
      </c>
      <c r="AF1251" s="7">
        <v>0</v>
      </c>
      <c r="AG1251" s="7">
        <v>0</v>
      </c>
      <c r="AH1251" s="7">
        <v>0</v>
      </c>
      <c r="AI1251" s="7">
        <v>0</v>
      </c>
      <c r="AJ1251" s="7">
        <v>0</v>
      </c>
      <c r="AK1251" s="7">
        <v>0</v>
      </c>
      <c r="AL1251" s="7">
        <v>0</v>
      </c>
      <c r="AM1251" s="8">
        <v>43861</v>
      </c>
      <c r="AO1251">
        <f>IF($AG1251=1,G1251,0)</f>
        <v>0</v>
      </c>
      <c r="AP1251">
        <f>IF($AG1251=1,H1251,0)</f>
        <v>0</v>
      </c>
      <c r="AQ1251">
        <f>IF($AG1251=1,J1251,0)</f>
        <v>0</v>
      </c>
      <c r="AR1251">
        <f>IF($AG1251=1,I1251,0)</f>
        <v>0</v>
      </c>
      <c r="AS1251">
        <f>IF($AG1251=1,K1251,0)</f>
        <v>0</v>
      </c>
      <c r="AU1251">
        <f>IF($AJ1251=1,T1251,0)</f>
        <v>0</v>
      </c>
      <c r="AV1251">
        <f>IF($AJ1251=1,U1251,0)</f>
        <v>0</v>
      </c>
      <c r="AW1251">
        <f>IF($AJ1251=1,V1251,0)</f>
        <v>0</v>
      </c>
      <c r="AX1251">
        <f>IF($AJ1251=1,W1251,0)</f>
        <v>0</v>
      </c>
      <c r="AY1251">
        <f>IF($AJ1251=1,X1251,0)</f>
        <v>0</v>
      </c>
      <c r="BA1251">
        <f>IF($AK1251=1,M1251,0)</f>
        <v>0</v>
      </c>
      <c r="BB1251">
        <f>IF($AK1251=1,N1251,0)</f>
        <v>0</v>
      </c>
      <c r="BC1251">
        <f>IF($AK1251=1,O1251,0)</f>
        <v>0</v>
      </c>
      <c r="BD1251">
        <f>IF($AK1251=1,P1251,0)</f>
        <v>0</v>
      </c>
    </row>
    <row r="1252" spans="1:56" x14ac:dyDescent="0.3">
      <c r="A1252" s="7">
        <v>2569</v>
      </c>
      <c r="B1252" s="6">
        <v>145143</v>
      </c>
      <c r="C1252" s="7">
        <v>0</v>
      </c>
      <c r="D1252" s="7">
        <v>1</v>
      </c>
      <c r="E1252" s="7">
        <f>SUM(C1252:D1252)</f>
        <v>1</v>
      </c>
      <c r="F1252" s="7">
        <v>55</v>
      </c>
      <c r="G1252" s="7">
        <v>0</v>
      </c>
      <c r="H1252" s="7">
        <v>0</v>
      </c>
      <c r="I1252" s="7">
        <v>1</v>
      </c>
      <c r="J1252" s="7">
        <v>0</v>
      </c>
      <c r="K1252" s="7">
        <v>0</v>
      </c>
      <c r="L1252" s="7" t="str" cm="1">
        <f t="array" ref="L1252">_xlfn.IFS(G1252=1,G$1,H1252=1,H$1,I1252=1,I$1,J1252=1,J$1,K1252=1,K$1)</f>
        <v>Together</v>
      </c>
      <c r="M1252" s="7">
        <v>0</v>
      </c>
      <c r="N1252" s="7">
        <v>0</v>
      </c>
      <c r="O1252" s="7">
        <v>1</v>
      </c>
      <c r="P1252" s="7">
        <v>0</v>
      </c>
      <c r="Q1252" s="7" t="str" cm="1">
        <f t="array" ref="Q1252">_xlfn.IFS(M1252=1,M$1,N1252=1,N$1,O1252=1,O$1,P1252=1,P$1)</f>
        <v>Master</v>
      </c>
      <c r="R1252" t="s">
        <v>41</v>
      </c>
      <c r="S1252" s="7">
        <v>74</v>
      </c>
      <c r="T1252" s="7">
        <v>649</v>
      </c>
      <c r="U1252" s="7">
        <v>16</v>
      </c>
      <c r="V1252" s="7">
        <v>238</v>
      </c>
      <c r="W1252" s="7">
        <v>35</v>
      </c>
      <c r="X1252" s="7">
        <v>16</v>
      </c>
      <c r="Y1252" s="7">
        <v>45</v>
      </c>
      <c r="Z1252" s="7">
        <v>910</v>
      </c>
      <c r="AA1252" s="7">
        <v>3</v>
      </c>
      <c r="AB1252" s="7">
        <v>6</v>
      </c>
      <c r="AC1252" s="7">
        <v>1</v>
      </c>
      <c r="AD1252" s="7">
        <v>5</v>
      </c>
      <c r="AE1252" s="7">
        <v>7</v>
      </c>
      <c r="AF1252" s="7">
        <v>0</v>
      </c>
      <c r="AG1252" s="7">
        <v>0</v>
      </c>
      <c r="AH1252" s="7">
        <v>0</v>
      </c>
      <c r="AI1252" s="7">
        <v>0</v>
      </c>
      <c r="AJ1252" s="7">
        <v>0</v>
      </c>
      <c r="AK1252" s="7">
        <v>0</v>
      </c>
      <c r="AL1252" s="7">
        <v>0</v>
      </c>
      <c r="AM1252" s="8">
        <v>43861</v>
      </c>
      <c r="AO1252">
        <f>IF($AG1252=1,G1252,0)</f>
        <v>0</v>
      </c>
      <c r="AP1252">
        <f>IF($AG1252=1,H1252,0)</f>
        <v>0</v>
      </c>
      <c r="AQ1252">
        <f>IF($AG1252=1,J1252,0)</f>
        <v>0</v>
      </c>
      <c r="AR1252">
        <f>IF($AG1252=1,I1252,0)</f>
        <v>0</v>
      </c>
      <c r="AS1252">
        <f>IF($AG1252=1,K1252,0)</f>
        <v>0</v>
      </c>
      <c r="AU1252">
        <f>IF($AJ1252=1,T1252,0)</f>
        <v>0</v>
      </c>
      <c r="AV1252">
        <f>IF($AJ1252=1,U1252,0)</f>
        <v>0</v>
      </c>
      <c r="AW1252">
        <f>IF($AJ1252=1,V1252,0)</f>
        <v>0</v>
      </c>
      <c r="AX1252">
        <f>IF($AJ1252=1,W1252,0)</f>
        <v>0</v>
      </c>
      <c r="AY1252">
        <f>IF($AJ1252=1,X1252,0)</f>
        <v>0</v>
      </c>
      <c r="BA1252">
        <f>IF($AK1252=1,M1252,0)</f>
        <v>0</v>
      </c>
      <c r="BB1252">
        <f>IF($AK1252=1,N1252,0)</f>
        <v>0</v>
      </c>
      <c r="BC1252">
        <f>IF($AK1252=1,O1252,0)</f>
        <v>0</v>
      </c>
      <c r="BD1252">
        <f>IF($AK1252=1,P1252,0)</f>
        <v>0</v>
      </c>
    </row>
    <row r="1253" spans="1:56" x14ac:dyDescent="0.3">
      <c r="A1253" s="7">
        <v>2231</v>
      </c>
      <c r="B1253" s="6">
        <v>169969</v>
      </c>
      <c r="C1253" s="7">
        <v>0</v>
      </c>
      <c r="D1253" s="7">
        <v>0</v>
      </c>
      <c r="E1253" s="7">
        <f>SUM(C1253:D1253)</f>
        <v>0</v>
      </c>
      <c r="F1253" s="7">
        <v>55</v>
      </c>
      <c r="G1253" s="7">
        <v>0</v>
      </c>
      <c r="H1253" s="7">
        <v>1</v>
      </c>
      <c r="I1253" s="7">
        <v>0</v>
      </c>
      <c r="J1253" s="7">
        <v>0</v>
      </c>
      <c r="K1253" s="7">
        <v>0</v>
      </c>
      <c r="L1253" s="7" t="str" cm="1">
        <f t="array" ref="L1253">_xlfn.IFS(G1253=1,G$1,H1253=1,H$1,I1253=1,I$1,J1253=1,J$1,K1253=1,K$1)</f>
        <v>Married</v>
      </c>
      <c r="M1253" s="7">
        <v>0</v>
      </c>
      <c r="N1253" s="7">
        <v>0</v>
      </c>
      <c r="O1253" s="7">
        <v>0</v>
      </c>
      <c r="P1253" s="7">
        <v>1</v>
      </c>
      <c r="Q1253" s="7" t="str" cm="1">
        <f t="array" ref="Q1253">_xlfn.IFS(M1253=1,M$1,N1253=1,N$1,O1253=1,O$1,P1253=1,P$1)</f>
        <v>PhD</v>
      </c>
      <c r="R1253" t="s">
        <v>43</v>
      </c>
      <c r="S1253" s="7">
        <v>64</v>
      </c>
      <c r="T1253" s="7">
        <v>2143</v>
      </c>
      <c r="U1253" s="7">
        <v>70</v>
      </c>
      <c r="V1253" s="7">
        <v>1249</v>
      </c>
      <c r="W1253" s="7">
        <v>92</v>
      </c>
      <c r="X1253" s="7">
        <v>70</v>
      </c>
      <c r="Y1253" s="7">
        <v>107</v>
      </c>
      <c r="Z1253" s="7">
        <v>3517</v>
      </c>
      <c r="AA1253" s="7">
        <v>1</v>
      </c>
      <c r="AB1253" s="7">
        <v>4</v>
      </c>
      <c r="AC1253" s="7">
        <v>2</v>
      </c>
      <c r="AD1253" s="7">
        <v>6</v>
      </c>
      <c r="AE1253" s="7">
        <v>3</v>
      </c>
      <c r="AF1253" s="7">
        <v>0</v>
      </c>
      <c r="AG1253" s="7">
        <v>0</v>
      </c>
      <c r="AH1253" s="7">
        <v>1</v>
      </c>
      <c r="AI1253" s="7">
        <v>1</v>
      </c>
      <c r="AJ1253" s="7">
        <v>0</v>
      </c>
      <c r="AK1253" s="7">
        <v>0</v>
      </c>
      <c r="AL1253" s="7">
        <v>1</v>
      </c>
      <c r="AM1253" s="8">
        <v>43862</v>
      </c>
      <c r="AO1253">
        <f>IF($AG1253=1,G1253,0)</f>
        <v>0</v>
      </c>
      <c r="AP1253">
        <f>IF($AG1253=1,H1253,0)</f>
        <v>0</v>
      </c>
      <c r="AQ1253">
        <f>IF($AG1253=1,J1253,0)</f>
        <v>0</v>
      </c>
      <c r="AR1253">
        <f>IF($AG1253=1,I1253,0)</f>
        <v>0</v>
      </c>
      <c r="AS1253">
        <f>IF($AG1253=1,K1253,0)</f>
        <v>0</v>
      </c>
      <c r="AU1253">
        <f>IF($AJ1253=1,T1253,0)</f>
        <v>0</v>
      </c>
      <c r="AV1253">
        <f>IF($AJ1253=1,U1253,0)</f>
        <v>0</v>
      </c>
      <c r="AW1253">
        <f>IF($AJ1253=1,V1253,0)</f>
        <v>0</v>
      </c>
      <c r="AX1253">
        <f>IF($AJ1253=1,W1253,0)</f>
        <v>0</v>
      </c>
      <c r="AY1253">
        <f>IF($AJ1253=1,X1253,0)</f>
        <v>0</v>
      </c>
      <c r="BA1253">
        <f>IF($AK1253=1,M1253,0)</f>
        <v>0</v>
      </c>
      <c r="BB1253">
        <f>IF($AK1253=1,N1253,0)</f>
        <v>0</v>
      </c>
      <c r="BC1253">
        <f>IF($AK1253=1,O1253,0)</f>
        <v>0</v>
      </c>
      <c r="BD1253">
        <f>IF($AK1253=1,P1253,0)</f>
        <v>0</v>
      </c>
    </row>
    <row r="1254" spans="1:56" x14ac:dyDescent="0.3">
      <c r="A1254" s="7">
        <v>1133</v>
      </c>
      <c r="B1254" s="6">
        <v>168352</v>
      </c>
      <c r="C1254" s="7">
        <v>0</v>
      </c>
      <c r="D1254" s="7">
        <v>1</v>
      </c>
      <c r="E1254" s="7">
        <f>SUM(C1254:D1254)</f>
        <v>1</v>
      </c>
      <c r="F1254" s="7">
        <v>46</v>
      </c>
      <c r="G1254" s="7">
        <v>0</v>
      </c>
      <c r="H1254" s="7">
        <v>0</v>
      </c>
      <c r="I1254" s="7">
        <v>0</v>
      </c>
      <c r="J1254" s="7">
        <v>1</v>
      </c>
      <c r="K1254" s="7">
        <v>0</v>
      </c>
      <c r="L1254" s="7" t="str" cm="1">
        <f t="array" ref="L1254">_xlfn.IFS(G1254=1,G$1,H1254=1,H$1,I1254=1,I$1,J1254=1,J$1,K1254=1,K$1)</f>
        <v>Single</v>
      </c>
      <c r="M1254" s="7">
        <v>0</v>
      </c>
      <c r="N1254" s="7">
        <v>0</v>
      </c>
      <c r="O1254" s="7">
        <v>0</v>
      </c>
      <c r="P1254" s="7">
        <v>1</v>
      </c>
      <c r="Q1254" s="7" t="str" cm="1">
        <f t="array" ref="Q1254">_xlfn.IFS(M1254=1,M$1,N1254=1,N$1,O1254=1,O$1,P1254=1,P$1)</f>
        <v>PhD</v>
      </c>
      <c r="R1254" t="s">
        <v>43</v>
      </c>
      <c r="S1254" s="7">
        <v>47</v>
      </c>
      <c r="T1254" s="7">
        <v>1512</v>
      </c>
      <c r="U1254" s="7">
        <v>39</v>
      </c>
      <c r="V1254" s="7">
        <v>325</v>
      </c>
      <c r="W1254" s="7">
        <v>106</v>
      </c>
      <c r="X1254" s="7">
        <v>81</v>
      </c>
      <c r="Y1254" s="7">
        <v>81</v>
      </c>
      <c r="Z1254" s="7">
        <v>1983</v>
      </c>
      <c r="AA1254" s="7">
        <v>3</v>
      </c>
      <c r="AB1254" s="7">
        <v>8</v>
      </c>
      <c r="AC1254" s="7">
        <v>5</v>
      </c>
      <c r="AD1254" s="7">
        <v>9</v>
      </c>
      <c r="AE1254" s="7">
        <v>6</v>
      </c>
      <c r="AF1254" s="7">
        <v>0</v>
      </c>
      <c r="AG1254" s="7">
        <v>0</v>
      </c>
      <c r="AH1254" s="7">
        <v>0</v>
      </c>
      <c r="AI1254" s="7">
        <v>0</v>
      </c>
      <c r="AJ1254" s="7">
        <v>0</v>
      </c>
      <c r="AK1254" s="7">
        <v>0</v>
      </c>
      <c r="AL1254" s="7">
        <v>0</v>
      </c>
      <c r="AM1254" s="8">
        <v>43863</v>
      </c>
      <c r="AO1254">
        <f>IF($AG1254=1,G1254,0)</f>
        <v>0</v>
      </c>
      <c r="AP1254">
        <f>IF($AG1254=1,H1254,0)</f>
        <v>0</v>
      </c>
      <c r="AQ1254">
        <f>IF($AG1254=1,J1254,0)</f>
        <v>0</v>
      </c>
      <c r="AR1254">
        <f>IF($AG1254=1,I1254,0)</f>
        <v>0</v>
      </c>
      <c r="AS1254">
        <f>IF($AG1254=1,K1254,0)</f>
        <v>0</v>
      </c>
      <c r="AU1254">
        <f>IF($AJ1254=1,T1254,0)</f>
        <v>0</v>
      </c>
      <c r="AV1254">
        <f>IF($AJ1254=1,U1254,0)</f>
        <v>0</v>
      </c>
      <c r="AW1254">
        <f>IF($AJ1254=1,V1254,0)</f>
        <v>0</v>
      </c>
      <c r="AX1254">
        <f>IF($AJ1254=1,W1254,0)</f>
        <v>0</v>
      </c>
      <c r="AY1254">
        <f>IF($AJ1254=1,X1254,0)</f>
        <v>0</v>
      </c>
      <c r="BA1254">
        <f>IF($AK1254=1,M1254,0)</f>
        <v>0</v>
      </c>
      <c r="BB1254">
        <f>IF($AK1254=1,N1254,0)</f>
        <v>0</v>
      </c>
      <c r="BC1254">
        <f>IF($AK1254=1,O1254,0)</f>
        <v>0</v>
      </c>
      <c r="BD1254">
        <f>IF($AK1254=1,P1254,0)</f>
        <v>0</v>
      </c>
    </row>
    <row r="1255" spans="1:56" x14ac:dyDescent="0.3">
      <c r="A1255" s="7">
        <v>1137</v>
      </c>
      <c r="B1255" s="6">
        <v>138547</v>
      </c>
      <c r="C1255" s="7">
        <v>1</v>
      </c>
      <c r="D1255" s="7">
        <v>0</v>
      </c>
      <c r="E1255" s="7">
        <f>SUM(C1255:D1255)</f>
        <v>1</v>
      </c>
      <c r="F1255" s="7">
        <v>39</v>
      </c>
      <c r="G1255" s="7">
        <v>0</v>
      </c>
      <c r="H1255" s="7">
        <v>0</v>
      </c>
      <c r="I1255" s="7">
        <v>1</v>
      </c>
      <c r="J1255" s="7">
        <v>0</v>
      </c>
      <c r="K1255" s="7">
        <v>0</v>
      </c>
      <c r="L1255" s="7" t="str" cm="1">
        <f t="array" ref="L1255">_xlfn.IFS(G1255=1,G$1,H1255=1,H$1,I1255=1,I$1,J1255=1,J$1,K1255=1,K$1)</f>
        <v>Together</v>
      </c>
      <c r="M1255" s="7">
        <v>0</v>
      </c>
      <c r="N1255" s="7">
        <v>1</v>
      </c>
      <c r="O1255" s="7">
        <v>0</v>
      </c>
      <c r="P1255" s="7">
        <v>0</v>
      </c>
      <c r="Q1255" s="7" t="str" cm="1">
        <f t="array" ref="Q1255">_xlfn.IFS(M1255=1,M$1,N1255=1,N$1,O1255=1,O$1,P1255=1,P$1)</f>
        <v>Graduate</v>
      </c>
      <c r="R1255" t="s">
        <v>40</v>
      </c>
      <c r="S1255" s="7">
        <v>49</v>
      </c>
      <c r="T1255" s="7">
        <v>22</v>
      </c>
      <c r="U1255" s="7">
        <v>4</v>
      </c>
      <c r="V1255" s="7">
        <v>36</v>
      </c>
      <c r="W1255" s="7">
        <v>0</v>
      </c>
      <c r="X1255" s="7">
        <v>4</v>
      </c>
      <c r="Y1255" s="7">
        <v>14</v>
      </c>
      <c r="Z1255" s="7">
        <v>50</v>
      </c>
      <c r="AA1255" s="7">
        <v>1</v>
      </c>
      <c r="AB1255" s="7">
        <v>1</v>
      </c>
      <c r="AC1255" s="7">
        <v>0</v>
      </c>
      <c r="AD1255" s="7">
        <v>2</v>
      </c>
      <c r="AE1255" s="7">
        <v>8</v>
      </c>
      <c r="AF1255" s="7">
        <v>0</v>
      </c>
      <c r="AG1255" s="7">
        <v>0</v>
      </c>
      <c r="AH1255" s="7">
        <v>0</v>
      </c>
      <c r="AI1255" s="7">
        <v>0</v>
      </c>
      <c r="AJ1255" s="7">
        <v>0</v>
      </c>
      <c r="AK1255" s="7">
        <v>1</v>
      </c>
      <c r="AL1255" s="7">
        <v>0</v>
      </c>
      <c r="AM1255" s="8">
        <v>43863</v>
      </c>
      <c r="AO1255">
        <f>IF($AG1255=1,G1255,0)</f>
        <v>0</v>
      </c>
      <c r="AP1255">
        <f>IF($AG1255=1,H1255,0)</f>
        <v>0</v>
      </c>
      <c r="AQ1255">
        <f>IF($AG1255=1,J1255,0)</f>
        <v>0</v>
      </c>
      <c r="AR1255">
        <f>IF($AG1255=1,I1255,0)</f>
        <v>0</v>
      </c>
      <c r="AS1255">
        <f>IF($AG1255=1,K1255,0)</f>
        <v>0</v>
      </c>
      <c r="AU1255">
        <f>IF($AJ1255=1,T1255,0)</f>
        <v>0</v>
      </c>
      <c r="AV1255">
        <f>IF($AJ1255=1,U1255,0)</f>
        <v>0</v>
      </c>
      <c r="AW1255">
        <f>IF($AJ1255=1,V1255,0)</f>
        <v>0</v>
      </c>
      <c r="AX1255">
        <f>IF($AJ1255=1,W1255,0)</f>
        <v>0</v>
      </c>
      <c r="AY1255">
        <f>IF($AJ1255=1,X1255,0)</f>
        <v>0</v>
      </c>
      <c r="BA1255">
        <f>IF($AK1255=1,M1255,0)</f>
        <v>0</v>
      </c>
      <c r="BB1255">
        <f>IF($AK1255=1,N1255,0)</f>
        <v>1</v>
      </c>
      <c r="BC1255">
        <f>IF($AK1255=1,O1255,0)</f>
        <v>0</v>
      </c>
      <c r="BD1255">
        <f>IF($AK1255=1,P1255,0)</f>
        <v>0</v>
      </c>
    </row>
    <row r="1256" spans="1:56" x14ac:dyDescent="0.3">
      <c r="A1256" s="7">
        <v>2686</v>
      </c>
      <c r="B1256" s="6">
        <v>177520</v>
      </c>
      <c r="C1256" s="7">
        <v>0</v>
      </c>
      <c r="D1256" s="7">
        <v>1</v>
      </c>
      <c r="E1256" s="7">
        <f>SUM(C1256:D1256)</f>
        <v>1</v>
      </c>
      <c r="F1256" s="7">
        <v>61</v>
      </c>
      <c r="G1256" s="7">
        <v>0</v>
      </c>
      <c r="H1256" s="7">
        <v>1</v>
      </c>
      <c r="I1256" s="7">
        <v>0</v>
      </c>
      <c r="J1256" s="7">
        <v>0</v>
      </c>
      <c r="K1256" s="7">
        <v>0</v>
      </c>
      <c r="L1256" s="7" t="str" cm="1">
        <f t="array" ref="L1256">_xlfn.IFS(G1256=1,G$1,H1256=1,H$1,I1256=1,I$1,J1256=1,J$1,K1256=1,K$1)</f>
        <v>Married</v>
      </c>
      <c r="M1256" s="7">
        <v>0</v>
      </c>
      <c r="N1256" s="7">
        <v>0</v>
      </c>
      <c r="O1256" s="7">
        <v>1</v>
      </c>
      <c r="P1256" s="7">
        <v>0</v>
      </c>
      <c r="Q1256" s="7" t="str" cm="1">
        <f t="array" ref="Q1256">_xlfn.IFS(M1256=1,M$1,N1256=1,N$1,O1256=1,O$1,P1256=1,P$1)</f>
        <v>Master</v>
      </c>
      <c r="R1256" t="s">
        <v>39</v>
      </c>
      <c r="S1256" s="7">
        <v>30</v>
      </c>
      <c r="T1256" s="7">
        <v>2153</v>
      </c>
      <c r="U1256" s="7">
        <v>101</v>
      </c>
      <c r="V1256" s="7">
        <v>907</v>
      </c>
      <c r="W1256" s="7">
        <v>0</v>
      </c>
      <c r="X1256" s="7">
        <v>202</v>
      </c>
      <c r="Y1256" s="7">
        <v>133</v>
      </c>
      <c r="Z1256" s="7">
        <v>3229</v>
      </c>
      <c r="AA1256" s="7">
        <v>1</v>
      </c>
      <c r="AB1256" s="7">
        <v>8</v>
      </c>
      <c r="AC1256" s="7">
        <v>7</v>
      </c>
      <c r="AD1256" s="7">
        <v>7</v>
      </c>
      <c r="AE1256" s="7">
        <v>4</v>
      </c>
      <c r="AF1256" s="7">
        <v>1</v>
      </c>
      <c r="AG1256" s="7">
        <v>0</v>
      </c>
      <c r="AH1256" s="7">
        <v>1</v>
      </c>
      <c r="AI1256" s="7">
        <v>1</v>
      </c>
      <c r="AJ1256" s="7">
        <v>0</v>
      </c>
      <c r="AK1256" s="7">
        <v>0</v>
      </c>
      <c r="AL1256" s="7">
        <v>1</v>
      </c>
      <c r="AM1256" s="8">
        <v>43863</v>
      </c>
      <c r="AO1256">
        <f>IF($AG1256=1,G1256,0)</f>
        <v>0</v>
      </c>
      <c r="AP1256">
        <f>IF($AG1256=1,H1256,0)</f>
        <v>0</v>
      </c>
      <c r="AQ1256">
        <f>IF($AG1256=1,J1256,0)</f>
        <v>0</v>
      </c>
      <c r="AR1256">
        <f>IF($AG1256=1,I1256,0)</f>
        <v>0</v>
      </c>
      <c r="AS1256">
        <f>IF($AG1256=1,K1256,0)</f>
        <v>0</v>
      </c>
      <c r="AU1256">
        <f>IF($AJ1256=1,T1256,0)</f>
        <v>0</v>
      </c>
      <c r="AV1256">
        <f>IF($AJ1256=1,U1256,0)</f>
        <v>0</v>
      </c>
      <c r="AW1256">
        <f>IF($AJ1256=1,V1256,0)</f>
        <v>0</v>
      </c>
      <c r="AX1256">
        <f>IF($AJ1256=1,W1256,0)</f>
        <v>0</v>
      </c>
      <c r="AY1256">
        <f>IF($AJ1256=1,X1256,0)</f>
        <v>0</v>
      </c>
      <c r="BA1256">
        <f>IF($AK1256=1,M1256,0)</f>
        <v>0</v>
      </c>
      <c r="BB1256">
        <f>IF($AK1256=1,N1256,0)</f>
        <v>0</v>
      </c>
      <c r="BC1256">
        <f>IF($AK1256=1,O1256,0)</f>
        <v>0</v>
      </c>
      <c r="BD1256">
        <f>IF($AK1256=1,P1256,0)</f>
        <v>0</v>
      </c>
    </row>
    <row r="1257" spans="1:56" x14ac:dyDescent="0.3">
      <c r="A1257" s="7">
        <v>1156</v>
      </c>
      <c r="B1257" s="6">
        <v>152332</v>
      </c>
      <c r="C1257" s="7">
        <v>0</v>
      </c>
      <c r="D1257" s="7">
        <v>0</v>
      </c>
      <c r="E1257" s="7">
        <f>SUM(C1257:D1257)</f>
        <v>0</v>
      </c>
      <c r="F1257" s="7">
        <v>61</v>
      </c>
      <c r="G1257" s="7">
        <v>1</v>
      </c>
      <c r="H1257" s="7">
        <v>0</v>
      </c>
      <c r="I1257" s="7">
        <v>0</v>
      </c>
      <c r="J1257" s="7">
        <v>0</v>
      </c>
      <c r="K1257" s="7">
        <v>0</v>
      </c>
      <c r="L1257" s="7" t="str" cm="1">
        <f t="array" ref="L1257">_xlfn.IFS(G1257=1,G$1,H1257=1,H$1,I1257=1,I$1,J1257=1,J$1,K1257=1,K$1)</f>
        <v>Divorced</v>
      </c>
      <c r="M1257" s="7">
        <v>0</v>
      </c>
      <c r="N1257" s="7">
        <v>1</v>
      </c>
      <c r="O1257" s="7">
        <v>0</v>
      </c>
      <c r="P1257" s="7">
        <v>0</v>
      </c>
      <c r="Q1257" s="7" t="str" cm="1">
        <f t="array" ref="Q1257">_xlfn.IFS(M1257=1,M$1,N1257=1,N$1,O1257=1,O$1,P1257=1,P$1)</f>
        <v>Graduate</v>
      </c>
      <c r="R1257" t="s">
        <v>39</v>
      </c>
      <c r="S1257" s="7">
        <v>63</v>
      </c>
      <c r="T1257" s="7">
        <v>617</v>
      </c>
      <c r="U1257" s="7">
        <v>15</v>
      </c>
      <c r="V1257" s="7">
        <v>96</v>
      </c>
      <c r="W1257" s="7">
        <v>20</v>
      </c>
      <c r="X1257" s="7">
        <v>0</v>
      </c>
      <c r="Y1257" s="7">
        <v>6</v>
      </c>
      <c r="Z1257" s="7">
        <v>742</v>
      </c>
      <c r="AA1257" s="7">
        <v>1</v>
      </c>
      <c r="AB1257" s="7">
        <v>3</v>
      </c>
      <c r="AC1257" s="7">
        <v>2</v>
      </c>
      <c r="AD1257" s="7">
        <v>6</v>
      </c>
      <c r="AE1257" s="7">
        <v>4</v>
      </c>
      <c r="AF1257" s="7">
        <v>0</v>
      </c>
      <c r="AG1257" s="7">
        <v>1</v>
      </c>
      <c r="AH1257" s="7">
        <v>0</v>
      </c>
      <c r="AI1257" s="7">
        <v>0</v>
      </c>
      <c r="AJ1257" s="7">
        <v>0</v>
      </c>
      <c r="AK1257" s="7">
        <v>0</v>
      </c>
      <c r="AL1257" s="7">
        <v>0</v>
      </c>
      <c r="AM1257" s="8">
        <v>43863</v>
      </c>
      <c r="AO1257">
        <f>IF($AG1257=1,G1257,0)</f>
        <v>1</v>
      </c>
      <c r="AP1257">
        <f>IF($AG1257=1,H1257,0)</f>
        <v>0</v>
      </c>
      <c r="AQ1257">
        <f>IF($AG1257=1,J1257,0)</f>
        <v>0</v>
      </c>
      <c r="AR1257">
        <f>IF($AG1257=1,I1257,0)</f>
        <v>0</v>
      </c>
      <c r="AS1257">
        <f>IF($AG1257=1,K1257,0)</f>
        <v>0</v>
      </c>
      <c r="AU1257">
        <f>IF($AJ1257=1,T1257,0)</f>
        <v>0</v>
      </c>
      <c r="AV1257">
        <f>IF($AJ1257=1,U1257,0)</f>
        <v>0</v>
      </c>
      <c r="AW1257">
        <f>IF($AJ1257=1,V1257,0)</f>
        <v>0</v>
      </c>
      <c r="AX1257">
        <f>IF($AJ1257=1,W1257,0)</f>
        <v>0</v>
      </c>
      <c r="AY1257">
        <f>IF($AJ1257=1,X1257,0)</f>
        <v>0</v>
      </c>
      <c r="BA1257">
        <f>IF($AK1257=1,M1257,0)</f>
        <v>0</v>
      </c>
      <c r="BB1257">
        <f>IF($AK1257=1,N1257,0)</f>
        <v>0</v>
      </c>
      <c r="BC1257">
        <f>IF($AK1257=1,O1257,0)</f>
        <v>0</v>
      </c>
      <c r="BD1257">
        <f>IF($AK1257=1,P1257,0)</f>
        <v>0</v>
      </c>
    </row>
    <row r="1258" spans="1:56" x14ac:dyDescent="0.3">
      <c r="A1258" s="7">
        <v>2096</v>
      </c>
      <c r="B1258" s="6">
        <v>171819</v>
      </c>
      <c r="C1258" s="7">
        <v>0</v>
      </c>
      <c r="D1258" s="7">
        <v>1</v>
      </c>
      <c r="E1258" s="7">
        <f>SUM(C1258:D1258)</f>
        <v>1</v>
      </c>
      <c r="F1258" s="7">
        <v>49</v>
      </c>
      <c r="G1258" s="7">
        <v>0</v>
      </c>
      <c r="H1258" s="7">
        <v>0</v>
      </c>
      <c r="I1258" s="7">
        <v>1</v>
      </c>
      <c r="J1258" s="7">
        <v>0</v>
      </c>
      <c r="K1258" s="7">
        <v>0</v>
      </c>
      <c r="L1258" s="7" t="str" cm="1">
        <f t="array" ref="L1258">_xlfn.IFS(G1258=1,G$1,H1258=1,H$1,I1258=1,I$1,J1258=1,J$1,K1258=1,K$1)</f>
        <v>Together</v>
      </c>
      <c r="M1258" s="7">
        <v>0</v>
      </c>
      <c r="N1258" s="7">
        <v>1</v>
      </c>
      <c r="O1258" s="7">
        <v>0</v>
      </c>
      <c r="P1258" s="7">
        <v>0</v>
      </c>
      <c r="Q1258" s="7" t="str" cm="1">
        <f t="array" ref="Q1258">_xlfn.IFS(M1258=1,M$1,N1258=1,N$1,O1258=1,O$1,P1258=1,P$1)</f>
        <v>Graduate</v>
      </c>
      <c r="R1258" t="s">
        <v>44</v>
      </c>
      <c r="S1258" s="7">
        <v>70</v>
      </c>
      <c r="T1258" s="7">
        <v>2928</v>
      </c>
      <c r="U1258" s="7">
        <v>67</v>
      </c>
      <c r="V1258" s="7">
        <v>335</v>
      </c>
      <c r="W1258" s="7">
        <v>0</v>
      </c>
      <c r="X1258" s="7">
        <v>33</v>
      </c>
      <c r="Y1258" s="7">
        <v>402</v>
      </c>
      <c r="Z1258" s="7">
        <v>2962</v>
      </c>
      <c r="AA1258" s="7">
        <v>3</v>
      </c>
      <c r="AB1258" s="7">
        <v>3</v>
      </c>
      <c r="AC1258" s="7">
        <v>3</v>
      </c>
      <c r="AD1258" s="7">
        <v>5</v>
      </c>
      <c r="AE1258" s="7">
        <v>6</v>
      </c>
      <c r="AF1258" s="7">
        <v>0</v>
      </c>
      <c r="AG1258" s="7">
        <v>1</v>
      </c>
      <c r="AH1258" s="7">
        <v>1</v>
      </c>
      <c r="AI1258" s="7">
        <v>0</v>
      </c>
      <c r="AJ1258" s="7">
        <v>0</v>
      </c>
      <c r="AK1258" s="7">
        <v>0</v>
      </c>
      <c r="AL1258" s="7">
        <v>0</v>
      </c>
      <c r="AM1258" s="8">
        <v>43863</v>
      </c>
      <c r="AO1258">
        <f>IF($AG1258=1,G1258,0)</f>
        <v>0</v>
      </c>
      <c r="AP1258">
        <f>IF($AG1258=1,H1258,0)</f>
        <v>0</v>
      </c>
      <c r="AQ1258">
        <f>IF($AG1258=1,J1258,0)</f>
        <v>0</v>
      </c>
      <c r="AR1258">
        <f>IF($AG1258=1,I1258,0)</f>
        <v>1</v>
      </c>
      <c r="AS1258">
        <f>IF($AG1258=1,K1258,0)</f>
        <v>0</v>
      </c>
      <c r="AU1258">
        <f>IF($AJ1258=1,T1258,0)</f>
        <v>0</v>
      </c>
      <c r="AV1258">
        <f>IF($AJ1258=1,U1258,0)</f>
        <v>0</v>
      </c>
      <c r="AW1258">
        <f>IF($AJ1258=1,V1258,0)</f>
        <v>0</v>
      </c>
      <c r="AX1258">
        <f>IF($AJ1258=1,W1258,0)</f>
        <v>0</v>
      </c>
      <c r="AY1258">
        <f>IF($AJ1258=1,X1258,0)</f>
        <v>0</v>
      </c>
      <c r="BA1258">
        <f>IF($AK1258=1,M1258,0)</f>
        <v>0</v>
      </c>
      <c r="BB1258">
        <f>IF($AK1258=1,N1258,0)</f>
        <v>0</v>
      </c>
      <c r="BC1258">
        <f>IF($AK1258=1,O1258,0)</f>
        <v>0</v>
      </c>
      <c r="BD1258">
        <f>IF($AK1258=1,P1258,0)</f>
        <v>0</v>
      </c>
    </row>
    <row r="1259" spans="1:56" x14ac:dyDescent="0.3">
      <c r="A1259" s="7">
        <v>1034</v>
      </c>
      <c r="B1259" s="6">
        <v>149389</v>
      </c>
      <c r="C1259" s="7">
        <v>1</v>
      </c>
      <c r="D1259" s="7">
        <v>1</v>
      </c>
      <c r="E1259" s="7">
        <f>SUM(C1259:D1259)</f>
        <v>2</v>
      </c>
      <c r="F1259" s="7">
        <v>69</v>
      </c>
      <c r="G1259" s="7">
        <v>0</v>
      </c>
      <c r="H1259" s="7">
        <v>0</v>
      </c>
      <c r="I1259" s="7">
        <v>0</v>
      </c>
      <c r="J1259" s="7">
        <v>1</v>
      </c>
      <c r="K1259" s="7">
        <v>0</v>
      </c>
      <c r="L1259" s="7" t="str" cm="1">
        <f t="array" ref="L1259">_xlfn.IFS(G1259=1,G$1,H1259=1,H$1,I1259=1,I$1,J1259=1,J$1,K1259=1,K$1)</f>
        <v>Single</v>
      </c>
      <c r="M1259" s="7">
        <v>0</v>
      </c>
      <c r="N1259" s="7">
        <v>0</v>
      </c>
      <c r="O1259" s="7">
        <v>1</v>
      </c>
      <c r="P1259" s="7">
        <v>0</v>
      </c>
      <c r="Q1259" s="7" t="str" cm="1">
        <f t="array" ref="Q1259">_xlfn.IFS(M1259=1,M$1,N1259=1,N$1,O1259=1,O$1,P1259=1,P$1)</f>
        <v>Master</v>
      </c>
      <c r="R1259" t="s">
        <v>44</v>
      </c>
      <c r="S1259" s="7">
        <v>55</v>
      </c>
      <c r="T1259" s="7">
        <v>121</v>
      </c>
      <c r="U1259" s="7">
        <v>0</v>
      </c>
      <c r="V1259" s="7">
        <v>57</v>
      </c>
      <c r="W1259" s="7">
        <v>6</v>
      </c>
      <c r="X1259" s="7">
        <v>3</v>
      </c>
      <c r="Y1259" s="7">
        <v>9</v>
      </c>
      <c r="Z1259" s="7">
        <v>178</v>
      </c>
      <c r="AA1259" s="7">
        <v>1</v>
      </c>
      <c r="AB1259" s="7">
        <v>2</v>
      </c>
      <c r="AC1259" s="7">
        <v>0</v>
      </c>
      <c r="AD1259" s="7">
        <v>3</v>
      </c>
      <c r="AE1259" s="7">
        <v>7</v>
      </c>
      <c r="AF1259" s="7">
        <v>0</v>
      </c>
      <c r="AG1259" s="7">
        <v>0</v>
      </c>
      <c r="AH1259" s="7">
        <v>0</v>
      </c>
      <c r="AI1259" s="7">
        <v>0</v>
      </c>
      <c r="AJ1259" s="7">
        <v>0</v>
      </c>
      <c r="AK1259" s="7">
        <v>0</v>
      </c>
      <c r="AL1259" s="7">
        <v>0</v>
      </c>
      <c r="AM1259" s="8">
        <v>43864</v>
      </c>
      <c r="AO1259">
        <f>IF($AG1259=1,G1259,0)</f>
        <v>0</v>
      </c>
      <c r="AP1259">
        <f>IF($AG1259=1,H1259,0)</f>
        <v>0</v>
      </c>
      <c r="AQ1259">
        <f>IF($AG1259=1,J1259,0)</f>
        <v>0</v>
      </c>
      <c r="AR1259">
        <f>IF($AG1259=1,I1259,0)</f>
        <v>0</v>
      </c>
      <c r="AS1259">
        <f>IF($AG1259=1,K1259,0)</f>
        <v>0</v>
      </c>
      <c r="AU1259">
        <f>IF($AJ1259=1,T1259,0)</f>
        <v>0</v>
      </c>
      <c r="AV1259">
        <f>IF($AJ1259=1,U1259,0)</f>
        <v>0</v>
      </c>
      <c r="AW1259">
        <f>IF($AJ1259=1,V1259,0)</f>
        <v>0</v>
      </c>
      <c r="AX1259">
        <f>IF($AJ1259=1,W1259,0)</f>
        <v>0</v>
      </c>
      <c r="AY1259">
        <f>IF($AJ1259=1,X1259,0)</f>
        <v>0</v>
      </c>
      <c r="BA1259">
        <f>IF($AK1259=1,M1259,0)</f>
        <v>0</v>
      </c>
      <c r="BB1259">
        <f>IF($AK1259=1,N1259,0)</f>
        <v>0</v>
      </c>
      <c r="BC1259">
        <f>IF($AK1259=1,O1259,0)</f>
        <v>0</v>
      </c>
      <c r="BD1259">
        <f>IF($AK1259=1,P1259,0)</f>
        <v>0</v>
      </c>
    </row>
    <row r="1260" spans="1:56" x14ac:dyDescent="0.3">
      <c r="A1260" s="7">
        <v>1356</v>
      </c>
      <c r="B1260" s="6">
        <v>129548</v>
      </c>
      <c r="C1260" s="7">
        <v>1</v>
      </c>
      <c r="D1260" s="7">
        <v>0</v>
      </c>
      <c r="E1260" s="7">
        <f>SUM(C1260:D1260)</f>
        <v>1</v>
      </c>
      <c r="F1260" s="7">
        <v>50</v>
      </c>
      <c r="G1260" s="7">
        <v>0</v>
      </c>
      <c r="H1260" s="7">
        <v>0</v>
      </c>
      <c r="I1260" s="7">
        <v>0</v>
      </c>
      <c r="J1260" s="7">
        <v>1</v>
      </c>
      <c r="K1260" s="7">
        <v>0</v>
      </c>
      <c r="L1260" s="7" t="str" cm="1">
        <f t="array" ref="L1260">_xlfn.IFS(G1260=1,G$1,H1260=1,H$1,I1260=1,I$1,J1260=1,J$1,K1260=1,K$1)</f>
        <v>Single</v>
      </c>
      <c r="M1260" s="7">
        <v>0</v>
      </c>
      <c r="N1260" s="7">
        <v>0</v>
      </c>
      <c r="O1260" s="7">
        <v>1</v>
      </c>
      <c r="P1260" s="7">
        <v>0</v>
      </c>
      <c r="Q1260" s="7" t="str" cm="1">
        <f t="array" ref="Q1260">_xlfn.IFS(M1260=1,M$1,N1260=1,N$1,O1260=1,O$1,P1260=1,P$1)</f>
        <v>Master</v>
      </c>
      <c r="R1260" t="s">
        <v>42</v>
      </c>
      <c r="S1260" s="7">
        <v>52</v>
      </c>
      <c r="T1260" s="7">
        <v>31</v>
      </c>
      <c r="U1260" s="7">
        <v>4</v>
      </c>
      <c r="V1260" s="7">
        <v>26</v>
      </c>
      <c r="W1260" s="7">
        <v>13</v>
      </c>
      <c r="X1260" s="7">
        <v>4</v>
      </c>
      <c r="Y1260" s="7">
        <v>48</v>
      </c>
      <c r="Z1260" s="7">
        <v>31</v>
      </c>
      <c r="AA1260" s="7">
        <v>1</v>
      </c>
      <c r="AB1260" s="7">
        <v>1</v>
      </c>
      <c r="AC1260" s="7">
        <v>1</v>
      </c>
      <c r="AD1260" s="7">
        <v>2</v>
      </c>
      <c r="AE1260" s="7">
        <v>4</v>
      </c>
      <c r="AF1260" s="7">
        <v>1</v>
      </c>
      <c r="AG1260" s="7">
        <v>0</v>
      </c>
      <c r="AH1260" s="7">
        <v>0</v>
      </c>
      <c r="AI1260" s="7">
        <v>0</v>
      </c>
      <c r="AJ1260" s="7">
        <v>0</v>
      </c>
      <c r="AK1260" s="7">
        <v>0</v>
      </c>
      <c r="AL1260" s="7">
        <v>0</v>
      </c>
      <c r="AM1260" s="8">
        <v>43864</v>
      </c>
      <c r="AO1260">
        <f>IF($AG1260=1,G1260,0)</f>
        <v>0</v>
      </c>
      <c r="AP1260">
        <f>IF($AG1260=1,H1260,0)</f>
        <v>0</v>
      </c>
      <c r="AQ1260">
        <f>IF($AG1260=1,J1260,0)</f>
        <v>0</v>
      </c>
      <c r="AR1260">
        <f>IF($AG1260=1,I1260,0)</f>
        <v>0</v>
      </c>
      <c r="AS1260">
        <f>IF($AG1260=1,K1260,0)</f>
        <v>0</v>
      </c>
      <c r="AU1260">
        <f>IF($AJ1260=1,T1260,0)</f>
        <v>0</v>
      </c>
      <c r="AV1260">
        <f>IF($AJ1260=1,U1260,0)</f>
        <v>0</v>
      </c>
      <c r="AW1260">
        <f>IF($AJ1260=1,V1260,0)</f>
        <v>0</v>
      </c>
      <c r="AX1260">
        <f>IF($AJ1260=1,W1260,0)</f>
        <v>0</v>
      </c>
      <c r="AY1260">
        <f>IF($AJ1260=1,X1260,0)</f>
        <v>0</v>
      </c>
      <c r="BA1260">
        <f>IF($AK1260=1,M1260,0)</f>
        <v>0</v>
      </c>
      <c r="BB1260">
        <f>IF($AK1260=1,N1260,0)</f>
        <v>0</v>
      </c>
      <c r="BC1260">
        <f>IF($AK1260=1,O1260,0)</f>
        <v>0</v>
      </c>
      <c r="BD1260">
        <f>IF($AK1260=1,P1260,0)</f>
        <v>0</v>
      </c>
    </row>
    <row r="1261" spans="1:56" x14ac:dyDescent="0.3">
      <c r="A1261" s="7">
        <v>2579</v>
      </c>
      <c r="B1261" s="6">
        <v>144512</v>
      </c>
      <c r="C1261" s="7">
        <v>1</v>
      </c>
      <c r="D1261" s="7">
        <v>1</v>
      </c>
      <c r="E1261" s="7">
        <f>SUM(C1261:D1261)</f>
        <v>2</v>
      </c>
      <c r="F1261" s="7">
        <v>60</v>
      </c>
      <c r="G1261" s="7">
        <v>0</v>
      </c>
      <c r="H1261" s="7">
        <v>0</v>
      </c>
      <c r="I1261" s="7">
        <v>1</v>
      </c>
      <c r="J1261" s="7">
        <v>0</v>
      </c>
      <c r="K1261" s="7">
        <v>0</v>
      </c>
      <c r="L1261" s="7" t="str" cm="1">
        <f t="array" ref="L1261">_xlfn.IFS(G1261=1,G$1,H1261=1,H$1,I1261=1,I$1,J1261=1,J$1,K1261=1,K$1)</f>
        <v>Together</v>
      </c>
      <c r="M1261" s="7">
        <v>0</v>
      </c>
      <c r="N1261" s="7">
        <v>1</v>
      </c>
      <c r="O1261" s="7">
        <v>0</v>
      </c>
      <c r="P1261" s="7">
        <v>0</v>
      </c>
      <c r="Q1261" s="7" t="str" cm="1">
        <f t="array" ref="Q1261">_xlfn.IFS(M1261=1,M$1,N1261=1,N$1,O1261=1,O$1,P1261=1,P$1)</f>
        <v>Graduate</v>
      </c>
      <c r="R1261" t="s">
        <v>43</v>
      </c>
      <c r="S1261" s="7">
        <v>57</v>
      </c>
      <c r="T1261" s="7">
        <v>75</v>
      </c>
      <c r="U1261" s="7">
        <v>3</v>
      </c>
      <c r="V1261" s="7">
        <v>19</v>
      </c>
      <c r="W1261" s="7">
        <v>0</v>
      </c>
      <c r="X1261" s="7">
        <v>0</v>
      </c>
      <c r="Y1261" s="7">
        <v>6</v>
      </c>
      <c r="Z1261" s="7">
        <v>91</v>
      </c>
      <c r="AA1261" s="7">
        <v>2</v>
      </c>
      <c r="AB1261" s="7">
        <v>1</v>
      </c>
      <c r="AC1261" s="7">
        <v>0</v>
      </c>
      <c r="AD1261" s="7">
        <v>3</v>
      </c>
      <c r="AE1261" s="7">
        <v>4</v>
      </c>
      <c r="AF1261" s="7">
        <v>0</v>
      </c>
      <c r="AG1261" s="7">
        <v>0</v>
      </c>
      <c r="AH1261" s="7">
        <v>0</v>
      </c>
      <c r="AI1261" s="7">
        <v>0</v>
      </c>
      <c r="AJ1261" s="7">
        <v>0</v>
      </c>
      <c r="AK1261" s="7">
        <v>0</v>
      </c>
      <c r="AL1261" s="7">
        <v>0</v>
      </c>
      <c r="AM1261" s="8">
        <v>43865</v>
      </c>
      <c r="AO1261">
        <f>IF($AG1261=1,G1261,0)</f>
        <v>0</v>
      </c>
      <c r="AP1261">
        <f>IF($AG1261=1,H1261,0)</f>
        <v>0</v>
      </c>
      <c r="AQ1261">
        <f>IF($AG1261=1,J1261,0)</f>
        <v>0</v>
      </c>
      <c r="AR1261">
        <f>IF($AG1261=1,I1261,0)</f>
        <v>0</v>
      </c>
      <c r="AS1261">
        <f>IF($AG1261=1,K1261,0)</f>
        <v>0</v>
      </c>
      <c r="AU1261">
        <f>IF($AJ1261=1,T1261,0)</f>
        <v>0</v>
      </c>
      <c r="AV1261">
        <f>IF($AJ1261=1,U1261,0)</f>
        <v>0</v>
      </c>
      <c r="AW1261">
        <f>IF($AJ1261=1,V1261,0)</f>
        <v>0</v>
      </c>
      <c r="AX1261">
        <f>IF($AJ1261=1,W1261,0)</f>
        <v>0</v>
      </c>
      <c r="AY1261">
        <f>IF($AJ1261=1,X1261,0)</f>
        <v>0</v>
      </c>
      <c r="BA1261">
        <f>IF($AK1261=1,M1261,0)</f>
        <v>0</v>
      </c>
      <c r="BB1261">
        <f>IF($AK1261=1,N1261,0)</f>
        <v>0</v>
      </c>
      <c r="BC1261">
        <f>IF($AK1261=1,O1261,0)</f>
        <v>0</v>
      </c>
      <c r="BD1261">
        <f>IF($AK1261=1,P1261,0)</f>
        <v>0</v>
      </c>
    </row>
    <row r="1262" spans="1:56" x14ac:dyDescent="0.3">
      <c r="A1262" s="7">
        <v>1757</v>
      </c>
      <c r="B1262" s="6">
        <v>140760</v>
      </c>
      <c r="C1262" s="7">
        <v>0</v>
      </c>
      <c r="D1262" s="7">
        <v>1</v>
      </c>
      <c r="E1262" s="7">
        <f>SUM(C1262:D1262)</f>
        <v>1</v>
      </c>
      <c r="F1262" s="7">
        <v>55</v>
      </c>
      <c r="G1262" s="7">
        <v>0</v>
      </c>
      <c r="H1262" s="7">
        <v>0</v>
      </c>
      <c r="I1262" s="7">
        <v>0</v>
      </c>
      <c r="J1262" s="7">
        <v>1</v>
      </c>
      <c r="K1262" s="7">
        <v>0</v>
      </c>
      <c r="L1262" s="7" t="str" cm="1">
        <f t="array" ref="L1262">_xlfn.IFS(G1262=1,G$1,H1262=1,H$1,I1262=1,I$1,J1262=1,J$1,K1262=1,K$1)</f>
        <v>Single</v>
      </c>
      <c r="M1262" s="7">
        <v>0</v>
      </c>
      <c r="N1262" s="7">
        <v>0</v>
      </c>
      <c r="O1262" s="7">
        <v>0</v>
      </c>
      <c r="P1262" s="7">
        <v>1</v>
      </c>
      <c r="Q1262" s="7" t="str" cm="1">
        <f t="array" ref="Q1262">_xlfn.IFS(M1262=1,M$1,N1262=1,N$1,O1262=1,O$1,P1262=1,P$1)</f>
        <v>PhD</v>
      </c>
      <c r="R1262" t="s">
        <v>43</v>
      </c>
      <c r="S1262" s="7">
        <v>64</v>
      </c>
      <c r="T1262" s="7">
        <v>242</v>
      </c>
      <c r="U1262" s="7">
        <v>0</v>
      </c>
      <c r="V1262" s="7">
        <v>59</v>
      </c>
      <c r="W1262" s="7">
        <v>0</v>
      </c>
      <c r="X1262" s="7">
        <v>0</v>
      </c>
      <c r="Y1262" s="7">
        <v>21</v>
      </c>
      <c r="Z1262" s="7">
        <v>280</v>
      </c>
      <c r="AA1262" s="7">
        <v>2</v>
      </c>
      <c r="AB1262" s="7">
        <v>2</v>
      </c>
      <c r="AC1262" s="7">
        <v>1</v>
      </c>
      <c r="AD1262" s="7">
        <v>3</v>
      </c>
      <c r="AE1262" s="7">
        <v>6</v>
      </c>
      <c r="AF1262" s="7">
        <v>0</v>
      </c>
      <c r="AG1262" s="7">
        <v>0</v>
      </c>
      <c r="AH1262" s="7">
        <v>0</v>
      </c>
      <c r="AI1262" s="7">
        <v>0</v>
      </c>
      <c r="AJ1262" s="7">
        <v>0</v>
      </c>
      <c r="AK1262" s="7">
        <v>0</v>
      </c>
      <c r="AL1262" s="7">
        <v>0</v>
      </c>
      <c r="AM1262" s="8">
        <v>43865</v>
      </c>
      <c r="AO1262">
        <f>IF($AG1262=1,G1262,0)</f>
        <v>0</v>
      </c>
      <c r="AP1262">
        <f>IF($AG1262=1,H1262,0)</f>
        <v>0</v>
      </c>
      <c r="AQ1262">
        <f>IF($AG1262=1,J1262,0)</f>
        <v>0</v>
      </c>
      <c r="AR1262">
        <f>IF($AG1262=1,I1262,0)</f>
        <v>0</v>
      </c>
      <c r="AS1262">
        <f>IF($AG1262=1,K1262,0)</f>
        <v>0</v>
      </c>
      <c r="AU1262">
        <f>IF($AJ1262=1,T1262,0)</f>
        <v>0</v>
      </c>
      <c r="AV1262">
        <f>IF($AJ1262=1,U1262,0)</f>
        <v>0</v>
      </c>
      <c r="AW1262">
        <f>IF($AJ1262=1,V1262,0)</f>
        <v>0</v>
      </c>
      <c r="AX1262">
        <f>IF($AJ1262=1,W1262,0)</f>
        <v>0</v>
      </c>
      <c r="AY1262">
        <f>IF($AJ1262=1,X1262,0)</f>
        <v>0</v>
      </c>
      <c r="BA1262">
        <f>IF($AK1262=1,M1262,0)</f>
        <v>0</v>
      </c>
      <c r="BB1262">
        <f>IF($AK1262=1,N1262,0)</f>
        <v>0</v>
      </c>
      <c r="BC1262">
        <f>IF($AK1262=1,O1262,0)</f>
        <v>0</v>
      </c>
      <c r="BD1262">
        <f>IF($AK1262=1,P1262,0)</f>
        <v>0</v>
      </c>
    </row>
    <row r="1263" spans="1:56" x14ac:dyDescent="0.3">
      <c r="A1263" s="7">
        <v>2095</v>
      </c>
      <c r="B1263" s="6">
        <v>116269</v>
      </c>
      <c r="C1263" s="7">
        <v>1</v>
      </c>
      <c r="D1263" s="7">
        <v>0</v>
      </c>
      <c r="E1263" s="7">
        <f>SUM(C1263:D1263)</f>
        <v>1</v>
      </c>
      <c r="F1263" s="7">
        <v>36</v>
      </c>
      <c r="G1263" s="7">
        <v>0</v>
      </c>
      <c r="H1263" s="7">
        <v>0</v>
      </c>
      <c r="I1263" s="7">
        <v>0</v>
      </c>
      <c r="J1263" s="7">
        <v>1</v>
      </c>
      <c r="K1263" s="7">
        <v>0</v>
      </c>
      <c r="L1263" s="7" t="str" cm="1">
        <f t="array" ref="L1263">_xlfn.IFS(G1263=1,G$1,H1263=1,H$1,I1263=1,I$1,J1263=1,J$1,K1263=1,K$1)</f>
        <v>Single</v>
      </c>
      <c r="M1263" s="7">
        <v>0</v>
      </c>
      <c r="N1263" s="7">
        <v>0</v>
      </c>
      <c r="O1263" s="7">
        <v>0</v>
      </c>
      <c r="P1263" s="7">
        <v>1</v>
      </c>
      <c r="Q1263" s="7" t="str" cm="1">
        <f t="array" ref="Q1263">_xlfn.IFS(M1263=1,M$1,N1263=1,N$1,O1263=1,O$1,P1263=1,P$1)</f>
        <v>PhD</v>
      </c>
      <c r="R1263" t="s">
        <v>41</v>
      </c>
      <c r="S1263" s="7">
        <v>75</v>
      </c>
      <c r="T1263" s="7">
        <v>136</v>
      </c>
      <c r="U1263" s="7">
        <v>21</v>
      </c>
      <c r="V1263" s="7">
        <v>129</v>
      </c>
      <c r="W1263" s="7">
        <v>21</v>
      </c>
      <c r="X1263" s="7">
        <v>7</v>
      </c>
      <c r="Y1263" s="7">
        <v>0</v>
      </c>
      <c r="Z1263" s="7">
        <v>314</v>
      </c>
      <c r="AA1263" s="7">
        <v>3</v>
      </c>
      <c r="AB1263" s="7">
        <v>3</v>
      </c>
      <c r="AC1263" s="7">
        <v>0</v>
      </c>
      <c r="AD1263" s="7">
        <v>3</v>
      </c>
      <c r="AE1263" s="7">
        <v>8</v>
      </c>
      <c r="AF1263" s="7">
        <v>0</v>
      </c>
      <c r="AG1263" s="7">
        <v>0</v>
      </c>
      <c r="AH1263" s="7">
        <v>0</v>
      </c>
      <c r="AI1263" s="7">
        <v>0</v>
      </c>
      <c r="AJ1263" s="7">
        <v>0</v>
      </c>
      <c r="AK1263" s="7">
        <v>0</v>
      </c>
      <c r="AL1263" s="7">
        <v>0</v>
      </c>
      <c r="AM1263" s="8">
        <v>43865</v>
      </c>
      <c r="AO1263">
        <f>IF($AG1263=1,G1263,0)</f>
        <v>0</v>
      </c>
      <c r="AP1263">
        <f>IF($AG1263=1,H1263,0)</f>
        <v>0</v>
      </c>
      <c r="AQ1263">
        <f>IF($AG1263=1,J1263,0)</f>
        <v>0</v>
      </c>
      <c r="AR1263">
        <f>IF($AG1263=1,I1263,0)</f>
        <v>0</v>
      </c>
      <c r="AS1263">
        <f>IF($AG1263=1,K1263,0)</f>
        <v>0</v>
      </c>
      <c r="AU1263">
        <f>IF($AJ1263=1,T1263,0)</f>
        <v>0</v>
      </c>
      <c r="AV1263">
        <f>IF($AJ1263=1,U1263,0)</f>
        <v>0</v>
      </c>
      <c r="AW1263">
        <f>IF($AJ1263=1,V1263,0)</f>
        <v>0</v>
      </c>
      <c r="AX1263">
        <f>IF($AJ1263=1,W1263,0)</f>
        <v>0</v>
      </c>
      <c r="AY1263">
        <f>IF($AJ1263=1,X1263,0)</f>
        <v>0</v>
      </c>
      <c r="BA1263">
        <f>IF($AK1263=1,M1263,0)</f>
        <v>0</v>
      </c>
      <c r="BB1263">
        <f>IF($AK1263=1,N1263,0)</f>
        <v>0</v>
      </c>
      <c r="BC1263">
        <f>IF($AK1263=1,O1263,0)</f>
        <v>0</v>
      </c>
      <c r="BD1263">
        <f>IF($AK1263=1,P1263,0)</f>
        <v>0</v>
      </c>
    </row>
    <row r="1264" spans="1:56" x14ac:dyDescent="0.3">
      <c r="A1264" s="7">
        <v>2818</v>
      </c>
      <c r="B1264" s="6">
        <v>168148</v>
      </c>
      <c r="C1264" s="7">
        <v>0</v>
      </c>
      <c r="D1264" s="7">
        <v>0</v>
      </c>
      <c r="E1264" s="7">
        <f>SUM(C1264:D1264)</f>
        <v>0</v>
      </c>
      <c r="F1264" s="7">
        <v>63</v>
      </c>
      <c r="G1264" s="7">
        <v>0</v>
      </c>
      <c r="H1264" s="7">
        <v>0</v>
      </c>
      <c r="I1264" s="7">
        <v>1</v>
      </c>
      <c r="J1264" s="7">
        <v>0</v>
      </c>
      <c r="K1264" s="7">
        <v>0</v>
      </c>
      <c r="L1264" s="7" t="str" cm="1">
        <f t="array" ref="L1264">_xlfn.IFS(G1264=1,G$1,H1264=1,H$1,I1264=1,I$1,J1264=1,J$1,K1264=1,K$1)</f>
        <v>Together</v>
      </c>
      <c r="M1264" s="7">
        <v>0</v>
      </c>
      <c r="N1264" s="7">
        <v>0</v>
      </c>
      <c r="O1264" s="7">
        <v>1</v>
      </c>
      <c r="P1264" s="7">
        <v>0</v>
      </c>
      <c r="Q1264" s="7" t="str" cm="1">
        <f t="array" ref="Q1264">_xlfn.IFS(M1264=1,M$1,N1264=1,N$1,O1264=1,O$1,P1264=1,P$1)</f>
        <v>Master</v>
      </c>
      <c r="R1264" t="s">
        <v>39</v>
      </c>
      <c r="S1264" s="7">
        <v>86</v>
      </c>
      <c r="T1264" s="7">
        <v>960</v>
      </c>
      <c r="U1264" s="7">
        <v>163</v>
      </c>
      <c r="V1264" s="7">
        <v>1007</v>
      </c>
      <c r="W1264" s="7">
        <v>91</v>
      </c>
      <c r="X1264" s="7">
        <v>141</v>
      </c>
      <c r="Y1264" s="7">
        <v>210</v>
      </c>
      <c r="Z1264" s="7">
        <v>2152</v>
      </c>
      <c r="AA1264" s="7">
        <v>1</v>
      </c>
      <c r="AB1264" s="7">
        <v>4</v>
      </c>
      <c r="AC1264" s="7">
        <v>4</v>
      </c>
      <c r="AD1264" s="7">
        <v>6</v>
      </c>
      <c r="AE1264" s="7">
        <v>2</v>
      </c>
      <c r="AF1264" s="7">
        <v>0</v>
      </c>
      <c r="AG1264" s="7">
        <v>0</v>
      </c>
      <c r="AH1264" s="7">
        <v>0</v>
      </c>
      <c r="AI1264" s="7">
        <v>0</v>
      </c>
      <c r="AJ1264" s="7">
        <v>0</v>
      </c>
      <c r="AK1264" s="7">
        <v>0</v>
      </c>
      <c r="AL1264" s="7">
        <v>0</v>
      </c>
      <c r="AM1264" s="8">
        <v>43866</v>
      </c>
      <c r="AO1264">
        <f>IF($AG1264=1,G1264,0)</f>
        <v>0</v>
      </c>
      <c r="AP1264">
        <f>IF($AG1264=1,H1264,0)</f>
        <v>0</v>
      </c>
      <c r="AQ1264">
        <f>IF($AG1264=1,J1264,0)</f>
        <v>0</v>
      </c>
      <c r="AR1264">
        <f>IF($AG1264=1,I1264,0)</f>
        <v>0</v>
      </c>
      <c r="AS1264">
        <f>IF($AG1264=1,K1264,0)</f>
        <v>0</v>
      </c>
      <c r="AU1264">
        <f>IF($AJ1264=1,T1264,0)</f>
        <v>0</v>
      </c>
      <c r="AV1264">
        <f>IF($AJ1264=1,U1264,0)</f>
        <v>0</v>
      </c>
      <c r="AW1264">
        <f>IF($AJ1264=1,V1264,0)</f>
        <v>0</v>
      </c>
      <c r="AX1264">
        <f>IF($AJ1264=1,W1264,0)</f>
        <v>0</v>
      </c>
      <c r="AY1264">
        <f>IF($AJ1264=1,X1264,0)</f>
        <v>0</v>
      </c>
      <c r="BA1264">
        <f>IF($AK1264=1,M1264,0)</f>
        <v>0</v>
      </c>
      <c r="BB1264">
        <f>IF($AK1264=1,N1264,0)</f>
        <v>0</v>
      </c>
      <c r="BC1264">
        <f>IF($AK1264=1,O1264,0)</f>
        <v>0</v>
      </c>
      <c r="BD1264">
        <f>IF($AK1264=1,P1264,0)</f>
        <v>0</v>
      </c>
    </row>
    <row r="1265" spans="1:56" x14ac:dyDescent="0.3">
      <c r="A1265" s="7">
        <v>2914</v>
      </c>
      <c r="B1265" s="6">
        <v>125410</v>
      </c>
      <c r="C1265" s="7">
        <v>1</v>
      </c>
      <c r="D1265" s="7">
        <v>0</v>
      </c>
      <c r="E1265" s="7">
        <f>SUM(C1265:D1265)</f>
        <v>1</v>
      </c>
      <c r="F1265" s="7">
        <v>47</v>
      </c>
      <c r="G1265" s="7">
        <v>0</v>
      </c>
      <c r="H1265" s="7">
        <v>1</v>
      </c>
      <c r="I1265" s="7">
        <v>0</v>
      </c>
      <c r="J1265" s="7">
        <v>0</v>
      </c>
      <c r="K1265" s="7">
        <v>0</v>
      </c>
      <c r="L1265" s="7" t="str" cm="1">
        <f t="array" ref="L1265">_xlfn.IFS(G1265=1,G$1,H1265=1,H$1,I1265=1,I$1,J1265=1,J$1,K1265=1,K$1)</f>
        <v>Married</v>
      </c>
      <c r="M1265" s="7">
        <v>0</v>
      </c>
      <c r="N1265" s="7">
        <v>1</v>
      </c>
      <c r="O1265" s="7">
        <v>0</v>
      </c>
      <c r="P1265" s="7">
        <v>0</v>
      </c>
      <c r="Q1265" s="7" t="str" cm="1">
        <f t="array" ref="Q1265">_xlfn.IFS(M1265=1,M$1,N1265=1,N$1,O1265=1,O$1,P1265=1,P$1)</f>
        <v>Graduate</v>
      </c>
      <c r="R1265" t="s">
        <v>39</v>
      </c>
      <c r="S1265" s="7">
        <v>48</v>
      </c>
      <c r="T1265" s="7">
        <v>10</v>
      </c>
      <c r="U1265" s="7">
        <v>10</v>
      </c>
      <c r="V1265" s="7">
        <v>20</v>
      </c>
      <c r="W1265" s="7">
        <v>64</v>
      </c>
      <c r="X1265" s="7">
        <v>64</v>
      </c>
      <c r="Y1265" s="7">
        <v>20</v>
      </c>
      <c r="Z1265" s="7">
        <v>148</v>
      </c>
      <c r="AA1265" s="7">
        <v>1</v>
      </c>
      <c r="AB1265" s="7">
        <v>1</v>
      </c>
      <c r="AC1265" s="7">
        <v>0</v>
      </c>
      <c r="AD1265" s="7">
        <v>4</v>
      </c>
      <c r="AE1265" s="7">
        <v>4</v>
      </c>
      <c r="AF1265" s="7">
        <v>0</v>
      </c>
      <c r="AG1265" s="7">
        <v>0</v>
      </c>
      <c r="AH1265" s="7">
        <v>0</v>
      </c>
      <c r="AI1265" s="7">
        <v>0</v>
      </c>
      <c r="AJ1265" s="7">
        <v>0</v>
      </c>
      <c r="AK1265" s="7">
        <v>0</v>
      </c>
      <c r="AL1265" s="7">
        <v>0</v>
      </c>
      <c r="AM1265" s="8">
        <v>43866</v>
      </c>
      <c r="AO1265">
        <f>IF($AG1265=1,G1265,0)</f>
        <v>0</v>
      </c>
      <c r="AP1265">
        <f>IF($AG1265=1,H1265,0)</f>
        <v>0</v>
      </c>
      <c r="AQ1265">
        <f>IF($AG1265=1,J1265,0)</f>
        <v>0</v>
      </c>
      <c r="AR1265">
        <f>IF($AG1265=1,I1265,0)</f>
        <v>0</v>
      </c>
      <c r="AS1265">
        <f>IF($AG1265=1,K1265,0)</f>
        <v>0</v>
      </c>
      <c r="AU1265">
        <f>IF($AJ1265=1,T1265,0)</f>
        <v>0</v>
      </c>
      <c r="AV1265">
        <f>IF($AJ1265=1,U1265,0)</f>
        <v>0</v>
      </c>
      <c r="AW1265">
        <f>IF($AJ1265=1,V1265,0)</f>
        <v>0</v>
      </c>
      <c r="AX1265">
        <f>IF($AJ1265=1,W1265,0)</f>
        <v>0</v>
      </c>
      <c r="AY1265">
        <f>IF($AJ1265=1,X1265,0)</f>
        <v>0</v>
      </c>
      <c r="BA1265">
        <f>IF($AK1265=1,M1265,0)</f>
        <v>0</v>
      </c>
      <c r="BB1265">
        <f>IF($AK1265=1,N1265,0)</f>
        <v>0</v>
      </c>
      <c r="BC1265">
        <f>IF($AK1265=1,O1265,0)</f>
        <v>0</v>
      </c>
      <c r="BD1265">
        <f>IF($AK1265=1,P1265,0)</f>
        <v>0</v>
      </c>
    </row>
    <row r="1266" spans="1:56" x14ac:dyDescent="0.3">
      <c r="A1266" s="7">
        <v>1640</v>
      </c>
      <c r="B1266" s="6">
        <v>173059</v>
      </c>
      <c r="C1266" s="7">
        <v>0</v>
      </c>
      <c r="D1266" s="7">
        <v>1</v>
      </c>
      <c r="E1266" s="7">
        <f>SUM(C1266:D1266)</f>
        <v>1</v>
      </c>
      <c r="F1266" s="7">
        <v>73</v>
      </c>
      <c r="G1266" s="7">
        <v>0</v>
      </c>
      <c r="H1266" s="7">
        <v>0</v>
      </c>
      <c r="I1266" s="7">
        <v>1</v>
      </c>
      <c r="J1266" s="7">
        <v>0</v>
      </c>
      <c r="K1266" s="7">
        <v>0</v>
      </c>
      <c r="L1266" s="7" t="str" cm="1">
        <f t="array" ref="L1266">_xlfn.IFS(G1266=1,G$1,H1266=1,H$1,I1266=1,I$1,J1266=1,J$1,K1266=1,K$1)</f>
        <v>Together</v>
      </c>
      <c r="M1266" s="7">
        <v>0</v>
      </c>
      <c r="N1266" s="7">
        <v>0</v>
      </c>
      <c r="O1266" s="7">
        <v>0</v>
      </c>
      <c r="P1266" s="7">
        <v>1</v>
      </c>
      <c r="Q1266" s="7" t="str" cm="1">
        <f t="array" ref="Q1266">_xlfn.IFS(M1266=1,M$1,N1266=1,N$1,O1266=1,O$1,P1266=1,P$1)</f>
        <v>PhD</v>
      </c>
      <c r="R1266" t="s">
        <v>44</v>
      </c>
      <c r="S1266" s="7">
        <v>36</v>
      </c>
      <c r="T1266" s="7">
        <v>971</v>
      </c>
      <c r="U1266" s="7">
        <v>265</v>
      </c>
      <c r="V1266" s="7">
        <v>995</v>
      </c>
      <c r="W1266" s="7">
        <v>0</v>
      </c>
      <c r="X1266" s="7">
        <v>194</v>
      </c>
      <c r="Y1266" s="7">
        <v>168</v>
      </c>
      <c r="Z1266" s="7">
        <v>2257</v>
      </c>
      <c r="AA1266" s="7">
        <v>1</v>
      </c>
      <c r="AB1266" s="7">
        <v>9</v>
      </c>
      <c r="AC1266" s="7">
        <v>3</v>
      </c>
      <c r="AD1266" s="7">
        <v>13</v>
      </c>
      <c r="AE1266" s="7">
        <v>4</v>
      </c>
      <c r="AF1266" s="7">
        <v>0</v>
      </c>
      <c r="AG1266" s="7">
        <v>0</v>
      </c>
      <c r="AH1266" s="7">
        <v>0</v>
      </c>
      <c r="AI1266" s="7">
        <v>0</v>
      </c>
      <c r="AJ1266" s="7">
        <v>0</v>
      </c>
      <c r="AK1266" s="7">
        <v>0</v>
      </c>
      <c r="AL1266" s="7">
        <v>0</v>
      </c>
      <c r="AM1266" s="8">
        <v>43866</v>
      </c>
      <c r="AO1266">
        <f>IF($AG1266=1,G1266,0)</f>
        <v>0</v>
      </c>
      <c r="AP1266">
        <f>IF($AG1266=1,H1266,0)</f>
        <v>0</v>
      </c>
      <c r="AQ1266">
        <f>IF($AG1266=1,J1266,0)</f>
        <v>0</v>
      </c>
      <c r="AR1266">
        <f>IF($AG1266=1,I1266,0)</f>
        <v>0</v>
      </c>
      <c r="AS1266">
        <f>IF($AG1266=1,K1266,0)</f>
        <v>0</v>
      </c>
      <c r="AU1266">
        <f>IF($AJ1266=1,T1266,0)</f>
        <v>0</v>
      </c>
      <c r="AV1266">
        <f>IF($AJ1266=1,U1266,0)</f>
        <v>0</v>
      </c>
      <c r="AW1266">
        <f>IF($AJ1266=1,V1266,0)</f>
        <v>0</v>
      </c>
      <c r="AX1266">
        <f>IF($AJ1266=1,W1266,0)</f>
        <v>0</v>
      </c>
      <c r="AY1266">
        <f>IF($AJ1266=1,X1266,0)</f>
        <v>0</v>
      </c>
      <c r="BA1266">
        <f>IF($AK1266=1,M1266,0)</f>
        <v>0</v>
      </c>
      <c r="BB1266">
        <f>IF($AK1266=1,N1266,0)</f>
        <v>0</v>
      </c>
      <c r="BC1266">
        <f>IF($AK1266=1,O1266,0)</f>
        <v>0</v>
      </c>
      <c r="BD1266">
        <f>IF($AK1266=1,P1266,0)</f>
        <v>0</v>
      </c>
    </row>
    <row r="1267" spans="1:56" x14ac:dyDescent="0.3">
      <c r="A1267" s="7">
        <v>2606</v>
      </c>
      <c r="B1267" s="6">
        <v>173059</v>
      </c>
      <c r="C1267" s="7">
        <v>0</v>
      </c>
      <c r="D1267" s="7">
        <v>1</v>
      </c>
      <c r="E1267" s="7">
        <f>SUM(C1267:D1267)</f>
        <v>1</v>
      </c>
      <c r="F1267" s="7">
        <v>73</v>
      </c>
      <c r="G1267" s="7">
        <v>0</v>
      </c>
      <c r="H1267" s="7">
        <v>0</v>
      </c>
      <c r="I1267" s="7">
        <v>1</v>
      </c>
      <c r="J1267" s="7">
        <v>0</v>
      </c>
      <c r="K1267" s="7">
        <v>0</v>
      </c>
      <c r="L1267" s="7" t="str" cm="1">
        <f t="array" ref="L1267">_xlfn.IFS(G1267=1,G$1,H1267=1,H$1,I1267=1,I$1,J1267=1,J$1,K1267=1,K$1)</f>
        <v>Together</v>
      </c>
      <c r="M1267" s="7">
        <v>0</v>
      </c>
      <c r="N1267" s="7">
        <v>0</v>
      </c>
      <c r="O1267" s="7">
        <v>0</v>
      </c>
      <c r="P1267" s="7">
        <v>1</v>
      </c>
      <c r="Q1267" s="7" t="str" cm="1">
        <f t="array" ref="Q1267">_xlfn.IFS(M1267=1,M$1,N1267=1,N$1,O1267=1,O$1,P1267=1,P$1)</f>
        <v>PhD</v>
      </c>
      <c r="R1267" t="s">
        <v>44</v>
      </c>
      <c r="S1267" s="7">
        <v>36</v>
      </c>
      <c r="T1267" s="7">
        <v>971</v>
      </c>
      <c r="U1267" s="7">
        <v>265</v>
      </c>
      <c r="V1267" s="7">
        <v>995</v>
      </c>
      <c r="W1267" s="7">
        <v>0</v>
      </c>
      <c r="X1267" s="7">
        <v>194</v>
      </c>
      <c r="Y1267" s="7">
        <v>168</v>
      </c>
      <c r="Z1267" s="7">
        <v>2257</v>
      </c>
      <c r="AA1267" s="7">
        <v>1</v>
      </c>
      <c r="AB1267" s="7">
        <v>9</v>
      </c>
      <c r="AC1267" s="7">
        <v>3</v>
      </c>
      <c r="AD1267" s="7">
        <v>13</v>
      </c>
      <c r="AE1267" s="7">
        <v>4</v>
      </c>
      <c r="AF1267" s="7">
        <v>0</v>
      </c>
      <c r="AG1267" s="7">
        <v>0</v>
      </c>
      <c r="AH1267" s="7">
        <v>0</v>
      </c>
      <c r="AI1267" s="7">
        <v>0</v>
      </c>
      <c r="AJ1267" s="7">
        <v>0</v>
      </c>
      <c r="AK1267" s="7">
        <v>0</v>
      </c>
      <c r="AL1267" s="7">
        <v>0</v>
      </c>
      <c r="AM1267" s="8">
        <v>43866</v>
      </c>
      <c r="AO1267">
        <f>IF($AG1267=1,G1267,0)</f>
        <v>0</v>
      </c>
      <c r="AP1267">
        <f>IF($AG1267=1,H1267,0)</f>
        <v>0</v>
      </c>
      <c r="AQ1267">
        <f>IF($AG1267=1,J1267,0)</f>
        <v>0</v>
      </c>
      <c r="AR1267">
        <f>IF($AG1267=1,I1267,0)</f>
        <v>0</v>
      </c>
      <c r="AS1267">
        <f>IF($AG1267=1,K1267,0)</f>
        <v>0</v>
      </c>
      <c r="AU1267">
        <f>IF($AJ1267=1,T1267,0)</f>
        <v>0</v>
      </c>
      <c r="AV1267">
        <f>IF($AJ1267=1,U1267,0)</f>
        <v>0</v>
      </c>
      <c r="AW1267">
        <f>IF($AJ1267=1,V1267,0)</f>
        <v>0</v>
      </c>
      <c r="AX1267">
        <f>IF($AJ1267=1,W1267,0)</f>
        <v>0</v>
      </c>
      <c r="AY1267">
        <f>IF($AJ1267=1,X1267,0)</f>
        <v>0</v>
      </c>
      <c r="BA1267">
        <f>IF($AK1267=1,M1267,0)</f>
        <v>0</v>
      </c>
      <c r="BB1267">
        <f>IF($AK1267=1,N1267,0)</f>
        <v>0</v>
      </c>
      <c r="BC1267">
        <f>IF($AK1267=1,O1267,0)</f>
        <v>0</v>
      </c>
      <c r="BD1267">
        <f>IF($AK1267=1,P1267,0)</f>
        <v>0</v>
      </c>
    </row>
    <row r="1268" spans="1:56" x14ac:dyDescent="0.3">
      <c r="A1268" s="7">
        <v>2793</v>
      </c>
      <c r="B1268" s="6">
        <v>150387</v>
      </c>
      <c r="C1268" s="7">
        <v>0</v>
      </c>
      <c r="D1268" s="7">
        <v>2</v>
      </c>
      <c r="E1268" s="7">
        <f>SUM(C1268:D1268)</f>
        <v>2</v>
      </c>
      <c r="F1268" s="7">
        <v>64</v>
      </c>
      <c r="G1268" s="7">
        <v>0</v>
      </c>
      <c r="H1268" s="7">
        <v>1</v>
      </c>
      <c r="I1268" s="7">
        <v>0</v>
      </c>
      <c r="J1268" s="7">
        <v>0</v>
      </c>
      <c r="K1268" s="7">
        <v>0</v>
      </c>
      <c r="L1268" s="7" t="str" cm="1">
        <f t="array" ref="L1268">_xlfn.IFS(G1268=1,G$1,H1268=1,H$1,I1268=1,I$1,J1268=1,J$1,K1268=1,K$1)</f>
        <v>Married</v>
      </c>
      <c r="M1268" s="7">
        <v>0</v>
      </c>
      <c r="N1268" s="7">
        <v>1</v>
      </c>
      <c r="O1268" s="7">
        <v>0</v>
      </c>
      <c r="P1268" s="7">
        <v>0</v>
      </c>
      <c r="Q1268" s="7" t="str" cm="1">
        <f t="array" ref="Q1268">_xlfn.IFS(M1268=1,M$1,N1268=1,N$1,O1268=1,O$1,P1268=1,P$1)</f>
        <v>Graduate</v>
      </c>
      <c r="R1268" t="s">
        <v>40</v>
      </c>
      <c r="S1268" s="7">
        <v>91</v>
      </c>
      <c r="T1268" s="7">
        <v>1101</v>
      </c>
      <c r="U1268" s="7">
        <v>27</v>
      </c>
      <c r="V1268" s="7">
        <v>260</v>
      </c>
      <c r="W1268" s="7">
        <v>36</v>
      </c>
      <c r="X1268" s="7">
        <v>42</v>
      </c>
      <c r="Y1268" s="7">
        <v>101</v>
      </c>
      <c r="Z1268" s="7">
        <v>1364</v>
      </c>
      <c r="AA1268" s="7">
        <v>3</v>
      </c>
      <c r="AB1268" s="7">
        <v>6</v>
      </c>
      <c r="AC1268" s="7">
        <v>2</v>
      </c>
      <c r="AD1268" s="7">
        <v>8</v>
      </c>
      <c r="AE1268" s="7">
        <v>5</v>
      </c>
      <c r="AF1268" s="7">
        <v>0</v>
      </c>
      <c r="AG1268" s="7">
        <v>0</v>
      </c>
      <c r="AH1268" s="7">
        <v>0</v>
      </c>
      <c r="AI1268" s="7">
        <v>0</v>
      </c>
      <c r="AJ1268" s="7">
        <v>0</v>
      </c>
      <c r="AK1268" s="7">
        <v>0</v>
      </c>
      <c r="AL1268" s="7">
        <v>0</v>
      </c>
      <c r="AM1268" s="8">
        <v>43866</v>
      </c>
      <c r="AO1268">
        <f>IF($AG1268=1,G1268,0)</f>
        <v>0</v>
      </c>
      <c r="AP1268">
        <f>IF($AG1268=1,H1268,0)</f>
        <v>0</v>
      </c>
      <c r="AQ1268">
        <f>IF($AG1268=1,J1268,0)</f>
        <v>0</v>
      </c>
      <c r="AR1268">
        <f>IF($AG1268=1,I1268,0)</f>
        <v>0</v>
      </c>
      <c r="AS1268">
        <f>IF($AG1268=1,K1268,0)</f>
        <v>0</v>
      </c>
      <c r="AU1268">
        <f>IF($AJ1268=1,T1268,0)</f>
        <v>0</v>
      </c>
      <c r="AV1268">
        <f>IF($AJ1268=1,U1268,0)</f>
        <v>0</v>
      </c>
      <c r="AW1268">
        <f>IF($AJ1268=1,V1268,0)</f>
        <v>0</v>
      </c>
      <c r="AX1268">
        <f>IF($AJ1268=1,W1268,0)</f>
        <v>0</v>
      </c>
      <c r="AY1268">
        <f>IF($AJ1268=1,X1268,0)</f>
        <v>0</v>
      </c>
      <c r="BA1268">
        <f>IF($AK1268=1,M1268,0)</f>
        <v>0</v>
      </c>
      <c r="BB1268">
        <f>IF($AK1268=1,N1268,0)</f>
        <v>0</v>
      </c>
      <c r="BC1268">
        <f>IF($AK1268=1,O1268,0)</f>
        <v>0</v>
      </c>
      <c r="BD1268">
        <f>IF($AK1268=1,P1268,0)</f>
        <v>0</v>
      </c>
    </row>
    <row r="1269" spans="1:56" x14ac:dyDescent="0.3">
      <c r="A1269" s="7">
        <v>1206</v>
      </c>
      <c r="B1269" s="6">
        <v>144551</v>
      </c>
      <c r="C1269" s="7">
        <v>0</v>
      </c>
      <c r="D1269" s="7">
        <v>1</v>
      </c>
      <c r="E1269" s="7">
        <f>SUM(C1269:D1269)</f>
        <v>1</v>
      </c>
      <c r="F1269" s="7">
        <v>66</v>
      </c>
      <c r="G1269" s="7">
        <v>0</v>
      </c>
      <c r="H1269" s="7">
        <v>0</v>
      </c>
      <c r="I1269" s="7">
        <v>0</v>
      </c>
      <c r="J1269" s="7">
        <v>0</v>
      </c>
      <c r="K1269" s="7">
        <v>1</v>
      </c>
      <c r="L1269" s="7" t="str" cm="1">
        <f t="array" ref="L1269">_xlfn.IFS(G1269=1,G$1,H1269=1,H$1,I1269=1,I$1,J1269=1,J$1,K1269=1,K$1)</f>
        <v>Widow</v>
      </c>
      <c r="M1269" s="7">
        <v>0</v>
      </c>
      <c r="N1269" s="7">
        <v>0</v>
      </c>
      <c r="O1269" s="7">
        <v>1</v>
      </c>
      <c r="P1269" s="7">
        <v>0</v>
      </c>
      <c r="Q1269" s="7" t="str" cm="1">
        <f t="array" ref="Q1269">_xlfn.IFS(M1269=1,M$1,N1269=1,N$1,O1269=1,O$1,P1269=1,P$1)</f>
        <v>Master</v>
      </c>
      <c r="R1269" t="s">
        <v>42</v>
      </c>
      <c r="S1269" s="7">
        <v>24</v>
      </c>
      <c r="T1269" s="7">
        <v>591</v>
      </c>
      <c r="U1269" s="7">
        <v>13</v>
      </c>
      <c r="V1269" s="7">
        <v>107</v>
      </c>
      <c r="W1269" s="7">
        <v>0</v>
      </c>
      <c r="X1269" s="7">
        <v>0</v>
      </c>
      <c r="Y1269" s="7">
        <v>214</v>
      </c>
      <c r="Z1269" s="7">
        <v>496</v>
      </c>
      <c r="AA1269" s="7">
        <v>2</v>
      </c>
      <c r="AB1269" s="7">
        <v>4</v>
      </c>
      <c r="AC1269" s="7">
        <v>1</v>
      </c>
      <c r="AD1269" s="7">
        <v>5</v>
      </c>
      <c r="AE1269" s="7">
        <v>7</v>
      </c>
      <c r="AF1269" s="7">
        <v>0</v>
      </c>
      <c r="AG1269" s="7">
        <v>0</v>
      </c>
      <c r="AH1269" s="7">
        <v>0</v>
      </c>
      <c r="AI1269" s="7">
        <v>0</v>
      </c>
      <c r="AJ1269" s="7">
        <v>0</v>
      </c>
      <c r="AK1269" s="7">
        <v>0</v>
      </c>
      <c r="AL1269" s="7">
        <v>0</v>
      </c>
      <c r="AM1269" s="8">
        <v>43866</v>
      </c>
      <c r="AO1269">
        <f>IF($AG1269=1,G1269,0)</f>
        <v>0</v>
      </c>
      <c r="AP1269">
        <f>IF($AG1269=1,H1269,0)</f>
        <v>0</v>
      </c>
      <c r="AQ1269">
        <f>IF($AG1269=1,J1269,0)</f>
        <v>0</v>
      </c>
      <c r="AR1269">
        <f>IF($AG1269=1,I1269,0)</f>
        <v>0</v>
      </c>
      <c r="AS1269">
        <f>IF($AG1269=1,K1269,0)</f>
        <v>0</v>
      </c>
      <c r="AU1269">
        <f>IF($AJ1269=1,T1269,0)</f>
        <v>0</v>
      </c>
      <c r="AV1269">
        <f>IF($AJ1269=1,U1269,0)</f>
        <v>0</v>
      </c>
      <c r="AW1269">
        <f>IF($AJ1269=1,V1269,0)</f>
        <v>0</v>
      </c>
      <c r="AX1269">
        <f>IF($AJ1269=1,W1269,0)</f>
        <v>0</v>
      </c>
      <c r="AY1269">
        <f>IF($AJ1269=1,X1269,0)</f>
        <v>0</v>
      </c>
      <c r="BA1269">
        <f>IF($AK1269=1,M1269,0)</f>
        <v>0</v>
      </c>
      <c r="BB1269">
        <f>IF($AK1269=1,N1269,0)</f>
        <v>0</v>
      </c>
      <c r="BC1269">
        <f>IF($AK1269=1,O1269,0)</f>
        <v>0</v>
      </c>
      <c r="BD1269">
        <f>IF($AK1269=1,P1269,0)</f>
        <v>0</v>
      </c>
    </row>
    <row r="1270" spans="1:56" x14ac:dyDescent="0.3">
      <c r="A1270" s="7">
        <v>3059</v>
      </c>
      <c r="B1270" s="6">
        <v>153367</v>
      </c>
      <c r="C1270" s="7">
        <v>1</v>
      </c>
      <c r="D1270" s="7">
        <v>1</v>
      </c>
      <c r="E1270" s="7">
        <f>SUM(C1270:D1270)</f>
        <v>2</v>
      </c>
      <c r="F1270" s="7">
        <v>46</v>
      </c>
      <c r="G1270" s="7">
        <v>1</v>
      </c>
      <c r="H1270" s="7">
        <v>0</v>
      </c>
      <c r="I1270" s="7">
        <v>0</v>
      </c>
      <c r="J1270" s="7">
        <v>0</v>
      </c>
      <c r="K1270" s="7">
        <v>0</v>
      </c>
      <c r="L1270" s="7" t="str" cm="1">
        <f t="array" ref="L1270">_xlfn.IFS(G1270=1,G$1,H1270=1,H$1,I1270=1,I$1,J1270=1,J$1,K1270=1,K$1)</f>
        <v>Divorced</v>
      </c>
      <c r="M1270" s="7">
        <v>0</v>
      </c>
      <c r="N1270" s="7">
        <v>0</v>
      </c>
      <c r="O1270" s="7">
        <v>1</v>
      </c>
      <c r="P1270" s="7">
        <v>0</v>
      </c>
      <c r="Q1270" s="7" t="str" cm="1">
        <f t="array" ref="Q1270">_xlfn.IFS(M1270=1,M$1,N1270=1,N$1,O1270=1,O$1,P1270=1,P$1)</f>
        <v>Master</v>
      </c>
      <c r="R1270" t="s">
        <v>43</v>
      </c>
      <c r="S1270" s="7">
        <v>2</v>
      </c>
      <c r="T1270" s="7">
        <v>658</v>
      </c>
      <c r="U1270" s="7">
        <v>20</v>
      </c>
      <c r="V1270" s="7">
        <v>402</v>
      </c>
      <c r="W1270" s="7">
        <v>29</v>
      </c>
      <c r="X1270" s="7">
        <v>9</v>
      </c>
      <c r="Y1270" s="7">
        <v>32</v>
      </c>
      <c r="Z1270" s="7">
        <v>1086</v>
      </c>
      <c r="AA1270" s="7">
        <v>7</v>
      </c>
      <c r="AB1270" s="7">
        <v>5</v>
      </c>
      <c r="AC1270" s="7">
        <v>1</v>
      </c>
      <c r="AD1270" s="7">
        <v>8</v>
      </c>
      <c r="AE1270" s="7">
        <v>7</v>
      </c>
      <c r="AF1270" s="7">
        <v>0</v>
      </c>
      <c r="AG1270" s="7">
        <v>0</v>
      </c>
      <c r="AH1270" s="7">
        <v>0</v>
      </c>
      <c r="AI1270" s="7">
        <v>0</v>
      </c>
      <c r="AJ1270" s="7">
        <v>0</v>
      </c>
      <c r="AK1270" s="7">
        <v>0</v>
      </c>
      <c r="AL1270" s="7">
        <v>1</v>
      </c>
      <c r="AM1270" s="8">
        <v>43866</v>
      </c>
      <c r="AO1270">
        <f>IF($AG1270=1,G1270,0)</f>
        <v>0</v>
      </c>
      <c r="AP1270">
        <f>IF($AG1270=1,H1270,0)</f>
        <v>0</v>
      </c>
      <c r="AQ1270">
        <f>IF($AG1270=1,J1270,0)</f>
        <v>0</v>
      </c>
      <c r="AR1270">
        <f>IF($AG1270=1,I1270,0)</f>
        <v>0</v>
      </c>
      <c r="AS1270">
        <f>IF($AG1270=1,K1270,0)</f>
        <v>0</v>
      </c>
      <c r="AU1270">
        <f>IF($AJ1270=1,T1270,0)</f>
        <v>0</v>
      </c>
      <c r="AV1270">
        <f>IF($AJ1270=1,U1270,0)</f>
        <v>0</v>
      </c>
      <c r="AW1270">
        <f>IF($AJ1270=1,V1270,0)</f>
        <v>0</v>
      </c>
      <c r="AX1270">
        <f>IF($AJ1270=1,W1270,0)</f>
        <v>0</v>
      </c>
      <c r="AY1270">
        <f>IF($AJ1270=1,X1270,0)</f>
        <v>0</v>
      </c>
      <c r="BA1270">
        <f>IF($AK1270=1,M1270,0)</f>
        <v>0</v>
      </c>
      <c r="BB1270">
        <f>IF($AK1270=1,N1270,0)</f>
        <v>0</v>
      </c>
      <c r="BC1270">
        <f>IF($AK1270=1,O1270,0)</f>
        <v>0</v>
      </c>
      <c r="BD1270">
        <f>IF($AK1270=1,P1270,0)</f>
        <v>0</v>
      </c>
    </row>
    <row r="1271" spans="1:56" x14ac:dyDescent="0.3">
      <c r="A1271" s="7">
        <v>2328</v>
      </c>
      <c r="B1271" s="6">
        <v>162061</v>
      </c>
      <c r="C1271" s="7">
        <v>0</v>
      </c>
      <c r="D1271" s="7">
        <v>1</v>
      </c>
      <c r="E1271" s="7">
        <f>SUM(C1271:D1271)</f>
        <v>1</v>
      </c>
      <c r="F1271" s="7">
        <v>44</v>
      </c>
      <c r="G1271" s="7">
        <v>0</v>
      </c>
      <c r="H1271" s="7">
        <v>0</v>
      </c>
      <c r="I1271" s="7">
        <v>1</v>
      </c>
      <c r="J1271" s="7">
        <v>0</v>
      </c>
      <c r="K1271" s="7">
        <v>0</v>
      </c>
      <c r="L1271" s="7" t="str" cm="1">
        <f t="array" ref="L1271">_xlfn.IFS(G1271=1,G$1,H1271=1,H$1,I1271=1,I$1,J1271=1,J$1,K1271=1,K$1)</f>
        <v>Together</v>
      </c>
      <c r="M1271" s="7">
        <v>0</v>
      </c>
      <c r="N1271" s="7">
        <v>1</v>
      </c>
      <c r="O1271" s="7">
        <v>0</v>
      </c>
      <c r="P1271" s="7">
        <v>0</v>
      </c>
      <c r="Q1271" s="7" t="str" cm="1">
        <f t="array" ref="Q1271">_xlfn.IFS(M1271=1,M$1,N1271=1,N$1,O1271=1,O$1,P1271=1,P$1)</f>
        <v>Graduate</v>
      </c>
      <c r="R1271" t="s">
        <v>42</v>
      </c>
      <c r="S1271" s="7">
        <v>12</v>
      </c>
      <c r="T1271" s="7">
        <v>1674</v>
      </c>
      <c r="U1271" s="7">
        <v>18</v>
      </c>
      <c r="V1271" s="7">
        <v>219</v>
      </c>
      <c r="W1271" s="7">
        <v>0</v>
      </c>
      <c r="X1271" s="7">
        <v>78</v>
      </c>
      <c r="Y1271" s="7">
        <v>99</v>
      </c>
      <c r="Z1271" s="7">
        <v>1891</v>
      </c>
      <c r="AA1271" s="7">
        <v>3</v>
      </c>
      <c r="AB1271" s="7">
        <v>10</v>
      </c>
      <c r="AC1271" s="7">
        <v>4</v>
      </c>
      <c r="AD1271" s="7">
        <v>7</v>
      </c>
      <c r="AE1271" s="7">
        <v>6</v>
      </c>
      <c r="AF1271" s="7">
        <v>0</v>
      </c>
      <c r="AG1271" s="7">
        <v>1</v>
      </c>
      <c r="AH1271" s="7">
        <v>0</v>
      </c>
      <c r="AI1271" s="7">
        <v>0</v>
      </c>
      <c r="AJ1271" s="7">
        <v>0</v>
      </c>
      <c r="AK1271" s="7">
        <v>0</v>
      </c>
      <c r="AL1271" s="7">
        <v>0</v>
      </c>
      <c r="AM1271" s="8">
        <v>43866</v>
      </c>
      <c r="AO1271">
        <f>IF($AG1271=1,G1271,0)</f>
        <v>0</v>
      </c>
      <c r="AP1271">
        <f>IF($AG1271=1,H1271,0)</f>
        <v>0</v>
      </c>
      <c r="AQ1271">
        <f>IF($AG1271=1,J1271,0)</f>
        <v>0</v>
      </c>
      <c r="AR1271">
        <f>IF($AG1271=1,I1271,0)</f>
        <v>1</v>
      </c>
      <c r="AS1271">
        <f>IF($AG1271=1,K1271,0)</f>
        <v>0</v>
      </c>
      <c r="AU1271">
        <f>IF($AJ1271=1,T1271,0)</f>
        <v>0</v>
      </c>
      <c r="AV1271">
        <f>IF($AJ1271=1,U1271,0)</f>
        <v>0</v>
      </c>
      <c r="AW1271">
        <f>IF($AJ1271=1,V1271,0)</f>
        <v>0</v>
      </c>
      <c r="AX1271">
        <f>IF($AJ1271=1,W1271,0)</f>
        <v>0</v>
      </c>
      <c r="AY1271">
        <f>IF($AJ1271=1,X1271,0)</f>
        <v>0</v>
      </c>
      <c r="BA1271">
        <f>IF($AK1271=1,M1271,0)</f>
        <v>0</v>
      </c>
      <c r="BB1271">
        <f>IF($AK1271=1,N1271,0)</f>
        <v>0</v>
      </c>
      <c r="BC1271">
        <f>IF($AK1271=1,O1271,0)</f>
        <v>0</v>
      </c>
      <c r="BD1271">
        <f>IF($AK1271=1,P1271,0)</f>
        <v>0</v>
      </c>
    </row>
    <row r="1272" spans="1:56" x14ac:dyDescent="0.3">
      <c r="A1272" s="7">
        <v>2177</v>
      </c>
      <c r="B1272" s="6">
        <v>146891</v>
      </c>
      <c r="C1272" s="7">
        <v>0</v>
      </c>
      <c r="D1272" s="7">
        <v>1</v>
      </c>
      <c r="E1272" s="7">
        <f>SUM(C1272:D1272)</f>
        <v>1</v>
      </c>
      <c r="F1272" s="7">
        <v>55</v>
      </c>
      <c r="G1272" s="7">
        <v>0</v>
      </c>
      <c r="H1272" s="7">
        <v>1</v>
      </c>
      <c r="I1272" s="7">
        <v>0</v>
      </c>
      <c r="J1272" s="7">
        <v>0</v>
      </c>
      <c r="K1272" s="7">
        <v>0</v>
      </c>
      <c r="L1272" s="7" t="str" cm="1">
        <f t="array" ref="L1272">_xlfn.IFS(G1272=1,G$1,H1272=1,H$1,I1272=1,I$1,J1272=1,J$1,K1272=1,K$1)</f>
        <v>Married</v>
      </c>
      <c r="M1272" s="7">
        <v>0</v>
      </c>
      <c r="N1272" s="7">
        <v>0</v>
      </c>
      <c r="O1272" s="7">
        <v>0</v>
      </c>
      <c r="P1272" s="7">
        <v>0</v>
      </c>
      <c r="Q1272" s="7" t="e" cm="1">
        <f t="array" ref="Q1272">_xlfn.IFS(M1272=1,M$1,N1272=1,N$1,O1272=1,O$1,P1272=1,P$1)</f>
        <v>#N/A</v>
      </c>
      <c r="R1272" t="s">
        <v>43</v>
      </c>
      <c r="S1272" s="7">
        <v>91</v>
      </c>
      <c r="T1272" s="7">
        <v>135</v>
      </c>
      <c r="U1272" s="7">
        <v>38</v>
      </c>
      <c r="V1272" s="7">
        <v>72</v>
      </c>
      <c r="W1272" s="7">
        <v>91</v>
      </c>
      <c r="X1272" s="7">
        <v>47</v>
      </c>
      <c r="Y1272" s="7">
        <v>191</v>
      </c>
      <c r="Z1272" s="7">
        <v>191</v>
      </c>
      <c r="AA1272" s="7">
        <v>1</v>
      </c>
      <c r="AB1272" s="7">
        <v>2</v>
      </c>
      <c r="AC1272" s="7">
        <v>1</v>
      </c>
      <c r="AD1272" s="7">
        <v>4</v>
      </c>
      <c r="AE1272" s="7">
        <v>4</v>
      </c>
      <c r="AF1272" s="7">
        <v>0</v>
      </c>
      <c r="AG1272" s="7">
        <v>0</v>
      </c>
      <c r="AH1272" s="7">
        <v>0</v>
      </c>
      <c r="AI1272" s="7">
        <v>0</v>
      </c>
      <c r="AJ1272" s="7">
        <v>0</v>
      </c>
      <c r="AK1272" s="7">
        <v>0</v>
      </c>
      <c r="AL1272" s="7">
        <v>0</v>
      </c>
      <c r="AM1272" s="8">
        <v>43867</v>
      </c>
      <c r="AO1272">
        <f>IF($AG1272=1,G1272,0)</f>
        <v>0</v>
      </c>
      <c r="AP1272">
        <f>IF($AG1272=1,H1272,0)</f>
        <v>0</v>
      </c>
      <c r="AQ1272">
        <f>IF($AG1272=1,J1272,0)</f>
        <v>0</v>
      </c>
      <c r="AR1272">
        <f>IF($AG1272=1,I1272,0)</f>
        <v>0</v>
      </c>
      <c r="AS1272">
        <f>IF($AG1272=1,K1272,0)</f>
        <v>0</v>
      </c>
      <c r="AU1272">
        <f>IF($AJ1272=1,T1272,0)</f>
        <v>0</v>
      </c>
      <c r="AV1272">
        <f>IF($AJ1272=1,U1272,0)</f>
        <v>0</v>
      </c>
      <c r="AW1272">
        <f>IF($AJ1272=1,V1272,0)</f>
        <v>0</v>
      </c>
      <c r="AX1272">
        <f>IF($AJ1272=1,W1272,0)</f>
        <v>0</v>
      </c>
      <c r="AY1272">
        <f>IF($AJ1272=1,X1272,0)</f>
        <v>0</v>
      </c>
      <c r="BA1272">
        <f>IF($AK1272=1,M1272,0)</f>
        <v>0</v>
      </c>
      <c r="BB1272">
        <f>IF($AK1272=1,N1272,0)</f>
        <v>0</v>
      </c>
      <c r="BC1272">
        <f>IF($AK1272=1,O1272,0)</f>
        <v>0</v>
      </c>
      <c r="BD1272">
        <f>IF($AK1272=1,P1272,0)</f>
        <v>0</v>
      </c>
    </row>
    <row r="1273" spans="1:56" x14ac:dyDescent="0.3">
      <c r="A1273" s="7">
        <v>1749</v>
      </c>
      <c r="B1273" s="6">
        <v>146891</v>
      </c>
      <c r="C1273" s="7">
        <v>0</v>
      </c>
      <c r="D1273" s="7">
        <v>1</v>
      </c>
      <c r="E1273" s="7">
        <f>SUM(C1273:D1273)</f>
        <v>1</v>
      </c>
      <c r="F1273" s="7">
        <v>55</v>
      </c>
      <c r="G1273" s="7">
        <v>0</v>
      </c>
      <c r="H1273" s="7">
        <v>1</v>
      </c>
      <c r="I1273" s="7">
        <v>0</v>
      </c>
      <c r="J1273" s="7">
        <v>0</v>
      </c>
      <c r="K1273" s="7">
        <v>0</v>
      </c>
      <c r="L1273" s="7" t="str" cm="1">
        <f t="array" ref="L1273">_xlfn.IFS(G1273=1,G$1,H1273=1,H$1,I1273=1,I$1,J1273=1,J$1,K1273=1,K$1)</f>
        <v>Married</v>
      </c>
      <c r="M1273" s="7">
        <v>0</v>
      </c>
      <c r="N1273" s="7">
        <v>0</v>
      </c>
      <c r="O1273" s="7">
        <v>0</v>
      </c>
      <c r="P1273" s="7">
        <v>0</v>
      </c>
      <c r="Q1273" s="7" t="e" cm="1">
        <f t="array" ref="Q1273">_xlfn.IFS(M1273=1,M$1,N1273=1,N$1,O1273=1,O$1,P1273=1,P$1)</f>
        <v>#N/A</v>
      </c>
      <c r="R1273" t="s">
        <v>40</v>
      </c>
      <c r="S1273" s="7">
        <v>91</v>
      </c>
      <c r="T1273" s="7">
        <v>135</v>
      </c>
      <c r="U1273" s="7">
        <v>38</v>
      </c>
      <c r="V1273" s="7">
        <v>72</v>
      </c>
      <c r="W1273" s="7">
        <v>91</v>
      </c>
      <c r="X1273" s="7">
        <v>47</v>
      </c>
      <c r="Y1273" s="7">
        <v>191</v>
      </c>
      <c r="Z1273" s="7">
        <v>191</v>
      </c>
      <c r="AA1273" s="7">
        <v>1</v>
      </c>
      <c r="AB1273" s="7">
        <v>2</v>
      </c>
      <c r="AC1273" s="7">
        <v>1</v>
      </c>
      <c r="AD1273" s="7">
        <v>4</v>
      </c>
      <c r="AE1273" s="7">
        <v>4</v>
      </c>
      <c r="AF1273" s="7">
        <v>0</v>
      </c>
      <c r="AG1273" s="7">
        <v>0</v>
      </c>
      <c r="AH1273" s="7">
        <v>0</v>
      </c>
      <c r="AI1273" s="7">
        <v>0</v>
      </c>
      <c r="AJ1273" s="7">
        <v>0</v>
      </c>
      <c r="AK1273" s="7">
        <v>0</v>
      </c>
      <c r="AL1273" s="7">
        <v>0</v>
      </c>
      <c r="AM1273" s="8">
        <v>43867</v>
      </c>
      <c r="AO1273">
        <f>IF($AG1273=1,G1273,0)</f>
        <v>0</v>
      </c>
      <c r="AP1273">
        <f>IF($AG1273=1,H1273,0)</f>
        <v>0</v>
      </c>
      <c r="AQ1273">
        <f>IF($AG1273=1,J1273,0)</f>
        <v>0</v>
      </c>
      <c r="AR1273">
        <f>IF($AG1273=1,I1273,0)</f>
        <v>0</v>
      </c>
      <c r="AS1273">
        <f>IF($AG1273=1,K1273,0)</f>
        <v>0</v>
      </c>
      <c r="AU1273">
        <f>IF($AJ1273=1,T1273,0)</f>
        <v>0</v>
      </c>
      <c r="AV1273">
        <f>IF($AJ1273=1,U1273,0)</f>
        <v>0</v>
      </c>
      <c r="AW1273">
        <f>IF($AJ1273=1,V1273,0)</f>
        <v>0</v>
      </c>
      <c r="AX1273">
        <f>IF($AJ1273=1,W1273,0)</f>
        <v>0</v>
      </c>
      <c r="AY1273">
        <f>IF($AJ1273=1,X1273,0)</f>
        <v>0</v>
      </c>
      <c r="BA1273">
        <f>IF($AK1273=1,M1273,0)</f>
        <v>0</v>
      </c>
      <c r="BB1273">
        <f>IF($AK1273=1,N1273,0)</f>
        <v>0</v>
      </c>
      <c r="BC1273">
        <f>IF($AK1273=1,O1273,0)</f>
        <v>0</v>
      </c>
      <c r="BD1273">
        <f>IF($AK1273=1,P1273,0)</f>
        <v>0</v>
      </c>
    </row>
    <row r="1274" spans="1:56" x14ac:dyDescent="0.3">
      <c r="A1274" s="7">
        <v>1800</v>
      </c>
      <c r="B1274" s="6">
        <v>125804</v>
      </c>
      <c r="C1274" s="7">
        <v>1</v>
      </c>
      <c r="D1274" s="7">
        <v>0</v>
      </c>
      <c r="E1274" s="7">
        <f>SUM(C1274:D1274)</f>
        <v>1</v>
      </c>
      <c r="F1274" s="7">
        <v>42</v>
      </c>
      <c r="G1274" s="7">
        <v>0</v>
      </c>
      <c r="H1274" s="7">
        <v>1</v>
      </c>
      <c r="I1274" s="7">
        <v>0</v>
      </c>
      <c r="J1274" s="7">
        <v>0</v>
      </c>
      <c r="K1274" s="7">
        <v>0</v>
      </c>
      <c r="L1274" s="7" t="str" cm="1">
        <f t="array" ref="L1274">_xlfn.IFS(G1274=1,G$1,H1274=1,H$1,I1274=1,I$1,J1274=1,J$1,K1274=1,K$1)</f>
        <v>Married</v>
      </c>
      <c r="M1274" s="7">
        <v>0</v>
      </c>
      <c r="N1274" s="7">
        <v>0</v>
      </c>
      <c r="O1274" s="7">
        <v>0</v>
      </c>
      <c r="P1274" s="7">
        <v>0</v>
      </c>
      <c r="Q1274" s="7" t="e" cm="1">
        <f t="array" ref="Q1274">_xlfn.IFS(M1274=1,M$1,N1274=1,N$1,O1274=1,O$1,P1274=1,P$1)</f>
        <v>#N/A</v>
      </c>
      <c r="R1274" t="s">
        <v>42</v>
      </c>
      <c r="S1274" s="7">
        <v>34</v>
      </c>
      <c r="T1274" s="7">
        <v>39</v>
      </c>
      <c r="U1274" s="7">
        <v>34</v>
      </c>
      <c r="V1274" s="7">
        <v>44</v>
      </c>
      <c r="W1274" s="7">
        <v>63</v>
      </c>
      <c r="X1274" s="7">
        <v>29</v>
      </c>
      <c r="Y1274" s="7">
        <v>59</v>
      </c>
      <c r="Z1274" s="7">
        <v>151</v>
      </c>
      <c r="AA1274" s="7">
        <v>2</v>
      </c>
      <c r="AB1274" s="7">
        <v>2</v>
      </c>
      <c r="AC1274" s="7">
        <v>0</v>
      </c>
      <c r="AD1274" s="7">
        <v>3</v>
      </c>
      <c r="AE1274" s="7">
        <v>8</v>
      </c>
      <c r="AF1274" s="7">
        <v>0</v>
      </c>
      <c r="AG1274" s="7">
        <v>0</v>
      </c>
      <c r="AH1274" s="7">
        <v>0</v>
      </c>
      <c r="AI1274" s="7">
        <v>0</v>
      </c>
      <c r="AJ1274" s="7">
        <v>0</v>
      </c>
      <c r="AK1274" s="7">
        <v>0</v>
      </c>
      <c r="AL1274" s="7">
        <v>0</v>
      </c>
      <c r="AM1274" s="8">
        <v>43867</v>
      </c>
      <c r="AO1274">
        <f>IF($AG1274=1,G1274,0)</f>
        <v>0</v>
      </c>
      <c r="AP1274">
        <f>IF($AG1274=1,H1274,0)</f>
        <v>0</v>
      </c>
      <c r="AQ1274">
        <f>IF($AG1274=1,J1274,0)</f>
        <v>0</v>
      </c>
      <c r="AR1274">
        <f>IF($AG1274=1,I1274,0)</f>
        <v>0</v>
      </c>
      <c r="AS1274">
        <f>IF($AG1274=1,K1274,0)</f>
        <v>0</v>
      </c>
      <c r="AU1274">
        <f>IF($AJ1274=1,T1274,0)</f>
        <v>0</v>
      </c>
      <c r="AV1274">
        <f>IF($AJ1274=1,U1274,0)</f>
        <v>0</v>
      </c>
      <c r="AW1274">
        <f>IF($AJ1274=1,V1274,0)</f>
        <v>0</v>
      </c>
      <c r="AX1274">
        <f>IF($AJ1274=1,W1274,0)</f>
        <v>0</v>
      </c>
      <c r="AY1274">
        <f>IF($AJ1274=1,X1274,0)</f>
        <v>0</v>
      </c>
      <c r="BA1274">
        <f>IF($AK1274=1,M1274,0)</f>
        <v>0</v>
      </c>
      <c r="BB1274">
        <f>IF($AK1274=1,N1274,0)</f>
        <v>0</v>
      </c>
      <c r="BC1274">
        <f>IF($AK1274=1,O1274,0)</f>
        <v>0</v>
      </c>
      <c r="BD1274">
        <f>IF($AK1274=1,P1274,0)</f>
        <v>0</v>
      </c>
    </row>
    <row r="1275" spans="1:56" x14ac:dyDescent="0.3">
      <c r="A1275" s="7">
        <v>2522</v>
      </c>
      <c r="B1275" s="6">
        <v>130390</v>
      </c>
      <c r="C1275" s="7">
        <v>0</v>
      </c>
      <c r="D1275" s="7">
        <v>0</v>
      </c>
      <c r="E1275" s="7">
        <f>SUM(C1275:D1275)</f>
        <v>0</v>
      </c>
      <c r="F1275" s="7">
        <v>33</v>
      </c>
      <c r="G1275" s="7">
        <v>0</v>
      </c>
      <c r="H1275" s="7">
        <v>1</v>
      </c>
      <c r="I1275" s="7">
        <v>0</v>
      </c>
      <c r="J1275" s="7">
        <v>0</v>
      </c>
      <c r="K1275" s="7">
        <v>0</v>
      </c>
      <c r="L1275" s="7" t="str" cm="1">
        <f t="array" ref="L1275">_xlfn.IFS(G1275=1,G$1,H1275=1,H$1,I1275=1,I$1,J1275=1,J$1,K1275=1,K$1)</f>
        <v>Married</v>
      </c>
      <c r="M1275" s="7">
        <v>0</v>
      </c>
      <c r="N1275" s="7">
        <v>0</v>
      </c>
      <c r="O1275" s="7">
        <v>0</v>
      </c>
      <c r="P1275" s="7">
        <v>0</v>
      </c>
      <c r="Q1275" s="7" t="e" cm="1">
        <f t="array" ref="Q1275">_xlfn.IFS(M1275=1,M$1,N1275=1,N$1,O1275=1,O$1,P1275=1,P$1)</f>
        <v>#N/A</v>
      </c>
      <c r="R1275" t="s">
        <v>44</v>
      </c>
      <c r="S1275" s="7">
        <v>5</v>
      </c>
      <c r="T1275" s="7">
        <v>43</v>
      </c>
      <c r="U1275" s="7">
        <v>51</v>
      </c>
      <c r="V1275" s="7">
        <v>51</v>
      </c>
      <c r="W1275" s="7">
        <v>107</v>
      </c>
      <c r="X1275" s="7">
        <v>4</v>
      </c>
      <c r="Y1275" s="7">
        <v>86</v>
      </c>
      <c r="Z1275" s="7">
        <v>172</v>
      </c>
      <c r="AA1275" s="7">
        <v>1</v>
      </c>
      <c r="AB1275" s="7">
        <v>2</v>
      </c>
      <c r="AC1275" s="7">
        <v>0</v>
      </c>
      <c r="AD1275" s="7">
        <v>3</v>
      </c>
      <c r="AE1275" s="7">
        <v>6</v>
      </c>
      <c r="AF1275" s="7">
        <v>0</v>
      </c>
      <c r="AG1275" s="7">
        <v>0</v>
      </c>
      <c r="AH1275" s="7">
        <v>0</v>
      </c>
      <c r="AI1275" s="7">
        <v>0</v>
      </c>
      <c r="AJ1275" s="7">
        <v>0</v>
      </c>
      <c r="AK1275" s="7">
        <v>0</v>
      </c>
      <c r="AL1275" s="7">
        <v>0</v>
      </c>
      <c r="AM1275" s="8">
        <v>43868</v>
      </c>
      <c r="AO1275">
        <f>IF($AG1275=1,G1275,0)</f>
        <v>0</v>
      </c>
      <c r="AP1275">
        <f>IF($AG1275=1,H1275,0)</f>
        <v>0</v>
      </c>
      <c r="AQ1275">
        <f>IF($AG1275=1,J1275,0)</f>
        <v>0</v>
      </c>
      <c r="AR1275">
        <f>IF($AG1275=1,I1275,0)</f>
        <v>0</v>
      </c>
      <c r="AS1275">
        <f>IF($AG1275=1,K1275,0)</f>
        <v>0</v>
      </c>
      <c r="AU1275">
        <f>IF($AJ1275=1,T1275,0)</f>
        <v>0</v>
      </c>
      <c r="AV1275">
        <f>IF($AJ1275=1,U1275,0)</f>
        <v>0</v>
      </c>
      <c r="AW1275">
        <f>IF($AJ1275=1,V1275,0)</f>
        <v>0</v>
      </c>
      <c r="AX1275">
        <f>IF($AJ1275=1,W1275,0)</f>
        <v>0</v>
      </c>
      <c r="AY1275">
        <f>IF($AJ1275=1,X1275,0)</f>
        <v>0</v>
      </c>
      <c r="BA1275">
        <f>IF($AK1275=1,M1275,0)</f>
        <v>0</v>
      </c>
      <c r="BB1275">
        <f>IF($AK1275=1,N1275,0)</f>
        <v>0</v>
      </c>
      <c r="BC1275">
        <f>IF($AK1275=1,O1275,0)</f>
        <v>0</v>
      </c>
      <c r="BD1275">
        <f>IF($AK1275=1,P1275,0)</f>
        <v>0</v>
      </c>
    </row>
    <row r="1276" spans="1:56" x14ac:dyDescent="0.3">
      <c r="A1276" s="7">
        <v>1036</v>
      </c>
      <c r="B1276" s="6">
        <v>123718</v>
      </c>
      <c r="C1276" s="7">
        <v>1</v>
      </c>
      <c r="D1276" s="7">
        <v>0</v>
      </c>
      <c r="E1276" s="7">
        <f>SUM(C1276:D1276)</f>
        <v>1</v>
      </c>
      <c r="F1276" s="7">
        <v>44</v>
      </c>
      <c r="G1276" s="7">
        <v>0</v>
      </c>
      <c r="H1276" s="7">
        <v>1</v>
      </c>
      <c r="I1276" s="7">
        <v>0</v>
      </c>
      <c r="J1276" s="7">
        <v>0</v>
      </c>
      <c r="K1276" s="7">
        <v>0</v>
      </c>
      <c r="L1276" s="7" t="str" cm="1">
        <f t="array" ref="L1276">_xlfn.IFS(G1276=1,G$1,H1276=1,H$1,I1276=1,I$1,J1276=1,J$1,K1276=1,K$1)</f>
        <v>Married</v>
      </c>
      <c r="M1276" s="7">
        <v>0</v>
      </c>
      <c r="N1276" s="7">
        <v>0</v>
      </c>
      <c r="O1276" s="7">
        <v>0</v>
      </c>
      <c r="P1276" s="7">
        <v>0</v>
      </c>
      <c r="Q1276" s="7" t="e" cm="1">
        <f t="array" ref="Q1276">_xlfn.IFS(M1276=1,M$1,N1276=1,N$1,O1276=1,O$1,P1276=1,P$1)</f>
        <v>#N/A</v>
      </c>
      <c r="R1276" t="s">
        <v>39</v>
      </c>
      <c r="S1276" s="7">
        <v>76</v>
      </c>
      <c r="T1276" s="7">
        <v>31</v>
      </c>
      <c r="U1276" s="7">
        <v>16</v>
      </c>
      <c r="V1276" s="7">
        <v>73</v>
      </c>
      <c r="W1276" s="7">
        <v>78</v>
      </c>
      <c r="X1276" s="7">
        <v>37</v>
      </c>
      <c r="Y1276" s="7">
        <v>188</v>
      </c>
      <c r="Z1276" s="7">
        <v>47</v>
      </c>
      <c r="AA1276" s="7">
        <v>3</v>
      </c>
      <c r="AB1276" s="7">
        <v>3</v>
      </c>
      <c r="AC1276" s="7">
        <v>1</v>
      </c>
      <c r="AD1276" s="7">
        <v>2</v>
      </c>
      <c r="AE1276" s="7">
        <v>7</v>
      </c>
      <c r="AF1276" s="7">
        <v>0</v>
      </c>
      <c r="AG1276" s="7">
        <v>0</v>
      </c>
      <c r="AH1276" s="7">
        <v>0</v>
      </c>
      <c r="AI1276" s="7">
        <v>0</v>
      </c>
      <c r="AJ1276" s="7">
        <v>0</v>
      </c>
      <c r="AK1276" s="7">
        <v>0</v>
      </c>
      <c r="AL1276" s="7">
        <v>0</v>
      </c>
      <c r="AM1276" s="8">
        <v>43868</v>
      </c>
      <c r="AO1276">
        <f>IF($AG1276=1,G1276,0)</f>
        <v>0</v>
      </c>
      <c r="AP1276">
        <f>IF($AG1276=1,H1276,0)</f>
        <v>0</v>
      </c>
      <c r="AQ1276">
        <f>IF($AG1276=1,J1276,0)</f>
        <v>0</v>
      </c>
      <c r="AR1276">
        <f>IF($AG1276=1,I1276,0)</f>
        <v>0</v>
      </c>
      <c r="AS1276">
        <f>IF($AG1276=1,K1276,0)</f>
        <v>0</v>
      </c>
      <c r="AU1276">
        <f>IF($AJ1276=1,T1276,0)</f>
        <v>0</v>
      </c>
      <c r="AV1276">
        <f>IF($AJ1276=1,U1276,0)</f>
        <v>0</v>
      </c>
      <c r="AW1276">
        <f>IF($AJ1276=1,V1276,0)</f>
        <v>0</v>
      </c>
      <c r="AX1276">
        <f>IF($AJ1276=1,W1276,0)</f>
        <v>0</v>
      </c>
      <c r="AY1276">
        <f>IF($AJ1276=1,X1276,0)</f>
        <v>0</v>
      </c>
      <c r="BA1276">
        <f>IF($AK1276=1,M1276,0)</f>
        <v>0</v>
      </c>
      <c r="BB1276">
        <f>IF($AK1276=1,N1276,0)</f>
        <v>0</v>
      </c>
      <c r="BC1276">
        <f>IF($AK1276=1,O1276,0)</f>
        <v>0</v>
      </c>
      <c r="BD1276">
        <f>IF($AK1276=1,P1276,0)</f>
        <v>0</v>
      </c>
    </row>
    <row r="1277" spans="1:56" x14ac:dyDescent="0.3">
      <c r="A1277" s="7">
        <v>1073</v>
      </c>
      <c r="B1277" s="6">
        <v>126326</v>
      </c>
      <c r="C1277" s="7">
        <v>0</v>
      </c>
      <c r="D1277" s="7">
        <v>0</v>
      </c>
      <c r="E1277" s="7">
        <f>SUM(C1277:D1277)</f>
        <v>0</v>
      </c>
      <c r="F1277" s="7">
        <v>44</v>
      </c>
      <c r="G1277" s="7">
        <v>0</v>
      </c>
      <c r="H1277" s="7">
        <v>0</v>
      </c>
      <c r="I1277" s="7">
        <v>1</v>
      </c>
      <c r="J1277" s="7">
        <v>0</v>
      </c>
      <c r="K1277" s="7">
        <v>0</v>
      </c>
      <c r="L1277" s="7" t="str" cm="1">
        <f t="array" ref="L1277">_xlfn.IFS(G1277=1,G$1,H1277=1,H$1,I1277=1,I$1,J1277=1,J$1,K1277=1,K$1)</f>
        <v>Together</v>
      </c>
      <c r="M1277" s="7">
        <v>0</v>
      </c>
      <c r="N1277" s="7">
        <v>0</v>
      </c>
      <c r="O1277" s="7">
        <v>0</v>
      </c>
      <c r="P1277" s="7">
        <v>0</v>
      </c>
      <c r="Q1277" s="7" t="e" cm="1">
        <f t="array" ref="Q1277">_xlfn.IFS(M1277=1,M$1,N1277=1,N$1,O1277=1,O$1,P1277=1,P$1)</f>
        <v>#N/A</v>
      </c>
      <c r="R1277" t="s">
        <v>43</v>
      </c>
      <c r="S1277" s="7">
        <v>12</v>
      </c>
      <c r="T1277" s="7">
        <v>5</v>
      </c>
      <c r="U1277" s="7">
        <v>0</v>
      </c>
      <c r="V1277" s="7">
        <v>24</v>
      </c>
      <c r="W1277" s="7">
        <v>0</v>
      </c>
      <c r="X1277" s="7">
        <v>14</v>
      </c>
      <c r="Y1277" s="7">
        <v>43</v>
      </c>
      <c r="Z1277" s="7">
        <v>0</v>
      </c>
      <c r="AA1277" s="7">
        <v>1</v>
      </c>
      <c r="AB1277" s="7">
        <v>0</v>
      </c>
      <c r="AC1277" s="7">
        <v>0</v>
      </c>
      <c r="AD1277" s="7">
        <v>3</v>
      </c>
      <c r="AE1277" s="7">
        <v>3</v>
      </c>
      <c r="AF1277" s="7">
        <v>0</v>
      </c>
      <c r="AG1277" s="7">
        <v>0</v>
      </c>
      <c r="AH1277" s="7">
        <v>0</v>
      </c>
      <c r="AI1277" s="7">
        <v>0</v>
      </c>
      <c r="AJ1277" s="7">
        <v>0</v>
      </c>
      <c r="AK1277" s="7">
        <v>1</v>
      </c>
      <c r="AL1277" s="7">
        <v>0</v>
      </c>
      <c r="AM1277" s="8">
        <v>43870</v>
      </c>
      <c r="AO1277">
        <f>IF($AG1277=1,G1277,0)</f>
        <v>0</v>
      </c>
      <c r="AP1277">
        <f>IF($AG1277=1,H1277,0)</f>
        <v>0</v>
      </c>
      <c r="AQ1277">
        <f>IF($AG1277=1,J1277,0)</f>
        <v>0</v>
      </c>
      <c r="AR1277">
        <f>IF($AG1277=1,I1277,0)</f>
        <v>0</v>
      </c>
      <c r="AS1277">
        <f>IF($AG1277=1,K1277,0)</f>
        <v>0</v>
      </c>
      <c r="AU1277">
        <f>IF($AJ1277=1,T1277,0)</f>
        <v>0</v>
      </c>
      <c r="AV1277">
        <f>IF($AJ1277=1,U1277,0)</f>
        <v>0</v>
      </c>
      <c r="AW1277">
        <f>IF($AJ1277=1,V1277,0)</f>
        <v>0</v>
      </c>
      <c r="AX1277">
        <f>IF($AJ1277=1,W1277,0)</f>
        <v>0</v>
      </c>
      <c r="AY1277">
        <f>IF($AJ1277=1,X1277,0)</f>
        <v>0</v>
      </c>
      <c r="BA1277">
        <f>IF($AK1277=1,M1277,0)</f>
        <v>0</v>
      </c>
      <c r="BB1277">
        <f>IF($AK1277=1,N1277,0)</f>
        <v>0</v>
      </c>
      <c r="BC1277">
        <f>IF($AK1277=1,O1277,0)</f>
        <v>0</v>
      </c>
      <c r="BD1277">
        <f>IF($AK1277=1,P1277,0)</f>
        <v>0</v>
      </c>
    </row>
    <row r="1278" spans="1:56" x14ac:dyDescent="0.3">
      <c r="A1278" s="7">
        <v>1114</v>
      </c>
      <c r="B1278" s="6">
        <v>119510</v>
      </c>
      <c r="C1278" s="7">
        <v>2</v>
      </c>
      <c r="D1278" s="7">
        <v>0</v>
      </c>
      <c r="E1278" s="7">
        <f>SUM(C1278:D1278)</f>
        <v>2</v>
      </c>
      <c r="F1278" s="7">
        <v>35</v>
      </c>
      <c r="G1278" s="7">
        <v>0</v>
      </c>
      <c r="H1278" s="7">
        <v>1</v>
      </c>
      <c r="I1278" s="7">
        <v>0</v>
      </c>
      <c r="J1278" s="7">
        <v>0</v>
      </c>
      <c r="K1278" s="7">
        <v>0</v>
      </c>
      <c r="L1278" s="7" t="str" cm="1">
        <f t="array" ref="L1278">_xlfn.IFS(G1278=1,G$1,H1278=1,H$1,I1278=1,I$1,J1278=1,J$1,K1278=1,K$1)</f>
        <v>Married</v>
      </c>
      <c r="M1278" s="7">
        <v>0</v>
      </c>
      <c r="N1278" s="7">
        <v>0</v>
      </c>
      <c r="O1278" s="7">
        <v>1</v>
      </c>
      <c r="P1278" s="7">
        <v>0</v>
      </c>
      <c r="Q1278" s="7" t="str" cm="1">
        <f t="array" ref="Q1278">_xlfn.IFS(M1278=1,M$1,N1278=1,N$1,O1278=1,O$1,P1278=1,P$1)</f>
        <v>Master</v>
      </c>
      <c r="R1278" t="s">
        <v>39</v>
      </c>
      <c r="S1278" s="7">
        <v>63</v>
      </c>
      <c r="T1278" s="7">
        <v>55</v>
      </c>
      <c r="U1278" s="7">
        <v>0</v>
      </c>
      <c r="V1278" s="7">
        <v>43</v>
      </c>
      <c r="W1278" s="7">
        <v>18</v>
      </c>
      <c r="X1278" s="7">
        <v>25</v>
      </c>
      <c r="Y1278" s="7">
        <v>43</v>
      </c>
      <c r="Z1278" s="7">
        <v>98</v>
      </c>
      <c r="AA1278" s="7">
        <v>2</v>
      </c>
      <c r="AB1278" s="7">
        <v>1</v>
      </c>
      <c r="AC1278" s="7">
        <v>0</v>
      </c>
      <c r="AD1278" s="7">
        <v>3</v>
      </c>
      <c r="AE1278" s="7">
        <v>7</v>
      </c>
      <c r="AF1278" s="7">
        <v>0</v>
      </c>
      <c r="AG1278" s="7">
        <v>0</v>
      </c>
      <c r="AH1278" s="7">
        <v>0</v>
      </c>
      <c r="AI1278" s="7">
        <v>0</v>
      </c>
      <c r="AJ1278" s="7">
        <v>0</v>
      </c>
      <c r="AK1278" s="7">
        <v>0</v>
      </c>
      <c r="AL1278" s="7">
        <v>0</v>
      </c>
      <c r="AM1278" s="8">
        <v>43870</v>
      </c>
      <c r="AO1278">
        <f>IF($AG1278=1,G1278,0)</f>
        <v>0</v>
      </c>
      <c r="AP1278">
        <f>IF($AG1278=1,H1278,0)</f>
        <v>0</v>
      </c>
      <c r="AQ1278">
        <f>IF($AG1278=1,J1278,0)</f>
        <v>0</v>
      </c>
      <c r="AR1278">
        <f>IF($AG1278=1,I1278,0)</f>
        <v>0</v>
      </c>
      <c r="AS1278">
        <f>IF($AG1278=1,K1278,0)</f>
        <v>0</v>
      </c>
      <c r="AU1278">
        <f>IF($AJ1278=1,T1278,0)</f>
        <v>0</v>
      </c>
      <c r="AV1278">
        <f>IF($AJ1278=1,U1278,0)</f>
        <v>0</v>
      </c>
      <c r="AW1278">
        <f>IF($AJ1278=1,V1278,0)</f>
        <v>0</v>
      </c>
      <c r="AX1278">
        <f>IF($AJ1278=1,W1278,0)</f>
        <v>0</v>
      </c>
      <c r="AY1278">
        <f>IF($AJ1278=1,X1278,0)</f>
        <v>0</v>
      </c>
      <c r="BA1278">
        <f>IF($AK1278=1,M1278,0)</f>
        <v>0</v>
      </c>
      <c r="BB1278">
        <f>IF($AK1278=1,N1278,0)</f>
        <v>0</v>
      </c>
      <c r="BC1278">
        <f>IF($AK1278=1,O1278,0)</f>
        <v>0</v>
      </c>
      <c r="BD1278">
        <f>IF($AK1278=1,P1278,0)</f>
        <v>0</v>
      </c>
    </row>
    <row r="1279" spans="1:56" x14ac:dyDescent="0.3">
      <c r="A1279" s="7">
        <v>2646</v>
      </c>
      <c r="B1279" s="6">
        <v>186610</v>
      </c>
      <c r="C1279" s="7">
        <v>0</v>
      </c>
      <c r="D1279" s="7">
        <v>0</v>
      </c>
      <c r="E1279" s="7">
        <f>SUM(C1279:D1279)</f>
        <v>0</v>
      </c>
      <c r="F1279" s="7">
        <v>69</v>
      </c>
      <c r="G1279" s="7">
        <v>0</v>
      </c>
      <c r="H1279" s="7">
        <v>0</v>
      </c>
      <c r="I1279" s="7">
        <v>1</v>
      </c>
      <c r="J1279" s="7">
        <v>0</v>
      </c>
      <c r="K1279" s="7">
        <v>0</v>
      </c>
      <c r="L1279" s="7" t="str" cm="1">
        <f t="array" ref="L1279">_xlfn.IFS(G1279=1,G$1,H1279=1,H$1,I1279=1,I$1,J1279=1,J$1,K1279=1,K$1)</f>
        <v>Together</v>
      </c>
      <c r="M1279" s="7">
        <v>0</v>
      </c>
      <c r="N1279" s="7">
        <v>1</v>
      </c>
      <c r="O1279" s="7">
        <v>0</v>
      </c>
      <c r="P1279" s="7">
        <v>0</v>
      </c>
      <c r="Q1279" s="7" t="str" cm="1">
        <f t="array" ref="Q1279">_xlfn.IFS(M1279=1,M$1,N1279=1,N$1,O1279=1,O$1,P1279=1,P$1)</f>
        <v>Graduate</v>
      </c>
      <c r="R1279" t="s">
        <v>42</v>
      </c>
      <c r="S1279" s="7">
        <v>66</v>
      </c>
      <c r="T1279" s="7">
        <v>961</v>
      </c>
      <c r="U1279" s="7">
        <v>231</v>
      </c>
      <c r="V1279" s="7">
        <v>1655</v>
      </c>
      <c r="W1279" s="7">
        <v>71</v>
      </c>
      <c r="X1279" s="7">
        <v>422</v>
      </c>
      <c r="Y1279" s="7">
        <v>114</v>
      </c>
      <c r="Z1279" s="7">
        <v>3225</v>
      </c>
      <c r="AA1279" s="7">
        <v>1</v>
      </c>
      <c r="AB1279" s="7">
        <v>5</v>
      </c>
      <c r="AC1279" s="7">
        <v>6</v>
      </c>
      <c r="AD1279" s="7">
        <v>6</v>
      </c>
      <c r="AE1279" s="7">
        <v>2</v>
      </c>
      <c r="AF1279" s="7">
        <v>0</v>
      </c>
      <c r="AG1279" s="7">
        <v>0</v>
      </c>
      <c r="AH1279" s="7">
        <v>0</v>
      </c>
      <c r="AI1279" s="7">
        <v>0</v>
      </c>
      <c r="AJ1279" s="7">
        <v>0</v>
      </c>
      <c r="AK1279" s="7">
        <v>0</v>
      </c>
      <c r="AL1279" s="7">
        <v>0</v>
      </c>
      <c r="AM1279" s="8">
        <v>43871</v>
      </c>
      <c r="AO1279">
        <f>IF($AG1279=1,G1279,0)</f>
        <v>0</v>
      </c>
      <c r="AP1279">
        <f>IF($AG1279=1,H1279,0)</f>
        <v>0</v>
      </c>
      <c r="AQ1279">
        <f>IF($AG1279=1,J1279,0)</f>
        <v>0</v>
      </c>
      <c r="AR1279">
        <f>IF($AG1279=1,I1279,0)</f>
        <v>0</v>
      </c>
      <c r="AS1279">
        <f>IF($AG1279=1,K1279,0)</f>
        <v>0</v>
      </c>
      <c r="AU1279">
        <f>IF($AJ1279=1,T1279,0)</f>
        <v>0</v>
      </c>
      <c r="AV1279">
        <f>IF($AJ1279=1,U1279,0)</f>
        <v>0</v>
      </c>
      <c r="AW1279">
        <f>IF($AJ1279=1,V1279,0)</f>
        <v>0</v>
      </c>
      <c r="AX1279">
        <f>IF($AJ1279=1,W1279,0)</f>
        <v>0</v>
      </c>
      <c r="AY1279">
        <f>IF($AJ1279=1,X1279,0)</f>
        <v>0</v>
      </c>
      <c r="BA1279">
        <f>IF($AK1279=1,M1279,0)</f>
        <v>0</v>
      </c>
      <c r="BB1279">
        <f>IF($AK1279=1,N1279,0)</f>
        <v>0</v>
      </c>
      <c r="BC1279">
        <f>IF($AK1279=1,O1279,0)</f>
        <v>0</v>
      </c>
      <c r="BD1279">
        <f>IF($AK1279=1,P1279,0)</f>
        <v>0</v>
      </c>
    </row>
    <row r="1280" spans="1:56" x14ac:dyDescent="0.3">
      <c r="A1280" s="7">
        <v>2900</v>
      </c>
      <c r="B1280" s="6">
        <v>122701</v>
      </c>
      <c r="C1280" s="7">
        <v>1</v>
      </c>
      <c r="D1280" s="7">
        <v>0</v>
      </c>
      <c r="E1280" s="7">
        <f>SUM(C1280:D1280)</f>
        <v>1</v>
      </c>
      <c r="F1280" s="7">
        <v>43</v>
      </c>
      <c r="G1280" s="7">
        <v>0</v>
      </c>
      <c r="H1280" s="7">
        <v>1</v>
      </c>
      <c r="I1280" s="7">
        <v>0</v>
      </c>
      <c r="J1280" s="7">
        <v>0</v>
      </c>
      <c r="K1280" s="7">
        <v>0</v>
      </c>
      <c r="L1280" s="7" t="str" cm="1">
        <f t="array" ref="L1280">_xlfn.IFS(G1280=1,G$1,H1280=1,H$1,I1280=1,I$1,J1280=1,J$1,K1280=1,K$1)</f>
        <v>Married</v>
      </c>
      <c r="M1280" s="7">
        <v>0</v>
      </c>
      <c r="N1280" s="7">
        <v>0</v>
      </c>
      <c r="O1280" s="7">
        <v>1</v>
      </c>
      <c r="P1280" s="7">
        <v>0</v>
      </c>
      <c r="Q1280" s="7" t="str" cm="1">
        <f t="array" ref="Q1280">_xlfn.IFS(M1280=1,M$1,N1280=1,N$1,O1280=1,O$1,P1280=1,P$1)</f>
        <v>Master</v>
      </c>
      <c r="R1280" t="s">
        <v>44</v>
      </c>
      <c r="S1280" s="7">
        <v>2</v>
      </c>
      <c r="T1280" s="7">
        <v>11</v>
      </c>
      <c r="U1280" s="7">
        <v>22</v>
      </c>
      <c r="V1280" s="7">
        <v>49</v>
      </c>
      <c r="W1280" s="7">
        <v>0</v>
      </c>
      <c r="X1280" s="7">
        <v>22</v>
      </c>
      <c r="Y1280" s="7">
        <v>27</v>
      </c>
      <c r="Z1280" s="7">
        <v>76</v>
      </c>
      <c r="AA1280" s="7">
        <v>1</v>
      </c>
      <c r="AB1280" s="7">
        <v>1</v>
      </c>
      <c r="AC1280" s="7">
        <v>0</v>
      </c>
      <c r="AD1280" s="7">
        <v>3</v>
      </c>
      <c r="AE1280" s="7">
        <v>5</v>
      </c>
      <c r="AF1280" s="7">
        <v>0</v>
      </c>
      <c r="AG1280" s="7">
        <v>0</v>
      </c>
      <c r="AH1280" s="7">
        <v>0</v>
      </c>
      <c r="AI1280" s="7">
        <v>0</v>
      </c>
      <c r="AJ1280" s="7">
        <v>0</v>
      </c>
      <c r="AK1280" s="7">
        <v>0</v>
      </c>
      <c r="AL1280" s="7">
        <v>0</v>
      </c>
      <c r="AM1280" s="8">
        <v>43871</v>
      </c>
      <c r="AO1280">
        <f>IF($AG1280=1,G1280,0)</f>
        <v>0</v>
      </c>
      <c r="AP1280">
        <f>IF($AG1280=1,H1280,0)</f>
        <v>0</v>
      </c>
      <c r="AQ1280">
        <f>IF($AG1280=1,J1280,0)</f>
        <v>0</v>
      </c>
      <c r="AR1280">
        <f>IF($AG1280=1,I1280,0)</f>
        <v>0</v>
      </c>
      <c r="AS1280">
        <f>IF($AG1280=1,K1280,0)</f>
        <v>0</v>
      </c>
      <c r="AU1280">
        <f>IF($AJ1280=1,T1280,0)</f>
        <v>0</v>
      </c>
      <c r="AV1280">
        <f>IF($AJ1280=1,U1280,0)</f>
        <v>0</v>
      </c>
      <c r="AW1280">
        <f>IF($AJ1280=1,V1280,0)</f>
        <v>0</v>
      </c>
      <c r="AX1280">
        <f>IF($AJ1280=1,W1280,0)</f>
        <v>0</v>
      </c>
      <c r="AY1280">
        <f>IF($AJ1280=1,X1280,0)</f>
        <v>0</v>
      </c>
      <c r="BA1280">
        <f>IF($AK1280=1,M1280,0)</f>
        <v>0</v>
      </c>
      <c r="BB1280">
        <f>IF($AK1280=1,N1280,0)</f>
        <v>0</v>
      </c>
      <c r="BC1280">
        <f>IF($AK1280=1,O1280,0)</f>
        <v>0</v>
      </c>
      <c r="BD1280">
        <f>IF($AK1280=1,P1280,0)</f>
        <v>0</v>
      </c>
    </row>
    <row r="1281" spans="1:56" x14ac:dyDescent="0.3">
      <c r="A1281" s="7">
        <v>2271</v>
      </c>
      <c r="B1281" s="6">
        <v>115759</v>
      </c>
      <c r="C1281" s="7">
        <v>0</v>
      </c>
      <c r="D1281" s="7">
        <v>0</v>
      </c>
      <c r="E1281" s="7">
        <f>SUM(C1281:D1281)</f>
        <v>0</v>
      </c>
      <c r="F1281" s="7">
        <v>64</v>
      </c>
      <c r="G1281" s="7">
        <v>0</v>
      </c>
      <c r="H1281" s="7">
        <v>1</v>
      </c>
      <c r="I1281" s="7">
        <v>0</v>
      </c>
      <c r="J1281" s="7">
        <v>0</v>
      </c>
      <c r="K1281" s="7">
        <v>0</v>
      </c>
      <c r="L1281" s="7" t="str" cm="1">
        <f t="array" ref="L1281">_xlfn.IFS(G1281=1,G$1,H1281=1,H$1,I1281=1,I$1,J1281=1,J$1,K1281=1,K$1)</f>
        <v>Married</v>
      </c>
      <c r="M1281" s="7">
        <v>0</v>
      </c>
      <c r="N1281" s="7">
        <v>1</v>
      </c>
      <c r="O1281" s="7">
        <v>0</v>
      </c>
      <c r="P1281" s="7">
        <v>0</v>
      </c>
      <c r="Q1281" s="7" t="str" cm="1">
        <f t="array" ref="Q1281">_xlfn.IFS(M1281=1,M$1,N1281=1,N$1,O1281=1,O$1,P1281=1,P$1)</f>
        <v>Graduate</v>
      </c>
      <c r="R1281" t="s">
        <v>40</v>
      </c>
      <c r="S1281" s="7">
        <v>12</v>
      </c>
      <c r="T1281" s="7">
        <v>7</v>
      </c>
      <c r="U1281" s="7">
        <v>15</v>
      </c>
      <c r="V1281" s="7">
        <v>37</v>
      </c>
      <c r="W1281" s="7">
        <v>44</v>
      </c>
      <c r="X1281" s="7">
        <v>0</v>
      </c>
      <c r="Y1281" s="7">
        <v>22</v>
      </c>
      <c r="Z1281" s="7">
        <v>81</v>
      </c>
      <c r="AA1281" s="7">
        <v>1</v>
      </c>
      <c r="AB1281" s="7">
        <v>1</v>
      </c>
      <c r="AC1281" s="7">
        <v>0</v>
      </c>
      <c r="AD1281" s="7">
        <v>2</v>
      </c>
      <c r="AE1281" s="7">
        <v>7</v>
      </c>
      <c r="AF1281" s="7">
        <v>0</v>
      </c>
      <c r="AG1281" s="7">
        <v>0</v>
      </c>
      <c r="AH1281" s="7">
        <v>0</v>
      </c>
      <c r="AI1281" s="7">
        <v>0</v>
      </c>
      <c r="AJ1281" s="7">
        <v>0</v>
      </c>
      <c r="AK1281" s="7">
        <v>0</v>
      </c>
      <c r="AL1281" s="7">
        <v>0</v>
      </c>
      <c r="AM1281" s="8">
        <v>43871</v>
      </c>
      <c r="AO1281">
        <f>IF($AG1281=1,G1281,0)</f>
        <v>0</v>
      </c>
      <c r="AP1281">
        <f>IF($AG1281=1,H1281,0)</f>
        <v>0</v>
      </c>
      <c r="AQ1281">
        <f>IF($AG1281=1,J1281,0)</f>
        <v>0</v>
      </c>
      <c r="AR1281">
        <f>IF($AG1281=1,I1281,0)</f>
        <v>0</v>
      </c>
      <c r="AS1281">
        <f>IF($AG1281=1,K1281,0)</f>
        <v>0</v>
      </c>
      <c r="AU1281">
        <f>IF($AJ1281=1,T1281,0)</f>
        <v>0</v>
      </c>
      <c r="AV1281">
        <f>IF($AJ1281=1,U1281,0)</f>
        <v>0</v>
      </c>
      <c r="AW1281">
        <f>IF($AJ1281=1,V1281,0)</f>
        <v>0</v>
      </c>
      <c r="AX1281">
        <f>IF($AJ1281=1,W1281,0)</f>
        <v>0</v>
      </c>
      <c r="AY1281">
        <f>IF($AJ1281=1,X1281,0)</f>
        <v>0</v>
      </c>
      <c r="BA1281">
        <f>IF($AK1281=1,M1281,0)</f>
        <v>0</v>
      </c>
      <c r="BB1281">
        <f>IF($AK1281=1,N1281,0)</f>
        <v>0</v>
      </c>
      <c r="BC1281">
        <f>IF($AK1281=1,O1281,0)</f>
        <v>0</v>
      </c>
      <c r="BD1281">
        <f>IF($AK1281=1,P1281,0)</f>
        <v>0</v>
      </c>
    </row>
    <row r="1282" spans="1:56" x14ac:dyDescent="0.3">
      <c r="A1282" s="7">
        <v>2693</v>
      </c>
      <c r="B1282" s="6">
        <v>144392</v>
      </c>
      <c r="C1282" s="7">
        <v>1</v>
      </c>
      <c r="D1282" s="7">
        <v>1</v>
      </c>
      <c r="E1282" s="7">
        <f>SUM(C1282:D1282)</f>
        <v>2</v>
      </c>
      <c r="F1282" s="7">
        <v>46</v>
      </c>
      <c r="G1282" s="7">
        <v>0</v>
      </c>
      <c r="H1282" s="7">
        <v>0</v>
      </c>
      <c r="I1282" s="7">
        <v>1</v>
      </c>
      <c r="J1282" s="7">
        <v>0</v>
      </c>
      <c r="K1282" s="7">
        <v>0</v>
      </c>
      <c r="L1282" s="7" t="str" cm="1">
        <f t="array" ref="L1282">_xlfn.IFS(G1282=1,G$1,H1282=1,H$1,I1282=1,I$1,J1282=1,J$1,K1282=1,K$1)</f>
        <v>Together</v>
      </c>
      <c r="M1282" s="7">
        <v>0</v>
      </c>
      <c r="N1282" s="7">
        <v>1</v>
      </c>
      <c r="O1282" s="7">
        <v>0</v>
      </c>
      <c r="P1282" s="7">
        <v>0</v>
      </c>
      <c r="Q1282" s="7" t="str" cm="1">
        <f t="array" ref="Q1282">_xlfn.IFS(M1282=1,M$1,N1282=1,N$1,O1282=1,O$1,P1282=1,P$1)</f>
        <v>Graduate</v>
      </c>
      <c r="R1282" t="s">
        <v>43</v>
      </c>
      <c r="S1282" s="7">
        <v>71</v>
      </c>
      <c r="T1282" s="7">
        <v>283</v>
      </c>
      <c r="U1282" s="7">
        <v>16</v>
      </c>
      <c r="V1282" s="7">
        <v>231</v>
      </c>
      <c r="W1282" s="7">
        <v>23</v>
      </c>
      <c r="X1282" s="7">
        <v>39</v>
      </c>
      <c r="Y1282" s="7">
        <v>94</v>
      </c>
      <c r="Z1282" s="7">
        <v>498</v>
      </c>
      <c r="AA1282" s="7">
        <v>5</v>
      </c>
      <c r="AB1282" s="7">
        <v>4</v>
      </c>
      <c r="AC1282" s="7">
        <v>1</v>
      </c>
      <c r="AD1282" s="7">
        <v>4</v>
      </c>
      <c r="AE1282" s="7">
        <v>7</v>
      </c>
      <c r="AF1282" s="7">
        <v>0</v>
      </c>
      <c r="AG1282" s="7">
        <v>0</v>
      </c>
      <c r="AH1282" s="7">
        <v>0</v>
      </c>
      <c r="AI1282" s="7">
        <v>0</v>
      </c>
      <c r="AJ1282" s="7">
        <v>0</v>
      </c>
      <c r="AK1282" s="7">
        <v>0</v>
      </c>
      <c r="AL1282" s="7">
        <v>0</v>
      </c>
      <c r="AM1282" s="8">
        <v>43871</v>
      </c>
      <c r="AO1282">
        <f>IF($AG1282=1,G1282,0)</f>
        <v>0</v>
      </c>
      <c r="AP1282">
        <f>IF($AG1282=1,H1282,0)</f>
        <v>0</v>
      </c>
      <c r="AQ1282">
        <f>IF($AG1282=1,J1282,0)</f>
        <v>0</v>
      </c>
      <c r="AR1282">
        <f>IF($AG1282=1,I1282,0)</f>
        <v>0</v>
      </c>
      <c r="AS1282">
        <f>IF($AG1282=1,K1282,0)</f>
        <v>0</v>
      </c>
      <c r="AU1282">
        <f>IF($AJ1282=1,T1282,0)</f>
        <v>0</v>
      </c>
      <c r="AV1282">
        <f>IF($AJ1282=1,U1282,0)</f>
        <v>0</v>
      </c>
      <c r="AW1282">
        <f>IF($AJ1282=1,V1282,0)</f>
        <v>0</v>
      </c>
      <c r="AX1282">
        <f>IF($AJ1282=1,W1282,0)</f>
        <v>0</v>
      </c>
      <c r="AY1282">
        <f>IF($AJ1282=1,X1282,0)</f>
        <v>0</v>
      </c>
      <c r="BA1282">
        <f>IF($AK1282=1,M1282,0)</f>
        <v>0</v>
      </c>
      <c r="BB1282">
        <f>IF($AK1282=1,N1282,0)</f>
        <v>0</v>
      </c>
      <c r="BC1282">
        <f>IF($AK1282=1,O1282,0)</f>
        <v>0</v>
      </c>
      <c r="BD1282">
        <f>IF($AK1282=1,P1282,0)</f>
        <v>0</v>
      </c>
    </row>
    <row r="1283" spans="1:56" x14ac:dyDescent="0.3">
      <c r="A1283" s="7">
        <v>3039</v>
      </c>
      <c r="B1283" s="6">
        <v>142192</v>
      </c>
      <c r="C1283" s="7">
        <v>0</v>
      </c>
      <c r="D1283" s="7">
        <v>0</v>
      </c>
      <c r="E1283" s="7">
        <f>SUM(C1283:D1283)</f>
        <v>0</v>
      </c>
      <c r="F1283" s="7">
        <v>72</v>
      </c>
      <c r="G1283" s="7">
        <v>0</v>
      </c>
      <c r="H1283" s="7">
        <v>1</v>
      </c>
      <c r="I1283" s="7">
        <v>0</v>
      </c>
      <c r="J1283" s="7">
        <v>0</v>
      </c>
      <c r="K1283" s="7">
        <v>0</v>
      </c>
      <c r="L1283" s="7" t="str" cm="1">
        <f t="array" ref="L1283">_xlfn.IFS(G1283=1,G$1,H1283=1,H$1,I1283=1,I$1,J1283=1,J$1,K1283=1,K$1)</f>
        <v>Married</v>
      </c>
      <c r="M1283" s="7">
        <v>0</v>
      </c>
      <c r="N1283" s="7">
        <v>1</v>
      </c>
      <c r="O1283" s="7">
        <v>0</v>
      </c>
      <c r="P1283" s="7">
        <v>0</v>
      </c>
      <c r="Q1283" s="7" t="str" cm="1">
        <f t="array" ref="Q1283">_xlfn.IFS(M1283=1,M$1,N1283=1,N$1,O1283=1,O$1,P1283=1,P$1)</f>
        <v>Graduate</v>
      </c>
      <c r="R1283" t="s">
        <v>40</v>
      </c>
      <c r="S1283" s="7">
        <v>40</v>
      </c>
      <c r="T1283" s="7">
        <v>135</v>
      </c>
      <c r="U1283" s="7">
        <v>51</v>
      </c>
      <c r="V1283" s="7">
        <v>51</v>
      </c>
      <c r="W1283" s="7">
        <v>57</v>
      </c>
      <c r="X1283" s="7">
        <v>20</v>
      </c>
      <c r="Y1283" s="7">
        <v>24</v>
      </c>
      <c r="Z1283" s="7">
        <v>290</v>
      </c>
      <c r="AA1283" s="7">
        <v>1</v>
      </c>
      <c r="AB1283" s="7">
        <v>2</v>
      </c>
      <c r="AC1283" s="7">
        <v>1</v>
      </c>
      <c r="AD1283" s="7">
        <v>3</v>
      </c>
      <c r="AE1283" s="7">
        <v>4</v>
      </c>
      <c r="AF1283" s="7">
        <v>0</v>
      </c>
      <c r="AG1283" s="7">
        <v>0</v>
      </c>
      <c r="AH1283" s="7">
        <v>0</v>
      </c>
      <c r="AI1283" s="7">
        <v>0</v>
      </c>
      <c r="AJ1283" s="7">
        <v>0</v>
      </c>
      <c r="AK1283" s="7">
        <v>0</v>
      </c>
      <c r="AL1283" s="7">
        <v>0</v>
      </c>
      <c r="AM1283" s="8">
        <v>43872</v>
      </c>
      <c r="AO1283">
        <f>IF($AG1283=1,G1283,0)</f>
        <v>0</v>
      </c>
      <c r="AP1283">
        <f>IF($AG1283=1,H1283,0)</f>
        <v>0</v>
      </c>
      <c r="AQ1283">
        <f>IF($AG1283=1,J1283,0)</f>
        <v>0</v>
      </c>
      <c r="AR1283">
        <f>IF($AG1283=1,I1283,0)</f>
        <v>0</v>
      </c>
      <c r="AS1283">
        <f>IF($AG1283=1,K1283,0)</f>
        <v>0</v>
      </c>
      <c r="AU1283">
        <f>IF($AJ1283=1,T1283,0)</f>
        <v>0</v>
      </c>
      <c r="AV1283">
        <f>IF($AJ1283=1,U1283,0)</f>
        <v>0</v>
      </c>
      <c r="AW1283">
        <f>IF($AJ1283=1,V1283,0)</f>
        <v>0</v>
      </c>
      <c r="AX1283">
        <f>IF($AJ1283=1,W1283,0)</f>
        <v>0</v>
      </c>
      <c r="AY1283">
        <f>IF($AJ1283=1,X1283,0)</f>
        <v>0</v>
      </c>
      <c r="BA1283">
        <f>IF($AK1283=1,M1283,0)</f>
        <v>0</v>
      </c>
      <c r="BB1283">
        <f>IF($AK1283=1,N1283,0)</f>
        <v>0</v>
      </c>
      <c r="BC1283">
        <f>IF($AK1283=1,O1283,0)</f>
        <v>0</v>
      </c>
      <c r="BD1283">
        <f>IF($AK1283=1,P1283,0)</f>
        <v>0</v>
      </c>
    </row>
    <row r="1284" spans="1:56" x14ac:dyDescent="0.3">
      <c r="A1284" s="7">
        <v>2841</v>
      </c>
      <c r="B1284" s="6">
        <v>132889</v>
      </c>
      <c r="C1284" s="7">
        <v>1</v>
      </c>
      <c r="D1284" s="7">
        <v>1</v>
      </c>
      <c r="E1284" s="7">
        <f>SUM(C1284:D1284)</f>
        <v>2</v>
      </c>
      <c r="F1284" s="7">
        <v>52</v>
      </c>
      <c r="G1284" s="7">
        <v>0</v>
      </c>
      <c r="H1284" s="7">
        <v>0</v>
      </c>
      <c r="I1284" s="7">
        <v>1</v>
      </c>
      <c r="J1284" s="7">
        <v>0</v>
      </c>
      <c r="K1284" s="7">
        <v>0</v>
      </c>
      <c r="L1284" s="7" t="str" cm="1">
        <f t="array" ref="L1284">_xlfn.IFS(G1284=1,G$1,H1284=1,H$1,I1284=1,I$1,J1284=1,J$1,K1284=1,K$1)</f>
        <v>Together</v>
      </c>
      <c r="M1284" s="7">
        <v>0</v>
      </c>
      <c r="N1284" s="7">
        <v>0</v>
      </c>
      <c r="O1284" s="7">
        <v>1</v>
      </c>
      <c r="P1284" s="7">
        <v>0</v>
      </c>
      <c r="Q1284" s="7" t="str" cm="1">
        <f t="array" ref="Q1284">_xlfn.IFS(M1284=1,M$1,N1284=1,N$1,O1284=1,O$1,P1284=1,P$1)</f>
        <v>Master</v>
      </c>
      <c r="R1284" t="s">
        <v>40</v>
      </c>
      <c r="S1284" s="7">
        <v>78</v>
      </c>
      <c r="T1284" s="7">
        <v>113</v>
      </c>
      <c r="U1284" s="7">
        <v>0</v>
      </c>
      <c r="V1284" s="7">
        <v>53</v>
      </c>
      <c r="W1284" s="7">
        <v>16</v>
      </c>
      <c r="X1284" s="7">
        <v>8</v>
      </c>
      <c r="Y1284" s="7">
        <v>32</v>
      </c>
      <c r="Z1284" s="7">
        <v>158</v>
      </c>
      <c r="AA1284" s="7">
        <v>3</v>
      </c>
      <c r="AB1284" s="7">
        <v>2</v>
      </c>
      <c r="AC1284" s="7">
        <v>1</v>
      </c>
      <c r="AD1284" s="7">
        <v>3</v>
      </c>
      <c r="AE1284" s="7">
        <v>5</v>
      </c>
      <c r="AF1284" s="7">
        <v>0</v>
      </c>
      <c r="AG1284" s="7">
        <v>0</v>
      </c>
      <c r="AH1284" s="7">
        <v>0</v>
      </c>
      <c r="AI1284" s="7">
        <v>0</v>
      </c>
      <c r="AJ1284" s="7">
        <v>0</v>
      </c>
      <c r="AK1284" s="7">
        <v>0</v>
      </c>
      <c r="AL1284" s="7">
        <v>0</v>
      </c>
      <c r="AM1284" s="8">
        <v>43872</v>
      </c>
      <c r="AO1284">
        <f>IF($AG1284=1,G1284,0)</f>
        <v>0</v>
      </c>
      <c r="AP1284">
        <f>IF($AG1284=1,H1284,0)</f>
        <v>0</v>
      </c>
      <c r="AQ1284">
        <f>IF($AG1284=1,J1284,0)</f>
        <v>0</v>
      </c>
      <c r="AR1284">
        <f>IF($AG1284=1,I1284,0)</f>
        <v>0</v>
      </c>
      <c r="AS1284">
        <f>IF($AG1284=1,K1284,0)</f>
        <v>0</v>
      </c>
      <c r="AU1284">
        <f>IF($AJ1284=1,T1284,0)</f>
        <v>0</v>
      </c>
      <c r="AV1284">
        <f>IF($AJ1284=1,U1284,0)</f>
        <v>0</v>
      </c>
      <c r="AW1284">
        <f>IF($AJ1284=1,V1284,0)</f>
        <v>0</v>
      </c>
      <c r="AX1284">
        <f>IF($AJ1284=1,W1284,0)</f>
        <v>0</v>
      </c>
      <c r="AY1284">
        <f>IF($AJ1284=1,X1284,0)</f>
        <v>0</v>
      </c>
      <c r="BA1284">
        <f>IF($AK1284=1,M1284,0)</f>
        <v>0</v>
      </c>
      <c r="BB1284">
        <f>IF($AK1284=1,N1284,0)</f>
        <v>0</v>
      </c>
      <c r="BC1284">
        <f>IF($AK1284=1,O1284,0)</f>
        <v>0</v>
      </c>
      <c r="BD1284">
        <f>IF($AK1284=1,P1284,0)</f>
        <v>0</v>
      </c>
    </row>
    <row r="1285" spans="1:56" x14ac:dyDescent="0.3">
      <c r="A1285" s="7">
        <v>2881</v>
      </c>
      <c r="B1285" s="6">
        <v>160491</v>
      </c>
      <c r="C1285" s="7">
        <v>0</v>
      </c>
      <c r="D1285" s="7">
        <v>1</v>
      </c>
      <c r="E1285" s="7">
        <f>SUM(C1285:D1285)</f>
        <v>1</v>
      </c>
      <c r="F1285" s="7">
        <v>49</v>
      </c>
      <c r="G1285" s="7">
        <v>0</v>
      </c>
      <c r="H1285" s="7">
        <v>1</v>
      </c>
      <c r="I1285" s="7">
        <v>0</v>
      </c>
      <c r="J1285" s="7">
        <v>0</v>
      </c>
      <c r="K1285" s="7">
        <v>0</v>
      </c>
      <c r="L1285" s="7" t="str" cm="1">
        <f t="array" ref="L1285">_xlfn.IFS(G1285=1,G$1,H1285=1,H$1,I1285=1,I$1,J1285=1,J$1,K1285=1,K$1)</f>
        <v>Married</v>
      </c>
      <c r="M1285" s="7">
        <v>0</v>
      </c>
      <c r="N1285" s="7">
        <v>0</v>
      </c>
      <c r="O1285" s="7">
        <v>0</v>
      </c>
      <c r="P1285" s="7">
        <v>1</v>
      </c>
      <c r="Q1285" s="7" t="str" cm="1">
        <f t="array" ref="Q1285">_xlfn.IFS(M1285=1,M$1,N1285=1,N$1,O1285=1,O$1,P1285=1,P$1)</f>
        <v>PhD</v>
      </c>
      <c r="R1285" t="s">
        <v>41</v>
      </c>
      <c r="S1285" s="7">
        <v>81</v>
      </c>
      <c r="T1285" s="7">
        <v>1690</v>
      </c>
      <c r="U1285" s="7">
        <v>125</v>
      </c>
      <c r="V1285" s="7">
        <v>629</v>
      </c>
      <c r="W1285" s="7">
        <v>32</v>
      </c>
      <c r="X1285" s="7">
        <v>50</v>
      </c>
      <c r="Y1285" s="7">
        <v>202</v>
      </c>
      <c r="Z1285" s="7">
        <v>2324</v>
      </c>
      <c r="AA1285" s="7">
        <v>4</v>
      </c>
      <c r="AB1285" s="7">
        <v>6</v>
      </c>
      <c r="AC1285" s="7">
        <v>11</v>
      </c>
      <c r="AD1285" s="7">
        <v>7</v>
      </c>
      <c r="AE1285" s="7">
        <v>5</v>
      </c>
      <c r="AF1285" s="7">
        <v>0</v>
      </c>
      <c r="AG1285" s="7">
        <v>0</v>
      </c>
      <c r="AH1285" s="7">
        <v>0</v>
      </c>
      <c r="AI1285" s="7">
        <v>0</v>
      </c>
      <c r="AJ1285" s="7">
        <v>0</v>
      </c>
      <c r="AK1285" s="7">
        <v>0</v>
      </c>
      <c r="AL1285" s="7">
        <v>0</v>
      </c>
      <c r="AM1285" s="8">
        <v>43872</v>
      </c>
      <c r="AO1285">
        <f>IF($AG1285=1,G1285,0)</f>
        <v>0</v>
      </c>
      <c r="AP1285">
        <f>IF($AG1285=1,H1285,0)</f>
        <v>0</v>
      </c>
      <c r="AQ1285">
        <f>IF($AG1285=1,J1285,0)</f>
        <v>0</v>
      </c>
      <c r="AR1285">
        <f>IF($AG1285=1,I1285,0)</f>
        <v>0</v>
      </c>
      <c r="AS1285">
        <f>IF($AG1285=1,K1285,0)</f>
        <v>0</v>
      </c>
      <c r="AU1285">
        <f>IF($AJ1285=1,T1285,0)</f>
        <v>0</v>
      </c>
      <c r="AV1285">
        <f>IF($AJ1285=1,U1285,0)</f>
        <v>0</v>
      </c>
      <c r="AW1285">
        <f>IF($AJ1285=1,V1285,0)</f>
        <v>0</v>
      </c>
      <c r="AX1285">
        <f>IF($AJ1285=1,W1285,0)</f>
        <v>0</v>
      </c>
      <c r="AY1285">
        <f>IF($AJ1285=1,X1285,0)</f>
        <v>0</v>
      </c>
      <c r="BA1285">
        <f>IF($AK1285=1,M1285,0)</f>
        <v>0</v>
      </c>
      <c r="BB1285">
        <f>IF($AK1285=1,N1285,0)</f>
        <v>0</v>
      </c>
      <c r="BC1285">
        <f>IF($AK1285=1,O1285,0)</f>
        <v>0</v>
      </c>
      <c r="BD1285">
        <f>IF($AK1285=1,P1285,0)</f>
        <v>0</v>
      </c>
    </row>
    <row r="1286" spans="1:56" x14ac:dyDescent="0.3">
      <c r="A1286" s="7">
        <v>1551</v>
      </c>
      <c r="B1286" s="6">
        <v>129298</v>
      </c>
      <c r="C1286" s="7">
        <v>1</v>
      </c>
      <c r="D1286" s="7">
        <v>1</v>
      </c>
      <c r="E1286" s="7">
        <f>SUM(C1286:D1286)</f>
        <v>2</v>
      </c>
      <c r="F1286" s="7">
        <v>69</v>
      </c>
      <c r="G1286" s="7">
        <v>0</v>
      </c>
      <c r="H1286" s="7">
        <v>0</v>
      </c>
      <c r="I1286" s="7">
        <v>1</v>
      </c>
      <c r="J1286" s="7">
        <v>0</v>
      </c>
      <c r="K1286" s="7">
        <v>0</v>
      </c>
      <c r="L1286" s="7" t="str" cm="1">
        <f t="array" ref="L1286">_xlfn.IFS(G1286=1,G$1,H1286=1,H$1,I1286=1,I$1,J1286=1,J$1,K1286=1,K$1)</f>
        <v>Together</v>
      </c>
      <c r="M1286" s="7">
        <v>0</v>
      </c>
      <c r="N1286" s="7">
        <v>0</v>
      </c>
      <c r="O1286" s="7">
        <v>1</v>
      </c>
      <c r="P1286" s="7">
        <v>0</v>
      </c>
      <c r="Q1286" s="7" t="str" cm="1">
        <f t="array" ref="Q1286">_xlfn.IFS(M1286=1,M$1,N1286=1,N$1,O1286=1,O$1,P1286=1,P$1)</f>
        <v>Master</v>
      </c>
      <c r="R1286" t="s">
        <v>40</v>
      </c>
      <c r="S1286" s="7">
        <v>60</v>
      </c>
      <c r="T1286" s="7">
        <v>26</v>
      </c>
      <c r="U1286" s="7">
        <v>0</v>
      </c>
      <c r="V1286" s="7">
        <v>9</v>
      </c>
      <c r="W1286" s="7">
        <v>9</v>
      </c>
      <c r="X1286" s="7">
        <v>0</v>
      </c>
      <c r="Y1286" s="7">
        <v>4</v>
      </c>
      <c r="Z1286" s="7">
        <v>40</v>
      </c>
      <c r="AA1286" s="7">
        <v>1</v>
      </c>
      <c r="AB1286" s="7">
        <v>1</v>
      </c>
      <c r="AC1286" s="7">
        <v>0</v>
      </c>
      <c r="AD1286" s="7">
        <v>2</v>
      </c>
      <c r="AE1286" s="7">
        <v>5</v>
      </c>
      <c r="AF1286" s="7">
        <v>0</v>
      </c>
      <c r="AG1286" s="7">
        <v>0</v>
      </c>
      <c r="AH1286" s="7">
        <v>0</v>
      </c>
      <c r="AI1286" s="7">
        <v>0</v>
      </c>
      <c r="AJ1286" s="7">
        <v>0</v>
      </c>
      <c r="AK1286" s="7">
        <v>0</v>
      </c>
      <c r="AL1286" s="7">
        <v>0</v>
      </c>
      <c r="AM1286" s="8">
        <v>43873</v>
      </c>
      <c r="AO1286">
        <f>IF($AG1286=1,G1286,0)</f>
        <v>0</v>
      </c>
      <c r="AP1286">
        <f>IF($AG1286=1,H1286,0)</f>
        <v>0</v>
      </c>
      <c r="AQ1286">
        <f>IF($AG1286=1,J1286,0)</f>
        <v>0</v>
      </c>
      <c r="AR1286">
        <f>IF($AG1286=1,I1286,0)</f>
        <v>0</v>
      </c>
      <c r="AS1286">
        <f>IF($AG1286=1,K1286,0)</f>
        <v>0</v>
      </c>
      <c r="AU1286">
        <f>IF($AJ1286=1,T1286,0)</f>
        <v>0</v>
      </c>
      <c r="AV1286">
        <f>IF($AJ1286=1,U1286,0)</f>
        <v>0</v>
      </c>
      <c r="AW1286">
        <f>IF($AJ1286=1,V1286,0)</f>
        <v>0</v>
      </c>
      <c r="AX1286">
        <f>IF($AJ1286=1,W1286,0)</f>
        <v>0</v>
      </c>
      <c r="AY1286">
        <f>IF($AJ1286=1,X1286,0)</f>
        <v>0</v>
      </c>
      <c r="BA1286">
        <f>IF($AK1286=1,M1286,0)</f>
        <v>0</v>
      </c>
      <c r="BB1286">
        <f>IF($AK1286=1,N1286,0)</f>
        <v>0</v>
      </c>
      <c r="BC1286">
        <f>IF($AK1286=1,O1286,0)</f>
        <v>0</v>
      </c>
      <c r="BD1286">
        <f>IF($AK1286=1,P1286,0)</f>
        <v>0</v>
      </c>
    </row>
    <row r="1287" spans="1:56" x14ac:dyDescent="0.3">
      <c r="A1287" s="7">
        <v>2739</v>
      </c>
      <c r="B1287" s="6">
        <v>121955</v>
      </c>
      <c r="C1287" s="7">
        <v>1</v>
      </c>
      <c r="D1287" s="7">
        <v>0</v>
      </c>
      <c r="E1287" s="7">
        <f>SUM(C1287:D1287)</f>
        <v>1</v>
      </c>
      <c r="F1287" s="7">
        <v>34</v>
      </c>
      <c r="G1287" s="7">
        <v>0</v>
      </c>
      <c r="H1287" s="7">
        <v>1</v>
      </c>
      <c r="I1287" s="7">
        <v>0</v>
      </c>
      <c r="J1287" s="7">
        <v>0</v>
      </c>
      <c r="K1287" s="7">
        <v>0</v>
      </c>
      <c r="L1287" s="7" t="str" cm="1">
        <f t="array" ref="L1287">_xlfn.IFS(G1287=1,G$1,H1287=1,H$1,I1287=1,I$1,J1287=1,J$1,K1287=1,K$1)</f>
        <v>Married</v>
      </c>
      <c r="M1287" s="7">
        <v>0</v>
      </c>
      <c r="N1287" s="7">
        <v>0</v>
      </c>
      <c r="O1287" s="7">
        <v>0</v>
      </c>
      <c r="P1287" s="7">
        <v>0</v>
      </c>
      <c r="Q1287" s="7" t="e" cm="1">
        <f t="array" ref="Q1287">_xlfn.IFS(M1287=1,M$1,N1287=1,N$1,O1287=1,O$1,P1287=1,P$1)</f>
        <v>#N/A</v>
      </c>
      <c r="R1287" t="s">
        <v>40</v>
      </c>
      <c r="S1287" s="7">
        <v>81</v>
      </c>
      <c r="T1287" s="7">
        <v>28</v>
      </c>
      <c r="U1287" s="7">
        <v>6</v>
      </c>
      <c r="V1287" s="7">
        <v>39</v>
      </c>
      <c r="W1287" s="7">
        <v>94</v>
      </c>
      <c r="X1287" s="7">
        <v>78</v>
      </c>
      <c r="Y1287" s="7">
        <v>61</v>
      </c>
      <c r="Z1287" s="7">
        <v>183</v>
      </c>
      <c r="AA1287" s="7">
        <v>2</v>
      </c>
      <c r="AB1287" s="7">
        <v>2</v>
      </c>
      <c r="AC1287" s="7">
        <v>1</v>
      </c>
      <c r="AD1287" s="7">
        <v>3</v>
      </c>
      <c r="AE1287" s="7">
        <v>6</v>
      </c>
      <c r="AF1287" s="7">
        <v>0</v>
      </c>
      <c r="AG1287" s="7">
        <v>0</v>
      </c>
      <c r="AH1287" s="7">
        <v>0</v>
      </c>
      <c r="AI1287" s="7">
        <v>0</v>
      </c>
      <c r="AJ1287" s="7">
        <v>0</v>
      </c>
      <c r="AK1287" s="7">
        <v>0</v>
      </c>
      <c r="AL1287" s="7">
        <v>0</v>
      </c>
      <c r="AM1287" s="8">
        <v>43873</v>
      </c>
      <c r="AO1287">
        <f>IF($AG1287=1,G1287,0)</f>
        <v>0</v>
      </c>
      <c r="AP1287">
        <f>IF($AG1287=1,H1287,0)</f>
        <v>0</v>
      </c>
      <c r="AQ1287">
        <f>IF($AG1287=1,J1287,0)</f>
        <v>0</v>
      </c>
      <c r="AR1287">
        <f>IF($AG1287=1,I1287,0)</f>
        <v>0</v>
      </c>
      <c r="AS1287">
        <f>IF($AG1287=1,K1287,0)</f>
        <v>0</v>
      </c>
      <c r="AU1287">
        <f>IF($AJ1287=1,T1287,0)</f>
        <v>0</v>
      </c>
      <c r="AV1287">
        <f>IF($AJ1287=1,U1287,0)</f>
        <v>0</v>
      </c>
      <c r="AW1287">
        <f>IF($AJ1287=1,V1287,0)</f>
        <v>0</v>
      </c>
      <c r="AX1287">
        <f>IF($AJ1287=1,W1287,0)</f>
        <v>0</v>
      </c>
      <c r="AY1287">
        <f>IF($AJ1287=1,X1287,0)</f>
        <v>0</v>
      </c>
      <c r="BA1287">
        <f>IF($AK1287=1,M1287,0)</f>
        <v>0</v>
      </c>
      <c r="BB1287">
        <f>IF($AK1287=1,N1287,0)</f>
        <v>0</v>
      </c>
      <c r="BC1287">
        <f>IF($AK1287=1,O1287,0)</f>
        <v>0</v>
      </c>
      <c r="BD1287">
        <f>IF($AK1287=1,P1287,0)</f>
        <v>0</v>
      </c>
    </row>
    <row r="1288" spans="1:56" x14ac:dyDescent="0.3">
      <c r="A1288" s="7">
        <v>1421</v>
      </c>
      <c r="B1288" s="6">
        <v>151529</v>
      </c>
      <c r="C1288" s="7">
        <v>0</v>
      </c>
      <c r="D1288" s="7">
        <v>1</v>
      </c>
      <c r="E1288" s="7">
        <f>SUM(C1288:D1288)</f>
        <v>1</v>
      </c>
      <c r="F1288" s="7">
        <v>71</v>
      </c>
      <c r="G1288" s="7">
        <v>0</v>
      </c>
      <c r="H1288" s="7">
        <v>0</v>
      </c>
      <c r="I1288" s="7">
        <v>0</v>
      </c>
      <c r="J1288" s="7">
        <v>0</v>
      </c>
      <c r="K1288" s="7">
        <v>1</v>
      </c>
      <c r="L1288" s="7" t="str" cm="1">
        <f t="array" ref="L1288">_xlfn.IFS(G1288=1,G$1,H1288=1,H$1,I1288=1,I$1,J1288=1,J$1,K1288=1,K$1)</f>
        <v>Widow</v>
      </c>
      <c r="M1288" s="7">
        <v>0</v>
      </c>
      <c r="N1288" s="7">
        <v>0</v>
      </c>
      <c r="O1288" s="7">
        <v>1</v>
      </c>
      <c r="P1288" s="7">
        <v>0</v>
      </c>
      <c r="Q1288" s="7" t="str" cm="1">
        <f t="array" ref="Q1288">_xlfn.IFS(M1288=1,M$1,N1288=1,N$1,O1288=1,O$1,P1288=1,P$1)</f>
        <v>Master</v>
      </c>
      <c r="R1288" t="s">
        <v>43</v>
      </c>
      <c r="S1288" s="7">
        <v>14</v>
      </c>
      <c r="T1288" s="7">
        <v>1176</v>
      </c>
      <c r="U1288" s="7">
        <v>12</v>
      </c>
      <c r="V1288" s="7">
        <v>103</v>
      </c>
      <c r="W1288" s="7">
        <v>18</v>
      </c>
      <c r="X1288" s="7">
        <v>0</v>
      </c>
      <c r="Y1288" s="7">
        <v>65</v>
      </c>
      <c r="Z1288" s="7">
        <v>1244</v>
      </c>
      <c r="AA1288" s="7">
        <v>2</v>
      </c>
      <c r="AB1288" s="7">
        <v>9</v>
      </c>
      <c r="AC1288" s="7">
        <v>1</v>
      </c>
      <c r="AD1288" s="7">
        <v>5</v>
      </c>
      <c r="AE1288" s="7">
        <v>8</v>
      </c>
      <c r="AF1288" s="7">
        <v>0</v>
      </c>
      <c r="AG1288" s="7">
        <v>0</v>
      </c>
      <c r="AH1288" s="7">
        <v>0</v>
      </c>
      <c r="AI1288" s="7">
        <v>0</v>
      </c>
      <c r="AJ1288" s="7">
        <v>0</v>
      </c>
      <c r="AK1288" s="7">
        <v>0</v>
      </c>
      <c r="AL1288" s="7">
        <v>0</v>
      </c>
      <c r="AM1288" s="8">
        <v>43873</v>
      </c>
      <c r="AO1288">
        <f>IF($AG1288=1,G1288,0)</f>
        <v>0</v>
      </c>
      <c r="AP1288">
        <f>IF($AG1288=1,H1288,0)</f>
        <v>0</v>
      </c>
      <c r="AQ1288">
        <f>IF($AG1288=1,J1288,0)</f>
        <v>0</v>
      </c>
      <c r="AR1288">
        <f>IF($AG1288=1,I1288,0)</f>
        <v>0</v>
      </c>
      <c r="AS1288">
        <f>IF($AG1288=1,K1288,0)</f>
        <v>0</v>
      </c>
      <c r="AU1288">
        <f>IF($AJ1288=1,T1288,0)</f>
        <v>0</v>
      </c>
      <c r="AV1288">
        <f>IF($AJ1288=1,U1288,0)</f>
        <v>0</v>
      </c>
      <c r="AW1288">
        <f>IF($AJ1288=1,V1288,0)</f>
        <v>0</v>
      </c>
      <c r="AX1288">
        <f>IF($AJ1288=1,W1288,0)</f>
        <v>0</v>
      </c>
      <c r="AY1288">
        <f>IF($AJ1288=1,X1288,0)</f>
        <v>0</v>
      </c>
      <c r="BA1288">
        <f>IF($AK1288=1,M1288,0)</f>
        <v>0</v>
      </c>
      <c r="BB1288">
        <f>IF($AK1288=1,N1288,0)</f>
        <v>0</v>
      </c>
      <c r="BC1288">
        <f>IF($AK1288=1,O1288,0)</f>
        <v>0</v>
      </c>
      <c r="BD1288">
        <f>IF($AK1288=1,P1288,0)</f>
        <v>0</v>
      </c>
    </row>
    <row r="1289" spans="1:56" x14ac:dyDescent="0.3">
      <c r="A1289" s="7">
        <v>2811</v>
      </c>
      <c r="B1289" s="6">
        <v>180336</v>
      </c>
      <c r="C1289" s="7">
        <v>0</v>
      </c>
      <c r="D1289" s="7">
        <v>0</v>
      </c>
      <c r="E1289" s="7">
        <f>SUM(C1289:D1289)</f>
        <v>0</v>
      </c>
      <c r="F1289" s="7">
        <v>50</v>
      </c>
      <c r="G1289" s="7">
        <v>0</v>
      </c>
      <c r="H1289" s="7">
        <v>1</v>
      </c>
      <c r="I1289" s="7">
        <v>0</v>
      </c>
      <c r="J1289" s="7">
        <v>0</v>
      </c>
      <c r="K1289" s="7">
        <v>0</v>
      </c>
      <c r="L1289" s="7" t="str" cm="1">
        <f t="array" ref="L1289">_xlfn.IFS(G1289=1,G$1,H1289=1,H$1,I1289=1,I$1,J1289=1,J$1,K1289=1,K$1)</f>
        <v>Married</v>
      </c>
      <c r="M1289" s="7">
        <v>0</v>
      </c>
      <c r="N1289" s="7">
        <v>0</v>
      </c>
      <c r="O1289" s="7">
        <v>0</v>
      </c>
      <c r="P1289" s="7">
        <v>1</v>
      </c>
      <c r="Q1289" s="7" t="str" cm="1">
        <f t="array" ref="Q1289">_xlfn.IFS(M1289=1,M$1,N1289=1,N$1,O1289=1,O$1,P1289=1,P$1)</f>
        <v>PhD</v>
      </c>
      <c r="R1289" t="s">
        <v>40</v>
      </c>
      <c r="S1289" s="7">
        <v>12</v>
      </c>
      <c r="T1289" s="7">
        <v>469</v>
      </c>
      <c r="U1289" s="7">
        <v>43</v>
      </c>
      <c r="V1289" s="7">
        <v>1024</v>
      </c>
      <c r="W1289" s="7">
        <v>359</v>
      </c>
      <c r="X1289" s="7">
        <v>319</v>
      </c>
      <c r="Y1289" s="7">
        <v>148</v>
      </c>
      <c r="Z1289" s="7">
        <v>2065</v>
      </c>
      <c r="AA1289" s="7">
        <v>1</v>
      </c>
      <c r="AB1289" s="7">
        <v>2</v>
      </c>
      <c r="AC1289" s="7">
        <v>9</v>
      </c>
      <c r="AD1289" s="7">
        <v>13</v>
      </c>
      <c r="AE1289" s="7">
        <v>1</v>
      </c>
      <c r="AF1289" s="7">
        <v>0</v>
      </c>
      <c r="AG1289" s="7">
        <v>0</v>
      </c>
      <c r="AH1289" s="7">
        <v>0</v>
      </c>
      <c r="AI1289" s="7">
        <v>0</v>
      </c>
      <c r="AJ1289" s="7">
        <v>0</v>
      </c>
      <c r="AK1289" s="7">
        <v>0</v>
      </c>
      <c r="AL1289" s="7">
        <v>0</v>
      </c>
      <c r="AM1289" s="8">
        <v>43875</v>
      </c>
      <c r="AO1289">
        <f>IF($AG1289=1,G1289,0)</f>
        <v>0</v>
      </c>
      <c r="AP1289">
        <f>IF($AG1289=1,H1289,0)</f>
        <v>0</v>
      </c>
      <c r="AQ1289">
        <f>IF($AG1289=1,J1289,0)</f>
        <v>0</v>
      </c>
      <c r="AR1289">
        <f>IF($AG1289=1,I1289,0)</f>
        <v>0</v>
      </c>
      <c r="AS1289">
        <f>IF($AG1289=1,K1289,0)</f>
        <v>0</v>
      </c>
      <c r="AU1289">
        <f>IF($AJ1289=1,T1289,0)</f>
        <v>0</v>
      </c>
      <c r="AV1289">
        <f>IF($AJ1289=1,U1289,0)</f>
        <v>0</v>
      </c>
      <c r="AW1289">
        <f>IF($AJ1289=1,V1289,0)</f>
        <v>0</v>
      </c>
      <c r="AX1289">
        <f>IF($AJ1289=1,W1289,0)</f>
        <v>0</v>
      </c>
      <c r="AY1289">
        <f>IF($AJ1289=1,X1289,0)</f>
        <v>0</v>
      </c>
      <c r="BA1289">
        <f>IF($AK1289=1,M1289,0)</f>
        <v>0</v>
      </c>
      <c r="BB1289">
        <f>IF($AK1289=1,N1289,0)</f>
        <v>0</v>
      </c>
      <c r="BC1289">
        <f>IF($AK1289=1,O1289,0)</f>
        <v>0</v>
      </c>
      <c r="BD1289">
        <f>IF($AK1289=1,P1289,0)</f>
        <v>0</v>
      </c>
    </row>
    <row r="1290" spans="1:56" x14ac:dyDescent="0.3">
      <c r="A1290" s="7">
        <v>1544</v>
      </c>
      <c r="B1290" s="6">
        <v>133039</v>
      </c>
      <c r="C1290" s="7">
        <v>1</v>
      </c>
      <c r="D1290" s="7">
        <v>0</v>
      </c>
      <c r="E1290" s="7">
        <f>SUM(C1290:D1290)</f>
        <v>1</v>
      </c>
      <c r="F1290" s="7">
        <v>42</v>
      </c>
      <c r="G1290" s="7">
        <v>0</v>
      </c>
      <c r="H1290" s="7">
        <v>1</v>
      </c>
      <c r="I1290" s="7">
        <v>0</v>
      </c>
      <c r="J1290" s="7">
        <v>0</v>
      </c>
      <c r="K1290" s="7">
        <v>0</v>
      </c>
      <c r="L1290" s="7" t="str" cm="1">
        <f t="array" ref="L1290">_xlfn.IFS(G1290=1,G$1,H1290=1,H$1,I1290=1,I$1,J1290=1,J$1,K1290=1,K$1)</f>
        <v>Married</v>
      </c>
      <c r="M1290" s="7">
        <v>0</v>
      </c>
      <c r="N1290" s="7">
        <v>1</v>
      </c>
      <c r="O1290" s="7">
        <v>0</v>
      </c>
      <c r="P1290" s="7">
        <v>0</v>
      </c>
      <c r="Q1290" s="7" t="str" cm="1">
        <f t="array" ref="Q1290">_xlfn.IFS(M1290=1,M$1,N1290=1,N$1,O1290=1,O$1,P1290=1,P$1)</f>
        <v>Graduate</v>
      </c>
      <c r="R1290" t="s">
        <v>44</v>
      </c>
      <c r="S1290" s="7">
        <v>4</v>
      </c>
      <c r="T1290" s="7">
        <v>121</v>
      </c>
      <c r="U1290" s="7">
        <v>32</v>
      </c>
      <c r="V1290" s="7">
        <v>48</v>
      </c>
      <c r="W1290" s="7">
        <v>32</v>
      </c>
      <c r="X1290" s="7">
        <v>32</v>
      </c>
      <c r="Y1290" s="7">
        <v>48</v>
      </c>
      <c r="Z1290" s="7">
        <v>217</v>
      </c>
      <c r="AA1290" s="7">
        <v>1</v>
      </c>
      <c r="AB1290" s="7">
        <v>2</v>
      </c>
      <c r="AC1290" s="7">
        <v>0</v>
      </c>
      <c r="AD1290" s="7">
        <v>4</v>
      </c>
      <c r="AE1290" s="7">
        <v>5</v>
      </c>
      <c r="AF1290" s="7">
        <v>0</v>
      </c>
      <c r="AG1290" s="7">
        <v>0</v>
      </c>
      <c r="AH1290" s="7">
        <v>0</v>
      </c>
      <c r="AI1290" s="7">
        <v>0</v>
      </c>
      <c r="AJ1290" s="7">
        <v>0</v>
      </c>
      <c r="AK1290" s="7">
        <v>0</v>
      </c>
      <c r="AL1290" s="7">
        <v>0</v>
      </c>
      <c r="AM1290" s="8">
        <v>43875</v>
      </c>
      <c r="AO1290">
        <f>IF($AG1290=1,G1290,0)</f>
        <v>0</v>
      </c>
      <c r="AP1290">
        <f>IF($AG1290=1,H1290,0)</f>
        <v>0</v>
      </c>
      <c r="AQ1290">
        <f>IF($AG1290=1,J1290,0)</f>
        <v>0</v>
      </c>
      <c r="AR1290">
        <f>IF($AG1290=1,I1290,0)</f>
        <v>0</v>
      </c>
      <c r="AS1290">
        <f>IF($AG1290=1,K1290,0)</f>
        <v>0</v>
      </c>
      <c r="AU1290">
        <f>IF($AJ1290=1,T1290,0)</f>
        <v>0</v>
      </c>
      <c r="AV1290">
        <f>IF($AJ1290=1,U1290,0)</f>
        <v>0</v>
      </c>
      <c r="AW1290">
        <f>IF($AJ1290=1,V1290,0)</f>
        <v>0</v>
      </c>
      <c r="AX1290">
        <f>IF($AJ1290=1,W1290,0)</f>
        <v>0</v>
      </c>
      <c r="AY1290">
        <f>IF($AJ1290=1,X1290,0)</f>
        <v>0</v>
      </c>
      <c r="BA1290">
        <f>IF($AK1290=1,M1290,0)</f>
        <v>0</v>
      </c>
      <c r="BB1290">
        <f>IF($AK1290=1,N1290,0)</f>
        <v>0</v>
      </c>
      <c r="BC1290">
        <f>IF($AK1290=1,O1290,0)</f>
        <v>0</v>
      </c>
      <c r="BD1290">
        <f>IF($AK1290=1,P1290,0)</f>
        <v>0</v>
      </c>
    </row>
    <row r="1291" spans="1:56" x14ac:dyDescent="0.3">
      <c r="A1291" s="7">
        <v>2493</v>
      </c>
      <c r="B1291" s="6">
        <v>133039</v>
      </c>
      <c r="C1291" s="7">
        <v>1</v>
      </c>
      <c r="D1291" s="7">
        <v>0</v>
      </c>
      <c r="E1291" s="7">
        <f>SUM(C1291:D1291)</f>
        <v>1</v>
      </c>
      <c r="F1291" s="7">
        <v>42</v>
      </c>
      <c r="G1291" s="7">
        <v>0</v>
      </c>
      <c r="H1291" s="7">
        <v>1</v>
      </c>
      <c r="I1291" s="7">
        <v>0</v>
      </c>
      <c r="J1291" s="7">
        <v>0</v>
      </c>
      <c r="K1291" s="7">
        <v>0</v>
      </c>
      <c r="L1291" s="7" t="str" cm="1">
        <f t="array" ref="L1291">_xlfn.IFS(G1291=1,G$1,H1291=1,H$1,I1291=1,I$1,J1291=1,J$1,K1291=1,K$1)</f>
        <v>Married</v>
      </c>
      <c r="M1291" s="7">
        <v>0</v>
      </c>
      <c r="N1291" s="7">
        <v>1</v>
      </c>
      <c r="O1291" s="7">
        <v>0</v>
      </c>
      <c r="P1291" s="7">
        <v>0</v>
      </c>
      <c r="Q1291" s="7" t="str" cm="1">
        <f t="array" ref="Q1291">_xlfn.IFS(M1291=1,M$1,N1291=1,N$1,O1291=1,O$1,P1291=1,P$1)</f>
        <v>Graduate</v>
      </c>
      <c r="R1291" t="s">
        <v>40</v>
      </c>
      <c r="S1291" s="7">
        <v>4</v>
      </c>
      <c r="T1291" s="7">
        <v>121</v>
      </c>
      <c r="U1291" s="7">
        <v>32</v>
      </c>
      <c r="V1291" s="7">
        <v>48</v>
      </c>
      <c r="W1291" s="7">
        <v>32</v>
      </c>
      <c r="X1291" s="7">
        <v>32</v>
      </c>
      <c r="Y1291" s="7">
        <v>48</v>
      </c>
      <c r="Z1291" s="7">
        <v>217</v>
      </c>
      <c r="AA1291" s="7">
        <v>1</v>
      </c>
      <c r="AB1291" s="7">
        <v>2</v>
      </c>
      <c r="AC1291" s="7">
        <v>0</v>
      </c>
      <c r="AD1291" s="7">
        <v>4</v>
      </c>
      <c r="AE1291" s="7">
        <v>5</v>
      </c>
      <c r="AF1291" s="7">
        <v>0</v>
      </c>
      <c r="AG1291" s="7">
        <v>0</v>
      </c>
      <c r="AH1291" s="7">
        <v>0</v>
      </c>
      <c r="AI1291" s="7">
        <v>0</v>
      </c>
      <c r="AJ1291" s="7">
        <v>0</v>
      </c>
      <c r="AK1291" s="7">
        <v>0</v>
      </c>
      <c r="AL1291" s="7">
        <v>0</v>
      </c>
      <c r="AM1291" s="8">
        <v>43875</v>
      </c>
      <c r="AO1291">
        <f>IF($AG1291=1,G1291,0)</f>
        <v>0</v>
      </c>
      <c r="AP1291">
        <f>IF($AG1291=1,H1291,0)</f>
        <v>0</v>
      </c>
      <c r="AQ1291">
        <f>IF($AG1291=1,J1291,0)</f>
        <v>0</v>
      </c>
      <c r="AR1291">
        <f>IF($AG1291=1,I1291,0)</f>
        <v>0</v>
      </c>
      <c r="AS1291">
        <f>IF($AG1291=1,K1291,0)</f>
        <v>0</v>
      </c>
      <c r="AU1291">
        <f>IF($AJ1291=1,T1291,0)</f>
        <v>0</v>
      </c>
      <c r="AV1291">
        <f>IF($AJ1291=1,U1291,0)</f>
        <v>0</v>
      </c>
      <c r="AW1291">
        <f>IF($AJ1291=1,V1291,0)</f>
        <v>0</v>
      </c>
      <c r="AX1291">
        <f>IF($AJ1291=1,W1291,0)</f>
        <v>0</v>
      </c>
      <c r="AY1291">
        <f>IF($AJ1291=1,X1291,0)</f>
        <v>0</v>
      </c>
      <c r="BA1291">
        <f>IF($AK1291=1,M1291,0)</f>
        <v>0</v>
      </c>
      <c r="BB1291">
        <f>IF($AK1291=1,N1291,0)</f>
        <v>0</v>
      </c>
      <c r="BC1291">
        <f>IF($AK1291=1,O1291,0)</f>
        <v>0</v>
      </c>
      <c r="BD1291">
        <f>IF($AK1291=1,P1291,0)</f>
        <v>0</v>
      </c>
    </row>
    <row r="1292" spans="1:56" x14ac:dyDescent="0.3">
      <c r="A1292" s="7">
        <v>2863</v>
      </c>
      <c r="B1292" s="6">
        <v>176532</v>
      </c>
      <c r="C1292" s="7">
        <v>1</v>
      </c>
      <c r="D1292" s="7">
        <v>1</v>
      </c>
      <c r="E1292" s="7">
        <f>SUM(C1292:D1292)</f>
        <v>2</v>
      </c>
      <c r="F1292" s="7">
        <v>45</v>
      </c>
      <c r="G1292" s="7">
        <v>0</v>
      </c>
      <c r="H1292" s="7">
        <v>0</v>
      </c>
      <c r="I1292" s="7">
        <v>1</v>
      </c>
      <c r="J1292" s="7">
        <v>0</v>
      </c>
      <c r="K1292" s="7">
        <v>0</v>
      </c>
      <c r="L1292" s="7" t="str" cm="1">
        <f t="array" ref="L1292">_xlfn.IFS(G1292=1,G$1,H1292=1,H$1,I1292=1,I$1,J1292=1,J$1,K1292=1,K$1)</f>
        <v>Together</v>
      </c>
      <c r="M1292" s="7">
        <v>0</v>
      </c>
      <c r="N1292" s="7">
        <v>1</v>
      </c>
      <c r="O1292" s="7">
        <v>0</v>
      </c>
      <c r="P1292" s="7">
        <v>0</v>
      </c>
      <c r="Q1292" s="7" t="str" cm="1">
        <f t="array" ref="Q1292">_xlfn.IFS(M1292=1,M$1,N1292=1,N$1,O1292=1,O$1,P1292=1,P$1)</f>
        <v>Graduate</v>
      </c>
      <c r="R1292" t="s">
        <v>41</v>
      </c>
      <c r="S1292" s="7">
        <v>38</v>
      </c>
      <c r="T1292" s="7">
        <v>819</v>
      </c>
      <c r="U1292" s="7">
        <v>69</v>
      </c>
      <c r="V1292" s="7">
        <v>408</v>
      </c>
      <c r="W1292" s="7">
        <v>208</v>
      </c>
      <c r="X1292" s="7">
        <v>318</v>
      </c>
      <c r="Y1292" s="7">
        <v>69</v>
      </c>
      <c r="Z1292" s="7">
        <v>1753</v>
      </c>
      <c r="AA1292" s="7">
        <v>4</v>
      </c>
      <c r="AB1292" s="7">
        <v>9</v>
      </c>
      <c r="AC1292" s="7">
        <v>5</v>
      </c>
      <c r="AD1292" s="7">
        <v>7</v>
      </c>
      <c r="AE1292" s="7">
        <v>5</v>
      </c>
      <c r="AF1292" s="7">
        <v>0</v>
      </c>
      <c r="AG1292" s="7">
        <v>0</v>
      </c>
      <c r="AH1292" s="7">
        <v>0</v>
      </c>
      <c r="AI1292" s="7">
        <v>0</v>
      </c>
      <c r="AJ1292" s="7">
        <v>0</v>
      </c>
      <c r="AK1292" s="7">
        <v>0</v>
      </c>
      <c r="AL1292" s="7">
        <v>0</v>
      </c>
      <c r="AM1292" s="8">
        <v>43875</v>
      </c>
      <c r="AO1292">
        <f>IF($AG1292=1,G1292,0)</f>
        <v>0</v>
      </c>
      <c r="AP1292">
        <f>IF($AG1292=1,H1292,0)</f>
        <v>0</v>
      </c>
      <c r="AQ1292">
        <f>IF($AG1292=1,J1292,0)</f>
        <v>0</v>
      </c>
      <c r="AR1292">
        <f>IF($AG1292=1,I1292,0)</f>
        <v>0</v>
      </c>
      <c r="AS1292">
        <f>IF($AG1292=1,K1292,0)</f>
        <v>0</v>
      </c>
      <c r="AU1292">
        <f>IF($AJ1292=1,T1292,0)</f>
        <v>0</v>
      </c>
      <c r="AV1292">
        <f>IF($AJ1292=1,U1292,0)</f>
        <v>0</v>
      </c>
      <c r="AW1292">
        <f>IF($AJ1292=1,V1292,0)</f>
        <v>0</v>
      </c>
      <c r="AX1292">
        <f>IF($AJ1292=1,W1292,0)</f>
        <v>0</v>
      </c>
      <c r="AY1292">
        <f>IF($AJ1292=1,X1292,0)</f>
        <v>0</v>
      </c>
      <c r="BA1292">
        <f>IF($AK1292=1,M1292,0)</f>
        <v>0</v>
      </c>
      <c r="BB1292">
        <f>IF($AK1292=1,N1292,0)</f>
        <v>0</v>
      </c>
      <c r="BC1292">
        <f>IF($AK1292=1,O1292,0)</f>
        <v>0</v>
      </c>
      <c r="BD1292">
        <f>IF($AK1292=1,P1292,0)</f>
        <v>0</v>
      </c>
    </row>
    <row r="1293" spans="1:56" x14ac:dyDescent="0.3">
      <c r="A1293" s="7">
        <v>1006</v>
      </c>
      <c r="B1293" s="6">
        <v>162513</v>
      </c>
      <c r="C1293" s="7">
        <v>0</v>
      </c>
      <c r="D1293" s="7">
        <v>1</v>
      </c>
      <c r="E1293" s="7">
        <f>SUM(C1293:D1293)</f>
        <v>1</v>
      </c>
      <c r="F1293" s="7">
        <v>53</v>
      </c>
      <c r="G1293" s="7">
        <v>0</v>
      </c>
      <c r="H1293" s="7">
        <v>0</v>
      </c>
      <c r="I1293" s="7">
        <v>1</v>
      </c>
      <c r="J1293" s="7">
        <v>0</v>
      </c>
      <c r="K1293" s="7">
        <v>0</v>
      </c>
      <c r="L1293" s="7" t="str" cm="1">
        <f t="array" ref="L1293">_xlfn.IFS(G1293=1,G$1,H1293=1,H$1,I1293=1,I$1,J1293=1,J$1,K1293=1,K$1)</f>
        <v>Together</v>
      </c>
      <c r="M1293" s="7">
        <v>0</v>
      </c>
      <c r="N1293" s="7">
        <v>0</v>
      </c>
      <c r="O1293" s="7">
        <v>1</v>
      </c>
      <c r="P1293" s="7">
        <v>0</v>
      </c>
      <c r="Q1293" s="7" t="str" cm="1">
        <f t="array" ref="Q1293">_xlfn.IFS(M1293=1,M$1,N1293=1,N$1,O1293=1,O$1,P1293=1,P$1)</f>
        <v>Master</v>
      </c>
      <c r="R1293" t="s">
        <v>39</v>
      </c>
      <c r="S1293" s="7">
        <v>16</v>
      </c>
      <c r="T1293" s="7">
        <v>1352</v>
      </c>
      <c r="U1293" s="7">
        <v>109</v>
      </c>
      <c r="V1293" s="7">
        <v>255</v>
      </c>
      <c r="W1293" s="7">
        <v>0</v>
      </c>
      <c r="X1293" s="7">
        <v>109</v>
      </c>
      <c r="Y1293" s="7">
        <v>36</v>
      </c>
      <c r="Z1293" s="7">
        <v>1789</v>
      </c>
      <c r="AA1293" s="7">
        <v>2</v>
      </c>
      <c r="AB1293" s="7">
        <v>6</v>
      </c>
      <c r="AC1293" s="7">
        <v>4</v>
      </c>
      <c r="AD1293" s="7">
        <v>10</v>
      </c>
      <c r="AE1293" s="7">
        <v>6</v>
      </c>
      <c r="AF1293" s="7">
        <v>0</v>
      </c>
      <c r="AG1293" s="7">
        <v>0</v>
      </c>
      <c r="AH1293" s="7">
        <v>0</v>
      </c>
      <c r="AI1293" s="7">
        <v>0</v>
      </c>
      <c r="AJ1293" s="7">
        <v>0</v>
      </c>
      <c r="AK1293" s="7">
        <v>0</v>
      </c>
      <c r="AL1293" s="7">
        <v>0</v>
      </c>
      <c r="AM1293" s="8">
        <v>43875</v>
      </c>
      <c r="AO1293">
        <f>IF($AG1293=1,G1293,0)</f>
        <v>0</v>
      </c>
      <c r="AP1293">
        <f>IF($AG1293=1,H1293,0)</f>
        <v>0</v>
      </c>
      <c r="AQ1293">
        <f>IF($AG1293=1,J1293,0)</f>
        <v>0</v>
      </c>
      <c r="AR1293">
        <f>IF($AG1293=1,I1293,0)</f>
        <v>0</v>
      </c>
      <c r="AS1293">
        <f>IF($AG1293=1,K1293,0)</f>
        <v>0</v>
      </c>
      <c r="AU1293">
        <f>IF($AJ1293=1,T1293,0)</f>
        <v>0</v>
      </c>
      <c r="AV1293">
        <f>IF($AJ1293=1,U1293,0)</f>
        <v>0</v>
      </c>
      <c r="AW1293">
        <f>IF($AJ1293=1,V1293,0)</f>
        <v>0</v>
      </c>
      <c r="AX1293">
        <f>IF($AJ1293=1,W1293,0)</f>
        <v>0</v>
      </c>
      <c r="AY1293">
        <f>IF($AJ1293=1,X1293,0)</f>
        <v>0</v>
      </c>
      <c r="BA1293">
        <f>IF($AK1293=1,M1293,0)</f>
        <v>0</v>
      </c>
      <c r="BB1293">
        <f>IF($AK1293=1,N1293,0)</f>
        <v>0</v>
      </c>
      <c r="BC1293">
        <f>IF($AK1293=1,O1293,0)</f>
        <v>0</v>
      </c>
      <c r="BD1293">
        <f>IF($AK1293=1,P1293,0)</f>
        <v>0</v>
      </c>
    </row>
    <row r="1294" spans="1:56" x14ac:dyDescent="0.3">
      <c r="A1294" s="7">
        <v>2829</v>
      </c>
      <c r="B1294" s="6">
        <v>182733</v>
      </c>
      <c r="C1294" s="7">
        <v>0</v>
      </c>
      <c r="D1294" s="7">
        <v>0</v>
      </c>
      <c r="E1294" s="7">
        <f>SUM(C1294:D1294)</f>
        <v>0</v>
      </c>
      <c r="F1294" s="7">
        <v>36</v>
      </c>
      <c r="G1294" s="7">
        <v>0</v>
      </c>
      <c r="H1294" s="7">
        <v>0</v>
      </c>
      <c r="I1294" s="7">
        <v>0</v>
      </c>
      <c r="J1294" s="7">
        <v>1</v>
      </c>
      <c r="K1294" s="7">
        <v>0</v>
      </c>
      <c r="L1294" s="7" t="str" cm="1">
        <f t="array" ref="L1294">_xlfn.IFS(G1294=1,G$1,H1294=1,H$1,I1294=1,I$1,J1294=1,J$1,K1294=1,K$1)</f>
        <v>Single</v>
      </c>
      <c r="M1294" s="7">
        <v>0</v>
      </c>
      <c r="N1294" s="7">
        <v>0</v>
      </c>
      <c r="O1294" s="7">
        <v>0</v>
      </c>
      <c r="P1294" s="7">
        <v>1</v>
      </c>
      <c r="Q1294" s="7" t="str" cm="1">
        <f t="array" ref="Q1294">_xlfn.IFS(M1294=1,M$1,N1294=1,N$1,O1294=1,O$1,P1294=1,P$1)</f>
        <v>PhD</v>
      </c>
      <c r="R1294" t="s">
        <v>40</v>
      </c>
      <c r="S1294" s="7">
        <v>28</v>
      </c>
      <c r="T1294" s="7">
        <v>1573</v>
      </c>
      <c r="U1294" s="7">
        <v>110</v>
      </c>
      <c r="V1294" s="7">
        <v>928</v>
      </c>
      <c r="W1294" s="7">
        <v>144</v>
      </c>
      <c r="X1294" s="7">
        <v>84</v>
      </c>
      <c r="Y1294" s="7">
        <v>84</v>
      </c>
      <c r="Z1294" s="7">
        <v>2754</v>
      </c>
      <c r="AA1294" s="7">
        <v>1</v>
      </c>
      <c r="AB1294" s="7">
        <v>8</v>
      </c>
      <c r="AC1294" s="7">
        <v>4</v>
      </c>
      <c r="AD1294" s="7">
        <v>7</v>
      </c>
      <c r="AE1294" s="7">
        <v>4</v>
      </c>
      <c r="AF1294" s="7">
        <v>0</v>
      </c>
      <c r="AG1294" s="7">
        <v>0</v>
      </c>
      <c r="AH1294" s="7">
        <v>0</v>
      </c>
      <c r="AI1294" s="7">
        <v>0</v>
      </c>
      <c r="AJ1294" s="7">
        <v>0</v>
      </c>
      <c r="AK1294" s="7">
        <v>0</v>
      </c>
      <c r="AL1294" s="7">
        <v>1</v>
      </c>
      <c r="AM1294" s="8">
        <v>43876</v>
      </c>
      <c r="AO1294">
        <f>IF($AG1294=1,G1294,0)</f>
        <v>0</v>
      </c>
      <c r="AP1294">
        <f>IF($AG1294=1,H1294,0)</f>
        <v>0</v>
      </c>
      <c r="AQ1294">
        <f>IF($AG1294=1,J1294,0)</f>
        <v>0</v>
      </c>
      <c r="AR1294">
        <f>IF($AG1294=1,I1294,0)</f>
        <v>0</v>
      </c>
      <c r="AS1294">
        <f>IF($AG1294=1,K1294,0)</f>
        <v>0</v>
      </c>
      <c r="AU1294">
        <f>IF($AJ1294=1,T1294,0)</f>
        <v>0</v>
      </c>
      <c r="AV1294">
        <f>IF($AJ1294=1,U1294,0)</f>
        <v>0</v>
      </c>
      <c r="AW1294">
        <f>IF($AJ1294=1,V1294,0)</f>
        <v>0</v>
      </c>
      <c r="AX1294">
        <f>IF($AJ1294=1,W1294,0)</f>
        <v>0</v>
      </c>
      <c r="AY1294">
        <f>IF($AJ1294=1,X1294,0)</f>
        <v>0</v>
      </c>
      <c r="BA1294">
        <f>IF($AK1294=1,M1294,0)</f>
        <v>0</v>
      </c>
      <c r="BB1294">
        <f>IF($AK1294=1,N1294,0)</f>
        <v>0</v>
      </c>
      <c r="BC1294">
        <f>IF($AK1294=1,O1294,0)</f>
        <v>0</v>
      </c>
      <c r="BD1294">
        <f>IF($AK1294=1,P1294,0)</f>
        <v>0</v>
      </c>
    </row>
    <row r="1295" spans="1:56" x14ac:dyDescent="0.3">
      <c r="A1295" s="7">
        <v>2735</v>
      </c>
      <c r="B1295" s="6">
        <v>162905</v>
      </c>
      <c r="C1295" s="7">
        <v>0</v>
      </c>
      <c r="D1295" s="7">
        <v>1</v>
      </c>
      <c r="E1295" s="7">
        <f>SUM(C1295:D1295)</f>
        <v>1</v>
      </c>
      <c r="F1295" s="7">
        <v>56</v>
      </c>
      <c r="G1295" s="7">
        <v>0</v>
      </c>
      <c r="H1295" s="7">
        <v>1</v>
      </c>
      <c r="I1295" s="7">
        <v>0</v>
      </c>
      <c r="J1295" s="7">
        <v>0</v>
      </c>
      <c r="K1295" s="7">
        <v>0</v>
      </c>
      <c r="L1295" s="7" t="str" cm="1">
        <f t="array" ref="L1295">_xlfn.IFS(G1295=1,G$1,H1295=1,H$1,I1295=1,I$1,J1295=1,J$1,K1295=1,K$1)</f>
        <v>Married</v>
      </c>
      <c r="M1295" s="7">
        <v>0</v>
      </c>
      <c r="N1295" s="7">
        <v>0</v>
      </c>
      <c r="O1295" s="7">
        <v>0</v>
      </c>
      <c r="P1295" s="7">
        <v>0</v>
      </c>
      <c r="Q1295" s="7" t="e" cm="1">
        <f t="array" ref="Q1295">_xlfn.IFS(M1295=1,M$1,N1295=1,N$1,O1295=1,O$1,P1295=1,P$1)</f>
        <v>#N/A</v>
      </c>
      <c r="R1295" t="s">
        <v>43</v>
      </c>
      <c r="S1295" s="7">
        <v>68</v>
      </c>
      <c r="T1295" s="7">
        <v>430</v>
      </c>
      <c r="U1295" s="7">
        <v>194</v>
      </c>
      <c r="V1295" s="7">
        <v>249</v>
      </c>
      <c r="W1295" s="7">
        <v>308</v>
      </c>
      <c r="X1295" s="7">
        <v>277</v>
      </c>
      <c r="Y1295" s="7">
        <v>153</v>
      </c>
      <c r="Z1295" s="7">
        <v>1305</v>
      </c>
      <c r="AA1295" s="7">
        <v>3</v>
      </c>
      <c r="AB1295" s="7">
        <v>7</v>
      </c>
      <c r="AC1295" s="7">
        <v>2</v>
      </c>
      <c r="AD1295" s="7">
        <v>8</v>
      </c>
      <c r="AE1295" s="7">
        <v>4</v>
      </c>
      <c r="AF1295" s="7">
        <v>0</v>
      </c>
      <c r="AG1295" s="7">
        <v>0</v>
      </c>
      <c r="AH1295" s="7">
        <v>0</v>
      </c>
      <c r="AI1295" s="7">
        <v>0</v>
      </c>
      <c r="AJ1295" s="7">
        <v>0</v>
      </c>
      <c r="AK1295" s="7">
        <v>0</v>
      </c>
      <c r="AL1295" s="7">
        <v>0</v>
      </c>
      <c r="AM1295" s="8">
        <v>43876</v>
      </c>
      <c r="AO1295">
        <f>IF($AG1295=1,G1295,0)</f>
        <v>0</v>
      </c>
      <c r="AP1295">
        <f>IF($AG1295=1,H1295,0)</f>
        <v>0</v>
      </c>
      <c r="AQ1295">
        <f>IF($AG1295=1,J1295,0)</f>
        <v>0</v>
      </c>
      <c r="AR1295">
        <f>IF($AG1295=1,I1295,0)</f>
        <v>0</v>
      </c>
      <c r="AS1295">
        <f>IF($AG1295=1,K1295,0)</f>
        <v>0</v>
      </c>
      <c r="AU1295">
        <f>IF($AJ1295=1,T1295,0)</f>
        <v>0</v>
      </c>
      <c r="AV1295">
        <f>IF($AJ1295=1,U1295,0)</f>
        <v>0</v>
      </c>
      <c r="AW1295">
        <f>IF($AJ1295=1,V1295,0)</f>
        <v>0</v>
      </c>
      <c r="AX1295">
        <f>IF($AJ1295=1,W1295,0)</f>
        <v>0</v>
      </c>
      <c r="AY1295">
        <f>IF($AJ1295=1,X1295,0)</f>
        <v>0</v>
      </c>
      <c r="BA1295">
        <f>IF($AK1295=1,M1295,0)</f>
        <v>0</v>
      </c>
      <c r="BB1295">
        <f>IF($AK1295=1,N1295,0)</f>
        <v>0</v>
      </c>
      <c r="BC1295">
        <f>IF($AK1295=1,O1295,0)</f>
        <v>0</v>
      </c>
      <c r="BD1295">
        <f>IF($AK1295=1,P1295,0)</f>
        <v>0</v>
      </c>
    </row>
    <row r="1296" spans="1:56" x14ac:dyDescent="0.3">
      <c r="A1296" s="7">
        <v>1107</v>
      </c>
      <c r="B1296" s="6">
        <v>150785</v>
      </c>
      <c r="C1296" s="7">
        <v>1</v>
      </c>
      <c r="D1296" s="7">
        <v>1</v>
      </c>
      <c r="E1296" s="7">
        <f>SUM(C1296:D1296)</f>
        <v>2</v>
      </c>
      <c r="F1296" s="7">
        <v>58</v>
      </c>
      <c r="G1296" s="7">
        <v>0</v>
      </c>
      <c r="H1296" s="7">
        <v>0</v>
      </c>
      <c r="I1296" s="7">
        <v>0</v>
      </c>
      <c r="J1296" s="7">
        <v>1</v>
      </c>
      <c r="K1296" s="7">
        <v>0</v>
      </c>
      <c r="L1296" s="7" t="str" cm="1">
        <f t="array" ref="L1296">_xlfn.IFS(G1296=1,G$1,H1296=1,H$1,I1296=1,I$1,J1296=1,J$1,K1296=1,K$1)</f>
        <v>Single</v>
      </c>
      <c r="M1296" s="7">
        <v>0</v>
      </c>
      <c r="N1296" s="7">
        <v>1</v>
      </c>
      <c r="O1296" s="7">
        <v>0</v>
      </c>
      <c r="P1296" s="7">
        <v>0</v>
      </c>
      <c r="Q1296" s="7" t="str" cm="1">
        <f t="array" ref="Q1296">_xlfn.IFS(M1296=1,M$1,N1296=1,N$1,O1296=1,O$1,P1296=1,P$1)</f>
        <v>Graduate</v>
      </c>
      <c r="R1296" t="s">
        <v>40</v>
      </c>
      <c r="S1296" s="7">
        <v>27</v>
      </c>
      <c r="T1296" s="7">
        <v>190</v>
      </c>
      <c r="U1296" s="7">
        <v>3</v>
      </c>
      <c r="V1296" s="7">
        <v>62</v>
      </c>
      <c r="W1296" s="7">
        <v>0</v>
      </c>
      <c r="X1296" s="7">
        <v>3</v>
      </c>
      <c r="Y1296" s="7">
        <v>80</v>
      </c>
      <c r="Z1296" s="7">
        <v>178</v>
      </c>
      <c r="AA1296" s="7">
        <v>2</v>
      </c>
      <c r="AB1296" s="7">
        <v>2</v>
      </c>
      <c r="AC1296" s="7">
        <v>1</v>
      </c>
      <c r="AD1296" s="7">
        <v>3</v>
      </c>
      <c r="AE1296" s="7">
        <v>6</v>
      </c>
      <c r="AF1296" s="7">
        <v>0</v>
      </c>
      <c r="AG1296" s="7">
        <v>0</v>
      </c>
      <c r="AH1296" s="7">
        <v>0</v>
      </c>
      <c r="AI1296" s="7">
        <v>0</v>
      </c>
      <c r="AJ1296" s="7">
        <v>0</v>
      </c>
      <c r="AK1296" s="7">
        <v>0</v>
      </c>
      <c r="AL1296" s="7">
        <v>0</v>
      </c>
      <c r="AM1296" s="8">
        <v>43876</v>
      </c>
      <c r="AO1296">
        <f>IF($AG1296=1,G1296,0)</f>
        <v>0</v>
      </c>
      <c r="AP1296">
        <f>IF($AG1296=1,H1296,0)</f>
        <v>0</v>
      </c>
      <c r="AQ1296">
        <f>IF($AG1296=1,J1296,0)</f>
        <v>0</v>
      </c>
      <c r="AR1296">
        <f>IF($AG1296=1,I1296,0)</f>
        <v>0</v>
      </c>
      <c r="AS1296">
        <f>IF($AG1296=1,K1296,0)</f>
        <v>0</v>
      </c>
      <c r="AU1296">
        <f>IF($AJ1296=1,T1296,0)</f>
        <v>0</v>
      </c>
      <c r="AV1296">
        <f>IF($AJ1296=1,U1296,0)</f>
        <v>0</v>
      </c>
      <c r="AW1296">
        <f>IF($AJ1296=1,V1296,0)</f>
        <v>0</v>
      </c>
      <c r="AX1296">
        <f>IF($AJ1296=1,W1296,0)</f>
        <v>0</v>
      </c>
      <c r="AY1296">
        <f>IF($AJ1296=1,X1296,0)</f>
        <v>0</v>
      </c>
      <c r="BA1296">
        <f>IF($AK1296=1,M1296,0)</f>
        <v>0</v>
      </c>
      <c r="BB1296">
        <f>IF($AK1296=1,N1296,0)</f>
        <v>0</v>
      </c>
      <c r="BC1296">
        <f>IF($AK1296=1,O1296,0)</f>
        <v>0</v>
      </c>
      <c r="BD1296">
        <f>IF($AK1296=1,P1296,0)</f>
        <v>0</v>
      </c>
    </row>
    <row r="1297" spans="1:56" x14ac:dyDescent="0.3">
      <c r="A1297" s="7">
        <v>1295</v>
      </c>
      <c r="B1297" s="6">
        <v>164100</v>
      </c>
      <c r="C1297" s="7">
        <v>0</v>
      </c>
      <c r="D1297" s="7">
        <v>1</v>
      </c>
      <c r="E1297" s="7">
        <f>SUM(C1297:D1297)</f>
        <v>1</v>
      </c>
      <c r="F1297" s="7">
        <v>56</v>
      </c>
      <c r="G1297" s="7">
        <v>0</v>
      </c>
      <c r="H1297" s="7">
        <v>1</v>
      </c>
      <c r="I1297" s="7">
        <v>0</v>
      </c>
      <c r="J1297" s="7">
        <v>0</v>
      </c>
      <c r="K1297" s="7">
        <v>0</v>
      </c>
      <c r="L1297" s="7" t="str" cm="1">
        <f t="array" ref="L1297">_xlfn.IFS(G1297=1,G$1,H1297=1,H$1,I1297=1,I$1,J1297=1,J$1,K1297=1,K$1)</f>
        <v>Married</v>
      </c>
      <c r="M1297" s="7">
        <v>0</v>
      </c>
      <c r="N1297" s="7">
        <v>0</v>
      </c>
      <c r="O1297" s="7">
        <v>1</v>
      </c>
      <c r="P1297" s="7">
        <v>0</v>
      </c>
      <c r="Q1297" s="7" t="str" cm="1">
        <f t="array" ref="Q1297">_xlfn.IFS(M1297=1,M$1,N1297=1,N$1,O1297=1,O$1,P1297=1,P$1)</f>
        <v>Master</v>
      </c>
      <c r="R1297" t="s">
        <v>43</v>
      </c>
      <c r="S1297" s="7">
        <v>93</v>
      </c>
      <c r="T1297" s="7">
        <v>1303</v>
      </c>
      <c r="U1297" s="7">
        <v>0</v>
      </c>
      <c r="V1297" s="7">
        <v>69</v>
      </c>
      <c r="W1297" s="7">
        <v>0</v>
      </c>
      <c r="X1297" s="7">
        <v>0</v>
      </c>
      <c r="Y1297" s="7">
        <v>26</v>
      </c>
      <c r="Z1297" s="7">
        <v>1347</v>
      </c>
      <c r="AA1297" s="7">
        <v>1</v>
      </c>
      <c r="AB1297" s="7">
        <v>8</v>
      </c>
      <c r="AC1297" s="7">
        <v>3</v>
      </c>
      <c r="AD1297" s="7">
        <v>6</v>
      </c>
      <c r="AE1297" s="7">
        <v>7</v>
      </c>
      <c r="AF1297" s="7">
        <v>0</v>
      </c>
      <c r="AG1297" s="7">
        <v>1</v>
      </c>
      <c r="AH1297" s="7">
        <v>0</v>
      </c>
      <c r="AI1297" s="7">
        <v>0</v>
      </c>
      <c r="AJ1297" s="7">
        <v>0</v>
      </c>
      <c r="AK1297" s="7">
        <v>0</v>
      </c>
      <c r="AL1297" s="7">
        <v>0</v>
      </c>
      <c r="AM1297" s="8">
        <v>43876</v>
      </c>
      <c r="AO1297">
        <f>IF($AG1297=1,G1297,0)</f>
        <v>0</v>
      </c>
      <c r="AP1297">
        <f>IF($AG1297=1,H1297,0)</f>
        <v>1</v>
      </c>
      <c r="AQ1297">
        <f>IF($AG1297=1,J1297,0)</f>
        <v>0</v>
      </c>
      <c r="AR1297">
        <f>IF($AG1297=1,I1297,0)</f>
        <v>0</v>
      </c>
      <c r="AS1297">
        <f>IF($AG1297=1,K1297,0)</f>
        <v>0</v>
      </c>
      <c r="AU1297">
        <f>IF($AJ1297=1,T1297,0)</f>
        <v>0</v>
      </c>
      <c r="AV1297">
        <f>IF($AJ1297=1,U1297,0)</f>
        <v>0</v>
      </c>
      <c r="AW1297">
        <f>IF($AJ1297=1,V1297,0)</f>
        <v>0</v>
      </c>
      <c r="AX1297">
        <f>IF($AJ1297=1,W1297,0)</f>
        <v>0</v>
      </c>
      <c r="AY1297">
        <f>IF($AJ1297=1,X1297,0)</f>
        <v>0</v>
      </c>
      <c r="BA1297">
        <f>IF($AK1297=1,M1297,0)</f>
        <v>0</v>
      </c>
      <c r="BB1297">
        <f>IF($AK1297=1,N1297,0)</f>
        <v>0</v>
      </c>
      <c r="BC1297">
        <f>IF($AK1297=1,O1297,0)</f>
        <v>0</v>
      </c>
      <c r="BD1297">
        <f>IF($AK1297=1,P1297,0)</f>
        <v>0</v>
      </c>
    </row>
    <row r="1298" spans="1:56" x14ac:dyDescent="0.3">
      <c r="A1298" s="7">
        <v>1578</v>
      </c>
      <c r="B1298" s="6">
        <v>159973</v>
      </c>
      <c r="C1298" s="7">
        <v>0</v>
      </c>
      <c r="D1298" s="7">
        <v>0</v>
      </c>
      <c r="E1298" s="7">
        <f>SUM(C1298:D1298)</f>
        <v>0</v>
      </c>
      <c r="F1298" s="7">
        <v>48</v>
      </c>
      <c r="G1298" s="7">
        <v>0</v>
      </c>
      <c r="H1298" s="7">
        <v>1</v>
      </c>
      <c r="I1298" s="7">
        <v>0</v>
      </c>
      <c r="J1298" s="7">
        <v>0</v>
      </c>
      <c r="K1298" s="7">
        <v>0</v>
      </c>
      <c r="L1298" s="7" t="str" cm="1">
        <f t="array" ref="L1298">_xlfn.IFS(G1298=1,G$1,H1298=1,H$1,I1298=1,I$1,J1298=1,J$1,K1298=1,K$1)</f>
        <v>Married</v>
      </c>
      <c r="M1298" s="7">
        <v>0</v>
      </c>
      <c r="N1298" s="7">
        <v>0</v>
      </c>
      <c r="O1298" s="7">
        <v>0</v>
      </c>
      <c r="P1298" s="7">
        <v>1</v>
      </c>
      <c r="Q1298" s="7" t="str" cm="1">
        <f t="array" ref="Q1298">_xlfn.IFS(M1298=1,M$1,N1298=1,N$1,O1298=1,O$1,P1298=1,P$1)</f>
        <v>PhD</v>
      </c>
      <c r="R1298" t="s">
        <v>42</v>
      </c>
      <c r="S1298" s="7">
        <v>47</v>
      </c>
      <c r="T1298" s="7">
        <v>347</v>
      </c>
      <c r="U1298" s="7">
        <v>80</v>
      </c>
      <c r="V1298" s="7">
        <v>448</v>
      </c>
      <c r="W1298" s="7">
        <v>53</v>
      </c>
      <c r="X1298" s="7">
        <v>91</v>
      </c>
      <c r="Y1298" s="7">
        <v>0</v>
      </c>
      <c r="Z1298" s="7">
        <v>1019</v>
      </c>
      <c r="AA1298" s="7">
        <v>1</v>
      </c>
      <c r="AB1298" s="7">
        <v>3</v>
      </c>
      <c r="AC1298" s="7">
        <v>4</v>
      </c>
      <c r="AD1298" s="7">
        <v>7</v>
      </c>
      <c r="AE1298" s="7">
        <v>1</v>
      </c>
      <c r="AF1298" s="7">
        <v>0</v>
      </c>
      <c r="AG1298" s="7">
        <v>0</v>
      </c>
      <c r="AH1298" s="7">
        <v>0</v>
      </c>
      <c r="AI1298" s="7">
        <v>0</v>
      </c>
      <c r="AJ1298" s="7">
        <v>0</v>
      </c>
      <c r="AK1298" s="7">
        <v>0</v>
      </c>
      <c r="AL1298" s="7">
        <v>0</v>
      </c>
      <c r="AM1298" s="8">
        <v>43877</v>
      </c>
      <c r="AO1298">
        <f>IF($AG1298=1,G1298,0)</f>
        <v>0</v>
      </c>
      <c r="AP1298">
        <f>IF($AG1298=1,H1298,0)</f>
        <v>0</v>
      </c>
      <c r="AQ1298">
        <f>IF($AG1298=1,J1298,0)</f>
        <v>0</v>
      </c>
      <c r="AR1298">
        <f>IF($AG1298=1,I1298,0)</f>
        <v>0</v>
      </c>
      <c r="AS1298">
        <f>IF($AG1298=1,K1298,0)</f>
        <v>0</v>
      </c>
      <c r="AU1298">
        <f>IF($AJ1298=1,T1298,0)</f>
        <v>0</v>
      </c>
      <c r="AV1298">
        <f>IF($AJ1298=1,U1298,0)</f>
        <v>0</v>
      </c>
      <c r="AW1298">
        <f>IF($AJ1298=1,V1298,0)</f>
        <v>0</v>
      </c>
      <c r="AX1298">
        <f>IF($AJ1298=1,W1298,0)</f>
        <v>0</v>
      </c>
      <c r="AY1298">
        <f>IF($AJ1298=1,X1298,0)</f>
        <v>0</v>
      </c>
      <c r="BA1298">
        <f>IF($AK1298=1,M1298,0)</f>
        <v>0</v>
      </c>
      <c r="BB1298">
        <f>IF($AK1298=1,N1298,0)</f>
        <v>0</v>
      </c>
      <c r="BC1298">
        <f>IF($AK1298=1,O1298,0)</f>
        <v>0</v>
      </c>
      <c r="BD1298">
        <f>IF($AK1298=1,P1298,0)</f>
        <v>0</v>
      </c>
    </row>
    <row r="1299" spans="1:56" x14ac:dyDescent="0.3">
      <c r="A1299" s="7">
        <v>2639</v>
      </c>
      <c r="B1299" s="6">
        <v>133996</v>
      </c>
      <c r="C1299" s="7">
        <v>0</v>
      </c>
      <c r="D1299" s="7">
        <v>0</v>
      </c>
      <c r="E1299" s="7">
        <f>SUM(C1299:D1299)</f>
        <v>0</v>
      </c>
      <c r="F1299" s="7">
        <v>31</v>
      </c>
      <c r="G1299" s="7">
        <v>0</v>
      </c>
      <c r="H1299" s="7">
        <v>0</v>
      </c>
      <c r="I1299" s="7">
        <v>0</v>
      </c>
      <c r="J1299" s="7">
        <v>1</v>
      </c>
      <c r="K1299" s="7">
        <v>0</v>
      </c>
      <c r="L1299" s="7" t="str" cm="1">
        <f t="array" ref="L1299">_xlfn.IFS(G1299=1,G$1,H1299=1,H$1,I1299=1,I$1,J1299=1,J$1,K1299=1,K$1)</f>
        <v>Single</v>
      </c>
      <c r="M1299" s="7">
        <v>0</v>
      </c>
      <c r="N1299" s="7">
        <v>0</v>
      </c>
      <c r="O1299" s="7">
        <v>0</v>
      </c>
      <c r="P1299" s="7">
        <v>1</v>
      </c>
      <c r="Q1299" s="7" t="str" cm="1">
        <f t="array" ref="Q1299">_xlfn.IFS(M1299=1,M$1,N1299=1,N$1,O1299=1,O$1,P1299=1,P$1)</f>
        <v>PhD</v>
      </c>
      <c r="R1299" t="s">
        <v>43</v>
      </c>
      <c r="S1299" s="7">
        <v>46</v>
      </c>
      <c r="T1299" s="7">
        <v>158</v>
      </c>
      <c r="U1299" s="7">
        <v>8</v>
      </c>
      <c r="V1299" s="7">
        <v>59</v>
      </c>
      <c r="W1299" s="7">
        <v>32</v>
      </c>
      <c r="X1299" s="7">
        <v>0</v>
      </c>
      <c r="Y1299" s="7">
        <v>24</v>
      </c>
      <c r="Z1299" s="7">
        <v>233</v>
      </c>
      <c r="AA1299" s="7">
        <v>1</v>
      </c>
      <c r="AB1299" s="7">
        <v>1</v>
      </c>
      <c r="AC1299" s="7">
        <v>1</v>
      </c>
      <c r="AD1299" s="7">
        <v>3</v>
      </c>
      <c r="AE1299" s="7">
        <v>4</v>
      </c>
      <c r="AF1299" s="7">
        <v>0</v>
      </c>
      <c r="AG1299" s="7">
        <v>0</v>
      </c>
      <c r="AH1299" s="7">
        <v>0</v>
      </c>
      <c r="AI1299" s="7">
        <v>0</v>
      </c>
      <c r="AJ1299" s="7">
        <v>0</v>
      </c>
      <c r="AK1299" s="7">
        <v>0</v>
      </c>
      <c r="AL1299" s="7">
        <v>0</v>
      </c>
      <c r="AM1299" s="8">
        <v>43877</v>
      </c>
      <c r="AO1299">
        <f>IF($AG1299=1,G1299,0)</f>
        <v>0</v>
      </c>
      <c r="AP1299">
        <f>IF($AG1299=1,H1299,0)</f>
        <v>0</v>
      </c>
      <c r="AQ1299">
        <f>IF($AG1299=1,J1299,0)</f>
        <v>0</v>
      </c>
      <c r="AR1299">
        <f>IF($AG1299=1,I1299,0)</f>
        <v>0</v>
      </c>
      <c r="AS1299">
        <f>IF($AG1299=1,K1299,0)</f>
        <v>0</v>
      </c>
      <c r="AU1299">
        <f>IF($AJ1299=1,T1299,0)</f>
        <v>0</v>
      </c>
      <c r="AV1299">
        <f>IF($AJ1299=1,U1299,0)</f>
        <v>0</v>
      </c>
      <c r="AW1299">
        <f>IF($AJ1299=1,V1299,0)</f>
        <v>0</v>
      </c>
      <c r="AX1299">
        <f>IF($AJ1299=1,W1299,0)</f>
        <v>0</v>
      </c>
      <c r="AY1299">
        <f>IF($AJ1299=1,X1299,0)</f>
        <v>0</v>
      </c>
      <c r="BA1299">
        <f>IF($AK1299=1,M1299,0)</f>
        <v>0</v>
      </c>
      <c r="BB1299">
        <f>IF($AK1299=1,N1299,0)</f>
        <v>0</v>
      </c>
      <c r="BC1299">
        <f>IF($AK1299=1,O1299,0)</f>
        <v>0</v>
      </c>
      <c r="BD1299">
        <f>IF($AK1299=1,P1299,0)</f>
        <v>0</v>
      </c>
    </row>
    <row r="1300" spans="1:56" x14ac:dyDescent="0.3">
      <c r="A1300" s="7">
        <v>1316</v>
      </c>
      <c r="B1300" s="6">
        <v>133996</v>
      </c>
      <c r="C1300" s="7">
        <v>0</v>
      </c>
      <c r="D1300" s="7">
        <v>0</v>
      </c>
      <c r="E1300" s="7">
        <f>SUM(C1300:D1300)</f>
        <v>0</v>
      </c>
      <c r="F1300" s="7">
        <v>31</v>
      </c>
      <c r="G1300" s="7">
        <v>0</v>
      </c>
      <c r="H1300" s="7">
        <v>0</v>
      </c>
      <c r="I1300" s="7">
        <v>0</v>
      </c>
      <c r="J1300" s="7">
        <v>1</v>
      </c>
      <c r="K1300" s="7">
        <v>0</v>
      </c>
      <c r="L1300" s="7" t="str" cm="1">
        <f t="array" ref="L1300">_xlfn.IFS(G1300=1,G$1,H1300=1,H$1,I1300=1,I$1,J1300=1,J$1,K1300=1,K$1)</f>
        <v>Single</v>
      </c>
      <c r="M1300" s="7">
        <v>0</v>
      </c>
      <c r="N1300" s="7">
        <v>0</v>
      </c>
      <c r="O1300" s="7">
        <v>0</v>
      </c>
      <c r="P1300" s="7">
        <v>1</v>
      </c>
      <c r="Q1300" s="7" t="str" cm="1">
        <f t="array" ref="Q1300">_xlfn.IFS(M1300=1,M$1,N1300=1,N$1,O1300=1,O$1,P1300=1,P$1)</f>
        <v>PhD</v>
      </c>
      <c r="R1300" t="s">
        <v>44</v>
      </c>
      <c r="S1300" s="7">
        <v>46</v>
      </c>
      <c r="T1300" s="7">
        <v>158</v>
      </c>
      <c r="U1300" s="7">
        <v>8</v>
      </c>
      <c r="V1300" s="7">
        <v>59</v>
      </c>
      <c r="W1300" s="7">
        <v>32</v>
      </c>
      <c r="X1300" s="7">
        <v>0</v>
      </c>
      <c r="Y1300" s="7">
        <v>24</v>
      </c>
      <c r="Z1300" s="7">
        <v>233</v>
      </c>
      <c r="AA1300" s="7">
        <v>1</v>
      </c>
      <c r="AB1300" s="7">
        <v>1</v>
      </c>
      <c r="AC1300" s="7">
        <v>1</v>
      </c>
      <c r="AD1300" s="7">
        <v>3</v>
      </c>
      <c r="AE1300" s="7">
        <v>4</v>
      </c>
      <c r="AF1300" s="7">
        <v>0</v>
      </c>
      <c r="AG1300" s="7">
        <v>0</v>
      </c>
      <c r="AH1300" s="7">
        <v>0</v>
      </c>
      <c r="AI1300" s="7">
        <v>0</v>
      </c>
      <c r="AJ1300" s="7">
        <v>0</v>
      </c>
      <c r="AK1300" s="7">
        <v>0</v>
      </c>
      <c r="AL1300" s="7">
        <v>0</v>
      </c>
      <c r="AM1300" s="8">
        <v>43877</v>
      </c>
      <c r="AO1300">
        <f>IF($AG1300=1,G1300,0)</f>
        <v>0</v>
      </c>
      <c r="AP1300">
        <f>IF($AG1300=1,H1300,0)</f>
        <v>0</v>
      </c>
      <c r="AQ1300">
        <f>IF($AG1300=1,J1300,0)</f>
        <v>0</v>
      </c>
      <c r="AR1300">
        <f>IF($AG1300=1,I1300,0)</f>
        <v>0</v>
      </c>
      <c r="AS1300">
        <f>IF($AG1300=1,K1300,0)</f>
        <v>0</v>
      </c>
      <c r="AU1300">
        <f>IF($AJ1300=1,T1300,0)</f>
        <v>0</v>
      </c>
      <c r="AV1300">
        <f>IF($AJ1300=1,U1300,0)</f>
        <v>0</v>
      </c>
      <c r="AW1300">
        <f>IF($AJ1300=1,V1300,0)</f>
        <v>0</v>
      </c>
      <c r="AX1300">
        <f>IF($AJ1300=1,W1300,0)</f>
        <v>0</v>
      </c>
      <c r="AY1300">
        <f>IF($AJ1300=1,X1300,0)</f>
        <v>0</v>
      </c>
      <c r="BA1300">
        <f>IF($AK1300=1,M1300,0)</f>
        <v>0</v>
      </c>
      <c r="BB1300">
        <f>IF($AK1300=1,N1300,0)</f>
        <v>0</v>
      </c>
      <c r="BC1300">
        <f>IF($AK1300=1,O1300,0)</f>
        <v>0</v>
      </c>
      <c r="BD1300">
        <f>IF($AK1300=1,P1300,0)</f>
        <v>0</v>
      </c>
    </row>
    <row r="1301" spans="1:56" x14ac:dyDescent="0.3">
      <c r="A1301" s="7">
        <v>2809</v>
      </c>
      <c r="B1301" s="6">
        <v>154809</v>
      </c>
      <c r="C1301" s="7">
        <v>1</v>
      </c>
      <c r="D1301" s="7">
        <v>1</v>
      </c>
      <c r="E1301" s="7">
        <f>SUM(C1301:D1301)</f>
        <v>2</v>
      </c>
      <c r="F1301" s="7">
        <v>43</v>
      </c>
      <c r="G1301" s="7">
        <v>0</v>
      </c>
      <c r="H1301" s="7">
        <v>1</v>
      </c>
      <c r="I1301" s="7">
        <v>0</v>
      </c>
      <c r="J1301" s="7">
        <v>0</v>
      </c>
      <c r="K1301" s="7">
        <v>0</v>
      </c>
      <c r="L1301" s="7" t="str" cm="1">
        <f t="array" ref="L1301">_xlfn.IFS(G1301=1,G$1,H1301=1,H$1,I1301=1,I$1,J1301=1,J$1,K1301=1,K$1)</f>
        <v>Married</v>
      </c>
      <c r="M1301" s="7">
        <v>0</v>
      </c>
      <c r="N1301" s="7">
        <v>1</v>
      </c>
      <c r="O1301" s="7">
        <v>0</v>
      </c>
      <c r="P1301" s="7">
        <v>0</v>
      </c>
      <c r="Q1301" s="7" t="str" cm="1">
        <f t="array" ref="Q1301">_xlfn.IFS(M1301=1,M$1,N1301=1,N$1,O1301=1,O$1,P1301=1,P$1)</f>
        <v>Graduate</v>
      </c>
      <c r="R1301" t="s">
        <v>41</v>
      </c>
      <c r="S1301" s="7">
        <v>0</v>
      </c>
      <c r="T1301" s="7">
        <v>178</v>
      </c>
      <c r="U1301" s="7">
        <v>17</v>
      </c>
      <c r="V1301" s="7">
        <v>161</v>
      </c>
      <c r="W1301" s="7">
        <v>37</v>
      </c>
      <c r="X1301" s="7">
        <v>37</v>
      </c>
      <c r="Y1301" s="7">
        <v>62</v>
      </c>
      <c r="Z1301" s="7">
        <v>367</v>
      </c>
      <c r="AA1301" s="7">
        <v>4</v>
      </c>
      <c r="AB1301" s="7">
        <v>2</v>
      </c>
      <c r="AC1301" s="7">
        <v>1</v>
      </c>
      <c r="AD1301" s="7">
        <v>5</v>
      </c>
      <c r="AE1301" s="7">
        <v>4</v>
      </c>
      <c r="AF1301" s="7">
        <v>0</v>
      </c>
      <c r="AG1301" s="7">
        <v>0</v>
      </c>
      <c r="AH1301" s="7">
        <v>0</v>
      </c>
      <c r="AI1301" s="7">
        <v>0</v>
      </c>
      <c r="AJ1301" s="7">
        <v>0</v>
      </c>
      <c r="AK1301" s="7">
        <v>0</v>
      </c>
      <c r="AL1301" s="7">
        <v>1</v>
      </c>
      <c r="AM1301" s="8">
        <v>43877</v>
      </c>
      <c r="AO1301">
        <f>IF($AG1301=1,G1301,0)</f>
        <v>0</v>
      </c>
      <c r="AP1301">
        <f>IF($AG1301=1,H1301,0)</f>
        <v>0</v>
      </c>
      <c r="AQ1301">
        <f>IF($AG1301=1,J1301,0)</f>
        <v>0</v>
      </c>
      <c r="AR1301">
        <f>IF($AG1301=1,I1301,0)</f>
        <v>0</v>
      </c>
      <c r="AS1301">
        <f>IF($AG1301=1,K1301,0)</f>
        <v>0</v>
      </c>
      <c r="AU1301">
        <f>IF($AJ1301=1,T1301,0)</f>
        <v>0</v>
      </c>
      <c r="AV1301">
        <f>IF($AJ1301=1,U1301,0)</f>
        <v>0</v>
      </c>
      <c r="AW1301">
        <f>IF($AJ1301=1,V1301,0)</f>
        <v>0</v>
      </c>
      <c r="AX1301">
        <f>IF($AJ1301=1,W1301,0)</f>
        <v>0</v>
      </c>
      <c r="AY1301">
        <f>IF($AJ1301=1,X1301,0)</f>
        <v>0</v>
      </c>
      <c r="BA1301">
        <f>IF($AK1301=1,M1301,0)</f>
        <v>0</v>
      </c>
      <c r="BB1301">
        <f>IF($AK1301=1,N1301,0)</f>
        <v>0</v>
      </c>
      <c r="BC1301">
        <f>IF($AK1301=1,O1301,0)</f>
        <v>0</v>
      </c>
      <c r="BD1301">
        <f>IF($AK1301=1,P1301,0)</f>
        <v>0</v>
      </c>
    </row>
    <row r="1302" spans="1:56" x14ac:dyDescent="0.3">
      <c r="A1302" s="7">
        <v>2181</v>
      </c>
      <c r="B1302" s="6">
        <v>154809</v>
      </c>
      <c r="C1302" s="7">
        <v>1</v>
      </c>
      <c r="D1302" s="7">
        <v>1</v>
      </c>
      <c r="E1302" s="7">
        <f>SUM(C1302:D1302)</f>
        <v>2</v>
      </c>
      <c r="F1302" s="7">
        <v>43</v>
      </c>
      <c r="G1302" s="7">
        <v>0</v>
      </c>
      <c r="H1302" s="7">
        <v>1</v>
      </c>
      <c r="I1302" s="7">
        <v>0</v>
      </c>
      <c r="J1302" s="7">
        <v>0</v>
      </c>
      <c r="K1302" s="7">
        <v>0</v>
      </c>
      <c r="L1302" s="7" t="str" cm="1">
        <f t="array" ref="L1302">_xlfn.IFS(G1302=1,G$1,H1302=1,H$1,I1302=1,I$1,J1302=1,J$1,K1302=1,K$1)</f>
        <v>Married</v>
      </c>
      <c r="M1302" s="7">
        <v>0</v>
      </c>
      <c r="N1302" s="7">
        <v>1</v>
      </c>
      <c r="O1302" s="7">
        <v>0</v>
      </c>
      <c r="P1302" s="7">
        <v>0</v>
      </c>
      <c r="Q1302" s="7" t="str" cm="1">
        <f t="array" ref="Q1302">_xlfn.IFS(M1302=1,M$1,N1302=1,N$1,O1302=1,O$1,P1302=1,P$1)</f>
        <v>Graduate</v>
      </c>
      <c r="R1302" t="s">
        <v>40</v>
      </c>
      <c r="S1302" s="7">
        <v>0</v>
      </c>
      <c r="T1302" s="7">
        <v>178</v>
      </c>
      <c r="U1302" s="7">
        <v>17</v>
      </c>
      <c r="V1302" s="7">
        <v>161</v>
      </c>
      <c r="W1302" s="7">
        <v>37</v>
      </c>
      <c r="X1302" s="7">
        <v>37</v>
      </c>
      <c r="Y1302" s="7">
        <v>62</v>
      </c>
      <c r="Z1302" s="7">
        <v>367</v>
      </c>
      <c r="AA1302" s="7">
        <v>4</v>
      </c>
      <c r="AB1302" s="7">
        <v>2</v>
      </c>
      <c r="AC1302" s="7">
        <v>1</v>
      </c>
      <c r="AD1302" s="7">
        <v>5</v>
      </c>
      <c r="AE1302" s="7">
        <v>4</v>
      </c>
      <c r="AF1302" s="7">
        <v>0</v>
      </c>
      <c r="AG1302" s="7">
        <v>0</v>
      </c>
      <c r="AH1302" s="7">
        <v>0</v>
      </c>
      <c r="AI1302" s="7">
        <v>0</v>
      </c>
      <c r="AJ1302" s="7">
        <v>0</v>
      </c>
      <c r="AK1302" s="7">
        <v>0</v>
      </c>
      <c r="AL1302" s="7">
        <v>0</v>
      </c>
      <c r="AM1302" s="8">
        <v>43877</v>
      </c>
      <c r="AO1302">
        <f>IF($AG1302=1,G1302,0)</f>
        <v>0</v>
      </c>
      <c r="AP1302">
        <f>IF($AG1302=1,H1302,0)</f>
        <v>0</v>
      </c>
      <c r="AQ1302">
        <f>IF($AG1302=1,J1302,0)</f>
        <v>0</v>
      </c>
      <c r="AR1302">
        <f>IF($AG1302=1,I1302,0)</f>
        <v>0</v>
      </c>
      <c r="AS1302">
        <f>IF($AG1302=1,K1302,0)</f>
        <v>0</v>
      </c>
      <c r="AU1302">
        <f>IF($AJ1302=1,T1302,0)</f>
        <v>0</v>
      </c>
      <c r="AV1302">
        <f>IF($AJ1302=1,U1302,0)</f>
        <v>0</v>
      </c>
      <c r="AW1302">
        <f>IF($AJ1302=1,V1302,0)</f>
        <v>0</v>
      </c>
      <c r="AX1302">
        <f>IF($AJ1302=1,W1302,0)</f>
        <v>0</v>
      </c>
      <c r="AY1302">
        <f>IF($AJ1302=1,X1302,0)</f>
        <v>0</v>
      </c>
      <c r="BA1302">
        <f>IF($AK1302=1,M1302,0)</f>
        <v>0</v>
      </c>
      <c r="BB1302">
        <f>IF($AK1302=1,N1302,0)</f>
        <v>0</v>
      </c>
      <c r="BC1302">
        <f>IF($AK1302=1,O1302,0)</f>
        <v>0</v>
      </c>
      <c r="BD1302">
        <f>IF($AK1302=1,P1302,0)</f>
        <v>0</v>
      </c>
    </row>
    <row r="1303" spans="1:56" x14ac:dyDescent="0.3">
      <c r="A1303" s="7">
        <v>3022</v>
      </c>
      <c r="B1303" s="6">
        <v>165308</v>
      </c>
      <c r="C1303" s="7">
        <v>0</v>
      </c>
      <c r="D1303" s="7">
        <v>0</v>
      </c>
      <c r="E1303" s="7">
        <f>SUM(C1303:D1303)</f>
        <v>0</v>
      </c>
      <c r="F1303" s="7">
        <v>47</v>
      </c>
      <c r="G1303" s="7">
        <v>0</v>
      </c>
      <c r="H1303" s="7">
        <v>1</v>
      </c>
      <c r="I1303" s="7">
        <v>0</v>
      </c>
      <c r="J1303" s="7">
        <v>0</v>
      </c>
      <c r="K1303" s="7">
        <v>0</v>
      </c>
      <c r="L1303" s="7" t="str" cm="1">
        <f t="array" ref="L1303">_xlfn.IFS(G1303=1,G$1,H1303=1,H$1,I1303=1,I$1,J1303=1,J$1,K1303=1,K$1)</f>
        <v>Married</v>
      </c>
      <c r="M1303" s="7">
        <v>0</v>
      </c>
      <c r="N1303" s="7">
        <v>1</v>
      </c>
      <c r="O1303" s="7">
        <v>0</v>
      </c>
      <c r="P1303" s="7">
        <v>0</v>
      </c>
      <c r="Q1303" s="7" t="str" cm="1">
        <f t="array" ref="Q1303">_xlfn.IFS(M1303=1,M$1,N1303=1,N$1,O1303=1,O$1,P1303=1,P$1)</f>
        <v>Graduate</v>
      </c>
      <c r="R1303" t="s">
        <v>39</v>
      </c>
      <c r="S1303" s="7">
        <v>60</v>
      </c>
      <c r="T1303" s="7">
        <v>1805</v>
      </c>
      <c r="U1303" s="7">
        <v>0</v>
      </c>
      <c r="V1303" s="7">
        <v>668</v>
      </c>
      <c r="W1303" s="7">
        <v>304</v>
      </c>
      <c r="X1303" s="7">
        <v>202</v>
      </c>
      <c r="Y1303" s="7">
        <v>86</v>
      </c>
      <c r="Z1303" s="7">
        <v>2893</v>
      </c>
      <c r="AA1303" s="7">
        <v>1</v>
      </c>
      <c r="AB1303" s="7">
        <v>7</v>
      </c>
      <c r="AC1303" s="7">
        <v>8</v>
      </c>
      <c r="AD1303" s="7">
        <v>12</v>
      </c>
      <c r="AE1303" s="7">
        <v>4</v>
      </c>
      <c r="AF1303" s="7">
        <v>0</v>
      </c>
      <c r="AG1303" s="7">
        <v>0</v>
      </c>
      <c r="AH1303" s="7">
        <v>1</v>
      </c>
      <c r="AI1303" s="7">
        <v>1</v>
      </c>
      <c r="AJ1303" s="7">
        <v>0</v>
      </c>
      <c r="AK1303" s="7">
        <v>0</v>
      </c>
      <c r="AL1303" s="7">
        <v>0</v>
      </c>
      <c r="AM1303" s="8">
        <v>43877</v>
      </c>
      <c r="AO1303">
        <f>IF($AG1303=1,G1303,0)</f>
        <v>0</v>
      </c>
      <c r="AP1303">
        <f>IF($AG1303=1,H1303,0)</f>
        <v>0</v>
      </c>
      <c r="AQ1303">
        <f>IF($AG1303=1,J1303,0)</f>
        <v>0</v>
      </c>
      <c r="AR1303">
        <f>IF($AG1303=1,I1303,0)</f>
        <v>0</v>
      </c>
      <c r="AS1303">
        <f>IF($AG1303=1,K1303,0)</f>
        <v>0</v>
      </c>
      <c r="AU1303">
        <f>IF($AJ1303=1,T1303,0)</f>
        <v>0</v>
      </c>
      <c r="AV1303">
        <f>IF($AJ1303=1,U1303,0)</f>
        <v>0</v>
      </c>
      <c r="AW1303">
        <f>IF($AJ1303=1,V1303,0)</f>
        <v>0</v>
      </c>
      <c r="AX1303">
        <f>IF($AJ1303=1,W1303,0)</f>
        <v>0</v>
      </c>
      <c r="AY1303">
        <f>IF($AJ1303=1,X1303,0)</f>
        <v>0</v>
      </c>
      <c r="BA1303">
        <f>IF($AK1303=1,M1303,0)</f>
        <v>0</v>
      </c>
      <c r="BB1303">
        <f>IF($AK1303=1,N1303,0)</f>
        <v>0</v>
      </c>
      <c r="BC1303">
        <f>IF($AK1303=1,O1303,0)</f>
        <v>0</v>
      </c>
      <c r="BD1303">
        <f>IF($AK1303=1,P1303,0)</f>
        <v>0</v>
      </c>
    </row>
    <row r="1304" spans="1:56" x14ac:dyDescent="0.3">
      <c r="A1304" s="7">
        <v>1760</v>
      </c>
      <c r="B1304" s="6">
        <v>172258</v>
      </c>
      <c r="C1304" s="7">
        <v>0</v>
      </c>
      <c r="D1304" s="7">
        <v>1</v>
      </c>
      <c r="E1304" s="7">
        <f>SUM(C1304:D1304)</f>
        <v>1</v>
      </c>
      <c r="F1304" s="7">
        <v>49</v>
      </c>
      <c r="G1304" s="7">
        <v>0</v>
      </c>
      <c r="H1304" s="7">
        <v>0</v>
      </c>
      <c r="I1304" s="7">
        <v>0</v>
      </c>
      <c r="J1304" s="7">
        <v>1</v>
      </c>
      <c r="K1304" s="7">
        <v>0</v>
      </c>
      <c r="L1304" s="7" t="str" cm="1">
        <f t="array" ref="L1304">_xlfn.IFS(G1304=1,G$1,H1304=1,H$1,I1304=1,I$1,J1304=1,J$1,K1304=1,K$1)</f>
        <v>Single</v>
      </c>
      <c r="M1304" s="7">
        <v>0</v>
      </c>
      <c r="N1304" s="7">
        <v>1</v>
      </c>
      <c r="O1304" s="7">
        <v>0</v>
      </c>
      <c r="P1304" s="7">
        <v>0</v>
      </c>
      <c r="Q1304" s="7" t="str" cm="1">
        <f t="array" ref="Q1304">_xlfn.IFS(M1304=1,M$1,N1304=1,N$1,O1304=1,O$1,P1304=1,P$1)</f>
        <v>Graduate</v>
      </c>
      <c r="R1304" t="s">
        <v>44</v>
      </c>
      <c r="S1304" s="7">
        <v>28</v>
      </c>
      <c r="T1304" s="7">
        <v>1244</v>
      </c>
      <c r="U1304" s="7">
        <v>0</v>
      </c>
      <c r="V1304" s="7">
        <v>1244</v>
      </c>
      <c r="W1304" s="7">
        <v>541</v>
      </c>
      <c r="X1304" s="7">
        <v>286</v>
      </c>
      <c r="Y1304" s="7">
        <v>319</v>
      </c>
      <c r="Z1304" s="7">
        <v>2997</v>
      </c>
      <c r="AA1304" s="7">
        <v>2</v>
      </c>
      <c r="AB1304" s="7">
        <v>6</v>
      </c>
      <c r="AC1304" s="7">
        <v>9</v>
      </c>
      <c r="AD1304" s="7">
        <v>5</v>
      </c>
      <c r="AE1304" s="7">
        <v>2</v>
      </c>
      <c r="AF1304" s="7">
        <v>0</v>
      </c>
      <c r="AG1304" s="7">
        <v>0</v>
      </c>
      <c r="AH1304" s="7">
        <v>0</v>
      </c>
      <c r="AI1304" s="7">
        <v>0</v>
      </c>
      <c r="AJ1304" s="7">
        <v>0</v>
      </c>
      <c r="AK1304" s="7">
        <v>0</v>
      </c>
      <c r="AL1304" s="7">
        <v>0</v>
      </c>
      <c r="AM1304" s="8">
        <v>43878</v>
      </c>
      <c r="AO1304">
        <f>IF($AG1304=1,G1304,0)</f>
        <v>0</v>
      </c>
      <c r="AP1304">
        <f>IF($AG1304=1,H1304,0)</f>
        <v>0</v>
      </c>
      <c r="AQ1304">
        <f>IF($AG1304=1,J1304,0)</f>
        <v>0</v>
      </c>
      <c r="AR1304">
        <f>IF($AG1304=1,I1304,0)</f>
        <v>0</v>
      </c>
      <c r="AS1304">
        <f>IF($AG1304=1,K1304,0)</f>
        <v>0</v>
      </c>
      <c r="AU1304">
        <f>IF($AJ1304=1,T1304,0)</f>
        <v>0</v>
      </c>
      <c r="AV1304">
        <f>IF($AJ1304=1,U1304,0)</f>
        <v>0</v>
      </c>
      <c r="AW1304">
        <f>IF($AJ1304=1,V1304,0)</f>
        <v>0</v>
      </c>
      <c r="AX1304">
        <f>IF($AJ1304=1,W1304,0)</f>
        <v>0</v>
      </c>
      <c r="AY1304">
        <f>IF($AJ1304=1,X1304,0)</f>
        <v>0</v>
      </c>
      <c r="BA1304">
        <f>IF($AK1304=1,M1304,0)</f>
        <v>0</v>
      </c>
      <c r="BB1304">
        <f>IF($AK1304=1,N1304,0)</f>
        <v>0</v>
      </c>
      <c r="BC1304">
        <f>IF($AK1304=1,O1304,0)</f>
        <v>0</v>
      </c>
      <c r="BD1304">
        <f>IF($AK1304=1,P1304,0)</f>
        <v>0</v>
      </c>
    </row>
    <row r="1305" spans="1:56" x14ac:dyDescent="0.3">
      <c r="A1305" s="7">
        <v>1147</v>
      </c>
      <c r="B1305" s="6">
        <v>160199</v>
      </c>
      <c r="C1305" s="7">
        <v>1</v>
      </c>
      <c r="D1305" s="7">
        <v>2</v>
      </c>
      <c r="E1305" s="7">
        <f>SUM(C1305:D1305)</f>
        <v>3</v>
      </c>
      <c r="F1305" s="7">
        <v>42</v>
      </c>
      <c r="G1305" s="7">
        <v>0</v>
      </c>
      <c r="H1305" s="7">
        <v>0</v>
      </c>
      <c r="I1305" s="7">
        <v>0</v>
      </c>
      <c r="J1305" s="7">
        <v>1</v>
      </c>
      <c r="K1305" s="7">
        <v>0</v>
      </c>
      <c r="L1305" s="7" t="str" cm="1">
        <f t="array" ref="L1305">_xlfn.IFS(G1305=1,G$1,H1305=1,H$1,I1305=1,I$1,J1305=1,J$1,K1305=1,K$1)</f>
        <v>Single</v>
      </c>
      <c r="M1305" s="7">
        <v>0</v>
      </c>
      <c r="N1305" s="7">
        <v>1</v>
      </c>
      <c r="O1305" s="7">
        <v>0</v>
      </c>
      <c r="P1305" s="7">
        <v>0</v>
      </c>
      <c r="Q1305" s="7" t="str" cm="1">
        <f t="array" ref="Q1305">_xlfn.IFS(M1305=1,M$1,N1305=1,N$1,O1305=1,O$1,P1305=1,P$1)</f>
        <v>Graduate</v>
      </c>
      <c r="R1305" t="s">
        <v>41</v>
      </c>
      <c r="S1305" s="7">
        <v>49</v>
      </c>
      <c r="T1305" s="7">
        <v>21</v>
      </c>
      <c r="U1305" s="7">
        <v>3</v>
      </c>
      <c r="V1305" s="7">
        <v>19</v>
      </c>
      <c r="W1305" s="7">
        <v>5</v>
      </c>
      <c r="X1305" s="7">
        <v>0</v>
      </c>
      <c r="Y1305" s="7">
        <v>0</v>
      </c>
      <c r="Z1305" s="7">
        <v>48</v>
      </c>
      <c r="AA1305" s="7">
        <v>1</v>
      </c>
      <c r="AB1305" s="7">
        <v>0</v>
      </c>
      <c r="AC1305" s="7">
        <v>0</v>
      </c>
      <c r="AD1305" s="7">
        <v>3</v>
      </c>
      <c r="AE1305" s="7">
        <v>4</v>
      </c>
      <c r="AF1305" s="7">
        <v>0</v>
      </c>
      <c r="AG1305" s="7">
        <v>0</v>
      </c>
      <c r="AH1305" s="7">
        <v>0</v>
      </c>
      <c r="AI1305" s="7">
        <v>0</v>
      </c>
      <c r="AJ1305" s="7">
        <v>0</v>
      </c>
      <c r="AK1305" s="7">
        <v>0</v>
      </c>
      <c r="AL1305" s="7">
        <v>0</v>
      </c>
      <c r="AM1305" s="8">
        <v>43878</v>
      </c>
      <c r="AO1305">
        <f>IF($AG1305=1,G1305,0)</f>
        <v>0</v>
      </c>
      <c r="AP1305">
        <f>IF($AG1305=1,H1305,0)</f>
        <v>0</v>
      </c>
      <c r="AQ1305">
        <f>IF($AG1305=1,J1305,0)</f>
        <v>0</v>
      </c>
      <c r="AR1305">
        <f>IF($AG1305=1,I1305,0)</f>
        <v>0</v>
      </c>
      <c r="AS1305">
        <f>IF($AG1305=1,K1305,0)</f>
        <v>0</v>
      </c>
      <c r="AU1305">
        <f>IF($AJ1305=1,T1305,0)</f>
        <v>0</v>
      </c>
      <c r="AV1305">
        <f>IF($AJ1305=1,U1305,0)</f>
        <v>0</v>
      </c>
      <c r="AW1305">
        <f>IF($AJ1305=1,V1305,0)</f>
        <v>0</v>
      </c>
      <c r="AX1305">
        <f>IF($AJ1305=1,W1305,0)</f>
        <v>0</v>
      </c>
      <c r="AY1305">
        <f>IF($AJ1305=1,X1305,0)</f>
        <v>0</v>
      </c>
      <c r="BA1305">
        <f>IF($AK1305=1,M1305,0)</f>
        <v>0</v>
      </c>
      <c r="BB1305">
        <f>IF($AK1305=1,N1305,0)</f>
        <v>0</v>
      </c>
      <c r="BC1305">
        <f>IF($AK1305=1,O1305,0)</f>
        <v>0</v>
      </c>
      <c r="BD1305">
        <f>IF($AK1305=1,P1305,0)</f>
        <v>0</v>
      </c>
    </row>
    <row r="1306" spans="1:56" x14ac:dyDescent="0.3">
      <c r="A1306" s="7">
        <v>2234</v>
      </c>
      <c r="B1306" s="6">
        <v>174716</v>
      </c>
      <c r="C1306" s="7">
        <v>0</v>
      </c>
      <c r="D1306" s="7">
        <v>1</v>
      </c>
      <c r="E1306" s="7">
        <f>SUM(C1306:D1306)</f>
        <v>1</v>
      </c>
      <c r="F1306" s="7">
        <v>48</v>
      </c>
      <c r="G1306" s="7">
        <v>0</v>
      </c>
      <c r="H1306" s="7">
        <v>1</v>
      </c>
      <c r="I1306" s="7">
        <v>0</v>
      </c>
      <c r="J1306" s="7">
        <v>0</v>
      </c>
      <c r="K1306" s="7">
        <v>0</v>
      </c>
      <c r="L1306" s="7" t="str" cm="1">
        <f t="array" ref="L1306">_xlfn.IFS(G1306=1,G$1,H1306=1,H$1,I1306=1,I$1,J1306=1,J$1,K1306=1,K$1)</f>
        <v>Married</v>
      </c>
      <c r="M1306" s="7">
        <v>0</v>
      </c>
      <c r="N1306" s="7">
        <v>1</v>
      </c>
      <c r="O1306" s="7">
        <v>0</v>
      </c>
      <c r="P1306" s="7">
        <v>0</v>
      </c>
      <c r="Q1306" s="7" t="str" cm="1">
        <f t="array" ref="Q1306">_xlfn.IFS(M1306=1,M$1,N1306=1,N$1,O1306=1,O$1,P1306=1,P$1)</f>
        <v>Graduate</v>
      </c>
      <c r="R1306" t="s">
        <v>44</v>
      </c>
      <c r="S1306" s="7">
        <v>92</v>
      </c>
      <c r="T1306" s="7">
        <v>311</v>
      </c>
      <c r="U1306" s="7">
        <v>63</v>
      </c>
      <c r="V1306" s="7">
        <v>984</v>
      </c>
      <c r="W1306" s="7">
        <v>30</v>
      </c>
      <c r="X1306" s="7">
        <v>456</v>
      </c>
      <c r="Y1306" s="7">
        <v>166</v>
      </c>
      <c r="Z1306" s="7">
        <v>1679</v>
      </c>
      <c r="AA1306" s="7">
        <v>2</v>
      </c>
      <c r="AB1306" s="7">
        <v>7</v>
      </c>
      <c r="AC1306" s="7">
        <v>3</v>
      </c>
      <c r="AD1306" s="7">
        <v>5</v>
      </c>
      <c r="AE1306" s="7">
        <v>4</v>
      </c>
      <c r="AF1306" s="7">
        <v>0</v>
      </c>
      <c r="AG1306" s="7">
        <v>0</v>
      </c>
      <c r="AH1306" s="7">
        <v>0</v>
      </c>
      <c r="AI1306" s="7">
        <v>0</v>
      </c>
      <c r="AJ1306" s="7">
        <v>0</v>
      </c>
      <c r="AK1306" s="7">
        <v>0</v>
      </c>
      <c r="AL1306" s="7">
        <v>0</v>
      </c>
      <c r="AM1306" s="8">
        <v>43878</v>
      </c>
      <c r="AO1306">
        <f>IF($AG1306=1,G1306,0)</f>
        <v>0</v>
      </c>
      <c r="AP1306">
        <f>IF($AG1306=1,H1306,0)</f>
        <v>0</v>
      </c>
      <c r="AQ1306">
        <f>IF($AG1306=1,J1306,0)</f>
        <v>0</v>
      </c>
      <c r="AR1306">
        <f>IF($AG1306=1,I1306,0)</f>
        <v>0</v>
      </c>
      <c r="AS1306">
        <f>IF($AG1306=1,K1306,0)</f>
        <v>0</v>
      </c>
      <c r="AU1306">
        <f>IF($AJ1306=1,T1306,0)</f>
        <v>0</v>
      </c>
      <c r="AV1306">
        <f>IF($AJ1306=1,U1306,0)</f>
        <v>0</v>
      </c>
      <c r="AW1306">
        <f>IF($AJ1306=1,V1306,0)</f>
        <v>0</v>
      </c>
      <c r="AX1306">
        <f>IF($AJ1306=1,W1306,0)</f>
        <v>0</v>
      </c>
      <c r="AY1306">
        <f>IF($AJ1306=1,X1306,0)</f>
        <v>0</v>
      </c>
      <c r="BA1306">
        <f>IF($AK1306=1,M1306,0)</f>
        <v>0</v>
      </c>
      <c r="BB1306">
        <f>IF($AK1306=1,N1306,0)</f>
        <v>0</v>
      </c>
      <c r="BC1306">
        <f>IF($AK1306=1,O1306,0)</f>
        <v>0</v>
      </c>
      <c r="BD1306">
        <f>IF($AK1306=1,P1306,0)</f>
        <v>0</v>
      </c>
    </row>
    <row r="1307" spans="1:56" x14ac:dyDescent="0.3">
      <c r="A1307" s="7">
        <v>1946</v>
      </c>
      <c r="B1307" s="6">
        <v>154753</v>
      </c>
      <c r="C1307" s="7">
        <v>0</v>
      </c>
      <c r="D1307" s="7">
        <v>1</v>
      </c>
      <c r="E1307" s="7">
        <f>SUM(C1307:D1307)</f>
        <v>1</v>
      </c>
      <c r="F1307" s="7">
        <v>61</v>
      </c>
      <c r="G1307" s="7">
        <v>0</v>
      </c>
      <c r="H1307" s="7">
        <v>0</v>
      </c>
      <c r="I1307" s="7">
        <v>1</v>
      </c>
      <c r="J1307" s="7">
        <v>0</v>
      </c>
      <c r="K1307" s="7">
        <v>0</v>
      </c>
      <c r="L1307" s="7" t="str" cm="1">
        <f t="array" ref="L1307">_xlfn.IFS(G1307=1,G$1,H1307=1,H$1,I1307=1,I$1,J1307=1,J$1,K1307=1,K$1)</f>
        <v>Together</v>
      </c>
      <c r="M1307" s="7">
        <v>0</v>
      </c>
      <c r="N1307" s="7">
        <v>1</v>
      </c>
      <c r="O1307" s="7">
        <v>0</v>
      </c>
      <c r="P1307" s="7">
        <v>0</v>
      </c>
      <c r="Q1307" s="7" t="str" cm="1">
        <f t="array" ref="Q1307">_xlfn.IFS(M1307=1,M$1,N1307=1,N$1,O1307=1,O$1,P1307=1,P$1)</f>
        <v>Graduate</v>
      </c>
      <c r="R1307" t="s">
        <v>44</v>
      </c>
      <c r="S1307" s="7">
        <v>87</v>
      </c>
      <c r="T1307" s="7">
        <v>557</v>
      </c>
      <c r="U1307" s="7">
        <v>302</v>
      </c>
      <c r="V1307" s="7">
        <v>642</v>
      </c>
      <c r="W1307" s="7">
        <v>20</v>
      </c>
      <c r="X1307" s="7">
        <v>167</v>
      </c>
      <c r="Y1307" s="7">
        <v>370</v>
      </c>
      <c r="Z1307" s="7">
        <v>1317</v>
      </c>
      <c r="AA1307" s="7">
        <v>3</v>
      </c>
      <c r="AB1307" s="7">
        <v>5</v>
      </c>
      <c r="AC1307" s="7">
        <v>2</v>
      </c>
      <c r="AD1307" s="7">
        <v>11</v>
      </c>
      <c r="AE1307" s="7">
        <v>4</v>
      </c>
      <c r="AF1307" s="7">
        <v>0</v>
      </c>
      <c r="AG1307" s="7">
        <v>0</v>
      </c>
      <c r="AH1307" s="7">
        <v>0</v>
      </c>
      <c r="AI1307" s="7">
        <v>0</v>
      </c>
      <c r="AJ1307" s="7">
        <v>0</v>
      </c>
      <c r="AK1307" s="7">
        <v>0</v>
      </c>
      <c r="AL1307" s="7">
        <v>0</v>
      </c>
      <c r="AM1307" s="8">
        <v>43878</v>
      </c>
      <c r="AO1307">
        <f>IF($AG1307=1,G1307,0)</f>
        <v>0</v>
      </c>
      <c r="AP1307">
        <f>IF($AG1307=1,H1307,0)</f>
        <v>0</v>
      </c>
      <c r="AQ1307">
        <f>IF($AG1307=1,J1307,0)</f>
        <v>0</v>
      </c>
      <c r="AR1307">
        <f>IF($AG1307=1,I1307,0)</f>
        <v>0</v>
      </c>
      <c r="AS1307">
        <f>IF($AG1307=1,K1307,0)</f>
        <v>0</v>
      </c>
      <c r="AU1307">
        <f>IF($AJ1307=1,T1307,0)</f>
        <v>0</v>
      </c>
      <c r="AV1307">
        <f>IF($AJ1307=1,U1307,0)</f>
        <v>0</v>
      </c>
      <c r="AW1307">
        <f>IF($AJ1307=1,V1307,0)</f>
        <v>0</v>
      </c>
      <c r="AX1307">
        <f>IF($AJ1307=1,W1307,0)</f>
        <v>0</v>
      </c>
      <c r="AY1307">
        <f>IF($AJ1307=1,X1307,0)</f>
        <v>0</v>
      </c>
      <c r="BA1307">
        <f>IF($AK1307=1,M1307,0)</f>
        <v>0</v>
      </c>
      <c r="BB1307">
        <f>IF($AK1307=1,N1307,0)</f>
        <v>0</v>
      </c>
      <c r="BC1307">
        <f>IF($AK1307=1,O1307,0)</f>
        <v>0</v>
      </c>
      <c r="BD1307">
        <f>IF($AK1307=1,P1307,0)</f>
        <v>0</v>
      </c>
    </row>
    <row r="1308" spans="1:56" x14ac:dyDescent="0.3">
      <c r="A1308" s="7">
        <v>2100</v>
      </c>
      <c r="B1308" s="6">
        <v>147025</v>
      </c>
      <c r="C1308" s="7">
        <v>0</v>
      </c>
      <c r="D1308" s="7">
        <v>1</v>
      </c>
      <c r="E1308" s="7">
        <f>SUM(C1308:D1308)</f>
        <v>1</v>
      </c>
      <c r="F1308" s="7">
        <v>42</v>
      </c>
      <c r="G1308" s="7">
        <v>0</v>
      </c>
      <c r="H1308" s="7">
        <v>1</v>
      </c>
      <c r="I1308" s="7">
        <v>0</v>
      </c>
      <c r="J1308" s="7">
        <v>0</v>
      </c>
      <c r="K1308" s="7">
        <v>0</v>
      </c>
      <c r="L1308" s="7" t="str" cm="1">
        <f t="array" ref="L1308">_xlfn.IFS(G1308=1,G$1,H1308=1,H$1,I1308=1,I$1,J1308=1,J$1,K1308=1,K$1)</f>
        <v>Married</v>
      </c>
      <c r="M1308" s="7">
        <v>0</v>
      </c>
      <c r="N1308" s="7">
        <v>0</v>
      </c>
      <c r="O1308" s="7">
        <v>0</v>
      </c>
      <c r="P1308" s="7">
        <v>0</v>
      </c>
      <c r="Q1308" s="7" t="e" cm="1">
        <f t="array" ref="Q1308">_xlfn.IFS(M1308=1,M$1,N1308=1,N$1,O1308=1,O$1,P1308=1,P$1)</f>
        <v>#N/A</v>
      </c>
      <c r="R1308" t="s">
        <v>42</v>
      </c>
      <c r="S1308" s="7">
        <v>98</v>
      </c>
      <c r="T1308" s="7">
        <v>1588</v>
      </c>
      <c r="U1308" s="7">
        <v>34</v>
      </c>
      <c r="V1308" s="7">
        <v>184</v>
      </c>
      <c r="W1308" s="7">
        <v>72</v>
      </c>
      <c r="X1308" s="7">
        <v>16</v>
      </c>
      <c r="Y1308" s="7">
        <v>91</v>
      </c>
      <c r="Z1308" s="7">
        <v>1804</v>
      </c>
      <c r="AA1308" s="7">
        <v>5</v>
      </c>
      <c r="AB1308" s="7">
        <v>11</v>
      </c>
      <c r="AC1308" s="7">
        <v>1</v>
      </c>
      <c r="AD1308" s="7">
        <v>6</v>
      </c>
      <c r="AE1308" s="7">
        <v>9</v>
      </c>
      <c r="AF1308" s="7">
        <v>0</v>
      </c>
      <c r="AG1308" s="7">
        <v>0</v>
      </c>
      <c r="AH1308" s="7">
        <v>0</v>
      </c>
      <c r="AI1308" s="7">
        <v>0</v>
      </c>
      <c r="AJ1308" s="7">
        <v>0</v>
      </c>
      <c r="AK1308" s="7">
        <v>0</v>
      </c>
      <c r="AL1308" s="7">
        <v>0</v>
      </c>
      <c r="AM1308" s="8">
        <v>43878</v>
      </c>
      <c r="AO1308">
        <f>IF($AG1308=1,G1308,0)</f>
        <v>0</v>
      </c>
      <c r="AP1308">
        <f>IF($AG1308=1,H1308,0)</f>
        <v>0</v>
      </c>
      <c r="AQ1308">
        <f>IF($AG1308=1,J1308,0)</f>
        <v>0</v>
      </c>
      <c r="AR1308">
        <f>IF($AG1308=1,I1308,0)</f>
        <v>0</v>
      </c>
      <c r="AS1308">
        <f>IF($AG1308=1,K1308,0)</f>
        <v>0</v>
      </c>
      <c r="AU1308">
        <f>IF($AJ1308=1,T1308,0)</f>
        <v>0</v>
      </c>
      <c r="AV1308">
        <f>IF($AJ1308=1,U1308,0)</f>
        <v>0</v>
      </c>
      <c r="AW1308">
        <f>IF($AJ1308=1,V1308,0)</f>
        <v>0</v>
      </c>
      <c r="AX1308">
        <f>IF($AJ1308=1,W1308,0)</f>
        <v>0</v>
      </c>
      <c r="AY1308">
        <f>IF($AJ1308=1,X1308,0)</f>
        <v>0</v>
      </c>
      <c r="BA1308">
        <f>IF($AK1308=1,M1308,0)</f>
        <v>0</v>
      </c>
      <c r="BB1308">
        <f>IF($AK1308=1,N1308,0)</f>
        <v>0</v>
      </c>
      <c r="BC1308">
        <f>IF($AK1308=1,O1308,0)</f>
        <v>0</v>
      </c>
      <c r="BD1308">
        <f>IF($AK1308=1,P1308,0)</f>
        <v>0</v>
      </c>
    </row>
    <row r="1309" spans="1:56" x14ac:dyDescent="0.3">
      <c r="A1309" s="7">
        <v>1960</v>
      </c>
      <c r="B1309" s="6">
        <v>153103</v>
      </c>
      <c r="C1309" s="7">
        <v>0</v>
      </c>
      <c r="D1309" s="7">
        <v>1</v>
      </c>
      <c r="E1309" s="7">
        <f>SUM(C1309:D1309)</f>
        <v>1</v>
      </c>
      <c r="F1309" s="7">
        <v>66</v>
      </c>
      <c r="G1309" s="7">
        <v>0</v>
      </c>
      <c r="H1309" s="7">
        <v>0</v>
      </c>
      <c r="I1309" s="7">
        <v>1</v>
      </c>
      <c r="J1309" s="7">
        <v>0</v>
      </c>
      <c r="K1309" s="7">
        <v>0</v>
      </c>
      <c r="L1309" s="7" t="str" cm="1">
        <f t="array" ref="L1309">_xlfn.IFS(G1309=1,G$1,H1309=1,H$1,I1309=1,I$1,J1309=1,J$1,K1309=1,K$1)</f>
        <v>Together</v>
      </c>
      <c r="M1309" s="7">
        <v>0</v>
      </c>
      <c r="N1309" s="7">
        <v>1</v>
      </c>
      <c r="O1309" s="7">
        <v>0</v>
      </c>
      <c r="P1309" s="7">
        <v>0</v>
      </c>
      <c r="Q1309" s="7" t="str" cm="1">
        <f t="array" ref="Q1309">_xlfn.IFS(M1309=1,M$1,N1309=1,N$1,O1309=1,O$1,P1309=1,P$1)</f>
        <v>Graduate</v>
      </c>
      <c r="R1309" t="s">
        <v>39</v>
      </c>
      <c r="S1309" s="7">
        <v>70</v>
      </c>
      <c r="T1309" s="7">
        <v>2102</v>
      </c>
      <c r="U1309" s="7">
        <v>49</v>
      </c>
      <c r="V1309" s="7">
        <v>383</v>
      </c>
      <c r="W1309" s="7">
        <v>32</v>
      </c>
      <c r="X1309" s="7">
        <v>0</v>
      </c>
      <c r="Y1309" s="7">
        <v>562</v>
      </c>
      <c r="Z1309" s="7">
        <v>2004</v>
      </c>
      <c r="AA1309" s="7">
        <v>5</v>
      </c>
      <c r="AB1309" s="7">
        <v>10</v>
      </c>
      <c r="AC1309" s="7">
        <v>6</v>
      </c>
      <c r="AD1309" s="7">
        <v>7</v>
      </c>
      <c r="AE1309" s="7">
        <v>7</v>
      </c>
      <c r="AF1309" s="7">
        <v>1</v>
      </c>
      <c r="AG1309" s="7">
        <v>0</v>
      </c>
      <c r="AH1309" s="7">
        <v>0</v>
      </c>
      <c r="AI1309" s="7">
        <v>0</v>
      </c>
      <c r="AJ1309" s="7">
        <v>0</v>
      </c>
      <c r="AK1309" s="7">
        <v>0</v>
      </c>
      <c r="AL1309" s="7">
        <v>0</v>
      </c>
      <c r="AM1309" s="8">
        <v>43878</v>
      </c>
      <c r="AO1309">
        <f>IF($AG1309=1,G1309,0)</f>
        <v>0</v>
      </c>
      <c r="AP1309">
        <f>IF($AG1309=1,H1309,0)</f>
        <v>0</v>
      </c>
      <c r="AQ1309">
        <f>IF($AG1309=1,J1309,0)</f>
        <v>0</v>
      </c>
      <c r="AR1309">
        <f>IF($AG1309=1,I1309,0)</f>
        <v>0</v>
      </c>
      <c r="AS1309">
        <f>IF($AG1309=1,K1309,0)</f>
        <v>0</v>
      </c>
      <c r="AU1309">
        <f>IF($AJ1309=1,T1309,0)</f>
        <v>0</v>
      </c>
      <c r="AV1309">
        <f>IF($AJ1309=1,U1309,0)</f>
        <v>0</v>
      </c>
      <c r="AW1309">
        <f>IF($AJ1309=1,V1309,0)</f>
        <v>0</v>
      </c>
      <c r="AX1309">
        <f>IF($AJ1309=1,W1309,0)</f>
        <v>0</v>
      </c>
      <c r="AY1309">
        <f>IF($AJ1309=1,X1309,0)</f>
        <v>0</v>
      </c>
      <c r="BA1309">
        <f>IF($AK1309=1,M1309,0)</f>
        <v>0</v>
      </c>
      <c r="BB1309">
        <f>IF($AK1309=1,N1309,0)</f>
        <v>0</v>
      </c>
      <c r="BC1309">
        <f>IF($AK1309=1,O1309,0)</f>
        <v>0</v>
      </c>
      <c r="BD1309">
        <f>IF($AK1309=1,P1309,0)</f>
        <v>0</v>
      </c>
    </row>
    <row r="1310" spans="1:56" x14ac:dyDescent="0.3">
      <c r="A1310" s="7">
        <v>1556</v>
      </c>
      <c r="B1310" s="6">
        <v>138593</v>
      </c>
      <c r="C1310" s="7">
        <v>1</v>
      </c>
      <c r="D1310" s="7">
        <v>0</v>
      </c>
      <c r="E1310" s="7">
        <f>SUM(C1310:D1310)</f>
        <v>1</v>
      </c>
      <c r="F1310" s="7">
        <v>42</v>
      </c>
      <c r="G1310" s="7">
        <v>0</v>
      </c>
      <c r="H1310" s="7">
        <v>0</v>
      </c>
      <c r="I1310" s="7">
        <v>0</v>
      </c>
      <c r="J1310" s="7">
        <v>1</v>
      </c>
      <c r="K1310" s="7">
        <v>0</v>
      </c>
      <c r="L1310" s="7" t="str" cm="1">
        <f t="array" ref="L1310">_xlfn.IFS(G1310=1,G$1,H1310=1,H$1,I1310=1,I$1,J1310=1,J$1,K1310=1,K$1)</f>
        <v>Single</v>
      </c>
      <c r="M1310" s="7">
        <v>0</v>
      </c>
      <c r="N1310" s="7">
        <v>0</v>
      </c>
      <c r="O1310" s="7">
        <v>0</v>
      </c>
      <c r="P1310" s="7">
        <v>0</v>
      </c>
      <c r="Q1310" s="7" t="e" cm="1">
        <f t="array" ref="Q1310">_xlfn.IFS(M1310=1,M$1,N1310=1,N$1,O1310=1,O$1,P1310=1,P$1)</f>
        <v>#N/A</v>
      </c>
      <c r="R1310" t="s">
        <v>44</v>
      </c>
      <c r="S1310" s="7">
        <v>42</v>
      </c>
      <c r="T1310" s="7">
        <v>183</v>
      </c>
      <c r="U1310" s="7">
        <v>43</v>
      </c>
      <c r="V1310" s="7">
        <v>176</v>
      </c>
      <c r="W1310" s="7">
        <v>61</v>
      </c>
      <c r="X1310" s="7">
        <v>86</v>
      </c>
      <c r="Y1310" s="7">
        <v>86</v>
      </c>
      <c r="Z1310" s="7">
        <v>463</v>
      </c>
      <c r="AA1310" s="7">
        <v>3</v>
      </c>
      <c r="AB1310" s="7">
        <v>4</v>
      </c>
      <c r="AC1310" s="7">
        <v>1</v>
      </c>
      <c r="AD1310" s="7">
        <v>3</v>
      </c>
      <c r="AE1310" s="7">
        <v>8</v>
      </c>
      <c r="AF1310" s="7">
        <v>0</v>
      </c>
      <c r="AG1310" s="7">
        <v>0</v>
      </c>
      <c r="AH1310" s="7">
        <v>0</v>
      </c>
      <c r="AI1310" s="7">
        <v>0</v>
      </c>
      <c r="AJ1310" s="7">
        <v>0</v>
      </c>
      <c r="AK1310" s="7">
        <v>0</v>
      </c>
      <c r="AL1310" s="7">
        <v>0</v>
      </c>
      <c r="AM1310" s="8">
        <v>43879</v>
      </c>
      <c r="AO1310">
        <f>IF($AG1310=1,G1310,0)</f>
        <v>0</v>
      </c>
      <c r="AP1310">
        <f>IF($AG1310=1,H1310,0)</f>
        <v>0</v>
      </c>
      <c r="AQ1310">
        <f>IF($AG1310=1,J1310,0)</f>
        <v>0</v>
      </c>
      <c r="AR1310">
        <f>IF($AG1310=1,I1310,0)</f>
        <v>0</v>
      </c>
      <c r="AS1310">
        <f>IF($AG1310=1,K1310,0)</f>
        <v>0</v>
      </c>
      <c r="AU1310">
        <f>IF($AJ1310=1,T1310,0)</f>
        <v>0</v>
      </c>
      <c r="AV1310">
        <f>IF($AJ1310=1,U1310,0)</f>
        <v>0</v>
      </c>
      <c r="AW1310">
        <f>IF($AJ1310=1,V1310,0)</f>
        <v>0</v>
      </c>
      <c r="AX1310">
        <f>IF($AJ1310=1,W1310,0)</f>
        <v>0</v>
      </c>
      <c r="AY1310">
        <f>IF($AJ1310=1,X1310,0)</f>
        <v>0</v>
      </c>
      <c r="BA1310">
        <f>IF($AK1310=1,M1310,0)</f>
        <v>0</v>
      </c>
      <c r="BB1310">
        <f>IF($AK1310=1,N1310,0)</f>
        <v>0</v>
      </c>
      <c r="BC1310">
        <f>IF($AK1310=1,O1310,0)</f>
        <v>0</v>
      </c>
      <c r="BD1310">
        <f>IF($AK1310=1,P1310,0)</f>
        <v>0</v>
      </c>
    </row>
    <row r="1311" spans="1:56" x14ac:dyDescent="0.3">
      <c r="A1311" s="7">
        <v>1571</v>
      </c>
      <c r="B1311" s="6">
        <v>161794</v>
      </c>
      <c r="C1311" s="7">
        <v>0</v>
      </c>
      <c r="D1311" s="7">
        <v>1</v>
      </c>
      <c r="E1311" s="7">
        <f>SUM(C1311:D1311)</f>
        <v>1</v>
      </c>
      <c r="F1311" s="7">
        <v>59</v>
      </c>
      <c r="G1311" s="7">
        <v>0</v>
      </c>
      <c r="H1311" s="7">
        <v>1</v>
      </c>
      <c r="I1311" s="7">
        <v>0</v>
      </c>
      <c r="J1311" s="7">
        <v>0</v>
      </c>
      <c r="K1311" s="7">
        <v>0</v>
      </c>
      <c r="L1311" s="7" t="str" cm="1">
        <f t="array" ref="L1311">_xlfn.IFS(G1311=1,G$1,H1311=1,H$1,I1311=1,I$1,J1311=1,J$1,K1311=1,K$1)</f>
        <v>Married</v>
      </c>
      <c r="M1311" s="7">
        <v>0</v>
      </c>
      <c r="N1311" s="7">
        <v>0</v>
      </c>
      <c r="O1311" s="7">
        <v>1</v>
      </c>
      <c r="P1311" s="7">
        <v>0</v>
      </c>
      <c r="Q1311" s="7" t="str" cm="1">
        <f t="array" ref="Q1311">_xlfn.IFS(M1311=1,M$1,N1311=1,N$1,O1311=1,O$1,P1311=1,P$1)</f>
        <v>Master</v>
      </c>
      <c r="R1311" t="s">
        <v>43</v>
      </c>
      <c r="S1311" s="7">
        <v>74</v>
      </c>
      <c r="T1311" s="7">
        <v>691</v>
      </c>
      <c r="U1311" s="7">
        <v>123</v>
      </c>
      <c r="V1311" s="7">
        <v>492</v>
      </c>
      <c r="W1311" s="7">
        <v>141</v>
      </c>
      <c r="X1311" s="7">
        <v>123</v>
      </c>
      <c r="Y1311" s="7">
        <v>29</v>
      </c>
      <c r="Z1311" s="7">
        <v>1542</v>
      </c>
      <c r="AA1311" s="7">
        <v>2</v>
      </c>
      <c r="AB1311" s="7">
        <v>4</v>
      </c>
      <c r="AC1311" s="7">
        <v>4</v>
      </c>
      <c r="AD1311" s="7">
        <v>10</v>
      </c>
      <c r="AE1311" s="7">
        <v>2</v>
      </c>
      <c r="AF1311" s="7">
        <v>0</v>
      </c>
      <c r="AG1311" s="7">
        <v>0</v>
      </c>
      <c r="AH1311" s="7">
        <v>0</v>
      </c>
      <c r="AI1311" s="7">
        <v>0</v>
      </c>
      <c r="AJ1311" s="7">
        <v>0</v>
      </c>
      <c r="AK1311" s="7">
        <v>0</v>
      </c>
      <c r="AL1311" s="7">
        <v>0</v>
      </c>
      <c r="AM1311" s="8">
        <v>43880</v>
      </c>
      <c r="AO1311">
        <f>IF($AG1311=1,G1311,0)</f>
        <v>0</v>
      </c>
      <c r="AP1311">
        <f>IF($AG1311=1,H1311,0)</f>
        <v>0</v>
      </c>
      <c r="AQ1311">
        <f>IF($AG1311=1,J1311,0)</f>
        <v>0</v>
      </c>
      <c r="AR1311">
        <f>IF($AG1311=1,I1311,0)</f>
        <v>0</v>
      </c>
      <c r="AS1311">
        <f>IF($AG1311=1,K1311,0)</f>
        <v>0</v>
      </c>
      <c r="AU1311">
        <f>IF($AJ1311=1,T1311,0)</f>
        <v>0</v>
      </c>
      <c r="AV1311">
        <f>IF($AJ1311=1,U1311,0)</f>
        <v>0</v>
      </c>
      <c r="AW1311">
        <f>IF($AJ1311=1,V1311,0)</f>
        <v>0</v>
      </c>
      <c r="AX1311">
        <f>IF($AJ1311=1,W1311,0)</f>
        <v>0</v>
      </c>
      <c r="AY1311">
        <f>IF($AJ1311=1,X1311,0)</f>
        <v>0</v>
      </c>
      <c r="BA1311">
        <f>IF($AK1311=1,M1311,0)</f>
        <v>0</v>
      </c>
      <c r="BB1311">
        <f>IF($AK1311=1,N1311,0)</f>
        <v>0</v>
      </c>
      <c r="BC1311">
        <f>IF($AK1311=1,O1311,0)</f>
        <v>0</v>
      </c>
      <c r="BD1311">
        <f>IF($AK1311=1,P1311,0)</f>
        <v>0</v>
      </c>
    </row>
    <row r="1312" spans="1:56" x14ac:dyDescent="0.3">
      <c r="A1312" s="7">
        <v>2531</v>
      </c>
      <c r="B1312" s="6">
        <v>137054</v>
      </c>
      <c r="C1312" s="7">
        <v>1</v>
      </c>
      <c r="D1312" s="7">
        <v>1</v>
      </c>
      <c r="E1312" s="7">
        <f>SUM(C1312:D1312)</f>
        <v>2</v>
      </c>
      <c r="F1312" s="7">
        <v>53</v>
      </c>
      <c r="G1312" s="7">
        <v>0</v>
      </c>
      <c r="H1312" s="7">
        <v>1</v>
      </c>
      <c r="I1312" s="7">
        <v>0</v>
      </c>
      <c r="J1312" s="7">
        <v>0</v>
      </c>
      <c r="K1312" s="7">
        <v>0</v>
      </c>
      <c r="L1312" s="7" t="str" cm="1">
        <f t="array" ref="L1312">_xlfn.IFS(G1312=1,G$1,H1312=1,H$1,I1312=1,I$1,J1312=1,J$1,K1312=1,K$1)</f>
        <v>Married</v>
      </c>
      <c r="M1312" s="7">
        <v>0</v>
      </c>
      <c r="N1312" s="7">
        <v>0</v>
      </c>
      <c r="O1312" s="7">
        <v>1</v>
      </c>
      <c r="P1312" s="7">
        <v>0</v>
      </c>
      <c r="Q1312" s="7" t="str" cm="1">
        <f t="array" ref="Q1312">_xlfn.IFS(M1312=1,M$1,N1312=1,N$1,O1312=1,O$1,P1312=1,P$1)</f>
        <v>Master</v>
      </c>
      <c r="R1312" t="s">
        <v>43</v>
      </c>
      <c r="S1312" s="7">
        <v>89</v>
      </c>
      <c r="T1312" s="7">
        <v>44</v>
      </c>
      <c r="U1312" s="7">
        <v>4</v>
      </c>
      <c r="V1312" s="7">
        <v>22</v>
      </c>
      <c r="W1312" s="7">
        <v>0</v>
      </c>
      <c r="X1312" s="7">
        <v>4</v>
      </c>
      <c r="Y1312" s="7">
        <v>18</v>
      </c>
      <c r="Z1312" s="7">
        <v>55</v>
      </c>
      <c r="AA1312" s="7">
        <v>2</v>
      </c>
      <c r="AB1312" s="7">
        <v>1</v>
      </c>
      <c r="AC1312" s="7">
        <v>0</v>
      </c>
      <c r="AD1312" s="7">
        <v>3</v>
      </c>
      <c r="AE1312" s="7">
        <v>7</v>
      </c>
      <c r="AF1312" s="7">
        <v>0</v>
      </c>
      <c r="AG1312" s="7">
        <v>0</v>
      </c>
      <c r="AH1312" s="7">
        <v>0</v>
      </c>
      <c r="AI1312" s="7">
        <v>0</v>
      </c>
      <c r="AJ1312" s="7">
        <v>0</v>
      </c>
      <c r="AK1312" s="7">
        <v>0</v>
      </c>
      <c r="AL1312" s="7">
        <v>0</v>
      </c>
      <c r="AM1312" s="8">
        <v>43881</v>
      </c>
      <c r="AO1312">
        <f>IF($AG1312=1,G1312,0)</f>
        <v>0</v>
      </c>
      <c r="AP1312">
        <f>IF($AG1312=1,H1312,0)</f>
        <v>0</v>
      </c>
      <c r="AQ1312">
        <f>IF($AG1312=1,J1312,0)</f>
        <v>0</v>
      </c>
      <c r="AR1312">
        <f>IF($AG1312=1,I1312,0)</f>
        <v>0</v>
      </c>
      <c r="AS1312">
        <f>IF($AG1312=1,K1312,0)</f>
        <v>0</v>
      </c>
      <c r="AU1312">
        <f>IF($AJ1312=1,T1312,0)</f>
        <v>0</v>
      </c>
      <c r="AV1312">
        <f>IF($AJ1312=1,U1312,0)</f>
        <v>0</v>
      </c>
      <c r="AW1312">
        <f>IF($AJ1312=1,V1312,0)</f>
        <v>0</v>
      </c>
      <c r="AX1312">
        <f>IF($AJ1312=1,W1312,0)</f>
        <v>0</v>
      </c>
      <c r="AY1312">
        <f>IF($AJ1312=1,X1312,0)</f>
        <v>0</v>
      </c>
      <c r="BA1312">
        <f>IF($AK1312=1,M1312,0)</f>
        <v>0</v>
      </c>
      <c r="BB1312">
        <f>IF($AK1312=1,N1312,0)</f>
        <v>0</v>
      </c>
      <c r="BC1312">
        <f>IF($AK1312=1,O1312,0)</f>
        <v>0</v>
      </c>
      <c r="BD1312">
        <f>IF($AK1312=1,P1312,0)</f>
        <v>0</v>
      </c>
    </row>
    <row r="1313" spans="1:56" x14ac:dyDescent="0.3">
      <c r="A1313" s="7">
        <v>2800</v>
      </c>
      <c r="B1313" s="6">
        <v>125293</v>
      </c>
      <c r="C1313" s="7">
        <v>1</v>
      </c>
      <c r="D1313" s="7">
        <v>0</v>
      </c>
      <c r="E1313" s="7">
        <f>SUM(C1313:D1313)</f>
        <v>1</v>
      </c>
      <c r="F1313" s="7">
        <v>51</v>
      </c>
      <c r="G1313" s="7">
        <v>0</v>
      </c>
      <c r="H1313" s="7">
        <v>1</v>
      </c>
      <c r="I1313" s="7">
        <v>0</v>
      </c>
      <c r="J1313" s="7">
        <v>0</v>
      </c>
      <c r="K1313" s="7">
        <v>0</v>
      </c>
      <c r="L1313" s="7" t="str" cm="1">
        <f t="array" ref="L1313">_xlfn.IFS(G1313=1,G$1,H1313=1,H$1,I1313=1,I$1,J1313=1,J$1,K1313=1,K$1)</f>
        <v>Married</v>
      </c>
      <c r="M1313" s="7">
        <v>0</v>
      </c>
      <c r="N1313" s="7">
        <v>1</v>
      </c>
      <c r="O1313" s="7">
        <v>0</v>
      </c>
      <c r="P1313" s="7">
        <v>0</v>
      </c>
      <c r="Q1313" s="7" t="str" cm="1">
        <f t="array" ref="Q1313">_xlfn.IFS(M1313=1,M$1,N1313=1,N$1,O1313=1,O$1,P1313=1,P$1)</f>
        <v>Graduate</v>
      </c>
      <c r="R1313" t="s">
        <v>39</v>
      </c>
      <c r="S1313" s="7">
        <v>51</v>
      </c>
      <c r="T1313" s="7">
        <v>74</v>
      </c>
      <c r="U1313" s="7">
        <v>0</v>
      </c>
      <c r="V1313" s="7">
        <v>54</v>
      </c>
      <c r="W1313" s="7">
        <v>0</v>
      </c>
      <c r="X1313" s="7">
        <v>10</v>
      </c>
      <c r="Y1313" s="7">
        <v>45</v>
      </c>
      <c r="Z1313" s="7">
        <v>94</v>
      </c>
      <c r="AA1313" s="7">
        <v>1</v>
      </c>
      <c r="AB1313" s="7">
        <v>1</v>
      </c>
      <c r="AC1313" s="7">
        <v>1</v>
      </c>
      <c r="AD1313" s="7">
        <v>2</v>
      </c>
      <c r="AE1313" s="7">
        <v>8</v>
      </c>
      <c r="AF1313" s="7">
        <v>0</v>
      </c>
      <c r="AG1313" s="7">
        <v>0</v>
      </c>
      <c r="AH1313" s="7">
        <v>0</v>
      </c>
      <c r="AI1313" s="7">
        <v>0</v>
      </c>
      <c r="AJ1313" s="7">
        <v>0</v>
      </c>
      <c r="AK1313" s="7">
        <v>0</v>
      </c>
      <c r="AL1313" s="7">
        <v>0</v>
      </c>
      <c r="AM1313" s="8">
        <v>43881</v>
      </c>
      <c r="AO1313">
        <f>IF($AG1313=1,G1313,0)</f>
        <v>0</v>
      </c>
      <c r="AP1313">
        <f>IF($AG1313=1,H1313,0)</f>
        <v>0</v>
      </c>
      <c r="AQ1313">
        <f>IF($AG1313=1,J1313,0)</f>
        <v>0</v>
      </c>
      <c r="AR1313">
        <f>IF($AG1313=1,I1313,0)</f>
        <v>0</v>
      </c>
      <c r="AS1313">
        <f>IF($AG1313=1,K1313,0)</f>
        <v>0</v>
      </c>
      <c r="AU1313">
        <f>IF($AJ1313=1,T1313,0)</f>
        <v>0</v>
      </c>
      <c r="AV1313">
        <f>IF($AJ1313=1,U1313,0)</f>
        <v>0</v>
      </c>
      <c r="AW1313">
        <f>IF($AJ1313=1,V1313,0)</f>
        <v>0</v>
      </c>
      <c r="AX1313">
        <f>IF($AJ1313=1,W1313,0)</f>
        <v>0</v>
      </c>
      <c r="AY1313">
        <f>IF($AJ1313=1,X1313,0)</f>
        <v>0</v>
      </c>
      <c r="BA1313">
        <f>IF($AK1313=1,M1313,0)</f>
        <v>0</v>
      </c>
      <c r="BB1313">
        <f>IF($AK1313=1,N1313,0)</f>
        <v>0</v>
      </c>
      <c r="BC1313">
        <f>IF($AK1313=1,O1313,0)</f>
        <v>0</v>
      </c>
      <c r="BD1313">
        <f>IF($AK1313=1,P1313,0)</f>
        <v>0</v>
      </c>
    </row>
    <row r="1314" spans="1:56" x14ac:dyDescent="0.3">
      <c r="A1314" s="7">
        <v>3045</v>
      </c>
      <c r="B1314" s="6">
        <v>125293</v>
      </c>
      <c r="C1314" s="7">
        <v>1</v>
      </c>
      <c r="D1314" s="7">
        <v>0</v>
      </c>
      <c r="E1314" s="7">
        <f>SUM(C1314:D1314)</f>
        <v>1</v>
      </c>
      <c r="F1314" s="7">
        <v>51</v>
      </c>
      <c r="G1314" s="7">
        <v>0</v>
      </c>
      <c r="H1314" s="7">
        <v>1</v>
      </c>
      <c r="I1314" s="7">
        <v>0</v>
      </c>
      <c r="J1314" s="7">
        <v>0</v>
      </c>
      <c r="K1314" s="7">
        <v>0</v>
      </c>
      <c r="L1314" s="7" t="str" cm="1">
        <f t="array" ref="L1314">_xlfn.IFS(G1314=1,G$1,H1314=1,H$1,I1314=1,I$1,J1314=1,J$1,K1314=1,K$1)</f>
        <v>Married</v>
      </c>
      <c r="M1314" s="7">
        <v>0</v>
      </c>
      <c r="N1314" s="7">
        <v>1</v>
      </c>
      <c r="O1314" s="7">
        <v>0</v>
      </c>
      <c r="P1314" s="7">
        <v>0</v>
      </c>
      <c r="Q1314" s="7" t="str" cm="1">
        <f t="array" ref="Q1314">_xlfn.IFS(M1314=1,M$1,N1314=1,N$1,O1314=1,O$1,P1314=1,P$1)</f>
        <v>Graduate</v>
      </c>
      <c r="R1314" t="s">
        <v>40</v>
      </c>
      <c r="S1314" s="7">
        <v>51</v>
      </c>
      <c r="T1314" s="7">
        <v>74</v>
      </c>
      <c r="U1314" s="7">
        <v>0</v>
      </c>
      <c r="V1314" s="7">
        <v>54</v>
      </c>
      <c r="W1314" s="7">
        <v>0</v>
      </c>
      <c r="X1314" s="7">
        <v>10</v>
      </c>
      <c r="Y1314" s="7">
        <v>45</v>
      </c>
      <c r="Z1314" s="7">
        <v>94</v>
      </c>
      <c r="AA1314" s="7">
        <v>1</v>
      </c>
      <c r="AB1314" s="7">
        <v>1</v>
      </c>
      <c r="AC1314" s="7">
        <v>1</v>
      </c>
      <c r="AD1314" s="7">
        <v>2</v>
      </c>
      <c r="AE1314" s="7">
        <v>8</v>
      </c>
      <c r="AF1314" s="7">
        <v>0</v>
      </c>
      <c r="AG1314" s="7">
        <v>0</v>
      </c>
      <c r="AH1314" s="7">
        <v>0</v>
      </c>
      <c r="AI1314" s="7">
        <v>0</v>
      </c>
      <c r="AJ1314" s="7">
        <v>0</v>
      </c>
      <c r="AK1314" s="7">
        <v>0</v>
      </c>
      <c r="AL1314" s="7">
        <v>0</v>
      </c>
      <c r="AM1314" s="8">
        <v>43881</v>
      </c>
      <c r="AO1314">
        <f>IF($AG1314=1,G1314,0)</f>
        <v>0</v>
      </c>
      <c r="AP1314">
        <f>IF($AG1314=1,H1314,0)</f>
        <v>0</v>
      </c>
      <c r="AQ1314">
        <f>IF($AG1314=1,J1314,0)</f>
        <v>0</v>
      </c>
      <c r="AR1314">
        <f>IF($AG1314=1,I1314,0)</f>
        <v>0</v>
      </c>
      <c r="AS1314">
        <f>IF($AG1314=1,K1314,0)</f>
        <v>0</v>
      </c>
      <c r="AU1314">
        <f>IF($AJ1314=1,T1314,0)</f>
        <v>0</v>
      </c>
      <c r="AV1314">
        <f>IF($AJ1314=1,U1314,0)</f>
        <v>0</v>
      </c>
      <c r="AW1314">
        <f>IF($AJ1314=1,V1314,0)</f>
        <v>0</v>
      </c>
      <c r="AX1314">
        <f>IF($AJ1314=1,W1314,0)</f>
        <v>0</v>
      </c>
      <c r="AY1314">
        <f>IF($AJ1314=1,X1314,0)</f>
        <v>0</v>
      </c>
      <c r="BA1314">
        <f>IF($AK1314=1,M1314,0)</f>
        <v>0</v>
      </c>
      <c r="BB1314">
        <f>IF($AK1314=1,N1314,0)</f>
        <v>0</v>
      </c>
      <c r="BC1314">
        <f>IF($AK1314=1,O1314,0)</f>
        <v>0</v>
      </c>
      <c r="BD1314">
        <f>IF($AK1314=1,P1314,0)</f>
        <v>0</v>
      </c>
    </row>
    <row r="1315" spans="1:56" x14ac:dyDescent="0.3">
      <c r="A1315" s="7">
        <v>1729</v>
      </c>
      <c r="B1315" s="6">
        <v>133697</v>
      </c>
      <c r="C1315" s="7">
        <v>1</v>
      </c>
      <c r="D1315" s="7">
        <v>0</v>
      </c>
      <c r="E1315" s="7">
        <f>SUM(C1315:D1315)</f>
        <v>1</v>
      </c>
      <c r="F1315" s="7">
        <v>50</v>
      </c>
      <c r="G1315" s="7">
        <v>0</v>
      </c>
      <c r="H1315" s="7">
        <v>0</v>
      </c>
      <c r="I1315" s="7">
        <v>0</v>
      </c>
      <c r="J1315" s="7">
        <v>1</v>
      </c>
      <c r="K1315" s="7">
        <v>0</v>
      </c>
      <c r="L1315" s="7" t="str" cm="1">
        <f t="array" ref="L1315">_xlfn.IFS(G1315=1,G$1,H1315=1,H$1,I1315=1,I$1,J1315=1,J$1,K1315=1,K$1)</f>
        <v>Single</v>
      </c>
      <c r="M1315" s="7">
        <v>0</v>
      </c>
      <c r="N1315" s="7">
        <v>1</v>
      </c>
      <c r="O1315" s="7">
        <v>0</v>
      </c>
      <c r="P1315" s="7">
        <v>0</v>
      </c>
      <c r="Q1315" s="7" t="str" cm="1">
        <f t="array" ref="Q1315">_xlfn.IFS(M1315=1,M$1,N1315=1,N$1,O1315=1,O$1,P1315=1,P$1)</f>
        <v>Graduate</v>
      </c>
      <c r="R1315" t="s">
        <v>41</v>
      </c>
      <c r="S1315" s="7">
        <v>34</v>
      </c>
      <c r="T1315" s="7">
        <v>16</v>
      </c>
      <c r="U1315" s="7">
        <v>12</v>
      </c>
      <c r="V1315" s="7">
        <v>28</v>
      </c>
      <c r="W1315" s="7">
        <v>0</v>
      </c>
      <c r="X1315" s="7">
        <v>12</v>
      </c>
      <c r="Y1315" s="7">
        <v>44</v>
      </c>
      <c r="Z1315" s="7">
        <v>24</v>
      </c>
      <c r="AA1315" s="7">
        <v>1</v>
      </c>
      <c r="AB1315" s="7">
        <v>1</v>
      </c>
      <c r="AC1315" s="7">
        <v>0</v>
      </c>
      <c r="AD1315" s="7">
        <v>2</v>
      </c>
      <c r="AE1315" s="7">
        <v>7</v>
      </c>
      <c r="AF1315" s="7">
        <v>1</v>
      </c>
      <c r="AG1315" s="7">
        <v>0</v>
      </c>
      <c r="AH1315" s="7">
        <v>0</v>
      </c>
      <c r="AI1315" s="7">
        <v>0</v>
      </c>
      <c r="AJ1315" s="7">
        <v>0</v>
      </c>
      <c r="AK1315" s="7">
        <v>0</v>
      </c>
      <c r="AL1315" s="7">
        <v>0</v>
      </c>
      <c r="AM1315" s="8">
        <v>43881</v>
      </c>
      <c r="AO1315">
        <f>IF($AG1315=1,G1315,0)</f>
        <v>0</v>
      </c>
      <c r="AP1315">
        <f>IF($AG1315=1,H1315,0)</f>
        <v>0</v>
      </c>
      <c r="AQ1315">
        <f>IF($AG1315=1,J1315,0)</f>
        <v>0</v>
      </c>
      <c r="AR1315">
        <f>IF($AG1315=1,I1315,0)</f>
        <v>0</v>
      </c>
      <c r="AS1315">
        <f>IF($AG1315=1,K1315,0)</f>
        <v>0</v>
      </c>
      <c r="AU1315">
        <f>IF($AJ1315=1,T1315,0)</f>
        <v>0</v>
      </c>
      <c r="AV1315">
        <f>IF($AJ1315=1,U1315,0)</f>
        <v>0</v>
      </c>
      <c r="AW1315">
        <f>IF($AJ1315=1,V1315,0)</f>
        <v>0</v>
      </c>
      <c r="AX1315">
        <f>IF($AJ1315=1,W1315,0)</f>
        <v>0</v>
      </c>
      <c r="AY1315">
        <f>IF($AJ1315=1,X1315,0)</f>
        <v>0</v>
      </c>
      <c r="BA1315">
        <f>IF($AK1315=1,M1315,0)</f>
        <v>0</v>
      </c>
      <c r="BB1315">
        <f>IF($AK1315=1,N1315,0)</f>
        <v>0</v>
      </c>
      <c r="BC1315">
        <f>IF($AK1315=1,O1315,0)</f>
        <v>0</v>
      </c>
      <c r="BD1315">
        <f>IF($AK1315=1,P1315,0)</f>
        <v>0</v>
      </c>
    </row>
    <row r="1316" spans="1:56" x14ac:dyDescent="0.3">
      <c r="A1316" s="7">
        <v>1262</v>
      </c>
      <c r="B1316" s="6">
        <v>166313</v>
      </c>
      <c r="C1316" s="7">
        <v>0</v>
      </c>
      <c r="D1316" s="7">
        <v>1</v>
      </c>
      <c r="E1316" s="7">
        <f>SUM(C1316:D1316)</f>
        <v>1</v>
      </c>
      <c r="F1316" s="7">
        <v>57</v>
      </c>
      <c r="G1316" s="7">
        <v>0</v>
      </c>
      <c r="H1316" s="7">
        <v>0</v>
      </c>
      <c r="I1316" s="7">
        <v>1</v>
      </c>
      <c r="J1316" s="7">
        <v>0</v>
      </c>
      <c r="K1316" s="7">
        <v>0</v>
      </c>
      <c r="L1316" s="7" t="str" cm="1">
        <f t="array" ref="L1316">_xlfn.IFS(G1316=1,G$1,H1316=1,H$1,I1316=1,I$1,J1316=1,J$1,K1316=1,K$1)</f>
        <v>Together</v>
      </c>
      <c r="M1316" s="7">
        <v>0</v>
      </c>
      <c r="N1316" s="7">
        <v>0</v>
      </c>
      <c r="O1316" s="7">
        <v>0</v>
      </c>
      <c r="P1316" s="7">
        <v>1</v>
      </c>
      <c r="Q1316" s="7" t="str" cm="1">
        <f t="array" ref="Q1316">_xlfn.IFS(M1316=1,M$1,N1316=1,N$1,O1316=1,O$1,P1316=1,P$1)</f>
        <v>PhD</v>
      </c>
      <c r="R1316" t="s">
        <v>44</v>
      </c>
      <c r="S1316" s="7">
        <v>86</v>
      </c>
      <c r="T1316" s="7">
        <v>1567</v>
      </c>
      <c r="U1316" s="7">
        <v>18</v>
      </c>
      <c r="V1316" s="7">
        <v>248</v>
      </c>
      <c r="W1316" s="7">
        <v>25</v>
      </c>
      <c r="X1316" s="7">
        <v>55</v>
      </c>
      <c r="Y1316" s="7">
        <v>18</v>
      </c>
      <c r="Z1316" s="7">
        <v>1896</v>
      </c>
      <c r="AA1316" s="7">
        <v>2</v>
      </c>
      <c r="AB1316" s="7">
        <v>6</v>
      </c>
      <c r="AC1316" s="7">
        <v>3</v>
      </c>
      <c r="AD1316" s="7">
        <v>12</v>
      </c>
      <c r="AE1316" s="7">
        <v>4</v>
      </c>
      <c r="AF1316" s="7">
        <v>0</v>
      </c>
      <c r="AG1316" s="7">
        <v>0</v>
      </c>
      <c r="AH1316" s="7">
        <v>0</v>
      </c>
      <c r="AI1316" s="7">
        <v>0</v>
      </c>
      <c r="AJ1316" s="7">
        <v>0</v>
      </c>
      <c r="AK1316" s="7">
        <v>0</v>
      </c>
      <c r="AL1316" s="7">
        <v>0</v>
      </c>
      <c r="AM1316" s="8">
        <v>43882</v>
      </c>
      <c r="AO1316">
        <f>IF($AG1316=1,G1316,0)</f>
        <v>0</v>
      </c>
      <c r="AP1316">
        <f>IF($AG1316=1,H1316,0)</f>
        <v>0</v>
      </c>
      <c r="AQ1316">
        <f>IF($AG1316=1,J1316,0)</f>
        <v>0</v>
      </c>
      <c r="AR1316">
        <f>IF($AG1316=1,I1316,0)</f>
        <v>0</v>
      </c>
      <c r="AS1316">
        <f>IF($AG1316=1,K1316,0)</f>
        <v>0</v>
      </c>
      <c r="AU1316">
        <f>IF($AJ1316=1,T1316,0)</f>
        <v>0</v>
      </c>
      <c r="AV1316">
        <f>IF($AJ1316=1,U1316,0)</f>
        <v>0</v>
      </c>
      <c r="AW1316">
        <f>IF($AJ1316=1,V1316,0)</f>
        <v>0</v>
      </c>
      <c r="AX1316">
        <f>IF($AJ1316=1,W1316,0)</f>
        <v>0</v>
      </c>
      <c r="AY1316">
        <f>IF($AJ1316=1,X1316,0)</f>
        <v>0</v>
      </c>
      <c r="BA1316">
        <f>IF($AK1316=1,M1316,0)</f>
        <v>0</v>
      </c>
      <c r="BB1316">
        <f>IF($AK1316=1,N1316,0)</f>
        <v>0</v>
      </c>
      <c r="BC1316">
        <f>IF($AK1316=1,O1316,0)</f>
        <v>0</v>
      </c>
      <c r="BD1316">
        <f>IF($AK1316=1,P1316,0)</f>
        <v>0</v>
      </c>
    </row>
    <row r="1317" spans="1:56" x14ac:dyDescent="0.3">
      <c r="A1317" s="7">
        <v>1562</v>
      </c>
      <c r="B1317" s="6">
        <v>147472</v>
      </c>
      <c r="C1317" s="7">
        <v>1</v>
      </c>
      <c r="D1317" s="7">
        <v>1</v>
      </c>
      <c r="E1317" s="7">
        <f>SUM(C1317:D1317)</f>
        <v>2</v>
      </c>
      <c r="F1317" s="7">
        <v>54</v>
      </c>
      <c r="G1317" s="7">
        <v>0</v>
      </c>
      <c r="H1317" s="7">
        <v>0</v>
      </c>
      <c r="I1317" s="7">
        <v>1</v>
      </c>
      <c r="J1317" s="7">
        <v>0</v>
      </c>
      <c r="K1317" s="7">
        <v>0</v>
      </c>
      <c r="L1317" s="7" t="str" cm="1">
        <f t="array" ref="L1317">_xlfn.IFS(G1317=1,G$1,H1317=1,H$1,I1317=1,I$1,J1317=1,J$1,K1317=1,K$1)</f>
        <v>Together</v>
      </c>
      <c r="M1317" s="7">
        <v>0</v>
      </c>
      <c r="N1317" s="7">
        <v>0</v>
      </c>
      <c r="O1317" s="7">
        <v>0</v>
      </c>
      <c r="P1317" s="7">
        <v>1</v>
      </c>
      <c r="Q1317" s="7" t="str" cm="1">
        <f t="array" ref="Q1317">_xlfn.IFS(M1317=1,M$1,N1317=1,N$1,O1317=1,O$1,P1317=1,P$1)</f>
        <v>PhD</v>
      </c>
      <c r="R1317" t="s">
        <v>44</v>
      </c>
      <c r="S1317" s="7">
        <v>39</v>
      </c>
      <c r="T1317" s="7">
        <v>174</v>
      </c>
      <c r="U1317" s="7">
        <v>0</v>
      </c>
      <c r="V1317" s="7">
        <v>34</v>
      </c>
      <c r="W1317" s="7">
        <v>0</v>
      </c>
      <c r="X1317" s="7">
        <v>0</v>
      </c>
      <c r="Y1317" s="7">
        <v>25</v>
      </c>
      <c r="Z1317" s="7">
        <v>183</v>
      </c>
      <c r="AA1317" s="7">
        <v>2</v>
      </c>
      <c r="AB1317" s="7">
        <v>2</v>
      </c>
      <c r="AC1317" s="7">
        <v>0</v>
      </c>
      <c r="AD1317" s="7">
        <v>4</v>
      </c>
      <c r="AE1317" s="7">
        <v>5</v>
      </c>
      <c r="AF1317" s="7">
        <v>0</v>
      </c>
      <c r="AG1317" s="7">
        <v>0</v>
      </c>
      <c r="AH1317" s="7">
        <v>0</v>
      </c>
      <c r="AI1317" s="7">
        <v>0</v>
      </c>
      <c r="AJ1317" s="7">
        <v>0</v>
      </c>
      <c r="AK1317" s="7">
        <v>0</v>
      </c>
      <c r="AL1317" s="7">
        <v>0</v>
      </c>
      <c r="AM1317" s="8">
        <v>43882</v>
      </c>
      <c r="AO1317">
        <f>IF($AG1317=1,G1317,0)</f>
        <v>0</v>
      </c>
      <c r="AP1317">
        <f>IF($AG1317=1,H1317,0)</f>
        <v>0</v>
      </c>
      <c r="AQ1317">
        <f>IF($AG1317=1,J1317,0)</f>
        <v>0</v>
      </c>
      <c r="AR1317">
        <f>IF($AG1317=1,I1317,0)</f>
        <v>0</v>
      </c>
      <c r="AS1317">
        <f>IF($AG1317=1,K1317,0)</f>
        <v>0</v>
      </c>
      <c r="AU1317">
        <f>IF($AJ1317=1,T1317,0)</f>
        <v>0</v>
      </c>
      <c r="AV1317">
        <f>IF($AJ1317=1,U1317,0)</f>
        <v>0</v>
      </c>
      <c r="AW1317">
        <f>IF($AJ1317=1,V1317,0)</f>
        <v>0</v>
      </c>
      <c r="AX1317">
        <f>IF($AJ1317=1,W1317,0)</f>
        <v>0</v>
      </c>
      <c r="AY1317">
        <f>IF($AJ1317=1,X1317,0)</f>
        <v>0</v>
      </c>
      <c r="BA1317">
        <f>IF($AK1317=1,M1317,0)</f>
        <v>0</v>
      </c>
      <c r="BB1317">
        <f>IF($AK1317=1,N1317,0)</f>
        <v>0</v>
      </c>
      <c r="BC1317">
        <f>IF($AK1317=1,O1317,0)</f>
        <v>0</v>
      </c>
      <c r="BD1317">
        <f>IF($AK1317=1,P1317,0)</f>
        <v>0</v>
      </c>
    </row>
    <row r="1318" spans="1:56" x14ac:dyDescent="0.3">
      <c r="A1318" s="7">
        <v>1632</v>
      </c>
      <c r="B1318" s="6">
        <v>166886</v>
      </c>
      <c r="C1318" s="7">
        <v>0</v>
      </c>
      <c r="D1318" s="7">
        <v>1</v>
      </c>
      <c r="E1318" s="7">
        <f>SUM(C1318:D1318)</f>
        <v>1</v>
      </c>
      <c r="F1318" s="7">
        <v>62</v>
      </c>
      <c r="G1318" s="7">
        <v>0</v>
      </c>
      <c r="H1318" s="7">
        <v>0</v>
      </c>
      <c r="I1318" s="7">
        <v>1</v>
      </c>
      <c r="J1318" s="7">
        <v>0</v>
      </c>
      <c r="K1318" s="7">
        <v>0</v>
      </c>
      <c r="L1318" s="7" t="str" cm="1">
        <f t="array" ref="L1318">_xlfn.IFS(G1318=1,G$1,H1318=1,H$1,I1318=1,I$1,J1318=1,J$1,K1318=1,K$1)</f>
        <v>Together</v>
      </c>
      <c r="M1318" s="7">
        <v>0</v>
      </c>
      <c r="N1318" s="7">
        <v>1</v>
      </c>
      <c r="O1318" s="7">
        <v>0</v>
      </c>
      <c r="P1318" s="7">
        <v>0</v>
      </c>
      <c r="Q1318" s="7" t="str" cm="1">
        <f t="array" ref="Q1318">_xlfn.IFS(M1318=1,M$1,N1318=1,N$1,O1318=1,O$1,P1318=1,P$1)</f>
        <v>Graduate</v>
      </c>
      <c r="R1318" t="s">
        <v>42</v>
      </c>
      <c r="S1318" s="7">
        <v>28</v>
      </c>
      <c r="T1318" s="7">
        <v>786</v>
      </c>
      <c r="U1318" s="7">
        <v>10</v>
      </c>
      <c r="V1318" s="7">
        <v>155</v>
      </c>
      <c r="W1318" s="7">
        <v>102</v>
      </c>
      <c r="X1318" s="7">
        <v>77</v>
      </c>
      <c r="Y1318" s="7">
        <v>364</v>
      </c>
      <c r="Z1318" s="7">
        <v>766</v>
      </c>
      <c r="AA1318" s="7">
        <v>2</v>
      </c>
      <c r="AB1318" s="7">
        <v>7</v>
      </c>
      <c r="AC1318" s="7">
        <v>1</v>
      </c>
      <c r="AD1318" s="7">
        <v>7</v>
      </c>
      <c r="AE1318" s="7">
        <v>5</v>
      </c>
      <c r="AF1318" s="7">
        <v>0</v>
      </c>
      <c r="AG1318" s="7">
        <v>0</v>
      </c>
      <c r="AH1318" s="7">
        <v>0</v>
      </c>
      <c r="AI1318" s="7">
        <v>0</v>
      </c>
      <c r="AJ1318" s="7">
        <v>0</v>
      </c>
      <c r="AK1318" s="7">
        <v>0</v>
      </c>
      <c r="AL1318" s="7">
        <v>0</v>
      </c>
      <c r="AM1318" s="8">
        <v>43882</v>
      </c>
      <c r="AO1318">
        <f>IF($AG1318=1,G1318,0)</f>
        <v>0</v>
      </c>
      <c r="AP1318">
        <f>IF($AG1318=1,H1318,0)</f>
        <v>0</v>
      </c>
      <c r="AQ1318">
        <f>IF($AG1318=1,J1318,0)</f>
        <v>0</v>
      </c>
      <c r="AR1318">
        <f>IF($AG1318=1,I1318,0)</f>
        <v>0</v>
      </c>
      <c r="AS1318">
        <f>IF($AG1318=1,K1318,0)</f>
        <v>0</v>
      </c>
      <c r="AU1318">
        <f>IF($AJ1318=1,T1318,0)</f>
        <v>0</v>
      </c>
      <c r="AV1318">
        <f>IF($AJ1318=1,U1318,0)</f>
        <v>0</v>
      </c>
      <c r="AW1318">
        <f>IF($AJ1318=1,V1318,0)</f>
        <v>0</v>
      </c>
      <c r="AX1318">
        <f>IF($AJ1318=1,W1318,0)</f>
        <v>0</v>
      </c>
      <c r="AY1318">
        <f>IF($AJ1318=1,X1318,0)</f>
        <v>0</v>
      </c>
      <c r="BA1318">
        <f>IF($AK1318=1,M1318,0)</f>
        <v>0</v>
      </c>
      <c r="BB1318">
        <f>IF($AK1318=1,N1318,0)</f>
        <v>0</v>
      </c>
      <c r="BC1318">
        <f>IF($AK1318=1,O1318,0)</f>
        <v>0</v>
      </c>
      <c r="BD1318">
        <f>IF($AK1318=1,P1318,0)</f>
        <v>0</v>
      </c>
    </row>
    <row r="1319" spans="1:56" x14ac:dyDescent="0.3">
      <c r="A1319" s="7">
        <v>2403</v>
      </c>
      <c r="B1319" s="6">
        <v>143269</v>
      </c>
      <c r="C1319" s="7">
        <v>1</v>
      </c>
      <c r="D1319" s="7">
        <v>0</v>
      </c>
      <c r="E1319" s="7">
        <f>SUM(C1319:D1319)</f>
        <v>1</v>
      </c>
      <c r="F1319" s="7">
        <v>48</v>
      </c>
      <c r="G1319" s="7">
        <v>0</v>
      </c>
      <c r="H1319" s="7">
        <v>1</v>
      </c>
      <c r="I1319" s="7">
        <v>0</v>
      </c>
      <c r="J1319" s="7">
        <v>0</v>
      </c>
      <c r="K1319" s="7">
        <v>0</v>
      </c>
      <c r="L1319" s="7" t="str" cm="1">
        <f t="array" ref="L1319">_xlfn.IFS(G1319=1,G$1,H1319=1,H$1,I1319=1,I$1,J1319=1,J$1,K1319=1,K$1)</f>
        <v>Married</v>
      </c>
      <c r="M1319" s="7">
        <v>0</v>
      </c>
      <c r="N1319" s="7">
        <v>0</v>
      </c>
      <c r="O1319" s="7">
        <v>0</v>
      </c>
      <c r="P1319" s="7">
        <v>1</v>
      </c>
      <c r="Q1319" s="7" t="str" cm="1">
        <f t="array" ref="Q1319">_xlfn.IFS(M1319=1,M$1,N1319=1,N$1,O1319=1,O$1,P1319=1,P$1)</f>
        <v>PhD</v>
      </c>
      <c r="R1319" t="s">
        <v>40</v>
      </c>
      <c r="S1319" s="7">
        <v>61</v>
      </c>
      <c r="T1319" s="7">
        <v>33</v>
      </c>
      <c r="U1319" s="7">
        <v>3</v>
      </c>
      <c r="V1319" s="7">
        <v>23</v>
      </c>
      <c r="W1319" s="7">
        <v>0</v>
      </c>
      <c r="X1319" s="7">
        <v>0</v>
      </c>
      <c r="Y1319" s="7">
        <v>3</v>
      </c>
      <c r="Z1319" s="7">
        <v>56</v>
      </c>
      <c r="AA1319" s="7">
        <v>1</v>
      </c>
      <c r="AB1319" s="7">
        <v>1</v>
      </c>
      <c r="AC1319" s="7">
        <v>0</v>
      </c>
      <c r="AD1319" s="7">
        <v>2</v>
      </c>
      <c r="AE1319" s="7">
        <v>8</v>
      </c>
      <c r="AF1319" s="7">
        <v>0</v>
      </c>
      <c r="AG1319" s="7">
        <v>0</v>
      </c>
      <c r="AH1319" s="7">
        <v>0</v>
      </c>
      <c r="AI1319" s="7">
        <v>0</v>
      </c>
      <c r="AJ1319" s="7">
        <v>0</v>
      </c>
      <c r="AK1319" s="7">
        <v>0</v>
      </c>
      <c r="AL1319" s="7">
        <v>0</v>
      </c>
      <c r="AM1319" s="8">
        <v>43882</v>
      </c>
      <c r="AO1319">
        <f>IF($AG1319=1,G1319,0)</f>
        <v>0</v>
      </c>
      <c r="AP1319">
        <f>IF($AG1319=1,H1319,0)</f>
        <v>0</v>
      </c>
      <c r="AQ1319">
        <f>IF($AG1319=1,J1319,0)</f>
        <v>0</v>
      </c>
      <c r="AR1319">
        <f>IF($AG1319=1,I1319,0)</f>
        <v>0</v>
      </c>
      <c r="AS1319">
        <f>IF($AG1319=1,K1319,0)</f>
        <v>0</v>
      </c>
      <c r="AU1319">
        <f>IF($AJ1319=1,T1319,0)</f>
        <v>0</v>
      </c>
      <c r="AV1319">
        <f>IF($AJ1319=1,U1319,0)</f>
        <v>0</v>
      </c>
      <c r="AW1319">
        <f>IF($AJ1319=1,V1319,0)</f>
        <v>0</v>
      </c>
      <c r="AX1319">
        <f>IF($AJ1319=1,W1319,0)</f>
        <v>0</v>
      </c>
      <c r="AY1319">
        <f>IF($AJ1319=1,X1319,0)</f>
        <v>0</v>
      </c>
      <c r="BA1319">
        <f>IF($AK1319=1,M1319,0)</f>
        <v>0</v>
      </c>
      <c r="BB1319">
        <f>IF($AK1319=1,N1319,0)</f>
        <v>0</v>
      </c>
      <c r="BC1319">
        <f>IF($AK1319=1,O1319,0)</f>
        <v>0</v>
      </c>
      <c r="BD1319">
        <f>IF($AK1319=1,P1319,0)</f>
        <v>0</v>
      </c>
    </row>
    <row r="1320" spans="1:56" x14ac:dyDescent="0.3">
      <c r="A1320" s="7">
        <v>1237</v>
      </c>
      <c r="B1320" s="6">
        <v>131160</v>
      </c>
      <c r="C1320" s="7">
        <v>1</v>
      </c>
      <c r="D1320" s="7">
        <v>0</v>
      </c>
      <c r="E1320" s="7">
        <f>SUM(C1320:D1320)</f>
        <v>1</v>
      </c>
      <c r="F1320" s="7">
        <v>45</v>
      </c>
      <c r="G1320" s="7">
        <v>0</v>
      </c>
      <c r="H1320" s="7">
        <v>0</v>
      </c>
      <c r="I1320" s="7">
        <v>0</v>
      </c>
      <c r="J1320" s="7">
        <v>1</v>
      </c>
      <c r="K1320" s="7">
        <v>0</v>
      </c>
      <c r="L1320" s="7" t="str" cm="1">
        <f t="array" ref="L1320">_xlfn.IFS(G1320=1,G$1,H1320=1,H$1,I1320=1,I$1,J1320=1,J$1,K1320=1,K$1)</f>
        <v>Single</v>
      </c>
      <c r="M1320" s="7">
        <v>0</v>
      </c>
      <c r="N1320" s="7">
        <v>0</v>
      </c>
      <c r="O1320" s="7">
        <v>1</v>
      </c>
      <c r="P1320" s="7">
        <v>0</v>
      </c>
      <c r="Q1320" s="7" t="str" cm="1">
        <f t="array" ref="Q1320">_xlfn.IFS(M1320=1,M$1,N1320=1,N$1,O1320=1,O$1,P1320=1,P$1)</f>
        <v>Master</v>
      </c>
      <c r="R1320" t="s">
        <v>41</v>
      </c>
      <c r="S1320" s="7">
        <v>59</v>
      </c>
      <c r="T1320" s="7">
        <v>67</v>
      </c>
      <c r="U1320" s="7">
        <v>13</v>
      </c>
      <c r="V1320" s="7">
        <v>105</v>
      </c>
      <c r="W1320" s="7">
        <v>25</v>
      </c>
      <c r="X1320" s="7">
        <v>4</v>
      </c>
      <c r="Y1320" s="7">
        <v>55</v>
      </c>
      <c r="Z1320" s="7">
        <v>160</v>
      </c>
      <c r="AA1320" s="7">
        <v>2</v>
      </c>
      <c r="AB1320" s="7">
        <v>2</v>
      </c>
      <c r="AC1320" s="7">
        <v>0</v>
      </c>
      <c r="AD1320" s="7">
        <v>3</v>
      </c>
      <c r="AE1320" s="7">
        <v>8</v>
      </c>
      <c r="AF1320" s="7">
        <v>0</v>
      </c>
      <c r="AG1320" s="7">
        <v>0</v>
      </c>
      <c r="AH1320" s="7">
        <v>0</v>
      </c>
      <c r="AI1320" s="7">
        <v>0</v>
      </c>
      <c r="AJ1320" s="7">
        <v>0</v>
      </c>
      <c r="AK1320" s="7">
        <v>0</v>
      </c>
      <c r="AL1320" s="7">
        <v>0</v>
      </c>
      <c r="AM1320" s="8">
        <v>43882</v>
      </c>
      <c r="AO1320">
        <f>IF($AG1320=1,G1320,0)</f>
        <v>0</v>
      </c>
      <c r="AP1320">
        <f>IF($AG1320=1,H1320,0)</f>
        <v>0</v>
      </c>
      <c r="AQ1320">
        <f>IF($AG1320=1,J1320,0)</f>
        <v>0</v>
      </c>
      <c r="AR1320">
        <f>IF($AG1320=1,I1320,0)</f>
        <v>0</v>
      </c>
      <c r="AS1320">
        <f>IF($AG1320=1,K1320,0)</f>
        <v>0</v>
      </c>
      <c r="AU1320">
        <f>IF($AJ1320=1,T1320,0)</f>
        <v>0</v>
      </c>
      <c r="AV1320">
        <f>IF($AJ1320=1,U1320,0)</f>
        <v>0</v>
      </c>
      <c r="AW1320">
        <f>IF($AJ1320=1,V1320,0)</f>
        <v>0</v>
      </c>
      <c r="AX1320">
        <f>IF($AJ1320=1,W1320,0)</f>
        <v>0</v>
      </c>
      <c r="AY1320">
        <f>IF($AJ1320=1,X1320,0)</f>
        <v>0</v>
      </c>
      <c r="BA1320">
        <f>IF($AK1320=1,M1320,0)</f>
        <v>0</v>
      </c>
      <c r="BB1320">
        <f>IF($AK1320=1,N1320,0)</f>
        <v>0</v>
      </c>
      <c r="BC1320">
        <f>IF($AK1320=1,O1320,0)</f>
        <v>0</v>
      </c>
      <c r="BD1320">
        <f>IF($AK1320=1,P1320,0)</f>
        <v>0</v>
      </c>
    </row>
    <row r="1321" spans="1:56" x14ac:dyDescent="0.3">
      <c r="A1321" s="7">
        <v>1586</v>
      </c>
      <c r="B1321" s="6">
        <v>172906</v>
      </c>
      <c r="C1321" s="7">
        <v>0</v>
      </c>
      <c r="D1321" s="7">
        <v>0</v>
      </c>
      <c r="E1321" s="7">
        <f>SUM(C1321:D1321)</f>
        <v>0</v>
      </c>
      <c r="F1321" s="7">
        <v>65</v>
      </c>
      <c r="G1321" s="7">
        <v>0</v>
      </c>
      <c r="H1321" s="7">
        <v>0</v>
      </c>
      <c r="I1321" s="7">
        <v>0</v>
      </c>
      <c r="J1321" s="7">
        <v>1</v>
      </c>
      <c r="K1321" s="7">
        <v>0</v>
      </c>
      <c r="L1321" s="7" t="str" cm="1">
        <f t="array" ref="L1321">_xlfn.IFS(G1321=1,G$1,H1321=1,H$1,I1321=1,I$1,J1321=1,J$1,K1321=1,K$1)</f>
        <v>Single</v>
      </c>
      <c r="M1321" s="7">
        <v>0</v>
      </c>
      <c r="N1321" s="7">
        <v>1</v>
      </c>
      <c r="O1321" s="7">
        <v>0</v>
      </c>
      <c r="P1321" s="7">
        <v>0</v>
      </c>
      <c r="Q1321" s="7" t="str" cm="1">
        <f t="array" ref="Q1321">_xlfn.IFS(M1321=1,M$1,N1321=1,N$1,O1321=1,O$1,P1321=1,P$1)</f>
        <v>Graduate</v>
      </c>
      <c r="R1321" t="s">
        <v>44</v>
      </c>
      <c r="S1321" s="7">
        <v>79</v>
      </c>
      <c r="T1321" s="7">
        <v>949</v>
      </c>
      <c r="U1321" s="7">
        <v>76</v>
      </c>
      <c r="V1321" s="7">
        <v>1231</v>
      </c>
      <c r="W1321" s="7">
        <v>168</v>
      </c>
      <c r="X1321" s="7">
        <v>178</v>
      </c>
      <c r="Y1321" s="7">
        <v>128</v>
      </c>
      <c r="Z1321" s="7">
        <v>2474</v>
      </c>
      <c r="AA1321" s="7">
        <v>1</v>
      </c>
      <c r="AB1321" s="7">
        <v>3</v>
      </c>
      <c r="AC1321" s="7">
        <v>4</v>
      </c>
      <c r="AD1321" s="7">
        <v>9</v>
      </c>
      <c r="AE1321" s="7">
        <v>1</v>
      </c>
      <c r="AF1321" s="7">
        <v>0</v>
      </c>
      <c r="AG1321" s="7">
        <v>0</v>
      </c>
      <c r="AH1321" s="7">
        <v>0</v>
      </c>
      <c r="AI1321" s="7">
        <v>0</v>
      </c>
      <c r="AJ1321" s="7">
        <v>0</v>
      </c>
      <c r="AK1321" s="7">
        <v>0</v>
      </c>
      <c r="AL1321" s="7">
        <v>0</v>
      </c>
      <c r="AM1321" s="8">
        <v>43883</v>
      </c>
      <c r="AO1321">
        <f>IF($AG1321=1,G1321,0)</f>
        <v>0</v>
      </c>
      <c r="AP1321">
        <f>IF($AG1321=1,H1321,0)</f>
        <v>0</v>
      </c>
      <c r="AQ1321">
        <f>IF($AG1321=1,J1321,0)</f>
        <v>0</v>
      </c>
      <c r="AR1321">
        <f>IF($AG1321=1,I1321,0)</f>
        <v>0</v>
      </c>
      <c r="AS1321">
        <f>IF($AG1321=1,K1321,0)</f>
        <v>0</v>
      </c>
      <c r="AU1321">
        <f>IF($AJ1321=1,T1321,0)</f>
        <v>0</v>
      </c>
      <c r="AV1321">
        <f>IF($AJ1321=1,U1321,0)</f>
        <v>0</v>
      </c>
      <c r="AW1321">
        <f>IF($AJ1321=1,V1321,0)</f>
        <v>0</v>
      </c>
      <c r="AX1321">
        <f>IF($AJ1321=1,W1321,0)</f>
        <v>0</v>
      </c>
      <c r="AY1321">
        <f>IF($AJ1321=1,X1321,0)</f>
        <v>0</v>
      </c>
      <c r="BA1321">
        <f>IF($AK1321=1,M1321,0)</f>
        <v>0</v>
      </c>
      <c r="BB1321">
        <f>IF($AK1321=1,N1321,0)</f>
        <v>0</v>
      </c>
      <c r="BC1321">
        <f>IF($AK1321=1,O1321,0)</f>
        <v>0</v>
      </c>
      <c r="BD1321">
        <f>IF($AK1321=1,P1321,0)</f>
        <v>0</v>
      </c>
    </row>
    <row r="1322" spans="1:56" x14ac:dyDescent="0.3">
      <c r="A1322" s="7">
        <v>2983</v>
      </c>
      <c r="B1322" s="6">
        <v>168805</v>
      </c>
      <c r="C1322" s="7">
        <v>0</v>
      </c>
      <c r="D1322" s="7">
        <v>1</v>
      </c>
      <c r="E1322" s="7">
        <f>SUM(C1322:D1322)</f>
        <v>1</v>
      </c>
      <c r="F1322" s="7">
        <v>61</v>
      </c>
      <c r="G1322" s="7">
        <v>1</v>
      </c>
      <c r="H1322" s="7">
        <v>0</v>
      </c>
      <c r="I1322" s="7">
        <v>0</v>
      </c>
      <c r="J1322" s="7">
        <v>0</v>
      </c>
      <c r="K1322" s="7">
        <v>0</v>
      </c>
      <c r="L1322" s="7" t="str" cm="1">
        <f t="array" ref="L1322">_xlfn.IFS(G1322=1,G$1,H1322=1,H$1,I1322=1,I$1,J1322=1,J$1,K1322=1,K$1)</f>
        <v>Divorced</v>
      </c>
      <c r="M1322" s="7">
        <v>0</v>
      </c>
      <c r="N1322" s="7">
        <v>0</v>
      </c>
      <c r="O1322" s="7">
        <v>0</v>
      </c>
      <c r="P1322" s="7">
        <v>1</v>
      </c>
      <c r="Q1322" s="7" t="str" cm="1">
        <f t="array" ref="Q1322">_xlfn.IFS(M1322=1,M$1,N1322=1,N$1,O1322=1,O$1,P1322=1,P$1)</f>
        <v>PhD</v>
      </c>
      <c r="R1322" t="s">
        <v>41</v>
      </c>
      <c r="S1322" s="7">
        <v>73</v>
      </c>
      <c r="T1322" s="7">
        <v>447</v>
      </c>
      <c r="U1322" s="7">
        <v>5</v>
      </c>
      <c r="V1322" s="7">
        <v>120</v>
      </c>
      <c r="W1322" s="7">
        <v>42</v>
      </c>
      <c r="X1322" s="7">
        <v>32</v>
      </c>
      <c r="Y1322" s="7">
        <v>49</v>
      </c>
      <c r="Z1322" s="7">
        <v>596</v>
      </c>
      <c r="AA1322" s="7">
        <v>1</v>
      </c>
      <c r="AB1322" s="7">
        <v>3</v>
      </c>
      <c r="AC1322" s="7">
        <v>1</v>
      </c>
      <c r="AD1322" s="7">
        <v>7</v>
      </c>
      <c r="AE1322" s="7">
        <v>2</v>
      </c>
      <c r="AF1322" s="7">
        <v>0</v>
      </c>
      <c r="AG1322" s="7">
        <v>0</v>
      </c>
      <c r="AH1322" s="7">
        <v>0</v>
      </c>
      <c r="AI1322" s="7">
        <v>0</v>
      </c>
      <c r="AJ1322" s="7">
        <v>0</v>
      </c>
      <c r="AK1322" s="7">
        <v>0</v>
      </c>
      <c r="AL1322" s="7">
        <v>0</v>
      </c>
      <c r="AM1322" s="8">
        <v>43883</v>
      </c>
      <c r="AO1322">
        <f>IF($AG1322=1,G1322,0)</f>
        <v>0</v>
      </c>
      <c r="AP1322">
        <f>IF($AG1322=1,H1322,0)</f>
        <v>0</v>
      </c>
      <c r="AQ1322">
        <f>IF($AG1322=1,J1322,0)</f>
        <v>0</v>
      </c>
      <c r="AR1322">
        <f>IF($AG1322=1,I1322,0)</f>
        <v>0</v>
      </c>
      <c r="AS1322">
        <f>IF($AG1322=1,K1322,0)</f>
        <v>0</v>
      </c>
      <c r="AU1322">
        <f>IF($AJ1322=1,T1322,0)</f>
        <v>0</v>
      </c>
      <c r="AV1322">
        <f>IF($AJ1322=1,U1322,0)</f>
        <v>0</v>
      </c>
      <c r="AW1322">
        <f>IF($AJ1322=1,V1322,0)</f>
        <v>0</v>
      </c>
      <c r="AX1322">
        <f>IF($AJ1322=1,W1322,0)</f>
        <v>0</v>
      </c>
      <c r="AY1322">
        <f>IF($AJ1322=1,X1322,0)</f>
        <v>0</v>
      </c>
      <c r="BA1322">
        <f>IF($AK1322=1,M1322,0)</f>
        <v>0</v>
      </c>
      <c r="BB1322">
        <f>IF($AK1322=1,N1322,0)</f>
        <v>0</v>
      </c>
      <c r="BC1322">
        <f>IF($AK1322=1,O1322,0)</f>
        <v>0</v>
      </c>
      <c r="BD1322">
        <f>IF($AK1322=1,P1322,0)</f>
        <v>0</v>
      </c>
    </row>
    <row r="1323" spans="1:56" x14ac:dyDescent="0.3">
      <c r="A1323" s="7">
        <v>1681</v>
      </c>
      <c r="B1323" s="6">
        <v>178901</v>
      </c>
      <c r="C1323" s="7">
        <v>0</v>
      </c>
      <c r="D1323" s="7">
        <v>1</v>
      </c>
      <c r="E1323" s="7">
        <f>SUM(C1323:D1323)</f>
        <v>1</v>
      </c>
      <c r="F1323" s="7">
        <v>47</v>
      </c>
      <c r="G1323" s="7">
        <v>1</v>
      </c>
      <c r="H1323" s="7">
        <v>0</v>
      </c>
      <c r="I1323" s="7">
        <v>0</v>
      </c>
      <c r="J1323" s="7">
        <v>0</v>
      </c>
      <c r="K1323" s="7">
        <v>0</v>
      </c>
      <c r="L1323" s="7" t="str" cm="1">
        <f t="array" ref="L1323">_xlfn.IFS(G1323=1,G$1,H1323=1,H$1,I1323=1,I$1,J1323=1,J$1,K1323=1,K$1)</f>
        <v>Divorced</v>
      </c>
      <c r="M1323" s="7">
        <v>0</v>
      </c>
      <c r="N1323" s="7">
        <v>1</v>
      </c>
      <c r="O1323" s="7">
        <v>0</v>
      </c>
      <c r="P1323" s="7">
        <v>0</v>
      </c>
      <c r="Q1323" s="7" t="str" cm="1">
        <f t="array" ref="Q1323">_xlfn.IFS(M1323=1,M$1,N1323=1,N$1,O1323=1,O$1,P1323=1,P$1)</f>
        <v>Graduate</v>
      </c>
      <c r="R1323" t="s">
        <v>41</v>
      </c>
      <c r="S1323" s="7">
        <v>99</v>
      </c>
      <c r="T1323" s="7">
        <v>728</v>
      </c>
      <c r="U1323" s="7">
        <v>25</v>
      </c>
      <c r="V1323" s="7">
        <v>701</v>
      </c>
      <c r="W1323" s="7">
        <v>75</v>
      </c>
      <c r="X1323" s="7">
        <v>59</v>
      </c>
      <c r="Y1323" s="7">
        <v>77</v>
      </c>
      <c r="Z1323" s="7">
        <v>1510</v>
      </c>
      <c r="AA1323" s="7">
        <v>3</v>
      </c>
      <c r="AB1323" s="7">
        <v>9</v>
      </c>
      <c r="AC1323" s="7">
        <v>3</v>
      </c>
      <c r="AD1323" s="7">
        <v>5</v>
      </c>
      <c r="AE1323" s="7">
        <v>4</v>
      </c>
      <c r="AF1323" s="7">
        <v>0</v>
      </c>
      <c r="AG1323" s="7">
        <v>0</v>
      </c>
      <c r="AH1323" s="7">
        <v>0</v>
      </c>
      <c r="AI1323" s="7">
        <v>0</v>
      </c>
      <c r="AJ1323" s="7">
        <v>0</v>
      </c>
      <c r="AK1323" s="7">
        <v>0</v>
      </c>
      <c r="AL1323" s="7">
        <v>0</v>
      </c>
      <c r="AM1323" s="8">
        <v>43883</v>
      </c>
      <c r="AO1323">
        <f>IF($AG1323=1,G1323,0)</f>
        <v>0</v>
      </c>
      <c r="AP1323">
        <f>IF($AG1323=1,H1323,0)</f>
        <v>0</v>
      </c>
      <c r="AQ1323">
        <f>IF($AG1323=1,J1323,0)</f>
        <v>0</v>
      </c>
      <c r="AR1323">
        <f>IF($AG1323=1,I1323,0)</f>
        <v>0</v>
      </c>
      <c r="AS1323">
        <f>IF($AG1323=1,K1323,0)</f>
        <v>0</v>
      </c>
      <c r="AU1323">
        <f>IF($AJ1323=1,T1323,0)</f>
        <v>0</v>
      </c>
      <c r="AV1323">
        <f>IF($AJ1323=1,U1323,0)</f>
        <v>0</v>
      </c>
      <c r="AW1323">
        <f>IF($AJ1323=1,V1323,0)</f>
        <v>0</v>
      </c>
      <c r="AX1323">
        <f>IF($AJ1323=1,W1323,0)</f>
        <v>0</v>
      </c>
      <c r="AY1323">
        <f>IF($AJ1323=1,X1323,0)</f>
        <v>0</v>
      </c>
      <c r="BA1323">
        <f>IF($AK1323=1,M1323,0)</f>
        <v>0</v>
      </c>
      <c r="BB1323">
        <f>IF($AK1323=1,N1323,0)</f>
        <v>0</v>
      </c>
      <c r="BC1323">
        <f>IF($AK1323=1,O1323,0)</f>
        <v>0</v>
      </c>
      <c r="BD1323">
        <f>IF($AK1323=1,P1323,0)</f>
        <v>0</v>
      </c>
    </row>
    <row r="1324" spans="1:56" x14ac:dyDescent="0.3">
      <c r="A1324" s="7">
        <v>2315</v>
      </c>
      <c r="B1324" s="6">
        <v>151948</v>
      </c>
      <c r="C1324" s="7">
        <v>0</v>
      </c>
      <c r="D1324" s="7">
        <v>1</v>
      </c>
      <c r="E1324" s="7">
        <f>SUM(C1324:D1324)</f>
        <v>1</v>
      </c>
      <c r="F1324" s="7">
        <v>45</v>
      </c>
      <c r="G1324" s="7">
        <v>0</v>
      </c>
      <c r="H1324" s="7">
        <v>1</v>
      </c>
      <c r="I1324" s="7">
        <v>0</v>
      </c>
      <c r="J1324" s="7">
        <v>0</v>
      </c>
      <c r="K1324" s="7">
        <v>0</v>
      </c>
      <c r="L1324" s="7" t="str" cm="1">
        <f t="array" ref="L1324">_xlfn.IFS(G1324=1,G$1,H1324=1,H$1,I1324=1,I$1,J1324=1,J$1,K1324=1,K$1)</f>
        <v>Married</v>
      </c>
      <c r="M1324" s="7">
        <v>0</v>
      </c>
      <c r="N1324" s="7">
        <v>1</v>
      </c>
      <c r="O1324" s="7">
        <v>0</v>
      </c>
      <c r="P1324" s="7">
        <v>0</v>
      </c>
      <c r="Q1324" s="7" t="str" cm="1">
        <f t="array" ref="Q1324">_xlfn.IFS(M1324=1,M$1,N1324=1,N$1,O1324=1,O$1,P1324=1,P$1)</f>
        <v>Graduate</v>
      </c>
      <c r="R1324" t="s">
        <v>43</v>
      </c>
      <c r="S1324" s="7">
        <v>51</v>
      </c>
      <c r="T1324" s="7">
        <v>240</v>
      </c>
      <c r="U1324" s="7">
        <v>97</v>
      </c>
      <c r="V1324" s="7">
        <v>158</v>
      </c>
      <c r="W1324" s="7">
        <v>208</v>
      </c>
      <c r="X1324" s="7">
        <v>88</v>
      </c>
      <c r="Y1324" s="7">
        <v>120</v>
      </c>
      <c r="Z1324" s="7">
        <v>670</v>
      </c>
      <c r="AA1324" s="7">
        <v>2</v>
      </c>
      <c r="AB1324" s="7">
        <v>5</v>
      </c>
      <c r="AC1324" s="7">
        <v>2</v>
      </c>
      <c r="AD1324" s="7">
        <v>4</v>
      </c>
      <c r="AE1324" s="7">
        <v>5</v>
      </c>
      <c r="AF1324" s="7">
        <v>0</v>
      </c>
      <c r="AG1324" s="7">
        <v>0</v>
      </c>
      <c r="AH1324" s="7">
        <v>0</v>
      </c>
      <c r="AI1324" s="7">
        <v>0</v>
      </c>
      <c r="AJ1324" s="7">
        <v>0</v>
      </c>
      <c r="AK1324" s="7">
        <v>0</v>
      </c>
      <c r="AL1324" s="7">
        <v>0</v>
      </c>
      <c r="AM1324" s="8">
        <v>43883</v>
      </c>
      <c r="AO1324">
        <f>IF($AG1324=1,G1324,0)</f>
        <v>0</v>
      </c>
      <c r="AP1324">
        <f>IF($AG1324=1,H1324,0)</f>
        <v>0</v>
      </c>
      <c r="AQ1324">
        <f>IF($AG1324=1,J1324,0)</f>
        <v>0</v>
      </c>
      <c r="AR1324">
        <f>IF($AG1324=1,I1324,0)</f>
        <v>0</v>
      </c>
      <c r="AS1324">
        <f>IF($AG1324=1,K1324,0)</f>
        <v>0</v>
      </c>
      <c r="AU1324">
        <f>IF($AJ1324=1,T1324,0)</f>
        <v>0</v>
      </c>
      <c r="AV1324">
        <f>IF($AJ1324=1,U1324,0)</f>
        <v>0</v>
      </c>
      <c r="AW1324">
        <f>IF($AJ1324=1,V1324,0)</f>
        <v>0</v>
      </c>
      <c r="AX1324">
        <f>IF($AJ1324=1,W1324,0)</f>
        <v>0</v>
      </c>
      <c r="AY1324">
        <f>IF($AJ1324=1,X1324,0)</f>
        <v>0</v>
      </c>
      <c r="BA1324">
        <f>IF($AK1324=1,M1324,0)</f>
        <v>0</v>
      </c>
      <c r="BB1324">
        <f>IF($AK1324=1,N1324,0)</f>
        <v>0</v>
      </c>
      <c r="BC1324">
        <f>IF($AK1324=1,O1324,0)</f>
        <v>0</v>
      </c>
      <c r="BD1324">
        <f>IF($AK1324=1,P1324,0)</f>
        <v>0</v>
      </c>
    </row>
    <row r="1325" spans="1:56" x14ac:dyDescent="0.3">
      <c r="A1325" s="7">
        <v>1856</v>
      </c>
      <c r="B1325" s="6">
        <v>180812</v>
      </c>
      <c r="C1325" s="7">
        <v>0</v>
      </c>
      <c r="D1325" s="7">
        <v>0</v>
      </c>
      <c r="E1325" s="7">
        <f>SUM(C1325:D1325)</f>
        <v>0</v>
      </c>
      <c r="F1325" s="7">
        <v>67</v>
      </c>
      <c r="G1325" s="7">
        <v>0</v>
      </c>
      <c r="H1325" s="7">
        <v>0</v>
      </c>
      <c r="I1325" s="7">
        <v>1</v>
      </c>
      <c r="J1325" s="7">
        <v>0</v>
      </c>
      <c r="K1325" s="7">
        <v>0</v>
      </c>
      <c r="L1325" s="7" t="str" cm="1">
        <f t="array" ref="L1325">_xlfn.IFS(G1325=1,G$1,H1325=1,H$1,I1325=1,I$1,J1325=1,J$1,K1325=1,K$1)</f>
        <v>Together</v>
      </c>
      <c r="M1325" s="7">
        <v>0</v>
      </c>
      <c r="N1325" s="7">
        <v>1</v>
      </c>
      <c r="O1325" s="7">
        <v>0</v>
      </c>
      <c r="P1325" s="7">
        <v>0</v>
      </c>
      <c r="Q1325" s="7" t="str" cm="1">
        <f t="array" ref="Q1325">_xlfn.IFS(M1325=1,M$1,N1325=1,N$1,O1325=1,O$1,P1325=1,P$1)</f>
        <v>Graduate</v>
      </c>
      <c r="R1325" t="s">
        <v>44</v>
      </c>
      <c r="S1325" s="7">
        <v>95</v>
      </c>
      <c r="T1325" s="7">
        <v>1721</v>
      </c>
      <c r="U1325" s="7">
        <v>49</v>
      </c>
      <c r="V1325" s="7">
        <v>1119</v>
      </c>
      <c r="W1325" s="7">
        <v>470</v>
      </c>
      <c r="X1325" s="7">
        <v>320</v>
      </c>
      <c r="Y1325" s="7">
        <v>74</v>
      </c>
      <c r="Z1325" s="7">
        <v>3605</v>
      </c>
      <c r="AA1325" s="7">
        <v>1</v>
      </c>
      <c r="AB1325" s="7">
        <v>4</v>
      </c>
      <c r="AC1325" s="7">
        <v>8</v>
      </c>
      <c r="AD1325" s="7">
        <v>5</v>
      </c>
      <c r="AE1325" s="7">
        <v>2</v>
      </c>
      <c r="AF1325" s="7">
        <v>1</v>
      </c>
      <c r="AG1325" s="7">
        <v>0</v>
      </c>
      <c r="AH1325" s="7">
        <v>1</v>
      </c>
      <c r="AI1325" s="7">
        <v>1</v>
      </c>
      <c r="AJ1325" s="7">
        <v>0</v>
      </c>
      <c r="AK1325" s="7">
        <v>0</v>
      </c>
      <c r="AL1325" s="7">
        <v>0</v>
      </c>
      <c r="AM1325" s="8">
        <v>43883</v>
      </c>
      <c r="AO1325">
        <f>IF($AG1325=1,G1325,0)</f>
        <v>0</v>
      </c>
      <c r="AP1325">
        <f>IF($AG1325=1,H1325,0)</f>
        <v>0</v>
      </c>
      <c r="AQ1325">
        <f>IF($AG1325=1,J1325,0)</f>
        <v>0</v>
      </c>
      <c r="AR1325">
        <f>IF($AG1325=1,I1325,0)</f>
        <v>0</v>
      </c>
      <c r="AS1325">
        <f>IF($AG1325=1,K1325,0)</f>
        <v>0</v>
      </c>
      <c r="AU1325">
        <f>IF($AJ1325=1,T1325,0)</f>
        <v>0</v>
      </c>
      <c r="AV1325">
        <f>IF($AJ1325=1,U1325,0)</f>
        <v>0</v>
      </c>
      <c r="AW1325">
        <f>IF($AJ1325=1,V1325,0)</f>
        <v>0</v>
      </c>
      <c r="AX1325">
        <f>IF($AJ1325=1,W1325,0)</f>
        <v>0</v>
      </c>
      <c r="AY1325">
        <f>IF($AJ1325=1,X1325,0)</f>
        <v>0</v>
      </c>
      <c r="BA1325">
        <f>IF($AK1325=1,M1325,0)</f>
        <v>0</v>
      </c>
      <c r="BB1325">
        <f>IF($AK1325=1,N1325,0)</f>
        <v>0</v>
      </c>
      <c r="BC1325">
        <f>IF($AK1325=1,O1325,0)</f>
        <v>0</v>
      </c>
      <c r="BD1325">
        <f>IF($AK1325=1,P1325,0)</f>
        <v>0</v>
      </c>
    </row>
    <row r="1326" spans="1:56" x14ac:dyDescent="0.3">
      <c r="A1326" s="7">
        <v>1515</v>
      </c>
      <c r="B1326" s="6">
        <v>172679</v>
      </c>
      <c r="C1326" s="7">
        <v>0</v>
      </c>
      <c r="D1326" s="7">
        <v>1</v>
      </c>
      <c r="E1326" s="7">
        <f>SUM(C1326:D1326)</f>
        <v>1</v>
      </c>
      <c r="F1326" s="7">
        <v>51</v>
      </c>
      <c r="G1326" s="7">
        <v>0</v>
      </c>
      <c r="H1326" s="7">
        <v>0</v>
      </c>
      <c r="I1326" s="7">
        <v>0</v>
      </c>
      <c r="J1326" s="7">
        <v>1</v>
      </c>
      <c r="K1326" s="7">
        <v>0</v>
      </c>
      <c r="L1326" s="7" t="str" cm="1">
        <f t="array" ref="L1326">_xlfn.IFS(G1326=1,G$1,H1326=1,H$1,I1326=1,I$1,J1326=1,J$1,K1326=1,K$1)</f>
        <v>Single</v>
      </c>
      <c r="M1326" s="7">
        <v>0</v>
      </c>
      <c r="N1326" s="7">
        <v>1</v>
      </c>
      <c r="O1326" s="7">
        <v>0</v>
      </c>
      <c r="P1326" s="7">
        <v>0</v>
      </c>
      <c r="Q1326" s="7" t="str" cm="1">
        <f t="array" ref="Q1326">_xlfn.IFS(M1326=1,M$1,N1326=1,N$1,O1326=1,O$1,P1326=1,P$1)</f>
        <v>Graduate</v>
      </c>
      <c r="R1326" t="s">
        <v>40</v>
      </c>
      <c r="S1326" s="7">
        <v>65</v>
      </c>
      <c r="T1326" s="7">
        <v>1471</v>
      </c>
      <c r="U1326" s="7">
        <v>128</v>
      </c>
      <c r="V1326" s="7">
        <v>618</v>
      </c>
      <c r="W1326" s="7">
        <v>302</v>
      </c>
      <c r="X1326" s="7">
        <v>128</v>
      </c>
      <c r="Y1326" s="7">
        <v>128</v>
      </c>
      <c r="Z1326" s="7">
        <v>2518</v>
      </c>
      <c r="AA1326" s="7">
        <v>1</v>
      </c>
      <c r="AB1326" s="7">
        <v>4</v>
      </c>
      <c r="AC1326" s="7">
        <v>7</v>
      </c>
      <c r="AD1326" s="7">
        <v>5</v>
      </c>
      <c r="AE1326" s="7">
        <v>1</v>
      </c>
      <c r="AF1326" s="7">
        <v>0</v>
      </c>
      <c r="AG1326" s="7">
        <v>0</v>
      </c>
      <c r="AH1326" s="7">
        <v>0</v>
      </c>
      <c r="AI1326" s="7">
        <v>0</v>
      </c>
      <c r="AJ1326" s="7">
        <v>0</v>
      </c>
      <c r="AK1326" s="7">
        <v>0</v>
      </c>
      <c r="AL1326" s="7">
        <v>0</v>
      </c>
      <c r="AM1326" s="8">
        <v>43884</v>
      </c>
      <c r="AO1326">
        <f>IF($AG1326=1,G1326,0)</f>
        <v>0</v>
      </c>
      <c r="AP1326">
        <f>IF($AG1326=1,H1326,0)</f>
        <v>0</v>
      </c>
      <c r="AQ1326">
        <f>IF($AG1326=1,J1326,0)</f>
        <v>0</v>
      </c>
      <c r="AR1326">
        <f>IF($AG1326=1,I1326,0)</f>
        <v>0</v>
      </c>
      <c r="AS1326">
        <f>IF($AG1326=1,K1326,0)</f>
        <v>0</v>
      </c>
      <c r="AU1326">
        <f>IF($AJ1326=1,T1326,0)</f>
        <v>0</v>
      </c>
      <c r="AV1326">
        <f>IF($AJ1326=1,U1326,0)</f>
        <v>0</v>
      </c>
      <c r="AW1326">
        <f>IF($AJ1326=1,V1326,0)</f>
        <v>0</v>
      </c>
      <c r="AX1326">
        <f>IF($AJ1326=1,W1326,0)</f>
        <v>0</v>
      </c>
      <c r="AY1326">
        <f>IF($AJ1326=1,X1326,0)</f>
        <v>0</v>
      </c>
      <c r="BA1326">
        <f>IF($AK1326=1,M1326,0)</f>
        <v>0</v>
      </c>
      <c r="BB1326">
        <f>IF($AK1326=1,N1326,0)</f>
        <v>0</v>
      </c>
      <c r="BC1326">
        <f>IF($AK1326=1,O1326,0)</f>
        <v>0</v>
      </c>
      <c r="BD1326">
        <f>IF($AK1326=1,P1326,0)</f>
        <v>0</v>
      </c>
    </row>
    <row r="1327" spans="1:56" x14ac:dyDescent="0.3">
      <c r="A1327" s="7">
        <v>2926</v>
      </c>
      <c r="B1327" s="6">
        <v>156939</v>
      </c>
      <c r="C1327" s="7">
        <v>0</v>
      </c>
      <c r="D1327" s="7">
        <v>1</v>
      </c>
      <c r="E1327" s="7">
        <f>SUM(C1327:D1327)</f>
        <v>1</v>
      </c>
      <c r="F1327" s="7">
        <v>44</v>
      </c>
      <c r="G1327" s="7">
        <v>0</v>
      </c>
      <c r="H1327" s="7">
        <v>1</v>
      </c>
      <c r="I1327" s="7">
        <v>0</v>
      </c>
      <c r="J1327" s="7">
        <v>0</v>
      </c>
      <c r="K1327" s="7">
        <v>0</v>
      </c>
      <c r="L1327" s="7" t="str" cm="1">
        <f t="array" ref="L1327">_xlfn.IFS(G1327=1,G$1,H1327=1,H$1,I1327=1,I$1,J1327=1,J$1,K1327=1,K$1)</f>
        <v>Married</v>
      </c>
      <c r="M1327" s="7">
        <v>0</v>
      </c>
      <c r="N1327" s="7">
        <v>1</v>
      </c>
      <c r="O1327" s="7">
        <v>0</v>
      </c>
      <c r="P1327" s="7">
        <v>0</v>
      </c>
      <c r="Q1327" s="7" t="str" cm="1">
        <f t="array" ref="Q1327">_xlfn.IFS(M1327=1,M$1,N1327=1,N$1,O1327=1,O$1,P1327=1,P$1)</f>
        <v>Graduate</v>
      </c>
      <c r="R1327" t="s">
        <v>39</v>
      </c>
      <c r="S1327" s="7">
        <v>19</v>
      </c>
      <c r="T1327" s="7">
        <v>706</v>
      </c>
      <c r="U1327" s="7">
        <v>94</v>
      </c>
      <c r="V1327" s="7">
        <v>284</v>
      </c>
      <c r="W1327" s="7">
        <v>248</v>
      </c>
      <c r="X1327" s="7">
        <v>80</v>
      </c>
      <c r="Y1327" s="7">
        <v>135</v>
      </c>
      <c r="Z1327" s="7">
        <v>1276</v>
      </c>
      <c r="AA1327" s="7">
        <v>2</v>
      </c>
      <c r="AB1327" s="7">
        <v>3</v>
      </c>
      <c r="AC1327" s="7">
        <v>3</v>
      </c>
      <c r="AD1327" s="7">
        <v>10</v>
      </c>
      <c r="AE1327" s="7">
        <v>3</v>
      </c>
      <c r="AF1327" s="7">
        <v>0</v>
      </c>
      <c r="AG1327" s="7">
        <v>0</v>
      </c>
      <c r="AH1327" s="7">
        <v>0</v>
      </c>
      <c r="AI1327" s="7">
        <v>0</v>
      </c>
      <c r="AJ1327" s="7">
        <v>0</v>
      </c>
      <c r="AK1327" s="7">
        <v>0</v>
      </c>
      <c r="AL1327" s="7">
        <v>0</v>
      </c>
      <c r="AM1327" s="8">
        <v>43884</v>
      </c>
      <c r="AO1327">
        <f>IF($AG1327=1,G1327,0)</f>
        <v>0</v>
      </c>
      <c r="AP1327">
        <f>IF($AG1327=1,H1327,0)</f>
        <v>0</v>
      </c>
      <c r="AQ1327">
        <f>IF($AG1327=1,J1327,0)</f>
        <v>0</v>
      </c>
      <c r="AR1327">
        <f>IF($AG1327=1,I1327,0)</f>
        <v>0</v>
      </c>
      <c r="AS1327">
        <f>IF($AG1327=1,K1327,0)</f>
        <v>0</v>
      </c>
      <c r="AU1327">
        <f>IF($AJ1327=1,T1327,0)</f>
        <v>0</v>
      </c>
      <c r="AV1327">
        <f>IF($AJ1327=1,U1327,0)</f>
        <v>0</v>
      </c>
      <c r="AW1327">
        <f>IF($AJ1327=1,V1327,0)</f>
        <v>0</v>
      </c>
      <c r="AX1327">
        <f>IF($AJ1327=1,W1327,0)</f>
        <v>0</v>
      </c>
      <c r="AY1327">
        <f>IF($AJ1327=1,X1327,0)</f>
        <v>0</v>
      </c>
      <c r="BA1327">
        <f>IF($AK1327=1,M1327,0)</f>
        <v>0</v>
      </c>
      <c r="BB1327">
        <f>IF($AK1327=1,N1327,0)</f>
        <v>0</v>
      </c>
      <c r="BC1327">
        <f>IF($AK1327=1,O1327,0)</f>
        <v>0</v>
      </c>
      <c r="BD1327">
        <f>IF($AK1327=1,P1327,0)</f>
        <v>0</v>
      </c>
    </row>
    <row r="1328" spans="1:56" x14ac:dyDescent="0.3">
      <c r="A1328" s="7">
        <v>2018</v>
      </c>
      <c r="B1328" s="6">
        <v>146423</v>
      </c>
      <c r="C1328" s="7">
        <v>1</v>
      </c>
      <c r="D1328" s="7">
        <v>1</v>
      </c>
      <c r="E1328" s="7">
        <f>SUM(C1328:D1328)</f>
        <v>2</v>
      </c>
      <c r="F1328" s="7">
        <v>48</v>
      </c>
      <c r="G1328" s="7">
        <v>0</v>
      </c>
      <c r="H1328" s="7">
        <v>0</v>
      </c>
      <c r="I1328" s="7">
        <v>0</v>
      </c>
      <c r="J1328" s="7">
        <v>1</v>
      </c>
      <c r="K1328" s="7">
        <v>0</v>
      </c>
      <c r="L1328" s="7" t="str" cm="1">
        <f t="array" ref="L1328">_xlfn.IFS(G1328=1,G$1,H1328=1,H$1,I1328=1,I$1,J1328=1,J$1,K1328=1,K$1)</f>
        <v>Single</v>
      </c>
      <c r="M1328" s="7">
        <v>0</v>
      </c>
      <c r="N1328" s="7">
        <v>0</v>
      </c>
      <c r="O1328" s="7">
        <v>1</v>
      </c>
      <c r="P1328" s="7">
        <v>0</v>
      </c>
      <c r="Q1328" s="7" t="str" cm="1">
        <f t="array" ref="Q1328">_xlfn.IFS(M1328=1,M$1,N1328=1,N$1,O1328=1,O$1,P1328=1,P$1)</f>
        <v>Master</v>
      </c>
      <c r="R1328" t="s">
        <v>44</v>
      </c>
      <c r="S1328" s="7">
        <v>6</v>
      </c>
      <c r="T1328" s="7">
        <v>214</v>
      </c>
      <c r="U1328" s="7">
        <v>0</v>
      </c>
      <c r="V1328" s="7">
        <v>50</v>
      </c>
      <c r="W1328" s="7">
        <v>0</v>
      </c>
      <c r="X1328" s="7">
        <v>0</v>
      </c>
      <c r="Y1328" s="7">
        <v>25</v>
      </c>
      <c r="Z1328" s="7">
        <v>240</v>
      </c>
      <c r="AA1328" s="7">
        <v>3</v>
      </c>
      <c r="AB1328" s="7">
        <v>2</v>
      </c>
      <c r="AC1328" s="7">
        <v>0</v>
      </c>
      <c r="AD1328" s="7">
        <v>4</v>
      </c>
      <c r="AE1328" s="7">
        <v>7</v>
      </c>
      <c r="AF1328" s="7">
        <v>0</v>
      </c>
      <c r="AG1328" s="7">
        <v>0</v>
      </c>
      <c r="AH1328" s="7">
        <v>0</v>
      </c>
      <c r="AI1328" s="7">
        <v>0</v>
      </c>
      <c r="AJ1328" s="7">
        <v>0</v>
      </c>
      <c r="AK1328" s="7">
        <v>0</v>
      </c>
      <c r="AL1328" s="7">
        <v>0</v>
      </c>
      <c r="AM1328" s="8">
        <v>43884</v>
      </c>
      <c r="AO1328">
        <f>IF($AG1328=1,G1328,0)</f>
        <v>0</v>
      </c>
      <c r="AP1328">
        <f>IF($AG1328=1,H1328,0)</f>
        <v>0</v>
      </c>
      <c r="AQ1328">
        <f>IF($AG1328=1,J1328,0)</f>
        <v>0</v>
      </c>
      <c r="AR1328">
        <f>IF($AG1328=1,I1328,0)</f>
        <v>0</v>
      </c>
      <c r="AS1328">
        <f>IF($AG1328=1,K1328,0)</f>
        <v>0</v>
      </c>
      <c r="AU1328">
        <f>IF($AJ1328=1,T1328,0)</f>
        <v>0</v>
      </c>
      <c r="AV1328">
        <f>IF($AJ1328=1,U1328,0)</f>
        <v>0</v>
      </c>
      <c r="AW1328">
        <f>IF($AJ1328=1,V1328,0)</f>
        <v>0</v>
      </c>
      <c r="AX1328">
        <f>IF($AJ1328=1,W1328,0)</f>
        <v>0</v>
      </c>
      <c r="AY1328">
        <f>IF($AJ1328=1,X1328,0)</f>
        <v>0</v>
      </c>
      <c r="BA1328">
        <f>IF($AK1328=1,M1328,0)</f>
        <v>0</v>
      </c>
      <c r="BB1328">
        <f>IF($AK1328=1,N1328,0)</f>
        <v>0</v>
      </c>
      <c r="BC1328">
        <f>IF($AK1328=1,O1328,0)</f>
        <v>0</v>
      </c>
      <c r="BD1328">
        <f>IF($AK1328=1,P1328,0)</f>
        <v>0</v>
      </c>
    </row>
    <row r="1329" spans="1:56" x14ac:dyDescent="0.3">
      <c r="A1329" s="7">
        <v>2979</v>
      </c>
      <c r="B1329" s="6">
        <v>146423</v>
      </c>
      <c r="C1329" s="7">
        <v>1</v>
      </c>
      <c r="D1329" s="7">
        <v>1</v>
      </c>
      <c r="E1329" s="7">
        <f>SUM(C1329:D1329)</f>
        <v>2</v>
      </c>
      <c r="F1329" s="7">
        <v>48</v>
      </c>
      <c r="G1329" s="7">
        <v>0</v>
      </c>
      <c r="H1329" s="7">
        <v>0</v>
      </c>
      <c r="I1329" s="7">
        <v>0</v>
      </c>
      <c r="J1329" s="7">
        <v>1</v>
      </c>
      <c r="K1329" s="7">
        <v>0</v>
      </c>
      <c r="L1329" s="7" t="str" cm="1">
        <f t="array" ref="L1329">_xlfn.IFS(G1329=1,G$1,H1329=1,H$1,I1329=1,I$1,J1329=1,J$1,K1329=1,K$1)</f>
        <v>Single</v>
      </c>
      <c r="M1329" s="7">
        <v>0</v>
      </c>
      <c r="N1329" s="7">
        <v>0</v>
      </c>
      <c r="O1329" s="7">
        <v>1</v>
      </c>
      <c r="P1329" s="7">
        <v>0</v>
      </c>
      <c r="Q1329" s="7" t="str" cm="1">
        <f t="array" ref="Q1329">_xlfn.IFS(M1329=1,M$1,N1329=1,N$1,O1329=1,O$1,P1329=1,P$1)</f>
        <v>Master</v>
      </c>
      <c r="R1329" t="s">
        <v>40</v>
      </c>
      <c r="S1329" s="7">
        <v>6</v>
      </c>
      <c r="T1329" s="7">
        <v>214</v>
      </c>
      <c r="U1329" s="7">
        <v>0</v>
      </c>
      <c r="V1329" s="7">
        <v>50</v>
      </c>
      <c r="W1329" s="7">
        <v>0</v>
      </c>
      <c r="X1329" s="7">
        <v>0</v>
      </c>
      <c r="Y1329" s="7">
        <v>25</v>
      </c>
      <c r="Z1329" s="7">
        <v>240</v>
      </c>
      <c r="AA1329" s="7">
        <v>3</v>
      </c>
      <c r="AB1329" s="7">
        <v>2</v>
      </c>
      <c r="AC1329" s="7">
        <v>0</v>
      </c>
      <c r="AD1329" s="7">
        <v>4</v>
      </c>
      <c r="AE1329" s="7">
        <v>7</v>
      </c>
      <c r="AF1329" s="7">
        <v>0</v>
      </c>
      <c r="AG1329" s="7">
        <v>0</v>
      </c>
      <c r="AH1329" s="7">
        <v>0</v>
      </c>
      <c r="AI1329" s="7">
        <v>0</v>
      </c>
      <c r="AJ1329" s="7">
        <v>0</v>
      </c>
      <c r="AK1329" s="7">
        <v>0</v>
      </c>
      <c r="AL1329" s="7">
        <v>0</v>
      </c>
      <c r="AM1329" s="8">
        <v>43884</v>
      </c>
      <c r="AO1329">
        <f>IF($AG1329=1,G1329,0)</f>
        <v>0</v>
      </c>
      <c r="AP1329">
        <f>IF($AG1329=1,H1329,0)</f>
        <v>0</v>
      </c>
      <c r="AQ1329">
        <f>IF($AG1329=1,J1329,0)</f>
        <v>0</v>
      </c>
      <c r="AR1329">
        <f>IF($AG1329=1,I1329,0)</f>
        <v>0</v>
      </c>
      <c r="AS1329">
        <f>IF($AG1329=1,K1329,0)</f>
        <v>0</v>
      </c>
      <c r="AU1329">
        <f>IF($AJ1329=1,T1329,0)</f>
        <v>0</v>
      </c>
      <c r="AV1329">
        <f>IF($AJ1329=1,U1329,0)</f>
        <v>0</v>
      </c>
      <c r="AW1329">
        <f>IF($AJ1329=1,V1329,0)</f>
        <v>0</v>
      </c>
      <c r="AX1329">
        <f>IF($AJ1329=1,W1329,0)</f>
        <v>0</v>
      </c>
      <c r="AY1329">
        <f>IF($AJ1329=1,X1329,0)</f>
        <v>0</v>
      </c>
      <c r="BA1329">
        <f>IF($AK1329=1,M1329,0)</f>
        <v>0</v>
      </c>
      <c r="BB1329">
        <f>IF($AK1329=1,N1329,0)</f>
        <v>0</v>
      </c>
      <c r="BC1329">
        <f>IF($AK1329=1,O1329,0)</f>
        <v>0</v>
      </c>
      <c r="BD1329">
        <f>IF($AK1329=1,P1329,0)</f>
        <v>0</v>
      </c>
    </row>
    <row r="1330" spans="1:56" x14ac:dyDescent="0.3">
      <c r="A1330" s="7">
        <v>2312</v>
      </c>
      <c r="B1330" s="6">
        <v>171434</v>
      </c>
      <c r="C1330" s="7">
        <v>0</v>
      </c>
      <c r="D1330" s="7">
        <v>1</v>
      </c>
      <c r="E1330" s="7">
        <f>SUM(C1330:D1330)</f>
        <v>1</v>
      </c>
      <c r="F1330" s="7">
        <v>58</v>
      </c>
      <c r="G1330" s="7">
        <v>0</v>
      </c>
      <c r="H1330" s="7">
        <v>1</v>
      </c>
      <c r="I1330" s="7">
        <v>0</v>
      </c>
      <c r="J1330" s="7">
        <v>0</v>
      </c>
      <c r="K1330" s="7">
        <v>0</v>
      </c>
      <c r="L1330" s="7" t="str" cm="1">
        <f t="array" ref="L1330">_xlfn.IFS(G1330=1,G$1,H1330=1,H$1,I1330=1,I$1,J1330=1,J$1,K1330=1,K$1)</f>
        <v>Married</v>
      </c>
      <c r="M1330" s="7">
        <v>0</v>
      </c>
      <c r="N1330" s="7">
        <v>1</v>
      </c>
      <c r="O1330" s="7">
        <v>0</v>
      </c>
      <c r="P1330" s="7">
        <v>0</v>
      </c>
      <c r="Q1330" s="7" t="str" cm="1">
        <f t="array" ref="Q1330">_xlfn.IFS(M1330=1,M$1,N1330=1,N$1,O1330=1,O$1,P1330=1,P$1)</f>
        <v>Graduate</v>
      </c>
      <c r="R1330" t="s">
        <v>44</v>
      </c>
      <c r="S1330" s="7">
        <v>4</v>
      </c>
      <c r="T1330" s="7">
        <v>1706</v>
      </c>
      <c r="U1330" s="7">
        <v>86</v>
      </c>
      <c r="V1330" s="7">
        <v>521</v>
      </c>
      <c r="W1330" s="7">
        <v>413</v>
      </c>
      <c r="X1330" s="7">
        <v>230</v>
      </c>
      <c r="Y1330" s="7">
        <v>403</v>
      </c>
      <c r="Z1330" s="7">
        <v>2553</v>
      </c>
      <c r="AA1330" s="7">
        <v>3</v>
      </c>
      <c r="AB1330" s="7">
        <v>7</v>
      </c>
      <c r="AC1330" s="7">
        <v>4</v>
      </c>
      <c r="AD1330" s="7">
        <v>7</v>
      </c>
      <c r="AE1330" s="7">
        <v>4</v>
      </c>
      <c r="AF1330" s="7">
        <v>0</v>
      </c>
      <c r="AG1330" s="7">
        <v>1</v>
      </c>
      <c r="AH1330" s="7">
        <v>0</v>
      </c>
      <c r="AI1330" s="7">
        <v>1</v>
      </c>
      <c r="AJ1330" s="7">
        <v>0</v>
      </c>
      <c r="AK1330" s="7">
        <v>0</v>
      </c>
      <c r="AL1330" s="7">
        <v>0</v>
      </c>
      <c r="AM1330" s="8">
        <v>43884</v>
      </c>
      <c r="AO1330">
        <f>IF($AG1330=1,G1330,0)</f>
        <v>0</v>
      </c>
      <c r="AP1330">
        <f>IF($AG1330=1,H1330,0)</f>
        <v>1</v>
      </c>
      <c r="AQ1330">
        <f>IF($AG1330=1,J1330,0)</f>
        <v>0</v>
      </c>
      <c r="AR1330">
        <f>IF($AG1330=1,I1330,0)</f>
        <v>0</v>
      </c>
      <c r="AS1330">
        <f>IF($AG1330=1,K1330,0)</f>
        <v>0</v>
      </c>
      <c r="AU1330">
        <f>IF($AJ1330=1,T1330,0)</f>
        <v>0</v>
      </c>
      <c r="AV1330">
        <f>IF($AJ1330=1,U1330,0)</f>
        <v>0</v>
      </c>
      <c r="AW1330">
        <f>IF($AJ1330=1,V1330,0)</f>
        <v>0</v>
      </c>
      <c r="AX1330">
        <f>IF($AJ1330=1,W1330,0)</f>
        <v>0</v>
      </c>
      <c r="AY1330">
        <f>IF($AJ1330=1,X1330,0)</f>
        <v>0</v>
      </c>
      <c r="BA1330">
        <f>IF($AK1330=1,M1330,0)</f>
        <v>0</v>
      </c>
      <c r="BB1330">
        <f>IF($AK1330=1,N1330,0)</f>
        <v>0</v>
      </c>
      <c r="BC1330">
        <f>IF($AK1330=1,O1330,0)</f>
        <v>0</v>
      </c>
      <c r="BD1330">
        <f>IF($AK1330=1,P1330,0)</f>
        <v>0</v>
      </c>
    </row>
    <row r="1331" spans="1:56" x14ac:dyDescent="0.3">
      <c r="A1331" s="7">
        <v>1185</v>
      </c>
      <c r="B1331" s="6">
        <v>180067</v>
      </c>
      <c r="C1331" s="7">
        <v>0</v>
      </c>
      <c r="D1331" s="7">
        <v>0</v>
      </c>
      <c r="E1331" s="7">
        <f>SUM(C1331:D1331)</f>
        <v>0</v>
      </c>
      <c r="F1331" s="7">
        <v>66</v>
      </c>
      <c r="G1331" s="7">
        <v>0</v>
      </c>
      <c r="H1331" s="7">
        <v>1</v>
      </c>
      <c r="I1331" s="7">
        <v>0</v>
      </c>
      <c r="J1331" s="7">
        <v>0</v>
      </c>
      <c r="K1331" s="7">
        <v>0</v>
      </c>
      <c r="L1331" s="7" t="str" cm="1">
        <f t="array" ref="L1331">_xlfn.IFS(G1331=1,G$1,H1331=1,H$1,I1331=1,I$1,J1331=1,J$1,K1331=1,K$1)</f>
        <v>Married</v>
      </c>
      <c r="M1331" s="7">
        <v>0</v>
      </c>
      <c r="N1331" s="7">
        <v>1</v>
      </c>
      <c r="O1331" s="7">
        <v>0</v>
      </c>
      <c r="P1331" s="7">
        <v>0</v>
      </c>
      <c r="Q1331" s="7" t="str" cm="1">
        <f t="array" ref="Q1331">_xlfn.IFS(M1331=1,M$1,N1331=1,N$1,O1331=1,O$1,P1331=1,P$1)</f>
        <v>Graduate</v>
      </c>
      <c r="R1331" t="s">
        <v>40</v>
      </c>
      <c r="S1331" s="7">
        <v>82</v>
      </c>
      <c r="T1331" s="7">
        <v>1167</v>
      </c>
      <c r="U1331" s="7">
        <v>38</v>
      </c>
      <c r="V1331" s="7">
        <v>1828</v>
      </c>
      <c r="W1331" s="7">
        <v>61</v>
      </c>
      <c r="X1331" s="7">
        <v>389</v>
      </c>
      <c r="Y1331" s="7">
        <v>115</v>
      </c>
      <c r="Z1331" s="7">
        <v>3369</v>
      </c>
      <c r="AA1331" s="7">
        <v>1</v>
      </c>
      <c r="AB1331" s="7">
        <v>4</v>
      </c>
      <c r="AC1331" s="7">
        <v>6</v>
      </c>
      <c r="AD1331" s="7">
        <v>6</v>
      </c>
      <c r="AE1331" s="7">
        <v>2</v>
      </c>
      <c r="AF1331" s="7">
        <v>0</v>
      </c>
      <c r="AG1331" s="7">
        <v>0</v>
      </c>
      <c r="AH1331" s="7">
        <v>1</v>
      </c>
      <c r="AI1331" s="7">
        <v>0</v>
      </c>
      <c r="AJ1331" s="7">
        <v>0</v>
      </c>
      <c r="AK1331" s="7">
        <v>0</v>
      </c>
      <c r="AL1331" s="7">
        <v>0</v>
      </c>
      <c r="AM1331" s="8">
        <v>43885</v>
      </c>
      <c r="AO1331">
        <f>IF($AG1331=1,G1331,0)</f>
        <v>0</v>
      </c>
      <c r="AP1331">
        <f>IF($AG1331=1,H1331,0)</f>
        <v>0</v>
      </c>
      <c r="AQ1331">
        <f>IF($AG1331=1,J1331,0)</f>
        <v>0</v>
      </c>
      <c r="AR1331">
        <f>IF($AG1331=1,I1331,0)</f>
        <v>0</v>
      </c>
      <c r="AS1331">
        <f>IF($AG1331=1,K1331,0)</f>
        <v>0</v>
      </c>
      <c r="AU1331">
        <f>IF($AJ1331=1,T1331,0)</f>
        <v>0</v>
      </c>
      <c r="AV1331">
        <f>IF($AJ1331=1,U1331,0)</f>
        <v>0</v>
      </c>
      <c r="AW1331">
        <f>IF($AJ1331=1,V1331,0)</f>
        <v>0</v>
      </c>
      <c r="AX1331">
        <f>IF($AJ1331=1,W1331,0)</f>
        <v>0</v>
      </c>
      <c r="AY1331">
        <f>IF($AJ1331=1,X1331,0)</f>
        <v>0</v>
      </c>
      <c r="BA1331">
        <f>IF($AK1331=1,M1331,0)</f>
        <v>0</v>
      </c>
      <c r="BB1331">
        <f>IF($AK1331=1,N1331,0)</f>
        <v>0</v>
      </c>
      <c r="BC1331">
        <f>IF($AK1331=1,O1331,0)</f>
        <v>0</v>
      </c>
      <c r="BD1331">
        <f>IF($AK1331=1,P1331,0)</f>
        <v>0</v>
      </c>
    </row>
    <row r="1332" spans="1:56" x14ac:dyDescent="0.3">
      <c r="A1332" s="7">
        <v>1579</v>
      </c>
      <c r="B1332" s="6">
        <v>117459</v>
      </c>
      <c r="C1332" s="7">
        <v>1</v>
      </c>
      <c r="D1332" s="7">
        <v>0</v>
      </c>
      <c r="E1332" s="7">
        <f>SUM(C1332:D1332)</f>
        <v>1</v>
      </c>
      <c r="F1332" s="7">
        <v>45</v>
      </c>
      <c r="G1332" s="7">
        <v>0</v>
      </c>
      <c r="H1332" s="7">
        <v>0</v>
      </c>
      <c r="I1332" s="7">
        <v>1</v>
      </c>
      <c r="J1332" s="7">
        <v>0</v>
      </c>
      <c r="K1332" s="7">
        <v>0</v>
      </c>
      <c r="L1332" s="7" t="str" cm="1">
        <f t="array" ref="L1332">_xlfn.IFS(G1332=1,G$1,H1332=1,H$1,I1332=1,I$1,J1332=1,J$1,K1332=1,K$1)</f>
        <v>Together</v>
      </c>
      <c r="M1332" s="7">
        <v>0</v>
      </c>
      <c r="N1332" s="7">
        <v>0</v>
      </c>
      <c r="O1332" s="7">
        <v>1</v>
      </c>
      <c r="P1332" s="7">
        <v>0</v>
      </c>
      <c r="Q1332" s="7" t="str" cm="1">
        <f t="array" ref="Q1332">_xlfn.IFS(M1332=1,M$1,N1332=1,N$1,O1332=1,O$1,P1332=1,P$1)</f>
        <v>Master</v>
      </c>
      <c r="R1332" t="s">
        <v>41</v>
      </c>
      <c r="S1332" s="7">
        <v>12</v>
      </c>
      <c r="T1332" s="7">
        <v>40</v>
      </c>
      <c r="U1332" s="7">
        <v>27</v>
      </c>
      <c r="V1332" s="7">
        <v>108</v>
      </c>
      <c r="W1332" s="7">
        <v>20</v>
      </c>
      <c r="X1332" s="7">
        <v>67</v>
      </c>
      <c r="Y1332" s="7">
        <v>202</v>
      </c>
      <c r="Z1332" s="7">
        <v>61</v>
      </c>
      <c r="AA1332" s="7">
        <v>3</v>
      </c>
      <c r="AB1332" s="7">
        <v>3</v>
      </c>
      <c r="AC1332" s="7">
        <v>1</v>
      </c>
      <c r="AD1332" s="7">
        <v>2</v>
      </c>
      <c r="AE1332" s="7">
        <v>7</v>
      </c>
      <c r="AF1332" s="7">
        <v>0</v>
      </c>
      <c r="AG1332" s="7">
        <v>0</v>
      </c>
      <c r="AH1332" s="7">
        <v>0</v>
      </c>
      <c r="AI1332" s="7">
        <v>0</v>
      </c>
      <c r="AJ1332" s="7">
        <v>0</v>
      </c>
      <c r="AK1332" s="7">
        <v>0</v>
      </c>
      <c r="AL1332" s="7">
        <v>1</v>
      </c>
      <c r="AM1332" s="8">
        <v>43885</v>
      </c>
      <c r="AO1332">
        <f>IF($AG1332=1,G1332,0)</f>
        <v>0</v>
      </c>
      <c r="AP1332">
        <f>IF($AG1332=1,H1332,0)</f>
        <v>0</v>
      </c>
      <c r="AQ1332">
        <f>IF($AG1332=1,J1332,0)</f>
        <v>0</v>
      </c>
      <c r="AR1332">
        <f>IF($AG1332=1,I1332,0)</f>
        <v>0</v>
      </c>
      <c r="AS1332">
        <f>IF($AG1332=1,K1332,0)</f>
        <v>0</v>
      </c>
      <c r="AU1332">
        <f>IF($AJ1332=1,T1332,0)</f>
        <v>0</v>
      </c>
      <c r="AV1332">
        <f>IF($AJ1332=1,U1332,0)</f>
        <v>0</v>
      </c>
      <c r="AW1332">
        <f>IF($AJ1332=1,V1332,0)</f>
        <v>0</v>
      </c>
      <c r="AX1332">
        <f>IF($AJ1332=1,W1332,0)</f>
        <v>0</v>
      </c>
      <c r="AY1332">
        <f>IF($AJ1332=1,X1332,0)</f>
        <v>0</v>
      </c>
      <c r="BA1332">
        <f>IF($AK1332=1,M1332,0)</f>
        <v>0</v>
      </c>
      <c r="BB1332">
        <f>IF($AK1332=1,N1332,0)</f>
        <v>0</v>
      </c>
      <c r="BC1332">
        <f>IF($AK1332=1,O1332,0)</f>
        <v>0</v>
      </c>
      <c r="BD1332">
        <f>IF($AK1332=1,P1332,0)</f>
        <v>0</v>
      </c>
    </row>
    <row r="1333" spans="1:56" x14ac:dyDescent="0.3">
      <c r="A1333" s="7">
        <v>1738</v>
      </c>
      <c r="B1333" s="6">
        <v>158512</v>
      </c>
      <c r="C1333" s="7">
        <v>0</v>
      </c>
      <c r="D1333" s="7">
        <v>1</v>
      </c>
      <c r="E1333" s="7">
        <f>SUM(C1333:D1333)</f>
        <v>1</v>
      </c>
      <c r="F1333" s="7">
        <v>56</v>
      </c>
      <c r="G1333" s="7">
        <v>0</v>
      </c>
      <c r="H1333" s="7">
        <v>1</v>
      </c>
      <c r="I1333" s="7">
        <v>0</v>
      </c>
      <c r="J1333" s="7">
        <v>0</v>
      </c>
      <c r="K1333" s="7">
        <v>0</v>
      </c>
      <c r="L1333" s="7" t="str" cm="1">
        <f t="array" ref="L1333">_xlfn.IFS(G1333=1,G$1,H1333=1,H$1,I1333=1,I$1,J1333=1,J$1,K1333=1,K$1)</f>
        <v>Married</v>
      </c>
      <c r="M1333" s="7">
        <v>0</v>
      </c>
      <c r="N1333" s="7">
        <v>1</v>
      </c>
      <c r="O1333" s="7">
        <v>0</v>
      </c>
      <c r="P1333" s="7">
        <v>0</v>
      </c>
      <c r="Q1333" s="7" t="str" cm="1">
        <f t="array" ref="Q1333">_xlfn.IFS(M1333=1,M$1,N1333=1,N$1,O1333=1,O$1,P1333=1,P$1)</f>
        <v>Graduate</v>
      </c>
      <c r="R1333" t="s">
        <v>39</v>
      </c>
      <c r="S1333" s="7">
        <v>25</v>
      </c>
      <c r="T1333" s="7">
        <v>2425</v>
      </c>
      <c r="U1333" s="7">
        <v>27</v>
      </c>
      <c r="V1333" s="7">
        <v>274</v>
      </c>
      <c r="W1333" s="7">
        <v>35</v>
      </c>
      <c r="X1333" s="7">
        <v>0</v>
      </c>
      <c r="Y1333" s="7">
        <v>412</v>
      </c>
      <c r="Z1333" s="7">
        <v>2349</v>
      </c>
      <c r="AA1333" s="7">
        <v>5</v>
      </c>
      <c r="AB1333" s="7">
        <v>3</v>
      </c>
      <c r="AC1333" s="7">
        <v>4</v>
      </c>
      <c r="AD1333" s="7">
        <v>8</v>
      </c>
      <c r="AE1333" s="7">
        <v>8</v>
      </c>
      <c r="AF1333" s="7">
        <v>0</v>
      </c>
      <c r="AG1333" s="7">
        <v>0</v>
      </c>
      <c r="AH1333" s="7">
        <v>0</v>
      </c>
      <c r="AI1333" s="7">
        <v>0</v>
      </c>
      <c r="AJ1333" s="7">
        <v>0</v>
      </c>
      <c r="AK1333" s="7">
        <v>0</v>
      </c>
      <c r="AL1333" s="7">
        <v>0</v>
      </c>
      <c r="AM1333" s="8">
        <v>43885</v>
      </c>
      <c r="AO1333">
        <f>IF($AG1333=1,G1333,0)</f>
        <v>0</v>
      </c>
      <c r="AP1333">
        <f>IF($AG1333=1,H1333,0)</f>
        <v>0</v>
      </c>
      <c r="AQ1333">
        <f>IF($AG1333=1,J1333,0)</f>
        <v>0</v>
      </c>
      <c r="AR1333">
        <f>IF($AG1333=1,I1333,0)</f>
        <v>0</v>
      </c>
      <c r="AS1333">
        <f>IF($AG1333=1,K1333,0)</f>
        <v>0</v>
      </c>
      <c r="AU1333">
        <f>IF($AJ1333=1,T1333,0)</f>
        <v>0</v>
      </c>
      <c r="AV1333">
        <f>IF($AJ1333=1,U1333,0)</f>
        <v>0</v>
      </c>
      <c r="AW1333">
        <f>IF($AJ1333=1,V1333,0)</f>
        <v>0</v>
      </c>
      <c r="AX1333">
        <f>IF($AJ1333=1,W1333,0)</f>
        <v>0</v>
      </c>
      <c r="AY1333">
        <f>IF($AJ1333=1,X1333,0)</f>
        <v>0</v>
      </c>
      <c r="BA1333">
        <f>IF($AK1333=1,M1333,0)</f>
        <v>0</v>
      </c>
      <c r="BB1333">
        <f>IF($AK1333=1,N1333,0)</f>
        <v>0</v>
      </c>
      <c r="BC1333">
        <f>IF($AK1333=1,O1333,0)</f>
        <v>0</v>
      </c>
      <c r="BD1333">
        <f>IF($AK1333=1,P1333,0)</f>
        <v>0</v>
      </c>
    </row>
    <row r="1334" spans="1:56" x14ac:dyDescent="0.3">
      <c r="A1334" s="7">
        <v>2952</v>
      </c>
      <c r="B1334" s="6">
        <v>138236</v>
      </c>
      <c r="C1334" s="7">
        <v>1</v>
      </c>
      <c r="D1334" s="7">
        <v>1</v>
      </c>
      <c r="E1334" s="7">
        <f>SUM(C1334:D1334)</f>
        <v>2</v>
      </c>
      <c r="F1334" s="7">
        <v>52</v>
      </c>
      <c r="G1334" s="7">
        <v>0</v>
      </c>
      <c r="H1334" s="7">
        <v>0</v>
      </c>
      <c r="I1334" s="7">
        <v>0</v>
      </c>
      <c r="J1334" s="7">
        <v>1</v>
      </c>
      <c r="K1334" s="7">
        <v>0</v>
      </c>
      <c r="L1334" s="7" t="str" cm="1">
        <f t="array" ref="L1334">_xlfn.IFS(G1334=1,G$1,H1334=1,H$1,I1334=1,I$1,J1334=1,J$1,K1334=1,K$1)</f>
        <v>Single</v>
      </c>
      <c r="M1334" s="7">
        <v>0</v>
      </c>
      <c r="N1334" s="7">
        <v>0</v>
      </c>
      <c r="O1334" s="7">
        <v>0</v>
      </c>
      <c r="P1334" s="7">
        <v>1</v>
      </c>
      <c r="Q1334" s="7" t="str" cm="1">
        <f t="array" ref="Q1334">_xlfn.IFS(M1334=1,M$1,N1334=1,N$1,O1334=1,O$1,P1334=1,P$1)</f>
        <v>PhD</v>
      </c>
      <c r="R1334" t="s">
        <v>42</v>
      </c>
      <c r="S1334" s="7">
        <v>2</v>
      </c>
      <c r="T1334" s="7">
        <v>210</v>
      </c>
      <c r="U1334" s="7">
        <v>0</v>
      </c>
      <c r="V1334" s="7">
        <v>65</v>
      </c>
      <c r="W1334" s="7">
        <v>7</v>
      </c>
      <c r="X1334" s="7">
        <v>0</v>
      </c>
      <c r="Y1334" s="7">
        <v>36</v>
      </c>
      <c r="Z1334" s="7">
        <v>246</v>
      </c>
      <c r="AA1334" s="7">
        <v>4</v>
      </c>
      <c r="AB1334" s="7">
        <v>3</v>
      </c>
      <c r="AC1334" s="7">
        <v>0</v>
      </c>
      <c r="AD1334" s="7">
        <v>4</v>
      </c>
      <c r="AE1334" s="7">
        <v>7</v>
      </c>
      <c r="AF1334" s="7">
        <v>0</v>
      </c>
      <c r="AG1334" s="7">
        <v>0</v>
      </c>
      <c r="AH1334" s="7">
        <v>0</v>
      </c>
      <c r="AI1334" s="7">
        <v>0</v>
      </c>
      <c r="AJ1334" s="7">
        <v>0</v>
      </c>
      <c r="AK1334" s="7">
        <v>0</v>
      </c>
      <c r="AL1334" s="7">
        <v>0</v>
      </c>
      <c r="AM1334" s="8">
        <v>43886</v>
      </c>
      <c r="AO1334">
        <f>IF($AG1334=1,G1334,0)</f>
        <v>0</v>
      </c>
      <c r="AP1334">
        <f>IF($AG1334=1,H1334,0)</f>
        <v>0</v>
      </c>
      <c r="AQ1334">
        <f>IF($AG1334=1,J1334,0)</f>
        <v>0</v>
      </c>
      <c r="AR1334">
        <f>IF($AG1334=1,I1334,0)</f>
        <v>0</v>
      </c>
      <c r="AS1334">
        <f>IF($AG1334=1,K1334,0)</f>
        <v>0</v>
      </c>
      <c r="AU1334">
        <f>IF($AJ1334=1,T1334,0)</f>
        <v>0</v>
      </c>
      <c r="AV1334">
        <f>IF($AJ1334=1,U1334,0)</f>
        <v>0</v>
      </c>
      <c r="AW1334">
        <f>IF($AJ1334=1,V1334,0)</f>
        <v>0</v>
      </c>
      <c r="AX1334">
        <f>IF($AJ1334=1,W1334,0)</f>
        <v>0</v>
      </c>
      <c r="AY1334">
        <f>IF($AJ1334=1,X1334,0)</f>
        <v>0</v>
      </c>
      <c r="BA1334">
        <f>IF($AK1334=1,M1334,0)</f>
        <v>0</v>
      </c>
      <c r="BB1334">
        <f>IF($AK1334=1,N1334,0)</f>
        <v>0</v>
      </c>
      <c r="BC1334">
        <f>IF($AK1334=1,O1334,0)</f>
        <v>0</v>
      </c>
      <c r="BD1334">
        <f>IF($AK1334=1,P1334,0)</f>
        <v>0</v>
      </c>
    </row>
    <row r="1335" spans="1:56" x14ac:dyDescent="0.3">
      <c r="A1335" s="7">
        <v>2494</v>
      </c>
      <c r="B1335" s="6">
        <v>137787</v>
      </c>
      <c r="C1335" s="7">
        <v>1</v>
      </c>
      <c r="D1335" s="7">
        <v>0</v>
      </c>
      <c r="E1335" s="7">
        <f>SUM(C1335:D1335)</f>
        <v>1</v>
      </c>
      <c r="F1335" s="7">
        <v>48</v>
      </c>
      <c r="G1335" s="7">
        <v>0</v>
      </c>
      <c r="H1335" s="7">
        <v>1</v>
      </c>
      <c r="I1335" s="7">
        <v>0</v>
      </c>
      <c r="J1335" s="7">
        <v>0</v>
      </c>
      <c r="K1335" s="7">
        <v>0</v>
      </c>
      <c r="L1335" s="7" t="str" cm="1">
        <f t="array" ref="L1335">_xlfn.IFS(G1335=1,G$1,H1335=1,H$1,I1335=1,I$1,J1335=1,J$1,K1335=1,K$1)</f>
        <v>Married</v>
      </c>
      <c r="M1335" s="7">
        <v>0</v>
      </c>
      <c r="N1335" s="7">
        <v>0</v>
      </c>
      <c r="O1335" s="7">
        <v>1</v>
      </c>
      <c r="P1335" s="7">
        <v>0</v>
      </c>
      <c r="Q1335" s="7" t="str" cm="1">
        <f t="array" ref="Q1335">_xlfn.IFS(M1335=1,M$1,N1335=1,N$1,O1335=1,O$1,P1335=1,P$1)</f>
        <v>Master</v>
      </c>
      <c r="R1335" t="s">
        <v>39</v>
      </c>
      <c r="S1335" s="7">
        <v>50</v>
      </c>
      <c r="T1335" s="7">
        <v>146</v>
      </c>
      <c r="U1335" s="7">
        <v>4</v>
      </c>
      <c r="V1335" s="7">
        <v>146</v>
      </c>
      <c r="W1335" s="7">
        <v>15</v>
      </c>
      <c r="X1335" s="7">
        <v>11</v>
      </c>
      <c r="Y1335" s="7">
        <v>66</v>
      </c>
      <c r="Z1335" s="7">
        <v>255</v>
      </c>
      <c r="AA1335" s="7">
        <v>1</v>
      </c>
      <c r="AB1335" s="7">
        <v>3</v>
      </c>
      <c r="AC1335" s="7">
        <v>0</v>
      </c>
      <c r="AD1335" s="7">
        <v>3</v>
      </c>
      <c r="AE1335" s="7">
        <v>8</v>
      </c>
      <c r="AF1335" s="7">
        <v>0</v>
      </c>
      <c r="AG1335" s="7">
        <v>0</v>
      </c>
      <c r="AH1335" s="7">
        <v>0</v>
      </c>
      <c r="AI1335" s="7">
        <v>0</v>
      </c>
      <c r="AJ1335" s="7">
        <v>0</v>
      </c>
      <c r="AK1335" s="7">
        <v>0</v>
      </c>
      <c r="AL1335" s="7">
        <v>0</v>
      </c>
      <c r="AM1335" s="8">
        <v>43886</v>
      </c>
      <c r="AO1335">
        <f>IF($AG1335=1,G1335,0)</f>
        <v>0</v>
      </c>
      <c r="AP1335">
        <f>IF($AG1335=1,H1335,0)</f>
        <v>0</v>
      </c>
      <c r="AQ1335">
        <f>IF($AG1335=1,J1335,0)</f>
        <v>0</v>
      </c>
      <c r="AR1335">
        <f>IF($AG1335=1,I1335,0)</f>
        <v>0</v>
      </c>
      <c r="AS1335">
        <f>IF($AG1335=1,K1335,0)</f>
        <v>0</v>
      </c>
      <c r="AU1335">
        <f>IF($AJ1335=1,T1335,0)</f>
        <v>0</v>
      </c>
      <c r="AV1335">
        <f>IF($AJ1335=1,U1335,0)</f>
        <v>0</v>
      </c>
      <c r="AW1335">
        <f>IF($AJ1335=1,V1335,0)</f>
        <v>0</v>
      </c>
      <c r="AX1335">
        <f>IF($AJ1335=1,W1335,0)</f>
        <v>0</v>
      </c>
      <c r="AY1335">
        <f>IF($AJ1335=1,X1335,0)</f>
        <v>0</v>
      </c>
      <c r="BA1335">
        <f>IF($AK1335=1,M1335,0)</f>
        <v>0</v>
      </c>
      <c r="BB1335">
        <f>IF($AK1335=1,N1335,0)</f>
        <v>0</v>
      </c>
      <c r="BC1335">
        <f>IF($AK1335=1,O1335,0)</f>
        <v>0</v>
      </c>
      <c r="BD1335">
        <f>IF($AK1335=1,P1335,0)</f>
        <v>0</v>
      </c>
    </row>
    <row r="1336" spans="1:56" x14ac:dyDescent="0.3">
      <c r="A1336" s="7">
        <v>2098</v>
      </c>
      <c r="B1336" s="6">
        <v>136262</v>
      </c>
      <c r="C1336" s="7">
        <v>0</v>
      </c>
      <c r="D1336" s="7">
        <v>0</v>
      </c>
      <c r="E1336" s="7">
        <f>SUM(C1336:D1336)</f>
        <v>0</v>
      </c>
      <c r="F1336" s="7">
        <v>37</v>
      </c>
      <c r="G1336" s="7">
        <v>0</v>
      </c>
      <c r="H1336" s="7">
        <v>1</v>
      </c>
      <c r="I1336" s="7">
        <v>0</v>
      </c>
      <c r="J1336" s="7">
        <v>0</v>
      </c>
      <c r="K1336" s="7">
        <v>0</v>
      </c>
      <c r="L1336" s="7" t="str" cm="1">
        <f t="array" ref="L1336">_xlfn.IFS(G1336=1,G$1,H1336=1,H$1,I1336=1,I$1,J1336=1,J$1,K1336=1,K$1)</f>
        <v>Married</v>
      </c>
      <c r="M1336" s="7">
        <v>0</v>
      </c>
      <c r="N1336" s="7">
        <v>0</v>
      </c>
      <c r="O1336" s="7">
        <v>1</v>
      </c>
      <c r="P1336" s="7">
        <v>0</v>
      </c>
      <c r="Q1336" s="7" t="str" cm="1">
        <f t="array" ref="Q1336">_xlfn.IFS(M1336=1,M$1,N1336=1,N$1,O1336=1,O$1,P1336=1,P$1)</f>
        <v>Master</v>
      </c>
      <c r="R1336" t="s">
        <v>39</v>
      </c>
      <c r="S1336" s="7">
        <v>24</v>
      </c>
      <c r="T1336" s="7">
        <v>331</v>
      </c>
      <c r="U1336" s="7">
        <v>147</v>
      </c>
      <c r="V1336" s="7">
        <v>203</v>
      </c>
      <c r="W1336" s="7">
        <v>240</v>
      </c>
      <c r="X1336" s="7">
        <v>105</v>
      </c>
      <c r="Y1336" s="7">
        <v>575</v>
      </c>
      <c r="Z1336" s="7">
        <v>451</v>
      </c>
      <c r="AA1336" s="7">
        <v>1</v>
      </c>
      <c r="AB1336" s="7">
        <v>3</v>
      </c>
      <c r="AC1336" s="7">
        <v>5</v>
      </c>
      <c r="AD1336" s="7">
        <v>3</v>
      </c>
      <c r="AE1336" s="7">
        <v>6</v>
      </c>
      <c r="AF1336" s="7">
        <v>1</v>
      </c>
      <c r="AG1336" s="7">
        <v>0</v>
      </c>
      <c r="AH1336" s="7">
        <v>0</v>
      </c>
      <c r="AI1336" s="7">
        <v>0</v>
      </c>
      <c r="AJ1336" s="7">
        <v>0</v>
      </c>
      <c r="AK1336" s="7">
        <v>0</v>
      </c>
      <c r="AL1336" s="7">
        <v>1</v>
      </c>
      <c r="AM1336" s="8">
        <v>43886</v>
      </c>
      <c r="AO1336">
        <f>IF($AG1336=1,G1336,0)</f>
        <v>0</v>
      </c>
      <c r="AP1336">
        <f>IF($AG1336=1,H1336,0)</f>
        <v>0</v>
      </c>
      <c r="AQ1336">
        <f>IF($AG1336=1,J1336,0)</f>
        <v>0</v>
      </c>
      <c r="AR1336">
        <f>IF($AG1336=1,I1336,0)</f>
        <v>0</v>
      </c>
      <c r="AS1336">
        <f>IF($AG1336=1,K1336,0)</f>
        <v>0</v>
      </c>
      <c r="AU1336">
        <f>IF($AJ1336=1,T1336,0)</f>
        <v>0</v>
      </c>
      <c r="AV1336">
        <f>IF($AJ1336=1,U1336,0)</f>
        <v>0</v>
      </c>
      <c r="AW1336">
        <f>IF($AJ1336=1,V1336,0)</f>
        <v>0</v>
      </c>
      <c r="AX1336">
        <f>IF($AJ1336=1,W1336,0)</f>
        <v>0</v>
      </c>
      <c r="AY1336">
        <f>IF($AJ1336=1,X1336,0)</f>
        <v>0</v>
      </c>
      <c r="BA1336">
        <f>IF($AK1336=1,M1336,0)</f>
        <v>0</v>
      </c>
      <c r="BB1336">
        <f>IF($AK1336=1,N1336,0)</f>
        <v>0</v>
      </c>
      <c r="BC1336">
        <f>IF($AK1336=1,O1336,0)</f>
        <v>0</v>
      </c>
      <c r="BD1336">
        <f>IF($AK1336=1,P1336,0)</f>
        <v>0</v>
      </c>
    </row>
    <row r="1337" spans="1:56" x14ac:dyDescent="0.3">
      <c r="A1337" s="7">
        <v>2417</v>
      </c>
      <c r="B1337" s="6">
        <v>136408</v>
      </c>
      <c r="C1337" s="7">
        <v>1</v>
      </c>
      <c r="D1337" s="7">
        <v>1</v>
      </c>
      <c r="E1337" s="7">
        <f>SUM(C1337:D1337)</f>
        <v>2</v>
      </c>
      <c r="F1337" s="7">
        <v>71</v>
      </c>
      <c r="G1337" s="7">
        <v>0</v>
      </c>
      <c r="H1337" s="7">
        <v>1</v>
      </c>
      <c r="I1337" s="7">
        <v>0</v>
      </c>
      <c r="J1337" s="7">
        <v>0</v>
      </c>
      <c r="K1337" s="7">
        <v>0</v>
      </c>
      <c r="L1337" s="7" t="str" cm="1">
        <f t="array" ref="L1337">_xlfn.IFS(G1337=1,G$1,H1337=1,H$1,I1337=1,I$1,J1337=1,J$1,K1337=1,K$1)</f>
        <v>Married</v>
      </c>
      <c r="M1337" s="7">
        <v>0</v>
      </c>
      <c r="N1337" s="7">
        <v>0</v>
      </c>
      <c r="O1337" s="7">
        <v>1</v>
      </c>
      <c r="P1337" s="7">
        <v>0</v>
      </c>
      <c r="Q1337" s="7" t="str" cm="1">
        <f t="array" ref="Q1337">_xlfn.IFS(M1337=1,M$1,N1337=1,N$1,O1337=1,O$1,P1337=1,P$1)</f>
        <v>Master</v>
      </c>
      <c r="R1337" t="s">
        <v>43</v>
      </c>
      <c r="S1337" s="7">
        <v>11</v>
      </c>
      <c r="T1337" s="7">
        <v>34</v>
      </c>
      <c r="U1337" s="7">
        <v>4</v>
      </c>
      <c r="V1337" s="7">
        <v>15</v>
      </c>
      <c r="W1337" s="7">
        <v>11</v>
      </c>
      <c r="X1337" s="7">
        <v>7</v>
      </c>
      <c r="Y1337" s="7">
        <v>11</v>
      </c>
      <c r="Z1337" s="7">
        <v>60</v>
      </c>
      <c r="AA1337" s="7">
        <v>1</v>
      </c>
      <c r="AB1337" s="7">
        <v>1</v>
      </c>
      <c r="AC1337" s="7">
        <v>0</v>
      </c>
      <c r="AD1337" s="7">
        <v>2</v>
      </c>
      <c r="AE1337" s="7">
        <v>6</v>
      </c>
      <c r="AF1337" s="7">
        <v>0</v>
      </c>
      <c r="AG1337" s="7">
        <v>0</v>
      </c>
      <c r="AH1337" s="7">
        <v>0</v>
      </c>
      <c r="AI1337" s="7">
        <v>0</v>
      </c>
      <c r="AJ1337" s="7">
        <v>0</v>
      </c>
      <c r="AK1337" s="7">
        <v>0</v>
      </c>
      <c r="AL1337" s="7">
        <v>0</v>
      </c>
      <c r="AM1337" s="8">
        <v>43887</v>
      </c>
      <c r="AO1337">
        <f>IF($AG1337=1,G1337,0)</f>
        <v>0</v>
      </c>
      <c r="AP1337">
        <f>IF($AG1337=1,H1337,0)</f>
        <v>0</v>
      </c>
      <c r="AQ1337">
        <f>IF($AG1337=1,J1337,0)</f>
        <v>0</v>
      </c>
      <c r="AR1337">
        <f>IF($AG1337=1,I1337,0)</f>
        <v>0</v>
      </c>
      <c r="AS1337">
        <f>IF($AG1337=1,K1337,0)</f>
        <v>0</v>
      </c>
      <c r="AU1337">
        <f>IF($AJ1337=1,T1337,0)</f>
        <v>0</v>
      </c>
      <c r="AV1337">
        <f>IF($AJ1337=1,U1337,0)</f>
        <v>0</v>
      </c>
      <c r="AW1337">
        <f>IF($AJ1337=1,V1337,0)</f>
        <v>0</v>
      </c>
      <c r="AX1337">
        <f>IF($AJ1337=1,W1337,0)</f>
        <v>0</v>
      </c>
      <c r="AY1337">
        <f>IF($AJ1337=1,X1337,0)</f>
        <v>0</v>
      </c>
      <c r="BA1337">
        <f>IF($AK1337=1,M1337,0)</f>
        <v>0</v>
      </c>
      <c r="BB1337">
        <f>IF($AK1337=1,N1337,0)</f>
        <v>0</v>
      </c>
      <c r="BC1337">
        <f>IF($AK1337=1,O1337,0)</f>
        <v>0</v>
      </c>
      <c r="BD1337">
        <f>IF($AK1337=1,P1337,0)</f>
        <v>0</v>
      </c>
    </row>
    <row r="1338" spans="1:56" x14ac:dyDescent="0.3">
      <c r="A1338" s="7">
        <v>1445</v>
      </c>
      <c r="B1338" s="6">
        <v>170165</v>
      </c>
      <c r="C1338" s="7">
        <v>0</v>
      </c>
      <c r="D1338" s="7">
        <v>0</v>
      </c>
      <c r="E1338" s="7">
        <f>SUM(C1338:D1338)</f>
        <v>0</v>
      </c>
      <c r="F1338" s="7">
        <v>71</v>
      </c>
      <c r="G1338" s="7">
        <v>0</v>
      </c>
      <c r="H1338" s="7">
        <v>0</v>
      </c>
      <c r="I1338" s="7">
        <v>0</v>
      </c>
      <c r="J1338" s="7">
        <v>0</v>
      </c>
      <c r="K1338" s="7">
        <v>1</v>
      </c>
      <c r="L1338" s="7" t="str" cm="1">
        <f t="array" ref="L1338">_xlfn.IFS(G1338=1,G$1,H1338=1,H$1,I1338=1,I$1,J1338=1,J$1,K1338=1,K$1)</f>
        <v>Widow</v>
      </c>
      <c r="M1338" s="7">
        <v>0</v>
      </c>
      <c r="N1338" s="7">
        <v>1</v>
      </c>
      <c r="O1338" s="7">
        <v>0</v>
      </c>
      <c r="P1338" s="7">
        <v>0</v>
      </c>
      <c r="Q1338" s="7" t="str" cm="1">
        <f t="array" ref="Q1338">_xlfn.IFS(M1338=1,M$1,N1338=1,N$1,O1338=1,O$1,P1338=1,P$1)</f>
        <v>Graduate</v>
      </c>
      <c r="R1338" t="s">
        <v>43</v>
      </c>
      <c r="S1338" s="7">
        <v>60</v>
      </c>
      <c r="T1338" s="7">
        <v>390</v>
      </c>
      <c r="U1338" s="7">
        <v>0</v>
      </c>
      <c r="V1338" s="7">
        <v>614</v>
      </c>
      <c r="W1338" s="7">
        <v>483</v>
      </c>
      <c r="X1338" s="7">
        <v>463</v>
      </c>
      <c r="Y1338" s="7">
        <v>296</v>
      </c>
      <c r="Z1338" s="7">
        <v>1654</v>
      </c>
      <c r="AA1338" s="7">
        <v>1</v>
      </c>
      <c r="AB1338" s="7">
        <v>3</v>
      </c>
      <c r="AC1338" s="7">
        <v>7</v>
      </c>
      <c r="AD1338" s="7">
        <v>11</v>
      </c>
      <c r="AE1338" s="7">
        <v>1</v>
      </c>
      <c r="AF1338" s="7">
        <v>0</v>
      </c>
      <c r="AG1338" s="7">
        <v>0</v>
      </c>
      <c r="AH1338" s="7">
        <v>0</v>
      </c>
      <c r="AI1338" s="7">
        <v>0</v>
      </c>
      <c r="AJ1338" s="7">
        <v>0</v>
      </c>
      <c r="AK1338" s="7">
        <v>0</v>
      </c>
      <c r="AL1338" s="7">
        <v>0</v>
      </c>
      <c r="AM1338" s="8">
        <v>43888</v>
      </c>
      <c r="AO1338">
        <f>IF($AG1338=1,G1338,0)</f>
        <v>0</v>
      </c>
      <c r="AP1338">
        <f>IF($AG1338=1,H1338,0)</f>
        <v>0</v>
      </c>
      <c r="AQ1338">
        <f>IF($AG1338=1,J1338,0)</f>
        <v>0</v>
      </c>
      <c r="AR1338">
        <f>IF($AG1338=1,I1338,0)</f>
        <v>0</v>
      </c>
      <c r="AS1338">
        <f>IF($AG1338=1,K1338,0)</f>
        <v>0</v>
      </c>
      <c r="AU1338">
        <f>IF($AJ1338=1,T1338,0)</f>
        <v>0</v>
      </c>
      <c r="AV1338">
        <f>IF($AJ1338=1,U1338,0)</f>
        <v>0</v>
      </c>
      <c r="AW1338">
        <f>IF($AJ1338=1,V1338,0)</f>
        <v>0</v>
      </c>
      <c r="AX1338">
        <f>IF($AJ1338=1,W1338,0)</f>
        <v>0</v>
      </c>
      <c r="AY1338">
        <f>IF($AJ1338=1,X1338,0)</f>
        <v>0</v>
      </c>
      <c r="BA1338">
        <f>IF($AK1338=1,M1338,0)</f>
        <v>0</v>
      </c>
      <c r="BB1338">
        <f>IF($AK1338=1,N1338,0)</f>
        <v>0</v>
      </c>
      <c r="BC1338">
        <f>IF($AK1338=1,O1338,0)</f>
        <v>0</v>
      </c>
      <c r="BD1338">
        <f>IF($AK1338=1,P1338,0)</f>
        <v>0</v>
      </c>
    </row>
    <row r="1339" spans="1:56" x14ac:dyDescent="0.3">
      <c r="A1339" s="7">
        <v>2205</v>
      </c>
      <c r="B1339" s="6">
        <v>133438</v>
      </c>
      <c r="C1339" s="7">
        <v>1</v>
      </c>
      <c r="D1339" s="7">
        <v>1</v>
      </c>
      <c r="E1339" s="7">
        <f>SUM(C1339:D1339)</f>
        <v>2</v>
      </c>
      <c r="F1339" s="7">
        <v>62</v>
      </c>
      <c r="G1339" s="7">
        <v>0</v>
      </c>
      <c r="H1339" s="7">
        <v>0</v>
      </c>
      <c r="I1339" s="7">
        <v>0</v>
      </c>
      <c r="J1339" s="7">
        <v>0</v>
      </c>
      <c r="K1339" s="7">
        <v>1</v>
      </c>
      <c r="L1339" s="7" t="str" cm="1">
        <f t="array" ref="L1339">_xlfn.IFS(G1339=1,G$1,H1339=1,H$1,I1339=1,I$1,J1339=1,J$1,K1339=1,K$1)</f>
        <v>Widow</v>
      </c>
      <c r="M1339" s="7">
        <v>0</v>
      </c>
      <c r="N1339" s="7">
        <v>0</v>
      </c>
      <c r="O1339" s="7">
        <v>0</v>
      </c>
      <c r="P1339" s="7">
        <v>1</v>
      </c>
      <c r="Q1339" s="7" t="str" cm="1">
        <f t="array" ref="Q1339">_xlfn.IFS(M1339=1,M$1,N1339=1,N$1,O1339=1,O$1,P1339=1,P$1)</f>
        <v>PhD</v>
      </c>
      <c r="R1339" t="s">
        <v>40</v>
      </c>
      <c r="S1339" s="7">
        <v>81</v>
      </c>
      <c r="T1339" s="7">
        <v>247</v>
      </c>
      <c r="U1339" s="7">
        <v>4</v>
      </c>
      <c r="V1339" s="7">
        <v>64</v>
      </c>
      <c r="W1339" s="7">
        <v>12</v>
      </c>
      <c r="X1339" s="7">
        <v>8</v>
      </c>
      <c r="Y1339" s="7">
        <v>24</v>
      </c>
      <c r="Z1339" s="7">
        <v>311</v>
      </c>
      <c r="AA1339" s="7">
        <v>4</v>
      </c>
      <c r="AB1339" s="7">
        <v>2</v>
      </c>
      <c r="AC1339" s="7">
        <v>1</v>
      </c>
      <c r="AD1339" s="7">
        <v>4</v>
      </c>
      <c r="AE1339" s="7">
        <v>5</v>
      </c>
      <c r="AF1339" s="7">
        <v>0</v>
      </c>
      <c r="AG1339" s="7">
        <v>0</v>
      </c>
      <c r="AH1339" s="7">
        <v>0</v>
      </c>
      <c r="AI1339" s="7">
        <v>0</v>
      </c>
      <c r="AJ1339" s="7">
        <v>0</v>
      </c>
      <c r="AK1339" s="7">
        <v>0</v>
      </c>
      <c r="AL1339" s="7">
        <v>0</v>
      </c>
      <c r="AM1339" s="8">
        <v>43888</v>
      </c>
      <c r="AO1339">
        <f>IF($AG1339=1,G1339,0)</f>
        <v>0</v>
      </c>
      <c r="AP1339">
        <f>IF($AG1339=1,H1339,0)</f>
        <v>0</v>
      </c>
      <c r="AQ1339">
        <f>IF($AG1339=1,J1339,0)</f>
        <v>0</v>
      </c>
      <c r="AR1339">
        <f>IF($AG1339=1,I1339,0)</f>
        <v>0</v>
      </c>
      <c r="AS1339">
        <f>IF($AG1339=1,K1339,0)</f>
        <v>0</v>
      </c>
      <c r="AU1339">
        <f>IF($AJ1339=1,T1339,0)</f>
        <v>0</v>
      </c>
      <c r="AV1339">
        <f>IF($AJ1339=1,U1339,0)</f>
        <v>0</v>
      </c>
      <c r="AW1339">
        <f>IF($AJ1339=1,V1339,0)</f>
        <v>0</v>
      </c>
      <c r="AX1339">
        <f>IF($AJ1339=1,W1339,0)</f>
        <v>0</v>
      </c>
      <c r="AY1339">
        <f>IF($AJ1339=1,X1339,0)</f>
        <v>0</v>
      </c>
      <c r="BA1339">
        <f>IF($AK1339=1,M1339,0)</f>
        <v>0</v>
      </c>
      <c r="BB1339">
        <f>IF($AK1339=1,N1339,0)</f>
        <v>0</v>
      </c>
      <c r="BC1339">
        <f>IF($AK1339=1,O1339,0)</f>
        <v>0</v>
      </c>
      <c r="BD1339">
        <f>IF($AK1339=1,P1339,0)</f>
        <v>0</v>
      </c>
    </row>
    <row r="1340" spans="1:56" x14ac:dyDescent="0.3">
      <c r="A1340" s="7">
        <v>3026</v>
      </c>
      <c r="B1340" s="6">
        <v>155801</v>
      </c>
      <c r="C1340" s="7">
        <v>1</v>
      </c>
      <c r="D1340" s="7">
        <v>1</v>
      </c>
      <c r="E1340" s="7">
        <f>SUM(C1340:D1340)</f>
        <v>2</v>
      </c>
      <c r="F1340" s="7">
        <v>45</v>
      </c>
      <c r="G1340" s="7">
        <v>0</v>
      </c>
      <c r="H1340" s="7">
        <v>0</v>
      </c>
      <c r="I1340" s="7">
        <v>0</v>
      </c>
      <c r="J1340" s="7">
        <v>1</v>
      </c>
      <c r="K1340" s="7">
        <v>0</v>
      </c>
      <c r="L1340" s="7" t="str" cm="1">
        <f t="array" ref="L1340">_xlfn.IFS(G1340=1,G$1,H1340=1,H$1,I1340=1,I$1,J1340=1,J$1,K1340=1,K$1)</f>
        <v>Single</v>
      </c>
      <c r="M1340" s="7">
        <v>0</v>
      </c>
      <c r="N1340" s="7">
        <v>1</v>
      </c>
      <c r="O1340" s="7">
        <v>0</v>
      </c>
      <c r="P1340" s="7">
        <v>0</v>
      </c>
      <c r="Q1340" s="7" t="str" cm="1">
        <f t="array" ref="Q1340">_xlfn.IFS(M1340=1,M$1,N1340=1,N$1,O1340=1,O$1,P1340=1,P$1)</f>
        <v>Graduate</v>
      </c>
      <c r="R1340" t="s">
        <v>44</v>
      </c>
      <c r="S1340" s="7">
        <v>35</v>
      </c>
      <c r="T1340" s="7">
        <v>1025</v>
      </c>
      <c r="U1340" s="7">
        <v>11</v>
      </c>
      <c r="V1340" s="7">
        <v>142</v>
      </c>
      <c r="W1340" s="7">
        <v>17</v>
      </c>
      <c r="X1340" s="7">
        <v>11</v>
      </c>
      <c r="Y1340" s="7">
        <v>265</v>
      </c>
      <c r="Z1340" s="7">
        <v>941</v>
      </c>
      <c r="AA1340" s="7">
        <v>6</v>
      </c>
      <c r="AB1340" s="7">
        <v>7</v>
      </c>
      <c r="AC1340" s="7">
        <v>2</v>
      </c>
      <c r="AD1340" s="7">
        <v>6</v>
      </c>
      <c r="AE1340" s="7">
        <v>7</v>
      </c>
      <c r="AF1340" s="7">
        <v>0</v>
      </c>
      <c r="AG1340" s="7">
        <v>0</v>
      </c>
      <c r="AH1340" s="7">
        <v>0</v>
      </c>
      <c r="AI1340" s="7">
        <v>1</v>
      </c>
      <c r="AJ1340" s="7">
        <v>0</v>
      </c>
      <c r="AK1340" s="7">
        <v>0</v>
      </c>
      <c r="AL1340" s="7">
        <v>0</v>
      </c>
      <c r="AM1340" s="8">
        <v>43888</v>
      </c>
      <c r="AO1340">
        <f>IF($AG1340=1,G1340,0)</f>
        <v>0</v>
      </c>
      <c r="AP1340">
        <f>IF($AG1340=1,H1340,0)</f>
        <v>0</v>
      </c>
      <c r="AQ1340">
        <f>IF($AG1340=1,J1340,0)</f>
        <v>0</v>
      </c>
      <c r="AR1340">
        <f>IF($AG1340=1,I1340,0)</f>
        <v>0</v>
      </c>
      <c r="AS1340">
        <f>IF($AG1340=1,K1340,0)</f>
        <v>0</v>
      </c>
      <c r="AU1340">
        <f>IF($AJ1340=1,T1340,0)</f>
        <v>0</v>
      </c>
      <c r="AV1340">
        <f>IF($AJ1340=1,U1340,0)</f>
        <v>0</v>
      </c>
      <c r="AW1340">
        <f>IF($AJ1340=1,V1340,0)</f>
        <v>0</v>
      </c>
      <c r="AX1340">
        <f>IF($AJ1340=1,W1340,0)</f>
        <v>0</v>
      </c>
      <c r="AY1340">
        <f>IF($AJ1340=1,X1340,0)</f>
        <v>0</v>
      </c>
      <c r="BA1340">
        <f>IF($AK1340=1,M1340,0)</f>
        <v>0</v>
      </c>
      <c r="BB1340">
        <f>IF($AK1340=1,N1340,0)</f>
        <v>0</v>
      </c>
      <c r="BC1340">
        <f>IF($AK1340=1,O1340,0)</f>
        <v>0</v>
      </c>
      <c r="BD1340">
        <f>IF($AK1340=1,P1340,0)</f>
        <v>0</v>
      </c>
    </row>
    <row r="1341" spans="1:56" x14ac:dyDescent="0.3">
      <c r="A1341" s="7">
        <v>2202</v>
      </c>
      <c r="B1341" s="6">
        <v>126228</v>
      </c>
      <c r="C1341" s="7">
        <v>1</v>
      </c>
      <c r="D1341" s="7">
        <v>0</v>
      </c>
      <c r="E1341" s="7">
        <f>SUM(C1341:D1341)</f>
        <v>1</v>
      </c>
      <c r="F1341" s="7">
        <v>47</v>
      </c>
      <c r="G1341" s="7">
        <v>0</v>
      </c>
      <c r="H1341" s="7">
        <v>1</v>
      </c>
      <c r="I1341" s="7">
        <v>0</v>
      </c>
      <c r="J1341" s="7">
        <v>0</v>
      </c>
      <c r="K1341" s="7">
        <v>0</v>
      </c>
      <c r="L1341" s="7" t="str" cm="1">
        <f t="array" ref="L1341">_xlfn.IFS(G1341=1,G$1,H1341=1,H$1,I1341=1,I$1,J1341=1,J$1,K1341=1,K$1)</f>
        <v>Married</v>
      </c>
      <c r="M1341" s="7">
        <v>0</v>
      </c>
      <c r="N1341" s="7">
        <v>1</v>
      </c>
      <c r="O1341" s="7">
        <v>0</v>
      </c>
      <c r="P1341" s="7">
        <v>0</v>
      </c>
      <c r="Q1341" s="7" t="str" cm="1">
        <f t="array" ref="Q1341">_xlfn.IFS(M1341=1,M$1,N1341=1,N$1,O1341=1,O$1,P1341=1,P$1)</f>
        <v>Graduate</v>
      </c>
      <c r="R1341" t="s">
        <v>42</v>
      </c>
      <c r="S1341" s="7">
        <v>50</v>
      </c>
      <c r="T1341" s="7">
        <v>10</v>
      </c>
      <c r="U1341" s="7">
        <v>29</v>
      </c>
      <c r="V1341" s="7">
        <v>19</v>
      </c>
      <c r="W1341" s="7">
        <v>14</v>
      </c>
      <c r="X1341" s="7">
        <v>5</v>
      </c>
      <c r="Y1341" s="7">
        <v>43</v>
      </c>
      <c r="Z1341" s="7">
        <v>34</v>
      </c>
      <c r="AA1341" s="7">
        <v>1</v>
      </c>
      <c r="AB1341" s="7">
        <v>1</v>
      </c>
      <c r="AC1341" s="7">
        <v>0</v>
      </c>
      <c r="AD1341" s="7">
        <v>2</v>
      </c>
      <c r="AE1341" s="7">
        <v>8</v>
      </c>
      <c r="AF1341" s="7">
        <v>0</v>
      </c>
      <c r="AG1341" s="7">
        <v>0</v>
      </c>
      <c r="AH1341" s="7">
        <v>0</v>
      </c>
      <c r="AI1341" s="7">
        <v>0</v>
      </c>
      <c r="AJ1341" s="7">
        <v>0</v>
      </c>
      <c r="AK1341" s="7">
        <v>0</v>
      </c>
      <c r="AL1341" s="7">
        <v>0</v>
      </c>
      <c r="AM1341" s="8">
        <v>43888</v>
      </c>
      <c r="AO1341">
        <f>IF($AG1341=1,G1341,0)</f>
        <v>0</v>
      </c>
      <c r="AP1341">
        <f>IF($AG1341=1,H1341,0)</f>
        <v>0</v>
      </c>
      <c r="AQ1341">
        <f>IF($AG1341=1,J1341,0)</f>
        <v>0</v>
      </c>
      <c r="AR1341">
        <f>IF($AG1341=1,I1341,0)</f>
        <v>0</v>
      </c>
      <c r="AS1341">
        <f>IF($AG1341=1,K1341,0)</f>
        <v>0</v>
      </c>
      <c r="AU1341">
        <f>IF($AJ1341=1,T1341,0)</f>
        <v>0</v>
      </c>
      <c r="AV1341">
        <f>IF($AJ1341=1,U1341,0)</f>
        <v>0</v>
      </c>
      <c r="AW1341">
        <f>IF($AJ1341=1,V1341,0)</f>
        <v>0</v>
      </c>
      <c r="AX1341">
        <f>IF($AJ1341=1,W1341,0)</f>
        <v>0</v>
      </c>
      <c r="AY1341">
        <f>IF($AJ1341=1,X1341,0)</f>
        <v>0</v>
      </c>
      <c r="BA1341">
        <f>IF($AK1341=1,M1341,0)</f>
        <v>0</v>
      </c>
      <c r="BB1341">
        <f>IF($AK1341=1,N1341,0)</f>
        <v>0</v>
      </c>
      <c r="BC1341">
        <f>IF($AK1341=1,O1341,0)</f>
        <v>0</v>
      </c>
      <c r="BD1341">
        <f>IF($AK1341=1,P1341,0)</f>
        <v>0</v>
      </c>
    </row>
    <row r="1342" spans="1:56" x14ac:dyDescent="0.3">
      <c r="A1342" s="7">
        <v>2680</v>
      </c>
      <c r="B1342" s="6">
        <v>138175</v>
      </c>
      <c r="C1342" s="7">
        <v>1</v>
      </c>
      <c r="D1342" s="7">
        <v>0</v>
      </c>
      <c r="E1342" s="7">
        <f>SUM(C1342:D1342)</f>
        <v>1</v>
      </c>
      <c r="F1342" s="7">
        <v>36</v>
      </c>
      <c r="G1342" s="7">
        <v>0</v>
      </c>
      <c r="H1342" s="7">
        <v>1</v>
      </c>
      <c r="I1342" s="7">
        <v>0</v>
      </c>
      <c r="J1342" s="7">
        <v>0</v>
      </c>
      <c r="K1342" s="7">
        <v>0</v>
      </c>
      <c r="L1342" s="7" t="str" cm="1">
        <f t="array" ref="L1342">_xlfn.IFS(G1342=1,G$1,H1342=1,H$1,I1342=1,I$1,J1342=1,J$1,K1342=1,K$1)</f>
        <v>Married</v>
      </c>
      <c r="M1342" s="7">
        <v>0</v>
      </c>
      <c r="N1342" s="7">
        <v>0</v>
      </c>
      <c r="O1342" s="7">
        <v>0</v>
      </c>
      <c r="P1342" s="7">
        <v>1</v>
      </c>
      <c r="Q1342" s="7" t="str" cm="1">
        <f t="array" ref="Q1342">_xlfn.IFS(M1342=1,M$1,N1342=1,N$1,O1342=1,O$1,P1342=1,P$1)</f>
        <v>PhD</v>
      </c>
      <c r="R1342" t="s">
        <v>39</v>
      </c>
      <c r="S1342" s="7">
        <v>6</v>
      </c>
      <c r="T1342" s="7">
        <v>253</v>
      </c>
      <c r="U1342" s="7">
        <v>22</v>
      </c>
      <c r="V1342" s="7">
        <v>250</v>
      </c>
      <c r="W1342" s="7">
        <v>7</v>
      </c>
      <c r="X1342" s="7">
        <v>11</v>
      </c>
      <c r="Y1342" s="7">
        <v>11</v>
      </c>
      <c r="Z1342" s="7">
        <v>532</v>
      </c>
      <c r="AA1342" s="7">
        <v>3</v>
      </c>
      <c r="AB1342" s="7">
        <v>3</v>
      </c>
      <c r="AC1342" s="7">
        <v>1</v>
      </c>
      <c r="AD1342" s="7">
        <v>4</v>
      </c>
      <c r="AE1342" s="7">
        <v>7</v>
      </c>
      <c r="AF1342" s="7">
        <v>0</v>
      </c>
      <c r="AG1342" s="7">
        <v>0</v>
      </c>
      <c r="AH1342" s="7">
        <v>0</v>
      </c>
      <c r="AI1342" s="7">
        <v>0</v>
      </c>
      <c r="AJ1342" s="7">
        <v>0</v>
      </c>
      <c r="AK1342" s="7">
        <v>0</v>
      </c>
      <c r="AL1342" s="7">
        <v>0</v>
      </c>
      <c r="AM1342" s="8">
        <v>43889</v>
      </c>
      <c r="AO1342">
        <f>IF($AG1342=1,G1342,0)</f>
        <v>0</v>
      </c>
      <c r="AP1342">
        <f>IF($AG1342=1,H1342,0)</f>
        <v>0</v>
      </c>
      <c r="AQ1342">
        <f>IF($AG1342=1,J1342,0)</f>
        <v>0</v>
      </c>
      <c r="AR1342">
        <f>IF($AG1342=1,I1342,0)</f>
        <v>0</v>
      </c>
      <c r="AS1342">
        <f>IF($AG1342=1,K1342,0)</f>
        <v>0</v>
      </c>
      <c r="AU1342">
        <f>IF($AJ1342=1,T1342,0)</f>
        <v>0</v>
      </c>
      <c r="AV1342">
        <f>IF($AJ1342=1,U1342,0)</f>
        <v>0</v>
      </c>
      <c r="AW1342">
        <f>IF($AJ1342=1,V1342,0)</f>
        <v>0</v>
      </c>
      <c r="AX1342">
        <f>IF($AJ1342=1,W1342,0)</f>
        <v>0</v>
      </c>
      <c r="AY1342">
        <f>IF($AJ1342=1,X1342,0)</f>
        <v>0</v>
      </c>
      <c r="BA1342">
        <f>IF($AK1342=1,M1342,0)</f>
        <v>0</v>
      </c>
      <c r="BB1342">
        <f>IF($AK1342=1,N1342,0)</f>
        <v>0</v>
      </c>
      <c r="BC1342">
        <f>IF($AK1342=1,O1342,0)</f>
        <v>0</v>
      </c>
      <c r="BD1342">
        <f>IF($AK1342=1,P1342,0)</f>
        <v>0</v>
      </c>
    </row>
    <row r="1343" spans="1:56" x14ac:dyDescent="0.3">
      <c r="A1343" s="7">
        <v>2617</v>
      </c>
      <c r="B1343" s="6">
        <v>164140</v>
      </c>
      <c r="C1343" s="7">
        <v>0</v>
      </c>
      <c r="D1343" s="7">
        <v>2</v>
      </c>
      <c r="E1343" s="7">
        <f>SUM(C1343:D1343)</f>
        <v>2</v>
      </c>
      <c r="F1343" s="7">
        <v>56</v>
      </c>
      <c r="G1343" s="7">
        <v>1</v>
      </c>
      <c r="H1343" s="7">
        <v>0</v>
      </c>
      <c r="I1343" s="7">
        <v>0</v>
      </c>
      <c r="J1343" s="7">
        <v>0</v>
      </c>
      <c r="K1343" s="7">
        <v>0</v>
      </c>
      <c r="L1343" s="7" t="str" cm="1">
        <f t="array" ref="L1343">_xlfn.IFS(G1343=1,G$1,H1343=1,H$1,I1343=1,I$1,J1343=1,J$1,K1343=1,K$1)</f>
        <v>Divorced</v>
      </c>
      <c r="M1343" s="7">
        <v>0</v>
      </c>
      <c r="N1343" s="7">
        <v>0</v>
      </c>
      <c r="O1343" s="7">
        <v>0</v>
      </c>
      <c r="P1343" s="7">
        <v>1</v>
      </c>
      <c r="Q1343" s="7" t="str" cm="1">
        <f t="array" ref="Q1343">_xlfn.IFS(M1343=1,M$1,N1343=1,N$1,O1343=1,O$1,P1343=1,P$1)</f>
        <v>PhD</v>
      </c>
      <c r="R1343" t="s">
        <v>41</v>
      </c>
      <c r="S1343" s="7">
        <v>71</v>
      </c>
      <c r="T1343" s="7">
        <v>3734</v>
      </c>
      <c r="U1343" s="7">
        <v>0</v>
      </c>
      <c r="V1343" s="7">
        <v>156</v>
      </c>
      <c r="W1343" s="7">
        <v>0</v>
      </c>
      <c r="X1343" s="7">
        <v>38</v>
      </c>
      <c r="Y1343" s="7">
        <v>550</v>
      </c>
      <c r="Z1343" s="7">
        <v>3378</v>
      </c>
      <c r="AA1343" s="7">
        <v>5</v>
      </c>
      <c r="AB1343" s="7">
        <v>2</v>
      </c>
      <c r="AC1343" s="7">
        <v>5</v>
      </c>
      <c r="AD1343" s="7">
        <v>6</v>
      </c>
      <c r="AE1343" s="7">
        <v>5</v>
      </c>
      <c r="AF1343" s="7">
        <v>1</v>
      </c>
      <c r="AG1343" s="7">
        <v>0</v>
      </c>
      <c r="AH1343" s="7">
        <v>1</v>
      </c>
      <c r="AI1343" s="7">
        <v>0</v>
      </c>
      <c r="AJ1343" s="7">
        <v>1</v>
      </c>
      <c r="AK1343" s="7">
        <v>0</v>
      </c>
      <c r="AL1343" s="7">
        <v>1</v>
      </c>
      <c r="AM1343" s="8">
        <v>43889</v>
      </c>
      <c r="AO1343">
        <f>IF($AG1343=1,G1343,0)</f>
        <v>0</v>
      </c>
      <c r="AP1343">
        <f>IF($AG1343=1,H1343,0)</f>
        <v>0</v>
      </c>
      <c r="AQ1343">
        <f>IF($AG1343=1,J1343,0)</f>
        <v>0</v>
      </c>
      <c r="AR1343">
        <f>IF($AG1343=1,I1343,0)</f>
        <v>0</v>
      </c>
      <c r="AS1343">
        <f>IF($AG1343=1,K1343,0)</f>
        <v>0</v>
      </c>
      <c r="AU1343">
        <f>IF($AJ1343=1,T1343,0)</f>
        <v>3734</v>
      </c>
      <c r="AV1343">
        <f>IF($AJ1343=1,U1343,0)</f>
        <v>0</v>
      </c>
      <c r="AW1343">
        <f>IF($AJ1343=1,V1343,0)</f>
        <v>156</v>
      </c>
      <c r="AX1343">
        <f>IF($AJ1343=1,W1343,0)</f>
        <v>0</v>
      </c>
      <c r="AY1343">
        <f>IF($AJ1343=1,X1343,0)</f>
        <v>38</v>
      </c>
      <c r="BA1343">
        <f>IF($AK1343=1,M1343,0)</f>
        <v>0</v>
      </c>
      <c r="BB1343">
        <f>IF($AK1343=1,N1343,0)</f>
        <v>0</v>
      </c>
      <c r="BC1343">
        <f>IF($AK1343=1,O1343,0)</f>
        <v>0</v>
      </c>
      <c r="BD1343">
        <f>IF($AK1343=1,P1343,0)</f>
        <v>0</v>
      </c>
    </row>
    <row r="1344" spans="1:56" x14ac:dyDescent="0.3">
      <c r="A1344" s="7">
        <v>1848</v>
      </c>
      <c r="B1344" s="6">
        <v>119485</v>
      </c>
      <c r="C1344" s="7">
        <v>2</v>
      </c>
      <c r="D1344" s="7">
        <v>0</v>
      </c>
      <c r="E1344" s="7">
        <f>SUM(C1344:D1344)</f>
        <v>2</v>
      </c>
      <c r="F1344" s="7">
        <v>34</v>
      </c>
      <c r="G1344" s="7">
        <v>0</v>
      </c>
      <c r="H1344" s="7">
        <v>0</v>
      </c>
      <c r="I1344" s="7">
        <v>0</v>
      </c>
      <c r="J1344" s="7">
        <v>1</v>
      </c>
      <c r="K1344" s="7">
        <v>0</v>
      </c>
      <c r="L1344" s="7" t="str" cm="1">
        <f t="array" ref="L1344">_xlfn.IFS(G1344=1,G$1,H1344=1,H$1,I1344=1,I$1,J1344=1,J$1,K1344=1,K$1)</f>
        <v>Single</v>
      </c>
      <c r="M1344" s="7">
        <v>0</v>
      </c>
      <c r="N1344" s="7">
        <v>0</v>
      </c>
      <c r="O1344" s="7">
        <v>1</v>
      </c>
      <c r="P1344" s="7">
        <v>0</v>
      </c>
      <c r="Q1344" s="7" t="str" cm="1">
        <f t="array" ref="Q1344">_xlfn.IFS(M1344=1,M$1,N1344=1,N$1,O1344=1,O$1,P1344=1,P$1)</f>
        <v>Master</v>
      </c>
      <c r="R1344" t="s">
        <v>42</v>
      </c>
      <c r="S1344" s="7">
        <v>80</v>
      </c>
      <c r="T1344" s="7">
        <v>37</v>
      </c>
      <c r="U1344" s="7">
        <v>0</v>
      </c>
      <c r="V1344" s="7">
        <v>25</v>
      </c>
      <c r="W1344" s="7">
        <v>0</v>
      </c>
      <c r="X1344" s="7">
        <v>0</v>
      </c>
      <c r="Y1344" s="7">
        <v>0</v>
      </c>
      <c r="Z1344" s="7">
        <v>61</v>
      </c>
      <c r="AA1344" s="7">
        <v>1</v>
      </c>
      <c r="AB1344" s="7">
        <v>1</v>
      </c>
      <c r="AC1344" s="7">
        <v>0</v>
      </c>
      <c r="AD1344" s="7">
        <v>2</v>
      </c>
      <c r="AE1344" s="7">
        <v>7</v>
      </c>
      <c r="AF1344" s="7">
        <v>0</v>
      </c>
      <c r="AG1344" s="7">
        <v>0</v>
      </c>
      <c r="AH1344" s="7">
        <v>0</v>
      </c>
      <c r="AI1344" s="7">
        <v>0</v>
      </c>
      <c r="AJ1344" s="7">
        <v>0</v>
      </c>
      <c r="AK1344" s="7">
        <v>0</v>
      </c>
      <c r="AL1344" s="7">
        <v>0</v>
      </c>
      <c r="AM1344" s="8">
        <v>43890</v>
      </c>
      <c r="AO1344">
        <f>IF($AG1344=1,G1344,0)</f>
        <v>0</v>
      </c>
      <c r="AP1344">
        <f>IF($AG1344=1,H1344,0)</f>
        <v>0</v>
      </c>
      <c r="AQ1344">
        <f>IF($AG1344=1,J1344,0)</f>
        <v>0</v>
      </c>
      <c r="AR1344">
        <f>IF($AG1344=1,I1344,0)</f>
        <v>0</v>
      </c>
      <c r="AS1344">
        <f>IF($AG1344=1,K1344,0)</f>
        <v>0</v>
      </c>
      <c r="AU1344">
        <f>IF($AJ1344=1,T1344,0)</f>
        <v>0</v>
      </c>
      <c r="AV1344">
        <f>IF($AJ1344=1,U1344,0)</f>
        <v>0</v>
      </c>
      <c r="AW1344">
        <f>IF($AJ1344=1,V1344,0)</f>
        <v>0</v>
      </c>
      <c r="AX1344">
        <f>IF($AJ1344=1,W1344,0)</f>
        <v>0</v>
      </c>
      <c r="AY1344">
        <f>IF($AJ1344=1,X1344,0)</f>
        <v>0</v>
      </c>
      <c r="BA1344">
        <f>IF($AK1344=1,M1344,0)</f>
        <v>0</v>
      </c>
      <c r="BB1344">
        <f>IF($AK1344=1,N1344,0)</f>
        <v>0</v>
      </c>
      <c r="BC1344">
        <f>IF($AK1344=1,O1344,0)</f>
        <v>0</v>
      </c>
      <c r="BD1344">
        <f>IF($AK1344=1,P1344,0)</f>
        <v>0</v>
      </c>
    </row>
    <row r="1345" spans="1:56" x14ac:dyDescent="0.3">
      <c r="A1345" s="7">
        <v>1098</v>
      </c>
      <c r="B1345" s="6">
        <v>149096</v>
      </c>
      <c r="C1345" s="7">
        <v>1</v>
      </c>
      <c r="D1345" s="7">
        <v>1</v>
      </c>
      <c r="E1345" s="7">
        <f>SUM(C1345:D1345)</f>
        <v>2</v>
      </c>
      <c r="F1345" s="7">
        <v>56</v>
      </c>
      <c r="G1345" s="7">
        <v>0</v>
      </c>
      <c r="H1345" s="7">
        <v>1</v>
      </c>
      <c r="I1345" s="7">
        <v>0</v>
      </c>
      <c r="J1345" s="7">
        <v>0</v>
      </c>
      <c r="K1345" s="7">
        <v>0</v>
      </c>
      <c r="L1345" s="7" t="str" cm="1">
        <f t="array" ref="L1345">_xlfn.IFS(G1345=1,G$1,H1345=1,H$1,I1345=1,I$1,J1345=1,J$1,K1345=1,K$1)</f>
        <v>Married</v>
      </c>
      <c r="M1345" s="7">
        <v>0</v>
      </c>
      <c r="N1345" s="7">
        <v>1</v>
      </c>
      <c r="O1345" s="7">
        <v>0</v>
      </c>
      <c r="P1345" s="7">
        <v>0</v>
      </c>
      <c r="Q1345" s="7" t="str" cm="1">
        <f t="array" ref="Q1345">_xlfn.IFS(M1345=1,M$1,N1345=1,N$1,O1345=1,O$1,P1345=1,P$1)</f>
        <v>Graduate</v>
      </c>
      <c r="R1345" t="s">
        <v>42</v>
      </c>
      <c r="S1345" s="7">
        <v>15</v>
      </c>
      <c r="T1345" s="7">
        <v>437</v>
      </c>
      <c r="U1345" s="7">
        <v>3</v>
      </c>
      <c r="V1345" s="7">
        <v>97</v>
      </c>
      <c r="W1345" s="7">
        <v>6</v>
      </c>
      <c r="X1345" s="7">
        <v>3</v>
      </c>
      <c r="Y1345" s="7">
        <v>21</v>
      </c>
      <c r="Z1345" s="7">
        <v>525</v>
      </c>
      <c r="AA1345" s="7">
        <v>4</v>
      </c>
      <c r="AB1345" s="7">
        <v>4</v>
      </c>
      <c r="AC1345" s="7">
        <v>1</v>
      </c>
      <c r="AD1345" s="7">
        <v>4</v>
      </c>
      <c r="AE1345" s="7">
        <v>7</v>
      </c>
      <c r="AF1345" s="7">
        <v>0</v>
      </c>
      <c r="AG1345" s="7">
        <v>0</v>
      </c>
      <c r="AH1345" s="7">
        <v>0</v>
      </c>
      <c r="AI1345" s="7">
        <v>0</v>
      </c>
      <c r="AJ1345" s="7">
        <v>0</v>
      </c>
      <c r="AK1345" s="7">
        <v>0</v>
      </c>
      <c r="AL1345" s="7">
        <v>0</v>
      </c>
      <c r="AM1345" s="8">
        <v>43890</v>
      </c>
      <c r="AO1345">
        <f>IF($AG1345=1,G1345,0)</f>
        <v>0</v>
      </c>
      <c r="AP1345">
        <f>IF($AG1345=1,H1345,0)</f>
        <v>0</v>
      </c>
      <c r="AQ1345">
        <f>IF($AG1345=1,J1345,0)</f>
        <v>0</v>
      </c>
      <c r="AR1345">
        <f>IF($AG1345=1,I1345,0)</f>
        <v>0</v>
      </c>
      <c r="AS1345">
        <f>IF($AG1345=1,K1345,0)</f>
        <v>0</v>
      </c>
      <c r="AU1345">
        <f>IF($AJ1345=1,T1345,0)</f>
        <v>0</v>
      </c>
      <c r="AV1345">
        <f>IF($AJ1345=1,U1345,0)</f>
        <v>0</v>
      </c>
      <c r="AW1345">
        <f>IF($AJ1345=1,V1345,0)</f>
        <v>0</v>
      </c>
      <c r="AX1345">
        <f>IF($AJ1345=1,W1345,0)</f>
        <v>0</v>
      </c>
      <c r="AY1345">
        <f>IF($AJ1345=1,X1345,0)</f>
        <v>0</v>
      </c>
      <c r="BA1345">
        <f>IF($AK1345=1,M1345,0)</f>
        <v>0</v>
      </c>
      <c r="BB1345">
        <f>IF($AK1345=1,N1345,0)</f>
        <v>0</v>
      </c>
      <c r="BC1345">
        <f>IF($AK1345=1,O1345,0)</f>
        <v>0</v>
      </c>
      <c r="BD1345">
        <f>IF($AK1345=1,P1345,0)</f>
        <v>0</v>
      </c>
    </row>
    <row r="1346" spans="1:56" x14ac:dyDescent="0.3">
      <c r="A1346" s="7">
        <v>2027</v>
      </c>
      <c r="B1346" s="6">
        <v>133585</v>
      </c>
      <c r="C1346" s="7">
        <v>0</v>
      </c>
      <c r="D1346" s="7">
        <v>1</v>
      </c>
      <c r="E1346" s="7">
        <f>SUM(C1346:D1346)</f>
        <v>1</v>
      </c>
      <c r="F1346" s="7">
        <v>54</v>
      </c>
      <c r="G1346" s="7">
        <v>0</v>
      </c>
      <c r="H1346" s="7">
        <v>1</v>
      </c>
      <c r="I1346" s="7">
        <v>0</v>
      </c>
      <c r="J1346" s="7">
        <v>0</v>
      </c>
      <c r="K1346" s="7">
        <v>0</v>
      </c>
      <c r="L1346" s="7" t="str" cm="1">
        <f t="array" ref="L1346">_xlfn.IFS(G1346=1,G$1,H1346=1,H$1,I1346=1,I$1,J1346=1,J$1,K1346=1,K$1)</f>
        <v>Married</v>
      </c>
      <c r="M1346" s="7">
        <v>0</v>
      </c>
      <c r="N1346" s="7">
        <v>0</v>
      </c>
      <c r="O1346" s="7">
        <v>1</v>
      </c>
      <c r="P1346" s="7">
        <v>0</v>
      </c>
      <c r="Q1346" s="7" t="str" cm="1">
        <f t="array" ref="Q1346">_xlfn.IFS(M1346=1,M$1,N1346=1,N$1,O1346=1,O$1,P1346=1,P$1)</f>
        <v>Master</v>
      </c>
      <c r="R1346" t="s">
        <v>43</v>
      </c>
      <c r="S1346" s="7">
        <v>91</v>
      </c>
      <c r="T1346" s="7">
        <v>119</v>
      </c>
      <c r="U1346" s="7">
        <v>44</v>
      </c>
      <c r="V1346" s="7">
        <v>131</v>
      </c>
      <c r="W1346" s="7">
        <v>52</v>
      </c>
      <c r="X1346" s="7">
        <v>24</v>
      </c>
      <c r="Y1346" s="7">
        <v>115</v>
      </c>
      <c r="Z1346" s="7">
        <v>255</v>
      </c>
      <c r="AA1346" s="7">
        <v>1</v>
      </c>
      <c r="AB1346" s="7">
        <v>2</v>
      </c>
      <c r="AC1346" s="7">
        <v>0</v>
      </c>
      <c r="AD1346" s="7">
        <v>4</v>
      </c>
      <c r="AE1346" s="7">
        <v>4</v>
      </c>
      <c r="AF1346" s="7">
        <v>0</v>
      </c>
      <c r="AG1346" s="7">
        <v>0</v>
      </c>
      <c r="AH1346" s="7">
        <v>0</v>
      </c>
      <c r="AI1346" s="7">
        <v>0</v>
      </c>
      <c r="AJ1346" s="7">
        <v>0</v>
      </c>
      <c r="AK1346" s="7">
        <v>0</v>
      </c>
      <c r="AL1346" s="7">
        <v>0</v>
      </c>
      <c r="AM1346" s="8">
        <v>43891</v>
      </c>
      <c r="AO1346">
        <f>IF($AG1346=1,G1346,0)</f>
        <v>0</v>
      </c>
      <c r="AP1346">
        <f>IF($AG1346=1,H1346,0)</f>
        <v>0</v>
      </c>
      <c r="AQ1346">
        <f>IF($AG1346=1,J1346,0)</f>
        <v>0</v>
      </c>
      <c r="AR1346">
        <f>IF($AG1346=1,I1346,0)</f>
        <v>0</v>
      </c>
      <c r="AS1346">
        <f>IF($AG1346=1,K1346,0)</f>
        <v>0</v>
      </c>
      <c r="AU1346">
        <f>IF($AJ1346=1,T1346,0)</f>
        <v>0</v>
      </c>
      <c r="AV1346">
        <f>IF($AJ1346=1,U1346,0)</f>
        <v>0</v>
      </c>
      <c r="AW1346">
        <f>IF($AJ1346=1,V1346,0)</f>
        <v>0</v>
      </c>
      <c r="AX1346">
        <f>IF($AJ1346=1,W1346,0)</f>
        <v>0</v>
      </c>
      <c r="AY1346">
        <f>IF($AJ1346=1,X1346,0)</f>
        <v>0</v>
      </c>
      <c r="BA1346">
        <f>IF($AK1346=1,M1346,0)</f>
        <v>0</v>
      </c>
      <c r="BB1346">
        <f>IF($AK1346=1,N1346,0)</f>
        <v>0</v>
      </c>
      <c r="BC1346">
        <f>IF($AK1346=1,O1346,0)</f>
        <v>0</v>
      </c>
      <c r="BD1346">
        <f>IF($AK1346=1,P1346,0)</f>
        <v>0</v>
      </c>
    </row>
    <row r="1347" spans="1:56" x14ac:dyDescent="0.3">
      <c r="A1347" s="7">
        <v>2307</v>
      </c>
      <c r="B1347" s="6">
        <v>145503</v>
      </c>
      <c r="C1347" s="7">
        <v>1</v>
      </c>
      <c r="D1347" s="7">
        <v>0</v>
      </c>
      <c r="E1347" s="7">
        <f>SUM(C1347:D1347)</f>
        <v>1</v>
      </c>
      <c r="F1347" s="7">
        <v>45</v>
      </c>
      <c r="G1347" s="7">
        <v>0</v>
      </c>
      <c r="H1347" s="7">
        <v>1</v>
      </c>
      <c r="I1347" s="7">
        <v>0</v>
      </c>
      <c r="J1347" s="7">
        <v>0</v>
      </c>
      <c r="K1347" s="7">
        <v>0</v>
      </c>
      <c r="L1347" s="7" t="str" cm="1">
        <f t="array" ref="L1347">_xlfn.IFS(G1347=1,G$1,H1347=1,H$1,I1347=1,I$1,J1347=1,J$1,K1347=1,K$1)</f>
        <v>Married</v>
      </c>
      <c r="M1347" s="7">
        <v>0</v>
      </c>
      <c r="N1347" s="7">
        <v>0</v>
      </c>
      <c r="O1347" s="7">
        <v>0</v>
      </c>
      <c r="P1347" s="7">
        <v>1</v>
      </c>
      <c r="Q1347" s="7" t="str" cm="1">
        <f t="array" ref="Q1347">_xlfn.IFS(M1347=1,M$1,N1347=1,N$1,O1347=1,O$1,P1347=1,P$1)</f>
        <v>PhD</v>
      </c>
      <c r="R1347" t="s">
        <v>40</v>
      </c>
      <c r="S1347" s="7">
        <v>54</v>
      </c>
      <c r="T1347" s="7">
        <v>310</v>
      </c>
      <c r="U1347" s="7">
        <v>13</v>
      </c>
      <c r="V1347" s="7">
        <v>141</v>
      </c>
      <c r="W1347" s="7">
        <v>19</v>
      </c>
      <c r="X1347" s="7">
        <v>3</v>
      </c>
      <c r="Y1347" s="7">
        <v>58</v>
      </c>
      <c r="Z1347" s="7">
        <v>428</v>
      </c>
      <c r="AA1347" s="7">
        <v>1</v>
      </c>
      <c r="AB1347" s="7">
        <v>3</v>
      </c>
      <c r="AC1347" s="7">
        <v>1</v>
      </c>
      <c r="AD1347" s="7">
        <v>4</v>
      </c>
      <c r="AE1347" s="7">
        <v>5</v>
      </c>
      <c r="AF1347" s="7">
        <v>0</v>
      </c>
      <c r="AG1347" s="7">
        <v>0</v>
      </c>
      <c r="AH1347" s="7">
        <v>0</v>
      </c>
      <c r="AI1347" s="7">
        <v>0</v>
      </c>
      <c r="AJ1347" s="7">
        <v>0</v>
      </c>
      <c r="AK1347" s="7">
        <v>0</v>
      </c>
      <c r="AL1347" s="7">
        <v>0</v>
      </c>
      <c r="AM1347" s="8">
        <v>43891</v>
      </c>
      <c r="AO1347">
        <f>IF($AG1347=1,G1347,0)</f>
        <v>0</v>
      </c>
      <c r="AP1347">
        <f>IF($AG1347=1,H1347,0)</f>
        <v>0</v>
      </c>
      <c r="AQ1347">
        <f>IF($AG1347=1,J1347,0)</f>
        <v>0</v>
      </c>
      <c r="AR1347">
        <f>IF($AG1347=1,I1347,0)</f>
        <v>0</v>
      </c>
      <c r="AS1347">
        <f>IF($AG1347=1,K1347,0)</f>
        <v>0</v>
      </c>
      <c r="AU1347">
        <f>IF($AJ1347=1,T1347,0)</f>
        <v>0</v>
      </c>
      <c r="AV1347">
        <f>IF($AJ1347=1,U1347,0)</f>
        <v>0</v>
      </c>
      <c r="AW1347">
        <f>IF($AJ1347=1,V1347,0)</f>
        <v>0</v>
      </c>
      <c r="AX1347">
        <f>IF($AJ1347=1,W1347,0)</f>
        <v>0</v>
      </c>
      <c r="AY1347">
        <f>IF($AJ1347=1,X1347,0)</f>
        <v>0</v>
      </c>
      <c r="BA1347">
        <f>IF($AK1347=1,M1347,0)</f>
        <v>0</v>
      </c>
      <c r="BB1347">
        <f>IF($AK1347=1,N1347,0)</f>
        <v>0</v>
      </c>
      <c r="BC1347">
        <f>IF($AK1347=1,O1347,0)</f>
        <v>0</v>
      </c>
      <c r="BD1347">
        <f>IF($AK1347=1,P1347,0)</f>
        <v>0</v>
      </c>
    </row>
    <row r="1348" spans="1:56" x14ac:dyDescent="0.3">
      <c r="A1348" s="7">
        <v>1649</v>
      </c>
      <c r="B1348" s="6">
        <v>121063</v>
      </c>
      <c r="C1348" s="7">
        <v>1</v>
      </c>
      <c r="D1348" s="7">
        <v>0</v>
      </c>
      <c r="E1348" s="7">
        <f>SUM(C1348:D1348)</f>
        <v>1</v>
      </c>
      <c r="F1348" s="7">
        <v>33</v>
      </c>
      <c r="G1348" s="7">
        <v>0</v>
      </c>
      <c r="H1348" s="7">
        <v>0</v>
      </c>
      <c r="I1348" s="7">
        <v>0</v>
      </c>
      <c r="J1348" s="7">
        <v>1</v>
      </c>
      <c r="K1348" s="7">
        <v>0</v>
      </c>
      <c r="L1348" s="7" t="str" cm="1">
        <f t="array" ref="L1348">_xlfn.IFS(G1348=1,G$1,H1348=1,H$1,I1348=1,I$1,J1348=1,J$1,K1348=1,K$1)</f>
        <v>Single</v>
      </c>
      <c r="M1348" s="7">
        <v>1</v>
      </c>
      <c r="N1348" s="7">
        <v>0</v>
      </c>
      <c r="O1348" s="7">
        <v>0</v>
      </c>
      <c r="P1348" s="7">
        <v>0</v>
      </c>
      <c r="Q1348" s="7" t="str" cm="1">
        <f t="array" ref="Q1348">_xlfn.IFS(M1348=1,M$1,N1348=1,N$1,O1348=1,O$1,P1348=1,P$1)</f>
        <v>Basic</v>
      </c>
      <c r="R1348" t="s">
        <v>43</v>
      </c>
      <c r="S1348" s="7">
        <v>34</v>
      </c>
      <c r="T1348" s="7">
        <v>6</v>
      </c>
      <c r="U1348" s="7">
        <v>57</v>
      </c>
      <c r="V1348" s="7">
        <v>63</v>
      </c>
      <c r="W1348" s="7">
        <v>109</v>
      </c>
      <c r="X1348" s="7">
        <v>17</v>
      </c>
      <c r="Y1348" s="7">
        <v>86</v>
      </c>
      <c r="Z1348" s="7">
        <v>167</v>
      </c>
      <c r="AA1348" s="7">
        <v>2</v>
      </c>
      <c r="AB1348" s="7">
        <v>2</v>
      </c>
      <c r="AC1348" s="7">
        <v>0</v>
      </c>
      <c r="AD1348" s="7">
        <v>3</v>
      </c>
      <c r="AE1348" s="7">
        <v>6</v>
      </c>
      <c r="AF1348" s="7">
        <v>0</v>
      </c>
      <c r="AG1348" s="7">
        <v>0</v>
      </c>
      <c r="AH1348" s="7">
        <v>0</v>
      </c>
      <c r="AI1348" s="7">
        <v>0</v>
      </c>
      <c r="AJ1348" s="7">
        <v>0</v>
      </c>
      <c r="AK1348" s="7">
        <v>0</v>
      </c>
      <c r="AL1348" s="7">
        <v>0</v>
      </c>
      <c r="AM1348" s="8">
        <v>43891</v>
      </c>
      <c r="AO1348">
        <f>IF($AG1348=1,G1348,0)</f>
        <v>0</v>
      </c>
      <c r="AP1348">
        <f>IF($AG1348=1,H1348,0)</f>
        <v>0</v>
      </c>
      <c r="AQ1348">
        <f>IF($AG1348=1,J1348,0)</f>
        <v>0</v>
      </c>
      <c r="AR1348">
        <f>IF($AG1348=1,I1348,0)</f>
        <v>0</v>
      </c>
      <c r="AS1348">
        <f>IF($AG1348=1,K1348,0)</f>
        <v>0</v>
      </c>
      <c r="AU1348">
        <f>IF($AJ1348=1,T1348,0)</f>
        <v>0</v>
      </c>
      <c r="AV1348">
        <f>IF($AJ1348=1,U1348,0)</f>
        <v>0</v>
      </c>
      <c r="AW1348">
        <f>IF($AJ1348=1,V1348,0)</f>
        <v>0</v>
      </c>
      <c r="AX1348">
        <f>IF($AJ1348=1,W1348,0)</f>
        <v>0</v>
      </c>
      <c r="AY1348">
        <f>IF($AJ1348=1,X1348,0)</f>
        <v>0</v>
      </c>
      <c r="BA1348">
        <f>IF($AK1348=1,M1348,0)</f>
        <v>0</v>
      </c>
      <c r="BB1348">
        <f>IF($AK1348=1,N1348,0)</f>
        <v>0</v>
      </c>
      <c r="BC1348">
        <f>IF($AK1348=1,O1348,0)</f>
        <v>0</v>
      </c>
      <c r="BD1348">
        <f>IF($AK1348=1,P1348,0)</f>
        <v>0</v>
      </c>
    </row>
    <row r="1349" spans="1:56" x14ac:dyDescent="0.3">
      <c r="A1349" s="7">
        <v>2884</v>
      </c>
      <c r="B1349" s="6">
        <v>131535</v>
      </c>
      <c r="C1349" s="7">
        <v>1</v>
      </c>
      <c r="D1349" s="7">
        <v>0</v>
      </c>
      <c r="E1349" s="7">
        <f>SUM(C1349:D1349)</f>
        <v>1</v>
      </c>
      <c r="F1349" s="7">
        <v>40</v>
      </c>
      <c r="G1349" s="7">
        <v>0</v>
      </c>
      <c r="H1349" s="7">
        <v>1</v>
      </c>
      <c r="I1349" s="7">
        <v>0</v>
      </c>
      <c r="J1349" s="7">
        <v>0</v>
      </c>
      <c r="K1349" s="7">
        <v>0</v>
      </c>
      <c r="L1349" s="7" t="str" cm="1">
        <f t="array" ref="L1349">_xlfn.IFS(G1349=1,G$1,H1349=1,H$1,I1349=1,I$1,J1349=1,J$1,K1349=1,K$1)</f>
        <v>Married</v>
      </c>
      <c r="M1349" s="7">
        <v>0</v>
      </c>
      <c r="N1349" s="7">
        <v>0</v>
      </c>
      <c r="O1349" s="7">
        <v>1</v>
      </c>
      <c r="P1349" s="7">
        <v>0</v>
      </c>
      <c r="Q1349" s="7" t="str" cm="1">
        <f t="array" ref="Q1349">_xlfn.IFS(M1349=1,M$1,N1349=1,N$1,O1349=1,O$1,P1349=1,P$1)</f>
        <v>Master</v>
      </c>
      <c r="R1349" t="s">
        <v>39</v>
      </c>
      <c r="S1349" s="7">
        <v>95</v>
      </c>
      <c r="T1349" s="7">
        <v>63</v>
      </c>
      <c r="U1349" s="7">
        <v>17</v>
      </c>
      <c r="V1349" s="7">
        <v>54</v>
      </c>
      <c r="W1349" s="7">
        <v>0</v>
      </c>
      <c r="X1349" s="7">
        <v>0</v>
      </c>
      <c r="Y1349" s="7">
        <v>79</v>
      </c>
      <c r="Z1349" s="7">
        <v>54</v>
      </c>
      <c r="AA1349" s="7">
        <v>1</v>
      </c>
      <c r="AB1349" s="7">
        <v>1</v>
      </c>
      <c r="AC1349" s="7">
        <v>1</v>
      </c>
      <c r="AD1349" s="7">
        <v>2</v>
      </c>
      <c r="AE1349" s="7">
        <v>7</v>
      </c>
      <c r="AF1349" s="7">
        <v>1</v>
      </c>
      <c r="AG1349" s="7">
        <v>0</v>
      </c>
      <c r="AH1349" s="7">
        <v>0</v>
      </c>
      <c r="AI1349" s="7">
        <v>0</v>
      </c>
      <c r="AJ1349" s="7">
        <v>0</v>
      </c>
      <c r="AK1349" s="7">
        <v>0</v>
      </c>
      <c r="AL1349" s="7">
        <v>0</v>
      </c>
      <c r="AM1349" s="8">
        <v>43892</v>
      </c>
      <c r="AO1349">
        <f>IF($AG1349=1,G1349,0)</f>
        <v>0</v>
      </c>
      <c r="AP1349">
        <f>IF($AG1349=1,H1349,0)</f>
        <v>0</v>
      </c>
      <c r="AQ1349">
        <f>IF($AG1349=1,J1349,0)</f>
        <v>0</v>
      </c>
      <c r="AR1349">
        <f>IF($AG1349=1,I1349,0)</f>
        <v>0</v>
      </c>
      <c r="AS1349">
        <f>IF($AG1349=1,K1349,0)</f>
        <v>0</v>
      </c>
      <c r="AU1349">
        <f>IF($AJ1349=1,T1349,0)</f>
        <v>0</v>
      </c>
      <c r="AV1349">
        <f>IF($AJ1349=1,U1349,0)</f>
        <v>0</v>
      </c>
      <c r="AW1349">
        <f>IF($AJ1349=1,V1349,0)</f>
        <v>0</v>
      </c>
      <c r="AX1349">
        <f>IF($AJ1349=1,W1349,0)</f>
        <v>0</v>
      </c>
      <c r="AY1349">
        <f>IF($AJ1349=1,X1349,0)</f>
        <v>0</v>
      </c>
      <c r="BA1349">
        <f>IF($AK1349=1,M1349,0)</f>
        <v>0</v>
      </c>
      <c r="BB1349">
        <f>IF($AK1349=1,N1349,0)</f>
        <v>0</v>
      </c>
      <c r="BC1349">
        <f>IF($AK1349=1,O1349,0)</f>
        <v>0</v>
      </c>
      <c r="BD1349">
        <f>IF($AK1349=1,P1349,0)</f>
        <v>0</v>
      </c>
    </row>
    <row r="1350" spans="1:56" x14ac:dyDescent="0.3">
      <c r="A1350" s="7">
        <v>1064</v>
      </c>
      <c r="B1350" s="6">
        <v>169096</v>
      </c>
      <c r="C1350" s="7">
        <v>0</v>
      </c>
      <c r="D1350" s="7">
        <v>1</v>
      </c>
      <c r="E1350" s="7">
        <f>SUM(C1350:D1350)</f>
        <v>1</v>
      </c>
      <c r="F1350" s="7">
        <v>62</v>
      </c>
      <c r="G1350" s="7">
        <v>0</v>
      </c>
      <c r="H1350" s="7">
        <v>0</v>
      </c>
      <c r="I1350" s="7">
        <v>1</v>
      </c>
      <c r="J1350" s="7">
        <v>0</v>
      </c>
      <c r="K1350" s="7">
        <v>0</v>
      </c>
      <c r="L1350" s="7" t="str" cm="1">
        <f t="array" ref="L1350">_xlfn.IFS(G1350=1,G$1,H1350=1,H$1,I1350=1,I$1,J1350=1,J$1,K1350=1,K$1)</f>
        <v>Together</v>
      </c>
      <c r="M1350" s="7">
        <v>0</v>
      </c>
      <c r="N1350" s="7">
        <v>1</v>
      </c>
      <c r="O1350" s="7">
        <v>0</v>
      </c>
      <c r="P1350" s="7">
        <v>0</v>
      </c>
      <c r="Q1350" s="7" t="str" cm="1">
        <f t="array" ref="Q1350">_xlfn.IFS(M1350=1,M$1,N1350=1,N$1,O1350=1,O$1,P1350=1,P$1)</f>
        <v>Graduate</v>
      </c>
      <c r="R1350" t="s">
        <v>44</v>
      </c>
      <c r="S1350" s="7">
        <v>4</v>
      </c>
      <c r="T1350" s="7">
        <v>604</v>
      </c>
      <c r="U1350" s="7">
        <v>120</v>
      </c>
      <c r="V1350" s="7">
        <v>389</v>
      </c>
      <c r="W1350" s="7">
        <v>17</v>
      </c>
      <c r="X1350" s="7">
        <v>201</v>
      </c>
      <c r="Y1350" s="7">
        <v>267</v>
      </c>
      <c r="Z1350" s="7">
        <v>1065</v>
      </c>
      <c r="AA1350" s="7">
        <v>1</v>
      </c>
      <c r="AB1350" s="7">
        <v>5</v>
      </c>
      <c r="AC1350" s="7">
        <v>2</v>
      </c>
      <c r="AD1350" s="7">
        <v>10</v>
      </c>
      <c r="AE1350" s="7">
        <v>4</v>
      </c>
      <c r="AF1350" s="7">
        <v>0</v>
      </c>
      <c r="AG1350" s="7">
        <v>0</v>
      </c>
      <c r="AH1350" s="7">
        <v>0</v>
      </c>
      <c r="AI1350" s="7">
        <v>0</v>
      </c>
      <c r="AJ1350" s="7">
        <v>0</v>
      </c>
      <c r="AK1350" s="7">
        <v>0</v>
      </c>
      <c r="AL1350" s="7">
        <v>0</v>
      </c>
      <c r="AM1350" s="8">
        <v>43893</v>
      </c>
      <c r="AO1350">
        <f>IF($AG1350=1,G1350,0)</f>
        <v>0</v>
      </c>
      <c r="AP1350">
        <f>IF($AG1350=1,H1350,0)</f>
        <v>0</v>
      </c>
      <c r="AQ1350">
        <f>IF($AG1350=1,J1350,0)</f>
        <v>0</v>
      </c>
      <c r="AR1350">
        <f>IF($AG1350=1,I1350,0)</f>
        <v>0</v>
      </c>
      <c r="AS1350">
        <f>IF($AG1350=1,K1350,0)</f>
        <v>0</v>
      </c>
      <c r="AU1350">
        <f>IF($AJ1350=1,T1350,0)</f>
        <v>0</v>
      </c>
      <c r="AV1350">
        <f>IF($AJ1350=1,U1350,0)</f>
        <v>0</v>
      </c>
      <c r="AW1350">
        <f>IF($AJ1350=1,V1350,0)</f>
        <v>0</v>
      </c>
      <c r="AX1350">
        <f>IF($AJ1350=1,W1350,0)</f>
        <v>0</v>
      </c>
      <c r="AY1350">
        <f>IF($AJ1350=1,X1350,0)</f>
        <v>0</v>
      </c>
      <c r="BA1350">
        <f>IF($AK1350=1,M1350,0)</f>
        <v>0</v>
      </c>
      <c r="BB1350">
        <f>IF($AK1350=1,N1350,0)</f>
        <v>0</v>
      </c>
      <c r="BC1350">
        <f>IF($AK1350=1,O1350,0)</f>
        <v>0</v>
      </c>
      <c r="BD1350">
        <f>IF($AK1350=1,P1350,0)</f>
        <v>0</v>
      </c>
    </row>
    <row r="1351" spans="1:56" x14ac:dyDescent="0.3">
      <c r="A1351" s="7">
        <v>1711</v>
      </c>
      <c r="B1351" s="6">
        <v>135946</v>
      </c>
      <c r="C1351" s="7">
        <v>1</v>
      </c>
      <c r="D1351" s="7">
        <v>1</v>
      </c>
      <c r="E1351" s="7">
        <f>SUM(C1351:D1351)</f>
        <v>2</v>
      </c>
      <c r="F1351" s="7">
        <v>71</v>
      </c>
      <c r="G1351" s="7">
        <v>1</v>
      </c>
      <c r="H1351" s="7">
        <v>0</v>
      </c>
      <c r="I1351" s="7">
        <v>0</v>
      </c>
      <c r="J1351" s="7">
        <v>0</v>
      </c>
      <c r="K1351" s="7">
        <v>0</v>
      </c>
      <c r="L1351" s="7" t="str" cm="1">
        <f t="array" ref="L1351">_xlfn.IFS(G1351=1,G$1,H1351=1,H$1,I1351=1,I$1,J1351=1,J$1,K1351=1,K$1)</f>
        <v>Divorced</v>
      </c>
      <c r="M1351" s="7">
        <v>0</v>
      </c>
      <c r="N1351" s="7">
        <v>0</v>
      </c>
      <c r="O1351" s="7">
        <v>0</v>
      </c>
      <c r="P1351" s="7">
        <v>1</v>
      </c>
      <c r="Q1351" s="7" t="str" cm="1">
        <f t="array" ref="Q1351">_xlfn.IFS(M1351=1,M$1,N1351=1,N$1,O1351=1,O$1,P1351=1,P$1)</f>
        <v>PhD</v>
      </c>
      <c r="R1351" t="s">
        <v>41</v>
      </c>
      <c r="S1351" s="7">
        <v>24</v>
      </c>
      <c r="T1351" s="7">
        <v>30</v>
      </c>
      <c r="U1351" s="7">
        <v>0</v>
      </c>
      <c r="V1351" s="7">
        <v>11</v>
      </c>
      <c r="W1351" s="7">
        <v>0</v>
      </c>
      <c r="X1351" s="7">
        <v>0</v>
      </c>
      <c r="Y1351" s="7">
        <v>0</v>
      </c>
      <c r="Z1351" s="7">
        <v>42</v>
      </c>
      <c r="AA1351" s="7">
        <v>1</v>
      </c>
      <c r="AB1351" s="7">
        <v>0</v>
      </c>
      <c r="AC1351" s="7">
        <v>0</v>
      </c>
      <c r="AD1351" s="7">
        <v>3</v>
      </c>
      <c r="AE1351" s="7">
        <v>5</v>
      </c>
      <c r="AF1351" s="7">
        <v>0</v>
      </c>
      <c r="AG1351" s="7">
        <v>0</v>
      </c>
      <c r="AH1351" s="7">
        <v>0</v>
      </c>
      <c r="AI1351" s="7">
        <v>0</v>
      </c>
      <c r="AJ1351" s="7">
        <v>0</v>
      </c>
      <c r="AK1351" s="7">
        <v>0</v>
      </c>
      <c r="AL1351" s="7">
        <v>0</v>
      </c>
      <c r="AM1351" s="8">
        <v>43893</v>
      </c>
      <c r="AO1351">
        <f>IF($AG1351=1,G1351,0)</f>
        <v>0</v>
      </c>
      <c r="AP1351">
        <f>IF($AG1351=1,H1351,0)</f>
        <v>0</v>
      </c>
      <c r="AQ1351">
        <f>IF($AG1351=1,J1351,0)</f>
        <v>0</v>
      </c>
      <c r="AR1351">
        <f>IF($AG1351=1,I1351,0)</f>
        <v>0</v>
      </c>
      <c r="AS1351">
        <f>IF($AG1351=1,K1351,0)</f>
        <v>0</v>
      </c>
      <c r="AU1351">
        <f>IF($AJ1351=1,T1351,0)</f>
        <v>0</v>
      </c>
      <c r="AV1351">
        <f>IF($AJ1351=1,U1351,0)</f>
        <v>0</v>
      </c>
      <c r="AW1351">
        <f>IF($AJ1351=1,V1351,0)</f>
        <v>0</v>
      </c>
      <c r="AX1351">
        <f>IF($AJ1351=1,W1351,0)</f>
        <v>0</v>
      </c>
      <c r="AY1351">
        <f>IF($AJ1351=1,X1351,0)</f>
        <v>0</v>
      </c>
      <c r="BA1351">
        <f>IF($AK1351=1,M1351,0)</f>
        <v>0</v>
      </c>
      <c r="BB1351">
        <f>IF($AK1351=1,N1351,0)</f>
        <v>0</v>
      </c>
      <c r="BC1351">
        <f>IF($AK1351=1,O1351,0)</f>
        <v>0</v>
      </c>
      <c r="BD1351">
        <f>IF($AK1351=1,P1351,0)</f>
        <v>0</v>
      </c>
    </row>
    <row r="1352" spans="1:56" x14ac:dyDescent="0.3">
      <c r="A1352" s="7">
        <v>2420</v>
      </c>
      <c r="B1352" s="6">
        <v>182657</v>
      </c>
      <c r="C1352" s="7">
        <v>0</v>
      </c>
      <c r="D1352" s="7">
        <v>0</v>
      </c>
      <c r="E1352" s="7">
        <f>SUM(C1352:D1352)</f>
        <v>0</v>
      </c>
      <c r="F1352" s="7">
        <v>74</v>
      </c>
      <c r="G1352" s="7">
        <v>0</v>
      </c>
      <c r="H1352" s="7">
        <v>0</v>
      </c>
      <c r="I1352" s="7">
        <v>1</v>
      </c>
      <c r="J1352" s="7">
        <v>0</v>
      </c>
      <c r="K1352" s="7">
        <v>0</v>
      </c>
      <c r="L1352" s="7" t="str" cm="1">
        <f t="array" ref="L1352">_xlfn.IFS(G1352=1,G$1,H1352=1,H$1,I1352=1,I$1,J1352=1,J$1,K1352=1,K$1)</f>
        <v>Together</v>
      </c>
      <c r="M1352" s="7">
        <v>0</v>
      </c>
      <c r="N1352" s="7">
        <v>1</v>
      </c>
      <c r="O1352" s="7">
        <v>0</v>
      </c>
      <c r="P1352" s="7">
        <v>0</v>
      </c>
      <c r="Q1352" s="7" t="str" cm="1">
        <f t="array" ref="Q1352">_xlfn.IFS(M1352=1,M$1,N1352=1,N$1,O1352=1,O$1,P1352=1,P$1)</f>
        <v>Graduate</v>
      </c>
      <c r="R1352" t="s">
        <v>44</v>
      </c>
      <c r="S1352" s="7">
        <v>71</v>
      </c>
      <c r="T1352" s="7">
        <v>2135</v>
      </c>
      <c r="U1352" s="7">
        <v>371</v>
      </c>
      <c r="V1352" s="7">
        <v>1485</v>
      </c>
      <c r="W1352" s="7">
        <v>544</v>
      </c>
      <c r="X1352" s="7">
        <v>232</v>
      </c>
      <c r="Y1352" s="7">
        <v>278</v>
      </c>
      <c r="Z1352" s="7">
        <v>4488</v>
      </c>
      <c r="AA1352" s="7">
        <v>1</v>
      </c>
      <c r="AB1352" s="7">
        <v>7</v>
      </c>
      <c r="AC1352" s="7">
        <v>5</v>
      </c>
      <c r="AD1352" s="7">
        <v>10</v>
      </c>
      <c r="AE1352" s="7">
        <v>4</v>
      </c>
      <c r="AF1352" s="7">
        <v>0</v>
      </c>
      <c r="AG1352" s="7">
        <v>1</v>
      </c>
      <c r="AH1352" s="7">
        <v>0</v>
      </c>
      <c r="AI1352" s="7">
        <v>1</v>
      </c>
      <c r="AJ1352" s="7">
        <v>0</v>
      </c>
      <c r="AK1352" s="7">
        <v>0</v>
      </c>
      <c r="AL1352" s="7">
        <v>0</v>
      </c>
      <c r="AM1352" s="8">
        <v>43893</v>
      </c>
      <c r="AO1352">
        <f>IF($AG1352=1,G1352,0)</f>
        <v>0</v>
      </c>
      <c r="AP1352">
        <f>IF($AG1352=1,H1352,0)</f>
        <v>0</v>
      </c>
      <c r="AQ1352">
        <f>IF($AG1352=1,J1352,0)</f>
        <v>0</v>
      </c>
      <c r="AR1352">
        <f>IF($AG1352=1,I1352,0)</f>
        <v>1</v>
      </c>
      <c r="AS1352">
        <f>IF($AG1352=1,K1352,0)</f>
        <v>0</v>
      </c>
      <c r="AU1352">
        <f>IF($AJ1352=1,T1352,0)</f>
        <v>0</v>
      </c>
      <c r="AV1352">
        <f>IF($AJ1352=1,U1352,0)</f>
        <v>0</v>
      </c>
      <c r="AW1352">
        <f>IF($AJ1352=1,V1352,0)</f>
        <v>0</v>
      </c>
      <c r="AX1352">
        <f>IF($AJ1352=1,W1352,0)</f>
        <v>0</v>
      </c>
      <c r="AY1352">
        <f>IF($AJ1352=1,X1352,0)</f>
        <v>0</v>
      </c>
      <c r="BA1352">
        <f>IF($AK1352=1,M1352,0)</f>
        <v>0</v>
      </c>
      <c r="BB1352">
        <f>IF($AK1352=1,N1352,0)</f>
        <v>0</v>
      </c>
      <c r="BC1352">
        <f>IF($AK1352=1,O1352,0)</f>
        <v>0</v>
      </c>
      <c r="BD1352">
        <f>IF($AK1352=1,P1352,0)</f>
        <v>0</v>
      </c>
    </row>
    <row r="1353" spans="1:56" x14ac:dyDescent="0.3">
      <c r="A1353" s="7">
        <v>1171</v>
      </c>
      <c r="B1353" s="6">
        <v>166835</v>
      </c>
      <c r="C1353" s="7">
        <v>0</v>
      </c>
      <c r="D1353" s="7">
        <v>0</v>
      </c>
      <c r="E1353" s="7">
        <f>SUM(C1353:D1353)</f>
        <v>0</v>
      </c>
      <c r="F1353" s="7">
        <v>74</v>
      </c>
      <c r="G1353" s="7">
        <v>0</v>
      </c>
      <c r="H1353" s="7">
        <v>1</v>
      </c>
      <c r="I1353" s="7">
        <v>0</v>
      </c>
      <c r="J1353" s="7">
        <v>0</v>
      </c>
      <c r="K1353" s="7">
        <v>0</v>
      </c>
      <c r="L1353" s="7" t="str" cm="1">
        <f t="array" ref="L1353">_xlfn.IFS(G1353=1,G$1,H1353=1,H$1,I1353=1,I$1,J1353=1,J$1,K1353=1,K$1)</f>
        <v>Married</v>
      </c>
      <c r="M1353" s="7">
        <v>0</v>
      </c>
      <c r="N1353" s="7">
        <v>0</v>
      </c>
      <c r="O1353" s="7">
        <v>1</v>
      </c>
      <c r="P1353" s="7">
        <v>0</v>
      </c>
      <c r="Q1353" s="7" t="str" cm="1">
        <f t="array" ref="Q1353">_xlfn.IFS(M1353=1,M$1,N1353=1,N$1,O1353=1,O$1,P1353=1,P$1)</f>
        <v>Master</v>
      </c>
      <c r="R1353" t="s">
        <v>41</v>
      </c>
      <c r="S1353" s="7">
        <v>21</v>
      </c>
      <c r="T1353" s="7">
        <v>1548</v>
      </c>
      <c r="U1353" s="7">
        <v>65</v>
      </c>
      <c r="V1353" s="7">
        <v>487</v>
      </c>
      <c r="W1353" s="7">
        <v>85</v>
      </c>
      <c r="X1353" s="7">
        <v>42</v>
      </c>
      <c r="Y1353" s="7">
        <v>352</v>
      </c>
      <c r="Z1353" s="7">
        <v>1875</v>
      </c>
      <c r="AA1353" s="7">
        <v>1</v>
      </c>
      <c r="AB1353" s="7">
        <v>6</v>
      </c>
      <c r="AC1353" s="7">
        <v>4</v>
      </c>
      <c r="AD1353" s="7">
        <v>13</v>
      </c>
      <c r="AE1353" s="7">
        <v>2</v>
      </c>
      <c r="AF1353" s="7">
        <v>0</v>
      </c>
      <c r="AG1353" s="7">
        <v>0</v>
      </c>
      <c r="AH1353" s="7">
        <v>0</v>
      </c>
      <c r="AI1353" s="7">
        <v>0</v>
      </c>
      <c r="AJ1353" s="7">
        <v>0</v>
      </c>
      <c r="AK1353" s="7">
        <v>0</v>
      </c>
      <c r="AL1353" s="7">
        <v>0</v>
      </c>
      <c r="AM1353" s="8">
        <v>43894</v>
      </c>
      <c r="AO1353">
        <f>IF($AG1353=1,G1353,0)</f>
        <v>0</v>
      </c>
      <c r="AP1353">
        <f>IF($AG1353=1,H1353,0)</f>
        <v>0</v>
      </c>
      <c r="AQ1353">
        <f>IF($AG1353=1,J1353,0)</f>
        <v>0</v>
      </c>
      <c r="AR1353">
        <f>IF($AG1353=1,I1353,0)</f>
        <v>0</v>
      </c>
      <c r="AS1353">
        <f>IF($AG1353=1,K1353,0)</f>
        <v>0</v>
      </c>
      <c r="AU1353">
        <f>IF($AJ1353=1,T1353,0)</f>
        <v>0</v>
      </c>
      <c r="AV1353">
        <f>IF($AJ1353=1,U1353,0)</f>
        <v>0</v>
      </c>
      <c r="AW1353">
        <f>IF($AJ1353=1,V1353,0)</f>
        <v>0</v>
      </c>
      <c r="AX1353">
        <f>IF($AJ1353=1,W1353,0)</f>
        <v>0</v>
      </c>
      <c r="AY1353">
        <f>IF($AJ1353=1,X1353,0)</f>
        <v>0</v>
      </c>
      <c r="BA1353">
        <f>IF($AK1353=1,M1353,0)</f>
        <v>0</v>
      </c>
      <c r="BB1353">
        <f>IF($AK1353=1,N1353,0)</f>
        <v>0</v>
      </c>
      <c r="BC1353">
        <f>IF($AK1353=1,O1353,0)</f>
        <v>0</v>
      </c>
      <c r="BD1353">
        <f>IF($AK1353=1,P1353,0)</f>
        <v>0</v>
      </c>
    </row>
    <row r="1354" spans="1:56" x14ac:dyDescent="0.3">
      <c r="A1354" s="7">
        <v>2722</v>
      </c>
      <c r="B1354" s="6">
        <v>166835</v>
      </c>
      <c r="C1354" s="7">
        <v>0</v>
      </c>
      <c r="D1354" s="7">
        <v>0</v>
      </c>
      <c r="E1354" s="7">
        <f>SUM(C1354:D1354)</f>
        <v>0</v>
      </c>
      <c r="F1354" s="7">
        <v>74</v>
      </c>
      <c r="G1354" s="7">
        <v>0</v>
      </c>
      <c r="H1354" s="7">
        <v>1</v>
      </c>
      <c r="I1354" s="7">
        <v>0</v>
      </c>
      <c r="J1354" s="7">
        <v>0</v>
      </c>
      <c r="K1354" s="7">
        <v>0</v>
      </c>
      <c r="L1354" s="7" t="str" cm="1">
        <f t="array" ref="L1354">_xlfn.IFS(G1354=1,G$1,H1354=1,H$1,I1354=1,I$1,J1354=1,J$1,K1354=1,K$1)</f>
        <v>Married</v>
      </c>
      <c r="M1354" s="7">
        <v>0</v>
      </c>
      <c r="N1354" s="7">
        <v>0</v>
      </c>
      <c r="O1354" s="7">
        <v>1</v>
      </c>
      <c r="P1354" s="7">
        <v>0</v>
      </c>
      <c r="Q1354" s="7" t="str" cm="1">
        <f t="array" ref="Q1354">_xlfn.IFS(M1354=1,M$1,N1354=1,N$1,O1354=1,O$1,P1354=1,P$1)</f>
        <v>Master</v>
      </c>
      <c r="R1354" t="s">
        <v>39</v>
      </c>
      <c r="S1354" s="7">
        <v>21</v>
      </c>
      <c r="T1354" s="7">
        <v>1548</v>
      </c>
      <c r="U1354" s="7">
        <v>65</v>
      </c>
      <c r="V1354" s="7">
        <v>487</v>
      </c>
      <c r="W1354" s="7">
        <v>85</v>
      </c>
      <c r="X1354" s="7">
        <v>42</v>
      </c>
      <c r="Y1354" s="7">
        <v>352</v>
      </c>
      <c r="Z1354" s="7">
        <v>1875</v>
      </c>
      <c r="AA1354" s="7">
        <v>1</v>
      </c>
      <c r="AB1354" s="7">
        <v>6</v>
      </c>
      <c r="AC1354" s="7">
        <v>4</v>
      </c>
      <c r="AD1354" s="7">
        <v>13</v>
      </c>
      <c r="AE1354" s="7">
        <v>2</v>
      </c>
      <c r="AF1354" s="7">
        <v>0</v>
      </c>
      <c r="AG1354" s="7">
        <v>0</v>
      </c>
      <c r="AH1354" s="7">
        <v>0</v>
      </c>
      <c r="AI1354" s="7">
        <v>0</v>
      </c>
      <c r="AJ1354" s="7">
        <v>0</v>
      </c>
      <c r="AK1354" s="7">
        <v>0</v>
      </c>
      <c r="AL1354" s="7">
        <v>0</v>
      </c>
      <c r="AM1354" s="8">
        <v>43894</v>
      </c>
      <c r="AO1354">
        <f>IF($AG1354=1,G1354,0)</f>
        <v>0</v>
      </c>
      <c r="AP1354">
        <f>IF($AG1354=1,H1354,0)</f>
        <v>0</v>
      </c>
      <c r="AQ1354">
        <f>IF($AG1354=1,J1354,0)</f>
        <v>0</v>
      </c>
      <c r="AR1354">
        <f>IF($AG1354=1,I1354,0)</f>
        <v>0</v>
      </c>
      <c r="AS1354">
        <f>IF($AG1354=1,K1354,0)</f>
        <v>0</v>
      </c>
      <c r="AU1354">
        <f>IF($AJ1354=1,T1354,0)</f>
        <v>0</v>
      </c>
      <c r="AV1354">
        <f>IF($AJ1354=1,U1354,0)</f>
        <v>0</v>
      </c>
      <c r="AW1354">
        <f>IF($AJ1354=1,V1354,0)</f>
        <v>0</v>
      </c>
      <c r="AX1354">
        <f>IF($AJ1354=1,W1354,0)</f>
        <v>0</v>
      </c>
      <c r="AY1354">
        <f>IF($AJ1354=1,X1354,0)</f>
        <v>0</v>
      </c>
      <c r="BA1354">
        <f>IF($AK1354=1,M1354,0)</f>
        <v>0</v>
      </c>
      <c r="BB1354">
        <f>IF($AK1354=1,N1354,0)</f>
        <v>0</v>
      </c>
      <c r="BC1354">
        <f>IF($AK1354=1,O1354,0)</f>
        <v>0</v>
      </c>
      <c r="BD1354">
        <f>IF($AK1354=1,P1354,0)</f>
        <v>0</v>
      </c>
    </row>
    <row r="1355" spans="1:56" x14ac:dyDescent="0.3">
      <c r="A1355" s="7">
        <v>2906</v>
      </c>
      <c r="B1355" s="6">
        <v>167472</v>
      </c>
      <c r="C1355" s="7">
        <v>0</v>
      </c>
      <c r="D1355" s="7">
        <v>1</v>
      </c>
      <c r="E1355" s="7">
        <f>SUM(C1355:D1355)</f>
        <v>1</v>
      </c>
      <c r="F1355" s="7">
        <v>73</v>
      </c>
      <c r="G1355" s="7">
        <v>0</v>
      </c>
      <c r="H1355" s="7">
        <v>1</v>
      </c>
      <c r="I1355" s="7">
        <v>0</v>
      </c>
      <c r="J1355" s="7">
        <v>0</v>
      </c>
      <c r="K1355" s="7">
        <v>0</v>
      </c>
      <c r="L1355" s="7" t="str" cm="1">
        <f t="array" ref="L1355">_xlfn.IFS(G1355=1,G$1,H1355=1,H$1,I1355=1,I$1,J1355=1,J$1,K1355=1,K$1)</f>
        <v>Married</v>
      </c>
      <c r="M1355" s="7">
        <v>0</v>
      </c>
      <c r="N1355" s="7">
        <v>0</v>
      </c>
      <c r="O1355" s="7">
        <v>0</v>
      </c>
      <c r="P1355" s="7">
        <v>1</v>
      </c>
      <c r="Q1355" s="7" t="str" cm="1">
        <f t="array" ref="Q1355">_xlfn.IFS(M1355=1,M$1,N1355=1,N$1,O1355=1,O$1,P1355=1,P$1)</f>
        <v>PhD</v>
      </c>
      <c r="R1355" t="s">
        <v>44</v>
      </c>
      <c r="S1355" s="7">
        <v>93</v>
      </c>
      <c r="T1355" s="7">
        <v>402</v>
      </c>
      <c r="U1355" s="7">
        <v>77</v>
      </c>
      <c r="V1355" s="7">
        <v>315</v>
      </c>
      <c r="W1355" s="7">
        <v>20</v>
      </c>
      <c r="X1355" s="7">
        <v>42</v>
      </c>
      <c r="Y1355" s="7">
        <v>171</v>
      </c>
      <c r="Z1355" s="7">
        <v>685</v>
      </c>
      <c r="AA1355" s="7">
        <v>2</v>
      </c>
      <c r="AB1355" s="7">
        <v>4</v>
      </c>
      <c r="AC1355" s="7">
        <v>2</v>
      </c>
      <c r="AD1355" s="7">
        <v>7</v>
      </c>
      <c r="AE1355" s="7">
        <v>3</v>
      </c>
      <c r="AF1355" s="7">
        <v>0</v>
      </c>
      <c r="AG1355" s="7">
        <v>0</v>
      </c>
      <c r="AH1355" s="7">
        <v>0</v>
      </c>
      <c r="AI1355" s="7">
        <v>0</v>
      </c>
      <c r="AJ1355" s="7">
        <v>0</v>
      </c>
      <c r="AK1355" s="7">
        <v>0</v>
      </c>
      <c r="AL1355" s="7">
        <v>0</v>
      </c>
      <c r="AM1355" s="8">
        <v>43894</v>
      </c>
      <c r="AO1355">
        <f>IF($AG1355=1,G1355,0)</f>
        <v>0</v>
      </c>
      <c r="AP1355">
        <f>IF($AG1355=1,H1355,0)</f>
        <v>0</v>
      </c>
      <c r="AQ1355">
        <f>IF($AG1355=1,J1355,0)</f>
        <v>0</v>
      </c>
      <c r="AR1355">
        <f>IF($AG1355=1,I1355,0)</f>
        <v>0</v>
      </c>
      <c r="AS1355">
        <f>IF($AG1355=1,K1355,0)</f>
        <v>0</v>
      </c>
      <c r="AU1355">
        <f>IF($AJ1355=1,T1355,0)</f>
        <v>0</v>
      </c>
      <c r="AV1355">
        <f>IF($AJ1355=1,U1355,0)</f>
        <v>0</v>
      </c>
      <c r="AW1355">
        <f>IF($AJ1355=1,V1355,0)</f>
        <v>0</v>
      </c>
      <c r="AX1355">
        <f>IF($AJ1355=1,W1355,0)</f>
        <v>0</v>
      </c>
      <c r="AY1355">
        <f>IF($AJ1355=1,X1355,0)</f>
        <v>0</v>
      </c>
      <c r="BA1355">
        <f>IF($AK1355=1,M1355,0)</f>
        <v>0</v>
      </c>
      <c r="BB1355">
        <f>IF($AK1355=1,N1355,0)</f>
        <v>0</v>
      </c>
      <c r="BC1355">
        <f>IF($AK1355=1,O1355,0)</f>
        <v>0</v>
      </c>
      <c r="BD1355">
        <f>IF($AK1355=1,P1355,0)</f>
        <v>0</v>
      </c>
    </row>
    <row r="1356" spans="1:56" x14ac:dyDescent="0.3">
      <c r="A1356" s="7">
        <v>3009</v>
      </c>
      <c r="B1356" s="6">
        <v>140059</v>
      </c>
      <c r="C1356" s="7">
        <v>1</v>
      </c>
      <c r="D1356" s="7">
        <v>0</v>
      </c>
      <c r="E1356" s="7">
        <f>SUM(C1356:D1356)</f>
        <v>1</v>
      </c>
      <c r="F1356" s="7">
        <v>36</v>
      </c>
      <c r="G1356" s="7">
        <v>0</v>
      </c>
      <c r="H1356" s="7">
        <v>1</v>
      </c>
      <c r="I1356" s="7">
        <v>0</v>
      </c>
      <c r="J1356" s="7">
        <v>0</v>
      </c>
      <c r="K1356" s="7">
        <v>0</v>
      </c>
      <c r="L1356" s="7" t="str" cm="1">
        <f t="array" ref="L1356">_xlfn.IFS(G1356=1,G$1,H1356=1,H$1,I1356=1,I$1,J1356=1,J$1,K1356=1,K$1)</f>
        <v>Married</v>
      </c>
      <c r="M1356" s="7">
        <v>0</v>
      </c>
      <c r="N1356" s="7">
        <v>1</v>
      </c>
      <c r="O1356" s="7">
        <v>0</v>
      </c>
      <c r="P1356" s="7">
        <v>0</v>
      </c>
      <c r="Q1356" s="7" t="str" cm="1">
        <f t="array" ref="Q1356">_xlfn.IFS(M1356=1,M$1,N1356=1,N$1,O1356=1,O$1,P1356=1,P$1)</f>
        <v>Graduate</v>
      </c>
      <c r="R1356" t="s">
        <v>40</v>
      </c>
      <c r="S1356" s="7">
        <v>82</v>
      </c>
      <c r="T1356" s="7">
        <v>385</v>
      </c>
      <c r="U1356" s="7">
        <v>101</v>
      </c>
      <c r="V1356" s="7">
        <v>322</v>
      </c>
      <c r="W1356" s="7">
        <v>98</v>
      </c>
      <c r="X1356" s="7">
        <v>35</v>
      </c>
      <c r="Y1356" s="7">
        <v>507</v>
      </c>
      <c r="Z1356" s="7">
        <v>434</v>
      </c>
      <c r="AA1356" s="7">
        <v>1</v>
      </c>
      <c r="AB1356" s="7">
        <v>6</v>
      </c>
      <c r="AC1356" s="7">
        <v>2</v>
      </c>
      <c r="AD1356" s="7">
        <v>3</v>
      </c>
      <c r="AE1356" s="7">
        <v>8</v>
      </c>
      <c r="AF1356" s="7">
        <v>1</v>
      </c>
      <c r="AG1356" s="7">
        <v>0</v>
      </c>
      <c r="AH1356" s="7">
        <v>0</v>
      </c>
      <c r="AI1356" s="7">
        <v>0</v>
      </c>
      <c r="AJ1356" s="7">
        <v>0</v>
      </c>
      <c r="AK1356" s="7">
        <v>0</v>
      </c>
      <c r="AL1356" s="7">
        <v>0</v>
      </c>
      <c r="AM1356" s="8">
        <v>43894</v>
      </c>
      <c r="AO1356">
        <f>IF($AG1356=1,G1356,0)</f>
        <v>0</v>
      </c>
      <c r="AP1356">
        <f>IF($AG1356=1,H1356,0)</f>
        <v>0</v>
      </c>
      <c r="AQ1356">
        <f>IF($AG1356=1,J1356,0)</f>
        <v>0</v>
      </c>
      <c r="AR1356">
        <f>IF($AG1356=1,I1356,0)</f>
        <v>0</v>
      </c>
      <c r="AS1356">
        <f>IF($AG1356=1,K1356,0)</f>
        <v>0</v>
      </c>
      <c r="AU1356">
        <f>IF($AJ1356=1,T1356,0)</f>
        <v>0</v>
      </c>
      <c r="AV1356">
        <f>IF($AJ1356=1,U1356,0)</f>
        <v>0</v>
      </c>
      <c r="AW1356">
        <f>IF($AJ1356=1,V1356,0)</f>
        <v>0</v>
      </c>
      <c r="AX1356">
        <f>IF($AJ1356=1,W1356,0)</f>
        <v>0</v>
      </c>
      <c r="AY1356">
        <f>IF($AJ1356=1,X1356,0)</f>
        <v>0</v>
      </c>
      <c r="BA1356">
        <f>IF($AK1356=1,M1356,0)</f>
        <v>0</v>
      </c>
      <c r="BB1356">
        <f>IF($AK1356=1,N1356,0)</f>
        <v>0</v>
      </c>
      <c r="BC1356">
        <f>IF($AK1356=1,O1356,0)</f>
        <v>0</v>
      </c>
      <c r="BD1356">
        <f>IF($AK1356=1,P1356,0)</f>
        <v>0</v>
      </c>
    </row>
    <row r="1357" spans="1:56" x14ac:dyDescent="0.3">
      <c r="A1357" s="7">
        <v>1851</v>
      </c>
      <c r="B1357" s="6">
        <v>170123</v>
      </c>
      <c r="C1357" s="7">
        <v>0</v>
      </c>
      <c r="D1357" s="7">
        <v>0</v>
      </c>
      <c r="E1357" s="7">
        <f>SUM(C1357:D1357)</f>
        <v>0</v>
      </c>
      <c r="F1357" s="7">
        <v>37</v>
      </c>
      <c r="G1357" s="7">
        <v>0</v>
      </c>
      <c r="H1357" s="7">
        <v>0</v>
      </c>
      <c r="I1357" s="7">
        <v>1</v>
      </c>
      <c r="J1357" s="7">
        <v>0</v>
      </c>
      <c r="K1357" s="7">
        <v>0</v>
      </c>
      <c r="L1357" s="7" t="str" cm="1">
        <f t="array" ref="L1357">_xlfn.IFS(G1357=1,G$1,H1357=1,H$1,I1357=1,I$1,J1357=1,J$1,K1357=1,K$1)</f>
        <v>Together</v>
      </c>
      <c r="M1357" s="7">
        <v>0</v>
      </c>
      <c r="N1357" s="7">
        <v>0</v>
      </c>
      <c r="O1357" s="7">
        <v>0</v>
      </c>
      <c r="P1357" s="7">
        <v>1</v>
      </c>
      <c r="Q1357" s="7" t="str" cm="1">
        <f t="array" ref="Q1357">_xlfn.IFS(M1357=1,M$1,N1357=1,N$1,O1357=1,O$1,P1357=1,P$1)</f>
        <v>PhD</v>
      </c>
      <c r="R1357" t="s">
        <v>40</v>
      </c>
      <c r="S1357" s="7">
        <v>27</v>
      </c>
      <c r="T1357" s="7">
        <v>3173</v>
      </c>
      <c r="U1357" s="7">
        <v>0</v>
      </c>
      <c r="V1357" s="7">
        <v>961</v>
      </c>
      <c r="W1357" s="7">
        <v>56</v>
      </c>
      <c r="X1357" s="7">
        <v>0</v>
      </c>
      <c r="Y1357" s="7">
        <v>0</v>
      </c>
      <c r="Z1357" s="7">
        <v>4190</v>
      </c>
      <c r="AA1357" s="7">
        <v>1</v>
      </c>
      <c r="AB1357" s="7">
        <v>5</v>
      </c>
      <c r="AC1357" s="7">
        <v>7</v>
      </c>
      <c r="AD1357" s="7">
        <v>4</v>
      </c>
      <c r="AE1357" s="7">
        <v>3</v>
      </c>
      <c r="AF1357" s="7">
        <v>0</v>
      </c>
      <c r="AG1357" s="7">
        <v>1</v>
      </c>
      <c r="AH1357" s="7">
        <v>0</v>
      </c>
      <c r="AI1357" s="7">
        <v>0</v>
      </c>
      <c r="AJ1357" s="7">
        <v>1</v>
      </c>
      <c r="AK1357" s="7">
        <v>0</v>
      </c>
      <c r="AL1357" s="7">
        <v>0</v>
      </c>
      <c r="AM1357" s="8">
        <v>43894</v>
      </c>
      <c r="AO1357">
        <f>IF($AG1357=1,G1357,0)</f>
        <v>0</v>
      </c>
      <c r="AP1357">
        <f>IF($AG1357=1,H1357,0)</f>
        <v>0</v>
      </c>
      <c r="AQ1357">
        <f>IF($AG1357=1,J1357,0)</f>
        <v>0</v>
      </c>
      <c r="AR1357">
        <f>IF($AG1357=1,I1357,0)</f>
        <v>1</v>
      </c>
      <c r="AS1357">
        <f>IF($AG1357=1,K1357,0)</f>
        <v>0</v>
      </c>
      <c r="AU1357">
        <f>IF($AJ1357=1,T1357,0)</f>
        <v>3173</v>
      </c>
      <c r="AV1357">
        <f>IF($AJ1357=1,U1357,0)</f>
        <v>0</v>
      </c>
      <c r="AW1357">
        <f>IF($AJ1357=1,V1357,0)</f>
        <v>961</v>
      </c>
      <c r="AX1357">
        <f>IF($AJ1357=1,W1357,0)</f>
        <v>56</v>
      </c>
      <c r="AY1357">
        <f>IF($AJ1357=1,X1357,0)</f>
        <v>0</v>
      </c>
      <c r="BA1357">
        <f>IF($AK1357=1,M1357,0)</f>
        <v>0</v>
      </c>
      <c r="BB1357">
        <f>IF($AK1357=1,N1357,0)</f>
        <v>0</v>
      </c>
      <c r="BC1357">
        <f>IF($AK1357=1,O1357,0)</f>
        <v>0</v>
      </c>
      <c r="BD1357">
        <f>IF($AK1357=1,P1357,0)</f>
        <v>0</v>
      </c>
    </row>
    <row r="1358" spans="1:56" x14ac:dyDescent="0.3">
      <c r="A1358" s="7">
        <v>2791</v>
      </c>
      <c r="B1358" s="6">
        <v>158582</v>
      </c>
      <c r="C1358" s="7">
        <v>0</v>
      </c>
      <c r="D1358" s="7">
        <v>1</v>
      </c>
      <c r="E1358" s="7">
        <f>SUM(C1358:D1358)</f>
        <v>1</v>
      </c>
      <c r="F1358" s="7">
        <v>38</v>
      </c>
      <c r="G1358" s="7">
        <v>0</v>
      </c>
      <c r="H1358" s="7">
        <v>0</v>
      </c>
      <c r="I1358" s="7">
        <v>1</v>
      </c>
      <c r="J1358" s="7">
        <v>0</v>
      </c>
      <c r="K1358" s="7">
        <v>0</v>
      </c>
      <c r="L1358" s="7" t="str" cm="1">
        <f t="array" ref="L1358">_xlfn.IFS(G1358=1,G$1,H1358=1,H$1,I1358=1,I$1,J1358=1,J$1,K1358=1,K$1)</f>
        <v>Together</v>
      </c>
      <c r="M1358" s="7">
        <v>0</v>
      </c>
      <c r="N1358" s="7">
        <v>0</v>
      </c>
      <c r="O1358" s="7">
        <v>0</v>
      </c>
      <c r="P1358" s="7">
        <v>0</v>
      </c>
      <c r="Q1358" s="7" t="e" cm="1">
        <f t="array" ref="Q1358">_xlfn.IFS(M1358=1,M$1,N1358=1,N$1,O1358=1,O$1,P1358=1,P$1)</f>
        <v>#N/A</v>
      </c>
      <c r="R1358" t="s">
        <v>41</v>
      </c>
      <c r="S1358" s="7">
        <v>15</v>
      </c>
      <c r="T1358" s="7">
        <v>1088</v>
      </c>
      <c r="U1358" s="7">
        <v>95</v>
      </c>
      <c r="V1358" s="7">
        <v>287</v>
      </c>
      <c r="W1358" s="7">
        <v>273</v>
      </c>
      <c r="X1358" s="7">
        <v>208</v>
      </c>
      <c r="Y1358" s="7">
        <v>114</v>
      </c>
      <c r="Z1358" s="7">
        <v>1838</v>
      </c>
      <c r="AA1358" s="7">
        <v>2</v>
      </c>
      <c r="AB1358" s="7">
        <v>9</v>
      </c>
      <c r="AC1358" s="7">
        <v>2</v>
      </c>
      <c r="AD1358" s="7">
        <v>9</v>
      </c>
      <c r="AE1358" s="7">
        <v>5</v>
      </c>
      <c r="AF1358" s="7">
        <v>0</v>
      </c>
      <c r="AG1358" s="7">
        <v>1</v>
      </c>
      <c r="AH1358" s="7">
        <v>0</v>
      </c>
      <c r="AI1358" s="7">
        <v>0</v>
      </c>
      <c r="AJ1358" s="7">
        <v>0</v>
      </c>
      <c r="AK1358" s="7">
        <v>0</v>
      </c>
      <c r="AL1358" s="7">
        <v>0</v>
      </c>
      <c r="AM1358" s="8">
        <v>43894</v>
      </c>
      <c r="AO1358">
        <f>IF($AG1358=1,G1358,0)</f>
        <v>0</v>
      </c>
      <c r="AP1358">
        <f>IF($AG1358=1,H1358,0)</f>
        <v>0</v>
      </c>
      <c r="AQ1358">
        <f>IF($AG1358=1,J1358,0)</f>
        <v>0</v>
      </c>
      <c r="AR1358">
        <f>IF($AG1358=1,I1358,0)</f>
        <v>1</v>
      </c>
      <c r="AS1358">
        <f>IF($AG1358=1,K1358,0)</f>
        <v>0</v>
      </c>
      <c r="AU1358">
        <f>IF($AJ1358=1,T1358,0)</f>
        <v>0</v>
      </c>
      <c r="AV1358">
        <f>IF($AJ1358=1,U1358,0)</f>
        <v>0</v>
      </c>
      <c r="AW1358">
        <f>IF($AJ1358=1,V1358,0)</f>
        <v>0</v>
      </c>
      <c r="AX1358">
        <f>IF($AJ1358=1,W1358,0)</f>
        <v>0</v>
      </c>
      <c r="AY1358">
        <f>IF($AJ1358=1,X1358,0)</f>
        <v>0</v>
      </c>
      <c r="BA1358">
        <f>IF($AK1358=1,M1358,0)</f>
        <v>0</v>
      </c>
      <c r="BB1358">
        <f>IF($AK1358=1,N1358,0)</f>
        <v>0</v>
      </c>
      <c r="BC1358">
        <f>IF($AK1358=1,O1358,0)</f>
        <v>0</v>
      </c>
      <c r="BD1358">
        <f>IF($AK1358=1,P1358,0)</f>
        <v>0</v>
      </c>
    </row>
    <row r="1359" spans="1:56" x14ac:dyDescent="0.3">
      <c r="A1359" s="7">
        <v>3065</v>
      </c>
      <c r="B1359" s="6">
        <v>180144</v>
      </c>
      <c r="C1359" s="7">
        <v>0</v>
      </c>
      <c r="D1359" s="7">
        <v>0</v>
      </c>
      <c r="E1359" s="7">
        <f>SUM(C1359:D1359)</f>
        <v>0</v>
      </c>
      <c r="F1359" s="7">
        <v>45</v>
      </c>
      <c r="G1359" s="7">
        <v>0</v>
      </c>
      <c r="H1359" s="7">
        <v>0</v>
      </c>
      <c r="I1359" s="7">
        <v>1</v>
      </c>
      <c r="J1359" s="7">
        <v>0</v>
      </c>
      <c r="K1359" s="7">
        <v>0</v>
      </c>
      <c r="L1359" s="7" t="str" cm="1">
        <f t="array" ref="L1359">_xlfn.IFS(G1359=1,G$1,H1359=1,H$1,I1359=1,I$1,J1359=1,J$1,K1359=1,K$1)</f>
        <v>Together</v>
      </c>
      <c r="M1359" s="7">
        <v>0</v>
      </c>
      <c r="N1359" s="7">
        <v>1</v>
      </c>
      <c r="O1359" s="7">
        <v>0</v>
      </c>
      <c r="P1359" s="7">
        <v>0</v>
      </c>
      <c r="Q1359" s="7" t="str" cm="1">
        <f t="array" ref="Q1359">_xlfn.IFS(M1359=1,M$1,N1359=1,N$1,O1359=1,O$1,P1359=1,P$1)</f>
        <v>Graduate</v>
      </c>
      <c r="R1359" t="s">
        <v>43</v>
      </c>
      <c r="S1359" s="7">
        <v>47</v>
      </c>
      <c r="T1359" s="7">
        <v>539</v>
      </c>
      <c r="U1359" s="7">
        <v>297</v>
      </c>
      <c r="V1359" s="7">
        <v>1000</v>
      </c>
      <c r="W1359" s="7">
        <v>562</v>
      </c>
      <c r="X1359" s="7">
        <v>432</v>
      </c>
      <c r="Y1359" s="7">
        <v>243</v>
      </c>
      <c r="Z1359" s="7">
        <v>2587</v>
      </c>
      <c r="AA1359" s="7">
        <v>1</v>
      </c>
      <c r="AB1359" s="7">
        <v>3</v>
      </c>
      <c r="AC1359" s="7">
        <v>7</v>
      </c>
      <c r="AD1359" s="7">
        <v>8</v>
      </c>
      <c r="AE1359" s="7">
        <v>1</v>
      </c>
      <c r="AF1359" s="7">
        <v>0</v>
      </c>
      <c r="AG1359" s="7">
        <v>0</v>
      </c>
      <c r="AH1359" s="7">
        <v>0</v>
      </c>
      <c r="AI1359" s="7">
        <v>0</v>
      </c>
      <c r="AJ1359" s="7">
        <v>0</v>
      </c>
      <c r="AK1359" s="7">
        <v>0</v>
      </c>
      <c r="AL1359" s="7">
        <v>0</v>
      </c>
      <c r="AM1359" s="8">
        <v>43896</v>
      </c>
      <c r="AO1359">
        <f>IF($AG1359=1,G1359,0)</f>
        <v>0</v>
      </c>
      <c r="AP1359">
        <f>IF($AG1359=1,H1359,0)</f>
        <v>0</v>
      </c>
      <c r="AQ1359">
        <f>IF($AG1359=1,J1359,0)</f>
        <v>0</v>
      </c>
      <c r="AR1359">
        <f>IF($AG1359=1,I1359,0)</f>
        <v>0</v>
      </c>
      <c r="AS1359">
        <f>IF($AG1359=1,K1359,0)</f>
        <v>0</v>
      </c>
      <c r="AU1359">
        <f>IF($AJ1359=1,T1359,0)</f>
        <v>0</v>
      </c>
      <c r="AV1359">
        <f>IF($AJ1359=1,U1359,0)</f>
        <v>0</v>
      </c>
      <c r="AW1359">
        <f>IF($AJ1359=1,V1359,0)</f>
        <v>0</v>
      </c>
      <c r="AX1359">
        <f>IF($AJ1359=1,W1359,0)</f>
        <v>0</v>
      </c>
      <c r="AY1359">
        <f>IF($AJ1359=1,X1359,0)</f>
        <v>0</v>
      </c>
      <c r="BA1359">
        <f>IF($AK1359=1,M1359,0)</f>
        <v>0</v>
      </c>
      <c r="BB1359">
        <f>IF($AK1359=1,N1359,0)</f>
        <v>0</v>
      </c>
      <c r="BC1359">
        <f>IF($AK1359=1,O1359,0)</f>
        <v>0</v>
      </c>
      <c r="BD1359">
        <f>IF($AK1359=1,P1359,0)</f>
        <v>0</v>
      </c>
    </row>
    <row r="1360" spans="1:56" x14ac:dyDescent="0.3">
      <c r="A1360" s="7">
        <v>1670</v>
      </c>
      <c r="B1360" s="6">
        <v>169476</v>
      </c>
      <c r="C1360" s="7">
        <v>0</v>
      </c>
      <c r="D1360" s="7">
        <v>0</v>
      </c>
      <c r="E1360" s="7">
        <f>SUM(C1360:D1360)</f>
        <v>0</v>
      </c>
      <c r="F1360" s="7">
        <v>51</v>
      </c>
      <c r="G1360" s="7">
        <v>0</v>
      </c>
      <c r="H1360" s="7">
        <v>0</v>
      </c>
      <c r="I1360" s="7">
        <v>1</v>
      </c>
      <c r="J1360" s="7">
        <v>0</v>
      </c>
      <c r="K1360" s="7">
        <v>0</v>
      </c>
      <c r="L1360" s="7" t="str" cm="1">
        <f t="array" ref="L1360">_xlfn.IFS(G1360=1,G$1,H1360=1,H$1,I1360=1,I$1,J1360=1,J$1,K1360=1,K$1)</f>
        <v>Together</v>
      </c>
      <c r="M1360" s="7">
        <v>0</v>
      </c>
      <c r="N1360" s="7">
        <v>0</v>
      </c>
      <c r="O1360" s="7">
        <v>0</v>
      </c>
      <c r="P1360" s="7">
        <v>1</v>
      </c>
      <c r="Q1360" s="7" t="str" cm="1">
        <f t="array" ref="Q1360">_xlfn.IFS(M1360=1,M$1,N1360=1,N$1,O1360=1,O$1,P1360=1,P$1)</f>
        <v>PhD</v>
      </c>
      <c r="R1360" t="s">
        <v>44</v>
      </c>
      <c r="S1360" s="7">
        <v>3</v>
      </c>
      <c r="T1360" s="7">
        <v>634</v>
      </c>
      <c r="U1360" s="7">
        <v>210</v>
      </c>
      <c r="V1360" s="7">
        <v>1364</v>
      </c>
      <c r="W1360" s="7">
        <v>154</v>
      </c>
      <c r="X1360" s="7">
        <v>22</v>
      </c>
      <c r="Y1360" s="7">
        <v>163</v>
      </c>
      <c r="Z1360" s="7">
        <v>2220</v>
      </c>
      <c r="AA1360" s="7">
        <v>1</v>
      </c>
      <c r="AB1360" s="7">
        <v>4</v>
      </c>
      <c r="AC1360" s="7">
        <v>6</v>
      </c>
      <c r="AD1360" s="7">
        <v>4</v>
      </c>
      <c r="AE1360" s="7">
        <v>2</v>
      </c>
      <c r="AF1360" s="7">
        <v>0</v>
      </c>
      <c r="AG1360" s="7">
        <v>0</v>
      </c>
      <c r="AH1360" s="7">
        <v>0</v>
      </c>
      <c r="AI1360" s="7">
        <v>0</v>
      </c>
      <c r="AJ1360" s="7">
        <v>0</v>
      </c>
      <c r="AK1360" s="7">
        <v>0</v>
      </c>
      <c r="AL1360" s="7">
        <v>0</v>
      </c>
      <c r="AM1360" s="8">
        <v>43896</v>
      </c>
      <c r="AO1360">
        <f>IF($AG1360=1,G1360,0)</f>
        <v>0</v>
      </c>
      <c r="AP1360">
        <f>IF($AG1360=1,H1360,0)</f>
        <v>0</v>
      </c>
      <c r="AQ1360">
        <f>IF($AG1360=1,J1360,0)</f>
        <v>0</v>
      </c>
      <c r="AR1360">
        <f>IF($AG1360=1,I1360,0)</f>
        <v>0</v>
      </c>
      <c r="AS1360">
        <f>IF($AG1360=1,K1360,0)</f>
        <v>0</v>
      </c>
      <c r="AU1360">
        <f>IF($AJ1360=1,T1360,0)</f>
        <v>0</v>
      </c>
      <c r="AV1360">
        <f>IF($AJ1360=1,U1360,0)</f>
        <v>0</v>
      </c>
      <c r="AW1360">
        <f>IF($AJ1360=1,V1360,0)</f>
        <v>0</v>
      </c>
      <c r="AX1360">
        <f>IF($AJ1360=1,W1360,0)</f>
        <v>0</v>
      </c>
      <c r="AY1360">
        <f>IF($AJ1360=1,X1360,0)</f>
        <v>0</v>
      </c>
      <c r="BA1360">
        <f>IF($AK1360=1,M1360,0)</f>
        <v>0</v>
      </c>
      <c r="BB1360">
        <f>IF($AK1360=1,N1360,0)</f>
        <v>0</v>
      </c>
      <c r="BC1360">
        <f>IF($AK1360=1,O1360,0)</f>
        <v>0</v>
      </c>
      <c r="BD1360">
        <f>IF($AK1360=1,P1360,0)</f>
        <v>0</v>
      </c>
    </row>
    <row r="1361" spans="1:56" x14ac:dyDescent="0.3">
      <c r="A1361" s="7">
        <v>1928</v>
      </c>
      <c r="B1361" s="6">
        <v>168274</v>
      </c>
      <c r="C1361" s="7">
        <v>1</v>
      </c>
      <c r="D1361" s="7">
        <v>1</v>
      </c>
      <c r="E1361" s="7">
        <f>SUM(C1361:D1361)</f>
        <v>2</v>
      </c>
      <c r="F1361" s="7">
        <v>41</v>
      </c>
      <c r="G1361" s="7">
        <v>1</v>
      </c>
      <c r="H1361" s="7">
        <v>0</v>
      </c>
      <c r="I1361" s="7">
        <v>0</v>
      </c>
      <c r="J1361" s="7">
        <v>0</v>
      </c>
      <c r="K1361" s="7">
        <v>0</v>
      </c>
      <c r="L1361" s="7" t="str" cm="1">
        <f t="array" ref="L1361">_xlfn.IFS(G1361=1,G$1,H1361=1,H$1,I1361=1,I$1,J1361=1,J$1,K1361=1,K$1)</f>
        <v>Divorced</v>
      </c>
      <c r="M1361" s="7">
        <v>0</v>
      </c>
      <c r="N1361" s="7">
        <v>1</v>
      </c>
      <c r="O1361" s="7">
        <v>0</v>
      </c>
      <c r="P1361" s="7">
        <v>0</v>
      </c>
      <c r="Q1361" s="7" t="str" cm="1">
        <f t="array" ref="Q1361">_xlfn.IFS(M1361=1,M$1,N1361=1,N$1,O1361=1,O$1,P1361=1,P$1)</f>
        <v>Graduate</v>
      </c>
      <c r="R1361" t="s">
        <v>44</v>
      </c>
      <c r="S1361" s="7">
        <v>83</v>
      </c>
      <c r="T1361" s="7">
        <v>333</v>
      </c>
      <c r="U1361" s="7">
        <v>62</v>
      </c>
      <c r="V1361" s="7">
        <v>126</v>
      </c>
      <c r="W1361" s="7">
        <v>57</v>
      </c>
      <c r="X1361" s="7">
        <v>62</v>
      </c>
      <c r="Y1361" s="7">
        <v>113</v>
      </c>
      <c r="Z1361" s="7">
        <v>525</v>
      </c>
      <c r="AA1361" s="7">
        <v>2</v>
      </c>
      <c r="AB1361" s="7">
        <v>4</v>
      </c>
      <c r="AC1361" s="7">
        <v>2</v>
      </c>
      <c r="AD1361" s="7">
        <v>5</v>
      </c>
      <c r="AE1361" s="7">
        <v>3</v>
      </c>
      <c r="AF1361" s="7">
        <v>0</v>
      </c>
      <c r="AG1361" s="7">
        <v>0</v>
      </c>
      <c r="AH1361" s="7">
        <v>0</v>
      </c>
      <c r="AI1361" s="7">
        <v>0</v>
      </c>
      <c r="AJ1361" s="7">
        <v>0</v>
      </c>
      <c r="AK1361" s="7">
        <v>0</v>
      </c>
      <c r="AL1361" s="7">
        <v>0</v>
      </c>
      <c r="AM1361" s="8">
        <v>43896</v>
      </c>
      <c r="AO1361">
        <f>IF($AG1361=1,G1361,0)</f>
        <v>0</v>
      </c>
      <c r="AP1361">
        <f>IF($AG1361=1,H1361,0)</f>
        <v>0</v>
      </c>
      <c r="AQ1361">
        <f>IF($AG1361=1,J1361,0)</f>
        <v>0</v>
      </c>
      <c r="AR1361">
        <f>IF($AG1361=1,I1361,0)</f>
        <v>0</v>
      </c>
      <c r="AS1361">
        <f>IF($AG1361=1,K1361,0)</f>
        <v>0</v>
      </c>
      <c r="AU1361">
        <f>IF($AJ1361=1,T1361,0)</f>
        <v>0</v>
      </c>
      <c r="AV1361">
        <f>IF($AJ1361=1,U1361,0)</f>
        <v>0</v>
      </c>
      <c r="AW1361">
        <f>IF($AJ1361=1,V1361,0)</f>
        <v>0</v>
      </c>
      <c r="AX1361">
        <f>IF($AJ1361=1,W1361,0)</f>
        <v>0</v>
      </c>
      <c r="AY1361">
        <f>IF($AJ1361=1,X1361,0)</f>
        <v>0</v>
      </c>
      <c r="BA1361">
        <f>IF($AK1361=1,M1361,0)</f>
        <v>0</v>
      </c>
      <c r="BB1361">
        <f>IF($AK1361=1,N1361,0)</f>
        <v>0</v>
      </c>
      <c r="BC1361">
        <f>IF($AK1361=1,O1361,0)</f>
        <v>0</v>
      </c>
      <c r="BD1361">
        <f>IF($AK1361=1,P1361,0)</f>
        <v>0</v>
      </c>
    </row>
    <row r="1362" spans="1:56" x14ac:dyDescent="0.3">
      <c r="A1362" s="7">
        <v>1121</v>
      </c>
      <c r="B1362" s="6">
        <v>162998</v>
      </c>
      <c r="C1362" s="7">
        <v>0</v>
      </c>
      <c r="D1362" s="7">
        <v>1</v>
      </c>
      <c r="E1362" s="7">
        <f>SUM(C1362:D1362)</f>
        <v>1</v>
      </c>
      <c r="F1362" s="7">
        <v>68</v>
      </c>
      <c r="G1362" s="7">
        <v>0</v>
      </c>
      <c r="H1362" s="7">
        <v>1</v>
      </c>
      <c r="I1362" s="7">
        <v>0</v>
      </c>
      <c r="J1362" s="7">
        <v>0</v>
      </c>
      <c r="K1362" s="7">
        <v>0</v>
      </c>
      <c r="L1362" s="7" t="str" cm="1">
        <f t="array" ref="L1362">_xlfn.IFS(G1362=1,G$1,H1362=1,H$1,I1362=1,I$1,J1362=1,J$1,K1362=1,K$1)</f>
        <v>Married</v>
      </c>
      <c r="M1362" s="7">
        <v>0</v>
      </c>
      <c r="N1362" s="7">
        <v>1</v>
      </c>
      <c r="O1362" s="7">
        <v>0</v>
      </c>
      <c r="P1362" s="7">
        <v>0</v>
      </c>
      <c r="Q1362" s="7" t="str" cm="1">
        <f t="array" ref="Q1362">_xlfn.IFS(M1362=1,M$1,N1362=1,N$1,O1362=1,O$1,P1362=1,P$1)</f>
        <v>Graduate</v>
      </c>
      <c r="R1362" t="s">
        <v>43</v>
      </c>
      <c r="S1362" s="7">
        <v>10</v>
      </c>
      <c r="T1362" s="7">
        <v>310</v>
      </c>
      <c r="U1362" s="7">
        <v>150</v>
      </c>
      <c r="V1362" s="7">
        <v>189</v>
      </c>
      <c r="W1362" s="7">
        <v>168</v>
      </c>
      <c r="X1362" s="7">
        <v>230</v>
      </c>
      <c r="Y1362" s="7">
        <v>150</v>
      </c>
      <c r="Z1362" s="7">
        <v>898</v>
      </c>
      <c r="AA1362" s="7">
        <v>5</v>
      </c>
      <c r="AB1362" s="7">
        <v>5</v>
      </c>
      <c r="AC1362" s="7">
        <v>4</v>
      </c>
      <c r="AD1362" s="7">
        <v>5</v>
      </c>
      <c r="AE1362" s="7">
        <v>5</v>
      </c>
      <c r="AF1362" s="7">
        <v>0</v>
      </c>
      <c r="AG1362" s="7">
        <v>0</v>
      </c>
      <c r="AH1362" s="7">
        <v>0</v>
      </c>
      <c r="AI1362" s="7">
        <v>0</v>
      </c>
      <c r="AJ1362" s="7">
        <v>0</v>
      </c>
      <c r="AK1362" s="7">
        <v>0</v>
      </c>
      <c r="AL1362" s="7">
        <v>0</v>
      </c>
      <c r="AM1362" s="8">
        <v>43896</v>
      </c>
      <c r="AO1362">
        <f>IF($AG1362=1,G1362,0)</f>
        <v>0</v>
      </c>
      <c r="AP1362">
        <f>IF($AG1362=1,H1362,0)</f>
        <v>0</v>
      </c>
      <c r="AQ1362">
        <f>IF($AG1362=1,J1362,0)</f>
        <v>0</v>
      </c>
      <c r="AR1362">
        <f>IF($AG1362=1,I1362,0)</f>
        <v>0</v>
      </c>
      <c r="AS1362">
        <f>IF($AG1362=1,K1362,0)</f>
        <v>0</v>
      </c>
      <c r="AU1362">
        <f>IF($AJ1362=1,T1362,0)</f>
        <v>0</v>
      </c>
      <c r="AV1362">
        <f>IF($AJ1362=1,U1362,0)</f>
        <v>0</v>
      </c>
      <c r="AW1362">
        <f>IF($AJ1362=1,V1362,0)</f>
        <v>0</v>
      </c>
      <c r="AX1362">
        <f>IF($AJ1362=1,W1362,0)</f>
        <v>0</v>
      </c>
      <c r="AY1362">
        <f>IF($AJ1362=1,X1362,0)</f>
        <v>0</v>
      </c>
      <c r="BA1362">
        <f>IF($AK1362=1,M1362,0)</f>
        <v>0</v>
      </c>
      <c r="BB1362">
        <f>IF($AK1362=1,N1362,0)</f>
        <v>0</v>
      </c>
      <c r="BC1362">
        <f>IF($AK1362=1,O1362,0)</f>
        <v>0</v>
      </c>
      <c r="BD1362">
        <f>IF($AK1362=1,P1362,0)</f>
        <v>0</v>
      </c>
    </row>
    <row r="1363" spans="1:56" x14ac:dyDescent="0.3">
      <c r="A1363" s="7">
        <v>2429</v>
      </c>
      <c r="B1363" s="6">
        <v>140304</v>
      </c>
      <c r="C1363" s="7">
        <v>1</v>
      </c>
      <c r="D1363" s="7">
        <v>0</v>
      </c>
      <c r="E1363" s="7">
        <f>SUM(C1363:D1363)</f>
        <v>1</v>
      </c>
      <c r="F1363" s="7">
        <v>53</v>
      </c>
      <c r="G1363" s="7">
        <v>0</v>
      </c>
      <c r="H1363" s="7">
        <v>0</v>
      </c>
      <c r="I1363" s="7">
        <v>0</v>
      </c>
      <c r="J1363" s="7">
        <v>1</v>
      </c>
      <c r="K1363" s="7">
        <v>0</v>
      </c>
      <c r="L1363" s="7" t="str" cm="1">
        <f t="array" ref="L1363">_xlfn.IFS(G1363=1,G$1,H1363=1,H$1,I1363=1,I$1,J1363=1,J$1,K1363=1,K$1)</f>
        <v>Single</v>
      </c>
      <c r="M1363" s="7">
        <v>0</v>
      </c>
      <c r="N1363" s="7">
        <v>0</v>
      </c>
      <c r="O1363" s="7">
        <v>0</v>
      </c>
      <c r="P1363" s="7">
        <v>1</v>
      </c>
      <c r="Q1363" s="7" t="str" cm="1">
        <f t="array" ref="Q1363">_xlfn.IFS(M1363=1,M$1,N1363=1,N$1,O1363=1,O$1,P1363=1,P$1)</f>
        <v>PhD</v>
      </c>
      <c r="R1363" t="s">
        <v>43</v>
      </c>
      <c r="S1363" s="7">
        <v>82</v>
      </c>
      <c r="T1363" s="7">
        <v>129</v>
      </c>
      <c r="U1363" s="7">
        <v>0</v>
      </c>
      <c r="V1363" s="7">
        <v>59</v>
      </c>
      <c r="W1363" s="7">
        <v>0</v>
      </c>
      <c r="X1363" s="7">
        <v>0</v>
      </c>
      <c r="Y1363" s="7">
        <v>10</v>
      </c>
      <c r="Z1363" s="7">
        <v>178</v>
      </c>
      <c r="AA1363" s="7">
        <v>1</v>
      </c>
      <c r="AB1363" s="7">
        <v>2</v>
      </c>
      <c r="AC1363" s="7">
        <v>0</v>
      </c>
      <c r="AD1363" s="7">
        <v>3</v>
      </c>
      <c r="AE1363" s="7">
        <v>7</v>
      </c>
      <c r="AF1363" s="7">
        <v>0</v>
      </c>
      <c r="AG1363" s="7">
        <v>0</v>
      </c>
      <c r="AH1363" s="7">
        <v>0</v>
      </c>
      <c r="AI1363" s="7">
        <v>0</v>
      </c>
      <c r="AJ1363" s="7">
        <v>0</v>
      </c>
      <c r="AK1363" s="7">
        <v>0</v>
      </c>
      <c r="AL1363" s="7">
        <v>0</v>
      </c>
      <c r="AM1363" s="8">
        <v>43896</v>
      </c>
      <c r="AO1363">
        <f>IF($AG1363=1,G1363,0)</f>
        <v>0</v>
      </c>
      <c r="AP1363">
        <f>IF($AG1363=1,H1363,0)</f>
        <v>0</v>
      </c>
      <c r="AQ1363">
        <f>IF($AG1363=1,J1363,0)</f>
        <v>0</v>
      </c>
      <c r="AR1363">
        <f>IF($AG1363=1,I1363,0)</f>
        <v>0</v>
      </c>
      <c r="AS1363">
        <f>IF($AG1363=1,K1363,0)</f>
        <v>0</v>
      </c>
      <c r="AU1363">
        <f>IF($AJ1363=1,T1363,0)</f>
        <v>0</v>
      </c>
      <c r="AV1363">
        <f>IF($AJ1363=1,U1363,0)</f>
        <v>0</v>
      </c>
      <c r="AW1363">
        <f>IF($AJ1363=1,V1363,0)</f>
        <v>0</v>
      </c>
      <c r="AX1363">
        <f>IF($AJ1363=1,W1363,0)</f>
        <v>0</v>
      </c>
      <c r="AY1363">
        <f>IF($AJ1363=1,X1363,0)</f>
        <v>0</v>
      </c>
      <c r="BA1363">
        <f>IF($AK1363=1,M1363,0)</f>
        <v>0</v>
      </c>
      <c r="BB1363">
        <f>IF($AK1363=1,N1363,0)</f>
        <v>0</v>
      </c>
      <c r="BC1363">
        <f>IF($AK1363=1,O1363,0)</f>
        <v>0</v>
      </c>
      <c r="BD1363">
        <f>IF($AK1363=1,P1363,0)</f>
        <v>0</v>
      </c>
    </row>
    <row r="1364" spans="1:56" x14ac:dyDescent="0.3">
      <c r="A1364" s="7">
        <v>2898</v>
      </c>
      <c r="B1364" s="6">
        <v>177598</v>
      </c>
      <c r="C1364" s="7">
        <v>0</v>
      </c>
      <c r="D1364" s="7">
        <v>0</v>
      </c>
      <c r="E1364" s="7">
        <f>SUM(C1364:D1364)</f>
        <v>0</v>
      </c>
      <c r="F1364" s="7">
        <v>77</v>
      </c>
      <c r="G1364" s="7">
        <v>0</v>
      </c>
      <c r="H1364" s="7">
        <v>0</v>
      </c>
      <c r="I1364" s="7">
        <v>0</v>
      </c>
      <c r="J1364" s="7">
        <v>1</v>
      </c>
      <c r="K1364" s="7">
        <v>0</v>
      </c>
      <c r="L1364" s="7" t="str" cm="1">
        <f t="array" ref="L1364">_xlfn.IFS(G1364=1,G$1,H1364=1,H$1,I1364=1,I$1,J1364=1,J$1,K1364=1,K$1)</f>
        <v>Single</v>
      </c>
      <c r="M1364" s="7">
        <v>0</v>
      </c>
      <c r="N1364" s="7">
        <v>0</v>
      </c>
      <c r="O1364" s="7">
        <v>1</v>
      </c>
      <c r="P1364" s="7">
        <v>0</v>
      </c>
      <c r="Q1364" s="7" t="str" cm="1">
        <f t="array" ref="Q1364">_xlfn.IFS(M1364=1,M$1,N1364=1,N$1,O1364=1,O$1,P1364=1,P$1)</f>
        <v>Master</v>
      </c>
      <c r="R1364" t="s">
        <v>42</v>
      </c>
      <c r="S1364" s="7">
        <v>53</v>
      </c>
      <c r="T1364" s="7">
        <v>2730</v>
      </c>
      <c r="U1364" s="7">
        <v>76</v>
      </c>
      <c r="V1364" s="7">
        <v>643</v>
      </c>
      <c r="W1364" s="7">
        <v>295</v>
      </c>
      <c r="X1364" s="7">
        <v>151</v>
      </c>
      <c r="Y1364" s="7">
        <v>76</v>
      </c>
      <c r="Z1364" s="7">
        <v>3820</v>
      </c>
      <c r="AA1364" s="7">
        <v>1</v>
      </c>
      <c r="AB1364" s="7">
        <v>7</v>
      </c>
      <c r="AC1364" s="7">
        <v>5</v>
      </c>
      <c r="AD1364" s="7">
        <v>13</v>
      </c>
      <c r="AE1364" s="7">
        <v>3</v>
      </c>
      <c r="AF1364" s="7">
        <v>0</v>
      </c>
      <c r="AG1364" s="7">
        <v>0</v>
      </c>
      <c r="AH1364" s="7">
        <v>1</v>
      </c>
      <c r="AI1364" s="7">
        <v>0</v>
      </c>
      <c r="AJ1364" s="7">
        <v>0</v>
      </c>
      <c r="AK1364" s="7">
        <v>0</v>
      </c>
      <c r="AL1364" s="7">
        <v>0</v>
      </c>
      <c r="AM1364" s="8">
        <v>43897</v>
      </c>
      <c r="AO1364">
        <f>IF($AG1364=1,G1364,0)</f>
        <v>0</v>
      </c>
      <c r="AP1364">
        <f>IF($AG1364=1,H1364,0)</f>
        <v>0</v>
      </c>
      <c r="AQ1364">
        <f>IF($AG1364=1,J1364,0)</f>
        <v>0</v>
      </c>
      <c r="AR1364">
        <f>IF($AG1364=1,I1364,0)</f>
        <v>0</v>
      </c>
      <c r="AS1364">
        <f>IF($AG1364=1,K1364,0)</f>
        <v>0</v>
      </c>
      <c r="AU1364">
        <f>IF($AJ1364=1,T1364,0)</f>
        <v>0</v>
      </c>
      <c r="AV1364">
        <f>IF($AJ1364=1,U1364,0)</f>
        <v>0</v>
      </c>
      <c r="AW1364">
        <f>IF($AJ1364=1,V1364,0)</f>
        <v>0</v>
      </c>
      <c r="AX1364">
        <f>IF($AJ1364=1,W1364,0)</f>
        <v>0</v>
      </c>
      <c r="AY1364">
        <f>IF($AJ1364=1,X1364,0)</f>
        <v>0</v>
      </c>
      <c r="BA1364">
        <f>IF($AK1364=1,M1364,0)</f>
        <v>0</v>
      </c>
      <c r="BB1364">
        <f>IF($AK1364=1,N1364,0)</f>
        <v>0</v>
      </c>
      <c r="BC1364">
        <f>IF($AK1364=1,O1364,0)</f>
        <v>0</v>
      </c>
      <c r="BD1364">
        <f>IF($AK1364=1,P1364,0)</f>
        <v>0</v>
      </c>
    </row>
    <row r="1365" spans="1:56" x14ac:dyDescent="0.3">
      <c r="A1365" s="7">
        <v>2296</v>
      </c>
      <c r="B1365" s="6">
        <v>147009</v>
      </c>
      <c r="C1365" s="7">
        <v>0</v>
      </c>
      <c r="D1365" s="7">
        <v>1</v>
      </c>
      <c r="E1365" s="7">
        <f>SUM(C1365:D1365)</f>
        <v>1</v>
      </c>
      <c r="F1365" s="7">
        <v>55</v>
      </c>
      <c r="G1365" s="7">
        <v>0</v>
      </c>
      <c r="H1365" s="7">
        <v>0</v>
      </c>
      <c r="I1365" s="7">
        <v>1</v>
      </c>
      <c r="J1365" s="7">
        <v>0</v>
      </c>
      <c r="K1365" s="7">
        <v>0</v>
      </c>
      <c r="L1365" s="7" t="str" cm="1">
        <f t="array" ref="L1365">_xlfn.IFS(G1365=1,G$1,H1365=1,H$1,I1365=1,I$1,J1365=1,J$1,K1365=1,K$1)</f>
        <v>Together</v>
      </c>
      <c r="M1365" s="7">
        <v>0</v>
      </c>
      <c r="N1365" s="7">
        <v>1</v>
      </c>
      <c r="O1365" s="7">
        <v>0</v>
      </c>
      <c r="P1365" s="7">
        <v>0</v>
      </c>
      <c r="Q1365" s="7" t="str" cm="1">
        <f t="array" ref="Q1365">_xlfn.IFS(M1365=1,M$1,N1365=1,N$1,O1365=1,O$1,P1365=1,P$1)</f>
        <v>Graduate</v>
      </c>
      <c r="R1365" t="s">
        <v>39</v>
      </c>
      <c r="S1365" s="7">
        <v>89</v>
      </c>
      <c r="T1365" s="7">
        <v>535</v>
      </c>
      <c r="U1365" s="7">
        <v>141</v>
      </c>
      <c r="V1365" s="7">
        <v>228</v>
      </c>
      <c r="W1365" s="7">
        <v>185</v>
      </c>
      <c r="X1365" s="7">
        <v>31</v>
      </c>
      <c r="Y1365" s="7">
        <v>281</v>
      </c>
      <c r="Z1365" s="7">
        <v>838</v>
      </c>
      <c r="AA1365" s="7">
        <v>4</v>
      </c>
      <c r="AB1365" s="7">
        <v>3</v>
      </c>
      <c r="AC1365" s="7">
        <v>2</v>
      </c>
      <c r="AD1365" s="7">
        <v>8</v>
      </c>
      <c r="AE1365" s="7">
        <v>4</v>
      </c>
      <c r="AF1365" s="7">
        <v>0</v>
      </c>
      <c r="AG1365" s="7">
        <v>0</v>
      </c>
      <c r="AH1365" s="7">
        <v>0</v>
      </c>
      <c r="AI1365" s="7">
        <v>0</v>
      </c>
      <c r="AJ1365" s="7">
        <v>0</v>
      </c>
      <c r="AK1365" s="7">
        <v>0</v>
      </c>
      <c r="AL1365" s="7">
        <v>0</v>
      </c>
      <c r="AM1365" s="8">
        <v>43897</v>
      </c>
      <c r="AO1365">
        <f>IF($AG1365=1,G1365,0)</f>
        <v>0</v>
      </c>
      <c r="AP1365">
        <f>IF($AG1365=1,H1365,0)</f>
        <v>0</v>
      </c>
      <c r="AQ1365">
        <f>IF($AG1365=1,J1365,0)</f>
        <v>0</v>
      </c>
      <c r="AR1365">
        <f>IF($AG1365=1,I1365,0)</f>
        <v>0</v>
      </c>
      <c r="AS1365">
        <f>IF($AG1365=1,K1365,0)</f>
        <v>0</v>
      </c>
      <c r="AU1365">
        <f>IF($AJ1365=1,T1365,0)</f>
        <v>0</v>
      </c>
      <c r="AV1365">
        <f>IF($AJ1365=1,U1365,0)</f>
        <v>0</v>
      </c>
      <c r="AW1365">
        <f>IF($AJ1365=1,V1365,0)</f>
        <v>0</v>
      </c>
      <c r="AX1365">
        <f>IF($AJ1365=1,W1365,0)</f>
        <v>0</v>
      </c>
      <c r="AY1365">
        <f>IF($AJ1365=1,X1365,0)</f>
        <v>0</v>
      </c>
      <c r="BA1365">
        <f>IF($AK1365=1,M1365,0)</f>
        <v>0</v>
      </c>
      <c r="BB1365">
        <f>IF($AK1365=1,N1365,0)</f>
        <v>0</v>
      </c>
      <c r="BC1365">
        <f>IF($AK1365=1,O1365,0)</f>
        <v>0</v>
      </c>
      <c r="BD1365">
        <f>IF($AK1365=1,P1365,0)</f>
        <v>0</v>
      </c>
    </row>
    <row r="1366" spans="1:56" x14ac:dyDescent="0.3">
      <c r="A1366" s="7">
        <v>2469</v>
      </c>
      <c r="B1366" s="6">
        <v>157867</v>
      </c>
      <c r="C1366" s="7">
        <v>1</v>
      </c>
      <c r="D1366" s="7">
        <v>0</v>
      </c>
      <c r="E1366" s="7">
        <f>SUM(C1366:D1366)</f>
        <v>1</v>
      </c>
      <c r="F1366" s="7">
        <v>42</v>
      </c>
      <c r="G1366" s="7">
        <v>0</v>
      </c>
      <c r="H1366" s="7">
        <v>0</v>
      </c>
      <c r="I1366" s="7">
        <v>1</v>
      </c>
      <c r="J1366" s="7">
        <v>0</v>
      </c>
      <c r="K1366" s="7">
        <v>0</v>
      </c>
      <c r="L1366" s="7" t="str" cm="1">
        <f t="array" ref="L1366">_xlfn.IFS(G1366=1,G$1,H1366=1,H$1,I1366=1,I$1,J1366=1,J$1,K1366=1,K$1)</f>
        <v>Together</v>
      </c>
      <c r="M1366" s="7">
        <v>0</v>
      </c>
      <c r="N1366" s="7">
        <v>1</v>
      </c>
      <c r="O1366" s="7">
        <v>0</v>
      </c>
      <c r="P1366" s="7">
        <v>0</v>
      </c>
      <c r="Q1366" s="7" t="str" cm="1">
        <f t="array" ref="Q1366">_xlfn.IFS(M1366=1,M$1,N1366=1,N$1,O1366=1,O$1,P1366=1,P$1)</f>
        <v>Graduate</v>
      </c>
      <c r="R1366" t="s">
        <v>40</v>
      </c>
      <c r="S1366" s="7">
        <v>48</v>
      </c>
      <c r="T1366" s="7">
        <v>938</v>
      </c>
      <c r="U1366" s="7">
        <v>95</v>
      </c>
      <c r="V1366" s="7">
        <v>486</v>
      </c>
      <c r="W1366" s="7">
        <v>41</v>
      </c>
      <c r="X1366" s="7">
        <v>63</v>
      </c>
      <c r="Y1366" s="7">
        <v>46</v>
      </c>
      <c r="Z1366" s="7">
        <v>1577</v>
      </c>
      <c r="AA1366" s="7">
        <v>7</v>
      </c>
      <c r="AB1366" s="7">
        <v>7</v>
      </c>
      <c r="AC1366" s="7">
        <v>2</v>
      </c>
      <c r="AD1366" s="7">
        <v>9</v>
      </c>
      <c r="AE1366" s="7">
        <v>6</v>
      </c>
      <c r="AF1366" s="7">
        <v>0</v>
      </c>
      <c r="AG1366" s="7">
        <v>0</v>
      </c>
      <c r="AH1366" s="7">
        <v>0</v>
      </c>
      <c r="AI1366" s="7">
        <v>0</v>
      </c>
      <c r="AJ1366" s="7">
        <v>0</v>
      </c>
      <c r="AK1366" s="7">
        <v>0</v>
      </c>
      <c r="AL1366" s="7">
        <v>0</v>
      </c>
      <c r="AM1366" s="8">
        <v>43897</v>
      </c>
      <c r="AO1366">
        <f>IF($AG1366=1,G1366,0)</f>
        <v>0</v>
      </c>
      <c r="AP1366">
        <f>IF($AG1366=1,H1366,0)</f>
        <v>0</v>
      </c>
      <c r="AQ1366">
        <f>IF($AG1366=1,J1366,0)</f>
        <v>0</v>
      </c>
      <c r="AR1366">
        <f>IF($AG1366=1,I1366,0)</f>
        <v>0</v>
      </c>
      <c r="AS1366">
        <f>IF($AG1366=1,K1366,0)</f>
        <v>0</v>
      </c>
      <c r="AU1366">
        <f>IF($AJ1366=1,T1366,0)</f>
        <v>0</v>
      </c>
      <c r="AV1366">
        <f>IF($AJ1366=1,U1366,0)</f>
        <v>0</v>
      </c>
      <c r="AW1366">
        <f>IF($AJ1366=1,V1366,0)</f>
        <v>0</v>
      </c>
      <c r="AX1366">
        <f>IF($AJ1366=1,W1366,0)</f>
        <v>0</v>
      </c>
      <c r="AY1366">
        <f>IF($AJ1366=1,X1366,0)</f>
        <v>0</v>
      </c>
      <c r="BA1366">
        <f>IF($AK1366=1,M1366,0)</f>
        <v>0</v>
      </c>
      <c r="BB1366">
        <f>IF($AK1366=1,N1366,0)</f>
        <v>0</v>
      </c>
      <c r="BC1366">
        <f>IF($AK1366=1,O1366,0)</f>
        <v>0</v>
      </c>
      <c r="BD1366">
        <f>IF($AK1366=1,P1366,0)</f>
        <v>0</v>
      </c>
    </row>
    <row r="1367" spans="1:56" x14ac:dyDescent="0.3">
      <c r="A1367" s="7">
        <v>2613</v>
      </c>
      <c r="B1367" s="6">
        <v>169755</v>
      </c>
      <c r="C1367" s="7">
        <v>0</v>
      </c>
      <c r="D1367" s="7">
        <v>0</v>
      </c>
      <c r="E1367" s="7">
        <f>SUM(C1367:D1367)</f>
        <v>0</v>
      </c>
      <c r="F1367" s="7">
        <v>75</v>
      </c>
      <c r="G1367" s="7">
        <v>0</v>
      </c>
      <c r="H1367" s="7">
        <v>1</v>
      </c>
      <c r="I1367" s="7">
        <v>0</v>
      </c>
      <c r="J1367" s="7">
        <v>0</v>
      </c>
      <c r="K1367" s="7">
        <v>0</v>
      </c>
      <c r="L1367" s="7" t="str" cm="1">
        <f t="array" ref="L1367">_xlfn.IFS(G1367=1,G$1,H1367=1,H$1,I1367=1,I$1,J1367=1,J$1,K1367=1,K$1)</f>
        <v>Married</v>
      </c>
      <c r="M1367" s="7">
        <v>0</v>
      </c>
      <c r="N1367" s="7">
        <v>1</v>
      </c>
      <c r="O1367" s="7">
        <v>0</v>
      </c>
      <c r="P1367" s="7">
        <v>0</v>
      </c>
      <c r="Q1367" s="7" t="str" cm="1">
        <f t="array" ref="Q1367">_xlfn.IFS(M1367=1,M$1,N1367=1,N$1,O1367=1,O$1,P1367=1,P$1)</f>
        <v>Graduate</v>
      </c>
      <c r="R1367" t="s">
        <v>40</v>
      </c>
      <c r="S1367" s="7">
        <v>23</v>
      </c>
      <c r="T1367" s="7">
        <v>528</v>
      </c>
      <c r="U1367" s="7">
        <v>187</v>
      </c>
      <c r="V1367" s="7">
        <v>908</v>
      </c>
      <c r="W1367" s="7">
        <v>270</v>
      </c>
      <c r="X1367" s="7">
        <v>56</v>
      </c>
      <c r="Y1367" s="7">
        <v>226</v>
      </c>
      <c r="Z1367" s="7">
        <v>1723</v>
      </c>
      <c r="AA1367" s="7">
        <v>1</v>
      </c>
      <c r="AB1367" s="7">
        <v>3</v>
      </c>
      <c r="AC1367" s="7">
        <v>6</v>
      </c>
      <c r="AD1367" s="7">
        <v>12</v>
      </c>
      <c r="AE1367" s="7">
        <v>1</v>
      </c>
      <c r="AF1367" s="7">
        <v>0</v>
      </c>
      <c r="AG1367" s="7">
        <v>0</v>
      </c>
      <c r="AH1367" s="7">
        <v>0</v>
      </c>
      <c r="AI1367" s="7">
        <v>0</v>
      </c>
      <c r="AJ1367" s="7">
        <v>0</v>
      </c>
      <c r="AK1367" s="7">
        <v>0</v>
      </c>
      <c r="AL1367" s="7">
        <v>0</v>
      </c>
      <c r="AM1367" s="8">
        <v>43898</v>
      </c>
      <c r="AO1367">
        <f>IF($AG1367=1,G1367,0)</f>
        <v>0</v>
      </c>
      <c r="AP1367">
        <f>IF($AG1367=1,H1367,0)</f>
        <v>0</v>
      </c>
      <c r="AQ1367">
        <f>IF($AG1367=1,J1367,0)</f>
        <v>0</v>
      </c>
      <c r="AR1367">
        <f>IF($AG1367=1,I1367,0)</f>
        <v>0</v>
      </c>
      <c r="AS1367">
        <f>IF($AG1367=1,K1367,0)</f>
        <v>0</v>
      </c>
      <c r="AU1367">
        <f>IF($AJ1367=1,T1367,0)</f>
        <v>0</v>
      </c>
      <c r="AV1367">
        <f>IF($AJ1367=1,U1367,0)</f>
        <v>0</v>
      </c>
      <c r="AW1367">
        <f>IF($AJ1367=1,V1367,0)</f>
        <v>0</v>
      </c>
      <c r="AX1367">
        <f>IF($AJ1367=1,W1367,0)</f>
        <v>0</v>
      </c>
      <c r="AY1367">
        <f>IF($AJ1367=1,X1367,0)</f>
        <v>0</v>
      </c>
      <c r="BA1367">
        <f>IF($AK1367=1,M1367,0)</f>
        <v>0</v>
      </c>
      <c r="BB1367">
        <f>IF($AK1367=1,N1367,0)</f>
        <v>0</v>
      </c>
      <c r="BC1367">
        <f>IF($AK1367=1,O1367,0)</f>
        <v>0</v>
      </c>
      <c r="BD1367">
        <f>IF($AK1367=1,P1367,0)</f>
        <v>0</v>
      </c>
    </row>
    <row r="1368" spans="1:56" x14ac:dyDescent="0.3">
      <c r="A1368" s="7">
        <v>1042</v>
      </c>
      <c r="B1368" s="6">
        <v>107500</v>
      </c>
      <c r="C1368" s="7">
        <v>1</v>
      </c>
      <c r="D1368" s="7">
        <v>0</v>
      </c>
      <c r="E1368" s="7">
        <f>SUM(C1368:D1368)</f>
        <v>1</v>
      </c>
      <c r="F1368" s="7">
        <v>45</v>
      </c>
      <c r="G1368" s="7">
        <v>0</v>
      </c>
      <c r="H1368" s="7">
        <v>1</v>
      </c>
      <c r="I1368" s="7">
        <v>0</v>
      </c>
      <c r="J1368" s="7">
        <v>0</v>
      </c>
      <c r="K1368" s="7">
        <v>0</v>
      </c>
      <c r="L1368" s="7" t="str" cm="1">
        <f t="array" ref="L1368">_xlfn.IFS(G1368=1,G$1,H1368=1,H$1,I1368=1,I$1,J1368=1,J$1,K1368=1,K$1)</f>
        <v>Married</v>
      </c>
      <c r="M1368" s="7">
        <v>0</v>
      </c>
      <c r="N1368" s="7">
        <v>0</v>
      </c>
      <c r="O1368" s="7">
        <v>1</v>
      </c>
      <c r="P1368" s="7">
        <v>0</v>
      </c>
      <c r="Q1368" s="7" t="str" cm="1">
        <f t="array" ref="Q1368">_xlfn.IFS(M1368=1,M$1,N1368=1,N$1,O1368=1,O$1,P1368=1,P$1)</f>
        <v>Master</v>
      </c>
      <c r="R1368" t="s">
        <v>39</v>
      </c>
      <c r="S1368" s="7">
        <v>19</v>
      </c>
      <c r="T1368" s="7">
        <v>43</v>
      </c>
      <c r="U1368" s="7">
        <v>14</v>
      </c>
      <c r="V1368" s="7">
        <v>143</v>
      </c>
      <c r="W1368" s="7">
        <v>43</v>
      </c>
      <c r="X1368" s="7">
        <v>29</v>
      </c>
      <c r="Y1368" s="7">
        <v>172</v>
      </c>
      <c r="Z1368" s="7">
        <v>100</v>
      </c>
      <c r="AA1368" s="7">
        <v>3</v>
      </c>
      <c r="AB1368" s="7">
        <v>2</v>
      </c>
      <c r="AC1368" s="7">
        <v>0</v>
      </c>
      <c r="AD1368" s="7">
        <v>3</v>
      </c>
      <c r="AE1368" s="7">
        <v>5</v>
      </c>
      <c r="AF1368" s="7">
        <v>0</v>
      </c>
      <c r="AG1368" s="7">
        <v>0</v>
      </c>
      <c r="AH1368" s="7">
        <v>0</v>
      </c>
      <c r="AI1368" s="7">
        <v>0</v>
      </c>
      <c r="AJ1368" s="7">
        <v>0</v>
      </c>
      <c r="AK1368" s="7">
        <v>0</v>
      </c>
      <c r="AL1368" s="7">
        <v>0</v>
      </c>
      <c r="AM1368" s="8">
        <v>43898</v>
      </c>
      <c r="AO1368">
        <f>IF($AG1368=1,G1368,0)</f>
        <v>0</v>
      </c>
      <c r="AP1368">
        <f>IF($AG1368=1,H1368,0)</f>
        <v>0</v>
      </c>
      <c r="AQ1368">
        <f>IF($AG1368=1,J1368,0)</f>
        <v>0</v>
      </c>
      <c r="AR1368">
        <f>IF($AG1368=1,I1368,0)</f>
        <v>0</v>
      </c>
      <c r="AS1368">
        <f>IF($AG1368=1,K1368,0)</f>
        <v>0</v>
      </c>
      <c r="AU1368">
        <f>IF($AJ1368=1,T1368,0)</f>
        <v>0</v>
      </c>
      <c r="AV1368">
        <f>IF($AJ1368=1,U1368,0)</f>
        <v>0</v>
      </c>
      <c r="AW1368">
        <f>IF($AJ1368=1,V1368,0)</f>
        <v>0</v>
      </c>
      <c r="AX1368">
        <f>IF($AJ1368=1,W1368,0)</f>
        <v>0</v>
      </c>
      <c r="AY1368">
        <f>IF($AJ1368=1,X1368,0)</f>
        <v>0</v>
      </c>
      <c r="BA1368">
        <f>IF($AK1368=1,M1368,0)</f>
        <v>0</v>
      </c>
      <c r="BB1368">
        <f>IF($AK1368=1,N1368,0)</f>
        <v>0</v>
      </c>
      <c r="BC1368">
        <f>IF($AK1368=1,O1368,0)</f>
        <v>0</v>
      </c>
      <c r="BD1368">
        <f>IF($AK1368=1,P1368,0)</f>
        <v>0</v>
      </c>
    </row>
    <row r="1369" spans="1:56" x14ac:dyDescent="0.3">
      <c r="A1369" s="7">
        <v>1362</v>
      </c>
      <c r="B1369" s="6">
        <v>166426</v>
      </c>
      <c r="C1369" s="7">
        <v>0</v>
      </c>
      <c r="D1369" s="7">
        <v>1</v>
      </c>
      <c r="E1369" s="7">
        <f>SUM(C1369:D1369)</f>
        <v>1</v>
      </c>
      <c r="F1369" s="7">
        <v>59</v>
      </c>
      <c r="G1369" s="7">
        <v>0</v>
      </c>
      <c r="H1369" s="7">
        <v>0</v>
      </c>
      <c r="I1369" s="7">
        <v>1</v>
      </c>
      <c r="J1369" s="7">
        <v>0</v>
      </c>
      <c r="K1369" s="7">
        <v>0</v>
      </c>
      <c r="L1369" s="7" t="str" cm="1">
        <f t="array" ref="L1369">_xlfn.IFS(G1369=1,G$1,H1369=1,H$1,I1369=1,I$1,J1369=1,J$1,K1369=1,K$1)</f>
        <v>Together</v>
      </c>
      <c r="M1369" s="7">
        <v>0</v>
      </c>
      <c r="N1369" s="7">
        <v>0</v>
      </c>
      <c r="O1369" s="7">
        <v>0</v>
      </c>
      <c r="P1369" s="7">
        <v>1</v>
      </c>
      <c r="Q1369" s="7" t="str" cm="1">
        <f t="array" ref="Q1369">_xlfn.IFS(M1369=1,M$1,N1369=1,N$1,O1369=1,O$1,P1369=1,P$1)</f>
        <v>PhD</v>
      </c>
      <c r="R1369" t="s">
        <v>42</v>
      </c>
      <c r="S1369" s="7">
        <v>14</v>
      </c>
      <c r="T1369" s="7">
        <v>2613</v>
      </c>
      <c r="U1369" s="7">
        <v>60</v>
      </c>
      <c r="V1369" s="7">
        <v>243</v>
      </c>
      <c r="W1369" s="7">
        <v>80</v>
      </c>
      <c r="X1369" s="7">
        <v>60</v>
      </c>
      <c r="Y1369" s="7">
        <v>393</v>
      </c>
      <c r="Z1369" s="7">
        <v>2663</v>
      </c>
      <c r="AA1369" s="7">
        <v>2</v>
      </c>
      <c r="AB1369" s="7">
        <v>3</v>
      </c>
      <c r="AC1369" s="7">
        <v>5</v>
      </c>
      <c r="AD1369" s="7">
        <v>10</v>
      </c>
      <c r="AE1369" s="7">
        <v>6</v>
      </c>
      <c r="AF1369" s="7">
        <v>0</v>
      </c>
      <c r="AG1369" s="7">
        <v>0</v>
      </c>
      <c r="AH1369" s="7">
        <v>0</v>
      </c>
      <c r="AI1369" s="7">
        <v>0</v>
      </c>
      <c r="AJ1369" s="7">
        <v>0</v>
      </c>
      <c r="AK1369" s="7">
        <v>0</v>
      </c>
      <c r="AL1369" s="7">
        <v>0</v>
      </c>
      <c r="AM1369" s="8">
        <v>43898</v>
      </c>
      <c r="AO1369">
        <f>IF($AG1369=1,G1369,0)</f>
        <v>0</v>
      </c>
      <c r="AP1369">
        <f>IF($AG1369=1,H1369,0)</f>
        <v>0</v>
      </c>
      <c r="AQ1369">
        <f>IF($AG1369=1,J1369,0)</f>
        <v>0</v>
      </c>
      <c r="AR1369">
        <f>IF($AG1369=1,I1369,0)</f>
        <v>0</v>
      </c>
      <c r="AS1369">
        <f>IF($AG1369=1,K1369,0)</f>
        <v>0</v>
      </c>
      <c r="AU1369">
        <f>IF($AJ1369=1,T1369,0)</f>
        <v>0</v>
      </c>
      <c r="AV1369">
        <f>IF($AJ1369=1,U1369,0)</f>
        <v>0</v>
      </c>
      <c r="AW1369">
        <f>IF($AJ1369=1,V1369,0)</f>
        <v>0</v>
      </c>
      <c r="AX1369">
        <f>IF($AJ1369=1,W1369,0)</f>
        <v>0</v>
      </c>
      <c r="AY1369">
        <f>IF($AJ1369=1,X1369,0)</f>
        <v>0</v>
      </c>
      <c r="BA1369">
        <f>IF($AK1369=1,M1369,0)</f>
        <v>0</v>
      </c>
      <c r="BB1369">
        <f>IF($AK1369=1,N1369,0)</f>
        <v>0</v>
      </c>
      <c r="BC1369">
        <f>IF($AK1369=1,O1369,0)</f>
        <v>0</v>
      </c>
      <c r="BD1369">
        <f>IF($AK1369=1,P1369,0)</f>
        <v>0</v>
      </c>
    </row>
    <row r="1370" spans="1:56" x14ac:dyDescent="0.3">
      <c r="A1370" s="7">
        <v>1814</v>
      </c>
      <c r="B1370" s="6">
        <v>125130</v>
      </c>
      <c r="C1370" s="7">
        <v>1</v>
      </c>
      <c r="D1370" s="7">
        <v>0</v>
      </c>
      <c r="E1370" s="7">
        <f>SUM(C1370:D1370)</f>
        <v>1</v>
      </c>
      <c r="F1370" s="7">
        <v>40</v>
      </c>
      <c r="G1370" s="7">
        <v>0</v>
      </c>
      <c r="H1370" s="7">
        <v>0</v>
      </c>
      <c r="I1370" s="7">
        <v>1</v>
      </c>
      <c r="J1370" s="7">
        <v>0</v>
      </c>
      <c r="K1370" s="7">
        <v>0</v>
      </c>
      <c r="L1370" s="7" t="str" cm="1">
        <f t="array" ref="L1370">_xlfn.IFS(G1370=1,G$1,H1370=1,H$1,I1370=1,I$1,J1370=1,J$1,K1370=1,K$1)</f>
        <v>Together</v>
      </c>
      <c r="M1370" s="7">
        <v>0</v>
      </c>
      <c r="N1370" s="7">
        <v>0</v>
      </c>
      <c r="O1370" s="7">
        <v>0</v>
      </c>
      <c r="P1370" s="7">
        <v>0</v>
      </c>
      <c r="Q1370" s="7" t="e" cm="1">
        <f t="array" ref="Q1370">_xlfn.IFS(M1370=1,M$1,N1370=1,N$1,O1370=1,O$1,P1370=1,P$1)</f>
        <v>#N/A</v>
      </c>
      <c r="R1370" t="s">
        <v>44</v>
      </c>
      <c r="S1370" s="7">
        <v>10</v>
      </c>
      <c r="T1370" s="7">
        <v>10</v>
      </c>
      <c r="U1370" s="7">
        <v>25</v>
      </c>
      <c r="V1370" s="7">
        <v>35</v>
      </c>
      <c r="W1370" s="7">
        <v>0</v>
      </c>
      <c r="X1370" s="7">
        <v>90</v>
      </c>
      <c r="Y1370" s="7">
        <v>90</v>
      </c>
      <c r="Z1370" s="7">
        <v>70</v>
      </c>
      <c r="AA1370" s="7">
        <v>2</v>
      </c>
      <c r="AB1370" s="7">
        <v>2</v>
      </c>
      <c r="AC1370" s="7">
        <v>0</v>
      </c>
      <c r="AD1370" s="7">
        <v>3</v>
      </c>
      <c r="AE1370" s="7">
        <v>7</v>
      </c>
      <c r="AF1370" s="7">
        <v>0</v>
      </c>
      <c r="AG1370" s="7">
        <v>0</v>
      </c>
      <c r="AH1370" s="7">
        <v>0</v>
      </c>
      <c r="AI1370" s="7">
        <v>0</v>
      </c>
      <c r="AJ1370" s="7">
        <v>0</v>
      </c>
      <c r="AK1370" s="7">
        <v>0</v>
      </c>
      <c r="AL1370" s="7">
        <v>0</v>
      </c>
      <c r="AM1370" s="8">
        <v>43898</v>
      </c>
      <c r="AO1370">
        <f>IF($AG1370=1,G1370,0)</f>
        <v>0</v>
      </c>
      <c r="AP1370">
        <f>IF($AG1370=1,H1370,0)</f>
        <v>0</v>
      </c>
      <c r="AQ1370">
        <f>IF($AG1370=1,J1370,0)</f>
        <v>0</v>
      </c>
      <c r="AR1370">
        <f>IF($AG1370=1,I1370,0)</f>
        <v>0</v>
      </c>
      <c r="AS1370">
        <f>IF($AG1370=1,K1370,0)</f>
        <v>0</v>
      </c>
      <c r="AU1370">
        <f>IF($AJ1370=1,T1370,0)</f>
        <v>0</v>
      </c>
      <c r="AV1370">
        <f>IF($AJ1370=1,U1370,0)</f>
        <v>0</v>
      </c>
      <c r="AW1370">
        <f>IF($AJ1370=1,V1370,0)</f>
        <v>0</v>
      </c>
      <c r="AX1370">
        <f>IF($AJ1370=1,W1370,0)</f>
        <v>0</v>
      </c>
      <c r="AY1370">
        <f>IF($AJ1370=1,X1370,0)</f>
        <v>0</v>
      </c>
      <c r="BA1370">
        <f>IF($AK1370=1,M1370,0)</f>
        <v>0</v>
      </c>
      <c r="BB1370">
        <f>IF($AK1370=1,N1370,0)</f>
        <v>0</v>
      </c>
      <c r="BC1370">
        <f>IF($AK1370=1,O1370,0)</f>
        <v>0</v>
      </c>
      <c r="BD1370">
        <f>IF($AK1370=1,P1370,0)</f>
        <v>0</v>
      </c>
    </row>
    <row r="1371" spans="1:56" x14ac:dyDescent="0.3">
      <c r="A1371" s="7">
        <v>1558</v>
      </c>
      <c r="B1371" s="6">
        <v>136959</v>
      </c>
      <c r="C1371" s="7">
        <v>1</v>
      </c>
      <c r="D1371" s="7">
        <v>0</v>
      </c>
      <c r="E1371" s="7">
        <f>SUM(C1371:D1371)</f>
        <v>1</v>
      </c>
      <c r="F1371" s="7">
        <v>39</v>
      </c>
      <c r="G1371" s="7">
        <v>0</v>
      </c>
      <c r="H1371" s="7">
        <v>1</v>
      </c>
      <c r="I1371" s="7">
        <v>0</v>
      </c>
      <c r="J1371" s="7">
        <v>0</v>
      </c>
      <c r="K1371" s="7">
        <v>0</v>
      </c>
      <c r="L1371" s="7" t="str" cm="1">
        <f t="array" ref="L1371">_xlfn.IFS(G1371=1,G$1,H1371=1,H$1,I1371=1,I$1,J1371=1,J$1,K1371=1,K$1)</f>
        <v>Married</v>
      </c>
      <c r="M1371" s="7">
        <v>0</v>
      </c>
      <c r="N1371" s="7">
        <v>0</v>
      </c>
      <c r="O1371" s="7">
        <v>1</v>
      </c>
      <c r="P1371" s="7">
        <v>0</v>
      </c>
      <c r="Q1371" s="7" t="str" cm="1">
        <f t="array" ref="Q1371">_xlfn.IFS(M1371=1,M$1,N1371=1,N$1,O1371=1,O$1,P1371=1,P$1)</f>
        <v>Master</v>
      </c>
      <c r="R1371" t="s">
        <v>39</v>
      </c>
      <c r="S1371" s="7">
        <v>56</v>
      </c>
      <c r="T1371" s="7">
        <v>93</v>
      </c>
      <c r="U1371" s="7">
        <v>22</v>
      </c>
      <c r="V1371" s="7">
        <v>93</v>
      </c>
      <c r="W1371" s="7">
        <v>22</v>
      </c>
      <c r="X1371" s="7">
        <v>0</v>
      </c>
      <c r="Y1371" s="7">
        <v>0</v>
      </c>
      <c r="Z1371" s="7">
        <v>230</v>
      </c>
      <c r="AA1371" s="7">
        <v>2</v>
      </c>
      <c r="AB1371" s="7">
        <v>2</v>
      </c>
      <c r="AC1371" s="7">
        <v>0</v>
      </c>
      <c r="AD1371" s="7">
        <v>3</v>
      </c>
      <c r="AE1371" s="7">
        <v>8</v>
      </c>
      <c r="AF1371" s="7">
        <v>0</v>
      </c>
      <c r="AG1371" s="7">
        <v>0</v>
      </c>
      <c r="AH1371" s="7">
        <v>0</v>
      </c>
      <c r="AI1371" s="7">
        <v>0</v>
      </c>
      <c r="AJ1371" s="7">
        <v>0</v>
      </c>
      <c r="AK1371" s="7">
        <v>0</v>
      </c>
      <c r="AL1371" s="7">
        <v>0</v>
      </c>
      <c r="AM1371" s="8">
        <v>43898</v>
      </c>
      <c r="AO1371">
        <f>IF($AG1371=1,G1371,0)</f>
        <v>0</v>
      </c>
      <c r="AP1371">
        <f>IF($AG1371=1,H1371,0)</f>
        <v>0</v>
      </c>
      <c r="AQ1371">
        <f>IF($AG1371=1,J1371,0)</f>
        <v>0</v>
      </c>
      <c r="AR1371">
        <f>IF($AG1371=1,I1371,0)</f>
        <v>0</v>
      </c>
      <c r="AS1371">
        <f>IF($AG1371=1,K1371,0)</f>
        <v>0</v>
      </c>
      <c r="AU1371">
        <f>IF($AJ1371=1,T1371,0)</f>
        <v>0</v>
      </c>
      <c r="AV1371">
        <f>IF($AJ1371=1,U1371,0)</f>
        <v>0</v>
      </c>
      <c r="AW1371">
        <f>IF($AJ1371=1,V1371,0)</f>
        <v>0</v>
      </c>
      <c r="AX1371">
        <f>IF($AJ1371=1,W1371,0)</f>
        <v>0</v>
      </c>
      <c r="AY1371">
        <f>IF($AJ1371=1,X1371,0)</f>
        <v>0</v>
      </c>
      <c r="BA1371">
        <f>IF($AK1371=1,M1371,0)</f>
        <v>0</v>
      </c>
      <c r="BB1371">
        <f>IF($AK1371=1,N1371,0)</f>
        <v>0</v>
      </c>
      <c r="BC1371">
        <f>IF($AK1371=1,O1371,0)</f>
        <v>0</v>
      </c>
      <c r="BD1371">
        <f>IF($AK1371=1,P1371,0)</f>
        <v>0</v>
      </c>
    </row>
    <row r="1372" spans="1:56" x14ac:dyDescent="0.3">
      <c r="A1372" s="7">
        <v>3121</v>
      </c>
      <c r="B1372" s="6">
        <v>140590</v>
      </c>
      <c r="C1372" s="7">
        <v>1</v>
      </c>
      <c r="D1372" s="7">
        <v>1</v>
      </c>
      <c r="E1372" s="7">
        <f>SUM(C1372:D1372)</f>
        <v>2</v>
      </c>
      <c r="F1372" s="7">
        <v>51</v>
      </c>
      <c r="G1372" s="7">
        <v>0</v>
      </c>
      <c r="H1372" s="7">
        <v>0</v>
      </c>
      <c r="I1372" s="7">
        <v>0</v>
      </c>
      <c r="J1372" s="7">
        <v>0</v>
      </c>
      <c r="K1372" s="7">
        <v>1</v>
      </c>
      <c r="L1372" s="7" t="str" cm="1">
        <f t="array" ref="L1372">_xlfn.IFS(G1372=1,G$1,H1372=1,H$1,I1372=1,I$1,J1372=1,J$1,K1372=1,K$1)</f>
        <v>Widow</v>
      </c>
      <c r="M1372" s="7">
        <v>0</v>
      </c>
      <c r="N1372" s="7">
        <v>1</v>
      </c>
      <c r="O1372" s="7">
        <v>0</v>
      </c>
      <c r="P1372" s="7">
        <v>0</v>
      </c>
      <c r="Q1372" s="7" t="str" cm="1">
        <f t="array" ref="Q1372">_xlfn.IFS(M1372=1,M$1,N1372=1,N$1,O1372=1,O$1,P1372=1,P$1)</f>
        <v>Graduate</v>
      </c>
      <c r="R1372" t="s">
        <v>41</v>
      </c>
      <c r="S1372" s="7">
        <v>30</v>
      </c>
      <c r="T1372" s="7">
        <v>533</v>
      </c>
      <c r="U1372" s="7">
        <v>0</v>
      </c>
      <c r="V1372" s="7">
        <v>173</v>
      </c>
      <c r="W1372" s="7">
        <v>21</v>
      </c>
      <c r="X1372" s="7">
        <v>38</v>
      </c>
      <c r="Y1372" s="7">
        <v>128</v>
      </c>
      <c r="Z1372" s="7">
        <v>637</v>
      </c>
      <c r="AA1372" s="7">
        <v>5</v>
      </c>
      <c r="AB1372" s="7">
        <v>3</v>
      </c>
      <c r="AC1372" s="7">
        <v>4</v>
      </c>
      <c r="AD1372" s="7">
        <v>3</v>
      </c>
      <c r="AE1372" s="7">
        <v>6</v>
      </c>
      <c r="AF1372" s="7">
        <v>1</v>
      </c>
      <c r="AG1372" s="7">
        <v>0</v>
      </c>
      <c r="AH1372" s="7">
        <v>0</v>
      </c>
      <c r="AI1372" s="7">
        <v>0</v>
      </c>
      <c r="AJ1372" s="7">
        <v>0</v>
      </c>
      <c r="AK1372" s="7">
        <v>0</v>
      </c>
      <c r="AL1372" s="7">
        <v>0</v>
      </c>
      <c r="AM1372" s="8">
        <v>43898</v>
      </c>
      <c r="AO1372">
        <f>IF($AG1372=1,G1372,0)</f>
        <v>0</v>
      </c>
      <c r="AP1372">
        <f>IF($AG1372=1,H1372,0)</f>
        <v>0</v>
      </c>
      <c r="AQ1372">
        <f>IF($AG1372=1,J1372,0)</f>
        <v>0</v>
      </c>
      <c r="AR1372">
        <f>IF($AG1372=1,I1372,0)</f>
        <v>0</v>
      </c>
      <c r="AS1372">
        <f>IF($AG1372=1,K1372,0)</f>
        <v>0</v>
      </c>
      <c r="AU1372">
        <f>IF($AJ1372=1,T1372,0)</f>
        <v>0</v>
      </c>
      <c r="AV1372">
        <f>IF($AJ1372=1,U1372,0)</f>
        <v>0</v>
      </c>
      <c r="AW1372">
        <f>IF($AJ1372=1,V1372,0)</f>
        <v>0</v>
      </c>
      <c r="AX1372">
        <f>IF($AJ1372=1,W1372,0)</f>
        <v>0</v>
      </c>
      <c r="AY1372">
        <f>IF($AJ1372=1,X1372,0)</f>
        <v>0</v>
      </c>
      <c r="BA1372">
        <f>IF($AK1372=1,M1372,0)</f>
        <v>0</v>
      </c>
      <c r="BB1372">
        <f>IF($AK1372=1,N1372,0)</f>
        <v>0</v>
      </c>
      <c r="BC1372">
        <f>IF($AK1372=1,O1372,0)</f>
        <v>0</v>
      </c>
      <c r="BD1372">
        <f>IF($AK1372=1,P1372,0)</f>
        <v>0</v>
      </c>
    </row>
    <row r="1373" spans="1:56" x14ac:dyDescent="0.3">
      <c r="A1373" s="7">
        <v>3104</v>
      </c>
      <c r="B1373" s="6">
        <v>140590</v>
      </c>
      <c r="C1373" s="7">
        <v>1</v>
      </c>
      <c r="D1373" s="7">
        <v>1</v>
      </c>
      <c r="E1373" s="7">
        <f>SUM(C1373:D1373)</f>
        <v>2</v>
      </c>
      <c r="F1373" s="7">
        <v>51</v>
      </c>
      <c r="G1373" s="7">
        <v>0</v>
      </c>
      <c r="H1373" s="7">
        <v>0</v>
      </c>
      <c r="I1373" s="7">
        <v>0</v>
      </c>
      <c r="J1373" s="7">
        <v>0</v>
      </c>
      <c r="K1373" s="7">
        <v>1</v>
      </c>
      <c r="L1373" s="7" t="str" cm="1">
        <f t="array" ref="L1373">_xlfn.IFS(G1373=1,G$1,H1373=1,H$1,I1373=1,I$1,J1373=1,J$1,K1373=1,K$1)</f>
        <v>Widow</v>
      </c>
      <c r="M1373" s="7">
        <v>0</v>
      </c>
      <c r="N1373" s="7">
        <v>1</v>
      </c>
      <c r="O1373" s="7">
        <v>0</v>
      </c>
      <c r="P1373" s="7">
        <v>0</v>
      </c>
      <c r="Q1373" s="7" t="str" cm="1">
        <f t="array" ref="Q1373">_xlfn.IFS(M1373=1,M$1,N1373=1,N$1,O1373=1,O$1,P1373=1,P$1)</f>
        <v>Graduate</v>
      </c>
      <c r="R1373" t="s">
        <v>44</v>
      </c>
      <c r="S1373" s="7">
        <v>30</v>
      </c>
      <c r="T1373" s="7">
        <v>533</v>
      </c>
      <c r="U1373" s="7">
        <v>0</v>
      </c>
      <c r="V1373" s="7">
        <v>173</v>
      </c>
      <c r="W1373" s="7">
        <v>21</v>
      </c>
      <c r="X1373" s="7">
        <v>38</v>
      </c>
      <c r="Y1373" s="7">
        <v>128</v>
      </c>
      <c r="Z1373" s="7">
        <v>637</v>
      </c>
      <c r="AA1373" s="7">
        <v>5</v>
      </c>
      <c r="AB1373" s="7">
        <v>3</v>
      </c>
      <c r="AC1373" s="7">
        <v>4</v>
      </c>
      <c r="AD1373" s="7">
        <v>3</v>
      </c>
      <c r="AE1373" s="7">
        <v>6</v>
      </c>
      <c r="AF1373" s="7">
        <v>1</v>
      </c>
      <c r="AG1373" s="7">
        <v>0</v>
      </c>
      <c r="AH1373" s="7">
        <v>0</v>
      </c>
      <c r="AI1373" s="7">
        <v>0</v>
      </c>
      <c r="AJ1373" s="7">
        <v>0</v>
      </c>
      <c r="AK1373" s="7">
        <v>0</v>
      </c>
      <c r="AL1373" s="7">
        <v>0</v>
      </c>
      <c r="AM1373" s="8">
        <v>43898</v>
      </c>
      <c r="AO1373">
        <f>IF($AG1373=1,G1373,0)</f>
        <v>0</v>
      </c>
      <c r="AP1373">
        <f>IF($AG1373=1,H1373,0)</f>
        <v>0</v>
      </c>
      <c r="AQ1373">
        <f>IF($AG1373=1,J1373,0)</f>
        <v>0</v>
      </c>
      <c r="AR1373">
        <f>IF($AG1373=1,I1373,0)</f>
        <v>0</v>
      </c>
      <c r="AS1373">
        <f>IF($AG1373=1,K1373,0)</f>
        <v>0</v>
      </c>
      <c r="AU1373">
        <f>IF($AJ1373=1,T1373,0)</f>
        <v>0</v>
      </c>
      <c r="AV1373">
        <f>IF($AJ1373=1,U1373,0)</f>
        <v>0</v>
      </c>
      <c r="AW1373">
        <f>IF($AJ1373=1,V1373,0)</f>
        <v>0</v>
      </c>
      <c r="AX1373">
        <f>IF($AJ1373=1,W1373,0)</f>
        <v>0</v>
      </c>
      <c r="AY1373">
        <f>IF($AJ1373=1,X1373,0)</f>
        <v>0</v>
      </c>
      <c r="BA1373">
        <f>IF($AK1373=1,M1373,0)</f>
        <v>0</v>
      </c>
      <c r="BB1373">
        <f>IF($AK1373=1,N1373,0)</f>
        <v>0</v>
      </c>
      <c r="BC1373">
        <f>IF($AK1373=1,O1373,0)</f>
        <v>0</v>
      </c>
      <c r="BD1373">
        <f>IF($AK1373=1,P1373,0)</f>
        <v>0</v>
      </c>
    </row>
    <row r="1374" spans="1:56" x14ac:dyDescent="0.3">
      <c r="A1374" s="7">
        <v>2771</v>
      </c>
      <c r="B1374" s="6">
        <v>162535</v>
      </c>
      <c r="C1374" s="7">
        <v>0</v>
      </c>
      <c r="D1374" s="7">
        <v>1</v>
      </c>
      <c r="E1374" s="7">
        <f>SUM(C1374:D1374)</f>
        <v>1</v>
      </c>
      <c r="F1374" s="7">
        <v>65</v>
      </c>
      <c r="G1374" s="7">
        <v>0</v>
      </c>
      <c r="H1374" s="7">
        <v>0</v>
      </c>
      <c r="I1374" s="7">
        <v>0</v>
      </c>
      <c r="J1374" s="7">
        <v>1</v>
      </c>
      <c r="K1374" s="7">
        <v>0</v>
      </c>
      <c r="L1374" s="7" t="str" cm="1">
        <f t="array" ref="L1374">_xlfn.IFS(G1374=1,G$1,H1374=1,H$1,I1374=1,I$1,J1374=1,J$1,K1374=1,K$1)</f>
        <v>Single</v>
      </c>
      <c r="M1374" s="7">
        <v>0</v>
      </c>
      <c r="N1374" s="7">
        <v>1</v>
      </c>
      <c r="O1374" s="7">
        <v>0</v>
      </c>
      <c r="P1374" s="7">
        <v>0</v>
      </c>
      <c r="Q1374" s="7" t="str" cm="1">
        <f t="array" ref="Q1374">_xlfn.IFS(M1374=1,M$1,N1374=1,N$1,O1374=1,O$1,P1374=1,P$1)</f>
        <v>Graduate</v>
      </c>
      <c r="R1374" t="s">
        <v>43</v>
      </c>
      <c r="S1374" s="7">
        <v>13</v>
      </c>
      <c r="T1374" s="7">
        <v>424</v>
      </c>
      <c r="U1374" s="7">
        <v>125</v>
      </c>
      <c r="V1374" s="7">
        <v>234</v>
      </c>
      <c r="W1374" s="7">
        <v>0</v>
      </c>
      <c r="X1374" s="7">
        <v>117</v>
      </c>
      <c r="Y1374" s="7">
        <v>135</v>
      </c>
      <c r="Z1374" s="7">
        <v>764</v>
      </c>
      <c r="AA1374" s="7">
        <v>1</v>
      </c>
      <c r="AB1374" s="7">
        <v>3</v>
      </c>
      <c r="AC1374" s="7">
        <v>2</v>
      </c>
      <c r="AD1374" s="7">
        <v>8</v>
      </c>
      <c r="AE1374" s="7">
        <v>3</v>
      </c>
      <c r="AF1374" s="7">
        <v>0</v>
      </c>
      <c r="AG1374" s="7">
        <v>0</v>
      </c>
      <c r="AH1374" s="7">
        <v>0</v>
      </c>
      <c r="AI1374" s="7">
        <v>0</v>
      </c>
      <c r="AJ1374" s="7">
        <v>0</v>
      </c>
      <c r="AK1374" s="7">
        <v>0</v>
      </c>
      <c r="AL1374" s="7">
        <v>0</v>
      </c>
      <c r="AM1374" s="8">
        <v>43899</v>
      </c>
      <c r="AO1374">
        <f>IF($AG1374=1,G1374,0)</f>
        <v>0</v>
      </c>
      <c r="AP1374">
        <f>IF($AG1374=1,H1374,0)</f>
        <v>0</v>
      </c>
      <c r="AQ1374">
        <f>IF($AG1374=1,J1374,0)</f>
        <v>0</v>
      </c>
      <c r="AR1374">
        <f>IF($AG1374=1,I1374,0)</f>
        <v>0</v>
      </c>
      <c r="AS1374">
        <f>IF($AG1374=1,K1374,0)</f>
        <v>0</v>
      </c>
      <c r="AU1374">
        <f>IF($AJ1374=1,T1374,0)</f>
        <v>0</v>
      </c>
      <c r="AV1374">
        <f>IF($AJ1374=1,U1374,0)</f>
        <v>0</v>
      </c>
      <c r="AW1374">
        <f>IF($AJ1374=1,V1374,0)</f>
        <v>0</v>
      </c>
      <c r="AX1374">
        <f>IF($AJ1374=1,W1374,0)</f>
        <v>0</v>
      </c>
      <c r="AY1374">
        <f>IF($AJ1374=1,X1374,0)</f>
        <v>0</v>
      </c>
      <c r="BA1374">
        <f>IF($AK1374=1,M1374,0)</f>
        <v>0</v>
      </c>
      <c r="BB1374">
        <f>IF($AK1374=1,N1374,0)</f>
        <v>0</v>
      </c>
      <c r="BC1374">
        <f>IF($AK1374=1,O1374,0)</f>
        <v>0</v>
      </c>
      <c r="BD1374">
        <f>IF($AK1374=1,P1374,0)</f>
        <v>0</v>
      </c>
    </row>
    <row r="1375" spans="1:56" x14ac:dyDescent="0.3">
      <c r="A1375" s="7">
        <v>1732</v>
      </c>
      <c r="B1375" s="6">
        <v>151518</v>
      </c>
      <c r="C1375" s="7">
        <v>0</v>
      </c>
      <c r="D1375" s="7">
        <v>1</v>
      </c>
      <c r="E1375" s="7">
        <f>SUM(C1375:D1375)</f>
        <v>1</v>
      </c>
      <c r="F1375" s="7">
        <v>62</v>
      </c>
      <c r="G1375" s="7">
        <v>0</v>
      </c>
      <c r="H1375" s="7">
        <v>0</v>
      </c>
      <c r="I1375" s="7">
        <v>1</v>
      </c>
      <c r="J1375" s="7">
        <v>0</v>
      </c>
      <c r="K1375" s="7">
        <v>0</v>
      </c>
      <c r="L1375" s="7" t="str" cm="1">
        <f t="array" ref="L1375">_xlfn.IFS(G1375=1,G$1,H1375=1,H$1,I1375=1,I$1,J1375=1,J$1,K1375=1,K$1)</f>
        <v>Together</v>
      </c>
      <c r="M1375" s="7">
        <v>0</v>
      </c>
      <c r="N1375" s="7">
        <v>0</v>
      </c>
      <c r="O1375" s="7">
        <v>0</v>
      </c>
      <c r="P1375" s="7">
        <v>1</v>
      </c>
      <c r="Q1375" s="7" t="str" cm="1">
        <f t="array" ref="Q1375">_xlfn.IFS(M1375=1,M$1,N1375=1,N$1,O1375=1,O$1,P1375=1,P$1)</f>
        <v>PhD</v>
      </c>
      <c r="R1375" t="s">
        <v>39</v>
      </c>
      <c r="S1375" s="7">
        <v>92</v>
      </c>
      <c r="T1375" s="7">
        <v>1029</v>
      </c>
      <c r="U1375" s="7">
        <v>24</v>
      </c>
      <c r="V1375" s="7">
        <v>194</v>
      </c>
      <c r="W1375" s="7">
        <v>50</v>
      </c>
      <c r="X1375" s="7">
        <v>12</v>
      </c>
      <c r="Y1375" s="7">
        <v>12</v>
      </c>
      <c r="Z1375" s="7">
        <v>1297</v>
      </c>
      <c r="AA1375" s="7">
        <v>2</v>
      </c>
      <c r="AB1375" s="7">
        <v>3</v>
      </c>
      <c r="AC1375" s="7">
        <v>2</v>
      </c>
      <c r="AD1375" s="7">
        <v>10</v>
      </c>
      <c r="AE1375" s="7">
        <v>3</v>
      </c>
      <c r="AF1375" s="7">
        <v>0</v>
      </c>
      <c r="AG1375" s="7">
        <v>0</v>
      </c>
      <c r="AH1375" s="7">
        <v>0</v>
      </c>
      <c r="AI1375" s="7">
        <v>0</v>
      </c>
      <c r="AJ1375" s="7">
        <v>0</v>
      </c>
      <c r="AK1375" s="7">
        <v>0</v>
      </c>
      <c r="AL1375" s="7">
        <v>0</v>
      </c>
      <c r="AM1375" s="8">
        <v>43899</v>
      </c>
      <c r="AO1375">
        <f>IF($AG1375=1,G1375,0)</f>
        <v>0</v>
      </c>
      <c r="AP1375">
        <f>IF($AG1375=1,H1375,0)</f>
        <v>0</v>
      </c>
      <c r="AQ1375">
        <f>IF($AG1375=1,J1375,0)</f>
        <v>0</v>
      </c>
      <c r="AR1375">
        <f>IF($AG1375=1,I1375,0)</f>
        <v>0</v>
      </c>
      <c r="AS1375">
        <f>IF($AG1375=1,K1375,0)</f>
        <v>0</v>
      </c>
      <c r="AU1375">
        <f>IF($AJ1375=1,T1375,0)</f>
        <v>0</v>
      </c>
      <c r="AV1375">
        <f>IF($AJ1375=1,U1375,0)</f>
        <v>0</v>
      </c>
      <c r="AW1375">
        <f>IF($AJ1375=1,V1375,0)</f>
        <v>0</v>
      </c>
      <c r="AX1375">
        <f>IF($AJ1375=1,W1375,0)</f>
        <v>0</v>
      </c>
      <c r="AY1375">
        <f>IF($AJ1375=1,X1375,0)</f>
        <v>0</v>
      </c>
      <c r="BA1375">
        <f>IF($AK1375=1,M1375,0)</f>
        <v>0</v>
      </c>
      <c r="BB1375">
        <f>IF($AK1375=1,N1375,0)</f>
        <v>0</v>
      </c>
      <c r="BC1375">
        <f>IF($AK1375=1,O1375,0)</f>
        <v>0</v>
      </c>
      <c r="BD1375">
        <f>IF($AK1375=1,P1375,0)</f>
        <v>0</v>
      </c>
    </row>
    <row r="1376" spans="1:56" x14ac:dyDescent="0.3">
      <c r="A1376" s="7">
        <v>2222</v>
      </c>
      <c r="B1376" s="6">
        <v>159062</v>
      </c>
      <c r="C1376" s="7">
        <v>2</v>
      </c>
      <c r="D1376" s="7">
        <v>1</v>
      </c>
      <c r="E1376" s="7">
        <f>SUM(C1376:D1376)</f>
        <v>3</v>
      </c>
      <c r="F1376" s="7">
        <v>53</v>
      </c>
      <c r="G1376" s="7">
        <v>0</v>
      </c>
      <c r="H1376" s="7">
        <v>1</v>
      </c>
      <c r="I1376" s="7">
        <v>0</v>
      </c>
      <c r="J1376" s="7">
        <v>0</v>
      </c>
      <c r="K1376" s="7">
        <v>0</v>
      </c>
      <c r="L1376" s="7" t="str" cm="1">
        <f t="array" ref="L1376">_xlfn.IFS(G1376=1,G$1,H1376=1,H$1,I1376=1,I$1,J1376=1,J$1,K1376=1,K$1)</f>
        <v>Married</v>
      </c>
      <c r="M1376" s="7">
        <v>0</v>
      </c>
      <c r="N1376" s="7">
        <v>0</v>
      </c>
      <c r="O1376" s="7">
        <v>0</v>
      </c>
      <c r="P1376" s="7">
        <v>1</v>
      </c>
      <c r="Q1376" s="7" t="str" cm="1">
        <f t="array" ref="Q1376">_xlfn.IFS(M1376=1,M$1,N1376=1,N$1,O1376=1,O$1,P1376=1,P$1)</f>
        <v>PhD</v>
      </c>
      <c r="R1376" t="s">
        <v>44</v>
      </c>
      <c r="S1376" s="7">
        <v>74</v>
      </c>
      <c r="T1376" s="7">
        <v>124</v>
      </c>
      <c r="U1376" s="7">
        <v>3</v>
      </c>
      <c r="V1376" s="7">
        <v>32</v>
      </c>
      <c r="W1376" s="7">
        <v>8</v>
      </c>
      <c r="X1376" s="7">
        <v>0</v>
      </c>
      <c r="Y1376" s="7">
        <v>24</v>
      </c>
      <c r="Z1376" s="7">
        <v>143</v>
      </c>
      <c r="AA1376" s="7">
        <v>2</v>
      </c>
      <c r="AB1376" s="7">
        <v>2</v>
      </c>
      <c r="AC1376" s="7">
        <v>0</v>
      </c>
      <c r="AD1376" s="7">
        <v>3</v>
      </c>
      <c r="AE1376" s="7">
        <v>4</v>
      </c>
      <c r="AF1376" s="7">
        <v>0</v>
      </c>
      <c r="AG1376" s="7">
        <v>0</v>
      </c>
      <c r="AH1376" s="7">
        <v>0</v>
      </c>
      <c r="AI1376" s="7">
        <v>0</v>
      </c>
      <c r="AJ1376" s="7">
        <v>0</v>
      </c>
      <c r="AK1376" s="7">
        <v>0</v>
      </c>
      <c r="AL1376" s="7">
        <v>0</v>
      </c>
      <c r="AM1376" s="8">
        <v>43899</v>
      </c>
      <c r="AO1376">
        <f>IF($AG1376=1,G1376,0)</f>
        <v>0</v>
      </c>
      <c r="AP1376">
        <f>IF($AG1376=1,H1376,0)</f>
        <v>0</v>
      </c>
      <c r="AQ1376">
        <f>IF($AG1376=1,J1376,0)</f>
        <v>0</v>
      </c>
      <c r="AR1376">
        <f>IF($AG1376=1,I1376,0)</f>
        <v>0</v>
      </c>
      <c r="AS1376">
        <f>IF($AG1376=1,K1376,0)</f>
        <v>0</v>
      </c>
      <c r="AU1376">
        <f>IF($AJ1376=1,T1376,0)</f>
        <v>0</v>
      </c>
      <c r="AV1376">
        <f>IF($AJ1376=1,U1376,0)</f>
        <v>0</v>
      </c>
      <c r="AW1376">
        <f>IF($AJ1376=1,V1376,0)</f>
        <v>0</v>
      </c>
      <c r="AX1376">
        <f>IF($AJ1376=1,W1376,0)</f>
        <v>0</v>
      </c>
      <c r="AY1376">
        <f>IF($AJ1376=1,X1376,0)</f>
        <v>0</v>
      </c>
      <c r="BA1376">
        <f>IF($AK1376=1,M1376,0)</f>
        <v>0</v>
      </c>
      <c r="BB1376">
        <f>IF($AK1376=1,N1376,0)</f>
        <v>0</v>
      </c>
      <c r="BC1376">
        <f>IF($AK1376=1,O1376,0)</f>
        <v>0</v>
      </c>
      <c r="BD1376">
        <f>IF($AK1376=1,P1376,0)</f>
        <v>0</v>
      </c>
    </row>
    <row r="1377" spans="1:56" x14ac:dyDescent="0.3">
      <c r="A1377" s="7">
        <v>2367</v>
      </c>
      <c r="B1377" s="6">
        <v>122682</v>
      </c>
      <c r="C1377" s="7">
        <v>1</v>
      </c>
      <c r="D1377" s="7">
        <v>0</v>
      </c>
      <c r="E1377" s="7">
        <f>SUM(C1377:D1377)</f>
        <v>1</v>
      </c>
      <c r="F1377" s="7">
        <v>47</v>
      </c>
      <c r="G1377" s="7">
        <v>0</v>
      </c>
      <c r="H1377" s="7">
        <v>0</v>
      </c>
      <c r="I1377" s="7">
        <v>1</v>
      </c>
      <c r="J1377" s="7">
        <v>0</v>
      </c>
      <c r="K1377" s="7">
        <v>0</v>
      </c>
      <c r="L1377" s="7" t="str" cm="1">
        <f t="array" ref="L1377">_xlfn.IFS(G1377=1,G$1,H1377=1,H$1,I1377=1,I$1,J1377=1,J$1,K1377=1,K$1)</f>
        <v>Together</v>
      </c>
      <c r="M1377" s="7">
        <v>0</v>
      </c>
      <c r="N1377" s="7">
        <v>1</v>
      </c>
      <c r="O1377" s="7">
        <v>0</v>
      </c>
      <c r="P1377" s="7">
        <v>0</v>
      </c>
      <c r="Q1377" s="7" t="str" cm="1">
        <f t="array" ref="Q1377">_xlfn.IFS(M1377=1,M$1,N1377=1,N$1,O1377=1,O$1,P1377=1,P$1)</f>
        <v>Graduate</v>
      </c>
      <c r="R1377" t="s">
        <v>40</v>
      </c>
      <c r="S1377" s="7">
        <v>51</v>
      </c>
      <c r="T1377" s="7">
        <v>54</v>
      </c>
      <c r="U1377" s="7">
        <v>76</v>
      </c>
      <c r="V1377" s="7">
        <v>157</v>
      </c>
      <c r="W1377" s="7">
        <v>22</v>
      </c>
      <c r="X1377" s="7">
        <v>11</v>
      </c>
      <c r="Y1377" s="7">
        <v>195</v>
      </c>
      <c r="Z1377" s="7">
        <v>124</v>
      </c>
      <c r="AA1377" s="7">
        <v>3</v>
      </c>
      <c r="AB1377" s="7">
        <v>2</v>
      </c>
      <c r="AC1377" s="7">
        <v>1</v>
      </c>
      <c r="AD1377" s="7">
        <v>4</v>
      </c>
      <c r="AE1377" s="7">
        <v>4</v>
      </c>
      <c r="AF1377" s="7">
        <v>0</v>
      </c>
      <c r="AG1377" s="7">
        <v>0</v>
      </c>
      <c r="AH1377" s="7">
        <v>0</v>
      </c>
      <c r="AI1377" s="7">
        <v>0</v>
      </c>
      <c r="AJ1377" s="7">
        <v>0</v>
      </c>
      <c r="AK1377" s="7">
        <v>0</v>
      </c>
      <c r="AL1377" s="7">
        <v>0</v>
      </c>
      <c r="AM1377" s="8">
        <v>43899</v>
      </c>
      <c r="AO1377">
        <f>IF($AG1377=1,G1377,0)</f>
        <v>0</v>
      </c>
      <c r="AP1377">
        <f>IF($AG1377=1,H1377,0)</f>
        <v>0</v>
      </c>
      <c r="AQ1377">
        <f>IF($AG1377=1,J1377,0)</f>
        <v>0</v>
      </c>
      <c r="AR1377">
        <f>IF($AG1377=1,I1377,0)</f>
        <v>0</v>
      </c>
      <c r="AS1377">
        <f>IF($AG1377=1,K1377,0)</f>
        <v>0</v>
      </c>
      <c r="AU1377">
        <f>IF($AJ1377=1,T1377,0)</f>
        <v>0</v>
      </c>
      <c r="AV1377">
        <f>IF($AJ1377=1,U1377,0)</f>
        <v>0</v>
      </c>
      <c r="AW1377">
        <f>IF($AJ1377=1,V1377,0)</f>
        <v>0</v>
      </c>
      <c r="AX1377">
        <f>IF($AJ1377=1,W1377,0)</f>
        <v>0</v>
      </c>
      <c r="AY1377">
        <f>IF($AJ1377=1,X1377,0)</f>
        <v>0</v>
      </c>
      <c r="BA1377">
        <f>IF($AK1377=1,M1377,0)</f>
        <v>0</v>
      </c>
      <c r="BB1377">
        <f>IF($AK1377=1,N1377,0)</f>
        <v>0</v>
      </c>
      <c r="BC1377">
        <f>IF($AK1377=1,O1377,0)</f>
        <v>0</v>
      </c>
      <c r="BD1377">
        <f>IF($AK1377=1,P1377,0)</f>
        <v>0</v>
      </c>
    </row>
    <row r="1378" spans="1:56" x14ac:dyDescent="0.3">
      <c r="A1378" s="7">
        <v>1741</v>
      </c>
      <c r="B1378" s="6">
        <v>135523</v>
      </c>
      <c r="C1378" s="7">
        <v>1</v>
      </c>
      <c r="D1378" s="7">
        <v>0</v>
      </c>
      <c r="E1378" s="7">
        <f>SUM(C1378:D1378)</f>
        <v>1</v>
      </c>
      <c r="F1378" s="7">
        <v>39</v>
      </c>
      <c r="G1378" s="7">
        <v>0</v>
      </c>
      <c r="H1378" s="7">
        <v>1</v>
      </c>
      <c r="I1378" s="7">
        <v>0</v>
      </c>
      <c r="J1378" s="7">
        <v>0</v>
      </c>
      <c r="K1378" s="7">
        <v>0</v>
      </c>
      <c r="L1378" s="7" t="str" cm="1">
        <f t="array" ref="L1378">_xlfn.IFS(G1378=1,G$1,H1378=1,H$1,I1378=1,I$1,J1378=1,J$1,K1378=1,K$1)</f>
        <v>Married</v>
      </c>
      <c r="M1378" s="7">
        <v>0</v>
      </c>
      <c r="N1378" s="7">
        <v>0</v>
      </c>
      <c r="O1378" s="7">
        <v>0</v>
      </c>
      <c r="P1378" s="7">
        <v>0</v>
      </c>
      <c r="Q1378" s="7" t="e" cm="1">
        <f t="array" ref="Q1378">_xlfn.IFS(M1378=1,M$1,N1378=1,N$1,O1378=1,O$1,P1378=1,P$1)</f>
        <v>#N/A</v>
      </c>
      <c r="R1378" t="s">
        <v>41</v>
      </c>
      <c r="S1378" s="7">
        <v>8</v>
      </c>
      <c r="T1378" s="7">
        <v>42</v>
      </c>
      <c r="U1378" s="7">
        <v>19</v>
      </c>
      <c r="V1378" s="7">
        <v>84</v>
      </c>
      <c r="W1378" s="7">
        <v>46</v>
      </c>
      <c r="X1378" s="7">
        <v>19</v>
      </c>
      <c r="Y1378" s="7">
        <v>42</v>
      </c>
      <c r="Z1378" s="7">
        <v>168</v>
      </c>
      <c r="AA1378" s="7">
        <v>2</v>
      </c>
      <c r="AB1378" s="7">
        <v>3</v>
      </c>
      <c r="AC1378" s="7">
        <v>0</v>
      </c>
      <c r="AD1378" s="7">
        <v>3</v>
      </c>
      <c r="AE1378" s="7">
        <v>7</v>
      </c>
      <c r="AF1378" s="7">
        <v>0</v>
      </c>
      <c r="AG1378" s="7">
        <v>0</v>
      </c>
      <c r="AH1378" s="7">
        <v>0</v>
      </c>
      <c r="AI1378" s="7">
        <v>0</v>
      </c>
      <c r="AJ1378" s="7">
        <v>0</v>
      </c>
      <c r="AK1378" s="7">
        <v>0</v>
      </c>
      <c r="AL1378" s="7">
        <v>0</v>
      </c>
      <c r="AM1378" s="8">
        <v>43899</v>
      </c>
      <c r="AO1378">
        <f>IF($AG1378=1,G1378,0)</f>
        <v>0</v>
      </c>
      <c r="AP1378">
        <f>IF($AG1378=1,H1378,0)</f>
        <v>0</v>
      </c>
      <c r="AQ1378">
        <f>IF($AG1378=1,J1378,0)</f>
        <v>0</v>
      </c>
      <c r="AR1378">
        <f>IF($AG1378=1,I1378,0)</f>
        <v>0</v>
      </c>
      <c r="AS1378">
        <f>IF($AG1378=1,K1378,0)</f>
        <v>0</v>
      </c>
      <c r="AU1378">
        <f>IF($AJ1378=1,T1378,0)</f>
        <v>0</v>
      </c>
      <c r="AV1378">
        <f>IF($AJ1378=1,U1378,0)</f>
        <v>0</v>
      </c>
      <c r="AW1378">
        <f>IF($AJ1378=1,V1378,0)</f>
        <v>0</v>
      </c>
      <c r="AX1378">
        <f>IF($AJ1378=1,W1378,0)</f>
        <v>0</v>
      </c>
      <c r="AY1378">
        <f>IF($AJ1378=1,X1378,0)</f>
        <v>0</v>
      </c>
      <c r="BA1378">
        <f>IF($AK1378=1,M1378,0)</f>
        <v>0</v>
      </c>
      <c r="BB1378">
        <f>IF($AK1378=1,N1378,0)</f>
        <v>0</v>
      </c>
      <c r="BC1378">
        <f>IF($AK1378=1,O1378,0)</f>
        <v>0</v>
      </c>
      <c r="BD1378">
        <f>IF($AK1378=1,P1378,0)</f>
        <v>0</v>
      </c>
    </row>
    <row r="1379" spans="1:56" x14ac:dyDescent="0.3">
      <c r="A1379" s="7">
        <v>3057</v>
      </c>
      <c r="B1379" s="6">
        <v>130828</v>
      </c>
      <c r="C1379" s="7">
        <v>1</v>
      </c>
      <c r="D1379" s="7">
        <v>0</v>
      </c>
      <c r="E1379" s="7">
        <f>SUM(C1379:D1379)</f>
        <v>1</v>
      </c>
      <c r="F1379" s="7">
        <v>40</v>
      </c>
      <c r="G1379" s="7">
        <v>0</v>
      </c>
      <c r="H1379" s="7">
        <v>0</v>
      </c>
      <c r="I1379" s="7">
        <v>0</v>
      </c>
      <c r="J1379" s="7">
        <v>1</v>
      </c>
      <c r="K1379" s="7">
        <v>0</v>
      </c>
      <c r="L1379" s="7" t="str" cm="1">
        <f t="array" ref="L1379">_xlfn.IFS(G1379=1,G$1,H1379=1,H$1,I1379=1,I$1,J1379=1,J$1,K1379=1,K$1)</f>
        <v>Single</v>
      </c>
      <c r="M1379" s="7">
        <v>0</v>
      </c>
      <c r="N1379" s="7">
        <v>1</v>
      </c>
      <c r="O1379" s="7">
        <v>0</v>
      </c>
      <c r="P1379" s="7">
        <v>0</v>
      </c>
      <c r="Q1379" s="7" t="str" cm="1">
        <f t="array" ref="Q1379">_xlfn.IFS(M1379=1,M$1,N1379=1,N$1,O1379=1,O$1,P1379=1,P$1)</f>
        <v>Graduate</v>
      </c>
      <c r="R1379" t="s">
        <v>40</v>
      </c>
      <c r="S1379" s="7">
        <v>16</v>
      </c>
      <c r="T1379" s="7">
        <v>68</v>
      </c>
      <c r="U1379" s="7">
        <v>47</v>
      </c>
      <c r="V1379" s="7">
        <v>64</v>
      </c>
      <c r="W1379" s="7">
        <v>8</v>
      </c>
      <c r="X1379" s="7">
        <v>0</v>
      </c>
      <c r="Y1379" s="7">
        <v>51</v>
      </c>
      <c r="Z1379" s="7">
        <v>136</v>
      </c>
      <c r="AA1379" s="7">
        <v>2</v>
      </c>
      <c r="AB1379" s="7">
        <v>1</v>
      </c>
      <c r="AC1379" s="7">
        <v>1</v>
      </c>
      <c r="AD1379" s="7">
        <v>4</v>
      </c>
      <c r="AE1379" s="7">
        <v>3</v>
      </c>
      <c r="AF1379" s="7">
        <v>0</v>
      </c>
      <c r="AG1379" s="7">
        <v>0</v>
      </c>
      <c r="AH1379" s="7">
        <v>0</v>
      </c>
      <c r="AI1379" s="7">
        <v>0</v>
      </c>
      <c r="AJ1379" s="7">
        <v>0</v>
      </c>
      <c r="AK1379" s="7">
        <v>0</v>
      </c>
      <c r="AL1379" s="7">
        <v>0</v>
      </c>
      <c r="AM1379" s="8">
        <v>43900</v>
      </c>
      <c r="AO1379">
        <f>IF($AG1379=1,G1379,0)</f>
        <v>0</v>
      </c>
      <c r="AP1379">
        <f>IF($AG1379=1,H1379,0)</f>
        <v>0</v>
      </c>
      <c r="AQ1379">
        <f>IF($AG1379=1,J1379,0)</f>
        <v>0</v>
      </c>
      <c r="AR1379">
        <f>IF($AG1379=1,I1379,0)</f>
        <v>0</v>
      </c>
      <c r="AS1379">
        <f>IF($AG1379=1,K1379,0)</f>
        <v>0</v>
      </c>
      <c r="AU1379">
        <f>IF($AJ1379=1,T1379,0)</f>
        <v>0</v>
      </c>
      <c r="AV1379">
        <f>IF($AJ1379=1,U1379,0)</f>
        <v>0</v>
      </c>
      <c r="AW1379">
        <f>IF($AJ1379=1,V1379,0)</f>
        <v>0</v>
      </c>
      <c r="AX1379">
        <f>IF($AJ1379=1,W1379,0)</f>
        <v>0</v>
      </c>
      <c r="AY1379">
        <f>IF($AJ1379=1,X1379,0)</f>
        <v>0</v>
      </c>
      <c r="BA1379">
        <f>IF($AK1379=1,M1379,0)</f>
        <v>0</v>
      </c>
      <c r="BB1379">
        <f>IF($AK1379=1,N1379,0)</f>
        <v>0</v>
      </c>
      <c r="BC1379">
        <f>IF($AK1379=1,O1379,0)</f>
        <v>0</v>
      </c>
      <c r="BD1379">
        <f>IF($AK1379=1,P1379,0)</f>
        <v>0</v>
      </c>
    </row>
    <row r="1380" spans="1:56" x14ac:dyDescent="0.3">
      <c r="A1380" s="7">
        <v>1225</v>
      </c>
      <c r="B1380" s="6">
        <v>179761</v>
      </c>
      <c r="C1380" s="7">
        <v>0</v>
      </c>
      <c r="D1380" s="7">
        <v>1</v>
      </c>
      <c r="E1380" s="7">
        <f>SUM(C1380:D1380)</f>
        <v>1</v>
      </c>
      <c r="F1380" s="7">
        <v>62</v>
      </c>
      <c r="G1380" s="7">
        <v>0</v>
      </c>
      <c r="H1380" s="7">
        <v>0</v>
      </c>
      <c r="I1380" s="7">
        <v>0</v>
      </c>
      <c r="J1380" s="7">
        <v>1</v>
      </c>
      <c r="K1380" s="7">
        <v>0</v>
      </c>
      <c r="L1380" s="7" t="str" cm="1">
        <f t="array" ref="L1380">_xlfn.IFS(G1380=1,G$1,H1380=1,H$1,I1380=1,I$1,J1380=1,J$1,K1380=1,K$1)</f>
        <v>Single</v>
      </c>
      <c r="M1380" s="7">
        <v>0</v>
      </c>
      <c r="N1380" s="7">
        <v>0</v>
      </c>
      <c r="O1380" s="7">
        <v>0</v>
      </c>
      <c r="P1380" s="7">
        <v>1</v>
      </c>
      <c r="Q1380" s="7" t="str" cm="1">
        <f t="array" ref="Q1380">_xlfn.IFS(M1380=1,M$1,N1380=1,N$1,O1380=1,O$1,P1380=1,P$1)</f>
        <v>PhD</v>
      </c>
      <c r="R1380" t="s">
        <v>41</v>
      </c>
      <c r="S1380" s="7">
        <v>32</v>
      </c>
      <c r="T1380" s="7">
        <v>935</v>
      </c>
      <c r="U1380" s="7">
        <v>11</v>
      </c>
      <c r="V1380" s="7">
        <v>279</v>
      </c>
      <c r="W1380" s="7">
        <v>34</v>
      </c>
      <c r="X1380" s="7">
        <v>79</v>
      </c>
      <c r="Y1380" s="7">
        <v>25</v>
      </c>
      <c r="Z1380" s="7">
        <v>1314</v>
      </c>
      <c r="AA1380" s="7">
        <v>1</v>
      </c>
      <c r="AB1380" s="7">
        <v>5</v>
      </c>
      <c r="AC1380" s="7">
        <v>2</v>
      </c>
      <c r="AD1380" s="7">
        <v>11</v>
      </c>
      <c r="AE1380" s="7">
        <v>3</v>
      </c>
      <c r="AF1380" s="7">
        <v>0</v>
      </c>
      <c r="AG1380" s="7">
        <v>0</v>
      </c>
      <c r="AH1380" s="7">
        <v>0</v>
      </c>
      <c r="AI1380" s="7">
        <v>0</v>
      </c>
      <c r="AJ1380" s="7">
        <v>0</v>
      </c>
      <c r="AK1380" s="7">
        <v>0</v>
      </c>
      <c r="AL1380" s="7">
        <v>0</v>
      </c>
      <c r="AM1380" s="8">
        <v>43900</v>
      </c>
      <c r="AO1380">
        <f>IF($AG1380=1,G1380,0)</f>
        <v>0</v>
      </c>
      <c r="AP1380">
        <f>IF($AG1380=1,H1380,0)</f>
        <v>0</v>
      </c>
      <c r="AQ1380">
        <f>IF($AG1380=1,J1380,0)</f>
        <v>0</v>
      </c>
      <c r="AR1380">
        <f>IF($AG1380=1,I1380,0)</f>
        <v>0</v>
      </c>
      <c r="AS1380">
        <f>IF($AG1380=1,K1380,0)</f>
        <v>0</v>
      </c>
      <c r="AU1380">
        <f>IF($AJ1380=1,T1380,0)</f>
        <v>0</v>
      </c>
      <c r="AV1380">
        <f>IF($AJ1380=1,U1380,0)</f>
        <v>0</v>
      </c>
      <c r="AW1380">
        <f>IF($AJ1380=1,V1380,0)</f>
        <v>0</v>
      </c>
      <c r="AX1380">
        <f>IF($AJ1380=1,W1380,0)</f>
        <v>0</v>
      </c>
      <c r="AY1380">
        <f>IF($AJ1380=1,X1380,0)</f>
        <v>0</v>
      </c>
      <c r="BA1380">
        <f>IF($AK1380=1,M1380,0)</f>
        <v>0</v>
      </c>
      <c r="BB1380">
        <f>IF($AK1380=1,N1380,0)</f>
        <v>0</v>
      </c>
      <c r="BC1380">
        <f>IF($AK1380=1,O1380,0)</f>
        <v>0</v>
      </c>
      <c r="BD1380">
        <f>IF($AK1380=1,P1380,0)</f>
        <v>0</v>
      </c>
    </row>
    <row r="1381" spans="1:56" x14ac:dyDescent="0.3">
      <c r="A1381" s="7">
        <v>1256</v>
      </c>
      <c r="B1381" s="6">
        <v>122070</v>
      </c>
      <c r="C1381" s="7">
        <v>1</v>
      </c>
      <c r="D1381" s="7">
        <v>0</v>
      </c>
      <c r="E1381" s="7">
        <f>SUM(C1381:D1381)</f>
        <v>1</v>
      </c>
      <c r="F1381" s="7">
        <v>50</v>
      </c>
      <c r="G1381" s="7">
        <v>0</v>
      </c>
      <c r="H1381" s="7">
        <v>0</v>
      </c>
      <c r="I1381" s="7">
        <v>1</v>
      </c>
      <c r="J1381" s="7">
        <v>0</v>
      </c>
      <c r="K1381" s="7">
        <v>0</v>
      </c>
      <c r="L1381" s="7" t="str" cm="1">
        <f t="array" ref="L1381">_xlfn.IFS(G1381=1,G$1,H1381=1,H$1,I1381=1,I$1,J1381=1,J$1,K1381=1,K$1)</f>
        <v>Together</v>
      </c>
      <c r="M1381" s="7">
        <v>0</v>
      </c>
      <c r="N1381" s="7">
        <v>1</v>
      </c>
      <c r="O1381" s="7">
        <v>0</v>
      </c>
      <c r="P1381" s="7">
        <v>0</v>
      </c>
      <c r="Q1381" s="7" t="str" cm="1">
        <f t="array" ref="Q1381">_xlfn.IFS(M1381=1,M$1,N1381=1,N$1,O1381=1,O$1,P1381=1,P$1)</f>
        <v>Graduate</v>
      </c>
      <c r="R1381" t="s">
        <v>44</v>
      </c>
      <c r="S1381" s="7">
        <v>11</v>
      </c>
      <c r="T1381" s="7">
        <v>55</v>
      </c>
      <c r="U1381" s="7">
        <v>39</v>
      </c>
      <c r="V1381" s="7">
        <v>105</v>
      </c>
      <c r="W1381" s="7">
        <v>44</v>
      </c>
      <c r="X1381" s="7">
        <v>11</v>
      </c>
      <c r="Y1381" s="7">
        <v>116</v>
      </c>
      <c r="Z1381" s="7">
        <v>138</v>
      </c>
      <c r="AA1381" s="7">
        <v>2</v>
      </c>
      <c r="AB1381" s="7">
        <v>2</v>
      </c>
      <c r="AC1381" s="7">
        <v>2</v>
      </c>
      <c r="AD1381" s="7">
        <v>2</v>
      </c>
      <c r="AE1381" s="7">
        <v>6</v>
      </c>
      <c r="AF1381" s="7">
        <v>0</v>
      </c>
      <c r="AG1381" s="7">
        <v>0</v>
      </c>
      <c r="AH1381" s="7">
        <v>0</v>
      </c>
      <c r="AI1381" s="7">
        <v>0</v>
      </c>
      <c r="AJ1381" s="7">
        <v>0</v>
      </c>
      <c r="AK1381" s="7">
        <v>0</v>
      </c>
      <c r="AL1381" s="7">
        <v>0</v>
      </c>
      <c r="AM1381" s="8">
        <v>43900</v>
      </c>
      <c r="AO1381">
        <f>IF($AG1381=1,G1381,0)</f>
        <v>0</v>
      </c>
      <c r="AP1381">
        <f>IF($AG1381=1,H1381,0)</f>
        <v>0</v>
      </c>
      <c r="AQ1381">
        <f>IF($AG1381=1,J1381,0)</f>
        <v>0</v>
      </c>
      <c r="AR1381">
        <f>IF($AG1381=1,I1381,0)</f>
        <v>0</v>
      </c>
      <c r="AS1381">
        <f>IF($AG1381=1,K1381,0)</f>
        <v>0</v>
      </c>
      <c r="AU1381">
        <f>IF($AJ1381=1,T1381,0)</f>
        <v>0</v>
      </c>
      <c r="AV1381">
        <f>IF($AJ1381=1,U1381,0)</f>
        <v>0</v>
      </c>
      <c r="AW1381">
        <f>IF($AJ1381=1,V1381,0)</f>
        <v>0</v>
      </c>
      <c r="AX1381">
        <f>IF($AJ1381=1,W1381,0)</f>
        <v>0</v>
      </c>
      <c r="AY1381">
        <f>IF($AJ1381=1,X1381,0)</f>
        <v>0</v>
      </c>
      <c r="BA1381">
        <f>IF($AK1381=1,M1381,0)</f>
        <v>0</v>
      </c>
      <c r="BB1381">
        <f>IF($AK1381=1,N1381,0)</f>
        <v>0</v>
      </c>
      <c r="BC1381">
        <f>IF($AK1381=1,O1381,0)</f>
        <v>0</v>
      </c>
      <c r="BD1381">
        <f>IF($AK1381=1,P1381,0)</f>
        <v>0</v>
      </c>
    </row>
    <row r="1382" spans="1:56" x14ac:dyDescent="0.3">
      <c r="A1382" s="7">
        <v>2339</v>
      </c>
      <c r="B1382" s="6">
        <v>133316</v>
      </c>
      <c r="C1382" s="7">
        <v>1</v>
      </c>
      <c r="D1382" s="7">
        <v>1</v>
      </c>
      <c r="E1382" s="7">
        <f>SUM(C1382:D1382)</f>
        <v>2</v>
      </c>
      <c r="F1382" s="7">
        <v>49</v>
      </c>
      <c r="G1382" s="7">
        <v>0</v>
      </c>
      <c r="H1382" s="7">
        <v>0</v>
      </c>
      <c r="I1382" s="7">
        <v>0</v>
      </c>
      <c r="J1382" s="7">
        <v>1</v>
      </c>
      <c r="K1382" s="7">
        <v>0</v>
      </c>
      <c r="L1382" s="7" t="str" cm="1">
        <f t="array" ref="L1382">_xlfn.IFS(G1382=1,G$1,H1382=1,H$1,I1382=1,I$1,J1382=1,J$1,K1382=1,K$1)</f>
        <v>Single</v>
      </c>
      <c r="M1382" s="7">
        <v>0</v>
      </c>
      <c r="N1382" s="7">
        <v>0</v>
      </c>
      <c r="O1382" s="7">
        <v>1</v>
      </c>
      <c r="P1382" s="7">
        <v>0</v>
      </c>
      <c r="Q1382" s="7" t="str" cm="1">
        <f t="array" ref="Q1382">_xlfn.IFS(M1382=1,M$1,N1382=1,N$1,O1382=1,O$1,P1382=1,P$1)</f>
        <v>Master</v>
      </c>
      <c r="R1382" t="s">
        <v>43</v>
      </c>
      <c r="S1382" s="7">
        <v>34</v>
      </c>
      <c r="T1382" s="7">
        <v>316</v>
      </c>
      <c r="U1382" s="7">
        <v>4</v>
      </c>
      <c r="V1382" s="7">
        <v>124</v>
      </c>
      <c r="W1382" s="7">
        <v>16</v>
      </c>
      <c r="X1382" s="7">
        <v>16</v>
      </c>
      <c r="Y1382" s="7">
        <v>48</v>
      </c>
      <c r="Z1382" s="7">
        <v>428</v>
      </c>
      <c r="AA1382" s="7">
        <v>3</v>
      </c>
      <c r="AB1382" s="7">
        <v>2</v>
      </c>
      <c r="AC1382" s="7">
        <v>1</v>
      </c>
      <c r="AD1382" s="7">
        <v>4</v>
      </c>
      <c r="AE1382" s="7">
        <v>6</v>
      </c>
      <c r="AF1382" s="7">
        <v>0</v>
      </c>
      <c r="AG1382" s="7">
        <v>0</v>
      </c>
      <c r="AH1382" s="7">
        <v>0</v>
      </c>
      <c r="AI1382" s="7">
        <v>0</v>
      </c>
      <c r="AJ1382" s="7">
        <v>0</v>
      </c>
      <c r="AK1382" s="7">
        <v>0</v>
      </c>
      <c r="AL1382" s="7">
        <v>0</v>
      </c>
      <c r="AM1382" s="8">
        <v>43900</v>
      </c>
      <c r="AO1382">
        <f>IF($AG1382=1,G1382,0)</f>
        <v>0</v>
      </c>
      <c r="AP1382">
        <f>IF($AG1382=1,H1382,0)</f>
        <v>0</v>
      </c>
      <c r="AQ1382">
        <f>IF($AG1382=1,J1382,0)</f>
        <v>0</v>
      </c>
      <c r="AR1382">
        <f>IF($AG1382=1,I1382,0)</f>
        <v>0</v>
      </c>
      <c r="AS1382">
        <f>IF($AG1382=1,K1382,0)</f>
        <v>0</v>
      </c>
      <c r="AU1382">
        <f>IF($AJ1382=1,T1382,0)</f>
        <v>0</v>
      </c>
      <c r="AV1382">
        <f>IF($AJ1382=1,U1382,0)</f>
        <v>0</v>
      </c>
      <c r="AW1382">
        <f>IF($AJ1382=1,V1382,0)</f>
        <v>0</v>
      </c>
      <c r="AX1382">
        <f>IF($AJ1382=1,W1382,0)</f>
        <v>0</v>
      </c>
      <c r="AY1382">
        <f>IF($AJ1382=1,X1382,0)</f>
        <v>0</v>
      </c>
      <c r="BA1382">
        <f>IF($AK1382=1,M1382,0)</f>
        <v>0</v>
      </c>
      <c r="BB1382">
        <f>IF($AK1382=1,N1382,0)</f>
        <v>0</v>
      </c>
      <c r="BC1382">
        <f>IF($AK1382=1,O1382,0)</f>
        <v>0</v>
      </c>
      <c r="BD1382">
        <f>IF($AK1382=1,P1382,0)</f>
        <v>0</v>
      </c>
    </row>
    <row r="1383" spans="1:56" x14ac:dyDescent="0.3">
      <c r="A1383" s="7">
        <v>2797</v>
      </c>
      <c r="B1383" s="6">
        <v>133316</v>
      </c>
      <c r="C1383" s="7">
        <v>1</v>
      </c>
      <c r="D1383" s="7">
        <v>1</v>
      </c>
      <c r="E1383" s="7">
        <f>SUM(C1383:D1383)</f>
        <v>2</v>
      </c>
      <c r="F1383" s="7">
        <v>49</v>
      </c>
      <c r="G1383" s="7">
        <v>0</v>
      </c>
      <c r="H1383" s="7">
        <v>0</v>
      </c>
      <c r="I1383" s="7">
        <v>0</v>
      </c>
      <c r="J1383" s="7">
        <v>1</v>
      </c>
      <c r="K1383" s="7">
        <v>0</v>
      </c>
      <c r="L1383" s="7" t="str" cm="1">
        <f t="array" ref="L1383">_xlfn.IFS(G1383=1,G$1,H1383=1,H$1,I1383=1,I$1,J1383=1,J$1,K1383=1,K$1)</f>
        <v>Single</v>
      </c>
      <c r="M1383" s="7">
        <v>0</v>
      </c>
      <c r="N1383" s="7">
        <v>0</v>
      </c>
      <c r="O1383" s="7">
        <v>1</v>
      </c>
      <c r="P1383" s="7">
        <v>0</v>
      </c>
      <c r="Q1383" s="7" t="str" cm="1">
        <f t="array" ref="Q1383">_xlfn.IFS(M1383=1,M$1,N1383=1,N$1,O1383=1,O$1,P1383=1,P$1)</f>
        <v>Master</v>
      </c>
      <c r="R1383" t="s">
        <v>41</v>
      </c>
      <c r="S1383" s="7">
        <v>34</v>
      </c>
      <c r="T1383" s="7">
        <v>316</v>
      </c>
      <c r="U1383" s="7">
        <v>4</v>
      </c>
      <c r="V1383" s="7">
        <v>124</v>
      </c>
      <c r="W1383" s="7">
        <v>16</v>
      </c>
      <c r="X1383" s="7">
        <v>16</v>
      </c>
      <c r="Y1383" s="7">
        <v>48</v>
      </c>
      <c r="Z1383" s="7">
        <v>428</v>
      </c>
      <c r="AA1383" s="7">
        <v>3</v>
      </c>
      <c r="AB1383" s="7">
        <v>2</v>
      </c>
      <c r="AC1383" s="7">
        <v>1</v>
      </c>
      <c r="AD1383" s="7">
        <v>4</v>
      </c>
      <c r="AE1383" s="7">
        <v>6</v>
      </c>
      <c r="AF1383" s="7">
        <v>0</v>
      </c>
      <c r="AG1383" s="7">
        <v>0</v>
      </c>
      <c r="AH1383" s="7">
        <v>0</v>
      </c>
      <c r="AI1383" s="7">
        <v>0</v>
      </c>
      <c r="AJ1383" s="7">
        <v>0</v>
      </c>
      <c r="AK1383" s="7">
        <v>0</v>
      </c>
      <c r="AL1383" s="7">
        <v>0</v>
      </c>
      <c r="AM1383" s="8">
        <v>43900</v>
      </c>
      <c r="AO1383">
        <f>IF($AG1383=1,G1383,0)</f>
        <v>0</v>
      </c>
      <c r="AP1383">
        <f>IF($AG1383=1,H1383,0)</f>
        <v>0</v>
      </c>
      <c r="AQ1383">
        <f>IF($AG1383=1,J1383,0)</f>
        <v>0</v>
      </c>
      <c r="AR1383">
        <f>IF($AG1383=1,I1383,0)</f>
        <v>0</v>
      </c>
      <c r="AS1383">
        <f>IF($AG1383=1,K1383,0)</f>
        <v>0</v>
      </c>
      <c r="AU1383">
        <f>IF($AJ1383=1,T1383,0)</f>
        <v>0</v>
      </c>
      <c r="AV1383">
        <f>IF($AJ1383=1,U1383,0)</f>
        <v>0</v>
      </c>
      <c r="AW1383">
        <f>IF($AJ1383=1,V1383,0)</f>
        <v>0</v>
      </c>
      <c r="AX1383">
        <f>IF($AJ1383=1,W1383,0)</f>
        <v>0</v>
      </c>
      <c r="AY1383">
        <f>IF($AJ1383=1,X1383,0)</f>
        <v>0</v>
      </c>
      <c r="BA1383">
        <f>IF($AK1383=1,M1383,0)</f>
        <v>0</v>
      </c>
      <c r="BB1383">
        <f>IF($AK1383=1,N1383,0)</f>
        <v>0</v>
      </c>
      <c r="BC1383">
        <f>IF($AK1383=1,O1383,0)</f>
        <v>0</v>
      </c>
      <c r="BD1383">
        <f>IF($AK1383=1,P1383,0)</f>
        <v>0</v>
      </c>
    </row>
    <row r="1384" spans="1:56" x14ac:dyDescent="0.3">
      <c r="A1384" s="7">
        <v>2218</v>
      </c>
      <c r="B1384" s="6">
        <v>184906</v>
      </c>
      <c r="C1384" s="7">
        <v>0</v>
      </c>
      <c r="D1384" s="7">
        <v>0</v>
      </c>
      <c r="E1384" s="7">
        <f>SUM(C1384:D1384)</f>
        <v>0</v>
      </c>
      <c r="F1384" s="7">
        <v>48</v>
      </c>
      <c r="G1384" s="7">
        <v>0</v>
      </c>
      <c r="H1384" s="7">
        <v>0</v>
      </c>
      <c r="I1384" s="7">
        <v>1</v>
      </c>
      <c r="J1384" s="7">
        <v>0</v>
      </c>
      <c r="K1384" s="7">
        <v>0</v>
      </c>
      <c r="L1384" s="7" t="str" cm="1">
        <f t="array" ref="L1384">_xlfn.IFS(G1384=1,G$1,H1384=1,H$1,I1384=1,I$1,J1384=1,J$1,K1384=1,K$1)</f>
        <v>Together</v>
      </c>
      <c r="M1384" s="7">
        <v>0</v>
      </c>
      <c r="N1384" s="7">
        <v>1</v>
      </c>
      <c r="O1384" s="7">
        <v>0</v>
      </c>
      <c r="P1384" s="7">
        <v>0</v>
      </c>
      <c r="Q1384" s="7" t="str" cm="1">
        <f t="array" ref="Q1384">_xlfn.IFS(M1384=1,M$1,N1384=1,N$1,O1384=1,O$1,P1384=1,P$1)</f>
        <v>Graduate</v>
      </c>
      <c r="R1384" t="s">
        <v>39</v>
      </c>
      <c r="S1384" s="7">
        <v>98</v>
      </c>
      <c r="T1384" s="7">
        <v>2171</v>
      </c>
      <c r="U1384" s="7">
        <v>33</v>
      </c>
      <c r="V1384" s="7">
        <v>902</v>
      </c>
      <c r="W1384" s="7">
        <v>216</v>
      </c>
      <c r="X1384" s="7">
        <v>65</v>
      </c>
      <c r="Y1384" s="7">
        <v>166</v>
      </c>
      <c r="Z1384" s="7">
        <v>3221</v>
      </c>
      <c r="AA1384" s="7">
        <v>1</v>
      </c>
      <c r="AB1384" s="7">
        <v>5</v>
      </c>
      <c r="AC1384" s="7">
        <v>6</v>
      </c>
      <c r="AD1384" s="7">
        <v>12</v>
      </c>
      <c r="AE1384" s="7">
        <v>2</v>
      </c>
      <c r="AF1384" s="7">
        <v>0</v>
      </c>
      <c r="AG1384" s="7">
        <v>1</v>
      </c>
      <c r="AH1384" s="7">
        <v>1</v>
      </c>
      <c r="AI1384" s="7">
        <v>0</v>
      </c>
      <c r="AJ1384" s="7">
        <v>1</v>
      </c>
      <c r="AK1384" s="7">
        <v>0</v>
      </c>
      <c r="AL1384" s="7">
        <v>0</v>
      </c>
      <c r="AM1384" s="8">
        <v>43900</v>
      </c>
      <c r="AO1384">
        <f>IF($AG1384=1,G1384,0)</f>
        <v>0</v>
      </c>
      <c r="AP1384">
        <f>IF($AG1384=1,H1384,0)</f>
        <v>0</v>
      </c>
      <c r="AQ1384">
        <f>IF($AG1384=1,J1384,0)</f>
        <v>0</v>
      </c>
      <c r="AR1384">
        <f>IF($AG1384=1,I1384,0)</f>
        <v>1</v>
      </c>
      <c r="AS1384">
        <f>IF($AG1384=1,K1384,0)</f>
        <v>0</v>
      </c>
      <c r="AU1384">
        <f>IF($AJ1384=1,T1384,0)</f>
        <v>2171</v>
      </c>
      <c r="AV1384">
        <f>IF($AJ1384=1,U1384,0)</f>
        <v>33</v>
      </c>
      <c r="AW1384">
        <f>IF($AJ1384=1,V1384,0)</f>
        <v>902</v>
      </c>
      <c r="AX1384">
        <f>IF($AJ1384=1,W1384,0)</f>
        <v>216</v>
      </c>
      <c r="AY1384">
        <f>IF($AJ1384=1,X1384,0)</f>
        <v>65</v>
      </c>
      <c r="BA1384">
        <f>IF($AK1384=1,M1384,0)</f>
        <v>0</v>
      </c>
      <c r="BB1384">
        <f>IF($AK1384=1,N1384,0)</f>
        <v>0</v>
      </c>
      <c r="BC1384">
        <f>IF($AK1384=1,O1384,0)</f>
        <v>0</v>
      </c>
      <c r="BD1384">
        <f>IF($AK1384=1,P1384,0)</f>
        <v>0</v>
      </c>
    </row>
    <row r="1385" spans="1:56" x14ac:dyDescent="0.3">
      <c r="A1385" s="7">
        <v>3094</v>
      </c>
      <c r="B1385" s="6">
        <v>184906</v>
      </c>
      <c r="C1385" s="7">
        <v>0</v>
      </c>
      <c r="D1385" s="7">
        <v>0</v>
      </c>
      <c r="E1385" s="7">
        <f>SUM(C1385:D1385)</f>
        <v>0</v>
      </c>
      <c r="F1385" s="7">
        <v>48</v>
      </c>
      <c r="G1385" s="7">
        <v>0</v>
      </c>
      <c r="H1385" s="7">
        <v>0</v>
      </c>
      <c r="I1385" s="7">
        <v>1</v>
      </c>
      <c r="J1385" s="7">
        <v>0</v>
      </c>
      <c r="K1385" s="7">
        <v>0</v>
      </c>
      <c r="L1385" s="7" t="str" cm="1">
        <f t="array" ref="L1385">_xlfn.IFS(G1385=1,G$1,H1385=1,H$1,I1385=1,I$1,J1385=1,J$1,K1385=1,K$1)</f>
        <v>Together</v>
      </c>
      <c r="M1385" s="7">
        <v>0</v>
      </c>
      <c r="N1385" s="7">
        <v>1</v>
      </c>
      <c r="O1385" s="7">
        <v>0</v>
      </c>
      <c r="P1385" s="7">
        <v>0</v>
      </c>
      <c r="Q1385" s="7" t="str" cm="1">
        <f t="array" ref="Q1385">_xlfn.IFS(M1385=1,M$1,N1385=1,N$1,O1385=1,O$1,P1385=1,P$1)</f>
        <v>Graduate</v>
      </c>
      <c r="R1385" t="s">
        <v>39</v>
      </c>
      <c r="S1385" s="7">
        <v>98</v>
      </c>
      <c r="T1385" s="7">
        <v>2171</v>
      </c>
      <c r="U1385" s="7">
        <v>33</v>
      </c>
      <c r="V1385" s="7">
        <v>902</v>
      </c>
      <c r="W1385" s="7">
        <v>216</v>
      </c>
      <c r="X1385" s="7">
        <v>65</v>
      </c>
      <c r="Y1385" s="7">
        <v>166</v>
      </c>
      <c r="Z1385" s="7">
        <v>3221</v>
      </c>
      <c r="AA1385" s="7">
        <v>1</v>
      </c>
      <c r="AB1385" s="7">
        <v>5</v>
      </c>
      <c r="AC1385" s="7">
        <v>6</v>
      </c>
      <c r="AD1385" s="7">
        <v>12</v>
      </c>
      <c r="AE1385" s="7">
        <v>2</v>
      </c>
      <c r="AF1385" s="7">
        <v>0</v>
      </c>
      <c r="AG1385" s="7">
        <v>1</v>
      </c>
      <c r="AH1385" s="7">
        <v>1</v>
      </c>
      <c r="AI1385" s="7">
        <v>0</v>
      </c>
      <c r="AJ1385" s="7">
        <v>1</v>
      </c>
      <c r="AK1385" s="7">
        <v>0</v>
      </c>
      <c r="AL1385" s="7">
        <v>0</v>
      </c>
      <c r="AM1385" s="8">
        <v>43900</v>
      </c>
      <c r="AO1385">
        <f>IF($AG1385=1,G1385,0)</f>
        <v>0</v>
      </c>
      <c r="AP1385">
        <f>IF($AG1385=1,H1385,0)</f>
        <v>0</v>
      </c>
      <c r="AQ1385">
        <f>IF($AG1385=1,J1385,0)</f>
        <v>0</v>
      </c>
      <c r="AR1385">
        <f>IF($AG1385=1,I1385,0)</f>
        <v>1</v>
      </c>
      <c r="AS1385">
        <f>IF($AG1385=1,K1385,0)</f>
        <v>0</v>
      </c>
      <c r="AU1385">
        <f>IF($AJ1385=1,T1385,0)</f>
        <v>2171</v>
      </c>
      <c r="AV1385">
        <f>IF($AJ1385=1,U1385,0)</f>
        <v>33</v>
      </c>
      <c r="AW1385">
        <f>IF($AJ1385=1,V1385,0)</f>
        <v>902</v>
      </c>
      <c r="AX1385">
        <f>IF($AJ1385=1,W1385,0)</f>
        <v>216</v>
      </c>
      <c r="AY1385">
        <f>IF($AJ1385=1,X1385,0)</f>
        <v>65</v>
      </c>
      <c r="BA1385">
        <f>IF($AK1385=1,M1385,0)</f>
        <v>0</v>
      </c>
      <c r="BB1385">
        <f>IF($AK1385=1,N1385,0)</f>
        <v>0</v>
      </c>
      <c r="BC1385">
        <f>IF($AK1385=1,O1385,0)</f>
        <v>0</v>
      </c>
      <c r="BD1385">
        <f>IF($AK1385=1,P1385,0)</f>
        <v>0</v>
      </c>
    </row>
    <row r="1386" spans="1:56" x14ac:dyDescent="0.3">
      <c r="A1386" s="7">
        <v>2591</v>
      </c>
      <c r="B1386" s="6">
        <v>155434</v>
      </c>
      <c r="C1386" s="7">
        <v>1</v>
      </c>
      <c r="D1386" s="7">
        <v>0</v>
      </c>
      <c r="E1386" s="7">
        <f>SUM(C1386:D1386)</f>
        <v>1</v>
      </c>
      <c r="F1386" s="7">
        <v>36</v>
      </c>
      <c r="G1386" s="7">
        <v>0</v>
      </c>
      <c r="H1386" s="7">
        <v>1</v>
      </c>
      <c r="I1386" s="7">
        <v>0</v>
      </c>
      <c r="J1386" s="7">
        <v>0</v>
      </c>
      <c r="K1386" s="7">
        <v>0</v>
      </c>
      <c r="L1386" s="7" t="str" cm="1">
        <f t="array" ref="L1386">_xlfn.IFS(G1386=1,G$1,H1386=1,H$1,I1386=1,I$1,J1386=1,J$1,K1386=1,K$1)</f>
        <v>Married</v>
      </c>
      <c r="M1386" s="7">
        <v>0</v>
      </c>
      <c r="N1386" s="7">
        <v>1</v>
      </c>
      <c r="O1386" s="7">
        <v>0</v>
      </c>
      <c r="P1386" s="7">
        <v>0</v>
      </c>
      <c r="Q1386" s="7" t="str" cm="1">
        <f t="array" ref="Q1386">_xlfn.IFS(M1386=1,M$1,N1386=1,N$1,O1386=1,O$1,P1386=1,P$1)</f>
        <v>Graduate</v>
      </c>
      <c r="R1386" t="s">
        <v>43</v>
      </c>
      <c r="S1386" s="7">
        <v>21</v>
      </c>
      <c r="T1386" s="7">
        <v>667</v>
      </c>
      <c r="U1386" s="7">
        <v>322</v>
      </c>
      <c r="V1386" s="7">
        <v>603</v>
      </c>
      <c r="W1386" s="7">
        <v>474</v>
      </c>
      <c r="X1386" s="7">
        <v>193</v>
      </c>
      <c r="Y1386" s="7">
        <v>213</v>
      </c>
      <c r="Z1386" s="7">
        <v>2047</v>
      </c>
      <c r="AA1386" s="7">
        <v>3</v>
      </c>
      <c r="AB1386" s="7">
        <v>5</v>
      </c>
      <c r="AC1386" s="7">
        <v>3</v>
      </c>
      <c r="AD1386" s="7">
        <v>13</v>
      </c>
      <c r="AE1386" s="7">
        <v>4</v>
      </c>
      <c r="AF1386" s="7">
        <v>0</v>
      </c>
      <c r="AG1386" s="7">
        <v>0</v>
      </c>
      <c r="AH1386" s="7">
        <v>0</v>
      </c>
      <c r="AI1386" s="7">
        <v>0</v>
      </c>
      <c r="AJ1386" s="7">
        <v>0</v>
      </c>
      <c r="AK1386" s="7">
        <v>0</v>
      </c>
      <c r="AL1386" s="7">
        <v>0</v>
      </c>
      <c r="AM1386" s="8">
        <v>43901</v>
      </c>
      <c r="AO1386">
        <f>IF($AG1386=1,G1386,0)</f>
        <v>0</v>
      </c>
      <c r="AP1386">
        <f>IF($AG1386=1,H1386,0)</f>
        <v>0</v>
      </c>
      <c r="AQ1386">
        <f>IF($AG1386=1,J1386,0)</f>
        <v>0</v>
      </c>
      <c r="AR1386">
        <f>IF($AG1386=1,I1386,0)</f>
        <v>0</v>
      </c>
      <c r="AS1386">
        <f>IF($AG1386=1,K1386,0)</f>
        <v>0</v>
      </c>
      <c r="AU1386">
        <f>IF($AJ1386=1,T1386,0)</f>
        <v>0</v>
      </c>
      <c r="AV1386">
        <f>IF($AJ1386=1,U1386,0)</f>
        <v>0</v>
      </c>
      <c r="AW1386">
        <f>IF($AJ1386=1,V1386,0)</f>
        <v>0</v>
      </c>
      <c r="AX1386">
        <f>IF($AJ1386=1,W1386,0)</f>
        <v>0</v>
      </c>
      <c r="AY1386">
        <f>IF($AJ1386=1,X1386,0)</f>
        <v>0</v>
      </c>
      <c r="BA1386">
        <f>IF($AK1386=1,M1386,0)</f>
        <v>0</v>
      </c>
      <c r="BB1386">
        <f>IF($AK1386=1,N1386,0)</f>
        <v>0</v>
      </c>
      <c r="BC1386">
        <f>IF($AK1386=1,O1386,0)</f>
        <v>0</v>
      </c>
      <c r="BD1386">
        <f>IF($AK1386=1,P1386,0)</f>
        <v>0</v>
      </c>
    </row>
    <row r="1387" spans="1:56" x14ac:dyDescent="0.3">
      <c r="A1387" s="7">
        <v>1379</v>
      </c>
      <c r="B1387" s="6">
        <v>168682</v>
      </c>
      <c r="C1387" s="7">
        <v>0</v>
      </c>
      <c r="D1387" s="7">
        <v>0</v>
      </c>
      <c r="E1387" s="7">
        <f>SUM(C1387:D1387)</f>
        <v>0</v>
      </c>
      <c r="F1387" s="7">
        <v>29</v>
      </c>
      <c r="G1387" s="7">
        <v>0</v>
      </c>
      <c r="H1387" s="7">
        <v>0</v>
      </c>
      <c r="I1387" s="7">
        <v>1</v>
      </c>
      <c r="J1387" s="7">
        <v>0</v>
      </c>
      <c r="K1387" s="7">
        <v>0</v>
      </c>
      <c r="L1387" s="7" t="str" cm="1">
        <f t="array" ref="L1387">_xlfn.IFS(G1387=1,G$1,H1387=1,H$1,I1387=1,I$1,J1387=1,J$1,K1387=1,K$1)</f>
        <v>Together</v>
      </c>
      <c r="M1387" s="7">
        <v>0</v>
      </c>
      <c r="N1387" s="7">
        <v>0</v>
      </c>
      <c r="O1387" s="7">
        <v>0</v>
      </c>
      <c r="P1387" s="7">
        <v>1</v>
      </c>
      <c r="Q1387" s="7" t="str" cm="1">
        <f t="array" ref="Q1387">_xlfn.IFS(M1387=1,M$1,N1387=1,N$1,O1387=1,O$1,P1387=1,P$1)</f>
        <v>PhD</v>
      </c>
      <c r="R1387" t="s">
        <v>43</v>
      </c>
      <c r="S1387" s="7">
        <v>56</v>
      </c>
      <c r="T1387" s="7">
        <v>2257</v>
      </c>
      <c r="U1387" s="7">
        <v>0</v>
      </c>
      <c r="V1387" s="7">
        <v>1240</v>
      </c>
      <c r="W1387" s="7">
        <v>243</v>
      </c>
      <c r="X1387" s="7">
        <v>74</v>
      </c>
      <c r="Y1387" s="7">
        <v>111</v>
      </c>
      <c r="Z1387" s="7">
        <v>3704</v>
      </c>
      <c r="AA1387" s="7">
        <v>1</v>
      </c>
      <c r="AB1387" s="7">
        <v>4</v>
      </c>
      <c r="AC1387" s="7">
        <v>9</v>
      </c>
      <c r="AD1387" s="7">
        <v>10</v>
      </c>
      <c r="AE1387" s="7">
        <v>2</v>
      </c>
      <c r="AF1387" s="7">
        <v>0</v>
      </c>
      <c r="AG1387" s="7">
        <v>0</v>
      </c>
      <c r="AH1387" s="7">
        <v>0</v>
      </c>
      <c r="AI1387" s="7">
        <v>0</v>
      </c>
      <c r="AJ1387" s="7">
        <v>0</v>
      </c>
      <c r="AK1387" s="7">
        <v>0</v>
      </c>
      <c r="AL1387" s="7">
        <v>0</v>
      </c>
      <c r="AM1387" s="8">
        <v>43902</v>
      </c>
      <c r="AO1387">
        <f>IF($AG1387=1,G1387,0)</f>
        <v>0</v>
      </c>
      <c r="AP1387">
        <f>IF($AG1387=1,H1387,0)</f>
        <v>0</v>
      </c>
      <c r="AQ1387">
        <f>IF($AG1387=1,J1387,0)</f>
        <v>0</v>
      </c>
      <c r="AR1387">
        <f>IF($AG1387=1,I1387,0)</f>
        <v>0</v>
      </c>
      <c r="AS1387">
        <f>IF($AG1387=1,K1387,0)</f>
        <v>0</v>
      </c>
      <c r="AU1387">
        <f>IF($AJ1387=1,T1387,0)</f>
        <v>0</v>
      </c>
      <c r="AV1387">
        <f>IF($AJ1387=1,U1387,0)</f>
        <v>0</v>
      </c>
      <c r="AW1387">
        <f>IF($AJ1387=1,V1387,0)</f>
        <v>0</v>
      </c>
      <c r="AX1387">
        <f>IF($AJ1387=1,W1387,0)</f>
        <v>0</v>
      </c>
      <c r="AY1387">
        <f>IF($AJ1387=1,X1387,0)</f>
        <v>0</v>
      </c>
      <c r="BA1387">
        <f>IF($AK1387=1,M1387,0)</f>
        <v>0</v>
      </c>
      <c r="BB1387">
        <f>IF($AK1387=1,N1387,0)</f>
        <v>0</v>
      </c>
      <c r="BC1387">
        <f>IF($AK1387=1,O1387,0)</f>
        <v>0</v>
      </c>
      <c r="BD1387">
        <f>IF($AK1387=1,P1387,0)</f>
        <v>0</v>
      </c>
    </row>
    <row r="1388" spans="1:56" x14ac:dyDescent="0.3">
      <c r="A1388" s="7">
        <v>2199</v>
      </c>
      <c r="B1388" s="6">
        <v>168682</v>
      </c>
      <c r="C1388" s="7">
        <v>0</v>
      </c>
      <c r="D1388" s="7">
        <v>0</v>
      </c>
      <c r="E1388" s="7">
        <f>SUM(C1388:D1388)</f>
        <v>0</v>
      </c>
      <c r="F1388" s="7">
        <v>29</v>
      </c>
      <c r="G1388" s="7">
        <v>0</v>
      </c>
      <c r="H1388" s="7">
        <v>0</v>
      </c>
      <c r="I1388" s="7">
        <v>1</v>
      </c>
      <c r="J1388" s="7">
        <v>0</v>
      </c>
      <c r="K1388" s="7">
        <v>0</v>
      </c>
      <c r="L1388" s="7" t="str" cm="1">
        <f t="array" ref="L1388">_xlfn.IFS(G1388=1,G$1,H1388=1,H$1,I1388=1,I$1,J1388=1,J$1,K1388=1,K$1)</f>
        <v>Together</v>
      </c>
      <c r="M1388" s="7">
        <v>0</v>
      </c>
      <c r="N1388" s="7">
        <v>0</v>
      </c>
      <c r="O1388" s="7">
        <v>0</v>
      </c>
      <c r="P1388" s="7">
        <v>1</v>
      </c>
      <c r="Q1388" s="7" t="str" cm="1">
        <f t="array" ref="Q1388">_xlfn.IFS(M1388=1,M$1,N1388=1,N$1,O1388=1,O$1,P1388=1,P$1)</f>
        <v>PhD</v>
      </c>
      <c r="R1388" t="s">
        <v>40</v>
      </c>
      <c r="S1388" s="7">
        <v>56</v>
      </c>
      <c r="T1388" s="7">
        <v>2257</v>
      </c>
      <c r="U1388" s="7">
        <v>0</v>
      </c>
      <c r="V1388" s="7">
        <v>1240</v>
      </c>
      <c r="W1388" s="7">
        <v>243</v>
      </c>
      <c r="X1388" s="7">
        <v>74</v>
      </c>
      <c r="Y1388" s="7">
        <v>111</v>
      </c>
      <c r="Z1388" s="7">
        <v>3704</v>
      </c>
      <c r="AA1388" s="7">
        <v>1</v>
      </c>
      <c r="AB1388" s="7">
        <v>4</v>
      </c>
      <c r="AC1388" s="7">
        <v>9</v>
      </c>
      <c r="AD1388" s="7">
        <v>10</v>
      </c>
      <c r="AE1388" s="7">
        <v>2</v>
      </c>
      <c r="AF1388" s="7">
        <v>0</v>
      </c>
      <c r="AG1388" s="7">
        <v>0</v>
      </c>
      <c r="AH1388" s="7">
        <v>0</v>
      </c>
      <c r="AI1388" s="7">
        <v>0</v>
      </c>
      <c r="AJ1388" s="7">
        <v>0</v>
      </c>
      <c r="AK1388" s="7">
        <v>0</v>
      </c>
      <c r="AL1388" s="7">
        <v>0</v>
      </c>
      <c r="AM1388" s="8">
        <v>43902</v>
      </c>
      <c r="AO1388">
        <f>IF($AG1388=1,G1388,0)</f>
        <v>0</v>
      </c>
      <c r="AP1388">
        <f>IF($AG1388=1,H1388,0)</f>
        <v>0</v>
      </c>
      <c r="AQ1388">
        <f>IF($AG1388=1,J1388,0)</f>
        <v>0</v>
      </c>
      <c r="AR1388">
        <f>IF($AG1388=1,I1388,0)</f>
        <v>0</v>
      </c>
      <c r="AS1388">
        <f>IF($AG1388=1,K1388,0)</f>
        <v>0</v>
      </c>
      <c r="AU1388">
        <f>IF($AJ1388=1,T1388,0)</f>
        <v>0</v>
      </c>
      <c r="AV1388">
        <f>IF($AJ1388=1,U1388,0)</f>
        <v>0</v>
      </c>
      <c r="AW1388">
        <f>IF($AJ1388=1,V1388,0)</f>
        <v>0</v>
      </c>
      <c r="AX1388">
        <f>IF($AJ1388=1,W1388,0)</f>
        <v>0</v>
      </c>
      <c r="AY1388">
        <f>IF($AJ1388=1,X1388,0)</f>
        <v>0</v>
      </c>
      <c r="BA1388">
        <f>IF($AK1388=1,M1388,0)</f>
        <v>0</v>
      </c>
      <c r="BB1388">
        <f>IF($AK1388=1,N1388,0)</f>
        <v>0</v>
      </c>
      <c r="BC1388">
        <f>IF($AK1388=1,O1388,0)</f>
        <v>0</v>
      </c>
      <c r="BD1388">
        <f>IF($AK1388=1,P1388,0)</f>
        <v>0</v>
      </c>
    </row>
    <row r="1389" spans="1:56" x14ac:dyDescent="0.3">
      <c r="A1389" s="7">
        <v>2101</v>
      </c>
      <c r="B1389" s="6">
        <v>170566</v>
      </c>
      <c r="C1389" s="7">
        <v>0</v>
      </c>
      <c r="D1389" s="7">
        <v>1</v>
      </c>
      <c r="E1389" s="7">
        <f>SUM(C1389:D1389)</f>
        <v>1</v>
      </c>
      <c r="F1389" s="7">
        <v>52</v>
      </c>
      <c r="G1389" s="7">
        <v>0</v>
      </c>
      <c r="H1389" s="7">
        <v>0</v>
      </c>
      <c r="I1389" s="7">
        <v>0</v>
      </c>
      <c r="J1389" s="7">
        <v>1</v>
      </c>
      <c r="K1389" s="7">
        <v>0</v>
      </c>
      <c r="L1389" s="7" t="str" cm="1">
        <f t="array" ref="L1389">_xlfn.IFS(G1389=1,G$1,H1389=1,H$1,I1389=1,I$1,J1389=1,J$1,K1389=1,K$1)</f>
        <v>Single</v>
      </c>
      <c r="M1389" s="7">
        <v>0</v>
      </c>
      <c r="N1389" s="7">
        <v>1</v>
      </c>
      <c r="O1389" s="7">
        <v>0</v>
      </c>
      <c r="P1389" s="7">
        <v>0</v>
      </c>
      <c r="Q1389" s="7" t="str" cm="1">
        <f t="array" ref="Q1389">_xlfn.IFS(M1389=1,M$1,N1389=1,N$1,O1389=1,O$1,P1389=1,P$1)</f>
        <v>Graduate</v>
      </c>
      <c r="R1389" t="s">
        <v>41</v>
      </c>
      <c r="S1389" s="7">
        <v>4</v>
      </c>
      <c r="T1389" s="7">
        <v>921</v>
      </c>
      <c r="U1389" s="7">
        <v>68</v>
      </c>
      <c r="V1389" s="7">
        <v>520</v>
      </c>
      <c r="W1389" s="7">
        <v>203</v>
      </c>
      <c r="X1389" s="7">
        <v>68</v>
      </c>
      <c r="Y1389" s="7">
        <v>51</v>
      </c>
      <c r="Z1389" s="7">
        <v>1728</v>
      </c>
      <c r="AA1389" s="7">
        <v>2</v>
      </c>
      <c r="AB1389" s="7">
        <v>6</v>
      </c>
      <c r="AC1389" s="7">
        <v>5</v>
      </c>
      <c r="AD1389" s="7">
        <v>9</v>
      </c>
      <c r="AE1389" s="7">
        <v>3</v>
      </c>
      <c r="AF1389" s="7">
        <v>0</v>
      </c>
      <c r="AG1389" s="7">
        <v>0</v>
      </c>
      <c r="AH1389" s="7">
        <v>0</v>
      </c>
      <c r="AI1389" s="7">
        <v>0</v>
      </c>
      <c r="AJ1389" s="7">
        <v>0</v>
      </c>
      <c r="AK1389" s="7">
        <v>0</v>
      </c>
      <c r="AL1389" s="7">
        <v>0</v>
      </c>
      <c r="AM1389" s="8">
        <v>43902</v>
      </c>
      <c r="AO1389">
        <f>IF($AG1389=1,G1389,0)</f>
        <v>0</v>
      </c>
      <c r="AP1389">
        <f>IF($AG1389=1,H1389,0)</f>
        <v>0</v>
      </c>
      <c r="AQ1389">
        <f>IF($AG1389=1,J1389,0)</f>
        <v>0</v>
      </c>
      <c r="AR1389">
        <f>IF($AG1389=1,I1389,0)</f>
        <v>0</v>
      </c>
      <c r="AS1389">
        <f>IF($AG1389=1,K1389,0)</f>
        <v>0</v>
      </c>
      <c r="AU1389">
        <f>IF($AJ1389=1,T1389,0)</f>
        <v>0</v>
      </c>
      <c r="AV1389">
        <f>IF($AJ1389=1,U1389,0)</f>
        <v>0</v>
      </c>
      <c r="AW1389">
        <f>IF($AJ1389=1,V1389,0)</f>
        <v>0</v>
      </c>
      <c r="AX1389">
        <f>IF($AJ1389=1,W1389,0)</f>
        <v>0</v>
      </c>
      <c r="AY1389">
        <f>IF($AJ1389=1,X1389,0)</f>
        <v>0</v>
      </c>
      <c r="BA1389">
        <f>IF($AK1389=1,M1389,0)</f>
        <v>0</v>
      </c>
      <c r="BB1389">
        <f>IF($AK1389=1,N1389,0)</f>
        <v>0</v>
      </c>
      <c r="BC1389">
        <f>IF($AK1389=1,O1389,0)</f>
        <v>0</v>
      </c>
      <c r="BD1389">
        <f>IF($AK1389=1,P1389,0)</f>
        <v>0</v>
      </c>
    </row>
    <row r="1390" spans="1:56" x14ac:dyDescent="0.3">
      <c r="A1390" s="7">
        <v>1855</v>
      </c>
      <c r="B1390" s="6">
        <v>161346</v>
      </c>
      <c r="C1390" s="7">
        <v>1</v>
      </c>
      <c r="D1390" s="7">
        <v>0</v>
      </c>
      <c r="E1390" s="7">
        <f>SUM(C1390:D1390)</f>
        <v>1</v>
      </c>
      <c r="F1390" s="7">
        <v>42</v>
      </c>
      <c r="G1390" s="7">
        <v>0</v>
      </c>
      <c r="H1390" s="7">
        <v>0</v>
      </c>
      <c r="I1390" s="7">
        <v>1</v>
      </c>
      <c r="J1390" s="7">
        <v>0</v>
      </c>
      <c r="K1390" s="7">
        <v>0</v>
      </c>
      <c r="L1390" s="7" t="str" cm="1">
        <f t="array" ref="L1390">_xlfn.IFS(G1390=1,G$1,H1390=1,H$1,I1390=1,I$1,J1390=1,J$1,K1390=1,K$1)</f>
        <v>Together</v>
      </c>
      <c r="M1390" s="7">
        <v>0</v>
      </c>
      <c r="N1390" s="7">
        <v>0</v>
      </c>
      <c r="O1390" s="7">
        <v>1</v>
      </c>
      <c r="P1390" s="7">
        <v>0</v>
      </c>
      <c r="Q1390" s="7" t="str" cm="1">
        <f t="array" ref="Q1390">_xlfn.IFS(M1390=1,M$1,N1390=1,N$1,O1390=1,O$1,P1390=1,P$1)</f>
        <v>Master</v>
      </c>
      <c r="R1390" t="s">
        <v>41</v>
      </c>
      <c r="S1390" s="7">
        <v>34</v>
      </c>
      <c r="T1390" s="7">
        <v>1478</v>
      </c>
      <c r="U1390" s="7">
        <v>153</v>
      </c>
      <c r="V1390" s="7">
        <v>442</v>
      </c>
      <c r="W1390" s="7">
        <v>113</v>
      </c>
      <c r="X1390" s="7">
        <v>42</v>
      </c>
      <c r="Y1390" s="7">
        <v>373</v>
      </c>
      <c r="Z1390" s="7">
        <v>1854</v>
      </c>
      <c r="AA1390" s="7">
        <v>1</v>
      </c>
      <c r="AB1390" s="7">
        <v>5</v>
      </c>
      <c r="AC1390" s="7">
        <v>7</v>
      </c>
      <c r="AD1390" s="7">
        <v>10</v>
      </c>
      <c r="AE1390" s="7">
        <v>3</v>
      </c>
      <c r="AF1390" s="7">
        <v>0</v>
      </c>
      <c r="AG1390" s="7">
        <v>0</v>
      </c>
      <c r="AH1390" s="7">
        <v>0</v>
      </c>
      <c r="AI1390" s="7">
        <v>0</v>
      </c>
      <c r="AJ1390" s="7">
        <v>0</v>
      </c>
      <c r="AK1390" s="7">
        <v>0</v>
      </c>
      <c r="AL1390" s="7">
        <v>0</v>
      </c>
      <c r="AM1390" s="8">
        <v>43902</v>
      </c>
      <c r="AO1390">
        <f>IF($AG1390=1,G1390,0)</f>
        <v>0</v>
      </c>
      <c r="AP1390">
        <f>IF($AG1390=1,H1390,0)</f>
        <v>0</v>
      </c>
      <c r="AQ1390">
        <f>IF($AG1390=1,J1390,0)</f>
        <v>0</v>
      </c>
      <c r="AR1390">
        <f>IF($AG1390=1,I1390,0)</f>
        <v>0</v>
      </c>
      <c r="AS1390">
        <f>IF($AG1390=1,K1390,0)</f>
        <v>0</v>
      </c>
      <c r="AU1390">
        <f>IF($AJ1390=1,T1390,0)</f>
        <v>0</v>
      </c>
      <c r="AV1390">
        <f>IF($AJ1390=1,U1390,0)</f>
        <v>0</v>
      </c>
      <c r="AW1390">
        <f>IF($AJ1390=1,V1390,0)</f>
        <v>0</v>
      </c>
      <c r="AX1390">
        <f>IF($AJ1390=1,W1390,0)</f>
        <v>0</v>
      </c>
      <c r="AY1390">
        <f>IF($AJ1390=1,X1390,0)</f>
        <v>0</v>
      </c>
      <c r="BA1390">
        <f>IF($AK1390=1,M1390,0)</f>
        <v>0</v>
      </c>
      <c r="BB1390">
        <f>IF($AK1390=1,N1390,0)</f>
        <v>0</v>
      </c>
      <c r="BC1390">
        <f>IF($AK1390=1,O1390,0)</f>
        <v>0</v>
      </c>
      <c r="BD1390">
        <f>IF($AK1390=1,P1390,0)</f>
        <v>0</v>
      </c>
    </row>
    <row r="1391" spans="1:56" x14ac:dyDescent="0.3">
      <c r="A1391" s="7">
        <v>2655</v>
      </c>
      <c r="B1391" s="6">
        <v>170440</v>
      </c>
      <c r="C1391" s="7">
        <v>0</v>
      </c>
      <c r="D1391" s="7">
        <v>0</v>
      </c>
      <c r="E1391" s="7">
        <f>SUM(C1391:D1391)</f>
        <v>0</v>
      </c>
      <c r="F1391" s="7">
        <v>42</v>
      </c>
      <c r="G1391" s="7">
        <v>0</v>
      </c>
      <c r="H1391" s="7">
        <v>0</v>
      </c>
      <c r="I1391" s="7">
        <v>1</v>
      </c>
      <c r="J1391" s="7">
        <v>0</v>
      </c>
      <c r="K1391" s="7">
        <v>0</v>
      </c>
      <c r="L1391" s="7" t="str" cm="1">
        <f t="array" ref="L1391">_xlfn.IFS(G1391=1,G$1,H1391=1,H$1,I1391=1,I$1,J1391=1,J$1,K1391=1,K$1)</f>
        <v>Together</v>
      </c>
      <c r="M1391" s="7">
        <v>0</v>
      </c>
      <c r="N1391" s="7">
        <v>1</v>
      </c>
      <c r="O1391" s="7">
        <v>0</v>
      </c>
      <c r="P1391" s="7">
        <v>0</v>
      </c>
      <c r="Q1391" s="7" t="str" cm="1">
        <f t="array" ref="Q1391">_xlfn.IFS(M1391=1,M$1,N1391=1,N$1,O1391=1,O$1,P1391=1,P$1)</f>
        <v>Graduate</v>
      </c>
      <c r="R1391" t="s">
        <v>40</v>
      </c>
      <c r="S1391" s="7">
        <v>49</v>
      </c>
      <c r="T1391" s="7">
        <v>1670</v>
      </c>
      <c r="U1391" s="7">
        <v>283</v>
      </c>
      <c r="V1391" s="7">
        <v>1207</v>
      </c>
      <c r="W1391" s="7">
        <v>184</v>
      </c>
      <c r="X1391" s="7">
        <v>247</v>
      </c>
      <c r="Y1391" s="7">
        <v>213</v>
      </c>
      <c r="Z1391" s="7">
        <v>3378</v>
      </c>
      <c r="AA1391" s="7">
        <v>1</v>
      </c>
      <c r="AB1391" s="7">
        <v>5</v>
      </c>
      <c r="AC1391" s="7">
        <v>10</v>
      </c>
      <c r="AD1391" s="7">
        <v>7</v>
      </c>
      <c r="AE1391" s="7">
        <v>3</v>
      </c>
      <c r="AF1391" s="7">
        <v>0</v>
      </c>
      <c r="AG1391" s="7">
        <v>0</v>
      </c>
      <c r="AH1391" s="7">
        <v>0</v>
      </c>
      <c r="AI1391" s="7">
        <v>1</v>
      </c>
      <c r="AJ1391" s="7">
        <v>0</v>
      </c>
      <c r="AK1391" s="7">
        <v>0</v>
      </c>
      <c r="AL1391" s="7">
        <v>0</v>
      </c>
      <c r="AM1391" s="8">
        <v>43904</v>
      </c>
      <c r="AO1391">
        <f>IF($AG1391=1,G1391,0)</f>
        <v>0</v>
      </c>
      <c r="AP1391">
        <f>IF($AG1391=1,H1391,0)</f>
        <v>0</v>
      </c>
      <c r="AQ1391">
        <f>IF($AG1391=1,J1391,0)</f>
        <v>0</v>
      </c>
      <c r="AR1391">
        <f>IF($AG1391=1,I1391,0)</f>
        <v>0</v>
      </c>
      <c r="AS1391">
        <f>IF($AG1391=1,K1391,0)</f>
        <v>0</v>
      </c>
      <c r="AU1391">
        <f>IF($AJ1391=1,T1391,0)</f>
        <v>0</v>
      </c>
      <c r="AV1391">
        <f>IF($AJ1391=1,U1391,0)</f>
        <v>0</v>
      </c>
      <c r="AW1391">
        <f>IF($AJ1391=1,V1391,0)</f>
        <v>0</v>
      </c>
      <c r="AX1391">
        <f>IF($AJ1391=1,W1391,0)</f>
        <v>0</v>
      </c>
      <c r="AY1391">
        <f>IF($AJ1391=1,X1391,0)</f>
        <v>0</v>
      </c>
      <c r="BA1391">
        <f>IF($AK1391=1,M1391,0)</f>
        <v>0</v>
      </c>
      <c r="BB1391">
        <f>IF($AK1391=1,N1391,0)</f>
        <v>0</v>
      </c>
      <c r="BC1391">
        <f>IF($AK1391=1,O1391,0)</f>
        <v>0</v>
      </c>
      <c r="BD1391">
        <f>IF($AK1391=1,P1391,0)</f>
        <v>0</v>
      </c>
    </row>
    <row r="1392" spans="1:56" x14ac:dyDescent="0.3">
      <c r="A1392" s="7">
        <v>1343</v>
      </c>
      <c r="B1392" s="6">
        <v>146681</v>
      </c>
      <c r="C1392" s="7">
        <v>0</v>
      </c>
      <c r="D1392" s="7">
        <v>2</v>
      </c>
      <c r="E1392" s="7">
        <f>SUM(C1392:D1392)</f>
        <v>2</v>
      </c>
      <c r="F1392" s="7">
        <v>72</v>
      </c>
      <c r="G1392" s="7">
        <v>0</v>
      </c>
      <c r="H1392" s="7">
        <v>0</v>
      </c>
      <c r="I1392" s="7">
        <v>1</v>
      </c>
      <c r="J1392" s="7">
        <v>0</v>
      </c>
      <c r="K1392" s="7">
        <v>0</v>
      </c>
      <c r="L1392" s="7" t="str" cm="1">
        <f t="array" ref="L1392">_xlfn.IFS(G1392=1,G$1,H1392=1,H$1,I1392=1,I$1,J1392=1,J$1,K1392=1,K$1)</f>
        <v>Together</v>
      </c>
      <c r="M1392" s="7">
        <v>0</v>
      </c>
      <c r="N1392" s="7">
        <v>0</v>
      </c>
      <c r="O1392" s="7">
        <v>0</v>
      </c>
      <c r="P1392" s="7">
        <v>1</v>
      </c>
      <c r="Q1392" s="7" t="str" cm="1">
        <f t="array" ref="Q1392">_xlfn.IFS(M1392=1,M$1,N1392=1,N$1,O1392=1,O$1,P1392=1,P$1)</f>
        <v>PhD</v>
      </c>
      <c r="R1392" t="s">
        <v>43</v>
      </c>
      <c r="S1392" s="7">
        <v>52</v>
      </c>
      <c r="T1392" s="7">
        <v>845</v>
      </c>
      <c r="U1392" s="7">
        <v>47</v>
      </c>
      <c r="V1392" s="7">
        <v>217</v>
      </c>
      <c r="W1392" s="7">
        <v>47</v>
      </c>
      <c r="X1392" s="7">
        <v>60</v>
      </c>
      <c r="Y1392" s="7">
        <v>119</v>
      </c>
      <c r="Z1392" s="7">
        <v>1097</v>
      </c>
      <c r="AA1392" s="7">
        <v>2</v>
      </c>
      <c r="AB1392" s="7">
        <v>4</v>
      </c>
      <c r="AC1392" s="7">
        <v>6</v>
      </c>
      <c r="AD1392" s="7">
        <v>4</v>
      </c>
      <c r="AE1392" s="7">
        <v>5</v>
      </c>
      <c r="AF1392" s="7">
        <v>0</v>
      </c>
      <c r="AG1392" s="7">
        <v>0</v>
      </c>
      <c r="AH1392" s="7">
        <v>0</v>
      </c>
      <c r="AI1392" s="7">
        <v>0</v>
      </c>
      <c r="AJ1392" s="7">
        <v>0</v>
      </c>
      <c r="AK1392" s="7">
        <v>0</v>
      </c>
      <c r="AL1392" s="7">
        <v>0</v>
      </c>
      <c r="AM1392" s="8">
        <v>43904</v>
      </c>
      <c r="AO1392">
        <f>IF($AG1392=1,G1392,0)</f>
        <v>0</v>
      </c>
      <c r="AP1392">
        <f>IF($AG1392=1,H1392,0)</f>
        <v>0</v>
      </c>
      <c r="AQ1392">
        <f>IF($AG1392=1,J1392,0)</f>
        <v>0</v>
      </c>
      <c r="AR1392">
        <f>IF($AG1392=1,I1392,0)</f>
        <v>0</v>
      </c>
      <c r="AS1392">
        <f>IF($AG1392=1,K1392,0)</f>
        <v>0</v>
      </c>
      <c r="AU1392">
        <f>IF($AJ1392=1,T1392,0)</f>
        <v>0</v>
      </c>
      <c r="AV1392">
        <f>IF($AJ1392=1,U1392,0)</f>
        <v>0</v>
      </c>
      <c r="AW1392">
        <f>IF($AJ1392=1,V1392,0)</f>
        <v>0</v>
      </c>
      <c r="AX1392">
        <f>IF($AJ1392=1,W1392,0)</f>
        <v>0</v>
      </c>
      <c r="AY1392">
        <f>IF($AJ1392=1,X1392,0)</f>
        <v>0</v>
      </c>
      <c r="BA1392">
        <f>IF($AK1392=1,M1392,0)</f>
        <v>0</v>
      </c>
      <c r="BB1392">
        <f>IF($AK1392=1,N1392,0)</f>
        <v>0</v>
      </c>
      <c r="BC1392">
        <f>IF($AK1392=1,O1392,0)</f>
        <v>0</v>
      </c>
      <c r="BD1392">
        <f>IF($AK1392=1,P1392,0)</f>
        <v>0</v>
      </c>
    </row>
    <row r="1393" spans="1:56" x14ac:dyDescent="0.3">
      <c r="A1393" s="7">
        <v>2610</v>
      </c>
      <c r="B1393" s="6">
        <v>146681</v>
      </c>
      <c r="C1393" s="7">
        <v>0</v>
      </c>
      <c r="D1393" s="7">
        <v>2</v>
      </c>
      <c r="E1393" s="7">
        <f>SUM(C1393:D1393)</f>
        <v>2</v>
      </c>
      <c r="F1393" s="7">
        <v>72</v>
      </c>
      <c r="G1393" s="7">
        <v>0</v>
      </c>
      <c r="H1393" s="7">
        <v>0</v>
      </c>
      <c r="I1393" s="7">
        <v>1</v>
      </c>
      <c r="J1393" s="7">
        <v>0</v>
      </c>
      <c r="K1393" s="7">
        <v>0</v>
      </c>
      <c r="L1393" s="7" t="str" cm="1">
        <f t="array" ref="L1393">_xlfn.IFS(G1393=1,G$1,H1393=1,H$1,I1393=1,I$1,J1393=1,J$1,K1393=1,K$1)</f>
        <v>Together</v>
      </c>
      <c r="M1393" s="7">
        <v>0</v>
      </c>
      <c r="N1393" s="7">
        <v>0</v>
      </c>
      <c r="O1393" s="7">
        <v>0</v>
      </c>
      <c r="P1393" s="7">
        <v>1</v>
      </c>
      <c r="Q1393" s="7" t="str" cm="1">
        <f t="array" ref="Q1393">_xlfn.IFS(M1393=1,M$1,N1393=1,N$1,O1393=1,O$1,P1393=1,P$1)</f>
        <v>PhD</v>
      </c>
      <c r="R1393" t="s">
        <v>42</v>
      </c>
      <c r="S1393" s="7">
        <v>52</v>
      </c>
      <c r="T1393" s="7">
        <v>845</v>
      </c>
      <c r="U1393" s="7">
        <v>47</v>
      </c>
      <c r="V1393" s="7">
        <v>217</v>
      </c>
      <c r="W1393" s="7">
        <v>47</v>
      </c>
      <c r="X1393" s="7">
        <v>60</v>
      </c>
      <c r="Y1393" s="7">
        <v>119</v>
      </c>
      <c r="Z1393" s="7">
        <v>1097</v>
      </c>
      <c r="AA1393" s="7">
        <v>2</v>
      </c>
      <c r="AB1393" s="7">
        <v>4</v>
      </c>
      <c r="AC1393" s="7">
        <v>6</v>
      </c>
      <c r="AD1393" s="7">
        <v>4</v>
      </c>
      <c r="AE1393" s="7">
        <v>5</v>
      </c>
      <c r="AF1393" s="7">
        <v>0</v>
      </c>
      <c r="AG1393" s="7">
        <v>0</v>
      </c>
      <c r="AH1393" s="7">
        <v>0</v>
      </c>
      <c r="AI1393" s="7">
        <v>0</v>
      </c>
      <c r="AJ1393" s="7">
        <v>0</v>
      </c>
      <c r="AK1393" s="7">
        <v>0</v>
      </c>
      <c r="AL1393" s="7">
        <v>0</v>
      </c>
      <c r="AM1393" s="8">
        <v>43904</v>
      </c>
      <c r="AO1393">
        <f>IF($AG1393=1,G1393,0)</f>
        <v>0</v>
      </c>
      <c r="AP1393">
        <f>IF($AG1393=1,H1393,0)</f>
        <v>0</v>
      </c>
      <c r="AQ1393">
        <f>IF($AG1393=1,J1393,0)</f>
        <v>0</v>
      </c>
      <c r="AR1393">
        <f>IF($AG1393=1,I1393,0)</f>
        <v>0</v>
      </c>
      <c r="AS1393">
        <f>IF($AG1393=1,K1393,0)</f>
        <v>0</v>
      </c>
      <c r="AU1393">
        <f>IF($AJ1393=1,T1393,0)</f>
        <v>0</v>
      </c>
      <c r="AV1393">
        <f>IF($AJ1393=1,U1393,0)</f>
        <v>0</v>
      </c>
      <c r="AW1393">
        <f>IF($AJ1393=1,V1393,0)</f>
        <v>0</v>
      </c>
      <c r="AX1393">
        <f>IF($AJ1393=1,W1393,0)</f>
        <v>0</v>
      </c>
      <c r="AY1393">
        <f>IF($AJ1393=1,X1393,0)</f>
        <v>0</v>
      </c>
      <c r="BA1393">
        <f>IF($AK1393=1,M1393,0)</f>
        <v>0</v>
      </c>
      <c r="BB1393">
        <f>IF($AK1393=1,N1393,0)</f>
        <v>0</v>
      </c>
      <c r="BC1393">
        <f>IF($AK1393=1,O1393,0)</f>
        <v>0</v>
      </c>
      <c r="BD1393">
        <f>IF($AK1393=1,P1393,0)</f>
        <v>0</v>
      </c>
    </row>
    <row r="1394" spans="1:56" x14ac:dyDescent="0.3">
      <c r="A1394" s="7">
        <v>2805</v>
      </c>
      <c r="B1394" s="6">
        <v>129236</v>
      </c>
      <c r="C1394" s="7">
        <v>1</v>
      </c>
      <c r="D1394" s="7">
        <v>0</v>
      </c>
      <c r="E1394" s="7">
        <f>SUM(C1394:D1394)</f>
        <v>1</v>
      </c>
      <c r="F1394" s="7">
        <v>33</v>
      </c>
      <c r="G1394" s="7">
        <v>0</v>
      </c>
      <c r="H1394" s="7">
        <v>0</v>
      </c>
      <c r="I1394" s="7">
        <v>0</v>
      </c>
      <c r="J1394" s="7">
        <v>1</v>
      </c>
      <c r="K1394" s="7">
        <v>0</v>
      </c>
      <c r="L1394" s="7" t="str" cm="1">
        <f t="array" ref="L1394">_xlfn.IFS(G1394=1,G$1,H1394=1,H$1,I1394=1,I$1,J1394=1,J$1,K1394=1,K$1)</f>
        <v>Single</v>
      </c>
      <c r="M1394" s="7">
        <v>0</v>
      </c>
      <c r="N1394" s="7">
        <v>1</v>
      </c>
      <c r="O1394" s="7">
        <v>0</v>
      </c>
      <c r="P1394" s="7">
        <v>0</v>
      </c>
      <c r="Q1394" s="7" t="str" cm="1">
        <f t="array" ref="Q1394">_xlfn.IFS(M1394=1,M$1,N1394=1,N$1,O1394=1,O$1,P1394=1,P$1)</f>
        <v>Graduate</v>
      </c>
      <c r="R1394" t="s">
        <v>40</v>
      </c>
      <c r="S1394" s="7">
        <v>30</v>
      </c>
      <c r="T1394" s="7">
        <v>164</v>
      </c>
      <c r="U1394" s="7">
        <v>18</v>
      </c>
      <c r="V1394" s="7">
        <v>106</v>
      </c>
      <c r="W1394" s="7">
        <v>71</v>
      </c>
      <c r="X1394" s="7">
        <v>40</v>
      </c>
      <c r="Y1394" s="7">
        <v>40</v>
      </c>
      <c r="Z1394" s="7">
        <v>358</v>
      </c>
      <c r="AA1394" s="7">
        <v>2</v>
      </c>
      <c r="AB1394" s="7">
        <v>4</v>
      </c>
      <c r="AC1394" s="7">
        <v>0</v>
      </c>
      <c r="AD1394" s="7">
        <v>3</v>
      </c>
      <c r="AE1394" s="7">
        <v>9</v>
      </c>
      <c r="AF1394" s="7">
        <v>0</v>
      </c>
      <c r="AG1394" s="7">
        <v>0</v>
      </c>
      <c r="AH1394" s="7">
        <v>0</v>
      </c>
      <c r="AI1394" s="7">
        <v>0</v>
      </c>
      <c r="AJ1394" s="7">
        <v>0</v>
      </c>
      <c r="AK1394" s="7">
        <v>0</v>
      </c>
      <c r="AL1394" s="7">
        <v>0</v>
      </c>
      <c r="AM1394" s="8">
        <v>43904</v>
      </c>
      <c r="AO1394">
        <f>IF($AG1394=1,G1394,0)</f>
        <v>0</v>
      </c>
      <c r="AP1394">
        <f>IF($AG1394=1,H1394,0)</f>
        <v>0</v>
      </c>
      <c r="AQ1394">
        <f>IF($AG1394=1,J1394,0)</f>
        <v>0</v>
      </c>
      <c r="AR1394">
        <f>IF($AG1394=1,I1394,0)</f>
        <v>0</v>
      </c>
      <c r="AS1394">
        <f>IF($AG1394=1,K1394,0)</f>
        <v>0</v>
      </c>
      <c r="AU1394">
        <f>IF($AJ1394=1,T1394,0)</f>
        <v>0</v>
      </c>
      <c r="AV1394">
        <f>IF($AJ1394=1,U1394,0)</f>
        <v>0</v>
      </c>
      <c r="AW1394">
        <f>IF($AJ1394=1,V1394,0)</f>
        <v>0</v>
      </c>
      <c r="AX1394">
        <f>IF($AJ1394=1,W1394,0)</f>
        <v>0</v>
      </c>
      <c r="AY1394">
        <f>IF($AJ1394=1,X1394,0)</f>
        <v>0</v>
      </c>
      <c r="BA1394">
        <f>IF($AK1394=1,M1394,0)</f>
        <v>0</v>
      </c>
      <c r="BB1394">
        <f>IF($AK1394=1,N1394,0)</f>
        <v>0</v>
      </c>
      <c r="BC1394">
        <f>IF($AK1394=1,O1394,0)</f>
        <v>0</v>
      </c>
      <c r="BD1394">
        <f>IF($AK1394=1,P1394,0)</f>
        <v>0</v>
      </c>
    </row>
    <row r="1395" spans="1:56" x14ac:dyDescent="0.3">
      <c r="A1395" s="7">
        <v>2081</v>
      </c>
      <c r="B1395" s="6">
        <v>183829</v>
      </c>
      <c r="C1395" s="7">
        <v>0</v>
      </c>
      <c r="D1395" s="7">
        <v>0</v>
      </c>
      <c r="E1395" s="7">
        <f>SUM(C1395:D1395)</f>
        <v>0</v>
      </c>
      <c r="F1395" s="7">
        <v>45</v>
      </c>
      <c r="G1395" s="7">
        <v>1</v>
      </c>
      <c r="H1395" s="7">
        <v>0</v>
      </c>
      <c r="I1395" s="7">
        <v>0</v>
      </c>
      <c r="J1395" s="7">
        <v>0</v>
      </c>
      <c r="K1395" s="7">
        <v>0</v>
      </c>
      <c r="L1395" s="7" t="str" cm="1">
        <f t="array" ref="L1395">_xlfn.IFS(G1395=1,G$1,H1395=1,H$1,I1395=1,I$1,J1395=1,J$1,K1395=1,K$1)</f>
        <v>Divorced</v>
      </c>
      <c r="M1395" s="7">
        <v>0</v>
      </c>
      <c r="N1395" s="7">
        <v>1</v>
      </c>
      <c r="O1395" s="7">
        <v>0</v>
      </c>
      <c r="P1395" s="7">
        <v>0</v>
      </c>
      <c r="Q1395" s="7" t="str" cm="1">
        <f t="array" ref="Q1395">_xlfn.IFS(M1395=1,M$1,N1395=1,N$1,O1395=1,O$1,P1395=1,P$1)</f>
        <v>Graduate</v>
      </c>
      <c r="R1395" t="s">
        <v>43</v>
      </c>
      <c r="S1395" s="7">
        <v>78</v>
      </c>
      <c r="T1395" s="7">
        <v>1967</v>
      </c>
      <c r="U1395" s="7">
        <v>353</v>
      </c>
      <c r="V1395" s="7">
        <v>943</v>
      </c>
      <c r="W1395" s="7">
        <v>408</v>
      </c>
      <c r="X1395" s="7">
        <v>353</v>
      </c>
      <c r="Y1395" s="7">
        <v>59</v>
      </c>
      <c r="Z1395" s="7">
        <v>3965</v>
      </c>
      <c r="AA1395" s="7">
        <v>0</v>
      </c>
      <c r="AB1395" s="7">
        <v>4</v>
      </c>
      <c r="AC1395" s="7">
        <v>7</v>
      </c>
      <c r="AD1395" s="7">
        <v>6</v>
      </c>
      <c r="AE1395" s="7">
        <v>1</v>
      </c>
      <c r="AF1395" s="7">
        <v>1</v>
      </c>
      <c r="AG1395" s="7">
        <v>0</v>
      </c>
      <c r="AH1395" s="7">
        <v>1</v>
      </c>
      <c r="AI1395" s="7">
        <v>1</v>
      </c>
      <c r="AJ1395" s="7">
        <v>0</v>
      </c>
      <c r="AK1395" s="7">
        <v>0</v>
      </c>
      <c r="AL1395" s="7">
        <v>1</v>
      </c>
      <c r="AM1395" s="8">
        <v>43904</v>
      </c>
      <c r="AO1395">
        <f>IF($AG1395=1,G1395,0)</f>
        <v>0</v>
      </c>
      <c r="AP1395">
        <f>IF($AG1395=1,H1395,0)</f>
        <v>0</v>
      </c>
      <c r="AQ1395">
        <f>IF($AG1395=1,J1395,0)</f>
        <v>0</v>
      </c>
      <c r="AR1395">
        <f>IF($AG1395=1,I1395,0)</f>
        <v>0</v>
      </c>
      <c r="AS1395">
        <f>IF($AG1395=1,K1395,0)</f>
        <v>0</v>
      </c>
      <c r="AU1395">
        <f>IF($AJ1395=1,T1395,0)</f>
        <v>0</v>
      </c>
      <c r="AV1395">
        <f>IF($AJ1395=1,U1395,0)</f>
        <v>0</v>
      </c>
      <c r="AW1395">
        <f>IF($AJ1395=1,V1395,0)</f>
        <v>0</v>
      </c>
      <c r="AX1395">
        <f>IF($AJ1395=1,W1395,0)</f>
        <v>0</v>
      </c>
      <c r="AY1395">
        <f>IF($AJ1395=1,X1395,0)</f>
        <v>0</v>
      </c>
      <c r="BA1395">
        <f>IF($AK1395=1,M1395,0)</f>
        <v>0</v>
      </c>
      <c r="BB1395">
        <f>IF($AK1395=1,N1395,0)</f>
        <v>0</v>
      </c>
      <c r="BC1395">
        <f>IF($AK1395=1,O1395,0)</f>
        <v>0</v>
      </c>
      <c r="BD1395">
        <f>IF($AK1395=1,P1395,0)</f>
        <v>0</v>
      </c>
    </row>
    <row r="1396" spans="1:56" x14ac:dyDescent="0.3">
      <c r="A1396" s="7">
        <v>2246</v>
      </c>
      <c r="B1396" s="6">
        <v>183829</v>
      </c>
      <c r="C1396" s="7">
        <v>0</v>
      </c>
      <c r="D1396" s="7">
        <v>0</v>
      </c>
      <c r="E1396" s="7">
        <f>SUM(C1396:D1396)</f>
        <v>0</v>
      </c>
      <c r="F1396" s="7">
        <v>45</v>
      </c>
      <c r="G1396" s="7">
        <v>1</v>
      </c>
      <c r="H1396" s="7">
        <v>0</v>
      </c>
      <c r="I1396" s="7">
        <v>0</v>
      </c>
      <c r="J1396" s="7">
        <v>0</v>
      </c>
      <c r="K1396" s="7">
        <v>0</v>
      </c>
      <c r="L1396" s="7" t="str" cm="1">
        <f t="array" ref="L1396">_xlfn.IFS(G1396=1,G$1,H1396=1,H$1,I1396=1,I$1,J1396=1,J$1,K1396=1,K$1)</f>
        <v>Divorced</v>
      </c>
      <c r="M1396" s="7">
        <v>0</v>
      </c>
      <c r="N1396" s="7">
        <v>1</v>
      </c>
      <c r="O1396" s="7">
        <v>0</v>
      </c>
      <c r="P1396" s="7">
        <v>0</v>
      </c>
      <c r="Q1396" s="7" t="str" cm="1">
        <f t="array" ref="Q1396">_xlfn.IFS(M1396=1,M$1,N1396=1,N$1,O1396=1,O$1,P1396=1,P$1)</f>
        <v>Graduate</v>
      </c>
      <c r="R1396" t="s">
        <v>44</v>
      </c>
      <c r="S1396" s="7">
        <v>78</v>
      </c>
      <c r="T1396" s="7">
        <v>1967</v>
      </c>
      <c r="U1396" s="7">
        <v>353</v>
      </c>
      <c r="V1396" s="7">
        <v>943</v>
      </c>
      <c r="W1396" s="7">
        <v>408</v>
      </c>
      <c r="X1396" s="7">
        <v>353</v>
      </c>
      <c r="Y1396" s="7">
        <v>59</v>
      </c>
      <c r="Z1396" s="7">
        <v>3965</v>
      </c>
      <c r="AA1396" s="7">
        <v>0</v>
      </c>
      <c r="AB1396" s="7">
        <v>4</v>
      </c>
      <c r="AC1396" s="7">
        <v>7</v>
      </c>
      <c r="AD1396" s="7">
        <v>6</v>
      </c>
      <c r="AE1396" s="7">
        <v>1</v>
      </c>
      <c r="AF1396" s="7">
        <v>1</v>
      </c>
      <c r="AG1396" s="7">
        <v>0</v>
      </c>
      <c r="AH1396" s="7">
        <v>1</v>
      </c>
      <c r="AI1396" s="7">
        <v>1</v>
      </c>
      <c r="AJ1396" s="7">
        <v>0</v>
      </c>
      <c r="AK1396" s="7">
        <v>0</v>
      </c>
      <c r="AL1396" s="7">
        <v>1</v>
      </c>
      <c r="AM1396" s="8">
        <v>43904</v>
      </c>
      <c r="AO1396">
        <f>IF($AG1396=1,G1396,0)</f>
        <v>0</v>
      </c>
      <c r="AP1396">
        <f>IF($AG1396=1,H1396,0)</f>
        <v>0</v>
      </c>
      <c r="AQ1396">
        <f>IF($AG1396=1,J1396,0)</f>
        <v>0</v>
      </c>
      <c r="AR1396">
        <f>IF($AG1396=1,I1396,0)</f>
        <v>0</v>
      </c>
      <c r="AS1396">
        <f>IF($AG1396=1,K1396,0)</f>
        <v>0</v>
      </c>
      <c r="AU1396">
        <f>IF($AJ1396=1,T1396,0)</f>
        <v>0</v>
      </c>
      <c r="AV1396">
        <f>IF($AJ1396=1,U1396,0)</f>
        <v>0</v>
      </c>
      <c r="AW1396">
        <f>IF($AJ1396=1,V1396,0)</f>
        <v>0</v>
      </c>
      <c r="AX1396">
        <f>IF($AJ1396=1,W1396,0)</f>
        <v>0</v>
      </c>
      <c r="AY1396">
        <f>IF($AJ1396=1,X1396,0)</f>
        <v>0</v>
      </c>
      <c r="BA1396">
        <f>IF($AK1396=1,M1396,0)</f>
        <v>0</v>
      </c>
      <c r="BB1396">
        <f>IF($AK1396=1,N1396,0)</f>
        <v>0</v>
      </c>
      <c r="BC1396">
        <f>IF($AK1396=1,O1396,0)</f>
        <v>0</v>
      </c>
      <c r="BD1396">
        <f>IF($AK1396=1,P1396,0)</f>
        <v>0</v>
      </c>
    </row>
    <row r="1397" spans="1:56" x14ac:dyDescent="0.3">
      <c r="A1397" s="7">
        <v>1982</v>
      </c>
      <c r="B1397" s="6">
        <v>195169</v>
      </c>
      <c r="C1397" s="7">
        <v>0</v>
      </c>
      <c r="D1397" s="7">
        <v>0</v>
      </c>
      <c r="E1397" s="7">
        <f>SUM(C1397:D1397)</f>
        <v>0</v>
      </c>
      <c r="F1397" s="7">
        <v>33</v>
      </c>
      <c r="G1397" s="7">
        <v>0</v>
      </c>
      <c r="H1397" s="7">
        <v>0</v>
      </c>
      <c r="I1397" s="7">
        <v>0</v>
      </c>
      <c r="J1397" s="7">
        <v>1</v>
      </c>
      <c r="K1397" s="7">
        <v>0</v>
      </c>
      <c r="L1397" s="7" t="str" cm="1">
        <f t="array" ref="L1397">_xlfn.IFS(G1397=1,G$1,H1397=1,H$1,I1397=1,I$1,J1397=1,J$1,K1397=1,K$1)</f>
        <v>Single</v>
      </c>
      <c r="M1397" s="7">
        <v>0</v>
      </c>
      <c r="N1397" s="7">
        <v>0</v>
      </c>
      <c r="O1397" s="7">
        <v>0</v>
      </c>
      <c r="P1397" s="7">
        <v>1</v>
      </c>
      <c r="Q1397" s="7" t="str" cm="1">
        <f t="array" ref="Q1397">_xlfn.IFS(M1397=1,M$1,N1397=1,N$1,O1397=1,O$1,P1397=1,P$1)</f>
        <v>PhD</v>
      </c>
      <c r="R1397" t="s">
        <v>44</v>
      </c>
      <c r="S1397" s="7">
        <v>1</v>
      </c>
      <c r="T1397" s="7">
        <v>2635</v>
      </c>
      <c r="U1397" s="7">
        <v>43</v>
      </c>
      <c r="V1397" s="7">
        <v>921</v>
      </c>
      <c r="W1397" s="7">
        <v>217</v>
      </c>
      <c r="X1397" s="7">
        <v>41</v>
      </c>
      <c r="Y1397" s="7">
        <v>41</v>
      </c>
      <c r="Z1397" s="7">
        <v>3816</v>
      </c>
      <c r="AA1397" s="7">
        <v>1</v>
      </c>
      <c r="AB1397" s="7">
        <v>4</v>
      </c>
      <c r="AC1397" s="7">
        <v>3</v>
      </c>
      <c r="AD1397" s="7">
        <v>4</v>
      </c>
      <c r="AE1397" s="7">
        <v>1</v>
      </c>
      <c r="AF1397" s="7">
        <v>0</v>
      </c>
      <c r="AG1397" s="7">
        <v>0</v>
      </c>
      <c r="AH1397" s="7">
        <v>1</v>
      </c>
      <c r="AI1397" s="7">
        <v>1</v>
      </c>
      <c r="AJ1397" s="7">
        <v>0</v>
      </c>
      <c r="AK1397" s="7">
        <v>0</v>
      </c>
      <c r="AL1397" s="7">
        <v>1</v>
      </c>
      <c r="AM1397" s="8">
        <v>43905</v>
      </c>
      <c r="AO1397">
        <f>IF($AG1397=1,G1397,0)</f>
        <v>0</v>
      </c>
      <c r="AP1397">
        <f>IF($AG1397=1,H1397,0)</f>
        <v>0</v>
      </c>
      <c r="AQ1397">
        <f>IF($AG1397=1,J1397,0)</f>
        <v>0</v>
      </c>
      <c r="AR1397">
        <f>IF($AG1397=1,I1397,0)</f>
        <v>0</v>
      </c>
      <c r="AS1397">
        <f>IF($AG1397=1,K1397,0)</f>
        <v>0</v>
      </c>
      <c r="AU1397">
        <f>IF($AJ1397=1,T1397,0)</f>
        <v>0</v>
      </c>
      <c r="AV1397">
        <f>IF($AJ1397=1,U1397,0)</f>
        <v>0</v>
      </c>
      <c r="AW1397">
        <f>IF($AJ1397=1,V1397,0)</f>
        <v>0</v>
      </c>
      <c r="AX1397">
        <f>IF($AJ1397=1,W1397,0)</f>
        <v>0</v>
      </c>
      <c r="AY1397">
        <f>IF($AJ1397=1,X1397,0)</f>
        <v>0</v>
      </c>
      <c r="BA1397">
        <f>IF($AK1397=1,M1397,0)</f>
        <v>0</v>
      </c>
      <c r="BB1397">
        <f>IF($AK1397=1,N1397,0)</f>
        <v>0</v>
      </c>
      <c r="BC1397">
        <f>IF($AK1397=1,O1397,0)</f>
        <v>0</v>
      </c>
      <c r="BD1397">
        <f>IF($AK1397=1,P1397,0)</f>
        <v>0</v>
      </c>
    </row>
    <row r="1398" spans="1:56" x14ac:dyDescent="0.3">
      <c r="A1398" s="7">
        <v>1430</v>
      </c>
      <c r="B1398" s="6">
        <v>142618</v>
      </c>
      <c r="C1398" s="7">
        <v>1</v>
      </c>
      <c r="D1398" s="7">
        <v>0</v>
      </c>
      <c r="E1398" s="7">
        <f>SUM(C1398:D1398)</f>
        <v>1</v>
      </c>
      <c r="F1398" s="7">
        <v>48</v>
      </c>
      <c r="G1398" s="7">
        <v>1</v>
      </c>
      <c r="H1398" s="7">
        <v>0</v>
      </c>
      <c r="I1398" s="7">
        <v>0</v>
      </c>
      <c r="J1398" s="7">
        <v>0</v>
      </c>
      <c r="K1398" s="7">
        <v>0</v>
      </c>
      <c r="L1398" s="7" t="str" cm="1">
        <f t="array" ref="L1398">_xlfn.IFS(G1398=1,G$1,H1398=1,H$1,I1398=1,I$1,J1398=1,J$1,K1398=1,K$1)</f>
        <v>Divorced</v>
      </c>
      <c r="M1398" s="7">
        <v>0</v>
      </c>
      <c r="N1398" s="7">
        <v>0</v>
      </c>
      <c r="O1398" s="7">
        <v>1</v>
      </c>
      <c r="P1398" s="7">
        <v>0</v>
      </c>
      <c r="Q1398" s="7" t="str" cm="1">
        <f t="array" ref="Q1398">_xlfn.IFS(M1398=1,M$1,N1398=1,N$1,O1398=1,O$1,P1398=1,P$1)</f>
        <v>Master</v>
      </c>
      <c r="R1398" t="s">
        <v>44</v>
      </c>
      <c r="S1398" s="7">
        <v>92</v>
      </c>
      <c r="T1398" s="7">
        <v>254</v>
      </c>
      <c r="U1398" s="7">
        <v>47</v>
      </c>
      <c r="V1398" s="7">
        <v>248</v>
      </c>
      <c r="W1398" s="7">
        <v>44</v>
      </c>
      <c r="X1398" s="7">
        <v>17</v>
      </c>
      <c r="Y1398" s="7">
        <v>33</v>
      </c>
      <c r="Z1398" s="7">
        <v>576</v>
      </c>
      <c r="AA1398" s="7">
        <v>2</v>
      </c>
      <c r="AB1398" s="7">
        <v>5</v>
      </c>
      <c r="AC1398" s="7">
        <v>0</v>
      </c>
      <c r="AD1398" s="7">
        <v>4</v>
      </c>
      <c r="AE1398" s="7">
        <v>8</v>
      </c>
      <c r="AF1398" s="7">
        <v>0</v>
      </c>
      <c r="AG1398" s="7">
        <v>0</v>
      </c>
      <c r="AH1398" s="7">
        <v>0</v>
      </c>
      <c r="AI1398" s="7">
        <v>0</v>
      </c>
      <c r="AJ1398" s="7">
        <v>0</v>
      </c>
      <c r="AK1398" s="7">
        <v>0</v>
      </c>
      <c r="AL1398" s="7">
        <v>0</v>
      </c>
      <c r="AM1398" s="8">
        <v>43905</v>
      </c>
      <c r="AO1398">
        <f>IF($AG1398=1,G1398,0)</f>
        <v>0</v>
      </c>
      <c r="AP1398">
        <f>IF($AG1398=1,H1398,0)</f>
        <v>0</v>
      </c>
      <c r="AQ1398">
        <f>IF($AG1398=1,J1398,0)</f>
        <v>0</v>
      </c>
      <c r="AR1398">
        <f>IF($AG1398=1,I1398,0)</f>
        <v>0</v>
      </c>
      <c r="AS1398">
        <f>IF($AG1398=1,K1398,0)</f>
        <v>0</v>
      </c>
      <c r="AU1398">
        <f>IF($AJ1398=1,T1398,0)</f>
        <v>0</v>
      </c>
      <c r="AV1398">
        <f>IF($AJ1398=1,U1398,0)</f>
        <v>0</v>
      </c>
      <c r="AW1398">
        <f>IF($AJ1398=1,V1398,0)</f>
        <v>0</v>
      </c>
      <c r="AX1398">
        <f>IF($AJ1398=1,W1398,0)</f>
        <v>0</v>
      </c>
      <c r="AY1398">
        <f>IF($AJ1398=1,X1398,0)</f>
        <v>0</v>
      </c>
      <c r="BA1398">
        <f>IF($AK1398=1,M1398,0)</f>
        <v>0</v>
      </c>
      <c r="BB1398">
        <f>IF($AK1398=1,N1398,0)</f>
        <v>0</v>
      </c>
      <c r="BC1398">
        <f>IF($AK1398=1,O1398,0)</f>
        <v>0</v>
      </c>
      <c r="BD1398">
        <f>IF($AK1398=1,P1398,0)</f>
        <v>0</v>
      </c>
    </row>
    <row r="1399" spans="1:56" x14ac:dyDescent="0.3">
      <c r="A1399" s="7">
        <v>1715</v>
      </c>
      <c r="B1399" s="6">
        <v>189694</v>
      </c>
      <c r="C1399" s="7">
        <v>1</v>
      </c>
      <c r="D1399" s="7">
        <v>1</v>
      </c>
      <c r="E1399" s="7">
        <f>SUM(C1399:D1399)</f>
        <v>2</v>
      </c>
      <c r="F1399" s="7">
        <v>47</v>
      </c>
      <c r="G1399" s="7">
        <v>1</v>
      </c>
      <c r="H1399" s="7">
        <v>0</v>
      </c>
      <c r="I1399" s="7">
        <v>0</v>
      </c>
      <c r="J1399" s="7">
        <v>0</v>
      </c>
      <c r="K1399" s="7">
        <v>0</v>
      </c>
      <c r="L1399" s="7" t="str" cm="1">
        <f t="array" ref="L1399">_xlfn.IFS(G1399=1,G$1,H1399=1,H$1,I1399=1,I$1,J1399=1,J$1,K1399=1,K$1)</f>
        <v>Divorced</v>
      </c>
      <c r="M1399" s="7">
        <v>0</v>
      </c>
      <c r="N1399" s="7">
        <v>1</v>
      </c>
      <c r="O1399" s="7">
        <v>0</v>
      </c>
      <c r="P1399" s="7">
        <v>0</v>
      </c>
      <c r="Q1399" s="7" t="str" cm="1">
        <f t="array" ref="Q1399">_xlfn.IFS(M1399=1,M$1,N1399=1,N$1,O1399=1,O$1,P1399=1,P$1)</f>
        <v>Graduate</v>
      </c>
      <c r="R1399" t="s">
        <v>43</v>
      </c>
      <c r="S1399" s="7">
        <v>22</v>
      </c>
      <c r="T1399" s="7">
        <v>2381</v>
      </c>
      <c r="U1399" s="7">
        <v>59</v>
      </c>
      <c r="V1399" s="7">
        <v>446</v>
      </c>
      <c r="W1399" s="7">
        <v>78</v>
      </c>
      <c r="X1399" s="7">
        <v>59</v>
      </c>
      <c r="Y1399" s="7">
        <v>89</v>
      </c>
      <c r="Z1399" s="7">
        <v>2935</v>
      </c>
      <c r="AA1399" s="7">
        <v>3</v>
      </c>
      <c r="AB1399" s="7">
        <v>4</v>
      </c>
      <c r="AC1399" s="7">
        <v>3</v>
      </c>
      <c r="AD1399" s="7">
        <v>4</v>
      </c>
      <c r="AE1399" s="7">
        <v>5</v>
      </c>
      <c r="AF1399" s="7">
        <v>0</v>
      </c>
      <c r="AG1399" s="7">
        <v>1</v>
      </c>
      <c r="AH1399" s="7">
        <v>1</v>
      </c>
      <c r="AI1399" s="7">
        <v>1</v>
      </c>
      <c r="AJ1399" s="7">
        <v>0</v>
      </c>
      <c r="AK1399" s="7">
        <v>0</v>
      </c>
      <c r="AL1399" s="7">
        <v>0</v>
      </c>
      <c r="AM1399" s="8">
        <v>43905</v>
      </c>
      <c r="AO1399">
        <f>IF($AG1399=1,G1399,0)</f>
        <v>1</v>
      </c>
      <c r="AP1399">
        <f>IF($AG1399=1,H1399,0)</f>
        <v>0</v>
      </c>
      <c r="AQ1399">
        <f>IF($AG1399=1,J1399,0)</f>
        <v>0</v>
      </c>
      <c r="AR1399">
        <f>IF($AG1399=1,I1399,0)</f>
        <v>0</v>
      </c>
      <c r="AS1399">
        <f>IF($AG1399=1,K1399,0)</f>
        <v>0</v>
      </c>
      <c r="AU1399">
        <f>IF($AJ1399=1,T1399,0)</f>
        <v>0</v>
      </c>
      <c r="AV1399">
        <f>IF($AJ1399=1,U1399,0)</f>
        <v>0</v>
      </c>
      <c r="AW1399">
        <f>IF($AJ1399=1,V1399,0)</f>
        <v>0</v>
      </c>
      <c r="AX1399">
        <f>IF($AJ1399=1,W1399,0)</f>
        <v>0</v>
      </c>
      <c r="AY1399">
        <f>IF($AJ1399=1,X1399,0)</f>
        <v>0</v>
      </c>
      <c r="BA1399">
        <f>IF($AK1399=1,M1399,0)</f>
        <v>0</v>
      </c>
      <c r="BB1399">
        <f>IF($AK1399=1,N1399,0)</f>
        <v>0</v>
      </c>
      <c r="BC1399">
        <f>IF($AK1399=1,O1399,0)</f>
        <v>0</v>
      </c>
      <c r="BD1399">
        <f>IF($AK1399=1,P1399,0)</f>
        <v>0</v>
      </c>
    </row>
    <row r="1400" spans="1:56" x14ac:dyDescent="0.3">
      <c r="A1400" s="7">
        <v>2112</v>
      </c>
      <c r="B1400" s="6">
        <v>125930</v>
      </c>
      <c r="C1400" s="7">
        <v>1</v>
      </c>
      <c r="D1400" s="7">
        <v>1</v>
      </c>
      <c r="E1400" s="7">
        <f>SUM(C1400:D1400)</f>
        <v>2</v>
      </c>
      <c r="F1400" s="7">
        <v>53</v>
      </c>
      <c r="G1400" s="7">
        <v>0</v>
      </c>
      <c r="H1400" s="7">
        <v>0</v>
      </c>
      <c r="I1400" s="7">
        <v>0</v>
      </c>
      <c r="J1400" s="7">
        <v>1</v>
      </c>
      <c r="K1400" s="7">
        <v>0</v>
      </c>
      <c r="L1400" s="7" t="str" cm="1">
        <f t="array" ref="L1400">_xlfn.IFS(G1400=1,G$1,H1400=1,H$1,I1400=1,I$1,J1400=1,J$1,K1400=1,K$1)</f>
        <v>Single</v>
      </c>
      <c r="M1400" s="7">
        <v>0</v>
      </c>
      <c r="N1400" s="7">
        <v>1</v>
      </c>
      <c r="O1400" s="7">
        <v>0</v>
      </c>
      <c r="P1400" s="7">
        <v>0</v>
      </c>
      <c r="Q1400" s="7" t="str" cm="1">
        <f t="array" ref="Q1400">_xlfn.IFS(M1400=1,M$1,N1400=1,N$1,O1400=1,O$1,P1400=1,P$1)</f>
        <v>Graduate</v>
      </c>
      <c r="R1400" t="s">
        <v>42</v>
      </c>
      <c r="S1400" s="7">
        <v>87</v>
      </c>
      <c r="T1400" s="7">
        <v>29</v>
      </c>
      <c r="U1400" s="7">
        <v>5</v>
      </c>
      <c r="V1400" s="7">
        <v>10</v>
      </c>
      <c r="W1400" s="7">
        <v>10</v>
      </c>
      <c r="X1400" s="7">
        <v>0</v>
      </c>
      <c r="Y1400" s="7">
        <v>19</v>
      </c>
      <c r="Z1400" s="7">
        <v>34</v>
      </c>
      <c r="AA1400" s="7">
        <v>1</v>
      </c>
      <c r="AB1400" s="7">
        <v>1</v>
      </c>
      <c r="AC1400" s="7">
        <v>0</v>
      </c>
      <c r="AD1400" s="7">
        <v>2</v>
      </c>
      <c r="AE1400" s="7">
        <v>7</v>
      </c>
      <c r="AF1400" s="7">
        <v>0</v>
      </c>
      <c r="AG1400" s="7">
        <v>0</v>
      </c>
      <c r="AH1400" s="7">
        <v>0</v>
      </c>
      <c r="AI1400" s="7">
        <v>0</v>
      </c>
      <c r="AJ1400" s="7">
        <v>0</v>
      </c>
      <c r="AK1400" s="7">
        <v>0</v>
      </c>
      <c r="AL1400" s="7">
        <v>0</v>
      </c>
      <c r="AM1400" s="8">
        <v>43906</v>
      </c>
      <c r="AO1400">
        <f>IF($AG1400=1,G1400,0)</f>
        <v>0</v>
      </c>
      <c r="AP1400">
        <f>IF($AG1400=1,H1400,0)</f>
        <v>0</v>
      </c>
      <c r="AQ1400">
        <f>IF($AG1400=1,J1400,0)</f>
        <v>0</v>
      </c>
      <c r="AR1400">
        <f>IF($AG1400=1,I1400,0)</f>
        <v>0</v>
      </c>
      <c r="AS1400">
        <f>IF($AG1400=1,K1400,0)</f>
        <v>0</v>
      </c>
      <c r="AU1400">
        <f>IF($AJ1400=1,T1400,0)</f>
        <v>0</v>
      </c>
      <c r="AV1400">
        <f>IF($AJ1400=1,U1400,0)</f>
        <v>0</v>
      </c>
      <c r="AW1400">
        <f>IF($AJ1400=1,V1400,0)</f>
        <v>0</v>
      </c>
      <c r="AX1400">
        <f>IF($AJ1400=1,W1400,0)</f>
        <v>0</v>
      </c>
      <c r="AY1400">
        <f>IF($AJ1400=1,X1400,0)</f>
        <v>0</v>
      </c>
      <c r="BA1400">
        <f>IF($AK1400=1,M1400,0)</f>
        <v>0</v>
      </c>
      <c r="BB1400">
        <f>IF($AK1400=1,N1400,0)</f>
        <v>0</v>
      </c>
      <c r="BC1400">
        <f>IF($AK1400=1,O1400,0)</f>
        <v>0</v>
      </c>
      <c r="BD1400">
        <f>IF($AK1400=1,P1400,0)</f>
        <v>0</v>
      </c>
    </row>
    <row r="1401" spans="1:56" x14ac:dyDescent="0.3">
      <c r="A1401" s="7">
        <v>1455</v>
      </c>
      <c r="B1401" s="6">
        <v>137406</v>
      </c>
      <c r="C1401" s="7">
        <v>1</v>
      </c>
      <c r="D1401" s="7">
        <v>0</v>
      </c>
      <c r="E1401" s="7">
        <f>SUM(C1401:D1401)</f>
        <v>1</v>
      </c>
      <c r="F1401" s="7">
        <v>40</v>
      </c>
      <c r="G1401" s="7">
        <v>0</v>
      </c>
      <c r="H1401" s="7">
        <v>1</v>
      </c>
      <c r="I1401" s="7">
        <v>0</v>
      </c>
      <c r="J1401" s="7">
        <v>0</v>
      </c>
      <c r="K1401" s="7">
        <v>0</v>
      </c>
      <c r="L1401" s="7" t="str" cm="1">
        <f t="array" ref="L1401">_xlfn.IFS(G1401=1,G$1,H1401=1,H$1,I1401=1,I$1,J1401=1,J$1,K1401=1,K$1)</f>
        <v>Married</v>
      </c>
      <c r="M1401" s="7">
        <v>0</v>
      </c>
      <c r="N1401" s="7">
        <v>1</v>
      </c>
      <c r="O1401" s="7">
        <v>0</v>
      </c>
      <c r="P1401" s="7">
        <v>0</v>
      </c>
      <c r="Q1401" s="7" t="str" cm="1">
        <f t="array" ref="Q1401">_xlfn.IFS(M1401=1,M$1,N1401=1,N$1,O1401=1,O$1,P1401=1,P$1)</f>
        <v>Graduate</v>
      </c>
      <c r="R1401" t="s">
        <v>40</v>
      </c>
      <c r="S1401" s="7">
        <v>18</v>
      </c>
      <c r="T1401" s="7">
        <v>7</v>
      </c>
      <c r="U1401" s="7">
        <v>0</v>
      </c>
      <c r="V1401" s="7">
        <v>29</v>
      </c>
      <c r="W1401" s="7">
        <v>7</v>
      </c>
      <c r="X1401" s="7">
        <v>7</v>
      </c>
      <c r="Y1401" s="7">
        <v>11</v>
      </c>
      <c r="Z1401" s="7">
        <v>40</v>
      </c>
      <c r="AA1401" s="7">
        <v>1</v>
      </c>
      <c r="AB1401" s="7">
        <v>1</v>
      </c>
      <c r="AC1401" s="7">
        <v>0</v>
      </c>
      <c r="AD1401" s="7">
        <v>2</v>
      </c>
      <c r="AE1401" s="7">
        <v>8</v>
      </c>
      <c r="AF1401" s="7">
        <v>0</v>
      </c>
      <c r="AG1401" s="7">
        <v>0</v>
      </c>
      <c r="AH1401" s="7">
        <v>0</v>
      </c>
      <c r="AI1401" s="7">
        <v>0</v>
      </c>
      <c r="AJ1401" s="7">
        <v>0</v>
      </c>
      <c r="AK1401" s="7">
        <v>0</v>
      </c>
      <c r="AL1401" s="7">
        <v>1</v>
      </c>
      <c r="AM1401" s="8">
        <v>43906</v>
      </c>
      <c r="AO1401">
        <f>IF($AG1401=1,G1401,0)</f>
        <v>0</v>
      </c>
      <c r="AP1401">
        <f>IF($AG1401=1,H1401,0)</f>
        <v>0</v>
      </c>
      <c r="AQ1401">
        <f>IF($AG1401=1,J1401,0)</f>
        <v>0</v>
      </c>
      <c r="AR1401">
        <f>IF($AG1401=1,I1401,0)</f>
        <v>0</v>
      </c>
      <c r="AS1401">
        <f>IF($AG1401=1,K1401,0)</f>
        <v>0</v>
      </c>
      <c r="AU1401">
        <f>IF($AJ1401=1,T1401,0)</f>
        <v>0</v>
      </c>
      <c r="AV1401">
        <f>IF($AJ1401=1,U1401,0)</f>
        <v>0</v>
      </c>
      <c r="AW1401">
        <f>IF($AJ1401=1,V1401,0)</f>
        <v>0</v>
      </c>
      <c r="AX1401">
        <f>IF($AJ1401=1,W1401,0)</f>
        <v>0</v>
      </c>
      <c r="AY1401">
        <f>IF($AJ1401=1,X1401,0)</f>
        <v>0</v>
      </c>
      <c r="BA1401">
        <f>IF($AK1401=1,M1401,0)</f>
        <v>0</v>
      </c>
      <c r="BB1401">
        <f>IF($AK1401=1,N1401,0)</f>
        <v>0</v>
      </c>
      <c r="BC1401">
        <f>IF($AK1401=1,O1401,0)</f>
        <v>0</v>
      </c>
      <c r="BD1401">
        <f>IF($AK1401=1,P1401,0)</f>
        <v>0</v>
      </c>
    </row>
    <row r="1402" spans="1:56" x14ac:dyDescent="0.3">
      <c r="A1402" s="7">
        <v>2366</v>
      </c>
      <c r="B1402" s="6">
        <v>153761</v>
      </c>
      <c r="C1402" s="7">
        <v>1</v>
      </c>
      <c r="D1402" s="7">
        <v>1</v>
      </c>
      <c r="E1402" s="7">
        <f>SUM(C1402:D1402)</f>
        <v>2</v>
      </c>
      <c r="F1402" s="7">
        <v>48</v>
      </c>
      <c r="G1402" s="7">
        <v>0</v>
      </c>
      <c r="H1402" s="7">
        <v>1</v>
      </c>
      <c r="I1402" s="7">
        <v>0</v>
      </c>
      <c r="J1402" s="7">
        <v>0</v>
      </c>
      <c r="K1402" s="7">
        <v>0</v>
      </c>
      <c r="L1402" s="7" t="str" cm="1">
        <f t="array" ref="L1402">_xlfn.IFS(G1402=1,G$1,H1402=1,H$1,I1402=1,I$1,J1402=1,J$1,K1402=1,K$1)</f>
        <v>Married</v>
      </c>
      <c r="M1402" s="7">
        <v>0</v>
      </c>
      <c r="N1402" s="7">
        <v>0</v>
      </c>
      <c r="O1402" s="7">
        <v>1</v>
      </c>
      <c r="P1402" s="7">
        <v>0</v>
      </c>
      <c r="Q1402" s="7" t="str" cm="1">
        <f t="array" ref="Q1402">_xlfn.IFS(M1402=1,M$1,N1402=1,N$1,O1402=1,O$1,P1402=1,P$1)</f>
        <v>Master</v>
      </c>
      <c r="R1402" t="s">
        <v>44</v>
      </c>
      <c r="S1402" s="7">
        <v>7</v>
      </c>
      <c r="T1402" s="7">
        <v>452</v>
      </c>
      <c r="U1402" s="7">
        <v>0</v>
      </c>
      <c r="V1402" s="7">
        <v>217</v>
      </c>
      <c r="W1402" s="7">
        <v>37</v>
      </c>
      <c r="X1402" s="7">
        <v>20</v>
      </c>
      <c r="Y1402" s="7">
        <v>203</v>
      </c>
      <c r="Z1402" s="7">
        <v>523</v>
      </c>
      <c r="AA1402" s="7">
        <v>6</v>
      </c>
      <c r="AB1402" s="7">
        <v>4</v>
      </c>
      <c r="AC1402" s="7">
        <v>4</v>
      </c>
      <c r="AD1402" s="7">
        <v>3</v>
      </c>
      <c r="AE1402" s="7">
        <v>5</v>
      </c>
      <c r="AF1402" s="7">
        <v>0</v>
      </c>
      <c r="AG1402" s="7">
        <v>0</v>
      </c>
      <c r="AH1402" s="7">
        <v>0</v>
      </c>
      <c r="AI1402" s="7">
        <v>0</v>
      </c>
      <c r="AJ1402" s="7">
        <v>0</v>
      </c>
      <c r="AK1402" s="7">
        <v>0</v>
      </c>
      <c r="AL1402" s="7">
        <v>0</v>
      </c>
      <c r="AM1402" s="8">
        <v>43907</v>
      </c>
      <c r="AO1402">
        <f>IF($AG1402=1,G1402,0)</f>
        <v>0</v>
      </c>
      <c r="AP1402">
        <f>IF($AG1402=1,H1402,0)</f>
        <v>0</v>
      </c>
      <c r="AQ1402">
        <f>IF($AG1402=1,J1402,0)</f>
        <v>0</v>
      </c>
      <c r="AR1402">
        <f>IF($AG1402=1,I1402,0)</f>
        <v>0</v>
      </c>
      <c r="AS1402">
        <f>IF($AG1402=1,K1402,0)</f>
        <v>0</v>
      </c>
      <c r="AU1402">
        <f>IF($AJ1402=1,T1402,0)</f>
        <v>0</v>
      </c>
      <c r="AV1402">
        <f>IF($AJ1402=1,U1402,0)</f>
        <v>0</v>
      </c>
      <c r="AW1402">
        <f>IF($AJ1402=1,V1402,0)</f>
        <v>0</v>
      </c>
      <c r="AX1402">
        <f>IF($AJ1402=1,W1402,0)</f>
        <v>0</v>
      </c>
      <c r="AY1402">
        <f>IF($AJ1402=1,X1402,0)</f>
        <v>0</v>
      </c>
      <c r="BA1402">
        <f>IF($AK1402=1,M1402,0)</f>
        <v>0</v>
      </c>
      <c r="BB1402">
        <f>IF($AK1402=1,N1402,0)</f>
        <v>0</v>
      </c>
      <c r="BC1402">
        <f>IF($AK1402=1,O1402,0)</f>
        <v>0</v>
      </c>
      <c r="BD1402">
        <f>IF($AK1402=1,P1402,0)</f>
        <v>0</v>
      </c>
    </row>
    <row r="1403" spans="1:56" x14ac:dyDescent="0.3">
      <c r="A1403" s="7">
        <v>2796</v>
      </c>
      <c r="B1403" s="6">
        <v>144635</v>
      </c>
      <c r="C1403" s="7">
        <v>1</v>
      </c>
      <c r="D1403" s="7">
        <v>1</v>
      </c>
      <c r="E1403" s="7">
        <f>SUM(C1403:D1403)</f>
        <v>2</v>
      </c>
      <c r="F1403" s="7">
        <v>49</v>
      </c>
      <c r="G1403" s="7">
        <v>1</v>
      </c>
      <c r="H1403" s="7">
        <v>0</v>
      </c>
      <c r="I1403" s="7">
        <v>0</v>
      </c>
      <c r="J1403" s="7">
        <v>0</v>
      </c>
      <c r="K1403" s="7">
        <v>0</v>
      </c>
      <c r="L1403" s="7" t="str" cm="1">
        <f t="array" ref="L1403">_xlfn.IFS(G1403=1,G$1,H1403=1,H$1,I1403=1,I$1,J1403=1,J$1,K1403=1,K$1)</f>
        <v>Divorced</v>
      </c>
      <c r="M1403" s="7">
        <v>0</v>
      </c>
      <c r="N1403" s="7">
        <v>0</v>
      </c>
      <c r="O1403" s="7">
        <v>1</v>
      </c>
      <c r="P1403" s="7">
        <v>0</v>
      </c>
      <c r="Q1403" s="7" t="str" cm="1">
        <f t="array" ref="Q1403">_xlfn.IFS(M1403=1,M$1,N1403=1,N$1,O1403=1,O$1,P1403=1,P$1)</f>
        <v>Master</v>
      </c>
      <c r="R1403" t="s">
        <v>42</v>
      </c>
      <c r="S1403" s="7">
        <v>25</v>
      </c>
      <c r="T1403" s="7">
        <v>181</v>
      </c>
      <c r="U1403" s="7">
        <v>0</v>
      </c>
      <c r="V1403" s="7">
        <v>29</v>
      </c>
      <c r="W1403" s="7">
        <v>0</v>
      </c>
      <c r="X1403" s="7">
        <v>0</v>
      </c>
      <c r="Y1403" s="7">
        <v>10</v>
      </c>
      <c r="Z1403" s="7">
        <v>201</v>
      </c>
      <c r="AA1403" s="7">
        <v>2</v>
      </c>
      <c r="AB1403" s="7">
        <v>2</v>
      </c>
      <c r="AC1403" s="7">
        <v>0</v>
      </c>
      <c r="AD1403" s="7">
        <v>3</v>
      </c>
      <c r="AE1403" s="7">
        <v>7</v>
      </c>
      <c r="AF1403" s="7">
        <v>0</v>
      </c>
      <c r="AG1403" s="7">
        <v>0</v>
      </c>
      <c r="AH1403" s="7">
        <v>0</v>
      </c>
      <c r="AI1403" s="7">
        <v>0</v>
      </c>
      <c r="AJ1403" s="7">
        <v>0</v>
      </c>
      <c r="AK1403" s="7">
        <v>0</v>
      </c>
      <c r="AL1403" s="7">
        <v>0</v>
      </c>
      <c r="AM1403" s="8">
        <v>43907</v>
      </c>
      <c r="AO1403">
        <f>IF($AG1403=1,G1403,0)</f>
        <v>0</v>
      </c>
      <c r="AP1403">
        <f>IF($AG1403=1,H1403,0)</f>
        <v>0</v>
      </c>
      <c r="AQ1403">
        <f>IF($AG1403=1,J1403,0)</f>
        <v>0</v>
      </c>
      <c r="AR1403">
        <f>IF($AG1403=1,I1403,0)</f>
        <v>0</v>
      </c>
      <c r="AS1403">
        <f>IF($AG1403=1,K1403,0)</f>
        <v>0</v>
      </c>
      <c r="AU1403">
        <f>IF($AJ1403=1,T1403,0)</f>
        <v>0</v>
      </c>
      <c r="AV1403">
        <f>IF($AJ1403=1,U1403,0)</f>
        <v>0</v>
      </c>
      <c r="AW1403">
        <f>IF($AJ1403=1,V1403,0)</f>
        <v>0</v>
      </c>
      <c r="AX1403">
        <f>IF($AJ1403=1,W1403,0)</f>
        <v>0</v>
      </c>
      <c r="AY1403">
        <f>IF($AJ1403=1,X1403,0)</f>
        <v>0</v>
      </c>
      <c r="BA1403">
        <f>IF($AK1403=1,M1403,0)</f>
        <v>0</v>
      </c>
      <c r="BB1403">
        <f>IF($AK1403=1,N1403,0)</f>
        <v>0</v>
      </c>
      <c r="BC1403">
        <f>IF($AK1403=1,O1403,0)</f>
        <v>0</v>
      </c>
      <c r="BD1403">
        <f>IF($AK1403=1,P1403,0)</f>
        <v>0</v>
      </c>
    </row>
    <row r="1404" spans="1:56" x14ac:dyDescent="0.3">
      <c r="A1404" s="7">
        <v>1709</v>
      </c>
      <c r="B1404" s="6">
        <v>156962</v>
      </c>
      <c r="C1404" s="7">
        <v>2</v>
      </c>
      <c r="D1404" s="7">
        <v>1</v>
      </c>
      <c r="E1404" s="7">
        <f>SUM(C1404:D1404)</f>
        <v>3</v>
      </c>
      <c r="F1404" s="7">
        <v>55</v>
      </c>
      <c r="G1404" s="7">
        <v>0</v>
      </c>
      <c r="H1404" s="7">
        <v>1</v>
      </c>
      <c r="I1404" s="7">
        <v>0</v>
      </c>
      <c r="J1404" s="7">
        <v>0</v>
      </c>
      <c r="K1404" s="7">
        <v>0</v>
      </c>
      <c r="L1404" s="7" t="str" cm="1">
        <f t="array" ref="L1404">_xlfn.IFS(G1404=1,G$1,H1404=1,H$1,I1404=1,I$1,J1404=1,J$1,K1404=1,K$1)</f>
        <v>Married</v>
      </c>
      <c r="M1404" s="7">
        <v>0</v>
      </c>
      <c r="N1404" s="7">
        <v>0</v>
      </c>
      <c r="O1404" s="7">
        <v>1</v>
      </c>
      <c r="P1404" s="7">
        <v>0</v>
      </c>
      <c r="Q1404" s="7" t="str" cm="1">
        <f t="array" ref="Q1404">_xlfn.IFS(M1404=1,M$1,N1404=1,N$1,O1404=1,O$1,P1404=1,P$1)</f>
        <v>Master</v>
      </c>
      <c r="R1404" t="s">
        <v>43</v>
      </c>
      <c r="S1404" s="7">
        <v>60</v>
      </c>
      <c r="T1404" s="7">
        <v>805</v>
      </c>
      <c r="U1404" s="7">
        <v>8</v>
      </c>
      <c r="V1404" s="7">
        <v>212</v>
      </c>
      <c r="W1404" s="7">
        <v>28</v>
      </c>
      <c r="X1404" s="7">
        <v>8</v>
      </c>
      <c r="Y1404" s="7">
        <v>72</v>
      </c>
      <c r="Z1404" s="7">
        <v>989</v>
      </c>
      <c r="AA1404" s="7">
        <v>7</v>
      </c>
      <c r="AB1404" s="7">
        <v>6</v>
      </c>
      <c r="AC1404" s="7">
        <v>3</v>
      </c>
      <c r="AD1404" s="7">
        <v>5</v>
      </c>
      <c r="AE1404" s="7">
        <v>7</v>
      </c>
      <c r="AF1404" s="7">
        <v>0</v>
      </c>
      <c r="AG1404" s="7">
        <v>0</v>
      </c>
      <c r="AH1404" s="7">
        <v>0</v>
      </c>
      <c r="AI1404" s="7">
        <v>0</v>
      </c>
      <c r="AJ1404" s="7">
        <v>0</v>
      </c>
      <c r="AK1404" s="7">
        <v>0</v>
      </c>
      <c r="AL1404" s="7">
        <v>0</v>
      </c>
      <c r="AM1404" s="8">
        <v>43907</v>
      </c>
      <c r="AO1404">
        <f>IF($AG1404=1,G1404,0)</f>
        <v>0</v>
      </c>
      <c r="AP1404">
        <f>IF($AG1404=1,H1404,0)</f>
        <v>0</v>
      </c>
      <c r="AQ1404">
        <f>IF($AG1404=1,J1404,0)</f>
        <v>0</v>
      </c>
      <c r="AR1404">
        <f>IF($AG1404=1,I1404,0)</f>
        <v>0</v>
      </c>
      <c r="AS1404">
        <f>IF($AG1404=1,K1404,0)</f>
        <v>0</v>
      </c>
      <c r="AU1404">
        <f>IF($AJ1404=1,T1404,0)</f>
        <v>0</v>
      </c>
      <c r="AV1404">
        <f>IF($AJ1404=1,U1404,0)</f>
        <v>0</v>
      </c>
      <c r="AW1404">
        <f>IF($AJ1404=1,V1404,0)</f>
        <v>0</v>
      </c>
      <c r="AX1404">
        <f>IF($AJ1404=1,W1404,0)</f>
        <v>0</v>
      </c>
      <c r="AY1404">
        <f>IF($AJ1404=1,X1404,0)</f>
        <v>0</v>
      </c>
      <c r="BA1404">
        <f>IF($AK1404=1,M1404,0)</f>
        <v>0</v>
      </c>
      <c r="BB1404">
        <f>IF($AK1404=1,N1404,0)</f>
        <v>0</v>
      </c>
      <c r="BC1404">
        <f>IF($AK1404=1,O1404,0)</f>
        <v>0</v>
      </c>
      <c r="BD1404">
        <f>IF($AK1404=1,P1404,0)</f>
        <v>0</v>
      </c>
    </row>
    <row r="1405" spans="1:56" x14ac:dyDescent="0.3">
      <c r="A1405" s="7">
        <v>1958</v>
      </c>
      <c r="B1405" s="6">
        <v>156962</v>
      </c>
      <c r="C1405" s="7">
        <v>2</v>
      </c>
      <c r="D1405" s="7">
        <v>1</v>
      </c>
      <c r="E1405" s="7">
        <f>SUM(C1405:D1405)</f>
        <v>3</v>
      </c>
      <c r="F1405" s="7">
        <v>55</v>
      </c>
      <c r="G1405" s="7">
        <v>0</v>
      </c>
      <c r="H1405" s="7">
        <v>1</v>
      </c>
      <c r="I1405" s="7">
        <v>0</v>
      </c>
      <c r="J1405" s="7">
        <v>0</v>
      </c>
      <c r="K1405" s="7">
        <v>0</v>
      </c>
      <c r="L1405" s="7" t="str" cm="1">
        <f t="array" ref="L1405">_xlfn.IFS(G1405=1,G$1,H1405=1,H$1,I1405=1,I$1,J1405=1,J$1,K1405=1,K$1)</f>
        <v>Married</v>
      </c>
      <c r="M1405" s="7">
        <v>0</v>
      </c>
      <c r="N1405" s="7">
        <v>0</v>
      </c>
      <c r="O1405" s="7">
        <v>1</v>
      </c>
      <c r="P1405" s="7">
        <v>0</v>
      </c>
      <c r="Q1405" s="7" t="str" cm="1">
        <f t="array" ref="Q1405">_xlfn.IFS(M1405=1,M$1,N1405=1,N$1,O1405=1,O$1,P1405=1,P$1)</f>
        <v>Master</v>
      </c>
      <c r="R1405" t="s">
        <v>44</v>
      </c>
      <c r="S1405" s="7">
        <v>60</v>
      </c>
      <c r="T1405" s="7">
        <v>805</v>
      </c>
      <c r="U1405" s="7">
        <v>8</v>
      </c>
      <c r="V1405" s="7">
        <v>212</v>
      </c>
      <c r="W1405" s="7">
        <v>28</v>
      </c>
      <c r="X1405" s="7">
        <v>8</v>
      </c>
      <c r="Y1405" s="7">
        <v>72</v>
      </c>
      <c r="Z1405" s="7">
        <v>989</v>
      </c>
      <c r="AA1405" s="7">
        <v>7</v>
      </c>
      <c r="AB1405" s="7">
        <v>6</v>
      </c>
      <c r="AC1405" s="7">
        <v>3</v>
      </c>
      <c r="AD1405" s="7">
        <v>5</v>
      </c>
      <c r="AE1405" s="7">
        <v>7</v>
      </c>
      <c r="AF1405" s="7">
        <v>0</v>
      </c>
      <c r="AG1405" s="7">
        <v>0</v>
      </c>
      <c r="AH1405" s="7">
        <v>0</v>
      </c>
      <c r="AI1405" s="7">
        <v>0</v>
      </c>
      <c r="AJ1405" s="7">
        <v>0</v>
      </c>
      <c r="AK1405" s="7">
        <v>0</v>
      </c>
      <c r="AL1405" s="7">
        <v>0</v>
      </c>
      <c r="AM1405" s="8">
        <v>43907</v>
      </c>
      <c r="AO1405">
        <f>IF($AG1405=1,G1405,0)</f>
        <v>0</v>
      </c>
      <c r="AP1405">
        <f>IF($AG1405=1,H1405,0)</f>
        <v>0</v>
      </c>
      <c r="AQ1405">
        <f>IF($AG1405=1,J1405,0)</f>
        <v>0</v>
      </c>
      <c r="AR1405">
        <f>IF($AG1405=1,I1405,0)</f>
        <v>0</v>
      </c>
      <c r="AS1405">
        <f>IF($AG1405=1,K1405,0)</f>
        <v>0</v>
      </c>
      <c r="AU1405">
        <f>IF($AJ1405=1,T1405,0)</f>
        <v>0</v>
      </c>
      <c r="AV1405">
        <f>IF($AJ1405=1,U1405,0)</f>
        <v>0</v>
      </c>
      <c r="AW1405">
        <f>IF($AJ1405=1,V1405,0)</f>
        <v>0</v>
      </c>
      <c r="AX1405">
        <f>IF($AJ1405=1,W1405,0)</f>
        <v>0</v>
      </c>
      <c r="AY1405">
        <f>IF($AJ1405=1,X1405,0)</f>
        <v>0</v>
      </c>
      <c r="BA1405">
        <f>IF($AK1405=1,M1405,0)</f>
        <v>0</v>
      </c>
      <c r="BB1405">
        <f>IF($AK1405=1,N1405,0)</f>
        <v>0</v>
      </c>
      <c r="BC1405">
        <f>IF($AK1405=1,O1405,0)</f>
        <v>0</v>
      </c>
      <c r="BD1405">
        <f>IF($AK1405=1,P1405,0)</f>
        <v>0</v>
      </c>
    </row>
    <row r="1406" spans="1:56" x14ac:dyDescent="0.3">
      <c r="A1406" s="7">
        <v>2526</v>
      </c>
      <c r="B1406" s="6">
        <v>157530</v>
      </c>
      <c r="C1406" s="7">
        <v>0</v>
      </c>
      <c r="D1406" s="7">
        <v>1</v>
      </c>
      <c r="E1406" s="7">
        <f>SUM(C1406:D1406)</f>
        <v>1</v>
      </c>
      <c r="F1406" s="7">
        <v>69</v>
      </c>
      <c r="G1406" s="7">
        <v>1</v>
      </c>
      <c r="H1406" s="7">
        <v>0</v>
      </c>
      <c r="I1406" s="7">
        <v>0</v>
      </c>
      <c r="J1406" s="7">
        <v>0</v>
      </c>
      <c r="K1406" s="7">
        <v>0</v>
      </c>
      <c r="L1406" s="7" t="str" cm="1">
        <f t="array" ref="L1406">_xlfn.IFS(G1406=1,G$1,H1406=1,H$1,I1406=1,I$1,J1406=1,J$1,K1406=1,K$1)</f>
        <v>Divorced</v>
      </c>
      <c r="M1406" s="7">
        <v>0</v>
      </c>
      <c r="N1406" s="7">
        <v>0</v>
      </c>
      <c r="O1406" s="7">
        <v>1</v>
      </c>
      <c r="P1406" s="7">
        <v>0</v>
      </c>
      <c r="Q1406" s="7" t="str" cm="1">
        <f t="array" ref="Q1406">_xlfn.IFS(M1406=1,M$1,N1406=1,N$1,O1406=1,O$1,P1406=1,P$1)</f>
        <v>Master</v>
      </c>
      <c r="R1406" t="s">
        <v>42</v>
      </c>
      <c r="S1406" s="7">
        <v>68</v>
      </c>
      <c r="T1406" s="7">
        <v>137</v>
      </c>
      <c r="U1406" s="7">
        <v>3</v>
      </c>
      <c r="V1406" s="7">
        <v>74</v>
      </c>
      <c r="W1406" s="7">
        <v>16</v>
      </c>
      <c r="X1406" s="7">
        <v>19</v>
      </c>
      <c r="Y1406" s="7">
        <v>3</v>
      </c>
      <c r="Z1406" s="7">
        <v>246</v>
      </c>
      <c r="AA1406" s="7">
        <v>1</v>
      </c>
      <c r="AB1406" s="7">
        <v>1</v>
      </c>
      <c r="AC1406" s="7">
        <v>1</v>
      </c>
      <c r="AD1406" s="7">
        <v>4</v>
      </c>
      <c r="AE1406" s="7">
        <v>1</v>
      </c>
      <c r="AF1406" s="7">
        <v>0</v>
      </c>
      <c r="AG1406" s="7">
        <v>0</v>
      </c>
      <c r="AH1406" s="7">
        <v>0</v>
      </c>
      <c r="AI1406" s="7">
        <v>0</v>
      </c>
      <c r="AJ1406" s="7">
        <v>0</v>
      </c>
      <c r="AK1406" s="7">
        <v>0</v>
      </c>
      <c r="AL1406" s="7">
        <v>0</v>
      </c>
      <c r="AM1406" s="8">
        <v>43908</v>
      </c>
      <c r="AO1406">
        <f>IF($AG1406=1,G1406,0)</f>
        <v>0</v>
      </c>
      <c r="AP1406">
        <f>IF($AG1406=1,H1406,0)</f>
        <v>0</v>
      </c>
      <c r="AQ1406">
        <f>IF($AG1406=1,J1406,0)</f>
        <v>0</v>
      </c>
      <c r="AR1406">
        <f>IF($AG1406=1,I1406,0)</f>
        <v>0</v>
      </c>
      <c r="AS1406">
        <f>IF($AG1406=1,K1406,0)</f>
        <v>0</v>
      </c>
      <c r="AU1406">
        <f>IF($AJ1406=1,T1406,0)</f>
        <v>0</v>
      </c>
      <c r="AV1406">
        <f>IF($AJ1406=1,U1406,0)</f>
        <v>0</v>
      </c>
      <c r="AW1406">
        <f>IF($AJ1406=1,V1406,0)</f>
        <v>0</v>
      </c>
      <c r="AX1406">
        <f>IF($AJ1406=1,W1406,0)</f>
        <v>0</v>
      </c>
      <c r="AY1406">
        <f>IF($AJ1406=1,X1406,0)</f>
        <v>0</v>
      </c>
      <c r="BA1406">
        <f>IF($AK1406=1,M1406,0)</f>
        <v>0</v>
      </c>
      <c r="BB1406">
        <f>IF($AK1406=1,N1406,0)</f>
        <v>0</v>
      </c>
      <c r="BC1406">
        <f>IF($AK1406=1,O1406,0)</f>
        <v>0</v>
      </c>
      <c r="BD1406">
        <f>IF($AK1406=1,P1406,0)</f>
        <v>0</v>
      </c>
    </row>
    <row r="1407" spans="1:56" x14ac:dyDescent="0.3">
      <c r="A1407" s="7">
        <v>2067</v>
      </c>
      <c r="B1407" s="6">
        <v>124163</v>
      </c>
      <c r="C1407" s="7">
        <v>1</v>
      </c>
      <c r="D1407" s="7">
        <v>1</v>
      </c>
      <c r="E1407" s="7">
        <f>SUM(C1407:D1407)</f>
        <v>2</v>
      </c>
      <c r="F1407" s="7">
        <v>50</v>
      </c>
      <c r="G1407" s="7">
        <v>0</v>
      </c>
      <c r="H1407" s="7">
        <v>0</v>
      </c>
      <c r="I1407" s="7">
        <v>0</v>
      </c>
      <c r="J1407" s="7">
        <v>1</v>
      </c>
      <c r="K1407" s="7">
        <v>0</v>
      </c>
      <c r="L1407" s="7" t="str" cm="1">
        <f t="array" ref="L1407">_xlfn.IFS(G1407=1,G$1,H1407=1,H$1,I1407=1,I$1,J1407=1,J$1,K1407=1,K$1)</f>
        <v>Single</v>
      </c>
      <c r="M1407" s="7">
        <v>0</v>
      </c>
      <c r="N1407" s="7">
        <v>1</v>
      </c>
      <c r="O1407" s="7">
        <v>0</v>
      </c>
      <c r="P1407" s="7">
        <v>0</v>
      </c>
      <c r="Q1407" s="7" t="str" cm="1">
        <f t="array" ref="Q1407">_xlfn.IFS(M1407=1,M$1,N1407=1,N$1,O1407=1,O$1,P1407=1,P$1)</f>
        <v>Graduate</v>
      </c>
      <c r="R1407" t="s">
        <v>40</v>
      </c>
      <c r="S1407" s="7">
        <v>3</v>
      </c>
      <c r="T1407" s="7">
        <v>21</v>
      </c>
      <c r="U1407" s="7">
        <v>5</v>
      </c>
      <c r="V1407" s="7">
        <v>36</v>
      </c>
      <c r="W1407" s="7">
        <v>10</v>
      </c>
      <c r="X1407" s="7">
        <v>5</v>
      </c>
      <c r="Y1407" s="7">
        <v>10</v>
      </c>
      <c r="Z1407" s="7">
        <v>67</v>
      </c>
      <c r="AA1407" s="7">
        <v>2</v>
      </c>
      <c r="AB1407" s="7">
        <v>1</v>
      </c>
      <c r="AC1407" s="7">
        <v>0</v>
      </c>
      <c r="AD1407" s="7">
        <v>3</v>
      </c>
      <c r="AE1407" s="7">
        <v>4</v>
      </c>
      <c r="AF1407" s="7">
        <v>0</v>
      </c>
      <c r="AG1407" s="7">
        <v>0</v>
      </c>
      <c r="AH1407" s="7">
        <v>0</v>
      </c>
      <c r="AI1407" s="7">
        <v>0</v>
      </c>
      <c r="AJ1407" s="7">
        <v>0</v>
      </c>
      <c r="AK1407" s="7">
        <v>0</v>
      </c>
      <c r="AL1407" s="7">
        <v>0</v>
      </c>
      <c r="AM1407" s="8">
        <v>43908</v>
      </c>
      <c r="AO1407">
        <f>IF($AG1407=1,G1407,0)</f>
        <v>0</v>
      </c>
      <c r="AP1407">
        <f>IF($AG1407=1,H1407,0)</f>
        <v>0</v>
      </c>
      <c r="AQ1407">
        <f>IF($AG1407=1,J1407,0)</f>
        <v>0</v>
      </c>
      <c r="AR1407">
        <f>IF($AG1407=1,I1407,0)</f>
        <v>0</v>
      </c>
      <c r="AS1407">
        <f>IF($AG1407=1,K1407,0)</f>
        <v>0</v>
      </c>
      <c r="AU1407">
        <f>IF($AJ1407=1,T1407,0)</f>
        <v>0</v>
      </c>
      <c r="AV1407">
        <f>IF($AJ1407=1,U1407,0)</f>
        <v>0</v>
      </c>
      <c r="AW1407">
        <f>IF($AJ1407=1,V1407,0)</f>
        <v>0</v>
      </c>
      <c r="AX1407">
        <f>IF($AJ1407=1,W1407,0)</f>
        <v>0</v>
      </c>
      <c r="AY1407">
        <f>IF($AJ1407=1,X1407,0)</f>
        <v>0</v>
      </c>
      <c r="BA1407">
        <f>IF($AK1407=1,M1407,0)</f>
        <v>0</v>
      </c>
      <c r="BB1407">
        <f>IF($AK1407=1,N1407,0)</f>
        <v>0</v>
      </c>
      <c r="BC1407">
        <f>IF($AK1407=1,O1407,0)</f>
        <v>0</v>
      </c>
      <c r="BD1407">
        <f>IF($AK1407=1,P1407,0)</f>
        <v>0</v>
      </c>
    </row>
    <row r="1408" spans="1:56" x14ac:dyDescent="0.3">
      <c r="A1408" s="7">
        <v>3117</v>
      </c>
      <c r="B1408" s="6">
        <v>142769</v>
      </c>
      <c r="C1408" s="7">
        <v>0</v>
      </c>
      <c r="D1408" s="7">
        <v>1</v>
      </c>
      <c r="E1408" s="7">
        <f>SUM(C1408:D1408)</f>
        <v>1</v>
      </c>
      <c r="F1408" s="7">
        <v>58</v>
      </c>
      <c r="G1408" s="7">
        <v>0</v>
      </c>
      <c r="H1408" s="7">
        <v>1</v>
      </c>
      <c r="I1408" s="7">
        <v>0</v>
      </c>
      <c r="J1408" s="7">
        <v>0</v>
      </c>
      <c r="K1408" s="7">
        <v>0</v>
      </c>
      <c r="L1408" s="7" t="str" cm="1">
        <f t="array" ref="L1408">_xlfn.IFS(G1408=1,G$1,H1408=1,H$1,I1408=1,I$1,J1408=1,J$1,K1408=1,K$1)</f>
        <v>Married</v>
      </c>
      <c r="M1408" s="7">
        <v>0</v>
      </c>
      <c r="N1408" s="7">
        <v>0</v>
      </c>
      <c r="O1408" s="7">
        <v>0</v>
      </c>
      <c r="P1408" s="7">
        <v>1</v>
      </c>
      <c r="Q1408" s="7" t="str" cm="1">
        <f t="array" ref="Q1408">_xlfn.IFS(M1408=1,M$1,N1408=1,N$1,O1408=1,O$1,P1408=1,P$1)</f>
        <v>PhD</v>
      </c>
      <c r="R1408" t="s">
        <v>40</v>
      </c>
      <c r="S1408" s="7">
        <v>15</v>
      </c>
      <c r="T1408" s="7">
        <v>237</v>
      </c>
      <c r="U1408" s="7">
        <v>0</v>
      </c>
      <c r="V1408" s="7">
        <v>43</v>
      </c>
      <c r="W1408" s="7">
        <v>10</v>
      </c>
      <c r="X1408" s="7">
        <v>3</v>
      </c>
      <c r="Y1408" s="7">
        <v>0</v>
      </c>
      <c r="Z1408" s="7">
        <v>294</v>
      </c>
      <c r="AA1408" s="7">
        <v>2</v>
      </c>
      <c r="AB1408" s="7">
        <v>1</v>
      </c>
      <c r="AC1408" s="7">
        <v>1</v>
      </c>
      <c r="AD1408" s="7">
        <v>4</v>
      </c>
      <c r="AE1408" s="7">
        <v>4</v>
      </c>
      <c r="AF1408" s="7">
        <v>0</v>
      </c>
      <c r="AG1408" s="7">
        <v>0</v>
      </c>
      <c r="AH1408" s="7">
        <v>0</v>
      </c>
      <c r="AI1408" s="7">
        <v>0</v>
      </c>
      <c r="AJ1408" s="7">
        <v>0</v>
      </c>
      <c r="AK1408" s="7">
        <v>0</v>
      </c>
      <c r="AL1408" s="7">
        <v>0</v>
      </c>
      <c r="AM1408" s="8">
        <v>43908</v>
      </c>
      <c r="AO1408">
        <f>IF($AG1408=1,G1408,0)</f>
        <v>0</v>
      </c>
      <c r="AP1408">
        <f>IF($AG1408=1,H1408,0)</f>
        <v>0</v>
      </c>
      <c r="AQ1408">
        <f>IF($AG1408=1,J1408,0)</f>
        <v>0</v>
      </c>
      <c r="AR1408">
        <f>IF($AG1408=1,I1408,0)</f>
        <v>0</v>
      </c>
      <c r="AS1408">
        <f>IF($AG1408=1,K1408,0)</f>
        <v>0</v>
      </c>
      <c r="AU1408">
        <f>IF($AJ1408=1,T1408,0)</f>
        <v>0</v>
      </c>
      <c r="AV1408">
        <f>IF($AJ1408=1,U1408,0)</f>
        <v>0</v>
      </c>
      <c r="AW1408">
        <f>IF($AJ1408=1,V1408,0)</f>
        <v>0</v>
      </c>
      <c r="AX1408">
        <f>IF($AJ1408=1,W1408,0)</f>
        <v>0</v>
      </c>
      <c r="AY1408">
        <f>IF($AJ1408=1,X1408,0)</f>
        <v>0</v>
      </c>
      <c r="BA1408">
        <f>IF($AK1408=1,M1408,0)</f>
        <v>0</v>
      </c>
      <c r="BB1408">
        <f>IF($AK1408=1,N1408,0)</f>
        <v>0</v>
      </c>
      <c r="BC1408">
        <f>IF($AK1408=1,O1408,0)</f>
        <v>0</v>
      </c>
      <c r="BD1408">
        <f>IF($AK1408=1,P1408,0)</f>
        <v>0</v>
      </c>
    </row>
    <row r="1409" spans="1:56" x14ac:dyDescent="0.3">
      <c r="A1409" s="7">
        <v>1288</v>
      </c>
      <c r="B1409" s="6">
        <v>158821</v>
      </c>
      <c r="C1409" s="7">
        <v>0</v>
      </c>
      <c r="D1409" s="7">
        <v>1</v>
      </c>
      <c r="E1409" s="7">
        <f>SUM(C1409:D1409)</f>
        <v>1</v>
      </c>
      <c r="F1409" s="7">
        <v>64</v>
      </c>
      <c r="G1409" s="7">
        <v>0</v>
      </c>
      <c r="H1409" s="7">
        <v>0</v>
      </c>
      <c r="I1409" s="7">
        <v>1</v>
      </c>
      <c r="J1409" s="7">
        <v>0</v>
      </c>
      <c r="K1409" s="7">
        <v>0</v>
      </c>
      <c r="L1409" s="7" t="str" cm="1">
        <f t="array" ref="L1409">_xlfn.IFS(G1409=1,G$1,H1409=1,H$1,I1409=1,I$1,J1409=1,J$1,K1409=1,K$1)</f>
        <v>Together</v>
      </c>
      <c r="M1409" s="7">
        <v>0</v>
      </c>
      <c r="N1409" s="7">
        <v>0</v>
      </c>
      <c r="O1409" s="7">
        <v>0</v>
      </c>
      <c r="P1409" s="7">
        <v>0</v>
      </c>
      <c r="Q1409" s="7" t="e" cm="1">
        <f t="array" ref="Q1409">_xlfn.IFS(M1409=1,M$1,N1409=1,N$1,O1409=1,O$1,P1409=1,P$1)</f>
        <v>#N/A</v>
      </c>
      <c r="R1409" t="s">
        <v>39</v>
      </c>
      <c r="S1409" s="7">
        <v>44</v>
      </c>
      <c r="T1409" s="7">
        <v>1385</v>
      </c>
      <c r="U1409" s="7">
        <v>38</v>
      </c>
      <c r="V1409" s="7">
        <v>416</v>
      </c>
      <c r="W1409" s="7">
        <v>51</v>
      </c>
      <c r="X1409" s="7">
        <v>0</v>
      </c>
      <c r="Y1409" s="7">
        <v>76</v>
      </c>
      <c r="Z1409" s="7">
        <v>1814</v>
      </c>
      <c r="AA1409" s="7">
        <v>1</v>
      </c>
      <c r="AB1409" s="7">
        <v>9</v>
      </c>
      <c r="AC1409" s="7">
        <v>2</v>
      </c>
      <c r="AD1409" s="7">
        <v>9</v>
      </c>
      <c r="AE1409" s="7">
        <v>6</v>
      </c>
      <c r="AF1409" s="7">
        <v>0</v>
      </c>
      <c r="AG1409" s="7">
        <v>0</v>
      </c>
      <c r="AH1409" s="7">
        <v>0</v>
      </c>
      <c r="AI1409" s="7">
        <v>0</v>
      </c>
      <c r="AJ1409" s="7">
        <v>0</v>
      </c>
      <c r="AK1409" s="7">
        <v>0</v>
      </c>
      <c r="AL1409" s="7">
        <v>0</v>
      </c>
      <c r="AM1409" s="8">
        <v>43908</v>
      </c>
      <c r="AO1409">
        <f>IF($AG1409=1,G1409,0)</f>
        <v>0</v>
      </c>
      <c r="AP1409">
        <f>IF($AG1409=1,H1409,0)</f>
        <v>0</v>
      </c>
      <c r="AQ1409">
        <f>IF($AG1409=1,J1409,0)</f>
        <v>0</v>
      </c>
      <c r="AR1409">
        <f>IF($AG1409=1,I1409,0)</f>
        <v>0</v>
      </c>
      <c r="AS1409">
        <f>IF($AG1409=1,K1409,0)</f>
        <v>0</v>
      </c>
      <c r="AU1409">
        <f>IF($AJ1409=1,T1409,0)</f>
        <v>0</v>
      </c>
      <c r="AV1409">
        <f>IF($AJ1409=1,U1409,0)</f>
        <v>0</v>
      </c>
      <c r="AW1409">
        <f>IF($AJ1409=1,V1409,0)</f>
        <v>0</v>
      </c>
      <c r="AX1409">
        <f>IF($AJ1409=1,W1409,0)</f>
        <v>0</v>
      </c>
      <c r="AY1409">
        <f>IF($AJ1409=1,X1409,0)</f>
        <v>0</v>
      </c>
      <c r="BA1409">
        <f>IF($AK1409=1,M1409,0)</f>
        <v>0</v>
      </c>
      <c r="BB1409">
        <f>IF($AK1409=1,N1409,0)</f>
        <v>0</v>
      </c>
      <c r="BC1409">
        <f>IF($AK1409=1,O1409,0)</f>
        <v>0</v>
      </c>
      <c r="BD1409">
        <f>IF($AK1409=1,P1409,0)</f>
        <v>0</v>
      </c>
    </row>
    <row r="1410" spans="1:56" x14ac:dyDescent="0.3">
      <c r="A1410" s="7">
        <v>2207</v>
      </c>
      <c r="B1410" s="6">
        <v>161284</v>
      </c>
      <c r="C1410" s="7">
        <v>0</v>
      </c>
      <c r="D1410" s="7">
        <v>0</v>
      </c>
      <c r="E1410" s="7">
        <f>SUM(C1410:D1410)</f>
        <v>0</v>
      </c>
      <c r="F1410" s="7">
        <v>65</v>
      </c>
      <c r="G1410" s="7">
        <v>0</v>
      </c>
      <c r="H1410" s="7">
        <v>0</v>
      </c>
      <c r="I1410" s="7">
        <v>0</v>
      </c>
      <c r="J1410" s="7">
        <v>1</v>
      </c>
      <c r="K1410" s="7">
        <v>0</v>
      </c>
      <c r="L1410" s="7" t="str" cm="1">
        <f t="array" ref="L1410">_xlfn.IFS(G1410=1,G$1,H1410=1,H$1,I1410=1,I$1,J1410=1,J$1,K1410=1,K$1)</f>
        <v>Single</v>
      </c>
      <c r="M1410" s="7">
        <v>0</v>
      </c>
      <c r="N1410" s="7">
        <v>0</v>
      </c>
      <c r="O1410" s="7">
        <v>0</v>
      </c>
      <c r="P1410" s="7">
        <v>1</v>
      </c>
      <c r="Q1410" s="7" t="str" cm="1">
        <f t="array" ref="Q1410">_xlfn.IFS(M1410=1,M$1,N1410=1,N$1,O1410=1,O$1,P1410=1,P$1)</f>
        <v>PhD</v>
      </c>
      <c r="R1410" t="s">
        <v>43</v>
      </c>
      <c r="S1410" s="7">
        <v>76</v>
      </c>
      <c r="T1410" s="7">
        <v>1626</v>
      </c>
      <c r="U1410" s="7">
        <v>39</v>
      </c>
      <c r="V1410" s="7">
        <v>279</v>
      </c>
      <c r="W1410" s="7">
        <v>53</v>
      </c>
      <c r="X1410" s="7">
        <v>18</v>
      </c>
      <c r="Y1410" s="7">
        <v>118</v>
      </c>
      <c r="Z1410" s="7">
        <v>1897</v>
      </c>
      <c r="AA1410" s="7">
        <v>1</v>
      </c>
      <c r="AB1410" s="7">
        <v>11</v>
      </c>
      <c r="AC1410" s="7">
        <v>2</v>
      </c>
      <c r="AD1410" s="7">
        <v>8</v>
      </c>
      <c r="AE1410" s="7">
        <v>6</v>
      </c>
      <c r="AF1410" s="7">
        <v>0</v>
      </c>
      <c r="AG1410" s="7">
        <v>1</v>
      </c>
      <c r="AH1410" s="7">
        <v>0</v>
      </c>
      <c r="AI1410" s="7">
        <v>0</v>
      </c>
      <c r="AJ1410" s="7">
        <v>0</v>
      </c>
      <c r="AK1410" s="7">
        <v>0</v>
      </c>
      <c r="AL1410" s="7">
        <v>0</v>
      </c>
      <c r="AM1410" s="8">
        <v>43908</v>
      </c>
      <c r="AO1410">
        <f>IF($AG1410=1,G1410,0)</f>
        <v>0</v>
      </c>
      <c r="AP1410">
        <f>IF($AG1410=1,H1410,0)</f>
        <v>0</v>
      </c>
      <c r="AQ1410">
        <f>IF($AG1410=1,J1410,0)</f>
        <v>1</v>
      </c>
      <c r="AR1410">
        <f>IF($AG1410=1,I1410,0)</f>
        <v>0</v>
      </c>
      <c r="AS1410">
        <f>IF($AG1410=1,K1410,0)</f>
        <v>0</v>
      </c>
      <c r="AU1410">
        <f>IF($AJ1410=1,T1410,0)</f>
        <v>0</v>
      </c>
      <c r="AV1410">
        <f>IF($AJ1410=1,U1410,0)</f>
        <v>0</v>
      </c>
      <c r="AW1410">
        <f>IF($AJ1410=1,V1410,0)</f>
        <v>0</v>
      </c>
      <c r="AX1410">
        <f>IF($AJ1410=1,W1410,0)</f>
        <v>0</v>
      </c>
      <c r="AY1410">
        <f>IF($AJ1410=1,X1410,0)</f>
        <v>0</v>
      </c>
      <c r="BA1410">
        <f>IF($AK1410=1,M1410,0)</f>
        <v>0</v>
      </c>
      <c r="BB1410">
        <f>IF($AK1410=1,N1410,0)</f>
        <v>0</v>
      </c>
      <c r="BC1410">
        <f>IF($AK1410=1,O1410,0)</f>
        <v>0</v>
      </c>
      <c r="BD1410">
        <f>IF($AK1410=1,P1410,0)</f>
        <v>0</v>
      </c>
    </row>
    <row r="1411" spans="1:56" x14ac:dyDescent="0.3">
      <c r="A1411" s="7">
        <v>2191</v>
      </c>
      <c r="B1411" s="6">
        <v>142213</v>
      </c>
      <c r="C1411" s="7">
        <v>0</v>
      </c>
      <c r="D1411" s="7">
        <v>1</v>
      </c>
      <c r="E1411" s="7">
        <f>SUM(C1411:D1411)</f>
        <v>1</v>
      </c>
      <c r="F1411" s="7">
        <v>63</v>
      </c>
      <c r="G1411" s="7">
        <v>0</v>
      </c>
      <c r="H1411" s="7">
        <v>0</v>
      </c>
      <c r="I1411" s="7">
        <v>1</v>
      </c>
      <c r="J1411" s="7">
        <v>0</v>
      </c>
      <c r="K1411" s="7">
        <v>0</v>
      </c>
      <c r="L1411" s="7" t="str" cm="1">
        <f t="array" ref="L1411">_xlfn.IFS(G1411=1,G$1,H1411=1,H$1,I1411=1,I$1,J1411=1,J$1,K1411=1,K$1)</f>
        <v>Together</v>
      </c>
      <c r="M1411" s="7">
        <v>0</v>
      </c>
      <c r="N1411" s="7">
        <v>1</v>
      </c>
      <c r="O1411" s="7">
        <v>0</v>
      </c>
      <c r="P1411" s="7">
        <v>0</v>
      </c>
      <c r="Q1411" s="7" t="str" cm="1">
        <f t="array" ref="Q1411">_xlfn.IFS(M1411=1,M$1,N1411=1,N$1,O1411=1,O$1,P1411=1,P$1)</f>
        <v>Graduate</v>
      </c>
      <c r="R1411" t="s">
        <v>41</v>
      </c>
      <c r="S1411" s="7">
        <v>96</v>
      </c>
      <c r="T1411" s="7">
        <v>1041</v>
      </c>
      <c r="U1411" s="7">
        <v>10</v>
      </c>
      <c r="V1411" s="7">
        <v>81</v>
      </c>
      <c r="W1411" s="7">
        <v>13</v>
      </c>
      <c r="X1411" s="7">
        <v>10</v>
      </c>
      <c r="Y1411" s="7">
        <v>67</v>
      </c>
      <c r="Z1411" s="7">
        <v>1088</v>
      </c>
      <c r="AA1411" s="7">
        <v>2</v>
      </c>
      <c r="AB1411" s="7">
        <v>5</v>
      </c>
      <c r="AC1411" s="7">
        <v>1</v>
      </c>
      <c r="AD1411" s="7">
        <v>7</v>
      </c>
      <c r="AE1411" s="7">
        <v>7</v>
      </c>
      <c r="AF1411" s="7">
        <v>0</v>
      </c>
      <c r="AG1411" s="7">
        <v>1</v>
      </c>
      <c r="AH1411" s="7">
        <v>0</v>
      </c>
      <c r="AI1411" s="7">
        <v>0</v>
      </c>
      <c r="AJ1411" s="7">
        <v>0</v>
      </c>
      <c r="AK1411" s="7">
        <v>0</v>
      </c>
      <c r="AL1411" s="7">
        <v>0</v>
      </c>
      <c r="AM1411" s="8">
        <v>43908</v>
      </c>
      <c r="AO1411">
        <f>IF($AG1411=1,G1411,0)</f>
        <v>0</v>
      </c>
      <c r="AP1411">
        <f>IF($AG1411=1,H1411,0)</f>
        <v>0</v>
      </c>
      <c r="AQ1411">
        <f>IF($AG1411=1,J1411,0)</f>
        <v>0</v>
      </c>
      <c r="AR1411">
        <f>IF($AG1411=1,I1411,0)</f>
        <v>1</v>
      </c>
      <c r="AS1411">
        <f>IF($AG1411=1,K1411,0)</f>
        <v>0</v>
      </c>
      <c r="AU1411">
        <f>IF($AJ1411=1,T1411,0)</f>
        <v>0</v>
      </c>
      <c r="AV1411">
        <f>IF($AJ1411=1,U1411,0)</f>
        <v>0</v>
      </c>
      <c r="AW1411">
        <f>IF($AJ1411=1,V1411,0)</f>
        <v>0</v>
      </c>
      <c r="AX1411">
        <f>IF($AJ1411=1,W1411,0)</f>
        <v>0</v>
      </c>
      <c r="AY1411">
        <f>IF($AJ1411=1,X1411,0)</f>
        <v>0</v>
      </c>
      <c r="BA1411">
        <f>IF($AK1411=1,M1411,0)</f>
        <v>0</v>
      </c>
      <c r="BB1411">
        <f>IF($AK1411=1,N1411,0)</f>
        <v>0</v>
      </c>
      <c r="BC1411">
        <f>IF($AK1411=1,O1411,0)</f>
        <v>0</v>
      </c>
      <c r="BD1411">
        <f>IF($AK1411=1,P1411,0)</f>
        <v>0</v>
      </c>
    </row>
    <row r="1412" spans="1:56" x14ac:dyDescent="0.3">
      <c r="A1412" s="7">
        <v>2397</v>
      </c>
      <c r="B1412" s="6">
        <v>165704</v>
      </c>
      <c r="C1412" s="7">
        <v>0</v>
      </c>
      <c r="D1412" s="7">
        <v>0</v>
      </c>
      <c r="E1412" s="7">
        <f>SUM(C1412:D1412)</f>
        <v>0</v>
      </c>
      <c r="F1412" s="7">
        <v>48</v>
      </c>
      <c r="G1412" s="7">
        <v>0</v>
      </c>
      <c r="H1412" s="7">
        <v>0</v>
      </c>
      <c r="I1412" s="7">
        <v>0</v>
      </c>
      <c r="J1412" s="7">
        <v>1</v>
      </c>
      <c r="K1412" s="7">
        <v>0</v>
      </c>
      <c r="L1412" s="7" t="str" cm="1">
        <f t="array" ref="L1412">_xlfn.IFS(G1412=1,G$1,H1412=1,H$1,I1412=1,I$1,J1412=1,J$1,K1412=1,K$1)</f>
        <v>Single</v>
      </c>
      <c r="M1412" s="7">
        <v>0</v>
      </c>
      <c r="N1412" s="7">
        <v>0</v>
      </c>
      <c r="O1412" s="7">
        <v>0</v>
      </c>
      <c r="P1412" s="7">
        <v>0</v>
      </c>
      <c r="Q1412" s="7" t="e" cm="1">
        <f t="array" ref="Q1412">_xlfn.IFS(M1412=1,M$1,N1412=1,N$1,O1412=1,O$1,P1412=1,P$1)</f>
        <v>#N/A</v>
      </c>
      <c r="R1412" t="s">
        <v>40</v>
      </c>
      <c r="S1412" s="7">
        <v>18</v>
      </c>
      <c r="T1412" s="7">
        <v>704</v>
      </c>
      <c r="U1412" s="7">
        <v>434</v>
      </c>
      <c r="V1412" s="7">
        <v>187</v>
      </c>
      <c r="W1412" s="7">
        <v>96</v>
      </c>
      <c r="X1412" s="7">
        <v>20</v>
      </c>
      <c r="Y1412" s="7">
        <v>620</v>
      </c>
      <c r="Z1412" s="7">
        <v>820</v>
      </c>
      <c r="AA1412" s="7">
        <v>1</v>
      </c>
      <c r="AB1412" s="7">
        <v>2</v>
      </c>
      <c r="AC1412" s="7">
        <v>10</v>
      </c>
      <c r="AD1412" s="7">
        <v>10</v>
      </c>
      <c r="AE1412" s="7">
        <v>1</v>
      </c>
      <c r="AF1412" s="7">
        <v>0</v>
      </c>
      <c r="AG1412" s="7">
        <v>0</v>
      </c>
      <c r="AH1412" s="7">
        <v>0</v>
      </c>
      <c r="AI1412" s="7">
        <v>0</v>
      </c>
      <c r="AJ1412" s="7">
        <v>0</v>
      </c>
      <c r="AK1412" s="7">
        <v>0</v>
      </c>
      <c r="AL1412" s="7">
        <v>0</v>
      </c>
      <c r="AM1412" s="8">
        <v>43909</v>
      </c>
      <c r="AO1412">
        <f>IF($AG1412=1,G1412,0)</f>
        <v>0</v>
      </c>
      <c r="AP1412">
        <f>IF($AG1412=1,H1412,0)</f>
        <v>0</v>
      </c>
      <c r="AQ1412">
        <f>IF($AG1412=1,J1412,0)</f>
        <v>0</v>
      </c>
      <c r="AR1412">
        <f>IF($AG1412=1,I1412,0)</f>
        <v>0</v>
      </c>
      <c r="AS1412">
        <f>IF($AG1412=1,K1412,0)</f>
        <v>0</v>
      </c>
      <c r="AU1412">
        <f>IF($AJ1412=1,T1412,0)</f>
        <v>0</v>
      </c>
      <c r="AV1412">
        <f>IF($AJ1412=1,U1412,0)</f>
        <v>0</v>
      </c>
      <c r="AW1412">
        <f>IF($AJ1412=1,V1412,0)</f>
        <v>0</v>
      </c>
      <c r="AX1412">
        <f>IF($AJ1412=1,W1412,0)</f>
        <v>0</v>
      </c>
      <c r="AY1412">
        <f>IF($AJ1412=1,X1412,0)</f>
        <v>0</v>
      </c>
      <c r="BA1412">
        <f>IF($AK1412=1,M1412,0)</f>
        <v>0</v>
      </c>
      <c r="BB1412">
        <f>IF($AK1412=1,N1412,0)</f>
        <v>0</v>
      </c>
      <c r="BC1412">
        <f>IF($AK1412=1,O1412,0)</f>
        <v>0</v>
      </c>
      <c r="BD1412">
        <f>IF($AK1412=1,P1412,0)</f>
        <v>0</v>
      </c>
    </row>
    <row r="1413" spans="1:56" x14ac:dyDescent="0.3">
      <c r="A1413" s="7">
        <v>2028</v>
      </c>
      <c r="B1413" s="6">
        <v>177037</v>
      </c>
      <c r="C1413" s="7">
        <v>0</v>
      </c>
      <c r="D1413" s="7">
        <v>1</v>
      </c>
      <c r="E1413" s="7">
        <f>SUM(C1413:D1413)</f>
        <v>1</v>
      </c>
      <c r="F1413" s="7">
        <v>60</v>
      </c>
      <c r="G1413" s="7">
        <v>0</v>
      </c>
      <c r="H1413" s="7">
        <v>1</v>
      </c>
      <c r="I1413" s="7">
        <v>0</v>
      </c>
      <c r="J1413" s="7">
        <v>0</v>
      </c>
      <c r="K1413" s="7">
        <v>0</v>
      </c>
      <c r="L1413" s="7" t="str" cm="1">
        <f t="array" ref="L1413">_xlfn.IFS(G1413=1,G$1,H1413=1,H$1,I1413=1,I$1,J1413=1,J$1,K1413=1,K$1)</f>
        <v>Married</v>
      </c>
      <c r="M1413" s="7">
        <v>0</v>
      </c>
      <c r="N1413" s="7">
        <v>0</v>
      </c>
      <c r="O1413" s="7">
        <v>0</v>
      </c>
      <c r="P1413" s="7">
        <v>1</v>
      </c>
      <c r="Q1413" s="7" t="str" cm="1">
        <f t="array" ref="Q1413">_xlfn.IFS(M1413=1,M$1,N1413=1,N$1,O1413=1,O$1,P1413=1,P$1)</f>
        <v>PhD</v>
      </c>
      <c r="R1413" t="s">
        <v>42</v>
      </c>
      <c r="S1413" s="7">
        <v>3</v>
      </c>
      <c r="T1413" s="7">
        <v>1064</v>
      </c>
      <c r="U1413" s="7">
        <v>221</v>
      </c>
      <c r="V1413" s="7">
        <v>765</v>
      </c>
      <c r="W1413" s="7">
        <v>386</v>
      </c>
      <c r="X1413" s="7">
        <v>122</v>
      </c>
      <c r="Y1413" s="7">
        <v>23</v>
      </c>
      <c r="Z1413" s="7">
        <v>2535</v>
      </c>
      <c r="AA1413" s="7">
        <v>1</v>
      </c>
      <c r="AB1413" s="7">
        <v>7</v>
      </c>
      <c r="AC1413" s="7">
        <v>7</v>
      </c>
      <c r="AD1413" s="7">
        <v>12</v>
      </c>
      <c r="AE1413" s="7">
        <v>3</v>
      </c>
      <c r="AF1413" s="7">
        <v>0</v>
      </c>
      <c r="AG1413" s="7">
        <v>0</v>
      </c>
      <c r="AH1413" s="7">
        <v>0</v>
      </c>
      <c r="AI1413" s="7">
        <v>0</v>
      </c>
      <c r="AJ1413" s="7">
        <v>0</v>
      </c>
      <c r="AK1413" s="7">
        <v>0</v>
      </c>
      <c r="AL1413" s="7">
        <v>0</v>
      </c>
      <c r="AM1413" s="8">
        <v>43909</v>
      </c>
      <c r="AO1413">
        <f>IF($AG1413=1,G1413,0)</f>
        <v>0</v>
      </c>
      <c r="AP1413">
        <f>IF($AG1413=1,H1413,0)</f>
        <v>0</v>
      </c>
      <c r="AQ1413">
        <f>IF($AG1413=1,J1413,0)</f>
        <v>0</v>
      </c>
      <c r="AR1413">
        <f>IF($AG1413=1,I1413,0)</f>
        <v>0</v>
      </c>
      <c r="AS1413">
        <f>IF($AG1413=1,K1413,0)</f>
        <v>0</v>
      </c>
      <c r="AU1413">
        <f>IF($AJ1413=1,T1413,0)</f>
        <v>0</v>
      </c>
      <c r="AV1413">
        <f>IF($AJ1413=1,U1413,0)</f>
        <v>0</v>
      </c>
      <c r="AW1413">
        <f>IF($AJ1413=1,V1413,0)</f>
        <v>0</v>
      </c>
      <c r="AX1413">
        <f>IF($AJ1413=1,W1413,0)</f>
        <v>0</v>
      </c>
      <c r="AY1413">
        <f>IF($AJ1413=1,X1413,0)</f>
        <v>0</v>
      </c>
      <c r="BA1413">
        <f>IF($AK1413=1,M1413,0)</f>
        <v>0</v>
      </c>
      <c r="BB1413">
        <f>IF($AK1413=1,N1413,0)</f>
        <v>0</v>
      </c>
      <c r="BC1413">
        <f>IF($AK1413=1,O1413,0)</f>
        <v>0</v>
      </c>
      <c r="BD1413">
        <f>IF($AK1413=1,P1413,0)</f>
        <v>0</v>
      </c>
    </row>
    <row r="1414" spans="1:56" x14ac:dyDescent="0.3">
      <c r="A1414" s="7">
        <v>2145</v>
      </c>
      <c r="B1414" s="6">
        <v>140344</v>
      </c>
      <c r="C1414" s="7">
        <v>0</v>
      </c>
      <c r="D1414" s="7">
        <v>1</v>
      </c>
      <c r="E1414" s="7">
        <f>SUM(C1414:D1414)</f>
        <v>1</v>
      </c>
      <c r="F1414" s="7">
        <v>46</v>
      </c>
      <c r="G1414" s="7">
        <v>0</v>
      </c>
      <c r="H1414" s="7">
        <v>1</v>
      </c>
      <c r="I1414" s="7">
        <v>0</v>
      </c>
      <c r="J1414" s="7">
        <v>0</v>
      </c>
      <c r="K1414" s="7">
        <v>0</v>
      </c>
      <c r="L1414" s="7" t="str" cm="1">
        <f t="array" ref="L1414">_xlfn.IFS(G1414=1,G$1,H1414=1,H$1,I1414=1,I$1,J1414=1,J$1,K1414=1,K$1)</f>
        <v>Married</v>
      </c>
      <c r="M1414" s="7">
        <v>0</v>
      </c>
      <c r="N1414" s="7">
        <v>0</v>
      </c>
      <c r="O1414" s="7">
        <v>0</v>
      </c>
      <c r="P1414" s="7">
        <v>1</v>
      </c>
      <c r="Q1414" s="7" t="str" cm="1">
        <f t="array" ref="Q1414">_xlfn.IFS(M1414=1,M$1,N1414=1,N$1,O1414=1,O$1,P1414=1,P$1)</f>
        <v>PhD</v>
      </c>
      <c r="R1414" t="s">
        <v>40</v>
      </c>
      <c r="S1414" s="7">
        <v>48</v>
      </c>
      <c r="T1414" s="7">
        <v>731</v>
      </c>
      <c r="U1414" s="7">
        <v>0</v>
      </c>
      <c r="V1414" s="7">
        <v>21</v>
      </c>
      <c r="W1414" s="7">
        <v>0</v>
      </c>
      <c r="X1414" s="7">
        <v>0</v>
      </c>
      <c r="Y1414" s="7">
        <v>7</v>
      </c>
      <c r="Z1414" s="7">
        <v>744</v>
      </c>
      <c r="AA1414" s="7">
        <v>2</v>
      </c>
      <c r="AB1414" s="7">
        <v>4</v>
      </c>
      <c r="AC1414" s="7">
        <v>1</v>
      </c>
      <c r="AD1414" s="7">
        <v>5</v>
      </c>
      <c r="AE1414" s="7">
        <v>7</v>
      </c>
      <c r="AF1414" s="7">
        <v>0</v>
      </c>
      <c r="AG1414" s="7">
        <v>0</v>
      </c>
      <c r="AH1414" s="7">
        <v>0</v>
      </c>
      <c r="AI1414" s="7">
        <v>0</v>
      </c>
      <c r="AJ1414" s="7">
        <v>0</v>
      </c>
      <c r="AK1414" s="7">
        <v>0</v>
      </c>
      <c r="AL1414" s="7">
        <v>0</v>
      </c>
      <c r="AM1414" s="8">
        <v>43909</v>
      </c>
      <c r="AO1414">
        <f>IF($AG1414=1,G1414,0)</f>
        <v>0</v>
      </c>
      <c r="AP1414">
        <f>IF($AG1414=1,H1414,0)</f>
        <v>0</v>
      </c>
      <c r="AQ1414">
        <f>IF($AG1414=1,J1414,0)</f>
        <v>0</v>
      </c>
      <c r="AR1414">
        <f>IF($AG1414=1,I1414,0)</f>
        <v>0</v>
      </c>
      <c r="AS1414">
        <f>IF($AG1414=1,K1414,0)</f>
        <v>0</v>
      </c>
      <c r="AU1414">
        <f>IF($AJ1414=1,T1414,0)</f>
        <v>0</v>
      </c>
      <c r="AV1414">
        <f>IF($AJ1414=1,U1414,0)</f>
        <v>0</v>
      </c>
      <c r="AW1414">
        <f>IF($AJ1414=1,V1414,0)</f>
        <v>0</v>
      </c>
      <c r="AX1414">
        <f>IF($AJ1414=1,W1414,0)</f>
        <v>0</v>
      </c>
      <c r="AY1414">
        <f>IF($AJ1414=1,X1414,0)</f>
        <v>0</v>
      </c>
      <c r="BA1414">
        <f>IF($AK1414=1,M1414,0)</f>
        <v>0</v>
      </c>
      <c r="BB1414">
        <f>IF($AK1414=1,N1414,0)</f>
        <v>0</v>
      </c>
      <c r="BC1414">
        <f>IF($AK1414=1,O1414,0)</f>
        <v>0</v>
      </c>
      <c r="BD1414">
        <f>IF($AK1414=1,P1414,0)</f>
        <v>0</v>
      </c>
    </row>
    <row r="1415" spans="1:56" x14ac:dyDescent="0.3">
      <c r="A1415" s="7">
        <v>2838</v>
      </c>
      <c r="B1415" s="6">
        <v>170886</v>
      </c>
      <c r="C1415" s="7">
        <v>1</v>
      </c>
      <c r="D1415" s="7">
        <v>0</v>
      </c>
      <c r="E1415" s="7">
        <f>SUM(C1415:D1415)</f>
        <v>1</v>
      </c>
      <c r="F1415" s="7">
        <v>49</v>
      </c>
      <c r="G1415" s="7">
        <v>0</v>
      </c>
      <c r="H1415" s="7">
        <v>1</v>
      </c>
      <c r="I1415" s="7">
        <v>0</v>
      </c>
      <c r="J1415" s="7">
        <v>0</v>
      </c>
      <c r="K1415" s="7">
        <v>0</v>
      </c>
      <c r="L1415" s="7" t="str" cm="1">
        <f t="array" ref="L1415">_xlfn.IFS(G1415=1,G$1,H1415=1,H$1,I1415=1,I$1,J1415=1,J$1,K1415=1,K$1)</f>
        <v>Married</v>
      </c>
      <c r="M1415" s="7">
        <v>0</v>
      </c>
      <c r="N1415" s="7">
        <v>1</v>
      </c>
      <c r="O1415" s="7">
        <v>0</v>
      </c>
      <c r="P1415" s="7">
        <v>0</v>
      </c>
      <c r="Q1415" s="7" t="str" cm="1">
        <f t="array" ref="Q1415">_xlfn.IFS(M1415=1,M$1,N1415=1,N$1,O1415=1,O$1,P1415=1,P$1)</f>
        <v>Graduate</v>
      </c>
      <c r="R1415" t="s">
        <v>42</v>
      </c>
      <c r="S1415" s="7">
        <v>65</v>
      </c>
      <c r="T1415" s="7">
        <v>981</v>
      </c>
      <c r="U1415" s="7">
        <v>169</v>
      </c>
      <c r="V1415" s="7">
        <v>576</v>
      </c>
      <c r="W1415" s="7">
        <v>248</v>
      </c>
      <c r="X1415" s="7">
        <v>212</v>
      </c>
      <c r="Y1415" s="7">
        <v>128</v>
      </c>
      <c r="Z1415" s="7">
        <v>2059</v>
      </c>
      <c r="AA1415" s="7">
        <v>1</v>
      </c>
      <c r="AB1415" s="7">
        <v>5</v>
      </c>
      <c r="AC1415" s="7">
        <v>4</v>
      </c>
      <c r="AD1415" s="7">
        <v>4</v>
      </c>
      <c r="AE1415" s="7">
        <v>2</v>
      </c>
      <c r="AF1415" s="7">
        <v>0</v>
      </c>
      <c r="AG1415" s="7">
        <v>0</v>
      </c>
      <c r="AH1415" s="7">
        <v>0</v>
      </c>
      <c r="AI1415" s="7">
        <v>0</v>
      </c>
      <c r="AJ1415" s="7">
        <v>0</v>
      </c>
      <c r="AK1415" s="7">
        <v>0</v>
      </c>
      <c r="AL1415" s="7">
        <v>0</v>
      </c>
      <c r="AM1415" s="8">
        <v>43910</v>
      </c>
      <c r="AO1415">
        <f>IF($AG1415=1,G1415,0)</f>
        <v>0</v>
      </c>
      <c r="AP1415">
        <f>IF($AG1415=1,H1415,0)</f>
        <v>0</v>
      </c>
      <c r="AQ1415">
        <f>IF($AG1415=1,J1415,0)</f>
        <v>0</v>
      </c>
      <c r="AR1415">
        <f>IF($AG1415=1,I1415,0)</f>
        <v>0</v>
      </c>
      <c r="AS1415">
        <f>IF($AG1415=1,K1415,0)</f>
        <v>0</v>
      </c>
      <c r="AU1415">
        <f>IF($AJ1415=1,T1415,0)</f>
        <v>0</v>
      </c>
      <c r="AV1415">
        <f>IF($AJ1415=1,U1415,0)</f>
        <v>0</v>
      </c>
      <c r="AW1415">
        <f>IF($AJ1415=1,V1415,0)</f>
        <v>0</v>
      </c>
      <c r="AX1415">
        <f>IF($AJ1415=1,W1415,0)</f>
        <v>0</v>
      </c>
      <c r="AY1415">
        <f>IF($AJ1415=1,X1415,0)</f>
        <v>0</v>
      </c>
      <c r="BA1415">
        <f>IF($AK1415=1,M1415,0)</f>
        <v>0</v>
      </c>
      <c r="BB1415">
        <f>IF($AK1415=1,N1415,0)</f>
        <v>0</v>
      </c>
      <c r="BC1415">
        <f>IF($AK1415=1,O1415,0)</f>
        <v>0</v>
      </c>
      <c r="BD1415">
        <f>IF($AK1415=1,P1415,0)</f>
        <v>0</v>
      </c>
    </row>
    <row r="1416" spans="1:56" x14ac:dyDescent="0.3">
      <c r="A1416" s="7">
        <v>1944</v>
      </c>
      <c r="B1416" s="6">
        <v>140233</v>
      </c>
      <c r="C1416" s="7">
        <v>0</v>
      </c>
      <c r="D1416" s="7">
        <v>1</v>
      </c>
      <c r="E1416" s="7">
        <f>SUM(C1416:D1416)</f>
        <v>1</v>
      </c>
      <c r="F1416" s="7">
        <v>45</v>
      </c>
      <c r="G1416" s="7">
        <v>0</v>
      </c>
      <c r="H1416" s="7">
        <v>1</v>
      </c>
      <c r="I1416" s="7">
        <v>0</v>
      </c>
      <c r="J1416" s="7">
        <v>0</v>
      </c>
      <c r="K1416" s="7">
        <v>0</v>
      </c>
      <c r="L1416" s="7" t="str" cm="1">
        <f t="array" ref="L1416">_xlfn.IFS(G1416=1,G$1,H1416=1,H$1,I1416=1,I$1,J1416=1,J$1,K1416=1,K$1)</f>
        <v>Married</v>
      </c>
      <c r="M1416" s="7">
        <v>0</v>
      </c>
      <c r="N1416" s="7">
        <v>0</v>
      </c>
      <c r="O1416" s="7">
        <v>0</v>
      </c>
      <c r="P1416" s="7">
        <v>1</v>
      </c>
      <c r="Q1416" s="7" t="str" cm="1">
        <f t="array" ref="Q1416">_xlfn.IFS(M1416=1,M$1,N1416=1,N$1,O1416=1,O$1,P1416=1,P$1)</f>
        <v>PhD</v>
      </c>
      <c r="R1416" t="s">
        <v>42</v>
      </c>
      <c r="S1416" s="7">
        <v>84</v>
      </c>
      <c r="T1416" s="7">
        <v>279</v>
      </c>
      <c r="U1416" s="7">
        <v>14</v>
      </c>
      <c r="V1416" s="7">
        <v>160</v>
      </c>
      <c r="W1416" s="7">
        <v>0</v>
      </c>
      <c r="X1416" s="7">
        <v>59</v>
      </c>
      <c r="Y1416" s="7">
        <v>7</v>
      </c>
      <c r="Z1416" s="7">
        <v>505</v>
      </c>
      <c r="AA1416" s="7">
        <v>5</v>
      </c>
      <c r="AB1416" s="7">
        <v>2</v>
      </c>
      <c r="AC1416" s="7">
        <v>1</v>
      </c>
      <c r="AD1416" s="7">
        <v>5</v>
      </c>
      <c r="AE1416" s="7">
        <v>6</v>
      </c>
      <c r="AF1416" s="7">
        <v>0</v>
      </c>
      <c r="AG1416" s="7">
        <v>0</v>
      </c>
      <c r="AH1416" s="7">
        <v>0</v>
      </c>
      <c r="AI1416" s="7">
        <v>0</v>
      </c>
      <c r="AJ1416" s="7">
        <v>0</v>
      </c>
      <c r="AK1416" s="7">
        <v>0</v>
      </c>
      <c r="AL1416" s="7">
        <v>0</v>
      </c>
      <c r="AM1416" s="8">
        <v>43910</v>
      </c>
      <c r="AO1416">
        <f>IF($AG1416=1,G1416,0)</f>
        <v>0</v>
      </c>
      <c r="AP1416">
        <f>IF($AG1416=1,H1416,0)</f>
        <v>0</v>
      </c>
      <c r="AQ1416">
        <f>IF($AG1416=1,J1416,0)</f>
        <v>0</v>
      </c>
      <c r="AR1416">
        <f>IF($AG1416=1,I1416,0)</f>
        <v>0</v>
      </c>
      <c r="AS1416">
        <f>IF($AG1416=1,K1416,0)</f>
        <v>0</v>
      </c>
      <c r="AU1416">
        <f>IF($AJ1416=1,T1416,0)</f>
        <v>0</v>
      </c>
      <c r="AV1416">
        <f>IF($AJ1416=1,U1416,0)</f>
        <v>0</v>
      </c>
      <c r="AW1416">
        <f>IF($AJ1416=1,V1416,0)</f>
        <v>0</v>
      </c>
      <c r="AX1416">
        <f>IF($AJ1416=1,W1416,0)</f>
        <v>0</v>
      </c>
      <c r="AY1416">
        <f>IF($AJ1416=1,X1416,0)</f>
        <v>0</v>
      </c>
      <c r="BA1416">
        <f>IF($AK1416=1,M1416,0)</f>
        <v>0</v>
      </c>
      <c r="BB1416">
        <f>IF($AK1416=1,N1416,0)</f>
        <v>0</v>
      </c>
      <c r="BC1416">
        <f>IF($AK1416=1,O1416,0)</f>
        <v>0</v>
      </c>
      <c r="BD1416">
        <f>IF($AK1416=1,P1416,0)</f>
        <v>0</v>
      </c>
    </row>
    <row r="1417" spans="1:56" x14ac:dyDescent="0.3">
      <c r="A1417" s="7">
        <v>1190</v>
      </c>
      <c r="B1417" s="6">
        <v>163693</v>
      </c>
      <c r="C1417" s="7">
        <v>0</v>
      </c>
      <c r="D1417" s="7">
        <v>1</v>
      </c>
      <c r="E1417" s="7">
        <f>SUM(C1417:D1417)</f>
        <v>1</v>
      </c>
      <c r="F1417" s="7">
        <v>42</v>
      </c>
      <c r="G1417" s="7">
        <v>1</v>
      </c>
      <c r="H1417" s="7">
        <v>0</v>
      </c>
      <c r="I1417" s="7">
        <v>0</v>
      </c>
      <c r="J1417" s="7">
        <v>0</v>
      </c>
      <c r="K1417" s="7">
        <v>0</v>
      </c>
      <c r="L1417" s="7" t="str" cm="1">
        <f t="array" ref="L1417">_xlfn.IFS(G1417=1,G$1,H1417=1,H$1,I1417=1,I$1,J1417=1,J$1,K1417=1,K$1)</f>
        <v>Divorced</v>
      </c>
      <c r="M1417" s="7">
        <v>0</v>
      </c>
      <c r="N1417" s="7">
        <v>1</v>
      </c>
      <c r="O1417" s="7">
        <v>0</v>
      </c>
      <c r="P1417" s="7">
        <v>0</v>
      </c>
      <c r="Q1417" s="7" t="str" cm="1">
        <f t="array" ref="Q1417">_xlfn.IFS(M1417=1,M$1,N1417=1,N$1,O1417=1,O$1,P1417=1,P$1)</f>
        <v>Graduate</v>
      </c>
      <c r="R1417" t="s">
        <v>44</v>
      </c>
      <c r="S1417" s="7">
        <v>63</v>
      </c>
      <c r="T1417" s="7">
        <v>1509</v>
      </c>
      <c r="U1417" s="7">
        <v>111</v>
      </c>
      <c r="V1417" s="7">
        <v>866</v>
      </c>
      <c r="W1417" s="7">
        <v>108</v>
      </c>
      <c r="X1417" s="7">
        <v>224</v>
      </c>
      <c r="Y1417" s="7">
        <v>139</v>
      </c>
      <c r="Z1417" s="7">
        <v>2678</v>
      </c>
      <c r="AA1417" s="7">
        <v>3</v>
      </c>
      <c r="AB1417" s="7">
        <v>11</v>
      </c>
      <c r="AC1417" s="7">
        <v>6</v>
      </c>
      <c r="AD1417" s="7">
        <v>9</v>
      </c>
      <c r="AE1417" s="7">
        <v>6</v>
      </c>
      <c r="AF1417" s="7">
        <v>0</v>
      </c>
      <c r="AG1417" s="7">
        <v>0</v>
      </c>
      <c r="AH1417" s="7">
        <v>0</v>
      </c>
      <c r="AI1417" s="7">
        <v>0</v>
      </c>
      <c r="AJ1417" s="7">
        <v>0</v>
      </c>
      <c r="AK1417" s="7">
        <v>0</v>
      </c>
      <c r="AL1417" s="7">
        <v>0</v>
      </c>
      <c r="AM1417" s="8">
        <v>43910</v>
      </c>
      <c r="AO1417">
        <f>IF($AG1417=1,G1417,0)</f>
        <v>0</v>
      </c>
      <c r="AP1417">
        <f>IF($AG1417=1,H1417,0)</f>
        <v>0</v>
      </c>
      <c r="AQ1417">
        <f>IF($AG1417=1,J1417,0)</f>
        <v>0</v>
      </c>
      <c r="AR1417">
        <f>IF($AG1417=1,I1417,0)</f>
        <v>0</v>
      </c>
      <c r="AS1417">
        <f>IF($AG1417=1,K1417,0)</f>
        <v>0</v>
      </c>
      <c r="AU1417">
        <f>IF($AJ1417=1,T1417,0)</f>
        <v>0</v>
      </c>
      <c r="AV1417">
        <f>IF($AJ1417=1,U1417,0)</f>
        <v>0</v>
      </c>
      <c r="AW1417">
        <f>IF($AJ1417=1,V1417,0)</f>
        <v>0</v>
      </c>
      <c r="AX1417">
        <f>IF($AJ1417=1,W1417,0)</f>
        <v>0</v>
      </c>
      <c r="AY1417">
        <f>IF($AJ1417=1,X1417,0)</f>
        <v>0</v>
      </c>
      <c r="BA1417">
        <f>IF($AK1417=1,M1417,0)</f>
        <v>0</v>
      </c>
      <c r="BB1417">
        <f>IF($AK1417=1,N1417,0)</f>
        <v>0</v>
      </c>
      <c r="BC1417">
        <f>IF($AK1417=1,O1417,0)</f>
        <v>0</v>
      </c>
      <c r="BD1417">
        <f>IF($AK1417=1,P1417,0)</f>
        <v>0</v>
      </c>
    </row>
    <row r="1418" spans="1:56" x14ac:dyDescent="0.3">
      <c r="A1418" s="7">
        <v>1964</v>
      </c>
      <c r="B1418" s="6">
        <v>163693</v>
      </c>
      <c r="C1418" s="7">
        <v>0</v>
      </c>
      <c r="D1418" s="7">
        <v>1</v>
      </c>
      <c r="E1418" s="7">
        <f>SUM(C1418:D1418)</f>
        <v>1</v>
      </c>
      <c r="F1418" s="7">
        <v>42</v>
      </c>
      <c r="G1418" s="7">
        <v>1</v>
      </c>
      <c r="H1418" s="7">
        <v>0</v>
      </c>
      <c r="I1418" s="7">
        <v>0</v>
      </c>
      <c r="J1418" s="7">
        <v>0</v>
      </c>
      <c r="K1418" s="7">
        <v>0</v>
      </c>
      <c r="L1418" s="7" t="str" cm="1">
        <f t="array" ref="L1418">_xlfn.IFS(G1418=1,G$1,H1418=1,H$1,I1418=1,I$1,J1418=1,J$1,K1418=1,K$1)</f>
        <v>Divorced</v>
      </c>
      <c r="M1418" s="7">
        <v>0</v>
      </c>
      <c r="N1418" s="7">
        <v>1</v>
      </c>
      <c r="O1418" s="7">
        <v>0</v>
      </c>
      <c r="P1418" s="7">
        <v>0</v>
      </c>
      <c r="Q1418" s="7" t="str" cm="1">
        <f t="array" ref="Q1418">_xlfn.IFS(M1418=1,M$1,N1418=1,N$1,O1418=1,O$1,P1418=1,P$1)</f>
        <v>Graduate</v>
      </c>
      <c r="R1418" t="s">
        <v>44</v>
      </c>
      <c r="S1418" s="7">
        <v>63</v>
      </c>
      <c r="T1418" s="7">
        <v>1509</v>
      </c>
      <c r="U1418" s="7">
        <v>111</v>
      </c>
      <c r="V1418" s="7">
        <v>866</v>
      </c>
      <c r="W1418" s="7">
        <v>108</v>
      </c>
      <c r="X1418" s="7">
        <v>224</v>
      </c>
      <c r="Y1418" s="7">
        <v>139</v>
      </c>
      <c r="Z1418" s="7">
        <v>2678</v>
      </c>
      <c r="AA1418" s="7">
        <v>3</v>
      </c>
      <c r="AB1418" s="7">
        <v>11</v>
      </c>
      <c r="AC1418" s="7">
        <v>6</v>
      </c>
      <c r="AD1418" s="7">
        <v>9</v>
      </c>
      <c r="AE1418" s="7">
        <v>6</v>
      </c>
      <c r="AF1418" s="7">
        <v>0</v>
      </c>
      <c r="AG1418" s="7">
        <v>0</v>
      </c>
      <c r="AH1418" s="7">
        <v>0</v>
      </c>
      <c r="AI1418" s="7">
        <v>0</v>
      </c>
      <c r="AJ1418" s="7">
        <v>0</v>
      </c>
      <c r="AK1418" s="7">
        <v>0</v>
      </c>
      <c r="AL1418" s="7">
        <v>0</v>
      </c>
      <c r="AM1418" s="8">
        <v>43910</v>
      </c>
      <c r="AO1418">
        <f>IF($AG1418=1,G1418,0)</f>
        <v>0</v>
      </c>
      <c r="AP1418">
        <f>IF($AG1418=1,H1418,0)</f>
        <v>0</v>
      </c>
      <c r="AQ1418">
        <f>IF($AG1418=1,J1418,0)</f>
        <v>0</v>
      </c>
      <c r="AR1418">
        <f>IF($AG1418=1,I1418,0)</f>
        <v>0</v>
      </c>
      <c r="AS1418">
        <f>IF($AG1418=1,K1418,0)</f>
        <v>0</v>
      </c>
      <c r="AU1418">
        <f>IF($AJ1418=1,T1418,0)</f>
        <v>0</v>
      </c>
      <c r="AV1418">
        <f>IF($AJ1418=1,U1418,0)</f>
        <v>0</v>
      </c>
      <c r="AW1418">
        <f>IF($AJ1418=1,V1418,0)</f>
        <v>0</v>
      </c>
      <c r="AX1418">
        <f>IF($AJ1418=1,W1418,0)</f>
        <v>0</v>
      </c>
      <c r="AY1418">
        <f>IF($AJ1418=1,X1418,0)</f>
        <v>0</v>
      </c>
      <c r="BA1418">
        <f>IF($AK1418=1,M1418,0)</f>
        <v>0</v>
      </c>
      <c r="BB1418">
        <f>IF($AK1418=1,N1418,0)</f>
        <v>0</v>
      </c>
      <c r="BC1418">
        <f>IF($AK1418=1,O1418,0)</f>
        <v>0</v>
      </c>
      <c r="BD1418">
        <f>IF($AK1418=1,P1418,0)</f>
        <v>0</v>
      </c>
    </row>
    <row r="1419" spans="1:56" x14ac:dyDescent="0.3">
      <c r="A1419" s="7">
        <v>2421</v>
      </c>
      <c r="B1419" s="6">
        <v>151876</v>
      </c>
      <c r="C1419" s="7">
        <v>0</v>
      </c>
      <c r="D1419" s="7">
        <v>0</v>
      </c>
      <c r="E1419" s="7">
        <f>SUM(C1419:D1419)</f>
        <v>0</v>
      </c>
      <c r="F1419" s="7">
        <v>62</v>
      </c>
      <c r="G1419" s="7">
        <v>0</v>
      </c>
      <c r="H1419" s="7">
        <v>1</v>
      </c>
      <c r="I1419" s="7">
        <v>0</v>
      </c>
      <c r="J1419" s="7">
        <v>0</v>
      </c>
      <c r="K1419" s="7">
        <v>0</v>
      </c>
      <c r="L1419" s="7" t="str" cm="1">
        <f t="array" ref="L1419">_xlfn.IFS(G1419=1,G$1,H1419=1,H$1,I1419=1,I$1,J1419=1,J$1,K1419=1,K$1)</f>
        <v>Married</v>
      </c>
      <c r="M1419" s="7">
        <v>0</v>
      </c>
      <c r="N1419" s="7">
        <v>1</v>
      </c>
      <c r="O1419" s="7">
        <v>0</v>
      </c>
      <c r="P1419" s="7">
        <v>0</v>
      </c>
      <c r="Q1419" s="7" t="str" cm="1">
        <f t="array" ref="Q1419">_xlfn.IFS(M1419=1,M$1,N1419=1,N$1,O1419=1,O$1,P1419=1,P$1)</f>
        <v>Graduate</v>
      </c>
      <c r="R1419" t="s">
        <v>40</v>
      </c>
      <c r="S1419" s="7">
        <v>88</v>
      </c>
      <c r="T1419" s="7">
        <v>290</v>
      </c>
      <c r="U1419" s="7">
        <v>79</v>
      </c>
      <c r="V1419" s="7">
        <v>299</v>
      </c>
      <c r="W1419" s="7">
        <v>82</v>
      </c>
      <c r="X1419" s="7">
        <v>141</v>
      </c>
      <c r="Y1419" s="7">
        <v>18</v>
      </c>
      <c r="Z1419" s="7">
        <v>872</v>
      </c>
      <c r="AA1419" s="7">
        <v>1</v>
      </c>
      <c r="AB1419" s="7">
        <v>2</v>
      </c>
      <c r="AC1419" s="7">
        <v>2</v>
      </c>
      <c r="AD1419" s="7">
        <v>8</v>
      </c>
      <c r="AE1419" s="7">
        <v>1</v>
      </c>
      <c r="AF1419" s="7">
        <v>0</v>
      </c>
      <c r="AG1419" s="7">
        <v>0</v>
      </c>
      <c r="AH1419" s="7">
        <v>0</v>
      </c>
      <c r="AI1419" s="7">
        <v>0</v>
      </c>
      <c r="AJ1419" s="7">
        <v>0</v>
      </c>
      <c r="AK1419" s="7">
        <v>0</v>
      </c>
      <c r="AL1419" s="7">
        <v>0</v>
      </c>
      <c r="AM1419" s="8">
        <v>43911</v>
      </c>
      <c r="AO1419">
        <f>IF($AG1419=1,G1419,0)</f>
        <v>0</v>
      </c>
      <c r="AP1419">
        <f>IF($AG1419=1,H1419,0)</f>
        <v>0</v>
      </c>
      <c r="AQ1419">
        <f>IF($AG1419=1,J1419,0)</f>
        <v>0</v>
      </c>
      <c r="AR1419">
        <f>IF($AG1419=1,I1419,0)</f>
        <v>0</v>
      </c>
      <c r="AS1419">
        <f>IF($AG1419=1,K1419,0)</f>
        <v>0</v>
      </c>
      <c r="AU1419">
        <f>IF($AJ1419=1,T1419,0)</f>
        <v>0</v>
      </c>
      <c r="AV1419">
        <f>IF($AJ1419=1,U1419,0)</f>
        <v>0</v>
      </c>
      <c r="AW1419">
        <f>IF($AJ1419=1,V1419,0)</f>
        <v>0</v>
      </c>
      <c r="AX1419">
        <f>IF($AJ1419=1,W1419,0)</f>
        <v>0</v>
      </c>
      <c r="AY1419">
        <f>IF($AJ1419=1,X1419,0)</f>
        <v>0</v>
      </c>
      <c r="BA1419">
        <f>IF($AK1419=1,M1419,0)</f>
        <v>0</v>
      </c>
      <c r="BB1419">
        <f>IF($AK1419=1,N1419,0)</f>
        <v>0</v>
      </c>
      <c r="BC1419">
        <f>IF($AK1419=1,O1419,0)</f>
        <v>0</v>
      </c>
      <c r="BD1419">
        <f>IF($AK1419=1,P1419,0)</f>
        <v>0</v>
      </c>
    </row>
    <row r="1420" spans="1:56" x14ac:dyDescent="0.3">
      <c r="A1420" s="7">
        <v>2573</v>
      </c>
      <c r="B1420" s="6">
        <v>136108</v>
      </c>
      <c r="C1420" s="7">
        <v>1</v>
      </c>
      <c r="D1420" s="7">
        <v>0</v>
      </c>
      <c r="E1420" s="7">
        <f>SUM(C1420:D1420)</f>
        <v>1</v>
      </c>
      <c r="F1420" s="7">
        <v>36</v>
      </c>
      <c r="G1420" s="7">
        <v>0</v>
      </c>
      <c r="H1420" s="7">
        <v>0</v>
      </c>
      <c r="I1420" s="7">
        <v>0</v>
      </c>
      <c r="J1420" s="7">
        <v>1</v>
      </c>
      <c r="K1420" s="7">
        <v>0</v>
      </c>
      <c r="L1420" s="7" t="str" cm="1">
        <f t="array" ref="L1420">_xlfn.IFS(G1420=1,G$1,H1420=1,H$1,I1420=1,I$1,J1420=1,J$1,K1420=1,K$1)</f>
        <v>Single</v>
      </c>
      <c r="M1420" s="7">
        <v>0</v>
      </c>
      <c r="N1420" s="7">
        <v>1</v>
      </c>
      <c r="O1420" s="7">
        <v>0</v>
      </c>
      <c r="P1420" s="7">
        <v>0</v>
      </c>
      <c r="Q1420" s="7" t="str" cm="1">
        <f t="array" ref="Q1420">_xlfn.IFS(M1420=1,M$1,N1420=1,N$1,O1420=1,O$1,P1420=1,P$1)</f>
        <v>Graduate</v>
      </c>
      <c r="R1420" t="s">
        <v>43</v>
      </c>
      <c r="S1420" s="7">
        <v>68</v>
      </c>
      <c r="T1420" s="7">
        <v>531</v>
      </c>
      <c r="U1420" s="7">
        <v>30</v>
      </c>
      <c r="V1420" s="7">
        <v>486</v>
      </c>
      <c r="W1420" s="7">
        <v>11</v>
      </c>
      <c r="X1420" s="7">
        <v>41</v>
      </c>
      <c r="Y1420" s="7">
        <v>177</v>
      </c>
      <c r="Z1420" s="7">
        <v>924</v>
      </c>
      <c r="AA1420" s="7">
        <v>3</v>
      </c>
      <c r="AB1420" s="7">
        <v>7</v>
      </c>
      <c r="AC1420" s="7">
        <v>1</v>
      </c>
      <c r="AD1420" s="7">
        <v>4</v>
      </c>
      <c r="AE1420" s="7">
        <v>9</v>
      </c>
      <c r="AF1420" s="7">
        <v>1</v>
      </c>
      <c r="AG1420" s="7">
        <v>0</v>
      </c>
      <c r="AH1420" s="7">
        <v>0</v>
      </c>
      <c r="AI1420" s="7">
        <v>0</v>
      </c>
      <c r="AJ1420" s="7">
        <v>0</v>
      </c>
      <c r="AK1420" s="7">
        <v>0</v>
      </c>
      <c r="AL1420" s="7">
        <v>0</v>
      </c>
      <c r="AM1420" s="8">
        <v>43911</v>
      </c>
      <c r="AO1420">
        <f>IF($AG1420=1,G1420,0)</f>
        <v>0</v>
      </c>
      <c r="AP1420">
        <f>IF($AG1420=1,H1420,0)</f>
        <v>0</v>
      </c>
      <c r="AQ1420">
        <f>IF($AG1420=1,J1420,0)</f>
        <v>0</v>
      </c>
      <c r="AR1420">
        <f>IF($AG1420=1,I1420,0)</f>
        <v>0</v>
      </c>
      <c r="AS1420">
        <f>IF($AG1420=1,K1420,0)</f>
        <v>0</v>
      </c>
      <c r="AU1420">
        <f>IF($AJ1420=1,T1420,0)</f>
        <v>0</v>
      </c>
      <c r="AV1420">
        <f>IF($AJ1420=1,U1420,0)</f>
        <v>0</v>
      </c>
      <c r="AW1420">
        <f>IF($AJ1420=1,V1420,0)</f>
        <v>0</v>
      </c>
      <c r="AX1420">
        <f>IF($AJ1420=1,W1420,0)</f>
        <v>0</v>
      </c>
      <c r="AY1420">
        <f>IF($AJ1420=1,X1420,0)</f>
        <v>0</v>
      </c>
      <c r="BA1420">
        <f>IF($AK1420=1,M1420,0)</f>
        <v>0</v>
      </c>
      <c r="BB1420">
        <f>IF($AK1420=1,N1420,0)</f>
        <v>0</v>
      </c>
      <c r="BC1420">
        <f>IF($AK1420=1,O1420,0)</f>
        <v>0</v>
      </c>
      <c r="BD1420">
        <f>IF($AK1420=1,P1420,0)</f>
        <v>0</v>
      </c>
    </row>
    <row r="1421" spans="1:56" x14ac:dyDescent="0.3">
      <c r="A1421" s="7">
        <v>1791</v>
      </c>
      <c r="B1421" s="6">
        <v>126872</v>
      </c>
      <c r="C1421" s="7">
        <v>0</v>
      </c>
      <c r="D1421" s="7">
        <v>0</v>
      </c>
      <c r="E1421" s="7">
        <f>SUM(C1421:D1421)</f>
        <v>0</v>
      </c>
      <c r="F1421" s="7">
        <v>39</v>
      </c>
      <c r="G1421" s="7">
        <v>0</v>
      </c>
      <c r="H1421" s="7">
        <v>1</v>
      </c>
      <c r="I1421" s="7">
        <v>0</v>
      </c>
      <c r="J1421" s="7">
        <v>0</v>
      </c>
      <c r="K1421" s="7">
        <v>0</v>
      </c>
      <c r="L1421" s="7" t="str" cm="1">
        <f t="array" ref="L1421">_xlfn.IFS(G1421=1,G$1,H1421=1,H$1,I1421=1,I$1,J1421=1,J$1,K1421=1,K$1)</f>
        <v>Married</v>
      </c>
      <c r="M1421" s="7">
        <v>0</v>
      </c>
      <c r="N1421" s="7">
        <v>1</v>
      </c>
      <c r="O1421" s="7">
        <v>0</v>
      </c>
      <c r="P1421" s="7">
        <v>0</v>
      </c>
      <c r="Q1421" s="7" t="str" cm="1">
        <f t="array" ref="Q1421">_xlfn.IFS(M1421=1,M$1,N1421=1,N$1,O1421=1,O$1,P1421=1,P$1)</f>
        <v>Graduate</v>
      </c>
      <c r="R1421" t="s">
        <v>40</v>
      </c>
      <c r="S1421" s="7">
        <v>0</v>
      </c>
      <c r="T1421" s="7">
        <v>14</v>
      </c>
      <c r="U1421" s="7">
        <v>47</v>
      </c>
      <c r="V1421" s="7">
        <v>38</v>
      </c>
      <c r="W1421" s="7">
        <v>14</v>
      </c>
      <c r="X1421" s="7">
        <v>76</v>
      </c>
      <c r="Y1421" s="7">
        <v>151</v>
      </c>
      <c r="Z1421" s="7">
        <v>38</v>
      </c>
      <c r="AA1421" s="7">
        <v>1</v>
      </c>
      <c r="AB1421" s="7">
        <v>1</v>
      </c>
      <c r="AC1421" s="7">
        <v>1</v>
      </c>
      <c r="AD1421" s="7">
        <v>2</v>
      </c>
      <c r="AE1421" s="7">
        <v>6</v>
      </c>
      <c r="AF1421" s="7">
        <v>0</v>
      </c>
      <c r="AG1421" s="7">
        <v>0</v>
      </c>
      <c r="AH1421" s="7">
        <v>0</v>
      </c>
      <c r="AI1421" s="7">
        <v>0</v>
      </c>
      <c r="AJ1421" s="7">
        <v>0</v>
      </c>
      <c r="AK1421" s="7">
        <v>0</v>
      </c>
      <c r="AL1421" s="7">
        <v>0</v>
      </c>
      <c r="AM1421" s="8">
        <v>43912</v>
      </c>
      <c r="AO1421">
        <f>IF($AG1421=1,G1421,0)</f>
        <v>0</v>
      </c>
      <c r="AP1421">
        <f>IF($AG1421=1,H1421,0)</f>
        <v>0</v>
      </c>
      <c r="AQ1421">
        <f>IF($AG1421=1,J1421,0)</f>
        <v>0</v>
      </c>
      <c r="AR1421">
        <f>IF($AG1421=1,I1421,0)</f>
        <v>0</v>
      </c>
      <c r="AS1421">
        <f>IF($AG1421=1,K1421,0)</f>
        <v>0</v>
      </c>
      <c r="AU1421">
        <f>IF($AJ1421=1,T1421,0)</f>
        <v>0</v>
      </c>
      <c r="AV1421">
        <f>IF($AJ1421=1,U1421,0)</f>
        <v>0</v>
      </c>
      <c r="AW1421">
        <f>IF($AJ1421=1,V1421,0)</f>
        <v>0</v>
      </c>
      <c r="AX1421">
        <f>IF($AJ1421=1,W1421,0)</f>
        <v>0</v>
      </c>
      <c r="AY1421">
        <f>IF($AJ1421=1,X1421,0)</f>
        <v>0</v>
      </c>
      <c r="BA1421">
        <f>IF($AK1421=1,M1421,0)</f>
        <v>0</v>
      </c>
      <c r="BB1421">
        <f>IF($AK1421=1,N1421,0)</f>
        <v>0</v>
      </c>
      <c r="BC1421">
        <f>IF($AK1421=1,O1421,0)</f>
        <v>0</v>
      </c>
      <c r="BD1421">
        <f>IF($AK1421=1,P1421,0)</f>
        <v>0</v>
      </c>
    </row>
    <row r="1422" spans="1:56" x14ac:dyDescent="0.3">
      <c r="A1422" s="7">
        <v>2318</v>
      </c>
      <c r="B1422" s="6">
        <v>140049</v>
      </c>
      <c r="C1422" s="7">
        <v>0</v>
      </c>
      <c r="D1422" s="7">
        <v>1</v>
      </c>
      <c r="E1422" s="7">
        <f>SUM(C1422:D1422)</f>
        <v>1</v>
      </c>
      <c r="F1422" s="7">
        <v>68</v>
      </c>
      <c r="G1422" s="7">
        <v>0</v>
      </c>
      <c r="H1422" s="7">
        <v>0</v>
      </c>
      <c r="I1422" s="7">
        <v>0</v>
      </c>
      <c r="J1422" s="7">
        <v>0</v>
      </c>
      <c r="K1422" s="7">
        <v>1</v>
      </c>
      <c r="L1422" s="7" t="str" cm="1">
        <f t="array" ref="L1422">_xlfn.IFS(G1422=1,G$1,H1422=1,H$1,I1422=1,I$1,J1422=1,J$1,K1422=1,K$1)</f>
        <v>Widow</v>
      </c>
      <c r="M1422" s="7">
        <v>0</v>
      </c>
      <c r="N1422" s="7">
        <v>1</v>
      </c>
      <c r="O1422" s="7">
        <v>0</v>
      </c>
      <c r="P1422" s="7">
        <v>0</v>
      </c>
      <c r="Q1422" s="7" t="str" cm="1">
        <f t="array" ref="Q1422">_xlfn.IFS(M1422=1,M$1,N1422=1,N$1,O1422=1,O$1,P1422=1,P$1)</f>
        <v>Graduate</v>
      </c>
      <c r="R1422" t="s">
        <v>44</v>
      </c>
      <c r="S1422" s="7">
        <v>23</v>
      </c>
      <c r="T1422" s="7">
        <v>45</v>
      </c>
      <c r="U1422" s="7">
        <v>21</v>
      </c>
      <c r="V1422" s="7">
        <v>24</v>
      </c>
      <c r="W1422" s="7">
        <v>0</v>
      </c>
      <c r="X1422" s="7">
        <v>10</v>
      </c>
      <c r="Y1422" s="7">
        <v>10</v>
      </c>
      <c r="Z1422" s="7">
        <v>91</v>
      </c>
      <c r="AA1422" s="7">
        <v>1</v>
      </c>
      <c r="AB1422" s="7">
        <v>1</v>
      </c>
      <c r="AC1422" s="7">
        <v>0</v>
      </c>
      <c r="AD1422" s="7">
        <v>3</v>
      </c>
      <c r="AE1422" s="7">
        <v>6</v>
      </c>
      <c r="AF1422" s="7">
        <v>0</v>
      </c>
      <c r="AG1422" s="7">
        <v>0</v>
      </c>
      <c r="AH1422" s="7">
        <v>0</v>
      </c>
      <c r="AI1422" s="7">
        <v>0</v>
      </c>
      <c r="AJ1422" s="7">
        <v>0</v>
      </c>
      <c r="AK1422" s="7">
        <v>0</v>
      </c>
      <c r="AL1422" s="7">
        <v>0</v>
      </c>
      <c r="AM1422" s="8">
        <v>43912</v>
      </c>
      <c r="AO1422">
        <f>IF($AG1422=1,G1422,0)</f>
        <v>0</v>
      </c>
      <c r="AP1422">
        <f>IF($AG1422=1,H1422,0)</f>
        <v>0</v>
      </c>
      <c r="AQ1422">
        <f>IF($AG1422=1,J1422,0)</f>
        <v>0</v>
      </c>
      <c r="AR1422">
        <f>IF($AG1422=1,I1422,0)</f>
        <v>0</v>
      </c>
      <c r="AS1422">
        <f>IF($AG1422=1,K1422,0)</f>
        <v>0</v>
      </c>
      <c r="AU1422">
        <f>IF($AJ1422=1,T1422,0)</f>
        <v>0</v>
      </c>
      <c r="AV1422">
        <f>IF($AJ1422=1,U1422,0)</f>
        <v>0</v>
      </c>
      <c r="AW1422">
        <f>IF($AJ1422=1,V1422,0)</f>
        <v>0</v>
      </c>
      <c r="AX1422">
        <f>IF($AJ1422=1,W1422,0)</f>
        <v>0</v>
      </c>
      <c r="AY1422">
        <f>IF($AJ1422=1,X1422,0)</f>
        <v>0</v>
      </c>
      <c r="BA1422">
        <f>IF($AK1422=1,M1422,0)</f>
        <v>0</v>
      </c>
      <c r="BB1422">
        <f>IF($AK1422=1,N1422,0)</f>
        <v>0</v>
      </c>
      <c r="BC1422">
        <f>IF($AK1422=1,O1422,0)</f>
        <v>0</v>
      </c>
      <c r="BD1422">
        <f>IF($AK1422=1,P1422,0)</f>
        <v>0</v>
      </c>
    </row>
    <row r="1423" spans="1:56" x14ac:dyDescent="0.3">
      <c r="A1423" s="7">
        <v>2458</v>
      </c>
      <c r="B1423" s="6">
        <v>119414</v>
      </c>
      <c r="C1423" s="7">
        <v>1</v>
      </c>
      <c r="D1423" s="7">
        <v>0</v>
      </c>
      <c r="E1423" s="7">
        <f>SUM(C1423:D1423)</f>
        <v>1</v>
      </c>
      <c r="F1423" s="7">
        <v>39</v>
      </c>
      <c r="G1423" s="7">
        <v>0</v>
      </c>
      <c r="H1423" s="7">
        <v>0</v>
      </c>
      <c r="I1423" s="7">
        <v>1</v>
      </c>
      <c r="J1423" s="7">
        <v>0</v>
      </c>
      <c r="K1423" s="7">
        <v>0</v>
      </c>
      <c r="L1423" s="7" t="str" cm="1">
        <f t="array" ref="L1423">_xlfn.IFS(G1423=1,G$1,H1423=1,H$1,I1423=1,I$1,J1423=1,J$1,K1423=1,K$1)</f>
        <v>Together</v>
      </c>
      <c r="M1423" s="7">
        <v>0</v>
      </c>
      <c r="N1423" s="7">
        <v>0</v>
      </c>
      <c r="O1423" s="7">
        <v>0</v>
      </c>
      <c r="P1423" s="7">
        <v>0</v>
      </c>
      <c r="Q1423" s="7" t="e" cm="1">
        <f t="array" ref="Q1423">_xlfn.IFS(M1423=1,M$1,N1423=1,N$1,O1423=1,O$1,P1423=1,P$1)</f>
        <v>#N/A</v>
      </c>
      <c r="R1423" t="s">
        <v>39</v>
      </c>
      <c r="S1423" s="7">
        <v>32</v>
      </c>
      <c r="T1423" s="7">
        <v>12</v>
      </c>
      <c r="U1423" s="7">
        <v>18</v>
      </c>
      <c r="V1423" s="7">
        <v>74</v>
      </c>
      <c r="W1423" s="7">
        <v>18</v>
      </c>
      <c r="X1423" s="7">
        <v>31</v>
      </c>
      <c r="Y1423" s="7">
        <v>43</v>
      </c>
      <c r="Z1423" s="7">
        <v>111</v>
      </c>
      <c r="AA1423" s="7">
        <v>1</v>
      </c>
      <c r="AB1423" s="7">
        <v>1</v>
      </c>
      <c r="AC1423" s="7">
        <v>0</v>
      </c>
      <c r="AD1423" s="7">
        <v>3</v>
      </c>
      <c r="AE1423" s="7">
        <v>8</v>
      </c>
      <c r="AF1423" s="7">
        <v>0</v>
      </c>
      <c r="AG1423" s="7">
        <v>0</v>
      </c>
      <c r="AH1423" s="7">
        <v>0</v>
      </c>
      <c r="AI1423" s="7">
        <v>0</v>
      </c>
      <c r="AJ1423" s="7">
        <v>0</v>
      </c>
      <c r="AK1423" s="7">
        <v>0</v>
      </c>
      <c r="AL1423" s="7">
        <v>0</v>
      </c>
      <c r="AM1423" s="8">
        <v>43912</v>
      </c>
      <c r="AO1423">
        <f>IF($AG1423=1,G1423,0)</f>
        <v>0</v>
      </c>
      <c r="AP1423">
        <f>IF($AG1423=1,H1423,0)</f>
        <v>0</v>
      </c>
      <c r="AQ1423">
        <f>IF($AG1423=1,J1423,0)</f>
        <v>0</v>
      </c>
      <c r="AR1423">
        <f>IF($AG1423=1,I1423,0)</f>
        <v>0</v>
      </c>
      <c r="AS1423">
        <f>IF($AG1423=1,K1423,0)</f>
        <v>0</v>
      </c>
      <c r="AU1423">
        <f>IF($AJ1423=1,T1423,0)</f>
        <v>0</v>
      </c>
      <c r="AV1423">
        <f>IF($AJ1423=1,U1423,0)</f>
        <v>0</v>
      </c>
      <c r="AW1423">
        <f>IF($AJ1423=1,V1423,0)</f>
        <v>0</v>
      </c>
      <c r="AX1423">
        <f>IF($AJ1423=1,W1423,0)</f>
        <v>0</v>
      </c>
      <c r="AY1423">
        <f>IF($AJ1423=1,X1423,0)</f>
        <v>0</v>
      </c>
      <c r="BA1423">
        <f>IF($AK1423=1,M1423,0)</f>
        <v>0</v>
      </c>
      <c r="BB1423">
        <f>IF($AK1423=1,N1423,0)</f>
        <v>0</v>
      </c>
      <c r="BC1423">
        <f>IF($AK1423=1,O1423,0)</f>
        <v>0</v>
      </c>
      <c r="BD1423">
        <f>IF($AK1423=1,P1423,0)</f>
        <v>0</v>
      </c>
    </row>
    <row r="1424" spans="1:56" x14ac:dyDescent="0.3">
      <c r="A1424" s="7">
        <v>1714</v>
      </c>
      <c r="B1424" s="6">
        <v>145072</v>
      </c>
      <c r="C1424" s="7">
        <v>1</v>
      </c>
      <c r="D1424" s="7">
        <v>2</v>
      </c>
      <c r="E1424" s="7">
        <f>SUM(C1424:D1424)</f>
        <v>3</v>
      </c>
      <c r="F1424" s="7">
        <v>72</v>
      </c>
      <c r="G1424" s="7">
        <v>1</v>
      </c>
      <c r="H1424" s="7">
        <v>0</v>
      </c>
      <c r="I1424" s="7">
        <v>0</v>
      </c>
      <c r="J1424" s="7">
        <v>0</v>
      </c>
      <c r="K1424" s="7">
        <v>0</v>
      </c>
      <c r="L1424" s="7" t="str" cm="1">
        <f t="array" ref="L1424">_xlfn.IFS(G1424=1,G$1,H1424=1,H$1,I1424=1,I$1,J1424=1,J$1,K1424=1,K$1)</f>
        <v>Divorced</v>
      </c>
      <c r="M1424" s="7">
        <v>0</v>
      </c>
      <c r="N1424" s="7">
        <v>0</v>
      </c>
      <c r="O1424" s="7">
        <v>0</v>
      </c>
      <c r="P1424" s="7">
        <v>1</v>
      </c>
      <c r="Q1424" s="7" t="str" cm="1">
        <f t="array" ref="Q1424">_xlfn.IFS(M1424=1,M$1,N1424=1,N$1,O1424=1,O$1,P1424=1,P$1)</f>
        <v>PhD</v>
      </c>
      <c r="R1424" t="s">
        <v>39</v>
      </c>
      <c r="S1424" s="7">
        <v>74</v>
      </c>
      <c r="T1424" s="7">
        <v>463</v>
      </c>
      <c r="U1424" s="7">
        <v>6</v>
      </c>
      <c r="V1424" s="7">
        <v>319</v>
      </c>
      <c r="W1424" s="7">
        <v>23</v>
      </c>
      <c r="X1424" s="7">
        <v>6</v>
      </c>
      <c r="Y1424" s="7">
        <v>97</v>
      </c>
      <c r="Z1424" s="7">
        <v>721</v>
      </c>
      <c r="AA1424" s="7">
        <v>5</v>
      </c>
      <c r="AB1424" s="7">
        <v>6</v>
      </c>
      <c r="AC1424" s="7">
        <v>1</v>
      </c>
      <c r="AD1424" s="7">
        <v>4</v>
      </c>
      <c r="AE1424" s="7">
        <v>8</v>
      </c>
      <c r="AF1424" s="7">
        <v>0</v>
      </c>
      <c r="AG1424" s="7">
        <v>0</v>
      </c>
      <c r="AH1424" s="7">
        <v>0</v>
      </c>
      <c r="AI1424" s="7">
        <v>0</v>
      </c>
      <c r="AJ1424" s="7">
        <v>0</v>
      </c>
      <c r="AK1424" s="7">
        <v>0</v>
      </c>
      <c r="AL1424" s="7">
        <v>0</v>
      </c>
      <c r="AM1424" s="8">
        <v>43912</v>
      </c>
      <c r="AO1424">
        <f>IF($AG1424=1,G1424,0)</f>
        <v>0</v>
      </c>
      <c r="AP1424">
        <f>IF($AG1424=1,H1424,0)</f>
        <v>0</v>
      </c>
      <c r="AQ1424">
        <f>IF($AG1424=1,J1424,0)</f>
        <v>0</v>
      </c>
      <c r="AR1424">
        <f>IF($AG1424=1,I1424,0)</f>
        <v>0</v>
      </c>
      <c r="AS1424">
        <f>IF($AG1424=1,K1424,0)</f>
        <v>0</v>
      </c>
      <c r="AU1424">
        <f>IF($AJ1424=1,T1424,0)</f>
        <v>0</v>
      </c>
      <c r="AV1424">
        <f>IF($AJ1424=1,U1424,0)</f>
        <v>0</v>
      </c>
      <c r="AW1424">
        <f>IF($AJ1424=1,V1424,0)</f>
        <v>0</v>
      </c>
      <c r="AX1424">
        <f>IF($AJ1424=1,W1424,0)</f>
        <v>0</v>
      </c>
      <c r="AY1424">
        <f>IF($AJ1424=1,X1424,0)</f>
        <v>0</v>
      </c>
      <c r="BA1424">
        <f>IF($AK1424=1,M1424,0)</f>
        <v>0</v>
      </c>
      <c r="BB1424">
        <f>IF($AK1424=1,N1424,0)</f>
        <v>0</v>
      </c>
      <c r="BC1424">
        <f>IF($AK1424=1,O1424,0)</f>
        <v>0</v>
      </c>
      <c r="BD1424">
        <f>IF($AK1424=1,P1424,0)</f>
        <v>0</v>
      </c>
    </row>
    <row r="1425" spans="1:56" x14ac:dyDescent="0.3">
      <c r="A1425" s="7">
        <v>2097</v>
      </c>
      <c r="B1425" s="6">
        <v>133569</v>
      </c>
      <c r="C1425" s="7">
        <v>1</v>
      </c>
      <c r="D1425" s="7">
        <v>0</v>
      </c>
      <c r="E1425" s="7">
        <f>SUM(C1425:D1425)</f>
        <v>1</v>
      </c>
      <c r="F1425" s="7">
        <v>37</v>
      </c>
      <c r="G1425" s="7">
        <v>0</v>
      </c>
      <c r="H1425" s="7">
        <v>1</v>
      </c>
      <c r="I1425" s="7">
        <v>0</v>
      </c>
      <c r="J1425" s="7">
        <v>0</v>
      </c>
      <c r="K1425" s="7">
        <v>0</v>
      </c>
      <c r="L1425" s="7" t="str" cm="1">
        <f t="array" ref="L1425">_xlfn.IFS(G1425=1,G$1,H1425=1,H$1,I1425=1,I$1,J1425=1,J$1,K1425=1,K$1)</f>
        <v>Married</v>
      </c>
      <c r="M1425" s="7">
        <v>0</v>
      </c>
      <c r="N1425" s="7">
        <v>0</v>
      </c>
      <c r="O1425" s="7">
        <v>0</v>
      </c>
      <c r="P1425" s="7">
        <v>1</v>
      </c>
      <c r="Q1425" s="7" t="str" cm="1">
        <f t="array" ref="Q1425">_xlfn.IFS(M1425=1,M$1,N1425=1,N$1,O1425=1,O$1,P1425=1,P$1)</f>
        <v>PhD</v>
      </c>
      <c r="R1425" t="s">
        <v>40</v>
      </c>
      <c r="S1425" s="7">
        <v>10</v>
      </c>
      <c r="T1425" s="7">
        <v>64</v>
      </c>
      <c r="U1425" s="7">
        <v>8</v>
      </c>
      <c r="V1425" s="7">
        <v>72</v>
      </c>
      <c r="W1425" s="7">
        <v>12</v>
      </c>
      <c r="X1425" s="7">
        <v>0</v>
      </c>
      <c r="Y1425" s="7">
        <v>95</v>
      </c>
      <c r="Z1425" s="7">
        <v>60</v>
      </c>
      <c r="AA1425" s="7">
        <v>1</v>
      </c>
      <c r="AB1425" s="7">
        <v>1</v>
      </c>
      <c r="AC1425" s="7">
        <v>1</v>
      </c>
      <c r="AD1425" s="7">
        <v>2</v>
      </c>
      <c r="AE1425" s="7">
        <v>8</v>
      </c>
      <c r="AF1425" s="7">
        <v>1</v>
      </c>
      <c r="AG1425" s="7">
        <v>0</v>
      </c>
      <c r="AH1425" s="7">
        <v>0</v>
      </c>
      <c r="AI1425" s="7">
        <v>0</v>
      </c>
      <c r="AJ1425" s="7">
        <v>0</v>
      </c>
      <c r="AK1425" s="7">
        <v>0</v>
      </c>
      <c r="AL1425" s="7">
        <v>1</v>
      </c>
      <c r="AM1425" s="8">
        <v>43912</v>
      </c>
      <c r="AO1425">
        <f>IF($AG1425=1,G1425,0)</f>
        <v>0</v>
      </c>
      <c r="AP1425">
        <f>IF($AG1425=1,H1425,0)</f>
        <v>0</v>
      </c>
      <c r="AQ1425">
        <f>IF($AG1425=1,J1425,0)</f>
        <v>0</v>
      </c>
      <c r="AR1425">
        <f>IF($AG1425=1,I1425,0)</f>
        <v>0</v>
      </c>
      <c r="AS1425">
        <f>IF($AG1425=1,K1425,0)</f>
        <v>0</v>
      </c>
      <c r="AU1425">
        <f>IF($AJ1425=1,T1425,0)</f>
        <v>0</v>
      </c>
      <c r="AV1425">
        <f>IF($AJ1425=1,U1425,0)</f>
        <v>0</v>
      </c>
      <c r="AW1425">
        <f>IF($AJ1425=1,V1425,0)</f>
        <v>0</v>
      </c>
      <c r="AX1425">
        <f>IF($AJ1425=1,W1425,0)</f>
        <v>0</v>
      </c>
      <c r="AY1425">
        <f>IF($AJ1425=1,X1425,0)</f>
        <v>0</v>
      </c>
      <c r="BA1425">
        <f>IF($AK1425=1,M1425,0)</f>
        <v>0</v>
      </c>
      <c r="BB1425">
        <f>IF($AK1425=1,N1425,0)</f>
        <v>0</v>
      </c>
      <c r="BC1425">
        <f>IF($AK1425=1,O1425,0)</f>
        <v>0</v>
      </c>
      <c r="BD1425">
        <f>IF($AK1425=1,P1425,0)</f>
        <v>0</v>
      </c>
    </row>
    <row r="1426" spans="1:56" x14ac:dyDescent="0.3">
      <c r="A1426" s="7">
        <v>1370</v>
      </c>
      <c r="B1426" s="6">
        <v>143795</v>
      </c>
      <c r="C1426" s="7">
        <v>0</v>
      </c>
      <c r="D1426" s="7">
        <v>1</v>
      </c>
      <c r="E1426" s="7">
        <f>SUM(C1426:D1426)</f>
        <v>1</v>
      </c>
      <c r="F1426" s="7">
        <v>52</v>
      </c>
      <c r="G1426" s="7">
        <v>0</v>
      </c>
      <c r="H1426" s="7">
        <v>0</v>
      </c>
      <c r="I1426" s="7">
        <v>1</v>
      </c>
      <c r="J1426" s="7">
        <v>0</v>
      </c>
      <c r="K1426" s="7">
        <v>0</v>
      </c>
      <c r="L1426" s="7" t="str" cm="1">
        <f t="array" ref="L1426">_xlfn.IFS(G1426=1,G$1,H1426=1,H$1,I1426=1,I$1,J1426=1,J$1,K1426=1,K$1)</f>
        <v>Together</v>
      </c>
      <c r="M1426" s="7">
        <v>0</v>
      </c>
      <c r="N1426" s="7">
        <v>0</v>
      </c>
      <c r="O1426" s="7">
        <v>1</v>
      </c>
      <c r="P1426" s="7">
        <v>0</v>
      </c>
      <c r="Q1426" s="7" t="str" cm="1">
        <f t="array" ref="Q1426">_xlfn.IFS(M1426=1,M$1,N1426=1,N$1,O1426=1,O$1,P1426=1,P$1)</f>
        <v>Master</v>
      </c>
      <c r="R1426" t="s">
        <v>44</v>
      </c>
      <c r="S1426" s="7">
        <v>11</v>
      </c>
      <c r="T1426" s="7">
        <v>1031</v>
      </c>
      <c r="U1426" s="7">
        <v>36</v>
      </c>
      <c r="V1426" s="7">
        <v>174</v>
      </c>
      <c r="W1426" s="7">
        <v>13</v>
      </c>
      <c r="X1426" s="7">
        <v>10</v>
      </c>
      <c r="Y1426" s="7">
        <v>351</v>
      </c>
      <c r="Z1426" s="7">
        <v>913</v>
      </c>
      <c r="AA1426" s="7">
        <v>3</v>
      </c>
      <c r="AB1426" s="7">
        <v>7</v>
      </c>
      <c r="AC1426" s="7">
        <v>3</v>
      </c>
      <c r="AD1426" s="7">
        <v>4</v>
      </c>
      <c r="AE1426" s="7">
        <v>7</v>
      </c>
      <c r="AF1426" s="7">
        <v>0</v>
      </c>
      <c r="AG1426" s="7">
        <v>1</v>
      </c>
      <c r="AH1426" s="7">
        <v>0</v>
      </c>
      <c r="AI1426" s="7">
        <v>0</v>
      </c>
      <c r="AJ1426" s="7">
        <v>0</v>
      </c>
      <c r="AK1426" s="7">
        <v>0</v>
      </c>
      <c r="AL1426" s="7">
        <v>1</v>
      </c>
      <c r="AM1426" s="8">
        <v>43912</v>
      </c>
      <c r="AO1426">
        <f>IF($AG1426=1,G1426,0)</f>
        <v>0</v>
      </c>
      <c r="AP1426">
        <f>IF($AG1426=1,H1426,0)</f>
        <v>0</v>
      </c>
      <c r="AQ1426">
        <f>IF($AG1426=1,J1426,0)</f>
        <v>0</v>
      </c>
      <c r="AR1426">
        <f>IF($AG1426=1,I1426,0)</f>
        <v>1</v>
      </c>
      <c r="AS1426">
        <f>IF($AG1426=1,K1426,0)</f>
        <v>0</v>
      </c>
      <c r="AU1426">
        <f>IF($AJ1426=1,T1426,0)</f>
        <v>0</v>
      </c>
      <c r="AV1426">
        <f>IF($AJ1426=1,U1426,0)</f>
        <v>0</v>
      </c>
      <c r="AW1426">
        <f>IF($AJ1426=1,V1426,0)</f>
        <v>0</v>
      </c>
      <c r="AX1426">
        <f>IF($AJ1426=1,W1426,0)</f>
        <v>0</v>
      </c>
      <c r="AY1426">
        <f>IF($AJ1426=1,X1426,0)</f>
        <v>0</v>
      </c>
      <c r="BA1426">
        <f>IF($AK1426=1,M1426,0)</f>
        <v>0</v>
      </c>
      <c r="BB1426">
        <f>IF($AK1426=1,N1426,0)</f>
        <v>0</v>
      </c>
      <c r="BC1426">
        <f>IF($AK1426=1,O1426,0)</f>
        <v>0</v>
      </c>
      <c r="BD1426">
        <f>IF($AK1426=1,P1426,0)</f>
        <v>0</v>
      </c>
    </row>
    <row r="1427" spans="1:56" x14ac:dyDescent="0.3">
      <c r="A1427" s="7">
        <v>1148</v>
      </c>
      <c r="B1427" s="6">
        <v>155375</v>
      </c>
      <c r="C1427" s="7">
        <v>0</v>
      </c>
      <c r="D1427" s="7">
        <v>1</v>
      </c>
      <c r="E1427" s="7">
        <f>SUM(C1427:D1427)</f>
        <v>1</v>
      </c>
      <c r="F1427" s="7">
        <v>43</v>
      </c>
      <c r="G1427" s="7">
        <v>0</v>
      </c>
      <c r="H1427" s="7">
        <v>0</v>
      </c>
      <c r="I1427" s="7">
        <v>1</v>
      </c>
      <c r="J1427" s="7">
        <v>0</v>
      </c>
      <c r="K1427" s="7">
        <v>0</v>
      </c>
      <c r="L1427" s="7" t="str" cm="1">
        <f t="array" ref="L1427">_xlfn.IFS(G1427=1,G$1,H1427=1,H$1,I1427=1,I$1,J1427=1,J$1,K1427=1,K$1)</f>
        <v>Together</v>
      </c>
      <c r="M1427" s="7">
        <v>0</v>
      </c>
      <c r="N1427" s="7">
        <v>1</v>
      </c>
      <c r="O1427" s="7">
        <v>0</v>
      </c>
      <c r="P1427" s="7">
        <v>0</v>
      </c>
      <c r="Q1427" s="7" t="str" cm="1">
        <f t="array" ref="Q1427">_xlfn.IFS(M1427=1,M$1,N1427=1,N$1,O1427=1,O$1,P1427=1,P$1)</f>
        <v>Graduate</v>
      </c>
      <c r="R1427" t="s">
        <v>44</v>
      </c>
      <c r="S1427" s="7">
        <v>3</v>
      </c>
      <c r="T1427" s="7">
        <v>118</v>
      </c>
      <c r="U1427" s="7">
        <v>31</v>
      </c>
      <c r="V1427" s="7">
        <v>160</v>
      </c>
      <c r="W1427" s="7">
        <v>28</v>
      </c>
      <c r="X1427" s="7">
        <v>79</v>
      </c>
      <c r="Y1427" s="7">
        <v>39</v>
      </c>
      <c r="Z1427" s="7">
        <v>376</v>
      </c>
      <c r="AA1427" s="7">
        <v>1</v>
      </c>
      <c r="AB1427" s="7">
        <v>1</v>
      </c>
      <c r="AC1427" s="7">
        <v>1</v>
      </c>
      <c r="AD1427" s="7">
        <v>6</v>
      </c>
      <c r="AE1427" s="7">
        <v>2</v>
      </c>
      <c r="AF1427" s="7">
        <v>0</v>
      </c>
      <c r="AG1427" s="7">
        <v>0</v>
      </c>
      <c r="AH1427" s="7">
        <v>0</v>
      </c>
      <c r="AI1427" s="7">
        <v>0</v>
      </c>
      <c r="AJ1427" s="7">
        <v>0</v>
      </c>
      <c r="AK1427" s="7">
        <v>0</v>
      </c>
      <c r="AL1427" s="7">
        <v>0</v>
      </c>
      <c r="AM1427" s="8">
        <v>43913</v>
      </c>
      <c r="AO1427">
        <f>IF($AG1427=1,G1427,0)</f>
        <v>0</v>
      </c>
      <c r="AP1427">
        <f>IF($AG1427=1,H1427,0)</f>
        <v>0</v>
      </c>
      <c r="AQ1427">
        <f>IF($AG1427=1,J1427,0)</f>
        <v>0</v>
      </c>
      <c r="AR1427">
        <f>IF($AG1427=1,I1427,0)</f>
        <v>0</v>
      </c>
      <c r="AS1427">
        <f>IF($AG1427=1,K1427,0)</f>
        <v>0</v>
      </c>
      <c r="AU1427">
        <f>IF($AJ1427=1,T1427,0)</f>
        <v>0</v>
      </c>
      <c r="AV1427">
        <f>IF($AJ1427=1,U1427,0)</f>
        <v>0</v>
      </c>
      <c r="AW1427">
        <f>IF($AJ1427=1,V1427,0)</f>
        <v>0</v>
      </c>
      <c r="AX1427">
        <f>IF($AJ1427=1,W1427,0)</f>
        <v>0</v>
      </c>
      <c r="AY1427">
        <f>IF($AJ1427=1,X1427,0)</f>
        <v>0</v>
      </c>
      <c r="BA1427">
        <f>IF($AK1427=1,M1427,0)</f>
        <v>0</v>
      </c>
      <c r="BB1427">
        <f>IF($AK1427=1,N1427,0)</f>
        <v>0</v>
      </c>
      <c r="BC1427">
        <f>IF($AK1427=1,O1427,0)</f>
        <v>0</v>
      </c>
      <c r="BD1427">
        <f>IF($AK1427=1,P1427,0)</f>
        <v>0</v>
      </c>
    </row>
    <row r="1428" spans="1:56" x14ac:dyDescent="0.3">
      <c r="A1428" s="7">
        <v>2967</v>
      </c>
      <c r="B1428" s="6">
        <v>191712</v>
      </c>
      <c r="C1428" s="7">
        <v>0</v>
      </c>
      <c r="D1428" s="7">
        <v>0</v>
      </c>
      <c r="E1428" s="7">
        <f>SUM(C1428:D1428)</f>
        <v>0</v>
      </c>
      <c r="F1428" s="7">
        <v>73</v>
      </c>
      <c r="G1428" s="7">
        <v>0</v>
      </c>
      <c r="H1428" s="7">
        <v>0</v>
      </c>
      <c r="I1428" s="7">
        <v>0</v>
      </c>
      <c r="J1428" s="7">
        <v>1</v>
      </c>
      <c r="K1428" s="7">
        <v>0</v>
      </c>
      <c r="L1428" s="7" t="str" cm="1">
        <f t="array" ref="L1428">_xlfn.IFS(G1428=1,G$1,H1428=1,H$1,I1428=1,I$1,J1428=1,J$1,K1428=1,K$1)</f>
        <v>Single</v>
      </c>
      <c r="M1428" s="7">
        <v>0</v>
      </c>
      <c r="N1428" s="7">
        <v>0</v>
      </c>
      <c r="O1428" s="7">
        <v>1</v>
      </c>
      <c r="P1428" s="7">
        <v>0</v>
      </c>
      <c r="Q1428" s="7" t="str" cm="1">
        <f t="array" ref="Q1428">_xlfn.IFS(M1428=1,M$1,N1428=1,N$1,O1428=1,O$1,P1428=1,P$1)</f>
        <v>Master</v>
      </c>
      <c r="R1428" t="s">
        <v>40</v>
      </c>
      <c r="S1428" s="7">
        <v>47</v>
      </c>
      <c r="T1428" s="7">
        <v>2667</v>
      </c>
      <c r="U1428" s="7">
        <v>50</v>
      </c>
      <c r="V1428" s="7">
        <v>1559</v>
      </c>
      <c r="W1428" s="7">
        <v>196</v>
      </c>
      <c r="X1428" s="7">
        <v>61</v>
      </c>
      <c r="Y1428" s="7">
        <v>100</v>
      </c>
      <c r="Z1428" s="7">
        <v>4434</v>
      </c>
      <c r="AA1428" s="7">
        <v>0</v>
      </c>
      <c r="AB1428" s="7">
        <v>9</v>
      </c>
      <c r="AC1428" s="7">
        <v>7</v>
      </c>
      <c r="AD1428" s="7">
        <v>11</v>
      </c>
      <c r="AE1428" s="7">
        <v>3</v>
      </c>
      <c r="AF1428" s="7">
        <v>0</v>
      </c>
      <c r="AG1428" s="7">
        <v>0</v>
      </c>
      <c r="AH1428" s="7">
        <v>1</v>
      </c>
      <c r="AI1428" s="7">
        <v>0</v>
      </c>
      <c r="AJ1428" s="7">
        <v>0</v>
      </c>
      <c r="AK1428" s="7">
        <v>0</v>
      </c>
      <c r="AL1428" s="7">
        <v>1</v>
      </c>
      <c r="AM1428" s="8">
        <v>43913</v>
      </c>
      <c r="AO1428">
        <f>IF($AG1428=1,G1428,0)</f>
        <v>0</v>
      </c>
      <c r="AP1428">
        <f>IF($AG1428=1,H1428,0)</f>
        <v>0</v>
      </c>
      <c r="AQ1428">
        <f>IF($AG1428=1,J1428,0)</f>
        <v>0</v>
      </c>
      <c r="AR1428">
        <f>IF($AG1428=1,I1428,0)</f>
        <v>0</v>
      </c>
      <c r="AS1428">
        <f>IF($AG1428=1,K1428,0)</f>
        <v>0</v>
      </c>
      <c r="AU1428">
        <f>IF($AJ1428=1,T1428,0)</f>
        <v>0</v>
      </c>
      <c r="AV1428">
        <f>IF($AJ1428=1,U1428,0)</f>
        <v>0</v>
      </c>
      <c r="AW1428">
        <f>IF($AJ1428=1,V1428,0)</f>
        <v>0</v>
      </c>
      <c r="AX1428">
        <f>IF($AJ1428=1,W1428,0)</f>
        <v>0</v>
      </c>
      <c r="AY1428">
        <f>IF($AJ1428=1,X1428,0)</f>
        <v>0</v>
      </c>
      <c r="BA1428">
        <f>IF($AK1428=1,M1428,0)</f>
        <v>0</v>
      </c>
      <c r="BB1428">
        <f>IF($AK1428=1,N1428,0)</f>
        <v>0</v>
      </c>
      <c r="BC1428">
        <f>IF($AK1428=1,O1428,0)</f>
        <v>0</v>
      </c>
      <c r="BD1428">
        <f>IF($AK1428=1,P1428,0)</f>
        <v>0</v>
      </c>
    </row>
    <row r="1429" spans="1:56" x14ac:dyDescent="0.3">
      <c r="A1429" s="7">
        <v>3002</v>
      </c>
      <c r="B1429" s="6">
        <v>123272</v>
      </c>
      <c r="C1429" s="7">
        <v>0</v>
      </c>
      <c r="D1429" s="7">
        <v>0</v>
      </c>
      <c r="E1429" s="7">
        <f>SUM(C1429:D1429)</f>
        <v>0</v>
      </c>
      <c r="F1429" s="7">
        <v>67</v>
      </c>
      <c r="G1429" s="7">
        <v>1</v>
      </c>
      <c r="H1429" s="7">
        <v>0</v>
      </c>
      <c r="I1429" s="7">
        <v>0</v>
      </c>
      <c r="J1429" s="7">
        <v>0</v>
      </c>
      <c r="K1429" s="7">
        <v>0</v>
      </c>
      <c r="L1429" s="7" t="str" cm="1">
        <f t="array" ref="L1429">_xlfn.IFS(G1429=1,G$1,H1429=1,H$1,I1429=1,I$1,J1429=1,J$1,K1429=1,K$1)</f>
        <v>Divorced</v>
      </c>
      <c r="M1429" s="7">
        <v>0</v>
      </c>
      <c r="N1429" s="7">
        <v>1</v>
      </c>
      <c r="O1429" s="7">
        <v>0</v>
      </c>
      <c r="P1429" s="7">
        <v>0</v>
      </c>
      <c r="Q1429" s="7" t="str" cm="1">
        <f t="array" ref="Q1429">_xlfn.IFS(M1429=1,M$1,N1429=1,N$1,O1429=1,O$1,P1429=1,P$1)</f>
        <v>Graduate</v>
      </c>
      <c r="R1429" t="s">
        <v>44</v>
      </c>
      <c r="S1429" s="7">
        <v>29</v>
      </c>
      <c r="T1429" s="7">
        <v>101</v>
      </c>
      <c r="U1429" s="7">
        <v>16</v>
      </c>
      <c r="V1429" s="7">
        <v>32</v>
      </c>
      <c r="W1429" s="7">
        <v>21</v>
      </c>
      <c r="X1429" s="7">
        <v>11</v>
      </c>
      <c r="Y1429" s="7">
        <v>64</v>
      </c>
      <c r="Z1429" s="7">
        <v>117</v>
      </c>
      <c r="AA1429" s="7">
        <v>1</v>
      </c>
      <c r="AB1429" s="7">
        <v>1</v>
      </c>
      <c r="AC1429" s="7">
        <v>0</v>
      </c>
      <c r="AD1429" s="7">
        <v>3</v>
      </c>
      <c r="AE1429" s="7">
        <v>4</v>
      </c>
      <c r="AF1429" s="7">
        <v>0</v>
      </c>
      <c r="AG1429" s="7">
        <v>0</v>
      </c>
      <c r="AH1429" s="7">
        <v>0</v>
      </c>
      <c r="AI1429" s="7">
        <v>0</v>
      </c>
      <c r="AJ1429" s="7">
        <v>0</v>
      </c>
      <c r="AK1429" s="7">
        <v>0</v>
      </c>
      <c r="AL1429" s="7">
        <v>0</v>
      </c>
      <c r="AM1429" s="8">
        <v>43913</v>
      </c>
      <c r="AO1429">
        <f>IF($AG1429=1,G1429,0)</f>
        <v>0</v>
      </c>
      <c r="AP1429">
        <f>IF($AG1429=1,H1429,0)</f>
        <v>0</v>
      </c>
      <c r="AQ1429">
        <f>IF($AG1429=1,J1429,0)</f>
        <v>0</v>
      </c>
      <c r="AR1429">
        <f>IF($AG1429=1,I1429,0)</f>
        <v>0</v>
      </c>
      <c r="AS1429">
        <f>IF($AG1429=1,K1429,0)</f>
        <v>0</v>
      </c>
      <c r="AU1429">
        <f>IF($AJ1429=1,T1429,0)</f>
        <v>0</v>
      </c>
      <c r="AV1429">
        <f>IF($AJ1429=1,U1429,0)</f>
        <v>0</v>
      </c>
      <c r="AW1429">
        <f>IF($AJ1429=1,V1429,0)</f>
        <v>0</v>
      </c>
      <c r="AX1429">
        <f>IF($AJ1429=1,W1429,0)</f>
        <v>0</v>
      </c>
      <c r="AY1429">
        <f>IF($AJ1429=1,X1429,0)</f>
        <v>0</v>
      </c>
      <c r="BA1429">
        <f>IF($AK1429=1,M1429,0)</f>
        <v>0</v>
      </c>
      <c r="BB1429">
        <f>IF($AK1429=1,N1429,0)</f>
        <v>0</v>
      </c>
      <c r="BC1429">
        <f>IF($AK1429=1,O1429,0)</f>
        <v>0</v>
      </c>
      <c r="BD1429">
        <f>IF($AK1429=1,P1429,0)</f>
        <v>0</v>
      </c>
    </row>
    <row r="1430" spans="1:56" x14ac:dyDescent="0.3">
      <c r="A1430" s="7">
        <v>1436</v>
      </c>
      <c r="B1430" s="6">
        <v>136230</v>
      </c>
      <c r="C1430" s="7">
        <v>1</v>
      </c>
      <c r="D1430" s="7">
        <v>0</v>
      </c>
      <c r="E1430" s="7">
        <f>SUM(C1430:D1430)</f>
        <v>1</v>
      </c>
      <c r="F1430" s="7">
        <v>49</v>
      </c>
      <c r="G1430" s="7">
        <v>0</v>
      </c>
      <c r="H1430" s="7">
        <v>0</v>
      </c>
      <c r="I1430" s="7">
        <v>0</v>
      </c>
      <c r="J1430" s="7">
        <v>1</v>
      </c>
      <c r="K1430" s="7">
        <v>0</v>
      </c>
      <c r="L1430" s="7" t="str" cm="1">
        <f t="array" ref="L1430">_xlfn.IFS(G1430=1,G$1,H1430=1,H$1,I1430=1,I$1,J1430=1,J$1,K1430=1,K$1)</f>
        <v>Single</v>
      </c>
      <c r="M1430" s="7">
        <v>0</v>
      </c>
      <c r="N1430" s="7">
        <v>0</v>
      </c>
      <c r="O1430" s="7">
        <v>1</v>
      </c>
      <c r="P1430" s="7">
        <v>0</v>
      </c>
      <c r="Q1430" s="7" t="str" cm="1">
        <f t="array" ref="Q1430">_xlfn.IFS(M1430=1,M$1,N1430=1,N$1,O1430=1,O$1,P1430=1,P$1)</f>
        <v>Master</v>
      </c>
      <c r="R1430" t="s">
        <v>44</v>
      </c>
      <c r="S1430" s="7">
        <v>17</v>
      </c>
      <c r="T1430" s="7">
        <v>53</v>
      </c>
      <c r="U1430" s="7">
        <v>8</v>
      </c>
      <c r="V1430" s="7">
        <v>113</v>
      </c>
      <c r="W1430" s="7">
        <v>30</v>
      </c>
      <c r="X1430" s="7">
        <v>8</v>
      </c>
      <c r="Y1430" s="7">
        <v>11</v>
      </c>
      <c r="Z1430" s="7">
        <v>199</v>
      </c>
      <c r="AA1430" s="7">
        <v>1</v>
      </c>
      <c r="AB1430" s="7">
        <v>2</v>
      </c>
      <c r="AC1430" s="7">
        <v>0</v>
      </c>
      <c r="AD1430" s="7">
        <v>4</v>
      </c>
      <c r="AE1430" s="7">
        <v>5</v>
      </c>
      <c r="AF1430" s="7">
        <v>0</v>
      </c>
      <c r="AG1430" s="7">
        <v>0</v>
      </c>
      <c r="AH1430" s="7">
        <v>0</v>
      </c>
      <c r="AI1430" s="7">
        <v>0</v>
      </c>
      <c r="AJ1430" s="7">
        <v>0</v>
      </c>
      <c r="AK1430" s="7">
        <v>0</v>
      </c>
      <c r="AL1430" s="7">
        <v>0</v>
      </c>
      <c r="AM1430" s="8">
        <v>43913</v>
      </c>
      <c r="AO1430">
        <f>IF($AG1430=1,G1430,0)</f>
        <v>0</v>
      </c>
      <c r="AP1430">
        <f>IF($AG1430=1,H1430,0)</f>
        <v>0</v>
      </c>
      <c r="AQ1430">
        <f>IF($AG1430=1,J1430,0)</f>
        <v>0</v>
      </c>
      <c r="AR1430">
        <f>IF($AG1430=1,I1430,0)</f>
        <v>0</v>
      </c>
      <c r="AS1430">
        <f>IF($AG1430=1,K1430,0)</f>
        <v>0</v>
      </c>
      <c r="AU1430">
        <f>IF($AJ1430=1,T1430,0)</f>
        <v>0</v>
      </c>
      <c r="AV1430">
        <f>IF($AJ1430=1,U1430,0)</f>
        <v>0</v>
      </c>
      <c r="AW1430">
        <f>IF($AJ1430=1,V1430,0)</f>
        <v>0</v>
      </c>
      <c r="AX1430">
        <f>IF($AJ1430=1,W1430,0)</f>
        <v>0</v>
      </c>
      <c r="AY1430">
        <f>IF($AJ1430=1,X1430,0)</f>
        <v>0</v>
      </c>
      <c r="BA1430">
        <f>IF($AK1430=1,M1430,0)</f>
        <v>0</v>
      </c>
      <c r="BB1430">
        <f>IF($AK1430=1,N1430,0)</f>
        <v>0</v>
      </c>
      <c r="BC1430">
        <f>IF($AK1430=1,O1430,0)</f>
        <v>0</v>
      </c>
      <c r="BD1430">
        <f>IF($AK1430=1,P1430,0)</f>
        <v>0</v>
      </c>
    </row>
    <row r="1431" spans="1:56" x14ac:dyDescent="0.3">
      <c r="A1431" s="7">
        <v>1662</v>
      </c>
      <c r="B1431" s="6">
        <v>168118</v>
      </c>
      <c r="C1431" s="7">
        <v>0</v>
      </c>
      <c r="D1431" s="7">
        <v>1</v>
      </c>
      <c r="E1431" s="7">
        <f>SUM(C1431:D1431)</f>
        <v>1</v>
      </c>
      <c r="F1431" s="7">
        <v>57</v>
      </c>
      <c r="G1431" s="7">
        <v>1</v>
      </c>
      <c r="H1431" s="7">
        <v>0</v>
      </c>
      <c r="I1431" s="7">
        <v>0</v>
      </c>
      <c r="J1431" s="7">
        <v>0</v>
      </c>
      <c r="K1431" s="7">
        <v>0</v>
      </c>
      <c r="L1431" s="7" t="str" cm="1">
        <f t="array" ref="L1431">_xlfn.IFS(G1431=1,G$1,H1431=1,H$1,I1431=1,I$1,J1431=1,J$1,K1431=1,K$1)</f>
        <v>Divorced</v>
      </c>
      <c r="M1431" s="7">
        <v>0</v>
      </c>
      <c r="N1431" s="7">
        <v>1</v>
      </c>
      <c r="O1431" s="7">
        <v>0</v>
      </c>
      <c r="P1431" s="7">
        <v>0</v>
      </c>
      <c r="Q1431" s="7" t="str" cm="1">
        <f t="array" ref="Q1431">_xlfn.IFS(M1431=1,M$1,N1431=1,N$1,O1431=1,O$1,P1431=1,P$1)</f>
        <v>Graduate</v>
      </c>
      <c r="R1431" t="s">
        <v>42</v>
      </c>
      <c r="S1431" s="7">
        <v>51</v>
      </c>
      <c r="T1431" s="7">
        <v>1468</v>
      </c>
      <c r="U1431" s="7">
        <v>57</v>
      </c>
      <c r="V1431" s="7">
        <v>304</v>
      </c>
      <c r="W1431" s="7">
        <v>25</v>
      </c>
      <c r="X1431" s="7">
        <v>57</v>
      </c>
      <c r="Y1431" s="7">
        <v>380</v>
      </c>
      <c r="Z1431" s="7">
        <v>1530</v>
      </c>
      <c r="AA1431" s="7">
        <v>2</v>
      </c>
      <c r="AB1431" s="7">
        <v>8</v>
      </c>
      <c r="AC1431" s="7">
        <v>9</v>
      </c>
      <c r="AD1431" s="7">
        <v>4</v>
      </c>
      <c r="AE1431" s="7">
        <v>6</v>
      </c>
      <c r="AF1431" s="7">
        <v>0</v>
      </c>
      <c r="AG1431" s="7">
        <v>0</v>
      </c>
      <c r="AH1431" s="7">
        <v>0</v>
      </c>
      <c r="AI1431" s="7">
        <v>0</v>
      </c>
      <c r="AJ1431" s="7">
        <v>0</v>
      </c>
      <c r="AK1431" s="7">
        <v>0</v>
      </c>
      <c r="AL1431" s="7">
        <v>0</v>
      </c>
      <c r="AM1431" s="8">
        <v>43914</v>
      </c>
      <c r="AO1431">
        <f>IF($AG1431=1,G1431,0)</f>
        <v>0</v>
      </c>
      <c r="AP1431">
        <f>IF($AG1431=1,H1431,0)</f>
        <v>0</v>
      </c>
      <c r="AQ1431">
        <f>IF($AG1431=1,J1431,0)</f>
        <v>0</v>
      </c>
      <c r="AR1431">
        <f>IF($AG1431=1,I1431,0)</f>
        <v>0</v>
      </c>
      <c r="AS1431">
        <f>IF($AG1431=1,K1431,0)</f>
        <v>0</v>
      </c>
      <c r="AU1431">
        <f>IF($AJ1431=1,T1431,0)</f>
        <v>0</v>
      </c>
      <c r="AV1431">
        <f>IF($AJ1431=1,U1431,0)</f>
        <v>0</v>
      </c>
      <c r="AW1431">
        <f>IF($AJ1431=1,V1431,0)</f>
        <v>0</v>
      </c>
      <c r="AX1431">
        <f>IF($AJ1431=1,W1431,0)</f>
        <v>0</v>
      </c>
      <c r="AY1431">
        <f>IF($AJ1431=1,X1431,0)</f>
        <v>0</v>
      </c>
      <c r="BA1431">
        <f>IF($AK1431=1,M1431,0)</f>
        <v>0</v>
      </c>
      <c r="BB1431">
        <f>IF($AK1431=1,N1431,0)</f>
        <v>0</v>
      </c>
      <c r="BC1431">
        <f>IF($AK1431=1,O1431,0)</f>
        <v>0</v>
      </c>
      <c r="BD1431">
        <f>IF($AK1431=1,P1431,0)</f>
        <v>0</v>
      </c>
    </row>
    <row r="1432" spans="1:56" x14ac:dyDescent="0.3">
      <c r="A1432" s="7">
        <v>2235</v>
      </c>
      <c r="B1432" s="6">
        <v>168118</v>
      </c>
      <c r="C1432" s="7">
        <v>0</v>
      </c>
      <c r="D1432" s="7">
        <v>1</v>
      </c>
      <c r="E1432" s="7">
        <f>SUM(C1432:D1432)</f>
        <v>1</v>
      </c>
      <c r="F1432" s="7">
        <v>57</v>
      </c>
      <c r="G1432" s="7">
        <v>1</v>
      </c>
      <c r="H1432" s="7">
        <v>0</v>
      </c>
      <c r="I1432" s="7">
        <v>0</v>
      </c>
      <c r="J1432" s="7">
        <v>0</v>
      </c>
      <c r="K1432" s="7">
        <v>0</v>
      </c>
      <c r="L1432" s="7" t="str" cm="1">
        <f t="array" ref="L1432">_xlfn.IFS(G1432=1,G$1,H1432=1,H$1,I1432=1,I$1,J1432=1,J$1,K1432=1,K$1)</f>
        <v>Divorced</v>
      </c>
      <c r="M1432" s="7">
        <v>0</v>
      </c>
      <c r="N1432" s="7">
        <v>1</v>
      </c>
      <c r="O1432" s="7">
        <v>0</v>
      </c>
      <c r="P1432" s="7">
        <v>0</v>
      </c>
      <c r="Q1432" s="7" t="str" cm="1">
        <f t="array" ref="Q1432">_xlfn.IFS(M1432=1,M$1,N1432=1,N$1,O1432=1,O$1,P1432=1,P$1)</f>
        <v>Graduate</v>
      </c>
      <c r="R1432" t="s">
        <v>40</v>
      </c>
      <c r="S1432" s="7">
        <v>51</v>
      </c>
      <c r="T1432" s="7">
        <v>1468</v>
      </c>
      <c r="U1432" s="7">
        <v>57</v>
      </c>
      <c r="V1432" s="7">
        <v>304</v>
      </c>
      <c r="W1432" s="7">
        <v>25</v>
      </c>
      <c r="X1432" s="7">
        <v>57</v>
      </c>
      <c r="Y1432" s="7">
        <v>380</v>
      </c>
      <c r="Z1432" s="7">
        <v>1530</v>
      </c>
      <c r="AA1432" s="7">
        <v>2</v>
      </c>
      <c r="AB1432" s="7">
        <v>8</v>
      </c>
      <c r="AC1432" s="7">
        <v>9</v>
      </c>
      <c r="AD1432" s="7">
        <v>4</v>
      </c>
      <c r="AE1432" s="7">
        <v>6</v>
      </c>
      <c r="AF1432" s="7">
        <v>0</v>
      </c>
      <c r="AG1432" s="7">
        <v>0</v>
      </c>
      <c r="AH1432" s="7">
        <v>0</v>
      </c>
      <c r="AI1432" s="7">
        <v>0</v>
      </c>
      <c r="AJ1432" s="7">
        <v>0</v>
      </c>
      <c r="AK1432" s="7">
        <v>0</v>
      </c>
      <c r="AL1432" s="7">
        <v>0</v>
      </c>
      <c r="AM1432" s="8">
        <v>43914</v>
      </c>
      <c r="AO1432">
        <f>IF($AG1432=1,G1432,0)</f>
        <v>0</v>
      </c>
      <c r="AP1432">
        <f>IF($AG1432=1,H1432,0)</f>
        <v>0</v>
      </c>
      <c r="AQ1432">
        <f>IF($AG1432=1,J1432,0)</f>
        <v>0</v>
      </c>
      <c r="AR1432">
        <f>IF($AG1432=1,I1432,0)</f>
        <v>0</v>
      </c>
      <c r="AS1432">
        <f>IF($AG1432=1,K1432,0)</f>
        <v>0</v>
      </c>
      <c r="AU1432">
        <f>IF($AJ1432=1,T1432,0)</f>
        <v>0</v>
      </c>
      <c r="AV1432">
        <f>IF($AJ1432=1,U1432,0)</f>
        <v>0</v>
      </c>
      <c r="AW1432">
        <f>IF($AJ1432=1,V1432,0)</f>
        <v>0</v>
      </c>
      <c r="AX1432">
        <f>IF($AJ1432=1,W1432,0)</f>
        <v>0</v>
      </c>
      <c r="AY1432">
        <f>IF($AJ1432=1,X1432,0)</f>
        <v>0</v>
      </c>
      <c r="BA1432">
        <f>IF($AK1432=1,M1432,0)</f>
        <v>0</v>
      </c>
      <c r="BB1432">
        <f>IF($AK1432=1,N1432,0)</f>
        <v>0</v>
      </c>
      <c r="BC1432">
        <f>IF($AK1432=1,O1432,0)</f>
        <v>0</v>
      </c>
      <c r="BD1432">
        <f>IF($AK1432=1,P1432,0)</f>
        <v>0</v>
      </c>
    </row>
    <row r="1433" spans="1:56" x14ac:dyDescent="0.3">
      <c r="A1433" s="7">
        <v>3042</v>
      </c>
      <c r="B1433" s="6">
        <v>134350</v>
      </c>
      <c r="C1433" s="7">
        <v>1</v>
      </c>
      <c r="D1433" s="7">
        <v>0</v>
      </c>
      <c r="E1433" s="7">
        <f>SUM(C1433:D1433)</f>
        <v>1</v>
      </c>
      <c r="F1433" s="7">
        <v>41</v>
      </c>
      <c r="G1433" s="7">
        <v>0</v>
      </c>
      <c r="H1433" s="7">
        <v>0</v>
      </c>
      <c r="I1433" s="7">
        <v>1</v>
      </c>
      <c r="J1433" s="7">
        <v>0</v>
      </c>
      <c r="K1433" s="7">
        <v>0</v>
      </c>
      <c r="L1433" s="7" t="str" cm="1">
        <f t="array" ref="L1433">_xlfn.IFS(G1433=1,G$1,H1433=1,H$1,I1433=1,I$1,J1433=1,J$1,K1433=1,K$1)</f>
        <v>Together</v>
      </c>
      <c r="M1433" s="7">
        <v>0</v>
      </c>
      <c r="N1433" s="7">
        <v>1</v>
      </c>
      <c r="O1433" s="7">
        <v>0</v>
      </c>
      <c r="P1433" s="7">
        <v>0</v>
      </c>
      <c r="Q1433" s="7" t="str" cm="1">
        <f t="array" ref="Q1433">_xlfn.IFS(M1433=1,M$1,N1433=1,N$1,O1433=1,O$1,P1433=1,P$1)</f>
        <v>Graduate</v>
      </c>
      <c r="R1433" t="s">
        <v>42</v>
      </c>
      <c r="S1433" s="7">
        <v>81</v>
      </c>
      <c r="T1433" s="7">
        <v>63</v>
      </c>
      <c r="U1433" s="7">
        <v>12</v>
      </c>
      <c r="V1433" s="7">
        <v>59</v>
      </c>
      <c r="W1433" s="7">
        <v>8</v>
      </c>
      <c r="X1433" s="7">
        <v>4</v>
      </c>
      <c r="Y1433" s="7">
        <v>43</v>
      </c>
      <c r="Z1433" s="7">
        <v>102</v>
      </c>
      <c r="AA1433" s="7">
        <v>1</v>
      </c>
      <c r="AB1433" s="7">
        <v>1</v>
      </c>
      <c r="AC1433" s="7">
        <v>0</v>
      </c>
      <c r="AD1433" s="7">
        <v>3</v>
      </c>
      <c r="AE1433" s="7">
        <v>7</v>
      </c>
      <c r="AF1433" s="7">
        <v>0</v>
      </c>
      <c r="AG1433" s="7">
        <v>0</v>
      </c>
      <c r="AH1433" s="7">
        <v>0</v>
      </c>
      <c r="AI1433" s="7">
        <v>0</v>
      </c>
      <c r="AJ1433" s="7">
        <v>0</v>
      </c>
      <c r="AK1433" s="7">
        <v>0</v>
      </c>
      <c r="AL1433" s="7">
        <v>0</v>
      </c>
      <c r="AM1433" s="8">
        <v>43915</v>
      </c>
      <c r="AO1433">
        <f>IF($AG1433=1,G1433,0)</f>
        <v>0</v>
      </c>
      <c r="AP1433">
        <f>IF($AG1433=1,H1433,0)</f>
        <v>0</v>
      </c>
      <c r="AQ1433">
        <f>IF($AG1433=1,J1433,0)</f>
        <v>0</v>
      </c>
      <c r="AR1433">
        <f>IF($AG1433=1,I1433,0)</f>
        <v>0</v>
      </c>
      <c r="AS1433">
        <f>IF($AG1433=1,K1433,0)</f>
        <v>0</v>
      </c>
      <c r="AU1433">
        <f>IF($AJ1433=1,T1433,0)</f>
        <v>0</v>
      </c>
      <c r="AV1433">
        <f>IF($AJ1433=1,U1433,0)</f>
        <v>0</v>
      </c>
      <c r="AW1433">
        <f>IF($AJ1433=1,V1433,0)</f>
        <v>0</v>
      </c>
      <c r="AX1433">
        <f>IF($AJ1433=1,W1433,0)</f>
        <v>0</v>
      </c>
      <c r="AY1433">
        <f>IF($AJ1433=1,X1433,0)</f>
        <v>0</v>
      </c>
      <c r="BA1433">
        <f>IF($AK1433=1,M1433,0)</f>
        <v>0</v>
      </c>
      <c r="BB1433">
        <f>IF($AK1433=1,N1433,0)</f>
        <v>0</v>
      </c>
      <c r="BC1433">
        <f>IF($AK1433=1,O1433,0)</f>
        <v>0</v>
      </c>
      <c r="BD1433">
        <f>IF($AK1433=1,P1433,0)</f>
        <v>0</v>
      </c>
    </row>
    <row r="1434" spans="1:56" x14ac:dyDescent="0.3">
      <c r="A1434" s="7">
        <v>1581</v>
      </c>
      <c r="B1434" s="6">
        <v>142169</v>
      </c>
      <c r="C1434" s="7">
        <v>1</v>
      </c>
      <c r="D1434" s="7">
        <v>1</v>
      </c>
      <c r="E1434" s="7">
        <f>SUM(C1434:D1434)</f>
        <v>2</v>
      </c>
      <c r="F1434" s="7">
        <v>51</v>
      </c>
      <c r="G1434" s="7">
        <v>0</v>
      </c>
      <c r="H1434" s="7">
        <v>1</v>
      </c>
      <c r="I1434" s="7">
        <v>0</v>
      </c>
      <c r="J1434" s="7">
        <v>0</v>
      </c>
      <c r="K1434" s="7">
        <v>0</v>
      </c>
      <c r="L1434" s="7" t="str" cm="1">
        <f t="array" ref="L1434">_xlfn.IFS(G1434=1,G$1,H1434=1,H$1,I1434=1,I$1,J1434=1,J$1,K1434=1,K$1)</f>
        <v>Married</v>
      </c>
      <c r="M1434" s="7">
        <v>0</v>
      </c>
      <c r="N1434" s="7">
        <v>0</v>
      </c>
      <c r="O1434" s="7">
        <v>1</v>
      </c>
      <c r="P1434" s="7">
        <v>0</v>
      </c>
      <c r="Q1434" s="7" t="str" cm="1">
        <f t="array" ref="Q1434">_xlfn.IFS(M1434=1,M$1,N1434=1,N$1,O1434=1,O$1,P1434=1,P$1)</f>
        <v>Master</v>
      </c>
      <c r="R1434" t="s">
        <v>40</v>
      </c>
      <c r="S1434" s="7">
        <v>20</v>
      </c>
      <c r="T1434" s="7">
        <v>64</v>
      </c>
      <c r="U1434" s="7">
        <v>0</v>
      </c>
      <c r="V1434" s="7">
        <v>30</v>
      </c>
      <c r="W1434" s="7">
        <v>0</v>
      </c>
      <c r="X1434" s="7">
        <v>0</v>
      </c>
      <c r="Y1434" s="7">
        <v>7</v>
      </c>
      <c r="Z1434" s="7">
        <v>88</v>
      </c>
      <c r="AA1434" s="7">
        <v>2</v>
      </c>
      <c r="AB1434" s="7">
        <v>1</v>
      </c>
      <c r="AC1434" s="7">
        <v>0</v>
      </c>
      <c r="AD1434" s="7">
        <v>3</v>
      </c>
      <c r="AE1434" s="7">
        <v>8</v>
      </c>
      <c r="AF1434" s="7">
        <v>0</v>
      </c>
      <c r="AG1434" s="7">
        <v>0</v>
      </c>
      <c r="AH1434" s="7">
        <v>0</v>
      </c>
      <c r="AI1434" s="7">
        <v>0</v>
      </c>
      <c r="AJ1434" s="7">
        <v>0</v>
      </c>
      <c r="AK1434" s="7">
        <v>0</v>
      </c>
      <c r="AL1434" s="7">
        <v>0</v>
      </c>
      <c r="AM1434" s="8">
        <v>43915</v>
      </c>
      <c r="AO1434">
        <f>IF($AG1434=1,G1434,0)</f>
        <v>0</v>
      </c>
      <c r="AP1434">
        <f>IF($AG1434=1,H1434,0)</f>
        <v>0</v>
      </c>
      <c r="AQ1434">
        <f>IF($AG1434=1,J1434,0)</f>
        <v>0</v>
      </c>
      <c r="AR1434">
        <f>IF($AG1434=1,I1434,0)</f>
        <v>0</v>
      </c>
      <c r="AS1434">
        <f>IF($AG1434=1,K1434,0)</f>
        <v>0</v>
      </c>
      <c r="AU1434">
        <f>IF($AJ1434=1,T1434,0)</f>
        <v>0</v>
      </c>
      <c r="AV1434">
        <f>IF($AJ1434=1,U1434,0)</f>
        <v>0</v>
      </c>
      <c r="AW1434">
        <f>IF($AJ1434=1,V1434,0)</f>
        <v>0</v>
      </c>
      <c r="AX1434">
        <f>IF($AJ1434=1,W1434,0)</f>
        <v>0</v>
      </c>
      <c r="AY1434">
        <f>IF($AJ1434=1,X1434,0)</f>
        <v>0</v>
      </c>
      <c r="BA1434">
        <f>IF($AK1434=1,M1434,0)</f>
        <v>0</v>
      </c>
      <c r="BB1434">
        <f>IF($AK1434=1,N1434,0)</f>
        <v>0</v>
      </c>
      <c r="BC1434">
        <f>IF($AK1434=1,O1434,0)</f>
        <v>0</v>
      </c>
      <c r="BD1434">
        <f>IF($AK1434=1,P1434,0)</f>
        <v>0</v>
      </c>
    </row>
    <row r="1435" spans="1:56" x14ac:dyDescent="0.3">
      <c r="A1435" s="7">
        <v>2870</v>
      </c>
      <c r="B1435" s="6">
        <v>149160</v>
      </c>
      <c r="C1435" s="7">
        <v>0</v>
      </c>
      <c r="D1435" s="7">
        <v>1</v>
      </c>
      <c r="E1435" s="7">
        <f>SUM(C1435:D1435)</f>
        <v>1</v>
      </c>
      <c r="F1435" s="7">
        <v>71</v>
      </c>
      <c r="G1435" s="7">
        <v>1</v>
      </c>
      <c r="H1435" s="7">
        <v>0</v>
      </c>
      <c r="I1435" s="7">
        <v>0</v>
      </c>
      <c r="J1435" s="7">
        <v>0</v>
      </c>
      <c r="K1435" s="7">
        <v>0</v>
      </c>
      <c r="L1435" s="7" t="str" cm="1">
        <f t="array" ref="L1435">_xlfn.IFS(G1435=1,G$1,H1435=1,H$1,I1435=1,I$1,J1435=1,J$1,K1435=1,K$1)</f>
        <v>Divorced</v>
      </c>
      <c r="M1435" s="7">
        <v>0</v>
      </c>
      <c r="N1435" s="7">
        <v>1</v>
      </c>
      <c r="O1435" s="7">
        <v>0</v>
      </c>
      <c r="P1435" s="7">
        <v>0</v>
      </c>
      <c r="Q1435" s="7" t="str" cm="1">
        <f t="array" ref="Q1435">_xlfn.IFS(M1435=1,M$1,N1435=1,N$1,O1435=1,O$1,P1435=1,P$1)</f>
        <v>Graduate</v>
      </c>
      <c r="R1435" t="s">
        <v>44</v>
      </c>
      <c r="S1435" s="7">
        <v>29</v>
      </c>
      <c r="T1435" s="7">
        <v>370</v>
      </c>
      <c r="U1435" s="7">
        <v>64</v>
      </c>
      <c r="V1435" s="7">
        <v>130</v>
      </c>
      <c r="W1435" s="7">
        <v>76</v>
      </c>
      <c r="X1435" s="7">
        <v>30</v>
      </c>
      <c r="Y1435" s="7">
        <v>46</v>
      </c>
      <c r="Z1435" s="7">
        <v>625</v>
      </c>
      <c r="AA1435" s="7">
        <v>2</v>
      </c>
      <c r="AB1435" s="7">
        <v>3</v>
      </c>
      <c r="AC1435" s="7">
        <v>1</v>
      </c>
      <c r="AD1435" s="7">
        <v>6</v>
      </c>
      <c r="AE1435" s="7">
        <v>6</v>
      </c>
      <c r="AF1435" s="7">
        <v>0</v>
      </c>
      <c r="AG1435" s="7">
        <v>0</v>
      </c>
      <c r="AH1435" s="7">
        <v>0</v>
      </c>
      <c r="AI1435" s="7">
        <v>0</v>
      </c>
      <c r="AJ1435" s="7">
        <v>0</v>
      </c>
      <c r="AK1435" s="7">
        <v>0</v>
      </c>
      <c r="AL1435" s="7">
        <v>0</v>
      </c>
      <c r="AM1435" s="8">
        <v>43916</v>
      </c>
      <c r="AO1435">
        <f>IF($AG1435=1,G1435,0)</f>
        <v>0</v>
      </c>
      <c r="AP1435">
        <f>IF($AG1435=1,H1435,0)</f>
        <v>0</v>
      </c>
      <c r="AQ1435">
        <f>IF($AG1435=1,J1435,0)</f>
        <v>0</v>
      </c>
      <c r="AR1435">
        <f>IF($AG1435=1,I1435,0)</f>
        <v>0</v>
      </c>
      <c r="AS1435">
        <f>IF($AG1435=1,K1435,0)</f>
        <v>0</v>
      </c>
      <c r="AU1435">
        <f>IF($AJ1435=1,T1435,0)</f>
        <v>0</v>
      </c>
      <c r="AV1435">
        <f>IF($AJ1435=1,U1435,0)</f>
        <v>0</v>
      </c>
      <c r="AW1435">
        <f>IF($AJ1435=1,V1435,0)</f>
        <v>0</v>
      </c>
      <c r="AX1435">
        <f>IF($AJ1435=1,W1435,0)</f>
        <v>0</v>
      </c>
      <c r="AY1435">
        <f>IF($AJ1435=1,X1435,0)</f>
        <v>0</v>
      </c>
      <c r="BA1435">
        <f>IF($AK1435=1,M1435,0)</f>
        <v>0</v>
      </c>
      <c r="BB1435">
        <f>IF($AK1435=1,N1435,0)</f>
        <v>0</v>
      </c>
      <c r="BC1435">
        <f>IF($AK1435=1,O1435,0)</f>
        <v>0</v>
      </c>
      <c r="BD1435">
        <f>IF($AK1435=1,P1435,0)</f>
        <v>0</v>
      </c>
    </row>
    <row r="1436" spans="1:56" x14ac:dyDescent="0.3">
      <c r="A1436" s="7">
        <v>1566</v>
      </c>
      <c r="B1436" s="6">
        <v>147821</v>
      </c>
      <c r="C1436" s="7">
        <v>1</v>
      </c>
      <c r="D1436" s="7">
        <v>1</v>
      </c>
      <c r="E1436" s="7">
        <f>SUM(C1436:D1436)</f>
        <v>2</v>
      </c>
      <c r="F1436" s="7">
        <v>53</v>
      </c>
      <c r="G1436" s="7">
        <v>0</v>
      </c>
      <c r="H1436" s="7">
        <v>0</v>
      </c>
      <c r="I1436" s="7">
        <v>1</v>
      </c>
      <c r="J1436" s="7">
        <v>0</v>
      </c>
      <c r="K1436" s="7">
        <v>0</v>
      </c>
      <c r="L1436" s="7" t="str" cm="1">
        <f t="array" ref="L1436">_xlfn.IFS(G1436=1,G$1,H1436=1,H$1,I1436=1,I$1,J1436=1,J$1,K1436=1,K$1)</f>
        <v>Together</v>
      </c>
      <c r="M1436" s="7">
        <v>0</v>
      </c>
      <c r="N1436" s="7">
        <v>0</v>
      </c>
      <c r="O1436" s="7">
        <v>0</v>
      </c>
      <c r="P1436" s="7">
        <v>0</v>
      </c>
      <c r="Q1436" s="7" t="e" cm="1">
        <f t="array" ref="Q1436">_xlfn.IFS(M1436=1,M$1,N1436=1,N$1,O1436=1,O$1,P1436=1,P$1)</f>
        <v>#N/A</v>
      </c>
      <c r="R1436" t="s">
        <v>42</v>
      </c>
      <c r="S1436" s="7">
        <v>54</v>
      </c>
      <c r="T1436" s="7">
        <v>28</v>
      </c>
      <c r="U1436" s="7">
        <v>0</v>
      </c>
      <c r="V1436" s="7">
        <v>49</v>
      </c>
      <c r="W1436" s="7">
        <v>19</v>
      </c>
      <c r="X1436" s="7">
        <v>19</v>
      </c>
      <c r="Y1436" s="7">
        <v>31</v>
      </c>
      <c r="Z1436" s="7">
        <v>83</v>
      </c>
      <c r="AA1436" s="7">
        <v>1</v>
      </c>
      <c r="AB1436" s="7">
        <v>1</v>
      </c>
      <c r="AC1436" s="7">
        <v>0</v>
      </c>
      <c r="AD1436" s="7">
        <v>3</v>
      </c>
      <c r="AE1436" s="7">
        <v>8</v>
      </c>
      <c r="AF1436" s="7">
        <v>0</v>
      </c>
      <c r="AG1436" s="7">
        <v>0</v>
      </c>
      <c r="AH1436" s="7">
        <v>0</v>
      </c>
      <c r="AI1436" s="7">
        <v>0</v>
      </c>
      <c r="AJ1436" s="7">
        <v>0</v>
      </c>
      <c r="AK1436" s="7">
        <v>0</v>
      </c>
      <c r="AL1436" s="7">
        <v>0</v>
      </c>
      <c r="AM1436" s="8">
        <v>43916</v>
      </c>
      <c r="AO1436">
        <f>IF($AG1436=1,G1436,0)</f>
        <v>0</v>
      </c>
      <c r="AP1436">
        <f>IF($AG1436=1,H1436,0)</f>
        <v>0</v>
      </c>
      <c r="AQ1436">
        <f>IF($AG1436=1,J1436,0)</f>
        <v>0</v>
      </c>
      <c r="AR1436">
        <f>IF($AG1436=1,I1436,0)</f>
        <v>0</v>
      </c>
      <c r="AS1436">
        <f>IF($AG1436=1,K1436,0)</f>
        <v>0</v>
      </c>
      <c r="AU1436">
        <f>IF($AJ1436=1,T1436,0)</f>
        <v>0</v>
      </c>
      <c r="AV1436">
        <f>IF($AJ1436=1,U1436,0)</f>
        <v>0</v>
      </c>
      <c r="AW1436">
        <f>IF($AJ1436=1,V1436,0)</f>
        <v>0</v>
      </c>
      <c r="AX1436">
        <f>IF($AJ1436=1,W1436,0)</f>
        <v>0</v>
      </c>
      <c r="AY1436">
        <f>IF($AJ1436=1,X1436,0)</f>
        <v>0</v>
      </c>
      <c r="BA1436">
        <f>IF($AK1436=1,M1436,0)</f>
        <v>0</v>
      </c>
      <c r="BB1436">
        <f>IF($AK1436=1,N1436,0)</f>
        <v>0</v>
      </c>
      <c r="BC1436">
        <f>IF($AK1436=1,O1436,0)</f>
        <v>0</v>
      </c>
      <c r="BD1436">
        <f>IF($AK1436=1,P1436,0)</f>
        <v>0</v>
      </c>
    </row>
    <row r="1437" spans="1:56" x14ac:dyDescent="0.3">
      <c r="A1437" s="7">
        <v>2744</v>
      </c>
      <c r="B1437" s="6">
        <v>147808</v>
      </c>
      <c r="C1437" s="7">
        <v>0</v>
      </c>
      <c r="D1437" s="7">
        <v>1</v>
      </c>
      <c r="E1437" s="7">
        <f>SUM(C1437:D1437)</f>
        <v>1</v>
      </c>
      <c r="F1437" s="7">
        <v>45</v>
      </c>
      <c r="G1437" s="7">
        <v>0</v>
      </c>
      <c r="H1437" s="7">
        <v>1</v>
      </c>
      <c r="I1437" s="7">
        <v>0</v>
      </c>
      <c r="J1437" s="7">
        <v>0</v>
      </c>
      <c r="K1437" s="7">
        <v>0</v>
      </c>
      <c r="L1437" s="7" t="str" cm="1">
        <f t="array" ref="L1437">_xlfn.IFS(G1437=1,G$1,H1437=1,H$1,I1437=1,I$1,J1437=1,J$1,K1437=1,K$1)</f>
        <v>Married</v>
      </c>
      <c r="M1437" s="7">
        <v>0</v>
      </c>
      <c r="N1437" s="7">
        <v>0</v>
      </c>
      <c r="O1437" s="7">
        <v>1</v>
      </c>
      <c r="P1437" s="7">
        <v>0</v>
      </c>
      <c r="Q1437" s="7" t="str" cm="1">
        <f t="array" ref="Q1437">_xlfn.IFS(M1437=1,M$1,N1437=1,N$1,O1437=1,O$1,P1437=1,P$1)</f>
        <v>Master</v>
      </c>
      <c r="R1437" t="s">
        <v>44</v>
      </c>
      <c r="S1437" s="7">
        <v>30</v>
      </c>
      <c r="T1437" s="7">
        <v>380</v>
      </c>
      <c r="U1437" s="7">
        <v>3</v>
      </c>
      <c r="V1437" s="7">
        <v>80</v>
      </c>
      <c r="W1437" s="7">
        <v>6</v>
      </c>
      <c r="X1437" s="7">
        <v>0</v>
      </c>
      <c r="Y1437" s="7">
        <v>223</v>
      </c>
      <c r="Z1437" s="7">
        <v>247</v>
      </c>
      <c r="AA1437" s="7">
        <v>2</v>
      </c>
      <c r="AB1437" s="7">
        <v>3</v>
      </c>
      <c r="AC1437" s="7">
        <v>2</v>
      </c>
      <c r="AD1437" s="7">
        <v>3</v>
      </c>
      <c r="AE1437" s="7">
        <v>7</v>
      </c>
      <c r="AF1437" s="7">
        <v>1</v>
      </c>
      <c r="AG1437" s="7">
        <v>0</v>
      </c>
      <c r="AH1437" s="7">
        <v>0</v>
      </c>
      <c r="AI1437" s="7">
        <v>0</v>
      </c>
      <c r="AJ1437" s="7">
        <v>0</v>
      </c>
      <c r="AK1437" s="7">
        <v>0</v>
      </c>
      <c r="AL1437" s="7">
        <v>0</v>
      </c>
      <c r="AM1437" s="8">
        <v>43916</v>
      </c>
      <c r="AO1437">
        <f>IF($AG1437=1,G1437,0)</f>
        <v>0</v>
      </c>
      <c r="AP1437">
        <f>IF($AG1437=1,H1437,0)</f>
        <v>0</v>
      </c>
      <c r="AQ1437">
        <f>IF($AG1437=1,J1437,0)</f>
        <v>0</v>
      </c>
      <c r="AR1437">
        <f>IF($AG1437=1,I1437,0)</f>
        <v>0</v>
      </c>
      <c r="AS1437">
        <f>IF($AG1437=1,K1437,0)</f>
        <v>0</v>
      </c>
      <c r="AU1437">
        <f>IF($AJ1437=1,T1437,0)</f>
        <v>0</v>
      </c>
      <c r="AV1437">
        <f>IF($AJ1437=1,U1437,0)</f>
        <v>0</v>
      </c>
      <c r="AW1437">
        <f>IF($AJ1437=1,V1437,0)</f>
        <v>0</v>
      </c>
      <c r="AX1437">
        <f>IF($AJ1437=1,W1437,0)</f>
        <v>0</v>
      </c>
      <c r="AY1437">
        <f>IF($AJ1437=1,X1437,0)</f>
        <v>0</v>
      </c>
      <c r="BA1437">
        <f>IF($AK1437=1,M1437,0)</f>
        <v>0</v>
      </c>
      <c r="BB1437">
        <f>IF($AK1437=1,N1437,0)</f>
        <v>0</v>
      </c>
      <c r="BC1437">
        <f>IF($AK1437=1,O1437,0)</f>
        <v>0</v>
      </c>
      <c r="BD1437">
        <f>IF($AK1437=1,P1437,0)</f>
        <v>0</v>
      </c>
    </row>
    <row r="1438" spans="1:56" x14ac:dyDescent="0.3">
      <c r="A1438" s="7">
        <v>1496</v>
      </c>
      <c r="B1438" s="6">
        <v>148920</v>
      </c>
      <c r="C1438" s="7">
        <v>0</v>
      </c>
      <c r="D1438" s="7">
        <v>2</v>
      </c>
      <c r="E1438" s="7">
        <f>SUM(C1438:D1438)</f>
        <v>2</v>
      </c>
      <c r="F1438" s="7">
        <v>56</v>
      </c>
      <c r="G1438" s="7">
        <v>0</v>
      </c>
      <c r="H1438" s="7">
        <v>1</v>
      </c>
      <c r="I1438" s="7">
        <v>0</v>
      </c>
      <c r="J1438" s="7">
        <v>0</v>
      </c>
      <c r="K1438" s="7">
        <v>0</v>
      </c>
      <c r="L1438" s="7" t="str" cm="1">
        <f t="array" ref="L1438">_xlfn.IFS(G1438=1,G$1,H1438=1,H$1,I1438=1,I$1,J1438=1,J$1,K1438=1,K$1)</f>
        <v>Married</v>
      </c>
      <c r="M1438" s="7">
        <v>0</v>
      </c>
      <c r="N1438" s="7">
        <v>1</v>
      </c>
      <c r="O1438" s="7">
        <v>0</v>
      </c>
      <c r="P1438" s="7">
        <v>0</v>
      </c>
      <c r="Q1438" s="7" t="str" cm="1">
        <f t="array" ref="Q1438">_xlfn.IFS(M1438=1,M$1,N1438=1,N$1,O1438=1,O$1,P1438=1,P$1)</f>
        <v>Graduate</v>
      </c>
      <c r="R1438" t="s">
        <v>44</v>
      </c>
      <c r="S1438" s="7">
        <v>93</v>
      </c>
      <c r="T1438" s="7">
        <v>725</v>
      </c>
      <c r="U1438" s="7">
        <v>52</v>
      </c>
      <c r="V1438" s="7">
        <v>207</v>
      </c>
      <c r="W1438" s="7">
        <v>24</v>
      </c>
      <c r="X1438" s="7">
        <v>30</v>
      </c>
      <c r="Y1438" s="7">
        <v>18</v>
      </c>
      <c r="Z1438" s="7">
        <v>1020</v>
      </c>
      <c r="AA1438" s="7">
        <v>3</v>
      </c>
      <c r="AB1438" s="7">
        <v>6</v>
      </c>
      <c r="AC1438" s="7">
        <v>2</v>
      </c>
      <c r="AD1438" s="7">
        <v>5</v>
      </c>
      <c r="AE1438" s="7">
        <v>7</v>
      </c>
      <c r="AF1438" s="7">
        <v>0</v>
      </c>
      <c r="AG1438" s="7">
        <v>1</v>
      </c>
      <c r="AH1438" s="7">
        <v>0</v>
      </c>
      <c r="AI1438" s="7">
        <v>0</v>
      </c>
      <c r="AJ1438" s="7">
        <v>0</v>
      </c>
      <c r="AK1438" s="7">
        <v>0</v>
      </c>
      <c r="AL1438" s="7">
        <v>0</v>
      </c>
      <c r="AM1438" s="8">
        <v>43916</v>
      </c>
      <c r="AO1438">
        <f>IF($AG1438=1,G1438,0)</f>
        <v>0</v>
      </c>
      <c r="AP1438">
        <f>IF($AG1438=1,H1438,0)</f>
        <v>1</v>
      </c>
      <c r="AQ1438">
        <f>IF($AG1438=1,J1438,0)</f>
        <v>0</v>
      </c>
      <c r="AR1438">
        <f>IF($AG1438=1,I1438,0)</f>
        <v>0</v>
      </c>
      <c r="AS1438">
        <f>IF($AG1438=1,K1438,0)</f>
        <v>0</v>
      </c>
      <c r="AU1438">
        <f>IF($AJ1438=1,T1438,0)</f>
        <v>0</v>
      </c>
      <c r="AV1438">
        <f>IF($AJ1438=1,U1438,0)</f>
        <v>0</v>
      </c>
      <c r="AW1438">
        <f>IF($AJ1438=1,V1438,0)</f>
        <v>0</v>
      </c>
      <c r="AX1438">
        <f>IF($AJ1438=1,W1438,0)</f>
        <v>0</v>
      </c>
      <c r="AY1438">
        <f>IF($AJ1438=1,X1438,0)</f>
        <v>0</v>
      </c>
      <c r="BA1438">
        <f>IF($AK1438=1,M1438,0)</f>
        <v>0</v>
      </c>
      <c r="BB1438">
        <f>IF($AK1438=1,N1438,0)</f>
        <v>0</v>
      </c>
      <c r="BC1438">
        <f>IF($AK1438=1,O1438,0)</f>
        <v>0</v>
      </c>
      <c r="BD1438">
        <f>IF($AK1438=1,P1438,0)</f>
        <v>0</v>
      </c>
    </row>
    <row r="1439" spans="1:56" x14ac:dyDescent="0.3">
      <c r="A1439" s="7">
        <v>2331</v>
      </c>
      <c r="B1439" s="6">
        <v>170515</v>
      </c>
      <c r="C1439" s="7">
        <v>0</v>
      </c>
      <c r="D1439" s="7">
        <v>0</v>
      </c>
      <c r="E1439" s="7">
        <f>SUM(C1439:D1439)</f>
        <v>0</v>
      </c>
      <c r="F1439" s="7">
        <v>27</v>
      </c>
      <c r="G1439" s="7">
        <v>0</v>
      </c>
      <c r="H1439" s="7">
        <v>0</v>
      </c>
      <c r="I1439" s="7">
        <v>0</v>
      </c>
      <c r="J1439" s="7">
        <v>1</v>
      </c>
      <c r="K1439" s="7">
        <v>0</v>
      </c>
      <c r="L1439" s="7" t="str" cm="1">
        <f t="array" ref="L1439">_xlfn.IFS(G1439=1,G$1,H1439=1,H$1,I1439=1,I$1,J1439=1,J$1,K1439=1,K$1)</f>
        <v>Single</v>
      </c>
      <c r="M1439" s="7">
        <v>0</v>
      </c>
      <c r="N1439" s="7">
        <v>1</v>
      </c>
      <c r="O1439" s="7">
        <v>0</v>
      </c>
      <c r="P1439" s="7">
        <v>0</v>
      </c>
      <c r="Q1439" s="7" t="str" cm="1">
        <f t="array" ref="Q1439">_xlfn.IFS(M1439=1,M$1,N1439=1,N$1,O1439=1,O$1,P1439=1,P$1)</f>
        <v>Graduate</v>
      </c>
      <c r="R1439" t="s">
        <v>40</v>
      </c>
      <c r="S1439" s="7">
        <v>12</v>
      </c>
      <c r="T1439" s="7">
        <v>1016</v>
      </c>
      <c r="U1439" s="7">
        <v>0</v>
      </c>
      <c r="V1439" s="7">
        <v>1093</v>
      </c>
      <c r="W1439" s="7">
        <v>440</v>
      </c>
      <c r="X1439" s="7">
        <v>155</v>
      </c>
      <c r="Y1439" s="7">
        <v>339</v>
      </c>
      <c r="Z1439" s="7">
        <v>2365</v>
      </c>
      <c r="AA1439" s="7">
        <v>1</v>
      </c>
      <c r="AB1439" s="7">
        <v>6</v>
      </c>
      <c r="AC1439" s="7">
        <v>6</v>
      </c>
      <c r="AD1439" s="7">
        <v>4</v>
      </c>
      <c r="AE1439" s="7">
        <v>2</v>
      </c>
      <c r="AF1439" s="7">
        <v>0</v>
      </c>
      <c r="AG1439" s="7">
        <v>0</v>
      </c>
      <c r="AH1439" s="7">
        <v>0</v>
      </c>
      <c r="AI1439" s="7">
        <v>0</v>
      </c>
      <c r="AJ1439" s="7">
        <v>0</v>
      </c>
      <c r="AK1439" s="7">
        <v>0</v>
      </c>
      <c r="AL1439" s="7">
        <v>1</v>
      </c>
      <c r="AM1439" s="8">
        <v>43917</v>
      </c>
      <c r="AO1439">
        <f>IF($AG1439=1,G1439,0)</f>
        <v>0</v>
      </c>
      <c r="AP1439">
        <f>IF($AG1439=1,H1439,0)</f>
        <v>0</v>
      </c>
      <c r="AQ1439">
        <f>IF($AG1439=1,J1439,0)</f>
        <v>0</v>
      </c>
      <c r="AR1439">
        <f>IF($AG1439=1,I1439,0)</f>
        <v>0</v>
      </c>
      <c r="AS1439">
        <f>IF($AG1439=1,K1439,0)</f>
        <v>0</v>
      </c>
      <c r="AU1439">
        <f>IF($AJ1439=1,T1439,0)</f>
        <v>0</v>
      </c>
      <c r="AV1439">
        <f>IF($AJ1439=1,U1439,0)</f>
        <v>0</v>
      </c>
      <c r="AW1439">
        <f>IF($AJ1439=1,V1439,0)</f>
        <v>0</v>
      </c>
      <c r="AX1439">
        <f>IF($AJ1439=1,W1439,0)</f>
        <v>0</v>
      </c>
      <c r="AY1439">
        <f>IF($AJ1439=1,X1439,0)</f>
        <v>0</v>
      </c>
      <c r="BA1439">
        <f>IF($AK1439=1,M1439,0)</f>
        <v>0</v>
      </c>
      <c r="BB1439">
        <f>IF($AK1439=1,N1439,0)</f>
        <v>0</v>
      </c>
      <c r="BC1439">
        <f>IF($AK1439=1,O1439,0)</f>
        <v>0</v>
      </c>
      <c r="BD1439">
        <f>IF($AK1439=1,P1439,0)</f>
        <v>0</v>
      </c>
    </row>
    <row r="1440" spans="1:56" x14ac:dyDescent="0.3">
      <c r="A1440" s="7">
        <v>1788</v>
      </c>
      <c r="B1440" s="6">
        <v>155267</v>
      </c>
      <c r="C1440" s="7">
        <v>0</v>
      </c>
      <c r="D1440" s="7">
        <v>1</v>
      </c>
      <c r="E1440" s="7">
        <f>SUM(C1440:D1440)</f>
        <v>1</v>
      </c>
      <c r="F1440" s="7">
        <v>63</v>
      </c>
      <c r="G1440" s="7">
        <v>0</v>
      </c>
      <c r="H1440" s="7">
        <v>1</v>
      </c>
      <c r="I1440" s="7">
        <v>0</v>
      </c>
      <c r="J1440" s="7">
        <v>0</v>
      </c>
      <c r="K1440" s="7">
        <v>0</v>
      </c>
      <c r="L1440" s="7" t="str" cm="1">
        <f t="array" ref="L1440">_xlfn.IFS(G1440=1,G$1,H1440=1,H$1,I1440=1,I$1,J1440=1,J$1,K1440=1,K$1)</f>
        <v>Married</v>
      </c>
      <c r="M1440" s="7">
        <v>0</v>
      </c>
      <c r="N1440" s="7">
        <v>1</v>
      </c>
      <c r="O1440" s="7">
        <v>0</v>
      </c>
      <c r="P1440" s="7">
        <v>0</v>
      </c>
      <c r="Q1440" s="7" t="str" cm="1">
        <f t="array" ref="Q1440">_xlfn.IFS(M1440=1,M$1,N1440=1,N$1,O1440=1,O$1,P1440=1,P$1)</f>
        <v>Graduate</v>
      </c>
      <c r="R1440" t="s">
        <v>42</v>
      </c>
      <c r="S1440" s="7">
        <v>28</v>
      </c>
      <c r="T1440" s="7">
        <v>452</v>
      </c>
      <c r="U1440" s="7">
        <v>79</v>
      </c>
      <c r="V1440" s="7">
        <v>382</v>
      </c>
      <c r="W1440" s="7">
        <v>90</v>
      </c>
      <c r="X1440" s="7">
        <v>8</v>
      </c>
      <c r="Y1440" s="7">
        <v>126</v>
      </c>
      <c r="Z1440" s="7">
        <v>885</v>
      </c>
      <c r="AA1440" s="7">
        <v>4</v>
      </c>
      <c r="AB1440" s="7">
        <v>3</v>
      </c>
      <c r="AC1440" s="7">
        <v>4</v>
      </c>
      <c r="AD1440" s="7">
        <v>6</v>
      </c>
      <c r="AE1440" s="7">
        <v>3</v>
      </c>
      <c r="AF1440" s="7">
        <v>0</v>
      </c>
      <c r="AG1440" s="7">
        <v>0</v>
      </c>
      <c r="AH1440" s="7">
        <v>0</v>
      </c>
      <c r="AI1440" s="7">
        <v>0</v>
      </c>
      <c r="AJ1440" s="7">
        <v>0</v>
      </c>
      <c r="AK1440" s="7">
        <v>0</v>
      </c>
      <c r="AL1440" s="7">
        <v>0</v>
      </c>
      <c r="AM1440" s="8">
        <v>43917</v>
      </c>
      <c r="AO1440">
        <f>IF($AG1440=1,G1440,0)</f>
        <v>0</v>
      </c>
      <c r="AP1440">
        <f>IF($AG1440=1,H1440,0)</f>
        <v>0</v>
      </c>
      <c r="AQ1440">
        <f>IF($AG1440=1,J1440,0)</f>
        <v>0</v>
      </c>
      <c r="AR1440">
        <f>IF($AG1440=1,I1440,0)</f>
        <v>0</v>
      </c>
      <c r="AS1440">
        <f>IF($AG1440=1,K1440,0)</f>
        <v>0</v>
      </c>
      <c r="AU1440">
        <f>IF($AJ1440=1,T1440,0)</f>
        <v>0</v>
      </c>
      <c r="AV1440">
        <f>IF($AJ1440=1,U1440,0)</f>
        <v>0</v>
      </c>
      <c r="AW1440">
        <f>IF($AJ1440=1,V1440,0)</f>
        <v>0</v>
      </c>
      <c r="AX1440">
        <f>IF($AJ1440=1,W1440,0)</f>
        <v>0</v>
      </c>
      <c r="AY1440">
        <f>IF($AJ1440=1,X1440,0)</f>
        <v>0</v>
      </c>
      <c r="BA1440">
        <f>IF($AK1440=1,M1440,0)</f>
        <v>0</v>
      </c>
      <c r="BB1440">
        <f>IF($AK1440=1,N1440,0)</f>
        <v>0</v>
      </c>
      <c r="BC1440">
        <f>IF($AK1440=1,O1440,0)</f>
        <v>0</v>
      </c>
      <c r="BD1440">
        <f>IF($AK1440=1,P1440,0)</f>
        <v>0</v>
      </c>
    </row>
    <row r="1441" spans="1:56" x14ac:dyDescent="0.3">
      <c r="A1441" s="7">
        <v>2607</v>
      </c>
      <c r="B1441" s="6">
        <v>142731</v>
      </c>
      <c r="C1441" s="7">
        <v>1</v>
      </c>
      <c r="D1441" s="7">
        <v>0</v>
      </c>
      <c r="E1441" s="7">
        <f>SUM(C1441:D1441)</f>
        <v>1</v>
      </c>
      <c r="F1441" s="7">
        <v>51</v>
      </c>
      <c r="G1441" s="7">
        <v>0</v>
      </c>
      <c r="H1441" s="7">
        <v>0</v>
      </c>
      <c r="I1441" s="7">
        <v>1</v>
      </c>
      <c r="J1441" s="7">
        <v>0</v>
      </c>
      <c r="K1441" s="7">
        <v>0</v>
      </c>
      <c r="L1441" s="7" t="str" cm="1">
        <f t="array" ref="L1441">_xlfn.IFS(G1441=1,G$1,H1441=1,H$1,I1441=1,I$1,J1441=1,J$1,K1441=1,K$1)</f>
        <v>Together</v>
      </c>
      <c r="M1441" s="7">
        <v>0</v>
      </c>
      <c r="N1441" s="7">
        <v>0</v>
      </c>
      <c r="O1441" s="7">
        <v>0</v>
      </c>
      <c r="P1441" s="7">
        <v>1</v>
      </c>
      <c r="Q1441" s="7" t="str" cm="1">
        <f t="array" ref="Q1441">_xlfn.IFS(M1441=1,M$1,N1441=1,N$1,O1441=1,O$1,P1441=1,P$1)</f>
        <v>PhD</v>
      </c>
      <c r="R1441" t="s">
        <v>40</v>
      </c>
      <c r="S1441" s="7">
        <v>64</v>
      </c>
      <c r="T1441" s="7">
        <v>531</v>
      </c>
      <c r="U1441" s="7">
        <v>7</v>
      </c>
      <c r="V1441" s="7">
        <v>170</v>
      </c>
      <c r="W1441" s="7">
        <v>20</v>
      </c>
      <c r="X1441" s="7">
        <v>7</v>
      </c>
      <c r="Y1441" s="7">
        <v>80</v>
      </c>
      <c r="Z1441" s="7">
        <v>655</v>
      </c>
      <c r="AA1441" s="7">
        <v>3</v>
      </c>
      <c r="AB1441" s="7">
        <v>4</v>
      </c>
      <c r="AC1441" s="7">
        <v>1</v>
      </c>
      <c r="AD1441" s="7">
        <v>5</v>
      </c>
      <c r="AE1441" s="7">
        <v>5</v>
      </c>
      <c r="AF1441" s="7">
        <v>0</v>
      </c>
      <c r="AG1441" s="7">
        <v>0</v>
      </c>
      <c r="AH1441" s="7">
        <v>0</v>
      </c>
      <c r="AI1441" s="7">
        <v>0</v>
      </c>
      <c r="AJ1441" s="7">
        <v>0</v>
      </c>
      <c r="AK1441" s="7">
        <v>0</v>
      </c>
      <c r="AL1441" s="7">
        <v>0</v>
      </c>
      <c r="AM1441" s="8">
        <v>43917</v>
      </c>
      <c r="AO1441">
        <f>IF($AG1441=1,G1441,0)</f>
        <v>0</v>
      </c>
      <c r="AP1441">
        <f>IF($AG1441=1,H1441,0)</f>
        <v>0</v>
      </c>
      <c r="AQ1441">
        <f>IF($AG1441=1,J1441,0)</f>
        <v>0</v>
      </c>
      <c r="AR1441">
        <f>IF($AG1441=1,I1441,0)</f>
        <v>0</v>
      </c>
      <c r="AS1441">
        <f>IF($AG1441=1,K1441,0)</f>
        <v>0</v>
      </c>
      <c r="AU1441">
        <f>IF($AJ1441=1,T1441,0)</f>
        <v>0</v>
      </c>
      <c r="AV1441">
        <f>IF($AJ1441=1,U1441,0)</f>
        <v>0</v>
      </c>
      <c r="AW1441">
        <f>IF($AJ1441=1,V1441,0)</f>
        <v>0</v>
      </c>
      <c r="AX1441">
        <f>IF($AJ1441=1,W1441,0)</f>
        <v>0</v>
      </c>
      <c r="AY1441">
        <f>IF($AJ1441=1,X1441,0)</f>
        <v>0</v>
      </c>
      <c r="BA1441">
        <f>IF($AK1441=1,M1441,0)</f>
        <v>0</v>
      </c>
      <c r="BB1441">
        <f>IF($AK1441=1,N1441,0)</f>
        <v>0</v>
      </c>
      <c r="BC1441">
        <f>IF($AK1441=1,O1441,0)</f>
        <v>0</v>
      </c>
      <c r="BD1441">
        <f>IF($AK1441=1,P1441,0)</f>
        <v>0</v>
      </c>
    </row>
    <row r="1442" spans="1:56" x14ac:dyDescent="0.3">
      <c r="A1442" s="7">
        <v>3060</v>
      </c>
      <c r="B1442" s="6">
        <v>122390</v>
      </c>
      <c r="C1442" s="7">
        <v>0</v>
      </c>
      <c r="D1442" s="7">
        <v>0</v>
      </c>
      <c r="E1442" s="7">
        <f>SUM(C1442:D1442)</f>
        <v>0</v>
      </c>
      <c r="F1442" s="7">
        <v>51</v>
      </c>
      <c r="G1442" s="7">
        <v>0</v>
      </c>
      <c r="H1442" s="7">
        <v>0</v>
      </c>
      <c r="I1442" s="7">
        <v>1</v>
      </c>
      <c r="J1442" s="7">
        <v>0</v>
      </c>
      <c r="K1442" s="7">
        <v>0</v>
      </c>
      <c r="L1442" s="7" t="str" cm="1">
        <f t="array" ref="L1442">_xlfn.IFS(G1442=1,G$1,H1442=1,H$1,I1442=1,I$1,J1442=1,J$1,K1442=1,K$1)</f>
        <v>Together</v>
      </c>
      <c r="M1442" s="7">
        <v>1</v>
      </c>
      <c r="N1442" s="7">
        <v>0</v>
      </c>
      <c r="O1442" s="7">
        <v>0</v>
      </c>
      <c r="P1442" s="7">
        <v>0</v>
      </c>
      <c r="Q1442" s="7" t="str" cm="1">
        <f t="array" ref="Q1442">_xlfn.IFS(M1442=1,M$1,N1442=1,N$1,O1442=1,O$1,P1442=1,P$1)</f>
        <v>Basic</v>
      </c>
      <c r="R1442" t="s">
        <v>42</v>
      </c>
      <c r="S1442" s="7">
        <v>49</v>
      </c>
      <c r="T1442" s="7">
        <v>0</v>
      </c>
      <c r="U1442" s="7">
        <v>5</v>
      </c>
      <c r="V1442" s="7">
        <v>22</v>
      </c>
      <c r="W1442" s="7">
        <v>82</v>
      </c>
      <c r="X1442" s="7">
        <v>5</v>
      </c>
      <c r="Y1442" s="7">
        <v>27</v>
      </c>
      <c r="Z1442" s="7">
        <v>87</v>
      </c>
      <c r="AA1442" s="7">
        <v>1</v>
      </c>
      <c r="AB1442" s="7">
        <v>1</v>
      </c>
      <c r="AC1442" s="7">
        <v>0</v>
      </c>
      <c r="AD1442" s="7">
        <v>2</v>
      </c>
      <c r="AE1442" s="7">
        <v>7</v>
      </c>
      <c r="AF1442" s="7">
        <v>0</v>
      </c>
      <c r="AG1442" s="7">
        <v>0</v>
      </c>
      <c r="AH1442" s="7">
        <v>0</v>
      </c>
      <c r="AI1442" s="7">
        <v>0</v>
      </c>
      <c r="AJ1442" s="7">
        <v>0</v>
      </c>
      <c r="AK1442" s="7">
        <v>0</v>
      </c>
      <c r="AL1442" s="7">
        <v>0</v>
      </c>
      <c r="AM1442" s="8">
        <v>43917</v>
      </c>
      <c r="AO1442">
        <f>IF($AG1442=1,G1442,0)</f>
        <v>0</v>
      </c>
      <c r="AP1442">
        <f>IF($AG1442=1,H1442,0)</f>
        <v>0</v>
      </c>
      <c r="AQ1442">
        <f>IF($AG1442=1,J1442,0)</f>
        <v>0</v>
      </c>
      <c r="AR1442">
        <f>IF($AG1442=1,I1442,0)</f>
        <v>0</v>
      </c>
      <c r="AS1442">
        <f>IF($AG1442=1,K1442,0)</f>
        <v>0</v>
      </c>
      <c r="AU1442">
        <f>IF($AJ1442=1,T1442,0)</f>
        <v>0</v>
      </c>
      <c r="AV1442">
        <f>IF($AJ1442=1,U1442,0)</f>
        <v>0</v>
      </c>
      <c r="AW1442">
        <f>IF($AJ1442=1,V1442,0)</f>
        <v>0</v>
      </c>
      <c r="AX1442">
        <f>IF($AJ1442=1,W1442,0)</f>
        <v>0</v>
      </c>
      <c r="AY1442">
        <f>IF($AJ1442=1,X1442,0)</f>
        <v>0</v>
      </c>
      <c r="BA1442">
        <f>IF($AK1442=1,M1442,0)</f>
        <v>0</v>
      </c>
      <c r="BB1442">
        <f>IF($AK1442=1,N1442,0)</f>
        <v>0</v>
      </c>
      <c r="BC1442">
        <f>IF($AK1442=1,O1442,0)</f>
        <v>0</v>
      </c>
      <c r="BD1442">
        <f>IF($AK1442=1,P1442,0)</f>
        <v>0</v>
      </c>
    </row>
    <row r="1443" spans="1:56" x14ac:dyDescent="0.3">
      <c r="A1443" s="7">
        <v>2963</v>
      </c>
      <c r="B1443" s="6">
        <v>123477</v>
      </c>
      <c r="C1443" s="7">
        <v>1</v>
      </c>
      <c r="D1443" s="7">
        <v>0</v>
      </c>
      <c r="E1443" s="7">
        <f>SUM(C1443:D1443)</f>
        <v>1</v>
      </c>
      <c r="F1443" s="7">
        <v>34</v>
      </c>
      <c r="G1443" s="7">
        <v>0</v>
      </c>
      <c r="H1443" s="7">
        <v>1</v>
      </c>
      <c r="I1443" s="7">
        <v>0</v>
      </c>
      <c r="J1443" s="7">
        <v>0</v>
      </c>
      <c r="K1443" s="7">
        <v>0</v>
      </c>
      <c r="L1443" s="7" t="str" cm="1">
        <f t="array" ref="L1443">_xlfn.IFS(G1443=1,G$1,H1443=1,H$1,I1443=1,I$1,J1443=1,J$1,K1443=1,K$1)</f>
        <v>Married</v>
      </c>
      <c r="M1443" s="7">
        <v>0</v>
      </c>
      <c r="N1443" s="7">
        <v>1</v>
      </c>
      <c r="O1443" s="7">
        <v>0</v>
      </c>
      <c r="P1443" s="7">
        <v>0</v>
      </c>
      <c r="Q1443" s="7" t="str" cm="1">
        <f t="array" ref="Q1443">_xlfn.IFS(M1443=1,M$1,N1443=1,N$1,O1443=1,O$1,P1443=1,P$1)</f>
        <v>Graduate</v>
      </c>
      <c r="R1443" t="s">
        <v>43</v>
      </c>
      <c r="S1443" s="7">
        <v>39</v>
      </c>
      <c r="T1443" s="7">
        <v>200</v>
      </c>
      <c r="U1443" s="7">
        <v>79</v>
      </c>
      <c r="V1443" s="7">
        <v>284</v>
      </c>
      <c r="W1443" s="7">
        <v>16</v>
      </c>
      <c r="X1443" s="7">
        <v>42</v>
      </c>
      <c r="Y1443" s="7">
        <v>153</v>
      </c>
      <c r="Z1443" s="7">
        <v>468</v>
      </c>
      <c r="AA1443" s="7">
        <v>3</v>
      </c>
      <c r="AB1443" s="7">
        <v>3</v>
      </c>
      <c r="AC1443" s="7">
        <v>0</v>
      </c>
      <c r="AD1443" s="7">
        <v>4</v>
      </c>
      <c r="AE1443" s="7">
        <v>8</v>
      </c>
      <c r="AF1443" s="7">
        <v>0</v>
      </c>
      <c r="AG1443" s="7">
        <v>0</v>
      </c>
      <c r="AH1443" s="7">
        <v>0</v>
      </c>
      <c r="AI1443" s="7">
        <v>0</v>
      </c>
      <c r="AJ1443" s="7">
        <v>0</v>
      </c>
      <c r="AK1443" s="7">
        <v>0</v>
      </c>
      <c r="AL1443" s="7">
        <v>0</v>
      </c>
      <c r="AM1443" s="8">
        <v>43917</v>
      </c>
      <c r="AO1443">
        <f>IF($AG1443=1,G1443,0)</f>
        <v>0</v>
      </c>
      <c r="AP1443">
        <f>IF($AG1443=1,H1443,0)</f>
        <v>0</v>
      </c>
      <c r="AQ1443">
        <f>IF($AG1443=1,J1443,0)</f>
        <v>0</v>
      </c>
      <c r="AR1443">
        <f>IF($AG1443=1,I1443,0)</f>
        <v>0</v>
      </c>
      <c r="AS1443">
        <f>IF($AG1443=1,K1443,0)</f>
        <v>0</v>
      </c>
      <c r="AU1443">
        <f>IF($AJ1443=1,T1443,0)</f>
        <v>0</v>
      </c>
      <c r="AV1443">
        <f>IF($AJ1443=1,U1443,0)</f>
        <v>0</v>
      </c>
      <c r="AW1443">
        <f>IF($AJ1443=1,V1443,0)</f>
        <v>0</v>
      </c>
      <c r="AX1443">
        <f>IF($AJ1443=1,W1443,0)</f>
        <v>0</v>
      </c>
      <c r="AY1443">
        <f>IF($AJ1443=1,X1443,0)</f>
        <v>0</v>
      </c>
      <c r="BA1443">
        <f>IF($AK1443=1,M1443,0)</f>
        <v>0</v>
      </c>
      <c r="BB1443">
        <f>IF($AK1443=1,N1443,0)</f>
        <v>0</v>
      </c>
      <c r="BC1443">
        <f>IF($AK1443=1,O1443,0)</f>
        <v>0</v>
      </c>
      <c r="BD1443">
        <f>IF($AK1443=1,P1443,0)</f>
        <v>0</v>
      </c>
    </row>
    <row r="1444" spans="1:56" x14ac:dyDescent="0.3">
      <c r="A1444" s="7">
        <v>1641</v>
      </c>
      <c r="B1444" s="6">
        <v>146734</v>
      </c>
      <c r="C1444" s="7">
        <v>1</v>
      </c>
      <c r="D1444" s="7">
        <v>2</v>
      </c>
      <c r="E1444" s="7">
        <f>SUM(C1444:D1444)</f>
        <v>3</v>
      </c>
      <c r="F1444" s="7">
        <v>54</v>
      </c>
      <c r="G1444" s="7">
        <v>0</v>
      </c>
      <c r="H1444" s="7">
        <v>0</v>
      </c>
      <c r="I1444" s="7">
        <v>0</v>
      </c>
      <c r="J1444" s="7">
        <v>1</v>
      </c>
      <c r="K1444" s="7">
        <v>0</v>
      </c>
      <c r="L1444" s="7" t="str" cm="1">
        <f t="array" ref="L1444">_xlfn.IFS(G1444=1,G$1,H1444=1,H$1,I1444=1,I$1,J1444=1,J$1,K1444=1,K$1)</f>
        <v>Single</v>
      </c>
      <c r="M1444" s="7">
        <v>0</v>
      </c>
      <c r="N1444" s="7">
        <v>0</v>
      </c>
      <c r="O1444" s="7">
        <v>0</v>
      </c>
      <c r="P1444" s="7">
        <v>1</v>
      </c>
      <c r="Q1444" s="7" t="str" cm="1">
        <f t="array" ref="Q1444">_xlfn.IFS(M1444=1,M$1,N1444=1,N$1,O1444=1,O$1,P1444=1,P$1)</f>
        <v>PhD</v>
      </c>
      <c r="R1444" t="s">
        <v>40</v>
      </c>
      <c r="S1444" s="7">
        <v>86</v>
      </c>
      <c r="T1444" s="7">
        <v>314</v>
      </c>
      <c r="U1444" s="7">
        <v>3</v>
      </c>
      <c r="V1444" s="7">
        <v>122</v>
      </c>
      <c r="W1444" s="7">
        <v>19</v>
      </c>
      <c r="X1444" s="7">
        <v>3</v>
      </c>
      <c r="Y1444" s="7">
        <v>239</v>
      </c>
      <c r="Z1444" s="7">
        <v>223</v>
      </c>
      <c r="AA1444" s="7">
        <v>4</v>
      </c>
      <c r="AB1444" s="7">
        <v>3</v>
      </c>
      <c r="AC1444" s="7">
        <v>2</v>
      </c>
      <c r="AD1444" s="7">
        <v>3</v>
      </c>
      <c r="AE1444" s="7">
        <v>6</v>
      </c>
      <c r="AF1444" s="7">
        <v>1</v>
      </c>
      <c r="AG1444" s="7">
        <v>0</v>
      </c>
      <c r="AH1444" s="7">
        <v>0</v>
      </c>
      <c r="AI1444" s="7">
        <v>0</v>
      </c>
      <c r="AJ1444" s="7">
        <v>0</v>
      </c>
      <c r="AK1444" s="7">
        <v>0</v>
      </c>
      <c r="AL1444" s="7">
        <v>0</v>
      </c>
      <c r="AM1444" s="8">
        <v>43917</v>
      </c>
      <c r="AO1444">
        <f>IF($AG1444=1,G1444,0)</f>
        <v>0</v>
      </c>
      <c r="AP1444">
        <f>IF($AG1444=1,H1444,0)</f>
        <v>0</v>
      </c>
      <c r="AQ1444">
        <f>IF($AG1444=1,J1444,0)</f>
        <v>0</v>
      </c>
      <c r="AR1444">
        <f>IF($AG1444=1,I1444,0)</f>
        <v>0</v>
      </c>
      <c r="AS1444">
        <f>IF($AG1444=1,K1444,0)</f>
        <v>0</v>
      </c>
      <c r="AU1444">
        <f>IF($AJ1444=1,T1444,0)</f>
        <v>0</v>
      </c>
      <c r="AV1444">
        <f>IF($AJ1444=1,U1444,0)</f>
        <v>0</v>
      </c>
      <c r="AW1444">
        <f>IF($AJ1444=1,V1444,0)</f>
        <v>0</v>
      </c>
      <c r="AX1444">
        <f>IF($AJ1444=1,W1444,0)</f>
        <v>0</v>
      </c>
      <c r="AY1444">
        <f>IF($AJ1444=1,X1444,0)</f>
        <v>0</v>
      </c>
      <c r="BA1444">
        <f>IF($AK1444=1,M1444,0)</f>
        <v>0</v>
      </c>
      <c r="BB1444">
        <f>IF($AK1444=1,N1444,0)</f>
        <v>0</v>
      </c>
      <c r="BC1444">
        <f>IF($AK1444=1,O1444,0)</f>
        <v>0</v>
      </c>
      <c r="BD1444">
        <f>IF($AK1444=1,P1444,0)</f>
        <v>0</v>
      </c>
    </row>
    <row r="1445" spans="1:56" x14ac:dyDescent="0.3">
      <c r="A1445" s="7">
        <v>2941</v>
      </c>
      <c r="B1445" s="6">
        <v>164474</v>
      </c>
      <c r="C1445" s="7">
        <v>0</v>
      </c>
      <c r="D1445" s="7">
        <v>1</v>
      </c>
      <c r="E1445" s="7">
        <f>SUM(C1445:D1445)</f>
        <v>1</v>
      </c>
      <c r="F1445" s="7">
        <v>48</v>
      </c>
      <c r="G1445" s="7">
        <v>0</v>
      </c>
      <c r="H1445" s="7">
        <v>0</v>
      </c>
      <c r="I1445" s="7">
        <v>1</v>
      </c>
      <c r="J1445" s="7">
        <v>0</v>
      </c>
      <c r="K1445" s="7">
        <v>0</v>
      </c>
      <c r="L1445" s="7" t="str" cm="1">
        <f t="array" ref="L1445">_xlfn.IFS(G1445=1,G$1,H1445=1,H$1,I1445=1,I$1,J1445=1,J$1,K1445=1,K$1)</f>
        <v>Together</v>
      </c>
      <c r="M1445" s="7">
        <v>0</v>
      </c>
      <c r="N1445" s="7">
        <v>1</v>
      </c>
      <c r="O1445" s="7">
        <v>0</v>
      </c>
      <c r="P1445" s="7">
        <v>0</v>
      </c>
      <c r="Q1445" s="7" t="str" cm="1">
        <f t="array" ref="Q1445">_xlfn.IFS(M1445=1,M$1,N1445=1,N$1,O1445=1,O$1,P1445=1,P$1)</f>
        <v>Graduate</v>
      </c>
      <c r="R1445" t="s">
        <v>41</v>
      </c>
      <c r="S1445" s="7">
        <v>59</v>
      </c>
      <c r="T1445" s="7">
        <v>972</v>
      </c>
      <c r="U1445" s="7">
        <v>89</v>
      </c>
      <c r="V1445" s="7">
        <v>439</v>
      </c>
      <c r="W1445" s="7">
        <v>143</v>
      </c>
      <c r="X1445" s="7">
        <v>219</v>
      </c>
      <c r="Y1445" s="7">
        <v>237</v>
      </c>
      <c r="Z1445" s="7">
        <v>1625</v>
      </c>
      <c r="AA1445" s="7">
        <v>2</v>
      </c>
      <c r="AB1445" s="7">
        <v>8</v>
      </c>
      <c r="AC1445" s="7">
        <v>2</v>
      </c>
      <c r="AD1445" s="7">
        <v>10</v>
      </c>
      <c r="AE1445" s="7">
        <v>5</v>
      </c>
      <c r="AF1445" s="7">
        <v>0</v>
      </c>
      <c r="AG1445" s="7">
        <v>0</v>
      </c>
      <c r="AH1445" s="7">
        <v>0</v>
      </c>
      <c r="AI1445" s="7">
        <v>0</v>
      </c>
      <c r="AJ1445" s="7">
        <v>0</v>
      </c>
      <c r="AK1445" s="7">
        <v>0</v>
      </c>
      <c r="AL1445" s="7">
        <v>0</v>
      </c>
      <c r="AM1445" s="8">
        <v>43918</v>
      </c>
      <c r="AO1445">
        <f>IF($AG1445=1,G1445,0)</f>
        <v>0</v>
      </c>
      <c r="AP1445">
        <f>IF($AG1445=1,H1445,0)</f>
        <v>0</v>
      </c>
      <c r="AQ1445">
        <f>IF($AG1445=1,J1445,0)</f>
        <v>0</v>
      </c>
      <c r="AR1445">
        <f>IF($AG1445=1,I1445,0)</f>
        <v>0</v>
      </c>
      <c r="AS1445">
        <f>IF($AG1445=1,K1445,0)</f>
        <v>0</v>
      </c>
      <c r="AU1445">
        <f>IF($AJ1445=1,T1445,0)</f>
        <v>0</v>
      </c>
      <c r="AV1445">
        <f>IF($AJ1445=1,U1445,0)</f>
        <v>0</v>
      </c>
      <c r="AW1445">
        <f>IF($AJ1445=1,V1445,0)</f>
        <v>0</v>
      </c>
      <c r="AX1445">
        <f>IF($AJ1445=1,W1445,0)</f>
        <v>0</v>
      </c>
      <c r="AY1445">
        <f>IF($AJ1445=1,X1445,0)</f>
        <v>0</v>
      </c>
      <c r="BA1445">
        <f>IF($AK1445=1,M1445,0)</f>
        <v>0</v>
      </c>
      <c r="BB1445">
        <f>IF($AK1445=1,N1445,0)</f>
        <v>0</v>
      </c>
      <c r="BC1445">
        <f>IF($AK1445=1,O1445,0)</f>
        <v>0</v>
      </c>
      <c r="BD1445">
        <f>IF($AK1445=1,P1445,0)</f>
        <v>0</v>
      </c>
    </row>
    <row r="1446" spans="1:56" x14ac:dyDescent="0.3">
      <c r="A1446" s="7">
        <v>1880</v>
      </c>
      <c r="B1446" s="6">
        <v>121846</v>
      </c>
      <c r="C1446" s="7">
        <v>1</v>
      </c>
      <c r="D1446" s="7">
        <v>0</v>
      </c>
      <c r="E1446" s="7">
        <f>SUM(C1446:D1446)</f>
        <v>1</v>
      </c>
      <c r="F1446" s="7">
        <v>34</v>
      </c>
      <c r="G1446" s="7">
        <v>1</v>
      </c>
      <c r="H1446" s="7">
        <v>0</v>
      </c>
      <c r="I1446" s="7">
        <v>0</v>
      </c>
      <c r="J1446" s="7">
        <v>0</v>
      </c>
      <c r="K1446" s="7">
        <v>0</v>
      </c>
      <c r="L1446" s="7" t="str" cm="1">
        <f t="array" ref="L1446">_xlfn.IFS(G1446=1,G$1,H1446=1,H$1,I1446=1,I$1,J1446=1,J$1,K1446=1,K$1)</f>
        <v>Divorced</v>
      </c>
      <c r="M1446" s="7">
        <v>0</v>
      </c>
      <c r="N1446" s="7">
        <v>1</v>
      </c>
      <c r="O1446" s="7">
        <v>0</v>
      </c>
      <c r="P1446" s="7">
        <v>0</v>
      </c>
      <c r="Q1446" s="7" t="str" cm="1">
        <f t="array" ref="Q1446">_xlfn.IFS(M1446=1,M$1,N1446=1,N$1,O1446=1,O$1,P1446=1,P$1)</f>
        <v>Graduate</v>
      </c>
      <c r="R1446" t="s">
        <v>44</v>
      </c>
      <c r="S1446" s="7">
        <v>38</v>
      </c>
      <c r="T1446" s="7">
        <v>39</v>
      </c>
      <c r="U1446" s="7">
        <v>95</v>
      </c>
      <c r="V1446" s="7">
        <v>100</v>
      </c>
      <c r="W1446" s="7">
        <v>33</v>
      </c>
      <c r="X1446" s="7">
        <v>56</v>
      </c>
      <c r="Y1446" s="7">
        <v>145</v>
      </c>
      <c r="Z1446" s="7">
        <v>178</v>
      </c>
      <c r="AA1446" s="7">
        <v>4</v>
      </c>
      <c r="AB1446" s="7">
        <v>4</v>
      </c>
      <c r="AC1446" s="7">
        <v>0</v>
      </c>
      <c r="AD1446" s="7">
        <v>3</v>
      </c>
      <c r="AE1446" s="7">
        <v>8</v>
      </c>
      <c r="AF1446" s="7">
        <v>0</v>
      </c>
      <c r="AG1446" s="7">
        <v>0</v>
      </c>
      <c r="AH1446" s="7">
        <v>0</v>
      </c>
      <c r="AI1446" s="7">
        <v>0</v>
      </c>
      <c r="AJ1446" s="7">
        <v>0</v>
      </c>
      <c r="AK1446" s="7">
        <v>0</v>
      </c>
      <c r="AL1446" s="7">
        <v>0</v>
      </c>
      <c r="AM1446" s="8">
        <v>43918</v>
      </c>
      <c r="AO1446">
        <f>IF($AG1446=1,G1446,0)</f>
        <v>0</v>
      </c>
      <c r="AP1446">
        <f>IF($AG1446=1,H1446,0)</f>
        <v>0</v>
      </c>
      <c r="AQ1446">
        <f>IF($AG1446=1,J1446,0)</f>
        <v>0</v>
      </c>
      <c r="AR1446">
        <f>IF($AG1446=1,I1446,0)</f>
        <v>0</v>
      </c>
      <c r="AS1446">
        <f>IF($AG1446=1,K1446,0)</f>
        <v>0</v>
      </c>
      <c r="AU1446">
        <f>IF($AJ1446=1,T1446,0)</f>
        <v>0</v>
      </c>
      <c r="AV1446">
        <f>IF($AJ1446=1,U1446,0)</f>
        <v>0</v>
      </c>
      <c r="AW1446">
        <f>IF($AJ1446=1,V1446,0)</f>
        <v>0</v>
      </c>
      <c r="AX1446">
        <f>IF($AJ1446=1,W1446,0)</f>
        <v>0</v>
      </c>
      <c r="AY1446">
        <f>IF($AJ1446=1,X1446,0)</f>
        <v>0</v>
      </c>
      <c r="BA1446">
        <f>IF($AK1446=1,M1446,0)</f>
        <v>0</v>
      </c>
      <c r="BB1446">
        <f>IF($AK1446=1,N1446,0)</f>
        <v>0</v>
      </c>
      <c r="BC1446">
        <f>IF($AK1446=1,O1446,0)</f>
        <v>0</v>
      </c>
      <c r="BD1446">
        <f>IF($AK1446=1,P1446,0)</f>
        <v>0</v>
      </c>
    </row>
    <row r="1447" spans="1:56" x14ac:dyDescent="0.3">
      <c r="A1447" s="7">
        <v>1388</v>
      </c>
      <c r="B1447" s="6">
        <v>155521</v>
      </c>
      <c r="C1447" s="7">
        <v>1</v>
      </c>
      <c r="D1447" s="7">
        <v>2</v>
      </c>
      <c r="E1447" s="7">
        <f>SUM(C1447:D1447)</f>
        <v>3</v>
      </c>
      <c r="F1447" s="7">
        <v>65</v>
      </c>
      <c r="G1447" s="7">
        <v>0</v>
      </c>
      <c r="H1447" s="7">
        <v>0</v>
      </c>
      <c r="I1447" s="7">
        <v>0</v>
      </c>
      <c r="J1447" s="7">
        <v>1</v>
      </c>
      <c r="K1447" s="7">
        <v>0</v>
      </c>
      <c r="L1447" s="7" t="str" cm="1">
        <f t="array" ref="L1447">_xlfn.IFS(G1447=1,G$1,H1447=1,H$1,I1447=1,I$1,J1447=1,J$1,K1447=1,K$1)</f>
        <v>Single</v>
      </c>
      <c r="M1447" s="7">
        <v>0</v>
      </c>
      <c r="N1447" s="7">
        <v>0</v>
      </c>
      <c r="O1447" s="7">
        <v>0</v>
      </c>
      <c r="P1447" s="7">
        <v>1</v>
      </c>
      <c r="Q1447" s="7" t="str" cm="1">
        <f t="array" ref="Q1447">_xlfn.IFS(M1447=1,M$1,N1447=1,N$1,O1447=1,O$1,P1447=1,P$1)</f>
        <v>PhD</v>
      </c>
      <c r="R1447" t="s">
        <v>44</v>
      </c>
      <c r="S1447" s="7">
        <v>11</v>
      </c>
      <c r="T1447" s="7">
        <v>1165</v>
      </c>
      <c r="U1447" s="7">
        <v>0</v>
      </c>
      <c r="V1447" s="7">
        <v>73</v>
      </c>
      <c r="W1447" s="7">
        <v>0</v>
      </c>
      <c r="X1447" s="7">
        <v>0</v>
      </c>
      <c r="Y1447" s="7">
        <v>11</v>
      </c>
      <c r="Z1447" s="7">
        <v>1227</v>
      </c>
      <c r="AA1447" s="7">
        <v>9</v>
      </c>
      <c r="AB1447" s="7">
        <v>6</v>
      </c>
      <c r="AC1447" s="7">
        <v>3</v>
      </c>
      <c r="AD1447" s="7">
        <v>6</v>
      </c>
      <c r="AE1447" s="7">
        <v>7</v>
      </c>
      <c r="AF1447" s="7">
        <v>0</v>
      </c>
      <c r="AG1447" s="7">
        <v>1</v>
      </c>
      <c r="AH1447" s="7">
        <v>0</v>
      </c>
      <c r="AI1447" s="7">
        <v>0</v>
      </c>
      <c r="AJ1447" s="7">
        <v>0</v>
      </c>
      <c r="AK1447" s="7">
        <v>0</v>
      </c>
      <c r="AL1447" s="7">
        <v>1</v>
      </c>
      <c r="AM1447" s="8">
        <v>43918</v>
      </c>
      <c r="AO1447">
        <f>IF($AG1447=1,G1447,0)</f>
        <v>0</v>
      </c>
      <c r="AP1447">
        <f>IF($AG1447=1,H1447,0)</f>
        <v>0</v>
      </c>
      <c r="AQ1447">
        <f>IF($AG1447=1,J1447,0)</f>
        <v>1</v>
      </c>
      <c r="AR1447">
        <f>IF($AG1447=1,I1447,0)</f>
        <v>0</v>
      </c>
      <c r="AS1447">
        <f>IF($AG1447=1,K1447,0)</f>
        <v>0</v>
      </c>
      <c r="AU1447">
        <f>IF($AJ1447=1,T1447,0)</f>
        <v>0</v>
      </c>
      <c r="AV1447">
        <f>IF($AJ1447=1,U1447,0)</f>
        <v>0</v>
      </c>
      <c r="AW1447">
        <f>IF($AJ1447=1,V1447,0)</f>
        <v>0</v>
      </c>
      <c r="AX1447">
        <f>IF($AJ1447=1,W1447,0)</f>
        <v>0</v>
      </c>
      <c r="AY1447">
        <f>IF($AJ1447=1,X1447,0)</f>
        <v>0</v>
      </c>
      <c r="BA1447">
        <f>IF($AK1447=1,M1447,0)</f>
        <v>0</v>
      </c>
      <c r="BB1447">
        <f>IF($AK1447=1,N1447,0)</f>
        <v>0</v>
      </c>
      <c r="BC1447">
        <f>IF($AK1447=1,O1447,0)</f>
        <v>0</v>
      </c>
      <c r="BD1447">
        <f>IF($AK1447=1,P1447,0)</f>
        <v>0</v>
      </c>
    </row>
    <row r="1448" spans="1:56" x14ac:dyDescent="0.3">
      <c r="A1448" s="7">
        <v>2737</v>
      </c>
      <c r="B1448" s="6">
        <v>159481</v>
      </c>
      <c r="C1448" s="7">
        <v>0</v>
      </c>
      <c r="D1448" s="7">
        <v>1</v>
      </c>
      <c r="E1448" s="7">
        <f>SUM(C1448:D1448)</f>
        <v>1</v>
      </c>
      <c r="F1448" s="7">
        <v>45</v>
      </c>
      <c r="G1448" s="7">
        <v>0</v>
      </c>
      <c r="H1448" s="7">
        <v>0</v>
      </c>
      <c r="I1448" s="7">
        <v>1</v>
      </c>
      <c r="J1448" s="7">
        <v>0</v>
      </c>
      <c r="K1448" s="7">
        <v>0</v>
      </c>
      <c r="L1448" s="7" t="str" cm="1">
        <f t="array" ref="L1448">_xlfn.IFS(G1448=1,G$1,H1448=1,H$1,I1448=1,I$1,J1448=1,J$1,K1448=1,K$1)</f>
        <v>Together</v>
      </c>
      <c r="M1448" s="7">
        <v>0</v>
      </c>
      <c r="N1448" s="7">
        <v>1</v>
      </c>
      <c r="O1448" s="7">
        <v>0</v>
      </c>
      <c r="P1448" s="7">
        <v>0</v>
      </c>
      <c r="Q1448" s="7" t="str" cm="1">
        <f t="array" ref="Q1448">_xlfn.IFS(M1448=1,M$1,N1448=1,N$1,O1448=1,O$1,P1448=1,P$1)</f>
        <v>Graduate</v>
      </c>
      <c r="R1448" t="s">
        <v>41</v>
      </c>
      <c r="S1448" s="7">
        <v>47</v>
      </c>
      <c r="T1448" s="7">
        <v>477</v>
      </c>
      <c r="U1448" s="7">
        <v>8</v>
      </c>
      <c r="V1448" s="7">
        <v>228</v>
      </c>
      <c r="W1448" s="7">
        <v>190</v>
      </c>
      <c r="X1448" s="7">
        <v>177</v>
      </c>
      <c r="Y1448" s="7">
        <v>156</v>
      </c>
      <c r="Z1448" s="7">
        <v>925</v>
      </c>
      <c r="AA1448" s="7">
        <v>2</v>
      </c>
      <c r="AB1448" s="7">
        <v>3</v>
      </c>
      <c r="AC1448" s="7">
        <v>3</v>
      </c>
      <c r="AD1448" s="7">
        <v>8</v>
      </c>
      <c r="AE1448" s="7">
        <v>2</v>
      </c>
      <c r="AF1448" s="7">
        <v>0</v>
      </c>
      <c r="AG1448" s="7">
        <v>0</v>
      </c>
      <c r="AH1448" s="7">
        <v>0</v>
      </c>
      <c r="AI1448" s="7">
        <v>0</v>
      </c>
      <c r="AJ1448" s="7">
        <v>0</v>
      </c>
      <c r="AK1448" s="7">
        <v>0</v>
      </c>
      <c r="AL1448" s="7">
        <v>0</v>
      </c>
      <c r="AM1448" s="8">
        <v>43919</v>
      </c>
      <c r="AO1448">
        <f>IF($AG1448=1,G1448,0)</f>
        <v>0</v>
      </c>
      <c r="AP1448">
        <f>IF($AG1448=1,H1448,0)</f>
        <v>0</v>
      </c>
      <c r="AQ1448">
        <f>IF($AG1448=1,J1448,0)</f>
        <v>0</v>
      </c>
      <c r="AR1448">
        <f>IF($AG1448=1,I1448,0)</f>
        <v>0</v>
      </c>
      <c r="AS1448">
        <f>IF($AG1448=1,K1448,0)</f>
        <v>0</v>
      </c>
      <c r="AU1448">
        <f>IF($AJ1448=1,T1448,0)</f>
        <v>0</v>
      </c>
      <c r="AV1448">
        <f>IF($AJ1448=1,U1448,0)</f>
        <v>0</v>
      </c>
      <c r="AW1448">
        <f>IF($AJ1448=1,V1448,0)</f>
        <v>0</v>
      </c>
      <c r="AX1448">
        <f>IF($AJ1448=1,W1448,0)</f>
        <v>0</v>
      </c>
      <c r="AY1448">
        <f>IF($AJ1448=1,X1448,0)</f>
        <v>0</v>
      </c>
      <c r="BA1448">
        <f>IF($AK1448=1,M1448,0)</f>
        <v>0</v>
      </c>
      <c r="BB1448">
        <f>IF($AK1448=1,N1448,0)</f>
        <v>0</v>
      </c>
      <c r="BC1448">
        <f>IF($AK1448=1,O1448,0)</f>
        <v>0</v>
      </c>
      <c r="BD1448">
        <f>IF($AK1448=1,P1448,0)</f>
        <v>0</v>
      </c>
    </row>
    <row r="1449" spans="1:56" x14ac:dyDescent="0.3">
      <c r="A1449" s="7">
        <v>1829</v>
      </c>
      <c r="B1449" s="6">
        <v>149980</v>
      </c>
      <c r="C1449" s="7">
        <v>0</v>
      </c>
      <c r="D1449" s="7">
        <v>1</v>
      </c>
      <c r="E1449" s="7">
        <f>SUM(C1449:D1449)</f>
        <v>1</v>
      </c>
      <c r="F1449" s="7">
        <v>57</v>
      </c>
      <c r="G1449" s="7">
        <v>0</v>
      </c>
      <c r="H1449" s="7">
        <v>0</v>
      </c>
      <c r="I1449" s="7">
        <v>0</v>
      </c>
      <c r="J1449" s="7">
        <v>1</v>
      </c>
      <c r="K1449" s="7">
        <v>0</v>
      </c>
      <c r="L1449" s="7" t="str" cm="1">
        <f t="array" ref="L1449">_xlfn.IFS(G1449=1,G$1,H1449=1,H$1,I1449=1,I$1,J1449=1,J$1,K1449=1,K$1)</f>
        <v>Single</v>
      </c>
      <c r="M1449" s="7">
        <v>0</v>
      </c>
      <c r="N1449" s="7">
        <v>1</v>
      </c>
      <c r="O1449" s="7">
        <v>0</v>
      </c>
      <c r="P1449" s="7">
        <v>0</v>
      </c>
      <c r="Q1449" s="7" t="str" cm="1">
        <f t="array" ref="Q1449">_xlfn.IFS(M1449=1,M$1,N1449=1,N$1,O1449=1,O$1,P1449=1,P$1)</f>
        <v>Graduate</v>
      </c>
      <c r="R1449" t="s">
        <v>43</v>
      </c>
      <c r="S1449" s="7">
        <v>79</v>
      </c>
      <c r="T1449" s="7">
        <v>312</v>
      </c>
      <c r="U1449" s="7">
        <v>3</v>
      </c>
      <c r="V1449" s="7">
        <v>162</v>
      </c>
      <c r="W1449" s="7">
        <v>39</v>
      </c>
      <c r="X1449" s="7">
        <v>27</v>
      </c>
      <c r="Y1449" s="7">
        <v>42</v>
      </c>
      <c r="Z1449" s="7">
        <v>501</v>
      </c>
      <c r="AA1449" s="7">
        <v>2</v>
      </c>
      <c r="AB1449" s="7">
        <v>3</v>
      </c>
      <c r="AC1449" s="7">
        <v>1</v>
      </c>
      <c r="AD1449" s="7">
        <v>5</v>
      </c>
      <c r="AE1449" s="7">
        <v>5</v>
      </c>
      <c r="AF1449" s="7">
        <v>0</v>
      </c>
      <c r="AG1449" s="7">
        <v>0</v>
      </c>
      <c r="AH1449" s="7">
        <v>0</v>
      </c>
      <c r="AI1449" s="7">
        <v>0</v>
      </c>
      <c r="AJ1449" s="7">
        <v>0</v>
      </c>
      <c r="AK1449" s="7">
        <v>0</v>
      </c>
      <c r="AL1449" s="7">
        <v>0</v>
      </c>
      <c r="AM1449" s="8">
        <v>43919</v>
      </c>
      <c r="AO1449">
        <f>IF($AG1449=1,G1449,0)</f>
        <v>0</v>
      </c>
      <c r="AP1449">
        <f>IF($AG1449=1,H1449,0)</f>
        <v>0</v>
      </c>
      <c r="AQ1449">
        <f>IF($AG1449=1,J1449,0)</f>
        <v>0</v>
      </c>
      <c r="AR1449">
        <f>IF($AG1449=1,I1449,0)</f>
        <v>0</v>
      </c>
      <c r="AS1449">
        <f>IF($AG1449=1,K1449,0)</f>
        <v>0</v>
      </c>
      <c r="AU1449">
        <f>IF($AJ1449=1,T1449,0)</f>
        <v>0</v>
      </c>
      <c r="AV1449">
        <f>IF($AJ1449=1,U1449,0)</f>
        <v>0</v>
      </c>
      <c r="AW1449">
        <f>IF($AJ1449=1,V1449,0)</f>
        <v>0</v>
      </c>
      <c r="AX1449">
        <f>IF($AJ1449=1,W1449,0)</f>
        <v>0</v>
      </c>
      <c r="AY1449">
        <f>IF($AJ1449=1,X1449,0)</f>
        <v>0</v>
      </c>
      <c r="BA1449">
        <f>IF($AK1449=1,M1449,0)</f>
        <v>0</v>
      </c>
      <c r="BB1449">
        <f>IF($AK1449=1,N1449,0)</f>
        <v>0</v>
      </c>
      <c r="BC1449">
        <f>IF($AK1449=1,O1449,0)</f>
        <v>0</v>
      </c>
      <c r="BD1449">
        <f>IF($AK1449=1,P1449,0)</f>
        <v>0</v>
      </c>
    </row>
    <row r="1450" spans="1:56" x14ac:dyDescent="0.3">
      <c r="A1450" s="7">
        <v>1917</v>
      </c>
      <c r="B1450" s="6">
        <v>171796</v>
      </c>
      <c r="C1450" s="7">
        <v>0</v>
      </c>
      <c r="D1450" s="7">
        <v>0</v>
      </c>
      <c r="E1450" s="7">
        <f>SUM(C1450:D1450)</f>
        <v>0</v>
      </c>
      <c r="F1450" s="7">
        <v>49</v>
      </c>
      <c r="G1450" s="7">
        <v>0</v>
      </c>
      <c r="H1450" s="7">
        <v>0</v>
      </c>
      <c r="I1450" s="7">
        <v>1</v>
      </c>
      <c r="J1450" s="7">
        <v>0</v>
      </c>
      <c r="K1450" s="7">
        <v>0</v>
      </c>
      <c r="L1450" s="7" t="str" cm="1">
        <f t="array" ref="L1450">_xlfn.IFS(G1450=1,G$1,H1450=1,H$1,I1450=1,I$1,J1450=1,J$1,K1450=1,K$1)</f>
        <v>Together</v>
      </c>
      <c r="M1450" s="7">
        <v>0</v>
      </c>
      <c r="N1450" s="7">
        <v>1</v>
      </c>
      <c r="O1450" s="7">
        <v>0</v>
      </c>
      <c r="P1450" s="7">
        <v>0</v>
      </c>
      <c r="Q1450" s="7" t="str" cm="1">
        <f t="array" ref="Q1450">_xlfn.IFS(M1450=1,M$1,N1450=1,N$1,O1450=1,O$1,P1450=1,P$1)</f>
        <v>Graduate</v>
      </c>
      <c r="R1450" t="s">
        <v>40</v>
      </c>
      <c r="S1450" s="7">
        <v>54</v>
      </c>
      <c r="T1450" s="7">
        <v>847</v>
      </c>
      <c r="U1450" s="7">
        <v>50</v>
      </c>
      <c r="V1450" s="7">
        <v>744</v>
      </c>
      <c r="W1450" s="7">
        <v>400</v>
      </c>
      <c r="X1450" s="7">
        <v>179</v>
      </c>
      <c r="Y1450" s="7">
        <v>77</v>
      </c>
      <c r="Z1450" s="7">
        <v>2144</v>
      </c>
      <c r="AA1450" s="7">
        <v>1</v>
      </c>
      <c r="AB1450" s="7">
        <v>9</v>
      </c>
      <c r="AC1450" s="7">
        <v>3</v>
      </c>
      <c r="AD1450" s="7">
        <v>4</v>
      </c>
      <c r="AE1450" s="7">
        <v>4</v>
      </c>
      <c r="AF1450" s="7">
        <v>0</v>
      </c>
      <c r="AG1450" s="7">
        <v>0</v>
      </c>
      <c r="AH1450" s="7">
        <v>0</v>
      </c>
      <c r="AI1450" s="7">
        <v>0</v>
      </c>
      <c r="AJ1450" s="7">
        <v>0</v>
      </c>
      <c r="AK1450" s="7">
        <v>0</v>
      </c>
      <c r="AL1450" s="7">
        <v>0</v>
      </c>
      <c r="AM1450" s="8">
        <v>43920</v>
      </c>
      <c r="AO1450">
        <f>IF($AG1450=1,G1450,0)</f>
        <v>0</v>
      </c>
      <c r="AP1450">
        <f>IF($AG1450=1,H1450,0)</f>
        <v>0</v>
      </c>
      <c r="AQ1450">
        <f>IF($AG1450=1,J1450,0)</f>
        <v>0</v>
      </c>
      <c r="AR1450">
        <f>IF($AG1450=1,I1450,0)</f>
        <v>0</v>
      </c>
      <c r="AS1450">
        <f>IF($AG1450=1,K1450,0)</f>
        <v>0</v>
      </c>
      <c r="AU1450">
        <f>IF($AJ1450=1,T1450,0)</f>
        <v>0</v>
      </c>
      <c r="AV1450">
        <f>IF($AJ1450=1,U1450,0)</f>
        <v>0</v>
      </c>
      <c r="AW1450">
        <f>IF($AJ1450=1,V1450,0)</f>
        <v>0</v>
      </c>
      <c r="AX1450">
        <f>IF($AJ1450=1,W1450,0)</f>
        <v>0</v>
      </c>
      <c r="AY1450">
        <f>IF($AJ1450=1,X1450,0)</f>
        <v>0</v>
      </c>
      <c r="BA1450">
        <f>IF($AK1450=1,M1450,0)</f>
        <v>0</v>
      </c>
      <c r="BB1450">
        <f>IF($AK1450=1,N1450,0)</f>
        <v>0</v>
      </c>
      <c r="BC1450">
        <f>IF($AK1450=1,O1450,0)</f>
        <v>0</v>
      </c>
      <c r="BD1450">
        <f>IF($AK1450=1,P1450,0)</f>
        <v>0</v>
      </c>
    </row>
    <row r="1451" spans="1:56" x14ac:dyDescent="0.3">
      <c r="A1451" s="7">
        <v>1665</v>
      </c>
      <c r="B1451" s="6">
        <v>138946</v>
      </c>
      <c r="C1451" s="7">
        <v>0</v>
      </c>
      <c r="D1451" s="7">
        <v>1</v>
      </c>
      <c r="E1451" s="7">
        <f>SUM(C1451:D1451)</f>
        <v>1</v>
      </c>
      <c r="F1451" s="7">
        <v>65</v>
      </c>
      <c r="G1451" s="7">
        <v>0</v>
      </c>
      <c r="H1451" s="7">
        <v>0</v>
      </c>
      <c r="I1451" s="7">
        <v>1</v>
      </c>
      <c r="J1451" s="7">
        <v>0</v>
      </c>
      <c r="K1451" s="7">
        <v>0</v>
      </c>
      <c r="L1451" s="7" t="str" cm="1">
        <f t="array" ref="L1451">_xlfn.IFS(G1451=1,G$1,H1451=1,H$1,I1451=1,I$1,J1451=1,J$1,K1451=1,K$1)</f>
        <v>Together</v>
      </c>
      <c r="M1451" s="7">
        <v>0</v>
      </c>
      <c r="N1451" s="7">
        <v>1</v>
      </c>
      <c r="O1451" s="7">
        <v>0</v>
      </c>
      <c r="P1451" s="7">
        <v>0</v>
      </c>
      <c r="Q1451" s="7" t="str" cm="1">
        <f t="array" ref="Q1451">_xlfn.IFS(M1451=1,M$1,N1451=1,N$1,O1451=1,O$1,P1451=1,P$1)</f>
        <v>Graduate</v>
      </c>
      <c r="R1451" t="s">
        <v>40</v>
      </c>
      <c r="S1451" s="7">
        <v>84</v>
      </c>
      <c r="T1451" s="7">
        <v>414</v>
      </c>
      <c r="U1451" s="7">
        <v>21</v>
      </c>
      <c r="V1451" s="7">
        <v>293</v>
      </c>
      <c r="W1451" s="7">
        <v>21</v>
      </c>
      <c r="X1451" s="7">
        <v>21</v>
      </c>
      <c r="Y1451" s="7">
        <v>146</v>
      </c>
      <c r="Z1451" s="7">
        <v>624</v>
      </c>
      <c r="AA1451" s="7">
        <v>2</v>
      </c>
      <c r="AB1451" s="7">
        <v>3</v>
      </c>
      <c r="AC1451" s="7">
        <v>1</v>
      </c>
      <c r="AD1451" s="7">
        <v>6</v>
      </c>
      <c r="AE1451" s="7">
        <v>5</v>
      </c>
      <c r="AF1451" s="7">
        <v>0</v>
      </c>
      <c r="AG1451" s="7">
        <v>0</v>
      </c>
      <c r="AH1451" s="7">
        <v>0</v>
      </c>
      <c r="AI1451" s="7">
        <v>0</v>
      </c>
      <c r="AJ1451" s="7">
        <v>0</v>
      </c>
      <c r="AK1451" s="7">
        <v>0</v>
      </c>
      <c r="AL1451" s="7">
        <v>0</v>
      </c>
      <c r="AM1451" s="8">
        <v>43920</v>
      </c>
      <c r="AO1451">
        <f>IF($AG1451=1,G1451,0)</f>
        <v>0</v>
      </c>
      <c r="AP1451">
        <f>IF($AG1451=1,H1451,0)</f>
        <v>0</v>
      </c>
      <c r="AQ1451">
        <f>IF($AG1451=1,J1451,0)</f>
        <v>0</v>
      </c>
      <c r="AR1451">
        <f>IF($AG1451=1,I1451,0)</f>
        <v>0</v>
      </c>
      <c r="AS1451">
        <f>IF($AG1451=1,K1451,0)</f>
        <v>0</v>
      </c>
      <c r="AU1451">
        <f>IF($AJ1451=1,T1451,0)</f>
        <v>0</v>
      </c>
      <c r="AV1451">
        <f>IF($AJ1451=1,U1451,0)</f>
        <v>0</v>
      </c>
      <c r="AW1451">
        <f>IF($AJ1451=1,V1451,0)</f>
        <v>0</v>
      </c>
      <c r="AX1451">
        <f>IF($AJ1451=1,W1451,0)</f>
        <v>0</v>
      </c>
      <c r="AY1451">
        <f>IF($AJ1451=1,X1451,0)</f>
        <v>0</v>
      </c>
      <c r="BA1451">
        <f>IF($AK1451=1,M1451,0)</f>
        <v>0</v>
      </c>
      <c r="BB1451">
        <f>IF($AK1451=1,N1451,0)</f>
        <v>0</v>
      </c>
      <c r="BC1451">
        <f>IF($AK1451=1,O1451,0)</f>
        <v>0</v>
      </c>
      <c r="BD1451">
        <f>IF($AK1451=1,P1451,0)</f>
        <v>0</v>
      </c>
    </row>
    <row r="1452" spans="1:56" x14ac:dyDescent="0.3">
      <c r="A1452" s="7">
        <v>3147</v>
      </c>
      <c r="B1452" s="6">
        <v>138946</v>
      </c>
      <c r="C1452" s="7">
        <v>0</v>
      </c>
      <c r="D1452" s="7">
        <v>1</v>
      </c>
      <c r="E1452" s="7">
        <f>SUM(C1452:D1452)</f>
        <v>1</v>
      </c>
      <c r="F1452" s="7">
        <v>65</v>
      </c>
      <c r="G1452" s="7">
        <v>0</v>
      </c>
      <c r="H1452" s="7">
        <v>0</v>
      </c>
      <c r="I1452" s="7">
        <v>1</v>
      </c>
      <c r="J1452" s="7">
        <v>0</v>
      </c>
      <c r="K1452" s="7">
        <v>0</v>
      </c>
      <c r="L1452" s="7" t="str" cm="1">
        <f t="array" ref="L1452">_xlfn.IFS(G1452=1,G$1,H1452=1,H$1,I1452=1,I$1,J1452=1,J$1,K1452=1,K$1)</f>
        <v>Together</v>
      </c>
      <c r="M1452" s="7">
        <v>0</v>
      </c>
      <c r="N1452" s="7">
        <v>1</v>
      </c>
      <c r="O1452" s="7">
        <v>0</v>
      </c>
      <c r="P1452" s="7">
        <v>0</v>
      </c>
      <c r="Q1452" s="7" t="str" cm="1">
        <f t="array" ref="Q1452">_xlfn.IFS(M1452=1,M$1,N1452=1,N$1,O1452=1,O$1,P1452=1,P$1)</f>
        <v>Graduate</v>
      </c>
      <c r="R1452" t="s">
        <v>40</v>
      </c>
      <c r="S1452" s="7">
        <v>84</v>
      </c>
      <c r="T1452" s="7">
        <v>414</v>
      </c>
      <c r="U1452" s="7">
        <v>21</v>
      </c>
      <c r="V1452" s="7">
        <v>293</v>
      </c>
      <c r="W1452" s="7">
        <v>21</v>
      </c>
      <c r="X1452" s="7">
        <v>21</v>
      </c>
      <c r="Y1452" s="7">
        <v>146</v>
      </c>
      <c r="Z1452" s="7">
        <v>624</v>
      </c>
      <c r="AA1452" s="7">
        <v>2</v>
      </c>
      <c r="AB1452" s="7">
        <v>3</v>
      </c>
      <c r="AC1452" s="7">
        <v>1</v>
      </c>
      <c r="AD1452" s="7">
        <v>6</v>
      </c>
      <c r="AE1452" s="7">
        <v>5</v>
      </c>
      <c r="AF1452" s="7">
        <v>0</v>
      </c>
      <c r="AG1452" s="7">
        <v>0</v>
      </c>
      <c r="AH1452" s="7">
        <v>0</v>
      </c>
      <c r="AI1452" s="7">
        <v>0</v>
      </c>
      <c r="AJ1452" s="7">
        <v>0</v>
      </c>
      <c r="AK1452" s="7">
        <v>0</v>
      </c>
      <c r="AL1452" s="7">
        <v>0</v>
      </c>
      <c r="AM1452" s="8">
        <v>43920</v>
      </c>
      <c r="AO1452">
        <f>IF($AG1452=1,G1452,0)</f>
        <v>0</v>
      </c>
      <c r="AP1452">
        <f>IF($AG1452=1,H1452,0)</f>
        <v>0</v>
      </c>
      <c r="AQ1452">
        <f>IF($AG1452=1,J1452,0)</f>
        <v>0</v>
      </c>
      <c r="AR1452">
        <f>IF($AG1452=1,I1452,0)</f>
        <v>0</v>
      </c>
      <c r="AS1452">
        <f>IF($AG1452=1,K1452,0)</f>
        <v>0</v>
      </c>
      <c r="AU1452">
        <f>IF($AJ1452=1,T1452,0)</f>
        <v>0</v>
      </c>
      <c r="AV1452">
        <f>IF($AJ1452=1,U1452,0)</f>
        <v>0</v>
      </c>
      <c r="AW1452">
        <f>IF($AJ1452=1,V1452,0)</f>
        <v>0</v>
      </c>
      <c r="AX1452">
        <f>IF($AJ1452=1,W1452,0)</f>
        <v>0</v>
      </c>
      <c r="AY1452">
        <f>IF($AJ1452=1,X1452,0)</f>
        <v>0</v>
      </c>
      <c r="BA1452">
        <f>IF($AK1452=1,M1452,0)</f>
        <v>0</v>
      </c>
      <c r="BB1452">
        <f>IF($AK1452=1,N1452,0)</f>
        <v>0</v>
      </c>
      <c r="BC1452">
        <f>IF($AK1452=1,O1452,0)</f>
        <v>0</v>
      </c>
      <c r="BD1452">
        <f>IF($AK1452=1,P1452,0)</f>
        <v>0</v>
      </c>
    </row>
    <row r="1453" spans="1:56" x14ac:dyDescent="0.3">
      <c r="A1453" s="7">
        <v>2878</v>
      </c>
      <c r="B1453" s="6">
        <v>129819</v>
      </c>
      <c r="C1453" s="7">
        <v>1</v>
      </c>
      <c r="D1453" s="7">
        <v>0</v>
      </c>
      <c r="E1453" s="7">
        <f>SUM(C1453:D1453)</f>
        <v>1</v>
      </c>
      <c r="F1453" s="7">
        <v>49</v>
      </c>
      <c r="G1453" s="7">
        <v>1</v>
      </c>
      <c r="H1453" s="7">
        <v>0</v>
      </c>
      <c r="I1453" s="7">
        <v>0</v>
      </c>
      <c r="J1453" s="7">
        <v>0</v>
      </c>
      <c r="K1453" s="7">
        <v>0</v>
      </c>
      <c r="L1453" s="7" t="str" cm="1">
        <f t="array" ref="L1453">_xlfn.IFS(G1453=1,G$1,H1453=1,H$1,I1453=1,I$1,J1453=1,J$1,K1453=1,K$1)</f>
        <v>Divorced</v>
      </c>
      <c r="M1453" s="7">
        <v>0</v>
      </c>
      <c r="N1453" s="7">
        <v>1</v>
      </c>
      <c r="O1453" s="7">
        <v>0</v>
      </c>
      <c r="P1453" s="7">
        <v>0</v>
      </c>
      <c r="Q1453" s="7" t="str" cm="1">
        <f t="array" ref="Q1453">_xlfn.IFS(M1453=1,M$1,N1453=1,N$1,O1453=1,O$1,P1453=1,P$1)</f>
        <v>Graduate</v>
      </c>
      <c r="R1453" t="s">
        <v>39</v>
      </c>
      <c r="S1453" s="7">
        <v>77</v>
      </c>
      <c r="T1453" s="7">
        <v>39</v>
      </c>
      <c r="U1453" s="7">
        <v>4</v>
      </c>
      <c r="V1453" s="7">
        <v>104</v>
      </c>
      <c r="W1453" s="7">
        <v>9</v>
      </c>
      <c r="X1453" s="7">
        <v>4</v>
      </c>
      <c r="Y1453" s="7">
        <v>9</v>
      </c>
      <c r="Z1453" s="7">
        <v>152</v>
      </c>
      <c r="AA1453" s="7">
        <v>3</v>
      </c>
      <c r="AB1453" s="7">
        <v>3</v>
      </c>
      <c r="AC1453" s="7">
        <v>0</v>
      </c>
      <c r="AD1453" s="7">
        <v>3</v>
      </c>
      <c r="AE1453" s="7">
        <v>6</v>
      </c>
      <c r="AF1453" s="7">
        <v>0</v>
      </c>
      <c r="AG1453" s="7">
        <v>0</v>
      </c>
      <c r="AH1453" s="7">
        <v>0</v>
      </c>
      <c r="AI1453" s="7">
        <v>0</v>
      </c>
      <c r="AJ1453" s="7">
        <v>0</v>
      </c>
      <c r="AK1453" s="7">
        <v>0</v>
      </c>
      <c r="AL1453" s="7">
        <v>0</v>
      </c>
      <c r="AM1453" s="8">
        <v>43920</v>
      </c>
      <c r="AO1453">
        <f>IF($AG1453=1,G1453,0)</f>
        <v>0</v>
      </c>
      <c r="AP1453">
        <f>IF($AG1453=1,H1453,0)</f>
        <v>0</v>
      </c>
      <c r="AQ1453">
        <f>IF($AG1453=1,J1453,0)</f>
        <v>0</v>
      </c>
      <c r="AR1453">
        <f>IF($AG1453=1,I1453,0)</f>
        <v>0</v>
      </c>
      <c r="AS1453">
        <f>IF($AG1453=1,K1453,0)</f>
        <v>0</v>
      </c>
      <c r="AU1453">
        <f>IF($AJ1453=1,T1453,0)</f>
        <v>0</v>
      </c>
      <c r="AV1453">
        <f>IF($AJ1453=1,U1453,0)</f>
        <v>0</v>
      </c>
      <c r="AW1453">
        <f>IF($AJ1453=1,V1453,0)</f>
        <v>0</v>
      </c>
      <c r="AX1453">
        <f>IF($AJ1453=1,W1453,0)</f>
        <v>0</v>
      </c>
      <c r="AY1453">
        <f>IF($AJ1453=1,X1453,0)</f>
        <v>0</v>
      </c>
      <c r="BA1453">
        <f>IF($AK1453=1,M1453,0)</f>
        <v>0</v>
      </c>
      <c r="BB1453">
        <f>IF($AK1453=1,N1453,0)</f>
        <v>0</v>
      </c>
      <c r="BC1453">
        <f>IF($AK1453=1,O1453,0)</f>
        <v>0</v>
      </c>
      <c r="BD1453">
        <f>IF($AK1453=1,P1453,0)</f>
        <v>0</v>
      </c>
    </row>
    <row r="1454" spans="1:56" x14ac:dyDescent="0.3">
      <c r="A1454" s="7">
        <v>2484</v>
      </c>
      <c r="B1454" s="6">
        <v>178931</v>
      </c>
      <c r="C1454" s="7">
        <v>0</v>
      </c>
      <c r="D1454" s="7">
        <v>0</v>
      </c>
      <c r="E1454" s="7">
        <f>SUM(C1454:D1454)</f>
        <v>0</v>
      </c>
      <c r="F1454" s="7">
        <v>49</v>
      </c>
      <c r="G1454" s="7">
        <v>0</v>
      </c>
      <c r="H1454" s="7">
        <v>1</v>
      </c>
      <c r="I1454" s="7">
        <v>0</v>
      </c>
      <c r="J1454" s="7">
        <v>0</v>
      </c>
      <c r="K1454" s="7">
        <v>0</v>
      </c>
      <c r="L1454" s="7" t="str" cm="1">
        <f t="array" ref="L1454">_xlfn.IFS(G1454=1,G$1,H1454=1,H$1,I1454=1,I$1,J1454=1,J$1,K1454=1,K$1)</f>
        <v>Married</v>
      </c>
      <c r="M1454" s="7">
        <v>0</v>
      </c>
      <c r="N1454" s="7">
        <v>0</v>
      </c>
      <c r="O1454" s="7">
        <v>0</v>
      </c>
      <c r="P1454" s="7">
        <v>1</v>
      </c>
      <c r="Q1454" s="7" t="str" cm="1">
        <f t="array" ref="Q1454">_xlfn.IFS(M1454=1,M$1,N1454=1,N$1,O1454=1,O$1,P1454=1,P$1)</f>
        <v>PhD</v>
      </c>
      <c r="R1454" t="s">
        <v>42</v>
      </c>
      <c r="S1454" s="7">
        <v>19</v>
      </c>
      <c r="T1454" s="7">
        <v>750</v>
      </c>
      <c r="U1454" s="7">
        <v>447</v>
      </c>
      <c r="V1454" s="7">
        <v>385</v>
      </c>
      <c r="W1454" s="7">
        <v>131</v>
      </c>
      <c r="X1454" s="7">
        <v>345</v>
      </c>
      <c r="Y1454" s="7">
        <v>79</v>
      </c>
      <c r="Z1454" s="7">
        <v>1979</v>
      </c>
      <c r="AA1454" s="7">
        <v>1</v>
      </c>
      <c r="AB1454" s="7">
        <v>2</v>
      </c>
      <c r="AC1454" s="7">
        <v>8</v>
      </c>
      <c r="AD1454" s="7">
        <v>13</v>
      </c>
      <c r="AE1454" s="7">
        <v>1</v>
      </c>
      <c r="AF1454" s="7">
        <v>0</v>
      </c>
      <c r="AG1454" s="7">
        <v>0</v>
      </c>
      <c r="AH1454" s="7">
        <v>0</v>
      </c>
      <c r="AI1454" s="7">
        <v>0</v>
      </c>
      <c r="AJ1454" s="7">
        <v>0</v>
      </c>
      <c r="AK1454" s="7">
        <v>0</v>
      </c>
      <c r="AL1454" s="7">
        <v>0</v>
      </c>
      <c r="AM1454" s="8">
        <v>43921</v>
      </c>
      <c r="AO1454">
        <f>IF($AG1454=1,G1454,0)</f>
        <v>0</v>
      </c>
      <c r="AP1454">
        <f>IF($AG1454=1,H1454,0)</f>
        <v>0</v>
      </c>
      <c r="AQ1454">
        <f>IF($AG1454=1,J1454,0)</f>
        <v>0</v>
      </c>
      <c r="AR1454">
        <f>IF($AG1454=1,I1454,0)</f>
        <v>0</v>
      </c>
      <c r="AS1454">
        <f>IF($AG1454=1,K1454,0)</f>
        <v>0</v>
      </c>
      <c r="AU1454">
        <f>IF($AJ1454=1,T1454,0)</f>
        <v>0</v>
      </c>
      <c r="AV1454">
        <f>IF($AJ1454=1,U1454,0)</f>
        <v>0</v>
      </c>
      <c r="AW1454">
        <f>IF($AJ1454=1,V1454,0)</f>
        <v>0</v>
      </c>
      <c r="AX1454">
        <f>IF($AJ1454=1,W1454,0)</f>
        <v>0</v>
      </c>
      <c r="AY1454">
        <f>IF($AJ1454=1,X1454,0)</f>
        <v>0</v>
      </c>
      <c r="BA1454">
        <f>IF($AK1454=1,M1454,0)</f>
        <v>0</v>
      </c>
      <c r="BB1454">
        <f>IF($AK1454=1,N1454,0)</f>
        <v>0</v>
      </c>
      <c r="BC1454">
        <f>IF($AK1454=1,O1454,0)</f>
        <v>0</v>
      </c>
      <c r="BD1454">
        <f>IF($AK1454=1,P1454,0)</f>
        <v>0</v>
      </c>
    </row>
    <row r="1455" spans="1:56" x14ac:dyDescent="0.3">
      <c r="A1455" s="7">
        <v>3035</v>
      </c>
      <c r="B1455" s="6">
        <v>170038</v>
      </c>
      <c r="C1455" s="7">
        <v>0</v>
      </c>
      <c r="D1455" s="7">
        <v>0</v>
      </c>
      <c r="E1455" s="7">
        <f>SUM(C1455:D1455)</f>
        <v>0</v>
      </c>
      <c r="F1455" s="7">
        <v>38</v>
      </c>
      <c r="G1455" s="7">
        <v>0</v>
      </c>
      <c r="H1455" s="7">
        <v>0</v>
      </c>
      <c r="I1455" s="7">
        <v>1</v>
      </c>
      <c r="J1455" s="7">
        <v>0</v>
      </c>
      <c r="K1455" s="7">
        <v>0</v>
      </c>
      <c r="L1455" s="7" t="str" cm="1">
        <f t="array" ref="L1455">_xlfn.IFS(G1455=1,G$1,H1455=1,H$1,I1455=1,I$1,J1455=1,J$1,K1455=1,K$1)</f>
        <v>Together</v>
      </c>
      <c r="M1455" s="7">
        <v>0</v>
      </c>
      <c r="N1455" s="7">
        <v>0</v>
      </c>
      <c r="O1455" s="7">
        <v>0</v>
      </c>
      <c r="P1455" s="7">
        <v>1</v>
      </c>
      <c r="Q1455" s="7" t="str" cm="1">
        <f t="array" ref="Q1455">_xlfn.IFS(M1455=1,M$1,N1455=1,N$1,O1455=1,O$1,P1455=1,P$1)</f>
        <v>PhD</v>
      </c>
      <c r="R1455" t="s">
        <v>43</v>
      </c>
      <c r="S1455" s="7">
        <v>54</v>
      </c>
      <c r="T1455" s="7">
        <v>1425</v>
      </c>
      <c r="U1455" s="7">
        <v>131</v>
      </c>
      <c r="V1455" s="7">
        <v>845</v>
      </c>
      <c r="W1455" s="7">
        <v>172</v>
      </c>
      <c r="X1455" s="7">
        <v>131</v>
      </c>
      <c r="Y1455" s="7">
        <v>316</v>
      </c>
      <c r="Z1455" s="7">
        <v>2389</v>
      </c>
      <c r="AA1455" s="7">
        <v>1</v>
      </c>
      <c r="AB1455" s="7">
        <v>4</v>
      </c>
      <c r="AC1455" s="7">
        <v>4</v>
      </c>
      <c r="AD1455" s="7">
        <v>8</v>
      </c>
      <c r="AE1455" s="7">
        <v>2</v>
      </c>
      <c r="AF1455" s="7">
        <v>0</v>
      </c>
      <c r="AG1455" s="7">
        <v>0</v>
      </c>
      <c r="AH1455" s="7">
        <v>0</v>
      </c>
      <c r="AI1455" s="7">
        <v>0</v>
      </c>
      <c r="AJ1455" s="7">
        <v>0</v>
      </c>
      <c r="AK1455" s="7">
        <v>0</v>
      </c>
      <c r="AL1455" s="7">
        <v>0</v>
      </c>
      <c r="AM1455" s="8">
        <v>43921</v>
      </c>
      <c r="AO1455">
        <f>IF($AG1455=1,G1455,0)</f>
        <v>0</v>
      </c>
      <c r="AP1455">
        <f>IF($AG1455=1,H1455,0)</f>
        <v>0</v>
      </c>
      <c r="AQ1455">
        <f>IF($AG1455=1,J1455,0)</f>
        <v>0</v>
      </c>
      <c r="AR1455">
        <f>IF($AG1455=1,I1455,0)</f>
        <v>0</v>
      </c>
      <c r="AS1455">
        <f>IF($AG1455=1,K1455,0)</f>
        <v>0</v>
      </c>
      <c r="AU1455">
        <f>IF($AJ1455=1,T1455,0)</f>
        <v>0</v>
      </c>
      <c r="AV1455">
        <f>IF($AJ1455=1,U1455,0)</f>
        <v>0</v>
      </c>
      <c r="AW1455">
        <f>IF($AJ1455=1,V1455,0)</f>
        <v>0</v>
      </c>
      <c r="AX1455">
        <f>IF($AJ1455=1,W1455,0)</f>
        <v>0</v>
      </c>
      <c r="AY1455">
        <f>IF($AJ1455=1,X1455,0)</f>
        <v>0</v>
      </c>
      <c r="BA1455">
        <f>IF($AK1455=1,M1455,0)</f>
        <v>0</v>
      </c>
      <c r="BB1455">
        <f>IF($AK1455=1,N1455,0)</f>
        <v>0</v>
      </c>
      <c r="BC1455">
        <f>IF($AK1455=1,O1455,0)</f>
        <v>0</v>
      </c>
      <c r="BD1455">
        <f>IF($AK1455=1,P1455,0)</f>
        <v>0</v>
      </c>
    </row>
    <row r="1456" spans="1:56" x14ac:dyDescent="0.3">
      <c r="A1456" s="7">
        <v>2424</v>
      </c>
      <c r="B1456" s="6">
        <v>170038</v>
      </c>
      <c r="C1456" s="7">
        <v>0</v>
      </c>
      <c r="D1456" s="7">
        <v>0</v>
      </c>
      <c r="E1456" s="7">
        <f>SUM(C1456:D1456)</f>
        <v>0</v>
      </c>
      <c r="F1456" s="7">
        <v>38</v>
      </c>
      <c r="G1456" s="7">
        <v>0</v>
      </c>
      <c r="H1456" s="7">
        <v>0</v>
      </c>
      <c r="I1456" s="7">
        <v>1</v>
      </c>
      <c r="J1456" s="7">
        <v>0</v>
      </c>
      <c r="K1456" s="7">
        <v>0</v>
      </c>
      <c r="L1456" s="7" t="str" cm="1">
        <f t="array" ref="L1456">_xlfn.IFS(G1456=1,G$1,H1456=1,H$1,I1456=1,I$1,J1456=1,J$1,K1456=1,K$1)</f>
        <v>Together</v>
      </c>
      <c r="M1456" s="7">
        <v>0</v>
      </c>
      <c r="N1456" s="7">
        <v>0</v>
      </c>
      <c r="O1456" s="7">
        <v>0</v>
      </c>
      <c r="P1456" s="7">
        <v>1</v>
      </c>
      <c r="Q1456" s="7" t="str" cm="1">
        <f t="array" ref="Q1456">_xlfn.IFS(M1456=1,M$1,N1456=1,N$1,O1456=1,O$1,P1456=1,P$1)</f>
        <v>PhD</v>
      </c>
      <c r="R1456" t="s">
        <v>42</v>
      </c>
      <c r="S1456" s="7">
        <v>54</v>
      </c>
      <c r="T1456" s="7">
        <v>1425</v>
      </c>
      <c r="U1456" s="7">
        <v>131</v>
      </c>
      <c r="V1456" s="7">
        <v>845</v>
      </c>
      <c r="W1456" s="7">
        <v>172</v>
      </c>
      <c r="X1456" s="7">
        <v>131</v>
      </c>
      <c r="Y1456" s="7">
        <v>316</v>
      </c>
      <c r="Z1456" s="7">
        <v>2389</v>
      </c>
      <c r="AA1456" s="7">
        <v>1</v>
      </c>
      <c r="AB1456" s="7">
        <v>4</v>
      </c>
      <c r="AC1456" s="7">
        <v>4</v>
      </c>
      <c r="AD1456" s="7">
        <v>8</v>
      </c>
      <c r="AE1456" s="7">
        <v>2</v>
      </c>
      <c r="AF1456" s="7">
        <v>0</v>
      </c>
      <c r="AG1456" s="7">
        <v>0</v>
      </c>
      <c r="AH1456" s="7">
        <v>0</v>
      </c>
      <c r="AI1456" s="7">
        <v>0</v>
      </c>
      <c r="AJ1456" s="7">
        <v>0</v>
      </c>
      <c r="AK1456" s="7">
        <v>0</v>
      </c>
      <c r="AL1456" s="7">
        <v>0</v>
      </c>
      <c r="AM1456" s="8">
        <v>43921</v>
      </c>
      <c r="AO1456">
        <f>IF($AG1456=1,G1456,0)</f>
        <v>0</v>
      </c>
      <c r="AP1456">
        <f>IF($AG1456=1,H1456,0)</f>
        <v>0</v>
      </c>
      <c r="AQ1456">
        <f>IF($AG1456=1,J1456,0)</f>
        <v>0</v>
      </c>
      <c r="AR1456">
        <f>IF($AG1456=1,I1456,0)</f>
        <v>0</v>
      </c>
      <c r="AS1456">
        <f>IF($AG1456=1,K1456,0)</f>
        <v>0</v>
      </c>
      <c r="AU1456">
        <f>IF($AJ1456=1,T1456,0)</f>
        <v>0</v>
      </c>
      <c r="AV1456">
        <f>IF($AJ1456=1,U1456,0)</f>
        <v>0</v>
      </c>
      <c r="AW1456">
        <f>IF($AJ1456=1,V1456,0)</f>
        <v>0</v>
      </c>
      <c r="AX1456">
        <f>IF($AJ1456=1,W1456,0)</f>
        <v>0</v>
      </c>
      <c r="AY1456">
        <f>IF($AJ1456=1,X1456,0)</f>
        <v>0</v>
      </c>
      <c r="BA1456">
        <f>IF($AK1456=1,M1456,0)</f>
        <v>0</v>
      </c>
      <c r="BB1456">
        <f>IF($AK1456=1,N1456,0)</f>
        <v>0</v>
      </c>
      <c r="BC1456">
        <f>IF($AK1456=1,O1456,0)</f>
        <v>0</v>
      </c>
      <c r="BD1456">
        <f>IF($AK1456=1,P1456,0)</f>
        <v>0</v>
      </c>
    </row>
    <row r="1457" spans="1:56" x14ac:dyDescent="0.3">
      <c r="A1457" s="7">
        <v>2659</v>
      </c>
      <c r="B1457" s="6">
        <v>149413</v>
      </c>
      <c r="C1457" s="7">
        <v>0</v>
      </c>
      <c r="D1457" s="7">
        <v>1</v>
      </c>
      <c r="E1457" s="7">
        <f>SUM(C1457:D1457)</f>
        <v>1</v>
      </c>
      <c r="F1457" s="7">
        <v>68</v>
      </c>
      <c r="G1457" s="7">
        <v>0</v>
      </c>
      <c r="H1457" s="7">
        <v>1</v>
      </c>
      <c r="I1457" s="7">
        <v>0</v>
      </c>
      <c r="J1457" s="7">
        <v>0</v>
      </c>
      <c r="K1457" s="7">
        <v>0</v>
      </c>
      <c r="L1457" s="7" t="str" cm="1">
        <f t="array" ref="L1457">_xlfn.IFS(G1457=1,G$1,H1457=1,H$1,I1457=1,I$1,J1457=1,J$1,K1457=1,K$1)</f>
        <v>Married</v>
      </c>
      <c r="M1457" s="7">
        <v>0</v>
      </c>
      <c r="N1457" s="7">
        <v>1</v>
      </c>
      <c r="O1457" s="7">
        <v>0</v>
      </c>
      <c r="P1457" s="7">
        <v>0</v>
      </c>
      <c r="Q1457" s="7" t="str" cm="1">
        <f t="array" ref="Q1457">_xlfn.IFS(M1457=1,M$1,N1457=1,N$1,O1457=1,O$1,P1457=1,P$1)</f>
        <v>Graduate</v>
      </c>
      <c r="R1457" t="s">
        <v>41</v>
      </c>
      <c r="S1457" s="7">
        <v>88</v>
      </c>
      <c r="T1457" s="7">
        <v>620</v>
      </c>
      <c r="U1457" s="7">
        <v>21</v>
      </c>
      <c r="V1457" s="7">
        <v>124</v>
      </c>
      <c r="W1457" s="7">
        <v>9</v>
      </c>
      <c r="X1457" s="7">
        <v>6</v>
      </c>
      <c r="Y1457" s="7">
        <v>139</v>
      </c>
      <c r="Z1457" s="7">
        <v>641</v>
      </c>
      <c r="AA1457" s="7">
        <v>2</v>
      </c>
      <c r="AB1457" s="7">
        <v>4</v>
      </c>
      <c r="AC1457" s="7">
        <v>2</v>
      </c>
      <c r="AD1457" s="7">
        <v>5</v>
      </c>
      <c r="AE1457" s="7">
        <v>5</v>
      </c>
      <c r="AF1457" s="7">
        <v>0</v>
      </c>
      <c r="AG1457" s="7">
        <v>0</v>
      </c>
      <c r="AH1457" s="7">
        <v>0</v>
      </c>
      <c r="AI1457" s="7">
        <v>0</v>
      </c>
      <c r="AJ1457" s="7">
        <v>0</v>
      </c>
      <c r="AK1457" s="7">
        <v>0</v>
      </c>
      <c r="AL1457" s="7">
        <v>0</v>
      </c>
      <c r="AM1457" s="8">
        <v>43921</v>
      </c>
      <c r="AO1457">
        <f>IF($AG1457=1,G1457,0)</f>
        <v>0</v>
      </c>
      <c r="AP1457">
        <f>IF($AG1457=1,H1457,0)</f>
        <v>0</v>
      </c>
      <c r="AQ1457">
        <f>IF($AG1457=1,J1457,0)</f>
        <v>0</v>
      </c>
      <c r="AR1457">
        <f>IF($AG1457=1,I1457,0)</f>
        <v>0</v>
      </c>
      <c r="AS1457">
        <f>IF($AG1457=1,K1457,0)</f>
        <v>0</v>
      </c>
      <c r="AU1457">
        <f>IF($AJ1457=1,T1457,0)</f>
        <v>0</v>
      </c>
      <c r="AV1457">
        <f>IF($AJ1457=1,U1457,0)</f>
        <v>0</v>
      </c>
      <c r="AW1457">
        <f>IF($AJ1457=1,V1457,0)</f>
        <v>0</v>
      </c>
      <c r="AX1457">
        <f>IF($AJ1457=1,W1457,0)</f>
        <v>0</v>
      </c>
      <c r="AY1457">
        <f>IF($AJ1457=1,X1457,0)</f>
        <v>0</v>
      </c>
      <c r="BA1457">
        <f>IF($AK1457=1,M1457,0)</f>
        <v>0</v>
      </c>
      <c r="BB1457">
        <f>IF($AK1457=1,N1457,0)</f>
        <v>0</v>
      </c>
      <c r="BC1457">
        <f>IF($AK1457=1,O1457,0)</f>
        <v>0</v>
      </c>
      <c r="BD1457">
        <f>IF($AK1457=1,P1457,0)</f>
        <v>0</v>
      </c>
    </row>
    <row r="1458" spans="1:56" x14ac:dyDescent="0.3">
      <c r="A1458" s="7">
        <v>2605</v>
      </c>
      <c r="B1458" s="6">
        <v>136301</v>
      </c>
      <c r="C1458" s="7">
        <v>1</v>
      </c>
      <c r="D1458" s="7">
        <v>0</v>
      </c>
      <c r="E1458" s="7">
        <f>SUM(C1458:D1458)</f>
        <v>1</v>
      </c>
      <c r="F1458" s="7">
        <v>44</v>
      </c>
      <c r="G1458" s="7">
        <v>0</v>
      </c>
      <c r="H1458" s="7">
        <v>0</v>
      </c>
      <c r="I1458" s="7">
        <v>1</v>
      </c>
      <c r="J1458" s="7">
        <v>0</v>
      </c>
      <c r="K1458" s="7">
        <v>0</v>
      </c>
      <c r="L1458" s="7" t="str" cm="1">
        <f t="array" ref="L1458">_xlfn.IFS(G1458=1,G$1,H1458=1,H$1,I1458=1,I$1,J1458=1,J$1,K1458=1,K$1)</f>
        <v>Together</v>
      </c>
      <c r="M1458" s="7">
        <v>0</v>
      </c>
      <c r="N1458" s="7">
        <v>0</v>
      </c>
      <c r="O1458" s="7">
        <v>0</v>
      </c>
      <c r="P1458" s="7">
        <v>0</v>
      </c>
      <c r="Q1458" s="7" t="e" cm="1">
        <f t="array" ref="Q1458">_xlfn.IFS(M1458=1,M$1,N1458=1,N$1,O1458=1,O$1,P1458=1,P$1)</f>
        <v>#N/A</v>
      </c>
      <c r="R1458" t="s">
        <v>41</v>
      </c>
      <c r="S1458" s="7">
        <v>53</v>
      </c>
      <c r="T1458" s="7">
        <v>41</v>
      </c>
      <c r="U1458" s="7">
        <v>45</v>
      </c>
      <c r="V1458" s="7">
        <v>131</v>
      </c>
      <c r="W1458" s="7">
        <v>11</v>
      </c>
      <c r="X1458" s="7">
        <v>19</v>
      </c>
      <c r="Y1458" s="7">
        <v>45</v>
      </c>
      <c r="Z1458" s="7">
        <v>203</v>
      </c>
      <c r="AA1458" s="7">
        <v>1</v>
      </c>
      <c r="AB1458" s="7">
        <v>3</v>
      </c>
      <c r="AC1458" s="7">
        <v>0</v>
      </c>
      <c r="AD1458" s="7">
        <v>3</v>
      </c>
      <c r="AE1458" s="7">
        <v>7</v>
      </c>
      <c r="AF1458" s="7">
        <v>0</v>
      </c>
      <c r="AG1458" s="7">
        <v>0</v>
      </c>
      <c r="AH1458" s="7">
        <v>0</v>
      </c>
      <c r="AI1458" s="7">
        <v>0</v>
      </c>
      <c r="AJ1458" s="7">
        <v>0</v>
      </c>
      <c r="AK1458" s="7">
        <v>0</v>
      </c>
      <c r="AL1458" s="7">
        <v>0</v>
      </c>
      <c r="AM1458" s="8">
        <v>43921</v>
      </c>
      <c r="AO1458">
        <f>IF($AG1458=1,G1458,0)</f>
        <v>0</v>
      </c>
      <c r="AP1458">
        <f>IF($AG1458=1,H1458,0)</f>
        <v>0</v>
      </c>
      <c r="AQ1458">
        <f>IF($AG1458=1,J1458,0)</f>
        <v>0</v>
      </c>
      <c r="AR1458">
        <f>IF($AG1458=1,I1458,0)</f>
        <v>0</v>
      </c>
      <c r="AS1458">
        <f>IF($AG1458=1,K1458,0)</f>
        <v>0</v>
      </c>
      <c r="AU1458">
        <f>IF($AJ1458=1,T1458,0)</f>
        <v>0</v>
      </c>
      <c r="AV1458">
        <f>IF($AJ1458=1,U1458,0)</f>
        <v>0</v>
      </c>
      <c r="AW1458">
        <f>IF($AJ1458=1,V1458,0)</f>
        <v>0</v>
      </c>
      <c r="AX1458">
        <f>IF($AJ1458=1,W1458,0)</f>
        <v>0</v>
      </c>
      <c r="AY1458">
        <f>IF($AJ1458=1,X1458,0)</f>
        <v>0</v>
      </c>
      <c r="BA1458">
        <f>IF($AK1458=1,M1458,0)</f>
        <v>0</v>
      </c>
      <c r="BB1458">
        <f>IF($AK1458=1,N1458,0)</f>
        <v>0</v>
      </c>
      <c r="BC1458">
        <f>IF($AK1458=1,O1458,0)</f>
        <v>0</v>
      </c>
      <c r="BD1458">
        <f>IF($AK1458=1,P1458,0)</f>
        <v>0</v>
      </c>
    </row>
    <row r="1459" spans="1:56" x14ac:dyDescent="0.3">
      <c r="A1459" s="7">
        <v>2277</v>
      </c>
      <c r="B1459" s="6">
        <v>134043</v>
      </c>
      <c r="C1459" s="7">
        <v>1</v>
      </c>
      <c r="D1459" s="7">
        <v>0</v>
      </c>
      <c r="E1459" s="7">
        <f>SUM(C1459:D1459)</f>
        <v>1</v>
      </c>
      <c r="F1459" s="7">
        <v>42</v>
      </c>
      <c r="G1459" s="7">
        <v>0</v>
      </c>
      <c r="H1459" s="7">
        <v>0</v>
      </c>
      <c r="I1459" s="7">
        <v>1</v>
      </c>
      <c r="J1459" s="7">
        <v>0</v>
      </c>
      <c r="K1459" s="7">
        <v>0</v>
      </c>
      <c r="L1459" s="7" t="str" cm="1">
        <f t="array" ref="L1459">_xlfn.IFS(G1459=1,G$1,H1459=1,H$1,I1459=1,I$1,J1459=1,J$1,K1459=1,K$1)</f>
        <v>Together</v>
      </c>
      <c r="M1459" s="7">
        <v>0</v>
      </c>
      <c r="N1459" s="7">
        <v>0</v>
      </c>
      <c r="O1459" s="7">
        <v>0</v>
      </c>
      <c r="P1459" s="7">
        <v>1</v>
      </c>
      <c r="Q1459" s="7" t="str" cm="1">
        <f t="array" ref="Q1459">_xlfn.IFS(M1459=1,M$1,N1459=1,N$1,O1459=1,O$1,P1459=1,P$1)</f>
        <v>PhD</v>
      </c>
      <c r="R1459" t="s">
        <v>40</v>
      </c>
      <c r="S1459" s="7">
        <v>97</v>
      </c>
      <c r="T1459" s="7">
        <v>79</v>
      </c>
      <c r="U1459" s="7">
        <v>8</v>
      </c>
      <c r="V1459" s="7">
        <v>55</v>
      </c>
      <c r="W1459" s="7">
        <v>12</v>
      </c>
      <c r="X1459" s="7">
        <v>0</v>
      </c>
      <c r="Y1459" s="7">
        <v>39</v>
      </c>
      <c r="Z1459" s="7">
        <v>114</v>
      </c>
      <c r="AA1459" s="7">
        <v>1</v>
      </c>
      <c r="AB1459" s="7">
        <v>2</v>
      </c>
      <c r="AC1459" s="7">
        <v>0</v>
      </c>
      <c r="AD1459" s="7">
        <v>2</v>
      </c>
      <c r="AE1459" s="7">
        <v>9</v>
      </c>
      <c r="AF1459" s="7">
        <v>0</v>
      </c>
      <c r="AG1459" s="7">
        <v>0</v>
      </c>
      <c r="AH1459" s="7">
        <v>0</v>
      </c>
      <c r="AI1459" s="7">
        <v>0</v>
      </c>
      <c r="AJ1459" s="7">
        <v>0</v>
      </c>
      <c r="AK1459" s="7">
        <v>0</v>
      </c>
      <c r="AL1459" s="7">
        <v>0</v>
      </c>
      <c r="AM1459" s="8">
        <v>43921</v>
      </c>
      <c r="AO1459">
        <f>IF($AG1459=1,G1459,0)</f>
        <v>0</v>
      </c>
      <c r="AP1459">
        <f>IF($AG1459=1,H1459,0)</f>
        <v>0</v>
      </c>
      <c r="AQ1459">
        <f>IF($AG1459=1,J1459,0)</f>
        <v>0</v>
      </c>
      <c r="AR1459">
        <f>IF($AG1459=1,I1459,0)</f>
        <v>0</v>
      </c>
      <c r="AS1459">
        <f>IF($AG1459=1,K1459,0)</f>
        <v>0</v>
      </c>
      <c r="AU1459">
        <f>IF($AJ1459=1,T1459,0)</f>
        <v>0</v>
      </c>
      <c r="AV1459">
        <f>IF($AJ1459=1,U1459,0)</f>
        <v>0</v>
      </c>
      <c r="AW1459">
        <f>IF($AJ1459=1,V1459,0)</f>
        <v>0</v>
      </c>
      <c r="AX1459">
        <f>IF($AJ1459=1,W1459,0)</f>
        <v>0</v>
      </c>
      <c r="AY1459">
        <f>IF($AJ1459=1,X1459,0)</f>
        <v>0</v>
      </c>
      <c r="BA1459">
        <f>IF($AK1459=1,M1459,0)</f>
        <v>0</v>
      </c>
      <c r="BB1459">
        <f>IF($AK1459=1,N1459,0)</f>
        <v>0</v>
      </c>
      <c r="BC1459">
        <f>IF($AK1459=1,O1459,0)</f>
        <v>0</v>
      </c>
      <c r="BD1459">
        <f>IF($AK1459=1,P1459,0)</f>
        <v>0</v>
      </c>
    </row>
    <row r="1460" spans="1:56" x14ac:dyDescent="0.3">
      <c r="A1460" s="7">
        <v>1968</v>
      </c>
      <c r="B1460" s="6">
        <v>175759</v>
      </c>
      <c r="C1460" s="7">
        <v>0</v>
      </c>
      <c r="D1460" s="7">
        <v>0</v>
      </c>
      <c r="E1460" s="7">
        <f>SUM(C1460:D1460)</f>
        <v>0</v>
      </c>
      <c r="F1460" s="7">
        <v>51</v>
      </c>
      <c r="G1460" s="7">
        <v>0</v>
      </c>
      <c r="H1460" s="7">
        <v>1</v>
      </c>
      <c r="I1460" s="7">
        <v>0</v>
      </c>
      <c r="J1460" s="7">
        <v>0</v>
      </c>
      <c r="K1460" s="7">
        <v>0</v>
      </c>
      <c r="L1460" s="7" t="str" cm="1">
        <f t="array" ref="L1460">_xlfn.IFS(G1460=1,G$1,H1460=1,H$1,I1460=1,I$1,J1460=1,J$1,K1460=1,K$1)</f>
        <v>Married</v>
      </c>
      <c r="M1460" s="7">
        <v>0</v>
      </c>
      <c r="N1460" s="7">
        <v>1</v>
      </c>
      <c r="O1460" s="7">
        <v>0</v>
      </c>
      <c r="P1460" s="7">
        <v>0</v>
      </c>
      <c r="Q1460" s="7" t="str" cm="1">
        <f t="array" ref="Q1460">_xlfn.IFS(M1460=1,M$1,N1460=1,N$1,O1460=1,O$1,P1460=1,P$1)</f>
        <v>Graduate</v>
      </c>
      <c r="R1460" t="s">
        <v>42</v>
      </c>
      <c r="S1460" s="7">
        <v>46</v>
      </c>
      <c r="T1460" s="7">
        <v>3234</v>
      </c>
      <c r="U1460" s="7">
        <v>51</v>
      </c>
      <c r="V1460" s="7">
        <v>1643</v>
      </c>
      <c r="W1460" s="7">
        <v>206</v>
      </c>
      <c r="X1460" s="7">
        <v>211</v>
      </c>
      <c r="Y1460" s="7">
        <v>422</v>
      </c>
      <c r="Z1460" s="7">
        <v>4923</v>
      </c>
      <c r="AA1460" s="7">
        <v>1</v>
      </c>
      <c r="AB1460" s="7">
        <v>9</v>
      </c>
      <c r="AC1460" s="7">
        <v>7</v>
      </c>
      <c r="AD1460" s="7">
        <v>9</v>
      </c>
      <c r="AE1460" s="7">
        <v>5</v>
      </c>
      <c r="AF1460" s="7">
        <v>1</v>
      </c>
      <c r="AG1460" s="7">
        <v>0</v>
      </c>
      <c r="AH1460" s="7">
        <v>1</v>
      </c>
      <c r="AI1460" s="7">
        <v>1</v>
      </c>
      <c r="AJ1460" s="7">
        <v>0</v>
      </c>
      <c r="AK1460" s="7">
        <v>0</v>
      </c>
      <c r="AL1460" s="7">
        <v>1</v>
      </c>
      <c r="AM1460" s="8">
        <v>43921</v>
      </c>
      <c r="AO1460">
        <f>IF($AG1460=1,G1460,0)</f>
        <v>0</v>
      </c>
      <c r="AP1460">
        <f>IF($AG1460=1,H1460,0)</f>
        <v>0</v>
      </c>
      <c r="AQ1460">
        <f>IF($AG1460=1,J1460,0)</f>
        <v>0</v>
      </c>
      <c r="AR1460">
        <f>IF($AG1460=1,I1460,0)</f>
        <v>0</v>
      </c>
      <c r="AS1460">
        <f>IF($AG1460=1,K1460,0)</f>
        <v>0</v>
      </c>
      <c r="AU1460">
        <f>IF($AJ1460=1,T1460,0)</f>
        <v>0</v>
      </c>
      <c r="AV1460">
        <f>IF($AJ1460=1,U1460,0)</f>
        <v>0</v>
      </c>
      <c r="AW1460">
        <f>IF($AJ1460=1,V1460,0)</f>
        <v>0</v>
      </c>
      <c r="AX1460">
        <f>IF($AJ1460=1,W1460,0)</f>
        <v>0</v>
      </c>
      <c r="AY1460">
        <f>IF($AJ1460=1,X1460,0)</f>
        <v>0</v>
      </c>
      <c r="BA1460">
        <f>IF($AK1460=1,M1460,0)</f>
        <v>0</v>
      </c>
      <c r="BB1460">
        <f>IF($AK1460=1,N1460,0)</f>
        <v>0</v>
      </c>
      <c r="BC1460">
        <f>IF($AK1460=1,O1460,0)</f>
        <v>0</v>
      </c>
      <c r="BD1460">
        <f>IF($AK1460=1,P1460,0)</f>
        <v>0</v>
      </c>
    </row>
    <row r="1461" spans="1:56" x14ac:dyDescent="0.3">
      <c r="A1461" s="7">
        <v>2084</v>
      </c>
      <c r="B1461" s="6">
        <v>153187</v>
      </c>
      <c r="C1461" s="7">
        <v>1</v>
      </c>
      <c r="D1461" s="7">
        <v>0</v>
      </c>
      <c r="E1461" s="7">
        <f>SUM(C1461:D1461)</f>
        <v>1</v>
      </c>
      <c r="F1461" s="7">
        <v>50</v>
      </c>
      <c r="G1461" s="7">
        <v>0</v>
      </c>
      <c r="H1461" s="7">
        <v>0</v>
      </c>
      <c r="I1461" s="7">
        <v>1</v>
      </c>
      <c r="J1461" s="7">
        <v>0</v>
      </c>
      <c r="K1461" s="7">
        <v>0</v>
      </c>
      <c r="L1461" s="7" t="str" cm="1">
        <f t="array" ref="L1461">_xlfn.IFS(G1461=1,G$1,H1461=1,H$1,I1461=1,I$1,J1461=1,J$1,K1461=1,K$1)</f>
        <v>Together</v>
      </c>
      <c r="M1461" s="7">
        <v>0</v>
      </c>
      <c r="N1461" s="7">
        <v>1</v>
      </c>
      <c r="O1461" s="7">
        <v>0</v>
      </c>
      <c r="P1461" s="7">
        <v>0</v>
      </c>
      <c r="Q1461" s="7" t="str" cm="1">
        <f t="array" ref="Q1461">_xlfn.IFS(M1461=1,M$1,N1461=1,N$1,O1461=1,O$1,P1461=1,P$1)</f>
        <v>Graduate</v>
      </c>
      <c r="R1461" t="s">
        <v>44</v>
      </c>
      <c r="S1461" s="7">
        <v>66</v>
      </c>
      <c r="T1461" s="7">
        <v>608</v>
      </c>
      <c r="U1461" s="7">
        <v>6</v>
      </c>
      <c r="V1461" s="7">
        <v>86</v>
      </c>
      <c r="W1461" s="7">
        <v>20</v>
      </c>
      <c r="X1461" s="7">
        <v>20</v>
      </c>
      <c r="Y1461" s="7">
        <v>29</v>
      </c>
      <c r="Z1461" s="7">
        <v>711</v>
      </c>
      <c r="AA1461" s="7">
        <v>2</v>
      </c>
      <c r="AB1461" s="7">
        <v>4</v>
      </c>
      <c r="AC1461" s="7">
        <v>1</v>
      </c>
      <c r="AD1461" s="7">
        <v>6</v>
      </c>
      <c r="AE1461" s="7">
        <v>5</v>
      </c>
      <c r="AF1461" s="7">
        <v>0</v>
      </c>
      <c r="AG1461" s="7">
        <v>0</v>
      </c>
      <c r="AH1461" s="7">
        <v>0</v>
      </c>
      <c r="AI1461" s="7">
        <v>0</v>
      </c>
      <c r="AJ1461" s="7">
        <v>0</v>
      </c>
      <c r="AK1461" s="7">
        <v>0</v>
      </c>
      <c r="AL1461" s="7">
        <v>0</v>
      </c>
      <c r="AM1461" s="8">
        <v>43922</v>
      </c>
      <c r="AO1461">
        <f>IF($AG1461=1,G1461,0)</f>
        <v>0</v>
      </c>
      <c r="AP1461">
        <f>IF($AG1461=1,H1461,0)</f>
        <v>0</v>
      </c>
      <c r="AQ1461">
        <f>IF($AG1461=1,J1461,0)</f>
        <v>0</v>
      </c>
      <c r="AR1461">
        <f>IF($AG1461=1,I1461,0)</f>
        <v>0</v>
      </c>
      <c r="AS1461">
        <f>IF($AG1461=1,K1461,0)</f>
        <v>0</v>
      </c>
      <c r="AU1461">
        <f>IF($AJ1461=1,T1461,0)</f>
        <v>0</v>
      </c>
      <c r="AV1461">
        <f>IF($AJ1461=1,U1461,0)</f>
        <v>0</v>
      </c>
      <c r="AW1461">
        <f>IF($AJ1461=1,V1461,0)</f>
        <v>0</v>
      </c>
      <c r="AX1461">
        <f>IF($AJ1461=1,W1461,0)</f>
        <v>0</v>
      </c>
      <c r="AY1461">
        <f>IF($AJ1461=1,X1461,0)</f>
        <v>0</v>
      </c>
      <c r="BA1461">
        <f>IF($AK1461=1,M1461,0)</f>
        <v>0</v>
      </c>
      <c r="BB1461">
        <f>IF($AK1461=1,N1461,0)</f>
        <v>0</v>
      </c>
      <c r="BC1461">
        <f>IF($AK1461=1,O1461,0)</f>
        <v>0</v>
      </c>
      <c r="BD1461">
        <f>IF($AK1461=1,P1461,0)</f>
        <v>0</v>
      </c>
    </row>
    <row r="1462" spans="1:56" x14ac:dyDescent="0.3">
      <c r="A1462" s="7">
        <v>1238</v>
      </c>
      <c r="B1462" s="6">
        <v>129938</v>
      </c>
      <c r="C1462" s="7">
        <v>1</v>
      </c>
      <c r="D1462" s="7">
        <v>0</v>
      </c>
      <c r="E1462" s="7">
        <f>SUM(C1462:D1462)</f>
        <v>1</v>
      </c>
      <c r="F1462" s="7">
        <v>35</v>
      </c>
      <c r="G1462" s="7">
        <v>0</v>
      </c>
      <c r="H1462" s="7">
        <v>0</v>
      </c>
      <c r="I1462" s="7">
        <v>0</v>
      </c>
      <c r="J1462" s="7">
        <v>1</v>
      </c>
      <c r="K1462" s="7">
        <v>0</v>
      </c>
      <c r="L1462" s="7" t="str" cm="1">
        <f t="array" ref="L1462">_xlfn.IFS(G1462=1,G$1,H1462=1,H$1,I1462=1,I$1,J1462=1,J$1,K1462=1,K$1)</f>
        <v>Single</v>
      </c>
      <c r="M1462" s="7">
        <v>0</v>
      </c>
      <c r="N1462" s="7">
        <v>1</v>
      </c>
      <c r="O1462" s="7">
        <v>0</v>
      </c>
      <c r="P1462" s="7">
        <v>0</v>
      </c>
      <c r="Q1462" s="7" t="str" cm="1">
        <f t="array" ref="Q1462">_xlfn.IFS(M1462=1,M$1,N1462=1,N$1,O1462=1,O$1,P1462=1,P$1)</f>
        <v>Graduate</v>
      </c>
      <c r="R1462" t="s">
        <v>44</v>
      </c>
      <c r="S1462" s="7">
        <v>52</v>
      </c>
      <c r="T1462" s="7">
        <v>13</v>
      </c>
      <c r="U1462" s="7">
        <v>13</v>
      </c>
      <c r="V1462" s="7">
        <v>30</v>
      </c>
      <c r="W1462" s="7">
        <v>0</v>
      </c>
      <c r="X1462" s="7">
        <v>9</v>
      </c>
      <c r="Y1462" s="7">
        <v>48</v>
      </c>
      <c r="Z1462" s="7">
        <v>17</v>
      </c>
      <c r="AA1462" s="7">
        <v>2</v>
      </c>
      <c r="AB1462" s="7">
        <v>1</v>
      </c>
      <c r="AC1462" s="7">
        <v>0</v>
      </c>
      <c r="AD1462" s="7">
        <v>3</v>
      </c>
      <c r="AE1462" s="7">
        <v>6</v>
      </c>
      <c r="AF1462" s="7">
        <v>0</v>
      </c>
      <c r="AG1462" s="7">
        <v>0</v>
      </c>
      <c r="AH1462" s="7">
        <v>0</v>
      </c>
      <c r="AI1462" s="7">
        <v>0</v>
      </c>
      <c r="AJ1462" s="7">
        <v>0</v>
      </c>
      <c r="AK1462" s="7">
        <v>0</v>
      </c>
      <c r="AL1462" s="7">
        <v>0</v>
      </c>
      <c r="AM1462" s="8">
        <v>43923</v>
      </c>
      <c r="AO1462">
        <f>IF($AG1462=1,G1462,0)</f>
        <v>0</v>
      </c>
      <c r="AP1462">
        <f>IF($AG1462=1,H1462,0)</f>
        <v>0</v>
      </c>
      <c r="AQ1462">
        <f>IF($AG1462=1,J1462,0)</f>
        <v>0</v>
      </c>
      <c r="AR1462">
        <f>IF($AG1462=1,I1462,0)</f>
        <v>0</v>
      </c>
      <c r="AS1462">
        <f>IF($AG1462=1,K1462,0)</f>
        <v>0</v>
      </c>
      <c r="AU1462">
        <f>IF($AJ1462=1,T1462,0)</f>
        <v>0</v>
      </c>
      <c r="AV1462">
        <f>IF($AJ1462=1,U1462,0)</f>
        <v>0</v>
      </c>
      <c r="AW1462">
        <f>IF($AJ1462=1,V1462,0)</f>
        <v>0</v>
      </c>
      <c r="AX1462">
        <f>IF($AJ1462=1,W1462,0)</f>
        <v>0</v>
      </c>
      <c r="AY1462">
        <f>IF($AJ1462=1,X1462,0)</f>
        <v>0</v>
      </c>
      <c r="BA1462">
        <f>IF($AK1462=1,M1462,0)</f>
        <v>0</v>
      </c>
      <c r="BB1462">
        <f>IF($AK1462=1,N1462,0)</f>
        <v>0</v>
      </c>
      <c r="BC1462">
        <f>IF($AK1462=1,O1462,0)</f>
        <v>0</v>
      </c>
      <c r="BD1462">
        <f>IF($AK1462=1,P1462,0)</f>
        <v>0</v>
      </c>
    </row>
    <row r="1463" spans="1:56" x14ac:dyDescent="0.3">
      <c r="A1463" s="7">
        <v>2592</v>
      </c>
      <c r="B1463" s="6">
        <v>128359</v>
      </c>
      <c r="C1463" s="7">
        <v>1</v>
      </c>
      <c r="D1463" s="7">
        <v>0</v>
      </c>
      <c r="E1463" s="7">
        <f>SUM(C1463:D1463)</f>
        <v>1</v>
      </c>
      <c r="F1463" s="7">
        <v>37</v>
      </c>
      <c r="G1463" s="7">
        <v>0</v>
      </c>
      <c r="H1463" s="7">
        <v>0</v>
      </c>
      <c r="I1463" s="7">
        <v>1</v>
      </c>
      <c r="J1463" s="7">
        <v>0</v>
      </c>
      <c r="K1463" s="7">
        <v>0</v>
      </c>
      <c r="L1463" s="7" t="str" cm="1">
        <f t="array" ref="L1463">_xlfn.IFS(G1463=1,G$1,H1463=1,H$1,I1463=1,I$1,J1463=1,J$1,K1463=1,K$1)</f>
        <v>Together</v>
      </c>
      <c r="M1463" s="7">
        <v>0</v>
      </c>
      <c r="N1463" s="7">
        <v>1</v>
      </c>
      <c r="O1463" s="7">
        <v>0</v>
      </c>
      <c r="P1463" s="7">
        <v>0</v>
      </c>
      <c r="Q1463" s="7" t="str" cm="1">
        <f t="array" ref="Q1463">_xlfn.IFS(M1463=1,M$1,N1463=1,N$1,O1463=1,O$1,P1463=1,P$1)</f>
        <v>Graduate</v>
      </c>
      <c r="R1463" t="s">
        <v>42</v>
      </c>
      <c r="S1463" s="7">
        <v>35</v>
      </c>
      <c r="T1463" s="7">
        <v>27</v>
      </c>
      <c r="U1463" s="7">
        <v>0</v>
      </c>
      <c r="V1463" s="7">
        <v>23</v>
      </c>
      <c r="W1463" s="7">
        <v>9</v>
      </c>
      <c r="X1463" s="7">
        <v>5</v>
      </c>
      <c r="Y1463" s="7">
        <v>9</v>
      </c>
      <c r="Z1463" s="7">
        <v>54</v>
      </c>
      <c r="AA1463" s="7">
        <v>1</v>
      </c>
      <c r="AB1463" s="7">
        <v>1</v>
      </c>
      <c r="AC1463" s="7">
        <v>0</v>
      </c>
      <c r="AD1463" s="7">
        <v>2</v>
      </c>
      <c r="AE1463" s="7">
        <v>7</v>
      </c>
      <c r="AF1463" s="7">
        <v>0</v>
      </c>
      <c r="AG1463" s="7">
        <v>0</v>
      </c>
      <c r="AH1463" s="7">
        <v>0</v>
      </c>
      <c r="AI1463" s="7">
        <v>0</v>
      </c>
      <c r="AJ1463" s="7">
        <v>0</v>
      </c>
      <c r="AK1463" s="7">
        <v>0</v>
      </c>
      <c r="AL1463" s="7">
        <v>0</v>
      </c>
      <c r="AM1463" s="8">
        <v>43923</v>
      </c>
      <c r="AO1463">
        <f>IF($AG1463=1,G1463,0)</f>
        <v>0</v>
      </c>
      <c r="AP1463">
        <f>IF($AG1463=1,H1463,0)</f>
        <v>0</v>
      </c>
      <c r="AQ1463">
        <f>IF($AG1463=1,J1463,0)</f>
        <v>0</v>
      </c>
      <c r="AR1463">
        <f>IF($AG1463=1,I1463,0)</f>
        <v>0</v>
      </c>
      <c r="AS1463">
        <f>IF($AG1463=1,K1463,0)</f>
        <v>0</v>
      </c>
      <c r="AU1463">
        <f>IF($AJ1463=1,T1463,0)</f>
        <v>0</v>
      </c>
      <c r="AV1463">
        <f>IF($AJ1463=1,U1463,0)</f>
        <v>0</v>
      </c>
      <c r="AW1463">
        <f>IF($AJ1463=1,V1463,0)</f>
        <v>0</v>
      </c>
      <c r="AX1463">
        <f>IF($AJ1463=1,W1463,0)</f>
        <v>0</v>
      </c>
      <c r="AY1463">
        <f>IF($AJ1463=1,X1463,0)</f>
        <v>0</v>
      </c>
      <c r="BA1463">
        <f>IF($AK1463=1,M1463,0)</f>
        <v>0</v>
      </c>
      <c r="BB1463">
        <f>IF($AK1463=1,N1463,0)</f>
        <v>0</v>
      </c>
      <c r="BC1463">
        <f>IF($AK1463=1,O1463,0)</f>
        <v>0</v>
      </c>
      <c r="BD1463">
        <f>IF($AK1463=1,P1463,0)</f>
        <v>0</v>
      </c>
    </row>
    <row r="1464" spans="1:56" x14ac:dyDescent="0.3">
      <c r="A1464" s="7">
        <v>2193</v>
      </c>
      <c r="B1464" s="6">
        <v>177044</v>
      </c>
      <c r="C1464" s="7">
        <v>0</v>
      </c>
      <c r="D1464" s="7">
        <v>1</v>
      </c>
      <c r="E1464" s="7">
        <f>SUM(C1464:D1464)</f>
        <v>1</v>
      </c>
      <c r="F1464" s="7">
        <v>48</v>
      </c>
      <c r="G1464" s="7">
        <v>0</v>
      </c>
      <c r="H1464" s="7">
        <v>0</v>
      </c>
      <c r="I1464" s="7">
        <v>1</v>
      </c>
      <c r="J1464" s="7">
        <v>0</v>
      </c>
      <c r="K1464" s="7">
        <v>0</v>
      </c>
      <c r="L1464" s="7" t="str" cm="1">
        <f t="array" ref="L1464">_xlfn.IFS(G1464=1,G$1,H1464=1,H$1,I1464=1,I$1,J1464=1,J$1,K1464=1,K$1)</f>
        <v>Together</v>
      </c>
      <c r="M1464" s="7">
        <v>0</v>
      </c>
      <c r="N1464" s="7">
        <v>1</v>
      </c>
      <c r="O1464" s="7">
        <v>0</v>
      </c>
      <c r="P1464" s="7">
        <v>0</v>
      </c>
      <c r="Q1464" s="7" t="str" cm="1">
        <f t="array" ref="Q1464">_xlfn.IFS(M1464=1,M$1,N1464=1,N$1,O1464=1,O$1,P1464=1,P$1)</f>
        <v>Graduate</v>
      </c>
      <c r="R1464" t="s">
        <v>40</v>
      </c>
      <c r="S1464" s="7">
        <v>12</v>
      </c>
      <c r="T1464" s="7">
        <v>1436</v>
      </c>
      <c r="U1464" s="7">
        <v>87</v>
      </c>
      <c r="V1464" s="7">
        <v>556</v>
      </c>
      <c r="W1464" s="7">
        <v>115</v>
      </c>
      <c r="X1464" s="7">
        <v>78</v>
      </c>
      <c r="Y1464" s="7">
        <v>175</v>
      </c>
      <c r="Z1464" s="7">
        <v>2098</v>
      </c>
      <c r="AA1464" s="7">
        <v>2</v>
      </c>
      <c r="AB1464" s="7">
        <v>7</v>
      </c>
      <c r="AC1464" s="7">
        <v>11</v>
      </c>
      <c r="AD1464" s="7">
        <v>11</v>
      </c>
      <c r="AE1464" s="7">
        <v>4</v>
      </c>
      <c r="AF1464" s="7">
        <v>1</v>
      </c>
      <c r="AG1464" s="7">
        <v>0</v>
      </c>
      <c r="AH1464" s="7">
        <v>0</v>
      </c>
      <c r="AI1464" s="7">
        <v>0</v>
      </c>
      <c r="AJ1464" s="7">
        <v>0</v>
      </c>
      <c r="AK1464" s="7">
        <v>0</v>
      </c>
      <c r="AL1464" s="7">
        <v>0</v>
      </c>
      <c r="AM1464" s="8">
        <v>43923</v>
      </c>
      <c r="AO1464">
        <f>IF($AG1464=1,G1464,0)</f>
        <v>0</v>
      </c>
      <c r="AP1464">
        <f>IF($AG1464=1,H1464,0)</f>
        <v>0</v>
      </c>
      <c r="AQ1464">
        <f>IF($AG1464=1,J1464,0)</f>
        <v>0</v>
      </c>
      <c r="AR1464">
        <f>IF($AG1464=1,I1464,0)</f>
        <v>0</v>
      </c>
      <c r="AS1464">
        <f>IF($AG1464=1,K1464,0)</f>
        <v>0</v>
      </c>
      <c r="AU1464">
        <f>IF($AJ1464=1,T1464,0)</f>
        <v>0</v>
      </c>
      <c r="AV1464">
        <f>IF($AJ1464=1,U1464,0)</f>
        <v>0</v>
      </c>
      <c r="AW1464">
        <f>IF($AJ1464=1,V1464,0)</f>
        <v>0</v>
      </c>
      <c r="AX1464">
        <f>IF($AJ1464=1,W1464,0)</f>
        <v>0</v>
      </c>
      <c r="AY1464">
        <f>IF($AJ1464=1,X1464,0)</f>
        <v>0</v>
      </c>
      <c r="BA1464">
        <f>IF($AK1464=1,M1464,0)</f>
        <v>0</v>
      </c>
      <c r="BB1464">
        <f>IF($AK1464=1,N1464,0)</f>
        <v>0</v>
      </c>
      <c r="BC1464">
        <f>IF($AK1464=1,O1464,0)</f>
        <v>0</v>
      </c>
      <c r="BD1464">
        <f>IF($AK1464=1,P1464,0)</f>
        <v>0</v>
      </c>
    </row>
    <row r="1465" spans="1:56" x14ac:dyDescent="0.3">
      <c r="A1465" s="7">
        <v>2454</v>
      </c>
      <c r="B1465" s="6">
        <v>141020</v>
      </c>
      <c r="C1465" s="7">
        <v>0</v>
      </c>
      <c r="D1465" s="7">
        <v>0</v>
      </c>
      <c r="E1465" s="7">
        <f>SUM(C1465:D1465)</f>
        <v>0</v>
      </c>
      <c r="F1465" s="7">
        <v>33</v>
      </c>
      <c r="G1465" s="7">
        <v>0</v>
      </c>
      <c r="H1465" s="7">
        <v>0</v>
      </c>
      <c r="I1465" s="7">
        <v>0</v>
      </c>
      <c r="J1465" s="7">
        <v>1</v>
      </c>
      <c r="K1465" s="7">
        <v>0</v>
      </c>
      <c r="L1465" s="7" t="str" cm="1">
        <f t="array" ref="L1465">_xlfn.IFS(G1465=1,G$1,H1465=1,H$1,I1465=1,I$1,J1465=1,J$1,K1465=1,K$1)</f>
        <v>Single</v>
      </c>
      <c r="M1465" s="7">
        <v>0</v>
      </c>
      <c r="N1465" s="7">
        <v>0</v>
      </c>
      <c r="O1465" s="7">
        <v>1</v>
      </c>
      <c r="P1465" s="7">
        <v>0</v>
      </c>
      <c r="Q1465" s="7" t="str" cm="1">
        <f t="array" ref="Q1465">_xlfn.IFS(M1465=1,M$1,N1465=1,N$1,O1465=1,O$1,P1465=1,P$1)</f>
        <v>Master</v>
      </c>
      <c r="R1465" t="s">
        <v>42</v>
      </c>
      <c r="S1465" s="7">
        <v>68</v>
      </c>
      <c r="T1465" s="7">
        <v>385</v>
      </c>
      <c r="U1465" s="7">
        <v>3</v>
      </c>
      <c r="V1465" s="7">
        <v>186</v>
      </c>
      <c r="W1465" s="7">
        <v>24</v>
      </c>
      <c r="X1465" s="7">
        <v>24</v>
      </c>
      <c r="Y1465" s="7">
        <v>124</v>
      </c>
      <c r="Z1465" s="7">
        <v>498</v>
      </c>
      <c r="AA1465" s="7">
        <v>1</v>
      </c>
      <c r="AB1465" s="7">
        <v>3</v>
      </c>
      <c r="AC1465" s="7">
        <v>2</v>
      </c>
      <c r="AD1465" s="7">
        <v>4</v>
      </c>
      <c r="AE1465" s="7">
        <v>3</v>
      </c>
      <c r="AF1465" s="7">
        <v>0</v>
      </c>
      <c r="AG1465" s="7">
        <v>0</v>
      </c>
      <c r="AH1465" s="7">
        <v>0</v>
      </c>
      <c r="AI1465" s="7">
        <v>0</v>
      </c>
      <c r="AJ1465" s="7">
        <v>0</v>
      </c>
      <c r="AK1465" s="7">
        <v>0</v>
      </c>
      <c r="AL1465" s="7">
        <v>0</v>
      </c>
      <c r="AM1465" s="8">
        <v>43924</v>
      </c>
      <c r="AO1465">
        <f>IF($AG1465=1,G1465,0)</f>
        <v>0</v>
      </c>
      <c r="AP1465">
        <f>IF($AG1465=1,H1465,0)</f>
        <v>0</v>
      </c>
      <c r="AQ1465">
        <f>IF($AG1465=1,J1465,0)</f>
        <v>0</v>
      </c>
      <c r="AR1465">
        <f>IF($AG1465=1,I1465,0)</f>
        <v>0</v>
      </c>
      <c r="AS1465">
        <f>IF($AG1465=1,K1465,0)</f>
        <v>0</v>
      </c>
      <c r="AU1465">
        <f>IF($AJ1465=1,T1465,0)</f>
        <v>0</v>
      </c>
      <c r="AV1465">
        <f>IF($AJ1465=1,U1465,0)</f>
        <v>0</v>
      </c>
      <c r="AW1465">
        <f>IF($AJ1465=1,V1465,0)</f>
        <v>0</v>
      </c>
      <c r="AX1465">
        <f>IF($AJ1465=1,W1465,0)</f>
        <v>0</v>
      </c>
      <c r="AY1465">
        <f>IF($AJ1465=1,X1465,0)</f>
        <v>0</v>
      </c>
      <c r="BA1465">
        <f>IF($AK1465=1,M1465,0)</f>
        <v>0</v>
      </c>
      <c r="BB1465">
        <f>IF($AK1465=1,N1465,0)</f>
        <v>0</v>
      </c>
      <c r="BC1465">
        <f>IF($AK1465=1,O1465,0)</f>
        <v>0</v>
      </c>
      <c r="BD1465">
        <f>IF($AK1465=1,P1465,0)</f>
        <v>0</v>
      </c>
    </row>
    <row r="1466" spans="1:56" x14ac:dyDescent="0.3">
      <c r="A1466" s="7">
        <v>1336</v>
      </c>
      <c r="B1466" s="6">
        <v>169759</v>
      </c>
      <c r="C1466" s="7">
        <v>0</v>
      </c>
      <c r="D1466" s="7">
        <v>0</v>
      </c>
      <c r="E1466" s="7">
        <f>SUM(C1466:D1466)</f>
        <v>0</v>
      </c>
      <c r="F1466" s="7">
        <v>54</v>
      </c>
      <c r="G1466" s="7">
        <v>0</v>
      </c>
      <c r="H1466" s="7">
        <v>0</v>
      </c>
      <c r="I1466" s="7">
        <v>0</v>
      </c>
      <c r="J1466" s="7">
        <v>1</v>
      </c>
      <c r="K1466" s="7">
        <v>0</v>
      </c>
      <c r="L1466" s="7" t="str" cm="1">
        <f t="array" ref="L1466">_xlfn.IFS(G1466=1,G$1,H1466=1,H$1,I1466=1,I$1,J1466=1,J$1,K1466=1,K$1)</f>
        <v>Single</v>
      </c>
      <c r="M1466" s="7">
        <v>0</v>
      </c>
      <c r="N1466" s="7">
        <v>0</v>
      </c>
      <c r="O1466" s="7">
        <v>0</v>
      </c>
      <c r="P1466" s="7">
        <v>1</v>
      </c>
      <c r="Q1466" s="7" t="str" cm="1">
        <f t="array" ref="Q1466">_xlfn.IFS(M1466=1,M$1,N1466=1,N$1,O1466=1,O$1,P1466=1,P$1)</f>
        <v>PhD</v>
      </c>
      <c r="R1466" t="s">
        <v>39</v>
      </c>
      <c r="S1466" s="7">
        <v>38</v>
      </c>
      <c r="T1466" s="7">
        <v>1100</v>
      </c>
      <c r="U1466" s="7">
        <v>49</v>
      </c>
      <c r="V1466" s="7">
        <v>1251</v>
      </c>
      <c r="W1466" s="7">
        <v>32</v>
      </c>
      <c r="X1466" s="7">
        <v>73</v>
      </c>
      <c r="Y1466" s="7">
        <v>0</v>
      </c>
      <c r="Z1466" s="7">
        <v>2504</v>
      </c>
      <c r="AA1466" s="7">
        <v>3</v>
      </c>
      <c r="AB1466" s="7">
        <v>4</v>
      </c>
      <c r="AC1466" s="7">
        <v>6</v>
      </c>
      <c r="AD1466" s="7">
        <v>5</v>
      </c>
      <c r="AE1466" s="7">
        <v>3</v>
      </c>
      <c r="AF1466" s="7">
        <v>0</v>
      </c>
      <c r="AG1466" s="7">
        <v>0</v>
      </c>
      <c r="AH1466" s="7">
        <v>0</v>
      </c>
      <c r="AI1466" s="7">
        <v>0</v>
      </c>
      <c r="AJ1466" s="7">
        <v>0</v>
      </c>
      <c r="AK1466" s="7">
        <v>0</v>
      </c>
      <c r="AL1466" s="7">
        <v>1</v>
      </c>
      <c r="AM1466" s="8">
        <v>43924</v>
      </c>
      <c r="AO1466">
        <f>IF($AG1466=1,G1466,0)</f>
        <v>0</v>
      </c>
      <c r="AP1466">
        <f>IF($AG1466=1,H1466,0)</f>
        <v>0</v>
      </c>
      <c r="AQ1466">
        <f>IF($AG1466=1,J1466,0)</f>
        <v>0</v>
      </c>
      <c r="AR1466">
        <f>IF($AG1466=1,I1466,0)</f>
        <v>0</v>
      </c>
      <c r="AS1466">
        <f>IF($AG1466=1,K1466,0)</f>
        <v>0</v>
      </c>
      <c r="AU1466">
        <f>IF($AJ1466=1,T1466,0)</f>
        <v>0</v>
      </c>
      <c r="AV1466">
        <f>IF($AJ1466=1,U1466,0)</f>
        <v>0</v>
      </c>
      <c r="AW1466">
        <f>IF($AJ1466=1,V1466,0)</f>
        <v>0</v>
      </c>
      <c r="AX1466">
        <f>IF($AJ1466=1,W1466,0)</f>
        <v>0</v>
      </c>
      <c r="AY1466">
        <f>IF($AJ1466=1,X1466,0)</f>
        <v>0</v>
      </c>
      <c r="BA1466">
        <f>IF($AK1466=1,M1466,0)</f>
        <v>0</v>
      </c>
      <c r="BB1466">
        <f>IF($AK1466=1,N1466,0)</f>
        <v>0</v>
      </c>
      <c r="BC1466">
        <f>IF($AK1466=1,O1466,0)</f>
        <v>0</v>
      </c>
      <c r="BD1466">
        <f>IF($AK1466=1,P1466,0)</f>
        <v>0</v>
      </c>
    </row>
    <row r="1467" spans="1:56" x14ac:dyDescent="0.3">
      <c r="A1467" s="7">
        <v>1743</v>
      </c>
      <c r="B1467" s="6">
        <v>178285</v>
      </c>
      <c r="C1467" s="7">
        <v>0</v>
      </c>
      <c r="D1467" s="7">
        <v>0</v>
      </c>
      <c r="E1467" s="7">
        <f>SUM(C1467:D1467)</f>
        <v>0</v>
      </c>
      <c r="F1467" s="7">
        <v>32</v>
      </c>
      <c r="G1467" s="7">
        <v>0</v>
      </c>
      <c r="H1467" s="7">
        <v>1</v>
      </c>
      <c r="I1467" s="7">
        <v>0</v>
      </c>
      <c r="J1467" s="7">
        <v>0</v>
      </c>
      <c r="K1467" s="7">
        <v>0</v>
      </c>
      <c r="L1467" s="7" t="str" cm="1">
        <f t="array" ref="L1467">_xlfn.IFS(G1467=1,G$1,H1467=1,H$1,I1467=1,I$1,J1467=1,J$1,K1467=1,K$1)</f>
        <v>Married</v>
      </c>
      <c r="M1467" s="7">
        <v>0</v>
      </c>
      <c r="N1467" s="7">
        <v>0</v>
      </c>
      <c r="O1467" s="7">
        <v>1</v>
      </c>
      <c r="P1467" s="7">
        <v>0</v>
      </c>
      <c r="Q1467" s="7" t="str" cm="1">
        <f t="array" ref="Q1467">_xlfn.IFS(M1467=1,M$1,N1467=1,N$1,O1467=1,O$1,P1467=1,P$1)</f>
        <v>Master</v>
      </c>
      <c r="R1467" t="s">
        <v>40</v>
      </c>
      <c r="S1467" s="7">
        <v>13</v>
      </c>
      <c r="T1467" s="7">
        <v>1473</v>
      </c>
      <c r="U1467" s="7">
        <v>244</v>
      </c>
      <c r="V1467" s="7">
        <v>890</v>
      </c>
      <c r="W1467" s="7">
        <v>399</v>
      </c>
      <c r="X1467" s="7">
        <v>153</v>
      </c>
      <c r="Y1467" s="7">
        <v>91</v>
      </c>
      <c r="Z1467" s="7">
        <v>3068</v>
      </c>
      <c r="AA1467" s="7">
        <v>1</v>
      </c>
      <c r="AB1467" s="7">
        <v>6</v>
      </c>
      <c r="AC1467" s="7">
        <v>4</v>
      </c>
      <c r="AD1467" s="7">
        <v>10</v>
      </c>
      <c r="AE1467" s="7">
        <v>3</v>
      </c>
      <c r="AF1467" s="7">
        <v>0</v>
      </c>
      <c r="AG1467" s="7">
        <v>0</v>
      </c>
      <c r="AH1467" s="7">
        <v>0</v>
      </c>
      <c r="AI1467" s="7">
        <v>0</v>
      </c>
      <c r="AJ1467" s="7">
        <v>0</v>
      </c>
      <c r="AK1467" s="7">
        <v>0</v>
      </c>
      <c r="AL1467" s="7">
        <v>0</v>
      </c>
      <c r="AM1467" s="8">
        <v>43924</v>
      </c>
      <c r="AO1467">
        <f>IF($AG1467=1,G1467,0)</f>
        <v>0</v>
      </c>
      <c r="AP1467">
        <f>IF($AG1467=1,H1467,0)</f>
        <v>0</v>
      </c>
      <c r="AQ1467">
        <f>IF($AG1467=1,J1467,0)</f>
        <v>0</v>
      </c>
      <c r="AR1467">
        <f>IF($AG1467=1,I1467,0)</f>
        <v>0</v>
      </c>
      <c r="AS1467">
        <f>IF($AG1467=1,K1467,0)</f>
        <v>0</v>
      </c>
      <c r="AU1467">
        <f>IF($AJ1467=1,T1467,0)</f>
        <v>0</v>
      </c>
      <c r="AV1467">
        <f>IF($AJ1467=1,U1467,0)</f>
        <v>0</v>
      </c>
      <c r="AW1467">
        <f>IF($AJ1467=1,V1467,0)</f>
        <v>0</v>
      </c>
      <c r="AX1467">
        <f>IF($AJ1467=1,W1467,0)</f>
        <v>0</v>
      </c>
      <c r="AY1467">
        <f>IF($AJ1467=1,X1467,0)</f>
        <v>0</v>
      </c>
      <c r="BA1467">
        <f>IF($AK1467=1,M1467,0)</f>
        <v>0</v>
      </c>
      <c r="BB1467">
        <f>IF($AK1467=1,N1467,0)</f>
        <v>0</v>
      </c>
      <c r="BC1467">
        <f>IF($AK1467=1,O1467,0)</f>
        <v>0</v>
      </c>
      <c r="BD1467">
        <f>IF($AK1467=1,P1467,0)</f>
        <v>0</v>
      </c>
    </row>
    <row r="1468" spans="1:56" x14ac:dyDescent="0.3">
      <c r="A1468" s="7">
        <v>2549</v>
      </c>
      <c r="B1468" s="6">
        <v>127161</v>
      </c>
      <c r="C1468" s="7">
        <v>1</v>
      </c>
      <c r="D1468" s="7">
        <v>0</v>
      </c>
      <c r="E1468" s="7">
        <f>SUM(C1468:D1468)</f>
        <v>1</v>
      </c>
      <c r="F1468" s="7">
        <v>34</v>
      </c>
      <c r="G1468" s="7">
        <v>0</v>
      </c>
      <c r="H1468" s="7">
        <v>1</v>
      </c>
      <c r="I1468" s="7">
        <v>0</v>
      </c>
      <c r="J1468" s="7">
        <v>0</v>
      </c>
      <c r="K1468" s="7">
        <v>0</v>
      </c>
      <c r="L1468" s="7" t="str" cm="1">
        <f t="array" ref="L1468">_xlfn.IFS(G1468=1,G$1,H1468=1,H$1,I1468=1,I$1,J1468=1,J$1,K1468=1,K$1)</f>
        <v>Married</v>
      </c>
      <c r="M1468" s="7">
        <v>0</v>
      </c>
      <c r="N1468" s="7">
        <v>0</v>
      </c>
      <c r="O1468" s="7">
        <v>1</v>
      </c>
      <c r="P1468" s="7">
        <v>0</v>
      </c>
      <c r="Q1468" s="7" t="str" cm="1">
        <f t="array" ref="Q1468">_xlfn.IFS(M1468=1,M$1,N1468=1,N$1,O1468=1,O$1,P1468=1,P$1)</f>
        <v>Master</v>
      </c>
      <c r="R1468" t="s">
        <v>43</v>
      </c>
      <c r="S1468" s="7">
        <v>41</v>
      </c>
      <c r="T1468" s="7">
        <v>33</v>
      </c>
      <c r="U1468" s="7">
        <v>19</v>
      </c>
      <c r="V1468" s="7">
        <v>108</v>
      </c>
      <c r="W1468" s="7">
        <v>33</v>
      </c>
      <c r="X1468" s="7">
        <v>0</v>
      </c>
      <c r="Y1468" s="7">
        <v>51</v>
      </c>
      <c r="Z1468" s="7">
        <v>140</v>
      </c>
      <c r="AA1468" s="7">
        <v>1</v>
      </c>
      <c r="AB1468" s="7">
        <v>1</v>
      </c>
      <c r="AC1468" s="7">
        <v>0</v>
      </c>
      <c r="AD1468" s="7">
        <v>3</v>
      </c>
      <c r="AE1468" s="7">
        <v>7</v>
      </c>
      <c r="AF1468" s="7">
        <v>0</v>
      </c>
      <c r="AG1468" s="7">
        <v>0</v>
      </c>
      <c r="AH1468" s="7">
        <v>0</v>
      </c>
      <c r="AI1468" s="7">
        <v>0</v>
      </c>
      <c r="AJ1468" s="7">
        <v>0</v>
      </c>
      <c r="AK1468" s="7">
        <v>0</v>
      </c>
      <c r="AL1468" s="7">
        <v>0</v>
      </c>
      <c r="AM1468" s="8">
        <v>43924</v>
      </c>
      <c r="AO1468">
        <f>IF($AG1468=1,G1468,0)</f>
        <v>0</v>
      </c>
      <c r="AP1468">
        <f>IF($AG1468=1,H1468,0)</f>
        <v>0</v>
      </c>
      <c r="AQ1468">
        <f>IF($AG1468=1,J1468,0)</f>
        <v>0</v>
      </c>
      <c r="AR1468">
        <f>IF($AG1468=1,I1468,0)</f>
        <v>0</v>
      </c>
      <c r="AS1468">
        <f>IF($AG1468=1,K1468,0)</f>
        <v>0</v>
      </c>
      <c r="AU1468">
        <f>IF($AJ1468=1,T1468,0)</f>
        <v>0</v>
      </c>
      <c r="AV1468">
        <f>IF($AJ1468=1,U1468,0)</f>
        <v>0</v>
      </c>
      <c r="AW1468">
        <f>IF($AJ1468=1,V1468,0)</f>
        <v>0</v>
      </c>
      <c r="AX1468">
        <f>IF($AJ1468=1,W1468,0)</f>
        <v>0</v>
      </c>
      <c r="AY1468">
        <f>IF($AJ1468=1,X1468,0)</f>
        <v>0</v>
      </c>
      <c r="BA1468">
        <f>IF($AK1468=1,M1468,0)</f>
        <v>0</v>
      </c>
      <c r="BB1468">
        <f>IF($AK1468=1,N1468,0)</f>
        <v>0</v>
      </c>
      <c r="BC1468">
        <f>IF($AK1468=1,O1468,0)</f>
        <v>0</v>
      </c>
      <c r="BD1468">
        <f>IF($AK1468=1,P1468,0)</f>
        <v>0</v>
      </c>
    </row>
    <row r="1469" spans="1:56" x14ac:dyDescent="0.3">
      <c r="A1469" s="7">
        <v>3132</v>
      </c>
      <c r="B1469" s="6">
        <v>115253</v>
      </c>
      <c r="C1469" s="7">
        <v>1</v>
      </c>
      <c r="D1469" s="7">
        <v>0</v>
      </c>
      <c r="E1469" s="7">
        <f>SUM(C1469:D1469)</f>
        <v>1</v>
      </c>
      <c r="F1469" s="7">
        <v>28</v>
      </c>
      <c r="G1469" s="7">
        <v>0</v>
      </c>
      <c r="H1469" s="7">
        <v>0</v>
      </c>
      <c r="I1469" s="7">
        <v>0</v>
      </c>
      <c r="J1469" s="7">
        <v>1</v>
      </c>
      <c r="K1469" s="7">
        <v>0</v>
      </c>
      <c r="L1469" s="7" t="str" cm="1">
        <f t="array" ref="L1469">_xlfn.IFS(G1469=1,G$1,H1469=1,H$1,I1469=1,I$1,J1469=1,J$1,K1469=1,K$1)</f>
        <v>Single</v>
      </c>
      <c r="M1469" s="7">
        <v>1</v>
      </c>
      <c r="N1469" s="7">
        <v>0</v>
      </c>
      <c r="O1469" s="7">
        <v>0</v>
      </c>
      <c r="P1469" s="7">
        <v>0</v>
      </c>
      <c r="Q1469" s="7" t="str" cm="1">
        <f t="array" ref="Q1469">_xlfn.IFS(M1469=1,M$1,N1469=1,N$1,O1469=1,O$1,P1469=1,P$1)</f>
        <v>Basic</v>
      </c>
      <c r="R1469" t="s">
        <v>42</v>
      </c>
      <c r="S1469" s="7">
        <v>13</v>
      </c>
      <c r="T1469" s="7">
        <v>8</v>
      </c>
      <c r="U1469" s="7">
        <v>23</v>
      </c>
      <c r="V1469" s="7">
        <v>23</v>
      </c>
      <c r="W1469" s="7">
        <v>60</v>
      </c>
      <c r="X1469" s="7">
        <v>8</v>
      </c>
      <c r="Y1469" s="7">
        <v>98</v>
      </c>
      <c r="Z1469" s="7">
        <v>23</v>
      </c>
      <c r="AA1469" s="7">
        <v>2</v>
      </c>
      <c r="AB1469" s="7">
        <v>1</v>
      </c>
      <c r="AC1469" s="7">
        <v>0</v>
      </c>
      <c r="AD1469" s="7">
        <v>3</v>
      </c>
      <c r="AE1469" s="7">
        <v>7</v>
      </c>
      <c r="AF1469" s="7">
        <v>0</v>
      </c>
      <c r="AG1469" s="7">
        <v>0</v>
      </c>
      <c r="AH1469" s="7">
        <v>0</v>
      </c>
      <c r="AI1469" s="7">
        <v>0</v>
      </c>
      <c r="AJ1469" s="7">
        <v>0</v>
      </c>
      <c r="AK1469" s="7">
        <v>0</v>
      </c>
      <c r="AL1469" s="7">
        <v>0</v>
      </c>
      <c r="AM1469" s="8">
        <v>43924</v>
      </c>
      <c r="AO1469">
        <f>IF($AG1469=1,G1469,0)</f>
        <v>0</v>
      </c>
      <c r="AP1469">
        <f>IF($AG1469=1,H1469,0)</f>
        <v>0</v>
      </c>
      <c r="AQ1469">
        <f>IF($AG1469=1,J1469,0)</f>
        <v>0</v>
      </c>
      <c r="AR1469">
        <f>IF($AG1469=1,I1469,0)</f>
        <v>0</v>
      </c>
      <c r="AS1469">
        <f>IF($AG1469=1,K1469,0)</f>
        <v>0</v>
      </c>
      <c r="AU1469">
        <f>IF($AJ1469=1,T1469,0)</f>
        <v>0</v>
      </c>
      <c r="AV1469">
        <f>IF($AJ1469=1,U1469,0)</f>
        <v>0</v>
      </c>
      <c r="AW1469">
        <f>IF($AJ1469=1,V1469,0)</f>
        <v>0</v>
      </c>
      <c r="AX1469">
        <f>IF($AJ1469=1,W1469,0)</f>
        <v>0</v>
      </c>
      <c r="AY1469">
        <f>IF($AJ1469=1,X1469,0)</f>
        <v>0</v>
      </c>
      <c r="BA1469">
        <f>IF($AK1469=1,M1469,0)</f>
        <v>0</v>
      </c>
      <c r="BB1469">
        <f>IF($AK1469=1,N1469,0)</f>
        <v>0</v>
      </c>
      <c r="BC1469">
        <f>IF($AK1469=1,O1469,0)</f>
        <v>0</v>
      </c>
      <c r="BD1469">
        <f>IF($AK1469=1,P1469,0)</f>
        <v>0</v>
      </c>
    </row>
    <row r="1470" spans="1:56" x14ac:dyDescent="0.3">
      <c r="A1470" s="7">
        <v>1597</v>
      </c>
      <c r="B1470" s="6">
        <v>122574</v>
      </c>
      <c r="C1470" s="7">
        <v>2</v>
      </c>
      <c r="D1470" s="7">
        <v>1</v>
      </c>
      <c r="E1470" s="7">
        <f>SUM(C1470:D1470)</f>
        <v>3</v>
      </c>
      <c r="F1470" s="7">
        <v>53</v>
      </c>
      <c r="G1470" s="7">
        <v>0</v>
      </c>
      <c r="H1470" s="7">
        <v>1</v>
      </c>
      <c r="I1470" s="7">
        <v>0</v>
      </c>
      <c r="J1470" s="7">
        <v>0</v>
      </c>
      <c r="K1470" s="7">
        <v>0</v>
      </c>
      <c r="L1470" s="7" t="str" cm="1">
        <f t="array" ref="L1470">_xlfn.IFS(G1470=1,G$1,H1470=1,H$1,I1470=1,I$1,J1470=1,J$1,K1470=1,K$1)</f>
        <v>Married</v>
      </c>
      <c r="M1470" s="7">
        <v>0</v>
      </c>
      <c r="N1470" s="7">
        <v>1</v>
      </c>
      <c r="O1470" s="7">
        <v>0</v>
      </c>
      <c r="P1470" s="7">
        <v>0</v>
      </c>
      <c r="Q1470" s="7" t="str" cm="1">
        <f t="array" ref="Q1470">_xlfn.IFS(M1470=1,M$1,N1470=1,N$1,O1470=1,O$1,P1470=1,P$1)</f>
        <v>Graduate</v>
      </c>
      <c r="R1470" t="s">
        <v>41</v>
      </c>
      <c r="S1470" s="7">
        <v>28</v>
      </c>
      <c r="T1470" s="7">
        <v>136</v>
      </c>
      <c r="U1470" s="7">
        <v>0</v>
      </c>
      <c r="V1470" s="7">
        <v>43</v>
      </c>
      <c r="W1470" s="7">
        <v>11</v>
      </c>
      <c r="X1470" s="7">
        <v>0</v>
      </c>
      <c r="Y1470" s="7">
        <v>11</v>
      </c>
      <c r="Z1470" s="7">
        <v>179</v>
      </c>
      <c r="AA1470" s="7">
        <v>2</v>
      </c>
      <c r="AB1470" s="7">
        <v>2</v>
      </c>
      <c r="AC1470" s="7">
        <v>0</v>
      </c>
      <c r="AD1470" s="7">
        <v>3</v>
      </c>
      <c r="AE1470" s="7">
        <v>7</v>
      </c>
      <c r="AF1470" s="7">
        <v>0</v>
      </c>
      <c r="AG1470" s="7">
        <v>0</v>
      </c>
      <c r="AH1470" s="7">
        <v>0</v>
      </c>
      <c r="AI1470" s="7">
        <v>0</v>
      </c>
      <c r="AJ1470" s="7">
        <v>0</v>
      </c>
      <c r="AK1470" s="7">
        <v>0</v>
      </c>
      <c r="AL1470" s="7">
        <v>0</v>
      </c>
      <c r="AM1470" s="8">
        <v>43924</v>
      </c>
      <c r="AO1470">
        <f>IF($AG1470=1,G1470,0)</f>
        <v>0</v>
      </c>
      <c r="AP1470">
        <f>IF($AG1470=1,H1470,0)</f>
        <v>0</v>
      </c>
      <c r="AQ1470">
        <f>IF($AG1470=1,J1470,0)</f>
        <v>0</v>
      </c>
      <c r="AR1470">
        <f>IF($AG1470=1,I1470,0)</f>
        <v>0</v>
      </c>
      <c r="AS1470">
        <f>IF($AG1470=1,K1470,0)</f>
        <v>0</v>
      </c>
      <c r="AU1470">
        <f>IF($AJ1470=1,T1470,0)</f>
        <v>0</v>
      </c>
      <c r="AV1470">
        <f>IF($AJ1470=1,U1470,0)</f>
        <v>0</v>
      </c>
      <c r="AW1470">
        <f>IF($AJ1470=1,V1470,0)</f>
        <v>0</v>
      </c>
      <c r="AX1470">
        <f>IF($AJ1470=1,W1470,0)</f>
        <v>0</v>
      </c>
      <c r="AY1470">
        <f>IF($AJ1470=1,X1470,0)</f>
        <v>0</v>
      </c>
      <c r="BA1470">
        <f>IF($AK1470=1,M1470,0)</f>
        <v>0</v>
      </c>
      <c r="BB1470">
        <f>IF($AK1470=1,N1470,0)</f>
        <v>0</v>
      </c>
      <c r="BC1470">
        <f>IF($AK1470=1,O1470,0)</f>
        <v>0</v>
      </c>
      <c r="BD1470">
        <f>IF($AK1470=1,P1470,0)</f>
        <v>0</v>
      </c>
    </row>
    <row r="1471" spans="1:56" x14ac:dyDescent="0.3">
      <c r="A1471" s="7">
        <v>1298</v>
      </c>
      <c r="B1471" s="6">
        <v>122574</v>
      </c>
      <c r="C1471" s="7">
        <v>2</v>
      </c>
      <c r="D1471" s="7">
        <v>1</v>
      </c>
      <c r="E1471" s="7">
        <f>SUM(C1471:D1471)</f>
        <v>3</v>
      </c>
      <c r="F1471" s="7">
        <v>53</v>
      </c>
      <c r="G1471" s="7">
        <v>0</v>
      </c>
      <c r="H1471" s="7">
        <v>1</v>
      </c>
      <c r="I1471" s="7">
        <v>0</v>
      </c>
      <c r="J1471" s="7">
        <v>0</v>
      </c>
      <c r="K1471" s="7">
        <v>0</v>
      </c>
      <c r="L1471" s="7" t="str" cm="1">
        <f t="array" ref="L1471">_xlfn.IFS(G1471=1,G$1,H1471=1,H$1,I1471=1,I$1,J1471=1,J$1,K1471=1,K$1)</f>
        <v>Married</v>
      </c>
      <c r="M1471" s="7">
        <v>0</v>
      </c>
      <c r="N1471" s="7">
        <v>1</v>
      </c>
      <c r="O1471" s="7">
        <v>0</v>
      </c>
      <c r="P1471" s="7">
        <v>0</v>
      </c>
      <c r="Q1471" s="7" t="str" cm="1">
        <f t="array" ref="Q1471">_xlfn.IFS(M1471=1,M$1,N1471=1,N$1,O1471=1,O$1,P1471=1,P$1)</f>
        <v>Graduate</v>
      </c>
      <c r="R1471" t="s">
        <v>44</v>
      </c>
      <c r="S1471" s="7">
        <v>28</v>
      </c>
      <c r="T1471" s="7">
        <v>136</v>
      </c>
      <c r="U1471" s="7">
        <v>0</v>
      </c>
      <c r="V1471" s="7">
        <v>43</v>
      </c>
      <c r="W1471" s="7">
        <v>11</v>
      </c>
      <c r="X1471" s="7">
        <v>0</v>
      </c>
      <c r="Y1471" s="7">
        <v>11</v>
      </c>
      <c r="Z1471" s="7">
        <v>179</v>
      </c>
      <c r="AA1471" s="7">
        <v>2</v>
      </c>
      <c r="AB1471" s="7">
        <v>2</v>
      </c>
      <c r="AC1471" s="7">
        <v>0</v>
      </c>
      <c r="AD1471" s="7">
        <v>3</v>
      </c>
      <c r="AE1471" s="7">
        <v>7</v>
      </c>
      <c r="AF1471" s="7">
        <v>0</v>
      </c>
      <c r="AG1471" s="7">
        <v>0</v>
      </c>
      <c r="AH1471" s="7">
        <v>0</v>
      </c>
      <c r="AI1471" s="7">
        <v>0</v>
      </c>
      <c r="AJ1471" s="7">
        <v>0</v>
      </c>
      <c r="AK1471" s="7">
        <v>0</v>
      </c>
      <c r="AL1471" s="7">
        <v>0</v>
      </c>
      <c r="AM1471" s="8">
        <v>43924</v>
      </c>
      <c r="AO1471">
        <f>IF($AG1471=1,G1471,0)</f>
        <v>0</v>
      </c>
      <c r="AP1471">
        <f>IF($AG1471=1,H1471,0)</f>
        <v>0</v>
      </c>
      <c r="AQ1471">
        <f>IF($AG1471=1,J1471,0)</f>
        <v>0</v>
      </c>
      <c r="AR1471">
        <f>IF($AG1471=1,I1471,0)</f>
        <v>0</v>
      </c>
      <c r="AS1471">
        <f>IF($AG1471=1,K1471,0)</f>
        <v>0</v>
      </c>
      <c r="AU1471">
        <f>IF($AJ1471=1,T1471,0)</f>
        <v>0</v>
      </c>
      <c r="AV1471">
        <f>IF($AJ1471=1,U1471,0)</f>
        <v>0</v>
      </c>
      <c r="AW1471">
        <f>IF($AJ1471=1,V1471,0)</f>
        <v>0</v>
      </c>
      <c r="AX1471">
        <f>IF($AJ1471=1,W1471,0)</f>
        <v>0</v>
      </c>
      <c r="AY1471">
        <f>IF($AJ1471=1,X1471,0)</f>
        <v>0</v>
      </c>
      <c r="BA1471">
        <f>IF($AK1471=1,M1471,0)</f>
        <v>0</v>
      </c>
      <c r="BB1471">
        <f>IF($AK1471=1,N1471,0)</f>
        <v>0</v>
      </c>
      <c r="BC1471">
        <f>IF($AK1471=1,O1471,0)</f>
        <v>0</v>
      </c>
      <c r="BD1471">
        <f>IF($AK1471=1,P1471,0)</f>
        <v>0</v>
      </c>
    </row>
    <row r="1472" spans="1:56" x14ac:dyDescent="0.3">
      <c r="A1472" s="7">
        <v>1227</v>
      </c>
      <c r="B1472" s="6">
        <v>173455</v>
      </c>
      <c r="C1472" s="7">
        <v>0</v>
      </c>
      <c r="D1472" s="7">
        <v>0</v>
      </c>
      <c r="E1472" s="7">
        <f>SUM(C1472:D1472)</f>
        <v>0</v>
      </c>
      <c r="F1472" s="7">
        <v>52</v>
      </c>
      <c r="G1472" s="7">
        <v>0</v>
      </c>
      <c r="H1472" s="7">
        <v>0</v>
      </c>
      <c r="I1472" s="7">
        <v>0</v>
      </c>
      <c r="J1472" s="7">
        <v>0</v>
      </c>
      <c r="K1472" s="7">
        <v>1</v>
      </c>
      <c r="L1472" s="7" t="str" cm="1">
        <f t="array" ref="L1472">_xlfn.IFS(G1472=1,G$1,H1472=1,H$1,I1472=1,I$1,J1472=1,J$1,K1472=1,K$1)</f>
        <v>Widow</v>
      </c>
      <c r="M1472" s="7">
        <v>0</v>
      </c>
      <c r="N1472" s="7">
        <v>1</v>
      </c>
      <c r="O1472" s="7">
        <v>0</v>
      </c>
      <c r="P1472" s="7">
        <v>0</v>
      </c>
      <c r="Q1472" s="7" t="str" cm="1">
        <f t="array" ref="Q1472">_xlfn.IFS(M1472=1,M$1,N1472=1,N$1,O1472=1,O$1,P1472=1,P$1)</f>
        <v>Graduate</v>
      </c>
      <c r="R1472" t="s">
        <v>40</v>
      </c>
      <c r="S1472" s="7">
        <v>98</v>
      </c>
      <c r="T1472" s="7">
        <v>2128</v>
      </c>
      <c r="U1472" s="7">
        <v>144</v>
      </c>
      <c r="V1472" s="7">
        <v>1788</v>
      </c>
      <c r="W1472" s="7">
        <v>439</v>
      </c>
      <c r="X1472" s="7">
        <v>385</v>
      </c>
      <c r="Y1472" s="7">
        <v>47</v>
      </c>
      <c r="Z1472" s="7">
        <v>4836</v>
      </c>
      <c r="AA1472" s="7">
        <v>1</v>
      </c>
      <c r="AB1472" s="7">
        <v>6</v>
      </c>
      <c r="AC1472" s="7">
        <v>5</v>
      </c>
      <c r="AD1472" s="7">
        <v>10</v>
      </c>
      <c r="AE1472" s="7">
        <v>3</v>
      </c>
      <c r="AF1472" s="7">
        <v>0</v>
      </c>
      <c r="AG1472" s="7">
        <v>1</v>
      </c>
      <c r="AH1472" s="7">
        <v>0</v>
      </c>
      <c r="AI1472" s="7">
        <v>0</v>
      </c>
      <c r="AJ1472" s="7">
        <v>0</v>
      </c>
      <c r="AK1472" s="7">
        <v>0</v>
      </c>
      <c r="AL1472" s="7">
        <v>0</v>
      </c>
      <c r="AM1472" s="8">
        <v>43924</v>
      </c>
      <c r="AO1472">
        <f>IF($AG1472=1,G1472,0)</f>
        <v>0</v>
      </c>
      <c r="AP1472">
        <f>IF($AG1472=1,H1472,0)</f>
        <v>0</v>
      </c>
      <c r="AQ1472">
        <f>IF($AG1472=1,J1472,0)</f>
        <v>0</v>
      </c>
      <c r="AR1472">
        <f>IF($AG1472=1,I1472,0)</f>
        <v>0</v>
      </c>
      <c r="AS1472">
        <f>IF($AG1472=1,K1472,0)</f>
        <v>1</v>
      </c>
      <c r="AU1472">
        <f>IF($AJ1472=1,T1472,0)</f>
        <v>0</v>
      </c>
      <c r="AV1472">
        <f>IF($AJ1472=1,U1472,0)</f>
        <v>0</v>
      </c>
      <c r="AW1472">
        <f>IF($AJ1472=1,V1472,0)</f>
        <v>0</v>
      </c>
      <c r="AX1472">
        <f>IF($AJ1472=1,W1472,0)</f>
        <v>0</v>
      </c>
      <c r="AY1472">
        <f>IF($AJ1472=1,X1472,0)</f>
        <v>0</v>
      </c>
      <c r="BA1472">
        <f>IF($AK1472=1,M1472,0)</f>
        <v>0</v>
      </c>
      <c r="BB1472">
        <f>IF($AK1472=1,N1472,0)</f>
        <v>0</v>
      </c>
      <c r="BC1472">
        <f>IF($AK1472=1,O1472,0)</f>
        <v>0</v>
      </c>
      <c r="BD1472">
        <f>IF($AK1472=1,P1472,0)</f>
        <v>0</v>
      </c>
    </row>
    <row r="1473" spans="1:56" x14ac:dyDescent="0.3">
      <c r="A1473" s="7">
        <v>1774</v>
      </c>
      <c r="B1473" s="6">
        <v>151267</v>
      </c>
      <c r="C1473" s="7">
        <v>1</v>
      </c>
      <c r="D1473" s="7">
        <v>1</v>
      </c>
      <c r="E1473" s="7">
        <f>SUM(C1473:D1473)</f>
        <v>2</v>
      </c>
      <c r="F1473" s="7">
        <v>42</v>
      </c>
      <c r="G1473" s="7">
        <v>0</v>
      </c>
      <c r="H1473" s="7">
        <v>1</v>
      </c>
      <c r="I1473" s="7">
        <v>0</v>
      </c>
      <c r="J1473" s="7">
        <v>0</v>
      </c>
      <c r="K1473" s="7">
        <v>0</v>
      </c>
      <c r="L1473" s="7" t="str" cm="1">
        <f t="array" ref="L1473">_xlfn.IFS(G1473=1,G$1,H1473=1,H$1,I1473=1,I$1,J1473=1,J$1,K1473=1,K$1)</f>
        <v>Married</v>
      </c>
      <c r="M1473" s="7">
        <v>0</v>
      </c>
      <c r="N1473" s="7">
        <v>1</v>
      </c>
      <c r="O1473" s="7">
        <v>0</v>
      </c>
      <c r="P1473" s="7">
        <v>0</v>
      </c>
      <c r="Q1473" s="7" t="str" cm="1">
        <f t="array" ref="Q1473">_xlfn.IFS(M1473=1,M$1,N1473=1,N$1,O1473=1,O$1,P1473=1,P$1)</f>
        <v>Graduate</v>
      </c>
      <c r="R1473" t="s">
        <v>39</v>
      </c>
      <c r="S1473" s="7">
        <v>37</v>
      </c>
      <c r="T1473" s="7">
        <v>540</v>
      </c>
      <c r="U1473" s="7">
        <v>6</v>
      </c>
      <c r="V1473" s="7">
        <v>189</v>
      </c>
      <c r="W1473" s="7">
        <v>21</v>
      </c>
      <c r="X1473" s="7">
        <v>6</v>
      </c>
      <c r="Y1473" s="7">
        <v>35</v>
      </c>
      <c r="Z1473" s="7">
        <v>726</v>
      </c>
      <c r="AA1473" s="7">
        <v>4</v>
      </c>
      <c r="AB1473" s="7">
        <v>3</v>
      </c>
      <c r="AC1473" s="7">
        <v>3</v>
      </c>
      <c r="AD1473" s="7">
        <v>5</v>
      </c>
      <c r="AE1473" s="7">
        <v>4</v>
      </c>
      <c r="AF1473" s="7">
        <v>0</v>
      </c>
      <c r="AG1473" s="7">
        <v>0</v>
      </c>
      <c r="AH1473" s="7">
        <v>0</v>
      </c>
      <c r="AI1473" s="7">
        <v>0</v>
      </c>
      <c r="AJ1473" s="7">
        <v>0</v>
      </c>
      <c r="AK1473" s="7">
        <v>0</v>
      </c>
      <c r="AL1473" s="7">
        <v>0</v>
      </c>
      <c r="AM1473" s="8">
        <v>43925</v>
      </c>
      <c r="AO1473">
        <f>IF($AG1473=1,G1473,0)</f>
        <v>0</v>
      </c>
      <c r="AP1473">
        <f>IF($AG1473=1,H1473,0)</f>
        <v>0</v>
      </c>
      <c r="AQ1473">
        <f>IF($AG1473=1,J1473,0)</f>
        <v>0</v>
      </c>
      <c r="AR1473">
        <f>IF($AG1473=1,I1473,0)</f>
        <v>0</v>
      </c>
      <c r="AS1473">
        <f>IF($AG1473=1,K1473,0)</f>
        <v>0</v>
      </c>
      <c r="AU1473">
        <f>IF($AJ1473=1,T1473,0)</f>
        <v>0</v>
      </c>
      <c r="AV1473">
        <f>IF($AJ1473=1,U1473,0)</f>
        <v>0</v>
      </c>
      <c r="AW1473">
        <f>IF($AJ1473=1,V1473,0)</f>
        <v>0</v>
      </c>
      <c r="AX1473">
        <f>IF($AJ1473=1,W1473,0)</f>
        <v>0</v>
      </c>
      <c r="AY1473">
        <f>IF($AJ1473=1,X1473,0)</f>
        <v>0</v>
      </c>
      <c r="BA1473">
        <f>IF($AK1473=1,M1473,0)</f>
        <v>0</v>
      </c>
      <c r="BB1473">
        <f>IF($AK1473=1,N1473,0)</f>
        <v>0</v>
      </c>
      <c r="BC1473">
        <f>IF($AK1473=1,O1473,0)</f>
        <v>0</v>
      </c>
      <c r="BD1473">
        <f>IF($AK1473=1,P1473,0)</f>
        <v>0</v>
      </c>
    </row>
    <row r="1474" spans="1:56" x14ac:dyDescent="0.3">
      <c r="A1474" s="7">
        <v>2188</v>
      </c>
      <c r="B1474" s="6">
        <v>118351</v>
      </c>
      <c r="C1474" s="7">
        <v>0</v>
      </c>
      <c r="D1474" s="7">
        <v>0</v>
      </c>
      <c r="E1474" s="7">
        <f>SUM(C1474:D1474)</f>
        <v>0</v>
      </c>
      <c r="F1474" s="7">
        <v>30</v>
      </c>
      <c r="G1474" s="7">
        <v>0</v>
      </c>
      <c r="H1474" s="7">
        <v>1</v>
      </c>
      <c r="I1474" s="7">
        <v>0</v>
      </c>
      <c r="J1474" s="7">
        <v>0</v>
      </c>
      <c r="K1474" s="7">
        <v>0</v>
      </c>
      <c r="L1474" s="7" t="str" cm="1">
        <f t="array" ref="L1474">_xlfn.IFS(G1474=1,G$1,H1474=1,H$1,I1474=1,I$1,J1474=1,J$1,K1474=1,K$1)</f>
        <v>Married</v>
      </c>
      <c r="M1474" s="7">
        <v>0</v>
      </c>
      <c r="N1474" s="7">
        <v>1</v>
      </c>
      <c r="O1474" s="7">
        <v>0</v>
      </c>
      <c r="P1474" s="7">
        <v>0</v>
      </c>
      <c r="Q1474" s="7" t="str" cm="1">
        <f t="array" ref="Q1474">_xlfn.IFS(M1474=1,M$1,N1474=1,N$1,O1474=1,O$1,P1474=1,P$1)</f>
        <v>Graduate</v>
      </c>
      <c r="R1474" t="s">
        <v>39</v>
      </c>
      <c r="S1474" s="7">
        <v>1</v>
      </c>
      <c r="T1474" s="7">
        <v>6</v>
      </c>
      <c r="U1474" s="7">
        <v>77</v>
      </c>
      <c r="V1474" s="7">
        <v>58</v>
      </c>
      <c r="W1474" s="7">
        <v>0</v>
      </c>
      <c r="X1474" s="7">
        <v>90</v>
      </c>
      <c r="Y1474" s="7">
        <v>45</v>
      </c>
      <c r="Z1474" s="7">
        <v>187</v>
      </c>
      <c r="AA1474" s="7">
        <v>1</v>
      </c>
      <c r="AB1474" s="7">
        <v>2</v>
      </c>
      <c r="AC1474" s="7">
        <v>0</v>
      </c>
      <c r="AD1474" s="7">
        <v>3</v>
      </c>
      <c r="AE1474" s="7">
        <v>7</v>
      </c>
      <c r="AF1474" s="7">
        <v>0</v>
      </c>
      <c r="AG1474" s="7">
        <v>0</v>
      </c>
      <c r="AH1474" s="7">
        <v>0</v>
      </c>
      <c r="AI1474" s="7">
        <v>0</v>
      </c>
      <c r="AJ1474" s="7">
        <v>0</v>
      </c>
      <c r="AK1474" s="7">
        <v>0</v>
      </c>
      <c r="AL1474" s="7">
        <v>0</v>
      </c>
      <c r="AM1474" s="8">
        <v>43925</v>
      </c>
      <c r="AO1474">
        <f>IF($AG1474=1,G1474,0)</f>
        <v>0</v>
      </c>
      <c r="AP1474">
        <f>IF($AG1474=1,H1474,0)</f>
        <v>0</v>
      </c>
      <c r="AQ1474">
        <f>IF($AG1474=1,J1474,0)</f>
        <v>0</v>
      </c>
      <c r="AR1474">
        <f>IF($AG1474=1,I1474,0)</f>
        <v>0</v>
      </c>
      <c r="AS1474">
        <f>IF($AG1474=1,K1474,0)</f>
        <v>0</v>
      </c>
      <c r="AU1474">
        <f>IF($AJ1474=1,T1474,0)</f>
        <v>0</v>
      </c>
      <c r="AV1474">
        <f>IF($AJ1474=1,U1474,0)</f>
        <v>0</v>
      </c>
      <c r="AW1474">
        <f>IF($AJ1474=1,V1474,0)</f>
        <v>0</v>
      </c>
      <c r="AX1474">
        <f>IF($AJ1474=1,W1474,0)</f>
        <v>0</v>
      </c>
      <c r="AY1474">
        <f>IF($AJ1474=1,X1474,0)</f>
        <v>0</v>
      </c>
      <c r="BA1474">
        <f>IF($AK1474=1,M1474,0)</f>
        <v>0</v>
      </c>
      <c r="BB1474">
        <f>IF($AK1474=1,N1474,0)</f>
        <v>0</v>
      </c>
      <c r="BC1474">
        <f>IF($AK1474=1,O1474,0)</f>
        <v>0</v>
      </c>
      <c r="BD1474">
        <f>IF($AK1474=1,P1474,0)</f>
        <v>0</v>
      </c>
    </row>
    <row r="1475" spans="1:56" x14ac:dyDescent="0.3">
      <c r="A1475" s="7">
        <v>2115</v>
      </c>
      <c r="B1475" s="6">
        <v>172903</v>
      </c>
      <c r="C1475" s="7">
        <v>0</v>
      </c>
      <c r="D1475" s="7">
        <v>0</v>
      </c>
      <c r="E1475" s="7">
        <f>SUM(C1475:D1475)</f>
        <v>0</v>
      </c>
      <c r="F1475" s="7">
        <v>35</v>
      </c>
      <c r="G1475" s="7">
        <v>0</v>
      </c>
      <c r="H1475" s="7">
        <v>0</v>
      </c>
      <c r="I1475" s="7">
        <v>0</v>
      </c>
      <c r="J1475" s="7">
        <v>1</v>
      </c>
      <c r="K1475" s="7">
        <v>0</v>
      </c>
      <c r="L1475" s="7" t="str" cm="1">
        <f t="array" ref="L1475">_xlfn.IFS(G1475=1,G$1,H1475=1,H$1,I1475=1,I$1,J1475=1,J$1,K1475=1,K$1)</f>
        <v>Single</v>
      </c>
      <c r="M1475" s="7">
        <v>0</v>
      </c>
      <c r="N1475" s="7">
        <v>1</v>
      </c>
      <c r="O1475" s="7">
        <v>0</v>
      </c>
      <c r="P1475" s="7">
        <v>0</v>
      </c>
      <c r="Q1475" s="7" t="str" cm="1">
        <f t="array" ref="Q1475">_xlfn.IFS(M1475=1,M$1,N1475=1,N$1,O1475=1,O$1,P1475=1,P$1)</f>
        <v>Graduate</v>
      </c>
      <c r="R1475" t="s">
        <v>40</v>
      </c>
      <c r="S1475" s="7">
        <v>74</v>
      </c>
      <c r="T1475" s="7">
        <v>2531</v>
      </c>
      <c r="U1475" s="7">
        <v>327</v>
      </c>
      <c r="V1475" s="7">
        <v>1779</v>
      </c>
      <c r="W1475" s="7">
        <v>0</v>
      </c>
      <c r="X1475" s="7">
        <v>45</v>
      </c>
      <c r="Y1475" s="7">
        <v>92</v>
      </c>
      <c r="Z1475" s="7">
        <v>4589</v>
      </c>
      <c r="AA1475" s="7">
        <v>1</v>
      </c>
      <c r="AB1475" s="7">
        <v>7</v>
      </c>
      <c r="AC1475" s="7">
        <v>5</v>
      </c>
      <c r="AD1475" s="7">
        <v>8</v>
      </c>
      <c r="AE1475" s="7">
        <v>4</v>
      </c>
      <c r="AF1475" s="7">
        <v>0</v>
      </c>
      <c r="AG1475" s="7">
        <v>1</v>
      </c>
      <c r="AH1475" s="7">
        <v>1</v>
      </c>
      <c r="AI1475" s="7">
        <v>1</v>
      </c>
      <c r="AJ1475" s="7">
        <v>0</v>
      </c>
      <c r="AK1475" s="7">
        <v>0</v>
      </c>
      <c r="AL1475" s="7">
        <v>1</v>
      </c>
      <c r="AM1475" s="8">
        <v>43925</v>
      </c>
      <c r="AO1475">
        <f>IF($AG1475=1,G1475,0)</f>
        <v>0</v>
      </c>
      <c r="AP1475">
        <f>IF($AG1475=1,H1475,0)</f>
        <v>0</v>
      </c>
      <c r="AQ1475">
        <f>IF($AG1475=1,J1475,0)</f>
        <v>1</v>
      </c>
      <c r="AR1475">
        <f>IF($AG1475=1,I1475,0)</f>
        <v>0</v>
      </c>
      <c r="AS1475">
        <f>IF($AG1475=1,K1475,0)</f>
        <v>0</v>
      </c>
      <c r="AU1475">
        <f>IF($AJ1475=1,T1475,0)</f>
        <v>0</v>
      </c>
      <c r="AV1475">
        <f>IF($AJ1475=1,U1475,0)</f>
        <v>0</v>
      </c>
      <c r="AW1475">
        <f>IF($AJ1475=1,V1475,0)</f>
        <v>0</v>
      </c>
      <c r="AX1475">
        <f>IF($AJ1475=1,W1475,0)</f>
        <v>0</v>
      </c>
      <c r="AY1475">
        <f>IF($AJ1475=1,X1475,0)</f>
        <v>0</v>
      </c>
      <c r="BA1475">
        <f>IF($AK1475=1,M1475,0)</f>
        <v>0</v>
      </c>
      <c r="BB1475">
        <f>IF($AK1475=1,N1475,0)</f>
        <v>0</v>
      </c>
      <c r="BC1475">
        <f>IF($AK1475=1,O1475,0)</f>
        <v>0</v>
      </c>
      <c r="BD1475">
        <f>IF($AK1475=1,P1475,0)</f>
        <v>0</v>
      </c>
    </row>
    <row r="1476" spans="1:56" x14ac:dyDescent="0.3">
      <c r="A1476" s="7">
        <v>1467</v>
      </c>
      <c r="B1476" s="6">
        <v>143057</v>
      </c>
      <c r="C1476" s="7">
        <v>0</v>
      </c>
      <c r="D1476" s="7">
        <v>1</v>
      </c>
      <c r="E1476" s="7">
        <f>SUM(C1476:D1476)</f>
        <v>1</v>
      </c>
      <c r="F1476" s="7">
        <v>45</v>
      </c>
      <c r="G1476" s="7">
        <v>0</v>
      </c>
      <c r="H1476" s="7">
        <v>1</v>
      </c>
      <c r="I1476" s="7">
        <v>0</v>
      </c>
      <c r="J1476" s="7">
        <v>0</v>
      </c>
      <c r="K1476" s="7">
        <v>0</v>
      </c>
      <c r="L1476" s="7" t="str" cm="1">
        <f t="array" ref="L1476">_xlfn.IFS(G1476=1,G$1,H1476=1,H$1,I1476=1,I$1,J1476=1,J$1,K1476=1,K$1)</f>
        <v>Married</v>
      </c>
      <c r="M1476" s="7">
        <v>0</v>
      </c>
      <c r="N1476" s="7">
        <v>1</v>
      </c>
      <c r="O1476" s="7">
        <v>0</v>
      </c>
      <c r="P1476" s="7">
        <v>0</v>
      </c>
      <c r="Q1476" s="7" t="str" cm="1">
        <f t="array" ref="Q1476">_xlfn.IFS(M1476=1,M$1,N1476=1,N$1,O1476=1,O$1,P1476=1,P$1)</f>
        <v>Graduate</v>
      </c>
      <c r="R1476" t="s">
        <v>40</v>
      </c>
      <c r="S1476" s="7">
        <v>30</v>
      </c>
      <c r="T1476" s="7">
        <v>708</v>
      </c>
      <c r="U1476" s="7">
        <v>7</v>
      </c>
      <c r="V1476" s="7">
        <v>146</v>
      </c>
      <c r="W1476" s="7">
        <v>0</v>
      </c>
      <c r="X1476" s="7">
        <v>7</v>
      </c>
      <c r="Y1476" s="7">
        <v>17</v>
      </c>
      <c r="Z1476" s="7">
        <v>851</v>
      </c>
      <c r="AA1476" s="7">
        <v>4</v>
      </c>
      <c r="AB1476" s="7">
        <v>4</v>
      </c>
      <c r="AC1476" s="7">
        <v>2</v>
      </c>
      <c r="AD1476" s="7">
        <v>5</v>
      </c>
      <c r="AE1476" s="7">
        <v>5</v>
      </c>
      <c r="AF1476" s="7">
        <v>0</v>
      </c>
      <c r="AG1476" s="7">
        <v>0</v>
      </c>
      <c r="AH1476" s="7">
        <v>0</v>
      </c>
      <c r="AI1476" s="7">
        <v>0</v>
      </c>
      <c r="AJ1476" s="7">
        <v>0</v>
      </c>
      <c r="AK1476" s="7">
        <v>0</v>
      </c>
      <c r="AL1476" s="7">
        <v>0</v>
      </c>
      <c r="AM1476" s="8">
        <v>43926</v>
      </c>
      <c r="AO1476">
        <f>IF($AG1476=1,G1476,0)</f>
        <v>0</v>
      </c>
      <c r="AP1476">
        <f>IF($AG1476=1,H1476,0)</f>
        <v>0</v>
      </c>
      <c r="AQ1476">
        <f>IF($AG1476=1,J1476,0)</f>
        <v>0</v>
      </c>
      <c r="AR1476">
        <f>IF($AG1476=1,I1476,0)</f>
        <v>0</v>
      </c>
      <c r="AS1476">
        <f>IF($AG1476=1,K1476,0)</f>
        <v>0</v>
      </c>
      <c r="AU1476">
        <f>IF($AJ1476=1,T1476,0)</f>
        <v>0</v>
      </c>
      <c r="AV1476">
        <f>IF($AJ1476=1,U1476,0)</f>
        <v>0</v>
      </c>
      <c r="AW1476">
        <f>IF($AJ1476=1,V1476,0)</f>
        <v>0</v>
      </c>
      <c r="AX1476">
        <f>IF($AJ1476=1,W1476,0)</f>
        <v>0</v>
      </c>
      <c r="AY1476">
        <f>IF($AJ1476=1,X1476,0)</f>
        <v>0</v>
      </c>
      <c r="BA1476">
        <f>IF($AK1476=1,M1476,0)</f>
        <v>0</v>
      </c>
      <c r="BB1476">
        <f>IF($AK1476=1,N1476,0)</f>
        <v>0</v>
      </c>
      <c r="BC1476">
        <f>IF($AK1476=1,O1476,0)</f>
        <v>0</v>
      </c>
      <c r="BD1476">
        <f>IF($AK1476=1,P1476,0)</f>
        <v>0</v>
      </c>
    </row>
    <row r="1477" spans="1:56" x14ac:dyDescent="0.3">
      <c r="A1477" s="7">
        <v>2410</v>
      </c>
      <c r="B1477" s="6">
        <v>170844</v>
      </c>
      <c r="C1477" s="7">
        <v>1</v>
      </c>
      <c r="D1477" s="7">
        <v>1</v>
      </c>
      <c r="E1477" s="7">
        <f>SUM(C1477:D1477)</f>
        <v>2</v>
      </c>
      <c r="F1477" s="7">
        <v>53</v>
      </c>
      <c r="G1477" s="7">
        <v>1</v>
      </c>
      <c r="H1477" s="7">
        <v>0</v>
      </c>
      <c r="I1477" s="7">
        <v>0</v>
      </c>
      <c r="J1477" s="7">
        <v>0</v>
      </c>
      <c r="K1477" s="7">
        <v>0</v>
      </c>
      <c r="L1477" s="7" t="str" cm="1">
        <f t="array" ref="L1477">_xlfn.IFS(G1477=1,G$1,H1477=1,H$1,I1477=1,I$1,J1477=1,J$1,K1477=1,K$1)</f>
        <v>Divorced</v>
      </c>
      <c r="M1477" s="7">
        <v>0</v>
      </c>
      <c r="N1477" s="7">
        <v>1</v>
      </c>
      <c r="O1477" s="7">
        <v>0</v>
      </c>
      <c r="P1477" s="7">
        <v>0</v>
      </c>
      <c r="Q1477" s="7" t="str" cm="1">
        <f t="array" ref="Q1477">_xlfn.IFS(M1477=1,M$1,N1477=1,N$1,O1477=1,O$1,P1477=1,P$1)</f>
        <v>Graduate</v>
      </c>
      <c r="R1477" t="s">
        <v>39</v>
      </c>
      <c r="S1477" s="7">
        <v>16</v>
      </c>
      <c r="T1477" s="7">
        <v>311</v>
      </c>
      <c r="U1477" s="7">
        <v>63</v>
      </c>
      <c r="V1477" s="7">
        <v>162</v>
      </c>
      <c r="W1477" s="7">
        <v>7</v>
      </c>
      <c r="X1477" s="7">
        <v>162</v>
      </c>
      <c r="Y1477" s="7">
        <v>5</v>
      </c>
      <c r="Z1477" s="7">
        <v>699</v>
      </c>
      <c r="AA1477" s="7">
        <v>5</v>
      </c>
      <c r="AB1477" s="7">
        <v>6</v>
      </c>
      <c r="AC1477" s="7">
        <v>1</v>
      </c>
      <c r="AD1477" s="7">
        <v>5</v>
      </c>
      <c r="AE1477" s="7">
        <v>7</v>
      </c>
      <c r="AF1477" s="7">
        <v>0</v>
      </c>
      <c r="AG1477" s="7">
        <v>0</v>
      </c>
      <c r="AH1477" s="7">
        <v>0</v>
      </c>
      <c r="AI1477" s="7">
        <v>0</v>
      </c>
      <c r="AJ1477" s="7">
        <v>0</v>
      </c>
      <c r="AK1477" s="7">
        <v>0</v>
      </c>
      <c r="AL1477" s="7">
        <v>0</v>
      </c>
      <c r="AM1477" s="8">
        <v>43926</v>
      </c>
      <c r="AO1477">
        <f>IF($AG1477=1,G1477,0)</f>
        <v>0</v>
      </c>
      <c r="AP1477">
        <f>IF($AG1477=1,H1477,0)</f>
        <v>0</v>
      </c>
      <c r="AQ1477">
        <f>IF($AG1477=1,J1477,0)</f>
        <v>0</v>
      </c>
      <c r="AR1477">
        <f>IF($AG1477=1,I1477,0)</f>
        <v>0</v>
      </c>
      <c r="AS1477">
        <f>IF($AG1477=1,K1477,0)</f>
        <v>0</v>
      </c>
      <c r="AU1477">
        <f>IF($AJ1477=1,T1477,0)</f>
        <v>0</v>
      </c>
      <c r="AV1477">
        <f>IF($AJ1477=1,U1477,0)</f>
        <v>0</v>
      </c>
      <c r="AW1477">
        <f>IF($AJ1477=1,V1477,0)</f>
        <v>0</v>
      </c>
      <c r="AX1477">
        <f>IF($AJ1477=1,W1477,0)</f>
        <v>0</v>
      </c>
      <c r="AY1477">
        <f>IF($AJ1477=1,X1477,0)</f>
        <v>0</v>
      </c>
      <c r="BA1477">
        <f>IF($AK1477=1,M1477,0)</f>
        <v>0</v>
      </c>
      <c r="BB1477">
        <f>IF($AK1477=1,N1477,0)</f>
        <v>0</v>
      </c>
      <c r="BC1477">
        <f>IF($AK1477=1,O1477,0)</f>
        <v>0</v>
      </c>
      <c r="BD1477">
        <f>IF($AK1477=1,P1477,0)</f>
        <v>0</v>
      </c>
    </row>
    <row r="1478" spans="1:56" x14ac:dyDescent="0.3">
      <c r="A1478" s="7">
        <v>3082</v>
      </c>
      <c r="B1478" s="6">
        <v>143018</v>
      </c>
      <c r="C1478" s="7">
        <v>0</v>
      </c>
      <c r="D1478" s="7">
        <v>1</v>
      </c>
      <c r="E1478" s="7">
        <f>SUM(C1478:D1478)</f>
        <v>1</v>
      </c>
      <c r="F1478" s="7">
        <v>46</v>
      </c>
      <c r="G1478" s="7">
        <v>0</v>
      </c>
      <c r="H1478" s="7">
        <v>0</v>
      </c>
      <c r="I1478" s="7">
        <v>1</v>
      </c>
      <c r="J1478" s="7">
        <v>0</v>
      </c>
      <c r="K1478" s="7">
        <v>0</v>
      </c>
      <c r="L1478" s="7" t="str" cm="1">
        <f t="array" ref="L1478">_xlfn.IFS(G1478=1,G$1,H1478=1,H$1,I1478=1,I$1,J1478=1,J$1,K1478=1,K$1)</f>
        <v>Together</v>
      </c>
      <c r="M1478" s="7">
        <v>0</v>
      </c>
      <c r="N1478" s="7">
        <v>0</v>
      </c>
      <c r="O1478" s="7">
        <v>1</v>
      </c>
      <c r="P1478" s="7">
        <v>0</v>
      </c>
      <c r="Q1478" s="7" t="str" cm="1">
        <f t="array" ref="Q1478">_xlfn.IFS(M1478=1,M$1,N1478=1,N$1,O1478=1,O$1,P1478=1,P$1)</f>
        <v>Master</v>
      </c>
      <c r="R1478" t="s">
        <v>39</v>
      </c>
      <c r="S1478" s="7">
        <v>46</v>
      </c>
      <c r="T1478" s="7">
        <v>116</v>
      </c>
      <c r="U1478" s="7">
        <v>13</v>
      </c>
      <c r="V1478" s="7">
        <v>57</v>
      </c>
      <c r="W1478" s="7">
        <v>23</v>
      </c>
      <c r="X1478" s="7">
        <v>20</v>
      </c>
      <c r="Y1478" s="7">
        <v>213</v>
      </c>
      <c r="Z1478" s="7">
        <v>17</v>
      </c>
      <c r="AA1478" s="7">
        <v>1</v>
      </c>
      <c r="AB1478" s="7">
        <v>2</v>
      </c>
      <c r="AC1478" s="7">
        <v>2</v>
      </c>
      <c r="AD1478" s="7">
        <v>2</v>
      </c>
      <c r="AE1478" s="7">
        <v>5</v>
      </c>
      <c r="AF1478" s="7">
        <v>0</v>
      </c>
      <c r="AG1478" s="7">
        <v>0</v>
      </c>
      <c r="AH1478" s="7">
        <v>0</v>
      </c>
      <c r="AI1478" s="7">
        <v>0</v>
      </c>
      <c r="AJ1478" s="7">
        <v>0</v>
      </c>
      <c r="AK1478" s="7">
        <v>0</v>
      </c>
      <c r="AL1478" s="7">
        <v>0</v>
      </c>
      <c r="AM1478" s="8">
        <v>43928</v>
      </c>
      <c r="AO1478">
        <f>IF($AG1478=1,G1478,0)</f>
        <v>0</v>
      </c>
      <c r="AP1478">
        <f>IF($AG1478=1,H1478,0)</f>
        <v>0</v>
      </c>
      <c r="AQ1478">
        <f>IF($AG1478=1,J1478,0)</f>
        <v>0</v>
      </c>
      <c r="AR1478">
        <f>IF($AG1478=1,I1478,0)</f>
        <v>0</v>
      </c>
      <c r="AS1478">
        <f>IF($AG1478=1,K1478,0)</f>
        <v>0</v>
      </c>
      <c r="AU1478">
        <f>IF($AJ1478=1,T1478,0)</f>
        <v>0</v>
      </c>
      <c r="AV1478">
        <f>IF($AJ1478=1,U1478,0)</f>
        <v>0</v>
      </c>
      <c r="AW1478">
        <f>IF($AJ1478=1,V1478,0)</f>
        <v>0</v>
      </c>
      <c r="AX1478">
        <f>IF($AJ1478=1,W1478,0)</f>
        <v>0</v>
      </c>
      <c r="AY1478">
        <f>IF($AJ1478=1,X1478,0)</f>
        <v>0</v>
      </c>
      <c r="BA1478">
        <f>IF($AK1478=1,M1478,0)</f>
        <v>0</v>
      </c>
      <c r="BB1478">
        <f>IF($AK1478=1,N1478,0)</f>
        <v>0</v>
      </c>
      <c r="BC1478">
        <f>IF($AK1478=1,O1478,0)</f>
        <v>0</v>
      </c>
      <c r="BD1478">
        <f>IF($AK1478=1,P1478,0)</f>
        <v>0</v>
      </c>
    </row>
    <row r="1479" spans="1:56" x14ac:dyDescent="0.3">
      <c r="A1479" s="7">
        <v>1157</v>
      </c>
      <c r="B1479" s="6">
        <v>166951</v>
      </c>
      <c r="C1479" s="7">
        <v>0</v>
      </c>
      <c r="D1479" s="7">
        <v>0</v>
      </c>
      <c r="E1479" s="7">
        <f>SUM(C1479:D1479)</f>
        <v>0</v>
      </c>
      <c r="F1479" s="7">
        <v>32</v>
      </c>
      <c r="G1479" s="7">
        <v>0</v>
      </c>
      <c r="H1479" s="7">
        <v>0</v>
      </c>
      <c r="I1479" s="7">
        <v>0</v>
      </c>
      <c r="J1479" s="7">
        <v>1</v>
      </c>
      <c r="K1479" s="7">
        <v>0</v>
      </c>
      <c r="L1479" s="7" t="str" cm="1">
        <f t="array" ref="L1479">_xlfn.IFS(G1479=1,G$1,H1479=1,H$1,I1479=1,I$1,J1479=1,J$1,K1479=1,K$1)</f>
        <v>Single</v>
      </c>
      <c r="M1479" s="7">
        <v>0</v>
      </c>
      <c r="N1479" s="7">
        <v>1</v>
      </c>
      <c r="O1479" s="7">
        <v>0</v>
      </c>
      <c r="P1479" s="7">
        <v>0</v>
      </c>
      <c r="Q1479" s="7" t="str" cm="1">
        <f t="array" ref="Q1479">_xlfn.IFS(M1479=1,M$1,N1479=1,N$1,O1479=1,O$1,P1479=1,P$1)</f>
        <v>Graduate</v>
      </c>
      <c r="R1479" t="s">
        <v>43</v>
      </c>
      <c r="S1479" s="7">
        <v>46</v>
      </c>
      <c r="T1479" s="7">
        <v>691</v>
      </c>
      <c r="U1479" s="7">
        <v>404</v>
      </c>
      <c r="V1479" s="7">
        <v>761</v>
      </c>
      <c r="W1479" s="7">
        <v>431</v>
      </c>
      <c r="X1479" s="7">
        <v>190</v>
      </c>
      <c r="Y1479" s="7">
        <v>309</v>
      </c>
      <c r="Z1479" s="7">
        <v>2167</v>
      </c>
      <c r="AA1479" s="7">
        <v>1</v>
      </c>
      <c r="AB1479" s="7">
        <v>3</v>
      </c>
      <c r="AC1479" s="7">
        <v>4</v>
      </c>
      <c r="AD1479" s="7">
        <v>7</v>
      </c>
      <c r="AE1479" s="7">
        <v>1</v>
      </c>
      <c r="AF1479" s="7">
        <v>0</v>
      </c>
      <c r="AG1479" s="7">
        <v>0</v>
      </c>
      <c r="AH1479" s="7">
        <v>0</v>
      </c>
      <c r="AI1479" s="7">
        <v>0</v>
      </c>
      <c r="AJ1479" s="7">
        <v>0</v>
      </c>
      <c r="AK1479" s="7">
        <v>0</v>
      </c>
      <c r="AL1479" s="7">
        <v>0</v>
      </c>
      <c r="AM1479" s="8">
        <v>43929</v>
      </c>
      <c r="AO1479">
        <f>IF($AG1479=1,G1479,0)</f>
        <v>0</v>
      </c>
      <c r="AP1479">
        <f>IF($AG1479=1,H1479,0)</f>
        <v>0</v>
      </c>
      <c r="AQ1479">
        <f>IF($AG1479=1,J1479,0)</f>
        <v>0</v>
      </c>
      <c r="AR1479">
        <f>IF($AG1479=1,I1479,0)</f>
        <v>0</v>
      </c>
      <c r="AS1479">
        <f>IF($AG1479=1,K1479,0)</f>
        <v>0</v>
      </c>
      <c r="AU1479">
        <f>IF($AJ1479=1,T1479,0)</f>
        <v>0</v>
      </c>
      <c r="AV1479">
        <f>IF($AJ1479=1,U1479,0)</f>
        <v>0</v>
      </c>
      <c r="AW1479">
        <f>IF($AJ1479=1,V1479,0)</f>
        <v>0</v>
      </c>
      <c r="AX1479">
        <f>IF($AJ1479=1,W1479,0)</f>
        <v>0</v>
      </c>
      <c r="AY1479">
        <f>IF($AJ1479=1,X1479,0)</f>
        <v>0</v>
      </c>
      <c r="BA1479">
        <f>IF($AK1479=1,M1479,0)</f>
        <v>0</v>
      </c>
      <c r="BB1479">
        <f>IF($AK1479=1,N1479,0)</f>
        <v>0</v>
      </c>
      <c r="BC1479">
        <f>IF($AK1479=1,O1479,0)</f>
        <v>0</v>
      </c>
      <c r="BD1479">
        <f>IF($AK1479=1,P1479,0)</f>
        <v>0</v>
      </c>
    </row>
    <row r="1480" spans="1:56" x14ac:dyDescent="0.3">
      <c r="A1480" s="7">
        <v>2453</v>
      </c>
      <c r="B1480" s="6">
        <v>159892</v>
      </c>
      <c r="C1480" s="7">
        <v>0</v>
      </c>
      <c r="D1480" s="7">
        <v>1</v>
      </c>
      <c r="E1480" s="7">
        <f>SUM(C1480:D1480)</f>
        <v>1</v>
      </c>
      <c r="F1480" s="7">
        <v>50</v>
      </c>
      <c r="G1480" s="7">
        <v>0</v>
      </c>
      <c r="H1480" s="7">
        <v>1</v>
      </c>
      <c r="I1480" s="7">
        <v>0</v>
      </c>
      <c r="J1480" s="7">
        <v>0</v>
      </c>
      <c r="K1480" s="7">
        <v>0</v>
      </c>
      <c r="L1480" s="7" t="str" cm="1">
        <f t="array" ref="L1480">_xlfn.IFS(G1480=1,G$1,H1480=1,H$1,I1480=1,I$1,J1480=1,J$1,K1480=1,K$1)</f>
        <v>Married</v>
      </c>
      <c r="M1480" s="7">
        <v>0</v>
      </c>
      <c r="N1480" s="7">
        <v>0</v>
      </c>
      <c r="O1480" s="7">
        <v>0</v>
      </c>
      <c r="P1480" s="7">
        <v>1</v>
      </c>
      <c r="Q1480" s="7" t="str" cm="1">
        <f t="array" ref="Q1480">_xlfn.IFS(M1480=1,M$1,N1480=1,N$1,O1480=1,O$1,P1480=1,P$1)</f>
        <v>PhD</v>
      </c>
      <c r="R1480" t="s">
        <v>43</v>
      </c>
      <c r="S1480" s="7">
        <v>26</v>
      </c>
      <c r="T1480" s="7">
        <v>195</v>
      </c>
      <c r="U1480" s="7">
        <v>0</v>
      </c>
      <c r="V1480" s="7">
        <v>35</v>
      </c>
      <c r="W1480" s="7">
        <v>0</v>
      </c>
      <c r="X1480" s="7">
        <v>3</v>
      </c>
      <c r="Y1480" s="7">
        <v>0</v>
      </c>
      <c r="Z1480" s="7">
        <v>232</v>
      </c>
      <c r="AA1480" s="7">
        <v>1</v>
      </c>
      <c r="AB1480" s="7">
        <v>2</v>
      </c>
      <c r="AC1480" s="7">
        <v>1</v>
      </c>
      <c r="AD1480" s="7">
        <v>3</v>
      </c>
      <c r="AE1480" s="7">
        <v>3</v>
      </c>
      <c r="AF1480" s="7">
        <v>0</v>
      </c>
      <c r="AG1480" s="7">
        <v>0</v>
      </c>
      <c r="AH1480" s="7">
        <v>0</v>
      </c>
      <c r="AI1480" s="7">
        <v>0</v>
      </c>
      <c r="AJ1480" s="7">
        <v>0</v>
      </c>
      <c r="AK1480" s="7">
        <v>0</v>
      </c>
      <c r="AL1480" s="7">
        <v>0</v>
      </c>
      <c r="AM1480" s="8">
        <v>43929</v>
      </c>
      <c r="AO1480">
        <f>IF($AG1480=1,G1480,0)</f>
        <v>0</v>
      </c>
      <c r="AP1480">
        <f>IF($AG1480=1,H1480,0)</f>
        <v>0</v>
      </c>
      <c r="AQ1480">
        <f>IF($AG1480=1,J1480,0)</f>
        <v>0</v>
      </c>
      <c r="AR1480">
        <f>IF($AG1480=1,I1480,0)</f>
        <v>0</v>
      </c>
      <c r="AS1480">
        <f>IF($AG1480=1,K1480,0)</f>
        <v>0</v>
      </c>
      <c r="AU1480">
        <f>IF($AJ1480=1,T1480,0)</f>
        <v>0</v>
      </c>
      <c r="AV1480">
        <f>IF($AJ1480=1,U1480,0)</f>
        <v>0</v>
      </c>
      <c r="AW1480">
        <f>IF($AJ1480=1,V1480,0)</f>
        <v>0</v>
      </c>
      <c r="AX1480">
        <f>IF($AJ1480=1,W1480,0)</f>
        <v>0</v>
      </c>
      <c r="AY1480">
        <f>IF($AJ1480=1,X1480,0)</f>
        <v>0</v>
      </c>
      <c r="BA1480">
        <f>IF($AK1480=1,M1480,0)</f>
        <v>0</v>
      </c>
      <c r="BB1480">
        <f>IF($AK1480=1,N1480,0)</f>
        <v>0</v>
      </c>
      <c r="BC1480">
        <f>IF($AK1480=1,O1480,0)</f>
        <v>0</v>
      </c>
      <c r="BD1480">
        <f>IF($AK1480=1,P1480,0)</f>
        <v>0</v>
      </c>
    </row>
    <row r="1481" spans="1:56" x14ac:dyDescent="0.3">
      <c r="A1481" s="7">
        <v>1102</v>
      </c>
      <c r="B1481" s="6">
        <v>177298</v>
      </c>
      <c r="C1481" s="7">
        <v>0</v>
      </c>
      <c r="D1481" s="7">
        <v>1</v>
      </c>
      <c r="E1481" s="7">
        <f>SUM(C1481:D1481)</f>
        <v>1</v>
      </c>
      <c r="F1481" s="7">
        <v>41</v>
      </c>
      <c r="G1481" s="7">
        <v>0</v>
      </c>
      <c r="H1481" s="7">
        <v>0</v>
      </c>
      <c r="I1481" s="7">
        <v>1</v>
      </c>
      <c r="J1481" s="7">
        <v>0</v>
      </c>
      <c r="K1481" s="7">
        <v>0</v>
      </c>
      <c r="L1481" s="7" t="str" cm="1">
        <f t="array" ref="L1481">_xlfn.IFS(G1481=1,G$1,H1481=1,H$1,I1481=1,I$1,J1481=1,J$1,K1481=1,K$1)</f>
        <v>Together</v>
      </c>
      <c r="M1481" s="7">
        <v>0</v>
      </c>
      <c r="N1481" s="7">
        <v>1</v>
      </c>
      <c r="O1481" s="7">
        <v>0</v>
      </c>
      <c r="P1481" s="7">
        <v>0</v>
      </c>
      <c r="Q1481" s="7" t="str" cm="1">
        <f t="array" ref="Q1481">_xlfn.IFS(M1481=1,M$1,N1481=1,N$1,O1481=1,O$1,P1481=1,P$1)</f>
        <v>Graduate</v>
      </c>
      <c r="R1481" t="s">
        <v>39</v>
      </c>
      <c r="S1481" s="7">
        <v>46</v>
      </c>
      <c r="T1481" s="7">
        <v>975</v>
      </c>
      <c r="U1481" s="7">
        <v>264</v>
      </c>
      <c r="V1481" s="7">
        <v>670</v>
      </c>
      <c r="W1481" s="7">
        <v>53</v>
      </c>
      <c r="X1481" s="7">
        <v>80</v>
      </c>
      <c r="Y1481" s="7">
        <v>181</v>
      </c>
      <c r="Z1481" s="7">
        <v>1860</v>
      </c>
      <c r="AA1481" s="7">
        <v>1</v>
      </c>
      <c r="AB1481" s="7">
        <v>6</v>
      </c>
      <c r="AC1481" s="7">
        <v>6</v>
      </c>
      <c r="AD1481" s="7">
        <v>11</v>
      </c>
      <c r="AE1481" s="7">
        <v>3</v>
      </c>
      <c r="AF1481" s="7">
        <v>0</v>
      </c>
      <c r="AG1481" s="7">
        <v>0</v>
      </c>
      <c r="AH1481" s="7">
        <v>0</v>
      </c>
      <c r="AI1481" s="7">
        <v>0</v>
      </c>
      <c r="AJ1481" s="7">
        <v>0</v>
      </c>
      <c r="AK1481" s="7">
        <v>0</v>
      </c>
      <c r="AL1481" s="7">
        <v>0</v>
      </c>
      <c r="AM1481" s="8">
        <v>43929</v>
      </c>
      <c r="AO1481">
        <f>IF($AG1481=1,G1481,0)</f>
        <v>0</v>
      </c>
      <c r="AP1481">
        <f>IF($AG1481=1,H1481,0)</f>
        <v>0</v>
      </c>
      <c r="AQ1481">
        <f>IF($AG1481=1,J1481,0)</f>
        <v>0</v>
      </c>
      <c r="AR1481">
        <f>IF($AG1481=1,I1481,0)</f>
        <v>0</v>
      </c>
      <c r="AS1481">
        <f>IF($AG1481=1,K1481,0)</f>
        <v>0</v>
      </c>
      <c r="AU1481">
        <f>IF($AJ1481=1,T1481,0)</f>
        <v>0</v>
      </c>
      <c r="AV1481">
        <f>IF($AJ1481=1,U1481,0)</f>
        <v>0</v>
      </c>
      <c r="AW1481">
        <f>IF($AJ1481=1,V1481,0)</f>
        <v>0</v>
      </c>
      <c r="AX1481">
        <f>IF($AJ1481=1,W1481,0)</f>
        <v>0</v>
      </c>
      <c r="AY1481">
        <f>IF($AJ1481=1,X1481,0)</f>
        <v>0</v>
      </c>
      <c r="BA1481">
        <f>IF($AK1481=1,M1481,0)</f>
        <v>0</v>
      </c>
      <c r="BB1481">
        <f>IF($AK1481=1,N1481,0)</f>
        <v>0</v>
      </c>
      <c r="BC1481">
        <f>IF($AK1481=1,O1481,0)</f>
        <v>0</v>
      </c>
      <c r="BD1481">
        <f>IF($AK1481=1,P1481,0)</f>
        <v>0</v>
      </c>
    </row>
    <row r="1482" spans="1:56" x14ac:dyDescent="0.3">
      <c r="A1482" s="7">
        <v>2764</v>
      </c>
      <c r="B1482" s="6">
        <v>177298</v>
      </c>
      <c r="C1482" s="7">
        <v>0</v>
      </c>
      <c r="D1482" s="7">
        <v>1</v>
      </c>
      <c r="E1482" s="7">
        <f>SUM(C1482:D1482)</f>
        <v>1</v>
      </c>
      <c r="F1482" s="7">
        <v>41</v>
      </c>
      <c r="G1482" s="7">
        <v>0</v>
      </c>
      <c r="H1482" s="7">
        <v>0</v>
      </c>
      <c r="I1482" s="7">
        <v>1</v>
      </c>
      <c r="J1482" s="7">
        <v>0</v>
      </c>
      <c r="K1482" s="7">
        <v>0</v>
      </c>
      <c r="L1482" s="7" t="str" cm="1">
        <f t="array" ref="L1482">_xlfn.IFS(G1482=1,G$1,H1482=1,H$1,I1482=1,I$1,J1482=1,J$1,K1482=1,K$1)</f>
        <v>Together</v>
      </c>
      <c r="M1482" s="7">
        <v>0</v>
      </c>
      <c r="N1482" s="7">
        <v>1</v>
      </c>
      <c r="O1482" s="7">
        <v>0</v>
      </c>
      <c r="P1482" s="7">
        <v>0</v>
      </c>
      <c r="Q1482" s="7" t="str" cm="1">
        <f t="array" ref="Q1482">_xlfn.IFS(M1482=1,M$1,N1482=1,N$1,O1482=1,O$1,P1482=1,P$1)</f>
        <v>Graduate</v>
      </c>
      <c r="R1482" t="s">
        <v>39</v>
      </c>
      <c r="S1482" s="7">
        <v>46</v>
      </c>
      <c r="T1482" s="7">
        <v>975</v>
      </c>
      <c r="U1482" s="7">
        <v>264</v>
      </c>
      <c r="V1482" s="7">
        <v>670</v>
      </c>
      <c r="W1482" s="7">
        <v>53</v>
      </c>
      <c r="X1482" s="7">
        <v>80</v>
      </c>
      <c r="Y1482" s="7">
        <v>181</v>
      </c>
      <c r="Z1482" s="7">
        <v>1860</v>
      </c>
      <c r="AA1482" s="7">
        <v>1</v>
      </c>
      <c r="AB1482" s="7">
        <v>6</v>
      </c>
      <c r="AC1482" s="7">
        <v>6</v>
      </c>
      <c r="AD1482" s="7">
        <v>11</v>
      </c>
      <c r="AE1482" s="7">
        <v>3</v>
      </c>
      <c r="AF1482" s="7">
        <v>0</v>
      </c>
      <c r="AG1482" s="7">
        <v>0</v>
      </c>
      <c r="AH1482" s="7">
        <v>0</v>
      </c>
      <c r="AI1482" s="7">
        <v>0</v>
      </c>
      <c r="AJ1482" s="7">
        <v>0</v>
      </c>
      <c r="AK1482" s="7">
        <v>0</v>
      </c>
      <c r="AL1482" s="7">
        <v>0</v>
      </c>
      <c r="AM1482" s="8">
        <v>43929</v>
      </c>
      <c r="AO1482">
        <f>IF($AG1482=1,G1482,0)</f>
        <v>0</v>
      </c>
      <c r="AP1482">
        <f>IF($AG1482=1,H1482,0)</f>
        <v>0</v>
      </c>
      <c r="AQ1482">
        <f>IF($AG1482=1,J1482,0)</f>
        <v>0</v>
      </c>
      <c r="AR1482">
        <f>IF($AG1482=1,I1482,0)</f>
        <v>0</v>
      </c>
      <c r="AS1482">
        <f>IF($AG1482=1,K1482,0)</f>
        <v>0</v>
      </c>
      <c r="AU1482">
        <f>IF($AJ1482=1,T1482,0)</f>
        <v>0</v>
      </c>
      <c r="AV1482">
        <f>IF($AJ1482=1,U1482,0)</f>
        <v>0</v>
      </c>
      <c r="AW1482">
        <f>IF($AJ1482=1,V1482,0)</f>
        <v>0</v>
      </c>
      <c r="AX1482">
        <f>IF($AJ1482=1,W1482,0)</f>
        <v>0</v>
      </c>
      <c r="AY1482">
        <f>IF($AJ1482=1,X1482,0)</f>
        <v>0</v>
      </c>
      <c r="BA1482">
        <f>IF($AK1482=1,M1482,0)</f>
        <v>0</v>
      </c>
      <c r="BB1482">
        <f>IF($AK1482=1,N1482,0)</f>
        <v>0</v>
      </c>
      <c r="BC1482">
        <f>IF($AK1482=1,O1482,0)</f>
        <v>0</v>
      </c>
      <c r="BD1482">
        <f>IF($AK1482=1,P1482,0)</f>
        <v>0</v>
      </c>
    </row>
    <row r="1483" spans="1:56" x14ac:dyDescent="0.3">
      <c r="A1483" s="7">
        <v>1674</v>
      </c>
      <c r="B1483" s="6">
        <v>113084</v>
      </c>
      <c r="C1483" s="7">
        <v>0</v>
      </c>
      <c r="D1483" s="7">
        <v>0</v>
      </c>
      <c r="E1483" s="7">
        <f>SUM(C1483:D1483)</f>
        <v>0</v>
      </c>
      <c r="F1483" s="7">
        <v>68</v>
      </c>
      <c r="G1483" s="7">
        <v>0</v>
      </c>
      <c r="H1483" s="7">
        <v>0</v>
      </c>
      <c r="I1483" s="7">
        <v>1</v>
      </c>
      <c r="J1483" s="7">
        <v>0</v>
      </c>
      <c r="K1483" s="7">
        <v>0</v>
      </c>
      <c r="L1483" s="7" t="str" cm="1">
        <f t="array" ref="L1483">_xlfn.IFS(G1483=1,G$1,H1483=1,H$1,I1483=1,I$1,J1483=1,J$1,K1483=1,K$1)</f>
        <v>Together</v>
      </c>
      <c r="M1483" s="7">
        <v>1</v>
      </c>
      <c r="N1483" s="7">
        <v>0</v>
      </c>
      <c r="O1483" s="7">
        <v>0</v>
      </c>
      <c r="P1483" s="7">
        <v>0</v>
      </c>
      <c r="Q1483" s="7" t="str" cm="1">
        <f t="array" ref="Q1483">_xlfn.IFS(M1483=1,M$1,N1483=1,N$1,O1483=1,O$1,P1483=1,P$1)</f>
        <v>Basic</v>
      </c>
      <c r="R1483" t="s">
        <v>42</v>
      </c>
      <c r="S1483" s="7">
        <v>29</v>
      </c>
      <c r="T1483" s="7">
        <v>17</v>
      </c>
      <c r="U1483" s="7">
        <v>0</v>
      </c>
      <c r="V1483" s="7">
        <v>61</v>
      </c>
      <c r="W1483" s="7">
        <v>26</v>
      </c>
      <c r="X1483" s="7">
        <v>61</v>
      </c>
      <c r="Y1483" s="7">
        <v>86</v>
      </c>
      <c r="Z1483" s="7">
        <v>78</v>
      </c>
      <c r="AA1483" s="7">
        <v>1</v>
      </c>
      <c r="AB1483" s="7">
        <v>1</v>
      </c>
      <c r="AC1483" s="7">
        <v>0</v>
      </c>
      <c r="AD1483" s="7">
        <v>3</v>
      </c>
      <c r="AE1483" s="7">
        <v>6</v>
      </c>
      <c r="AF1483" s="7">
        <v>0</v>
      </c>
      <c r="AG1483" s="7">
        <v>0</v>
      </c>
      <c r="AH1483" s="7">
        <v>0</v>
      </c>
      <c r="AI1483" s="7">
        <v>0</v>
      </c>
      <c r="AJ1483" s="7">
        <v>0</v>
      </c>
      <c r="AK1483" s="7">
        <v>0</v>
      </c>
      <c r="AL1483" s="7">
        <v>0</v>
      </c>
      <c r="AM1483" s="8">
        <v>43929</v>
      </c>
      <c r="AO1483">
        <f>IF($AG1483=1,G1483,0)</f>
        <v>0</v>
      </c>
      <c r="AP1483">
        <f>IF($AG1483=1,H1483,0)</f>
        <v>0</v>
      </c>
      <c r="AQ1483">
        <f>IF($AG1483=1,J1483,0)</f>
        <v>0</v>
      </c>
      <c r="AR1483">
        <f>IF($AG1483=1,I1483,0)</f>
        <v>0</v>
      </c>
      <c r="AS1483">
        <f>IF($AG1483=1,K1483,0)</f>
        <v>0</v>
      </c>
      <c r="AU1483">
        <f>IF($AJ1483=1,T1483,0)</f>
        <v>0</v>
      </c>
      <c r="AV1483">
        <f>IF($AJ1483=1,U1483,0)</f>
        <v>0</v>
      </c>
      <c r="AW1483">
        <f>IF($AJ1483=1,V1483,0)</f>
        <v>0</v>
      </c>
      <c r="AX1483">
        <f>IF($AJ1483=1,W1483,0)</f>
        <v>0</v>
      </c>
      <c r="AY1483">
        <f>IF($AJ1483=1,X1483,0)</f>
        <v>0</v>
      </c>
      <c r="BA1483">
        <f>IF($AK1483=1,M1483,0)</f>
        <v>0</v>
      </c>
      <c r="BB1483">
        <f>IF($AK1483=1,N1483,0)</f>
        <v>0</v>
      </c>
      <c r="BC1483">
        <f>IF($AK1483=1,O1483,0)</f>
        <v>0</v>
      </c>
      <c r="BD1483">
        <f>IF($AK1483=1,P1483,0)</f>
        <v>0</v>
      </c>
    </row>
    <row r="1484" spans="1:56" x14ac:dyDescent="0.3">
      <c r="A1484" s="7">
        <v>1980</v>
      </c>
      <c r="B1484" s="6">
        <v>146086</v>
      </c>
      <c r="C1484" s="7">
        <v>0</v>
      </c>
      <c r="D1484" s="7">
        <v>1</v>
      </c>
      <c r="E1484" s="7">
        <f>SUM(C1484:D1484)</f>
        <v>1</v>
      </c>
      <c r="F1484" s="7">
        <v>64</v>
      </c>
      <c r="G1484" s="7">
        <v>1</v>
      </c>
      <c r="H1484" s="7">
        <v>0</v>
      </c>
      <c r="I1484" s="7">
        <v>0</v>
      </c>
      <c r="J1484" s="7">
        <v>0</v>
      </c>
      <c r="K1484" s="7">
        <v>0</v>
      </c>
      <c r="L1484" s="7" t="str" cm="1">
        <f t="array" ref="L1484">_xlfn.IFS(G1484=1,G$1,H1484=1,H$1,I1484=1,I$1,J1484=1,J$1,K1484=1,K$1)</f>
        <v>Divorced</v>
      </c>
      <c r="M1484" s="7">
        <v>0</v>
      </c>
      <c r="N1484" s="7">
        <v>1</v>
      </c>
      <c r="O1484" s="7">
        <v>0</v>
      </c>
      <c r="P1484" s="7">
        <v>0</v>
      </c>
      <c r="Q1484" s="7" t="str" cm="1">
        <f t="array" ref="Q1484">_xlfn.IFS(M1484=1,M$1,N1484=1,N$1,O1484=1,O$1,P1484=1,P$1)</f>
        <v>Graduate</v>
      </c>
      <c r="R1484" t="s">
        <v>42</v>
      </c>
      <c r="S1484" s="7">
        <v>34</v>
      </c>
      <c r="T1484" s="7">
        <v>773</v>
      </c>
      <c r="U1484" s="7">
        <v>25</v>
      </c>
      <c r="V1484" s="7">
        <v>101</v>
      </c>
      <c r="W1484" s="7">
        <v>22</v>
      </c>
      <c r="X1484" s="7">
        <v>6</v>
      </c>
      <c r="Y1484" s="7">
        <v>158</v>
      </c>
      <c r="Z1484" s="7">
        <v>770</v>
      </c>
      <c r="AA1484" s="7">
        <v>4</v>
      </c>
      <c r="AB1484" s="7">
        <v>3</v>
      </c>
      <c r="AC1484" s="7">
        <v>1</v>
      </c>
      <c r="AD1484" s="7">
        <v>8</v>
      </c>
      <c r="AE1484" s="7">
        <v>4</v>
      </c>
      <c r="AF1484" s="7">
        <v>0</v>
      </c>
      <c r="AG1484" s="7">
        <v>0</v>
      </c>
      <c r="AH1484" s="7">
        <v>0</v>
      </c>
      <c r="AI1484" s="7">
        <v>0</v>
      </c>
      <c r="AJ1484" s="7">
        <v>0</v>
      </c>
      <c r="AK1484" s="7">
        <v>0</v>
      </c>
      <c r="AL1484" s="7">
        <v>0</v>
      </c>
      <c r="AM1484" s="8">
        <v>43930</v>
      </c>
      <c r="AO1484">
        <f>IF($AG1484=1,G1484,0)</f>
        <v>0</v>
      </c>
      <c r="AP1484">
        <f>IF($AG1484=1,H1484,0)</f>
        <v>0</v>
      </c>
      <c r="AQ1484">
        <f>IF($AG1484=1,J1484,0)</f>
        <v>0</v>
      </c>
      <c r="AR1484">
        <f>IF($AG1484=1,I1484,0)</f>
        <v>0</v>
      </c>
      <c r="AS1484">
        <f>IF($AG1484=1,K1484,0)</f>
        <v>0</v>
      </c>
      <c r="AU1484">
        <f>IF($AJ1484=1,T1484,0)</f>
        <v>0</v>
      </c>
      <c r="AV1484">
        <f>IF($AJ1484=1,U1484,0)</f>
        <v>0</v>
      </c>
      <c r="AW1484">
        <f>IF($AJ1484=1,V1484,0)</f>
        <v>0</v>
      </c>
      <c r="AX1484">
        <f>IF($AJ1484=1,W1484,0)</f>
        <v>0</v>
      </c>
      <c r="AY1484">
        <f>IF($AJ1484=1,X1484,0)</f>
        <v>0</v>
      </c>
      <c r="BA1484">
        <f>IF($AK1484=1,M1484,0)</f>
        <v>0</v>
      </c>
      <c r="BB1484">
        <f>IF($AK1484=1,N1484,0)</f>
        <v>0</v>
      </c>
      <c r="BC1484">
        <f>IF($AK1484=1,O1484,0)</f>
        <v>0</v>
      </c>
      <c r="BD1484">
        <f>IF($AK1484=1,P1484,0)</f>
        <v>0</v>
      </c>
    </row>
    <row r="1485" spans="1:56" x14ac:dyDescent="0.3">
      <c r="A1485" s="7">
        <v>1679</v>
      </c>
      <c r="B1485" s="6">
        <v>145938</v>
      </c>
      <c r="C1485" s="7">
        <v>0</v>
      </c>
      <c r="D1485" s="7">
        <v>0</v>
      </c>
      <c r="E1485" s="7">
        <f>SUM(C1485:D1485)</f>
        <v>0</v>
      </c>
      <c r="F1485" s="7">
        <v>59</v>
      </c>
      <c r="G1485" s="7">
        <v>0</v>
      </c>
      <c r="H1485" s="7">
        <v>0</v>
      </c>
      <c r="I1485" s="7">
        <v>0</v>
      </c>
      <c r="J1485" s="7">
        <v>1</v>
      </c>
      <c r="K1485" s="7">
        <v>0</v>
      </c>
      <c r="L1485" s="7" t="str" cm="1">
        <f t="array" ref="L1485">_xlfn.IFS(G1485=1,G$1,H1485=1,H$1,I1485=1,I$1,J1485=1,J$1,K1485=1,K$1)</f>
        <v>Single</v>
      </c>
      <c r="M1485" s="7">
        <v>0</v>
      </c>
      <c r="N1485" s="7">
        <v>1</v>
      </c>
      <c r="O1485" s="7">
        <v>0</v>
      </c>
      <c r="P1485" s="7">
        <v>0</v>
      </c>
      <c r="Q1485" s="7" t="str" cm="1">
        <f t="array" ref="Q1485">_xlfn.IFS(M1485=1,M$1,N1485=1,N$1,O1485=1,O$1,P1485=1,P$1)</f>
        <v>Graduate</v>
      </c>
      <c r="R1485" t="s">
        <v>43</v>
      </c>
      <c r="S1485" s="7">
        <v>46</v>
      </c>
      <c r="T1485" s="7">
        <v>867</v>
      </c>
      <c r="U1485" s="7">
        <v>35</v>
      </c>
      <c r="V1485" s="7">
        <v>565</v>
      </c>
      <c r="W1485" s="7">
        <v>197</v>
      </c>
      <c r="X1485" s="7">
        <v>264</v>
      </c>
      <c r="Y1485" s="7">
        <v>92</v>
      </c>
      <c r="Z1485" s="7">
        <v>1836</v>
      </c>
      <c r="AA1485" s="7">
        <v>2</v>
      </c>
      <c r="AB1485" s="7">
        <v>8</v>
      </c>
      <c r="AC1485" s="7">
        <v>4</v>
      </c>
      <c r="AD1485" s="7">
        <v>6</v>
      </c>
      <c r="AE1485" s="7">
        <v>6</v>
      </c>
      <c r="AF1485" s="7">
        <v>0</v>
      </c>
      <c r="AG1485" s="7">
        <v>0</v>
      </c>
      <c r="AH1485" s="7">
        <v>0</v>
      </c>
      <c r="AI1485" s="7">
        <v>0</v>
      </c>
      <c r="AJ1485" s="7">
        <v>0</v>
      </c>
      <c r="AK1485" s="7">
        <v>0</v>
      </c>
      <c r="AL1485" s="7">
        <v>0</v>
      </c>
      <c r="AM1485" s="8">
        <v>43930</v>
      </c>
      <c r="AO1485">
        <f>IF($AG1485=1,G1485,0)</f>
        <v>0</v>
      </c>
      <c r="AP1485">
        <f>IF($AG1485=1,H1485,0)</f>
        <v>0</v>
      </c>
      <c r="AQ1485">
        <f>IF($AG1485=1,J1485,0)</f>
        <v>0</v>
      </c>
      <c r="AR1485">
        <f>IF($AG1485=1,I1485,0)</f>
        <v>0</v>
      </c>
      <c r="AS1485">
        <f>IF($AG1485=1,K1485,0)</f>
        <v>0</v>
      </c>
      <c r="AU1485">
        <f>IF($AJ1485=1,T1485,0)</f>
        <v>0</v>
      </c>
      <c r="AV1485">
        <f>IF($AJ1485=1,U1485,0)</f>
        <v>0</v>
      </c>
      <c r="AW1485">
        <f>IF($AJ1485=1,V1485,0)</f>
        <v>0</v>
      </c>
      <c r="AX1485">
        <f>IF($AJ1485=1,W1485,0)</f>
        <v>0</v>
      </c>
      <c r="AY1485">
        <f>IF($AJ1485=1,X1485,0)</f>
        <v>0</v>
      </c>
      <c r="BA1485">
        <f>IF($AK1485=1,M1485,0)</f>
        <v>0</v>
      </c>
      <c r="BB1485">
        <f>IF($AK1485=1,N1485,0)</f>
        <v>0</v>
      </c>
      <c r="BC1485">
        <f>IF($AK1485=1,O1485,0)</f>
        <v>0</v>
      </c>
      <c r="BD1485">
        <f>IF($AK1485=1,P1485,0)</f>
        <v>0</v>
      </c>
    </row>
    <row r="1486" spans="1:56" x14ac:dyDescent="0.3">
      <c r="A1486" s="7">
        <v>1513</v>
      </c>
      <c r="B1486" s="6">
        <v>149154</v>
      </c>
      <c r="C1486" s="7">
        <v>1</v>
      </c>
      <c r="D1486" s="7">
        <v>1</v>
      </c>
      <c r="E1486" s="7">
        <f>SUM(C1486:D1486)</f>
        <v>2</v>
      </c>
      <c r="F1486" s="7">
        <v>60</v>
      </c>
      <c r="G1486" s="7">
        <v>0</v>
      </c>
      <c r="H1486" s="7">
        <v>1</v>
      </c>
      <c r="I1486" s="7">
        <v>0</v>
      </c>
      <c r="J1486" s="7">
        <v>0</v>
      </c>
      <c r="K1486" s="7">
        <v>0</v>
      </c>
      <c r="L1486" s="7" t="str" cm="1">
        <f t="array" ref="L1486">_xlfn.IFS(G1486=1,G$1,H1486=1,H$1,I1486=1,I$1,J1486=1,J$1,K1486=1,K$1)</f>
        <v>Married</v>
      </c>
      <c r="M1486" s="7">
        <v>0</v>
      </c>
      <c r="N1486" s="7">
        <v>0</v>
      </c>
      <c r="O1486" s="7">
        <v>0</v>
      </c>
      <c r="P1486" s="7">
        <v>1</v>
      </c>
      <c r="Q1486" s="7" t="str" cm="1">
        <f t="array" ref="Q1486">_xlfn.IFS(M1486=1,M$1,N1486=1,N$1,O1486=1,O$1,P1486=1,P$1)</f>
        <v>PhD</v>
      </c>
      <c r="R1486" t="s">
        <v>41</v>
      </c>
      <c r="S1486" s="7">
        <v>69</v>
      </c>
      <c r="T1486" s="7">
        <v>625</v>
      </c>
      <c r="U1486" s="7">
        <v>30</v>
      </c>
      <c r="V1486" s="7">
        <v>203</v>
      </c>
      <c r="W1486" s="7">
        <v>91</v>
      </c>
      <c r="X1486" s="7">
        <v>82</v>
      </c>
      <c r="Y1486" s="7">
        <v>215</v>
      </c>
      <c r="Z1486" s="7">
        <v>816</v>
      </c>
      <c r="AA1486" s="7">
        <v>6</v>
      </c>
      <c r="AB1486" s="7">
        <v>4</v>
      </c>
      <c r="AC1486" s="7">
        <v>1</v>
      </c>
      <c r="AD1486" s="7">
        <v>8</v>
      </c>
      <c r="AE1486" s="7">
        <v>6</v>
      </c>
      <c r="AF1486" s="7">
        <v>0</v>
      </c>
      <c r="AG1486" s="7">
        <v>0</v>
      </c>
      <c r="AH1486" s="7">
        <v>0</v>
      </c>
      <c r="AI1486" s="7">
        <v>0</v>
      </c>
      <c r="AJ1486" s="7">
        <v>0</v>
      </c>
      <c r="AK1486" s="7">
        <v>0</v>
      </c>
      <c r="AL1486" s="7">
        <v>0</v>
      </c>
      <c r="AM1486" s="8">
        <v>43930</v>
      </c>
      <c r="AO1486">
        <f>IF($AG1486=1,G1486,0)</f>
        <v>0</v>
      </c>
      <c r="AP1486">
        <f>IF($AG1486=1,H1486,0)</f>
        <v>0</v>
      </c>
      <c r="AQ1486">
        <f>IF($AG1486=1,J1486,0)</f>
        <v>0</v>
      </c>
      <c r="AR1486">
        <f>IF($AG1486=1,I1486,0)</f>
        <v>0</v>
      </c>
      <c r="AS1486">
        <f>IF($AG1486=1,K1486,0)</f>
        <v>0</v>
      </c>
      <c r="AU1486">
        <f>IF($AJ1486=1,T1486,0)</f>
        <v>0</v>
      </c>
      <c r="AV1486">
        <f>IF($AJ1486=1,U1486,0)</f>
        <v>0</v>
      </c>
      <c r="AW1486">
        <f>IF($AJ1486=1,V1486,0)</f>
        <v>0</v>
      </c>
      <c r="AX1486">
        <f>IF($AJ1486=1,W1486,0)</f>
        <v>0</v>
      </c>
      <c r="AY1486">
        <f>IF($AJ1486=1,X1486,0)</f>
        <v>0</v>
      </c>
      <c r="BA1486">
        <f>IF($AK1486=1,M1486,0)</f>
        <v>0</v>
      </c>
      <c r="BB1486">
        <f>IF($AK1486=1,N1486,0)</f>
        <v>0</v>
      </c>
      <c r="BC1486">
        <f>IF($AK1486=1,O1486,0)</f>
        <v>0</v>
      </c>
      <c r="BD1486">
        <f>IF($AK1486=1,P1486,0)</f>
        <v>0</v>
      </c>
    </row>
    <row r="1487" spans="1:56" x14ac:dyDescent="0.3">
      <c r="A1487" s="7">
        <v>3098</v>
      </c>
      <c r="B1487" s="6">
        <v>133590</v>
      </c>
      <c r="C1487" s="7">
        <v>2</v>
      </c>
      <c r="D1487" s="7">
        <v>1</v>
      </c>
      <c r="E1487" s="7">
        <f>SUM(C1487:D1487)</f>
        <v>3</v>
      </c>
      <c r="F1487" s="7">
        <v>46</v>
      </c>
      <c r="G1487" s="7">
        <v>0</v>
      </c>
      <c r="H1487" s="7">
        <v>0</v>
      </c>
      <c r="I1487" s="7">
        <v>1</v>
      </c>
      <c r="J1487" s="7">
        <v>0</v>
      </c>
      <c r="K1487" s="7">
        <v>0</v>
      </c>
      <c r="L1487" s="7" t="str" cm="1">
        <f t="array" ref="L1487">_xlfn.IFS(G1487=1,G$1,H1487=1,H$1,I1487=1,I$1,J1487=1,J$1,K1487=1,K$1)</f>
        <v>Together</v>
      </c>
      <c r="M1487" s="7">
        <v>0</v>
      </c>
      <c r="N1487" s="7">
        <v>1</v>
      </c>
      <c r="O1487" s="7">
        <v>0</v>
      </c>
      <c r="P1487" s="7">
        <v>0</v>
      </c>
      <c r="Q1487" s="7" t="str" cm="1">
        <f t="array" ref="Q1487">_xlfn.IFS(M1487=1,M$1,N1487=1,N$1,O1487=1,O$1,P1487=1,P$1)</f>
        <v>Graduate</v>
      </c>
      <c r="R1487" t="s">
        <v>44</v>
      </c>
      <c r="S1487" s="7">
        <v>65</v>
      </c>
      <c r="T1487" s="7">
        <v>16</v>
      </c>
      <c r="U1487" s="7">
        <v>0</v>
      </c>
      <c r="V1487" s="7">
        <v>8</v>
      </c>
      <c r="W1487" s="7">
        <v>0</v>
      </c>
      <c r="X1487" s="7">
        <v>0</v>
      </c>
      <c r="Y1487" s="7">
        <v>8</v>
      </c>
      <c r="Z1487" s="7">
        <v>16</v>
      </c>
      <c r="AA1487" s="7">
        <v>1</v>
      </c>
      <c r="AB1487" s="7">
        <v>1</v>
      </c>
      <c r="AC1487" s="7">
        <v>0</v>
      </c>
      <c r="AD1487" s="7">
        <v>2</v>
      </c>
      <c r="AE1487" s="7">
        <v>7</v>
      </c>
      <c r="AF1487" s="7">
        <v>0</v>
      </c>
      <c r="AG1487" s="7">
        <v>0</v>
      </c>
      <c r="AH1487" s="7">
        <v>0</v>
      </c>
      <c r="AI1487" s="7">
        <v>0</v>
      </c>
      <c r="AJ1487" s="7">
        <v>0</v>
      </c>
      <c r="AK1487" s="7">
        <v>0</v>
      </c>
      <c r="AL1487" s="7">
        <v>0</v>
      </c>
      <c r="AM1487" s="8">
        <v>43930</v>
      </c>
      <c r="AO1487">
        <f>IF($AG1487=1,G1487,0)</f>
        <v>0</v>
      </c>
      <c r="AP1487">
        <f>IF($AG1487=1,H1487,0)</f>
        <v>0</v>
      </c>
      <c r="AQ1487">
        <f>IF($AG1487=1,J1487,0)</f>
        <v>0</v>
      </c>
      <c r="AR1487">
        <f>IF($AG1487=1,I1487,0)</f>
        <v>0</v>
      </c>
      <c r="AS1487">
        <f>IF($AG1487=1,K1487,0)</f>
        <v>0</v>
      </c>
      <c r="AU1487">
        <f>IF($AJ1487=1,T1487,0)</f>
        <v>0</v>
      </c>
      <c r="AV1487">
        <f>IF($AJ1487=1,U1487,0)</f>
        <v>0</v>
      </c>
      <c r="AW1487">
        <f>IF($AJ1487=1,V1487,0)</f>
        <v>0</v>
      </c>
      <c r="AX1487">
        <f>IF($AJ1487=1,W1487,0)</f>
        <v>0</v>
      </c>
      <c r="AY1487">
        <f>IF($AJ1487=1,X1487,0)</f>
        <v>0</v>
      </c>
      <c r="BA1487">
        <f>IF($AK1487=1,M1487,0)</f>
        <v>0</v>
      </c>
      <c r="BB1487">
        <f>IF($AK1487=1,N1487,0)</f>
        <v>0</v>
      </c>
      <c r="BC1487">
        <f>IF($AK1487=1,O1487,0)</f>
        <v>0</v>
      </c>
      <c r="BD1487">
        <f>IF($AK1487=1,P1487,0)</f>
        <v>0</v>
      </c>
    </row>
    <row r="1488" spans="1:56" x14ac:dyDescent="0.3">
      <c r="A1488" s="7">
        <v>2537</v>
      </c>
      <c r="B1488" s="6">
        <v>149681</v>
      </c>
      <c r="C1488" s="7">
        <v>0</v>
      </c>
      <c r="D1488" s="7">
        <v>2</v>
      </c>
      <c r="E1488" s="7">
        <f>SUM(C1488:D1488)</f>
        <v>2</v>
      </c>
      <c r="F1488" s="7">
        <v>44</v>
      </c>
      <c r="G1488" s="7">
        <v>0</v>
      </c>
      <c r="H1488" s="7">
        <v>1</v>
      </c>
      <c r="I1488" s="7">
        <v>0</v>
      </c>
      <c r="J1488" s="7">
        <v>0</v>
      </c>
      <c r="K1488" s="7">
        <v>0</v>
      </c>
      <c r="L1488" s="7" t="str" cm="1">
        <f t="array" ref="L1488">_xlfn.IFS(G1488=1,G$1,H1488=1,H$1,I1488=1,I$1,J1488=1,J$1,K1488=1,K$1)</f>
        <v>Married</v>
      </c>
      <c r="M1488" s="7">
        <v>0</v>
      </c>
      <c r="N1488" s="7">
        <v>0</v>
      </c>
      <c r="O1488" s="7">
        <v>1</v>
      </c>
      <c r="P1488" s="7">
        <v>0</v>
      </c>
      <c r="Q1488" s="7" t="str" cm="1">
        <f t="array" ref="Q1488">_xlfn.IFS(M1488=1,M$1,N1488=1,N$1,O1488=1,O$1,P1488=1,P$1)</f>
        <v>Master</v>
      </c>
      <c r="R1488" t="s">
        <v>43</v>
      </c>
      <c r="S1488" s="7">
        <v>66</v>
      </c>
      <c r="T1488" s="7">
        <v>1238</v>
      </c>
      <c r="U1488" s="7">
        <v>0</v>
      </c>
      <c r="V1488" s="7">
        <v>78</v>
      </c>
      <c r="W1488" s="7">
        <v>0</v>
      </c>
      <c r="X1488" s="7">
        <v>0</v>
      </c>
      <c r="Y1488" s="7">
        <v>63</v>
      </c>
      <c r="Z1488" s="7">
        <v>1253</v>
      </c>
      <c r="AA1488" s="7">
        <v>6</v>
      </c>
      <c r="AB1488" s="7">
        <v>7</v>
      </c>
      <c r="AC1488" s="7">
        <v>1</v>
      </c>
      <c r="AD1488" s="7">
        <v>7</v>
      </c>
      <c r="AE1488" s="7">
        <v>7</v>
      </c>
      <c r="AF1488" s="7">
        <v>0</v>
      </c>
      <c r="AG1488" s="7">
        <v>0</v>
      </c>
      <c r="AH1488" s="7">
        <v>0</v>
      </c>
      <c r="AI1488" s="7">
        <v>0</v>
      </c>
      <c r="AJ1488" s="7">
        <v>0</v>
      </c>
      <c r="AK1488" s="7">
        <v>0</v>
      </c>
      <c r="AL1488" s="7">
        <v>0</v>
      </c>
      <c r="AM1488" s="8">
        <v>43931</v>
      </c>
      <c r="AO1488">
        <f>IF($AG1488=1,G1488,0)</f>
        <v>0</v>
      </c>
      <c r="AP1488">
        <f>IF($AG1488=1,H1488,0)</f>
        <v>0</v>
      </c>
      <c r="AQ1488">
        <f>IF($AG1488=1,J1488,0)</f>
        <v>0</v>
      </c>
      <c r="AR1488">
        <f>IF($AG1488=1,I1488,0)</f>
        <v>0</v>
      </c>
      <c r="AS1488">
        <f>IF($AG1488=1,K1488,0)</f>
        <v>0</v>
      </c>
      <c r="AU1488">
        <f>IF($AJ1488=1,T1488,0)</f>
        <v>0</v>
      </c>
      <c r="AV1488">
        <f>IF($AJ1488=1,U1488,0)</f>
        <v>0</v>
      </c>
      <c r="AW1488">
        <f>IF($AJ1488=1,V1488,0)</f>
        <v>0</v>
      </c>
      <c r="AX1488">
        <f>IF($AJ1488=1,W1488,0)</f>
        <v>0</v>
      </c>
      <c r="AY1488">
        <f>IF($AJ1488=1,X1488,0)</f>
        <v>0</v>
      </c>
      <c r="BA1488">
        <f>IF($AK1488=1,M1488,0)</f>
        <v>0</v>
      </c>
      <c r="BB1488">
        <f>IF($AK1488=1,N1488,0)</f>
        <v>0</v>
      </c>
      <c r="BC1488">
        <f>IF($AK1488=1,O1488,0)</f>
        <v>0</v>
      </c>
      <c r="BD1488">
        <f>IF($AK1488=1,P1488,0)</f>
        <v>0</v>
      </c>
    </row>
    <row r="1489" spans="1:56" x14ac:dyDescent="0.3">
      <c r="A1489" s="7">
        <v>1786</v>
      </c>
      <c r="B1489" s="6">
        <v>149681</v>
      </c>
      <c r="C1489" s="7">
        <v>0</v>
      </c>
      <c r="D1489" s="7">
        <v>2</v>
      </c>
      <c r="E1489" s="7">
        <f>SUM(C1489:D1489)</f>
        <v>2</v>
      </c>
      <c r="F1489" s="7">
        <v>44</v>
      </c>
      <c r="G1489" s="7">
        <v>0</v>
      </c>
      <c r="H1489" s="7">
        <v>1</v>
      </c>
      <c r="I1489" s="7">
        <v>0</v>
      </c>
      <c r="J1489" s="7">
        <v>0</v>
      </c>
      <c r="K1489" s="7">
        <v>0</v>
      </c>
      <c r="L1489" s="7" t="str" cm="1">
        <f t="array" ref="L1489">_xlfn.IFS(G1489=1,G$1,H1489=1,H$1,I1489=1,I$1,J1489=1,J$1,K1489=1,K$1)</f>
        <v>Married</v>
      </c>
      <c r="M1489" s="7">
        <v>0</v>
      </c>
      <c r="N1489" s="7">
        <v>0</v>
      </c>
      <c r="O1489" s="7">
        <v>1</v>
      </c>
      <c r="P1489" s="7">
        <v>0</v>
      </c>
      <c r="Q1489" s="7" t="str" cm="1">
        <f t="array" ref="Q1489">_xlfn.IFS(M1489=1,M$1,N1489=1,N$1,O1489=1,O$1,P1489=1,P$1)</f>
        <v>Master</v>
      </c>
      <c r="R1489" t="s">
        <v>39</v>
      </c>
      <c r="S1489" s="7">
        <v>66</v>
      </c>
      <c r="T1489" s="7">
        <v>1238</v>
      </c>
      <c r="U1489" s="7">
        <v>0</v>
      </c>
      <c r="V1489" s="7">
        <v>78</v>
      </c>
      <c r="W1489" s="7">
        <v>0</v>
      </c>
      <c r="X1489" s="7">
        <v>0</v>
      </c>
      <c r="Y1489" s="7">
        <v>63</v>
      </c>
      <c r="Z1489" s="7">
        <v>1253</v>
      </c>
      <c r="AA1489" s="7">
        <v>6</v>
      </c>
      <c r="AB1489" s="7">
        <v>7</v>
      </c>
      <c r="AC1489" s="7">
        <v>1</v>
      </c>
      <c r="AD1489" s="7">
        <v>7</v>
      </c>
      <c r="AE1489" s="7">
        <v>7</v>
      </c>
      <c r="AF1489" s="7">
        <v>0</v>
      </c>
      <c r="AG1489" s="7">
        <v>0</v>
      </c>
      <c r="AH1489" s="7">
        <v>0</v>
      </c>
      <c r="AI1489" s="7">
        <v>0</v>
      </c>
      <c r="AJ1489" s="7">
        <v>0</v>
      </c>
      <c r="AK1489" s="7">
        <v>0</v>
      </c>
      <c r="AL1489" s="7">
        <v>0</v>
      </c>
      <c r="AM1489" s="8">
        <v>43931</v>
      </c>
      <c r="AO1489">
        <f>IF($AG1489=1,G1489,0)</f>
        <v>0</v>
      </c>
      <c r="AP1489">
        <f>IF($AG1489=1,H1489,0)</f>
        <v>0</v>
      </c>
      <c r="AQ1489">
        <f>IF($AG1489=1,J1489,0)</f>
        <v>0</v>
      </c>
      <c r="AR1489">
        <f>IF($AG1489=1,I1489,0)</f>
        <v>0</v>
      </c>
      <c r="AS1489">
        <f>IF($AG1489=1,K1489,0)</f>
        <v>0</v>
      </c>
      <c r="AU1489">
        <f>IF($AJ1489=1,T1489,0)</f>
        <v>0</v>
      </c>
      <c r="AV1489">
        <f>IF($AJ1489=1,U1489,0)</f>
        <v>0</v>
      </c>
      <c r="AW1489">
        <f>IF($AJ1489=1,V1489,0)</f>
        <v>0</v>
      </c>
      <c r="AX1489">
        <f>IF($AJ1489=1,W1489,0)</f>
        <v>0</v>
      </c>
      <c r="AY1489">
        <f>IF($AJ1489=1,X1489,0)</f>
        <v>0</v>
      </c>
      <c r="BA1489">
        <f>IF($AK1489=1,M1489,0)</f>
        <v>0</v>
      </c>
      <c r="BB1489">
        <f>IF($AK1489=1,N1489,0)</f>
        <v>0</v>
      </c>
      <c r="BC1489">
        <f>IF($AK1489=1,O1489,0)</f>
        <v>0</v>
      </c>
      <c r="BD1489">
        <f>IF($AK1489=1,P1489,0)</f>
        <v>0</v>
      </c>
    </row>
    <row r="1490" spans="1:56" x14ac:dyDescent="0.3">
      <c r="A1490" s="7">
        <v>3148</v>
      </c>
      <c r="B1490" s="6">
        <v>126067</v>
      </c>
      <c r="C1490" s="7">
        <v>1</v>
      </c>
      <c r="D1490" s="7">
        <v>0</v>
      </c>
      <c r="E1490" s="7">
        <f>SUM(C1490:D1490)</f>
        <v>1</v>
      </c>
      <c r="F1490" s="7">
        <v>46</v>
      </c>
      <c r="G1490" s="7">
        <v>0</v>
      </c>
      <c r="H1490" s="7">
        <v>1</v>
      </c>
      <c r="I1490" s="7">
        <v>0</v>
      </c>
      <c r="J1490" s="7">
        <v>0</v>
      </c>
      <c r="K1490" s="7">
        <v>0</v>
      </c>
      <c r="L1490" s="7" t="str" cm="1">
        <f t="array" ref="L1490">_xlfn.IFS(G1490=1,G$1,H1490=1,H$1,I1490=1,I$1,J1490=1,J$1,K1490=1,K$1)</f>
        <v>Married</v>
      </c>
      <c r="M1490" s="7">
        <v>0</v>
      </c>
      <c r="N1490" s="7">
        <v>1</v>
      </c>
      <c r="O1490" s="7">
        <v>0</v>
      </c>
      <c r="P1490" s="7">
        <v>0</v>
      </c>
      <c r="Q1490" s="7" t="str" cm="1">
        <f t="array" ref="Q1490">_xlfn.IFS(M1490=1,M$1,N1490=1,N$1,O1490=1,O$1,P1490=1,P$1)</f>
        <v>Graduate</v>
      </c>
      <c r="R1490" t="s">
        <v>39</v>
      </c>
      <c r="S1490" s="7">
        <v>49</v>
      </c>
      <c r="T1490" s="7">
        <v>106</v>
      </c>
      <c r="U1490" s="7">
        <v>10</v>
      </c>
      <c r="V1490" s="7">
        <v>87</v>
      </c>
      <c r="W1490" s="7">
        <v>0</v>
      </c>
      <c r="X1490" s="7">
        <v>10</v>
      </c>
      <c r="Y1490" s="7">
        <v>58</v>
      </c>
      <c r="Z1490" s="7">
        <v>155</v>
      </c>
      <c r="AA1490" s="7">
        <v>3</v>
      </c>
      <c r="AB1490" s="7">
        <v>3</v>
      </c>
      <c r="AC1490" s="7">
        <v>0</v>
      </c>
      <c r="AD1490" s="7">
        <v>3</v>
      </c>
      <c r="AE1490" s="7">
        <v>8</v>
      </c>
      <c r="AF1490" s="7">
        <v>0</v>
      </c>
      <c r="AG1490" s="7">
        <v>0</v>
      </c>
      <c r="AH1490" s="7">
        <v>0</v>
      </c>
      <c r="AI1490" s="7">
        <v>0</v>
      </c>
      <c r="AJ1490" s="7">
        <v>0</v>
      </c>
      <c r="AK1490" s="7">
        <v>0</v>
      </c>
      <c r="AL1490" s="7">
        <v>0</v>
      </c>
      <c r="AM1490" s="8">
        <v>43931</v>
      </c>
      <c r="AO1490">
        <f>IF($AG1490=1,G1490,0)</f>
        <v>0</v>
      </c>
      <c r="AP1490">
        <f>IF($AG1490=1,H1490,0)</f>
        <v>0</v>
      </c>
      <c r="AQ1490">
        <f>IF($AG1490=1,J1490,0)</f>
        <v>0</v>
      </c>
      <c r="AR1490">
        <f>IF($AG1490=1,I1490,0)</f>
        <v>0</v>
      </c>
      <c r="AS1490">
        <f>IF($AG1490=1,K1490,0)</f>
        <v>0</v>
      </c>
      <c r="AU1490">
        <f>IF($AJ1490=1,T1490,0)</f>
        <v>0</v>
      </c>
      <c r="AV1490">
        <f>IF($AJ1490=1,U1490,0)</f>
        <v>0</v>
      </c>
      <c r="AW1490">
        <f>IF($AJ1490=1,V1490,0)</f>
        <v>0</v>
      </c>
      <c r="AX1490">
        <f>IF($AJ1490=1,W1490,0)</f>
        <v>0</v>
      </c>
      <c r="AY1490">
        <f>IF($AJ1490=1,X1490,0)</f>
        <v>0</v>
      </c>
      <c r="BA1490">
        <f>IF($AK1490=1,M1490,0)</f>
        <v>0</v>
      </c>
      <c r="BB1490">
        <f>IF($AK1490=1,N1490,0)</f>
        <v>0</v>
      </c>
      <c r="BC1490">
        <f>IF($AK1490=1,O1490,0)</f>
        <v>0</v>
      </c>
      <c r="BD1490">
        <f>IF($AK1490=1,P1490,0)</f>
        <v>0</v>
      </c>
    </row>
    <row r="1491" spans="1:56" x14ac:dyDescent="0.3">
      <c r="A1491" s="7">
        <v>1784</v>
      </c>
      <c r="B1491" s="6">
        <v>182716</v>
      </c>
      <c r="C1491" s="7">
        <v>0</v>
      </c>
      <c r="D1491" s="7">
        <v>0</v>
      </c>
      <c r="E1491" s="7">
        <f>SUM(C1491:D1491)</f>
        <v>0</v>
      </c>
      <c r="F1491" s="7">
        <v>76</v>
      </c>
      <c r="G1491" s="7">
        <v>0</v>
      </c>
      <c r="H1491" s="7">
        <v>0</v>
      </c>
      <c r="I1491" s="7">
        <v>0</v>
      </c>
      <c r="J1491" s="7">
        <v>1</v>
      </c>
      <c r="K1491" s="7">
        <v>0</v>
      </c>
      <c r="L1491" s="7" t="str" cm="1">
        <f t="array" ref="L1491">_xlfn.IFS(G1491=1,G$1,H1491=1,H$1,I1491=1,I$1,J1491=1,J$1,K1491=1,K$1)</f>
        <v>Single</v>
      </c>
      <c r="M1491" s="7">
        <v>0</v>
      </c>
      <c r="N1491" s="7">
        <v>0</v>
      </c>
      <c r="O1491" s="7">
        <v>0</v>
      </c>
      <c r="P1491" s="7">
        <v>1</v>
      </c>
      <c r="Q1491" s="7" t="str" cm="1">
        <f t="array" ref="Q1491">_xlfn.IFS(M1491=1,M$1,N1491=1,N$1,O1491=1,O$1,P1491=1,P$1)</f>
        <v>PhD</v>
      </c>
      <c r="R1491" t="s">
        <v>44</v>
      </c>
      <c r="S1491" s="7">
        <v>8</v>
      </c>
      <c r="T1491" s="7">
        <v>1339</v>
      </c>
      <c r="U1491" s="7">
        <v>327</v>
      </c>
      <c r="V1491" s="7">
        <v>504</v>
      </c>
      <c r="W1491" s="7">
        <v>33</v>
      </c>
      <c r="X1491" s="7">
        <v>327</v>
      </c>
      <c r="Y1491" s="7">
        <v>49</v>
      </c>
      <c r="Z1491" s="7">
        <v>2481</v>
      </c>
      <c r="AA1491" s="7">
        <v>1</v>
      </c>
      <c r="AB1491" s="7">
        <v>6</v>
      </c>
      <c r="AC1491" s="7">
        <v>8</v>
      </c>
      <c r="AD1491" s="7">
        <v>13</v>
      </c>
      <c r="AE1491" s="7">
        <v>2</v>
      </c>
      <c r="AF1491" s="7">
        <v>0</v>
      </c>
      <c r="AG1491" s="7">
        <v>0</v>
      </c>
      <c r="AH1491" s="7">
        <v>0</v>
      </c>
      <c r="AI1491" s="7">
        <v>0</v>
      </c>
      <c r="AJ1491" s="7">
        <v>0</v>
      </c>
      <c r="AK1491" s="7">
        <v>0</v>
      </c>
      <c r="AL1491" s="7">
        <v>0</v>
      </c>
      <c r="AM1491" s="8">
        <v>43932</v>
      </c>
      <c r="AO1491">
        <f>IF($AG1491=1,G1491,0)</f>
        <v>0</v>
      </c>
      <c r="AP1491">
        <f>IF($AG1491=1,H1491,0)</f>
        <v>0</v>
      </c>
      <c r="AQ1491">
        <f>IF($AG1491=1,J1491,0)</f>
        <v>0</v>
      </c>
      <c r="AR1491">
        <f>IF($AG1491=1,I1491,0)</f>
        <v>0</v>
      </c>
      <c r="AS1491">
        <f>IF($AG1491=1,K1491,0)</f>
        <v>0</v>
      </c>
      <c r="AU1491">
        <f>IF($AJ1491=1,T1491,0)</f>
        <v>0</v>
      </c>
      <c r="AV1491">
        <f>IF($AJ1491=1,U1491,0)</f>
        <v>0</v>
      </c>
      <c r="AW1491">
        <f>IF($AJ1491=1,V1491,0)</f>
        <v>0</v>
      </c>
      <c r="AX1491">
        <f>IF($AJ1491=1,W1491,0)</f>
        <v>0</v>
      </c>
      <c r="AY1491">
        <f>IF($AJ1491=1,X1491,0)</f>
        <v>0</v>
      </c>
      <c r="BA1491">
        <f>IF($AK1491=1,M1491,0)</f>
        <v>0</v>
      </c>
      <c r="BB1491">
        <f>IF($AK1491=1,N1491,0)</f>
        <v>0</v>
      </c>
      <c r="BC1491">
        <f>IF($AK1491=1,O1491,0)</f>
        <v>0</v>
      </c>
      <c r="BD1491">
        <f>IF($AK1491=1,P1491,0)</f>
        <v>0</v>
      </c>
    </row>
    <row r="1492" spans="1:56" x14ac:dyDescent="0.3">
      <c r="A1492" s="7">
        <v>1548</v>
      </c>
      <c r="B1492" s="6">
        <v>148799</v>
      </c>
      <c r="C1492" s="7">
        <v>0</v>
      </c>
      <c r="D1492" s="7">
        <v>1</v>
      </c>
      <c r="E1492" s="7">
        <f>SUM(C1492:D1492)</f>
        <v>1</v>
      </c>
      <c r="F1492" s="7">
        <v>57</v>
      </c>
      <c r="G1492" s="7">
        <v>1</v>
      </c>
      <c r="H1492" s="7">
        <v>0</v>
      </c>
      <c r="I1492" s="7">
        <v>0</v>
      </c>
      <c r="J1492" s="7">
        <v>0</v>
      </c>
      <c r="K1492" s="7">
        <v>0</v>
      </c>
      <c r="L1492" s="7" t="str" cm="1">
        <f t="array" ref="L1492">_xlfn.IFS(G1492=1,G$1,H1492=1,H$1,I1492=1,I$1,J1492=1,J$1,K1492=1,K$1)</f>
        <v>Divorced</v>
      </c>
      <c r="M1492" s="7">
        <v>0</v>
      </c>
      <c r="N1492" s="7">
        <v>0</v>
      </c>
      <c r="O1492" s="7">
        <v>0</v>
      </c>
      <c r="P1492" s="7">
        <v>1</v>
      </c>
      <c r="Q1492" s="7" t="str" cm="1">
        <f t="array" ref="Q1492">_xlfn.IFS(M1492=1,M$1,N1492=1,N$1,O1492=1,O$1,P1492=1,P$1)</f>
        <v>PhD</v>
      </c>
      <c r="R1492" t="s">
        <v>42</v>
      </c>
      <c r="S1492" s="7">
        <v>9</v>
      </c>
      <c r="T1492" s="7">
        <v>531</v>
      </c>
      <c r="U1492" s="7">
        <v>55</v>
      </c>
      <c r="V1492" s="7">
        <v>247</v>
      </c>
      <c r="W1492" s="7">
        <v>85</v>
      </c>
      <c r="X1492" s="7">
        <v>18</v>
      </c>
      <c r="Y1492" s="7">
        <v>73</v>
      </c>
      <c r="Z1492" s="7">
        <v>863</v>
      </c>
      <c r="AA1492" s="7">
        <v>3</v>
      </c>
      <c r="AB1492" s="7">
        <v>3</v>
      </c>
      <c r="AC1492" s="7">
        <v>2</v>
      </c>
      <c r="AD1492" s="7">
        <v>7</v>
      </c>
      <c r="AE1492" s="7">
        <v>3</v>
      </c>
      <c r="AF1492" s="7">
        <v>0</v>
      </c>
      <c r="AG1492" s="7">
        <v>0</v>
      </c>
      <c r="AH1492" s="7">
        <v>0</v>
      </c>
      <c r="AI1492" s="7">
        <v>0</v>
      </c>
      <c r="AJ1492" s="7">
        <v>0</v>
      </c>
      <c r="AK1492" s="7">
        <v>0</v>
      </c>
      <c r="AL1492" s="7">
        <v>0</v>
      </c>
      <c r="AM1492" s="8">
        <v>43932</v>
      </c>
      <c r="AO1492">
        <f>IF($AG1492=1,G1492,0)</f>
        <v>0</v>
      </c>
      <c r="AP1492">
        <f>IF($AG1492=1,H1492,0)</f>
        <v>0</v>
      </c>
      <c r="AQ1492">
        <f>IF($AG1492=1,J1492,0)</f>
        <v>0</v>
      </c>
      <c r="AR1492">
        <f>IF($AG1492=1,I1492,0)</f>
        <v>0</v>
      </c>
      <c r="AS1492">
        <f>IF($AG1492=1,K1492,0)</f>
        <v>0</v>
      </c>
      <c r="AU1492">
        <f>IF($AJ1492=1,T1492,0)</f>
        <v>0</v>
      </c>
      <c r="AV1492">
        <f>IF($AJ1492=1,U1492,0)</f>
        <v>0</v>
      </c>
      <c r="AW1492">
        <f>IF($AJ1492=1,V1492,0)</f>
        <v>0</v>
      </c>
      <c r="AX1492">
        <f>IF($AJ1492=1,W1492,0)</f>
        <v>0</v>
      </c>
      <c r="AY1492">
        <f>IF($AJ1492=1,X1492,0)</f>
        <v>0</v>
      </c>
      <c r="BA1492">
        <f>IF($AK1492=1,M1492,0)</f>
        <v>0</v>
      </c>
      <c r="BB1492">
        <f>IF($AK1492=1,N1492,0)</f>
        <v>0</v>
      </c>
      <c r="BC1492">
        <f>IF($AK1492=1,O1492,0)</f>
        <v>0</v>
      </c>
      <c r="BD1492">
        <f>IF($AK1492=1,P1492,0)</f>
        <v>0</v>
      </c>
    </row>
    <row r="1493" spans="1:56" x14ac:dyDescent="0.3">
      <c r="A1493" s="7">
        <v>2125</v>
      </c>
      <c r="B1493" s="6">
        <v>163285</v>
      </c>
      <c r="C1493" s="7">
        <v>0</v>
      </c>
      <c r="D1493" s="7">
        <v>0</v>
      </c>
      <c r="E1493" s="7">
        <f>SUM(C1493:D1493)</f>
        <v>0</v>
      </c>
      <c r="F1493" s="7">
        <v>75</v>
      </c>
      <c r="G1493" s="7">
        <v>0</v>
      </c>
      <c r="H1493" s="7">
        <v>0</v>
      </c>
      <c r="I1493" s="7">
        <v>0</v>
      </c>
      <c r="J1493" s="7">
        <v>0</v>
      </c>
      <c r="K1493" s="7">
        <v>1</v>
      </c>
      <c r="L1493" s="7" t="str" cm="1">
        <f t="array" ref="L1493">_xlfn.IFS(G1493=1,G$1,H1493=1,H$1,I1493=1,I$1,J1493=1,J$1,K1493=1,K$1)</f>
        <v>Widow</v>
      </c>
      <c r="M1493" s="7">
        <v>0</v>
      </c>
      <c r="N1493" s="7">
        <v>1</v>
      </c>
      <c r="O1493" s="7">
        <v>0</v>
      </c>
      <c r="P1493" s="7">
        <v>0</v>
      </c>
      <c r="Q1493" s="7" t="str" cm="1">
        <f t="array" ref="Q1493">_xlfn.IFS(M1493=1,M$1,N1493=1,N$1,O1493=1,O$1,P1493=1,P$1)</f>
        <v>Graduate</v>
      </c>
      <c r="R1493" t="s">
        <v>41</v>
      </c>
      <c r="S1493" s="7">
        <v>84</v>
      </c>
      <c r="T1493" s="7">
        <v>1311</v>
      </c>
      <c r="U1493" s="7">
        <v>320</v>
      </c>
      <c r="V1493" s="7">
        <v>642</v>
      </c>
      <c r="W1493" s="7">
        <v>129</v>
      </c>
      <c r="X1493" s="7">
        <v>98</v>
      </c>
      <c r="Y1493" s="7">
        <v>346</v>
      </c>
      <c r="Z1493" s="7">
        <v>2154</v>
      </c>
      <c r="AA1493" s="7">
        <v>1</v>
      </c>
      <c r="AB1493" s="7">
        <v>6</v>
      </c>
      <c r="AC1493" s="7">
        <v>5</v>
      </c>
      <c r="AD1493" s="7">
        <v>13</v>
      </c>
      <c r="AE1493" s="7">
        <v>3</v>
      </c>
      <c r="AF1493" s="7">
        <v>0</v>
      </c>
      <c r="AG1493" s="7">
        <v>0</v>
      </c>
      <c r="AH1493" s="7">
        <v>0</v>
      </c>
      <c r="AI1493" s="7">
        <v>0</v>
      </c>
      <c r="AJ1493" s="7">
        <v>0</v>
      </c>
      <c r="AK1493" s="7">
        <v>0</v>
      </c>
      <c r="AL1493" s="7">
        <v>0</v>
      </c>
      <c r="AM1493" s="8">
        <v>43932</v>
      </c>
      <c r="AO1493">
        <f>IF($AG1493=1,G1493,0)</f>
        <v>0</v>
      </c>
      <c r="AP1493">
        <f>IF($AG1493=1,H1493,0)</f>
        <v>0</v>
      </c>
      <c r="AQ1493">
        <f>IF($AG1493=1,J1493,0)</f>
        <v>0</v>
      </c>
      <c r="AR1493">
        <f>IF($AG1493=1,I1493,0)</f>
        <v>0</v>
      </c>
      <c r="AS1493">
        <f>IF($AG1493=1,K1493,0)</f>
        <v>0</v>
      </c>
      <c r="AU1493">
        <f>IF($AJ1493=1,T1493,0)</f>
        <v>0</v>
      </c>
      <c r="AV1493">
        <f>IF($AJ1493=1,U1493,0)</f>
        <v>0</v>
      </c>
      <c r="AW1493">
        <f>IF($AJ1493=1,V1493,0)</f>
        <v>0</v>
      </c>
      <c r="AX1493">
        <f>IF($AJ1493=1,W1493,0)</f>
        <v>0</v>
      </c>
      <c r="AY1493">
        <f>IF($AJ1493=1,X1493,0)</f>
        <v>0</v>
      </c>
      <c r="BA1493">
        <f>IF($AK1493=1,M1493,0)</f>
        <v>0</v>
      </c>
      <c r="BB1493">
        <f>IF($AK1493=1,N1493,0)</f>
        <v>0</v>
      </c>
      <c r="BC1493">
        <f>IF($AK1493=1,O1493,0)</f>
        <v>0</v>
      </c>
      <c r="BD1493">
        <f>IF($AK1493=1,P1493,0)</f>
        <v>0</v>
      </c>
    </row>
    <row r="1494" spans="1:56" x14ac:dyDescent="0.3">
      <c r="A1494" s="7">
        <v>1538</v>
      </c>
      <c r="B1494" s="6">
        <v>181698</v>
      </c>
      <c r="C1494" s="7">
        <v>0</v>
      </c>
      <c r="D1494" s="7">
        <v>0</v>
      </c>
      <c r="E1494" s="7">
        <f>SUM(C1494:D1494)</f>
        <v>0</v>
      </c>
      <c r="F1494" s="7">
        <v>71</v>
      </c>
      <c r="G1494" s="7">
        <v>0</v>
      </c>
      <c r="H1494" s="7">
        <v>1</v>
      </c>
      <c r="I1494" s="7">
        <v>0</v>
      </c>
      <c r="J1494" s="7">
        <v>0</v>
      </c>
      <c r="K1494" s="7">
        <v>0</v>
      </c>
      <c r="L1494" s="7" t="str" cm="1">
        <f t="array" ref="L1494">_xlfn.IFS(G1494=1,G$1,H1494=1,H$1,I1494=1,I$1,J1494=1,J$1,K1494=1,K$1)</f>
        <v>Married</v>
      </c>
      <c r="M1494" s="7">
        <v>0</v>
      </c>
      <c r="N1494" s="7">
        <v>0</v>
      </c>
      <c r="O1494" s="7">
        <v>1</v>
      </c>
      <c r="P1494" s="7">
        <v>0</v>
      </c>
      <c r="Q1494" s="7" t="str" cm="1">
        <f t="array" ref="Q1494">_xlfn.IFS(M1494=1,M$1,N1494=1,N$1,O1494=1,O$1,P1494=1,P$1)</f>
        <v>Master</v>
      </c>
      <c r="R1494" t="s">
        <v>44</v>
      </c>
      <c r="S1494" s="7">
        <v>4</v>
      </c>
      <c r="T1494" s="7">
        <v>398</v>
      </c>
      <c r="U1494" s="7">
        <v>62</v>
      </c>
      <c r="V1494" s="7">
        <v>1156</v>
      </c>
      <c r="W1494" s="7">
        <v>247</v>
      </c>
      <c r="X1494" s="7">
        <v>274</v>
      </c>
      <c r="Y1494" s="7">
        <v>105</v>
      </c>
      <c r="Z1494" s="7">
        <v>2033</v>
      </c>
      <c r="AA1494" s="7">
        <v>1</v>
      </c>
      <c r="AB1494" s="7">
        <v>3</v>
      </c>
      <c r="AC1494" s="7">
        <v>8</v>
      </c>
      <c r="AD1494" s="7">
        <v>13</v>
      </c>
      <c r="AE1494" s="7">
        <v>1</v>
      </c>
      <c r="AF1494" s="7">
        <v>0</v>
      </c>
      <c r="AG1494" s="7">
        <v>0</v>
      </c>
      <c r="AH1494" s="7">
        <v>0</v>
      </c>
      <c r="AI1494" s="7">
        <v>0</v>
      </c>
      <c r="AJ1494" s="7">
        <v>0</v>
      </c>
      <c r="AK1494" s="7">
        <v>0</v>
      </c>
      <c r="AL1494" s="7">
        <v>1</v>
      </c>
      <c r="AM1494" s="8">
        <v>43933</v>
      </c>
      <c r="AO1494">
        <f>IF($AG1494=1,G1494,0)</f>
        <v>0</v>
      </c>
      <c r="AP1494">
        <f>IF($AG1494=1,H1494,0)</f>
        <v>0</v>
      </c>
      <c r="AQ1494">
        <f>IF($AG1494=1,J1494,0)</f>
        <v>0</v>
      </c>
      <c r="AR1494">
        <f>IF($AG1494=1,I1494,0)</f>
        <v>0</v>
      </c>
      <c r="AS1494">
        <f>IF($AG1494=1,K1494,0)</f>
        <v>0</v>
      </c>
      <c r="AU1494">
        <f>IF($AJ1494=1,T1494,0)</f>
        <v>0</v>
      </c>
      <c r="AV1494">
        <f>IF($AJ1494=1,U1494,0)</f>
        <v>0</v>
      </c>
      <c r="AW1494">
        <f>IF($AJ1494=1,V1494,0)</f>
        <v>0</v>
      </c>
      <c r="AX1494">
        <f>IF($AJ1494=1,W1494,0)</f>
        <v>0</v>
      </c>
      <c r="AY1494">
        <f>IF($AJ1494=1,X1494,0)</f>
        <v>0</v>
      </c>
      <c r="BA1494">
        <f>IF($AK1494=1,M1494,0)</f>
        <v>0</v>
      </c>
      <c r="BB1494">
        <f>IF($AK1494=1,N1494,0)</f>
        <v>0</v>
      </c>
      <c r="BC1494">
        <f>IF($AK1494=1,O1494,0)</f>
        <v>0</v>
      </c>
      <c r="BD1494">
        <f>IF($AK1494=1,P1494,0)</f>
        <v>0</v>
      </c>
    </row>
    <row r="1495" spans="1:56" x14ac:dyDescent="0.3">
      <c r="A1495" s="7">
        <v>2293</v>
      </c>
      <c r="B1495" s="6">
        <v>174805</v>
      </c>
      <c r="C1495" s="7">
        <v>0</v>
      </c>
      <c r="D1495" s="7">
        <v>1</v>
      </c>
      <c r="E1495" s="7">
        <f>SUM(C1495:D1495)</f>
        <v>1</v>
      </c>
      <c r="F1495" s="7">
        <v>65</v>
      </c>
      <c r="G1495" s="7">
        <v>0</v>
      </c>
      <c r="H1495" s="7">
        <v>0</v>
      </c>
      <c r="I1495" s="7">
        <v>1</v>
      </c>
      <c r="J1495" s="7">
        <v>0</v>
      </c>
      <c r="K1495" s="7">
        <v>0</v>
      </c>
      <c r="L1495" s="7" t="str" cm="1">
        <f t="array" ref="L1495">_xlfn.IFS(G1495=1,G$1,H1495=1,H$1,I1495=1,I$1,J1495=1,J$1,K1495=1,K$1)</f>
        <v>Together</v>
      </c>
      <c r="M1495" s="7">
        <v>0</v>
      </c>
      <c r="N1495" s="7">
        <v>0</v>
      </c>
      <c r="O1495" s="7">
        <v>0</v>
      </c>
      <c r="P1495" s="7">
        <v>0</v>
      </c>
      <c r="Q1495" s="7" t="e" cm="1">
        <f t="array" ref="Q1495">_xlfn.IFS(M1495=1,M$1,N1495=1,N$1,O1495=1,O$1,P1495=1,P$1)</f>
        <v>#N/A</v>
      </c>
      <c r="R1495" t="s">
        <v>41</v>
      </c>
      <c r="S1495" s="7">
        <v>14</v>
      </c>
      <c r="T1495" s="7">
        <v>488</v>
      </c>
      <c r="U1495" s="7">
        <v>379</v>
      </c>
      <c r="V1495" s="7">
        <v>488</v>
      </c>
      <c r="W1495" s="7">
        <v>96</v>
      </c>
      <c r="X1495" s="7">
        <v>379</v>
      </c>
      <c r="Y1495" s="7">
        <v>86</v>
      </c>
      <c r="Z1495" s="7">
        <v>1743</v>
      </c>
      <c r="AA1495" s="7">
        <v>5</v>
      </c>
      <c r="AB1495" s="7">
        <v>4</v>
      </c>
      <c r="AC1495" s="7">
        <v>7</v>
      </c>
      <c r="AD1495" s="7">
        <v>10</v>
      </c>
      <c r="AE1495" s="7">
        <v>2</v>
      </c>
      <c r="AF1495" s="7">
        <v>0</v>
      </c>
      <c r="AG1495" s="7">
        <v>0</v>
      </c>
      <c r="AH1495" s="7">
        <v>0</v>
      </c>
      <c r="AI1495" s="7">
        <v>0</v>
      </c>
      <c r="AJ1495" s="7">
        <v>0</v>
      </c>
      <c r="AK1495" s="7">
        <v>0</v>
      </c>
      <c r="AL1495" s="7">
        <v>0</v>
      </c>
      <c r="AM1495" s="8">
        <v>43933</v>
      </c>
      <c r="AO1495">
        <f>IF($AG1495=1,G1495,0)</f>
        <v>0</v>
      </c>
      <c r="AP1495">
        <f>IF($AG1495=1,H1495,0)</f>
        <v>0</v>
      </c>
      <c r="AQ1495">
        <f>IF($AG1495=1,J1495,0)</f>
        <v>0</v>
      </c>
      <c r="AR1495">
        <f>IF($AG1495=1,I1495,0)</f>
        <v>0</v>
      </c>
      <c r="AS1495">
        <f>IF($AG1495=1,K1495,0)</f>
        <v>0</v>
      </c>
      <c r="AU1495">
        <f>IF($AJ1495=1,T1495,0)</f>
        <v>0</v>
      </c>
      <c r="AV1495">
        <f>IF($AJ1495=1,U1495,0)</f>
        <v>0</v>
      </c>
      <c r="AW1495">
        <f>IF($AJ1495=1,V1495,0)</f>
        <v>0</v>
      </c>
      <c r="AX1495">
        <f>IF($AJ1495=1,W1495,0)</f>
        <v>0</v>
      </c>
      <c r="AY1495">
        <f>IF($AJ1495=1,X1495,0)</f>
        <v>0</v>
      </c>
      <c r="BA1495">
        <f>IF($AK1495=1,M1495,0)</f>
        <v>0</v>
      </c>
      <c r="BB1495">
        <f>IF($AK1495=1,N1495,0)</f>
        <v>0</v>
      </c>
      <c r="BC1495">
        <f>IF($AK1495=1,O1495,0)</f>
        <v>0</v>
      </c>
      <c r="BD1495">
        <f>IF($AK1495=1,P1495,0)</f>
        <v>0</v>
      </c>
    </row>
    <row r="1496" spans="1:56" x14ac:dyDescent="0.3">
      <c r="A1496" s="7">
        <v>3058</v>
      </c>
      <c r="B1496" s="6">
        <v>134109</v>
      </c>
      <c r="C1496" s="7">
        <v>0</v>
      </c>
      <c r="D1496" s="7">
        <v>1</v>
      </c>
      <c r="E1496" s="7">
        <f>SUM(C1496:D1496)</f>
        <v>1</v>
      </c>
      <c r="F1496" s="7">
        <v>49</v>
      </c>
      <c r="G1496" s="7">
        <v>0</v>
      </c>
      <c r="H1496" s="7">
        <v>1</v>
      </c>
      <c r="I1496" s="7">
        <v>0</v>
      </c>
      <c r="J1496" s="7">
        <v>0</v>
      </c>
      <c r="K1496" s="7">
        <v>0</v>
      </c>
      <c r="L1496" s="7" t="str" cm="1">
        <f t="array" ref="L1496">_xlfn.IFS(G1496=1,G$1,H1496=1,H$1,I1496=1,I$1,J1496=1,J$1,K1496=1,K$1)</f>
        <v>Married</v>
      </c>
      <c r="M1496" s="7">
        <v>0</v>
      </c>
      <c r="N1496" s="7">
        <v>0</v>
      </c>
      <c r="O1496" s="7">
        <v>1</v>
      </c>
      <c r="P1496" s="7">
        <v>0</v>
      </c>
      <c r="Q1496" s="7" t="str" cm="1">
        <f t="array" ref="Q1496">_xlfn.IFS(M1496=1,M$1,N1496=1,N$1,O1496=1,O$1,P1496=1,P$1)</f>
        <v>Master</v>
      </c>
      <c r="R1496" t="s">
        <v>39</v>
      </c>
      <c r="S1496" s="7">
        <v>39</v>
      </c>
      <c r="T1496" s="7">
        <v>35</v>
      </c>
      <c r="U1496" s="7">
        <v>4</v>
      </c>
      <c r="V1496" s="7">
        <v>20</v>
      </c>
      <c r="W1496" s="7">
        <v>8</v>
      </c>
      <c r="X1496" s="7">
        <v>4</v>
      </c>
      <c r="Y1496" s="7">
        <v>16</v>
      </c>
      <c r="Z1496" s="7">
        <v>55</v>
      </c>
      <c r="AA1496" s="7">
        <v>1</v>
      </c>
      <c r="AB1496" s="7">
        <v>0</v>
      </c>
      <c r="AC1496" s="7">
        <v>0</v>
      </c>
      <c r="AD1496" s="7">
        <v>3</v>
      </c>
      <c r="AE1496" s="7">
        <v>4</v>
      </c>
      <c r="AF1496" s="7">
        <v>0</v>
      </c>
      <c r="AG1496" s="7">
        <v>0</v>
      </c>
      <c r="AH1496" s="7">
        <v>0</v>
      </c>
      <c r="AI1496" s="7">
        <v>0</v>
      </c>
      <c r="AJ1496" s="7">
        <v>0</v>
      </c>
      <c r="AK1496" s="7">
        <v>0</v>
      </c>
      <c r="AL1496" s="7">
        <v>0</v>
      </c>
      <c r="AM1496" s="8">
        <v>43933</v>
      </c>
      <c r="AO1496">
        <f>IF($AG1496=1,G1496,0)</f>
        <v>0</v>
      </c>
      <c r="AP1496">
        <f>IF($AG1496=1,H1496,0)</f>
        <v>0</v>
      </c>
      <c r="AQ1496">
        <f>IF($AG1496=1,J1496,0)</f>
        <v>0</v>
      </c>
      <c r="AR1496">
        <f>IF($AG1496=1,I1496,0)</f>
        <v>0</v>
      </c>
      <c r="AS1496">
        <f>IF($AG1496=1,K1496,0)</f>
        <v>0</v>
      </c>
      <c r="AU1496">
        <f>IF($AJ1496=1,T1496,0)</f>
        <v>0</v>
      </c>
      <c r="AV1496">
        <f>IF($AJ1496=1,U1496,0)</f>
        <v>0</v>
      </c>
      <c r="AW1496">
        <f>IF($AJ1496=1,V1496,0)</f>
        <v>0</v>
      </c>
      <c r="AX1496">
        <f>IF($AJ1496=1,W1496,0)</f>
        <v>0</v>
      </c>
      <c r="AY1496">
        <f>IF($AJ1496=1,X1496,0)</f>
        <v>0</v>
      </c>
      <c r="BA1496">
        <f>IF($AK1496=1,M1496,0)</f>
        <v>0</v>
      </c>
      <c r="BB1496">
        <f>IF($AK1496=1,N1496,0)</f>
        <v>0</v>
      </c>
      <c r="BC1496">
        <f>IF($AK1496=1,O1496,0)</f>
        <v>0</v>
      </c>
      <c r="BD1496">
        <f>IF($AK1496=1,P1496,0)</f>
        <v>0</v>
      </c>
    </row>
    <row r="1497" spans="1:56" x14ac:dyDescent="0.3">
      <c r="A1497" s="7">
        <v>2731</v>
      </c>
      <c r="B1497" s="6">
        <v>141120</v>
      </c>
      <c r="C1497" s="7">
        <v>1</v>
      </c>
      <c r="D1497" s="7">
        <v>1</v>
      </c>
      <c r="E1497" s="7">
        <f>SUM(C1497:D1497)</f>
        <v>2</v>
      </c>
      <c r="F1497" s="7">
        <v>52</v>
      </c>
      <c r="G1497" s="7">
        <v>0</v>
      </c>
      <c r="H1497" s="7">
        <v>1</v>
      </c>
      <c r="I1497" s="7">
        <v>0</v>
      </c>
      <c r="J1497" s="7">
        <v>0</v>
      </c>
      <c r="K1497" s="7">
        <v>0</v>
      </c>
      <c r="L1497" s="7" t="str" cm="1">
        <f t="array" ref="L1497">_xlfn.IFS(G1497=1,G$1,H1497=1,H$1,I1497=1,I$1,J1497=1,J$1,K1497=1,K$1)</f>
        <v>Married</v>
      </c>
      <c r="M1497" s="7">
        <v>0</v>
      </c>
      <c r="N1497" s="7">
        <v>1</v>
      </c>
      <c r="O1497" s="7">
        <v>0</v>
      </c>
      <c r="P1497" s="7">
        <v>0</v>
      </c>
      <c r="Q1497" s="7" t="str" cm="1">
        <f t="array" ref="Q1497">_xlfn.IFS(M1497=1,M$1,N1497=1,N$1,O1497=1,O$1,P1497=1,P$1)</f>
        <v>Graduate</v>
      </c>
      <c r="R1497" t="s">
        <v>41</v>
      </c>
      <c r="S1497" s="7">
        <v>80</v>
      </c>
      <c r="T1497" s="7">
        <v>82</v>
      </c>
      <c r="U1497" s="7">
        <v>7</v>
      </c>
      <c r="V1497" s="7">
        <v>79</v>
      </c>
      <c r="W1497" s="7">
        <v>0</v>
      </c>
      <c r="X1497" s="7">
        <v>27</v>
      </c>
      <c r="Y1497" s="7">
        <v>82</v>
      </c>
      <c r="Z1497" s="7">
        <v>113</v>
      </c>
      <c r="AA1497" s="7">
        <v>3</v>
      </c>
      <c r="AB1497" s="7">
        <v>2</v>
      </c>
      <c r="AC1497" s="7">
        <v>1</v>
      </c>
      <c r="AD1497" s="7">
        <v>3</v>
      </c>
      <c r="AE1497" s="7">
        <v>6</v>
      </c>
      <c r="AF1497" s="7">
        <v>0</v>
      </c>
      <c r="AG1497" s="7">
        <v>0</v>
      </c>
      <c r="AH1497" s="7">
        <v>0</v>
      </c>
      <c r="AI1497" s="7">
        <v>0</v>
      </c>
      <c r="AJ1497" s="7">
        <v>0</v>
      </c>
      <c r="AK1497" s="7">
        <v>0</v>
      </c>
      <c r="AL1497" s="7">
        <v>0</v>
      </c>
      <c r="AM1497" s="8">
        <v>43933</v>
      </c>
      <c r="AO1497">
        <f>IF($AG1497=1,G1497,0)</f>
        <v>0</v>
      </c>
      <c r="AP1497">
        <f>IF($AG1497=1,H1497,0)</f>
        <v>0</v>
      </c>
      <c r="AQ1497">
        <f>IF($AG1497=1,J1497,0)</f>
        <v>0</v>
      </c>
      <c r="AR1497">
        <f>IF($AG1497=1,I1497,0)</f>
        <v>0</v>
      </c>
      <c r="AS1497">
        <f>IF($AG1497=1,K1497,0)</f>
        <v>0</v>
      </c>
      <c r="AU1497">
        <f>IF($AJ1497=1,T1497,0)</f>
        <v>0</v>
      </c>
      <c r="AV1497">
        <f>IF($AJ1497=1,U1497,0)</f>
        <v>0</v>
      </c>
      <c r="AW1497">
        <f>IF($AJ1497=1,V1497,0)</f>
        <v>0</v>
      </c>
      <c r="AX1497">
        <f>IF($AJ1497=1,W1497,0)</f>
        <v>0</v>
      </c>
      <c r="AY1497">
        <f>IF($AJ1497=1,X1497,0)</f>
        <v>0</v>
      </c>
      <c r="BA1497">
        <f>IF($AK1497=1,M1497,0)</f>
        <v>0</v>
      </c>
      <c r="BB1497">
        <f>IF($AK1497=1,N1497,0)</f>
        <v>0</v>
      </c>
      <c r="BC1497">
        <f>IF($AK1497=1,O1497,0)</f>
        <v>0</v>
      </c>
      <c r="BD1497">
        <f>IF($AK1497=1,P1497,0)</f>
        <v>0</v>
      </c>
    </row>
    <row r="1498" spans="1:56" x14ac:dyDescent="0.3">
      <c r="A1498" s="7">
        <v>1622</v>
      </c>
      <c r="B1498" s="6">
        <v>173691</v>
      </c>
      <c r="C1498" s="7">
        <v>0</v>
      </c>
      <c r="D1498" s="7">
        <v>1</v>
      </c>
      <c r="E1498" s="7">
        <f>SUM(C1498:D1498)</f>
        <v>1</v>
      </c>
      <c r="F1498" s="7">
        <v>49</v>
      </c>
      <c r="G1498" s="7">
        <v>0</v>
      </c>
      <c r="H1498" s="7">
        <v>1</v>
      </c>
      <c r="I1498" s="7">
        <v>0</v>
      </c>
      <c r="J1498" s="7">
        <v>0</v>
      </c>
      <c r="K1498" s="7">
        <v>0</v>
      </c>
      <c r="L1498" s="7" t="str" cm="1">
        <f t="array" ref="L1498">_xlfn.IFS(G1498=1,G$1,H1498=1,H$1,I1498=1,I$1,J1498=1,J$1,K1498=1,K$1)</f>
        <v>Married</v>
      </c>
      <c r="M1498" s="7">
        <v>0</v>
      </c>
      <c r="N1498" s="7">
        <v>1</v>
      </c>
      <c r="O1498" s="7">
        <v>0</v>
      </c>
      <c r="P1498" s="7">
        <v>0</v>
      </c>
      <c r="Q1498" s="7" t="str" cm="1">
        <f t="array" ref="Q1498">_xlfn.IFS(M1498=1,M$1,N1498=1,N$1,O1498=1,O$1,P1498=1,P$1)</f>
        <v>Graduate</v>
      </c>
      <c r="R1498" t="s">
        <v>44</v>
      </c>
      <c r="S1498" s="7">
        <v>58</v>
      </c>
      <c r="T1498" s="7">
        <v>1666</v>
      </c>
      <c r="U1498" s="7">
        <v>49</v>
      </c>
      <c r="V1498" s="7">
        <v>589</v>
      </c>
      <c r="W1498" s="7">
        <v>200</v>
      </c>
      <c r="X1498" s="7">
        <v>101</v>
      </c>
      <c r="Y1498" s="7">
        <v>172</v>
      </c>
      <c r="Z1498" s="7">
        <v>2435</v>
      </c>
      <c r="AA1498" s="7">
        <v>2</v>
      </c>
      <c r="AB1498" s="7">
        <v>6</v>
      </c>
      <c r="AC1498" s="7">
        <v>2</v>
      </c>
      <c r="AD1498" s="7">
        <v>8</v>
      </c>
      <c r="AE1498" s="7">
        <v>2</v>
      </c>
      <c r="AF1498" s="7">
        <v>1</v>
      </c>
      <c r="AG1498" s="7">
        <v>0</v>
      </c>
      <c r="AH1498" s="7">
        <v>0</v>
      </c>
      <c r="AI1498" s="7">
        <v>0</v>
      </c>
      <c r="AJ1498" s="7">
        <v>0</v>
      </c>
      <c r="AK1498" s="7">
        <v>0</v>
      </c>
      <c r="AL1498" s="7">
        <v>0</v>
      </c>
      <c r="AM1498" s="8">
        <v>43933</v>
      </c>
      <c r="AO1498">
        <f>IF($AG1498=1,G1498,0)</f>
        <v>0</v>
      </c>
      <c r="AP1498">
        <f>IF($AG1498=1,H1498,0)</f>
        <v>0</v>
      </c>
      <c r="AQ1498">
        <f>IF($AG1498=1,J1498,0)</f>
        <v>0</v>
      </c>
      <c r="AR1498">
        <f>IF($AG1498=1,I1498,0)</f>
        <v>0</v>
      </c>
      <c r="AS1498">
        <f>IF($AG1498=1,K1498,0)</f>
        <v>0</v>
      </c>
      <c r="AU1498">
        <f>IF($AJ1498=1,T1498,0)</f>
        <v>0</v>
      </c>
      <c r="AV1498">
        <f>IF($AJ1498=1,U1498,0)</f>
        <v>0</v>
      </c>
      <c r="AW1498">
        <f>IF($AJ1498=1,V1498,0)</f>
        <v>0</v>
      </c>
      <c r="AX1498">
        <f>IF($AJ1498=1,W1498,0)</f>
        <v>0</v>
      </c>
      <c r="AY1498">
        <f>IF($AJ1498=1,X1498,0)</f>
        <v>0</v>
      </c>
      <c r="BA1498">
        <f>IF($AK1498=1,M1498,0)</f>
        <v>0</v>
      </c>
      <c r="BB1498">
        <f>IF($AK1498=1,N1498,0)</f>
        <v>0</v>
      </c>
      <c r="BC1498">
        <f>IF($AK1498=1,O1498,0)</f>
        <v>0</v>
      </c>
      <c r="BD1498">
        <f>IF($AK1498=1,P1498,0)</f>
        <v>0</v>
      </c>
    </row>
    <row r="1499" spans="1:56" x14ac:dyDescent="0.3">
      <c r="A1499" s="7">
        <v>1892</v>
      </c>
      <c r="B1499" s="6">
        <v>175114</v>
      </c>
      <c r="C1499" s="7">
        <v>0</v>
      </c>
      <c r="D1499" s="7">
        <v>0</v>
      </c>
      <c r="E1499" s="7">
        <f>SUM(C1499:D1499)</f>
        <v>0</v>
      </c>
      <c r="F1499" s="7">
        <v>28</v>
      </c>
      <c r="G1499" s="7">
        <v>0</v>
      </c>
      <c r="H1499" s="7">
        <v>0</v>
      </c>
      <c r="I1499" s="7">
        <v>1</v>
      </c>
      <c r="J1499" s="7">
        <v>0</v>
      </c>
      <c r="K1499" s="7">
        <v>0</v>
      </c>
      <c r="L1499" s="7" t="str" cm="1">
        <f t="array" ref="L1499">_xlfn.IFS(G1499=1,G$1,H1499=1,H$1,I1499=1,I$1,J1499=1,J$1,K1499=1,K$1)</f>
        <v>Together</v>
      </c>
      <c r="M1499" s="7">
        <v>0</v>
      </c>
      <c r="N1499" s="7">
        <v>1</v>
      </c>
      <c r="O1499" s="7">
        <v>0</v>
      </c>
      <c r="P1499" s="7">
        <v>0</v>
      </c>
      <c r="Q1499" s="7" t="str" cm="1">
        <f t="array" ref="Q1499">_xlfn.IFS(M1499=1,M$1,N1499=1,N$1,O1499=1,O$1,P1499=1,P$1)</f>
        <v>Graduate</v>
      </c>
      <c r="R1499" t="s">
        <v>44</v>
      </c>
      <c r="S1499" s="7">
        <v>40</v>
      </c>
      <c r="T1499" s="7">
        <v>1331</v>
      </c>
      <c r="U1499" s="7">
        <v>28</v>
      </c>
      <c r="V1499" s="7">
        <v>1219</v>
      </c>
      <c r="W1499" s="7">
        <v>147</v>
      </c>
      <c r="X1499" s="7">
        <v>140</v>
      </c>
      <c r="Y1499" s="7">
        <v>56</v>
      </c>
      <c r="Z1499" s="7">
        <v>2809</v>
      </c>
      <c r="AA1499" s="7">
        <v>1</v>
      </c>
      <c r="AB1499" s="7">
        <v>3</v>
      </c>
      <c r="AC1499" s="7">
        <v>10</v>
      </c>
      <c r="AD1499" s="7">
        <v>5</v>
      </c>
      <c r="AE1499" s="7">
        <v>2</v>
      </c>
      <c r="AF1499" s="7">
        <v>0</v>
      </c>
      <c r="AG1499" s="7">
        <v>0</v>
      </c>
      <c r="AH1499" s="7">
        <v>0</v>
      </c>
      <c r="AI1499" s="7">
        <v>0</v>
      </c>
      <c r="AJ1499" s="7">
        <v>0</v>
      </c>
      <c r="AK1499" s="7">
        <v>0</v>
      </c>
      <c r="AL1499" s="7">
        <v>0</v>
      </c>
      <c r="AM1499" s="8">
        <v>43934</v>
      </c>
      <c r="AO1499">
        <f>IF($AG1499=1,G1499,0)</f>
        <v>0</v>
      </c>
      <c r="AP1499">
        <f>IF($AG1499=1,H1499,0)</f>
        <v>0</v>
      </c>
      <c r="AQ1499">
        <f>IF($AG1499=1,J1499,0)</f>
        <v>0</v>
      </c>
      <c r="AR1499">
        <f>IF($AG1499=1,I1499,0)</f>
        <v>0</v>
      </c>
      <c r="AS1499">
        <f>IF($AG1499=1,K1499,0)</f>
        <v>0</v>
      </c>
      <c r="AU1499">
        <f>IF($AJ1499=1,T1499,0)</f>
        <v>0</v>
      </c>
      <c r="AV1499">
        <f>IF($AJ1499=1,U1499,0)</f>
        <v>0</v>
      </c>
      <c r="AW1499">
        <f>IF($AJ1499=1,V1499,0)</f>
        <v>0</v>
      </c>
      <c r="AX1499">
        <f>IF($AJ1499=1,W1499,0)</f>
        <v>0</v>
      </c>
      <c r="AY1499">
        <f>IF($AJ1499=1,X1499,0)</f>
        <v>0</v>
      </c>
      <c r="BA1499">
        <f>IF($AK1499=1,M1499,0)</f>
        <v>0</v>
      </c>
      <c r="BB1499">
        <f>IF($AK1499=1,N1499,0)</f>
        <v>0</v>
      </c>
      <c r="BC1499">
        <f>IF($AK1499=1,O1499,0)</f>
        <v>0</v>
      </c>
      <c r="BD1499">
        <f>IF($AK1499=1,P1499,0)</f>
        <v>0</v>
      </c>
    </row>
    <row r="1500" spans="1:56" x14ac:dyDescent="0.3">
      <c r="A1500" s="7">
        <v>1651</v>
      </c>
      <c r="B1500" s="6">
        <v>154690</v>
      </c>
      <c r="C1500" s="7">
        <v>1</v>
      </c>
      <c r="D1500" s="7">
        <v>1</v>
      </c>
      <c r="E1500" s="7">
        <f>SUM(C1500:D1500)</f>
        <v>2</v>
      </c>
      <c r="F1500" s="7">
        <v>49</v>
      </c>
      <c r="G1500" s="7">
        <v>0</v>
      </c>
      <c r="H1500" s="7">
        <v>1</v>
      </c>
      <c r="I1500" s="7">
        <v>0</v>
      </c>
      <c r="J1500" s="7">
        <v>0</v>
      </c>
      <c r="K1500" s="7">
        <v>0</v>
      </c>
      <c r="L1500" s="7" t="str" cm="1">
        <f t="array" ref="L1500">_xlfn.IFS(G1500=1,G$1,H1500=1,H$1,I1500=1,I$1,J1500=1,J$1,K1500=1,K$1)</f>
        <v>Married</v>
      </c>
      <c r="M1500" s="7">
        <v>0</v>
      </c>
      <c r="N1500" s="7">
        <v>0</v>
      </c>
      <c r="O1500" s="7">
        <v>0</v>
      </c>
      <c r="P1500" s="7">
        <v>0</v>
      </c>
      <c r="Q1500" s="7" t="e" cm="1">
        <f t="array" ref="Q1500">_xlfn.IFS(M1500=1,M$1,N1500=1,N$1,O1500=1,O$1,P1500=1,P$1)</f>
        <v>#N/A</v>
      </c>
      <c r="R1500" t="s">
        <v>41</v>
      </c>
      <c r="S1500" s="7">
        <v>76</v>
      </c>
      <c r="T1500" s="7">
        <v>314</v>
      </c>
      <c r="U1500" s="7">
        <v>45</v>
      </c>
      <c r="V1500" s="7">
        <v>105</v>
      </c>
      <c r="W1500" s="7">
        <v>20</v>
      </c>
      <c r="X1500" s="7">
        <v>25</v>
      </c>
      <c r="Y1500" s="7">
        <v>51</v>
      </c>
      <c r="Z1500" s="7">
        <v>458</v>
      </c>
      <c r="AA1500" s="7">
        <v>3</v>
      </c>
      <c r="AB1500" s="7">
        <v>3</v>
      </c>
      <c r="AC1500" s="7">
        <v>1</v>
      </c>
      <c r="AD1500" s="7">
        <v>5</v>
      </c>
      <c r="AE1500" s="7">
        <v>3</v>
      </c>
      <c r="AF1500" s="7">
        <v>0</v>
      </c>
      <c r="AG1500" s="7">
        <v>0</v>
      </c>
      <c r="AH1500" s="7">
        <v>0</v>
      </c>
      <c r="AI1500" s="7">
        <v>0</v>
      </c>
      <c r="AJ1500" s="7">
        <v>0</v>
      </c>
      <c r="AK1500" s="7">
        <v>0</v>
      </c>
      <c r="AL1500" s="7">
        <v>0</v>
      </c>
      <c r="AM1500" s="8">
        <v>43934</v>
      </c>
      <c r="AO1500">
        <f>IF($AG1500=1,G1500,0)</f>
        <v>0</v>
      </c>
      <c r="AP1500">
        <f>IF($AG1500=1,H1500,0)</f>
        <v>0</v>
      </c>
      <c r="AQ1500">
        <f>IF($AG1500=1,J1500,0)</f>
        <v>0</v>
      </c>
      <c r="AR1500">
        <f>IF($AG1500=1,I1500,0)</f>
        <v>0</v>
      </c>
      <c r="AS1500">
        <f>IF($AG1500=1,K1500,0)</f>
        <v>0</v>
      </c>
      <c r="AU1500">
        <f>IF($AJ1500=1,T1500,0)</f>
        <v>0</v>
      </c>
      <c r="AV1500">
        <f>IF($AJ1500=1,U1500,0)</f>
        <v>0</v>
      </c>
      <c r="AW1500">
        <f>IF($AJ1500=1,V1500,0)</f>
        <v>0</v>
      </c>
      <c r="AX1500">
        <f>IF($AJ1500=1,W1500,0)</f>
        <v>0</v>
      </c>
      <c r="AY1500">
        <f>IF($AJ1500=1,X1500,0)</f>
        <v>0</v>
      </c>
      <c r="BA1500">
        <f>IF($AK1500=1,M1500,0)</f>
        <v>0</v>
      </c>
      <c r="BB1500">
        <f>IF($AK1500=1,N1500,0)</f>
        <v>0</v>
      </c>
      <c r="BC1500">
        <f>IF($AK1500=1,O1500,0)</f>
        <v>0</v>
      </c>
      <c r="BD1500">
        <f>IF($AK1500=1,P1500,0)</f>
        <v>0</v>
      </c>
    </row>
    <row r="1501" spans="1:56" x14ac:dyDescent="0.3">
      <c r="A1501" s="7">
        <v>2949</v>
      </c>
      <c r="B1501" s="6">
        <v>154690</v>
      </c>
      <c r="C1501" s="7">
        <v>1</v>
      </c>
      <c r="D1501" s="7">
        <v>1</v>
      </c>
      <c r="E1501" s="7">
        <f>SUM(C1501:D1501)</f>
        <v>2</v>
      </c>
      <c r="F1501" s="7">
        <v>49</v>
      </c>
      <c r="G1501" s="7">
        <v>0</v>
      </c>
      <c r="H1501" s="7">
        <v>1</v>
      </c>
      <c r="I1501" s="7">
        <v>0</v>
      </c>
      <c r="J1501" s="7">
        <v>0</v>
      </c>
      <c r="K1501" s="7">
        <v>0</v>
      </c>
      <c r="L1501" s="7" t="str" cm="1">
        <f t="array" ref="L1501">_xlfn.IFS(G1501=1,G$1,H1501=1,H$1,I1501=1,I$1,J1501=1,J$1,K1501=1,K$1)</f>
        <v>Married</v>
      </c>
      <c r="M1501" s="7">
        <v>0</v>
      </c>
      <c r="N1501" s="7">
        <v>0</v>
      </c>
      <c r="O1501" s="7">
        <v>0</v>
      </c>
      <c r="P1501" s="7">
        <v>0</v>
      </c>
      <c r="Q1501" s="7" t="e" cm="1">
        <f t="array" ref="Q1501">_xlfn.IFS(M1501=1,M$1,N1501=1,N$1,O1501=1,O$1,P1501=1,P$1)</f>
        <v>#N/A</v>
      </c>
      <c r="R1501" t="s">
        <v>40</v>
      </c>
      <c r="S1501" s="7">
        <v>76</v>
      </c>
      <c r="T1501" s="7">
        <v>314</v>
      </c>
      <c r="U1501" s="7">
        <v>45</v>
      </c>
      <c r="V1501" s="7">
        <v>105</v>
      </c>
      <c r="W1501" s="7">
        <v>20</v>
      </c>
      <c r="X1501" s="7">
        <v>25</v>
      </c>
      <c r="Y1501" s="7">
        <v>51</v>
      </c>
      <c r="Z1501" s="7">
        <v>458</v>
      </c>
      <c r="AA1501" s="7">
        <v>3</v>
      </c>
      <c r="AB1501" s="7">
        <v>3</v>
      </c>
      <c r="AC1501" s="7">
        <v>1</v>
      </c>
      <c r="AD1501" s="7">
        <v>5</v>
      </c>
      <c r="AE1501" s="7">
        <v>3</v>
      </c>
      <c r="AF1501" s="7">
        <v>0</v>
      </c>
      <c r="AG1501" s="7">
        <v>0</v>
      </c>
      <c r="AH1501" s="7">
        <v>0</v>
      </c>
      <c r="AI1501" s="7">
        <v>0</v>
      </c>
      <c r="AJ1501" s="7">
        <v>0</v>
      </c>
      <c r="AK1501" s="7">
        <v>0</v>
      </c>
      <c r="AL1501" s="7">
        <v>0</v>
      </c>
      <c r="AM1501" s="8">
        <v>43934</v>
      </c>
      <c r="AO1501">
        <f>IF($AG1501=1,G1501,0)</f>
        <v>0</v>
      </c>
      <c r="AP1501">
        <f>IF($AG1501=1,H1501,0)</f>
        <v>0</v>
      </c>
      <c r="AQ1501">
        <f>IF($AG1501=1,J1501,0)</f>
        <v>0</v>
      </c>
      <c r="AR1501">
        <f>IF($AG1501=1,I1501,0)</f>
        <v>0</v>
      </c>
      <c r="AS1501">
        <f>IF($AG1501=1,K1501,0)</f>
        <v>0</v>
      </c>
      <c r="AU1501">
        <f>IF($AJ1501=1,T1501,0)</f>
        <v>0</v>
      </c>
      <c r="AV1501">
        <f>IF($AJ1501=1,U1501,0)</f>
        <v>0</v>
      </c>
      <c r="AW1501">
        <f>IF($AJ1501=1,V1501,0)</f>
        <v>0</v>
      </c>
      <c r="AX1501">
        <f>IF($AJ1501=1,W1501,0)</f>
        <v>0</v>
      </c>
      <c r="AY1501">
        <f>IF($AJ1501=1,X1501,0)</f>
        <v>0</v>
      </c>
      <c r="BA1501">
        <f>IF($AK1501=1,M1501,0)</f>
        <v>0</v>
      </c>
      <c r="BB1501">
        <f>IF($AK1501=1,N1501,0)</f>
        <v>0</v>
      </c>
      <c r="BC1501">
        <f>IF($AK1501=1,O1501,0)</f>
        <v>0</v>
      </c>
      <c r="BD1501">
        <f>IF($AK1501=1,P1501,0)</f>
        <v>0</v>
      </c>
    </row>
    <row r="1502" spans="1:56" x14ac:dyDescent="0.3">
      <c r="A1502" s="7">
        <v>2346</v>
      </c>
      <c r="B1502" s="6">
        <v>147025</v>
      </c>
      <c r="C1502" s="7">
        <v>0</v>
      </c>
      <c r="D1502" s="7">
        <v>1</v>
      </c>
      <c r="E1502" s="7">
        <f>SUM(C1502:D1502)</f>
        <v>1</v>
      </c>
      <c r="F1502" s="7">
        <v>44</v>
      </c>
      <c r="G1502" s="7">
        <v>0</v>
      </c>
      <c r="H1502" s="7">
        <v>0</v>
      </c>
      <c r="I1502" s="7">
        <v>0</v>
      </c>
      <c r="J1502" s="7">
        <v>1</v>
      </c>
      <c r="K1502" s="7">
        <v>0</v>
      </c>
      <c r="L1502" s="7" t="str" cm="1">
        <f t="array" ref="L1502">_xlfn.IFS(G1502=1,G$1,H1502=1,H$1,I1502=1,I$1,J1502=1,J$1,K1502=1,K$1)</f>
        <v>Single</v>
      </c>
      <c r="M1502" s="7">
        <v>0</v>
      </c>
      <c r="N1502" s="7">
        <v>1</v>
      </c>
      <c r="O1502" s="7">
        <v>0</v>
      </c>
      <c r="P1502" s="7">
        <v>0</v>
      </c>
      <c r="Q1502" s="7" t="str" cm="1">
        <f t="array" ref="Q1502">_xlfn.IFS(M1502=1,M$1,N1502=1,N$1,O1502=1,O$1,P1502=1,P$1)</f>
        <v>Graduate</v>
      </c>
      <c r="R1502" t="s">
        <v>42</v>
      </c>
      <c r="S1502" s="7">
        <v>52</v>
      </c>
      <c r="T1502" s="7">
        <v>794</v>
      </c>
      <c r="U1502" s="7">
        <v>22</v>
      </c>
      <c r="V1502" s="7">
        <v>338</v>
      </c>
      <c r="W1502" s="7">
        <v>63</v>
      </c>
      <c r="X1502" s="7">
        <v>0</v>
      </c>
      <c r="Y1502" s="7">
        <v>81</v>
      </c>
      <c r="Z1502" s="7">
        <v>1135</v>
      </c>
      <c r="AA1502" s="7">
        <v>3</v>
      </c>
      <c r="AB1502" s="7">
        <v>6</v>
      </c>
      <c r="AC1502" s="7">
        <v>3</v>
      </c>
      <c r="AD1502" s="7">
        <v>5</v>
      </c>
      <c r="AE1502" s="7">
        <v>6</v>
      </c>
      <c r="AF1502" s="7">
        <v>0</v>
      </c>
      <c r="AG1502" s="7">
        <v>0</v>
      </c>
      <c r="AH1502" s="7">
        <v>0</v>
      </c>
      <c r="AI1502" s="7">
        <v>0</v>
      </c>
      <c r="AJ1502" s="7">
        <v>0</v>
      </c>
      <c r="AK1502" s="7">
        <v>0</v>
      </c>
      <c r="AL1502" s="7">
        <v>0</v>
      </c>
      <c r="AM1502" s="8">
        <v>43934</v>
      </c>
      <c r="AO1502">
        <f>IF($AG1502=1,G1502,0)</f>
        <v>0</v>
      </c>
      <c r="AP1502">
        <f>IF($AG1502=1,H1502,0)</f>
        <v>0</v>
      </c>
      <c r="AQ1502">
        <f>IF($AG1502=1,J1502,0)</f>
        <v>0</v>
      </c>
      <c r="AR1502">
        <f>IF($AG1502=1,I1502,0)</f>
        <v>0</v>
      </c>
      <c r="AS1502">
        <f>IF($AG1502=1,K1502,0)</f>
        <v>0</v>
      </c>
      <c r="AU1502">
        <f>IF($AJ1502=1,T1502,0)</f>
        <v>0</v>
      </c>
      <c r="AV1502">
        <f>IF($AJ1502=1,U1502,0)</f>
        <v>0</v>
      </c>
      <c r="AW1502">
        <f>IF($AJ1502=1,V1502,0)</f>
        <v>0</v>
      </c>
      <c r="AX1502">
        <f>IF($AJ1502=1,W1502,0)</f>
        <v>0</v>
      </c>
      <c r="AY1502">
        <f>IF($AJ1502=1,X1502,0)</f>
        <v>0</v>
      </c>
      <c r="BA1502">
        <f>IF($AK1502=1,M1502,0)</f>
        <v>0</v>
      </c>
      <c r="BB1502">
        <f>IF($AK1502=1,N1502,0)</f>
        <v>0</v>
      </c>
      <c r="BC1502">
        <f>IF($AK1502=1,O1502,0)</f>
        <v>0</v>
      </c>
      <c r="BD1502">
        <f>IF($AK1502=1,P1502,0)</f>
        <v>0</v>
      </c>
    </row>
    <row r="1503" spans="1:56" x14ac:dyDescent="0.3">
      <c r="A1503" s="7">
        <v>1312</v>
      </c>
      <c r="B1503" s="6">
        <v>127255</v>
      </c>
      <c r="C1503" s="7">
        <v>1</v>
      </c>
      <c r="D1503" s="7">
        <v>0</v>
      </c>
      <c r="E1503" s="7">
        <f>SUM(C1503:D1503)</f>
        <v>1</v>
      </c>
      <c r="F1503" s="7">
        <v>36</v>
      </c>
      <c r="G1503" s="7">
        <v>0</v>
      </c>
      <c r="H1503" s="7">
        <v>1</v>
      </c>
      <c r="I1503" s="7">
        <v>0</v>
      </c>
      <c r="J1503" s="7">
        <v>0</v>
      </c>
      <c r="K1503" s="7">
        <v>0</v>
      </c>
      <c r="L1503" s="7" t="str" cm="1">
        <f t="array" ref="L1503">_xlfn.IFS(G1503=1,G$1,H1503=1,H$1,I1503=1,I$1,J1503=1,J$1,K1503=1,K$1)</f>
        <v>Married</v>
      </c>
      <c r="M1503" s="7">
        <v>0</v>
      </c>
      <c r="N1503" s="7">
        <v>1</v>
      </c>
      <c r="O1503" s="7">
        <v>0</v>
      </c>
      <c r="P1503" s="7">
        <v>0</v>
      </c>
      <c r="Q1503" s="7" t="str" cm="1">
        <f t="array" ref="Q1503">_xlfn.IFS(M1503=1,M$1,N1503=1,N$1,O1503=1,O$1,P1503=1,P$1)</f>
        <v>Graduate</v>
      </c>
      <c r="R1503" t="s">
        <v>39</v>
      </c>
      <c r="S1503" s="7">
        <v>3</v>
      </c>
      <c r="T1503" s="7">
        <v>103</v>
      </c>
      <c r="U1503" s="7">
        <v>5</v>
      </c>
      <c r="V1503" s="7">
        <v>51</v>
      </c>
      <c r="W1503" s="7">
        <v>0</v>
      </c>
      <c r="X1503" s="7">
        <v>5</v>
      </c>
      <c r="Y1503" s="7">
        <v>9</v>
      </c>
      <c r="Z1503" s="7">
        <v>154</v>
      </c>
      <c r="AA1503" s="7">
        <v>1</v>
      </c>
      <c r="AB1503" s="7">
        <v>1</v>
      </c>
      <c r="AC1503" s="7">
        <v>0</v>
      </c>
      <c r="AD1503" s="7">
        <v>3</v>
      </c>
      <c r="AE1503" s="7">
        <v>7</v>
      </c>
      <c r="AF1503" s="7">
        <v>0</v>
      </c>
      <c r="AG1503" s="7">
        <v>0</v>
      </c>
      <c r="AH1503" s="7">
        <v>0</v>
      </c>
      <c r="AI1503" s="7">
        <v>0</v>
      </c>
      <c r="AJ1503" s="7">
        <v>0</v>
      </c>
      <c r="AK1503" s="7">
        <v>0</v>
      </c>
      <c r="AL1503" s="7">
        <v>0</v>
      </c>
      <c r="AM1503" s="8">
        <v>43934</v>
      </c>
      <c r="AO1503">
        <f>IF($AG1503=1,G1503,0)</f>
        <v>0</v>
      </c>
      <c r="AP1503">
        <f>IF($AG1503=1,H1503,0)</f>
        <v>0</v>
      </c>
      <c r="AQ1503">
        <f>IF($AG1503=1,J1503,0)</f>
        <v>0</v>
      </c>
      <c r="AR1503">
        <f>IF($AG1503=1,I1503,0)</f>
        <v>0</v>
      </c>
      <c r="AS1503">
        <f>IF($AG1503=1,K1503,0)</f>
        <v>0</v>
      </c>
      <c r="AU1503">
        <f>IF($AJ1503=1,T1503,0)</f>
        <v>0</v>
      </c>
      <c r="AV1503">
        <f>IF($AJ1503=1,U1503,0)</f>
        <v>0</v>
      </c>
      <c r="AW1503">
        <f>IF($AJ1503=1,V1503,0)</f>
        <v>0</v>
      </c>
      <c r="AX1503">
        <f>IF($AJ1503=1,W1503,0)</f>
        <v>0</v>
      </c>
      <c r="AY1503">
        <f>IF($AJ1503=1,X1503,0)</f>
        <v>0</v>
      </c>
      <c r="BA1503">
        <f>IF($AK1503=1,M1503,0)</f>
        <v>0</v>
      </c>
      <c r="BB1503">
        <f>IF($AK1503=1,N1503,0)</f>
        <v>0</v>
      </c>
      <c r="BC1503">
        <f>IF($AK1503=1,O1503,0)</f>
        <v>0</v>
      </c>
      <c r="BD1503">
        <f>IF($AK1503=1,P1503,0)</f>
        <v>0</v>
      </c>
    </row>
    <row r="1504" spans="1:56" x14ac:dyDescent="0.3">
      <c r="A1504" s="7">
        <v>2980</v>
      </c>
      <c r="B1504" s="6">
        <v>130368</v>
      </c>
      <c r="C1504" s="7">
        <v>0</v>
      </c>
      <c r="D1504" s="7">
        <v>1</v>
      </c>
      <c r="E1504" s="7">
        <f>SUM(C1504:D1504)</f>
        <v>1</v>
      </c>
      <c r="F1504" s="7">
        <v>43</v>
      </c>
      <c r="G1504" s="7">
        <v>0</v>
      </c>
      <c r="H1504" s="7">
        <v>1</v>
      </c>
      <c r="I1504" s="7">
        <v>0</v>
      </c>
      <c r="J1504" s="7">
        <v>0</v>
      </c>
      <c r="K1504" s="7">
        <v>0</v>
      </c>
      <c r="L1504" s="7" t="str" cm="1">
        <f t="array" ref="L1504">_xlfn.IFS(G1504=1,G$1,H1504=1,H$1,I1504=1,I$1,J1504=1,J$1,K1504=1,K$1)</f>
        <v>Married</v>
      </c>
      <c r="M1504" s="7">
        <v>0</v>
      </c>
      <c r="N1504" s="7">
        <v>1</v>
      </c>
      <c r="O1504" s="7">
        <v>0</v>
      </c>
      <c r="P1504" s="7">
        <v>0</v>
      </c>
      <c r="Q1504" s="7" t="str" cm="1">
        <f t="array" ref="Q1504">_xlfn.IFS(M1504=1,M$1,N1504=1,N$1,O1504=1,O$1,P1504=1,P$1)</f>
        <v>Graduate</v>
      </c>
      <c r="R1504" t="s">
        <v>39</v>
      </c>
      <c r="S1504" s="7">
        <v>97</v>
      </c>
      <c r="T1504" s="7">
        <v>150</v>
      </c>
      <c r="U1504" s="7">
        <v>0</v>
      </c>
      <c r="V1504" s="7">
        <v>56</v>
      </c>
      <c r="W1504" s="7">
        <v>9</v>
      </c>
      <c r="X1504" s="7">
        <v>0</v>
      </c>
      <c r="Y1504" s="7">
        <v>9</v>
      </c>
      <c r="Z1504" s="7">
        <v>206</v>
      </c>
      <c r="AA1504" s="7">
        <v>2</v>
      </c>
      <c r="AB1504" s="7">
        <v>2</v>
      </c>
      <c r="AC1504" s="7">
        <v>0</v>
      </c>
      <c r="AD1504" s="7">
        <v>3</v>
      </c>
      <c r="AE1504" s="7">
        <v>8</v>
      </c>
      <c r="AF1504" s="7">
        <v>0</v>
      </c>
      <c r="AG1504" s="7">
        <v>0</v>
      </c>
      <c r="AH1504" s="7">
        <v>0</v>
      </c>
      <c r="AI1504" s="7">
        <v>0</v>
      </c>
      <c r="AJ1504" s="7">
        <v>0</v>
      </c>
      <c r="AK1504" s="7">
        <v>0</v>
      </c>
      <c r="AL1504" s="7">
        <v>0</v>
      </c>
      <c r="AM1504" s="8">
        <v>43934</v>
      </c>
      <c r="AO1504">
        <f>IF($AG1504=1,G1504,0)</f>
        <v>0</v>
      </c>
      <c r="AP1504">
        <f>IF($AG1504=1,H1504,0)</f>
        <v>0</v>
      </c>
      <c r="AQ1504">
        <f>IF($AG1504=1,J1504,0)</f>
        <v>0</v>
      </c>
      <c r="AR1504">
        <f>IF($AG1504=1,I1504,0)</f>
        <v>0</v>
      </c>
      <c r="AS1504">
        <f>IF($AG1504=1,K1504,0)</f>
        <v>0</v>
      </c>
      <c r="AU1504">
        <f>IF($AJ1504=1,T1504,0)</f>
        <v>0</v>
      </c>
      <c r="AV1504">
        <f>IF($AJ1504=1,U1504,0)</f>
        <v>0</v>
      </c>
      <c r="AW1504">
        <f>IF($AJ1504=1,V1504,0)</f>
        <v>0</v>
      </c>
      <c r="AX1504">
        <f>IF($AJ1504=1,W1504,0)</f>
        <v>0</v>
      </c>
      <c r="AY1504">
        <f>IF($AJ1504=1,X1504,0)</f>
        <v>0</v>
      </c>
      <c r="BA1504">
        <f>IF($AK1504=1,M1504,0)</f>
        <v>0</v>
      </c>
      <c r="BB1504">
        <f>IF($AK1504=1,N1504,0)</f>
        <v>0</v>
      </c>
      <c r="BC1504">
        <f>IF($AK1504=1,O1504,0)</f>
        <v>0</v>
      </c>
      <c r="BD1504">
        <f>IF($AK1504=1,P1504,0)</f>
        <v>0</v>
      </c>
    </row>
    <row r="1505" spans="1:56" x14ac:dyDescent="0.3">
      <c r="A1505" s="7">
        <v>1524</v>
      </c>
      <c r="B1505" s="6">
        <v>125315</v>
      </c>
      <c r="C1505" s="7">
        <v>1</v>
      </c>
      <c r="D1505" s="7">
        <v>0</v>
      </c>
      <c r="E1505" s="7">
        <f>SUM(C1505:D1505)</f>
        <v>1</v>
      </c>
      <c r="F1505" s="7">
        <v>43</v>
      </c>
      <c r="G1505" s="7">
        <v>0</v>
      </c>
      <c r="H1505" s="7">
        <v>0</v>
      </c>
      <c r="I1505" s="7">
        <v>1</v>
      </c>
      <c r="J1505" s="7">
        <v>0</v>
      </c>
      <c r="K1505" s="7">
        <v>0</v>
      </c>
      <c r="L1505" s="7" t="str" cm="1">
        <f t="array" ref="L1505">_xlfn.IFS(G1505=1,G$1,H1505=1,H$1,I1505=1,I$1,J1505=1,J$1,K1505=1,K$1)</f>
        <v>Together</v>
      </c>
      <c r="M1505" s="7">
        <v>0</v>
      </c>
      <c r="N1505" s="7">
        <v>0</v>
      </c>
      <c r="O1505" s="7">
        <v>0</v>
      </c>
      <c r="P1505" s="7">
        <v>0</v>
      </c>
      <c r="Q1505" s="7" t="e" cm="1">
        <f t="array" ref="Q1505">_xlfn.IFS(M1505=1,M$1,N1505=1,N$1,O1505=1,O$1,P1505=1,P$1)</f>
        <v>#N/A</v>
      </c>
      <c r="R1505" t="s">
        <v>42</v>
      </c>
      <c r="S1505" s="7">
        <v>46</v>
      </c>
      <c r="T1505" s="7">
        <v>5</v>
      </c>
      <c r="U1505" s="7">
        <v>45</v>
      </c>
      <c r="V1505" s="7">
        <v>40</v>
      </c>
      <c r="W1505" s="7">
        <v>54</v>
      </c>
      <c r="X1505" s="7">
        <v>15</v>
      </c>
      <c r="Y1505" s="7">
        <v>109</v>
      </c>
      <c r="Z1505" s="7">
        <v>50</v>
      </c>
      <c r="AA1505" s="7">
        <v>3</v>
      </c>
      <c r="AB1505" s="7">
        <v>3</v>
      </c>
      <c r="AC1505" s="7">
        <v>0</v>
      </c>
      <c r="AD1505" s="7">
        <v>3</v>
      </c>
      <c r="AE1505" s="7">
        <v>8</v>
      </c>
      <c r="AF1505" s="7">
        <v>0</v>
      </c>
      <c r="AG1505" s="7">
        <v>0</v>
      </c>
      <c r="AH1505" s="7">
        <v>0</v>
      </c>
      <c r="AI1505" s="7">
        <v>0</v>
      </c>
      <c r="AJ1505" s="7">
        <v>0</v>
      </c>
      <c r="AK1505" s="7">
        <v>0</v>
      </c>
      <c r="AL1505" s="7">
        <v>0</v>
      </c>
      <c r="AM1505" s="8">
        <v>43934</v>
      </c>
      <c r="AO1505">
        <f>IF($AG1505=1,G1505,0)</f>
        <v>0</v>
      </c>
      <c r="AP1505">
        <f>IF($AG1505=1,H1505,0)</f>
        <v>0</v>
      </c>
      <c r="AQ1505">
        <f>IF($AG1505=1,J1505,0)</f>
        <v>0</v>
      </c>
      <c r="AR1505">
        <f>IF($AG1505=1,I1505,0)</f>
        <v>0</v>
      </c>
      <c r="AS1505">
        <f>IF($AG1505=1,K1505,0)</f>
        <v>0</v>
      </c>
      <c r="AU1505">
        <f>IF($AJ1505=1,T1505,0)</f>
        <v>0</v>
      </c>
      <c r="AV1505">
        <f>IF($AJ1505=1,U1505,0)</f>
        <v>0</v>
      </c>
      <c r="AW1505">
        <f>IF($AJ1505=1,V1505,0)</f>
        <v>0</v>
      </c>
      <c r="AX1505">
        <f>IF($AJ1505=1,W1505,0)</f>
        <v>0</v>
      </c>
      <c r="AY1505">
        <f>IF($AJ1505=1,X1505,0)</f>
        <v>0</v>
      </c>
      <c r="BA1505">
        <f>IF($AK1505=1,M1505,0)</f>
        <v>0</v>
      </c>
      <c r="BB1505">
        <f>IF($AK1505=1,N1505,0)</f>
        <v>0</v>
      </c>
      <c r="BC1505">
        <f>IF($AK1505=1,O1505,0)</f>
        <v>0</v>
      </c>
      <c r="BD1505">
        <f>IF($AK1505=1,P1505,0)</f>
        <v>0</v>
      </c>
    </row>
    <row r="1506" spans="1:56" x14ac:dyDescent="0.3">
      <c r="A1506" s="7">
        <v>2862</v>
      </c>
      <c r="B1506" s="6">
        <v>186979</v>
      </c>
      <c r="C1506" s="7">
        <v>0</v>
      </c>
      <c r="D1506" s="7">
        <v>0</v>
      </c>
      <c r="E1506" s="7">
        <f>SUM(C1506:D1506)</f>
        <v>0</v>
      </c>
      <c r="F1506" s="7">
        <v>49</v>
      </c>
      <c r="G1506" s="7">
        <v>1</v>
      </c>
      <c r="H1506" s="7">
        <v>0</v>
      </c>
      <c r="I1506" s="7">
        <v>0</v>
      </c>
      <c r="J1506" s="7">
        <v>0</v>
      </c>
      <c r="K1506" s="7">
        <v>0</v>
      </c>
      <c r="L1506" s="7" t="str" cm="1">
        <f t="array" ref="L1506">_xlfn.IFS(G1506=1,G$1,H1506=1,H$1,I1506=1,I$1,J1506=1,J$1,K1506=1,K$1)</f>
        <v>Divorced</v>
      </c>
      <c r="M1506" s="7">
        <v>0</v>
      </c>
      <c r="N1506" s="7">
        <v>0</v>
      </c>
      <c r="O1506" s="7">
        <v>0</v>
      </c>
      <c r="P1506" s="7">
        <v>1</v>
      </c>
      <c r="Q1506" s="7" t="str" cm="1">
        <f t="array" ref="Q1506">_xlfn.IFS(M1506=1,M$1,N1506=1,N$1,O1506=1,O$1,P1506=1,P$1)</f>
        <v>PhD</v>
      </c>
      <c r="R1506" t="s">
        <v>42</v>
      </c>
      <c r="S1506" s="7">
        <v>67</v>
      </c>
      <c r="T1506" s="7">
        <v>1255</v>
      </c>
      <c r="U1506" s="7">
        <v>215</v>
      </c>
      <c r="V1506" s="7">
        <v>1795</v>
      </c>
      <c r="W1506" s="7">
        <v>140</v>
      </c>
      <c r="X1506" s="7">
        <v>178</v>
      </c>
      <c r="Y1506" s="7">
        <v>75</v>
      </c>
      <c r="Z1506" s="7">
        <v>3508</v>
      </c>
      <c r="AA1506" s="7">
        <v>1</v>
      </c>
      <c r="AB1506" s="7">
        <v>5</v>
      </c>
      <c r="AC1506" s="7">
        <v>5</v>
      </c>
      <c r="AD1506" s="7">
        <v>5</v>
      </c>
      <c r="AE1506" s="7">
        <v>2</v>
      </c>
      <c r="AF1506" s="7">
        <v>1</v>
      </c>
      <c r="AG1506" s="7">
        <v>0</v>
      </c>
      <c r="AH1506" s="7">
        <v>0</v>
      </c>
      <c r="AI1506" s="7">
        <v>0</v>
      </c>
      <c r="AJ1506" s="7">
        <v>0</v>
      </c>
      <c r="AK1506" s="7">
        <v>0</v>
      </c>
      <c r="AL1506" s="7">
        <v>1</v>
      </c>
      <c r="AM1506" s="8">
        <v>43934</v>
      </c>
      <c r="AO1506">
        <f>IF($AG1506=1,G1506,0)</f>
        <v>0</v>
      </c>
      <c r="AP1506">
        <f>IF($AG1506=1,H1506,0)</f>
        <v>0</v>
      </c>
      <c r="AQ1506">
        <f>IF($AG1506=1,J1506,0)</f>
        <v>0</v>
      </c>
      <c r="AR1506">
        <f>IF($AG1506=1,I1506,0)</f>
        <v>0</v>
      </c>
      <c r="AS1506">
        <f>IF($AG1506=1,K1506,0)</f>
        <v>0</v>
      </c>
      <c r="AU1506">
        <f>IF($AJ1506=1,T1506,0)</f>
        <v>0</v>
      </c>
      <c r="AV1506">
        <f>IF($AJ1506=1,U1506,0)</f>
        <v>0</v>
      </c>
      <c r="AW1506">
        <f>IF($AJ1506=1,V1506,0)</f>
        <v>0</v>
      </c>
      <c r="AX1506">
        <f>IF($AJ1506=1,W1506,0)</f>
        <v>0</v>
      </c>
      <c r="AY1506">
        <f>IF($AJ1506=1,X1506,0)</f>
        <v>0</v>
      </c>
      <c r="BA1506">
        <f>IF($AK1506=1,M1506,0)</f>
        <v>0</v>
      </c>
      <c r="BB1506">
        <f>IF($AK1506=1,N1506,0)</f>
        <v>0</v>
      </c>
      <c r="BC1506">
        <f>IF($AK1506=1,O1506,0)</f>
        <v>0</v>
      </c>
      <c r="BD1506">
        <f>IF($AK1506=1,P1506,0)</f>
        <v>0</v>
      </c>
    </row>
    <row r="1507" spans="1:56" x14ac:dyDescent="0.3">
      <c r="A1507" s="7">
        <v>1653</v>
      </c>
      <c r="B1507" s="6">
        <v>159247</v>
      </c>
      <c r="C1507" s="7">
        <v>0</v>
      </c>
      <c r="D1507" s="7">
        <v>2</v>
      </c>
      <c r="E1507" s="7">
        <f>SUM(C1507:D1507)</f>
        <v>2</v>
      </c>
      <c r="F1507" s="7">
        <v>58</v>
      </c>
      <c r="G1507" s="7">
        <v>0</v>
      </c>
      <c r="H1507" s="7">
        <v>0</v>
      </c>
      <c r="I1507" s="7">
        <v>0</v>
      </c>
      <c r="J1507" s="7">
        <v>1</v>
      </c>
      <c r="K1507" s="7">
        <v>0</v>
      </c>
      <c r="L1507" s="7" t="str" cm="1">
        <f t="array" ref="L1507">_xlfn.IFS(G1507=1,G$1,H1507=1,H$1,I1507=1,I$1,J1507=1,J$1,K1507=1,K$1)</f>
        <v>Single</v>
      </c>
      <c r="M1507" s="7">
        <v>0</v>
      </c>
      <c r="N1507" s="7">
        <v>0</v>
      </c>
      <c r="O1507" s="7">
        <v>1</v>
      </c>
      <c r="P1507" s="7">
        <v>0</v>
      </c>
      <c r="Q1507" s="7" t="str" cm="1">
        <f t="array" ref="Q1507">_xlfn.IFS(M1507=1,M$1,N1507=1,N$1,O1507=1,O$1,P1507=1,P$1)</f>
        <v>Master</v>
      </c>
      <c r="R1507" t="s">
        <v>40</v>
      </c>
      <c r="S1507" s="7">
        <v>87</v>
      </c>
      <c r="T1507" s="7">
        <v>879</v>
      </c>
      <c r="U1507" s="7">
        <v>24</v>
      </c>
      <c r="V1507" s="7">
        <v>328</v>
      </c>
      <c r="W1507" s="7">
        <v>51</v>
      </c>
      <c r="X1507" s="7">
        <v>38</v>
      </c>
      <c r="Y1507" s="7">
        <v>223</v>
      </c>
      <c r="Z1507" s="7">
        <v>1097</v>
      </c>
      <c r="AA1507" s="7">
        <v>5</v>
      </c>
      <c r="AB1507" s="7">
        <v>5</v>
      </c>
      <c r="AC1507" s="7">
        <v>2</v>
      </c>
      <c r="AD1507" s="7">
        <v>9</v>
      </c>
      <c r="AE1507" s="7">
        <v>6</v>
      </c>
      <c r="AF1507" s="7">
        <v>0</v>
      </c>
      <c r="AG1507" s="7">
        <v>0</v>
      </c>
      <c r="AH1507" s="7">
        <v>0</v>
      </c>
      <c r="AI1507" s="7">
        <v>0</v>
      </c>
      <c r="AJ1507" s="7">
        <v>0</v>
      </c>
      <c r="AK1507" s="7">
        <v>0</v>
      </c>
      <c r="AL1507" s="7">
        <v>0</v>
      </c>
      <c r="AM1507" s="8">
        <v>43935</v>
      </c>
      <c r="AO1507">
        <f>IF($AG1507=1,G1507,0)</f>
        <v>0</v>
      </c>
      <c r="AP1507">
        <f>IF($AG1507=1,H1507,0)</f>
        <v>0</v>
      </c>
      <c r="AQ1507">
        <f>IF($AG1507=1,J1507,0)</f>
        <v>0</v>
      </c>
      <c r="AR1507">
        <f>IF($AG1507=1,I1507,0)</f>
        <v>0</v>
      </c>
      <c r="AS1507">
        <f>IF($AG1507=1,K1507,0)</f>
        <v>0</v>
      </c>
      <c r="AU1507">
        <f>IF($AJ1507=1,T1507,0)</f>
        <v>0</v>
      </c>
      <c r="AV1507">
        <f>IF($AJ1507=1,U1507,0)</f>
        <v>0</v>
      </c>
      <c r="AW1507">
        <f>IF($AJ1507=1,V1507,0)</f>
        <v>0</v>
      </c>
      <c r="AX1507">
        <f>IF($AJ1507=1,W1507,0)</f>
        <v>0</v>
      </c>
      <c r="AY1507">
        <f>IF($AJ1507=1,X1507,0)</f>
        <v>0</v>
      </c>
      <c r="BA1507">
        <f>IF($AK1507=1,M1507,0)</f>
        <v>0</v>
      </c>
      <c r="BB1507">
        <f>IF($AK1507=1,N1507,0)</f>
        <v>0</v>
      </c>
      <c r="BC1507">
        <f>IF($AK1507=1,O1507,0)</f>
        <v>0</v>
      </c>
      <c r="BD1507">
        <f>IF($AK1507=1,P1507,0)</f>
        <v>0</v>
      </c>
    </row>
    <row r="1508" spans="1:56" x14ac:dyDescent="0.3">
      <c r="A1508" s="7">
        <v>1977</v>
      </c>
      <c r="B1508" s="6">
        <v>175437</v>
      </c>
      <c r="C1508" s="7">
        <v>0</v>
      </c>
      <c r="D1508" s="7">
        <v>0</v>
      </c>
      <c r="E1508" s="7">
        <f>SUM(C1508:D1508)</f>
        <v>0</v>
      </c>
      <c r="F1508" s="7">
        <v>42</v>
      </c>
      <c r="G1508" s="7">
        <v>0</v>
      </c>
      <c r="H1508" s="7">
        <v>0</v>
      </c>
      <c r="I1508" s="7">
        <v>1</v>
      </c>
      <c r="J1508" s="7">
        <v>0</v>
      </c>
      <c r="K1508" s="7">
        <v>0</v>
      </c>
      <c r="L1508" s="7" t="str" cm="1">
        <f t="array" ref="L1508">_xlfn.IFS(G1508=1,G$1,H1508=1,H$1,I1508=1,I$1,J1508=1,J$1,K1508=1,K$1)</f>
        <v>Together</v>
      </c>
      <c r="M1508" s="7">
        <v>0</v>
      </c>
      <c r="N1508" s="7">
        <v>1</v>
      </c>
      <c r="O1508" s="7">
        <v>0</v>
      </c>
      <c r="P1508" s="7">
        <v>0</v>
      </c>
      <c r="Q1508" s="7" t="str" cm="1">
        <f t="array" ref="Q1508">_xlfn.IFS(M1508=1,M$1,N1508=1,N$1,O1508=1,O$1,P1508=1,P$1)</f>
        <v>Graduate</v>
      </c>
      <c r="R1508" t="s">
        <v>40</v>
      </c>
      <c r="S1508" s="7">
        <v>25</v>
      </c>
      <c r="T1508" s="7">
        <v>1849</v>
      </c>
      <c r="U1508" s="7">
        <v>0</v>
      </c>
      <c r="V1508" s="7">
        <v>1267</v>
      </c>
      <c r="W1508" s="7">
        <v>221</v>
      </c>
      <c r="X1508" s="7">
        <v>135</v>
      </c>
      <c r="Y1508" s="7">
        <v>0</v>
      </c>
      <c r="Z1508" s="7">
        <v>3472</v>
      </c>
      <c r="AA1508" s="7">
        <v>1</v>
      </c>
      <c r="AB1508" s="7">
        <v>8</v>
      </c>
      <c r="AC1508" s="7">
        <v>4</v>
      </c>
      <c r="AD1508" s="7">
        <v>10</v>
      </c>
      <c r="AE1508" s="7">
        <v>6</v>
      </c>
      <c r="AF1508" s="7">
        <v>0</v>
      </c>
      <c r="AG1508" s="7">
        <v>0</v>
      </c>
      <c r="AH1508" s="7">
        <v>0</v>
      </c>
      <c r="AI1508" s="7">
        <v>1</v>
      </c>
      <c r="AJ1508" s="7">
        <v>0</v>
      </c>
      <c r="AK1508" s="7">
        <v>0</v>
      </c>
      <c r="AL1508" s="7">
        <v>0</v>
      </c>
      <c r="AM1508" s="8">
        <v>43936</v>
      </c>
      <c r="AO1508">
        <f>IF($AG1508=1,G1508,0)</f>
        <v>0</v>
      </c>
      <c r="AP1508">
        <f>IF($AG1508=1,H1508,0)</f>
        <v>0</v>
      </c>
      <c r="AQ1508">
        <f>IF($AG1508=1,J1508,0)</f>
        <v>0</v>
      </c>
      <c r="AR1508">
        <f>IF($AG1508=1,I1508,0)</f>
        <v>0</v>
      </c>
      <c r="AS1508">
        <f>IF($AG1508=1,K1508,0)</f>
        <v>0</v>
      </c>
      <c r="AU1508">
        <f>IF($AJ1508=1,T1508,0)</f>
        <v>0</v>
      </c>
      <c r="AV1508">
        <f>IF($AJ1508=1,U1508,0)</f>
        <v>0</v>
      </c>
      <c r="AW1508">
        <f>IF($AJ1508=1,V1508,0)</f>
        <v>0</v>
      </c>
      <c r="AX1508">
        <f>IF($AJ1508=1,W1508,0)</f>
        <v>0</v>
      </c>
      <c r="AY1508">
        <f>IF($AJ1508=1,X1508,0)</f>
        <v>0</v>
      </c>
      <c r="BA1508">
        <f>IF($AK1508=1,M1508,0)</f>
        <v>0</v>
      </c>
      <c r="BB1508">
        <f>IF($AK1508=1,N1508,0)</f>
        <v>0</v>
      </c>
      <c r="BC1508">
        <f>IF($AK1508=1,O1508,0)</f>
        <v>0</v>
      </c>
      <c r="BD1508">
        <f>IF($AK1508=1,P1508,0)</f>
        <v>0</v>
      </c>
    </row>
    <row r="1509" spans="1:56" x14ac:dyDescent="0.3">
      <c r="A1509" s="7">
        <v>1329</v>
      </c>
      <c r="B1509" s="6">
        <v>182623</v>
      </c>
      <c r="C1509" s="7">
        <v>0</v>
      </c>
      <c r="D1509" s="7">
        <v>0</v>
      </c>
      <c r="E1509" s="7">
        <f>SUM(C1509:D1509)</f>
        <v>0</v>
      </c>
      <c r="F1509" s="7">
        <v>68</v>
      </c>
      <c r="G1509" s="7">
        <v>1</v>
      </c>
      <c r="H1509" s="7">
        <v>0</v>
      </c>
      <c r="I1509" s="7">
        <v>0</v>
      </c>
      <c r="J1509" s="7">
        <v>0</v>
      </c>
      <c r="K1509" s="7">
        <v>0</v>
      </c>
      <c r="L1509" s="7" t="str" cm="1">
        <f t="array" ref="L1509">_xlfn.IFS(G1509=1,G$1,H1509=1,H$1,I1509=1,I$1,J1509=1,J$1,K1509=1,K$1)</f>
        <v>Divorced</v>
      </c>
      <c r="M1509" s="7">
        <v>0</v>
      </c>
      <c r="N1509" s="7">
        <v>1</v>
      </c>
      <c r="O1509" s="7">
        <v>0</v>
      </c>
      <c r="P1509" s="7">
        <v>0</v>
      </c>
      <c r="Q1509" s="7" t="str" cm="1">
        <f t="array" ref="Q1509">_xlfn.IFS(M1509=1,M$1,N1509=1,N$1,O1509=1,O$1,P1509=1,P$1)</f>
        <v>Graduate</v>
      </c>
      <c r="R1509" t="s">
        <v>40</v>
      </c>
      <c r="S1509" s="7">
        <v>58</v>
      </c>
      <c r="T1509" s="7">
        <v>451</v>
      </c>
      <c r="U1509" s="7">
        <v>75</v>
      </c>
      <c r="V1509" s="7">
        <v>451</v>
      </c>
      <c r="W1509" s="7">
        <v>380</v>
      </c>
      <c r="X1509" s="7">
        <v>338</v>
      </c>
      <c r="Y1509" s="7">
        <v>382</v>
      </c>
      <c r="Z1509" s="7">
        <v>1313</v>
      </c>
      <c r="AA1509" s="7">
        <v>1</v>
      </c>
      <c r="AB1509" s="7">
        <v>2</v>
      </c>
      <c r="AC1509" s="7">
        <v>9</v>
      </c>
      <c r="AD1509" s="7">
        <v>4</v>
      </c>
      <c r="AE1509" s="7">
        <v>1</v>
      </c>
      <c r="AF1509" s="7">
        <v>0</v>
      </c>
      <c r="AG1509" s="7">
        <v>0</v>
      </c>
      <c r="AH1509" s="7">
        <v>0</v>
      </c>
      <c r="AI1509" s="7">
        <v>0</v>
      </c>
      <c r="AJ1509" s="7">
        <v>0</v>
      </c>
      <c r="AK1509" s="7">
        <v>0</v>
      </c>
      <c r="AL1509" s="7">
        <v>0</v>
      </c>
      <c r="AM1509" s="8">
        <v>43937</v>
      </c>
      <c r="AO1509">
        <f>IF($AG1509=1,G1509,0)</f>
        <v>0</v>
      </c>
      <c r="AP1509">
        <f>IF($AG1509=1,H1509,0)</f>
        <v>0</v>
      </c>
      <c r="AQ1509">
        <f>IF($AG1509=1,J1509,0)</f>
        <v>0</v>
      </c>
      <c r="AR1509">
        <f>IF($AG1509=1,I1509,0)</f>
        <v>0</v>
      </c>
      <c r="AS1509">
        <f>IF($AG1509=1,K1509,0)</f>
        <v>0</v>
      </c>
      <c r="AU1509">
        <f>IF($AJ1509=1,T1509,0)</f>
        <v>0</v>
      </c>
      <c r="AV1509">
        <f>IF($AJ1509=1,U1509,0)</f>
        <v>0</v>
      </c>
      <c r="AW1509">
        <f>IF($AJ1509=1,V1509,0)</f>
        <v>0</v>
      </c>
      <c r="AX1509">
        <f>IF($AJ1509=1,W1509,0)</f>
        <v>0</v>
      </c>
      <c r="AY1509">
        <f>IF($AJ1509=1,X1509,0)</f>
        <v>0</v>
      </c>
      <c r="BA1509">
        <f>IF($AK1509=1,M1509,0)</f>
        <v>0</v>
      </c>
      <c r="BB1509">
        <f>IF($AK1509=1,N1509,0)</f>
        <v>0</v>
      </c>
      <c r="BC1509">
        <f>IF($AK1509=1,O1509,0)</f>
        <v>0</v>
      </c>
      <c r="BD1509">
        <f>IF($AK1509=1,P1509,0)</f>
        <v>0</v>
      </c>
    </row>
    <row r="1510" spans="1:56" x14ac:dyDescent="0.3">
      <c r="A1510" s="7">
        <v>1576</v>
      </c>
      <c r="B1510" s="6">
        <v>169882</v>
      </c>
      <c r="C1510" s="7">
        <v>0</v>
      </c>
      <c r="D1510" s="7">
        <v>0</v>
      </c>
      <c r="E1510" s="7">
        <f>SUM(C1510:D1510)</f>
        <v>0</v>
      </c>
      <c r="F1510" s="7">
        <v>55</v>
      </c>
      <c r="G1510" s="7">
        <v>0</v>
      </c>
      <c r="H1510" s="7">
        <v>0</v>
      </c>
      <c r="I1510" s="7">
        <v>0</v>
      </c>
      <c r="J1510" s="7">
        <v>1</v>
      </c>
      <c r="K1510" s="7">
        <v>0</v>
      </c>
      <c r="L1510" s="7" t="str" cm="1">
        <f t="array" ref="L1510">_xlfn.IFS(G1510=1,G$1,H1510=1,H$1,I1510=1,I$1,J1510=1,J$1,K1510=1,K$1)</f>
        <v>Single</v>
      </c>
      <c r="M1510" s="7">
        <v>0</v>
      </c>
      <c r="N1510" s="7">
        <v>0</v>
      </c>
      <c r="O1510" s="7">
        <v>1</v>
      </c>
      <c r="P1510" s="7">
        <v>0</v>
      </c>
      <c r="Q1510" s="7" t="str" cm="1">
        <f t="array" ref="Q1510">_xlfn.IFS(M1510=1,M$1,N1510=1,N$1,O1510=1,O$1,P1510=1,P$1)</f>
        <v>Master</v>
      </c>
      <c r="R1510" t="s">
        <v>39</v>
      </c>
      <c r="S1510" s="7">
        <v>94</v>
      </c>
      <c r="T1510" s="7">
        <v>710</v>
      </c>
      <c r="U1510" s="7">
        <v>309</v>
      </c>
      <c r="V1510" s="7">
        <v>1544</v>
      </c>
      <c r="W1510" s="7">
        <v>321</v>
      </c>
      <c r="X1510" s="7">
        <v>309</v>
      </c>
      <c r="Y1510" s="7">
        <v>401</v>
      </c>
      <c r="Z1510" s="7">
        <v>2791</v>
      </c>
      <c r="AA1510" s="7">
        <v>1</v>
      </c>
      <c r="AB1510" s="7">
        <v>3</v>
      </c>
      <c r="AC1510" s="7">
        <v>7</v>
      </c>
      <c r="AD1510" s="7">
        <v>9</v>
      </c>
      <c r="AE1510" s="7">
        <v>1</v>
      </c>
      <c r="AF1510" s="7">
        <v>0</v>
      </c>
      <c r="AG1510" s="7">
        <v>0</v>
      </c>
      <c r="AH1510" s="7">
        <v>0</v>
      </c>
      <c r="AI1510" s="7">
        <v>0</v>
      </c>
      <c r="AJ1510" s="7">
        <v>0</v>
      </c>
      <c r="AK1510" s="7">
        <v>0</v>
      </c>
      <c r="AL1510" s="7">
        <v>0</v>
      </c>
      <c r="AM1510" s="8">
        <v>43937</v>
      </c>
      <c r="AO1510">
        <f>IF($AG1510=1,G1510,0)</f>
        <v>0</v>
      </c>
      <c r="AP1510">
        <f>IF($AG1510=1,H1510,0)</f>
        <v>0</v>
      </c>
      <c r="AQ1510">
        <f>IF($AG1510=1,J1510,0)</f>
        <v>0</v>
      </c>
      <c r="AR1510">
        <f>IF($AG1510=1,I1510,0)</f>
        <v>0</v>
      </c>
      <c r="AS1510">
        <f>IF($AG1510=1,K1510,0)</f>
        <v>0</v>
      </c>
      <c r="AU1510">
        <f>IF($AJ1510=1,T1510,0)</f>
        <v>0</v>
      </c>
      <c r="AV1510">
        <f>IF($AJ1510=1,U1510,0)</f>
        <v>0</v>
      </c>
      <c r="AW1510">
        <f>IF($AJ1510=1,V1510,0)</f>
        <v>0</v>
      </c>
      <c r="AX1510">
        <f>IF($AJ1510=1,W1510,0)</f>
        <v>0</v>
      </c>
      <c r="AY1510">
        <f>IF($AJ1510=1,X1510,0)</f>
        <v>0</v>
      </c>
      <c r="BA1510">
        <f>IF($AK1510=1,M1510,0)</f>
        <v>0</v>
      </c>
      <c r="BB1510">
        <f>IF($AK1510=1,N1510,0)</f>
        <v>0</v>
      </c>
      <c r="BC1510">
        <f>IF($AK1510=1,O1510,0)</f>
        <v>0</v>
      </c>
      <c r="BD1510">
        <f>IF($AK1510=1,P1510,0)</f>
        <v>0</v>
      </c>
    </row>
    <row r="1511" spans="1:56" x14ac:dyDescent="0.3">
      <c r="A1511" s="7">
        <v>2465</v>
      </c>
      <c r="B1511" s="6">
        <v>149854</v>
      </c>
      <c r="C1511" s="7">
        <v>1</v>
      </c>
      <c r="D1511" s="7">
        <v>0</v>
      </c>
      <c r="E1511" s="7">
        <f>SUM(C1511:D1511)</f>
        <v>1</v>
      </c>
      <c r="F1511" s="7">
        <v>48</v>
      </c>
      <c r="G1511" s="7">
        <v>0</v>
      </c>
      <c r="H1511" s="7">
        <v>0</v>
      </c>
      <c r="I1511" s="7">
        <v>1</v>
      </c>
      <c r="J1511" s="7">
        <v>0</v>
      </c>
      <c r="K1511" s="7">
        <v>0</v>
      </c>
      <c r="L1511" s="7" t="str" cm="1">
        <f t="array" ref="L1511">_xlfn.IFS(G1511=1,G$1,H1511=1,H$1,I1511=1,I$1,J1511=1,J$1,K1511=1,K$1)</f>
        <v>Together</v>
      </c>
      <c r="M1511" s="7">
        <v>0</v>
      </c>
      <c r="N1511" s="7">
        <v>0</v>
      </c>
      <c r="O1511" s="7">
        <v>1</v>
      </c>
      <c r="P1511" s="7">
        <v>0</v>
      </c>
      <c r="Q1511" s="7" t="str" cm="1">
        <f t="array" ref="Q1511">_xlfn.IFS(M1511=1,M$1,N1511=1,N$1,O1511=1,O$1,P1511=1,P$1)</f>
        <v>Master</v>
      </c>
      <c r="R1511" t="s">
        <v>43</v>
      </c>
      <c r="S1511" s="7">
        <v>63</v>
      </c>
      <c r="T1511" s="7">
        <v>370</v>
      </c>
      <c r="U1511" s="7">
        <v>51</v>
      </c>
      <c r="V1511" s="7">
        <v>514</v>
      </c>
      <c r="W1511" s="7">
        <v>117</v>
      </c>
      <c r="X1511" s="7">
        <v>0</v>
      </c>
      <c r="Y1511" s="7">
        <v>90</v>
      </c>
      <c r="Z1511" s="7">
        <v>962</v>
      </c>
      <c r="AA1511" s="7">
        <v>5</v>
      </c>
      <c r="AB1511" s="7">
        <v>6</v>
      </c>
      <c r="AC1511" s="7">
        <v>2</v>
      </c>
      <c r="AD1511" s="7">
        <v>5</v>
      </c>
      <c r="AE1511" s="7">
        <v>6</v>
      </c>
      <c r="AF1511" s="7">
        <v>0</v>
      </c>
      <c r="AG1511" s="7">
        <v>0</v>
      </c>
      <c r="AH1511" s="7">
        <v>0</v>
      </c>
      <c r="AI1511" s="7">
        <v>0</v>
      </c>
      <c r="AJ1511" s="7">
        <v>0</v>
      </c>
      <c r="AK1511" s="7">
        <v>0</v>
      </c>
      <c r="AL1511" s="7">
        <v>0</v>
      </c>
      <c r="AM1511" s="8">
        <v>43937</v>
      </c>
      <c r="AO1511">
        <f>IF($AG1511=1,G1511,0)</f>
        <v>0</v>
      </c>
      <c r="AP1511">
        <f>IF($AG1511=1,H1511,0)</f>
        <v>0</v>
      </c>
      <c r="AQ1511">
        <f>IF($AG1511=1,J1511,0)</f>
        <v>0</v>
      </c>
      <c r="AR1511">
        <f>IF($AG1511=1,I1511,0)</f>
        <v>0</v>
      </c>
      <c r="AS1511">
        <f>IF($AG1511=1,K1511,0)</f>
        <v>0</v>
      </c>
      <c r="AU1511">
        <f>IF($AJ1511=1,T1511,0)</f>
        <v>0</v>
      </c>
      <c r="AV1511">
        <f>IF($AJ1511=1,U1511,0)</f>
        <v>0</v>
      </c>
      <c r="AW1511">
        <f>IF($AJ1511=1,V1511,0)</f>
        <v>0</v>
      </c>
      <c r="AX1511">
        <f>IF($AJ1511=1,W1511,0)</f>
        <v>0</v>
      </c>
      <c r="AY1511">
        <f>IF($AJ1511=1,X1511,0)</f>
        <v>0</v>
      </c>
      <c r="BA1511">
        <f>IF($AK1511=1,M1511,0)</f>
        <v>0</v>
      </c>
      <c r="BB1511">
        <f>IF($AK1511=1,N1511,0)</f>
        <v>0</v>
      </c>
      <c r="BC1511">
        <f>IF($AK1511=1,O1511,0)</f>
        <v>0</v>
      </c>
      <c r="BD1511">
        <f>IF($AK1511=1,P1511,0)</f>
        <v>0</v>
      </c>
    </row>
    <row r="1512" spans="1:56" x14ac:dyDescent="0.3">
      <c r="A1512" s="7">
        <v>3007</v>
      </c>
      <c r="B1512" s="6">
        <v>117649</v>
      </c>
      <c r="C1512" s="7">
        <v>1</v>
      </c>
      <c r="D1512" s="7">
        <v>0</v>
      </c>
      <c r="E1512" s="7">
        <f>SUM(C1512:D1512)</f>
        <v>1</v>
      </c>
      <c r="F1512" s="7">
        <v>44</v>
      </c>
      <c r="G1512" s="7">
        <v>0</v>
      </c>
      <c r="H1512" s="7">
        <v>1</v>
      </c>
      <c r="I1512" s="7">
        <v>0</v>
      </c>
      <c r="J1512" s="7">
        <v>0</v>
      </c>
      <c r="K1512" s="7">
        <v>0</v>
      </c>
      <c r="L1512" s="7" t="str" cm="1">
        <f t="array" ref="L1512">_xlfn.IFS(G1512=1,G$1,H1512=1,H$1,I1512=1,I$1,J1512=1,J$1,K1512=1,K$1)</f>
        <v>Married</v>
      </c>
      <c r="M1512" s="7">
        <v>0</v>
      </c>
      <c r="N1512" s="7">
        <v>1</v>
      </c>
      <c r="O1512" s="7">
        <v>0</v>
      </c>
      <c r="P1512" s="7">
        <v>0</v>
      </c>
      <c r="Q1512" s="7" t="str" cm="1">
        <f t="array" ref="Q1512">_xlfn.IFS(M1512=1,M$1,N1512=1,N$1,O1512=1,O$1,P1512=1,P$1)</f>
        <v>Graduate</v>
      </c>
      <c r="R1512" t="s">
        <v>41</v>
      </c>
      <c r="S1512" s="7">
        <v>70</v>
      </c>
      <c r="T1512" s="7">
        <v>100</v>
      </c>
      <c r="U1512" s="7">
        <v>7</v>
      </c>
      <c r="V1512" s="7">
        <v>153</v>
      </c>
      <c r="W1512" s="7">
        <v>0</v>
      </c>
      <c r="X1512" s="7">
        <v>33</v>
      </c>
      <c r="Y1512" s="7">
        <v>7</v>
      </c>
      <c r="Z1512" s="7">
        <v>287</v>
      </c>
      <c r="AA1512" s="7">
        <v>3</v>
      </c>
      <c r="AB1512" s="7">
        <v>3</v>
      </c>
      <c r="AC1512" s="7">
        <v>0</v>
      </c>
      <c r="AD1512" s="7">
        <v>3</v>
      </c>
      <c r="AE1512" s="7">
        <v>8</v>
      </c>
      <c r="AF1512" s="7">
        <v>0</v>
      </c>
      <c r="AG1512" s="7">
        <v>0</v>
      </c>
      <c r="AH1512" s="7">
        <v>0</v>
      </c>
      <c r="AI1512" s="7">
        <v>0</v>
      </c>
      <c r="AJ1512" s="7">
        <v>0</v>
      </c>
      <c r="AK1512" s="7">
        <v>0</v>
      </c>
      <c r="AL1512" s="7">
        <v>0</v>
      </c>
      <c r="AM1512" s="8">
        <v>43939</v>
      </c>
      <c r="AO1512">
        <f>IF($AG1512=1,G1512,0)</f>
        <v>0</v>
      </c>
      <c r="AP1512">
        <f>IF($AG1512=1,H1512,0)</f>
        <v>0</v>
      </c>
      <c r="AQ1512">
        <f>IF($AG1512=1,J1512,0)</f>
        <v>0</v>
      </c>
      <c r="AR1512">
        <f>IF($AG1512=1,I1512,0)</f>
        <v>0</v>
      </c>
      <c r="AS1512">
        <f>IF($AG1512=1,K1512,0)</f>
        <v>0</v>
      </c>
      <c r="AU1512">
        <f>IF($AJ1512=1,T1512,0)</f>
        <v>0</v>
      </c>
      <c r="AV1512">
        <f>IF($AJ1512=1,U1512,0)</f>
        <v>0</v>
      </c>
      <c r="AW1512">
        <f>IF($AJ1512=1,V1512,0)</f>
        <v>0</v>
      </c>
      <c r="AX1512">
        <f>IF($AJ1512=1,W1512,0)</f>
        <v>0</v>
      </c>
      <c r="AY1512">
        <f>IF($AJ1512=1,X1512,0)</f>
        <v>0</v>
      </c>
      <c r="BA1512">
        <f>IF($AK1512=1,M1512,0)</f>
        <v>0</v>
      </c>
      <c r="BB1512">
        <f>IF($AK1512=1,N1512,0)</f>
        <v>0</v>
      </c>
      <c r="BC1512">
        <f>IF($AK1512=1,O1512,0)</f>
        <v>0</v>
      </c>
      <c r="BD1512">
        <f>IF($AK1512=1,P1512,0)</f>
        <v>0</v>
      </c>
    </row>
    <row r="1513" spans="1:56" x14ac:dyDescent="0.3">
      <c r="A1513" s="7">
        <v>2129</v>
      </c>
      <c r="B1513" s="6">
        <v>157744</v>
      </c>
      <c r="C1513" s="7">
        <v>0</v>
      </c>
      <c r="D1513" s="7">
        <v>1</v>
      </c>
      <c r="E1513" s="7">
        <f>SUM(C1513:D1513)</f>
        <v>1</v>
      </c>
      <c r="F1513" s="7">
        <v>66</v>
      </c>
      <c r="G1513" s="7">
        <v>0</v>
      </c>
      <c r="H1513" s="7">
        <v>1</v>
      </c>
      <c r="I1513" s="7">
        <v>0</v>
      </c>
      <c r="J1513" s="7">
        <v>0</v>
      </c>
      <c r="K1513" s="7">
        <v>0</v>
      </c>
      <c r="L1513" s="7" t="str" cm="1">
        <f t="array" ref="L1513">_xlfn.IFS(G1513=1,G$1,H1513=1,H$1,I1513=1,I$1,J1513=1,J$1,K1513=1,K$1)</f>
        <v>Married</v>
      </c>
      <c r="M1513" s="7">
        <v>0</v>
      </c>
      <c r="N1513" s="7">
        <v>0</v>
      </c>
      <c r="O1513" s="7">
        <v>0</v>
      </c>
      <c r="P1513" s="7">
        <v>1</v>
      </c>
      <c r="Q1513" s="7" t="str" cm="1">
        <f t="array" ref="Q1513">_xlfn.IFS(M1513=1,M$1,N1513=1,N$1,O1513=1,O$1,P1513=1,P$1)</f>
        <v>PhD</v>
      </c>
      <c r="R1513" t="s">
        <v>43</v>
      </c>
      <c r="S1513" s="7">
        <v>91</v>
      </c>
      <c r="T1513" s="7">
        <v>956</v>
      </c>
      <c r="U1513" s="7">
        <v>8</v>
      </c>
      <c r="V1513" s="7">
        <v>107</v>
      </c>
      <c r="W1513" s="7">
        <v>0</v>
      </c>
      <c r="X1513" s="7">
        <v>0</v>
      </c>
      <c r="Y1513" s="7">
        <v>52</v>
      </c>
      <c r="Z1513" s="7">
        <v>1019</v>
      </c>
      <c r="AA1513" s="7">
        <v>2</v>
      </c>
      <c r="AB1513" s="7">
        <v>9</v>
      </c>
      <c r="AC1513" s="7">
        <v>1</v>
      </c>
      <c r="AD1513" s="7">
        <v>4</v>
      </c>
      <c r="AE1513" s="7">
        <v>8</v>
      </c>
      <c r="AF1513" s="7">
        <v>0</v>
      </c>
      <c r="AG1513" s="7">
        <v>0</v>
      </c>
      <c r="AH1513" s="7">
        <v>0</v>
      </c>
      <c r="AI1513" s="7">
        <v>0</v>
      </c>
      <c r="AJ1513" s="7">
        <v>0</v>
      </c>
      <c r="AK1513" s="7">
        <v>0</v>
      </c>
      <c r="AL1513" s="7">
        <v>0</v>
      </c>
      <c r="AM1513" s="8">
        <v>43939</v>
      </c>
      <c r="AO1513">
        <f>IF($AG1513=1,G1513,0)</f>
        <v>0</v>
      </c>
      <c r="AP1513">
        <f>IF($AG1513=1,H1513,0)</f>
        <v>0</v>
      </c>
      <c r="AQ1513">
        <f>IF($AG1513=1,J1513,0)</f>
        <v>0</v>
      </c>
      <c r="AR1513">
        <f>IF($AG1513=1,I1513,0)</f>
        <v>0</v>
      </c>
      <c r="AS1513">
        <f>IF($AG1513=1,K1513,0)</f>
        <v>0</v>
      </c>
      <c r="AU1513">
        <f>IF($AJ1513=1,T1513,0)</f>
        <v>0</v>
      </c>
      <c r="AV1513">
        <f>IF($AJ1513=1,U1513,0)</f>
        <v>0</v>
      </c>
      <c r="AW1513">
        <f>IF($AJ1513=1,V1513,0)</f>
        <v>0</v>
      </c>
      <c r="AX1513">
        <f>IF($AJ1513=1,W1513,0)</f>
        <v>0</v>
      </c>
      <c r="AY1513">
        <f>IF($AJ1513=1,X1513,0)</f>
        <v>0</v>
      </c>
      <c r="BA1513">
        <f>IF($AK1513=1,M1513,0)</f>
        <v>0</v>
      </c>
      <c r="BB1513">
        <f>IF($AK1513=1,N1513,0)</f>
        <v>0</v>
      </c>
      <c r="BC1513">
        <f>IF($AK1513=1,O1513,0)</f>
        <v>0</v>
      </c>
      <c r="BD1513">
        <f>IF($AK1513=1,P1513,0)</f>
        <v>0</v>
      </c>
    </row>
    <row r="1514" spans="1:56" x14ac:dyDescent="0.3">
      <c r="A1514" s="7">
        <v>2428</v>
      </c>
      <c r="B1514" s="6">
        <v>173892</v>
      </c>
      <c r="C1514" s="7">
        <v>0</v>
      </c>
      <c r="D1514" s="7">
        <v>0</v>
      </c>
      <c r="E1514" s="7">
        <f>SUM(C1514:D1514)</f>
        <v>0</v>
      </c>
      <c r="F1514" s="7">
        <v>67</v>
      </c>
      <c r="G1514" s="7">
        <v>0</v>
      </c>
      <c r="H1514" s="7">
        <v>0</v>
      </c>
      <c r="I1514" s="7">
        <v>0</v>
      </c>
      <c r="J1514" s="7">
        <v>1</v>
      </c>
      <c r="K1514" s="7">
        <v>0</v>
      </c>
      <c r="L1514" s="7" t="str" cm="1">
        <f t="array" ref="L1514">_xlfn.IFS(G1514=1,G$1,H1514=1,H$1,I1514=1,I$1,J1514=1,J$1,K1514=1,K$1)</f>
        <v>Single</v>
      </c>
      <c r="M1514" s="7">
        <v>0</v>
      </c>
      <c r="N1514" s="7">
        <v>1</v>
      </c>
      <c r="O1514" s="7">
        <v>0</v>
      </c>
      <c r="P1514" s="7">
        <v>0</v>
      </c>
      <c r="Q1514" s="7" t="str" cm="1">
        <f t="array" ref="Q1514">_xlfn.IFS(M1514=1,M$1,N1514=1,N$1,O1514=1,O$1,P1514=1,P$1)</f>
        <v>Graduate</v>
      </c>
      <c r="R1514" t="s">
        <v>39</v>
      </c>
      <c r="S1514" s="7">
        <v>40</v>
      </c>
      <c r="T1514" s="7">
        <v>1654</v>
      </c>
      <c r="U1514" s="7">
        <v>240</v>
      </c>
      <c r="V1514" s="7">
        <v>1414</v>
      </c>
      <c r="W1514" s="7">
        <v>0</v>
      </c>
      <c r="X1514" s="7">
        <v>136</v>
      </c>
      <c r="Y1514" s="7">
        <v>101</v>
      </c>
      <c r="Z1514" s="7">
        <v>3344</v>
      </c>
      <c r="AA1514" s="7">
        <v>1</v>
      </c>
      <c r="AB1514" s="7">
        <v>3</v>
      </c>
      <c r="AC1514" s="7">
        <v>11</v>
      </c>
      <c r="AD1514" s="7">
        <v>8</v>
      </c>
      <c r="AE1514" s="7">
        <v>1</v>
      </c>
      <c r="AF1514" s="7">
        <v>0</v>
      </c>
      <c r="AG1514" s="7">
        <v>0</v>
      </c>
      <c r="AH1514" s="7">
        <v>0</v>
      </c>
      <c r="AI1514" s="7">
        <v>0</v>
      </c>
      <c r="AJ1514" s="7">
        <v>0</v>
      </c>
      <c r="AK1514" s="7">
        <v>0</v>
      </c>
      <c r="AL1514" s="7">
        <v>1</v>
      </c>
      <c r="AM1514" s="8">
        <v>43940</v>
      </c>
      <c r="AO1514">
        <f>IF($AG1514=1,G1514,0)</f>
        <v>0</v>
      </c>
      <c r="AP1514">
        <f>IF($AG1514=1,H1514,0)</f>
        <v>0</v>
      </c>
      <c r="AQ1514">
        <f>IF($AG1514=1,J1514,0)</f>
        <v>0</v>
      </c>
      <c r="AR1514">
        <f>IF($AG1514=1,I1514,0)</f>
        <v>0</v>
      </c>
      <c r="AS1514">
        <f>IF($AG1514=1,K1514,0)</f>
        <v>0</v>
      </c>
      <c r="AU1514">
        <f>IF($AJ1514=1,T1514,0)</f>
        <v>0</v>
      </c>
      <c r="AV1514">
        <f>IF($AJ1514=1,U1514,0)</f>
        <v>0</v>
      </c>
      <c r="AW1514">
        <f>IF($AJ1514=1,V1514,0)</f>
        <v>0</v>
      </c>
      <c r="AX1514">
        <f>IF($AJ1514=1,W1514,0)</f>
        <v>0</v>
      </c>
      <c r="AY1514">
        <f>IF($AJ1514=1,X1514,0)</f>
        <v>0</v>
      </c>
      <c r="BA1514">
        <f>IF($AK1514=1,M1514,0)</f>
        <v>0</v>
      </c>
      <c r="BB1514">
        <f>IF($AK1514=1,N1514,0)</f>
        <v>0</v>
      </c>
      <c r="BC1514">
        <f>IF($AK1514=1,O1514,0)</f>
        <v>0</v>
      </c>
      <c r="BD1514">
        <f>IF($AK1514=1,P1514,0)</f>
        <v>0</v>
      </c>
    </row>
    <row r="1515" spans="1:56" x14ac:dyDescent="0.3">
      <c r="A1515" s="7">
        <v>2156</v>
      </c>
      <c r="B1515" s="6">
        <v>147353</v>
      </c>
      <c r="C1515" s="7">
        <v>0</v>
      </c>
      <c r="D1515" s="7">
        <v>1</v>
      </c>
      <c r="E1515" s="7">
        <f>SUM(C1515:D1515)</f>
        <v>1</v>
      </c>
      <c r="F1515" s="7">
        <v>60</v>
      </c>
      <c r="G1515" s="7">
        <v>0</v>
      </c>
      <c r="H1515" s="7">
        <v>1</v>
      </c>
      <c r="I1515" s="7">
        <v>0</v>
      </c>
      <c r="J1515" s="7">
        <v>0</v>
      </c>
      <c r="K1515" s="7">
        <v>0</v>
      </c>
      <c r="L1515" s="7" t="str" cm="1">
        <f t="array" ref="L1515">_xlfn.IFS(G1515=1,G$1,H1515=1,H$1,I1515=1,I$1,J1515=1,J$1,K1515=1,K$1)</f>
        <v>Married</v>
      </c>
      <c r="M1515" s="7">
        <v>0</v>
      </c>
      <c r="N1515" s="7">
        <v>0</v>
      </c>
      <c r="O1515" s="7">
        <v>1</v>
      </c>
      <c r="P1515" s="7">
        <v>0</v>
      </c>
      <c r="Q1515" s="7" t="str" cm="1">
        <f t="array" ref="Q1515">_xlfn.IFS(M1515=1,M$1,N1515=1,N$1,O1515=1,O$1,P1515=1,P$1)</f>
        <v>Master</v>
      </c>
      <c r="R1515" t="s">
        <v>44</v>
      </c>
      <c r="S1515" s="7">
        <v>93</v>
      </c>
      <c r="T1515" s="7">
        <v>573</v>
      </c>
      <c r="U1515" s="7">
        <v>6</v>
      </c>
      <c r="V1515" s="7">
        <v>59</v>
      </c>
      <c r="W1515" s="7">
        <v>25</v>
      </c>
      <c r="X1515" s="7">
        <v>25</v>
      </c>
      <c r="Y1515" s="7">
        <v>12</v>
      </c>
      <c r="Z1515" s="7">
        <v>675</v>
      </c>
      <c r="AA1515" s="7">
        <v>3</v>
      </c>
      <c r="AB1515" s="7">
        <v>2</v>
      </c>
      <c r="AC1515" s="7">
        <v>2</v>
      </c>
      <c r="AD1515" s="7">
        <v>6</v>
      </c>
      <c r="AE1515" s="7">
        <v>5</v>
      </c>
      <c r="AF1515" s="7">
        <v>0</v>
      </c>
      <c r="AG1515" s="7">
        <v>0</v>
      </c>
      <c r="AH1515" s="7">
        <v>0</v>
      </c>
      <c r="AI1515" s="7">
        <v>0</v>
      </c>
      <c r="AJ1515" s="7">
        <v>0</v>
      </c>
      <c r="AK1515" s="7">
        <v>0</v>
      </c>
      <c r="AL1515" s="7">
        <v>0</v>
      </c>
      <c r="AM1515" s="8">
        <v>43940</v>
      </c>
      <c r="AO1515">
        <f>IF($AG1515=1,G1515,0)</f>
        <v>0</v>
      </c>
      <c r="AP1515">
        <f>IF($AG1515=1,H1515,0)</f>
        <v>0</v>
      </c>
      <c r="AQ1515">
        <f>IF($AG1515=1,J1515,0)</f>
        <v>0</v>
      </c>
      <c r="AR1515">
        <f>IF($AG1515=1,I1515,0)</f>
        <v>0</v>
      </c>
      <c r="AS1515">
        <f>IF($AG1515=1,K1515,0)</f>
        <v>0</v>
      </c>
      <c r="AU1515">
        <f>IF($AJ1515=1,T1515,0)</f>
        <v>0</v>
      </c>
      <c r="AV1515">
        <f>IF($AJ1515=1,U1515,0)</f>
        <v>0</v>
      </c>
      <c r="AW1515">
        <f>IF($AJ1515=1,V1515,0)</f>
        <v>0</v>
      </c>
      <c r="AX1515">
        <f>IF($AJ1515=1,W1515,0)</f>
        <v>0</v>
      </c>
      <c r="AY1515">
        <f>IF($AJ1515=1,X1515,0)</f>
        <v>0</v>
      </c>
      <c r="BA1515">
        <f>IF($AK1515=1,M1515,0)</f>
        <v>0</v>
      </c>
      <c r="BB1515">
        <f>IF($AK1515=1,N1515,0)</f>
        <v>0</v>
      </c>
      <c r="BC1515">
        <f>IF($AK1515=1,O1515,0)</f>
        <v>0</v>
      </c>
      <c r="BD1515">
        <f>IF($AK1515=1,P1515,0)</f>
        <v>0</v>
      </c>
    </row>
    <row r="1516" spans="1:56" x14ac:dyDescent="0.3">
      <c r="A1516" s="7">
        <v>1154</v>
      </c>
      <c r="B1516" s="6">
        <v>143482</v>
      </c>
      <c r="C1516" s="7">
        <v>2</v>
      </c>
      <c r="D1516" s="7">
        <v>1</v>
      </c>
      <c r="E1516" s="7">
        <f>SUM(C1516:D1516)</f>
        <v>3</v>
      </c>
      <c r="F1516" s="7">
        <v>54</v>
      </c>
      <c r="G1516" s="7">
        <v>0</v>
      </c>
      <c r="H1516" s="7">
        <v>0</v>
      </c>
      <c r="I1516" s="7">
        <v>1</v>
      </c>
      <c r="J1516" s="7">
        <v>0</v>
      </c>
      <c r="K1516" s="7">
        <v>0</v>
      </c>
      <c r="L1516" s="7" t="str" cm="1">
        <f t="array" ref="L1516">_xlfn.IFS(G1516=1,G$1,H1516=1,H$1,I1516=1,I$1,J1516=1,J$1,K1516=1,K$1)</f>
        <v>Together</v>
      </c>
      <c r="M1516" s="7">
        <v>0</v>
      </c>
      <c r="N1516" s="7">
        <v>1</v>
      </c>
      <c r="O1516" s="7">
        <v>0</v>
      </c>
      <c r="P1516" s="7">
        <v>0</v>
      </c>
      <c r="Q1516" s="7" t="str" cm="1">
        <f t="array" ref="Q1516">_xlfn.IFS(M1516=1,M$1,N1516=1,N$1,O1516=1,O$1,P1516=1,P$1)</f>
        <v>Graduate</v>
      </c>
      <c r="R1516" t="s">
        <v>44</v>
      </c>
      <c r="S1516" s="7">
        <v>83</v>
      </c>
      <c r="T1516" s="7">
        <v>59</v>
      </c>
      <c r="U1516" s="7">
        <v>3</v>
      </c>
      <c r="V1516" s="7">
        <v>106</v>
      </c>
      <c r="W1516" s="7">
        <v>20</v>
      </c>
      <c r="X1516" s="7">
        <v>10</v>
      </c>
      <c r="Y1516" s="7">
        <v>92</v>
      </c>
      <c r="Z1516" s="7">
        <v>106</v>
      </c>
      <c r="AA1516" s="7">
        <v>3</v>
      </c>
      <c r="AB1516" s="7">
        <v>2</v>
      </c>
      <c r="AC1516" s="7">
        <v>0</v>
      </c>
      <c r="AD1516" s="7">
        <v>4</v>
      </c>
      <c r="AE1516" s="7">
        <v>6</v>
      </c>
      <c r="AF1516" s="7">
        <v>0</v>
      </c>
      <c r="AG1516" s="7">
        <v>0</v>
      </c>
      <c r="AH1516" s="7">
        <v>0</v>
      </c>
      <c r="AI1516" s="7">
        <v>0</v>
      </c>
      <c r="AJ1516" s="7">
        <v>0</v>
      </c>
      <c r="AK1516" s="7">
        <v>0</v>
      </c>
      <c r="AL1516" s="7">
        <v>0</v>
      </c>
      <c r="AM1516" s="8">
        <v>43940</v>
      </c>
      <c r="AO1516">
        <f>IF($AG1516=1,G1516,0)</f>
        <v>0</v>
      </c>
      <c r="AP1516">
        <f>IF($AG1516=1,H1516,0)</f>
        <v>0</v>
      </c>
      <c r="AQ1516">
        <f>IF($AG1516=1,J1516,0)</f>
        <v>0</v>
      </c>
      <c r="AR1516">
        <f>IF($AG1516=1,I1516,0)</f>
        <v>0</v>
      </c>
      <c r="AS1516">
        <f>IF($AG1516=1,K1516,0)</f>
        <v>0</v>
      </c>
      <c r="AU1516">
        <f>IF($AJ1516=1,T1516,0)</f>
        <v>0</v>
      </c>
      <c r="AV1516">
        <f>IF($AJ1516=1,U1516,0)</f>
        <v>0</v>
      </c>
      <c r="AW1516">
        <f>IF($AJ1516=1,V1516,0)</f>
        <v>0</v>
      </c>
      <c r="AX1516">
        <f>IF($AJ1516=1,W1516,0)</f>
        <v>0</v>
      </c>
      <c r="AY1516">
        <f>IF($AJ1516=1,X1516,0)</f>
        <v>0</v>
      </c>
      <c r="BA1516">
        <f>IF($AK1516=1,M1516,0)</f>
        <v>0</v>
      </c>
      <c r="BB1516">
        <f>IF($AK1516=1,N1516,0)</f>
        <v>0</v>
      </c>
      <c r="BC1516">
        <f>IF($AK1516=1,O1516,0)</f>
        <v>0</v>
      </c>
      <c r="BD1516">
        <f>IF($AK1516=1,P1516,0)</f>
        <v>0</v>
      </c>
    </row>
    <row r="1517" spans="1:56" x14ac:dyDescent="0.3">
      <c r="A1517" s="7">
        <v>1209</v>
      </c>
      <c r="B1517" s="6">
        <v>172460</v>
      </c>
      <c r="C1517" s="7">
        <v>0</v>
      </c>
      <c r="D1517" s="7">
        <v>0</v>
      </c>
      <c r="E1517" s="7">
        <f>SUM(C1517:D1517)</f>
        <v>0</v>
      </c>
      <c r="F1517" s="7">
        <v>51</v>
      </c>
      <c r="G1517" s="7">
        <v>0</v>
      </c>
      <c r="H1517" s="7">
        <v>1</v>
      </c>
      <c r="I1517" s="7">
        <v>0</v>
      </c>
      <c r="J1517" s="7">
        <v>0</v>
      </c>
      <c r="K1517" s="7">
        <v>0</v>
      </c>
      <c r="L1517" s="7" t="str" cm="1">
        <f t="array" ref="L1517">_xlfn.IFS(G1517=1,G$1,H1517=1,H$1,I1517=1,I$1,J1517=1,J$1,K1517=1,K$1)</f>
        <v>Married</v>
      </c>
      <c r="M1517" s="7">
        <v>0</v>
      </c>
      <c r="N1517" s="7">
        <v>1</v>
      </c>
      <c r="O1517" s="7">
        <v>0</v>
      </c>
      <c r="P1517" s="7">
        <v>0</v>
      </c>
      <c r="Q1517" s="7" t="str" cm="1">
        <f t="array" ref="Q1517">_xlfn.IFS(M1517=1,M$1,N1517=1,N$1,O1517=1,O$1,P1517=1,P$1)</f>
        <v>Graduate</v>
      </c>
      <c r="R1517" t="s">
        <v>40</v>
      </c>
      <c r="S1517" s="7">
        <v>56</v>
      </c>
      <c r="T1517" s="7">
        <v>897</v>
      </c>
      <c r="U1517" s="7">
        <v>24</v>
      </c>
      <c r="V1517" s="7">
        <v>1285</v>
      </c>
      <c r="W1517" s="7">
        <v>190</v>
      </c>
      <c r="X1517" s="7">
        <v>71</v>
      </c>
      <c r="Y1517" s="7">
        <v>24</v>
      </c>
      <c r="Z1517" s="7">
        <v>2444</v>
      </c>
      <c r="AA1517" s="7">
        <v>1</v>
      </c>
      <c r="AB1517" s="7">
        <v>3</v>
      </c>
      <c r="AC1517" s="7">
        <v>5</v>
      </c>
      <c r="AD1517" s="7">
        <v>7</v>
      </c>
      <c r="AE1517" s="7">
        <v>1</v>
      </c>
      <c r="AF1517" s="7">
        <v>0</v>
      </c>
      <c r="AG1517" s="7">
        <v>0</v>
      </c>
      <c r="AH1517" s="7">
        <v>0</v>
      </c>
      <c r="AI1517" s="7">
        <v>0</v>
      </c>
      <c r="AJ1517" s="7">
        <v>0</v>
      </c>
      <c r="AK1517" s="7">
        <v>0</v>
      </c>
      <c r="AL1517" s="7">
        <v>0</v>
      </c>
      <c r="AM1517" s="8">
        <v>43941</v>
      </c>
      <c r="AO1517">
        <f>IF($AG1517=1,G1517,0)</f>
        <v>0</v>
      </c>
      <c r="AP1517">
        <f>IF($AG1517=1,H1517,0)</f>
        <v>0</v>
      </c>
      <c r="AQ1517">
        <f>IF($AG1517=1,J1517,0)</f>
        <v>0</v>
      </c>
      <c r="AR1517">
        <f>IF($AG1517=1,I1517,0)</f>
        <v>0</v>
      </c>
      <c r="AS1517">
        <f>IF($AG1517=1,K1517,0)</f>
        <v>0</v>
      </c>
      <c r="AU1517">
        <f>IF($AJ1517=1,T1517,0)</f>
        <v>0</v>
      </c>
      <c r="AV1517">
        <f>IF($AJ1517=1,U1517,0)</f>
        <v>0</v>
      </c>
      <c r="AW1517">
        <f>IF($AJ1517=1,V1517,0)</f>
        <v>0</v>
      </c>
      <c r="AX1517">
        <f>IF($AJ1517=1,W1517,0)</f>
        <v>0</v>
      </c>
      <c r="AY1517">
        <f>IF($AJ1517=1,X1517,0)</f>
        <v>0</v>
      </c>
      <c r="BA1517">
        <f>IF($AK1517=1,M1517,0)</f>
        <v>0</v>
      </c>
      <c r="BB1517">
        <f>IF($AK1517=1,N1517,0)</f>
        <v>0</v>
      </c>
      <c r="BC1517">
        <f>IF($AK1517=1,O1517,0)</f>
        <v>0</v>
      </c>
      <c r="BD1517">
        <f>IF($AK1517=1,P1517,0)</f>
        <v>0</v>
      </c>
    </row>
    <row r="1518" spans="1:56" x14ac:dyDescent="0.3">
      <c r="A1518" s="7">
        <v>1111</v>
      </c>
      <c r="B1518" s="6">
        <v>121918</v>
      </c>
      <c r="C1518" s="7">
        <v>1</v>
      </c>
      <c r="D1518" s="7">
        <v>0</v>
      </c>
      <c r="E1518" s="7">
        <f>SUM(C1518:D1518)</f>
        <v>1</v>
      </c>
      <c r="F1518" s="7">
        <v>51</v>
      </c>
      <c r="G1518" s="7">
        <v>0</v>
      </c>
      <c r="H1518" s="7">
        <v>0</v>
      </c>
      <c r="I1518" s="7">
        <v>1</v>
      </c>
      <c r="J1518" s="7">
        <v>0</v>
      </c>
      <c r="K1518" s="7">
        <v>0</v>
      </c>
      <c r="L1518" s="7" t="str" cm="1">
        <f t="array" ref="L1518">_xlfn.IFS(G1518=1,G$1,H1518=1,H$1,I1518=1,I$1,J1518=1,J$1,K1518=1,K$1)</f>
        <v>Together</v>
      </c>
      <c r="M1518" s="7">
        <v>0</v>
      </c>
      <c r="N1518" s="7">
        <v>1</v>
      </c>
      <c r="O1518" s="7">
        <v>0</v>
      </c>
      <c r="P1518" s="7">
        <v>0</v>
      </c>
      <c r="Q1518" s="7" t="str" cm="1">
        <f t="array" ref="Q1518">_xlfn.IFS(M1518=1,M$1,N1518=1,N$1,O1518=1,O$1,P1518=1,P$1)</f>
        <v>Graduate</v>
      </c>
      <c r="R1518" t="s">
        <v>41</v>
      </c>
      <c r="S1518" s="7">
        <v>37</v>
      </c>
      <c r="T1518" s="7">
        <v>6</v>
      </c>
      <c r="U1518" s="7">
        <v>33</v>
      </c>
      <c r="V1518" s="7">
        <v>39</v>
      </c>
      <c r="W1518" s="7">
        <v>61</v>
      </c>
      <c r="X1518" s="7">
        <v>28</v>
      </c>
      <c r="Y1518" s="7">
        <v>17</v>
      </c>
      <c r="Z1518" s="7">
        <v>150</v>
      </c>
      <c r="AA1518" s="7">
        <v>2</v>
      </c>
      <c r="AB1518" s="7">
        <v>2</v>
      </c>
      <c r="AC1518" s="7">
        <v>0</v>
      </c>
      <c r="AD1518" s="7">
        <v>3</v>
      </c>
      <c r="AE1518" s="7">
        <v>6</v>
      </c>
      <c r="AF1518" s="7">
        <v>0</v>
      </c>
      <c r="AG1518" s="7">
        <v>0</v>
      </c>
      <c r="AH1518" s="7">
        <v>0</v>
      </c>
      <c r="AI1518" s="7">
        <v>0</v>
      </c>
      <c r="AJ1518" s="7">
        <v>0</v>
      </c>
      <c r="AK1518" s="7">
        <v>0</v>
      </c>
      <c r="AL1518" s="7">
        <v>0</v>
      </c>
      <c r="AM1518" s="8">
        <v>43941</v>
      </c>
      <c r="AO1518">
        <f>IF($AG1518=1,G1518,0)</f>
        <v>0</v>
      </c>
      <c r="AP1518">
        <f>IF($AG1518=1,H1518,0)</f>
        <v>0</v>
      </c>
      <c r="AQ1518">
        <f>IF($AG1518=1,J1518,0)</f>
        <v>0</v>
      </c>
      <c r="AR1518">
        <f>IF($AG1518=1,I1518,0)</f>
        <v>0</v>
      </c>
      <c r="AS1518">
        <f>IF($AG1518=1,K1518,0)</f>
        <v>0</v>
      </c>
      <c r="AU1518">
        <f>IF($AJ1518=1,T1518,0)</f>
        <v>0</v>
      </c>
      <c r="AV1518">
        <f>IF($AJ1518=1,U1518,0)</f>
        <v>0</v>
      </c>
      <c r="AW1518">
        <f>IF($AJ1518=1,V1518,0)</f>
        <v>0</v>
      </c>
      <c r="AX1518">
        <f>IF($AJ1518=1,W1518,0)</f>
        <v>0</v>
      </c>
      <c r="AY1518">
        <f>IF($AJ1518=1,X1518,0)</f>
        <v>0</v>
      </c>
      <c r="BA1518">
        <f>IF($AK1518=1,M1518,0)</f>
        <v>0</v>
      </c>
      <c r="BB1518">
        <f>IF($AK1518=1,N1518,0)</f>
        <v>0</v>
      </c>
      <c r="BC1518">
        <f>IF($AK1518=1,O1518,0)</f>
        <v>0</v>
      </c>
      <c r="BD1518">
        <f>IF($AK1518=1,P1518,0)</f>
        <v>0</v>
      </c>
    </row>
    <row r="1519" spans="1:56" x14ac:dyDescent="0.3">
      <c r="A1519" s="7">
        <v>1643</v>
      </c>
      <c r="B1519" s="6">
        <v>119986</v>
      </c>
      <c r="C1519" s="7">
        <v>1</v>
      </c>
      <c r="D1519" s="7">
        <v>0</v>
      </c>
      <c r="E1519" s="7">
        <f>SUM(C1519:D1519)</f>
        <v>1</v>
      </c>
      <c r="F1519" s="7">
        <v>35</v>
      </c>
      <c r="G1519" s="7">
        <v>0</v>
      </c>
      <c r="H1519" s="7">
        <v>1</v>
      </c>
      <c r="I1519" s="7">
        <v>0</v>
      </c>
      <c r="J1519" s="7">
        <v>0</v>
      </c>
      <c r="K1519" s="7">
        <v>0</v>
      </c>
      <c r="L1519" s="7" t="str" cm="1">
        <f t="array" ref="L1519">_xlfn.IFS(G1519=1,G$1,H1519=1,H$1,I1519=1,I$1,J1519=1,J$1,K1519=1,K$1)</f>
        <v>Married</v>
      </c>
      <c r="M1519" s="7">
        <v>0</v>
      </c>
      <c r="N1519" s="7">
        <v>1</v>
      </c>
      <c r="O1519" s="7">
        <v>0</v>
      </c>
      <c r="P1519" s="7">
        <v>0</v>
      </c>
      <c r="Q1519" s="7" t="str" cm="1">
        <f t="array" ref="Q1519">_xlfn.IFS(M1519=1,M$1,N1519=1,N$1,O1519=1,O$1,P1519=1,P$1)</f>
        <v>Graduate</v>
      </c>
      <c r="R1519" t="s">
        <v>43</v>
      </c>
      <c r="S1519" s="7">
        <v>74</v>
      </c>
      <c r="T1519" s="7">
        <v>18</v>
      </c>
      <c r="U1519" s="7">
        <v>36</v>
      </c>
      <c r="V1519" s="7">
        <v>30</v>
      </c>
      <c r="W1519" s="7">
        <v>0</v>
      </c>
      <c r="X1519" s="7">
        <v>12</v>
      </c>
      <c r="Y1519" s="7">
        <v>36</v>
      </c>
      <c r="Z1519" s="7">
        <v>60</v>
      </c>
      <c r="AA1519" s="7">
        <v>1</v>
      </c>
      <c r="AB1519" s="7">
        <v>0</v>
      </c>
      <c r="AC1519" s="7">
        <v>0</v>
      </c>
      <c r="AD1519" s="7">
        <v>3</v>
      </c>
      <c r="AE1519" s="7">
        <v>7</v>
      </c>
      <c r="AF1519" s="7">
        <v>0</v>
      </c>
      <c r="AG1519" s="7">
        <v>0</v>
      </c>
      <c r="AH1519" s="7">
        <v>0</v>
      </c>
      <c r="AI1519" s="7">
        <v>0</v>
      </c>
      <c r="AJ1519" s="7">
        <v>0</v>
      </c>
      <c r="AK1519" s="7">
        <v>0</v>
      </c>
      <c r="AL1519" s="7">
        <v>0</v>
      </c>
      <c r="AM1519" s="8">
        <v>43941</v>
      </c>
      <c r="AO1519">
        <f>IF($AG1519=1,G1519,0)</f>
        <v>0</v>
      </c>
      <c r="AP1519">
        <f>IF($AG1519=1,H1519,0)</f>
        <v>0</v>
      </c>
      <c r="AQ1519">
        <f>IF($AG1519=1,J1519,0)</f>
        <v>0</v>
      </c>
      <c r="AR1519">
        <f>IF($AG1519=1,I1519,0)</f>
        <v>0</v>
      </c>
      <c r="AS1519">
        <f>IF($AG1519=1,K1519,0)</f>
        <v>0</v>
      </c>
      <c r="AU1519">
        <f>IF($AJ1519=1,T1519,0)</f>
        <v>0</v>
      </c>
      <c r="AV1519">
        <f>IF($AJ1519=1,U1519,0)</f>
        <v>0</v>
      </c>
      <c r="AW1519">
        <f>IF($AJ1519=1,V1519,0)</f>
        <v>0</v>
      </c>
      <c r="AX1519">
        <f>IF($AJ1519=1,W1519,0)</f>
        <v>0</v>
      </c>
      <c r="AY1519">
        <f>IF($AJ1519=1,X1519,0)</f>
        <v>0</v>
      </c>
      <c r="BA1519">
        <f>IF($AK1519=1,M1519,0)</f>
        <v>0</v>
      </c>
      <c r="BB1519">
        <f>IF($AK1519=1,N1519,0)</f>
        <v>0</v>
      </c>
      <c r="BC1519">
        <f>IF($AK1519=1,O1519,0)</f>
        <v>0</v>
      </c>
      <c r="BD1519">
        <f>IF($AK1519=1,P1519,0)</f>
        <v>0</v>
      </c>
    </row>
    <row r="1520" spans="1:56" x14ac:dyDescent="0.3">
      <c r="A1520" s="7">
        <v>1365</v>
      </c>
      <c r="B1520" s="6">
        <v>119986</v>
      </c>
      <c r="C1520" s="7">
        <v>1</v>
      </c>
      <c r="D1520" s="7">
        <v>0</v>
      </c>
      <c r="E1520" s="7">
        <f>SUM(C1520:D1520)</f>
        <v>1</v>
      </c>
      <c r="F1520" s="7">
        <v>35</v>
      </c>
      <c r="G1520" s="7">
        <v>0</v>
      </c>
      <c r="H1520" s="7">
        <v>1</v>
      </c>
      <c r="I1520" s="7">
        <v>0</v>
      </c>
      <c r="J1520" s="7">
        <v>0</v>
      </c>
      <c r="K1520" s="7">
        <v>0</v>
      </c>
      <c r="L1520" s="7" t="str" cm="1">
        <f t="array" ref="L1520">_xlfn.IFS(G1520=1,G$1,H1520=1,H$1,I1520=1,I$1,J1520=1,J$1,K1520=1,K$1)</f>
        <v>Married</v>
      </c>
      <c r="M1520" s="7">
        <v>0</v>
      </c>
      <c r="N1520" s="7">
        <v>1</v>
      </c>
      <c r="O1520" s="7">
        <v>0</v>
      </c>
      <c r="P1520" s="7">
        <v>0</v>
      </c>
      <c r="Q1520" s="7" t="str" cm="1">
        <f t="array" ref="Q1520">_xlfn.IFS(M1520=1,M$1,N1520=1,N$1,O1520=1,O$1,P1520=1,P$1)</f>
        <v>Graduate</v>
      </c>
      <c r="R1520" t="s">
        <v>40</v>
      </c>
      <c r="S1520" s="7">
        <v>74</v>
      </c>
      <c r="T1520" s="7">
        <v>18</v>
      </c>
      <c r="U1520" s="7">
        <v>36</v>
      </c>
      <c r="V1520" s="7">
        <v>30</v>
      </c>
      <c r="W1520" s="7">
        <v>0</v>
      </c>
      <c r="X1520" s="7">
        <v>12</v>
      </c>
      <c r="Y1520" s="7">
        <v>36</v>
      </c>
      <c r="Z1520" s="7">
        <v>60</v>
      </c>
      <c r="AA1520" s="7">
        <v>1</v>
      </c>
      <c r="AB1520" s="7">
        <v>0</v>
      </c>
      <c r="AC1520" s="7">
        <v>0</v>
      </c>
      <c r="AD1520" s="7">
        <v>3</v>
      </c>
      <c r="AE1520" s="7">
        <v>7</v>
      </c>
      <c r="AF1520" s="7">
        <v>0</v>
      </c>
      <c r="AG1520" s="7">
        <v>0</v>
      </c>
      <c r="AH1520" s="7">
        <v>0</v>
      </c>
      <c r="AI1520" s="7">
        <v>0</v>
      </c>
      <c r="AJ1520" s="7">
        <v>0</v>
      </c>
      <c r="AK1520" s="7">
        <v>0</v>
      </c>
      <c r="AL1520" s="7">
        <v>0</v>
      </c>
      <c r="AM1520" s="8">
        <v>43941</v>
      </c>
      <c r="AO1520">
        <f>IF($AG1520=1,G1520,0)</f>
        <v>0</v>
      </c>
      <c r="AP1520">
        <f>IF($AG1520=1,H1520,0)</f>
        <v>0</v>
      </c>
      <c r="AQ1520">
        <f>IF($AG1520=1,J1520,0)</f>
        <v>0</v>
      </c>
      <c r="AR1520">
        <f>IF($AG1520=1,I1520,0)</f>
        <v>0</v>
      </c>
      <c r="AS1520">
        <f>IF($AG1520=1,K1520,0)</f>
        <v>0</v>
      </c>
      <c r="AU1520">
        <f>IF($AJ1520=1,T1520,0)</f>
        <v>0</v>
      </c>
      <c r="AV1520">
        <f>IF($AJ1520=1,U1520,0)</f>
        <v>0</v>
      </c>
      <c r="AW1520">
        <f>IF($AJ1520=1,V1520,0)</f>
        <v>0</v>
      </c>
      <c r="AX1520">
        <f>IF($AJ1520=1,W1520,0)</f>
        <v>0</v>
      </c>
      <c r="AY1520">
        <f>IF($AJ1520=1,X1520,0)</f>
        <v>0</v>
      </c>
      <c r="BA1520">
        <f>IF($AK1520=1,M1520,0)</f>
        <v>0</v>
      </c>
      <c r="BB1520">
        <f>IF($AK1520=1,N1520,0)</f>
        <v>0</v>
      </c>
      <c r="BC1520">
        <f>IF($AK1520=1,O1520,0)</f>
        <v>0</v>
      </c>
      <c r="BD1520">
        <f>IF($AK1520=1,P1520,0)</f>
        <v>0</v>
      </c>
    </row>
    <row r="1521" spans="1:56" x14ac:dyDescent="0.3">
      <c r="A1521" s="7">
        <v>1470</v>
      </c>
      <c r="B1521" s="6">
        <v>165104</v>
      </c>
      <c r="C1521" s="7">
        <v>0</v>
      </c>
      <c r="D1521" s="7">
        <v>1</v>
      </c>
      <c r="E1521" s="7">
        <f>SUM(C1521:D1521)</f>
        <v>1</v>
      </c>
      <c r="F1521" s="7">
        <v>44</v>
      </c>
      <c r="G1521" s="7">
        <v>0</v>
      </c>
      <c r="H1521" s="7">
        <v>0</v>
      </c>
      <c r="I1521" s="7">
        <v>1</v>
      </c>
      <c r="J1521" s="7">
        <v>0</v>
      </c>
      <c r="K1521" s="7">
        <v>0</v>
      </c>
      <c r="L1521" s="7" t="str" cm="1">
        <f t="array" ref="L1521">_xlfn.IFS(G1521=1,G$1,H1521=1,H$1,I1521=1,I$1,J1521=1,J$1,K1521=1,K$1)</f>
        <v>Together</v>
      </c>
      <c r="M1521" s="7">
        <v>0</v>
      </c>
      <c r="N1521" s="7">
        <v>0</v>
      </c>
      <c r="O1521" s="7">
        <v>1</v>
      </c>
      <c r="P1521" s="7">
        <v>0</v>
      </c>
      <c r="Q1521" s="7" t="str" cm="1">
        <f t="array" ref="Q1521">_xlfn.IFS(M1521=1,M$1,N1521=1,N$1,O1521=1,O$1,P1521=1,P$1)</f>
        <v>Master</v>
      </c>
      <c r="R1521" t="s">
        <v>42</v>
      </c>
      <c r="S1521" s="7">
        <v>4</v>
      </c>
      <c r="T1521" s="7">
        <v>1872</v>
      </c>
      <c r="U1521" s="7">
        <v>0</v>
      </c>
      <c r="V1521" s="7">
        <v>588</v>
      </c>
      <c r="W1521" s="7">
        <v>33</v>
      </c>
      <c r="X1521" s="7">
        <v>51</v>
      </c>
      <c r="Y1521" s="7">
        <v>127</v>
      </c>
      <c r="Z1521" s="7">
        <v>2417</v>
      </c>
      <c r="AA1521" s="7">
        <v>2</v>
      </c>
      <c r="AB1521" s="7">
        <v>3</v>
      </c>
      <c r="AC1521" s="7">
        <v>5</v>
      </c>
      <c r="AD1521" s="7">
        <v>7</v>
      </c>
      <c r="AE1521" s="7">
        <v>7</v>
      </c>
      <c r="AF1521" s="7">
        <v>0</v>
      </c>
      <c r="AG1521" s="7">
        <v>0</v>
      </c>
      <c r="AH1521" s="7">
        <v>0</v>
      </c>
      <c r="AI1521" s="7">
        <v>0</v>
      </c>
      <c r="AJ1521" s="7">
        <v>0</v>
      </c>
      <c r="AK1521" s="7">
        <v>0</v>
      </c>
      <c r="AL1521" s="7">
        <v>0</v>
      </c>
      <c r="AM1521" s="8">
        <v>43941</v>
      </c>
      <c r="AO1521">
        <f>IF($AG1521=1,G1521,0)</f>
        <v>0</v>
      </c>
      <c r="AP1521">
        <f>IF($AG1521=1,H1521,0)</f>
        <v>0</v>
      </c>
      <c r="AQ1521">
        <f>IF($AG1521=1,J1521,0)</f>
        <v>0</v>
      </c>
      <c r="AR1521">
        <f>IF($AG1521=1,I1521,0)</f>
        <v>0</v>
      </c>
      <c r="AS1521">
        <f>IF($AG1521=1,K1521,0)</f>
        <v>0</v>
      </c>
      <c r="AU1521">
        <f>IF($AJ1521=1,T1521,0)</f>
        <v>0</v>
      </c>
      <c r="AV1521">
        <f>IF($AJ1521=1,U1521,0)</f>
        <v>0</v>
      </c>
      <c r="AW1521">
        <f>IF($AJ1521=1,V1521,0)</f>
        <v>0</v>
      </c>
      <c r="AX1521">
        <f>IF($AJ1521=1,W1521,0)</f>
        <v>0</v>
      </c>
      <c r="AY1521">
        <f>IF($AJ1521=1,X1521,0)</f>
        <v>0</v>
      </c>
      <c r="BA1521">
        <f>IF($AK1521=1,M1521,0)</f>
        <v>0</v>
      </c>
      <c r="BB1521">
        <f>IF($AK1521=1,N1521,0)</f>
        <v>0</v>
      </c>
      <c r="BC1521">
        <f>IF($AK1521=1,O1521,0)</f>
        <v>0</v>
      </c>
      <c r="BD1521">
        <f>IF($AK1521=1,P1521,0)</f>
        <v>0</v>
      </c>
    </row>
    <row r="1522" spans="1:56" x14ac:dyDescent="0.3">
      <c r="A1522" s="7">
        <v>1131</v>
      </c>
      <c r="B1522" s="6">
        <v>165104</v>
      </c>
      <c r="C1522" s="7">
        <v>0</v>
      </c>
      <c r="D1522" s="7">
        <v>1</v>
      </c>
      <c r="E1522" s="7">
        <f>SUM(C1522:D1522)</f>
        <v>1</v>
      </c>
      <c r="F1522" s="7">
        <v>44</v>
      </c>
      <c r="G1522" s="7">
        <v>0</v>
      </c>
      <c r="H1522" s="7">
        <v>0</v>
      </c>
      <c r="I1522" s="7">
        <v>1</v>
      </c>
      <c r="J1522" s="7">
        <v>0</v>
      </c>
      <c r="K1522" s="7">
        <v>0</v>
      </c>
      <c r="L1522" s="7" t="str" cm="1">
        <f t="array" ref="L1522">_xlfn.IFS(G1522=1,G$1,H1522=1,H$1,I1522=1,I$1,J1522=1,J$1,K1522=1,K$1)</f>
        <v>Together</v>
      </c>
      <c r="M1522" s="7">
        <v>0</v>
      </c>
      <c r="N1522" s="7">
        <v>0</v>
      </c>
      <c r="O1522" s="7">
        <v>1</v>
      </c>
      <c r="P1522" s="7">
        <v>0</v>
      </c>
      <c r="Q1522" s="7" t="str" cm="1">
        <f t="array" ref="Q1522">_xlfn.IFS(M1522=1,M$1,N1522=1,N$1,O1522=1,O$1,P1522=1,P$1)</f>
        <v>Master</v>
      </c>
      <c r="R1522" t="s">
        <v>40</v>
      </c>
      <c r="S1522" s="7">
        <v>4</v>
      </c>
      <c r="T1522" s="7">
        <v>1872</v>
      </c>
      <c r="U1522" s="7">
        <v>0</v>
      </c>
      <c r="V1522" s="7">
        <v>588</v>
      </c>
      <c r="W1522" s="7">
        <v>33</v>
      </c>
      <c r="X1522" s="7">
        <v>51</v>
      </c>
      <c r="Y1522" s="7">
        <v>127</v>
      </c>
      <c r="Z1522" s="7">
        <v>2417</v>
      </c>
      <c r="AA1522" s="7">
        <v>2</v>
      </c>
      <c r="AB1522" s="7">
        <v>3</v>
      </c>
      <c r="AC1522" s="7">
        <v>5</v>
      </c>
      <c r="AD1522" s="7">
        <v>7</v>
      </c>
      <c r="AE1522" s="7">
        <v>7</v>
      </c>
      <c r="AF1522" s="7">
        <v>0</v>
      </c>
      <c r="AG1522" s="7">
        <v>0</v>
      </c>
      <c r="AH1522" s="7">
        <v>0</v>
      </c>
      <c r="AI1522" s="7">
        <v>0</v>
      </c>
      <c r="AJ1522" s="7">
        <v>0</v>
      </c>
      <c r="AK1522" s="7">
        <v>0</v>
      </c>
      <c r="AL1522" s="7">
        <v>1</v>
      </c>
      <c r="AM1522" s="8">
        <v>43941</v>
      </c>
      <c r="AO1522">
        <f>IF($AG1522=1,G1522,0)</f>
        <v>0</v>
      </c>
      <c r="AP1522">
        <f>IF($AG1522=1,H1522,0)</f>
        <v>0</v>
      </c>
      <c r="AQ1522">
        <f>IF($AG1522=1,J1522,0)</f>
        <v>0</v>
      </c>
      <c r="AR1522">
        <f>IF($AG1522=1,I1522,0)</f>
        <v>0</v>
      </c>
      <c r="AS1522">
        <f>IF($AG1522=1,K1522,0)</f>
        <v>0</v>
      </c>
      <c r="AU1522">
        <f>IF($AJ1522=1,T1522,0)</f>
        <v>0</v>
      </c>
      <c r="AV1522">
        <f>IF($AJ1522=1,U1522,0)</f>
        <v>0</v>
      </c>
      <c r="AW1522">
        <f>IF($AJ1522=1,V1522,0)</f>
        <v>0</v>
      </c>
      <c r="AX1522">
        <f>IF($AJ1522=1,W1522,0)</f>
        <v>0</v>
      </c>
      <c r="AY1522">
        <f>IF($AJ1522=1,X1522,0)</f>
        <v>0</v>
      </c>
      <c r="BA1522">
        <f>IF($AK1522=1,M1522,0)</f>
        <v>0</v>
      </c>
      <c r="BB1522">
        <f>IF($AK1522=1,N1522,0)</f>
        <v>0</v>
      </c>
      <c r="BC1522">
        <f>IF($AK1522=1,O1522,0)</f>
        <v>0</v>
      </c>
      <c r="BD1522">
        <f>IF($AK1522=1,P1522,0)</f>
        <v>0</v>
      </c>
    </row>
    <row r="1523" spans="1:56" x14ac:dyDescent="0.3">
      <c r="A1523" s="7">
        <v>1012</v>
      </c>
      <c r="B1523" s="6">
        <v>163033</v>
      </c>
      <c r="C1523" s="7">
        <v>0</v>
      </c>
      <c r="D1523" s="7">
        <v>0</v>
      </c>
      <c r="E1523" s="7">
        <f>SUM(C1523:D1523)</f>
        <v>0</v>
      </c>
      <c r="F1523" s="7">
        <v>61</v>
      </c>
      <c r="G1523" s="7">
        <v>1</v>
      </c>
      <c r="H1523" s="7">
        <v>0</v>
      </c>
      <c r="I1523" s="7">
        <v>0</v>
      </c>
      <c r="J1523" s="7">
        <v>0</v>
      </c>
      <c r="K1523" s="7">
        <v>0</v>
      </c>
      <c r="L1523" s="7" t="str" cm="1">
        <f t="array" ref="L1523">_xlfn.IFS(G1523=1,G$1,H1523=1,H$1,I1523=1,I$1,J1523=1,J$1,K1523=1,K$1)</f>
        <v>Divorced</v>
      </c>
      <c r="M1523" s="7">
        <v>0</v>
      </c>
      <c r="N1523" s="7">
        <v>1</v>
      </c>
      <c r="O1523" s="7">
        <v>0</v>
      </c>
      <c r="P1523" s="7">
        <v>0</v>
      </c>
      <c r="Q1523" s="7" t="str" cm="1">
        <f t="array" ref="Q1523">_xlfn.IFS(M1523=1,M$1,N1523=1,N$1,O1523=1,O$1,P1523=1,P$1)</f>
        <v>Graduate</v>
      </c>
      <c r="R1523" t="s">
        <v>39</v>
      </c>
      <c r="S1523" s="7">
        <v>82</v>
      </c>
      <c r="T1523" s="7">
        <v>502</v>
      </c>
      <c r="U1523" s="7">
        <v>158</v>
      </c>
      <c r="V1523" s="7">
        <v>1242</v>
      </c>
      <c r="W1523" s="7">
        <v>582</v>
      </c>
      <c r="X1523" s="7">
        <v>290</v>
      </c>
      <c r="Y1523" s="7">
        <v>78</v>
      </c>
      <c r="Z1523" s="7">
        <v>2695</v>
      </c>
      <c r="AA1523" s="7">
        <v>1</v>
      </c>
      <c r="AB1523" s="7">
        <v>3</v>
      </c>
      <c r="AC1523" s="7">
        <v>4</v>
      </c>
      <c r="AD1523" s="7">
        <v>8</v>
      </c>
      <c r="AE1523" s="7">
        <v>2</v>
      </c>
      <c r="AF1523" s="7">
        <v>0</v>
      </c>
      <c r="AG1523" s="7">
        <v>0</v>
      </c>
      <c r="AH1523" s="7">
        <v>0</v>
      </c>
      <c r="AI1523" s="7">
        <v>0</v>
      </c>
      <c r="AJ1523" s="7">
        <v>0</v>
      </c>
      <c r="AK1523" s="7">
        <v>0</v>
      </c>
      <c r="AL1523" s="7">
        <v>0</v>
      </c>
      <c r="AM1523" s="8">
        <v>43942</v>
      </c>
      <c r="AO1523">
        <f>IF($AG1523=1,G1523,0)</f>
        <v>0</v>
      </c>
      <c r="AP1523">
        <f>IF($AG1523=1,H1523,0)</f>
        <v>0</v>
      </c>
      <c r="AQ1523">
        <f>IF($AG1523=1,J1523,0)</f>
        <v>0</v>
      </c>
      <c r="AR1523">
        <f>IF($AG1523=1,I1523,0)</f>
        <v>0</v>
      </c>
      <c r="AS1523">
        <f>IF($AG1523=1,K1523,0)</f>
        <v>0</v>
      </c>
      <c r="AU1523">
        <f>IF($AJ1523=1,T1523,0)</f>
        <v>0</v>
      </c>
      <c r="AV1523">
        <f>IF($AJ1523=1,U1523,0)</f>
        <v>0</v>
      </c>
      <c r="AW1523">
        <f>IF($AJ1523=1,V1523,0)</f>
        <v>0</v>
      </c>
      <c r="AX1523">
        <f>IF($AJ1523=1,W1523,0)</f>
        <v>0</v>
      </c>
      <c r="AY1523">
        <f>IF($AJ1523=1,X1523,0)</f>
        <v>0</v>
      </c>
      <c r="BA1523">
        <f>IF($AK1523=1,M1523,0)</f>
        <v>0</v>
      </c>
      <c r="BB1523">
        <f>IF($AK1523=1,N1523,0)</f>
        <v>0</v>
      </c>
      <c r="BC1523">
        <f>IF($AK1523=1,O1523,0)</f>
        <v>0</v>
      </c>
      <c r="BD1523">
        <f>IF($AK1523=1,P1523,0)</f>
        <v>0</v>
      </c>
    </row>
    <row r="1524" spans="1:56" x14ac:dyDescent="0.3">
      <c r="A1524" s="7">
        <v>2086</v>
      </c>
      <c r="B1524" s="6">
        <v>176045</v>
      </c>
      <c r="C1524" s="7">
        <v>0</v>
      </c>
      <c r="D1524" s="7">
        <v>0</v>
      </c>
      <c r="E1524" s="7">
        <f>SUM(C1524:D1524)</f>
        <v>0</v>
      </c>
      <c r="F1524" s="7">
        <v>60</v>
      </c>
      <c r="G1524" s="7">
        <v>0</v>
      </c>
      <c r="H1524" s="7">
        <v>0</v>
      </c>
      <c r="I1524" s="7">
        <v>0</v>
      </c>
      <c r="J1524" s="7">
        <v>1</v>
      </c>
      <c r="K1524" s="7">
        <v>0</v>
      </c>
      <c r="L1524" s="7" t="str" cm="1">
        <f t="array" ref="L1524">_xlfn.IFS(G1524=1,G$1,H1524=1,H$1,I1524=1,I$1,J1524=1,J$1,K1524=1,K$1)</f>
        <v>Single</v>
      </c>
      <c r="M1524" s="7">
        <v>0</v>
      </c>
      <c r="N1524" s="7">
        <v>0</v>
      </c>
      <c r="O1524" s="7">
        <v>0</v>
      </c>
      <c r="P1524" s="7">
        <v>1</v>
      </c>
      <c r="Q1524" s="7" t="str" cm="1">
        <f t="array" ref="Q1524">_xlfn.IFS(M1524=1,M$1,N1524=1,N$1,O1524=1,O$1,P1524=1,P$1)</f>
        <v>PhD</v>
      </c>
      <c r="R1524" t="s">
        <v>39</v>
      </c>
      <c r="S1524" s="7">
        <v>78</v>
      </c>
      <c r="T1524" s="7">
        <v>1759</v>
      </c>
      <c r="U1524" s="7">
        <v>123</v>
      </c>
      <c r="V1524" s="7">
        <v>926</v>
      </c>
      <c r="W1524" s="7">
        <v>39</v>
      </c>
      <c r="X1524" s="7">
        <v>215</v>
      </c>
      <c r="Y1524" s="7">
        <v>0</v>
      </c>
      <c r="Z1524" s="7">
        <v>3063</v>
      </c>
      <c r="AA1524" s="7">
        <v>1</v>
      </c>
      <c r="AB1524" s="7">
        <v>4</v>
      </c>
      <c r="AC1524" s="7">
        <v>5</v>
      </c>
      <c r="AD1524" s="7">
        <v>11</v>
      </c>
      <c r="AE1524" s="7">
        <v>2</v>
      </c>
      <c r="AF1524" s="7">
        <v>0</v>
      </c>
      <c r="AG1524" s="7">
        <v>0</v>
      </c>
      <c r="AH1524" s="7">
        <v>0</v>
      </c>
      <c r="AI1524" s="7">
        <v>1</v>
      </c>
      <c r="AJ1524" s="7">
        <v>0</v>
      </c>
      <c r="AK1524" s="7">
        <v>0</v>
      </c>
      <c r="AL1524" s="7">
        <v>0</v>
      </c>
      <c r="AM1524" s="8">
        <v>43942</v>
      </c>
      <c r="AO1524">
        <f>IF($AG1524=1,G1524,0)</f>
        <v>0</v>
      </c>
      <c r="AP1524">
        <f>IF($AG1524=1,H1524,0)</f>
        <v>0</v>
      </c>
      <c r="AQ1524">
        <f>IF($AG1524=1,J1524,0)</f>
        <v>0</v>
      </c>
      <c r="AR1524">
        <f>IF($AG1524=1,I1524,0)</f>
        <v>0</v>
      </c>
      <c r="AS1524">
        <f>IF($AG1524=1,K1524,0)</f>
        <v>0</v>
      </c>
      <c r="AU1524">
        <f>IF($AJ1524=1,T1524,0)</f>
        <v>0</v>
      </c>
      <c r="AV1524">
        <f>IF($AJ1524=1,U1524,0)</f>
        <v>0</v>
      </c>
      <c r="AW1524">
        <f>IF($AJ1524=1,V1524,0)</f>
        <v>0</v>
      </c>
      <c r="AX1524">
        <f>IF($AJ1524=1,W1524,0)</f>
        <v>0</v>
      </c>
      <c r="AY1524">
        <f>IF($AJ1524=1,X1524,0)</f>
        <v>0</v>
      </c>
      <c r="BA1524">
        <f>IF($AK1524=1,M1524,0)</f>
        <v>0</v>
      </c>
      <c r="BB1524">
        <f>IF($AK1524=1,N1524,0)</f>
        <v>0</v>
      </c>
      <c r="BC1524">
        <f>IF($AK1524=1,O1524,0)</f>
        <v>0</v>
      </c>
      <c r="BD1524">
        <f>IF($AK1524=1,P1524,0)</f>
        <v>0</v>
      </c>
    </row>
    <row r="1525" spans="1:56" x14ac:dyDescent="0.3">
      <c r="A1525" s="7">
        <v>1485</v>
      </c>
      <c r="B1525" s="6">
        <v>148330</v>
      </c>
      <c r="C1525" s="7">
        <v>0</v>
      </c>
      <c r="D1525" s="7">
        <v>1</v>
      </c>
      <c r="E1525" s="7">
        <f>SUM(C1525:D1525)</f>
        <v>1</v>
      </c>
      <c r="F1525" s="7">
        <v>59</v>
      </c>
      <c r="G1525" s="7">
        <v>0</v>
      </c>
      <c r="H1525" s="7">
        <v>0</v>
      </c>
      <c r="I1525" s="7">
        <v>1</v>
      </c>
      <c r="J1525" s="7">
        <v>0</v>
      </c>
      <c r="K1525" s="7">
        <v>0</v>
      </c>
      <c r="L1525" s="7" t="str" cm="1">
        <f t="array" ref="L1525">_xlfn.IFS(G1525=1,G$1,H1525=1,H$1,I1525=1,I$1,J1525=1,J$1,K1525=1,K$1)</f>
        <v>Together</v>
      </c>
      <c r="M1525" s="7">
        <v>0</v>
      </c>
      <c r="N1525" s="7">
        <v>0</v>
      </c>
      <c r="O1525" s="7">
        <v>1</v>
      </c>
      <c r="P1525" s="7">
        <v>0</v>
      </c>
      <c r="Q1525" s="7" t="str" cm="1">
        <f t="array" ref="Q1525">_xlfn.IFS(M1525=1,M$1,N1525=1,N$1,O1525=1,O$1,P1525=1,P$1)</f>
        <v>Master</v>
      </c>
      <c r="R1525" t="s">
        <v>40</v>
      </c>
      <c r="S1525" s="7">
        <v>2</v>
      </c>
      <c r="T1525" s="7">
        <v>86</v>
      </c>
      <c r="U1525" s="7">
        <v>0</v>
      </c>
      <c r="V1525" s="7">
        <v>12</v>
      </c>
      <c r="W1525" s="7">
        <v>0</v>
      </c>
      <c r="X1525" s="7">
        <v>0</v>
      </c>
      <c r="Y1525" s="7">
        <v>0</v>
      </c>
      <c r="Z1525" s="7">
        <v>98</v>
      </c>
      <c r="AA1525" s="7">
        <v>1</v>
      </c>
      <c r="AB1525" s="7">
        <v>1</v>
      </c>
      <c r="AC1525" s="7">
        <v>0</v>
      </c>
      <c r="AD1525" s="7">
        <v>3</v>
      </c>
      <c r="AE1525" s="7">
        <v>5</v>
      </c>
      <c r="AF1525" s="7">
        <v>0</v>
      </c>
      <c r="AG1525" s="7">
        <v>0</v>
      </c>
      <c r="AH1525" s="7">
        <v>0</v>
      </c>
      <c r="AI1525" s="7">
        <v>0</v>
      </c>
      <c r="AJ1525" s="7">
        <v>0</v>
      </c>
      <c r="AK1525" s="7">
        <v>0</v>
      </c>
      <c r="AL1525" s="7">
        <v>0</v>
      </c>
      <c r="AM1525" s="8">
        <v>43942</v>
      </c>
      <c r="AO1525">
        <f>IF($AG1525=1,G1525,0)</f>
        <v>0</v>
      </c>
      <c r="AP1525">
        <f>IF($AG1525=1,H1525,0)</f>
        <v>0</v>
      </c>
      <c r="AQ1525">
        <f>IF($AG1525=1,J1525,0)</f>
        <v>0</v>
      </c>
      <c r="AR1525">
        <f>IF($AG1525=1,I1525,0)</f>
        <v>0</v>
      </c>
      <c r="AS1525">
        <f>IF($AG1525=1,K1525,0)</f>
        <v>0</v>
      </c>
      <c r="AU1525">
        <f>IF($AJ1525=1,T1525,0)</f>
        <v>0</v>
      </c>
      <c r="AV1525">
        <f>IF($AJ1525=1,U1525,0)</f>
        <v>0</v>
      </c>
      <c r="AW1525">
        <f>IF($AJ1525=1,V1525,0)</f>
        <v>0</v>
      </c>
      <c r="AX1525">
        <f>IF($AJ1525=1,W1525,0)</f>
        <v>0</v>
      </c>
      <c r="AY1525">
        <f>IF($AJ1525=1,X1525,0)</f>
        <v>0</v>
      </c>
      <c r="BA1525">
        <f>IF($AK1525=1,M1525,0)</f>
        <v>0</v>
      </c>
      <c r="BB1525">
        <f>IF($AK1525=1,N1525,0)</f>
        <v>0</v>
      </c>
      <c r="BC1525">
        <f>IF($AK1525=1,O1525,0)</f>
        <v>0</v>
      </c>
      <c r="BD1525">
        <f>IF($AK1525=1,P1525,0)</f>
        <v>0</v>
      </c>
    </row>
    <row r="1526" spans="1:56" x14ac:dyDescent="0.3">
      <c r="A1526" s="7">
        <v>1013</v>
      </c>
      <c r="B1526" s="6">
        <v>159354</v>
      </c>
      <c r="C1526" s="7">
        <v>1</v>
      </c>
      <c r="D1526" s="7">
        <v>1</v>
      </c>
      <c r="E1526" s="7">
        <f>SUM(C1526:D1526)</f>
        <v>2</v>
      </c>
      <c r="F1526" s="7">
        <v>68</v>
      </c>
      <c r="G1526" s="7">
        <v>1</v>
      </c>
      <c r="H1526" s="7">
        <v>0</v>
      </c>
      <c r="I1526" s="7">
        <v>0</v>
      </c>
      <c r="J1526" s="7">
        <v>0</v>
      </c>
      <c r="K1526" s="7">
        <v>0</v>
      </c>
      <c r="L1526" s="7" t="str" cm="1">
        <f t="array" ref="L1526">_xlfn.IFS(G1526=1,G$1,H1526=1,H$1,I1526=1,I$1,J1526=1,J$1,K1526=1,K$1)</f>
        <v>Divorced</v>
      </c>
      <c r="M1526" s="7">
        <v>0</v>
      </c>
      <c r="N1526" s="7">
        <v>0</v>
      </c>
      <c r="O1526" s="7">
        <v>1</v>
      </c>
      <c r="P1526" s="7">
        <v>0</v>
      </c>
      <c r="Q1526" s="7" t="str" cm="1">
        <f t="array" ref="Q1526">_xlfn.IFS(M1526=1,M$1,N1526=1,N$1,O1526=1,O$1,P1526=1,P$1)</f>
        <v>Master</v>
      </c>
      <c r="R1526" t="s">
        <v>43</v>
      </c>
      <c r="S1526" s="7">
        <v>53</v>
      </c>
      <c r="T1526" s="7">
        <v>626</v>
      </c>
      <c r="U1526" s="7">
        <v>5</v>
      </c>
      <c r="V1526" s="7">
        <v>142</v>
      </c>
      <c r="W1526" s="7">
        <v>8</v>
      </c>
      <c r="X1526" s="7">
        <v>13</v>
      </c>
      <c r="Y1526" s="7">
        <v>38</v>
      </c>
      <c r="Z1526" s="7">
        <v>757</v>
      </c>
      <c r="AA1526" s="7">
        <v>3</v>
      </c>
      <c r="AB1526" s="7">
        <v>6</v>
      </c>
      <c r="AC1526" s="7">
        <v>1</v>
      </c>
      <c r="AD1526" s="7">
        <v>5</v>
      </c>
      <c r="AE1526" s="7">
        <v>6</v>
      </c>
      <c r="AF1526" s="7">
        <v>0</v>
      </c>
      <c r="AG1526" s="7">
        <v>0</v>
      </c>
      <c r="AH1526" s="7">
        <v>0</v>
      </c>
      <c r="AI1526" s="7">
        <v>0</v>
      </c>
      <c r="AJ1526" s="7">
        <v>0</v>
      </c>
      <c r="AK1526" s="7">
        <v>0</v>
      </c>
      <c r="AL1526" s="7">
        <v>0</v>
      </c>
      <c r="AM1526" s="8">
        <v>43942</v>
      </c>
      <c r="AO1526">
        <f>IF($AG1526=1,G1526,0)</f>
        <v>0</v>
      </c>
      <c r="AP1526">
        <f>IF($AG1526=1,H1526,0)</f>
        <v>0</v>
      </c>
      <c r="AQ1526">
        <f>IF($AG1526=1,J1526,0)</f>
        <v>0</v>
      </c>
      <c r="AR1526">
        <f>IF($AG1526=1,I1526,0)</f>
        <v>0</v>
      </c>
      <c r="AS1526">
        <f>IF($AG1526=1,K1526,0)</f>
        <v>0</v>
      </c>
      <c r="AU1526">
        <f>IF($AJ1526=1,T1526,0)</f>
        <v>0</v>
      </c>
      <c r="AV1526">
        <f>IF($AJ1526=1,U1526,0)</f>
        <v>0</v>
      </c>
      <c r="AW1526">
        <f>IF($AJ1526=1,V1526,0)</f>
        <v>0</v>
      </c>
      <c r="AX1526">
        <f>IF($AJ1526=1,W1526,0)</f>
        <v>0</v>
      </c>
      <c r="AY1526">
        <f>IF($AJ1526=1,X1526,0)</f>
        <v>0</v>
      </c>
      <c r="BA1526">
        <f>IF($AK1526=1,M1526,0)</f>
        <v>0</v>
      </c>
      <c r="BB1526">
        <f>IF($AK1526=1,N1526,0)</f>
        <v>0</v>
      </c>
      <c r="BC1526">
        <f>IF($AK1526=1,O1526,0)</f>
        <v>0</v>
      </c>
      <c r="BD1526">
        <f>IF($AK1526=1,P1526,0)</f>
        <v>0</v>
      </c>
    </row>
    <row r="1527" spans="1:56" x14ac:dyDescent="0.3">
      <c r="A1527" s="7">
        <v>1205</v>
      </c>
      <c r="B1527" s="6">
        <v>183790</v>
      </c>
      <c r="C1527" s="7">
        <v>0</v>
      </c>
      <c r="D1527" s="7">
        <v>0</v>
      </c>
      <c r="E1527" s="7">
        <f>SUM(C1527:D1527)</f>
        <v>0</v>
      </c>
      <c r="F1527" s="7">
        <v>72</v>
      </c>
      <c r="G1527" s="7">
        <v>0</v>
      </c>
      <c r="H1527" s="7">
        <v>1</v>
      </c>
      <c r="I1527" s="7">
        <v>0</v>
      </c>
      <c r="J1527" s="7">
        <v>0</v>
      </c>
      <c r="K1527" s="7">
        <v>0</v>
      </c>
      <c r="L1527" s="7" t="str" cm="1">
        <f t="array" ref="L1527">_xlfn.IFS(G1527=1,G$1,H1527=1,H$1,I1527=1,I$1,J1527=1,J$1,K1527=1,K$1)</f>
        <v>Married</v>
      </c>
      <c r="M1527" s="7">
        <v>0</v>
      </c>
      <c r="N1527" s="7">
        <v>0</v>
      </c>
      <c r="O1527" s="7">
        <v>1</v>
      </c>
      <c r="P1527" s="7">
        <v>0</v>
      </c>
      <c r="Q1527" s="7" t="str" cm="1">
        <f t="array" ref="Q1527">_xlfn.IFS(M1527=1,M$1,N1527=1,N$1,O1527=1,O$1,P1527=1,P$1)</f>
        <v>Master</v>
      </c>
      <c r="R1527" t="s">
        <v>43</v>
      </c>
      <c r="S1527" s="7">
        <v>81</v>
      </c>
      <c r="T1527" s="7">
        <v>2360</v>
      </c>
      <c r="U1527" s="7">
        <v>35</v>
      </c>
      <c r="V1527" s="7">
        <v>915</v>
      </c>
      <c r="W1527" s="7">
        <v>92</v>
      </c>
      <c r="X1527" s="7">
        <v>105</v>
      </c>
      <c r="Y1527" s="7">
        <v>35</v>
      </c>
      <c r="Z1527" s="7">
        <v>3472</v>
      </c>
      <c r="AA1527" s="7">
        <v>1</v>
      </c>
      <c r="AB1527" s="7">
        <v>8</v>
      </c>
      <c r="AC1527" s="7">
        <v>10</v>
      </c>
      <c r="AD1527" s="7">
        <v>6</v>
      </c>
      <c r="AE1527" s="7">
        <v>3</v>
      </c>
      <c r="AF1527" s="7">
        <v>0</v>
      </c>
      <c r="AG1527" s="7">
        <v>1</v>
      </c>
      <c r="AH1527" s="7">
        <v>1</v>
      </c>
      <c r="AI1527" s="7">
        <v>0</v>
      </c>
      <c r="AJ1527" s="7">
        <v>0</v>
      </c>
      <c r="AK1527" s="7">
        <v>0</v>
      </c>
      <c r="AL1527" s="7">
        <v>0</v>
      </c>
      <c r="AM1527" s="8">
        <v>43942</v>
      </c>
      <c r="AO1527">
        <f>IF($AG1527=1,G1527,0)</f>
        <v>0</v>
      </c>
      <c r="AP1527">
        <f>IF($AG1527=1,H1527,0)</f>
        <v>1</v>
      </c>
      <c r="AQ1527">
        <f>IF($AG1527=1,J1527,0)</f>
        <v>0</v>
      </c>
      <c r="AR1527">
        <f>IF($AG1527=1,I1527,0)</f>
        <v>0</v>
      </c>
      <c r="AS1527">
        <f>IF($AG1527=1,K1527,0)</f>
        <v>0</v>
      </c>
      <c r="AU1527">
        <f>IF($AJ1527=1,T1527,0)</f>
        <v>0</v>
      </c>
      <c r="AV1527">
        <f>IF($AJ1527=1,U1527,0)</f>
        <v>0</v>
      </c>
      <c r="AW1527">
        <f>IF($AJ1527=1,V1527,0)</f>
        <v>0</v>
      </c>
      <c r="AX1527">
        <f>IF($AJ1527=1,W1527,0)</f>
        <v>0</v>
      </c>
      <c r="AY1527">
        <f>IF($AJ1527=1,X1527,0)</f>
        <v>0</v>
      </c>
      <c r="BA1527">
        <f>IF($AK1527=1,M1527,0)</f>
        <v>0</v>
      </c>
      <c r="BB1527">
        <f>IF($AK1527=1,N1527,0)</f>
        <v>0</v>
      </c>
      <c r="BC1527">
        <f>IF($AK1527=1,O1527,0)</f>
        <v>0</v>
      </c>
      <c r="BD1527">
        <f>IF($AK1527=1,P1527,0)</f>
        <v>0</v>
      </c>
    </row>
    <row r="1528" spans="1:56" x14ac:dyDescent="0.3">
      <c r="A1528" s="7">
        <v>1910</v>
      </c>
      <c r="B1528" s="6">
        <v>168397</v>
      </c>
      <c r="C1528" s="7">
        <v>0</v>
      </c>
      <c r="D1528" s="7">
        <v>1</v>
      </c>
      <c r="E1528" s="7">
        <f>SUM(C1528:D1528)</f>
        <v>1</v>
      </c>
      <c r="F1528" s="7">
        <v>44</v>
      </c>
      <c r="G1528" s="7">
        <v>0</v>
      </c>
      <c r="H1528" s="7">
        <v>1</v>
      </c>
      <c r="I1528" s="7">
        <v>0</v>
      </c>
      <c r="J1528" s="7">
        <v>0</v>
      </c>
      <c r="K1528" s="7">
        <v>0</v>
      </c>
      <c r="L1528" s="7" t="str" cm="1">
        <f t="array" ref="L1528">_xlfn.IFS(G1528=1,G$1,H1528=1,H$1,I1528=1,I$1,J1528=1,J$1,K1528=1,K$1)</f>
        <v>Married</v>
      </c>
      <c r="M1528" s="7">
        <v>0</v>
      </c>
      <c r="N1528" s="7">
        <v>0</v>
      </c>
      <c r="O1528" s="7">
        <v>0</v>
      </c>
      <c r="P1528" s="7">
        <v>1</v>
      </c>
      <c r="Q1528" s="7" t="str" cm="1">
        <f t="array" ref="Q1528">_xlfn.IFS(M1528=1,M$1,N1528=1,N$1,O1528=1,O$1,P1528=1,P$1)</f>
        <v>PhD</v>
      </c>
      <c r="R1528" t="s">
        <v>44</v>
      </c>
      <c r="S1528" s="7">
        <v>6</v>
      </c>
      <c r="T1528" s="7">
        <v>1871</v>
      </c>
      <c r="U1528" s="7">
        <v>197</v>
      </c>
      <c r="V1528" s="7">
        <v>1147</v>
      </c>
      <c r="W1528" s="7">
        <v>42</v>
      </c>
      <c r="X1528" s="7">
        <v>32</v>
      </c>
      <c r="Y1528" s="7">
        <v>197</v>
      </c>
      <c r="Z1528" s="7">
        <v>3092</v>
      </c>
      <c r="AA1528" s="7">
        <v>1</v>
      </c>
      <c r="AB1528" s="7">
        <v>6</v>
      </c>
      <c r="AC1528" s="7">
        <v>9</v>
      </c>
      <c r="AD1528" s="7">
        <v>5</v>
      </c>
      <c r="AE1528" s="7">
        <v>3</v>
      </c>
      <c r="AF1528" s="7">
        <v>0</v>
      </c>
      <c r="AG1528" s="7">
        <v>0</v>
      </c>
      <c r="AH1528" s="7">
        <v>0</v>
      </c>
      <c r="AI1528" s="7">
        <v>0</v>
      </c>
      <c r="AJ1528" s="7">
        <v>0</v>
      </c>
      <c r="AK1528" s="7">
        <v>0</v>
      </c>
      <c r="AL1528" s="7">
        <v>0</v>
      </c>
      <c r="AM1528" s="8">
        <v>43944</v>
      </c>
      <c r="AO1528">
        <f>IF($AG1528=1,G1528,0)</f>
        <v>0</v>
      </c>
      <c r="AP1528">
        <f>IF($AG1528=1,H1528,0)</f>
        <v>0</v>
      </c>
      <c r="AQ1528">
        <f>IF($AG1528=1,J1528,0)</f>
        <v>0</v>
      </c>
      <c r="AR1528">
        <f>IF($AG1528=1,I1528,0)</f>
        <v>0</v>
      </c>
      <c r="AS1528">
        <f>IF($AG1528=1,K1528,0)</f>
        <v>0</v>
      </c>
      <c r="AU1528">
        <f>IF($AJ1528=1,T1528,0)</f>
        <v>0</v>
      </c>
      <c r="AV1528">
        <f>IF($AJ1528=1,U1528,0)</f>
        <v>0</v>
      </c>
      <c r="AW1528">
        <f>IF($AJ1528=1,V1528,0)</f>
        <v>0</v>
      </c>
      <c r="AX1528">
        <f>IF($AJ1528=1,W1528,0)</f>
        <v>0</v>
      </c>
      <c r="AY1528">
        <f>IF($AJ1528=1,X1528,0)</f>
        <v>0</v>
      </c>
      <c r="BA1528">
        <f>IF($AK1528=1,M1528,0)</f>
        <v>0</v>
      </c>
      <c r="BB1528">
        <f>IF($AK1528=1,N1528,0)</f>
        <v>0</v>
      </c>
      <c r="BC1528">
        <f>IF($AK1528=1,O1528,0)</f>
        <v>0</v>
      </c>
      <c r="BD1528">
        <f>IF($AK1528=1,P1528,0)</f>
        <v>0</v>
      </c>
    </row>
    <row r="1529" spans="1:56" x14ac:dyDescent="0.3">
      <c r="A1529" s="7">
        <v>1899</v>
      </c>
      <c r="B1529" s="6">
        <v>142607</v>
      </c>
      <c r="C1529" s="7">
        <v>0</v>
      </c>
      <c r="D1529" s="7">
        <v>1</v>
      </c>
      <c r="E1529" s="7">
        <f>SUM(C1529:D1529)</f>
        <v>1</v>
      </c>
      <c r="F1529" s="7">
        <v>66</v>
      </c>
      <c r="G1529" s="7">
        <v>0</v>
      </c>
      <c r="H1529" s="7">
        <v>0</v>
      </c>
      <c r="I1529" s="7">
        <v>0</v>
      </c>
      <c r="J1529" s="7">
        <v>1</v>
      </c>
      <c r="K1529" s="7">
        <v>0</v>
      </c>
      <c r="L1529" s="7" t="str" cm="1">
        <f t="array" ref="L1529">_xlfn.IFS(G1529=1,G$1,H1529=1,H$1,I1529=1,I$1,J1529=1,J$1,K1529=1,K$1)</f>
        <v>Single</v>
      </c>
      <c r="M1529" s="7">
        <v>0</v>
      </c>
      <c r="N1529" s="7">
        <v>0</v>
      </c>
      <c r="O1529" s="7">
        <v>0</v>
      </c>
      <c r="P1529" s="7">
        <v>0</v>
      </c>
      <c r="Q1529" s="7" t="e" cm="1">
        <f t="array" ref="Q1529">_xlfn.IFS(M1529=1,M$1,N1529=1,N$1,O1529=1,O$1,P1529=1,P$1)</f>
        <v>#N/A</v>
      </c>
      <c r="R1529" t="s">
        <v>40</v>
      </c>
      <c r="S1529" s="7">
        <v>30</v>
      </c>
      <c r="T1529" s="7">
        <v>522</v>
      </c>
      <c r="U1529" s="7">
        <v>97</v>
      </c>
      <c r="V1529" s="7">
        <v>187</v>
      </c>
      <c r="W1529" s="7">
        <v>100</v>
      </c>
      <c r="X1529" s="7">
        <v>107</v>
      </c>
      <c r="Y1529" s="7">
        <v>157</v>
      </c>
      <c r="Z1529" s="7">
        <v>857</v>
      </c>
      <c r="AA1529" s="7">
        <v>2</v>
      </c>
      <c r="AB1529" s="7">
        <v>3</v>
      </c>
      <c r="AC1529" s="7">
        <v>2</v>
      </c>
      <c r="AD1529" s="7">
        <v>7</v>
      </c>
      <c r="AE1529" s="7">
        <v>3</v>
      </c>
      <c r="AF1529" s="7">
        <v>0</v>
      </c>
      <c r="AG1529" s="7">
        <v>0</v>
      </c>
      <c r="AH1529" s="7">
        <v>0</v>
      </c>
      <c r="AI1529" s="7">
        <v>0</v>
      </c>
      <c r="AJ1529" s="7">
        <v>0</v>
      </c>
      <c r="AK1529" s="7">
        <v>0</v>
      </c>
      <c r="AL1529" s="7">
        <v>0</v>
      </c>
      <c r="AM1529" s="8">
        <v>43944</v>
      </c>
      <c r="AO1529">
        <f>IF($AG1529=1,G1529,0)</f>
        <v>0</v>
      </c>
      <c r="AP1529">
        <f>IF($AG1529=1,H1529,0)</f>
        <v>0</v>
      </c>
      <c r="AQ1529">
        <f>IF($AG1529=1,J1529,0)</f>
        <v>0</v>
      </c>
      <c r="AR1529">
        <f>IF($AG1529=1,I1529,0)</f>
        <v>0</v>
      </c>
      <c r="AS1529">
        <f>IF($AG1529=1,K1529,0)</f>
        <v>0</v>
      </c>
      <c r="AU1529">
        <f>IF($AJ1529=1,T1529,0)</f>
        <v>0</v>
      </c>
      <c r="AV1529">
        <f>IF($AJ1529=1,U1529,0)</f>
        <v>0</v>
      </c>
      <c r="AW1529">
        <f>IF($AJ1529=1,V1529,0)</f>
        <v>0</v>
      </c>
      <c r="AX1529">
        <f>IF($AJ1529=1,W1529,0)</f>
        <v>0</v>
      </c>
      <c r="AY1529">
        <f>IF($AJ1529=1,X1529,0)</f>
        <v>0</v>
      </c>
      <c r="BA1529">
        <f>IF($AK1529=1,M1529,0)</f>
        <v>0</v>
      </c>
      <c r="BB1529">
        <f>IF($AK1529=1,N1529,0)</f>
        <v>0</v>
      </c>
      <c r="BC1529">
        <f>IF($AK1529=1,O1529,0)</f>
        <v>0</v>
      </c>
      <c r="BD1529">
        <f>IF($AK1529=1,P1529,0)</f>
        <v>0</v>
      </c>
    </row>
    <row r="1530" spans="1:56" x14ac:dyDescent="0.3">
      <c r="A1530" s="7">
        <v>1954</v>
      </c>
      <c r="B1530" s="6">
        <v>159052</v>
      </c>
      <c r="C1530" s="7">
        <v>0</v>
      </c>
      <c r="D1530" s="7">
        <v>1</v>
      </c>
      <c r="E1530" s="7">
        <f>SUM(C1530:D1530)</f>
        <v>1</v>
      </c>
      <c r="F1530" s="7">
        <v>61</v>
      </c>
      <c r="G1530" s="7">
        <v>1</v>
      </c>
      <c r="H1530" s="7">
        <v>0</v>
      </c>
      <c r="I1530" s="7">
        <v>0</v>
      </c>
      <c r="J1530" s="7">
        <v>0</v>
      </c>
      <c r="K1530" s="7">
        <v>0</v>
      </c>
      <c r="L1530" s="7" t="str" cm="1">
        <f t="array" ref="L1530">_xlfn.IFS(G1530=1,G$1,H1530=1,H$1,I1530=1,I$1,J1530=1,J$1,K1530=1,K$1)</f>
        <v>Divorced</v>
      </c>
      <c r="M1530" s="7">
        <v>0</v>
      </c>
      <c r="N1530" s="7">
        <v>0</v>
      </c>
      <c r="O1530" s="7">
        <v>0</v>
      </c>
      <c r="P1530" s="7">
        <v>0</v>
      </c>
      <c r="Q1530" s="7" t="e" cm="1">
        <f t="array" ref="Q1530">_xlfn.IFS(M1530=1,M$1,N1530=1,N$1,O1530=1,O$1,P1530=1,P$1)</f>
        <v>#N/A</v>
      </c>
      <c r="R1530" t="s">
        <v>39</v>
      </c>
      <c r="S1530" s="7">
        <v>29</v>
      </c>
      <c r="T1530" s="7">
        <v>619</v>
      </c>
      <c r="U1530" s="7">
        <v>94</v>
      </c>
      <c r="V1530" s="7">
        <v>202</v>
      </c>
      <c r="W1530" s="7">
        <v>170</v>
      </c>
      <c r="X1530" s="7">
        <v>154</v>
      </c>
      <c r="Y1530" s="7">
        <v>83</v>
      </c>
      <c r="Z1530" s="7">
        <v>1155</v>
      </c>
      <c r="AA1530" s="7">
        <v>3</v>
      </c>
      <c r="AB1530" s="7">
        <v>7</v>
      </c>
      <c r="AC1530" s="7">
        <v>1</v>
      </c>
      <c r="AD1530" s="7">
        <v>7</v>
      </c>
      <c r="AE1530" s="7">
        <v>5</v>
      </c>
      <c r="AF1530" s="7">
        <v>0</v>
      </c>
      <c r="AG1530" s="7">
        <v>0</v>
      </c>
      <c r="AH1530" s="7">
        <v>0</v>
      </c>
      <c r="AI1530" s="7">
        <v>0</v>
      </c>
      <c r="AJ1530" s="7">
        <v>0</v>
      </c>
      <c r="AK1530" s="7">
        <v>0</v>
      </c>
      <c r="AL1530" s="7">
        <v>0</v>
      </c>
      <c r="AM1530" s="8">
        <v>43944</v>
      </c>
      <c r="AO1530">
        <f>IF($AG1530=1,G1530,0)</f>
        <v>0</v>
      </c>
      <c r="AP1530">
        <f>IF($AG1530=1,H1530,0)</f>
        <v>0</v>
      </c>
      <c r="AQ1530">
        <f>IF($AG1530=1,J1530,0)</f>
        <v>0</v>
      </c>
      <c r="AR1530">
        <f>IF($AG1530=1,I1530,0)</f>
        <v>0</v>
      </c>
      <c r="AS1530">
        <f>IF($AG1530=1,K1530,0)</f>
        <v>0</v>
      </c>
      <c r="AU1530">
        <f>IF($AJ1530=1,T1530,0)</f>
        <v>0</v>
      </c>
      <c r="AV1530">
        <f>IF($AJ1530=1,U1530,0)</f>
        <v>0</v>
      </c>
      <c r="AW1530">
        <f>IF($AJ1530=1,V1530,0)</f>
        <v>0</v>
      </c>
      <c r="AX1530">
        <f>IF($AJ1530=1,W1530,0)</f>
        <v>0</v>
      </c>
      <c r="AY1530">
        <f>IF($AJ1530=1,X1530,0)</f>
        <v>0</v>
      </c>
      <c r="BA1530">
        <f>IF($AK1530=1,M1530,0)</f>
        <v>0</v>
      </c>
      <c r="BB1530">
        <f>IF($AK1530=1,N1530,0)</f>
        <v>0</v>
      </c>
      <c r="BC1530">
        <f>IF($AK1530=1,O1530,0)</f>
        <v>0</v>
      </c>
      <c r="BD1530">
        <f>IF($AK1530=1,P1530,0)</f>
        <v>0</v>
      </c>
    </row>
    <row r="1531" spans="1:56" x14ac:dyDescent="0.3">
      <c r="A1531" s="7">
        <v>2309</v>
      </c>
      <c r="B1531" s="6">
        <v>171604</v>
      </c>
      <c r="C1531" s="7">
        <v>0</v>
      </c>
      <c r="D1531" s="7">
        <v>0</v>
      </c>
      <c r="E1531" s="7">
        <f>SUM(C1531:D1531)</f>
        <v>0</v>
      </c>
      <c r="F1531" s="7">
        <v>75</v>
      </c>
      <c r="G1531" s="7">
        <v>0</v>
      </c>
      <c r="H1531" s="7">
        <v>0</v>
      </c>
      <c r="I1531" s="7">
        <v>1</v>
      </c>
      <c r="J1531" s="7">
        <v>0</v>
      </c>
      <c r="K1531" s="7">
        <v>0</v>
      </c>
      <c r="L1531" s="7" t="str" cm="1">
        <f t="array" ref="L1531">_xlfn.IFS(G1531=1,G$1,H1531=1,H$1,I1531=1,I$1,J1531=1,J$1,K1531=1,K$1)</f>
        <v>Together</v>
      </c>
      <c r="M1531" s="7">
        <v>0</v>
      </c>
      <c r="N1531" s="7">
        <v>0</v>
      </c>
      <c r="O1531" s="7">
        <v>0</v>
      </c>
      <c r="P1531" s="7">
        <v>1</v>
      </c>
      <c r="Q1531" s="7" t="str" cm="1">
        <f t="array" ref="Q1531">_xlfn.IFS(M1531=1,M$1,N1531=1,N$1,O1531=1,O$1,P1531=1,P$1)</f>
        <v>PhD</v>
      </c>
      <c r="R1531" t="s">
        <v>43</v>
      </c>
      <c r="S1531" s="7">
        <v>3</v>
      </c>
      <c r="T1531" s="7">
        <v>827</v>
      </c>
      <c r="U1531" s="7">
        <v>127</v>
      </c>
      <c r="V1531" s="7">
        <v>1265</v>
      </c>
      <c r="W1531" s="7">
        <v>235</v>
      </c>
      <c r="X1531" s="7">
        <v>180</v>
      </c>
      <c r="Y1531" s="7">
        <v>232</v>
      </c>
      <c r="Z1531" s="7">
        <v>2401</v>
      </c>
      <c r="AA1531" s="7">
        <v>1</v>
      </c>
      <c r="AB1531" s="7">
        <v>8</v>
      </c>
      <c r="AC1531" s="7">
        <v>3</v>
      </c>
      <c r="AD1531" s="7">
        <v>5</v>
      </c>
      <c r="AE1531" s="7">
        <v>4</v>
      </c>
      <c r="AF1531" s="7">
        <v>1</v>
      </c>
      <c r="AG1531" s="7">
        <v>0</v>
      </c>
      <c r="AH1531" s="7">
        <v>0</v>
      </c>
      <c r="AI1531" s="7">
        <v>0</v>
      </c>
      <c r="AJ1531" s="7">
        <v>0</v>
      </c>
      <c r="AK1531" s="7">
        <v>0</v>
      </c>
      <c r="AL1531" s="7">
        <v>1</v>
      </c>
      <c r="AM1531" s="8">
        <v>43944</v>
      </c>
      <c r="AO1531">
        <f>IF($AG1531=1,G1531,0)</f>
        <v>0</v>
      </c>
      <c r="AP1531">
        <f>IF($AG1531=1,H1531,0)</f>
        <v>0</v>
      </c>
      <c r="AQ1531">
        <f>IF($AG1531=1,J1531,0)</f>
        <v>0</v>
      </c>
      <c r="AR1531">
        <f>IF($AG1531=1,I1531,0)</f>
        <v>0</v>
      </c>
      <c r="AS1531">
        <f>IF($AG1531=1,K1531,0)</f>
        <v>0</v>
      </c>
      <c r="AU1531">
        <f>IF($AJ1531=1,T1531,0)</f>
        <v>0</v>
      </c>
      <c r="AV1531">
        <f>IF($AJ1531=1,U1531,0)</f>
        <v>0</v>
      </c>
      <c r="AW1531">
        <f>IF($AJ1531=1,V1531,0)</f>
        <v>0</v>
      </c>
      <c r="AX1531">
        <f>IF($AJ1531=1,W1531,0)</f>
        <v>0</v>
      </c>
      <c r="AY1531">
        <f>IF($AJ1531=1,X1531,0)</f>
        <v>0</v>
      </c>
      <c r="BA1531">
        <f>IF($AK1531=1,M1531,0)</f>
        <v>0</v>
      </c>
      <c r="BB1531">
        <f>IF($AK1531=1,N1531,0)</f>
        <v>0</v>
      </c>
      <c r="BC1531">
        <f>IF($AK1531=1,O1531,0)</f>
        <v>0</v>
      </c>
      <c r="BD1531">
        <f>IF($AK1531=1,P1531,0)</f>
        <v>0</v>
      </c>
    </row>
    <row r="1532" spans="1:56" x14ac:dyDescent="0.3">
      <c r="A1532" s="7">
        <v>1155</v>
      </c>
      <c r="B1532" s="6">
        <v>162551</v>
      </c>
      <c r="C1532" s="7">
        <v>0</v>
      </c>
      <c r="D1532" s="7">
        <v>0</v>
      </c>
      <c r="E1532" s="7">
        <f>SUM(C1532:D1532)</f>
        <v>0</v>
      </c>
      <c r="F1532" s="7">
        <v>67</v>
      </c>
      <c r="G1532" s="7">
        <v>1</v>
      </c>
      <c r="H1532" s="7">
        <v>0</v>
      </c>
      <c r="I1532" s="7">
        <v>0</v>
      </c>
      <c r="J1532" s="7">
        <v>0</v>
      </c>
      <c r="K1532" s="7">
        <v>0</v>
      </c>
      <c r="L1532" s="7" t="str" cm="1">
        <f t="array" ref="L1532">_xlfn.IFS(G1532=1,G$1,H1532=1,H$1,I1532=1,I$1,J1532=1,J$1,K1532=1,K$1)</f>
        <v>Divorced</v>
      </c>
      <c r="M1532" s="7">
        <v>0</v>
      </c>
      <c r="N1532" s="7">
        <v>1</v>
      </c>
      <c r="O1532" s="7">
        <v>0</v>
      </c>
      <c r="P1532" s="7">
        <v>0</v>
      </c>
      <c r="Q1532" s="7" t="str" cm="1">
        <f t="array" ref="Q1532">_xlfn.IFS(M1532=1,M$1,N1532=1,N$1,O1532=1,O$1,P1532=1,P$1)</f>
        <v>Graduate</v>
      </c>
      <c r="R1532" t="s">
        <v>40</v>
      </c>
      <c r="S1532" s="7">
        <v>27</v>
      </c>
      <c r="T1532" s="7">
        <v>325</v>
      </c>
      <c r="U1532" s="7">
        <v>42</v>
      </c>
      <c r="V1532" s="7">
        <v>255</v>
      </c>
      <c r="W1532" s="7">
        <v>348</v>
      </c>
      <c r="X1532" s="7">
        <v>55</v>
      </c>
      <c r="Y1532" s="7">
        <v>70</v>
      </c>
      <c r="Z1532" s="7">
        <v>954</v>
      </c>
      <c r="AA1532" s="7">
        <v>1</v>
      </c>
      <c r="AB1532" s="7">
        <v>6</v>
      </c>
      <c r="AC1532" s="7">
        <v>7</v>
      </c>
      <c r="AD1532" s="7">
        <v>4</v>
      </c>
      <c r="AE1532" s="7">
        <v>3</v>
      </c>
      <c r="AF1532" s="7">
        <v>1</v>
      </c>
      <c r="AG1532" s="7">
        <v>0</v>
      </c>
      <c r="AH1532" s="7">
        <v>0</v>
      </c>
      <c r="AI1532" s="7">
        <v>0</v>
      </c>
      <c r="AJ1532" s="7">
        <v>0</v>
      </c>
      <c r="AK1532" s="7">
        <v>0</v>
      </c>
      <c r="AL1532" s="7">
        <v>0</v>
      </c>
      <c r="AM1532" s="8">
        <v>43945</v>
      </c>
      <c r="AO1532">
        <f>IF($AG1532=1,G1532,0)</f>
        <v>0</v>
      </c>
      <c r="AP1532">
        <f>IF($AG1532=1,H1532,0)</f>
        <v>0</v>
      </c>
      <c r="AQ1532">
        <f>IF($AG1532=1,J1532,0)</f>
        <v>0</v>
      </c>
      <c r="AR1532">
        <f>IF($AG1532=1,I1532,0)</f>
        <v>0</v>
      </c>
      <c r="AS1532">
        <f>IF($AG1532=1,K1532,0)</f>
        <v>0</v>
      </c>
      <c r="AU1532">
        <f>IF($AJ1532=1,T1532,0)</f>
        <v>0</v>
      </c>
      <c r="AV1532">
        <f>IF($AJ1532=1,U1532,0)</f>
        <v>0</v>
      </c>
      <c r="AW1532">
        <f>IF($AJ1532=1,V1532,0)</f>
        <v>0</v>
      </c>
      <c r="AX1532">
        <f>IF($AJ1532=1,W1532,0)</f>
        <v>0</v>
      </c>
      <c r="AY1532">
        <f>IF($AJ1532=1,X1532,0)</f>
        <v>0</v>
      </c>
      <c r="BA1532">
        <f>IF($AK1532=1,M1532,0)</f>
        <v>0</v>
      </c>
      <c r="BB1532">
        <f>IF($AK1532=1,N1532,0)</f>
        <v>0</v>
      </c>
      <c r="BC1532">
        <f>IF($AK1532=1,O1532,0)</f>
        <v>0</v>
      </c>
      <c r="BD1532">
        <f>IF($AK1532=1,P1532,0)</f>
        <v>0</v>
      </c>
    </row>
    <row r="1533" spans="1:56" x14ac:dyDescent="0.3">
      <c r="A1533" s="7">
        <v>1613</v>
      </c>
      <c r="B1533" s="6">
        <v>169084</v>
      </c>
      <c r="C1533" s="7">
        <v>1</v>
      </c>
      <c r="D1533" s="7">
        <v>0</v>
      </c>
      <c r="E1533" s="7">
        <f>SUM(C1533:D1533)</f>
        <v>1</v>
      </c>
      <c r="F1533" s="7">
        <v>50</v>
      </c>
      <c r="G1533" s="7">
        <v>0</v>
      </c>
      <c r="H1533" s="7">
        <v>1</v>
      </c>
      <c r="I1533" s="7">
        <v>0</v>
      </c>
      <c r="J1533" s="7">
        <v>0</v>
      </c>
      <c r="K1533" s="7">
        <v>0</v>
      </c>
      <c r="L1533" s="7" t="str" cm="1">
        <f t="array" ref="L1533">_xlfn.IFS(G1533=1,G$1,H1533=1,H$1,I1533=1,I$1,J1533=1,J$1,K1533=1,K$1)</f>
        <v>Married</v>
      </c>
      <c r="M1533" s="7">
        <v>0</v>
      </c>
      <c r="N1533" s="7">
        <v>0</v>
      </c>
      <c r="O1533" s="7">
        <v>0</v>
      </c>
      <c r="P1533" s="7">
        <v>1</v>
      </c>
      <c r="Q1533" s="7" t="str" cm="1">
        <f t="array" ref="Q1533">_xlfn.IFS(M1533=1,M$1,N1533=1,N$1,O1533=1,O$1,P1533=1,P$1)</f>
        <v>PhD</v>
      </c>
      <c r="R1533" t="s">
        <v>43</v>
      </c>
      <c r="S1533" s="7">
        <v>43</v>
      </c>
      <c r="T1533" s="7">
        <v>2891</v>
      </c>
      <c r="U1533" s="7">
        <v>262</v>
      </c>
      <c r="V1533" s="7">
        <v>487</v>
      </c>
      <c r="W1533" s="7">
        <v>95</v>
      </c>
      <c r="X1533" s="7">
        <v>73</v>
      </c>
      <c r="Y1533" s="7">
        <v>73</v>
      </c>
      <c r="Z1533" s="7">
        <v>3735</v>
      </c>
      <c r="AA1533" s="7">
        <v>2</v>
      </c>
      <c r="AB1533" s="7">
        <v>7</v>
      </c>
      <c r="AC1533" s="7">
        <v>3</v>
      </c>
      <c r="AD1533" s="7">
        <v>13</v>
      </c>
      <c r="AE1533" s="7">
        <v>8</v>
      </c>
      <c r="AF1533" s="7">
        <v>0</v>
      </c>
      <c r="AG1533" s="7">
        <v>0</v>
      </c>
      <c r="AH1533" s="7">
        <v>0</v>
      </c>
      <c r="AI1533" s="7">
        <v>0</v>
      </c>
      <c r="AJ1533" s="7">
        <v>0</v>
      </c>
      <c r="AK1533" s="7">
        <v>0</v>
      </c>
      <c r="AL1533" s="7">
        <v>0</v>
      </c>
      <c r="AM1533" s="8">
        <v>43946</v>
      </c>
      <c r="AO1533">
        <f>IF($AG1533=1,G1533,0)</f>
        <v>0</v>
      </c>
      <c r="AP1533">
        <f>IF($AG1533=1,H1533,0)</f>
        <v>0</v>
      </c>
      <c r="AQ1533">
        <f>IF($AG1533=1,J1533,0)</f>
        <v>0</v>
      </c>
      <c r="AR1533">
        <f>IF($AG1533=1,I1533,0)</f>
        <v>0</v>
      </c>
      <c r="AS1533">
        <f>IF($AG1533=1,K1533,0)</f>
        <v>0</v>
      </c>
      <c r="AU1533">
        <f>IF($AJ1533=1,T1533,0)</f>
        <v>0</v>
      </c>
      <c r="AV1533">
        <f>IF($AJ1533=1,U1533,0)</f>
        <v>0</v>
      </c>
      <c r="AW1533">
        <f>IF($AJ1533=1,V1533,0)</f>
        <v>0</v>
      </c>
      <c r="AX1533">
        <f>IF($AJ1533=1,W1533,0)</f>
        <v>0</v>
      </c>
      <c r="AY1533">
        <f>IF($AJ1533=1,X1533,0)</f>
        <v>0</v>
      </c>
      <c r="BA1533">
        <f>IF($AK1533=1,M1533,0)</f>
        <v>0</v>
      </c>
      <c r="BB1533">
        <f>IF($AK1533=1,N1533,0)</f>
        <v>0</v>
      </c>
      <c r="BC1533">
        <f>IF($AK1533=1,O1533,0)</f>
        <v>0</v>
      </c>
      <c r="BD1533">
        <f>IF($AK1533=1,P1533,0)</f>
        <v>0</v>
      </c>
    </row>
    <row r="1534" spans="1:56" x14ac:dyDescent="0.3">
      <c r="A1534" s="7">
        <v>2643</v>
      </c>
      <c r="B1534" s="6">
        <v>169084</v>
      </c>
      <c r="C1534" s="7">
        <v>1</v>
      </c>
      <c r="D1534" s="7">
        <v>0</v>
      </c>
      <c r="E1534" s="7">
        <f>SUM(C1534:D1534)</f>
        <v>1</v>
      </c>
      <c r="F1534" s="7">
        <v>50</v>
      </c>
      <c r="G1534" s="7">
        <v>0</v>
      </c>
      <c r="H1534" s="7">
        <v>1</v>
      </c>
      <c r="I1534" s="7">
        <v>0</v>
      </c>
      <c r="J1534" s="7">
        <v>0</v>
      </c>
      <c r="K1534" s="7">
        <v>0</v>
      </c>
      <c r="L1534" s="7" t="str" cm="1">
        <f t="array" ref="L1534">_xlfn.IFS(G1534=1,G$1,H1534=1,H$1,I1534=1,I$1,J1534=1,J$1,K1534=1,K$1)</f>
        <v>Married</v>
      </c>
      <c r="M1534" s="7">
        <v>0</v>
      </c>
      <c r="N1534" s="7">
        <v>0</v>
      </c>
      <c r="O1534" s="7">
        <v>0</v>
      </c>
      <c r="P1534" s="7">
        <v>1</v>
      </c>
      <c r="Q1534" s="7" t="str" cm="1">
        <f t="array" ref="Q1534">_xlfn.IFS(M1534=1,M$1,N1534=1,N$1,O1534=1,O$1,P1534=1,P$1)</f>
        <v>PhD</v>
      </c>
      <c r="R1534" t="s">
        <v>40</v>
      </c>
      <c r="S1534" s="7">
        <v>43</v>
      </c>
      <c r="T1534" s="7">
        <v>2891</v>
      </c>
      <c r="U1534" s="7">
        <v>262</v>
      </c>
      <c r="V1534" s="7">
        <v>487</v>
      </c>
      <c r="W1534" s="7">
        <v>95</v>
      </c>
      <c r="X1534" s="7">
        <v>73</v>
      </c>
      <c r="Y1534" s="7">
        <v>73</v>
      </c>
      <c r="Z1534" s="7">
        <v>3735</v>
      </c>
      <c r="AA1534" s="7">
        <v>2</v>
      </c>
      <c r="AB1534" s="7">
        <v>7</v>
      </c>
      <c r="AC1534" s="7">
        <v>3</v>
      </c>
      <c r="AD1534" s="7">
        <v>13</v>
      </c>
      <c r="AE1534" s="7">
        <v>8</v>
      </c>
      <c r="AF1534" s="7">
        <v>0</v>
      </c>
      <c r="AG1534" s="7">
        <v>0</v>
      </c>
      <c r="AH1534" s="7">
        <v>0</v>
      </c>
      <c r="AI1534" s="7">
        <v>0</v>
      </c>
      <c r="AJ1534" s="7">
        <v>0</v>
      </c>
      <c r="AK1534" s="7">
        <v>0</v>
      </c>
      <c r="AL1534" s="7">
        <v>0</v>
      </c>
      <c r="AM1534" s="8">
        <v>43946</v>
      </c>
      <c r="AO1534">
        <f>IF($AG1534=1,G1534,0)</f>
        <v>0</v>
      </c>
      <c r="AP1534">
        <f>IF($AG1534=1,H1534,0)</f>
        <v>0</v>
      </c>
      <c r="AQ1534">
        <f>IF($AG1534=1,J1534,0)</f>
        <v>0</v>
      </c>
      <c r="AR1534">
        <f>IF($AG1534=1,I1534,0)</f>
        <v>0</v>
      </c>
      <c r="AS1534">
        <f>IF($AG1534=1,K1534,0)</f>
        <v>0</v>
      </c>
      <c r="AU1534">
        <f>IF($AJ1534=1,T1534,0)</f>
        <v>0</v>
      </c>
      <c r="AV1534">
        <f>IF($AJ1534=1,U1534,0)</f>
        <v>0</v>
      </c>
      <c r="AW1534">
        <f>IF($AJ1534=1,V1534,0)</f>
        <v>0</v>
      </c>
      <c r="AX1534">
        <f>IF($AJ1534=1,W1534,0)</f>
        <v>0</v>
      </c>
      <c r="AY1534">
        <f>IF($AJ1534=1,X1534,0)</f>
        <v>0</v>
      </c>
      <c r="BA1534">
        <f>IF($AK1534=1,M1534,0)</f>
        <v>0</v>
      </c>
      <c r="BB1534">
        <f>IF($AK1534=1,N1534,0)</f>
        <v>0</v>
      </c>
      <c r="BC1534">
        <f>IF($AK1534=1,O1534,0)</f>
        <v>0</v>
      </c>
      <c r="BD1534">
        <f>IF($AK1534=1,P1534,0)</f>
        <v>0</v>
      </c>
    </row>
    <row r="1535" spans="1:56" x14ac:dyDescent="0.3">
      <c r="A1535" s="7">
        <v>2127</v>
      </c>
      <c r="B1535" s="6">
        <v>142162</v>
      </c>
      <c r="C1535" s="7">
        <v>1</v>
      </c>
      <c r="D1535" s="7">
        <v>0</v>
      </c>
      <c r="E1535" s="7">
        <f>SUM(C1535:D1535)</f>
        <v>1</v>
      </c>
      <c r="F1535" s="7">
        <v>39</v>
      </c>
      <c r="G1535" s="7">
        <v>0</v>
      </c>
      <c r="H1535" s="7">
        <v>0</v>
      </c>
      <c r="I1535" s="7">
        <v>1</v>
      </c>
      <c r="J1535" s="7">
        <v>0</v>
      </c>
      <c r="K1535" s="7">
        <v>0</v>
      </c>
      <c r="L1535" s="7" t="str" cm="1">
        <f t="array" ref="L1535">_xlfn.IFS(G1535=1,G$1,H1535=1,H$1,I1535=1,I$1,J1535=1,J$1,K1535=1,K$1)</f>
        <v>Together</v>
      </c>
      <c r="M1535" s="7">
        <v>0</v>
      </c>
      <c r="N1535" s="7">
        <v>1</v>
      </c>
      <c r="O1535" s="7">
        <v>0</v>
      </c>
      <c r="P1535" s="7">
        <v>0</v>
      </c>
      <c r="Q1535" s="7" t="str" cm="1">
        <f t="array" ref="Q1535">_xlfn.IFS(M1535=1,M$1,N1535=1,N$1,O1535=1,O$1,P1535=1,P$1)</f>
        <v>Graduate</v>
      </c>
      <c r="R1535" t="s">
        <v>40</v>
      </c>
      <c r="S1535" s="7">
        <v>31</v>
      </c>
      <c r="T1535" s="7">
        <v>155</v>
      </c>
      <c r="U1535" s="7">
        <v>24</v>
      </c>
      <c r="V1535" s="7">
        <v>199</v>
      </c>
      <c r="W1535" s="7">
        <v>7</v>
      </c>
      <c r="X1535" s="7">
        <v>13</v>
      </c>
      <c r="Y1535" s="7">
        <v>91</v>
      </c>
      <c r="Z1535" s="7">
        <v>307</v>
      </c>
      <c r="AA1535" s="7">
        <v>2</v>
      </c>
      <c r="AB1535" s="7">
        <v>3</v>
      </c>
      <c r="AC1535" s="7">
        <v>1</v>
      </c>
      <c r="AD1535" s="7">
        <v>3</v>
      </c>
      <c r="AE1535" s="7">
        <v>6</v>
      </c>
      <c r="AF1535" s="7">
        <v>1</v>
      </c>
      <c r="AG1535" s="7">
        <v>0</v>
      </c>
      <c r="AH1535" s="7">
        <v>0</v>
      </c>
      <c r="AI1535" s="7">
        <v>0</v>
      </c>
      <c r="AJ1535" s="7">
        <v>0</v>
      </c>
      <c r="AK1535" s="7">
        <v>0</v>
      </c>
      <c r="AL1535" s="7">
        <v>1</v>
      </c>
      <c r="AM1535" s="8">
        <v>43946</v>
      </c>
      <c r="AO1535">
        <f>IF($AG1535=1,G1535,0)</f>
        <v>0</v>
      </c>
      <c r="AP1535">
        <f>IF($AG1535=1,H1535,0)</f>
        <v>0</v>
      </c>
      <c r="AQ1535">
        <f>IF($AG1535=1,J1535,0)</f>
        <v>0</v>
      </c>
      <c r="AR1535">
        <f>IF($AG1535=1,I1535,0)</f>
        <v>0</v>
      </c>
      <c r="AS1535">
        <f>IF($AG1535=1,K1535,0)</f>
        <v>0</v>
      </c>
      <c r="AU1535">
        <f>IF($AJ1535=1,T1535,0)</f>
        <v>0</v>
      </c>
      <c r="AV1535">
        <f>IF($AJ1535=1,U1535,0)</f>
        <v>0</v>
      </c>
      <c r="AW1535">
        <f>IF($AJ1535=1,V1535,0)</f>
        <v>0</v>
      </c>
      <c r="AX1535">
        <f>IF($AJ1535=1,W1535,0)</f>
        <v>0</v>
      </c>
      <c r="AY1535">
        <f>IF($AJ1535=1,X1535,0)</f>
        <v>0</v>
      </c>
      <c r="BA1535">
        <f>IF($AK1535=1,M1535,0)</f>
        <v>0</v>
      </c>
      <c r="BB1535">
        <f>IF($AK1535=1,N1535,0)</f>
        <v>0</v>
      </c>
      <c r="BC1535">
        <f>IF($AK1535=1,O1535,0)</f>
        <v>0</v>
      </c>
      <c r="BD1535">
        <f>IF($AK1535=1,P1535,0)</f>
        <v>0</v>
      </c>
    </row>
    <row r="1536" spans="1:56" x14ac:dyDescent="0.3">
      <c r="A1536" s="7">
        <v>2905</v>
      </c>
      <c r="B1536" s="6">
        <v>161917</v>
      </c>
      <c r="C1536" s="7">
        <v>1</v>
      </c>
      <c r="D1536" s="7">
        <v>1</v>
      </c>
      <c r="E1536" s="7">
        <f>SUM(C1536:D1536)</f>
        <v>2</v>
      </c>
      <c r="F1536" s="7">
        <v>46</v>
      </c>
      <c r="G1536" s="7">
        <v>0</v>
      </c>
      <c r="H1536" s="7">
        <v>1</v>
      </c>
      <c r="I1536" s="7">
        <v>0</v>
      </c>
      <c r="J1536" s="7">
        <v>0</v>
      </c>
      <c r="K1536" s="7">
        <v>0</v>
      </c>
      <c r="L1536" s="7" t="str" cm="1">
        <f t="array" ref="L1536">_xlfn.IFS(G1536=1,G$1,H1536=1,H$1,I1536=1,I$1,J1536=1,J$1,K1536=1,K$1)</f>
        <v>Married</v>
      </c>
      <c r="M1536" s="7">
        <v>0</v>
      </c>
      <c r="N1536" s="7">
        <v>0</v>
      </c>
      <c r="O1536" s="7">
        <v>0</v>
      </c>
      <c r="P1536" s="7">
        <v>1</v>
      </c>
      <c r="Q1536" s="7" t="str" cm="1">
        <f t="array" ref="Q1536">_xlfn.IFS(M1536=1,M$1,N1536=1,N$1,O1536=1,O$1,P1536=1,P$1)</f>
        <v>PhD</v>
      </c>
      <c r="R1536" t="s">
        <v>41</v>
      </c>
      <c r="S1536" s="7">
        <v>83</v>
      </c>
      <c r="T1536" s="7">
        <v>120</v>
      </c>
      <c r="U1536" s="7">
        <v>10</v>
      </c>
      <c r="V1536" s="7">
        <v>94</v>
      </c>
      <c r="W1536" s="7">
        <v>5</v>
      </c>
      <c r="X1536" s="7">
        <v>5</v>
      </c>
      <c r="Y1536" s="7">
        <v>3</v>
      </c>
      <c r="Z1536" s="7">
        <v>233</v>
      </c>
      <c r="AA1536" s="7">
        <v>1</v>
      </c>
      <c r="AB1536" s="7">
        <v>2</v>
      </c>
      <c r="AC1536" s="7">
        <v>0</v>
      </c>
      <c r="AD1536" s="7">
        <v>4</v>
      </c>
      <c r="AE1536" s="7">
        <v>5</v>
      </c>
      <c r="AF1536" s="7">
        <v>0</v>
      </c>
      <c r="AG1536" s="7">
        <v>0</v>
      </c>
      <c r="AH1536" s="7">
        <v>0</v>
      </c>
      <c r="AI1536" s="7">
        <v>0</v>
      </c>
      <c r="AJ1536" s="7">
        <v>0</v>
      </c>
      <c r="AK1536" s="7">
        <v>0</v>
      </c>
      <c r="AL1536" s="7">
        <v>0</v>
      </c>
      <c r="AM1536" s="8">
        <v>43947</v>
      </c>
      <c r="AO1536">
        <f>IF($AG1536=1,G1536,0)</f>
        <v>0</v>
      </c>
      <c r="AP1536">
        <f>IF($AG1536=1,H1536,0)</f>
        <v>0</v>
      </c>
      <c r="AQ1536">
        <f>IF($AG1536=1,J1536,0)</f>
        <v>0</v>
      </c>
      <c r="AR1536">
        <f>IF($AG1536=1,I1536,0)</f>
        <v>0</v>
      </c>
      <c r="AS1536">
        <f>IF($AG1536=1,K1536,0)</f>
        <v>0</v>
      </c>
      <c r="AU1536">
        <f>IF($AJ1536=1,T1536,0)</f>
        <v>0</v>
      </c>
      <c r="AV1536">
        <f>IF($AJ1536=1,U1536,0)</f>
        <v>0</v>
      </c>
      <c r="AW1536">
        <f>IF($AJ1536=1,V1536,0)</f>
        <v>0</v>
      </c>
      <c r="AX1536">
        <f>IF($AJ1536=1,W1536,0)</f>
        <v>0</v>
      </c>
      <c r="AY1536">
        <f>IF($AJ1536=1,X1536,0)</f>
        <v>0</v>
      </c>
      <c r="BA1536">
        <f>IF($AK1536=1,M1536,0)</f>
        <v>0</v>
      </c>
      <c r="BB1536">
        <f>IF($AK1536=1,N1536,0)</f>
        <v>0</v>
      </c>
      <c r="BC1536">
        <f>IF($AK1536=1,O1536,0)</f>
        <v>0</v>
      </c>
      <c r="BD1536">
        <f>IF($AK1536=1,P1536,0)</f>
        <v>0</v>
      </c>
    </row>
    <row r="1537" spans="1:56" x14ac:dyDescent="0.3">
      <c r="A1537" s="7">
        <v>2677</v>
      </c>
      <c r="B1537" s="6">
        <v>118358</v>
      </c>
      <c r="C1537" s="7">
        <v>1</v>
      </c>
      <c r="D1537" s="7">
        <v>0</v>
      </c>
      <c r="E1537" s="7">
        <f>SUM(C1537:D1537)</f>
        <v>1</v>
      </c>
      <c r="F1537" s="7">
        <v>31</v>
      </c>
      <c r="G1537" s="7">
        <v>0</v>
      </c>
      <c r="H1537" s="7">
        <v>0</v>
      </c>
      <c r="I1537" s="7">
        <v>0</v>
      </c>
      <c r="J1537" s="7">
        <v>1</v>
      </c>
      <c r="K1537" s="7">
        <v>0</v>
      </c>
      <c r="L1537" s="7" t="str" cm="1">
        <f t="array" ref="L1537">_xlfn.IFS(G1537=1,G$1,H1537=1,H$1,I1537=1,I$1,J1537=1,J$1,K1537=1,K$1)</f>
        <v>Single</v>
      </c>
      <c r="M1537" s="7">
        <v>0</v>
      </c>
      <c r="N1537" s="7">
        <v>1</v>
      </c>
      <c r="O1537" s="7">
        <v>0</v>
      </c>
      <c r="P1537" s="7">
        <v>0</v>
      </c>
      <c r="Q1537" s="7" t="str" cm="1">
        <f t="array" ref="Q1537">_xlfn.IFS(M1537=1,M$1,N1537=1,N$1,O1537=1,O$1,P1537=1,P$1)</f>
        <v>Graduate</v>
      </c>
      <c r="R1537" t="s">
        <v>41</v>
      </c>
      <c r="S1537" s="7">
        <v>49</v>
      </c>
      <c r="T1537" s="7">
        <v>39</v>
      </c>
      <c r="U1537" s="7">
        <v>52</v>
      </c>
      <c r="V1537" s="7">
        <v>122</v>
      </c>
      <c r="W1537" s="7">
        <v>103</v>
      </c>
      <c r="X1537" s="7">
        <v>26</v>
      </c>
      <c r="Y1537" s="7">
        <v>26</v>
      </c>
      <c r="Z1537" s="7">
        <v>316</v>
      </c>
      <c r="AA1537" s="7">
        <v>3</v>
      </c>
      <c r="AB1537" s="7">
        <v>3</v>
      </c>
      <c r="AC1537" s="7">
        <v>0</v>
      </c>
      <c r="AD1537" s="7">
        <v>4</v>
      </c>
      <c r="AE1537" s="7">
        <v>7</v>
      </c>
      <c r="AF1537" s="7">
        <v>0</v>
      </c>
      <c r="AG1537" s="7">
        <v>0</v>
      </c>
      <c r="AH1537" s="7">
        <v>0</v>
      </c>
      <c r="AI1537" s="7">
        <v>0</v>
      </c>
      <c r="AJ1537" s="7">
        <v>0</v>
      </c>
      <c r="AK1537" s="7">
        <v>0</v>
      </c>
      <c r="AL1537" s="7">
        <v>0</v>
      </c>
      <c r="AM1537" s="8">
        <v>43947</v>
      </c>
      <c r="AO1537">
        <f>IF($AG1537=1,G1537,0)</f>
        <v>0</v>
      </c>
      <c r="AP1537">
        <f>IF($AG1537=1,H1537,0)</f>
        <v>0</v>
      </c>
      <c r="AQ1537">
        <f>IF($AG1537=1,J1537,0)</f>
        <v>0</v>
      </c>
      <c r="AR1537">
        <f>IF($AG1537=1,I1537,0)</f>
        <v>0</v>
      </c>
      <c r="AS1537">
        <f>IF($AG1537=1,K1537,0)</f>
        <v>0</v>
      </c>
      <c r="AU1537">
        <f>IF($AJ1537=1,T1537,0)</f>
        <v>0</v>
      </c>
      <c r="AV1537">
        <f>IF($AJ1537=1,U1537,0)</f>
        <v>0</v>
      </c>
      <c r="AW1537">
        <f>IF($AJ1537=1,V1537,0)</f>
        <v>0</v>
      </c>
      <c r="AX1537">
        <f>IF($AJ1537=1,W1537,0)</f>
        <v>0</v>
      </c>
      <c r="AY1537">
        <f>IF($AJ1537=1,X1537,0)</f>
        <v>0</v>
      </c>
      <c r="BA1537">
        <f>IF($AK1537=1,M1537,0)</f>
        <v>0</v>
      </c>
      <c r="BB1537">
        <f>IF($AK1537=1,N1537,0)</f>
        <v>0</v>
      </c>
      <c r="BC1537">
        <f>IF($AK1537=1,O1537,0)</f>
        <v>0</v>
      </c>
      <c r="BD1537">
        <f>IF($AK1537=1,P1537,0)</f>
        <v>0</v>
      </c>
    </row>
    <row r="1538" spans="1:56" x14ac:dyDescent="0.3">
      <c r="A1538" s="7">
        <v>1400</v>
      </c>
      <c r="B1538" s="6">
        <v>119789</v>
      </c>
      <c r="C1538" s="7">
        <v>1</v>
      </c>
      <c r="D1538" s="7">
        <v>0</v>
      </c>
      <c r="E1538" s="7">
        <f>SUM(C1538:D1538)</f>
        <v>1</v>
      </c>
      <c r="F1538" s="7">
        <v>45</v>
      </c>
      <c r="G1538" s="7">
        <v>0</v>
      </c>
      <c r="H1538" s="7">
        <v>0</v>
      </c>
      <c r="I1538" s="7">
        <v>1</v>
      </c>
      <c r="J1538" s="7">
        <v>0</v>
      </c>
      <c r="K1538" s="7">
        <v>0</v>
      </c>
      <c r="L1538" s="7" t="str" cm="1">
        <f t="array" ref="L1538">_xlfn.IFS(G1538=1,G$1,H1538=1,H$1,I1538=1,I$1,J1538=1,J$1,K1538=1,K$1)</f>
        <v>Together</v>
      </c>
      <c r="M1538" s="7">
        <v>0</v>
      </c>
      <c r="N1538" s="7">
        <v>0</v>
      </c>
      <c r="O1538" s="7">
        <v>0</v>
      </c>
      <c r="P1538" s="7">
        <v>0</v>
      </c>
      <c r="Q1538" s="7" t="e" cm="1">
        <f t="array" ref="Q1538">_xlfn.IFS(M1538=1,M$1,N1538=1,N$1,O1538=1,O$1,P1538=1,P$1)</f>
        <v>#N/A</v>
      </c>
      <c r="R1538" t="s">
        <v>44</v>
      </c>
      <c r="S1538" s="7">
        <v>24</v>
      </c>
      <c r="T1538" s="7">
        <v>12</v>
      </c>
      <c r="U1538" s="7">
        <v>30</v>
      </c>
      <c r="V1538" s="7">
        <v>54</v>
      </c>
      <c r="W1538" s="7">
        <v>169</v>
      </c>
      <c r="X1538" s="7">
        <v>36</v>
      </c>
      <c r="Y1538" s="7">
        <v>169</v>
      </c>
      <c r="Z1538" s="7">
        <v>133</v>
      </c>
      <c r="AA1538" s="7">
        <v>3</v>
      </c>
      <c r="AB1538" s="7">
        <v>2</v>
      </c>
      <c r="AC1538" s="7">
        <v>1</v>
      </c>
      <c r="AD1538" s="7">
        <v>3</v>
      </c>
      <c r="AE1538" s="7">
        <v>5</v>
      </c>
      <c r="AF1538" s="7">
        <v>1</v>
      </c>
      <c r="AG1538" s="7">
        <v>0</v>
      </c>
      <c r="AH1538" s="7">
        <v>0</v>
      </c>
      <c r="AI1538" s="7">
        <v>0</v>
      </c>
      <c r="AJ1538" s="7">
        <v>0</v>
      </c>
      <c r="AK1538" s="7">
        <v>0</v>
      </c>
      <c r="AL1538" s="7">
        <v>0</v>
      </c>
      <c r="AM1538" s="8">
        <v>43947</v>
      </c>
      <c r="AO1538">
        <f>IF($AG1538=1,G1538,0)</f>
        <v>0</v>
      </c>
      <c r="AP1538">
        <f>IF($AG1538=1,H1538,0)</f>
        <v>0</v>
      </c>
      <c r="AQ1538">
        <f>IF($AG1538=1,J1538,0)</f>
        <v>0</v>
      </c>
      <c r="AR1538">
        <f>IF($AG1538=1,I1538,0)</f>
        <v>0</v>
      </c>
      <c r="AS1538">
        <f>IF($AG1538=1,K1538,0)</f>
        <v>0</v>
      </c>
      <c r="AU1538">
        <f>IF($AJ1538=1,T1538,0)</f>
        <v>0</v>
      </c>
      <c r="AV1538">
        <f>IF($AJ1538=1,U1538,0)</f>
        <v>0</v>
      </c>
      <c r="AW1538">
        <f>IF($AJ1538=1,V1538,0)</f>
        <v>0</v>
      </c>
      <c r="AX1538">
        <f>IF($AJ1538=1,W1538,0)</f>
        <v>0</v>
      </c>
      <c r="AY1538">
        <f>IF($AJ1538=1,X1538,0)</f>
        <v>0</v>
      </c>
      <c r="BA1538">
        <f>IF($AK1538=1,M1538,0)</f>
        <v>0</v>
      </c>
      <c r="BB1538">
        <f>IF($AK1538=1,N1538,0)</f>
        <v>0</v>
      </c>
      <c r="BC1538">
        <f>IF($AK1538=1,O1538,0)</f>
        <v>0</v>
      </c>
      <c r="BD1538">
        <f>IF($AK1538=1,P1538,0)</f>
        <v>0</v>
      </c>
    </row>
    <row r="1539" spans="1:56" x14ac:dyDescent="0.3">
      <c r="A1539" s="7">
        <v>1887</v>
      </c>
      <c r="B1539" s="6">
        <v>186429</v>
      </c>
      <c r="C1539" s="7">
        <v>0</v>
      </c>
      <c r="D1539" s="7">
        <v>0</v>
      </c>
      <c r="E1539" s="7">
        <f>SUM(C1539:D1539)</f>
        <v>0</v>
      </c>
      <c r="F1539" s="7">
        <v>59</v>
      </c>
      <c r="G1539" s="7">
        <v>0</v>
      </c>
      <c r="H1539" s="7">
        <v>0</v>
      </c>
      <c r="I1539" s="7">
        <v>0</v>
      </c>
      <c r="J1539" s="7">
        <v>1</v>
      </c>
      <c r="K1539" s="7">
        <v>0</v>
      </c>
      <c r="L1539" s="7" t="str" cm="1">
        <f t="array" ref="L1539">_xlfn.IFS(G1539=1,G$1,H1539=1,H$1,I1539=1,I$1,J1539=1,J$1,K1539=1,K$1)</f>
        <v>Single</v>
      </c>
      <c r="M1539" s="7">
        <v>0</v>
      </c>
      <c r="N1539" s="7">
        <v>1</v>
      </c>
      <c r="O1539" s="7">
        <v>0</v>
      </c>
      <c r="P1539" s="7">
        <v>0</v>
      </c>
      <c r="Q1539" s="7" t="str" cm="1">
        <f t="array" ref="Q1539">_xlfn.IFS(M1539=1,M$1,N1539=1,N$1,O1539=1,O$1,P1539=1,P$1)</f>
        <v>Graduate</v>
      </c>
      <c r="R1539" t="s">
        <v>40</v>
      </c>
      <c r="S1539" s="7">
        <v>10</v>
      </c>
      <c r="T1539" s="7">
        <v>1001</v>
      </c>
      <c r="U1539" s="7">
        <v>60</v>
      </c>
      <c r="V1539" s="7">
        <v>1883</v>
      </c>
      <c r="W1539" s="7">
        <v>63</v>
      </c>
      <c r="X1539" s="7">
        <v>39</v>
      </c>
      <c r="Y1539" s="7">
        <v>80</v>
      </c>
      <c r="Z1539" s="7">
        <v>2966</v>
      </c>
      <c r="AA1539" s="7">
        <v>0</v>
      </c>
      <c r="AB1539" s="7">
        <v>7</v>
      </c>
      <c r="AC1539" s="7">
        <v>4</v>
      </c>
      <c r="AD1539" s="7">
        <v>7</v>
      </c>
      <c r="AE1539" s="7">
        <v>2</v>
      </c>
      <c r="AF1539" s="7">
        <v>0</v>
      </c>
      <c r="AG1539" s="7">
        <v>0</v>
      </c>
      <c r="AH1539" s="7">
        <v>0</v>
      </c>
      <c r="AI1539" s="7">
        <v>1</v>
      </c>
      <c r="AJ1539" s="7">
        <v>0</v>
      </c>
      <c r="AK1539" s="7">
        <v>0</v>
      </c>
      <c r="AL1539" s="7">
        <v>1</v>
      </c>
      <c r="AM1539" s="8">
        <v>43948</v>
      </c>
      <c r="AO1539">
        <f>IF($AG1539=1,G1539,0)</f>
        <v>0</v>
      </c>
      <c r="AP1539">
        <f>IF($AG1539=1,H1539,0)</f>
        <v>0</v>
      </c>
      <c r="AQ1539">
        <f>IF($AG1539=1,J1539,0)</f>
        <v>0</v>
      </c>
      <c r="AR1539">
        <f>IF($AG1539=1,I1539,0)</f>
        <v>0</v>
      </c>
      <c r="AS1539">
        <f>IF($AG1539=1,K1539,0)</f>
        <v>0</v>
      </c>
      <c r="AU1539">
        <f>IF($AJ1539=1,T1539,0)</f>
        <v>0</v>
      </c>
      <c r="AV1539">
        <f>IF($AJ1539=1,U1539,0)</f>
        <v>0</v>
      </c>
      <c r="AW1539">
        <f>IF($AJ1539=1,V1539,0)</f>
        <v>0</v>
      </c>
      <c r="AX1539">
        <f>IF($AJ1539=1,W1539,0)</f>
        <v>0</v>
      </c>
      <c r="AY1539">
        <f>IF($AJ1539=1,X1539,0)</f>
        <v>0</v>
      </c>
      <c r="BA1539">
        <f>IF($AK1539=1,M1539,0)</f>
        <v>0</v>
      </c>
      <c r="BB1539">
        <f>IF($AK1539=1,N1539,0)</f>
        <v>0</v>
      </c>
      <c r="BC1539">
        <f>IF($AK1539=1,O1539,0)</f>
        <v>0</v>
      </c>
      <c r="BD1539">
        <f>IF($AK1539=1,P1539,0)</f>
        <v>0</v>
      </c>
    </row>
    <row r="1540" spans="1:56" x14ac:dyDescent="0.3">
      <c r="A1540" s="7">
        <v>1689</v>
      </c>
      <c r="B1540" s="6">
        <v>166375</v>
      </c>
      <c r="C1540" s="7">
        <v>0</v>
      </c>
      <c r="D1540" s="7">
        <v>1</v>
      </c>
      <c r="E1540" s="7">
        <f>SUM(C1540:D1540)</f>
        <v>1</v>
      </c>
      <c r="F1540" s="7">
        <v>72</v>
      </c>
      <c r="G1540" s="7">
        <v>0</v>
      </c>
      <c r="H1540" s="7">
        <v>0</v>
      </c>
      <c r="I1540" s="7">
        <v>1</v>
      </c>
      <c r="J1540" s="7">
        <v>0</v>
      </c>
      <c r="K1540" s="7">
        <v>0</v>
      </c>
      <c r="L1540" s="7" t="str" cm="1">
        <f t="array" ref="L1540">_xlfn.IFS(G1540=1,G$1,H1540=1,H$1,I1540=1,I$1,J1540=1,J$1,K1540=1,K$1)</f>
        <v>Together</v>
      </c>
      <c r="M1540" s="7">
        <v>0</v>
      </c>
      <c r="N1540" s="7">
        <v>0</v>
      </c>
      <c r="O1540" s="7">
        <v>0</v>
      </c>
      <c r="P1540" s="7">
        <v>1</v>
      </c>
      <c r="Q1540" s="7" t="str" cm="1">
        <f t="array" ref="Q1540">_xlfn.IFS(M1540=1,M$1,N1540=1,N$1,O1540=1,O$1,P1540=1,P$1)</f>
        <v>PhD</v>
      </c>
      <c r="R1540" t="s">
        <v>40</v>
      </c>
      <c r="S1540" s="7">
        <v>96</v>
      </c>
      <c r="T1540" s="7">
        <v>1785</v>
      </c>
      <c r="U1540" s="7">
        <v>0</v>
      </c>
      <c r="V1540" s="7">
        <v>113</v>
      </c>
      <c r="W1540" s="7">
        <v>0</v>
      </c>
      <c r="X1540" s="7">
        <v>0</v>
      </c>
      <c r="Y1540" s="7">
        <v>479</v>
      </c>
      <c r="Z1540" s="7">
        <v>1419</v>
      </c>
      <c r="AA1540" s="7">
        <v>3</v>
      </c>
      <c r="AB1540" s="7">
        <v>2</v>
      </c>
      <c r="AC1540" s="7">
        <v>4</v>
      </c>
      <c r="AD1540" s="7">
        <v>5</v>
      </c>
      <c r="AE1540" s="7">
        <v>7</v>
      </c>
      <c r="AF1540" s="7">
        <v>1</v>
      </c>
      <c r="AG1540" s="7">
        <v>0</v>
      </c>
      <c r="AH1540" s="7">
        <v>0</v>
      </c>
      <c r="AI1540" s="7">
        <v>0</v>
      </c>
      <c r="AJ1540" s="7">
        <v>0</v>
      </c>
      <c r="AK1540" s="7">
        <v>0</v>
      </c>
      <c r="AL1540" s="7">
        <v>0</v>
      </c>
      <c r="AM1540" s="8">
        <v>43948</v>
      </c>
      <c r="AO1540">
        <f>IF($AG1540=1,G1540,0)</f>
        <v>0</v>
      </c>
      <c r="AP1540">
        <f>IF($AG1540=1,H1540,0)</f>
        <v>0</v>
      </c>
      <c r="AQ1540">
        <f>IF($AG1540=1,J1540,0)</f>
        <v>0</v>
      </c>
      <c r="AR1540">
        <f>IF($AG1540=1,I1540,0)</f>
        <v>0</v>
      </c>
      <c r="AS1540">
        <f>IF($AG1540=1,K1540,0)</f>
        <v>0</v>
      </c>
      <c r="AU1540">
        <f>IF($AJ1540=1,T1540,0)</f>
        <v>0</v>
      </c>
      <c r="AV1540">
        <f>IF($AJ1540=1,U1540,0)</f>
        <v>0</v>
      </c>
      <c r="AW1540">
        <f>IF($AJ1540=1,V1540,0)</f>
        <v>0</v>
      </c>
      <c r="AX1540">
        <f>IF($AJ1540=1,W1540,0)</f>
        <v>0</v>
      </c>
      <c r="AY1540">
        <f>IF($AJ1540=1,X1540,0)</f>
        <v>0</v>
      </c>
      <c r="BA1540">
        <f>IF($AK1540=1,M1540,0)</f>
        <v>0</v>
      </c>
      <c r="BB1540">
        <f>IF($AK1540=1,N1540,0)</f>
        <v>0</v>
      </c>
      <c r="BC1540">
        <f>IF($AK1540=1,O1540,0)</f>
        <v>0</v>
      </c>
      <c r="BD1540">
        <f>IF($AK1540=1,P1540,0)</f>
        <v>0</v>
      </c>
    </row>
    <row r="1541" spans="1:56" x14ac:dyDescent="0.3">
      <c r="A1541" s="7">
        <v>1028</v>
      </c>
      <c r="B1541" s="6">
        <v>184618</v>
      </c>
      <c r="C1541" s="7">
        <v>0</v>
      </c>
      <c r="D1541" s="7">
        <v>0</v>
      </c>
      <c r="E1541" s="7">
        <f>SUM(C1541:D1541)</f>
        <v>0</v>
      </c>
      <c r="F1541" s="7">
        <v>55</v>
      </c>
      <c r="G1541" s="7">
        <v>0</v>
      </c>
      <c r="H1541" s="7">
        <v>1</v>
      </c>
      <c r="I1541" s="7">
        <v>0</v>
      </c>
      <c r="J1541" s="7">
        <v>0</v>
      </c>
      <c r="K1541" s="7">
        <v>0</v>
      </c>
      <c r="L1541" s="7" t="str" cm="1">
        <f t="array" ref="L1541">_xlfn.IFS(G1541=1,G$1,H1541=1,H$1,I1541=1,I$1,J1541=1,J$1,K1541=1,K$1)</f>
        <v>Married</v>
      </c>
      <c r="M1541" s="7">
        <v>0</v>
      </c>
      <c r="N1541" s="7">
        <v>0</v>
      </c>
      <c r="O1541" s="7">
        <v>0</v>
      </c>
      <c r="P1541" s="7">
        <v>1</v>
      </c>
      <c r="Q1541" s="7" t="str" cm="1">
        <f t="array" ref="Q1541">_xlfn.IFS(M1541=1,M$1,N1541=1,N$1,O1541=1,O$1,P1541=1,P$1)</f>
        <v>PhD</v>
      </c>
      <c r="R1541" t="s">
        <v>44</v>
      </c>
      <c r="S1541" s="7">
        <v>96</v>
      </c>
      <c r="T1541" s="7">
        <v>1492</v>
      </c>
      <c r="U1541" s="7">
        <v>218</v>
      </c>
      <c r="V1541" s="7">
        <v>1748</v>
      </c>
      <c r="W1541" s="7">
        <v>46</v>
      </c>
      <c r="X1541" s="7">
        <v>144</v>
      </c>
      <c r="Y1541" s="7">
        <v>0</v>
      </c>
      <c r="Z1541" s="7">
        <v>3648</v>
      </c>
      <c r="AA1541" s="7">
        <v>1</v>
      </c>
      <c r="AB1541" s="7">
        <v>6</v>
      </c>
      <c r="AC1541" s="7">
        <v>9</v>
      </c>
      <c r="AD1541" s="7">
        <v>10</v>
      </c>
      <c r="AE1541" s="7">
        <v>2</v>
      </c>
      <c r="AF1541" s="7">
        <v>0</v>
      </c>
      <c r="AG1541" s="7">
        <v>0</v>
      </c>
      <c r="AH1541" s="7">
        <v>1</v>
      </c>
      <c r="AI1541" s="7">
        <v>0</v>
      </c>
      <c r="AJ1541" s="7">
        <v>0</v>
      </c>
      <c r="AK1541" s="7">
        <v>0</v>
      </c>
      <c r="AL1541" s="7">
        <v>0</v>
      </c>
      <c r="AM1541" s="8">
        <v>43949</v>
      </c>
      <c r="AO1541">
        <f>IF($AG1541=1,G1541,0)</f>
        <v>0</v>
      </c>
      <c r="AP1541">
        <f>IF($AG1541=1,H1541,0)</f>
        <v>0</v>
      </c>
      <c r="AQ1541">
        <f>IF($AG1541=1,J1541,0)</f>
        <v>0</v>
      </c>
      <c r="AR1541">
        <f>IF($AG1541=1,I1541,0)</f>
        <v>0</v>
      </c>
      <c r="AS1541">
        <f>IF($AG1541=1,K1541,0)</f>
        <v>0</v>
      </c>
      <c r="AU1541">
        <f>IF($AJ1541=1,T1541,0)</f>
        <v>0</v>
      </c>
      <c r="AV1541">
        <f>IF($AJ1541=1,U1541,0)</f>
        <v>0</v>
      </c>
      <c r="AW1541">
        <f>IF($AJ1541=1,V1541,0)</f>
        <v>0</v>
      </c>
      <c r="AX1541">
        <f>IF($AJ1541=1,W1541,0)</f>
        <v>0</v>
      </c>
      <c r="AY1541">
        <f>IF($AJ1541=1,X1541,0)</f>
        <v>0</v>
      </c>
      <c r="BA1541">
        <f>IF($AK1541=1,M1541,0)</f>
        <v>0</v>
      </c>
      <c r="BB1541">
        <f>IF($AK1541=1,N1541,0)</f>
        <v>0</v>
      </c>
      <c r="BC1541">
        <f>IF($AK1541=1,O1541,0)</f>
        <v>0</v>
      </c>
      <c r="BD1541">
        <f>IF($AK1541=1,P1541,0)</f>
        <v>0</v>
      </c>
    </row>
    <row r="1542" spans="1:56" x14ac:dyDescent="0.3">
      <c r="A1542" s="7">
        <v>2187</v>
      </c>
      <c r="B1542" s="6">
        <v>184618</v>
      </c>
      <c r="C1542" s="7">
        <v>0</v>
      </c>
      <c r="D1542" s="7">
        <v>0</v>
      </c>
      <c r="E1542" s="7">
        <f>SUM(C1542:D1542)</f>
        <v>0</v>
      </c>
      <c r="F1542" s="7">
        <v>55</v>
      </c>
      <c r="G1542" s="7">
        <v>0</v>
      </c>
      <c r="H1542" s="7">
        <v>1</v>
      </c>
      <c r="I1542" s="7">
        <v>0</v>
      </c>
      <c r="J1542" s="7">
        <v>0</v>
      </c>
      <c r="K1542" s="7">
        <v>0</v>
      </c>
      <c r="L1542" s="7" t="str" cm="1">
        <f t="array" ref="L1542">_xlfn.IFS(G1542=1,G$1,H1542=1,H$1,I1542=1,I$1,J1542=1,J$1,K1542=1,K$1)</f>
        <v>Married</v>
      </c>
      <c r="M1542" s="7">
        <v>0</v>
      </c>
      <c r="N1542" s="7">
        <v>0</v>
      </c>
      <c r="O1542" s="7">
        <v>0</v>
      </c>
      <c r="P1542" s="7">
        <v>1</v>
      </c>
      <c r="Q1542" s="7" t="str" cm="1">
        <f t="array" ref="Q1542">_xlfn.IFS(M1542=1,M$1,N1542=1,N$1,O1542=1,O$1,P1542=1,P$1)</f>
        <v>PhD</v>
      </c>
      <c r="R1542" t="s">
        <v>40</v>
      </c>
      <c r="S1542" s="7">
        <v>96</v>
      </c>
      <c r="T1542" s="7">
        <v>1492</v>
      </c>
      <c r="U1542" s="7">
        <v>218</v>
      </c>
      <c r="V1542" s="7">
        <v>1748</v>
      </c>
      <c r="W1542" s="7">
        <v>46</v>
      </c>
      <c r="X1542" s="7">
        <v>144</v>
      </c>
      <c r="Y1542" s="7">
        <v>0</v>
      </c>
      <c r="Z1542" s="7">
        <v>3648</v>
      </c>
      <c r="AA1542" s="7">
        <v>1</v>
      </c>
      <c r="AB1542" s="7">
        <v>6</v>
      </c>
      <c r="AC1542" s="7">
        <v>9</v>
      </c>
      <c r="AD1542" s="7">
        <v>10</v>
      </c>
      <c r="AE1542" s="7">
        <v>2</v>
      </c>
      <c r="AF1542" s="7">
        <v>0</v>
      </c>
      <c r="AG1542" s="7">
        <v>0</v>
      </c>
      <c r="AH1542" s="7">
        <v>1</v>
      </c>
      <c r="AI1542" s="7">
        <v>0</v>
      </c>
      <c r="AJ1542" s="7">
        <v>0</v>
      </c>
      <c r="AK1542" s="7">
        <v>0</v>
      </c>
      <c r="AL1542" s="7">
        <v>0</v>
      </c>
      <c r="AM1542" s="8">
        <v>43949</v>
      </c>
      <c r="AO1542">
        <f>IF($AG1542=1,G1542,0)</f>
        <v>0</v>
      </c>
      <c r="AP1542">
        <f>IF($AG1542=1,H1542,0)</f>
        <v>0</v>
      </c>
      <c r="AQ1542">
        <f>IF($AG1542=1,J1542,0)</f>
        <v>0</v>
      </c>
      <c r="AR1542">
        <f>IF($AG1542=1,I1542,0)</f>
        <v>0</v>
      </c>
      <c r="AS1542">
        <f>IF($AG1542=1,K1542,0)</f>
        <v>0</v>
      </c>
      <c r="AU1542">
        <f>IF($AJ1542=1,T1542,0)</f>
        <v>0</v>
      </c>
      <c r="AV1542">
        <f>IF($AJ1542=1,U1542,0)</f>
        <v>0</v>
      </c>
      <c r="AW1542">
        <f>IF($AJ1542=1,V1542,0)</f>
        <v>0</v>
      </c>
      <c r="AX1542">
        <f>IF($AJ1542=1,W1542,0)</f>
        <v>0</v>
      </c>
      <c r="AY1542">
        <f>IF($AJ1542=1,X1542,0)</f>
        <v>0</v>
      </c>
      <c r="BA1542">
        <f>IF($AK1542=1,M1542,0)</f>
        <v>0</v>
      </c>
      <c r="BB1542">
        <f>IF($AK1542=1,N1542,0)</f>
        <v>0</v>
      </c>
      <c r="BC1542">
        <f>IF($AK1542=1,O1542,0)</f>
        <v>0</v>
      </c>
      <c r="BD1542">
        <f>IF($AK1542=1,P1542,0)</f>
        <v>0</v>
      </c>
    </row>
    <row r="1543" spans="1:56" x14ac:dyDescent="0.3">
      <c r="A1543" s="7">
        <v>1811</v>
      </c>
      <c r="B1543" s="6">
        <v>155412</v>
      </c>
      <c r="C1543" s="7">
        <v>1</v>
      </c>
      <c r="D1543" s="7">
        <v>1</v>
      </c>
      <c r="E1543" s="7">
        <f>SUM(C1543:D1543)</f>
        <v>2</v>
      </c>
      <c r="F1543" s="7">
        <v>44</v>
      </c>
      <c r="G1543" s="7">
        <v>1</v>
      </c>
      <c r="H1543" s="7">
        <v>0</v>
      </c>
      <c r="I1543" s="7">
        <v>0</v>
      </c>
      <c r="J1543" s="7">
        <v>0</v>
      </c>
      <c r="K1543" s="7">
        <v>0</v>
      </c>
      <c r="L1543" s="7" t="str" cm="1">
        <f t="array" ref="L1543">_xlfn.IFS(G1543=1,G$1,H1543=1,H$1,I1543=1,I$1,J1543=1,J$1,K1543=1,K$1)</f>
        <v>Divorced</v>
      </c>
      <c r="M1543" s="7">
        <v>0</v>
      </c>
      <c r="N1543" s="7">
        <v>0</v>
      </c>
      <c r="O1543" s="7">
        <v>0</v>
      </c>
      <c r="P1543" s="7">
        <v>1</v>
      </c>
      <c r="Q1543" s="7" t="str" cm="1">
        <f t="array" ref="Q1543">_xlfn.IFS(M1543=1,M$1,N1543=1,N$1,O1543=1,O$1,P1543=1,P$1)</f>
        <v>PhD</v>
      </c>
      <c r="R1543" t="s">
        <v>43</v>
      </c>
      <c r="S1543" s="7">
        <v>65</v>
      </c>
      <c r="T1543" s="7">
        <v>28</v>
      </c>
      <c r="U1543" s="7">
        <v>14</v>
      </c>
      <c r="V1543" s="7">
        <v>79</v>
      </c>
      <c r="W1543" s="7">
        <v>31</v>
      </c>
      <c r="X1543" s="7">
        <v>3</v>
      </c>
      <c r="Y1543" s="7">
        <v>22</v>
      </c>
      <c r="Z1543" s="7">
        <v>132</v>
      </c>
      <c r="AA1543" s="7">
        <v>1</v>
      </c>
      <c r="AB1543" s="7">
        <v>2</v>
      </c>
      <c r="AC1543" s="7">
        <v>0</v>
      </c>
      <c r="AD1543" s="7">
        <v>3</v>
      </c>
      <c r="AE1543" s="7">
        <v>5</v>
      </c>
      <c r="AF1543" s="7">
        <v>0</v>
      </c>
      <c r="AG1543" s="7">
        <v>0</v>
      </c>
      <c r="AH1543" s="7">
        <v>0</v>
      </c>
      <c r="AI1543" s="7">
        <v>0</v>
      </c>
      <c r="AJ1543" s="7">
        <v>0</v>
      </c>
      <c r="AK1543" s="7">
        <v>0</v>
      </c>
      <c r="AL1543" s="7">
        <v>0</v>
      </c>
      <c r="AM1543" s="8">
        <v>43949</v>
      </c>
      <c r="AO1543">
        <f>IF($AG1543=1,G1543,0)</f>
        <v>0</v>
      </c>
      <c r="AP1543">
        <f>IF($AG1543=1,H1543,0)</f>
        <v>0</v>
      </c>
      <c r="AQ1543">
        <f>IF($AG1543=1,J1543,0)</f>
        <v>0</v>
      </c>
      <c r="AR1543">
        <f>IF($AG1543=1,I1543,0)</f>
        <v>0</v>
      </c>
      <c r="AS1543">
        <f>IF($AG1543=1,K1543,0)</f>
        <v>0</v>
      </c>
      <c r="AU1543">
        <f>IF($AJ1543=1,T1543,0)</f>
        <v>0</v>
      </c>
      <c r="AV1543">
        <f>IF($AJ1543=1,U1543,0)</f>
        <v>0</v>
      </c>
      <c r="AW1543">
        <f>IF($AJ1543=1,V1543,0)</f>
        <v>0</v>
      </c>
      <c r="AX1543">
        <f>IF($AJ1543=1,W1543,0)</f>
        <v>0</v>
      </c>
      <c r="AY1543">
        <f>IF($AJ1543=1,X1543,0)</f>
        <v>0</v>
      </c>
      <c r="BA1543">
        <f>IF($AK1543=1,M1543,0)</f>
        <v>0</v>
      </c>
      <c r="BB1543">
        <f>IF($AK1543=1,N1543,0)</f>
        <v>0</v>
      </c>
      <c r="BC1543">
        <f>IF($AK1543=1,O1543,0)</f>
        <v>0</v>
      </c>
      <c r="BD1543">
        <f>IF($AK1543=1,P1543,0)</f>
        <v>0</v>
      </c>
    </row>
    <row r="1544" spans="1:56" x14ac:dyDescent="0.3">
      <c r="A1544" s="7">
        <v>1795</v>
      </c>
      <c r="B1544" s="6">
        <v>191820</v>
      </c>
      <c r="C1544" s="7">
        <v>0</v>
      </c>
      <c r="D1544" s="7">
        <v>0</v>
      </c>
      <c r="E1544" s="7">
        <f>SUM(C1544:D1544)</f>
        <v>0</v>
      </c>
      <c r="F1544" s="7">
        <v>34</v>
      </c>
      <c r="G1544" s="7">
        <v>0</v>
      </c>
      <c r="H1544" s="7">
        <v>0</v>
      </c>
      <c r="I1544" s="7">
        <v>1</v>
      </c>
      <c r="J1544" s="7">
        <v>0</v>
      </c>
      <c r="K1544" s="7">
        <v>0</v>
      </c>
      <c r="L1544" s="7" t="str" cm="1">
        <f t="array" ref="L1544">_xlfn.IFS(G1544=1,G$1,H1544=1,H$1,I1544=1,I$1,J1544=1,J$1,K1544=1,K$1)</f>
        <v>Together</v>
      </c>
      <c r="M1544" s="7">
        <v>0</v>
      </c>
      <c r="N1544" s="7">
        <v>0</v>
      </c>
      <c r="O1544" s="7">
        <v>0</v>
      </c>
      <c r="P1544" s="7">
        <v>1</v>
      </c>
      <c r="Q1544" s="7" t="str" cm="1">
        <f t="array" ref="Q1544">_xlfn.IFS(M1544=1,M$1,N1544=1,N$1,O1544=1,O$1,P1544=1,P$1)</f>
        <v>PhD</v>
      </c>
      <c r="R1544" t="s">
        <v>41</v>
      </c>
      <c r="S1544" s="7">
        <v>72</v>
      </c>
      <c r="T1544" s="7">
        <v>857</v>
      </c>
      <c r="U1544" s="7">
        <v>153</v>
      </c>
      <c r="V1544" s="7">
        <v>1561</v>
      </c>
      <c r="W1544" s="7">
        <v>159</v>
      </c>
      <c r="X1544" s="7">
        <v>336</v>
      </c>
      <c r="Y1544" s="7">
        <v>63</v>
      </c>
      <c r="Z1544" s="7">
        <v>3002</v>
      </c>
      <c r="AA1544" s="7">
        <v>0</v>
      </c>
      <c r="AB1544" s="7">
        <v>5</v>
      </c>
      <c r="AC1544" s="7">
        <v>5</v>
      </c>
      <c r="AD1544" s="7">
        <v>12</v>
      </c>
      <c r="AE1544" s="7">
        <v>1</v>
      </c>
      <c r="AF1544" s="7">
        <v>0</v>
      </c>
      <c r="AG1544" s="7">
        <v>0</v>
      </c>
      <c r="AH1544" s="7">
        <v>0</v>
      </c>
      <c r="AI1544" s="7">
        <v>0</v>
      </c>
      <c r="AJ1544" s="7">
        <v>0</v>
      </c>
      <c r="AK1544" s="7">
        <v>0</v>
      </c>
      <c r="AL1544" s="7">
        <v>0</v>
      </c>
      <c r="AM1544" s="8">
        <v>43950</v>
      </c>
      <c r="AO1544">
        <f>IF($AG1544=1,G1544,0)</f>
        <v>0</v>
      </c>
      <c r="AP1544">
        <f>IF($AG1544=1,H1544,0)</f>
        <v>0</v>
      </c>
      <c r="AQ1544">
        <f>IF($AG1544=1,J1544,0)</f>
        <v>0</v>
      </c>
      <c r="AR1544">
        <f>IF($AG1544=1,I1544,0)</f>
        <v>0</v>
      </c>
      <c r="AS1544">
        <f>IF($AG1544=1,K1544,0)</f>
        <v>0</v>
      </c>
      <c r="AU1544">
        <f>IF($AJ1544=1,T1544,0)</f>
        <v>0</v>
      </c>
      <c r="AV1544">
        <f>IF($AJ1544=1,U1544,0)</f>
        <v>0</v>
      </c>
      <c r="AW1544">
        <f>IF($AJ1544=1,V1544,0)</f>
        <v>0</v>
      </c>
      <c r="AX1544">
        <f>IF($AJ1544=1,W1544,0)</f>
        <v>0</v>
      </c>
      <c r="AY1544">
        <f>IF($AJ1544=1,X1544,0)</f>
        <v>0</v>
      </c>
      <c r="BA1544">
        <f>IF($AK1544=1,M1544,0)</f>
        <v>0</v>
      </c>
      <c r="BB1544">
        <f>IF($AK1544=1,N1544,0)</f>
        <v>0</v>
      </c>
      <c r="BC1544">
        <f>IF($AK1544=1,O1544,0)</f>
        <v>0</v>
      </c>
      <c r="BD1544">
        <f>IF($AK1544=1,P1544,0)</f>
        <v>0</v>
      </c>
    </row>
    <row r="1545" spans="1:56" x14ac:dyDescent="0.3">
      <c r="A1545" s="7">
        <v>1707</v>
      </c>
      <c r="B1545" s="6">
        <v>180395</v>
      </c>
      <c r="C1545" s="7">
        <v>0</v>
      </c>
      <c r="D1545" s="7">
        <v>0</v>
      </c>
      <c r="E1545" s="7">
        <f>SUM(C1545:D1545)</f>
        <v>0</v>
      </c>
      <c r="F1545" s="7">
        <v>65</v>
      </c>
      <c r="G1545" s="7">
        <v>0</v>
      </c>
      <c r="H1545" s="7">
        <v>1</v>
      </c>
      <c r="I1545" s="7">
        <v>0</v>
      </c>
      <c r="J1545" s="7">
        <v>0</v>
      </c>
      <c r="K1545" s="7">
        <v>0</v>
      </c>
      <c r="L1545" s="7" t="str" cm="1">
        <f t="array" ref="L1545">_xlfn.IFS(G1545=1,G$1,H1545=1,H$1,I1545=1,I$1,J1545=1,J$1,K1545=1,K$1)</f>
        <v>Married</v>
      </c>
      <c r="M1545" s="7">
        <v>0</v>
      </c>
      <c r="N1545" s="7">
        <v>1</v>
      </c>
      <c r="O1545" s="7">
        <v>0</v>
      </c>
      <c r="P1545" s="7">
        <v>0</v>
      </c>
      <c r="Q1545" s="7" t="str" cm="1">
        <f t="array" ref="Q1545">_xlfn.IFS(M1545=1,M$1,N1545=1,N$1,O1545=1,O$1,P1545=1,P$1)</f>
        <v>Graduate</v>
      </c>
      <c r="R1545" t="s">
        <v>40</v>
      </c>
      <c r="S1545" s="7">
        <v>62</v>
      </c>
      <c r="T1545" s="7">
        <v>999</v>
      </c>
      <c r="U1545" s="7">
        <v>56</v>
      </c>
      <c r="V1545" s="7">
        <v>1584</v>
      </c>
      <c r="W1545" s="7">
        <v>180</v>
      </c>
      <c r="X1545" s="7">
        <v>171</v>
      </c>
      <c r="Y1545" s="7">
        <v>108</v>
      </c>
      <c r="Z1545" s="7">
        <v>2881</v>
      </c>
      <c r="AA1545" s="7">
        <v>1</v>
      </c>
      <c r="AB1545" s="7">
        <v>6</v>
      </c>
      <c r="AC1545" s="7">
        <v>5</v>
      </c>
      <c r="AD1545" s="7">
        <v>12</v>
      </c>
      <c r="AE1545" s="7">
        <v>2</v>
      </c>
      <c r="AF1545" s="7">
        <v>0</v>
      </c>
      <c r="AG1545" s="7">
        <v>0</v>
      </c>
      <c r="AH1545" s="7">
        <v>0</v>
      </c>
      <c r="AI1545" s="7">
        <v>1</v>
      </c>
      <c r="AJ1545" s="7">
        <v>0</v>
      </c>
      <c r="AK1545" s="7">
        <v>0</v>
      </c>
      <c r="AL1545" s="7">
        <v>0</v>
      </c>
      <c r="AM1545" s="8">
        <v>43950</v>
      </c>
      <c r="AO1545">
        <f>IF($AG1545=1,G1545,0)</f>
        <v>0</v>
      </c>
      <c r="AP1545">
        <f>IF($AG1545=1,H1545,0)</f>
        <v>0</v>
      </c>
      <c r="AQ1545">
        <f>IF($AG1545=1,J1545,0)</f>
        <v>0</v>
      </c>
      <c r="AR1545">
        <f>IF($AG1545=1,I1545,0)</f>
        <v>0</v>
      </c>
      <c r="AS1545">
        <f>IF($AG1545=1,K1545,0)</f>
        <v>0</v>
      </c>
      <c r="AU1545">
        <f>IF($AJ1545=1,T1545,0)</f>
        <v>0</v>
      </c>
      <c r="AV1545">
        <f>IF($AJ1545=1,U1545,0)</f>
        <v>0</v>
      </c>
      <c r="AW1545">
        <f>IF($AJ1545=1,V1545,0)</f>
        <v>0</v>
      </c>
      <c r="AX1545">
        <f>IF($AJ1545=1,W1545,0)</f>
        <v>0</v>
      </c>
      <c r="AY1545">
        <f>IF($AJ1545=1,X1545,0)</f>
        <v>0</v>
      </c>
      <c r="BA1545">
        <f>IF($AK1545=1,M1545,0)</f>
        <v>0</v>
      </c>
      <c r="BB1545">
        <f>IF($AK1545=1,N1545,0)</f>
        <v>0</v>
      </c>
      <c r="BC1545">
        <f>IF($AK1545=1,O1545,0)</f>
        <v>0</v>
      </c>
      <c r="BD1545">
        <f>IF($AK1545=1,P1545,0)</f>
        <v>0</v>
      </c>
    </row>
    <row r="1546" spans="1:56" x14ac:dyDescent="0.3">
      <c r="A1546" s="7">
        <v>3137</v>
      </c>
      <c r="B1546" s="6">
        <v>141967</v>
      </c>
      <c r="C1546" s="7">
        <v>1</v>
      </c>
      <c r="D1546" s="7">
        <v>1</v>
      </c>
      <c r="E1546" s="7">
        <f>SUM(C1546:D1546)</f>
        <v>2</v>
      </c>
      <c r="F1546" s="7">
        <v>39</v>
      </c>
      <c r="G1546" s="7">
        <v>0</v>
      </c>
      <c r="H1546" s="7">
        <v>0</v>
      </c>
      <c r="I1546" s="7">
        <v>0</v>
      </c>
      <c r="J1546" s="7">
        <v>1</v>
      </c>
      <c r="K1546" s="7">
        <v>0</v>
      </c>
      <c r="L1546" s="7" t="str" cm="1">
        <f t="array" ref="L1546">_xlfn.IFS(G1546=1,G$1,H1546=1,H$1,I1546=1,I$1,J1546=1,J$1,K1546=1,K$1)</f>
        <v>Single</v>
      </c>
      <c r="M1546" s="7">
        <v>0</v>
      </c>
      <c r="N1546" s="7">
        <v>1</v>
      </c>
      <c r="O1546" s="7">
        <v>0</v>
      </c>
      <c r="P1546" s="7">
        <v>0</v>
      </c>
      <c r="Q1546" s="7" t="str" cm="1">
        <f t="array" ref="Q1546">_xlfn.IFS(M1546=1,M$1,N1546=1,N$1,O1546=1,O$1,P1546=1,P$1)</f>
        <v>Graduate</v>
      </c>
      <c r="R1546" t="s">
        <v>43</v>
      </c>
      <c r="S1546" s="7">
        <v>66</v>
      </c>
      <c r="T1546" s="7">
        <v>78</v>
      </c>
      <c r="U1546" s="7">
        <v>14</v>
      </c>
      <c r="V1546" s="7">
        <v>34</v>
      </c>
      <c r="W1546" s="7">
        <v>0</v>
      </c>
      <c r="X1546" s="7">
        <v>7</v>
      </c>
      <c r="Y1546" s="7">
        <v>51</v>
      </c>
      <c r="Z1546" s="7">
        <v>81</v>
      </c>
      <c r="AA1546" s="7">
        <v>1</v>
      </c>
      <c r="AB1546" s="7">
        <v>1</v>
      </c>
      <c r="AC1546" s="7">
        <v>0</v>
      </c>
      <c r="AD1546" s="7">
        <v>3</v>
      </c>
      <c r="AE1546" s="7">
        <v>4</v>
      </c>
      <c r="AF1546" s="7">
        <v>0</v>
      </c>
      <c r="AG1546" s="7">
        <v>0</v>
      </c>
      <c r="AH1546" s="7">
        <v>0</v>
      </c>
      <c r="AI1546" s="7">
        <v>0</v>
      </c>
      <c r="AJ1546" s="7">
        <v>0</v>
      </c>
      <c r="AK1546" s="7">
        <v>0</v>
      </c>
      <c r="AL1546" s="7">
        <v>0</v>
      </c>
      <c r="AM1546" s="8">
        <v>43950</v>
      </c>
      <c r="AO1546">
        <f>IF($AG1546=1,G1546,0)</f>
        <v>0</v>
      </c>
      <c r="AP1546">
        <f>IF($AG1546=1,H1546,0)</f>
        <v>0</v>
      </c>
      <c r="AQ1546">
        <f>IF($AG1546=1,J1546,0)</f>
        <v>0</v>
      </c>
      <c r="AR1546">
        <f>IF($AG1546=1,I1546,0)</f>
        <v>0</v>
      </c>
      <c r="AS1546">
        <f>IF($AG1546=1,K1546,0)</f>
        <v>0</v>
      </c>
      <c r="AU1546">
        <f>IF($AJ1546=1,T1546,0)</f>
        <v>0</v>
      </c>
      <c r="AV1546">
        <f>IF($AJ1546=1,U1546,0)</f>
        <v>0</v>
      </c>
      <c r="AW1546">
        <f>IF($AJ1546=1,V1546,0)</f>
        <v>0</v>
      </c>
      <c r="AX1546">
        <f>IF($AJ1546=1,W1546,0)</f>
        <v>0</v>
      </c>
      <c r="AY1546">
        <f>IF($AJ1546=1,X1546,0)</f>
        <v>0</v>
      </c>
      <c r="BA1546">
        <f>IF($AK1546=1,M1546,0)</f>
        <v>0</v>
      </c>
      <c r="BB1546">
        <f>IF($AK1546=1,N1546,0)</f>
        <v>0</v>
      </c>
      <c r="BC1546">
        <f>IF($AK1546=1,O1546,0)</f>
        <v>0</v>
      </c>
      <c r="BD1546">
        <f>IF($AK1546=1,P1546,0)</f>
        <v>0</v>
      </c>
    </row>
    <row r="1547" spans="1:56" x14ac:dyDescent="0.3">
      <c r="A1547" s="7">
        <v>3113</v>
      </c>
      <c r="B1547" s="6">
        <v>178499</v>
      </c>
      <c r="C1547" s="7">
        <v>0</v>
      </c>
      <c r="D1547" s="7">
        <v>0</v>
      </c>
      <c r="E1547" s="7">
        <f>SUM(C1547:D1547)</f>
        <v>0</v>
      </c>
      <c r="F1547" s="7">
        <v>63</v>
      </c>
      <c r="G1547" s="7">
        <v>0</v>
      </c>
      <c r="H1547" s="7">
        <v>0</v>
      </c>
      <c r="I1547" s="7">
        <v>0</v>
      </c>
      <c r="J1547" s="7">
        <v>1</v>
      </c>
      <c r="K1547" s="7">
        <v>0</v>
      </c>
      <c r="L1547" s="7" t="str" cm="1">
        <f t="array" ref="L1547">_xlfn.IFS(G1547=1,G$1,H1547=1,H$1,I1547=1,I$1,J1547=1,J$1,K1547=1,K$1)</f>
        <v>Single</v>
      </c>
      <c r="M1547" s="7">
        <v>0</v>
      </c>
      <c r="N1547" s="7">
        <v>1</v>
      </c>
      <c r="O1547" s="7">
        <v>0</v>
      </c>
      <c r="P1547" s="7">
        <v>0</v>
      </c>
      <c r="Q1547" s="7" t="str" cm="1">
        <f t="array" ref="Q1547">_xlfn.IFS(M1547=1,M$1,N1547=1,N$1,O1547=1,O$1,P1547=1,P$1)</f>
        <v>Graduate</v>
      </c>
      <c r="R1547" t="s">
        <v>43</v>
      </c>
      <c r="S1547" s="7">
        <v>12</v>
      </c>
      <c r="T1547" s="7">
        <v>2074</v>
      </c>
      <c r="U1547" s="7">
        <v>164</v>
      </c>
      <c r="V1547" s="7">
        <v>387</v>
      </c>
      <c r="W1547" s="7">
        <v>107</v>
      </c>
      <c r="X1547" s="7">
        <v>82</v>
      </c>
      <c r="Y1547" s="7">
        <v>221</v>
      </c>
      <c r="Z1547" s="7">
        <v>2592</v>
      </c>
      <c r="AA1547" s="7">
        <v>1</v>
      </c>
      <c r="AB1547" s="7">
        <v>11</v>
      </c>
      <c r="AC1547" s="7">
        <v>3</v>
      </c>
      <c r="AD1547" s="7">
        <v>4</v>
      </c>
      <c r="AE1547" s="7">
        <v>4</v>
      </c>
      <c r="AF1547" s="7">
        <v>0</v>
      </c>
      <c r="AG1547" s="7">
        <v>0</v>
      </c>
      <c r="AH1547" s="7">
        <v>1</v>
      </c>
      <c r="AI1547" s="7">
        <v>0</v>
      </c>
      <c r="AJ1547" s="7">
        <v>0</v>
      </c>
      <c r="AK1547" s="7">
        <v>0</v>
      </c>
      <c r="AL1547" s="7">
        <v>1</v>
      </c>
      <c r="AM1547" s="8">
        <v>43950</v>
      </c>
      <c r="AO1547">
        <f>IF($AG1547=1,G1547,0)</f>
        <v>0</v>
      </c>
      <c r="AP1547">
        <f>IF($AG1547=1,H1547,0)</f>
        <v>0</v>
      </c>
      <c r="AQ1547">
        <f>IF($AG1547=1,J1547,0)</f>
        <v>0</v>
      </c>
      <c r="AR1547">
        <f>IF($AG1547=1,I1547,0)</f>
        <v>0</v>
      </c>
      <c r="AS1547">
        <f>IF($AG1547=1,K1547,0)</f>
        <v>0</v>
      </c>
      <c r="AU1547">
        <f>IF($AJ1547=1,T1547,0)</f>
        <v>0</v>
      </c>
      <c r="AV1547">
        <f>IF($AJ1547=1,U1547,0)</f>
        <v>0</v>
      </c>
      <c r="AW1547">
        <f>IF($AJ1547=1,V1547,0)</f>
        <v>0</v>
      </c>
      <c r="AX1547">
        <f>IF($AJ1547=1,W1547,0)</f>
        <v>0</v>
      </c>
      <c r="AY1547">
        <f>IF($AJ1547=1,X1547,0)</f>
        <v>0</v>
      </c>
      <c r="BA1547">
        <f>IF($AK1547=1,M1547,0)</f>
        <v>0</v>
      </c>
      <c r="BB1547">
        <f>IF($AK1547=1,N1547,0)</f>
        <v>0</v>
      </c>
      <c r="BC1547">
        <f>IF($AK1547=1,O1547,0)</f>
        <v>0</v>
      </c>
      <c r="BD1547">
        <f>IF($AK1547=1,P1547,0)</f>
        <v>0</v>
      </c>
    </row>
    <row r="1548" spans="1:56" x14ac:dyDescent="0.3">
      <c r="A1548" s="7">
        <v>2929</v>
      </c>
      <c r="B1548" s="6">
        <v>161798</v>
      </c>
      <c r="C1548" s="7">
        <v>0</v>
      </c>
      <c r="D1548" s="7">
        <v>0</v>
      </c>
      <c r="E1548" s="7">
        <f>SUM(C1548:D1548)</f>
        <v>0</v>
      </c>
      <c r="F1548" s="7">
        <v>56</v>
      </c>
      <c r="G1548" s="7">
        <v>0</v>
      </c>
      <c r="H1548" s="7">
        <v>0</v>
      </c>
      <c r="I1548" s="7">
        <v>0</v>
      </c>
      <c r="J1548" s="7">
        <v>1</v>
      </c>
      <c r="K1548" s="7">
        <v>0</v>
      </c>
      <c r="L1548" s="7" t="str" cm="1">
        <f t="array" ref="L1548">_xlfn.IFS(G1548=1,G$1,H1548=1,H$1,I1548=1,I$1,J1548=1,J$1,K1548=1,K$1)</f>
        <v>Single</v>
      </c>
      <c r="M1548" s="7">
        <v>0</v>
      </c>
      <c r="N1548" s="7">
        <v>0</v>
      </c>
      <c r="O1548" s="7">
        <v>0</v>
      </c>
      <c r="P1548" s="7">
        <v>1</v>
      </c>
      <c r="Q1548" s="7" t="str" cm="1">
        <f t="array" ref="Q1548">_xlfn.IFS(M1548=1,M$1,N1548=1,N$1,O1548=1,O$1,P1548=1,P$1)</f>
        <v>PhD</v>
      </c>
      <c r="R1548" t="s">
        <v>41</v>
      </c>
      <c r="S1548" s="7">
        <v>13</v>
      </c>
      <c r="T1548" s="7">
        <v>885</v>
      </c>
      <c r="U1548" s="7">
        <v>10</v>
      </c>
      <c r="V1548" s="7">
        <v>233</v>
      </c>
      <c r="W1548" s="7">
        <v>29</v>
      </c>
      <c r="X1548" s="7">
        <v>21</v>
      </c>
      <c r="Y1548" s="7">
        <v>34</v>
      </c>
      <c r="Z1548" s="7">
        <v>1144</v>
      </c>
      <c r="AA1548" s="7">
        <v>1</v>
      </c>
      <c r="AB1548" s="7">
        <v>4</v>
      </c>
      <c r="AC1548" s="7">
        <v>2</v>
      </c>
      <c r="AD1548" s="7">
        <v>9</v>
      </c>
      <c r="AE1548" s="7">
        <v>4</v>
      </c>
      <c r="AF1548" s="7">
        <v>0</v>
      </c>
      <c r="AG1548" s="7">
        <v>0</v>
      </c>
      <c r="AH1548" s="7">
        <v>0</v>
      </c>
      <c r="AI1548" s="7">
        <v>0</v>
      </c>
      <c r="AJ1548" s="7">
        <v>0</v>
      </c>
      <c r="AK1548" s="7">
        <v>0</v>
      </c>
      <c r="AL1548" s="7">
        <v>0</v>
      </c>
      <c r="AM1548" s="8">
        <v>43950</v>
      </c>
      <c r="AO1548">
        <f>IF($AG1548=1,G1548,0)</f>
        <v>0</v>
      </c>
      <c r="AP1548">
        <f>IF($AG1548=1,H1548,0)</f>
        <v>0</v>
      </c>
      <c r="AQ1548">
        <f>IF($AG1548=1,J1548,0)</f>
        <v>0</v>
      </c>
      <c r="AR1548">
        <f>IF($AG1548=1,I1548,0)</f>
        <v>0</v>
      </c>
      <c r="AS1548">
        <f>IF($AG1548=1,K1548,0)</f>
        <v>0</v>
      </c>
      <c r="AU1548">
        <f>IF($AJ1548=1,T1548,0)</f>
        <v>0</v>
      </c>
      <c r="AV1548">
        <f>IF($AJ1548=1,U1548,0)</f>
        <v>0</v>
      </c>
      <c r="AW1548">
        <f>IF($AJ1548=1,V1548,0)</f>
        <v>0</v>
      </c>
      <c r="AX1548">
        <f>IF($AJ1548=1,W1548,0)</f>
        <v>0</v>
      </c>
      <c r="AY1548">
        <f>IF($AJ1548=1,X1548,0)</f>
        <v>0</v>
      </c>
      <c r="BA1548">
        <f>IF($AK1548=1,M1548,0)</f>
        <v>0</v>
      </c>
      <c r="BB1548">
        <f>IF($AK1548=1,N1548,0)</f>
        <v>0</v>
      </c>
      <c r="BC1548">
        <f>IF($AK1548=1,O1548,0)</f>
        <v>0</v>
      </c>
      <c r="BD1548">
        <f>IF($AK1548=1,P1548,0)</f>
        <v>0</v>
      </c>
    </row>
    <row r="1549" spans="1:56" x14ac:dyDescent="0.3">
      <c r="A1549" s="7">
        <v>2341</v>
      </c>
      <c r="B1549" s="6">
        <v>117256</v>
      </c>
      <c r="C1549" s="7">
        <v>1</v>
      </c>
      <c r="D1549" s="7">
        <v>0</v>
      </c>
      <c r="E1549" s="7">
        <f>SUM(C1549:D1549)</f>
        <v>1</v>
      </c>
      <c r="F1549" s="7">
        <v>28</v>
      </c>
      <c r="G1549" s="7">
        <v>0</v>
      </c>
      <c r="H1549" s="7">
        <v>1</v>
      </c>
      <c r="I1549" s="7">
        <v>0</v>
      </c>
      <c r="J1549" s="7">
        <v>0</v>
      </c>
      <c r="K1549" s="7">
        <v>0</v>
      </c>
      <c r="L1549" s="7" t="str" cm="1">
        <f t="array" ref="L1549">_xlfn.IFS(G1549=1,G$1,H1549=1,H$1,I1549=1,I$1,J1549=1,J$1,K1549=1,K$1)</f>
        <v>Married</v>
      </c>
      <c r="M1549" s="7">
        <v>1</v>
      </c>
      <c r="N1549" s="7">
        <v>0</v>
      </c>
      <c r="O1549" s="7">
        <v>0</v>
      </c>
      <c r="P1549" s="7">
        <v>0</v>
      </c>
      <c r="Q1549" s="7" t="str" cm="1">
        <f t="array" ref="Q1549">_xlfn.IFS(M1549=1,M$1,N1549=1,N$1,O1549=1,O$1,P1549=1,P$1)</f>
        <v>Basic</v>
      </c>
      <c r="R1549" t="s">
        <v>41</v>
      </c>
      <c r="S1549" s="7">
        <v>10</v>
      </c>
      <c r="T1549" s="7">
        <v>41</v>
      </c>
      <c r="U1549" s="7">
        <v>27</v>
      </c>
      <c r="V1549" s="7">
        <v>95</v>
      </c>
      <c r="W1549" s="7">
        <v>54</v>
      </c>
      <c r="X1549" s="7">
        <v>54</v>
      </c>
      <c r="Y1549" s="7">
        <v>149</v>
      </c>
      <c r="Z1549" s="7">
        <v>122</v>
      </c>
      <c r="AA1549" s="7">
        <v>2</v>
      </c>
      <c r="AB1549" s="7">
        <v>2</v>
      </c>
      <c r="AC1549" s="7">
        <v>1</v>
      </c>
      <c r="AD1549" s="7">
        <v>2</v>
      </c>
      <c r="AE1549" s="7">
        <v>8</v>
      </c>
      <c r="AF1549" s="7">
        <v>1</v>
      </c>
      <c r="AG1549" s="7">
        <v>0</v>
      </c>
      <c r="AH1549" s="7">
        <v>0</v>
      </c>
      <c r="AI1549" s="7">
        <v>0</v>
      </c>
      <c r="AJ1549" s="7">
        <v>0</v>
      </c>
      <c r="AK1549" s="7">
        <v>0</v>
      </c>
      <c r="AL1549" s="7">
        <v>0</v>
      </c>
      <c r="AM1549" s="8">
        <v>43950</v>
      </c>
      <c r="AO1549">
        <f>IF($AG1549=1,G1549,0)</f>
        <v>0</v>
      </c>
      <c r="AP1549">
        <f>IF($AG1549=1,H1549,0)</f>
        <v>0</v>
      </c>
      <c r="AQ1549">
        <f>IF($AG1549=1,J1549,0)</f>
        <v>0</v>
      </c>
      <c r="AR1549">
        <f>IF($AG1549=1,I1549,0)</f>
        <v>0</v>
      </c>
      <c r="AS1549">
        <f>IF($AG1549=1,K1549,0)</f>
        <v>0</v>
      </c>
      <c r="AU1549">
        <f>IF($AJ1549=1,T1549,0)</f>
        <v>0</v>
      </c>
      <c r="AV1549">
        <f>IF($AJ1549=1,U1549,0)</f>
        <v>0</v>
      </c>
      <c r="AW1549">
        <f>IF($AJ1549=1,V1549,0)</f>
        <v>0</v>
      </c>
      <c r="AX1549">
        <f>IF($AJ1549=1,W1549,0)</f>
        <v>0</v>
      </c>
      <c r="AY1549">
        <f>IF($AJ1549=1,X1549,0)</f>
        <v>0</v>
      </c>
      <c r="BA1549">
        <f>IF($AK1549=1,M1549,0)</f>
        <v>0</v>
      </c>
      <c r="BB1549">
        <f>IF($AK1549=1,N1549,0)</f>
        <v>0</v>
      </c>
      <c r="BC1549">
        <f>IF($AK1549=1,O1549,0)</f>
        <v>0</v>
      </c>
      <c r="BD1549">
        <f>IF($AK1549=1,P1549,0)</f>
        <v>0</v>
      </c>
    </row>
    <row r="1550" spans="1:56" x14ac:dyDescent="0.3">
      <c r="A1550" s="7">
        <v>1967</v>
      </c>
      <c r="B1550" s="6">
        <v>182170</v>
      </c>
      <c r="C1550" s="7">
        <v>0</v>
      </c>
      <c r="D1550" s="7">
        <v>0</v>
      </c>
      <c r="E1550" s="7">
        <f>SUM(C1550:D1550)</f>
        <v>0</v>
      </c>
      <c r="F1550" s="7">
        <v>42</v>
      </c>
      <c r="G1550" s="7">
        <v>0</v>
      </c>
      <c r="H1550" s="7">
        <v>1</v>
      </c>
      <c r="I1550" s="7">
        <v>0</v>
      </c>
      <c r="J1550" s="7">
        <v>0</v>
      </c>
      <c r="K1550" s="7">
        <v>0</v>
      </c>
      <c r="L1550" s="7" t="str" cm="1">
        <f t="array" ref="L1550">_xlfn.IFS(G1550=1,G$1,H1550=1,H$1,I1550=1,I$1,J1550=1,J$1,K1550=1,K$1)</f>
        <v>Married</v>
      </c>
      <c r="M1550" s="7">
        <v>0</v>
      </c>
      <c r="N1550" s="7">
        <v>0</v>
      </c>
      <c r="O1550" s="7">
        <v>0</v>
      </c>
      <c r="P1550" s="7">
        <v>1</v>
      </c>
      <c r="Q1550" s="7" t="str" cm="1">
        <f t="array" ref="Q1550">_xlfn.IFS(M1550=1,M$1,N1550=1,N$1,O1550=1,O$1,P1550=1,P$1)</f>
        <v>PhD</v>
      </c>
      <c r="R1550" t="s">
        <v>43</v>
      </c>
      <c r="S1550" s="7">
        <v>13</v>
      </c>
      <c r="T1550" s="7">
        <v>2268</v>
      </c>
      <c r="U1550" s="7">
        <v>206</v>
      </c>
      <c r="V1550" s="7">
        <v>1443</v>
      </c>
      <c r="W1550" s="7">
        <v>109</v>
      </c>
      <c r="X1550" s="7">
        <v>122</v>
      </c>
      <c r="Y1550" s="7">
        <v>82</v>
      </c>
      <c r="Z1550" s="7">
        <v>4066</v>
      </c>
      <c r="AA1550" s="7">
        <v>1</v>
      </c>
      <c r="AB1550" s="7">
        <v>5</v>
      </c>
      <c r="AC1550" s="7">
        <v>6</v>
      </c>
      <c r="AD1550" s="7">
        <v>7</v>
      </c>
      <c r="AE1550" s="7">
        <v>2</v>
      </c>
      <c r="AF1550" s="7">
        <v>0</v>
      </c>
      <c r="AG1550" s="7">
        <v>0</v>
      </c>
      <c r="AH1550" s="7">
        <v>0</v>
      </c>
      <c r="AI1550" s="7">
        <v>0</v>
      </c>
      <c r="AJ1550" s="7">
        <v>0</v>
      </c>
      <c r="AK1550" s="7">
        <v>0</v>
      </c>
      <c r="AL1550" s="7">
        <v>0</v>
      </c>
      <c r="AM1550" s="8">
        <v>43952</v>
      </c>
      <c r="AO1550">
        <f>IF($AG1550=1,G1550,0)</f>
        <v>0</v>
      </c>
      <c r="AP1550">
        <f>IF($AG1550=1,H1550,0)</f>
        <v>0</v>
      </c>
      <c r="AQ1550">
        <f>IF($AG1550=1,J1550,0)</f>
        <v>0</v>
      </c>
      <c r="AR1550">
        <f>IF($AG1550=1,I1550,0)</f>
        <v>0</v>
      </c>
      <c r="AS1550">
        <f>IF($AG1550=1,K1550,0)</f>
        <v>0</v>
      </c>
      <c r="AU1550">
        <f>IF($AJ1550=1,T1550,0)</f>
        <v>0</v>
      </c>
      <c r="AV1550">
        <f>IF($AJ1550=1,U1550,0)</f>
        <v>0</v>
      </c>
      <c r="AW1550">
        <f>IF($AJ1550=1,V1550,0)</f>
        <v>0</v>
      </c>
      <c r="AX1550">
        <f>IF($AJ1550=1,W1550,0)</f>
        <v>0</v>
      </c>
      <c r="AY1550">
        <f>IF($AJ1550=1,X1550,0)</f>
        <v>0</v>
      </c>
      <c r="BA1550">
        <f>IF($AK1550=1,M1550,0)</f>
        <v>0</v>
      </c>
      <c r="BB1550">
        <f>IF($AK1550=1,N1550,0)</f>
        <v>0</v>
      </c>
      <c r="BC1550">
        <f>IF($AK1550=1,O1550,0)</f>
        <v>0</v>
      </c>
      <c r="BD1550">
        <f>IF($AK1550=1,P1550,0)</f>
        <v>0</v>
      </c>
    </row>
    <row r="1551" spans="1:56" x14ac:dyDescent="0.3">
      <c r="A1551" s="7">
        <v>1417</v>
      </c>
      <c r="B1551" s="6">
        <v>175236</v>
      </c>
      <c r="C1551" s="7">
        <v>0</v>
      </c>
      <c r="D1551" s="7">
        <v>1</v>
      </c>
      <c r="E1551" s="7">
        <f>SUM(C1551:D1551)</f>
        <v>1</v>
      </c>
      <c r="F1551" s="7">
        <v>56</v>
      </c>
      <c r="G1551" s="7">
        <v>0</v>
      </c>
      <c r="H1551" s="7">
        <v>1</v>
      </c>
      <c r="I1551" s="7">
        <v>0</v>
      </c>
      <c r="J1551" s="7">
        <v>0</v>
      </c>
      <c r="K1551" s="7">
        <v>0</v>
      </c>
      <c r="L1551" s="7" t="str" cm="1">
        <f t="array" ref="L1551">_xlfn.IFS(G1551=1,G$1,H1551=1,H$1,I1551=1,I$1,J1551=1,J$1,K1551=1,K$1)</f>
        <v>Married</v>
      </c>
      <c r="M1551" s="7">
        <v>0</v>
      </c>
      <c r="N1551" s="7">
        <v>1</v>
      </c>
      <c r="O1551" s="7">
        <v>0</v>
      </c>
      <c r="P1551" s="7">
        <v>0</v>
      </c>
      <c r="Q1551" s="7" t="str" cm="1">
        <f t="array" ref="Q1551">_xlfn.IFS(M1551=1,M$1,N1551=1,N$1,O1551=1,O$1,P1551=1,P$1)</f>
        <v>Graduate</v>
      </c>
      <c r="R1551" t="s">
        <v>41</v>
      </c>
      <c r="S1551" s="7">
        <v>27</v>
      </c>
      <c r="T1551" s="7">
        <v>1020</v>
      </c>
      <c r="U1551" s="7">
        <v>154</v>
      </c>
      <c r="V1551" s="7">
        <v>932</v>
      </c>
      <c r="W1551" s="7">
        <v>28</v>
      </c>
      <c r="X1551" s="7">
        <v>89</v>
      </c>
      <c r="Y1551" s="7">
        <v>266</v>
      </c>
      <c r="Z1551" s="7">
        <v>1956</v>
      </c>
      <c r="AA1551" s="7">
        <v>1</v>
      </c>
      <c r="AB1551" s="7">
        <v>8</v>
      </c>
      <c r="AC1551" s="7">
        <v>3</v>
      </c>
      <c r="AD1551" s="7">
        <v>13</v>
      </c>
      <c r="AE1551" s="7">
        <v>4</v>
      </c>
      <c r="AF1551" s="7">
        <v>0</v>
      </c>
      <c r="AG1551" s="7">
        <v>0</v>
      </c>
      <c r="AH1551" s="7">
        <v>0</v>
      </c>
      <c r="AI1551" s="7">
        <v>0</v>
      </c>
      <c r="AJ1551" s="7">
        <v>0</v>
      </c>
      <c r="AK1551" s="7">
        <v>0</v>
      </c>
      <c r="AL1551" s="7">
        <v>0</v>
      </c>
      <c r="AM1551" s="8">
        <v>43952</v>
      </c>
      <c r="AO1551">
        <f>IF($AG1551=1,G1551,0)</f>
        <v>0</v>
      </c>
      <c r="AP1551">
        <f>IF($AG1551=1,H1551,0)</f>
        <v>0</v>
      </c>
      <c r="AQ1551">
        <f>IF($AG1551=1,J1551,0)</f>
        <v>0</v>
      </c>
      <c r="AR1551">
        <f>IF($AG1551=1,I1551,0)</f>
        <v>0</v>
      </c>
      <c r="AS1551">
        <f>IF($AG1551=1,K1551,0)</f>
        <v>0</v>
      </c>
      <c r="AU1551">
        <f>IF($AJ1551=1,T1551,0)</f>
        <v>0</v>
      </c>
      <c r="AV1551">
        <f>IF($AJ1551=1,U1551,0)</f>
        <v>0</v>
      </c>
      <c r="AW1551">
        <f>IF($AJ1551=1,V1551,0)</f>
        <v>0</v>
      </c>
      <c r="AX1551">
        <f>IF($AJ1551=1,W1551,0)</f>
        <v>0</v>
      </c>
      <c r="AY1551">
        <f>IF($AJ1551=1,X1551,0)</f>
        <v>0</v>
      </c>
      <c r="BA1551">
        <f>IF($AK1551=1,M1551,0)</f>
        <v>0</v>
      </c>
      <c r="BB1551">
        <f>IF($AK1551=1,N1551,0)</f>
        <v>0</v>
      </c>
      <c r="BC1551">
        <f>IF($AK1551=1,O1551,0)</f>
        <v>0</v>
      </c>
      <c r="BD1551">
        <f>IF($AK1551=1,P1551,0)</f>
        <v>0</v>
      </c>
    </row>
    <row r="1552" spans="1:56" x14ac:dyDescent="0.3">
      <c r="A1552" s="7">
        <v>2347</v>
      </c>
      <c r="B1552" s="6">
        <v>137971</v>
      </c>
      <c r="C1552" s="7">
        <v>1</v>
      </c>
      <c r="D1552" s="7">
        <v>0</v>
      </c>
      <c r="E1552" s="7">
        <f>SUM(C1552:D1552)</f>
        <v>1</v>
      </c>
      <c r="F1552" s="7">
        <v>47</v>
      </c>
      <c r="G1552" s="7">
        <v>0</v>
      </c>
      <c r="H1552" s="7">
        <v>1</v>
      </c>
      <c r="I1552" s="7">
        <v>0</v>
      </c>
      <c r="J1552" s="7">
        <v>0</v>
      </c>
      <c r="K1552" s="7">
        <v>0</v>
      </c>
      <c r="L1552" s="7" t="str" cm="1">
        <f t="array" ref="L1552">_xlfn.IFS(G1552=1,G$1,H1552=1,H$1,I1552=1,I$1,J1552=1,J$1,K1552=1,K$1)</f>
        <v>Married</v>
      </c>
      <c r="M1552" s="7">
        <v>0</v>
      </c>
      <c r="N1552" s="7">
        <v>1</v>
      </c>
      <c r="O1552" s="7">
        <v>0</v>
      </c>
      <c r="P1552" s="7">
        <v>0</v>
      </c>
      <c r="Q1552" s="7" t="str" cm="1">
        <f t="array" ref="Q1552">_xlfn.IFS(M1552=1,M$1,N1552=1,N$1,O1552=1,O$1,P1552=1,P$1)</f>
        <v>Graduate</v>
      </c>
      <c r="R1552" t="s">
        <v>41</v>
      </c>
      <c r="S1552" s="7">
        <v>97</v>
      </c>
      <c r="T1552" s="7">
        <v>18</v>
      </c>
      <c r="U1552" s="7">
        <v>15</v>
      </c>
      <c r="V1552" s="7">
        <v>36</v>
      </c>
      <c r="W1552" s="7">
        <v>7</v>
      </c>
      <c r="X1552" s="7">
        <v>7</v>
      </c>
      <c r="Y1552" s="7">
        <v>25</v>
      </c>
      <c r="Z1552" s="7">
        <v>58</v>
      </c>
      <c r="AA1552" s="7">
        <v>1</v>
      </c>
      <c r="AB1552" s="7">
        <v>1</v>
      </c>
      <c r="AC1552" s="7">
        <v>0</v>
      </c>
      <c r="AD1552" s="7">
        <v>3</v>
      </c>
      <c r="AE1552" s="7">
        <v>8</v>
      </c>
      <c r="AF1552" s="7">
        <v>0</v>
      </c>
      <c r="AG1552" s="7">
        <v>0</v>
      </c>
      <c r="AH1552" s="7">
        <v>0</v>
      </c>
      <c r="AI1552" s="7">
        <v>0</v>
      </c>
      <c r="AJ1552" s="7">
        <v>0</v>
      </c>
      <c r="AK1552" s="7">
        <v>0</v>
      </c>
      <c r="AL1552" s="7">
        <v>0</v>
      </c>
      <c r="AM1552" s="8">
        <v>43952</v>
      </c>
      <c r="AO1552">
        <f>IF($AG1552=1,G1552,0)</f>
        <v>0</v>
      </c>
      <c r="AP1552">
        <f>IF($AG1552=1,H1552,0)</f>
        <v>0</v>
      </c>
      <c r="AQ1552">
        <f>IF($AG1552=1,J1552,0)</f>
        <v>0</v>
      </c>
      <c r="AR1552">
        <f>IF($AG1552=1,I1552,0)</f>
        <v>0</v>
      </c>
      <c r="AS1552">
        <f>IF($AG1552=1,K1552,0)</f>
        <v>0</v>
      </c>
      <c r="AU1552">
        <f>IF($AJ1552=1,T1552,0)</f>
        <v>0</v>
      </c>
      <c r="AV1552">
        <f>IF($AJ1552=1,U1552,0)</f>
        <v>0</v>
      </c>
      <c r="AW1552">
        <f>IF($AJ1552=1,V1552,0)</f>
        <v>0</v>
      </c>
      <c r="AX1552">
        <f>IF($AJ1552=1,W1552,0)</f>
        <v>0</v>
      </c>
      <c r="AY1552">
        <f>IF($AJ1552=1,X1552,0)</f>
        <v>0</v>
      </c>
      <c r="BA1552">
        <f>IF($AK1552=1,M1552,0)</f>
        <v>0</v>
      </c>
      <c r="BB1552">
        <f>IF($AK1552=1,N1552,0)</f>
        <v>0</v>
      </c>
      <c r="BC1552">
        <f>IF($AK1552=1,O1552,0)</f>
        <v>0</v>
      </c>
      <c r="BD1552">
        <f>IF($AK1552=1,P1552,0)</f>
        <v>0</v>
      </c>
    </row>
    <row r="1553" spans="1:56" x14ac:dyDescent="0.3">
      <c r="A1553" s="7">
        <v>2712</v>
      </c>
      <c r="B1553" s="6">
        <v>177437</v>
      </c>
      <c r="C1553" s="7">
        <v>0</v>
      </c>
      <c r="D1553" s="7">
        <v>0</v>
      </c>
      <c r="E1553" s="7">
        <f>SUM(C1553:D1553)</f>
        <v>0</v>
      </c>
      <c r="F1553" s="7">
        <v>57</v>
      </c>
      <c r="G1553" s="7">
        <v>0</v>
      </c>
      <c r="H1553" s="7">
        <v>1</v>
      </c>
      <c r="I1553" s="7">
        <v>0</v>
      </c>
      <c r="J1553" s="7">
        <v>0</v>
      </c>
      <c r="K1553" s="7">
        <v>0</v>
      </c>
      <c r="L1553" s="7" t="str" cm="1">
        <f t="array" ref="L1553">_xlfn.IFS(G1553=1,G$1,H1553=1,H$1,I1553=1,I$1,J1553=1,J$1,K1553=1,K$1)</f>
        <v>Married</v>
      </c>
      <c r="M1553" s="7">
        <v>0</v>
      </c>
      <c r="N1553" s="7">
        <v>1</v>
      </c>
      <c r="O1553" s="7">
        <v>0</v>
      </c>
      <c r="P1553" s="7">
        <v>0</v>
      </c>
      <c r="Q1553" s="7" t="str" cm="1">
        <f t="array" ref="Q1553">_xlfn.IFS(M1553=1,M$1,N1553=1,N$1,O1553=1,O$1,P1553=1,P$1)</f>
        <v>Graduate</v>
      </c>
      <c r="R1553" t="s">
        <v>42</v>
      </c>
      <c r="S1553" s="7">
        <v>70</v>
      </c>
      <c r="T1553" s="7">
        <v>1283</v>
      </c>
      <c r="U1553" s="7">
        <v>48</v>
      </c>
      <c r="V1553" s="7">
        <v>1013</v>
      </c>
      <c r="W1553" s="7">
        <v>66</v>
      </c>
      <c r="X1553" s="7">
        <v>101</v>
      </c>
      <c r="Y1553" s="7">
        <v>66</v>
      </c>
      <c r="Z1553" s="7">
        <v>2445</v>
      </c>
      <c r="AA1553" s="7">
        <v>1</v>
      </c>
      <c r="AB1553" s="7">
        <v>4</v>
      </c>
      <c r="AC1553" s="7">
        <v>5</v>
      </c>
      <c r="AD1553" s="7">
        <v>13</v>
      </c>
      <c r="AE1553" s="7">
        <v>1</v>
      </c>
      <c r="AF1553" s="7">
        <v>0</v>
      </c>
      <c r="AG1553" s="7">
        <v>0</v>
      </c>
      <c r="AH1553" s="7">
        <v>1</v>
      </c>
      <c r="AI1553" s="7">
        <v>0</v>
      </c>
      <c r="AJ1553" s="7">
        <v>0</v>
      </c>
      <c r="AK1553" s="7">
        <v>0</v>
      </c>
      <c r="AL1553" s="7">
        <v>0</v>
      </c>
      <c r="AM1553" s="8">
        <v>43953</v>
      </c>
      <c r="AO1553">
        <f>IF($AG1553=1,G1553,0)</f>
        <v>0</v>
      </c>
      <c r="AP1553">
        <f>IF($AG1553=1,H1553,0)</f>
        <v>0</v>
      </c>
      <c r="AQ1553">
        <f>IF($AG1553=1,J1553,0)</f>
        <v>0</v>
      </c>
      <c r="AR1553">
        <f>IF($AG1553=1,I1553,0)</f>
        <v>0</v>
      </c>
      <c r="AS1553">
        <f>IF($AG1553=1,K1553,0)</f>
        <v>0</v>
      </c>
      <c r="AU1553">
        <f>IF($AJ1553=1,T1553,0)</f>
        <v>0</v>
      </c>
      <c r="AV1553">
        <f>IF($AJ1553=1,U1553,0)</f>
        <v>0</v>
      </c>
      <c r="AW1553">
        <f>IF($AJ1553=1,V1553,0)</f>
        <v>0</v>
      </c>
      <c r="AX1553">
        <f>IF($AJ1553=1,W1553,0)</f>
        <v>0</v>
      </c>
      <c r="AY1553">
        <f>IF($AJ1553=1,X1553,0)</f>
        <v>0</v>
      </c>
      <c r="BA1553">
        <f>IF($AK1553=1,M1553,0)</f>
        <v>0</v>
      </c>
      <c r="BB1553">
        <f>IF($AK1553=1,N1553,0)</f>
        <v>0</v>
      </c>
      <c r="BC1553">
        <f>IF($AK1553=1,O1553,0)</f>
        <v>0</v>
      </c>
      <c r="BD1553">
        <f>IF($AK1553=1,P1553,0)</f>
        <v>0</v>
      </c>
    </row>
    <row r="1554" spans="1:56" x14ac:dyDescent="0.3">
      <c r="A1554" s="7">
        <v>3188</v>
      </c>
      <c r="B1554" s="6">
        <v>158025</v>
      </c>
      <c r="C1554" s="7">
        <v>0</v>
      </c>
      <c r="D1554" s="7">
        <v>1</v>
      </c>
      <c r="E1554" s="7">
        <f>SUM(C1554:D1554)</f>
        <v>1</v>
      </c>
      <c r="F1554" s="7">
        <v>41</v>
      </c>
      <c r="G1554" s="7">
        <v>0</v>
      </c>
      <c r="H1554" s="7">
        <v>1</v>
      </c>
      <c r="I1554" s="7">
        <v>0</v>
      </c>
      <c r="J1554" s="7">
        <v>0</v>
      </c>
      <c r="K1554" s="7">
        <v>0</v>
      </c>
      <c r="L1554" s="7" t="str" cm="1">
        <f t="array" ref="L1554">_xlfn.IFS(G1554=1,G$1,H1554=1,H$1,I1554=1,I$1,J1554=1,J$1,K1554=1,K$1)</f>
        <v>Married</v>
      </c>
      <c r="M1554" s="7">
        <v>0</v>
      </c>
      <c r="N1554" s="7">
        <v>1</v>
      </c>
      <c r="O1554" s="7">
        <v>0</v>
      </c>
      <c r="P1554" s="7">
        <v>0</v>
      </c>
      <c r="Q1554" s="7" t="str" cm="1">
        <f t="array" ref="Q1554">_xlfn.IFS(M1554=1,M$1,N1554=1,N$1,O1554=1,O$1,P1554=1,P$1)</f>
        <v>Graduate</v>
      </c>
      <c r="R1554" t="s">
        <v>44</v>
      </c>
      <c r="S1554" s="7">
        <v>81</v>
      </c>
      <c r="T1554" s="7">
        <v>735</v>
      </c>
      <c r="U1554" s="7">
        <v>84</v>
      </c>
      <c r="V1554" s="7">
        <v>240</v>
      </c>
      <c r="W1554" s="7">
        <v>30</v>
      </c>
      <c r="X1554" s="7">
        <v>131</v>
      </c>
      <c r="Y1554" s="7">
        <v>60</v>
      </c>
      <c r="Z1554" s="7">
        <v>1160</v>
      </c>
      <c r="AA1554" s="7">
        <v>3</v>
      </c>
      <c r="AB1554" s="7">
        <v>3</v>
      </c>
      <c r="AC1554" s="7">
        <v>2</v>
      </c>
      <c r="AD1554" s="7">
        <v>10</v>
      </c>
      <c r="AE1554" s="7">
        <v>4</v>
      </c>
      <c r="AF1554" s="7">
        <v>0</v>
      </c>
      <c r="AG1554" s="7">
        <v>0</v>
      </c>
      <c r="AH1554" s="7">
        <v>0</v>
      </c>
      <c r="AI1554" s="7">
        <v>0</v>
      </c>
      <c r="AJ1554" s="7">
        <v>0</v>
      </c>
      <c r="AK1554" s="7">
        <v>0</v>
      </c>
      <c r="AL1554" s="7">
        <v>0</v>
      </c>
      <c r="AM1554" s="8">
        <v>43953</v>
      </c>
      <c r="AO1554">
        <f>IF($AG1554=1,G1554,0)</f>
        <v>0</v>
      </c>
      <c r="AP1554">
        <f>IF($AG1554=1,H1554,0)</f>
        <v>0</v>
      </c>
      <c r="AQ1554">
        <f>IF($AG1554=1,J1554,0)</f>
        <v>0</v>
      </c>
      <c r="AR1554">
        <f>IF($AG1554=1,I1554,0)</f>
        <v>0</v>
      </c>
      <c r="AS1554">
        <f>IF($AG1554=1,K1554,0)</f>
        <v>0</v>
      </c>
      <c r="AU1554">
        <f>IF($AJ1554=1,T1554,0)</f>
        <v>0</v>
      </c>
      <c r="AV1554">
        <f>IF($AJ1554=1,U1554,0)</f>
        <v>0</v>
      </c>
      <c r="AW1554">
        <f>IF($AJ1554=1,V1554,0)</f>
        <v>0</v>
      </c>
      <c r="AX1554">
        <f>IF($AJ1554=1,W1554,0)</f>
        <v>0</v>
      </c>
      <c r="AY1554">
        <f>IF($AJ1554=1,X1554,0)</f>
        <v>0</v>
      </c>
      <c r="BA1554">
        <f>IF($AK1554=1,M1554,0)</f>
        <v>0</v>
      </c>
      <c r="BB1554">
        <f>IF($AK1554=1,N1554,0)</f>
        <v>0</v>
      </c>
      <c r="BC1554">
        <f>IF($AK1554=1,O1554,0)</f>
        <v>0</v>
      </c>
      <c r="BD1554">
        <f>IF($AK1554=1,P1554,0)</f>
        <v>0</v>
      </c>
    </row>
    <row r="1555" spans="1:56" x14ac:dyDescent="0.3">
      <c r="A1555" s="7">
        <v>3006</v>
      </c>
      <c r="B1555" s="6">
        <v>167225</v>
      </c>
      <c r="C1555" s="7">
        <v>0</v>
      </c>
      <c r="D1555" s="7">
        <v>1</v>
      </c>
      <c r="E1555" s="7">
        <f>SUM(C1555:D1555)</f>
        <v>1</v>
      </c>
      <c r="F1555" s="7">
        <v>65</v>
      </c>
      <c r="G1555" s="7">
        <v>0</v>
      </c>
      <c r="H1555" s="7">
        <v>1</v>
      </c>
      <c r="I1555" s="7">
        <v>0</v>
      </c>
      <c r="J1555" s="7">
        <v>0</v>
      </c>
      <c r="K1555" s="7">
        <v>0</v>
      </c>
      <c r="L1555" s="7" t="str" cm="1">
        <f t="array" ref="L1555">_xlfn.IFS(G1555=1,G$1,H1555=1,H$1,I1555=1,I$1,J1555=1,J$1,K1555=1,K$1)</f>
        <v>Married</v>
      </c>
      <c r="M1555" s="7">
        <v>0</v>
      </c>
      <c r="N1555" s="7">
        <v>1</v>
      </c>
      <c r="O1555" s="7">
        <v>0</v>
      </c>
      <c r="P1555" s="7">
        <v>0</v>
      </c>
      <c r="Q1555" s="7" t="str" cm="1">
        <f t="array" ref="Q1555">_xlfn.IFS(M1555=1,M$1,N1555=1,N$1,O1555=1,O$1,P1555=1,P$1)</f>
        <v>Graduate</v>
      </c>
      <c r="R1555" t="s">
        <v>42</v>
      </c>
      <c r="S1555" s="7">
        <v>4</v>
      </c>
      <c r="T1555" s="7">
        <v>784</v>
      </c>
      <c r="U1555" s="7">
        <v>87</v>
      </c>
      <c r="V1555" s="7">
        <v>801</v>
      </c>
      <c r="W1555" s="7">
        <v>114</v>
      </c>
      <c r="X1555" s="7">
        <v>17</v>
      </c>
      <c r="Y1555" s="7">
        <v>356</v>
      </c>
      <c r="Z1555" s="7">
        <v>1448</v>
      </c>
      <c r="AA1555" s="7">
        <v>3</v>
      </c>
      <c r="AB1555" s="7">
        <v>7</v>
      </c>
      <c r="AC1555" s="7">
        <v>2</v>
      </c>
      <c r="AD1555" s="7">
        <v>11</v>
      </c>
      <c r="AE1555" s="7">
        <v>5</v>
      </c>
      <c r="AF1555" s="7">
        <v>0</v>
      </c>
      <c r="AG1555" s="7">
        <v>0</v>
      </c>
      <c r="AH1555" s="7">
        <v>0</v>
      </c>
      <c r="AI1555" s="7">
        <v>0</v>
      </c>
      <c r="AJ1555" s="7">
        <v>0</v>
      </c>
      <c r="AK1555" s="7">
        <v>0</v>
      </c>
      <c r="AL1555" s="7">
        <v>0</v>
      </c>
      <c r="AM1555" s="8">
        <v>43953</v>
      </c>
      <c r="AO1555">
        <f>IF($AG1555=1,G1555,0)</f>
        <v>0</v>
      </c>
      <c r="AP1555">
        <f>IF($AG1555=1,H1555,0)</f>
        <v>0</v>
      </c>
      <c r="AQ1555">
        <f>IF($AG1555=1,J1555,0)</f>
        <v>0</v>
      </c>
      <c r="AR1555">
        <f>IF($AG1555=1,I1555,0)</f>
        <v>0</v>
      </c>
      <c r="AS1555">
        <f>IF($AG1555=1,K1555,0)</f>
        <v>0</v>
      </c>
      <c r="AU1555">
        <f>IF($AJ1555=1,T1555,0)</f>
        <v>0</v>
      </c>
      <c r="AV1555">
        <f>IF($AJ1555=1,U1555,0)</f>
        <v>0</v>
      </c>
      <c r="AW1555">
        <f>IF($AJ1555=1,V1555,0)</f>
        <v>0</v>
      </c>
      <c r="AX1555">
        <f>IF($AJ1555=1,W1555,0)</f>
        <v>0</v>
      </c>
      <c r="AY1555">
        <f>IF($AJ1555=1,X1555,0)</f>
        <v>0</v>
      </c>
      <c r="BA1555">
        <f>IF($AK1555=1,M1555,0)</f>
        <v>0</v>
      </c>
      <c r="BB1555">
        <f>IF($AK1555=1,N1555,0)</f>
        <v>0</v>
      </c>
      <c r="BC1555">
        <f>IF($AK1555=1,O1555,0)</f>
        <v>0</v>
      </c>
      <c r="BD1555">
        <f>IF($AK1555=1,P1555,0)</f>
        <v>0</v>
      </c>
    </row>
    <row r="1556" spans="1:56" x14ac:dyDescent="0.3">
      <c r="A1556" s="7">
        <v>1510</v>
      </c>
      <c r="B1556" s="6">
        <v>177863</v>
      </c>
      <c r="C1556" s="7">
        <v>0</v>
      </c>
      <c r="D1556" s="7">
        <v>0</v>
      </c>
      <c r="E1556" s="7">
        <f>SUM(C1556:D1556)</f>
        <v>0</v>
      </c>
      <c r="F1556" s="7">
        <v>62</v>
      </c>
      <c r="G1556" s="7">
        <v>0</v>
      </c>
      <c r="H1556" s="7">
        <v>0</v>
      </c>
      <c r="I1556" s="7">
        <v>1</v>
      </c>
      <c r="J1556" s="7">
        <v>0</v>
      </c>
      <c r="K1556" s="7">
        <v>0</v>
      </c>
      <c r="L1556" s="7" t="str" cm="1">
        <f t="array" ref="L1556">_xlfn.IFS(G1556=1,G$1,H1556=1,H$1,I1556=1,I$1,J1556=1,J$1,K1556=1,K$1)</f>
        <v>Together</v>
      </c>
      <c r="M1556" s="7">
        <v>0</v>
      </c>
      <c r="N1556" s="7">
        <v>0</v>
      </c>
      <c r="O1556" s="7">
        <v>0</v>
      </c>
      <c r="P1556" s="7">
        <v>1</v>
      </c>
      <c r="Q1556" s="7" t="str" cm="1">
        <f t="array" ref="Q1556">_xlfn.IFS(M1556=1,M$1,N1556=1,N$1,O1556=1,O$1,P1556=1,P$1)</f>
        <v>PhD</v>
      </c>
      <c r="R1556" t="s">
        <v>39</v>
      </c>
      <c r="S1556" s="7">
        <v>20</v>
      </c>
      <c r="T1556" s="7">
        <v>2012</v>
      </c>
      <c r="U1556" s="7">
        <v>87</v>
      </c>
      <c r="V1556" s="7">
        <v>729</v>
      </c>
      <c r="W1556" s="7">
        <v>37</v>
      </c>
      <c r="X1556" s="7">
        <v>57</v>
      </c>
      <c r="Y1556" s="7">
        <v>27</v>
      </c>
      <c r="Z1556" s="7">
        <v>2894</v>
      </c>
      <c r="AA1556" s="7">
        <v>1</v>
      </c>
      <c r="AB1556" s="7">
        <v>4</v>
      </c>
      <c r="AC1556" s="7">
        <v>5</v>
      </c>
      <c r="AD1556" s="7">
        <v>10</v>
      </c>
      <c r="AE1556" s="7">
        <v>2</v>
      </c>
      <c r="AF1556" s="7">
        <v>0</v>
      </c>
      <c r="AG1556" s="7">
        <v>0</v>
      </c>
      <c r="AH1556" s="7">
        <v>0</v>
      </c>
      <c r="AI1556" s="7">
        <v>0</v>
      </c>
      <c r="AJ1556" s="7">
        <v>0</v>
      </c>
      <c r="AK1556" s="7">
        <v>0</v>
      </c>
      <c r="AL1556" s="7">
        <v>0</v>
      </c>
      <c r="AM1556" s="8">
        <v>43954</v>
      </c>
      <c r="AO1556">
        <f>IF($AG1556=1,G1556,0)</f>
        <v>0</v>
      </c>
      <c r="AP1556">
        <f>IF($AG1556=1,H1556,0)</f>
        <v>0</v>
      </c>
      <c r="AQ1556">
        <f>IF($AG1556=1,J1556,0)</f>
        <v>0</v>
      </c>
      <c r="AR1556">
        <f>IF($AG1556=1,I1556,0)</f>
        <v>0</v>
      </c>
      <c r="AS1556">
        <f>IF($AG1556=1,K1556,0)</f>
        <v>0</v>
      </c>
      <c r="AU1556">
        <f>IF($AJ1556=1,T1556,0)</f>
        <v>0</v>
      </c>
      <c r="AV1556">
        <f>IF($AJ1556=1,U1556,0)</f>
        <v>0</v>
      </c>
      <c r="AW1556">
        <f>IF($AJ1556=1,V1556,0)</f>
        <v>0</v>
      </c>
      <c r="AX1556">
        <f>IF($AJ1556=1,W1556,0)</f>
        <v>0</v>
      </c>
      <c r="AY1556">
        <f>IF($AJ1556=1,X1556,0)</f>
        <v>0</v>
      </c>
      <c r="BA1556">
        <f>IF($AK1556=1,M1556,0)</f>
        <v>0</v>
      </c>
      <c r="BB1556">
        <f>IF($AK1556=1,N1556,0)</f>
        <v>0</v>
      </c>
      <c r="BC1556">
        <f>IF($AK1556=1,O1556,0)</f>
        <v>0</v>
      </c>
      <c r="BD1556">
        <f>IF($AK1556=1,P1556,0)</f>
        <v>0</v>
      </c>
    </row>
    <row r="1557" spans="1:56" x14ac:dyDescent="0.3">
      <c r="A1557" s="7">
        <v>1478</v>
      </c>
      <c r="B1557" s="6">
        <v>155614</v>
      </c>
      <c r="C1557" s="7">
        <v>0</v>
      </c>
      <c r="D1557" s="7">
        <v>0</v>
      </c>
      <c r="E1557" s="7">
        <f>SUM(C1557:D1557)</f>
        <v>0</v>
      </c>
      <c r="F1557" s="7">
        <v>76</v>
      </c>
      <c r="G1557" s="7">
        <v>1</v>
      </c>
      <c r="H1557" s="7">
        <v>0</v>
      </c>
      <c r="I1557" s="7">
        <v>0</v>
      </c>
      <c r="J1557" s="7">
        <v>0</v>
      </c>
      <c r="K1557" s="7">
        <v>0</v>
      </c>
      <c r="L1557" s="7" t="str" cm="1">
        <f t="array" ref="L1557">_xlfn.IFS(G1557=1,G$1,H1557=1,H$1,I1557=1,I$1,J1557=1,J$1,K1557=1,K$1)</f>
        <v>Divorced</v>
      </c>
      <c r="M1557" s="7">
        <v>0</v>
      </c>
      <c r="N1557" s="7">
        <v>0</v>
      </c>
      <c r="O1557" s="7">
        <v>0</v>
      </c>
      <c r="P1557" s="7">
        <v>1</v>
      </c>
      <c r="Q1557" s="7" t="str" cm="1">
        <f t="array" ref="Q1557">_xlfn.IFS(M1557=1,M$1,N1557=1,N$1,O1557=1,O$1,P1557=1,P$1)</f>
        <v>PhD</v>
      </c>
      <c r="R1557" t="s">
        <v>44</v>
      </c>
      <c r="S1557" s="7">
        <v>85</v>
      </c>
      <c r="T1557" s="7">
        <v>1410</v>
      </c>
      <c r="U1557" s="7">
        <v>36</v>
      </c>
      <c r="V1557" s="7">
        <v>367</v>
      </c>
      <c r="W1557" s="7">
        <v>22</v>
      </c>
      <c r="X1557" s="7">
        <v>0</v>
      </c>
      <c r="Y1557" s="7">
        <v>73</v>
      </c>
      <c r="Z1557" s="7">
        <v>1763</v>
      </c>
      <c r="AA1557" s="7">
        <v>1</v>
      </c>
      <c r="AB1557" s="7">
        <v>9</v>
      </c>
      <c r="AC1557" s="7">
        <v>4</v>
      </c>
      <c r="AD1557" s="7">
        <v>6</v>
      </c>
      <c r="AE1557" s="7">
        <v>7</v>
      </c>
      <c r="AF1557" s="7">
        <v>0</v>
      </c>
      <c r="AG1557" s="7">
        <v>1</v>
      </c>
      <c r="AH1557" s="7">
        <v>0</v>
      </c>
      <c r="AI1557" s="7">
        <v>0</v>
      </c>
      <c r="AJ1557" s="7">
        <v>0</v>
      </c>
      <c r="AK1557" s="7">
        <v>0</v>
      </c>
      <c r="AL1557" s="7">
        <v>0</v>
      </c>
      <c r="AM1557" s="8">
        <v>43954</v>
      </c>
      <c r="AO1557">
        <f>IF($AG1557=1,G1557,0)</f>
        <v>1</v>
      </c>
      <c r="AP1557">
        <f>IF($AG1557=1,H1557,0)</f>
        <v>0</v>
      </c>
      <c r="AQ1557">
        <f>IF($AG1557=1,J1557,0)</f>
        <v>0</v>
      </c>
      <c r="AR1557">
        <f>IF($AG1557=1,I1557,0)</f>
        <v>0</v>
      </c>
      <c r="AS1557">
        <f>IF($AG1557=1,K1557,0)</f>
        <v>0</v>
      </c>
      <c r="AU1557">
        <f>IF($AJ1557=1,T1557,0)</f>
        <v>0</v>
      </c>
      <c r="AV1557">
        <f>IF($AJ1557=1,U1557,0)</f>
        <v>0</v>
      </c>
      <c r="AW1557">
        <f>IF($AJ1557=1,V1557,0)</f>
        <v>0</v>
      </c>
      <c r="AX1557">
        <f>IF($AJ1557=1,W1557,0)</f>
        <v>0</v>
      </c>
      <c r="AY1557">
        <f>IF($AJ1557=1,X1557,0)</f>
        <v>0</v>
      </c>
      <c r="BA1557">
        <f>IF($AK1557=1,M1557,0)</f>
        <v>0</v>
      </c>
      <c r="BB1557">
        <f>IF($AK1557=1,N1557,0)</f>
        <v>0</v>
      </c>
      <c r="BC1557">
        <f>IF($AK1557=1,O1557,0)</f>
        <v>0</v>
      </c>
      <c r="BD1557">
        <f>IF($AK1557=1,P1557,0)</f>
        <v>0</v>
      </c>
    </row>
    <row r="1558" spans="1:56" x14ac:dyDescent="0.3">
      <c r="A1558" s="7">
        <v>1230</v>
      </c>
      <c r="B1558" s="6">
        <v>173687</v>
      </c>
      <c r="C1558" s="7">
        <v>0</v>
      </c>
      <c r="D1558" s="7">
        <v>0</v>
      </c>
      <c r="E1558" s="7">
        <f>SUM(C1558:D1558)</f>
        <v>0</v>
      </c>
      <c r="F1558" s="7">
        <v>30</v>
      </c>
      <c r="G1558" s="7">
        <v>0</v>
      </c>
      <c r="H1558" s="7">
        <v>1</v>
      </c>
      <c r="I1558" s="7">
        <v>0</v>
      </c>
      <c r="J1558" s="7">
        <v>0</v>
      </c>
      <c r="K1558" s="7">
        <v>0</v>
      </c>
      <c r="L1558" s="7" t="str" cm="1">
        <f t="array" ref="L1558">_xlfn.IFS(G1558=1,G$1,H1558=1,H$1,I1558=1,I$1,J1558=1,J$1,K1558=1,K$1)</f>
        <v>Married</v>
      </c>
      <c r="M1558" s="7">
        <v>0</v>
      </c>
      <c r="N1558" s="7">
        <v>1</v>
      </c>
      <c r="O1558" s="7">
        <v>0</v>
      </c>
      <c r="P1558" s="7">
        <v>0</v>
      </c>
      <c r="Q1558" s="7" t="str" cm="1">
        <f t="array" ref="Q1558">_xlfn.IFS(M1558=1,M$1,N1558=1,N$1,O1558=1,O$1,P1558=1,P$1)</f>
        <v>Graduate</v>
      </c>
      <c r="R1558" t="s">
        <v>42</v>
      </c>
      <c r="S1558" s="7">
        <v>8</v>
      </c>
      <c r="T1558" s="7">
        <v>1318</v>
      </c>
      <c r="U1558" s="7">
        <v>361</v>
      </c>
      <c r="V1558" s="7">
        <v>1186</v>
      </c>
      <c r="W1558" s="7">
        <v>514</v>
      </c>
      <c r="X1558" s="7">
        <v>31</v>
      </c>
      <c r="Y1558" s="7">
        <v>427</v>
      </c>
      <c r="Z1558" s="7">
        <v>2982</v>
      </c>
      <c r="AA1558" s="7">
        <v>1</v>
      </c>
      <c r="AB1558" s="7">
        <v>3</v>
      </c>
      <c r="AC1558" s="7">
        <v>9</v>
      </c>
      <c r="AD1558" s="7">
        <v>9</v>
      </c>
      <c r="AE1558" s="7">
        <v>2</v>
      </c>
      <c r="AF1558" s="7">
        <v>0</v>
      </c>
      <c r="AG1558" s="7">
        <v>0</v>
      </c>
      <c r="AH1558" s="7">
        <v>0</v>
      </c>
      <c r="AI1558" s="7">
        <v>1</v>
      </c>
      <c r="AJ1558" s="7">
        <v>0</v>
      </c>
      <c r="AK1558" s="7">
        <v>0</v>
      </c>
      <c r="AL1558" s="7">
        <v>1</v>
      </c>
      <c r="AM1558" s="8">
        <v>43955</v>
      </c>
      <c r="AO1558">
        <f>IF($AG1558=1,G1558,0)</f>
        <v>0</v>
      </c>
      <c r="AP1558">
        <f>IF($AG1558=1,H1558,0)</f>
        <v>0</v>
      </c>
      <c r="AQ1558">
        <f>IF($AG1558=1,J1558,0)</f>
        <v>0</v>
      </c>
      <c r="AR1558">
        <f>IF($AG1558=1,I1558,0)</f>
        <v>0</v>
      </c>
      <c r="AS1558">
        <f>IF($AG1558=1,K1558,0)</f>
        <v>0</v>
      </c>
      <c r="AU1558">
        <f>IF($AJ1558=1,T1558,0)</f>
        <v>0</v>
      </c>
      <c r="AV1558">
        <f>IF($AJ1558=1,U1558,0)</f>
        <v>0</v>
      </c>
      <c r="AW1558">
        <f>IF($AJ1558=1,V1558,0)</f>
        <v>0</v>
      </c>
      <c r="AX1558">
        <f>IF($AJ1558=1,W1558,0)</f>
        <v>0</v>
      </c>
      <c r="AY1558">
        <f>IF($AJ1558=1,X1558,0)</f>
        <v>0</v>
      </c>
      <c r="BA1558">
        <f>IF($AK1558=1,M1558,0)</f>
        <v>0</v>
      </c>
      <c r="BB1558">
        <f>IF($AK1558=1,N1558,0)</f>
        <v>0</v>
      </c>
      <c r="BC1558">
        <f>IF($AK1558=1,O1558,0)</f>
        <v>0</v>
      </c>
      <c r="BD1558">
        <f>IF($AK1558=1,P1558,0)</f>
        <v>0</v>
      </c>
    </row>
    <row r="1559" spans="1:56" x14ac:dyDescent="0.3">
      <c r="A1559" s="7">
        <v>2758</v>
      </c>
      <c r="B1559" s="6">
        <v>171232</v>
      </c>
      <c r="C1559" s="7">
        <v>0</v>
      </c>
      <c r="D1559" s="7">
        <v>1</v>
      </c>
      <c r="E1559" s="7">
        <f>SUM(C1559:D1559)</f>
        <v>1</v>
      </c>
      <c r="F1559" s="7">
        <v>61</v>
      </c>
      <c r="G1559" s="7">
        <v>0</v>
      </c>
      <c r="H1559" s="7">
        <v>0</v>
      </c>
      <c r="I1559" s="7">
        <v>1</v>
      </c>
      <c r="J1559" s="7">
        <v>0</v>
      </c>
      <c r="K1559" s="7">
        <v>0</v>
      </c>
      <c r="L1559" s="7" t="str" cm="1">
        <f t="array" ref="L1559">_xlfn.IFS(G1559=1,G$1,H1559=1,H$1,I1559=1,I$1,J1559=1,J$1,K1559=1,K$1)</f>
        <v>Together</v>
      </c>
      <c r="M1559" s="7">
        <v>0</v>
      </c>
      <c r="N1559" s="7">
        <v>1</v>
      </c>
      <c r="O1559" s="7">
        <v>0</v>
      </c>
      <c r="P1559" s="7">
        <v>0</v>
      </c>
      <c r="Q1559" s="7" t="str" cm="1">
        <f t="array" ref="Q1559">_xlfn.IFS(M1559=1,M$1,N1559=1,N$1,O1559=1,O$1,P1559=1,P$1)</f>
        <v>Graduate</v>
      </c>
      <c r="R1559" t="s">
        <v>39</v>
      </c>
      <c r="S1559" s="7">
        <v>91</v>
      </c>
      <c r="T1559" s="7">
        <v>1570</v>
      </c>
      <c r="U1559" s="7">
        <v>41</v>
      </c>
      <c r="V1559" s="7">
        <v>409</v>
      </c>
      <c r="W1559" s="7">
        <v>82</v>
      </c>
      <c r="X1559" s="7">
        <v>63</v>
      </c>
      <c r="Y1559" s="7">
        <v>41</v>
      </c>
      <c r="Z1559" s="7">
        <v>2123</v>
      </c>
      <c r="AA1559" s="7">
        <v>2</v>
      </c>
      <c r="AB1559" s="7">
        <v>11</v>
      </c>
      <c r="AC1559" s="7">
        <v>2</v>
      </c>
      <c r="AD1559" s="7">
        <v>10</v>
      </c>
      <c r="AE1559" s="7">
        <v>7</v>
      </c>
      <c r="AF1559" s="7">
        <v>0</v>
      </c>
      <c r="AG1559" s="7">
        <v>0</v>
      </c>
      <c r="AH1559" s="7">
        <v>0</v>
      </c>
      <c r="AI1559" s="7">
        <v>0</v>
      </c>
      <c r="AJ1559" s="7">
        <v>0</v>
      </c>
      <c r="AK1559" s="7">
        <v>0</v>
      </c>
      <c r="AL1559" s="7">
        <v>0</v>
      </c>
      <c r="AM1559" s="8">
        <v>43955</v>
      </c>
      <c r="AO1559">
        <f>IF($AG1559=1,G1559,0)</f>
        <v>0</v>
      </c>
      <c r="AP1559">
        <f>IF($AG1559=1,H1559,0)</f>
        <v>0</v>
      </c>
      <c r="AQ1559">
        <f>IF($AG1559=1,J1559,0)</f>
        <v>0</v>
      </c>
      <c r="AR1559">
        <f>IF($AG1559=1,I1559,0)</f>
        <v>0</v>
      </c>
      <c r="AS1559">
        <f>IF($AG1559=1,K1559,0)</f>
        <v>0</v>
      </c>
      <c r="AU1559">
        <f>IF($AJ1559=1,T1559,0)</f>
        <v>0</v>
      </c>
      <c r="AV1559">
        <f>IF($AJ1559=1,U1559,0)</f>
        <v>0</v>
      </c>
      <c r="AW1559">
        <f>IF($AJ1559=1,V1559,0)</f>
        <v>0</v>
      </c>
      <c r="AX1559">
        <f>IF($AJ1559=1,W1559,0)</f>
        <v>0</v>
      </c>
      <c r="AY1559">
        <f>IF($AJ1559=1,X1559,0)</f>
        <v>0</v>
      </c>
      <c r="BA1559">
        <f>IF($AK1559=1,M1559,0)</f>
        <v>0</v>
      </c>
      <c r="BB1559">
        <f>IF($AK1559=1,N1559,0)</f>
        <v>0</v>
      </c>
      <c r="BC1559">
        <f>IF($AK1559=1,O1559,0)</f>
        <v>0</v>
      </c>
      <c r="BD1559">
        <f>IF($AK1559=1,P1559,0)</f>
        <v>0</v>
      </c>
    </row>
    <row r="1560" spans="1:56" x14ac:dyDescent="0.3">
      <c r="A1560" s="7">
        <v>2260</v>
      </c>
      <c r="B1560" s="6">
        <v>146149</v>
      </c>
      <c r="C1560" s="7">
        <v>0</v>
      </c>
      <c r="D1560" s="7">
        <v>1</v>
      </c>
      <c r="E1560" s="7">
        <f>SUM(C1560:D1560)</f>
        <v>1</v>
      </c>
      <c r="F1560" s="7">
        <v>45</v>
      </c>
      <c r="G1560" s="7">
        <v>0</v>
      </c>
      <c r="H1560" s="7">
        <v>1</v>
      </c>
      <c r="I1560" s="7">
        <v>0</v>
      </c>
      <c r="J1560" s="7">
        <v>0</v>
      </c>
      <c r="K1560" s="7">
        <v>0</v>
      </c>
      <c r="L1560" s="7" t="str" cm="1">
        <f t="array" ref="L1560">_xlfn.IFS(G1560=1,G$1,H1560=1,H$1,I1560=1,I$1,J1560=1,J$1,K1560=1,K$1)</f>
        <v>Married</v>
      </c>
      <c r="M1560" s="7">
        <v>0</v>
      </c>
      <c r="N1560" s="7">
        <v>1</v>
      </c>
      <c r="O1560" s="7">
        <v>0</v>
      </c>
      <c r="P1560" s="7">
        <v>0</v>
      </c>
      <c r="Q1560" s="7" t="str" cm="1">
        <f t="array" ref="Q1560">_xlfn.IFS(M1560=1,M$1,N1560=1,N$1,O1560=1,O$1,P1560=1,P$1)</f>
        <v>Graduate</v>
      </c>
      <c r="R1560" t="s">
        <v>39</v>
      </c>
      <c r="S1560" s="7">
        <v>36</v>
      </c>
      <c r="T1560" s="7">
        <v>804</v>
      </c>
      <c r="U1560" s="7">
        <v>19</v>
      </c>
      <c r="V1560" s="7">
        <v>225</v>
      </c>
      <c r="W1560" s="7">
        <v>13</v>
      </c>
      <c r="X1560" s="7">
        <v>0</v>
      </c>
      <c r="Y1560" s="7">
        <v>86</v>
      </c>
      <c r="Z1560" s="7">
        <v>975</v>
      </c>
      <c r="AA1560" s="7">
        <v>5</v>
      </c>
      <c r="AB1560" s="7">
        <v>5</v>
      </c>
      <c r="AC1560" s="7">
        <v>1</v>
      </c>
      <c r="AD1560" s="7">
        <v>7</v>
      </c>
      <c r="AE1560" s="7">
        <v>5</v>
      </c>
      <c r="AF1560" s="7">
        <v>0</v>
      </c>
      <c r="AG1560" s="7">
        <v>0</v>
      </c>
      <c r="AH1560" s="7">
        <v>0</v>
      </c>
      <c r="AI1560" s="7">
        <v>0</v>
      </c>
      <c r="AJ1560" s="7">
        <v>0</v>
      </c>
      <c r="AK1560" s="7">
        <v>0</v>
      </c>
      <c r="AL1560" s="7">
        <v>0</v>
      </c>
      <c r="AM1560" s="8">
        <v>43956</v>
      </c>
      <c r="AO1560">
        <f>IF($AG1560=1,G1560,0)</f>
        <v>0</v>
      </c>
      <c r="AP1560">
        <f>IF($AG1560=1,H1560,0)</f>
        <v>0</v>
      </c>
      <c r="AQ1560">
        <f>IF($AG1560=1,J1560,0)</f>
        <v>0</v>
      </c>
      <c r="AR1560">
        <f>IF($AG1560=1,I1560,0)</f>
        <v>0</v>
      </c>
      <c r="AS1560">
        <f>IF($AG1560=1,K1560,0)</f>
        <v>0</v>
      </c>
      <c r="AU1560">
        <f>IF($AJ1560=1,T1560,0)</f>
        <v>0</v>
      </c>
      <c r="AV1560">
        <f>IF($AJ1560=1,U1560,0)</f>
        <v>0</v>
      </c>
      <c r="AW1560">
        <f>IF($AJ1560=1,V1560,0)</f>
        <v>0</v>
      </c>
      <c r="AX1560">
        <f>IF($AJ1560=1,W1560,0)</f>
        <v>0</v>
      </c>
      <c r="AY1560">
        <f>IF($AJ1560=1,X1560,0)</f>
        <v>0</v>
      </c>
      <c r="BA1560">
        <f>IF($AK1560=1,M1560,0)</f>
        <v>0</v>
      </c>
      <c r="BB1560">
        <f>IF($AK1560=1,N1560,0)</f>
        <v>0</v>
      </c>
      <c r="BC1560">
        <f>IF($AK1560=1,O1560,0)</f>
        <v>0</v>
      </c>
      <c r="BD1560">
        <f>IF($AK1560=1,P1560,0)</f>
        <v>0</v>
      </c>
    </row>
    <row r="1561" spans="1:56" x14ac:dyDescent="0.3">
      <c r="A1561" s="7">
        <v>3017</v>
      </c>
      <c r="B1561" s="6">
        <v>129009</v>
      </c>
      <c r="C1561" s="7">
        <v>1</v>
      </c>
      <c r="D1561" s="7">
        <v>0</v>
      </c>
      <c r="E1561" s="7">
        <f>SUM(C1561:D1561)</f>
        <v>1</v>
      </c>
      <c r="F1561" s="7">
        <v>39</v>
      </c>
      <c r="G1561" s="7">
        <v>0</v>
      </c>
      <c r="H1561" s="7">
        <v>1</v>
      </c>
      <c r="I1561" s="7">
        <v>0</v>
      </c>
      <c r="J1561" s="7">
        <v>0</v>
      </c>
      <c r="K1561" s="7">
        <v>0</v>
      </c>
      <c r="L1561" s="7" t="str" cm="1">
        <f t="array" ref="L1561">_xlfn.IFS(G1561=1,G$1,H1561=1,H$1,I1561=1,I$1,J1561=1,J$1,K1561=1,K$1)</f>
        <v>Married</v>
      </c>
      <c r="M1561" s="7">
        <v>0</v>
      </c>
      <c r="N1561" s="7">
        <v>1</v>
      </c>
      <c r="O1561" s="7">
        <v>0</v>
      </c>
      <c r="P1561" s="7">
        <v>0</v>
      </c>
      <c r="Q1561" s="7" t="str" cm="1">
        <f t="array" ref="Q1561">_xlfn.IFS(M1561=1,M$1,N1561=1,N$1,O1561=1,O$1,P1561=1,P$1)</f>
        <v>Graduate</v>
      </c>
      <c r="R1561" t="s">
        <v>43</v>
      </c>
      <c r="S1561" s="7">
        <v>19</v>
      </c>
      <c r="T1561" s="7">
        <v>27</v>
      </c>
      <c r="U1561" s="7">
        <v>27</v>
      </c>
      <c r="V1561" s="7">
        <v>67</v>
      </c>
      <c r="W1561" s="7">
        <v>44</v>
      </c>
      <c r="X1561" s="7">
        <v>22</v>
      </c>
      <c r="Y1561" s="7">
        <v>9</v>
      </c>
      <c r="Z1561" s="7">
        <v>178</v>
      </c>
      <c r="AA1561" s="7">
        <v>2</v>
      </c>
      <c r="AB1561" s="7">
        <v>2</v>
      </c>
      <c r="AC1561" s="7">
        <v>0</v>
      </c>
      <c r="AD1561" s="7">
        <v>3</v>
      </c>
      <c r="AE1561" s="7">
        <v>6</v>
      </c>
      <c r="AF1561" s="7">
        <v>0</v>
      </c>
      <c r="AG1561" s="7">
        <v>0</v>
      </c>
      <c r="AH1561" s="7">
        <v>0</v>
      </c>
      <c r="AI1561" s="7">
        <v>0</v>
      </c>
      <c r="AJ1561" s="7">
        <v>0</v>
      </c>
      <c r="AK1561" s="7">
        <v>0</v>
      </c>
      <c r="AL1561" s="7">
        <v>0</v>
      </c>
      <c r="AM1561" s="8">
        <v>43956</v>
      </c>
      <c r="AO1561">
        <f>IF($AG1561=1,G1561,0)</f>
        <v>0</v>
      </c>
      <c r="AP1561">
        <f>IF($AG1561=1,H1561,0)</f>
        <v>0</v>
      </c>
      <c r="AQ1561">
        <f>IF($AG1561=1,J1561,0)</f>
        <v>0</v>
      </c>
      <c r="AR1561">
        <f>IF($AG1561=1,I1561,0)</f>
        <v>0</v>
      </c>
      <c r="AS1561">
        <f>IF($AG1561=1,K1561,0)</f>
        <v>0</v>
      </c>
      <c r="AU1561">
        <f>IF($AJ1561=1,T1561,0)</f>
        <v>0</v>
      </c>
      <c r="AV1561">
        <f>IF($AJ1561=1,U1561,0)</f>
        <v>0</v>
      </c>
      <c r="AW1561">
        <f>IF($AJ1561=1,V1561,0)</f>
        <v>0</v>
      </c>
      <c r="AX1561">
        <f>IF($AJ1561=1,W1561,0)</f>
        <v>0</v>
      </c>
      <c r="AY1561">
        <f>IF($AJ1561=1,X1561,0)</f>
        <v>0</v>
      </c>
      <c r="BA1561">
        <f>IF($AK1561=1,M1561,0)</f>
        <v>0</v>
      </c>
      <c r="BB1561">
        <f>IF($AK1561=1,N1561,0)</f>
        <v>0</v>
      </c>
      <c r="BC1561">
        <f>IF($AK1561=1,O1561,0)</f>
        <v>0</v>
      </c>
      <c r="BD1561">
        <f>IF($AK1561=1,P1561,0)</f>
        <v>0</v>
      </c>
    </row>
    <row r="1562" spans="1:56" x14ac:dyDescent="0.3">
      <c r="A1562" s="7">
        <v>2220</v>
      </c>
      <c r="B1562" s="6">
        <v>144213</v>
      </c>
      <c r="C1562" s="7">
        <v>1</v>
      </c>
      <c r="D1562" s="7">
        <v>1</v>
      </c>
      <c r="E1562" s="7">
        <f>SUM(C1562:D1562)</f>
        <v>2</v>
      </c>
      <c r="F1562" s="7">
        <v>68</v>
      </c>
      <c r="G1562" s="7">
        <v>0</v>
      </c>
      <c r="H1562" s="7">
        <v>0</v>
      </c>
      <c r="I1562" s="7">
        <v>0</v>
      </c>
      <c r="J1562" s="7">
        <v>1</v>
      </c>
      <c r="K1562" s="7">
        <v>0</v>
      </c>
      <c r="L1562" s="7" t="str" cm="1">
        <f t="array" ref="L1562">_xlfn.IFS(G1562=1,G$1,H1562=1,H$1,I1562=1,I$1,J1562=1,J$1,K1562=1,K$1)</f>
        <v>Single</v>
      </c>
      <c r="M1562" s="7">
        <v>0</v>
      </c>
      <c r="N1562" s="7">
        <v>1</v>
      </c>
      <c r="O1562" s="7">
        <v>0</v>
      </c>
      <c r="P1562" s="7">
        <v>0</v>
      </c>
      <c r="Q1562" s="7" t="str" cm="1">
        <f t="array" ref="Q1562">_xlfn.IFS(M1562=1,M$1,N1562=1,N$1,O1562=1,O$1,P1562=1,P$1)</f>
        <v>Graduate</v>
      </c>
      <c r="R1562" t="s">
        <v>42</v>
      </c>
      <c r="S1562" s="7">
        <v>48</v>
      </c>
      <c r="T1562" s="7">
        <v>310</v>
      </c>
      <c r="U1562" s="7">
        <v>36</v>
      </c>
      <c r="V1562" s="7">
        <v>114</v>
      </c>
      <c r="W1562" s="7">
        <v>0</v>
      </c>
      <c r="X1562" s="7">
        <v>13</v>
      </c>
      <c r="Y1562" s="7">
        <v>23</v>
      </c>
      <c r="Z1562" s="7">
        <v>450</v>
      </c>
      <c r="AA1562" s="7">
        <v>4</v>
      </c>
      <c r="AB1562" s="7">
        <v>2</v>
      </c>
      <c r="AC1562" s="7">
        <v>1</v>
      </c>
      <c r="AD1562" s="7">
        <v>5</v>
      </c>
      <c r="AE1562" s="7">
        <v>6</v>
      </c>
      <c r="AF1562" s="7">
        <v>0</v>
      </c>
      <c r="AG1562" s="7">
        <v>0</v>
      </c>
      <c r="AH1562" s="7">
        <v>0</v>
      </c>
      <c r="AI1562" s="7">
        <v>0</v>
      </c>
      <c r="AJ1562" s="7">
        <v>0</v>
      </c>
      <c r="AK1562" s="7">
        <v>0</v>
      </c>
      <c r="AL1562" s="7">
        <v>0</v>
      </c>
      <c r="AM1562" s="8">
        <v>43956</v>
      </c>
      <c r="AO1562">
        <f>IF($AG1562=1,G1562,0)</f>
        <v>0</v>
      </c>
      <c r="AP1562">
        <f>IF($AG1562=1,H1562,0)</f>
        <v>0</v>
      </c>
      <c r="AQ1562">
        <f>IF($AG1562=1,J1562,0)</f>
        <v>0</v>
      </c>
      <c r="AR1562">
        <f>IF($AG1562=1,I1562,0)</f>
        <v>0</v>
      </c>
      <c r="AS1562">
        <f>IF($AG1562=1,K1562,0)</f>
        <v>0</v>
      </c>
      <c r="AU1562">
        <f>IF($AJ1562=1,T1562,0)</f>
        <v>0</v>
      </c>
      <c r="AV1562">
        <f>IF($AJ1562=1,U1562,0)</f>
        <v>0</v>
      </c>
      <c r="AW1562">
        <f>IF($AJ1562=1,V1562,0)</f>
        <v>0</v>
      </c>
      <c r="AX1562">
        <f>IF($AJ1562=1,W1562,0)</f>
        <v>0</v>
      </c>
      <c r="AY1562">
        <f>IF($AJ1562=1,X1562,0)</f>
        <v>0</v>
      </c>
      <c r="BA1562">
        <f>IF($AK1562=1,M1562,0)</f>
        <v>0</v>
      </c>
      <c r="BB1562">
        <f>IF($AK1562=1,N1562,0)</f>
        <v>0</v>
      </c>
      <c r="BC1562">
        <f>IF($AK1562=1,O1562,0)</f>
        <v>0</v>
      </c>
      <c r="BD1562">
        <f>IF($AK1562=1,P1562,0)</f>
        <v>0</v>
      </c>
    </row>
    <row r="1563" spans="1:56" x14ac:dyDescent="0.3">
      <c r="A1563" s="7">
        <v>1339</v>
      </c>
      <c r="B1563" s="6">
        <v>138643</v>
      </c>
      <c r="C1563" s="7">
        <v>1</v>
      </c>
      <c r="D1563" s="7">
        <v>1</v>
      </c>
      <c r="E1563" s="7">
        <f>SUM(C1563:D1563)</f>
        <v>2</v>
      </c>
      <c r="F1563" s="7">
        <v>42</v>
      </c>
      <c r="G1563" s="7">
        <v>0</v>
      </c>
      <c r="H1563" s="7">
        <v>0</v>
      </c>
      <c r="I1563" s="7">
        <v>0</v>
      </c>
      <c r="J1563" s="7">
        <v>1</v>
      </c>
      <c r="K1563" s="7">
        <v>0</v>
      </c>
      <c r="L1563" s="7" t="str" cm="1">
        <f t="array" ref="L1563">_xlfn.IFS(G1563=1,G$1,H1563=1,H$1,I1563=1,I$1,J1563=1,J$1,K1563=1,K$1)</f>
        <v>Single</v>
      </c>
      <c r="M1563" s="7">
        <v>0</v>
      </c>
      <c r="N1563" s="7">
        <v>1</v>
      </c>
      <c r="O1563" s="7">
        <v>0</v>
      </c>
      <c r="P1563" s="7">
        <v>0</v>
      </c>
      <c r="Q1563" s="7" t="str" cm="1">
        <f t="array" ref="Q1563">_xlfn.IFS(M1563=1,M$1,N1563=1,N$1,O1563=1,O$1,P1563=1,P$1)</f>
        <v>Graduate</v>
      </c>
      <c r="R1563" t="s">
        <v>41</v>
      </c>
      <c r="S1563" s="7">
        <v>45</v>
      </c>
      <c r="T1563" s="7">
        <v>79</v>
      </c>
      <c r="U1563" s="7">
        <v>7</v>
      </c>
      <c r="V1563" s="7">
        <v>50</v>
      </c>
      <c r="W1563" s="7">
        <v>0</v>
      </c>
      <c r="X1563" s="7">
        <v>4</v>
      </c>
      <c r="Y1563" s="7">
        <v>36</v>
      </c>
      <c r="Z1563" s="7">
        <v>104</v>
      </c>
      <c r="AA1563" s="7">
        <v>2</v>
      </c>
      <c r="AB1563" s="7">
        <v>2</v>
      </c>
      <c r="AC1563" s="7">
        <v>0</v>
      </c>
      <c r="AD1563" s="7">
        <v>3</v>
      </c>
      <c r="AE1563" s="7">
        <v>7</v>
      </c>
      <c r="AF1563" s="7">
        <v>0</v>
      </c>
      <c r="AG1563" s="7">
        <v>0</v>
      </c>
      <c r="AH1563" s="7">
        <v>0</v>
      </c>
      <c r="AI1563" s="7">
        <v>0</v>
      </c>
      <c r="AJ1563" s="7">
        <v>0</v>
      </c>
      <c r="AK1563" s="7">
        <v>1</v>
      </c>
      <c r="AL1563" s="7">
        <v>0</v>
      </c>
      <c r="AM1563" s="8">
        <v>43956</v>
      </c>
      <c r="AO1563">
        <f>IF($AG1563=1,G1563,0)</f>
        <v>0</v>
      </c>
      <c r="AP1563">
        <f>IF($AG1563=1,H1563,0)</f>
        <v>0</v>
      </c>
      <c r="AQ1563">
        <f>IF($AG1563=1,J1563,0)</f>
        <v>0</v>
      </c>
      <c r="AR1563">
        <f>IF($AG1563=1,I1563,0)</f>
        <v>0</v>
      </c>
      <c r="AS1563">
        <f>IF($AG1563=1,K1563,0)</f>
        <v>0</v>
      </c>
      <c r="AU1563">
        <f>IF($AJ1563=1,T1563,0)</f>
        <v>0</v>
      </c>
      <c r="AV1563">
        <f>IF($AJ1563=1,U1563,0)</f>
        <v>0</v>
      </c>
      <c r="AW1563">
        <f>IF($AJ1563=1,V1563,0)</f>
        <v>0</v>
      </c>
      <c r="AX1563">
        <f>IF($AJ1563=1,W1563,0)</f>
        <v>0</v>
      </c>
      <c r="AY1563">
        <f>IF($AJ1563=1,X1563,0)</f>
        <v>0</v>
      </c>
      <c r="BA1563">
        <f>IF($AK1563=1,M1563,0)</f>
        <v>0</v>
      </c>
      <c r="BB1563">
        <f>IF($AK1563=1,N1563,0)</f>
        <v>1</v>
      </c>
      <c r="BC1563">
        <f>IF($AK1563=1,O1563,0)</f>
        <v>0</v>
      </c>
      <c r="BD1563">
        <f>IF($AK1563=1,P1563,0)</f>
        <v>0</v>
      </c>
    </row>
    <row r="1564" spans="1:56" x14ac:dyDescent="0.3">
      <c r="A1564" s="7">
        <v>3020</v>
      </c>
      <c r="B1564" s="6">
        <v>143020</v>
      </c>
      <c r="C1564" s="7">
        <v>1</v>
      </c>
      <c r="D1564" s="7">
        <v>0</v>
      </c>
      <c r="E1564" s="7">
        <f>SUM(C1564:D1564)</f>
        <v>1</v>
      </c>
      <c r="F1564" s="7">
        <v>50</v>
      </c>
      <c r="G1564" s="7">
        <v>0</v>
      </c>
      <c r="H1564" s="7">
        <v>0</v>
      </c>
      <c r="I1564" s="7">
        <v>0</v>
      </c>
      <c r="J1564" s="7">
        <v>1</v>
      </c>
      <c r="K1564" s="7">
        <v>0</v>
      </c>
      <c r="L1564" s="7" t="str" cm="1">
        <f t="array" ref="L1564">_xlfn.IFS(G1564=1,G$1,H1564=1,H$1,I1564=1,I$1,J1564=1,J$1,K1564=1,K$1)</f>
        <v>Single</v>
      </c>
      <c r="M1564" s="7">
        <v>0</v>
      </c>
      <c r="N1564" s="7">
        <v>1</v>
      </c>
      <c r="O1564" s="7">
        <v>0</v>
      </c>
      <c r="P1564" s="7">
        <v>0</v>
      </c>
      <c r="Q1564" s="7" t="str" cm="1">
        <f t="array" ref="Q1564">_xlfn.IFS(M1564=1,M$1,N1564=1,N$1,O1564=1,O$1,P1564=1,P$1)</f>
        <v>Graduate</v>
      </c>
      <c r="R1564" t="s">
        <v>44</v>
      </c>
      <c r="S1564" s="7">
        <v>79</v>
      </c>
      <c r="T1564" s="7">
        <v>150</v>
      </c>
      <c r="U1564" s="7">
        <v>23</v>
      </c>
      <c r="V1564" s="7">
        <v>329</v>
      </c>
      <c r="W1564" s="7">
        <v>13</v>
      </c>
      <c r="X1564" s="7">
        <v>83</v>
      </c>
      <c r="Y1564" s="7">
        <v>143</v>
      </c>
      <c r="Z1564" s="7">
        <v>455</v>
      </c>
      <c r="AA1564" s="7">
        <v>3</v>
      </c>
      <c r="AB1564" s="7">
        <v>4</v>
      </c>
      <c r="AC1564" s="7">
        <v>1</v>
      </c>
      <c r="AD1564" s="7">
        <v>4</v>
      </c>
      <c r="AE1564" s="7">
        <v>6</v>
      </c>
      <c r="AF1564" s="7">
        <v>0</v>
      </c>
      <c r="AG1564" s="7">
        <v>0</v>
      </c>
      <c r="AH1564" s="7">
        <v>0</v>
      </c>
      <c r="AI1564" s="7">
        <v>0</v>
      </c>
      <c r="AJ1564" s="7">
        <v>0</v>
      </c>
      <c r="AK1564" s="7">
        <v>0</v>
      </c>
      <c r="AL1564" s="7">
        <v>0</v>
      </c>
      <c r="AM1564" s="8">
        <v>43957</v>
      </c>
      <c r="AO1564">
        <f>IF($AG1564=1,G1564,0)</f>
        <v>0</v>
      </c>
      <c r="AP1564">
        <f>IF($AG1564=1,H1564,0)</f>
        <v>0</v>
      </c>
      <c r="AQ1564">
        <f>IF($AG1564=1,J1564,0)</f>
        <v>0</v>
      </c>
      <c r="AR1564">
        <f>IF($AG1564=1,I1564,0)</f>
        <v>0</v>
      </c>
      <c r="AS1564">
        <f>IF($AG1564=1,K1564,0)</f>
        <v>0</v>
      </c>
      <c r="AU1564">
        <f>IF($AJ1564=1,T1564,0)</f>
        <v>0</v>
      </c>
      <c r="AV1564">
        <f>IF($AJ1564=1,U1564,0)</f>
        <v>0</v>
      </c>
      <c r="AW1564">
        <f>IF($AJ1564=1,V1564,0)</f>
        <v>0</v>
      </c>
      <c r="AX1564">
        <f>IF($AJ1564=1,W1564,0)</f>
        <v>0</v>
      </c>
      <c r="AY1564">
        <f>IF($AJ1564=1,X1564,0)</f>
        <v>0</v>
      </c>
      <c r="BA1564">
        <f>IF($AK1564=1,M1564,0)</f>
        <v>0</v>
      </c>
      <c r="BB1564">
        <f>IF($AK1564=1,N1564,0)</f>
        <v>0</v>
      </c>
      <c r="BC1564">
        <f>IF($AK1564=1,O1564,0)</f>
        <v>0</v>
      </c>
      <c r="BD1564">
        <f>IF($AK1564=1,P1564,0)</f>
        <v>0</v>
      </c>
    </row>
    <row r="1565" spans="1:56" x14ac:dyDescent="0.3">
      <c r="A1565" s="7">
        <v>1090</v>
      </c>
      <c r="B1565" s="6">
        <v>178497</v>
      </c>
      <c r="C1565" s="7">
        <v>0</v>
      </c>
      <c r="D1565" s="7">
        <v>0</v>
      </c>
      <c r="E1565" s="7">
        <f>SUM(C1565:D1565)</f>
        <v>0</v>
      </c>
      <c r="F1565" s="7">
        <v>69</v>
      </c>
      <c r="G1565" s="7">
        <v>0</v>
      </c>
      <c r="H1565" s="7">
        <v>1</v>
      </c>
      <c r="I1565" s="7">
        <v>0</v>
      </c>
      <c r="J1565" s="7">
        <v>0</v>
      </c>
      <c r="K1565" s="7">
        <v>0</v>
      </c>
      <c r="L1565" s="7" t="str" cm="1">
        <f t="array" ref="L1565">_xlfn.IFS(G1565=1,G$1,H1565=1,H$1,I1565=1,I$1,J1565=1,J$1,K1565=1,K$1)</f>
        <v>Married</v>
      </c>
      <c r="M1565" s="7">
        <v>0</v>
      </c>
      <c r="N1565" s="7">
        <v>0</v>
      </c>
      <c r="O1565" s="7">
        <v>0</v>
      </c>
      <c r="P1565" s="7">
        <v>0</v>
      </c>
      <c r="Q1565" s="7" t="e" cm="1">
        <f t="array" ref="Q1565">_xlfn.IFS(M1565=1,M$1,N1565=1,N$1,O1565=1,O$1,P1565=1,P$1)</f>
        <v>#N/A</v>
      </c>
      <c r="R1565" t="s">
        <v>39</v>
      </c>
      <c r="S1565" s="7">
        <v>44</v>
      </c>
      <c r="T1565" s="7">
        <v>471</v>
      </c>
      <c r="U1565" s="7">
        <v>59</v>
      </c>
      <c r="V1565" s="7">
        <v>1016</v>
      </c>
      <c r="W1565" s="7">
        <v>171</v>
      </c>
      <c r="X1565" s="7">
        <v>0</v>
      </c>
      <c r="Y1565" s="7">
        <v>507</v>
      </c>
      <c r="Z1565" s="7">
        <v>1210</v>
      </c>
      <c r="AA1565" s="7">
        <v>1</v>
      </c>
      <c r="AB1565" s="7">
        <v>5</v>
      </c>
      <c r="AC1565" s="7">
        <v>7</v>
      </c>
      <c r="AD1565" s="7">
        <v>12</v>
      </c>
      <c r="AE1565" s="7">
        <v>2</v>
      </c>
      <c r="AF1565" s="7">
        <v>0</v>
      </c>
      <c r="AG1565" s="7">
        <v>0</v>
      </c>
      <c r="AH1565" s="7">
        <v>0</v>
      </c>
      <c r="AI1565" s="7">
        <v>1</v>
      </c>
      <c r="AJ1565" s="7">
        <v>0</v>
      </c>
      <c r="AK1565" s="7">
        <v>0</v>
      </c>
      <c r="AL1565" s="7">
        <v>0</v>
      </c>
      <c r="AM1565" s="8">
        <v>43958</v>
      </c>
      <c r="AO1565">
        <f>IF($AG1565=1,G1565,0)</f>
        <v>0</v>
      </c>
      <c r="AP1565">
        <f>IF($AG1565=1,H1565,0)</f>
        <v>0</v>
      </c>
      <c r="AQ1565">
        <f>IF($AG1565=1,J1565,0)</f>
        <v>0</v>
      </c>
      <c r="AR1565">
        <f>IF($AG1565=1,I1565,0)</f>
        <v>0</v>
      </c>
      <c r="AS1565">
        <f>IF($AG1565=1,K1565,0)</f>
        <v>0</v>
      </c>
      <c r="AU1565">
        <f>IF($AJ1565=1,T1565,0)</f>
        <v>0</v>
      </c>
      <c r="AV1565">
        <f>IF($AJ1565=1,U1565,0)</f>
        <v>0</v>
      </c>
      <c r="AW1565">
        <f>IF($AJ1565=1,V1565,0)</f>
        <v>0</v>
      </c>
      <c r="AX1565">
        <f>IF($AJ1565=1,W1565,0)</f>
        <v>0</v>
      </c>
      <c r="AY1565">
        <f>IF($AJ1565=1,X1565,0)</f>
        <v>0</v>
      </c>
      <c r="BA1565">
        <f>IF($AK1565=1,M1565,0)</f>
        <v>0</v>
      </c>
      <c r="BB1565">
        <f>IF($AK1565=1,N1565,0)</f>
        <v>0</v>
      </c>
      <c r="BC1565">
        <f>IF($AK1565=1,O1565,0)</f>
        <v>0</v>
      </c>
      <c r="BD1565">
        <f>IF($AK1565=1,P1565,0)</f>
        <v>0</v>
      </c>
    </row>
    <row r="1566" spans="1:56" x14ac:dyDescent="0.3">
      <c r="A1566" s="7">
        <v>1168</v>
      </c>
      <c r="B1566" s="6">
        <v>178497</v>
      </c>
      <c r="C1566" s="7">
        <v>0</v>
      </c>
      <c r="D1566" s="7">
        <v>0</v>
      </c>
      <c r="E1566" s="7">
        <f>SUM(C1566:D1566)</f>
        <v>0</v>
      </c>
      <c r="F1566" s="7">
        <v>69</v>
      </c>
      <c r="G1566" s="7">
        <v>0</v>
      </c>
      <c r="H1566" s="7">
        <v>1</v>
      </c>
      <c r="I1566" s="7">
        <v>0</v>
      </c>
      <c r="J1566" s="7">
        <v>0</v>
      </c>
      <c r="K1566" s="7">
        <v>0</v>
      </c>
      <c r="L1566" s="7" t="str" cm="1">
        <f t="array" ref="L1566">_xlfn.IFS(G1566=1,G$1,H1566=1,H$1,I1566=1,I$1,J1566=1,J$1,K1566=1,K$1)</f>
        <v>Married</v>
      </c>
      <c r="M1566" s="7">
        <v>0</v>
      </c>
      <c r="N1566" s="7">
        <v>0</v>
      </c>
      <c r="O1566" s="7">
        <v>0</v>
      </c>
      <c r="P1566" s="7">
        <v>0</v>
      </c>
      <c r="Q1566" s="7" t="e" cm="1">
        <f t="array" ref="Q1566">_xlfn.IFS(M1566=1,M$1,N1566=1,N$1,O1566=1,O$1,P1566=1,P$1)</f>
        <v>#N/A</v>
      </c>
      <c r="R1566" t="s">
        <v>39</v>
      </c>
      <c r="S1566" s="7">
        <v>44</v>
      </c>
      <c r="T1566" s="7">
        <v>471</v>
      </c>
      <c r="U1566" s="7">
        <v>59</v>
      </c>
      <c r="V1566" s="7">
        <v>1016</v>
      </c>
      <c r="W1566" s="7">
        <v>171</v>
      </c>
      <c r="X1566" s="7">
        <v>0</v>
      </c>
      <c r="Y1566" s="7">
        <v>507</v>
      </c>
      <c r="Z1566" s="7">
        <v>1210</v>
      </c>
      <c r="AA1566" s="7">
        <v>1</v>
      </c>
      <c r="AB1566" s="7">
        <v>5</v>
      </c>
      <c r="AC1566" s="7">
        <v>7</v>
      </c>
      <c r="AD1566" s="7">
        <v>12</v>
      </c>
      <c r="AE1566" s="7">
        <v>2</v>
      </c>
      <c r="AF1566" s="7">
        <v>0</v>
      </c>
      <c r="AG1566" s="7">
        <v>0</v>
      </c>
      <c r="AH1566" s="7">
        <v>0</v>
      </c>
      <c r="AI1566" s="7">
        <v>1</v>
      </c>
      <c r="AJ1566" s="7">
        <v>0</v>
      </c>
      <c r="AK1566" s="7">
        <v>0</v>
      </c>
      <c r="AL1566" s="7">
        <v>0</v>
      </c>
      <c r="AM1566" s="8">
        <v>43958</v>
      </c>
      <c r="AO1566">
        <f>IF($AG1566=1,G1566,0)</f>
        <v>0</v>
      </c>
      <c r="AP1566">
        <f>IF($AG1566=1,H1566,0)</f>
        <v>0</v>
      </c>
      <c r="AQ1566">
        <f>IF($AG1566=1,J1566,0)</f>
        <v>0</v>
      </c>
      <c r="AR1566">
        <f>IF($AG1566=1,I1566,0)</f>
        <v>0</v>
      </c>
      <c r="AS1566">
        <f>IF($AG1566=1,K1566,0)</f>
        <v>0</v>
      </c>
      <c r="AU1566">
        <f>IF($AJ1566=1,T1566,0)</f>
        <v>0</v>
      </c>
      <c r="AV1566">
        <f>IF($AJ1566=1,U1566,0)</f>
        <v>0</v>
      </c>
      <c r="AW1566">
        <f>IF($AJ1566=1,V1566,0)</f>
        <v>0</v>
      </c>
      <c r="AX1566">
        <f>IF($AJ1566=1,W1566,0)</f>
        <v>0</v>
      </c>
      <c r="AY1566">
        <f>IF($AJ1566=1,X1566,0)</f>
        <v>0</v>
      </c>
      <c r="BA1566">
        <f>IF($AK1566=1,M1566,0)</f>
        <v>0</v>
      </c>
      <c r="BB1566">
        <f>IF($AK1566=1,N1566,0)</f>
        <v>0</v>
      </c>
      <c r="BC1566">
        <f>IF($AK1566=1,O1566,0)</f>
        <v>0</v>
      </c>
      <c r="BD1566">
        <f>IF($AK1566=1,P1566,0)</f>
        <v>0</v>
      </c>
    </row>
    <row r="1567" spans="1:56" x14ac:dyDescent="0.3">
      <c r="A1567" s="7">
        <v>1437</v>
      </c>
      <c r="B1567" s="6">
        <v>170829</v>
      </c>
      <c r="C1567" s="7">
        <v>1</v>
      </c>
      <c r="D1567" s="7">
        <v>1</v>
      </c>
      <c r="E1567" s="7">
        <f>SUM(C1567:D1567)</f>
        <v>2</v>
      </c>
      <c r="F1567" s="7">
        <v>40</v>
      </c>
      <c r="G1567" s="7">
        <v>0</v>
      </c>
      <c r="H1567" s="7">
        <v>1</v>
      </c>
      <c r="I1567" s="7">
        <v>0</v>
      </c>
      <c r="J1567" s="7">
        <v>0</v>
      </c>
      <c r="K1567" s="7">
        <v>0</v>
      </c>
      <c r="L1567" s="7" t="str" cm="1">
        <f t="array" ref="L1567">_xlfn.IFS(G1567=1,G$1,H1567=1,H$1,I1567=1,I$1,J1567=1,J$1,K1567=1,K$1)</f>
        <v>Married</v>
      </c>
      <c r="M1567" s="7">
        <v>0</v>
      </c>
      <c r="N1567" s="7">
        <v>0</v>
      </c>
      <c r="O1567" s="7">
        <v>0</v>
      </c>
      <c r="P1567" s="7">
        <v>0</v>
      </c>
      <c r="Q1567" s="7" t="e" cm="1">
        <f t="array" ref="Q1567">_xlfn.IFS(M1567=1,M$1,N1567=1,N$1,O1567=1,O$1,P1567=1,P$1)</f>
        <v>#N/A</v>
      </c>
      <c r="R1567" t="s">
        <v>40</v>
      </c>
      <c r="S1567" s="7">
        <v>87</v>
      </c>
      <c r="T1567" s="7">
        <v>340</v>
      </c>
      <c r="U1567" s="7">
        <v>169</v>
      </c>
      <c r="V1567" s="7">
        <v>256</v>
      </c>
      <c r="W1567" s="7">
        <v>174</v>
      </c>
      <c r="X1567" s="7">
        <v>46</v>
      </c>
      <c r="Y1567" s="7">
        <v>55</v>
      </c>
      <c r="Z1567" s="7">
        <v>929</v>
      </c>
      <c r="AA1567" s="7">
        <v>2</v>
      </c>
      <c r="AB1567" s="7">
        <v>4</v>
      </c>
      <c r="AC1567" s="7">
        <v>2</v>
      </c>
      <c r="AD1567" s="7">
        <v>8</v>
      </c>
      <c r="AE1567" s="7">
        <v>3</v>
      </c>
      <c r="AF1567" s="7">
        <v>0</v>
      </c>
      <c r="AG1567" s="7">
        <v>0</v>
      </c>
      <c r="AH1567" s="7">
        <v>0</v>
      </c>
      <c r="AI1567" s="7">
        <v>0</v>
      </c>
      <c r="AJ1567" s="7">
        <v>0</v>
      </c>
      <c r="AK1567" s="7">
        <v>0</v>
      </c>
      <c r="AL1567" s="7">
        <v>0</v>
      </c>
      <c r="AM1567" s="8">
        <v>43958</v>
      </c>
      <c r="AO1567">
        <f>IF($AG1567=1,G1567,0)</f>
        <v>0</v>
      </c>
      <c r="AP1567">
        <f>IF($AG1567=1,H1567,0)</f>
        <v>0</v>
      </c>
      <c r="AQ1567">
        <f>IF($AG1567=1,J1567,0)</f>
        <v>0</v>
      </c>
      <c r="AR1567">
        <f>IF($AG1567=1,I1567,0)</f>
        <v>0</v>
      </c>
      <c r="AS1567">
        <f>IF($AG1567=1,K1567,0)</f>
        <v>0</v>
      </c>
      <c r="AU1567">
        <f>IF($AJ1567=1,T1567,0)</f>
        <v>0</v>
      </c>
      <c r="AV1567">
        <f>IF($AJ1567=1,U1567,0)</f>
        <v>0</v>
      </c>
      <c r="AW1567">
        <f>IF($AJ1567=1,V1567,0)</f>
        <v>0</v>
      </c>
      <c r="AX1567">
        <f>IF($AJ1567=1,W1567,0)</f>
        <v>0</v>
      </c>
      <c r="AY1567">
        <f>IF($AJ1567=1,X1567,0)</f>
        <v>0</v>
      </c>
      <c r="BA1567">
        <f>IF($AK1567=1,M1567,0)</f>
        <v>0</v>
      </c>
      <c r="BB1567">
        <f>IF($AK1567=1,N1567,0)</f>
        <v>0</v>
      </c>
      <c r="BC1567">
        <f>IF($AK1567=1,O1567,0)</f>
        <v>0</v>
      </c>
      <c r="BD1567">
        <f>IF($AK1567=1,P1567,0)</f>
        <v>0</v>
      </c>
    </row>
    <row r="1568" spans="1:56" x14ac:dyDescent="0.3">
      <c r="A1568" s="7">
        <v>3018</v>
      </c>
      <c r="B1568" s="6">
        <v>145057</v>
      </c>
      <c r="C1568" s="7">
        <v>1</v>
      </c>
      <c r="D1568" s="7">
        <v>0</v>
      </c>
      <c r="E1568" s="7">
        <f>SUM(C1568:D1568)</f>
        <v>1</v>
      </c>
      <c r="F1568" s="7">
        <v>41</v>
      </c>
      <c r="G1568" s="7">
        <v>0</v>
      </c>
      <c r="H1568" s="7">
        <v>1</v>
      </c>
      <c r="I1568" s="7">
        <v>0</v>
      </c>
      <c r="J1568" s="7">
        <v>0</v>
      </c>
      <c r="K1568" s="7">
        <v>0</v>
      </c>
      <c r="L1568" s="7" t="str" cm="1">
        <f t="array" ref="L1568">_xlfn.IFS(G1568=1,G$1,H1568=1,H$1,I1568=1,I$1,J1568=1,J$1,K1568=1,K$1)</f>
        <v>Married</v>
      </c>
      <c r="M1568" s="7">
        <v>0</v>
      </c>
      <c r="N1568" s="7">
        <v>0</v>
      </c>
      <c r="O1568" s="7">
        <v>1</v>
      </c>
      <c r="P1568" s="7">
        <v>0</v>
      </c>
      <c r="Q1568" s="7" t="str" cm="1">
        <f t="array" ref="Q1568">_xlfn.IFS(M1568=1,M$1,N1568=1,N$1,O1568=1,O$1,P1568=1,P$1)</f>
        <v>Master</v>
      </c>
      <c r="R1568" t="s">
        <v>42</v>
      </c>
      <c r="S1568" s="7">
        <v>80</v>
      </c>
      <c r="T1568" s="7">
        <v>119</v>
      </c>
      <c r="U1568" s="7">
        <v>0</v>
      </c>
      <c r="V1568" s="7">
        <v>23</v>
      </c>
      <c r="W1568" s="7">
        <v>10</v>
      </c>
      <c r="X1568" s="7">
        <v>0</v>
      </c>
      <c r="Y1568" s="7">
        <v>10</v>
      </c>
      <c r="Z1568" s="7">
        <v>142</v>
      </c>
      <c r="AA1568" s="7">
        <v>1</v>
      </c>
      <c r="AB1568" s="7">
        <v>2</v>
      </c>
      <c r="AC1568" s="7">
        <v>0</v>
      </c>
      <c r="AD1568" s="7">
        <v>3</v>
      </c>
      <c r="AE1568" s="7">
        <v>5</v>
      </c>
      <c r="AF1568" s="7">
        <v>0</v>
      </c>
      <c r="AG1568" s="7">
        <v>0</v>
      </c>
      <c r="AH1568" s="7">
        <v>0</v>
      </c>
      <c r="AI1568" s="7">
        <v>0</v>
      </c>
      <c r="AJ1568" s="7">
        <v>0</v>
      </c>
      <c r="AK1568" s="7">
        <v>0</v>
      </c>
      <c r="AL1568" s="7">
        <v>0</v>
      </c>
      <c r="AM1568" s="8">
        <v>43958</v>
      </c>
      <c r="AO1568">
        <f>IF($AG1568=1,G1568,0)</f>
        <v>0</v>
      </c>
      <c r="AP1568">
        <f>IF($AG1568=1,H1568,0)</f>
        <v>0</v>
      </c>
      <c r="AQ1568">
        <f>IF($AG1568=1,J1568,0)</f>
        <v>0</v>
      </c>
      <c r="AR1568">
        <f>IF($AG1568=1,I1568,0)</f>
        <v>0</v>
      </c>
      <c r="AS1568">
        <f>IF($AG1568=1,K1568,0)</f>
        <v>0</v>
      </c>
      <c r="AU1568">
        <f>IF($AJ1568=1,T1568,0)</f>
        <v>0</v>
      </c>
      <c r="AV1568">
        <f>IF($AJ1568=1,U1568,0)</f>
        <v>0</v>
      </c>
      <c r="AW1568">
        <f>IF($AJ1568=1,V1568,0)</f>
        <v>0</v>
      </c>
      <c r="AX1568">
        <f>IF($AJ1568=1,W1568,0)</f>
        <v>0</v>
      </c>
      <c r="AY1568">
        <f>IF($AJ1568=1,X1568,0)</f>
        <v>0</v>
      </c>
      <c r="BA1568">
        <f>IF($AK1568=1,M1568,0)</f>
        <v>0</v>
      </c>
      <c r="BB1568">
        <f>IF($AK1568=1,N1568,0)</f>
        <v>0</v>
      </c>
      <c r="BC1568">
        <f>IF($AK1568=1,O1568,0)</f>
        <v>0</v>
      </c>
      <c r="BD1568">
        <f>IF($AK1568=1,P1568,0)</f>
        <v>0</v>
      </c>
    </row>
    <row r="1569" spans="1:56" x14ac:dyDescent="0.3">
      <c r="A1569" s="7">
        <v>2472</v>
      </c>
      <c r="B1569" s="6">
        <v>132952</v>
      </c>
      <c r="C1569" s="7">
        <v>1</v>
      </c>
      <c r="D1569" s="7">
        <v>0</v>
      </c>
      <c r="E1569" s="7">
        <f>SUM(C1569:D1569)</f>
        <v>1</v>
      </c>
      <c r="F1569" s="7">
        <v>43</v>
      </c>
      <c r="G1569" s="7">
        <v>1</v>
      </c>
      <c r="H1569" s="7">
        <v>0</v>
      </c>
      <c r="I1569" s="7">
        <v>0</v>
      </c>
      <c r="J1569" s="7">
        <v>0</v>
      </c>
      <c r="K1569" s="7">
        <v>0</v>
      </c>
      <c r="L1569" s="7" t="str" cm="1">
        <f t="array" ref="L1569">_xlfn.IFS(G1569=1,G$1,H1569=1,H$1,I1569=1,I$1,J1569=1,J$1,K1569=1,K$1)</f>
        <v>Divorced</v>
      </c>
      <c r="M1569" s="7">
        <v>0</v>
      </c>
      <c r="N1569" s="7">
        <v>1</v>
      </c>
      <c r="O1569" s="7">
        <v>0</v>
      </c>
      <c r="P1569" s="7">
        <v>0</v>
      </c>
      <c r="Q1569" s="7" t="str" cm="1">
        <f t="array" ref="Q1569">_xlfn.IFS(M1569=1,M$1,N1569=1,N$1,O1569=1,O$1,P1569=1,P$1)</f>
        <v>Graduate</v>
      </c>
      <c r="R1569" t="s">
        <v>42</v>
      </c>
      <c r="S1569" s="7">
        <v>36</v>
      </c>
      <c r="T1569" s="7">
        <v>153</v>
      </c>
      <c r="U1569" s="7">
        <v>0</v>
      </c>
      <c r="V1569" s="7">
        <v>48</v>
      </c>
      <c r="W1569" s="7">
        <v>12</v>
      </c>
      <c r="X1569" s="7">
        <v>4</v>
      </c>
      <c r="Y1569" s="7">
        <v>4</v>
      </c>
      <c r="Z1569" s="7">
        <v>214</v>
      </c>
      <c r="AA1569" s="7">
        <v>1</v>
      </c>
      <c r="AB1569" s="7">
        <v>2</v>
      </c>
      <c r="AC1569" s="7">
        <v>0</v>
      </c>
      <c r="AD1569" s="7">
        <v>3</v>
      </c>
      <c r="AE1569" s="7">
        <v>7</v>
      </c>
      <c r="AF1569" s="7">
        <v>0</v>
      </c>
      <c r="AG1569" s="7">
        <v>0</v>
      </c>
      <c r="AH1569" s="7">
        <v>0</v>
      </c>
      <c r="AI1569" s="7">
        <v>0</v>
      </c>
      <c r="AJ1569" s="7">
        <v>0</v>
      </c>
      <c r="AK1569" s="7">
        <v>0</v>
      </c>
      <c r="AL1569" s="7">
        <v>0</v>
      </c>
      <c r="AM1569" s="8">
        <v>43958</v>
      </c>
      <c r="AO1569">
        <f>IF($AG1569=1,G1569,0)</f>
        <v>0</v>
      </c>
      <c r="AP1569">
        <f>IF($AG1569=1,H1569,0)</f>
        <v>0</v>
      </c>
      <c r="AQ1569">
        <f>IF($AG1569=1,J1569,0)</f>
        <v>0</v>
      </c>
      <c r="AR1569">
        <f>IF($AG1569=1,I1569,0)</f>
        <v>0</v>
      </c>
      <c r="AS1569">
        <f>IF($AG1569=1,K1569,0)</f>
        <v>0</v>
      </c>
      <c r="AU1569">
        <f>IF($AJ1569=1,T1569,0)</f>
        <v>0</v>
      </c>
      <c r="AV1569">
        <f>IF($AJ1569=1,U1569,0)</f>
        <v>0</v>
      </c>
      <c r="AW1569">
        <f>IF($AJ1569=1,V1569,0)</f>
        <v>0</v>
      </c>
      <c r="AX1569">
        <f>IF($AJ1569=1,W1569,0)</f>
        <v>0</v>
      </c>
      <c r="AY1569">
        <f>IF($AJ1569=1,X1569,0)</f>
        <v>0</v>
      </c>
      <c r="BA1569">
        <f>IF($AK1569=1,M1569,0)</f>
        <v>0</v>
      </c>
      <c r="BB1569">
        <f>IF($AK1569=1,N1569,0)</f>
        <v>0</v>
      </c>
      <c r="BC1569">
        <f>IF($AK1569=1,O1569,0)</f>
        <v>0</v>
      </c>
      <c r="BD1569">
        <f>IF($AK1569=1,P1569,0)</f>
        <v>0</v>
      </c>
    </row>
    <row r="1570" spans="1:56" x14ac:dyDescent="0.3">
      <c r="A1570" s="7">
        <v>2558</v>
      </c>
      <c r="B1570" s="6">
        <v>182460</v>
      </c>
      <c r="C1570" s="7">
        <v>0</v>
      </c>
      <c r="D1570" s="7">
        <v>0</v>
      </c>
      <c r="E1570" s="7">
        <f>SUM(C1570:D1570)</f>
        <v>0</v>
      </c>
      <c r="F1570" s="7">
        <v>70</v>
      </c>
      <c r="G1570" s="7">
        <v>1</v>
      </c>
      <c r="H1570" s="7">
        <v>0</v>
      </c>
      <c r="I1570" s="7">
        <v>0</v>
      </c>
      <c r="J1570" s="7">
        <v>0</v>
      </c>
      <c r="K1570" s="7">
        <v>0</v>
      </c>
      <c r="L1570" s="7" t="str" cm="1">
        <f t="array" ref="L1570">_xlfn.IFS(G1570=1,G$1,H1570=1,H$1,I1570=1,I$1,J1570=1,J$1,K1570=1,K$1)</f>
        <v>Divorced</v>
      </c>
      <c r="M1570" s="7">
        <v>0</v>
      </c>
      <c r="N1570" s="7">
        <v>1</v>
      </c>
      <c r="O1570" s="7">
        <v>0</v>
      </c>
      <c r="P1570" s="7">
        <v>0</v>
      </c>
      <c r="Q1570" s="7" t="str" cm="1">
        <f t="array" ref="Q1570">_xlfn.IFS(M1570=1,M$1,N1570=1,N$1,O1570=1,O$1,P1570=1,P$1)</f>
        <v>Graduate</v>
      </c>
      <c r="R1570" t="s">
        <v>44</v>
      </c>
      <c r="S1570" s="7">
        <v>78</v>
      </c>
      <c r="T1570" s="7">
        <v>564</v>
      </c>
      <c r="U1570" s="7">
        <v>104</v>
      </c>
      <c r="V1570" s="7">
        <v>1268</v>
      </c>
      <c r="W1570" s="7">
        <v>115</v>
      </c>
      <c r="X1570" s="7">
        <v>71</v>
      </c>
      <c r="Y1570" s="7">
        <v>33</v>
      </c>
      <c r="Z1570" s="7">
        <v>2089</v>
      </c>
      <c r="AA1570" s="7">
        <v>1</v>
      </c>
      <c r="AB1570" s="7">
        <v>5</v>
      </c>
      <c r="AC1570" s="7">
        <v>3</v>
      </c>
      <c r="AD1570" s="7">
        <v>6</v>
      </c>
      <c r="AE1570" s="7">
        <v>1</v>
      </c>
      <c r="AF1570" s="7">
        <v>0</v>
      </c>
      <c r="AG1570" s="7">
        <v>0</v>
      </c>
      <c r="AH1570" s="7">
        <v>0</v>
      </c>
      <c r="AI1570" s="7">
        <v>0</v>
      </c>
      <c r="AJ1570" s="7">
        <v>0</v>
      </c>
      <c r="AK1570" s="7">
        <v>0</v>
      </c>
      <c r="AL1570" s="7">
        <v>0</v>
      </c>
      <c r="AM1570" s="8">
        <v>43959</v>
      </c>
      <c r="AO1570">
        <f>IF($AG1570=1,G1570,0)</f>
        <v>0</v>
      </c>
      <c r="AP1570">
        <f>IF($AG1570=1,H1570,0)</f>
        <v>0</v>
      </c>
      <c r="AQ1570">
        <f>IF($AG1570=1,J1570,0)</f>
        <v>0</v>
      </c>
      <c r="AR1570">
        <f>IF($AG1570=1,I1570,0)</f>
        <v>0</v>
      </c>
      <c r="AS1570">
        <f>IF($AG1570=1,K1570,0)</f>
        <v>0</v>
      </c>
      <c r="AU1570">
        <f>IF($AJ1570=1,T1570,0)</f>
        <v>0</v>
      </c>
      <c r="AV1570">
        <f>IF($AJ1570=1,U1570,0)</f>
        <v>0</v>
      </c>
      <c r="AW1570">
        <f>IF($AJ1570=1,V1570,0)</f>
        <v>0</v>
      </c>
      <c r="AX1570">
        <f>IF($AJ1570=1,W1570,0)</f>
        <v>0</v>
      </c>
      <c r="AY1570">
        <f>IF($AJ1570=1,X1570,0)</f>
        <v>0</v>
      </c>
      <c r="BA1570">
        <f>IF($AK1570=1,M1570,0)</f>
        <v>0</v>
      </c>
      <c r="BB1570">
        <f>IF($AK1570=1,N1570,0)</f>
        <v>0</v>
      </c>
      <c r="BC1570">
        <f>IF($AK1570=1,O1570,0)</f>
        <v>0</v>
      </c>
      <c r="BD1570">
        <f>IF($AK1570=1,P1570,0)</f>
        <v>0</v>
      </c>
    </row>
    <row r="1571" spans="1:56" x14ac:dyDescent="0.3">
      <c r="A1571" s="7">
        <v>1490</v>
      </c>
      <c r="B1571" s="6">
        <v>165665</v>
      </c>
      <c r="C1571" s="7">
        <v>0</v>
      </c>
      <c r="D1571" s="7">
        <v>1</v>
      </c>
      <c r="E1571" s="7">
        <f>SUM(C1571:D1571)</f>
        <v>1</v>
      </c>
      <c r="F1571" s="7">
        <v>44</v>
      </c>
      <c r="G1571" s="7">
        <v>0</v>
      </c>
      <c r="H1571" s="7">
        <v>1</v>
      </c>
      <c r="I1571" s="7">
        <v>0</v>
      </c>
      <c r="J1571" s="7">
        <v>0</v>
      </c>
      <c r="K1571" s="7">
        <v>0</v>
      </c>
      <c r="L1571" s="7" t="str" cm="1">
        <f t="array" ref="L1571">_xlfn.IFS(G1571=1,G$1,H1571=1,H$1,I1571=1,I$1,J1571=1,J$1,K1571=1,K$1)</f>
        <v>Married</v>
      </c>
      <c r="M1571" s="7">
        <v>0</v>
      </c>
      <c r="N1571" s="7">
        <v>1</v>
      </c>
      <c r="O1571" s="7">
        <v>0</v>
      </c>
      <c r="P1571" s="7">
        <v>0</v>
      </c>
      <c r="Q1571" s="7" t="str" cm="1">
        <f t="array" ref="Q1571">_xlfn.IFS(M1571=1,M$1,N1571=1,N$1,O1571=1,O$1,P1571=1,P$1)</f>
        <v>Graduate</v>
      </c>
      <c r="R1571" t="s">
        <v>44</v>
      </c>
      <c r="S1571" s="7">
        <v>77</v>
      </c>
      <c r="T1571" s="7">
        <v>568</v>
      </c>
      <c r="U1571" s="7">
        <v>409</v>
      </c>
      <c r="V1571" s="7">
        <v>976</v>
      </c>
      <c r="W1571" s="7">
        <v>267</v>
      </c>
      <c r="X1571" s="7">
        <v>91</v>
      </c>
      <c r="Y1571" s="7">
        <v>73</v>
      </c>
      <c r="Z1571" s="7">
        <v>2238</v>
      </c>
      <c r="AA1571" s="7">
        <v>1</v>
      </c>
      <c r="AB1571" s="7">
        <v>5</v>
      </c>
      <c r="AC1571" s="7">
        <v>10</v>
      </c>
      <c r="AD1571" s="7">
        <v>8</v>
      </c>
      <c r="AE1571" s="7">
        <v>3</v>
      </c>
      <c r="AF1571" s="7">
        <v>0</v>
      </c>
      <c r="AG1571" s="7">
        <v>0</v>
      </c>
      <c r="AH1571" s="7">
        <v>0</v>
      </c>
      <c r="AI1571" s="7">
        <v>0</v>
      </c>
      <c r="AJ1571" s="7">
        <v>0</v>
      </c>
      <c r="AK1571" s="7">
        <v>0</v>
      </c>
      <c r="AL1571" s="7">
        <v>0</v>
      </c>
      <c r="AM1571" s="8">
        <v>43959</v>
      </c>
      <c r="AO1571">
        <f>IF($AG1571=1,G1571,0)</f>
        <v>0</v>
      </c>
      <c r="AP1571">
        <f>IF($AG1571=1,H1571,0)</f>
        <v>0</v>
      </c>
      <c r="AQ1571">
        <f>IF($AG1571=1,J1571,0)</f>
        <v>0</v>
      </c>
      <c r="AR1571">
        <f>IF($AG1571=1,I1571,0)</f>
        <v>0</v>
      </c>
      <c r="AS1571">
        <f>IF($AG1571=1,K1571,0)</f>
        <v>0</v>
      </c>
      <c r="AU1571">
        <f>IF($AJ1571=1,T1571,0)</f>
        <v>0</v>
      </c>
      <c r="AV1571">
        <f>IF($AJ1571=1,U1571,0)</f>
        <v>0</v>
      </c>
      <c r="AW1571">
        <f>IF($AJ1571=1,V1571,0)</f>
        <v>0</v>
      </c>
      <c r="AX1571">
        <f>IF($AJ1571=1,W1571,0)</f>
        <v>0</v>
      </c>
      <c r="AY1571">
        <f>IF($AJ1571=1,X1571,0)</f>
        <v>0</v>
      </c>
      <c r="BA1571">
        <f>IF($AK1571=1,M1571,0)</f>
        <v>0</v>
      </c>
      <c r="BB1571">
        <f>IF($AK1571=1,N1571,0)</f>
        <v>0</v>
      </c>
      <c r="BC1571">
        <f>IF($AK1571=1,O1571,0)</f>
        <v>0</v>
      </c>
      <c r="BD1571">
        <f>IF($AK1571=1,P1571,0)</f>
        <v>0</v>
      </c>
    </row>
    <row r="1572" spans="1:56" x14ac:dyDescent="0.3">
      <c r="A1572" s="7">
        <v>1888</v>
      </c>
      <c r="B1572" s="6">
        <v>145684</v>
      </c>
      <c r="C1572" s="7">
        <v>1</v>
      </c>
      <c r="D1572" s="7">
        <v>0</v>
      </c>
      <c r="E1572" s="7">
        <f>SUM(C1572:D1572)</f>
        <v>1</v>
      </c>
      <c r="F1572" s="7">
        <v>49</v>
      </c>
      <c r="G1572" s="7">
        <v>0</v>
      </c>
      <c r="H1572" s="7">
        <v>0</v>
      </c>
      <c r="I1572" s="7">
        <v>0</v>
      </c>
      <c r="J1572" s="7">
        <v>0</v>
      </c>
      <c r="K1572" s="7">
        <v>1</v>
      </c>
      <c r="L1572" s="7" t="str" cm="1">
        <f t="array" ref="L1572">_xlfn.IFS(G1572=1,G$1,H1572=1,H$1,I1572=1,I$1,J1572=1,J$1,K1572=1,K$1)</f>
        <v>Widow</v>
      </c>
      <c r="M1572" s="7">
        <v>0</v>
      </c>
      <c r="N1572" s="7">
        <v>1</v>
      </c>
      <c r="O1572" s="7">
        <v>0</v>
      </c>
      <c r="P1572" s="7">
        <v>0</v>
      </c>
      <c r="Q1572" s="7" t="str" cm="1">
        <f t="array" ref="Q1572">_xlfn.IFS(M1572=1,M$1,N1572=1,N$1,O1572=1,O$1,P1572=1,P$1)</f>
        <v>Graduate</v>
      </c>
      <c r="R1572" t="s">
        <v>39</v>
      </c>
      <c r="S1572" s="7">
        <v>37</v>
      </c>
      <c r="T1572" s="7">
        <v>16</v>
      </c>
      <c r="U1572" s="7">
        <v>3</v>
      </c>
      <c r="V1572" s="7">
        <v>16</v>
      </c>
      <c r="W1572" s="7">
        <v>32</v>
      </c>
      <c r="X1572" s="7">
        <v>0</v>
      </c>
      <c r="Y1572" s="7">
        <v>22</v>
      </c>
      <c r="Z1572" s="7">
        <v>45</v>
      </c>
      <c r="AA1572" s="7">
        <v>1</v>
      </c>
      <c r="AB1572" s="7">
        <v>1</v>
      </c>
      <c r="AC1572" s="7">
        <v>0</v>
      </c>
      <c r="AD1572" s="7">
        <v>2</v>
      </c>
      <c r="AE1572" s="7">
        <v>7</v>
      </c>
      <c r="AF1572" s="7">
        <v>0</v>
      </c>
      <c r="AG1572" s="7">
        <v>0</v>
      </c>
      <c r="AH1572" s="7">
        <v>0</v>
      </c>
      <c r="AI1572" s="7">
        <v>0</v>
      </c>
      <c r="AJ1572" s="7">
        <v>0</v>
      </c>
      <c r="AK1572" s="7">
        <v>0</v>
      </c>
      <c r="AL1572" s="7">
        <v>0</v>
      </c>
      <c r="AM1572" s="8">
        <v>43959</v>
      </c>
      <c r="AO1572">
        <f>IF($AG1572=1,G1572,0)</f>
        <v>0</v>
      </c>
      <c r="AP1572">
        <f>IF($AG1572=1,H1572,0)</f>
        <v>0</v>
      </c>
      <c r="AQ1572">
        <f>IF($AG1572=1,J1572,0)</f>
        <v>0</v>
      </c>
      <c r="AR1572">
        <f>IF($AG1572=1,I1572,0)</f>
        <v>0</v>
      </c>
      <c r="AS1572">
        <f>IF($AG1572=1,K1572,0)</f>
        <v>0</v>
      </c>
      <c r="AU1572">
        <f>IF($AJ1572=1,T1572,0)</f>
        <v>0</v>
      </c>
      <c r="AV1572">
        <f>IF($AJ1572=1,U1572,0)</f>
        <v>0</v>
      </c>
      <c r="AW1572">
        <f>IF($AJ1572=1,V1572,0)</f>
        <v>0</v>
      </c>
      <c r="AX1572">
        <f>IF($AJ1572=1,W1572,0)</f>
        <v>0</v>
      </c>
      <c r="AY1572">
        <f>IF($AJ1572=1,X1572,0)</f>
        <v>0</v>
      </c>
      <c r="BA1572">
        <f>IF($AK1572=1,M1572,0)</f>
        <v>0</v>
      </c>
      <c r="BB1572">
        <f>IF($AK1572=1,N1572,0)</f>
        <v>0</v>
      </c>
      <c r="BC1572">
        <f>IF($AK1572=1,O1572,0)</f>
        <v>0</v>
      </c>
      <c r="BD1572">
        <f>IF($AK1572=1,P1572,0)</f>
        <v>0</v>
      </c>
    </row>
    <row r="1573" spans="1:56" x14ac:dyDescent="0.3">
      <c r="A1573" s="7">
        <v>1531</v>
      </c>
      <c r="B1573" s="6">
        <v>147850</v>
      </c>
      <c r="C1573" s="7">
        <v>1</v>
      </c>
      <c r="D1573" s="7">
        <v>0</v>
      </c>
      <c r="E1573" s="7">
        <f>SUM(C1573:D1573)</f>
        <v>1</v>
      </c>
      <c r="F1573" s="7">
        <v>40</v>
      </c>
      <c r="G1573" s="7">
        <v>0</v>
      </c>
      <c r="H1573" s="7">
        <v>1</v>
      </c>
      <c r="I1573" s="7">
        <v>0</v>
      </c>
      <c r="J1573" s="7">
        <v>0</v>
      </c>
      <c r="K1573" s="7">
        <v>0</v>
      </c>
      <c r="L1573" s="7" t="str" cm="1">
        <f t="array" ref="L1573">_xlfn.IFS(G1573=1,G$1,H1573=1,H$1,I1573=1,I$1,J1573=1,J$1,K1573=1,K$1)</f>
        <v>Married</v>
      </c>
      <c r="M1573" s="7">
        <v>0</v>
      </c>
      <c r="N1573" s="7">
        <v>1</v>
      </c>
      <c r="O1573" s="7">
        <v>0</v>
      </c>
      <c r="P1573" s="7">
        <v>0</v>
      </c>
      <c r="Q1573" s="7" t="str" cm="1">
        <f t="array" ref="Q1573">_xlfn.IFS(M1573=1,M$1,N1573=1,N$1,O1573=1,O$1,P1573=1,P$1)</f>
        <v>Graduate</v>
      </c>
      <c r="R1573" t="s">
        <v>41</v>
      </c>
      <c r="S1573" s="7">
        <v>72</v>
      </c>
      <c r="T1573" s="7">
        <v>130</v>
      </c>
      <c r="U1573" s="7">
        <v>22</v>
      </c>
      <c r="V1573" s="7">
        <v>133</v>
      </c>
      <c r="W1573" s="7">
        <v>62</v>
      </c>
      <c r="X1573" s="7">
        <v>37</v>
      </c>
      <c r="Y1573" s="7">
        <v>31</v>
      </c>
      <c r="Z1573" s="7">
        <v>352</v>
      </c>
      <c r="AA1573" s="7">
        <v>1</v>
      </c>
      <c r="AB1573" s="7">
        <v>3</v>
      </c>
      <c r="AC1573" s="7">
        <v>0</v>
      </c>
      <c r="AD1573" s="7">
        <v>4</v>
      </c>
      <c r="AE1573" s="7">
        <v>6</v>
      </c>
      <c r="AF1573" s="7">
        <v>0</v>
      </c>
      <c r="AG1573" s="7">
        <v>0</v>
      </c>
      <c r="AH1573" s="7">
        <v>0</v>
      </c>
      <c r="AI1573" s="7">
        <v>0</v>
      </c>
      <c r="AJ1573" s="7">
        <v>0</v>
      </c>
      <c r="AK1573" s="7">
        <v>0</v>
      </c>
      <c r="AL1573" s="7">
        <v>0</v>
      </c>
      <c r="AM1573" s="8">
        <v>43960</v>
      </c>
      <c r="AO1573">
        <f>IF($AG1573=1,G1573,0)</f>
        <v>0</v>
      </c>
      <c r="AP1573">
        <f>IF($AG1573=1,H1573,0)</f>
        <v>0</v>
      </c>
      <c r="AQ1573">
        <f>IF($AG1573=1,J1573,0)</f>
        <v>0</v>
      </c>
      <c r="AR1573">
        <f>IF($AG1573=1,I1573,0)</f>
        <v>0</v>
      </c>
      <c r="AS1573">
        <f>IF($AG1573=1,K1573,0)</f>
        <v>0</v>
      </c>
      <c r="AU1573">
        <f>IF($AJ1573=1,T1573,0)</f>
        <v>0</v>
      </c>
      <c r="AV1573">
        <f>IF($AJ1573=1,U1573,0)</f>
        <v>0</v>
      </c>
      <c r="AW1573">
        <f>IF($AJ1573=1,V1573,0)</f>
        <v>0</v>
      </c>
      <c r="AX1573">
        <f>IF($AJ1573=1,W1573,0)</f>
        <v>0</v>
      </c>
      <c r="AY1573">
        <f>IF($AJ1573=1,X1573,0)</f>
        <v>0</v>
      </c>
      <c r="BA1573">
        <f>IF($AK1573=1,M1573,0)</f>
        <v>0</v>
      </c>
      <c r="BB1573">
        <f>IF($AK1573=1,N1573,0)</f>
        <v>0</v>
      </c>
      <c r="BC1573">
        <f>IF($AK1573=1,O1573,0)</f>
        <v>0</v>
      </c>
      <c r="BD1573">
        <f>IF($AK1573=1,P1573,0)</f>
        <v>0</v>
      </c>
    </row>
    <row r="1574" spans="1:56" x14ac:dyDescent="0.3">
      <c r="A1574" s="7">
        <v>1884</v>
      </c>
      <c r="B1574" s="6">
        <v>157100</v>
      </c>
      <c r="C1574" s="7">
        <v>0</v>
      </c>
      <c r="D1574" s="7">
        <v>0</v>
      </c>
      <c r="E1574" s="7">
        <f>SUM(C1574:D1574)</f>
        <v>0</v>
      </c>
      <c r="F1574" s="7">
        <v>47</v>
      </c>
      <c r="G1574" s="7">
        <v>0</v>
      </c>
      <c r="H1574" s="7">
        <v>0</v>
      </c>
      <c r="I1574" s="7">
        <v>1</v>
      </c>
      <c r="J1574" s="7">
        <v>0</v>
      </c>
      <c r="K1574" s="7">
        <v>0</v>
      </c>
      <c r="L1574" s="7" t="str" cm="1">
        <f t="array" ref="L1574">_xlfn.IFS(G1574=1,G$1,H1574=1,H$1,I1574=1,I$1,J1574=1,J$1,K1574=1,K$1)</f>
        <v>Together</v>
      </c>
      <c r="M1574" s="7">
        <v>0</v>
      </c>
      <c r="N1574" s="7">
        <v>1</v>
      </c>
      <c r="O1574" s="7">
        <v>0</v>
      </c>
      <c r="P1574" s="7">
        <v>0</v>
      </c>
      <c r="Q1574" s="7" t="str" cm="1">
        <f t="array" ref="Q1574">_xlfn.IFS(M1574=1,M$1,N1574=1,N$1,O1574=1,O$1,P1574=1,P$1)</f>
        <v>Graduate</v>
      </c>
      <c r="R1574" t="s">
        <v>42</v>
      </c>
      <c r="S1574" s="7">
        <v>19</v>
      </c>
      <c r="T1574" s="7">
        <v>498</v>
      </c>
      <c r="U1574" s="7">
        <v>58</v>
      </c>
      <c r="V1574" s="7">
        <v>190</v>
      </c>
      <c r="W1574" s="7">
        <v>107</v>
      </c>
      <c r="X1574" s="7">
        <v>8</v>
      </c>
      <c r="Y1574" s="7">
        <v>264</v>
      </c>
      <c r="Z1574" s="7">
        <v>597</v>
      </c>
      <c r="AA1574" s="7">
        <v>1</v>
      </c>
      <c r="AB1574" s="7">
        <v>3</v>
      </c>
      <c r="AC1574" s="7">
        <v>3</v>
      </c>
      <c r="AD1574" s="7">
        <v>6</v>
      </c>
      <c r="AE1574" s="7">
        <v>3</v>
      </c>
      <c r="AF1574" s="7">
        <v>0</v>
      </c>
      <c r="AG1574" s="7">
        <v>0</v>
      </c>
      <c r="AH1574" s="7">
        <v>0</v>
      </c>
      <c r="AI1574" s="7">
        <v>0</v>
      </c>
      <c r="AJ1574" s="7">
        <v>0</v>
      </c>
      <c r="AK1574" s="7">
        <v>0</v>
      </c>
      <c r="AL1574" s="7">
        <v>0</v>
      </c>
      <c r="AM1574" s="8">
        <v>43961</v>
      </c>
      <c r="AO1574">
        <f>IF($AG1574=1,G1574,0)</f>
        <v>0</v>
      </c>
      <c r="AP1574">
        <f>IF($AG1574=1,H1574,0)</f>
        <v>0</v>
      </c>
      <c r="AQ1574">
        <f>IF($AG1574=1,J1574,0)</f>
        <v>0</v>
      </c>
      <c r="AR1574">
        <f>IF($AG1574=1,I1574,0)</f>
        <v>0</v>
      </c>
      <c r="AS1574">
        <f>IF($AG1574=1,K1574,0)</f>
        <v>0</v>
      </c>
      <c r="AU1574">
        <f>IF($AJ1574=1,T1574,0)</f>
        <v>0</v>
      </c>
      <c r="AV1574">
        <f>IF($AJ1574=1,U1574,0)</f>
        <v>0</v>
      </c>
      <c r="AW1574">
        <f>IF($AJ1574=1,V1574,0)</f>
        <v>0</v>
      </c>
      <c r="AX1574">
        <f>IF($AJ1574=1,W1574,0)</f>
        <v>0</v>
      </c>
      <c r="AY1574">
        <f>IF($AJ1574=1,X1574,0)</f>
        <v>0</v>
      </c>
      <c r="BA1574">
        <f>IF($AK1574=1,M1574,0)</f>
        <v>0</v>
      </c>
      <c r="BB1574">
        <f>IF($AK1574=1,N1574,0)</f>
        <v>0</v>
      </c>
      <c r="BC1574">
        <f>IF($AK1574=1,O1574,0)</f>
        <v>0</v>
      </c>
      <c r="BD1574">
        <f>IF($AK1574=1,P1574,0)</f>
        <v>0</v>
      </c>
    </row>
    <row r="1575" spans="1:56" x14ac:dyDescent="0.3">
      <c r="A1575" s="7">
        <v>3084</v>
      </c>
      <c r="B1575" s="6">
        <v>166476</v>
      </c>
      <c r="C1575" s="7">
        <v>0</v>
      </c>
      <c r="D1575" s="7">
        <v>1</v>
      </c>
      <c r="E1575" s="7">
        <f>SUM(C1575:D1575)</f>
        <v>1</v>
      </c>
      <c r="F1575" s="7">
        <v>51</v>
      </c>
      <c r="G1575" s="7">
        <v>0</v>
      </c>
      <c r="H1575" s="7">
        <v>0</v>
      </c>
      <c r="I1575" s="7">
        <v>1</v>
      </c>
      <c r="J1575" s="7">
        <v>0</v>
      </c>
      <c r="K1575" s="7">
        <v>0</v>
      </c>
      <c r="L1575" s="7" t="str" cm="1">
        <f t="array" ref="L1575">_xlfn.IFS(G1575=1,G$1,H1575=1,H$1,I1575=1,I$1,J1575=1,J$1,K1575=1,K$1)</f>
        <v>Together</v>
      </c>
      <c r="M1575" s="7">
        <v>0</v>
      </c>
      <c r="N1575" s="7">
        <v>0</v>
      </c>
      <c r="O1575" s="7">
        <v>1</v>
      </c>
      <c r="P1575" s="7">
        <v>0</v>
      </c>
      <c r="Q1575" s="7" t="str" cm="1">
        <f t="array" ref="Q1575">_xlfn.IFS(M1575=1,M$1,N1575=1,N$1,O1575=1,O$1,P1575=1,P$1)</f>
        <v>Master</v>
      </c>
      <c r="R1575" t="s">
        <v>42</v>
      </c>
      <c r="S1575" s="7">
        <v>80</v>
      </c>
      <c r="T1575" s="7">
        <v>1858</v>
      </c>
      <c r="U1575" s="7">
        <v>70</v>
      </c>
      <c r="V1575" s="7">
        <v>381</v>
      </c>
      <c r="W1575" s="7">
        <v>63</v>
      </c>
      <c r="X1575" s="7">
        <v>23</v>
      </c>
      <c r="Y1575" s="7">
        <v>143</v>
      </c>
      <c r="Z1575" s="7">
        <v>2251</v>
      </c>
      <c r="AA1575" s="7">
        <v>2</v>
      </c>
      <c r="AB1575" s="7">
        <v>6</v>
      </c>
      <c r="AC1575" s="7">
        <v>8</v>
      </c>
      <c r="AD1575" s="7">
        <v>10</v>
      </c>
      <c r="AE1575" s="7">
        <v>4</v>
      </c>
      <c r="AF1575" s="7">
        <v>0</v>
      </c>
      <c r="AG1575" s="7">
        <v>0</v>
      </c>
      <c r="AH1575" s="7">
        <v>0</v>
      </c>
      <c r="AI1575" s="7">
        <v>0</v>
      </c>
      <c r="AJ1575" s="7">
        <v>0</v>
      </c>
      <c r="AK1575" s="7">
        <v>0</v>
      </c>
      <c r="AL1575" s="7">
        <v>0</v>
      </c>
      <c r="AM1575" s="8">
        <v>43961</v>
      </c>
      <c r="AO1575">
        <f>IF($AG1575=1,G1575,0)</f>
        <v>0</v>
      </c>
      <c r="AP1575">
        <f>IF($AG1575=1,H1575,0)</f>
        <v>0</v>
      </c>
      <c r="AQ1575">
        <f>IF($AG1575=1,J1575,0)</f>
        <v>0</v>
      </c>
      <c r="AR1575">
        <f>IF($AG1575=1,I1575,0)</f>
        <v>0</v>
      </c>
      <c r="AS1575">
        <f>IF($AG1575=1,K1575,0)</f>
        <v>0</v>
      </c>
      <c r="AU1575">
        <f>IF($AJ1575=1,T1575,0)</f>
        <v>0</v>
      </c>
      <c r="AV1575">
        <f>IF($AJ1575=1,U1575,0)</f>
        <v>0</v>
      </c>
      <c r="AW1575">
        <f>IF($AJ1575=1,V1575,0)</f>
        <v>0</v>
      </c>
      <c r="AX1575">
        <f>IF($AJ1575=1,W1575,0)</f>
        <v>0</v>
      </c>
      <c r="AY1575">
        <f>IF($AJ1575=1,X1575,0)</f>
        <v>0</v>
      </c>
      <c r="BA1575">
        <f>IF($AK1575=1,M1575,0)</f>
        <v>0</v>
      </c>
      <c r="BB1575">
        <f>IF($AK1575=1,N1575,0)</f>
        <v>0</v>
      </c>
      <c r="BC1575">
        <f>IF($AK1575=1,O1575,0)</f>
        <v>0</v>
      </c>
      <c r="BD1575">
        <f>IF($AK1575=1,P1575,0)</f>
        <v>0</v>
      </c>
    </row>
    <row r="1576" spans="1:56" x14ac:dyDescent="0.3">
      <c r="A1576" s="7">
        <v>1224</v>
      </c>
      <c r="B1576" s="6">
        <v>123661</v>
      </c>
      <c r="C1576" s="7">
        <v>1</v>
      </c>
      <c r="D1576" s="7">
        <v>0</v>
      </c>
      <c r="E1576" s="7">
        <f>SUM(C1576:D1576)</f>
        <v>1</v>
      </c>
      <c r="F1576" s="7">
        <v>38</v>
      </c>
      <c r="G1576" s="7">
        <v>0</v>
      </c>
      <c r="H1576" s="7">
        <v>0</v>
      </c>
      <c r="I1576" s="7">
        <v>1</v>
      </c>
      <c r="J1576" s="7">
        <v>0</v>
      </c>
      <c r="K1576" s="7">
        <v>0</v>
      </c>
      <c r="L1576" s="7" t="str" cm="1">
        <f t="array" ref="L1576">_xlfn.IFS(G1576=1,G$1,H1576=1,H$1,I1576=1,I$1,J1576=1,J$1,K1576=1,K$1)</f>
        <v>Together</v>
      </c>
      <c r="M1576" s="7">
        <v>0</v>
      </c>
      <c r="N1576" s="7">
        <v>0</v>
      </c>
      <c r="O1576" s="7">
        <v>1</v>
      </c>
      <c r="P1576" s="7">
        <v>0</v>
      </c>
      <c r="Q1576" s="7" t="str" cm="1">
        <f t="array" ref="Q1576">_xlfn.IFS(M1576=1,M$1,N1576=1,N$1,O1576=1,O$1,P1576=1,P$1)</f>
        <v>Master</v>
      </c>
      <c r="R1576" t="s">
        <v>42</v>
      </c>
      <c r="S1576" s="7">
        <v>46</v>
      </c>
      <c r="T1576" s="7">
        <v>94</v>
      </c>
      <c r="U1576" s="7">
        <v>0</v>
      </c>
      <c r="V1576" s="7">
        <v>21</v>
      </c>
      <c r="W1576" s="7">
        <v>0</v>
      </c>
      <c r="X1576" s="7">
        <v>0</v>
      </c>
      <c r="Y1576" s="7">
        <v>5</v>
      </c>
      <c r="Z1576" s="7">
        <v>110</v>
      </c>
      <c r="AA1576" s="7">
        <v>1</v>
      </c>
      <c r="AB1576" s="7">
        <v>1</v>
      </c>
      <c r="AC1576" s="7">
        <v>0</v>
      </c>
      <c r="AD1576" s="7">
        <v>3</v>
      </c>
      <c r="AE1576" s="7">
        <v>7</v>
      </c>
      <c r="AF1576" s="7">
        <v>0</v>
      </c>
      <c r="AG1576" s="7">
        <v>0</v>
      </c>
      <c r="AH1576" s="7">
        <v>0</v>
      </c>
      <c r="AI1576" s="7">
        <v>0</v>
      </c>
      <c r="AJ1576" s="7">
        <v>0</v>
      </c>
      <c r="AK1576" s="7">
        <v>0</v>
      </c>
      <c r="AL1576" s="7">
        <v>0</v>
      </c>
      <c r="AM1576" s="8">
        <v>43961</v>
      </c>
      <c r="AO1576">
        <f>IF($AG1576=1,G1576,0)</f>
        <v>0</v>
      </c>
      <c r="AP1576">
        <f>IF($AG1576=1,H1576,0)</f>
        <v>0</v>
      </c>
      <c r="AQ1576">
        <f>IF($AG1576=1,J1576,0)</f>
        <v>0</v>
      </c>
      <c r="AR1576">
        <f>IF($AG1576=1,I1576,0)</f>
        <v>0</v>
      </c>
      <c r="AS1576">
        <f>IF($AG1576=1,K1576,0)</f>
        <v>0</v>
      </c>
      <c r="AU1576">
        <f>IF($AJ1576=1,T1576,0)</f>
        <v>0</v>
      </c>
      <c r="AV1576">
        <f>IF($AJ1576=1,U1576,0)</f>
        <v>0</v>
      </c>
      <c r="AW1576">
        <f>IF($AJ1576=1,V1576,0)</f>
        <v>0</v>
      </c>
      <c r="AX1576">
        <f>IF($AJ1576=1,W1576,0)</f>
        <v>0</v>
      </c>
      <c r="AY1576">
        <f>IF($AJ1576=1,X1576,0)</f>
        <v>0</v>
      </c>
      <c r="BA1576">
        <f>IF($AK1576=1,M1576,0)</f>
        <v>0</v>
      </c>
      <c r="BB1576">
        <f>IF($AK1576=1,N1576,0)</f>
        <v>0</v>
      </c>
      <c r="BC1576">
        <f>IF($AK1576=1,O1576,0)</f>
        <v>0</v>
      </c>
      <c r="BD1576">
        <f>IF($AK1576=1,P1576,0)</f>
        <v>0</v>
      </c>
    </row>
    <row r="1577" spans="1:56" x14ac:dyDescent="0.3">
      <c r="A1577" s="7">
        <v>1409</v>
      </c>
      <c r="B1577" s="6">
        <v>148686</v>
      </c>
      <c r="C1577" s="7">
        <v>1</v>
      </c>
      <c r="D1577" s="7">
        <v>2</v>
      </c>
      <c r="E1577" s="7">
        <f>SUM(C1577:D1577)</f>
        <v>3</v>
      </c>
      <c r="F1577" s="7">
        <v>67</v>
      </c>
      <c r="G1577" s="7">
        <v>0</v>
      </c>
      <c r="H1577" s="7">
        <v>1</v>
      </c>
      <c r="I1577" s="7">
        <v>0</v>
      </c>
      <c r="J1577" s="7">
        <v>0</v>
      </c>
      <c r="K1577" s="7">
        <v>0</v>
      </c>
      <c r="L1577" s="7" t="str" cm="1">
        <f t="array" ref="L1577">_xlfn.IFS(G1577=1,G$1,H1577=1,H$1,I1577=1,I$1,J1577=1,J$1,K1577=1,K$1)</f>
        <v>Married</v>
      </c>
      <c r="M1577" s="7">
        <v>0</v>
      </c>
      <c r="N1577" s="7">
        <v>1</v>
      </c>
      <c r="O1577" s="7">
        <v>0</v>
      </c>
      <c r="P1577" s="7">
        <v>0</v>
      </c>
      <c r="Q1577" s="7" t="str" cm="1">
        <f t="array" ref="Q1577">_xlfn.IFS(M1577=1,M$1,N1577=1,N$1,O1577=1,O$1,P1577=1,P$1)</f>
        <v>Graduate</v>
      </c>
      <c r="R1577" t="s">
        <v>43</v>
      </c>
      <c r="S1577" s="7">
        <v>8</v>
      </c>
      <c r="T1577" s="7">
        <v>31</v>
      </c>
      <c r="U1577" s="7">
        <v>0</v>
      </c>
      <c r="V1577" s="7">
        <v>21</v>
      </c>
      <c r="W1577" s="7">
        <v>6</v>
      </c>
      <c r="X1577" s="7">
        <v>0</v>
      </c>
      <c r="Y1577" s="7">
        <v>3</v>
      </c>
      <c r="Z1577" s="7">
        <v>55</v>
      </c>
      <c r="AA1577" s="7">
        <v>1</v>
      </c>
      <c r="AB1577" s="7">
        <v>1</v>
      </c>
      <c r="AC1577" s="7">
        <v>0</v>
      </c>
      <c r="AD1577" s="7">
        <v>2</v>
      </c>
      <c r="AE1577" s="7">
        <v>8</v>
      </c>
      <c r="AF1577" s="7">
        <v>0</v>
      </c>
      <c r="AG1577" s="7">
        <v>0</v>
      </c>
      <c r="AH1577" s="7">
        <v>0</v>
      </c>
      <c r="AI1577" s="7">
        <v>0</v>
      </c>
      <c r="AJ1577" s="7">
        <v>0</v>
      </c>
      <c r="AK1577" s="7">
        <v>0</v>
      </c>
      <c r="AL1577" s="7">
        <v>0</v>
      </c>
      <c r="AM1577" s="8">
        <v>43961</v>
      </c>
      <c r="AO1577">
        <f>IF($AG1577=1,G1577,0)</f>
        <v>0</v>
      </c>
      <c r="AP1577">
        <f>IF($AG1577=1,H1577,0)</f>
        <v>0</v>
      </c>
      <c r="AQ1577">
        <f>IF($AG1577=1,J1577,0)</f>
        <v>0</v>
      </c>
      <c r="AR1577">
        <f>IF($AG1577=1,I1577,0)</f>
        <v>0</v>
      </c>
      <c r="AS1577">
        <f>IF($AG1577=1,K1577,0)</f>
        <v>0</v>
      </c>
      <c r="AU1577">
        <f>IF($AJ1577=1,T1577,0)</f>
        <v>0</v>
      </c>
      <c r="AV1577">
        <f>IF($AJ1577=1,U1577,0)</f>
        <v>0</v>
      </c>
      <c r="AW1577">
        <f>IF($AJ1577=1,V1577,0)</f>
        <v>0</v>
      </c>
      <c r="AX1577">
        <f>IF($AJ1577=1,W1577,0)</f>
        <v>0</v>
      </c>
      <c r="AY1577">
        <f>IF($AJ1577=1,X1577,0)</f>
        <v>0</v>
      </c>
      <c r="BA1577">
        <f>IF($AK1577=1,M1577,0)</f>
        <v>0</v>
      </c>
      <c r="BB1577">
        <f>IF($AK1577=1,N1577,0)</f>
        <v>0</v>
      </c>
      <c r="BC1577">
        <f>IF($AK1577=1,O1577,0)</f>
        <v>0</v>
      </c>
      <c r="BD1577">
        <f>IF($AK1577=1,P1577,0)</f>
        <v>0</v>
      </c>
    </row>
    <row r="1578" spans="1:56" x14ac:dyDescent="0.3">
      <c r="A1578" s="7">
        <v>3010</v>
      </c>
      <c r="B1578" s="6">
        <v>160905</v>
      </c>
      <c r="C1578" s="7">
        <v>0</v>
      </c>
      <c r="D1578" s="7">
        <v>1</v>
      </c>
      <c r="E1578" s="7">
        <f>SUM(C1578:D1578)</f>
        <v>1</v>
      </c>
      <c r="F1578" s="7">
        <v>70</v>
      </c>
      <c r="G1578" s="7">
        <v>0</v>
      </c>
      <c r="H1578" s="7">
        <v>0</v>
      </c>
      <c r="I1578" s="7">
        <v>1</v>
      </c>
      <c r="J1578" s="7">
        <v>0</v>
      </c>
      <c r="K1578" s="7">
        <v>0</v>
      </c>
      <c r="L1578" s="7" t="str" cm="1">
        <f t="array" ref="L1578">_xlfn.IFS(G1578=1,G$1,H1578=1,H$1,I1578=1,I$1,J1578=1,J$1,K1578=1,K$1)</f>
        <v>Together</v>
      </c>
      <c r="M1578" s="7">
        <v>0</v>
      </c>
      <c r="N1578" s="7">
        <v>1</v>
      </c>
      <c r="O1578" s="7">
        <v>0</v>
      </c>
      <c r="P1578" s="7">
        <v>0</v>
      </c>
      <c r="Q1578" s="7" t="str" cm="1">
        <f t="array" ref="Q1578">_xlfn.IFS(M1578=1,M$1,N1578=1,N$1,O1578=1,O$1,P1578=1,P$1)</f>
        <v>Graduate</v>
      </c>
      <c r="R1578" t="s">
        <v>39</v>
      </c>
      <c r="S1578" s="7">
        <v>27</v>
      </c>
      <c r="T1578" s="7">
        <v>550</v>
      </c>
      <c r="U1578" s="7">
        <v>45</v>
      </c>
      <c r="V1578" s="7">
        <v>201</v>
      </c>
      <c r="W1578" s="7">
        <v>95</v>
      </c>
      <c r="X1578" s="7">
        <v>45</v>
      </c>
      <c r="Y1578" s="7">
        <v>100</v>
      </c>
      <c r="Z1578" s="7">
        <v>835</v>
      </c>
      <c r="AA1578" s="7">
        <v>2</v>
      </c>
      <c r="AB1578" s="7">
        <v>3</v>
      </c>
      <c r="AC1578" s="7">
        <v>3</v>
      </c>
      <c r="AD1578" s="7">
        <v>7</v>
      </c>
      <c r="AE1578" s="7">
        <v>2</v>
      </c>
      <c r="AF1578" s="7">
        <v>0</v>
      </c>
      <c r="AG1578" s="7">
        <v>0</v>
      </c>
      <c r="AH1578" s="7">
        <v>0</v>
      </c>
      <c r="AI1578" s="7">
        <v>0</v>
      </c>
      <c r="AJ1578" s="7">
        <v>0</v>
      </c>
      <c r="AK1578" s="7">
        <v>0</v>
      </c>
      <c r="AL1578" s="7">
        <v>0</v>
      </c>
      <c r="AM1578" s="8">
        <v>43962</v>
      </c>
      <c r="AO1578">
        <f>IF($AG1578=1,G1578,0)</f>
        <v>0</v>
      </c>
      <c r="AP1578">
        <f>IF($AG1578=1,H1578,0)</f>
        <v>0</v>
      </c>
      <c r="AQ1578">
        <f>IF($AG1578=1,J1578,0)</f>
        <v>0</v>
      </c>
      <c r="AR1578">
        <f>IF($AG1578=1,I1578,0)</f>
        <v>0</v>
      </c>
      <c r="AS1578">
        <f>IF($AG1578=1,K1578,0)</f>
        <v>0</v>
      </c>
      <c r="AU1578">
        <f>IF($AJ1578=1,T1578,0)</f>
        <v>0</v>
      </c>
      <c r="AV1578">
        <f>IF($AJ1578=1,U1578,0)</f>
        <v>0</v>
      </c>
      <c r="AW1578">
        <f>IF($AJ1578=1,V1578,0)</f>
        <v>0</v>
      </c>
      <c r="AX1578">
        <f>IF($AJ1578=1,W1578,0)</f>
        <v>0</v>
      </c>
      <c r="AY1578">
        <f>IF($AJ1578=1,X1578,0)</f>
        <v>0</v>
      </c>
      <c r="BA1578">
        <f>IF($AK1578=1,M1578,0)</f>
        <v>0</v>
      </c>
      <c r="BB1578">
        <f>IF($AK1578=1,N1578,0)</f>
        <v>0</v>
      </c>
      <c r="BC1578">
        <f>IF($AK1578=1,O1578,0)</f>
        <v>0</v>
      </c>
      <c r="BD1578">
        <f>IF($AK1578=1,P1578,0)</f>
        <v>0</v>
      </c>
    </row>
    <row r="1579" spans="1:56" x14ac:dyDescent="0.3">
      <c r="A1579" s="7">
        <v>2243</v>
      </c>
      <c r="B1579" s="6">
        <v>173450</v>
      </c>
      <c r="C1579" s="7">
        <v>0</v>
      </c>
      <c r="D1579" s="7">
        <v>0</v>
      </c>
      <c r="E1579" s="7">
        <f>SUM(C1579:D1579)</f>
        <v>0</v>
      </c>
      <c r="F1579" s="7">
        <v>38</v>
      </c>
      <c r="G1579" s="7">
        <v>0</v>
      </c>
      <c r="H1579" s="7">
        <v>0</v>
      </c>
      <c r="I1579" s="7">
        <v>1</v>
      </c>
      <c r="J1579" s="7">
        <v>0</v>
      </c>
      <c r="K1579" s="7">
        <v>0</v>
      </c>
      <c r="L1579" s="7" t="str" cm="1">
        <f t="array" ref="L1579">_xlfn.IFS(G1579=1,G$1,H1579=1,H$1,I1579=1,I$1,J1579=1,J$1,K1579=1,K$1)</f>
        <v>Together</v>
      </c>
      <c r="M1579" s="7">
        <v>0</v>
      </c>
      <c r="N1579" s="7">
        <v>0</v>
      </c>
      <c r="O1579" s="7">
        <v>1</v>
      </c>
      <c r="P1579" s="7">
        <v>0</v>
      </c>
      <c r="Q1579" s="7" t="str" cm="1">
        <f t="array" ref="Q1579">_xlfn.IFS(M1579=1,M$1,N1579=1,N$1,O1579=1,O$1,P1579=1,P$1)</f>
        <v>Master</v>
      </c>
      <c r="R1579" t="s">
        <v>43</v>
      </c>
      <c r="S1579" s="7">
        <v>85</v>
      </c>
      <c r="T1579" s="7">
        <v>2697</v>
      </c>
      <c r="U1579" s="7">
        <v>120</v>
      </c>
      <c r="V1579" s="7">
        <v>980</v>
      </c>
      <c r="W1579" s="7">
        <v>213</v>
      </c>
      <c r="X1579" s="7">
        <v>163</v>
      </c>
      <c r="Y1579" s="7">
        <v>87</v>
      </c>
      <c r="Z1579" s="7">
        <v>4085</v>
      </c>
      <c r="AA1579" s="7">
        <v>1</v>
      </c>
      <c r="AB1579" s="7">
        <v>7</v>
      </c>
      <c r="AC1579" s="7">
        <v>8</v>
      </c>
      <c r="AD1579" s="7">
        <v>11</v>
      </c>
      <c r="AE1579" s="7">
        <v>3</v>
      </c>
      <c r="AF1579" s="7">
        <v>1</v>
      </c>
      <c r="AG1579" s="7">
        <v>0</v>
      </c>
      <c r="AH1579" s="7">
        <v>0</v>
      </c>
      <c r="AI1579" s="7">
        <v>1</v>
      </c>
      <c r="AJ1579" s="7">
        <v>0</v>
      </c>
      <c r="AK1579" s="7">
        <v>0</v>
      </c>
      <c r="AL1579" s="7">
        <v>0</v>
      </c>
      <c r="AM1579" s="8">
        <v>43962</v>
      </c>
      <c r="AO1579">
        <f>IF($AG1579=1,G1579,0)</f>
        <v>0</v>
      </c>
      <c r="AP1579">
        <f>IF($AG1579=1,H1579,0)</f>
        <v>0</v>
      </c>
      <c r="AQ1579">
        <f>IF($AG1579=1,J1579,0)</f>
        <v>0</v>
      </c>
      <c r="AR1579">
        <f>IF($AG1579=1,I1579,0)</f>
        <v>0</v>
      </c>
      <c r="AS1579">
        <f>IF($AG1579=1,K1579,0)</f>
        <v>0</v>
      </c>
      <c r="AU1579">
        <f>IF($AJ1579=1,T1579,0)</f>
        <v>0</v>
      </c>
      <c r="AV1579">
        <f>IF($AJ1579=1,U1579,0)</f>
        <v>0</v>
      </c>
      <c r="AW1579">
        <f>IF($AJ1579=1,V1579,0)</f>
        <v>0</v>
      </c>
      <c r="AX1579">
        <f>IF($AJ1579=1,W1579,0)</f>
        <v>0</v>
      </c>
      <c r="AY1579">
        <f>IF($AJ1579=1,X1579,0)</f>
        <v>0</v>
      </c>
      <c r="BA1579">
        <f>IF($AK1579=1,M1579,0)</f>
        <v>0</v>
      </c>
      <c r="BB1579">
        <f>IF($AK1579=1,N1579,0)</f>
        <v>0</v>
      </c>
      <c r="BC1579">
        <f>IF($AK1579=1,O1579,0)</f>
        <v>0</v>
      </c>
      <c r="BD1579">
        <f>IF($AK1579=1,P1579,0)</f>
        <v>0</v>
      </c>
    </row>
    <row r="1580" spans="1:56" x14ac:dyDescent="0.3">
      <c r="A1580" s="7">
        <v>1929</v>
      </c>
      <c r="B1580" s="6">
        <v>139771</v>
      </c>
      <c r="C1580" s="7">
        <v>1</v>
      </c>
      <c r="D1580" s="7">
        <v>0</v>
      </c>
      <c r="E1580" s="7">
        <f>SUM(C1580:D1580)</f>
        <v>1</v>
      </c>
      <c r="F1580" s="7">
        <v>43</v>
      </c>
      <c r="G1580" s="7">
        <v>0</v>
      </c>
      <c r="H1580" s="7">
        <v>0</v>
      </c>
      <c r="I1580" s="7">
        <v>1</v>
      </c>
      <c r="J1580" s="7">
        <v>0</v>
      </c>
      <c r="K1580" s="7">
        <v>0</v>
      </c>
      <c r="L1580" s="7" t="str" cm="1">
        <f t="array" ref="L1580">_xlfn.IFS(G1580=1,G$1,H1580=1,H$1,I1580=1,I$1,J1580=1,J$1,K1580=1,K$1)</f>
        <v>Together</v>
      </c>
      <c r="M1580" s="7">
        <v>0</v>
      </c>
      <c r="N1580" s="7">
        <v>1</v>
      </c>
      <c r="O1580" s="7">
        <v>0</v>
      </c>
      <c r="P1580" s="7">
        <v>0</v>
      </c>
      <c r="Q1580" s="7" t="str" cm="1">
        <f t="array" ref="Q1580">_xlfn.IFS(M1580=1,M$1,N1580=1,N$1,O1580=1,O$1,P1580=1,P$1)</f>
        <v>Graduate</v>
      </c>
      <c r="R1580" t="s">
        <v>40</v>
      </c>
      <c r="S1580" s="7">
        <v>92</v>
      </c>
      <c r="T1580" s="7">
        <v>21</v>
      </c>
      <c r="U1580" s="7">
        <v>7</v>
      </c>
      <c r="V1580" s="7">
        <v>63</v>
      </c>
      <c r="W1580" s="7">
        <v>7</v>
      </c>
      <c r="X1580" s="7">
        <v>28</v>
      </c>
      <c r="Y1580" s="7">
        <v>49</v>
      </c>
      <c r="Z1580" s="7">
        <v>77</v>
      </c>
      <c r="AA1580" s="7">
        <v>1</v>
      </c>
      <c r="AB1580" s="7">
        <v>2</v>
      </c>
      <c r="AC1580" s="7">
        <v>0</v>
      </c>
      <c r="AD1580" s="7">
        <v>3</v>
      </c>
      <c r="AE1580" s="7">
        <v>4</v>
      </c>
      <c r="AF1580" s="7">
        <v>0</v>
      </c>
      <c r="AG1580" s="7">
        <v>0</v>
      </c>
      <c r="AH1580" s="7">
        <v>0</v>
      </c>
      <c r="AI1580" s="7">
        <v>0</v>
      </c>
      <c r="AJ1580" s="7">
        <v>0</v>
      </c>
      <c r="AK1580" s="7">
        <v>0</v>
      </c>
      <c r="AL1580" s="7">
        <v>0</v>
      </c>
      <c r="AM1580" s="8">
        <v>43963</v>
      </c>
      <c r="AO1580">
        <f>IF($AG1580=1,G1580,0)</f>
        <v>0</v>
      </c>
      <c r="AP1580">
        <f>IF($AG1580=1,H1580,0)</f>
        <v>0</v>
      </c>
      <c r="AQ1580">
        <f>IF($AG1580=1,J1580,0)</f>
        <v>0</v>
      </c>
      <c r="AR1580">
        <f>IF($AG1580=1,I1580,0)</f>
        <v>0</v>
      </c>
      <c r="AS1580">
        <f>IF($AG1580=1,K1580,0)</f>
        <v>0</v>
      </c>
      <c r="AU1580">
        <f>IF($AJ1580=1,T1580,0)</f>
        <v>0</v>
      </c>
      <c r="AV1580">
        <f>IF($AJ1580=1,U1580,0)</f>
        <v>0</v>
      </c>
      <c r="AW1580">
        <f>IF($AJ1580=1,V1580,0)</f>
        <v>0</v>
      </c>
      <c r="AX1580">
        <f>IF($AJ1580=1,W1580,0)</f>
        <v>0</v>
      </c>
      <c r="AY1580">
        <f>IF($AJ1580=1,X1580,0)</f>
        <v>0</v>
      </c>
      <c r="BA1580">
        <f>IF($AK1580=1,M1580,0)</f>
        <v>0</v>
      </c>
      <c r="BB1580">
        <f>IF($AK1580=1,N1580,0)</f>
        <v>0</v>
      </c>
      <c r="BC1580">
        <f>IF($AK1580=1,O1580,0)</f>
        <v>0</v>
      </c>
      <c r="BD1580">
        <f>IF($AK1580=1,P1580,0)</f>
        <v>0</v>
      </c>
    </row>
    <row r="1581" spans="1:56" x14ac:dyDescent="0.3">
      <c r="A1581" s="7">
        <v>1060</v>
      </c>
      <c r="B1581" s="6">
        <v>170666</v>
      </c>
      <c r="C1581" s="7">
        <v>0</v>
      </c>
      <c r="D1581" s="7">
        <v>0</v>
      </c>
      <c r="E1581" s="7">
        <f>SUM(C1581:D1581)</f>
        <v>0</v>
      </c>
      <c r="F1581" s="7">
        <v>72</v>
      </c>
      <c r="G1581" s="7">
        <v>0</v>
      </c>
      <c r="H1581" s="7">
        <v>0</v>
      </c>
      <c r="I1581" s="7">
        <v>1</v>
      </c>
      <c r="J1581" s="7">
        <v>0</v>
      </c>
      <c r="K1581" s="7">
        <v>0</v>
      </c>
      <c r="L1581" s="7" t="str" cm="1">
        <f t="array" ref="L1581">_xlfn.IFS(G1581=1,G$1,H1581=1,H$1,I1581=1,I$1,J1581=1,J$1,K1581=1,K$1)</f>
        <v>Together</v>
      </c>
      <c r="M1581" s="7">
        <v>0</v>
      </c>
      <c r="N1581" s="7">
        <v>1</v>
      </c>
      <c r="O1581" s="7">
        <v>0</v>
      </c>
      <c r="P1581" s="7">
        <v>0</v>
      </c>
      <c r="Q1581" s="7" t="str" cm="1">
        <f t="array" ref="Q1581">_xlfn.IFS(M1581=1,M$1,N1581=1,N$1,O1581=1,O$1,P1581=1,P$1)</f>
        <v>Graduate</v>
      </c>
      <c r="R1581" t="s">
        <v>39</v>
      </c>
      <c r="S1581" s="7">
        <v>29</v>
      </c>
      <c r="T1581" s="7">
        <v>961</v>
      </c>
      <c r="U1581" s="7">
        <v>97</v>
      </c>
      <c r="V1581" s="7">
        <v>886</v>
      </c>
      <c r="W1581" s="7">
        <v>287</v>
      </c>
      <c r="X1581" s="7">
        <v>295</v>
      </c>
      <c r="Y1581" s="7">
        <v>72</v>
      </c>
      <c r="Z1581" s="7">
        <v>2454</v>
      </c>
      <c r="AA1581" s="7">
        <v>1</v>
      </c>
      <c r="AB1581" s="7">
        <v>7</v>
      </c>
      <c r="AC1581" s="7">
        <v>4</v>
      </c>
      <c r="AD1581" s="7">
        <v>4</v>
      </c>
      <c r="AE1581" s="7">
        <v>4</v>
      </c>
      <c r="AF1581" s="7">
        <v>0</v>
      </c>
      <c r="AG1581" s="7">
        <v>0</v>
      </c>
      <c r="AH1581" s="7">
        <v>0</v>
      </c>
      <c r="AI1581" s="7">
        <v>0</v>
      </c>
      <c r="AJ1581" s="7">
        <v>0</v>
      </c>
      <c r="AK1581" s="7">
        <v>0</v>
      </c>
      <c r="AL1581" s="7">
        <v>0</v>
      </c>
      <c r="AM1581" s="8">
        <v>43963</v>
      </c>
      <c r="AO1581">
        <f>IF($AG1581=1,G1581,0)</f>
        <v>0</v>
      </c>
      <c r="AP1581">
        <f>IF($AG1581=1,H1581,0)</f>
        <v>0</v>
      </c>
      <c r="AQ1581">
        <f>IF($AG1581=1,J1581,0)</f>
        <v>0</v>
      </c>
      <c r="AR1581">
        <f>IF($AG1581=1,I1581,0)</f>
        <v>0</v>
      </c>
      <c r="AS1581">
        <f>IF($AG1581=1,K1581,0)</f>
        <v>0</v>
      </c>
      <c r="AU1581">
        <f>IF($AJ1581=1,T1581,0)</f>
        <v>0</v>
      </c>
      <c r="AV1581">
        <f>IF($AJ1581=1,U1581,0)</f>
        <v>0</v>
      </c>
      <c r="AW1581">
        <f>IF($AJ1581=1,V1581,0)</f>
        <v>0</v>
      </c>
      <c r="AX1581">
        <f>IF($AJ1581=1,W1581,0)</f>
        <v>0</v>
      </c>
      <c r="AY1581">
        <f>IF($AJ1581=1,X1581,0)</f>
        <v>0</v>
      </c>
      <c r="BA1581">
        <f>IF($AK1581=1,M1581,0)</f>
        <v>0</v>
      </c>
      <c r="BB1581">
        <f>IF($AK1581=1,N1581,0)</f>
        <v>0</v>
      </c>
      <c r="BC1581">
        <f>IF($AK1581=1,O1581,0)</f>
        <v>0</v>
      </c>
      <c r="BD1581">
        <f>IF($AK1581=1,P1581,0)</f>
        <v>0</v>
      </c>
    </row>
    <row r="1582" spans="1:56" x14ac:dyDescent="0.3">
      <c r="A1582" s="7">
        <v>2513</v>
      </c>
      <c r="B1582" s="6">
        <v>167786</v>
      </c>
      <c r="C1582" s="7">
        <v>0</v>
      </c>
      <c r="D1582" s="7">
        <v>0</v>
      </c>
      <c r="E1582" s="7">
        <f>SUM(C1582:D1582)</f>
        <v>0</v>
      </c>
      <c r="F1582" s="7">
        <v>61</v>
      </c>
      <c r="G1582" s="7">
        <v>0</v>
      </c>
      <c r="H1582" s="7">
        <v>0</v>
      </c>
      <c r="I1582" s="7">
        <v>0</v>
      </c>
      <c r="J1582" s="7">
        <v>0</v>
      </c>
      <c r="K1582" s="7">
        <v>1</v>
      </c>
      <c r="L1582" s="7" t="str" cm="1">
        <f t="array" ref="L1582">_xlfn.IFS(G1582=1,G$1,H1582=1,H$1,I1582=1,I$1,J1582=1,J$1,K1582=1,K$1)</f>
        <v>Widow</v>
      </c>
      <c r="M1582" s="7">
        <v>0</v>
      </c>
      <c r="N1582" s="7">
        <v>0</v>
      </c>
      <c r="O1582" s="7">
        <v>0</v>
      </c>
      <c r="P1582" s="7">
        <v>1</v>
      </c>
      <c r="Q1582" s="7" t="str" cm="1">
        <f t="array" ref="Q1582">_xlfn.IFS(M1582=1,M$1,N1582=1,N$1,O1582=1,O$1,P1582=1,P$1)</f>
        <v>PhD</v>
      </c>
      <c r="R1582" t="s">
        <v>43</v>
      </c>
      <c r="S1582" s="7">
        <v>0</v>
      </c>
      <c r="T1582" s="7">
        <v>1067</v>
      </c>
      <c r="U1582" s="7">
        <v>203</v>
      </c>
      <c r="V1582" s="7">
        <v>1092</v>
      </c>
      <c r="W1582" s="7">
        <v>198</v>
      </c>
      <c r="X1582" s="7">
        <v>50</v>
      </c>
      <c r="Y1582" s="7">
        <v>252</v>
      </c>
      <c r="Z1582" s="7">
        <v>2356</v>
      </c>
      <c r="AA1582" s="7">
        <v>1</v>
      </c>
      <c r="AB1582" s="7">
        <v>3</v>
      </c>
      <c r="AC1582" s="7">
        <v>6</v>
      </c>
      <c r="AD1582" s="7">
        <v>6</v>
      </c>
      <c r="AE1582" s="7">
        <v>1</v>
      </c>
      <c r="AF1582" s="7">
        <v>0</v>
      </c>
      <c r="AG1582" s="7">
        <v>0</v>
      </c>
      <c r="AH1582" s="7">
        <v>0</v>
      </c>
      <c r="AI1582" s="7">
        <v>0</v>
      </c>
      <c r="AJ1582" s="7">
        <v>0</v>
      </c>
      <c r="AK1582" s="7">
        <v>0</v>
      </c>
      <c r="AL1582" s="7">
        <v>1</v>
      </c>
      <c r="AM1582" s="8">
        <v>43964</v>
      </c>
      <c r="AO1582">
        <f>IF($AG1582=1,G1582,0)</f>
        <v>0</v>
      </c>
      <c r="AP1582">
        <f>IF($AG1582=1,H1582,0)</f>
        <v>0</v>
      </c>
      <c r="AQ1582">
        <f>IF($AG1582=1,J1582,0)</f>
        <v>0</v>
      </c>
      <c r="AR1582">
        <f>IF($AG1582=1,I1582,0)</f>
        <v>0</v>
      </c>
      <c r="AS1582">
        <f>IF($AG1582=1,K1582,0)</f>
        <v>0</v>
      </c>
      <c r="AU1582">
        <f>IF($AJ1582=1,T1582,0)</f>
        <v>0</v>
      </c>
      <c r="AV1582">
        <f>IF($AJ1582=1,U1582,0)</f>
        <v>0</v>
      </c>
      <c r="AW1582">
        <f>IF($AJ1582=1,V1582,0)</f>
        <v>0</v>
      </c>
      <c r="AX1582">
        <f>IF($AJ1582=1,W1582,0)</f>
        <v>0</v>
      </c>
      <c r="AY1582">
        <f>IF($AJ1582=1,X1582,0)</f>
        <v>0</v>
      </c>
      <c r="BA1582">
        <f>IF($AK1582=1,M1582,0)</f>
        <v>0</v>
      </c>
      <c r="BB1582">
        <f>IF($AK1582=1,N1582,0)</f>
        <v>0</v>
      </c>
      <c r="BC1582">
        <f>IF($AK1582=1,O1582,0)</f>
        <v>0</v>
      </c>
      <c r="BD1582">
        <f>IF($AK1582=1,P1582,0)</f>
        <v>0</v>
      </c>
    </row>
    <row r="1583" spans="1:56" x14ac:dyDescent="0.3">
      <c r="A1583" s="7">
        <v>1325</v>
      </c>
      <c r="B1583" s="6">
        <v>141411</v>
      </c>
      <c r="C1583" s="7">
        <v>0</v>
      </c>
      <c r="D1583" s="7">
        <v>0</v>
      </c>
      <c r="E1583" s="7">
        <f>SUM(C1583:D1583)</f>
        <v>0</v>
      </c>
      <c r="F1583" s="7">
        <v>34</v>
      </c>
      <c r="G1583" s="7">
        <v>1</v>
      </c>
      <c r="H1583" s="7">
        <v>0</v>
      </c>
      <c r="I1583" s="7">
        <v>0</v>
      </c>
      <c r="J1583" s="7">
        <v>0</v>
      </c>
      <c r="K1583" s="7">
        <v>0</v>
      </c>
      <c r="L1583" s="7" t="str" cm="1">
        <f t="array" ref="L1583">_xlfn.IFS(G1583=1,G$1,H1583=1,H$1,I1583=1,I$1,J1583=1,J$1,K1583=1,K$1)</f>
        <v>Divorced</v>
      </c>
      <c r="M1583" s="7">
        <v>0</v>
      </c>
      <c r="N1583" s="7">
        <v>1</v>
      </c>
      <c r="O1583" s="7">
        <v>0</v>
      </c>
      <c r="P1583" s="7">
        <v>0</v>
      </c>
      <c r="Q1583" s="7" t="str" cm="1">
        <f t="array" ref="Q1583">_xlfn.IFS(M1583=1,M$1,N1583=1,N$1,O1583=1,O$1,P1583=1,P$1)</f>
        <v>Graduate</v>
      </c>
      <c r="R1583" t="s">
        <v>43</v>
      </c>
      <c r="S1583" s="7">
        <v>11</v>
      </c>
      <c r="T1583" s="7">
        <v>126</v>
      </c>
      <c r="U1583" s="7">
        <v>109</v>
      </c>
      <c r="V1583" s="7">
        <v>130</v>
      </c>
      <c r="W1583" s="7">
        <v>38</v>
      </c>
      <c r="X1583" s="7">
        <v>10</v>
      </c>
      <c r="Y1583" s="7">
        <v>61</v>
      </c>
      <c r="Z1583" s="7">
        <v>352</v>
      </c>
      <c r="AA1583" s="7">
        <v>1</v>
      </c>
      <c r="AB1583" s="7">
        <v>2</v>
      </c>
      <c r="AC1583" s="7">
        <v>1</v>
      </c>
      <c r="AD1583" s="7">
        <v>4</v>
      </c>
      <c r="AE1583" s="7">
        <v>6</v>
      </c>
      <c r="AF1583" s="7">
        <v>0</v>
      </c>
      <c r="AG1583" s="7">
        <v>0</v>
      </c>
      <c r="AH1583" s="7">
        <v>0</v>
      </c>
      <c r="AI1583" s="7">
        <v>0</v>
      </c>
      <c r="AJ1583" s="7">
        <v>0</v>
      </c>
      <c r="AK1583" s="7">
        <v>0</v>
      </c>
      <c r="AL1583" s="7">
        <v>0</v>
      </c>
      <c r="AM1583" s="8">
        <v>43964</v>
      </c>
      <c r="AO1583">
        <f>IF($AG1583=1,G1583,0)</f>
        <v>0</v>
      </c>
      <c r="AP1583">
        <f>IF($AG1583=1,H1583,0)</f>
        <v>0</v>
      </c>
      <c r="AQ1583">
        <f>IF($AG1583=1,J1583,0)</f>
        <v>0</v>
      </c>
      <c r="AR1583">
        <f>IF($AG1583=1,I1583,0)</f>
        <v>0</v>
      </c>
      <c r="AS1583">
        <f>IF($AG1583=1,K1583,0)</f>
        <v>0</v>
      </c>
      <c r="AU1583">
        <f>IF($AJ1583=1,T1583,0)</f>
        <v>0</v>
      </c>
      <c r="AV1583">
        <f>IF($AJ1583=1,U1583,0)</f>
        <v>0</v>
      </c>
      <c r="AW1583">
        <f>IF($AJ1583=1,V1583,0)</f>
        <v>0</v>
      </c>
      <c r="AX1583">
        <f>IF($AJ1583=1,W1583,0)</f>
        <v>0</v>
      </c>
      <c r="AY1583">
        <f>IF($AJ1583=1,X1583,0)</f>
        <v>0</v>
      </c>
      <c r="BA1583">
        <f>IF($AK1583=1,M1583,0)</f>
        <v>0</v>
      </c>
      <c r="BB1583">
        <f>IF($AK1583=1,N1583,0)</f>
        <v>0</v>
      </c>
      <c r="BC1583">
        <f>IF($AK1583=1,O1583,0)</f>
        <v>0</v>
      </c>
      <c r="BD1583">
        <f>IF($AK1583=1,P1583,0)</f>
        <v>0</v>
      </c>
    </row>
    <row r="1584" spans="1:56" x14ac:dyDescent="0.3">
      <c r="A1584" s="7">
        <v>2274</v>
      </c>
      <c r="B1584" s="6">
        <v>142997</v>
      </c>
      <c r="C1584" s="7">
        <v>1</v>
      </c>
      <c r="D1584" s="7">
        <v>1</v>
      </c>
      <c r="E1584" s="7">
        <f>SUM(C1584:D1584)</f>
        <v>2</v>
      </c>
      <c r="F1584" s="7">
        <v>43</v>
      </c>
      <c r="G1584" s="7">
        <v>0</v>
      </c>
      <c r="H1584" s="7">
        <v>0</v>
      </c>
      <c r="I1584" s="7">
        <v>0</v>
      </c>
      <c r="J1584" s="7">
        <v>1</v>
      </c>
      <c r="K1584" s="7">
        <v>0</v>
      </c>
      <c r="L1584" s="7" t="str" cm="1">
        <f t="array" ref="L1584">_xlfn.IFS(G1584=1,G$1,H1584=1,H$1,I1584=1,I$1,J1584=1,J$1,K1584=1,K$1)</f>
        <v>Single</v>
      </c>
      <c r="M1584" s="7">
        <v>0</v>
      </c>
      <c r="N1584" s="7">
        <v>0</v>
      </c>
      <c r="O1584" s="7">
        <v>0</v>
      </c>
      <c r="P1584" s="7">
        <v>1</v>
      </c>
      <c r="Q1584" s="7" t="str" cm="1">
        <f t="array" ref="Q1584">_xlfn.IFS(M1584=1,M$1,N1584=1,N$1,O1584=1,O$1,P1584=1,P$1)</f>
        <v>PhD</v>
      </c>
      <c r="R1584" t="s">
        <v>42</v>
      </c>
      <c r="S1584" s="7">
        <v>91</v>
      </c>
      <c r="T1584" s="7">
        <v>13</v>
      </c>
      <c r="U1584" s="7">
        <v>0</v>
      </c>
      <c r="V1584" s="7">
        <v>17</v>
      </c>
      <c r="W1584" s="7">
        <v>0</v>
      </c>
      <c r="X1584" s="7">
        <v>3</v>
      </c>
      <c r="Y1584" s="7">
        <v>17</v>
      </c>
      <c r="Z1584" s="7">
        <v>17</v>
      </c>
      <c r="AA1584" s="7">
        <v>1</v>
      </c>
      <c r="AB1584" s="7">
        <v>1</v>
      </c>
      <c r="AC1584" s="7">
        <v>0</v>
      </c>
      <c r="AD1584" s="7">
        <v>2</v>
      </c>
      <c r="AE1584" s="7">
        <v>7</v>
      </c>
      <c r="AF1584" s="7">
        <v>0</v>
      </c>
      <c r="AG1584" s="7">
        <v>0</v>
      </c>
      <c r="AH1584" s="7">
        <v>0</v>
      </c>
      <c r="AI1584" s="7">
        <v>0</v>
      </c>
      <c r="AJ1584" s="7">
        <v>0</v>
      </c>
      <c r="AK1584" s="7">
        <v>0</v>
      </c>
      <c r="AL1584" s="7">
        <v>0</v>
      </c>
      <c r="AM1584" s="8">
        <v>43964</v>
      </c>
      <c r="AO1584">
        <f>IF($AG1584=1,G1584,0)</f>
        <v>0</v>
      </c>
      <c r="AP1584">
        <f>IF($AG1584=1,H1584,0)</f>
        <v>0</v>
      </c>
      <c r="AQ1584">
        <f>IF($AG1584=1,J1584,0)</f>
        <v>0</v>
      </c>
      <c r="AR1584">
        <f>IF($AG1584=1,I1584,0)</f>
        <v>0</v>
      </c>
      <c r="AS1584">
        <f>IF($AG1584=1,K1584,0)</f>
        <v>0</v>
      </c>
      <c r="AU1584">
        <f>IF($AJ1584=1,T1584,0)</f>
        <v>0</v>
      </c>
      <c r="AV1584">
        <f>IF($AJ1584=1,U1584,0)</f>
        <v>0</v>
      </c>
      <c r="AW1584">
        <f>IF($AJ1584=1,V1584,0)</f>
        <v>0</v>
      </c>
      <c r="AX1584">
        <f>IF($AJ1584=1,W1584,0)</f>
        <v>0</v>
      </c>
      <c r="AY1584">
        <f>IF($AJ1584=1,X1584,0)</f>
        <v>0</v>
      </c>
      <c r="BA1584">
        <f>IF($AK1584=1,M1584,0)</f>
        <v>0</v>
      </c>
      <c r="BB1584">
        <f>IF($AK1584=1,N1584,0)</f>
        <v>0</v>
      </c>
      <c r="BC1584">
        <f>IF($AK1584=1,O1584,0)</f>
        <v>0</v>
      </c>
      <c r="BD1584">
        <f>IF($AK1584=1,P1584,0)</f>
        <v>0</v>
      </c>
    </row>
    <row r="1585" spans="1:56" x14ac:dyDescent="0.3">
      <c r="A1585" s="7">
        <v>2819</v>
      </c>
      <c r="B1585" s="6">
        <v>165735</v>
      </c>
      <c r="C1585" s="7">
        <v>1</v>
      </c>
      <c r="D1585" s="7">
        <v>1</v>
      </c>
      <c r="E1585" s="7">
        <f>SUM(C1585:D1585)</f>
        <v>2</v>
      </c>
      <c r="F1585" s="7">
        <v>55</v>
      </c>
      <c r="G1585" s="7">
        <v>0</v>
      </c>
      <c r="H1585" s="7">
        <v>0</v>
      </c>
      <c r="I1585" s="7">
        <v>1</v>
      </c>
      <c r="J1585" s="7">
        <v>0</v>
      </c>
      <c r="K1585" s="7">
        <v>0</v>
      </c>
      <c r="L1585" s="7" t="str" cm="1">
        <f t="array" ref="L1585">_xlfn.IFS(G1585=1,G$1,H1585=1,H$1,I1585=1,I$1,J1585=1,J$1,K1585=1,K$1)</f>
        <v>Together</v>
      </c>
      <c r="M1585" s="7">
        <v>0</v>
      </c>
      <c r="N1585" s="7">
        <v>0</v>
      </c>
      <c r="O1585" s="7">
        <v>1</v>
      </c>
      <c r="P1585" s="7">
        <v>0</v>
      </c>
      <c r="Q1585" s="7" t="str" cm="1">
        <f t="array" ref="Q1585">_xlfn.IFS(M1585=1,M$1,N1585=1,N$1,O1585=1,O$1,P1585=1,P$1)</f>
        <v>Master</v>
      </c>
      <c r="R1585" t="s">
        <v>43</v>
      </c>
      <c r="S1585" s="7">
        <v>37</v>
      </c>
      <c r="T1585" s="7">
        <v>603</v>
      </c>
      <c r="U1585" s="7">
        <v>18</v>
      </c>
      <c r="V1585" s="7">
        <v>300</v>
      </c>
      <c r="W1585" s="7">
        <v>10</v>
      </c>
      <c r="X1585" s="7">
        <v>38</v>
      </c>
      <c r="Y1585" s="7">
        <v>28</v>
      </c>
      <c r="Z1585" s="7">
        <v>940</v>
      </c>
      <c r="AA1585" s="7">
        <v>5</v>
      </c>
      <c r="AB1585" s="7">
        <v>6</v>
      </c>
      <c r="AC1585" s="7">
        <v>2</v>
      </c>
      <c r="AD1585" s="7">
        <v>6</v>
      </c>
      <c r="AE1585" s="7">
        <v>7</v>
      </c>
      <c r="AF1585" s="7">
        <v>0</v>
      </c>
      <c r="AG1585" s="7">
        <v>0</v>
      </c>
      <c r="AH1585" s="7">
        <v>0</v>
      </c>
      <c r="AI1585" s="7">
        <v>0</v>
      </c>
      <c r="AJ1585" s="7">
        <v>0</v>
      </c>
      <c r="AK1585" s="7">
        <v>0</v>
      </c>
      <c r="AL1585" s="7">
        <v>0</v>
      </c>
      <c r="AM1585" s="8">
        <v>43964</v>
      </c>
      <c r="AO1585">
        <f>IF($AG1585=1,G1585,0)</f>
        <v>0</v>
      </c>
      <c r="AP1585">
        <f>IF($AG1585=1,H1585,0)</f>
        <v>0</v>
      </c>
      <c r="AQ1585">
        <f>IF($AG1585=1,J1585,0)</f>
        <v>0</v>
      </c>
      <c r="AR1585">
        <f>IF($AG1585=1,I1585,0)</f>
        <v>0</v>
      </c>
      <c r="AS1585">
        <f>IF($AG1585=1,K1585,0)</f>
        <v>0</v>
      </c>
      <c r="AU1585">
        <f>IF($AJ1585=1,T1585,0)</f>
        <v>0</v>
      </c>
      <c r="AV1585">
        <f>IF($AJ1585=1,U1585,0)</f>
        <v>0</v>
      </c>
      <c r="AW1585">
        <f>IF($AJ1585=1,V1585,0)</f>
        <v>0</v>
      </c>
      <c r="AX1585">
        <f>IF($AJ1585=1,W1585,0)</f>
        <v>0</v>
      </c>
      <c r="AY1585">
        <f>IF($AJ1585=1,X1585,0)</f>
        <v>0</v>
      </c>
      <c r="BA1585">
        <f>IF($AK1585=1,M1585,0)</f>
        <v>0</v>
      </c>
      <c r="BB1585">
        <f>IF($AK1585=1,N1585,0)</f>
        <v>0</v>
      </c>
      <c r="BC1585">
        <f>IF($AK1585=1,O1585,0)</f>
        <v>0</v>
      </c>
      <c r="BD1585">
        <f>IF($AK1585=1,P1585,0)</f>
        <v>0</v>
      </c>
    </row>
    <row r="1586" spans="1:56" x14ac:dyDescent="0.3">
      <c r="A1586" s="7">
        <v>1246</v>
      </c>
      <c r="B1586" s="6">
        <v>140737</v>
      </c>
      <c r="C1586" s="7">
        <v>2</v>
      </c>
      <c r="D1586" s="7">
        <v>1</v>
      </c>
      <c r="E1586" s="7">
        <f>SUM(C1586:D1586)</f>
        <v>3</v>
      </c>
      <c r="F1586" s="7">
        <v>63</v>
      </c>
      <c r="G1586" s="7">
        <v>0</v>
      </c>
      <c r="H1586" s="7">
        <v>0</v>
      </c>
      <c r="I1586" s="7">
        <v>0</v>
      </c>
      <c r="J1586" s="7">
        <v>1</v>
      </c>
      <c r="K1586" s="7">
        <v>0</v>
      </c>
      <c r="L1586" s="7" t="str" cm="1">
        <f t="array" ref="L1586">_xlfn.IFS(G1586=1,G$1,H1586=1,H$1,I1586=1,I$1,J1586=1,J$1,K1586=1,K$1)</f>
        <v>Single</v>
      </c>
      <c r="M1586" s="7">
        <v>0</v>
      </c>
      <c r="N1586" s="7">
        <v>0</v>
      </c>
      <c r="O1586" s="7">
        <v>0</v>
      </c>
      <c r="P1586" s="7">
        <v>1</v>
      </c>
      <c r="Q1586" s="7" t="str" cm="1">
        <f t="array" ref="Q1586">_xlfn.IFS(M1586=1,M$1,N1586=1,N$1,O1586=1,O$1,P1586=1,P$1)</f>
        <v>PhD</v>
      </c>
      <c r="R1586" t="s">
        <v>39</v>
      </c>
      <c r="S1586" s="7">
        <v>24</v>
      </c>
      <c r="T1586" s="7">
        <v>38</v>
      </c>
      <c r="U1586" s="7">
        <v>0</v>
      </c>
      <c r="V1586" s="7">
        <v>14</v>
      </c>
      <c r="W1586" s="7">
        <v>0</v>
      </c>
      <c r="X1586" s="7">
        <v>0</v>
      </c>
      <c r="Y1586" s="7">
        <v>7</v>
      </c>
      <c r="Z1586" s="7">
        <v>45</v>
      </c>
      <c r="AA1586" s="7">
        <v>1</v>
      </c>
      <c r="AB1586" s="7">
        <v>1</v>
      </c>
      <c r="AC1586" s="7">
        <v>0</v>
      </c>
      <c r="AD1586" s="7">
        <v>2</v>
      </c>
      <c r="AE1586" s="7">
        <v>8</v>
      </c>
      <c r="AF1586" s="7">
        <v>0</v>
      </c>
      <c r="AG1586" s="7">
        <v>0</v>
      </c>
      <c r="AH1586" s="7">
        <v>0</v>
      </c>
      <c r="AI1586" s="7">
        <v>0</v>
      </c>
      <c r="AJ1586" s="7">
        <v>0</v>
      </c>
      <c r="AK1586" s="7">
        <v>0</v>
      </c>
      <c r="AL1586" s="7">
        <v>0</v>
      </c>
      <c r="AM1586" s="8">
        <v>43965</v>
      </c>
      <c r="AO1586">
        <f>IF($AG1586=1,G1586,0)</f>
        <v>0</v>
      </c>
      <c r="AP1586">
        <f>IF($AG1586=1,H1586,0)</f>
        <v>0</v>
      </c>
      <c r="AQ1586">
        <f>IF($AG1586=1,J1586,0)</f>
        <v>0</v>
      </c>
      <c r="AR1586">
        <f>IF($AG1586=1,I1586,0)</f>
        <v>0</v>
      </c>
      <c r="AS1586">
        <f>IF($AG1586=1,K1586,0)</f>
        <v>0</v>
      </c>
      <c r="AU1586">
        <f>IF($AJ1586=1,T1586,0)</f>
        <v>0</v>
      </c>
      <c r="AV1586">
        <f>IF($AJ1586=1,U1586,0)</f>
        <v>0</v>
      </c>
      <c r="AW1586">
        <f>IF($AJ1586=1,V1586,0)</f>
        <v>0</v>
      </c>
      <c r="AX1586">
        <f>IF($AJ1586=1,W1586,0)</f>
        <v>0</v>
      </c>
      <c r="AY1586">
        <f>IF($AJ1586=1,X1586,0)</f>
        <v>0</v>
      </c>
      <c r="BA1586">
        <f>IF($AK1586=1,M1586,0)</f>
        <v>0</v>
      </c>
      <c r="BB1586">
        <f>IF($AK1586=1,N1586,0)</f>
        <v>0</v>
      </c>
      <c r="BC1586">
        <f>IF($AK1586=1,O1586,0)</f>
        <v>0</v>
      </c>
      <c r="BD1586">
        <f>IF($AK1586=1,P1586,0)</f>
        <v>0</v>
      </c>
    </row>
    <row r="1587" spans="1:56" x14ac:dyDescent="0.3">
      <c r="A1587" s="7">
        <v>1194</v>
      </c>
      <c r="B1587" s="6">
        <v>129604</v>
      </c>
      <c r="C1587" s="7">
        <v>1</v>
      </c>
      <c r="D1587" s="7">
        <v>0</v>
      </c>
      <c r="E1587" s="7">
        <f>SUM(C1587:D1587)</f>
        <v>1</v>
      </c>
      <c r="F1587" s="7">
        <v>32</v>
      </c>
      <c r="G1587" s="7">
        <v>0</v>
      </c>
      <c r="H1587" s="7">
        <v>0</v>
      </c>
      <c r="I1587" s="7">
        <v>1</v>
      </c>
      <c r="J1587" s="7">
        <v>0</v>
      </c>
      <c r="K1587" s="7">
        <v>0</v>
      </c>
      <c r="L1587" s="7" t="str" cm="1">
        <f t="array" ref="L1587">_xlfn.IFS(G1587=1,G$1,H1587=1,H$1,I1587=1,I$1,J1587=1,J$1,K1587=1,K$1)</f>
        <v>Together</v>
      </c>
      <c r="M1587" s="7">
        <v>0</v>
      </c>
      <c r="N1587" s="7">
        <v>1</v>
      </c>
      <c r="O1587" s="7">
        <v>0</v>
      </c>
      <c r="P1587" s="7">
        <v>0</v>
      </c>
      <c r="Q1587" s="7" t="str" cm="1">
        <f t="array" ref="Q1587">_xlfn.IFS(M1587=1,M$1,N1587=1,N$1,O1587=1,O$1,P1587=1,P$1)</f>
        <v>Graduate</v>
      </c>
      <c r="R1587" t="s">
        <v>42</v>
      </c>
      <c r="S1587" s="7">
        <v>88</v>
      </c>
      <c r="T1587" s="7">
        <v>31</v>
      </c>
      <c r="U1587" s="7">
        <v>26</v>
      </c>
      <c r="V1587" s="7">
        <v>57</v>
      </c>
      <c r="W1587" s="7">
        <v>31</v>
      </c>
      <c r="X1587" s="7">
        <v>26</v>
      </c>
      <c r="Y1587" s="7">
        <v>61</v>
      </c>
      <c r="Z1587" s="7">
        <v>109</v>
      </c>
      <c r="AA1587" s="7">
        <v>1</v>
      </c>
      <c r="AB1587" s="7">
        <v>1</v>
      </c>
      <c r="AC1587" s="7">
        <v>0</v>
      </c>
      <c r="AD1587" s="7">
        <v>3</v>
      </c>
      <c r="AE1587" s="7">
        <v>9</v>
      </c>
      <c r="AF1587" s="7">
        <v>1</v>
      </c>
      <c r="AG1587" s="7">
        <v>0</v>
      </c>
      <c r="AH1587" s="7">
        <v>0</v>
      </c>
      <c r="AI1587" s="7">
        <v>0</v>
      </c>
      <c r="AJ1587" s="7">
        <v>0</v>
      </c>
      <c r="AK1587" s="7">
        <v>0</v>
      </c>
      <c r="AL1587" s="7">
        <v>0</v>
      </c>
      <c r="AM1587" s="8">
        <v>43965</v>
      </c>
      <c r="AO1587">
        <f>IF($AG1587=1,G1587,0)</f>
        <v>0</v>
      </c>
      <c r="AP1587">
        <f>IF($AG1587=1,H1587,0)</f>
        <v>0</v>
      </c>
      <c r="AQ1587">
        <f>IF($AG1587=1,J1587,0)</f>
        <v>0</v>
      </c>
      <c r="AR1587">
        <f>IF($AG1587=1,I1587,0)</f>
        <v>0</v>
      </c>
      <c r="AS1587">
        <f>IF($AG1587=1,K1587,0)</f>
        <v>0</v>
      </c>
      <c r="AU1587">
        <f>IF($AJ1587=1,T1587,0)</f>
        <v>0</v>
      </c>
      <c r="AV1587">
        <f>IF($AJ1587=1,U1587,0)</f>
        <v>0</v>
      </c>
      <c r="AW1587">
        <f>IF($AJ1587=1,V1587,0)</f>
        <v>0</v>
      </c>
      <c r="AX1587">
        <f>IF($AJ1587=1,W1587,0)</f>
        <v>0</v>
      </c>
      <c r="AY1587">
        <f>IF($AJ1587=1,X1587,0)</f>
        <v>0</v>
      </c>
      <c r="BA1587">
        <f>IF($AK1587=1,M1587,0)</f>
        <v>0</v>
      </c>
      <c r="BB1587">
        <f>IF($AK1587=1,N1587,0)</f>
        <v>0</v>
      </c>
      <c r="BC1587">
        <f>IF($AK1587=1,O1587,0)</f>
        <v>0</v>
      </c>
      <c r="BD1587">
        <f>IF($AK1587=1,P1587,0)</f>
        <v>0</v>
      </c>
    </row>
    <row r="1588" spans="1:56" x14ac:dyDescent="0.3">
      <c r="A1588" s="7">
        <v>1189</v>
      </c>
      <c r="B1588" s="6">
        <v>175922</v>
      </c>
      <c r="C1588" s="7">
        <v>0</v>
      </c>
      <c r="D1588" s="7">
        <v>0</v>
      </c>
      <c r="E1588" s="7">
        <f>SUM(C1588:D1588)</f>
        <v>0</v>
      </c>
      <c r="F1588" s="7">
        <v>52</v>
      </c>
      <c r="G1588" s="7">
        <v>0</v>
      </c>
      <c r="H1588" s="7">
        <v>0</v>
      </c>
      <c r="I1588" s="7">
        <v>0</v>
      </c>
      <c r="J1588" s="7">
        <v>1</v>
      </c>
      <c r="K1588" s="7">
        <v>0</v>
      </c>
      <c r="L1588" s="7" t="str" cm="1">
        <f t="array" ref="L1588">_xlfn.IFS(G1588=1,G$1,H1588=1,H$1,I1588=1,I$1,J1588=1,J$1,K1588=1,K$1)</f>
        <v>Single</v>
      </c>
      <c r="M1588" s="7">
        <v>0</v>
      </c>
      <c r="N1588" s="7">
        <v>1</v>
      </c>
      <c r="O1588" s="7">
        <v>0</v>
      </c>
      <c r="P1588" s="7">
        <v>0</v>
      </c>
      <c r="Q1588" s="7" t="str" cm="1">
        <f t="array" ref="Q1588">_xlfn.IFS(M1588=1,M$1,N1588=1,N$1,O1588=1,O$1,P1588=1,P$1)</f>
        <v>Graduate</v>
      </c>
      <c r="R1588" t="s">
        <v>41</v>
      </c>
      <c r="S1588" s="7">
        <v>60</v>
      </c>
      <c r="T1588" s="7">
        <v>614</v>
      </c>
      <c r="U1588" s="7">
        <v>320</v>
      </c>
      <c r="V1588" s="7">
        <v>1281</v>
      </c>
      <c r="W1588" s="7">
        <v>519</v>
      </c>
      <c r="X1588" s="7">
        <v>53</v>
      </c>
      <c r="Y1588" s="7">
        <v>213</v>
      </c>
      <c r="Z1588" s="7">
        <v>2574</v>
      </c>
      <c r="AA1588" s="7">
        <v>1</v>
      </c>
      <c r="AB1588" s="7">
        <v>4</v>
      </c>
      <c r="AC1588" s="7">
        <v>4</v>
      </c>
      <c r="AD1588" s="7">
        <v>9</v>
      </c>
      <c r="AE1588" s="7">
        <v>1</v>
      </c>
      <c r="AF1588" s="7">
        <v>0</v>
      </c>
      <c r="AG1588" s="7">
        <v>0</v>
      </c>
      <c r="AH1588" s="7">
        <v>0</v>
      </c>
      <c r="AI1588" s="7">
        <v>0</v>
      </c>
      <c r="AJ1588" s="7">
        <v>0</v>
      </c>
      <c r="AK1588" s="7">
        <v>0</v>
      </c>
      <c r="AL1588" s="7">
        <v>0</v>
      </c>
      <c r="AM1588" s="8">
        <v>43966</v>
      </c>
      <c r="AO1588">
        <f>IF($AG1588=1,G1588,0)</f>
        <v>0</v>
      </c>
      <c r="AP1588">
        <f>IF($AG1588=1,H1588,0)</f>
        <v>0</v>
      </c>
      <c r="AQ1588">
        <f>IF($AG1588=1,J1588,0)</f>
        <v>0</v>
      </c>
      <c r="AR1588">
        <f>IF($AG1588=1,I1588,0)</f>
        <v>0</v>
      </c>
      <c r="AS1588">
        <f>IF($AG1588=1,K1588,0)</f>
        <v>0</v>
      </c>
      <c r="AU1588">
        <f>IF($AJ1588=1,T1588,0)</f>
        <v>0</v>
      </c>
      <c r="AV1588">
        <f>IF($AJ1588=1,U1588,0)</f>
        <v>0</v>
      </c>
      <c r="AW1588">
        <f>IF($AJ1588=1,V1588,0)</f>
        <v>0</v>
      </c>
      <c r="AX1588">
        <f>IF($AJ1588=1,W1588,0)</f>
        <v>0</v>
      </c>
      <c r="AY1588">
        <f>IF($AJ1588=1,X1588,0)</f>
        <v>0</v>
      </c>
      <c r="BA1588">
        <f>IF($AK1588=1,M1588,0)</f>
        <v>0</v>
      </c>
      <c r="BB1588">
        <f>IF($AK1588=1,N1588,0)</f>
        <v>0</v>
      </c>
      <c r="BC1588">
        <f>IF($AK1588=1,O1588,0)</f>
        <v>0</v>
      </c>
      <c r="BD1588">
        <f>IF($AK1588=1,P1588,0)</f>
        <v>0</v>
      </c>
    </row>
    <row r="1589" spans="1:56" x14ac:dyDescent="0.3">
      <c r="A1589" s="7">
        <v>1375</v>
      </c>
      <c r="B1589" s="6">
        <v>162499</v>
      </c>
      <c r="C1589" s="7">
        <v>1</v>
      </c>
      <c r="D1589" s="7">
        <v>0</v>
      </c>
      <c r="E1589" s="7">
        <f>SUM(C1589:D1589)</f>
        <v>1</v>
      </c>
      <c r="F1589" s="7">
        <v>41</v>
      </c>
      <c r="G1589" s="7">
        <v>0</v>
      </c>
      <c r="H1589" s="7">
        <v>0</v>
      </c>
      <c r="I1589" s="7">
        <v>1</v>
      </c>
      <c r="J1589" s="7">
        <v>0</v>
      </c>
      <c r="K1589" s="7">
        <v>0</v>
      </c>
      <c r="L1589" s="7" t="str" cm="1">
        <f t="array" ref="L1589">_xlfn.IFS(G1589=1,G$1,H1589=1,H$1,I1589=1,I$1,J1589=1,J$1,K1589=1,K$1)</f>
        <v>Together</v>
      </c>
      <c r="M1589" s="7">
        <v>0</v>
      </c>
      <c r="N1589" s="7">
        <v>0</v>
      </c>
      <c r="O1589" s="7">
        <v>1</v>
      </c>
      <c r="P1589" s="7">
        <v>0</v>
      </c>
      <c r="Q1589" s="7" t="str" cm="1">
        <f t="array" ref="Q1589">_xlfn.IFS(M1589=1,M$1,N1589=1,N$1,O1589=1,O$1,P1589=1,P$1)</f>
        <v>Master</v>
      </c>
      <c r="R1589" t="s">
        <v>41</v>
      </c>
      <c r="S1589" s="7">
        <v>0</v>
      </c>
      <c r="T1589" s="7">
        <v>364</v>
      </c>
      <c r="U1589" s="7">
        <v>10</v>
      </c>
      <c r="V1589" s="7">
        <v>159</v>
      </c>
      <c r="W1589" s="7">
        <v>0</v>
      </c>
      <c r="X1589" s="7">
        <v>34</v>
      </c>
      <c r="Y1589" s="7">
        <v>10</v>
      </c>
      <c r="Z1589" s="7">
        <v>556</v>
      </c>
      <c r="AA1589" s="7">
        <v>2</v>
      </c>
      <c r="AB1589" s="7">
        <v>3</v>
      </c>
      <c r="AC1589" s="7">
        <v>1</v>
      </c>
      <c r="AD1589" s="7">
        <v>6</v>
      </c>
      <c r="AE1589" s="7">
        <v>4</v>
      </c>
      <c r="AF1589" s="7">
        <v>0</v>
      </c>
      <c r="AG1589" s="7">
        <v>0</v>
      </c>
      <c r="AH1589" s="7">
        <v>0</v>
      </c>
      <c r="AI1589" s="7">
        <v>0</v>
      </c>
      <c r="AJ1589" s="7">
        <v>0</v>
      </c>
      <c r="AK1589" s="7">
        <v>0</v>
      </c>
      <c r="AL1589" s="7">
        <v>0</v>
      </c>
      <c r="AM1589" s="8">
        <v>43966</v>
      </c>
      <c r="AO1589">
        <f>IF($AG1589=1,G1589,0)</f>
        <v>0</v>
      </c>
      <c r="AP1589">
        <f>IF($AG1589=1,H1589,0)</f>
        <v>0</v>
      </c>
      <c r="AQ1589">
        <f>IF($AG1589=1,J1589,0)</f>
        <v>0</v>
      </c>
      <c r="AR1589">
        <f>IF($AG1589=1,I1589,0)</f>
        <v>0</v>
      </c>
      <c r="AS1589">
        <f>IF($AG1589=1,K1589,0)</f>
        <v>0</v>
      </c>
      <c r="AU1589">
        <f>IF($AJ1589=1,T1589,0)</f>
        <v>0</v>
      </c>
      <c r="AV1589">
        <f>IF($AJ1589=1,U1589,0)</f>
        <v>0</v>
      </c>
      <c r="AW1589">
        <f>IF($AJ1589=1,V1589,0)</f>
        <v>0</v>
      </c>
      <c r="AX1589">
        <f>IF($AJ1589=1,W1589,0)</f>
        <v>0</v>
      </c>
      <c r="AY1589">
        <f>IF($AJ1589=1,X1589,0)</f>
        <v>0</v>
      </c>
      <c r="BA1589">
        <f>IF($AK1589=1,M1589,0)</f>
        <v>0</v>
      </c>
      <c r="BB1589">
        <f>IF($AK1589=1,N1589,0)</f>
        <v>0</v>
      </c>
      <c r="BC1589">
        <f>IF($AK1589=1,O1589,0)</f>
        <v>0</v>
      </c>
      <c r="BD1589">
        <f>IF($AK1589=1,P1589,0)</f>
        <v>0</v>
      </c>
    </row>
    <row r="1590" spans="1:56" x14ac:dyDescent="0.3">
      <c r="A1590" s="7">
        <v>1727</v>
      </c>
      <c r="B1590" s="6">
        <v>117003</v>
      </c>
      <c r="C1590" s="7">
        <v>1</v>
      </c>
      <c r="D1590" s="7">
        <v>0</v>
      </c>
      <c r="E1590" s="7">
        <f>SUM(C1590:D1590)</f>
        <v>1</v>
      </c>
      <c r="F1590" s="7">
        <v>45</v>
      </c>
      <c r="G1590" s="7">
        <v>0</v>
      </c>
      <c r="H1590" s="7">
        <v>1</v>
      </c>
      <c r="I1590" s="7">
        <v>0</v>
      </c>
      <c r="J1590" s="7">
        <v>0</v>
      </c>
      <c r="K1590" s="7">
        <v>0</v>
      </c>
      <c r="L1590" s="7" t="str" cm="1">
        <f t="array" ref="L1590">_xlfn.IFS(G1590=1,G$1,H1590=1,H$1,I1590=1,I$1,J1590=1,J$1,K1590=1,K$1)</f>
        <v>Married</v>
      </c>
      <c r="M1590" s="7">
        <v>0</v>
      </c>
      <c r="N1590" s="7">
        <v>0</v>
      </c>
      <c r="O1590" s="7">
        <v>0</v>
      </c>
      <c r="P1590" s="7">
        <v>0</v>
      </c>
      <c r="Q1590" s="7" t="e" cm="1">
        <f t="array" ref="Q1590">_xlfn.IFS(M1590=1,M$1,N1590=1,N$1,O1590=1,O$1,P1590=1,P$1)</f>
        <v>#N/A</v>
      </c>
      <c r="R1590" t="s">
        <v>43</v>
      </c>
      <c r="S1590" s="7">
        <v>37</v>
      </c>
      <c r="T1590" s="7">
        <v>14</v>
      </c>
      <c r="U1590" s="7">
        <v>34</v>
      </c>
      <c r="V1590" s="7">
        <v>83</v>
      </c>
      <c r="W1590" s="7">
        <v>28</v>
      </c>
      <c r="X1590" s="7">
        <v>55</v>
      </c>
      <c r="Y1590" s="7">
        <v>48</v>
      </c>
      <c r="Z1590" s="7">
        <v>165</v>
      </c>
      <c r="AA1590" s="7">
        <v>3</v>
      </c>
      <c r="AB1590" s="7">
        <v>2</v>
      </c>
      <c r="AC1590" s="7">
        <v>0</v>
      </c>
      <c r="AD1590" s="7">
        <v>4</v>
      </c>
      <c r="AE1590" s="7">
        <v>5</v>
      </c>
      <c r="AF1590" s="7">
        <v>0</v>
      </c>
      <c r="AG1590" s="7">
        <v>0</v>
      </c>
      <c r="AH1590" s="7">
        <v>0</v>
      </c>
      <c r="AI1590" s="7">
        <v>0</v>
      </c>
      <c r="AJ1590" s="7">
        <v>0</v>
      </c>
      <c r="AK1590" s="7">
        <v>0</v>
      </c>
      <c r="AL1590" s="7">
        <v>0</v>
      </c>
      <c r="AM1590" s="8">
        <v>43966</v>
      </c>
      <c r="AO1590">
        <f>IF($AG1590=1,G1590,0)</f>
        <v>0</v>
      </c>
      <c r="AP1590">
        <f>IF($AG1590=1,H1590,0)</f>
        <v>0</v>
      </c>
      <c r="AQ1590">
        <f>IF($AG1590=1,J1590,0)</f>
        <v>0</v>
      </c>
      <c r="AR1590">
        <f>IF($AG1590=1,I1590,0)</f>
        <v>0</v>
      </c>
      <c r="AS1590">
        <f>IF($AG1590=1,K1590,0)</f>
        <v>0</v>
      </c>
      <c r="AU1590">
        <f>IF($AJ1590=1,T1590,0)</f>
        <v>0</v>
      </c>
      <c r="AV1590">
        <f>IF($AJ1590=1,U1590,0)</f>
        <v>0</v>
      </c>
      <c r="AW1590">
        <f>IF($AJ1590=1,V1590,0)</f>
        <v>0</v>
      </c>
      <c r="AX1590">
        <f>IF($AJ1590=1,W1590,0)</f>
        <v>0</v>
      </c>
      <c r="AY1590">
        <f>IF($AJ1590=1,X1590,0)</f>
        <v>0</v>
      </c>
      <c r="BA1590">
        <f>IF($AK1590=1,M1590,0)</f>
        <v>0</v>
      </c>
      <c r="BB1590">
        <f>IF($AK1590=1,N1590,0)</f>
        <v>0</v>
      </c>
      <c r="BC1590">
        <f>IF($AK1590=1,O1590,0)</f>
        <v>0</v>
      </c>
      <c r="BD1590">
        <f>IF($AK1590=1,P1590,0)</f>
        <v>0</v>
      </c>
    </row>
    <row r="1591" spans="1:56" x14ac:dyDescent="0.3">
      <c r="A1591" s="7">
        <v>2762</v>
      </c>
      <c r="B1591" s="6">
        <v>136075</v>
      </c>
      <c r="C1591" s="7">
        <v>1</v>
      </c>
      <c r="D1591" s="7">
        <v>0</v>
      </c>
      <c r="E1591" s="7">
        <f>SUM(C1591:D1591)</f>
        <v>1</v>
      </c>
      <c r="F1591" s="7">
        <v>37</v>
      </c>
      <c r="G1591" s="7">
        <v>0</v>
      </c>
      <c r="H1591" s="7">
        <v>0</v>
      </c>
      <c r="I1591" s="7">
        <v>1</v>
      </c>
      <c r="J1591" s="7">
        <v>0</v>
      </c>
      <c r="K1591" s="7">
        <v>0</v>
      </c>
      <c r="L1591" s="7" t="str" cm="1">
        <f t="array" ref="L1591">_xlfn.IFS(G1591=1,G$1,H1591=1,H$1,I1591=1,I$1,J1591=1,J$1,K1591=1,K$1)</f>
        <v>Together</v>
      </c>
      <c r="M1591" s="7">
        <v>0</v>
      </c>
      <c r="N1591" s="7">
        <v>1</v>
      </c>
      <c r="O1591" s="7">
        <v>0</v>
      </c>
      <c r="P1591" s="7">
        <v>0</v>
      </c>
      <c r="Q1591" s="7" t="str" cm="1">
        <f t="array" ref="Q1591">_xlfn.IFS(M1591=1,M$1,N1591=1,N$1,O1591=1,O$1,P1591=1,P$1)</f>
        <v>Graduate</v>
      </c>
      <c r="R1591" t="s">
        <v>44</v>
      </c>
      <c r="S1591" s="7">
        <v>54</v>
      </c>
      <c r="T1591" s="7">
        <v>174</v>
      </c>
      <c r="U1591" s="7">
        <v>0</v>
      </c>
      <c r="V1591" s="7">
        <v>113</v>
      </c>
      <c r="W1591" s="7">
        <v>45</v>
      </c>
      <c r="X1591" s="7">
        <v>4</v>
      </c>
      <c r="Y1591" s="7">
        <v>113</v>
      </c>
      <c r="Z1591" s="7">
        <v>223</v>
      </c>
      <c r="AA1591" s="7">
        <v>1</v>
      </c>
      <c r="AB1591" s="7">
        <v>2</v>
      </c>
      <c r="AC1591" s="7">
        <v>0</v>
      </c>
      <c r="AD1591" s="7">
        <v>4</v>
      </c>
      <c r="AE1591" s="7">
        <v>6</v>
      </c>
      <c r="AF1591" s="7">
        <v>0</v>
      </c>
      <c r="AG1591" s="7">
        <v>0</v>
      </c>
      <c r="AH1591" s="7">
        <v>0</v>
      </c>
      <c r="AI1591" s="7">
        <v>0</v>
      </c>
      <c r="AJ1591" s="7">
        <v>0</v>
      </c>
      <c r="AK1591" s="7">
        <v>0</v>
      </c>
      <c r="AL1591" s="7">
        <v>0</v>
      </c>
      <c r="AM1591" s="8">
        <v>43966</v>
      </c>
      <c r="AO1591">
        <f>IF($AG1591=1,G1591,0)</f>
        <v>0</v>
      </c>
      <c r="AP1591">
        <f>IF($AG1591=1,H1591,0)</f>
        <v>0</v>
      </c>
      <c r="AQ1591">
        <f>IF($AG1591=1,J1591,0)</f>
        <v>0</v>
      </c>
      <c r="AR1591">
        <f>IF($AG1591=1,I1591,0)</f>
        <v>0</v>
      </c>
      <c r="AS1591">
        <f>IF($AG1591=1,K1591,0)</f>
        <v>0</v>
      </c>
      <c r="AU1591">
        <f>IF($AJ1591=1,T1591,0)</f>
        <v>0</v>
      </c>
      <c r="AV1591">
        <f>IF($AJ1591=1,U1591,0)</f>
        <v>0</v>
      </c>
      <c r="AW1591">
        <f>IF($AJ1591=1,V1591,0)</f>
        <v>0</v>
      </c>
      <c r="AX1591">
        <f>IF($AJ1591=1,W1591,0)</f>
        <v>0</v>
      </c>
      <c r="AY1591">
        <f>IF($AJ1591=1,X1591,0)</f>
        <v>0</v>
      </c>
      <c r="BA1591">
        <f>IF($AK1591=1,M1591,0)</f>
        <v>0</v>
      </c>
      <c r="BB1591">
        <f>IF($AK1591=1,N1591,0)</f>
        <v>0</v>
      </c>
      <c r="BC1591">
        <f>IF($AK1591=1,O1591,0)</f>
        <v>0</v>
      </c>
      <c r="BD1591">
        <f>IF($AK1591=1,P1591,0)</f>
        <v>0</v>
      </c>
    </row>
    <row r="1592" spans="1:56" x14ac:dyDescent="0.3">
      <c r="A1592" s="7">
        <v>1223</v>
      </c>
      <c r="B1592" s="6">
        <v>122212</v>
      </c>
      <c r="C1592" s="7">
        <v>1</v>
      </c>
      <c r="D1592" s="7">
        <v>0</v>
      </c>
      <c r="E1592" s="7">
        <f>SUM(C1592:D1592)</f>
        <v>1</v>
      </c>
      <c r="F1592" s="7">
        <v>45</v>
      </c>
      <c r="G1592" s="7">
        <v>0</v>
      </c>
      <c r="H1592" s="7">
        <v>1</v>
      </c>
      <c r="I1592" s="7">
        <v>0</v>
      </c>
      <c r="J1592" s="7">
        <v>0</v>
      </c>
      <c r="K1592" s="7">
        <v>0</v>
      </c>
      <c r="L1592" s="7" t="str" cm="1">
        <f t="array" ref="L1592">_xlfn.IFS(G1592=1,G$1,H1592=1,H$1,I1592=1,I$1,J1592=1,J$1,K1592=1,K$1)</f>
        <v>Married</v>
      </c>
      <c r="M1592" s="7">
        <v>0</v>
      </c>
      <c r="N1592" s="7">
        <v>0</v>
      </c>
      <c r="O1592" s="7">
        <v>0</v>
      </c>
      <c r="P1592" s="7">
        <v>0</v>
      </c>
      <c r="Q1592" s="7" t="e" cm="1">
        <f t="array" ref="Q1592">_xlfn.IFS(M1592=1,M$1,N1592=1,N$1,O1592=1,O$1,P1592=1,P$1)</f>
        <v>#N/A</v>
      </c>
      <c r="R1592" t="s">
        <v>43</v>
      </c>
      <c r="S1592" s="7">
        <v>49</v>
      </c>
      <c r="T1592" s="7">
        <v>28</v>
      </c>
      <c r="U1592" s="7">
        <v>50</v>
      </c>
      <c r="V1592" s="7">
        <v>110</v>
      </c>
      <c r="W1592" s="7">
        <v>33</v>
      </c>
      <c r="X1592" s="7">
        <v>44</v>
      </c>
      <c r="Y1592" s="7">
        <v>116</v>
      </c>
      <c r="Z1592" s="7">
        <v>149</v>
      </c>
      <c r="AA1592" s="7">
        <v>2</v>
      </c>
      <c r="AB1592" s="7">
        <v>2</v>
      </c>
      <c r="AC1592" s="7">
        <v>0</v>
      </c>
      <c r="AD1592" s="7">
        <v>4</v>
      </c>
      <c r="AE1592" s="7">
        <v>6</v>
      </c>
      <c r="AF1592" s="7">
        <v>0</v>
      </c>
      <c r="AG1592" s="7">
        <v>0</v>
      </c>
      <c r="AH1592" s="7">
        <v>0</v>
      </c>
      <c r="AI1592" s="7">
        <v>0</v>
      </c>
      <c r="AJ1592" s="7">
        <v>0</v>
      </c>
      <c r="AK1592" s="7">
        <v>0</v>
      </c>
      <c r="AL1592" s="7">
        <v>0</v>
      </c>
      <c r="AM1592" s="8">
        <v>43966</v>
      </c>
      <c r="AO1592">
        <f>IF($AG1592=1,G1592,0)</f>
        <v>0</v>
      </c>
      <c r="AP1592">
        <f>IF($AG1592=1,H1592,0)</f>
        <v>0</v>
      </c>
      <c r="AQ1592">
        <f>IF($AG1592=1,J1592,0)</f>
        <v>0</v>
      </c>
      <c r="AR1592">
        <f>IF($AG1592=1,I1592,0)</f>
        <v>0</v>
      </c>
      <c r="AS1592">
        <f>IF($AG1592=1,K1592,0)</f>
        <v>0</v>
      </c>
      <c r="AU1592">
        <f>IF($AJ1592=1,T1592,0)</f>
        <v>0</v>
      </c>
      <c r="AV1592">
        <f>IF($AJ1592=1,U1592,0)</f>
        <v>0</v>
      </c>
      <c r="AW1592">
        <f>IF($AJ1592=1,V1592,0)</f>
        <v>0</v>
      </c>
      <c r="AX1592">
        <f>IF($AJ1592=1,W1592,0)</f>
        <v>0</v>
      </c>
      <c r="AY1592">
        <f>IF($AJ1592=1,X1592,0)</f>
        <v>0</v>
      </c>
      <c r="BA1592">
        <f>IF($AK1592=1,M1592,0)</f>
        <v>0</v>
      </c>
      <c r="BB1592">
        <f>IF($AK1592=1,N1592,0)</f>
        <v>0</v>
      </c>
      <c r="BC1592">
        <f>IF($AK1592=1,O1592,0)</f>
        <v>0</v>
      </c>
      <c r="BD1592">
        <f>IF($AK1592=1,P1592,0)</f>
        <v>0</v>
      </c>
    </row>
    <row r="1593" spans="1:56" x14ac:dyDescent="0.3">
      <c r="A1593" s="7">
        <v>1097</v>
      </c>
      <c r="B1593" s="6">
        <v>124594</v>
      </c>
      <c r="C1593" s="7">
        <v>1</v>
      </c>
      <c r="D1593" s="7">
        <v>0</v>
      </c>
      <c r="E1593" s="7">
        <f>SUM(C1593:D1593)</f>
        <v>1</v>
      </c>
      <c r="F1593" s="7">
        <v>41</v>
      </c>
      <c r="G1593" s="7">
        <v>0</v>
      </c>
      <c r="H1593" s="7">
        <v>0</v>
      </c>
      <c r="I1593" s="7">
        <v>1</v>
      </c>
      <c r="J1593" s="7">
        <v>0</v>
      </c>
      <c r="K1593" s="7">
        <v>0</v>
      </c>
      <c r="L1593" s="7" t="str" cm="1">
        <f t="array" ref="L1593">_xlfn.IFS(G1593=1,G$1,H1593=1,H$1,I1593=1,I$1,J1593=1,J$1,K1593=1,K$1)</f>
        <v>Together</v>
      </c>
      <c r="M1593" s="7">
        <v>1</v>
      </c>
      <c r="N1593" s="7">
        <v>0</v>
      </c>
      <c r="O1593" s="7">
        <v>0</v>
      </c>
      <c r="P1593" s="7">
        <v>0</v>
      </c>
      <c r="Q1593" s="7" t="str" cm="1">
        <f t="array" ref="Q1593">_xlfn.IFS(M1593=1,M$1,N1593=1,N$1,O1593=1,O$1,P1593=1,P$1)</f>
        <v>Basic</v>
      </c>
      <c r="R1593" t="s">
        <v>43</v>
      </c>
      <c r="S1593" s="7">
        <v>94</v>
      </c>
      <c r="T1593" s="7">
        <v>5</v>
      </c>
      <c r="U1593" s="7">
        <v>15</v>
      </c>
      <c r="V1593" s="7">
        <v>30</v>
      </c>
      <c r="W1593" s="7">
        <v>51</v>
      </c>
      <c r="X1593" s="7">
        <v>0</v>
      </c>
      <c r="Y1593" s="7">
        <v>46</v>
      </c>
      <c r="Z1593" s="7">
        <v>56</v>
      </c>
      <c r="AA1593" s="7">
        <v>1</v>
      </c>
      <c r="AB1593" s="7">
        <v>1</v>
      </c>
      <c r="AC1593" s="7">
        <v>0</v>
      </c>
      <c r="AD1593" s="7">
        <v>3</v>
      </c>
      <c r="AE1593" s="7">
        <v>5</v>
      </c>
      <c r="AF1593" s="7">
        <v>0</v>
      </c>
      <c r="AG1593" s="7">
        <v>0</v>
      </c>
      <c r="AH1593" s="7">
        <v>0</v>
      </c>
      <c r="AI1593" s="7">
        <v>0</v>
      </c>
      <c r="AJ1593" s="7">
        <v>0</v>
      </c>
      <c r="AK1593" s="7">
        <v>0</v>
      </c>
      <c r="AL1593" s="7">
        <v>0</v>
      </c>
      <c r="AM1593" s="8">
        <v>43967</v>
      </c>
      <c r="AO1593">
        <f>IF($AG1593=1,G1593,0)</f>
        <v>0</v>
      </c>
      <c r="AP1593">
        <f>IF($AG1593=1,H1593,0)</f>
        <v>0</v>
      </c>
      <c r="AQ1593">
        <f>IF($AG1593=1,J1593,0)</f>
        <v>0</v>
      </c>
      <c r="AR1593">
        <f>IF($AG1593=1,I1593,0)</f>
        <v>0</v>
      </c>
      <c r="AS1593">
        <f>IF($AG1593=1,K1593,0)</f>
        <v>0</v>
      </c>
      <c r="AU1593">
        <f>IF($AJ1593=1,T1593,0)</f>
        <v>0</v>
      </c>
      <c r="AV1593">
        <f>IF($AJ1593=1,U1593,0)</f>
        <v>0</v>
      </c>
      <c r="AW1593">
        <f>IF($AJ1593=1,V1593,0)</f>
        <v>0</v>
      </c>
      <c r="AX1593">
        <f>IF($AJ1593=1,W1593,0)</f>
        <v>0</v>
      </c>
      <c r="AY1593">
        <f>IF($AJ1593=1,X1593,0)</f>
        <v>0</v>
      </c>
      <c r="BA1593">
        <f>IF($AK1593=1,M1593,0)</f>
        <v>0</v>
      </c>
      <c r="BB1593">
        <f>IF($AK1593=1,N1593,0)</f>
        <v>0</v>
      </c>
      <c r="BC1593">
        <f>IF($AK1593=1,O1593,0)</f>
        <v>0</v>
      </c>
      <c r="BD1593">
        <f>IF($AK1593=1,P1593,0)</f>
        <v>0</v>
      </c>
    </row>
    <row r="1594" spans="1:56" x14ac:dyDescent="0.3">
      <c r="A1594" s="7">
        <v>2619</v>
      </c>
      <c r="B1594" s="6">
        <v>124594</v>
      </c>
      <c r="C1594" s="7">
        <v>1</v>
      </c>
      <c r="D1594" s="7">
        <v>0</v>
      </c>
      <c r="E1594" s="7">
        <f>SUM(C1594:D1594)</f>
        <v>1</v>
      </c>
      <c r="F1594" s="7">
        <v>41</v>
      </c>
      <c r="G1594" s="7">
        <v>0</v>
      </c>
      <c r="H1594" s="7">
        <v>0</v>
      </c>
      <c r="I1594" s="7">
        <v>1</v>
      </c>
      <c r="J1594" s="7">
        <v>0</v>
      </c>
      <c r="K1594" s="7">
        <v>0</v>
      </c>
      <c r="L1594" s="7" t="str" cm="1">
        <f t="array" ref="L1594">_xlfn.IFS(G1594=1,G$1,H1594=1,H$1,I1594=1,I$1,J1594=1,J$1,K1594=1,K$1)</f>
        <v>Together</v>
      </c>
      <c r="M1594" s="7">
        <v>1</v>
      </c>
      <c r="N1594" s="7">
        <v>0</v>
      </c>
      <c r="O1594" s="7">
        <v>0</v>
      </c>
      <c r="P1594" s="7">
        <v>0</v>
      </c>
      <c r="Q1594" s="7" t="str" cm="1">
        <f t="array" ref="Q1594">_xlfn.IFS(M1594=1,M$1,N1594=1,N$1,O1594=1,O$1,P1594=1,P$1)</f>
        <v>Basic</v>
      </c>
      <c r="R1594" t="s">
        <v>40</v>
      </c>
      <c r="S1594" s="7">
        <v>94</v>
      </c>
      <c r="T1594" s="7">
        <v>5</v>
      </c>
      <c r="U1594" s="7">
        <v>15</v>
      </c>
      <c r="V1594" s="7">
        <v>30</v>
      </c>
      <c r="W1594" s="7">
        <v>51</v>
      </c>
      <c r="X1594" s="7">
        <v>0</v>
      </c>
      <c r="Y1594" s="7">
        <v>46</v>
      </c>
      <c r="Z1594" s="7">
        <v>56</v>
      </c>
      <c r="AA1594" s="7">
        <v>1</v>
      </c>
      <c r="AB1594" s="7">
        <v>1</v>
      </c>
      <c r="AC1594" s="7">
        <v>0</v>
      </c>
      <c r="AD1594" s="7">
        <v>3</v>
      </c>
      <c r="AE1594" s="7">
        <v>5</v>
      </c>
      <c r="AF1594" s="7">
        <v>0</v>
      </c>
      <c r="AG1594" s="7">
        <v>0</v>
      </c>
      <c r="AH1594" s="7">
        <v>0</v>
      </c>
      <c r="AI1594" s="7">
        <v>0</v>
      </c>
      <c r="AJ1594" s="7">
        <v>0</v>
      </c>
      <c r="AK1594" s="7">
        <v>0</v>
      </c>
      <c r="AL1594" s="7">
        <v>0</v>
      </c>
      <c r="AM1594" s="8">
        <v>43967</v>
      </c>
      <c r="AO1594">
        <f>IF($AG1594=1,G1594,0)</f>
        <v>0</v>
      </c>
      <c r="AP1594">
        <f>IF($AG1594=1,H1594,0)</f>
        <v>0</v>
      </c>
      <c r="AQ1594">
        <f>IF($AG1594=1,J1594,0)</f>
        <v>0</v>
      </c>
      <c r="AR1594">
        <f>IF($AG1594=1,I1594,0)</f>
        <v>0</v>
      </c>
      <c r="AS1594">
        <f>IF($AG1594=1,K1594,0)</f>
        <v>0</v>
      </c>
      <c r="AU1594">
        <f>IF($AJ1594=1,T1594,0)</f>
        <v>0</v>
      </c>
      <c r="AV1594">
        <f>IF($AJ1594=1,U1594,0)</f>
        <v>0</v>
      </c>
      <c r="AW1594">
        <f>IF($AJ1594=1,V1594,0)</f>
        <v>0</v>
      </c>
      <c r="AX1594">
        <f>IF($AJ1594=1,W1594,0)</f>
        <v>0</v>
      </c>
      <c r="AY1594">
        <f>IF($AJ1594=1,X1594,0)</f>
        <v>0</v>
      </c>
      <c r="BA1594">
        <f>IF($AK1594=1,M1594,0)</f>
        <v>0</v>
      </c>
      <c r="BB1594">
        <f>IF($AK1594=1,N1594,0)</f>
        <v>0</v>
      </c>
      <c r="BC1594">
        <f>IF($AK1594=1,O1594,0)</f>
        <v>0</v>
      </c>
      <c r="BD1594">
        <f>IF($AK1594=1,P1594,0)</f>
        <v>0</v>
      </c>
    </row>
    <row r="1595" spans="1:56" x14ac:dyDescent="0.3">
      <c r="A1595" s="7">
        <v>2557</v>
      </c>
      <c r="B1595" s="6">
        <v>178093</v>
      </c>
      <c r="C1595" s="7">
        <v>0</v>
      </c>
      <c r="D1595" s="7">
        <v>0</v>
      </c>
      <c r="E1595" s="7">
        <f>SUM(C1595:D1595)</f>
        <v>0</v>
      </c>
      <c r="F1595" s="7">
        <v>73</v>
      </c>
      <c r="G1595" s="7">
        <v>0</v>
      </c>
      <c r="H1595" s="7">
        <v>0</v>
      </c>
      <c r="I1595" s="7">
        <v>1</v>
      </c>
      <c r="J1595" s="7">
        <v>0</v>
      </c>
      <c r="K1595" s="7">
        <v>0</v>
      </c>
      <c r="L1595" s="7" t="str" cm="1">
        <f t="array" ref="L1595">_xlfn.IFS(G1595=1,G$1,H1595=1,H$1,I1595=1,I$1,J1595=1,J$1,K1595=1,K$1)</f>
        <v>Together</v>
      </c>
      <c r="M1595" s="7">
        <v>0</v>
      </c>
      <c r="N1595" s="7">
        <v>0</v>
      </c>
      <c r="O1595" s="7">
        <v>1</v>
      </c>
      <c r="P1595" s="7">
        <v>0</v>
      </c>
      <c r="Q1595" s="7" t="str" cm="1">
        <f t="array" ref="Q1595">_xlfn.IFS(M1595=1,M$1,N1595=1,N$1,O1595=1,O$1,P1595=1,P$1)</f>
        <v>Master</v>
      </c>
      <c r="R1595" t="s">
        <v>41</v>
      </c>
      <c r="S1595" s="7">
        <v>53</v>
      </c>
      <c r="T1595" s="7">
        <v>839</v>
      </c>
      <c r="U1595" s="7">
        <v>73</v>
      </c>
      <c r="V1595" s="7">
        <v>1457</v>
      </c>
      <c r="W1595" s="7">
        <v>30</v>
      </c>
      <c r="X1595" s="7">
        <v>98</v>
      </c>
      <c r="Y1595" s="7">
        <v>23</v>
      </c>
      <c r="Z1595" s="7">
        <v>2474</v>
      </c>
      <c r="AA1595" s="7">
        <v>1</v>
      </c>
      <c r="AB1595" s="7">
        <v>4</v>
      </c>
      <c r="AC1595" s="7">
        <v>7</v>
      </c>
      <c r="AD1595" s="7">
        <v>5</v>
      </c>
      <c r="AE1595" s="7">
        <v>1</v>
      </c>
      <c r="AF1595" s="7">
        <v>0</v>
      </c>
      <c r="AG1595" s="7">
        <v>0</v>
      </c>
      <c r="AH1595" s="7">
        <v>0</v>
      </c>
      <c r="AI1595" s="7">
        <v>0</v>
      </c>
      <c r="AJ1595" s="7">
        <v>0</v>
      </c>
      <c r="AK1595" s="7">
        <v>0</v>
      </c>
      <c r="AL1595" s="7">
        <v>0</v>
      </c>
      <c r="AM1595" s="8">
        <v>43968</v>
      </c>
      <c r="AO1595">
        <f>IF($AG1595=1,G1595,0)</f>
        <v>0</v>
      </c>
      <c r="AP1595">
        <f>IF($AG1595=1,H1595,0)</f>
        <v>0</v>
      </c>
      <c r="AQ1595">
        <f>IF($AG1595=1,J1595,0)</f>
        <v>0</v>
      </c>
      <c r="AR1595">
        <f>IF($AG1595=1,I1595,0)</f>
        <v>0</v>
      </c>
      <c r="AS1595">
        <f>IF($AG1595=1,K1595,0)</f>
        <v>0</v>
      </c>
      <c r="AU1595">
        <f>IF($AJ1595=1,T1595,0)</f>
        <v>0</v>
      </c>
      <c r="AV1595">
        <f>IF($AJ1595=1,U1595,0)</f>
        <v>0</v>
      </c>
      <c r="AW1595">
        <f>IF($AJ1595=1,V1595,0)</f>
        <v>0</v>
      </c>
      <c r="AX1595">
        <f>IF($AJ1595=1,W1595,0)</f>
        <v>0</v>
      </c>
      <c r="AY1595">
        <f>IF($AJ1595=1,X1595,0)</f>
        <v>0</v>
      </c>
      <c r="BA1595">
        <f>IF($AK1595=1,M1595,0)</f>
        <v>0</v>
      </c>
      <c r="BB1595">
        <f>IF($AK1595=1,N1595,0)</f>
        <v>0</v>
      </c>
      <c r="BC1595">
        <f>IF($AK1595=1,O1595,0)</f>
        <v>0</v>
      </c>
      <c r="BD1595">
        <f>IF($AK1595=1,P1595,0)</f>
        <v>0</v>
      </c>
    </row>
    <row r="1596" spans="1:56" x14ac:dyDescent="0.3">
      <c r="A1596" s="7">
        <v>2470</v>
      </c>
      <c r="B1596" s="6">
        <v>135765</v>
      </c>
      <c r="C1596" s="7">
        <v>1</v>
      </c>
      <c r="D1596" s="7">
        <v>0</v>
      </c>
      <c r="E1596" s="7">
        <f>SUM(C1596:D1596)</f>
        <v>1</v>
      </c>
      <c r="F1596" s="7">
        <v>30</v>
      </c>
      <c r="G1596" s="7">
        <v>0</v>
      </c>
      <c r="H1596" s="7">
        <v>1</v>
      </c>
      <c r="I1596" s="7">
        <v>0</v>
      </c>
      <c r="J1596" s="7">
        <v>0</v>
      </c>
      <c r="K1596" s="7">
        <v>0</v>
      </c>
      <c r="L1596" s="7" t="str" cm="1">
        <f t="array" ref="L1596">_xlfn.IFS(G1596=1,G$1,H1596=1,H$1,I1596=1,I$1,J1596=1,J$1,K1596=1,K$1)</f>
        <v>Married</v>
      </c>
      <c r="M1596" s="7">
        <v>0</v>
      </c>
      <c r="N1596" s="7">
        <v>1</v>
      </c>
      <c r="O1596" s="7">
        <v>0</v>
      </c>
      <c r="P1596" s="7">
        <v>0</v>
      </c>
      <c r="Q1596" s="7" t="str" cm="1">
        <f t="array" ref="Q1596">_xlfn.IFS(M1596=1,M$1,N1596=1,N$1,O1596=1,O$1,P1596=1,P$1)</f>
        <v>Graduate</v>
      </c>
      <c r="R1596" t="s">
        <v>39</v>
      </c>
      <c r="S1596" s="7">
        <v>86</v>
      </c>
      <c r="T1596" s="7">
        <v>84</v>
      </c>
      <c r="U1596" s="7">
        <v>11</v>
      </c>
      <c r="V1596" s="7">
        <v>114</v>
      </c>
      <c r="W1596" s="7">
        <v>0</v>
      </c>
      <c r="X1596" s="7">
        <v>19</v>
      </c>
      <c r="Y1596" s="7">
        <v>57</v>
      </c>
      <c r="Z1596" s="7">
        <v>171</v>
      </c>
      <c r="AA1596" s="7">
        <v>2</v>
      </c>
      <c r="AB1596" s="7">
        <v>2</v>
      </c>
      <c r="AC1596" s="7">
        <v>0</v>
      </c>
      <c r="AD1596" s="7">
        <v>4</v>
      </c>
      <c r="AE1596" s="7">
        <v>6</v>
      </c>
      <c r="AF1596" s="7">
        <v>0</v>
      </c>
      <c r="AG1596" s="7">
        <v>0</v>
      </c>
      <c r="AH1596" s="7">
        <v>0</v>
      </c>
      <c r="AI1596" s="7">
        <v>0</v>
      </c>
      <c r="AJ1596" s="7">
        <v>0</v>
      </c>
      <c r="AK1596" s="7">
        <v>0</v>
      </c>
      <c r="AL1596" s="7">
        <v>0</v>
      </c>
      <c r="AM1596" s="8">
        <v>43968</v>
      </c>
      <c r="AO1596">
        <f>IF($AG1596=1,G1596,0)</f>
        <v>0</v>
      </c>
      <c r="AP1596">
        <f>IF($AG1596=1,H1596,0)</f>
        <v>0</v>
      </c>
      <c r="AQ1596">
        <f>IF($AG1596=1,J1596,0)</f>
        <v>0</v>
      </c>
      <c r="AR1596">
        <f>IF($AG1596=1,I1596,0)</f>
        <v>0</v>
      </c>
      <c r="AS1596">
        <f>IF($AG1596=1,K1596,0)</f>
        <v>0</v>
      </c>
      <c r="AU1596">
        <f>IF($AJ1596=1,T1596,0)</f>
        <v>0</v>
      </c>
      <c r="AV1596">
        <f>IF($AJ1596=1,U1596,0)</f>
        <v>0</v>
      </c>
      <c r="AW1596">
        <f>IF($AJ1596=1,V1596,0)</f>
        <v>0</v>
      </c>
      <c r="AX1596">
        <f>IF($AJ1596=1,W1596,0)</f>
        <v>0</v>
      </c>
      <c r="AY1596">
        <f>IF($AJ1596=1,X1596,0)</f>
        <v>0</v>
      </c>
      <c r="BA1596">
        <f>IF($AK1596=1,M1596,0)</f>
        <v>0</v>
      </c>
      <c r="BB1596">
        <f>IF($AK1596=1,N1596,0)</f>
        <v>0</v>
      </c>
      <c r="BC1596">
        <f>IF($AK1596=1,O1596,0)</f>
        <v>0</v>
      </c>
      <c r="BD1596">
        <f>IF($AK1596=1,P1596,0)</f>
        <v>0</v>
      </c>
    </row>
    <row r="1597" spans="1:56" x14ac:dyDescent="0.3">
      <c r="A1597" s="7">
        <v>1868</v>
      </c>
      <c r="B1597" s="6">
        <v>142243</v>
      </c>
      <c r="C1597" s="7">
        <v>1</v>
      </c>
      <c r="D1597" s="7">
        <v>1</v>
      </c>
      <c r="E1597" s="7">
        <f>SUM(C1597:D1597)</f>
        <v>2</v>
      </c>
      <c r="F1597" s="7">
        <v>61</v>
      </c>
      <c r="G1597" s="7">
        <v>0</v>
      </c>
      <c r="H1597" s="7">
        <v>1</v>
      </c>
      <c r="I1597" s="7">
        <v>0</v>
      </c>
      <c r="J1597" s="7">
        <v>0</v>
      </c>
      <c r="K1597" s="7">
        <v>0</v>
      </c>
      <c r="L1597" s="7" t="str" cm="1">
        <f t="array" ref="L1597">_xlfn.IFS(G1597=1,G$1,H1597=1,H$1,I1597=1,I$1,J1597=1,J$1,K1597=1,K$1)</f>
        <v>Married</v>
      </c>
      <c r="M1597" s="7">
        <v>0</v>
      </c>
      <c r="N1597" s="7">
        <v>1</v>
      </c>
      <c r="O1597" s="7">
        <v>0</v>
      </c>
      <c r="P1597" s="7">
        <v>0</v>
      </c>
      <c r="Q1597" s="7" t="str" cm="1">
        <f t="array" ref="Q1597">_xlfn.IFS(M1597=1,M$1,N1597=1,N$1,O1597=1,O$1,P1597=1,P$1)</f>
        <v>Graduate</v>
      </c>
      <c r="R1597" t="s">
        <v>44</v>
      </c>
      <c r="S1597" s="7">
        <v>34</v>
      </c>
      <c r="T1597" s="7">
        <v>162</v>
      </c>
      <c r="U1597" s="7">
        <v>0</v>
      </c>
      <c r="V1597" s="7">
        <v>7</v>
      </c>
      <c r="W1597" s="7">
        <v>0</v>
      </c>
      <c r="X1597" s="7">
        <v>0</v>
      </c>
      <c r="Y1597" s="7">
        <v>17</v>
      </c>
      <c r="Z1597" s="7">
        <v>152</v>
      </c>
      <c r="AA1597" s="7">
        <v>2</v>
      </c>
      <c r="AB1597" s="7">
        <v>2</v>
      </c>
      <c r="AC1597" s="7">
        <v>0</v>
      </c>
      <c r="AD1597" s="7">
        <v>3</v>
      </c>
      <c r="AE1597" s="7">
        <v>7</v>
      </c>
      <c r="AF1597" s="7">
        <v>0</v>
      </c>
      <c r="AG1597" s="7">
        <v>0</v>
      </c>
      <c r="AH1597" s="7">
        <v>0</v>
      </c>
      <c r="AI1597" s="7">
        <v>0</v>
      </c>
      <c r="AJ1597" s="7">
        <v>0</v>
      </c>
      <c r="AK1597" s="7">
        <v>0</v>
      </c>
      <c r="AL1597" s="7">
        <v>0</v>
      </c>
      <c r="AM1597" s="8">
        <v>43968</v>
      </c>
      <c r="AO1597">
        <f>IF($AG1597=1,G1597,0)</f>
        <v>0</v>
      </c>
      <c r="AP1597">
        <f>IF($AG1597=1,H1597,0)</f>
        <v>0</v>
      </c>
      <c r="AQ1597">
        <f>IF($AG1597=1,J1597,0)</f>
        <v>0</v>
      </c>
      <c r="AR1597">
        <f>IF($AG1597=1,I1597,0)</f>
        <v>0</v>
      </c>
      <c r="AS1597">
        <f>IF($AG1597=1,K1597,0)</f>
        <v>0</v>
      </c>
      <c r="AU1597">
        <f>IF($AJ1597=1,T1597,0)</f>
        <v>0</v>
      </c>
      <c r="AV1597">
        <f>IF($AJ1597=1,U1597,0)</f>
        <v>0</v>
      </c>
      <c r="AW1597">
        <f>IF($AJ1597=1,V1597,0)</f>
        <v>0</v>
      </c>
      <c r="AX1597">
        <f>IF($AJ1597=1,W1597,0)</f>
        <v>0</v>
      </c>
      <c r="AY1597">
        <f>IF($AJ1597=1,X1597,0)</f>
        <v>0</v>
      </c>
      <c r="BA1597">
        <f>IF($AK1597=1,M1597,0)</f>
        <v>0</v>
      </c>
      <c r="BB1597">
        <f>IF($AK1597=1,N1597,0)</f>
        <v>0</v>
      </c>
      <c r="BC1597">
        <f>IF($AK1597=1,O1597,0)</f>
        <v>0</v>
      </c>
      <c r="BD1597">
        <f>IF($AK1597=1,P1597,0)</f>
        <v>0</v>
      </c>
    </row>
    <row r="1598" spans="1:56" x14ac:dyDescent="0.3">
      <c r="A1598" s="7">
        <v>2714</v>
      </c>
      <c r="B1598" s="6">
        <v>142403</v>
      </c>
      <c r="C1598" s="7">
        <v>1</v>
      </c>
      <c r="D1598" s="7">
        <v>0</v>
      </c>
      <c r="E1598" s="7">
        <f>SUM(C1598:D1598)</f>
        <v>1</v>
      </c>
      <c r="F1598" s="7">
        <v>49</v>
      </c>
      <c r="G1598" s="7">
        <v>0</v>
      </c>
      <c r="H1598" s="7">
        <v>1</v>
      </c>
      <c r="I1598" s="7">
        <v>0</v>
      </c>
      <c r="J1598" s="7">
        <v>0</v>
      </c>
      <c r="K1598" s="7">
        <v>0</v>
      </c>
      <c r="L1598" s="7" t="str" cm="1">
        <f t="array" ref="L1598">_xlfn.IFS(G1598=1,G$1,H1598=1,H$1,I1598=1,I$1,J1598=1,J$1,K1598=1,K$1)</f>
        <v>Married</v>
      </c>
      <c r="M1598" s="7">
        <v>0</v>
      </c>
      <c r="N1598" s="7">
        <v>0</v>
      </c>
      <c r="O1598" s="7">
        <v>0</v>
      </c>
      <c r="P1598" s="7">
        <v>1</v>
      </c>
      <c r="Q1598" s="7" t="str" cm="1">
        <f t="array" ref="Q1598">_xlfn.IFS(M1598=1,M$1,N1598=1,N$1,O1598=1,O$1,P1598=1,P$1)</f>
        <v>PhD</v>
      </c>
      <c r="R1598" t="s">
        <v>44</v>
      </c>
      <c r="S1598" s="7">
        <v>18</v>
      </c>
      <c r="T1598" s="7">
        <v>74</v>
      </c>
      <c r="U1598" s="7">
        <v>3</v>
      </c>
      <c r="V1598" s="7">
        <v>37</v>
      </c>
      <c r="W1598" s="7">
        <v>0</v>
      </c>
      <c r="X1598" s="7">
        <v>17</v>
      </c>
      <c r="Y1598" s="7">
        <v>10</v>
      </c>
      <c r="Z1598" s="7">
        <v>121</v>
      </c>
      <c r="AA1598" s="7">
        <v>1</v>
      </c>
      <c r="AB1598" s="7">
        <v>1</v>
      </c>
      <c r="AC1598" s="7">
        <v>0</v>
      </c>
      <c r="AD1598" s="7">
        <v>3</v>
      </c>
      <c r="AE1598" s="7">
        <v>8</v>
      </c>
      <c r="AF1598" s="7">
        <v>0</v>
      </c>
      <c r="AG1598" s="7">
        <v>0</v>
      </c>
      <c r="AH1598" s="7">
        <v>0</v>
      </c>
      <c r="AI1598" s="7">
        <v>0</v>
      </c>
      <c r="AJ1598" s="7">
        <v>0</v>
      </c>
      <c r="AK1598" s="7">
        <v>0</v>
      </c>
      <c r="AL1598" s="7">
        <v>0</v>
      </c>
      <c r="AM1598" s="8">
        <v>43968</v>
      </c>
      <c r="AO1598">
        <f>IF($AG1598=1,G1598,0)</f>
        <v>0</v>
      </c>
      <c r="AP1598">
        <f>IF($AG1598=1,H1598,0)</f>
        <v>0</v>
      </c>
      <c r="AQ1598">
        <f>IF($AG1598=1,J1598,0)</f>
        <v>0</v>
      </c>
      <c r="AR1598">
        <f>IF($AG1598=1,I1598,0)</f>
        <v>0</v>
      </c>
      <c r="AS1598">
        <f>IF($AG1598=1,K1598,0)</f>
        <v>0</v>
      </c>
      <c r="AU1598">
        <f>IF($AJ1598=1,T1598,0)</f>
        <v>0</v>
      </c>
      <c r="AV1598">
        <f>IF($AJ1598=1,U1598,0)</f>
        <v>0</v>
      </c>
      <c r="AW1598">
        <f>IF($AJ1598=1,V1598,0)</f>
        <v>0</v>
      </c>
      <c r="AX1598">
        <f>IF($AJ1598=1,W1598,0)</f>
        <v>0</v>
      </c>
      <c r="AY1598">
        <f>IF($AJ1598=1,X1598,0)</f>
        <v>0</v>
      </c>
      <c r="BA1598">
        <f>IF($AK1598=1,M1598,0)</f>
        <v>0</v>
      </c>
      <c r="BB1598">
        <f>IF($AK1598=1,N1598,0)</f>
        <v>0</v>
      </c>
      <c r="BC1598">
        <f>IF($AK1598=1,O1598,0)</f>
        <v>0</v>
      </c>
      <c r="BD1598">
        <f>IF($AK1598=1,P1598,0)</f>
        <v>0</v>
      </c>
    </row>
    <row r="1599" spans="1:56" x14ac:dyDescent="0.3">
      <c r="A1599" s="7">
        <v>1752</v>
      </c>
      <c r="B1599" s="6">
        <v>178939</v>
      </c>
      <c r="C1599" s="7">
        <v>0</v>
      </c>
      <c r="D1599" s="7">
        <v>0</v>
      </c>
      <c r="E1599" s="7">
        <f>SUM(C1599:D1599)</f>
        <v>0</v>
      </c>
      <c r="F1599" s="7">
        <v>69</v>
      </c>
      <c r="G1599" s="7">
        <v>0</v>
      </c>
      <c r="H1599" s="7">
        <v>1</v>
      </c>
      <c r="I1599" s="7">
        <v>0</v>
      </c>
      <c r="J1599" s="7">
        <v>0</v>
      </c>
      <c r="K1599" s="7">
        <v>0</v>
      </c>
      <c r="L1599" s="7" t="str" cm="1">
        <f t="array" ref="L1599">_xlfn.IFS(G1599=1,G$1,H1599=1,H$1,I1599=1,I$1,J1599=1,J$1,K1599=1,K$1)</f>
        <v>Married</v>
      </c>
      <c r="M1599" s="7">
        <v>0</v>
      </c>
      <c r="N1599" s="7">
        <v>0</v>
      </c>
      <c r="O1599" s="7">
        <v>0</v>
      </c>
      <c r="P1599" s="7">
        <v>1</v>
      </c>
      <c r="Q1599" s="7" t="str" cm="1">
        <f t="array" ref="Q1599">_xlfn.IFS(M1599=1,M$1,N1599=1,N$1,O1599=1,O$1,P1599=1,P$1)</f>
        <v>PhD</v>
      </c>
      <c r="R1599" t="s">
        <v>42</v>
      </c>
      <c r="S1599" s="7">
        <v>57</v>
      </c>
      <c r="T1599" s="7">
        <v>1800</v>
      </c>
      <c r="U1599" s="7">
        <v>261</v>
      </c>
      <c r="V1599" s="7">
        <v>551</v>
      </c>
      <c r="W1599" s="7">
        <v>340</v>
      </c>
      <c r="X1599" s="7">
        <v>0</v>
      </c>
      <c r="Y1599" s="7">
        <v>465</v>
      </c>
      <c r="Z1599" s="7">
        <v>2487</v>
      </c>
      <c r="AA1599" s="7">
        <v>1</v>
      </c>
      <c r="AB1599" s="7">
        <v>8</v>
      </c>
      <c r="AC1599" s="7">
        <v>5</v>
      </c>
      <c r="AD1599" s="7">
        <v>6</v>
      </c>
      <c r="AE1599" s="7">
        <v>3</v>
      </c>
      <c r="AF1599" s="7">
        <v>0</v>
      </c>
      <c r="AG1599" s="7">
        <v>0</v>
      </c>
      <c r="AH1599" s="7">
        <v>0</v>
      </c>
      <c r="AI1599" s="7">
        <v>0</v>
      </c>
      <c r="AJ1599" s="7">
        <v>0</v>
      </c>
      <c r="AK1599" s="7">
        <v>0</v>
      </c>
      <c r="AL1599" s="7">
        <v>0</v>
      </c>
      <c r="AM1599" s="8">
        <v>43969</v>
      </c>
      <c r="AO1599">
        <f>IF($AG1599=1,G1599,0)</f>
        <v>0</v>
      </c>
      <c r="AP1599">
        <f>IF($AG1599=1,H1599,0)</f>
        <v>0</v>
      </c>
      <c r="AQ1599">
        <f>IF($AG1599=1,J1599,0)</f>
        <v>0</v>
      </c>
      <c r="AR1599">
        <f>IF($AG1599=1,I1599,0)</f>
        <v>0</v>
      </c>
      <c r="AS1599">
        <f>IF($AG1599=1,K1599,0)</f>
        <v>0</v>
      </c>
      <c r="AU1599">
        <f>IF($AJ1599=1,T1599,0)</f>
        <v>0</v>
      </c>
      <c r="AV1599">
        <f>IF($AJ1599=1,U1599,0)</f>
        <v>0</v>
      </c>
      <c r="AW1599">
        <f>IF($AJ1599=1,V1599,0)</f>
        <v>0</v>
      </c>
      <c r="AX1599">
        <f>IF($AJ1599=1,W1599,0)</f>
        <v>0</v>
      </c>
      <c r="AY1599">
        <f>IF($AJ1599=1,X1599,0)</f>
        <v>0</v>
      </c>
      <c r="BA1599">
        <f>IF($AK1599=1,M1599,0)</f>
        <v>0</v>
      </c>
      <c r="BB1599">
        <f>IF($AK1599=1,N1599,0)</f>
        <v>0</v>
      </c>
      <c r="BC1599">
        <f>IF($AK1599=1,O1599,0)</f>
        <v>0</v>
      </c>
      <c r="BD1599">
        <f>IF($AK1599=1,P1599,0)</f>
        <v>0</v>
      </c>
    </row>
    <row r="1600" spans="1:56" x14ac:dyDescent="0.3">
      <c r="A1600" s="7">
        <v>2622</v>
      </c>
      <c r="B1600" s="6">
        <v>158494</v>
      </c>
      <c r="C1600" s="7">
        <v>0</v>
      </c>
      <c r="D1600" s="7">
        <v>1</v>
      </c>
      <c r="E1600" s="7">
        <f>SUM(C1600:D1600)</f>
        <v>1</v>
      </c>
      <c r="F1600" s="7">
        <v>46</v>
      </c>
      <c r="G1600" s="7">
        <v>0</v>
      </c>
      <c r="H1600" s="7">
        <v>1</v>
      </c>
      <c r="I1600" s="7">
        <v>0</v>
      </c>
      <c r="J1600" s="7">
        <v>0</v>
      </c>
      <c r="K1600" s="7">
        <v>0</v>
      </c>
      <c r="L1600" s="7" t="str" cm="1">
        <f t="array" ref="L1600">_xlfn.IFS(G1600=1,G$1,H1600=1,H$1,I1600=1,I$1,J1600=1,J$1,K1600=1,K$1)</f>
        <v>Married</v>
      </c>
      <c r="M1600" s="7">
        <v>0</v>
      </c>
      <c r="N1600" s="7">
        <v>0</v>
      </c>
      <c r="O1600" s="7">
        <v>1</v>
      </c>
      <c r="P1600" s="7">
        <v>0</v>
      </c>
      <c r="Q1600" s="7" t="str" cm="1">
        <f t="array" ref="Q1600">_xlfn.IFS(M1600=1,M$1,N1600=1,N$1,O1600=1,O$1,P1600=1,P$1)</f>
        <v>Master</v>
      </c>
      <c r="R1600" t="s">
        <v>42</v>
      </c>
      <c r="S1600" s="7">
        <v>56</v>
      </c>
      <c r="T1600" s="7">
        <v>807</v>
      </c>
      <c r="U1600" s="7">
        <v>19</v>
      </c>
      <c r="V1600" s="7">
        <v>184</v>
      </c>
      <c r="W1600" s="7">
        <v>11</v>
      </c>
      <c r="X1600" s="7">
        <v>0</v>
      </c>
      <c r="Y1600" s="7">
        <v>51</v>
      </c>
      <c r="Z1600" s="7">
        <v>970</v>
      </c>
      <c r="AA1600" s="7">
        <v>2</v>
      </c>
      <c r="AB1600" s="7">
        <v>6</v>
      </c>
      <c r="AC1600" s="7">
        <v>2</v>
      </c>
      <c r="AD1600" s="7">
        <v>6</v>
      </c>
      <c r="AE1600" s="7">
        <v>6</v>
      </c>
      <c r="AF1600" s="7">
        <v>0</v>
      </c>
      <c r="AG1600" s="7">
        <v>0</v>
      </c>
      <c r="AH1600" s="7">
        <v>0</v>
      </c>
      <c r="AI1600" s="7">
        <v>0</v>
      </c>
      <c r="AJ1600" s="7">
        <v>0</v>
      </c>
      <c r="AK1600" s="7">
        <v>0</v>
      </c>
      <c r="AL1600" s="7">
        <v>0</v>
      </c>
      <c r="AM1600" s="8">
        <v>43969</v>
      </c>
      <c r="AO1600">
        <f>IF($AG1600=1,G1600,0)</f>
        <v>0</v>
      </c>
      <c r="AP1600">
        <f>IF($AG1600=1,H1600,0)</f>
        <v>0</v>
      </c>
      <c r="AQ1600">
        <f>IF($AG1600=1,J1600,0)</f>
        <v>0</v>
      </c>
      <c r="AR1600">
        <f>IF($AG1600=1,I1600,0)</f>
        <v>0</v>
      </c>
      <c r="AS1600">
        <f>IF($AG1600=1,K1600,0)</f>
        <v>0</v>
      </c>
      <c r="AU1600">
        <f>IF($AJ1600=1,T1600,0)</f>
        <v>0</v>
      </c>
      <c r="AV1600">
        <f>IF($AJ1600=1,U1600,0)</f>
        <v>0</v>
      </c>
      <c r="AW1600">
        <f>IF($AJ1600=1,V1600,0)</f>
        <v>0</v>
      </c>
      <c r="AX1600">
        <f>IF($AJ1600=1,W1600,0)</f>
        <v>0</v>
      </c>
      <c r="AY1600">
        <f>IF($AJ1600=1,X1600,0)</f>
        <v>0</v>
      </c>
      <c r="BA1600">
        <f>IF($AK1600=1,M1600,0)</f>
        <v>0</v>
      </c>
      <c r="BB1600">
        <f>IF($AK1600=1,N1600,0)</f>
        <v>0</v>
      </c>
      <c r="BC1600">
        <f>IF($AK1600=1,O1600,0)</f>
        <v>0</v>
      </c>
      <c r="BD1600">
        <f>IF($AK1600=1,P1600,0)</f>
        <v>0</v>
      </c>
    </row>
    <row r="1601" spans="1:56" x14ac:dyDescent="0.3">
      <c r="A1601" s="7">
        <v>1630</v>
      </c>
      <c r="B1601" s="6">
        <v>155282</v>
      </c>
      <c r="C1601" s="7">
        <v>1</v>
      </c>
      <c r="D1601" s="7">
        <v>0</v>
      </c>
      <c r="E1601" s="7">
        <f>SUM(C1601:D1601)</f>
        <v>1</v>
      </c>
      <c r="F1601" s="7">
        <v>50</v>
      </c>
      <c r="G1601" s="7">
        <v>1</v>
      </c>
      <c r="H1601" s="7">
        <v>0</v>
      </c>
      <c r="I1601" s="7">
        <v>0</v>
      </c>
      <c r="J1601" s="7">
        <v>0</v>
      </c>
      <c r="K1601" s="7">
        <v>0</v>
      </c>
      <c r="L1601" s="7" t="str" cm="1">
        <f t="array" ref="L1601">_xlfn.IFS(G1601=1,G$1,H1601=1,H$1,I1601=1,I$1,J1601=1,J$1,K1601=1,K$1)</f>
        <v>Divorced</v>
      </c>
      <c r="M1601" s="7">
        <v>0</v>
      </c>
      <c r="N1601" s="7">
        <v>0</v>
      </c>
      <c r="O1601" s="7">
        <v>1</v>
      </c>
      <c r="P1601" s="7">
        <v>0</v>
      </c>
      <c r="Q1601" s="7" t="str" cm="1">
        <f t="array" ref="Q1601">_xlfn.IFS(M1601=1,M$1,N1601=1,N$1,O1601=1,O$1,P1601=1,P$1)</f>
        <v>Master</v>
      </c>
      <c r="R1601" t="s">
        <v>39</v>
      </c>
      <c r="S1601" s="7">
        <v>9</v>
      </c>
      <c r="T1601" s="7">
        <v>351</v>
      </c>
      <c r="U1601" s="7">
        <v>17</v>
      </c>
      <c r="V1601" s="7">
        <v>205</v>
      </c>
      <c r="W1601" s="7">
        <v>22</v>
      </c>
      <c r="X1601" s="7">
        <v>11</v>
      </c>
      <c r="Y1601" s="7">
        <v>53</v>
      </c>
      <c r="Z1601" s="7">
        <v>553</v>
      </c>
      <c r="AA1601" s="7">
        <v>1</v>
      </c>
      <c r="AB1601" s="7">
        <v>3</v>
      </c>
      <c r="AC1601" s="7">
        <v>1</v>
      </c>
      <c r="AD1601" s="7">
        <v>6</v>
      </c>
      <c r="AE1601" s="7">
        <v>4</v>
      </c>
      <c r="AF1601" s="7">
        <v>0</v>
      </c>
      <c r="AG1601" s="7">
        <v>0</v>
      </c>
      <c r="AH1601" s="7">
        <v>0</v>
      </c>
      <c r="AI1601" s="7">
        <v>0</v>
      </c>
      <c r="AJ1601" s="7">
        <v>0</v>
      </c>
      <c r="AK1601" s="7">
        <v>0</v>
      </c>
      <c r="AL1601" s="7">
        <v>0</v>
      </c>
      <c r="AM1601" s="8">
        <v>43970</v>
      </c>
      <c r="AO1601">
        <f>IF($AG1601=1,G1601,0)</f>
        <v>0</v>
      </c>
      <c r="AP1601">
        <f>IF($AG1601=1,H1601,0)</f>
        <v>0</v>
      </c>
      <c r="AQ1601">
        <f>IF($AG1601=1,J1601,0)</f>
        <v>0</v>
      </c>
      <c r="AR1601">
        <f>IF($AG1601=1,I1601,0)</f>
        <v>0</v>
      </c>
      <c r="AS1601">
        <f>IF($AG1601=1,K1601,0)</f>
        <v>0</v>
      </c>
      <c r="AU1601">
        <f>IF($AJ1601=1,T1601,0)</f>
        <v>0</v>
      </c>
      <c r="AV1601">
        <f>IF($AJ1601=1,U1601,0)</f>
        <v>0</v>
      </c>
      <c r="AW1601">
        <f>IF($AJ1601=1,V1601,0)</f>
        <v>0</v>
      </c>
      <c r="AX1601">
        <f>IF($AJ1601=1,W1601,0)</f>
        <v>0</v>
      </c>
      <c r="AY1601">
        <f>IF($AJ1601=1,X1601,0)</f>
        <v>0</v>
      </c>
      <c r="BA1601">
        <f>IF($AK1601=1,M1601,0)</f>
        <v>0</v>
      </c>
      <c r="BB1601">
        <f>IF($AK1601=1,N1601,0)</f>
        <v>0</v>
      </c>
      <c r="BC1601">
        <f>IF($AK1601=1,O1601,0)</f>
        <v>0</v>
      </c>
      <c r="BD1601">
        <f>IF($AK1601=1,P1601,0)</f>
        <v>0</v>
      </c>
    </row>
    <row r="1602" spans="1:56" x14ac:dyDescent="0.3">
      <c r="A1602" s="7">
        <v>1781</v>
      </c>
      <c r="B1602" s="6">
        <v>161872</v>
      </c>
      <c r="C1602" s="7">
        <v>0</v>
      </c>
      <c r="D1602" s="7">
        <v>1</v>
      </c>
      <c r="E1602" s="7">
        <f>SUM(C1602:D1602)</f>
        <v>1</v>
      </c>
      <c r="F1602" s="7">
        <v>50</v>
      </c>
      <c r="G1602" s="7">
        <v>0</v>
      </c>
      <c r="H1602" s="7">
        <v>1</v>
      </c>
      <c r="I1602" s="7">
        <v>0</v>
      </c>
      <c r="J1602" s="7">
        <v>0</v>
      </c>
      <c r="K1602" s="7">
        <v>0</v>
      </c>
      <c r="L1602" s="7" t="str" cm="1">
        <f t="array" ref="L1602">_xlfn.IFS(G1602=1,G$1,H1602=1,H$1,I1602=1,I$1,J1602=1,J$1,K1602=1,K$1)</f>
        <v>Married</v>
      </c>
      <c r="M1602" s="7">
        <v>0</v>
      </c>
      <c r="N1602" s="7">
        <v>0</v>
      </c>
      <c r="O1602" s="7">
        <v>1</v>
      </c>
      <c r="P1602" s="7">
        <v>0</v>
      </c>
      <c r="Q1602" s="7" t="str" cm="1">
        <f t="array" ref="Q1602">_xlfn.IFS(M1602=1,M$1,N1602=1,N$1,O1602=1,O$1,P1602=1,P$1)</f>
        <v>Master</v>
      </c>
      <c r="R1602" t="s">
        <v>43</v>
      </c>
      <c r="S1602" s="7">
        <v>81</v>
      </c>
      <c r="T1602" s="7">
        <v>863</v>
      </c>
      <c r="U1602" s="7">
        <v>13</v>
      </c>
      <c r="V1602" s="7">
        <v>416</v>
      </c>
      <c r="W1602" s="7">
        <v>94</v>
      </c>
      <c r="X1602" s="7">
        <v>71</v>
      </c>
      <c r="Y1602" s="7">
        <v>42</v>
      </c>
      <c r="Z1602" s="7">
        <v>1415</v>
      </c>
      <c r="AA1602" s="7">
        <v>4</v>
      </c>
      <c r="AB1602" s="7">
        <v>4</v>
      </c>
      <c r="AC1602" s="7">
        <v>4</v>
      </c>
      <c r="AD1602" s="7">
        <v>9</v>
      </c>
      <c r="AE1602" s="7">
        <v>4</v>
      </c>
      <c r="AF1602" s="7">
        <v>0</v>
      </c>
      <c r="AG1602" s="7">
        <v>0</v>
      </c>
      <c r="AH1602" s="7">
        <v>0</v>
      </c>
      <c r="AI1602" s="7">
        <v>0</v>
      </c>
      <c r="AJ1602" s="7">
        <v>0</v>
      </c>
      <c r="AK1602" s="7">
        <v>0</v>
      </c>
      <c r="AL1602" s="7">
        <v>0</v>
      </c>
      <c r="AM1602" s="8">
        <v>43970</v>
      </c>
      <c r="AO1602">
        <f>IF($AG1602=1,G1602,0)</f>
        <v>0</v>
      </c>
      <c r="AP1602">
        <f>IF($AG1602=1,H1602,0)</f>
        <v>0</v>
      </c>
      <c r="AQ1602">
        <f>IF($AG1602=1,J1602,0)</f>
        <v>0</v>
      </c>
      <c r="AR1602">
        <f>IF($AG1602=1,I1602,0)</f>
        <v>0</v>
      </c>
      <c r="AS1602">
        <f>IF($AG1602=1,K1602,0)</f>
        <v>0</v>
      </c>
      <c r="AU1602">
        <f>IF($AJ1602=1,T1602,0)</f>
        <v>0</v>
      </c>
      <c r="AV1602">
        <f>IF($AJ1602=1,U1602,0)</f>
        <v>0</v>
      </c>
      <c r="AW1602">
        <f>IF($AJ1602=1,V1602,0)</f>
        <v>0</v>
      </c>
      <c r="AX1602">
        <f>IF($AJ1602=1,W1602,0)</f>
        <v>0</v>
      </c>
      <c r="AY1602">
        <f>IF($AJ1602=1,X1602,0)</f>
        <v>0</v>
      </c>
      <c r="BA1602">
        <f>IF($AK1602=1,M1602,0)</f>
        <v>0</v>
      </c>
      <c r="BB1602">
        <f>IF($AK1602=1,N1602,0)</f>
        <v>0</v>
      </c>
      <c r="BC1602">
        <f>IF($AK1602=1,O1602,0)</f>
        <v>0</v>
      </c>
      <c r="BD1602">
        <f>IF($AK1602=1,P1602,0)</f>
        <v>0</v>
      </c>
    </row>
    <row r="1603" spans="1:56" x14ac:dyDescent="0.3">
      <c r="A1603" s="7">
        <v>1780</v>
      </c>
      <c r="B1603" s="6">
        <v>119329</v>
      </c>
      <c r="C1603" s="7">
        <v>1</v>
      </c>
      <c r="D1603" s="7">
        <v>0</v>
      </c>
      <c r="E1603" s="7">
        <f>SUM(C1603:D1603)</f>
        <v>1</v>
      </c>
      <c r="F1603" s="7">
        <v>52</v>
      </c>
      <c r="G1603" s="7">
        <v>0</v>
      </c>
      <c r="H1603" s="7">
        <v>1</v>
      </c>
      <c r="I1603" s="7">
        <v>0</v>
      </c>
      <c r="J1603" s="7">
        <v>0</v>
      </c>
      <c r="K1603" s="7">
        <v>0</v>
      </c>
      <c r="L1603" s="7" t="str" cm="1">
        <f t="array" ref="L1603">_xlfn.IFS(G1603=1,G$1,H1603=1,H$1,I1603=1,I$1,J1603=1,J$1,K1603=1,K$1)</f>
        <v>Married</v>
      </c>
      <c r="M1603" s="7">
        <v>0</v>
      </c>
      <c r="N1603" s="7">
        <v>1</v>
      </c>
      <c r="O1603" s="7">
        <v>0</v>
      </c>
      <c r="P1603" s="7">
        <v>0</v>
      </c>
      <c r="Q1603" s="7" t="str" cm="1">
        <f t="array" ref="Q1603">_xlfn.IFS(M1603=1,M$1,N1603=1,N$1,O1603=1,O$1,P1603=1,P$1)</f>
        <v>Graduate</v>
      </c>
      <c r="R1603" t="s">
        <v>39</v>
      </c>
      <c r="S1603" s="7">
        <v>39</v>
      </c>
      <c r="T1603" s="7">
        <v>148</v>
      </c>
      <c r="U1603" s="7">
        <v>6</v>
      </c>
      <c r="V1603" s="7">
        <v>99</v>
      </c>
      <c r="W1603" s="7">
        <v>74</v>
      </c>
      <c r="X1603" s="7">
        <v>12</v>
      </c>
      <c r="Y1603" s="7">
        <v>31</v>
      </c>
      <c r="Z1603" s="7">
        <v>309</v>
      </c>
      <c r="AA1603" s="7">
        <v>3</v>
      </c>
      <c r="AB1603" s="7">
        <v>4</v>
      </c>
      <c r="AC1603" s="7">
        <v>0</v>
      </c>
      <c r="AD1603" s="7">
        <v>3</v>
      </c>
      <c r="AE1603" s="7">
        <v>8</v>
      </c>
      <c r="AF1603" s="7">
        <v>0</v>
      </c>
      <c r="AG1603" s="7">
        <v>0</v>
      </c>
      <c r="AH1603" s="7">
        <v>0</v>
      </c>
      <c r="AI1603" s="7">
        <v>0</v>
      </c>
      <c r="AJ1603" s="7">
        <v>0</v>
      </c>
      <c r="AK1603" s="7">
        <v>0</v>
      </c>
      <c r="AL1603" s="7">
        <v>0</v>
      </c>
      <c r="AM1603" s="8">
        <v>43971</v>
      </c>
      <c r="AO1603">
        <f>IF($AG1603=1,G1603,0)</f>
        <v>0</v>
      </c>
      <c r="AP1603">
        <f>IF($AG1603=1,H1603,0)</f>
        <v>0</v>
      </c>
      <c r="AQ1603">
        <f>IF($AG1603=1,J1603,0)</f>
        <v>0</v>
      </c>
      <c r="AR1603">
        <f>IF($AG1603=1,I1603,0)</f>
        <v>0</v>
      </c>
      <c r="AS1603">
        <f>IF($AG1603=1,K1603,0)</f>
        <v>0</v>
      </c>
      <c r="AU1603">
        <f>IF($AJ1603=1,T1603,0)</f>
        <v>0</v>
      </c>
      <c r="AV1603">
        <f>IF($AJ1603=1,U1603,0)</f>
        <v>0</v>
      </c>
      <c r="AW1603">
        <f>IF($AJ1603=1,V1603,0)</f>
        <v>0</v>
      </c>
      <c r="AX1603">
        <f>IF($AJ1603=1,W1603,0)</f>
        <v>0</v>
      </c>
      <c r="AY1603">
        <f>IF($AJ1603=1,X1603,0)</f>
        <v>0</v>
      </c>
      <c r="BA1603">
        <f>IF($AK1603=1,M1603,0)</f>
        <v>0</v>
      </c>
      <c r="BB1603">
        <f>IF($AK1603=1,N1603,0)</f>
        <v>0</v>
      </c>
      <c r="BC1603">
        <f>IF($AK1603=1,O1603,0)</f>
        <v>0</v>
      </c>
      <c r="BD1603">
        <f>IF($AK1603=1,P1603,0)</f>
        <v>0</v>
      </c>
    </row>
    <row r="1604" spans="1:56" x14ac:dyDescent="0.3">
      <c r="A1604" s="7">
        <v>2697</v>
      </c>
      <c r="B1604" s="6">
        <v>190273</v>
      </c>
      <c r="C1604" s="7">
        <v>0</v>
      </c>
      <c r="D1604" s="7">
        <v>0</v>
      </c>
      <c r="E1604" s="7">
        <f>SUM(C1604:D1604)</f>
        <v>0</v>
      </c>
      <c r="F1604" s="7">
        <v>29</v>
      </c>
      <c r="G1604" s="7">
        <v>0</v>
      </c>
      <c r="H1604" s="7">
        <v>0</v>
      </c>
      <c r="I1604" s="7">
        <v>0</v>
      </c>
      <c r="J1604" s="7">
        <v>1</v>
      </c>
      <c r="K1604" s="7">
        <v>0</v>
      </c>
      <c r="L1604" s="7" t="str" cm="1">
        <f t="array" ref="L1604">_xlfn.IFS(G1604=1,G$1,H1604=1,H$1,I1604=1,I$1,J1604=1,J$1,K1604=1,K$1)</f>
        <v>Single</v>
      </c>
      <c r="M1604" s="7">
        <v>0</v>
      </c>
      <c r="N1604" s="7">
        <v>1</v>
      </c>
      <c r="O1604" s="7">
        <v>0</v>
      </c>
      <c r="P1604" s="7">
        <v>0</v>
      </c>
      <c r="Q1604" s="7" t="str" cm="1">
        <f t="array" ref="Q1604">_xlfn.IFS(M1604=1,M$1,N1604=1,N$1,O1604=1,O$1,P1604=1,P$1)</f>
        <v>Graduate</v>
      </c>
      <c r="R1604" t="s">
        <v>40</v>
      </c>
      <c r="S1604" s="7">
        <v>32</v>
      </c>
      <c r="T1604" s="7">
        <v>1484</v>
      </c>
      <c r="U1604" s="7">
        <v>272</v>
      </c>
      <c r="V1604" s="7">
        <v>1798</v>
      </c>
      <c r="W1604" s="7">
        <v>253</v>
      </c>
      <c r="X1604" s="7">
        <v>156</v>
      </c>
      <c r="Y1604" s="7">
        <v>234</v>
      </c>
      <c r="Z1604" s="7">
        <v>3729</v>
      </c>
      <c r="AA1604" s="7">
        <v>1</v>
      </c>
      <c r="AB1604" s="7">
        <v>5</v>
      </c>
      <c r="AC1604" s="7">
        <v>6</v>
      </c>
      <c r="AD1604" s="7">
        <v>7</v>
      </c>
      <c r="AE1604" s="7">
        <v>2</v>
      </c>
      <c r="AF1604" s="7">
        <v>0</v>
      </c>
      <c r="AG1604" s="7">
        <v>1</v>
      </c>
      <c r="AH1604" s="7">
        <v>1</v>
      </c>
      <c r="AI1604" s="7">
        <v>1</v>
      </c>
      <c r="AJ1604" s="7">
        <v>0</v>
      </c>
      <c r="AK1604" s="7">
        <v>0</v>
      </c>
      <c r="AL1604" s="7">
        <v>1</v>
      </c>
      <c r="AM1604" s="8">
        <v>43971</v>
      </c>
      <c r="AO1604">
        <f>IF($AG1604=1,G1604,0)</f>
        <v>0</v>
      </c>
      <c r="AP1604">
        <f>IF($AG1604=1,H1604,0)</f>
        <v>0</v>
      </c>
      <c r="AQ1604">
        <f>IF($AG1604=1,J1604,0)</f>
        <v>1</v>
      </c>
      <c r="AR1604">
        <f>IF($AG1604=1,I1604,0)</f>
        <v>0</v>
      </c>
      <c r="AS1604">
        <f>IF($AG1604=1,K1604,0)</f>
        <v>0</v>
      </c>
      <c r="AU1604">
        <f>IF($AJ1604=1,T1604,0)</f>
        <v>0</v>
      </c>
      <c r="AV1604">
        <f>IF($AJ1604=1,U1604,0)</f>
        <v>0</v>
      </c>
      <c r="AW1604">
        <f>IF($AJ1604=1,V1604,0)</f>
        <v>0</v>
      </c>
      <c r="AX1604">
        <f>IF($AJ1604=1,W1604,0)</f>
        <v>0</v>
      </c>
      <c r="AY1604">
        <f>IF($AJ1604=1,X1604,0)</f>
        <v>0</v>
      </c>
      <c r="BA1604">
        <f>IF($AK1604=1,M1604,0)</f>
        <v>0</v>
      </c>
      <c r="BB1604">
        <f>IF($AK1604=1,N1604,0)</f>
        <v>0</v>
      </c>
      <c r="BC1604">
        <f>IF($AK1604=1,O1604,0)</f>
        <v>0</v>
      </c>
      <c r="BD1604">
        <f>IF($AK1604=1,P1604,0)</f>
        <v>0</v>
      </c>
    </row>
    <row r="1605" spans="1:56" x14ac:dyDescent="0.3">
      <c r="A1605" s="7">
        <v>2836</v>
      </c>
      <c r="B1605" s="6">
        <v>111448</v>
      </c>
      <c r="C1605" s="7">
        <v>0</v>
      </c>
      <c r="D1605" s="7">
        <v>0</v>
      </c>
      <c r="E1605" s="7">
        <f>SUM(C1605:D1605)</f>
        <v>0</v>
      </c>
      <c r="F1605" s="7">
        <v>45</v>
      </c>
      <c r="G1605" s="7">
        <v>1</v>
      </c>
      <c r="H1605" s="7">
        <v>0</v>
      </c>
      <c r="I1605" s="7">
        <v>0</v>
      </c>
      <c r="J1605" s="7">
        <v>0</v>
      </c>
      <c r="K1605" s="7">
        <v>0</v>
      </c>
      <c r="L1605" s="7" t="str" cm="1">
        <f t="array" ref="L1605">_xlfn.IFS(G1605=1,G$1,H1605=1,H$1,I1605=1,I$1,J1605=1,J$1,K1605=1,K$1)</f>
        <v>Divorced</v>
      </c>
      <c r="M1605" s="7">
        <v>0</v>
      </c>
      <c r="N1605" s="7">
        <v>0</v>
      </c>
      <c r="O1605" s="7">
        <v>0</v>
      </c>
      <c r="P1605" s="7">
        <v>0</v>
      </c>
      <c r="Q1605" s="7" t="e" cm="1">
        <f t="array" ref="Q1605">_xlfn.IFS(M1605=1,M$1,N1605=1,N$1,O1605=1,O$1,P1605=1,P$1)</f>
        <v>#N/A</v>
      </c>
      <c r="R1605" t="s">
        <v>39</v>
      </c>
      <c r="S1605" s="7">
        <v>16</v>
      </c>
      <c r="T1605" s="7">
        <v>0</v>
      </c>
      <c r="U1605" s="7">
        <v>0</v>
      </c>
      <c r="V1605" s="7">
        <v>0</v>
      </c>
      <c r="W1605" s="7">
        <v>58</v>
      </c>
      <c r="X1605" s="7">
        <v>19</v>
      </c>
      <c r="Y1605" s="7">
        <v>58</v>
      </c>
      <c r="Z1605" s="7">
        <v>19</v>
      </c>
      <c r="AA1605" s="7">
        <v>1</v>
      </c>
      <c r="AB1605" s="7">
        <v>1</v>
      </c>
      <c r="AC1605" s="7">
        <v>0</v>
      </c>
      <c r="AD1605" s="7">
        <v>2</v>
      </c>
      <c r="AE1605" s="7">
        <v>6</v>
      </c>
      <c r="AF1605" s="7">
        <v>0</v>
      </c>
      <c r="AG1605" s="7">
        <v>0</v>
      </c>
      <c r="AH1605" s="7">
        <v>0</v>
      </c>
      <c r="AI1605" s="7">
        <v>0</v>
      </c>
      <c r="AJ1605" s="7">
        <v>0</v>
      </c>
      <c r="AK1605" s="7">
        <v>0</v>
      </c>
      <c r="AL1605" s="7">
        <v>0</v>
      </c>
      <c r="AM1605" s="8">
        <v>43972</v>
      </c>
      <c r="AO1605">
        <f>IF($AG1605=1,G1605,0)</f>
        <v>0</v>
      </c>
      <c r="AP1605">
        <f>IF($AG1605=1,H1605,0)</f>
        <v>0</v>
      </c>
      <c r="AQ1605">
        <f>IF($AG1605=1,J1605,0)</f>
        <v>0</v>
      </c>
      <c r="AR1605">
        <f>IF($AG1605=1,I1605,0)</f>
        <v>0</v>
      </c>
      <c r="AS1605">
        <f>IF($AG1605=1,K1605,0)</f>
        <v>0</v>
      </c>
      <c r="AU1605">
        <f>IF($AJ1605=1,T1605,0)</f>
        <v>0</v>
      </c>
      <c r="AV1605">
        <f>IF($AJ1605=1,U1605,0)</f>
        <v>0</v>
      </c>
      <c r="AW1605">
        <f>IF($AJ1605=1,V1605,0)</f>
        <v>0</v>
      </c>
      <c r="AX1605">
        <f>IF($AJ1605=1,W1605,0)</f>
        <v>0</v>
      </c>
      <c r="AY1605">
        <f>IF($AJ1605=1,X1605,0)</f>
        <v>0</v>
      </c>
      <c r="BA1605">
        <f>IF($AK1605=1,M1605,0)</f>
        <v>0</v>
      </c>
      <c r="BB1605">
        <f>IF($AK1605=1,N1605,0)</f>
        <v>0</v>
      </c>
      <c r="BC1605">
        <f>IF($AK1605=1,O1605,0)</f>
        <v>0</v>
      </c>
      <c r="BD1605">
        <f>IF($AK1605=1,P1605,0)</f>
        <v>0</v>
      </c>
    </row>
    <row r="1606" spans="1:56" x14ac:dyDescent="0.3">
      <c r="A1606" s="7">
        <v>3118</v>
      </c>
      <c r="B1606" s="6">
        <v>149572</v>
      </c>
      <c r="C1606" s="7">
        <v>1</v>
      </c>
      <c r="D1606" s="7">
        <v>1</v>
      </c>
      <c r="E1606" s="7">
        <f>SUM(C1606:D1606)</f>
        <v>2</v>
      </c>
      <c r="F1606" s="7">
        <v>62</v>
      </c>
      <c r="G1606" s="7">
        <v>0</v>
      </c>
      <c r="H1606" s="7">
        <v>1</v>
      </c>
      <c r="I1606" s="7">
        <v>0</v>
      </c>
      <c r="J1606" s="7">
        <v>0</v>
      </c>
      <c r="K1606" s="7">
        <v>0</v>
      </c>
      <c r="L1606" s="7" t="str" cm="1">
        <f t="array" ref="L1606">_xlfn.IFS(G1606=1,G$1,H1606=1,H$1,I1606=1,I$1,J1606=1,J$1,K1606=1,K$1)</f>
        <v>Married</v>
      </c>
      <c r="M1606" s="7">
        <v>0</v>
      </c>
      <c r="N1606" s="7">
        <v>0</v>
      </c>
      <c r="O1606" s="7">
        <v>1</v>
      </c>
      <c r="P1606" s="7">
        <v>0</v>
      </c>
      <c r="Q1606" s="7" t="str" cm="1">
        <f t="array" ref="Q1606">_xlfn.IFS(M1606=1,M$1,N1606=1,N$1,O1606=1,O$1,P1606=1,P$1)</f>
        <v>Master</v>
      </c>
      <c r="R1606" t="s">
        <v>39</v>
      </c>
      <c r="S1606" s="7">
        <v>25</v>
      </c>
      <c r="T1606" s="7">
        <v>106</v>
      </c>
      <c r="U1606" s="7">
        <v>3</v>
      </c>
      <c r="V1606" s="7">
        <v>48</v>
      </c>
      <c r="W1606" s="7">
        <v>0</v>
      </c>
      <c r="X1606" s="7">
        <v>3</v>
      </c>
      <c r="Y1606" s="7">
        <v>3</v>
      </c>
      <c r="Z1606" s="7">
        <v>157</v>
      </c>
      <c r="AA1606" s="7">
        <v>2</v>
      </c>
      <c r="AB1606" s="7">
        <v>2</v>
      </c>
      <c r="AC1606" s="7">
        <v>0</v>
      </c>
      <c r="AD1606" s="7">
        <v>3</v>
      </c>
      <c r="AE1606" s="7">
        <v>7</v>
      </c>
      <c r="AF1606" s="7">
        <v>0</v>
      </c>
      <c r="AG1606" s="7">
        <v>0</v>
      </c>
      <c r="AH1606" s="7">
        <v>0</v>
      </c>
      <c r="AI1606" s="7">
        <v>0</v>
      </c>
      <c r="AJ1606" s="7">
        <v>0</v>
      </c>
      <c r="AK1606" s="7">
        <v>0</v>
      </c>
      <c r="AL1606" s="7">
        <v>0</v>
      </c>
      <c r="AM1606" s="8">
        <v>43972</v>
      </c>
      <c r="AO1606">
        <f>IF($AG1606=1,G1606,0)</f>
        <v>0</v>
      </c>
      <c r="AP1606">
        <f>IF($AG1606=1,H1606,0)</f>
        <v>0</v>
      </c>
      <c r="AQ1606">
        <f>IF($AG1606=1,J1606,0)</f>
        <v>0</v>
      </c>
      <c r="AR1606">
        <f>IF($AG1606=1,I1606,0)</f>
        <v>0</v>
      </c>
      <c r="AS1606">
        <f>IF($AG1606=1,K1606,0)</f>
        <v>0</v>
      </c>
      <c r="AU1606">
        <f>IF($AJ1606=1,T1606,0)</f>
        <v>0</v>
      </c>
      <c r="AV1606">
        <f>IF($AJ1606=1,U1606,0)</f>
        <v>0</v>
      </c>
      <c r="AW1606">
        <f>IF($AJ1606=1,V1606,0)</f>
        <v>0</v>
      </c>
      <c r="AX1606">
        <f>IF($AJ1606=1,W1606,0)</f>
        <v>0</v>
      </c>
      <c r="AY1606">
        <f>IF($AJ1606=1,X1606,0)</f>
        <v>0</v>
      </c>
      <c r="BA1606">
        <f>IF($AK1606=1,M1606,0)</f>
        <v>0</v>
      </c>
      <c r="BB1606">
        <f>IF($AK1606=1,N1606,0)</f>
        <v>0</v>
      </c>
      <c r="BC1606">
        <f>IF($AK1606=1,O1606,0)</f>
        <v>0</v>
      </c>
      <c r="BD1606">
        <f>IF($AK1606=1,P1606,0)</f>
        <v>0</v>
      </c>
    </row>
    <row r="1607" spans="1:56" x14ac:dyDescent="0.3">
      <c r="A1607" s="7">
        <v>2965</v>
      </c>
      <c r="B1607" s="6">
        <v>172968</v>
      </c>
      <c r="C1607" s="7">
        <v>0</v>
      </c>
      <c r="D1607" s="7">
        <v>0</v>
      </c>
      <c r="E1607" s="7">
        <f>SUM(C1607:D1607)</f>
        <v>0</v>
      </c>
      <c r="F1607" s="7">
        <v>57</v>
      </c>
      <c r="G1607" s="7">
        <v>1</v>
      </c>
      <c r="H1607" s="7">
        <v>0</v>
      </c>
      <c r="I1607" s="7">
        <v>0</v>
      </c>
      <c r="J1607" s="7">
        <v>0</v>
      </c>
      <c r="K1607" s="7">
        <v>0</v>
      </c>
      <c r="L1607" s="7" t="str" cm="1">
        <f t="array" ref="L1607">_xlfn.IFS(G1607=1,G$1,H1607=1,H$1,I1607=1,I$1,J1607=1,J$1,K1607=1,K$1)</f>
        <v>Divorced</v>
      </c>
      <c r="M1607" s="7">
        <v>0</v>
      </c>
      <c r="N1607" s="7">
        <v>0</v>
      </c>
      <c r="O1607" s="7">
        <v>0</v>
      </c>
      <c r="P1607" s="7">
        <v>1</v>
      </c>
      <c r="Q1607" s="7" t="str" cm="1">
        <f t="array" ref="Q1607">_xlfn.IFS(M1607=1,M$1,N1607=1,N$1,O1607=1,O$1,P1607=1,P$1)</f>
        <v>PhD</v>
      </c>
      <c r="R1607" t="s">
        <v>41</v>
      </c>
      <c r="S1607" s="7">
        <v>8</v>
      </c>
      <c r="T1607" s="7">
        <v>2589</v>
      </c>
      <c r="U1607" s="7">
        <v>88</v>
      </c>
      <c r="V1607" s="7">
        <v>1403</v>
      </c>
      <c r="W1607" s="7">
        <v>344</v>
      </c>
      <c r="X1607" s="7">
        <v>88</v>
      </c>
      <c r="Y1607" s="7">
        <v>130</v>
      </c>
      <c r="Z1607" s="7">
        <v>4381</v>
      </c>
      <c r="AA1607" s="7">
        <v>1</v>
      </c>
      <c r="AB1607" s="7">
        <v>5</v>
      </c>
      <c r="AC1607" s="7">
        <v>5</v>
      </c>
      <c r="AD1607" s="7">
        <v>8</v>
      </c>
      <c r="AE1607" s="7">
        <v>3</v>
      </c>
      <c r="AF1607" s="7">
        <v>0</v>
      </c>
      <c r="AG1607" s="7">
        <v>0</v>
      </c>
      <c r="AH1607" s="7">
        <v>0</v>
      </c>
      <c r="AI1607" s="7">
        <v>1</v>
      </c>
      <c r="AJ1607" s="7">
        <v>0</v>
      </c>
      <c r="AK1607" s="7">
        <v>0</v>
      </c>
      <c r="AL1607" s="7">
        <v>1</v>
      </c>
      <c r="AM1607" s="8">
        <v>43973</v>
      </c>
      <c r="AO1607">
        <f>IF($AG1607=1,G1607,0)</f>
        <v>0</v>
      </c>
      <c r="AP1607">
        <f>IF($AG1607=1,H1607,0)</f>
        <v>0</v>
      </c>
      <c r="AQ1607">
        <f>IF($AG1607=1,J1607,0)</f>
        <v>0</v>
      </c>
      <c r="AR1607">
        <f>IF($AG1607=1,I1607,0)</f>
        <v>0</v>
      </c>
      <c r="AS1607">
        <f>IF($AG1607=1,K1607,0)</f>
        <v>0</v>
      </c>
      <c r="AU1607">
        <f>IF($AJ1607=1,T1607,0)</f>
        <v>0</v>
      </c>
      <c r="AV1607">
        <f>IF($AJ1607=1,U1607,0)</f>
        <v>0</v>
      </c>
      <c r="AW1607">
        <f>IF($AJ1607=1,V1607,0)</f>
        <v>0</v>
      </c>
      <c r="AX1607">
        <f>IF($AJ1607=1,W1607,0)</f>
        <v>0</v>
      </c>
      <c r="AY1607">
        <f>IF($AJ1607=1,X1607,0)</f>
        <v>0</v>
      </c>
      <c r="BA1607">
        <f>IF($AK1607=1,M1607,0)</f>
        <v>0</v>
      </c>
      <c r="BB1607">
        <f>IF($AK1607=1,N1607,0)</f>
        <v>0</v>
      </c>
      <c r="BC1607">
        <f>IF($AK1607=1,O1607,0)</f>
        <v>0</v>
      </c>
      <c r="BD1607">
        <f>IF($AK1607=1,P1607,0)</f>
        <v>0</v>
      </c>
    </row>
    <row r="1608" spans="1:56" x14ac:dyDescent="0.3">
      <c r="A1608" s="7">
        <v>1655</v>
      </c>
      <c r="B1608" s="6">
        <v>177353</v>
      </c>
      <c r="C1608" s="7">
        <v>0</v>
      </c>
      <c r="D1608" s="7">
        <v>1</v>
      </c>
      <c r="E1608" s="7">
        <f>SUM(C1608:D1608)</f>
        <v>1</v>
      </c>
      <c r="F1608" s="7">
        <v>40</v>
      </c>
      <c r="G1608" s="7">
        <v>0</v>
      </c>
      <c r="H1608" s="7">
        <v>1</v>
      </c>
      <c r="I1608" s="7">
        <v>0</v>
      </c>
      <c r="J1608" s="7">
        <v>0</v>
      </c>
      <c r="K1608" s="7">
        <v>0</v>
      </c>
      <c r="L1608" s="7" t="str" cm="1">
        <f t="array" ref="L1608">_xlfn.IFS(G1608=1,G$1,H1608=1,H$1,I1608=1,I$1,J1608=1,J$1,K1608=1,K$1)</f>
        <v>Married</v>
      </c>
      <c r="M1608" s="7">
        <v>0</v>
      </c>
      <c r="N1608" s="7">
        <v>1</v>
      </c>
      <c r="O1608" s="7">
        <v>0</v>
      </c>
      <c r="P1608" s="7">
        <v>0</v>
      </c>
      <c r="Q1608" s="7" t="str" cm="1">
        <f t="array" ref="Q1608">_xlfn.IFS(M1608=1,M$1,N1608=1,N$1,O1608=1,O$1,P1608=1,P$1)</f>
        <v>Graduate</v>
      </c>
      <c r="R1608" t="s">
        <v>43</v>
      </c>
      <c r="S1608" s="7">
        <v>38</v>
      </c>
      <c r="T1608" s="7">
        <v>631</v>
      </c>
      <c r="U1608" s="7">
        <v>135</v>
      </c>
      <c r="V1608" s="7">
        <v>245</v>
      </c>
      <c r="W1608" s="7">
        <v>158</v>
      </c>
      <c r="X1608" s="7">
        <v>232</v>
      </c>
      <c r="Y1608" s="7">
        <v>135</v>
      </c>
      <c r="Z1608" s="7">
        <v>1266</v>
      </c>
      <c r="AA1608" s="7">
        <v>2</v>
      </c>
      <c r="AB1608" s="7">
        <v>6</v>
      </c>
      <c r="AC1608" s="7">
        <v>4</v>
      </c>
      <c r="AD1608" s="7">
        <v>8</v>
      </c>
      <c r="AE1608" s="7">
        <v>4</v>
      </c>
      <c r="AF1608" s="7">
        <v>0</v>
      </c>
      <c r="AG1608" s="7">
        <v>0</v>
      </c>
      <c r="AH1608" s="7">
        <v>0</v>
      </c>
      <c r="AI1608" s="7">
        <v>0</v>
      </c>
      <c r="AJ1608" s="7">
        <v>0</v>
      </c>
      <c r="AK1608" s="7">
        <v>0</v>
      </c>
      <c r="AL1608" s="7">
        <v>0</v>
      </c>
      <c r="AM1608" s="8">
        <v>43973</v>
      </c>
      <c r="AO1608">
        <f>IF($AG1608=1,G1608,0)</f>
        <v>0</v>
      </c>
      <c r="AP1608">
        <f>IF($AG1608=1,H1608,0)</f>
        <v>0</v>
      </c>
      <c r="AQ1608">
        <f>IF($AG1608=1,J1608,0)</f>
        <v>0</v>
      </c>
      <c r="AR1608">
        <f>IF($AG1608=1,I1608,0)</f>
        <v>0</v>
      </c>
      <c r="AS1608">
        <f>IF($AG1608=1,K1608,0)</f>
        <v>0</v>
      </c>
      <c r="AU1608">
        <f>IF($AJ1608=1,T1608,0)</f>
        <v>0</v>
      </c>
      <c r="AV1608">
        <f>IF($AJ1608=1,U1608,0)</f>
        <v>0</v>
      </c>
      <c r="AW1608">
        <f>IF($AJ1608=1,V1608,0)</f>
        <v>0</v>
      </c>
      <c r="AX1608">
        <f>IF($AJ1608=1,W1608,0)</f>
        <v>0</v>
      </c>
      <c r="AY1608">
        <f>IF($AJ1608=1,X1608,0)</f>
        <v>0</v>
      </c>
      <c r="BA1608">
        <f>IF($AK1608=1,M1608,0)</f>
        <v>0</v>
      </c>
      <c r="BB1608">
        <f>IF($AK1608=1,N1608,0)</f>
        <v>0</v>
      </c>
      <c r="BC1608">
        <f>IF($AK1608=1,O1608,0)</f>
        <v>0</v>
      </c>
      <c r="BD1608">
        <f>IF($AK1608=1,P1608,0)</f>
        <v>0</v>
      </c>
    </row>
    <row r="1609" spans="1:56" x14ac:dyDescent="0.3">
      <c r="A1609" s="7">
        <v>1870</v>
      </c>
      <c r="B1609" s="6">
        <v>168092</v>
      </c>
      <c r="C1609" s="7">
        <v>0</v>
      </c>
      <c r="D1609" s="7">
        <v>0</v>
      </c>
      <c r="E1609" s="7">
        <f>SUM(C1609:D1609)</f>
        <v>0</v>
      </c>
      <c r="F1609" s="7">
        <v>42</v>
      </c>
      <c r="G1609" s="7">
        <v>0</v>
      </c>
      <c r="H1609" s="7">
        <v>0</v>
      </c>
      <c r="I1609" s="7">
        <v>0</v>
      </c>
      <c r="J1609" s="7">
        <v>1</v>
      </c>
      <c r="K1609" s="7">
        <v>0</v>
      </c>
      <c r="L1609" s="7" t="str" cm="1">
        <f t="array" ref="L1609">_xlfn.IFS(G1609=1,G$1,H1609=1,H$1,I1609=1,I$1,J1609=1,J$1,K1609=1,K$1)</f>
        <v>Single</v>
      </c>
      <c r="M1609" s="7">
        <v>0</v>
      </c>
      <c r="N1609" s="7">
        <v>0</v>
      </c>
      <c r="O1609" s="7">
        <v>1</v>
      </c>
      <c r="P1609" s="7">
        <v>0</v>
      </c>
      <c r="Q1609" s="7" t="str" cm="1">
        <f t="array" ref="Q1609">_xlfn.IFS(M1609=1,M$1,N1609=1,N$1,O1609=1,O$1,P1609=1,P$1)</f>
        <v>Master</v>
      </c>
      <c r="R1609" t="s">
        <v>39</v>
      </c>
      <c r="S1609" s="7">
        <v>7</v>
      </c>
      <c r="T1609" s="7">
        <v>2103</v>
      </c>
      <c r="U1609" s="7">
        <v>148</v>
      </c>
      <c r="V1609" s="7">
        <v>511</v>
      </c>
      <c r="W1609" s="7">
        <v>193</v>
      </c>
      <c r="X1609" s="7">
        <v>89</v>
      </c>
      <c r="Y1609" s="7">
        <v>118</v>
      </c>
      <c r="Z1609" s="7">
        <v>2925</v>
      </c>
      <c r="AA1609" s="7">
        <v>2</v>
      </c>
      <c r="AB1609" s="7">
        <v>2</v>
      </c>
      <c r="AC1609" s="7">
        <v>6</v>
      </c>
      <c r="AD1609" s="7">
        <v>10</v>
      </c>
      <c r="AE1609" s="7">
        <v>5</v>
      </c>
      <c r="AF1609" s="7">
        <v>0</v>
      </c>
      <c r="AG1609" s="7">
        <v>0</v>
      </c>
      <c r="AH1609" s="7">
        <v>0</v>
      </c>
      <c r="AI1609" s="7">
        <v>0</v>
      </c>
      <c r="AJ1609" s="7">
        <v>0</v>
      </c>
      <c r="AK1609" s="7">
        <v>0</v>
      </c>
      <c r="AL1609" s="7">
        <v>0</v>
      </c>
      <c r="AM1609" s="8">
        <v>43973</v>
      </c>
      <c r="AO1609">
        <f>IF($AG1609=1,G1609,0)</f>
        <v>0</v>
      </c>
      <c r="AP1609">
        <f>IF($AG1609=1,H1609,0)</f>
        <v>0</v>
      </c>
      <c r="AQ1609">
        <f>IF($AG1609=1,J1609,0)</f>
        <v>0</v>
      </c>
      <c r="AR1609">
        <f>IF($AG1609=1,I1609,0)</f>
        <v>0</v>
      </c>
      <c r="AS1609">
        <f>IF($AG1609=1,K1609,0)</f>
        <v>0</v>
      </c>
      <c r="AU1609">
        <f>IF($AJ1609=1,T1609,0)</f>
        <v>0</v>
      </c>
      <c r="AV1609">
        <f>IF($AJ1609=1,U1609,0)</f>
        <v>0</v>
      </c>
      <c r="AW1609">
        <f>IF($AJ1609=1,V1609,0)</f>
        <v>0</v>
      </c>
      <c r="AX1609">
        <f>IF($AJ1609=1,W1609,0)</f>
        <v>0</v>
      </c>
      <c r="AY1609">
        <f>IF($AJ1609=1,X1609,0)</f>
        <v>0</v>
      </c>
      <c r="BA1609">
        <f>IF($AK1609=1,M1609,0)</f>
        <v>0</v>
      </c>
      <c r="BB1609">
        <f>IF($AK1609=1,N1609,0)</f>
        <v>0</v>
      </c>
      <c r="BC1609">
        <f>IF($AK1609=1,O1609,0)</f>
        <v>0</v>
      </c>
      <c r="BD1609">
        <f>IF($AK1609=1,P1609,0)</f>
        <v>0</v>
      </c>
    </row>
    <row r="1610" spans="1:56" x14ac:dyDescent="0.3">
      <c r="A1610" s="7">
        <v>2257</v>
      </c>
      <c r="B1610" s="6">
        <v>137368</v>
      </c>
      <c r="C1610" s="7">
        <v>1</v>
      </c>
      <c r="D1610" s="7">
        <v>0</v>
      </c>
      <c r="E1610" s="7">
        <f>SUM(C1610:D1610)</f>
        <v>1</v>
      </c>
      <c r="F1610" s="7">
        <v>45</v>
      </c>
      <c r="G1610" s="7">
        <v>0</v>
      </c>
      <c r="H1610" s="7">
        <v>1</v>
      </c>
      <c r="I1610" s="7">
        <v>0</v>
      </c>
      <c r="J1610" s="7">
        <v>0</v>
      </c>
      <c r="K1610" s="7">
        <v>0</v>
      </c>
      <c r="L1610" s="7" t="str" cm="1">
        <f t="array" ref="L1610">_xlfn.IFS(G1610=1,G$1,H1610=1,H$1,I1610=1,I$1,J1610=1,J$1,K1610=1,K$1)</f>
        <v>Married</v>
      </c>
      <c r="M1610" s="7">
        <v>0</v>
      </c>
      <c r="N1610" s="7">
        <v>0</v>
      </c>
      <c r="O1610" s="7">
        <v>1</v>
      </c>
      <c r="P1610" s="7">
        <v>0</v>
      </c>
      <c r="Q1610" s="7" t="str" cm="1">
        <f t="array" ref="Q1610">_xlfn.IFS(M1610=1,M$1,N1610=1,N$1,O1610=1,O$1,P1610=1,P$1)</f>
        <v>Master</v>
      </c>
      <c r="R1610" t="s">
        <v>41</v>
      </c>
      <c r="S1610" s="7">
        <v>4</v>
      </c>
      <c r="T1610" s="7">
        <v>11</v>
      </c>
      <c r="U1610" s="7">
        <v>7</v>
      </c>
      <c r="V1610" s="7">
        <v>40</v>
      </c>
      <c r="W1610" s="7">
        <v>7</v>
      </c>
      <c r="X1610" s="7">
        <v>7</v>
      </c>
      <c r="Y1610" s="7">
        <v>37</v>
      </c>
      <c r="Z1610" s="7">
        <v>37</v>
      </c>
      <c r="AA1610" s="7">
        <v>1</v>
      </c>
      <c r="AB1610" s="7">
        <v>1</v>
      </c>
      <c r="AC1610" s="7">
        <v>0</v>
      </c>
      <c r="AD1610" s="7">
        <v>2</v>
      </c>
      <c r="AE1610" s="7">
        <v>6</v>
      </c>
      <c r="AF1610" s="7">
        <v>1</v>
      </c>
      <c r="AG1610" s="7">
        <v>0</v>
      </c>
      <c r="AH1610" s="7">
        <v>0</v>
      </c>
      <c r="AI1610" s="7">
        <v>0</v>
      </c>
      <c r="AJ1610" s="7">
        <v>0</v>
      </c>
      <c r="AK1610" s="7">
        <v>0</v>
      </c>
      <c r="AL1610" s="7">
        <v>0</v>
      </c>
      <c r="AM1610" s="8">
        <v>43973</v>
      </c>
      <c r="AO1610">
        <f>IF($AG1610=1,G1610,0)</f>
        <v>0</v>
      </c>
      <c r="AP1610">
        <f>IF($AG1610=1,H1610,0)</f>
        <v>0</v>
      </c>
      <c r="AQ1610">
        <f>IF($AG1610=1,J1610,0)</f>
        <v>0</v>
      </c>
      <c r="AR1610">
        <f>IF($AG1610=1,I1610,0)</f>
        <v>0</v>
      </c>
      <c r="AS1610">
        <f>IF($AG1610=1,K1610,0)</f>
        <v>0</v>
      </c>
      <c r="AU1610">
        <f>IF($AJ1610=1,T1610,0)</f>
        <v>0</v>
      </c>
      <c r="AV1610">
        <f>IF($AJ1610=1,U1610,0)</f>
        <v>0</v>
      </c>
      <c r="AW1610">
        <f>IF($AJ1610=1,V1610,0)</f>
        <v>0</v>
      </c>
      <c r="AX1610">
        <f>IF($AJ1610=1,W1610,0)</f>
        <v>0</v>
      </c>
      <c r="AY1610">
        <f>IF($AJ1610=1,X1610,0)</f>
        <v>0</v>
      </c>
      <c r="BA1610">
        <f>IF($AK1610=1,M1610,0)</f>
        <v>0</v>
      </c>
      <c r="BB1610">
        <f>IF($AK1610=1,N1610,0)</f>
        <v>0</v>
      </c>
      <c r="BC1610">
        <f>IF($AK1610=1,O1610,0)</f>
        <v>0</v>
      </c>
      <c r="BD1610">
        <f>IF($AK1610=1,P1610,0)</f>
        <v>0</v>
      </c>
    </row>
    <row r="1611" spans="1:56" x14ac:dyDescent="0.3">
      <c r="A1611" s="7">
        <v>1300</v>
      </c>
      <c r="B1611" s="6">
        <v>154198</v>
      </c>
      <c r="C1611" s="7">
        <v>1</v>
      </c>
      <c r="D1611" s="7">
        <v>1</v>
      </c>
      <c r="E1611" s="7">
        <f>SUM(C1611:D1611)</f>
        <v>2</v>
      </c>
      <c r="F1611" s="7">
        <v>54</v>
      </c>
      <c r="G1611" s="7">
        <v>0</v>
      </c>
      <c r="H1611" s="7">
        <v>1</v>
      </c>
      <c r="I1611" s="7">
        <v>0</v>
      </c>
      <c r="J1611" s="7">
        <v>0</v>
      </c>
      <c r="K1611" s="7">
        <v>0</v>
      </c>
      <c r="L1611" s="7" t="str" cm="1">
        <f t="array" ref="L1611">_xlfn.IFS(G1611=1,G$1,H1611=1,H$1,I1611=1,I$1,J1611=1,J$1,K1611=1,K$1)</f>
        <v>Married</v>
      </c>
      <c r="M1611" s="7">
        <v>0</v>
      </c>
      <c r="N1611" s="7">
        <v>1</v>
      </c>
      <c r="O1611" s="7">
        <v>0</v>
      </c>
      <c r="P1611" s="7">
        <v>0</v>
      </c>
      <c r="Q1611" s="7" t="str" cm="1">
        <f t="array" ref="Q1611">_xlfn.IFS(M1611=1,M$1,N1611=1,N$1,O1611=1,O$1,P1611=1,P$1)</f>
        <v>Graduate</v>
      </c>
      <c r="R1611" t="s">
        <v>39</v>
      </c>
      <c r="S1611" s="7">
        <v>13</v>
      </c>
      <c r="T1611" s="7">
        <v>526</v>
      </c>
      <c r="U1611" s="7">
        <v>0</v>
      </c>
      <c r="V1611" s="7">
        <v>80</v>
      </c>
      <c r="W1611" s="7">
        <v>9</v>
      </c>
      <c r="X1611" s="7">
        <v>6</v>
      </c>
      <c r="Y1611" s="7">
        <v>48</v>
      </c>
      <c r="Z1611" s="7">
        <v>572</v>
      </c>
      <c r="AA1611" s="7">
        <v>6</v>
      </c>
      <c r="AB1611" s="7">
        <v>3</v>
      </c>
      <c r="AC1611" s="7">
        <v>1</v>
      </c>
      <c r="AD1611" s="7">
        <v>6</v>
      </c>
      <c r="AE1611" s="7">
        <v>4</v>
      </c>
      <c r="AF1611" s="7">
        <v>0</v>
      </c>
      <c r="AG1611" s="7">
        <v>0</v>
      </c>
      <c r="AH1611" s="7">
        <v>0</v>
      </c>
      <c r="AI1611" s="7">
        <v>0</v>
      </c>
      <c r="AJ1611" s="7">
        <v>0</v>
      </c>
      <c r="AK1611" s="7">
        <v>0</v>
      </c>
      <c r="AL1611" s="7">
        <v>0</v>
      </c>
      <c r="AM1611" s="8">
        <v>43974</v>
      </c>
      <c r="AO1611">
        <f>IF($AG1611=1,G1611,0)</f>
        <v>0</v>
      </c>
      <c r="AP1611">
        <f>IF($AG1611=1,H1611,0)</f>
        <v>0</v>
      </c>
      <c r="AQ1611">
        <f>IF($AG1611=1,J1611,0)</f>
        <v>0</v>
      </c>
      <c r="AR1611">
        <f>IF($AG1611=1,I1611,0)</f>
        <v>0</v>
      </c>
      <c r="AS1611">
        <f>IF($AG1611=1,K1611,0)</f>
        <v>0</v>
      </c>
      <c r="AU1611">
        <f>IF($AJ1611=1,T1611,0)</f>
        <v>0</v>
      </c>
      <c r="AV1611">
        <f>IF($AJ1611=1,U1611,0)</f>
        <v>0</v>
      </c>
      <c r="AW1611">
        <f>IF($AJ1611=1,V1611,0)</f>
        <v>0</v>
      </c>
      <c r="AX1611">
        <f>IF($AJ1611=1,W1611,0)</f>
        <v>0</v>
      </c>
      <c r="AY1611">
        <f>IF($AJ1611=1,X1611,0)</f>
        <v>0</v>
      </c>
      <c r="BA1611">
        <f>IF($AK1611=1,M1611,0)</f>
        <v>0</v>
      </c>
      <c r="BB1611">
        <f>IF($AK1611=1,N1611,0)</f>
        <v>0</v>
      </c>
      <c r="BC1611">
        <f>IF($AK1611=1,O1611,0)</f>
        <v>0</v>
      </c>
      <c r="BD1611">
        <f>IF($AK1611=1,P1611,0)</f>
        <v>0</v>
      </c>
    </row>
    <row r="1612" spans="1:56" x14ac:dyDescent="0.3">
      <c r="A1612" s="7">
        <v>2383</v>
      </c>
      <c r="B1612" s="6">
        <v>167087</v>
      </c>
      <c r="C1612" s="7">
        <v>0</v>
      </c>
      <c r="D1612" s="7">
        <v>1</v>
      </c>
      <c r="E1612" s="7">
        <f>SUM(C1612:D1612)</f>
        <v>1</v>
      </c>
      <c r="F1612" s="7">
        <v>67</v>
      </c>
      <c r="G1612" s="7">
        <v>0</v>
      </c>
      <c r="H1612" s="7">
        <v>1</v>
      </c>
      <c r="I1612" s="7">
        <v>0</v>
      </c>
      <c r="J1612" s="7">
        <v>0</v>
      </c>
      <c r="K1612" s="7">
        <v>0</v>
      </c>
      <c r="L1612" s="7" t="str" cm="1">
        <f t="array" ref="L1612">_xlfn.IFS(G1612=1,G$1,H1612=1,H$1,I1612=1,I$1,J1612=1,J$1,K1612=1,K$1)</f>
        <v>Married</v>
      </c>
      <c r="M1612" s="7">
        <v>0</v>
      </c>
      <c r="N1612" s="7">
        <v>0</v>
      </c>
      <c r="O1612" s="7">
        <v>1</v>
      </c>
      <c r="P1612" s="7">
        <v>0</v>
      </c>
      <c r="Q1612" s="7" t="str" cm="1">
        <f t="array" ref="Q1612">_xlfn.IFS(M1612=1,M$1,N1612=1,N$1,O1612=1,O$1,P1612=1,P$1)</f>
        <v>Master</v>
      </c>
      <c r="R1612" t="s">
        <v>41</v>
      </c>
      <c r="S1612" s="7">
        <v>40</v>
      </c>
      <c r="T1612" s="7">
        <v>819</v>
      </c>
      <c r="U1612" s="7">
        <v>87</v>
      </c>
      <c r="V1612" s="7">
        <v>553</v>
      </c>
      <c r="W1612" s="7">
        <v>324</v>
      </c>
      <c r="X1612" s="7">
        <v>87</v>
      </c>
      <c r="Y1612" s="7">
        <v>107</v>
      </c>
      <c r="Z1612" s="7">
        <v>1763</v>
      </c>
      <c r="AA1612" s="7">
        <v>2</v>
      </c>
      <c r="AB1612" s="7">
        <v>7</v>
      </c>
      <c r="AC1612" s="7">
        <v>5</v>
      </c>
      <c r="AD1612" s="7">
        <v>8</v>
      </c>
      <c r="AE1612" s="7">
        <v>4</v>
      </c>
      <c r="AF1612" s="7">
        <v>0</v>
      </c>
      <c r="AG1612" s="7">
        <v>0</v>
      </c>
      <c r="AH1612" s="7">
        <v>0</v>
      </c>
      <c r="AI1612" s="7">
        <v>0</v>
      </c>
      <c r="AJ1612" s="7">
        <v>0</v>
      </c>
      <c r="AK1612" s="7">
        <v>0</v>
      </c>
      <c r="AL1612" s="7">
        <v>0</v>
      </c>
      <c r="AM1612" s="8">
        <v>43974</v>
      </c>
      <c r="AO1612">
        <f>IF($AG1612=1,G1612,0)</f>
        <v>0</v>
      </c>
      <c r="AP1612">
        <f>IF($AG1612=1,H1612,0)</f>
        <v>0</v>
      </c>
      <c r="AQ1612">
        <f>IF($AG1612=1,J1612,0)</f>
        <v>0</v>
      </c>
      <c r="AR1612">
        <f>IF($AG1612=1,I1612,0)</f>
        <v>0</v>
      </c>
      <c r="AS1612">
        <f>IF($AG1612=1,K1612,0)</f>
        <v>0</v>
      </c>
      <c r="AU1612">
        <f>IF($AJ1612=1,T1612,0)</f>
        <v>0</v>
      </c>
      <c r="AV1612">
        <f>IF($AJ1612=1,U1612,0)</f>
        <v>0</v>
      </c>
      <c r="AW1612">
        <f>IF($AJ1612=1,V1612,0)</f>
        <v>0</v>
      </c>
      <c r="AX1612">
        <f>IF($AJ1612=1,W1612,0)</f>
        <v>0</v>
      </c>
      <c r="AY1612">
        <f>IF($AJ1612=1,X1612,0)</f>
        <v>0</v>
      </c>
      <c r="BA1612">
        <f>IF($AK1612=1,M1612,0)</f>
        <v>0</v>
      </c>
      <c r="BB1612">
        <f>IF($AK1612=1,N1612,0)</f>
        <v>0</v>
      </c>
      <c r="BC1612">
        <f>IF($AK1612=1,O1612,0)</f>
        <v>0</v>
      </c>
      <c r="BD1612">
        <f>IF($AK1612=1,P1612,0)</f>
        <v>0</v>
      </c>
    </row>
    <row r="1613" spans="1:56" x14ac:dyDescent="0.3">
      <c r="A1613" s="7">
        <v>1334</v>
      </c>
      <c r="B1613" s="6">
        <v>171113</v>
      </c>
      <c r="C1613" s="7">
        <v>0</v>
      </c>
      <c r="D1613" s="7">
        <v>1</v>
      </c>
      <c r="E1613" s="7">
        <f>SUM(C1613:D1613)</f>
        <v>1</v>
      </c>
      <c r="F1613" s="7">
        <v>63</v>
      </c>
      <c r="G1613" s="7">
        <v>0</v>
      </c>
      <c r="H1613" s="7">
        <v>1</v>
      </c>
      <c r="I1613" s="7">
        <v>0</v>
      </c>
      <c r="J1613" s="7">
        <v>0</v>
      </c>
      <c r="K1613" s="7">
        <v>0</v>
      </c>
      <c r="L1613" s="7" t="str" cm="1">
        <f t="array" ref="L1613">_xlfn.IFS(G1613=1,G$1,H1613=1,H$1,I1613=1,I$1,J1613=1,J$1,K1613=1,K$1)</f>
        <v>Married</v>
      </c>
      <c r="M1613" s="7">
        <v>0</v>
      </c>
      <c r="N1613" s="7">
        <v>1</v>
      </c>
      <c r="O1613" s="7">
        <v>0</v>
      </c>
      <c r="P1613" s="7">
        <v>0</v>
      </c>
      <c r="Q1613" s="7" t="str" cm="1">
        <f t="array" ref="Q1613">_xlfn.IFS(M1613=1,M$1,N1613=1,N$1,O1613=1,O$1,P1613=1,P$1)</f>
        <v>Graduate</v>
      </c>
      <c r="R1613" t="s">
        <v>44</v>
      </c>
      <c r="S1613" s="7">
        <v>95</v>
      </c>
      <c r="T1613" s="7">
        <v>1191</v>
      </c>
      <c r="U1613" s="7">
        <v>79</v>
      </c>
      <c r="V1613" s="7">
        <v>614</v>
      </c>
      <c r="W1613" s="7">
        <v>26</v>
      </c>
      <c r="X1613" s="7">
        <v>79</v>
      </c>
      <c r="Y1613" s="7">
        <v>19</v>
      </c>
      <c r="Z1613" s="7">
        <v>1971</v>
      </c>
      <c r="AA1613" s="7">
        <v>4</v>
      </c>
      <c r="AB1613" s="7">
        <v>6</v>
      </c>
      <c r="AC1613" s="7">
        <v>7</v>
      </c>
      <c r="AD1613" s="7">
        <v>9</v>
      </c>
      <c r="AE1613" s="7">
        <v>4</v>
      </c>
      <c r="AF1613" s="7">
        <v>0</v>
      </c>
      <c r="AG1613" s="7">
        <v>0</v>
      </c>
      <c r="AH1613" s="7">
        <v>0</v>
      </c>
      <c r="AI1613" s="7">
        <v>0</v>
      </c>
      <c r="AJ1613" s="7">
        <v>0</v>
      </c>
      <c r="AK1613" s="7">
        <v>0</v>
      </c>
      <c r="AL1613" s="7">
        <v>0</v>
      </c>
      <c r="AM1613" s="8">
        <v>43974</v>
      </c>
      <c r="AO1613">
        <f>IF($AG1613=1,G1613,0)</f>
        <v>0</v>
      </c>
      <c r="AP1613">
        <f>IF($AG1613=1,H1613,0)</f>
        <v>0</v>
      </c>
      <c r="AQ1613">
        <f>IF($AG1613=1,J1613,0)</f>
        <v>0</v>
      </c>
      <c r="AR1613">
        <f>IF($AG1613=1,I1613,0)</f>
        <v>0</v>
      </c>
      <c r="AS1613">
        <f>IF($AG1613=1,K1613,0)</f>
        <v>0</v>
      </c>
      <c r="AU1613">
        <f>IF($AJ1613=1,T1613,0)</f>
        <v>0</v>
      </c>
      <c r="AV1613">
        <f>IF($AJ1613=1,U1613,0)</f>
        <v>0</v>
      </c>
      <c r="AW1613">
        <f>IF($AJ1613=1,V1613,0)</f>
        <v>0</v>
      </c>
      <c r="AX1613">
        <f>IF($AJ1613=1,W1613,0)</f>
        <v>0</v>
      </c>
      <c r="AY1613">
        <f>IF($AJ1613=1,X1613,0)</f>
        <v>0</v>
      </c>
      <c r="BA1613">
        <f>IF($AK1613=1,M1613,0)</f>
        <v>0</v>
      </c>
      <c r="BB1613">
        <f>IF($AK1613=1,N1613,0)</f>
        <v>0</v>
      </c>
      <c r="BC1613">
        <f>IF($AK1613=1,O1613,0)</f>
        <v>0</v>
      </c>
      <c r="BD1613">
        <f>IF($AK1613=1,P1613,0)</f>
        <v>0</v>
      </c>
    </row>
    <row r="1614" spans="1:56" x14ac:dyDescent="0.3">
      <c r="A1614" s="7">
        <v>1845</v>
      </c>
      <c r="B1614" s="6">
        <v>149514</v>
      </c>
      <c r="C1614" s="7">
        <v>1</v>
      </c>
      <c r="D1614" s="7">
        <v>0</v>
      </c>
      <c r="E1614" s="7">
        <f>SUM(C1614:D1614)</f>
        <v>1</v>
      </c>
      <c r="F1614" s="7">
        <v>45</v>
      </c>
      <c r="G1614" s="7">
        <v>0</v>
      </c>
      <c r="H1614" s="7">
        <v>0</v>
      </c>
      <c r="I1614" s="7">
        <v>0</v>
      </c>
      <c r="J1614" s="7">
        <v>1</v>
      </c>
      <c r="K1614" s="7">
        <v>0</v>
      </c>
      <c r="L1614" s="7" t="str" cm="1">
        <f t="array" ref="L1614">_xlfn.IFS(G1614=1,G$1,H1614=1,H$1,I1614=1,I$1,J1614=1,J$1,K1614=1,K$1)</f>
        <v>Single</v>
      </c>
      <c r="M1614" s="7">
        <v>0</v>
      </c>
      <c r="N1614" s="7">
        <v>0</v>
      </c>
      <c r="O1614" s="7">
        <v>0</v>
      </c>
      <c r="P1614" s="7">
        <v>0</v>
      </c>
      <c r="Q1614" s="7" t="e" cm="1">
        <f t="array" ref="Q1614">_xlfn.IFS(M1614=1,M$1,N1614=1,N$1,O1614=1,O$1,P1614=1,P$1)</f>
        <v>#N/A</v>
      </c>
      <c r="R1614" t="s">
        <v>40</v>
      </c>
      <c r="S1614" s="7">
        <v>61</v>
      </c>
      <c r="T1614" s="7">
        <v>266</v>
      </c>
      <c r="U1614" s="7">
        <v>118</v>
      </c>
      <c r="V1614" s="7">
        <v>236</v>
      </c>
      <c r="W1614" s="7">
        <v>175</v>
      </c>
      <c r="X1614" s="7">
        <v>39</v>
      </c>
      <c r="Y1614" s="7">
        <v>281</v>
      </c>
      <c r="Z1614" s="7">
        <v>553</v>
      </c>
      <c r="AA1614" s="7">
        <v>2</v>
      </c>
      <c r="AB1614" s="7">
        <v>6</v>
      </c>
      <c r="AC1614" s="7">
        <v>1</v>
      </c>
      <c r="AD1614" s="7">
        <v>4</v>
      </c>
      <c r="AE1614" s="7">
        <v>7</v>
      </c>
      <c r="AF1614" s="7">
        <v>0</v>
      </c>
      <c r="AG1614" s="7">
        <v>0</v>
      </c>
      <c r="AH1614" s="7">
        <v>0</v>
      </c>
      <c r="AI1614" s="7">
        <v>0</v>
      </c>
      <c r="AJ1614" s="7">
        <v>0</v>
      </c>
      <c r="AK1614" s="7">
        <v>0</v>
      </c>
      <c r="AL1614" s="7">
        <v>0</v>
      </c>
      <c r="AM1614" s="8">
        <v>43974</v>
      </c>
      <c r="AO1614">
        <f>IF($AG1614=1,G1614,0)</f>
        <v>0</v>
      </c>
      <c r="AP1614">
        <f>IF($AG1614=1,H1614,0)</f>
        <v>0</v>
      </c>
      <c r="AQ1614">
        <f>IF($AG1614=1,J1614,0)</f>
        <v>0</v>
      </c>
      <c r="AR1614">
        <f>IF($AG1614=1,I1614,0)</f>
        <v>0</v>
      </c>
      <c r="AS1614">
        <f>IF($AG1614=1,K1614,0)</f>
        <v>0</v>
      </c>
      <c r="AU1614">
        <f>IF($AJ1614=1,T1614,0)</f>
        <v>0</v>
      </c>
      <c r="AV1614">
        <f>IF($AJ1614=1,U1614,0)</f>
        <v>0</v>
      </c>
      <c r="AW1614">
        <f>IF($AJ1614=1,V1614,0)</f>
        <v>0</v>
      </c>
      <c r="AX1614">
        <f>IF($AJ1614=1,W1614,0)</f>
        <v>0</v>
      </c>
      <c r="AY1614">
        <f>IF($AJ1614=1,X1614,0)</f>
        <v>0</v>
      </c>
      <c r="BA1614">
        <f>IF($AK1614=1,M1614,0)</f>
        <v>0</v>
      </c>
      <c r="BB1614">
        <f>IF($AK1614=1,N1614,0)</f>
        <v>0</v>
      </c>
      <c r="BC1614">
        <f>IF($AK1614=1,O1614,0)</f>
        <v>0</v>
      </c>
      <c r="BD1614">
        <f>IF($AK1614=1,P1614,0)</f>
        <v>0</v>
      </c>
    </row>
    <row r="1615" spans="1:56" x14ac:dyDescent="0.3">
      <c r="A1615" s="7">
        <v>1759</v>
      </c>
      <c r="B1615" s="6">
        <v>151124</v>
      </c>
      <c r="C1615" s="7">
        <v>1</v>
      </c>
      <c r="D1615" s="7">
        <v>1</v>
      </c>
      <c r="E1615" s="7">
        <f>SUM(C1615:D1615)</f>
        <v>2</v>
      </c>
      <c r="F1615" s="7">
        <v>65</v>
      </c>
      <c r="G1615" s="7">
        <v>0</v>
      </c>
      <c r="H1615" s="7">
        <v>0</v>
      </c>
      <c r="I1615" s="7">
        <v>0</v>
      </c>
      <c r="J1615" s="7">
        <v>1</v>
      </c>
      <c r="K1615" s="7">
        <v>0</v>
      </c>
      <c r="L1615" s="7" t="str" cm="1">
        <f t="array" ref="L1615">_xlfn.IFS(G1615=1,G$1,H1615=1,H$1,I1615=1,I$1,J1615=1,J$1,K1615=1,K$1)</f>
        <v>Single</v>
      </c>
      <c r="M1615" s="7">
        <v>0</v>
      </c>
      <c r="N1615" s="7">
        <v>0</v>
      </c>
      <c r="O1615" s="7">
        <v>1</v>
      </c>
      <c r="P1615" s="7">
        <v>0</v>
      </c>
      <c r="Q1615" s="7" t="str" cm="1">
        <f t="array" ref="Q1615">_xlfn.IFS(M1615=1,M$1,N1615=1,N$1,O1615=1,O$1,P1615=1,P$1)</f>
        <v>Master</v>
      </c>
      <c r="R1615" t="s">
        <v>41</v>
      </c>
      <c r="S1615" s="7">
        <v>79</v>
      </c>
      <c r="T1615" s="7">
        <v>77</v>
      </c>
      <c r="U1615" s="7">
        <v>3</v>
      </c>
      <c r="V1615" s="7">
        <v>33</v>
      </c>
      <c r="W1615" s="7">
        <v>0</v>
      </c>
      <c r="X1615" s="7">
        <v>3</v>
      </c>
      <c r="Y1615" s="7">
        <v>12</v>
      </c>
      <c r="Z1615" s="7">
        <v>103</v>
      </c>
      <c r="AA1615" s="7">
        <v>2</v>
      </c>
      <c r="AB1615" s="7">
        <v>1</v>
      </c>
      <c r="AC1615" s="7">
        <v>0</v>
      </c>
      <c r="AD1615" s="7">
        <v>3</v>
      </c>
      <c r="AE1615" s="7">
        <v>3</v>
      </c>
      <c r="AF1615" s="7">
        <v>0</v>
      </c>
      <c r="AG1615" s="7">
        <v>0</v>
      </c>
      <c r="AH1615" s="7">
        <v>0</v>
      </c>
      <c r="AI1615" s="7">
        <v>0</v>
      </c>
      <c r="AJ1615" s="7">
        <v>0</v>
      </c>
      <c r="AK1615" s="7">
        <v>0</v>
      </c>
      <c r="AL1615" s="7">
        <v>0</v>
      </c>
      <c r="AM1615" s="8">
        <v>43975</v>
      </c>
      <c r="AO1615">
        <f>IF($AG1615=1,G1615,0)</f>
        <v>0</v>
      </c>
      <c r="AP1615">
        <f>IF($AG1615=1,H1615,0)</f>
        <v>0</v>
      </c>
      <c r="AQ1615">
        <f>IF($AG1615=1,J1615,0)</f>
        <v>0</v>
      </c>
      <c r="AR1615">
        <f>IF($AG1615=1,I1615,0)</f>
        <v>0</v>
      </c>
      <c r="AS1615">
        <f>IF($AG1615=1,K1615,0)</f>
        <v>0</v>
      </c>
      <c r="AU1615">
        <f>IF($AJ1615=1,T1615,0)</f>
        <v>0</v>
      </c>
      <c r="AV1615">
        <f>IF($AJ1615=1,U1615,0)</f>
        <v>0</v>
      </c>
      <c r="AW1615">
        <f>IF($AJ1615=1,V1615,0)</f>
        <v>0</v>
      </c>
      <c r="AX1615">
        <f>IF($AJ1615=1,W1615,0)</f>
        <v>0</v>
      </c>
      <c r="AY1615">
        <f>IF($AJ1615=1,X1615,0)</f>
        <v>0</v>
      </c>
      <c r="BA1615">
        <f>IF($AK1615=1,M1615,0)</f>
        <v>0</v>
      </c>
      <c r="BB1615">
        <f>IF($AK1615=1,N1615,0)</f>
        <v>0</v>
      </c>
      <c r="BC1615">
        <f>IF($AK1615=1,O1615,0)</f>
        <v>0</v>
      </c>
      <c r="BD1615">
        <f>IF($AK1615=1,P1615,0)</f>
        <v>0</v>
      </c>
    </row>
    <row r="1616" spans="1:56" x14ac:dyDescent="0.3">
      <c r="A1616" s="7">
        <v>1666</v>
      </c>
      <c r="B1616" s="6">
        <v>165777</v>
      </c>
      <c r="C1616" s="7">
        <v>0</v>
      </c>
      <c r="D1616" s="7">
        <v>0</v>
      </c>
      <c r="E1616" s="7">
        <f>SUM(C1616:D1616)</f>
        <v>0</v>
      </c>
      <c r="F1616" s="7">
        <v>53</v>
      </c>
      <c r="G1616" s="7">
        <v>0</v>
      </c>
      <c r="H1616" s="7">
        <v>0</v>
      </c>
      <c r="I1616" s="7">
        <v>1</v>
      </c>
      <c r="J1616" s="7">
        <v>0</v>
      </c>
      <c r="K1616" s="7">
        <v>0</v>
      </c>
      <c r="L1616" s="7" t="str" cm="1">
        <f t="array" ref="L1616">_xlfn.IFS(G1616=1,G$1,H1616=1,H$1,I1616=1,I$1,J1616=1,J$1,K1616=1,K$1)</f>
        <v>Together</v>
      </c>
      <c r="M1616" s="7">
        <v>0</v>
      </c>
      <c r="N1616" s="7">
        <v>1</v>
      </c>
      <c r="O1616" s="7">
        <v>0</v>
      </c>
      <c r="P1616" s="7">
        <v>0</v>
      </c>
      <c r="Q1616" s="7" t="str" cm="1">
        <f t="array" ref="Q1616">_xlfn.IFS(M1616=1,M$1,N1616=1,N$1,O1616=1,O$1,P1616=1,P$1)</f>
        <v>Graduate</v>
      </c>
      <c r="R1616" t="s">
        <v>39</v>
      </c>
      <c r="S1616" s="7">
        <v>87</v>
      </c>
      <c r="T1616" s="7">
        <v>1424</v>
      </c>
      <c r="U1616" s="7">
        <v>81</v>
      </c>
      <c r="V1616" s="7">
        <v>1096</v>
      </c>
      <c r="W1616" s="7">
        <v>71</v>
      </c>
      <c r="X1616" s="7">
        <v>81</v>
      </c>
      <c r="Y1616" s="7">
        <v>136</v>
      </c>
      <c r="Z1616" s="7">
        <v>2616</v>
      </c>
      <c r="AA1616" s="7">
        <v>1</v>
      </c>
      <c r="AB1616" s="7">
        <v>2</v>
      </c>
      <c r="AC1616" s="7">
        <v>8</v>
      </c>
      <c r="AD1616" s="7">
        <v>6</v>
      </c>
      <c r="AE1616" s="7">
        <v>1</v>
      </c>
      <c r="AF1616" s="7">
        <v>0</v>
      </c>
      <c r="AG1616" s="7">
        <v>0</v>
      </c>
      <c r="AH1616" s="7">
        <v>0</v>
      </c>
      <c r="AI1616" s="7">
        <v>0</v>
      </c>
      <c r="AJ1616" s="7">
        <v>0</v>
      </c>
      <c r="AK1616" s="7">
        <v>0</v>
      </c>
      <c r="AL1616" s="7">
        <v>0</v>
      </c>
      <c r="AM1616" s="8">
        <v>43976</v>
      </c>
      <c r="AO1616">
        <f>IF($AG1616=1,G1616,0)</f>
        <v>0</v>
      </c>
      <c r="AP1616">
        <f>IF($AG1616=1,H1616,0)</f>
        <v>0</v>
      </c>
      <c r="AQ1616">
        <f>IF($AG1616=1,J1616,0)</f>
        <v>0</v>
      </c>
      <c r="AR1616">
        <f>IF($AG1616=1,I1616,0)</f>
        <v>0</v>
      </c>
      <c r="AS1616">
        <f>IF($AG1616=1,K1616,0)</f>
        <v>0</v>
      </c>
      <c r="AU1616">
        <f>IF($AJ1616=1,T1616,0)</f>
        <v>0</v>
      </c>
      <c r="AV1616">
        <f>IF($AJ1616=1,U1616,0)</f>
        <v>0</v>
      </c>
      <c r="AW1616">
        <f>IF($AJ1616=1,V1616,0)</f>
        <v>0</v>
      </c>
      <c r="AX1616">
        <f>IF($AJ1616=1,W1616,0)</f>
        <v>0</v>
      </c>
      <c r="AY1616">
        <f>IF($AJ1616=1,X1616,0)</f>
        <v>0</v>
      </c>
      <c r="BA1616">
        <f>IF($AK1616=1,M1616,0)</f>
        <v>0</v>
      </c>
      <c r="BB1616">
        <f>IF($AK1616=1,N1616,0)</f>
        <v>0</v>
      </c>
      <c r="BC1616">
        <f>IF($AK1616=1,O1616,0)</f>
        <v>0</v>
      </c>
      <c r="BD1616">
        <f>IF($AK1616=1,P1616,0)</f>
        <v>0</v>
      </c>
    </row>
    <row r="1617" spans="1:56" x14ac:dyDescent="0.3">
      <c r="A1617" s="7">
        <v>2408</v>
      </c>
      <c r="B1617" s="6">
        <v>192533</v>
      </c>
      <c r="C1617" s="7">
        <v>0</v>
      </c>
      <c r="D1617" s="7">
        <v>0</v>
      </c>
      <c r="E1617" s="7">
        <f>SUM(C1617:D1617)</f>
        <v>0</v>
      </c>
      <c r="F1617" s="7">
        <v>35</v>
      </c>
      <c r="G1617" s="7">
        <v>0</v>
      </c>
      <c r="H1617" s="7">
        <v>1</v>
      </c>
      <c r="I1617" s="7">
        <v>0</v>
      </c>
      <c r="J1617" s="7">
        <v>0</v>
      </c>
      <c r="K1617" s="7">
        <v>0</v>
      </c>
      <c r="L1617" s="7" t="str" cm="1">
        <f t="array" ref="L1617">_xlfn.IFS(G1617=1,G$1,H1617=1,H$1,I1617=1,I$1,J1617=1,J$1,K1617=1,K$1)</f>
        <v>Married</v>
      </c>
      <c r="M1617" s="7">
        <v>0</v>
      </c>
      <c r="N1617" s="7">
        <v>1</v>
      </c>
      <c r="O1617" s="7">
        <v>0</v>
      </c>
      <c r="P1617" s="7">
        <v>0</v>
      </c>
      <c r="Q1617" s="7" t="str" cm="1">
        <f t="array" ref="Q1617">_xlfn.IFS(M1617=1,M$1,N1617=1,N$1,O1617=1,O$1,P1617=1,P$1)</f>
        <v>Graduate</v>
      </c>
      <c r="R1617" t="s">
        <v>44</v>
      </c>
      <c r="S1617" s="7">
        <v>84</v>
      </c>
      <c r="T1617" s="7">
        <v>1442</v>
      </c>
      <c r="U1617" s="7">
        <v>44</v>
      </c>
      <c r="V1617" s="7">
        <v>246</v>
      </c>
      <c r="W1617" s="7">
        <v>229</v>
      </c>
      <c r="X1617" s="7">
        <v>306</v>
      </c>
      <c r="Y1617" s="7">
        <v>87</v>
      </c>
      <c r="Z1617" s="7">
        <v>2178</v>
      </c>
      <c r="AA1617" s="7">
        <v>1</v>
      </c>
      <c r="AB1617" s="7">
        <v>6</v>
      </c>
      <c r="AC1617" s="7">
        <v>5</v>
      </c>
      <c r="AD1617" s="7">
        <v>11</v>
      </c>
      <c r="AE1617" s="7">
        <v>2</v>
      </c>
      <c r="AF1617" s="7">
        <v>0</v>
      </c>
      <c r="AG1617" s="7">
        <v>0</v>
      </c>
      <c r="AH1617" s="7">
        <v>1</v>
      </c>
      <c r="AI1617" s="7">
        <v>1</v>
      </c>
      <c r="AJ1617" s="7">
        <v>0</v>
      </c>
      <c r="AK1617" s="7">
        <v>0</v>
      </c>
      <c r="AL1617" s="7">
        <v>0</v>
      </c>
      <c r="AM1617" s="8">
        <v>43976</v>
      </c>
      <c r="AO1617">
        <f>IF($AG1617=1,G1617,0)</f>
        <v>0</v>
      </c>
      <c r="AP1617">
        <f>IF($AG1617=1,H1617,0)</f>
        <v>0</v>
      </c>
      <c r="AQ1617">
        <f>IF($AG1617=1,J1617,0)</f>
        <v>0</v>
      </c>
      <c r="AR1617">
        <f>IF($AG1617=1,I1617,0)</f>
        <v>0</v>
      </c>
      <c r="AS1617">
        <f>IF($AG1617=1,K1617,0)</f>
        <v>0</v>
      </c>
      <c r="AU1617">
        <f>IF($AJ1617=1,T1617,0)</f>
        <v>0</v>
      </c>
      <c r="AV1617">
        <f>IF($AJ1617=1,U1617,0)</f>
        <v>0</v>
      </c>
      <c r="AW1617">
        <f>IF($AJ1617=1,V1617,0)</f>
        <v>0</v>
      </c>
      <c r="AX1617">
        <f>IF($AJ1617=1,W1617,0)</f>
        <v>0</v>
      </c>
      <c r="AY1617">
        <f>IF($AJ1617=1,X1617,0)</f>
        <v>0</v>
      </c>
      <c r="BA1617">
        <f>IF($AK1617=1,M1617,0)</f>
        <v>0</v>
      </c>
      <c r="BB1617">
        <f>IF($AK1617=1,N1617,0)</f>
        <v>0</v>
      </c>
      <c r="BC1617">
        <f>IF($AK1617=1,O1617,0)</f>
        <v>0</v>
      </c>
      <c r="BD1617">
        <f>IF($AK1617=1,P1617,0)</f>
        <v>0</v>
      </c>
    </row>
    <row r="1618" spans="1:56" x14ac:dyDescent="0.3">
      <c r="A1618" s="7">
        <v>1425</v>
      </c>
      <c r="B1618" s="6">
        <v>156223</v>
      </c>
      <c r="C1618" s="7">
        <v>0</v>
      </c>
      <c r="D1618" s="7">
        <v>1</v>
      </c>
      <c r="E1618" s="7">
        <f>SUM(C1618:D1618)</f>
        <v>1</v>
      </c>
      <c r="F1618" s="7">
        <v>72</v>
      </c>
      <c r="G1618" s="7">
        <v>0</v>
      </c>
      <c r="H1618" s="7">
        <v>1</v>
      </c>
      <c r="I1618" s="7">
        <v>0</v>
      </c>
      <c r="J1618" s="7">
        <v>0</v>
      </c>
      <c r="K1618" s="7">
        <v>0</v>
      </c>
      <c r="L1618" s="7" t="str" cm="1">
        <f t="array" ref="L1618">_xlfn.IFS(G1618=1,G$1,H1618=1,H$1,I1618=1,I$1,J1618=1,J$1,K1618=1,K$1)</f>
        <v>Married</v>
      </c>
      <c r="M1618" s="7">
        <v>0</v>
      </c>
      <c r="N1618" s="7">
        <v>0</v>
      </c>
      <c r="O1618" s="7">
        <v>0</v>
      </c>
      <c r="P1618" s="7">
        <v>1</v>
      </c>
      <c r="Q1618" s="7" t="str" cm="1">
        <f t="array" ref="Q1618">_xlfn.IFS(M1618=1,M$1,N1618=1,N$1,O1618=1,O$1,P1618=1,P$1)</f>
        <v>PhD</v>
      </c>
      <c r="R1618" t="s">
        <v>40</v>
      </c>
      <c r="S1618" s="7">
        <v>72</v>
      </c>
      <c r="T1618" s="7">
        <v>214</v>
      </c>
      <c r="U1618" s="7">
        <v>78</v>
      </c>
      <c r="V1618" s="7">
        <v>86</v>
      </c>
      <c r="W1618" s="7">
        <v>44</v>
      </c>
      <c r="X1618" s="7">
        <v>0</v>
      </c>
      <c r="Y1618" s="7">
        <v>11</v>
      </c>
      <c r="Z1618" s="7">
        <v>411</v>
      </c>
      <c r="AA1618" s="7">
        <v>2</v>
      </c>
      <c r="AB1618" s="7">
        <v>2</v>
      </c>
      <c r="AC1618" s="7">
        <v>1</v>
      </c>
      <c r="AD1618" s="7">
        <v>5</v>
      </c>
      <c r="AE1618" s="7">
        <v>4</v>
      </c>
      <c r="AF1618" s="7">
        <v>0</v>
      </c>
      <c r="AG1618" s="7">
        <v>0</v>
      </c>
      <c r="AH1618" s="7">
        <v>0</v>
      </c>
      <c r="AI1618" s="7">
        <v>0</v>
      </c>
      <c r="AJ1618" s="7">
        <v>0</v>
      </c>
      <c r="AK1618" s="7">
        <v>0</v>
      </c>
      <c r="AL1618" s="7">
        <v>0</v>
      </c>
      <c r="AM1618" s="8">
        <v>43977</v>
      </c>
      <c r="AO1618">
        <f>IF($AG1618=1,G1618,0)</f>
        <v>0</v>
      </c>
      <c r="AP1618">
        <f>IF($AG1618=1,H1618,0)</f>
        <v>0</v>
      </c>
      <c r="AQ1618">
        <f>IF($AG1618=1,J1618,0)</f>
        <v>0</v>
      </c>
      <c r="AR1618">
        <f>IF($AG1618=1,I1618,0)</f>
        <v>0</v>
      </c>
      <c r="AS1618">
        <f>IF($AG1618=1,K1618,0)</f>
        <v>0</v>
      </c>
      <c r="AU1618">
        <f>IF($AJ1618=1,T1618,0)</f>
        <v>0</v>
      </c>
      <c r="AV1618">
        <f>IF($AJ1618=1,U1618,0)</f>
        <v>0</v>
      </c>
      <c r="AW1618">
        <f>IF($AJ1618=1,V1618,0)</f>
        <v>0</v>
      </c>
      <c r="AX1618">
        <f>IF($AJ1618=1,W1618,0)</f>
        <v>0</v>
      </c>
      <c r="AY1618">
        <f>IF($AJ1618=1,X1618,0)</f>
        <v>0</v>
      </c>
      <c r="BA1618">
        <f>IF($AK1618=1,M1618,0)</f>
        <v>0</v>
      </c>
      <c r="BB1618">
        <f>IF($AK1618=1,N1618,0)</f>
        <v>0</v>
      </c>
      <c r="BC1618">
        <f>IF($AK1618=1,O1618,0)</f>
        <v>0</v>
      </c>
      <c r="BD1618">
        <f>IF($AK1618=1,P1618,0)</f>
        <v>0</v>
      </c>
    </row>
    <row r="1619" spans="1:56" x14ac:dyDescent="0.3">
      <c r="A1619" s="7">
        <v>2110</v>
      </c>
      <c r="B1619" s="6">
        <v>163998</v>
      </c>
      <c r="C1619" s="7">
        <v>0</v>
      </c>
      <c r="D1619" s="7">
        <v>0</v>
      </c>
      <c r="E1619" s="7">
        <f>SUM(C1619:D1619)</f>
        <v>0</v>
      </c>
      <c r="F1619" s="7">
        <v>68</v>
      </c>
      <c r="G1619" s="7">
        <v>1</v>
      </c>
      <c r="H1619" s="7">
        <v>0</v>
      </c>
      <c r="I1619" s="7">
        <v>0</v>
      </c>
      <c r="J1619" s="7">
        <v>0</v>
      </c>
      <c r="K1619" s="7">
        <v>0</v>
      </c>
      <c r="L1619" s="7" t="str" cm="1">
        <f t="array" ref="L1619">_xlfn.IFS(G1619=1,G$1,H1619=1,H$1,I1619=1,I$1,J1619=1,J$1,K1619=1,K$1)</f>
        <v>Divorced</v>
      </c>
      <c r="M1619" s="7">
        <v>0</v>
      </c>
      <c r="N1619" s="7">
        <v>0</v>
      </c>
      <c r="O1619" s="7">
        <v>0</v>
      </c>
      <c r="P1619" s="7">
        <v>0</v>
      </c>
      <c r="Q1619" s="7" t="e" cm="1">
        <f t="array" ref="Q1619">_xlfn.IFS(M1619=1,M$1,N1619=1,N$1,O1619=1,O$1,P1619=1,P$1)</f>
        <v>#N/A</v>
      </c>
      <c r="R1619" t="s">
        <v>39</v>
      </c>
      <c r="S1619" s="7">
        <v>42</v>
      </c>
      <c r="T1619" s="7">
        <v>451</v>
      </c>
      <c r="U1619" s="7">
        <v>74</v>
      </c>
      <c r="V1619" s="7">
        <v>2096</v>
      </c>
      <c r="W1619" s="7">
        <v>0</v>
      </c>
      <c r="X1619" s="7">
        <v>85</v>
      </c>
      <c r="Y1619" s="7">
        <v>287</v>
      </c>
      <c r="Z1619" s="7">
        <v>2419</v>
      </c>
      <c r="AA1619" s="7">
        <v>1</v>
      </c>
      <c r="AB1619" s="7">
        <v>7</v>
      </c>
      <c r="AC1619" s="7">
        <v>6</v>
      </c>
      <c r="AD1619" s="7">
        <v>11</v>
      </c>
      <c r="AE1619" s="7">
        <v>4</v>
      </c>
      <c r="AF1619" s="7">
        <v>0</v>
      </c>
      <c r="AG1619" s="7">
        <v>0</v>
      </c>
      <c r="AH1619" s="7">
        <v>0</v>
      </c>
      <c r="AI1619" s="7">
        <v>0</v>
      </c>
      <c r="AJ1619" s="7">
        <v>0</v>
      </c>
      <c r="AK1619" s="7">
        <v>0</v>
      </c>
      <c r="AL1619" s="7">
        <v>1</v>
      </c>
      <c r="AM1619" s="8">
        <v>43977</v>
      </c>
      <c r="AO1619">
        <f>IF($AG1619=1,G1619,0)</f>
        <v>0</v>
      </c>
      <c r="AP1619">
        <f>IF($AG1619=1,H1619,0)</f>
        <v>0</v>
      </c>
      <c r="AQ1619">
        <f>IF($AG1619=1,J1619,0)</f>
        <v>0</v>
      </c>
      <c r="AR1619">
        <f>IF($AG1619=1,I1619,0)</f>
        <v>0</v>
      </c>
      <c r="AS1619">
        <f>IF($AG1619=1,K1619,0)</f>
        <v>0</v>
      </c>
      <c r="AU1619">
        <f>IF($AJ1619=1,T1619,0)</f>
        <v>0</v>
      </c>
      <c r="AV1619">
        <f>IF($AJ1619=1,U1619,0)</f>
        <v>0</v>
      </c>
      <c r="AW1619">
        <f>IF($AJ1619=1,V1619,0)</f>
        <v>0</v>
      </c>
      <c r="AX1619">
        <f>IF($AJ1619=1,W1619,0)</f>
        <v>0</v>
      </c>
      <c r="AY1619">
        <f>IF($AJ1619=1,X1619,0)</f>
        <v>0</v>
      </c>
      <c r="BA1619">
        <f>IF($AK1619=1,M1619,0)</f>
        <v>0</v>
      </c>
      <c r="BB1619">
        <f>IF($AK1619=1,N1619,0)</f>
        <v>0</v>
      </c>
      <c r="BC1619">
        <f>IF($AK1619=1,O1619,0)</f>
        <v>0</v>
      </c>
      <c r="BD1619">
        <f>IF($AK1619=1,P1619,0)</f>
        <v>0</v>
      </c>
    </row>
    <row r="1620" spans="1:56" x14ac:dyDescent="0.3">
      <c r="A1620" s="7">
        <v>2512</v>
      </c>
      <c r="B1620" s="6">
        <v>109255</v>
      </c>
      <c r="C1620" s="7">
        <v>1</v>
      </c>
      <c r="D1620" s="7">
        <v>0</v>
      </c>
      <c r="E1620" s="7">
        <f>SUM(C1620:D1620)</f>
        <v>1</v>
      </c>
      <c r="F1620" s="7">
        <v>31</v>
      </c>
      <c r="G1620" s="7">
        <v>0</v>
      </c>
      <c r="H1620" s="7">
        <v>0</v>
      </c>
      <c r="I1620" s="7">
        <v>0</v>
      </c>
      <c r="J1620" s="7">
        <v>1</v>
      </c>
      <c r="K1620" s="7">
        <v>0</v>
      </c>
      <c r="L1620" s="7" t="str" cm="1">
        <f t="array" ref="L1620">_xlfn.IFS(G1620=1,G$1,H1620=1,H$1,I1620=1,I$1,J1620=1,J$1,K1620=1,K$1)</f>
        <v>Single</v>
      </c>
      <c r="M1620" s="7">
        <v>0</v>
      </c>
      <c r="N1620" s="7">
        <v>1</v>
      </c>
      <c r="O1620" s="7">
        <v>0</v>
      </c>
      <c r="P1620" s="7">
        <v>0</v>
      </c>
      <c r="Q1620" s="7" t="str" cm="1">
        <f t="array" ref="Q1620">_xlfn.IFS(M1620=1,M$1,N1620=1,N$1,O1620=1,O$1,P1620=1,P$1)</f>
        <v>Graduate</v>
      </c>
      <c r="R1620" t="s">
        <v>39</v>
      </c>
      <c r="S1620" s="7">
        <v>91</v>
      </c>
      <c r="T1620" s="7">
        <v>106</v>
      </c>
      <c r="U1620" s="7">
        <v>0</v>
      </c>
      <c r="V1620" s="7">
        <v>83</v>
      </c>
      <c r="W1620" s="7">
        <v>24</v>
      </c>
      <c r="X1620" s="7">
        <v>0</v>
      </c>
      <c r="Y1620" s="7">
        <v>47</v>
      </c>
      <c r="Z1620" s="7">
        <v>165</v>
      </c>
      <c r="AA1620" s="7">
        <v>1</v>
      </c>
      <c r="AB1620" s="7">
        <v>1</v>
      </c>
      <c r="AC1620" s="7">
        <v>1</v>
      </c>
      <c r="AD1620" s="7">
        <v>2</v>
      </c>
      <c r="AE1620" s="7">
        <v>8</v>
      </c>
      <c r="AF1620" s="7">
        <v>0</v>
      </c>
      <c r="AG1620" s="7">
        <v>0</v>
      </c>
      <c r="AH1620" s="7">
        <v>0</v>
      </c>
      <c r="AI1620" s="7">
        <v>0</v>
      </c>
      <c r="AJ1620" s="7">
        <v>0</v>
      </c>
      <c r="AK1620" s="7">
        <v>0</v>
      </c>
      <c r="AL1620" s="7">
        <v>0</v>
      </c>
      <c r="AM1620" s="8">
        <v>43977</v>
      </c>
      <c r="AO1620">
        <f>IF($AG1620=1,G1620,0)</f>
        <v>0</v>
      </c>
      <c r="AP1620">
        <f>IF($AG1620=1,H1620,0)</f>
        <v>0</v>
      </c>
      <c r="AQ1620">
        <f>IF($AG1620=1,J1620,0)</f>
        <v>0</v>
      </c>
      <c r="AR1620">
        <f>IF($AG1620=1,I1620,0)</f>
        <v>0</v>
      </c>
      <c r="AS1620">
        <f>IF($AG1620=1,K1620,0)</f>
        <v>0</v>
      </c>
      <c r="AU1620">
        <f>IF($AJ1620=1,T1620,0)</f>
        <v>0</v>
      </c>
      <c r="AV1620">
        <f>IF($AJ1620=1,U1620,0)</f>
        <v>0</v>
      </c>
      <c r="AW1620">
        <f>IF($AJ1620=1,V1620,0)</f>
        <v>0</v>
      </c>
      <c r="AX1620">
        <f>IF($AJ1620=1,W1620,0)</f>
        <v>0</v>
      </c>
      <c r="AY1620">
        <f>IF($AJ1620=1,X1620,0)</f>
        <v>0</v>
      </c>
      <c r="BA1620">
        <f>IF($AK1620=1,M1620,0)</f>
        <v>0</v>
      </c>
      <c r="BB1620">
        <f>IF($AK1620=1,N1620,0)</f>
        <v>0</v>
      </c>
      <c r="BC1620">
        <f>IF($AK1620=1,O1620,0)</f>
        <v>0</v>
      </c>
      <c r="BD1620">
        <f>IF($AK1620=1,P1620,0)</f>
        <v>0</v>
      </c>
    </row>
    <row r="1621" spans="1:56" x14ac:dyDescent="0.3">
      <c r="A1621" s="7">
        <v>1420</v>
      </c>
      <c r="B1621" s="6">
        <v>167272</v>
      </c>
      <c r="C1621" s="7">
        <v>0</v>
      </c>
      <c r="D1621" s="7">
        <v>1</v>
      </c>
      <c r="E1621" s="7">
        <f>SUM(C1621:D1621)</f>
        <v>1</v>
      </c>
      <c r="F1621" s="7">
        <v>54</v>
      </c>
      <c r="G1621" s="7">
        <v>1</v>
      </c>
      <c r="H1621" s="7">
        <v>0</v>
      </c>
      <c r="I1621" s="7">
        <v>0</v>
      </c>
      <c r="J1621" s="7">
        <v>0</v>
      </c>
      <c r="K1621" s="7">
        <v>0</v>
      </c>
      <c r="L1621" s="7" t="str" cm="1">
        <f t="array" ref="L1621">_xlfn.IFS(G1621=1,G$1,H1621=1,H$1,I1621=1,I$1,J1621=1,J$1,K1621=1,K$1)</f>
        <v>Divorced</v>
      </c>
      <c r="M1621" s="7">
        <v>0</v>
      </c>
      <c r="N1621" s="7">
        <v>1</v>
      </c>
      <c r="O1621" s="7">
        <v>0</v>
      </c>
      <c r="P1621" s="7">
        <v>0</v>
      </c>
      <c r="Q1621" s="7" t="str" cm="1">
        <f t="array" ref="Q1621">_xlfn.IFS(M1621=1,M$1,N1621=1,N$1,O1621=1,O$1,P1621=1,P$1)</f>
        <v>Graduate</v>
      </c>
      <c r="R1621" t="s">
        <v>39</v>
      </c>
      <c r="S1621" s="7">
        <v>12</v>
      </c>
      <c r="T1621" s="7">
        <v>888</v>
      </c>
      <c r="U1621" s="7">
        <v>87</v>
      </c>
      <c r="V1621" s="7">
        <v>674</v>
      </c>
      <c r="W1621" s="7">
        <v>70</v>
      </c>
      <c r="X1621" s="7">
        <v>70</v>
      </c>
      <c r="Y1621" s="7">
        <v>35</v>
      </c>
      <c r="Z1621" s="7">
        <v>1753</v>
      </c>
      <c r="AA1621" s="7">
        <v>3</v>
      </c>
      <c r="AB1621" s="7">
        <v>6</v>
      </c>
      <c r="AC1621" s="7">
        <v>2</v>
      </c>
      <c r="AD1621" s="7">
        <v>12</v>
      </c>
      <c r="AE1621" s="7">
        <v>5</v>
      </c>
      <c r="AF1621" s="7">
        <v>0</v>
      </c>
      <c r="AG1621" s="7">
        <v>0</v>
      </c>
      <c r="AH1621" s="7">
        <v>0</v>
      </c>
      <c r="AI1621" s="7">
        <v>0</v>
      </c>
      <c r="AJ1621" s="7">
        <v>0</v>
      </c>
      <c r="AK1621" s="7">
        <v>0</v>
      </c>
      <c r="AL1621" s="7">
        <v>0</v>
      </c>
      <c r="AM1621" s="8">
        <v>43978</v>
      </c>
      <c r="AO1621">
        <f>IF($AG1621=1,G1621,0)</f>
        <v>0</v>
      </c>
      <c r="AP1621">
        <f>IF($AG1621=1,H1621,0)</f>
        <v>0</v>
      </c>
      <c r="AQ1621">
        <f>IF($AG1621=1,J1621,0)</f>
        <v>0</v>
      </c>
      <c r="AR1621">
        <f>IF($AG1621=1,I1621,0)</f>
        <v>0</v>
      </c>
      <c r="AS1621">
        <f>IF($AG1621=1,K1621,0)</f>
        <v>0</v>
      </c>
      <c r="AU1621">
        <f>IF($AJ1621=1,T1621,0)</f>
        <v>0</v>
      </c>
      <c r="AV1621">
        <f>IF($AJ1621=1,U1621,0)</f>
        <v>0</v>
      </c>
      <c r="AW1621">
        <f>IF($AJ1621=1,V1621,0)</f>
        <v>0</v>
      </c>
      <c r="AX1621">
        <f>IF($AJ1621=1,W1621,0)</f>
        <v>0</v>
      </c>
      <c r="AY1621">
        <f>IF($AJ1621=1,X1621,0)</f>
        <v>0</v>
      </c>
      <c r="BA1621">
        <f>IF($AK1621=1,M1621,0)</f>
        <v>0</v>
      </c>
      <c r="BB1621">
        <f>IF($AK1621=1,N1621,0)</f>
        <v>0</v>
      </c>
      <c r="BC1621">
        <f>IF($AK1621=1,O1621,0)</f>
        <v>0</v>
      </c>
      <c r="BD1621">
        <f>IF($AK1621=1,P1621,0)</f>
        <v>0</v>
      </c>
    </row>
    <row r="1622" spans="1:56" x14ac:dyDescent="0.3">
      <c r="A1622" s="7">
        <v>2446</v>
      </c>
      <c r="B1622" s="6">
        <v>123162</v>
      </c>
      <c r="C1622" s="7">
        <v>1</v>
      </c>
      <c r="D1622" s="7">
        <v>1</v>
      </c>
      <c r="E1622" s="7">
        <f>SUM(C1622:D1622)</f>
        <v>2</v>
      </c>
      <c r="F1622" s="7">
        <v>50</v>
      </c>
      <c r="G1622" s="7">
        <v>0</v>
      </c>
      <c r="H1622" s="7">
        <v>1</v>
      </c>
      <c r="I1622" s="7">
        <v>0</v>
      </c>
      <c r="J1622" s="7">
        <v>0</v>
      </c>
      <c r="K1622" s="7">
        <v>0</v>
      </c>
      <c r="L1622" s="7" t="str" cm="1">
        <f t="array" ref="L1622">_xlfn.IFS(G1622=1,G$1,H1622=1,H$1,I1622=1,I$1,J1622=1,J$1,K1622=1,K$1)</f>
        <v>Married</v>
      </c>
      <c r="M1622" s="7">
        <v>0</v>
      </c>
      <c r="N1622" s="7">
        <v>0</v>
      </c>
      <c r="O1622" s="7">
        <v>0</v>
      </c>
      <c r="P1622" s="7">
        <v>0</v>
      </c>
      <c r="Q1622" s="7" t="e" cm="1">
        <f t="array" ref="Q1622">_xlfn.IFS(M1622=1,M$1,N1622=1,N$1,O1622=1,O$1,P1622=1,P$1)</f>
        <v>#N/A</v>
      </c>
      <c r="R1622" t="s">
        <v>39</v>
      </c>
      <c r="S1622" s="7">
        <v>82</v>
      </c>
      <c r="T1622" s="7">
        <v>43</v>
      </c>
      <c r="U1622" s="7">
        <v>16</v>
      </c>
      <c r="V1622" s="7">
        <v>48</v>
      </c>
      <c r="W1622" s="7">
        <v>101</v>
      </c>
      <c r="X1622" s="7">
        <v>21</v>
      </c>
      <c r="Y1622" s="7">
        <v>117</v>
      </c>
      <c r="Z1622" s="7">
        <v>112</v>
      </c>
      <c r="AA1622" s="7">
        <v>3</v>
      </c>
      <c r="AB1622" s="7">
        <v>1</v>
      </c>
      <c r="AC1622" s="7">
        <v>1</v>
      </c>
      <c r="AD1622" s="7">
        <v>3</v>
      </c>
      <c r="AE1622" s="7">
        <v>6</v>
      </c>
      <c r="AF1622" s="7">
        <v>0</v>
      </c>
      <c r="AG1622" s="7">
        <v>0</v>
      </c>
      <c r="AH1622" s="7">
        <v>0</v>
      </c>
      <c r="AI1622" s="7">
        <v>0</v>
      </c>
      <c r="AJ1622" s="7">
        <v>0</v>
      </c>
      <c r="AK1622" s="7">
        <v>0</v>
      </c>
      <c r="AL1622" s="7">
        <v>0</v>
      </c>
      <c r="AM1622" s="8">
        <v>43978</v>
      </c>
      <c r="AO1622">
        <f>IF($AG1622=1,G1622,0)</f>
        <v>0</v>
      </c>
      <c r="AP1622">
        <f>IF($AG1622=1,H1622,0)</f>
        <v>0</v>
      </c>
      <c r="AQ1622">
        <f>IF($AG1622=1,J1622,0)</f>
        <v>0</v>
      </c>
      <c r="AR1622">
        <f>IF($AG1622=1,I1622,0)</f>
        <v>0</v>
      </c>
      <c r="AS1622">
        <f>IF($AG1622=1,K1622,0)</f>
        <v>0</v>
      </c>
      <c r="AU1622">
        <f>IF($AJ1622=1,T1622,0)</f>
        <v>0</v>
      </c>
      <c r="AV1622">
        <f>IF($AJ1622=1,U1622,0)</f>
        <v>0</v>
      </c>
      <c r="AW1622">
        <f>IF($AJ1622=1,V1622,0)</f>
        <v>0</v>
      </c>
      <c r="AX1622">
        <f>IF($AJ1622=1,W1622,0)</f>
        <v>0</v>
      </c>
      <c r="AY1622">
        <f>IF($AJ1622=1,X1622,0)</f>
        <v>0</v>
      </c>
      <c r="BA1622">
        <f>IF($AK1622=1,M1622,0)</f>
        <v>0</v>
      </c>
      <c r="BB1622">
        <f>IF($AK1622=1,N1622,0)</f>
        <v>0</v>
      </c>
      <c r="BC1622">
        <f>IF($AK1622=1,O1622,0)</f>
        <v>0</v>
      </c>
      <c r="BD1622">
        <f>IF($AK1622=1,P1622,0)</f>
        <v>0</v>
      </c>
    </row>
    <row r="1623" spans="1:56" x14ac:dyDescent="0.3">
      <c r="A1623" s="7">
        <v>1433</v>
      </c>
      <c r="B1623" s="6">
        <v>155707</v>
      </c>
      <c r="C1623" s="7">
        <v>0</v>
      </c>
      <c r="D1623" s="7">
        <v>1</v>
      </c>
      <c r="E1623" s="7">
        <f>SUM(C1623:D1623)</f>
        <v>1</v>
      </c>
      <c r="F1623" s="7">
        <v>67</v>
      </c>
      <c r="G1623" s="7">
        <v>0</v>
      </c>
      <c r="H1623" s="7">
        <v>1</v>
      </c>
      <c r="I1623" s="7">
        <v>0</v>
      </c>
      <c r="J1623" s="7">
        <v>0</v>
      </c>
      <c r="K1623" s="7">
        <v>0</v>
      </c>
      <c r="L1623" s="7" t="str" cm="1">
        <f t="array" ref="L1623">_xlfn.IFS(G1623=1,G$1,H1623=1,H$1,I1623=1,I$1,J1623=1,J$1,K1623=1,K$1)</f>
        <v>Married</v>
      </c>
      <c r="M1623" s="7">
        <v>0</v>
      </c>
      <c r="N1623" s="7">
        <v>0</v>
      </c>
      <c r="O1623" s="7">
        <v>0</v>
      </c>
      <c r="P1623" s="7">
        <v>1</v>
      </c>
      <c r="Q1623" s="7" t="str" cm="1">
        <f t="array" ref="Q1623">_xlfn.IFS(M1623=1,M$1,N1623=1,N$1,O1623=1,O$1,P1623=1,P$1)</f>
        <v>PhD</v>
      </c>
      <c r="R1623" t="s">
        <v>43</v>
      </c>
      <c r="S1623" s="7">
        <v>91</v>
      </c>
      <c r="T1623" s="7">
        <v>581</v>
      </c>
      <c r="U1623" s="7">
        <v>20</v>
      </c>
      <c r="V1623" s="7">
        <v>229</v>
      </c>
      <c r="W1623" s="7">
        <v>84</v>
      </c>
      <c r="X1623" s="7">
        <v>184</v>
      </c>
      <c r="Y1623" s="7">
        <v>98</v>
      </c>
      <c r="Z1623" s="7">
        <v>1001</v>
      </c>
      <c r="AA1623" s="7">
        <v>2</v>
      </c>
      <c r="AB1623" s="7">
        <v>3</v>
      </c>
      <c r="AC1623" s="7">
        <v>2</v>
      </c>
      <c r="AD1623" s="7">
        <v>9</v>
      </c>
      <c r="AE1623" s="7">
        <v>3</v>
      </c>
      <c r="AF1623" s="7">
        <v>0</v>
      </c>
      <c r="AG1623" s="7">
        <v>0</v>
      </c>
      <c r="AH1623" s="7">
        <v>0</v>
      </c>
      <c r="AI1623" s="7">
        <v>0</v>
      </c>
      <c r="AJ1623" s="7">
        <v>0</v>
      </c>
      <c r="AK1623" s="7">
        <v>0</v>
      </c>
      <c r="AL1623" s="7">
        <v>0</v>
      </c>
      <c r="AM1623" s="8">
        <v>43979</v>
      </c>
      <c r="AO1623">
        <f>IF($AG1623=1,G1623,0)</f>
        <v>0</v>
      </c>
      <c r="AP1623">
        <f>IF($AG1623=1,H1623,0)</f>
        <v>0</v>
      </c>
      <c r="AQ1623">
        <f>IF($AG1623=1,J1623,0)</f>
        <v>0</v>
      </c>
      <c r="AR1623">
        <f>IF($AG1623=1,I1623,0)</f>
        <v>0</v>
      </c>
      <c r="AS1623">
        <f>IF($AG1623=1,K1623,0)</f>
        <v>0</v>
      </c>
      <c r="AU1623">
        <f>IF($AJ1623=1,T1623,0)</f>
        <v>0</v>
      </c>
      <c r="AV1623">
        <f>IF($AJ1623=1,U1623,0)</f>
        <v>0</v>
      </c>
      <c r="AW1623">
        <f>IF($AJ1623=1,V1623,0)</f>
        <v>0</v>
      </c>
      <c r="AX1623">
        <f>IF($AJ1623=1,W1623,0)</f>
        <v>0</v>
      </c>
      <c r="AY1623">
        <f>IF($AJ1623=1,X1623,0)</f>
        <v>0</v>
      </c>
      <c r="BA1623">
        <f>IF($AK1623=1,M1623,0)</f>
        <v>0</v>
      </c>
      <c r="BB1623">
        <f>IF($AK1623=1,N1623,0)</f>
        <v>0</v>
      </c>
      <c r="BC1623">
        <f>IF($AK1623=1,O1623,0)</f>
        <v>0</v>
      </c>
      <c r="BD1623">
        <f>IF($AK1623=1,P1623,0)</f>
        <v>0</v>
      </c>
    </row>
    <row r="1624" spans="1:56" x14ac:dyDescent="0.3">
      <c r="A1624" s="7">
        <v>1661</v>
      </c>
      <c r="B1624" s="6">
        <v>165295</v>
      </c>
      <c r="C1624" s="7">
        <v>0</v>
      </c>
      <c r="D1624" s="7">
        <v>0</v>
      </c>
      <c r="E1624" s="7">
        <f>SUM(C1624:D1624)</f>
        <v>0</v>
      </c>
      <c r="F1624" s="7">
        <v>40</v>
      </c>
      <c r="G1624" s="7">
        <v>0</v>
      </c>
      <c r="H1624" s="7">
        <v>0</v>
      </c>
      <c r="I1624" s="7">
        <v>0</v>
      </c>
      <c r="J1624" s="7">
        <v>1</v>
      </c>
      <c r="K1624" s="7">
        <v>0</v>
      </c>
      <c r="L1624" s="7" t="str" cm="1">
        <f t="array" ref="L1624">_xlfn.IFS(G1624=1,G$1,H1624=1,H$1,I1624=1,I$1,J1624=1,J$1,K1624=1,K$1)</f>
        <v>Single</v>
      </c>
      <c r="M1624" s="7">
        <v>0</v>
      </c>
      <c r="N1624" s="7">
        <v>0</v>
      </c>
      <c r="O1624" s="7">
        <v>0</v>
      </c>
      <c r="P1624" s="7">
        <v>1</v>
      </c>
      <c r="Q1624" s="7" t="str" cm="1">
        <f t="array" ref="Q1624">_xlfn.IFS(M1624=1,M$1,N1624=1,N$1,O1624=1,O$1,P1624=1,P$1)</f>
        <v>PhD</v>
      </c>
      <c r="R1624" t="s">
        <v>43</v>
      </c>
      <c r="S1624" s="7">
        <v>19</v>
      </c>
      <c r="T1624" s="7">
        <v>924</v>
      </c>
      <c r="U1624" s="7">
        <v>81</v>
      </c>
      <c r="V1624" s="7">
        <v>296</v>
      </c>
      <c r="W1624" s="7">
        <v>86</v>
      </c>
      <c r="X1624" s="7">
        <v>278</v>
      </c>
      <c r="Y1624" s="7">
        <v>15</v>
      </c>
      <c r="Z1624" s="7">
        <v>1651</v>
      </c>
      <c r="AA1624" s="7">
        <v>1</v>
      </c>
      <c r="AB1624" s="7">
        <v>3</v>
      </c>
      <c r="AC1624" s="7">
        <v>3</v>
      </c>
      <c r="AD1624" s="7">
        <v>13</v>
      </c>
      <c r="AE1624" s="7">
        <v>2</v>
      </c>
      <c r="AF1624" s="7">
        <v>0</v>
      </c>
      <c r="AG1624" s="7">
        <v>0</v>
      </c>
      <c r="AH1624" s="7">
        <v>0</v>
      </c>
      <c r="AI1624" s="7">
        <v>0</v>
      </c>
      <c r="AJ1624" s="7">
        <v>0</v>
      </c>
      <c r="AK1624" s="7">
        <v>0</v>
      </c>
      <c r="AL1624" s="7">
        <v>0</v>
      </c>
      <c r="AM1624" s="8">
        <v>43980</v>
      </c>
      <c r="AO1624">
        <f>IF($AG1624=1,G1624,0)</f>
        <v>0</v>
      </c>
      <c r="AP1624">
        <f>IF($AG1624=1,H1624,0)</f>
        <v>0</v>
      </c>
      <c r="AQ1624">
        <f>IF($AG1624=1,J1624,0)</f>
        <v>0</v>
      </c>
      <c r="AR1624">
        <f>IF($AG1624=1,I1624,0)</f>
        <v>0</v>
      </c>
      <c r="AS1624">
        <f>IF($AG1624=1,K1624,0)</f>
        <v>0</v>
      </c>
      <c r="AU1624">
        <f>IF($AJ1624=1,T1624,0)</f>
        <v>0</v>
      </c>
      <c r="AV1624">
        <f>IF($AJ1624=1,U1624,0)</f>
        <v>0</v>
      </c>
      <c r="AW1624">
        <f>IF($AJ1624=1,V1624,0)</f>
        <v>0</v>
      </c>
      <c r="AX1624">
        <f>IF($AJ1624=1,W1624,0)</f>
        <v>0</v>
      </c>
      <c r="AY1624">
        <f>IF($AJ1624=1,X1624,0)</f>
        <v>0</v>
      </c>
      <c r="BA1624">
        <f>IF($AK1624=1,M1624,0)</f>
        <v>0</v>
      </c>
      <c r="BB1624">
        <f>IF($AK1624=1,N1624,0)</f>
        <v>0</v>
      </c>
      <c r="BC1624">
        <f>IF($AK1624=1,O1624,0)</f>
        <v>0</v>
      </c>
      <c r="BD1624">
        <f>IF($AK1624=1,P1624,0)</f>
        <v>0</v>
      </c>
    </row>
    <row r="1625" spans="1:56" x14ac:dyDescent="0.3">
      <c r="A1625" s="7">
        <v>2409</v>
      </c>
      <c r="B1625" s="6">
        <v>134853</v>
      </c>
      <c r="C1625" s="7">
        <v>1</v>
      </c>
      <c r="D1625" s="7">
        <v>1</v>
      </c>
      <c r="E1625" s="7">
        <f>SUM(C1625:D1625)</f>
        <v>2</v>
      </c>
      <c r="F1625" s="7">
        <v>47</v>
      </c>
      <c r="G1625" s="7">
        <v>0</v>
      </c>
      <c r="H1625" s="7">
        <v>0</v>
      </c>
      <c r="I1625" s="7">
        <v>0</v>
      </c>
      <c r="J1625" s="7">
        <v>1</v>
      </c>
      <c r="K1625" s="7">
        <v>0</v>
      </c>
      <c r="L1625" s="7" t="str" cm="1">
        <f t="array" ref="L1625">_xlfn.IFS(G1625=1,G$1,H1625=1,H$1,I1625=1,I$1,J1625=1,J$1,K1625=1,K$1)</f>
        <v>Single</v>
      </c>
      <c r="M1625" s="7">
        <v>0</v>
      </c>
      <c r="N1625" s="7">
        <v>1</v>
      </c>
      <c r="O1625" s="7">
        <v>0</v>
      </c>
      <c r="P1625" s="7">
        <v>0</v>
      </c>
      <c r="Q1625" s="7" t="str" cm="1">
        <f t="array" ref="Q1625">_xlfn.IFS(M1625=1,M$1,N1625=1,N$1,O1625=1,O$1,P1625=1,P$1)</f>
        <v>Graduate</v>
      </c>
      <c r="R1625" t="s">
        <v>40</v>
      </c>
      <c r="S1625" s="7">
        <v>75</v>
      </c>
      <c r="T1625" s="7">
        <v>35</v>
      </c>
      <c r="U1625" s="7">
        <v>12</v>
      </c>
      <c r="V1625" s="7">
        <v>58</v>
      </c>
      <c r="W1625" s="7">
        <v>8</v>
      </c>
      <c r="X1625" s="7">
        <v>12</v>
      </c>
      <c r="Y1625" s="7">
        <v>8</v>
      </c>
      <c r="Z1625" s="7">
        <v>116</v>
      </c>
      <c r="AA1625" s="7">
        <v>2</v>
      </c>
      <c r="AB1625" s="7">
        <v>2</v>
      </c>
      <c r="AC1625" s="7">
        <v>0</v>
      </c>
      <c r="AD1625" s="7">
        <v>3</v>
      </c>
      <c r="AE1625" s="7">
        <v>6</v>
      </c>
      <c r="AF1625" s="7">
        <v>0</v>
      </c>
      <c r="AG1625" s="7">
        <v>0</v>
      </c>
      <c r="AH1625" s="7">
        <v>0</v>
      </c>
      <c r="AI1625" s="7">
        <v>0</v>
      </c>
      <c r="AJ1625" s="7">
        <v>0</v>
      </c>
      <c r="AK1625" s="7">
        <v>0</v>
      </c>
      <c r="AL1625" s="7">
        <v>0</v>
      </c>
      <c r="AM1625" s="8">
        <v>43980</v>
      </c>
      <c r="AO1625">
        <f>IF($AG1625=1,G1625,0)</f>
        <v>0</v>
      </c>
      <c r="AP1625">
        <f>IF($AG1625=1,H1625,0)</f>
        <v>0</v>
      </c>
      <c r="AQ1625">
        <f>IF($AG1625=1,J1625,0)</f>
        <v>0</v>
      </c>
      <c r="AR1625">
        <f>IF($AG1625=1,I1625,0)</f>
        <v>0</v>
      </c>
      <c r="AS1625">
        <f>IF($AG1625=1,K1625,0)</f>
        <v>0</v>
      </c>
      <c r="AU1625">
        <f>IF($AJ1625=1,T1625,0)</f>
        <v>0</v>
      </c>
      <c r="AV1625">
        <f>IF($AJ1625=1,U1625,0)</f>
        <v>0</v>
      </c>
      <c r="AW1625">
        <f>IF($AJ1625=1,V1625,0)</f>
        <v>0</v>
      </c>
      <c r="AX1625">
        <f>IF($AJ1625=1,W1625,0)</f>
        <v>0</v>
      </c>
      <c r="AY1625">
        <f>IF($AJ1625=1,X1625,0)</f>
        <v>0</v>
      </c>
      <c r="BA1625">
        <f>IF($AK1625=1,M1625,0)</f>
        <v>0</v>
      </c>
      <c r="BB1625">
        <f>IF($AK1625=1,N1625,0)</f>
        <v>0</v>
      </c>
      <c r="BC1625">
        <f>IF($AK1625=1,O1625,0)</f>
        <v>0</v>
      </c>
      <c r="BD1625">
        <f>IF($AK1625=1,P1625,0)</f>
        <v>0</v>
      </c>
    </row>
    <row r="1626" spans="1:56" x14ac:dyDescent="0.3">
      <c r="A1626" s="7">
        <v>1523</v>
      </c>
      <c r="B1626" s="6">
        <v>122944</v>
      </c>
      <c r="C1626" s="7">
        <v>1</v>
      </c>
      <c r="D1626" s="7">
        <v>0</v>
      </c>
      <c r="E1626" s="7">
        <f>SUM(C1626:D1626)</f>
        <v>1</v>
      </c>
      <c r="F1626" s="7">
        <v>39</v>
      </c>
      <c r="G1626" s="7">
        <v>0</v>
      </c>
      <c r="H1626" s="7">
        <v>0</v>
      </c>
      <c r="I1626" s="7">
        <v>0</v>
      </c>
      <c r="J1626" s="7">
        <v>1</v>
      </c>
      <c r="K1626" s="7">
        <v>0</v>
      </c>
      <c r="L1626" s="7" t="str" cm="1">
        <f t="array" ref="L1626">_xlfn.IFS(G1626=1,G$1,H1626=1,H$1,I1626=1,I$1,J1626=1,J$1,K1626=1,K$1)</f>
        <v>Single</v>
      </c>
      <c r="M1626" s="7">
        <v>0</v>
      </c>
      <c r="N1626" s="7">
        <v>0</v>
      </c>
      <c r="O1626" s="7">
        <v>1</v>
      </c>
      <c r="P1626" s="7">
        <v>0</v>
      </c>
      <c r="Q1626" s="7" t="str" cm="1">
        <f t="array" ref="Q1626">_xlfn.IFS(M1626=1,M$1,N1626=1,N$1,O1626=1,O$1,P1626=1,P$1)</f>
        <v>Master</v>
      </c>
      <c r="R1626" t="s">
        <v>43</v>
      </c>
      <c r="S1626" s="7">
        <v>67</v>
      </c>
      <c r="T1626" s="7">
        <v>102</v>
      </c>
      <c r="U1626" s="7">
        <v>16</v>
      </c>
      <c r="V1626" s="7">
        <v>102</v>
      </c>
      <c r="W1626" s="7">
        <v>21</v>
      </c>
      <c r="X1626" s="7">
        <v>27</v>
      </c>
      <c r="Y1626" s="7">
        <v>139</v>
      </c>
      <c r="Z1626" s="7">
        <v>129</v>
      </c>
      <c r="AA1626" s="7">
        <v>3</v>
      </c>
      <c r="AB1626" s="7">
        <v>3</v>
      </c>
      <c r="AC1626" s="7">
        <v>0</v>
      </c>
      <c r="AD1626" s="7">
        <v>3</v>
      </c>
      <c r="AE1626" s="7">
        <v>7</v>
      </c>
      <c r="AF1626" s="7">
        <v>0</v>
      </c>
      <c r="AG1626" s="7">
        <v>0</v>
      </c>
      <c r="AH1626" s="7">
        <v>0</v>
      </c>
      <c r="AI1626" s="7">
        <v>0</v>
      </c>
      <c r="AJ1626" s="7">
        <v>0</v>
      </c>
      <c r="AK1626" s="7">
        <v>0</v>
      </c>
      <c r="AL1626" s="7">
        <v>0</v>
      </c>
      <c r="AM1626" s="8">
        <v>43980</v>
      </c>
      <c r="AO1626">
        <f>IF($AG1626=1,G1626,0)</f>
        <v>0</v>
      </c>
      <c r="AP1626">
        <f>IF($AG1626=1,H1626,0)</f>
        <v>0</v>
      </c>
      <c r="AQ1626">
        <f>IF($AG1626=1,J1626,0)</f>
        <v>0</v>
      </c>
      <c r="AR1626">
        <f>IF($AG1626=1,I1626,0)</f>
        <v>0</v>
      </c>
      <c r="AS1626">
        <f>IF($AG1626=1,K1626,0)</f>
        <v>0</v>
      </c>
      <c r="AU1626">
        <f>IF($AJ1626=1,T1626,0)</f>
        <v>0</v>
      </c>
      <c r="AV1626">
        <f>IF($AJ1626=1,U1626,0)</f>
        <v>0</v>
      </c>
      <c r="AW1626">
        <f>IF($AJ1626=1,V1626,0)</f>
        <v>0</v>
      </c>
      <c r="AX1626">
        <f>IF($AJ1626=1,W1626,0)</f>
        <v>0</v>
      </c>
      <c r="AY1626">
        <f>IF($AJ1626=1,X1626,0)</f>
        <v>0</v>
      </c>
      <c r="BA1626">
        <f>IF($AK1626=1,M1626,0)</f>
        <v>0</v>
      </c>
      <c r="BB1626">
        <f>IF($AK1626=1,N1626,0)</f>
        <v>0</v>
      </c>
      <c r="BC1626">
        <f>IF($AK1626=1,O1626,0)</f>
        <v>0</v>
      </c>
      <c r="BD1626">
        <f>IF($AK1626=1,P1626,0)</f>
        <v>0</v>
      </c>
    </row>
    <row r="1627" spans="1:56" x14ac:dyDescent="0.3">
      <c r="A1627" s="7">
        <v>3136</v>
      </c>
      <c r="B1627" s="6">
        <v>190000</v>
      </c>
      <c r="C1627" s="7">
        <v>0</v>
      </c>
      <c r="D1627" s="7">
        <v>0</v>
      </c>
      <c r="E1627" s="7">
        <f>SUM(C1627:D1627)</f>
        <v>0</v>
      </c>
      <c r="F1627" s="7">
        <v>36</v>
      </c>
      <c r="G1627" s="7">
        <v>0</v>
      </c>
      <c r="H1627" s="7">
        <v>1</v>
      </c>
      <c r="I1627" s="7">
        <v>0</v>
      </c>
      <c r="J1627" s="7">
        <v>0</v>
      </c>
      <c r="K1627" s="7">
        <v>0</v>
      </c>
      <c r="L1627" s="7" t="str" cm="1">
        <f t="array" ref="L1627">_xlfn.IFS(G1627=1,G$1,H1627=1,H$1,I1627=1,I$1,J1627=1,J$1,K1627=1,K$1)</f>
        <v>Married</v>
      </c>
      <c r="M1627" s="7">
        <v>0</v>
      </c>
      <c r="N1627" s="7">
        <v>1</v>
      </c>
      <c r="O1627" s="7">
        <v>0</v>
      </c>
      <c r="P1627" s="7">
        <v>0</v>
      </c>
      <c r="Q1627" s="7" t="str" cm="1">
        <f t="array" ref="Q1627">_xlfn.IFS(M1627=1,M$1,N1627=1,N$1,O1627=1,O$1,P1627=1,P$1)</f>
        <v>Graduate</v>
      </c>
      <c r="R1627" t="s">
        <v>39</v>
      </c>
      <c r="S1627" s="7">
        <v>91</v>
      </c>
      <c r="T1627" s="7">
        <v>1425</v>
      </c>
      <c r="U1627" s="7">
        <v>304</v>
      </c>
      <c r="V1627" s="7">
        <v>281</v>
      </c>
      <c r="W1627" s="7">
        <v>198</v>
      </c>
      <c r="X1627" s="7">
        <v>405</v>
      </c>
      <c r="Y1627" s="7">
        <v>509</v>
      </c>
      <c r="Z1627" s="7">
        <v>2105</v>
      </c>
      <c r="AA1627" s="7">
        <v>1</v>
      </c>
      <c r="AB1627" s="7">
        <v>4</v>
      </c>
      <c r="AC1627" s="7">
        <v>8</v>
      </c>
      <c r="AD1627" s="7">
        <v>5</v>
      </c>
      <c r="AE1627" s="7">
        <v>1</v>
      </c>
      <c r="AF1627" s="7">
        <v>1</v>
      </c>
      <c r="AG1627" s="7">
        <v>0</v>
      </c>
      <c r="AH1627" s="7">
        <v>1</v>
      </c>
      <c r="AI1627" s="7">
        <v>1</v>
      </c>
      <c r="AJ1627" s="7">
        <v>0</v>
      </c>
      <c r="AK1627" s="7">
        <v>0</v>
      </c>
      <c r="AL1627" s="7">
        <v>0</v>
      </c>
      <c r="AM1627" s="8">
        <v>43980</v>
      </c>
      <c r="AO1627">
        <f>IF($AG1627=1,G1627,0)</f>
        <v>0</v>
      </c>
      <c r="AP1627">
        <f>IF($AG1627=1,H1627,0)</f>
        <v>0</v>
      </c>
      <c r="AQ1627">
        <f>IF($AG1627=1,J1627,0)</f>
        <v>0</v>
      </c>
      <c r="AR1627">
        <f>IF($AG1627=1,I1627,0)</f>
        <v>0</v>
      </c>
      <c r="AS1627">
        <f>IF($AG1627=1,K1627,0)</f>
        <v>0</v>
      </c>
      <c r="AU1627">
        <f>IF($AJ1627=1,T1627,0)</f>
        <v>0</v>
      </c>
      <c r="AV1627">
        <f>IF($AJ1627=1,U1627,0)</f>
        <v>0</v>
      </c>
      <c r="AW1627">
        <f>IF($AJ1627=1,V1627,0)</f>
        <v>0</v>
      </c>
      <c r="AX1627">
        <f>IF($AJ1627=1,W1627,0)</f>
        <v>0</v>
      </c>
      <c r="AY1627">
        <f>IF($AJ1627=1,X1627,0)</f>
        <v>0</v>
      </c>
      <c r="BA1627">
        <f>IF($AK1627=1,M1627,0)</f>
        <v>0</v>
      </c>
      <c r="BB1627">
        <f>IF($AK1627=1,N1627,0)</f>
        <v>0</v>
      </c>
      <c r="BC1627">
        <f>IF($AK1627=1,O1627,0)</f>
        <v>0</v>
      </c>
      <c r="BD1627">
        <f>IF($AK1627=1,P1627,0)</f>
        <v>0</v>
      </c>
    </row>
    <row r="1628" spans="1:56" x14ac:dyDescent="0.3">
      <c r="A1628" s="7">
        <v>2104</v>
      </c>
      <c r="B1628" s="6">
        <v>148526</v>
      </c>
      <c r="C1628" s="7">
        <v>1</v>
      </c>
      <c r="D1628" s="7">
        <v>0</v>
      </c>
      <c r="E1628" s="7">
        <f>SUM(C1628:D1628)</f>
        <v>1</v>
      </c>
      <c r="F1628" s="7">
        <v>41</v>
      </c>
      <c r="G1628" s="7">
        <v>0</v>
      </c>
      <c r="H1628" s="7">
        <v>0</v>
      </c>
      <c r="I1628" s="7">
        <v>0</v>
      </c>
      <c r="J1628" s="7">
        <v>1</v>
      </c>
      <c r="K1628" s="7">
        <v>0</v>
      </c>
      <c r="L1628" s="7" t="str" cm="1">
        <f t="array" ref="L1628">_xlfn.IFS(G1628=1,G$1,H1628=1,H$1,I1628=1,I$1,J1628=1,J$1,K1628=1,K$1)</f>
        <v>Single</v>
      </c>
      <c r="M1628" s="7">
        <v>0</v>
      </c>
      <c r="N1628" s="7">
        <v>1</v>
      </c>
      <c r="O1628" s="7">
        <v>0</v>
      </c>
      <c r="P1628" s="7">
        <v>0</v>
      </c>
      <c r="Q1628" s="7" t="str" cm="1">
        <f t="array" ref="Q1628">_xlfn.IFS(M1628=1,M$1,N1628=1,N$1,O1628=1,O$1,P1628=1,P$1)</f>
        <v>Graduate</v>
      </c>
      <c r="R1628" t="s">
        <v>39</v>
      </c>
      <c r="S1628" s="7">
        <v>32</v>
      </c>
      <c r="T1628" s="7">
        <v>70</v>
      </c>
      <c r="U1628" s="7">
        <v>52</v>
      </c>
      <c r="V1628" s="7">
        <v>70</v>
      </c>
      <c r="W1628" s="7">
        <v>132</v>
      </c>
      <c r="X1628" s="7">
        <v>61</v>
      </c>
      <c r="Y1628" s="7">
        <v>28</v>
      </c>
      <c r="Z1628" s="7">
        <v>358</v>
      </c>
      <c r="AA1628" s="7">
        <v>1</v>
      </c>
      <c r="AB1628" s="7">
        <v>2</v>
      </c>
      <c r="AC1628" s="7">
        <v>1</v>
      </c>
      <c r="AD1628" s="7">
        <v>4</v>
      </c>
      <c r="AE1628" s="7">
        <v>3</v>
      </c>
      <c r="AF1628" s="7">
        <v>0</v>
      </c>
      <c r="AG1628" s="7">
        <v>0</v>
      </c>
      <c r="AH1628" s="7">
        <v>0</v>
      </c>
      <c r="AI1628" s="7">
        <v>0</v>
      </c>
      <c r="AJ1628" s="7">
        <v>0</v>
      </c>
      <c r="AK1628" s="7">
        <v>0</v>
      </c>
      <c r="AL1628" s="7">
        <v>0</v>
      </c>
      <c r="AM1628" s="8">
        <v>43981</v>
      </c>
      <c r="AO1628">
        <f>IF($AG1628=1,G1628,0)</f>
        <v>0</v>
      </c>
      <c r="AP1628">
        <f>IF($AG1628=1,H1628,0)</f>
        <v>0</v>
      </c>
      <c r="AQ1628">
        <f>IF($AG1628=1,J1628,0)</f>
        <v>0</v>
      </c>
      <c r="AR1628">
        <f>IF($AG1628=1,I1628,0)</f>
        <v>0</v>
      </c>
      <c r="AS1628">
        <f>IF($AG1628=1,K1628,0)</f>
        <v>0</v>
      </c>
      <c r="AU1628">
        <f>IF($AJ1628=1,T1628,0)</f>
        <v>0</v>
      </c>
      <c r="AV1628">
        <f>IF($AJ1628=1,U1628,0)</f>
        <v>0</v>
      </c>
      <c r="AW1628">
        <f>IF($AJ1628=1,V1628,0)</f>
        <v>0</v>
      </c>
      <c r="AX1628">
        <f>IF($AJ1628=1,W1628,0)</f>
        <v>0</v>
      </c>
      <c r="AY1628">
        <f>IF($AJ1628=1,X1628,0)</f>
        <v>0</v>
      </c>
      <c r="BA1628">
        <f>IF($AK1628=1,M1628,0)</f>
        <v>0</v>
      </c>
      <c r="BB1628">
        <f>IF($AK1628=1,N1628,0)</f>
        <v>0</v>
      </c>
      <c r="BC1628">
        <f>IF($AK1628=1,O1628,0)</f>
        <v>0</v>
      </c>
      <c r="BD1628">
        <f>IF($AK1628=1,P1628,0)</f>
        <v>0</v>
      </c>
    </row>
    <row r="1629" spans="1:56" x14ac:dyDescent="0.3">
      <c r="A1629" s="7">
        <v>2565</v>
      </c>
      <c r="B1629" s="6">
        <v>175794</v>
      </c>
      <c r="C1629" s="7">
        <v>0</v>
      </c>
      <c r="D1629" s="7">
        <v>0</v>
      </c>
      <c r="E1629" s="7">
        <f>SUM(C1629:D1629)</f>
        <v>0</v>
      </c>
      <c r="F1629" s="7">
        <v>33</v>
      </c>
      <c r="G1629" s="7">
        <v>0</v>
      </c>
      <c r="H1629" s="7">
        <v>1</v>
      </c>
      <c r="I1629" s="7">
        <v>0</v>
      </c>
      <c r="J1629" s="7">
        <v>0</v>
      </c>
      <c r="K1629" s="7">
        <v>0</v>
      </c>
      <c r="L1629" s="7" t="str" cm="1">
        <f t="array" ref="L1629">_xlfn.IFS(G1629=1,G$1,H1629=1,H$1,I1629=1,I$1,J1629=1,J$1,K1629=1,K$1)</f>
        <v>Married</v>
      </c>
      <c r="M1629" s="7">
        <v>0</v>
      </c>
      <c r="N1629" s="7">
        <v>1</v>
      </c>
      <c r="O1629" s="7">
        <v>0</v>
      </c>
      <c r="P1629" s="7">
        <v>0</v>
      </c>
      <c r="Q1629" s="7" t="str" cm="1">
        <f t="array" ref="Q1629">_xlfn.IFS(M1629=1,M$1,N1629=1,N$1,O1629=1,O$1,P1629=1,P$1)</f>
        <v>Graduate</v>
      </c>
      <c r="R1629" t="s">
        <v>40</v>
      </c>
      <c r="S1629" s="7">
        <v>33</v>
      </c>
      <c r="T1629" s="7">
        <v>1749</v>
      </c>
      <c r="U1629" s="7">
        <v>371</v>
      </c>
      <c r="V1629" s="7">
        <v>1450</v>
      </c>
      <c r="W1629" s="7">
        <v>146</v>
      </c>
      <c r="X1629" s="7">
        <v>74</v>
      </c>
      <c r="Y1629" s="7">
        <v>111</v>
      </c>
      <c r="Z1629" s="7">
        <v>3679</v>
      </c>
      <c r="AA1629" s="7">
        <v>1</v>
      </c>
      <c r="AB1629" s="7">
        <v>7</v>
      </c>
      <c r="AC1629" s="7">
        <v>5</v>
      </c>
      <c r="AD1629" s="7">
        <v>12</v>
      </c>
      <c r="AE1629" s="7">
        <v>3</v>
      </c>
      <c r="AF1629" s="7">
        <v>0</v>
      </c>
      <c r="AG1629" s="7">
        <v>0</v>
      </c>
      <c r="AH1629" s="7">
        <v>0</v>
      </c>
      <c r="AI1629" s="7">
        <v>1</v>
      </c>
      <c r="AJ1629" s="7">
        <v>0</v>
      </c>
      <c r="AK1629" s="7">
        <v>0</v>
      </c>
      <c r="AL1629" s="7">
        <v>0</v>
      </c>
      <c r="AM1629" s="8">
        <v>43981</v>
      </c>
      <c r="AO1629">
        <f>IF($AG1629=1,G1629,0)</f>
        <v>0</v>
      </c>
      <c r="AP1629">
        <f>IF($AG1629=1,H1629,0)</f>
        <v>0</v>
      </c>
      <c r="AQ1629">
        <f>IF($AG1629=1,J1629,0)</f>
        <v>0</v>
      </c>
      <c r="AR1629">
        <f>IF($AG1629=1,I1629,0)</f>
        <v>0</v>
      </c>
      <c r="AS1629">
        <f>IF($AG1629=1,K1629,0)</f>
        <v>0</v>
      </c>
      <c r="AU1629">
        <f>IF($AJ1629=1,T1629,0)</f>
        <v>0</v>
      </c>
      <c r="AV1629">
        <f>IF($AJ1629=1,U1629,0)</f>
        <v>0</v>
      </c>
      <c r="AW1629">
        <f>IF($AJ1629=1,V1629,0)</f>
        <v>0</v>
      </c>
      <c r="AX1629">
        <f>IF($AJ1629=1,W1629,0)</f>
        <v>0</v>
      </c>
      <c r="AY1629">
        <f>IF($AJ1629=1,X1629,0)</f>
        <v>0</v>
      </c>
      <c r="BA1629">
        <f>IF($AK1629=1,M1629,0)</f>
        <v>0</v>
      </c>
      <c r="BB1629">
        <f>IF($AK1629=1,N1629,0)</f>
        <v>0</v>
      </c>
      <c r="BC1629">
        <f>IF($AK1629=1,O1629,0)</f>
        <v>0</v>
      </c>
      <c r="BD1629">
        <f>IF($AK1629=1,P1629,0)</f>
        <v>0</v>
      </c>
    </row>
    <row r="1630" spans="1:56" x14ac:dyDescent="0.3">
      <c r="A1630" s="7">
        <v>2976</v>
      </c>
      <c r="B1630" s="6">
        <v>128420</v>
      </c>
      <c r="C1630" s="7">
        <v>1</v>
      </c>
      <c r="D1630" s="7">
        <v>0</v>
      </c>
      <c r="E1630" s="7">
        <f>SUM(C1630:D1630)</f>
        <v>1</v>
      </c>
      <c r="F1630" s="7">
        <v>53</v>
      </c>
      <c r="G1630" s="7">
        <v>1</v>
      </c>
      <c r="H1630" s="7">
        <v>0</v>
      </c>
      <c r="I1630" s="7">
        <v>0</v>
      </c>
      <c r="J1630" s="7">
        <v>0</v>
      </c>
      <c r="K1630" s="7">
        <v>0</v>
      </c>
      <c r="L1630" s="7" t="str" cm="1">
        <f t="array" ref="L1630">_xlfn.IFS(G1630=1,G$1,H1630=1,H$1,I1630=1,I$1,J1630=1,J$1,K1630=1,K$1)</f>
        <v>Divorced</v>
      </c>
      <c r="M1630" s="7">
        <v>0</v>
      </c>
      <c r="N1630" s="7">
        <v>0</v>
      </c>
      <c r="O1630" s="7">
        <v>0</v>
      </c>
      <c r="P1630" s="7">
        <v>1</v>
      </c>
      <c r="Q1630" s="7" t="str" cm="1">
        <f t="array" ref="Q1630">_xlfn.IFS(M1630=1,M$1,N1630=1,N$1,O1630=1,O$1,P1630=1,P$1)</f>
        <v>PhD</v>
      </c>
      <c r="R1630" t="s">
        <v>42</v>
      </c>
      <c r="S1630" s="7">
        <v>36</v>
      </c>
      <c r="T1630" s="7">
        <v>18</v>
      </c>
      <c r="U1630" s="7">
        <v>9</v>
      </c>
      <c r="V1630" s="7">
        <v>23</v>
      </c>
      <c r="W1630" s="7">
        <v>9</v>
      </c>
      <c r="X1630" s="7">
        <v>0</v>
      </c>
      <c r="Y1630" s="7">
        <v>0</v>
      </c>
      <c r="Z1630" s="7">
        <v>59</v>
      </c>
      <c r="AA1630" s="7">
        <v>1</v>
      </c>
      <c r="AB1630" s="7">
        <v>1</v>
      </c>
      <c r="AC1630" s="7">
        <v>0</v>
      </c>
      <c r="AD1630" s="7">
        <v>2</v>
      </c>
      <c r="AE1630" s="7">
        <v>6</v>
      </c>
      <c r="AF1630" s="7">
        <v>0</v>
      </c>
      <c r="AG1630" s="7">
        <v>0</v>
      </c>
      <c r="AH1630" s="7">
        <v>0</v>
      </c>
      <c r="AI1630" s="7">
        <v>0</v>
      </c>
      <c r="AJ1630" s="7">
        <v>0</v>
      </c>
      <c r="AK1630" s="7">
        <v>0</v>
      </c>
      <c r="AL1630" s="7">
        <v>0</v>
      </c>
      <c r="AM1630" s="8">
        <v>43981</v>
      </c>
      <c r="AO1630">
        <f>IF($AG1630=1,G1630,0)</f>
        <v>0</v>
      </c>
      <c r="AP1630">
        <f>IF($AG1630=1,H1630,0)</f>
        <v>0</v>
      </c>
      <c r="AQ1630">
        <f>IF($AG1630=1,J1630,0)</f>
        <v>0</v>
      </c>
      <c r="AR1630">
        <f>IF($AG1630=1,I1630,0)</f>
        <v>0</v>
      </c>
      <c r="AS1630">
        <f>IF($AG1630=1,K1630,0)</f>
        <v>0</v>
      </c>
      <c r="AU1630">
        <f>IF($AJ1630=1,T1630,0)</f>
        <v>0</v>
      </c>
      <c r="AV1630">
        <f>IF($AJ1630=1,U1630,0)</f>
        <v>0</v>
      </c>
      <c r="AW1630">
        <f>IF($AJ1630=1,V1630,0)</f>
        <v>0</v>
      </c>
      <c r="AX1630">
        <f>IF($AJ1630=1,W1630,0)</f>
        <v>0</v>
      </c>
      <c r="AY1630">
        <f>IF($AJ1630=1,X1630,0)</f>
        <v>0</v>
      </c>
      <c r="BA1630">
        <f>IF($AK1630=1,M1630,0)</f>
        <v>0</v>
      </c>
      <c r="BB1630">
        <f>IF($AK1630=1,N1630,0)</f>
        <v>0</v>
      </c>
      <c r="BC1630">
        <f>IF($AK1630=1,O1630,0)</f>
        <v>0</v>
      </c>
      <c r="BD1630">
        <f>IF($AK1630=1,P1630,0)</f>
        <v>0</v>
      </c>
    </row>
    <row r="1631" spans="1:56" x14ac:dyDescent="0.3">
      <c r="A1631" s="7">
        <v>3044</v>
      </c>
      <c r="B1631" s="6">
        <v>171866</v>
      </c>
      <c r="C1631" s="7">
        <v>0</v>
      </c>
      <c r="D1631" s="7">
        <v>1</v>
      </c>
      <c r="E1631" s="7">
        <f>SUM(C1631:D1631)</f>
        <v>1</v>
      </c>
      <c r="F1631" s="7">
        <v>64</v>
      </c>
      <c r="G1631" s="7">
        <v>0</v>
      </c>
      <c r="H1631" s="7">
        <v>1</v>
      </c>
      <c r="I1631" s="7">
        <v>0</v>
      </c>
      <c r="J1631" s="7">
        <v>0</v>
      </c>
      <c r="K1631" s="7">
        <v>0</v>
      </c>
      <c r="L1631" s="7" t="str" cm="1">
        <f t="array" ref="L1631">_xlfn.IFS(G1631=1,G$1,H1631=1,H$1,I1631=1,I$1,J1631=1,J$1,K1631=1,K$1)</f>
        <v>Married</v>
      </c>
      <c r="M1631" s="7">
        <v>0</v>
      </c>
      <c r="N1631" s="7">
        <v>1</v>
      </c>
      <c r="O1631" s="7">
        <v>0</v>
      </c>
      <c r="P1631" s="7">
        <v>0</v>
      </c>
      <c r="Q1631" s="7" t="str" cm="1">
        <f t="array" ref="Q1631">_xlfn.IFS(M1631=1,M$1,N1631=1,N$1,O1631=1,O$1,P1631=1,P$1)</f>
        <v>Graduate</v>
      </c>
      <c r="R1631" t="s">
        <v>44</v>
      </c>
      <c r="S1631" s="7">
        <v>85</v>
      </c>
      <c r="T1631" s="7">
        <v>440</v>
      </c>
      <c r="U1631" s="7">
        <v>426</v>
      </c>
      <c r="V1631" s="7">
        <v>426</v>
      </c>
      <c r="W1631" s="7">
        <v>246</v>
      </c>
      <c r="X1631" s="7">
        <v>93</v>
      </c>
      <c r="Y1631" s="7">
        <v>79</v>
      </c>
      <c r="Z1631" s="7">
        <v>1552</v>
      </c>
      <c r="AA1631" s="7">
        <v>1</v>
      </c>
      <c r="AB1631" s="7">
        <v>6</v>
      </c>
      <c r="AC1631" s="7">
        <v>3</v>
      </c>
      <c r="AD1631" s="7">
        <v>10</v>
      </c>
      <c r="AE1631" s="7">
        <v>3</v>
      </c>
      <c r="AF1631" s="7">
        <v>0</v>
      </c>
      <c r="AG1631" s="7">
        <v>0</v>
      </c>
      <c r="AH1631" s="7">
        <v>0</v>
      </c>
      <c r="AI1631" s="7">
        <v>0</v>
      </c>
      <c r="AJ1631" s="7">
        <v>0</v>
      </c>
      <c r="AK1631" s="7">
        <v>0</v>
      </c>
      <c r="AL1631" s="7">
        <v>0</v>
      </c>
      <c r="AM1631" s="8">
        <v>43982</v>
      </c>
      <c r="AO1631">
        <f>IF($AG1631=1,G1631,0)</f>
        <v>0</v>
      </c>
      <c r="AP1631">
        <f>IF($AG1631=1,H1631,0)</f>
        <v>0</v>
      </c>
      <c r="AQ1631">
        <f>IF($AG1631=1,J1631,0)</f>
        <v>0</v>
      </c>
      <c r="AR1631">
        <f>IF($AG1631=1,I1631,0)</f>
        <v>0</v>
      </c>
      <c r="AS1631">
        <f>IF($AG1631=1,K1631,0)</f>
        <v>0</v>
      </c>
      <c r="AU1631">
        <f>IF($AJ1631=1,T1631,0)</f>
        <v>0</v>
      </c>
      <c r="AV1631">
        <f>IF($AJ1631=1,U1631,0)</f>
        <v>0</v>
      </c>
      <c r="AW1631">
        <f>IF($AJ1631=1,V1631,0)</f>
        <v>0</v>
      </c>
      <c r="AX1631">
        <f>IF($AJ1631=1,W1631,0)</f>
        <v>0</v>
      </c>
      <c r="AY1631">
        <f>IF($AJ1631=1,X1631,0)</f>
        <v>0</v>
      </c>
      <c r="BA1631">
        <f>IF($AK1631=1,M1631,0)</f>
        <v>0</v>
      </c>
      <c r="BB1631">
        <f>IF($AK1631=1,N1631,0)</f>
        <v>0</v>
      </c>
      <c r="BC1631">
        <f>IF($AK1631=1,O1631,0)</f>
        <v>0</v>
      </c>
      <c r="BD1631">
        <f>IF($AK1631=1,P1631,0)</f>
        <v>0</v>
      </c>
    </row>
    <row r="1632" spans="1:56" x14ac:dyDescent="0.3">
      <c r="A1632" s="7">
        <v>1733</v>
      </c>
      <c r="B1632" s="6">
        <v>158330</v>
      </c>
      <c r="C1632" s="7">
        <v>0</v>
      </c>
      <c r="D1632" s="7">
        <v>1</v>
      </c>
      <c r="E1632" s="7">
        <f>SUM(C1632:D1632)</f>
        <v>1</v>
      </c>
      <c r="F1632" s="7">
        <v>45</v>
      </c>
      <c r="G1632" s="7">
        <v>0</v>
      </c>
      <c r="H1632" s="7">
        <v>0</v>
      </c>
      <c r="I1632" s="7">
        <v>0</v>
      </c>
      <c r="J1632" s="7">
        <v>0</v>
      </c>
      <c r="K1632" s="7">
        <v>1</v>
      </c>
      <c r="L1632" s="7" t="str" cm="1">
        <f t="array" ref="L1632">_xlfn.IFS(G1632=1,G$1,H1632=1,H$1,I1632=1,I$1,J1632=1,J$1,K1632=1,K$1)</f>
        <v>Widow</v>
      </c>
      <c r="M1632" s="7">
        <v>0</v>
      </c>
      <c r="N1632" s="7">
        <v>1</v>
      </c>
      <c r="O1632" s="7">
        <v>0</v>
      </c>
      <c r="P1632" s="7">
        <v>0</v>
      </c>
      <c r="Q1632" s="7" t="str" cm="1">
        <f t="array" ref="Q1632">_xlfn.IFS(M1632=1,M$1,N1632=1,N$1,O1632=1,O$1,P1632=1,P$1)</f>
        <v>Graduate</v>
      </c>
      <c r="R1632" t="s">
        <v>43</v>
      </c>
      <c r="S1632" s="7">
        <v>87</v>
      </c>
      <c r="T1632" s="7">
        <v>1208</v>
      </c>
      <c r="U1632" s="7">
        <v>144</v>
      </c>
      <c r="V1632" s="7">
        <v>578</v>
      </c>
      <c r="W1632" s="7">
        <v>282</v>
      </c>
      <c r="X1632" s="7">
        <v>266</v>
      </c>
      <c r="Y1632" s="7">
        <v>410</v>
      </c>
      <c r="Z1632" s="7">
        <v>2068</v>
      </c>
      <c r="AA1632" s="7">
        <v>1</v>
      </c>
      <c r="AB1632" s="7">
        <v>6</v>
      </c>
      <c r="AC1632" s="7">
        <v>4</v>
      </c>
      <c r="AD1632" s="7">
        <v>13</v>
      </c>
      <c r="AE1632" s="7">
        <v>4</v>
      </c>
      <c r="AF1632" s="7">
        <v>0</v>
      </c>
      <c r="AG1632" s="7">
        <v>0</v>
      </c>
      <c r="AH1632" s="7">
        <v>0</v>
      </c>
      <c r="AI1632" s="7">
        <v>0</v>
      </c>
      <c r="AJ1632" s="7">
        <v>0</v>
      </c>
      <c r="AK1632" s="7">
        <v>0</v>
      </c>
      <c r="AL1632" s="7">
        <v>0</v>
      </c>
      <c r="AM1632" s="8">
        <v>43982</v>
      </c>
      <c r="AO1632">
        <f>IF($AG1632=1,G1632,0)</f>
        <v>0</v>
      </c>
      <c r="AP1632">
        <f>IF($AG1632=1,H1632,0)</f>
        <v>0</v>
      </c>
      <c r="AQ1632">
        <f>IF($AG1632=1,J1632,0)</f>
        <v>0</v>
      </c>
      <c r="AR1632">
        <f>IF($AG1632=1,I1632,0)</f>
        <v>0</v>
      </c>
      <c r="AS1632">
        <f>IF($AG1632=1,K1632,0)</f>
        <v>0</v>
      </c>
      <c r="AU1632">
        <f>IF($AJ1632=1,T1632,0)</f>
        <v>0</v>
      </c>
      <c r="AV1632">
        <f>IF($AJ1632=1,U1632,0)</f>
        <v>0</v>
      </c>
      <c r="AW1632">
        <f>IF($AJ1632=1,V1632,0)</f>
        <v>0</v>
      </c>
      <c r="AX1632">
        <f>IF($AJ1632=1,W1632,0)</f>
        <v>0</v>
      </c>
      <c r="AY1632">
        <f>IF($AJ1632=1,X1632,0)</f>
        <v>0</v>
      </c>
      <c r="BA1632">
        <f>IF($AK1632=1,M1632,0)</f>
        <v>0</v>
      </c>
      <c r="BB1632">
        <f>IF($AK1632=1,N1632,0)</f>
        <v>0</v>
      </c>
      <c r="BC1632">
        <f>IF($AK1632=1,O1632,0)</f>
        <v>0</v>
      </c>
      <c r="BD1632">
        <f>IF($AK1632=1,P1632,0)</f>
        <v>0</v>
      </c>
    </row>
    <row r="1633" spans="1:56" x14ac:dyDescent="0.3">
      <c r="A1633" s="7">
        <v>1644</v>
      </c>
      <c r="B1633" s="6">
        <v>158330</v>
      </c>
      <c r="C1633" s="7">
        <v>0</v>
      </c>
      <c r="D1633" s="7">
        <v>1</v>
      </c>
      <c r="E1633" s="7">
        <f>SUM(C1633:D1633)</f>
        <v>1</v>
      </c>
      <c r="F1633" s="7">
        <v>45</v>
      </c>
      <c r="G1633" s="7">
        <v>0</v>
      </c>
      <c r="H1633" s="7">
        <v>0</v>
      </c>
      <c r="I1633" s="7">
        <v>0</v>
      </c>
      <c r="J1633" s="7">
        <v>0</v>
      </c>
      <c r="K1633" s="7">
        <v>1</v>
      </c>
      <c r="L1633" s="7" t="str" cm="1">
        <f t="array" ref="L1633">_xlfn.IFS(G1633=1,G$1,H1633=1,H$1,I1633=1,I$1,J1633=1,J$1,K1633=1,K$1)</f>
        <v>Widow</v>
      </c>
      <c r="M1633" s="7">
        <v>0</v>
      </c>
      <c r="N1633" s="7">
        <v>1</v>
      </c>
      <c r="O1633" s="7">
        <v>0</v>
      </c>
      <c r="P1633" s="7">
        <v>0</v>
      </c>
      <c r="Q1633" s="7" t="str" cm="1">
        <f t="array" ref="Q1633">_xlfn.IFS(M1633=1,M$1,N1633=1,N$1,O1633=1,O$1,P1633=1,P$1)</f>
        <v>Graduate</v>
      </c>
      <c r="R1633" t="s">
        <v>42</v>
      </c>
      <c r="S1633" s="7">
        <v>87</v>
      </c>
      <c r="T1633" s="7">
        <v>1208</v>
      </c>
      <c r="U1633" s="7">
        <v>144</v>
      </c>
      <c r="V1633" s="7">
        <v>578</v>
      </c>
      <c r="W1633" s="7">
        <v>282</v>
      </c>
      <c r="X1633" s="7">
        <v>266</v>
      </c>
      <c r="Y1633" s="7">
        <v>410</v>
      </c>
      <c r="Z1633" s="7">
        <v>2068</v>
      </c>
      <c r="AA1633" s="7">
        <v>1</v>
      </c>
      <c r="AB1633" s="7">
        <v>6</v>
      </c>
      <c r="AC1633" s="7">
        <v>4</v>
      </c>
      <c r="AD1633" s="7">
        <v>13</v>
      </c>
      <c r="AE1633" s="7">
        <v>4</v>
      </c>
      <c r="AF1633" s="7">
        <v>0</v>
      </c>
      <c r="AG1633" s="7">
        <v>0</v>
      </c>
      <c r="AH1633" s="7">
        <v>0</v>
      </c>
      <c r="AI1633" s="7">
        <v>0</v>
      </c>
      <c r="AJ1633" s="7">
        <v>0</v>
      </c>
      <c r="AK1633" s="7">
        <v>0</v>
      </c>
      <c r="AL1633" s="7">
        <v>0</v>
      </c>
      <c r="AM1633" s="8">
        <v>43982</v>
      </c>
      <c r="AO1633">
        <f>IF($AG1633=1,G1633,0)</f>
        <v>0</v>
      </c>
      <c r="AP1633">
        <f>IF($AG1633=1,H1633,0)</f>
        <v>0</v>
      </c>
      <c r="AQ1633">
        <f>IF($AG1633=1,J1633,0)</f>
        <v>0</v>
      </c>
      <c r="AR1633">
        <f>IF($AG1633=1,I1633,0)</f>
        <v>0</v>
      </c>
      <c r="AS1633">
        <f>IF($AG1633=1,K1633,0)</f>
        <v>0</v>
      </c>
      <c r="AU1633">
        <f>IF($AJ1633=1,T1633,0)</f>
        <v>0</v>
      </c>
      <c r="AV1633">
        <f>IF($AJ1633=1,U1633,0)</f>
        <v>0</v>
      </c>
      <c r="AW1633">
        <f>IF($AJ1633=1,V1633,0)</f>
        <v>0</v>
      </c>
      <c r="AX1633">
        <f>IF($AJ1633=1,W1633,0)</f>
        <v>0</v>
      </c>
      <c r="AY1633">
        <f>IF($AJ1633=1,X1633,0)</f>
        <v>0</v>
      </c>
      <c r="BA1633">
        <f>IF($AK1633=1,M1633,0)</f>
        <v>0</v>
      </c>
      <c r="BB1633">
        <f>IF($AK1633=1,N1633,0)</f>
        <v>0</v>
      </c>
      <c r="BC1633">
        <f>IF($AK1633=1,O1633,0)</f>
        <v>0</v>
      </c>
      <c r="BD1633">
        <f>IF($AK1633=1,P1633,0)</f>
        <v>0</v>
      </c>
    </row>
    <row r="1634" spans="1:56" x14ac:dyDescent="0.3">
      <c r="A1634" s="7">
        <v>2351</v>
      </c>
      <c r="B1634" s="6">
        <v>150523</v>
      </c>
      <c r="C1634" s="7">
        <v>1</v>
      </c>
      <c r="D1634" s="7">
        <v>1</v>
      </c>
      <c r="E1634" s="7">
        <f>SUM(C1634:D1634)</f>
        <v>2</v>
      </c>
      <c r="F1634" s="7">
        <v>60</v>
      </c>
      <c r="G1634" s="7">
        <v>0</v>
      </c>
      <c r="H1634" s="7">
        <v>0</v>
      </c>
      <c r="I1634" s="7">
        <v>1</v>
      </c>
      <c r="J1634" s="7">
        <v>0</v>
      </c>
      <c r="K1634" s="7">
        <v>0</v>
      </c>
      <c r="L1634" s="7" t="str" cm="1">
        <f t="array" ref="L1634">_xlfn.IFS(G1634=1,G$1,H1634=1,H$1,I1634=1,I$1,J1634=1,J$1,K1634=1,K$1)</f>
        <v>Together</v>
      </c>
      <c r="M1634" s="7">
        <v>0</v>
      </c>
      <c r="N1634" s="7">
        <v>0</v>
      </c>
      <c r="O1634" s="7">
        <v>0</v>
      </c>
      <c r="P1634" s="7">
        <v>0</v>
      </c>
      <c r="Q1634" s="7" t="e" cm="1">
        <f t="array" ref="Q1634">_xlfn.IFS(M1634=1,M$1,N1634=1,N$1,O1634=1,O$1,P1634=1,P$1)</f>
        <v>#N/A</v>
      </c>
      <c r="R1634" t="s">
        <v>43</v>
      </c>
      <c r="S1634" s="7">
        <v>89</v>
      </c>
      <c r="T1634" s="7">
        <v>152</v>
      </c>
      <c r="U1634" s="7">
        <v>12</v>
      </c>
      <c r="V1634" s="7">
        <v>72</v>
      </c>
      <c r="W1634" s="7">
        <v>12</v>
      </c>
      <c r="X1634" s="7">
        <v>21</v>
      </c>
      <c r="Y1634" s="7">
        <v>3</v>
      </c>
      <c r="Z1634" s="7">
        <v>265</v>
      </c>
      <c r="AA1634" s="7">
        <v>2</v>
      </c>
      <c r="AB1634" s="7">
        <v>2</v>
      </c>
      <c r="AC1634" s="7">
        <v>0</v>
      </c>
      <c r="AD1634" s="7">
        <v>4</v>
      </c>
      <c r="AE1634" s="7">
        <v>6</v>
      </c>
      <c r="AF1634" s="7">
        <v>0</v>
      </c>
      <c r="AG1634" s="7">
        <v>0</v>
      </c>
      <c r="AH1634" s="7">
        <v>0</v>
      </c>
      <c r="AI1634" s="7">
        <v>0</v>
      </c>
      <c r="AJ1634" s="7">
        <v>0</v>
      </c>
      <c r="AK1634" s="7">
        <v>0</v>
      </c>
      <c r="AL1634" s="7">
        <v>0</v>
      </c>
      <c r="AM1634" s="8">
        <v>43982</v>
      </c>
      <c r="AO1634">
        <f>IF($AG1634=1,G1634,0)</f>
        <v>0</v>
      </c>
      <c r="AP1634">
        <f>IF($AG1634=1,H1634,0)</f>
        <v>0</v>
      </c>
      <c r="AQ1634">
        <f>IF($AG1634=1,J1634,0)</f>
        <v>0</v>
      </c>
      <c r="AR1634">
        <f>IF($AG1634=1,I1634,0)</f>
        <v>0</v>
      </c>
      <c r="AS1634">
        <f>IF($AG1634=1,K1634,0)</f>
        <v>0</v>
      </c>
      <c r="AU1634">
        <f>IF($AJ1634=1,T1634,0)</f>
        <v>0</v>
      </c>
      <c r="AV1634">
        <f>IF($AJ1634=1,U1634,0)</f>
        <v>0</v>
      </c>
      <c r="AW1634">
        <f>IF($AJ1634=1,V1634,0)</f>
        <v>0</v>
      </c>
      <c r="AX1634">
        <f>IF($AJ1634=1,W1634,0)</f>
        <v>0</v>
      </c>
      <c r="AY1634">
        <f>IF($AJ1634=1,X1634,0)</f>
        <v>0</v>
      </c>
      <c r="BA1634">
        <f>IF($AK1634=1,M1634,0)</f>
        <v>0</v>
      </c>
      <c r="BB1634">
        <f>IF($AK1634=1,N1634,0)</f>
        <v>0</v>
      </c>
      <c r="BC1634">
        <f>IF($AK1634=1,O1634,0)</f>
        <v>0</v>
      </c>
      <c r="BD1634">
        <f>IF($AK1634=1,P1634,0)</f>
        <v>0</v>
      </c>
    </row>
    <row r="1635" spans="1:56" x14ac:dyDescent="0.3">
      <c r="A1635" s="7">
        <v>1897</v>
      </c>
      <c r="B1635" s="6">
        <v>173113</v>
      </c>
      <c r="C1635" s="7">
        <v>0</v>
      </c>
      <c r="D1635" s="7">
        <v>0</v>
      </c>
      <c r="E1635" s="7">
        <f>SUM(C1635:D1635)</f>
        <v>0</v>
      </c>
      <c r="F1635" s="7">
        <v>60</v>
      </c>
      <c r="G1635" s="7">
        <v>0</v>
      </c>
      <c r="H1635" s="7">
        <v>0</v>
      </c>
      <c r="I1635" s="7">
        <v>1</v>
      </c>
      <c r="J1635" s="7">
        <v>0</v>
      </c>
      <c r="K1635" s="7">
        <v>0</v>
      </c>
      <c r="L1635" s="7" t="str" cm="1">
        <f t="array" ref="L1635">_xlfn.IFS(G1635=1,G$1,H1635=1,H$1,I1635=1,I$1,J1635=1,J$1,K1635=1,K$1)</f>
        <v>Together</v>
      </c>
      <c r="M1635" s="7">
        <v>0</v>
      </c>
      <c r="N1635" s="7">
        <v>0</v>
      </c>
      <c r="O1635" s="7">
        <v>1</v>
      </c>
      <c r="P1635" s="7">
        <v>0</v>
      </c>
      <c r="Q1635" s="7" t="str" cm="1">
        <f t="array" ref="Q1635">_xlfn.IFS(M1635=1,M$1,N1635=1,N$1,O1635=1,O$1,P1635=1,P$1)</f>
        <v>Master</v>
      </c>
      <c r="R1635" t="s">
        <v>41</v>
      </c>
      <c r="S1635" s="7">
        <v>86</v>
      </c>
      <c r="T1635" s="7">
        <v>1754</v>
      </c>
      <c r="U1635" s="7">
        <v>45</v>
      </c>
      <c r="V1635" s="7">
        <v>365</v>
      </c>
      <c r="W1635" s="7">
        <v>118</v>
      </c>
      <c r="X1635" s="7">
        <v>21</v>
      </c>
      <c r="Y1635" s="7">
        <v>66</v>
      </c>
      <c r="Z1635" s="7">
        <v>2238</v>
      </c>
      <c r="AA1635" s="7">
        <v>1</v>
      </c>
      <c r="AB1635" s="7">
        <v>3</v>
      </c>
      <c r="AC1635" s="7">
        <v>4</v>
      </c>
      <c r="AD1635" s="7">
        <v>7</v>
      </c>
      <c r="AE1635" s="7">
        <v>2</v>
      </c>
      <c r="AF1635" s="7">
        <v>0</v>
      </c>
      <c r="AG1635" s="7">
        <v>0</v>
      </c>
      <c r="AH1635" s="7">
        <v>0</v>
      </c>
      <c r="AI1635" s="7">
        <v>0</v>
      </c>
      <c r="AJ1635" s="7">
        <v>0</v>
      </c>
      <c r="AK1635" s="7">
        <v>0</v>
      </c>
      <c r="AL1635" s="7">
        <v>0</v>
      </c>
      <c r="AM1635" s="8">
        <v>43983</v>
      </c>
      <c r="AO1635">
        <f>IF($AG1635=1,G1635,0)</f>
        <v>0</v>
      </c>
      <c r="AP1635">
        <f>IF($AG1635=1,H1635,0)</f>
        <v>0</v>
      </c>
      <c r="AQ1635">
        <f>IF($AG1635=1,J1635,0)</f>
        <v>0</v>
      </c>
      <c r="AR1635">
        <f>IF($AG1635=1,I1635,0)</f>
        <v>0</v>
      </c>
      <c r="AS1635">
        <f>IF($AG1635=1,K1635,0)</f>
        <v>0</v>
      </c>
      <c r="AU1635">
        <f>IF($AJ1635=1,T1635,0)</f>
        <v>0</v>
      </c>
      <c r="AV1635">
        <f>IF($AJ1635=1,U1635,0)</f>
        <v>0</v>
      </c>
      <c r="AW1635">
        <f>IF($AJ1635=1,V1635,0)</f>
        <v>0</v>
      </c>
      <c r="AX1635">
        <f>IF($AJ1635=1,W1635,0)</f>
        <v>0</v>
      </c>
      <c r="AY1635">
        <f>IF($AJ1635=1,X1635,0)</f>
        <v>0</v>
      </c>
      <c r="BA1635">
        <f>IF($AK1635=1,M1635,0)</f>
        <v>0</v>
      </c>
      <c r="BB1635">
        <f>IF($AK1635=1,N1635,0)</f>
        <v>0</v>
      </c>
      <c r="BC1635">
        <f>IF($AK1635=1,O1635,0)</f>
        <v>0</v>
      </c>
      <c r="BD1635">
        <f>IF($AK1635=1,P1635,0)</f>
        <v>0</v>
      </c>
    </row>
    <row r="1636" spans="1:56" x14ac:dyDescent="0.3">
      <c r="A1636" s="7">
        <v>1226</v>
      </c>
      <c r="B1636" s="6">
        <v>107500</v>
      </c>
      <c r="C1636" s="7">
        <v>1</v>
      </c>
      <c r="D1636" s="7">
        <v>0</v>
      </c>
      <c r="E1636" s="7">
        <f>SUM(C1636:D1636)</f>
        <v>1</v>
      </c>
      <c r="F1636" s="7">
        <v>47</v>
      </c>
      <c r="G1636" s="7">
        <v>0</v>
      </c>
      <c r="H1636" s="7">
        <v>0</v>
      </c>
      <c r="I1636" s="7">
        <v>0</v>
      </c>
      <c r="J1636" s="7">
        <v>1</v>
      </c>
      <c r="K1636" s="7">
        <v>0</v>
      </c>
      <c r="L1636" s="7" t="str" cm="1">
        <f t="array" ref="L1636">_xlfn.IFS(G1636=1,G$1,H1636=1,H$1,I1636=1,I$1,J1636=1,J$1,K1636=1,K$1)</f>
        <v>Single</v>
      </c>
      <c r="M1636" s="7">
        <v>0</v>
      </c>
      <c r="N1636" s="7">
        <v>1</v>
      </c>
      <c r="O1636" s="7">
        <v>0</v>
      </c>
      <c r="P1636" s="7">
        <v>0</v>
      </c>
      <c r="Q1636" s="7" t="str" cm="1">
        <f t="array" ref="Q1636">_xlfn.IFS(M1636=1,M$1,N1636=1,N$1,O1636=1,O$1,P1636=1,P$1)</f>
        <v>Graduate</v>
      </c>
      <c r="R1636" t="s">
        <v>44</v>
      </c>
      <c r="S1636" s="7">
        <v>54</v>
      </c>
      <c r="T1636" s="7">
        <v>72</v>
      </c>
      <c r="U1636" s="7">
        <v>43</v>
      </c>
      <c r="V1636" s="7">
        <v>143</v>
      </c>
      <c r="W1636" s="7">
        <v>172</v>
      </c>
      <c r="X1636" s="7">
        <v>100</v>
      </c>
      <c r="Y1636" s="7">
        <v>287</v>
      </c>
      <c r="Z1636" s="7">
        <v>244</v>
      </c>
      <c r="AA1636" s="7">
        <v>4</v>
      </c>
      <c r="AB1636" s="7">
        <v>3</v>
      </c>
      <c r="AC1636" s="7">
        <v>1</v>
      </c>
      <c r="AD1636" s="7">
        <v>3</v>
      </c>
      <c r="AE1636" s="7">
        <v>7</v>
      </c>
      <c r="AF1636" s="7">
        <v>0</v>
      </c>
      <c r="AG1636" s="7">
        <v>0</v>
      </c>
      <c r="AH1636" s="7">
        <v>0</v>
      </c>
      <c r="AI1636" s="7">
        <v>0</v>
      </c>
      <c r="AJ1636" s="7">
        <v>0</v>
      </c>
      <c r="AK1636" s="7">
        <v>0</v>
      </c>
      <c r="AL1636" s="7">
        <v>0</v>
      </c>
      <c r="AM1636" s="8">
        <v>43983</v>
      </c>
      <c r="AO1636">
        <f>IF($AG1636=1,G1636,0)</f>
        <v>0</v>
      </c>
      <c r="AP1636">
        <f>IF($AG1636=1,H1636,0)</f>
        <v>0</v>
      </c>
      <c r="AQ1636">
        <f>IF($AG1636=1,J1636,0)</f>
        <v>0</v>
      </c>
      <c r="AR1636">
        <f>IF($AG1636=1,I1636,0)</f>
        <v>0</v>
      </c>
      <c r="AS1636">
        <f>IF($AG1636=1,K1636,0)</f>
        <v>0</v>
      </c>
      <c r="AU1636">
        <f>IF($AJ1636=1,T1636,0)</f>
        <v>0</v>
      </c>
      <c r="AV1636">
        <f>IF($AJ1636=1,U1636,0)</f>
        <v>0</v>
      </c>
      <c r="AW1636">
        <f>IF($AJ1636=1,V1636,0)</f>
        <v>0</v>
      </c>
      <c r="AX1636">
        <f>IF($AJ1636=1,W1636,0)</f>
        <v>0</v>
      </c>
      <c r="AY1636">
        <f>IF($AJ1636=1,X1636,0)</f>
        <v>0</v>
      </c>
      <c r="BA1636">
        <f>IF($AK1636=1,M1636,0)</f>
        <v>0</v>
      </c>
      <c r="BB1636">
        <f>IF($AK1636=1,N1636,0)</f>
        <v>0</v>
      </c>
      <c r="BC1636">
        <f>IF($AK1636=1,O1636,0)</f>
        <v>0</v>
      </c>
      <c r="BD1636">
        <f>IF($AK1636=1,P1636,0)</f>
        <v>0</v>
      </c>
    </row>
    <row r="1637" spans="1:56" x14ac:dyDescent="0.3">
      <c r="A1637" s="7">
        <v>1685</v>
      </c>
      <c r="B1637" s="6">
        <v>141335</v>
      </c>
      <c r="C1637" s="7">
        <v>1</v>
      </c>
      <c r="D1637" s="7">
        <v>0</v>
      </c>
      <c r="E1637" s="7">
        <f>SUM(C1637:D1637)</f>
        <v>1</v>
      </c>
      <c r="F1637" s="7">
        <v>52</v>
      </c>
      <c r="G1637" s="7">
        <v>1</v>
      </c>
      <c r="H1637" s="7">
        <v>0</v>
      </c>
      <c r="I1637" s="7">
        <v>0</v>
      </c>
      <c r="J1637" s="7">
        <v>0</v>
      </c>
      <c r="K1637" s="7">
        <v>0</v>
      </c>
      <c r="L1637" s="7" t="str" cm="1">
        <f t="array" ref="L1637">_xlfn.IFS(G1637=1,G$1,H1637=1,H$1,I1637=1,I$1,J1637=1,J$1,K1637=1,K$1)</f>
        <v>Divorced</v>
      </c>
      <c r="M1637" s="7">
        <v>0</v>
      </c>
      <c r="N1637" s="7">
        <v>0</v>
      </c>
      <c r="O1637" s="7">
        <v>1</v>
      </c>
      <c r="P1637" s="7">
        <v>0</v>
      </c>
      <c r="Q1637" s="7" t="str" cm="1">
        <f t="array" ref="Q1637">_xlfn.IFS(M1637=1,M$1,N1637=1,N$1,O1637=1,O$1,P1637=1,P$1)</f>
        <v>Master</v>
      </c>
      <c r="R1637" t="s">
        <v>43</v>
      </c>
      <c r="S1637" s="7">
        <v>24</v>
      </c>
      <c r="T1637" s="7">
        <v>383</v>
      </c>
      <c r="U1637" s="7">
        <v>65</v>
      </c>
      <c r="V1637" s="7">
        <v>72</v>
      </c>
      <c r="W1637" s="7">
        <v>55</v>
      </c>
      <c r="X1637" s="7">
        <v>48</v>
      </c>
      <c r="Y1637" s="7">
        <v>17</v>
      </c>
      <c r="Z1637" s="7">
        <v>605</v>
      </c>
      <c r="AA1637" s="7">
        <v>3</v>
      </c>
      <c r="AB1637" s="7">
        <v>4</v>
      </c>
      <c r="AC1637" s="7">
        <v>1</v>
      </c>
      <c r="AD1637" s="7">
        <v>4</v>
      </c>
      <c r="AE1637" s="7">
        <v>7</v>
      </c>
      <c r="AF1637" s="7">
        <v>0</v>
      </c>
      <c r="AG1637" s="7">
        <v>0</v>
      </c>
      <c r="AH1637" s="7">
        <v>0</v>
      </c>
      <c r="AI1637" s="7">
        <v>0</v>
      </c>
      <c r="AJ1637" s="7">
        <v>0</v>
      </c>
      <c r="AK1637" s="7">
        <v>0</v>
      </c>
      <c r="AL1637" s="7">
        <v>0</v>
      </c>
      <c r="AM1637" s="8">
        <v>43983</v>
      </c>
      <c r="AO1637">
        <f>IF($AG1637=1,G1637,0)</f>
        <v>0</v>
      </c>
      <c r="AP1637">
        <f>IF($AG1637=1,H1637,0)</f>
        <v>0</v>
      </c>
      <c r="AQ1637">
        <f>IF($AG1637=1,J1637,0)</f>
        <v>0</v>
      </c>
      <c r="AR1637">
        <f>IF($AG1637=1,I1637,0)</f>
        <v>0</v>
      </c>
      <c r="AS1637">
        <f>IF($AG1637=1,K1637,0)</f>
        <v>0</v>
      </c>
      <c r="AU1637">
        <f>IF($AJ1637=1,T1637,0)</f>
        <v>0</v>
      </c>
      <c r="AV1637">
        <f>IF($AJ1637=1,U1637,0)</f>
        <v>0</v>
      </c>
      <c r="AW1637">
        <f>IF($AJ1637=1,V1637,0)</f>
        <v>0</v>
      </c>
      <c r="AX1637">
        <f>IF($AJ1637=1,W1637,0)</f>
        <v>0</v>
      </c>
      <c r="AY1637">
        <f>IF($AJ1637=1,X1637,0)</f>
        <v>0</v>
      </c>
      <c r="BA1637">
        <f>IF($AK1637=1,M1637,0)</f>
        <v>0</v>
      </c>
      <c r="BB1637">
        <f>IF($AK1637=1,N1637,0)</f>
        <v>0</v>
      </c>
      <c r="BC1637">
        <f>IF($AK1637=1,O1637,0)</f>
        <v>0</v>
      </c>
      <c r="BD1637">
        <f>IF($AK1637=1,P1637,0)</f>
        <v>0</v>
      </c>
    </row>
    <row r="1638" spans="1:56" x14ac:dyDescent="0.3">
      <c r="A1638" s="7">
        <v>2348</v>
      </c>
      <c r="B1638" s="6">
        <v>141335</v>
      </c>
      <c r="C1638" s="7">
        <v>1</v>
      </c>
      <c r="D1638" s="7">
        <v>0</v>
      </c>
      <c r="E1638" s="7">
        <f>SUM(C1638:D1638)</f>
        <v>1</v>
      </c>
      <c r="F1638" s="7">
        <v>52</v>
      </c>
      <c r="G1638" s="7">
        <v>1</v>
      </c>
      <c r="H1638" s="7">
        <v>0</v>
      </c>
      <c r="I1638" s="7">
        <v>0</v>
      </c>
      <c r="J1638" s="7">
        <v>0</v>
      </c>
      <c r="K1638" s="7">
        <v>0</v>
      </c>
      <c r="L1638" s="7" t="str" cm="1">
        <f t="array" ref="L1638">_xlfn.IFS(G1638=1,G$1,H1638=1,H$1,I1638=1,I$1,J1638=1,J$1,K1638=1,K$1)</f>
        <v>Divorced</v>
      </c>
      <c r="M1638" s="7">
        <v>0</v>
      </c>
      <c r="N1638" s="7">
        <v>0</v>
      </c>
      <c r="O1638" s="7">
        <v>1</v>
      </c>
      <c r="P1638" s="7">
        <v>0</v>
      </c>
      <c r="Q1638" s="7" t="str" cm="1">
        <f t="array" ref="Q1638">_xlfn.IFS(M1638=1,M$1,N1638=1,N$1,O1638=1,O$1,P1638=1,P$1)</f>
        <v>Master</v>
      </c>
      <c r="R1638" t="s">
        <v>44</v>
      </c>
      <c r="S1638" s="7">
        <v>24</v>
      </c>
      <c r="T1638" s="7">
        <v>383</v>
      </c>
      <c r="U1638" s="7">
        <v>65</v>
      </c>
      <c r="V1638" s="7">
        <v>72</v>
      </c>
      <c r="W1638" s="7">
        <v>55</v>
      </c>
      <c r="X1638" s="7">
        <v>48</v>
      </c>
      <c r="Y1638" s="7">
        <v>17</v>
      </c>
      <c r="Z1638" s="7">
        <v>605</v>
      </c>
      <c r="AA1638" s="7">
        <v>3</v>
      </c>
      <c r="AB1638" s="7">
        <v>4</v>
      </c>
      <c r="AC1638" s="7">
        <v>1</v>
      </c>
      <c r="AD1638" s="7">
        <v>4</v>
      </c>
      <c r="AE1638" s="7">
        <v>7</v>
      </c>
      <c r="AF1638" s="7">
        <v>0</v>
      </c>
      <c r="AG1638" s="7">
        <v>0</v>
      </c>
      <c r="AH1638" s="7">
        <v>0</v>
      </c>
      <c r="AI1638" s="7">
        <v>0</v>
      </c>
      <c r="AJ1638" s="7">
        <v>0</v>
      </c>
      <c r="AK1638" s="7">
        <v>0</v>
      </c>
      <c r="AL1638" s="7">
        <v>0</v>
      </c>
      <c r="AM1638" s="8">
        <v>43983</v>
      </c>
      <c r="AO1638">
        <f>IF($AG1638=1,G1638,0)</f>
        <v>0</v>
      </c>
      <c r="AP1638">
        <f>IF($AG1638=1,H1638,0)</f>
        <v>0</v>
      </c>
      <c r="AQ1638">
        <f>IF($AG1638=1,J1638,0)</f>
        <v>0</v>
      </c>
      <c r="AR1638">
        <f>IF($AG1638=1,I1638,0)</f>
        <v>0</v>
      </c>
      <c r="AS1638">
        <f>IF($AG1638=1,K1638,0)</f>
        <v>0</v>
      </c>
      <c r="AU1638">
        <f>IF($AJ1638=1,T1638,0)</f>
        <v>0</v>
      </c>
      <c r="AV1638">
        <f>IF($AJ1638=1,U1638,0)</f>
        <v>0</v>
      </c>
      <c r="AW1638">
        <f>IF($AJ1638=1,V1638,0)</f>
        <v>0</v>
      </c>
      <c r="AX1638">
        <f>IF($AJ1638=1,W1638,0)</f>
        <v>0</v>
      </c>
      <c r="AY1638">
        <f>IF($AJ1638=1,X1638,0)</f>
        <v>0</v>
      </c>
      <c r="BA1638">
        <f>IF($AK1638=1,M1638,0)</f>
        <v>0</v>
      </c>
      <c r="BB1638">
        <f>IF($AK1638=1,N1638,0)</f>
        <v>0</v>
      </c>
      <c r="BC1638">
        <f>IF($AK1638=1,O1638,0)</f>
        <v>0</v>
      </c>
      <c r="BD1638">
        <f>IF($AK1638=1,P1638,0)</f>
        <v>0</v>
      </c>
    </row>
    <row r="1639" spans="1:56" x14ac:dyDescent="0.3">
      <c r="A1639" s="7">
        <v>3024</v>
      </c>
      <c r="B1639" s="6">
        <v>181044</v>
      </c>
      <c r="C1639" s="7">
        <v>0</v>
      </c>
      <c r="D1639" s="7">
        <v>0</v>
      </c>
      <c r="E1639" s="7">
        <f>SUM(C1639:D1639)</f>
        <v>0</v>
      </c>
      <c r="F1639" s="7">
        <v>73</v>
      </c>
      <c r="G1639" s="7">
        <v>0</v>
      </c>
      <c r="H1639" s="7">
        <v>1</v>
      </c>
      <c r="I1639" s="7">
        <v>0</v>
      </c>
      <c r="J1639" s="7">
        <v>0</v>
      </c>
      <c r="K1639" s="7">
        <v>0</v>
      </c>
      <c r="L1639" s="7" t="str" cm="1">
        <f t="array" ref="L1639">_xlfn.IFS(G1639=1,G$1,H1639=1,H$1,I1639=1,I$1,J1639=1,J$1,K1639=1,K$1)</f>
        <v>Married</v>
      </c>
      <c r="M1639" s="7">
        <v>0</v>
      </c>
      <c r="N1639" s="7">
        <v>0</v>
      </c>
      <c r="O1639" s="7">
        <v>0</v>
      </c>
      <c r="P1639" s="7">
        <v>0</v>
      </c>
      <c r="Q1639" s="7" t="e" cm="1">
        <f t="array" ref="Q1639">_xlfn.IFS(M1639=1,M$1,N1639=1,N$1,O1639=1,O$1,P1639=1,P$1)</f>
        <v>#N/A</v>
      </c>
      <c r="R1639" t="s">
        <v>42</v>
      </c>
      <c r="S1639" s="7">
        <v>0</v>
      </c>
      <c r="T1639" s="7">
        <v>1005</v>
      </c>
      <c r="U1639" s="7">
        <v>58</v>
      </c>
      <c r="V1639" s="7">
        <v>1195</v>
      </c>
      <c r="W1639" s="7">
        <v>163</v>
      </c>
      <c r="X1639" s="7">
        <v>219</v>
      </c>
      <c r="Y1639" s="7">
        <v>58</v>
      </c>
      <c r="Z1639" s="7">
        <v>2582</v>
      </c>
      <c r="AA1639" s="7">
        <v>1</v>
      </c>
      <c r="AB1639" s="7">
        <v>5</v>
      </c>
      <c r="AC1639" s="7">
        <v>6</v>
      </c>
      <c r="AD1639" s="7">
        <v>10</v>
      </c>
      <c r="AE1639" s="7">
        <v>1</v>
      </c>
      <c r="AF1639" s="7">
        <v>0</v>
      </c>
      <c r="AG1639" s="7">
        <v>0</v>
      </c>
      <c r="AH1639" s="7">
        <v>0</v>
      </c>
      <c r="AI1639" s="7">
        <v>0</v>
      </c>
      <c r="AJ1639" s="7">
        <v>0</v>
      </c>
      <c r="AK1639" s="7">
        <v>0</v>
      </c>
      <c r="AL1639" s="7">
        <v>0</v>
      </c>
      <c r="AM1639" s="8">
        <v>43984</v>
      </c>
      <c r="AO1639">
        <f>IF($AG1639=1,G1639,0)</f>
        <v>0</v>
      </c>
      <c r="AP1639">
        <f>IF($AG1639=1,H1639,0)</f>
        <v>0</v>
      </c>
      <c r="AQ1639">
        <f>IF($AG1639=1,J1639,0)</f>
        <v>0</v>
      </c>
      <c r="AR1639">
        <f>IF($AG1639=1,I1639,0)</f>
        <v>0</v>
      </c>
      <c r="AS1639">
        <f>IF($AG1639=1,K1639,0)</f>
        <v>0</v>
      </c>
      <c r="AU1639">
        <f>IF($AJ1639=1,T1639,0)</f>
        <v>0</v>
      </c>
      <c r="AV1639">
        <f>IF($AJ1639=1,U1639,0)</f>
        <v>0</v>
      </c>
      <c r="AW1639">
        <f>IF($AJ1639=1,V1639,0)</f>
        <v>0</v>
      </c>
      <c r="AX1639">
        <f>IF($AJ1639=1,W1639,0)</f>
        <v>0</v>
      </c>
      <c r="AY1639">
        <f>IF($AJ1639=1,X1639,0)</f>
        <v>0</v>
      </c>
      <c r="BA1639">
        <f>IF($AK1639=1,M1639,0)</f>
        <v>0</v>
      </c>
      <c r="BB1639">
        <f>IF($AK1639=1,N1639,0)</f>
        <v>0</v>
      </c>
      <c r="BC1639">
        <f>IF($AK1639=1,O1639,0)</f>
        <v>0</v>
      </c>
      <c r="BD1639">
        <f>IF($AK1639=1,P1639,0)</f>
        <v>0</v>
      </c>
    </row>
    <row r="1640" spans="1:56" x14ac:dyDescent="0.3">
      <c r="A1640" s="7">
        <v>1291</v>
      </c>
      <c r="B1640" s="6">
        <v>123976</v>
      </c>
      <c r="C1640" s="7">
        <v>1</v>
      </c>
      <c r="D1640" s="7">
        <v>0</v>
      </c>
      <c r="E1640" s="7">
        <f>SUM(C1640:D1640)</f>
        <v>1</v>
      </c>
      <c r="F1640" s="7">
        <v>36</v>
      </c>
      <c r="G1640" s="7">
        <v>0</v>
      </c>
      <c r="H1640" s="7">
        <v>0</v>
      </c>
      <c r="I1640" s="7">
        <v>1</v>
      </c>
      <c r="J1640" s="7">
        <v>0</v>
      </c>
      <c r="K1640" s="7">
        <v>0</v>
      </c>
      <c r="L1640" s="7" t="str" cm="1">
        <f t="array" ref="L1640">_xlfn.IFS(G1640=1,G$1,H1640=1,H$1,I1640=1,I$1,J1640=1,J$1,K1640=1,K$1)</f>
        <v>Together</v>
      </c>
      <c r="M1640" s="7">
        <v>0</v>
      </c>
      <c r="N1640" s="7">
        <v>1</v>
      </c>
      <c r="O1640" s="7">
        <v>0</v>
      </c>
      <c r="P1640" s="7">
        <v>0</v>
      </c>
      <c r="Q1640" s="7" t="str" cm="1">
        <f t="array" ref="Q1640">_xlfn.IFS(M1640=1,M$1,N1640=1,N$1,O1640=1,O$1,P1640=1,P$1)</f>
        <v>Graduate</v>
      </c>
      <c r="R1640" t="s">
        <v>41</v>
      </c>
      <c r="S1640" s="7">
        <v>68</v>
      </c>
      <c r="T1640" s="7">
        <v>72</v>
      </c>
      <c r="U1640" s="7">
        <v>5</v>
      </c>
      <c r="V1640" s="7">
        <v>109</v>
      </c>
      <c r="W1640" s="7">
        <v>10</v>
      </c>
      <c r="X1640" s="7">
        <v>16</v>
      </c>
      <c r="Y1640" s="7">
        <v>129</v>
      </c>
      <c r="Z1640" s="7">
        <v>83</v>
      </c>
      <c r="AA1640" s="7">
        <v>3</v>
      </c>
      <c r="AB1640" s="7">
        <v>3</v>
      </c>
      <c r="AC1640" s="7">
        <v>1</v>
      </c>
      <c r="AD1640" s="7">
        <v>3</v>
      </c>
      <c r="AE1640" s="7">
        <v>7</v>
      </c>
      <c r="AF1640" s="7">
        <v>0</v>
      </c>
      <c r="AG1640" s="7">
        <v>0</v>
      </c>
      <c r="AH1640" s="7">
        <v>0</v>
      </c>
      <c r="AI1640" s="7">
        <v>0</v>
      </c>
      <c r="AJ1640" s="7">
        <v>0</v>
      </c>
      <c r="AK1640" s="7">
        <v>0</v>
      </c>
      <c r="AL1640" s="7">
        <v>0</v>
      </c>
      <c r="AM1640" s="8">
        <v>43984</v>
      </c>
      <c r="AO1640">
        <f>IF($AG1640=1,G1640,0)</f>
        <v>0</v>
      </c>
      <c r="AP1640">
        <f>IF($AG1640=1,H1640,0)</f>
        <v>0</v>
      </c>
      <c r="AQ1640">
        <f>IF($AG1640=1,J1640,0)</f>
        <v>0</v>
      </c>
      <c r="AR1640">
        <f>IF($AG1640=1,I1640,0)</f>
        <v>0</v>
      </c>
      <c r="AS1640">
        <f>IF($AG1640=1,K1640,0)</f>
        <v>0</v>
      </c>
      <c r="AU1640">
        <f>IF($AJ1640=1,T1640,0)</f>
        <v>0</v>
      </c>
      <c r="AV1640">
        <f>IF($AJ1640=1,U1640,0)</f>
        <v>0</v>
      </c>
      <c r="AW1640">
        <f>IF($AJ1640=1,V1640,0)</f>
        <v>0</v>
      </c>
      <c r="AX1640">
        <f>IF($AJ1640=1,W1640,0)</f>
        <v>0</v>
      </c>
      <c r="AY1640">
        <f>IF($AJ1640=1,X1640,0)</f>
        <v>0</v>
      </c>
      <c r="BA1640">
        <f>IF($AK1640=1,M1640,0)</f>
        <v>0</v>
      </c>
      <c r="BB1640">
        <f>IF($AK1640=1,N1640,0)</f>
        <v>0</v>
      </c>
      <c r="BC1640">
        <f>IF($AK1640=1,O1640,0)</f>
        <v>0</v>
      </c>
      <c r="BD1640">
        <f>IF($AK1640=1,P1640,0)</f>
        <v>0</v>
      </c>
    </row>
    <row r="1641" spans="1:56" x14ac:dyDescent="0.3">
      <c r="A1641" s="7">
        <v>1278</v>
      </c>
      <c r="B1641" s="6">
        <v>138361</v>
      </c>
      <c r="C1641" s="7">
        <v>1</v>
      </c>
      <c r="D1641" s="7">
        <v>0</v>
      </c>
      <c r="E1641" s="7">
        <f>SUM(C1641:D1641)</f>
        <v>1</v>
      </c>
      <c r="F1641" s="7">
        <v>51</v>
      </c>
      <c r="G1641" s="7">
        <v>0</v>
      </c>
      <c r="H1641" s="7">
        <v>0</v>
      </c>
      <c r="I1641" s="7">
        <v>1</v>
      </c>
      <c r="J1641" s="7">
        <v>0</v>
      </c>
      <c r="K1641" s="7">
        <v>0</v>
      </c>
      <c r="L1641" s="7" t="str" cm="1">
        <f t="array" ref="L1641">_xlfn.IFS(G1641=1,G$1,H1641=1,H$1,I1641=1,I$1,J1641=1,J$1,K1641=1,K$1)</f>
        <v>Together</v>
      </c>
      <c r="M1641" s="7">
        <v>0</v>
      </c>
      <c r="N1641" s="7">
        <v>1</v>
      </c>
      <c r="O1641" s="7">
        <v>0</v>
      </c>
      <c r="P1641" s="7">
        <v>0</v>
      </c>
      <c r="Q1641" s="7" t="str" cm="1">
        <f t="array" ref="Q1641">_xlfn.IFS(M1641=1,M$1,N1641=1,N$1,O1641=1,O$1,P1641=1,P$1)</f>
        <v>Graduate</v>
      </c>
      <c r="R1641" t="s">
        <v>42</v>
      </c>
      <c r="S1641" s="7">
        <v>74</v>
      </c>
      <c r="T1641" s="7">
        <v>141</v>
      </c>
      <c r="U1641" s="7">
        <v>0</v>
      </c>
      <c r="V1641" s="7">
        <v>202</v>
      </c>
      <c r="W1641" s="7">
        <v>72</v>
      </c>
      <c r="X1641" s="7">
        <v>29</v>
      </c>
      <c r="Y1641" s="7">
        <v>50</v>
      </c>
      <c r="Z1641" s="7">
        <v>393</v>
      </c>
      <c r="AA1641" s="7">
        <v>3</v>
      </c>
      <c r="AB1641" s="7">
        <v>3</v>
      </c>
      <c r="AC1641" s="7">
        <v>1</v>
      </c>
      <c r="AD1641" s="7">
        <v>3</v>
      </c>
      <c r="AE1641" s="7">
        <v>7</v>
      </c>
      <c r="AF1641" s="7">
        <v>0</v>
      </c>
      <c r="AG1641" s="7">
        <v>0</v>
      </c>
      <c r="AH1641" s="7">
        <v>0</v>
      </c>
      <c r="AI1641" s="7">
        <v>0</v>
      </c>
      <c r="AJ1641" s="7">
        <v>0</v>
      </c>
      <c r="AK1641" s="7">
        <v>0</v>
      </c>
      <c r="AL1641" s="7">
        <v>0</v>
      </c>
      <c r="AM1641" s="8">
        <v>43984</v>
      </c>
      <c r="AO1641">
        <f>IF($AG1641=1,G1641,0)</f>
        <v>0</v>
      </c>
      <c r="AP1641">
        <f>IF($AG1641=1,H1641,0)</f>
        <v>0</v>
      </c>
      <c r="AQ1641">
        <f>IF($AG1641=1,J1641,0)</f>
        <v>0</v>
      </c>
      <c r="AR1641">
        <f>IF($AG1641=1,I1641,0)</f>
        <v>0</v>
      </c>
      <c r="AS1641">
        <f>IF($AG1641=1,K1641,0)</f>
        <v>0</v>
      </c>
      <c r="AU1641">
        <f>IF($AJ1641=1,T1641,0)</f>
        <v>0</v>
      </c>
      <c r="AV1641">
        <f>IF($AJ1641=1,U1641,0)</f>
        <v>0</v>
      </c>
      <c r="AW1641">
        <f>IF($AJ1641=1,V1641,0)</f>
        <v>0</v>
      </c>
      <c r="AX1641">
        <f>IF($AJ1641=1,W1641,0)</f>
        <v>0</v>
      </c>
      <c r="AY1641">
        <f>IF($AJ1641=1,X1641,0)</f>
        <v>0</v>
      </c>
      <c r="BA1641">
        <f>IF($AK1641=1,M1641,0)</f>
        <v>0</v>
      </c>
      <c r="BB1641">
        <f>IF($AK1641=1,N1641,0)</f>
        <v>0</v>
      </c>
      <c r="BC1641">
        <f>IF($AK1641=1,O1641,0)</f>
        <v>0</v>
      </c>
      <c r="BD1641">
        <f>IF($AK1641=1,P1641,0)</f>
        <v>0</v>
      </c>
    </row>
    <row r="1642" spans="1:56" x14ac:dyDescent="0.3">
      <c r="A1642" s="7">
        <v>3034</v>
      </c>
      <c r="B1642" s="6">
        <v>138361</v>
      </c>
      <c r="C1642" s="7">
        <v>1</v>
      </c>
      <c r="D1642" s="7">
        <v>0</v>
      </c>
      <c r="E1642" s="7">
        <f>SUM(C1642:D1642)</f>
        <v>1</v>
      </c>
      <c r="F1642" s="7">
        <v>51</v>
      </c>
      <c r="G1642" s="7">
        <v>0</v>
      </c>
      <c r="H1642" s="7">
        <v>0</v>
      </c>
      <c r="I1642" s="7">
        <v>1</v>
      </c>
      <c r="J1642" s="7">
        <v>0</v>
      </c>
      <c r="K1642" s="7">
        <v>0</v>
      </c>
      <c r="L1642" s="7" t="str" cm="1">
        <f t="array" ref="L1642">_xlfn.IFS(G1642=1,G$1,H1642=1,H$1,I1642=1,I$1,J1642=1,J$1,K1642=1,K$1)</f>
        <v>Together</v>
      </c>
      <c r="M1642" s="7">
        <v>0</v>
      </c>
      <c r="N1642" s="7">
        <v>1</v>
      </c>
      <c r="O1642" s="7">
        <v>0</v>
      </c>
      <c r="P1642" s="7">
        <v>0</v>
      </c>
      <c r="Q1642" s="7" t="str" cm="1">
        <f t="array" ref="Q1642">_xlfn.IFS(M1642=1,M$1,N1642=1,N$1,O1642=1,O$1,P1642=1,P$1)</f>
        <v>Graduate</v>
      </c>
      <c r="R1642" t="s">
        <v>39</v>
      </c>
      <c r="S1642" s="7">
        <v>74</v>
      </c>
      <c r="T1642" s="7">
        <v>141</v>
      </c>
      <c r="U1642" s="7">
        <v>0</v>
      </c>
      <c r="V1642" s="7">
        <v>202</v>
      </c>
      <c r="W1642" s="7">
        <v>72</v>
      </c>
      <c r="X1642" s="7">
        <v>29</v>
      </c>
      <c r="Y1642" s="7">
        <v>50</v>
      </c>
      <c r="Z1642" s="7">
        <v>393</v>
      </c>
      <c r="AA1642" s="7">
        <v>3</v>
      </c>
      <c r="AB1642" s="7">
        <v>3</v>
      </c>
      <c r="AC1642" s="7">
        <v>1</v>
      </c>
      <c r="AD1642" s="7">
        <v>3</v>
      </c>
      <c r="AE1642" s="7">
        <v>7</v>
      </c>
      <c r="AF1642" s="7">
        <v>0</v>
      </c>
      <c r="AG1642" s="7">
        <v>0</v>
      </c>
      <c r="AH1642" s="7">
        <v>0</v>
      </c>
      <c r="AI1642" s="7">
        <v>0</v>
      </c>
      <c r="AJ1642" s="7">
        <v>0</v>
      </c>
      <c r="AK1642" s="7">
        <v>0</v>
      </c>
      <c r="AL1642" s="7">
        <v>0</v>
      </c>
      <c r="AM1642" s="8">
        <v>43984</v>
      </c>
      <c r="AO1642">
        <f>IF($AG1642=1,G1642,0)</f>
        <v>0</v>
      </c>
      <c r="AP1642">
        <f>IF($AG1642=1,H1642,0)</f>
        <v>0</v>
      </c>
      <c r="AQ1642">
        <f>IF($AG1642=1,J1642,0)</f>
        <v>0</v>
      </c>
      <c r="AR1642">
        <f>IF($AG1642=1,I1642,0)</f>
        <v>0</v>
      </c>
      <c r="AS1642">
        <f>IF($AG1642=1,K1642,0)</f>
        <v>0</v>
      </c>
      <c r="AU1642">
        <f>IF($AJ1642=1,T1642,0)</f>
        <v>0</v>
      </c>
      <c r="AV1642">
        <f>IF($AJ1642=1,U1642,0)</f>
        <v>0</v>
      </c>
      <c r="AW1642">
        <f>IF($AJ1642=1,V1642,0)</f>
        <v>0</v>
      </c>
      <c r="AX1642">
        <f>IF($AJ1642=1,W1642,0)</f>
        <v>0</v>
      </c>
      <c r="AY1642">
        <f>IF($AJ1642=1,X1642,0)</f>
        <v>0</v>
      </c>
      <c r="BA1642">
        <f>IF($AK1642=1,M1642,0)</f>
        <v>0</v>
      </c>
      <c r="BB1642">
        <f>IF($AK1642=1,N1642,0)</f>
        <v>0</v>
      </c>
      <c r="BC1642">
        <f>IF($AK1642=1,O1642,0)</f>
        <v>0</v>
      </c>
      <c r="BD1642">
        <f>IF($AK1642=1,P1642,0)</f>
        <v>0</v>
      </c>
    </row>
    <row r="1643" spans="1:56" x14ac:dyDescent="0.3">
      <c r="A1643" s="7">
        <v>1606</v>
      </c>
      <c r="B1643" s="6">
        <v>136975</v>
      </c>
      <c r="C1643" s="7">
        <v>1</v>
      </c>
      <c r="D1643" s="7">
        <v>0</v>
      </c>
      <c r="E1643" s="7">
        <f>SUM(C1643:D1643)</f>
        <v>1</v>
      </c>
      <c r="F1643" s="7">
        <v>42</v>
      </c>
      <c r="G1643" s="7">
        <v>0</v>
      </c>
      <c r="H1643" s="7">
        <v>0</v>
      </c>
      <c r="I1643" s="7">
        <v>0</v>
      </c>
      <c r="J1643" s="7">
        <v>1</v>
      </c>
      <c r="K1643" s="7">
        <v>0</v>
      </c>
      <c r="L1643" s="7" t="str" cm="1">
        <f t="array" ref="L1643">_xlfn.IFS(G1643=1,G$1,H1643=1,H$1,I1643=1,I$1,J1643=1,J$1,K1643=1,K$1)</f>
        <v>Single</v>
      </c>
      <c r="M1643" s="7">
        <v>0</v>
      </c>
      <c r="N1643" s="7">
        <v>0</v>
      </c>
      <c r="O1643" s="7">
        <v>0</v>
      </c>
      <c r="P1643" s="7">
        <v>0</v>
      </c>
      <c r="Q1643" s="7" t="e" cm="1">
        <f t="array" ref="Q1643">_xlfn.IFS(M1643=1,M$1,N1643=1,N$1,O1643=1,O$1,P1643=1,P$1)</f>
        <v>#N/A</v>
      </c>
      <c r="R1643" t="s">
        <v>39</v>
      </c>
      <c r="S1643" s="7">
        <v>50</v>
      </c>
      <c r="T1643" s="7">
        <v>37</v>
      </c>
      <c r="U1643" s="7">
        <v>22</v>
      </c>
      <c r="V1643" s="7">
        <v>41</v>
      </c>
      <c r="W1643" s="7">
        <v>0</v>
      </c>
      <c r="X1643" s="7">
        <v>15</v>
      </c>
      <c r="Y1643" s="7">
        <v>7</v>
      </c>
      <c r="Z1643" s="7">
        <v>107</v>
      </c>
      <c r="AA1643" s="7">
        <v>1</v>
      </c>
      <c r="AB1643" s="7">
        <v>1</v>
      </c>
      <c r="AC1643" s="7">
        <v>0</v>
      </c>
      <c r="AD1643" s="7">
        <v>3</v>
      </c>
      <c r="AE1643" s="7">
        <v>7</v>
      </c>
      <c r="AF1643" s="7">
        <v>0</v>
      </c>
      <c r="AG1643" s="7">
        <v>0</v>
      </c>
      <c r="AH1643" s="7">
        <v>0</v>
      </c>
      <c r="AI1643" s="7">
        <v>0</v>
      </c>
      <c r="AJ1643" s="7">
        <v>0</v>
      </c>
      <c r="AK1643" s="7">
        <v>0</v>
      </c>
      <c r="AL1643" s="7">
        <v>0</v>
      </c>
      <c r="AM1643" s="8">
        <v>43985</v>
      </c>
      <c r="AO1643">
        <f>IF($AG1643=1,G1643,0)</f>
        <v>0</v>
      </c>
      <c r="AP1643">
        <f>IF($AG1643=1,H1643,0)</f>
        <v>0</v>
      </c>
      <c r="AQ1643">
        <f>IF($AG1643=1,J1643,0)</f>
        <v>0</v>
      </c>
      <c r="AR1643">
        <f>IF($AG1643=1,I1643,0)</f>
        <v>0</v>
      </c>
      <c r="AS1643">
        <f>IF($AG1643=1,K1643,0)</f>
        <v>0</v>
      </c>
      <c r="AU1643">
        <f>IF($AJ1643=1,T1643,0)</f>
        <v>0</v>
      </c>
      <c r="AV1643">
        <f>IF($AJ1643=1,U1643,0)</f>
        <v>0</v>
      </c>
      <c r="AW1643">
        <f>IF($AJ1643=1,V1643,0)</f>
        <v>0</v>
      </c>
      <c r="AX1643">
        <f>IF($AJ1643=1,W1643,0)</f>
        <v>0</v>
      </c>
      <c r="AY1643">
        <f>IF($AJ1643=1,X1643,0)</f>
        <v>0</v>
      </c>
      <c r="BA1643">
        <f>IF($AK1643=1,M1643,0)</f>
        <v>0</v>
      </c>
      <c r="BB1643">
        <f>IF($AK1643=1,N1643,0)</f>
        <v>0</v>
      </c>
      <c r="BC1643">
        <f>IF($AK1643=1,O1643,0)</f>
        <v>0</v>
      </c>
      <c r="BD1643">
        <f>IF($AK1643=1,P1643,0)</f>
        <v>0</v>
      </c>
    </row>
    <row r="1644" spans="1:56" x14ac:dyDescent="0.3">
      <c r="A1644" s="7">
        <v>2642</v>
      </c>
      <c r="B1644" s="6">
        <v>136732</v>
      </c>
      <c r="C1644" s="7">
        <v>1</v>
      </c>
      <c r="D1644" s="7">
        <v>1</v>
      </c>
      <c r="E1644" s="7">
        <f>SUM(C1644:D1644)</f>
        <v>2</v>
      </c>
      <c r="F1644" s="7">
        <v>61</v>
      </c>
      <c r="G1644" s="7">
        <v>0</v>
      </c>
      <c r="H1644" s="7">
        <v>1</v>
      </c>
      <c r="I1644" s="7">
        <v>0</v>
      </c>
      <c r="J1644" s="7">
        <v>0</v>
      </c>
      <c r="K1644" s="7">
        <v>0</v>
      </c>
      <c r="L1644" s="7" t="str" cm="1">
        <f t="array" ref="L1644">_xlfn.IFS(G1644=1,G$1,H1644=1,H$1,I1644=1,I$1,J1644=1,J$1,K1644=1,K$1)</f>
        <v>Married</v>
      </c>
      <c r="M1644" s="7">
        <v>0</v>
      </c>
      <c r="N1644" s="7">
        <v>0</v>
      </c>
      <c r="O1644" s="7">
        <v>0</v>
      </c>
      <c r="P1644" s="7">
        <v>1</v>
      </c>
      <c r="Q1644" s="7" t="str" cm="1">
        <f t="array" ref="Q1644">_xlfn.IFS(M1644=1,M$1,N1644=1,N$1,O1644=1,O$1,P1644=1,P$1)</f>
        <v>PhD</v>
      </c>
      <c r="R1644" t="s">
        <v>44</v>
      </c>
      <c r="S1644" s="7">
        <v>71</v>
      </c>
      <c r="T1644" s="7">
        <v>78</v>
      </c>
      <c r="U1644" s="7">
        <v>19</v>
      </c>
      <c r="V1644" s="7">
        <v>11</v>
      </c>
      <c r="W1644" s="7">
        <v>37</v>
      </c>
      <c r="X1644" s="7">
        <v>4</v>
      </c>
      <c r="Y1644" s="7">
        <v>26</v>
      </c>
      <c r="Z1644" s="7">
        <v>123</v>
      </c>
      <c r="AA1644" s="7">
        <v>3</v>
      </c>
      <c r="AB1644" s="7">
        <v>1</v>
      </c>
      <c r="AC1644" s="7">
        <v>1</v>
      </c>
      <c r="AD1644" s="7">
        <v>4</v>
      </c>
      <c r="AE1644" s="7">
        <v>2</v>
      </c>
      <c r="AF1644" s="7">
        <v>0</v>
      </c>
      <c r="AG1644" s="7">
        <v>0</v>
      </c>
      <c r="AH1644" s="7">
        <v>0</v>
      </c>
      <c r="AI1644" s="7">
        <v>0</v>
      </c>
      <c r="AJ1644" s="7">
        <v>0</v>
      </c>
      <c r="AK1644" s="7">
        <v>0</v>
      </c>
      <c r="AL1644" s="7">
        <v>0</v>
      </c>
      <c r="AM1644" s="8">
        <v>43986</v>
      </c>
      <c r="AO1644">
        <f>IF($AG1644=1,G1644,0)</f>
        <v>0</v>
      </c>
      <c r="AP1644">
        <f>IF($AG1644=1,H1644,0)</f>
        <v>0</v>
      </c>
      <c r="AQ1644">
        <f>IF($AG1644=1,J1644,0)</f>
        <v>0</v>
      </c>
      <c r="AR1644">
        <f>IF($AG1644=1,I1644,0)</f>
        <v>0</v>
      </c>
      <c r="AS1644">
        <f>IF($AG1644=1,K1644,0)</f>
        <v>0</v>
      </c>
      <c r="AU1644">
        <f>IF($AJ1644=1,T1644,0)</f>
        <v>0</v>
      </c>
      <c r="AV1644">
        <f>IF($AJ1644=1,U1644,0)</f>
        <v>0</v>
      </c>
      <c r="AW1644">
        <f>IF($AJ1644=1,V1644,0)</f>
        <v>0</v>
      </c>
      <c r="AX1644">
        <f>IF($AJ1644=1,W1644,0)</f>
        <v>0</v>
      </c>
      <c r="AY1644">
        <f>IF($AJ1644=1,X1644,0)</f>
        <v>0</v>
      </c>
      <c r="BA1644">
        <f>IF($AK1644=1,M1644,0)</f>
        <v>0</v>
      </c>
      <c r="BB1644">
        <f>IF($AK1644=1,N1644,0)</f>
        <v>0</v>
      </c>
      <c r="BC1644">
        <f>IF($AK1644=1,O1644,0)</f>
        <v>0</v>
      </c>
      <c r="BD1644">
        <f>IF($AK1644=1,P1644,0)</f>
        <v>0</v>
      </c>
    </row>
    <row r="1645" spans="1:56" x14ac:dyDescent="0.3">
      <c r="A1645" s="7">
        <v>2338</v>
      </c>
      <c r="B1645" s="6">
        <v>180695</v>
      </c>
      <c r="C1645" s="7">
        <v>0</v>
      </c>
      <c r="D1645" s="7">
        <v>0</v>
      </c>
      <c r="E1645" s="7">
        <f>SUM(C1645:D1645)</f>
        <v>0</v>
      </c>
      <c r="F1645" s="7">
        <v>57</v>
      </c>
      <c r="G1645" s="7">
        <v>0</v>
      </c>
      <c r="H1645" s="7">
        <v>0</v>
      </c>
      <c r="I1645" s="7">
        <v>0</v>
      </c>
      <c r="J1645" s="7">
        <v>1</v>
      </c>
      <c r="K1645" s="7">
        <v>0</v>
      </c>
      <c r="L1645" s="7" t="str" cm="1">
        <f t="array" ref="L1645">_xlfn.IFS(G1645=1,G$1,H1645=1,H$1,I1645=1,I$1,J1645=1,J$1,K1645=1,K$1)</f>
        <v>Single</v>
      </c>
      <c r="M1645" s="7">
        <v>0</v>
      </c>
      <c r="N1645" s="7">
        <v>1</v>
      </c>
      <c r="O1645" s="7">
        <v>0</v>
      </c>
      <c r="P1645" s="7">
        <v>0</v>
      </c>
      <c r="Q1645" s="7" t="str" cm="1">
        <f t="array" ref="Q1645">_xlfn.IFS(M1645=1,M$1,N1645=1,N$1,O1645=1,O$1,P1645=1,P$1)</f>
        <v>Graduate</v>
      </c>
      <c r="R1645" t="s">
        <v>39</v>
      </c>
      <c r="S1645" s="7">
        <v>85</v>
      </c>
      <c r="T1645" s="7">
        <v>1247</v>
      </c>
      <c r="U1645" s="7">
        <v>289</v>
      </c>
      <c r="V1645" s="7">
        <v>2203</v>
      </c>
      <c r="W1645" s="7">
        <v>432</v>
      </c>
      <c r="X1645" s="7">
        <v>83</v>
      </c>
      <c r="Y1645" s="7">
        <v>40</v>
      </c>
      <c r="Z1645" s="7">
        <v>4214</v>
      </c>
      <c r="AA1645" s="7">
        <v>1</v>
      </c>
      <c r="AB1645" s="7">
        <v>5</v>
      </c>
      <c r="AC1645" s="7">
        <v>8</v>
      </c>
      <c r="AD1645" s="7">
        <v>5</v>
      </c>
      <c r="AE1645" s="7">
        <v>2</v>
      </c>
      <c r="AF1645" s="7">
        <v>0</v>
      </c>
      <c r="AG1645" s="7">
        <v>0</v>
      </c>
      <c r="AH1645" s="7">
        <v>0</v>
      </c>
      <c r="AI1645" s="7">
        <v>0</v>
      </c>
      <c r="AJ1645" s="7">
        <v>0</v>
      </c>
      <c r="AK1645" s="7">
        <v>0</v>
      </c>
      <c r="AL1645" s="7">
        <v>0</v>
      </c>
      <c r="AM1645" s="8">
        <v>43986</v>
      </c>
      <c r="AO1645">
        <f>IF($AG1645=1,G1645,0)</f>
        <v>0</v>
      </c>
      <c r="AP1645">
        <f>IF($AG1645=1,H1645,0)</f>
        <v>0</v>
      </c>
      <c r="AQ1645">
        <f>IF($AG1645=1,J1645,0)</f>
        <v>0</v>
      </c>
      <c r="AR1645">
        <f>IF($AG1645=1,I1645,0)</f>
        <v>0</v>
      </c>
      <c r="AS1645">
        <f>IF($AG1645=1,K1645,0)</f>
        <v>0</v>
      </c>
      <c r="AU1645">
        <f>IF($AJ1645=1,T1645,0)</f>
        <v>0</v>
      </c>
      <c r="AV1645">
        <f>IF($AJ1645=1,U1645,0)</f>
        <v>0</v>
      </c>
      <c r="AW1645">
        <f>IF($AJ1645=1,V1645,0)</f>
        <v>0</v>
      </c>
      <c r="AX1645">
        <f>IF($AJ1645=1,W1645,0)</f>
        <v>0</v>
      </c>
      <c r="AY1645">
        <f>IF($AJ1645=1,X1645,0)</f>
        <v>0</v>
      </c>
      <c r="BA1645">
        <f>IF($AK1645=1,M1645,0)</f>
        <v>0</v>
      </c>
      <c r="BB1645">
        <f>IF($AK1645=1,N1645,0)</f>
        <v>0</v>
      </c>
      <c r="BC1645">
        <f>IF($AK1645=1,O1645,0)</f>
        <v>0</v>
      </c>
      <c r="BD1645">
        <f>IF($AK1645=1,P1645,0)</f>
        <v>0</v>
      </c>
    </row>
    <row r="1646" spans="1:56" x14ac:dyDescent="0.3">
      <c r="A1646" s="7">
        <v>1183</v>
      </c>
      <c r="B1646" s="6">
        <v>131353</v>
      </c>
      <c r="C1646" s="7">
        <v>1</v>
      </c>
      <c r="D1646" s="7">
        <v>1</v>
      </c>
      <c r="E1646" s="7">
        <f>SUM(C1646:D1646)</f>
        <v>2</v>
      </c>
      <c r="F1646" s="7">
        <v>43</v>
      </c>
      <c r="G1646" s="7">
        <v>0</v>
      </c>
      <c r="H1646" s="7">
        <v>1</v>
      </c>
      <c r="I1646" s="7">
        <v>0</v>
      </c>
      <c r="J1646" s="7">
        <v>0</v>
      </c>
      <c r="K1646" s="7">
        <v>0</v>
      </c>
      <c r="L1646" s="7" t="str" cm="1">
        <f t="array" ref="L1646">_xlfn.IFS(G1646=1,G$1,H1646=1,H$1,I1646=1,I$1,J1646=1,J$1,K1646=1,K$1)</f>
        <v>Married</v>
      </c>
      <c r="M1646" s="7">
        <v>0</v>
      </c>
      <c r="N1646" s="7">
        <v>1</v>
      </c>
      <c r="O1646" s="7">
        <v>0</v>
      </c>
      <c r="P1646" s="7">
        <v>0</v>
      </c>
      <c r="Q1646" s="7" t="str" cm="1">
        <f t="array" ref="Q1646">_xlfn.IFS(M1646=1,M$1,N1646=1,N$1,O1646=1,O$1,P1646=1,P$1)</f>
        <v>Graduate</v>
      </c>
      <c r="R1646" t="s">
        <v>41</v>
      </c>
      <c r="S1646" s="7">
        <v>24</v>
      </c>
      <c r="T1646" s="7">
        <v>42</v>
      </c>
      <c r="U1646" s="7">
        <v>0</v>
      </c>
      <c r="V1646" s="7">
        <v>42</v>
      </c>
      <c r="W1646" s="7">
        <v>13</v>
      </c>
      <c r="X1646" s="7">
        <v>4</v>
      </c>
      <c r="Y1646" s="7">
        <v>29</v>
      </c>
      <c r="Z1646" s="7">
        <v>71</v>
      </c>
      <c r="AA1646" s="7">
        <v>2</v>
      </c>
      <c r="AB1646" s="7">
        <v>1</v>
      </c>
      <c r="AC1646" s="7">
        <v>1</v>
      </c>
      <c r="AD1646" s="7">
        <v>2</v>
      </c>
      <c r="AE1646" s="7">
        <v>8</v>
      </c>
      <c r="AF1646" s="7">
        <v>0</v>
      </c>
      <c r="AG1646" s="7">
        <v>0</v>
      </c>
      <c r="AH1646" s="7">
        <v>0</v>
      </c>
      <c r="AI1646" s="7">
        <v>0</v>
      </c>
      <c r="AJ1646" s="7">
        <v>0</v>
      </c>
      <c r="AK1646" s="7">
        <v>0</v>
      </c>
      <c r="AL1646" s="7">
        <v>0</v>
      </c>
      <c r="AM1646" s="8">
        <v>43986</v>
      </c>
      <c r="AO1646">
        <f>IF($AG1646=1,G1646,0)</f>
        <v>0</v>
      </c>
      <c r="AP1646">
        <f>IF($AG1646=1,H1646,0)</f>
        <v>0</v>
      </c>
      <c r="AQ1646">
        <f>IF($AG1646=1,J1646,0)</f>
        <v>0</v>
      </c>
      <c r="AR1646">
        <f>IF($AG1646=1,I1646,0)</f>
        <v>0</v>
      </c>
      <c r="AS1646">
        <f>IF($AG1646=1,K1646,0)</f>
        <v>0</v>
      </c>
      <c r="AU1646">
        <f>IF($AJ1646=1,T1646,0)</f>
        <v>0</v>
      </c>
      <c r="AV1646">
        <f>IF($AJ1646=1,U1646,0)</f>
        <v>0</v>
      </c>
      <c r="AW1646">
        <f>IF($AJ1646=1,V1646,0)</f>
        <v>0</v>
      </c>
      <c r="AX1646">
        <f>IF($AJ1646=1,W1646,0)</f>
        <v>0</v>
      </c>
      <c r="AY1646">
        <f>IF($AJ1646=1,X1646,0)</f>
        <v>0</v>
      </c>
      <c r="BA1646">
        <f>IF($AK1646=1,M1646,0)</f>
        <v>0</v>
      </c>
      <c r="BB1646">
        <f>IF($AK1646=1,N1646,0)</f>
        <v>0</v>
      </c>
      <c r="BC1646">
        <f>IF($AK1646=1,O1646,0)</f>
        <v>0</v>
      </c>
      <c r="BD1646">
        <f>IF($AK1646=1,P1646,0)</f>
        <v>0</v>
      </c>
    </row>
    <row r="1647" spans="1:56" x14ac:dyDescent="0.3">
      <c r="A1647" s="7">
        <v>2590</v>
      </c>
      <c r="B1647" s="6">
        <v>131353</v>
      </c>
      <c r="C1647" s="7">
        <v>1</v>
      </c>
      <c r="D1647" s="7">
        <v>1</v>
      </c>
      <c r="E1647" s="7">
        <f>SUM(C1647:D1647)</f>
        <v>2</v>
      </c>
      <c r="F1647" s="7">
        <v>43</v>
      </c>
      <c r="G1647" s="7">
        <v>0</v>
      </c>
      <c r="H1647" s="7">
        <v>1</v>
      </c>
      <c r="I1647" s="7">
        <v>0</v>
      </c>
      <c r="J1647" s="7">
        <v>0</v>
      </c>
      <c r="K1647" s="7">
        <v>0</v>
      </c>
      <c r="L1647" s="7" t="str" cm="1">
        <f t="array" ref="L1647">_xlfn.IFS(G1647=1,G$1,H1647=1,H$1,I1647=1,I$1,J1647=1,J$1,K1647=1,K$1)</f>
        <v>Married</v>
      </c>
      <c r="M1647" s="7">
        <v>0</v>
      </c>
      <c r="N1647" s="7">
        <v>1</v>
      </c>
      <c r="O1647" s="7">
        <v>0</v>
      </c>
      <c r="P1647" s="7">
        <v>0</v>
      </c>
      <c r="Q1647" s="7" t="str" cm="1">
        <f t="array" ref="Q1647">_xlfn.IFS(M1647=1,M$1,N1647=1,N$1,O1647=1,O$1,P1647=1,P$1)</f>
        <v>Graduate</v>
      </c>
      <c r="R1647" t="s">
        <v>39</v>
      </c>
      <c r="S1647" s="7">
        <v>24</v>
      </c>
      <c r="T1647" s="7">
        <v>42</v>
      </c>
      <c r="U1647" s="7">
        <v>0</v>
      </c>
      <c r="V1647" s="7">
        <v>42</v>
      </c>
      <c r="W1647" s="7">
        <v>13</v>
      </c>
      <c r="X1647" s="7">
        <v>4</v>
      </c>
      <c r="Y1647" s="7">
        <v>29</v>
      </c>
      <c r="Z1647" s="7">
        <v>71</v>
      </c>
      <c r="AA1647" s="7">
        <v>2</v>
      </c>
      <c r="AB1647" s="7">
        <v>1</v>
      </c>
      <c r="AC1647" s="7">
        <v>1</v>
      </c>
      <c r="AD1647" s="7">
        <v>2</v>
      </c>
      <c r="AE1647" s="7">
        <v>8</v>
      </c>
      <c r="AF1647" s="7">
        <v>0</v>
      </c>
      <c r="AG1647" s="7">
        <v>0</v>
      </c>
      <c r="AH1647" s="7">
        <v>0</v>
      </c>
      <c r="AI1647" s="7">
        <v>0</v>
      </c>
      <c r="AJ1647" s="7">
        <v>0</v>
      </c>
      <c r="AK1647" s="7">
        <v>0</v>
      </c>
      <c r="AL1647" s="7">
        <v>1</v>
      </c>
      <c r="AM1647" s="8">
        <v>43986</v>
      </c>
      <c r="AO1647">
        <f>IF($AG1647=1,G1647,0)</f>
        <v>0</v>
      </c>
      <c r="AP1647">
        <f>IF($AG1647=1,H1647,0)</f>
        <v>0</v>
      </c>
      <c r="AQ1647">
        <f>IF($AG1647=1,J1647,0)</f>
        <v>0</v>
      </c>
      <c r="AR1647">
        <f>IF($AG1647=1,I1647,0)</f>
        <v>0</v>
      </c>
      <c r="AS1647">
        <f>IF($AG1647=1,K1647,0)</f>
        <v>0</v>
      </c>
      <c r="AU1647">
        <f>IF($AJ1647=1,T1647,0)</f>
        <v>0</v>
      </c>
      <c r="AV1647">
        <f>IF($AJ1647=1,U1647,0)</f>
        <v>0</v>
      </c>
      <c r="AW1647">
        <f>IF($AJ1647=1,V1647,0)</f>
        <v>0</v>
      </c>
      <c r="AX1647">
        <f>IF($AJ1647=1,W1647,0)</f>
        <v>0</v>
      </c>
      <c r="AY1647">
        <f>IF($AJ1647=1,X1647,0)</f>
        <v>0</v>
      </c>
      <c r="BA1647">
        <f>IF($AK1647=1,M1647,0)</f>
        <v>0</v>
      </c>
      <c r="BB1647">
        <f>IF($AK1647=1,N1647,0)</f>
        <v>0</v>
      </c>
      <c r="BC1647">
        <f>IF($AK1647=1,O1647,0)</f>
        <v>0</v>
      </c>
      <c r="BD1647">
        <f>IF($AK1647=1,P1647,0)</f>
        <v>0</v>
      </c>
    </row>
    <row r="1648" spans="1:56" x14ac:dyDescent="0.3">
      <c r="A1648" s="7">
        <v>1431</v>
      </c>
      <c r="B1648" s="6">
        <v>181246</v>
      </c>
      <c r="C1648" s="7">
        <v>0</v>
      </c>
      <c r="D1648" s="7">
        <v>0</v>
      </c>
      <c r="E1648" s="7">
        <f>SUM(C1648:D1648)</f>
        <v>0</v>
      </c>
      <c r="F1648" s="7">
        <v>56</v>
      </c>
      <c r="G1648" s="7">
        <v>0</v>
      </c>
      <c r="H1648" s="7">
        <v>0</v>
      </c>
      <c r="I1648" s="7">
        <v>0</v>
      </c>
      <c r="J1648" s="7">
        <v>1</v>
      </c>
      <c r="K1648" s="7">
        <v>0</v>
      </c>
      <c r="L1648" s="7" t="str" cm="1">
        <f t="array" ref="L1648">_xlfn.IFS(G1648=1,G$1,H1648=1,H$1,I1648=1,I$1,J1648=1,J$1,K1648=1,K$1)</f>
        <v>Single</v>
      </c>
      <c r="M1648" s="7">
        <v>0</v>
      </c>
      <c r="N1648" s="7">
        <v>1</v>
      </c>
      <c r="O1648" s="7">
        <v>0</v>
      </c>
      <c r="P1648" s="7">
        <v>0</v>
      </c>
      <c r="Q1648" s="7" t="str" cm="1">
        <f t="array" ref="Q1648">_xlfn.IFS(M1648=1,M$1,N1648=1,N$1,O1648=1,O$1,P1648=1,P$1)</f>
        <v>Graduate</v>
      </c>
      <c r="R1648" t="s">
        <v>40</v>
      </c>
      <c r="S1648" s="7">
        <v>87</v>
      </c>
      <c r="T1648" s="7">
        <v>888</v>
      </c>
      <c r="U1648" s="7">
        <v>424</v>
      </c>
      <c r="V1648" s="7">
        <v>1198</v>
      </c>
      <c r="W1648" s="7">
        <v>136</v>
      </c>
      <c r="X1648" s="7">
        <v>348</v>
      </c>
      <c r="Y1648" s="7">
        <v>83</v>
      </c>
      <c r="Z1648" s="7">
        <v>2911</v>
      </c>
      <c r="AA1648" s="7">
        <v>1</v>
      </c>
      <c r="AB1648" s="7">
        <v>4</v>
      </c>
      <c r="AC1648" s="7">
        <v>5</v>
      </c>
      <c r="AD1648" s="7">
        <v>7</v>
      </c>
      <c r="AE1648" s="7">
        <v>1</v>
      </c>
      <c r="AF1648" s="7">
        <v>1</v>
      </c>
      <c r="AG1648" s="7">
        <v>0</v>
      </c>
      <c r="AH1648" s="7">
        <v>0</v>
      </c>
      <c r="AI1648" s="7">
        <v>1</v>
      </c>
      <c r="AJ1648" s="7">
        <v>0</v>
      </c>
      <c r="AK1648" s="7">
        <v>0</v>
      </c>
      <c r="AL1648" s="7">
        <v>0</v>
      </c>
      <c r="AM1648" s="8">
        <v>43986</v>
      </c>
      <c r="AO1648">
        <f>IF($AG1648=1,G1648,0)</f>
        <v>0</v>
      </c>
      <c r="AP1648">
        <f>IF($AG1648=1,H1648,0)</f>
        <v>0</v>
      </c>
      <c r="AQ1648">
        <f>IF($AG1648=1,J1648,0)</f>
        <v>0</v>
      </c>
      <c r="AR1648">
        <f>IF($AG1648=1,I1648,0)</f>
        <v>0</v>
      </c>
      <c r="AS1648">
        <f>IF($AG1648=1,K1648,0)</f>
        <v>0</v>
      </c>
      <c r="AU1648">
        <f>IF($AJ1648=1,T1648,0)</f>
        <v>0</v>
      </c>
      <c r="AV1648">
        <f>IF($AJ1648=1,U1648,0)</f>
        <v>0</v>
      </c>
      <c r="AW1648">
        <f>IF($AJ1648=1,V1648,0)</f>
        <v>0</v>
      </c>
      <c r="AX1648">
        <f>IF($AJ1648=1,W1648,0)</f>
        <v>0</v>
      </c>
      <c r="AY1648">
        <f>IF($AJ1648=1,X1648,0)</f>
        <v>0</v>
      </c>
      <c r="BA1648">
        <f>IF($AK1648=1,M1648,0)</f>
        <v>0</v>
      </c>
      <c r="BB1648">
        <f>IF($AK1648=1,N1648,0)</f>
        <v>0</v>
      </c>
      <c r="BC1648">
        <f>IF($AK1648=1,O1648,0)</f>
        <v>0</v>
      </c>
      <c r="BD1648">
        <f>IF($AK1648=1,P1648,0)</f>
        <v>0</v>
      </c>
    </row>
    <row r="1649" spans="1:56" x14ac:dyDescent="0.3">
      <c r="A1649" s="7">
        <v>2356</v>
      </c>
      <c r="B1649" s="6">
        <v>156243</v>
      </c>
      <c r="C1649" s="7">
        <v>1</v>
      </c>
      <c r="D1649" s="7">
        <v>2</v>
      </c>
      <c r="E1649" s="7">
        <f>SUM(C1649:D1649)</f>
        <v>3</v>
      </c>
      <c r="F1649" s="7">
        <v>45</v>
      </c>
      <c r="G1649" s="7">
        <v>0</v>
      </c>
      <c r="H1649" s="7">
        <v>0</v>
      </c>
      <c r="I1649" s="7">
        <v>0</v>
      </c>
      <c r="J1649" s="7">
        <v>1</v>
      </c>
      <c r="K1649" s="7">
        <v>0</v>
      </c>
      <c r="L1649" s="7" t="str" cm="1">
        <f t="array" ref="L1649">_xlfn.IFS(G1649=1,G$1,H1649=1,H$1,I1649=1,I$1,J1649=1,J$1,K1649=1,K$1)</f>
        <v>Single</v>
      </c>
      <c r="M1649" s="7">
        <v>0</v>
      </c>
      <c r="N1649" s="7">
        <v>1</v>
      </c>
      <c r="O1649" s="7">
        <v>0</v>
      </c>
      <c r="P1649" s="7">
        <v>0</v>
      </c>
      <c r="Q1649" s="7" t="str" cm="1">
        <f t="array" ref="Q1649">_xlfn.IFS(M1649=1,M$1,N1649=1,N$1,O1649=1,O$1,P1649=1,P$1)</f>
        <v>Graduate</v>
      </c>
      <c r="R1649" t="s">
        <v>39</v>
      </c>
      <c r="S1649" s="7">
        <v>26</v>
      </c>
      <c r="T1649" s="7">
        <v>964</v>
      </c>
      <c r="U1649" s="7">
        <v>0</v>
      </c>
      <c r="V1649" s="7">
        <v>97</v>
      </c>
      <c r="W1649" s="7">
        <v>11</v>
      </c>
      <c r="X1649" s="7">
        <v>8</v>
      </c>
      <c r="Y1649" s="7">
        <v>19</v>
      </c>
      <c r="Z1649" s="7">
        <v>1061</v>
      </c>
      <c r="AA1649" s="7">
        <v>6</v>
      </c>
      <c r="AB1649" s="7">
        <v>4</v>
      </c>
      <c r="AC1649" s="7">
        <v>2</v>
      </c>
      <c r="AD1649" s="7">
        <v>8</v>
      </c>
      <c r="AE1649" s="7">
        <v>5</v>
      </c>
      <c r="AF1649" s="7">
        <v>0</v>
      </c>
      <c r="AG1649" s="7">
        <v>0</v>
      </c>
      <c r="AH1649" s="7">
        <v>0</v>
      </c>
      <c r="AI1649" s="7">
        <v>0</v>
      </c>
      <c r="AJ1649" s="7">
        <v>0</v>
      </c>
      <c r="AK1649" s="7">
        <v>0</v>
      </c>
      <c r="AL1649" s="7">
        <v>0</v>
      </c>
      <c r="AM1649" s="8">
        <v>43987</v>
      </c>
      <c r="AO1649">
        <f>IF($AG1649=1,G1649,0)</f>
        <v>0</v>
      </c>
      <c r="AP1649">
        <f>IF($AG1649=1,H1649,0)</f>
        <v>0</v>
      </c>
      <c r="AQ1649">
        <f>IF($AG1649=1,J1649,0)</f>
        <v>0</v>
      </c>
      <c r="AR1649">
        <f>IF($AG1649=1,I1649,0)</f>
        <v>0</v>
      </c>
      <c r="AS1649">
        <f>IF($AG1649=1,K1649,0)</f>
        <v>0</v>
      </c>
      <c r="AU1649">
        <f>IF($AJ1649=1,T1649,0)</f>
        <v>0</v>
      </c>
      <c r="AV1649">
        <f>IF($AJ1649=1,U1649,0)</f>
        <v>0</v>
      </c>
      <c r="AW1649">
        <f>IF($AJ1649=1,V1649,0)</f>
        <v>0</v>
      </c>
      <c r="AX1649">
        <f>IF($AJ1649=1,W1649,0)</f>
        <v>0</v>
      </c>
      <c r="AY1649">
        <f>IF($AJ1649=1,X1649,0)</f>
        <v>0</v>
      </c>
      <c r="BA1649">
        <f>IF($AK1649=1,M1649,0)</f>
        <v>0</v>
      </c>
      <c r="BB1649">
        <f>IF($AK1649=1,N1649,0)</f>
        <v>0</v>
      </c>
      <c r="BC1649">
        <f>IF($AK1649=1,O1649,0)</f>
        <v>0</v>
      </c>
      <c r="BD1649">
        <f>IF($AK1649=1,P1649,0)</f>
        <v>0</v>
      </c>
    </row>
    <row r="1650" spans="1:56" x14ac:dyDescent="0.3">
      <c r="A1650" s="7">
        <v>1464</v>
      </c>
      <c r="B1650" s="6">
        <v>138961</v>
      </c>
      <c r="C1650" s="7">
        <v>1</v>
      </c>
      <c r="D1650" s="7">
        <v>0</v>
      </c>
      <c r="E1650" s="7">
        <f>SUM(C1650:D1650)</f>
        <v>1</v>
      </c>
      <c r="F1650" s="7">
        <v>47</v>
      </c>
      <c r="G1650" s="7">
        <v>0</v>
      </c>
      <c r="H1650" s="7">
        <v>1</v>
      </c>
      <c r="I1650" s="7">
        <v>0</v>
      </c>
      <c r="J1650" s="7">
        <v>0</v>
      </c>
      <c r="K1650" s="7">
        <v>0</v>
      </c>
      <c r="L1650" s="7" t="str" cm="1">
        <f t="array" ref="L1650">_xlfn.IFS(G1650=1,G$1,H1650=1,H$1,I1650=1,I$1,J1650=1,J$1,K1650=1,K$1)</f>
        <v>Married</v>
      </c>
      <c r="M1650" s="7">
        <v>0</v>
      </c>
      <c r="N1650" s="7">
        <v>0</v>
      </c>
      <c r="O1650" s="7">
        <v>1</v>
      </c>
      <c r="P1650" s="7">
        <v>0</v>
      </c>
      <c r="Q1650" s="7" t="str" cm="1">
        <f t="array" ref="Q1650">_xlfn.IFS(M1650=1,M$1,N1650=1,N$1,O1650=1,O$1,P1650=1,P$1)</f>
        <v>Master</v>
      </c>
      <c r="R1650" t="s">
        <v>42</v>
      </c>
      <c r="S1650" s="7">
        <v>60</v>
      </c>
      <c r="T1650" s="7">
        <v>68</v>
      </c>
      <c r="U1650" s="7">
        <v>25</v>
      </c>
      <c r="V1650" s="7">
        <v>68</v>
      </c>
      <c r="W1650" s="7">
        <v>0</v>
      </c>
      <c r="X1650" s="7">
        <v>4</v>
      </c>
      <c r="Y1650" s="7">
        <v>86</v>
      </c>
      <c r="Z1650" s="7">
        <v>78</v>
      </c>
      <c r="AA1650" s="7">
        <v>1</v>
      </c>
      <c r="AB1650" s="7">
        <v>2</v>
      </c>
      <c r="AC1650" s="7">
        <v>1</v>
      </c>
      <c r="AD1650" s="7">
        <v>2</v>
      </c>
      <c r="AE1650" s="7">
        <v>7</v>
      </c>
      <c r="AF1650" s="7">
        <v>0</v>
      </c>
      <c r="AG1650" s="7">
        <v>0</v>
      </c>
      <c r="AH1650" s="7">
        <v>0</v>
      </c>
      <c r="AI1650" s="7">
        <v>0</v>
      </c>
      <c r="AJ1650" s="7">
        <v>0</v>
      </c>
      <c r="AK1650" s="7">
        <v>0</v>
      </c>
      <c r="AL1650" s="7">
        <v>0</v>
      </c>
      <c r="AM1650" s="8">
        <v>43987</v>
      </c>
      <c r="AO1650">
        <f>IF($AG1650=1,G1650,0)</f>
        <v>0</v>
      </c>
      <c r="AP1650">
        <f>IF($AG1650=1,H1650,0)</f>
        <v>0</v>
      </c>
      <c r="AQ1650">
        <f>IF($AG1650=1,J1650,0)</f>
        <v>0</v>
      </c>
      <c r="AR1650">
        <f>IF($AG1650=1,I1650,0)</f>
        <v>0</v>
      </c>
      <c r="AS1650">
        <f>IF($AG1650=1,K1650,0)</f>
        <v>0</v>
      </c>
      <c r="AU1650">
        <f>IF($AJ1650=1,T1650,0)</f>
        <v>0</v>
      </c>
      <c r="AV1650">
        <f>IF($AJ1650=1,U1650,0)</f>
        <v>0</v>
      </c>
      <c r="AW1650">
        <f>IF($AJ1650=1,V1650,0)</f>
        <v>0</v>
      </c>
      <c r="AX1650">
        <f>IF($AJ1650=1,W1650,0)</f>
        <v>0</v>
      </c>
      <c r="AY1650">
        <f>IF($AJ1650=1,X1650,0)</f>
        <v>0</v>
      </c>
      <c r="BA1650">
        <f>IF($AK1650=1,M1650,0)</f>
        <v>0</v>
      </c>
      <c r="BB1650">
        <f>IF($AK1650=1,N1650,0)</f>
        <v>0</v>
      </c>
      <c r="BC1650">
        <f>IF($AK1650=1,O1650,0)</f>
        <v>0</v>
      </c>
      <c r="BD1650">
        <f>IF($AK1650=1,P1650,0)</f>
        <v>0</v>
      </c>
    </row>
    <row r="1651" spans="1:56" x14ac:dyDescent="0.3">
      <c r="A1651" s="7">
        <v>1908</v>
      </c>
      <c r="B1651" s="6">
        <v>174116</v>
      </c>
      <c r="C1651" s="7">
        <v>0</v>
      </c>
      <c r="D1651" s="7">
        <v>0</v>
      </c>
      <c r="E1651" s="7">
        <f>SUM(C1651:D1651)</f>
        <v>0</v>
      </c>
      <c r="F1651" s="7">
        <v>38</v>
      </c>
      <c r="G1651" s="7">
        <v>0</v>
      </c>
      <c r="H1651" s="7">
        <v>0</v>
      </c>
      <c r="I1651" s="7">
        <v>0</v>
      </c>
      <c r="J1651" s="7">
        <v>1</v>
      </c>
      <c r="K1651" s="7">
        <v>0</v>
      </c>
      <c r="L1651" s="7" t="str" cm="1">
        <f t="array" ref="L1651">_xlfn.IFS(G1651=1,G$1,H1651=1,H$1,I1651=1,I$1,J1651=1,J$1,K1651=1,K$1)</f>
        <v>Single</v>
      </c>
      <c r="M1651" s="7">
        <v>0</v>
      </c>
      <c r="N1651" s="7">
        <v>0</v>
      </c>
      <c r="O1651" s="7">
        <v>0</v>
      </c>
      <c r="P1651" s="7">
        <v>0</v>
      </c>
      <c r="Q1651" s="7" t="e" cm="1">
        <f t="array" ref="Q1651">_xlfn.IFS(M1651=1,M$1,N1651=1,N$1,O1651=1,O$1,P1651=1,P$1)</f>
        <v>#N/A</v>
      </c>
      <c r="R1651" t="s">
        <v>42</v>
      </c>
      <c r="S1651" s="7">
        <v>53</v>
      </c>
      <c r="T1651" s="7">
        <v>2046</v>
      </c>
      <c r="U1651" s="7">
        <v>261</v>
      </c>
      <c r="V1651" s="7">
        <v>1654</v>
      </c>
      <c r="W1651" s="7">
        <v>341</v>
      </c>
      <c r="X1651" s="7">
        <v>129</v>
      </c>
      <c r="Y1651" s="7">
        <v>390</v>
      </c>
      <c r="Z1651" s="7">
        <v>4041</v>
      </c>
      <c r="AA1651" s="7">
        <v>1</v>
      </c>
      <c r="AB1651" s="7">
        <v>4</v>
      </c>
      <c r="AC1651" s="7">
        <v>4</v>
      </c>
      <c r="AD1651" s="7">
        <v>10</v>
      </c>
      <c r="AE1651" s="7">
        <v>2</v>
      </c>
      <c r="AF1651" s="7">
        <v>0</v>
      </c>
      <c r="AG1651" s="7">
        <v>1</v>
      </c>
      <c r="AH1651" s="7">
        <v>0</v>
      </c>
      <c r="AI1651" s="7">
        <v>0</v>
      </c>
      <c r="AJ1651" s="7">
        <v>0</v>
      </c>
      <c r="AK1651" s="7">
        <v>0</v>
      </c>
      <c r="AL1651" s="7">
        <v>0</v>
      </c>
      <c r="AM1651" s="8">
        <v>43987</v>
      </c>
      <c r="AO1651">
        <f>IF($AG1651=1,G1651,0)</f>
        <v>0</v>
      </c>
      <c r="AP1651">
        <f>IF($AG1651=1,H1651,0)</f>
        <v>0</v>
      </c>
      <c r="AQ1651">
        <f>IF($AG1651=1,J1651,0)</f>
        <v>1</v>
      </c>
      <c r="AR1651">
        <f>IF($AG1651=1,I1651,0)</f>
        <v>0</v>
      </c>
      <c r="AS1651">
        <f>IF($AG1651=1,K1651,0)</f>
        <v>0</v>
      </c>
      <c r="AU1651">
        <f>IF($AJ1651=1,T1651,0)</f>
        <v>0</v>
      </c>
      <c r="AV1651">
        <f>IF($AJ1651=1,U1651,0)</f>
        <v>0</v>
      </c>
      <c r="AW1651">
        <f>IF($AJ1651=1,V1651,0)</f>
        <v>0</v>
      </c>
      <c r="AX1651">
        <f>IF($AJ1651=1,W1651,0)</f>
        <v>0</v>
      </c>
      <c r="AY1651">
        <f>IF($AJ1651=1,X1651,0)</f>
        <v>0</v>
      </c>
      <c r="BA1651">
        <f>IF($AK1651=1,M1651,0)</f>
        <v>0</v>
      </c>
      <c r="BB1651">
        <f>IF($AK1651=1,N1651,0)</f>
        <v>0</v>
      </c>
      <c r="BC1651">
        <f>IF($AK1651=1,O1651,0)</f>
        <v>0</v>
      </c>
      <c r="BD1651">
        <f>IF($AK1651=1,P1651,0)</f>
        <v>0</v>
      </c>
    </row>
    <row r="1652" spans="1:56" x14ac:dyDescent="0.3">
      <c r="A1652" s="7">
        <v>1731</v>
      </c>
      <c r="B1652" s="6">
        <v>183443</v>
      </c>
      <c r="C1652" s="7">
        <v>0</v>
      </c>
      <c r="D1652" s="7">
        <v>0</v>
      </c>
      <c r="E1652" s="7">
        <f>SUM(C1652:D1652)</f>
        <v>0</v>
      </c>
      <c r="F1652" s="7">
        <v>48</v>
      </c>
      <c r="G1652" s="7">
        <v>0</v>
      </c>
      <c r="H1652" s="7">
        <v>0</v>
      </c>
      <c r="I1652" s="7">
        <v>1</v>
      </c>
      <c r="J1652" s="7">
        <v>0</v>
      </c>
      <c r="K1652" s="7">
        <v>0</v>
      </c>
      <c r="L1652" s="7" t="str" cm="1">
        <f t="array" ref="L1652">_xlfn.IFS(G1652=1,G$1,H1652=1,H$1,I1652=1,I$1,J1652=1,J$1,K1652=1,K$1)</f>
        <v>Together</v>
      </c>
      <c r="M1652" s="7">
        <v>0</v>
      </c>
      <c r="N1652" s="7">
        <v>0</v>
      </c>
      <c r="O1652" s="7">
        <v>0</v>
      </c>
      <c r="P1652" s="7">
        <v>1</v>
      </c>
      <c r="Q1652" s="7" t="str" cm="1">
        <f t="array" ref="Q1652">_xlfn.IFS(M1652=1,M$1,N1652=1,N$1,O1652=1,O$1,P1652=1,P$1)</f>
        <v>PhD</v>
      </c>
      <c r="R1652" t="s">
        <v>40</v>
      </c>
      <c r="S1652" s="7">
        <v>89</v>
      </c>
      <c r="T1652" s="7">
        <v>1139</v>
      </c>
      <c r="U1652" s="7">
        <v>92</v>
      </c>
      <c r="V1652" s="7">
        <v>1631</v>
      </c>
      <c r="W1652" s="7">
        <v>121</v>
      </c>
      <c r="X1652" s="7">
        <v>123</v>
      </c>
      <c r="Y1652" s="7">
        <v>185</v>
      </c>
      <c r="Z1652" s="7">
        <v>2922</v>
      </c>
      <c r="AA1652" s="7">
        <v>1</v>
      </c>
      <c r="AB1652" s="7">
        <v>6</v>
      </c>
      <c r="AC1652" s="7">
        <v>10</v>
      </c>
      <c r="AD1652" s="7">
        <v>5</v>
      </c>
      <c r="AE1652" s="7">
        <v>2</v>
      </c>
      <c r="AF1652" s="7">
        <v>0</v>
      </c>
      <c r="AG1652" s="7">
        <v>0</v>
      </c>
      <c r="AH1652" s="7">
        <v>0</v>
      </c>
      <c r="AI1652" s="7">
        <v>0</v>
      </c>
      <c r="AJ1652" s="7">
        <v>0</v>
      </c>
      <c r="AK1652" s="7">
        <v>0</v>
      </c>
      <c r="AL1652" s="7">
        <v>0</v>
      </c>
      <c r="AM1652" s="8">
        <v>43988</v>
      </c>
      <c r="AO1652">
        <f>IF($AG1652=1,G1652,0)</f>
        <v>0</v>
      </c>
      <c r="AP1652">
        <f>IF($AG1652=1,H1652,0)</f>
        <v>0</v>
      </c>
      <c r="AQ1652">
        <f>IF($AG1652=1,J1652,0)</f>
        <v>0</v>
      </c>
      <c r="AR1652">
        <f>IF($AG1652=1,I1652,0)</f>
        <v>0</v>
      </c>
      <c r="AS1652">
        <f>IF($AG1652=1,K1652,0)</f>
        <v>0</v>
      </c>
      <c r="AU1652">
        <f>IF($AJ1652=1,T1652,0)</f>
        <v>0</v>
      </c>
      <c r="AV1652">
        <f>IF($AJ1652=1,U1652,0)</f>
        <v>0</v>
      </c>
      <c r="AW1652">
        <f>IF($AJ1652=1,V1652,0)</f>
        <v>0</v>
      </c>
      <c r="AX1652">
        <f>IF($AJ1652=1,W1652,0)</f>
        <v>0</v>
      </c>
      <c r="AY1652">
        <f>IF($AJ1652=1,X1652,0)</f>
        <v>0</v>
      </c>
      <c r="BA1652">
        <f>IF($AK1652=1,M1652,0)</f>
        <v>0</v>
      </c>
      <c r="BB1652">
        <f>IF($AK1652=1,N1652,0)</f>
        <v>0</v>
      </c>
      <c r="BC1652">
        <f>IF($AK1652=1,O1652,0)</f>
        <v>0</v>
      </c>
      <c r="BD1652">
        <f>IF($AK1652=1,P1652,0)</f>
        <v>0</v>
      </c>
    </row>
    <row r="1653" spans="1:56" x14ac:dyDescent="0.3">
      <c r="A1653" s="7">
        <v>1035</v>
      </c>
      <c r="B1653" s="6">
        <v>167353</v>
      </c>
      <c r="C1653" s="7">
        <v>0</v>
      </c>
      <c r="D1653" s="7">
        <v>1</v>
      </c>
      <c r="E1653" s="7">
        <f>SUM(C1653:D1653)</f>
        <v>1</v>
      </c>
      <c r="F1653" s="7">
        <v>50</v>
      </c>
      <c r="G1653" s="7">
        <v>0</v>
      </c>
      <c r="H1653" s="7">
        <v>1</v>
      </c>
      <c r="I1653" s="7">
        <v>0</v>
      </c>
      <c r="J1653" s="7">
        <v>0</v>
      </c>
      <c r="K1653" s="7">
        <v>0</v>
      </c>
      <c r="L1653" s="7" t="str" cm="1">
        <f t="array" ref="L1653">_xlfn.IFS(G1653=1,G$1,H1653=1,H$1,I1653=1,I$1,J1653=1,J$1,K1653=1,K$1)</f>
        <v>Married</v>
      </c>
      <c r="M1653" s="7">
        <v>0</v>
      </c>
      <c r="N1653" s="7">
        <v>0</v>
      </c>
      <c r="O1653" s="7">
        <v>0</v>
      </c>
      <c r="P1653" s="7">
        <v>1</v>
      </c>
      <c r="Q1653" s="7" t="str" cm="1">
        <f t="array" ref="Q1653">_xlfn.IFS(M1653=1,M$1,N1653=1,N$1,O1653=1,O$1,P1653=1,P$1)</f>
        <v>PhD</v>
      </c>
      <c r="R1653" t="s">
        <v>40</v>
      </c>
      <c r="S1653" s="7">
        <v>37</v>
      </c>
      <c r="T1653" s="7">
        <v>1744</v>
      </c>
      <c r="U1653" s="7">
        <v>42</v>
      </c>
      <c r="V1653" s="7">
        <v>375</v>
      </c>
      <c r="W1653" s="7">
        <v>0</v>
      </c>
      <c r="X1653" s="7">
        <v>20</v>
      </c>
      <c r="Y1653" s="7">
        <v>87</v>
      </c>
      <c r="Z1653" s="7">
        <v>2095</v>
      </c>
      <c r="AA1653" s="7">
        <v>5</v>
      </c>
      <c r="AB1653" s="7">
        <v>5</v>
      </c>
      <c r="AC1653" s="7">
        <v>6</v>
      </c>
      <c r="AD1653" s="7">
        <v>12</v>
      </c>
      <c r="AE1653" s="7">
        <v>2</v>
      </c>
      <c r="AF1653" s="7">
        <v>0</v>
      </c>
      <c r="AG1653" s="7">
        <v>0</v>
      </c>
      <c r="AH1653" s="7">
        <v>0</v>
      </c>
      <c r="AI1653" s="7">
        <v>0</v>
      </c>
      <c r="AJ1653" s="7">
        <v>0</v>
      </c>
      <c r="AK1653" s="7">
        <v>0</v>
      </c>
      <c r="AL1653" s="7">
        <v>0</v>
      </c>
      <c r="AM1653" s="8">
        <v>43988</v>
      </c>
      <c r="AO1653">
        <f>IF($AG1653=1,G1653,0)</f>
        <v>0</v>
      </c>
      <c r="AP1653">
        <f>IF($AG1653=1,H1653,0)</f>
        <v>0</v>
      </c>
      <c r="AQ1653">
        <f>IF($AG1653=1,J1653,0)</f>
        <v>0</v>
      </c>
      <c r="AR1653">
        <f>IF($AG1653=1,I1653,0)</f>
        <v>0</v>
      </c>
      <c r="AS1653">
        <f>IF($AG1653=1,K1653,0)</f>
        <v>0</v>
      </c>
      <c r="AU1653">
        <f>IF($AJ1653=1,T1653,0)</f>
        <v>0</v>
      </c>
      <c r="AV1653">
        <f>IF($AJ1653=1,U1653,0)</f>
        <v>0</v>
      </c>
      <c r="AW1653">
        <f>IF($AJ1653=1,V1653,0)</f>
        <v>0</v>
      </c>
      <c r="AX1653">
        <f>IF($AJ1653=1,W1653,0)</f>
        <v>0</v>
      </c>
      <c r="AY1653">
        <f>IF($AJ1653=1,X1653,0)</f>
        <v>0</v>
      </c>
      <c r="BA1653">
        <f>IF($AK1653=1,M1653,0)</f>
        <v>0</v>
      </c>
      <c r="BB1653">
        <f>IF($AK1653=1,N1653,0)</f>
        <v>0</v>
      </c>
      <c r="BC1653">
        <f>IF($AK1653=1,O1653,0)</f>
        <v>0</v>
      </c>
      <c r="BD1653">
        <f>IF($AK1653=1,P1653,0)</f>
        <v>0</v>
      </c>
    </row>
    <row r="1654" spans="1:56" x14ac:dyDescent="0.3">
      <c r="A1654" s="7">
        <v>2183</v>
      </c>
      <c r="B1654" s="6">
        <v>151412</v>
      </c>
      <c r="C1654" s="7">
        <v>0</v>
      </c>
      <c r="D1654" s="7">
        <v>1</v>
      </c>
      <c r="E1654" s="7">
        <f>SUM(C1654:D1654)</f>
        <v>1</v>
      </c>
      <c r="F1654" s="7">
        <v>62</v>
      </c>
      <c r="G1654" s="7">
        <v>0</v>
      </c>
      <c r="H1654" s="7">
        <v>1</v>
      </c>
      <c r="I1654" s="7">
        <v>0</v>
      </c>
      <c r="J1654" s="7">
        <v>0</v>
      </c>
      <c r="K1654" s="7">
        <v>0</v>
      </c>
      <c r="L1654" s="7" t="str" cm="1">
        <f t="array" ref="L1654">_xlfn.IFS(G1654=1,G$1,H1654=1,H$1,I1654=1,I$1,J1654=1,J$1,K1654=1,K$1)</f>
        <v>Married</v>
      </c>
      <c r="M1654" s="7">
        <v>0</v>
      </c>
      <c r="N1654" s="7">
        <v>0</v>
      </c>
      <c r="O1654" s="7">
        <v>1</v>
      </c>
      <c r="P1654" s="7">
        <v>0</v>
      </c>
      <c r="Q1654" s="7" t="str" cm="1">
        <f t="array" ref="Q1654">_xlfn.IFS(M1654=1,M$1,N1654=1,N$1,O1654=1,O$1,P1654=1,P$1)</f>
        <v>Master</v>
      </c>
      <c r="R1654" t="s">
        <v>43</v>
      </c>
      <c r="S1654" s="7">
        <v>42</v>
      </c>
      <c r="T1654" s="7">
        <v>412</v>
      </c>
      <c r="U1654" s="7">
        <v>9</v>
      </c>
      <c r="V1654" s="7">
        <v>85</v>
      </c>
      <c r="W1654" s="7">
        <v>12</v>
      </c>
      <c r="X1654" s="7">
        <v>15</v>
      </c>
      <c r="Y1654" s="7">
        <v>41</v>
      </c>
      <c r="Z1654" s="7">
        <v>492</v>
      </c>
      <c r="AA1654" s="7">
        <v>2</v>
      </c>
      <c r="AB1654" s="7">
        <v>3</v>
      </c>
      <c r="AC1654" s="7">
        <v>2</v>
      </c>
      <c r="AD1654" s="7">
        <v>4</v>
      </c>
      <c r="AE1654" s="7">
        <v>4</v>
      </c>
      <c r="AF1654" s="7">
        <v>0</v>
      </c>
      <c r="AG1654" s="7">
        <v>0</v>
      </c>
      <c r="AH1654" s="7">
        <v>0</v>
      </c>
      <c r="AI1654" s="7">
        <v>0</v>
      </c>
      <c r="AJ1654" s="7">
        <v>0</v>
      </c>
      <c r="AK1654" s="7">
        <v>0</v>
      </c>
      <c r="AL1654" s="7">
        <v>0</v>
      </c>
      <c r="AM1654" s="8">
        <v>43988</v>
      </c>
      <c r="AO1654">
        <f>IF($AG1654=1,G1654,0)</f>
        <v>0</v>
      </c>
      <c r="AP1654">
        <f>IF($AG1654=1,H1654,0)</f>
        <v>0</v>
      </c>
      <c r="AQ1654">
        <f>IF($AG1654=1,J1654,0)</f>
        <v>0</v>
      </c>
      <c r="AR1654">
        <f>IF($AG1654=1,I1654,0)</f>
        <v>0</v>
      </c>
      <c r="AS1654">
        <f>IF($AG1654=1,K1654,0)</f>
        <v>0</v>
      </c>
      <c r="AU1654">
        <f>IF($AJ1654=1,T1654,0)</f>
        <v>0</v>
      </c>
      <c r="AV1654">
        <f>IF($AJ1654=1,U1654,0)</f>
        <v>0</v>
      </c>
      <c r="AW1654">
        <f>IF($AJ1654=1,V1654,0)</f>
        <v>0</v>
      </c>
      <c r="AX1654">
        <f>IF($AJ1654=1,W1654,0)</f>
        <v>0</v>
      </c>
      <c r="AY1654">
        <f>IF($AJ1654=1,X1654,0)</f>
        <v>0</v>
      </c>
      <c r="BA1654">
        <f>IF($AK1654=1,M1654,0)</f>
        <v>0</v>
      </c>
      <c r="BB1654">
        <f>IF($AK1654=1,N1654,0)</f>
        <v>0</v>
      </c>
      <c r="BC1654">
        <f>IF($AK1654=1,O1654,0)</f>
        <v>0</v>
      </c>
      <c r="BD1654">
        <f>IF($AK1654=1,P1654,0)</f>
        <v>0</v>
      </c>
    </row>
    <row r="1655" spans="1:56" x14ac:dyDescent="0.3">
      <c r="A1655" s="7">
        <v>1723</v>
      </c>
      <c r="B1655" s="6">
        <v>148767</v>
      </c>
      <c r="C1655" s="7">
        <v>1</v>
      </c>
      <c r="D1655" s="7">
        <v>2</v>
      </c>
      <c r="E1655" s="7">
        <f>SUM(C1655:D1655)</f>
        <v>3</v>
      </c>
      <c r="F1655" s="7">
        <v>70</v>
      </c>
      <c r="G1655" s="7">
        <v>0</v>
      </c>
      <c r="H1655" s="7">
        <v>0</v>
      </c>
      <c r="I1655" s="7">
        <v>0</v>
      </c>
      <c r="J1655" s="7">
        <v>1</v>
      </c>
      <c r="K1655" s="7">
        <v>0</v>
      </c>
      <c r="L1655" s="7" t="str" cm="1">
        <f t="array" ref="L1655">_xlfn.IFS(G1655=1,G$1,H1655=1,H$1,I1655=1,I$1,J1655=1,J$1,K1655=1,K$1)</f>
        <v>Single</v>
      </c>
      <c r="M1655" s="7">
        <v>0</v>
      </c>
      <c r="N1655" s="7">
        <v>0</v>
      </c>
      <c r="O1655" s="7">
        <v>0</v>
      </c>
      <c r="P1655" s="7">
        <v>1</v>
      </c>
      <c r="Q1655" s="7" t="str" cm="1">
        <f t="array" ref="Q1655">_xlfn.IFS(M1655=1,M$1,N1655=1,N$1,O1655=1,O$1,P1655=1,P$1)</f>
        <v>PhD</v>
      </c>
      <c r="R1655" t="s">
        <v>41</v>
      </c>
      <c r="S1655" s="7">
        <v>79</v>
      </c>
      <c r="T1655" s="7">
        <v>85</v>
      </c>
      <c r="U1655" s="7">
        <v>3</v>
      </c>
      <c r="V1655" s="7">
        <v>64</v>
      </c>
      <c r="W1655" s="7">
        <v>9</v>
      </c>
      <c r="X1655" s="7">
        <v>0</v>
      </c>
      <c r="Y1655" s="7">
        <v>31</v>
      </c>
      <c r="Z1655" s="7">
        <v>131</v>
      </c>
      <c r="AA1655" s="7">
        <v>3</v>
      </c>
      <c r="AB1655" s="7">
        <v>2</v>
      </c>
      <c r="AC1655" s="7">
        <v>1</v>
      </c>
      <c r="AD1655" s="7">
        <v>3</v>
      </c>
      <c r="AE1655" s="7">
        <v>5</v>
      </c>
      <c r="AF1655" s="7">
        <v>0</v>
      </c>
      <c r="AG1655" s="7">
        <v>0</v>
      </c>
      <c r="AH1655" s="7">
        <v>0</v>
      </c>
      <c r="AI1655" s="7">
        <v>0</v>
      </c>
      <c r="AJ1655" s="7">
        <v>0</v>
      </c>
      <c r="AK1655" s="7">
        <v>0</v>
      </c>
      <c r="AL1655" s="7">
        <v>0</v>
      </c>
      <c r="AM1655" s="8">
        <v>43989</v>
      </c>
      <c r="AO1655">
        <f>IF($AG1655=1,G1655,0)</f>
        <v>0</v>
      </c>
      <c r="AP1655">
        <f>IF($AG1655=1,H1655,0)</f>
        <v>0</v>
      </c>
      <c r="AQ1655">
        <f>IF($AG1655=1,J1655,0)</f>
        <v>0</v>
      </c>
      <c r="AR1655">
        <f>IF($AG1655=1,I1655,0)</f>
        <v>0</v>
      </c>
      <c r="AS1655">
        <f>IF($AG1655=1,K1655,0)</f>
        <v>0</v>
      </c>
      <c r="AU1655">
        <f>IF($AJ1655=1,T1655,0)</f>
        <v>0</v>
      </c>
      <c r="AV1655">
        <f>IF($AJ1655=1,U1655,0)</f>
        <v>0</v>
      </c>
      <c r="AW1655">
        <f>IF($AJ1655=1,V1655,0)</f>
        <v>0</v>
      </c>
      <c r="AX1655">
        <f>IF($AJ1655=1,W1655,0)</f>
        <v>0</v>
      </c>
      <c r="AY1655">
        <f>IF($AJ1655=1,X1655,0)</f>
        <v>0</v>
      </c>
      <c r="BA1655">
        <f>IF($AK1655=1,M1655,0)</f>
        <v>0</v>
      </c>
      <c r="BB1655">
        <f>IF($AK1655=1,N1655,0)</f>
        <v>0</v>
      </c>
      <c r="BC1655">
        <f>IF($AK1655=1,O1655,0)</f>
        <v>0</v>
      </c>
      <c r="BD1655">
        <f>IF($AK1655=1,P1655,0)</f>
        <v>0</v>
      </c>
    </row>
    <row r="1656" spans="1:56" x14ac:dyDescent="0.3">
      <c r="A1656" s="7">
        <v>1444</v>
      </c>
      <c r="B1656" s="6">
        <v>160597</v>
      </c>
      <c r="C1656" s="7">
        <v>0</v>
      </c>
      <c r="D1656" s="7">
        <v>1</v>
      </c>
      <c r="E1656" s="7">
        <f>SUM(C1656:D1656)</f>
        <v>1</v>
      </c>
      <c r="F1656" s="7">
        <v>56</v>
      </c>
      <c r="G1656" s="7">
        <v>0</v>
      </c>
      <c r="H1656" s="7">
        <v>1</v>
      </c>
      <c r="I1656" s="7">
        <v>0</v>
      </c>
      <c r="J1656" s="7">
        <v>0</v>
      </c>
      <c r="K1656" s="7">
        <v>0</v>
      </c>
      <c r="L1656" s="7" t="str" cm="1">
        <f t="array" ref="L1656">_xlfn.IFS(G1656=1,G$1,H1656=1,H$1,I1656=1,I$1,J1656=1,J$1,K1656=1,K$1)</f>
        <v>Married</v>
      </c>
      <c r="M1656" s="7">
        <v>0</v>
      </c>
      <c r="N1656" s="7">
        <v>1</v>
      </c>
      <c r="O1656" s="7">
        <v>0</v>
      </c>
      <c r="P1656" s="7">
        <v>0</v>
      </c>
      <c r="Q1656" s="7" t="str" cm="1">
        <f t="array" ref="Q1656">_xlfn.IFS(M1656=1,M$1,N1656=1,N$1,O1656=1,O$1,P1656=1,P$1)</f>
        <v>Graduate</v>
      </c>
      <c r="R1656" t="s">
        <v>39</v>
      </c>
      <c r="S1656" s="7">
        <v>2</v>
      </c>
      <c r="T1656" s="7">
        <v>1383</v>
      </c>
      <c r="U1656" s="7">
        <v>0</v>
      </c>
      <c r="V1656" s="7">
        <v>681</v>
      </c>
      <c r="W1656" s="7">
        <v>85</v>
      </c>
      <c r="X1656" s="7">
        <v>42</v>
      </c>
      <c r="Y1656" s="7">
        <v>175</v>
      </c>
      <c r="Z1656" s="7">
        <v>2017</v>
      </c>
      <c r="AA1656" s="7">
        <v>4</v>
      </c>
      <c r="AB1656" s="7">
        <v>2</v>
      </c>
      <c r="AC1656" s="7">
        <v>2</v>
      </c>
      <c r="AD1656" s="7">
        <v>8</v>
      </c>
      <c r="AE1656" s="7">
        <v>7</v>
      </c>
      <c r="AF1656" s="7">
        <v>0</v>
      </c>
      <c r="AG1656" s="7">
        <v>0</v>
      </c>
      <c r="AH1656" s="7">
        <v>0</v>
      </c>
      <c r="AI1656" s="7">
        <v>1</v>
      </c>
      <c r="AJ1656" s="7">
        <v>0</v>
      </c>
      <c r="AK1656" s="7">
        <v>0</v>
      </c>
      <c r="AL1656" s="7">
        <v>1</v>
      </c>
      <c r="AM1656" s="8">
        <v>43989</v>
      </c>
      <c r="AO1656">
        <f>IF($AG1656=1,G1656,0)</f>
        <v>0</v>
      </c>
      <c r="AP1656">
        <f>IF($AG1656=1,H1656,0)</f>
        <v>0</v>
      </c>
      <c r="AQ1656">
        <f>IF($AG1656=1,J1656,0)</f>
        <v>0</v>
      </c>
      <c r="AR1656">
        <f>IF($AG1656=1,I1656,0)</f>
        <v>0</v>
      </c>
      <c r="AS1656">
        <f>IF($AG1656=1,K1656,0)</f>
        <v>0</v>
      </c>
      <c r="AU1656">
        <f>IF($AJ1656=1,T1656,0)</f>
        <v>0</v>
      </c>
      <c r="AV1656">
        <f>IF($AJ1656=1,U1656,0)</f>
        <v>0</v>
      </c>
      <c r="AW1656">
        <f>IF($AJ1656=1,V1656,0)</f>
        <v>0</v>
      </c>
      <c r="AX1656">
        <f>IF($AJ1656=1,W1656,0)</f>
        <v>0</v>
      </c>
      <c r="AY1656">
        <f>IF($AJ1656=1,X1656,0)</f>
        <v>0</v>
      </c>
      <c r="BA1656">
        <f>IF($AK1656=1,M1656,0)</f>
        <v>0</v>
      </c>
      <c r="BB1656">
        <f>IF($AK1656=1,N1656,0)</f>
        <v>0</v>
      </c>
      <c r="BC1656">
        <f>IF($AK1656=1,O1656,0)</f>
        <v>0</v>
      </c>
      <c r="BD1656">
        <f>IF($AK1656=1,P1656,0)</f>
        <v>0</v>
      </c>
    </row>
    <row r="1657" spans="1:56" x14ac:dyDescent="0.3">
      <c r="A1657" s="7">
        <v>1659</v>
      </c>
      <c r="B1657" s="6">
        <v>170337</v>
      </c>
      <c r="C1657" s="7">
        <v>0</v>
      </c>
      <c r="D1657" s="7">
        <v>0</v>
      </c>
      <c r="E1657" s="7">
        <f>SUM(C1657:D1657)</f>
        <v>0</v>
      </c>
      <c r="F1657" s="7">
        <v>41</v>
      </c>
      <c r="G1657" s="7">
        <v>0</v>
      </c>
      <c r="H1657" s="7">
        <v>0</v>
      </c>
      <c r="I1657" s="7">
        <v>0</v>
      </c>
      <c r="J1657" s="7">
        <v>1</v>
      </c>
      <c r="K1657" s="7">
        <v>0</v>
      </c>
      <c r="L1657" s="7" t="str" cm="1">
        <f t="array" ref="L1657">_xlfn.IFS(G1657=1,G$1,H1657=1,H$1,I1657=1,I$1,J1657=1,J$1,K1657=1,K$1)</f>
        <v>Single</v>
      </c>
      <c r="M1657" s="7">
        <v>0</v>
      </c>
      <c r="N1657" s="7">
        <v>1</v>
      </c>
      <c r="O1657" s="7">
        <v>0</v>
      </c>
      <c r="P1657" s="7">
        <v>0</v>
      </c>
      <c r="Q1657" s="7" t="str" cm="1">
        <f t="array" ref="Q1657">_xlfn.IFS(M1657=1,M$1,N1657=1,N$1,O1657=1,O$1,P1657=1,P$1)</f>
        <v>Graduate</v>
      </c>
      <c r="R1657" t="s">
        <v>40</v>
      </c>
      <c r="S1657" s="7">
        <v>75</v>
      </c>
      <c r="T1657" s="7">
        <v>453</v>
      </c>
      <c r="U1657" s="7">
        <v>196</v>
      </c>
      <c r="V1657" s="7">
        <v>361</v>
      </c>
      <c r="W1657" s="7">
        <v>61</v>
      </c>
      <c r="X1657" s="7">
        <v>104</v>
      </c>
      <c r="Y1657" s="7">
        <v>220</v>
      </c>
      <c r="Z1657" s="7">
        <v>954</v>
      </c>
      <c r="AA1657" s="7">
        <v>1</v>
      </c>
      <c r="AB1657" s="7">
        <v>2</v>
      </c>
      <c r="AC1657" s="7">
        <v>2</v>
      </c>
      <c r="AD1657" s="7">
        <v>12</v>
      </c>
      <c r="AE1657" s="7">
        <v>1</v>
      </c>
      <c r="AF1657" s="7">
        <v>0</v>
      </c>
      <c r="AG1657" s="7">
        <v>0</v>
      </c>
      <c r="AH1657" s="7">
        <v>0</v>
      </c>
      <c r="AI1657" s="7">
        <v>0</v>
      </c>
      <c r="AJ1657" s="7">
        <v>0</v>
      </c>
      <c r="AK1657" s="7">
        <v>0</v>
      </c>
      <c r="AL1657" s="7">
        <v>0</v>
      </c>
      <c r="AM1657" s="8">
        <v>43990</v>
      </c>
      <c r="AO1657">
        <f>IF($AG1657=1,G1657,0)</f>
        <v>0</v>
      </c>
      <c r="AP1657">
        <f>IF($AG1657=1,H1657,0)</f>
        <v>0</v>
      </c>
      <c r="AQ1657">
        <f>IF($AG1657=1,J1657,0)</f>
        <v>0</v>
      </c>
      <c r="AR1657">
        <f>IF($AG1657=1,I1657,0)</f>
        <v>0</v>
      </c>
      <c r="AS1657">
        <f>IF($AG1657=1,K1657,0)</f>
        <v>0</v>
      </c>
      <c r="AU1657">
        <f>IF($AJ1657=1,T1657,0)</f>
        <v>0</v>
      </c>
      <c r="AV1657">
        <f>IF($AJ1657=1,U1657,0)</f>
        <v>0</v>
      </c>
      <c r="AW1657">
        <f>IF($AJ1657=1,V1657,0)</f>
        <v>0</v>
      </c>
      <c r="AX1657">
        <f>IF($AJ1657=1,W1657,0)</f>
        <v>0</v>
      </c>
      <c r="AY1657">
        <f>IF($AJ1657=1,X1657,0)</f>
        <v>0</v>
      </c>
      <c r="BA1657">
        <f>IF($AK1657=1,M1657,0)</f>
        <v>0</v>
      </c>
      <c r="BB1657">
        <f>IF($AK1657=1,N1657,0)</f>
        <v>0</v>
      </c>
      <c r="BC1657">
        <f>IF($AK1657=1,O1657,0)</f>
        <v>0</v>
      </c>
      <c r="BD1657">
        <f>IF($AK1657=1,P1657,0)</f>
        <v>0</v>
      </c>
    </row>
    <row r="1658" spans="1:56" x14ac:dyDescent="0.3">
      <c r="A1658" s="7">
        <v>2974</v>
      </c>
      <c r="B1658" s="6">
        <v>167506</v>
      </c>
      <c r="C1658" s="7">
        <v>0</v>
      </c>
      <c r="D1658" s="7">
        <v>1</v>
      </c>
      <c r="E1658" s="7">
        <f>SUM(C1658:D1658)</f>
        <v>1</v>
      </c>
      <c r="F1658" s="7">
        <v>40</v>
      </c>
      <c r="G1658" s="7">
        <v>0</v>
      </c>
      <c r="H1658" s="7">
        <v>0</v>
      </c>
      <c r="I1658" s="7">
        <v>0</v>
      </c>
      <c r="J1658" s="7">
        <v>1</v>
      </c>
      <c r="K1658" s="7">
        <v>0</v>
      </c>
      <c r="L1658" s="7" t="str" cm="1">
        <f t="array" ref="L1658">_xlfn.IFS(G1658=1,G$1,H1658=1,H$1,I1658=1,I$1,J1658=1,J$1,K1658=1,K$1)</f>
        <v>Single</v>
      </c>
      <c r="M1658" s="7">
        <v>0</v>
      </c>
      <c r="N1658" s="7">
        <v>0</v>
      </c>
      <c r="O1658" s="7">
        <v>0</v>
      </c>
      <c r="P1658" s="7">
        <v>0</v>
      </c>
      <c r="Q1658" s="7" t="e" cm="1">
        <f t="array" ref="Q1658">_xlfn.IFS(M1658=1,M$1,N1658=1,N$1,O1658=1,O$1,P1658=1,P$1)</f>
        <v>#N/A</v>
      </c>
      <c r="R1658" t="s">
        <v>39</v>
      </c>
      <c r="S1658" s="7">
        <v>73</v>
      </c>
      <c r="T1658" s="7">
        <v>223</v>
      </c>
      <c r="U1658" s="7">
        <v>94</v>
      </c>
      <c r="V1658" s="7">
        <v>166</v>
      </c>
      <c r="W1658" s="7">
        <v>82</v>
      </c>
      <c r="X1658" s="7">
        <v>89</v>
      </c>
      <c r="Y1658" s="7">
        <v>166</v>
      </c>
      <c r="Z1658" s="7">
        <v>489</v>
      </c>
      <c r="AA1658" s="7">
        <v>1</v>
      </c>
      <c r="AB1658" s="7">
        <v>4</v>
      </c>
      <c r="AC1658" s="7">
        <v>1</v>
      </c>
      <c r="AD1658" s="7">
        <v>6</v>
      </c>
      <c r="AE1658" s="7">
        <v>3</v>
      </c>
      <c r="AF1658" s="7">
        <v>0</v>
      </c>
      <c r="AG1658" s="7">
        <v>0</v>
      </c>
      <c r="AH1658" s="7">
        <v>0</v>
      </c>
      <c r="AI1658" s="7">
        <v>0</v>
      </c>
      <c r="AJ1658" s="7">
        <v>0</v>
      </c>
      <c r="AK1658" s="7">
        <v>0</v>
      </c>
      <c r="AL1658" s="7">
        <v>0</v>
      </c>
      <c r="AM1658" s="8">
        <v>43990</v>
      </c>
      <c r="AO1658">
        <f>IF($AG1658=1,G1658,0)</f>
        <v>0</v>
      </c>
      <c r="AP1658">
        <f>IF($AG1658=1,H1658,0)</f>
        <v>0</v>
      </c>
      <c r="AQ1658">
        <f>IF($AG1658=1,J1658,0)</f>
        <v>0</v>
      </c>
      <c r="AR1658">
        <f>IF($AG1658=1,I1658,0)</f>
        <v>0</v>
      </c>
      <c r="AS1658">
        <f>IF($AG1658=1,K1658,0)</f>
        <v>0</v>
      </c>
      <c r="AU1658">
        <f>IF($AJ1658=1,T1658,0)</f>
        <v>0</v>
      </c>
      <c r="AV1658">
        <f>IF($AJ1658=1,U1658,0)</f>
        <v>0</v>
      </c>
      <c r="AW1658">
        <f>IF($AJ1658=1,V1658,0)</f>
        <v>0</v>
      </c>
      <c r="AX1658">
        <f>IF($AJ1658=1,W1658,0)</f>
        <v>0</v>
      </c>
      <c r="AY1658">
        <f>IF($AJ1658=1,X1658,0)</f>
        <v>0</v>
      </c>
      <c r="BA1658">
        <f>IF($AK1658=1,M1658,0)</f>
        <v>0</v>
      </c>
      <c r="BB1658">
        <f>IF($AK1658=1,N1658,0)</f>
        <v>0</v>
      </c>
      <c r="BC1658">
        <f>IF($AK1658=1,O1658,0)</f>
        <v>0</v>
      </c>
      <c r="BD1658">
        <f>IF($AK1658=1,P1658,0)</f>
        <v>0</v>
      </c>
    </row>
    <row r="1659" spans="1:56" x14ac:dyDescent="0.3">
      <c r="A1659" s="7">
        <v>2683</v>
      </c>
      <c r="B1659" s="6">
        <v>164813</v>
      </c>
      <c r="C1659" s="7">
        <v>1</v>
      </c>
      <c r="D1659" s="7">
        <v>0</v>
      </c>
      <c r="E1659" s="7">
        <f>SUM(C1659:D1659)</f>
        <v>1</v>
      </c>
      <c r="F1659" s="7">
        <v>42</v>
      </c>
      <c r="G1659" s="7">
        <v>0</v>
      </c>
      <c r="H1659" s="7">
        <v>1</v>
      </c>
      <c r="I1659" s="7">
        <v>0</v>
      </c>
      <c r="J1659" s="7">
        <v>0</v>
      </c>
      <c r="K1659" s="7">
        <v>0</v>
      </c>
      <c r="L1659" s="7" t="str" cm="1">
        <f t="array" ref="L1659">_xlfn.IFS(G1659=1,G$1,H1659=1,H$1,I1659=1,I$1,J1659=1,J$1,K1659=1,K$1)</f>
        <v>Married</v>
      </c>
      <c r="M1659" s="7">
        <v>0</v>
      </c>
      <c r="N1659" s="7">
        <v>1</v>
      </c>
      <c r="O1659" s="7">
        <v>0</v>
      </c>
      <c r="P1659" s="7">
        <v>0</v>
      </c>
      <c r="Q1659" s="7" t="str" cm="1">
        <f t="array" ref="Q1659">_xlfn.IFS(M1659=1,M$1,N1659=1,N$1,O1659=1,O$1,P1659=1,P$1)</f>
        <v>Graduate</v>
      </c>
      <c r="R1659" t="s">
        <v>41</v>
      </c>
      <c r="S1659" s="7">
        <v>81</v>
      </c>
      <c r="T1659" s="7">
        <v>745</v>
      </c>
      <c r="U1659" s="7">
        <v>0</v>
      </c>
      <c r="V1659" s="7">
        <v>315</v>
      </c>
      <c r="W1659" s="7">
        <v>455</v>
      </c>
      <c r="X1659" s="7">
        <v>247</v>
      </c>
      <c r="Y1659" s="7">
        <v>132</v>
      </c>
      <c r="Z1659" s="7">
        <v>1630</v>
      </c>
      <c r="AA1659" s="7">
        <v>1</v>
      </c>
      <c r="AB1659" s="7">
        <v>7</v>
      </c>
      <c r="AC1659" s="7">
        <v>2</v>
      </c>
      <c r="AD1659" s="7">
        <v>10</v>
      </c>
      <c r="AE1659" s="7">
        <v>5</v>
      </c>
      <c r="AF1659" s="7">
        <v>0</v>
      </c>
      <c r="AG1659" s="7">
        <v>0</v>
      </c>
      <c r="AH1659" s="7">
        <v>0</v>
      </c>
      <c r="AI1659" s="7">
        <v>0</v>
      </c>
      <c r="AJ1659" s="7">
        <v>0</v>
      </c>
      <c r="AK1659" s="7">
        <v>0</v>
      </c>
      <c r="AL1659" s="7">
        <v>0</v>
      </c>
      <c r="AM1659" s="8">
        <v>43990</v>
      </c>
      <c r="AO1659">
        <f>IF($AG1659=1,G1659,0)</f>
        <v>0</v>
      </c>
      <c r="AP1659">
        <f>IF($AG1659=1,H1659,0)</f>
        <v>0</v>
      </c>
      <c r="AQ1659">
        <f>IF($AG1659=1,J1659,0)</f>
        <v>0</v>
      </c>
      <c r="AR1659">
        <f>IF($AG1659=1,I1659,0)</f>
        <v>0</v>
      </c>
      <c r="AS1659">
        <f>IF($AG1659=1,K1659,0)</f>
        <v>0</v>
      </c>
      <c r="AU1659">
        <f>IF($AJ1659=1,T1659,0)</f>
        <v>0</v>
      </c>
      <c r="AV1659">
        <f>IF($AJ1659=1,U1659,0)</f>
        <v>0</v>
      </c>
      <c r="AW1659">
        <f>IF($AJ1659=1,V1659,0)</f>
        <v>0</v>
      </c>
      <c r="AX1659">
        <f>IF($AJ1659=1,W1659,0)</f>
        <v>0</v>
      </c>
      <c r="AY1659">
        <f>IF($AJ1659=1,X1659,0)</f>
        <v>0</v>
      </c>
      <c r="BA1659">
        <f>IF($AK1659=1,M1659,0)</f>
        <v>0</v>
      </c>
      <c r="BB1659">
        <f>IF($AK1659=1,N1659,0)</f>
        <v>0</v>
      </c>
      <c r="BC1659">
        <f>IF($AK1659=1,O1659,0)</f>
        <v>0</v>
      </c>
      <c r="BD1659">
        <f>IF($AK1659=1,P1659,0)</f>
        <v>0</v>
      </c>
    </row>
    <row r="1660" spans="1:56" x14ac:dyDescent="0.3">
      <c r="A1660" s="7">
        <v>1374</v>
      </c>
      <c r="B1660" s="6">
        <v>190300</v>
      </c>
      <c r="C1660" s="7">
        <v>0</v>
      </c>
      <c r="D1660" s="7">
        <v>0</v>
      </c>
      <c r="E1660" s="7">
        <f>SUM(C1660:D1660)</f>
        <v>0</v>
      </c>
      <c r="F1660" s="7">
        <v>41</v>
      </c>
      <c r="G1660" s="7">
        <v>0</v>
      </c>
      <c r="H1660" s="7">
        <v>0</v>
      </c>
      <c r="I1660" s="7">
        <v>1</v>
      </c>
      <c r="J1660" s="7">
        <v>0</v>
      </c>
      <c r="K1660" s="7">
        <v>0</v>
      </c>
      <c r="L1660" s="7" t="str" cm="1">
        <f t="array" ref="L1660">_xlfn.IFS(G1660=1,G$1,H1660=1,H$1,I1660=1,I$1,J1660=1,J$1,K1660=1,K$1)</f>
        <v>Together</v>
      </c>
      <c r="M1660" s="7">
        <v>0</v>
      </c>
      <c r="N1660" s="7">
        <v>1</v>
      </c>
      <c r="O1660" s="7">
        <v>0</v>
      </c>
      <c r="P1660" s="7">
        <v>0</v>
      </c>
      <c r="Q1660" s="7" t="str" cm="1">
        <f t="array" ref="Q1660">_xlfn.IFS(M1660=1,M$1,N1660=1,N$1,O1660=1,O$1,P1660=1,P$1)</f>
        <v>Graduate</v>
      </c>
      <c r="R1660" t="s">
        <v>42</v>
      </c>
      <c r="S1660" s="7">
        <v>7</v>
      </c>
      <c r="T1660" s="7">
        <v>1252</v>
      </c>
      <c r="U1660" s="7">
        <v>282</v>
      </c>
      <c r="V1660" s="7">
        <v>1656</v>
      </c>
      <c r="W1660" s="7">
        <v>70</v>
      </c>
      <c r="X1660" s="7">
        <v>282</v>
      </c>
      <c r="Y1660" s="7">
        <v>120</v>
      </c>
      <c r="Z1660" s="7">
        <v>3422</v>
      </c>
      <c r="AA1660" s="7">
        <v>0</v>
      </c>
      <c r="AB1660" s="7">
        <v>5</v>
      </c>
      <c r="AC1660" s="7">
        <v>6</v>
      </c>
      <c r="AD1660" s="7">
        <v>8</v>
      </c>
      <c r="AE1660" s="7">
        <v>1</v>
      </c>
      <c r="AF1660" s="7">
        <v>0</v>
      </c>
      <c r="AG1660" s="7">
        <v>0</v>
      </c>
      <c r="AH1660" s="7">
        <v>1</v>
      </c>
      <c r="AI1660" s="7">
        <v>0</v>
      </c>
      <c r="AJ1660" s="7">
        <v>0</v>
      </c>
      <c r="AK1660" s="7">
        <v>0</v>
      </c>
      <c r="AL1660" s="7">
        <v>0</v>
      </c>
      <c r="AM1660" s="8">
        <v>43991</v>
      </c>
      <c r="AO1660">
        <f>IF($AG1660=1,G1660,0)</f>
        <v>0</v>
      </c>
      <c r="AP1660">
        <f>IF($AG1660=1,H1660,0)</f>
        <v>0</v>
      </c>
      <c r="AQ1660">
        <f>IF($AG1660=1,J1660,0)</f>
        <v>0</v>
      </c>
      <c r="AR1660">
        <f>IF($AG1660=1,I1660,0)</f>
        <v>0</v>
      </c>
      <c r="AS1660">
        <f>IF($AG1660=1,K1660,0)</f>
        <v>0</v>
      </c>
      <c r="AU1660">
        <f>IF($AJ1660=1,T1660,0)</f>
        <v>0</v>
      </c>
      <c r="AV1660">
        <f>IF($AJ1660=1,U1660,0)</f>
        <v>0</v>
      </c>
      <c r="AW1660">
        <f>IF($AJ1660=1,V1660,0)</f>
        <v>0</v>
      </c>
      <c r="AX1660">
        <f>IF($AJ1660=1,W1660,0)</f>
        <v>0</v>
      </c>
      <c r="AY1660">
        <f>IF($AJ1660=1,X1660,0)</f>
        <v>0</v>
      </c>
      <c r="BA1660">
        <f>IF($AK1660=1,M1660,0)</f>
        <v>0</v>
      </c>
      <c r="BB1660">
        <f>IF($AK1660=1,N1660,0)</f>
        <v>0</v>
      </c>
      <c r="BC1660">
        <f>IF($AK1660=1,O1660,0)</f>
        <v>0</v>
      </c>
      <c r="BD1660">
        <f>IF($AK1660=1,P1660,0)</f>
        <v>0</v>
      </c>
    </row>
    <row r="1661" spans="1:56" x14ac:dyDescent="0.3">
      <c r="A1661" s="7">
        <v>1959</v>
      </c>
      <c r="B1661" s="6">
        <v>135704</v>
      </c>
      <c r="C1661" s="7">
        <v>1</v>
      </c>
      <c r="D1661" s="7">
        <v>1</v>
      </c>
      <c r="E1661" s="7">
        <f>SUM(C1661:D1661)</f>
        <v>2</v>
      </c>
      <c r="F1661" s="7">
        <v>68</v>
      </c>
      <c r="G1661" s="7">
        <v>0</v>
      </c>
      <c r="H1661" s="7">
        <v>1</v>
      </c>
      <c r="I1661" s="7">
        <v>0</v>
      </c>
      <c r="J1661" s="7">
        <v>0</v>
      </c>
      <c r="K1661" s="7">
        <v>0</v>
      </c>
      <c r="L1661" s="7" t="str" cm="1">
        <f t="array" ref="L1661">_xlfn.IFS(G1661=1,G$1,H1661=1,H$1,I1661=1,I$1,J1661=1,J$1,K1661=1,K$1)</f>
        <v>Married</v>
      </c>
      <c r="M1661" s="7">
        <v>0</v>
      </c>
      <c r="N1661" s="7">
        <v>1</v>
      </c>
      <c r="O1661" s="7">
        <v>0</v>
      </c>
      <c r="P1661" s="7">
        <v>0</v>
      </c>
      <c r="Q1661" s="7" t="str" cm="1">
        <f t="array" ref="Q1661">_xlfn.IFS(M1661=1,M$1,N1661=1,N$1,O1661=1,O$1,P1661=1,P$1)</f>
        <v>Graduate</v>
      </c>
      <c r="R1661" t="s">
        <v>40</v>
      </c>
      <c r="S1661" s="7">
        <v>54</v>
      </c>
      <c r="T1661" s="7">
        <v>114</v>
      </c>
      <c r="U1661" s="7">
        <v>34</v>
      </c>
      <c r="V1661" s="7">
        <v>46</v>
      </c>
      <c r="W1661" s="7">
        <v>8</v>
      </c>
      <c r="X1661" s="7">
        <v>42</v>
      </c>
      <c r="Y1661" s="7">
        <v>114</v>
      </c>
      <c r="Z1661" s="7">
        <v>129</v>
      </c>
      <c r="AA1661" s="7">
        <v>3</v>
      </c>
      <c r="AB1661" s="7">
        <v>2</v>
      </c>
      <c r="AC1661" s="7">
        <v>0</v>
      </c>
      <c r="AD1661" s="7">
        <v>4</v>
      </c>
      <c r="AE1661" s="7">
        <v>4</v>
      </c>
      <c r="AF1661" s="7">
        <v>0</v>
      </c>
      <c r="AG1661" s="7">
        <v>0</v>
      </c>
      <c r="AH1661" s="7">
        <v>0</v>
      </c>
      <c r="AI1661" s="7">
        <v>0</v>
      </c>
      <c r="AJ1661" s="7">
        <v>0</v>
      </c>
      <c r="AK1661" s="7">
        <v>0</v>
      </c>
      <c r="AL1661" s="7">
        <v>0</v>
      </c>
      <c r="AM1661" s="8">
        <v>43991</v>
      </c>
      <c r="AO1661">
        <f>IF($AG1661=1,G1661,0)</f>
        <v>0</v>
      </c>
      <c r="AP1661">
        <f>IF($AG1661=1,H1661,0)</f>
        <v>0</v>
      </c>
      <c r="AQ1661">
        <f>IF($AG1661=1,J1661,0)</f>
        <v>0</v>
      </c>
      <c r="AR1661">
        <f>IF($AG1661=1,I1661,0)</f>
        <v>0</v>
      </c>
      <c r="AS1661">
        <f>IF($AG1661=1,K1661,0)</f>
        <v>0</v>
      </c>
      <c r="AU1661">
        <f>IF($AJ1661=1,T1661,0)</f>
        <v>0</v>
      </c>
      <c r="AV1661">
        <f>IF($AJ1661=1,U1661,0)</f>
        <v>0</v>
      </c>
      <c r="AW1661">
        <f>IF($AJ1661=1,V1661,0)</f>
        <v>0</v>
      </c>
      <c r="AX1661">
        <f>IF($AJ1661=1,W1661,0)</f>
        <v>0</v>
      </c>
      <c r="AY1661">
        <f>IF($AJ1661=1,X1661,0)</f>
        <v>0</v>
      </c>
      <c r="BA1661">
        <f>IF($AK1661=1,M1661,0)</f>
        <v>0</v>
      </c>
      <c r="BB1661">
        <f>IF($AK1661=1,N1661,0)</f>
        <v>0</v>
      </c>
      <c r="BC1661">
        <f>IF($AK1661=1,O1661,0)</f>
        <v>0</v>
      </c>
      <c r="BD1661">
        <f>IF($AK1661=1,P1661,0)</f>
        <v>0</v>
      </c>
    </row>
    <row r="1662" spans="1:56" x14ac:dyDescent="0.3">
      <c r="A1662" s="7">
        <v>1333</v>
      </c>
      <c r="B1662" s="6">
        <v>133181</v>
      </c>
      <c r="C1662" s="7">
        <v>1</v>
      </c>
      <c r="D1662" s="7">
        <v>0</v>
      </c>
      <c r="E1662" s="7">
        <f>SUM(C1662:D1662)</f>
        <v>1</v>
      </c>
      <c r="F1662" s="7">
        <v>44</v>
      </c>
      <c r="G1662" s="7">
        <v>0</v>
      </c>
      <c r="H1662" s="7">
        <v>1</v>
      </c>
      <c r="I1662" s="7">
        <v>0</v>
      </c>
      <c r="J1662" s="7">
        <v>0</v>
      </c>
      <c r="K1662" s="7">
        <v>0</v>
      </c>
      <c r="L1662" s="7" t="str" cm="1">
        <f t="array" ref="L1662">_xlfn.IFS(G1662=1,G$1,H1662=1,H$1,I1662=1,I$1,J1662=1,J$1,K1662=1,K$1)</f>
        <v>Married</v>
      </c>
      <c r="M1662" s="7">
        <v>0</v>
      </c>
      <c r="N1662" s="7">
        <v>0</v>
      </c>
      <c r="O1662" s="7">
        <v>1</v>
      </c>
      <c r="P1662" s="7">
        <v>0</v>
      </c>
      <c r="Q1662" s="7" t="str" cm="1">
        <f t="array" ref="Q1662">_xlfn.IFS(M1662=1,M$1,N1662=1,N$1,O1662=1,O$1,P1662=1,P$1)</f>
        <v>Master</v>
      </c>
      <c r="R1662" t="s">
        <v>41</v>
      </c>
      <c r="S1662" s="7">
        <v>90</v>
      </c>
      <c r="T1662" s="7">
        <v>36</v>
      </c>
      <c r="U1662" s="7">
        <v>0</v>
      </c>
      <c r="V1662" s="7">
        <v>12</v>
      </c>
      <c r="W1662" s="7">
        <v>0</v>
      </c>
      <c r="X1662" s="7">
        <v>0</v>
      </c>
      <c r="Y1662" s="7">
        <v>16</v>
      </c>
      <c r="Z1662" s="7">
        <v>32</v>
      </c>
      <c r="AA1662" s="7">
        <v>1</v>
      </c>
      <c r="AB1662" s="7">
        <v>1</v>
      </c>
      <c r="AC1662" s="7">
        <v>0</v>
      </c>
      <c r="AD1662" s="7">
        <v>2</v>
      </c>
      <c r="AE1662" s="7">
        <v>6</v>
      </c>
      <c r="AF1662" s="7">
        <v>1</v>
      </c>
      <c r="AG1662" s="7">
        <v>0</v>
      </c>
      <c r="AH1662" s="7">
        <v>0</v>
      </c>
      <c r="AI1662" s="7">
        <v>0</v>
      </c>
      <c r="AJ1662" s="7">
        <v>0</v>
      </c>
      <c r="AK1662" s="7">
        <v>0</v>
      </c>
      <c r="AL1662" s="7">
        <v>0</v>
      </c>
      <c r="AM1662" s="8">
        <v>43991</v>
      </c>
      <c r="AO1662">
        <f>IF($AG1662=1,G1662,0)</f>
        <v>0</v>
      </c>
      <c r="AP1662">
        <f>IF($AG1662=1,H1662,0)</f>
        <v>0</v>
      </c>
      <c r="AQ1662">
        <f>IF($AG1662=1,J1662,0)</f>
        <v>0</v>
      </c>
      <c r="AR1662">
        <f>IF($AG1662=1,I1662,0)</f>
        <v>0</v>
      </c>
      <c r="AS1662">
        <f>IF($AG1662=1,K1662,0)</f>
        <v>0</v>
      </c>
      <c r="AU1662">
        <f>IF($AJ1662=1,T1662,0)</f>
        <v>0</v>
      </c>
      <c r="AV1662">
        <f>IF($AJ1662=1,U1662,0)</f>
        <v>0</v>
      </c>
      <c r="AW1662">
        <f>IF($AJ1662=1,V1662,0)</f>
        <v>0</v>
      </c>
      <c r="AX1662">
        <f>IF($AJ1662=1,W1662,0)</f>
        <v>0</v>
      </c>
      <c r="AY1662">
        <f>IF($AJ1662=1,X1662,0)</f>
        <v>0</v>
      </c>
      <c r="BA1662">
        <f>IF($AK1662=1,M1662,0)</f>
        <v>0</v>
      </c>
      <c r="BB1662">
        <f>IF($AK1662=1,N1662,0)</f>
        <v>0</v>
      </c>
      <c r="BC1662">
        <f>IF($AK1662=1,O1662,0)</f>
        <v>0</v>
      </c>
      <c r="BD1662">
        <f>IF($AK1662=1,P1662,0)</f>
        <v>0</v>
      </c>
    </row>
    <row r="1663" spans="1:56" x14ac:dyDescent="0.3">
      <c r="A1663" s="7">
        <v>1889</v>
      </c>
      <c r="B1663" s="6">
        <v>147889</v>
      </c>
      <c r="C1663" s="7">
        <v>1</v>
      </c>
      <c r="D1663" s="7">
        <v>0</v>
      </c>
      <c r="E1663" s="7">
        <f>SUM(C1663:D1663)</f>
        <v>1</v>
      </c>
      <c r="F1663" s="7">
        <v>46</v>
      </c>
      <c r="G1663" s="7">
        <v>0</v>
      </c>
      <c r="H1663" s="7">
        <v>0</v>
      </c>
      <c r="I1663" s="7">
        <v>1</v>
      </c>
      <c r="J1663" s="7">
        <v>0</v>
      </c>
      <c r="K1663" s="7">
        <v>0</v>
      </c>
      <c r="L1663" s="7" t="str" cm="1">
        <f t="array" ref="L1663">_xlfn.IFS(G1663=1,G$1,H1663=1,H$1,I1663=1,I$1,J1663=1,J$1,K1663=1,K$1)</f>
        <v>Together</v>
      </c>
      <c r="M1663" s="7">
        <v>0</v>
      </c>
      <c r="N1663" s="7">
        <v>1</v>
      </c>
      <c r="O1663" s="7">
        <v>0</v>
      </c>
      <c r="P1663" s="7">
        <v>0</v>
      </c>
      <c r="Q1663" s="7" t="str" cm="1">
        <f t="array" ref="Q1663">_xlfn.IFS(M1663=1,M$1,N1663=1,N$1,O1663=1,O$1,P1663=1,P$1)</f>
        <v>Graduate</v>
      </c>
      <c r="R1663" t="s">
        <v>43</v>
      </c>
      <c r="S1663" s="7">
        <v>94</v>
      </c>
      <c r="T1663" s="7">
        <v>90</v>
      </c>
      <c r="U1663" s="7">
        <v>0</v>
      </c>
      <c r="V1663" s="7">
        <v>90</v>
      </c>
      <c r="W1663" s="7">
        <v>0</v>
      </c>
      <c r="X1663" s="7">
        <v>15</v>
      </c>
      <c r="Y1663" s="7">
        <v>12</v>
      </c>
      <c r="Z1663" s="7">
        <v>182</v>
      </c>
      <c r="AA1663" s="7">
        <v>1</v>
      </c>
      <c r="AB1663" s="7">
        <v>2</v>
      </c>
      <c r="AC1663" s="7">
        <v>0</v>
      </c>
      <c r="AD1663" s="7">
        <v>3</v>
      </c>
      <c r="AE1663" s="7">
        <v>5</v>
      </c>
      <c r="AF1663" s="7">
        <v>0</v>
      </c>
      <c r="AG1663" s="7">
        <v>0</v>
      </c>
      <c r="AH1663" s="7">
        <v>0</v>
      </c>
      <c r="AI1663" s="7">
        <v>0</v>
      </c>
      <c r="AJ1663" s="7">
        <v>0</v>
      </c>
      <c r="AK1663" s="7">
        <v>0</v>
      </c>
      <c r="AL1663" s="7">
        <v>0</v>
      </c>
      <c r="AM1663" s="8">
        <v>43992</v>
      </c>
      <c r="AO1663">
        <f>IF($AG1663=1,G1663,0)</f>
        <v>0</v>
      </c>
      <c r="AP1663">
        <f>IF($AG1663=1,H1663,0)</f>
        <v>0</v>
      </c>
      <c r="AQ1663">
        <f>IF($AG1663=1,J1663,0)</f>
        <v>0</v>
      </c>
      <c r="AR1663">
        <f>IF($AG1663=1,I1663,0)</f>
        <v>0</v>
      </c>
      <c r="AS1663">
        <f>IF($AG1663=1,K1663,0)</f>
        <v>0</v>
      </c>
      <c r="AU1663">
        <f>IF($AJ1663=1,T1663,0)</f>
        <v>0</v>
      </c>
      <c r="AV1663">
        <f>IF($AJ1663=1,U1663,0)</f>
        <v>0</v>
      </c>
      <c r="AW1663">
        <f>IF($AJ1663=1,V1663,0)</f>
        <v>0</v>
      </c>
      <c r="AX1663">
        <f>IF($AJ1663=1,W1663,0)</f>
        <v>0</v>
      </c>
      <c r="AY1663">
        <f>IF($AJ1663=1,X1663,0)</f>
        <v>0</v>
      </c>
      <c r="BA1663">
        <f>IF($AK1663=1,M1663,0)</f>
        <v>0</v>
      </c>
      <c r="BB1663">
        <f>IF($AK1663=1,N1663,0)</f>
        <v>0</v>
      </c>
      <c r="BC1663">
        <f>IF($AK1663=1,O1663,0)</f>
        <v>0</v>
      </c>
      <c r="BD1663">
        <f>IF($AK1663=1,P1663,0)</f>
        <v>0</v>
      </c>
    </row>
    <row r="1664" spans="1:56" x14ac:dyDescent="0.3">
      <c r="A1664" s="7">
        <v>1638</v>
      </c>
      <c r="B1664" s="6">
        <v>161278</v>
      </c>
      <c r="C1664" s="7">
        <v>0</v>
      </c>
      <c r="D1664" s="7">
        <v>1</v>
      </c>
      <c r="E1664" s="7">
        <f>SUM(C1664:D1664)</f>
        <v>1</v>
      </c>
      <c r="F1664" s="7">
        <v>67</v>
      </c>
      <c r="G1664" s="7">
        <v>0</v>
      </c>
      <c r="H1664" s="7">
        <v>0</v>
      </c>
      <c r="I1664" s="7">
        <v>1</v>
      </c>
      <c r="J1664" s="7">
        <v>0</v>
      </c>
      <c r="K1664" s="7">
        <v>0</v>
      </c>
      <c r="L1664" s="7" t="str" cm="1">
        <f t="array" ref="L1664">_xlfn.IFS(G1664=1,G$1,H1664=1,H$1,I1664=1,I$1,J1664=1,J$1,K1664=1,K$1)</f>
        <v>Together</v>
      </c>
      <c r="M1664" s="7">
        <v>0</v>
      </c>
      <c r="N1664" s="7">
        <v>1</v>
      </c>
      <c r="O1664" s="7">
        <v>0</v>
      </c>
      <c r="P1664" s="7">
        <v>0</v>
      </c>
      <c r="Q1664" s="7" t="str" cm="1">
        <f t="array" ref="Q1664">_xlfn.IFS(M1664=1,M$1,N1664=1,N$1,O1664=1,O$1,P1664=1,P$1)</f>
        <v>Graduate</v>
      </c>
      <c r="R1664" t="s">
        <v>42</v>
      </c>
      <c r="S1664" s="7">
        <v>87</v>
      </c>
      <c r="T1664" s="7">
        <v>292</v>
      </c>
      <c r="U1664" s="7">
        <v>8</v>
      </c>
      <c r="V1664" s="7">
        <v>74</v>
      </c>
      <c r="W1664" s="7">
        <v>5</v>
      </c>
      <c r="X1664" s="7">
        <v>16</v>
      </c>
      <c r="Y1664" s="7">
        <v>39</v>
      </c>
      <c r="Z1664" s="7">
        <v>355</v>
      </c>
      <c r="AA1664" s="7">
        <v>2</v>
      </c>
      <c r="AB1664" s="7">
        <v>3</v>
      </c>
      <c r="AC1664" s="7">
        <v>1</v>
      </c>
      <c r="AD1664" s="7">
        <v>4</v>
      </c>
      <c r="AE1664" s="7">
        <v>6</v>
      </c>
      <c r="AF1664" s="7">
        <v>0</v>
      </c>
      <c r="AG1664" s="7">
        <v>0</v>
      </c>
      <c r="AH1664" s="7">
        <v>0</v>
      </c>
      <c r="AI1664" s="7">
        <v>0</v>
      </c>
      <c r="AJ1664" s="7">
        <v>0</v>
      </c>
      <c r="AK1664" s="7">
        <v>0</v>
      </c>
      <c r="AL1664" s="7">
        <v>0</v>
      </c>
      <c r="AM1664" s="8">
        <v>43992</v>
      </c>
      <c r="AO1664">
        <f>IF($AG1664=1,G1664,0)</f>
        <v>0</v>
      </c>
      <c r="AP1664">
        <f>IF($AG1664=1,H1664,0)</f>
        <v>0</v>
      </c>
      <c r="AQ1664">
        <f>IF($AG1664=1,J1664,0)</f>
        <v>0</v>
      </c>
      <c r="AR1664">
        <f>IF($AG1664=1,I1664,0)</f>
        <v>0</v>
      </c>
      <c r="AS1664">
        <f>IF($AG1664=1,K1664,0)</f>
        <v>0</v>
      </c>
      <c r="AU1664">
        <f>IF($AJ1664=1,T1664,0)</f>
        <v>0</v>
      </c>
      <c r="AV1664">
        <f>IF($AJ1664=1,U1664,0)</f>
        <v>0</v>
      </c>
      <c r="AW1664">
        <f>IF($AJ1664=1,V1664,0)</f>
        <v>0</v>
      </c>
      <c r="AX1664">
        <f>IF($AJ1664=1,W1664,0)</f>
        <v>0</v>
      </c>
      <c r="AY1664">
        <f>IF($AJ1664=1,X1664,0)</f>
        <v>0</v>
      </c>
      <c r="BA1664">
        <f>IF($AK1664=1,M1664,0)</f>
        <v>0</v>
      </c>
      <c r="BB1664">
        <f>IF($AK1664=1,N1664,0)</f>
        <v>0</v>
      </c>
      <c r="BC1664">
        <f>IF($AK1664=1,O1664,0)</f>
        <v>0</v>
      </c>
      <c r="BD1664">
        <f>IF($AK1664=1,P1664,0)</f>
        <v>0</v>
      </c>
    </row>
    <row r="1665" spans="1:56" x14ac:dyDescent="0.3">
      <c r="A1665" s="7">
        <v>2939</v>
      </c>
      <c r="B1665" s="6">
        <v>148877</v>
      </c>
      <c r="C1665" s="7">
        <v>0</v>
      </c>
      <c r="D1665" s="7">
        <v>1</v>
      </c>
      <c r="E1665" s="7">
        <f>SUM(C1665:D1665)</f>
        <v>1</v>
      </c>
      <c r="F1665" s="7">
        <v>54</v>
      </c>
      <c r="G1665" s="7">
        <v>1</v>
      </c>
      <c r="H1665" s="7">
        <v>0</v>
      </c>
      <c r="I1665" s="7">
        <v>0</v>
      </c>
      <c r="J1665" s="7">
        <v>0</v>
      </c>
      <c r="K1665" s="7">
        <v>0</v>
      </c>
      <c r="L1665" s="7" t="str" cm="1">
        <f t="array" ref="L1665">_xlfn.IFS(G1665=1,G$1,H1665=1,H$1,I1665=1,I$1,J1665=1,J$1,K1665=1,K$1)</f>
        <v>Divorced</v>
      </c>
      <c r="M1665" s="7">
        <v>0</v>
      </c>
      <c r="N1665" s="7">
        <v>1</v>
      </c>
      <c r="O1665" s="7">
        <v>0</v>
      </c>
      <c r="P1665" s="7">
        <v>0</v>
      </c>
      <c r="Q1665" s="7" t="str" cm="1">
        <f t="array" ref="Q1665">_xlfn.IFS(M1665=1,M$1,N1665=1,N$1,O1665=1,O$1,P1665=1,P$1)</f>
        <v>Graduate</v>
      </c>
      <c r="R1665" t="s">
        <v>43</v>
      </c>
      <c r="S1665" s="7">
        <v>27</v>
      </c>
      <c r="T1665" s="7">
        <v>311</v>
      </c>
      <c r="U1665" s="7">
        <v>3</v>
      </c>
      <c r="V1665" s="7">
        <v>46</v>
      </c>
      <c r="W1665" s="7">
        <v>6</v>
      </c>
      <c r="X1665" s="7">
        <v>0</v>
      </c>
      <c r="Y1665" s="7">
        <v>73</v>
      </c>
      <c r="Z1665" s="7">
        <v>292</v>
      </c>
      <c r="AA1665" s="7">
        <v>1</v>
      </c>
      <c r="AB1665" s="7">
        <v>3</v>
      </c>
      <c r="AC1665" s="7">
        <v>0</v>
      </c>
      <c r="AD1665" s="7">
        <v>4</v>
      </c>
      <c r="AE1665" s="7">
        <v>7</v>
      </c>
      <c r="AF1665" s="7">
        <v>0</v>
      </c>
      <c r="AG1665" s="7">
        <v>0</v>
      </c>
      <c r="AH1665" s="7">
        <v>0</v>
      </c>
      <c r="AI1665" s="7">
        <v>0</v>
      </c>
      <c r="AJ1665" s="7">
        <v>0</v>
      </c>
      <c r="AK1665" s="7">
        <v>0</v>
      </c>
      <c r="AL1665" s="7">
        <v>0</v>
      </c>
      <c r="AM1665" s="8">
        <v>43993</v>
      </c>
      <c r="AO1665">
        <f>IF($AG1665=1,G1665,0)</f>
        <v>0</v>
      </c>
      <c r="AP1665">
        <f>IF($AG1665=1,H1665,0)</f>
        <v>0</v>
      </c>
      <c r="AQ1665">
        <f>IF($AG1665=1,J1665,0)</f>
        <v>0</v>
      </c>
      <c r="AR1665">
        <f>IF($AG1665=1,I1665,0)</f>
        <v>0</v>
      </c>
      <c r="AS1665">
        <f>IF($AG1665=1,K1665,0)</f>
        <v>0</v>
      </c>
      <c r="AU1665">
        <f>IF($AJ1665=1,T1665,0)</f>
        <v>0</v>
      </c>
      <c r="AV1665">
        <f>IF($AJ1665=1,U1665,0)</f>
        <v>0</v>
      </c>
      <c r="AW1665">
        <f>IF($AJ1665=1,V1665,0)</f>
        <v>0</v>
      </c>
      <c r="AX1665">
        <f>IF($AJ1665=1,W1665,0)</f>
        <v>0</v>
      </c>
      <c r="AY1665">
        <f>IF($AJ1665=1,X1665,0)</f>
        <v>0</v>
      </c>
      <c r="BA1665">
        <f>IF($AK1665=1,M1665,0)</f>
        <v>0</v>
      </c>
      <c r="BB1665">
        <f>IF($AK1665=1,N1665,0)</f>
        <v>0</v>
      </c>
      <c r="BC1665">
        <f>IF($AK1665=1,O1665,0)</f>
        <v>0</v>
      </c>
      <c r="BD1665">
        <f>IF($AK1665=1,P1665,0)</f>
        <v>0</v>
      </c>
    </row>
    <row r="1666" spans="1:56" x14ac:dyDescent="0.3">
      <c r="A1666" s="7">
        <v>1152</v>
      </c>
      <c r="B1666" s="6">
        <v>123228</v>
      </c>
      <c r="C1666" s="7">
        <v>1</v>
      </c>
      <c r="D1666" s="7">
        <v>0</v>
      </c>
      <c r="E1666" s="7">
        <f>SUM(C1666:D1666)</f>
        <v>1</v>
      </c>
      <c r="F1666" s="7">
        <v>36</v>
      </c>
      <c r="G1666" s="7">
        <v>0</v>
      </c>
      <c r="H1666" s="7">
        <v>1</v>
      </c>
      <c r="I1666" s="7">
        <v>0</v>
      </c>
      <c r="J1666" s="7">
        <v>0</v>
      </c>
      <c r="K1666" s="7">
        <v>0</v>
      </c>
      <c r="L1666" s="7" t="str" cm="1">
        <f t="array" ref="L1666">_xlfn.IFS(G1666=1,G$1,H1666=1,H$1,I1666=1,I$1,J1666=1,J$1,K1666=1,K$1)</f>
        <v>Married</v>
      </c>
      <c r="M1666" s="7">
        <v>0</v>
      </c>
      <c r="N1666" s="7">
        <v>1</v>
      </c>
      <c r="O1666" s="7">
        <v>0</v>
      </c>
      <c r="P1666" s="7">
        <v>0</v>
      </c>
      <c r="Q1666" s="7" t="str" cm="1">
        <f t="array" ref="Q1666">_xlfn.IFS(M1666=1,M$1,N1666=1,N$1,O1666=1,O$1,P1666=1,P$1)</f>
        <v>Graduate</v>
      </c>
      <c r="R1666" t="s">
        <v>42</v>
      </c>
      <c r="S1666" s="7">
        <v>91</v>
      </c>
      <c r="T1666" s="7">
        <v>281</v>
      </c>
      <c r="U1666" s="7">
        <v>16</v>
      </c>
      <c r="V1666" s="7">
        <v>260</v>
      </c>
      <c r="W1666" s="7">
        <v>37</v>
      </c>
      <c r="X1666" s="7">
        <v>21</v>
      </c>
      <c r="Y1666" s="7">
        <v>27</v>
      </c>
      <c r="Z1666" s="7">
        <v>589</v>
      </c>
      <c r="AA1666" s="7">
        <v>4</v>
      </c>
      <c r="AB1666" s="7">
        <v>3</v>
      </c>
      <c r="AC1666" s="7">
        <v>0</v>
      </c>
      <c r="AD1666" s="7">
        <v>4</v>
      </c>
      <c r="AE1666" s="7">
        <v>8</v>
      </c>
      <c r="AF1666" s="7">
        <v>0</v>
      </c>
      <c r="AG1666" s="7">
        <v>0</v>
      </c>
      <c r="AH1666" s="7">
        <v>0</v>
      </c>
      <c r="AI1666" s="7">
        <v>0</v>
      </c>
      <c r="AJ1666" s="7">
        <v>0</v>
      </c>
      <c r="AK1666" s="7">
        <v>0</v>
      </c>
      <c r="AL1666" s="7">
        <v>0</v>
      </c>
      <c r="AM1666" s="8">
        <v>43993</v>
      </c>
      <c r="AO1666">
        <f>IF($AG1666=1,G1666,0)</f>
        <v>0</v>
      </c>
      <c r="AP1666">
        <f>IF($AG1666=1,H1666,0)</f>
        <v>0</v>
      </c>
      <c r="AQ1666">
        <f>IF($AG1666=1,J1666,0)</f>
        <v>0</v>
      </c>
      <c r="AR1666">
        <f>IF($AG1666=1,I1666,0)</f>
        <v>0</v>
      </c>
      <c r="AS1666">
        <f>IF($AG1666=1,K1666,0)</f>
        <v>0</v>
      </c>
      <c r="AU1666">
        <f>IF($AJ1666=1,T1666,0)</f>
        <v>0</v>
      </c>
      <c r="AV1666">
        <f>IF($AJ1666=1,U1666,0)</f>
        <v>0</v>
      </c>
      <c r="AW1666">
        <f>IF($AJ1666=1,V1666,0)</f>
        <v>0</v>
      </c>
      <c r="AX1666">
        <f>IF($AJ1666=1,W1666,0)</f>
        <v>0</v>
      </c>
      <c r="AY1666">
        <f>IF($AJ1666=1,X1666,0)</f>
        <v>0</v>
      </c>
      <c r="BA1666">
        <f>IF($AK1666=1,M1666,0)</f>
        <v>0</v>
      </c>
      <c r="BB1666">
        <f>IF($AK1666=1,N1666,0)</f>
        <v>0</v>
      </c>
      <c r="BC1666">
        <f>IF($AK1666=1,O1666,0)</f>
        <v>0</v>
      </c>
      <c r="BD1666">
        <f>IF($AK1666=1,P1666,0)</f>
        <v>0</v>
      </c>
    </row>
    <row r="1667" spans="1:56" x14ac:dyDescent="0.3">
      <c r="A1667" s="7">
        <v>1852</v>
      </c>
      <c r="B1667" s="6">
        <v>162450</v>
      </c>
      <c r="C1667" s="7">
        <v>0</v>
      </c>
      <c r="D1667" s="7">
        <v>1</v>
      </c>
      <c r="E1667" s="7">
        <f>SUM(C1667:D1667)</f>
        <v>1</v>
      </c>
      <c r="F1667" s="7">
        <v>61</v>
      </c>
      <c r="G1667" s="7">
        <v>0</v>
      </c>
      <c r="H1667" s="7">
        <v>0</v>
      </c>
      <c r="I1667" s="7">
        <v>0</v>
      </c>
      <c r="J1667" s="7">
        <v>1</v>
      </c>
      <c r="K1667" s="7">
        <v>0</v>
      </c>
      <c r="L1667" s="7" t="str" cm="1">
        <f t="array" ref="L1667">_xlfn.IFS(G1667=1,G$1,H1667=1,H$1,I1667=1,I$1,J1667=1,J$1,K1667=1,K$1)</f>
        <v>Single</v>
      </c>
      <c r="M1667" s="7">
        <v>0</v>
      </c>
      <c r="N1667" s="7">
        <v>1</v>
      </c>
      <c r="O1667" s="7">
        <v>0</v>
      </c>
      <c r="P1667" s="7">
        <v>0</v>
      </c>
      <c r="Q1667" s="7" t="str" cm="1">
        <f t="array" ref="Q1667">_xlfn.IFS(M1667=1,M$1,N1667=1,N$1,O1667=1,O$1,P1667=1,P$1)</f>
        <v>Graduate</v>
      </c>
      <c r="R1667" t="s">
        <v>39</v>
      </c>
      <c r="S1667" s="7">
        <v>61</v>
      </c>
      <c r="T1667" s="7">
        <v>1340</v>
      </c>
      <c r="U1667" s="7">
        <v>122</v>
      </c>
      <c r="V1667" s="7">
        <v>695</v>
      </c>
      <c r="W1667" s="7">
        <v>161</v>
      </c>
      <c r="X1667" s="7">
        <v>172</v>
      </c>
      <c r="Y1667" s="7">
        <v>99</v>
      </c>
      <c r="Z1667" s="7">
        <v>2391</v>
      </c>
      <c r="AA1667" s="7">
        <v>2</v>
      </c>
      <c r="AB1667" s="7">
        <v>5</v>
      </c>
      <c r="AC1667" s="7">
        <v>5</v>
      </c>
      <c r="AD1667" s="7">
        <v>4</v>
      </c>
      <c r="AE1667" s="7">
        <v>3</v>
      </c>
      <c r="AF1667" s="7">
        <v>0</v>
      </c>
      <c r="AG1667" s="7">
        <v>1</v>
      </c>
      <c r="AH1667" s="7">
        <v>0</v>
      </c>
      <c r="AI1667" s="7">
        <v>0</v>
      </c>
      <c r="AJ1667" s="7">
        <v>0</v>
      </c>
      <c r="AK1667" s="7">
        <v>0</v>
      </c>
      <c r="AL1667" s="7">
        <v>0</v>
      </c>
      <c r="AM1667" s="8">
        <v>43994</v>
      </c>
      <c r="AO1667">
        <f>IF($AG1667=1,G1667,0)</f>
        <v>0</v>
      </c>
      <c r="AP1667">
        <f>IF($AG1667=1,H1667,0)</f>
        <v>0</v>
      </c>
      <c r="AQ1667">
        <f>IF($AG1667=1,J1667,0)</f>
        <v>1</v>
      </c>
      <c r="AR1667">
        <f>IF($AG1667=1,I1667,0)</f>
        <v>0</v>
      </c>
      <c r="AS1667">
        <f>IF($AG1667=1,K1667,0)</f>
        <v>0</v>
      </c>
      <c r="AU1667">
        <f>IF($AJ1667=1,T1667,0)</f>
        <v>0</v>
      </c>
      <c r="AV1667">
        <f>IF($AJ1667=1,U1667,0)</f>
        <v>0</v>
      </c>
      <c r="AW1667">
        <f>IF($AJ1667=1,V1667,0)</f>
        <v>0</v>
      </c>
      <c r="AX1667">
        <f>IF($AJ1667=1,W1667,0)</f>
        <v>0</v>
      </c>
      <c r="AY1667">
        <f>IF($AJ1667=1,X1667,0)</f>
        <v>0</v>
      </c>
      <c r="BA1667">
        <f>IF($AK1667=1,M1667,0)</f>
        <v>0</v>
      </c>
      <c r="BB1667">
        <f>IF($AK1667=1,N1667,0)</f>
        <v>0</v>
      </c>
      <c r="BC1667">
        <f>IF($AK1667=1,O1667,0)</f>
        <v>0</v>
      </c>
      <c r="BD1667">
        <f>IF($AK1667=1,P1667,0)</f>
        <v>0</v>
      </c>
    </row>
    <row r="1668" spans="1:56" x14ac:dyDescent="0.3">
      <c r="A1668" s="7">
        <v>1530</v>
      </c>
      <c r="B1668" s="6">
        <v>185620</v>
      </c>
      <c r="C1668" s="7">
        <v>0</v>
      </c>
      <c r="D1668" s="7">
        <v>0</v>
      </c>
      <c r="E1668" s="7">
        <f>SUM(C1668:D1668)</f>
        <v>0</v>
      </c>
      <c r="F1668" s="7">
        <v>56</v>
      </c>
      <c r="G1668" s="7">
        <v>0</v>
      </c>
      <c r="H1668" s="7">
        <v>0</v>
      </c>
      <c r="I1668" s="7">
        <v>0</v>
      </c>
      <c r="J1668" s="7">
        <v>0</v>
      </c>
      <c r="K1668" s="7">
        <v>1</v>
      </c>
      <c r="L1668" s="7" t="str" cm="1">
        <f t="array" ref="L1668">_xlfn.IFS(G1668=1,G$1,H1668=1,H$1,I1668=1,I$1,J1668=1,J$1,K1668=1,K$1)</f>
        <v>Widow</v>
      </c>
      <c r="M1668" s="7">
        <v>0</v>
      </c>
      <c r="N1668" s="7">
        <v>1</v>
      </c>
      <c r="O1668" s="7">
        <v>0</v>
      </c>
      <c r="P1668" s="7">
        <v>0</v>
      </c>
      <c r="Q1668" s="7" t="str" cm="1">
        <f t="array" ref="Q1668">_xlfn.IFS(M1668=1,M$1,N1668=1,N$1,O1668=1,O$1,P1668=1,P$1)</f>
        <v>Graduate</v>
      </c>
      <c r="R1668" t="s">
        <v>42</v>
      </c>
      <c r="S1668" s="7">
        <v>68</v>
      </c>
      <c r="T1668" s="7">
        <v>902</v>
      </c>
      <c r="U1668" s="7">
        <v>100</v>
      </c>
      <c r="V1668" s="7">
        <v>2005</v>
      </c>
      <c r="W1668" s="7">
        <v>130</v>
      </c>
      <c r="X1668" s="7">
        <v>232</v>
      </c>
      <c r="Y1668" s="7">
        <v>100</v>
      </c>
      <c r="Z1668" s="7">
        <v>3269</v>
      </c>
      <c r="AA1668" s="7">
        <v>1</v>
      </c>
      <c r="AB1668" s="7">
        <v>3</v>
      </c>
      <c r="AC1668" s="7">
        <v>6</v>
      </c>
      <c r="AD1668" s="7">
        <v>4</v>
      </c>
      <c r="AE1668" s="7">
        <v>1</v>
      </c>
      <c r="AF1668" s="7">
        <v>0</v>
      </c>
      <c r="AG1668" s="7">
        <v>0</v>
      </c>
      <c r="AH1668" s="7">
        <v>0</v>
      </c>
      <c r="AI1668" s="7">
        <v>0</v>
      </c>
      <c r="AJ1668" s="7">
        <v>0</v>
      </c>
      <c r="AK1668" s="7">
        <v>0</v>
      </c>
      <c r="AL1668" s="7">
        <v>1</v>
      </c>
      <c r="AM1668" s="8">
        <v>43995</v>
      </c>
      <c r="AO1668">
        <f>IF($AG1668=1,G1668,0)</f>
        <v>0</v>
      </c>
      <c r="AP1668">
        <f>IF($AG1668=1,H1668,0)</f>
        <v>0</v>
      </c>
      <c r="AQ1668">
        <f>IF($AG1668=1,J1668,0)</f>
        <v>0</v>
      </c>
      <c r="AR1668">
        <f>IF($AG1668=1,I1668,0)</f>
        <v>0</v>
      </c>
      <c r="AS1668">
        <f>IF($AG1668=1,K1668,0)</f>
        <v>0</v>
      </c>
      <c r="AU1668">
        <f>IF($AJ1668=1,T1668,0)</f>
        <v>0</v>
      </c>
      <c r="AV1668">
        <f>IF($AJ1668=1,U1668,0)</f>
        <v>0</v>
      </c>
      <c r="AW1668">
        <f>IF($AJ1668=1,V1668,0)</f>
        <v>0</v>
      </c>
      <c r="AX1668">
        <f>IF($AJ1668=1,W1668,0)</f>
        <v>0</v>
      </c>
      <c r="AY1668">
        <f>IF($AJ1668=1,X1668,0)</f>
        <v>0</v>
      </c>
      <c r="BA1668">
        <f>IF($AK1668=1,M1668,0)</f>
        <v>0</v>
      </c>
      <c r="BB1668">
        <f>IF($AK1668=1,N1668,0)</f>
        <v>0</v>
      </c>
      <c r="BC1668">
        <f>IF($AK1668=1,O1668,0)</f>
        <v>0</v>
      </c>
      <c r="BD1668">
        <f>IF($AK1668=1,P1668,0)</f>
        <v>0</v>
      </c>
    </row>
    <row r="1669" spans="1:56" x14ac:dyDescent="0.3">
      <c r="A1669" s="7">
        <v>2302</v>
      </c>
      <c r="B1669" s="6">
        <v>177382</v>
      </c>
      <c r="C1669" s="7">
        <v>0</v>
      </c>
      <c r="D1669" s="7">
        <v>1</v>
      </c>
      <c r="E1669" s="7">
        <f>SUM(C1669:D1669)</f>
        <v>1</v>
      </c>
      <c r="F1669" s="7">
        <v>52</v>
      </c>
      <c r="G1669" s="7">
        <v>0</v>
      </c>
      <c r="H1669" s="7">
        <v>0</v>
      </c>
      <c r="I1669" s="7">
        <v>1</v>
      </c>
      <c r="J1669" s="7">
        <v>0</v>
      </c>
      <c r="K1669" s="7">
        <v>0</v>
      </c>
      <c r="L1669" s="7" t="str" cm="1">
        <f t="array" ref="L1669">_xlfn.IFS(G1669=1,G$1,H1669=1,H$1,I1669=1,I$1,J1669=1,J$1,K1669=1,K$1)</f>
        <v>Together</v>
      </c>
      <c r="M1669" s="7">
        <v>0</v>
      </c>
      <c r="N1669" s="7">
        <v>1</v>
      </c>
      <c r="O1669" s="7">
        <v>0</v>
      </c>
      <c r="P1669" s="7">
        <v>0</v>
      </c>
      <c r="Q1669" s="7" t="str" cm="1">
        <f t="array" ref="Q1669">_xlfn.IFS(M1669=1,M$1,N1669=1,N$1,O1669=1,O$1,P1669=1,P$1)</f>
        <v>Graduate</v>
      </c>
      <c r="R1669" t="s">
        <v>39</v>
      </c>
      <c r="S1669" s="7">
        <v>36</v>
      </c>
      <c r="T1669" s="7">
        <v>1126</v>
      </c>
      <c r="U1669" s="7">
        <v>110</v>
      </c>
      <c r="V1669" s="7">
        <v>530</v>
      </c>
      <c r="W1669" s="7">
        <v>257</v>
      </c>
      <c r="X1669" s="7">
        <v>241</v>
      </c>
      <c r="Y1669" s="7">
        <v>307</v>
      </c>
      <c r="Z1669" s="7">
        <v>1955</v>
      </c>
      <c r="AA1669" s="7">
        <v>2</v>
      </c>
      <c r="AB1669" s="7">
        <v>5</v>
      </c>
      <c r="AC1669" s="7">
        <v>7</v>
      </c>
      <c r="AD1669" s="7">
        <v>12</v>
      </c>
      <c r="AE1669" s="7">
        <v>1</v>
      </c>
      <c r="AF1669" s="7">
        <v>0</v>
      </c>
      <c r="AG1669" s="7">
        <v>0</v>
      </c>
      <c r="AH1669" s="7">
        <v>1</v>
      </c>
      <c r="AI1669" s="7">
        <v>0</v>
      </c>
      <c r="AJ1669" s="7">
        <v>0</v>
      </c>
      <c r="AK1669" s="7">
        <v>0</v>
      </c>
      <c r="AL1669" s="7">
        <v>0</v>
      </c>
      <c r="AM1669" s="8">
        <v>43995</v>
      </c>
      <c r="AO1669">
        <f>IF($AG1669=1,G1669,0)</f>
        <v>0</v>
      </c>
      <c r="AP1669">
        <f>IF($AG1669=1,H1669,0)</f>
        <v>0</v>
      </c>
      <c r="AQ1669">
        <f>IF($AG1669=1,J1669,0)</f>
        <v>0</v>
      </c>
      <c r="AR1669">
        <f>IF($AG1669=1,I1669,0)</f>
        <v>0</v>
      </c>
      <c r="AS1669">
        <f>IF($AG1669=1,K1669,0)</f>
        <v>0</v>
      </c>
      <c r="AU1669">
        <f>IF($AJ1669=1,T1669,0)</f>
        <v>0</v>
      </c>
      <c r="AV1669">
        <f>IF($AJ1669=1,U1669,0)</f>
        <v>0</v>
      </c>
      <c r="AW1669">
        <f>IF($AJ1669=1,V1669,0)</f>
        <v>0</v>
      </c>
      <c r="AX1669">
        <f>IF($AJ1669=1,W1669,0)</f>
        <v>0</v>
      </c>
      <c r="AY1669">
        <f>IF($AJ1669=1,X1669,0)</f>
        <v>0</v>
      </c>
      <c r="BA1669">
        <f>IF($AK1669=1,M1669,0)</f>
        <v>0</v>
      </c>
      <c r="BB1669">
        <f>IF($AK1669=1,N1669,0)</f>
        <v>0</v>
      </c>
      <c r="BC1669">
        <f>IF($AK1669=1,O1669,0)</f>
        <v>0</v>
      </c>
      <c r="BD1669">
        <f>IF($AK1669=1,P1669,0)</f>
        <v>0</v>
      </c>
    </row>
    <row r="1670" spans="1:56" x14ac:dyDescent="0.3">
      <c r="A1670" s="7">
        <v>2907</v>
      </c>
      <c r="B1670" s="6">
        <v>121059</v>
      </c>
      <c r="C1670" s="7">
        <v>1</v>
      </c>
      <c r="D1670" s="7">
        <v>0</v>
      </c>
      <c r="E1670" s="7">
        <f>SUM(C1670:D1670)</f>
        <v>1</v>
      </c>
      <c r="F1670" s="7">
        <v>38</v>
      </c>
      <c r="G1670" s="7">
        <v>0</v>
      </c>
      <c r="H1670" s="7">
        <v>1</v>
      </c>
      <c r="I1670" s="7">
        <v>0</v>
      </c>
      <c r="J1670" s="7">
        <v>0</v>
      </c>
      <c r="K1670" s="7">
        <v>0</v>
      </c>
      <c r="L1670" s="7" t="str" cm="1">
        <f t="array" ref="L1670">_xlfn.IFS(G1670=1,G$1,H1670=1,H$1,I1670=1,I$1,J1670=1,J$1,K1670=1,K$1)</f>
        <v>Married</v>
      </c>
      <c r="M1670" s="7">
        <v>0</v>
      </c>
      <c r="N1670" s="7">
        <v>0</v>
      </c>
      <c r="O1670" s="7">
        <v>1</v>
      </c>
      <c r="P1670" s="7">
        <v>0</v>
      </c>
      <c r="Q1670" s="7" t="str" cm="1">
        <f t="array" ref="Q1670">_xlfn.IFS(M1670=1,M$1,N1670=1,N$1,O1670=1,O$1,P1670=1,P$1)</f>
        <v>Master</v>
      </c>
      <c r="R1670" t="s">
        <v>40</v>
      </c>
      <c r="S1670" s="7">
        <v>40</v>
      </c>
      <c r="T1670" s="7">
        <v>46</v>
      </c>
      <c r="U1670" s="7">
        <v>17</v>
      </c>
      <c r="V1670" s="7">
        <v>109</v>
      </c>
      <c r="W1670" s="7">
        <v>17</v>
      </c>
      <c r="X1670" s="7">
        <v>17</v>
      </c>
      <c r="Y1670" s="7">
        <v>46</v>
      </c>
      <c r="Z1670" s="7">
        <v>161</v>
      </c>
      <c r="AA1670" s="7">
        <v>3</v>
      </c>
      <c r="AB1670" s="7">
        <v>3</v>
      </c>
      <c r="AC1670" s="7">
        <v>0</v>
      </c>
      <c r="AD1670" s="7">
        <v>3</v>
      </c>
      <c r="AE1670" s="7">
        <v>6</v>
      </c>
      <c r="AF1670" s="7">
        <v>0</v>
      </c>
      <c r="AG1670" s="7">
        <v>0</v>
      </c>
      <c r="AH1670" s="7">
        <v>0</v>
      </c>
      <c r="AI1670" s="7">
        <v>0</v>
      </c>
      <c r="AJ1670" s="7">
        <v>0</v>
      </c>
      <c r="AK1670" s="7">
        <v>0</v>
      </c>
      <c r="AL1670" s="7">
        <v>0</v>
      </c>
      <c r="AM1670" s="8">
        <v>43995</v>
      </c>
      <c r="AO1670">
        <f>IF($AG1670=1,G1670,0)</f>
        <v>0</v>
      </c>
      <c r="AP1670">
        <f>IF($AG1670=1,H1670,0)</f>
        <v>0</v>
      </c>
      <c r="AQ1670">
        <f>IF($AG1670=1,J1670,0)</f>
        <v>0</v>
      </c>
      <c r="AR1670">
        <f>IF($AG1670=1,I1670,0)</f>
        <v>0</v>
      </c>
      <c r="AS1670">
        <f>IF($AG1670=1,K1670,0)</f>
        <v>0</v>
      </c>
      <c r="AU1670">
        <f>IF($AJ1670=1,T1670,0)</f>
        <v>0</v>
      </c>
      <c r="AV1670">
        <f>IF($AJ1670=1,U1670,0)</f>
        <v>0</v>
      </c>
      <c r="AW1670">
        <f>IF($AJ1670=1,V1670,0)</f>
        <v>0</v>
      </c>
      <c r="AX1670">
        <f>IF($AJ1670=1,W1670,0)</f>
        <v>0</v>
      </c>
      <c r="AY1670">
        <f>IF($AJ1670=1,X1670,0)</f>
        <v>0</v>
      </c>
      <c r="BA1670">
        <f>IF($AK1670=1,M1670,0)</f>
        <v>0</v>
      </c>
      <c r="BB1670">
        <f>IF($AK1670=1,N1670,0)</f>
        <v>0</v>
      </c>
      <c r="BC1670">
        <f>IF($AK1670=1,O1670,0)</f>
        <v>0</v>
      </c>
      <c r="BD1670">
        <f>IF($AK1670=1,P1670,0)</f>
        <v>0</v>
      </c>
    </row>
    <row r="1671" spans="1:56" x14ac:dyDescent="0.3">
      <c r="A1671" s="7">
        <v>3192</v>
      </c>
      <c r="B1671" s="6">
        <v>157642</v>
      </c>
      <c r="C1671" s="7">
        <v>0</v>
      </c>
      <c r="D1671" s="7">
        <v>1</v>
      </c>
      <c r="E1671" s="7">
        <f>SUM(C1671:D1671)</f>
        <v>1</v>
      </c>
      <c r="F1671" s="7">
        <v>50</v>
      </c>
      <c r="G1671" s="7">
        <v>0</v>
      </c>
      <c r="H1671" s="7">
        <v>0</v>
      </c>
      <c r="I1671" s="7">
        <v>0</v>
      </c>
      <c r="J1671" s="7">
        <v>1</v>
      </c>
      <c r="K1671" s="7">
        <v>0</v>
      </c>
      <c r="L1671" s="7" t="str" cm="1">
        <f t="array" ref="L1671">_xlfn.IFS(G1671=1,G$1,H1671=1,H$1,I1671=1,I$1,J1671=1,J$1,K1671=1,K$1)</f>
        <v>Single</v>
      </c>
      <c r="M1671" s="7">
        <v>0</v>
      </c>
      <c r="N1671" s="7">
        <v>0</v>
      </c>
      <c r="O1671" s="7">
        <v>0</v>
      </c>
      <c r="P1671" s="7">
        <v>1</v>
      </c>
      <c r="Q1671" s="7" t="str" cm="1">
        <f t="array" ref="Q1671">_xlfn.IFS(M1671=1,M$1,N1671=1,N$1,O1671=1,O$1,P1671=1,P$1)</f>
        <v>PhD</v>
      </c>
      <c r="R1671" t="s">
        <v>42</v>
      </c>
      <c r="S1671" s="7">
        <v>24</v>
      </c>
      <c r="T1671" s="7">
        <v>1586</v>
      </c>
      <c r="U1671" s="7">
        <v>16</v>
      </c>
      <c r="V1671" s="7">
        <v>159</v>
      </c>
      <c r="W1671" s="7">
        <v>22</v>
      </c>
      <c r="X1671" s="7">
        <v>0</v>
      </c>
      <c r="Y1671" s="7">
        <v>74</v>
      </c>
      <c r="Z1671" s="7">
        <v>1709</v>
      </c>
      <c r="AA1671" s="7">
        <v>3</v>
      </c>
      <c r="AB1671" s="7">
        <v>7</v>
      </c>
      <c r="AC1671" s="7">
        <v>6</v>
      </c>
      <c r="AD1671" s="7">
        <v>6</v>
      </c>
      <c r="AE1671" s="7">
        <v>4</v>
      </c>
      <c r="AF1671" s="7">
        <v>1</v>
      </c>
      <c r="AG1671" s="7">
        <v>0</v>
      </c>
      <c r="AH1671" s="7">
        <v>0</v>
      </c>
      <c r="AI1671" s="7">
        <v>0</v>
      </c>
      <c r="AJ1671" s="7">
        <v>0</v>
      </c>
      <c r="AK1671" s="7">
        <v>0</v>
      </c>
      <c r="AL1671" s="7">
        <v>0</v>
      </c>
      <c r="AM1671" s="8">
        <v>43997</v>
      </c>
      <c r="AO1671">
        <f>IF($AG1671=1,G1671,0)</f>
        <v>0</v>
      </c>
      <c r="AP1671">
        <f>IF($AG1671=1,H1671,0)</f>
        <v>0</v>
      </c>
      <c r="AQ1671">
        <f>IF($AG1671=1,J1671,0)</f>
        <v>0</v>
      </c>
      <c r="AR1671">
        <f>IF($AG1671=1,I1671,0)</f>
        <v>0</v>
      </c>
      <c r="AS1671">
        <f>IF($AG1671=1,K1671,0)</f>
        <v>0</v>
      </c>
      <c r="AU1671">
        <f>IF($AJ1671=1,T1671,0)</f>
        <v>0</v>
      </c>
      <c r="AV1671">
        <f>IF($AJ1671=1,U1671,0)</f>
        <v>0</v>
      </c>
      <c r="AW1671">
        <f>IF($AJ1671=1,V1671,0)</f>
        <v>0</v>
      </c>
      <c r="AX1671">
        <f>IF($AJ1671=1,W1671,0)</f>
        <v>0</v>
      </c>
      <c r="AY1671">
        <f>IF($AJ1671=1,X1671,0)</f>
        <v>0</v>
      </c>
      <c r="BA1671">
        <f>IF($AK1671=1,M1671,0)</f>
        <v>0</v>
      </c>
      <c r="BB1671">
        <f>IF($AK1671=1,N1671,0)</f>
        <v>0</v>
      </c>
      <c r="BC1671">
        <f>IF($AK1671=1,O1671,0)</f>
        <v>0</v>
      </c>
      <c r="BD1671">
        <f>IF($AK1671=1,P1671,0)</f>
        <v>0</v>
      </c>
    </row>
    <row r="1672" spans="1:56" x14ac:dyDescent="0.3">
      <c r="A1672" s="7">
        <v>3102</v>
      </c>
      <c r="B1672" s="6">
        <v>165487</v>
      </c>
      <c r="C1672" s="7">
        <v>0</v>
      </c>
      <c r="D1672" s="7">
        <v>0</v>
      </c>
      <c r="E1672" s="7">
        <f>SUM(C1672:D1672)</f>
        <v>0</v>
      </c>
      <c r="F1672" s="7">
        <v>63</v>
      </c>
      <c r="G1672" s="7">
        <v>0</v>
      </c>
      <c r="H1672" s="7">
        <v>0</v>
      </c>
      <c r="I1672" s="7">
        <v>0</v>
      </c>
      <c r="J1672" s="7">
        <v>1</v>
      </c>
      <c r="K1672" s="7">
        <v>0</v>
      </c>
      <c r="L1672" s="7" t="str" cm="1">
        <f t="array" ref="L1672">_xlfn.IFS(G1672=1,G$1,H1672=1,H$1,I1672=1,I$1,J1672=1,J$1,K1672=1,K$1)</f>
        <v>Single</v>
      </c>
      <c r="M1672" s="7">
        <v>0</v>
      </c>
      <c r="N1672" s="7">
        <v>0</v>
      </c>
      <c r="O1672" s="7">
        <v>1</v>
      </c>
      <c r="P1672" s="7">
        <v>0</v>
      </c>
      <c r="Q1672" s="7" t="str" cm="1">
        <f t="array" ref="Q1672">_xlfn.IFS(M1672=1,M$1,N1672=1,N$1,O1672=1,O$1,P1672=1,P$1)</f>
        <v>Master</v>
      </c>
      <c r="R1672" t="s">
        <v>42</v>
      </c>
      <c r="S1672" s="7">
        <v>48</v>
      </c>
      <c r="T1672" s="7">
        <v>606</v>
      </c>
      <c r="U1672" s="7">
        <v>169</v>
      </c>
      <c r="V1672" s="7">
        <v>1264</v>
      </c>
      <c r="W1672" s="7">
        <v>503</v>
      </c>
      <c r="X1672" s="7">
        <v>0</v>
      </c>
      <c r="Y1672" s="7">
        <v>412</v>
      </c>
      <c r="Z1672" s="7">
        <v>2130</v>
      </c>
      <c r="AA1672" s="7">
        <v>3</v>
      </c>
      <c r="AB1672" s="7">
        <v>3</v>
      </c>
      <c r="AC1672" s="7">
        <v>5</v>
      </c>
      <c r="AD1672" s="7">
        <v>6</v>
      </c>
      <c r="AE1672" s="7">
        <v>2</v>
      </c>
      <c r="AF1672" s="7">
        <v>0</v>
      </c>
      <c r="AG1672" s="7">
        <v>0</v>
      </c>
      <c r="AH1672" s="7">
        <v>0</v>
      </c>
      <c r="AI1672" s="7">
        <v>0</v>
      </c>
      <c r="AJ1672" s="7">
        <v>0</v>
      </c>
      <c r="AK1672" s="7">
        <v>0</v>
      </c>
      <c r="AL1672" s="7">
        <v>0</v>
      </c>
      <c r="AM1672" s="8">
        <v>43998</v>
      </c>
      <c r="AO1672">
        <f>IF($AG1672=1,G1672,0)</f>
        <v>0</v>
      </c>
      <c r="AP1672">
        <f>IF($AG1672=1,H1672,0)</f>
        <v>0</v>
      </c>
      <c r="AQ1672">
        <f>IF($AG1672=1,J1672,0)</f>
        <v>0</v>
      </c>
      <c r="AR1672">
        <f>IF($AG1672=1,I1672,0)</f>
        <v>0</v>
      </c>
      <c r="AS1672">
        <f>IF($AG1672=1,K1672,0)</f>
        <v>0</v>
      </c>
      <c r="AU1672">
        <f>IF($AJ1672=1,T1672,0)</f>
        <v>0</v>
      </c>
      <c r="AV1672">
        <f>IF($AJ1672=1,U1672,0)</f>
        <v>0</v>
      </c>
      <c r="AW1672">
        <f>IF($AJ1672=1,V1672,0)</f>
        <v>0</v>
      </c>
      <c r="AX1672">
        <f>IF($AJ1672=1,W1672,0)</f>
        <v>0</v>
      </c>
      <c r="AY1672">
        <f>IF($AJ1672=1,X1672,0)</f>
        <v>0</v>
      </c>
      <c r="BA1672">
        <f>IF($AK1672=1,M1672,0)</f>
        <v>0</v>
      </c>
      <c r="BB1672">
        <f>IF($AK1672=1,N1672,0)</f>
        <v>0</v>
      </c>
      <c r="BC1672">
        <f>IF($AK1672=1,O1672,0)</f>
        <v>0</v>
      </c>
      <c r="BD1672">
        <f>IF($AK1672=1,P1672,0)</f>
        <v>0</v>
      </c>
    </row>
    <row r="1673" spans="1:56" x14ac:dyDescent="0.3">
      <c r="A1673" s="7">
        <v>3156</v>
      </c>
      <c r="B1673" s="6">
        <v>165487</v>
      </c>
      <c r="C1673" s="7">
        <v>0</v>
      </c>
      <c r="D1673" s="7">
        <v>0</v>
      </c>
      <c r="E1673" s="7">
        <f>SUM(C1673:D1673)</f>
        <v>0</v>
      </c>
      <c r="F1673" s="7">
        <v>63</v>
      </c>
      <c r="G1673" s="7">
        <v>0</v>
      </c>
      <c r="H1673" s="7">
        <v>0</v>
      </c>
      <c r="I1673" s="7">
        <v>1</v>
      </c>
      <c r="J1673" s="7">
        <v>0</v>
      </c>
      <c r="K1673" s="7">
        <v>0</v>
      </c>
      <c r="L1673" s="7" t="str" cm="1">
        <f t="array" ref="L1673">_xlfn.IFS(G1673=1,G$1,H1673=1,H$1,I1673=1,I$1,J1673=1,J$1,K1673=1,K$1)</f>
        <v>Together</v>
      </c>
      <c r="M1673" s="7">
        <v>0</v>
      </c>
      <c r="N1673" s="7">
        <v>0</v>
      </c>
      <c r="O1673" s="7">
        <v>1</v>
      </c>
      <c r="P1673" s="7">
        <v>0</v>
      </c>
      <c r="Q1673" s="7" t="str" cm="1">
        <f t="array" ref="Q1673">_xlfn.IFS(M1673=1,M$1,N1673=1,N$1,O1673=1,O$1,P1673=1,P$1)</f>
        <v>Master</v>
      </c>
      <c r="R1673" t="s">
        <v>42</v>
      </c>
      <c r="S1673" s="7">
        <v>48</v>
      </c>
      <c r="T1673" s="7">
        <v>606</v>
      </c>
      <c r="U1673" s="7">
        <v>169</v>
      </c>
      <c r="V1673" s="7">
        <v>1264</v>
      </c>
      <c r="W1673" s="7">
        <v>503</v>
      </c>
      <c r="X1673" s="7">
        <v>0</v>
      </c>
      <c r="Y1673" s="7">
        <v>412</v>
      </c>
      <c r="Z1673" s="7">
        <v>2130</v>
      </c>
      <c r="AA1673" s="7">
        <v>3</v>
      </c>
      <c r="AB1673" s="7">
        <v>3</v>
      </c>
      <c r="AC1673" s="7">
        <v>5</v>
      </c>
      <c r="AD1673" s="7">
        <v>6</v>
      </c>
      <c r="AE1673" s="7">
        <v>2</v>
      </c>
      <c r="AF1673" s="7">
        <v>0</v>
      </c>
      <c r="AG1673" s="7">
        <v>0</v>
      </c>
      <c r="AH1673" s="7">
        <v>0</v>
      </c>
      <c r="AI1673" s="7">
        <v>0</v>
      </c>
      <c r="AJ1673" s="7">
        <v>0</v>
      </c>
      <c r="AK1673" s="7">
        <v>0</v>
      </c>
      <c r="AL1673" s="7">
        <v>0</v>
      </c>
      <c r="AM1673" s="8">
        <v>43998</v>
      </c>
      <c r="AO1673">
        <f>IF($AG1673=1,G1673,0)</f>
        <v>0</v>
      </c>
      <c r="AP1673">
        <f>IF($AG1673=1,H1673,0)</f>
        <v>0</v>
      </c>
      <c r="AQ1673">
        <f>IF($AG1673=1,J1673,0)</f>
        <v>0</v>
      </c>
      <c r="AR1673">
        <f>IF($AG1673=1,I1673,0)</f>
        <v>0</v>
      </c>
      <c r="AS1673">
        <f>IF($AG1673=1,K1673,0)</f>
        <v>0</v>
      </c>
      <c r="AU1673">
        <f>IF($AJ1673=1,T1673,0)</f>
        <v>0</v>
      </c>
      <c r="AV1673">
        <f>IF($AJ1673=1,U1673,0)</f>
        <v>0</v>
      </c>
      <c r="AW1673">
        <f>IF($AJ1673=1,V1673,0)</f>
        <v>0</v>
      </c>
      <c r="AX1673">
        <f>IF($AJ1673=1,W1673,0)</f>
        <v>0</v>
      </c>
      <c r="AY1673">
        <f>IF($AJ1673=1,X1673,0)</f>
        <v>0</v>
      </c>
      <c r="BA1673">
        <f>IF($AK1673=1,M1673,0)</f>
        <v>0</v>
      </c>
      <c r="BB1673">
        <f>IF($AK1673=1,N1673,0)</f>
        <v>0</v>
      </c>
      <c r="BC1673">
        <f>IF($AK1673=1,O1673,0)</f>
        <v>0</v>
      </c>
      <c r="BD1673">
        <f>IF($AK1673=1,P1673,0)</f>
        <v>0</v>
      </c>
    </row>
    <row r="1674" spans="1:56" x14ac:dyDescent="0.3">
      <c r="A1674" s="7">
        <v>2638</v>
      </c>
      <c r="B1674" s="6">
        <v>143602</v>
      </c>
      <c r="C1674" s="7">
        <v>1</v>
      </c>
      <c r="D1674" s="7">
        <v>1</v>
      </c>
      <c r="E1674" s="7">
        <f>SUM(C1674:D1674)</f>
        <v>2</v>
      </c>
      <c r="F1674" s="7">
        <v>54</v>
      </c>
      <c r="G1674" s="7">
        <v>0</v>
      </c>
      <c r="H1674" s="7">
        <v>0</v>
      </c>
      <c r="I1674" s="7">
        <v>0</v>
      </c>
      <c r="J1674" s="7">
        <v>1</v>
      </c>
      <c r="K1674" s="7">
        <v>0</v>
      </c>
      <c r="L1674" s="7" t="str" cm="1">
        <f t="array" ref="L1674">_xlfn.IFS(G1674=1,G$1,H1674=1,H$1,I1674=1,I$1,J1674=1,J$1,K1674=1,K$1)</f>
        <v>Single</v>
      </c>
      <c r="M1674" s="7">
        <v>0</v>
      </c>
      <c r="N1674" s="7">
        <v>1</v>
      </c>
      <c r="O1674" s="7">
        <v>0</v>
      </c>
      <c r="P1674" s="7">
        <v>0</v>
      </c>
      <c r="Q1674" s="7" t="str" cm="1">
        <f t="array" ref="Q1674">_xlfn.IFS(M1674=1,M$1,N1674=1,N$1,O1674=1,O$1,P1674=1,P$1)</f>
        <v>Graduate</v>
      </c>
      <c r="R1674" t="s">
        <v>39</v>
      </c>
      <c r="S1674" s="7">
        <v>45</v>
      </c>
      <c r="T1674" s="7">
        <v>63</v>
      </c>
      <c r="U1674" s="7">
        <v>16</v>
      </c>
      <c r="V1674" s="7">
        <v>40</v>
      </c>
      <c r="W1674" s="7">
        <v>33</v>
      </c>
      <c r="X1674" s="7">
        <v>10</v>
      </c>
      <c r="Y1674" s="7">
        <v>63</v>
      </c>
      <c r="Z1674" s="7">
        <v>99</v>
      </c>
      <c r="AA1674" s="7">
        <v>3</v>
      </c>
      <c r="AB1674" s="7">
        <v>3</v>
      </c>
      <c r="AC1674" s="7">
        <v>1</v>
      </c>
      <c r="AD1674" s="7">
        <v>2</v>
      </c>
      <c r="AE1674" s="7">
        <v>6</v>
      </c>
      <c r="AF1674" s="7">
        <v>0</v>
      </c>
      <c r="AG1674" s="7">
        <v>0</v>
      </c>
      <c r="AH1674" s="7">
        <v>0</v>
      </c>
      <c r="AI1674" s="7">
        <v>0</v>
      </c>
      <c r="AJ1674" s="7">
        <v>0</v>
      </c>
      <c r="AK1674" s="7">
        <v>0</v>
      </c>
      <c r="AL1674" s="7">
        <v>0</v>
      </c>
      <c r="AM1674" s="8">
        <v>43998</v>
      </c>
      <c r="AO1674">
        <f>IF($AG1674=1,G1674,0)</f>
        <v>0</v>
      </c>
      <c r="AP1674">
        <f>IF($AG1674=1,H1674,0)</f>
        <v>0</v>
      </c>
      <c r="AQ1674">
        <f>IF($AG1674=1,J1674,0)</f>
        <v>0</v>
      </c>
      <c r="AR1674">
        <f>IF($AG1674=1,I1674,0)</f>
        <v>0</v>
      </c>
      <c r="AS1674">
        <f>IF($AG1674=1,K1674,0)</f>
        <v>0</v>
      </c>
      <c r="AU1674">
        <f>IF($AJ1674=1,T1674,0)</f>
        <v>0</v>
      </c>
      <c r="AV1674">
        <f>IF($AJ1674=1,U1674,0)</f>
        <v>0</v>
      </c>
      <c r="AW1674">
        <f>IF($AJ1674=1,V1674,0)</f>
        <v>0</v>
      </c>
      <c r="AX1674">
        <f>IF($AJ1674=1,W1674,0)</f>
        <v>0</v>
      </c>
      <c r="AY1674">
        <f>IF($AJ1674=1,X1674,0)</f>
        <v>0</v>
      </c>
      <c r="BA1674">
        <f>IF($AK1674=1,M1674,0)</f>
        <v>0</v>
      </c>
      <c r="BB1674">
        <f>IF($AK1674=1,N1674,0)</f>
        <v>0</v>
      </c>
      <c r="BC1674">
        <f>IF($AK1674=1,O1674,0)</f>
        <v>0</v>
      </c>
      <c r="BD1674">
        <f>IF($AK1674=1,P1674,0)</f>
        <v>0</v>
      </c>
    </row>
    <row r="1675" spans="1:56" x14ac:dyDescent="0.3">
      <c r="A1675" s="7">
        <v>2779</v>
      </c>
      <c r="B1675" s="6">
        <v>144689</v>
      </c>
      <c r="C1675" s="7">
        <v>1</v>
      </c>
      <c r="D1675" s="7">
        <v>1</v>
      </c>
      <c r="E1675" s="7">
        <f>SUM(C1675:D1675)</f>
        <v>2</v>
      </c>
      <c r="F1675" s="7">
        <v>69</v>
      </c>
      <c r="G1675" s="7">
        <v>0</v>
      </c>
      <c r="H1675" s="7">
        <v>1</v>
      </c>
      <c r="I1675" s="7">
        <v>0</v>
      </c>
      <c r="J1675" s="7">
        <v>0</v>
      </c>
      <c r="K1675" s="7">
        <v>0</v>
      </c>
      <c r="L1675" s="7" t="str" cm="1">
        <f t="array" ref="L1675">_xlfn.IFS(G1675=1,G$1,H1675=1,H$1,I1675=1,I$1,J1675=1,J$1,K1675=1,K$1)</f>
        <v>Married</v>
      </c>
      <c r="M1675" s="7">
        <v>0</v>
      </c>
      <c r="N1675" s="7">
        <v>1</v>
      </c>
      <c r="O1675" s="7">
        <v>0</v>
      </c>
      <c r="P1675" s="7">
        <v>0</v>
      </c>
      <c r="Q1675" s="7" t="str" cm="1">
        <f t="array" ref="Q1675">_xlfn.IFS(M1675=1,M$1,N1675=1,N$1,O1675=1,O$1,P1675=1,P$1)</f>
        <v>Graduate</v>
      </c>
      <c r="R1675" t="s">
        <v>41</v>
      </c>
      <c r="S1675" s="7">
        <v>82</v>
      </c>
      <c r="T1675" s="7">
        <v>58</v>
      </c>
      <c r="U1675" s="7">
        <v>0</v>
      </c>
      <c r="V1675" s="7">
        <v>16</v>
      </c>
      <c r="W1675" s="7">
        <v>0</v>
      </c>
      <c r="X1675" s="7">
        <v>0</v>
      </c>
      <c r="Y1675" s="7">
        <v>36</v>
      </c>
      <c r="Z1675" s="7">
        <v>39</v>
      </c>
      <c r="AA1675" s="7">
        <v>2</v>
      </c>
      <c r="AB1675" s="7">
        <v>1</v>
      </c>
      <c r="AC1675" s="7">
        <v>1</v>
      </c>
      <c r="AD1675" s="7">
        <v>2</v>
      </c>
      <c r="AE1675" s="7">
        <v>7</v>
      </c>
      <c r="AF1675" s="7">
        <v>1</v>
      </c>
      <c r="AG1675" s="7">
        <v>0</v>
      </c>
      <c r="AH1675" s="7">
        <v>0</v>
      </c>
      <c r="AI1675" s="7">
        <v>0</v>
      </c>
      <c r="AJ1675" s="7">
        <v>0</v>
      </c>
      <c r="AK1675" s="7">
        <v>0</v>
      </c>
      <c r="AL1675" s="7">
        <v>0</v>
      </c>
      <c r="AM1675" s="8">
        <v>43998</v>
      </c>
      <c r="AO1675">
        <f>IF($AG1675=1,G1675,0)</f>
        <v>0</v>
      </c>
      <c r="AP1675">
        <f>IF($AG1675=1,H1675,0)</f>
        <v>0</v>
      </c>
      <c r="AQ1675">
        <f>IF($AG1675=1,J1675,0)</f>
        <v>0</v>
      </c>
      <c r="AR1675">
        <f>IF($AG1675=1,I1675,0)</f>
        <v>0</v>
      </c>
      <c r="AS1675">
        <f>IF($AG1675=1,K1675,0)</f>
        <v>0</v>
      </c>
      <c r="AU1675">
        <f>IF($AJ1675=1,T1675,0)</f>
        <v>0</v>
      </c>
      <c r="AV1675">
        <f>IF($AJ1675=1,U1675,0)</f>
        <v>0</v>
      </c>
      <c r="AW1675">
        <f>IF($AJ1675=1,V1675,0)</f>
        <v>0</v>
      </c>
      <c r="AX1675">
        <f>IF($AJ1675=1,W1675,0)</f>
        <v>0</v>
      </c>
      <c r="AY1675">
        <f>IF($AJ1675=1,X1675,0)</f>
        <v>0</v>
      </c>
      <c r="BA1675">
        <f>IF($AK1675=1,M1675,0)</f>
        <v>0</v>
      </c>
      <c r="BB1675">
        <f>IF($AK1675=1,N1675,0)</f>
        <v>0</v>
      </c>
      <c r="BC1675">
        <f>IF($AK1675=1,O1675,0)</f>
        <v>0</v>
      </c>
      <c r="BD1675">
        <f>IF($AK1675=1,P1675,0)</f>
        <v>0</v>
      </c>
    </row>
    <row r="1676" spans="1:56" x14ac:dyDescent="0.3">
      <c r="A1676" s="7">
        <v>1992</v>
      </c>
      <c r="B1676" s="6">
        <v>149187</v>
      </c>
      <c r="C1676" s="7">
        <v>0</v>
      </c>
      <c r="D1676" s="7">
        <v>1</v>
      </c>
      <c r="E1676" s="7">
        <f>SUM(C1676:D1676)</f>
        <v>1</v>
      </c>
      <c r="F1676" s="7">
        <v>44</v>
      </c>
      <c r="G1676" s="7">
        <v>0</v>
      </c>
      <c r="H1676" s="7">
        <v>0</v>
      </c>
      <c r="I1676" s="7">
        <v>1</v>
      </c>
      <c r="J1676" s="7">
        <v>0</v>
      </c>
      <c r="K1676" s="7">
        <v>0</v>
      </c>
      <c r="L1676" s="7" t="str" cm="1">
        <f t="array" ref="L1676">_xlfn.IFS(G1676=1,G$1,H1676=1,H$1,I1676=1,I$1,J1676=1,J$1,K1676=1,K$1)</f>
        <v>Together</v>
      </c>
      <c r="M1676" s="7">
        <v>0</v>
      </c>
      <c r="N1676" s="7">
        <v>0</v>
      </c>
      <c r="O1676" s="7">
        <v>0</v>
      </c>
      <c r="P1676" s="7">
        <v>1</v>
      </c>
      <c r="Q1676" s="7" t="str" cm="1">
        <f t="array" ref="Q1676">_xlfn.IFS(M1676=1,M$1,N1676=1,N$1,O1676=1,O$1,P1676=1,P$1)</f>
        <v>PhD</v>
      </c>
      <c r="R1676" t="s">
        <v>42</v>
      </c>
      <c r="S1676" s="7">
        <v>63</v>
      </c>
      <c r="T1676" s="7">
        <v>246</v>
      </c>
      <c r="U1676" s="7">
        <v>3</v>
      </c>
      <c r="V1676" s="7">
        <v>94</v>
      </c>
      <c r="W1676" s="7">
        <v>6</v>
      </c>
      <c r="X1676" s="7">
        <v>3</v>
      </c>
      <c r="Y1676" s="7">
        <v>0</v>
      </c>
      <c r="Z1676" s="7">
        <v>352</v>
      </c>
      <c r="AA1676" s="7">
        <v>1</v>
      </c>
      <c r="AB1676" s="7">
        <v>1</v>
      </c>
      <c r="AC1676" s="7">
        <v>1</v>
      </c>
      <c r="AD1676" s="7">
        <v>5</v>
      </c>
      <c r="AE1676" s="7">
        <v>2</v>
      </c>
      <c r="AF1676" s="7">
        <v>0</v>
      </c>
      <c r="AG1676" s="7">
        <v>0</v>
      </c>
      <c r="AH1676" s="7">
        <v>0</v>
      </c>
      <c r="AI1676" s="7">
        <v>0</v>
      </c>
      <c r="AJ1676" s="7">
        <v>0</v>
      </c>
      <c r="AK1676" s="7">
        <v>0</v>
      </c>
      <c r="AL1676" s="7">
        <v>0</v>
      </c>
      <c r="AM1676" s="8">
        <v>43999</v>
      </c>
      <c r="AO1676">
        <f>IF($AG1676=1,G1676,0)</f>
        <v>0</v>
      </c>
      <c r="AP1676">
        <f>IF($AG1676=1,H1676,0)</f>
        <v>0</v>
      </c>
      <c r="AQ1676">
        <f>IF($AG1676=1,J1676,0)</f>
        <v>0</v>
      </c>
      <c r="AR1676">
        <f>IF($AG1676=1,I1676,0)</f>
        <v>0</v>
      </c>
      <c r="AS1676">
        <f>IF($AG1676=1,K1676,0)</f>
        <v>0</v>
      </c>
      <c r="AU1676">
        <f>IF($AJ1676=1,T1676,0)</f>
        <v>0</v>
      </c>
      <c r="AV1676">
        <f>IF($AJ1676=1,U1676,0)</f>
        <v>0</v>
      </c>
      <c r="AW1676">
        <f>IF($AJ1676=1,V1676,0)</f>
        <v>0</v>
      </c>
      <c r="AX1676">
        <f>IF($AJ1676=1,W1676,0)</f>
        <v>0</v>
      </c>
      <c r="AY1676">
        <f>IF($AJ1676=1,X1676,0)</f>
        <v>0</v>
      </c>
      <c r="BA1676">
        <f>IF($AK1676=1,M1676,0)</f>
        <v>0</v>
      </c>
      <c r="BB1676">
        <f>IF($AK1676=1,N1676,0)</f>
        <v>0</v>
      </c>
      <c r="BC1676">
        <f>IF($AK1676=1,O1676,0)</f>
        <v>0</v>
      </c>
      <c r="BD1676">
        <f>IF($AK1676=1,P1676,0)</f>
        <v>0</v>
      </c>
    </row>
    <row r="1677" spans="1:56" x14ac:dyDescent="0.3">
      <c r="A1677" s="7">
        <v>2294</v>
      </c>
      <c r="B1677" s="6">
        <v>159060</v>
      </c>
      <c r="C1677" s="7">
        <v>1</v>
      </c>
      <c r="D1677" s="7">
        <v>0</v>
      </c>
      <c r="E1677" s="7">
        <f>SUM(C1677:D1677)</f>
        <v>1</v>
      </c>
      <c r="F1677" s="7">
        <v>31</v>
      </c>
      <c r="G1677" s="7">
        <v>0</v>
      </c>
      <c r="H1677" s="7">
        <v>1</v>
      </c>
      <c r="I1677" s="7">
        <v>0</v>
      </c>
      <c r="J1677" s="7">
        <v>0</v>
      </c>
      <c r="K1677" s="7">
        <v>0</v>
      </c>
      <c r="L1677" s="7" t="str" cm="1">
        <f t="array" ref="L1677">_xlfn.IFS(G1677=1,G$1,H1677=1,H$1,I1677=1,I$1,J1677=1,J$1,K1677=1,K$1)</f>
        <v>Married</v>
      </c>
      <c r="M1677" s="7">
        <v>0</v>
      </c>
      <c r="N1677" s="7">
        <v>0</v>
      </c>
      <c r="O1677" s="7">
        <v>0</v>
      </c>
      <c r="P1677" s="7">
        <v>0</v>
      </c>
      <c r="Q1677" s="7" t="e" cm="1">
        <f t="array" ref="Q1677">_xlfn.IFS(M1677=1,M$1,N1677=1,N$1,O1677=1,O$1,P1677=1,P$1)</f>
        <v>#N/A</v>
      </c>
      <c r="R1677" t="s">
        <v>44</v>
      </c>
      <c r="S1677" s="7">
        <v>77</v>
      </c>
      <c r="T1677" s="7">
        <v>94</v>
      </c>
      <c r="U1677" s="7">
        <v>108</v>
      </c>
      <c r="V1677" s="7">
        <v>299</v>
      </c>
      <c r="W1677" s="7">
        <v>97</v>
      </c>
      <c r="X1677" s="7">
        <v>108</v>
      </c>
      <c r="Y1677" s="7">
        <v>32</v>
      </c>
      <c r="Z1677" s="7">
        <v>673</v>
      </c>
      <c r="AA1677" s="7">
        <v>3</v>
      </c>
      <c r="AB1677" s="7">
        <v>3</v>
      </c>
      <c r="AC1677" s="7">
        <v>1</v>
      </c>
      <c r="AD1677" s="7">
        <v>7</v>
      </c>
      <c r="AE1677" s="7">
        <v>4</v>
      </c>
      <c r="AF1677" s="7">
        <v>0</v>
      </c>
      <c r="AG1677" s="7">
        <v>0</v>
      </c>
      <c r="AH1677" s="7">
        <v>0</v>
      </c>
      <c r="AI1677" s="7">
        <v>0</v>
      </c>
      <c r="AJ1677" s="7">
        <v>0</v>
      </c>
      <c r="AK1677" s="7">
        <v>0</v>
      </c>
      <c r="AL1677" s="7">
        <v>0</v>
      </c>
      <c r="AM1677" s="8">
        <v>43999</v>
      </c>
      <c r="AO1677">
        <f>IF($AG1677=1,G1677,0)</f>
        <v>0</v>
      </c>
      <c r="AP1677">
        <f>IF($AG1677=1,H1677,0)</f>
        <v>0</v>
      </c>
      <c r="AQ1677">
        <f>IF($AG1677=1,J1677,0)</f>
        <v>0</v>
      </c>
      <c r="AR1677">
        <f>IF($AG1677=1,I1677,0)</f>
        <v>0</v>
      </c>
      <c r="AS1677">
        <f>IF($AG1677=1,K1677,0)</f>
        <v>0</v>
      </c>
      <c r="AU1677">
        <f>IF($AJ1677=1,T1677,0)</f>
        <v>0</v>
      </c>
      <c r="AV1677">
        <f>IF($AJ1677=1,U1677,0)</f>
        <v>0</v>
      </c>
      <c r="AW1677">
        <f>IF($AJ1677=1,V1677,0)</f>
        <v>0</v>
      </c>
      <c r="AX1677">
        <f>IF($AJ1677=1,W1677,0)</f>
        <v>0</v>
      </c>
      <c r="AY1677">
        <f>IF($AJ1677=1,X1677,0)</f>
        <v>0</v>
      </c>
      <c r="BA1677">
        <f>IF($AK1677=1,M1677,0)</f>
        <v>0</v>
      </c>
      <c r="BB1677">
        <f>IF($AK1677=1,N1677,0)</f>
        <v>0</v>
      </c>
      <c r="BC1677">
        <f>IF($AK1677=1,O1677,0)</f>
        <v>0</v>
      </c>
      <c r="BD1677">
        <f>IF($AK1677=1,P1677,0)</f>
        <v>0</v>
      </c>
    </row>
    <row r="1678" spans="1:56" x14ac:dyDescent="0.3">
      <c r="A1678" s="7">
        <v>1832</v>
      </c>
      <c r="B1678" s="6">
        <v>165324</v>
      </c>
      <c r="C1678" s="7">
        <v>0</v>
      </c>
      <c r="D1678" s="7">
        <v>1</v>
      </c>
      <c r="E1678" s="7">
        <f>SUM(C1678:D1678)</f>
        <v>1</v>
      </c>
      <c r="F1678" s="7">
        <v>66</v>
      </c>
      <c r="G1678" s="7">
        <v>0</v>
      </c>
      <c r="H1678" s="7">
        <v>1</v>
      </c>
      <c r="I1678" s="7">
        <v>0</v>
      </c>
      <c r="J1678" s="7">
        <v>0</v>
      </c>
      <c r="K1678" s="7">
        <v>0</v>
      </c>
      <c r="L1678" s="7" t="str" cm="1">
        <f t="array" ref="L1678">_xlfn.IFS(G1678=1,G$1,H1678=1,H$1,I1678=1,I$1,J1678=1,J$1,K1678=1,K$1)</f>
        <v>Married</v>
      </c>
      <c r="M1678" s="7">
        <v>0</v>
      </c>
      <c r="N1678" s="7">
        <v>0</v>
      </c>
      <c r="O1678" s="7">
        <v>0</v>
      </c>
      <c r="P1678" s="7">
        <v>1</v>
      </c>
      <c r="Q1678" s="7" t="str" cm="1">
        <f t="array" ref="Q1678">_xlfn.IFS(M1678=1,M$1,N1678=1,N$1,O1678=1,O$1,P1678=1,P$1)</f>
        <v>PhD</v>
      </c>
      <c r="R1678" t="s">
        <v>44</v>
      </c>
      <c r="S1678" s="7">
        <v>0</v>
      </c>
      <c r="T1678" s="7">
        <v>972</v>
      </c>
      <c r="U1678" s="7">
        <v>0</v>
      </c>
      <c r="V1678" s="7">
        <v>258</v>
      </c>
      <c r="W1678" s="7">
        <v>53</v>
      </c>
      <c r="X1678" s="7">
        <v>81</v>
      </c>
      <c r="Y1678" s="7">
        <v>13</v>
      </c>
      <c r="Z1678" s="7">
        <v>1351</v>
      </c>
      <c r="AA1678" s="7">
        <v>3</v>
      </c>
      <c r="AB1678" s="7">
        <v>6</v>
      </c>
      <c r="AC1678" s="7">
        <v>2</v>
      </c>
      <c r="AD1678" s="7">
        <v>9</v>
      </c>
      <c r="AE1678" s="7">
        <v>4</v>
      </c>
      <c r="AF1678" s="7">
        <v>0</v>
      </c>
      <c r="AG1678" s="7">
        <v>0</v>
      </c>
      <c r="AH1678" s="7">
        <v>0</v>
      </c>
      <c r="AI1678" s="7">
        <v>0</v>
      </c>
      <c r="AJ1678" s="7">
        <v>0</v>
      </c>
      <c r="AK1678" s="7">
        <v>0</v>
      </c>
      <c r="AL1678" s="7">
        <v>0</v>
      </c>
      <c r="AM1678" s="8">
        <v>43999</v>
      </c>
      <c r="AO1678">
        <f>IF($AG1678=1,G1678,0)</f>
        <v>0</v>
      </c>
      <c r="AP1678">
        <f>IF($AG1678=1,H1678,0)</f>
        <v>0</v>
      </c>
      <c r="AQ1678">
        <f>IF($AG1678=1,J1678,0)</f>
        <v>0</v>
      </c>
      <c r="AR1678">
        <f>IF($AG1678=1,I1678,0)</f>
        <v>0</v>
      </c>
      <c r="AS1678">
        <f>IF($AG1678=1,K1678,0)</f>
        <v>0</v>
      </c>
      <c r="AU1678">
        <f>IF($AJ1678=1,T1678,0)</f>
        <v>0</v>
      </c>
      <c r="AV1678">
        <f>IF($AJ1678=1,U1678,0)</f>
        <v>0</v>
      </c>
      <c r="AW1678">
        <f>IF($AJ1678=1,V1678,0)</f>
        <v>0</v>
      </c>
      <c r="AX1678">
        <f>IF($AJ1678=1,W1678,0)</f>
        <v>0</v>
      </c>
      <c r="AY1678">
        <f>IF($AJ1678=1,X1678,0)</f>
        <v>0</v>
      </c>
      <c r="BA1678">
        <f>IF($AK1678=1,M1678,0)</f>
        <v>0</v>
      </c>
      <c r="BB1678">
        <f>IF($AK1678=1,N1678,0)</f>
        <v>0</v>
      </c>
      <c r="BC1678">
        <f>IF($AK1678=1,O1678,0)</f>
        <v>0</v>
      </c>
      <c r="BD1678">
        <f>IF($AK1678=1,P1678,0)</f>
        <v>0</v>
      </c>
    </row>
    <row r="1679" spans="1:56" x14ac:dyDescent="0.3">
      <c r="A1679" s="7">
        <v>1023</v>
      </c>
      <c r="B1679" s="6">
        <v>165324</v>
      </c>
      <c r="C1679" s="7">
        <v>0</v>
      </c>
      <c r="D1679" s="7">
        <v>1</v>
      </c>
      <c r="E1679" s="7">
        <f>SUM(C1679:D1679)</f>
        <v>1</v>
      </c>
      <c r="F1679" s="7">
        <v>66</v>
      </c>
      <c r="G1679" s="7">
        <v>0</v>
      </c>
      <c r="H1679" s="7">
        <v>1</v>
      </c>
      <c r="I1679" s="7">
        <v>0</v>
      </c>
      <c r="J1679" s="7">
        <v>0</v>
      </c>
      <c r="K1679" s="7">
        <v>0</v>
      </c>
      <c r="L1679" s="7" t="str" cm="1">
        <f t="array" ref="L1679">_xlfn.IFS(G1679=1,G$1,H1679=1,H$1,I1679=1,I$1,J1679=1,J$1,K1679=1,K$1)</f>
        <v>Married</v>
      </c>
      <c r="M1679" s="7">
        <v>0</v>
      </c>
      <c r="N1679" s="7">
        <v>0</v>
      </c>
      <c r="O1679" s="7">
        <v>0</v>
      </c>
      <c r="P1679" s="7">
        <v>1</v>
      </c>
      <c r="Q1679" s="7" t="str" cm="1">
        <f t="array" ref="Q1679">_xlfn.IFS(M1679=1,M$1,N1679=1,N$1,O1679=1,O$1,P1679=1,P$1)</f>
        <v>PhD</v>
      </c>
      <c r="R1679" t="s">
        <v>40</v>
      </c>
      <c r="S1679" s="7">
        <v>0</v>
      </c>
      <c r="T1679" s="7">
        <v>972</v>
      </c>
      <c r="U1679" s="7">
        <v>0</v>
      </c>
      <c r="V1679" s="7">
        <v>258</v>
      </c>
      <c r="W1679" s="7">
        <v>53</v>
      </c>
      <c r="X1679" s="7">
        <v>81</v>
      </c>
      <c r="Y1679" s="7">
        <v>13</v>
      </c>
      <c r="Z1679" s="7">
        <v>1351</v>
      </c>
      <c r="AA1679" s="7">
        <v>3</v>
      </c>
      <c r="AB1679" s="7">
        <v>6</v>
      </c>
      <c r="AC1679" s="7">
        <v>2</v>
      </c>
      <c r="AD1679" s="7">
        <v>9</v>
      </c>
      <c r="AE1679" s="7">
        <v>4</v>
      </c>
      <c r="AF1679" s="7">
        <v>0</v>
      </c>
      <c r="AG1679" s="7">
        <v>0</v>
      </c>
      <c r="AH1679" s="7">
        <v>0</v>
      </c>
      <c r="AI1679" s="7">
        <v>0</v>
      </c>
      <c r="AJ1679" s="7">
        <v>0</v>
      </c>
      <c r="AK1679" s="7">
        <v>0</v>
      </c>
      <c r="AL1679" s="7">
        <v>0</v>
      </c>
      <c r="AM1679" s="8">
        <v>43999</v>
      </c>
      <c r="AO1679">
        <f>IF($AG1679=1,G1679,0)</f>
        <v>0</v>
      </c>
      <c r="AP1679">
        <f>IF($AG1679=1,H1679,0)</f>
        <v>0</v>
      </c>
      <c r="AQ1679">
        <f>IF($AG1679=1,J1679,0)</f>
        <v>0</v>
      </c>
      <c r="AR1679">
        <f>IF($AG1679=1,I1679,0)</f>
        <v>0</v>
      </c>
      <c r="AS1679">
        <f>IF($AG1679=1,K1679,0)</f>
        <v>0</v>
      </c>
      <c r="AU1679">
        <f>IF($AJ1679=1,T1679,0)</f>
        <v>0</v>
      </c>
      <c r="AV1679">
        <f>IF($AJ1679=1,U1679,0)</f>
        <v>0</v>
      </c>
      <c r="AW1679">
        <f>IF($AJ1679=1,V1679,0)</f>
        <v>0</v>
      </c>
      <c r="AX1679">
        <f>IF($AJ1679=1,W1679,0)</f>
        <v>0</v>
      </c>
      <c r="AY1679">
        <f>IF($AJ1679=1,X1679,0)</f>
        <v>0</v>
      </c>
      <c r="BA1679">
        <f>IF($AK1679=1,M1679,0)</f>
        <v>0</v>
      </c>
      <c r="BB1679">
        <f>IF($AK1679=1,N1679,0)</f>
        <v>0</v>
      </c>
      <c r="BC1679">
        <f>IF($AK1679=1,O1679,0)</f>
        <v>0</v>
      </c>
      <c r="BD1679">
        <f>IF($AK1679=1,P1679,0)</f>
        <v>0</v>
      </c>
    </row>
    <row r="1680" spans="1:56" x14ac:dyDescent="0.3">
      <c r="A1680" s="7">
        <v>2823</v>
      </c>
      <c r="B1680" s="6">
        <v>157705</v>
      </c>
      <c r="C1680" s="7">
        <v>0</v>
      </c>
      <c r="D1680" s="7">
        <v>1</v>
      </c>
      <c r="E1680" s="7">
        <f>SUM(C1680:D1680)</f>
        <v>1</v>
      </c>
      <c r="F1680" s="7">
        <v>54</v>
      </c>
      <c r="G1680" s="7">
        <v>0</v>
      </c>
      <c r="H1680" s="7">
        <v>1</v>
      </c>
      <c r="I1680" s="7">
        <v>0</v>
      </c>
      <c r="J1680" s="7">
        <v>0</v>
      </c>
      <c r="K1680" s="7">
        <v>0</v>
      </c>
      <c r="L1680" s="7" t="str" cm="1">
        <f t="array" ref="L1680">_xlfn.IFS(G1680=1,G$1,H1680=1,H$1,I1680=1,I$1,J1680=1,J$1,K1680=1,K$1)</f>
        <v>Married</v>
      </c>
      <c r="M1680" s="7">
        <v>0</v>
      </c>
      <c r="N1680" s="7">
        <v>0</v>
      </c>
      <c r="O1680" s="7">
        <v>0</v>
      </c>
      <c r="P1680" s="7">
        <v>1</v>
      </c>
      <c r="Q1680" s="7" t="str" cm="1">
        <f t="array" ref="Q1680">_xlfn.IFS(M1680=1,M$1,N1680=1,N$1,O1680=1,O$1,P1680=1,P$1)</f>
        <v>PhD</v>
      </c>
      <c r="R1680" t="s">
        <v>40</v>
      </c>
      <c r="S1680" s="7">
        <v>14</v>
      </c>
      <c r="T1680" s="7">
        <v>1047</v>
      </c>
      <c r="U1680" s="7">
        <v>0</v>
      </c>
      <c r="V1680" s="7">
        <v>145</v>
      </c>
      <c r="W1680" s="7">
        <v>16</v>
      </c>
      <c r="X1680" s="7">
        <v>11</v>
      </c>
      <c r="Y1680" s="7">
        <v>109</v>
      </c>
      <c r="Z1680" s="7">
        <v>1110</v>
      </c>
      <c r="AA1680" s="7">
        <v>3</v>
      </c>
      <c r="AB1680" s="7">
        <v>8</v>
      </c>
      <c r="AC1680" s="7">
        <v>1</v>
      </c>
      <c r="AD1680" s="7">
        <v>6</v>
      </c>
      <c r="AE1680" s="7">
        <v>6</v>
      </c>
      <c r="AF1680" s="7">
        <v>0</v>
      </c>
      <c r="AG1680" s="7">
        <v>0</v>
      </c>
      <c r="AH1680" s="7">
        <v>0</v>
      </c>
      <c r="AI1680" s="7">
        <v>0</v>
      </c>
      <c r="AJ1680" s="7">
        <v>0</v>
      </c>
      <c r="AK1680" s="7">
        <v>0</v>
      </c>
      <c r="AL1680" s="7">
        <v>0</v>
      </c>
      <c r="AM1680" s="8">
        <v>43999</v>
      </c>
      <c r="AO1680">
        <f>IF($AG1680=1,G1680,0)</f>
        <v>0</v>
      </c>
      <c r="AP1680">
        <f>IF($AG1680=1,H1680,0)</f>
        <v>0</v>
      </c>
      <c r="AQ1680">
        <f>IF($AG1680=1,J1680,0)</f>
        <v>0</v>
      </c>
      <c r="AR1680">
        <f>IF($AG1680=1,I1680,0)</f>
        <v>0</v>
      </c>
      <c r="AS1680">
        <f>IF($AG1680=1,K1680,0)</f>
        <v>0</v>
      </c>
      <c r="AU1680">
        <f>IF($AJ1680=1,T1680,0)</f>
        <v>0</v>
      </c>
      <c r="AV1680">
        <f>IF($AJ1680=1,U1680,0)</f>
        <v>0</v>
      </c>
      <c r="AW1680">
        <f>IF($AJ1680=1,V1680,0)</f>
        <v>0</v>
      </c>
      <c r="AX1680">
        <f>IF($AJ1680=1,W1680,0)</f>
        <v>0</v>
      </c>
      <c r="AY1680">
        <f>IF($AJ1680=1,X1680,0)</f>
        <v>0</v>
      </c>
      <c r="BA1680">
        <f>IF($AK1680=1,M1680,0)</f>
        <v>0</v>
      </c>
      <c r="BB1680">
        <f>IF($AK1680=1,N1680,0)</f>
        <v>0</v>
      </c>
      <c r="BC1680">
        <f>IF($AK1680=1,O1680,0)</f>
        <v>0</v>
      </c>
      <c r="BD1680">
        <f>IF($AK1680=1,P1680,0)</f>
        <v>0</v>
      </c>
    </row>
    <row r="1681" spans="1:56" x14ac:dyDescent="0.3">
      <c r="A1681" s="7">
        <v>2154</v>
      </c>
      <c r="B1681" s="6">
        <v>166726</v>
      </c>
      <c r="C1681" s="7">
        <v>1</v>
      </c>
      <c r="D1681" s="7">
        <v>1</v>
      </c>
      <c r="E1681" s="7">
        <f>SUM(C1681:D1681)</f>
        <v>2</v>
      </c>
      <c r="F1681" s="7">
        <v>63</v>
      </c>
      <c r="G1681" s="7">
        <v>0</v>
      </c>
      <c r="H1681" s="7">
        <v>1</v>
      </c>
      <c r="I1681" s="7">
        <v>0</v>
      </c>
      <c r="J1681" s="7">
        <v>0</v>
      </c>
      <c r="K1681" s="7">
        <v>0</v>
      </c>
      <c r="L1681" s="7" t="str" cm="1">
        <f t="array" ref="L1681">_xlfn.IFS(G1681=1,G$1,H1681=1,H$1,I1681=1,I$1,J1681=1,J$1,K1681=1,K$1)</f>
        <v>Married</v>
      </c>
      <c r="M1681" s="7">
        <v>0</v>
      </c>
      <c r="N1681" s="7">
        <v>0</v>
      </c>
      <c r="O1681" s="7">
        <v>1</v>
      </c>
      <c r="P1681" s="7">
        <v>0</v>
      </c>
      <c r="Q1681" s="7" t="str" cm="1">
        <f t="array" ref="Q1681">_xlfn.IFS(M1681=1,M$1,N1681=1,N$1,O1681=1,O$1,P1681=1,P$1)</f>
        <v>Master</v>
      </c>
      <c r="R1681" t="s">
        <v>42</v>
      </c>
      <c r="S1681" s="7">
        <v>61</v>
      </c>
      <c r="T1681" s="7">
        <v>872</v>
      </c>
      <c r="U1681" s="7">
        <v>17</v>
      </c>
      <c r="V1681" s="7">
        <v>87</v>
      </c>
      <c r="W1681" s="7">
        <v>0</v>
      </c>
      <c r="X1681" s="7">
        <v>0</v>
      </c>
      <c r="Y1681" s="7">
        <v>117</v>
      </c>
      <c r="Z1681" s="7">
        <v>860</v>
      </c>
      <c r="AA1681" s="7">
        <v>3</v>
      </c>
      <c r="AB1681" s="7">
        <v>8</v>
      </c>
      <c r="AC1681" s="7">
        <v>2</v>
      </c>
      <c r="AD1681" s="7">
        <v>4</v>
      </c>
      <c r="AE1681" s="7">
        <v>7</v>
      </c>
      <c r="AF1681" s="7">
        <v>0</v>
      </c>
      <c r="AG1681" s="7">
        <v>1</v>
      </c>
      <c r="AH1681" s="7">
        <v>0</v>
      </c>
      <c r="AI1681" s="7">
        <v>0</v>
      </c>
      <c r="AJ1681" s="7">
        <v>0</v>
      </c>
      <c r="AK1681" s="7">
        <v>0</v>
      </c>
      <c r="AL1681" s="7">
        <v>0</v>
      </c>
      <c r="AM1681" s="8">
        <v>44000</v>
      </c>
      <c r="AO1681">
        <f>IF($AG1681=1,G1681,0)</f>
        <v>0</v>
      </c>
      <c r="AP1681">
        <f>IF($AG1681=1,H1681,0)</f>
        <v>1</v>
      </c>
      <c r="AQ1681">
        <f>IF($AG1681=1,J1681,0)</f>
        <v>0</v>
      </c>
      <c r="AR1681">
        <f>IF($AG1681=1,I1681,0)</f>
        <v>0</v>
      </c>
      <c r="AS1681">
        <f>IF($AG1681=1,K1681,0)</f>
        <v>0</v>
      </c>
      <c r="AU1681">
        <f>IF($AJ1681=1,T1681,0)</f>
        <v>0</v>
      </c>
      <c r="AV1681">
        <f>IF($AJ1681=1,U1681,0)</f>
        <v>0</v>
      </c>
      <c r="AW1681">
        <f>IF($AJ1681=1,V1681,0)</f>
        <v>0</v>
      </c>
      <c r="AX1681">
        <f>IF($AJ1681=1,W1681,0)</f>
        <v>0</v>
      </c>
      <c r="AY1681">
        <f>IF($AJ1681=1,X1681,0)</f>
        <v>0</v>
      </c>
      <c r="BA1681">
        <f>IF($AK1681=1,M1681,0)</f>
        <v>0</v>
      </c>
      <c r="BB1681">
        <f>IF($AK1681=1,N1681,0)</f>
        <v>0</v>
      </c>
      <c r="BC1681">
        <f>IF($AK1681=1,O1681,0)</f>
        <v>0</v>
      </c>
      <c r="BD1681">
        <f>IF($AK1681=1,P1681,0)</f>
        <v>0</v>
      </c>
    </row>
    <row r="1682" spans="1:56" x14ac:dyDescent="0.3">
      <c r="A1682" s="7">
        <v>1826</v>
      </c>
      <c r="B1682" s="6">
        <v>181205</v>
      </c>
      <c r="C1682" s="7">
        <v>0</v>
      </c>
      <c r="D1682" s="7">
        <v>0</v>
      </c>
      <c r="E1682" s="7">
        <f>SUM(C1682:D1682)</f>
        <v>0</v>
      </c>
      <c r="F1682" s="7">
        <v>50</v>
      </c>
      <c r="G1682" s="7">
        <v>0</v>
      </c>
      <c r="H1682" s="7">
        <v>0</v>
      </c>
      <c r="I1682" s="7">
        <v>1</v>
      </c>
      <c r="J1682" s="7">
        <v>0</v>
      </c>
      <c r="K1682" s="7">
        <v>0</v>
      </c>
      <c r="L1682" s="7" t="str" cm="1">
        <f t="array" ref="L1682">_xlfn.IFS(G1682=1,G$1,H1682=1,H$1,I1682=1,I$1,J1682=1,J$1,K1682=1,K$1)</f>
        <v>Together</v>
      </c>
      <c r="M1682" s="7">
        <v>0</v>
      </c>
      <c r="N1682" s="7">
        <v>1</v>
      </c>
      <c r="O1682" s="7">
        <v>0</v>
      </c>
      <c r="P1682" s="7">
        <v>0</v>
      </c>
      <c r="Q1682" s="7" t="str" cm="1">
        <f t="array" ref="Q1682">_xlfn.IFS(M1682=1,M$1,N1682=1,N$1,O1682=1,O$1,P1682=1,P$1)</f>
        <v>Graduate</v>
      </c>
      <c r="R1682" t="s">
        <v>44</v>
      </c>
      <c r="S1682" s="7">
        <v>43</v>
      </c>
      <c r="T1682" s="7">
        <v>1616</v>
      </c>
      <c r="U1682" s="7">
        <v>165</v>
      </c>
      <c r="V1682" s="7">
        <v>2073</v>
      </c>
      <c r="W1682" s="7">
        <v>216</v>
      </c>
      <c r="X1682" s="7">
        <v>123</v>
      </c>
      <c r="Y1682" s="7">
        <v>290</v>
      </c>
      <c r="Z1682" s="7">
        <v>3903</v>
      </c>
      <c r="AA1682" s="7">
        <v>1</v>
      </c>
      <c r="AB1682" s="7">
        <v>5</v>
      </c>
      <c r="AC1682" s="7">
        <v>6</v>
      </c>
      <c r="AD1682" s="7">
        <v>7</v>
      </c>
      <c r="AE1682" s="7">
        <v>2</v>
      </c>
      <c r="AF1682" s="7">
        <v>1</v>
      </c>
      <c r="AG1682" s="7">
        <v>0</v>
      </c>
      <c r="AH1682" s="7">
        <v>1</v>
      </c>
      <c r="AI1682" s="7">
        <v>0</v>
      </c>
      <c r="AJ1682" s="7">
        <v>1</v>
      </c>
      <c r="AK1682" s="7">
        <v>0</v>
      </c>
      <c r="AL1682" s="7">
        <v>1</v>
      </c>
      <c r="AM1682" s="8">
        <v>44001</v>
      </c>
      <c r="AO1682">
        <f>IF($AG1682=1,G1682,0)</f>
        <v>0</v>
      </c>
      <c r="AP1682">
        <f>IF($AG1682=1,H1682,0)</f>
        <v>0</v>
      </c>
      <c r="AQ1682">
        <f>IF($AG1682=1,J1682,0)</f>
        <v>0</v>
      </c>
      <c r="AR1682">
        <f>IF($AG1682=1,I1682,0)</f>
        <v>0</v>
      </c>
      <c r="AS1682">
        <f>IF($AG1682=1,K1682,0)</f>
        <v>0</v>
      </c>
      <c r="AU1682">
        <f>IF($AJ1682=1,T1682,0)</f>
        <v>1616</v>
      </c>
      <c r="AV1682">
        <f>IF($AJ1682=1,U1682,0)</f>
        <v>165</v>
      </c>
      <c r="AW1682">
        <f>IF($AJ1682=1,V1682,0)</f>
        <v>2073</v>
      </c>
      <c r="AX1682">
        <f>IF($AJ1682=1,W1682,0)</f>
        <v>216</v>
      </c>
      <c r="AY1682">
        <f>IF($AJ1682=1,X1682,0)</f>
        <v>123</v>
      </c>
      <c r="BA1682">
        <f>IF($AK1682=1,M1682,0)</f>
        <v>0</v>
      </c>
      <c r="BB1682">
        <f>IF($AK1682=1,N1682,0)</f>
        <v>0</v>
      </c>
      <c r="BC1682">
        <f>IF($AK1682=1,O1682,0)</f>
        <v>0</v>
      </c>
      <c r="BD1682">
        <f>IF($AK1682=1,P1682,0)</f>
        <v>0</v>
      </c>
    </row>
    <row r="1683" spans="1:56" x14ac:dyDescent="0.3">
      <c r="A1683" s="7">
        <v>1873</v>
      </c>
      <c r="B1683" s="6">
        <v>176630</v>
      </c>
      <c r="C1683" s="7">
        <v>0</v>
      </c>
      <c r="D1683" s="7">
        <v>0</v>
      </c>
      <c r="E1683" s="7">
        <f>SUM(C1683:D1683)</f>
        <v>0</v>
      </c>
      <c r="F1683" s="7">
        <v>37</v>
      </c>
      <c r="G1683" s="7">
        <v>0</v>
      </c>
      <c r="H1683" s="7">
        <v>1</v>
      </c>
      <c r="I1683" s="7">
        <v>0</v>
      </c>
      <c r="J1683" s="7">
        <v>0</v>
      </c>
      <c r="K1683" s="7">
        <v>0</v>
      </c>
      <c r="L1683" s="7" t="str" cm="1">
        <f t="array" ref="L1683">_xlfn.IFS(G1683=1,G$1,H1683=1,H$1,I1683=1,I$1,J1683=1,J$1,K1683=1,K$1)</f>
        <v>Married</v>
      </c>
      <c r="M1683" s="7">
        <v>0</v>
      </c>
      <c r="N1683" s="7">
        <v>1</v>
      </c>
      <c r="O1683" s="7">
        <v>0</v>
      </c>
      <c r="P1683" s="7">
        <v>0</v>
      </c>
      <c r="Q1683" s="7" t="str" cm="1">
        <f t="array" ref="Q1683">_xlfn.IFS(M1683=1,M$1,N1683=1,N$1,O1683=1,O$1,P1683=1,P$1)</f>
        <v>Graduate</v>
      </c>
      <c r="R1683" t="s">
        <v>41</v>
      </c>
      <c r="S1683" s="7">
        <v>93</v>
      </c>
      <c r="T1683" s="7">
        <v>588</v>
      </c>
      <c r="U1683" s="7">
        <v>71</v>
      </c>
      <c r="V1683" s="7">
        <v>1028</v>
      </c>
      <c r="W1683" s="7">
        <v>92</v>
      </c>
      <c r="X1683" s="7">
        <v>129</v>
      </c>
      <c r="Y1683" s="7">
        <v>403</v>
      </c>
      <c r="Z1683" s="7">
        <v>1505</v>
      </c>
      <c r="AA1683" s="7">
        <v>1</v>
      </c>
      <c r="AB1683" s="7">
        <v>3</v>
      </c>
      <c r="AC1683" s="7">
        <v>10</v>
      </c>
      <c r="AD1683" s="7">
        <v>11</v>
      </c>
      <c r="AE1683" s="7">
        <v>1</v>
      </c>
      <c r="AF1683" s="7">
        <v>0</v>
      </c>
      <c r="AG1683" s="7">
        <v>0</v>
      </c>
      <c r="AH1683" s="7">
        <v>0</v>
      </c>
      <c r="AI1683" s="7">
        <v>0</v>
      </c>
      <c r="AJ1683" s="7">
        <v>0</v>
      </c>
      <c r="AK1683" s="7">
        <v>0</v>
      </c>
      <c r="AL1683" s="7">
        <v>0</v>
      </c>
      <c r="AM1683" s="8">
        <v>44002</v>
      </c>
      <c r="AO1683">
        <f>IF($AG1683=1,G1683,0)</f>
        <v>0</v>
      </c>
      <c r="AP1683">
        <f>IF($AG1683=1,H1683,0)</f>
        <v>0</v>
      </c>
      <c r="AQ1683">
        <f>IF($AG1683=1,J1683,0)</f>
        <v>0</v>
      </c>
      <c r="AR1683">
        <f>IF($AG1683=1,I1683,0)</f>
        <v>0</v>
      </c>
      <c r="AS1683">
        <f>IF($AG1683=1,K1683,0)</f>
        <v>0</v>
      </c>
      <c r="AU1683">
        <f>IF($AJ1683=1,T1683,0)</f>
        <v>0</v>
      </c>
      <c r="AV1683">
        <f>IF($AJ1683=1,U1683,0)</f>
        <v>0</v>
      </c>
      <c r="AW1683">
        <f>IF($AJ1683=1,V1683,0)</f>
        <v>0</v>
      </c>
      <c r="AX1683">
        <f>IF($AJ1683=1,W1683,0)</f>
        <v>0</v>
      </c>
      <c r="AY1683">
        <f>IF($AJ1683=1,X1683,0)</f>
        <v>0</v>
      </c>
      <c r="BA1683">
        <f>IF($AK1683=1,M1683,0)</f>
        <v>0</v>
      </c>
      <c r="BB1683">
        <f>IF($AK1683=1,N1683,0)</f>
        <v>0</v>
      </c>
      <c r="BC1683">
        <f>IF($AK1683=1,O1683,0)</f>
        <v>0</v>
      </c>
      <c r="BD1683">
        <f>IF($AK1683=1,P1683,0)</f>
        <v>0</v>
      </c>
    </row>
    <row r="1684" spans="1:56" x14ac:dyDescent="0.3">
      <c r="A1684" s="7">
        <v>2288</v>
      </c>
      <c r="B1684" s="6">
        <v>165169</v>
      </c>
      <c r="C1684" s="7">
        <v>0</v>
      </c>
      <c r="D1684" s="7">
        <v>0</v>
      </c>
      <c r="E1684" s="7">
        <f>SUM(C1684:D1684)</f>
        <v>0</v>
      </c>
      <c r="F1684" s="7">
        <v>38</v>
      </c>
      <c r="G1684" s="7">
        <v>0</v>
      </c>
      <c r="H1684" s="7">
        <v>1</v>
      </c>
      <c r="I1684" s="7">
        <v>0</v>
      </c>
      <c r="J1684" s="7">
        <v>0</v>
      </c>
      <c r="K1684" s="7">
        <v>0</v>
      </c>
      <c r="L1684" s="7" t="str" cm="1">
        <f t="array" ref="L1684">_xlfn.IFS(G1684=1,G$1,H1684=1,H$1,I1684=1,I$1,J1684=1,J$1,K1684=1,K$1)</f>
        <v>Married</v>
      </c>
      <c r="M1684" s="7">
        <v>0</v>
      </c>
      <c r="N1684" s="7">
        <v>1</v>
      </c>
      <c r="O1684" s="7">
        <v>0</v>
      </c>
      <c r="P1684" s="7">
        <v>0</v>
      </c>
      <c r="Q1684" s="7" t="str" cm="1">
        <f t="array" ref="Q1684">_xlfn.IFS(M1684=1,M$1,N1684=1,N$1,O1684=1,O$1,P1684=1,P$1)</f>
        <v>Graduate</v>
      </c>
      <c r="R1684" t="s">
        <v>44</v>
      </c>
      <c r="S1684" s="7">
        <v>23</v>
      </c>
      <c r="T1684" s="7">
        <v>2722</v>
      </c>
      <c r="U1684" s="7">
        <v>0</v>
      </c>
      <c r="V1684" s="7">
        <v>175</v>
      </c>
      <c r="W1684" s="7">
        <v>0</v>
      </c>
      <c r="X1684" s="7">
        <v>0</v>
      </c>
      <c r="Y1684" s="7">
        <v>117</v>
      </c>
      <c r="Z1684" s="7">
        <v>2780</v>
      </c>
      <c r="AA1684" s="7">
        <v>1</v>
      </c>
      <c r="AB1684" s="7">
        <v>10</v>
      </c>
      <c r="AC1684" s="7">
        <v>4</v>
      </c>
      <c r="AD1684" s="7">
        <v>13</v>
      </c>
      <c r="AE1684" s="7">
        <v>6</v>
      </c>
      <c r="AF1684" s="7">
        <v>1</v>
      </c>
      <c r="AG1684" s="7">
        <v>0</v>
      </c>
      <c r="AH1684" s="7">
        <v>1</v>
      </c>
      <c r="AI1684" s="7">
        <v>1</v>
      </c>
      <c r="AJ1684" s="7">
        <v>1</v>
      </c>
      <c r="AK1684" s="7">
        <v>0</v>
      </c>
      <c r="AL1684" s="7">
        <v>1</v>
      </c>
      <c r="AM1684" s="8">
        <v>44002</v>
      </c>
      <c r="AO1684">
        <f>IF($AG1684=1,G1684,0)</f>
        <v>0</v>
      </c>
      <c r="AP1684">
        <f>IF($AG1684=1,H1684,0)</f>
        <v>0</v>
      </c>
      <c r="AQ1684">
        <f>IF($AG1684=1,J1684,0)</f>
        <v>0</v>
      </c>
      <c r="AR1684">
        <f>IF($AG1684=1,I1684,0)</f>
        <v>0</v>
      </c>
      <c r="AS1684">
        <f>IF($AG1684=1,K1684,0)</f>
        <v>0</v>
      </c>
      <c r="AU1684">
        <f>IF($AJ1684=1,T1684,0)</f>
        <v>2722</v>
      </c>
      <c r="AV1684">
        <f>IF($AJ1684=1,U1684,0)</f>
        <v>0</v>
      </c>
      <c r="AW1684">
        <f>IF($AJ1684=1,V1684,0)</f>
        <v>175</v>
      </c>
      <c r="AX1684">
        <f>IF($AJ1684=1,W1684,0)</f>
        <v>0</v>
      </c>
      <c r="AY1684">
        <f>IF($AJ1684=1,X1684,0)</f>
        <v>0</v>
      </c>
      <c r="BA1684">
        <f>IF($AK1684=1,M1684,0)</f>
        <v>0</v>
      </c>
      <c r="BB1684">
        <f>IF($AK1684=1,N1684,0)</f>
        <v>0</v>
      </c>
      <c r="BC1684">
        <f>IF($AK1684=1,O1684,0)</f>
        <v>0</v>
      </c>
      <c r="BD1684">
        <f>IF($AK1684=1,P1684,0)</f>
        <v>0</v>
      </c>
    </row>
    <row r="1685" spans="1:56" x14ac:dyDescent="0.3">
      <c r="A1685" s="7">
        <v>1547</v>
      </c>
      <c r="B1685" s="6">
        <v>162466</v>
      </c>
      <c r="C1685" s="7">
        <v>0</v>
      </c>
      <c r="D1685" s="7">
        <v>1</v>
      </c>
      <c r="E1685" s="7">
        <f>SUM(C1685:D1685)</f>
        <v>1</v>
      </c>
      <c r="F1685" s="7">
        <v>50</v>
      </c>
      <c r="G1685" s="7">
        <v>0</v>
      </c>
      <c r="H1685" s="7">
        <v>1</v>
      </c>
      <c r="I1685" s="7">
        <v>0</v>
      </c>
      <c r="J1685" s="7">
        <v>0</v>
      </c>
      <c r="K1685" s="7">
        <v>0</v>
      </c>
      <c r="L1685" s="7" t="str" cm="1">
        <f t="array" ref="L1685">_xlfn.IFS(G1685=1,G$1,H1685=1,H$1,I1685=1,I$1,J1685=1,J$1,K1685=1,K$1)</f>
        <v>Married</v>
      </c>
      <c r="M1685" s="7">
        <v>0</v>
      </c>
      <c r="N1685" s="7">
        <v>0</v>
      </c>
      <c r="O1685" s="7">
        <v>0</v>
      </c>
      <c r="P1685" s="7">
        <v>0</v>
      </c>
      <c r="Q1685" s="7" t="e" cm="1">
        <f t="array" ref="Q1685">_xlfn.IFS(M1685=1,M$1,N1685=1,N$1,O1685=1,O$1,P1685=1,P$1)</f>
        <v>#N/A</v>
      </c>
      <c r="R1685" t="s">
        <v>43</v>
      </c>
      <c r="S1685" s="7">
        <v>13</v>
      </c>
      <c r="T1685" s="7">
        <v>336</v>
      </c>
      <c r="U1685" s="7">
        <v>336</v>
      </c>
      <c r="V1685" s="7">
        <v>674</v>
      </c>
      <c r="W1685" s="7">
        <v>437</v>
      </c>
      <c r="X1685" s="7">
        <v>315</v>
      </c>
      <c r="Y1685" s="7">
        <v>216</v>
      </c>
      <c r="Z1685" s="7">
        <v>1880</v>
      </c>
      <c r="AA1685" s="7">
        <v>5</v>
      </c>
      <c r="AB1685" s="7">
        <v>6</v>
      </c>
      <c r="AC1685" s="7">
        <v>3</v>
      </c>
      <c r="AD1685" s="7">
        <v>12</v>
      </c>
      <c r="AE1685" s="7">
        <v>4</v>
      </c>
      <c r="AF1685" s="7">
        <v>0</v>
      </c>
      <c r="AG1685" s="7">
        <v>0</v>
      </c>
      <c r="AH1685" s="7">
        <v>0</v>
      </c>
      <c r="AI1685" s="7">
        <v>0</v>
      </c>
      <c r="AJ1685" s="7">
        <v>0</v>
      </c>
      <c r="AK1685" s="7">
        <v>0</v>
      </c>
      <c r="AL1685" s="7">
        <v>0</v>
      </c>
      <c r="AM1685" s="8">
        <v>44003</v>
      </c>
      <c r="AO1685">
        <f>IF($AG1685=1,G1685,0)</f>
        <v>0</v>
      </c>
      <c r="AP1685">
        <f>IF($AG1685=1,H1685,0)</f>
        <v>0</v>
      </c>
      <c r="AQ1685">
        <f>IF($AG1685=1,J1685,0)</f>
        <v>0</v>
      </c>
      <c r="AR1685">
        <f>IF($AG1685=1,I1685,0)</f>
        <v>0</v>
      </c>
      <c r="AS1685">
        <f>IF($AG1685=1,K1685,0)</f>
        <v>0</v>
      </c>
      <c r="AU1685">
        <f>IF($AJ1685=1,T1685,0)</f>
        <v>0</v>
      </c>
      <c r="AV1685">
        <f>IF($AJ1685=1,U1685,0)</f>
        <v>0</v>
      </c>
      <c r="AW1685">
        <f>IF($AJ1685=1,V1685,0)</f>
        <v>0</v>
      </c>
      <c r="AX1685">
        <f>IF($AJ1685=1,W1685,0)</f>
        <v>0</v>
      </c>
      <c r="AY1685">
        <f>IF($AJ1685=1,X1685,0)</f>
        <v>0</v>
      </c>
      <c r="BA1685">
        <f>IF($AK1685=1,M1685,0)</f>
        <v>0</v>
      </c>
      <c r="BB1685">
        <f>IF($AK1685=1,N1685,0)</f>
        <v>0</v>
      </c>
      <c r="BC1685">
        <f>IF($AK1685=1,O1685,0)</f>
        <v>0</v>
      </c>
      <c r="BD1685">
        <f>IF($AK1685=1,P1685,0)</f>
        <v>0</v>
      </c>
    </row>
    <row r="1686" spans="1:56" x14ac:dyDescent="0.3">
      <c r="A1686" s="7">
        <v>1615</v>
      </c>
      <c r="B1686" s="6">
        <v>162466</v>
      </c>
      <c r="C1686" s="7">
        <v>0</v>
      </c>
      <c r="D1686" s="7">
        <v>1</v>
      </c>
      <c r="E1686" s="7">
        <f>SUM(C1686:D1686)</f>
        <v>1</v>
      </c>
      <c r="F1686" s="7">
        <v>50</v>
      </c>
      <c r="G1686" s="7">
        <v>0</v>
      </c>
      <c r="H1686" s="7">
        <v>1</v>
      </c>
      <c r="I1686" s="7">
        <v>0</v>
      </c>
      <c r="J1686" s="7">
        <v>0</v>
      </c>
      <c r="K1686" s="7">
        <v>0</v>
      </c>
      <c r="L1686" s="7" t="str" cm="1">
        <f t="array" ref="L1686">_xlfn.IFS(G1686=1,G$1,H1686=1,H$1,I1686=1,I$1,J1686=1,J$1,K1686=1,K$1)</f>
        <v>Married</v>
      </c>
      <c r="M1686" s="7">
        <v>0</v>
      </c>
      <c r="N1686" s="7">
        <v>0</v>
      </c>
      <c r="O1686" s="7">
        <v>0</v>
      </c>
      <c r="P1686" s="7">
        <v>0</v>
      </c>
      <c r="Q1686" s="7" t="e" cm="1">
        <f t="array" ref="Q1686">_xlfn.IFS(M1686=1,M$1,N1686=1,N$1,O1686=1,O$1,P1686=1,P$1)</f>
        <v>#N/A</v>
      </c>
      <c r="R1686" t="s">
        <v>41</v>
      </c>
      <c r="S1686" s="7">
        <v>13</v>
      </c>
      <c r="T1686" s="7">
        <v>336</v>
      </c>
      <c r="U1686" s="7">
        <v>336</v>
      </c>
      <c r="V1686" s="7">
        <v>674</v>
      </c>
      <c r="W1686" s="7">
        <v>437</v>
      </c>
      <c r="X1686" s="7">
        <v>315</v>
      </c>
      <c r="Y1686" s="7">
        <v>216</v>
      </c>
      <c r="Z1686" s="7">
        <v>1880</v>
      </c>
      <c r="AA1686" s="7">
        <v>5</v>
      </c>
      <c r="AB1686" s="7">
        <v>6</v>
      </c>
      <c r="AC1686" s="7">
        <v>3</v>
      </c>
      <c r="AD1686" s="7">
        <v>12</v>
      </c>
      <c r="AE1686" s="7">
        <v>4</v>
      </c>
      <c r="AF1686" s="7">
        <v>0</v>
      </c>
      <c r="AG1686" s="7">
        <v>0</v>
      </c>
      <c r="AH1686" s="7">
        <v>0</v>
      </c>
      <c r="AI1686" s="7">
        <v>0</v>
      </c>
      <c r="AJ1686" s="7">
        <v>0</v>
      </c>
      <c r="AK1686" s="7">
        <v>0</v>
      </c>
      <c r="AL1686" s="7">
        <v>0</v>
      </c>
      <c r="AM1686" s="8">
        <v>44003</v>
      </c>
      <c r="AO1686">
        <f>IF($AG1686=1,G1686,0)</f>
        <v>0</v>
      </c>
      <c r="AP1686">
        <f>IF($AG1686=1,H1686,0)</f>
        <v>0</v>
      </c>
      <c r="AQ1686">
        <f>IF($AG1686=1,J1686,0)</f>
        <v>0</v>
      </c>
      <c r="AR1686">
        <f>IF($AG1686=1,I1686,0)</f>
        <v>0</v>
      </c>
      <c r="AS1686">
        <f>IF($AG1686=1,K1686,0)</f>
        <v>0</v>
      </c>
      <c r="AU1686">
        <f>IF($AJ1686=1,T1686,0)</f>
        <v>0</v>
      </c>
      <c r="AV1686">
        <f>IF($AJ1686=1,U1686,0)</f>
        <v>0</v>
      </c>
      <c r="AW1686">
        <f>IF($AJ1686=1,V1686,0)</f>
        <v>0</v>
      </c>
      <c r="AX1686">
        <f>IF($AJ1686=1,W1686,0)</f>
        <v>0</v>
      </c>
      <c r="AY1686">
        <f>IF($AJ1686=1,X1686,0)</f>
        <v>0</v>
      </c>
      <c r="BA1686">
        <f>IF($AK1686=1,M1686,0)</f>
        <v>0</v>
      </c>
      <c r="BB1686">
        <f>IF($AK1686=1,N1686,0)</f>
        <v>0</v>
      </c>
      <c r="BC1686">
        <f>IF($AK1686=1,O1686,0)</f>
        <v>0</v>
      </c>
      <c r="BD1686">
        <f>IF($AK1686=1,P1686,0)</f>
        <v>0</v>
      </c>
    </row>
    <row r="1687" spans="1:56" x14ac:dyDescent="0.3">
      <c r="A1687" s="7">
        <v>1280</v>
      </c>
      <c r="B1687" s="6">
        <v>116626</v>
      </c>
      <c r="C1687" s="7">
        <v>2</v>
      </c>
      <c r="D1687" s="7">
        <v>0</v>
      </c>
      <c r="E1687" s="7">
        <f>SUM(C1687:D1687)</f>
        <v>2</v>
      </c>
      <c r="F1687" s="7">
        <v>49</v>
      </c>
      <c r="G1687" s="7">
        <v>0</v>
      </c>
      <c r="H1687" s="7">
        <v>0</v>
      </c>
      <c r="I1687" s="7">
        <v>1</v>
      </c>
      <c r="J1687" s="7">
        <v>0</v>
      </c>
      <c r="K1687" s="7">
        <v>0</v>
      </c>
      <c r="L1687" s="7" t="str" cm="1">
        <f t="array" ref="L1687">_xlfn.IFS(G1687=1,G$1,H1687=1,H$1,I1687=1,I$1,J1687=1,J$1,K1687=1,K$1)</f>
        <v>Together</v>
      </c>
      <c r="M1687" s="7">
        <v>0</v>
      </c>
      <c r="N1687" s="7">
        <v>1</v>
      </c>
      <c r="O1687" s="7">
        <v>0</v>
      </c>
      <c r="P1687" s="7">
        <v>0</v>
      </c>
      <c r="Q1687" s="7" t="str" cm="1">
        <f t="array" ref="Q1687">_xlfn.IFS(M1687=1,M$1,N1687=1,N$1,O1687=1,O$1,P1687=1,P$1)</f>
        <v>Graduate</v>
      </c>
      <c r="R1687" t="s">
        <v>44</v>
      </c>
      <c r="S1687" s="7">
        <v>76</v>
      </c>
      <c r="T1687" s="7">
        <v>56</v>
      </c>
      <c r="U1687" s="7">
        <v>21</v>
      </c>
      <c r="V1687" s="7">
        <v>154</v>
      </c>
      <c r="W1687" s="7">
        <v>147</v>
      </c>
      <c r="X1687" s="7">
        <v>7</v>
      </c>
      <c r="Y1687" s="7">
        <v>91</v>
      </c>
      <c r="Z1687" s="7">
        <v>295</v>
      </c>
      <c r="AA1687" s="7">
        <v>3</v>
      </c>
      <c r="AB1687" s="7">
        <v>3</v>
      </c>
      <c r="AC1687" s="7">
        <v>0</v>
      </c>
      <c r="AD1687" s="7">
        <v>3</v>
      </c>
      <c r="AE1687" s="7">
        <v>9</v>
      </c>
      <c r="AF1687" s="7">
        <v>0</v>
      </c>
      <c r="AG1687" s="7">
        <v>0</v>
      </c>
      <c r="AH1687" s="7">
        <v>0</v>
      </c>
      <c r="AI1687" s="7">
        <v>0</v>
      </c>
      <c r="AJ1687" s="7">
        <v>0</v>
      </c>
      <c r="AK1687" s="7">
        <v>0</v>
      </c>
      <c r="AL1687" s="7">
        <v>0</v>
      </c>
      <c r="AM1687" s="8">
        <v>44003</v>
      </c>
      <c r="AO1687">
        <f>IF($AG1687=1,G1687,0)</f>
        <v>0</v>
      </c>
      <c r="AP1687">
        <f>IF($AG1687=1,H1687,0)</f>
        <v>0</v>
      </c>
      <c r="AQ1687">
        <f>IF($AG1687=1,J1687,0)</f>
        <v>0</v>
      </c>
      <c r="AR1687">
        <f>IF($AG1687=1,I1687,0)</f>
        <v>0</v>
      </c>
      <c r="AS1687">
        <f>IF($AG1687=1,K1687,0)</f>
        <v>0</v>
      </c>
      <c r="AU1687">
        <f>IF($AJ1687=1,T1687,0)</f>
        <v>0</v>
      </c>
      <c r="AV1687">
        <f>IF($AJ1687=1,U1687,0)</f>
        <v>0</v>
      </c>
      <c r="AW1687">
        <f>IF($AJ1687=1,V1687,0)</f>
        <v>0</v>
      </c>
      <c r="AX1687">
        <f>IF($AJ1687=1,W1687,0)</f>
        <v>0</v>
      </c>
      <c r="AY1687">
        <f>IF($AJ1687=1,X1687,0)</f>
        <v>0</v>
      </c>
      <c r="BA1687">
        <f>IF($AK1687=1,M1687,0)</f>
        <v>0</v>
      </c>
      <c r="BB1687">
        <f>IF($AK1687=1,N1687,0)</f>
        <v>0</v>
      </c>
      <c r="BC1687">
        <f>IF($AK1687=1,O1687,0)</f>
        <v>0</v>
      </c>
      <c r="BD1687">
        <f>IF($AK1687=1,P1687,0)</f>
        <v>0</v>
      </c>
    </row>
    <row r="1688" spans="1:56" x14ac:dyDescent="0.3">
      <c r="A1688" s="7">
        <v>2362</v>
      </c>
      <c r="B1688" s="6">
        <v>192344</v>
      </c>
      <c r="C1688" s="7">
        <v>0</v>
      </c>
      <c r="D1688" s="7">
        <v>0</v>
      </c>
      <c r="E1688" s="7">
        <f>SUM(C1688:D1688)</f>
        <v>0</v>
      </c>
      <c r="F1688" s="7">
        <v>72</v>
      </c>
      <c r="G1688" s="7">
        <v>0</v>
      </c>
      <c r="H1688" s="7">
        <v>1</v>
      </c>
      <c r="I1688" s="7">
        <v>0</v>
      </c>
      <c r="J1688" s="7">
        <v>0</v>
      </c>
      <c r="K1688" s="7">
        <v>0</v>
      </c>
      <c r="L1688" s="7" t="str" cm="1">
        <f t="array" ref="L1688">_xlfn.IFS(G1688=1,G$1,H1688=1,H$1,I1688=1,I$1,J1688=1,J$1,K1688=1,K$1)</f>
        <v>Married</v>
      </c>
      <c r="M1688" s="7">
        <v>0</v>
      </c>
      <c r="N1688" s="7">
        <v>1</v>
      </c>
      <c r="O1688" s="7">
        <v>0</v>
      </c>
      <c r="P1688" s="7">
        <v>0</v>
      </c>
      <c r="Q1688" s="7" t="str" cm="1">
        <f t="array" ref="Q1688">_xlfn.IFS(M1688=1,M$1,N1688=1,N$1,O1688=1,O$1,P1688=1,P$1)</f>
        <v>Graduate</v>
      </c>
      <c r="R1688" t="s">
        <v>39</v>
      </c>
      <c r="S1688" s="7">
        <v>9</v>
      </c>
      <c r="T1688" s="7">
        <v>2066</v>
      </c>
      <c r="U1688" s="7">
        <v>50</v>
      </c>
      <c r="V1688" s="7">
        <v>1446</v>
      </c>
      <c r="W1688" s="7">
        <v>106</v>
      </c>
      <c r="X1688" s="7">
        <v>40</v>
      </c>
      <c r="Y1688" s="7">
        <v>248</v>
      </c>
      <c r="Z1688" s="7">
        <v>3460</v>
      </c>
      <c r="AA1688" s="7">
        <v>0</v>
      </c>
      <c r="AB1688" s="7">
        <v>5</v>
      </c>
      <c r="AC1688" s="7">
        <v>10</v>
      </c>
      <c r="AD1688" s="7">
        <v>5</v>
      </c>
      <c r="AE1688" s="7">
        <v>1</v>
      </c>
      <c r="AF1688" s="7">
        <v>1</v>
      </c>
      <c r="AG1688" s="7">
        <v>0</v>
      </c>
      <c r="AH1688" s="7">
        <v>1</v>
      </c>
      <c r="AI1688" s="7">
        <v>0</v>
      </c>
      <c r="AJ1688" s="7">
        <v>0</v>
      </c>
      <c r="AK1688" s="7">
        <v>0</v>
      </c>
      <c r="AL1688" s="7">
        <v>0</v>
      </c>
      <c r="AM1688" s="8">
        <v>44003</v>
      </c>
      <c r="AO1688">
        <f>IF($AG1688=1,G1688,0)</f>
        <v>0</v>
      </c>
      <c r="AP1688">
        <f>IF($AG1688=1,H1688,0)</f>
        <v>0</v>
      </c>
      <c r="AQ1688">
        <f>IF($AG1688=1,J1688,0)</f>
        <v>0</v>
      </c>
      <c r="AR1688">
        <f>IF($AG1688=1,I1688,0)</f>
        <v>0</v>
      </c>
      <c r="AS1688">
        <f>IF($AG1688=1,K1688,0)</f>
        <v>0</v>
      </c>
      <c r="AU1688">
        <f>IF($AJ1688=1,T1688,0)</f>
        <v>0</v>
      </c>
      <c r="AV1688">
        <f>IF($AJ1688=1,U1688,0)</f>
        <v>0</v>
      </c>
      <c r="AW1688">
        <f>IF($AJ1688=1,V1688,0)</f>
        <v>0</v>
      </c>
      <c r="AX1688">
        <f>IF($AJ1688=1,W1688,0)</f>
        <v>0</v>
      </c>
      <c r="AY1688">
        <f>IF($AJ1688=1,X1688,0)</f>
        <v>0</v>
      </c>
      <c r="BA1688">
        <f>IF($AK1688=1,M1688,0)</f>
        <v>0</v>
      </c>
      <c r="BB1688">
        <f>IF($AK1688=1,N1688,0)</f>
        <v>0</v>
      </c>
      <c r="BC1688">
        <f>IF($AK1688=1,O1688,0)</f>
        <v>0</v>
      </c>
      <c r="BD1688">
        <f>IF($AK1688=1,P1688,0)</f>
        <v>0</v>
      </c>
    </row>
    <row r="1689" spans="1:56" x14ac:dyDescent="0.3">
      <c r="A1689" s="7">
        <v>3140</v>
      </c>
      <c r="B1689" s="6">
        <v>160934</v>
      </c>
      <c r="C1689" s="7">
        <v>0</v>
      </c>
      <c r="D1689" s="7">
        <v>1</v>
      </c>
      <c r="E1689" s="7">
        <f>SUM(C1689:D1689)</f>
        <v>1</v>
      </c>
      <c r="F1689" s="7">
        <v>45</v>
      </c>
      <c r="G1689" s="7">
        <v>0</v>
      </c>
      <c r="H1689" s="7">
        <v>0</v>
      </c>
      <c r="I1689" s="7">
        <v>1</v>
      </c>
      <c r="J1689" s="7">
        <v>0</v>
      </c>
      <c r="K1689" s="7">
        <v>0</v>
      </c>
      <c r="L1689" s="7" t="str" cm="1">
        <f t="array" ref="L1689">_xlfn.IFS(G1689=1,G$1,H1689=1,H$1,I1689=1,I$1,J1689=1,J$1,K1689=1,K$1)</f>
        <v>Together</v>
      </c>
      <c r="M1689" s="7">
        <v>0</v>
      </c>
      <c r="N1689" s="7">
        <v>1</v>
      </c>
      <c r="O1689" s="7">
        <v>0</v>
      </c>
      <c r="P1689" s="7">
        <v>0</v>
      </c>
      <c r="Q1689" s="7" t="str" cm="1">
        <f t="array" ref="Q1689">_xlfn.IFS(M1689=1,M$1,N1689=1,N$1,O1689=1,O$1,P1689=1,P$1)</f>
        <v>Graduate</v>
      </c>
      <c r="R1689" t="s">
        <v>44</v>
      </c>
      <c r="S1689" s="7">
        <v>41</v>
      </c>
      <c r="T1689" s="7">
        <v>592</v>
      </c>
      <c r="U1689" s="7">
        <v>409</v>
      </c>
      <c r="V1689" s="7">
        <v>409</v>
      </c>
      <c r="W1689" s="7">
        <v>507</v>
      </c>
      <c r="X1689" s="7">
        <v>246</v>
      </c>
      <c r="Y1689" s="7">
        <v>143</v>
      </c>
      <c r="Z1689" s="7">
        <v>2020</v>
      </c>
      <c r="AA1689" s="7">
        <v>2</v>
      </c>
      <c r="AB1689" s="7">
        <v>6</v>
      </c>
      <c r="AC1689" s="7">
        <v>4</v>
      </c>
      <c r="AD1689" s="7">
        <v>11</v>
      </c>
      <c r="AE1689" s="7">
        <v>4</v>
      </c>
      <c r="AF1689" s="7">
        <v>0</v>
      </c>
      <c r="AG1689" s="7">
        <v>0</v>
      </c>
      <c r="AH1689" s="7">
        <v>0</v>
      </c>
      <c r="AI1689" s="7">
        <v>0</v>
      </c>
      <c r="AJ1689" s="7">
        <v>0</v>
      </c>
      <c r="AK1689" s="7">
        <v>0</v>
      </c>
      <c r="AL1689" s="7">
        <v>0</v>
      </c>
      <c r="AM1689" s="8">
        <v>44005</v>
      </c>
      <c r="AO1689">
        <f>IF($AG1689=1,G1689,0)</f>
        <v>0</v>
      </c>
      <c r="AP1689">
        <f>IF($AG1689=1,H1689,0)</f>
        <v>0</v>
      </c>
      <c r="AQ1689">
        <f>IF($AG1689=1,J1689,0)</f>
        <v>0</v>
      </c>
      <c r="AR1689">
        <f>IF($AG1689=1,I1689,0)</f>
        <v>0</v>
      </c>
      <c r="AS1689">
        <f>IF($AG1689=1,K1689,0)</f>
        <v>0</v>
      </c>
      <c r="AU1689">
        <f>IF($AJ1689=1,T1689,0)</f>
        <v>0</v>
      </c>
      <c r="AV1689">
        <f>IF($AJ1689=1,U1689,0)</f>
        <v>0</v>
      </c>
      <c r="AW1689">
        <f>IF($AJ1689=1,V1689,0)</f>
        <v>0</v>
      </c>
      <c r="AX1689">
        <f>IF($AJ1689=1,W1689,0)</f>
        <v>0</v>
      </c>
      <c r="AY1689">
        <f>IF($AJ1689=1,X1689,0)</f>
        <v>0</v>
      </c>
      <c r="BA1689">
        <f>IF($AK1689=1,M1689,0)</f>
        <v>0</v>
      </c>
      <c r="BB1689">
        <f>IF($AK1689=1,N1689,0)</f>
        <v>0</v>
      </c>
      <c r="BC1689">
        <f>IF($AK1689=1,O1689,0)</f>
        <v>0</v>
      </c>
      <c r="BD1689">
        <f>IF($AK1689=1,P1689,0)</f>
        <v>0</v>
      </c>
    </row>
    <row r="1690" spans="1:56" x14ac:dyDescent="0.3">
      <c r="A1690" s="7">
        <v>2656</v>
      </c>
      <c r="B1690" s="6">
        <v>138232</v>
      </c>
      <c r="C1690" s="7">
        <v>1</v>
      </c>
      <c r="D1690" s="7">
        <v>1</v>
      </c>
      <c r="E1690" s="7">
        <f>SUM(C1690:D1690)</f>
        <v>2</v>
      </c>
      <c r="F1690" s="7">
        <v>49</v>
      </c>
      <c r="G1690" s="7">
        <v>0</v>
      </c>
      <c r="H1690" s="7">
        <v>0</v>
      </c>
      <c r="I1690" s="7">
        <v>1</v>
      </c>
      <c r="J1690" s="7">
        <v>0</v>
      </c>
      <c r="K1690" s="7">
        <v>0</v>
      </c>
      <c r="L1690" s="7" t="str" cm="1">
        <f t="array" ref="L1690">_xlfn.IFS(G1690=1,G$1,H1690=1,H$1,I1690=1,I$1,J1690=1,J$1,K1690=1,K$1)</f>
        <v>Together</v>
      </c>
      <c r="M1690" s="7">
        <v>0</v>
      </c>
      <c r="N1690" s="7">
        <v>1</v>
      </c>
      <c r="O1690" s="7">
        <v>0</v>
      </c>
      <c r="P1690" s="7">
        <v>0</v>
      </c>
      <c r="Q1690" s="7" t="str" cm="1">
        <f t="array" ref="Q1690">_xlfn.IFS(M1690=1,M$1,N1690=1,N$1,O1690=1,O$1,P1690=1,P$1)</f>
        <v>Graduate</v>
      </c>
      <c r="R1690" t="s">
        <v>39</v>
      </c>
      <c r="S1690" s="7">
        <v>84</v>
      </c>
      <c r="T1690" s="7">
        <v>155</v>
      </c>
      <c r="U1690" s="7">
        <v>18</v>
      </c>
      <c r="V1690" s="7">
        <v>101</v>
      </c>
      <c r="W1690" s="7">
        <v>25</v>
      </c>
      <c r="X1690" s="7">
        <v>22</v>
      </c>
      <c r="Y1690" s="7">
        <v>119</v>
      </c>
      <c r="Z1690" s="7">
        <v>202</v>
      </c>
      <c r="AA1690" s="7">
        <v>4</v>
      </c>
      <c r="AB1690" s="7">
        <v>3</v>
      </c>
      <c r="AC1690" s="7">
        <v>1</v>
      </c>
      <c r="AD1690" s="7">
        <v>3</v>
      </c>
      <c r="AE1690" s="7">
        <v>5</v>
      </c>
      <c r="AF1690" s="7">
        <v>0</v>
      </c>
      <c r="AG1690" s="7">
        <v>0</v>
      </c>
      <c r="AH1690" s="7">
        <v>0</v>
      </c>
      <c r="AI1690" s="7">
        <v>0</v>
      </c>
      <c r="AJ1690" s="7">
        <v>0</v>
      </c>
      <c r="AK1690" s="7">
        <v>0</v>
      </c>
      <c r="AL1690" s="7">
        <v>0</v>
      </c>
      <c r="AM1690" s="8">
        <v>44005</v>
      </c>
      <c r="AO1690">
        <f>IF($AG1690=1,G1690,0)</f>
        <v>0</v>
      </c>
      <c r="AP1690">
        <f>IF($AG1690=1,H1690,0)</f>
        <v>0</v>
      </c>
      <c r="AQ1690">
        <f>IF($AG1690=1,J1690,0)</f>
        <v>0</v>
      </c>
      <c r="AR1690">
        <f>IF($AG1690=1,I1690,0)</f>
        <v>0</v>
      </c>
      <c r="AS1690">
        <f>IF($AG1690=1,K1690,0)</f>
        <v>0</v>
      </c>
      <c r="AU1690">
        <f>IF($AJ1690=1,T1690,0)</f>
        <v>0</v>
      </c>
      <c r="AV1690">
        <f>IF($AJ1690=1,U1690,0)</f>
        <v>0</v>
      </c>
      <c r="AW1690">
        <f>IF($AJ1690=1,V1690,0)</f>
        <v>0</v>
      </c>
      <c r="AX1690">
        <f>IF($AJ1690=1,W1690,0)</f>
        <v>0</v>
      </c>
      <c r="AY1690">
        <f>IF($AJ1690=1,X1690,0)</f>
        <v>0</v>
      </c>
      <c r="BA1690">
        <f>IF($AK1690=1,M1690,0)</f>
        <v>0</v>
      </c>
      <c r="BB1690">
        <f>IF($AK1690=1,N1690,0)</f>
        <v>0</v>
      </c>
      <c r="BC1690">
        <f>IF($AK1690=1,O1690,0)</f>
        <v>0</v>
      </c>
      <c r="BD1690">
        <f>IF($AK1690=1,P1690,0)</f>
        <v>0</v>
      </c>
    </row>
    <row r="1691" spans="1:56" x14ac:dyDescent="0.3">
      <c r="A1691" s="7">
        <v>2931</v>
      </c>
      <c r="B1691" s="6">
        <v>129478</v>
      </c>
      <c r="C1691" s="7">
        <v>1</v>
      </c>
      <c r="D1691" s="7">
        <v>0</v>
      </c>
      <c r="E1691" s="7">
        <f>SUM(C1691:D1691)</f>
        <v>1</v>
      </c>
      <c r="F1691" s="7">
        <v>44</v>
      </c>
      <c r="G1691" s="7">
        <v>0</v>
      </c>
      <c r="H1691" s="7">
        <v>0</v>
      </c>
      <c r="I1691" s="7">
        <v>1</v>
      </c>
      <c r="J1691" s="7">
        <v>0</v>
      </c>
      <c r="K1691" s="7">
        <v>0</v>
      </c>
      <c r="L1691" s="7" t="str" cm="1">
        <f t="array" ref="L1691">_xlfn.IFS(G1691=1,G$1,H1691=1,H$1,I1691=1,I$1,J1691=1,J$1,K1691=1,K$1)</f>
        <v>Together</v>
      </c>
      <c r="M1691" s="7">
        <v>0</v>
      </c>
      <c r="N1691" s="7">
        <v>1</v>
      </c>
      <c r="O1691" s="7">
        <v>0</v>
      </c>
      <c r="P1691" s="7">
        <v>0</v>
      </c>
      <c r="Q1691" s="7" t="str" cm="1">
        <f t="array" ref="Q1691">_xlfn.IFS(M1691=1,M$1,N1691=1,N$1,O1691=1,O$1,P1691=1,P$1)</f>
        <v>Graduate</v>
      </c>
      <c r="R1691" t="s">
        <v>40</v>
      </c>
      <c r="S1691" s="7">
        <v>59</v>
      </c>
      <c r="T1691" s="7">
        <v>35</v>
      </c>
      <c r="U1691" s="7">
        <v>0</v>
      </c>
      <c r="V1691" s="7">
        <v>31</v>
      </c>
      <c r="W1691" s="7">
        <v>13</v>
      </c>
      <c r="X1691" s="7">
        <v>4</v>
      </c>
      <c r="Y1691" s="7">
        <v>4</v>
      </c>
      <c r="Z1691" s="7">
        <v>79</v>
      </c>
      <c r="AA1691" s="7">
        <v>1</v>
      </c>
      <c r="AB1691" s="7">
        <v>1</v>
      </c>
      <c r="AC1691" s="7">
        <v>0</v>
      </c>
      <c r="AD1691" s="7">
        <v>3</v>
      </c>
      <c r="AE1691" s="7">
        <v>6</v>
      </c>
      <c r="AF1691" s="7">
        <v>0</v>
      </c>
      <c r="AG1691" s="7">
        <v>0</v>
      </c>
      <c r="AH1691" s="7">
        <v>0</v>
      </c>
      <c r="AI1691" s="7">
        <v>0</v>
      </c>
      <c r="AJ1691" s="7">
        <v>0</v>
      </c>
      <c r="AK1691" s="7">
        <v>0</v>
      </c>
      <c r="AL1691" s="7">
        <v>0</v>
      </c>
      <c r="AM1691" s="8">
        <v>44005</v>
      </c>
      <c r="AO1691">
        <f>IF($AG1691=1,G1691,0)</f>
        <v>0</v>
      </c>
      <c r="AP1691">
        <f>IF($AG1691=1,H1691,0)</f>
        <v>0</v>
      </c>
      <c r="AQ1691">
        <f>IF($AG1691=1,J1691,0)</f>
        <v>0</v>
      </c>
      <c r="AR1691">
        <f>IF($AG1691=1,I1691,0)</f>
        <v>0</v>
      </c>
      <c r="AS1691">
        <f>IF($AG1691=1,K1691,0)</f>
        <v>0</v>
      </c>
      <c r="AU1691">
        <f>IF($AJ1691=1,T1691,0)</f>
        <v>0</v>
      </c>
      <c r="AV1691">
        <f>IF($AJ1691=1,U1691,0)</f>
        <v>0</v>
      </c>
      <c r="AW1691">
        <f>IF($AJ1691=1,V1691,0)</f>
        <v>0</v>
      </c>
      <c r="AX1691">
        <f>IF($AJ1691=1,W1691,0)</f>
        <v>0</v>
      </c>
      <c r="AY1691">
        <f>IF($AJ1691=1,X1691,0)</f>
        <v>0</v>
      </c>
      <c r="BA1691">
        <f>IF($AK1691=1,M1691,0)</f>
        <v>0</v>
      </c>
      <c r="BB1691">
        <f>IF($AK1691=1,N1691,0)</f>
        <v>0</v>
      </c>
      <c r="BC1691">
        <f>IF($AK1691=1,O1691,0)</f>
        <v>0</v>
      </c>
      <c r="BD1691">
        <f>IF($AK1691=1,P1691,0)</f>
        <v>0</v>
      </c>
    </row>
    <row r="1692" spans="1:56" x14ac:dyDescent="0.3">
      <c r="A1692" s="7">
        <v>3112</v>
      </c>
      <c r="B1692" s="6">
        <v>165333</v>
      </c>
      <c r="C1692" s="7">
        <v>0</v>
      </c>
      <c r="D1692" s="7">
        <v>1</v>
      </c>
      <c r="E1692" s="7">
        <f>SUM(C1692:D1692)</f>
        <v>1</v>
      </c>
      <c r="F1692" s="7">
        <v>47</v>
      </c>
      <c r="G1692" s="7">
        <v>0</v>
      </c>
      <c r="H1692" s="7">
        <v>0</v>
      </c>
      <c r="I1692" s="7">
        <v>0</v>
      </c>
      <c r="J1692" s="7">
        <v>1</v>
      </c>
      <c r="K1692" s="7">
        <v>0</v>
      </c>
      <c r="L1692" s="7" t="str" cm="1">
        <f t="array" ref="L1692">_xlfn.IFS(G1692=1,G$1,H1692=1,H$1,I1692=1,I$1,J1692=1,J$1,K1692=1,K$1)</f>
        <v>Single</v>
      </c>
      <c r="M1692" s="7">
        <v>0</v>
      </c>
      <c r="N1692" s="7">
        <v>1</v>
      </c>
      <c r="O1692" s="7">
        <v>0</v>
      </c>
      <c r="P1692" s="7">
        <v>0</v>
      </c>
      <c r="Q1692" s="7" t="str" cm="1">
        <f t="array" ref="Q1692">_xlfn.IFS(M1692=1,M$1,N1692=1,N$1,O1692=1,O$1,P1692=1,P$1)</f>
        <v>Graduate</v>
      </c>
      <c r="R1692" t="s">
        <v>39</v>
      </c>
      <c r="S1692" s="7">
        <v>58</v>
      </c>
      <c r="T1692" s="7">
        <v>1655</v>
      </c>
      <c r="U1692" s="7">
        <v>18</v>
      </c>
      <c r="V1692" s="7">
        <v>233</v>
      </c>
      <c r="W1692" s="7">
        <v>0</v>
      </c>
      <c r="X1692" s="7">
        <v>38</v>
      </c>
      <c r="Y1692" s="7">
        <v>76</v>
      </c>
      <c r="Z1692" s="7">
        <v>1868</v>
      </c>
      <c r="AA1692" s="7">
        <v>7</v>
      </c>
      <c r="AB1692" s="7">
        <v>9</v>
      </c>
      <c r="AC1692" s="7">
        <v>4</v>
      </c>
      <c r="AD1692" s="7">
        <v>8</v>
      </c>
      <c r="AE1692" s="7">
        <v>6</v>
      </c>
      <c r="AF1692" s="7">
        <v>0</v>
      </c>
      <c r="AG1692" s="7">
        <v>1</v>
      </c>
      <c r="AH1692" s="7">
        <v>1</v>
      </c>
      <c r="AI1692" s="7">
        <v>0</v>
      </c>
      <c r="AJ1692" s="7">
        <v>0</v>
      </c>
      <c r="AK1692" s="7">
        <v>0</v>
      </c>
      <c r="AL1692" s="7">
        <v>0</v>
      </c>
      <c r="AM1692" s="8">
        <v>44005</v>
      </c>
      <c r="AO1692">
        <f>IF($AG1692=1,G1692,0)</f>
        <v>0</v>
      </c>
      <c r="AP1692">
        <f>IF($AG1692=1,H1692,0)</f>
        <v>0</v>
      </c>
      <c r="AQ1692">
        <f>IF($AG1692=1,J1692,0)</f>
        <v>1</v>
      </c>
      <c r="AR1692">
        <f>IF($AG1692=1,I1692,0)</f>
        <v>0</v>
      </c>
      <c r="AS1692">
        <f>IF($AG1692=1,K1692,0)</f>
        <v>0</v>
      </c>
      <c r="AU1692">
        <f>IF($AJ1692=1,T1692,0)</f>
        <v>0</v>
      </c>
      <c r="AV1692">
        <f>IF($AJ1692=1,U1692,0)</f>
        <v>0</v>
      </c>
      <c r="AW1692">
        <f>IF($AJ1692=1,V1692,0)</f>
        <v>0</v>
      </c>
      <c r="AX1692">
        <f>IF($AJ1692=1,W1692,0)</f>
        <v>0</v>
      </c>
      <c r="AY1692">
        <f>IF($AJ1692=1,X1692,0)</f>
        <v>0</v>
      </c>
      <c r="BA1692">
        <f>IF($AK1692=1,M1692,0)</f>
        <v>0</v>
      </c>
      <c r="BB1692">
        <f>IF($AK1692=1,N1692,0)</f>
        <v>0</v>
      </c>
      <c r="BC1692">
        <f>IF($AK1692=1,O1692,0)</f>
        <v>0</v>
      </c>
      <c r="BD1692">
        <f>IF($AK1692=1,P1692,0)</f>
        <v>0</v>
      </c>
    </row>
    <row r="1693" spans="1:56" x14ac:dyDescent="0.3">
      <c r="A1693" s="7">
        <v>1520</v>
      </c>
      <c r="B1693" s="6">
        <v>144931</v>
      </c>
      <c r="C1693" s="7">
        <v>0</v>
      </c>
      <c r="D1693" s="7">
        <v>1</v>
      </c>
      <c r="E1693" s="7">
        <f>SUM(C1693:D1693)</f>
        <v>1</v>
      </c>
      <c r="F1693" s="7">
        <v>53</v>
      </c>
      <c r="G1693" s="7">
        <v>0</v>
      </c>
      <c r="H1693" s="7">
        <v>0</v>
      </c>
      <c r="I1693" s="7">
        <v>1</v>
      </c>
      <c r="J1693" s="7">
        <v>0</v>
      </c>
      <c r="K1693" s="7">
        <v>0</v>
      </c>
      <c r="L1693" s="7" t="str" cm="1">
        <f t="array" ref="L1693">_xlfn.IFS(G1693=1,G$1,H1693=1,H$1,I1693=1,I$1,J1693=1,J$1,K1693=1,K$1)</f>
        <v>Together</v>
      </c>
      <c r="M1693" s="7">
        <v>0</v>
      </c>
      <c r="N1693" s="7">
        <v>1</v>
      </c>
      <c r="O1693" s="7">
        <v>0</v>
      </c>
      <c r="P1693" s="7">
        <v>0</v>
      </c>
      <c r="Q1693" s="7" t="str" cm="1">
        <f t="array" ref="Q1693">_xlfn.IFS(M1693=1,M$1,N1693=1,N$1,O1693=1,O$1,P1693=1,P$1)</f>
        <v>Graduate</v>
      </c>
      <c r="R1693" t="s">
        <v>44</v>
      </c>
      <c r="S1693" s="7">
        <v>0</v>
      </c>
      <c r="T1693" s="7">
        <v>252</v>
      </c>
      <c r="U1693" s="7">
        <v>0</v>
      </c>
      <c r="V1693" s="7">
        <v>35</v>
      </c>
      <c r="W1693" s="7">
        <v>0</v>
      </c>
      <c r="X1693" s="7">
        <v>0</v>
      </c>
      <c r="Y1693" s="7">
        <v>23</v>
      </c>
      <c r="Z1693" s="7">
        <v>265</v>
      </c>
      <c r="AA1693" s="7">
        <v>1</v>
      </c>
      <c r="AB1693" s="7">
        <v>2</v>
      </c>
      <c r="AC1693" s="7">
        <v>1</v>
      </c>
      <c r="AD1693" s="7">
        <v>3</v>
      </c>
      <c r="AE1693" s="7">
        <v>5</v>
      </c>
      <c r="AF1693" s="7">
        <v>0</v>
      </c>
      <c r="AG1693" s="7">
        <v>0</v>
      </c>
      <c r="AH1693" s="7">
        <v>0</v>
      </c>
      <c r="AI1693" s="7">
        <v>0</v>
      </c>
      <c r="AJ1693" s="7">
        <v>0</v>
      </c>
      <c r="AK1693" s="7">
        <v>0</v>
      </c>
      <c r="AL1693" s="7">
        <v>0</v>
      </c>
      <c r="AM1693" s="8">
        <v>44006</v>
      </c>
      <c r="AO1693">
        <f>IF($AG1693=1,G1693,0)</f>
        <v>0</v>
      </c>
      <c r="AP1693">
        <f>IF($AG1693=1,H1693,0)</f>
        <v>0</v>
      </c>
      <c r="AQ1693">
        <f>IF($AG1693=1,J1693,0)</f>
        <v>0</v>
      </c>
      <c r="AR1693">
        <f>IF($AG1693=1,I1693,0)</f>
        <v>0</v>
      </c>
      <c r="AS1693">
        <f>IF($AG1693=1,K1693,0)</f>
        <v>0</v>
      </c>
      <c r="AU1693">
        <f>IF($AJ1693=1,T1693,0)</f>
        <v>0</v>
      </c>
      <c r="AV1693">
        <f>IF($AJ1693=1,U1693,0)</f>
        <v>0</v>
      </c>
      <c r="AW1693">
        <f>IF($AJ1693=1,V1693,0)</f>
        <v>0</v>
      </c>
      <c r="AX1693">
        <f>IF($AJ1693=1,W1693,0)</f>
        <v>0</v>
      </c>
      <c r="AY1693">
        <f>IF($AJ1693=1,X1693,0)</f>
        <v>0</v>
      </c>
      <c r="BA1693">
        <f>IF($AK1693=1,M1693,0)</f>
        <v>0</v>
      </c>
      <c r="BB1693">
        <f>IF($AK1693=1,N1693,0)</f>
        <v>0</v>
      </c>
      <c r="BC1693">
        <f>IF($AK1693=1,O1693,0)</f>
        <v>0</v>
      </c>
      <c r="BD1693">
        <f>IF($AK1693=1,P1693,0)</f>
        <v>0</v>
      </c>
    </row>
    <row r="1694" spans="1:56" x14ac:dyDescent="0.3">
      <c r="A1694" s="7">
        <v>1297</v>
      </c>
      <c r="B1694" s="6">
        <v>112571</v>
      </c>
      <c r="C1694" s="7">
        <v>1</v>
      </c>
      <c r="D1694" s="7">
        <v>0</v>
      </c>
      <c r="E1694" s="7">
        <f>SUM(C1694:D1694)</f>
        <v>1</v>
      </c>
      <c r="F1694" s="7">
        <v>44</v>
      </c>
      <c r="G1694" s="7">
        <v>1</v>
      </c>
      <c r="H1694" s="7">
        <v>0</v>
      </c>
      <c r="I1694" s="7">
        <v>0</v>
      </c>
      <c r="J1694" s="7">
        <v>0</v>
      </c>
      <c r="K1694" s="7">
        <v>0</v>
      </c>
      <c r="L1694" s="7" t="str" cm="1">
        <f t="array" ref="L1694">_xlfn.IFS(G1694=1,G$1,H1694=1,H$1,I1694=1,I$1,J1694=1,J$1,K1694=1,K$1)</f>
        <v>Divorced</v>
      </c>
      <c r="M1694" s="7">
        <v>0</v>
      </c>
      <c r="N1694" s="7">
        <v>1</v>
      </c>
      <c r="O1694" s="7">
        <v>0</v>
      </c>
      <c r="P1694" s="7">
        <v>0</v>
      </c>
      <c r="Q1694" s="7" t="str" cm="1">
        <f t="array" ref="Q1694">_xlfn.IFS(M1694=1,M$1,N1694=1,N$1,O1694=1,O$1,P1694=1,P$1)</f>
        <v>Graduate</v>
      </c>
      <c r="R1694" t="s">
        <v>41</v>
      </c>
      <c r="S1694" s="7">
        <v>86</v>
      </c>
      <c r="T1694" s="7">
        <v>27</v>
      </c>
      <c r="U1694" s="7">
        <v>45</v>
      </c>
      <c r="V1694" s="7">
        <v>125</v>
      </c>
      <c r="W1694" s="7">
        <v>18</v>
      </c>
      <c r="X1694" s="7">
        <v>107</v>
      </c>
      <c r="Y1694" s="7">
        <v>152</v>
      </c>
      <c r="Z1694" s="7">
        <v>170</v>
      </c>
      <c r="AA1694" s="7">
        <v>4</v>
      </c>
      <c r="AB1694" s="7">
        <v>3</v>
      </c>
      <c r="AC1694" s="7">
        <v>1</v>
      </c>
      <c r="AD1694" s="7">
        <v>3</v>
      </c>
      <c r="AE1694" s="7">
        <v>6</v>
      </c>
      <c r="AF1694" s="7">
        <v>0</v>
      </c>
      <c r="AG1694" s="7">
        <v>0</v>
      </c>
      <c r="AH1694" s="7">
        <v>0</v>
      </c>
      <c r="AI1694" s="7">
        <v>0</v>
      </c>
      <c r="AJ1694" s="7">
        <v>0</v>
      </c>
      <c r="AK1694" s="7">
        <v>0</v>
      </c>
      <c r="AL1694" s="7">
        <v>0</v>
      </c>
      <c r="AM1694" s="8">
        <v>44006</v>
      </c>
      <c r="AO1694">
        <f>IF($AG1694=1,G1694,0)</f>
        <v>0</v>
      </c>
      <c r="AP1694">
        <f>IF($AG1694=1,H1694,0)</f>
        <v>0</v>
      </c>
      <c r="AQ1694">
        <f>IF($AG1694=1,J1694,0)</f>
        <v>0</v>
      </c>
      <c r="AR1694">
        <f>IF($AG1694=1,I1694,0)</f>
        <v>0</v>
      </c>
      <c r="AS1694">
        <f>IF($AG1694=1,K1694,0)</f>
        <v>0</v>
      </c>
      <c r="AU1694">
        <f>IF($AJ1694=1,T1694,0)</f>
        <v>0</v>
      </c>
      <c r="AV1694">
        <f>IF($AJ1694=1,U1694,0)</f>
        <v>0</v>
      </c>
      <c r="AW1694">
        <f>IF($AJ1694=1,V1694,0)</f>
        <v>0</v>
      </c>
      <c r="AX1694">
        <f>IF($AJ1694=1,W1694,0)</f>
        <v>0</v>
      </c>
      <c r="AY1694">
        <f>IF($AJ1694=1,X1694,0)</f>
        <v>0</v>
      </c>
      <c r="BA1694">
        <f>IF($AK1694=1,M1694,0)</f>
        <v>0</v>
      </c>
      <c r="BB1694">
        <f>IF($AK1694=1,N1694,0)</f>
        <v>0</v>
      </c>
      <c r="BC1694">
        <f>IF($AK1694=1,O1694,0)</f>
        <v>0</v>
      </c>
      <c r="BD1694">
        <f>IF($AK1694=1,P1694,0)</f>
        <v>0</v>
      </c>
    </row>
    <row r="1695" spans="1:56" x14ac:dyDescent="0.3">
      <c r="A1695" s="7">
        <v>2221</v>
      </c>
      <c r="B1695" s="6">
        <v>125707</v>
      </c>
      <c r="C1695" s="7">
        <v>1</v>
      </c>
      <c r="D1695" s="7">
        <v>0</v>
      </c>
      <c r="E1695" s="7">
        <f>SUM(C1695:D1695)</f>
        <v>1</v>
      </c>
      <c r="F1695" s="7">
        <v>36</v>
      </c>
      <c r="G1695" s="7">
        <v>0</v>
      </c>
      <c r="H1695" s="7">
        <v>0</v>
      </c>
      <c r="I1695" s="7">
        <v>0</v>
      </c>
      <c r="J1695" s="7">
        <v>1</v>
      </c>
      <c r="K1695" s="7">
        <v>0</v>
      </c>
      <c r="L1695" s="7" t="str" cm="1">
        <f t="array" ref="L1695">_xlfn.IFS(G1695=1,G$1,H1695=1,H$1,I1695=1,I$1,J1695=1,J$1,K1695=1,K$1)</f>
        <v>Single</v>
      </c>
      <c r="M1695" s="7">
        <v>1</v>
      </c>
      <c r="N1695" s="7">
        <v>0</v>
      </c>
      <c r="O1695" s="7">
        <v>0</v>
      </c>
      <c r="P1695" s="7">
        <v>0</v>
      </c>
      <c r="Q1695" s="7" t="str" cm="1">
        <f t="array" ref="Q1695">_xlfn.IFS(M1695=1,M$1,N1695=1,N$1,O1695=1,O$1,P1695=1,P$1)</f>
        <v>Basic</v>
      </c>
      <c r="R1695" t="s">
        <v>41</v>
      </c>
      <c r="S1695" s="7">
        <v>18</v>
      </c>
      <c r="T1695" s="7">
        <v>5</v>
      </c>
      <c r="U1695" s="7">
        <v>29</v>
      </c>
      <c r="V1695" s="7">
        <v>10</v>
      </c>
      <c r="W1695" s="7">
        <v>15</v>
      </c>
      <c r="X1695" s="7">
        <v>29</v>
      </c>
      <c r="Y1695" s="7">
        <v>15</v>
      </c>
      <c r="Z1695" s="7">
        <v>73</v>
      </c>
      <c r="AA1695" s="7">
        <v>1</v>
      </c>
      <c r="AB1695" s="7">
        <v>1</v>
      </c>
      <c r="AC1695" s="7">
        <v>0</v>
      </c>
      <c r="AD1695" s="7">
        <v>3</v>
      </c>
      <c r="AE1695" s="7">
        <v>7</v>
      </c>
      <c r="AF1695" s="7">
        <v>0</v>
      </c>
      <c r="AG1695" s="7">
        <v>0</v>
      </c>
      <c r="AH1695" s="7">
        <v>0</v>
      </c>
      <c r="AI1695" s="7">
        <v>0</v>
      </c>
      <c r="AJ1695" s="7">
        <v>0</v>
      </c>
      <c r="AK1695" s="7">
        <v>0</v>
      </c>
      <c r="AL1695" s="7">
        <v>0</v>
      </c>
      <c r="AM1695" s="8">
        <v>44006</v>
      </c>
      <c r="AO1695">
        <f>IF($AG1695=1,G1695,0)</f>
        <v>0</v>
      </c>
      <c r="AP1695">
        <f>IF($AG1695=1,H1695,0)</f>
        <v>0</v>
      </c>
      <c r="AQ1695">
        <f>IF($AG1695=1,J1695,0)</f>
        <v>0</v>
      </c>
      <c r="AR1695">
        <f>IF($AG1695=1,I1695,0)</f>
        <v>0</v>
      </c>
      <c r="AS1695">
        <f>IF($AG1695=1,K1695,0)</f>
        <v>0</v>
      </c>
      <c r="AU1695">
        <f>IF($AJ1695=1,T1695,0)</f>
        <v>0</v>
      </c>
      <c r="AV1695">
        <f>IF($AJ1695=1,U1695,0)</f>
        <v>0</v>
      </c>
      <c r="AW1695">
        <f>IF($AJ1695=1,V1695,0)</f>
        <v>0</v>
      </c>
      <c r="AX1695">
        <f>IF($AJ1695=1,W1695,0)</f>
        <v>0</v>
      </c>
      <c r="AY1695">
        <f>IF($AJ1695=1,X1695,0)</f>
        <v>0</v>
      </c>
      <c r="BA1695">
        <f>IF($AK1695=1,M1695,0)</f>
        <v>0</v>
      </c>
      <c r="BB1695">
        <f>IF($AK1695=1,N1695,0)</f>
        <v>0</v>
      </c>
      <c r="BC1695">
        <f>IF($AK1695=1,O1695,0)</f>
        <v>0</v>
      </c>
      <c r="BD1695">
        <f>IF($AK1695=1,P1695,0)</f>
        <v>0</v>
      </c>
    </row>
    <row r="1696" spans="1:56" x14ac:dyDescent="0.3">
      <c r="A1696" s="7">
        <v>2896</v>
      </c>
      <c r="B1696" s="6">
        <v>170932</v>
      </c>
      <c r="C1696" s="7">
        <v>0</v>
      </c>
      <c r="D1696" s="7">
        <v>1</v>
      </c>
      <c r="E1696" s="7">
        <f>SUM(C1696:D1696)</f>
        <v>1</v>
      </c>
      <c r="F1696" s="7">
        <v>48</v>
      </c>
      <c r="G1696" s="7">
        <v>0</v>
      </c>
      <c r="H1696" s="7">
        <v>1</v>
      </c>
      <c r="I1696" s="7">
        <v>0</v>
      </c>
      <c r="J1696" s="7">
        <v>0</v>
      </c>
      <c r="K1696" s="7">
        <v>0</v>
      </c>
      <c r="L1696" s="7" t="str" cm="1">
        <f t="array" ref="L1696">_xlfn.IFS(G1696=1,G$1,H1696=1,H$1,I1696=1,I$1,J1696=1,J$1,K1696=1,K$1)</f>
        <v>Married</v>
      </c>
      <c r="M1696" s="7">
        <v>0</v>
      </c>
      <c r="N1696" s="7">
        <v>0</v>
      </c>
      <c r="O1696" s="7">
        <v>0</v>
      </c>
      <c r="P1696" s="7">
        <v>0</v>
      </c>
      <c r="Q1696" s="7" t="e" cm="1">
        <f t="array" ref="Q1696">_xlfn.IFS(M1696=1,M$1,N1696=1,N$1,O1696=1,O$1,P1696=1,P$1)</f>
        <v>#N/A</v>
      </c>
      <c r="R1696" t="s">
        <v>39</v>
      </c>
      <c r="S1696" s="7">
        <v>57</v>
      </c>
      <c r="T1696" s="7">
        <v>482</v>
      </c>
      <c r="U1696" s="7">
        <v>465</v>
      </c>
      <c r="V1696" s="7">
        <v>241</v>
      </c>
      <c r="W1696" s="7">
        <v>111</v>
      </c>
      <c r="X1696" s="7">
        <v>446</v>
      </c>
      <c r="Y1696" s="7">
        <v>446</v>
      </c>
      <c r="Z1696" s="7">
        <v>1299</v>
      </c>
      <c r="AA1696" s="7">
        <v>2</v>
      </c>
      <c r="AB1696" s="7">
        <v>6</v>
      </c>
      <c r="AC1696" s="7">
        <v>2</v>
      </c>
      <c r="AD1696" s="7">
        <v>12</v>
      </c>
      <c r="AE1696" s="7">
        <v>3</v>
      </c>
      <c r="AF1696" s="7">
        <v>0</v>
      </c>
      <c r="AG1696" s="7">
        <v>0</v>
      </c>
      <c r="AH1696" s="7">
        <v>0</v>
      </c>
      <c r="AI1696" s="7">
        <v>0</v>
      </c>
      <c r="AJ1696" s="7">
        <v>0</v>
      </c>
      <c r="AK1696" s="7">
        <v>0</v>
      </c>
      <c r="AL1696" s="7">
        <v>0</v>
      </c>
      <c r="AM1696" s="8">
        <v>44007</v>
      </c>
      <c r="AO1696">
        <f>IF($AG1696=1,G1696,0)</f>
        <v>0</v>
      </c>
      <c r="AP1696">
        <f>IF($AG1696=1,H1696,0)</f>
        <v>0</v>
      </c>
      <c r="AQ1696">
        <f>IF($AG1696=1,J1696,0)</f>
        <v>0</v>
      </c>
      <c r="AR1696">
        <f>IF($AG1696=1,I1696,0)</f>
        <v>0</v>
      </c>
      <c r="AS1696">
        <f>IF($AG1696=1,K1696,0)</f>
        <v>0</v>
      </c>
      <c r="AU1696">
        <f>IF($AJ1696=1,T1696,0)</f>
        <v>0</v>
      </c>
      <c r="AV1696">
        <f>IF($AJ1696=1,U1696,0)</f>
        <v>0</v>
      </c>
      <c r="AW1696">
        <f>IF($AJ1696=1,V1696,0)</f>
        <v>0</v>
      </c>
      <c r="AX1696">
        <f>IF($AJ1696=1,W1696,0)</f>
        <v>0</v>
      </c>
      <c r="AY1696">
        <f>IF($AJ1696=1,X1696,0)</f>
        <v>0</v>
      </c>
      <c r="BA1696">
        <f>IF($AK1696=1,M1696,0)</f>
        <v>0</v>
      </c>
      <c r="BB1696">
        <f>IF($AK1696=1,N1696,0)</f>
        <v>0</v>
      </c>
      <c r="BC1696">
        <f>IF($AK1696=1,O1696,0)</f>
        <v>0</v>
      </c>
      <c r="BD1696">
        <f>IF($AK1696=1,P1696,0)</f>
        <v>0</v>
      </c>
    </row>
    <row r="1697" spans="1:56" x14ac:dyDescent="0.3">
      <c r="A1697" s="7">
        <v>2861</v>
      </c>
      <c r="B1697" s="6">
        <v>144155</v>
      </c>
      <c r="C1697" s="7">
        <v>1</v>
      </c>
      <c r="D1697" s="7">
        <v>1</v>
      </c>
      <c r="E1697" s="7">
        <f>SUM(C1697:D1697)</f>
        <v>2</v>
      </c>
      <c r="F1697" s="7">
        <v>63</v>
      </c>
      <c r="G1697" s="7">
        <v>0</v>
      </c>
      <c r="H1697" s="7">
        <v>1</v>
      </c>
      <c r="I1697" s="7">
        <v>0</v>
      </c>
      <c r="J1697" s="7">
        <v>0</v>
      </c>
      <c r="K1697" s="7">
        <v>0</v>
      </c>
      <c r="L1697" s="7" t="str" cm="1">
        <f t="array" ref="L1697">_xlfn.IFS(G1697=1,G$1,H1697=1,H$1,I1697=1,I$1,J1697=1,J$1,K1697=1,K$1)</f>
        <v>Married</v>
      </c>
      <c r="M1697" s="7">
        <v>0</v>
      </c>
      <c r="N1697" s="7">
        <v>0</v>
      </c>
      <c r="O1697" s="7">
        <v>0</v>
      </c>
      <c r="P1697" s="7">
        <v>1</v>
      </c>
      <c r="Q1697" s="7" t="str" cm="1">
        <f t="array" ref="Q1697">_xlfn.IFS(M1697=1,M$1,N1697=1,N$1,O1697=1,O$1,P1697=1,P$1)</f>
        <v>PhD</v>
      </c>
      <c r="R1697" t="s">
        <v>43</v>
      </c>
      <c r="S1697" s="7">
        <v>24</v>
      </c>
      <c r="T1697" s="7">
        <v>72</v>
      </c>
      <c r="U1697" s="7">
        <v>3</v>
      </c>
      <c r="V1697" s="7">
        <v>29</v>
      </c>
      <c r="W1697" s="7">
        <v>0</v>
      </c>
      <c r="X1697" s="7">
        <v>0</v>
      </c>
      <c r="Y1697" s="7">
        <v>46</v>
      </c>
      <c r="Z1697" s="7">
        <v>59</v>
      </c>
      <c r="AA1697" s="7">
        <v>1</v>
      </c>
      <c r="AB1697" s="7">
        <v>1</v>
      </c>
      <c r="AC1697" s="7">
        <v>1</v>
      </c>
      <c r="AD1697" s="7">
        <v>2</v>
      </c>
      <c r="AE1697" s="7">
        <v>4</v>
      </c>
      <c r="AF1697" s="7">
        <v>0</v>
      </c>
      <c r="AG1697" s="7">
        <v>0</v>
      </c>
      <c r="AH1697" s="7">
        <v>0</v>
      </c>
      <c r="AI1697" s="7">
        <v>0</v>
      </c>
      <c r="AJ1697" s="7">
        <v>0</v>
      </c>
      <c r="AK1697" s="7">
        <v>0</v>
      </c>
      <c r="AL1697" s="7">
        <v>0</v>
      </c>
      <c r="AM1697" s="8">
        <v>44007</v>
      </c>
      <c r="AO1697">
        <f>IF($AG1697=1,G1697,0)</f>
        <v>0</v>
      </c>
      <c r="AP1697">
        <f>IF($AG1697=1,H1697,0)</f>
        <v>0</v>
      </c>
      <c r="AQ1697">
        <f>IF($AG1697=1,J1697,0)</f>
        <v>0</v>
      </c>
      <c r="AR1697">
        <f>IF($AG1697=1,I1697,0)</f>
        <v>0</v>
      </c>
      <c r="AS1697">
        <f>IF($AG1697=1,K1697,0)</f>
        <v>0</v>
      </c>
      <c r="AU1697">
        <f>IF($AJ1697=1,T1697,0)</f>
        <v>0</v>
      </c>
      <c r="AV1697">
        <f>IF($AJ1697=1,U1697,0)</f>
        <v>0</v>
      </c>
      <c r="AW1697">
        <f>IF($AJ1697=1,V1697,0)</f>
        <v>0</v>
      </c>
      <c r="AX1697">
        <f>IF($AJ1697=1,W1697,0)</f>
        <v>0</v>
      </c>
      <c r="AY1697">
        <f>IF($AJ1697=1,X1697,0)</f>
        <v>0</v>
      </c>
      <c r="BA1697">
        <f>IF($AK1697=1,M1697,0)</f>
        <v>0</v>
      </c>
      <c r="BB1697">
        <f>IF($AK1697=1,N1697,0)</f>
        <v>0</v>
      </c>
      <c r="BC1697">
        <f>IF($AK1697=1,O1697,0)</f>
        <v>0</v>
      </c>
      <c r="BD1697">
        <f>IF($AK1697=1,P1697,0)</f>
        <v>0</v>
      </c>
    </row>
    <row r="1698" spans="1:56" x14ac:dyDescent="0.3">
      <c r="A1698" s="7">
        <v>1005</v>
      </c>
      <c r="B1698" s="6">
        <v>158293</v>
      </c>
      <c r="C1698" s="7">
        <v>1</v>
      </c>
      <c r="D1698" s="7">
        <v>0</v>
      </c>
      <c r="E1698" s="7">
        <f>SUM(C1698:D1698)</f>
        <v>1</v>
      </c>
      <c r="F1698" s="7">
        <v>39</v>
      </c>
      <c r="G1698" s="7">
        <v>0</v>
      </c>
      <c r="H1698" s="7">
        <v>1</v>
      </c>
      <c r="I1698" s="7">
        <v>0</v>
      </c>
      <c r="J1698" s="7">
        <v>0</v>
      </c>
      <c r="K1698" s="7">
        <v>0</v>
      </c>
      <c r="L1698" s="7" t="str" cm="1">
        <f t="array" ref="L1698">_xlfn.IFS(G1698=1,G$1,H1698=1,H$1,I1698=1,I$1,J1698=1,J$1,K1698=1,K$1)</f>
        <v>Married</v>
      </c>
      <c r="M1698" s="7">
        <v>0</v>
      </c>
      <c r="N1698" s="7">
        <v>0</v>
      </c>
      <c r="O1698" s="7">
        <v>0</v>
      </c>
      <c r="P1698" s="7">
        <v>1</v>
      </c>
      <c r="Q1698" s="7" t="str" cm="1">
        <f t="array" ref="Q1698">_xlfn.IFS(M1698=1,M$1,N1698=1,N$1,O1698=1,O$1,P1698=1,P$1)</f>
        <v>PhD</v>
      </c>
      <c r="R1698" t="s">
        <v>40</v>
      </c>
      <c r="S1698" s="7">
        <v>94</v>
      </c>
      <c r="T1698" s="7">
        <v>470</v>
      </c>
      <c r="U1698" s="7">
        <v>117</v>
      </c>
      <c r="V1698" s="7">
        <v>320</v>
      </c>
      <c r="W1698" s="7">
        <v>125</v>
      </c>
      <c r="X1698" s="7">
        <v>73</v>
      </c>
      <c r="Y1698" s="7">
        <v>41</v>
      </c>
      <c r="Z1698" s="7">
        <v>1064</v>
      </c>
      <c r="AA1698" s="7">
        <v>5</v>
      </c>
      <c r="AB1698" s="7">
        <v>5</v>
      </c>
      <c r="AC1698" s="7">
        <v>3</v>
      </c>
      <c r="AD1698" s="7">
        <v>6</v>
      </c>
      <c r="AE1698" s="7">
        <v>5</v>
      </c>
      <c r="AF1698" s="7">
        <v>0</v>
      </c>
      <c r="AG1698" s="7">
        <v>0</v>
      </c>
      <c r="AH1698" s="7">
        <v>0</v>
      </c>
      <c r="AI1698" s="7">
        <v>0</v>
      </c>
      <c r="AJ1698" s="7">
        <v>0</v>
      </c>
      <c r="AK1698" s="7">
        <v>0</v>
      </c>
      <c r="AL1698" s="7">
        <v>0</v>
      </c>
      <c r="AM1698" s="8">
        <v>44007</v>
      </c>
      <c r="AO1698">
        <f>IF($AG1698=1,G1698,0)</f>
        <v>0</v>
      </c>
      <c r="AP1698">
        <f>IF($AG1698=1,H1698,0)</f>
        <v>0</v>
      </c>
      <c r="AQ1698">
        <f>IF($AG1698=1,J1698,0)</f>
        <v>0</v>
      </c>
      <c r="AR1698">
        <f>IF($AG1698=1,I1698,0)</f>
        <v>0</v>
      </c>
      <c r="AS1698">
        <f>IF($AG1698=1,K1698,0)</f>
        <v>0</v>
      </c>
      <c r="AU1698">
        <f>IF($AJ1698=1,T1698,0)</f>
        <v>0</v>
      </c>
      <c r="AV1698">
        <f>IF($AJ1698=1,U1698,0)</f>
        <v>0</v>
      </c>
      <c r="AW1698">
        <f>IF($AJ1698=1,V1698,0)</f>
        <v>0</v>
      </c>
      <c r="AX1698">
        <f>IF($AJ1698=1,W1698,0)</f>
        <v>0</v>
      </c>
      <c r="AY1698">
        <f>IF($AJ1698=1,X1698,0)</f>
        <v>0</v>
      </c>
      <c r="BA1698">
        <f>IF($AK1698=1,M1698,0)</f>
        <v>0</v>
      </c>
      <c r="BB1698">
        <f>IF($AK1698=1,N1698,0)</f>
        <v>0</v>
      </c>
      <c r="BC1698">
        <f>IF($AK1698=1,O1698,0)</f>
        <v>0</v>
      </c>
      <c r="BD1698">
        <f>IF($AK1698=1,P1698,0)</f>
        <v>0</v>
      </c>
    </row>
    <row r="1699" spans="1:56" x14ac:dyDescent="0.3">
      <c r="A1699" s="7">
        <v>2852</v>
      </c>
      <c r="B1699" s="6">
        <v>172905</v>
      </c>
      <c r="C1699" s="7">
        <v>0</v>
      </c>
      <c r="D1699" s="7">
        <v>0</v>
      </c>
      <c r="E1699" s="7">
        <f>SUM(C1699:D1699)</f>
        <v>0</v>
      </c>
      <c r="F1699" s="7">
        <v>62</v>
      </c>
      <c r="G1699" s="7">
        <v>0</v>
      </c>
      <c r="H1699" s="7">
        <v>1</v>
      </c>
      <c r="I1699" s="7">
        <v>0</v>
      </c>
      <c r="J1699" s="7">
        <v>0</v>
      </c>
      <c r="K1699" s="7">
        <v>0</v>
      </c>
      <c r="L1699" s="7" t="str" cm="1">
        <f t="array" ref="L1699">_xlfn.IFS(G1699=1,G$1,H1699=1,H$1,I1699=1,I$1,J1699=1,J$1,K1699=1,K$1)</f>
        <v>Married</v>
      </c>
      <c r="M1699" s="7">
        <v>0</v>
      </c>
      <c r="N1699" s="7">
        <v>1</v>
      </c>
      <c r="O1699" s="7">
        <v>0</v>
      </c>
      <c r="P1699" s="7">
        <v>0</v>
      </c>
      <c r="Q1699" s="7" t="str" cm="1">
        <f t="array" ref="Q1699">_xlfn.IFS(M1699=1,M$1,N1699=1,N$1,O1699=1,O$1,P1699=1,P$1)</f>
        <v>Graduate</v>
      </c>
      <c r="R1699" t="s">
        <v>44</v>
      </c>
      <c r="S1699" s="7">
        <v>52</v>
      </c>
      <c r="T1699" s="7">
        <v>965</v>
      </c>
      <c r="U1699" s="7">
        <v>270</v>
      </c>
      <c r="V1699" s="7">
        <v>1055</v>
      </c>
      <c r="W1699" s="7">
        <v>429</v>
      </c>
      <c r="X1699" s="7">
        <v>391</v>
      </c>
      <c r="Y1699" s="7">
        <v>481</v>
      </c>
      <c r="Z1699" s="7">
        <v>2630</v>
      </c>
      <c r="AA1699" s="7">
        <v>1</v>
      </c>
      <c r="AB1699" s="7">
        <v>3</v>
      </c>
      <c r="AC1699" s="7">
        <v>7</v>
      </c>
      <c r="AD1699" s="7">
        <v>9</v>
      </c>
      <c r="AE1699" s="7">
        <v>1</v>
      </c>
      <c r="AF1699" s="7">
        <v>0</v>
      </c>
      <c r="AG1699" s="7">
        <v>0</v>
      </c>
      <c r="AH1699" s="7">
        <v>0</v>
      </c>
      <c r="AI1699" s="7">
        <v>1</v>
      </c>
      <c r="AJ1699" s="7">
        <v>0</v>
      </c>
      <c r="AK1699" s="7">
        <v>0</v>
      </c>
      <c r="AL1699" s="7">
        <v>0</v>
      </c>
      <c r="AM1699" s="8">
        <v>44009</v>
      </c>
      <c r="AO1699">
        <f>IF($AG1699=1,G1699,0)</f>
        <v>0</v>
      </c>
      <c r="AP1699">
        <f>IF($AG1699=1,H1699,0)</f>
        <v>0</v>
      </c>
      <c r="AQ1699">
        <f>IF($AG1699=1,J1699,0)</f>
        <v>0</v>
      </c>
      <c r="AR1699">
        <f>IF($AG1699=1,I1699,0)</f>
        <v>0</v>
      </c>
      <c r="AS1699">
        <f>IF($AG1699=1,K1699,0)</f>
        <v>0</v>
      </c>
      <c r="AU1699">
        <f>IF($AJ1699=1,T1699,0)</f>
        <v>0</v>
      </c>
      <c r="AV1699">
        <f>IF($AJ1699=1,U1699,0)</f>
        <v>0</v>
      </c>
      <c r="AW1699">
        <f>IF($AJ1699=1,V1699,0)</f>
        <v>0</v>
      </c>
      <c r="AX1699">
        <f>IF($AJ1699=1,W1699,0)</f>
        <v>0</v>
      </c>
      <c r="AY1699">
        <f>IF($AJ1699=1,X1699,0)</f>
        <v>0</v>
      </c>
      <c r="BA1699">
        <f>IF($AK1699=1,M1699,0)</f>
        <v>0</v>
      </c>
      <c r="BB1699">
        <f>IF($AK1699=1,N1699,0)</f>
        <v>0</v>
      </c>
      <c r="BC1699">
        <f>IF($AK1699=1,O1699,0)</f>
        <v>0</v>
      </c>
      <c r="BD1699">
        <f>IF($AK1699=1,P1699,0)</f>
        <v>0</v>
      </c>
    </row>
    <row r="1700" spans="1:56" x14ac:dyDescent="0.3">
      <c r="A1700" s="7">
        <v>1084</v>
      </c>
      <c r="B1700" s="6">
        <v>154178</v>
      </c>
      <c r="C1700" s="7">
        <v>0</v>
      </c>
      <c r="D1700" s="7">
        <v>1</v>
      </c>
      <c r="E1700" s="7">
        <f>SUM(C1700:D1700)</f>
        <v>1</v>
      </c>
      <c r="F1700" s="7">
        <v>53</v>
      </c>
      <c r="G1700" s="7">
        <v>0</v>
      </c>
      <c r="H1700" s="7">
        <v>0</v>
      </c>
      <c r="I1700" s="7">
        <v>1</v>
      </c>
      <c r="J1700" s="7">
        <v>0</v>
      </c>
      <c r="K1700" s="7">
        <v>0</v>
      </c>
      <c r="L1700" s="7" t="str" cm="1">
        <f t="array" ref="L1700">_xlfn.IFS(G1700=1,G$1,H1700=1,H$1,I1700=1,I$1,J1700=1,J$1,K1700=1,K$1)</f>
        <v>Together</v>
      </c>
      <c r="M1700" s="7">
        <v>0</v>
      </c>
      <c r="N1700" s="7">
        <v>1</v>
      </c>
      <c r="O1700" s="7">
        <v>0</v>
      </c>
      <c r="P1700" s="7">
        <v>0</v>
      </c>
      <c r="Q1700" s="7" t="str" cm="1">
        <f t="array" ref="Q1700">_xlfn.IFS(M1700=1,M$1,N1700=1,N$1,O1700=1,O$1,P1700=1,P$1)</f>
        <v>Graduate</v>
      </c>
      <c r="R1700" t="s">
        <v>39</v>
      </c>
      <c r="S1700" s="7">
        <v>79</v>
      </c>
      <c r="T1700" s="7">
        <v>384</v>
      </c>
      <c r="U1700" s="7">
        <v>26</v>
      </c>
      <c r="V1700" s="7">
        <v>111</v>
      </c>
      <c r="W1700" s="7">
        <v>11</v>
      </c>
      <c r="X1700" s="7">
        <v>0</v>
      </c>
      <c r="Y1700" s="7">
        <v>20</v>
      </c>
      <c r="Z1700" s="7">
        <v>512</v>
      </c>
      <c r="AA1700" s="7">
        <v>1</v>
      </c>
      <c r="AB1700" s="7">
        <v>2</v>
      </c>
      <c r="AC1700" s="7">
        <v>2</v>
      </c>
      <c r="AD1700" s="7">
        <v>5</v>
      </c>
      <c r="AE1700" s="7">
        <v>2</v>
      </c>
      <c r="AF1700" s="7">
        <v>0</v>
      </c>
      <c r="AG1700" s="7">
        <v>0</v>
      </c>
      <c r="AH1700" s="7">
        <v>0</v>
      </c>
      <c r="AI1700" s="7">
        <v>0</v>
      </c>
      <c r="AJ1700" s="7">
        <v>0</v>
      </c>
      <c r="AK1700" s="7">
        <v>0</v>
      </c>
      <c r="AL1700" s="7">
        <v>0</v>
      </c>
      <c r="AM1700" s="8">
        <v>44009</v>
      </c>
      <c r="AO1700">
        <f>IF($AG1700=1,G1700,0)</f>
        <v>0</v>
      </c>
      <c r="AP1700">
        <f>IF($AG1700=1,H1700,0)</f>
        <v>0</v>
      </c>
      <c r="AQ1700">
        <f>IF($AG1700=1,J1700,0)</f>
        <v>0</v>
      </c>
      <c r="AR1700">
        <f>IF($AG1700=1,I1700,0)</f>
        <v>0</v>
      </c>
      <c r="AS1700">
        <f>IF($AG1700=1,K1700,0)</f>
        <v>0</v>
      </c>
      <c r="AU1700">
        <f>IF($AJ1700=1,T1700,0)</f>
        <v>0</v>
      </c>
      <c r="AV1700">
        <f>IF($AJ1700=1,U1700,0)</f>
        <v>0</v>
      </c>
      <c r="AW1700">
        <f>IF($AJ1700=1,V1700,0)</f>
        <v>0</v>
      </c>
      <c r="AX1700">
        <f>IF($AJ1700=1,W1700,0)</f>
        <v>0</v>
      </c>
      <c r="AY1700">
        <f>IF($AJ1700=1,X1700,0)</f>
        <v>0</v>
      </c>
      <c r="BA1700">
        <f>IF($AK1700=1,M1700,0)</f>
        <v>0</v>
      </c>
      <c r="BB1700">
        <f>IF($AK1700=1,N1700,0)</f>
        <v>0</v>
      </c>
      <c r="BC1700">
        <f>IF($AK1700=1,O1700,0)</f>
        <v>0</v>
      </c>
      <c r="BD1700">
        <f>IF($AK1700=1,P1700,0)</f>
        <v>0</v>
      </c>
    </row>
    <row r="1701" spans="1:56" x14ac:dyDescent="0.3">
      <c r="A1701" s="7">
        <v>3086</v>
      </c>
      <c r="B1701" s="6">
        <v>169805</v>
      </c>
      <c r="C1701" s="7">
        <v>0</v>
      </c>
      <c r="D1701" s="7">
        <v>1</v>
      </c>
      <c r="E1701" s="7">
        <f>SUM(C1701:D1701)</f>
        <v>1</v>
      </c>
      <c r="F1701" s="7">
        <v>68</v>
      </c>
      <c r="G1701" s="7">
        <v>0</v>
      </c>
      <c r="H1701" s="7">
        <v>0</v>
      </c>
      <c r="I1701" s="7">
        <v>1</v>
      </c>
      <c r="J1701" s="7">
        <v>0</v>
      </c>
      <c r="K1701" s="7">
        <v>0</v>
      </c>
      <c r="L1701" s="7" t="str" cm="1">
        <f t="array" ref="L1701">_xlfn.IFS(G1701=1,G$1,H1701=1,H$1,I1701=1,I$1,J1701=1,J$1,K1701=1,K$1)</f>
        <v>Together</v>
      </c>
      <c r="M1701" s="7">
        <v>0</v>
      </c>
      <c r="N1701" s="7">
        <v>0</v>
      </c>
      <c r="O1701" s="7">
        <v>0</v>
      </c>
      <c r="P1701" s="7">
        <v>1</v>
      </c>
      <c r="Q1701" s="7" t="str" cm="1">
        <f t="array" ref="Q1701">_xlfn.IFS(M1701=1,M$1,N1701=1,N$1,O1701=1,O$1,P1701=1,P$1)</f>
        <v>PhD</v>
      </c>
      <c r="R1701" t="s">
        <v>44</v>
      </c>
      <c r="S1701" s="7">
        <v>50</v>
      </c>
      <c r="T1701" s="7">
        <v>1824</v>
      </c>
      <c r="U1701" s="7">
        <v>173</v>
      </c>
      <c r="V1701" s="7">
        <v>423</v>
      </c>
      <c r="W1701" s="7">
        <v>32</v>
      </c>
      <c r="X1701" s="7">
        <v>24</v>
      </c>
      <c r="Y1701" s="7">
        <v>49</v>
      </c>
      <c r="Z1701" s="7">
        <v>2428</v>
      </c>
      <c r="AA1701" s="7">
        <v>2</v>
      </c>
      <c r="AB1701" s="7">
        <v>6</v>
      </c>
      <c r="AC1701" s="7">
        <v>8</v>
      </c>
      <c r="AD1701" s="7">
        <v>11</v>
      </c>
      <c r="AE1701" s="7">
        <v>2</v>
      </c>
      <c r="AF1701" s="7">
        <v>0</v>
      </c>
      <c r="AG1701" s="7">
        <v>0</v>
      </c>
      <c r="AH1701" s="7">
        <v>0</v>
      </c>
      <c r="AI1701" s="7">
        <v>0</v>
      </c>
      <c r="AJ1701" s="7">
        <v>0</v>
      </c>
      <c r="AK1701" s="7">
        <v>0</v>
      </c>
      <c r="AL1701" s="7">
        <v>0</v>
      </c>
      <c r="AM1701" s="8">
        <v>44009</v>
      </c>
      <c r="AO1701">
        <f>IF($AG1701=1,G1701,0)</f>
        <v>0</v>
      </c>
      <c r="AP1701">
        <f>IF($AG1701=1,H1701,0)</f>
        <v>0</v>
      </c>
      <c r="AQ1701">
        <f>IF($AG1701=1,J1701,0)</f>
        <v>0</v>
      </c>
      <c r="AR1701">
        <f>IF($AG1701=1,I1701,0)</f>
        <v>0</v>
      </c>
      <c r="AS1701">
        <f>IF($AG1701=1,K1701,0)</f>
        <v>0</v>
      </c>
      <c r="AU1701">
        <f>IF($AJ1701=1,T1701,0)</f>
        <v>0</v>
      </c>
      <c r="AV1701">
        <f>IF($AJ1701=1,U1701,0)</f>
        <v>0</v>
      </c>
      <c r="AW1701">
        <f>IF($AJ1701=1,V1701,0)</f>
        <v>0</v>
      </c>
      <c r="AX1701">
        <f>IF($AJ1701=1,W1701,0)</f>
        <v>0</v>
      </c>
      <c r="AY1701">
        <f>IF($AJ1701=1,X1701,0)</f>
        <v>0</v>
      </c>
      <c r="BA1701">
        <f>IF($AK1701=1,M1701,0)</f>
        <v>0</v>
      </c>
      <c r="BB1701">
        <f>IF($AK1701=1,N1701,0)</f>
        <v>0</v>
      </c>
      <c r="BC1701">
        <f>IF($AK1701=1,O1701,0)</f>
        <v>0</v>
      </c>
      <c r="BD1701">
        <f>IF($AK1701=1,P1701,0)</f>
        <v>0</v>
      </c>
    </row>
    <row r="1702" spans="1:56" x14ac:dyDescent="0.3">
      <c r="A1702" s="7">
        <v>2126</v>
      </c>
      <c r="B1702" s="6">
        <v>121255</v>
      </c>
      <c r="C1702" s="7">
        <v>1</v>
      </c>
      <c r="D1702" s="7">
        <v>0</v>
      </c>
      <c r="E1702" s="7">
        <f>SUM(C1702:D1702)</f>
        <v>1</v>
      </c>
      <c r="F1702" s="7">
        <v>46</v>
      </c>
      <c r="G1702" s="7">
        <v>0</v>
      </c>
      <c r="H1702" s="7">
        <v>0</v>
      </c>
      <c r="I1702" s="7">
        <v>1</v>
      </c>
      <c r="J1702" s="7">
        <v>0</v>
      </c>
      <c r="K1702" s="7">
        <v>0</v>
      </c>
      <c r="L1702" s="7" t="str" cm="1">
        <f t="array" ref="L1702">_xlfn.IFS(G1702=1,G$1,H1702=1,H$1,I1702=1,I$1,J1702=1,J$1,K1702=1,K$1)</f>
        <v>Together</v>
      </c>
      <c r="M1702" s="7">
        <v>0</v>
      </c>
      <c r="N1702" s="7">
        <v>0</v>
      </c>
      <c r="O1702" s="7">
        <v>1</v>
      </c>
      <c r="P1702" s="7">
        <v>0</v>
      </c>
      <c r="Q1702" s="7" t="str" cm="1">
        <f t="array" ref="Q1702">_xlfn.IFS(M1702=1,M$1,N1702=1,N$1,O1702=1,O$1,P1702=1,P$1)</f>
        <v>Master</v>
      </c>
      <c r="R1702" t="s">
        <v>44</v>
      </c>
      <c r="S1702" s="7">
        <v>56</v>
      </c>
      <c r="T1702" s="7">
        <v>165</v>
      </c>
      <c r="U1702" s="7">
        <v>0</v>
      </c>
      <c r="V1702" s="7">
        <v>143</v>
      </c>
      <c r="W1702" s="7">
        <v>11</v>
      </c>
      <c r="X1702" s="7">
        <v>11</v>
      </c>
      <c r="Y1702" s="7">
        <v>17</v>
      </c>
      <c r="Z1702" s="7">
        <v>314</v>
      </c>
      <c r="AA1702" s="7">
        <v>4</v>
      </c>
      <c r="AB1702" s="7">
        <v>2</v>
      </c>
      <c r="AC1702" s="7">
        <v>1</v>
      </c>
      <c r="AD1702" s="7">
        <v>4</v>
      </c>
      <c r="AE1702" s="7">
        <v>4</v>
      </c>
      <c r="AF1702" s="7">
        <v>0</v>
      </c>
      <c r="AG1702" s="7">
        <v>0</v>
      </c>
      <c r="AH1702" s="7">
        <v>0</v>
      </c>
      <c r="AI1702" s="7">
        <v>0</v>
      </c>
      <c r="AJ1702" s="7">
        <v>0</v>
      </c>
      <c r="AK1702" s="7">
        <v>0</v>
      </c>
      <c r="AL1702" s="7">
        <v>0</v>
      </c>
      <c r="AM1702" s="8">
        <v>44009</v>
      </c>
      <c r="AO1702">
        <f>IF($AG1702=1,G1702,0)</f>
        <v>0</v>
      </c>
      <c r="AP1702">
        <f>IF($AG1702=1,H1702,0)</f>
        <v>0</v>
      </c>
      <c r="AQ1702">
        <f>IF($AG1702=1,J1702,0)</f>
        <v>0</v>
      </c>
      <c r="AR1702">
        <f>IF($AG1702=1,I1702,0)</f>
        <v>0</v>
      </c>
      <c r="AS1702">
        <f>IF($AG1702=1,K1702,0)</f>
        <v>0</v>
      </c>
      <c r="AU1702">
        <f>IF($AJ1702=1,T1702,0)</f>
        <v>0</v>
      </c>
      <c r="AV1702">
        <f>IF($AJ1702=1,U1702,0)</f>
        <v>0</v>
      </c>
      <c r="AW1702">
        <f>IF($AJ1702=1,V1702,0)</f>
        <v>0</v>
      </c>
      <c r="AX1702">
        <f>IF($AJ1702=1,W1702,0)</f>
        <v>0</v>
      </c>
      <c r="AY1702">
        <f>IF($AJ1702=1,X1702,0)</f>
        <v>0</v>
      </c>
      <c r="BA1702">
        <f>IF($AK1702=1,M1702,0)</f>
        <v>0</v>
      </c>
      <c r="BB1702">
        <f>IF($AK1702=1,N1702,0)</f>
        <v>0</v>
      </c>
      <c r="BC1702">
        <f>IF($AK1702=1,O1702,0)</f>
        <v>0</v>
      </c>
      <c r="BD1702">
        <f>IF($AK1702=1,P1702,0)</f>
        <v>0</v>
      </c>
    </row>
    <row r="1703" spans="1:56" x14ac:dyDescent="0.3">
      <c r="A1703" s="7">
        <v>2997</v>
      </c>
      <c r="B1703" s="6">
        <v>148195</v>
      </c>
      <c r="C1703" s="7">
        <v>1</v>
      </c>
      <c r="D1703" s="7">
        <v>1</v>
      </c>
      <c r="E1703" s="7">
        <f>SUM(C1703:D1703)</f>
        <v>2</v>
      </c>
      <c r="F1703" s="7">
        <v>64</v>
      </c>
      <c r="G1703" s="7">
        <v>0</v>
      </c>
      <c r="H1703" s="7">
        <v>1</v>
      </c>
      <c r="I1703" s="7">
        <v>0</v>
      </c>
      <c r="J1703" s="7">
        <v>0</v>
      </c>
      <c r="K1703" s="7">
        <v>0</v>
      </c>
      <c r="L1703" s="7" t="str" cm="1">
        <f t="array" ref="L1703">_xlfn.IFS(G1703=1,G$1,H1703=1,H$1,I1703=1,I$1,J1703=1,J$1,K1703=1,K$1)</f>
        <v>Married</v>
      </c>
      <c r="M1703" s="7">
        <v>0</v>
      </c>
      <c r="N1703" s="7">
        <v>1</v>
      </c>
      <c r="O1703" s="7">
        <v>0</v>
      </c>
      <c r="P1703" s="7">
        <v>0</v>
      </c>
      <c r="Q1703" s="7" t="str" cm="1">
        <f t="array" ref="Q1703">_xlfn.IFS(M1703=1,M$1,N1703=1,N$1,O1703=1,O$1,P1703=1,P$1)</f>
        <v>Graduate</v>
      </c>
      <c r="R1703" t="s">
        <v>40</v>
      </c>
      <c r="S1703" s="7">
        <v>53</v>
      </c>
      <c r="T1703" s="7">
        <v>326</v>
      </c>
      <c r="U1703" s="7">
        <v>83</v>
      </c>
      <c r="V1703" s="7">
        <v>209</v>
      </c>
      <c r="W1703" s="7">
        <v>160</v>
      </c>
      <c r="X1703" s="7">
        <v>22</v>
      </c>
      <c r="Y1703" s="7">
        <v>15</v>
      </c>
      <c r="Z1703" s="7">
        <v>784</v>
      </c>
      <c r="AA1703" s="7">
        <v>6</v>
      </c>
      <c r="AB1703" s="7">
        <v>4</v>
      </c>
      <c r="AC1703" s="7">
        <v>2</v>
      </c>
      <c r="AD1703" s="7">
        <v>5</v>
      </c>
      <c r="AE1703" s="7">
        <v>6</v>
      </c>
      <c r="AF1703" s="7">
        <v>0</v>
      </c>
      <c r="AG1703" s="7">
        <v>0</v>
      </c>
      <c r="AH1703" s="7">
        <v>0</v>
      </c>
      <c r="AI1703" s="7">
        <v>0</v>
      </c>
      <c r="AJ1703" s="7">
        <v>0</v>
      </c>
      <c r="AK1703" s="7">
        <v>0</v>
      </c>
      <c r="AL1703" s="7">
        <v>0</v>
      </c>
      <c r="AM1703" s="8">
        <v>44009</v>
      </c>
      <c r="AO1703">
        <f>IF($AG1703=1,G1703,0)</f>
        <v>0</v>
      </c>
      <c r="AP1703">
        <f>IF($AG1703=1,H1703,0)</f>
        <v>0</v>
      </c>
      <c r="AQ1703">
        <f>IF($AG1703=1,J1703,0)</f>
        <v>0</v>
      </c>
      <c r="AR1703">
        <f>IF($AG1703=1,I1703,0)</f>
        <v>0</v>
      </c>
      <c r="AS1703">
        <f>IF($AG1703=1,K1703,0)</f>
        <v>0</v>
      </c>
      <c r="AU1703">
        <f>IF($AJ1703=1,T1703,0)</f>
        <v>0</v>
      </c>
      <c r="AV1703">
        <f>IF($AJ1703=1,U1703,0)</f>
        <v>0</v>
      </c>
      <c r="AW1703">
        <f>IF($AJ1703=1,V1703,0)</f>
        <v>0</v>
      </c>
      <c r="AX1703">
        <f>IF($AJ1703=1,W1703,0)</f>
        <v>0</v>
      </c>
      <c r="AY1703">
        <f>IF($AJ1703=1,X1703,0)</f>
        <v>0</v>
      </c>
      <c r="BA1703">
        <f>IF($AK1703=1,M1703,0)</f>
        <v>0</v>
      </c>
      <c r="BB1703">
        <f>IF($AK1703=1,N1703,0)</f>
        <v>0</v>
      </c>
      <c r="BC1703">
        <f>IF($AK1703=1,O1703,0)</f>
        <v>0</v>
      </c>
      <c r="BD1703">
        <f>IF($AK1703=1,P1703,0)</f>
        <v>0</v>
      </c>
    </row>
    <row r="1704" spans="1:56" x14ac:dyDescent="0.3">
      <c r="A1704" s="7">
        <v>2389</v>
      </c>
      <c r="B1704" s="6">
        <v>180589</v>
      </c>
      <c r="C1704" s="7">
        <v>0</v>
      </c>
      <c r="D1704" s="7">
        <v>0</v>
      </c>
      <c r="E1704" s="7">
        <f>SUM(C1704:D1704)</f>
        <v>0</v>
      </c>
      <c r="F1704" s="7">
        <v>76</v>
      </c>
      <c r="G1704" s="7">
        <v>0</v>
      </c>
      <c r="H1704" s="7">
        <v>1</v>
      </c>
      <c r="I1704" s="7">
        <v>0</v>
      </c>
      <c r="J1704" s="7">
        <v>0</v>
      </c>
      <c r="K1704" s="7">
        <v>0</v>
      </c>
      <c r="L1704" s="7" t="str" cm="1">
        <f t="array" ref="L1704">_xlfn.IFS(G1704=1,G$1,H1704=1,H$1,I1704=1,I$1,J1704=1,J$1,K1704=1,K$1)</f>
        <v>Married</v>
      </c>
      <c r="M1704" s="7">
        <v>0</v>
      </c>
      <c r="N1704" s="7">
        <v>1</v>
      </c>
      <c r="O1704" s="7">
        <v>0</v>
      </c>
      <c r="P1704" s="7">
        <v>0</v>
      </c>
      <c r="Q1704" s="7" t="str" cm="1">
        <f t="array" ref="Q1704">_xlfn.IFS(M1704=1,M$1,N1704=1,N$1,O1704=1,O$1,P1704=1,P$1)</f>
        <v>Graduate</v>
      </c>
      <c r="R1704" t="s">
        <v>41</v>
      </c>
      <c r="S1704" s="7">
        <v>25</v>
      </c>
      <c r="T1704" s="7">
        <v>1136</v>
      </c>
      <c r="U1704" s="7">
        <v>208</v>
      </c>
      <c r="V1704" s="7">
        <v>1165</v>
      </c>
      <c r="W1704" s="7">
        <v>542</v>
      </c>
      <c r="X1704" s="7">
        <v>90</v>
      </c>
      <c r="Y1704" s="7">
        <v>58</v>
      </c>
      <c r="Z1704" s="7">
        <v>3083</v>
      </c>
      <c r="AA1704" s="7">
        <v>1</v>
      </c>
      <c r="AB1704" s="7">
        <v>5</v>
      </c>
      <c r="AC1704" s="7">
        <v>10</v>
      </c>
      <c r="AD1704" s="7">
        <v>5</v>
      </c>
      <c r="AE1704" s="7">
        <v>1</v>
      </c>
      <c r="AF1704" s="7">
        <v>0</v>
      </c>
      <c r="AG1704" s="7">
        <v>0</v>
      </c>
      <c r="AH1704" s="7">
        <v>0</v>
      </c>
      <c r="AI1704" s="7">
        <v>1</v>
      </c>
      <c r="AJ1704" s="7">
        <v>0</v>
      </c>
      <c r="AK1704" s="7">
        <v>0</v>
      </c>
      <c r="AL1704" s="7">
        <v>1</v>
      </c>
      <c r="AM1704" s="8">
        <v>44010</v>
      </c>
      <c r="AO1704">
        <f>IF($AG1704=1,G1704,0)</f>
        <v>0</v>
      </c>
      <c r="AP1704">
        <f>IF($AG1704=1,H1704,0)</f>
        <v>0</v>
      </c>
      <c r="AQ1704">
        <f>IF($AG1704=1,J1704,0)</f>
        <v>0</v>
      </c>
      <c r="AR1704">
        <f>IF($AG1704=1,I1704,0)</f>
        <v>0</v>
      </c>
      <c r="AS1704">
        <f>IF($AG1704=1,K1704,0)</f>
        <v>0</v>
      </c>
      <c r="AU1704">
        <f>IF($AJ1704=1,T1704,0)</f>
        <v>0</v>
      </c>
      <c r="AV1704">
        <f>IF($AJ1704=1,U1704,0)</f>
        <v>0</v>
      </c>
      <c r="AW1704">
        <f>IF($AJ1704=1,V1704,0)</f>
        <v>0</v>
      </c>
      <c r="AX1704">
        <f>IF($AJ1704=1,W1704,0)</f>
        <v>0</v>
      </c>
      <c r="AY1704">
        <f>IF($AJ1704=1,X1704,0)</f>
        <v>0</v>
      </c>
      <c r="BA1704">
        <f>IF($AK1704=1,M1704,0)</f>
        <v>0</v>
      </c>
      <c r="BB1704">
        <f>IF($AK1704=1,N1704,0)</f>
        <v>0</v>
      </c>
      <c r="BC1704">
        <f>IF($AK1704=1,O1704,0)</f>
        <v>0</v>
      </c>
      <c r="BD1704">
        <f>IF($AK1704=1,P1704,0)</f>
        <v>0</v>
      </c>
    </row>
    <row r="1705" spans="1:56" x14ac:dyDescent="0.3">
      <c r="A1705" s="7">
        <v>2150</v>
      </c>
      <c r="B1705" s="6">
        <v>181657</v>
      </c>
      <c r="C1705" s="7">
        <v>0</v>
      </c>
      <c r="D1705" s="7">
        <v>0</v>
      </c>
      <c r="E1705" s="7">
        <f>SUM(C1705:D1705)</f>
        <v>0</v>
      </c>
      <c r="F1705" s="7">
        <v>51</v>
      </c>
      <c r="G1705" s="7">
        <v>0</v>
      </c>
      <c r="H1705" s="7">
        <v>0</v>
      </c>
      <c r="I1705" s="7">
        <v>0</v>
      </c>
      <c r="J1705" s="7">
        <v>1</v>
      </c>
      <c r="K1705" s="7">
        <v>0</v>
      </c>
      <c r="L1705" s="7" t="str" cm="1">
        <f t="array" ref="L1705">_xlfn.IFS(G1705=1,G$1,H1705=1,H$1,I1705=1,I$1,J1705=1,J$1,K1705=1,K$1)</f>
        <v>Single</v>
      </c>
      <c r="M1705" s="7">
        <v>0</v>
      </c>
      <c r="N1705" s="7">
        <v>1</v>
      </c>
      <c r="O1705" s="7">
        <v>0</v>
      </c>
      <c r="P1705" s="7">
        <v>0</v>
      </c>
      <c r="Q1705" s="7" t="str" cm="1">
        <f t="array" ref="Q1705">_xlfn.IFS(M1705=1,M$1,N1705=1,N$1,O1705=1,O$1,P1705=1,P$1)</f>
        <v>Graduate</v>
      </c>
      <c r="R1705" t="s">
        <v>44</v>
      </c>
      <c r="S1705" s="7">
        <v>69</v>
      </c>
      <c r="T1705" s="7">
        <v>810</v>
      </c>
      <c r="U1705" s="7">
        <v>89</v>
      </c>
      <c r="V1705" s="7">
        <v>945</v>
      </c>
      <c r="W1705" s="7">
        <v>351</v>
      </c>
      <c r="X1705" s="7">
        <v>133</v>
      </c>
      <c r="Y1705" s="7">
        <v>111</v>
      </c>
      <c r="Z1705" s="7">
        <v>2218</v>
      </c>
      <c r="AA1705" s="7">
        <v>1</v>
      </c>
      <c r="AB1705" s="7">
        <v>3</v>
      </c>
      <c r="AC1705" s="7">
        <v>4</v>
      </c>
      <c r="AD1705" s="7">
        <v>8</v>
      </c>
      <c r="AE1705" s="7">
        <v>1</v>
      </c>
      <c r="AF1705" s="7">
        <v>0</v>
      </c>
      <c r="AG1705" s="7">
        <v>0</v>
      </c>
      <c r="AH1705" s="7">
        <v>0</v>
      </c>
      <c r="AI1705" s="7">
        <v>0</v>
      </c>
      <c r="AJ1705" s="7">
        <v>0</v>
      </c>
      <c r="AK1705" s="7">
        <v>0</v>
      </c>
      <c r="AL1705" s="7">
        <v>0</v>
      </c>
      <c r="AM1705" s="8">
        <v>44010</v>
      </c>
      <c r="AO1705">
        <f>IF($AG1705=1,G1705,0)</f>
        <v>0</v>
      </c>
      <c r="AP1705">
        <f>IF($AG1705=1,H1705,0)</f>
        <v>0</v>
      </c>
      <c r="AQ1705">
        <f>IF($AG1705=1,J1705,0)</f>
        <v>0</v>
      </c>
      <c r="AR1705">
        <f>IF($AG1705=1,I1705,0)</f>
        <v>0</v>
      </c>
      <c r="AS1705">
        <f>IF($AG1705=1,K1705,0)</f>
        <v>0</v>
      </c>
      <c r="AU1705">
        <f>IF($AJ1705=1,T1705,0)</f>
        <v>0</v>
      </c>
      <c r="AV1705">
        <f>IF($AJ1705=1,U1705,0)</f>
        <v>0</v>
      </c>
      <c r="AW1705">
        <f>IF($AJ1705=1,V1705,0)</f>
        <v>0</v>
      </c>
      <c r="AX1705">
        <f>IF($AJ1705=1,W1705,0)</f>
        <v>0</v>
      </c>
      <c r="AY1705">
        <f>IF($AJ1705=1,X1705,0)</f>
        <v>0</v>
      </c>
      <c r="BA1705">
        <f>IF($AK1705=1,M1705,0)</f>
        <v>0</v>
      </c>
      <c r="BB1705">
        <f>IF($AK1705=1,N1705,0)</f>
        <v>0</v>
      </c>
      <c r="BC1705">
        <f>IF($AK1705=1,O1705,0)</f>
        <v>0</v>
      </c>
      <c r="BD1705">
        <f>IF($AK1705=1,P1705,0)</f>
        <v>0</v>
      </c>
    </row>
    <row r="1706" spans="1:56" x14ac:dyDescent="0.3">
      <c r="A1706" s="7">
        <v>3125</v>
      </c>
      <c r="B1706" s="6">
        <v>134176</v>
      </c>
      <c r="C1706" s="7">
        <v>0</v>
      </c>
      <c r="D1706" s="7">
        <v>1</v>
      </c>
      <c r="E1706" s="7">
        <f>SUM(C1706:D1706)</f>
        <v>1</v>
      </c>
      <c r="F1706" s="7">
        <v>45</v>
      </c>
      <c r="G1706" s="7">
        <v>0</v>
      </c>
      <c r="H1706" s="7">
        <v>0</v>
      </c>
      <c r="I1706" s="7">
        <v>1</v>
      </c>
      <c r="J1706" s="7">
        <v>0</v>
      </c>
      <c r="K1706" s="7">
        <v>0</v>
      </c>
      <c r="L1706" s="7" t="str" cm="1">
        <f t="array" ref="L1706">_xlfn.IFS(G1706=1,G$1,H1706=1,H$1,I1706=1,I$1,J1706=1,J$1,K1706=1,K$1)</f>
        <v>Together</v>
      </c>
      <c r="M1706" s="7">
        <v>0</v>
      </c>
      <c r="N1706" s="7">
        <v>0</v>
      </c>
      <c r="O1706" s="7">
        <v>1</v>
      </c>
      <c r="P1706" s="7">
        <v>0</v>
      </c>
      <c r="Q1706" s="7" t="str" cm="1">
        <f t="array" ref="Q1706">_xlfn.IFS(M1706=1,M$1,N1706=1,N$1,O1706=1,O$1,P1706=1,P$1)</f>
        <v>Master</v>
      </c>
      <c r="R1706" t="s">
        <v>43</v>
      </c>
      <c r="S1706" s="7">
        <v>9</v>
      </c>
      <c r="T1706" s="7">
        <v>43</v>
      </c>
      <c r="U1706" s="7">
        <v>8</v>
      </c>
      <c r="V1706" s="7">
        <v>27</v>
      </c>
      <c r="W1706" s="7">
        <v>16</v>
      </c>
      <c r="X1706" s="7">
        <v>8</v>
      </c>
      <c r="Y1706" s="7">
        <v>8</v>
      </c>
      <c r="Z1706" s="7">
        <v>94</v>
      </c>
      <c r="AA1706" s="7">
        <v>1</v>
      </c>
      <c r="AB1706" s="7">
        <v>1</v>
      </c>
      <c r="AC1706" s="7">
        <v>0</v>
      </c>
      <c r="AD1706" s="7">
        <v>3</v>
      </c>
      <c r="AE1706" s="7">
        <v>3</v>
      </c>
      <c r="AF1706" s="7">
        <v>0</v>
      </c>
      <c r="AG1706" s="7">
        <v>0</v>
      </c>
      <c r="AH1706" s="7">
        <v>0</v>
      </c>
      <c r="AI1706" s="7">
        <v>0</v>
      </c>
      <c r="AJ1706" s="7">
        <v>0</v>
      </c>
      <c r="AK1706" s="7">
        <v>0</v>
      </c>
      <c r="AL1706" s="7">
        <v>0</v>
      </c>
      <c r="AM1706" s="8">
        <v>44010</v>
      </c>
      <c r="AO1706">
        <f>IF($AG1706=1,G1706,0)</f>
        <v>0</v>
      </c>
      <c r="AP1706">
        <f>IF($AG1706=1,H1706,0)</f>
        <v>0</v>
      </c>
      <c r="AQ1706">
        <f>IF($AG1706=1,J1706,0)</f>
        <v>0</v>
      </c>
      <c r="AR1706">
        <f>IF($AG1706=1,I1706,0)</f>
        <v>0</v>
      </c>
      <c r="AS1706">
        <f>IF($AG1706=1,K1706,0)</f>
        <v>0</v>
      </c>
      <c r="AU1706">
        <f>IF($AJ1706=1,T1706,0)</f>
        <v>0</v>
      </c>
      <c r="AV1706">
        <f>IF($AJ1706=1,U1706,0)</f>
        <v>0</v>
      </c>
      <c r="AW1706">
        <f>IF($AJ1706=1,V1706,0)</f>
        <v>0</v>
      </c>
      <c r="AX1706">
        <f>IF($AJ1706=1,W1706,0)</f>
        <v>0</v>
      </c>
      <c r="AY1706">
        <f>IF($AJ1706=1,X1706,0)</f>
        <v>0</v>
      </c>
      <c r="BA1706">
        <f>IF($AK1706=1,M1706,0)</f>
        <v>0</v>
      </c>
      <c r="BB1706">
        <f>IF($AK1706=1,N1706,0)</f>
        <v>0</v>
      </c>
      <c r="BC1706">
        <f>IF($AK1706=1,O1706,0)</f>
        <v>0</v>
      </c>
      <c r="BD1706">
        <f>IF($AK1706=1,P1706,0)</f>
        <v>0</v>
      </c>
    </row>
    <row r="1707" spans="1:56" x14ac:dyDescent="0.3">
      <c r="A1707" s="7">
        <v>2059</v>
      </c>
      <c r="B1707" s="6">
        <v>150014</v>
      </c>
      <c r="C1707" s="7">
        <v>1</v>
      </c>
      <c r="D1707" s="7">
        <v>0</v>
      </c>
      <c r="E1707" s="7">
        <f>SUM(C1707:D1707)</f>
        <v>1</v>
      </c>
      <c r="F1707" s="7">
        <v>52</v>
      </c>
      <c r="G1707" s="7">
        <v>0</v>
      </c>
      <c r="H1707" s="7">
        <v>0</v>
      </c>
      <c r="I1707" s="7">
        <v>0</v>
      </c>
      <c r="J1707" s="7">
        <v>1</v>
      </c>
      <c r="K1707" s="7">
        <v>0</v>
      </c>
      <c r="L1707" s="7" t="str" cm="1">
        <f t="array" ref="L1707">_xlfn.IFS(G1707=1,G$1,H1707=1,H$1,I1707=1,I$1,J1707=1,J$1,K1707=1,K$1)</f>
        <v>Single</v>
      </c>
      <c r="M1707" s="7">
        <v>0</v>
      </c>
      <c r="N1707" s="7">
        <v>0</v>
      </c>
      <c r="O1707" s="7">
        <v>1</v>
      </c>
      <c r="P1707" s="7">
        <v>0</v>
      </c>
      <c r="Q1707" s="7" t="str" cm="1">
        <f t="array" ref="Q1707">_xlfn.IFS(M1707=1,M$1,N1707=1,N$1,O1707=1,O$1,P1707=1,P$1)</f>
        <v>Master</v>
      </c>
      <c r="R1707" t="s">
        <v>41</v>
      </c>
      <c r="S1707" s="7">
        <v>9</v>
      </c>
      <c r="T1707" s="7">
        <v>702</v>
      </c>
      <c r="U1707" s="7">
        <v>42</v>
      </c>
      <c r="V1707" s="7">
        <v>231</v>
      </c>
      <c r="W1707" s="7">
        <v>57</v>
      </c>
      <c r="X1707" s="7">
        <v>30</v>
      </c>
      <c r="Y1707" s="7">
        <v>126</v>
      </c>
      <c r="Z1707" s="7">
        <v>936</v>
      </c>
      <c r="AA1707" s="7">
        <v>2</v>
      </c>
      <c r="AB1707" s="7">
        <v>4</v>
      </c>
      <c r="AC1707" s="7">
        <v>1</v>
      </c>
      <c r="AD1707" s="7">
        <v>8</v>
      </c>
      <c r="AE1707" s="7">
        <v>5</v>
      </c>
      <c r="AF1707" s="7">
        <v>0</v>
      </c>
      <c r="AG1707" s="7">
        <v>0</v>
      </c>
      <c r="AH1707" s="7">
        <v>0</v>
      </c>
      <c r="AI1707" s="7">
        <v>0</v>
      </c>
      <c r="AJ1707" s="7">
        <v>0</v>
      </c>
      <c r="AK1707" s="7">
        <v>0</v>
      </c>
      <c r="AL1707" s="7">
        <v>0</v>
      </c>
      <c r="AM1707" s="8">
        <v>44010</v>
      </c>
      <c r="AO1707">
        <f>IF($AG1707=1,G1707,0)</f>
        <v>0</v>
      </c>
      <c r="AP1707">
        <f>IF($AG1707=1,H1707,0)</f>
        <v>0</v>
      </c>
      <c r="AQ1707">
        <f>IF($AG1707=1,J1707,0)</f>
        <v>0</v>
      </c>
      <c r="AR1707">
        <f>IF($AG1707=1,I1707,0)</f>
        <v>0</v>
      </c>
      <c r="AS1707">
        <f>IF($AG1707=1,K1707,0)</f>
        <v>0</v>
      </c>
      <c r="AU1707">
        <f>IF($AJ1707=1,T1707,0)</f>
        <v>0</v>
      </c>
      <c r="AV1707">
        <f>IF($AJ1707=1,U1707,0)</f>
        <v>0</v>
      </c>
      <c r="AW1707">
        <f>IF($AJ1707=1,V1707,0)</f>
        <v>0</v>
      </c>
      <c r="AX1707">
        <f>IF($AJ1707=1,W1707,0)</f>
        <v>0</v>
      </c>
      <c r="AY1707">
        <f>IF($AJ1707=1,X1707,0)</f>
        <v>0</v>
      </c>
      <c r="BA1707">
        <f>IF($AK1707=1,M1707,0)</f>
        <v>0</v>
      </c>
      <c r="BB1707">
        <f>IF($AK1707=1,N1707,0)</f>
        <v>0</v>
      </c>
      <c r="BC1707">
        <f>IF($AK1707=1,O1707,0)</f>
        <v>0</v>
      </c>
      <c r="BD1707">
        <f>IF($AK1707=1,P1707,0)</f>
        <v>0</v>
      </c>
    </row>
    <row r="1708" spans="1:56" x14ac:dyDescent="0.3">
      <c r="A1708" s="7">
        <v>1172</v>
      </c>
      <c r="B1708" s="6">
        <v>130477</v>
      </c>
      <c r="C1708" s="7">
        <v>1</v>
      </c>
      <c r="D1708" s="7">
        <v>0</v>
      </c>
      <c r="E1708" s="7">
        <f>SUM(C1708:D1708)</f>
        <v>1</v>
      </c>
      <c r="F1708" s="7">
        <v>36</v>
      </c>
      <c r="G1708" s="7">
        <v>0</v>
      </c>
      <c r="H1708" s="7">
        <v>1</v>
      </c>
      <c r="I1708" s="7">
        <v>0</v>
      </c>
      <c r="J1708" s="7">
        <v>0</v>
      </c>
      <c r="K1708" s="7">
        <v>0</v>
      </c>
      <c r="L1708" s="7" t="str" cm="1">
        <f t="array" ref="L1708">_xlfn.IFS(G1708=1,G$1,H1708=1,H$1,I1708=1,I$1,J1708=1,J$1,K1708=1,K$1)</f>
        <v>Married</v>
      </c>
      <c r="M1708" s="7">
        <v>0</v>
      </c>
      <c r="N1708" s="7">
        <v>0</v>
      </c>
      <c r="O1708" s="7">
        <v>1</v>
      </c>
      <c r="P1708" s="7">
        <v>0</v>
      </c>
      <c r="Q1708" s="7" t="str" cm="1">
        <f t="array" ref="Q1708">_xlfn.IFS(M1708=1,M$1,N1708=1,N$1,O1708=1,O$1,P1708=1,P$1)</f>
        <v>Master</v>
      </c>
      <c r="R1708" t="s">
        <v>44</v>
      </c>
      <c r="S1708" s="7">
        <v>16</v>
      </c>
      <c r="T1708" s="7">
        <v>201</v>
      </c>
      <c r="U1708" s="7">
        <v>4</v>
      </c>
      <c r="V1708" s="7">
        <v>26</v>
      </c>
      <c r="W1708" s="7">
        <v>0</v>
      </c>
      <c r="X1708" s="7">
        <v>0</v>
      </c>
      <c r="Y1708" s="7">
        <v>51</v>
      </c>
      <c r="Z1708" s="7">
        <v>180</v>
      </c>
      <c r="AA1708" s="7">
        <v>1</v>
      </c>
      <c r="AB1708" s="7">
        <v>1</v>
      </c>
      <c r="AC1708" s="7">
        <v>1</v>
      </c>
      <c r="AD1708" s="7">
        <v>3</v>
      </c>
      <c r="AE1708" s="7">
        <v>6</v>
      </c>
      <c r="AF1708" s="7">
        <v>0</v>
      </c>
      <c r="AG1708" s="7">
        <v>0</v>
      </c>
      <c r="AH1708" s="7">
        <v>0</v>
      </c>
      <c r="AI1708" s="7">
        <v>0</v>
      </c>
      <c r="AJ1708" s="7">
        <v>0</v>
      </c>
      <c r="AK1708" s="7">
        <v>0</v>
      </c>
      <c r="AL1708" s="7">
        <v>0</v>
      </c>
      <c r="AM1708" s="8">
        <v>44010</v>
      </c>
      <c r="AO1708">
        <f>IF($AG1708=1,G1708,0)</f>
        <v>0</v>
      </c>
      <c r="AP1708">
        <f>IF($AG1708=1,H1708,0)</f>
        <v>0</v>
      </c>
      <c r="AQ1708">
        <f>IF($AG1708=1,J1708,0)</f>
        <v>0</v>
      </c>
      <c r="AR1708">
        <f>IF($AG1708=1,I1708,0)</f>
        <v>0</v>
      </c>
      <c r="AS1708">
        <f>IF($AG1708=1,K1708,0)</f>
        <v>0</v>
      </c>
      <c r="AU1708">
        <f>IF($AJ1708=1,T1708,0)</f>
        <v>0</v>
      </c>
      <c r="AV1708">
        <f>IF($AJ1708=1,U1708,0)</f>
        <v>0</v>
      </c>
      <c r="AW1708">
        <f>IF($AJ1708=1,V1708,0)</f>
        <v>0</v>
      </c>
      <c r="AX1708">
        <f>IF($AJ1708=1,W1708,0)</f>
        <v>0</v>
      </c>
      <c r="AY1708">
        <f>IF($AJ1708=1,X1708,0)</f>
        <v>0</v>
      </c>
      <c r="BA1708">
        <f>IF($AK1708=1,M1708,0)</f>
        <v>0</v>
      </c>
      <c r="BB1708">
        <f>IF($AK1708=1,N1708,0)</f>
        <v>0</v>
      </c>
      <c r="BC1708">
        <f>IF($AK1708=1,O1708,0)</f>
        <v>0</v>
      </c>
      <c r="BD1708">
        <f>IF($AK1708=1,P1708,0)</f>
        <v>0</v>
      </c>
    </row>
    <row r="1709" spans="1:56" x14ac:dyDescent="0.3">
      <c r="A1709" s="7">
        <v>1878</v>
      </c>
      <c r="B1709" s="6">
        <v>178331</v>
      </c>
      <c r="C1709" s="7">
        <v>0</v>
      </c>
      <c r="D1709" s="7">
        <v>1</v>
      </c>
      <c r="E1709" s="7">
        <f>SUM(C1709:D1709)</f>
        <v>1</v>
      </c>
      <c r="F1709" s="7">
        <v>62</v>
      </c>
      <c r="G1709" s="7">
        <v>1</v>
      </c>
      <c r="H1709" s="7">
        <v>0</v>
      </c>
      <c r="I1709" s="7">
        <v>0</v>
      </c>
      <c r="J1709" s="7">
        <v>0</v>
      </c>
      <c r="K1709" s="7">
        <v>0</v>
      </c>
      <c r="L1709" s="7" t="str" cm="1">
        <f t="array" ref="L1709">_xlfn.IFS(G1709=1,G$1,H1709=1,H$1,I1709=1,I$1,J1709=1,J$1,K1709=1,K$1)</f>
        <v>Divorced</v>
      </c>
      <c r="M1709" s="7">
        <v>0</v>
      </c>
      <c r="N1709" s="7">
        <v>1</v>
      </c>
      <c r="O1709" s="7">
        <v>0</v>
      </c>
      <c r="P1709" s="7">
        <v>0</v>
      </c>
      <c r="Q1709" s="7" t="str" cm="1">
        <f t="array" ref="Q1709">_xlfn.IFS(M1709=1,M$1,N1709=1,N$1,O1709=1,O$1,P1709=1,P$1)</f>
        <v>Graduate</v>
      </c>
      <c r="R1709" t="s">
        <v>42</v>
      </c>
      <c r="S1709" s="7">
        <v>97</v>
      </c>
      <c r="T1709" s="7">
        <v>1721</v>
      </c>
      <c r="U1709" s="7">
        <v>314</v>
      </c>
      <c r="V1709" s="7">
        <v>806</v>
      </c>
      <c r="W1709" s="7">
        <v>364</v>
      </c>
      <c r="X1709" s="7">
        <v>385</v>
      </c>
      <c r="Y1709" s="7">
        <v>139</v>
      </c>
      <c r="Z1709" s="7">
        <v>3451</v>
      </c>
      <c r="AA1709" s="7">
        <v>2</v>
      </c>
      <c r="AB1709" s="7">
        <v>10</v>
      </c>
      <c r="AC1709" s="7">
        <v>6</v>
      </c>
      <c r="AD1709" s="7">
        <v>7</v>
      </c>
      <c r="AE1709" s="7">
        <v>4</v>
      </c>
      <c r="AF1709" s="7">
        <v>0</v>
      </c>
      <c r="AG1709" s="7">
        <v>0</v>
      </c>
      <c r="AH1709" s="7">
        <v>0</v>
      </c>
      <c r="AI1709" s="7">
        <v>0</v>
      </c>
      <c r="AJ1709" s="7">
        <v>0</v>
      </c>
      <c r="AK1709" s="7">
        <v>0</v>
      </c>
      <c r="AL1709" s="7">
        <v>0</v>
      </c>
      <c r="AM1709" s="8">
        <v>44011</v>
      </c>
      <c r="AO1709">
        <f>IF($AG1709=1,G1709,0)</f>
        <v>0</v>
      </c>
      <c r="AP1709">
        <f>IF($AG1709=1,H1709,0)</f>
        <v>0</v>
      </c>
      <c r="AQ1709">
        <f>IF($AG1709=1,J1709,0)</f>
        <v>0</v>
      </c>
      <c r="AR1709">
        <f>IF($AG1709=1,I1709,0)</f>
        <v>0</v>
      </c>
      <c r="AS1709">
        <f>IF($AG1709=1,K1709,0)</f>
        <v>0</v>
      </c>
      <c r="AU1709">
        <f>IF($AJ1709=1,T1709,0)</f>
        <v>0</v>
      </c>
      <c r="AV1709">
        <f>IF($AJ1709=1,U1709,0)</f>
        <v>0</v>
      </c>
      <c r="AW1709">
        <f>IF($AJ1709=1,V1709,0)</f>
        <v>0</v>
      </c>
      <c r="AX1709">
        <f>IF($AJ1709=1,W1709,0)</f>
        <v>0</v>
      </c>
      <c r="AY1709">
        <f>IF($AJ1709=1,X1709,0)</f>
        <v>0</v>
      </c>
      <c r="BA1709">
        <f>IF($AK1709=1,M1709,0)</f>
        <v>0</v>
      </c>
      <c r="BB1709">
        <f>IF($AK1709=1,N1709,0)</f>
        <v>0</v>
      </c>
      <c r="BC1709">
        <f>IF($AK1709=1,O1709,0)</f>
        <v>0</v>
      </c>
      <c r="BD1709">
        <f>IF($AK1709=1,P1709,0)</f>
        <v>0</v>
      </c>
    </row>
    <row r="1710" spans="1:56" x14ac:dyDescent="0.3">
      <c r="A1710" s="7">
        <v>2556</v>
      </c>
      <c r="B1710" s="6">
        <v>134633</v>
      </c>
      <c r="C1710" s="7">
        <v>2</v>
      </c>
      <c r="D1710" s="7">
        <v>1</v>
      </c>
      <c r="E1710" s="7">
        <f>SUM(C1710:D1710)</f>
        <v>3</v>
      </c>
      <c r="F1710" s="7">
        <v>64</v>
      </c>
      <c r="G1710" s="7">
        <v>0</v>
      </c>
      <c r="H1710" s="7">
        <v>0</v>
      </c>
      <c r="I1710" s="7">
        <v>1</v>
      </c>
      <c r="J1710" s="7">
        <v>0</v>
      </c>
      <c r="K1710" s="7">
        <v>0</v>
      </c>
      <c r="L1710" s="7" t="str" cm="1">
        <f t="array" ref="L1710">_xlfn.IFS(G1710=1,G$1,H1710=1,H$1,I1710=1,I$1,J1710=1,J$1,K1710=1,K$1)</f>
        <v>Together</v>
      </c>
      <c r="M1710" s="7">
        <v>0</v>
      </c>
      <c r="N1710" s="7">
        <v>1</v>
      </c>
      <c r="O1710" s="7">
        <v>0</v>
      </c>
      <c r="P1710" s="7">
        <v>0</v>
      </c>
      <c r="Q1710" s="7" t="str" cm="1">
        <f t="array" ref="Q1710">_xlfn.IFS(M1710=1,M$1,N1710=1,N$1,O1710=1,O$1,P1710=1,P$1)</f>
        <v>Graduate</v>
      </c>
      <c r="R1710" t="s">
        <v>42</v>
      </c>
      <c r="S1710" s="7">
        <v>31</v>
      </c>
      <c r="T1710" s="7">
        <v>31</v>
      </c>
      <c r="U1710" s="7">
        <v>4</v>
      </c>
      <c r="V1710" s="7">
        <v>19</v>
      </c>
      <c r="W1710" s="7">
        <v>0</v>
      </c>
      <c r="X1710" s="7">
        <v>0</v>
      </c>
      <c r="Y1710" s="7">
        <v>4</v>
      </c>
      <c r="Z1710" s="7">
        <v>51</v>
      </c>
      <c r="AA1710" s="7">
        <v>1</v>
      </c>
      <c r="AB1710" s="7">
        <v>1</v>
      </c>
      <c r="AC1710" s="7">
        <v>0</v>
      </c>
      <c r="AD1710" s="7">
        <v>2</v>
      </c>
      <c r="AE1710" s="7">
        <v>6</v>
      </c>
      <c r="AF1710" s="7">
        <v>0</v>
      </c>
      <c r="AG1710" s="7">
        <v>0</v>
      </c>
      <c r="AH1710" s="7">
        <v>0</v>
      </c>
      <c r="AI1710" s="7">
        <v>0</v>
      </c>
      <c r="AJ1710" s="7">
        <v>0</v>
      </c>
      <c r="AK1710" s="7">
        <v>0</v>
      </c>
      <c r="AL1710" s="7">
        <v>0</v>
      </c>
      <c r="AM1710" s="8">
        <v>44011</v>
      </c>
      <c r="AO1710">
        <f>IF($AG1710=1,G1710,0)</f>
        <v>0</v>
      </c>
      <c r="AP1710">
        <f>IF($AG1710=1,H1710,0)</f>
        <v>0</v>
      </c>
      <c r="AQ1710">
        <f>IF($AG1710=1,J1710,0)</f>
        <v>0</v>
      </c>
      <c r="AR1710">
        <f>IF($AG1710=1,I1710,0)</f>
        <v>0</v>
      </c>
      <c r="AS1710">
        <f>IF($AG1710=1,K1710,0)</f>
        <v>0</v>
      </c>
      <c r="AU1710">
        <f>IF($AJ1710=1,T1710,0)</f>
        <v>0</v>
      </c>
      <c r="AV1710">
        <f>IF($AJ1710=1,U1710,0)</f>
        <v>0</v>
      </c>
      <c r="AW1710">
        <f>IF($AJ1710=1,V1710,0)</f>
        <v>0</v>
      </c>
      <c r="AX1710">
        <f>IF($AJ1710=1,W1710,0)</f>
        <v>0</v>
      </c>
      <c r="AY1710">
        <f>IF($AJ1710=1,X1710,0)</f>
        <v>0</v>
      </c>
      <c r="BA1710">
        <f>IF($AK1710=1,M1710,0)</f>
        <v>0</v>
      </c>
      <c r="BB1710">
        <f>IF($AK1710=1,N1710,0)</f>
        <v>0</v>
      </c>
      <c r="BC1710">
        <f>IF($AK1710=1,O1710,0)</f>
        <v>0</v>
      </c>
      <c r="BD1710">
        <f>IF($AK1710=1,P1710,0)</f>
        <v>0</v>
      </c>
    </row>
    <row r="1711" spans="1:56" x14ac:dyDescent="0.3">
      <c r="A1711" s="7">
        <v>3109</v>
      </c>
      <c r="B1711" s="6">
        <v>135788</v>
      </c>
      <c r="C1711" s="7">
        <v>1</v>
      </c>
      <c r="D1711" s="7">
        <v>1</v>
      </c>
      <c r="E1711" s="7">
        <f>SUM(C1711:D1711)</f>
        <v>2</v>
      </c>
      <c r="F1711" s="7">
        <v>49</v>
      </c>
      <c r="G1711" s="7">
        <v>0</v>
      </c>
      <c r="H1711" s="7">
        <v>1</v>
      </c>
      <c r="I1711" s="7">
        <v>0</v>
      </c>
      <c r="J1711" s="7">
        <v>0</v>
      </c>
      <c r="K1711" s="7">
        <v>0</v>
      </c>
      <c r="L1711" s="7" t="str" cm="1">
        <f t="array" ref="L1711">_xlfn.IFS(G1711=1,G$1,H1711=1,H$1,I1711=1,I$1,J1711=1,J$1,K1711=1,K$1)</f>
        <v>Married</v>
      </c>
      <c r="M1711" s="7">
        <v>0</v>
      </c>
      <c r="N1711" s="7">
        <v>1</v>
      </c>
      <c r="O1711" s="7">
        <v>0</v>
      </c>
      <c r="P1711" s="7">
        <v>0</v>
      </c>
      <c r="Q1711" s="7" t="str" cm="1">
        <f t="array" ref="Q1711">_xlfn.IFS(M1711=1,M$1,N1711=1,N$1,O1711=1,O$1,P1711=1,P$1)</f>
        <v>Graduate</v>
      </c>
      <c r="R1711" t="s">
        <v>41</v>
      </c>
      <c r="S1711" s="7">
        <v>34</v>
      </c>
      <c r="T1711" s="7">
        <v>87</v>
      </c>
      <c r="U1711" s="7">
        <v>8</v>
      </c>
      <c r="V1711" s="7">
        <v>42</v>
      </c>
      <c r="W1711" s="7">
        <v>11</v>
      </c>
      <c r="X1711" s="7">
        <v>4</v>
      </c>
      <c r="Y1711" s="7">
        <v>15</v>
      </c>
      <c r="Z1711" s="7">
        <v>137</v>
      </c>
      <c r="AA1711" s="7">
        <v>2</v>
      </c>
      <c r="AB1711" s="7">
        <v>2</v>
      </c>
      <c r="AC1711" s="7">
        <v>0</v>
      </c>
      <c r="AD1711" s="7">
        <v>3</v>
      </c>
      <c r="AE1711" s="7">
        <v>6</v>
      </c>
      <c r="AF1711" s="7">
        <v>0</v>
      </c>
      <c r="AG1711" s="7">
        <v>0</v>
      </c>
      <c r="AH1711" s="7">
        <v>0</v>
      </c>
      <c r="AI1711" s="7">
        <v>0</v>
      </c>
      <c r="AJ1711" s="7">
        <v>0</v>
      </c>
      <c r="AK1711" s="7">
        <v>0</v>
      </c>
      <c r="AL1711" s="7">
        <v>0</v>
      </c>
      <c r="AM1711" s="8">
        <v>44011</v>
      </c>
      <c r="AO1711">
        <f>IF($AG1711=1,G1711,0)</f>
        <v>0</v>
      </c>
      <c r="AP1711">
        <f>IF($AG1711=1,H1711,0)</f>
        <v>0</v>
      </c>
      <c r="AQ1711">
        <f>IF($AG1711=1,J1711,0)</f>
        <v>0</v>
      </c>
      <c r="AR1711">
        <f>IF($AG1711=1,I1711,0)</f>
        <v>0</v>
      </c>
      <c r="AS1711">
        <f>IF($AG1711=1,K1711,0)</f>
        <v>0</v>
      </c>
      <c r="AU1711">
        <f>IF($AJ1711=1,T1711,0)</f>
        <v>0</v>
      </c>
      <c r="AV1711">
        <f>IF($AJ1711=1,U1711,0)</f>
        <v>0</v>
      </c>
      <c r="AW1711">
        <f>IF($AJ1711=1,V1711,0)</f>
        <v>0</v>
      </c>
      <c r="AX1711">
        <f>IF($AJ1711=1,W1711,0)</f>
        <v>0</v>
      </c>
      <c r="AY1711">
        <f>IF($AJ1711=1,X1711,0)</f>
        <v>0</v>
      </c>
      <c r="BA1711">
        <f>IF($AK1711=1,M1711,0)</f>
        <v>0</v>
      </c>
      <c r="BB1711">
        <f>IF($AK1711=1,N1711,0)</f>
        <v>0</v>
      </c>
      <c r="BC1711">
        <f>IF($AK1711=1,O1711,0)</f>
        <v>0</v>
      </c>
      <c r="BD1711">
        <f>IF($AK1711=1,P1711,0)</f>
        <v>0</v>
      </c>
    </row>
    <row r="1712" spans="1:56" x14ac:dyDescent="0.3">
      <c r="A1712" s="7">
        <v>2654</v>
      </c>
      <c r="B1712" s="6">
        <v>133228</v>
      </c>
      <c r="C1712" s="7">
        <v>1</v>
      </c>
      <c r="D1712" s="7">
        <v>0</v>
      </c>
      <c r="E1712" s="7">
        <f>SUM(C1712:D1712)</f>
        <v>1</v>
      </c>
      <c r="F1712" s="7">
        <v>40</v>
      </c>
      <c r="G1712" s="7">
        <v>0</v>
      </c>
      <c r="H1712" s="7">
        <v>1</v>
      </c>
      <c r="I1712" s="7">
        <v>0</v>
      </c>
      <c r="J1712" s="7">
        <v>0</v>
      </c>
      <c r="K1712" s="7">
        <v>0</v>
      </c>
      <c r="L1712" s="7" t="str" cm="1">
        <f t="array" ref="L1712">_xlfn.IFS(G1712=1,G$1,H1712=1,H$1,I1712=1,I$1,J1712=1,J$1,K1712=1,K$1)</f>
        <v>Married</v>
      </c>
      <c r="M1712" s="7">
        <v>0</v>
      </c>
      <c r="N1712" s="7">
        <v>1</v>
      </c>
      <c r="O1712" s="7">
        <v>0</v>
      </c>
      <c r="P1712" s="7">
        <v>0</v>
      </c>
      <c r="Q1712" s="7" t="str" cm="1">
        <f t="array" ref="Q1712">_xlfn.IFS(M1712=1,M$1,N1712=1,N$1,O1712=1,O$1,P1712=1,P$1)</f>
        <v>Graduate</v>
      </c>
      <c r="R1712" t="s">
        <v>44</v>
      </c>
      <c r="S1712" s="7">
        <v>28</v>
      </c>
      <c r="T1712" s="7">
        <v>88</v>
      </c>
      <c r="U1712" s="7">
        <v>8</v>
      </c>
      <c r="V1712" s="7">
        <v>124</v>
      </c>
      <c r="W1712" s="7">
        <v>28</v>
      </c>
      <c r="X1712" s="7">
        <v>16</v>
      </c>
      <c r="Y1712" s="7">
        <v>20</v>
      </c>
      <c r="Z1712" s="7">
        <v>245</v>
      </c>
      <c r="AA1712" s="7">
        <v>1</v>
      </c>
      <c r="AB1712" s="7">
        <v>2</v>
      </c>
      <c r="AC1712" s="7">
        <v>0</v>
      </c>
      <c r="AD1712" s="7">
        <v>3</v>
      </c>
      <c r="AE1712" s="7">
        <v>7</v>
      </c>
      <c r="AF1712" s="7">
        <v>0</v>
      </c>
      <c r="AG1712" s="7">
        <v>0</v>
      </c>
      <c r="AH1712" s="7">
        <v>0</v>
      </c>
      <c r="AI1712" s="7">
        <v>0</v>
      </c>
      <c r="AJ1712" s="7">
        <v>0</v>
      </c>
      <c r="AK1712" s="7">
        <v>0</v>
      </c>
      <c r="AL1712" s="7">
        <v>0</v>
      </c>
      <c r="AM1712" s="8">
        <v>44011</v>
      </c>
      <c r="AO1712">
        <f>IF($AG1712=1,G1712,0)</f>
        <v>0</v>
      </c>
      <c r="AP1712">
        <f>IF($AG1712=1,H1712,0)</f>
        <v>0</v>
      </c>
      <c r="AQ1712">
        <f>IF($AG1712=1,J1712,0)</f>
        <v>0</v>
      </c>
      <c r="AR1712">
        <f>IF($AG1712=1,I1712,0)</f>
        <v>0</v>
      </c>
      <c r="AS1712">
        <f>IF($AG1712=1,K1712,0)</f>
        <v>0</v>
      </c>
      <c r="AU1712">
        <f>IF($AJ1712=1,T1712,0)</f>
        <v>0</v>
      </c>
      <c r="AV1712">
        <f>IF($AJ1712=1,U1712,0)</f>
        <v>0</v>
      </c>
      <c r="AW1712">
        <f>IF($AJ1712=1,V1712,0)</f>
        <v>0</v>
      </c>
      <c r="AX1712">
        <f>IF($AJ1712=1,W1712,0)</f>
        <v>0</v>
      </c>
      <c r="AY1712">
        <f>IF($AJ1712=1,X1712,0)</f>
        <v>0</v>
      </c>
      <c r="BA1712">
        <f>IF($AK1712=1,M1712,0)</f>
        <v>0</v>
      </c>
      <c r="BB1712">
        <f>IF($AK1712=1,N1712,0)</f>
        <v>0</v>
      </c>
      <c r="BC1712">
        <f>IF($AK1712=1,O1712,0)</f>
        <v>0</v>
      </c>
      <c r="BD1712">
        <f>IF($AK1712=1,P1712,0)</f>
        <v>0</v>
      </c>
    </row>
    <row r="1713" spans="1:56" x14ac:dyDescent="0.3">
      <c r="A1713" s="7">
        <v>2944</v>
      </c>
      <c r="B1713" s="6">
        <v>185738</v>
      </c>
      <c r="C1713" s="7">
        <v>0</v>
      </c>
      <c r="D1713" s="7">
        <v>0</v>
      </c>
      <c r="E1713" s="7">
        <f>SUM(C1713:D1713)</f>
        <v>0</v>
      </c>
      <c r="F1713" s="7">
        <v>42</v>
      </c>
      <c r="G1713" s="7">
        <v>0</v>
      </c>
      <c r="H1713" s="7">
        <v>0</v>
      </c>
      <c r="I1713" s="7">
        <v>1</v>
      </c>
      <c r="J1713" s="7">
        <v>0</v>
      </c>
      <c r="K1713" s="7">
        <v>0</v>
      </c>
      <c r="L1713" s="7" t="str" cm="1">
        <f t="array" ref="L1713">_xlfn.IFS(G1713=1,G$1,H1713=1,H$1,I1713=1,I$1,J1713=1,J$1,K1713=1,K$1)</f>
        <v>Together</v>
      </c>
      <c r="M1713" s="7">
        <v>0</v>
      </c>
      <c r="N1713" s="7">
        <v>0</v>
      </c>
      <c r="O1713" s="7">
        <v>1</v>
      </c>
      <c r="P1713" s="7">
        <v>0</v>
      </c>
      <c r="Q1713" s="7" t="str" cm="1">
        <f t="array" ref="Q1713">_xlfn.IFS(M1713=1,M$1,N1713=1,N$1,O1713=1,O$1,P1713=1,P$1)</f>
        <v>Master</v>
      </c>
      <c r="R1713" t="s">
        <v>39</v>
      </c>
      <c r="S1713" s="7">
        <v>41</v>
      </c>
      <c r="T1713" s="7">
        <v>1978</v>
      </c>
      <c r="U1713" s="7">
        <v>56</v>
      </c>
      <c r="V1713" s="7">
        <v>815</v>
      </c>
      <c r="W1713" s="7">
        <v>37</v>
      </c>
      <c r="X1713" s="7">
        <v>56</v>
      </c>
      <c r="Y1713" s="7">
        <v>28</v>
      </c>
      <c r="Z1713" s="7">
        <v>2914</v>
      </c>
      <c r="AA1713" s="7">
        <v>1</v>
      </c>
      <c r="AB1713" s="7">
        <v>3</v>
      </c>
      <c r="AC1713" s="7">
        <v>6</v>
      </c>
      <c r="AD1713" s="7">
        <v>11</v>
      </c>
      <c r="AE1713" s="7">
        <v>1</v>
      </c>
      <c r="AF1713" s="7">
        <v>0</v>
      </c>
      <c r="AG1713" s="7">
        <v>1</v>
      </c>
      <c r="AH1713" s="7">
        <v>1</v>
      </c>
      <c r="AI1713" s="7">
        <v>0</v>
      </c>
      <c r="AJ1713" s="7">
        <v>0</v>
      </c>
      <c r="AK1713" s="7">
        <v>0</v>
      </c>
      <c r="AL1713" s="7">
        <v>0</v>
      </c>
      <c r="AM1713" s="8">
        <v>44011</v>
      </c>
      <c r="AO1713">
        <f>IF($AG1713=1,G1713,0)</f>
        <v>0</v>
      </c>
      <c r="AP1713">
        <f>IF($AG1713=1,H1713,0)</f>
        <v>0</v>
      </c>
      <c r="AQ1713">
        <f>IF($AG1713=1,J1713,0)</f>
        <v>0</v>
      </c>
      <c r="AR1713">
        <f>IF($AG1713=1,I1713,0)</f>
        <v>1</v>
      </c>
      <c r="AS1713">
        <f>IF($AG1713=1,K1713,0)</f>
        <v>0</v>
      </c>
      <c r="AU1713">
        <f>IF($AJ1713=1,T1713,0)</f>
        <v>0</v>
      </c>
      <c r="AV1713">
        <f>IF($AJ1713=1,U1713,0)</f>
        <v>0</v>
      </c>
      <c r="AW1713">
        <f>IF($AJ1713=1,V1713,0)</f>
        <v>0</v>
      </c>
      <c r="AX1713">
        <f>IF($AJ1713=1,W1713,0)</f>
        <v>0</v>
      </c>
      <c r="AY1713">
        <f>IF($AJ1713=1,X1713,0)</f>
        <v>0</v>
      </c>
      <c r="BA1713">
        <f>IF($AK1713=1,M1713,0)</f>
        <v>0</v>
      </c>
      <c r="BB1713">
        <f>IF($AK1713=1,N1713,0)</f>
        <v>0</v>
      </c>
      <c r="BC1713">
        <f>IF($AK1713=1,O1713,0)</f>
        <v>0</v>
      </c>
      <c r="BD1713">
        <f>IF($AK1713=1,P1713,0)</f>
        <v>0</v>
      </c>
    </row>
    <row r="1714" spans="1:56" x14ac:dyDescent="0.3">
      <c r="A1714" s="7">
        <v>1108</v>
      </c>
      <c r="B1714" s="6">
        <v>190765</v>
      </c>
      <c r="C1714" s="7">
        <v>0</v>
      </c>
      <c r="D1714" s="7">
        <v>0</v>
      </c>
      <c r="E1714" s="7">
        <f>SUM(C1714:D1714)</f>
        <v>0</v>
      </c>
      <c r="F1714" s="7">
        <v>50</v>
      </c>
      <c r="G1714" s="7">
        <v>0</v>
      </c>
      <c r="H1714" s="7">
        <v>1</v>
      </c>
      <c r="I1714" s="7">
        <v>0</v>
      </c>
      <c r="J1714" s="7">
        <v>0</v>
      </c>
      <c r="K1714" s="7">
        <v>0</v>
      </c>
      <c r="L1714" s="7" t="str" cm="1">
        <f t="array" ref="L1714">_xlfn.IFS(G1714=1,G$1,H1714=1,H$1,I1714=1,I$1,J1714=1,J$1,K1714=1,K$1)</f>
        <v>Married</v>
      </c>
      <c r="M1714" s="7">
        <v>0</v>
      </c>
      <c r="N1714" s="7">
        <v>1</v>
      </c>
      <c r="O1714" s="7">
        <v>0</v>
      </c>
      <c r="P1714" s="7">
        <v>0</v>
      </c>
      <c r="Q1714" s="7" t="str" cm="1">
        <f t="array" ref="Q1714">_xlfn.IFS(M1714=1,M$1,N1714=1,N$1,O1714=1,O$1,P1714=1,P$1)</f>
        <v>Graduate</v>
      </c>
      <c r="R1714" t="s">
        <v>39</v>
      </c>
      <c r="S1714" s="7">
        <v>25</v>
      </c>
      <c r="T1714" s="7">
        <v>1150</v>
      </c>
      <c r="U1714" s="7">
        <v>208</v>
      </c>
      <c r="V1714" s="7">
        <v>1707</v>
      </c>
      <c r="W1714" s="7">
        <v>317</v>
      </c>
      <c r="X1714" s="7">
        <v>172</v>
      </c>
      <c r="Y1714" s="7">
        <v>69</v>
      </c>
      <c r="Z1714" s="7">
        <v>3485</v>
      </c>
      <c r="AA1714" s="7">
        <v>0</v>
      </c>
      <c r="AB1714" s="7">
        <v>4</v>
      </c>
      <c r="AC1714" s="7">
        <v>6</v>
      </c>
      <c r="AD1714" s="7">
        <v>5</v>
      </c>
      <c r="AE1714" s="7">
        <v>1</v>
      </c>
      <c r="AF1714" s="7">
        <v>0</v>
      </c>
      <c r="AG1714" s="7">
        <v>0</v>
      </c>
      <c r="AH1714" s="7">
        <v>1</v>
      </c>
      <c r="AI1714" s="7">
        <v>1</v>
      </c>
      <c r="AJ1714" s="7">
        <v>0</v>
      </c>
      <c r="AK1714" s="7">
        <v>0</v>
      </c>
      <c r="AL1714" s="7">
        <v>0</v>
      </c>
      <c r="AM1714" s="8">
        <v>44012</v>
      </c>
      <c r="AO1714">
        <f>IF($AG1714=1,G1714,0)</f>
        <v>0</v>
      </c>
      <c r="AP1714">
        <f>IF($AG1714=1,H1714,0)</f>
        <v>0</v>
      </c>
      <c r="AQ1714">
        <f>IF($AG1714=1,J1714,0)</f>
        <v>0</v>
      </c>
      <c r="AR1714">
        <f>IF($AG1714=1,I1714,0)</f>
        <v>0</v>
      </c>
      <c r="AS1714">
        <f>IF($AG1714=1,K1714,0)</f>
        <v>0</v>
      </c>
      <c r="AU1714">
        <f>IF($AJ1714=1,T1714,0)</f>
        <v>0</v>
      </c>
      <c r="AV1714">
        <f>IF($AJ1714=1,U1714,0)</f>
        <v>0</v>
      </c>
      <c r="AW1714">
        <f>IF($AJ1714=1,V1714,0)</f>
        <v>0</v>
      </c>
      <c r="AX1714">
        <f>IF($AJ1714=1,W1714,0)</f>
        <v>0</v>
      </c>
      <c r="AY1714">
        <f>IF($AJ1714=1,X1714,0)</f>
        <v>0</v>
      </c>
      <c r="BA1714">
        <f>IF($AK1714=1,M1714,0)</f>
        <v>0</v>
      </c>
      <c r="BB1714">
        <f>IF($AK1714=1,N1714,0)</f>
        <v>0</v>
      </c>
      <c r="BC1714">
        <f>IF($AK1714=1,O1714,0)</f>
        <v>0</v>
      </c>
      <c r="BD1714">
        <f>IF($AK1714=1,P1714,0)</f>
        <v>0</v>
      </c>
    </row>
    <row r="1715" spans="1:56" x14ac:dyDescent="0.3">
      <c r="A1715" s="7">
        <v>3204</v>
      </c>
      <c r="B1715" s="6">
        <v>169245</v>
      </c>
      <c r="C1715" s="7">
        <v>0</v>
      </c>
      <c r="D1715" s="7">
        <v>1</v>
      </c>
      <c r="E1715" s="7">
        <f>SUM(C1715:D1715)</f>
        <v>1</v>
      </c>
      <c r="F1715" s="7">
        <v>64</v>
      </c>
      <c r="G1715" s="7">
        <v>0</v>
      </c>
      <c r="H1715" s="7">
        <v>0</v>
      </c>
      <c r="I1715" s="7">
        <v>1</v>
      </c>
      <c r="J1715" s="7">
        <v>0</v>
      </c>
      <c r="K1715" s="7">
        <v>0</v>
      </c>
      <c r="L1715" s="7" t="str" cm="1">
        <f t="array" ref="L1715">_xlfn.IFS(G1715=1,G$1,H1715=1,H$1,I1715=1,I$1,J1715=1,J$1,K1715=1,K$1)</f>
        <v>Together</v>
      </c>
      <c r="M1715" s="7">
        <v>0</v>
      </c>
      <c r="N1715" s="7">
        <v>0</v>
      </c>
      <c r="O1715" s="7">
        <v>1</v>
      </c>
      <c r="P1715" s="7">
        <v>0</v>
      </c>
      <c r="Q1715" s="7" t="str" cm="1">
        <f t="array" ref="Q1715">_xlfn.IFS(M1715=1,M$1,N1715=1,N$1,O1715=1,O$1,P1715=1,P$1)</f>
        <v>Master</v>
      </c>
      <c r="R1715" t="s">
        <v>42</v>
      </c>
      <c r="S1715" s="7">
        <v>8</v>
      </c>
      <c r="T1715" s="7">
        <v>1046</v>
      </c>
      <c r="U1715" s="7">
        <v>73</v>
      </c>
      <c r="V1715" s="7">
        <v>523</v>
      </c>
      <c r="W1715" s="7">
        <v>196</v>
      </c>
      <c r="X1715" s="7">
        <v>73</v>
      </c>
      <c r="Y1715" s="7">
        <v>149</v>
      </c>
      <c r="Z1715" s="7">
        <v>1762</v>
      </c>
      <c r="AA1715" s="7">
        <v>2</v>
      </c>
      <c r="AB1715" s="7">
        <v>6</v>
      </c>
      <c r="AC1715" s="7">
        <v>5</v>
      </c>
      <c r="AD1715" s="7">
        <v>10</v>
      </c>
      <c r="AE1715" s="7">
        <v>3</v>
      </c>
      <c r="AF1715" s="7">
        <v>0</v>
      </c>
      <c r="AG1715" s="7">
        <v>0</v>
      </c>
      <c r="AH1715" s="7">
        <v>0</v>
      </c>
      <c r="AI1715" s="7">
        <v>0</v>
      </c>
      <c r="AJ1715" s="7">
        <v>0</v>
      </c>
      <c r="AK1715" s="7">
        <v>0</v>
      </c>
      <c r="AL1715" s="7">
        <v>0</v>
      </c>
      <c r="AM1715" s="8">
        <v>44012</v>
      </c>
      <c r="AO1715">
        <f>IF($AG1715=1,G1715,0)</f>
        <v>0</v>
      </c>
      <c r="AP1715">
        <f>IF($AG1715=1,H1715,0)</f>
        <v>0</v>
      </c>
      <c r="AQ1715">
        <f>IF($AG1715=1,J1715,0)</f>
        <v>0</v>
      </c>
      <c r="AR1715">
        <f>IF($AG1715=1,I1715,0)</f>
        <v>0</v>
      </c>
      <c r="AS1715">
        <f>IF($AG1715=1,K1715,0)</f>
        <v>0</v>
      </c>
      <c r="AU1715">
        <f>IF($AJ1715=1,T1715,0)</f>
        <v>0</v>
      </c>
      <c r="AV1715">
        <f>IF($AJ1715=1,U1715,0)</f>
        <v>0</v>
      </c>
      <c r="AW1715">
        <f>IF($AJ1715=1,V1715,0)</f>
        <v>0</v>
      </c>
      <c r="AX1715">
        <f>IF($AJ1715=1,W1715,0)</f>
        <v>0</v>
      </c>
      <c r="AY1715">
        <f>IF($AJ1715=1,X1715,0)</f>
        <v>0</v>
      </c>
      <c r="BA1715">
        <f>IF($AK1715=1,M1715,0)</f>
        <v>0</v>
      </c>
      <c r="BB1715">
        <f>IF($AK1715=1,N1715,0)</f>
        <v>0</v>
      </c>
      <c r="BC1715">
        <f>IF($AK1715=1,O1715,0)</f>
        <v>0</v>
      </c>
      <c r="BD1715">
        <f>IF($AK1715=1,P1715,0)</f>
        <v>0</v>
      </c>
    </row>
    <row r="1716" spans="1:56" x14ac:dyDescent="0.3">
      <c r="A1716" s="7">
        <v>2455</v>
      </c>
      <c r="B1716" s="6">
        <v>157072</v>
      </c>
      <c r="C1716" s="7">
        <v>0</v>
      </c>
      <c r="D1716" s="7">
        <v>1</v>
      </c>
      <c r="E1716" s="7">
        <f>SUM(C1716:D1716)</f>
        <v>1</v>
      </c>
      <c r="F1716" s="7">
        <v>59</v>
      </c>
      <c r="G1716" s="7">
        <v>0</v>
      </c>
      <c r="H1716" s="7">
        <v>1</v>
      </c>
      <c r="I1716" s="7">
        <v>0</v>
      </c>
      <c r="J1716" s="7">
        <v>0</v>
      </c>
      <c r="K1716" s="7">
        <v>0</v>
      </c>
      <c r="L1716" s="7" t="str" cm="1">
        <f t="array" ref="L1716">_xlfn.IFS(G1716=1,G$1,H1716=1,H$1,I1716=1,I$1,J1716=1,J$1,K1716=1,K$1)</f>
        <v>Married</v>
      </c>
      <c r="M1716" s="7">
        <v>0</v>
      </c>
      <c r="N1716" s="7">
        <v>0</v>
      </c>
      <c r="O1716" s="7">
        <v>0</v>
      </c>
      <c r="P1716" s="7">
        <v>1</v>
      </c>
      <c r="Q1716" s="7" t="str" cm="1">
        <f t="array" ref="Q1716">_xlfn.IFS(M1716=1,M$1,N1716=1,N$1,O1716=1,O$1,P1716=1,P$1)</f>
        <v>PhD</v>
      </c>
      <c r="R1716" t="s">
        <v>41</v>
      </c>
      <c r="S1716" s="7">
        <v>79</v>
      </c>
      <c r="T1716" s="7">
        <v>2598</v>
      </c>
      <c r="U1716" s="7">
        <v>0</v>
      </c>
      <c r="V1716" s="7">
        <v>165</v>
      </c>
      <c r="W1716" s="7">
        <v>0</v>
      </c>
      <c r="X1716" s="7">
        <v>0</v>
      </c>
      <c r="Y1716" s="7">
        <v>83</v>
      </c>
      <c r="Z1716" s="7">
        <v>2681</v>
      </c>
      <c r="AA1716" s="7">
        <v>2</v>
      </c>
      <c r="AB1716" s="7">
        <v>7</v>
      </c>
      <c r="AC1716" s="7">
        <v>5</v>
      </c>
      <c r="AD1716" s="7">
        <v>13</v>
      </c>
      <c r="AE1716" s="7">
        <v>5</v>
      </c>
      <c r="AF1716" s="7">
        <v>1</v>
      </c>
      <c r="AG1716" s="7">
        <v>0</v>
      </c>
      <c r="AH1716" s="7">
        <v>0</v>
      </c>
      <c r="AI1716" s="7">
        <v>0</v>
      </c>
      <c r="AJ1716" s="7">
        <v>0</v>
      </c>
      <c r="AK1716" s="7">
        <v>0</v>
      </c>
      <c r="AL1716" s="7">
        <v>0</v>
      </c>
      <c r="AM1716" s="8">
        <v>44012</v>
      </c>
      <c r="AO1716">
        <f>IF($AG1716=1,G1716,0)</f>
        <v>0</v>
      </c>
      <c r="AP1716">
        <f>IF($AG1716=1,H1716,0)</f>
        <v>0</v>
      </c>
      <c r="AQ1716">
        <f>IF($AG1716=1,J1716,0)</f>
        <v>0</v>
      </c>
      <c r="AR1716">
        <f>IF($AG1716=1,I1716,0)</f>
        <v>0</v>
      </c>
      <c r="AS1716">
        <f>IF($AG1716=1,K1716,0)</f>
        <v>0</v>
      </c>
      <c r="AU1716">
        <f>IF($AJ1716=1,T1716,0)</f>
        <v>0</v>
      </c>
      <c r="AV1716">
        <f>IF($AJ1716=1,U1716,0)</f>
        <v>0</v>
      </c>
      <c r="AW1716">
        <f>IF($AJ1716=1,V1716,0)</f>
        <v>0</v>
      </c>
      <c r="AX1716">
        <f>IF($AJ1716=1,W1716,0)</f>
        <v>0</v>
      </c>
      <c r="AY1716">
        <f>IF($AJ1716=1,X1716,0)</f>
        <v>0</v>
      </c>
      <c r="BA1716">
        <f>IF($AK1716=1,M1716,0)</f>
        <v>0</v>
      </c>
      <c r="BB1716">
        <f>IF($AK1716=1,N1716,0)</f>
        <v>0</v>
      </c>
      <c r="BC1716">
        <f>IF($AK1716=1,O1716,0)</f>
        <v>0</v>
      </c>
      <c r="BD1716">
        <f>IF($AK1716=1,P1716,0)</f>
        <v>0</v>
      </c>
    </row>
    <row r="1717" spans="1:56" x14ac:dyDescent="0.3">
      <c r="A1717" s="7">
        <v>1708</v>
      </c>
      <c r="B1717" s="6">
        <v>175012</v>
      </c>
      <c r="C1717" s="7">
        <v>0</v>
      </c>
      <c r="D1717" s="7">
        <v>0</v>
      </c>
      <c r="E1717" s="7">
        <f>SUM(C1717:D1717)</f>
        <v>0</v>
      </c>
      <c r="F1717" s="7">
        <v>44</v>
      </c>
      <c r="G1717" s="7">
        <v>1</v>
      </c>
      <c r="H1717" s="7">
        <v>0</v>
      </c>
      <c r="I1717" s="7">
        <v>0</v>
      </c>
      <c r="J1717" s="7">
        <v>0</v>
      </c>
      <c r="K1717" s="7">
        <v>0</v>
      </c>
      <c r="L1717" s="7" t="str" cm="1">
        <f t="array" ref="L1717">_xlfn.IFS(G1717=1,G$1,H1717=1,H$1,I1717=1,I$1,J1717=1,J$1,K1717=1,K$1)</f>
        <v>Divorced</v>
      </c>
      <c r="M1717" s="7">
        <v>0</v>
      </c>
      <c r="N1717" s="7">
        <v>0</v>
      </c>
      <c r="O1717" s="7">
        <v>1</v>
      </c>
      <c r="P1717" s="7">
        <v>0</v>
      </c>
      <c r="Q1717" s="7" t="str" cm="1">
        <f t="array" ref="Q1717">_xlfn.IFS(M1717=1,M$1,N1717=1,N$1,O1717=1,O$1,P1717=1,P$1)</f>
        <v>Master</v>
      </c>
      <c r="R1717" t="s">
        <v>39</v>
      </c>
      <c r="S1717" s="7">
        <v>41</v>
      </c>
      <c r="T1717" s="7">
        <v>686</v>
      </c>
      <c r="U1717" s="7">
        <v>331</v>
      </c>
      <c r="V1717" s="7">
        <v>509</v>
      </c>
      <c r="W1717" s="7">
        <v>383</v>
      </c>
      <c r="X1717" s="7">
        <v>135</v>
      </c>
      <c r="Y1717" s="7">
        <v>352</v>
      </c>
      <c r="Z1717" s="7">
        <v>1692</v>
      </c>
      <c r="AA1717" s="7">
        <v>1</v>
      </c>
      <c r="AB1717" s="7">
        <v>3</v>
      </c>
      <c r="AC1717" s="7">
        <v>8</v>
      </c>
      <c r="AD1717" s="7">
        <v>11</v>
      </c>
      <c r="AE1717" s="7">
        <v>1</v>
      </c>
      <c r="AF1717" s="7">
        <v>0</v>
      </c>
      <c r="AG1717" s="7">
        <v>0</v>
      </c>
      <c r="AH1717" s="7">
        <v>0</v>
      </c>
      <c r="AI1717" s="7">
        <v>0</v>
      </c>
      <c r="AJ1717" s="7">
        <v>0</v>
      </c>
      <c r="AK1717" s="7">
        <v>0</v>
      </c>
      <c r="AL1717" s="7">
        <v>0</v>
      </c>
      <c r="AM1717" s="8">
        <v>44013</v>
      </c>
      <c r="AO1717">
        <f>IF($AG1717=1,G1717,0)</f>
        <v>0</v>
      </c>
      <c r="AP1717">
        <f>IF($AG1717=1,H1717,0)</f>
        <v>0</v>
      </c>
      <c r="AQ1717">
        <f>IF($AG1717=1,J1717,0)</f>
        <v>0</v>
      </c>
      <c r="AR1717">
        <f>IF($AG1717=1,I1717,0)</f>
        <v>0</v>
      </c>
      <c r="AS1717">
        <f>IF($AG1717=1,K1717,0)</f>
        <v>0</v>
      </c>
      <c r="AU1717">
        <f>IF($AJ1717=1,T1717,0)</f>
        <v>0</v>
      </c>
      <c r="AV1717">
        <f>IF($AJ1717=1,U1717,0)</f>
        <v>0</v>
      </c>
      <c r="AW1717">
        <f>IF($AJ1717=1,V1717,0)</f>
        <v>0</v>
      </c>
      <c r="AX1717">
        <f>IF($AJ1717=1,W1717,0)</f>
        <v>0</v>
      </c>
      <c r="AY1717">
        <f>IF($AJ1717=1,X1717,0)</f>
        <v>0</v>
      </c>
      <c r="BA1717">
        <f>IF($AK1717=1,M1717,0)</f>
        <v>0</v>
      </c>
      <c r="BB1717">
        <f>IF($AK1717=1,N1717,0)</f>
        <v>0</v>
      </c>
      <c r="BC1717">
        <f>IF($AK1717=1,O1717,0)</f>
        <v>0</v>
      </c>
      <c r="BD1717">
        <f>IF($AK1717=1,P1717,0)</f>
        <v>0</v>
      </c>
    </row>
    <row r="1718" spans="1:56" x14ac:dyDescent="0.3">
      <c r="A1718" s="7">
        <v>1725</v>
      </c>
      <c r="B1718" s="6">
        <v>182224</v>
      </c>
      <c r="C1718" s="7">
        <v>0</v>
      </c>
      <c r="D1718" s="7">
        <v>0</v>
      </c>
      <c r="E1718" s="7">
        <f>SUM(C1718:D1718)</f>
        <v>0</v>
      </c>
      <c r="F1718" s="7">
        <v>56</v>
      </c>
      <c r="G1718" s="7">
        <v>0</v>
      </c>
      <c r="H1718" s="7">
        <v>1</v>
      </c>
      <c r="I1718" s="7">
        <v>0</v>
      </c>
      <c r="J1718" s="7">
        <v>0</v>
      </c>
      <c r="K1718" s="7">
        <v>0</v>
      </c>
      <c r="L1718" s="7" t="str" cm="1">
        <f t="array" ref="L1718">_xlfn.IFS(G1718=1,G$1,H1718=1,H$1,I1718=1,I$1,J1718=1,J$1,K1718=1,K$1)</f>
        <v>Married</v>
      </c>
      <c r="M1718" s="7">
        <v>0</v>
      </c>
      <c r="N1718" s="7">
        <v>1</v>
      </c>
      <c r="O1718" s="7">
        <v>0</v>
      </c>
      <c r="P1718" s="7">
        <v>0</v>
      </c>
      <c r="Q1718" s="7" t="str" cm="1">
        <f t="array" ref="Q1718">_xlfn.IFS(M1718=1,M$1,N1718=1,N$1,O1718=1,O$1,P1718=1,P$1)</f>
        <v>Graduate</v>
      </c>
      <c r="R1718" t="s">
        <v>40</v>
      </c>
      <c r="S1718" s="7">
        <v>83</v>
      </c>
      <c r="T1718" s="7">
        <v>680</v>
      </c>
      <c r="U1718" s="7">
        <v>58</v>
      </c>
      <c r="V1718" s="7">
        <v>798</v>
      </c>
      <c r="W1718" s="7">
        <v>306</v>
      </c>
      <c r="X1718" s="7">
        <v>69</v>
      </c>
      <c r="Y1718" s="7">
        <v>89</v>
      </c>
      <c r="Z1718" s="7">
        <v>1822</v>
      </c>
      <c r="AA1718" s="7">
        <v>1</v>
      </c>
      <c r="AB1718" s="7">
        <v>6</v>
      </c>
      <c r="AC1718" s="7">
        <v>9</v>
      </c>
      <c r="AD1718" s="7">
        <v>5</v>
      </c>
      <c r="AE1718" s="7">
        <v>3</v>
      </c>
      <c r="AF1718" s="7">
        <v>0</v>
      </c>
      <c r="AG1718" s="7">
        <v>0</v>
      </c>
      <c r="AH1718" s="7">
        <v>0</v>
      </c>
      <c r="AI1718" s="7">
        <v>1</v>
      </c>
      <c r="AJ1718" s="7">
        <v>0</v>
      </c>
      <c r="AK1718" s="7">
        <v>0</v>
      </c>
      <c r="AL1718" s="7">
        <v>0</v>
      </c>
      <c r="AM1718" s="8">
        <v>44013</v>
      </c>
      <c r="AO1718">
        <f>IF($AG1718=1,G1718,0)</f>
        <v>0</v>
      </c>
      <c r="AP1718">
        <f>IF($AG1718=1,H1718,0)</f>
        <v>0</v>
      </c>
      <c r="AQ1718">
        <f>IF($AG1718=1,J1718,0)</f>
        <v>0</v>
      </c>
      <c r="AR1718">
        <f>IF($AG1718=1,I1718,0)</f>
        <v>0</v>
      </c>
      <c r="AS1718">
        <f>IF($AG1718=1,K1718,0)</f>
        <v>0</v>
      </c>
      <c r="AU1718">
        <f>IF($AJ1718=1,T1718,0)</f>
        <v>0</v>
      </c>
      <c r="AV1718">
        <f>IF($AJ1718=1,U1718,0)</f>
        <v>0</v>
      </c>
      <c r="AW1718">
        <f>IF($AJ1718=1,V1718,0)</f>
        <v>0</v>
      </c>
      <c r="AX1718">
        <f>IF($AJ1718=1,W1718,0)</f>
        <v>0</v>
      </c>
      <c r="AY1718">
        <f>IF($AJ1718=1,X1718,0)</f>
        <v>0</v>
      </c>
      <c r="BA1718">
        <f>IF($AK1718=1,M1718,0)</f>
        <v>0</v>
      </c>
      <c r="BB1718">
        <f>IF($AK1718=1,N1718,0)</f>
        <v>0</v>
      </c>
      <c r="BC1718">
        <f>IF($AK1718=1,O1718,0)</f>
        <v>0</v>
      </c>
      <c r="BD1718">
        <f>IF($AK1718=1,P1718,0)</f>
        <v>0</v>
      </c>
    </row>
    <row r="1719" spans="1:56" x14ac:dyDescent="0.3">
      <c r="A1719" s="7">
        <v>3127</v>
      </c>
      <c r="B1719" s="6">
        <v>159686</v>
      </c>
      <c r="C1719" s="7">
        <v>0</v>
      </c>
      <c r="D1719" s="7">
        <v>1</v>
      </c>
      <c r="E1719" s="7">
        <f>SUM(C1719:D1719)</f>
        <v>1</v>
      </c>
      <c r="F1719" s="7">
        <v>55</v>
      </c>
      <c r="G1719" s="7">
        <v>0</v>
      </c>
      <c r="H1719" s="7">
        <v>0</v>
      </c>
      <c r="I1719" s="7">
        <v>0</v>
      </c>
      <c r="J1719" s="7">
        <v>1</v>
      </c>
      <c r="K1719" s="7">
        <v>0</v>
      </c>
      <c r="L1719" s="7" t="str" cm="1">
        <f t="array" ref="L1719">_xlfn.IFS(G1719=1,G$1,H1719=1,H$1,I1719=1,I$1,J1719=1,J$1,K1719=1,K$1)</f>
        <v>Single</v>
      </c>
      <c r="M1719" s="7">
        <v>0</v>
      </c>
      <c r="N1719" s="7">
        <v>1</v>
      </c>
      <c r="O1719" s="7">
        <v>0</v>
      </c>
      <c r="P1719" s="7">
        <v>0</v>
      </c>
      <c r="Q1719" s="7" t="str" cm="1">
        <f t="array" ref="Q1719">_xlfn.IFS(M1719=1,M$1,N1719=1,N$1,O1719=1,O$1,P1719=1,P$1)</f>
        <v>Graduate</v>
      </c>
      <c r="R1719" t="s">
        <v>41</v>
      </c>
      <c r="S1719" s="7">
        <v>78</v>
      </c>
      <c r="T1719" s="7">
        <v>238</v>
      </c>
      <c r="U1719" s="7">
        <v>40</v>
      </c>
      <c r="V1719" s="7">
        <v>238</v>
      </c>
      <c r="W1719" s="7">
        <v>91</v>
      </c>
      <c r="X1719" s="7">
        <v>112</v>
      </c>
      <c r="Y1719" s="7">
        <v>13</v>
      </c>
      <c r="Z1719" s="7">
        <v>706</v>
      </c>
      <c r="AA1719" s="7">
        <v>1</v>
      </c>
      <c r="AB1719" s="7">
        <v>4</v>
      </c>
      <c r="AC1719" s="7">
        <v>1</v>
      </c>
      <c r="AD1719" s="7">
        <v>6</v>
      </c>
      <c r="AE1719" s="7">
        <v>4</v>
      </c>
      <c r="AF1719" s="7">
        <v>0</v>
      </c>
      <c r="AG1719" s="7">
        <v>0</v>
      </c>
      <c r="AH1719" s="7">
        <v>0</v>
      </c>
      <c r="AI1719" s="7">
        <v>0</v>
      </c>
      <c r="AJ1719" s="7">
        <v>0</v>
      </c>
      <c r="AK1719" s="7">
        <v>0</v>
      </c>
      <c r="AL1719" s="7">
        <v>0</v>
      </c>
      <c r="AM1719" s="8">
        <v>44013</v>
      </c>
      <c r="AO1719">
        <f>IF($AG1719=1,G1719,0)</f>
        <v>0</v>
      </c>
      <c r="AP1719">
        <f>IF($AG1719=1,H1719,0)</f>
        <v>0</v>
      </c>
      <c r="AQ1719">
        <f>IF($AG1719=1,J1719,0)</f>
        <v>0</v>
      </c>
      <c r="AR1719">
        <f>IF($AG1719=1,I1719,0)</f>
        <v>0</v>
      </c>
      <c r="AS1719">
        <f>IF($AG1719=1,K1719,0)</f>
        <v>0</v>
      </c>
      <c r="AU1719">
        <f>IF($AJ1719=1,T1719,0)</f>
        <v>0</v>
      </c>
      <c r="AV1719">
        <f>IF($AJ1719=1,U1719,0)</f>
        <v>0</v>
      </c>
      <c r="AW1719">
        <f>IF($AJ1719=1,V1719,0)</f>
        <v>0</v>
      </c>
      <c r="AX1719">
        <f>IF($AJ1719=1,W1719,0)</f>
        <v>0</v>
      </c>
      <c r="AY1719">
        <f>IF($AJ1719=1,X1719,0)</f>
        <v>0</v>
      </c>
      <c r="BA1719">
        <f>IF($AK1719=1,M1719,0)</f>
        <v>0</v>
      </c>
      <c r="BB1719">
        <f>IF($AK1719=1,N1719,0)</f>
        <v>0</v>
      </c>
      <c r="BC1719">
        <f>IF($AK1719=1,O1719,0)</f>
        <v>0</v>
      </c>
      <c r="BD1719">
        <f>IF($AK1719=1,P1719,0)</f>
        <v>0</v>
      </c>
    </row>
    <row r="1720" spans="1:56" x14ac:dyDescent="0.3">
      <c r="A1720" s="7">
        <v>2879</v>
      </c>
      <c r="B1720" s="6">
        <v>145688</v>
      </c>
      <c r="C1720" s="7">
        <v>0</v>
      </c>
      <c r="D1720" s="7">
        <v>1</v>
      </c>
      <c r="E1720" s="7">
        <f>SUM(C1720:D1720)</f>
        <v>1</v>
      </c>
      <c r="F1720" s="7">
        <v>52</v>
      </c>
      <c r="G1720" s="7">
        <v>0</v>
      </c>
      <c r="H1720" s="7">
        <v>1</v>
      </c>
      <c r="I1720" s="7">
        <v>0</v>
      </c>
      <c r="J1720" s="7">
        <v>0</v>
      </c>
      <c r="K1720" s="7">
        <v>0</v>
      </c>
      <c r="L1720" s="7" t="str" cm="1">
        <f t="array" ref="L1720">_xlfn.IFS(G1720=1,G$1,H1720=1,H$1,I1720=1,I$1,J1720=1,J$1,K1720=1,K$1)</f>
        <v>Married</v>
      </c>
      <c r="M1720" s="7">
        <v>0</v>
      </c>
      <c r="N1720" s="7">
        <v>1</v>
      </c>
      <c r="O1720" s="7">
        <v>0</v>
      </c>
      <c r="P1720" s="7">
        <v>0</v>
      </c>
      <c r="Q1720" s="7" t="str" cm="1">
        <f t="array" ref="Q1720">_xlfn.IFS(M1720=1,M$1,N1720=1,N$1,O1720=1,O$1,P1720=1,P$1)</f>
        <v>Graduate</v>
      </c>
      <c r="R1720" t="s">
        <v>43</v>
      </c>
      <c r="S1720" s="7">
        <v>20</v>
      </c>
      <c r="T1720" s="7">
        <v>890</v>
      </c>
      <c r="U1720" s="7">
        <v>0</v>
      </c>
      <c r="V1720" s="7">
        <v>57</v>
      </c>
      <c r="W1720" s="7">
        <v>0</v>
      </c>
      <c r="X1720" s="7">
        <v>0</v>
      </c>
      <c r="Y1720" s="7">
        <v>29</v>
      </c>
      <c r="Z1720" s="7">
        <v>918</v>
      </c>
      <c r="AA1720" s="7">
        <v>2</v>
      </c>
      <c r="AB1720" s="7">
        <v>3</v>
      </c>
      <c r="AC1720" s="7">
        <v>1</v>
      </c>
      <c r="AD1720" s="7">
        <v>8</v>
      </c>
      <c r="AE1720" s="7">
        <v>4</v>
      </c>
      <c r="AF1720" s="7">
        <v>0</v>
      </c>
      <c r="AG1720" s="7">
        <v>1</v>
      </c>
      <c r="AH1720" s="7">
        <v>0</v>
      </c>
      <c r="AI1720" s="7">
        <v>0</v>
      </c>
      <c r="AJ1720" s="7">
        <v>0</v>
      </c>
      <c r="AK1720" s="7">
        <v>0</v>
      </c>
      <c r="AL1720" s="7">
        <v>0</v>
      </c>
      <c r="AM1720" s="8">
        <v>44013</v>
      </c>
      <c r="AO1720">
        <f>IF($AG1720=1,G1720,0)</f>
        <v>0</v>
      </c>
      <c r="AP1720">
        <f>IF($AG1720=1,H1720,0)</f>
        <v>1</v>
      </c>
      <c r="AQ1720">
        <f>IF($AG1720=1,J1720,0)</f>
        <v>0</v>
      </c>
      <c r="AR1720">
        <f>IF($AG1720=1,I1720,0)</f>
        <v>0</v>
      </c>
      <c r="AS1720">
        <f>IF($AG1720=1,K1720,0)</f>
        <v>0</v>
      </c>
      <c r="AU1720">
        <f>IF($AJ1720=1,T1720,0)</f>
        <v>0</v>
      </c>
      <c r="AV1720">
        <f>IF($AJ1720=1,U1720,0)</f>
        <v>0</v>
      </c>
      <c r="AW1720">
        <f>IF($AJ1720=1,V1720,0)</f>
        <v>0</v>
      </c>
      <c r="AX1720">
        <f>IF($AJ1720=1,W1720,0)</f>
        <v>0</v>
      </c>
      <c r="AY1720">
        <f>IF($AJ1720=1,X1720,0)</f>
        <v>0</v>
      </c>
      <c r="BA1720">
        <f>IF($AK1720=1,M1720,0)</f>
        <v>0</v>
      </c>
      <c r="BB1720">
        <f>IF($AK1720=1,N1720,0)</f>
        <v>0</v>
      </c>
      <c r="BC1720">
        <f>IF($AK1720=1,O1720,0)</f>
        <v>0</v>
      </c>
      <c r="BD1720">
        <f>IF($AK1720=1,P1720,0)</f>
        <v>0</v>
      </c>
    </row>
    <row r="1721" spans="1:56" x14ac:dyDescent="0.3">
      <c r="A1721" s="7">
        <v>3203</v>
      </c>
      <c r="B1721" s="6">
        <v>156981</v>
      </c>
      <c r="C1721" s="7">
        <v>0</v>
      </c>
      <c r="D1721" s="7">
        <v>0</v>
      </c>
      <c r="E1721" s="7">
        <f>SUM(C1721:D1721)</f>
        <v>0</v>
      </c>
      <c r="F1721" s="7">
        <v>39</v>
      </c>
      <c r="G1721" s="7">
        <v>1</v>
      </c>
      <c r="H1721" s="7">
        <v>0</v>
      </c>
      <c r="I1721" s="7">
        <v>0</v>
      </c>
      <c r="J1721" s="7">
        <v>0</v>
      </c>
      <c r="K1721" s="7">
        <v>0</v>
      </c>
      <c r="L1721" s="7" t="str" cm="1">
        <f t="array" ref="L1721">_xlfn.IFS(G1721=1,G$1,H1721=1,H$1,I1721=1,I$1,J1721=1,J$1,K1721=1,K$1)</f>
        <v>Divorced</v>
      </c>
      <c r="M1721" s="7">
        <v>0</v>
      </c>
      <c r="N1721" s="7">
        <v>1</v>
      </c>
      <c r="O1721" s="7">
        <v>0</v>
      </c>
      <c r="P1721" s="7">
        <v>0</v>
      </c>
      <c r="Q1721" s="7" t="str" cm="1">
        <f t="array" ref="Q1721">_xlfn.IFS(M1721=1,M$1,N1721=1,N$1,O1721=1,O$1,P1721=1,P$1)</f>
        <v>Graduate</v>
      </c>
      <c r="R1721" t="s">
        <v>43</v>
      </c>
      <c r="S1721" s="7">
        <v>91</v>
      </c>
      <c r="T1721" s="7">
        <v>2502</v>
      </c>
      <c r="U1721" s="7">
        <v>132</v>
      </c>
      <c r="V1721" s="7">
        <v>598</v>
      </c>
      <c r="W1721" s="7">
        <v>88</v>
      </c>
      <c r="X1721" s="7">
        <v>33</v>
      </c>
      <c r="Y1721" s="7">
        <v>66</v>
      </c>
      <c r="Z1721" s="7">
        <v>3287</v>
      </c>
      <c r="AA1721" s="7">
        <v>1</v>
      </c>
      <c r="AB1721" s="7">
        <v>2</v>
      </c>
      <c r="AC1721" s="7">
        <v>3</v>
      </c>
      <c r="AD1721" s="7">
        <v>13</v>
      </c>
      <c r="AE1721" s="7">
        <v>6</v>
      </c>
      <c r="AF1721" s="7">
        <v>0</v>
      </c>
      <c r="AG1721" s="7">
        <v>1</v>
      </c>
      <c r="AH1721" s="7">
        <v>0</v>
      </c>
      <c r="AI1721" s="7">
        <v>0</v>
      </c>
      <c r="AJ1721" s="7">
        <v>0</v>
      </c>
      <c r="AK1721" s="7">
        <v>0</v>
      </c>
      <c r="AL1721" s="7">
        <v>0</v>
      </c>
      <c r="AM1721" s="8">
        <v>44013</v>
      </c>
      <c r="AO1721">
        <f>IF($AG1721=1,G1721,0)</f>
        <v>1</v>
      </c>
      <c r="AP1721">
        <f>IF($AG1721=1,H1721,0)</f>
        <v>0</v>
      </c>
      <c r="AQ1721">
        <f>IF($AG1721=1,J1721,0)</f>
        <v>0</v>
      </c>
      <c r="AR1721">
        <f>IF($AG1721=1,I1721,0)</f>
        <v>0</v>
      </c>
      <c r="AS1721">
        <f>IF($AG1721=1,K1721,0)</f>
        <v>0</v>
      </c>
      <c r="AU1721">
        <f>IF($AJ1721=1,T1721,0)</f>
        <v>0</v>
      </c>
      <c r="AV1721">
        <f>IF($AJ1721=1,U1721,0)</f>
        <v>0</v>
      </c>
      <c r="AW1721">
        <f>IF($AJ1721=1,V1721,0)</f>
        <v>0</v>
      </c>
      <c r="AX1721">
        <f>IF($AJ1721=1,W1721,0)</f>
        <v>0</v>
      </c>
      <c r="AY1721">
        <f>IF($AJ1721=1,X1721,0)</f>
        <v>0</v>
      </c>
      <c r="BA1721">
        <f>IF($AK1721=1,M1721,0)</f>
        <v>0</v>
      </c>
      <c r="BB1721">
        <f>IF($AK1721=1,N1721,0)</f>
        <v>0</v>
      </c>
      <c r="BC1721">
        <f>IF($AK1721=1,O1721,0)</f>
        <v>0</v>
      </c>
      <c r="BD1721">
        <f>IF($AK1721=1,P1721,0)</f>
        <v>0</v>
      </c>
    </row>
    <row r="1722" spans="1:56" x14ac:dyDescent="0.3">
      <c r="A1722" s="7">
        <v>1758</v>
      </c>
      <c r="B1722" s="6">
        <v>174250</v>
      </c>
      <c r="C1722" s="7">
        <v>0</v>
      </c>
      <c r="D1722" s="7">
        <v>0</v>
      </c>
      <c r="E1722" s="7">
        <f>SUM(C1722:D1722)</f>
        <v>0</v>
      </c>
      <c r="F1722" s="7">
        <v>62</v>
      </c>
      <c r="G1722" s="7">
        <v>0</v>
      </c>
      <c r="H1722" s="7">
        <v>0</v>
      </c>
      <c r="I1722" s="7">
        <v>1</v>
      </c>
      <c r="J1722" s="7">
        <v>0</v>
      </c>
      <c r="K1722" s="7">
        <v>0</v>
      </c>
      <c r="L1722" s="7" t="str" cm="1">
        <f t="array" ref="L1722">_xlfn.IFS(G1722=1,G$1,H1722=1,H$1,I1722=1,I$1,J1722=1,J$1,K1722=1,K$1)</f>
        <v>Together</v>
      </c>
      <c r="M1722" s="7">
        <v>0</v>
      </c>
      <c r="N1722" s="7">
        <v>0</v>
      </c>
      <c r="O1722" s="7">
        <v>0</v>
      </c>
      <c r="P1722" s="7">
        <v>1</v>
      </c>
      <c r="Q1722" s="7" t="str" cm="1">
        <f t="array" ref="Q1722">_xlfn.IFS(M1722=1,M$1,N1722=1,N$1,O1722=1,O$1,P1722=1,P$1)</f>
        <v>PhD</v>
      </c>
      <c r="R1722" t="s">
        <v>42</v>
      </c>
      <c r="S1722" s="7">
        <v>90</v>
      </c>
      <c r="T1722" s="7">
        <v>1596</v>
      </c>
      <c r="U1722" s="7">
        <v>26</v>
      </c>
      <c r="V1722" s="7">
        <v>920</v>
      </c>
      <c r="W1722" s="7">
        <v>176</v>
      </c>
      <c r="X1722" s="7">
        <v>0</v>
      </c>
      <c r="Y1722" s="7">
        <v>0</v>
      </c>
      <c r="Z1722" s="7">
        <v>2718</v>
      </c>
      <c r="AA1722" s="7">
        <v>1</v>
      </c>
      <c r="AB1722" s="7">
        <v>2</v>
      </c>
      <c r="AC1722" s="7">
        <v>11</v>
      </c>
      <c r="AD1722" s="7">
        <v>4</v>
      </c>
      <c r="AE1722" s="7">
        <v>1</v>
      </c>
      <c r="AF1722" s="7">
        <v>0</v>
      </c>
      <c r="AG1722" s="7">
        <v>0</v>
      </c>
      <c r="AH1722" s="7">
        <v>0</v>
      </c>
      <c r="AI1722" s="7">
        <v>0</v>
      </c>
      <c r="AJ1722" s="7">
        <v>0</v>
      </c>
      <c r="AK1722" s="7">
        <v>0</v>
      </c>
      <c r="AL1722" s="7">
        <v>0</v>
      </c>
      <c r="AM1722" s="8">
        <v>44014</v>
      </c>
      <c r="AO1722">
        <f>IF($AG1722=1,G1722,0)</f>
        <v>0</v>
      </c>
      <c r="AP1722">
        <f>IF($AG1722=1,H1722,0)</f>
        <v>0</v>
      </c>
      <c r="AQ1722">
        <f>IF($AG1722=1,J1722,0)</f>
        <v>0</v>
      </c>
      <c r="AR1722">
        <f>IF($AG1722=1,I1722,0)</f>
        <v>0</v>
      </c>
      <c r="AS1722">
        <f>IF($AG1722=1,K1722,0)</f>
        <v>0</v>
      </c>
      <c r="AU1722">
        <f>IF($AJ1722=1,T1722,0)</f>
        <v>0</v>
      </c>
      <c r="AV1722">
        <f>IF($AJ1722=1,U1722,0)</f>
        <v>0</v>
      </c>
      <c r="AW1722">
        <f>IF($AJ1722=1,V1722,0)</f>
        <v>0</v>
      </c>
      <c r="AX1722">
        <f>IF($AJ1722=1,W1722,0)</f>
        <v>0</v>
      </c>
      <c r="AY1722">
        <f>IF($AJ1722=1,X1722,0)</f>
        <v>0</v>
      </c>
      <c r="BA1722">
        <f>IF($AK1722=1,M1722,0)</f>
        <v>0</v>
      </c>
      <c r="BB1722">
        <f>IF($AK1722=1,N1722,0)</f>
        <v>0</v>
      </c>
      <c r="BC1722">
        <f>IF($AK1722=1,O1722,0)</f>
        <v>0</v>
      </c>
      <c r="BD1722">
        <f>IF($AK1722=1,P1722,0)</f>
        <v>0</v>
      </c>
    </row>
    <row r="1723" spans="1:56" x14ac:dyDescent="0.3">
      <c r="A1723" s="7">
        <v>2471</v>
      </c>
      <c r="B1723" s="6">
        <v>165492</v>
      </c>
      <c r="C1723" s="7">
        <v>0</v>
      </c>
      <c r="D1723" s="7">
        <v>0</v>
      </c>
      <c r="E1723" s="7">
        <f>SUM(C1723:D1723)</f>
        <v>0</v>
      </c>
      <c r="F1723" s="7">
        <v>61</v>
      </c>
      <c r="G1723" s="7">
        <v>0</v>
      </c>
      <c r="H1723" s="7">
        <v>1</v>
      </c>
      <c r="I1723" s="7">
        <v>0</v>
      </c>
      <c r="J1723" s="7">
        <v>0</v>
      </c>
      <c r="K1723" s="7">
        <v>0</v>
      </c>
      <c r="L1723" s="7" t="str" cm="1">
        <f t="array" ref="L1723">_xlfn.IFS(G1723=1,G$1,H1723=1,H$1,I1723=1,I$1,J1723=1,J$1,K1723=1,K$1)</f>
        <v>Married</v>
      </c>
      <c r="M1723" s="7">
        <v>0</v>
      </c>
      <c r="N1723" s="7">
        <v>1</v>
      </c>
      <c r="O1723" s="7">
        <v>0</v>
      </c>
      <c r="P1723" s="7">
        <v>0</v>
      </c>
      <c r="Q1723" s="7" t="str" cm="1">
        <f t="array" ref="Q1723">_xlfn.IFS(M1723=1,M$1,N1723=1,N$1,O1723=1,O$1,P1723=1,P$1)</f>
        <v>Graduate</v>
      </c>
      <c r="R1723" t="s">
        <v>43</v>
      </c>
      <c r="S1723" s="7">
        <v>73</v>
      </c>
      <c r="T1723" s="7">
        <v>624</v>
      </c>
      <c r="U1723" s="7">
        <v>407</v>
      </c>
      <c r="V1723" s="7">
        <v>745</v>
      </c>
      <c r="W1723" s="7">
        <v>531</v>
      </c>
      <c r="X1723" s="7">
        <v>215</v>
      </c>
      <c r="Y1723" s="7">
        <v>119</v>
      </c>
      <c r="Z1723" s="7">
        <v>2403</v>
      </c>
      <c r="AA1723" s="7">
        <v>2</v>
      </c>
      <c r="AB1723" s="7">
        <v>4</v>
      </c>
      <c r="AC1723" s="7">
        <v>7</v>
      </c>
      <c r="AD1723" s="7">
        <v>13</v>
      </c>
      <c r="AE1723" s="7">
        <v>2</v>
      </c>
      <c r="AF1723" s="7">
        <v>0</v>
      </c>
      <c r="AG1723" s="7">
        <v>0</v>
      </c>
      <c r="AH1723" s="7">
        <v>0</v>
      </c>
      <c r="AI1723" s="7">
        <v>0</v>
      </c>
      <c r="AJ1723" s="7">
        <v>0</v>
      </c>
      <c r="AK1723" s="7">
        <v>0</v>
      </c>
      <c r="AL1723" s="7">
        <v>0</v>
      </c>
      <c r="AM1723" s="8">
        <v>44014</v>
      </c>
      <c r="AO1723">
        <f>IF($AG1723=1,G1723,0)</f>
        <v>0</v>
      </c>
      <c r="AP1723">
        <f>IF($AG1723=1,H1723,0)</f>
        <v>0</v>
      </c>
      <c r="AQ1723">
        <f>IF($AG1723=1,J1723,0)</f>
        <v>0</v>
      </c>
      <c r="AR1723">
        <f>IF($AG1723=1,I1723,0)</f>
        <v>0</v>
      </c>
      <c r="AS1723">
        <f>IF($AG1723=1,K1723,0)</f>
        <v>0</v>
      </c>
      <c r="AU1723">
        <f>IF($AJ1723=1,T1723,0)</f>
        <v>0</v>
      </c>
      <c r="AV1723">
        <f>IF($AJ1723=1,U1723,0)</f>
        <v>0</v>
      </c>
      <c r="AW1723">
        <f>IF($AJ1723=1,V1723,0)</f>
        <v>0</v>
      </c>
      <c r="AX1723">
        <f>IF($AJ1723=1,W1723,0)</f>
        <v>0</v>
      </c>
      <c r="AY1723">
        <f>IF($AJ1723=1,X1723,0)</f>
        <v>0</v>
      </c>
      <c r="BA1723">
        <f>IF($AK1723=1,M1723,0)</f>
        <v>0</v>
      </c>
      <c r="BB1723">
        <f>IF($AK1723=1,N1723,0)</f>
        <v>0</v>
      </c>
      <c r="BC1723">
        <f>IF($AK1723=1,O1723,0)</f>
        <v>0</v>
      </c>
      <c r="BD1723">
        <f>IF($AK1723=1,P1723,0)</f>
        <v>0</v>
      </c>
    </row>
    <row r="1724" spans="1:56" x14ac:dyDescent="0.3">
      <c r="A1724" s="7">
        <v>1472</v>
      </c>
      <c r="B1724" s="6">
        <v>114045</v>
      </c>
      <c r="C1724" s="7">
        <v>1</v>
      </c>
      <c r="D1724" s="7">
        <v>0</v>
      </c>
      <c r="E1724" s="7">
        <f>SUM(C1724:D1724)</f>
        <v>1</v>
      </c>
      <c r="F1724" s="7">
        <v>51</v>
      </c>
      <c r="G1724" s="7">
        <v>0</v>
      </c>
      <c r="H1724" s="7">
        <v>1</v>
      </c>
      <c r="I1724" s="7">
        <v>0</v>
      </c>
      <c r="J1724" s="7">
        <v>0</v>
      </c>
      <c r="K1724" s="7">
        <v>0</v>
      </c>
      <c r="L1724" s="7" t="str" cm="1">
        <f t="array" ref="L1724">_xlfn.IFS(G1724=1,G$1,H1724=1,H$1,I1724=1,I$1,J1724=1,J$1,K1724=1,K$1)</f>
        <v>Married</v>
      </c>
      <c r="M1724" s="7">
        <v>0</v>
      </c>
      <c r="N1724" s="7">
        <v>1</v>
      </c>
      <c r="O1724" s="7">
        <v>0</v>
      </c>
      <c r="P1724" s="7">
        <v>0</v>
      </c>
      <c r="Q1724" s="7" t="str" cm="1">
        <f t="array" ref="Q1724">_xlfn.IFS(M1724=1,M$1,N1724=1,N$1,O1724=1,O$1,P1724=1,P$1)</f>
        <v>Graduate</v>
      </c>
      <c r="R1724" t="s">
        <v>44</v>
      </c>
      <c r="S1724" s="7">
        <v>24</v>
      </c>
      <c r="T1724" s="7">
        <v>89</v>
      </c>
      <c r="U1724" s="7">
        <v>0</v>
      </c>
      <c r="V1724" s="7">
        <v>41</v>
      </c>
      <c r="W1724" s="7">
        <v>16</v>
      </c>
      <c r="X1724" s="7">
        <v>8</v>
      </c>
      <c r="Y1724" s="7">
        <v>8</v>
      </c>
      <c r="Z1724" s="7">
        <v>146</v>
      </c>
      <c r="AA1724" s="7">
        <v>1</v>
      </c>
      <c r="AB1724" s="7">
        <v>1</v>
      </c>
      <c r="AC1724" s="7">
        <v>0</v>
      </c>
      <c r="AD1724" s="7">
        <v>3</v>
      </c>
      <c r="AE1724" s="7">
        <v>7</v>
      </c>
      <c r="AF1724" s="7">
        <v>0</v>
      </c>
      <c r="AG1724" s="7">
        <v>0</v>
      </c>
      <c r="AH1724" s="7">
        <v>0</v>
      </c>
      <c r="AI1724" s="7">
        <v>0</v>
      </c>
      <c r="AJ1724" s="7">
        <v>0</v>
      </c>
      <c r="AK1724" s="7">
        <v>0</v>
      </c>
      <c r="AL1724" s="7">
        <v>0</v>
      </c>
      <c r="AM1724" s="8">
        <v>44014</v>
      </c>
      <c r="AO1724">
        <f>IF($AG1724=1,G1724,0)</f>
        <v>0</v>
      </c>
      <c r="AP1724">
        <f>IF($AG1724=1,H1724,0)</f>
        <v>0</v>
      </c>
      <c r="AQ1724">
        <f>IF($AG1724=1,J1724,0)</f>
        <v>0</v>
      </c>
      <c r="AR1724">
        <f>IF($AG1724=1,I1724,0)</f>
        <v>0</v>
      </c>
      <c r="AS1724">
        <f>IF($AG1724=1,K1724,0)</f>
        <v>0</v>
      </c>
      <c r="AU1724">
        <f>IF($AJ1724=1,T1724,0)</f>
        <v>0</v>
      </c>
      <c r="AV1724">
        <f>IF($AJ1724=1,U1724,0)</f>
        <v>0</v>
      </c>
      <c r="AW1724">
        <f>IF($AJ1724=1,V1724,0)</f>
        <v>0</v>
      </c>
      <c r="AX1724">
        <f>IF($AJ1724=1,W1724,0)</f>
        <v>0</v>
      </c>
      <c r="AY1724">
        <f>IF($AJ1724=1,X1724,0)</f>
        <v>0</v>
      </c>
      <c r="BA1724">
        <f>IF($AK1724=1,M1724,0)</f>
        <v>0</v>
      </c>
      <c r="BB1724">
        <f>IF($AK1724=1,N1724,0)</f>
        <v>0</v>
      </c>
      <c r="BC1724">
        <f>IF($AK1724=1,O1724,0)</f>
        <v>0</v>
      </c>
      <c r="BD1724">
        <f>IF($AK1724=1,P1724,0)</f>
        <v>0</v>
      </c>
    </row>
    <row r="1725" spans="1:56" x14ac:dyDescent="0.3">
      <c r="A1725" s="7">
        <v>1841</v>
      </c>
      <c r="B1725" s="6">
        <v>123228</v>
      </c>
      <c r="C1725" s="7">
        <v>1</v>
      </c>
      <c r="D1725" s="7">
        <v>0</v>
      </c>
      <c r="E1725" s="7">
        <f>SUM(C1725:D1725)</f>
        <v>1</v>
      </c>
      <c r="F1725" s="7">
        <v>51</v>
      </c>
      <c r="G1725" s="7">
        <v>0</v>
      </c>
      <c r="H1725" s="7">
        <v>0</v>
      </c>
      <c r="I1725" s="7">
        <v>1</v>
      </c>
      <c r="J1725" s="7">
        <v>0</v>
      </c>
      <c r="K1725" s="7">
        <v>0</v>
      </c>
      <c r="L1725" s="7" t="str" cm="1">
        <f t="array" ref="L1725">_xlfn.IFS(G1725=1,G$1,H1725=1,H$1,I1725=1,I$1,J1725=1,J$1,K1725=1,K$1)</f>
        <v>Together</v>
      </c>
      <c r="M1725" s="7">
        <v>0</v>
      </c>
      <c r="N1725" s="7">
        <v>1</v>
      </c>
      <c r="O1725" s="7">
        <v>0</v>
      </c>
      <c r="P1725" s="7">
        <v>0</v>
      </c>
      <c r="Q1725" s="7" t="str" cm="1">
        <f t="array" ref="Q1725">_xlfn.IFS(M1725=1,M$1,N1725=1,N$1,O1725=1,O$1,P1725=1,P$1)</f>
        <v>Graduate</v>
      </c>
      <c r="R1725" t="s">
        <v>43</v>
      </c>
      <c r="S1725" s="7">
        <v>71</v>
      </c>
      <c r="T1725" s="7">
        <v>69</v>
      </c>
      <c r="U1725" s="7">
        <v>11</v>
      </c>
      <c r="V1725" s="7">
        <v>95</v>
      </c>
      <c r="W1725" s="7">
        <v>32</v>
      </c>
      <c r="X1725" s="7">
        <v>5</v>
      </c>
      <c r="Y1725" s="7">
        <v>0</v>
      </c>
      <c r="Z1725" s="7">
        <v>212</v>
      </c>
      <c r="AA1725" s="7">
        <v>2</v>
      </c>
      <c r="AB1725" s="7">
        <v>2</v>
      </c>
      <c r="AC1725" s="7">
        <v>0</v>
      </c>
      <c r="AD1725" s="7">
        <v>3</v>
      </c>
      <c r="AE1725" s="7">
        <v>8</v>
      </c>
      <c r="AF1725" s="7">
        <v>0</v>
      </c>
      <c r="AG1725" s="7">
        <v>0</v>
      </c>
      <c r="AH1725" s="7">
        <v>0</v>
      </c>
      <c r="AI1725" s="7">
        <v>0</v>
      </c>
      <c r="AJ1725" s="7">
        <v>0</v>
      </c>
      <c r="AK1725" s="7">
        <v>0</v>
      </c>
      <c r="AL1725" s="7">
        <v>0</v>
      </c>
      <c r="AM1725" s="8">
        <v>44014</v>
      </c>
      <c r="AO1725">
        <f>IF($AG1725=1,G1725,0)</f>
        <v>0</v>
      </c>
      <c r="AP1725">
        <f>IF($AG1725=1,H1725,0)</f>
        <v>0</v>
      </c>
      <c r="AQ1725">
        <f>IF($AG1725=1,J1725,0)</f>
        <v>0</v>
      </c>
      <c r="AR1725">
        <f>IF($AG1725=1,I1725,0)</f>
        <v>0</v>
      </c>
      <c r="AS1725">
        <f>IF($AG1725=1,K1725,0)</f>
        <v>0</v>
      </c>
      <c r="AU1725">
        <f>IF($AJ1725=1,T1725,0)</f>
        <v>0</v>
      </c>
      <c r="AV1725">
        <f>IF($AJ1725=1,U1725,0)</f>
        <v>0</v>
      </c>
      <c r="AW1725">
        <f>IF($AJ1725=1,V1725,0)</f>
        <v>0</v>
      </c>
      <c r="AX1725">
        <f>IF($AJ1725=1,W1725,0)</f>
        <v>0</v>
      </c>
      <c r="AY1725">
        <f>IF($AJ1725=1,X1725,0)</f>
        <v>0</v>
      </c>
      <c r="BA1725">
        <f>IF($AK1725=1,M1725,0)</f>
        <v>0</v>
      </c>
      <c r="BB1725">
        <f>IF($AK1725=1,N1725,0)</f>
        <v>0</v>
      </c>
      <c r="BC1725">
        <f>IF($AK1725=1,O1725,0)</f>
        <v>0</v>
      </c>
      <c r="BD1725">
        <f>IF($AK1725=1,P1725,0)</f>
        <v>0</v>
      </c>
    </row>
    <row r="1726" spans="1:56" x14ac:dyDescent="0.3">
      <c r="A1726" s="7">
        <v>1532</v>
      </c>
      <c r="B1726" s="6">
        <v>119514</v>
      </c>
      <c r="C1726" s="7">
        <v>1</v>
      </c>
      <c r="D1726" s="7">
        <v>1</v>
      </c>
      <c r="E1726" s="7">
        <f>SUM(C1726:D1726)</f>
        <v>2</v>
      </c>
      <c r="F1726" s="7">
        <v>52</v>
      </c>
      <c r="G1726" s="7">
        <v>0</v>
      </c>
      <c r="H1726" s="7">
        <v>1</v>
      </c>
      <c r="I1726" s="7">
        <v>0</v>
      </c>
      <c r="J1726" s="7">
        <v>0</v>
      </c>
      <c r="K1726" s="7">
        <v>0</v>
      </c>
      <c r="L1726" s="7" t="str" cm="1">
        <f t="array" ref="L1726">_xlfn.IFS(G1726=1,G$1,H1726=1,H$1,I1726=1,I$1,J1726=1,J$1,K1726=1,K$1)</f>
        <v>Married</v>
      </c>
      <c r="M1726" s="7">
        <v>0</v>
      </c>
      <c r="N1726" s="7">
        <v>1</v>
      </c>
      <c r="O1726" s="7">
        <v>0</v>
      </c>
      <c r="P1726" s="7">
        <v>0</v>
      </c>
      <c r="Q1726" s="7" t="str" cm="1">
        <f t="array" ref="Q1726">_xlfn.IFS(M1726=1,M$1,N1726=1,N$1,O1726=1,O$1,P1726=1,P$1)</f>
        <v>Graduate</v>
      </c>
      <c r="R1726" t="s">
        <v>44</v>
      </c>
      <c r="S1726" s="7">
        <v>47</v>
      </c>
      <c r="T1726" s="7">
        <v>86</v>
      </c>
      <c r="U1726" s="7">
        <v>18</v>
      </c>
      <c r="V1726" s="7">
        <v>129</v>
      </c>
      <c r="W1726" s="7">
        <v>12</v>
      </c>
      <c r="X1726" s="7">
        <v>6</v>
      </c>
      <c r="Y1726" s="7">
        <v>171</v>
      </c>
      <c r="Z1726" s="7">
        <v>80</v>
      </c>
      <c r="AA1726" s="7">
        <v>4</v>
      </c>
      <c r="AB1726" s="7">
        <v>3</v>
      </c>
      <c r="AC1726" s="7">
        <v>1</v>
      </c>
      <c r="AD1726" s="7">
        <v>2</v>
      </c>
      <c r="AE1726" s="7">
        <v>8</v>
      </c>
      <c r="AF1726" s="7">
        <v>1</v>
      </c>
      <c r="AG1726" s="7">
        <v>0</v>
      </c>
      <c r="AH1726" s="7">
        <v>0</v>
      </c>
      <c r="AI1726" s="7">
        <v>0</v>
      </c>
      <c r="AJ1726" s="7">
        <v>0</v>
      </c>
      <c r="AK1726" s="7">
        <v>0</v>
      </c>
      <c r="AL1726" s="7">
        <v>1</v>
      </c>
      <c r="AM1726" s="8">
        <v>44014</v>
      </c>
      <c r="AO1726">
        <f>IF($AG1726=1,G1726,0)</f>
        <v>0</v>
      </c>
      <c r="AP1726">
        <f>IF($AG1726=1,H1726,0)</f>
        <v>0</v>
      </c>
      <c r="AQ1726">
        <f>IF($AG1726=1,J1726,0)</f>
        <v>0</v>
      </c>
      <c r="AR1726">
        <f>IF($AG1726=1,I1726,0)</f>
        <v>0</v>
      </c>
      <c r="AS1726">
        <f>IF($AG1726=1,K1726,0)</f>
        <v>0</v>
      </c>
      <c r="AU1726">
        <f>IF($AJ1726=1,T1726,0)</f>
        <v>0</v>
      </c>
      <c r="AV1726">
        <f>IF($AJ1726=1,U1726,0)</f>
        <v>0</v>
      </c>
      <c r="AW1726">
        <f>IF($AJ1726=1,V1726,0)</f>
        <v>0</v>
      </c>
      <c r="AX1726">
        <f>IF($AJ1726=1,W1726,0)</f>
        <v>0</v>
      </c>
      <c r="AY1726">
        <f>IF($AJ1726=1,X1726,0)</f>
        <v>0</v>
      </c>
      <c r="BA1726">
        <f>IF($AK1726=1,M1726,0)</f>
        <v>0</v>
      </c>
      <c r="BB1726">
        <f>IF($AK1726=1,N1726,0)</f>
        <v>0</v>
      </c>
      <c r="BC1726">
        <f>IF($AK1726=1,O1726,0)</f>
        <v>0</v>
      </c>
      <c r="BD1726">
        <f>IF($AK1726=1,P1726,0)</f>
        <v>0</v>
      </c>
    </row>
    <row r="1727" spans="1:56" x14ac:dyDescent="0.3">
      <c r="A1727" s="7">
        <v>1989</v>
      </c>
      <c r="B1727" s="6">
        <v>119514</v>
      </c>
      <c r="C1727" s="7">
        <v>1</v>
      </c>
      <c r="D1727" s="7">
        <v>1</v>
      </c>
      <c r="E1727" s="7">
        <f>SUM(C1727:D1727)</f>
        <v>2</v>
      </c>
      <c r="F1727" s="7">
        <v>52</v>
      </c>
      <c r="G1727" s="7">
        <v>0</v>
      </c>
      <c r="H1727" s="7">
        <v>1</v>
      </c>
      <c r="I1727" s="7">
        <v>0</v>
      </c>
      <c r="J1727" s="7">
        <v>0</v>
      </c>
      <c r="K1727" s="7">
        <v>0</v>
      </c>
      <c r="L1727" s="7" t="str" cm="1">
        <f t="array" ref="L1727">_xlfn.IFS(G1727=1,G$1,H1727=1,H$1,I1727=1,I$1,J1727=1,J$1,K1727=1,K$1)</f>
        <v>Married</v>
      </c>
      <c r="M1727" s="7">
        <v>0</v>
      </c>
      <c r="N1727" s="7">
        <v>1</v>
      </c>
      <c r="O1727" s="7">
        <v>0</v>
      </c>
      <c r="P1727" s="7">
        <v>0</v>
      </c>
      <c r="Q1727" s="7" t="str" cm="1">
        <f t="array" ref="Q1727">_xlfn.IFS(M1727=1,M$1,N1727=1,N$1,O1727=1,O$1,P1727=1,P$1)</f>
        <v>Graduate</v>
      </c>
      <c r="R1727" t="s">
        <v>40</v>
      </c>
      <c r="S1727" s="7">
        <v>47</v>
      </c>
      <c r="T1727" s="7">
        <v>86</v>
      </c>
      <c r="U1727" s="7">
        <v>18</v>
      </c>
      <c r="V1727" s="7">
        <v>129</v>
      </c>
      <c r="W1727" s="7">
        <v>12</v>
      </c>
      <c r="X1727" s="7">
        <v>6</v>
      </c>
      <c r="Y1727" s="7">
        <v>171</v>
      </c>
      <c r="Z1727" s="7">
        <v>80</v>
      </c>
      <c r="AA1727" s="7">
        <v>4</v>
      </c>
      <c r="AB1727" s="7">
        <v>3</v>
      </c>
      <c r="AC1727" s="7">
        <v>1</v>
      </c>
      <c r="AD1727" s="7">
        <v>2</v>
      </c>
      <c r="AE1727" s="7">
        <v>8</v>
      </c>
      <c r="AF1727" s="7">
        <v>1</v>
      </c>
      <c r="AG1727" s="7">
        <v>0</v>
      </c>
      <c r="AH1727" s="7">
        <v>0</v>
      </c>
      <c r="AI1727" s="7">
        <v>0</v>
      </c>
      <c r="AJ1727" s="7">
        <v>0</v>
      </c>
      <c r="AK1727" s="7">
        <v>0</v>
      </c>
      <c r="AL1727" s="7">
        <v>0</v>
      </c>
      <c r="AM1727" s="8">
        <v>44014</v>
      </c>
      <c r="AO1727">
        <f>IF($AG1727=1,G1727,0)</f>
        <v>0</v>
      </c>
      <c r="AP1727">
        <f>IF($AG1727=1,H1727,0)</f>
        <v>0</v>
      </c>
      <c r="AQ1727">
        <f>IF($AG1727=1,J1727,0)</f>
        <v>0</v>
      </c>
      <c r="AR1727">
        <f>IF($AG1727=1,I1727,0)</f>
        <v>0</v>
      </c>
      <c r="AS1727">
        <f>IF($AG1727=1,K1727,0)</f>
        <v>0</v>
      </c>
      <c r="AU1727">
        <f>IF($AJ1727=1,T1727,0)</f>
        <v>0</v>
      </c>
      <c r="AV1727">
        <f>IF($AJ1727=1,U1727,0)</f>
        <v>0</v>
      </c>
      <c r="AW1727">
        <f>IF($AJ1727=1,V1727,0)</f>
        <v>0</v>
      </c>
      <c r="AX1727">
        <f>IF($AJ1727=1,W1727,0)</f>
        <v>0</v>
      </c>
      <c r="AY1727">
        <f>IF($AJ1727=1,X1727,0)</f>
        <v>0</v>
      </c>
      <c r="BA1727">
        <f>IF($AK1727=1,M1727,0)</f>
        <v>0</v>
      </c>
      <c r="BB1727">
        <f>IF($AK1727=1,N1727,0)</f>
        <v>0</v>
      </c>
      <c r="BC1727">
        <f>IF($AK1727=1,O1727,0)</f>
        <v>0</v>
      </c>
      <c r="BD1727">
        <f>IF($AK1727=1,P1727,0)</f>
        <v>0</v>
      </c>
    </row>
    <row r="1728" spans="1:56" x14ac:dyDescent="0.3">
      <c r="A1728" s="7">
        <v>2436</v>
      </c>
      <c r="B1728" s="6">
        <v>164866</v>
      </c>
      <c r="C1728" s="7">
        <v>0</v>
      </c>
      <c r="D1728" s="7">
        <v>1</v>
      </c>
      <c r="E1728" s="7">
        <f>SUM(C1728:D1728)</f>
        <v>1</v>
      </c>
      <c r="F1728" s="7">
        <v>70</v>
      </c>
      <c r="G1728" s="7">
        <v>0</v>
      </c>
      <c r="H1728" s="7">
        <v>0</v>
      </c>
      <c r="I1728" s="7">
        <v>0</v>
      </c>
      <c r="J1728" s="7">
        <v>0</v>
      </c>
      <c r="K1728" s="7">
        <v>1</v>
      </c>
      <c r="L1728" s="7" t="str" cm="1">
        <f t="array" ref="L1728">_xlfn.IFS(G1728=1,G$1,H1728=1,H$1,I1728=1,I$1,J1728=1,J$1,K1728=1,K$1)</f>
        <v>Widow</v>
      </c>
      <c r="M1728" s="7">
        <v>0</v>
      </c>
      <c r="N1728" s="7">
        <v>0</v>
      </c>
      <c r="O1728" s="7">
        <v>1</v>
      </c>
      <c r="P1728" s="7">
        <v>0</v>
      </c>
      <c r="Q1728" s="7" t="str" cm="1">
        <f t="array" ref="Q1728">_xlfn.IFS(M1728=1,M$1,N1728=1,N$1,O1728=1,O$1,P1728=1,P$1)</f>
        <v>Master</v>
      </c>
      <c r="R1728" t="s">
        <v>42</v>
      </c>
      <c r="S1728" s="7">
        <v>9</v>
      </c>
      <c r="T1728" s="7">
        <v>1291</v>
      </c>
      <c r="U1728" s="7">
        <v>13</v>
      </c>
      <c r="V1728" s="7">
        <v>53</v>
      </c>
      <c r="W1728" s="7">
        <v>18</v>
      </c>
      <c r="X1728" s="7">
        <v>13</v>
      </c>
      <c r="Y1728" s="7">
        <v>25</v>
      </c>
      <c r="Z1728" s="7">
        <v>1362</v>
      </c>
      <c r="AA1728" s="7">
        <v>4</v>
      </c>
      <c r="AB1728" s="7">
        <v>7</v>
      </c>
      <c r="AC1728" s="7">
        <v>3</v>
      </c>
      <c r="AD1728" s="7">
        <v>7</v>
      </c>
      <c r="AE1728" s="7">
        <v>5</v>
      </c>
      <c r="AF1728" s="7">
        <v>0</v>
      </c>
      <c r="AG1728" s="7">
        <v>1</v>
      </c>
      <c r="AH1728" s="7">
        <v>0</v>
      </c>
      <c r="AI1728" s="7">
        <v>0</v>
      </c>
      <c r="AJ1728" s="7">
        <v>0</v>
      </c>
      <c r="AK1728" s="7">
        <v>0</v>
      </c>
      <c r="AL1728" s="7">
        <v>0</v>
      </c>
      <c r="AM1728" s="8">
        <v>44014</v>
      </c>
      <c r="AO1728">
        <f>IF($AG1728=1,G1728,0)</f>
        <v>0</v>
      </c>
      <c r="AP1728">
        <f>IF($AG1728=1,H1728,0)</f>
        <v>0</v>
      </c>
      <c r="AQ1728">
        <f>IF($AG1728=1,J1728,0)</f>
        <v>0</v>
      </c>
      <c r="AR1728">
        <f>IF($AG1728=1,I1728,0)</f>
        <v>0</v>
      </c>
      <c r="AS1728">
        <f>IF($AG1728=1,K1728,0)</f>
        <v>1</v>
      </c>
      <c r="AU1728">
        <f>IF($AJ1728=1,T1728,0)</f>
        <v>0</v>
      </c>
      <c r="AV1728">
        <f>IF($AJ1728=1,U1728,0)</f>
        <v>0</v>
      </c>
      <c r="AW1728">
        <f>IF($AJ1728=1,V1728,0)</f>
        <v>0</v>
      </c>
      <c r="AX1728">
        <f>IF($AJ1728=1,W1728,0)</f>
        <v>0</v>
      </c>
      <c r="AY1728">
        <f>IF($AJ1728=1,X1728,0)</f>
        <v>0</v>
      </c>
      <c r="BA1728">
        <f>IF($AK1728=1,M1728,0)</f>
        <v>0</v>
      </c>
      <c r="BB1728">
        <f>IF($AK1728=1,N1728,0)</f>
        <v>0</v>
      </c>
      <c r="BC1728">
        <f>IF($AK1728=1,O1728,0)</f>
        <v>0</v>
      </c>
      <c r="BD1728">
        <f>IF($AK1728=1,P1728,0)</f>
        <v>0</v>
      </c>
    </row>
    <row r="1729" spans="1:56" x14ac:dyDescent="0.3">
      <c r="A1729" s="7">
        <v>2333</v>
      </c>
      <c r="B1729" s="6">
        <v>169139</v>
      </c>
      <c r="C1729" s="7">
        <v>0</v>
      </c>
      <c r="D1729" s="7">
        <v>1</v>
      </c>
      <c r="E1729" s="7">
        <f>SUM(C1729:D1729)</f>
        <v>1</v>
      </c>
      <c r="F1729" s="7">
        <v>55</v>
      </c>
      <c r="G1729" s="7">
        <v>0</v>
      </c>
      <c r="H1729" s="7">
        <v>1</v>
      </c>
      <c r="I1729" s="7">
        <v>0</v>
      </c>
      <c r="J1729" s="7">
        <v>0</v>
      </c>
      <c r="K1729" s="7">
        <v>0</v>
      </c>
      <c r="L1729" s="7" t="str" cm="1">
        <f t="array" ref="L1729">_xlfn.IFS(G1729=1,G$1,H1729=1,H$1,I1729=1,I$1,J1729=1,J$1,K1729=1,K$1)</f>
        <v>Married</v>
      </c>
      <c r="M1729" s="7">
        <v>0</v>
      </c>
      <c r="N1729" s="7">
        <v>1</v>
      </c>
      <c r="O1729" s="7">
        <v>0</v>
      </c>
      <c r="P1729" s="7">
        <v>0</v>
      </c>
      <c r="Q1729" s="7" t="str" cm="1">
        <f t="array" ref="Q1729">_xlfn.IFS(M1729=1,M$1,N1729=1,N$1,O1729=1,O$1,P1729=1,P$1)</f>
        <v>Graduate</v>
      </c>
      <c r="R1729" t="s">
        <v>43</v>
      </c>
      <c r="S1729" s="7">
        <v>23</v>
      </c>
      <c r="T1729" s="7">
        <v>210</v>
      </c>
      <c r="U1729" s="7">
        <v>29</v>
      </c>
      <c r="V1729" s="7">
        <v>183</v>
      </c>
      <c r="W1729" s="7">
        <v>81</v>
      </c>
      <c r="X1729" s="7">
        <v>37</v>
      </c>
      <c r="Y1729" s="7">
        <v>15</v>
      </c>
      <c r="Z1729" s="7">
        <v>526</v>
      </c>
      <c r="AA1729" s="7">
        <v>1</v>
      </c>
      <c r="AB1729" s="7">
        <v>4</v>
      </c>
      <c r="AC1729" s="7">
        <v>1</v>
      </c>
      <c r="AD1729" s="7">
        <v>5</v>
      </c>
      <c r="AE1729" s="7">
        <v>4</v>
      </c>
      <c r="AF1729" s="7">
        <v>0</v>
      </c>
      <c r="AG1729" s="7">
        <v>0</v>
      </c>
      <c r="AH1729" s="7">
        <v>0</v>
      </c>
      <c r="AI1729" s="7">
        <v>0</v>
      </c>
      <c r="AJ1729" s="7">
        <v>0</v>
      </c>
      <c r="AK1729" s="7">
        <v>0</v>
      </c>
      <c r="AL1729" s="7">
        <v>0</v>
      </c>
      <c r="AM1729" s="8">
        <v>44015</v>
      </c>
      <c r="AO1729">
        <f>IF($AG1729=1,G1729,0)</f>
        <v>0</v>
      </c>
      <c r="AP1729">
        <f>IF($AG1729=1,H1729,0)</f>
        <v>0</v>
      </c>
      <c r="AQ1729">
        <f>IF($AG1729=1,J1729,0)</f>
        <v>0</v>
      </c>
      <c r="AR1729">
        <f>IF($AG1729=1,I1729,0)</f>
        <v>0</v>
      </c>
      <c r="AS1729">
        <f>IF($AG1729=1,K1729,0)</f>
        <v>0</v>
      </c>
      <c r="AU1729">
        <f>IF($AJ1729=1,T1729,0)</f>
        <v>0</v>
      </c>
      <c r="AV1729">
        <f>IF($AJ1729=1,U1729,0)</f>
        <v>0</v>
      </c>
      <c r="AW1729">
        <f>IF($AJ1729=1,V1729,0)</f>
        <v>0</v>
      </c>
      <c r="AX1729">
        <f>IF($AJ1729=1,W1729,0)</f>
        <v>0</v>
      </c>
      <c r="AY1729">
        <f>IF($AJ1729=1,X1729,0)</f>
        <v>0</v>
      </c>
      <c r="BA1729">
        <f>IF($AK1729=1,M1729,0)</f>
        <v>0</v>
      </c>
      <c r="BB1729">
        <f>IF($AK1729=1,N1729,0)</f>
        <v>0</v>
      </c>
      <c r="BC1729">
        <f>IF($AK1729=1,O1729,0)</f>
        <v>0</v>
      </c>
      <c r="BD1729">
        <f>IF($AK1729=1,P1729,0)</f>
        <v>0</v>
      </c>
    </row>
    <row r="1730" spans="1:56" x14ac:dyDescent="0.3">
      <c r="A1730" s="7">
        <v>2594</v>
      </c>
      <c r="B1730" s="6">
        <v>169139</v>
      </c>
      <c r="C1730" s="7">
        <v>0</v>
      </c>
      <c r="D1730" s="7">
        <v>1</v>
      </c>
      <c r="E1730" s="7">
        <f>SUM(C1730:D1730)</f>
        <v>1</v>
      </c>
      <c r="F1730" s="7">
        <v>55</v>
      </c>
      <c r="G1730" s="7">
        <v>0</v>
      </c>
      <c r="H1730" s="7">
        <v>1</v>
      </c>
      <c r="I1730" s="7">
        <v>0</v>
      </c>
      <c r="J1730" s="7">
        <v>0</v>
      </c>
      <c r="K1730" s="7">
        <v>0</v>
      </c>
      <c r="L1730" s="7" t="str" cm="1">
        <f t="array" ref="L1730">_xlfn.IFS(G1730=1,G$1,H1730=1,H$1,I1730=1,I$1,J1730=1,J$1,K1730=1,K$1)</f>
        <v>Married</v>
      </c>
      <c r="M1730" s="7">
        <v>0</v>
      </c>
      <c r="N1730" s="7">
        <v>1</v>
      </c>
      <c r="O1730" s="7">
        <v>0</v>
      </c>
      <c r="P1730" s="7">
        <v>0</v>
      </c>
      <c r="Q1730" s="7" t="str" cm="1">
        <f t="array" ref="Q1730">_xlfn.IFS(M1730=1,M$1,N1730=1,N$1,O1730=1,O$1,P1730=1,P$1)</f>
        <v>Graduate</v>
      </c>
      <c r="R1730" t="s">
        <v>44</v>
      </c>
      <c r="S1730" s="7">
        <v>23</v>
      </c>
      <c r="T1730" s="7">
        <v>210</v>
      </c>
      <c r="U1730" s="7">
        <v>29</v>
      </c>
      <c r="V1730" s="7">
        <v>183</v>
      </c>
      <c r="W1730" s="7">
        <v>81</v>
      </c>
      <c r="X1730" s="7">
        <v>37</v>
      </c>
      <c r="Y1730" s="7">
        <v>15</v>
      </c>
      <c r="Z1730" s="7">
        <v>526</v>
      </c>
      <c r="AA1730" s="7">
        <v>1</v>
      </c>
      <c r="AB1730" s="7">
        <v>4</v>
      </c>
      <c r="AC1730" s="7">
        <v>1</v>
      </c>
      <c r="AD1730" s="7">
        <v>5</v>
      </c>
      <c r="AE1730" s="7">
        <v>4</v>
      </c>
      <c r="AF1730" s="7">
        <v>0</v>
      </c>
      <c r="AG1730" s="7">
        <v>0</v>
      </c>
      <c r="AH1730" s="7">
        <v>0</v>
      </c>
      <c r="AI1730" s="7">
        <v>0</v>
      </c>
      <c r="AJ1730" s="7">
        <v>0</v>
      </c>
      <c r="AK1730" s="7">
        <v>0</v>
      </c>
      <c r="AL1730" s="7">
        <v>0</v>
      </c>
      <c r="AM1730" s="8">
        <v>44015</v>
      </c>
      <c r="AO1730">
        <f>IF($AG1730=1,G1730,0)</f>
        <v>0</v>
      </c>
      <c r="AP1730">
        <f>IF($AG1730=1,H1730,0)</f>
        <v>0</v>
      </c>
      <c r="AQ1730">
        <f>IF($AG1730=1,J1730,0)</f>
        <v>0</v>
      </c>
      <c r="AR1730">
        <f>IF($AG1730=1,I1730,0)</f>
        <v>0</v>
      </c>
      <c r="AS1730">
        <f>IF($AG1730=1,K1730,0)</f>
        <v>0</v>
      </c>
      <c r="AU1730">
        <f>IF($AJ1730=1,T1730,0)</f>
        <v>0</v>
      </c>
      <c r="AV1730">
        <f>IF($AJ1730=1,U1730,0)</f>
        <v>0</v>
      </c>
      <c r="AW1730">
        <f>IF($AJ1730=1,V1730,0)</f>
        <v>0</v>
      </c>
      <c r="AX1730">
        <f>IF($AJ1730=1,W1730,0)</f>
        <v>0</v>
      </c>
      <c r="AY1730">
        <f>IF($AJ1730=1,X1730,0)</f>
        <v>0</v>
      </c>
      <c r="BA1730">
        <f>IF($AK1730=1,M1730,0)</f>
        <v>0</v>
      </c>
      <c r="BB1730">
        <f>IF($AK1730=1,N1730,0)</f>
        <v>0</v>
      </c>
      <c r="BC1730">
        <f>IF($AK1730=1,O1730,0)</f>
        <v>0</v>
      </c>
      <c r="BD1730">
        <f>IF($AK1730=1,P1730,0)</f>
        <v>0</v>
      </c>
    </row>
    <row r="1731" spans="1:56" x14ac:dyDescent="0.3">
      <c r="A1731" s="7">
        <v>1555</v>
      </c>
      <c r="B1731" s="6">
        <v>138443</v>
      </c>
      <c r="C1731" s="7">
        <v>1</v>
      </c>
      <c r="D1731" s="7">
        <v>1</v>
      </c>
      <c r="E1731" s="7">
        <f>SUM(C1731:D1731)</f>
        <v>2</v>
      </c>
      <c r="F1731" s="7">
        <v>52</v>
      </c>
      <c r="G1731" s="7">
        <v>0</v>
      </c>
      <c r="H1731" s="7">
        <v>1</v>
      </c>
      <c r="I1731" s="7">
        <v>0</v>
      </c>
      <c r="J1731" s="7">
        <v>0</v>
      </c>
      <c r="K1731" s="7">
        <v>0</v>
      </c>
      <c r="L1731" s="7" t="str" cm="1">
        <f t="array" ref="L1731">_xlfn.IFS(G1731=1,G$1,H1731=1,H$1,I1731=1,I$1,J1731=1,J$1,K1731=1,K$1)</f>
        <v>Married</v>
      </c>
      <c r="M1731" s="7">
        <v>0</v>
      </c>
      <c r="N1731" s="7">
        <v>0</v>
      </c>
      <c r="O1731" s="7">
        <v>0</v>
      </c>
      <c r="P1731" s="7">
        <v>1</v>
      </c>
      <c r="Q1731" s="7" t="str" cm="1">
        <f t="array" ref="Q1731">_xlfn.IFS(M1731=1,M$1,N1731=1,N$1,O1731=1,O$1,P1731=1,P$1)</f>
        <v>PhD</v>
      </c>
      <c r="R1731" t="s">
        <v>41</v>
      </c>
      <c r="S1731" s="7">
        <v>58</v>
      </c>
      <c r="T1731" s="7">
        <v>115</v>
      </c>
      <c r="U1731" s="7">
        <v>0</v>
      </c>
      <c r="V1731" s="7">
        <v>18</v>
      </c>
      <c r="W1731" s="7">
        <v>0</v>
      </c>
      <c r="X1731" s="7">
        <v>0</v>
      </c>
      <c r="Y1731" s="7">
        <v>4</v>
      </c>
      <c r="Z1731" s="7">
        <v>130</v>
      </c>
      <c r="AA1731" s="7">
        <v>2</v>
      </c>
      <c r="AB1731" s="7">
        <v>1</v>
      </c>
      <c r="AC1731" s="7">
        <v>0</v>
      </c>
      <c r="AD1731" s="7">
        <v>3</v>
      </c>
      <c r="AE1731" s="7">
        <v>7</v>
      </c>
      <c r="AF1731" s="7">
        <v>0</v>
      </c>
      <c r="AG1731" s="7">
        <v>0</v>
      </c>
      <c r="AH1731" s="7">
        <v>0</v>
      </c>
      <c r="AI1731" s="7">
        <v>0</v>
      </c>
      <c r="AJ1731" s="7">
        <v>0</v>
      </c>
      <c r="AK1731" s="7">
        <v>0</v>
      </c>
      <c r="AL1731" s="7">
        <v>0</v>
      </c>
      <c r="AM1731" s="8">
        <v>44015</v>
      </c>
      <c r="AO1731">
        <f>IF($AG1731=1,G1731,0)</f>
        <v>0</v>
      </c>
      <c r="AP1731">
        <f>IF($AG1731=1,H1731,0)</f>
        <v>0</v>
      </c>
      <c r="AQ1731">
        <f>IF($AG1731=1,J1731,0)</f>
        <v>0</v>
      </c>
      <c r="AR1731">
        <f>IF($AG1731=1,I1731,0)</f>
        <v>0</v>
      </c>
      <c r="AS1731">
        <f>IF($AG1731=1,K1731,0)</f>
        <v>0</v>
      </c>
      <c r="AU1731">
        <f>IF($AJ1731=1,T1731,0)</f>
        <v>0</v>
      </c>
      <c r="AV1731">
        <f>IF($AJ1731=1,U1731,0)</f>
        <v>0</v>
      </c>
      <c r="AW1731">
        <f>IF($AJ1731=1,V1731,0)</f>
        <v>0</v>
      </c>
      <c r="AX1731">
        <f>IF($AJ1731=1,W1731,0)</f>
        <v>0</v>
      </c>
      <c r="AY1731">
        <f>IF($AJ1731=1,X1731,0)</f>
        <v>0</v>
      </c>
      <c r="BA1731">
        <f>IF($AK1731=1,M1731,0)</f>
        <v>0</v>
      </c>
      <c r="BB1731">
        <f>IF($AK1731=1,N1731,0)</f>
        <v>0</v>
      </c>
      <c r="BC1731">
        <f>IF($AK1731=1,O1731,0)</f>
        <v>0</v>
      </c>
      <c r="BD1731">
        <f>IF($AK1731=1,P1731,0)</f>
        <v>0</v>
      </c>
    </row>
    <row r="1732" spans="1:56" x14ac:dyDescent="0.3">
      <c r="A1732" s="7">
        <v>1504</v>
      </c>
      <c r="B1732" s="6">
        <v>130630</v>
      </c>
      <c r="C1732" s="7">
        <v>1</v>
      </c>
      <c r="D1732" s="7">
        <v>1</v>
      </c>
      <c r="E1732" s="7">
        <f>SUM(C1732:D1732)</f>
        <v>2</v>
      </c>
      <c r="F1732" s="7">
        <v>55</v>
      </c>
      <c r="G1732" s="7">
        <v>1</v>
      </c>
      <c r="H1732" s="7">
        <v>0</v>
      </c>
      <c r="I1732" s="7">
        <v>0</v>
      </c>
      <c r="J1732" s="7">
        <v>0</v>
      </c>
      <c r="K1732" s="7">
        <v>0</v>
      </c>
      <c r="L1732" s="7" t="str" cm="1">
        <f t="array" ref="L1732">_xlfn.IFS(G1732=1,G$1,H1732=1,H$1,I1732=1,I$1,J1732=1,J$1,K1732=1,K$1)</f>
        <v>Divorced</v>
      </c>
      <c r="M1732" s="7">
        <v>0</v>
      </c>
      <c r="N1732" s="7">
        <v>1</v>
      </c>
      <c r="O1732" s="7">
        <v>0</v>
      </c>
      <c r="P1732" s="7">
        <v>0</v>
      </c>
      <c r="Q1732" s="7" t="str" cm="1">
        <f t="array" ref="Q1732">_xlfn.IFS(M1732=1,M$1,N1732=1,N$1,O1732=1,O$1,P1732=1,P$1)</f>
        <v>Graduate</v>
      </c>
      <c r="R1732" t="s">
        <v>39</v>
      </c>
      <c r="S1732" s="7">
        <v>67</v>
      </c>
      <c r="T1732" s="7">
        <v>115</v>
      </c>
      <c r="U1732" s="7">
        <v>4</v>
      </c>
      <c r="V1732" s="7">
        <v>51</v>
      </c>
      <c r="W1732" s="7">
        <v>9</v>
      </c>
      <c r="X1732" s="7">
        <v>0</v>
      </c>
      <c r="Y1732" s="7">
        <v>43</v>
      </c>
      <c r="Z1732" s="7">
        <v>136</v>
      </c>
      <c r="AA1732" s="7">
        <v>2</v>
      </c>
      <c r="AB1732" s="7">
        <v>2</v>
      </c>
      <c r="AC1732" s="7">
        <v>0</v>
      </c>
      <c r="AD1732" s="7">
        <v>3</v>
      </c>
      <c r="AE1732" s="7">
        <v>7</v>
      </c>
      <c r="AF1732" s="7">
        <v>0</v>
      </c>
      <c r="AG1732" s="7">
        <v>0</v>
      </c>
      <c r="AH1732" s="7">
        <v>0</v>
      </c>
      <c r="AI1732" s="7">
        <v>0</v>
      </c>
      <c r="AJ1732" s="7">
        <v>0</v>
      </c>
      <c r="AK1732" s="7">
        <v>0</v>
      </c>
      <c r="AL1732" s="7">
        <v>0</v>
      </c>
      <c r="AM1732" s="8">
        <v>44015</v>
      </c>
      <c r="AO1732">
        <f>IF($AG1732=1,G1732,0)</f>
        <v>0</v>
      </c>
      <c r="AP1732">
        <f>IF($AG1732=1,H1732,0)</f>
        <v>0</v>
      </c>
      <c r="AQ1732">
        <f>IF($AG1732=1,J1732,0)</f>
        <v>0</v>
      </c>
      <c r="AR1732">
        <f>IF($AG1732=1,I1732,0)</f>
        <v>0</v>
      </c>
      <c r="AS1732">
        <f>IF($AG1732=1,K1732,0)</f>
        <v>0</v>
      </c>
      <c r="AU1732">
        <f>IF($AJ1732=1,T1732,0)</f>
        <v>0</v>
      </c>
      <c r="AV1732">
        <f>IF($AJ1732=1,U1732,0)</f>
        <v>0</v>
      </c>
      <c r="AW1732">
        <f>IF($AJ1732=1,V1732,0)</f>
        <v>0</v>
      </c>
      <c r="AX1732">
        <f>IF($AJ1732=1,W1732,0)</f>
        <v>0</v>
      </c>
      <c r="AY1732">
        <f>IF($AJ1732=1,X1732,0)</f>
        <v>0</v>
      </c>
      <c r="BA1732">
        <f>IF($AK1732=1,M1732,0)</f>
        <v>0</v>
      </c>
      <c r="BB1732">
        <f>IF($AK1732=1,N1732,0)</f>
        <v>0</v>
      </c>
      <c r="BC1732">
        <f>IF($AK1732=1,O1732,0)</f>
        <v>0</v>
      </c>
      <c r="BD1732">
        <f>IF($AK1732=1,P1732,0)</f>
        <v>0</v>
      </c>
    </row>
    <row r="1733" spans="1:56" x14ac:dyDescent="0.3">
      <c r="A1733" s="7">
        <v>1446</v>
      </c>
      <c r="B1733" s="6">
        <v>150520</v>
      </c>
      <c r="C1733" s="7">
        <v>0</v>
      </c>
      <c r="D1733" s="7">
        <v>1</v>
      </c>
      <c r="E1733" s="7">
        <f>SUM(C1733:D1733)</f>
        <v>1</v>
      </c>
      <c r="F1733" s="7">
        <v>62</v>
      </c>
      <c r="G1733" s="7">
        <v>0</v>
      </c>
      <c r="H1733" s="7">
        <v>0</v>
      </c>
      <c r="I1733" s="7">
        <v>0</v>
      </c>
      <c r="J1733" s="7">
        <v>0</v>
      </c>
      <c r="K1733" s="7">
        <v>1</v>
      </c>
      <c r="L1733" s="7" t="str" cm="1">
        <f t="array" ref="L1733">_xlfn.IFS(G1733=1,G$1,H1733=1,H$1,I1733=1,I$1,J1733=1,J$1,K1733=1,K$1)</f>
        <v>Widow</v>
      </c>
      <c r="M1733" s="7">
        <v>0</v>
      </c>
      <c r="N1733" s="7">
        <v>0</v>
      </c>
      <c r="O1733" s="7">
        <v>0</v>
      </c>
      <c r="P1733" s="7">
        <v>1</v>
      </c>
      <c r="Q1733" s="7" t="str" cm="1">
        <f t="array" ref="Q1733">_xlfn.IFS(M1733=1,M$1,N1733=1,N$1,O1733=1,O$1,P1733=1,P$1)</f>
        <v>PhD</v>
      </c>
      <c r="R1733" t="s">
        <v>42</v>
      </c>
      <c r="S1733" s="7">
        <v>25</v>
      </c>
      <c r="T1733" s="7">
        <v>334</v>
      </c>
      <c r="U1733" s="7">
        <v>0</v>
      </c>
      <c r="V1733" s="7">
        <v>18</v>
      </c>
      <c r="W1733" s="7">
        <v>6</v>
      </c>
      <c r="X1733" s="7">
        <v>3</v>
      </c>
      <c r="Y1733" s="7">
        <v>42</v>
      </c>
      <c r="Z1733" s="7">
        <v>319</v>
      </c>
      <c r="AA1733" s="7">
        <v>2</v>
      </c>
      <c r="AB1733" s="7">
        <v>3</v>
      </c>
      <c r="AC1733" s="7">
        <v>1</v>
      </c>
      <c r="AD1733" s="7">
        <v>3</v>
      </c>
      <c r="AE1733" s="7">
        <v>6</v>
      </c>
      <c r="AF1733" s="7">
        <v>0</v>
      </c>
      <c r="AG1733" s="7">
        <v>0</v>
      </c>
      <c r="AH1733" s="7">
        <v>0</v>
      </c>
      <c r="AI1733" s="7">
        <v>0</v>
      </c>
      <c r="AJ1733" s="7">
        <v>0</v>
      </c>
      <c r="AK1733" s="7">
        <v>0</v>
      </c>
      <c r="AL1733" s="7">
        <v>0</v>
      </c>
      <c r="AM1733" s="8">
        <v>44016</v>
      </c>
      <c r="AO1733">
        <f>IF($AG1733=1,G1733,0)</f>
        <v>0</v>
      </c>
      <c r="AP1733">
        <f>IF($AG1733=1,H1733,0)</f>
        <v>0</v>
      </c>
      <c r="AQ1733">
        <f>IF($AG1733=1,J1733,0)</f>
        <v>0</v>
      </c>
      <c r="AR1733">
        <f>IF($AG1733=1,I1733,0)</f>
        <v>0</v>
      </c>
      <c r="AS1733">
        <f>IF($AG1733=1,K1733,0)</f>
        <v>0</v>
      </c>
      <c r="AU1733">
        <f>IF($AJ1733=1,T1733,0)</f>
        <v>0</v>
      </c>
      <c r="AV1733">
        <f>IF($AJ1733=1,U1733,0)</f>
        <v>0</v>
      </c>
      <c r="AW1733">
        <f>IF($AJ1733=1,V1733,0)</f>
        <v>0</v>
      </c>
      <c r="AX1733">
        <f>IF($AJ1733=1,W1733,0)</f>
        <v>0</v>
      </c>
      <c r="AY1733">
        <f>IF($AJ1733=1,X1733,0)</f>
        <v>0</v>
      </c>
      <c r="BA1733">
        <f>IF($AK1733=1,M1733,0)</f>
        <v>0</v>
      </c>
      <c r="BB1733">
        <f>IF($AK1733=1,N1733,0)</f>
        <v>0</v>
      </c>
      <c r="BC1733">
        <f>IF($AK1733=1,O1733,0)</f>
        <v>0</v>
      </c>
      <c r="BD1733">
        <f>IF($AK1733=1,P1733,0)</f>
        <v>0</v>
      </c>
    </row>
    <row r="1734" spans="1:56" x14ac:dyDescent="0.3">
      <c r="A1734" s="7">
        <v>2395</v>
      </c>
      <c r="B1734" s="6">
        <v>124639</v>
      </c>
      <c r="C1734" s="7">
        <v>1</v>
      </c>
      <c r="D1734" s="7">
        <v>1</v>
      </c>
      <c r="E1734" s="7">
        <f>SUM(C1734:D1734)</f>
        <v>2</v>
      </c>
      <c r="F1734" s="7">
        <v>47</v>
      </c>
      <c r="G1734" s="7">
        <v>0</v>
      </c>
      <c r="H1734" s="7">
        <v>1</v>
      </c>
      <c r="I1734" s="7">
        <v>0</v>
      </c>
      <c r="J1734" s="7">
        <v>0</v>
      </c>
      <c r="K1734" s="7">
        <v>0</v>
      </c>
      <c r="L1734" s="7" t="str" cm="1">
        <f t="array" ref="L1734">_xlfn.IFS(G1734=1,G$1,H1734=1,H$1,I1734=1,I$1,J1734=1,J$1,K1734=1,K$1)</f>
        <v>Married</v>
      </c>
      <c r="M1734" s="7">
        <v>0</v>
      </c>
      <c r="N1734" s="7">
        <v>1</v>
      </c>
      <c r="O1734" s="7">
        <v>0</v>
      </c>
      <c r="P1734" s="7">
        <v>0</v>
      </c>
      <c r="Q1734" s="7" t="str" cm="1">
        <f t="array" ref="Q1734">_xlfn.IFS(M1734=1,M$1,N1734=1,N$1,O1734=1,O$1,P1734=1,P$1)</f>
        <v>Graduate</v>
      </c>
      <c r="R1734" t="s">
        <v>41</v>
      </c>
      <c r="S1734" s="7">
        <v>3</v>
      </c>
      <c r="T1734" s="7">
        <v>101</v>
      </c>
      <c r="U1734" s="7">
        <v>15</v>
      </c>
      <c r="V1734" s="7">
        <v>81</v>
      </c>
      <c r="W1734" s="7">
        <v>0</v>
      </c>
      <c r="X1734" s="7">
        <v>20</v>
      </c>
      <c r="Y1734" s="7">
        <v>5</v>
      </c>
      <c r="Z1734" s="7">
        <v>212</v>
      </c>
      <c r="AA1734" s="7">
        <v>3</v>
      </c>
      <c r="AB1734" s="7">
        <v>2</v>
      </c>
      <c r="AC1734" s="7">
        <v>0</v>
      </c>
      <c r="AD1734" s="7">
        <v>4</v>
      </c>
      <c r="AE1734" s="7">
        <v>6</v>
      </c>
      <c r="AF1734" s="7">
        <v>0</v>
      </c>
      <c r="AG1734" s="7">
        <v>0</v>
      </c>
      <c r="AH1734" s="7">
        <v>0</v>
      </c>
      <c r="AI1734" s="7">
        <v>0</v>
      </c>
      <c r="AJ1734" s="7">
        <v>0</v>
      </c>
      <c r="AK1734" s="7">
        <v>0</v>
      </c>
      <c r="AL1734" s="7">
        <v>0</v>
      </c>
      <c r="AM1734" s="8">
        <v>44016</v>
      </c>
      <c r="AO1734">
        <f>IF($AG1734=1,G1734,0)</f>
        <v>0</v>
      </c>
      <c r="AP1734">
        <f>IF($AG1734=1,H1734,0)</f>
        <v>0</v>
      </c>
      <c r="AQ1734">
        <f>IF($AG1734=1,J1734,0)</f>
        <v>0</v>
      </c>
      <c r="AR1734">
        <f>IF($AG1734=1,I1734,0)</f>
        <v>0</v>
      </c>
      <c r="AS1734">
        <f>IF($AG1734=1,K1734,0)</f>
        <v>0</v>
      </c>
      <c r="AU1734">
        <f>IF($AJ1734=1,T1734,0)</f>
        <v>0</v>
      </c>
      <c r="AV1734">
        <f>IF($AJ1734=1,U1734,0)</f>
        <v>0</v>
      </c>
      <c r="AW1734">
        <f>IF($AJ1734=1,V1734,0)</f>
        <v>0</v>
      </c>
      <c r="AX1734">
        <f>IF($AJ1734=1,W1734,0)</f>
        <v>0</v>
      </c>
      <c r="AY1734">
        <f>IF($AJ1734=1,X1734,0)</f>
        <v>0</v>
      </c>
      <c r="BA1734">
        <f>IF($AK1734=1,M1734,0)</f>
        <v>0</v>
      </c>
      <c r="BB1734">
        <f>IF($AK1734=1,N1734,0)</f>
        <v>0</v>
      </c>
      <c r="BC1734">
        <f>IF($AK1734=1,O1734,0)</f>
        <v>0</v>
      </c>
      <c r="BD1734">
        <f>IF($AK1734=1,P1734,0)</f>
        <v>0</v>
      </c>
    </row>
    <row r="1735" spans="1:56" x14ac:dyDescent="0.3">
      <c r="A1735" s="7">
        <v>3120</v>
      </c>
      <c r="B1735" s="6">
        <v>117148</v>
      </c>
      <c r="C1735" s="7">
        <v>1</v>
      </c>
      <c r="D1735" s="7">
        <v>0</v>
      </c>
      <c r="E1735" s="7">
        <f>SUM(C1735:D1735)</f>
        <v>1</v>
      </c>
      <c r="F1735" s="7">
        <v>44</v>
      </c>
      <c r="G1735" s="7">
        <v>0</v>
      </c>
      <c r="H1735" s="7">
        <v>1</v>
      </c>
      <c r="I1735" s="7">
        <v>0</v>
      </c>
      <c r="J1735" s="7">
        <v>0</v>
      </c>
      <c r="K1735" s="7">
        <v>0</v>
      </c>
      <c r="L1735" s="7" t="str" cm="1">
        <f t="array" ref="L1735">_xlfn.IFS(G1735=1,G$1,H1735=1,H$1,I1735=1,I$1,J1735=1,J$1,K1735=1,K$1)</f>
        <v>Married</v>
      </c>
      <c r="M1735" s="7">
        <v>0</v>
      </c>
      <c r="N1735" s="7">
        <v>1</v>
      </c>
      <c r="O1735" s="7">
        <v>0</v>
      </c>
      <c r="P1735" s="7">
        <v>0</v>
      </c>
      <c r="Q1735" s="7" t="str" cm="1">
        <f t="array" ref="Q1735">_xlfn.IFS(M1735=1,M$1,N1735=1,N$1,O1735=1,O$1,P1735=1,P$1)</f>
        <v>Graduate</v>
      </c>
      <c r="R1735" t="s">
        <v>42</v>
      </c>
      <c r="S1735" s="7">
        <v>80</v>
      </c>
      <c r="T1735" s="7">
        <v>61</v>
      </c>
      <c r="U1735" s="7">
        <v>61</v>
      </c>
      <c r="V1735" s="7">
        <v>75</v>
      </c>
      <c r="W1735" s="7">
        <v>89</v>
      </c>
      <c r="X1735" s="7">
        <v>68</v>
      </c>
      <c r="Y1735" s="7">
        <v>109</v>
      </c>
      <c r="Z1735" s="7">
        <v>246</v>
      </c>
      <c r="AA1735" s="7">
        <v>4</v>
      </c>
      <c r="AB1735" s="7">
        <v>3</v>
      </c>
      <c r="AC1735" s="7">
        <v>1</v>
      </c>
      <c r="AD1735" s="7">
        <v>3</v>
      </c>
      <c r="AE1735" s="7">
        <v>8</v>
      </c>
      <c r="AF1735" s="7">
        <v>0</v>
      </c>
      <c r="AG1735" s="7">
        <v>0</v>
      </c>
      <c r="AH1735" s="7">
        <v>0</v>
      </c>
      <c r="AI1735" s="7">
        <v>0</v>
      </c>
      <c r="AJ1735" s="7">
        <v>0</v>
      </c>
      <c r="AK1735" s="7">
        <v>0</v>
      </c>
      <c r="AL1735" s="7">
        <v>0</v>
      </c>
      <c r="AM1735" s="8">
        <v>44016</v>
      </c>
      <c r="AO1735">
        <f>IF($AG1735=1,G1735,0)</f>
        <v>0</v>
      </c>
      <c r="AP1735">
        <f>IF($AG1735=1,H1735,0)</f>
        <v>0</v>
      </c>
      <c r="AQ1735">
        <f>IF($AG1735=1,J1735,0)</f>
        <v>0</v>
      </c>
      <c r="AR1735">
        <f>IF($AG1735=1,I1735,0)</f>
        <v>0</v>
      </c>
      <c r="AS1735">
        <f>IF($AG1735=1,K1735,0)</f>
        <v>0</v>
      </c>
      <c r="AU1735">
        <f>IF($AJ1735=1,T1735,0)</f>
        <v>0</v>
      </c>
      <c r="AV1735">
        <f>IF($AJ1735=1,U1735,0)</f>
        <v>0</v>
      </c>
      <c r="AW1735">
        <f>IF($AJ1735=1,V1735,0)</f>
        <v>0</v>
      </c>
      <c r="AX1735">
        <f>IF($AJ1735=1,W1735,0)</f>
        <v>0</v>
      </c>
      <c r="AY1735">
        <f>IF($AJ1735=1,X1735,0)</f>
        <v>0</v>
      </c>
      <c r="BA1735">
        <f>IF($AK1735=1,M1735,0)</f>
        <v>0</v>
      </c>
      <c r="BB1735">
        <f>IF($AK1735=1,N1735,0)</f>
        <v>0</v>
      </c>
      <c r="BC1735">
        <f>IF($AK1735=1,O1735,0)</f>
        <v>0</v>
      </c>
      <c r="BD1735">
        <f>IF($AK1735=1,P1735,0)</f>
        <v>0</v>
      </c>
    </row>
    <row r="1736" spans="1:56" x14ac:dyDescent="0.3">
      <c r="A1736" s="7">
        <v>2699</v>
      </c>
      <c r="B1736" s="6">
        <v>138513</v>
      </c>
      <c r="C1736" s="7">
        <v>1</v>
      </c>
      <c r="D1736" s="7">
        <v>0</v>
      </c>
      <c r="E1736" s="7">
        <f>SUM(C1736:D1736)</f>
        <v>1</v>
      </c>
      <c r="F1736" s="7">
        <v>38</v>
      </c>
      <c r="G1736" s="7">
        <v>0</v>
      </c>
      <c r="H1736" s="7">
        <v>0</v>
      </c>
      <c r="I1736" s="7">
        <v>0</v>
      </c>
      <c r="J1736" s="7">
        <v>1</v>
      </c>
      <c r="K1736" s="7">
        <v>0</v>
      </c>
      <c r="L1736" s="7" t="str" cm="1">
        <f t="array" ref="L1736">_xlfn.IFS(G1736=1,G$1,H1736=1,H$1,I1736=1,I$1,J1736=1,J$1,K1736=1,K$1)</f>
        <v>Single</v>
      </c>
      <c r="M1736" s="7">
        <v>0</v>
      </c>
      <c r="N1736" s="7">
        <v>0</v>
      </c>
      <c r="O1736" s="7">
        <v>0</v>
      </c>
      <c r="P1736" s="7">
        <v>1</v>
      </c>
      <c r="Q1736" s="7" t="str" cm="1">
        <f t="array" ref="Q1736">_xlfn.IFS(M1736=1,M$1,N1736=1,N$1,O1736=1,O$1,P1736=1,P$1)</f>
        <v>PhD</v>
      </c>
      <c r="R1736" t="s">
        <v>43</v>
      </c>
      <c r="S1736" s="7">
        <v>20</v>
      </c>
      <c r="T1736" s="7">
        <v>619</v>
      </c>
      <c r="U1736" s="7">
        <v>11</v>
      </c>
      <c r="V1736" s="7">
        <v>414</v>
      </c>
      <c r="W1736" s="7">
        <v>58</v>
      </c>
      <c r="X1736" s="7">
        <v>0</v>
      </c>
      <c r="Y1736" s="7">
        <v>65</v>
      </c>
      <c r="Z1736" s="7">
        <v>1036</v>
      </c>
      <c r="AA1736" s="7">
        <v>5</v>
      </c>
      <c r="AB1736" s="7">
        <v>6</v>
      </c>
      <c r="AC1736" s="7">
        <v>1</v>
      </c>
      <c r="AD1736" s="7">
        <v>5</v>
      </c>
      <c r="AE1736" s="7">
        <v>8</v>
      </c>
      <c r="AF1736" s="7">
        <v>0</v>
      </c>
      <c r="AG1736" s="7">
        <v>0</v>
      </c>
      <c r="AH1736" s="7">
        <v>0</v>
      </c>
      <c r="AI1736" s="7">
        <v>0</v>
      </c>
      <c r="AJ1736" s="7">
        <v>0</v>
      </c>
      <c r="AK1736" s="7">
        <v>0</v>
      </c>
      <c r="AL1736" s="7">
        <v>1</v>
      </c>
      <c r="AM1736" s="8">
        <v>44016</v>
      </c>
      <c r="AO1736">
        <f>IF($AG1736=1,G1736,0)</f>
        <v>0</v>
      </c>
      <c r="AP1736">
        <f>IF($AG1736=1,H1736,0)</f>
        <v>0</v>
      </c>
      <c r="AQ1736">
        <f>IF($AG1736=1,J1736,0)</f>
        <v>0</v>
      </c>
      <c r="AR1736">
        <f>IF($AG1736=1,I1736,0)</f>
        <v>0</v>
      </c>
      <c r="AS1736">
        <f>IF($AG1736=1,K1736,0)</f>
        <v>0</v>
      </c>
      <c r="AU1736">
        <f>IF($AJ1736=1,T1736,0)</f>
        <v>0</v>
      </c>
      <c r="AV1736">
        <f>IF($AJ1736=1,U1736,0)</f>
        <v>0</v>
      </c>
      <c r="AW1736">
        <f>IF($AJ1736=1,V1736,0)</f>
        <v>0</v>
      </c>
      <c r="AX1736">
        <f>IF($AJ1736=1,W1736,0)</f>
        <v>0</v>
      </c>
      <c r="AY1736">
        <f>IF($AJ1736=1,X1736,0)</f>
        <v>0</v>
      </c>
      <c r="BA1736">
        <f>IF($AK1736=1,M1736,0)</f>
        <v>0</v>
      </c>
      <c r="BB1736">
        <f>IF($AK1736=1,N1736,0)</f>
        <v>0</v>
      </c>
      <c r="BC1736">
        <f>IF($AK1736=1,O1736,0)</f>
        <v>0</v>
      </c>
      <c r="BD1736">
        <f>IF($AK1736=1,P1736,0)</f>
        <v>0</v>
      </c>
    </row>
    <row r="1737" spans="1:56" x14ac:dyDescent="0.3">
      <c r="A1737" s="7">
        <v>1730</v>
      </c>
      <c r="B1737" s="6">
        <v>163564</v>
      </c>
      <c r="C1737" s="7">
        <v>0</v>
      </c>
      <c r="D1737" s="7">
        <v>0</v>
      </c>
      <c r="E1737" s="7">
        <f>SUM(C1737:D1737)</f>
        <v>0</v>
      </c>
      <c r="F1737" s="7">
        <v>66</v>
      </c>
      <c r="G1737" s="7">
        <v>0</v>
      </c>
      <c r="H1737" s="7">
        <v>1</v>
      </c>
      <c r="I1737" s="7">
        <v>0</v>
      </c>
      <c r="J1737" s="7">
        <v>0</v>
      </c>
      <c r="K1737" s="7">
        <v>0</v>
      </c>
      <c r="L1737" s="7" t="str" cm="1">
        <f t="array" ref="L1737">_xlfn.IFS(G1737=1,G$1,H1737=1,H$1,I1737=1,I$1,J1737=1,J$1,K1737=1,K$1)</f>
        <v>Married</v>
      </c>
      <c r="M1737" s="7">
        <v>0</v>
      </c>
      <c r="N1737" s="7">
        <v>0</v>
      </c>
      <c r="O1737" s="7">
        <v>0</v>
      </c>
      <c r="P1737" s="7">
        <v>0</v>
      </c>
      <c r="Q1737" s="7" t="e" cm="1">
        <f t="array" ref="Q1737">_xlfn.IFS(M1737=1,M$1,N1737=1,N$1,O1737=1,O$1,P1737=1,P$1)</f>
        <v>#N/A</v>
      </c>
      <c r="R1737" t="s">
        <v>44</v>
      </c>
      <c r="S1737" s="7">
        <v>0</v>
      </c>
      <c r="T1737" s="7">
        <v>1979</v>
      </c>
      <c r="U1737" s="7">
        <v>206</v>
      </c>
      <c r="V1737" s="7">
        <v>648</v>
      </c>
      <c r="W1737" s="7">
        <v>39</v>
      </c>
      <c r="X1737" s="7">
        <v>87</v>
      </c>
      <c r="Y1737" s="7">
        <v>167</v>
      </c>
      <c r="Z1737" s="7">
        <v>2792</v>
      </c>
      <c r="AA1737" s="7">
        <v>1</v>
      </c>
      <c r="AB1737" s="7">
        <v>10</v>
      </c>
      <c r="AC1737" s="7">
        <v>10</v>
      </c>
      <c r="AD1737" s="7">
        <v>7</v>
      </c>
      <c r="AE1737" s="7">
        <v>6</v>
      </c>
      <c r="AF1737" s="7">
        <v>1</v>
      </c>
      <c r="AG1737" s="7">
        <v>0</v>
      </c>
      <c r="AH1737" s="7">
        <v>0</v>
      </c>
      <c r="AI1737" s="7">
        <v>0</v>
      </c>
      <c r="AJ1737" s="7">
        <v>0</v>
      </c>
      <c r="AK1737" s="7">
        <v>0</v>
      </c>
      <c r="AL1737" s="7">
        <v>1</v>
      </c>
      <c r="AM1737" s="8">
        <v>44017</v>
      </c>
      <c r="AO1737">
        <f>IF($AG1737=1,G1737,0)</f>
        <v>0</v>
      </c>
      <c r="AP1737">
        <f>IF($AG1737=1,H1737,0)</f>
        <v>0</v>
      </c>
      <c r="AQ1737">
        <f>IF($AG1737=1,J1737,0)</f>
        <v>0</v>
      </c>
      <c r="AR1737">
        <f>IF($AG1737=1,I1737,0)</f>
        <v>0</v>
      </c>
      <c r="AS1737">
        <f>IF($AG1737=1,K1737,0)</f>
        <v>0</v>
      </c>
      <c r="AU1737">
        <f>IF($AJ1737=1,T1737,0)</f>
        <v>0</v>
      </c>
      <c r="AV1737">
        <f>IF($AJ1737=1,U1737,0)</f>
        <v>0</v>
      </c>
      <c r="AW1737">
        <f>IF($AJ1737=1,V1737,0)</f>
        <v>0</v>
      </c>
      <c r="AX1737">
        <f>IF($AJ1737=1,W1737,0)</f>
        <v>0</v>
      </c>
      <c r="AY1737">
        <f>IF($AJ1737=1,X1737,0)</f>
        <v>0</v>
      </c>
      <c r="BA1737">
        <f>IF($AK1737=1,M1737,0)</f>
        <v>0</v>
      </c>
      <c r="BB1737">
        <f>IF($AK1737=1,N1737,0)</f>
        <v>0</v>
      </c>
      <c r="BC1737">
        <f>IF($AK1737=1,O1737,0)</f>
        <v>0</v>
      </c>
      <c r="BD1737">
        <f>IF($AK1737=1,P1737,0)</f>
        <v>0</v>
      </c>
    </row>
    <row r="1738" spans="1:56" x14ac:dyDescent="0.3">
      <c r="A1738" s="7">
        <v>1577</v>
      </c>
      <c r="B1738" s="6">
        <v>133178</v>
      </c>
      <c r="C1738" s="7">
        <v>1</v>
      </c>
      <c r="D1738" s="7">
        <v>0</v>
      </c>
      <c r="E1738" s="7">
        <f>SUM(C1738:D1738)</f>
        <v>1</v>
      </c>
      <c r="F1738" s="7">
        <v>43</v>
      </c>
      <c r="G1738" s="7">
        <v>0</v>
      </c>
      <c r="H1738" s="7">
        <v>0</v>
      </c>
      <c r="I1738" s="7">
        <v>1</v>
      </c>
      <c r="J1738" s="7">
        <v>0</v>
      </c>
      <c r="K1738" s="7">
        <v>0</v>
      </c>
      <c r="L1738" s="7" t="str" cm="1">
        <f t="array" ref="L1738">_xlfn.IFS(G1738=1,G$1,H1738=1,H$1,I1738=1,I$1,J1738=1,J$1,K1738=1,K$1)</f>
        <v>Together</v>
      </c>
      <c r="M1738" s="7">
        <v>0</v>
      </c>
      <c r="N1738" s="7">
        <v>1</v>
      </c>
      <c r="O1738" s="7">
        <v>0</v>
      </c>
      <c r="P1738" s="7">
        <v>0</v>
      </c>
      <c r="Q1738" s="7" t="str" cm="1">
        <f t="array" ref="Q1738">_xlfn.IFS(M1738=1,M$1,N1738=1,N$1,O1738=1,O$1,P1738=1,P$1)</f>
        <v>Graduate</v>
      </c>
      <c r="R1738" t="s">
        <v>43</v>
      </c>
      <c r="S1738" s="7">
        <v>9</v>
      </c>
      <c r="T1738" s="7">
        <v>48</v>
      </c>
      <c r="U1738" s="7">
        <v>24</v>
      </c>
      <c r="V1738" s="7">
        <v>8</v>
      </c>
      <c r="W1738" s="7">
        <v>44</v>
      </c>
      <c r="X1738" s="7">
        <v>8</v>
      </c>
      <c r="Y1738" s="7">
        <v>64</v>
      </c>
      <c r="Z1738" s="7">
        <v>68</v>
      </c>
      <c r="AA1738" s="7">
        <v>1</v>
      </c>
      <c r="AB1738" s="7">
        <v>1</v>
      </c>
      <c r="AC1738" s="7">
        <v>0</v>
      </c>
      <c r="AD1738" s="7">
        <v>3</v>
      </c>
      <c r="AE1738" s="7">
        <v>4</v>
      </c>
      <c r="AF1738" s="7">
        <v>0</v>
      </c>
      <c r="AG1738" s="7">
        <v>0</v>
      </c>
      <c r="AH1738" s="7">
        <v>0</v>
      </c>
      <c r="AI1738" s="7">
        <v>0</v>
      </c>
      <c r="AJ1738" s="7">
        <v>0</v>
      </c>
      <c r="AK1738" s="7">
        <v>0</v>
      </c>
      <c r="AL1738" s="7">
        <v>0</v>
      </c>
      <c r="AM1738" s="8">
        <v>44018</v>
      </c>
      <c r="AO1738">
        <f>IF($AG1738=1,G1738,0)</f>
        <v>0</v>
      </c>
      <c r="AP1738">
        <f>IF($AG1738=1,H1738,0)</f>
        <v>0</v>
      </c>
      <c r="AQ1738">
        <f>IF($AG1738=1,J1738,0)</f>
        <v>0</v>
      </c>
      <c r="AR1738">
        <f>IF($AG1738=1,I1738,0)</f>
        <v>0</v>
      </c>
      <c r="AS1738">
        <f>IF($AG1738=1,K1738,0)</f>
        <v>0</v>
      </c>
      <c r="AU1738">
        <f>IF($AJ1738=1,T1738,0)</f>
        <v>0</v>
      </c>
      <c r="AV1738">
        <f>IF($AJ1738=1,U1738,0)</f>
        <v>0</v>
      </c>
      <c r="AW1738">
        <f>IF($AJ1738=1,V1738,0)</f>
        <v>0</v>
      </c>
      <c r="AX1738">
        <f>IF($AJ1738=1,W1738,0)</f>
        <v>0</v>
      </c>
      <c r="AY1738">
        <f>IF($AJ1738=1,X1738,0)</f>
        <v>0</v>
      </c>
      <c r="BA1738">
        <f>IF($AK1738=1,M1738,0)</f>
        <v>0</v>
      </c>
      <c r="BB1738">
        <f>IF($AK1738=1,N1738,0)</f>
        <v>0</v>
      </c>
      <c r="BC1738">
        <f>IF($AK1738=1,O1738,0)</f>
        <v>0</v>
      </c>
      <c r="BD1738">
        <f>IF($AK1738=1,P1738,0)</f>
        <v>0</v>
      </c>
    </row>
    <row r="1739" spans="1:56" x14ac:dyDescent="0.3">
      <c r="A1739" s="7">
        <v>1162</v>
      </c>
      <c r="B1739" s="6">
        <v>153537</v>
      </c>
      <c r="C1739" s="7">
        <v>1</v>
      </c>
      <c r="D1739" s="7">
        <v>1</v>
      </c>
      <c r="E1739" s="7">
        <f>SUM(C1739:D1739)</f>
        <v>2</v>
      </c>
      <c r="F1739" s="7">
        <v>61</v>
      </c>
      <c r="G1739" s="7">
        <v>0</v>
      </c>
      <c r="H1739" s="7">
        <v>0</v>
      </c>
      <c r="I1739" s="7">
        <v>1</v>
      </c>
      <c r="J1739" s="7">
        <v>0</v>
      </c>
      <c r="K1739" s="7">
        <v>0</v>
      </c>
      <c r="L1739" s="7" t="str" cm="1">
        <f t="array" ref="L1739">_xlfn.IFS(G1739=1,G$1,H1739=1,H$1,I1739=1,I$1,J1739=1,J$1,K1739=1,K$1)</f>
        <v>Together</v>
      </c>
      <c r="M1739" s="7">
        <v>0</v>
      </c>
      <c r="N1739" s="7">
        <v>0</v>
      </c>
      <c r="O1739" s="7">
        <v>0</v>
      </c>
      <c r="P1739" s="7">
        <v>1</v>
      </c>
      <c r="Q1739" s="7" t="str" cm="1">
        <f t="array" ref="Q1739">_xlfn.IFS(M1739=1,M$1,N1739=1,N$1,O1739=1,O$1,P1739=1,P$1)</f>
        <v>PhD</v>
      </c>
      <c r="R1739" t="s">
        <v>39</v>
      </c>
      <c r="S1739" s="7">
        <v>17</v>
      </c>
      <c r="T1739" s="7">
        <v>232</v>
      </c>
      <c r="U1739" s="7">
        <v>0</v>
      </c>
      <c r="V1739" s="7">
        <v>17</v>
      </c>
      <c r="W1739" s="7">
        <v>0</v>
      </c>
      <c r="X1739" s="7">
        <v>0</v>
      </c>
      <c r="Y1739" s="7">
        <v>17</v>
      </c>
      <c r="Z1739" s="7">
        <v>232</v>
      </c>
      <c r="AA1739" s="7">
        <v>2</v>
      </c>
      <c r="AB1739" s="7">
        <v>2</v>
      </c>
      <c r="AC1739" s="7">
        <v>1</v>
      </c>
      <c r="AD1739" s="7">
        <v>3</v>
      </c>
      <c r="AE1739" s="7">
        <v>5</v>
      </c>
      <c r="AF1739" s="7">
        <v>0</v>
      </c>
      <c r="AG1739" s="7">
        <v>0</v>
      </c>
      <c r="AH1739" s="7">
        <v>0</v>
      </c>
      <c r="AI1739" s="7">
        <v>0</v>
      </c>
      <c r="AJ1739" s="7">
        <v>0</v>
      </c>
      <c r="AK1739" s="7">
        <v>0</v>
      </c>
      <c r="AL1739" s="7">
        <v>0</v>
      </c>
      <c r="AM1739" s="8">
        <v>44018</v>
      </c>
      <c r="AO1739">
        <f>IF($AG1739=1,G1739,0)</f>
        <v>0</v>
      </c>
      <c r="AP1739">
        <f>IF($AG1739=1,H1739,0)</f>
        <v>0</v>
      </c>
      <c r="AQ1739">
        <f>IF($AG1739=1,J1739,0)</f>
        <v>0</v>
      </c>
      <c r="AR1739">
        <f>IF($AG1739=1,I1739,0)</f>
        <v>0</v>
      </c>
      <c r="AS1739">
        <f>IF($AG1739=1,K1739,0)</f>
        <v>0</v>
      </c>
      <c r="AU1739">
        <f>IF($AJ1739=1,T1739,0)</f>
        <v>0</v>
      </c>
      <c r="AV1739">
        <f>IF($AJ1739=1,U1739,0)</f>
        <v>0</v>
      </c>
      <c r="AW1739">
        <f>IF($AJ1739=1,V1739,0)</f>
        <v>0</v>
      </c>
      <c r="AX1739">
        <f>IF($AJ1739=1,W1739,0)</f>
        <v>0</v>
      </c>
      <c r="AY1739">
        <f>IF($AJ1739=1,X1739,0)</f>
        <v>0</v>
      </c>
      <c r="BA1739">
        <f>IF($AK1739=1,M1739,0)</f>
        <v>0</v>
      </c>
      <c r="BB1739">
        <f>IF($AK1739=1,N1739,0)</f>
        <v>0</v>
      </c>
      <c r="BC1739">
        <f>IF($AK1739=1,O1739,0)</f>
        <v>0</v>
      </c>
      <c r="BD1739">
        <f>IF($AK1739=1,P1739,0)</f>
        <v>0</v>
      </c>
    </row>
    <row r="1740" spans="1:56" x14ac:dyDescent="0.3">
      <c r="A1740" s="7">
        <v>3108</v>
      </c>
      <c r="B1740" s="6">
        <v>119346</v>
      </c>
      <c r="C1740" s="7">
        <v>1</v>
      </c>
      <c r="D1740" s="7">
        <v>0</v>
      </c>
      <c r="E1740" s="7">
        <f>SUM(C1740:D1740)</f>
        <v>1</v>
      </c>
      <c r="F1740" s="7">
        <v>46</v>
      </c>
      <c r="G1740" s="7">
        <v>1</v>
      </c>
      <c r="H1740" s="7">
        <v>0</v>
      </c>
      <c r="I1740" s="7">
        <v>0</v>
      </c>
      <c r="J1740" s="7">
        <v>0</v>
      </c>
      <c r="K1740" s="7">
        <v>0</v>
      </c>
      <c r="L1740" s="7" t="str" cm="1">
        <f t="array" ref="L1740">_xlfn.IFS(G1740=1,G$1,H1740=1,H$1,I1740=1,I$1,J1740=1,J$1,K1740=1,K$1)</f>
        <v>Divorced</v>
      </c>
      <c r="M1740" s="7">
        <v>0</v>
      </c>
      <c r="N1740" s="7">
        <v>1</v>
      </c>
      <c r="O1740" s="7">
        <v>0</v>
      </c>
      <c r="P1740" s="7">
        <v>0</v>
      </c>
      <c r="Q1740" s="7" t="str" cm="1">
        <f t="array" ref="Q1740">_xlfn.IFS(M1740=1,M$1,N1740=1,N$1,O1740=1,O$1,P1740=1,P$1)</f>
        <v>Graduate</v>
      </c>
      <c r="R1740" t="s">
        <v>42</v>
      </c>
      <c r="S1740" s="7">
        <v>26</v>
      </c>
      <c r="T1740" s="7">
        <v>12</v>
      </c>
      <c r="U1740" s="7">
        <v>0</v>
      </c>
      <c r="V1740" s="7">
        <v>56</v>
      </c>
      <c r="W1740" s="7">
        <v>19</v>
      </c>
      <c r="X1740" s="7">
        <v>37</v>
      </c>
      <c r="Y1740" s="7">
        <v>12</v>
      </c>
      <c r="Z1740" s="7">
        <v>111</v>
      </c>
      <c r="AA1740" s="7">
        <v>1</v>
      </c>
      <c r="AB1740" s="7">
        <v>1</v>
      </c>
      <c r="AC1740" s="7">
        <v>0</v>
      </c>
      <c r="AD1740" s="7">
        <v>3</v>
      </c>
      <c r="AE1740" s="7">
        <v>8</v>
      </c>
      <c r="AF1740" s="7">
        <v>0</v>
      </c>
      <c r="AG1740" s="7">
        <v>0</v>
      </c>
      <c r="AH1740" s="7">
        <v>0</v>
      </c>
      <c r="AI1740" s="7">
        <v>0</v>
      </c>
      <c r="AJ1740" s="7">
        <v>0</v>
      </c>
      <c r="AK1740" s="7">
        <v>0</v>
      </c>
      <c r="AL1740" s="7">
        <v>0</v>
      </c>
      <c r="AM1740" s="8">
        <v>44018</v>
      </c>
      <c r="AO1740">
        <f>IF($AG1740=1,G1740,0)</f>
        <v>0</v>
      </c>
      <c r="AP1740">
        <f>IF($AG1740=1,H1740,0)</f>
        <v>0</v>
      </c>
      <c r="AQ1740">
        <f>IF($AG1740=1,J1740,0)</f>
        <v>0</v>
      </c>
      <c r="AR1740">
        <f>IF($AG1740=1,I1740,0)</f>
        <v>0</v>
      </c>
      <c r="AS1740">
        <f>IF($AG1740=1,K1740,0)</f>
        <v>0</v>
      </c>
      <c r="AU1740">
        <f>IF($AJ1740=1,T1740,0)</f>
        <v>0</v>
      </c>
      <c r="AV1740">
        <f>IF($AJ1740=1,U1740,0)</f>
        <v>0</v>
      </c>
      <c r="AW1740">
        <f>IF($AJ1740=1,V1740,0)</f>
        <v>0</v>
      </c>
      <c r="AX1740">
        <f>IF($AJ1740=1,W1740,0)</f>
        <v>0</v>
      </c>
      <c r="AY1740">
        <f>IF($AJ1740=1,X1740,0)</f>
        <v>0</v>
      </c>
      <c r="BA1740">
        <f>IF($AK1740=1,M1740,0)</f>
        <v>0</v>
      </c>
      <c r="BB1740">
        <f>IF($AK1740=1,N1740,0)</f>
        <v>0</v>
      </c>
      <c r="BC1740">
        <f>IF($AK1740=1,O1740,0)</f>
        <v>0</v>
      </c>
      <c r="BD1740">
        <f>IF($AK1740=1,P1740,0)</f>
        <v>0</v>
      </c>
    </row>
    <row r="1741" spans="1:56" x14ac:dyDescent="0.3">
      <c r="A1741" s="7">
        <v>2089</v>
      </c>
      <c r="B1741" s="6">
        <v>165463</v>
      </c>
      <c r="C1741" s="7">
        <v>1</v>
      </c>
      <c r="D1741" s="7">
        <v>0</v>
      </c>
      <c r="E1741" s="7">
        <f>SUM(C1741:D1741)</f>
        <v>1</v>
      </c>
      <c r="F1741" s="7">
        <v>46</v>
      </c>
      <c r="G1741" s="7">
        <v>0</v>
      </c>
      <c r="H1741" s="7">
        <v>1</v>
      </c>
      <c r="I1741" s="7">
        <v>0</v>
      </c>
      <c r="J1741" s="7">
        <v>0</v>
      </c>
      <c r="K1741" s="7">
        <v>0</v>
      </c>
      <c r="L1741" s="7" t="str" cm="1">
        <f t="array" ref="L1741">_xlfn.IFS(G1741=1,G$1,H1741=1,H$1,I1741=1,I$1,J1741=1,J$1,K1741=1,K$1)</f>
        <v>Married</v>
      </c>
      <c r="M1741" s="7">
        <v>0</v>
      </c>
      <c r="N1741" s="7">
        <v>0</v>
      </c>
      <c r="O1741" s="7">
        <v>0</v>
      </c>
      <c r="P1741" s="7">
        <v>0</v>
      </c>
      <c r="Q1741" s="7" t="e" cm="1">
        <f t="array" ref="Q1741">_xlfn.IFS(M1741=1,M$1,N1741=1,N$1,O1741=1,O$1,P1741=1,P$1)</f>
        <v>#N/A</v>
      </c>
      <c r="R1741" t="s">
        <v>41</v>
      </c>
      <c r="S1741" s="7">
        <v>17</v>
      </c>
      <c r="T1741" s="7">
        <v>988</v>
      </c>
      <c r="U1741" s="7">
        <v>81</v>
      </c>
      <c r="V1741" s="7">
        <v>177</v>
      </c>
      <c r="W1741" s="7">
        <v>53</v>
      </c>
      <c r="X1741" s="7">
        <v>81</v>
      </c>
      <c r="Y1741" s="7">
        <v>40</v>
      </c>
      <c r="Z1741" s="7">
        <v>1340</v>
      </c>
      <c r="AA1741" s="7">
        <v>2</v>
      </c>
      <c r="AB1741" s="7">
        <v>6</v>
      </c>
      <c r="AC1741" s="7">
        <v>2</v>
      </c>
      <c r="AD1741" s="7">
        <v>9</v>
      </c>
      <c r="AE1741" s="7">
        <v>5</v>
      </c>
      <c r="AF1741" s="7">
        <v>0</v>
      </c>
      <c r="AG1741" s="7">
        <v>1</v>
      </c>
      <c r="AH1741" s="7">
        <v>0</v>
      </c>
      <c r="AI1741" s="7">
        <v>0</v>
      </c>
      <c r="AJ1741" s="7">
        <v>0</v>
      </c>
      <c r="AK1741" s="7">
        <v>0</v>
      </c>
      <c r="AL1741" s="7">
        <v>0</v>
      </c>
      <c r="AM1741" s="8">
        <v>44018</v>
      </c>
      <c r="AO1741">
        <f>IF($AG1741=1,G1741,0)</f>
        <v>0</v>
      </c>
      <c r="AP1741">
        <f>IF($AG1741=1,H1741,0)</f>
        <v>1</v>
      </c>
      <c r="AQ1741">
        <f>IF($AG1741=1,J1741,0)</f>
        <v>0</v>
      </c>
      <c r="AR1741">
        <f>IF($AG1741=1,I1741,0)</f>
        <v>0</v>
      </c>
      <c r="AS1741">
        <f>IF($AG1741=1,K1741,0)</f>
        <v>0</v>
      </c>
      <c r="AU1741">
        <f>IF($AJ1741=1,T1741,0)</f>
        <v>0</v>
      </c>
      <c r="AV1741">
        <f>IF($AJ1741=1,U1741,0)</f>
        <v>0</v>
      </c>
      <c r="AW1741">
        <f>IF($AJ1741=1,V1741,0)</f>
        <v>0</v>
      </c>
      <c r="AX1741">
        <f>IF($AJ1741=1,W1741,0)</f>
        <v>0</v>
      </c>
      <c r="AY1741">
        <f>IF($AJ1741=1,X1741,0)</f>
        <v>0</v>
      </c>
      <c r="BA1741">
        <f>IF($AK1741=1,M1741,0)</f>
        <v>0</v>
      </c>
      <c r="BB1741">
        <f>IF($AK1741=1,N1741,0)</f>
        <v>0</v>
      </c>
      <c r="BC1741">
        <f>IF($AK1741=1,O1741,0)</f>
        <v>0</v>
      </c>
      <c r="BD1741">
        <f>IF($AK1741=1,P1741,0)</f>
        <v>0</v>
      </c>
    </row>
    <row r="1742" spans="1:56" x14ac:dyDescent="0.3">
      <c r="A1742" s="7">
        <v>2290</v>
      </c>
      <c r="B1742" s="6">
        <v>165695</v>
      </c>
      <c r="C1742" s="7">
        <v>0</v>
      </c>
      <c r="D1742" s="7">
        <v>1</v>
      </c>
      <c r="E1742" s="7">
        <f>SUM(C1742:D1742)</f>
        <v>1</v>
      </c>
      <c r="F1742" s="7">
        <v>60</v>
      </c>
      <c r="G1742" s="7">
        <v>0</v>
      </c>
      <c r="H1742" s="7">
        <v>1</v>
      </c>
      <c r="I1742" s="7">
        <v>0</v>
      </c>
      <c r="J1742" s="7">
        <v>0</v>
      </c>
      <c r="K1742" s="7">
        <v>0</v>
      </c>
      <c r="L1742" s="7" t="str" cm="1">
        <f t="array" ref="L1742">_xlfn.IFS(G1742=1,G$1,H1742=1,H$1,I1742=1,I$1,J1742=1,J$1,K1742=1,K$1)</f>
        <v>Married</v>
      </c>
      <c r="M1742" s="7">
        <v>0</v>
      </c>
      <c r="N1742" s="7">
        <v>0</v>
      </c>
      <c r="O1742" s="7">
        <v>0</v>
      </c>
      <c r="P1742" s="7">
        <v>1</v>
      </c>
      <c r="Q1742" s="7" t="str" cm="1">
        <f t="array" ref="Q1742">_xlfn.IFS(M1742=1,M$1,N1742=1,N$1,O1742=1,O$1,P1742=1,P$1)</f>
        <v>PhD</v>
      </c>
      <c r="R1742" t="s">
        <v>39</v>
      </c>
      <c r="S1742" s="7">
        <v>50</v>
      </c>
      <c r="T1742" s="7">
        <v>936</v>
      </c>
      <c r="U1742" s="7">
        <v>81</v>
      </c>
      <c r="V1742" s="7">
        <v>477</v>
      </c>
      <c r="W1742" s="7">
        <v>0</v>
      </c>
      <c r="X1742" s="7">
        <v>146</v>
      </c>
      <c r="Y1742" s="7">
        <v>15</v>
      </c>
      <c r="Z1742" s="7">
        <v>1624</v>
      </c>
      <c r="AA1742" s="7">
        <v>2</v>
      </c>
      <c r="AB1742" s="7">
        <v>5</v>
      </c>
      <c r="AC1742" s="7">
        <v>4</v>
      </c>
      <c r="AD1742" s="7">
        <v>10</v>
      </c>
      <c r="AE1742" s="7">
        <v>4</v>
      </c>
      <c r="AF1742" s="7">
        <v>0</v>
      </c>
      <c r="AG1742" s="7">
        <v>0</v>
      </c>
      <c r="AH1742" s="7">
        <v>0</v>
      </c>
      <c r="AI1742" s="7">
        <v>0</v>
      </c>
      <c r="AJ1742" s="7">
        <v>0</v>
      </c>
      <c r="AK1742" s="7">
        <v>0</v>
      </c>
      <c r="AL1742" s="7">
        <v>0</v>
      </c>
      <c r="AM1742" s="8">
        <v>44019</v>
      </c>
      <c r="AO1742">
        <f>IF($AG1742=1,G1742,0)</f>
        <v>0</v>
      </c>
      <c r="AP1742">
        <f>IF($AG1742=1,H1742,0)</f>
        <v>0</v>
      </c>
      <c r="AQ1742">
        <f>IF($AG1742=1,J1742,0)</f>
        <v>0</v>
      </c>
      <c r="AR1742">
        <f>IF($AG1742=1,I1742,0)</f>
        <v>0</v>
      </c>
      <c r="AS1742">
        <f>IF($AG1742=1,K1742,0)</f>
        <v>0</v>
      </c>
      <c r="AU1742">
        <f>IF($AJ1742=1,T1742,0)</f>
        <v>0</v>
      </c>
      <c r="AV1742">
        <f>IF($AJ1742=1,U1742,0)</f>
        <v>0</v>
      </c>
      <c r="AW1742">
        <f>IF($AJ1742=1,V1742,0)</f>
        <v>0</v>
      </c>
      <c r="AX1742">
        <f>IF($AJ1742=1,W1742,0)</f>
        <v>0</v>
      </c>
      <c r="AY1742">
        <f>IF($AJ1742=1,X1742,0)</f>
        <v>0</v>
      </c>
      <c r="BA1742">
        <f>IF($AK1742=1,M1742,0)</f>
        <v>0</v>
      </c>
      <c r="BB1742">
        <f>IF($AK1742=1,N1742,0)</f>
        <v>0</v>
      </c>
      <c r="BC1742">
        <f>IF($AK1742=1,O1742,0)</f>
        <v>0</v>
      </c>
      <c r="BD1742">
        <f>IF($AK1742=1,P1742,0)</f>
        <v>0</v>
      </c>
    </row>
    <row r="1743" spans="1:56" x14ac:dyDescent="0.3">
      <c r="A1743" s="7">
        <v>2299</v>
      </c>
      <c r="B1743" s="6">
        <v>137235</v>
      </c>
      <c r="C1743" s="7">
        <v>1</v>
      </c>
      <c r="D1743" s="7">
        <v>0</v>
      </c>
      <c r="E1743" s="7">
        <f>SUM(C1743:D1743)</f>
        <v>1</v>
      </c>
      <c r="F1743" s="7">
        <v>36</v>
      </c>
      <c r="G1743" s="7">
        <v>0</v>
      </c>
      <c r="H1743" s="7">
        <v>0</v>
      </c>
      <c r="I1743" s="7">
        <v>1</v>
      </c>
      <c r="J1743" s="7">
        <v>0</v>
      </c>
      <c r="K1743" s="7">
        <v>0</v>
      </c>
      <c r="L1743" s="7" t="str" cm="1">
        <f t="array" ref="L1743">_xlfn.IFS(G1743=1,G$1,H1743=1,H$1,I1743=1,I$1,J1743=1,J$1,K1743=1,K$1)</f>
        <v>Together</v>
      </c>
      <c r="M1743" s="7">
        <v>0</v>
      </c>
      <c r="N1743" s="7">
        <v>1</v>
      </c>
      <c r="O1743" s="7">
        <v>0</v>
      </c>
      <c r="P1743" s="7">
        <v>0</v>
      </c>
      <c r="Q1743" s="7" t="str" cm="1">
        <f t="array" ref="Q1743">_xlfn.IFS(M1743=1,M$1,N1743=1,N$1,O1743=1,O$1,P1743=1,P$1)</f>
        <v>Graduate</v>
      </c>
      <c r="R1743" t="s">
        <v>41</v>
      </c>
      <c r="S1743" s="7">
        <v>68</v>
      </c>
      <c r="T1743" s="7">
        <v>74</v>
      </c>
      <c r="U1743" s="7">
        <v>7</v>
      </c>
      <c r="V1743" s="7">
        <v>33</v>
      </c>
      <c r="W1743" s="7">
        <v>15</v>
      </c>
      <c r="X1743" s="7">
        <v>22</v>
      </c>
      <c r="Y1743" s="7">
        <v>74</v>
      </c>
      <c r="Z1743" s="7">
        <v>77</v>
      </c>
      <c r="AA1743" s="7">
        <v>1</v>
      </c>
      <c r="AB1743" s="7">
        <v>1</v>
      </c>
      <c r="AC1743" s="7">
        <v>1</v>
      </c>
      <c r="AD1743" s="7">
        <v>2</v>
      </c>
      <c r="AE1743" s="7">
        <v>4</v>
      </c>
      <c r="AF1743" s="7">
        <v>0</v>
      </c>
      <c r="AG1743" s="7">
        <v>0</v>
      </c>
      <c r="AH1743" s="7">
        <v>0</v>
      </c>
      <c r="AI1743" s="7">
        <v>0</v>
      </c>
      <c r="AJ1743" s="7">
        <v>0</v>
      </c>
      <c r="AK1743" s="7">
        <v>0</v>
      </c>
      <c r="AL1743" s="7">
        <v>0</v>
      </c>
      <c r="AM1743" s="8">
        <v>44020</v>
      </c>
      <c r="AO1743">
        <f>IF($AG1743=1,G1743,0)</f>
        <v>0</v>
      </c>
      <c r="AP1743">
        <f>IF($AG1743=1,H1743,0)</f>
        <v>0</v>
      </c>
      <c r="AQ1743">
        <f>IF($AG1743=1,J1743,0)</f>
        <v>0</v>
      </c>
      <c r="AR1743">
        <f>IF($AG1743=1,I1743,0)</f>
        <v>0</v>
      </c>
      <c r="AS1743">
        <f>IF($AG1743=1,K1743,0)</f>
        <v>0</v>
      </c>
      <c r="AU1743">
        <f>IF($AJ1743=1,T1743,0)</f>
        <v>0</v>
      </c>
      <c r="AV1743">
        <f>IF($AJ1743=1,U1743,0)</f>
        <v>0</v>
      </c>
      <c r="AW1743">
        <f>IF($AJ1743=1,V1743,0)</f>
        <v>0</v>
      </c>
      <c r="AX1743">
        <f>IF($AJ1743=1,W1743,0)</f>
        <v>0</v>
      </c>
      <c r="AY1743">
        <f>IF($AJ1743=1,X1743,0)</f>
        <v>0</v>
      </c>
      <c r="BA1743">
        <f>IF($AK1743=1,M1743,0)</f>
        <v>0</v>
      </c>
      <c r="BB1743">
        <f>IF($AK1743=1,N1743,0)</f>
        <v>0</v>
      </c>
      <c r="BC1743">
        <f>IF($AK1743=1,O1743,0)</f>
        <v>0</v>
      </c>
      <c r="BD1743">
        <f>IF($AK1743=1,P1743,0)</f>
        <v>0</v>
      </c>
    </row>
    <row r="1744" spans="1:56" x14ac:dyDescent="0.3">
      <c r="A1744" s="7">
        <v>1951</v>
      </c>
      <c r="B1744" s="6">
        <v>184219</v>
      </c>
      <c r="C1744" s="7">
        <v>0</v>
      </c>
      <c r="D1744" s="7">
        <v>0</v>
      </c>
      <c r="E1744" s="7">
        <f>SUM(C1744:D1744)</f>
        <v>0</v>
      </c>
      <c r="F1744" s="7">
        <v>32</v>
      </c>
      <c r="G1744" s="7">
        <v>0</v>
      </c>
      <c r="H1744" s="7">
        <v>1</v>
      </c>
      <c r="I1744" s="7">
        <v>0</v>
      </c>
      <c r="J1744" s="7">
        <v>0</v>
      </c>
      <c r="K1744" s="7">
        <v>0</v>
      </c>
      <c r="L1744" s="7" t="str" cm="1">
        <f t="array" ref="L1744">_xlfn.IFS(G1744=1,G$1,H1744=1,H$1,I1744=1,I$1,J1744=1,J$1,K1744=1,K$1)</f>
        <v>Married</v>
      </c>
      <c r="M1744" s="7">
        <v>0</v>
      </c>
      <c r="N1744" s="7">
        <v>1</v>
      </c>
      <c r="O1744" s="7">
        <v>0</v>
      </c>
      <c r="P1744" s="7">
        <v>0</v>
      </c>
      <c r="Q1744" s="7" t="str" cm="1">
        <f t="array" ref="Q1744">_xlfn.IFS(M1744=1,M$1,N1744=1,N$1,O1744=1,O$1,P1744=1,P$1)</f>
        <v>Graduate</v>
      </c>
      <c r="R1744" t="s">
        <v>41</v>
      </c>
      <c r="S1744" s="7">
        <v>27</v>
      </c>
      <c r="T1744" s="7">
        <v>949</v>
      </c>
      <c r="U1744" s="7">
        <v>300</v>
      </c>
      <c r="V1744" s="7">
        <v>875</v>
      </c>
      <c r="W1744" s="7">
        <v>98</v>
      </c>
      <c r="X1744" s="7">
        <v>300</v>
      </c>
      <c r="Y1744" s="7">
        <v>98</v>
      </c>
      <c r="Z1744" s="7">
        <v>2424</v>
      </c>
      <c r="AA1744" s="7">
        <v>1</v>
      </c>
      <c r="AB1744" s="7">
        <v>3</v>
      </c>
      <c r="AC1744" s="7">
        <v>4</v>
      </c>
      <c r="AD1744" s="7">
        <v>10</v>
      </c>
      <c r="AE1744" s="7">
        <v>1</v>
      </c>
      <c r="AF1744" s="7">
        <v>0</v>
      </c>
      <c r="AG1744" s="7">
        <v>0</v>
      </c>
      <c r="AH1744" s="7">
        <v>0</v>
      </c>
      <c r="AI1744" s="7">
        <v>0</v>
      </c>
      <c r="AJ1744" s="7">
        <v>0</v>
      </c>
      <c r="AK1744" s="7">
        <v>0</v>
      </c>
      <c r="AL1744" s="7">
        <v>0</v>
      </c>
      <c r="AM1744" s="8">
        <v>44021</v>
      </c>
      <c r="AO1744">
        <f>IF($AG1744=1,G1744,0)</f>
        <v>0</v>
      </c>
      <c r="AP1744">
        <f>IF($AG1744=1,H1744,0)</f>
        <v>0</v>
      </c>
      <c r="AQ1744">
        <f>IF($AG1744=1,J1744,0)</f>
        <v>0</v>
      </c>
      <c r="AR1744">
        <f>IF($AG1744=1,I1744,0)</f>
        <v>0</v>
      </c>
      <c r="AS1744">
        <f>IF($AG1744=1,K1744,0)</f>
        <v>0</v>
      </c>
      <c r="AU1744">
        <f>IF($AJ1744=1,T1744,0)</f>
        <v>0</v>
      </c>
      <c r="AV1744">
        <f>IF($AJ1744=1,U1744,0)</f>
        <v>0</v>
      </c>
      <c r="AW1744">
        <f>IF($AJ1744=1,V1744,0)</f>
        <v>0</v>
      </c>
      <c r="AX1744">
        <f>IF($AJ1744=1,W1744,0)</f>
        <v>0</v>
      </c>
      <c r="AY1744">
        <f>IF($AJ1744=1,X1744,0)</f>
        <v>0</v>
      </c>
      <c r="BA1744">
        <f>IF($AK1744=1,M1744,0)</f>
        <v>0</v>
      </c>
      <c r="BB1744">
        <f>IF($AK1744=1,N1744,0)</f>
        <v>0</v>
      </c>
      <c r="BC1744">
        <f>IF($AK1744=1,O1744,0)</f>
        <v>0</v>
      </c>
      <c r="BD1744">
        <f>IF($AK1744=1,P1744,0)</f>
        <v>0</v>
      </c>
    </row>
    <row r="1745" spans="1:56" x14ac:dyDescent="0.3">
      <c r="A1745" s="7">
        <v>2486</v>
      </c>
      <c r="B1745" s="6">
        <v>184219</v>
      </c>
      <c r="C1745" s="7">
        <v>0</v>
      </c>
      <c r="D1745" s="7">
        <v>0</v>
      </c>
      <c r="E1745" s="7">
        <f>SUM(C1745:D1745)</f>
        <v>0</v>
      </c>
      <c r="F1745" s="7">
        <v>32</v>
      </c>
      <c r="G1745" s="7">
        <v>0</v>
      </c>
      <c r="H1745" s="7">
        <v>1</v>
      </c>
      <c r="I1745" s="7">
        <v>0</v>
      </c>
      <c r="J1745" s="7">
        <v>0</v>
      </c>
      <c r="K1745" s="7">
        <v>0</v>
      </c>
      <c r="L1745" s="7" t="str" cm="1">
        <f t="array" ref="L1745">_xlfn.IFS(G1745=1,G$1,H1745=1,H$1,I1745=1,I$1,J1745=1,J$1,K1745=1,K$1)</f>
        <v>Married</v>
      </c>
      <c r="M1745" s="7">
        <v>0</v>
      </c>
      <c r="N1745" s="7">
        <v>1</v>
      </c>
      <c r="O1745" s="7">
        <v>0</v>
      </c>
      <c r="P1745" s="7">
        <v>0</v>
      </c>
      <c r="Q1745" s="7" t="str" cm="1">
        <f t="array" ref="Q1745">_xlfn.IFS(M1745=1,M$1,N1745=1,N$1,O1745=1,O$1,P1745=1,P$1)</f>
        <v>Graduate</v>
      </c>
      <c r="R1745" t="s">
        <v>44</v>
      </c>
      <c r="S1745" s="7">
        <v>27</v>
      </c>
      <c r="T1745" s="7">
        <v>949</v>
      </c>
      <c r="U1745" s="7">
        <v>300</v>
      </c>
      <c r="V1745" s="7">
        <v>875</v>
      </c>
      <c r="W1745" s="7">
        <v>98</v>
      </c>
      <c r="X1745" s="7">
        <v>300</v>
      </c>
      <c r="Y1745" s="7">
        <v>98</v>
      </c>
      <c r="Z1745" s="7">
        <v>2424</v>
      </c>
      <c r="AA1745" s="7">
        <v>1</v>
      </c>
      <c r="AB1745" s="7">
        <v>3</v>
      </c>
      <c r="AC1745" s="7">
        <v>4</v>
      </c>
      <c r="AD1745" s="7">
        <v>10</v>
      </c>
      <c r="AE1745" s="7">
        <v>1</v>
      </c>
      <c r="AF1745" s="7">
        <v>0</v>
      </c>
      <c r="AG1745" s="7">
        <v>0</v>
      </c>
      <c r="AH1745" s="7">
        <v>0</v>
      </c>
      <c r="AI1745" s="7">
        <v>0</v>
      </c>
      <c r="AJ1745" s="7">
        <v>0</v>
      </c>
      <c r="AK1745" s="7">
        <v>0</v>
      </c>
      <c r="AL1745" s="7">
        <v>0</v>
      </c>
      <c r="AM1745" s="8">
        <v>44021</v>
      </c>
      <c r="AO1745">
        <f>IF($AG1745=1,G1745,0)</f>
        <v>0</v>
      </c>
      <c r="AP1745">
        <f>IF($AG1745=1,H1745,0)</f>
        <v>0</v>
      </c>
      <c r="AQ1745">
        <f>IF($AG1745=1,J1745,0)</f>
        <v>0</v>
      </c>
      <c r="AR1745">
        <f>IF($AG1745=1,I1745,0)</f>
        <v>0</v>
      </c>
      <c r="AS1745">
        <f>IF($AG1745=1,K1745,0)</f>
        <v>0</v>
      </c>
      <c r="AU1745">
        <f>IF($AJ1745=1,T1745,0)</f>
        <v>0</v>
      </c>
      <c r="AV1745">
        <f>IF($AJ1745=1,U1745,0)</f>
        <v>0</v>
      </c>
      <c r="AW1745">
        <f>IF($AJ1745=1,V1745,0)</f>
        <v>0</v>
      </c>
      <c r="AX1745">
        <f>IF($AJ1745=1,W1745,0)</f>
        <v>0</v>
      </c>
      <c r="AY1745">
        <f>IF($AJ1745=1,X1745,0)</f>
        <v>0</v>
      </c>
      <c r="BA1745">
        <f>IF($AK1745=1,M1745,0)</f>
        <v>0</v>
      </c>
      <c r="BB1745">
        <f>IF($AK1745=1,N1745,0)</f>
        <v>0</v>
      </c>
      <c r="BC1745">
        <f>IF($AK1745=1,O1745,0)</f>
        <v>0</v>
      </c>
      <c r="BD1745">
        <f>IF($AK1745=1,P1745,0)</f>
        <v>0</v>
      </c>
    </row>
    <row r="1746" spans="1:56" x14ac:dyDescent="0.3">
      <c r="A1746" s="7">
        <v>2632</v>
      </c>
      <c r="B1746" s="6">
        <v>162670</v>
      </c>
      <c r="C1746" s="7">
        <v>0</v>
      </c>
      <c r="D1746" s="7">
        <v>1</v>
      </c>
      <c r="E1746" s="7">
        <f>SUM(C1746:D1746)</f>
        <v>1</v>
      </c>
      <c r="F1746" s="7">
        <v>66</v>
      </c>
      <c r="G1746" s="7">
        <v>0</v>
      </c>
      <c r="H1746" s="7">
        <v>1</v>
      </c>
      <c r="I1746" s="7">
        <v>0</v>
      </c>
      <c r="J1746" s="7">
        <v>0</v>
      </c>
      <c r="K1746" s="7">
        <v>0</v>
      </c>
      <c r="L1746" s="7" t="str" cm="1">
        <f t="array" ref="L1746">_xlfn.IFS(G1746=1,G$1,H1746=1,H$1,I1746=1,I$1,J1746=1,J$1,K1746=1,K$1)</f>
        <v>Married</v>
      </c>
      <c r="M1746" s="7">
        <v>0</v>
      </c>
      <c r="N1746" s="7">
        <v>0</v>
      </c>
      <c r="O1746" s="7">
        <v>0</v>
      </c>
      <c r="P1746" s="7">
        <v>1</v>
      </c>
      <c r="Q1746" s="7" t="str" cm="1">
        <f t="array" ref="Q1746">_xlfn.IFS(M1746=1,M$1,N1746=1,N$1,O1746=1,O$1,P1746=1,P$1)</f>
        <v>PhD</v>
      </c>
      <c r="R1746" t="s">
        <v>39</v>
      </c>
      <c r="S1746" s="7">
        <v>57</v>
      </c>
      <c r="T1746" s="7">
        <v>1399</v>
      </c>
      <c r="U1746" s="7">
        <v>78</v>
      </c>
      <c r="V1746" s="7">
        <v>239</v>
      </c>
      <c r="W1746" s="7">
        <v>208</v>
      </c>
      <c r="X1746" s="7">
        <v>119</v>
      </c>
      <c r="Y1746" s="7">
        <v>99</v>
      </c>
      <c r="Z1746" s="7">
        <v>1944</v>
      </c>
      <c r="AA1746" s="7">
        <v>1</v>
      </c>
      <c r="AB1746" s="7">
        <v>5</v>
      </c>
      <c r="AC1746" s="7">
        <v>3</v>
      </c>
      <c r="AD1746" s="7">
        <v>13</v>
      </c>
      <c r="AE1746" s="7">
        <v>3</v>
      </c>
      <c r="AF1746" s="7">
        <v>0</v>
      </c>
      <c r="AG1746" s="7">
        <v>0</v>
      </c>
      <c r="AH1746" s="7">
        <v>0</v>
      </c>
      <c r="AI1746" s="7">
        <v>0</v>
      </c>
      <c r="AJ1746" s="7">
        <v>0</v>
      </c>
      <c r="AK1746" s="7">
        <v>0</v>
      </c>
      <c r="AL1746" s="7">
        <v>0</v>
      </c>
      <c r="AM1746" s="8">
        <v>44021</v>
      </c>
      <c r="AO1746">
        <f>IF($AG1746=1,G1746,0)</f>
        <v>0</v>
      </c>
      <c r="AP1746">
        <f>IF($AG1746=1,H1746,0)</f>
        <v>0</v>
      </c>
      <c r="AQ1746">
        <f>IF($AG1746=1,J1746,0)</f>
        <v>0</v>
      </c>
      <c r="AR1746">
        <f>IF($AG1746=1,I1746,0)</f>
        <v>0</v>
      </c>
      <c r="AS1746">
        <f>IF($AG1746=1,K1746,0)</f>
        <v>0</v>
      </c>
      <c r="AU1746">
        <f>IF($AJ1746=1,T1746,0)</f>
        <v>0</v>
      </c>
      <c r="AV1746">
        <f>IF($AJ1746=1,U1746,0)</f>
        <v>0</v>
      </c>
      <c r="AW1746">
        <f>IF($AJ1746=1,V1746,0)</f>
        <v>0</v>
      </c>
      <c r="AX1746">
        <f>IF($AJ1746=1,W1746,0)</f>
        <v>0</v>
      </c>
      <c r="AY1746">
        <f>IF($AJ1746=1,X1746,0)</f>
        <v>0</v>
      </c>
      <c r="BA1746">
        <f>IF($AK1746=1,M1746,0)</f>
        <v>0</v>
      </c>
      <c r="BB1746">
        <f>IF($AK1746=1,N1746,0)</f>
        <v>0</v>
      </c>
      <c r="BC1746">
        <f>IF($AK1746=1,O1746,0)</f>
        <v>0</v>
      </c>
      <c r="BD1746">
        <f>IF($AK1746=1,P1746,0)</f>
        <v>0</v>
      </c>
    </row>
    <row r="1747" spans="1:56" x14ac:dyDescent="0.3">
      <c r="A1747" s="7">
        <v>1418</v>
      </c>
      <c r="B1747" s="6">
        <v>130015</v>
      </c>
      <c r="C1747" s="7">
        <v>1</v>
      </c>
      <c r="D1747" s="7">
        <v>0</v>
      </c>
      <c r="E1747" s="7">
        <f>SUM(C1747:D1747)</f>
        <v>1</v>
      </c>
      <c r="F1747" s="7">
        <v>50</v>
      </c>
      <c r="G1747" s="7">
        <v>0</v>
      </c>
      <c r="H1747" s="7">
        <v>0</v>
      </c>
      <c r="I1747" s="7">
        <v>0</v>
      </c>
      <c r="J1747" s="7">
        <v>1</v>
      </c>
      <c r="K1747" s="7">
        <v>0</v>
      </c>
      <c r="L1747" s="7" t="str" cm="1">
        <f t="array" ref="L1747">_xlfn.IFS(G1747=1,G$1,H1747=1,H$1,I1747=1,I$1,J1747=1,J$1,K1747=1,K$1)</f>
        <v>Single</v>
      </c>
      <c r="M1747" s="7">
        <v>0</v>
      </c>
      <c r="N1747" s="7">
        <v>1</v>
      </c>
      <c r="O1747" s="7">
        <v>0</v>
      </c>
      <c r="P1747" s="7">
        <v>0</v>
      </c>
      <c r="Q1747" s="7" t="str" cm="1">
        <f t="array" ref="Q1747">_xlfn.IFS(M1747=1,M$1,N1747=1,N$1,O1747=1,O$1,P1747=1,P$1)</f>
        <v>Graduate</v>
      </c>
      <c r="R1747" t="s">
        <v>44</v>
      </c>
      <c r="S1747" s="7">
        <v>28</v>
      </c>
      <c r="T1747" s="7">
        <v>108</v>
      </c>
      <c r="U1747" s="7">
        <v>0</v>
      </c>
      <c r="V1747" s="7">
        <v>95</v>
      </c>
      <c r="W1747" s="7">
        <v>9</v>
      </c>
      <c r="X1747" s="7">
        <v>13</v>
      </c>
      <c r="Y1747" s="7">
        <v>22</v>
      </c>
      <c r="Z1747" s="7">
        <v>204</v>
      </c>
      <c r="AA1747" s="7">
        <v>2</v>
      </c>
      <c r="AB1747" s="7">
        <v>1</v>
      </c>
      <c r="AC1747" s="7">
        <v>0</v>
      </c>
      <c r="AD1747" s="7">
        <v>4</v>
      </c>
      <c r="AE1747" s="7">
        <v>5</v>
      </c>
      <c r="AF1747" s="7">
        <v>0</v>
      </c>
      <c r="AG1747" s="7">
        <v>0</v>
      </c>
      <c r="AH1747" s="7">
        <v>0</v>
      </c>
      <c r="AI1747" s="7">
        <v>0</v>
      </c>
      <c r="AJ1747" s="7">
        <v>0</v>
      </c>
      <c r="AK1747" s="7">
        <v>0</v>
      </c>
      <c r="AL1747" s="7">
        <v>0</v>
      </c>
      <c r="AM1747" s="8">
        <v>44021</v>
      </c>
      <c r="AO1747">
        <f>IF($AG1747=1,G1747,0)</f>
        <v>0</v>
      </c>
      <c r="AP1747">
        <f>IF($AG1747=1,H1747,0)</f>
        <v>0</v>
      </c>
      <c r="AQ1747">
        <f>IF($AG1747=1,J1747,0)</f>
        <v>0</v>
      </c>
      <c r="AR1747">
        <f>IF($AG1747=1,I1747,0)</f>
        <v>0</v>
      </c>
      <c r="AS1747">
        <f>IF($AG1747=1,K1747,0)</f>
        <v>0</v>
      </c>
      <c r="AU1747">
        <f>IF($AJ1747=1,T1747,0)</f>
        <v>0</v>
      </c>
      <c r="AV1747">
        <f>IF($AJ1747=1,U1747,0)</f>
        <v>0</v>
      </c>
      <c r="AW1747">
        <f>IF($AJ1747=1,V1747,0)</f>
        <v>0</v>
      </c>
      <c r="AX1747">
        <f>IF($AJ1747=1,W1747,0)</f>
        <v>0</v>
      </c>
      <c r="AY1747">
        <f>IF($AJ1747=1,X1747,0)</f>
        <v>0</v>
      </c>
      <c r="BA1747">
        <f>IF($AK1747=1,M1747,0)</f>
        <v>0</v>
      </c>
      <c r="BB1747">
        <f>IF($AK1747=1,N1747,0)</f>
        <v>0</v>
      </c>
      <c r="BC1747">
        <f>IF($AK1747=1,O1747,0)</f>
        <v>0</v>
      </c>
      <c r="BD1747">
        <f>IF($AK1747=1,P1747,0)</f>
        <v>0</v>
      </c>
    </row>
    <row r="1748" spans="1:56" x14ac:dyDescent="0.3">
      <c r="A1748" s="7">
        <v>2824</v>
      </c>
      <c r="B1748" s="6">
        <v>125008</v>
      </c>
      <c r="C1748" s="7">
        <v>1</v>
      </c>
      <c r="D1748" s="7">
        <v>0</v>
      </c>
      <c r="E1748" s="7">
        <f>SUM(C1748:D1748)</f>
        <v>1</v>
      </c>
      <c r="F1748" s="7">
        <v>32</v>
      </c>
      <c r="G1748" s="7">
        <v>0</v>
      </c>
      <c r="H1748" s="7">
        <v>0</v>
      </c>
      <c r="I1748" s="7">
        <v>0</v>
      </c>
      <c r="J1748" s="7">
        <v>1</v>
      </c>
      <c r="K1748" s="7">
        <v>0</v>
      </c>
      <c r="L1748" s="7" t="str" cm="1">
        <f t="array" ref="L1748">_xlfn.IFS(G1748=1,G$1,H1748=1,H$1,I1748=1,I$1,J1748=1,J$1,K1748=1,K$1)</f>
        <v>Single</v>
      </c>
      <c r="M1748" s="7">
        <v>0</v>
      </c>
      <c r="N1748" s="7">
        <v>1</v>
      </c>
      <c r="O1748" s="7">
        <v>0</v>
      </c>
      <c r="P1748" s="7">
        <v>0</v>
      </c>
      <c r="Q1748" s="7" t="str" cm="1">
        <f t="array" ref="Q1748">_xlfn.IFS(M1748=1,M$1,N1748=1,N$1,O1748=1,O$1,P1748=1,P$1)</f>
        <v>Graduate</v>
      </c>
      <c r="R1748" t="s">
        <v>39</v>
      </c>
      <c r="S1748" s="7">
        <v>72</v>
      </c>
      <c r="T1748" s="7">
        <v>10</v>
      </c>
      <c r="U1748" s="7">
        <v>40</v>
      </c>
      <c r="V1748" s="7">
        <v>40</v>
      </c>
      <c r="W1748" s="7">
        <v>30</v>
      </c>
      <c r="X1748" s="7">
        <v>5</v>
      </c>
      <c r="Y1748" s="7">
        <v>45</v>
      </c>
      <c r="Z1748" s="7">
        <v>80</v>
      </c>
      <c r="AA1748" s="7">
        <v>2</v>
      </c>
      <c r="AB1748" s="7">
        <v>1</v>
      </c>
      <c r="AC1748" s="7">
        <v>0</v>
      </c>
      <c r="AD1748" s="7">
        <v>3</v>
      </c>
      <c r="AE1748" s="7">
        <v>8</v>
      </c>
      <c r="AF1748" s="7">
        <v>0</v>
      </c>
      <c r="AG1748" s="7">
        <v>0</v>
      </c>
      <c r="AH1748" s="7">
        <v>0</v>
      </c>
      <c r="AI1748" s="7">
        <v>0</v>
      </c>
      <c r="AJ1748" s="7">
        <v>0</v>
      </c>
      <c r="AK1748" s="7">
        <v>0</v>
      </c>
      <c r="AL1748" s="7">
        <v>0</v>
      </c>
      <c r="AM1748" s="8">
        <v>44021</v>
      </c>
      <c r="AO1748">
        <f>IF($AG1748=1,G1748,0)</f>
        <v>0</v>
      </c>
      <c r="AP1748">
        <f>IF($AG1748=1,H1748,0)</f>
        <v>0</v>
      </c>
      <c r="AQ1748">
        <f>IF($AG1748=1,J1748,0)</f>
        <v>0</v>
      </c>
      <c r="AR1748">
        <f>IF($AG1748=1,I1748,0)</f>
        <v>0</v>
      </c>
      <c r="AS1748">
        <f>IF($AG1748=1,K1748,0)</f>
        <v>0</v>
      </c>
      <c r="AU1748">
        <f>IF($AJ1748=1,T1748,0)</f>
        <v>0</v>
      </c>
      <c r="AV1748">
        <f>IF($AJ1748=1,U1748,0)</f>
        <v>0</v>
      </c>
      <c r="AW1748">
        <f>IF($AJ1748=1,V1748,0)</f>
        <v>0</v>
      </c>
      <c r="AX1748">
        <f>IF($AJ1748=1,W1748,0)</f>
        <v>0</v>
      </c>
      <c r="AY1748">
        <f>IF($AJ1748=1,X1748,0)</f>
        <v>0</v>
      </c>
      <c r="BA1748">
        <f>IF($AK1748=1,M1748,0)</f>
        <v>0</v>
      </c>
      <c r="BB1748">
        <f>IF($AK1748=1,N1748,0)</f>
        <v>0</v>
      </c>
      <c r="BC1748">
        <f>IF($AK1748=1,O1748,0)</f>
        <v>0</v>
      </c>
      <c r="BD1748">
        <f>IF($AK1748=1,P1748,0)</f>
        <v>0</v>
      </c>
    </row>
    <row r="1749" spans="1:56" x14ac:dyDescent="0.3">
      <c r="A1749" s="7">
        <v>1956</v>
      </c>
      <c r="B1749" s="6">
        <v>183715</v>
      </c>
      <c r="C1749" s="7">
        <v>0</v>
      </c>
      <c r="D1749" s="7">
        <v>0</v>
      </c>
      <c r="E1749" s="7">
        <f>SUM(C1749:D1749)</f>
        <v>0</v>
      </c>
      <c r="F1749" s="7">
        <v>58</v>
      </c>
      <c r="G1749" s="7">
        <v>0</v>
      </c>
      <c r="H1749" s="7">
        <v>1</v>
      </c>
      <c r="I1749" s="7">
        <v>0</v>
      </c>
      <c r="J1749" s="7">
        <v>0</v>
      </c>
      <c r="K1749" s="7">
        <v>0</v>
      </c>
      <c r="L1749" s="7" t="str" cm="1">
        <f t="array" ref="L1749">_xlfn.IFS(G1749=1,G$1,H1749=1,H$1,I1749=1,I$1,J1749=1,J$1,K1749=1,K$1)</f>
        <v>Married</v>
      </c>
      <c r="M1749" s="7">
        <v>0</v>
      </c>
      <c r="N1749" s="7">
        <v>1</v>
      </c>
      <c r="O1749" s="7">
        <v>0</v>
      </c>
      <c r="P1749" s="7">
        <v>0</v>
      </c>
      <c r="Q1749" s="7" t="str" cm="1">
        <f t="array" ref="Q1749">_xlfn.IFS(M1749=1,M$1,N1749=1,N$1,O1749=1,O$1,P1749=1,P$1)</f>
        <v>Graduate</v>
      </c>
      <c r="R1749" t="s">
        <v>42</v>
      </c>
      <c r="S1749" s="7">
        <v>2</v>
      </c>
      <c r="T1749" s="7">
        <v>698</v>
      </c>
      <c r="U1749" s="7">
        <v>18</v>
      </c>
      <c r="V1749" s="7">
        <v>893</v>
      </c>
      <c r="W1749" s="7">
        <v>329</v>
      </c>
      <c r="X1749" s="7">
        <v>77</v>
      </c>
      <c r="Y1749" s="7">
        <v>18</v>
      </c>
      <c r="Z1749" s="7">
        <v>1997</v>
      </c>
      <c r="AA1749" s="7">
        <v>1</v>
      </c>
      <c r="AB1749" s="7">
        <v>2</v>
      </c>
      <c r="AC1749" s="7">
        <v>8</v>
      </c>
      <c r="AD1749" s="7">
        <v>13</v>
      </c>
      <c r="AE1749" s="7">
        <v>0</v>
      </c>
      <c r="AF1749" s="7">
        <v>0</v>
      </c>
      <c r="AG1749" s="7">
        <v>0</v>
      </c>
      <c r="AH1749" s="7">
        <v>0</v>
      </c>
      <c r="AI1749" s="7">
        <v>0</v>
      </c>
      <c r="AJ1749" s="7">
        <v>0</v>
      </c>
      <c r="AK1749" s="7">
        <v>0</v>
      </c>
      <c r="AL1749" s="7">
        <v>0</v>
      </c>
      <c r="AM1749" s="8">
        <v>44022</v>
      </c>
      <c r="AO1749">
        <f>IF($AG1749=1,G1749,0)</f>
        <v>0</v>
      </c>
      <c r="AP1749">
        <f>IF($AG1749=1,H1749,0)</f>
        <v>0</v>
      </c>
      <c r="AQ1749">
        <f>IF($AG1749=1,J1749,0)</f>
        <v>0</v>
      </c>
      <c r="AR1749">
        <f>IF($AG1749=1,I1749,0)</f>
        <v>0</v>
      </c>
      <c r="AS1749">
        <f>IF($AG1749=1,K1749,0)</f>
        <v>0</v>
      </c>
      <c r="AU1749">
        <f>IF($AJ1749=1,T1749,0)</f>
        <v>0</v>
      </c>
      <c r="AV1749">
        <f>IF($AJ1749=1,U1749,0)</f>
        <v>0</v>
      </c>
      <c r="AW1749">
        <f>IF($AJ1749=1,V1749,0)</f>
        <v>0</v>
      </c>
      <c r="AX1749">
        <f>IF($AJ1749=1,W1749,0)</f>
        <v>0</v>
      </c>
      <c r="AY1749">
        <f>IF($AJ1749=1,X1749,0)</f>
        <v>0</v>
      </c>
      <c r="BA1749">
        <f>IF($AK1749=1,M1749,0)</f>
        <v>0</v>
      </c>
      <c r="BB1749">
        <f>IF($AK1749=1,N1749,0)</f>
        <v>0</v>
      </c>
      <c r="BC1749">
        <f>IF($AK1749=1,O1749,0)</f>
        <v>0</v>
      </c>
      <c r="BD1749">
        <f>IF($AK1749=1,P1749,0)</f>
        <v>0</v>
      </c>
    </row>
    <row r="1750" spans="1:56" x14ac:dyDescent="0.3">
      <c r="A1750" s="7">
        <v>1259</v>
      </c>
      <c r="B1750" s="6">
        <v>161905</v>
      </c>
      <c r="C1750" s="7">
        <v>0</v>
      </c>
      <c r="D1750" s="7">
        <v>1</v>
      </c>
      <c r="E1750" s="7">
        <f>SUM(C1750:D1750)</f>
        <v>1</v>
      </c>
      <c r="F1750" s="7">
        <v>45</v>
      </c>
      <c r="G1750" s="7">
        <v>0</v>
      </c>
      <c r="H1750" s="7">
        <v>0</v>
      </c>
      <c r="I1750" s="7">
        <v>1</v>
      </c>
      <c r="J1750" s="7">
        <v>0</v>
      </c>
      <c r="K1750" s="7">
        <v>0</v>
      </c>
      <c r="L1750" s="7" t="str" cm="1">
        <f t="array" ref="L1750">_xlfn.IFS(G1750=1,G$1,H1750=1,H$1,I1750=1,I$1,J1750=1,J$1,K1750=1,K$1)</f>
        <v>Together</v>
      </c>
      <c r="M1750" s="7">
        <v>0</v>
      </c>
      <c r="N1750" s="7">
        <v>0</v>
      </c>
      <c r="O1750" s="7">
        <v>0</v>
      </c>
      <c r="P1750" s="7">
        <v>1</v>
      </c>
      <c r="Q1750" s="7" t="str" cm="1">
        <f t="array" ref="Q1750">_xlfn.IFS(M1750=1,M$1,N1750=1,N$1,O1750=1,O$1,P1750=1,P$1)</f>
        <v>PhD</v>
      </c>
      <c r="R1750" t="s">
        <v>43</v>
      </c>
      <c r="S1750" s="7">
        <v>2</v>
      </c>
      <c r="T1750" s="7">
        <v>437</v>
      </c>
      <c r="U1750" s="7">
        <v>0</v>
      </c>
      <c r="V1750" s="7">
        <v>112</v>
      </c>
      <c r="W1750" s="7">
        <v>16</v>
      </c>
      <c r="X1750" s="7">
        <v>5</v>
      </c>
      <c r="Y1750" s="7">
        <v>34</v>
      </c>
      <c r="Z1750" s="7">
        <v>536</v>
      </c>
      <c r="AA1750" s="7">
        <v>2</v>
      </c>
      <c r="AB1750" s="7">
        <v>4</v>
      </c>
      <c r="AC1750" s="7">
        <v>2</v>
      </c>
      <c r="AD1750" s="7">
        <v>4</v>
      </c>
      <c r="AE1750" s="7">
        <v>5</v>
      </c>
      <c r="AF1750" s="7">
        <v>0</v>
      </c>
      <c r="AG1750" s="7">
        <v>0</v>
      </c>
      <c r="AH1750" s="7">
        <v>0</v>
      </c>
      <c r="AI1750" s="7">
        <v>0</v>
      </c>
      <c r="AJ1750" s="7">
        <v>0</v>
      </c>
      <c r="AK1750" s="7">
        <v>0</v>
      </c>
      <c r="AL1750" s="7">
        <v>0</v>
      </c>
      <c r="AM1750" s="8">
        <v>44023</v>
      </c>
      <c r="AO1750">
        <f>IF($AG1750=1,G1750,0)</f>
        <v>0</v>
      </c>
      <c r="AP1750">
        <f>IF($AG1750=1,H1750,0)</f>
        <v>0</v>
      </c>
      <c r="AQ1750">
        <f>IF($AG1750=1,J1750,0)</f>
        <v>0</v>
      </c>
      <c r="AR1750">
        <f>IF($AG1750=1,I1750,0)</f>
        <v>0</v>
      </c>
      <c r="AS1750">
        <f>IF($AG1750=1,K1750,0)</f>
        <v>0</v>
      </c>
      <c r="AU1750">
        <f>IF($AJ1750=1,T1750,0)</f>
        <v>0</v>
      </c>
      <c r="AV1750">
        <f>IF($AJ1750=1,U1750,0)</f>
        <v>0</v>
      </c>
      <c r="AW1750">
        <f>IF($AJ1750=1,V1750,0)</f>
        <v>0</v>
      </c>
      <c r="AX1750">
        <f>IF($AJ1750=1,W1750,0)</f>
        <v>0</v>
      </c>
      <c r="AY1750">
        <f>IF($AJ1750=1,X1750,0)</f>
        <v>0</v>
      </c>
      <c r="BA1750">
        <f>IF($AK1750=1,M1750,0)</f>
        <v>0</v>
      </c>
      <c r="BB1750">
        <f>IF($AK1750=1,N1750,0)</f>
        <v>0</v>
      </c>
      <c r="BC1750">
        <f>IF($AK1750=1,O1750,0)</f>
        <v>0</v>
      </c>
      <c r="BD1750">
        <f>IF($AK1750=1,P1750,0)</f>
        <v>0</v>
      </c>
    </row>
    <row r="1751" spans="1:56" x14ac:dyDescent="0.3">
      <c r="A1751" s="7">
        <v>3179</v>
      </c>
      <c r="B1751" s="6">
        <v>188325</v>
      </c>
      <c r="C1751" s="7">
        <v>0</v>
      </c>
      <c r="D1751" s="7">
        <v>0</v>
      </c>
      <c r="E1751" s="7">
        <f>SUM(C1751:D1751)</f>
        <v>0</v>
      </c>
      <c r="F1751" s="7">
        <v>39</v>
      </c>
      <c r="G1751" s="7">
        <v>0</v>
      </c>
      <c r="H1751" s="7">
        <v>0</v>
      </c>
      <c r="I1751" s="7">
        <v>1</v>
      </c>
      <c r="J1751" s="7">
        <v>0</v>
      </c>
      <c r="K1751" s="7">
        <v>0</v>
      </c>
      <c r="L1751" s="7" t="str" cm="1">
        <f t="array" ref="L1751">_xlfn.IFS(G1751=1,G$1,H1751=1,H$1,I1751=1,I$1,J1751=1,J$1,K1751=1,K$1)</f>
        <v>Together</v>
      </c>
      <c r="M1751" s="7">
        <v>0</v>
      </c>
      <c r="N1751" s="7">
        <v>1</v>
      </c>
      <c r="O1751" s="7">
        <v>0</v>
      </c>
      <c r="P1751" s="7">
        <v>0</v>
      </c>
      <c r="Q1751" s="7" t="str" cm="1">
        <f t="array" ref="Q1751">_xlfn.IFS(M1751=1,M$1,N1751=1,N$1,O1751=1,O$1,P1751=1,P$1)</f>
        <v>Graduate</v>
      </c>
      <c r="R1751" t="s">
        <v>43</v>
      </c>
      <c r="S1751" s="7">
        <v>42</v>
      </c>
      <c r="T1751" s="7">
        <v>1107</v>
      </c>
      <c r="U1751" s="7">
        <v>151</v>
      </c>
      <c r="V1751" s="7">
        <v>1834</v>
      </c>
      <c r="W1751" s="7">
        <v>198</v>
      </c>
      <c r="X1751" s="7">
        <v>58</v>
      </c>
      <c r="Y1751" s="7">
        <v>113</v>
      </c>
      <c r="Z1751" s="7">
        <v>3235</v>
      </c>
      <c r="AA1751" s="7">
        <v>1</v>
      </c>
      <c r="AB1751" s="7">
        <v>6</v>
      </c>
      <c r="AC1751" s="7">
        <v>2</v>
      </c>
      <c r="AD1751" s="7">
        <v>9</v>
      </c>
      <c r="AE1751" s="7">
        <v>2</v>
      </c>
      <c r="AF1751" s="7">
        <v>0</v>
      </c>
      <c r="AG1751" s="7">
        <v>0</v>
      </c>
      <c r="AH1751" s="7">
        <v>0</v>
      </c>
      <c r="AI1751" s="7">
        <v>0</v>
      </c>
      <c r="AJ1751" s="7">
        <v>0</v>
      </c>
      <c r="AK1751" s="7">
        <v>0</v>
      </c>
      <c r="AL1751" s="7">
        <v>0</v>
      </c>
      <c r="AM1751" s="8">
        <v>44024</v>
      </c>
      <c r="AO1751">
        <f>IF($AG1751=1,G1751,0)</f>
        <v>0</v>
      </c>
      <c r="AP1751">
        <f>IF($AG1751=1,H1751,0)</f>
        <v>0</v>
      </c>
      <c r="AQ1751">
        <f>IF($AG1751=1,J1751,0)</f>
        <v>0</v>
      </c>
      <c r="AR1751">
        <f>IF($AG1751=1,I1751,0)</f>
        <v>0</v>
      </c>
      <c r="AS1751">
        <f>IF($AG1751=1,K1751,0)</f>
        <v>0</v>
      </c>
      <c r="AU1751">
        <f>IF($AJ1751=1,T1751,0)</f>
        <v>0</v>
      </c>
      <c r="AV1751">
        <f>IF($AJ1751=1,U1751,0)</f>
        <v>0</v>
      </c>
      <c r="AW1751">
        <f>IF($AJ1751=1,V1751,0)</f>
        <v>0</v>
      </c>
      <c r="AX1751">
        <f>IF($AJ1751=1,W1751,0)</f>
        <v>0</v>
      </c>
      <c r="AY1751">
        <f>IF($AJ1751=1,X1751,0)</f>
        <v>0</v>
      </c>
      <c r="BA1751">
        <f>IF($AK1751=1,M1751,0)</f>
        <v>0</v>
      </c>
      <c r="BB1751">
        <f>IF($AK1751=1,N1751,0)</f>
        <v>0</v>
      </c>
      <c r="BC1751">
        <f>IF($AK1751=1,O1751,0)</f>
        <v>0</v>
      </c>
      <c r="BD1751">
        <f>IF($AK1751=1,P1751,0)</f>
        <v>0</v>
      </c>
    </row>
    <row r="1752" spans="1:56" x14ac:dyDescent="0.3">
      <c r="A1752" s="7">
        <v>2998</v>
      </c>
      <c r="B1752" s="6">
        <v>177027</v>
      </c>
      <c r="C1752" s="7">
        <v>0</v>
      </c>
      <c r="D1752" s="7">
        <v>1</v>
      </c>
      <c r="E1752" s="7">
        <f>SUM(C1752:D1752)</f>
        <v>1</v>
      </c>
      <c r="F1752" s="7">
        <v>68</v>
      </c>
      <c r="G1752" s="7">
        <v>0</v>
      </c>
      <c r="H1752" s="7">
        <v>1</v>
      </c>
      <c r="I1752" s="7">
        <v>0</v>
      </c>
      <c r="J1752" s="7">
        <v>0</v>
      </c>
      <c r="K1752" s="7">
        <v>0</v>
      </c>
      <c r="L1752" s="7" t="str" cm="1">
        <f t="array" ref="L1752">_xlfn.IFS(G1752=1,G$1,H1752=1,H$1,I1752=1,I$1,J1752=1,J$1,K1752=1,K$1)</f>
        <v>Married</v>
      </c>
      <c r="M1752" s="7">
        <v>0</v>
      </c>
      <c r="N1752" s="7">
        <v>0</v>
      </c>
      <c r="O1752" s="7">
        <v>1</v>
      </c>
      <c r="P1752" s="7">
        <v>0</v>
      </c>
      <c r="Q1752" s="7" t="str" cm="1">
        <f t="array" ref="Q1752">_xlfn.IFS(M1752=1,M$1,N1752=1,N$1,O1752=1,O$1,P1752=1,P$1)</f>
        <v>Master</v>
      </c>
      <c r="R1752" t="s">
        <v>39</v>
      </c>
      <c r="S1752" s="7">
        <v>23</v>
      </c>
      <c r="T1752" s="7">
        <v>1885</v>
      </c>
      <c r="U1752" s="7">
        <v>131</v>
      </c>
      <c r="V1752" s="7">
        <v>556</v>
      </c>
      <c r="W1752" s="7">
        <v>103</v>
      </c>
      <c r="X1752" s="7">
        <v>0</v>
      </c>
      <c r="Y1752" s="7">
        <v>25</v>
      </c>
      <c r="Z1752" s="7">
        <v>2650</v>
      </c>
      <c r="AA1752" s="7">
        <v>2</v>
      </c>
      <c r="AB1752" s="7">
        <v>8</v>
      </c>
      <c r="AC1752" s="7">
        <v>3</v>
      </c>
      <c r="AD1752" s="7">
        <v>6</v>
      </c>
      <c r="AE1752" s="7">
        <v>4</v>
      </c>
      <c r="AF1752" s="7">
        <v>0</v>
      </c>
      <c r="AG1752" s="7">
        <v>0</v>
      </c>
      <c r="AH1752" s="7">
        <v>0</v>
      </c>
      <c r="AI1752" s="7">
        <v>0</v>
      </c>
      <c r="AJ1752" s="7">
        <v>0</v>
      </c>
      <c r="AK1752" s="7">
        <v>0</v>
      </c>
      <c r="AL1752" s="7">
        <v>0</v>
      </c>
      <c r="AM1752" s="8">
        <v>44024</v>
      </c>
      <c r="AO1752">
        <f>IF($AG1752=1,G1752,0)</f>
        <v>0</v>
      </c>
      <c r="AP1752">
        <f>IF($AG1752=1,H1752,0)</f>
        <v>0</v>
      </c>
      <c r="AQ1752">
        <f>IF($AG1752=1,J1752,0)</f>
        <v>0</v>
      </c>
      <c r="AR1752">
        <f>IF($AG1752=1,I1752,0)</f>
        <v>0</v>
      </c>
      <c r="AS1752">
        <f>IF($AG1752=1,K1752,0)</f>
        <v>0</v>
      </c>
      <c r="AU1752">
        <f>IF($AJ1752=1,T1752,0)</f>
        <v>0</v>
      </c>
      <c r="AV1752">
        <f>IF($AJ1752=1,U1752,0)</f>
        <v>0</v>
      </c>
      <c r="AW1752">
        <f>IF($AJ1752=1,V1752,0)</f>
        <v>0</v>
      </c>
      <c r="AX1752">
        <f>IF($AJ1752=1,W1752,0)</f>
        <v>0</v>
      </c>
      <c r="AY1752">
        <f>IF($AJ1752=1,X1752,0)</f>
        <v>0</v>
      </c>
      <c r="BA1752">
        <f>IF($AK1752=1,M1752,0)</f>
        <v>0</v>
      </c>
      <c r="BB1752">
        <f>IF($AK1752=1,N1752,0)</f>
        <v>0</v>
      </c>
      <c r="BC1752">
        <f>IF($AK1752=1,O1752,0)</f>
        <v>0</v>
      </c>
      <c r="BD1752">
        <f>IF($AK1752=1,P1752,0)</f>
        <v>0</v>
      </c>
    </row>
    <row r="1753" spans="1:56" x14ac:dyDescent="0.3">
      <c r="A1753" s="7">
        <v>2882</v>
      </c>
      <c r="B1753" s="6">
        <v>133235</v>
      </c>
      <c r="C1753" s="7">
        <v>1</v>
      </c>
      <c r="D1753" s="7">
        <v>0</v>
      </c>
      <c r="E1753" s="7">
        <f>SUM(C1753:D1753)</f>
        <v>1</v>
      </c>
      <c r="F1753" s="7">
        <v>34</v>
      </c>
      <c r="G1753" s="7">
        <v>0</v>
      </c>
      <c r="H1753" s="7">
        <v>0</v>
      </c>
      <c r="I1753" s="7">
        <v>1</v>
      </c>
      <c r="J1753" s="7">
        <v>0</v>
      </c>
      <c r="K1753" s="7">
        <v>0</v>
      </c>
      <c r="L1753" s="7" t="str" cm="1">
        <f t="array" ref="L1753">_xlfn.IFS(G1753=1,G$1,H1753=1,H$1,I1753=1,I$1,J1753=1,J$1,K1753=1,K$1)</f>
        <v>Together</v>
      </c>
      <c r="M1753" s="7">
        <v>0</v>
      </c>
      <c r="N1753" s="7">
        <v>1</v>
      </c>
      <c r="O1753" s="7">
        <v>0</v>
      </c>
      <c r="P1753" s="7">
        <v>0</v>
      </c>
      <c r="Q1753" s="7" t="str" cm="1">
        <f t="array" ref="Q1753">_xlfn.IFS(M1753=1,M$1,N1753=1,N$1,O1753=1,O$1,P1753=1,P$1)</f>
        <v>Graduate</v>
      </c>
      <c r="R1753" t="s">
        <v>44</v>
      </c>
      <c r="S1753" s="7">
        <v>71</v>
      </c>
      <c r="T1753" s="7">
        <v>180</v>
      </c>
      <c r="U1753" s="7">
        <v>0</v>
      </c>
      <c r="V1753" s="7">
        <v>64</v>
      </c>
      <c r="W1753" s="7">
        <v>8</v>
      </c>
      <c r="X1753" s="7">
        <v>4</v>
      </c>
      <c r="Y1753" s="7">
        <v>24</v>
      </c>
      <c r="Z1753" s="7">
        <v>233</v>
      </c>
      <c r="AA1753" s="7">
        <v>1</v>
      </c>
      <c r="AB1753" s="7">
        <v>3</v>
      </c>
      <c r="AC1753" s="7">
        <v>0</v>
      </c>
      <c r="AD1753" s="7">
        <v>3</v>
      </c>
      <c r="AE1753" s="7">
        <v>7</v>
      </c>
      <c r="AF1753" s="7">
        <v>0</v>
      </c>
      <c r="AG1753" s="7">
        <v>0</v>
      </c>
      <c r="AH1753" s="7">
        <v>0</v>
      </c>
      <c r="AI1753" s="7">
        <v>0</v>
      </c>
      <c r="AJ1753" s="7">
        <v>0</v>
      </c>
      <c r="AK1753" s="7">
        <v>0</v>
      </c>
      <c r="AL1753" s="7">
        <v>0</v>
      </c>
      <c r="AM1753" s="8">
        <v>44024</v>
      </c>
      <c r="AO1753">
        <f>IF($AG1753=1,G1753,0)</f>
        <v>0</v>
      </c>
      <c r="AP1753">
        <f>IF($AG1753=1,H1753,0)</f>
        <v>0</v>
      </c>
      <c r="AQ1753">
        <f>IF($AG1753=1,J1753,0)</f>
        <v>0</v>
      </c>
      <c r="AR1753">
        <f>IF($AG1753=1,I1753,0)</f>
        <v>0</v>
      </c>
      <c r="AS1753">
        <f>IF($AG1753=1,K1753,0)</f>
        <v>0</v>
      </c>
      <c r="AU1753">
        <f>IF($AJ1753=1,T1753,0)</f>
        <v>0</v>
      </c>
      <c r="AV1753">
        <f>IF($AJ1753=1,U1753,0)</f>
        <v>0</v>
      </c>
      <c r="AW1753">
        <f>IF($AJ1753=1,V1753,0)</f>
        <v>0</v>
      </c>
      <c r="AX1753">
        <f>IF($AJ1753=1,W1753,0)</f>
        <v>0</v>
      </c>
      <c r="AY1753">
        <f>IF($AJ1753=1,X1753,0)</f>
        <v>0</v>
      </c>
      <c r="BA1753">
        <f>IF($AK1753=1,M1753,0)</f>
        <v>0</v>
      </c>
      <c r="BB1753">
        <f>IF($AK1753=1,N1753,0)</f>
        <v>0</v>
      </c>
      <c r="BC1753">
        <f>IF($AK1753=1,O1753,0)</f>
        <v>0</v>
      </c>
      <c r="BD1753">
        <f>IF($AK1753=1,P1753,0)</f>
        <v>0</v>
      </c>
    </row>
    <row r="1754" spans="1:56" x14ac:dyDescent="0.3">
      <c r="A1754" s="7">
        <v>2915</v>
      </c>
      <c r="B1754" s="6">
        <v>173356</v>
      </c>
      <c r="C1754" s="7">
        <v>0</v>
      </c>
      <c r="D1754" s="7">
        <v>0</v>
      </c>
      <c r="E1754" s="7">
        <f>SUM(C1754:D1754)</f>
        <v>0</v>
      </c>
      <c r="F1754" s="7">
        <v>36</v>
      </c>
      <c r="G1754" s="7">
        <v>0</v>
      </c>
      <c r="H1754" s="7">
        <v>1</v>
      </c>
      <c r="I1754" s="7">
        <v>0</v>
      </c>
      <c r="J1754" s="7">
        <v>0</v>
      </c>
      <c r="K1754" s="7">
        <v>0</v>
      </c>
      <c r="L1754" s="7" t="str" cm="1">
        <f t="array" ref="L1754">_xlfn.IFS(G1754=1,G$1,H1754=1,H$1,I1754=1,I$1,J1754=1,J$1,K1754=1,K$1)</f>
        <v>Married</v>
      </c>
      <c r="M1754" s="7">
        <v>0</v>
      </c>
      <c r="N1754" s="7">
        <v>0</v>
      </c>
      <c r="O1754" s="7">
        <v>0</v>
      </c>
      <c r="P1754" s="7">
        <v>1</v>
      </c>
      <c r="Q1754" s="7" t="str" cm="1">
        <f t="array" ref="Q1754">_xlfn.IFS(M1754=1,M$1,N1754=1,N$1,O1754=1,O$1,P1754=1,P$1)</f>
        <v>PhD</v>
      </c>
      <c r="R1754" t="s">
        <v>43</v>
      </c>
      <c r="S1754" s="7">
        <v>56</v>
      </c>
      <c r="T1754" s="7">
        <v>2481</v>
      </c>
      <c r="U1754" s="7">
        <v>33</v>
      </c>
      <c r="V1754" s="7">
        <v>761</v>
      </c>
      <c r="W1754" s="7">
        <v>0</v>
      </c>
      <c r="X1754" s="7">
        <v>33</v>
      </c>
      <c r="Y1754" s="7">
        <v>265</v>
      </c>
      <c r="Z1754" s="7">
        <v>3044</v>
      </c>
      <c r="AA1754" s="7">
        <v>1</v>
      </c>
      <c r="AB1754" s="7">
        <v>5</v>
      </c>
      <c r="AC1754" s="7">
        <v>11</v>
      </c>
      <c r="AD1754" s="7">
        <v>5</v>
      </c>
      <c r="AE1754" s="7">
        <v>2</v>
      </c>
      <c r="AF1754" s="7">
        <v>1</v>
      </c>
      <c r="AG1754" s="7">
        <v>0</v>
      </c>
      <c r="AH1754" s="7">
        <v>1</v>
      </c>
      <c r="AI1754" s="7">
        <v>1</v>
      </c>
      <c r="AJ1754" s="7">
        <v>0</v>
      </c>
      <c r="AK1754" s="7">
        <v>0</v>
      </c>
      <c r="AL1754" s="7">
        <v>1</v>
      </c>
      <c r="AM1754" s="8">
        <v>44025</v>
      </c>
      <c r="AO1754">
        <f>IF($AG1754=1,G1754,0)</f>
        <v>0</v>
      </c>
      <c r="AP1754">
        <f>IF($AG1754=1,H1754,0)</f>
        <v>0</v>
      </c>
      <c r="AQ1754">
        <f>IF($AG1754=1,J1754,0)</f>
        <v>0</v>
      </c>
      <c r="AR1754">
        <f>IF($AG1754=1,I1754,0)</f>
        <v>0</v>
      </c>
      <c r="AS1754">
        <f>IF($AG1754=1,K1754,0)</f>
        <v>0</v>
      </c>
      <c r="AU1754">
        <f>IF($AJ1754=1,T1754,0)</f>
        <v>0</v>
      </c>
      <c r="AV1754">
        <f>IF($AJ1754=1,U1754,0)</f>
        <v>0</v>
      </c>
      <c r="AW1754">
        <f>IF($AJ1754=1,V1754,0)</f>
        <v>0</v>
      </c>
      <c r="AX1754">
        <f>IF($AJ1754=1,W1754,0)</f>
        <v>0</v>
      </c>
      <c r="AY1754">
        <f>IF($AJ1754=1,X1754,0)</f>
        <v>0</v>
      </c>
      <c r="BA1754">
        <f>IF($AK1754=1,M1754,0)</f>
        <v>0</v>
      </c>
      <c r="BB1754">
        <f>IF($AK1754=1,N1754,0)</f>
        <v>0</v>
      </c>
      <c r="BC1754">
        <f>IF($AK1754=1,O1754,0)</f>
        <v>0</v>
      </c>
      <c r="BD1754">
        <f>IF($AK1754=1,P1754,0)</f>
        <v>0</v>
      </c>
    </row>
    <row r="1755" spans="1:56" x14ac:dyDescent="0.3">
      <c r="A1755" s="7">
        <v>3154</v>
      </c>
      <c r="B1755" s="6">
        <v>176234</v>
      </c>
      <c r="C1755" s="7">
        <v>0</v>
      </c>
      <c r="D1755" s="7">
        <v>1</v>
      </c>
      <c r="E1755" s="7">
        <f>SUM(C1755:D1755)</f>
        <v>1</v>
      </c>
      <c r="F1755" s="7">
        <v>48</v>
      </c>
      <c r="G1755" s="7">
        <v>0</v>
      </c>
      <c r="H1755" s="7">
        <v>1</v>
      </c>
      <c r="I1755" s="7">
        <v>0</v>
      </c>
      <c r="J1755" s="7">
        <v>0</v>
      </c>
      <c r="K1755" s="7">
        <v>0</v>
      </c>
      <c r="L1755" s="7" t="str" cm="1">
        <f t="array" ref="L1755">_xlfn.IFS(G1755=1,G$1,H1755=1,H$1,I1755=1,I$1,J1755=1,J$1,K1755=1,K$1)</f>
        <v>Married</v>
      </c>
      <c r="M1755" s="7">
        <v>0</v>
      </c>
      <c r="N1755" s="7">
        <v>0</v>
      </c>
      <c r="O1755" s="7">
        <v>1</v>
      </c>
      <c r="P1755" s="7">
        <v>0</v>
      </c>
      <c r="Q1755" s="7" t="str" cm="1">
        <f t="array" ref="Q1755">_xlfn.IFS(M1755=1,M$1,N1755=1,N$1,O1755=1,O$1,P1755=1,P$1)</f>
        <v>Master</v>
      </c>
      <c r="R1755" t="s">
        <v>39</v>
      </c>
      <c r="S1755" s="7">
        <v>21</v>
      </c>
      <c r="T1755" s="7">
        <v>1200</v>
      </c>
      <c r="U1755" s="7">
        <v>116</v>
      </c>
      <c r="V1755" s="7">
        <v>386</v>
      </c>
      <c r="W1755" s="7">
        <v>301</v>
      </c>
      <c r="X1755" s="7">
        <v>0</v>
      </c>
      <c r="Y1755" s="7">
        <v>95</v>
      </c>
      <c r="Z1755" s="7">
        <v>1907</v>
      </c>
      <c r="AA1755" s="7">
        <v>1</v>
      </c>
      <c r="AB1755" s="7">
        <v>8</v>
      </c>
      <c r="AC1755" s="7">
        <v>3</v>
      </c>
      <c r="AD1755" s="7">
        <v>11</v>
      </c>
      <c r="AE1755" s="7">
        <v>3</v>
      </c>
      <c r="AF1755" s="7">
        <v>0</v>
      </c>
      <c r="AG1755" s="7">
        <v>1</v>
      </c>
      <c r="AH1755" s="7">
        <v>0</v>
      </c>
      <c r="AI1755" s="7">
        <v>0</v>
      </c>
      <c r="AJ1755" s="7">
        <v>0</v>
      </c>
      <c r="AK1755" s="7">
        <v>0</v>
      </c>
      <c r="AL1755" s="7">
        <v>0</v>
      </c>
      <c r="AM1755" s="8">
        <v>44025</v>
      </c>
      <c r="AO1755">
        <f>IF($AG1755=1,G1755,0)</f>
        <v>0</v>
      </c>
      <c r="AP1755">
        <f>IF($AG1755=1,H1755,0)</f>
        <v>1</v>
      </c>
      <c r="AQ1755">
        <f>IF($AG1755=1,J1755,0)</f>
        <v>0</v>
      </c>
      <c r="AR1755">
        <f>IF($AG1755=1,I1755,0)</f>
        <v>0</v>
      </c>
      <c r="AS1755">
        <f>IF($AG1755=1,K1755,0)</f>
        <v>0</v>
      </c>
      <c r="AU1755">
        <f>IF($AJ1755=1,T1755,0)</f>
        <v>0</v>
      </c>
      <c r="AV1755">
        <f>IF($AJ1755=1,U1755,0)</f>
        <v>0</v>
      </c>
      <c r="AW1755">
        <f>IF($AJ1755=1,V1755,0)</f>
        <v>0</v>
      </c>
      <c r="AX1755">
        <f>IF($AJ1755=1,W1755,0)</f>
        <v>0</v>
      </c>
      <c r="AY1755">
        <f>IF($AJ1755=1,X1755,0)</f>
        <v>0</v>
      </c>
      <c r="BA1755">
        <f>IF($AK1755=1,M1755,0)</f>
        <v>0</v>
      </c>
      <c r="BB1755">
        <f>IF($AK1755=1,N1755,0)</f>
        <v>0</v>
      </c>
      <c r="BC1755">
        <f>IF($AK1755=1,O1755,0)</f>
        <v>0</v>
      </c>
      <c r="BD1755">
        <f>IF($AK1755=1,P1755,0)</f>
        <v>0</v>
      </c>
    </row>
    <row r="1756" spans="1:56" x14ac:dyDescent="0.3">
      <c r="A1756" s="7">
        <v>3048</v>
      </c>
      <c r="B1756" s="6">
        <v>164713</v>
      </c>
      <c r="C1756" s="7">
        <v>1</v>
      </c>
      <c r="D1756" s="7">
        <v>0</v>
      </c>
      <c r="E1756" s="7">
        <f>SUM(C1756:D1756)</f>
        <v>1</v>
      </c>
      <c r="F1756" s="7">
        <v>50</v>
      </c>
      <c r="G1756" s="7">
        <v>1</v>
      </c>
      <c r="H1756" s="7">
        <v>0</v>
      </c>
      <c r="I1756" s="7">
        <v>0</v>
      </c>
      <c r="J1756" s="7">
        <v>0</v>
      </c>
      <c r="K1756" s="7">
        <v>0</v>
      </c>
      <c r="L1756" s="7" t="str" cm="1">
        <f t="array" ref="L1756">_xlfn.IFS(G1756=1,G$1,H1756=1,H$1,I1756=1,I$1,J1756=1,J$1,K1756=1,K$1)</f>
        <v>Divorced</v>
      </c>
      <c r="M1756" s="7">
        <v>0</v>
      </c>
      <c r="N1756" s="7">
        <v>1</v>
      </c>
      <c r="O1756" s="7">
        <v>0</v>
      </c>
      <c r="P1756" s="7">
        <v>0</v>
      </c>
      <c r="Q1756" s="7" t="str" cm="1">
        <f t="array" ref="Q1756">_xlfn.IFS(M1756=1,M$1,N1756=1,N$1,O1756=1,O$1,P1756=1,P$1)</f>
        <v>Graduate</v>
      </c>
      <c r="R1756" t="s">
        <v>42</v>
      </c>
      <c r="S1756" s="7">
        <v>11</v>
      </c>
      <c r="T1756" s="7">
        <v>458</v>
      </c>
      <c r="U1756" s="7">
        <v>153</v>
      </c>
      <c r="V1756" s="7">
        <v>613</v>
      </c>
      <c r="W1756" s="7">
        <v>33</v>
      </c>
      <c r="X1756" s="7">
        <v>137</v>
      </c>
      <c r="Y1756" s="7">
        <v>137</v>
      </c>
      <c r="Z1756" s="7">
        <v>1257</v>
      </c>
      <c r="AA1756" s="7">
        <v>2</v>
      </c>
      <c r="AB1756" s="7">
        <v>5</v>
      </c>
      <c r="AC1756" s="7">
        <v>5</v>
      </c>
      <c r="AD1756" s="7">
        <v>7</v>
      </c>
      <c r="AE1756" s="7">
        <v>4</v>
      </c>
      <c r="AF1756" s="7">
        <v>0</v>
      </c>
      <c r="AG1756" s="7">
        <v>0</v>
      </c>
      <c r="AH1756" s="7">
        <v>0</v>
      </c>
      <c r="AI1756" s="7">
        <v>0</v>
      </c>
      <c r="AJ1756" s="7">
        <v>0</v>
      </c>
      <c r="AK1756" s="7">
        <v>0</v>
      </c>
      <c r="AL1756" s="7">
        <v>1</v>
      </c>
      <c r="AM1756" s="8">
        <v>44026</v>
      </c>
      <c r="AO1756">
        <f>IF($AG1756=1,G1756,0)</f>
        <v>0</v>
      </c>
      <c r="AP1756">
        <f>IF($AG1756=1,H1756,0)</f>
        <v>0</v>
      </c>
      <c r="AQ1756">
        <f>IF($AG1756=1,J1756,0)</f>
        <v>0</v>
      </c>
      <c r="AR1756">
        <f>IF($AG1756=1,I1756,0)</f>
        <v>0</v>
      </c>
      <c r="AS1756">
        <f>IF($AG1756=1,K1756,0)</f>
        <v>0</v>
      </c>
      <c r="AU1756">
        <f>IF($AJ1756=1,T1756,0)</f>
        <v>0</v>
      </c>
      <c r="AV1756">
        <f>IF($AJ1756=1,U1756,0)</f>
        <v>0</v>
      </c>
      <c r="AW1756">
        <f>IF($AJ1756=1,V1756,0)</f>
        <v>0</v>
      </c>
      <c r="AX1756">
        <f>IF($AJ1756=1,W1756,0)</f>
        <v>0</v>
      </c>
      <c r="AY1756">
        <f>IF($AJ1756=1,X1756,0)</f>
        <v>0</v>
      </c>
      <c r="BA1756">
        <f>IF($AK1756=1,M1756,0)</f>
        <v>0</v>
      </c>
      <c r="BB1756">
        <f>IF($AK1756=1,N1756,0)</f>
        <v>0</v>
      </c>
      <c r="BC1756">
        <f>IF($AK1756=1,O1756,0)</f>
        <v>0</v>
      </c>
      <c r="BD1756">
        <f>IF($AK1756=1,P1756,0)</f>
        <v>0</v>
      </c>
    </row>
    <row r="1757" spans="1:56" x14ac:dyDescent="0.3">
      <c r="A1757" s="7">
        <v>2498</v>
      </c>
      <c r="B1757" s="6">
        <v>137697</v>
      </c>
      <c r="C1757" s="7">
        <v>1</v>
      </c>
      <c r="D1757" s="7">
        <v>0</v>
      </c>
      <c r="E1757" s="7">
        <f>SUM(C1757:D1757)</f>
        <v>1</v>
      </c>
      <c r="F1757" s="7">
        <v>44</v>
      </c>
      <c r="G1757" s="7">
        <v>0</v>
      </c>
      <c r="H1757" s="7">
        <v>0</v>
      </c>
      <c r="I1757" s="7">
        <v>0</v>
      </c>
      <c r="J1757" s="7">
        <v>1</v>
      </c>
      <c r="K1757" s="7">
        <v>0</v>
      </c>
      <c r="L1757" s="7" t="str" cm="1">
        <f t="array" ref="L1757">_xlfn.IFS(G1757=1,G$1,H1757=1,H$1,I1757=1,I$1,J1757=1,J$1,K1757=1,K$1)</f>
        <v>Single</v>
      </c>
      <c r="M1757" s="7">
        <v>0</v>
      </c>
      <c r="N1757" s="7">
        <v>1</v>
      </c>
      <c r="O1757" s="7">
        <v>0</v>
      </c>
      <c r="P1757" s="7">
        <v>0</v>
      </c>
      <c r="Q1757" s="7" t="str" cm="1">
        <f t="array" ref="Q1757">_xlfn.IFS(M1757=1,M$1,N1757=1,N$1,O1757=1,O$1,P1757=1,P$1)</f>
        <v>Graduate</v>
      </c>
      <c r="R1757" t="s">
        <v>44</v>
      </c>
      <c r="S1757" s="7">
        <v>82</v>
      </c>
      <c r="T1757" s="7">
        <v>124</v>
      </c>
      <c r="U1757" s="7">
        <v>22</v>
      </c>
      <c r="V1757" s="7">
        <v>77</v>
      </c>
      <c r="W1757" s="7">
        <v>40</v>
      </c>
      <c r="X1757" s="7">
        <v>15</v>
      </c>
      <c r="Y1757" s="7">
        <v>29</v>
      </c>
      <c r="Z1757" s="7">
        <v>248</v>
      </c>
      <c r="AA1757" s="7">
        <v>1</v>
      </c>
      <c r="AB1757" s="7">
        <v>2</v>
      </c>
      <c r="AC1757" s="7">
        <v>1</v>
      </c>
      <c r="AD1757" s="7">
        <v>3</v>
      </c>
      <c r="AE1757" s="7">
        <v>6</v>
      </c>
      <c r="AF1757" s="7">
        <v>0</v>
      </c>
      <c r="AG1757" s="7">
        <v>0</v>
      </c>
      <c r="AH1757" s="7">
        <v>0</v>
      </c>
      <c r="AI1757" s="7">
        <v>0</v>
      </c>
      <c r="AJ1757" s="7">
        <v>0</v>
      </c>
      <c r="AK1757" s="7">
        <v>0</v>
      </c>
      <c r="AL1757" s="7">
        <v>0</v>
      </c>
      <c r="AM1757" s="8">
        <v>44026</v>
      </c>
      <c r="AO1757">
        <f>IF($AG1757=1,G1757,0)</f>
        <v>0</v>
      </c>
      <c r="AP1757">
        <f>IF($AG1757=1,H1757,0)</f>
        <v>0</v>
      </c>
      <c r="AQ1757">
        <f>IF($AG1757=1,J1757,0)</f>
        <v>0</v>
      </c>
      <c r="AR1757">
        <f>IF($AG1757=1,I1757,0)</f>
        <v>0</v>
      </c>
      <c r="AS1757">
        <f>IF($AG1757=1,K1757,0)</f>
        <v>0</v>
      </c>
      <c r="AU1757">
        <f>IF($AJ1757=1,T1757,0)</f>
        <v>0</v>
      </c>
      <c r="AV1757">
        <f>IF($AJ1757=1,U1757,0)</f>
        <v>0</v>
      </c>
      <c r="AW1757">
        <f>IF($AJ1757=1,V1757,0)</f>
        <v>0</v>
      </c>
      <c r="AX1757">
        <f>IF($AJ1757=1,W1757,0)</f>
        <v>0</v>
      </c>
      <c r="AY1757">
        <f>IF($AJ1757=1,X1757,0)</f>
        <v>0</v>
      </c>
      <c r="BA1757">
        <f>IF($AK1757=1,M1757,0)</f>
        <v>0</v>
      </c>
      <c r="BB1757">
        <f>IF($AK1757=1,N1757,0)</f>
        <v>0</v>
      </c>
      <c r="BC1757">
        <f>IF($AK1757=1,O1757,0)</f>
        <v>0</v>
      </c>
      <c r="BD1757">
        <f>IF($AK1757=1,P1757,0)</f>
        <v>0</v>
      </c>
    </row>
    <row r="1758" spans="1:56" x14ac:dyDescent="0.3">
      <c r="A1758" s="7">
        <v>2768</v>
      </c>
      <c r="B1758" s="6">
        <v>137697</v>
      </c>
      <c r="C1758" s="7">
        <v>1</v>
      </c>
      <c r="D1758" s="7">
        <v>0</v>
      </c>
      <c r="E1758" s="7">
        <f>SUM(C1758:D1758)</f>
        <v>1</v>
      </c>
      <c r="F1758" s="7">
        <v>44</v>
      </c>
      <c r="G1758" s="7">
        <v>0</v>
      </c>
      <c r="H1758" s="7">
        <v>0</v>
      </c>
      <c r="I1758" s="7">
        <v>0</v>
      </c>
      <c r="J1758" s="7">
        <v>1</v>
      </c>
      <c r="K1758" s="7">
        <v>0</v>
      </c>
      <c r="L1758" s="7" t="str" cm="1">
        <f t="array" ref="L1758">_xlfn.IFS(G1758=1,G$1,H1758=1,H$1,I1758=1,I$1,J1758=1,J$1,K1758=1,K$1)</f>
        <v>Single</v>
      </c>
      <c r="M1758" s="7">
        <v>0</v>
      </c>
      <c r="N1758" s="7">
        <v>1</v>
      </c>
      <c r="O1758" s="7">
        <v>0</v>
      </c>
      <c r="P1758" s="7">
        <v>0</v>
      </c>
      <c r="Q1758" s="7" t="str" cm="1">
        <f t="array" ref="Q1758">_xlfn.IFS(M1758=1,M$1,N1758=1,N$1,O1758=1,O$1,P1758=1,P$1)</f>
        <v>Graduate</v>
      </c>
      <c r="R1758" t="s">
        <v>44</v>
      </c>
      <c r="S1758" s="7">
        <v>82</v>
      </c>
      <c r="T1758" s="7">
        <v>124</v>
      </c>
      <c r="U1758" s="7">
        <v>22</v>
      </c>
      <c r="V1758" s="7">
        <v>77</v>
      </c>
      <c r="W1758" s="7">
        <v>40</v>
      </c>
      <c r="X1758" s="7">
        <v>15</v>
      </c>
      <c r="Y1758" s="7">
        <v>29</v>
      </c>
      <c r="Z1758" s="7">
        <v>248</v>
      </c>
      <c r="AA1758" s="7">
        <v>1</v>
      </c>
      <c r="AB1758" s="7">
        <v>2</v>
      </c>
      <c r="AC1758" s="7">
        <v>1</v>
      </c>
      <c r="AD1758" s="7">
        <v>3</v>
      </c>
      <c r="AE1758" s="7">
        <v>6</v>
      </c>
      <c r="AF1758" s="7">
        <v>0</v>
      </c>
      <c r="AG1758" s="7">
        <v>0</v>
      </c>
      <c r="AH1758" s="7">
        <v>0</v>
      </c>
      <c r="AI1758" s="7">
        <v>0</v>
      </c>
      <c r="AJ1758" s="7">
        <v>0</v>
      </c>
      <c r="AK1758" s="7">
        <v>0</v>
      </c>
      <c r="AL1758" s="7">
        <v>0</v>
      </c>
      <c r="AM1758" s="8">
        <v>44026</v>
      </c>
      <c r="AO1758">
        <f>IF($AG1758=1,G1758,0)</f>
        <v>0</v>
      </c>
      <c r="AP1758">
        <f>IF($AG1758=1,H1758,0)</f>
        <v>0</v>
      </c>
      <c r="AQ1758">
        <f>IF($AG1758=1,J1758,0)</f>
        <v>0</v>
      </c>
      <c r="AR1758">
        <f>IF($AG1758=1,I1758,0)</f>
        <v>0</v>
      </c>
      <c r="AS1758">
        <f>IF($AG1758=1,K1758,0)</f>
        <v>0</v>
      </c>
      <c r="AU1758">
        <f>IF($AJ1758=1,T1758,0)</f>
        <v>0</v>
      </c>
      <c r="AV1758">
        <f>IF($AJ1758=1,U1758,0)</f>
        <v>0</v>
      </c>
      <c r="AW1758">
        <f>IF($AJ1758=1,V1758,0)</f>
        <v>0</v>
      </c>
      <c r="AX1758">
        <f>IF($AJ1758=1,W1758,0)</f>
        <v>0</v>
      </c>
      <c r="AY1758">
        <f>IF($AJ1758=1,X1758,0)</f>
        <v>0</v>
      </c>
      <c r="BA1758">
        <f>IF($AK1758=1,M1758,0)</f>
        <v>0</v>
      </c>
      <c r="BB1758">
        <f>IF($AK1758=1,N1758,0)</f>
        <v>0</v>
      </c>
      <c r="BC1758">
        <f>IF($AK1758=1,O1758,0)</f>
        <v>0</v>
      </c>
      <c r="BD1758">
        <f>IF($AK1758=1,P1758,0)</f>
        <v>0</v>
      </c>
    </row>
    <row r="1759" spans="1:56" x14ac:dyDescent="0.3">
      <c r="A1759" s="7">
        <v>2373</v>
      </c>
      <c r="B1759" s="6">
        <v>126759</v>
      </c>
      <c r="C1759" s="7">
        <v>1</v>
      </c>
      <c r="D1759" s="7">
        <v>0</v>
      </c>
      <c r="E1759" s="7">
        <f>SUM(C1759:D1759)</f>
        <v>1</v>
      </c>
      <c r="F1759" s="7">
        <v>48</v>
      </c>
      <c r="G1759" s="7">
        <v>1</v>
      </c>
      <c r="H1759" s="7">
        <v>0</v>
      </c>
      <c r="I1759" s="7">
        <v>0</v>
      </c>
      <c r="J1759" s="7">
        <v>0</v>
      </c>
      <c r="K1759" s="7">
        <v>0</v>
      </c>
      <c r="L1759" s="7" t="str" cm="1">
        <f t="array" ref="L1759">_xlfn.IFS(G1759=1,G$1,H1759=1,H$1,I1759=1,I$1,J1759=1,J$1,K1759=1,K$1)</f>
        <v>Divorced</v>
      </c>
      <c r="M1759" s="7">
        <v>0</v>
      </c>
      <c r="N1759" s="7">
        <v>1</v>
      </c>
      <c r="O1759" s="7">
        <v>0</v>
      </c>
      <c r="P1759" s="7">
        <v>0</v>
      </c>
      <c r="Q1759" s="7" t="str" cm="1">
        <f t="array" ref="Q1759">_xlfn.IFS(M1759=1,M$1,N1759=1,N$1,O1759=1,O$1,P1759=1,P$1)</f>
        <v>Graduate</v>
      </c>
      <c r="R1759" t="s">
        <v>40</v>
      </c>
      <c r="S1759" s="7">
        <v>65</v>
      </c>
      <c r="T1759" s="7">
        <v>118</v>
      </c>
      <c r="U1759" s="7">
        <v>14</v>
      </c>
      <c r="V1759" s="7">
        <v>76</v>
      </c>
      <c r="W1759" s="7">
        <v>38</v>
      </c>
      <c r="X1759" s="7">
        <v>24</v>
      </c>
      <c r="Y1759" s="7">
        <v>9</v>
      </c>
      <c r="Z1759" s="7">
        <v>261</v>
      </c>
      <c r="AA1759" s="7">
        <v>2</v>
      </c>
      <c r="AB1759" s="7">
        <v>2</v>
      </c>
      <c r="AC1759" s="7">
        <v>1</v>
      </c>
      <c r="AD1759" s="7">
        <v>3</v>
      </c>
      <c r="AE1759" s="7">
        <v>6</v>
      </c>
      <c r="AF1759" s="7">
        <v>0</v>
      </c>
      <c r="AG1759" s="7">
        <v>0</v>
      </c>
      <c r="AH1759" s="7">
        <v>0</v>
      </c>
      <c r="AI1759" s="7">
        <v>0</v>
      </c>
      <c r="AJ1759" s="7">
        <v>0</v>
      </c>
      <c r="AK1759" s="7">
        <v>0</v>
      </c>
      <c r="AL1759" s="7">
        <v>0</v>
      </c>
      <c r="AM1759" s="8">
        <v>44026</v>
      </c>
      <c r="AO1759">
        <f>IF($AG1759=1,G1759,0)</f>
        <v>0</v>
      </c>
      <c r="AP1759">
        <f>IF($AG1759=1,H1759,0)</f>
        <v>0</v>
      </c>
      <c r="AQ1759">
        <f>IF($AG1759=1,J1759,0)</f>
        <v>0</v>
      </c>
      <c r="AR1759">
        <f>IF($AG1759=1,I1759,0)</f>
        <v>0</v>
      </c>
      <c r="AS1759">
        <f>IF($AG1759=1,K1759,0)</f>
        <v>0</v>
      </c>
      <c r="AU1759">
        <f>IF($AJ1759=1,T1759,0)</f>
        <v>0</v>
      </c>
      <c r="AV1759">
        <f>IF($AJ1759=1,U1759,0)</f>
        <v>0</v>
      </c>
      <c r="AW1759">
        <f>IF($AJ1759=1,V1759,0)</f>
        <v>0</v>
      </c>
      <c r="AX1759">
        <f>IF($AJ1759=1,W1759,0)</f>
        <v>0</v>
      </c>
      <c r="AY1759">
        <f>IF($AJ1759=1,X1759,0)</f>
        <v>0</v>
      </c>
      <c r="BA1759">
        <f>IF($AK1759=1,M1759,0)</f>
        <v>0</v>
      </c>
      <c r="BB1759">
        <f>IF($AK1759=1,N1759,0)</f>
        <v>0</v>
      </c>
      <c r="BC1759">
        <f>IF($AK1759=1,O1759,0)</f>
        <v>0</v>
      </c>
      <c r="BD1759">
        <f>IF($AK1759=1,P1759,0)</f>
        <v>0</v>
      </c>
    </row>
    <row r="1760" spans="1:56" x14ac:dyDescent="0.3">
      <c r="A1760" s="7">
        <v>1536</v>
      </c>
      <c r="B1760" s="6">
        <v>160504</v>
      </c>
      <c r="C1760" s="7">
        <v>0</v>
      </c>
      <c r="D1760" s="7">
        <v>1</v>
      </c>
      <c r="E1760" s="7">
        <f>SUM(C1760:D1760)</f>
        <v>1</v>
      </c>
      <c r="F1760" s="7">
        <v>49</v>
      </c>
      <c r="G1760" s="7">
        <v>0</v>
      </c>
      <c r="H1760" s="7">
        <v>0</v>
      </c>
      <c r="I1760" s="7">
        <v>0</v>
      </c>
      <c r="J1760" s="7">
        <v>1</v>
      </c>
      <c r="K1760" s="7">
        <v>0</v>
      </c>
      <c r="L1760" s="7" t="str" cm="1">
        <f t="array" ref="L1760">_xlfn.IFS(G1760=1,G$1,H1760=1,H$1,I1760=1,I$1,J1760=1,J$1,K1760=1,K$1)</f>
        <v>Single</v>
      </c>
      <c r="M1760" s="7">
        <v>0</v>
      </c>
      <c r="N1760" s="7">
        <v>0</v>
      </c>
      <c r="O1760" s="7">
        <v>0</v>
      </c>
      <c r="P1760" s="7">
        <v>1</v>
      </c>
      <c r="Q1760" s="7" t="str" cm="1">
        <f t="array" ref="Q1760">_xlfn.IFS(M1760=1,M$1,N1760=1,N$1,O1760=1,O$1,P1760=1,P$1)</f>
        <v>PhD</v>
      </c>
      <c r="R1760" t="s">
        <v>42</v>
      </c>
      <c r="S1760" s="7">
        <v>73</v>
      </c>
      <c r="T1760" s="7">
        <v>1215</v>
      </c>
      <c r="U1760" s="7">
        <v>0</v>
      </c>
      <c r="V1760" s="7">
        <v>64</v>
      </c>
      <c r="W1760" s="7">
        <v>16</v>
      </c>
      <c r="X1760" s="7">
        <v>11</v>
      </c>
      <c r="Y1760" s="7">
        <v>90</v>
      </c>
      <c r="Z1760" s="7">
        <v>1215</v>
      </c>
      <c r="AA1760" s="7">
        <v>2</v>
      </c>
      <c r="AB1760" s="7">
        <v>6</v>
      </c>
      <c r="AC1760" s="7">
        <v>2</v>
      </c>
      <c r="AD1760" s="7">
        <v>8</v>
      </c>
      <c r="AE1760" s="7">
        <v>6</v>
      </c>
      <c r="AF1760" s="7">
        <v>0</v>
      </c>
      <c r="AG1760" s="7">
        <v>0</v>
      </c>
      <c r="AH1760" s="7">
        <v>0</v>
      </c>
      <c r="AI1760" s="7">
        <v>0</v>
      </c>
      <c r="AJ1760" s="7">
        <v>0</v>
      </c>
      <c r="AK1760" s="7">
        <v>0</v>
      </c>
      <c r="AL1760" s="7">
        <v>0</v>
      </c>
      <c r="AM1760" s="8">
        <v>44026</v>
      </c>
      <c r="AO1760">
        <f>IF($AG1760=1,G1760,0)</f>
        <v>0</v>
      </c>
      <c r="AP1760">
        <f>IF($AG1760=1,H1760,0)</f>
        <v>0</v>
      </c>
      <c r="AQ1760">
        <f>IF($AG1760=1,J1760,0)</f>
        <v>0</v>
      </c>
      <c r="AR1760">
        <f>IF($AG1760=1,I1760,0)</f>
        <v>0</v>
      </c>
      <c r="AS1760">
        <f>IF($AG1760=1,K1760,0)</f>
        <v>0</v>
      </c>
      <c r="AU1760">
        <f>IF($AJ1760=1,T1760,0)</f>
        <v>0</v>
      </c>
      <c r="AV1760">
        <f>IF($AJ1760=1,U1760,0)</f>
        <v>0</v>
      </c>
      <c r="AW1760">
        <f>IF($AJ1760=1,V1760,0)</f>
        <v>0</v>
      </c>
      <c r="AX1760">
        <f>IF($AJ1760=1,W1760,0)</f>
        <v>0</v>
      </c>
      <c r="AY1760">
        <f>IF($AJ1760=1,X1760,0)</f>
        <v>0</v>
      </c>
      <c r="BA1760">
        <f>IF($AK1760=1,M1760,0)</f>
        <v>0</v>
      </c>
      <c r="BB1760">
        <f>IF($AK1760=1,N1760,0)</f>
        <v>0</v>
      </c>
      <c r="BC1760">
        <f>IF($AK1760=1,O1760,0)</f>
        <v>0</v>
      </c>
      <c r="BD1760">
        <f>IF($AK1760=1,P1760,0)</f>
        <v>0</v>
      </c>
    </row>
    <row r="1761" spans="1:56" x14ac:dyDescent="0.3">
      <c r="A1761" s="7">
        <v>2850</v>
      </c>
      <c r="B1761" s="6">
        <v>123830</v>
      </c>
      <c r="C1761" s="7">
        <v>0</v>
      </c>
      <c r="D1761" s="7">
        <v>0</v>
      </c>
      <c r="E1761" s="7">
        <f>SUM(C1761:D1761)</f>
        <v>0</v>
      </c>
      <c r="F1761" s="7">
        <v>33</v>
      </c>
      <c r="G1761" s="7">
        <v>0</v>
      </c>
      <c r="H1761" s="7">
        <v>0</v>
      </c>
      <c r="I1761" s="7">
        <v>0</v>
      </c>
      <c r="J1761" s="7">
        <v>1</v>
      </c>
      <c r="K1761" s="7">
        <v>0</v>
      </c>
      <c r="L1761" s="7" t="str" cm="1">
        <f t="array" ref="L1761">_xlfn.IFS(G1761=1,G$1,H1761=1,H$1,I1761=1,I$1,J1761=1,J$1,K1761=1,K$1)</f>
        <v>Single</v>
      </c>
      <c r="M1761" s="7">
        <v>0</v>
      </c>
      <c r="N1761" s="7">
        <v>0</v>
      </c>
      <c r="O1761" s="7">
        <v>0</v>
      </c>
      <c r="P1761" s="7">
        <v>0</v>
      </c>
      <c r="Q1761" s="7" t="e" cm="1">
        <f t="array" ref="Q1761">_xlfn.IFS(M1761=1,M$1,N1761=1,N$1,O1761=1,O$1,P1761=1,P$1)</f>
        <v>#N/A</v>
      </c>
      <c r="R1761" t="s">
        <v>42</v>
      </c>
      <c r="S1761" s="7">
        <v>3</v>
      </c>
      <c r="T1761" s="7">
        <v>5</v>
      </c>
      <c r="U1761" s="7">
        <v>42</v>
      </c>
      <c r="V1761" s="7">
        <v>31</v>
      </c>
      <c r="W1761" s="7">
        <v>21</v>
      </c>
      <c r="X1761" s="7">
        <v>42</v>
      </c>
      <c r="Y1761" s="7">
        <v>83</v>
      </c>
      <c r="Z1761" s="7">
        <v>57</v>
      </c>
      <c r="AA1761" s="7">
        <v>1</v>
      </c>
      <c r="AB1761" s="7">
        <v>1</v>
      </c>
      <c r="AC1761" s="7">
        <v>0</v>
      </c>
      <c r="AD1761" s="7">
        <v>3</v>
      </c>
      <c r="AE1761" s="7">
        <v>7</v>
      </c>
      <c r="AF1761" s="7">
        <v>0</v>
      </c>
      <c r="AG1761" s="7">
        <v>0</v>
      </c>
      <c r="AH1761" s="7">
        <v>0</v>
      </c>
      <c r="AI1761" s="7">
        <v>0</v>
      </c>
      <c r="AJ1761" s="7">
        <v>0</v>
      </c>
      <c r="AK1761" s="7">
        <v>0</v>
      </c>
      <c r="AL1761" s="7">
        <v>0</v>
      </c>
      <c r="AM1761" s="8">
        <v>44026</v>
      </c>
      <c r="AO1761">
        <f>IF($AG1761=1,G1761,0)</f>
        <v>0</v>
      </c>
      <c r="AP1761">
        <f>IF($AG1761=1,H1761,0)</f>
        <v>0</v>
      </c>
      <c r="AQ1761">
        <f>IF($AG1761=1,J1761,0)</f>
        <v>0</v>
      </c>
      <c r="AR1761">
        <f>IF($AG1761=1,I1761,0)</f>
        <v>0</v>
      </c>
      <c r="AS1761">
        <f>IF($AG1761=1,K1761,0)</f>
        <v>0</v>
      </c>
      <c r="AU1761">
        <f>IF($AJ1761=1,T1761,0)</f>
        <v>0</v>
      </c>
      <c r="AV1761">
        <f>IF($AJ1761=1,U1761,0)</f>
        <v>0</v>
      </c>
      <c r="AW1761">
        <f>IF($AJ1761=1,V1761,0)</f>
        <v>0</v>
      </c>
      <c r="AX1761">
        <f>IF($AJ1761=1,W1761,0)</f>
        <v>0</v>
      </c>
      <c r="AY1761">
        <f>IF($AJ1761=1,X1761,0)</f>
        <v>0</v>
      </c>
      <c r="BA1761">
        <f>IF($AK1761=1,M1761,0)</f>
        <v>0</v>
      </c>
      <c r="BB1761">
        <f>IF($AK1761=1,N1761,0)</f>
        <v>0</v>
      </c>
      <c r="BC1761">
        <f>IF($AK1761=1,O1761,0)</f>
        <v>0</v>
      </c>
      <c r="BD1761">
        <f>IF($AK1761=1,P1761,0)</f>
        <v>0</v>
      </c>
    </row>
    <row r="1762" spans="1:56" x14ac:dyDescent="0.3">
      <c r="A1762" s="7">
        <v>2444</v>
      </c>
      <c r="B1762" s="6">
        <v>141145</v>
      </c>
      <c r="C1762" s="7">
        <v>1</v>
      </c>
      <c r="D1762" s="7">
        <v>1</v>
      </c>
      <c r="E1762" s="7">
        <f>SUM(C1762:D1762)</f>
        <v>2</v>
      </c>
      <c r="F1762" s="7">
        <v>70</v>
      </c>
      <c r="G1762" s="7">
        <v>0</v>
      </c>
      <c r="H1762" s="7">
        <v>1</v>
      </c>
      <c r="I1762" s="7">
        <v>0</v>
      </c>
      <c r="J1762" s="7">
        <v>0</v>
      </c>
      <c r="K1762" s="7">
        <v>0</v>
      </c>
      <c r="L1762" s="7" t="str" cm="1">
        <f t="array" ref="L1762">_xlfn.IFS(G1762=1,G$1,H1762=1,H$1,I1762=1,I$1,J1762=1,J$1,K1762=1,K$1)</f>
        <v>Married</v>
      </c>
      <c r="M1762" s="7">
        <v>0</v>
      </c>
      <c r="N1762" s="7">
        <v>0</v>
      </c>
      <c r="O1762" s="7">
        <v>0</v>
      </c>
      <c r="P1762" s="7">
        <v>1</v>
      </c>
      <c r="Q1762" s="7" t="str" cm="1">
        <f t="array" ref="Q1762">_xlfn.IFS(M1762=1,M$1,N1762=1,N$1,O1762=1,O$1,P1762=1,P$1)</f>
        <v>PhD</v>
      </c>
      <c r="R1762" t="s">
        <v>44</v>
      </c>
      <c r="S1762" s="7">
        <v>20</v>
      </c>
      <c r="T1762" s="7">
        <v>31</v>
      </c>
      <c r="U1762" s="7">
        <v>0</v>
      </c>
      <c r="V1762" s="7">
        <v>10</v>
      </c>
      <c r="W1762" s="7">
        <v>0</v>
      </c>
      <c r="X1762" s="7">
        <v>0</v>
      </c>
      <c r="Y1762" s="7">
        <v>3</v>
      </c>
      <c r="Z1762" s="7">
        <v>38</v>
      </c>
      <c r="AA1762" s="7">
        <v>1</v>
      </c>
      <c r="AB1762" s="7">
        <v>0</v>
      </c>
      <c r="AC1762" s="7">
        <v>0</v>
      </c>
      <c r="AD1762" s="7">
        <v>3</v>
      </c>
      <c r="AE1762" s="7">
        <v>3</v>
      </c>
      <c r="AF1762" s="7">
        <v>0</v>
      </c>
      <c r="AG1762" s="7">
        <v>0</v>
      </c>
      <c r="AH1762" s="7">
        <v>0</v>
      </c>
      <c r="AI1762" s="7">
        <v>0</v>
      </c>
      <c r="AJ1762" s="7">
        <v>0</v>
      </c>
      <c r="AK1762" s="7">
        <v>0</v>
      </c>
      <c r="AL1762" s="7">
        <v>0</v>
      </c>
      <c r="AM1762" s="8">
        <v>44027</v>
      </c>
      <c r="AO1762">
        <f>IF($AG1762=1,G1762,0)</f>
        <v>0</v>
      </c>
      <c r="AP1762">
        <f>IF($AG1762=1,H1762,0)</f>
        <v>0</v>
      </c>
      <c r="AQ1762">
        <f>IF($AG1762=1,J1762,0)</f>
        <v>0</v>
      </c>
      <c r="AR1762">
        <f>IF($AG1762=1,I1762,0)</f>
        <v>0</v>
      </c>
      <c r="AS1762">
        <f>IF($AG1762=1,K1762,0)</f>
        <v>0</v>
      </c>
      <c r="AU1762">
        <f>IF($AJ1762=1,T1762,0)</f>
        <v>0</v>
      </c>
      <c r="AV1762">
        <f>IF($AJ1762=1,U1762,0)</f>
        <v>0</v>
      </c>
      <c r="AW1762">
        <f>IF($AJ1762=1,V1762,0)</f>
        <v>0</v>
      </c>
      <c r="AX1762">
        <f>IF($AJ1762=1,W1762,0)</f>
        <v>0</v>
      </c>
      <c r="AY1762">
        <f>IF($AJ1762=1,X1762,0)</f>
        <v>0</v>
      </c>
      <c r="BA1762">
        <f>IF($AK1762=1,M1762,0)</f>
        <v>0</v>
      </c>
      <c r="BB1762">
        <f>IF($AK1762=1,N1762,0)</f>
        <v>0</v>
      </c>
      <c r="BC1762">
        <f>IF($AK1762=1,O1762,0)</f>
        <v>0</v>
      </c>
      <c r="BD1762">
        <f>IF($AK1762=1,P1762,0)</f>
        <v>0</v>
      </c>
    </row>
    <row r="1763" spans="1:56" x14ac:dyDescent="0.3">
      <c r="A1763" s="7">
        <v>2213</v>
      </c>
      <c r="B1763" s="6">
        <v>141986</v>
      </c>
      <c r="C1763" s="7">
        <v>0</v>
      </c>
      <c r="D1763" s="7">
        <v>1</v>
      </c>
      <c r="E1763" s="7">
        <f>SUM(C1763:D1763)</f>
        <v>1</v>
      </c>
      <c r="F1763" s="7">
        <v>42</v>
      </c>
      <c r="G1763" s="7">
        <v>1</v>
      </c>
      <c r="H1763" s="7">
        <v>0</v>
      </c>
      <c r="I1763" s="7">
        <v>0</v>
      </c>
      <c r="J1763" s="7">
        <v>0</v>
      </c>
      <c r="K1763" s="7">
        <v>0</v>
      </c>
      <c r="L1763" s="7" t="str" cm="1">
        <f t="array" ref="L1763">_xlfn.IFS(G1763=1,G$1,H1763=1,H$1,I1763=1,I$1,J1763=1,J$1,K1763=1,K$1)</f>
        <v>Divorced</v>
      </c>
      <c r="M1763" s="7">
        <v>0</v>
      </c>
      <c r="N1763" s="7">
        <v>1</v>
      </c>
      <c r="O1763" s="7">
        <v>0</v>
      </c>
      <c r="P1763" s="7">
        <v>0</v>
      </c>
      <c r="Q1763" s="7" t="str" cm="1">
        <f t="array" ref="Q1763">_xlfn.IFS(M1763=1,M$1,N1763=1,N$1,O1763=1,O$1,P1763=1,P$1)</f>
        <v>Graduate</v>
      </c>
      <c r="R1763" t="s">
        <v>43</v>
      </c>
      <c r="S1763" s="7">
        <v>15</v>
      </c>
      <c r="T1763" s="7">
        <v>91</v>
      </c>
      <c r="U1763" s="7">
        <v>17</v>
      </c>
      <c r="V1763" s="7">
        <v>27</v>
      </c>
      <c r="W1763" s="7">
        <v>27</v>
      </c>
      <c r="X1763" s="7">
        <v>10</v>
      </c>
      <c r="Y1763" s="7">
        <v>41</v>
      </c>
      <c r="Z1763" s="7">
        <v>132</v>
      </c>
      <c r="AA1763" s="7">
        <v>3</v>
      </c>
      <c r="AB1763" s="7">
        <v>3</v>
      </c>
      <c r="AC1763" s="7">
        <v>0</v>
      </c>
      <c r="AD1763" s="7">
        <v>4</v>
      </c>
      <c r="AE1763" s="7">
        <v>4</v>
      </c>
      <c r="AF1763" s="7">
        <v>0</v>
      </c>
      <c r="AG1763" s="7">
        <v>0</v>
      </c>
      <c r="AH1763" s="7">
        <v>0</v>
      </c>
      <c r="AI1763" s="7">
        <v>0</v>
      </c>
      <c r="AJ1763" s="7">
        <v>0</v>
      </c>
      <c r="AK1763" s="7">
        <v>0</v>
      </c>
      <c r="AL1763" s="7">
        <v>0</v>
      </c>
      <c r="AM1763" s="8">
        <v>44028</v>
      </c>
      <c r="AO1763">
        <f>IF($AG1763=1,G1763,0)</f>
        <v>0</v>
      </c>
      <c r="AP1763">
        <f>IF($AG1763=1,H1763,0)</f>
        <v>0</v>
      </c>
      <c r="AQ1763">
        <f>IF($AG1763=1,J1763,0)</f>
        <v>0</v>
      </c>
      <c r="AR1763">
        <f>IF($AG1763=1,I1763,0)</f>
        <v>0</v>
      </c>
      <c r="AS1763">
        <f>IF($AG1763=1,K1763,0)</f>
        <v>0</v>
      </c>
      <c r="AU1763">
        <f>IF($AJ1763=1,T1763,0)</f>
        <v>0</v>
      </c>
      <c r="AV1763">
        <f>IF($AJ1763=1,U1763,0)</f>
        <v>0</v>
      </c>
      <c r="AW1763">
        <f>IF($AJ1763=1,V1763,0)</f>
        <v>0</v>
      </c>
      <c r="AX1763">
        <f>IF($AJ1763=1,W1763,0)</f>
        <v>0</v>
      </c>
      <c r="AY1763">
        <f>IF($AJ1763=1,X1763,0)</f>
        <v>0</v>
      </c>
      <c r="BA1763">
        <f>IF($AK1763=1,M1763,0)</f>
        <v>0</v>
      </c>
      <c r="BB1763">
        <f>IF($AK1763=1,N1763,0)</f>
        <v>0</v>
      </c>
      <c r="BC1763">
        <f>IF($AK1763=1,O1763,0)</f>
        <v>0</v>
      </c>
      <c r="BD1763">
        <f>IF($AK1763=1,P1763,0)</f>
        <v>0</v>
      </c>
    </row>
    <row r="1764" spans="1:56" x14ac:dyDescent="0.3">
      <c r="A1764" s="7">
        <v>2093</v>
      </c>
      <c r="B1764" s="6">
        <v>154466</v>
      </c>
      <c r="C1764" s="7">
        <v>1</v>
      </c>
      <c r="D1764" s="7">
        <v>1</v>
      </c>
      <c r="E1764" s="7">
        <f>SUM(C1764:D1764)</f>
        <v>2</v>
      </c>
      <c r="F1764" s="7">
        <v>47</v>
      </c>
      <c r="G1764" s="7">
        <v>0</v>
      </c>
      <c r="H1764" s="7">
        <v>0</v>
      </c>
      <c r="I1764" s="7">
        <v>0</v>
      </c>
      <c r="J1764" s="7">
        <v>1</v>
      </c>
      <c r="K1764" s="7">
        <v>0</v>
      </c>
      <c r="L1764" s="7" t="str" cm="1">
        <f t="array" ref="L1764">_xlfn.IFS(G1764=1,G$1,H1764=1,H$1,I1764=1,I$1,J1764=1,J$1,K1764=1,K$1)</f>
        <v>Single</v>
      </c>
      <c r="M1764" s="7">
        <v>0</v>
      </c>
      <c r="N1764" s="7">
        <v>0</v>
      </c>
      <c r="O1764" s="7">
        <v>0</v>
      </c>
      <c r="P1764" s="7">
        <v>1</v>
      </c>
      <c r="Q1764" s="7" t="str" cm="1">
        <f t="array" ref="Q1764">_xlfn.IFS(M1764=1,M$1,N1764=1,N$1,O1764=1,O$1,P1764=1,P$1)</f>
        <v>PhD</v>
      </c>
      <c r="R1764" t="s">
        <v>43</v>
      </c>
      <c r="S1764" s="7">
        <v>78</v>
      </c>
      <c r="T1764" s="7">
        <v>34</v>
      </c>
      <c r="U1764" s="7">
        <v>0</v>
      </c>
      <c r="V1764" s="7">
        <v>11</v>
      </c>
      <c r="W1764" s="7">
        <v>0</v>
      </c>
      <c r="X1764" s="7">
        <v>0</v>
      </c>
      <c r="Y1764" s="7">
        <v>0</v>
      </c>
      <c r="Z1764" s="7">
        <v>45</v>
      </c>
      <c r="AA1764" s="7">
        <v>1</v>
      </c>
      <c r="AB1764" s="7">
        <v>1</v>
      </c>
      <c r="AC1764" s="7">
        <v>0</v>
      </c>
      <c r="AD1764" s="7">
        <v>2</v>
      </c>
      <c r="AE1764" s="7">
        <v>5</v>
      </c>
      <c r="AF1764" s="7">
        <v>0</v>
      </c>
      <c r="AG1764" s="7">
        <v>0</v>
      </c>
      <c r="AH1764" s="7">
        <v>0</v>
      </c>
      <c r="AI1764" s="7">
        <v>0</v>
      </c>
      <c r="AJ1764" s="7">
        <v>0</v>
      </c>
      <c r="AK1764" s="7">
        <v>0</v>
      </c>
      <c r="AL1764" s="7">
        <v>0</v>
      </c>
      <c r="AM1764" s="8">
        <v>44028</v>
      </c>
      <c r="AO1764">
        <f>IF($AG1764=1,G1764,0)</f>
        <v>0</v>
      </c>
      <c r="AP1764">
        <f>IF($AG1764=1,H1764,0)</f>
        <v>0</v>
      </c>
      <c r="AQ1764">
        <f>IF($AG1764=1,J1764,0)</f>
        <v>0</v>
      </c>
      <c r="AR1764">
        <f>IF($AG1764=1,I1764,0)</f>
        <v>0</v>
      </c>
      <c r="AS1764">
        <f>IF($AG1764=1,K1764,0)</f>
        <v>0</v>
      </c>
      <c r="AU1764">
        <f>IF($AJ1764=1,T1764,0)</f>
        <v>0</v>
      </c>
      <c r="AV1764">
        <f>IF($AJ1764=1,U1764,0)</f>
        <v>0</v>
      </c>
      <c r="AW1764">
        <f>IF($AJ1764=1,V1764,0)</f>
        <v>0</v>
      </c>
      <c r="AX1764">
        <f>IF($AJ1764=1,W1764,0)</f>
        <v>0</v>
      </c>
      <c r="AY1764">
        <f>IF($AJ1764=1,X1764,0)</f>
        <v>0</v>
      </c>
      <c r="BA1764">
        <f>IF($AK1764=1,M1764,0)</f>
        <v>0</v>
      </c>
      <c r="BB1764">
        <f>IF($AK1764=1,N1764,0)</f>
        <v>0</v>
      </c>
      <c r="BC1764">
        <f>IF($AK1764=1,O1764,0)</f>
        <v>0</v>
      </c>
      <c r="BD1764">
        <f>IF($AK1764=1,P1764,0)</f>
        <v>0</v>
      </c>
    </row>
    <row r="1765" spans="1:56" x14ac:dyDescent="0.3">
      <c r="A1765" s="7">
        <v>1307</v>
      </c>
      <c r="B1765" s="6">
        <v>147025</v>
      </c>
      <c r="C1765" s="7">
        <v>1</v>
      </c>
      <c r="D1765" s="7">
        <v>1</v>
      </c>
      <c r="E1765" s="7">
        <f>SUM(C1765:D1765)</f>
        <v>2</v>
      </c>
      <c r="F1765" s="7">
        <v>55</v>
      </c>
      <c r="G1765" s="7">
        <v>1</v>
      </c>
      <c r="H1765" s="7">
        <v>0</v>
      </c>
      <c r="I1765" s="7">
        <v>0</v>
      </c>
      <c r="J1765" s="7">
        <v>0</v>
      </c>
      <c r="K1765" s="7">
        <v>0</v>
      </c>
      <c r="L1765" s="7" t="str" cm="1">
        <f t="array" ref="L1765">_xlfn.IFS(G1765=1,G$1,H1765=1,H$1,I1765=1,I$1,J1765=1,J$1,K1765=1,K$1)</f>
        <v>Divorced</v>
      </c>
      <c r="M1765" s="7">
        <v>0</v>
      </c>
      <c r="N1765" s="7">
        <v>0</v>
      </c>
      <c r="O1765" s="7">
        <v>0</v>
      </c>
      <c r="P1765" s="7">
        <v>1</v>
      </c>
      <c r="Q1765" s="7" t="str" cm="1">
        <f t="array" ref="Q1765">_xlfn.IFS(M1765=1,M$1,N1765=1,N$1,O1765=1,O$1,P1765=1,P$1)</f>
        <v>PhD</v>
      </c>
      <c r="R1765" t="s">
        <v>43</v>
      </c>
      <c r="S1765" s="7">
        <v>6</v>
      </c>
      <c r="T1765" s="7">
        <v>50</v>
      </c>
      <c r="U1765" s="7">
        <v>0</v>
      </c>
      <c r="V1765" s="7">
        <v>9</v>
      </c>
      <c r="W1765" s="7">
        <v>0</v>
      </c>
      <c r="X1765" s="7">
        <v>0</v>
      </c>
      <c r="Y1765" s="7">
        <v>3</v>
      </c>
      <c r="Z1765" s="7">
        <v>56</v>
      </c>
      <c r="AA1765" s="7">
        <v>1</v>
      </c>
      <c r="AB1765" s="7">
        <v>1</v>
      </c>
      <c r="AC1765" s="7">
        <v>0</v>
      </c>
      <c r="AD1765" s="7">
        <v>2</v>
      </c>
      <c r="AE1765" s="7">
        <v>7</v>
      </c>
      <c r="AF1765" s="7">
        <v>0</v>
      </c>
      <c r="AG1765" s="7">
        <v>0</v>
      </c>
      <c r="AH1765" s="7">
        <v>0</v>
      </c>
      <c r="AI1765" s="7">
        <v>0</v>
      </c>
      <c r="AJ1765" s="7">
        <v>0</v>
      </c>
      <c r="AK1765" s="7">
        <v>0</v>
      </c>
      <c r="AL1765" s="7">
        <v>0</v>
      </c>
      <c r="AM1765" s="8">
        <v>44028</v>
      </c>
      <c r="AO1765">
        <f>IF($AG1765=1,G1765,0)</f>
        <v>0</v>
      </c>
      <c r="AP1765">
        <f>IF($AG1765=1,H1765,0)</f>
        <v>0</v>
      </c>
      <c r="AQ1765">
        <f>IF($AG1765=1,J1765,0)</f>
        <v>0</v>
      </c>
      <c r="AR1765">
        <f>IF($AG1765=1,I1765,0)</f>
        <v>0</v>
      </c>
      <c r="AS1765">
        <f>IF($AG1765=1,K1765,0)</f>
        <v>0</v>
      </c>
      <c r="AU1765">
        <f>IF($AJ1765=1,T1765,0)</f>
        <v>0</v>
      </c>
      <c r="AV1765">
        <f>IF($AJ1765=1,U1765,0)</f>
        <v>0</v>
      </c>
      <c r="AW1765">
        <f>IF($AJ1765=1,V1765,0)</f>
        <v>0</v>
      </c>
      <c r="AX1765">
        <f>IF($AJ1765=1,W1765,0)</f>
        <v>0</v>
      </c>
      <c r="AY1765">
        <f>IF($AJ1765=1,X1765,0)</f>
        <v>0</v>
      </c>
      <c r="BA1765">
        <f>IF($AK1765=1,M1765,0)</f>
        <v>0</v>
      </c>
      <c r="BB1765">
        <f>IF($AK1765=1,N1765,0)</f>
        <v>0</v>
      </c>
      <c r="BC1765">
        <f>IF($AK1765=1,O1765,0)</f>
        <v>0</v>
      </c>
      <c r="BD1765">
        <f>IF($AK1765=1,P1765,0)</f>
        <v>0</v>
      </c>
    </row>
    <row r="1766" spans="1:56" x14ac:dyDescent="0.3">
      <c r="A1766" s="7">
        <v>1907</v>
      </c>
      <c r="B1766" s="6">
        <v>177583</v>
      </c>
      <c r="C1766" s="7">
        <v>0</v>
      </c>
      <c r="D1766" s="7">
        <v>0</v>
      </c>
      <c r="E1766" s="7">
        <f>SUM(C1766:D1766)</f>
        <v>0</v>
      </c>
      <c r="F1766" s="7">
        <v>42</v>
      </c>
      <c r="G1766" s="7">
        <v>0</v>
      </c>
      <c r="H1766" s="7">
        <v>1</v>
      </c>
      <c r="I1766" s="7">
        <v>0</v>
      </c>
      <c r="J1766" s="7">
        <v>0</v>
      </c>
      <c r="K1766" s="7">
        <v>0</v>
      </c>
      <c r="L1766" s="7" t="str" cm="1">
        <f t="array" ref="L1766">_xlfn.IFS(G1766=1,G$1,H1766=1,H$1,I1766=1,I$1,J1766=1,J$1,K1766=1,K$1)</f>
        <v>Married</v>
      </c>
      <c r="M1766" s="7">
        <v>0</v>
      </c>
      <c r="N1766" s="7">
        <v>1</v>
      </c>
      <c r="O1766" s="7">
        <v>0</v>
      </c>
      <c r="P1766" s="7">
        <v>0</v>
      </c>
      <c r="Q1766" s="7" t="str" cm="1">
        <f t="array" ref="Q1766">_xlfn.IFS(M1766=1,M$1,N1766=1,N$1,O1766=1,O$1,P1766=1,P$1)</f>
        <v>Graduate</v>
      </c>
      <c r="R1766" t="s">
        <v>43</v>
      </c>
      <c r="S1766" s="7">
        <v>93</v>
      </c>
      <c r="T1766" s="7">
        <v>851</v>
      </c>
      <c r="U1766" s="7">
        <v>53</v>
      </c>
      <c r="V1766" s="7">
        <v>879</v>
      </c>
      <c r="W1766" s="7">
        <v>572</v>
      </c>
      <c r="X1766" s="7">
        <v>27</v>
      </c>
      <c r="Y1766" s="7">
        <v>247</v>
      </c>
      <c r="Z1766" s="7">
        <v>2136</v>
      </c>
      <c r="AA1766" s="7">
        <v>1</v>
      </c>
      <c r="AB1766" s="7">
        <v>4</v>
      </c>
      <c r="AC1766" s="7">
        <v>5</v>
      </c>
      <c r="AD1766" s="7">
        <v>9</v>
      </c>
      <c r="AE1766" s="7">
        <v>2</v>
      </c>
      <c r="AF1766" s="7">
        <v>0</v>
      </c>
      <c r="AG1766" s="7">
        <v>0</v>
      </c>
      <c r="AH1766" s="7">
        <v>0</v>
      </c>
      <c r="AI1766" s="7">
        <v>1</v>
      </c>
      <c r="AJ1766" s="7">
        <v>0</v>
      </c>
      <c r="AK1766" s="7">
        <v>0</v>
      </c>
      <c r="AL1766" s="7">
        <v>0</v>
      </c>
      <c r="AM1766" s="8">
        <v>44029</v>
      </c>
      <c r="AO1766">
        <f>IF($AG1766=1,G1766,0)</f>
        <v>0</v>
      </c>
      <c r="AP1766">
        <f>IF($AG1766=1,H1766,0)</f>
        <v>0</v>
      </c>
      <c r="AQ1766">
        <f>IF($AG1766=1,J1766,0)</f>
        <v>0</v>
      </c>
      <c r="AR1766">
        <f>IF($AG1766=1,I1766,0)</f>
        <v>0</v>
      </c>
      <c r="AS1766">
        <f>IF($AG1766=1,K1766,0)</f>
        <v>0</v>
      </c>
      <c r="AU1766">
        <f>IF($AJ1766=1,T1766,0)</f>
        <v>0</v>
      </c>
      <c r="AV1766">
        <f>IF($AJ1766=1,U1766,0)</f>
        <v>0</v>
      </c>
      <c r="AW1766">
        <f>IF($AJ1766=1,V1766,0)</f>
        <v>0</v>
      </c>
      <c r="AX1766">
        <f>IF($AJ1766=1,W1766,0)</f>
        <v>0</v>
      </c>
      <c r="AY1766">
        <f>IF($AJ1766=1,X1766,0)</f>
        <v>0</v>
      </c>
      <c r="BA1766">
        <f>IF($AK1766=1,M1766,0)</f>
        <v>0</v>
      </c>
      <c r="BB1766">
        <f>IF($AK1766=1,N1766,0)</f>
        <v>0</v>
      </c>
      <c r="BC1766">
        <f>IF($AK1766=1,O1766,0)</f>
        <v>0</v>
      </c>
      <c r="BD1766">
        <f>IF($AK1766=1,P1766,0)</f>
        <v>0</v>
      </c>
    </row>
    <row r="1767" spans="1:56" x14ac:dyDescent="0.3">
      <c r="A1767" s="7">
        <v>1912</v>
      </c>
      <c r="B1767" s="6">
        <v>146107</v>
      </c>
      <c r="C1767" s="7">
        <v>1</v>
      </c>
      <c r="D1767" s="7">
        <v>0</v>
      </c>
      <c r="E1767" s="7">
        <f>SUM(C1767:D1767)</f>
        <v>1</v>
      </c>
      <c r="F1767" s="7">
        <v>31</v>
      </c>
      <c r="G1767" s="7">
        <v>0</v>
      </c>
      <c r="H1767" s="7">
        <v>0</v>
      </c>
      <c r="I1767" s="7">
        <v>0</v>
      </c>
      <c r="J1767" s="7">
        <v>1</v>
      </c>
      <c r="K1767" s="7">
        <v>0</v>
      </c>
      <c r="L1767" s="7" t="str" cm="1">
        <f t="array" ref="L1767">_xlfn.IFS(G1767=1,G$1,H1767=1,H$1,I1767=1,I$1,J1767=1,J$1,K1767=1,K$1)</f>
        <v>Single</v>
      </c>
      <c r="M1767" s="7">
        <v>0</v>
      </c>
      <c r="N1767" s="7">
        <v>1</v>
      </c>
      <c r="O1767" s="7">
        <v>0</v>
      </c>
      <c r="P1767" s="7">
        <v>0</v>
      </c>
      <c r="Q1767" s="7" t="str" cm="1">
        <f t="array" ref="Q1767">_xlfn.IFS(M1767=1,M$1,N1767=1,N$1,O1767=1,O$1,P1767=1,P$1)</f>
        <v>Graduate</v>
      </c>
      <c r="R1767" t="s">
        <v>39</v>
      </c>
      <c r="S1767" s="7">
        <v>78</v>
      </c>
      <c r="T1767" s="7">
        <v>98</v>
      </c>
      <c r="U1767" s="7">
        <v>29</v>
      </c>
      <c r="V1767" s="7">
        <v>86</v>
      </c>
      <c r="W1767" s="7">
        <v>51</v>
      </c>
      <c r="X1767" s="7">
        <v>29</v>
      </c>
      <c r="Y1767" s="7">
        <v>105</v>
      </c>
      <c r="Z1767" s="7">
        <v>187</v>
      </c>
      <c r="AA1767" s="7">
        <v>1</v>
      </c>
      <c r="AB1767" s="7">
        <v>1</v>
      </c>
      <c r="AC1767" s="7">
        <v>1</v>
      </c>
      <c r="AD1767" s="7">
        <v>4</v>
      </c>
      <c r="AE1767" s="7">
        <v>3</v>
      </c>
      <c r="AF1767" s="7">
        <v>0</v>
      </c>
      <c r="AG1767" s="7">
        <v>0</v>
      </c>
      <c r="AH1767" s="7">
        <v>0</v>
      </c>
      <c r="AI1767" s="7">
        <v>0</v>
      </c>
      <c r="AJ1767" s="7">
        <v>0</v>
      </c>
      <c r="AK1767" s="7">
        <v>0</v>
      </c>
      <c r="AL1767" s="7">
        <v>0</v>
      </c>
      <c r="AM1767" s="8">
        <v>44029</v>
      </c>
      <c r="AO1767">
        <f>IF($AG1767=1,G1767,0)</f>
        <v>0</v>
      </c>
      <c r="AP1767">
        <f>IF($AG1767=1,H1767,0)</f>
        <v>0</v>
      </c>
      <c r="AQ1767">
        <f>IF($AG1767=1,J1767,0)</f>
        <v>0</v>
      </c>
      <c r="AR1767">
        <f>IF($AG1767=1,I1767,0)</f>
        <v>0</v>
      </c>
      <c r="AS1767">
        <f>IF($AG1767=1,K1767,0)</f>
        <v>0</v>
      </c>
      <c r="AU1767">
        <f>IF($AJ1767=1,T1767,0)</f>
        <v>0</v>
      </c>
      <c r="AV1767">
        <f>IF($AJ1767=1,U1767,0)</f>
        <v>0</v>
      </c>
      <c r="AW1767">
        <f>IF($AJ1767=1,V1767,0)</f>
        <v>0</v>
      </c>
      <c r="AX1767">
        <f>IF($AJ1767=1,W1767,0)</f>
        <v>0</v>
      </c>
      <c r="AY1767">
        <f>IF($AJ1767=1,X1767,0)</f>
        <v>0</v>
      </c>
      <c r="BA1767">
        <f>IF($AK1767=1,M1767,0)</f>
        <v>0</v>
      </c>
      <c r="BB1767">
        <f>IF($AK1767=1,N1767,0)</f>
        <v>0</v>
      </c>
      <c r="BC1767">
        <f>IF($AK1767=1,O1767,0)</f>
        <v>0</v>
      </c>
      <c r="BD1767">
        <f>IF($AK1767=1,P1767,0)</f>
        <v>0</v>
      </c>
    </row>
    <row r="1768" spans="1:56" x14ac:dyDescent="0.3">
      <c r="A1768" s="7">
        <v>1123</v>
      </c>
      <c r="B1768" s="6">
        <v>173448</v>
      </c>
      <c r="C1768" s="7">
        <v>0</v>
      </c>
      <c r="D1768" s="7">
        <v>0</v>
      </c>
      <c r="E1768" s="7">
        <f>SUM(C1768:D1768)</f>
        <v>0</v>
      </c>
      <c r="F1768" s="7">
        <v>51</v>
      </c>
      <c r="G1768" s="7">
        <v>0</v>
      </c>
      <c r="H1768" s="7">
        <v>1</v>
      </c>
      <c r="I1768" s="7">
        <v>0</v>
      </c>
      <c r="J1768" s="7">
        <v>0</v>
      </c>
      <c r="K1768" s="7">
        <v>0</v>
      </c>
      <c r="L1768" s="7" t="str" cm="1">
        <f t="array" ref="L1768">_xlfn.IFS(G1768=1,G$1,H1768=1,H$1,I1768=1,I$1,J1768=1,J$1,K1768=1,K$1)</f>
        <v>Married</v>
      </c>
      <c r="M1768" s="7">
        <v>0</v>
      </c>
      <c r="N1768" s="7">
        <v>1</v>
      </c>
      <c r="O1768" s="7">
        <v>0</v>
      </c>
      <c r="P1768" s="7">
        <v>0</v>
      </c>
      <c r="Q1768" s="7" t="str" cm="1">
        <f t="array" ref="Q1768">_xlfn.IFS(M1768=1,M$1,N1768=1,N$1,O1768=1,O$1,P1768=1,P$1)</f>
        <v>Graduate</v>
      </c>
      <c r="R1768" t="s">
        <v>41</v>
      </c>
      <c r="S1768" s="7">
        <v>10</v>
      </c>
      <c r="T1768" s="7">
        <v>557</v>
      </c>
      <c r="U1768" s="7">
        <v>250</v>
      </c>
      <c r="V1768" s="7">
        <v>446</v>
      </c>
      <c r="W1768" s="7">
        <v>54</v>
      </c>
      <c r="X1768" s="7">
        <v>97</v>
      </c>
      <c r="Y1768" s="7">
        <v>307</v>
      </c>
      <c r="Z1768" s="7">
        <v>1098</v>
      </c>
      <c r="AA1768" s="7">
        <v>1</v>
      </c>
      <c r="AB1768" s="7">
        <v>7</v>
      </c>
      <c r="AC1768" s="7">
        <v>2</v>
      </c>
      <c r="AD1768" s="7">
        <v>9</v>
      </c>
      <c r="AE1768" s="7">
        <v>4</v>
      </c>
      <c r="AF1768" s="7">
        <v>0</v>
      </c>
      <c r="AG1768" s="7">
        <v>0</v>
      </c>
      <c r="AH1768" s="7">
        <v>0</v>
      </c>
      <c r="AI1768" s="7">
        <v>0</v>
      </c>
      <c r="AJ1768" s="7">
        <v>0</v>
      </c>
      <c r="AK1768" s="7">
        <v>0</v>
      </c>
      <c r="AL1768" s="7">
        <v>0</v>
      </c>
      <c r="AM1768" s="8">
        <v>44029</v>
      </c>
      <c r="AO1768">
        <f>IF($AG1768=1,G1768,0)</f>
        <v>0</v>
      </c>
      <c r="AP1768">
        <f>IF($AG1768=1,H1768,0)</f>
        <v>0</v>
      </c>
      <c r="AQ1768">
        <f>IF($AG1768=1,J1768,0)</f>
        <v>0</v>
      </c>
      <c r="AR1768">
        <f>IF($AG1768=1,I1768,0)</f>
        <v>0</v>
      </c>
      <c r="AS1768">
        <f>IF($AG1768=1,K1768,0)</f>
        <v>0</v>
      </c>
      <c r="AU1768">
        <f>IF($AJ1768=1,T1768,0)</f>
        <v>0</v>
      </c>
      <c r="AV1768">
        <f>IF($AJ1768=1,U1768,0)</f>
        <v>0</v>
      </c>
      <c r="AW1768">
        <f>IF($AJ1768=1,V1768,0)</f>
        <v>0</v>
      </c>
      <c r="AX1768">
        <f>IF($AJ1768=1,W1768,0)</f>
        <v>0</v>
      </c>
      <c r="AY1768">
        <f>IF($AJ1768=1,X1768,0)</f>
        <v>0</v>
      </c>
      <c r="BA1768">
        <f>IF($AK1768=1,M1768,0)</f>
        <v>0</v>
      </c>
      <c r="BB1768">
        <f>IF($AK1768=1,N1768,0)</f>
        <v>0</v>
      </c>
      <c r="BC1768">
        <f>IF($AK1768=1,O1768,0)</f>
        <v>0</v>
      </c>
      <c r="BD1768">
        <f>IF($AK1768=1,P1768,0)</f>
        <v>0</v>
      </c>
    </row>
    <row r="1769" spans="1:56" x14ac:dyDescent="0.3">
      <c r="A1769" s="7">
        <v>1004</v>
      </c>
      <c r="B1769" s="6">
        <v>126646</v>
      </c>
      <c r="C1769" s="7">
        <v>1</v>
      </c>
      <c r="D1769" s="7">
        <v>0</v>
      </c>
      <c r="E1769" s="7">
        <f>SUM(C1769:D1769)</f>
        <v>1</v>
      </c>
      <c r="F1769" s="7">
        <v>36</v>
      </c>
      <c r="G1769" s="7">
        <v>0</v>
      </c>
      <c r="H1769" s="7">
        <v>0</v>
      </c>
      <c r="I1769" s="7">
        <v>1</v>
      </c>
      <c r="J1769" s="7">
        <v>0</v>
      </c>
      <c r="K1769" s="7">
        <v>0</v>
      </c>
      <c r="L1769" s="7" t="str" cm="1">
        <f t="array" ref="L1769">_xlfn.IFS(G1769=1,G$1,H1769=1,H$1,I1769=1,I$1,J1769=1,J$1,K1769=1,K$1)</f>
        <v>Together</v>
      </c>
      <c r="M1769" s="7">
        <v>0</v>
      </c>
      <c r="N1769" s="7">
        <v>1</v>
      </c>
      <c r="O1769" s="7">
        <v>0</v>
      </c>
      <c r="P1769" s="7">
        <v>0</v>
      </c>
      <c r="Q1769" s="7" t="str" cm="1">
        <f t="array" ref="Q1769">_xlfn.IFS(M1769=1,M$1,N1769=1,N$1,O1769=1,O$1,P1769=1,P$1)</f>
        <v>Graduate</v>
      </c>
      <c r="R1769" t="s">
        <v>44</v>
      </c>
      <c r="S1769" s="7">
        <v>26</v>
      </c>
      <c r="T1769" s="7">
        <v>52</v>
      </c>
      <c r="U1769" s="7">
        <v>19</v>
      </c>
      <c r="V1769" s="7">
        <v>95</v>
      </c>
      <c r="W1769" s="7">
        <v>48</v>
      </c>
      <c r="X1769" s="7">
        <v>14</v>
      </c>
      <c r="Y1769" s="7">
        <v>24</v>
      </c>
      <c r="Z1769" s="7">
        <v>204</v>
      </c>
      <c r="AA1769" s="7">
        <v>2</v>
      </c>
      <c r="AB1769" s="7">
        <v>2</v>
      </c>
      <c r="AC1769" s="7">
        <v>0</v>
      </c>
      <c r="AD1769" s="7">
        <v>4</v>
      </c>
      <c r="AE1769" s="7">
        <v>6</v>
      </c>
      <c r="AF1769" s="7">
        <v>0</v>
      </c>
      <c r="AG1769" s="7">
        <v>0</v>
      </c>
      <c r="AH1769" s="7">
        <v>0</v>
      </c>
      <c r="AI1769" s="7">
        <v>0</v>
      </c>
      <c r="AJ1769" s="7">
        <v>0</v>
      </c>
      <c r="AK1769" s="7">
        <v>0</v>
      </c>
      <c r="AL1769" s="7">
        <v>0</v>
      </c>
      <c r="AM1769" s="8">
        <v>44029</v>
      </c>
      <c r="AO1769">
        <f>IF($AG1769=1,G1769,0)</f>
        <v>0</v>
      </c>
      <c r="AP1769">
        <f>IF($AG1769=1,H1769,0)</f>
        <v>0</v>
      </c>
      <c r="AQ1769">
        <f>IF($AG1769=1,J1769,0)</f>
        <v>0</v>
      </c>
      <c r="AR1769">
        <f>IF($AG1769=1,I1769,0)</f>
        <v>0</v>
      </c>
      <c r="AS1769">
        <f>IF($AG1769=1,K1769,0)</f>
        <v>0</v>
      </c>
      <c r="AU1769">
        <f>IF($AJ1769=1,T1769,0)</f>
        <v>0</v>
      </c>
      <c r="AV1769">
        <f>IF($AJ1769=1,U1769,0)</f>
        <v>0</v>
      </c>
      <c r="AW1769">
        <f>IF($AJ1769=1,V1769,0)</f>
        <v>0</v>
      </c>
      <c r="AX1769">
        <f>IF($AJ1769=1,W1769,0)</f>
        <v>0</v>
      </c>
      <c r="AY1769">
        <f>IF($AJ1769=1,X1769,0)</f>
        <v>0</v>
      </c>
      <c r="BA1769">
        <f>IF($AK1769=1,M1769,0)</f>
        <v>0</v>
      </c>
      <c r="BB1769">
        <f>IF($AK1769=1,N1769,0)</f>
        <v>0</v>
      </c>
      <c r="BC1769">
        <f>IF($AK1769=1,O1769,0)</f>
        <v>0</v>
      </c>
      <c r="BD1769">
        <f>IF($AK1769=1,P1769,0)</f>
        <v>0</v>
      </c>
    </row>
    <row r="1770" spans="1:56" x14ac:dyDescent="0.3">
      <c r="A1770" s="7">
        <v>1861</v>
      </c>
      <c r="B1770" s="6">
        <v>124762</v>
      </c>
      <c r="C1770" s="7">
        <v>1</v>
      </c>
      <c r="D1770" s="7">
        <v>0</v>
      </c>
      <c r="E1770" s="7">
        <f>SUM(C1770:D1770)</f>
        <v>1</v>
      </c>
      <c r="F1770" s="7">
        <v>48</v>
      </c>
      <c r="G1770" s="7">
        <v>0</v>
      </c>
      <c r="H1770" s="7">
        <v>0</v>
      </c>
      <c r="I1770" s="7">
        <v>0</v>
      </c>
      <c r="J1770" s="7">
        <v>1</v>
      </c>
      <c r="K1770" s="7">
        <v>0</v>
      </c>
      <c r="L1770" s="7" t="str" cm="1">
        <f t="array" ref="L1770">_xlfn.IFS(G1770=1,G$1,H1770=1,H$1,I1770=1,I$1,J1770=1,J$1,K1770=1,K$1)</f>
        <v>Single</v>
      </c>
      <c r="M1770" s="7">
        <v>0</v>
      </c>
      <c r="N1770" s="7">
        <v>1</v>
      </c>
      <c r="O1770" s="7">
        <v>0</v>
      </c>
      <c r="P1770" s="7">
        <v>0</v>
      </c>
      <c r="Q1770" s="7" t="str" cm="1">
        <f t="array" ref="Q1770">_xlfn.IFS(M1770=1,M$1,N1770=1,N$1,O1770=1,O$1,P1770=1,P$1)</f>
        <v>Graduate</v>
      </c>
      <c r="R1770" t="s">
        <v>41</v>
      </c>
      <c r="S1770" s="7">
        <v>16</v>
      </c>
      <c r="T1770" s="7">
        <v>30</v>
      </c>
      <c r="U1770" s="7">
        <v>50</v>
      </c>
      <c r="V1770" s="7">
        <v>60</v>
      </c>
      <c r="W1770" s="7">
        <v>15</v>
      </c>
      <c r="X1770" s="7">
        <v>76</v>
      </c>
      <c r="Y1770" s="7">
        <v>202</v>
      </c>
      <c r="Z1770" s="7">
        <v>30</v>
      </c>
      <c r="AA1770" s="7">
        <v>3</v>
      </c>
      <c r="AB1770" s="7">
        <v>3</v>
      </c>
      <c r="AC1770" s="7">
        <v>1</v>
      </c>
      <c r="AD1770" s="7">
        <v>2</v>
      </c>
      <c r="AE1770" s="7">
        <v>8</v>
      </c>
      <c r="AF1770" s="7">
        <v>1</v>
      </c>
      <c r="AG1770" s="7">
        <v>0</v>
      </c>
      <c r="AH1770" s="7">
        <v>0</v>
      </c>
      <c r="AI1770" s="7">
        <v>0</v>
      </c>
      <c r="AJ1770" s="7">
        <v>0</v>
      </c>
      <c r="AK1770" s="7">
        <v>0</v>
      </c>
      <c r="AL1770" s="7">
        <v>1</v>
      </c>
      <c r="AM1770" s="8">
        <v>44029</v>
      </c>
      <c r="AO1770">
        <f>IF($AG1770=1,G1770,0)</f>
        <v>0</v>
      </c>
      <c r="AP1770">
        <f>IF($AG1770=1,H1770,0)</f>
        <v>0</v>
      </c>
      <c r="AQ1770">
        <f>IF($AG1770=1,J1770,0)</f>
        <v>0</v>
      </c>
      <c r="AR1770">
        <f>IF($AG1770=1,I1770,0)</f>
        <v>0</v>
      </c>
      <c r="AS1770">
        <f>IF($AG1770=1,K1770,0)</f>
        <v>0</v>
      </c>
      <c r="AU1770">
        <f>IF($AJ1770=1,T1770,0)</f>
        <v>0</v>
      </c>
      <c r="AV1770">
        <f>IF($AJ1770=1,U1770,0)</f>
        <v>0</v>
      </c>
      <c r="AW1770">
        <f>IF($AJ1770=1,V1770,0)</f>
        <v>0</v>
      </c>
      <c r="AX1770">
        <f>IF($AJ1770=1,W1770,0)</f>
        <v>0</v>
      </c>
      <c r="AY1770">
        <f>IF($AJ1770=1,X1770,0)</f>
        <v>0</v>
      </c>
      <c r="BA1770">
        <f>IF($AK1770=1,M1770,0)</f>
        <v>0</v>
      </c>
      <c r="BB1770">
        <f>IF($AK1770=1,N1770,0)</f>
        <v>0</v>
      </c>
      <c r="BC1770">
        <f>IF($AK1770=1,O1770,0)</f>
        <v>0</v>
      </c>
      <c r="BD1770">
        <f>IF($AK1770=1,P1770,0)</f>
        <v>0</v>
      </c>
    </row>
    <row r="1771" spans="1:56" x14ac:dyDescent="0.3">
      <c r="A1771" s="7">
        <v>1037</v>
      </c>
      <c r="B1771" s="6">
        <v>142429</v>
      </c>
      <c r="C1771" s="7">
        <v>0</v>
      </c>
      <c r="D1771" s="7">
        <v>1</v>
      </c>
      <c r="E1771" s="7">
        <f>SUM(C1771:D1771)</f>
        <v>1</v>
      </c>
      <c r="F1771" s="7">
        <v>47</v>
      </c>
      <c r="G1771" s="7">
        <v>0</v>
      </c>
      <c r="H1771" s="7">
        <v>0</v>
      </c>
      <c r="I1771" s="7">
        <v>0</v>
      </c>
      <c r="J1771" s="7">
        <v>0</v>
      </c>
      <c r="K1771" s="7">
        <v>1</v>
      </c>
      <c r="L1771" s="7" t="str" cm="1">
        <f t="array" ref="L1771">_xlfn.IFS(G1771=1,G$1,H1771=1,H$1,I1771=1,I$1,J1771=1,J$1,K1771=1,K$1)</f>
        <v>Widow</v>
      </c>
      <c r="M1771" s="7">
        <v>0</v>
      </c>
      <c r="N1771" s="7">
        <v>1</v>
      </c>
      <c r="O1771" s="7">
        <v>0</v>
      </c>
      <c r="P1771" s="7">
        <v>0</v>
      </c>
      <c r="Q1771" s="7" t="str" cm="1">
        <f t="array" ref="Q1771">_xlfn.IFS(M1771=1,M$1,N1771=1,N$1,O1771=1,O$1,P1771=1,P$1)</f>
        <v>Graduate</v>
      </c>
      <c r="R1771" t="s">
        <v>43</v>
      </c>
      <c r="S1771" s="7">
        <v>99</v>
      </c>
      <c r="T1771" s="7">
        <v>185</v>
      </c>
      <c r="U1771" s="7">
        <v>0</v>
      </c>
      <c r="V1771" s="7">
        <v>20</v>
      </c>
      <c r="W1771" s="7">
        <v>7</v>
      </c>
      <c r="X1771" s="7">
        <v>0</v>
      </c>
      <c r="Y1771" s="7">
        <v>13</v>
      </c>
      <c r="Z1771" s="7">
        <v>198</v>
      </c>
      <c r="AA1771" s="7">
        <v>2</v>
      </c>
      <c r="AB1771" s="7">
        <v>1</v>
      </c>
      <c r="AC1771" s="7">
        <v>1</v>
      </c>
      <c r="AD1771" s="7">
        <v>3</v>
      </c>
      <c r="AE1771" s="7">
        <v>5</v>
      </c>
      <c r="AF1771" s="7">
        <v>0</v>
      </c>
      <c r="AG1771" s="7">
        <v>0</v>
      </c>
      <c r="AH1771" s="7">
        <v>0</v>
      </c>
      <c r="AI1771" s="7">
        <v>0</v>
      </c>
      <c r="AJ1771" s="7">
        <v>0</v>
      </c>
      <c r="AK1771" s="7">
        <v>0</v>
      </c>
      <c r="AL1771" s="7">
        <v>0</v>
      </c>
      <c r="AM1771" s="8">
        <v>44030</v>
      </c>
      <c r="AO1771">
        <f>IF($AG1771=1,G1771,0)</f>
        <v>0</v>
      </c>
      <c r="AP1771">
        <f>IF($AG1771=1,H1771,0)</f>
        <v>0</v>
      </c>
      <c r="AQ1771">
        <f>IF($AG1771=1,J1771,0)</f>
        <v>0</v>
      </c>
      <c r="AR1771">
        <f>IF($AG1771=1,I1771,0)</f>
        <v>0</v>
      </c>
      <c r="AS1771">
        <f>IF($AG1771=1,K1771,0)</f>
        <v>0</v>
      </c>
      <c r="AU1771">
        <f>IF($AJ1771=1,T1771,0)</f>
        <v>0</v>
      </c>
      <c r="AV1771">
        <f>IF($AJ1771=1,U1771,0)</f>
        <v>0</v>
      </c>
      <c r="AW1771">
        <f>IF($AJ1771=1,V1771,0)</f>
        <v>0</v>
      </c>
      <c r="AX1771">
        <f>IF($AJ1771=1,W1771,0)</f>
        <v>0</v>
      </c>
      <c r="AY1771">
        <f>IF($AJ1771=1,X1771,0)</f>
        <v>0</v>
      </c>
      <c r="BA1771">
        <f>IF($AK1771=1,M1771,0)</f>
        <v>0</v>
      </c>
      <c r="BB1771">
        <f>IF($AK1771=1,N1771,0)</f>
        <v>0</v>
      </c>
      <c r="BC1771">
        <f>IF($AK1771=1,O1771,0)</f>
        <v>0</v>
      </c>
      <c r="BD1771">
        <f>IF($AK1771=1,P1771,0)</f>
        <v>0</v>
      </c>
    </row>
    <row r="1772" spans="1:56" x14ac:dyDescent="0.3">
      <c r="A1772" s="7">
        <v>1590</v>
      </c>
      <c r="B1772" s="6">
        <v>142429</v>
      </c>
      <c r="C1772" s="7">
        <v>0</v>
      </c>
      <c r="D1772" s="7">
        <v>1</v>
      </c>
      <c r="E1772" s="7">
        <f>SUM(C1772:D1772)</f>
        <v>1</v>
      </c>
      <c r="F1772" s="7">
        <v>47</v>
      </c>
      <c r="G1772" s="7">
        <v>0</v>
      </c>
      <c r="H1772" s="7">
        <v>0</v>
      </c>
      <c r="I1772" s="7">
        <v>0</v>
      </c>
      <c r="J1772" s="7">
        <v>0</v>
      </c>
      <c r="K1772" s="7">
        <v>1</v>
      </c>
      <c r="L1772" s="7" t="str" cm="1">
        <f t="array" ref="L1772">_xlfn.IFS(G1772=1,G$1,H1772=1,H$1,I1772=1,I$1,J1772=1,J$1,K1772=1,K$1)</f>
        <v>Widow</v>
      </c>
      <c r="M1772" s="7">
        <v>0</v>
      </c>
      <c r="N1772" s="7">
        <v>1</v>
      </c>
      <c r="O1772" s="7">
        <v>0</v>
      </c>
      <c r="P1772" s="7">
        <v>0</v>
      </c>
      <c r="Q1772" s="7" t="str" cm="1">
        <f t="array" ref="Q1772">_xlfn.IFS(M1772=1,M$1,N1772=1,N$1,O1772=1,O$1,P1772=1,P$1)</f>
        <v>Graduate</v>
      </c>
      <c r="R1772" t="s">
        <v>42</v>
      </c>
      <c r="S1772" s="7">
        <v>99</v>
      </c>
      <c r="T1772" s="7">
        <v>185</v>
      </c>
      <c r="U1772" s="7">
        <v>0</v>
      </c>
      <c r="V1772" s="7">
        <v>20</v>
      </c>
      <c r="W1772" s="7">
        <v>7</v>
      </c>
      <c r="X1772" s="7">
        <v>0</v>
      </c>
      <c r="Y1772" s="7">
        <v>13</v>
      </c>
      <c r="Z1772" s="7">
        <v>198</v>
      </c>
      <c r="AA1772" s="7">
        <v>2</v>
      </c>
      <c r="AB1772" s="7">
        <v>1</v>
      </c>
      <c r="AC1772" s="7">
        <v>1</v>
      </c>
      <c r="AD1772" s="7">
        <v>3</v>
      </c>
      <c r="AE1772" s="7">
        <v>5</v>
      </c>
      <c r="AF1772" s="7">
        <v>0</v>
      </c>
      <c r="AG1772" s="7">
        <v>0</v>
      </c>
      <c r="AH1772" s="7">
        <v>0</v>
      </c>
      <c r="AI1772" s="7">
        <v>0</v>
      </c>
      <c r="AJ1772" s="7">
        <v>0</v>
      </c>
      <c r="AK1772" s="7">
        <v>0</v>
      </c>
      <c r="AL1772" s="7">
        <v>0</v>
      </c>
      <c r="AM1772" s="8">
        <v>44030</v>
      </c>
      <c r="AO1772">
        <f>IF($AG1772=1,G1772,0)</f>
        <v>0</v>
      </c>
      <c r="AP1772">
        <f>IF($AG1772=1,H1772,0)</f>
        <v>0</v>
      </c>
      <c r="AQ1772">
        <f>IF($AG1772=1,J1772,0)</f>
        <v>0</v>
      </c>
      <c r="AR1772">
        <f>IF($AG1772=1,I1772,0)</f>
        <v>0</v>
      </c>
      <c r="AS1772">
        <f>IF($AG1772=1,K1772,0)</f>
        <v>0</v>
      </c>
      <c r="AU1772">
        <f>IF($AJ1772=1,T1772,0)</f>
        <v>0</v>
      </c>
      <c r="AV1772">
        <f>IF($AJ1772=1,U1772,0)</f>
        <v>0</v>
      </c>
      <c r="AW1772">
        <f>IF($AJ1772=1,V1772,0)</f>
        <v>0</v>
      </c>
      <c r="AX1772">
        <f>IF($AJ1772=1,W1772,0)</f>
        <v>0</v>
      </c>
      <c r="AY1772">
        <f>IF($AJ1772=1,X1772,0)</f>
        <v>0</v>
      </c>
      <c r="BA1772">
        <f>IF($AK1772=1,M1772,0)</f>
        <v>0</v>
      </c>
      <c r="BB1772">
        <f>IF($AK1772=1,N1772,0)</f>
        <v>0</v>
      </c>
      <c r="BC1772">
        <f>IF($AK1772=1,O1772,0)</f>
        <v>0</v>
      </c>
      <c r="BD1772">
        <f>IF($AK1772=1,P1772,0)</f>
        <v>0</v>
      </c>
    </row>
    <row r="1773" spans="1:56" x14ac:dyDescent="0.3">
      <c r="A1773" s="7">
        <v>1683</v>
      </c>
      <c r="B1773" s="6">
        <v>171022</v>
      </c>
      <c r="C1773" s="7">
        <v>0</v>
      </c>
      <c r="D1773" s="7">
        <v>1</v>
      </c>
      <c r="E1773" s="7">
        <f>SUM(C1773:D1773)</f>
        <v>1</v>
      </c>
      <c r="F1773" s="7">
        <v>42</v>
      </c>
      <c r="G1773" s="7">
        <v>1</v>
      </c>
      <c r="H1773" s="7">
        <v>0</v>
      </c>
      <c r="I1773" s="7">
        <v>0</v>
      </c>
      <c r="J1773" s="7">
        <v>0</v>
      </c>
      <c r="K1773" s="7">
        <v>0</v>
      </c>
      <c r="L1773" s="7" t="str" cm="1">
        <f t="array" ref="L1773">_xlfn.IFS(G1773=1,G$1,H1773=1,H$1,I1773=1,I$1,J1773=1,J$1,K1773=1,K$1)</f>
        <v>Divorced</v>
      </c>
      <c r="M1773" s="7">
        <v>0</v>
      </c>
      <c r="N1773" s="7">
        <v>1</v>
      </c>
      <c r="O1773" s="7">
        <v>0</v>
      </c>
      <c r="P1773" s="7">
        <v>0</v>
      </c>
      <c r="Q1773" s="7" t="str" cm="1">
        <f t="array" ref="Q1773">_xlfn.IFS(M1773=1,M$1,N1773=1,N$1,O1773=1,O$1,P1773=1,P$1)</f>
        <v>Graduate</v>
      </c>
      <c r="R1773" t="s">
        <v>40</v>
      </c>
      <c r="S1773" s="7">
        <v>30</v>
      </c>
      <c r="T1773" s="7">
        <v>2189</v>
      </c>
      <c r="U1773" s="7">
        <v>29</v>
      </c>
      <c r="V1773" s="7">
        <v>669</v>
      </c>
      <c r="W1773" s="7">
        <v>0</v>
      </c>
      <c r="X1773" s="7">
        <v>29</v>
      </c>
      <c r="Y1773" s="7">
        <v>583</v>
      </c>
      <c r="Z1773" s="7">
        <v>2333</v>
      </c>
      <c r="AA1773" s="7">
        <v>3</v>
      </c>
      <c r="AB1773" s="7">
        <v>5</v>
      </c>
      <c r="AC1773" s="7">
        <v>2</v>
      </c>
      <c r="AD1773" s="7">
        <v>11</v>
      </c>
      <c r="AE1773" s="7">
        <v>8</v>
      </c>
      <c r="AF1773" s="7">
        <v>1</v>
      </c>
      <c r="AG1773" s="7">
        <v>0</v>
      </c>
      <c r="AH1773" s="7">
        <v>0</v>
      </c>
      <c r="AI1773" s="7">
        <v>0</v>
      </c>
      <c r="AJ1773" s="7">
        <v>0</v>
      </c>
      <c r="AK1773" s="7">
        <v>0</v>
      </c>
      <c r="AL1773" s="7">
        <v>0</v>
      </c>
      <c r="AM1773" s="8">
        <v>44030</v>
      </c>
      <c r="AO1773">
        <f>IF($AG1773=1,G1773,0)</f>
        <v>0</v>
      </c>
      <c r="AP1773">
        <f>IF($AG1773=1,H1773,0)</f>
        <v>0</v>
      </c>
      <c r="AQ1773">
        <f>IF($AG1773=1,J1773,0)</f>
        <v>0</v>
      </c>
      <c r="AR1773">
        <f>IF($AG1773=1,I1773,0)</f>
        <v>0</v>
      </c>
      <c r="AS1773">
        <f>IF($AG1773=1,K1773,0)</f>
        <v>0</v>
      </c>
      <c r="AU1773">
        <f>IF($AJ1773=1,T1773,0)</f>
        <v>0</v>
      </c>
      <c r="AV1773">
        <f>IF($AJ1773=1,U1773,0)</f>
        <v>0</v>
      </c>
      <c r="AW1773">
        <f>IF($AJ1773=1,V1773,0)</f>
        <v>0</v>
      </c>
      <c r="AX1773">
        <f>IF($AJ1773=1,W1773,0)</f>
        <v>0</v>
      </c>
      <c r="AY1773">
        <f>IF($AJ1773=1,X1773,0)</f>
        <v>0</v>
      </c>
      <c r="BA1773">
        <f>IF($AK1773=1,M1773,0)</f>
        <v>0</v>
      </c>
      <c r="BB1773">
        <f>IF($AK1773=1,N1773,0)</f>
        <v>0</v>
      </c>
      <c r="BC1773">
        <f>IF($AK1773=1,O1773,0)</f>
        <v>0</v>
      </c>
      <c r="BD1773">
        <f>IF($AK1773=1,P1773,0)</f>
        <v>0</v>
      </c>
    </row>
    <row r="1774" spans="1:56" x14ac:dyDescent="0.3">
      <c r="A1774" s="7">
        <v>2957</v>
      </c>
      <c r="B1774" s="6">
        <v>194642</v>
      </c>
      <c r="C1774" s="7">
        <v>0</v>
      </c>
      <c r="D1774" s="7">
        <v>0</v>
      </c>
      <c r="E1774" s="7">
        <f>SUM(C1774:D1774)</f>
        <v>0</v>
      </c>
      <c r="F1774" s="7">
        <v>69</v>
      </c>
      <c r="G1774" s="7">
        <v>0</v>
      </c>
      <c r="H1774" s="7">
        <v>1</v>
      </c>
      <c r="I1774" s="7">
        <v>0</v>
      </c>
      <c r="J1774" s="7">
        <v>0</v>
      </c>
      <c r="K1774" s="7">
        <v>0</v>
      </c>
      <c r="L1774" s="7" t="str" cm="1">
        <f t="array" ref="L1774">_xlfn.IFS(G1774=1,G$1,H1774=1,H$1,I1774=1,I$1,J1774=1,J$1,K1774=1,K$1)</f>
        <v>Married</v>
      </c>
      <c r="M1774" s="7">
        <v>0</v>
      </c>
      <c r="N1774" s="7">
        <v>1</v>
      </c>
      <c r="O1774" s="7">
        <v>0</v>
      </c>
      <c r="P1774" s="7">
        <v>0</v>
      </c>
      <c r="Q1774" s="7" t="str" cm="1">
        <f t="array" ref="Q1774">_xlfn.IFS(M1774=1,M$1,N1774=1,N$1,O1774=1,O$1,P1774=1,P$1)</f>
        <v>Graduate</v>
      </c>
      <c r="R1774" t="s">
        <v>43</v>
      </c>
      <c r="S1774" s="7">
        <v>35</v>
      </c>
      <c r="T1774" s="7">
        <v>1808</v>
      </c>
      <c r="U1774" s="7">
        <v>294</v>
      </c>
      <c r="V1774" s="7">
        <v>1639</v>
      </c>
      <c r="W1774" s="7">
        <v>218</v>
      </c>
      <c r="X1774" s="7">
        <v>294</v>
      </c>
      <c r="Y1774" s="7">
        <v>294</v>
      </c>
      <c r="Z1774" s="7">
        <v>3959</v>
      </c>
      <c r="AA1774" s="7">
        <v>0</v>
      </c>
      <c r="AB1774" s="7">
        <v>5</v>
      </c>
      <c r="AC1774" s="7">
        <v>7</v>
      </c>
      <c r="AD1774" s="7">
        <v>9</v>
      </c>
      <c r="AE1774" s="7">
        <v>1</v>
      </c>
      <c r="AF1774" s="7">
        <v>0</v>
      </c>
      <c r="AG1774" s="7">
        <v>0</v>
      </c>
      <c r="AH1774" s="7">
        <v>1</v>
      </c>
      <c r="AI1774" s="7">
        <v>1</v>
      </c>
      <c r="AJ1774" s="7">
        <v>0</v>
      </c>
      <c r="AK1774" s="7">
        <v>0</v>
      </c>
      <c r="AL1774" s="7">
        <v>0</v>
      </c>
      <c r="AM1774" s="8">
        <v>44031</v>
      </c>
      <c r="AO1774">
        <f>IF($AG1774=1,G1774,0)</f>
        <v>0</v>
      </c>
      <c r="AP1774">
        <f>IF($AG1774=1,H1774,0)</f>
        <v>0</v>
      </c>
      <c r="AQ1774">
        <f>IF($AG1774=1,J1774,0)</f>
        <v>0</v>
      </c>
      <c r="AR1774">
        <f>IF($AG1774=1,I1774,0)</f>
        <v>0</v>
      </c>
      <c r="AS1774">
        <f>IF($AG1774=1,K1774,0)</f>
        <v>0</v>
      </c>
      <c r="AU1774">
        <f>IF($AJ1774=1,T1774,0)</f>
        <v>0</v>
      </c>
      <c r="AV1774">
        <f>IF($AJ1774=1,U1774,0)</f>
        <v>0</v>
      </c>
      <c r="AW1774">
        <f>IF($AJ1774=1,V1774,0)</f>
        <v>0</v>
      </c>
      <c r="AX1774">
        <f>IF($AJ1774=1,W1774,0)</f>
        <v>0</v>
      </c>
      <c r="AY1774">
        <f>IF($AJ1774=1,X1774,0)</f>
        <v>0</v>
      </c>
      <c r="BA1774">
        <f>IF($AK1774=1,M1774,0)</f>
        <v>0</v>
      </c>
      <c r="BB1774">
        <f>IF($AK1774=1,N1774,0)</f>
        <v>0</v>
      </c>
      <c r="BC1774">
        <f>IF($AK1774=1,O1774,0)</f>
        <v>0</v>
      </c>
      <c r="BD1774">
        <f>IF($AK1774=1,P1774,0)</f>
        <v>0</v>
      </c>
    </row>
    <row r="1775" spans="1:56" x14ac:dyDescent="0.3">
      <c r="A1775" s="7">
        <v>2995</v>
      </c>
      <c r="B1775" s="6">
        <v>128587</v>
      </c>
      <c r="C1775" s="7">
        <v>1</v>
      </c>
      <c r="D1775" s="7">
        <v>0</v>
      </c>
      <c r="E1775" s="7">
        <f>SUM(C1775:D1775)</f>
        <v>1</v>
      </c>
      <c r="F1775" s="7">
        <v>42</v>
      </c>
      <c r="G1775" s="7">
        <v>0</v>
      </c>
      <c r="H1775" s="7">
        <v>0</v>
      </c>
      <c r="I1775" s="7">
        <v>1</v>
      </c>
      <c r="J1775" s="7">
        <v>0</v>
      </c>
      <c r="K1775" s="7">
        <v>0</v>
      </c>
      <c r="L1775" s="7" t="str" cm="1">
        <f t="array" ref="L1775">_xlfn.IFS(G1775=1,G$1,H1775=1,H$1,I1775=1,I$1,J1775=1,J$1,K1775=1,K$1)</f>
        <v>Together</v>
      </c>
      <c r="M1775" s="7">
        <v>0</v>
      </c>
      <c r="N1775" s="7">
        <v>1</v>
      </c>
      <c r="O1775" s="7">
        <v>0</v>
      </c>
      <c r="P1775" s="7">
        <v>0</v>
      </c>
      <c r="Q1775" s="7" t="str" cm="1">
        <f t="array" ref="Q1775">_xlfn.IFS(M1775=1,M$1,N1775=1,N$1,O1775=1,O$1,P1775=1,P$1)</f>
        <v>Graduate</v>
      </c>
      <c r="R1775" t="s">
        <v>41</v>
      </c>
      <c r="S1775" s="7">
        <v>42</v>
      </c>
      <c r="T1775" s="7">
        <v>99</v>
      </c>
      <c r="U1775" s="7">
        <v>18</v>
      </c>
      <c r="V1775" s="7">
        <v>76</v>
      </c>
      <c r="W1775" s="7">
        <v>54</v>
      </c>
      <c r="X1775" s="7">
        <v>45</v>
      </c>
      <c r="Y1775" s="7">
        <v>58</v>
      </c>
      <c r="Z1775" s="7">
        <v>234</v>
      </c>
      <c r="AA1775" s="7">
        <v>3</v>
      </c>
      <c r="AB1775" s="7">
        <v>2</v>
      </c>
      <c r="AC1775" s="7">
        <v>0</v>
      </c>
      <c r="AD1775" s="7">
        <v>4</v>
      </c>
      <c r="AE1775" s="7">
        <v>6</v>
      </c>
      <c r="AF1775" s="7">
        <v>0</v>
      </c>
      <c r="AG1775" s="7">
        <v>0</v>
      </c>
      <c r="AH1775" s="7">
        <v>0</v>
      </c>
      <c r="AI1775" s="7">
        <v>0</v>
      </c>
      <c r="AJ1775" s="7">
        <v>0</v>
      </c>
      <c r="AK1775" s="7">
        <v>0</v>
      </c>
      <c r="AL1775" s="7">
        <v>0</v>
      </c>
      <c r="AM1775" s="8">
        <v>44031</v>
      </c>
      <c r="AO1775">
        <f>IF($AG1775=1,G1775,0)</f>
        <v>0</v>
      </c>
      <c r="AP1775">
        <f>IF($AG1775=1,H1775,0)</f>
        <v>0</v>
      </c>
      <c r="AQ1775">
        <f>IF($AG1775=1,J1775,0)</f>
        <v>0</v>
      </c>
      <c r="AR1775">
        <f>IF($AG1775=1,I1775,0)</f>
        <v>0</v>
      </c>
      <c r="AS1775">
        <f>IF($AG1775=1,K1775,0)</f>
        <v>0</v>
      </c>
      <c r="AU1775">
        <f>IF($AJ1775=1,T1775,0)</f>
        <v>0</v>
      </c>
      <c r="AV1775">
        <f>IF($AJ1775=1,U1775,0)</f>
        <v>0</v>
      </c>
      <c r="AW1775">
        <f>IF($AJ1775=1,V1775,0)</f>
        <v>0</v>
      </c>
      <c r="AX1775">
        <f>IF($AJ1775=1,W1775,0)</f>
        <v>0</v>
      </c>
      <c r="AY1775">
        <f>IF($AJ1775=1,X1775,0)</f>
        <v>0</v>
      </c>
      <c r="BA1775">
        <f>IF($AK1775=1,M1775,0)</f>
        <v>0</v>
      </c>
      <c r="BB1775">
        <f>IF($AK1775=1,N1775,0)</f>
        <v>0</v>
      </c>
      <c r="BC1775">
        <f>IF($AK1775=1,O1775,0)</f>
        <v>0</v>
      </c>
      <c r="BD1775">
        <f>IF($AK1775=1,P1775,0)</f>
        <v>0</v>
      </c>
    </row>
    <row r="1776" spans="1:56" x14ac:dyDescent="0.3">
      <c r="A1776" s="7">
        <v>2434</v>
      </c>
      <c r="B1776" s="6">
        <v>193790</v>
      </c>
      <c r="C1776" s="7">
        <v>0</v>
      </c>
      <c r="D1776" s="7">
        <v>0</v>
      </c>
      <c r="E1776" s="7">
        <f>SUM(C1776:D1776)</f>
        <v>0</v>
      </c>
      <c r="F1776" s="7">
        <v>50</v>
      </c>
      <c r="G1776" s="7">
        <v>0</v>
      </c>
      <c r="H1776" s="7">
        <v>0</v>
      </c>
      <c r="I1776" s="7">
        <v>0</v>
      </c>
      <c r="J1776" s="7">
        <v>1</v>
      </c>
      <c r="K1776" s="7">
        <v>0</v>
      </c>
      <c r="L1776" s="7" t="str" cm="1">
        <f t="array" ref="L1776">_xlfn.IFS(G1776=1,G$1,H1776=1,H$1,I1776=1,I$1,J1776=1,J$1,K1776=1,K$1)</f>
        <v>Single</v>
      </c>
      <c r="M1776" s="7">
        <v>0</v>
      </c>
      <c r="N1776" s="7">
        <v>1</v>
      </c>
      <c r="O1776" s="7">
        <v>0</v>
      </c>
      <c r="P1776" s="7">
        <v>0</v>
      </c>
      <c r="Q1776" s="7" t="str" cm="1">
        <f t="array" ref="Q1776">_xlfn.IFS(M1776=1,M$1,N1776=1,N$1,O1776=1,O$1,P1776=1,P$1)</f>
        <v>Graduate</v>
      </c>
      <c r="R1776" t="s">
        <v>39</v>
      </c>
      <c r="S1776" s="7">
        <v>16</v>
      </c>
      <c r="T1776" s="7">
        <v>2690</v>
      </c>
      <c r="U1776" s="7">
        <v>141</v>
      </c>
      <c r="V1776" s="7">
        <v>1510</v>
      </c>
      <c r="W1776" s="7">
        <v>184</v>
      </c>
      <c r="X1776" s="7">
        <v>236</v>
      </c>
      <c r="Y1776" s="7">
        <v>93</v>
      </c>
      <c r="Z1776" s="7">
        <v>4668</v>
      </c>
      <c r="AA1776" s="7">
        <v>0</v>
      </c>
      <c r="AB1776" s="7">
        <v>6</v>
      </c>
      <c r="AC1776" s="7">
        <v>7</v>
      </c>
      <c r="AD1776" s="7">
        <v>12</v>
      </c>
      <c r="AE1776" s="7">
        <v>2</v>
      </c>
      <c r="AF1776" s="7">
        <v>0</v>
      </c>
      <c r="AG1776" s="7">
        <v>1</v>
      </c>
      <c r="AH1776" s="7">
        <v>1</v>
      </c>
      <c r="AI1776" s="7">
        <v>1</v>
      </c>
      <c r="AJ1776" s="7">
        <v>0</v>
      </c>
      <c r="AK1776" s="7">
        <v>0</v>
      </c>
      <c r="AL1776" s="7">
        <v>1</v>
      </c>
      <c r="AM1776" s="8">
        <v>44031</v>
      </c>
      <c r="AO1776">
        <f>IF($AG1776=1,G1776,0)</f>
        <v>0</v>
      </c>
      <c r="AP1776">
        <f>IF($AG1776=1,H1776,0)</f>
        <v>0</v>
      </c>
      <c r="AQ1776">
        <f>IF($AG1776=1,J1776,0)</f>
        <v>1</v>
      </c>
      <c r="AR1776">
        <f>IF($AG1776=1,I1776,0)</f>
        <v>0</v>
      </c>
      <c r="AS1776">
        <f>IF($AG1776=1,K1776,0)</f>
        <v>0</v>
      </c>
      <c r="AU1776">
        <f>IF($AJ1776=1,T1776,0)</f>
        <v>0</v>
      </c>
      <c r="AV1776">
        <f>IF($AJ1776=1,U1776,0)</f>
        <v>0</v>
      </c>
      <c r="AW1776">
        <f>IF($AJ1776=1,V1776,0)</f>
        <v>0</v>
      </c>
      <c r="AX1776">
        <f>IF($AJ1776=1,W1776,0)</f>
        <v>0</v>
      </c>
      <c r="AY1776">
        <f>IF($AJ1776=1,X1776,0)</f>
        <v>0</v>
      </c>
      <c r="BA1776">
        <f>IF($AK1776=1,M1776,0)</f>
        <v>0</v>
      </c>
      <c r="BB1776">
        <f>IF($AK1776=1,N1776,0)</f>
        <v>0</v>
      </c>
      <c r="BC1776">
        <f>IF($AK1776=1,O1776,0)</f>
        <v>0</v>
      </c>
      <c r="BD1776">
        <f>IF($AK1776=1,P1776,0)</f>
        <v>0</v>
      </c>
    </row>
    <row r="1777" spans="1:56" x14ac:dyDescent="0.3">
      <c r="A1777" s="7">
        <v>2160</v>
      </c>
      <c r="B1777" s="6">
        <v>190638</v>
      </c>
      <c r="C1777" s="7">
        <v>0</v>
      </c>
      <c r="D1777" s="7">
        <v>0</v>
      </c>
      <c r="E1777" s="7">
        <f>SUM(C1777:D1777)</f>
        <v>0</v>
      </c>
      <c r="F1777" s="7">
        <v>29</v>
      </c>
      <c r="G1777" s="7">
        <v>0</v>
      </c>
      <c r="H1777" s="7">
        <v>0</v>
      </c>
      <c r="I1777" s="7">
        <v>0</v>
      </c>
      <c r="J1777" s="7">
        <v>1</v>
      </c>
      <c r="K1777" s="7">
        <v>0</v>
      </c>
      <c r="L1777" s="7" t="str" cm="1">
        <f t="array" ref="L1777">_xlfn.IFS(G1777=1,G$1,H1777=1,H$1,I1777=1,I$1,J1777=1,J$1,K1777=1,K$1)</f>
        <v>Single</v>
      </c>
      <c r="M1777" s="7">
        <v>0</v>
      </c>
      <c r="N1777" s="7">
        <v>0</v>
      </c>
      <c r="O1777" s="7">
        <v>1</v>
      </c>
      <c r="P1777" s="7">
        <v>0</v>
      </c>
      <c r="Q1777" s="7" t="str" cm="1">
        <f t="array" ref="Q1777">_xlfn.IFS(M1777=1,M$1,N1777=1,N$1,O1777=1,O$1,P1777=1,P$1)</f>
        <v>Master</v>
      </c>
      <c r="R1777" t="s">
        <v>42</v>
      </c>
      <c r="S1777" s="7">
        <v>29</v>
      </c>
      <c r="T1777" s="7">
        <v>2431</v>
      </c>
      <c r="U1777" s="7">
        <v>252</v>
      </c>
      <c r="V1777" s="7">
        <v>1925</v>
      </c>
      <c r="W1777" s="7">
        <v>198</v>
      </c>
      <c r="X1777" s="7">
        <v>303</v>
      </c>
      <c r="Y1777" s="7">
        <v>202</v>
      </c>
      <c r="Z1777" s="7">
        <v>4907</v>
      </c>
      <c r="AA1777" s="7">
        <v>1</v>
      </c>
      <c r="AB1777" s="7">
        <v>3</v>
      </c>
      <c r="AC1777" s="7">
        <v>4</v>
      </c>
      <c r="AD1777" s="7">
        <v>10</v>
      </c>
      <c r="AE1777" s="7">
        <v>1</v>
      </c>
      <c r="AF1777" s="7">
        <v>0</v>
      </c>
      <c r="AG1777" s="7">
        <v>0</v>
      </c>
      <c r="AH1777" s="7">
        <v>1</v>
      </c>
      <c r="AI1777" s="7">
        <v>0</v>
      </c>
      <c r="AJ1777" s="7">
        <v>0</v>
      </c>
      <c r="AK1777" s="7">
        <v>0</v>
      </c>
      <c r="AL1777" s="7">
        <v>0</v>
      </c>
      <c r="AM1777" s="8">
        <v>44032</v>
      </c>
      <c r="AO1777">
        <f>IF($AG1777=1,G1777,0)</f>
        <v>0</v>
      </c>
      <c r="AP1777">
        <f>IF($AG1777=1,H1777,0)</f>
        <v>0</v>
      </c>
      <c r="AQ1777">
        <f>IF($AG1777=1,J1777,0)</f>
        <v>0</v>
      </c>
      <c r="AR1777">
        <f>IF($AG1777=1,I1777,0)</f>
        <v>0</v>
      </c>
      <c r="AS1777">
        <f>IF($AG1777=1,K1777,0)</f>
        <v>0</v>
      </c>
      <c r="AU1777">
        <f>IF($AJ1777=1,T1777,0)</f>
        <v>0</v>
      </c>
      <c r="AV1777">
        <f>IF($AJ1777=1,U1777,0)</f>
        <v>0</v>
      </c>
      <c r="AW1777">
        <f>IF($AJ1777=1,V1777,0)</f>
        <v>0</v>
      </c>
      <c r="AX1777">
        <f>IF($AJ1777=1,W1777,0)</f>
        <v>0</v>
      </c>
      <c r="AY1777">
        <f>IF($AJ1777=1,X1777,0)</f>
        <v>0</v>
      </c>
      <c r="BA1777">
        <f>IF($AK1777=1,M1777,0)</f>
        <v>0</v>
      </c>
      <c r="BB1777">
        <f>IF($AK1777=1,N1777,0)</f>
        <v>0</v>
      </c>
      <c r="BC1777">
        <f>IF($AK1777=1,O1777,0)</f>
        <v>0</v>
      </c>
      <c r="BD1777">
        <f>IF($AK1777=1,P1777,0)</f>
        <v>0</v>
      </c>
    </row>
    <row r="1778" spans="1:56" x14ac:dyDescent="0.3">
      <c r="A1778" s="7">
        <v>2548</v>
      </c>
      <c r="B1778" s="6">
        <v>190638</v>
      </c>
      <c r="C1778" s="7">
        <v>0</v>
      </c>
      <c r="D1778" s="7">
        <v>0</v>
      </c>
      <c r="E1778" s="7">
        <f>SUM(C1778:D1778)</f>
        <v>0</v>
      </c>
      <c r="F1778" s="7">
        <v>29</v>
      </c>
      <c r="G1778" s="7">
        <v>0</v>
      </c>
      <c r="H1778" s="7">
        <v>0</v>
      </c>
      <c r="I1778" s="7">
        <v>0</v>
      </c>
      <c r="J1778" s="7">
        <v>1</v>
      </c>
      <c r="K1778" s="7">
        <v>0</v>
      </c>
      <c r="L1778" s="7" t="str" cm="1">
        <f t="array" ref="L1778">_xlfn.IFS(G1778=1,G$1,H1778=1,H$1,I1778=1,I$1,J1778=1,J$1,K1778=1,K$1)</f>
        <v>Single</v>
      </c>
      <c r="M1778" s="7">
        <v>0</v>
      </c>
      <c r="N1778" s="7">
        <v>0</v>
      </c>
      <c r="O1778" s="7">
        <v>1</v>
      </c>
      <c r="P1778" s="7">
        <v>0</v>
      </c>
      <c r="Q1778" s="7" t="str" cm="1">
        <f t="array" ref="Q1778">_xlfn.IFS(M1778=1,M$1,N1778=1,N$1,O1778=1,O$1,P1778=1,P$1)</f>
        <v>Master</v>
      </c>
      <c r="R1778" t="s">
        <v>39</v>
      </c>
      <c r="S1778" s="7">
        <v>29</v>
      </c>
      <c r="T1778" s="7">
        <v>2431</v>
      </c>
      <c r="U1778" s="7">
        <v>252</v>
      </c>
      <c r="V1778" s="7">
        <v>1925</v>
      </c>
      <c r="W1778" s="7">
        <v>198</v>
      </c>
      <c r="X1778" s="7">
        <v>303</v>
      </c>
      <c r="Y1778" s="7">
        <v>202</v>
      </c>
      <c r="Z1778" s="7">
        <v>4907</v>
      </c>
      <c r="AA1778" s="7">
        <v>1</v>
      </c>
      <c r="AB1778" s="7">
        <v>3</v>
      </c>
      <c r="AC1778" s="7">
        <v>4</v>
      </c>
      <c r="AD1778" s="7">
        <v>10</v>
      </c>
      <c r="AE1778" s="7">
        <v>1</v>
      </c>
      <c r="AF1778" s="7">
        <v>0</v>
      </c>
      <c r="AG1778" s="7">
        <v>0</v>
      </c>
      <c r="AH1778" s="7">
        <v>1</v>
      </c>
      <c r="AI1778" s="7">
        <v>0</v>
      </c>
      <c r="AJ1778" s="7">
        <v>0</v>
      </c>
      <c r="AK1778" s="7">
        <v>0</v>
      </c>
      <c r="AL1778" s="7">
        <v>1</v>
      </c>
      <c r="AM1778" s="8">
        <v>44032</v>
      </c>
      <c r="AO1778">
        <f>IF($AG1778=1,G1778,0)</f>
        <v>0</v>
      </c>
      <c r="AP1778">
        <f>IF($AG1778=1,H1778,0)</f>
        <v>0</v>
      </c>
      <c r="AQ1778">
        <f>IF($AG1778=1,J1778,0)</f>
        <v>0</v>
      </c>
      <c r="AR1778">
        <f>IF($AG1778=1,I1778,0)</f>
        <v>0</v>
      </c>
      <c r="AS1778">
        <f>IF($AG1778=1,K1778,0)</f>
        <v>0</v>
      </c>
      <c r="AU1778">
        <f>IF($AJ1778=1,T1778,0)</f>
        <v>0</v>
      </c>
      <c r="AV1778">
        <f>IF($AJ1778=1,U1778,0)</f>
        <v>0</v>
      </c>
      <c r="AW1778">
        <f>IF($AJ1778=1,V1778,0)</f>
        <v>0</v>
      </c>
      <c r="AX1778">
        <f>IF($AJ1778=1,W1778,0)</f>
        <v>0</v>
      </c>
      <c r="AY1778">
        <f>IF($AJ1778=1,X1778,0)</f>
        <v>0</v>
      </c>
      <c r="BA1778">
        <f>IF($AK1778=1,M1778,0)</f>
        <v>0</v>
      </c>
      <c r="BB1778">
        <f>IF($AK1778=1,N1778,0)</f>
        <v>0</v>
      </c>
      <c r="BC1778">
        <f>IF($AK1778=1,O1778,0)</f>
        <v>0</v>
      </c>
      <c r="BD1778">
        <f>IF($AK1778=1,P1778,0)</f>
        <v>0</v>
      </c>
    </row>
    <row r="1779" spans="1:56" x14ac:dyDescent="0.3">
      <c r="A1779" s="7">
        <v>2477</v>
      </c>
      <c r="B1779" s="6">
        <v>131163</v>
      </c>
      <c r="C1779" s="7">
        <v>1</v>
      </c>
      <c r="D1779" s="7">
        <v>0</v>
      </c>
      <c r="E1779" s="7">
        <f>SUM(C1779:D1779)</f>
        <v>1</v>
      </c>
      <c r="F1779" s="7">
        <v>47</v>
      </c>
      <c r="G1779" s="7">
        <v>1</v>
      </c>
      <c r="H1779" s="7">
        <v>0</v>
      </c>
      <c r="I1779" s="7">
        <v>0</v>
      </c>
      <c r="J1779" s="7">
        <v>0</v>
      </c>
      <c r="K1779" s="7">
        <v>0</v>
      </c>
      <c r="L1779" s="7" t="str" cm="1">
        <f t="array" ref="L1779">_xlfn.IFS(G1779=1,G$1,H1779=1,H$1,I1779=1,I$1,J1779=1,J$1,K1779=1,K$1)</f>
        <v>Divorced</v>
      </c>
      <c r="M1779" s="7">
        <v>0</v>
      </c>
      <c r="N1779" s="7">
        <v>0</v>
      </c>
      <c r="O1779" s="7">
        <v>0</v>
      </c>
      <c r="P1779" s="7">
        <v>0</v>
      </c>
      <c r="Q1779" s="7" t="e" cm="1">
        <f t="array" ref="Q1779">_xlfn.IFS(M1779=1,M$1,N1779=1,N$1,O1779=1,O$1,P1779=1,P$1)</f>
        <v>#N/A</v>
      </c>
      <c r="R1779" t="s">
        <v>43</v>
      </c>
      <c r="S1779" s="7">
        <v>54</v>
      </c>
      <c r="T1779" s="7">
        <v>8</v>
      </c>
      <c r="U1779" s="7">
        <v>13</v>
      </c>
      <c r="V1779" s="7">
        <v>42</v>
      </c>
      <c r="W1779" s="7">
        <v>46</v>
      </c>
      <c r="X1779" s="7">
        <v>8</v>
      </c>
      <c r="Y1779" s="7">
        <v>42</v>
      </c>
      <c r="Z1779" s="7">
        <v>76</v>
      </c>
      <c r="AA1779" s="7">
        <v>1</v>
      </c>
      <c r="AB1779" s="7">
        <v>1</v>
      </c>
      <c r="AC1779" s="7">
        <v>0</v>
      </c>
      <c r="AD1779" s="7">
        <v>3</v>
      </c>
      <c r="AE1779" s="7">
        <v>6</v>
      </c>
      <c r="AF1779" s="7">
        <v>0</v>
      </c>
      <c r="AG1779" s="7">
        <v>0</v>
      </c>
      <c r="AH1779" s="7">
        <v>0</v>
      </c>
      <c r="AI1779" s="7">
        <v>0</v>
      </c>
      <c r="AJ1779" s="7">
        <v>0</v>
      </c>
      <c r="AK1779" s="7">
        <v>0</v>
      </c>
      <c r="AL1779" s="7">
        <v>0</v>
      </c>
      <c r="AM1779" s="8">
        <v>44032</v>
      </c>
      <c r="AO1779">
        <f>IF($AG1779=1,G1779,0)</f>
        <v>0</v>
      </c>
      <c r="AP1779">
        <f>IF($AG1779=1,H1779,0)</f>
        <v>0</v>
      </c>
      <c r="AQ1779">
        <f>IF($AG1779=1,J1779,0)</f>
        <v>0</v>
      </c>
      <c r="AR1779">
        <f>IF($AG1779=1,I1779,0)</f>
        <v>0</v>
      </c>
      <c r="AS1779">
        <f>IF($AG1779=1,K1779,0)</f>
        <v>0</v>
      </c>
      <c r="AU1779">
        <f>IF($AJ1779=1,T1779,0)</f>
        <v>0</v>
      </c>
      <c r="AV1779">
        <f>IF($AJ1779=1,U1779,0)</f>
        <v>0</v>
      </c>
      <c r="AW1779">
        <f>IF($AJ1779=1,V1779,0)</f>
        <v>0</v>
      </c>
      <c r="AX1779">
        <f>IF($AJ1779=1,W1779,0)</f>
        <v>0</v>
      </c>
      <c r="AY1779">
        <f>IF($AJ1779=1,X1779,0)</f>
        <v>0</v>
      </c>
      <c r="BA1779">
        <f>IF($AK1779=1,M1779,0)</f>
        <v>0</v>
      </c>
      <c r="BB1779">
        <f>IF($AK1779=1,N1779,0)</f>
        <v>0</v>
      </c>
      <c r="BC1779">
        <f>IF($AK1779=1,O1779,0)</f>
        <v>0</v>
      </c>
      <c r="BD1779">
        <f>IF($AK1779=1,P1779,0)</f>
        <v>0</v>
      </c>
    </row>
    <row r="1780" spans="1:56" x14ac:dyDescent="0.3">
      <c r="A1780" s="7">
        <v>2407</v>
      </c>
      <c r="B1780" s="6">
        <v>131163</v>
      </c>
      <c r="C1780" s="7">
        <v>1</v>
      </c>
      <c r="D1780" s="7">
        <v>0</v>
      </c>
      <c r="E1780" s="7">
        <f>SUM(C1780:D1780)</f>
        <v>1</v>
      </c>
      <c r="F1780" s="7">
        <v>47</v>
      </c>
      <c r="G1780" s="7">
        <v>1</v>
      </c>
      <c r="H1780" s="7">
        <v>0</v>
      </c>
      <c r="I1780" s="7">
        <v>0</v>
      </c>
      <c r="J1780" s="7">
        <v>0</v>
      </c>
      <c r="K1780" s="7">
        <v>0</v>
      </c>
      <c r="L1780" s="7" t="str" cm="1">
        <f t="array" ref="L1780">_xlfn.IFS(G1780=1,G$1,H1780=1,H$1,I1780=1,I$1,J1780=1,J$1,K1780=1,K$1)</f>
        <v>Divorced</v>
      </c>
      <c r="M1780" s="7">
        <v>0</v>
      </c>
      <c r="N1780" s="7">
        <v>0</v>
      </c>
      <c r="O1780" s="7">
        <v>0</v>
      </c>
      <c r="P1780" s="7">
        <v>0</v>
      </c>
      <c r="Q1780" s="7" t="e" cm="1">
        <f t="array" ref="Q1780">_xlfn.IFS(M1780=1,M$1,N1780=1,N$1,O1780=1,O$1,P1780=1,P$1)</f>
        <v>#N/A</v>
      </c>
      <c r="R1780" t="s">
        <v>41</v>
      </c>
      <c r="S1780" s="7">
        <v>54</v>
      </c>
      <c r="T1780" s="7">
        <v>8</v>
      </c>
      <c r="U1780" s="7">
        <v>13</v>
      </c>
      <c r="V1780" s="7">
        <v>42</v>
      </c>
      <c r="W1780" s="7">
        <v>46</v>
      </c>
      <c r="X1780" s="7">
        <v>8</v>
      </c>
      <c r="Y1780" s="7">
        <v>42</v>
      </c>
      <c r="Z1780" s="7">
        <v>76</v>
      </c>
      <c r="AA1780" s="7">
        <v>1</v>
      </c>
      <c r="AB1780" s="7">
        <v>1</v>
      </c>
      <c r="AC1780" s="7">
        <v>0</v>
      </c>
      <c r="AD1780" s="7">
        <v>3</v>
      </c>
      <c r="AE1780" s="7">
        <v>6</v>
      </c>
      <c r="AF1780" s="7">
        <v>0</v>
      </c>
      <c r="AG1780" s="7">
        <v>0</v>
      </c>
      <c r="AH1780" s="7">
        <v>0</v>
      </c>
      <c r="AI1780" s="7">
        <v>0</v>
      </c>
      <c r="AJ1780" s="7">
        <v>0</v>
      </c>
      <c r="AK1780" s="7">
        <v>0</v>
      </c>
      <c r="AL1780" s="7">
        <v>0</v>
      </c>
      <c r="AM1780" s="8">
        <v>44032</v>
      </c>
      <c r="AO1780">
        <f>IF($AG1780=1,G1780,0)</f>
        <v>0</v>
      </c>
      <c r="AP1780">
        <f>IF($AG1780=1,H1780,0)</f>
        <v>0</v>
      </c>
      <c r="AQ1780">
        <f>IF($AG1780=1,J1780,0)</f>
        <v>0</v>
      </c>
      <c r="AR1780">
        <f>IF($AG1780=1,I1780,0)</f>
        <v>0</v>
      </c>
      <c r="AS1780">
        <f>IF($AG1780=1,K1780,0)</f>
        <v>0</v>
      </c>
      <c r="AU1780">
        <f>IF($AJ1780=1,T1780,0)</f>
        <v>0</v>
      </c>
      <c r="AV1780">
        <f>IF($AJ1780=1,U1780,0)</f>
        <v>0</v>
      </c>
      <c r="AW1780">
        <f>IF($AJ1780=1,V1780,0)</f>
        <v>0</v>
      </c>
      <c r="AX1780">
        <f>IF($AJ1780=1,W1780,0)</f>
        <v>0</v>
      </c>
      <c r="AY1780">
        <f>IF($AJ1780=1,X1780,0)</f>
        <v>0</v>
      </c>
      <c r="BA1780">
        <f>IF($AK1780=1,M1780,0)</f>
        <v>0</v>
      </c>
      <c r="BB1780">
        <f>IF($AK1780=1,N1780,0)</f>
        <v>0</v>
      </c>
      <c r="BC1780">
        <f>IF($AK1780=1,O1780,0)</f>
        <v>0</v>
      </c>
      <c r="BD1780">
        <f>IF($AK1780=1,P1780,0)</f>
        <v>0</v>
      </c>
    </row>
    <row r="1781" spans="1:56" x14ac:dyDescent="0.3">
      <c r="A1781" s="7">
        <v>1401</v>
      </c>
      <c r="B1781" s="6">
        <v>180134</v>
      </c>
      <c r="C1781" s="7">
        <v>0</v>
      </c>
      <c r="D1781" s="7">
        <v>0</v>
      </c>
      <c r="E1781" s="7">
        <f>SUM(C1781:D1781)</f>
        <v>0</v>
      </c>
      <c r="F1781" s="7">
        <v>26</v>
      </c>
      <c r="G1781" s="7">
        <v>0</v>
      </c>
      <c r="H1781" s="7">
        <v>0</v>
      </c>
      <c r="I1781" s="7">
        <v>1</v>
      </c>
      <c r="J1781" s="7">
        <v>0</v>
      </c>
      <c r="K1781" s="7">
        <v>0</v>
      </c>
      <c r="L1781" s="7" t="str" cm="1">
        <f t="array" ref="L1781">_xlfn.IFS(G1781=1,G$1,H1781=1,H$1,I1781=1,I$1,J1781=1,J$1,K1781=1,K$1)</f>
        <v>Together</v>
      </c>
      <c r="M1781" s="7">
        <v>0</v>
      </c>
      <c r="N1781" s="7">
        <v>1</v>
      </c>
      <c r="O1781" s="7">
        <v>0</v>
      </c>
      <c r="P1781" s="7">
        <v>0</v>
      </c>
      <c r="Q1781" s="7" t="str" cm="1">
        <f t="array" ref="Q1781">_xlfn.IFS(M1781=1,M$1,N1781=1,N$1,O1781=1,O$1,P1781=1,P$1)</f>
        <v>Graduate</v>
      </c>
      <c r="R1781" t="s">
        <v>40</v>
      </c>
      <c r="S1781" s="7">
        <v>11</v>
      </c>
      <c r="T1781" s="7">
        <v>2171</v>
      </c>
      <c r="U1781" s="7">
        <v>58</v>
      </c>
      <c r="V1781" s="7">
        <v>634</v>
      </c>
      <c r="W1781" s="7">
        <v>117</v>
      </c>
      <c r="X1781" s="7">
        <v>58</v>
      </c>
      <c r="Y1781" s="7">
        <v>58</v>
      </c>
      <c r="Z1781" s="7">
        <v>2981</v>
      </c>
      <c r="AA1781" s="7">
        <v>1</v>
      </c>
      <c r="AB1781" s="7">
        <v>2</v>
      </c>
      <c r="AC1781" s="7">
        <v>7</v>
      </c>
      <c r="AD1781" s="7">
        <v>11</v>
      </c>
      <c r="AE1781" s="7">
        <v>5</v>
      </c>
      <c r="AF1781" s="7">
        <v>0</v>
      </c>
      <c r="AG1781" s="7">
        <v>1</v>
      </c>
      <c r="AH1781" s="7">
        <v>1</v>
      </c>
      <c r="AI1781" s="7">
        <v>1</v>
      </c>
      <c r="AJ1781" s="7">
        <v>1</v>
      </c>
      <c r="AK1781" s="7">
        <v>0</v>
      </c>
      <c r="AL1781" s="7">
        <v>0</v>
      </c>
      <c r="AM1781" s="8">
        <v>44033</v>
      </c>
      <c r="AO1781">
        <f>IF($AG1781=1,G1781,0)</f>
        <v>0</v>
      </c>
      <c r="AP1781">
        <f>IF($AG1781=1,H1781,0)</f>
        <v>0</v>
      </c>
      <c r="AQ1781">
        <f>IF($AG1781=1,J1781,0)</f>
        <v>0</v>
      </c>
      <c r="AR1781">
        <f>IF($AG1781=1,I1781,0)</f>
        <v>1</v>
      </c>
      <c r="AS1781">
        <f>IF($AG1781=1,K1781,0)</f>
        <v>0</v>
      </c>
      <c r="AU1781">
        <f>IF($AJ1781=1,T1781,0)</f>
        <v>2171</v>
      </c>
      <c r="AV1781">
        <f>IF($AJ1781=1,U1781,0)</f>
        <v>58</v>
      </c>
      <c r="AW1781">
        <f>IF($AJ1781=1,V1781,0)</f>
        <v>634</v>
      </c>
      <c r="AX1781">
        <f>IF($AJ1781=1,W1781,0)</f>
        <v>117</v>
      </c>
      <c r="AY1781">
        <f>IF($AJ1781=1,X1781,0)</f>
        <v>58</v>
      </c>
      <c r="BA1781">
        <f>IF($AK1781=1,M1781,0)</f>
        <v>0</v>
      </c>
      <c r="BB1781">
        <f>IF($AK1781=1,N1781,0)</f>
        <v>0</v>
      </c>
      <c r="BC1781">
        <f>IF($AK1781=1,O1781,0)</f>
        <v>0</v>
      </c>
      <c r="BD1781">
        <f>IF($AK1781=1,P1781,0)</f>
        <v>0</v>
      </c>
    </row>
    <row r="1782" spans="1:56" x14ac:dyDescent="0.3">
      <c r="A1782" s="7">
        <v>1521</v>
      </c>
      <c r="B1782" s="6">
        <v>176982</v>
      </c>
      <c r="C1782" s="7">
        <v>0</v>
      </c>
      <c r="D1782" s="7">
        <v>0</v>
      </c>
      <c r="E1782" s="7">
        <f>SUM(C1782:D1782)</f>
        <v>0</v>
      </c>
      <c r="F1782" s="7">
        <v>53</v>
      </c>
      <c r="G1782" s="7">
        <v>1</v>
      </c>
      <c r="H1782" s="7">
        <v>0</v>
      </c>
      <c r="I1782" s="7">
        <v>0</v>
      </c>
      <c r="J1782" s="7">
        <v>0</v>
      </c>
      <c r="K1782" s="7">
        <v>0</v>
      </c>
      <c r="L1782" s="7" t="str" cm="1">
        <f t="array" ref="L1782">_xlfn.IFS(G1782=1,G$1,H1782=1,H$1,I1782=1,I$1,J1782=1,J$1,K1782=1,K$1)</f>
        <v>Divorced</v>
      </c>
      <c r="M1782" s="7">
        <v>0</v>
      </c>
      <c r="N1782" s="7">
        <v>1</v>
      </c>
      <c r="O1782" s="7">
        <v>0</v>
      </c>
      <c r="P1782" s="7">
        <v>0</v>
      </c>
      <c r="Q1782" s="7" t="str" cm="1">
        <f t="array" ref="Q1782">_xlfn.IFS(M1782=1,M$1,N1782=1,N$1,O1782=1,O$1,P1782=1,P$1)</f>
        <v>Graduate</v>
      </c>
      <c r="R1782" t="s">
        <v>40</v>
      </c>
      <c r="S1782" s="7">
        <v>19</v>
      </c>
      <c r="T1782" s="7">
        <v>1067</v>
      </c>
      <c r="U1782" s="7">
        <v>347</v>
      </c>
      <c r="V1782" s="7">
        <v>671</v>
      </c>
      <c r="W1782" s="7">
        <v>149</v>
      </c>
      <c r="X1782" s="7">
        <v>138</v>
      </c>
      <c r="Y1782" s="7">
        <v>69</v>
      </c>
      <c r="Z1782" s="7">
        <v>2304</v>
      </c>
      <c r="AA1782" s="7">
        <v>1</v>
      </c>
      <c r="AB1782" s="7">
        <v>8</v>
      </c>
      <c r="AC1782" s="7">
        <v>3</v>
      </c>
      <c r="AD1782" s="7">
        <v>4</v>
      </c>
      <c r="AE1782" s="7">
        <v>4</v>
      </c>
      <c r="AF1782" s="7">
        <v>0</v>
      </c>
      <c r="AG1782" s="7">
        <v>0</v>
      </c>
      <c r="AH1782" s="7">
        <v>1</v>
      </c>
      <c r="AI1782" s="7">
        <v>0</v>
      </c>
      <c r="AJ1782" s="7">
        <v>0</v>
      </c>
      <c r="AK1782" s="7">
        <v>0</v>
      </c>
      <c r="AL1782" s="7">
        <v>1</v>
      </c>
      <c r="AM1782" s="8">
        <v>44034</v>
      </c>
      <c r="AO1782">
        <f>IF($AG1782=1,G1782,0)</f>
        <v>0</v>
      </c>
      <c r="AP1782">
        <f>IF($AG1782=1,H1782,0)</f>
        <v>0</v>
      </c>
      <c r="AQ1782">
        <f>IF($AG1782=1,J1782,0)</f>
        <v>0</v>
      </c>
      <c r="AR1782">
        <f>IF($AG1782=1,I1782,0)</f>
        <v>0</v>
      </c>
      <c r="AS1782">
        <f>IF($AG1782=1,K1782,0)</f>
        <v>0</v>
      </c>
      <c r="AU1782">
        <f>IF($AJ1782=1,T1782,0)</f>
        <v>0</v>
      </c>
      <c r="AV1782">
        <f>IF($AJ1782=1,U1782,0)</f>
        <v>0</v>
      </c>
      <c r="AW1782">
        <f>IF($AJ1782=1,V1782,0)</f>
        <v>0</v>
      </c>
      <c r="AX1782">
        <f>IF($AJ1782=1,W1782,0)</f>
        <v>0</v>
      </c>
      <c r="AY1782">
        <f>IF($AJ1782=1,X1782,0)</f>
        <v>0</v>
      </c>
      <c r="BA1782">
        <f>IF($AK1782=1,M1782,0)</f>
        <v>0</v>
      </c>
      <c r="BB1782">
        <f>IF($AK1782=1,N1782,0)</f>
        <v>0</v>
      </c>
      <c r="BC1782">
        <f>IF($AK1782=1,O1782,0)</f>
        <v>0</v>
      </c>
      <c r="BD1782">
        <f>IF($AK1782=1,P1782,0)</f>
        <v>0</v>
      </c>
    </row>
    <row r="1783" spans="1:56" x14ac:dyDescent="0.3">
      <c r="A1783" s="7">
        <v>2572</v>
      </c>
      <c r="B1783" s="6">
        <v>117144</v>
      </c>
      <c r="C1783" s="7">
        <v>1</v>
      </c>
      <c r="D1783" s="7">
        <v>1</v>
      </c>
      <c r="E1783" s="7">
        <f>SUM(C1783:D1783)</f>
        <v>2</v>
      </c>
      <c r="F1783" s="7">
        <v>60</v>
      </c>
      <c r="G1783" s="7">
        <v>0</v>
      </c>
      <c r="H1783" s="7">
        <v>0</v>
      </c>
      <c r="I1783" s="7">
        <v>1</v>
      </c>
      <c r="J1783" s="7">
        <v>0</v>
      </c>
      <c r="K1783" s="7">
        <v>0</v>
      </c>
      <c r="L1783" s="7" t="str" cm="1">
        <f t="array" ref="L1783">_xlfn.IFS(G1783=1,G$1,H1783=1,H$1,I1783=1,I$1,J1783=1,J$1,K1783=1,K$1)</f>
        <v>Together</v>
      </c>
      <c r="M1783" s="7">
        <v>0</v>
      </c>
      <c r="N1783" s="7">
        <v>0</v>
      </c>
      <c r="O1783" s="7">
        <v>1</v>
      </c>
      <c r="P1783" s="7">
        <v>0</v>
      </c>
      <c r="Q1783" s="7" t="str" cm="1">
        <f t="array" ref="Q1783">_xlfn.IFS(M1783=1,M$1,N1783=1,N$1,O1783=1,O$1,P1783=1,P$1)</f>
        <v>Master</v>
      </c>
      <c r="R1783" t="s">
        <v>39</v>
      </c>
      <c r="S1783" s="7">
        <v>96</v>
      </c>
      <c r="T1783" s="7">
        <v>123</v>
      </c>
      <c r="U1783" s="7">
        <v>14</v>
      </c>
      <c r="V1783" s="7">
        <v>130</v>
      </c>
      <c r="W1783" s="7">
        <v>0</v>
      </c>
      <c r="X1783" s="7">
        <v>14</v>
      </c>
      <c r="Y1783" s="7">
        <v>41</v>
      </c>
      <c r="Z1783" s="7">
        <v>239</v>
      </c>
      <c r="AA1783" s="7">
        <v>5</v>
      </c>
      <c r="AB1783" s="7">
        <v>3</v>
      </c>
      <c r="AC1783" s="7">
        <v>0</v>
      </c>
      <c r="AD1783" s="7">
        <v>4</v>
      </c>
      <c r="AE1783" s="7">
        <v>7</v>
      </c>
      <c r="AF1783" s="7">
        <v>0</v>
      </c>
      <c r="AG1783" s="7">
        <v>0</v>
      </c>
      <c r="AH1783" s="7">
        <v>0</v>
      </c>
      <c r="AI1783" s="7">
        <v>0</v>
      </c>
      <c r="AJ1783" s="7">
        <v>0</v>
      </c>
      <c r="AK1783" s="7">
        <v>0</v>
      </c>
      <c r="AL1783" s="7">
        <v>0</v>
      </c>
      <c r="AM1783" s="8">
        <v>44034</v>
      </c>
      <c r="AO1783">
        <f>IF($AG1783=1,G1783,0)</f>
        <v>0</v>
      </c>
      <c r="AP1783">
        <f>IF($AG1783=1,H1783,0)</f>
        <v>0</v>
      </c>
      <c r="AQ1783">
        <f>IF($AG1783=1,J1783,0)</f>
        <v>0</v>
      </c>
      <c r="AR1783">
        <f>IF($AG1783=1,I1783,0)</f>
        <v>0</v>
      </c>
      <c r="AS1783">
        <f>IF($AG1783=1,K1783,0)</f>
        <v>0</v>
      </c>
      <c r="AU1783">
        <f>IF($AJ1783=1,T1783,0)</f>
        <v>0</v>
      </c>
      <c r="AV1783">
        <f>IF($AJ1783=1,U1783,0)</f>
        <v>0</v>
      </c>
      <c r="AW1783">
        <f>IF($AJ1783=1,V1783,0)</f>
        <v>0</v>
      </c>
      <c r="AX1783">
        <f>IF($AJ1783=1,W1783,0)</f>
        <v>0</v>
      </c>
      <c r="AY1783">
        <f>IF($AJ1783=1,X1783,0)</f>
        <v>0</v>
      </c>
      <c r="BA1783">
        <f>IF($AK1783=1,M1783,0)</f>
        <v>0</v>
      </c>
      <c r="BB1783">
        <f>IF($AK1783=1,N1783,0)</f>
        <v>0</v>
      </c>
      <c r="BC1783">
        <f>IF($AK1783=1,O1783,0)</f>
        <v>0</v>
      </c>
      <c r="BD1783">
        <f>IF($AK1783=1,P1783,0)</f>
        <v>0</v>
      </c>
    </row>
    <row r="1784" spans="1:56" x14ac:dyDescent="0.3">
      <c r="A1784" s="7">
        <v>1767</v>
      </c>
      <c r="B1784" s="6">
        <v>117144</v>
      </c>
      <c r="C1784" s="7">
        <v>1</v>
      </c>
      <c r="D1784" s="7">
        <v>1</v>
      </c>
      <c r="E1784" s="7">
        <f>SUM(C1784:D1784)</f>
        <v>2</v>
      </c>
      <c r="F1784" s="7">
        <v>60</v>
      </c>
      <c r="G1784" s="7">
        <v>0</v>
      </c>
      <c r="H1784" s="7">
        <v>0</v>
      </c>
      <c r="I1784" s="7">
        <v>1</v>
      </c>
      <c r="J1784" s="7">
        <v>0</v>
      </c>
      <c r="K1784" s="7">
        <v>0</v>
      </c>
      <c r="L1784" s="7" t="str" cm="1">
        <f t="array" ref="L1784">_xlfn.IFS(G1784=1,G$1,H1784=1,H$1,I1784=1,I$1,J1784=1,J$1,K1784=1,K$1)</f>
        <v>Together</v>
      </c>
      <c r="M1784" s="7">
        <v>0</v>
      </c>
      <c r="N1784" s="7">
        <v>0</v>
      </c>
      <c r="O1784" s="7">
        <v>1</v>
      </c>
      <c r="P1784" s="7">
        <v>0</v>
      </c>
      <c r="Q1784" s="7" t="str" cm="1">
        <f t="array" ref="Q1784">_xlfn.IFS(M1784=1,M$1,N1784=1,N$1,O1784=1,O$1,P1784=1,P$1)</f>
        <v>Master</v>
      </c>
      <c r="R1784" t="s">
        <v>40</v>
      </c>
      <c r="S1784" s="7">
        <v>96</v>
      </c>
      <c r="T1784" s="7">
        <v>123</v>
      </c>
      <c r="U1784" s="7">
        <v>14</v>
      </c>
      <c r="V1784" s="7">
        <v>130</v>
      </c>
      <c r="W1784" s="7">
        <v>0</v>
      </c>
      <c r="X1784" s="7">
        <v>14</v>
      </c>
      <c r="Y1784" s="7">
        <v>41</v>
      </c>
      <c r="Z1784" s="7">
        <v>239</v>
      </c>
      <c r="AA1784" s="7">
        <v>5</v>
      </c>
      <c r="AB1784" s="7">
        <v>3</v>
      </c>
      <c r="AC1784" s="7">
        <v>0</v>
      </c>
      <c r="AD1784" s="7">
        <v>4</v>
      </c>
      <c r="AE1784" s="7">
        <v>7</v>
      </c>
      <c r="AF1784" s="7">
        <v>0</v>
      </c>
      <c r="AG1784" s="7">
        <v>0</v>
      </c>
      <c r="AH1784" s="7">
        <v>0</v>
      </c>
      <c r="AI1784" s="7">
        <v>0</v>
      </c>
      <c r="AJ1784" s="7">
        <v>0</v>
      </c>
      <c r="AK1784" s="7">
        <v>0</v>
      </c>
      <c r="AL1784" s="7">
        <v>0</v>
      </c>
      <c r="AM1784" s="8">
        <v>44034</v>
      </c>
      <c r="AO1784">
        <f>IF($AG1784=1,G1784,0)</f>
        <v>0</v>
      </c>
      <c r="AP1784">
        <f>IF($AG1784=1,H1784,0)</f>
        <v>0</v>
      </c>
      <c r="AQ1784">
        <f>IF($AG1784=1,J1784,0)</f>
        <v>0</v>
      </c>
      <c r="AR1784">
        <f>IF($AG1784=1,I1784,0)</f>
        <v>0</v>
      </c>
      <c r="AS1784">
        <f>IF($AG1784=1,K1784,0)</f>
        <v>0</v>
      </c>
      <c r="AU1784">
        <f>IF($AJ1784=1,T1784,0)</f>
        <v>0</v>
      </c>
      <c r="AV1784">
        <f>IF($AJ1784=1,U1784,0)</f>
        <v>0</v>
      </c>
      <c r="AW1784">
        <f>IF($AJ1784=1,V1784,0)</f>
        <v>0</v>
      </c>
      <c r="AX1784">
        <f>IF($AJ1784=1,W1784,0)</f>
        <v>0</v>
      </c>
      <c r="AY1784">
        <f>IF($AJ1784=1,X1784,0)</f>
        <v>0</v>
      </c>
      <c r="BA1784">
        <f>IF($AK1784=1,M1784,0)</f>
        <v>0</v>
      </c>
      <c r="BB1784">
        <f>IF($AK1784=1,N1784,0)</f>
        <v>0</v>
      </c>
      <c r="BC1784">
        <f>IF($AK1784=1,O1784,0)</f>
        <v>0</v>
      </c>
      <c r="BD1784">
        <f>IF($AK1784=1,P1784,0)</f>
        <v>0</v>
      </c>
    </row>
    <row r="1785" spans="1:56" x14ac:dyDescent="0.3">
      <c r="A1785" s="7">
        <v>1842</v>
      </c>
      <c r="B1785" s="6">
        <v>144602</v>
      </c>
      <c r="C1785" s="7">
        <v>1</v>
      </c>
      <c r="D1785" s="7">
        <v>1</v>
      </c>
      <c r="E1785" s="7">
        <f>SUM(C1785:D1785)</f>
        <v>2</v>
      </c>
      <c r="F1785" s="7">
        <v>51</v>
      </c>
      <c r="G1785" s="7">
        <v>0</v>
      </c>
      <c r="H1785" s="7">
        <v>0</v>
      </c>
      <c r="I1785" s="7">
        <v>1</v>
      </c>
      <c r="J1785" s="7">
        <v>0</v>
      </c>
      <c r="K1785" s="7">
        <v>0</v>
      </c>
      <c r="L1785" s="7" t="str" cm="1">
        <f t="array" ref="L1785">_xlfn.IFS(G1785=1,G$1,H1785=1,H$1,I1785=1,I$1,J1785=1,J$1,K1785=1,K$1)</f>
        <v>Together</v>
      </c>
      <c r="M1785" s="7">
        <v>0</v>
      </c>
      <c r="N1785" s="7">
        <v>0</v>
      </c>
      <c r="O1785" s="7">
        <v>1</v>
      </c>
      <c r="P1785" s="7">
        <v>0</v>
      </c>
      <c r="Q1785" s="7" t="str" cm="1">
        <f t="array" ref="Q1785">_xlfn.IFS(M1785=1,M$1,N1785=1,N$1,O1785=1,O$1,P1785=1,P$1)</f>
        <v>Master</v>
      </c>
      <c r="R1785" t="s">
        <v>42</v>
      </c>
      <c r="S1785" s="7">
        <v>35</v>
      </c>
      <c r="T1785" s="7">
        <v>541</v>
      </c>
      <c r="U1785" s="7">
        <v>6</v>
      </c>
      <c r="V1785" s="7">
        <v>289</v>
      </c>
      <c r="W1785" s="7">
        <v>0</v>
      </c>
      <c r="X1785" s="7">
        <v>0</v>
      </c>
      <c r="Y1785" s="7">
        <v>110</v>
      </c>
      <c r="Z1785" s="7">
        <v>726</v>
      </c>
      <c r="AA1785" s="7">
        <v>6</v>
      </c>
      <c r="AB1785" s="7">
        <v>6</v>
      </c>
      <c r="AC1785" s="7">
        <v>1</v>
      </c>
      <c r="AD1785" s="7">
        <v>4</v>
      </c>
      <c r="AE1785" s="7">
        <v>8</v>
      </c>
      <c r="AF1785" s="7">
        <v>0</v>
      </c>
      <c r="AG1785" s="7">
        <v>0</v>
      </c>
      <c r="AH1785" s="7">
        <v>0</v>
      </c>
      <c r="AI1785" s="7">
        <v>0</v>
      </c>
      <c r="AJ1785" s="7">
        <v>0</v>
      </c>
      <c r="AK1785" s="7">
        <v>0</v>
      </c>
      <c r="AL1785" s="7">
        <v>0</v>
      </c>
      <c r="AM1785" s="8">
        <v>44034</v>
      </c>
      <c r="AO1785">
        <f>IF($AG1785=1,G1785,0)</f>
        <v>0</v>
      </c>
      <c r="AP1785">
        <f>IF($AG1785=1,H1785,0)</f>
        <v>0</v>
      </c>
      <c r="AQ1785">
        <f>IF($AG1785=1,J1785,0)</f>
        <v>0</v>
      </c>
      <c r="AR1785">
        <f>IF($AG1785=1,I1785,0)</f>
        <v>0</v>
      </c>
      <c r="AS1785">
        <f>IF($AG1785=1,K1785,0)</f>
        <v>0</v>
      </c>
      <c r="AU1785">
        <f>IF($AJ1785=1,T1785,0)</f>
        <v>0</v>
      </c>
      <c r="AV1785">
        <f>IF($AJ1785=1,U1785,0)</f>
        <v>0</v>
      </c>
      <c r="AW1785">
        <f>IF($AJ1785=1,V1785,0)</f>
        <v>0</v>
      </c>
      <c r="AX1785">
        <f>IF($AJ1785=1,W1785,0)</f>
        <v>0</v>
      </c>
      <c r="AY1785">
        <f>IF($AJ1785=1,X1785,0)</f>
        <v>0</v>
      </c>
      <c r="BA1785">
        <f>IF($AK1785=1,M1785,0)</f>
        <v>0</v>
      </c>
      <c r="BB1785">
        <f>IF($AK1785=1,N1785,0)</f>
        <v>0</v>
      </c>
      <c r="BC1785">
        <f>IF($AK1785=1,O1785,0)</f>
        <v>0</v>
      </c>
      <c r="BD1785">
        <f>IF($AK1785=1,P1785,0)</f>
        <v>0</v>
      </c>
    </row>
    <row r="1786" spans="1:56" x14ac:dyDescent="0.3">
      <c r="A1786" s="7">
        <v>1616</v>
      </c>
      <c r="B1786" s="6">
        <v>132218</v>
      </c>
      <c r="C1786" s="7">
        <v>0</v>
      </c>
      <c r="D1786" s="7">
        <v>0</v>
      </c>
      <c r="E1786" s="7">
        <f>SUM(C1786:D1786)</f>
        <v>0</v>
      </c>
      <c r="F1786" s="7">
        <v>60</v>
      </c>
      <c r="G1786" s="7">
        <v>0</v>
      </c>
      <c r="H1786" s="7">
        <v>0</v>
      </c>
      <c r="I1786" s="7">
        <v>0</v>
      </c>
      <c r="J1786" s="7">
        <v>1</v>
      </c>
      <c r="K1786" s="7">
        <v>0</v>
      </c>
      <c r="L1786" s="7" t="str" cm="1">
        <f t="array" ref="L1786">_xlfn.IFS(G1786=1,G$1,H1786=1,H$1,I1786=1,I$1,J1786=1,J$1,K1786=1,K$1)</f>
        <v>Single</v>
      </c>
      <c r="M1786" s="7">
        <v>0</v>
      </c>
      <c r="N1786" s="7">
        <v>0</v>
      </c>
      <c r="O1786" s="7">
        <v>0</v>
      </c>
      <c r="P1786" s="7">
        <v>0</v>
      </c>
      <c r="Q1786" s="7" t="e" cm="1">
        <f t="array" ref="Q1786">_xlfn.IFS(M1786=1,M$1,N1786=1,N$1,O1786=1,O$1,P1786=1,P$1)</f>
        <v>#N/A</v>
      </c>
      <c r="R1786" t="s">
        <v>44</v>
      </c>
      <c r="S1786" s="7">
        <v>27</v>
      </c>
      <c r="T1786" s="7">
        <v>41</v>
      </c>
      <c r="U1786" s="7">
        <v>98</v>
      </c>
      <c r="V1786" s="7">
        <v>62</v>
      </c>
      <c r="W1786" s="7">
        <v>53</v>
      </c>
      <c r="X1786" s="7">
        <v>4</v>
      </c>
      <c r="Y1786" s="7">
        <v>123</v>
      </c>
      <c r="Z1786" s="7">
        <v>135</v>
      </c>
      <c r="AA1786" s="7">
        <v>1</v>
      </c>
      <c r="AB1786" s="7">
        <v>2</v>
      </c>
      <c r="AC1786" s="7">
        <v>1</v>
      </c>
      <c r="AD1786" s="7">
        <v>3</v>
      </c>
      <c r="AE1786" s="7">
        <v>7</v>
      </c>
      <c r="AF1786" s="7">
        <v>1</v>
      </c>
      <c r="AG1786" s="7">
        <v>0</v>
      </c>
      <c r="AH1786" s="7">
        <v>0</v>
      </c>
      <c r="AI1786" s="7">
        <v>0</v>
      </c>
      <c r="AJ1786" s="7">
        <v>0</v>
      </c>
      <c r="AK1786" s="7">
        <v>0</v>
      </c>
      <c r="AL1786" s="7">
        <v>1</v>
      </c>
      <c r="AM1786" s="8">
        <v>44034</v>
      </c>
      <c r="AO1786">
        <f>IF($AG1786=1,G1786,0)</f>
        <v>0</v>
      </c>
      <c r="AP1786">
        <f>IF($AG1786=1,H1786,0)</f>
        <v>0</v>
      </c>
      <c r="AQ1786">
        <f>IF($AG1786=1,J1786,0)</f>
        <v>0</v>
      </c>
      <c r="AR1786">
        <f>IF($AG1786=1,I1786,0)</f>
        <v>0</v>
      </c>
      <c r="AS1786">
        <f>IF($AG1786=1,K1786,0)</f>
        <v>0</v>
      </c>
      <c r="AU1786">
        <f>IF($AJ1786=1,T1786,0)</f>
        <v>0</v>
      </c>
      <c r="AV1786">
        <f>IF($AJ1786=1,U1786,0)</f>
        <v>0</v>
      </c>
      <c r="AW1786">
        <f>IF($AJ1786=1,V1786,0)</f>
        <v>0</v>
      </c>
      <c r="AX1786">
        <f>IF($AJ1786=1,W1786,0)</f>
        <v>0</v>
      </c>
      <c r="AY1786">
        <f>IF($AJ1786=1,X1786,0)</f>
        <v>0</v>
      </c>
      <c r="BA1786">
        <f>IF($AK1786=1,M1786,0)</f>
        <v>0</v>
      </c>
      <c r="BB1786">
        <f>IF($AK1786=1,N1786,0)</f>
        <v>0</v>
      </c>
      <c r="BC1786">
        <f>IF($AK1786=1,O1786,0)</f>
        <v>0</v>
      </c>
      <c r="BD1786">
        <f>IF($AK1786=1,P1786,0)</f>
        <v>0</v>
      </c>
    </row>
    <row r="1787" spans="1:56" x14ac:dyDescent="0.3">
      <c r="A1787" s="7">
        <v>1927</v>
      </c>
      <c r="B1787" s="6">
        <v>157937</v>
      </c>
      <c r="C1787" s="7">
        <v>0</v>
      </c>
      <c r="D1787" s="7">
        <v>1</v>
      </c>
      <c r="E1787" s="7">
        <f>SUM(C1787:D1787)</f>
        <v>1</v>
      </c>
      <c r="F1787" s="7">
        <v>38</v>
      </c>
      <c r="G1787" s="7">
        <v>0</v>
      </c>
      <c r="H1787" s="7">
        <v>1</v>
      </c>
      <c r="I1787" s="7">
        <v>0</v>
      </c>
      <c r="J1787" s="7">
        <v>0</v>
      </c>
      <c r="K1787" s="7">
        <v>0</v>
      </c>
      <c r="L1787" s="7" t="str" cm="1">
        <f t="array" ref="L1787">_xlfn.IFS(G1787=1,G$1,H1787=1,H$1,I1787=1,I$1,J1787=1,J$1,K1787=1,K$1)</f>
        <v>Married</v>
      </c>
      <c r="M1787" s="7">
        <v>0</v>
      </c>
      <c r="N1787" s="7">
        <v>0</v>
      </c>
      <c r="O1787" s="7">
        <v>0</v>
      </c>
      <c r="P1787" s="7">
        <v>0</v>
      </c>
      <c r="Q1787" s="7" t="e" cm="1">
        <f t="array" ref="Q1787">_xlfn.IFS(M1787=1,M$1,N1787=1,N$1,O1787=1,O$1,P1787=1,P$1)</f>
        <v>#N/A</v>
      </c>
      <c r="R1787" t="s">
        <v>41</v>
      </c>
      <c r="S1787" s="7">
        <v>56</v>
      </c>
      <c r="T1787" s="7">
        <v>711</v>
      </c>
      <c r="U1787" s="7">
        <v>114</v>
      </c>
      <c r="V1787" s="7">
        <v>393</v>
      </c>
      <c r="W1787" s="7">
        <v>150</v>
      </c>
      <c r="X1787" s="7">
        <v>131</v>
      </c>
      <c r="Y1787" s="7">
        <v>363</v>
      </c>
      <c r="Z1787" s="7">
        <v>1137</v>
      </c>
      <c r="AA1787" s="7">
        <v>3</v>
      </c>
      <c r="AB1787" s="7">
        <v>4</v>
      </c>
      <c r="AC1787" s="7">
        <v>4</v>
      </c>
      <c r="AD1787" s="7">
        <v>9</v>
      </c>
      <c r="AE1787" s="7">
        <v>3</v>
      </c>
      <c r="AF1787" s="7">
        <v>0</v>
      </c>
      <c r="AG1787" s="7">
        <v>0</v>
      </c>
      <c r="AH1787" s="7">
        <v>0</v>
      </c>
      <c r="AI1787" s="7">
        <v>0</v>
      </c>
      <c r="AJ1787" s="7">
        <v>0</v>
      </c>
      <c r="AK1787" s="7">
        <v>0</v>
      </c>
      <c r="AL1787" s="7">
        <v>0</v>
      </c>
      <c r="AM1787" s="8">
        <v>44035</v>
      </c>
      <c r="AO1787">
        <f>IF($AG1787=1,G1787,0)</f>
        <v>0</v>
      </c>
      <c r="AP1787">
        <f>IF($AG1787=1,H1787,0)</f>
        <v>0</v>
      </c>
      <c r="AQ1787">
        <f>IF($AG1787=1,J1787,0)</f>
        <v>0</v>
      </c>
      <c r="AR1787">
        <f>IF($AG1787=1,I1787,0)</f>
        <v>0</v>
      </c>
      <c r="AS1787">
        <f>IF($AG1787=1,K1787,0)</f>
        <v>0</v>
      </c>
      <c r="AU1787">
        <f>IF($AJ1787=1,T1787,0)</f>
        <v>0</v>
      </c>
      <c r="AV1787">
        <f>IF($AJ1787=1,U1787,0)</f>
        <v>0</v>
      </c>
      <c r="AW1787">
        <f>IF($AJ1787=1,V1787,0)</f>
        <v>0</v>
      </c>
      <c r="AX1787">
        <f>IF($AJ1787=1,W1787,0)</f>
        <v>0</v>
      </c>
      <c r="AY1787">
        <f>IF($AJ1787=1,X1787,0)</f>
        <v>0</v>
      </c>
      <c r="BA1787">
        <f>IF($AK1787=1,M1787,0)</f>
        <v>0</v>
      </c>
      <c r="BB1787">
        <f>IF($AK1787=1,N1787,0)</f>
        <v>0</v>
      </c>
      <c r="BC1787">
        <f>IF($AK1787=1,O1787,0)</f>
        <v>0</v>
      </c>
      <c r="BD1787">
        <f>IF($AK1787=1,P1787,0)</f>
        <v>0</v>
      </c>
    </row>
    <row r="1788" spans="1:56" x14ac:dyDescent="0.3">
      <c r="A1788" s="7">
        <v>2399</v>
      </c>
      <c r="B1788" s="6">
        <v>154132</v>
      </c>
      <c r="C1788" s="7">
        <v>0</v>
      </c>
      <c r="D1788" s="7">
        <v>1</v>
      </c>
      <c r="E1788" s="7">
        <f>SUM(C1788:D1788)</f>
        <v>1</v>
      </c>
      <c r="F1788" s="7">
        <v>51</v>
      </c>
      <c r="G1788" s="7">
        <v>0</v>
      </c>
      <c r="H1788" s="7">
        <v>0</v>
      </c>
      <c r="I1788" s="7">
        <v>1</v>
      </c>
      <c r="J1788" s="7">
        <v>0</v>
      </c>
      <c r="K1788" s="7">
        <v>0</v>
      </c>
      <c r="L1788" s="7" t="str" cm="1">
        <f t="array" ref="L1788">_xlfn.IFS(G1788=1,G$1,H1788=1,H$1,I1788=1,I$1,J1788=1,J$1,K1788=1,K$1)</f>
        <v>Together</v>
      </c>
      <c r="M1788" s="7">
        <v>0</v>
      </c>
      <c r="N1788" s="7">
        <v>0</v>
      </c>
      <c r="O1788" s="7">
        <v>0</v>
      </c>
      <c r="P1788" s="7">
        <v>1</v>
      </c>
      <c r="Q1788" s="7" t="str" cm="1">
        <f t="array" ref="Q1788">_xlfn.IFS(M1788=1,M$1,N1788=1,N$1,O1788=1,O$1,P1788=1,P$1)</f>
        <v>PhD</v>
      </c>
      <c r="R1788" t="s">
        <v>43</v>
      </c>
      <c r="S1788" s="7">
        <v>81</v>
      </c>
      <c r="T1788" s="7">
        <v>85</v>
      </c>
      <c r="U1788" s="7">
        <v>3</v>
      </c>
      <c r="V1788" s="7">
        <v>23</v>
      </c>
      <c r="W1788" s="7">
        <v>0</v>
      </c>
      <c r="X1788" s="7">
        <v>0</v>
      </c>
      <c r="Y1788" s="7">
        <v>9</v>
      </c>
      <c r="Z1788" s="7">
        <v>103</v>
      </c>
      <c r="AA1788" s="7">
        <v>1</v>
      </c>
      <c r="AB1788" s="7">
        <v>1</v>
      </c>
      <c r="AC1788" s="7">
        <v>0</v>
      </c>
      <c r="AD1788" s="7">
        <v>3</v>
      </c>
      <c r="AE1788" s="7">
        <v>7</v>
      </c>
      <c r="AF1788" s="7">
        <v>0</v>
      </c>
      <c r="AG1788" s="7">
        <v>0</v>
      </c>
      <c r="AH1788" s="7">
        <v>0</v>
      </c>
      <c r="AI1788" s="7">
        <v>0</v>
      </c>
      <c r="AJ1788" s="7">
        <v>0</v>
      </c>
      <c r="AK1788" s="7">
        <v>0</v>
      </c>
      <c r="AL1788" s="7">
        <v>0</v>
      </c>
      <c r="AM1788" s="8">
        <v>44035</v>
      </c>
      <c r="AO1788">
        <f>IF($AG1788=1,G1788,0)</f>
        <v>0</v>
      </c>
      <c r="AP1788">
        <f>IF($AG1788=1,H1788,0)</f>
        <v>0</v>
      </c>
      <c r="AQ1788">
        <f>IF($AG1788=1,J1788,0)</f>
        <v>0</v>
      </c>
      <c r="AR1788">
        <f>IF($AG1788=1,I1788,0)</f>
        <v>0</v>
      </c>
      <c r="AS1788">
        <f>IF($AG1788=1,K1788,0)</f>
        <v>0</v>
      </c>
      <c r="AU1788">
        <f>IF($AJ1788=1,T1788,0)</f>
        <v>0</v>
      </c>
      <c r="AV1788">
        <f>IF($AJ1788=1,U1788,0)</f>
        <v>0</v>
      </c>
      <c r="AW1788">
        <f>IF($AJ1788=1,V1788,0)</f>
        <v>0</v>
      </c>
      <c r="AX1788">
        <f>IF($AJ1788=1,W1788,0)</f>
        <v>0</v>
      </c>
      <c r="AY1788">
        <f>IF($AJ1788=1,X1788,0)</f>
        <v>0</v>
      </c>
      <c r="BA1788">
        <f>IF($AK1788=1,M1788,0)</f>
        <v>0</v>
      </c>
      <c r="BB1788">
        <f>IF($AK1788=1,N1788,0)</f>
        <v>0</v>
      </c>
      <c r="BC1788">
        <f>IF($AK1788=1,O1788,0)</f>
        <v>0</v>
      </c>
      <c r="BD1788">
        <f>IF($AK1788=1,P1788,0)</f>
        <v>0</v>
      </c>
    </row>
    <row r="1789" spans="1:56" x14ac:dyDescent="0.3">
      <c r="A1789" s="7">
        <v>1217</v>
      </c>
      <c r="B1789" s="6">
        <v>134320</v>
      </c>
      <c r="C1789" s="7">
        <v>1</v>
      </c>
      <c r="D1789" s="7">
        <v>0</v>
      </c>
      <c r="E1789" s="7">
        <f>SUM(C1789:D1789)</f>
        <v>1</v>
      </c>
      <c r="F1789" s="7">
        <v>34</v>
      </c>
      <c r="G1789" s="7">
        <v>0</v>
      </c>
      <c r="H1789" s="7">
        <v>0</v>
      </c>
      <c r="I1789" s="7">
        <v>1</v>
      </c>
      <c r="J1789" s="7">
        <v>0</v>
      </c>
      <c r="K1789" s="7">
        <v>0</v>
      </c>
      <c r="L1789" s="7" t="str" cm="1">
        <f t="array" ref="L1789">_xlfn.IFS(G1789=1,G$1,H1789=1,H$1,I1789=1,I$1,J1789=1,J$1,K1789=1,K$1)</f>
        <v>Together</v>
      </c>
      <c r="M1789" s="7">
        <v>0</v>
      </c>
      <c r="N1789" s="7">
        <v>0</v>
      </c>
      <c r="O1789" s="7">
        <v>0</v>
      </c>
      <c r="P1789" s="7">
        <v>1</v>
      </c>
      <c r="Q1789" s="7" t="str" cm="1">
        <f t="array" ref="Q1789">_xlfn.IFS(M1789=1,M$1,N1789=1,N$1,O1789=1,O$1,P1789=1,P$1)</f>
        <v>PhD</v>
      </c>
      <c r="R1789" t="s">
        <v>43</v>
      </c>
      <c r="S1789" s="7">
        <v>66</v>
      </c>
      <c r="T1789" s="7">
        <v>16</v>
      </c>
      <c r="U1789" s="7">
        <v>4</v>
      </c>
      <c r="V1789" s="7">
        <v>35</v>
      </c>
      <c r="W1789" s="7">
        <v>12</v>
      </c>
      <c r="X1789" s="7">
        <v>0</v>
      </c>
      <c r="Y1789" s="7">
        <v>0</v>
      </c>
      <c r="Z1789" s="7">
        <v>67</v>
      </c>
      <c r="AA1789" s="7">
        <v>1</v>
      </c>
      <c r="AB1789" s="7">
        <v>1</v>
      </c>
      <c r="AC1789" s="7">
        <v>0</v>
      </c>
      <c r="AD1789" s="7">
        <v>2</v>
      </c>
      <c r="AE1789" s="7">
        <v>8</v>
      </c>
      <c r="AF1789" s="7">
        <v>0</v>
      </c>
      <c r="AG1789" s="7">
        <v>0</v>
      </c>
      <c r="AH1789" s="7">
        <v>0</v>
      </c>
      <c r="AI1789" s="7">
        <v>0</v>
      </c>
      <c r="AJ1789" s="7">
        <v>0</v>
      </c>
      <c r="AK1789" s="7">
        <v>0</v>
      </c>
      <c r="AL1789" s="7">
        <v>0</v>
      </c>
      <c r="AM1789" s="8">
        <v>44035</v>
      </c>
      <c r="AO1789">
        <f>IF($AG1789=1,G1789,0)</f>
        <v>0</v>
      </c>
      <c r="AP1789">
        <f>IF($AG1789=1,H1789,0)</f>
        <v>0</v>
      </c>
      <c r="AQ1789">
        <f>IF($AG1789=1,J1789,0)</f>
        <v>0</v>
      </c>
      <c r="AR1789">
        <f>IF($AG1789=1,I1789,0)</f>
        <v>0</v>
      </c>
      <c r="AS1789">
        <f>IF($AG1789=1,K1789,0)</f>
        <v>0</v>
      </c>
      <c r="AU1789">
        <f>IF($AJ1789=1,T1789,0)</f>
        <v>0</v>
      </c>
      <c r="AV1789">
        <f>IF($AJ1789=1,U1789,0)</f>
        <v>0</v>
      </c>
      <c r="AW1789">
        <f>IF($AJ1789=1,V1789,0)</f>
        <v>0</v>
      </c>
      <c r="AX1789">
        <f>IF($AJ1789=1,W1789,0)</f>
        <v>0</v>
      </c>
      <c r="AY1789">
        <f>IF($AJ1789=1,X1789,0)</f>
        <v>0</v>
      </c>
      <c r="BA1789">
        <f>IF($AK1789=1,M1789,0)</f>
        <v>0</v>
      </c>
      <c r="BB1789">
        <f>IF($AK1789=1,N1789,0)</f>
        <v>0</v>
      </c>
      <c r="BC1789">
        <f>IF($AK1789=1,O1789,0)</f>
        <v>0</v>
      </c>
      <c r="BD1789">
        <f>IF($AK1789=1,P1789,0)</f>
        <v>0</v>
      </c>
    </row>
    <row r="1790" spans="1:56" x14ac:dyDescent="0.3">
      <c r="A1790" s="7">
        <v>2189</v>
      </c>
      <c r="B1790" s="6">
        <v>140451</v>
      </c>
      <c r="C1790" s="7">
        <v>0</v>
      </c>
      <c r="D1790" s="7">
        <v>2</v>
      </c>
      <c r="E1790" s="7">
        <f>SUM(C1790:D1790)</f>
        <v>2</v>
      </c>
      <c r="F1790" s="7">
        <v>63</v>
      </c>
      <c r="G1790" s="7">
        <v>0</v>
      </c>
      <c r="H1790" s="7">
        <v>0</v>
      </c>
      <c r="I1790" s="7">
        <v>1</v>
      </c>
      <c r="J1790" s="7">
        <v>0</v>
      </c>
      <c r="K1790" s="7">
        <v>0</v>
      </c>
      <c r="L1790" s="7" t="str" cm="1">
        <f t="array" ref="L1790">_xlfn.IFS(G1790=1,G$1,H1790=1,H$1,I1790=1,I$1,J1790=1,J$1,K1790=1,K$1)</f>
        <v>Together</v>
      </c>
      <c r="M1790" s="7">
        <v>0</v>
      </c>
      <c r="N1790" s="7">
        <v>0</v>
      </c>
      <c r="O1790" s="7">
        <v>0</v>
      </c>
      <c r="P1790" s="7">
        <v>1</v>
      </c>
      <c r="Q1790" s="7" t="str" cm="1">
        <f t="array" ref="Q1790">_xlfn.IFS(M1790=1,M$1,N1790=1,N$1,O1790=1,O$1,P1790=1,P$1)</f>
        <v>PhD</v>
      </c>
      <c r="R1790" t="s">
        <v>43</v>
      </c>
      <c r="S1790" s="7">
        <v>54</v>
      </c>
      <c r="T1790" s="7">
        <v>122</v>
      </c>
      <c r="U1790" s="7">
        <v>0</v>
      </c>
      <c r="V1790" s="7">
        <v>14</v>
      </c>
      <c r="W1790" s="7">
        <v>0</v>
      </c>
      <c r="X1790" s="7">
        <v>0</v>
      </c>
      <c r="Y1790" s="7">
        <v>35</v>
      </c>
      <c r="Z1790" s="7">
        <v>101</v>
      </c>
      <c r="AA1790" s="7">
        <v>1</v>
      </c>
      <c r="AB1790" s="7">
        <v>1</v>
      </c>
      <c r="AC1790" s="7">
        <v>1</v>
      </c>
      <c r="AD1790" s="7">
        <v>2</v>
      </c>
      <c r="AE1790" s="7">
        <v>5</v>
      </c>
      <c r="AF1790" s="7">
        <v>1</v>
      </c>
      <c r="AG1790" s="7">
        <v>0</v>
      </c>
      <c r="AH1790" s="7">
        <v>0</v>
      </c>
      <c r="AI1790" s="7">
        <v>0</v>
      </c>
      <c r="AJ1790" s="7">
        <v>0</v>
      </c>
      <c r="AK1790" s="7">
        <v>0</v>
      </c>
      <c r="AL1790" s="7">
        <v>0</v>
      </c>
      <c r="AM1790" s="8">
        <v>44035</v>
      </c>
      <c r="AO1790">
        <f>IF($AG1790=1,G1790,0)</f>
        <v>0</v>
      </c>
      <c r="AP1790">
        <f>IF($AG1790=1,H1790,0)</f>
        <v>0</v>
      </c>
      <c r="AQ1790">
        <f>IF($AG1790=1,J1790,0)</f>
        <v>0</v>
      </c>
      <c r="AR1790">
        <f>IF($AG1790=1,I1790,0)</f>
        <v>0</v>
      </c>
      <c r="AS1790">
        <f>IF($AG1790=1,K1790,0)</f>
        <v>0</v>
      </c>
      <c r="AU1790">
        <f>IF($AJ1790=1,T1790,0)</f>
        <v>0</v>
      </c>
      <c r="AV1790">
        <f>IF($AJ1790=1,U1790,0)</f>
        <v>0</v>
      </c>
      <c r="AW1790">
        <f>IF($AJ1790=1,V1790,0)</f>
        <v>0</v>
      </c>
      <c r="AX1790">
        <f>IF($AJ1790=1,W1790,0)</f>
        <v>0</v>
      </c>
      <c r="AY1790">
        <f>IF($AJ1790=1,X1790,0)</f>
        <v>0</v>
      </c>
      <c r="BA1790">
        <f>IF($AK1790=1,M1790,0)</f>
        <v>0</v>
      </c>
      <c r="BB1790">
        <f>IF($AK1790=1,N1790,0)</f>
        <v>0</v>
      </c>
      <c r="BC1790">
        <f>IF($AK1790=1,O1790,0)</f>
        <v>0</v>
      </c>
      <c r="BD1790">
        <f>IF($AK1790=1,P1790,0)</f>
        <v>0</v>
      </c>
    </row>
    <row r="1791" spans="1:56" x14ac:dyDescent="0.3">
      <c r="A1791" s="7">
        <v>2174</v>
      </c>
      <c r="B1791" s="6">
        <v>162307</v>
      </c>
      <c r="C1791" s="7">
        <v>0</v>
      </c>
      <c r="D1791" s="7">
        <v>1</v>
      </c>
      <c r="E1791" s="7">
        <f>SUM(C1791:D1791)</f>
        <v>1</v>
      </c>
      <c r="F1791" s="7">
        <v>68</v>
      </c>
      <c r="G1791" s="7">
        <v>0</v>
      </c>
      <c r="H1791" s="7">
        <v>0</v>
      </c>
      <c r="I1791" s="7">
        <v>0</v>
      </c>
      <c r="J1791" s="7">
        <v>1</v>
      </c>
      <c r="K1791" s="7">
        <v>0</v>
      </c>
      <c r="L1791" s="7" t="str" cm="1">
        <f t="array" ref="L1791">_xlfn.IFS(G1791=1,G$1,H1791=1,H$1,I1791=1,I$1,J1791=1,J$1,K1791=1,K$1)</f>
        <v>Single</v>
      </c>
      <c r="M1791" s="7">
        <v>0</v>
      </c>
      <c r="N1791" s="7">
        <v>1</v>
      </c>
      <c r="O1791" s="7">
        <v>0</v>
      </c>
      <c r="P1791" s="7">
        <v>0</v>
      </c>
      <c r="Q1791" s="7" t="str" cm="1">
        <f t="array" ref="Q1791">_xlfn.IFS(M1791=1,M$1,N1791=1,N$1,O1791=1,O$1,P1791=1,P$1)</f>
        <v>Graduate</v>
      </c>
      <c r="R1791" t="s">
        <v>44</v>
      </c>
      <c r="S1791" s="7">
        <v>94</v>
      </c>
      <c r="T1791" s="7">
        <v>227</v>
      </c>
      <c r="U1791" s="7">
        <v>34</v>
      </c>
      <c r="V1791" s="7">
        <v>89</v>
      </c>
      <c r="W1791" s="7">
        <v>26</v>
      </c>
      <c r="X1791" s="7">
        <v>16</v>
      </c>
      <c r="Y1791" s="7">
        <v>26</v>
      </c>
      <c r="Z1791" s="7">
        <v>365</v>
      </c>
      <c r="AA1791" s="7">
        <v>1</v>
      </c>
      <c r="AB1791" s="7">
        <v>4</v>
      </c>
      <c r="AC1791" s="7">
        <v>0</v>
      </c>
      <c r="AD1791" s="7">
        <v>4</v>
      </c>
      <c r="AE1791" s="7">
        <v>5</v>
      </c>
      <c r="AF1791" s="7">
        <v>0</v>
      </c>
      <c r="AG1791" s="7">
        <v>0</v>
      </c>
      <c r="AH1791" s="7">
        <v>0</v>
      </c>
      <c r="AI1791" s="7">
        <v>0</v>
      </c>
      <c r="AJ1791" s="7">
        <v>0</v>
      </c>
      <c r="AK1791" s="7">
        <v>0</v>
      </c>
      <c r="AL1791" s="7">
        <v>0</v>
      </c>
      <c r="AM1791" s="8">
        <v>44036</v>
      </c>
      <c r="AO1791">
        <f>IF($AG1791=1,G1791,0)</f>
        <v>0</v>
      </c>
      <c r="AP1791">
        <f>IF($AG1791=1,H1791,0)</f>
        <v>0</v>
      </c>
      <c r="AQ1791">
        <f>IF($AG1791=1,J1791,0)</f>
        <v>0</v>
      </c>
      <c r="AR1791">
        <f>IF($AG1791=1,I1791,0)</f>
        <v>0</v>
      </c>
      <c r="AS1791">
        <f>IF($AG1791=1,K1791,0)</f>
        <v>0</v>
      </c>
      <c r="AU1791">
        <f>IF($AJ1791=1,T1791,0)</f>
        <v>0</v>
      </c>
      <c r="AV1791">
        <f>IF($AJ1791=1,U1791,0)</f>
        <v>0</v>
      </c>
      <c r="AW1791">
        <f>IF($AJ1791=1,V1791,0)</f>
        <v>0</v>
      </c>
      <c r="AX1791">
        <f>IF($AJ1791=1,W1791,0)</f>
        <v>0</v>
      </c>
      <c r="AY1791">
        <f>IF($AJ1791=1,X1791,0)</f>
        <v>0</v>
      </c>
      <c r="BA1791">
        <f>IF($AK1791=1,M1791,0)</f>
        <v>0</v>
      </c>
      <c r="BB1791">
        <f>IF($AK1791=1,N1791,0)</f>
        <v>0</v>
      </c>
      <c r="BC1791">
        <f>IF($AK1791=1,O1791,0)</f>
        <v>0</v>
      </c>
      <c r="BD1791">
        <f>IF($AK1791=1,P1791,0)</f>
        <v>0</v>
      </c>
    </row>
    <row r="1792" spans="1:56" x14ac:dyDescent="0.3">
      <c r="A1792" s="7">
        <v>2756</v>
      </c>
      <c r="B1792" s="6">
        <v>142473</v>
      </c>
      <c r="C1792" s="7">
        <v>1</v>
      </c>
      <c r="D1792" s="7">
        <v>1</v>
      </c>
      <c r="E1792" s="7">
        <f>SUM(C1792:D1792)</f>
        <v>2</v>
      </c>
      <c r="F1792" s="7">
        <v>44</v>
      </c>
      <c r="G1792" s="7">
        <v>0</v>
      </c>
      <c r="H1792" s="7">
        <v>0</v>
      </c>
      <c r="I1792" s="7">
        <v>0</v>
      </c>
      <c r="J1792" s="7">
        <v>1</v>
      </c>
      <c r="K1792" s="7">
        <v>0</v>
      </c>
      <c r="L1792" s="7" t="str" cm="1">
        <f t="array" ref="L1792">_xlfn.IFS(G1792=1,G$1,H1792=1,H$1,I1792=1,I$1,J1792=1,J$1,K1792=1,K$1)</f>
        <v>Single</v>
      </c>
      <c r="M1792" s="7">
        <v>0</v>
      </c>
      <c r="N1792" s="7">
        <v>0</v>
      </c>
      <c r="O1792" s="7">
        <v>0</v>
      </c>
      <c r="P1792" s="7">
        <v>1</v>
      </c>
      <c r="Q1792" s="7" t="str" cm="1">
        <f t="array" ref="Q1792">_xlfn.IFS(M1792=1,M$1,N1792=1,N$1,O1792=1,O$1,P1792=1,P$1)</f>
        <v>PhD</v>
      </c>
      <c r="R1792" t="s">
        <v>44</v>
      </c>
      <c r="S1792" s="7">
        <v>72</v>
      </c>
      <c r="T1792" s="7">
        <v>312</v>
      </c>
      <c r="U1792" s="7">
        <v>3</v>
      </c>
      <c r="V1792" s="7">
        <v>70</v>
      </c>
      <c r="W1792" s="7">
        <v>0</v>
      </c>
      <c r="X1792" s="7">
        <v>13</v>
      </c>
      <c r="Y1792" s="7">
        <v>84</v>
      </c>
      <c r="Z1792" s="7">
        <v>315</v>
      </c>
      <c r="AA1792" s="7">
        <v>3</v>
      </c>
      <c r="AB1792" s="7">
        <v>2</v>
      </c>
      <c r="AC1792" s="7">
        <v>1</v>
      </c>
      <c r="AD1792" s="7">
        <v>4</v>
      </c>
      <c r="AE1792" s="7">
        <v>5</v>
      </c>
      <c r="AF1792" s="7">
        <v>0</v>
      </c>
      <c r="AG1792" s="7">
        <v>0</v>
      </c>
      <c r="AH1792" s="7">
        <v>0</v>
      </c>
      <c r="AI1792" s="7">
        <v>0</v>
      </c>
      <c r="AJ1792" s="7">
        <v>0</v>
      </c>
      <c r="AK1792" s="7">
        <v>0</v>
      </c>
      <c r="AL1792" s="7">
        <v>0</v>
      </c>
      <c r="AM1792" s="8">
        <v>44036</v>
      </c>
      <c r="AO1792">
        <f>IF($AG1792=1,G1792,0)</f>
        <v>0</v>
      </c>
      <c r="AP1792">
        <f>IF($AG1792=1,H1792,0)</f>
        <v>0</v>
      </c>
      <c r="AQ1792">
        <f>IF($AG1792=1,J1792,0)</f>
        <v>0</v>
      </c>
      <c r="AR1792">
        <f>IF($AG1792=1,I1792,0)</f>
        <v>0</v>
      </c>
      <c r="AS1792">
        <f>IF($AG1792=1,K1792,0)</f>
        <v>0</v>
      </c>
      <c r="AU1792">
        <f>IF($AJ1792=1,T1792,0)</f>
        <v>0</v>
      </c>
      <c r="AV1792">
        <f>IF($AJ1792=1,U1792,0)</f>
        <v>0</v>
      </c>
      <c r="AW1792">
        <f>IF($AJ1792=1,V1792,0)</f>
        <v>0</v>
      </c>
      <c r="AX1792">
        <f>IF($AJ1792=1,W1792,0)</f>
        <v>0</v>
      </c>
      <c r="AY1792">
        <f>IF($AJ1792=1,X1792,0)</f>
        <v>0</v>
      </c>
      <c r="BA1792">
        <f>IF($AK1792=1,M1792,0)</f>
        <v>0</v>
      </c>
      <c r="BB1792">
        <f>IF($AK1792=1,N1792,0)</f>
        <v>0</v>
      </c>
      <c r="BC1792">
        <f>IF($AK1792=1,O1792,0)</f>
        <v>0</v>
      </c>
      <c r="BD1792">
        <f>IF($AK1792=1,P1792,0)</f>
        <v>0</v>
      </c>
    </row>
    <row r="1793" spans="1:56" x14ac:dyDescent="0.3">
      <c r="A1793" s="7">
        <v>2151</v>
      </c>
      <c r="B1793" s="6">
        <v>114421</v>
      </c>
      <c r="C1793" s="7">
        <v>0</v>
      </c>
      <c r="D1793" s="7">
        <v>0</v>
      </c>
      <c r="E1793" s="7">
        <f>SUM(C1793:D1793)</f>
        <v>0</v>
      </c>
      <c r="F1793" s="7">
        <v>24</v>
      </c>
      <c r="G1793" s="7">
        <v>0</v>
      </c>
      <c r="H1793" s="7">
        <v>1</v>
      </c>
      <c r="I1793" s="7">
        <v>0</v>
      </c>
      <c r="J1793" s="7">
        <v>0</v>
      </c>
      <c r="K1793" s="7">
        <v>0</v>
      </c>
      <c r="L1793" s="7" t="str" cm="1">
        <f t="array" ref="L1793">_xlfn.IFS(G1793=1,G$1,H1793=1,H$1,I1793=1,I$1,J1793=1,J$1,K1793=1,K$1)</f>
        <v>Married</v>
      </c>
      <c r="M1793" s="7">
        <v>1</v>
      </c>
      <c r="N1793" s="7">
        <v>0</v>
      </c>
      <c r="O1793" s="7">
        <v>0</v>
      </c>
      <c r="P1793" s="7">
        <v>0</v>
      </c>
      <c r="Q1793" s="7" t="str" cm="1">
        <f t="array" ref="Q1793">_xlfn.IFS(M1793=1,M$1,N1793=1,N$1,O1793=1,O$1,P1793=1,P$1)</f>
        <v>Basic</v>
      </c>
      <c r="R1793" t="s">
        <v>40</v>
      </c>
      <c r="S1793" s="7">
        <v>81</v>
      </c>
      <c r="T1793" s="7">
        <v>0</v>
      </c>
      <c r="U1793" s="7">
        <v>0</v>
      </c>
      <c r="V1793" s="7">
        <v>16</v>
      </c>
      <c r="W1793" s="7">
        <v>24</v>
      </c>
      <c r="X1793" s="7">
        <v>24</v>
      </c>
      <c r="Y1793" s="7">
        <v>63</v>
      </c>
      <c r="Z1793" s="7">
        <v>0</v>
      </c>
      <c r="AA1793" s="7">
        <v>1</v>
      </c>
      <c r="AB1793" s="7">
        <v>1</v>
      </c>
      <c r="AC1793" s="7">
        <v>0</v>
      </c>
      <c r="AD1793" s="7">
        <v>2</v>
      </c>
      <c r="AE1793" s="7">
        <v>5</v>
      </c>
      <c r="AF1793" s="7">
        <v>1</v>
      </c>
      <c r="AG1793" s="7">
        <v>0</v>
      </c>
      <c r="AH1793" s="7">
        <v>0</v>
      </c>
      <c r="AI1793" s="7">
        <v>0</v>
      </c>
      <c r="AJ1793" s="7">
        <v>0</v>
      </c>
      <c r="AK1793" s="7">
        <v>0</v>
      </c>
      <c r="AL1793" s="7">
        <v>0</v>
      </c>
      <c r="AM1793" s="8">
        <v>44036</v>
      </c>
      <c r="AO1793">
        <f>IF($AG1793=1,G1793,0)</f>
        <v>0</v>
      </c>
      <c r="AP1793">
        <f>IF($AG1793=1,H1793,0)</f>
        <v>0</v>
      </c>
      <c r="AQ1793">
        <f>IF($AG1793=1,J1793,0)</f>
        <v>0</v>
      </c>
      <c r="AR1793">
        <f>IF($AG1793=1,I1793,0)</f>
        <v>0</v>
      </c>
      <c r="AS1793">
        <f>IF($AG1793=1,K1793,0)</f>
        <v>0</v>
      </c>
      <c r="AU1793">
        <f>IF($AJ1793=1,T1793,0)</f>
        <v>0</v>
      </c>
      <c r="AV1793">
        <f>IF($AJ1793=1,U1793,0)</f>
        <v>0</v>
      </c>
      <c r="AW1793">
        <f>IF($AJ1793=1,V1793,0)</f>
        <v>0</v>
      </c>
      <c r="AX1793">
        <f>IF($AJ1793=1,W1793,0)</f>
        <v>0</v>
      </c>
      <c r="AY1793">
        <f>IF($AJ1793=1,X1793,0)</f>
        <v>0</v>
      </c>
      <c r="BA1793">
        <f>IF($AK1793=1,M1793,0)</f>
        <v>0</v>
      </c>
      <c r="BB1793">
        <f>IF($AK1793=1,N1793,0)</f>
        <v>0</v>
      </c>
      <c r="BC1793">
        <f>IF($AK1793=1,O1793,0)</f>
        <v>0</v>
      </c>
      <c r="BD1793">
        <f>IF($AK1793=1,P1793,0)</f>
        <v>0</v>
      </c>
    </row>
    <row r="1794" spans="1:56" x14ac:dyDescent="0.3">
      <c r="A1794" s="7">
        <v>2094</v>
      </c>
      <c r="B1794" s="6">
        <v>198777</v>
      </c>
      <c r="C1794" s="7">
        <v>0</v>
      </c>
      <c r="D1794" s="7">
        <v>0</v>
      </c>
      <c r="E1794" s="7">
        <f>SUM(C1794:D1794)</f>
        <v>0</v>
      </c>
      <c r="F1794" s="7">
        <v>60</v>
      </c>
      <c r="G1794" s="7">
        <v>0</v>
      </c>
      <c r="H1794" s="7">
        <v>0</v>
      </c>
      <c r="I1794" s="7">
        <v>0</v>
      </c>
      <c r="J1794" s="7">
        <v>1</v>
      </c>
      <c r="K1794" s="7">
        <v>0</v>
      </c>
      <c r="L1794" s="7" t="str" cm="1">
        <f t="array" ref="L1794">_xlfn.IFS(G1794=1,G$1,H1794=1,H$1,I1794=1,I$1,J1794=1,J$1,K1794=1,K$1)</f>
        <v>Single</v>
      </c>
      <c r="M1794" s="7">
        <v>0</v>
      </c>
      <c r="N1794" s="7">
        <v>0</v>
      </c>
      <c r="O1794" s="7">
        <v>1</v>
      </c>
      <c r="P1794" s="7">
        <v>0</v>
      </c>
      <c r="Q1794" s="7" t="str" cm="1">
        <f t="array" ref="Q1794">_xlfn.IFS(M1794=1,M$1,N1794=1,N$1,O1794=1,O$1,P1794=1,P$1)</f>
        <v>Master</v>
      </c>
      <c r="R1794" t="s">
        <v>42</v>
      </c>
      <c r="S1794" s="7">
        <v>23</v>
      </c>
      <c r="T1794" s="7">
        <v>2012</v>
      </c>
      <c r="U1794" s="7">
        <v>38</v>
      </c>
      <c r="V1794" s="7">
        <v>1431</v>
      </c>
      <c r="W1794" s="7">
        <v>252</v>
      </c>
      <c r="X1794" s="7">
        <v>231</v>
      </c>
      <c r="Y1794" s="7">
        <v>76</v>
      </c>
      <c r="Z1794" s="7">
        <v>3888</v>
      </c>
      <c r="AA1794" s="7">
        <v>0</v>
      </c>
      <c r="AB1794" s="7">
        <v>4</v>
      </c>
      <c r="AC1794" s="7">
        <v>6</v>
      </c>
      <c r="AD1794" s="7">
        <v>9</v>
      </c>
      <c r="AE1794" s="7">
        <v>1</v>
      </c>
      <c r="AF1794" s="7">
        <v>0</v>
      </c>
      <c r="AG1794" s="7">
        <v>1</v>
      </c>
      <c r="AH1794" s="7">
        <v>0</v>
      </c>
      <c r="AI1794" s="7">
        <v>0</v>
      </c>
      <c r="AJ1794" s="7">
        <v>0</v>
      </c>
      <c r="AK1794" s="7">
        <v>0</v>
      </c>
      <c r="AL1794" s="7">
        <v>0</v>
      </c>
      <c r="AM1794" s="8">
        <v>44036</v>
      </c>
      <c r="AO1794">
        <f>IF($AG1794=1,G1794,0)</f>
        <v>0</v>
      </c>
      <c r="AP1794">
        <f>IF($AG1794=1,H1794,0)</f>
        <v>0</v>
      </c>
      <c r="AQ1794">
        <f>IF($AG1794=1,J1794,0)</f>
        <v>1</v>
      </c>
      <c r="AR1794">
        <f>IF($AG1794=1,I1794,0)</f>
        <v>0</v>
      </c>
      <c r="AS1794">
        <f>IF($AG1794=1,K1794,0)</f>
        <v>0</v>
      </c>
      <c r="AU1794">
        <f>IF($AJ1794=1,T1794,0)</f>
        <v>0</v>
      </c>
      <c r="AV1794">
        <f>IF($AJ1794=1,U1794,0)</f>
        <v>0</v>
      </c>
      <c r="AW1794">
        <f>IF($AJ1794=1,V1794,0)</f>
        <v>0</v>
      </c>
      <c r="AX1794">
        <f>IF($AJ1794=1,W1794,0)</f>
        <v>0</v>
      </c>
      <c r="AY1794">
        <f>IF($AJ1794=1,X1794,0)</f>
        <v>0</v>
      </c>
      <c r="BA1794">
        <f>IF($AK1794=1,M1794,0)</f>
        <v>0</v>
      </c>
      <c r="BB1794">
        <f>IF($AK1794=1,N1794,0)</f>
        <v>0</v>
      </c>
      <c r="BC1794">
        <f>IF($AK1794=1,O1794,0)</f>
        <v>0</v>
      </c>
      <c r="BD1794">
        <f>IF($AK1794=1,P1794,0)</f>
        <v>0</v>
      </c>
    </row>
    <row r="1795" spans="1:56" x14ac:dyDescent="0.3">
      <c r="A1795" s="7">
        <v>1633</v>
      </c>
      <c r="B1795" s="6">
        <v>198777</v>
      </c>
      <c r="C1795" s="7">
        <v>0</v>
      </c>
      <c r="D1795" s="7">
        <v>0</v>
      </c>
      <c r="E1795" s="7">
        <f>SUM(C1795:D1795)</f>
        <v>0</v>
      </c>
      <c r="F1795" s="7">
        <v>60</v>
      </c>
      <c r="G1795" s="7">
        <v>0</v>
      </c>
      <c r="H1795" s="7">
        <v>0</v>
      </c>
      <c r="I1795" s="7">
        <v>0</v>
      </c>
      <c r="J1795" s="7">
        <v>1</v>
      </c>
      <c r="K1795" s="7">
        <v>0</v>
      </c>
      <c r="L1795" s="7" t="str" cm="1">
        <f t="array" ref="L1795">_xlfn.IFS(G1795=1,G$1,H1795=1,H$1,I1795=1,I$1,J1795=1,J$1,K1795=1,K$1)</f>
        <v>Single</v>
      </c>
      <c r="M1795" s="7">
        <v>0</v>
      </c>
      <c r="N1795" s="7">
        <v>0</v>
      </c>
      <c r="O1795" s="7">
        <v>1</v>
      </c>
      <c r="P1795" s="7">
        <v>0</v>
      </c>
      <c r="Q1795" s="7" t="str" cm="1">
        <f t="array" ref="Q1795">_xlfn.IFS(M1795=1,M$1,N1795=1,N$1,O1795=1,O$1,P1795=1,P$1)</f>
        <v>Master</v>
      </c>
      <c r="R1795" t="s">
        <v>41</v>
      </c>
      <c r="S1795" s="7">
        <v>23</v>
      </c>
      <c r="T1795" s="7">
        <v>2012</v>
      </c>
      <c r="U1795" s="7">
        <v>38</v>
      </c>
      <c r="V1795" s="7">
        <v>1431</v>
      </c>
      <c r="W1795" s="7">
        <v>252</v>
      </c>
      <c r="X1795" s="7">
        <v>231</v>
      </c>
      <c r="Y1795" s="7">
        <v>76</v>
      </c>
      <c r="Z1795" s="7">
        <v>3888</v>
      </c>
      <c r="AA1795" s="7">
        <v>0</v>
      </c>
      <c r="AB1795" s="7">
        <v>4</v>
      </c>
      <c r="AC1795" s="7">
        <v>6</v>
      </c>
      <c r="AD1795" s="7">
        <v>9</v>
      </c>
      <c r="AE1795" s="7">
        <v>1</v>
      </c>
      <c r="AF1795" s="7">
        <v>0</v>
      </c>
      <c r="AG1795" s="7">
        <v>1</v>
      </c>
      <c r="AH1795" s="7">
        <v>0</v>
      </c>
      <c r="AI1795" s="7">
        <v>0</v>
      </c>
      <c r="AJ1795" s="7">
        <v>0</v>
      </c>
      <c r="AK1795" s="7">
        <v>0</v>
      </c>
      <c r="AL1795" s="7">
        <v>0</v>
      </c>
      <c r="AM1795" s="8">
        <v>44036</v>
      </c>
      <c r="AO1795">
        <f>IF($AG1795=1,G1795,0)</f>
        <v>0</v>
      </c>
      <c r="AP1795">
        <f>IF($AG1795=1,H1795,0)</f>
        <v>0</v>
      </c>
      <c r="AQ1795">
        <f>IF($AG1795=1,J1795,0)</f>
        <v>1</v>
      </c>
      <c r="AR1795">
        <f>IF($AG1795=1,I1795,0)</f>
        <v>0</v>
      </c>
      <c r="AS1795">
        <f>IF($AG1795=1,K1795,0)</f>
        <v>0</v>
      </c>
      <c r="AU1795">
        <f>IF($AJ1795=1,T1795,0)</f>
        <v>0</v>
      </c>
      <c r="AV1795">
        <f>IF($AJ1795=1,U1795,0)</f>
        <v>0</v>
      </c>
      <c r="AW1795">
        <f>IF($AJ1795=1,V1795,0)</f>
        <v>0</v>
      </c>
      <c r="AX1795">
        <f>IF($AJ1795=1,W1795,0)</f>
        <v>0</v>
      </c>
      <c r="AY1795">
        <f>IF($AJ1795=1,X1795,0)</f>
        <v>0</v>
      </c>
      <c r="BA1795">
        <f>IF($AK1795=1,M1795,0)</f>
        <v>0</v>
      </c>
      <c r="BB1795">
        <f>IF($AK1795=1,N1795,0)</f>
        <v>0</v>
      </c>
      <c r="BC1795">
        <f>IF($AK1795=1,O1795,0)</f>
        <v>0</v>
      </c>
      <c r="BD1795">
        <f>IF($AK1795=1,P1795,0)</f>
        <v>0</v>
      </c>
    </row>
    <row r="1796" spans="1:56" x14ac:dyDescent="0.3">
      <c r="A1796" s="7">
        <v>1974</v>
      </c>
      <c r="B1796" s="6">
        <v>164449</v>
      </c>
      <c r="C1796" s="7">
        <v>1</v>
      </c>
      <c r="D1796" s="7">
        <v>0</v>
      </c>
      <c r="E1796" s="7">
        <f>SUM(C1796:D1796)</f>
        <v>1</v>
      </c>
      <c r="F1796" s="7">
        <v>31</v>
      </c>
      <c r="G1796" s="7">
        <v>0</v>
      </c>
      <c r="H1796" s="7">
        <v>0</v>
      </c>
      <c r="I1796" s="7">
        <v>0</v>
      </c>
      <c r="J1796" s="7">
        <v>1</v>
      </c>
      <c r="K1796" s="7">
        <v>0</v>
      </c>
      <c r="L1796" s="7" t="str" cm="1">
        <f t="array" ref="L1796">_xlfn.IFS(G1796=1,G$1,H1796=1,H$1,I1796=1,I$1,J1796=1,J$1,K1796=1,K$1)</f>
        <v>Single</v>
      </c>
      <c r="M1796" s="7">
        <v>0</v>
      </c>
      <c r="N1796" s="7">
        <v>1</v>
      </c>
      <c r="O1796" s="7">
        <v>0</v>
      </c>
      <c r="P1796" s="7">
        <v>0</v>
      </c>
      <c r="Q1796" s="7" t="str" cm="1">
        <f t="array" ref="Q1796">_xlfn.IFS(M1796=1,M$1,N1796=1,N$1,O1796=1,O$1,P1796=1,P$1)</f>
        <v>Graduate</v>
      </c>
      <c r="R1796" t="s">
        <v>42</v>
      </c>
      <c r="S1796" s="7">
        <v>70</v>
      </c>
      <c r="T1796" s="7">
        <v>556</v>
      </c>
      <c r="U1796" s="7">
        <v>161</v>
      </c>
      <c r="V1796" s="7">
        <v>720</v>
      </c>
      <c r="W1796" s="7">
        <v>350</v>
      </c>
      <c r="X1796" s="7">
        <v>89</v>
      </c>
      <c r="Y1796" s="7">
        <v>179</v>
      </c>
      <c r="Z1796" s="7">
        <v>1697</v>
      </c>
      <c r="AA1796" s="7">
        <v>4</v>
      </c>
      <c r="AB1796" s="7">
        <v>5</v>
      </c>
      <c r="AC1796" s="7">
        <v>3</v>
      </c>
      <c r="AD1796" s="7">
        <v>12</v>
      </c>
      <c r="AE1796" s="7">
        <v>4</v>
      </c>
      <c r="AF1796" s="7">
        <v>0</v>
      </c>
      <c r="AG1796" s="7">
        <v>0</v>
      </c>
      <c r="AH1796" s="7">
        <v>0</v>
      </c>
      <c r="AI1796" s="7">
        <v>0</v>
      </c>
      <c r="AJ1796" s="7">
        <v>0</v>
      </c>
      <c r="AK1796" s="7">
        <v>0</v>
      </c>
      <c r="AL1796" s="7">
        <v>0</v>
      </c>
      <c r="AM1796" s="8">
        <v>44037</v>
      </c>
      <c r="AO1796">
        <f>IF($AG1796=1,G1796,0)</f>
        <v>0</v>
      </c>
      <c r="AP1796">
        <f>IF($AG1796=1,H1796,0)</f>
        <v>0</v>
      </c>
      <c r="AQ1796">
        <f>IF($AG1796=1,J1796,0)</f>
        <v>0</v>
      </c>
      <c r="AR1796">
        <f>IF($AG1796=1,I1796,0)</f>
        <v>0</v>
      </c>
      <c r="AS1796">
        <f>IF($AG1796=1,K1796,0)</f>
        <v>0</v>
      </c>
      <c r="AU1796">
        <f>IF($AJ1796=1,T1796,0)</f>
        <v>0</v>
      </c>
      <c r="AV1796">
        <f>IF($AJ1796=1,U1796,0)</f>
        <v>0</v>
      </c>
      <c r="AW1796">
        <f>IF($AJ1796=1,V1796,0)</f>
        <v>0</v>
      </c>
      <c r="AX1796">
        <f>IF($AJ1796=1,W1796,0)</f>
        <v>0</v>
      </c>
      <c r="AY1796">
        <f>IF($AJ1796=1,X1796,0)</f>
        <v>0</v>
      </c>
      <c r="BA1796">
        <f>IF($AK1796=1,M1796,0)</f>
        <v>0</v>
      </c>
      <c r="BB1796">
        <f>IF($AK1796=1,N1796,0)</f>
        <v>0</v>
      </c>
      <c r="BC1796">
        <f>IF($AK1796=1,O1796,0)</f>
        <v>0</v>
      </c>
      <c r="BD1796">
        <f>IF($AK1796=1,P1796,0)</f>
        <v>0</v>
      </c>
    </row>
    <row r="1797" spans="1:56" x14ac:dyDescent="0.3">
      <c r="A1797" s="7">
        <v>2388</v>
      </c>
      <c r="B1797" s="6">
        <v>143142</v>
      </c>
      <c r="C1797" s="7">
        <v>1</v>
      </c>
      <c r="D1797" s="7">
        <v>1</v>
      </c>
      <c r="E1797" s="7">
        <f>SUM(C1797:D1797)</f>
        <v>2</v>
      </c>
      <c r="F1797" s="7">
        <v>51</v>
      </c>
      <c r="G1797" s="7">
        <v>0</v>
      </c>
      <c r="H1797" s="7">
        <v>1</v>
      </c>
      <c r="I1797" s="7">
        <v>0</v>
      </c>
      <c r="J1797" s="7">
        <v>0</v>
      </c>
      <c r="K1797" s="7">
        <v>0</v>
      </c>
      <c r="L1797" s="7" t="str" cm="1">
        <f t="array" ref="L1797">_xlfn.IFS(G1797=1,G$1,H1797=1,H$1,I1797=1,I$1,J1797=1,J$1,K1797=1,K$1)</f>
        <v>Married</v>
      </c>
      <c r="M1797" s="7">
        <v>0</v>
      </c>
      <c r="N1797" s="7">
        <v>0</v>
      </c>
      <c r="O1797" s="7">
        <v>1</v>
      </c>
      <c r="P1797" s="7">
        <v>0</v>
      </c>
      <c r="Q1797" s="7" t="str" cm="1">
        <f t="array" ref="Q1797">_xlfn.IFS(M1797=1,M$1,N1797=1,N$1,O1797=1,O$1,P1797=1,P$1)</f>
        <v>Master</v>
      </c>
      <c r="R1797" t="s">
        <v>42</v>
      </c>
      <c r="S1797" s="7">
        <v>84</v>
      </c>
      <c r="T1797" s="7">
        <v>17</v>
      </c>
      <c r="U1797" s="7">
        <v>3</v>
      </c>
      <c r="V1797" s="7">
        <v>23</v>
      </c>
      <c r="W1797" s="7">
        <v>7</v>
      </c>
      <c r="X1797" s="7">
        <v>3</v>
      </c>
      <c r="Y1797" s="7">
        <v>13</v>
      </c>
      <c r="Z1797" s="7">
        <v>40</v>
      </c>
      <c r="AA1797" s="7">
        <v>1</v>
      </c>
      <c r="AB1797" s="7">
        <v>1</v>
      </c>
      <c r="AC1797" s="7">
        <v>0</v>
      </c>
      <c r="AD1797" s="7">
        <v>2</v>
      </c>
      <c r="AE1797" s="7">
        <v>7</v>
      </c>
      <c r="AF1797" s="7">
        <v>0</v>
      </c>
      <c r="AG1797" s="7">
        <v>0</v>
      </c>
      <c r="AH1797" s="7">
        <v>0</v>
      </c>
      <c r="AI1797" s="7">
        <v>0</v>
      </c>
      <c r="AJ1797" s="7">
        <v>0</v>
      </c>
      <c r="AK1797" s="7">
        <v>0</v>
      </c>
      <c r="AL1797" s="7">
        <v>0</v>
      </c>
      <c r="AM1797" s="8">
        <v>44037</v>
      </c>
      <c r="AO1797">
        <f>IF($AG1797=1,G1797,0)</f>
        <v>0</v>
      </c>
      <c r="AP1797">
        <f>IF($AG1797=1,H1797,0)</f>
        <v>0</v>
      </c>
      <c r="AQ1797">
        <f>IF($AG1797=1,J1797,0)</f>
        <v>0</v>
      </c>
      <c r="AR1797">
        <f>IF($AG1797=1,I1797,0)</f>
        <v>0</v>
      </c>
      <c r="AS1797">
        <f>IF($AG1797=1,K1797,0)</f>
        <v>0</v>
      </c>
      <c r="AU1797">
        <f>IF($AJ1797=1,T1797,0)</f>
        <v>0</v>
      </c>
      <c r="AV1797">
        <f>IF($AJ1797=1,U1797,0)</f>
        <v>0</v>
      </c>
      <c r="AW1797">
        <f>IF($AJ1797=1,V1797,0)</f>
        <v>0</v>
      </c>
      <c r="AX1797">
        <f>IF($AJ1797=1,W1797,0)</f>
        <v>0</v>
      </c>
      <c r="AY1797">
        <f>IF($AJ1797=1,X1797,0)</f>
        <v>0</v>
      </c>
      <c r="BA1797">
        <f>IF($AK1797=1,M1797,0)</f>
        <v>0</v>
      </c>
      <c r="BB1797">
        <f>IF($AK1797=1,N1797,0)</f>
        <v>0</v>
      </c>
      <c r="BC1797">
        <f>IF($AK1797=1,O1797,0)</f>
        <v>0</v>
      </c>
      <c r="BD1797">
        <f>IF($AK1797=1,P1797,0)</f>
        <v>0</v>
      </c>
    </row>
    <row r="1798" spans="1:56" x14ac:dyDescent="0.3">
      <c r="A1798" s="7">
        <v>2282</v>
      </c>
      <c r="B1798" s="6">
        <v>123148</v>
      </c>
      <c r="C1798" s="7">
        <v>0</v>
      </c>
      <c r="D1798" s="7">
        <v>0</v>
      </c>
      <c r="E1798" s="7">
        <f>SUM(C1798:D1798)</f>
        <v>0</v>
      </c>
      <c r="F1798" s="7">
        <v>35</v>
      </c>
      <c r="G1798" s="7">
        <v>0</v>
      </c>
      <c r="H1798" s="7">
        <v>1</v>
      </c>
      <c r="I1798" s="7">
        <v>0</v>
      </c>
      <c r="J1798" s="7">
        <v>0</v>
      </c>
      <c r="K1798" s="7">
        <v>0</v>
      </c>
      <c r="L1798" s="7" t="str" cm="1">
        <f t="array" ref="L1798">_xlfn.IFS(G1798=1,G$1,H1798=1,H$1,I1798=1,I$1,J1798=1,J$1,K1798=1,K$1)</f>
        <v>Married</v>
      </c>
      <c r="M1798" s="7">
        <v>0</v>
      </c>
      <c r="N1798" s="7">
        <v>0</v>
      </c>
      <c r="O1798" s="7">
        <v>0</v>
      </c>
      <c r="P1798" s="7">
        <v>0</v>
      </c>
      <c r="Q1798" s="7" t="e" cm="1">
        <f t="array" ref="Q1798">_xlfn.IFS(M1798=1,M$1,N1798=1,N$1,O1798=1,O$1,P1798=1,P$1)</f>
        <v>#N/A</v>
      </c>
      <c r="R1798" t="s">
        <v>44</v>
      </c>
      <c r="S1798" s="7">
        <v>83</v>
      </c>
      <c r="T1798" s="7">
        <v>21</v>
      </c>
      <c r="U1798" s="7">
        <v>32</v>
      </c>
      <c r="V1798" s="7">
        <v>43</v>
      </c>
      <c r="W1798" s="7">
        <v>32</v>
      </c>
      <c r="X1798" s="7">
        <v>16</v>
      </c>
      <c r="Y1798" s="7">
        <v>53</v>
      </c>
      <c r="Z1798" s="7">
        <v>90</v>
      </c>
      <c r="AA1798" s="7">
        <v>1</v>
      </c>
      <c r="AB1798" s="7">
        <v>2</v>
      </c>
      <c r="AC1798" s="7">
        <v>0</v>
      </c>
      <c r="AD1798" s="7">
        <v>3</v>
      </c>
      <c r="AE1798" s="7">
        <v>7</v>
      </c>
      <c r="AF1798" s="7">
        <v>0</v>
      </c>
      <c r="AG1798" s="7">
        <v>0</v>
      </c>
      <c r="AH1798" s="7">
        <v>0</v>
      </c>
      <c r="AI1798" s="7">
        <v>0</v>
      </c>
      <c r="AJ1798" s="7">
        <v>0</v>
      </c>
      <c r="AK1798" s="7">
        <v>0</v>
      </c>
      <c r="AL1798" s="7">
        <v>0</v>
      </c>
      <c r="AM1798" s="8">
        <v>44037</v>
      </c>
      <c r="AO1798">
        <f>IF($AG1798=1,G1798,0)</f>
        <v>0</v>
      </c>
      <c r="AP1798">
        <f>IF($AG1798=1,H1798,0)</f>
        <v>0</v>
      </c>
      <c r="AQ1798">
        <f>IF($AG1798=1,J1798,0)</f>
        <v>0</v>
      </c>
      <c r="AR1798">
        <f>IF($AG1798=1,I1798,0)</f>
        <v>0</v>
      </c>
      <c r="AS1798">
        <f>IF($AG1798=1,K1798,0)</f>
        <v>0</v>
      </c>
      <c r="AU1798">
        <f>IF($AJ1798=1,T1798,0)</f>
        <v>0</v>
      </c>
      <c r="AV1798">
        <f>IF($AJ1798=1,U1798,0)</f>
        <v>0</v>
      </c>
      <c r="AW1798">
        <f>IF($AJ1798=1,V1798,0)</f>
        <v>0</v>
      </c>
      <c r="AX1798">
        <f>IF($AJ1798=1,W1798,0)</f>
        <v>0</v>
      </c>
      <c r="AY1798">
        <f>IF($AJ1798=1,X1798,0)</f>
        <v>0</v>
      </c>
      <c r="BA1798">
        <f>IF($AK1798=1,M1798,0)</f>
        <v>0</v>
      </c>
      <c r="BB1798">
        <f>IF($AK1798=1,N1798,0)</f>
        <v>0</v>
      </c>
      <c r="BC1798">
        <f>IF($AK1798=1,O1798,0)</f>
        <v>0</v>
      </c>
      <c r="BD1798">
        <f>IF($AK1798=1,P1798,0)</f>
        <v>0</v>
      </c>
    </row>
    <row r="1799" spans="1:56" x14ac:dyDescent="0.3">
      <c r="A1799" s="7">
        <v>2279</v>
      </c>
      <c r="B1799" s="6">
        <v>178569</v>
      </c>
      <c r="C1799" s="7">
        <v>0</v>
      </c>
      <c r="D1799" s="7">
        <v>0</v>
      </c>
      <c r="E1799" s="7">
        <f>SUM(C1799:D1799)</f>
        <v>0</v>
      </c>
      <c r="F1799" s="7">
        <v>74</v>
      </c>
      <c r="G1799" s="7">
        <v>0</v>
      </c>
      <c r="H1799" s="7">
        <v>1</v>
      </c>
      <c r="I1799" s="7">
        <v>0</v>
      </c>
      <c r="J1799" s="7">
        <v>0</v>
      </c>
      <c r="K1799" s="7">
        <v>0</v>
      </c>
      <c r="L1799" s="7" t="str" cm="1">
        <f t="array" ref="L1799">_xlfn.IFS(G1799=1,G$1,H1799=1,H$1,I1799=1,I$1,J1799=1,J$1,K1799=1,K$1)</f>
        <v>Married</v>
      </c>
      <c r="M1799" s="7">
        <v>0</v>
      </c>
      <c r="N1799" s="7">
        <v>1</v>
      </c>
      <c r="O1799" s="7">
        <v>0</v>
      </c>
      <c r="P1799" s="7">
        <v>0</v>
      </c>
      <c r="Q1799" s="7" t="str" cm="1">
        <f t="array" ref="Q1799">_xlfn.IFS(M1799=1,M$1,N1799=1,N$1,O1799=1,O$1,P1799=1,P$1)</f>
        <v>Graduate</v>
      </c>
      <c r="R1799" t="s">
        <v>43</v>
      </c>
      <c r="S1799" s="7">
        <v>14</v>
      </c>
      <c r="T1799" s="7">
        <v>1268</v>
      </c>
      <c r="U1799" s="7">
        <v>180</v>
      </c>
      <c r="V1799" s="7">
        <v>1414</v>
      </c>
      <c r="W1799" s="7">
        <v>470</v>
      </c>
      <c r="X1799" s="7">
        <v>398</v>
      </c>
      <c r="Y1799" s="7">
        <v>216</v>
      </c>
      <c r="Z1799" s="7">
        <v>3514</v>
      </c>
      <c r="AA1799" s="7">
        <v>1</v>
      </c>
      <c r="AB1799" s="7">
        <v>4</v>
      </c>
      <c r="AC1799" s="7">
        <v>6</v>
      </c>
      <c r="AD1799" s="7">
        <v>4</v>
      </c>
      <c r="AE1799" s="7">
        <v>1</v>
      </c>
      <c r="AF1799" s="7">
        <v>0</v>
      </c>
      <c r="AG1799" s="7">
        <v>0</v>
      </c>
      <c r="AH1799" s="7">
        <v>1</v>
      </c>
      <c r="AI1799" s="7">
        <v>0</v>
      </c>
      <c r="AJ1799" s="7">
        <v>0</v>
      </c>
      <c r="AK1799" s="7">
        <v>0</v>
      </c>
      <c r="AL1799" s="7">
        <v>1</v>
      </c>
      <c r="AM1799" s="8">
        <v>44038</v>
      </c>
      <c r="AO1799">
        <f>IF($AG1799=1,G1799,0)</f>
        <v>0</v>
      </c>
      <c r="AP1799">
        <f>IF($AG1799=1,H1799,0)</f>
        <v>0</v>
      </c>
      <c r="AQ1799">
        <f>IF($AG1799=1,J1799,0)</f>
        <v>0</v>
      </c>
      <c r="AR1799">
        <f>IF($AG1799=1,I1799,0)</f>
        <v>0</v>
      </c>
      <c r="AS1799">
        <f>IF($AG1799=1,K1799,0)</f>
        <v>0</v>
      </c>
      <c r="AU1799">
        <f>IF($AJ1799=1,T1799,0)</f>
        <v>0</v>
      </c>
      <c r="AV1799">
        <f>IF($AJ1799=1,U1799,0)</f>
        <v>0</v>
      </c>
      <c r="AW1799">
        <f>IF($AJ1799=1,V1799,0)</f>
        <v>0</v>
      </c>
      <c r="AX1799">
        <f>IF($AJ1799=1,W1799,0)</f>
        <v>0</v>
      </c>
      <c r="AY1799">
        <f>IF($AJ1799=1,X1799,0)</f>
        <v>0</v>
      </c>
      <c r="BA1799">
        <f>IF($AK1799=1,M1799,0)</f>
        <v>0</v>
      </c>
      <c r="BB1799">
        <f>IF($AK1799=1,N1799,0)</f>
        <v>0</v>
      </c>
      <c r="BC1799">
        <f>IF($AK1799=1,O1799,0)</f>
        <v>0</v>
      </c>
      <c r="BD1799">
        <f>IF($AK1799=1,P1799,0)</f>
        <v>0</v>
      </c>
    </row>
    <row r="1800" spans="1:56" x14ac:dyDescent="0.3">
      <c r="A1800" s="7">
        <v>3072</v>
      </c>
      <c r="B1800" s="6">
        <v>178128</v>
      </c>
      <c r="C1800" s="7">
        <v>0</v>
      </c>
      <c r="D1800" s="7">
        <v>1</v>
      </c>
      <c r="E1800" s="7">
        <f>SUM(C1800:D1800)</f>
        <v>1</v>
      </c>
      <c r="F1800" s="7">
        <v>46</v>
      </c>
      <c r="G1800" s="7">
        <v>0</v>
      </c>
      <c r="H1800" s="7">
        <v>1</v>
      </c>
      <c r="I1800" s="7">
        <v>0</v>
      </c>
      <c r="J1800" s="7">
        <v>0</v>
      </c>
      <c r="K1800" s="7">
        <v>0</v>
      </c>
      <c r="L1800" s="7" t="str" cm="1">
        <f t="array" ref="L1800">_xlfn.IFS(G1800=1,G$1,H1800=1,H$1,I1800=1,I$1,J1800=1,J$1,K1800=1,K$1)</f>
        <v>Married</v>
      </c>
      <c r="M1800" s="7">
        <v>0</v>
      </c>
      <c r="N1800" s="7">
        <v>0</v>
      </c>
      <c r="O1800" s="7">
        <v>0</v>
      </c>
      <c r="P1800" s="7">
        <v>1</v>
      </c>
      <c r="Q1800" s="7" t="str" cm="1">
        <f t="array" ref="Q1800">_xlfn.IFS(M1800=1,M$1,N1800=1,N$1,O1800=1,O$1,P1800=1,P$1)</f>
        <v>PhD</v>
      </c>
      <c r="R1800" t="s">
        <v>42</v>
      </c>
      <c r="S1800" s="7">
        <v>89</v>
      </c>
      <c r="T1800" s="7">
        <v>2129</v>
      </c>
      <c r="U1800" s="7">
        <v>55</v>
      </c>
      <c r="V1800" s="7">
        <v>524</v>
      </c>
      <c r="W1800" s="7">
        <v>36</v>
      </c>
      <c r="X1800" s="7">
        <v>55</v>
      </c>
      <c r="Y1800" s="7">
        <v>82</v>
      </c>
      <c r="Z1800" s="7">
        <v>2718</v>
      </c>
      <c r="AA1800" s="7">
        <v>2</v>
      </c>
      <c r="AB1800" s="7">
        <v>8</v>
      </c>
      <c r="AC1800" s="7">
        <v>4</v>
      </c>
      <c r="AD1800" s="7">
        <v>6</v>
      </c>
      <c r="AE1800" s="7">
        <v>3</v>
      </c>
      <c r="AF1800" s="7">
        <v>0</v>
      </c>
      <c r="AG1800" s="7">
        <v>1</v>
      </c>
      <c r="AH1800" s="7">
        <v>1</v>
      </c>
      <c r="AI1800" s="7">
        <v>0</v>
      </c>
      <c r="AJ1800" s="7">
        <v>0</v>
      </c>
      <c r="AK1800" s="7">
        <v>0</v>
      </c>
      <c r="AL1800" s="7">
        <v>0</v>
      </c>
      <c r="AM1800" s="8">
        <v>44038</v>
      </c>
      <c r="AO1800">
        <f>IF($AG1800=1,G1800,0)</f>
        <v>0</v>
      </c>
      <c r="AP1800">
        <f>IF($AG1800=1,H1800,0)</f>
        <v>1</v>
      </c>
      <c r="AQ1800">
        <f>IF($AG1800=1,J1800,0)</f>
        <v>0</v>
      </c>
      <c r="AR1800">
        <f>IF($AG1800=1,I1800,0)</f>
        <v>0</v>
      </c>
      <c r="AS1800">
        <f>IF($AG1800=1,K1800,0)</f>
        <v>0</v>
      </c>
      <c r="AU1800">
        <f>IF($AJ1800=1,T1800,0)</f>
        <v>0</v>
      </c>
      <c r="AV1800">
        <f>IF($AJ1800=1,U1800,0)</f>
        <v>0</v>
      </c>
      <c r="AW1800">
        <f>IF($AJ1800=1,V1800,0)</f>
        <v>0</v>
      </c>
      <c r="AX1800">
        <f>IF($AJ1800=1,W1800,0)</f>
        <v>0</v>
      </c>
      <c r="AY1800">
        <f>IF($AJ1800=1,X1800,0)</f>
        <v>0</v>
      </c>
      <c r="BA1800">
        <f>IF($AK1800=1,M1800,0)</f>
        <v>0</v>
      </c>
      <c r="BB1800">
        <f>IF($AK1800=1,N1800,0)</f>
        <v>0</v>
      </c>
      <c r="BC1800">
        <f>IF($AK1800=1,O1800,0)</f>
        <v>0</v>
      </c>
      <c r="BD1800">
        <f>IF($AK1800=1,P1800,0)</f>
        <v>0</v>
      </c>
    </row>
    <row r="1801" spans="1:56" x14ac:dyDescent="0.3">
      <c r="A1801" s="7">
        <v>2604</v>
      </c>
      <c r="B1801" s="6">
        <v>119444</v>
      </c>
      <c r="C1801" s="7">
        <v>1</v>
      </c>
      <c r="D1801" s="7">
        <v>0</v>
      </c>
      <c r="E1801" s="7">
        <f>SUM(C1801:D1801)</f>
        <v>1</v>
      </c>
      <c r="F1801" s="7">
        <v>38</v>
      </c>
      <c r="G1801" s="7">
        <v>0</v>
      </c>
      <c r="H1801" s="7">
        <v>0</v>
      </c>
      <c r="I1801" s="7">
        <v>1</v>
      </c>
      <c r="J1801" s="7">
        <v>0</v>
      </c>
      <c r="K1801" s="7">
        <v>0</v>
      </c>
      <c r="L1801" s="7" t="str" cm="1">
        <f t="array" ref="L1801">_xlfn.IFS(G1801=1,G$1,H1801=1,H$1,I1801=1,I$1,J1801=1,J$1,K1801=1,K$1)</f>
        <v>Together</v>
      </c>
      <c r="M1801" s="7">
        <v>0</v>
      </c>
      <c r="N1801" s="7">
        <v>1</v>
      </c>
      <c r="O1801" s="7">
        <v>0</v>
      </c>
      <c r="P1801" s="7">
        <v>0</v>
      </c>
      <c r="Q1801" s="7" t="str" cm="1">
        <f t="array" ref="Q1801">_xlfn.IFS(M1801=1,M$1,N1801=1,N$1,O1801=1,O$1,P1801=1,P$1)</f>
        <v>Graduate</v>
      </c>
      <c r="R1801" t="s">
        <v>42</v>
      </c>
      <c r="S1801" s="7">
        <v>8</v>
      </c>
      <c r="T1801" s="7">
        <v>98</v>
      </c>
      <c r="U1801" s="7">
        <v>0</v>
      </c>
      <c r="V1801" s="7">
        <v>141</v>
      </c>
      <c r="W1801" s="7">
        <v>18</v>
      </c>
      <c r="X1801" s="7">
        <v>12</v>
      </c>
      <c r="Y1801" s="7">
        <v>61</v>
      </c>
      <c r="Z1801" s="7">
        <v>209</v>
      </c>
      <c r="AA1801" s="7">
        <v>3</v>
      </c>
      <c r="AB1801" s="7">
        <v>4</v>
      </c>
      <c r="AC1801" s="7">
        <v>1</v>
      </c>
      <c r="AD1801" s="7">
        <v>2</v>
      </c>
      <c r="AE1801" s="7">
        <v>7</v>
      </c>
      <c r="AF1801" s="7">
        <v>0</v>
      </c>
      <c r="AG1801" s="7">
        <v>0</v>
      </c>
      <c r="AH1801" s="7">
        <v>0</v>
      </c>
      <c r="AI1801" s="7">
        <v>0</v>
      </c>
      <c r="AJ1801" s="7">
        <v>0</v>
      </c>
      <c r="AK1801" s="7">
        <v>0</v>
      </c>
      <c r="AL1801" s="7">
        <v>1</v>
      </c>
      <c r="AM1801" s="8">
        <v>44041</v>
      </c>
      <c r="AO1801">
        <f>IF($AG1801=1,G1801,0)</f>
        <v>0</v>
      </c>
      <c r="AP1801">
        <f>IF($AG1801=1,H1801,0)</f>
        <v>0</v>
      </c>
      <c r="AQ1801">
        <f>IF($AG1801=1,J1801,0)</f>
        <v>0</v>
      </c>
      <c r="AR1801">
        <f>IF($AG1801=1,I1801,0)</f>
        <v>0</v>
      </c>
      <c r="AS1801">
        <f>IF($AG1801=1,K1801,0)</f>
        <v>0</v>
      </c>
      <c r="AU1801">
        <f>IF($AJ1801=1,T1801,0)</f>
        <v>0</v>
      </c>
      <c r="AV1801">
        <f>IF($AJ1801=1,U1801,0)</f>
        <v>0</v>
      </c>
      <c r="AW1801">
        <f>IF($AJ1801=1,V1801,0)</f>
        <v>0</v>
      </c>
      <c r="AX1801">
        <f>IF($AJ1801=1,W1801,0)</f>
        <v>0</v>
      </c>
      <c r="AY1801">
        <f>IF($AJ1801=1,X1801,0)</f>
        <v>0</v>
      </c>
      <c r="BA1801">
        <f>IF($AK1801=1,M1801,0)</f>
        <v>0</v>
      </c>
      <c r="BB1801">
        <f>IF($AK1801=1,N1801,0)</f>
        <v>0</v>
      </c>
      <c r="BC1801">
        <f>IF($AK1801=1,O1801,0)</f>
        <v>0</v>
      </c>
      <c r="BD1801">
        <f>IF($AK1801=1,P1801,0)</f>
        <v>0</v>
      </c>
    </row>
    <row r="1802" spans="1:56" x14ac:dyDescent="0.3">
      <c r="A1802" s="7">
        <v>2393</v>
      </c>
      <c r="B1802" s="6">
        <v>151315</v>
      </c>
      <c r="C1802" s="7">
        <v>0</v>
      </c>
      <c r="D1802" s="7">
        <v>0</v>
      </c>
      <c r="E1802" s="7">
        <f>SUM(C1802:D1802)</f>
        <v>0</v>
      </c>
      <c r="F1802" s="7">
        <v>72</v>
      </c>
      <c r="G1802" s="7">
        <v>0</v>
      </c>
      <c r="H1802" s="7">
        <v>0</v>
      </c>
      <c r="I1802" s="7">
        <v>1</v>
      </c>
      <c r="J1802" s="7">
        <v>0</v>
      </c>
      <c r="K1802" s="7">
        <v>0</v>
      </c>
      <c r="L1802" s="7" t="str" cm="1">
        <f t="array" ref="L1802">_xlfn.IFS(G1802=1,G$1,H1802=1,H$1,I1802=1,I$1,J1802=1,J$1,K1802=1,K$1)</f>
        <v>Together</v>
      </c>
      <c r="M1802" s="7">
        <v>0</v>
      </c>
      <c r="N1802" s="7">
        <v>1</v>
      </c>
      <c r="O1802" s="7">
        <v>0</v>
      </c>
      <c r="P1802" s="7">
        <v>0</v>
      </c>
      <c r="Q1802" s="7" t="str" cm="1">
        <f t="array" ref="Q1802">_xlfn.IFS(M1802=1,M$1,N1802=1,N$1,O1802=1,O$1,P1802=1,P$1)</f>
        <v>Graduate</v>
      </c>
      <c r="R1802" t="s">
        <v>43</v>
      </c>
      <c r="S1802" s="7">
        <v>45</v>
      </c>
      <c r="T1802" s="7">
        <v>201</v>
      </c>
      <c r="U1802" s="7">
        <v>83</v>
      </c>
      <c r="V1802" s="7">
        <v>115</v>
      </c>
      <c r="W1802" s="7">
        <v>47</v>
      </c>
      <c r="X1802" s="7">
        <v>88</v>
      </c>
      <c r="Y1802" s="7">
        <v>121</v>
      </c>
      <c r="Z1802" s="7">
        <v>413</v>
      </c>
      <c r="AA1802" s="7">
        <v>1</v>
      </c>
      <c r="AB1802" s="7">
        <v>2</v>
      </c>
      <c r="AC1802" s="7">
        <v>2</v>
      </c>
      <c r="AD1802" s="7">
        <v>5</v>
      </c>
      <c r="AE1802" s="7">
        <v>2</v>
      </c>
      <c r="AF1802" s="7">
        <v>0</v>
      </c>
      <c r="AG1802" s="7">
        <v>0</v>
      </c>
      <c r="AH1802" s="7">
        <v>0</v>
      </c>
      <c r="AI1802" s="7">
        <v>0</v>
      </c>
      <c r="AJ1802" s="7">
        <v>0</v>
      </c>
      <c r="AK1802" s="7">
        <v>0</v>
      </c>
      <c r="AL1802" s="7">
        <v>0</v>
      </c>
      <c r="AM1802" s="8">
        <v>44042</v>
      </c>
      <c r="AO1802">
        <f>IF($AG1802=1,G1802,0)</f>
        <v>0</v>
      </c>
      <c r="AP1802">
        <f>IF($AG1802=1,H1802,0)</f>
        <v>0</v>
      </c>
      <c r="AQ1802">
        <f>IF($AG1802=1,J1802,0)</f>
        <v>0</v>
      </c>
      <c r="AR1802">
        <f>IF($AG1802=1,I1802,0)</f>
        <v>0</v>
      </c>
      <c r="AS1802">
        <f>IF($AG1802=1,K1802,0)</f>
        <v>0</v>
      </c>
      <c r="AU1802">
        <f>IF($AJ1802=1,T1802,0)</f>
        <v>0</v>
      </c>
      <c r="AV1802">
        <f>IF($AJ1802=1,U1802,0)</f>
        <v>0</v>
      </c>
      <c r="AW1802">
        <f>IF($AJ1802=1,V1802,0)</f>
        <v>0</v>
      </c>
      <c r="AX1802">
        <f>IF($AJ1802=1,W1802,0)</f>
        <v>0</v>
      </c>
      <c r="AY1802">
        <f>IF($AJ1802=1,X1802,0)</f>
        <v>0</v>
      </c>
      <c r="BA1802">
        <f>IF($AK1802=1,M1802,0)</f>
        <v>0</v>
      </c>
      <c r="BB1802">
        <f>IF($AK1802=1,N1802,0)</f>
        <v>0</v>
      </c>
      <c r="BC1802">
        <f>IF($AK1802=1,O1802,0)</f>
        <v>0</v>
      </c>
      <c r="BD1802">
        <f>IF($AK1802=1,P1802,0)</f>
        <v>0</v>
      </c>
    </row>
    <row r="1803" spans="1:56" x14ac:dyDescent="0.3">
      <c r="A1803" s="7">
        <v>3000</v>
      </c>
      <c r="B1803" s="6">
        <v>132765</v>
      </c>
      <c r="C1803" s="7">
        <v>1</v>
      </c>
      <c r="D1803" s="7">
        <v>0</v>
      </c>
      <c r="E1803" s="7">
        <f>SUM(C1803:D1803)</f>
        <v>1</v>
      </c>
      <c r="F1803" s="7">
        <v>41</v>
      </c>
      <c r="G1803" s="7">
        <v>0</v>
      </c>
      <c r="H1803" s="7">
        <v>1</v>
      </c>
      <c r="I1803" s="7">
        <v>0</v>
      </c>
      <c r="J1803" s="7">
        <v>0</v>
      </c>
      <c r="K1803" s="7">
        <v>0</v>
      </c>
      <c r="L1803" s="7" t="str" cm="1">
        <f t="array" ref="L1803">_xlfn.IFS(G1803=1,G$1,H1803=1,H$1,I1803=1,I$1,J1803=1,J$1,K1803=1,K$1)</f>
        <v>Married</v>
      </c>
      <c r="M1803" s="7">
        <v>0</v>
      </c>
      <c r="N1803" s="7">
        <v>0</v>
      </c>
      <c r="O1803" s="7">
        <v>1</v>
      </c>
      <c r="P1803" s="7">
        <v>0</v>
      </c>
      <c r="Q1803" s="7" t="str" cm="1">
        <f t="array" ref="Q1803">_xlfn.IFS(M1803=1,M$1,N1803=1,N$1,O1803=1,O$1,P1803=1,P$1)</f>
        <v>Master</v>
      </c>
      <c r="R1803" t="s">
        <v>42</v>
      </c>
      <c r="S1803" s="7">
        <v>49</v>
      </c>
      <c r="T1803" s="7">
        <v>53</v>
      </c>
      <c r="U1803" s="7">
        <v>12</v>
      </c>
      <c r="V1803" s="7">
        <v>69</v>
      </c>
      <c r="W1803" s="7">
        <v>28</v>
      </c>
      <c r="X1803" s="7">
        <v>12</v>
      </c>
      <c r="Y1803" s="7">
        <v>12</v>
      </c>
      <c r="Z1803" s="7">
        <v>162</v>
      </c>
      <c r="AA1803" s="7">
        <v>2</v>
      </c>
      <c r="AB1803" s="7">
        <v>2</v>
      </c>
      <c r="AC1803" s="7">
        <v>0</v>
      </c>
      <c r="AD1803" s="7">
        <v>4</v>
      </c>
      <c r="AE1803" s="7">
        <v>5</v>
      </c>
      <c r="AF1803" s="7">
        <v>0</v>
      </c>
      <c r="AG1803" s="7">
        <v>0</v>
      </c>
      <c r="AH1803" s="7">
        <v>0</v>
      </c>
      <c r="AI1803" s="7">
        <v>0</v>
      </c>
      <c r="AJ1803" s="7">
        <v>0</v>
      </c>
      <c r="AK1803" s="7">
        <v>0</v>
      </c>
      <c r="AL1803" s="7">
        <v>0</v>
      </c>
      <c r="AM1803" s="8">
        <v>44042</v>
      </c>
      <c r="AO1803">
        <f>IF($AG1803=1,G1803,0)</f>
        <v>0</v>
      </c>
      <c r="AP1803">
        <f>IF($AG1803=1,H1803,0)</f>
        <v>0</v>
      </c>
      <c r="AQ1803">
        <f>IF($AG1803=1,J1803,0)</f>
        <v>0</v>
      </c>
      <c r="AR1803">
        <f>IF($AG1803=1,I1803,0)</f>
        <v>0</v>
      </c>
      <c r="AS1803">
        <f>IF($AG1803=1,K1803,0)</f>
        <v>0</v>
      </c>
      <c r="AU1803">
        <f>IF($AJ1803=1,T1803,0)</f>
        <v>0</v>
      </c>
      <c r="AV1803">
        <f>IF($AJ1803=1,U1803,0)</f>
        <v>0</v>
      </c>
      <c r="AW1803">
        <f>IF($AJ1803=1,V1803,0)</f>
        <v>0</v>
      </c>
      <c r="AX1803">
        <f>IF($AJ1803=1,W1803,0)</f>
        <v>0</v>
      </c>
      <c r="AY1803">
        <f>IF($AJ1803=1,X1803,0)</f>
        <v>0</v>
      </c>
      <c r="BA1803">
        <f>IF($AK1803=1,M1803,0)</f>
        <v>0</v>
      </c>
      <c r="BB1803">
        <f>IF($AK1803=1,N1803,0)</f>
        <v>0</v>
      </c>
      <c r="BC1803">
        <f>IF($AK1803=1,O1803,0)</f>
        <v>0</v>
      </c>
      <c r="BD1803">
        <f>IF($AK1803=1,P1803,0)</f>
        <v>0</v>
      </c>
    </row>
    <row r="1804" spans="1:56" x14ac:dyDescent="0.3">
      <c r="A1804" s="7">
        <v>2504</v>
      </c>
      <c r="B1804" s="6">
        <v>174004</v>
      </c>
      <c r="C1804" s="7">
        <v>0</v>
      </c>
      <c r="D1804" s="7">
        <v>0</v>
      </c>
      <c r="E1804" s="7">
        <f>SUM(C1804:D1804)</f>
        <v>0</v>
      </c>
      <c r="F1804" s="7">
        <v>33</v>
      </c>
      <c r="G1804" s="7">
        <v>0</v>
      </c>
      <c r="H1804" s="7">
        <v>0</v>
      </c>
      <c r="I1804" s="7">
        <v>0</v>
      </c>
      <c r="J1804" s="7">
        <v>1</v>
      </c>
      <c r="K1804" s="7">
        <v>0</v>
      </c>
      <c r="L1804" s="7" t="str" cm="1">
        <f t="array" ref="L1804">_xlfn.IFS(G1804=1,G$1,H1804=1,H$1,I1804=1,I$1,J1804=1,J$1,K1804=1,K$1)</f>
        <v>Single</v>
      </c>
      <c r="M1804" s="7">
        <v>0</v>
      </c>
      <c r="N1804" s="7">
        <v>0</v>
      </c>
      <c r="O1804" s="7">
        <v>0</v>
      </c>
      <c r="P1804" s="7">
        <v>1</v>
      </c>
      <c r="Q1804" s="7" t="str" cm="1">
        <f t="array" ref="Q1804">_xlfn.IFS(M1804=1,M$1,N1804=1,N$1,O1804=1,O$1,P1804=1,P$1)</f>
        <v>PhD</v>
      </c>
      <c r="R1804" t="s">
        <v>44</v>
      </c>
      <c r="S1804" s="7">
        <v>5</v>
      </c>
      <c r="T1804" s="7">
        <v>1843</v>
      </c>
      <c r="U1804" s="7">
        <v>113</v>
      </c>
      <c r="V1804" s="7">
        <v>1317</v>
      </c>
      <c r="W1804" s="7">
        <v>99</v>
      </c>
      <c r="X1804" s="7">
        <v>414</v>
      </c>
      <c r="Y1804" s="7">
        <v>113</v>
      </c>
      <c r="Z1804" s="7">
        <v>3673</v>
      </c>
      <c r="AA1804" s="7">
        <v>1</v>
      </c>
      <c r="AB1804" s="7">
        <v>4</v>
      </c>
      <c r="AC1804" s="7">
        <v>6</v>
      </c>
      <c r="AD1804" s="7">
        <v>4</v>
      </c>
      <c r="AE1804" s="7">
        <v>3</v>
      </c>
      <c r="AF1804" s="7">
        <v>0</v>
      </c>
      <c r="AG1804" s="7">
        <v>0</v>
      </c>
      <c r="AH1804" s="7">
        <v>1</v>
      </c>
      <c r="AI1804" s="7">
        <v>1</v>
      </c>
      <c r="AJ1804" s="7">
        <v>0</v>
      </c>
      <c r="AK1804" s="7">
        <v>0</v>
      </c>
      <c r="AL1804" s="7">
        <v>1</v>
      </c>
      <c r="AM1804" s="8">
        <v>44043</v>
      </c>
      <c r="AO1804">
        <f>IF($AG1804=1,G1804,0)</f>
        <v>0</v>
      </c>
      <c r="AP1804">
        <f>IF($AG1804=1,H1804,0)</f>
        <v>0</v>
      </c>
      <c r="AQ1804">
        <f>IF($AG1804=1,J1804,0)</f>
        <v>0</v>
      </c>
      <c r="AR1804">
        <f>IF($AG1804=1,I1804,0)</f>
        <v>0</v>
      </c>
      <c r="AS1804">
        <f>IF($AG1804=1,K1804,0)</f>
        <v>0</v>
      </c>
      <c r="AU1804">
        <f>IF($AJ1804=1,T1804,0)</f>
        <v>0</v>
      </c>
      <c r="AV1804">
        <f>IF($AJ1804=1,U1804,0)</f>
        <v>0</v>
      </c>
      <c r="AW1804">
        <f>IF($AJ1804=1,V1804,0)</f>
        <v>0</v>
      </c>
      <c r="AX1804">
        <f>IF($AJ1804=1,W1804,0)</f>
        <v>0</v>
      </c>
      <c r="AY1804">
        <f>IF($AJ1804=1,X1804,0)</f>
        <v>0</v>
      </c>
      <c r="BA1804">
        <f>IF($AK1804=1,M1804,0)</f>
        <v>0</v>
      </c>
      <c r="BB1804">
        <f>IF($AK1804=1,N1804,0)</f>
        <v>0</v>
      </c>
      <c r="BC1804">
        <f>IF($AK1804=1,O1804,0)</f>
        <v>0</v>
      </c>
      <c r="BD1804">
        <f>IF($AK1804=1,P1804,0)</f>
        <v>0</v>
      </c>
    </row>
    <row r="1805" spans="1:56" x14ac:dyDescent="0.3">
      <c r="A1805" s="7">
        <v>1346</v>
      </c>
      <c r="B1805" s="6">
        <v>128442</v>
      </c>
      <c r="C1805" s="7">
        <v>2</v>
      </c>
      <c r="D1805" s="7">
        <v>0</v>
      </c>
      <c r="E1805" s="7">
        <f>SUM(C1805:D1805)</f>
        <v>2</v>
      </c>
      <c r="F1805" s="7">
        <v>42</v>
      </c>
      <c r="G1805" s="7">
        <v>0</v>
      </c>
      <c r="H1805" s="7">
        <v>1</v>
      </c>
      <c r="I1805" s="7">
        <v>0</v>
      </c>
      <c r="J1805" s="7">
        <v>0</v>
      </c>
      <c r="K1805" s="7">
        <v>0</v>
      </c>
      <c r="L1805" s="7" t="str" cm="1">
        <f t="array" ref="L1805">_xlfn.IFS(G1805=1,G$1,H1805=1,H$1,I1805=1,I$1,J1805=1,J$1,K1805=1,K$1)</f>
        <v>Married</v>
      </c>
      <c r="M1805" s="7">
        <v>0</v>
      </c>
      <c r="N1805" s="7">
        <v>1</v>
      </c>
      <c r="O1805" s="7">
        <v>0</v>
      </c>
      <c r="P1805" s="7">
        <v>0</v>
      </c>
      <c r="Q1805" s="7" t="str" cm="1">
        <f t="array" ref="Q1805">_xlfn.IFS(M1805=1,M$1,N1805=1,N$1,O1805=1,O$1,P1805=1,P$1)</f>
        <v>Graduate</v>
      </c>
      <c r="R1805" t="s">
        <v>44</v>
      </c>
      <c r="S1805" s="7">
        <v>53</v>
      </c>
      <c r="T1805" s="7">
        <v>86</v>
      </c>
      <c r="U1805" s="7">
        <v>14</v>
      </c>
      <c r="V1805" s="7">
        <v>45</v>
      </c>
      <c r="W1805" s="7">
        <v>50</v>
      </c>
      <c r="X1805" s="7">
        <v>36</v>
      </c>
      <c r="Y1805" s="7">
        <v>27</v>
      </c>
      <c r="Z1805" s="7">
        <v>203</v>
      </c>
      <c r="AA1805" s="7">
        <v>3</v>
      </c>
      <c r="AB1805" s="7">
        <v>2</v>
      </c>
      <c r="AC1805" s="7">
        <v>1</v>
      </c>
      <c r="AD1805" s="7">
        <v>4</v>
      </c>
      <c r="AE1805" s="7">
        <v>4</v>
      </c>
      <c r="AF1805" s="7">
        <v>0</v>
      </c>
      <c r="AG1805" s="7">
        <v>0</v>
      </c>
      <c r="AH1805" s="7">
        <v>0</v>
      </c>
      <c r="AI1805" s="7">
        <v>0</v>
      </c>
      <c r="AJ1805" s="7">
        <v>0</v>
      </c>
      <c r="AK1805" s="7">
        <v>0</v>
      </c>
      <c r="AL1805" s="7">
        <v>0</v>
      </c>
      <c r="AM1805" s="8">
        <v>44043</v>
      </c>
      <c r="AO1805">
        <f>IF($AG1805=1,G1805,0)</f>
        <v>0</v>
      </c>
      <c r="AP1805">
        <f>IF($AG1805=1,H1805,0)</f>
        <v>0</v>
      </c>
      <c r="AQ1805">
        <f>IF($AG1805=1,J1805,0)</f>
        <v>0</v>
      </c>
      <c r="AR1805">
        <f>IF($AG1805=1,I1805,0)</f>
        <v>0</v>
      </c>
      <c r="AS1805">
        <f>IF($AG1805=1,K1805,0)</f>
        <v>0</v>
      </c>
      <c r="AU1805">
        <f>IF($AJ1805=1,T1805,0)</f>
        <v>0</v>
      </c>
      <c r="AV1805">
        <f>IF($AJ1805=1,U1805,0)</f>
        <v>0</v>
      </c>
      <c r="AW1805">
        <f>IF($AJ1805=1,V1805,0)</f>
        <v>0</v>
      </c>
      <c r="AX1805">
        <f>IF($AJ1805=1,W1805,0)</f>
        <v>0</v>
      </c>
      <c r="AY1805">
        <f>IF($AJ1805=1,X1805,0)</f>
        <v>0</v>
      </c>
      <c r="BA1805">
        <f>IF($AK1805=1,M1805,0)</f>
        <v>0</v>
      </c>
      <c r="BB1805">
        <f>IF($AK1805=1,N1805,0)</f>
        <v>0</v>
      </c>
      <c r="BC1805">
        <f>IF($AK1805=1,O1805,0)</f>
        <v>0</v>
      </c>
      <c r="BD1805">
        <f>IF($AK1805=1,P1805,0)</f>
        <v>0</v>
      </c>
    </row>
    <row r="1806" spans="1:56" x14ac:dyDescent="0.3">
      <c r="A1806" s="7">
        <v>2054</v>
      </c>
      <c r="B1806" s="6">
        <v>139722</v>
      </c>
      <c r="C1806" s="7">
        <v>0</v>
      </c>
      <c r="D1806" s="7">
        <v>1</v>
      </c>
      <c r="E1806" s="7">
        <f>SUM(C1806:D1806)</f>
        <v>1</v>
      </c>
      <c r="F1806" s="7">
        <v>67</v>
      </c>
      <c r="G1806" s="7">
        <v>0</v>
      </c>
      <c r="H1806" s="7">
        <v>1</v>
      </c>
      <c r="I1806" s="7">
        <v>0</v>
      </c>
      <c r="J1806" s="7">
        <v>0</v>
      </c>
      <c r="K1806" s="7">
        <v>0</v>
      </c>
      <c r="L1806" s="7" t="str" cm="1">
        <f t="array" ref="L1806">_xlfn.IFS(G1806=1,G$1,H1806=1,H$1,I1806=1,I$1,J1806=1,J$1,K1806=1,K$1)</f>
        <v>Married</v>
      </c>
      <c r="M1806" s="7">
        <v>0</v>
      </c>
      <c r="N1806" s="7">
        <v>1</v>
      </c>
      <c r="O1806" s="7">
        <v>0</v>
      </c>
      <c r="P1806" s="7">
        <v>0</v>
      </c>
      <c r="Q1806" s="7" t="str" cm="1">
        <f t="array" ref="Q1806">_xlfn.IFS(M1806=1,M$1,N1806=1,N$1,O1806=1,O$1,P1806=1,P$1)</f>
        <v>Graduate</v>
      </c>
      <c r="R1806" t="s">
        <v>44</v>
      </c>
      <c r="S1806" s="7">
        <v>92</v>
      </c>
      <c r="T1806" s="7">
        <v>113</v>
      </c>
      <c r="U1806" s="7">
        <v>0</v>
      </c>
      <c r="V1806" s="7">
        <v>18</v>
      </c>
      <c r="W1806" s="7">
        <v>7</v>
      </c>
      <c r="X1806" s="7">
        <v>0</v>
      </c>
      <c r="Y1806" s="7">
        <v>28</v>
      </c>
      <c r="Z1806" s="7">
        <v>109</v>
      </c>
      <c r="AA1806" s="7">
        <v>2</v>
      </c>
      <c r="AB1806" s="7">
        <v>2</v>
      </c>
      <c r="AC1806" s="7">
        <v>0</v>
      </c>
      <c r="AD1806" s="7">
        <v>3</v>
      </c>
      <c r="AE1806" s="7">
        <v>5</v>
      </c>
      <c r="AF1806" s="7">
        <v>0</v>
      </c>
      <c r="AG1806" s="7">
        <v>0</v>
      </c>
      <c r="AH1806" s="7">
        <v>0</v>
      </c>
      <c r="AI1806" s="7">
        <v>0</v>
      </c>
      <c r="AJ1806" s="7">
        <v>0</v>
      </c>
      <c r="AK1806" s="7">
        <v>0</v>
      </c>
      <c r="AL1806" s="7">
        <v>0</v>
      </c>
      <c r="AM1806" s="8">
        <v>44043</v>
      </c>
      <c r="AO1806">
        <f>IF($AG1806=1,G1806,0)</f>
        <v>0</v>
      </c>
      <c r="AP1806">
        <f>IF($AG1806=1,H1806,0)</f>
        <v>0</v>
      </c>
      <c r="AQ1806">
        <f>IF($AG1806=1,J1806,0)</f>
        <v>0</v>
      </c>
      <c r="AR1806">
        <f>IF($AG1806=1,I1806,0)</f>
        <v>0</v>
      </c>
      <c r="AS1806">
        <f>IF($AG1806=1,K1806,0)</f>
        <v>0</v>
      </c>
      <c r="AU1806">
        <f>IF($AJ1806=1,T1806,0)</f>
        <v>0</v>
      </c>
      <c r="AV1806">
        <f>IF($AJ1806=1,U1806,0)</f>
        <v>0</v>
      </c>
      <c r="AW1806">
        <f>IF($AJ1806=1,V1806,0)</f>
        <v>0</v>
      </c>
      <c r="AX1806">
        <f>IF($AJ1806=1,W1806,0)</f>
        <v>0</v>
      </c>
      <c r="AY1806">
        <f>IF($AJ1806=1,X1806,0)</f>
        <v>0</v>
      </c>
      <c r="BA1806">
        <f>IF($AK1806=1,M1806,0)</f>
        <v>0</v>
      </c>
      <c r="BB1806">
        <f>IF($AK1806=1,N1806,0)</f>
        <v>0</v>
      </c>
      <c r="BC1806">
        <f>IF($AK1806=1,O1806,0)</f>
        <v>0</v>
      </c>
      <c r="BD1806">
        <f>IF($AK1806=1,P1806,0)</f>
        <v>0</v>
      </c>
    </row>
    <row r="1807" spans="1:56" x14ac:dyDescent="0.3">
      <c r="A1807" s="7">
        <v>1113</v>
      </c>
      <c r="B1807" s="6">
        <v>132557</v>
      </c>
      <c r="C1807" s="7">
        <v>1</v>
      </c>
      <c r="D1807" s="7">
        <v>0</v>
      </c>
      <c r="E1807" s="7">
        <f>SUM(C1807:D1807)</f>
        <v>1</v>
      </c>
      <c r="F1807" s="7">
        <v>53</v>
      </c>
      <c r="G1807" s="7">
        <v>0</v>
      </c>
      <c r="H1807" s="7">
        <v>0</v>
      </c>
      <c r="I1807" s="7">
        <v>0</v>
      </c>
      <c r="J1807" s="7">
        <v>1</v>
      </c>
      <c r="K1807" s="7">
        <v>0</v>
      </c>
      <c r="L1807" s="7" t="str" cm="1">
        <f t="array" ref="L1807">_xlfn.IFS(G1807=1,G$1,H1807=1,H$1,I1807=1,I$1,J1807=1,J$1,K1807=1,K$1)</f>
        <v>Single</v>
      </c>
      <c r="M1807" s="7">
        <v>0</v>
      </c>
      <c r="N1807" s="7">
        <v>0</v>
      </c>
      <c r="O1807" s="7">
        <v>1</v>
      </c>
      <c r="P1807" s="7">
        <v>0</v>
      </c>
      <c r="Q1807" s="7" t="str" cm="1">
        <f t="array" ref="Q1807">_xlfn.IFS(M1807=1,M$1,N1807=1,N$1,O1807=1,O$1,P1807=1,P$1)</f>
        <v>Master</v>
      </c>
      <c r="R1807" t="s">
        <v>40</v>
      </c>
      <c r="S1807" s="7">
        <v>13</v>
      </c>
      <c r="T1807" s="7">
        <v>138</v>
      </c>
      <c r="U1807" s="7">
        <v>12</v>
      </c>
      <c r="V1807" s="7">
        <v>118</v>
      </c>
      <c r="W1807" s="7">
        <v>0</v>
      </c>
      <c r="X1807" s="7">
        <v>16</v>
      </c>
      <c r="Y1807" s="7">
        <v>41</v>
      </c>
      <c r="Z1807" s="7">
        <v>244</v>
      </c>
      <c r="AA1807" s="7">
        <v>3</v>
      </c>
      <c r="AB1807" s="7">
        <v>2</v>
      </c>
      <c r="AC1807" s="7">
        <v>1</v>
      </c>
      <c r="AD1807" s="7">
        <v>3</v>
      </c>
      <c r="AE1807" s="7">
        <v>5</v>
      </c>
      <c r="AF1807" s="7">
        <v>0</v>
      </c>
      <c r="AG1807" s="7">
        <v>0</v>
      </c>
      <c r="AH1807" s="7">
        <v>0</v>
      </c>
      <c r="AI1807" s="7">
        <v>0</v>
      </c>
      <c r="AJ1807" s="7">
        <v>0</v>
      </c>
      <c r="AK1807" s="7">
        <v>0</v>
      </c>
      <c r="AL1807" s="7">
        <v>1</v>
      </c>
      <c r="AM1807" s="8">
        <v>44043</v>
      </c>
      <c r="AO1807">
        <f>IF($AG1807=1,G1807,0)</f>
        <v>0</v>
      </c>
      <c r="AP1807">
        <f>IF($AG1807=1,H1807,0)</f>
        <v>0</v>
      </c>
      <c r="AQ1807">
        <f>IF($AG1807=1,J1807,0)</f>
        <v>0</v>
      </c>
      <c r="AR1807">
        <f>IF($AG1807=1,I1807,0)</f>
        <v>0</v>
      </c>
      <c r="AS1807">
        <f>IF($AG1807=1,K1807,0)</f>
        <v>0</v>
      </c>
      <c r="AU1807">
        <f>IF($AJ1807=1,T1807,0)</f>
        <v>0</v>
      </c>
      <c r="AV1807">
        <f>IF($AJ1807=1,U1807,0)</f>
        <v>0</v>
      </c>
      <c r="AW1807">
        <f>IF($AJ1807=1,V1807,0)</f>
        <v>0</v>
      </c>
      <c r="AX1807">
        <f>IF($AJ1807=1,W1807,0)</f>
        <v>0</v>
      </c>
      <c r="AY1807">
        <f>IF($AJ1807=1,X1807,0)</f>
        <v>0</v>
      </c>
      <c r="BA1807">
        <f>IF($AK1807=1,M1807,0)</f>
        <v>0</v>
      </c>
      <c r="BB1807">
        <f>IF($AK1807=1,N1807,0)</f>
        <v>0</v>
      </c>
      <c r="BC1807">
        <f>IF($AK1807=1,O1807,0)</f>
        <v>0</v>
      </c>
      <c r="BD1807">
        <f>IF($AK1807=1,P1807,0)</f>
        <v>0</v>
      </c>
    </row>
    <row r="1808" spans="1:56" x14ac:dyDescent="0.3">
      <c r="A1808" s="7">
        <v>1448</v>
      </c>
      <c r="B1808" s="6">
        <v>133183</v>
      </c>
      <c r="C1808" s="7">
        <v>1</v>
      </c>
      <c r="D1808" s="7">
        <v>0</v>
      </c>
      <c r="E1808" s="7">
        <f>SUM(C1808:D1808)</f>
        <v>1</v>
      </c>
      <c r="F1808" s="7">
        <v>45</v>
      </c>
      <c r="G1808" s="7">
        <v>0</v>
      </c>
      <c r="H1808" s="7">
        <v>1</v>
      </c>
      <c r="I1808" s="7">
        <v>0</v>
      </c>
      <c r="J1808" s="7">
        <v>0</v>
      </c>
      <c r="K1808" s="7">
        <v>0</v>
      </c>
      <c r="L1808" s="7" t="str" cm="1">
        <f t="array" ref="L1808">_xlfn.IFS(G1808=1,G$1,H1808=1,H$1,I1808=1,I$1,J1808=1,J$1,K1808=1,K$1)</f>
        <v>Married</v>
      </c>
      <c r="M1808" s="7">
        <v>0</v>
      </c>
      <c r="N1808" s="7">
        <v>1</v>
      </c>
      <c r="O1808" s="7">
        <v>0</v>
      </c>
      <c r="P1808" s="7">
        <v>0</v>
      </c>
      <c r="Q1808" s="7" t="str" cm="1">
        <f t="array" ref="Q1808">_xlfn.IFS(M1808=1,M$1,N1808=1,N$1,O1808=1,O$1,P1808=1,P$1)</f>
        <v>Graduate</v>
      </c>
      <c r="R1808" t="s">
        <v>44</v>
      </c>
      <c r="S1808" s="7">
        <v>46</v>
      </c>
      <c r="T1808" s="7">
        <v>28</v>
      </c>
      <c r="U1808" s="7">
        <v>20</v>
      </c>
      <c r="V1808" s="7">
        <v>157</v>
      </c>
      <c r="W1808" s="7">
        <v>68</v>
      </c>
      <c r="X1808" s="7">
        <v>60</v>
      </c>
      <c r="Y1808" s="7">
        <v>149</v>
      </c>
      <c r="Z1808" s="7">
        <v>185</v>
      </c>
      <c r="AA1808" s="7">
        <v>2</v>
      </c>
      <c r="AB1808" s="7">
        <v>4</v>
      </c>
      <c r="AC1808" s="7">
        <v>0</v>
      </c>
      <c r="AD1808" s="7">
        <v>3</v>
      </c>
      <c r="AE1808" s="7">
        <v>7</v>
      </c>
      <c r="AF1808" s="7">
        <v>0</v>
      </c>
      <c r="AG1808" s="7">
        <v>0</v>
      </c>
      <c r="AH1808" s="7">
        <v>0</v>
      </c>
      <c r="AI1808" s="7">
        <v>0</v>
      </c>
      <c r="AJ1808" s="7">
        <v>0</v>
      </c>
      <c r="AK1808" s="7">
        <v>0</v>
      </c>
      <c r="AL1808" s="7">
        <v>0</v>
      </c>
      <c r="AM1808" s="8">
        <v>44043</v>
      </c>
      <c r="AO1808">
        <f>IF($AG1808=1,G1808,0)</f>
        <v>0</v>
      </c>
      <c r="AP1808">
        <f>IF($AG1808=1,H1808,0)</f>
        <v>0</v>
      </c>
      <c r="AQ1808">
        <f>IF($AG1808=1,J1808,0)</f>
        <v>0</v>
      </c>
      <c r="AR1808">
        <f>IF($AG1808=1,I1808,0)</f>
        <v>0</v>
      </c>
      <c r="AS1808">
        <f>IF($AG1808=1,K1808,0)</f>
        <v>0</v>
      </c>
      <c r="AU1808">
        <f>IF($AJ1808=1,T1808,0)</f>
        <v>0</v>
      </c>
      <c r="AV1808">
        <f>IF($AJ1808=1,U1808,0)</f>
        <v>0</v>
      </c>
      <c r="AW1808">
        <f>IF($AJ1808=1,V1808,0)</f>
        <v>0</v>
      </c>
      <c r="AX1808">
        <f>IF($AJ1808=1,W1808,0)</f>
        <v>0</v>
      </c>
      <c r="AY1808">
        <f>IF($AJ1808=1,X1808,0)</f>
        <v>0</v>
      </c>
      <c r="BA1808">
        <f>IF($AK1808=1,M1808,0)</f>
        <v>0</v>
      </c>
      <c r="BB1808">
        <f>IF($AK1808=1,N1808,0)</f>
        <v>0</v>
      </c>
      <c r="BC1808">
        <f>IF($AK1808=1,O1808,0)</f>
        <v>0</v>
      </c>
      <c r="BD1808">
        <f>IF($AK1808=1,P1808,0)</f>
        <v>0</v>
      </c>
    </row>
    <row r="1809" spans="1:56" x14ac:dyDescent="0.3">
      <c r="A1809" s="7">
        <v>1079</v>
      </c>
      <c r="B1809" s="6">
        <v>181361</v>
      </c>
      <c r="C1809" s="7">
        <v>0</v>
      </c>
      <c r="D1809" s="7">
        <v>0</v>
      </c>
      <c r="E1809" s="7">
        <f>SUM(C1809:D1809)</f>
        <v>0</v>
      </c>
      <c r="F1809" s="7">
        <v>33</v>
      </c>
      <c r="G1809" s="7">
        <v>1</v>
      </c>
      <c r="H1809" s="7">
        <v>0</v>
      </c>
      <c r="I1809" s="7">
        <v>0</v>
      </c>
      <c r="J1809" s="7">
        <v>0</v>
      </c>
      <c r="K1809" s="7">
        <v>0</v>
      </c>
      <c r="L1809" s="7" t="str" cm="1">
        <f t="array" ref="L1809">_xlfn.IFS(G1809=1,G$1,H1809=1,H$1,I1809=1,I$1,J1809=1,J$1,K1809=1,K$1)</f>
        <v>Divorced</v>
      </c>
      <c r="M1809" s="7">
        <v>0</v>
      </c>
      <c r="N1809" s="7">
        <v>1</v>
      </c>
      <c r="O1809" s="7">
        <v>0</v>
      </c>
      <c r="P1809" s="7">
        <v>0</v>
      </c>
      <c r="Q1809" s="7" t="str" cm="1">
        <f t="array" ref="Q1809">_xlfn.IFS(M1809=1,M$1,N1809=1,N$1,O1809=1,O$1,P1809=1,P$1)</f>
        <v>Graduate</v>
      </c>
      <c r="R1809" t="s">
        <v>43</v>
      </c>
      <c r="S1809" s="7">
        <v>18</v>
      </c>
      <c r="T1809" s="7">
        <v>363</v>
      </c>
      <c r="U1809" s="7">
        <v>51</v>
      </c>
      <c r="V1809" s="7">
        <v>945</v>
      </c>
      <c r="W1809" s="7">
        <v>60</v>
      </c>
      <c r="X1809" s="7">
        <v>145</v>
      </c>
      <c r="Y1809" s="7">
        <v>169</v>
      </c>
      <c r="Z1809" s="7">
        <v>1395</v>
      </c>
      <c r="AA1809" s="7">
        <v>1</v>
      </c>
      <c r="AB1809" s="7">
        <v>3</v>
      </c>
      <c r="AC1809" s="7">
        <v>10</v>
      </c>
      <c r="AD1809" s="7">
        <v>13</v>
      </c>
      <c r="AE1809" s="7">
        <v>1</v>
      </c>
      <c r="AF1809" s="7">
        <v>0</v>
      </c>
      <c r="AG1809" s="7">
        <v>0</v>
      </c>
      <c r="AH1809" s="7">
        <v>0</v>
      </c>
      <c r="AI1809" s="7">
        <v>0</v>
      </c>
      <c r="AJ1809" s="7">
        <v>0</v>
      </c>
      <c r="AK1809" s="7">
        <v>0</v>
      </c>
      <c r="AL1809" s="7">
        <v>0</v>
      </c>
      <c r="AM1809" s="8">
        <v>44044</v>
      </c>
      <c r="AO1809">
        <f>IF($AG1809=1,G1809,0)</f>
        <v>0</v>
      </c>
      <c r="AP1809">
        <f>IF($AG1809=1,H1809,0)</f>
        <v>0</v>
      </c>
      <c r="AQ1809">
        <f>IF($AG1809=1,J1809,0)</f>
        <v>0</v>
      </c>
      <c r="AR1809">
        <f>IF($AG1809=1,I1809,0)</f>
        <v>0</v>
      </c>
      <c r="AS1809">
        <f>IF($AG1809=1,K1809,0)</f>
        <v>0</v>
      </c>
      <c r="AU1809">
        <f>IF($AJ1809=1,T1809,0)</f>
        <v>0</v>
      </c>
      <c r="AV1809">
        <f>IF($AJ1809=1,U1809,0)</f>
        <v>0</v>
      </c>
      <c r="AW1809">
        <f>IF($AJ1809=1,V1809,0)</f>
        <v>0</v>
      </c>
      <c r="AX1809">
        <f>IF($AJ1809=1,W1809,0)</f>
        <v>0</v>
      </c>
      <c r="AY1809">
        <f>IF($AJ1809=1,X1809,0)</f>
        <v>0</v>
      </c>
      <c r="BA1809">
        <f>IF($AK1809=1,M1809,0)</f>
        <v>0</v>
      </c>
      <c r="BB1809">
        <f>IF($AK1809=1,N1809,0)</f>
        <v>0</v>
      </c>
      <c r="BC1809">
        <f>IF($AK1809=1,O1809,0)</f>
        <v>0</v>
      </c>
      <c r="BD1809">
        <f>IF($AK1809=1,P1809,0)</f>
        <v>0</v>
      </c>
    </row>
    <row r="1810" spans="1:56" x14ac:dyDescent="0.3">
      <c r="A1810" s="7">
        <v>2560</v>
      </c>
      <c r="B1810" s="6">
        <v>181361</v>
      </c>
      <c r="C1810" s="7">
        <v>0</v>
      </c>
      <c r="D1810" s="7">
        <v>0</v>
      </c>
      <c r="E1810" s="7">
        <f>SUM(C1810:D1810)</f>
        <v>0</v>
      </c>
      <c r="F1810" s="7">
        <v>33</v>
      </c>
      <c r="G1810" s="7">
        <v>1</v>
      </c>
      <c r="H1810" s="7">
        <v>0</v>
      </c>
      <c r="I1810" s="7">
        <v>0</v>
      </c>
      <c r="J1810" s="7">
        <v>0</v>
      </c>
      <c r="K1810" s="7">
        <v>0</v>
      </c>
      <c r="L1810" s="7" t="str" cm="1">
        <f t="array" ref="L1810">_xlfn.IFS(G1810=1,G$1,H1810=1,H$1,I1810=1,I$1,J1810=1,J$1,K1810=1,K$1)</f>
        <v>Divorced</v>
      </c>
      <c r="M1810" s="7">
        <v>0</v>
      </c>
      <c r="N1810" s="7">
        <v>1</v>
      </c>
      <c r="O1810" s="7">
        <v>0</v>
      </c>
      <c r="P1810" s="7">
        <v>0</v>
      </c>
      <c r="Q1810" s="7" t="str" cm="1">
        <f t="array" ref="Q1810">_xlfn.IFS(M1810=1,M$1,N1810=1,N$1,O1810=1,O$1,P1810=1,P$1)</f>
        <v>Graduate</v>
      </c>
      <c r="R1810" t="s">
        <v>39</v>
      </c>
      <c r="S1810" s="7">
        <v>18</v>
      </c>
      <c r="T1810" s="7">
        <v>363</v>
      </c>
      <c r="U1810" s="7">
        <v>51</v>
      </c>
      <c r="V1810" s="7">
        <v>945</v>
      </c>
      <c r="W1810" s="7">
        <v>60</v>
      </c>
      <c r="X1810" s="7">
        <v>145</v>
      </c>
      <c r="Y1810" s="7">
        <v>169</v>
      </c>
      <c r="Z1810" s="7">
        <v>1395</v>
      </c>
      <c r="AA1810" s="7">
        <v>1</v>
      </c>
      <c r="AB1810" s="7">
        <v>3</v>
      </c>
      <c r="AC1810" s="7">
        <v>10</v>
      </c>
      <c r="AD1810" s="7">
        <v>13</v>
      </c>
      <c r="AE1810" s="7">
        <v>1</v>
      </c>
      <c r="AF1810" s="7">
        <v>0</v>
      </c>
      <c r="AG1810" s="7">
        <v>0</v>
      </c>
      <c r="AH1810" s="7">
        <v>0</v>
      </c>
      <c r="AI1810" s="7">
        <v>0</v>
      </c>
      <c r="AJ1810" s="7">
        <v>0</v>
      </c>
      <c r="AK1810" s="7">
        <v>0</v>
      </c>
      <c r="AL1810" s="7">
        <v>1</v>
      </c>
      <c r="AM1810" s="8">
        <v>44044</v>
      </c>
      <c r="AO1810">
        <f>IF($AG1810=1,G1810,0)</f>
        <v>0</v>
      </c>
      <c r="AP1810">
        <f>IF($AG1810=1,H1810,0)</f>
        <v>0</v>
      </c>
      <c r="AQ1810">
        <f>IF($AG1810=1,J1810,0)</f>
        <v>0</v>
      </c>
      <c r="AR1810">
        <f>IF($AG1810=1,I1810,0)</f>
        <v>0</v>
      </c>
      <c r="AS1810">
        <f>IF($AG1810=1,K1810,0)</f>
        <v>0</v>
      </c>
      <c r="AU1810">
        <f>IF($AJ1810=1,T1810,0)</f>
        <v>0</v>
      </c>
      <c r="AV1810">
        <f>IF($AJ1810=1,U1810,0)</f>
        <v>0</v>
      </c>
      <c r="AW1810">
        <f>IF($AJ1810=1,V1810,0)</f>
        <v>0</v>
      </c>
      <c r="AX1810">
        <f>IF($AJ1810=1,W1810,0)</f>
        <v>0</v>
      </c>
      <c r="AY1810">
        <f>IF($AJ1810=1,X1810,0)</f>
        <v>0</v>
      </c>
      <c r="BA1810">
        <f>IF($AK1810=1,M1810,0)</f>
        <v>0</v>
      </c>
      <c r="BB1810">
        <f>IF($AK1810=1,N1810,0)</f>
        <v>0</v>
      </c>
      <c r="BC1810">
        <f>IF($AK1810=1,O1810,0)</f>
        <v>0</v>
      </c>
      <c r="BD1810">
        <f>IF($AK1810=1,P1810,0)</f>
        <v>0</v>
      </c>
    </row>
    <row r="1811" spans="1:56" x14ac:dyDescent="0.3">
      <c r="A1811" s="7">
        <v>1378</v>
      </c>
      <c r="B1811" s="6">
        <v>170777</v>
      </c>
      <c r="C1811" s="7">
        <v>0</v>
      </c>
      <c r="D1811" s="7">
        <v>1</v>
      </c>
      <c r="E1811" s="7">
        <f>SUM(C1811:D1811)</f>
        <v>1</v>
      </c>
      <c r="F1811" s="7">
        <v>52</v>
      </c>
      <c r="G1811" s="7">
        <v>0</v>
      </c>
      <c r="H1811" s="7">
        <v>1</v>
      </c>
      <c r="I1811" s="7">
        <v>0</v>
      </c>
      <c r="J1811" s="7">
        <v>0</v>
      </c>
      <c r="K1811" s="7">
        <v>0</v>
      </c>
      <c r="L1811" s="7" t="str" cm="1">
        <f t="array" ref="L1811">_xlfn.IFS(G1811=1,G$1,H1811=1,H$1,I1811=1,I$1,J1811=1,J$1,K1811=1,K$1)</f>
        <v>Married</v>
      </c>
      <c r="M1811" s="7">
        <v>0</v>
      </c>
      <c r="N1811" s="7">
        <v>0</v>
      </c>
      <c r="O1811" s="7">
        <v>1</v>
      </c>
      <c r="P1811" s="7">
        <v>0</v>
      </c>
      <c r="Q1811" s="7" t="str" cm="1">
        <f t="array" ref="Q1811">_xlfn.IFS(M1811=1,M$1,N1811=1,N$1,O1811=1,O$1,P1811=1,P$1)</f>
        <v>Master</v>
      </c>
      <c r="R1811" t="s">
        <v>39</v>
      </c>
      <c r="S1811" s="7">
        <v>80</v>
      </c>
      <c r="T1811" s="7">
        <v>1337</v>
      </c>
      <c r="U1811" s="7">
        <v>84</v>
      </c>
      <c r="V1811" s="7">
        <v>273</v>
      </c>
      <c r="W1811" s="7">
        <v>0</v>
      </c>
      <c r="X1811" s="7">
        <v>17</v>
      </c>
      <c r="Y1811" s="7">
        <v>188</v>
      </c>
      <c r="Z1811" s="7">
        <v>1523</v>
      </c>
      <c r="AA1811" s="7">
        <v>3</v>
      </c>
      <c r="AB1811" s="7">
        <v>5</v>
      </c>
      <c r="AC1811" s="7">
        <v>3</v>
      </c>
      <c r="AD1811" s="7">
        <v>12</v>
      </c>
      <c r="AE1811" s="7">
        <v>3</v>
      </c>
      <c r="AF1811" s="7">
        <v>0</v>
      </c>
      <c r="AG1811" s="7">
        <v>0</v>
      </c>
      <c r="AH1811" s="7">
        <v>0</v>
      </c>
      <c r="AI1811" s="7">
        <v>0</v>
      </c>
      <c r="AJ1811" s="7">
        <v>0</v>
      </c>
      <c r="AK1811" s="7">
        <v>0</v>
      </c>
      <c r="AL1811" s="7">
        <v>0</v>
      </c>
      <c r="AM1811" s="8">
        <v>44044</v>
      </c>
      <c r="AO1811">
        <f>IF($AG1811=1,G1811,0)</f>
        <v>0</v>
      </c>
      <c r="AP1811">
        <f>IF($AG1811=1,H1811,0)</f>
        <v>0</v>
      </c>
      <c r="AQ1811">
        <f>IF($AG1811=1,J1811,0)</f>
        <v>0</v>
      </c>
      <c r="AR1811">
        <f>IF($AG1811=1,I1811,0)</f>
        <v>0</v>
      </c>
      <c r="AS1811">
        <f>IF($AG1811=1,K1811,0)</f>
        <v>0</v>
      </c>
      <c r="AU1811">
        <f>IF($AJ1811=1,T1811,0)</f>
        <v>0</v>
      </c>
      <c r="AV1811">
        <f>IF($AJ1811=1,U1811,0)</f>
        <v>0</v>
      </c>
      <c r="AW1811">
        <f>IF($AJ1811=1,V1811,0)</f>
        <v>0</v>
      </c>
      <c r="AX1811">
        <f>IF($AJ1811=1,W1811,0)</f>
        <v>0</v>
      </c>
      <c r="AY1811">
        <f>IF($AJ1811=1,X1811,0)</f>
        <v>0</v>
      </c>
      <c r="BA1811">
        <f>IF($AK1811=1,M1811,0)</f>
        <v>0</v>
      </c>
      <c r="BB1811">
        <f>IF($AK1811=1,N1811,0)</f>
        <v>0</v>
      </c>
      <c r="BC1811">
        <f>IF($AK1811=1,O1811,0)</f>
        <v>0</v>
      </c>
      <c r="BD1811">
        <f>IF($AK1811=1,P1811,0)</f>
        <v>0</v>
      </c>
    </row>
    <row r="1812" spans="1:56" x14ac:dyDescent="0.3">
      <c r="A1812" s="7">
        <v>1158</v>
      </c>
      <c r="B1812" s="6">
        <v>126091</v>
      </c>
      <c r="C1812" s="7">
        <v>1</v>
      </c>
      <c r="D1812" s="7">
        <v>1</v>
      </c>
      <c r="E1812" s="7">
        <f>SUM(C1812:D1812)</f>
        <v>2</v>
      </c>
      <c r="F1812" s="7">
        <v>63</v>
      </c>
      <c r="G1812" s="7">
        <v>0</v>
      </c>
      <c r="H1812" s="7">
        <v>0</v>
      </c>
      <c r="I1812" s="7">
        <v>1</v>
      </c>
      <c r="J1812" s="7">
        <v>0</v>
      </c>
      <c r="K1812" s="7">
        <v>0</v>
      </c>
      <c r="L1812" s="7" t="str" cm="1">
        <f t="array" ref="L1812">_xlfn.IFS(G1812=1,G$1,H1812=1,H$1,I1812=1,I$1,J1812=1,J$1,K1812=1,K$1)</f>
        <v>Together</v>
      </c>
      <c r="M1812" s="7">
        <v>0</v>
      </c>
      <c r="N1812" s="7">
        <v>1</v>
      </c>
      <c r="O1812" s="7">
        <v>0</v>
      </c>
      <c r="P1812" s="7">
        <v>0</v>
      </c>
      <c r="Q1812" s="7" t="str" cm="1">
        <f t="array" ref="Q1812">_xlfn.IFS(M1812=1,M$1,N1812=1,N$1,O1812=1,O$1,P1812=1,P$1)</f>
        <v>Graduate</v>
      </c>
      <c r="R1812" t="s">
        <v>42</v>
      </c>
      <c r="S1812" s="7">
        <v>84</v>
      </c>
      <c r="T1812" s="7">
        <v>72</v>
      </c>
      <c r="U1812" s="7">
        <v>48</v>
      </c>
      <c r="V1812" s="7">
        <v>92</v>
      </c>
      <c r="W1812" s="7">
        <v>39</v>
      </c>
      <c r="X1812" s="7">
        <v>82</v>
      </c>
      <c r="Y1812" s="7">
        <v>97</v>
      </c>
      <c r="Z1812" s="7">
        <v>237</v>
      </c>
      <c r="AA1812" s="7">
        <v>3</v>
      </c>
      <c r="AB1812" s="7">
        <v>2</v>
      </c>
      <c r="AC1812" s="7">
        <v>1</v>
      </c>
      <c r="AD1812" s="7">
        <v>3</v>
      </c>
      <c r="AE1812" s="7">
        <v>5</v>
      </c>
      <c r="AF1812" s="7">
        <v>0</v>
      </c>
      <c r="AG1812" s="7">
        <v>0</v>
      </c>
      <c r="AH1812" s="7">
        <v>0</v>
      </c>
      <c r="AI1812" s="7">
        <v>0</v>
      </c>
      <c r="AJ1812" s="7">
        <v>0</v>
      </c>
      <c r="AK1812" s="7">
        <v>0</v>
      </c>
      <c r="AL1812" s="7">
        <v>0</v>
      </c>
      <c r="AM1812" s="8">
        <v>44044</v>
      </c>
      <c r="AO1812">
        <f>IF($AG1812=1,G1812,0)</f>
        <v>0</v>
      </c>
      <c r="AP1812">
        <f>IF($AG1812=1,H1812,0)</f>
        <v>0</v>
      </c>
      <c r="AQ1812">
        <f>IF($AG1812=1,J1812,0)</f>
        <v>0</v>
      </c>
      <c r="AR1812">
        <f>IF($AG1812=1,I1812,0)</f>
        <v>0</v>
      </c>
      <c r="AS1812">
        <f>IF($AG1812=1,K1812,0)</f>
        <v>0</v>
      </c>
      <c r="AU1812">
        <f>IF($AJ1812=1,T1812,0)</f>
        <v>0</v>
      </c>
      <c r="AV1812">
        <f>IF($AJ1812=1,U1812,0)</f>
        <v>0</v>
      </c>
      <c r="AW1812">
        <f>IF($AJ1812=1,V1812,0)</f>
        <v>0</v>
      </c>
      <c r="AX1812">
        <f>IF($AJ1812=1,W1812,0)</f>
        <v>0</v>
      </c>
      <c r="AY1812">
        <f>IF($AJ1812=1,X1812,0)</f>
        <v>0</v>
      </c>
      <c r="BA1812">
        <f>IF($AK1812=1,M1812,0)</f>
        <v>0</v>
      </c>
      <c r="BB1812">
        <f>IF($AK1812=1,N1812,0)</f>
        <v>0</v>
      </c>
      <c r="BC1812">
        <f>IF($AK1812=1,O1812,0)</f>
        <v>0</v>
      </c>
      <c r="BD1812">
        <f>IF($AK1812=1,P1812,0)</f>
        <v>0</v>
      </c>
    </row>
    <row r="1813" spans="1:56" x14ac:dyDescent="0.3">
      <c r="A1813" s="7">
        <v>1978</v>
      </c>
      <c r="B1813" s="6">
        <v>126091</v>
      </c>
      <c r="C1813" s="7">
        <v>1</v>
      </c>
      <c r="D1813" s="7">
        <v>1</v>
      </c>
      <c r="E1813" s="7">
        <f>SUM(C1813:D1813)</f>
        <v>2</v>
      </c>
      <c r="F1813" s="7">
        <v>63</v>
      </c>
      <c r="G1813" s="7">
        <v>0</v>
      </c>
      <c r="H1813" s="7">
        <v>0</v>
      </c>
      <c r="I1813" s="7">
        <v>1</v>
      </c>
      <c r="J1813" s="7">
        <v>0</v>
      </c>
      <c r="K1813" s="7">
        <v>0</v>
      </c>
      <c r="L1813" s="7" t="str" cm="1">
        <f t="array" ref="L1813">_xlfn.IFS(G1813=1,G$1,H1813=1,H$1,I1813=1,I$1,J1813=1,J$1,K1813=1,K$1)</f>
        <v>Together</v>
      </c>
      <c r="M1813" s="7">
        <v>0</v>
      </c>
      <c r="N1813" s="7">
        <v>1</v>
      </c>
      <c r="O1813" s="7">
        <v>0</v>
      </c>
      <c r="P1813" s="7">
        <v>0</v>
      </c>
      <c r="Q1813" s="7" t="str" cm="1">
        <f t="array" ref="Q1813">_xlfn.IFS(M1813=1,M$1,N1813=1,N$1,O1813=1,O$1,P1813=1,P$1)</f>
        <v>Graduate</v>
      </c>
      <c r="R1813" t="s">
        <v>39</v>
      </c>
      <c r="S1813" s="7">
        <v>84</v>
      </c>
      <c r="T1813" s="7">
        <v>72</v>
      </c>
      <c r="U1813" s="7">
        <v>48</v>
      </c>
      <c r="V1813" s="7">
        <v>92</v>
      </c>
      <c r="W1813" s="7">
        <v>39</v>
      </c>
      <c r="X1813" s="7">
        <v>82</v>
      </c>
      <c r="Y1813" s="7">
        <v>97</v>
      </c>
      <c r="Z1813" s="7">
        <v>237</v>
      </c>
      <c r="AA1813" s="7">
        <v>3</v>
      </c>
      <c r="AB1813" s="7">
        <v>2</v>
      </c>
      <c r="AC1813" s="7">
        <v>1</v>
      </c>
      <c r="AD1813" s="7">
        <v>3</v>
      </c>
      <c r="AE1813" s="7">
        <v>5</v>
      </c>
      <c r="AF1813" s="7">
        <v>0</v>
      </c>
      <c r="AG1813" s="7">
        <v>0</v>
      </c>
      <c r="AH1813" s="7">
        <v>0</v>
      </c>
      <c r="AI1813" s="7">
        <v>0</v>
      </c>
      <c r="AJ1813" s="7">
        <v>0</v>
      </c>
      <c r="AK1813" s="7">
        <v>0</v>
      </c>
      <c r="AL1813" s="7">
        <v>0</v>
      </c>
      <c r="AM1813" s="8">
        <v>44044</v>
      </c>
      <c r="AO1813">
        <f>IF($AG1813=1,G1813,0)</f>
        <v>0</v>
      </c>
      <c r="AP1813">
        <f>IF($AG1813=1,H1813,0)</f>
        <v>0</v>
      </c>
      <c r="AQ1813">
        <f>IF($AG1813=1,J1813,0)</f>
        <v>0</v>
      </c>
      <c r="AR1813">
        <f>IF($AG1813=1,I1813,0)</f>
        <v>0</v>
      </c>
      <c r="AS1813">
        <f>IF($AG1813=1,K1813,0)</f>
        <v>0</v>
      </c>
      <c r="AU1813">
        <f>IF($AJ1813=1,T1813,0)</f>
        <v>0</v>
      </c>
      <c r="AV1813">
        <f>IF($AJ1813=1,U1813,0)</f>
        <v>0</v>
      </c>
      <c r="AW1813">
        <f>IF($AJ1813=1,V1813,0)</f>
        <v>0</v>
      </c>
      <c r="AX1813">
        <f>IF($AJ1813=1,W1813,0)</f>
        <v>0</v>
      </c>
      <c r="AY1813">
        <f>IF($AJ1813=1,X1813,0)</f>
        <v>0</v>
      </c>
      <c r="BA1813">
        <f>IF($AK1813=1,M1813,0)</f>
        <v>0</v>
      </c>
      <c r="BB1813">
        <f>IF($AK1813=1,N1813,0)</f>
        <v>0</v>
      </c>
      <c r="BC1813">
        <f>IF($AK1813=1,O1813,0)</f>
        <v>0</v>
      </c>
      <c r="BD1813">
        <f>IF($AK1813=1,P1813,0)</f>
        <v>0</v>
      </c>
    </row>
    <row r="1814" spans="1:56" x14ac:dyDescent="0.3">
      <c r="A1814" s="7">
        <v>2626</v>
      </c>
      <c r="B1814" s="6">
        <v>122448</v>
      </c>
      <c r="C1814" s="7">
        <v>1</v>
      </c>
      <c r="D1814" s="7">
        <v>0</v>
      </c>
      <c r="E1814" s="7">
        <f>SUM(C1814:D1814)</f>
        <v>1</v>
      </c>
      <c r="F1814" s="7">
        <v>38</v>
      </c>
      <c r="G1814" s="7">
        <v>0</v>
      </c>
      <c r="H1814" s="7">
        <v>1</v>
      </c>
      <c r="I1814" s="7">
        <v>0</v>
      </c>
      <c r="J1814" s="7">
        <v>0</v>
      </c>
      <c r="K1814" s="7">
        <v>0</v>
      </c>
      <c r="L1814" s="7" t="str" cm="1">
        <f t="array" ref="L1814">_xlfn.IFS(G1814=1,G$1,H1814=1,H$1,I1814=1,I$1,J1814=1,J$1,K1814=1,K$1)</f>
        <v>Married</v>
      </c>
      <c r="M1814" s="7">
        <v>0</v>
      </c>
      <c r="N1814" s="7">
        <v>1</v>
      </c>
      <c r="O1814" s="7">
        <v>0</v>
      </c>
      <c r="P1814" s="7">
        <v>0</v>
      </c>
      <c r="Q1814" s="7" t="str" cm="1">
        <f t="array" ref="Q1814">_xlfn.IFS(M1814=1,M$1,N1814=1,N$1,O1814=1,O$1,P1814=1,P$1)</f>
        <v>Graduate</v>
      </c>
      <c r="R1814" t="s">
        <v>39</v>
      </c>
      <c r="S1814" s="7">
        <v>86</v>
      </c>
      <c r="T1814" s="7">
        <v>16</v>
      </c>
      <c r="U1814" s="7">
        <v>5</v>
      </c>
      <c r="V1814" s="7">
        <v>44</v>
      </c>
      <c r="W1814" s="7">
        <v>125</v>
      </c>
      <c r="X1814" s="7">
        <v>11</v>
      </c>
      <c r="Y1814" s="7">
        <v>98</v>
      </c>
      <c r="Z1814" s="7">
        <v>104</v>
      </c>
      <c r="AA1814" s="7">
        <v>3</v>
      </c>
      <c r="AB1814" s="7">
        <v>2</v>
      </c>
      <c r="AC1814" s="7">
        <v>1</v>
      </c>
      <c r="AD1814" s="7">
        <v>3</v>
      </c>
      <c r="AE1814" s="7">
        <v>3</v>
      </c>
      <c r="AF1814" s="7">
        <v>0</v>
      </c>
      <c r="AG1814" s="7">
        <v>0</v>
      </c>
      <c r="AH1814" s="7">
        <v>0</v>
      </c>
      <c r="AI1814" s="7">
        <v>0</v>
      </c>
      <c r="AJ1814" s="7">
        <v>0</v>
      </c>
      <c r="AK1814" s="7">
        <v>0</v>
      </c>
      <c r="AL1814" s="7">
        <v>0</v>
      </c>
      <c r="AM1814" s="8">
        <v>44045</v>
      </c>
      <c r="AO1814">
        <f>IF($AG1814=1,G1814,0)</f>
        <v>0</v>
      </c>
      <c r="AP1814">
        <f>IF($AG1814=1,H1814,0)</f>
        <v>0</v>
      </c>
      <c r="AQ1814">
        <f>IF($AG1814=1,J1814,0)</f>
        <v>0</v>
      </c>
      <c r="AR1814">
        <f>IF($AG1814=1,I1814,0)</f>
        <v>0</v>
      </c>
      <c r="AS1814">
        <f>IF($AG1814=1,K1814,0)</f>
        <v>0</v>
      </c>
      <c r="AU1814">
        <f>IF($AJ1814=1,T1814,0)</f>
        <v>0</v>
      </c>
      <c r="AV1814">
        <f>IF($AJ1814=1,U1814,0)</f>
        <v>0</v>
      </c>
      <c r="AW1814">
        <f>IF($AJ1814=1,V1814,0)</f>
        <v>0</v>
      </c>
      <c r="AX1814">
        <f>IF($AJ1814=1,W1814,0)</f>
        <v>0</v>
      </c>
      <c r="AY1814">
        <f>IF($AJ1814=1,X1814,0)</f>
        <v>0</v>
      </c>
      <c r="BA1814">
        <f>IF($AK1814=1,M1814,0)</f>
        <v>0</v>
      </c>
      <c r="BB1814">
        <f>IF($AK1814=1,N1814,0)</f>
        <v>0</v>
      </c>
      <c r="BC1814">
        <f>IF($AK1814=1,O1814,0)</f>
        <v>0</v>
      </c>
      <c r="BD1814">
        <f>IF($AK1814=1,P1814,0)</f>
        <v>0</v>
      </c>
    </row>
    <row r="1815" spans="1:56" x14ac:dyDescent="0.3">
      <c r="A1815" s="7">
        <v>2017</v>
      </c>
      <c r="B1815" s="6">
        <v>137334</v>
      </c>
      <c r="C1815" s="7">
        <v>1</v>
      </c>
      <c r="D1815" s="7">
        <v>1</v>
      </c>
      <c r="E1815" s="7">
        <f>SUM(C1815:D1815)</f>
        <v>2</v>
      </c>
      <c r="F1815" s="7">
        <v>62</v>
      </c>
      <c r="G1815" s="7">
        <v>0</v>
      </c>
      <c r="H1815" s="7">
        <v>0</v>
      </c>
      <c r="I1815" s="7">
        <v>1</v>
      </c>
      <c r="J1815" s="7">
        <v>0</v>
      </c>
      <c r="K1815" s="7">
        <v>0</v>
      </c>
      <c r="L1815" s="7" t="str" cm="1">
        <f t="array" ref="L1815">_xlfn.IFS(G1815=1,G$1,H1815=1,H$1,I1815=1,I$1,J1815=1,J$1,K1815=1,K$1)</f>
        <v>Together</v>
      </c>
      <c r="M1815" s="7">
        <v>0</v>
      </c>
      <c r="N1815" s="7">
        <v>0</v>
      </c>
      <c r="O1815" s="7">
        <v>0</v>
      </c>
      <c r="P1815" s="7">
        <v>1</v>
      </c>
      <c r="Q1815" s="7" t="str" cm="1">
        <f t="array" ref="Q1815">_xlfn.IFS(M1815=1,M$1,N1815=1,N$1,O1815=1,O$1,P1815=1,P$1)</f>
        <v>PhD</v>
      </c>
      <c r="R1815" t="s">
        <v>41</v>
      </c>
      <c r="S1815" s="7">
        <v>44</v>
      </c>
      <c r="T1815" s="7">
        <v>96</v>
      </c>
      <c r="U1815" s="7">
        <v>4</v>
      </c>
      <c r="V1815" s="7">
        <v>59</v>
      </c>
      <c r="W1815" s="7">
        <v>7</v>
      </c>
      <c r="X1815" s="7">
        <v>7</v>
      </c>
      <c r="Y1815" s="7">
        <v>55</v>
      </c>
      <c r="Z1815" s="7">
        <v>118</v>
      </c>
      <c r="AA1815" s="7">
        <v>4</v>
      </c>
      <c r="AB1815" s="7">
        <v>3</v>
      </c>
      <c r="AC1815" s="7">
        <v>0</v>
      </c>
      <c r="AD1815" s="7">
        <v>4</v>
      </c>
      <c r="AE1815" s="7">
        <v>4</v>
      </c>
      <c r="AF1815" s="7">
        <v>0</v>
      </c>
      <c r="AG1815" s="7">
        <v>0</v>
      </c>
      <c r="AH1815" s="7">
        <v>0</v>
      </c>
      <c r="AI1815" s="7">
        <v>0</v>
      </c>
      <c r="AJ1815" s="7">
        <v>0</v>
      </c>
      <c r="AK1815" s="7">
        <v>0</v>
      </c>
      <c r="AL1815" s="7">
        <v>0</v>
      </c>
      <c r="AM1815" s="8">
        <v>44045</v>
      </c>
      <c r="AO1815">
        <f>IF($AG1815=1,G1815,0)</f>
        <v>0</v>
      </c>
      <c r="AP1815">
        <f>IF($AG1815=1,H1815,0)</f>
        <v>0</v>
      </c>
      <c r="AQ1815">
        <f>IF($AG1815=1,J1815,0)</f>
        <v>0</v>
      </c>
      <c r="AR1815">
        <f>IF($AG1815=1,I1815,0)</f>
        <v>0</v>
      </c>
      <c r="AS1815">
        <f>IF($AG1815=1,K1815,0)</f>
        <v>0</v>
      </c>
      <c r="AU1815">
        <f>IF($AJ1815=1,T1815,0)</f>
        <v>0</v>
      </c>
      <c r="AV1815">
        <f>IF($AJ1815=1,U1815,0)</f>
        <v>0</v>
      </c>
      <c r="AW1815">
        <f>IF($AJ1815=1,V1815,0)</f>
        <v>0</v>
      </c>
      <c r="AX1815">
        <f>IF($AJ1815=1,W1815,0)</f>
        <v>0</v>
      </c>
      <c r="AY1815">
        <f>IF($AJ1815=1,X1815,0)</f>
        <v>0</v>
      </c>
      <c r="BA1815">
        <f>IF($AK1815=1,M1815,0)</f>
        <v>0</v>
      </c>
      <c r="BB1815">
        <f>IF($AK1815=1,N1815,0)</f>
        <v>0</v>
      </c>
      <c r="BC1815">
        <f>IF($AK1815=1,O1815,0)</f>
        <v>0</v>
      </c>
      <c r="BD1815">
        <f>IF($AK1815=1,P1815,0)</f>
        <v>0</v>
      </c>
    </row>
    <row r="1816" spans="1:56" x14ac:dyDescent="0.3">
      <c r="A1816" s="7">
        <v>2170</v>
      </c>
      <c r="B1816" s="6">
        <v>145894</v>
      </c>
      <c r="C1816" s="7">
        <v>0</v>
      </c>
      <c r="D1816" s="7">
        <v>2</v>
      </c>
      <c r="E1816" s="7">
        <f>SUM(C1816:D1816)</f>
        <v>2</v>
      </c>
      <c r="F1816" s="7">
        <v>46</v>
      </c>
      <c r="G1816" s="7">
        <v>0</v>
      </c>
      <c r="H1816" s="7">
        <v>1</v>
      </c>
      <c r="I1816" s="7">
        <v>0</v>
      </c>
      <c r="J1816" s="7">
        <v>0</v>
      </c>
      <c r="K1816" s="7">
        <v>0</v>
      </c>
      <c r="L1816" s="7" t="str" cm="1">
        <f t="array" ref="L1816">_xlfn.IFS(G1816=1,G$1,H1816=1,H$1,I1816=1,I$1,J1816=1,J$1,K1816=1,K$1)</f>
        <v>Married</v>
      </c>
      <c r="M1816" s="7">
        <v>0</v>
      </c>
      <c r="N1816" s="7">
        <v>0</v>
      </c>
      <c r="O1816" s="7">
        <v>0</v>
      </c>
      <c r="P1816" s="7">
        <v>0</v>
      </c>
      <c r="Q1816" s="7" t="e" cm="1">
        <f t="array" ref="Q1816">_xlfn.IFS(M1816=1,M$1,N1816=1,N$1,O1816=1,O$1,P1816=1,P$1)</f>
        <v>#N/A</v>
      </c>
      <c r="R1816" t="s">
        <v>39</v>
      </c>
      <c r="S1816" s="7">
        <v>15</v>
      </c>
      <c r="T1816" s="7">
        <v>86</v>
      </c>
      <c r="U1816" s="7">
        <v>6</v>
      </c>
      <c r="V1816" s="7">
        <v>22</v>
      </c>
      <c r="W1816" s="7">
        <v>0</v>
      </c>
      <c r="X1816" s="7">
        <v>6</v>
      </c>
      <c r="Y1816" s="7">
        <v>41</v>
      </c>
      <c r="Z1816" s="7">
        <v>79</v>
      </c>
      <c r="AA1816" s="7">
        <v>1</v>
      </c>
      <c r="AB1816" s="7">
        <v>1</v>
      </c>
      <c r="AC1816" s="7">
        <v>0</v>
      </c>
      <c r="AD1816" s="7">
        <v>3</v>
      </c>
      <c r="AE1816" s="7">
        <v>5</v>
      </c>
      <c r="AF1816" s="7">
        <v>0</v>
      </c>
      <c r="AG1816" s="7">
        <v>0</v>
      </c>
      <c r="AH1816" s="7">
        <v>0</v>
      </c>
      <c r="AI1816" s="7">
        <v>0</v>
      </c>
      <c r="AJ1816" s="7">
        <v>0</v>
      </c>
      <c r="AK1816" s="7">
        <v>0</v>
      </c>
      <c r="AL1816" s="7">
        <v>0</v>
      </c>
      <c r="AM1816" s="8">
        <v>44046</v>
      </c>
      <c r="AO1816">
        <f>IF($AG1816=1,G1816,0)</f>
        <v>0</v>
      </c>
      <c r="AP1816">
        <f>IF($AG1816=1,H1816,0)</f>
        <v>0</v>
      </c>
      <c r="AQ1816">
        <f>IF($AG1816=1,J1816,0)</f>
        <v>0</v>
      </c>
      <c r="AR1816">
        <f>IF($AG1816=1,I1816,0)</f>
        <v>0</v>
      </c>
      <c r="AS1816">
        <f>IF($AG1816=1,K1816,0)</f>
        <v>0</v>
      </c>
      <c r="AU1816">
        <f>IF($AJ1816=1,T1816,0)</f>
        <v>0</v>
      </c>
      <c r="AV1816">
        <f>IF($AJ1816=1,U1816,0)</f>
        <v>0</v>
      </c>
      <c r="AW1816">
        <f>IF($AJ1816=1,V1816,0)</f>
        <v>0</v>
      </c>
      <c r="AX1816">
        <f>IF($AJ1816=1,W1816,0)</f>
        <v>0</v>
      </c>
      <c r="AY1816">
        <f>IF($AJ1816=1,X1816,0)</f>
        <v>0</v>
      </c>
      <c r="BA1816">
        <f>IF($AK1816=1,M1816,0)</f>
        <v>0</v>
      </c>
      <c r="BB1816">
        <f>IF($AK1816=1,N1816,0)</f>
        <v>0</v>
      </c>
      <c r="BC1816">
        <f>IF($AK1816=1,O1816,0)</f>
        <v>0</v>
      </c>
      <c r="BD1816">
        <f>IF($AK1816=1,P1816,0)</f>
        <v>0</v>
      </c>
    </row>
    <row r="1817" spans="1:56" x14ac:dyDescent="0.3">
      <c r="A1817" s="7">
        <v>2727</v>
      </c>
      <c r="B1817" s="6">
        <v>131859</v>
      </c>
      <c r="C1817" s="7">
        <v>1</v>
      </c>
      <c r="D1817" s="7">
        <v>0</v>
      </c>
      <c r="E1817" s="7">
        <f>SUM(C1817:D1817)</f>
        <v>1</v>
      </c>
      <c r="F1817" s="7">
        <v>40</v>
      </c>
      <c r="G1817" s="7">
        <v>0</v>
      </c>
      <c r="H1817" s="7">
        <v>0</v>
      </c>
      <c r="I1817" s="7">
        <v>0</v>
      </c>
      <c r="J1817" s="7">
        <v>1</v>
      </c>
      <c r="K1817" s="7">
        <v>0</v>
      </c>
      <c r="L1817" s="7" t="str" cm="1">
        <f t="array" ref="L1817">_xlfn.IFS(G1817=1,G$1,H1817=1,H$1,I1817=1,I$1,J1817=1,J$1,K1817=1,K$1)</f>
        <v>Single</v>
      </c>
      <c r="M1817" s="7">
        <v>0</v>
      </c>
      <c r="N1817" s="7">
        <v>0</v>
      </c>
      <c r="O1817" s="7">
        <v>0</v>
      </c>
      <c r="P1817" s="7">
        <v>0</v>
      </c>
      <c r="Q1817" s="7" t="e" cm="1">
        <f t="array" ref="Q1817">_xlfn.IFS(M1817=1,M$1,N1817=1,N$1,O1817=1,O$1,P1817=1,P$1)</f>
        <v>#N/A</v>
      </c>
      <c r="R1817" t="s">
        <v>40</v>
      </c>
      <c r="S1817" s="7">
        <v>3</v>
      </c>
      <c r="T1817" s="7">
        <v>12</v>
      </c>
      <c r="U1817" s="7">
        <v>17</v>
      </c>
      <c r="V1817" s="7">
        <v>29</v>
      </c>
      <c r="W1817" s="7">
        <v>62</v>
      </c>
      <c r="X1817" s="7">
        <v>33</v>
      </c>
      <c r="Y1817" s="7">
        <v>46</v>
      </c>
      <c r="Z1817" s="7">
        <v>108</v>
      </c>
      <c r="AA1817" s="7">
        <v>1</v>
      </c>
      <c r="AB1817" s="7">
        <v>1</v>
      </c>
      <c r="AC1817" s="7">
        <v>0</v>
      </c>
      <c r="AD1817" s="7">
        <v>3</v>
      </c>
      <c r="AE1817" s="7">
        <v>7</v>
      </c>
      <c r="AF1817" s="7">
        <v>0</v>
      </c>
      <c r="AG1817" s="7">
        <v>0</v>
      </c>
      <c r="AH1817" s="7">
        <v>0</v>
      </c>
      <c r="AI1817" s="7">
        <v>0</v>
      </c>
      <c r="AJ1817" s="7">
        <v>0</v>
      </c>
      <c r="AK1817" s="7">
        <v>0</v>
      </c>
      <c r="AL1817" s="7">
        <v>0</v>
      </c>
      <c r="AM1817" s="8">
        <v>44046</v>
      </c>
      <c r="AO1817">
        <f>IF($AG1817=1,G1817,0)</f>
        <v>0</v>
      </c>
      <c r="AP1817">
        <f>IF($AG1817=1,H1817,0)</f>
        <v>0</v>
      </c>
      <c r="AQ1817">
        <f>IF($AG1817=1,J1817,0)</f>
        <v>0</v>
      </c>
      <c r="AR1817">
        <f>IF($AG1817=1,I1817,0)</f>
        <v>0</v>
      </c>
      <c r="AS1817">
        <f>IF($AG1817=1,K1817,0)</f>
        <v>0</v>
      </c>
      <c r="AU1817">
        <f>IF($AJ1817=1,T1817,0)</f>
        <v>0</v>
      </c>
      <c r="AV1817">
        <f>IF($AJ1817=1,U1817,0)</f>
        <v>0</v>
      </c>
      <c r="AW1817">
        <f>IF($AJ1817=1,V1817,0)</f>
        <v>0</v>
      </c>
      <c r="AX1817">
        <f>IF($AJ1817=1,W1817,0)</f>
        <v>0</v>
      </c>
      <c r="AY1817">
        <f>IF($AJ1817=1,X1817,0)</f>
        <v>0</v>
      </c>
      <c r="BA1817">
        <f>IF($AK1817=1,M1817,0)</f>
        <v>0</v>
      </c>
      <c r="BB1817">
        <f>IF($AK1817=1,N1817,0)</f>
        <v>0</v>
      </c>
      <c r="BC1817">
        <f>IF($AK1817=1,O1817,0)</f>
        <v>0</v>
      </c>
      <c r="BD1817">
        <f>IF($AK1817=1,P1817,0)</f>
        <v>0</v>
      </c>
    </row>
    <row r="1818" spans="1:56" x14ac:dyDescent="0.3">
      <c r="A1818" s="7">
        <v>2942</v>
      </c>
      <c r="B1818" s="6">
        <v>177226</v>
      </c>
      <c r="C1818" s="7">
        <v>0</v>
      </c>
      <c r="D1818" s="7">
        <v>1</v>
      </c>
      <c r="E1818" s="7">
        <f>SUM(C1818:D1818)</f>
        <v>1</v>
      </c>
      <c r="F1818" s="7">
        <v>57</v>
      </c>
      <c r="G1818" s="7">
        <v>0</v>
      </c>
      <c r="H1818" s="7">
        <v>0</v>
      </c>
      <c r="I1818" s="7">
        <v>1</v>
      </c>
      <c r="J1818" s="7">
        <v>0</v>
      </c>
      <c r="K1818" s="7">
        <v>0</v>
      </c>
      <c r="L1818" s="7" t="str" cm="1">
        <f t="array" ref="L1818">_xlfn.IFS(G1818=1,G$1,H1818=1,H$1,I1818=1,I$1,J1818=1,J$1,K1818=1,K$1)</f>
        <v>Together</v>
      </c>
      <c r="M1818" s="7">
        <v>0</v>
      </c>
      <c r="N1818" s="7">
        <v>1</v>
      </c>
      <c r="O1818" s="7">
        <v>0</v>
      </c>
      <c r="P1818" s="7">
        <v>0</v>
      </c>
      <c r="Q1818" s="7" t="str" cm="1">
        <f t="array" ref="Q1818">_xlfn.IFS(M1818=1,M$1,N1818=1,N$1,O1818=1,O$1,P1818=1,P$1)</f>
        <v>Graduate</v>
      </c>
      <c r="R1818" t="s">
        <v>44</v>
      </c>
      <c r="S1818" s="7">
        <v>29</v>
      </c>
      <c r="T1818" s="7">
        <v>1448</v>
      </c>
      <c r="U1818" s="7">
        <v>99</v>
      </c>
      <c r="V1818" s="7">
        <v>548</v>
      </c>
      <c r="W1818" s="7">
        <v>294</v>
      </c>
      <c r="X1818" s="7">
        <v>174</v>
      </c>
      <c r="Y1818" s="7">
        <v>48</v>
      </c>
      <c r="Z1818" s="7">
        <v>2515</v>
      </c>
      <c r="AA1818" s="7">
        <v>2</v>
      </c>
      <c r="AB1818" s="7">
        <v>6</v>
      </c>
      <c r="AC1818" s="7">
        <v>8</v>
      </c>
      <c r="AD1818" s="7">
        <v>12</v>
      </c>
      <c r="AE1818" s="7">
        <v>3</v>
      </c>
      <c r="AF1818" s="7">
        <v>0</v>
      </c>
      <c r="AG1818" s="7">
        <v>0</v>
      </c>
      <c r="AH1818" s="7">
        <v>0</v>
      </c>
      <c r="AI1818" s="7">
        <v>0</v>
      </c>
      <c r="AJ1818" s="7">
        <v>0</v>
      </c>
      <c r="AK1818" s="7">
        <v>0</v>
      </c>
      <c r="AL1818" s="7">
        <v>0</v>
      </c>
      <c r="AM1818" s="8">
        <v>44047</v>
      </c>
      <c r="AO1818">
        <f>IF($AG1818=1,G1818,0)</f>
        <v>0</v>
      </c>
      <c r="AP1818">
        <f>IF($AG1818=1,H1818,0)</f>
        <v>0</v>
      </c>
      <c r="AQ1818">
        <f>IF($AG1818=1,J1818,0)</f>
        <v>0</v>
      </c>
      <c r="AR1818">
        <f>IF($AG1818=1,I1818,0)</f>
        <v>0</v>
      </c>
      <c r="AS1818">
        <f>IF($AG1818=1,K1818,0)</f>
        <v>0</v>
      </c>
      <c r="AU1818">
        <f>IF($AJ1818=1,T1818,0)</f>
        <v>0</v>
      </c>
      <c r="AV1818">
        <f>IF($AJ1818=1,U1818,0)</f>
        <v>0</v>
      </c>
      <c r="AW1818">
        <f>IF($AJ1818=1,V1818,0)</f>
        <v>0</v>
      </c>
      <c r="AX1818">
        <f>IF($AJ1818=1,W1818,0)</f>
        <v>0</v>
      </c>
      <c r="AY1818">
        <f>IF($AJ1818=1,X1818,0)</f>
        <v>0</v>
      </c>
      <c r="BA1818">
        <f>IF($AK1818=1,M1818,0)</f>
        <v>0</v>
      </c>
      <c r="BB1818">
        <f>IF($AK1818=1,N1818,0)</f>
        <v>0</v>
      </c>
      <c r="BC1818">
        <f>IF($AK1818=1,O1818,0)</f>
        <v>0</v>
      </c>
      <c r="BD1818">
        <f>IF($AK1818=1,P1818,0)</f>
        <v>0</v>
      </c>
    </row>
    <row r="1819" spans="1:56" x14ac:dyDescent="0.3">
      <c r="A1819" s="7">
        <v>3111</v>
      </c>
      <c r="B1819" s="6">
        <v>123539</v>
      </c>
      <c r="C1819" s="7">
        <v>0</v>
      </c>
      <c r="D1819" s="7">
        <v>0</v>
      </c>
      <c r="E1819" s="7">
        <f>SUM(C1819:D1819)</f>
        <v>0</v>
      </c>
      <c r="F1819" s="7">
        <v>63</v>
      </c>
      <c r="G1819" s="7">
        <v>0</v>
      </c>
      <c r="H1819" s="7">
        <v>1</v>
      </c>
      <c r="I1819" s="7">
        <v>0</v>
      </c>
      <c r="J1819" s="7">
        <v>0</v>
      </c>
      <c r="K1819" s="7">
        <v>0</v>
      </c>
      <c r="L1819" s="7" t="str" cm="1">
        <f t="array" ref="L1819">_xlfn.IFS(G1819=1,G$1,H1819=1,H$1,I1819=1,I$1,J1819=1,J$1,K1819=1,K$1)</f>
        <v>Married</v>
      </c>
      <c r="M1819" s="7">
        <v>0</v>
      </c>
      <c r="N1819" s="7">
        <v>1</v>
      </c>
      <c r="O1819" s="7">
        <v>0</v>
      </c>
      <c r="P1819" s="7">
        <v>0</v>
      </c>
      <c r="Q1819" s="7" t="str" cm="1">
        <f t="array" ref="Q1819">_xlfn.IFS(M1819=1,M$1,N1819=1,N$1,O1819=1,O$1,P1819=1,P$1)</f>
        <v>Graduate</v>
      </c>
      <c r="R1819" t="s">
        <v>40</v>
      </c>
      <c r="S1819" s="7">
        <v>13</v>
      </c>
      <c r="T1819" s="7">
        <v>21</v>
      </c>
      <c r="U1819" s="7">
        <v>126</v>
      </c>
      <c r="V1819" s="7">
        <v>58</v>
      </c>
      <c r="W1819" s="7">
        <v>84</v>
      </c>
      <c r="X1819" s="7">
        <v>5</v>
      </c>
      <c r="Y1819" s="7">
        <v>131</v>
      </c>
      <c r="Z1819" s="7">
        <v>163</v>
      </c>
      <c r="AA1819" s="7">
        <v>1</v>
      </c>
      <c r="AB1819" s="7">
        <v>2</v>
      </c>
      <c r="AC1819" s="7">
        <v>0</v>
      </c>
      <c r="AD1819" s="7">
        <v>4</v>
      </c>
      <c r="AE1819" s="7">
        <v>6</v>
      </c>
      <c r="AF1819" s="7">
        <v>0</v>
      </c>
      <c r="AG1819" s="7">
        <v>0</v>
      </c>
      <c r="AH1819" s="7">
        <v>0</v>
      </c>
      <c r="AI1819" s="7">
        <v>0</v>
      </c>
      <c r="AJ1819" s="7">
        <v>0</v>
      </c>
      <c r="AK1819" s="7">
        <v>0</v>
      </c>
      <c r="AL1819" s="7">
        <v>0</v>
      </c>
      <c r="AM1819" s="8">
        <v>44047</v>
      </c>
      <c r="AO1819">
        <f>IF($AG1819=1,G1819,0)</f>
        <v>0</v>
      </c>
      <c r="AP1819">
        <f>IF($AG1819=1,H1819,0)</f>
        <v>0</v>
      </c>
      <c r="AQ1819">
        <f>IF($AG1819=1,J1819,0)</f>
        <v>0</v>
      </c>
      <c r="AR1819">
        <f>IF($AG1819=1,I1819,0)</f>
        <v>0</v>
      </c>
      <c r="AS1819">
        <f>IF($AG1819=1,K1819,0)</f>
        <v>0</v>
      </c>
      <c r="AU1819">
        <f>IF($AJ1819=1,T1819,0)</f>
        <v>0</v>
      </c>
      <c r="AV1819">
        <f>IF($AJ1819=1,U1819,0)</f>
        <v>0</v>
      </c>
      <c r="AW1819">
        <f>IF($AJ1819=1,V1819,0)</f>
        <v>0</v>
      </c>
      <c r="AX1819">
        <f>IF($AJ1819=1,W1819,0)</f>
        <v>0</v>
      </c>
      <c r="AY1819">
        <f>IF($AJ1819=1,X1819,0)</f>
        <v>0</v>
      </c>
      <c r="BA1819">
        <f>IF($AK1819=1,M1819,0)</f>
        <v>0</v>
      </c>
      <c r="BB1819">
        <f>IF($AK1819=1,N1819,0)</f>
        <v>0</v>
      </c>
      <c r="BC1819">
        <f>IF($AK1819=1,O1819,0)</f>
        <v>0</v>
      </c>
      <c r="BD1819">
        <f>IF($AK1819=1,P1819,0)</f>
        <v>0</v>
      </c>
    </row>
    <row r="1820" spans="1:56" x14ac:dyDescent="0.3">
      <c r="A1820" s="7">
        <v>3106</v>
      </c>
      <c r="B1820" s="6">
        <v>162637</v>
      </c>
      <c r="C1820" s="7">
        <v>0</v>
      </c>
      <c r="D1820" s="7">
        <v>1</v>
      </c>
      <c r="E1820" s="7">
        <f>SUM(C1820:D1820)</f>
        <v>1</v>
      </c>
      <c r="F1820" s="7">
        <v>66</v>
      </c>
      <c r="G1820" s="7">
        <v>1</v>
      </c>
      <c r="H1820" s="7">
        <v>0</v>
      </c>
      <c r="I1820" s="7">
        <v>0</v>
      </c>
      <c r="J1820" s="7">
        <v>0</v>
      </c>
      <c r="K1820" s="7">
        <v>0</v>
      </c>
      <c r="L1820" s="7" t="str" cm="1">
        <f t="array" ref="L1820">_xlfn.IFS(G1820=1,G$1,H1820=1,H$1,I1820=1,I$1,J1820=1,J$1,K1820=1,K$1)</f>
        <v>Divorced</v>
      </c>
      <c r="M1820" s="7">
        <v>0</v>
      </c>
      <c r="N1820" s="7">
        <v>0</v>
      </c>
      <c r="O1820" s="7">
        <v>1</v>
      </c>
      <c r="P1820" s="7">
        <v>0</v>
      </c>
      <c r="Q1820" s="7" t="str" cm="1">
        <f t="array" ref="Q1820">_xlfn.IFS(M1820=1,M$1,N1820=1,N$1,O1820=1,O$1,P1820=1,P$1)</f>
        <v>Master</v>
      </c>
      <c r="R1820" t="s">
        <v>39</v>
      </c>
      <c r="S1820" s="7">
        <v>76</v>
      </c>
      <c r="T1820" s="7">
        <v>270</v>
      </c>
      <c r="U1820" s="7">
        <v>31</v>
      </c>
      <c r="V1820" s="7">
        <v>125</v>
      </c>
      <c r="W1820" s="7">
        <v>10</v>
      </c>
      <c r="X1820" s="7">
        <v>31</v>
      </c>
      <c r="Y1820" s="7">
        <v>13</v>
      </c>
      <c r="Z1820" s="7">
        <v>454</v>
      </c>
      <c r="AA1820" s="7">
        <v>1</v>
      </c>
      <c r="AB1820" s="7">
        <v>2</v>
      </c>
      <c r="AC1820" s="7">
        <v>2</v>
      </c>
      <c r="AD1820" s="7">
        <v>5</v>
      </c>
      <c r="AE1820" s="7">
        <v>2</v>
      </c>
      <c r="AF1820" s="7">
        <v>0</v>
      </c>
      <c r="AG1820" s="7">
        <v>0</v>
      </c>
      <c r="AH1820" s="7">
        <v>0</v>
      </c>
      <c r="AI1820" s="7">
        <v>0</v>
      </c>
      <c r="AJ1820" s="7">
        <v>0</v>
      </c>
      <c r="AK1820" s="7">
        <v>0</v>
      </c>
      <c r="AL1820" s="7">
        <v>0</v>
      </c>
      <c r="AM1820" s="8">
        <v>44048</v>
      </c>
      <c r="AO1820">
        <f>IF($AG1820=1,G1820,0)</f>
        <v>0</v>
      </c>
      <c r="AP1820">
        <f>IF($AG1820=1,H1820,0)</f>
        <v>0</v>
      </c>
      <c r="AQ1820">
        <f>IF($AG1820=1,J1820,0)</f>
        <v>0</v>
      </c>
      <c r="AR1820">
        <f>IF($AG1820=1,I1820,0)</f>
        <v>0</v>
      </c>
      <c r="AS1820">
        <f>IF($AG1820=1,K1820,0)</f>
        <v>0</v>
      </c>
      <c r="AU1820">
        <f>IF($AJ1820=1,T1820,0)</f>
        <v>0</v>
      </c>
      <c r="AV1820">
        <f>IF($AJ1820=1,U1820,0)</f>
        <v>0</v>
      </c>
      <c r="AW1820">
        <f>IF($AJ1820=1,V1820,0)</f>
        <v>0</v>
      </c>
      <c r="AX1820">
        <f>IF($AJ1820=1,W1820,0)</f>
        <v>0</v>
      </c>
      <c r="AY1820">
        <f>IF($AJ1820=1,X1820,0)</f>
        <v>0</v>
      </c>
      <c r="BA1820">
        <f>IF($AK1820=1,M1820,0)</f>
        <v>0</v>
      </c>
      <c r="BB1820">
        <f>IF($AK1820=1,N1820,0)</f>
        <v>0</v>
      </c>
      <c r="BC1820">
        <f>IF($AK1820=1,O1820,0)</f>
        <v>0</v>
      </c>
      <c r="BD1820">
        <f>IF($AK1820=1,P1820,0)</f>
        <v>0</v>
      </c>
    </row>
    <row r="1821" spans="1:56" x14ac:dyDescent="0.3">
      <c r="A1821" s="7">
        <v>1270</v>
      </c>
      <c r="B1821" s="6">
        <v>165640</v>
      </c>
      <c r="C1821" s="7">
        <v>0</v>
      </c>
      <c r="D1821" s="7">
        <v>1</v>
      </c>
      <c r="E1821" s="7">
        <f>SUM(C1821:D1821)</f>
        <v>1</v>
      </c>
      <c r="F1821" s="7">
        <v>46</v>
      </c>
      <c r="G1821" s="7">
        <v>0</v>
      </c>
      <c r="H1821" s="7">
        <v>0</v>
      </c>
      <c r="I1821" s="7">
        <v>1</v>
      </c>
      <c r="J1821" s="7">
        <v>0</v>
      </c>
      <c r="K1821" s="7">
        <v>0</v>
      </c>
      <c r="L1821" s="7" t="str" cm="1">
        <f t="array" ref="L1821">_xlfn.IFS(G1821=1,G$1,H1821=1,H$1,I1821=1,I$1,J1821=1,J$1,K1821=1,K$1)</f>
        <v>Together</v>
      </c>
      <c r="M1821" s="7">
        <v>0</v>
      </c>
      <c r="N1821" s="7">
        <v>0</v>
      </c>
      <c r="O1821" s="7">
        <v>0</v>
      </c>
      <c r="P1821" s="7">
        <v>1</v>
      </c>
      <c r="Q1821" s="7" t="str" cm="1">
        <f t="array" ref="Q1821">_xlfn.IFS(M1821=1,M$1,N1821=1,N$1,O1821=1,O$1,P1821=1,P$1)</f>
        <v>PhD</v>
      </c>
      <c r="R1821" t="s">
        <v>39</v>
      </c>
      <c r="S1821" s="7">
        <v>74</v>
      </c>
      <c r="T1821" s="7">
        <v>515</v>
      </c>
      <c r="U1821" s="7">
        <v>18</v>
      </c>
      <c r="V1821" s="7">
        <v>376</v>
      </c>
      <c r="W1821" s="7">
        <v>50</v>
      </c>
      <c r="X1821" s="7">
        <v>38</v>
      </c>
      <c r="Y1821" s="7">
        <v>167</v>
      </c>
      <c r="Z1821" s="7">
        <v>830</v>
      </c>
      <c r="AA1821" s="7">
        <v>1</v>
      </c>
      <c r="AB1821" s="7">
        <v>5</v>
      </c>
      <c r="AC1821" s="7">
        <v>1</v>
      </c>
      <c r="AD1821" s="7">
        <v>8</v>
      </c>
      <c r="AE1821" s="7">
        <v>2</v>
      </c>
      <c r="AF1821" s="7">
        <v>0</v>
      </c>
      <c r="AG1821" s="7">
        <v>0</v>
      </c>
      <c r="AH1821" s="7">
        <v>0</v>
      </c>
      <c r="AI1821" s="7">
        <v>0</v>
      </c>
      <c r="AJ1821" s="7">
        <v>0</v>
      </c>
      <c r="AK1821" s="7">
        <v>0</v>
      </c>
      <c r="AL1821" s="7">
        <v>0</v>
      </c>
      <c r="AM1821" s="8">
        <v>44048</v>
      </c>
      <c r="AO1821">
        <f>IF($AG1821=1,G1821,0)</f>
        <v>0</v>
      </c>
      <c r="AP1821">
        <f>IF($AG1821=1,H1821,0)</f>
        <v>0</v>
      </c>
      <c r="AQ1821">
        <f>IF($AG1821=1,J1821,0)</f>
        <v>0</v>
      </c>
      <c r="AR1821">
        <f>IF($AG1821=1,I1821,0)</f>
        <v>0</v>
      </c>
      <c r="AS1821">
        <f>IF($AG1821=1,K1821,0)</f>
        <v>0</v>
      </c>
      <c r="AU1821">
        <f>IF($AJ1821=1,T1821,0)</f>
        <v>0</v>
      </c>
      <c r="AV1821">
        <f>IF($AJ1821=1,U1821,0)</f>
        <v>0</v>
      </c>
      <c r="AW1821">
        <f>IF($AJ1821=1,V1821,0)</f>
        <v>0</v>
      </c>
      <c r="AX1821">
        <f>IF($AJ1821=1,W1821,0)</f>
        <v>0</v>
      </c>
      <c r="AY1821">
        <f>IF($AJ1821=1,X1821,0)</f>
        <v>0</v>
      </c>
      <c r="BA1821">
        <f>IF($AK1821=1,M1821,0)</f>
        <v>0</v>
      </c>
      <c r="BB1821">
        <f>IF($AK1821=1,N1821,0)</f>
        <v>0</v>
      </c>
      <c r="BC1821">
        <f>IF($AK1821=1,O1821,0)</f>
        <v>0</v>
      </c>
      <c r="BD1821">
        <f>IF($AK1821=1,P1821,0)</f>
        <v>0</v>
      </c>
    </row>
    <row r="1822" spans="1:56" x14ac:dyDescent="0.3">
      <c r="A1822" s="7">
        <v>2684</v>
      </c>
      <c r="B1822" s="6">
        <v>154222</v>
      </c>
      <c r="C1822" s="7">
        <v>0</v>
      </c>
      <c r="D1822" s="7">
        <v>1</v>
      </c>
      <c r="E1822" s="7">
        <f>SUM(C1822:D1822)</f>
        <v>1</v>
      </c>
      <c r="F1822" s="7">
        <v>47</v>
      </c>
      <c r="G1822" s="7">
        <v>0</v>
      </c>
      <c r="H1822" s="7">
        <v>1</v>
      </c>
      <c r="I1822" s="7">
        <v>0</v>
      </c>
      <c r="J1822" s="7">
        <v>0</v>
      </c>
      <c r="K1822" s="7">
        <v>0</v>
      </c>
      <c r="L1822" s="7" t="str" cm="1">
        <f t="array" ref="L1822">_xlfn.IFS(G1822=1,G$1,H1822=1,H$1,I1822=1,I$1,J1822=1,J$1,K1822=1,K$1)</f>
        <v>Married</v>
      </c>
      <c r="M1822" s="7">
        <v>0</v>
      </c>
      <c r="N1822" s="7">
        <v>0</v>
      </c>
      <c r="O1822" s="7">
        <v>0</v>
      </c>
      <c r="P1822" s="7">
        <v>1</v>
      </c>
      <c r="Q1822" s="7" t="str" cm="1">
        <f t="array" ref="Q1822">_xlfn.IFS(M1822=1,M$1,N1822=1,N$1,O1822=1,O$1,P1822=1,P$1)</f>
        <v>PhD</v>
      </c>
      <c r="R1822" t="s">
        <v>44</v>
      </c>
      <c r="S1822" s="7">
        <v>98</v>
      </c>
      <c r="T1822" s="7">
        <v>566</v>
      </c>
      <c r="U1822" s="7">
        <v>34</v>
      </c>
      <c r="V1822" s="7">
        <v>88</v>
      </c>
      <c r="W1822" s="7">
        <v>9</v>
      </c>
      <c r="X1822" s="7">
        <v>34</v>
      </c>
      <c r="Y1822" s="7">
        <v>20</v>
      </c>
      <c r="Z1822" s="7">
        <v>711</v>
      </c>
      <c r="AA1822" s="7">
        <v>1</v>
      </c>
      <c r="AB1822" s="7">
        <v>3</v>
      </c>
      <c r="AC1822" s="7">
        <v>3</v>
      </c>
      <c r="AD1822" s="7">
        <v>5</v>
      </c>
      <c r="AE1822" s="7">
        <v>3</v>
      </c>
      <c r="AF1822" s="7">
        <v>0</v>
      </c>
      <c r="AG1822" s="7">
        <v>0</v>
      </c>
      <c r="AH1822" s="7">
        <v>0</v>
      </c>
      <c r="AI1822" s="7">
        <v>0</v>
      </c>
      <c r="AJ1822" s="7">
        <v>0</v>
      </c>
      <c r="AK1822" s="7">
        <v>0</v>
      </c>
      <c r="AL1822" s="7">
        <v>0</v>
      </c>
      <c r="AM1822" s="8">
        <v>44048</v>
      </c>
      <c r="AO1822">
        <f>IF($AG1822=1,G1822,0)</f>
        <v>0</v>
      </c>
      <c r="AP1822">
        <f>IF($AG1822=1,H1822,0)</f>
        <v>0</v>
      </c>
      <c r="AQ1822">
        <f>IF($AG1822=1,J1822,0)</f>
        <v>0</v>
      </c>
      <c r="AR1822">
        <f>IF($AG1822=1,I1822,0)</f>
        <v>0</v>
      </c>
      <c r="AS1822">
        <f>IF($AG1822=1,K1822,0)</f>
        <v>0</v>
      </c>
      <c r="AU1822">
        <f>IF($AJ1822=1,T1822,0)</f>
        <v>0</v>
      </c>
      <c r="AV1822">
        <f>IF($AJ1822=1,U1822,0)</f>
        <v>0</v>
      </c>
      <c r="AW1822">
        <f>IF($AJ1822=1,V1822,0)</f>
        <v>0</v>
      </c>
      <c r="AX1822">
        <f>IF($AJ1822=1,W1822,0)</f>
        <v>0</v>
      </c>
      <c r="AY1822">
        <f>IF($AJ1822=1,X1822,0)</f>
        <v>0</v>
      </c>
      <c r="BA1822">
        <f>IF($AK1822=1,M1822,0)</f>
        <v>0</v>
      </c>
      <c r="BB1822">
        <f>IF($AK1822=1,N1822,0)</f>
        <v>0</v>
      </c>
      <c r="BC1822">
        <f>IF($AK1822=1,O1822,0)</f>
        <v>0</v>
      </c>
      <c r="BD1822">
        <f>IF($AK1822=1,P1822,0)</f>
        <v>0</v>
      </c>
    </row>
    <row r="1823" spans="1:56" x14ac:dyDescent="0.3">
      <c r="A1823" s="7">
        <v>1503</v>
      </c>
      <c r="B1823" s="6">
        <v>180184</v>
      </c>
      <c r="C1823" s="7">
        <v>0</v>
      </c>
      <c r="D1823" s="7">
        <v>0</v>
      </c>
      <c r="E1823" s="7">
        <f>SUM(C1823:D1823)</f>
        <v>0</v>
      </c>
      <c r="F1823" s="7">
        <v>76</v>
      </c>
      <c r="G1823" s="7">
        <v>0</v>
      </c>
      <c r="H1823" s="7">
        <v>1</v>
      </c>
      <c r="I1823" s="7">
        <v>0</v>
      </c>
      <c r="J1823" s="7">
        <v>0</v>
      </c>
      <c r="K1823" s="7">
        <v>0</v>
      </c>
      <c r="L1823" s="7" t="str" cm="1">
        <f t="array" ref="L1823">_xlfn.IFS(G1823=1,G$1,H1823=1,H$1,I1823=1,I$1,J1823=1,J$1,K1823=1,K$1)</f>
        <v>Married</v>
      </c>
      <c r="M1823" s="7">
        <v>0</v>
      </c>
      <c r="N1823" s="7">
        <v>0</v>
      </c>
      <c r="O1823" s="7">
        <v>1</v>
      </c>
      <c r="P1823" s="7">
        <v>0</v>
      </c>
      <c r="Q1823" s="7" t="str" cm="1">
        <f t="array" ref="Q1823">_xlfn.IFS(M1823=1,M$1,N1823=1,N$1,O1823=1,O$1,P1823=1,P$1)</f>
        <v>Master</v>
      </c>
      <c r="R1823" t="s">
        <v>40</v>
      </c>
      <c r="S1823" s="7">
        <v>19</v>
      </c>
      <c r="T1823" s="7">
        <v>2326</v>
      </c>
      <c r="U1823" s="7">
        <v>301</v>
      </c>
      <c r="V1823" s="7">
        <v>1506</v>
      </c>
      <c r="W1823" s="7">
        <v>56</v>
      </c>
      <c r="X1823" s="7">
        <v>85</v>
      </c>
      <c r="Y1823" s="7">
        <v>0</v>
      </c>
      <c r="Z1823" s="7">
        <v>4274</v>
      </c>
      <c r="AA1823" s="7">
        <v>1</v>
      </c>
      <c r="AB1823" s="7">
        <v>6</v>
      </c>
      <c r="AC1823" s="7">
        <v>3</v>
      </c>
      <c r="AD1823" s="7">
        <v>10</v>
      </c>
      <c r="AE1823" s="7">
        <v>3</v>
      </c>
      <c r="AF1823" s="7">
        <v>0</v>
      </c>
      <c r="AG1823" s="7">
        <v>0</v>
      </c>
      <c r="AH1823" s="7">
        <v>1</v>
      </c>
      <c r="AI1823" s="7">
        <v>1</v>
      </c>
      <c r="AJ1823" s="7">
        <v>0</v>
      </c>
      <c r="AK1823" s="7">
        <v>0</v>
      </c>
      <c r="AL1823" s="7">
        <v>0</v>
      </c>
      <c r="AM1823" s="8">
        <v>44048</v>
      </c>
      <c r="AO1823">
        <f>IF($AG1823=1,G1823,0)</f>
        <v>0</v>
      </c>
      <c r="AP1823">
        <f>IF($AG1823=1,H1823,0)</f>
        <v>0</v>
      </c>
      <c r="AQ1823">
        <f>IF($AG1823=1,J1823,0)</f>
        <v>0</v>
      </c>
      <c r="AR1823">
        <f>IF($AG1823=1,I1823,0)</f>
        <v>0</v>
      </c>
      <c r="AS1823">
        <f>IF($AG1823=1,K1823,0)</f>
        <v>0</v>
      </c>
      <c r="AU1823">
        <f>IF($AJ1823=1,T1823,0)</f>
        <v>0</v>
      </c>
      <c r="AV1823">
        <f>IF($AJ1823=1,U1823,0)</f>
        <v>0</v>
      </c>
      <c r="AW1823">
        <f>IF($AJ1823=1,V1823,0)</f>
        <v>0</v>
      </c>
      <c r="AX1823">
        <f>IF($AJ1823=1,W1823,0)</f>
        <v>0</v>
      </c>
      <c r="AY1823">
        <f>IF($AJ1823=1,X1823,0)</f>
        <v>0</v>
      </c>
      <c r="BA1823">
        <f>IF($AK1823=1,M1823,0)</f>
        <v>0</v>
      </c>
      <c r="BB1823">
        <f>IF($AK1823=1,N1823,0)</f>
        <v>0</v>
      </c>
      <c r="BC1823">
        <f>IF($AK1823=1,O1823,0)</f>
        <v>0</v>
      </c>
      <c r="BD1823">
        <f>IF($AK1823=1,P1823,0)</f>
        <v>0</v>
      </c>
    </row>
    <row r="1824" spans="1:56" x14ac:dyDescent="0.3">
      <c r="A1824" s="7">
        <v>1289</v>
      </c>
      <c r="B1824" s="6">
        <v>146377</v>
      </c>
      <c r="C1824" s="7">
        <v>1</v>
      </c>
      <c r="D1824" s="7">
        <v>0</v>
      </c>
      <c r="E1824" s="7">
        <f>SUM(C1824:D1824)</f>
        <v>1</v>
      </c>
      <c r="F1824" s="7">
        <v>42</v>
      </c>
      <c r="G1824" s="7">
        <v>0</v>
      </c>
      <c r="H1824" s="7">
        <v>1</v>
      </c>
      <c r="I1824" s="7">
        <v>0</v>
      </c>
      <c r="J1824" s="7">
        <v>0</v>
      </c>
      <c r="K1824" s="7">
        <v>0</v>
      </c>
      <c r="L1824" s="7" t="str" cm="1">
        <f t="array" ref="L1824">_xlfn.IFS(G1824=1,G$1,H1824=1,H$1,I1824=1,I$1,J1824=1,J$1,K1824=1,K$1)</f>
        <v>Married</v>
      </c>
      <c r="M1824" s="7">
        <v>0</v>
      </c>
      <c r="N1824" s="7">
        <v>0</v>
      </c>
      <c r="O1824" s="7">
        <v>0</v>
      </c>
      <c r="P1824" s="7">
        <v>1</v>
      </c>
      <c r="Q1824" s="7" t="str" cm="1">
        <f t="array" ref="Q1824">_xlfn.IFS(M1824=1,M$1,N1824=1,N$1,O1824=1,O$1,P1824=1,P$1)</f>
        <v>PhD</v>
      </c>
      <c r="R1824" t="s">
        <v>43</v>
      </c>
      <c r="S1824" s="7">
        <v>89</v>
      </c>
      <c r="T1824" s="7">
        <v>117</v>
      </c>
      <c r="U1824" s="7">
        <v>0</v>
      </c>
      <c r="V1824" s="7">
        <v>145</v>
      </c>
      <c r="W1824" s="7">
        <v>13</v>
      </c>
      <c r="X1824" s="7">
        <v>9</v>
      </c>
      <c r="Y1824" s="7">
        <v>0</v>
      </c>
      <c r="Z1824" s="7">
        <v>284</v>
      </c>
      <c r="AA1824" s="7">
        <v>1</v>
      </c>
      <c r="AB1824" s="7">
        <v>2</v>
      </c>
      <c r="AC1824" s="7">
        <v>1</v>
      </c>
      <c r="AD1824" s="7">
        <v>3</v>
      </c>
      <c r="AE1824" s="7">
        <v>4</v>
      </c>
      <c r="AF1824" s="7">
        <v>0</v>
      </c>
      <c r="AG1824" s="7">
        <v>0</v>
      </c>
      <c r="AH1824" s="7">
        <v>0</v>
      </c>
      <c r="AI1824" s="7">
        <v>0</v>
      </c>
      <c r="AJ1824" s="7">
        <v>0</v>
      </c>
      <c r="AK1824" s="7">
        <v>0</v>
      </c>
      <c r="AL1824" s="7">
        <v>0</v>
      </c>
      <c r="AM1824" s="8">
        <v>44048</v>
      </c>
      <c r="AO1824">
        <f>IF($AG1824=1,G1824,0)</f>
        <v>0</v>
      </c>
      <c r="AP1824">
        <f>IF($AG1824=1,H1824,0)</f>
        <v>0</v>
      </c>
      <c r="AQ1824">
        <f>IF($AG1824=1,J1824,0)</f>
        <v>0</v>
      </c>
      <c r="AR1824">
        <f>IF($AG1824=1,I1824,0)</f>
        <v>0</v>
      </c>
      <c r="AS1824">
        <f>IF($AG1824=1,K1824,0)</f>
        <v>0</v>
      </c>
      <c r="AU1824">
        <f>IF($AJ1824=1,T1824,0)</f>
        <v>0</v>
      </c>
      <c r="AV1824">
        <f>IF($AJ1824=1,U1824,0)</f>
        <v>0</v>
      </c>
      <c r="AW1824">
        <f>IF($AJ1824=1,V1824,0)</f>
        <v>0</v>
      </c>
      <c r="AX1824">
        <f>IF($AJ1824=1,W1824,0)</f>
        <v>0</v>
      </c>
      <c r="AY1824">
        <f>IF($AJ1824=1,X1824,0)</f>
        <v>0</v>
      </c>
      <c r="BA1824">
        <f>IF($AK1824=1,M1824,0)</f>
        <v>0</v>
      </c>
      <c r="BB1824">
        <f>IF($AK1824=1,N1824,0)</f>
        <v>0</v>
      </c>
      <c r="BC1824">
        <f>IF($AK1824=1,O1824,0)</f>
        <v>0</v>
      </c>
      <c r="BD1824">
        <f>IF($AK1824=1,P1824,0)</f>
        <v>0</v>
      </c>
    </row>
    <row r="1825" spans="1:56" x14ac:dyDescent="0.3">
      <c r="A1825" s="7">
        <v>1810</v>
      </c>
      <c r="B1825" s="6">
        <v>116529</v>
      </c>
      <c r="C1825" s="7">
        <v>1</v>
      </c>
      <c r="D1825" s="7">
        <v>0</v>
      </c>
      <c r="E1825" s="7">
        <f>SUM(C1825:D1825)</f>
        <v>1</v>
      </c>
      <c r="F1825" s="7">
        <v>36</v>
      </c>
      <c r="G1825" s="7">
        <v>0</v>
      </c>
      <c r="H1825" s="7">
        <v>0</v>
      </c>
      <c r="I1825" s="7">
        <v>1</v>
      </c>
      <c r="J1825" s="7">
        <v>0</v>
      </c>
      <c r="K1825" s="7">
        <v>0</v>
      </c>
      <c r="L1825" s="7" t="str" cm="1">
        <f t="array" ref="L1825">_xlfn.IFS(G1825=1,G$1,H1825=1,H$1,I1825=1,I$1,J1825=1,J$1,K1825=1,K$1)</f>
        <v>Together</v>
      </c>
      <c r="M1825" s="7">
        <v>0</v>
      </c>
      <c r="N1825" s="7">
        <v>1</v>
      </c>
      <c r="O1825" s="7">
        <v>0</v>
      </c>
      <c r="P1825" s="7">
        <v>0</v>
      </c>
      <c r="Q1825" s="7" t="str" cm="1">
        <f t="array" ref="Q1825">_xlfn.IFS(M1825=1,M$1,N1825=1,N$1,O1825=1,O$1,P1825=1,P$1)</f>
        <v>Graduate</v>
      </c>
      <c r="R1825" t="s">
        <v>39</v>
      </c>
      <c r="S1825" s="7">
        <v>23</v>
      </c>
      <c r="T1825" s="7">
        <v>21</v>
      </c>
      <c r="U1825" s="7">
        <v>0</v>
      </c>
      <c r="V1825" s="7">
        <v>35</v>
      </c>
      <c r="W1825" s="7">
        <v>92</v>
      </c>
      <c r="X1825" s="7">
        <v>0</v>
      </c>
      <c r="Y1825" s="7">
        <v>7</v>
      </c>
      <c r="Z1825" s="7">
        <v>141</v>
      </c>
      <c r="AA1825" s="7">
        <v>1</v>
      </c>
      <c r="AB1825" s="7">
        <v>1</v>
      </c>
      <c r="AC1825" s="7">
        <v>0</v>
      </c>
      <c r="AD1825" s="7">
        <v>3</v>
      </c>
      <c r="AE1825" s="7">
        <v>6</v>
      </c>
      <c r="AF1825" s="7">
        <v>0</v>
      </c>
      <c r="AG1825" s="7">
        <v>0</v>
      </c>
      <c r="AH1825" s="7">
        <v>0</v>
      </c>
      <c r="AI1825" s="7">
        <v>0</v>
      </c>
      <c r="AJ1825" s="7">
        <v>0</v>
      </c>
      <c r="AK1825" s="7">
        <v>0</v>
      </c>
      <c r="AL1825" s="7">
        <v>0</v>
      </c>
      <c r="AM1825" s="8">
        <v>44048</v>
      </c>
      <c r="AO1825">
        <f>IF($AG1825=1,G1825,0)</f>
        <v>0</v>
      </c>
      <c r="AP1825">
        <f>IF($AG1825=1,H1825,0)</f>
        <v>0</v>
      </c>
      <c r="AQ1825">
        <f>IF($AG1825=1,J1825,0)</f>
        <v>0</v>
      </c>
      <c r="AR1825">
        <f>IF($AG1825=1,I1825,0)</f>
        <v>0</v>
      </c>
      <c r="AS1825">
        <f>IF($AG1825=1,K1825,0)</f>
        <v>0</v>
      </c>
      <c r="AU1825">
        <f>IF($AJ1825=1,T1825,0)</f>
        <v>0</v>
      </c>
      <c r="AV1825">
        <f>IF($AJ1825=1,U1825,0)</f>
        <v>0</v>
      </c>
      <c r="AW1825">
        <f>IF($AJ1825=1,V1825,0)</f>
        <v>0</v>
      </c>
      <c r="AX1825">
        <f>IF($AJ1825=1,W1825,0)</f>
        <v>0</v>
      </c>
      <c r="AY1825">
        <f>IF($AJ1825=1,X1825,0)</f>
        <v>0</v>
      </c>
      <c r="BA1825">
        <f>IF($AK1825=1,M1825,0)</f>
        <v>0</v>
      </c>
      <c r="BB1825">
        <f>IF($AK1825=1,N1825,0)</f>
        <v>0</v>
      </c>
      <c r="BC1825">
        <f>IF($AK1825=1,O1825,0)</f>
        <v>0</v>
      </c>
      <c r="BD1825">
        <f>IF($AK1825=1,P1825,0)</f>
        <v>0</v>
      </c>
    </row>
    <row r="1826" spans="1:56" x14ac:dyDescent="0.3">
      <c r="A1826" s="7">
        <v>2845</v>
      </c>
      <c r="B1826" s="6">
        <v>126642</v>
      </c>
      <c r="C1826" s="7">
        <v>1</v>
      </c>
      <c r="D1826" s="7">
        <v>0</v>
      </c>
      <c r="E1826" s="7">
        <f>SUM(C1826:D1826)</f>
        <v>1</v>
      </c>
      <c r="F1826" s="7">
        <v>53</v>
      </c>
      <c r="G1826" s="7">
        <v>1</v>
      </c>
      <c r="H1826" s="7">
        <v>0</v>
      </c>
      <c r="I1826" s="7">
        <v>0</v>
      </c>
      <c r="J1826" s="7">
        <v>0</v>
      </c>
      <c r="K1826" s="7">
        <v>0</v>
      </c>
      <c r="L1826" s="7" t="str" cm="1">
        <f t="array" ref="L1826">_xlfn.IFS(G1826=1,G$1,H1826=1,H$1,I1826=1,I$1,J1826=1,J$1,K1826=1,K$1)</f>
        <v>Divorced</v>
      </c>
      <c r="M1826" s="7">
        <v>0</v>
      </c>
      <c r="N1826" s="7">
        <v>0</v>
      </c>
      <c r="O1826" s="7">
        <v>0</v>
      </c>
      <c r="P1826" s="7">
        <v>1</v>
      </c>
      <c r="Q1826" s="7" t="str" cm="1">
        <f t="array" ref="Q1826">_xlfn.IFS(M1826=1,M$1,N1826=1,N$1,O1826=1,O$1,P1826=1,P$1)</f>
        <v>PhD</v>
      </c>
      <c r="R1826" t="s">
        <v>41</v>
      </c>
      <c r="S1826" s="7">
        <v>71</v>
      </c>
      <c r="T1826" s="7">
        <v>62</v>
      </c>
      <c r="U1826" s="7">
        <v>10</v>
      </c>
      <c r="V1826" s="7">
        <v>71</v>
      </c>
      <c r="W1826" s="7">
        <v>10</v>
      </c>
      <c r="X1826" s="7">
        <v>10</v>
      </c>
      <c r="Y1826" s="7">
        <v>38</v>
      </c>
      <c r="Z1826" s="7">
        <v>124</v>
      </c>
      <c r="AA1826" s="7">
        <v>2</v>
      </c>
      <c r="AB1826" s="7">
        <v>2</v>
      </c>
      <c r="AC1826" s="7">
        <v>0</v>
      </c>
      <c r="AD1826" s="7">
        <v>3</v>
      </c>
      <c r="AE1826" s="7">
        <v>6</v>
      </c>
      <c r="AF1826" s="7">
        <v>0</v>
      </c>
      <c r="AG1826" s="7">
        <v>0</v>
      </c>
      <c r="AH1826" s="7">
        <v>0</v>
      </c>
      <c r="AI1826" s="7">
        <v>0</v>
      </c>
      <c r="AJ1826" s="7">
        <v>0</v>
      </c>
      <c r="AK1826" s="7">
        <v>0</v>
      </c>
      <c r="AL1826" s="7">
        <v>0</v>
      </c>
      <c r="AM1826" s="8">
        <v>44048</v>
      </c>
      <c r="AO1826">
        <f>IF($AG1826=1,G1826,0)</f>
        <v>0</v>
      </c>
      <c r="AP1826">
        <f>IF($AG1826=1,H1826,0)</f>
        <v>0</v>
      </c>
      <c r="AQ1826">
        <f>IF($AG1826=1,J1826,0)</f>
        <v>0</v>
      </c>
      <c r="AR1826">
        <f>IF($AG1826=1,I1826,0)</f>
        <v>0</v>
      </c>
      <c r="AS1826">
        <f>IF($AG1826=1,K1826,0)</f>
        <v>0</v>
      </c>
      <c r="AU1826">
        <f>IF($AJ1826=1,T1826,0)</f>
        <v>0</v>
      </c>
      <c r="AV1826">
        <f>IF($AJ1826=1,U1826,0)</f>
        <v>0</v>
      </c>
      <c r="AW1826">
        <f>IF($AJ1826=1,V1826,0)</f>
        <v>0</v>
      </c>
      <c r="AX1826">
        <f>IF($AJ1826=1,W1826,0)</f>
        <v>0</v>
      </c>
      <c r="AY1826">
        <f>IF($AJ1826=1,X1826,0)</f>
        <v>0</v>
      </c>
      <c r="BA1826">
        <f>IF($AK1826=1,M1826,0)</f>
        <v>0</v>
      </c>
      <c r="BB1826">
        <f>IF($AK1826=1,N1826,0)</f>
        <v>0</v>
      </c>
      <c r="BC1826">
        <f>IF($AK1826=1,O1826,0)</f>
        <v>0</v>
      </c>
      <c r="BD1826">
        <f>IF($AK1826=1,P1826,0)</f>
        <v>0</v>
      </c>
    </row>
    <row r="1827" spans="1:56" x14ac:dyDescent="0.3">
      <c r="A1827" s="7">
        <v>1505</v>
      </c>
      <c r="B1827" s="6">
        <v>173454</v>
      </c>
      <c r="C1827" s="7">
        <v>0</v>
      </c>
      <c r="D1827" s="7">
        <v>0</v>
      </c>
      <c r="E1827" s="7">
        <f>SUM(C1827:D1827)</f>
        <v>0</v>
      </c>
      <c r="F1827" s="7">
        <v>33</v>
      </c>
      <c r="G1827" s="7">
        <v>0</v>
      </c>
      <c r="H1827" s="7">
        <v>0</v>
      </c>
      <c r="I1827" s="7">
        <v>0</v>
      </c>
      <c r="J1827" s="7">
        <v>1</v>
      </c>
      <c r="K1827" s="7">
        <v>0</v>
      </c>
      <c r="L1827" s="7" t="str" cm="1">
        <f t="array" ref="L1827">_xlfn.IFS(G1827=1,G$1,H1827=1,H$1,I1827=1,I$1,J1827=1,J$1,K1827=1,K$1)</f>
        <v>Single</v>
      </c>
      <c r="M1827" s="7">
        <v>0</v>
      </c>
      <c r="N1827" s="7">
        <v>0</v>
      </c>
      <c r="O1827" s="7">
        <v>1</v>
      </c>
      <c r="P1827" s="7">
        <v>0</v>
      </c>
      <c r="Q1827" s="7" t="str" cm="1">
        <f t="array" ref="Q1827">_xlfn.IFS(M1827=1,M$1,N1827=1,N$1,O1827=1,O$1,P1827=1,P$1)</f>
        <v>Master</v>
      </c>
      <c r="R1827" t="s">
        <v>43</v>
      </c>
      <c r="S1827" s="7">
        <v>95</v>
      </c>
      <c r="T1827" s="7">
        <v>2319</v>
      </c>
      <c r="U1827" s="7">
        <v>172</v>
      </c>
      <c r="V1827" s="7">
        <v>829</v>
      </c>
      <c r="W1827" s="7">
        <v>132</v>
      </c>
      <c r="X1827" s="7">
        <v>33</v>
      </c>
      <c r="Y1827" s="7">
        <v>413</v>
      </c>
      <c r="Z1827" s="7">
        <v>3072</v>
      </c>
      <c r="AA1827" s="7">
        <v>1</v>
      </c>
      <c r="AB1827" s="7">
        <v>2</v>
      </c>
      <c r="AC1827" s="7">
        <v>4</v>
      </c>
      <c r="AD1827" s="7">
        <v>6</v>
      </c>
      <c r="AE1827" s="7">
        <v>5</v>
      </c>
      <c r="AF1827" s="7">
        <v>1</v>
      </c>
      <c r="AG1827" s="7">
        <v>0</v>
      </c>
      <c r="AH1827" s="7">
        <v>0</v>
      </c>
      <c r="AI1827" s="7">
        <v>0</v>
      </c>
      <c r="AJ1827" s="7">
        <v>0</v>
      </c>
      <c r="AK1827" s="7">
        <v>0</v>
      </c>
      <c r="AL1827" s="7">
        <v>0</v>
      </c>
      <c r="AM1827" s="8">
        <v>44048</v>
      </c>
      <c r="AO1827">
        <f>IF($AG1827=1,G1827,0)</f>
        <v>0</v>
      </c>
      <c r="AP1827">
        <f>IF($AG1827=1,H1827,0)</f>
        <v>0</v>
      </c>
      <c r="AQ1827">
        <f>IF($AG1827=1,J1827,0)</f>
        <v>0</v>
      </c>
      <c r="AR1827">
        <f>IF($AG1827=1,I1827,0)</f>
        <v>0</v>
      </c>
      <c r="AS1827">
        <f>IF($AG1827=1,K1827,0)</f>
        <v>0</v>
      </c>
      <c r="AU1827">
        <f>IF($AJ1827=1,T1827,0)</f>
        <v>0</v>
      </c>
      <c r="AV1827">
        <f>IF($AJ1827=1,U1827,0)</f>
        <v>0</v>
      </c>
      <c r="AW1827">
        <f>IF($AJ1827=1,V1827,0)</f>
        <v>0</v>
      </c>
      <c r="AX1827">
        <f>IF($AJ1827=1,W1827,0)</f>
        <v>0</v>
      </c>
      <c r="AY1827">
        <f>IF($AJ1827=1,X1827,0)</f>
        <v>0</v>
      </c>
      <c r="BA1827">
        <f>IF($AK1827=1,M1827,0)</f>
        <v>0</v>
      </c>
      <c r="BB1827">
        <f>IF($AK1827=1,N1827,0)</f>
        <v>0</v>
      </c>
      <c r="BC1827">
        <f>IF($AK1827=1,O1827,0)</f>
        <v>0</v>
      </c>
      <c r="BD1827">
        <f>IF($AK1827=1,P1827,0)</f>
        <v>0</v>
      </c>
    </row>
    <row r="1828" spans="1:56" x14ac:dyDescent="0.3">
      <c r="A1828" s="7">
        <v>2984</v>
      </c>
      <c r="B1828" s="6">
        <v>165814</v>
      </c>
      <c r="C1828" s="7">
        <v>0</v>
      </c>
      <c r="D1828" s="7">
        <v>1</v>
      </c>
      <c r="E1828" s="7">
        <f>SUM(C1828:D1828)</f>
        <v>1</v>
      </c>
      <c r="F1828" s="7">
        <v>54</v>
      </c>
      <c r="G1828" s="7">
        <v>0</v>
      </c>
      <c r="H1828" s="7">
        <v>0</v>
      </c>
      <c r="I1828" s="7">
        <v>1</v>
      </c>
      <c r="J1828" s="7">
        <v>0</v>
      </c>
      <c r="K1828" s="7">
        <v>0</v>
      </c>
      <c r="L1828" s="7" t="str" cm="1">
        <f t="array" ref="L1828">_xlfn.IFS(G1828=1,G$1,H1828=1,H$1,I1828=1,I$1,J1828=1,J$1,K1828=1,K$1)</f>
        <v>Together</v>
      </c>
      <c r="M1828" s="7">
        <v>0</v>
      </c>
      <c r="N1828" s="7">
        <v>0</v>
      </c>
      <c r="O1828" s="7">
        <v>0</v>
      </c>
      <c r="P1828" s="7">
        <v>1</v>
      </c>
      <c r="Q1828" s="7" t="str" cm="1">
        <f t="array" ref="Q1828">_xlfn.IFS(M1828=1,M$1,N1828=1,N$1,O1828=1,O$1,P1828=1,P$1)</f>
        <v>PhD</v>
      </c>
      <c r="R1828" t="s">
        <v>44</v>
      </c>
      <c r="S1828" s="7">
        <v>90</v>
      </c>
      <c r="T1828" s="7">
        <v>1413</v>
      </c>
      <c r="U1828" s="7">
        <v>35</v>
      </c>
      <c r="V1828" s="7">
        <v>285</v>
      </c>
      <c r="W1828" s="7">
        <v>25</v>
      </c>
      <c r="X1828" s="7">
        <v>35</v>
      </c>
      <c r="Y1828" s="7">
        <v>88</v>
      </c>
      <c r="Z1828" s="7">
        <v>1706</v>
      </c>
      <c r="AA1828" s="7">
        <v>3</v>
      </c>
      <c r="AB1828" s="7">
        <v>8</v>
      </c>
      <c r="AC1828" s="7">
        <v>2</v>
      </c>
      <c r="AD1828" s="7">
        <v>10</v>
      </c>
      <c r="AE1828" s="7">
        <v>5</v>
      </c>
      <c r="AF1828" s="7">
        <v>0</v>
      </c>
      <c r="AG1828" s="7">
        <v>0</v>
      </c>
      <c r="AH1828" s="7">
        <v>0</v>
      </c>
      <c r="AI1828" s="7">
        <v>0</v>
      </c>
      <c r="AJ1828" s="7">
        <v>0</v>
      </c>
      <c r="AK1828" s="7">
        <v>0</v>
      </c>
      <c r="AL1828" s="7">
        <v>0</v>
      </c>
      <c r="AM1828" s="8">
        <v>44049</v>
      </c>
      <c r="AO1828">
        <f>IF($AG1828=1,G1828,0)</f>
        <v>0</v>
      </c>
      <c r="AP1828">
        <f>IF($AG1828=1,H1828,0)</f>
        <v>0</v>
      </c>
      <c r="AQ1828">
        <f>IF($AG1828=1,J1828,0)</f>
        <v>0</v>
      </c>
      <c r="AR1828">
        <f>IF($AG1828=1,I1828,0)</f>
        <v>0</v>
      </c>
      <c r="AS1828">
        <f>IF($AG1828=1,K1828,0)</f>
        <v>0</v>
      </c>
      <c r="AU1828">
        <f>IF($AJ1828=1,T1828,0)</f>
        <v>0</v>
      </c>
      <c r="AV1828">
        <f>IF($AJ1828=1,U1828,0)</f>
        <v>0</v>
      </c>
      <c r="AW1828">
        <f>IF($AJ1828=1,V1828,0)</f>
        <v>0</v>
      </c>
      <c r="AX1828">
        <f>IF($AJ1828=1,W1828,0)</f>
        <v>0</v>
      </c>
      <c r="AY1828">
        <f>IF($AJ1828=1,X1828,0)</f>
        <v>0</v>
      </c>
      <c r="BA1828">
        <f>IF($AK1828=1,M1828,0)</f>
        <v>0</v>
      </c>
      <c r="BB1828">
        <f>IF($AK1828=1,N1828,0)</f>
        <v>0</v>
      </c>
      <c r="BC1828">
        <f>IF($AK1828=1,O1828,0)</f>
        <v>0</v>
      </c>
      <c r="BD1828">
        <f>IF($AK1828=1,P1828,0)</f>
        <v>0</v>
      </c>
    </row>
    <row r="1829" spans="1:56" x14ac:dyDescent="0.3">
      <c r="A1829" s="7">
        <v>2368</v>
      </c>
      <c r="B1829" s="6">
        <v>138887</v>
      </c>
      <c r="C1829" s="7">
        <v>1</v>
      </c>
      <c r="D1829" s="7">
        <v>0</v>
      </c>
      <c r="E1829" s="7">
        <f>SUM(C1829:D1829)</f>
        <v>1</v>
      </c>
      <c r="F1829" s="7">
        <v>48</v>
      </c>
      <c r="G1829" s="7">
        <v>0</v>
      </c>
      <c r="H1829" s="7">
        <v>0</v>
      </c>
      <c r="I1829" s="7">
        <v>1</v>
      </c>
      <c r="J1829" s="7">
        <v>0</v>
      </c>
      <c r="K1829" s="7">
        <v>0</v>
      </c>
      <c r="L1829" s="7" t="str" cm="1">
        <f t="array" ref="L1829">_xlfn.IFS(G1829=1,G$1,H1829=1,H$1,I1829=1,I$1,J1829=1,J$1,K1829=1,K$1)</f>
        <v>Together</v>
      </c>
      <c r="M1829" s="7">
        <v>0</v>
      </c>
      <c r="N1829" s="7">
        <v>0</v>
      </c>
      <c r="O1829" s="7">
        <v>0</v>
      </c>
      <c r="P1829" s="7">
        <v>1</v>
      </c>
      <c r="Q1829" s="7" t="str" cm="1">
        <f t="array" ref="Q1829">_xlfn.IFS(M1829=1,M$1,N1829=1,N$1,O1829=1,O$1,P1829=1,P$1)</f>
        <v>PhD</v>
      </c>
      <c r="R1829" t="s">
        <v>39</v>
      </c>
      <c r="S1829" s="7">
        <v>17</v>
      </c>
      <c r="T1829" s="7">
        <v>89</v>
      </c>
      <c r="U1829" s="7">
        <v>4</v>
      </c>
      <c r="V1829" s="7">
        <v>46</v>
      </c>
      <c r="W1829" s="7">
        <v>0</v>
      </c>
      <c r="X1829" s="7">
        <v>0</v>
      </c>
      <c r="Y1829" s="7">
        <v>11</v>
      </c>
      <c r="Z1829" s="7">
        <v>129</v>
      </c>
      <c r="AA1829" s="7">
        <v>1</v>
      </c>
      <c r="AB1829" s="7">
        <v>1</v>
      </c>
      <c r="AC1829" s="7">
        <v>0</v>
      </c>
      <c r="AD1829" s="7">
        <v>3</v>
      </c>
      <c r="AE1829" s="7">
        <v>7</v>
      </c>
      <c r="AF1829" s="7">
        <v>0</v>
      </c>
      <c r="AG1829" s="7">
        <v>0</v>
      </c>
      <c r="AH1829" s="7">
        <v>0</v>
      </c>
      <c r="AI1829" s="7">
        <v>0</v>
      </c>
      <c r="AJ1829" s="7">
        <v>0</v>
      </c>
      <c r="AK1829" s="7">
        <v>0</v>
      </c>
      <c r="AL1829" s="7">
        <v>0</v>
      </c>
      <c r="AM1829" s="8">
        <v>44049</v>
      </c>
      <c r="AO1829">
        <f>IF($AG1829=1,G1829,0)</f>
        <v>0</v>
      </c>
      <c r="AP1829">
        <f>IF($AG1829=1,H1829,0)</f>
        <v>0</v>
      </c>
      <c r="AQ1829">
        <f>IF($AG1829=1,J1829,0)</f>
        <v>0</v>
      </c>
      <c r="AR1829">
        <f>IF($AG1829=1,I1829,0)</f>
        <v>0</v>
      </c>
      <c r="AS1829">
        <f>IF($AG1829=1,K1829,0)</f>
        <v>0</v>
      </c>
      <c r="AU1829">
        <f>IF($AJ1829=1,T1829,0)</f>
        <v>0</v>
      </c>
      <c r="AV1829">
        <f>IF($AJ1829=1,U1829,0)</f>
        <v>0</v>
      </c>
      <c r="AW1829">
        <f>IF($AJ1829=1,V1829,0)</f>
        <v>0</v>
      </c>
      <c r="AX1829">
        <f>IF($AJ1829=1,W1829,0)</f>
        <v>0</v>
      </c>
      <c r="AY1829">
        <f>IF($AJ1829=1,X1829,0)</f>
        <v>0</v>
      </c>
      <c r="BA1829">
        <f>IF($AK1829=1,M1829,0)</f>
        <v>0</v>
      </c>
      <c r="BB1829">
        <f>IF($AK1829=1,N1829,0)</f>
        <v>0</v>
      </c>
      <c r="BC1829">
        <f>IF($AK1829=1,O1829,0)</f>
        <v>0</v>
      </c>
      <c r="BD1829">
        <f>IF($AK1829=1,P1829,0)</f>
        <v>0</v>
      </c>
    </row>
    <row r="1830" spans="1:56" x14ac:dyDescent="0.3">
      <c r="A1830" s="7">
        <v>2580</v>
      </c>
      <c r="B1830" s="6">
        <v>127116</v>
      </c>
      <c r="C1830" s="7">
        <v>1</v>
      </c>
      <c r="D1830" s="7">
        <v>1</v>
      </c>
      <c r="E1830" s="7">
        <f>SUM(C1830:D1830)</f>
        <v>2</v>
      </c>
      <c r="F1830" s="7">
        <v>59</v>
      </c>
      <c r="G1830" s="7">
        <v>0</v>
      </c>
      <c r="H1830" s="7">
        <v>1</v>
      </c>
      <c r="I1830" s="7">
        <v>0</v>
      </c>
      <c r="J1830" s="7">
        <v>0</v>
      </c>
      <c r="K1830" s="7">
        <v>0</v>
      </c>
      <c r="L1830" s="7" t="str" cm="1">
        <f t="array" ref="L1830">_xlfn.IFS(G1830=1,G$1,H1830=1,H$1,I1830=1,I$1,J1830=1,J$1,K1830=1,K$1)</f>
        <v>Married</v>
      </c>
      <c r="M1830" s="7">
        <v>0</v>
      </c>
      <c r="N1830" s="7">
        <v>1</v>
      </c>
      <c r="O1830" s="7">
        <v>0</v>
      </c>
      <c r="P1830" s="7">
        <v>0</v>
      </c>
      <c r="Q1830" s="7" t="str" cm="1">
        <f t="array" ref="Q1830">_xlfn.IFS(M1830=1,M$1,N1830=1,N$1,O1830=1,O$1,P1830=1,P$1)</f>
        <v>Graduate</v>
      </c>
      <c r="R1830" t="s">
        <v>42</v>
      </c>
      <c r="S1830" s="7">
        <v>78</v>
      </c>
      <c r="T1830" s="7">
        <v>56</v>
      </c>
      <c r="U1830" s="7">
        <v>5</v>
      </c>
      <c r="V1830" s="7">
        <v>98</v>
      </c>
      <c r="W1830" s="7">
        <v>9</v>
      </c>
      <c r="X1830" s="7">
        <v>9</v>
      </c>
      <c r="Y1830" s="7">
        <v>14</v>
      </c>
      <c r="Z1830" s="7">
        <v>164</v>
      </c>
      <c r="AA1830" s="7">
        <v>2</v>
      </c>
      <c r="AB1830" s="7">
        <v>2</v>
      </c>
      <c r="AC1830" s="7">
        <v>0</v>
      </c>
      <c r="AD1830" s="7">
        <v>3</v>
      </c>
      <c r="AE1830" s="7">
        <v>7</v>
      </c>
      <c r="AF1830" s="7">
        <v>0</v>
      </c>
      <c r="AG1830" s="7">
        <v>0</v>
      </c>
      <c r="AH1830" s="7">
        <v>0</v>
      </c>
      <c r="AI1830" s="7">
        <v>0</v>
      </c>
      <c r="AJ1830" s="7">
        <v>0</v>
      </c>
      <c r="AK1830" s="7">
        <v>0</v>
      </c>
      <c r="AL1830" s="7">
        <v>0</v>
      </c>
      <c r="AM1830" s="8">
        <v>44049</v>
      </c>
      <c r="AO1830">
        <f>IF($AG1830=1,G1830,0)</f>
        <v>0</v>
      </c>
      <c r="AP1830">
        <f>IF($AG1830=1,H1830,0)</f>
        <v>0</v>
      </c>
      <c r="AQ1830">
        <f>IF($AG1830=1,J1830,0)</f>
        <v>0</v>
      </c>
      <c r="AR1830">
        <f>IF($AG1830=1,I1830,0)</f>
        <v>0</v>
      </c>
      <c r="AS1830">
        <f>IF($AG1830=1,K1830,0)</f>
        <v>0</v>
      </c>
      <c r="AU1830">
        <f>IF($AJ1830=1,T1830,0)</f>
        <v>0</v>
      </c>
      <c r="AV1830">
        <f>IF($AJ1830=1,U1830,0)</f>
        <v>0</v>
      </c>
      <c r="AW1830">
        <f>IF($AJ1830=1,V1830,0)</f>
        <v>0</v>
      </c>
      <c r="AX1830">
        <f>IF($AJ1830=1,W1830,0)</f>
        <v>0</v>
      </c>
      <c r="AY1830">
        <f>IF($AJ1830=1,X1830,0)</f>
        <v>0</v>
      </c>
      <c r="BA1830">
        <f>IF($AK1830=1,M1830,0)</f>
        <v>0</v>
      </c>
      <c r="BB1830">
        <f>IF($AK1830=1,N1830,0)</f>
        <v>0</v>
      </c>
      <c r="BC1830">
        <f>IF($AK1830=1,O1830,0)</f>
        <v>0</v>
      </c>
      <c r="BD1830">
        <f>IF($AK1830=1,P1830,0)</f>
        <v>0</v>
      </c>
    </row>
    <row r="1831" spans="1:56" x14ac:dyDescent="0.3">
      <c r="A1831" s="7">
        <v>1449</v>
      </c>
      <c r="B1831" s="6">
        <v>166582</v>
      </c>
      <c r="C1831" s="7">
        <v>0</v>
      </c>
      <c r="D1831" s="7">
        <v>0</v>
      </c>
      <c r="E1831" s="7">
        <f>SUM(C1831:D1831)</f>
        <v>0</v>
      </c>
      <c r="F1831" s="7">
        <v>51</v>
      </c>
      <c r="G1831" s="7">
        <v>0</v>
      </c>
      <c r="H1831" s="7">
        <v>0</v>
      </c>
      <c r="I1831" s="7">
        <v>0</v>
      </c>
      <c r="J1831" s="7">
        <v>1</v>
      </c>
      <c r="K1831" s="7">
        <v>0</v>
      </c>
      <c r="L1831" s="7" t="str" cm="1">
        <f t="array" ref="L1831">_xlfn.IFS(G1831=1,G$1,H1831=1,H$1,I1831=1,I$1,J1831=1,J$1,K1831=1,K$1)</f>
        <v>Single</v>
      </c>
      <c r="M1831" s="7">
        <v>0</v>
      </c>
      <c r="N1831" s="7">
        <v>0</v>
      </c>
      <c r="O1831" s="7">
        <v>0</v>
      </c>
      <c r="P1831" s="7">
        <v>1</v>
      </c>
      <c r="Q1831" s="7" t="str" cm="1">
        <f t="array" ref="Q1831">_xlfn.IFS(M1831=1,M$1,N1831=1,N$1,O1831=1,O$1,P1831=1,P$1)</f>
        <v>PhD</v>
      </c>
      <c r="R1831" t="s">
        <v>40</v>
      </c>
      <c r="S1831" s="7">
        <v>83</v>
      </c>
      <c r="T1831" s="7">
        <v>1974</v>
      </c>
      <c r="U1831" s="7">
        <v>63</v>
      </c>
      <c r="V1831" s="7">
        <v>1051</v>
      </c>
      <c r="W1831" s="7">
        <v>40</v>
      </c>
      <c r="X1831" s="7">
        <v>95</v>
      </c>
      <c r="Y1831" s="7">
        <v>0</v>
      </c>
      <c r="Z1831" s="7">
        <v>3222</v>
      </c>
      <c r="AA1831" s="7">
        <v>1</v>
      </c>
      <c r="AB1831" s="7">
        <v>2</v>
      </c>
      <c r="AC1831" s="7">
        <v>8</v>
      </c>
      <c r="AD1831" s="7">
        <v>9</v>
      </c>
      <c r="AE1831" s="7">
        <v>1</v>
      </c>
      <c r="AF1831" s="7">
        <v>0</v>
      </c>
      <c r="AG1831" s="7">
        <v>0</v>
      </c>
      <c r="AH1831" s="7">
        <v>0</v>
      </c>
      <c r="AI1831" s="7">
        <v>0</v>
      </c>
      <c r="AJ1831" s="7">
        <v>0</v>
      </c>
      <c r="AK1831" s="7">
        <v>0</v>
      </c>
      <c r="AL1831" s="7">
        <v>0</v>
      </c>
      <c r="AM1831" s="8">
        <v>44050</v>
      </c>
      <c r="AO1831">
        <f>IF($AG1831=1,G1831,0)</f>
        <v>0</v>
      </c>
      <c r="AP1831">
        <f>IF($AG1831=1,H1831,0)</f>
        <v>0</v>
      </c>
      <c r="AQ1831">
        <f>IF($AG1831=1,J1831,0)</f>
        <v>0</v>
      </c>
      <c r="AR1831">
        <f>IF($AG1831=1,I1831,0)</f>
        <v>0</v>
      </c>
      <c r="AS1831">
        <f>IF($AG1831=1,K1831,0)</f>
        <v>0</v>
      </c>
      <c r="AU1831">
        <f>IF($AJ1831=1,T1831,0)</f>
        <v>0</v>
      </c>
      <c r="AV1831">
        <f>IF($AJ1831=1,U1831,0)</f>
        <v>0</v>
      </c>
      <c r="AW1831">
        <f>IF($AJ1831=1,V1831,0)</f>
        <v>0</v>
      </c>
      <c r="AX1831">
        <f>IF($AJ1831=1,W1831,0)</f>
        <v>0</v>
      </c>
      <c r="AY1831">
        <f>IF($AJ1831=1,X1831,0)</f>
        <v>0</v>
      </c>
      <c r="BA1831">
        <f>IF($AK1831=1,M1831,0)</f>
        <v>0</v>
      </c>
      <c r="BB1831">
        <f>IF($AK1831=1,N1831,0)</f>
        <v>0</v>
      </c>
      <c r="BC1831">
        <f>IF($AK1831=1,O1831,0)</f>
        <v>0</v>
      </c>
      <c r="BD1831">
        <f>IF($AK1831=1,P1831,0)</f>
        <v>0</v>
      </c>
    </row>
    <row r="1832" spans="1:56" x14ac:dyDescent="0.3">
      <c r="A1832" s="7">
        <v>2601</v>
      </c>
      <c r="B1832" s="6">
        <v>154549</v>
      </c>
      <c r="C1832" s="7">
        <v>0</v>
      </c>
      <c r="D1832" s="7">
        <v>1</v>
      </c>
      <c r="E1832" s="7">
        <f>SUM(C1832:D1832)</f>
        <v>1</v>
      </c>
      <c r="F1832" s="7">
        <v>68</v>
      </c>
      <c r="G1832" s="7">
        <v>0</v>
      </c>
      <c r="H1832" s="7">
        <v>1</v>
      </c>
      <c r="I1832" s="7">
        <v>0</v>
      </c>
      <c r="J1832" s="7">
        <v>0</v>
      </c>
      <c r="K1832" s="7">
        <v>0</v>
      </c>
      <c r="L1832" s="7" t="str" cm="1">
        <f t="array" ref="L1832">_xlfn.IFS(G1832=1,G$1,H1832=1,H$1,I1832=1,I$1,J1832=1,J$1,K1832=1,K$1)</f>
        <v>Married</v>
      </c>
      <c r="M1832" s="7">
        <v>0</v>
      </c>
      <c r="N1832" s="7">
        <v>0</v>
      </c>
      <c r="O1832" s="7">
        <v>0</v>
      </c>
      <c r="P1832" s="7">
        <v>1</v>
      </c>
      <c r="Q1832" s="7" t="str" cm="1">
        <f t="array" ref="Q1832">_xlfn.IFS(M1832=1,M$1,N1832=1,N$1,O1832=1,O$1,P1832=1,P$1)</f>
        <v>PhD</v>
      </c>
      <c r="R1832" t="s">
        <v>40</v>
      </c>
      <c r="S1832" s="7">
        <v>8</v>
      </c>
      <c r="T1832" s="7">
        <v>612</v>
      </c>
      <c r="U1832" s="7">
        <v>6</v>
      </c>
      <c r="V1832" s="7">
        <v>17</v>
      </c>
      <c r="W1832" s="7">
        <v>0</v>
      </c>
      <c r="X1832" s="7">
        <v>0</v>
      </c>
      <c r="Y1832" s="7">
        <v>25</v>
      </c>
      <c r="Z1832" s="7">
        <v>609</v>
      </c>
      <c r="AA1832" s="7">
        <v>2</v>
      </c>
      <c r="AB1832" s="7">
        <v>5</v>
      </c>
      <c r="AC1832" s="7">
        <v>1</v>
      </c>
      <c r="AD1832" s="7">
        <v>4</v>
      </c>
      <c r="AE1832" s="7">
        <v>7</v>
      </c>
      <c r="AF1832" s="7">
        <v>0</v>
      </c>
      <c r="AG1832" s="7">
        <v>0</v>
      </c>
      <c r="AH1832" s="7">
        <v>0</v>
      </c>
      <c r="AI1832" s="7">
        <v>0</v>
      </c>
      <c r="AJ1832" s="7">
        <v>0</v>
      </c>
      <c r="AK1832" s="7">
        <v>0</v>
      </c>
      <c r="AL1832" s="7">
        <v>0</v>
      </c>
      <c r="AM1832" s="8">
        <v>44050</v>
      </c>
      <c r="AO1832">
        <f>IF($AG1832=1,G1832,0)</f>
        <v>0</v>
      </c>
      <c r="AP1832">
        <f>IF($AG1832=1,H1832,0)</f>
        <v>0</v>
      </c>
      <c r="AQ1832">
        <f>IF($AG1832=1,J1832,0)</f>
        <v>0</v>
      </c>
      <c r="AR1832">
        <f>IF($AG1832=1,I1832,0)</f>
        <v>0</v>
      </c>
      <c r="AS1832">
        <f>IF($AG1832=1,K1832,0)</f>
        <v>0</v>
      </c>
      <c r="AU1832">
        <f>IF($AJ1832=1,T1832,0)</f>
        <v>0</v>
      </c>
      <c r="AV1832">
        <f>IF($AJ1832=1,U1832,0)</f>
        <v>0</v>
      </c>
      <c r="AW1832">
        <f>IF($AJ1832=1,V1832,0)</f>
        <v>0</v>
      </c>
      <c r="AX1832">
        <f>IF($AJ1832=1,W1832,0)</f>
        <v>0</v>
      </c>
      <c r="AY1832">
        <f>IF($AJ1832=1,X1832,0)</f>
        <v>0</v>
      </c>
      <c r="BA1832">
        <f>IF($AK1832=1,M1832,0)</f>
        <v>0</v>
      </c>
      <c r="BB1832">
        <f>IF($AK1832=1,N1832,0)</f>
        <v>0</v>
      </c>
      <c r="BC1832">
        <f>IF($AK1832=1,O1832,0)</f>
        <v>0</v>
      </c>
      <c r="BD1832">
        <f>IF($AK1832=1,P1832,0)</f>
        <v>0</v>
      </c>
    </row>
    <row r="1833" spans="1:56" x14ac:dyDescent="0.3">
      <c r="A1833" s="7">
        <v>1055</v>
      </c>
      <c r="B1833" s="6">
        <v>155954</v>
      </c>
      <c r="C1833" s="7">
        <v>0</v>
      </c>
      <c r="D1833" s="7">
        <v>1</v>
      </c>
      <c r="E1833" s="7">
        <f>SUM(C1833:D1833)</f>
        <v>1</v>
      </c>
      <c r="F1833" s="7">
        <v>52</v>
      </c>
      <c r="G1833" s="7">
        <v>0</v>
      </c>
      <c r="H1833" s="7">
        <v>1</v>
      </c>
      <c r="I1833" s="7">
        <v>0</v>
      </c>
      <c r="J1833" s="7">
        <v>0</v>
      </c>
      <c r="K1833" s="7">
        <v>0</v>
      </c>
      <c r="L1833" s="7" t="str" cm="1">
        <f t="array" ref="L1833">_xlfn.IFS(G1833=1,G$1,H1833=1,H$1,I1833=1,I$1,J1833=1,J$1,K1833=1,K$1)</f>
        <v>Married</v>
      </c>
      <c r="M1833" s="7">
        <v>0</v>
      </c>
      <c r="N1833" s="7">
        <v>0</v>
      </c>
      <c r="O1833" s="7">
        <v>0</v>
      </c>
      <c r="P1833" s="7">
        <v>1</v>
      </c>
      <c r="Q1833" s="7" t="str" cm="1">
        <f t="array" ref="Q1833">_xlfn.IFS(M1833=1,M$1,N1833=1,N$1,O1833=1,O$1,P1833=1,P$1)</f>
        <v>PhD</v>
      </c>
      <c r="R1833" t="s">
        <v>43</v>
      </c>
      <c r="S1833" s="7">
        <v>63</v>
      </c>
      <c r="T1833" s="7">
        <v>1246</v>
      </c>
      <c r="U1833" s="7">
        <v>0</v>
      </c>
      <c r="V1833" s="7">
        <v>78</v>
      </c>
      <c r="W1833" s="7">
        <v>0</v>
      </c>
      <c r="X1833" s="7">
        <v>0</v>
      </c>
      <c r="Y1833" s="7">
        <v>120</v>
      </c>
      <c r="Z1833" s="7">
        <v>1204</v>
      </c>
      <c r="AA1833" s="7">
        <v>3</v>
      </c>
      <c r="AB1833" s="7">
        <v>8</v>
      </c>
      <c r="AC1833" s="7">
        <v>2</v>
      </c>
      <c r="AD1833" s="7">
        <v>6</v>
      </c>
      <c r="AE1833" s="7">
        <v>7</v>
      </c>
      <c r="AF1833" s="7">
        <v>0</v>
      </c>
      <c r="AG1833" s="7">
        <v>0</v>
      </c>
      <c r="AH1833" s="7">
        <v>0</v>
      </c>
      <c r="AI1833" s="7">
        <v>0</v>
      </c>
      <c r="AJ1833" s="7">
        <v>0</v>
      </c>
      <c r="AK1833" s="7">
        <v>0</v>
      </c>
      <c r="AL1833" s="7">
        <v>0</v>
      </c>
      <c r="AM1833" s="8">
        <v>44050</v>
      </c>
      <c r="AO1833">
        <f>IF($AG1833=1,G1833,0)</f>
        <v>0</v>
      </c>
      <c r="AP1833">
        <f>IF($AG1833=1,H1833,0)</f>
        <v>0</v>
      </c>
      <c r="AQ1833">
        <f>IF($AG1833=1,J1833,0)</f>
        <v>0</v>
      </c>
      <c r="AR1833">
        <f>IF($AG1833=1,I1833,0)</f>
        <v>0</v>
      </c>
      <c r="AS1833">
        <f>IF($AG1833=1,K1833,0)</f>
        <v>0</v>
      </c>
      <c r="AU1833">
        <f>IF($AJ1833=1,T1833,0)</f>
        <v>0</v>
      </c>
      <c r="AV1833">
        <f>IF($AJ1833=1,U1833,0)</f>
        <v>0</v>
      </c>
      <c r="AW1833">
        <f>IF($AJ1833=1,V1833,0)</f>
        <v>0</v>
      </c>
      <c r="AX1833">
        <f>IF($AJ1833=1,W1833,0)</f>
        <v>0</v>
      </c>
      <c r="AY1833">
        <f>IF($AJ1833=1,X1833,0)</f>
        <v>0</v>
      </c>
      <c r="BA1833">
        <f>IF($AK1833=1,M1833,0)</f>
        <v>0</v>
      </c>
      <c r="BB1833">
        <f>IF($AK1833=1,N1833,0)</f>
        <v>0</v>
      </c>
      <c r="BC1833">
        <f>IF($AK1833=1,O1833,0)</f>
        <v>0</v>
      </c>
      <c r="BD1833">
        <f>IF($AK1833=1,P1833,0)</f>
        <v>0</v>
      </c>
    </row>
    <row r="1834" spans="1:56" x14ac:dyDescent="0.3">
      <c r="A1834" s="7">
        <v>2050</v>
      </c>
      <c r="B1834" s="6">
        <v>167023</v>
      </c>
      <c r="C1834" s="7">
        <v>0</v>
      </c>
      <c r="D1834" s="7">
        <v>0</v>
      </c>
      <c r="E1834" s="7">
        <f>SUM(C1834:D1834)</f>
        <v>0</v>
      </c>
      <c r="F1834" s="7">
        <v>42</v>
      </c>
      <c r="G1834" s="7">
        <v>0</v>
      </c>
      <c r="H1834" s="7">
        <v>1</v>
      </c>
      <c r="I1834" s="7">
        <v>0</v>
      </c>
      <c r="J1834" s="7">
        <v>0</v>
      </c>
      <c r="K1834" s="7">
        <v>0</v>
      </c>
      <c r="L1834" s="7" t="str" cm="1">
        <f t="array" ref="L1834">_xlfn.IFS(G1834=1,G$1,H1834=1,H$1,I1834=1,I$1,J1834=1,J$1,K1834=1,K$1)</f>
        <v>Married</v>
      </c>
      <c r="M1834" s="7">
        <v>0</v>
      </c>
      <c r="N1834" s="7">
        <v>1</v>
      </c>
      <c r="O1834" s="7">
        <v>0</v>
      </c>
      <c r="P1834" s="7">
        <v>0</v>
      </c>
      <c r="Q1834" s="7" t="str" cm="1">
        <f t="array" ref="Q1834">_xlfn.IFS(M1834=1,M$1,N1834=1,N$1,O1834=1,O$1,P1834=1,P$1)</f>
        <v>Graduate</v>
      </c>
      <c r="R1834" t="s">
        <v>39</v>
      </c>
      <c r="S1834" s="7">
        <v>93</v>
      </c>
      <c r="T1834" s="7">
        <v>1106</v>
      </c>
      <c r="U1834" s="7">
        <v>110</v>
      </c>
      <c r="V1834" s="7">
        <v>952</v>
      </c>
      <c r="W1834" s="7">
        <v>27</v>
      </c>
      <c r="X1834" s="7">
        <v>20</v>
      </c>
      <c r="Y1834" s="7">
        <v>42</v>
      </c>
      <c r="Z1834" s="7">
        <v>2173</v>
      </c>
      <c r="AA1834" s="7">
        <v>1</v>
      </c>
      <c r="AB1834" s="7">
        <v>3</v>
      </c>
      <c r="AC1834" s="7">
        <v>7</v>
      </c>
      <c r="AD1834" s="7">
        <v>13</v>
      </c>
      <c r="AE1834" s="7">
        <v>2</v>
      </c>
      <c r="AF1834" s="7">
        <v>0</v>
      </c>
      <c r="AG1834" s="7">
        <v>0</v>
      </c>
      <c r="AH1834" s="7">
        <v>0</v>
      </c>
      <c r="AI1834" s="7">
        <v>0</v>
      </c>
      <c r="AJ1834" s="7">
        <v>0</v>
      </c>
      <c r="AK1834" s="7">
        <v>1</v>
      </c>
      <c r="AL1834" s="7">
        <v>0</v>
      </c>
      <c r="AM1834" s="8">
        <v>44051</v>
      </c>
      <c r="AO1834">
        <f>IF($AG1834=1,G1834,0)</f>
        <v>0</v>
      </c>
      <c r="AP1834">
        <f>IF($AG1834=1,H1834,0)</f>
        <v>0</v>
      </c>
      <c r="AQ1834">
        <f>IF($AG1834=1,J1834,0)</f>
        <v>0</v>
      </c>
      <c r="AR1834">
        <f>IF($AG1834=1,I1834,0)</f>
        <v>0</v>
      </c>
      <c r="AS1834">
        <f>IF($AG1834=1,K1834,0)</f>
        <v>0</v>
      </c>
      <c r="AU1834">
        <f>IF($AJ1834=1,T1834,0)</f>
        <v>0</v>
      </c>
      <c r="AV1834">
        <f>IF($AJ1834=1,U1834,0)</f>
        <v>0</v>
      </c>
      <c r="AW1834">
        <f>IF($AJ1834=1,V1834,0)</f>
        <v>0</v>
      </c>
      <c r="AX1834">
        <f>IF($AJ1834=1,W1834,0)</f>
        <v>0</v>
      </c>
      <c r="AY1834">
        <f>IF($AJ1834=1,X1834,0)</f>
        <v>0</v>
      </c>
      <c r="BA1834">
        <f>IF($AK1834=1,M1834,0)</f>
        <v>0</v>
      </c>
      <c r="BB1834">
        <f>IF($AK1834=1,N1834,0)</f>
        <v>1</v>
      </c>
      <c r="BC1834">
        <f>IF($AK1834=1,O1834,0)</f>
        <v>0</v>
      </c>
      <c r="BD1834">
        <f>IF($AK1834=1,P1834,0)</f>
        <v>0</v>
      </c>
    </row>
    <row r="1835" spans="1:56" x14ac:dyDescent="0.3">
      <c r="A1835" s="7">
        <v>3129</v>
      </c>
      <c r="B1835" s="6">
        <v>162994</v>
      </c>
      <c r="C1835" s="7">
        <v>1</v>
      </c>
      <c r="D1835" s="7">
        <v>0</v>
      </c>
      <c r="E1835" s="7">
        <f>SUM(C1835:D1835)</f>
        <v>1</v>
      </c>
      <c r="F1835" s="7">
        <v>40</v>
      </c>
      <c r="G1835" s="7">
        <v>0</v>
      </c>
      <c r="H1835" s="7">
        <v>0</v>
      </c>
      <c r="I1835" s="7">
        <v>1</v>
      </c>
      <c r="J1835" s="7">
        <v>0</v>
      </c>
      <c r="K1835" s="7">
        <v>0</v>
      </c>
      <c r="L1835" s="7" t="str" cm="1">
        <f t="array" ref="L1835">_xlfn.IFS(G1835=1,G$1,H1835=1,H$1,I1835=1,I$1,J1835=1,J$1,K1835=1,K$1)</f>
        <v>Together</v>
      </c>
      <c r="M1835" s="7">
        <v>0</v>
      </c>
      <c r="N1835" s="7">
        <v>1</v>
      </c>
      <c r="O1835" s="7">
        <v>0</v>
      </c>
      <c r="P1835" s="7">
        <v>0</v>
      </c>
      <c r="Q1835" s="7" t="str" cm="1">
        <f t="array" ref="Q1835">_xlfn.IFS(M1835=1,M$1,N1835=1,N$1,O1835=1,O$1,P1835=1,P$1)</f>
        <v>Graduate</v>
      </c>
      <c r="R1835" t="s">
        <v>40</v>
      </c>
      <c r="S1835" s="7">
        <v>74</v>
      </c>
      <c r="T1835" s="7">
        <v>580</v>
      </c>
      <c r="U1835" s="7">
        <v>31</v>
      </c>
      <c r="V1835" s="7">
        <v>124</v>
      </c>
      <c r="W1835" s="7">
        <v>10</v>
      </c>
      <c r="X1835" s="7">
        <v>31</v>
      </c>
      <c r="Y1835" s="7">
        <v>31</v>
      </c>
      <c r="Z1835" s="7">
        <v>745</v>
      </c>
      <c r="AA1835" s="7">
        <v>1</v>
      </c>
      <c r="AB1835" s="7">
        <v>6</v>
      </c>
      <c r="AC1835" s="7">
        <v>2</v>
      </c>
      <c r="AD1835" s="7">
        <v>4</v>
      </c>
      <c r="AE1835" s="7">
        <v>6</v>
      </c>
      <c r="AF1835" s="7">
        <v>0</v>
      </c>
      <c r="AG1835" s="7">
        <v>0</v>
      </c>
      <c r="AH1835" s="7">
        <v>0</v>
      </c>
      <c r="AI1835" s="7">
        <v>0</v>
      </c>
      <c r="AJ1835" s="7">
        <v>0</v>
      </c>
      <c r="AK1835" s="7">
        <v>0</v>
      </c>
      <c r="AL1835" s="7">
        <v>0</v>
      </c>
      <c r="AM1835" s="8">
        <v>44051</v>
      </c>
      <c r="AO1835">
        <f>IF($AG1835=1,G1835,0)</f>
        <v>0</v>
      </c>
      <c r="AP1835">
        <f>IF($AG1835=1,H1835,0)</f>
        <v>0</v>
      </c>
      <c r="AQ1835">
        <f>IF($AG1835=1,J1835,0)</f>
        <v>0</v>
      </c>
      <c r="AR1835">
        <f>IF($AG1835=1,I1835,0)</f>
        <v>0</v>
      </c>
      <c r="AS1835">
        <f>IF($AG1835=1,K1835,0)</f>
        <v>0</v>
      </c>
      <c r="AU1835">
        <f>IF($AJ1835=1,T1835,0)</f>
        <v>0</v>
      </c>
      <c r="AV1835">
        <f>IF($AJ1835=1,U1835,0)</f>
        <v>0</v>
      </c>
      <c r="AW1835">
        <f>IF($AJ1835=1,V1835,0)</f>
        <v>0</v>
      </c>
      <c r="AX1835">
        <f>IF($AJ1835=1,W1835,0)</f>
        <v>0</v>
      </c>
      <c r="AY1835">
        <f>IF($AJ1835=1,X1835,0)</f>
        <v>0</v>
      </c>
      <c r="BA1835">
        <f>IF($AK1835=1,M1835,0)</f>
        <v>0</v>
      </c>
      <c r="BB1835">
        <f>IF($AK1835=1,N1835,0)</f>
        <v>0</v>
      </c>
      <c r="BC1835">
        <f>IF($AK1835=1,O1835,0)</f>
        <v>0</v>
      </c>
      <c r="BD1835">
        <f>IF($AK1835=1,P1835,0)</f>
        <v>0</v>
      </c>
    </row>
    <row r="1836" spans="1:56" x14ac:dyDescent="0.3">
      <c r="A1836" s="7">
        <v>1837</v>
      </c>
      <c r="B1836" s="6">
        <v>138576</v>
      </c>
      <c r="C1836" s="7">
        <v>0</v>
      </c>
      <c r="D1836" s="7">
        <v>1</v>
      </c>
      <c r="E1836" s="7">
        <f>SUM(C1836:D1836)</f>
        <v>1</v>
      </c>
      <c r="F1836" s="7">
        <v>47</v>
      </c>
      <c r="G1836" s="7">
        <v>0</v>
      </c>
      <c r="H1836" s="7">
        <v>1</v>
      </c>
      <c r="I1836" s="7">
        <v>0</v>
      </c>
      <c r="J1836" s="7">
        <v>0</v>
      </c>
      <c r="K1836" s="7">
        <v>0</v>
      </c>
      <c r="L1836" s="7" t="str" cm="1">
        <f t="array" ref="L1836">_xlfn.IFS(G1836=1,G$1,H1836=1,H$1,I1836=1,I$1,J1836=1,J$1,K1836=1,K$1)</f>
        <v>Married</v>
      </c>
      <c r="M1836" s="7">
        <v>0</v>
      </c>
      <c r="N1836" s="7">
        <v>0</v>
      </c>
      <c r="O1836" s="7">
        <v>1</v>
      </c>
      <c r="P1836" s="7">
        <v>0</v>
      </c>
      <c r="Q1836" s="7" t="str" cm="1">
        <f t="array" ref="Q1836">_xlfn.IFS(M1836=1,M$1,N1836=1,N$1,O1836=1,O$1,P1836=1,P$1)</f>
        <v>Master</v>
      </c>
      <c r="R1836" t="s">
        <v>41</v>
      </c>
      <c r="S1836" s="7">
        <v>2</v>
      </c>
      <c r="T1836" s="7">
        <v>122</v>
      </c>
      <c r="U1836" s="7">
        <v>0</v>
      </c>
      <c r="V1836" s="7">
        <v>25</v>
      </c>
      <c r="W1836" s="7">
        <v>0</v>
      </c>
      <c r="X1836" s="7">
        <v>0</v>
      </c>
      <c r="Y1836" s="7">
        <v>0</v>
      </c>
      <c r="Z1836" s="7">
        <v>147</v>
      </c>
      <c r="AA1836" s="7">
        <v>1</v>
      </c>
      <c r="AB1836" s="7">
        <v>1</v>
      </c>
      <c r="AC1836" s="7">
        <v>0</v>
      </c>
      <c r="AD1836" s="7">
        <v>3</v>
      </c>
      <c r="AE1836" s="7">
        <v>7</v>
      </c>
      <c r="AF1836" s="7">
        <v>0</v>
      </c>
      <c r="AG1836" s="7">
        <v>0</v>
      </c>
      <c r="AH1836" s="7">
        <v>0</v>
      </c>
      <c r="AI1836" s="7">
        <v>0</v>
      </c>
      <c r="AJ1836" s="7">
        <v>0</v>
      </c>
      <c r="AK1836" s="7">
        <v>0</v>
      </c>
      <c r="AL1836" s="7">
        <v>0</v>
      </c>
      <c r="AM1836" s="8">
        <v>44051</v>
      </c>
      <c r="AO1836">
        <f>IF($AG1836=1,G1836,0)</f>
        <v>0</v>
      </c>
      <c r="AP1836">
        <f>IF($AG1836=1,H1836,0)</f>
        <v>0</v>
      </c>
      <c r="AQ1836">
        <f>IF($AG1836=1,J1836,0)</f>
        <v>0</v>
      </c>
      <c r="AR1836">
        <f>IF($AG1836=1,I1836,0)</f>
        <v>0</v>
      </c>
      <c r="AS1836">
        <f>IF($AG1836=1,K1836,0)</f>
        <v>0</v>
      </c>
      <c r="AU1836">
        <f>IF($AJ1836=1,T1836,0)</f>
        <v>0</v>
      </c>
      <c r="AV1836">
        <f>IF($AJ1836=1,U1836,0)</f>
        <v>0</v>
      </c>
      <c r="AW1836">
        <f>IF($AJ1836=1,V1836,0)</f>
        <v>0</v>
      </c>
      <c r="AX1836">
        <f>IF($AJ1836=1,W1836,0)</f>
        <v>0</v>
      </c>
      <c r="AY1836">
        <f>IF($AJ1836=1,X1836,0)</f>
        <v>0</v>
      </c>
      <c r="BA1836">
        <f>IF($AK1836=1,M1836,0)</f>
        <v>0</v>
      </c>
      <c r="BB1836">
        <f>IF($AK1836=1,N1836,0)</f>
        <v>0</v>
      </c>
      <c r="BC1836">
        <f>IF($AK1836=1,O1836,0)</f>
        <v>0</v>
      </c>
      <c r="BD1836">
        <f>IF($AK1836=1,P1836,0)</f>
        <v>0</v>
      </c>
    </row>
    <row r="1837" spans="1:56" x14ac:dyDescent="0.3">
      <c r="A1837" s="7">
        <v>1294</v>
      </c>
      <c r="B1837" s="6">
        <v>177457</v>
      </c>
      <c r="C1837" s="7">
        <v>0</v>
      </c>
      <c r="D1837" s="7">
        <v>0</v>
      </c>
      <c r="E1837" s="7">
        <f>SUM(C1837:D1837)</f>
        <v>0</v>
      </c>
      <c r="F1837" s="7">
        <v>73</v>
      </c>
      <c r="G1837" s="7">
        <v>0</v>
      </c>
      <c r="H1837" s="7">
        <v>0</v>
      </c>
      <c r="I1837" s="7">
        <v>0</v>
      </c>
      <c r="J1837" s="7">
        <v>1</v>
      </c>
      <c r="K1837" s="7">
        <v>0</v>
      </c>
      <c r="L1837" s="7" t="str" cm="1">
        <f t="array" ref="L1837">_xlfn.IFS(G1837=1,G$1,H1837=1,H$1,I1837=1,I$1,J1837=1,J$1,K1837=1,K$1)</f>
        <v>Single</v>
      </c>
      <c r="M1837" s="7">
        <v>0</v>
      </c>
      <c r="N1837" s="7">
        <v>1</v>
      </c>
      <c r="O1837" s="7">
        <v>0</v>
      </c>
      <c r="P1837" s="7">
        <v>0</v>
      </c>
      <c r="Q1837" s="7" t="str" cm="1">
        <f t="array" ref="Q1837">_xlfn.IFS(M1837=1,M$1,N1837=1,N$1,O1837=1,O$1,P1837=1,P$1)</f>
        <v>Graduate</v>
      </c>
      <c r="R1837" t="s">
        <v>39</v>
      </c>
      <c r="S1837" s="7">
        <v>85</v>
      </c>
      <c r="T1837" s="7">
        <v>1546</v>
      </c>
      <c r="U1837" s="7">
        <v>25</v>
      </c>
      <c r="V1837" s="7">
        <v>916</v>
      </c>
      <c r="W1837" s="7">
        <v>34</v>
      </c>
      <c r="X1837" s="7">
        <v>103</v>
      </c>
      <c r="Y1837" s="7">
        <v>25</v>
      </c>
      <c r="Z1837" s="7">
        <v>2600</v>
      </c>
      <c r="AA1837" s="7">
        <v>1</v>
      </c>
      <c r="AB1837" s="7">
        <v>2</v>
      </c>
      <c r="AC1837" s="7">
        <v>5</v>
      </c>
      <c r="AD1837" s="7">
        <v>10</v>
      </c>
      <c r="AE1837" s="7">
        <v>1</v>
      </c>
      <c r="AF1837" s="7">
        <v>0</v>
      </c>
      <c r="AG1837" s="7">
        <v>0</v>
      </c>
      <c r="AH1837" s="7">
        <v>1</v>
      </c>
      <c r="AI1837" s="7">
        <v>0</v>
      </c>
      <c r="AJ1837" s="7">
        <v>0</v>
      </c>
      <c r="AK1837" s="7">
        <v>0</v>
      </c>
      <c r="AL1837" s="7">
        <v>0</v>
      </c>
      <c r="AM1837" s="8">
        <v>44052</v>
      </c>
      <c r="AO1837">
        <f>IF($AG1837=1,G1837,0)</f>
        <v>0</v>
      </c>
      <c r="AP1837">
        <f>IF($AG1837=1,H1837,0)</f>
        <v>0</v>
      </c>
      <c r="AQ1837">
        <f>IF($AG1837=1,J1837,0)</f>
        <v>0</v>
      </c>
      <c r="AR1837">
        <f>IF($AG1837=1,I1837,0)</f>
        <v>0</v>
      </c>
      <c r="AS1837">
        <f>IF($AG1837=1,K1837,0)</f>
        <v>0</v>
      </c>
      <c r="AU1837">
        <f>IF($AJ1837=1,T1837,0)</f>
        <v>0</v>
      </c>
      <c r="AV1837">
        <f>IF($AJ1837=1,U1837,0)</f>
        <v>0</v>
      </c>
      <c r="AW1837">
        <f>IF($AJ1837=1,V1837,0)</f>
        <v>0</v>
      </c>
      <c r="AX1837">
        <f>IF($AJ1837=1,W1837,0)</f>
        <v>0</v>
      </c>
      <c r="AY1837">
        <f>IF($AJ1837=1,X1837,0)</f>
        <v>0</v>
      </c>
      <c r="BA1837">
        <f>IF($AK1837=1,M1837,0)</f>
        <v>0</v>
      </c>
      <c r="BB1837">
        <f>IF($AK1837=1,N1837,0)</f>
        <v>0</v>
      </c>
      <c r="BC1837">
        <f>IF($AK1837=1,O1837,0)</f>
        <v>0</v>
      </c>
      <c r="BD1837">
        <f>IF($AK1837=1,P1837,0)</f>
        <v>0</v>
      </c>
    </row>
    <row r="1838" spans="1:56" x14ac:dyDescent="0.3">
      <c r="A1838" s="7">
        <v>2674</v>
      </c>
      <c r="B1838" s="6">
        <v>173705</v>
      </c>
      <c r="C1838" s="7">
        <v>0</v>
      </c>
      <c r="D1838" s="7">
        <v>2</v>
      </c>
      <c r="E1838" s="7">
        <f>SUM(C1838:D1838)</f>
        <v>2</v>
      </c>
      <c r="F1838" s="7">
        <v>69</v>
      </c>
      <c r="G1838" s="7">
        <v>0</v>
      </c>
      <c r="H1838" s="7">
        <v>0</v>
      </c>
      <c r="I1838" s="7">
        <v>0</v>
      </c>
      <c r="J1838" s="7">
        <v>0</v>
      </c>
      <c r="K1838" s="7">
        <v>1</v>
      </c>
      <c r="L1838" s="7" t="str" cm="1">
        <f t="array" ref="L1838">_xlfn.IFS(G1838=1,G$1,H1838=1,H$1,I1838=1,I$1,J1838=1,J$1,K1838=1,K$1)</f>
        <v>Widow</v>
      </c>
      <c r="M1838" s="7">
        <v>0</v>
      </c>
      <c r="N1838" s="7">
        <v>0</v>
      </c>
      <c r="O1838" s="7">
        <v>1</v>
      </c>
      <c r="P1838" s="7">
        <v>0</v>
      </c>
      <c r="Q1838" s="7" t="str" cm="1">
        <f t="array" ref="Q1838">_xlfn.IFS(M1838=1,M$1,N1838=1,N$1,O1838=1,O$1,P1838=1,P$1)</f>
        <v>Master</v>
      </c>
      <c r="R1838" t="s">
        <v>39</v>
      </c>
      <c r="S1838" s="7">
        <v>86</v>
      </c>
      <c r="T1838" s="7">
        <v>1442</v>
      </c>
      <c r="U1838" s="7">
        <v>214</v>
      </c>
      <c r="V1838" s="7">
        <v>1226</v>
      </c>
      <c r="W1838" s="7">
        <v>608</v>
      </c>
      <c r="X1838" s="7">
        <v>252</v>
      </c>
      <c r="Y1838" s="7">
        <v>252</v>
      </c>
      <c r="Z1838" s="7">
        <v>3490</v>
      </c>
      <c r="AA1838" s="7">
        <v>2</v>
      </c>
      <c r="AB1838" s="7">
        <v>9</v>
      </c>
      <c r="AC1838" s="7">
        <v>6</v>
      </c>
      <c r="AD1838" s="7">
        <v>8</v>
      </c>
      <c r="AE1838" s="7">
        <v>5</v>
      </c>
      <c r="AF1838" s="7">
        <v>0</v>
      </c>
      <c r="AG1838" s="7">
        <v>0</v>
      </c>
      <c r="AH1838" s="7">
        <v>0</v>
      </c>
      <c r="AI1838" s="7">
        <v>0</v>
      </c>
      <c r="AJ1838" s="7">
        <v>0</v>
      </c>
      <c r="AK1838" s="7">
        <v>0</v>
      </c>
      <c r="AL1838" s="7">
        <v>0</v>
      </c>
      <c r="AM1838" s="8">
        <v>44052</v>
      </c>
      <c r="AO1838">
        <f>IF($AG1838=1,G1838,0)</f>
        <v>0</v>
      </c>
      <c r="AP1838">
        <f>IF($AG1838=1,H1838,0)</f>
        <v>0</v>
      </c>
      <c r="AQ1838">
        <f>IF($AG1838=1,J1838,0)</f>
        <v>0</v>
      </c>
      <c r="AR1838">
        <f>IF($AG1838=1,I1838,0)</f>
        <v>0</v>
      </c>
      <c r="AS1838">
        <f>IF($AG1838=1,K1838,0)</f>
        <v>0</v>
      </c>
      <c r="AU1838">
        <f>IF($AJ1838=1,T1838,0)</f>
        <v>0</v>
      </c>
      <c r="AV1838">
        <f>IF($AJ1838=1,U1838,0)</f>
        <v>0</v>
      </c>
      <c r="AW1838">
        <f>IF($AJ1838=1,V1838,0)</f>
        <v>0</v>
      </c>
      <c r="AX1838">
        <f>IF($AJ1838=1,W1838,0)</f>
        <v>0</v>
      </c>
      <c r="AY1838">
        <f>IF($AJ1838=1,X1838,0)</f>
        <v>0</v>
      </c>
      <c r="BA1838">
        <f>IF($AK1838=1,M1838,0)</f>
        <v>0</v>
      </c>
      <c r="BB1838">
        <f>IF($AK1838=1,N1838,0)</f>
        <v>0</v>
      </c>
      <c r="BC1838">
        <f>IF($AK1838=1,O1838,0)</f>
        <v>0</v>
      </c>
      <c r="BD1838">
        <f>IF($AK1838=1,P1838,0)</f>
        <v>0</v>
      </c>
    </row>
    <row r="1839" spans="1:56" x14ac:dyDescent="0.3">
      <c r="A1839" s="7">
        <v>3138</v>
      </c>
      <c r="B1839" s="6">
        <v>169263</v>
      </c>
      <c r="C1839" s="7">
        <v>0</v>
      </c>
      <c r="D1839" s="7">
        <v>1</v>
      </c>
      <c r="E1839" s="7">
        <f>SUM(C1839:D1839)</f>
        <v>1</v>
      </c>
      <c r="F1839" s="7">
        <v>55</v>
      </c>
      <c r="G1839" s="7">
        <v>0</v>
      </c>
      <c r="H1839" s="7">
        <v>0</v>
      </c>
      <c r="I1839" s="7">
        <v>0</v>
      </c>
      <c r="J1839" s="7">
        <v>1</v>
      </c>
      <c r="K1839" s="7">
        <v>0</v>
      </c>
      <c r="L1839" s="7" t="str" cm="1">
        <f t="array" ref="L1839">_xlfn.IFS(G1839=1,G$1,H1839=1,H$1,I1839=1,I$1,J1839=1,J$1,K1839=1,K$1)</f>
        <v>Single</v>
      </c>
      <c r="M1839" s="7">
        <v>0</v>
      </c>
      <c r="N1839" s="7">
        <v>1</v>
      </c>
      <c r="O1839" s="7">
        <v>0</v>
      </c>
      <c r="P1839" s="7">
        <v>0</v>
      </c>
      <c r="Q1839" s="7" t="str" cm="1">
        <f t="array" ref="Q1839">_xlfn.IFS(M1839=1,M$1,N1839=1,N$1,O1839=1,O$1,P1839=1,P$1)</f>
        <v>Graduate</v>
      </c>
      <c r="R1839" t="s">
        <v>42</v>
      </c>
      <c r="S1839" s="7">
        <v>14</v>
      </c>
      <c r="T1839" s="7">
        <v>1202</v>
      </c>
      <c r="U1839" s="7">
        <v>12</v>
      </c>
      <c r="V1839" s="7">
        <v>78</v>
      </c>
      <c r="W1839" s="7">
        <v>32</v>
      </c>
      <c r="X1839" s="7">
        <v>12</v>
      </c>
      <c r="Y1839" s="7">
        <v>51</v>
      </c>
      <c r="Z1839" s="7">
        <v>1285</v>
      </c>
      <c r="AA1839" s="7">
        <v>1</v>
      </c>
      <c r="AB1839" s="7">
        <v>9</v>
      </c>
      <c r="AC1839" s="7">
        <v>1</v>
      </c>
      <c r="AD1839" s="7">
        <v>7</v>
      </c>
      <c r="AE1839" s="7">
        <v>6</v>
      </c>
      <c r="AF1839" s="7">
        <v>0</v>
      </c>
      <c r="AG1839" s="7">
        <v>1</v>
      </c>
      <c r="AH1839" s="7">
        <v>0</v>
      </c>
      <c r="AI1839" s="7">
        <v>0</v>
      </c>
      <c r="AJ1839" s="7">
        <v>0</v>
      </c>
      <c r="AK1839" s="7">
        <v>0</v>
      </c>
      <c r="AL1839" s="7">
        <v>0</v>
      </c>
      <c r="AM1839" s="8">
        <v>44052</v>
      </c>
      <c r="AO1839">
        <f>IF($AG1839=1,G1839,0)</f>
        <v>0</v>
      </c>
      <c r="AP1839">
        <f>IF($AG1839=1,H1839,0)</f>
        <v>0</v>
      </c>
      <c r="AQ1839">
        <f>IF($AG1839=1,J1839,0)</f>
        <v>1</v>
      </c>
      <c r="AR1839">
        <f>IF($AG1839=1,I1839,0)</f>
        <v>0</v>
      </c>
      <c r="AS1839">
        <f>IF($AG1839=1,K1839,0)</f>
        <v>0</v>
      </c>
      <c r="AU1839">
        <f>IF($AJ1839=1,T1839,0)</f>
        <v>0</v>
      </c>
      <c r="AV1839">
        <f>IF($AJ1839=1,U1839,0)</f>
        <v>0</v>
      </c>
      <c r="AW1839">
        <f>IF($AJ1839=1,V1839,0)</f>
        <v>0</v>
      </c>
      <c r="AX1839">
        <f>IF($AJ1839=1,W1839,0)</f>
        <v>0</v>
      </c>
      <c r="AY1839">
        <f>IF($AJ1839=1,X1839,0)</f>
        <v>0</v>
      </c>
      <c r="BA1839">
        <f>IF($AK1839=1,M1839,0)</f>
        <v>0</v>
      </c>
      <c r="BB1839">
        <f>IF($AK1839=1,N1839,0)</f>
        <v>0</v>
      </c>
      <c r="BC1839">
        <f>IF($AK1839=1,O1839,0)</f>
        <v>0</v>
      </c>
      <c r="BD1839">
        <f>IF($AK1839=1,P1839,0)</f>
        <v>0</v>
      </c>
    </row>
    <row r="1840" spans="1:56" x14ac:dyDescent="0.3">
      <c r="A1840" s="7">
        <v>1452</v>
      </c>
      <c r="B1840" s="6">
        <v>153790</v>
      </c>
      <c r="C1840" s="7">
        <v>0</v>
      </c>
      <c r="D1840" s="7">
        <v>2</v>
      </c>
      <c r="E1840" s="7">
        <f>SUM(C1840:D1840)</f>
        <v>2</v>
      </c>
      <c r="F1840" s="7">
        <v>69</v>
      </c>
      <c r="G1840" s="7">
        <v>0</v>
      </c>
      <c r="H1840" s="7">
        <v>1</v>
      </c>
      <c r="I1840" s="7">
        <v>0</v>
      </c>
      <c r="J1840" s="7">
        <v>0</v>
      </c>
      <c r="K1840" s="7">
        <v>0</v>
      </c>
      <c r="L1840" s="7" t="str" cm="1">
        <f t="array" ref="L1840">_xlfn.IFS(G1840=1,G$1,H1840=1,H$1,I1840=1,I$1,J1840=1,J$1,K1840=1,K$1)</f>
        <v>Married</v>
      </c>
      <c r="M1840" s="7">
        <v>0</v>
      </c>
      <c r="N1840" s="7">
        <v>1</v>
      </c>
      <c r="O1840" s="7">
        <v>0</v>
      </c>
      <c r="P1840" s="7">
        <v>0</v>
      </c>
      <c r="Q1840" s="7" t="str" cm="1">
        <f t="array" ref="Q1840">_xlfn.IFS(M1840=1,M$1,N1840=1,N$1,O1840=1,O$1,P1840=1,P$1)</f>
        <v>Graduate</v>
      </c>
      <c r="R1840" t="s">
        <v>42</v>
      </c>
      <c r="S1840" s="7">
        <v>86</v>
      </c>
      <c r="T1840" s="7">
        <v>958</v>
      </c>
      <c r="U1840" s="7">
        <v>120</v>
      </c>
      <c r="V1840" s="7">
        <v>363</v>
      </c>
      <c r="W1840" s="7">
        <v>80</v>
      </c>
      <c r="X1840" s="7">
        <v>14</v>
      </c>
      <c r="Y1840" s="7">
        <v>14</v>
      </c>
      <c r="Z1840" s="7">
        <v>1521</v>
      </c>
      <c r="AA1840" s="7">
        <v>3</v>
      </c>
      <c r="AB1840" s="7">
        <v>7</v>
      </c>
      <c r="AC1840" s="7">
        <v>2</v>
      </c>
      <c r="AD1840" s="7">
        <v>8</v>
      </c>
      <c r="AE1840" s="7">
        <v>6</v>
      </c>
      <c r="AF1840" s="7">
        <v>0</v>
      </c>
      <c r="AG1840" s="7">
        <v>0</v>
      </c>
      <c r="AH1840" s="7">
        <v>0</v>
      </c>
      <c r="AI1840" s="7">
        <v>0</v>
      </c>
      <c r="AJ1840" s="7">
        <v>0</v>
      </c>
      <c r="AK1840" s="7">
        <v>0</v>
      </c>
      <c r="AL1840" s="7">
        <v>0</v>
      </c>
      <c r="AM1840" s="8">
        <v>44053</v>
      </c>
      <c r="AO1840">
        <f>IF($AG1840=1,G1840,0)</f>
        <v>0</v>
      </c>
      <c r="AP1840">
        <f>IF($AG1840=1,H1840,0)</f>
        <v>0</v>
      </c>
      <c r="AQ1840">
        <f>IF($AG1840=1,J1840,0)</f>
        <v>0</v>
      </c>
      <c r="AR1840">
        <f>IF($AG1840=1,I1840,0)</f>
        <v>0</v>
      </c>
      <c r="AS1840">
        <f>IF($AG1840=1,K1840,0)</f>
        <v>0</v>
      </c>
      <c r="AU1840">
        <f>IF($AJ1840=1,T1840,0)</f>
        <v>0</v>
      </c>
      <c r="AV1840">
        <f>IF($AJ1840=1,U1840,0)</f>
        <v>0</v>
      </c>
      <c r="AW1840">
        <f>IF($AJ1840=1,V1840,0)</f>
        <v>0</v>
      </c>
      <c r="AX1840">
        <f>IF($AJ1840=1,W1840,0)</f>
        <v>0</v>
      </c>
      <c r="AY1840">
        <f>IF($AJ1840=1,X1840,0)</f>
        <v>0</v>
      </c>
      <c r="BA1840">
        <f>IF($AK1840=1,M1840,0)</f>
        <v>0</v>
      </c>
      <c r="BB1840">
        <f>IF($AK1840=1,N1840,0)</f>
        <v>0</v>
      </c>
      <c r="BC1840">
        <f>IF($AK1840=1,O1840,0)</f>
        <v>0</v>
      </c>
      <c r="BD1840">
        <f>IF($AK1840=1,P1840,0)</f>
        <v>0</v>
      </c>
    </row>
    <row r="1841" spans="1:56" x14ac:dyDescent="0.3">
      <c r="A1841" s="7">
        <v>2245</v>
      </c>
      <c r="B1841" s="6">
        <v>147139</v>
      </c>
      <c r="C1841" s="7">
        <v>1</v>
      </c>
      <c r="D1841" s="7">
        <v>1</v>
      </c>
      <c r="E1841" s="7">
        <f>SUM(C1841:D1841)</f>
        <v>2</v>
      </c>
      <c r="F1841" s="7">
        <v>68</v>
      </c>
      <c r="G1841" s="7">
        <v>0</v>
      </c>
      <c r="H1841" s="7">
        <v>0</v>
      </c>
      <c r="I1841" s="7">
        <v>0</v>
      </c>
      <c r="J1841" s="7">
        <v>1</v>
      </c>
      <c r="K1841" s="7">
        <v>0</v>
      </c>
      <c r="L1841" s="7" t="str" cm="1">
        <f t="array" ref="L1841">_xlfn.IFS(G1841=1,G$1,H1841=1,H$1,I1841=1,I$1,J1841=1,J$1,K1841=1,K$1)</f>
        <v>Single</v>
      </c>
      <c r="M1841" s="7">
        <v>0</v>
      </c>
      <c r="N1841" s="7">
        <v>1</v>
      </c>
      <c r="O1841" s="7">
        <v>0</v>
      </c>
      <c r="P1841" s="7">
        <v>0</v>
      </c>
      <c r="Q1841" s="7" t="str" cm="1">
        <f t="array" ref="Q1841">_xlfn.IFS(M1841=1,M$1,N1841=1,N$1,O1841=1,O$1,P1841=1,P$1)</f>
        <v>Graduate</v>
      </c>
      <c r="R1841" t="s">
        <v>41</v>
      </c>
      <c r="S1841" s="7">
        <v>2</v>
      </c>
      <c r="T1841" s="7">
        <v>144</v>
      </c>
      <c r="U1841" s="7">
        <v>0</v>
      </c>
      <c r="V1841" s="7">
        <v>37</v>
      </c>
      <c r="W1841" s="7">
        <v>0</v>
      </c>
      <c r="X1841" s="7">
        <v>6</v>
      </c>
      <c r="Y1841" s="7">
        <v>72</v>
      </c>
      <c r="Z1841" s="7">
        <v>115</v>
      </c>
      <c r="AA1841" s="7">
        <v>2</v>
      </c>
      <c r="AB1841" s="7">
        <v>2</v>
      </c>
      <c r="AC1841" s="7">
        <v>1</v>
      </c>
      <c r="AD1841" s="7">
        <v>2</v>
      </c>
      <c r="AE1841" s="7">
        <v>7</v>
      </c>
      <c r="AF1841" s="7">
        <v>0</v>
      </c>
      <c r="AG1841" s="7">
        <v>0</v>
      </c>
      <c r="AH1841" s="7">
        <v>0</v>
      </c>
      <c r="AI1841" s="7">
        <v>0</v>
      </c>
      <c r="AJ1841" s="7">
        <v>0</v>
      </c>
      <c r="AK1841" s="7">
        <v>0</v>
      </c>
      <c r="AL1841" s="7">
        <v>1</v>
      </c>
      <c r="AM1841" s="8">
        <v>44053</v>
      </c>
      <c r="AO1841">
        <f>IF($AG1841=1,G1841,0)</f>
        <v>0</v>
      </c>
      <c r="AP1841">
        <f>IF($AG1841=1,H1841,0)</f>
        <v>0</v>
      </c>
      <c r="AQ1841">
        <f>IF($AG1841=1,J1841,0)</f>
        <v>0</v>
      </c>
      <c r="AR1841">
        <f>IF($AG1841=1,I1841,0)</f>
        <v>0</v>
      </c>
      <c r="AS1841">
        <f>IF($AG1841=1,K1841,0)</f>
        <v>0</v>
      </c>
      <c r="AU1841">
        <f>IF($AJ1841=1,T1841,0)</f>
        <v>0</v>
      </c>
      <c r="AV1841">
        <f>IF($AJ1841=1,U1841,0)</f>
        <v>0</v>
      </c>
      <c r="AW1841">
        <f>IF($AJ1841=1,V1841,0)</f>
        <v>0</v>
      </c>
      <c r="AX1841">
        <f>IF($AJ1841=1,W1841,0)</f>
        <v>0</v>
      </c>
      <c r="AY1841">
        <f>IF($AJ1841=1,X1841,0)</f>
        <v>0</v>
      </c>
      <c r="BA1841">
        <f>IF($AK1841=1,M1841,0)</f>
        <v>0</v>
      </c>
      <c r="BB1841">
        <f>IF($AK1841=1,N1841,0)</f>
        <v>0</v>
      </c>
      <c r="BC1841">
        <f>IF($AK1841=1,O1841,0)</f>
        <v>0</v>
      </c>
      <c r="BD1841">
        <f>IF($AK1841=1,P1841,0)</f>
        <v>0</v>
      </c>
    </row>
    <row r="1842" spans="1:56" x14ac:dyDescent="0.3">
      <c r="A1842" s="7">
        <v>2310</v>
      </c>
      <c r="B1842" s="6">
        <v>127244</v>
      </c>
      <c r="C1842" s="7">
        <v>1</v>
      </c>
      <c r="D1842" s="7">
        <v>0</v>
      </c>
      <c r="E1842" s="7">
        <f>SUM(C1842:D1842)</f>
        <v>1</v>
      </c>
      <c r="F1842" s="7">
        <v>41</v>
      </c>
      <c r="G1842" s="7">
        <v>0</v>
      </c>
      <c r="H1842" s="7">
        <v>1</v>
      </c>
      <c r="I1842" s="7">
        <v>0</v>
      </c>
      <c r="J1842" s="7">
        <v>0</v>
      </c>
      <c r="K1842" s="7">
        <v>0</v>
      </c>
      <c r="L1842" s="7" t="str" cm="1">
        <f t="array" ref="L1842">_xlfn.IFS(G1842=1,G$1,H1842=1,H$1,I1842=1,I$1,J1842=1,J$1,K1842=1,K$1)</f>
        <v>Married</v>
      </c>
      <c r="M1842" s="7">
        <v>0</v>
      </c>
      <c r="N1842" s="7">
        <v>1</v>
      </c>
      <c r="O1842" s="7">
        <v>0</v>
      </c>
      <c r="P1842" s="7">
        <v>0</v>
      </c>
      <c r="Q1842" s="7" t="str" cm="1">
        <f t="array" ref="Q1842">_xlfn.IFS(M1842=1,M$1,N1842=1,N$1,O1842=1,O$1,P1842=1,P$1)</f>
        <v>Graduate</v>
      </c>
      <c r="R1842" t="s">
        <v>42</v>
      </c>
      <c r="S1842" s="7">
        <v>84</v>
      </c>
      <c r="T1842" s="7">
        <v>28</v>
      </c>
      <c r="U1842" s="7">
        <v>23</v>
      </c>
      <c r="V1842" s="7">
        <v>79</v>
      </c>
      <c r="W1842" s="7">
        <v>14</v>
      </c>
      <c r="X1842" s="7">
        <v>112</v>
      </c>
      <c r="Y1842" s="7">
        <v>215</v>
      </c>
      <c r="Z1842" s="7">
        <v>42</v>
      </c>
      <c r="AA1842" s="7">
        <v>2</v>
      </c>
      <c r="AB1842" s="7">
        <v>2</v>
      </c>
      <c r="AC1842" s="7">
        <v>2</v>
      </c>
      <c r="AD1842" s="7">
        <v>2</v>
      </c>
      <c r="AE1842" s="7">
        <v>7</v>
      </c>
      <c r="AF1842" s="7">
        <v>0</v>
      </c>
      <c r="AG1842" s="7">
        <v>0</v>
      </c>
      <c r="AH1842" s="7">
        <v>0</v>
      </c>
      <c r="AI1842" s="7">
        <v>0</v>
      </c>
      <c r="AJ1842" s="7">
        <v>0</v>
      </c>
      <c r="AK1842" s="7">
        <v>0</v>
      </c>
      <c r="AL1842" s="7">
        <v>0</v>
      </c>
      <c r="AM1842" s="8">
        <v>44054</v>
      </c>
      <c r="AO1842">
        <f>IF($AG1842=1,G1842,0)</f>
        <v>0</v>
      </c>
      <c r="AP1842">
        <f>IF($AG1842=1,H1842,0)</f>
        <v>0</v>
      </c>
      <c r="AQ1842">
        <f>IF($AG1842=1,J1842,0)</f>
        <v>0</v>
      </c>
      <c r="AR1842">
        <f>IF($AG1842=1,I1842,0)</f>
        <v>0</v>
      </c>
      <c r="AS1842">
        <f>IF($AG1842=1,K1842,0)</f>
        <v>0</v>
      </c>
      <c r="AU1842">
        <f>IF($AJ1842=1,T1842,0)</f>
        <v>0</v>
      </c>
      <c r="AV1842">
        <f>IF($AJ1842=1,U1842,0)</f>
        <v>0</v>
      </c>
      <c r="AW1842">
        <f>IF($AJ1842=1,V1842,0)</f>
        <v>0</v>
      </c>
      <c r="AX1842">
        <f>IF($AJ1842=1,W1842,0)</f>
        <v>0</v>
      </c>
      <c r="AY1842">
        <f>IF($AJ1842=1,X1842,0)</f>
        <v>0</v>
      </c>
      <c r="BA1842">
        <f>IF($AK1842=1,M1842,0)</f>
        <v>0</v>
      </c>
      <c r="BB1842">
        <f>IF($AK1842=1,N1842,0)</f>
        <v>0</v>
      </c>
      <c r="BC1842">
        <f>IF($AK1842=1,O1842,0)</f>
        <v>0</v>
      </c>
      <c r="BD1842">
        <f>IF($AK1842=1,P1842,0)</f>
        <v>0</v>
      </c>
    </row>
    <row r="1843" spans="1:56" x14ac:dyDescent="0.3">
      <c r="A1843" s="7">
        <v>1141</v>
      </c>
      <c r="B1843" s="6">
        <v>165747</v>
      </c>
      <c r="C1843" s="7">
        <v>0</v>
      </c>
      <c r="D1843" s="7">
        <v>1</v>
      </c>
      <c r="E1843" s="7">
        <f>SUM(C1843:D1843)</f>
        <v>1</v>
      </c>
      <c r="F1843" s="7">
        <v>51</v>
      </c>
      <c r="G1843" s="7">
        <v>0</v>
      </c>
      <c r="H1843" s="7">
        <v>1</v>
      </c>
      <c r="I1843" s="7">
        <v>0</v>
      </c>
      <c r="J1843" s="7">
        <v>0</v>
      </c>
      <c r="K1843" s="7">
        <v>0</v>
      </c>
      <c r="L1843" s="7" t="str" cm="1">
        <f t="array" ref="L1843">_xlfn.IFS(G1843=1,G$1,H1843=1,H$1,I1843=1,I$1,J1843=1,J$1,K1843=1,K$1)</f>
        <v>Married</v>
      </c>
      <c r="M1843" s="7">
        <v>0</v>
      </c>
      <c r="N1843" s="7">
        <v>1</v>
      </c>
      <c r="O1843" s="7">
        <v>0</v>
      </c>
      <c r="P1843" s="7">
        <v>0</v>
      </c>
      <c r="Q1843" s="7" t="str" cm="1">
        <f t="array" ref="Q1843">_xlfn.IFS(M1843=1,M$1,N1843=1,N$1,O1843=1,O$1,P1843=1,P$1)</f>
        <v>Graduate</v>
      </c>
      <c r="R1843" t="s">
        <v>41</v>
      </c>
      <c r="S1843" s="7">
        <v>96</v>
      </c>
      <c r="T1843" s="7">
        <v>872</v>
      </c>
      <c r="U1843" s="7">
        <v>43</v>
      </c>
      <c r="V1843" s="7">
        <v>121</v>
      </c>
      <c r="W1843" s="7">
        <v>58</v>
      </c>
      <c r="X1843" s="7">
        <v>33</v>
      </c>
      <c r="Y1843" s="7">
        <v>33</v>
      </c>
      <c r="Z1843" s="7">
        <v>1094</v>
      </c>
      <c r="AA1843" s="7">
        <v>4</v>
      </c>
      <c r="AB1843" s="7">
        <v>8</v>
      </c>
      <c r="AC1843" s="7">
        <v>1</v>
      </c>
      <c r="AD1843" s="7">
        <v>6</v>
      </c>
      <c r="AE1843" s="7">
        <v>6</v>
      </c>
      <c r="AF1843" s="7">
        <v>0</v>
      </c>
      <c r="AG1843" s="7">
        <v>1</v>
      </c>
      <c r="AH1843" s="7">
        <v>0</v>
      </c>
      <c r="AI1843" s="7">
        <v>0</v>
      </c>
      <c r="AJ1843" s="7">
        <v>0</v>
      </c>
      <c r="AK1843" s="7">
        <v>0</v>
      </c>
      <c r="AL1843" s="7">
        <v>0</v>
      </c>
      <c r="AM1843" s="8">
        <v>44054</v>
      </c>
      <c r="AO1843">
        <f>IF($AG1843=1,G1843,0)</f>
        <v>0</v>
      </c>
      <c r="AP1843">
        <f>IF($AG1843=1,H1843,0)</f>
        <v>1</v>
      </c>
      <c r="AQ1843">
        <f>IF($AG1843=1,J1843,0)</f>
        <v>0</v>
      </c>
      <c r="AR1843">
        <f>IF($AG1843=1,I1843,0)</f>
        <v>0</v>
      </c>
      <c r="AS1843">
        <f>IF($AG1843=1,K1843,0)</f>
        <v>0</v>
      </c>
      <c r="AU1843">
        <f>IF($AJ1843=1,T1843,0)</f>
        <v>0</v>
      </c>
      <c r="AV1843">
        <f>IF($AJ1843=1,U1843,0)</f>
        <v>0</v>
      </c>
      <c r="AW1843">
        <f>IF($AJ1843=1,V1843,0)</f>
        <v>0</v>
      </c>
      <c r="AX1843">
        <f>IF($AJ1843=1,W1843,0)</f>
        <v>0</v>
      </c>
      <c r="AY1843">
        <f>IF($AJ1843=1,X1843,0)</f>
        <v>0</v>
      </c>
      <c r="BA1843">
        <f>IF($AK1843=1,M1843,0)</f>
        <v>0</v>
      </c>
      <c r="BB1843">
        <f>IF($AK1843=1,N1843,0)</f>
        <v>0</v>
      </c>
      <c r="BC1843">
        <f>IF($AK1843=1,O1843,0)</f>
        <v>0</v>
      </c>
      <c r="BD1843">
        <f>IF($AK1843=1,P1843,0)</f>
        <v>0</v>
      </c>
    </row>
    <row r="1844" spans="1:56" x14ac:dyDescent="0.3">
      <c r="A1844" s="7">
        <v>2527</v>
      </c>
      <c r="B1844" s="6">
        <v>176800</v>
      </c>
      <c r="C1844" s="7">
        <v>0</v>
      </c>
      <c r="D1844" s="7">
        <v>0</v>
      </c>
      <c r="E1844" s="7">
        <f>SUM(C1844:D1844)</f>
        <v>0</v>
      </c>
      <c r="F1844" s="7">
        <v>55</v>
      </c>
      <c r="G1844" s="7">
        <v>0</v>
      </c>
      <c r="H1844" s="7">
        <v>1</v>
      </c>
      <c r="I1844" s="7">
        <v>0</v>
      </c>
      <c r="J1844" s="7">
        <v>0</v>
      </c>
      <c r="K1844" s="7">
        <v>0</v>
      </c>
      <c r="L1844" s="7" t="str" cm="1">
        <f t="array" ref="L1844">_xlfn.IFS(G1844=1,G$1,H1844=1,H$1,I1844=1,I$1,J1844=1,J$1,K1844=1,K$1)</f>
        <v>Married</v>
      </c>
      <c r="M1844" s="7">
        <v>0</v>
      </c>
      <c r="N1844" s="7">
        <v>0</v>
      </c>
      <c r="O1844" s="7">
        <v>0</v>
      </c>
      <c r="P1844" s="7">
        <v>0</v>
      </c>
      <c r="Q1844" s="7" t="e" cm="1">
        <f t="array" ref="Q1844">_xlfn.IFS(M1844=1,M$1,N1844=1,N$1,O1844=1,O$1,P1844=1,P$1)</f>
        <v>#N/A</v>
      </c>
      <c r="R1844" t="s">
        <v>41</v>
      </c>
      <c r="S1844" s="7">
        <v>33</v>
      </c>
      <c r="T1844" s="7">
        <v>398</v>
      </c>
      <c r="U1844" s="7">
        <v>60</v>
      </c>
      <c r="V1844" s="7">
        <v>587</v>
      </c>
      <c r="W1844" s="7">
        <v>81</v>
      </c>
      <c r="X1844" s="7">
        <v>163</v>
      </c>
      <c r="Y1844" s="7">
        <v>186</v>
      </c>
      <c r="Z1844" s="7">
        <v>1103</v>
      </c>
      <c r="AA1844" s="7">
        <v>1</v>
      </c>
      <c r="AB1844" s="7">
        <v>4</v>
      </c>
      <c r="AC1844" s="7">
        <v>4</v>
      </c>
      <c r="AD1844" s="7">
        <v>7</v>
      </c>
      <c r="AE1844" s="7">
        <v>1</v>
      </c>
      <c r="AF1844" s="7">
        <v>0</v>
      </c>
      <c r="AG1844" s="7">
        <v>0</v>
      </c>
      <c r="AH1844" s="7">
        <v>0</v>
      </c>
      <c r="AI1844" s="7">
        <v>0</v>
      </c>
      <c r="AJ1844" s="7">
        <v>0</v>
      </c>
      <c r="AK1844" s="7">
        <v>0</v>
      </c>
      <c r="AL1844" s="7">
        <v>0</v>
      </c>
      <c r="AM1844" s="8">
        <v>44055</v>
      </c>
      <c r="AO1844">
        <f>IF($AG1844=1,G1844,0)</f>
        <v>0</v>
      </c>
      <c r="AP1844">
        <f>IF($AG1844=1,H1844,0)</f>
        <v>0</v>
      </c>
      <c r="AQ1844">
        <f>IF($AG1844=1,J1844,0)</f>
        <v>0</v>
      </c>
      <c r="AR1844">
        <f>IF($AG1844=1,I1844,0)</f>
        <v>0</v>
      </c>
      <c r="AS1844">
        <f>IF($AG1844=1,K1844,0)</f>
        <v>0</v>
      </c>
      <c r="AU1844">
        <f>IF($AJ1844=1,T1844,0)</f>
        <v>0</v>
      </c>
      <c r="AV1844">
        <f>IF($AJ1844=1,U1844,0)</f>
        <v>0</v>
      </c>
      <c r="AW1844">
        <f>IF($AJ1844=1,V1844,0)</f>
        <v>0</v>
      </c>
      <c r="AX1844">
        <f>IF($AJ1844=1,W1844,0)</f>
        <v>0</v>
      </c>
      <c r="AY1844">
        <f>IF($AJ1844=1,X1844,0)</f>
        <v>0</v>
      </c>
      <c r="BA1844">
        <f>IF($AK1844=1,M1844,0)</f>
        <v>0</v>
      </c>
      <c r="BB1844">
        <f>IF($AK1844=1,N1844,0)</f>
        <v>0</v>
      </c>
      <c r="BC1844">
        <f>IF($AK1844=1,O1844,0)</f>
        <v>0</v>
      </c>
      <c r="BD1844">
        <f>IF($AK1844=1,P1844,0)</f>
        <v>0</v>
      </c>
    </row>
    <row r="1845" spans="1:56" x14ac:dyDescent="0.3">
      <c r="A1845" s="7">
        <v>1002</v>
      </c>
      <c r="B1845" s="6">
        <v>146344</v>
      </c>
      <c r="C1845" s="7">
        <v>1</v>
      </c>
      <c r="D1845" s="7">
        <v>1</v>
      </c>
      <c r="E1845" s="7">
        <f>SUM(C1845:D1845)</f>
        <v>2</v>
      </c>
      <c r="F1845" s="7">
        <v>66</v>
      </c>
      <c r="G1845" s="7">
        <v>0</v>
      </c>
      <c r="H1845" s="7">
        <v>0</v>
      </c>
      <c r="I1845" s="7">
        <v>0</v>
      </c>
      <c r="J1845" s="7">
        <v>1</v>
      </c>
      <c r="K1845" s="7">
        <v>0</v>
      </c>
      <c r="L1845" s="7" t="str" cm="1">
        <f t="array" ref="L1845">_xlfn.IFS(G1845=1,G$1,H1845=1,H$1,I1845=1,I$1,J1845=1,J$1,K1845=1,K$1)</f>
        <v>Single</v>
      </c>
      <c r="M1845" s="7">
        <v>0</v>
      </c>
      <c r="N1845" s="7">
        <v>1</v>
      </c>
      <c r="O1845" s="7">
        <v>0</v>
      </c>
      <c r="P1845" s="7">
        <v>0</v>
      </c>
      <c r="Q1845" s="7" t="str" cm="1">
        <f t="array" ref="Q1845">_xlfn.IFS(M1845=1,M$1,N1845=1,N$1,O1845=1,O$1,P1845=1,P$1)</f>
        <v>Graduate</v>
      </c>
      <c r="R1845" t="s">
        <v>42</v>
      </c>
      <c r="S1845" s="7">
        <v>38</v>
      </c>
      <c r="T1845" s="7">
        <v>35</v>
      </c>
      <c r="U1845" s="7">
        <v>3</v>
      </c>
      <c r="V1845" s="7">
        <v>19</v>
      </c>
      <c r="W1845" s="7">
        <v>6</v>
      </c>
      <c r="X1845" s="7">
        <v>3</v>
      </c>
      <c r="Y1845" s="7">
        <v>19</v>
      </c>
      <c r="Z1845" s="7">
        <v>47</v>
      </c>
      <c r="AA1845" s="7">
        <v>2</v>
      </c>
      <c r="AB1845" s="7">
        <v>1</v>
      </c>
      <c r="AC1845" s="7">
        <v>1</v>
      </c>
      <c r="AD1845" s="7">
        <v>2</v>
      </c>
      <c r="AE1845" s="7">
        <v>5</v>
      </c>
      <c r="AF1845" s="7">
        <v>0</v>
      </c>
      <c r="AG1845" s="7">
        <v>0</v>
      </c>
      <c r="AH1845" s="7">
        <v>0</v>
      </c>
      <c r="AI1845" s="7">
        <v>0</v>
      </c>
      <c r="AJ1845" s="7">
        <v>0</v>
      </c>
      <c r="AK1845" s="7">
        <v>0</v>
      </c>
      <c r="AL1845" s="7">
        <v>0</v>
      </c>
      <c r="AM1845" s="8">
        <v>44055</v>
      </c>
      <c r="AO1845">
        <f>IF($AG1845=1,G1845,0)</f>
        <v>0</v>
      </c>
      <c r="AP1845">
        <f>IF($AG1845=1,H1845,0)</f>
        <v>0</v>
      </c>
      <c r="AQ1845">
        <f>IF($AG1845=1,J1845,0)</f>
        <v>0</v>
      </c>
      <c r="AR1845">
        <f>IF($AG1845=1,I1845,0)</f>
        <v>0</v>
      </c>
      <c r="AS1845">
        <f>IF($AG1845=1,K1845,0)</f>
        <v>0</v>
      </c>
      <c r="AU1845">
        <f>IF($AJ1845=1,T1845,0)</f>
        <v>0</v>
      </c>
      <c r="AV1845">
        <f>IF($AJ1845=1,U1845,0)</f>
        <v>0</v>
      </c>
      <c r="AW1845">
        <f>IF($AJ1845=1,V1845,0)</f>
        <v>0</v>
      </c>
      <c r="AX1845">
        <f>IF($AJ1845=1,W1845,0)</f>
        <v>0</v>
      </c>
      <c r="AY1845">
        <f>IF($AJ1845=1,X1845,0)</f>
        <v>0</v>
      </c>
      <c r="BA1845">
        <f>IF($AK1845=1,M1845,0)</f>
        <v>0</v>
      </c>
      <c r="BB1845">
        <f>IF($AK1845=1,N1845,0)</f>
        <v>0</v>
      </c>
      <c r="BC1845">
        <f>IF($AK1845=1,O1845,0)</f>
        <v>0</v>
      </c>
      <c r="BD1845">
        <f>IF($AK1845=1,P1845,0)</f>
        <v>0</v>
      </c>
    </row>
    <row r="1846" spans="1:56" x14ac:dyDescent="0.3">
      <c r="A1846" s="7">
        <v>1175</v>
      </c>
      <c r="B1846" s="6">
        <v>132303</v>
      </c>
      <c r="C1846" s="7">
        <v>0</v>
      </c>
      <c r="D1846" s="7">
        <v>1</v>
      </c>
      <c r="E1846" s="7">
        <f>SUM(C1846:D1846)</f>
        <v>1</v>
      </c>
      <c r="F1846" s="7">
        <v>50</v>
      </c>
      <c r="G1846" s="7">
        <v>0</v>
      </c>
      <c r="H1846" s="7">
        <v>0</v>
      </c>
      <c r="I1846" s="7">
        <v>0</v>
      </c>
      <c r="J1846" s="7">
        <v>1</v>
      </c>
      <c r="K1846" s="7">
        <v>0</v>
      </c>
      <c r="L1846" s="7" t="str" cm="1">
        <f t="array" ref="L1846">_xlfn.IFS(G1846=1,G$1,H1846=1,H$1,I1846=1,I$1,J1846=1,J$1,K1846=1,K$1)</f>
        <v>Single</v>
      </c>
      <c r="M1846" s="7">
        <v>0</v>
      </c>
      <c r="N1846" s="7">
        <v>0</v>
      </c>
      <c r="O1846" s="7">
        <v>0</v>
      </c>
      <c r="P1846" s="7">
        <v>1</v>
      </c>
      <c r="Q1846" s="7" t="str" cm="1">
        <f t="array" ref="Q1846">_xlfn.IFS(M1846=1,M$1,N1846=1,N$1,O1846=1,O$1,P1846=1,P$1)</f>
        <v>PhD</v>
      </c>
      <c r="R1846" t="s">
        <v>43</v>
      </c>
      <c r="S1846" s="7">
        <v>63</v>
      </c>
      <c r="T1846" s="7">
        <v>143</v>
      </c>
      <c r="U1846" s="7">
        <v>0</v>
      </c>
      <c r="V1846" s="7">
        <v>8</v>
      </c>
      <c r="W1846" s="7">
        <v>0</v>
      </c>
      <c r="X1846" s="7">
        <v>0</v>
      </c>
      <c r="Y1846" s="7">
        <v>8</v>
      </c>
      <c r="Z1846" s="7">
        <v>143</v>
      </c>
      <c r="AA1846" s="7">
        <v>2</v>
      </c>
      <c r="AB1846" s="7">
        <v>1</v>
      </c>
      <c r="AC1846" s="7">
        <v>0</v>
      </c>
      <c r="AD1846" s="7">
        <v>4</v>
      </c>
      <c r="AE1846" s="7">
        <v>5</v>
      </c>
      <c r="AF1846" s="7">
        <v>0</v>
      </c>
      <c r="AG1846" s="7">
        <v>0</v>
      </c>
      <c r="AH1846" s="7">
        <v>0</v>
      </c>
      <c r="AI1846" s="7">
        <v>0</v>
      </c>
      <c r="AJ1846" s="7">
        <v>0</v>
      </c>
      <c r="AK1846" s="7">
        <v>0</v>
      </c>
      <c r="AL1846" s="7">
        <v>0</v>
      </c>
      <c r="AM1846" s="8">
        <v>44055</v>
      </c>
      <c r="AO1846">
        <f>IF($AG1846=1,G1846,0)</f>
        <v>0</v>
      </c>
      <c r="AP1846">
        <f>IF($AG1846=1,H1846,0)</f>
        <v>0</v>
      </c>
      <c r="AQ1846">
        <f>IF($AG1846=1,J1846,0)</f>
        <v>0</v>
      </c>
      <c r="AR1846">
        <f>IF($AG1846=1,I1846,0)</f>
        <v>0</v>
      </c>
      <c r="AS1846">
        <f>IF($AG1846=1,K1846,0)</f>
        <v>0</v>
      </c>
      <c r="AU1846">
        <f>IF($AJ1846=1,T1846,0)</f>
        <v>0</v>
      </c>
      <c r="AV1846">
        <f>IF($AJ1846=1,U1846,0)</f>
        <v>0</v>
      </c>
      <c r="AW1846">
        <f>IF($AJ1846=1,V1846,0)</f>
        <v>0</v>
      </c>
      <c r="AX1846">
        <f>IF($AJ1846=1,W1846,0)</f>
        <v>0</v>
      </c>
      <c r="AY1846">
        <f>IF($AJ1846=1,X1846,0)</f>
        <v>0</v>
      </c>
      <c r="BA1846">
        <f>IF($AK1846=1,M1846,0)</f>
        <v>0</v>
      </c>
      <c r="BB1846">
        <f>IF($AK1846=1,N1846,0)</f>
        <v>0</v>
      </c>
      <c r="BC1846">
        <f>IF($AK1846=1,O1846,0)</f>
        <v>0</v>
      </c>
      <c r="BD1846">
        <f>IF($AK1846=1,P1846,0)</f>
        <v>0</v>
      </c>
    </row>
    <row r="1847" spans="1:56" x14ac:dyDescent="0.3">
      <c r="A1847" s="7">
        <v>1529</v>
      </c>
      <c r="B1847" s="6">
        <v>124683</v>
      </c>
      <c r="C1847" s="7">
        <v>1</v>
      </c>
      <c r="D1847" s="7">
        <v>0</v>
      </c>
      <c r="E1847" s="7">
        <f>SUM(C1847:D1847)</f>
        <v>1</v>
      </c>
      <c r="F1847" s="7">
        <v>30</v>
      </c>
      <c r="G1847" s="7">
        <v>0</v>
      </c>
      <c r="H1847" s="7">
        <v>1</v>
      </c>
      <c r="I1847" s="7">
        <v>0</v>
      </c>
      <c r="J1847" s="7">
        <v>0</v>
      </c>
      <c r="K1847" s="7">
        <v>0</v>
      </c>
      <c r="L1847" s="7" t="str" cm="1">
        <f t="array" ref="L1847">_xlfn.IFS(G1847=1,G$1,H1847=1,H$1,I1847=1,I$1,J1847=1,J$1,K1847=1,K$1)</f>
        <v>Married</v>
      </c>
      <c r="M1847" s="7">
        <v>0</v>
      </c>
      <c r="N1847" s="7">
        <v>0</v>
      </c>
      <c r="O1847" s="7">
        <v>0</v>
      </c>
      <c r="P1847" s="7">
        <v>0</v>
      </c>
      <c r="Q1847" s="7" t="e" cm="1">
        <f t="array" ref="Q1847">_xlfn.IFS(M1847=1,M$1,N1847=1,N$1,O1847=1,O$1,P1847=1,P$1)</f>
        <v>#N/A</v>
      </c>
      <c r="R1847" t="s">
        <v>43</v>
      </c>
      <c r="S1847" s="7">
        <v>98</v>
      </c>
      <c r="T1847" s="7">
        <v>40</v>
      </c>
      <c r="U1847" s="7">
        <v>20</v>
      </c>
      <c r="V1847" s="7">
        <v>51</v>
      </c>
      <c r="W1847" s="7">
        <v>30</v>
      </c>
      <c r="X1847" s="7">
        <v>35</v>
      </c>
      <c r="Y1847" s="7">
        <v>30</v>
      </c>
      <c r="Z1847" s="7">
        <v>146</v>
      </c>
      <c r="AA1847" s="7">
        <v>2</v>
      </c>
      <c r="AB1847" s="7">
        <v>2</v>
      </c>
      <c r="AC1847" s="7">
        <v>0</v>
      </c>
      <c r="AD1847" s="7">
        <v>4</v>
      </c>
      <c r="AE1847" s="7">
        <v>5</v>
      </c>
      <c r="AF1847" s="7">
        <v>0</v>
      </c>
      <c r="AG1847" s="7">
        <v>0</v>
      </c>
      <c r="AH1847" s="7">
        <v>0</v>
      </c>
      <c r="AI1847" s="7">
        <v>0</v>
      </c>
      <c r="AJ1847" s="7">
        <v>0</v>
      </c>
      <c r="AK1847" s="7">
        <v>0</v>
      </c>
      <c r="AL1847" s="7">
        <v>0</v>
      </c>
      <c r="AM1847" s="8">
        <v>44055</v>
      </c>
      <c r="AO1847">
        <f>IF($AG1847=1,G1847,0)</f>
        <v>0</v>
      </c>
      <c r="AP1847">
        <f>IF($AG1847=1,H1847,0)</f>
        <v>0</v>
      </c>
      <c r="AQ1847">
        <f>IF($AG1847=1,J1847,0)</f>
        <v>0</v>
      </c>
      <c r="AR1847">
        <f>IF($AG1847=1,I1847,0)</f>
        <v>0</v>
      </c>
      <c r="AS1847">
        <f>IF($AG1847=1,K1847,0)</f>
        <v>0</v>
      </c>
      <c r="AU1847">
        <f>IF($AJ1847=1,T1847,0)</f>
        <v>0</v>
      </c>
      <c r="AV1847">
        <f>IF($AJ1847=1,U1847,0)</f>
        <v>0</v>
      </c>
      <c r="AW1847">
        <f>IF($AJ1847=1,V1847,0)</f>
        <v>0</v>
      </c>
      <c r="AX1847">
        <f>IF($AJ1847=1,W1847,0)</f>
        <v>0</v>
      </c>
      <c r="AY1847">
        <f>IF($AJ1847=1,X1847,0)</f>
        <v>0</v>
      </c>
      <c r="BA1847">
        <f>IF($AK1847=1,M1847,0)</f>
        <v>0</v>
      </c>
      <c r="BB1847">
        <f>IF($AK1847=1,N1847,0)</f>
        <v>0</v>
      </c>
      <c r="BC1847">
        <f>IF($AK1847=1,O1847,0)</f>
        <v>0</v>
      </c>
      <c r="BD1847">
        <f>IF($AK1847=1,P1847,0)</f>
        <v>0</v>
      </c>
    </row>
    <row r="1848" spans="1:56" x14ac:dyDescent="0.3">
      <c r="A1848" s="7">
        <v>2630</v>
      </c>
      <c r="B1848" s="6">
        <v>135544</v>
      </c>
      <c r="C1848" s="7">
        <v>1</v>
      </c>
      <c r="D1848" s="7">
        <v>0</v>
      </c>
      <c r="E1848" s="7">
        <f>SUM(C1848:D1848)</f>
        <v>1</v>
      </c>
      <c r="F1848" s="7">
        <v>42</v>
      </c>
      <c r="G1848" s="7">
        <v>0</v>
      </c>
      <c r="H1848" s="7">
        <v>0</v>
      </c>
      <c r="I1848" s="7">
        <v>0</v>
      </c>
      <c r="J1848" s="7">
        <v>1</v>
      </c>
      <c r="K1848" s="7">
        <v>0</v>
      </c>
      <c r="L1848" s="7" t="str" cm="1">
        <f t="array" ref="L1848">_xlfn.IFS(G1848=1,G$1,H1848=1,H$1,I1848=1,I$1,J1848=1,J$1,K1848=1,K$1)</f>
        <v>Single</v>
      </c>
      <c r="M1848" s="7">
        <v>0</v>
      </c>
      <c r="N1848" s="7">
        <v>0</v>
      </c>
      <c r="O1848" s="7">
        <v>1</v>
      </c>
      <c r="P1848" s="7">
        <v>0</v>
      </c>
      <c r="Q1848" s="7" t="str" cm="1">
        <f t="array" ref="Q1848">_xlfn.IFS(M1848=1,M$1,N1848=1,N$1,O1848=1,O$1,P1848=1,P$1)</f>
        <v>Master</v>
      </c>
      <c r="R1848" t="s">
        <v>44</v>
      </c>
      <c r="S1848" s="7">
        <v>77</v>
      </c>
      <c r="T1848" s="7">
        <v>114</v>
      </c>
      <c r="U1848" s="7">
        <v>19</v>
      </c>
      <c r="V1848" s="7">
        <v>88</v>
      </c>
      <c r="W1848" s="7">
        <v>15</v>
      </c>
      <c r="X1848" s="7">
        <v>4</v>
      </c>
      <c r="Y1848" s="7">
        <v>15</v>
      </c>
      <c r="Z1848" s="7">
        <v>225</v>
      </c>
      <c r="AA1848" s="7">
        <v>1</v>
      </c>
      <c r="AB1848" s="7">
        <v>2</v>
      </c>
      <c r="AC1848" s="7">
        <v>0</v>
      </c>
      <c r="AD1848" s="7">
        <v>3</v>
      </c>
      <c r="AE1848" s="7">
        <v>7</v>
      </c>
      <c r="AF1848" s="7">
        <v>0</v>
      </c>
      <c r="AG1848" s="7">
        <v>0</v>
      </c>
      <c r="AH1848" s="7">
        <v>0</v>
      </c>
      <c r="AI1848" s="7">
        <v>0</v>
      </c>
      <c r="AJ1848" s="7">
        <v>0</v>
      </c>
      <c r="AK1848" s="7">
        <v>0</v>
      </c>
      <c r="AL1848" s="7">
        <v>0</v>
      </c>
      <c r="AM1848" s="8">
        <v>44055</v>
      </c>
      <c r="AO1848">
        <f>IF($AG1848=1,G1848,0)</f>
        <v>0</v>
      </c>
      <c r="AP1848">
        <f>IF($AG1848=1,H1848,0)</f>
        <v>0</v>
      </c>
      <c r="AQ1848">
        <f>IF($AG1848=1,J1848,0)</f>
        <v>0</v>
      </c>
      <c r="AR1848">
        <f>IF($AG1848=1,I1848,0)</f>
        <v>0</v>
      </c>
      <c r="AS1848">
        <f>IF($AG1848=1,K1848,0)</f>
        <v>0</v>
      </c>
      <c r="AU1848">
        <f>IF($AJ1848=1,T1848,0)</f>
        <v>0</v>
      </c>
      <c r="AV1848">
        <f>IF($AJ1848=1,U1848,0)</f>
        <v>0</v>
      </c>
      <c r="AW1848">
        <f>IF($AJ1848=1,V1848,0)</f>
        <v>0</v>
      </c>
      <c r="AX1848">
        <f>IF($AJ1848=1,W1848,0)</f>
        <v>0</v>
      </c>
      <c r="AY1848">
        <f>IF($AJ1848=1,X1848,0)</f>
        <v>0</v>
      </c>
      <c r="BA1848">
        <f>IF($AK1848=1,M1848,0)</f>
        <v>0</v>
      </c>
      <c r="BB1848">
        <f>IF($AK1848=1,N1848,0)</f>
        <v>0</v>
      </c>
      <c r="BC1848">
        <f>IF($AK1848=1,O1848,0)</f>
        <v>0</v>
      </c>
      <c r="BD1848">
        <f>IF($AK1848=1,P1848,0)</f>
        <v>0</v>
      </c>
    </row>
    <row r="1849" spans="1:56" x14ac:dyDescent="0.3">
      <c r="A1849" s="7">
        <v>1728</v>
      </c>
      <c r="B1849" s="6">
        <v>171163</v>
      </c>
      <c r="C1849" s="7">
        <v>0</v>
      </c>
      <c r="D1849" s="7">
        <v>0</v>
      </c>
      <c r="E1849" s="7">
        <f>SUM(C1849:D1849)</f>
        <v>0</v>
      </c>
      <c r="F1849" s="7">
        <v>25</v>
      </c>
      <c r="G1849" s="7">
        <v>0</v>
      </c>
      <c r="H1849" s="7">
        <v>0</v>
      </c>
      <c r="I1849" s="7">
        <v>0</v>
      </c>
      <c r="J1849" s="7">
        <v>1</v>
      </c>
      <c r="K1849" s="7">
        <v>0</v>
      </c>
      <c r="L1849" s="7" t="str" cm="1">
        <f t="array" ref="L1849">_xlfn.IFS(G1849=1,G$1,H1849=1,H$1,I1849=1,I$1,J1849=1,J$1,K1849=1,K$1)</f>
        <v>Single</v>
      </c>
      <c r="M1849" s="7">
        <v>0</v>
      </c>
      <c r="N1849" s="7">
        <v>1</v>
      </c>
      <c r="O1849" s="7">
        <v>0</v>
      </c>
      <c r="P1849" s="7">
        <v>0</v>
      </c>
      <c r="Q1849" s="7" t="str" cm="1">
        <f t="array" ref="Q1849">_xlfn.IFS(M1849=1,M$1,N1849=1,N$1,O1849=1,O$1,P1849=1,P$1)</f>
        <v>Graduate</v>
      </c>
      <c r="R1849" t="s">
        <v>42</v>
      </c>
      <c r="S1849" s="7">
        <v>30</v>
      </c>
      <c r="T1849" s="7">
        <v>681</v>
      </c>
      <c r="U1849" s="7">
        <v>41</v>
      </c>
      <c r="V1849" s="7">
        <v>895</v>
      </c>
      <c r="W1849" s="7">
        <v>332</v>
      </c>
      <c r="X1849" s="7">
        <v>255</v>
      </c>
      <c r="Y1849" s="7">
        <v>106</v>
      </c>
      <c r="Z1849" s="7">
        <v>2097</v>
      </c>
      <c r="AA1849" s="7">
        <v>1</v>
      </c>
      <c r="AB1849" s="7">
        <v>3</v>
      </c>
      <c r="AC1849" s="7">
        <v>8</v>
      </c>
      <c r="AD1849" s="7">
        <v>12</v>
      </c>
      <c r="AE1849" s="7">
        <v>1</v>
      </c>
      <c r="AF1849" s="7">
        <v>0</v>
      </c>
      <c r="AG1849" s="7">
        <v>0</v>
      </c>
      <c r="AH1849" s="7">
        <v>0</v>
      </c>
      <c r="AI1849" s="7">
        <v>0</v>
      </c>
      <c r="AJ1849" s="7">
        <v>0</v>
      </c>
      <c r="AK1849" s="7">
        <v>0</v>
      </c>
      <c r="AL1849" s="7">
        <v>0</v>
      </c>
      <c r="AM1849" s="8">
        <v>44056</v>
      </c>
      <c r="AO1849">
        <f>IF($AG1849=1,G1849,0)</f>
        <v>0</v>
      </c>
      <c r="AP1849">
        <f>IF($AG1849=1,H1849,0)</f>
        <v>0</v>
      </c>
      <c r="AQ1849">
        <f>IF($AG1849=1,J1849,0)</f>
        <v>0</v>
      </c>
      <c r="AR1849">
        <f>IF($AG1849=1,I1849,0)</f>
        <v>0</v>
      </c>
      <c r="AS1849">
        <f>IF($AG1849=1,K1849,0)</f>
        <v>0</v>
      </c>
      <c r="AU1849">
        <f>IF($AJ1849=1,T1849,0)</f>
        <v>0</v>
      </c>
      <c r="AV1849">
        <f>IF($AJ1849=1,U1849,0)</f>
        <v>0</v>
      </c>
      <c r="AW1849">
        <f>IF($AJ1849=1,V1849,0)</f>
        <v>0</v>
      </c>
      <c r="AX1849">
        <f>IF($AJ1849=1,W1849,0)</f>
        <v>0</v>
      </c>
      <c r="AY1849">
        <f>IF($AJ1849=1,X1849,0)</f>
        <v>0</v>
      </c>
      <c r="BA1849">
        <f>IF($AK1849=1,M1849,0)</f>
        <v>0</v>
      </c>
      <c r="BB1849">
        <f>IF($AK1849=1,N1849,0)</f>
        <v>0</v>
      </c>
      <c r="BC1849">
        <f>IF($AK1849=1,O1849,0)</f>
        <v>0</v>
      </c>
      <c r="BD1849">
        <f>IF($AK1849=1,P1849,0)</f>
        <v>0</v>
      </c>
    </row>
    <row r="1850" spans="1:56" x14ac:dyDescent="0.3">
      <c r="A1850" s="7">
        <v>2584</v>
      </c>
      <c r="B1850" s="6">
        <v>160432</v>
      </c>
      <c r="C1850" s="7">
        <v>0</v>
      </c>
      <c r="D1850" s="7">
        <v>1</v>
      </c>
      <c r="E1850" s="7">
        <f>SUM(C1850:D1850)</f>
        <v>1</v>
      </c>
      <c r="F1850" s="7">
        <v>47</v>
      </c>
      <c r="G1850" s="7">
        <v>0</v>
      </c>
      <c r="H1850" s="7">
        <v>1</v>
      </c>
      <c r="I1850" s="7">
        <v>0</v>
      </c>
      <c r="J1850" s="7">
        <v>0</v>
      </c>
      <c r="K1850" s="7">
        <v>0</v>
      </c>
      <c r="L1850" s="7" t="str" cm="1">
        <f t="array" ref="L1850">_xlfn.IFS(G1850=1,G$1,H1850=1,H$1,I1850=1,I$1,J1850=1,J$1,K1850=1,K$1)</f>
        <v>Married</v>
      </c>
      <c r="M1850" s="7">
        <v>0</v>
      </c>
      <c r="N1850" s="7">
        <v>0</v>
      </c>
      <c r="O1850" s="7">
        <v>1</v>
      </c>
      <c r="P1850" s="7">
        <v>0</v>
      </c>
      <c r="Q1850" s="7" t="str" cm="1">
        <f t="array" ref="Q1850">_xlfn.IFS(M1850=1,M$1,N1850=1,N$1,O1850=1,O$1,P1850=1,P$1)</f>
        <v>Master</v>
      </c>
      <c r="R1850" t="s">
        <v>39</v>
      </c>
      <c r="S1850" s="7">
        <v>61</v>
      </c>
      <c r="T1850" s="7">
        <v>969</v>
      </c>
      <c r="U1850" s="7">
        <v>8</v>
      </c>
      <c r="V1850" s="7">
        <v>40</v>
      </c>
      <c r="W1850" s="7">
        <v>11</v>
      </c>
      <c r="X1850" s="7">
        <v>8</v>
      </c>
      <c r="Y1850" s="7">
        <v>29</v>
      </c>
      <c r="Z1850" s="7">
        <v>1006</v>
      </c>
      <c r="AA1850" s="7">
        <v>5</v>
      </c>
      <c r="AB1850" s="7">
        <v>7</v>
      </c>
      <c r="AC1850" s="7">
        <v>2</v>
      </c>
      <c r="AD1850" s="7">
        <v>5</v>
      </c>
      <c r="AE1850" s="7">
        <v>6</v>
      </c>
      <c r="AF1850" s="7">
        <v>0</v>
      </c>
      <c r="AG1850" s="7">
        <v>0</v>
      </c>
      <c r="AH1850" s="7">
        <v>0</v>
      </c>
      <c r="AI1850" s="7">
        <v>0</v>
      </c>
      <c r="AJ1850" s="7">
        <v>0</v>
      </c>
      <c r="AK1850" s="7">
        <v>0</v>
      </c>
      <c r="AL1850" s="7">
        <v>0</v>
      </c>
      <c r="AM1850" s="8">
        <v>44056</v>
      </c>
      <c r="AO1850">
        <f>IF($AG1850=1,G1850,0)</f>
        <v>0</v>
      </c>
      <c r="AP1850">
        <f>IF($AG1850=1,H1850,0)</f>
        <v>0</v>
      </c>
      <c r="AQ1850">
        <f>IF($AG1850=1,J1850,0)</f>
        <v>0</v>
      </c>
      <c r="AR1850">
        <f>IF($AG1850=1,I1850,0)</f>
        <v>0</v>
      </c>
      <c r="AS1850">
        <f>IF($AG1850=1,K1850,0)</f>
        <v>0</v>
      </c>
      <c r="AU1850">
        <f>IF($AJ1850=1,T1850,0)</f>
        <v>0</v>
      </c>
      <c r="AV1850">
        <f>IF($AJ1850=1,U1850,0)</f>
        <v>0</v>
      </c>
      <c r="AW1850">
        <f>IF($AJ1850=1,V1850,0)</f>
        <v>0</v>
      </c>
      <c r="AX1850">
        <f>IF($AJ1850=1,W1850,0)</f>
        <v>0</v>
      </c>
      <c r="AY1850">
        <f>IF($AJ1850=1,X1850,0)</f>
        <v>0</v>
      </c>
      <c r="BA1850">
        <f>IF($AK1850=1,M1850,0)</f>
        <v>0</v>
      </c>
      <c r="BB1850">
        <f>IF($AK1850=1,N1850,0)</f>
        <v>0</v>
      </c>
      <c r="BC1850">
        <f>IF($AK1850=1,O1850,0)</f>
        <v>0</v>
      </c>
      <c r="BD1850">
        <f>IF($AK1850=1,P1850,0)</f>
        <v>0</v>
      </c>
    </row>
    <row r="1851" spans="1:56" x14ac:dyDescent="0.3">
      <c r="A1851" s="7">
        <v>1890</v>
      </c>
      <c r="B1851" s="6">
        <v>145921</v>
      </c>
      <c r="C1851" s="7">
        <v>0</v>
      </c>
      <c r="D1851" s="7">
        <v>0</v>
      </c>
      <c r="E1851" s="7">
        <f>SUM(C1851:D1851)</f>
        <v>0</v>
      </c>
      <c r="F1851" s="7">
        <v>34</v>
      </c>
      <c r="G1851" s="7">
        <v>0</v>
      </c>
      <c r="H1851" s="7">
        <v>1</v>
      </c>
      <c r="I1851" s="7">
        <v>0</v>
      </c>
      <c r="J1851" s="7">
        <v>0</v>
      </c>
      <c r="K1851" s="7">
        <v>0</v>
      </c>
      <c r="L1851" s="7" t="str" cm="1">
        <f t="array" ref="L1851">_xlfn.IFS(G1851=1,G$1,H1851=1,H$1,I1851=1,I$1,J1851=1,J$1,K1851=1,K$1)</f>
        <v>Married</v>
      </c>
      <c r="M1851" s="7">
        <v>0</v>
      </c>
      <c r="N1851" s="7">
        <v>0</v>
      </c>
      <c r="O1851" s="7">
        <v>0</v>
      </c>
      <c r="P1851" s="7">
        <v>1</v>
      </c>
      <c r="Q1851" s="7" t="str" cm="1">
        <f t="array" ref="Q1851">_xlfn.IFS(M1851=1,M$1,N1851=1,N$1,O1851=1,O$1,P1851=1,P$1)</f>
        <v>PhD</v>
      </c>
      <c r="R1851" t="s">
        <v>42</v>
      </c>
      <c r="S1851" s="7">
        <v>23</v>
      </c>
      <c r="T1851" s="7">
        <v>324</v>
      </c>
      <c r="U1851" s="7">
        <v>29</v>
      </c>
      <c r="V1851" s="7">
        <v>156</v>
      </c>
      <c r="W1851" s="7">
        <v>76</v>
      </c>
      <c r="X1851" s="7">
        <v>10</v>
      </c>
      <c r="Y1851" s="7">
        <v>38</v>
      </c>
      <c r="Z1851" s="7">
        <v>556</v>
      </c>
      <c r="AA1851" s="7">
        <v>1</v>
      </c>
      <c r="AB1851" s="7">
        <v>2</v>
      </c>
      <c r="AC1851" s="7">
        <v>1</v>
      </c>
      <c r="AD1851" s="7">
        <v>6</v>
      </c>
      <c r="AE1851" s="7">
        <v>4</v>
      </c>
      <c r="AF1851" s="7">
        <v>0</v>
      </c>
      <c r="AG1851" s="7">
        <v>0</v>
      </c>
      <c r="AH1851" s="7">
        <v>0</v>
      </c>
      <c r="AI1851" s="7">
        <v>0</v>
      </c>
      <c r="AJ1851" s="7">
        <v>0</v>
      </c>
      <c r="AK1851" s="7">
        <v>0</v>
      </c>
      <c r="AL1851" s="7">
        <v>0</v>
      </c>
      <c r="AM1851" s="8">
        <v>44057</v>
      </c>
      <c r="AO1851">
        <f>IF($AG1851=1,G1851,0)</f>
        <v>0</v>
      </c>
      <c r="AP1851">
        <f>IF($AG1851=1,H1851,0)</f>
        <v>0</v>
      </c>
      <c r="AQ1851">
        <f>IF($AG1851=1,J1851,0)</f>
        <v>0</v>
      </c>
      <c r="AR1851">
        <f>IF($AG1851=1,I1851,0)</f>
        <v>0</v>
      </c>
      <c r="AS1851">
        <f>IF($AG1851=1,K1851,0)</f>
        <v>0</v>
      </c>
      <c r="AU1851">
        <f>IF($AJ1851=1,T1851,0)</f>
        <v>0</v>
      </c>
      <c r="AV1851">
        <f>IF($AJ1851=1,U1851,0)</f>
        <v>0</v>
      </c>
      <c r="AW1851">
        <f>IF($AJ1851=1,V1851,0)</f>
        <v>0</v>
      </c>
      <c r="AX1851">
        <f>IF($AJ1851=1,W1851,0)</f>
        <v>0</v>
      </c>
      <c r="AY1851">
        <f>IF($AJ1851=1,X1851,0)</f>
        <v>0</v>
      </c>
      <c r="BA1851">
        <f>IF($AK1851=1,M1851,0)</f>
        <v>0</v>
      </c>
      <c r="BB1851">
        <f>IF($AK1851=1,N1851,0)</f>
        <v>0</v>
      </c>
      <c r="BC1851">
        <f>IF($AK1851=1,O1851,0)</f>
        <v>0</v>
      </c>
      <c r="BD1851">
        <f>IF($AK1851=1,P1851,0)</f>
        <v>0</v>
      </c>
    </row>
    <row r="1852" spans="1:56" x14ac:dyDescent="0.3">
      <c r="A1852" s="7">
        <v>1618</v>
      </c>
      <c r="B1852" s="6">
        <v>146102</v>
      </c>
      <c r="C1852" s="7">
        <v>2</v>
      </c>
      <c r="D1852" s="7">
        <v>1</v>
      </c>
      <c r="E1852" s="7">
        <f>SUM(C1852:D1852)</f>
        <v>3</v>
      </c>
      <c r="F1852" s="7">
        <v>58</v>
      </c>
      <c r="G1852" s="7">
        <v>1</v>
      </c>
      <c r="H1852" s="7">
        <v>0</v>
      </c>
      <c r="I1852" s="7">
        <v>0</v>
      </c>
      <c r="J1852" s="7">
        <v>0</v>
      </c>
      <c r="K1852" s="7">
        <v>0</v>
      </c>
      <c r="L1852" s="7" t="str" cm="1">
        <f t="array" ref="L1852">_xlfn.IFS(G1852=1,G$1,H1852=1,H$1,I1852=1,I$1,J1852=1,J$1,K1852=1,K$1)</f>
        <v>Divorced</v>
      </c>
      <c r="M1852" s="7">
        <v>0</v>
      </c>
      <c r="N1852" s="7">
        <v>1</v>
      </c>
      <c r="O1852" s="7">
        <v>0</v>
      </c>
      <c r="P1852" s="7">
        <v>0</v>
      </c>
      <c r="Q1852" s="7" t="str" cm="1">
        <f t="array" ref="Q1852">_xlfn.IFS(M1852=1,M$1,N1852=1,N$1,O1852=1,O$1,P1852=1,P$1)</f>
        <v>Graduate</v>
      </c>
      <c r="R1852" t="s">
        <v>39</v>
      </c>
      <c r="S1852" s="7">
        <v>3</v>
      </c>
      <c r="T1852" s="7">
        <v>44</v>
      </c>
      <c r="U1852" s="7">
        <v>0</v>
      </c>
      <c r="V1852" s="7">
        <v>3</v>
      </c>
      <c r="W1852" s="7">
        <v>0</v>
      </c>
      <c r="X1852" s="7">
        <v>0</v>
      </c>
      <c r="Y1852" s="7">
        <v>3</v>
      </c>
      <c r="Z1852" s="7">
        <v>44</v>
      </c>
      <c r="AA1852" s="7">
        <v>1</v>
      </c>
      <c r="AB1852" s="7">
        <v>1</v>
      </c>
      <c r="AC1852" s="7">
        <v>0</v>
      </c>
      <c r="AD1852" s="7">
        <v>2</v>
      </c>
      <c r="AE1852" s="7">
        <v>7</v>
      </c>
      <c r="AF1852" s="7">
        <v>0</v>
      </c>
      <c r="AG1852" s="7">
        <v>0</v>
      </c>
      <c r="AH1852" s="7">
        <v>0</v>
      </c>
      <c r="AI1852" s="7">
        <v>0</v>
      </c>
      <c r="AJ1852" s="7">
        <v>0</v>
      </c>
      <c r="AK1852" s="7">
        <v>0</v>
      </c>
      <c r="AL1852" s="7">
        <v>0</v>
      </c>
      <c r="AM1852" s="8">
        <v>44057</v>
      </c>
      <c r="AO1852">
        <f>IF($AG1852=1,G1852,0)</f>
        <v>0</v>
      </c>
      <c r="AP1852">
        <f>IF($AG1852=1,H1852,0)</f>
        <v>0</v>
      </c>
      <c r="AQ1852">
        <f>IF($AG1852=1,J1852,0)</f>
        <v>0</v>
      </c>
      <c r="AR1852">
        <f>IF($AG1852=1,I1852,0)</f>
        <v>0</v>
      </c>
      <c r="AS1852">
        <f>IF($AG1852=1,K1852,0)</f>
        <v>0</v>
      </c>
      <c r="AU1852">
        <f>IF($AJ1852=1,T1852,0)</f>
        <v>0</v>
      </c>
      <c r="AV1852">
        <f>IF($AJ1852=1,U1852,0)</f>
        <v>0</v>
      </c>
      <c r="AW1852">
        <f>IF($AJ1852=1,V1852,0)</f>
        <v>0</v>
      </c>
      <c r="AX1852">
        <f>IF($AJ1852=1,W1852,0)</f>
        <v>0</v>
      </c>
      <c r="AY1852">
        <f>IF($AJ1852=1,X1852,0)</f>
        <v>0</v>
      </c>
      <c r="BA1852">
        <f>IF($AK1852=1,M1852,0)</f>
        <v>0</v>
      </c>
      <c r="BB1852">
        <f>IF($AK1852=1,N1852,0)</f>
        <v>0</v>
      </c>
      <c r="BC1852">
        <f>IF($AK1852=1,O1852,0)</f>
        <v>0</v>
      </c>
      <c r="BD1852">
        <f>IF($AK1852=1,P1852,0)</f>
        <v>0</v>
      </c>
    </row>
    <row r="1853" spans="1:56" x14ac:dyDescent="0.3">
      <c r="A1853" s="7">
        <v>1605</v>
      </c>
      <c r="B1853" s="6">
        <v>172298</v>
      </c>
      <c r="C1853" s="7">
        <v>0</v>
      </c>
      <c r="D1853" s="7">
        <v>0</v>
      </c>
      <c r="E1853" s="7">
        <f>SUM(C1853:D1853)</f>
        <v>0</v>
      </c>
      <c r="F1853" s="7">
        <v>71</v>
      </c>
      <c r="G1853" s="7">
        <v>0</v>
      </c>
      <c r="H1853" s="7">
        <v>0</v>
      </c>
      <c r="I1853" s="7">
        <v>0</v>
      </c>
      <c r="J1853" s="7">
        <v>0</v>
      </c>
      <c r="K1853" s="7">
        <v>1</v>
      </c>
      <c r="L1853" s="7" t="str" cm="1">
        <f t="array" ref="L1853">_xlfn.IFS(G1853=1,G$1,H1853=1,H$1,I1853=1,I$1,J1853=1,J$1,K1853=1,K$1)</f>
        <v>Widow</v>
      </c>
      <c r="M1853" s="7">
        <v>0</v>
      </c>
      <c r="N1853" s="7">
        <v>1</v>
      </c>
      <c r="O1853" s="7">
        <v>0</v>
      </c>
      <c r="P1853" s="7">
        <v>0</v>
      </c>
      <c r="Q1853" s="7" t="str" cm="1">
        <f t="array" ref="Q1853">_xlfn.IFS(M1853=1,M$1,N1853=1,N$1,O1853=1,O$1,P1853=1,P$1)</f>
        <v>Graduate</v>
      </c>
      <c r="R1853" t="s">
        <v>40</v>
      </c>
      <c r="S1853" s="7">
        <v>52</v>
      </c>
      <c r="T1853" s="7">
        <v>1489</v>
      </c>
      <c r="U1853" s="7">
        <v>83</v>
      </c>
      <c r="V1853" s="7">
        <v>403</v>
      </c>
      <c r="W1853" s="7">
        <v>138</v>
      </c>
      <c r="X1853" s="7">
        <v>41</v>
      </c>
      <c r="Y1853" s="7">
        <v>83</v>
      </c>
      <c r="Z1853" s="7">
        <v>2071</v>
      </c>
      <c r="AA1853" s="7">
        <v>1</v>
      </c>
      <c r="AB1853" s="7">
        <v>4</v>
      </c>
      <c r="AC1853" s="7">
        <v>3</v>
      </c>
      <c r="AD1853" s="7">
        <v>6</v>
      </c>
      <c r="AE1853" s="7">
        <v>1</v>
      </c>
      <c r="AF1853" s="7">
        <v>0</v>
      </c>
      <c r="AG1853" s="7">
        <v>1</v>
      </c>
      <c r="AH1853" s="7">
        <v>1</v>
      </c>
      <c r="AI1853" s="7">
        <v>0</v>
      </c>
      <c r="AJ1853" s="7">
        <v>0</v>
      </c>
      <c r="AK1853" s="7">
        <v>0</v>
      </c>
      <c r="AL1853" s="7">
        <v>0</v>
      </c>
      <c r="AM1853" s="8">
        <v>44057</v>
      </c>
      <c r="AO1853">
        <f>IF($AG1853=1,G1853,0)</f>
        <v>0</v>
      </c>
      <c r="AP1853">
        <f>IF($AG1853=1,H1853,0)</f>
        <v>0</v>
      </c>
      <c r="AQ1853">
        <f>IF($AG1853=1,J1853,0)</f>
        <v>0</v>
      </c>
      <c r="AR1853">
        <f>IF($AG1853=1,I1853,0)</f>
        <v>0</v>
      </c>
      <c r="AS1853">
        <f>IF($AG1853=1,K1853,0)</f>
        <v>1</v>
      </c>
      <c r="AU1853">
        <f>IF($AJ1853=1,T1853,0)</f>
        <v>0</v>
      </c>
      <c r="AV1853">
        <f>IF($AJ1853=1,U1853,0)</f>
        <v>0</v>
      </c>
      <c r="AW1853">
        <f>IF($AJ1853=1,V1853,0)</f>
        <v>0</v>
      </c>
      <c r="AX1853">
        <f>IF($AJ1853=1,W1853,0)</f>
        <v>0</v>
      </c>
      <c r="AY1853">
        <f>IF($AJ1853=1,X1853,0)</f>
        <v>0</v>
      </c>
      <c r="BA1853">
        <f>IF($AK1853=1,M1853,0)</f>
        <v>0</v>
      </c>
      <c r="BB1853">
        <f>IF($AK1853=1,N1853,0)</f>
        <v>0</v>
      </c>
      <c r="BC1853">
        <f>IF($AK1853=1,O1853,0)</f>
        <v>0</v>
      </c>
      <c r="BD1853">
        <f>IF($AK1853=1,P1853,0)</f>
        <v>0</v>
      </c>
    </row>
    <row r="1854" spans="1:56" x14ac:dyDescent="0.3">
      <c r="A1854" s="7">
        <v>2844</v>
      </c>
      <c r="B1854" s="6">
        <v>182326</v>
      </c>
      <c r="C1854" s="7">
        <v>0</v>
      </c>
      <c r="D1854" s="7">
        <v>0</v>
      </c>
      <c r="E1854" s="7">
        <f>SUM(C1854:D1854)</f>
        <v>0</v>
      </c>
      <c r="F1854" s="7">
        <v>43</v>
      </c>
      <c r="G1854" s="7">
        <v>0</v>
      </c>
      <c r="H1854" s="7">
        <v>0</v>
      </c>
      <c r="I1854" s="7">
        <v>1</v>
      </c>
      <c r="J1854" s="7">
        <v>0</v>
      </c>
      <c r="K1854" s="7">
        <v>0</v>
      </c>
      <c r="L1854" s="7" t="str" cm="1">
        <f t="array" ref="L1854">_xlfn.IFS(G1854=1,G$1,H1854=1,H$1,I1854=1,I$1,J1854=1,J$1,K1854=1,K$1)</f>
        <v>Together</v>
      </c>
      <c r="M1854" s="7">
        <v>0</v>
      </c>
      <c r="N1854" s="7">
        <v>0</v>
      </c>
      <c r="O1854" s="7">
        <v>0</v>
      </c>
      <c r="P1854" s="7">
        <v>0</v>
      </c>
      <c r="Q1854" s="7" t="e" cm="1">
        <f t="array" ref="Q1854">_xlfn.IFS(M1854=1,M$1,N1854=1,N$1,O1854=1,O$1,P1854=1,P$1)</f>
        <v>#N/A</v>
      </c>
      <c r="R1854" t="s">
        <v>42</v>
      </c>
      <c r="S1854" s="7">
        <v>30</v>
      </c>
      <c r="T1854" s="7">
        <v>2077</v>
      </c>
      <c r="U1854" s="7">
        <v>314</v>
      </c>
      <c r="V1854" s="7">
        <v>1670</v>
      </c>
      <c r="W1854" s="7">
        <v>352</v>
      </c>
      <c r="X1854" s="7">
        <v>179</v>
      </c>
      <c r="Y1854" s="7">
        <v>405</v>
      </c>
      <c r="Z1854" s="7">
        <v>4188</v>
      </c>
      <c r="AA1854" s="7">
        <v>1</v>
      </c>
      <c r="AB1854" s="7">
        <v>5</v>
      </c>
      <c r="AC1854" s="7">
        <v>10</v>
      </c>
      <c r="AD1854" s="7">
        <v>6</v>
      </c>
      <c r="AE1854" s="7">
        <v>2</v>
      </c>
      <c r="AF1854" s="7">
        <v>0</v>
      </c>
      <c r="AG1854" s="7">
        <v>1</v>
      </c>
      <c r="AH1854" s="7">
        <v>1</v>
      </c>
      <c r="AI1854" s="7">
        <v>1</v>
      </c>
      <c r="AJ1854" s="7">
        <v>0</v>
      </c>
      <c r="AK1854" s="7">
        <v>0</v>
      </c>
      <c r="AL1854" s="7">
        <v>1</v>
      </c>
      <c r="AM1854" s="8">
        <v>44057</v>
      </c>
      <c r="AO1854">
        <f>IF($AG1854=1,G1854,0)</f>
        <v>0</v>
      </c>
      <c r="AP1854">
        <f>IF($AG1854=1,H1854,0)</f>
        <v>0</v>
      </c>
      <c r="AQ1854">
        <f>IF($AG1854=1,J1854,0)</f>
        <v>0</v>
      </c>
      <c r="AR1854">
        <f>IF($AG1854=1,I1854,0)</f>
        <v>1</v>
      </c>
      <c r="AS1854">
        <f>IF($AG1854=1,K1854,0)</f>
        <v>0</v>
      </c>
      <c r="AU1854">
        <f>IF($AJ1854=1,T1854,0)</f>
        <v>0</v>
      </c>
      <c r="AV1854">
        <f>IF($AJ1854=1,U1854,0)</f>
        <v>0</v>
      </c>
      <c r="AW1854">
        <f>IF($AJ1854=1,V1854,0)</f>
        <v>0</v>
      </c>
      <c r="AX1854">
        <f>IF($AJ1854=1,W1854,0)</f>
        <v>0</v>
      </c>
      <c r="AY1854">
        <f>IF($AJ1854=1,X1854,0)</f>
        <v>0</v>
      </c>
      <c r="BA1854">
        <f>IF($AK1854=1,M1854,0)</f>
        <v>0</v>
      </c>
      <c r="BB1854">
        <f>IF($AK1854=1,N1854,0)</f>
        <v>0</v>
      </c>
      <c r="BC1854">
        <f>IF($AK1854=1,O1854,0)</f>
        <v>0</v>
      </c>
      <c r="BD1854">
        <f>IF($AK1854=1,P1854,0)</f>
        <v>0</v>
      </c>
    </row>
    <row r="1855" spans="1:56" x14ac:dyDescent="0.3">
      <c r="A1855" s="7">
        <v>3142</v>
      </c>
      <c r="B1855" s="6">
        <v>165210</v>
      </c>
      <c r="C1855" s="7">
        <v>0</v>
      </c>
      <c r="D1855" s="7">
        <v>1</v>
      </c>
      <c r="E1855" s="7">
        <f>SUM(C1855:D1855)</f>
        <v>1</v>
      </c>
      <c r="F1855" s="7">
        <v>65</v>
      </c>
      <c r="G1855" s="7">
        <v>0</v>
      </c>
      <c r="H1855" s="7">
        <v>1</v>
      </c>
      <c r="I1855" s="7">
        <v>0</v>
      </c>
      <c r="J1855" s="7">
        <v>0</v>
      </c>
      <c r="K1855" s="7">
        <v>0</v>
      </c>
      <c r="L1855" s="7" t="str" cm="1">
        <f t="array" ref="L1855">_xlfn.IFS(G1855=1,G$1,H1855=1,H$1,I1855=1,I$1,J1855=1,J$1,K1855=1,K$1)</f>
        <v>Married</v>
      </c>
      <c r="M1855" s="7">
        <v>0</v>
      </c>
      <c r="N1855" s="7">
        <v>1</v>
      </c>
      <c r="O1855" s="7">
        <v>0</v>
      </c>
      <c r="P1855" s="7">
        <v>0</v>
      </c>
      <c r="Q1855" s="7" t="str" cm="1">
        <f t="array" ref="Q1855">_xlfn.IFS(M1855=1,M$1,N1855=1,N$1,O1855=1,O$1,P1855=1,P$1)</f>
        <v>Graduate</v>
      </c>
      <c r="R1855" t="s">
        <v>39</v>
      </c>
      <c r="S1855" s="7">
        <v>25</v>
      </c>
      <c r="T1855" s="7">
        <v>1586</v>
      </c>
      <c r="U1855" s="7">
        <v>0</v>
      </c>
      <c r="V1855" s="7">
        <v>177</v>
      </c>
      <c r="W1855" s="7">
        <v>0</v>
      </c>
      <c r="X1855" s="7">
        <v>18</v>
      </c>
      <c r="Y1855" s="7">
        <v>71</v>
      </c>
      <c r="Z1855" s="7">
        <v>1710</v>
      </c>
      <c r="AA1855" s="7">
        <v>2</v>
      </c>
      <c r="AB1855" s="7">
        <v>9</v>
      </c>
      <c r="AC1855" s="7">
        <v>3</v>
      </c>
      <c r="AD1855" s="7">
        <v>8</v>
      </c>
      <c r="AE1855" s="7">
        <v>6</v>
      </c>
      <c r="AF1855" s="7">
        <v>0</v>
      </c>
      <c r="AG1855" s="7">
        <v>1</v>
      </c>
      <c r="AH1855" s="7">
        <v>0</v>
      </c>
      <c r="AI1855" s="7">
        <v>1</v>
      </c>
      <c r="AJ1855" s="7">
        <v>0</v>
      </c>
      <c r="AK1855" s="7">
        <v>0</v>
      </c>
      <c r="AL1855" s="7">
        <v>0</v>
      </c>
      <c r="AM1855" s="8">
        <v>44057</v>
      </c>
      <c r="AO1855">
        <f>IF($AG1855=1,G1855,0)</f>
        <v>0</v>
      </c>
      <c r="AP1855">
        <f>IF($AG1855=1,H1855,0)</f>
        <v>1</v>
      </c>
      <c r="AQ1855">
        <f>IF($AG1855=1,J1855,0)</f>
        <v>0</v>
      </c>
      <c r="AR1855">
        <f>IF($AG1855=1,I1855,0)</f>
        <v>0</v>
      </c>
      <c r="AS1855">
        <f>IF($AG1855=1,K1855,0)</f>
        <v>0</v>
      </c>
      <c r="AU1855">
        <f>IF($AJ1855=1,T1855,0)</f>
        <v>0</v>
      </c>
      <c r="AV1855">
        <f>IF($AJ1855=1,U1855,0)</f>
        <v>0</v>
      </c>
      <c r="AW1855">
        <f>IF($AJ1855=1,V1855,0)</f>
        <v>0</v>
      </c>
      <c r="AX1855">
        <f>IF($AJ1855=1,W1855,0)</f>
        <v>0</v>
      </c>
      <c r="AY1855">
        <f>IF($AJ1855=1,X1855,0)</f>
        <v>0</v>
      </c>
      <c r="BA1855">
        <f>IF($AK1855=1,M1855,0)</f>
        <v>0</v>
      </c>
      <c r="BB1855">
        <f>IF($AK1855=1,N1855,0)</f>
        <v>0</v>
      </c>
      <c r="BC1855">
        <f>IF($AK1855=1,O1855,0)</f>
        <v>0</v>
      </c>
      <c r="BD1855">
        <f>IF($AK1855=1,P1855,0)</f>
        <v>0</v>
      </c>
    </row>
    <row r="1856" spans="1:56" x14ac:dyDescent="0.3">
      <c r="A1856" s="7">
        <v>1301</v>
      </c>
      <c r="B1856" s="6">
        <v>128839</v>
      </c>
      <c r="C1856" s="7">
        <v>1</v>
      </c>
      <c r="D1856" s="7">
        <v>1</v>
      </c>
      <c r="E1856" s="7">
        <f>SUM(C1856:D1856)</f>
        <v>2</v>
      </c>
      <c r="F1856" s="7">
        <v>64</v>
      </c>
      <c r="G1856" s="7">
        <v>0</v>
      </c>
      <c r="H1856" s="7">
        <v>0</v>
      </c>
      <c r="I1856" s="7">
        <v>1</v>
      </c>
      <c r="J1856" s="7">
        <v>0</v>
      </c>
      <c r="K1856" s="7">
        <v>0</v>
      </c>
      <c r="L1856" s="7" t="str" cm="1">
        <f t="array" ref="L1856">_xlfn.IFS(G1856=1,G$1,H1856=1,H$1,I1856=1,I$1,J1856=1,J$1,K1856=1,K$1)</f>
        <v>Together</v>
      </c>
      <c r="M1856" s="7">
        <v>0</v>
      </c>
      <c r="N1856" s="7">
        <v>0</v>
      </c>
      <c r="O1856" s="7">
        <v>1</v>
      </c>
      <c r="P1856" s="7">
        <v>0</v>
      </c>
      <c r="Q1856" s="7" t="str" cm="1">
        <f t="array" ref="Q1856">_xlfn.IFS(M1856=1,M$1,N1856=1,N$1,O1856=1,O$1,P1856=1,P$1)</f>
        <v>Master</v>
      </c>
      <c r="R1856" t="s">
        <v>43</v>
      </c>
      <c r="S1856" s="7">
        <v>86</v>
      </c>
      <c r="T1856" s="7">
        <v>107</v>
      </c>
      <c r="U1856" s="7">
        <v>0</v>
      </c>
      <c r="V1856" s="7">
        <v>31</v>
      </c>
      <c r="W1856" s="7">
        <v>0</v>
      </c>
      <c r="X1856" s="7">
        <v>0</v>
      </c>
      <c r="Y1856" s="7">
        <v>4</v>
      </c>
      <c r="Z1856" s="7">
        <v>134</v>
      </c>
      <c r="AA1856" s="7">
        <v>2</v>
      </c>
      <c r="AB1856" s="7">
        <v>2</v>
      </c>
      <c r="AC1856" s="7">
        <v>0</v>
      </c>
      <c r="AD1856" s="7">
        <v>3</v>
      </c>
      <c r="AE1856" s="7">
        <v>5</v>
      </c>
      <c r="AF1856" s="7">
        <v>0</v>
      </c>
      <c r="AG1856" s="7">
        <v>0</v>
      </c>
      <c r="AH1856" s="7">
        <v>0</v>
      </c>
      <c r="AI1856" s="7">
        <v>0</v>
      </c>
      <c r="AJ1856" s="7">
        <v>0</v>
      </c>
      <c r="AK1856" s="7">
        <v>0</v>
      </c>
      <c r="AL1856" s="7">
        <v>0</v>
      </c>
      <c r="AM1856" s="8">
        <v>44058</v>
      </c>
      <c r="AO1856">
        <f>IF($AG1856=1,G1856,0)</f>
        <v>0</v>
      </c>
      <c r="AP1856">
        <f>IF($AG1856=1,H1856,0)</f>
        <v>0</v>
      </c>
      <c r="AQ1856">
        <f>IF($AG1856=1,J1856,0)</f>
        <v>0</v>
      </c>
      <c r="AR1856">
        <f>IF($AG1856=1,I1856,0)</f>
        <v>0</v>
      </c>
      <c r="AS1856">
        <f>IF($AG1856=1,K1856,0)</f>
        <v>0</v>
      </c>
      <c r="AU1856">
        <f>IF($AJ1856=1,T1856,0)</f>
        <v>0</v>
      </c>
      <c r="AV1856">
        <f>IF($AJ1856=1,U1856,0)</f>
        <v>0</v>
      </c>
      <c r="AW1856">
        <f>IF($AJ1856=1,V1856,0)</f>
        <v>0</v>
      </c>
      <c r="AX1856">
        <f>IF($AJ1856=1,W1856,0)</f>
        <v>0</v>
      </c>
      <c r="AY1856">
        <f>IF($AJ1856=1,X1856,0)</f>
        <v>0</v>
      </c>
      <c r="BA1856">
        <f>IF($AK1856=1,M1856,0)</f>
        <v>0</v>
      </c>
      <c r="BB1856">
        <f>IF($AK1856=1,N1856,0)</f>
        <v>0</v>
      </c>
      <c r="BC1856">
        <f>IF($AK1856=1,O1856,0)</f>
        <v>0</v>
      </c>
      <c r="BD1856">
        <f>IF($AK1856=1,P1856,0)</f>
        <v>0</v>
      </c>
    </row>
    <row r="1857" spans="1:56" x14ac:dyDescent="0.3">
      <c r="A1857" s="7">
        <v>2491</v>
      </c>
      <c r="B1857" s="6">
        <v>151766</v>
      </c>
      <c r="C1857" s="7">
        <v>1</v>
      </c>
      <c r="D1857" s="7">
        <v>0</v>
      </c>
      <c r="E1857" s="7">
        <f>SUM(C1857:D1857)</f>
        <v>1</v>
      </c>
      <c r="F1857" s="7">
        <v>40</v>
      </c>
      <c r="G1857" s="7">
        <v>0</v>
      </c>
      <c r="H1857" s="7">
        <v>0</v>
      </c>
      <c r="I1857" s="7">
        <v>0</v>
      </c>
      <c r="J1857" s="7">
        <v>1</v>
      </c>
      <c r="K1857" s="7">
        <v>0</v>
      </c>
      <c r="L1857" s="7" t="str" cm="1">
        <f t="array" ref="L1857">_xlfn.IFS(G1857=1,G$1,H1857=1,H$1,I1857=1,I$1,J1857=1,J$1,K1857=1,K$1)</f>
        <v>Single</v>
      </c>
      <c r="M1857" s="7">
        <v>0</v>
      </c>
      <c r="N1857" s="7">
        <v>1</v>
      </c>
      <c r="O1857" s="7">
        <v>0</v>
      </c>
      <c r="P1857" s="7">
        <v>0</v>
      </c>
      <c r="Q1857" s="7" t="str" cm="1">
        <f t="array" ref="Q1857">_xlfn.IFS(M1857=1,M$1,N1857=1,N$1,O1857=1,O$1,P1857=1,P$1)</f>
        <v>Graduate</v>
      </c>
      <c r="R1857" t="s">
        <v>41</v>
      </c>
      <c r="S1857" s="7">
        <v>74</v>
      </c>
      <c r="T1857" s="7">
        <v>176</v>
      </c>
      <c r="U1857" s="7">
        <v>150</v>
      </c>
      <c r="V1857" s="7">
        <v>255</v>
      </c>
      <c r="W1857" s="7">
        <v>18</v>
      </c>
      <c r="X1857" s="7">
        <v>59</v>
      </c>
      <c r="Y1857" s="7">
        <v>150</v>
      </c>
      <c r="Z1857" s="7">
        <v>507</v>
      </c>
      <c r="AA1857" s="7">
        <v>2</v>
      </c>
      <c r="AB1857" s="7">
        <v>4</v>
      </c>
      <c r="AC1857" s="7">
        <v>2</v>
      </c>
      <c r="AD1857" s="7">
        <v>4</v>
      </c>
      <c r="AE1857" s="7">
        <v>5</v>
      </c>
      <c r="AF1857" s="7">
        <v>0</v>
      </c>
      <c r="AG1857" s="7">
        <v>0</v>
      </c>
      <c r="AH1857" s="7">
        <v>0</v>
      </c>
      <c r="AI1857" s="7">
        <v>0</v>
      </c>
      <c r="AJ1857" s="7">
        <v>0</v>
      </c>
      <c r="AK1857" s="7">
        <v>0</v>
      </c>
      <c r="AL1857" s="7">
        <v>0</v>
      </c>
      <c r="AM1857" s="8">
        <v>44058</v>
      </c>
      <c r="AO1857">
        <f>IF($AG1857=1,G1857,0)</f>
        <v>0</v>
      </c>
      <c r="AP1857">
        <f>IF($AG1857=1,H1857,0)</f>
        <v>0</v>
      </c>
      <c r="AQ1857">
        <f>IF($AG1857=1,J1857,0)</f>
        <v>0</v>
      </c>
      <c r="AR1857">
        <f>IF($AG1857=1,I1857,0)</f>
        <v>0</v>
      </c>
      <c r="AS1857">
        <f>IF($AG1857=1,K1857,0)</f>
        <v>0</v>
      </c>
      <c r="AU1857">
        <f>IF($AJ1857=1,T1857,0)</f>
        <v>0</v>
      </c>
      <c r="AV1857">
        <f>IF($AJ1857=1,U1857,0)</f>
        <v>0</v>
      </c>
      <c r="AW1857">
        <f>IF($AJ1857=1,V1857,0)</f>
        <v>0</v>
      </c>
      <c r="AX1857">
        <f>IF($AJ1857=1,W1857,0)</f>
        <v>0</v>
      </c>
      <c r="AY1857">
        <f>IF($AJ1857=1,X1857,0)</f>
        <v>0</v>
      </c>
      <c r="BA1857">
        <f>IF($AK1857=1,M1857,0)</f>
        <v>0</v>
      </c>
      <c r="BB1857">
        <f>IF($AK1857=1,N1857,0)</f>
        <v>0</v>
      </c>
      <c r="BC1857">
        <f>IF($AK1857=1,O1857,0)</f>
        <v>0</v>
      </c>
      <c r="BD1857">
        <f>IF($AK1857=1,P1857,0)</f>
        <v>0</v>
      </c>
    </row>
    <row r="1858" spans="1:56" x14ac:dyDescent="0.3">
      <c r="A1858" s="7">
        <v>2708</v>
      </c>
      <c r="B1858" s="6">
        <v>182427</v>
      </c>
      <c r="C1858" s="7">
        <v>0</v>
      </c>
      <c r="D1858" s="7">
        <v>0</v>
      </c>
      <c r="E1858" s="7">
        <f>SUM(C1858:D1858)</f>
        <v>0</v>
      </c>
      <c r="F1858" s="7">
        <v>54</v>
      </c>
      <c r="G1858" s="7">
        <v>0</v>
      </c>
      <c r="H1858" s="7">
        <v>0</v>
      </c>
      <c r="I1858" s="7">
        <v>1</v>
      </c>
      <c r="J1858" s="7">
        <v>0</v>
      </c>
      <c r="K1858" s="7">
        <v>0</v>
      </c>
      <c r="L1858" s="7" t="str" cm="1">
        <f t="array" ref="L1858">_xlfn.IFS(G1858=1,G$1,H1858=1,H$1,I1858=1,I$1,J1858=1,J$1,K1858=1,K$1)</f>
        <v>Together</v>
      </c>
      <c r="M1858" s="7">
        <v>0</v>
      </c>
      <c r="N1858" s="7">
        <v>1</v>
      </c>
      <c r="O1858" s="7">
        <v>0</v>
      </c>
      <c r="P1858" s="7">
        <v>0</v>
      </c>
      <c r="Q1858" s="7" t="str" cm="1">
        <f t="array" ref="Q1858">_xlfn.IFS(M1858=1,M$1,N1858=1,N$1,O1858=1,O$1,P1858=1,P$1)</f>
        <v>Graduate</v>
      </c>
      <c r="R1858" t="s">
        <v>44</v>
      </c>
      <c r="S1858" s="7">
        <v>35</v>
      </c>
      <c r="T1858" s="7">
        <v>1067</v>
      </c>
      <c r="U1858" s="7">
        <v>325</v>
      </c>
      <c r="V1858" s="7">
        <v>1127</v>
      </c>
      <c r="W1858" s="7">
        <v>230</v>
      </c>
      <c r="X1858" s="7">
        <v>237</v>
      </c>
      <c r="Y1858" s="7">
        <v>237</v>
      </c>
      <c r="Z1858" s="7">
        <v>2749</v>
      </c>
      <c r="AA1858" s="7">
        <v>1</v>
      </c>
      <c r="AB1858" s="7">
        <v>3</v>
      </c>
      <c r="AC1858" s="7">
        <v>5</v>
      </c>
      <c r="AD1858" s="7">
        <v>12</v>
      </c>
      <c r="AE1858" s="7">
        <v>1</v>
      </c>
      <c r="AF1858" s="7">
        <v>0</v>
      </c>
      <c r="AG1858" s="7">
        <v>0</v>
      </c>
      <c r="AH1858" s="7">
        <v>1</v>
      </c>
      <c r="AI1858" s="7">
        <v>0</v>
      </c>
      <c r="AJ1858" s="7">
        <v>0</v>
      </c>
      <c r="AK1858" s="7">
        <v>0</v>
      </c>
      <c r="AL1858" s="7">
        <v>0</v>
      </c>
      <c r="AM1858" s="8">
        <v>44059</v>
      </c>
      <c r="AO1858">
        <f>IF($AG1858=1,G1858,0)</f>
        <v>0</v>
      </c>
      <c r="AP1858">
        <f>IF($AG1858=1,H1858,0)</f>
        <v>0</v>
      </c>
      <c r="AQ1858">
        <f>IF($AG1858=1,J1858,0)</f>
        <v>0</v>
      </c>
      <c r="AR1858">
        <f>IF($AG1858=1,I1858,0)</f>
        <v>0</v>
      </c>
      <c r="AS1858">
        <f>IF($AG1858=1,K1858,0)</f>
        <v>0</v>
      </c>
      <c r="AU1858">
        <f>IF($AJ1858=1,T1858,0)</f>
        <v>0</v>
      </c>
      <c r="AV1858">
        <f>IF($AJ1858=1,U1858,0)</f>
        <v>0</v>
      </c>
      <c r="AW1858">
        <f>IF($AJ1858=1,V1858,0)</f>
        <v>0</v>
      </c>
      <c r="AX1858">
        <f>IF($AJ1858=1,W1858,0)</f>
        <v>0</v>
      </c>
      <c r="AY1858">
        <f>IF($AJ1858=1,X1858,0)</f>
        <v>0</v>
      </c>
      <c r="BA1858">
        <f>IF($AK1858=1,M1858,0)</f>
        <v>0</v>
      </c>
      <c r="BB1858">
        <f>IF($AK1858=1,N1858,0)</f>
        <v>0</v>
      </c>
      <c r="BC1858">
        <f>IF($AK1858=1,O1858,0)</f>
        <v>0</v>
      </c>
      <c r="BD1858">
        <f>IF($AK1858=1,P1858,0)</f>
        <v>0</v>
      </c>
    </row>
    <row r="1859" spans="1:56" x14ac:dyDescent="0.3">
      <c r="A1859" s="7">
        <v>2075</v>
      </c>
      <c r="B1859" s="6">
        <v>157236</v>
      </c>
      <c r="C1859" s="7">
        <v>1</v>
      </c>
      <c r="D1859" s="7">
        <v>1</v>
      </c>
      <c r="E1859" s="7">
        <f>SUM(C1859:D1859)</f>
        <v>2</v>
      </c>
      <c r="F1859" s="7">
        <v>55</v>
      </c>
      <c r="G1859" s="7">
        <v>0</v>
      </c>
      <c r="H1859" s="7">
        <v>1</v>
      </c>
      <c r="I1859" s="7">
        <v>0</v>
      </c>
      <c r="J1859" s="7">
        <v>0</v>
      </c>
      <c r="K1859" s="7">
        <v>0</v>
      </c>
      <c r="L1859" s="7" t="str" cm="1">
        <f t="array" ref="L1859">_xlfn.IFS(G1859=1,G$1,H1859=1,H$1,I1859=1,I$1,J1859=1,J$1,K1859=1,K$1)</f>
        <v>Married</v>
      </c>
      <c r="M1859" s="7">
        <v>0</v>
      </c>
      <c r="N1859" s="7">
        <v>0</v>
      </c>
      <c r="O1859" s="7">
        <v>0</v>
      </c>
      <c r="P1859" s="7">
        <v>1</v>
      </c>
      <c r="Q1859" s="7" t="str" cm="1">
        <f t="array" ref="Q1859">_xlfn.IFS(M1859=1,M$1,N1859=1,N$1,O1859=1,O$1,P1859=1,P$1)</f>
        <v>PhD</v>
      </c>
      <c r="R1859" t="s">
        <v>43</v>
      </c>
      <c r="S1859" s="7">
        <v>22</v>
      </c>
      <c r="T1859" s="7">
        <v>288</v>
      </c>
      <c r="U1859" s="7">
        <v>0</v>
      </c>
      <c r="V1859" s="7">
        <v>25</v>
      </c>
      <c r="W1859" s="7">
        <v>5</v>
      </c>
      <c r="X1859" s="7">
        <v>3</v>
      </c>
      <c r="Y1859" s="7">
        <v>11</v>
      </c>
      <c r="Z1859" s="7">
        <v>310</v>
      </c>
      <c r="AA1859" s="7">
        <v>3</v>
      </c>
      <c r="AB1859" s="7">
        <v>2</v>
      </c>
      <c r="AC1859" s="7">
        <v>1</v>
      </c>
      <c r="AD1859" s="7">
        <v>4</v>
      </c>
      <c r="AE1859" s="7">
        <v>3</v>
      </c>
      <c r="AF1859" s="7">
        <v>0</v>
      </c>
      <c r="AG1859" s="7">
        <v>0</v>
      </c>
      <c r="AH1859" s="7">
        <v>0</v>
      </c>
      <c r="AI1859" s="7">
        <v>0</v>
      </c>
      <c r="AJ1859" s="7">
        <v>0</v>
      </c>
      <c r="AK1859" s="7">
        <v>0</v>
      </c>
      <c r="AL1859" s="7">
        <v>0</v>
      </c>
      <c r="AM1859" s="8">
        <v>44059</v>
      </c>
      <c r="AO1859">
        <f>IF($AG1859=1,G1859,0)</f>
        <v>0</v>
      </c>
      <c r="AP1859">
        <f>IF($AG1859=1,H1859,0)</f>
        <v>0</v>
      </c>
      <c r="AQ1859">
        <f>IF($AG1859=1,J1859,0)</f>
        <v>0</v>
      </c>
      <c r="AR1859">
        <f>IF($AG1859=1,I1859,0)</f>
        <v>0</v>
      </c>
      <c r="AS1859">
        <f>IF($AG1859=1,K1859,0)</f>
        <v>0</v>
      </c>
      <c r="AU1859">
        <f>IF($AJ1859=1,T1859,0)</f>
        <v>0</v>
      </c>
      <c r="AV1859">
        <f>IF($AJ1859=1,U1859,0)</f>
        <v>0</v>
      </c>
      <c r="AW1859">
        <f>IF($AJ1859=1,V1859,0)</f>
        <v>0</v>
      </c>
      <c r="AX1859">
        <f>IF($AJ1859=1,W1859,0)</f>
        <v>0</v>
      </c>
      <c r="AY1859">
        <f>IF($AJ1859=1,X1859,0)</f>
        <v>0</v>
      </c>
      <c r="BA1859">
        <f>IF($AK1859=1,M1859,0)</f>
        <v>0</v>
      </c>
      <c r="BB1859">
        <f>IF($AK1859=1,N1859,0)</f>
        <v>0</v>
      </c>
      <c r="BC1859">
        <f>IF($AK1859=1,O1859,0)</f>
        <v>0</v>
      </c>
      <c r="BD1859">
        <f>IF($AK1859=1,P1859,0)</f>
        <v>0</v>
      </c>
    </row>
    <row r="1860" spans="1:56" x14ac:dyDescent="0.3">
      <c r="A1860" s="7">
        <v>1682</v>
      </c>
      <c r="B1860" s="6">
        <v>171427</v>
      </c>
      <c r="C1860" s="7">
        <v>2</v>
      </c>
      <c r="D1860" s="7">
        <v>0</v>
      </c>
      <c r="E1860" s="7">
        <f>SUM(C1860:D1860)</f>
        <v>2</v>
      </c>
      <c r="F1860" s="7">
        <v>42</v>
      </c>
      <c r="G1860" s="7">
        <v>0</v>
      </c>
      <c r="H1860" s="7">
        <v>1</v>
      </c>
      <c r="I1860" s="7">
        <v>0</v>
      </c>
      <c r="J1860" s="7">
        <v>0</v>
      </c>
      <c r="K1860" s="7">
        <v>0</v>
      </c>
      <c r="L1860" s="7" t="str" cm="1">
        <f t="array" ref="L1860">_xlfn.IFS(G1860=1,G$1,H1860=1,H$1,I1860=1,I$1,J1860=1,J$1,K1860=1,K$1)</f>
        <v>Married</v>
      </c>
      <c r="M1860" s="7">
        <v>0</v>
      </c>
      <c r="N1860" s="7">
        <v>1</v>
      </c>
      <c r="O1860" s="7">
        <v>0</v>
      </c>
      <c r="P1860" s="7">
        <v>0</v>
      </c>
      <c r="Q1860" s="7" t="str" cm="1">
        <f t="array" ref="Q1860">_xlfn.IFS(M1860=1,M$1,N1860=1,N$1,O1860=1,O$1,P1860=1,P$1)</f>
        <v>Graduate</v>
      </c>
      <c r="R1860" t="s">
        <v>44</v>
      </c>
      <c r="S1860" s="7">
        <v>26</v>
      </c>
      <c r="T1860" s="7">
        <v>509</v>
      </c>
      <c r="U1860" s="7">
        <v>295</v>
      </c>
      <c r="V1860" s="7">
        <v>425</v>
      </c>
      <c r="W1860" s="7">
        <v>36</v>
      </c>
      <c r="X1860" s="7">
        <v>154</v>
      </c>
      <c r="Y1860" s="7">
        <v>55</v>
      </c>
      <c r="Z1860" s="7">
        <v>1363</v>
      </c>
      <c r="AA1860" s="7">
        <v>2</v>
      </c>
      <c r="AB1860" s="7">
        <v>8</v>
      </c>
      <c r="AC1860" s="7">
        <v>2</v>
      </c>
      <c r="AD1860" s="7">
        <v>8</v>
      </c>
      <c r="AE1860" s="7">
        <v>4</v>
      </c>
      <c r="AF1860" s="7">
        <v>0</v>
      </c>
      <c r="AG1860" s="7">
        <v>0</v>
      </c>
      <c r="AH1860" s="7">
        <v>0</v>
      </c>
      <c r="AI1860" s="7">
        <v>0</v>
      </c>
      <c r="AJ1860" s="7">
        <v>0</v>
      </c>
      <c r="AK1860" s="7">
        <v>0</v>
      </c>
      <c r="AL1860" s="7">
        <v>0</v>
      </c>
      <c r="AM1860" s="8">
        <v>44059</v>
      </c>
      <c r="AO1860">
        <f>IF($AG1860=1,G1860,0)</f>
        <v>0</v>
      </c>
      <c r="AP1860">
        <f>IF($AG1860=1,H1860,0)</f>
        <v>0</v>
      </c>
      <c r="AQ1860">
        <f>IF($AG1860=1,J1860,0)</f>
        <v>0</v>
      </c>
      <c r="AR1860">
        <f>IF($AG1860=1,I1860,0)</f>
        <v>0</v>
      </c>
      <c r="AS1860">
        <f>IF($AG1860=1,K1860,0)</f>
        <v>0</v>
      </c>
      <c r="AU1860">
        <f>IF($AJ1860=1,T1860,0)</f>
        <v>0</v>
      </c>
      <c r="AV1860">
        <f>IF($AJ1860=1,U1860,0)</f>
        <v>0</v>
      </c>
      <c r="AW1860">
        <f>IF($AJ1860=1,V1860,0)</f>
        <v>0</v>
      </c>
      <c r="AX1860">
        <f>IF($AJ1860=1,W1860,0)</f>
        <v>0</v>
      </c>
      <c r="AY1860">
        <f>IF($AJ1860=1,X1860,0)</f>
        <v>0</v>
      </c>
      <c r="BA1860">
        <f>IF($AK1860=1,M1860,0)</f>
        <v>0</v>
      </c>
      <c r="BB1860">
        <f>IF($AK1860=1,N1860,0)</f>
        <v>0</v>
      </c>
      <c r="BC1860">
        <f>IF($AK1860=1,O1860,0)</f>
        <v>0</v>
      </c>
      <c r="BD1860">
        <f>IF($AK1860=1,P1860,0)</f>
        <v>0</v>
      </c>
    </row>
    <row r="1861" spans="1:56" x14ac:dyDescent="0.3">
      <c r="A1861" s="7">
        <v>1797</v>
      </c>
      <c r="B1861" s="6">
        <v>130772</v>
      </c>
      <c r="C1861" s="7">
        <v>1</v>
      </c>
      <c r="D1861" s="7">
        <v>1</v>
      </c>
      <c r="E1861" s="7">
        <f>SUM(C1861:D1861)</f>
        <v>2</v>
      </c>
      <c r="F1861" s="7">
        <v>44</v>
      </c>
      <c r="G1861" s="7">
        <v>0</v>
      </c>
      <c r="H1861" s="7">
        <v>1</v>
      </c>
      <c r="I1861" s="7">
        <v>0</v>
      </c>
      <c r="J1861" s="7">
        <v>0</v>
      </c>
      <c r="K1861" s="7">
        <v>0</v>
      </c>
      <c r="L1861" s="7" t="str" cm="1">
        <f t="array" ref="L1861">_xlfn.IFS(G1861=1,G$1,H1861=1,H$1,I1861=1,I$1,J1861=1,J$1,K1861=1,K$1)</f>
        <v>Married</v>
      </c>
      <c r="M1861" s="7">
        <v>0</v>
      </c>
      <c r="N1861" s="7">
        <v>1</v>
      </c>
      <c r="O1861" s="7">
        <v>0</v>
      </c>
      <c r="P1861" s="7">
        <v>0</v>
      </c>
      <c r="Q1861" s="7" t="str" cm="1">
        <f t="array" ref="Q1861">_xlfn.IFS(M1861=1,M$1,N1861=1,N$1,O1861=1,O$1,P1861=1,P$1)</f>
        <v>Graduate</v>
      </c>
      <c r="R1861" t="s">
        <v>40</v>
      </c>
      <c r="S1861" s="7">
        <v>89</v>
      </c>
      <c r="T1861" s="7">
        <v>30</v>
      </c>
      <c r="U1861" s="7">
        <v>8</v>
      </c>
      <c r="V1861" s="7">
        <v>17</v>
      </c>
      <c r="W1861" s="7">
        <v>8</v>
      </c>
      <c r="X1861" s="7">
        <v>4</v>
      </c>
      <c r="Y1861" s="7">
        <v>17</v>
      </c>
      <c r="Z1861" s="7">
        <v>51</v>
      </c>
      <c r="AA1861" s="7">
        <v>1</v>
      </c>
      <c r="AB1861" s="7">
        <v>1</v>
      </c>
      <c r="AC1861" s="7">
        <v>0</v>
      </c>
      <c r="AD1861" s="7">
        <v>2</v>
      </c>
      <c r="AE1861" s="7">
        <v>6</v>
      </c>
      <c r="AF1861" s="7">
        <v>0</v>
      </c>
      <c r="AG1861" s="7">
        <v>0</v>
      </c>
      <c r="AH1861" s="7">
        <v>0</v>
      </c>
      <c r="AI1861" s="7">
        <v>0</v>
      </c>
      <c r="AJ1861" s="7">
        <v>0</v>
      </c>
      <c r="AK1861" s="7">
        <v>0</v>
      </c>
      <c r="AL1861" s="7">
        <v>0</v>
      </c>
      <c r="AM1861" s="8">
        <v>44059</v>
      </c>
      <c r="AO1861">
        <f>IF($AG1861=1,G1861,0)</f>
        <v>0</v>
      </c>
      <c r="AP1861">
        <f>IF($AG1861=1,H1861,0)</f>
        <v>0</v>
      </c>
      <c r="AQ1861">
        <f>IF($AG1861=1,J1861,0)</f>
        <v>0</v>
      </c>
      <c r="AR1861">
        <f>IF($AG1861=1,I1861,0)</f>
        <v>0</v>
      </c>
      <c r="AS1861">
        <f>IF($AG1861=1,K1861,0)</f>
        <v>0</v>
      </c>
      <c r="AU1861">
        <f>IF($AJ1861=1,T1861,0)</f>
        <v>0</v>
      </c>
      <c r="AV1861">
        <f>IF($AJ1861=1,U1861,0)</f>
        <v>0</v>
      </c>
      <c r="AW1861">
        <f>IF($AJ1861=1,V1861,0)</f>
        <v>0</v>
      </c>
      <c r="AX1861">
        <f>IF($AJ1861=1,W1861,0)</f>
        <v>0</v>
      </c>
      <c r="AY1861">
        <f>IF($AJ1861=1,X1861,0)</f>
        <v>0</v>
      </c>
      <c r="BA1861">
        <f>IF($AK1861=1,M1861,0)</f>
        <v>0</v>
      </c>
      <c r="BB1861">
        <f>IF($AK1861=1,N1861,0)</f>
        <v>0</v>
      </c>
      <c r="BC1861">
        <f>IF($AK1861=1,O1861,0)</f>
        <v>0</v>
      </c>
      <c r="BD1861">
        <f>IF($AK1861=1,P1861,0)</f>
        <v>0</v>
      </c>
    </row>
    <row r="1862" spans="1:56" x14ac:dyDescent="0.3">
      <c r="A1862" s="7">
        <v>3126</v>
      </c>
      <c r="B1862" s="6">
        <v>158482</v>
      </c>
      <c r="C1862" s="7">
        <v>0</v>
      </c>
      <c r="D1862" s="7">
        <v>1</v>
      </c>
      <c r="E1862" s="7">
        <f>SUM(C1862:D1862)</f>
        <v>1</v>
      </c>
      <c r="F1862" s="7">
        <v>65</v>
      </c>
      <c r="G1862" s="7">
        <v>0</v>
      </c>
      <c r="H1862" s="7">
        <v>1</v>
      </c>
      <c r="I1862" s="7">
        <v>0</v>
      </c>
      <c r="J1862" s="7">
        <v>0</v>
      </c>
      <c r="K1862" s="7">
        <v>0</v>
      </c>
      <c r="L1862" s="7" t="str" cm="1">
        <f t="array" ref="L1862">_xlfn.IFS(G1862=1,G$1,H1862=1,H$1,I1862=1,I$1,J1862=1,J$1,K1862=1,K$1)</f>
        <v>Married</v>
      </c>
      <c r="M1862" s="7">
        <v>0</v>
      </c>
      <c r="N1862" s="7">
        <v>0</v>
      </c>
      <c r="O1862" s="7">
        <v>0</v>
      </c>
      <c r="P1862" s="7">
        <v>1</v>
      </c>
      <c r="Q1862" s="7" t="str" cm="1">
        <f t="array" ref="Q1862">_xlfn.IFS(M1862=1,M$1,N1862=1,N$1,O1862=1,O$1,P1862=1,P$1)</f>
        <v>PhD</v>
      </c>
      <c r="R1862" t="s">
        <v>42</v>
      </c>
      <c r="S1862" s="7">
        <v>59</v>
      </c>
      <c r="T1862" s="7">
        <v>1561</v>
      </c>
      <c r="U1862" s="7">
        <v>19</v>
      </c>
      <c r="V1862" s="7">
        <v>312</v>
      </c>
      <c r="W1862" s="7">
        <v>51</v>
      </c>
      <c r="X1862" s="7">
        <v>19</v>
      </c>
      <c r="Y1862" s="7">
        <v>19</v>
      </c>
      <c r="Z1862" s="7">
        <v>1943</v>
      </c>
      <c r="AA1862" s="7">
        <v>2</v>
      </c>
      <c r="AB1862" s="7">
        <v>7</v>
      </c>
      <c r="AC1862" s="7">
        <v>4</v>
      </c>
      <c r="AD1862" s="7">
        <v>9</v>
      </c>
      <c r="AE1862" s="7">
        <v>6</v>
      </c>
      <c r="AF1862" s="7">
        <v>0</v>
      </c>
      <c r="AG1862" s="7">
        <v>1</v>
      </c>
      <c r="AH1862" s="7">
        <v>0</v>
      </c>
      <c r="AI1862" s="7">
        <v>0</v>
      </c>
      <c r="AJ1862" s="7">
        <v>0</v>
      </c>
      <c r="AK1862" s="7">
        <v>0</v>
      </c>
      <c r="AL1862" s="7">
        <v>0</v>
      </c>
      <c r="AM1862" s="8">
        <v>44059</v>
      </c>
      <c r="AO1862">
        <f>IF($AG1862=1,G1862,0)</f>
        <v>0</v>
      </c>
      <c r="AP1862">
        <f>IF($AG1862=1,H1862,0)</f>
        <v>1</v>
      </c>
      <c r="AQ1862">
        <f>IF($AG1862=1,J1862,0)</f>
        <v>0</v>
      </c>
      <c r="AR1862">
        <f>IF($AG1862=1,I1862,0)</f>
        <v>0</v>
      </c>
      <c r="AS1862">
        <f>IF($AG1862=1,K1862,0)</f>
        <v>0</v>
      </c>
      <c r="AU1862">
        <f>IF($AJ1862=1,T1862,0)</f>
        <v>0</v>
      </c>
      <c r="AV1862">
        <f>IF($AJ1862=1,U1862,0)</f>
        <v>0</v>
      </c>
      <c r="AW1862">
        <f>IF($AJ1862=1,V1862,0)</f>
        <v>0</v>
      </c>
      <c r="AX1862">
        <f>IF($AJ1862=1,W1862,0)</f>
        <v>0</v>
      </c>
      <c r="AY1862">
        <f>IF($AJ1862=1,X1862,0)</f>
        <v>0</v>
      </c>
      <c r="BA1862">
        <f>IF($AK1862=1,M1862,0)</f>
        <v>0</v>
      </c>
      <c r="BB1862">
        <f>IF($AK1862=1,N1862,0)</f>
        <v>0</v>
      </c>
      <c r="BC1862">
        <f>IF($AK1862=1,O1862,0)</f>
        <v>0</v>
      </c>
      <c r="BD1862">
        <f>IF($AK1862=1,P1862,0)</f>
        <v>0</v>
      </c>
    </row>
    <row r="1863" spans="1:56" x14ac:dyDescent="0.3">
      <c r="A1863" s="7">
        <v>1010</v>
      </c>
      <c r="B1863" s="6">
        <v>105648</v>
      </c>
      <c r="C1863" s="7">
        <v>1</v>
      </c>
      <c r="D1863" s="7">
        <v>1</v>
      </c>
      <c r="E1863" s="7">
        <f>SUM(C1863:D1863)</f>
        <v>2</v>
      </c>
      <c r="F1863" s="7">
        <v>70</v>
      </c>
      <c r="G1863" s="7">
        <v>0</v>
      </c>
      <c r="H1863" s="7">
        <v>0</v>
      </c>
      <c r="I1863" s="7">
        <v>1</v>
      </c>
      <c r="J1863" s="7">
        <v>0</v>
      </c>
      <c r="K1863" s="7">
        <v>0</v>
      </c>
      <c r="L1863" s="7" t="str" cm="1">
        <f t="array" ref="L1863">_xlfn.IFS(G1863=1,G$1,H1863=1,H$1,I1863=1,I$1,J1863=1,J$1,K1863=1,K$1)</f>
        <v>Together</v>
      </c>
      <c r="M1863" s="7">
        <v>0</v>
      </c>
      <c r="N1863" s="7">
        <v>0</v>
      </c>
      <c r="O1863" s="7">
        <v>0</v>
      </c>
      <c r="P1863" s="7">
        <v>1</v>
      </c>
      <c r="Q1863" s="7" t="str" cm="1">
        <f t="array" ref="Q1863">_xlfn.IFS(M1863=1,M$1,N1863=1,N$1,O1863=1,O$1,P1863=1,P$1)</f>
        <v>PhD</v>
      </c>
      <c r="R1863" t="s">
        <v>44</v>
      </c>
      <c r="S1863" s="7">
        <v>68</v>
      </c>
      <c r="T1863" s="7">
        <v>524</v>
      </c>
      <c r="U1863" s="7">
        <v>0</v>
      </c>
      <c r="V1863" s="7">
        <v>112</v>
      </c>
      <c r="W1863" s="7">
        <v>19</v>
      </c>
      <c r="X1863" s="7">
        <v>19</v>
      </c>
      <c r="Y1863" s="7">
        <v>243</v>
      </c>
      <c r="Z1863" s="7">
        <v>430</v>
      </c>
      <c r="AA1863" s="7">
        <v>1</v>
      </c>
      <c r="AB1863" s="7">
        <v>1</v>
      </c>
      <c r="AC1863" s="7">
        <v>0</v>
      </c>
      <c r="AD1863" s="7">
        <v>0</v>
      </c>
      <c r="AE1863" s="7">
        <v>20</v>
      </c>
      <c r="AF1863" s="7">
        <v>1</v>
      </c>
      <c r="AG1863" s="7">
        <v>0</v>
      </c>
      <c r="AH1863" s="7">
        <v>0</v>
      </c>
      <c r="AI1863" s="7">
        <v>0</v>
      </c>
      <c r="AJ1863" s="7">
        <v>0</v>
      </c>
      <c r="AK1863" s="7">
        <v>0</v>
      </c>
      <c r="AL1863" s="7">
        <v>0</v>
      </c>
      <c r="AM1863" s="8">
        <v>44060</v>
      </c>
      <c r="AO1863">
        <f>IF($AG1863=1,G1863,0)</f>
        <v>0</v>
      </c>
      <c r="AP1863">
        <f>IF($AG1863=1,H1863,0)</f>
        <v>0</v>
      </c>
      <c r="AQ1863">
        <f>IF($AG1863=1,J1863,0)</f>
        <v>0</v>
      </c>
      <c r="AR1863">
        <f>IF($AG1863=1,I1863,0)</f>
        <v>0</v>
      </c>
      <c r="AS1863">
        <f>IF($AG1863=1,K1863,0)</f>
        <v>0</v>
      </c>
      <c r="AU1863">
        <f>IF($AJ1863=1,T1863,0)</f>
        <v>0</v>
      </c>
      <c r="AV1863">
        <f>IF($AJ1863=1,U1863,0)</f>
        <v>0</v>
      </c>
      <c r="AW1863">
        <f>IF($AJ1863=1,V1863,0)</f>
        <v>0</v>
      </c>
      <c r="AX1863">
        <f>IF($AJ1863=1,W1863,0)</f>
        <v>0</v>
      </c>
      <c r="AY1863">
        <f>IF($AJ1863=1,X1863,0)</f>
        <v>0</v>
      </c>
      <c r="BA1863">
        <f>IF($AK1863=1,M1863,0)</f>
        <v>0</v>
      </c>
      <c r="BB1863">
        <f>IF($AK1863=1,N1863,0)</f>
        <v>0</v>
      </c>
      <c r="BC1863">
        <f>IF($AK1863=1,O1863,0)</f>
        <v>0</v>
      </c>
      <c r="BD1863">
        <f>IF($AK1863=1,P1863,0)</f>
        <v>0</v>
      </c>
    </row>
    <row r="1864" spans="1:56" x14ac:dyDescent="0.3">
      <c r="A1864" s="7">
        <v>3157</v>
      </c>
      <c r="B1864" s="6">
        <v>125224</v>
      </c>
      <c r="C1864" s="7">
        <v>1</v>
      </c>
      <c r="D1864" s="7">
        <v>0</v>
      </c>
      <c r="E1864" s="7">
        <f>SUM(C1864:D1864)</f>
        <v>1</v>
      </c>
      <c r="F1864" s="7">
        <v>48</v>
      </c>
      <c r="G1864" s="7">
        <v>0</v>
      </c>
      <c r="H1864" s="7">
        <v>1</v>
      </c>
      <c r="I1864" s="7">
        <v>0</v>
      </c>
      <c r="J1864" s="7">
        <v>0</v>
      </c>
      <c r="K1864" s="7">
        <v>0</v>
      </c>
      <c r="L1864" s="7" t="str" cm="1">
        <f t="array" ref="L1864">_xlfn.IFS(G1864=1,G$1,H1864=1,H$1,I1864=1,I$1,J1864=1,J$1,K1864=1,K$1)</f>
        <v>Married</v>
      </c>
      <c r="M1864" s="7">
        <v>1</v>
      </c>
      <c r="N1864" s="7">
        <v>0</v>
      </c>
      <c r="O1864" s="7">
        <v>0</v>
      </c>
      <c r="P1864" s="7">
        <v>0</v>
      </c>
      <c r="Q1864" s="7" t="str" cm="1">
        <f t="array" ref="Q1864">_xlfn.IFS(M1864=1,M$1,N1864=1,N$1,O1864=1,O$1,P1864=1,P$1)</f>
        <v>Basic</v>
      </c>
      <c r="R1864" t="s">
        <v>41</v>
      </c>
      <c r="S1864" s="7">
        <v>36</v>
      </c>
      <c r="T1864" s="7">
        <v>20</v>
      </c>
      <c r="U1864" s="7">
        <v>45</v>
      </c>
      <c r="V1864" s="7">
        <v>60</v>
      </c>
      <c r="W1864" s="7">
        <v>55</v>
      </c>
      <c r="X1864" s="7">
        <v>10</v>
      </c>
      <c r="Y1864" s="7">
        <v>40</v>
      </c>
      <c r="Z1864" s="7">
        <v>149</v>
      </c>
      <c r="AA1864" s="7">
        <v>2</v>
      </c>
      <c r="AB1864" s="7">
        <v>1</v>
      </c>
      <c r="AC1864" s="7">
        <v>1</v>
      </c>
      <c r="AD1864" s="7">
        <v>3</v>
      </c>
      <c r="AE1864" s="7">
        <v>3</v>
      </c>
      <c r="AF1864" s="7">
        <v>0</v>
      </c>
      <c r="AG1864" s="7">
        <v>0</v>
      </c>
      <c r="AH1864" s="7">
        <v>0</v>
      </c>
      <c r="AI1864" s="7">
        <v>0</v>
      </c>
      <c r="AJ1864" s="7">
        <v>0</v>
      </c>
      <c r="AK1864" s="7">
        <v>0</v>
      </c>
      <c r="AL1864" s="7">
        <v>0</v>
      </c>
      <c r="AM1864" s="8">
        <v>44063</v>
      </c>
      <c r="AO1864">
        <f>IF($AG1864=1,G1864,0)</f>
        <v>0</v>
      </c>
      <c r="AP1864">
        <f>IF($AG1864=1,H1864,0)</f>
        <v>0</v>
      </c>
      <c r="AQ1864">
        <f>IF($AG1864=1,J1864,0)</f>
        <v>0</v>
      </c>
      <c r="AR1864">
        <f>IF($AG1864=1,I1864,0)</f>
        <v>0</v>
      </c>
      <c r="AS1864">
        <f>IF($AG1864=1,K1864,0)</f>
        <v>0</v>
      </c>
      <c r="AU1864">
        <f>IF($AJ1864=1,T1864,0)</f>
        <v>0</v>
      </c>
      <c r="AV1864">
        <f>IF($AJ1864=1,U1864,0)</f>
        <v>0</v>
      </c>
      <c r="AW1864">
        <f>IF($AJ1864=1,V1864,0)</f>
        <v>0</v>
      </c>
      <c r="AX1864">
        <f>IF($AJ1864=1,W1864,0)</f>
        <v>0</v>
      </c>
      <c r="AY1864">
        <f>IF($AJ1864=1,X1864,0)</f>
        <v>0</v>
      </c>
      <c r="BA1864">
        <f>IF($AK1864=1,M1864,0)</f>
        <v>0</v>
      </c>
      <c r="BB1864">
        <f>IF($AK1864=1,N1864,0)</f>
        <v>0</v>
      </c>
      <c r="BC1864">
        <f>IF($AK1864=1,O1864,0)</f>
        <v>0</v>
      </c>
      <c r="BD1864">
        <f>IF($AK1864=1,P1864,0)</f>
        <v>0</v>
      </c>
    </row>
    <row r="1865" spans="1:56" x14ac:dyDescent="0.3">
      <c r="A1865" s="7">
        <v>2394</v>
      </c>
      <c r="B1865" s="6">
        <v>136026</v>
      </c>
      <c r="C1865" s="7">
        <v>2</v>
      </c>
      <c r="D1865" s="7">
        <v>1</v>
      </c>
      <c r="E1865" s="7">
        <f>SUM(C1865:D1865)</f>
        <v>3</v>
      </c>
      <c r="F1865" s="7">
        <v>48</v>
      </c>
      <c r="G1865" s="7">
        <v>0</v>
      </c>
      <c r="H1865" s="7">
        <v>1</v>
      </c>
      <c r="I1865" s="7">
        <v>0</v>
      </c>
      <c r="J1865" s="7">
        <v>0</v>
      </c>
      <c r="K1865" s="7">
        <v>0</v>
      </c>
      <c r="L1865" s="7" t="str" cm="1">
        <f t="array" ref="L1865">_xlfn.IFS(G1865=1,G$1,H1865=1,H$1,I1865=1,I$1,J1865=1,J$1,K1865=1,K$1)</f>
        <v>Married</v>
      </c>
      <c r="M1865" s="7">
        <v>0</v>
      </c>
      <c r="N1865" s="7">
        <v>1</v>
      </c>
      <c r="O1865" s="7">
        <v>0</v>
      </c>
      <c r="P1865" s="7">
        <v>0</v>
      </c>
      <c r="Q1865" s="7" t="str" cm="1">
        <f t="array" ref="Q1865">_xlfn.IFS(M1865=1,M$1,N1865=1,N$1,O1865=1,O$1,P1865=1,P$1)</f>
        <v>Graduate</v>
      </c>
      <c r="R1865" t="s">
        <v>42</v>
      </c>
      <c r="S1865" s="7">
        <v>34</v>
      </c>
      <c r="T1865" s="7">
        <v>76</v>
      </c>
      <c r="U1865" s="7">
        <v>15</v>
      </c>
      <c r="V1865" s="7">
        <v>38</v>
      </c>
      <c r="W1865" s="7">
        <v>23</v>
      </c>
      <c r="X1865" s="7">
        <v>15</v>
      </c>
      <c r="Y1865" s="7">
        <v>64</v>
      </c>
      <c r="Z1865" s="7">
        <v>102</v>
      </c>
      <c r="AA1865" s="7">
        <v>2</v>
      </c>
      <c r="AB1865" s="7">
        <v>2</v>
      </c>
      <c r="AC1865" s="7">
        <v>0</v>
      </c>
      <c r="AD1865" s="7">
        <v>3</v>
      </c>
      <c r="AE1865" s="7">
        <v>6</v>
      </c>
      <c r="AF1865" s="7">
        <v>0</v>
      </c>
      <c r="AG1865" s="7">
        <v>0</v>
      </c>
      <c r="AH1865" s="7">
        <v>0</v>
      </c>
      <c r="AI1865" s="7">
        <v>0</v>
      </c>
      <c r="AJ1865" s="7">
        <v>0</v>
      </c>
      <c r="AK1865" s="7">
        <v>0</v>
      </c>
      <c r="AL1865" s="7">
        <v>0</v>
      </c>
      <c r="AM1865" s="8">
        <v>44063</v>
      </c>
      <c r="AO1865">
        <f>IF($AG1865=1,G1865,0)</f>
        <v>0</v>
      </c>
      <c r="AP1865">
        <f>IF($AG1865=1,H1865,0)</f>
        <v>0</v>
      </c>
      <c r="AQ1865">
        <f>IF($AG1865=1,J1865,0)</f>
        <v>0</v>
      </c>
      <c r="AR1865">
        <f>IF($AG1865=1,I1865,0)</f>
        <v>0</v>
      </c>
      <c r="AS1865">
        <f>IF($AG1865=1,K1865,0)</f>
        <v>0</v>
      </c>
      <c r="AU1865">
        <f>IF($AJ1865=1,T1865,0)</f>
        <v>0</v>
      </c>
      <c r="AV1865">
        <f>IF($AJ1865=1,U1865,0)</f>
        <v>0</v>
      </c>
      <c r="AW1865">
        <f>IF($AJ1865=1,V1865,0)</f>
        <v>0</v>
      </c>
      <c r="AX1865">
        <f>IF($AJ1865=1,W1865,0)</f>
        <v>0</v>
      </c>
      <c r="AY1865">
        <f>IF($AJ1865=1,X1865,0)</f>
        <v>0</v>
      </c>
      <c r="BA1865">
        <f>IF($AK1865=1,M1865,0)</f>
        <v>0</v>
      </c>
      <c r="BB1865">
        <f>IF($AK1865=1,N1865,0)</f>
        <v>0</v>
      </c>
      <c r="BC1865">
        <f>IF($AK1865=1,O1865,0)</f>
        <v>0</v>
      </c>
      <c r="BD1865">
        <f>IF($AK1865=1,P1865,0)</f>
        <v>0</v>
      </c>
    </row>
    <row r="1866" spans="1:56" x14ac:dyDescent="0.3">
      <c r="A1866" s="7">
        <v>1497</v>
      </c>
      <c r="B1866" s="6">
        <v>189120</v>
      </c>
      <c r="C1866" s="7">
        <v>0</v>
      </c>
      <c r="D1866" s="7">
        <v>0</v>
      </c>
      <c r="E1866" s="7">
        <f>SUM(C1866:D1866)</f>
        <v>0</v>
      </c>
      <c r="F1866" s="7">
        <v>61</v>
      </c>
      <c r="G1866" s="7">
        <v>0</v>
      </c>
      <c r="H1866" s="7">
        <v>0</v>
      </c>
      <c r="I1866" s="7">
        <v>1</v>
      </c>
      <c r="J1866" s="7">
        <v>0</v>
      </c>
      <c r="K1866" s="7">
        <v>0</v>
      </c>
      <c r="L1866" s="7" t="str" cm="1">
        <f t="array" ref="L1866">_xlfn.IFS(G1866=1,G$1,H1866=1,H$1,I1866=1,I$1,J1866=1,J$1,K1866=1,K$1)</f>
        <v>Together</v>
      </c>
      <c r="M1866" s="7">
        <v>0</v>
      </c>
      <c r="N1866" s="7">
        <v>0</v>
      </c>
      <c r="O1866" s="7">
        <v>1</v>
      </c>
      <c r="P1866" s="7">
        <v>0</v>
      </c>
      <c r="Q1866" s="7" t="str" cm="1">
        <f t="array" ref="Q1866">_xlfn.IFS(M1866=1,M$1,N1866=1,N$1,O1866=1,O$1,P1866=1,P$1)</f>
        <v>Master</v>
      </c>
      <c r="R1866" t="s">
        <v>40</v>
      </c>
      <c r="S1866" s="7">
        <v>78</v>
      </c>
      <c r="T1866" s="7">
        <v>2479</v>
      </c>
      <c r="U1866" s="7">
        <v>195</v>
      </c>
      <c r="V1866" s="7">
        <v>866</v>
      </c>
      <c r="W1866" s="7">
        <v>153</v>
      </c>
      <c r="X1866" s="7">
        <v>274</v>
      </c>
      <c r="Y1866" s="7">
        <v>117</v>
      </c>
      <c r="Z1866" s="7">
        <v>3849</v>
      </c>
      <c r="AA1866" s="7">
        <v>1</v>
      </c>
      <c r="AB1866" s="7">
        <v>5</v>
      </c>
      <c r="AC1866" s="7">
        <v>6</v>
      </c>
      <c r="AD1866" s="7">
        <v>7</v>
      </c>
      <c r="AE1866" s="7">
        <v>1</v>
      </c>
      <c r="AF1866" s="7">
        <v>0</v>
      </c>
      <c r="AG1866" s="7">
        <v>0</v>
      </c>
      <c r="AH1866" s="7">
        <v>1</v>
      </c>
      <c r="AI1866" s="7">
        <v>0</v>
      </c>
      <c r="AJ1866" s="7">
        <v>0</v>
      </c>
      <c r="AK1866" s="7">
        <v>0</v>
      </c>
      <c r="AL1866" s="7">
        <v>0</v>
      </c>
      <c r="AM1866" s="8">
        <v>44064</v>
      </c>
      <c r="AO1866">
        <f>IF($AG1866=1,G1866,0)</f>
        <v>0</v>
      </c>
      <c r="AP1866">
        <f>IF($AG1866=1,H1866,0)</f>
        <v>0</v>
      </c>
      <c r="AQ1866">
        <f>IF($AG1866=1,J1866,0)</f>
        <v>0</v>
      </c>
      <c r="AR1866">
        <f>IF($AG1866=1,I1866,0)</f>
        <v>0</v>
      </c>
      <c r="AS1866">
        <f>IF($AG1866=1,K1866,0)</f>
        <v>0</v>
      </c>
      <c r="AU1866">
        <f>IF($AJ1866=1,T1866,0)</f>
        <v>0</v>
      </c>
      <c r="AV1866">
        <f>IF($AJ1866=1,U1866,0)</f>
        <v>0</v>
      </c>
      <c r="AW1866">
        <f>IF($AJ1866=1,V1866,0)</f>
        <v>0</v>
      </c>
      <c r="AX1866">
        <f>IF($AJ1866=1,W1866,0)</f>
        <v>0</v>
      </c>
      <c r="AY1866">
        <f>IF($AJ1866=1,X1866,0)</f>
        <v>0</v>
      </c>
      <c r="BA1866">
        <f>IF($AK1866=1,M1866,0)</f>
        <v>0</v>
      </c>
      <c r="BB1866">
        <f>IF($AK1866=1,N1866,0)</f>
        <v>0</v>
      </c>
      <c r="BC1866">
        <f>IF($AK1866=1,O1866,0)</f>
        <v>0</v>
      </c>
      <c r="BD1866">
        <f>IF($AK1866=1,P1866,0)</f>
        <v>0</v>
      </c>
    </row>
    <row r="1867" spans="1:56" x14ac:dyDescent="0.3">
      <c r="A1867" s="7">
        <v>2061</v>
      </c>
      <c r="B1867" s="6">
        <v>166294</v>
      </c>
      <c r="C1867" s="7">
        <v>0</v>
      </c>
      <c r="D1867" s="7">
        <v>0</v>
      </c>
      <c r="E1867" s="7">
        <f>SUM(C1867:D1867)</f>
        <v>0</v>
      </c>
      <c r="F1867" s="7">
        <v>55</v>
      </c>
      <c r="G1867" s="7">
        <v>0</v>
      </c>
      <c r="H1867" s="7">
        <v>0</v>
      </c>
      <c r="I1867" s="7">
        <v>0</v>
      </c>
      <c r="J1867" s="7">
        <v>1</v>
      </c>
      <c r="K1867" s="7">
        <v>0</v>
      </c>
      <c r="L1867" s="7" t="str" cm="1">
        <f t="array" ref="L1867">_xlfn.IFS(G1867=1,G$1,H1867=1,H$1,I1867=1,I$1,J1867=1,J$1,K1867=1,K$1)</f>
        <v>Single</v>
      </c>
      <c r="M1867" s="7">
        <v>0</v>
      </c>
      <c r="N1867" s="7">
        <v>1</v>
      </c>
      <c r="O1867" s="7">
        <v>0</v>
      </c>
      <c r="P1867" s="7">
        <v>0</v>
      </c>
      <c r="Q1867" s="7" t="str" cm="1">
        <f t="array" ref="Q1867">_xlfn.IFS(M1867=1,M$1,N1867=1,N$1,O1867=1,O$1,P1867=1,P$1)</f>
        <v>Graduate</v>
      </c>
      <c r="R1867" t="s">
        <v>40</v>
      </c>
      <c r="S1867" s="7">
        <v>68</v>
      </c>
      <c r="T1867" s="7">
        <v>630</v>
      </c>
      <c r="U1867" s="7">
        <v>271</v>
      </c>
      <c r="V1867" s="7">
        <v>838</v>
      </c>
      <c r="W1867" s="7">
        <v>163</v>
      </c>
      <c r="X1867" s="7">
        <v>231</v>
      </c>
      <c r="Y1867" s="7">
        <v>293</v>
      </c>
      <c r="Z1867" s="7">
        <v>1839</v>
      </c>
      <c r="AA1867" s="7">
        <v>1</v>
      </c>
      <c r="AB1867" s="7">
        <v>4</v>
      </c>
      <c r="AC1867" s="7">
        <v>3</v>
      </c>
      <c r="AD1867" s="7">
        <v>5</v>
      </c>
      <c r="AE1867" s="7">
        <v>2</v>
      </c>
      <c r="AF1867" s="7">
        <v>0</v>
      </c>
      <c r="AG1867" s="7">
        <v>0</v>
      </c>
      <c r="AH1867" s="7">
        <v>0</v>
      </c>
      <c r="AI1867" s="7">
        <v>0</v>
      </c>
      <c r="AJ1867" s="7">
        <v>0</v>
      </c>
      <c r="AK1867" s="7">
        <v>0</v>
      </c>
      <c r="AL1867" s="7">
        <v>0</v>
      </c>
      <c r="AM1867" s="8">
        <v>44064</v>
      </c>
      <c r="AO1867">
        <f>IF($AG1867=1,G1867,0)</f>
        <v>0</v>
      </c>
      <c r="AP1867">
        <f>IF($AG1867=1,H1867,0)</f>
        <v>0</v>
      </c>
      <c r="AQ1867">
        <f>IF($AG1867=1,J1867,0)</f>
        <v>0</v>
      </c>
      <c r="AR1867">
        <f>IF($AG1867=1,I1867,0)</f>
        <v>0</v>
      </c>
      <c r="AS1867">
        <f>IF($AG1867=1,K1867,0)</f>
        <v>0</v>
      </c>
      <c r="AU1867">
        <f>IF($AJ1867=1,T1867,0)</f>
        <v>0</v>
      </c>
      <c r="AV1867">
        <f>IF($AJ1867=1,U1867,0)</f>
        <v>0</v>
      </c>
      <c r="AW1867">
        <f>IF($AJ1867=1,V1867,0)</f>
        <v>0</v>
      </c>
      <c r="AX1867">
        <f>IF($AJ1867=1,W1867,0)</f>
        <v>0</v>
      </c>
      <c r="AY1867">
        <f>IF($AJ1867=1,X1867,0)</f>
        <v>0</v>
      </c>
      <c r="BA1867">
        <f>IF($AK1867=1,M1867,0)</f>
        <v>0</v>
      </c>
      <c r="BB1867">
        <f>IF($AK1867=1,N1867,0)</f>
        <v>0</v>
      </c>
      <c r="BC1867">
        <f>IF($AK1867=1,O1867,0)</f>
        <v>0</v>
      </c>
      <c r="BD1867">
        <f>IF($AK1867=1,P1867,0)</f>
        <v>0</v>
      </c>
    </row>
    <row r="1868" spans="1:56" x14ac:dyDescent="0.3">
      <c r="A1868" s="7">
        <v>2070</v>
      </c>
      <c r="B1868" s="6">
        <v>171691</v>
      </c>
      <c r="C1868" s="7">
        <v>0</v>
      </c>
      <c r="D1868" s="7">
        <v>0</v>
      </c>
      <c r="E1868" s="7">
        <f>SUM(C1868:D1868)</f>
        <v>0</v>
      </c>
      <c r="F1868" s="7">
        <v>62</v>
      </c>
      <c r="G1868" s="7">
        <v>0</v>
      </c>
      <c r="H1868" s="7">
        <v>0</v>
      </c>
      <c r="I1868" s="7">
        <v>0</v>
      </c>
      <c r="J1868" s="7">
        <v>1</v>
      </c>
      <c r="K1868" s="7">
        <v>0</v>
      </c>
      <c r="L1868" s="7" t="str" cm="1">
        <f t="array" ref="L1868">_xlfn.IFS(G1868=1,G$1,H1868=1,H$1,I1868=1,I$1,J1868=1,J$1,K1868=1,K$1)</f>
        <v>Single</v>
      </c>
      <c r="M1868" s="7">
        <v>0</v>
      </c>
      <c r="N1868" s="7">
        <v>0</v>
      </c>
      <c r="O1868" s="7">
        <v>0</v>
      </c>
      <c r="P1868" s="7">
        <v>1</v>
      </c>
      <c r="Q1868" s="7" t="str" cm="1">
        <f t="array" ref="Q1868">_xlfn.IFS(M1868=1,M$1,N1868=1,N$1,O1868=1,O$1,P1868=1,P$1)</f>
        <v>PhD</v>
      </c>
      <c r="R1868" t="s">
        <v>42</v>
      </c>
      <c r="S1868" s="7">
        <v>0</v>
      </c>
      <c r="T1868" s="7">
        <v>805</v>
      </c>
      <c r="U1868" s="7">
        <v>311</v>
      </c>
      <c r="V1868" s="7">
        <v>984</v>
      </c>
      <c r="W1868" s="7">
        <v>575</v>
      </c>
      <c r="X1868" s="7">
        <v>77</v>
      </c>
      <c r="Y1868" s="7">
        <v>103</v>
      </c>
      <c r="Z1868" s="7">
        <v>2649</v>
      </c>
      <c r="AA1868" s="7">
        <v>1</v>
      </c>
      <c r="AB1868" s="7">
        <v>4</v>
      </c>
      <c r="AC1868" s="7">
        <v>7</v>
      </c>
      <c r="AD1868" s="7">
        <v>5</v>
      </c>
      <c r="AE1868" s="7">
        <v>2</v>
      </c>
      <c r="AF1868" s="7">
        <v>0</v>
      </c>
      <c r="AG1868" s="7">
        <v>0</v>
      </c>
      <c r="AH1868" s="7">
        <v>0</v>
      </c>
      <c r="AI1868" s="7">
        <v>0</v>
      </c>
      <c r="AJ1868" s="7">
        <v>0</v>
      </c>
      <c r="AK1868" s="7">
        <v>0</v>
      </c>
      <c r="AL1868" s="7">
        <v>1</v>
      </c>
      <c r="AM1868" s="8">
        <v>44064</v>
      </c>
      <c r="AO1868">
        <f>IF($AG1868=1,G1868,0)</f>
        <v>0</v>
      </c>
      <c r="AP1868">
        <f>IF($AG1868=1,H1868,0)</f>
        <v>0</v>
      </c>
      <c r="AQ1868">
        <f>IF($AG1868=1,J1868,0)</f>
        <v>0</v>
      </c>
      <c r="AR1868">
        <f>IF($AG1868=1,I1868,0)</f>
        <v>0</v>
      </c>
      <c r="AS1868">
        <f>IF($AG1868=1,K1868,0)</f>
        <v>0</v>
      </c>
      <c r="AU1868">
        <f>IF($AJ1868=1,T1868,0)</f>
        <v>0</v>
      </c>
      <c r="AV1868">
        <f>IF($AJ1868=1,U1868,0)</f>
        <v>0</v>
      </c>
      <c r="AW1868">
        <f>IF($AJ1868=1,V1868,0)</f>
        <v>0</v>
      </c>
      <c r="AX1868">
        <f>IF($AJ1868=1,W1868,0)</f>
        <v>0</v>
      </c>
      <c r="AY1868">
        <f>IF($AJ1868=1,X1868,0)</f>
        <v>0</v>
      </c>
      <c r="BA1868">
        <f>IF($AK1868=1,M1868,0)</f>
        <v>0</v>
      </c>
      <c r="BB1868">
        <f>IF($AK1868=1,N1868,0)</f>
        <v>0</v>
      </c>
      <c r="BC1868">
        <f>IF($AK1868=1,O1868,0)</f>
        <v>0</v>
      </c>
      <c r="BD1868">
        <f>IF($AK1868=1,P1868,0)</f>
        <v>0</v>
      </c>
    </row>
    <row r="1869" spans="1:56" x14ac:dyDescent="0.3">
      <c r="A1869" s="7">
        <v>1428</v>
      </c>
      <c r="B1869" s="6">
        <v>120130</v>
      </c>
      <c r="C1869" s="7">
        <v>0</v>
      </c>
      <c r="D1869" s="7">
        <v>0</v>
      </c>
      <c r="E1869" s="7">
        <f>SUM(C1869:D1869)</f>
        <v>0</v>
      </c>
      <c r="F1869" s="7">
        <v>46</v>
      </c>
      <c r="G1869" s="7">
        <v>0</v>
      </c>
      <c r="H1869" s="7">
        <v>1</v>
      </c>
      <c r="I1869" s="7">
        <v>0</v>
      </c>
      <c r="J1869" s="7">
        <v>0</v>
      </c>
      <c r="K1869" s="7">
        <v>0</v>
      </c>
      <c r="L1869" s="7" t="str" cm="1">
        <f t="array" ref="L1869">_xlfn.IFS(G1869=1,G$1,H1869=1,H$1,I1869=1,I$1,J1869=1,J$1,K1869=1,K$1)</f>
        <v>Married</v>
      </c>
      <c r="M1869" s="7">
        <v>0</v>
      </c>
      <c r="N1869" s="7">
        <v>0</v>
      </c>
      <c r="O1869" s="7">
        <v>0</v>
      </c>
      <c r="P1869" s="7">
        <v>0</v>
      </c>
      <c r="Q1869" s="7" t="e" cm="1">
        <f t="array" ref="Q1869">_xlfn.IFS(M1869=1,M$1,N1869=1,N$1,O1869=1,O$1,P1869=1,P$1)</f>
        <v>#N/A</v>
      </c>
      <c r="R1869" t="s">
        <v>42</v>
      </c>
      <c r="S1869" s="7">
        <v>99</v>
      </c>
      <c r="T1869" s="7">
        <v>0</v>
      </c>
      <c r="U1869" s="7">
        <v>36</v>
      </c>
      <c r="V1869" s="7">
        <v>18</v>
      </c>
      <c r="W1869" s="7">
        <v>42</v>
      </c>
      <c r="X1869" s="7">
        <v>36</v>
      </c>
      <c r="Y1869" s="7">
        <v>72</v>
      </c>
      <c r="Z1869" s="7">
        <v>60</v>
      </c>
      <c r="AA1869" s="7">
        <v>1</v>
      </c>
      <c r="AB1869" s="7">
        <v>1</v>
      </c>
      <c r="AC1869" s="7">
        <v>0</v>
      </c>
      <c r="AD1869" s="7">
        <v>3</v>
      </c>
      <c r="AE1869" s="7">
        <v>8</v>
      </c>
      <c r="AF1869" s="7">
        <v>0</v>
      </c>
      <c r="AG1869" s="7">
        <v>0</v>
      </c>
      <c r="AH1869" s="7">
        <v>0</v>
      </c>
      <c r="AI1869" s="7">
        <v>0</v>
      </c>
      <c r="AJ1869" s="7">
        <v>0</v>
      </c>
      <c r="AK1869" s="7">
        <v>0</v>
      </c>
      <c r="AL1869" s="7">
        <v>0</v>
      </c>
      <c r="AM1869" s="8">
        <v>44064</v>
      </c>
      <c r="AO1869">
        <f>IF($AG1869=1,G1869,0)</f>
        <v>0</v>
      </c>
      <c r="AP1869">
        <f>IF($AG1869=1,H1869,0)</f>
        <v>0</v>
      </c>
      <c r="AQ1869">
        <f>IF($AG1869=1,J1869,0)</f>
        <v>0</v>
      </c>
      <c r="AR1869">
        <f>IF($AG1869=1,I1869,0)</f>
        <v>0</v>
      </c>
      <c r="AS1869">
        <f>IF($AG1869=1,K1869,0)</f>
        <v>0</v>
      </c>
      <c r="AU1869">
        <f>IF($AJ1869=1,T1869,0)</f>
        <v>0</v>
      </c>
      <c r="AV1869">
        <f>IF($AJ1869=1,U1869,0)</f>
        <v>0</v>
      </c>
      <c r="AW1869">
        <f>IF($AJ1869=1,V1869,0)</f>
        <v>0</v>
      </c>
      <c r="AX1869">
        <f>IF($AJ1869=1,W1869,0)</f>
        <v>0</v>
      </c>
      <c r="AY1869">
        <f>IF($AJ1869=1,X1869,0)</f>
        <v>0</v>
      </c>
      <c r="BA1869">
        <f>IF($AK1869=1,M1869,0)</f>
        <v>0</v>
      </c>
      <c r="BB1869">
        <f>IF($AK1869=1,N1869,0)</f>
        <v>0</v>
      </c>
      <c r="BC1869">
        <f>IF($AK1869=1,O1869,0)</f>
        <v>0</v>
      </c>
      <c r="BD1869">
        <f>IF($AK1869=1,P1869,0)</f>
        <v>0</v>
      </c>
    </row>
    <row r="1870" spans="1:56" x14ac:dyDescent="0.3">
      <c r="A1870" s="7">
        <v>2152</v>
      </c>
      <c r="B1870" s="6">
        <v>120130</v>
      </c>
      <c r="C1870" s="7">
        <v>0</v>
      </c>
      <c r="D1870" s="7">
        <v>0</v>
      </c>
      <c r="E1870" s="7">
        <f>SUM(C1870:D1870)</f>
        <v>0</v>
      </c>
      <c r="F1870" s="7">
        <v>46</v>
      </c>
      <c r="G1870" s="7">
        <v>0</v>
      </c>
      <c r="H1870" s="7">
        <v>1</v>
      </c>
      <c r="I1870" s="7">
        <v>0</v>
      </c>
      <c r="J1870" s="7">
        <v>0</v>
      </c>
      <c r="K1870" s="7">
        <v>0</v>
      </c>
      <c r="L1870" s="7" t="str" cm="1">
        <f t="array" ref="L1870">_xlfn.IFS(G1870=1,G$1,H1870=1,H$1,I1870=1,I$1,J1870=1,J$1,K1870=1,K$1)</f>
        <v>Married</v>
      </c>
      <c r="M1870" s="7">
        <v>0</v>
      </c>
      <c r="N1870" s="7">
        <v>0</v>
      </c>
      <c r="O1870" s="7">
        <v>0</v>
      </c>
      <c r="P1870" s="7">
        <v>0</v>
      </c>
      <c r="Q1870" s="7" t="e" cm="1">
        <f t="array" ref="Q1870">_xlfn.IFS(M1870=1,M$1,N1870=1,N$1,O1870=1,O$1,P1870=1,P$1)</f>
        <v>#N/A</v>
      </c>
      <c r="R1870" t="s">
        <v>39</v>
      </c>
      <c r="S1870" s="7">
        <v>99</v>
      </c>
      <c r="T1870" s="7">
        <v>0</v>
      </c>
      <c r="U1870" s="7">
        <v>36</v>
      </c>
      <c r="V1870" s="7">
        <v>18</v>
      </c>
      <c r="W1870" s="7">
        <v>42</v>
      </c>
      <c r="X1870" s="7">
        <v>36</v>
      </c>
      <c r="Y1870" s="7">
        <v>72</v>
      </c>
      <c r="Z1870" s="7">
        <v>60</v>
      </c>
      <c r="AA1870" s="7">
        <v>1</v>
      </c>
      <c r="AB1870" s="7">
        <v>1</v>
      </c>
      <c r="AC1870" s="7">
        <v>0</v>
      </c>
      <c r="AD1870" s="7">
        <v>3</v>
      </c>
      <c r="AE1870" s="7">
        <v>8</v>
      </c>
      <c r="AF1870" s="7">
        <v>0</v>
      </c>
      <c r="AG1870" s="7">
        <v>0</v>
      </c>
      <c r="AH1870" s="7">
        <v>0</v>
      </c>
      <c r="AI1870" s="7">
        <v>0</v>
      </c>
      <c r="AJ1870" s="7">
        <v>0</v>
      </c>
      <c r="AK1870" s="7">
        <v>0</v>
      </c>
      <c r="AL1870" s="7">
        <v>0</v>
      </c>
      <c r="AM1870" s="8">
        <v>44064</v>
      </c>
      <c r="AO1870">
        <f>IF($AG1870=1,G1870,0)</f>
        <v>0</v>
      </c>
      <c r="AP1870">
        <f>IF($AG1870=1,H1870,0)</f>
        <v>0</v>
      </c>
      <c r="AQ1870">
        <f>IF($AG1870=1,J1870,0)</f>
        <v>0</v>
      </c>
      <c r="AR1870">
        <f>IF($AG1870=1,I1870,0)</f>
        <v>0</v>
      </c>
      <c r="AS1870">
        <f>IF($AG1870=1,K1870,0)</f>
        <v>0</v>
      </c>
      <c r="AU1870">
        <f>IF($AJ1870=1,T1870,0)</f>
        <v>0</v>
      </c>
      <c r="AV1870">
        <f>IF($AJ1870=1,U1870,0)</f>
        <v>0</v>
      </c>
      <c r="AW1870">
        <f>IF($AJ1870=1,V1870,0)</f>
        <v>0</v>
      </c>
      <c r="AX1870">
        <f>IF($AJ1870=1,W1870,0)</f>
        <v>0</v>
      </c>
      <c r="AY1870">
        <f>IF($AJ1870=1,X1870,0)</f>
        <v>0</v>
      </c>
      <c r="BA1870">
        <f>IF($AK1870=1,M1870,0)</f>
        <v>0</v>
      </c>
      <c r="BB1870">
        <f>IF($AK1870=1,N1870,0)</f>
        <v>0</v>
      </c>
      <c r="BC1870">
        <f>IF($AK1870=1,O1870,0)</f>
        <v>0</v>
      </c>
      <c r="BD1870">
        <f>IF($AK1870=1,P1870,0)</f>
        <v>0</v>
      </c>
    </row>
    <row r="1871" spans="1:56" x14ac:dyDescent="0.3">
      <c r="A1871" s="7">
        <v>1286</v>
      </c>
      <c r="B1871" s="6">
        <v>157912</v>
      </c>
      <c r="C1871" s="7">
        <v>0</v>
      </c>
      <c r="D1871" s="7">
        <v>1</v>
      </c>
      <c r="E1871" s="7">
        <f>SUM(C1871:D1871)</f>
        <v>1</v>
      </c>
      <c r="F1871" s="7">
        <v>55</v>
      </c>
      <c r="G1871" s="7">
        <v>1</v>
      </c>
      <c r="H1871" s="7">
        <v>0</v>
      </c>
      <c r="I1871" s="7">
        <v>0</v>
      </c>
      <c r="J1871" s="7">
        <v>0</v>
      </c>
      <c r="K1871" s="7">
        <v>0</v>
      </c>
      <c r="L1871" s="7" t="str" cm="1">
        <f t="array" ref="L1871">_xlfn.IFS(G1871=1,G$1,H1871=1,H$1,I1871=1,I$1,J1871=1,J$1,K1871=1,K$1)</f>
        <v>Divorced</v>
      </c>
      <c r="M1871" s="7">
        <v>0</v>
      </c>
      <c r="N1871" s="7">
        <v>0</v>
      </c>
      <c r="O1871" s="7">
        <v>0</v>
      </c>
      <c r="P1871" s="7">
        <v>1</v>
      </c>
      <c r="Q1871" s="7" t="str" cm="1">
        <f t="array" ref="Q1871">_xlfn.IFS(M1871=1,M$1,N1871=1,N$1,O1871=1,O$1,P1871=1,P$1)</f>
        <v>PhD</v>
      </c>
      <c r="R1871" t="s">
        <v>44</v>
      </c>
      <c r="S1871" s="7">
        <v>34</v>
      </c>
      <c r="T1871" s="7">
        <v>2184</v>
      </c>
      <c r="U1871" s="7">
        <v>0</v>
      </c>
      <c r="V1871" s="7">
        <v>218</v>
      </c>
      <c r="W1871" s="7">
        <v>0</v>
      </c>
      <c r="X1871" s="7">
        <v>0</v>
      </c>
      <c r="Y1871" s="7">
        <v>95</v>
      </c>
      <c r="Z1871" s="7">
        <v>2307</v>
      </c>
      <c r="AA1871" s="7">
        <v>5</v>
      </c>
      <c r="AB1871" s="7">
        <v>8</v>
      </c>
      <c r="AC1871" s="7">
        <v>3</v>
      </c>
      <c r="AD1871" s="7">
        <v>12</v>
      </c>
      <c r="AE1871" s="7">
        <v>5</v>
      </c>
      <c r="AF1871" s="7">
        <v>0</v>
      </c>
      <c r="AG1871" s="7">
        <v>1</v>
      </c>
      <c r="AH1871" s="7">
        <v>0</v>
      </c>
      <c r="AI1871" s="7">
        <v>0</v>
      </c>
      <c r="AJ1871" s="7">
        <v>0</v>
      </c>
      <c r="AK1871" s="7">
        <v>0</v>
      </c>
      <c r="AL1871" s="7">
        <v>0</v>
      </c>
      <c r="AM1871" s="8">
        <v>44064</v>
      </c>
      <c r="AO1871">
        <f>IF($AG1871=1,G1871,0)</f>
        <v>1</v>
      </c>
      <c r="AP1871">
        <f>IF($AG1871=1,H1871,0)</f>
        <v>0</v>
      </c>
      <c r="AQ1871">
        <f>IF($AG1871=1,J1871,0)</f>
        <v>0</v>
      </c>
      <c r="AR1871">
        <f>IF($AG1871=1,I1871,0)</f>
        <v>0</v>
      </c>
      <c r="AS1871">
        <f>IF($AG1871=1,K1871,0)</f>
        <v>0</v>
      </c>
      <c r="AU1871">
        <f>IF($AJ1871=1,T1871,0)</f>
        <v>0</v>
      </c>
      <c r="AV1871">
        <f>IF($AJ1871=1,U1871,0)</f>
        <v>0</v>
      </c>
      <c r="AW1871">
        <f>IF($AJ1871=1,V1871,0)</f>
        <v>0</v>
      </c>
      <c r="AX1871">
        <f>IF($AJ1871=1,W1871,0)</f>
        <v>0</v>
      </c>
      <c r="AY1871">
        <f>IF($AJ1871=1,X1871,0)</f>
        <v>0</v>
      </c>
      <c r="BA1871">
        <f>IF($AK1871=1,M1871,0)</f>
        <v>0</v>
      </c>
      <c r="BB1871">
        <f>IF($AK1871=1,N1871,0)</f>
        <v>0</v>
      </c>
      <c r="BC1871">
        <f>IF($AK1871=1,O1871,0)</f>
        <v>0</v>
      </c>
      <c r="BD1871">
        <f>IF($AK1871=1,P1871,0)</f>
        <v>0</v>
      </c>
    </row>
    <row r="1872" spans="1:56" x14ac:dyDescent="0.3">
      <c r="A1872" s="7">
        <v>1835</v>
      </c>
      <c r="B1872" s="6">
        <v>146374</v>
      </c>
      <c r="C1872" s="7">
        <v>0</v>
      </c>
      <c r="D1872" s="7">
        <v>1</v>
      </c>
      <c r="E1872" s="7">
        <f>SUM(C1872:D1872)</f>
        <v>1</v>
      </c>
      <c r="F1872" s="7">
        <v>46</v>
      </c>
      <c r="G1872" s="7">
        <v>0</v>
      </c>
      <c r="H1872" s="7">
        <v>1</v>
      </c>
      <c r="I1872" s="7">
        <v>0</v>
      </c>
      <c r="J1872" s="7">
        <v>0</v>
      </c>
      <c r="K1872" s="7">
        <v>0</v>
      </c>
      <c r="L1872" s="7" t="str" cm="1">
        <f t="array" ref="L1872">_xlfn.IFS(G1872=1,G$1,H1872=1,H$1,I1872=1,I$1,J1872=1,J$1,K1872=1,K$1)</f>
        <v>Married</v>
      </c>
      <c r="M1872" s="7">
        <v>0</v>
      </c>
      <c r="N1872" s="7">
        <v>0</v>
      </c>
      <c r="O1872" s="7">
        <v>0</v>
      </c>
      <c r="P1872" s="7">
        <v>1</v>
      </c>
      <c r="Q1872" s="7" t="str" cm="1">
        <f t="array" ref="Q1872">_xlfn.IFS(M1872=1,M$1,N1872=1,N$1,O1872=1,O$1,P1872=1,P$1)</f>
        <v>PhD</v>
      </c>
      <c r="R1872" t="s">
        <v>43</v>
      </c>
      <c r="S1872" s="7">
        <v>1</v>
      </c>
      <c r="T1872" s="7">
        <v>1288</v>
      </c>
      <c r="U1872" s="7">
        <v>0</v>
      </c>
      <c r="V1872" s="7">
        <v>66</v>
      </c>
      <c r="W1872" s="7">
        <v>0</v>
      </c>
      <c r="X1872" s="7">
        <v>0</v>
      </c>
      <c r="Y1872" s="7">
        <v>54</v>
      </c>
      <c r="Z1872" s="7">
        <v>1300</v>
      </c>
      <c r="AA1872" s="7">
        <v>3</v>
      </c>
      <c r="AB1872" s="7">
        <v>7</v>
      </c>
      <c r="AC1872" s="7">
        <v>1</v>
      </c>
      <c r="AD1872" s="7">
        <v>7</v>
      </c>
      <c r="AE1872" s="7">
        <v>8</v>
      </c>
      <c r="AF1872" s="7">
        <v>0</v>
      </c>
      <c r="AG1872" s="7">
        <v>1</v>
      </c>
      <c r="AH1872" s="7">
        <v>0</v>
      </c>
      <c r="AI1872" s="7">
        <v>1</v>
      </c>
      <c r="AJ1872" s="7">
        <v>0</v>
      </c>
      <c r="AK1872" s="7">
        <v>0</v>
      </c>
      <c r="AL1872" s="7">
        <v>1</v>
      </c>
      <c r="AM1872" s="8">
        <v>44064</v>
      </c>
      <c r="AO1872">
        <f>IF($AG1872=1,G1872,0)</f>
        <v>0</v>
      </c>
      <c r="AP1872">
        <f>IF($AG1872=1,H1872,0)</f>
        <v>1</v>
      </c>
      <c r="AQ1872">
        <f>IF($AG1872=1,J1872,0)</f>
        <v>0</v>
      </c>
      <c r="AR1872">
        <f>IF($AG1872=1,I1872,0)</f>
        <v>0</v>
      </c>
      <c r="AS1872">
        <f>IF($AG1872=1,K1872,0)</f>
        <v>0</v>
      </c>
      <c r="AU1872">
        <f>IF($AJ1872=1,T1872,0)</f>
        <v>0</v>
      </c>
      <c r="AV1872">
        <f>IF($AJ1872=1,U1872,0)</f>
        <v>0</v>
      </c>
      <c r="AW1872">
        <f>IF($AJ1872=1,V1872,0)</f>
        <v>0</v>
      </c>
      <c r="AX1872">
        <f>IF($AJ1872=1,W1872,0)</f>
        <v>0</v>
      </c>
      <c r="AY1872">
        <f>IF($AJ1872=1,X1872,0)</f>
        <v>0</v>
      </c>
      <c r="BA1872">
        <f>IF($AK1872=1,M1872,0)</f>
        <v>0</v>
      </c>
      <c r="BB1872">
        <f>IF($AK1872=1,N1872,0)</f>
        <v>0</v>
      </c>
      <c r="BC1872">
        <f>IF($AK1872=1,O1872,0)</f>
        <v>0</v>
      </c>
      <c r="BD1872">
        <f>IF($AK1872=1,P1872,0)</f>
        <v>0</v>
      </c>
    </row>
    <row r="1873" spans="1:56" x14ac:dyDescent="0.3">
      <c r="A1873" s="7">
        <v>1199</v>
      </c>
      <c r="B1873" s="6">
        <v>177972</v>
      </c>
      <c r="C1873" s="7">
        <v>0</v>
      </c>
      <c r="D1873" s="7">
        <v>0</v>
      </c>
      <c r="E1873" s="7">
        <f>SUM(C1873:D1873)</f>
        <v>0</v>
      </c>
      <c r="F1873" s="7">
        <v>66</v>
      </c>
      <c r="G1873" s="7">
        <v>0</v>
      </c>
      <c r="H1873" s="7">
        <v>0</v>
      </c>
      <c r="I1873" s="7">
        <v>1</v>
      </c>
      <c r="J1873" s="7">
        <v>0</v>
      </c>
      <c r="K1873" s="7">
        <v>0</v>
      </c>
      <c r="L1873" s="7" t="str" cm="1">
        <f t="array" ref="L1873">_xlfn.IFS(G1873=1,G$1,H1873=1,H$1,I1873=1,I$1,J1873=1,J$1,K1873=1,K$1)</f>
        <v>Together</v>
      </c>
      <c r="M1873" s="7">
        <v>0</v>
      </c>
      <c r="N1873" s="7">
        <v>1</v>
      </c>
      <c r="O1873" s="7">
        <v>0</v>
      </c>
      <c r="P1873" s="7">
        <v>0</v>
      </c>
      <c r="Q1873" s="7" t="str" cm="1">
        <f t="array" ref="Q1873">_xlfn.IFS(M1873=1,M$1,N1873=1,N$1,O1873=1,O$1,P1873=1,P$1)</f>
        <v>Graduate</v>
      </c>
      <c r="R1873" t="s">
        <v>43</v>
      </c>
      <c r="S1873" s="7">
        <v>18</v>
      </c>
      <c r="T1873" s="7">
        <v>1399</v>
      </c>
      <c r="U1873" s="7">
        <v>50</v>
      </c>
      <c r="V1873" s="7">
        <v>728</v>
      </c>
      <c r="W1873" s="7">
        <v>75</v>
      </c>
      <c r="X1873" s="7">
        <v>233</v>
      </c>
      <c r="Y1873" s="7">
        <v>27</v>
      </c>
      <c r="Z1873" s="7">
        <v>2458</v>
      </c>
      <c r="AA1873" s="7">
        <v>1</v>
      </c>
      <c r="AB1873" s="7">
        <v>4</v>
      </c>
      <c r="AC1873" s="7">
        <v>6</v>
      </c>
      <c r="AD1873" s="7">
        <v>9</v>
      </c>
      <c r="AE1873" s="7">
        <v>1</v>
      </c>
      <c r="AF1873" s="7">
        <v>0</v>
      </c>
      <c r="AG1873" s="7">
        <v>0</v>
      </c>
      <c r="AH1873" s="7">
        <v>0</v>
      </c>
      <c r="AI1873" s="7">
        <v>0</v>
      </c>
      <c r="AJ1873" s="7">
        <v>0</v>
      </c>
      <c r="AK1873" s="7">
        <v>0</v>
      </c>
      <c r="AL1873" s="7">
        <v>0</v>
      </c>
      <c r="AM1873" s="8">
        <v>44065</v>
      </c>
      <c r="AO1873">
        <f>IF($AG1873=1,G1873,0)</f>
        <v>0</v>
      </c>
      <c r="AP1873">
        <f>IF($AG1873=1,H1873,0)</f>
        <v>0</v>
      </c>
      <c r="AQ1873">
        <f>IF($AG1873=1,J1873,0)</f>
        <v>0</v>
      </c>
      <c r="AR1873">
        <f>IF($AG1873=1,I1873,0)</f>
        <v>0</v>
      </c>
      <c r="AS1873">
        <f>IF($AG1873=1,K1873,0)</f>
        <v>0</v>
      </c>
      <c r="AU1873">
        <f>IF($AJ1873=1,T1873,0)</f>
        <v>0</v>
      </c>
      <c r="AV1873">
        <f>IF($AJ1873=1,U1873,0)</f>
        <v>0</v>
      </c>
      <c r="AW1873">
        <f>IF($AJ1873=1,V1873,0)</f>
        <v>0</v>
      </c>
      <c r="AX1873">
        <f>IF($AJ1873=1,W1873,0)</f>
        <v>0</v>
      </c>
      <c r="AY1873">
        <f>IF($AJ1873=1,X1873,0)</f>
        <v>0</v>
      </c>
      <c r="BA1873">
        <f>IF($AK1873=1,M1873,0)</f>
        <v>0</v>
      </c>
      <c r="BB1873">
        <f>IF($AK1873=1,N1873,0)</f>
        <v>0</v>
      </c>
      <c r="BC1873">
        <f>IF($AK1873=1,O1873,0)</f>
        <v>0</v>
      </c>
      <c r="BD1873">
        <f>IF($AK1873=1,P1873,0)</f>
        <v>0</v>
      </c>
    </row>
    <row r="1874" spans="1:56" x14ac:dyDescent="0.3">
      <c r="A1874" s="7">
        <v>2877</v>
      </c>
      <c r="B1874" s="6">
        <v>173395</v>
      </c>
      <c r="C1874" s="7">
        <v>0</v>
      </c>
      <c r="D1874" s="7">
        <v>0</v>
      </c>
      <c r="E1874" s="7">
        <f>SUM(C1874:D1874)</f>
        <v>0</v>
      </c>
      <c r="F1874" s="7">
        <v>33</v>
      </c>
      <c r="G1874" s="7">
        <v>0</v>
      </c>
      <c r="H1874" s="7">
        <v>1</v>
      </c>
      <c r="I1874" s="7">
        <v>0</v>
      </c>
      <c r="J1874" s="7">
        <v>0</v>
      </c>
      <c r="K1874" s="7">
        <v>0</v>
      </c>
      <c r="L1874" s="7" t="str" cm="1">
        <f t="array" ref="L1874">_xlfn.IFS(G1874=1,G$1,H1874=1,H$1,I1874=1,I$1,J1874=1,J$1,K1874=1,K$1)</f>
        <v>Married</v>
      </c>
      <c r="M1874" s="7">
        <v>0</v>
      </c>
      <c r="N1874" s="7">
        <v>0</v>
      </c>
      <c r="O1874" s="7">
        <v>1</v>
      </c>
      <c r="P1874" s="7">
        <v>0</v>
      </c>
      <c r="Q1874" s="7" t="str" cm="1">
        <f t="array" ref="Q1874">_xlfn.IFS(M1874=1,M$1,N1874=1,N$1,O1874=1,O$1,P1874=1,P$1)</f>
        <v>Master</v>
      </c>
      <c r="R1874" t="s">
        <v>40</v>
      </c>
      <c r="S1874" s="7">
        <v>94</v>
      </c>
      <c r="T1874" s="7">
        <v>643</v>
      </c>
      <c r="U1874" s="7">
        <v>17</v>
      </c>
      <c r="V1874" s="7">
        <v>189</v>
      </c>
      <c r="W1874" s="7">
        <v>47</v>
      </c>
      <c r="X1874" s="7">
        <v>17</v>
      </c>
      <c r="Y1874" s="7">
        <v>26</v>
      </c>
      <c r="Z1874" s="7">
        <v>886</v>
      </c>
      <c r="AA1874" s="7">
        <v>1</v>
      </c>
      <c r="AB1874" s="7">
        <v>4</v>
      </c>
      <c r="AC1874" s="7">
        <v>4</v>
      </c>
      <c r="AD1874" s="7">
        <v>6</v>
      </c>
      <c r="AE1874" s="7">
        <v>2</v>
      </c>
      <c r="AF1874" s="7">
        <v>0</v>
      </c>
      <c r="AG1874" s="7">
        <v>0</v>
      </c>
      <c r="AH1874" s="7">
        <v>0</v>
      </c>
      <c r="AI1874" s="7">
        <v>0</v>
      </c>
      <c r="AJ1874" s="7">
        <v>0</v>
      </c>
      <c r="AK1874" s="7">
        <v>0</v>
      </c>
      <c r="AL1874" s="7">
        <v>0</v>
      </c>
      <c r="AM1874" s="8">
        <v>44065</v>
      </c>
      <c r="AO1874">
        <f>IF($AG1874=1,G1874,0)</f>
        <v>0</v>
      </c>
      <c r="AP1874">
        <f>IF($AG1874=1,H1874,0)</f>
        <v>0</v>
      </c>
      <c r="AQ1874">
        <f>IF($AG1874=1,J1874,0)</f>
        <v>0</v>
      </c>
      <c r="AR1874">
        <f>IF($AG1874=1,I1874,0)</f>
        <v>0</v>
      </c>
      <c r="AS1874">
        <f>IF($AG1874=1,K1874,0)</f>
        <v>0</v>
      </c>
      <c r="AU1874">
        <f>IF($AJ1874=1,T1874,0)</f>
        <v>0</v>
      </c>
      <c r="AV1874">
        <f>IF($AJ1874=1,U1874,0)</f>
        <v>0</v>
      </c>
      <c r="AW1874">
        <f>IF($AJ1874=1,V1874,0)</f>
        <v>0</v>
      </c>
      <c r="AX1874">
        <f>IF($AJ1874=1,W1874,0)</f>
        <v>0</v>
      </c>
      <c r="AY1874">
        <f>IF($AJ1874=1,X1874,0)</f>
        <v>0</v>
      </c>
      <c r="BA1874">
        <f>IF($AK1874=1,M1874,0)</f>
        <v>0</v>
      </c>
      <c r="BB1874">
        <f>IF($AK1874=1,N1874,0)</f>
        <v>0</v>
      </c>
      <c r="BC1874">
        <f>IF($AK1874=1,O1874,0)</f>
        <v>0</v>
      </c>
      <c r="BD1874">
        <f>IF($AK1874=1,P1874,0)</f>
        <v>0</v>
      </c>
    </row>
    <row r="1875" spans="1:56" x14ac:dyDescent="0.3">
      <c r="A1875" s="7">
        <v>3152</v>
      </c>
      <c r="B1875" s="6">
        <v>153233</v>
      </c>
      <c r="C1875" s="7">
        <v>0</v>
      </c>
      <c r="D1875" s="7">
        <v>1</v>
      </c>
      <c r="E1875" s="7">
        <f>SUM(C1875:D1875)</f>
        <v>1</v>
      </c>
      <c r="F1875" s="7">
        <v>63</v>
      </c>
      <c r="G1875" s="7">
        <v>0</v>
      </c>
      <c r="H1875" s="7">
        <v>1</v>
      </c>
      <c r="I1875" s="7">
        <v>0</v>
      </c>
      <c r="J1875" s="7">
        <v>0</v>
      </c>
      <c r="K1875" s="7">
        <v>0</v>
      </c>
      <c r="L1875" s="7" t="str" cm="1">
        <f t="array" ref="L1875">_xlfn.IFS(G1875=1,G$1,H1875=1,H$1,I1875=1,I$1,J1875=1,J$1,K1875=1,K$1)</f>
        <v>Married</v>
      </c>
      <c r="M1875" s="7">
        <v>0</v>
      </c>
      <c r="N1875" s="7">
        <v>0</v>
      </c>
      <c r="O1875" s="7">
        <v>0</v>
      </c>
      <c r="P1875" s="7">
        <v>0</v>
      </c>
      <c r="Q1875" s="7" t="e" cm="1">
        <f t="array" ref="Q1875">_xlfn.IFS(M1875=1,M$1,N1875=1,N$1,O1875=1,O$1,P1875=1,P$1)</f>
        <v>#N/A</v>
      </c>
      <c r="R1875" t="s">
        <v>44</v>
      </c>
      <c r="S1875" s="7">
        <v>18</v>
      </c>
      <c r="T1875" s="7">
        <v>81</v>
      </c>
      <c r="U1875" s="7">
        <v>0</v>
      </c>
      <c r="V1875" s="7">
        <v>26</v>
      </c>
      <c r="W1875" s="7">
        <v>9</v>
      </c>
      <c r="X1875" s="7">
        <v>0</v>
      </c>
      <c r="Y1875" s="7">
        <v>0</v>
      </c>
      <c r="Z1875" s="7">
        <v>115</v>
      </c>
      <c r="AA1875" s="7">
        <v>1</v>
      </c>
      <c r="AB1875" s="7">
        <v>1</v>
      </c>
      <c r="AC1875" s="7">
        <v>0</v>
      </c>
      <c r="AD1875" s="7">
        <v>3</v>
      </c>
      <c r="AE1875" s="7">
        <v>4</v>
      </c>
      <c r="AF1875" s="7">
        <v>0</v>
      </c>
      <c r="AG1875" s="7">
        <v>0</v>
      </c>
      <c r="AH1875" s="7">
        <v>0</v>
      </c>
      <c r="AI1875" s="7">
        <v>0</v>
      </c>
      <c r="AJ1875" s="7">
        <v>0</v>
      </c>
      <c r="AK1875" s="7">
        <v>0</v>
      </c>
      <c r="AL1875" s="7">
        <v>0</v>
      </c>
      <c r="AM1875" s="8">
        <v>44065</v>
      </c>
      <c r="AO1875">
        <f>IF($AG1875=1,G1875,0)</f>
        <v>0</v>
      </c>
      <c r="AP1875">
        <f>IF($AG1875=1,H1875,0)</f>
        <v>0</v>
      </c>
      <c r="AQ1875">
        <f>IF($AG1875=1,J1875,0)</f>
        <v>0</v>
      </c>
      <c r="AR1875">
        <f>IF($AG1875=1,I1875,0)</f>
        <v>0</v>
      </c>
      <c r="AS1875">
        <f>IF($AG1875=1,K1875,0)</f>
        <v>0</v>
      </c>
      <c r="AU1875">
        <f>IF($AJ1875=1,T1875,0)</f>
        <v>0</v>
      </c>
      <c r="AV1875">
        <f>IF($AJ1875=1,U1875,0)</f>
        <v>0</v>
      </c>
      <c r="AW1875">
        <f>IF($AJ1875=1,V1875,0)</f>
        <v>0</v>
      </c>
      <c r="AX1875">
        <f>IF($AJ1875=1,W1875,0)</f>
        <v>0</v>
      </c>
      <c r="AY1875">
        <f>IF($AJ1875=1,X1875,0)</f>
        <v>0</v>
      </c>
      <c r="BA1875">
        <f>IF($AK1875=1,M1875,0)</f>
        <v>0</v>
      </c>
      <c r="BB1875">
        <f>IF($AK1875=1,N1875,0)</f>
        <v>0</v>
      </c>
      <c r="BC1875">
        <f>IF($AK1875=1,O1875,0)</f>
        <v>0</v>
      </c>
      <c r="BD1875">
        <f>IF($AK1875=1,P1875,0)</f>
        <v>0</v>
      </c>
    </row>
    <row r="1876" spans="1:56" x14ac:dyDescent="0.3">
      <c r="A1876" s="7">
        <v>2273</v>
      </c>
      <c r="B1876" s="6">
        <v>143050</v>
      </c>
      <c r="C1876" s="7">
        <v>1</v>
      </c>
      <c r="D1876" s="7">
        <v>0</v>
      </c>
      <c r="E1876" s="7">
        <f>SUM(C1876:D1876)</f>
        <v>1</v>
      </c>
      <c r="F1876" s="7">
        <v>47</v>
      </c>
      <c r="G1876" s="7">
        <v>0</v>
      </c>
      <c r="H1876" s="7">
        <v>1</v>
      </c>
      <c r="I1876" s="7">
        <v>0</v>
      </c>
      <c r="J1876" s="7">
        <v>0</v>
      </c>
      <c r="K1876" s="7">
        <v>0</v>
      </c>
      <c r="L1876" s="7" t="str" cm="1">
        <f t="array" ref="L1876">_xlfn.IFS(G1876=1,G$1,H1876=1,H$1,I1876=1,I$1,J1876=1,J$1,K1876=1,K$1)</f>
        <v>Married</v>
      </c>
      <c r="M1876" s="7">
        <v>0</v>
      </c>
      <c r="N1876" s="7">
        <v>0</v>
      </c>
      <c r="O1876" s="7">
        <v>0</v>
      </c>
      <c r="P1876" s="7">
        <v>0</v>
      </c>
      <c r="Q1876" s="7" t="e" cm="1">
        <f t="array" ref="Q1876">_xlfn.IFS(M1876=1,M$1,N1876=1,N$1,O1876=1,O$1,P1876=1,P$1)</f>
        <v>#N/A</v>
      </c>
      <c r="R1876" t="s">
        <v>43</v>
      </c>
      <c r="S1876" s="7">
        <v>10</v>
      </c>
      <c r="T1876" s="7">
        <v>100</v>
      </c>
      <c r="U1876" s="7">
        <v>17</v>
      </c>
      <c r="V1876" s="7">
        <v>80</v>
      </c>
      <c r="W1876" s="7">
        <v>20</v>
      </c>
      <c r="X1876" s="7">
        <v>10</v>
      </c>
      <c r="Y1876" s="7">
        <v>27</v>
      </c>
      <c r="Z1876" s="7">
        <v>199</v>
      </c>
      <c r="AA1876" s="7">
        <v>2</v>
      </c>
      <c r="AB1876" s="7">
        <v>2</v>
      </c>
      <c r="AC1876" s="7">
        <v>0</v>
      </c>
      <c r="AD1876" s="7">
        <v>4</v>
      </c>
      <c r="AE1876" s="7">
        <v>5</v>
      </c>
      <c r="AF1876" s="7">
        <v>0</v>
      </c>
      <c r="AG1876" s="7">
        <v>0</v>
      </c>
      <c r="AH1876" s="7">
        <v>0</v>
      </c>
      <c r="AI1876" s="7">
        <v>0</v>
      </c>
      <c r="AJ1876" s="7">
        <v>0</v>
      </c>
      <c r="AK1876" s="7">
        <v>0</v>
      </c>
      <c r="AL1876" s="7">
        <v>0</v>
      </c>
      <c r="AM1876" s="8">
        <v>44065</v>
      </c>
      <c r="AO1876">
        <f>IF($AG1876=1,G1876,0)</f>
        <v>0</v>
      </c>
      <c r="AP1876">
        <f>IF($AG1876=1,H1876,0)</f>
        <v>0</v>
      </c>
      <c r="AQ1876">
        <f>IF($AG1876=1,J1876,0)</f>
        <v>0</v>
      </c>
      <c r="AR1876">
        <f>IF($AG1876=1,I1876,0)</f>
        <v>0</v>
      </c>
      <c r="AS1876">
        <f>IF($AG1876=1,K1876,0)</f>
        <v>0</v>
      </c>
      <c r="AU1876">
        <f>IF($AJ1876=1,T1876,0)</f>
        <v>0</v>
      </c>
      <c r="AV1876">
        <f>IF($AJ1876=1,U1876,0)</f>
        <v>0</v>
      </c>
      <c r="AW1876">
        <f>IF($AJ1876=1,V1876,0)</f>
        <v>0</v>
      </c>
      <c r="AX1876">
        <f>IF($AJ1876=1,W1876,0)</f>
        <v>0</v>
      </c>
      <c r="AY1876">
        <f>IF($AJ1876=1,X1876,0)</f>
        <v>0</v>
      </c>
      <c r="BA1876">
        <f>IF($AK1876=1,M1876,0)</f>
        <v>0</v>
      </c>
      <c r="BB1876">
        <f>IF($AK1876=1,N1876,0)</f>
        <v>0</v>
      </c>
      <c r="BC1876">
        <f>IF($AK1876=1,O1876,0)</f>
        <v>0</v>
      </c>
      <c r="BD1876">
        <f>IF($AK1876=1,P1876,0)</f>
        <v>0</v>
      </c>
    </row>
    <row r="1877" spans="1:56" x14ac:dyDescent="0.3">
      <c r="A1877" s="7">
        <v>2749</v>
      </c>
      <c r="B1877" s="6">
        <v>142664</v>
      </c>
      <c r="C1877" s="7">
        <v>0</v>
      </c>
      <c r="D1877" s="7">
        <v>1</v>
      </c>
      <c r="E1877" s="7">
        <f>SUM(C1877:D1877)</f>
        <v>1</v>
      </c>
      <c r="F1877" s="7">
        <v>53</v>
      </c>
      <c r="G1877" s="7">
        <v>0</v>
      </c>
      <c r="H1877" s="7">
        <v>1</v>
      </c>
      <c r="I1877" s="7">
        <v>0</v>
      </c>
      <c r="J1877" s="7">
        <v>0</v>
      </c>
      <c r="K1877" s="7">
        <v>0</v>
      </c>
      <c r="L1877" s="7" t="str" cm="1">
        <f t="array" ref="L1877">_xlfn.IFS(G1877=1,G$1,H1877=1,H$1,I1877=1,I$1,J1877=1,J$1,K1877=1,K$1)</f>
        <v>Married</v>
      </c>
      <c r="M1877" s="7">
        <v>0</v>
      </c>
      <c r="N1877" s="7">
        <v>1</v>
      </c>
      <c r="O1877" s="7">
        <v>0</v>
      </c>
      <c r="P1877" s="7">
        <v>0</v>
      </c>
      <c r="Q1877" s="7" t="str" cm="1">
        <f t="array" ref="Q1877">_xlfn.IFS(M1877=1,M$1,N1877=1,N$1,O1877=1,O$1,P1877=1,P$1)</f>
        <v>Graduate</v>
      </c>
      <c r="R1877" t="s">
        <v>41</v>
      </c>
      <c r="S1877" s="7">
        <v>44</v>
      </c>
      <c r="T1877" s="7">
        <v>70</v>
      </c>
      <c r="U1877" s="7">
        <v>0</v>
      </c>
      <c r="V1877" s="7">
        <v>10</v>
      </c>
      <c r="W1877" s="7">
        <v>0</v>
      </c>
      <c r="X1877" s="7">
        <v>0</v>
      </c>
      <c r="Y1877" s="7">
        <v>0</v>
      </c>
      <c r="Z1877" s="7">
        <v>80</v>
      </c>
      <c r="AA1877" s="7">
        <v>1</v>
      </c>
      <c r="AB1877" s="7">
        <v>1</v>
      </c>
      <c r="AC1877" s="7">
        <v>0</v>
      </c>
      <c r="AD1877" s="7">
        <v>3</v>
      </c>
      <c r="AE1877" s="7">
        <v>6</v>
      </c>
      <c r="AF1877" s="7">
        <v>0</v>
      </c>
      <c r="AG1877" s="7">
        <v>0</v>
      </c>
      <c r="AH1877" s="7">
        <v>0</v>
      </c>
      <c r="AI1877" s="7">
        <v>0</v>
      </c>
      <c r="AJ1877" s="7">
        <v>0</v>
      </c>
      <c r="AK1877" s="7">
        <v>0</v>
      </c>
      <c r="AL1877" s="7">
        <v>0</v>
      </c>
      <c r="AM1877" s="8">
        <v>44065</v>
      </c>
      <c r="AO1877">
        <f>IF($AG1877=1,G1877,0)</f>
        <v>0</v>
      </c>
      <c r="AP1877">
        <f>IF($AG1877=1,H1877,0)</f>
        <v>0</v>
      </c>
      <c r="AQ1877">
        <f>IF($AG1877=1,J1877,0)</f>
        <v>0</v>
      </c>
      <c r="AR1877">
        <f>IF($AG1877=1,I1877,0)</f>
        <v>0</v>
      </c>
      <c r="AS1877">
        <f>IF($AG1877=1,K1877,0)</f>
        <v>0</v>
      </c>
      <c r="AU1877">
        <f>IF($AJ1877=1,T1877,0)</f>
        <v>0</v>
      </c>
      <c r="AV1877">
        <f>IF($AJ1877=1,U1877,0)</f>
        <v>0</v>
      </c>
      <c r="AW1877">
        <f>IF($AJ1877=1,V1877,0)</f>
        <v>0</v>
      </c>
      <c r="AX1877">
        <f>IF($AJ1877=1,W1877,0)</f>
        <v>0</v>
      </c>
      <c r="AY1877">
        <f>IF($AJ1877=1,X1877,0)</f>
        <v>0</v>
      </c>
      <c r="BA1877">
        <f>IF($AK1877=1,M1877,0)</f>
        <v>0</v>
      </c>
      <c r="BB1877">
        <f>IF($AK1877=1,N1877,0)</f>
        <v>0</v>
      </c>
      <c r="BC1877">
        <f>IF($AK1877=1,O1877,0)</f>
        <v>0</v>
      </c>
      <c r="BD1877">
        <f>IF($AK1877=1,P1877,0)</f>
        <v>0</v>
      </c>
    </row>
    <row r="1878" spans="1:56" x14ac:dyDescent="0.3">
      <c r="A1878" s="7">
        <v>1764</v>
      </c>
      <c r="B1878" s="6">
        <v>130467</v>
      </c>
      <c r="C1878" s="7">
        <v>1</v>
      </c>
      <c r="D1878" s="7">
        <v>0</v>
      </c>
      <c r="E1878" s="7">
        <f>SUM(C1878:D1878)</f>
        <v>1</v>
      </c>
      <c r="F1878" s="7">
        <v>48</v>
      </c>
      <c r="G1878" s="7">
        <v>0</v>
      </c>
      <c r="H1878" s="7">
        <v>1</v>
      </c>
      <c r="I1878" s="7">
        <v>0</v>
      </c>
      <c r="J1878" s="7">
        <v>0</v>
      </c>
      <c r="K1878" s="7">
        <v>0</v>
      </c>
      <c r="L1878" s="7" t="str" cm="1">
        <f t="array" ref="L1878">_xlfn.IFS(G1878=1,G$1,H1878=1,H$1,I1878=1,I$1,J1878=1,J$1,K1878=1,K$1)</f>
        <v>Married</v>
      </c>
      <c r="M1878" s="7">
        <v>0</v>
      </c>
      <c r="N1878" s="7">
        <v>1</v>
      </c>
      <c r="O1878" s="7">
        <v>0</v>
      </c>
      <c r="P1878" s="7">
        <v>0</v>
      </c>
      <c r="Q1878" s="7" t="str" cm="1">
        <f t="array" ref="Q1878">_xlfn.IFS(M1878=1,M$1,N1878=1,N$1,O1878=1,O$1,P1878=1,P$1)</f>
        <v>Graduate</v>
      </c>
      <c r="R1878" t="s">
        <v>42</v>
      </c>
      <c r="S1878" s="7">
        <v>8</v>
      </c>
      <c r="T1878" s="7">
        <v>4</v>
      </c>
      <c r="U1878" s="7">
        <v>13</v>
      </c>
      <c r="V1878" s="7">
        <v>34</v>
      </c>
      <c r="W1878" s="7">
        <v>9</v>
      </c>
      <c r="X1878" s="7">
        <v>21</v>
      </c>
      <c r="Y1878" s="7">
        <v>21</v>
      </c>
      <c r="Z1878" s="7">
        <v>60</v>
      </c>
      <c r="AA1878" s="7">
        <v>1</v>
      </c>
      <c r="AB1878" s="7">
        <v>1</v>
      </c>
      <c r="AC1878" s="7">
        <v>0</v>
      </c>
      <c r="AD1878" s="7">
        <v>2</v>
      </c>
      <c r="AE1878" s="7">
        <v>7</v>
      </c>
      <c r="AF1878" s="7">
        <v>0</v>
      </c>
      <c r="AG1878" s="7">
        <v>0</v>
      </c>
      <c r="AH1878" s="7">
        <v>0</v>
      </c>
      <c r="AI1878" s="7">
        <v>0</v>
      </c>
      <c r="AJ1878" s="7">
        <v>0</v>
      </c>
      <c r="AK1878" s="7">
        <v>0</v>
      </c>
      <c r="AL1878" s="7">
        <v>0</v>
      </c>
      <c r="AM1878" s="8">
        <v>44066</v>
      </c>
      <c r="AO1878">
        <f>IF($AG1878=1,G1878,0)</f>
        <v>0</v>
      </c>
      <c r="AP1878">
        <f>IF($AG1878=1,H1878,0)</f>
        <v>0</v>
      </c>
      <c r="AQ1878">
        <f>IF($AG1878=1,J1878,0)</f>
        <v>0</v>
      </c>
      <c r="AR1878">
        <f>IF($AG1878=1,I1878,0)</f>
        <v>0</v>
      </c>
      <c r="AS1878">
        <f>IF($AG1878=1,K1878,0)</f>
        <v>0</v>
      </c>
      <c r="AU1878">
        <f>IF($AJ1878=1,T1878,0)</f>
        <v>0</v>
      </c>
      <c r="AV1878">
        <f>IF($AJ1878=1,U1878,0)</f>
        <v>0</v>
      </c>
      <c r="AW1878">
        <f>IF($AJ1878=1,V1878,0)</f>
        <v>0</v>
      </c>
      <c r="AX1878">
        <f>IF($AJ1878=1,W1878,0)</f>
        <v>0</v>
      </c>
      <c r="AY1878">
        <f>IF($AJ1878=1,X1878,0)</f>
        <v>0</v>
      </c>
      <c r="BA1878">
        <f>IF($AK1878=1,M1878,0)</f>
        <v>0</v>
      </c>
      <c r="BB1878">
        <f>IF($AK1878=1,N1878,0)</f>
        <v>0</v>
      </c>
      <c r="BC1878">
        <f>IF($AK1878=1,O1878,0)</f>
        <v>0</v>
      </c>
      <c r="BD1878">
        <f>IF($AK1878=1,P1878,0)</f>
        <v>0</v>
      </c>
    </row>
    <row r="1879" spans="1:56" x14ac:dyDescent="0.3">
      <c r="A1879" s="7">
        <v>1063</v>
      </c>
      <c r="B1879" s="6">
        <v>188194</v>
      </c>
      <c r="C1879" s="7">
        <v>0</v>
      </c>
      <c r="D1879" s="7">
        <v>1</v>
      </c>
      <c r="E1879" s="7">
        <f>SUM(C1879:D1879)</f>
        <v>1</v>
      </c>
      <c r="F1879" s="7">
        <v>41</v>
      </c>
      <c r="G1879" s="7">
        <v>0</v>
      </c>
      <c r="H1879" s="7">
        <v>0</v>
      </c>
      <c r="I1879" s="7">
        <v>0</v>
      </c>
      <c r="J1879" s="7">
        <v>1</v>
      </c>
      <c r="K1879" s="7">
        <v>0</v>
      </c>
      <c r="L1879" s="7" t="str" cm="1">
        <f t="array" ref="L1879">_xlfn.IFS(G1879=1,G$1,H1879=1,H$1,I1879=1,I$1,J1879=1,J$1,K1879=1,K$1)</f>
        <v>Single</v>
      </c>
      <c r="M1879" s="7">
        <v>0</v>
      </c>
      <c r="N1879" s="7">
        <v>0</v>
      </c>
      <c r="O1879" s="7">
        <v>0</v>
      </c>
      <c r="P1879" s="7">
        <v>0</v>
      </c>
      <c r="Q1879" s="7" t="e" cm="1">
        <f t="array" ref="Q1879">_xlfn.IFS(M1879=1,M$1,N1879=1,N$1,O1879=1,O$1,P1879=1,P$1)</f>
        <v>#N/A</v>
      </c>
      <c r="R1879" t="s">
        <v>41</v>
      </c>
      <c r="S1879" s="7">
        <v>19</v>
      </c>
      <c r="T1879" s="7">
        <v>1468</v>
      </c>
      <c r="U1879" s="7">
        <v>30</v>
      </c>
      <c r="V1879" s="7">
        <v>659</v>
      </c>
      <c r="W1879" s="7">
        <v>429</v>
      </c>
      <c r="X1879" s="7">
        <v>51</v>
      </c>
      <c r="Y1879" s="7">
        <v>81</v>
      </c>
      <c r="Z1879" s="7">
        <v>2556</v>
      </c>
      <c r="AA1879" s="7">
        <v>1</v>
      </c>
      <c r="AB1879" s="7">
        <v>11</v>
      </c>
      <c r="AC1879" s="7">
        <v>10</v>
      </c>
      <c r="AD1879" s="7">
        <v>10</v>
      </c>
      <c r="AE1879" s="7">
        <v>5</v>
      </c>
      <c r="AF1879" s="7">
        <v>1</v>
      </c>
      <c r="AG1879" s="7">
        <v>0</v>
      </c>
      <c r="AH1879" s="7">
        <v>0</v>
      </c>
      <c r="AI1879" s="7">
        <v>1</v>
      </c>
      <c r="AJ1879" s="7">
        <v>0</v>
      </c>
      <c r="AK1879" s="7">
        <v>0</v>
      </c>
      <c r="AL1879" s="7">
        <v>1</v>
      </c>
      <c r="AM1879" s="8">
        <v>44066</v>
      </c>
      <c r="AO1879">
        <f>IF($AG1879=1,G1879,0)</f>
        <v>0</v>
      </c>
      <c r="AP1879">
        <f>IF($AG1879=1,H1879,0)</f>
        <v>0</v>
      </c>
      <c r="AQ1879">
        <f>IF($AG1879=1,J1879,0)</f>
        <v>0</v>
      </c>
      <c r="AR1879">
        <f>IF($AG1879=1,I1879,0)</f>
        <v>0</v>
      </c>
      <c r="AS1879">
        <f>IF($AG1879=1,K1879,0)</f>
        <v>0</v>
      </c>
      <c r="AU1879">
        <f>IF($AJ1879=1,T1879,0)</f>
        <v>0</v>
      </c>
      <c r="AV1879">
        <f>IF($AJ1879=1,U1879,0)</f>
        <v>0</v>
      </c>
      <c r="AW1879">
        <f>IF($AJ1879=1,V1879,0)</f>
        <v>0</v>
      </c>
      <c r="AX1879">
        <f>IF($AJ1879=1,W1879,0)</f>
        <v>0</v>
      </c>
      <c r="AY1879">
        <f>IF($AJ1879=1,X1879,0)</f>
        <v>0</v>
      </c>
      <c r="BA1879">
        <f>IF($AK1879=1,M1879,0)</f>
        <v>0</v>
      </c>
      <c r="BB1879">
        <f>IF($AK1879=1,N1879,0)</f>
        <v>0</v>
      </c>
      <c r="BC1879">
        <f>IF($AK1879=1,O1879,0)</f>
        <v>0</v>
      </c>
      <c r="BD1879">
        <f>IF($AK1879=1,P1879,0)</f>
        <v>0</v>
      </c>
    </row>
    <row r="1880" spans="1:56" x14ac:dyDescent="0.3">
      <c r="A1880" s="7">
        <v>2239</v>
      </c>
      <c r="B1880" s="6">
        <v>139356</v>
      </c>
      <c r="C1880" s="7">
        <v>1</v>
      </c>
      <c r="D1880" s="7">
        <v>1</v>
      </c>
      <c r="E1880" s="7">
        <f>SUM(C1880:D1880)</f>
        <v>2</v>
      </c>
      <c r="F1880" s="7">
        <v>44</v>
      </c>
      <c r="G1880" s="7">
        <v>0</v>
      </c>
      <c r="H1880" s="7">
        <v>1</v>
      </c>
      <c r="I1880" s="7">
        <v>0</v>
      </c>
      <c r="J1880" s="7">
        <v>0</v>
      </c>
      <c r="K1880" s="7">
        <v>0</v>
      </c>
      <c r="L1880" s="7" t="str" cm="1">
        <f t="array" ref="L1880">_xlfn.IFS(G1880=1,G$1,H1880=1,H$1,I1880=1,I$1,J1880=1,J$1,K1880=1,K$1)</f>
        <v>Married</v>
      </c>
      <c r="M1880" s="7">
        <v>0</v>
      </c>
      <c r="N1880" s="7">
        <v>1</v>
      </c>
      <c r="O1880" s="7">
        <v>0</v>
      </c>
      <c r="P1880" s="7">
        <v>0</v>
      </c>
      <c r="Q1880" s="7" t="str" cm="1">
        <f t="array" ref="Q1880">_xlfn.IFS(M1880=1,M$1,N1880=1,N$1,O1880=1,O$1,P1880=1,P$1)</f>
        <v>Graduate</v>
      </c>
      <c r="R1880" t="s">
        <v>41</v>
      </c>
      <c r="S1880" s="7">
        <v>21</v>
      </c>
      <c r="T1880" s="7">
        <v>53</v>
      </c>
      <c r="U1880" s="7">
        <v>0</v>
      </c>
      <c r="V1880" s="7">
        <v>7</v>
      </c>
      <c r="W1880" s="7">
        <v>0</v>
      </c>
      <c r="X1880" s="7">
        <v>0</v>
      </c>
      <c r="Y1880" s="7">
        <v>21</v>
      </c>
      <c r="Z1880" s="7">
        <v>39</v>
      </c>
      <c r="AA1880" s="7">
        <v>1</v>
      </c>
      <c r="AB1880" s="7">
        <v>1</v>
      </c>
      <c r="AC1880" s="7">
        <v>0</v>
      </c>
      <c r="AD1880" s="7">
        <v>2</v>
      </c>
      <c r="AE1880" s="7">
        <v>6</v>
      </c>
      <c r="AF1880" s="7">
        <v>1</v>
      </c>
      <c r="AG1880" s="7">
        <v>0</v>
      </c>
      <c r="AH1880" s="7">
        <v>0</v>
      </c>
      <c r="AI1880" s="7">
        <v>0</v>
      </c>
      <c r="AJ1880" s="7">
        <v>0</v>
      </c>
      <c r="AK1880" s="7">
        <v>0</v>
      </c>
      <c r="AL1880" s="7">
        <v>0</v>
      </c>
      <c r="AM1880" s="8">
        <v>44066</v>
      </c>
      <c r="AO1880">
        <f>IF($AG1880=1,G1880,0)</f>
        <v>0</v>
      </c>
      <c r="AP1880">
        <f>IF($AG1880=1,H1880,0)</f>
        <v>0</v>
      </c>
      <c r="AQ1880">
        <f>IF($AG1880=1,J1880,0)</f>
        <v>0</v>
      </c>
      <c r="AR1880">
        <f>IF($AG1880=1,I1880,0)</f>
        <v>0</v>
      </c>
      <c r="AS1880">
        <f>IF($AG1880=1,K1880,0)</f>
        <v>0</v>
      </c>
      <c r="AU1880">
        <f>IF($AJ1880=1,T1880,0)</f>
        <v>0</v>
      </c>
      <c r="AV1880">
        <f>IF($AJ1880=1,U1880,0)</f>
        <v>0</v>
      </c>
      <c r="AW1880">
        <f>IF($AJ1880=1,V1880,0)</f>
        <v>0</v>
      </c>
      <c r="AX1880">
        <f>IF($AJ1880=1,W1880,0)</f>
        <v>0</v>
      </c>
      <c r="AY1880">
        <f>IF($AJ1880=1,X1880,0)</f>
        <v>0</v>
      </c>
      <c r="BA1880">
        <f>IF($AK1880=1,M1880,0)</f>
        <v>0</v>
      </c>
      <c r="BB1880">
        <f>IF($AK1880=1,N1880,0)</f>
        <v>0</v>
      </c>
      <c r="BC1880">
        <f>IF($AK1880=1,O1880,0)</f>
        <v>0</v>
      </c>
      <c r="BD1880">
        <f>IF($AK1880=1,P1880,0)</f>
        <v>0</v>
      </c>
    </row>
    <row r="1881" spans="1:56" x14ac:dyDescent="0.3">
      <c r="A1881" s="7">
        <v>2481</v>
      </c>
      <c r="B1881" s="6">
        <v>163206</v>
      </c>
      <c r="C1881" s="7">
        <v>0</v>
      </c>
      <c r="D1881" s="7">
        <v>0</v>
      </c>
      <c r="E1881" s="7">
        <f>SUM(C1881:D1881)</f>
        <v>0</v>
      </c>
      <c r="F1881" s="7">
        <v>46</v>
      </c>
      <c r="G1881" s="7">
        <v>0</v>
      </c>
      <c r="H1881" s="7">
        <v>1</v>
      </c>
      <c r="I1881" s="7">
        <v>0</v>
      </c>
      <c r="J1881" s="7">
        <v>0</v>
      </c>
      <c r="K1881" s="7">
        <v>0</v>
      </c>
      <c r="L1881" s="7" t="str" cm="1">
        <f t="array" ref="L1881">_xlfn.IFS(G1881=1,G$1,H1881=1,H$1,I1881=1,I$1,J1881=1,J$1,K1881=1,K$1)</f>
        <v>Married</v>
      </c>
      <c r="M1881" s="7">
        <v>0</v>
      </c>
      <c r="N1881" s="7">
        <v>0</v>
      </c>
      <c r="O1881" s="7">
        <v>1</v>
      </c>
      <c r="P1881" s="7">
        <v>0</v>
      </c>
      <c r="Q1881" s="7" t="str" cm="1">
        <f t="array" ref="Q1881">_xlfn.IFS(M1881=1,M$1,N1881=1,N$1,O1881=1,O$1,P1881=1,P$1)</f>
        <v>Master</v>
      </c>
      <c r="R1881" t="s">
        <v>40</v>
      </c>
      <c r="S1881" s="7">
        <v>65</v>
      </c>
      <c r="T1881" s="7">
        <v>1937</v>
      </c>
      <c r="U1881" s="7">
        <v>21</v>
      </c>
      <c r="V1881" s="7">
        <v>323</v>
      </c>
      <c r="W1881" s="7">
        <v>28</v>
      </c>
      <c r="X1881" s="7">
        <v>21</v>
      </c>
      <c r="Y1881" s="7">
        <v>67</v>
      </c>
      <c r="Z1881" s="7">
        <v>2262</v>
      </c>
      <c r="AA1881" s="7">
        <v>1</v>
      </c>
      <c r="AB1881" s="7">
        <v>4</v>
      </c>
      <c r="AC1881" s="7">
        <v>3</v>
      </c>
      <c r="AD1881" s="7">
        <v>6</v>
      </c>
      <c r="AE1881" s="7">
        <v>2</v>
      </c>
      <c r="AF1881" s="7">
        <v>0</v>
      </c>
      <c r="AG1881" s="7">
        <v>0</v>
      </c>
      <c r="AH1881" s="7">
        <v>1</v>
      </c>
      <c r="AI1881" s="7">
        <v>0</v>
      </c>
      <c r="AJ1881" s="7">
        <v>0</v>
      </c>
      <c r="AK1881" s="7">
        <v>0</v>
      </c>
      <c r="AL1881" s="7">
        <v>0</v>
      </c>
      <c r="AM1881" s="8">
        <v>44067</v>
      </c>
      <c r="AO1881">
        <f>IF($AG1881=1,G1881,0)</f>
        <v>0</v>
      </c>
      <c r="AP1881">
        <f>IF($AG1881=1,H1881,0)</f>
        <v>0</v>
      </c>
      <c r="AQ1881">
        <f>IF($AG1881=1,J1881,0)</f>
        <v>0</v>
      </c>
      <c r="AR1881">
        <f>IF($AG1881=1,I1881,0)</f>
        <v>0</v>
      </c>
      <c r="AS1881">
        <f>IF($AG1881=1,K1881,0)</f>
        <v>0</v>
      </c>
      <c r="AU1881">
        <f>IF($AJ1881=1,T1881,0)</f>
        <v>0</v>
      </c>
      <c r="AV1881">
        <f>IF($AJ1881=1,U1881,0)</f>
        <v>0</v>
      </c>
      <c r="AW1881">
        <f>IF($AJ1881=1,V1881,0)</f>
        <v>0</v>
      </c>
      <c r="AX1881">
        <f>IF($AJ1881=1,W1881,0)</f>
        <v>0</v>
      </c>
      <c r="AY1881">
        <f>IF($AJ1881=1,X1881,0)</f>
        <v>0</v>
      </c>
      <c r="BA1881">
        <f>IF($AK1881=1,M1881,0)</f>
        <v>0</v>
      </c>
      <c r="BB1881">
        <f>IF($AK1881=1,N1881,0)</f>
        <v>0</v>
      </c>
      <c r="BC1881">
        <f>IF($AK1881=1,O1881,0)</f>
        <v>0</v>
      </c>
      <c r="BD1881">
        <f>IF($AK1881=1,P1881,0)</f>
        <v>0</v>
      </c>
    </row>
    <row r="1882" spans="1:56" x14ac:dyDescent="0.3">
      <c r="A1882" s="7">
        <v>3069</v>
      </c>
      <c r="B1882" s="6">
        <v>153204</v>
      </c>
      <c r="C1882" s="7">
        <v>1</v>
      </c>
      <c r="D1882" s="7">
        <v>1</v>
      </c>
      <c r="E1882" s="7">
        <f>SUM(C1882:D1882)</f>
        <v>2</v>
      </c>
      <c r="F1882" s="7">
        <v>44</v>
      </c>
      <c r="G1882" s="7">
        <v>0</v>
      </c>
      <c r="H1882" s="7">
        <v>1</v>
      </c>
      <c r="I1882" s="7">
        <v>0</v>
      </c>
      <c r="J1882" s="7">
        <v>0</v>
      </c>
      <c r="K1882" s="7">
        <v>0</v>
      </c>
      <c r="L1882" s="7" t="str" cm="1">
        <f t="array" ref="L1882">_xlfn.IFS(G1882=1,G$1,H1882=1,H$1,I1882=1,I$1,J1882=1,J$1,K1882=1,K$1)</f>
        <v>Married</v>
      </c>
      <c r="M1882" s="7">
        <v>0</v>
      </c>
      <c r="N1882" s="7">
        <v>0</v>
      </c>
      <c r="O1882" s="7">
        <v>1</v>
      </c>
      <c r="P1882" s="7">
        <v>0</v>
      </c>
      <c r="Q1882" s="7" t="str" cm="1">
        <f t="array" ref="Q1882">_xlfn.IFS(M1882=1,M$1,N1882=1,N$1,O1882=1,O$1,P1882=1,P$1)</f>
        <v>Master</v>
      </c>
      <c r="R1882" t="s">
        <v>40</v>
      </c>
      <c r="S1882" s="7">
        <v>40</v>
      </c>
      <c r="T1882" s="7">
        <v>84</v>
      </c>
      <c r="U1882" s="7">
        <v>0</v>
      </c>
      <c r="V1882" s="7">
        <v>23</v>
      </c>
      <c r="W1882" s="7">
        <v>6</v>
      </c>
      <c r="X1882" s="7">
        <v>0</v>
      </c>
      <c r="Y1882" s="7">
        <v>17</v>
      </c>
      <c r="Z1882" s="7">
        <v>95</v>
      </c>
      <c r="AA1882" s="7">
        <v>1</v>
      </c>
      <c r="AB1882" s="7">
        <v>1</v>
      </c>
      <c r="AC1882" s="7">
        <v>0</v>
      </c>
      <c r="AD1882" s="7">
        <v>3</v>
      </c>
      <c r="AE1882" s="7">
        <v>4</v>
      </c>
      <c r="AF1882" s="7">
        <v>0</v>
      </c>
      <c r="AG1882" s="7">
        <v>0</v>
      </c>
      <c r="AH1882" s="7">
        <v>0</v>
      </c>
      <c r="AI1882" s="7">
        <v>0</v>
      </c>
      <c r="AJ1882" s="7">
        <v>0</v>
      </c>
      <c r="AK1882" s="7">
        <v>0</v>
      </c>
      <c r="AL1882" s="7">
        <v>0</v>
      </c>
      <c r="AM1882" s="8">
        <v>44067</v>
      </c>
      <c r="AO1882">
        <f>IF($AG1882=1,G1882,0)</f>
        <v>0</v>
      </c>
      <c r="AP1882">
        <f>IF($AG1882=1,H1882,0)</f>
        <v>0</v>
      </c>
      <c r="AQ1882">
        <f>IF($AG1882=1,J1882,0)</f>
        <v>0</v>
      </c>
      <c r="AR1882">
        <f>IF($AG1882=1,I1882,0)</f>
        <v>0</v>
      </c>
      <c r="AS1882">
        <f>IF($AG1882=1,K1882,0)</f>
        <v>0</v>
      </c>
      <c r="AU1882">
        <f>IF($AJ1882=1,T1882,0)</f>
        <v>0</v>
      </c>
      <c r="AV1882">
        <f>IF($AJ1882=1,U1882,0)</f>
        <v>0</v>
      </c>
      <c r="AW1882">
        <f>IF($AJ1882=1,V1882,0)</f>
        <v>0</v>
      </c>
      <c r="AX1882">
        <f>IF($AJ1882=1,W1882,0)</f>
        <v>0</v>
      </c>
      <c r="AY1882">
        <f>IF($AJ1882=1,X1882,0)</f>
        <v>0</v>
      </c>
      <c r="BA1882">
        <f>IF($AK1882=1,M1882,0)</f>
        <v>0</v>
      </c>
      <c r="BB1882">
        <f>IF($AK1882=1,N1882,0)</f>
        <v>0</v>
      </c>
      <c r="BC1882">
        <f>IF($AK1882=1,O1882,0)</f>
        <v>0</v>
      </c>
      <c r="BD1882">
        <f>IF($AK1882=1,P1882,0)</f>
        <v>0</v>
      </c>
    </row>
    <row r="1883" spans="1:56" x14ac:dyDescent="0.3">
      <c r="A1883" s="7">
        <v>1258</v>
      </c>
      <c r="B1883" s="6">
        <v>131788</v>
      </c>
      <c r="C1883" s="7">
        <v>1</v>
      </c>
      <c r="D1883" s="7">
        <v>0</v>
      </c>
      <c r="E1883" s="7">
        <f>SUM(C1883:D1883)</f>
        <v>1</v>
      </c>
      <c r="F1883" s="7">
        <v>37</v>
      </c>
      <c r="G1883" s="7">
        <v>0</v>
      </c>
      <c r="H1883" s="7">
        <v>0</v>
      </c>
      <c r="I1883" s="7">
        <v>0</v>
      </c>
      <c r="J1883" s="7">
        <v>1</v>
      </c>
      <c r="K1883" s="7">
        <v>0</v>
      </c>
      <c r="L1883" s="7" t="str" cm="1">
        <f t="array" ref="L1883">_xlfn.IFS(G1883=1,G$1,H1883=1,H$1,I1883=1,I$1,J1883=1,J$1,K1883=1,K$1)</f>
        <v>Single</v>
      </c>
      <c r="M1883" s="7">
        <v>0</v>
      </c>
      <c r="N1883" s="7">
        <v>0</v>
      </c>
      <c r="O1883" s="7">
        <v>1</v>
      </c>
      <c r="P1883" s="7">
        <v>0</v>
      </c>
      <c r="Q1883" s="7" t="str" cm="1">
        <f t="array" ref="Q1883">_xlfn.IFS(M1883=1,M$1,N1883=1,N$1,O1883=1,O$1,P1883=1,P$1)</f>
        <v>Master</v>
      </c>
      <c r="R1883" t="s">
        <v>39</v>
      </c>
      <c r="S1883" s="7">
        <v>15</v>
      </c>
      <c r="T1883" s="7">
        <v>66</v>
      </c>
      <c r="U1883" s="7">
        <v>29</v>
      </c>
      <c r="V1883" s="7">
        <v>95</v>
      </c>
      <c r="W1883" s="7">
        <v>0</v>
      </c>
      <c r="X1883" s="7">
        <v>33</v>
      </c>
      <c r="Y1883" s="7">
        <v>25</v>
      </c>
      <c r="Z1883" s="7">
        <v>199</v>
      </c>
      <c r="AA1883" s="7">
        <v>3</v>
      </c>
      <c r="AB1883" s="7">
        <v>3</v>
      </c>
      <c r="AC1883" s="7">
        <v>0</v>
      </c>
      <c r="AD1883" s="7">
        <v>4</v>
      </c>
      <c r="AE1883" s="7">
        <v>5</v>
      </c>
      <c r="AF1883" s="7">
        <v>0</v>
      </c>
      <c r="AG1883" s="7">
        <v>0</v>
      </c>
      <c r="AH1883" s="7">
        <v>0</v>
      </c>
      <c r="AI1883" s="7">
        <v>0</v>
      </c>
      <c r="AJ1883" s="7">
        <v>0</v>
      </c>
      <c r="AK1883" s="7">
        <v>1</v>
      </c>
      <c r="AL1883" s="7">
        <v>0</v>
      </c>
      <c r="AM1883" s="8">
        <v>44067</v>
      </c>
      <c r="AO1883">
        <f>IF($AG1883=1,G1883,0)</f>
        <v>0</v>
      </c>
      <c r="AP1883">
        <f>IF($AG1883=1,H1883,0)</f>
        <v>0</v>
      </c>
      <c r="AQ1883">
        <f>IF($AG1883=1,J1883,0)</f>
        <v>0</v>
      </c>
      <c r="AR1883">
        <f>IF($AG1883=1,I1883,0)</f>
        <v>0</v>
      </c>
      <c r="AS1883">
        <f>IF($AG1883=1,K1883,0)</f>
        <v>0</v>
      </c>
      <c r="AU1883">
        <f>IF($AJ1883=1,T1883,0)</f>
        <v>0</v>
      </c>
      <c r="AV1883">
        <f>IF($AJ1883=1,U1883,0)</f>
        <v>0</v>
      </c>
      <c r="AW1883">
        <f>IF($AJ1883=1,V1883,0)</f>
        <v>0</v>
      </c>
      <c r="AX1883">
        <f>IF($AJ1883=1,W1883,0)</f>
        <v>0</v>
      </c>
      <c r="AY1883">
        <f>IF($AJ1883=1,X1883,0)</f>
        <v>0</v>
      </c>
      <c r="BA1883">
        <f>IF($AK1883=1,M1883,0)</f>
        <v>0</v>
      </c>
      <c r="BB1883">
        <f>IF($AK1883=1,N1883,0)</f>
        <v>0</v>
      </c>
      <c r="BC1883">
        <f>IF($AK1883=1,O1883,0)</f>
        <v>1</v>
      </c>
      <c r="BD1883">
        <f>IF($AK1883=1,P1883,0)</f>
        <v>0</v>
      </c>
    </row>
    <row r="1884" spans="1:56" x14ac:dyDescent="0.3">
      <c r="A1884" s="7">
        <v>2808</v>
      </c>
      <c r="B1884" s="6">
        <v>148186</v>
      </c>
      <c r="C1884" s="7">
        <v>1</v>
      </c>
      <c r="D1884" s="7">
        <v>0</v>
      </c>
      <c r="E1884" s="7">
        <f>SUM(C1884:D1884)</f>
        <v>1</v>
      </c>
      <c r="F1884" s="7">
        <v>46</v>
      </c>
      <c r="G1884" s="7">
        <v>0</v>
      </c>
      <c r="H1884" s="7">
        <v>0</v>
      </c>
      <c r="I1884" s="7">
        <v>1</v>
      </c>
      <c r="J1884" s="7">
        <v>0</v>
      </c>
      <c r="K1884" s="7">
        <v>0</v>
      </c>
      <c r="L1884" s="7" t="str" cm="1">
        <f t="array" ref="L1884">_xlfn.IFS(G1884=1,G$1,H1884=1,H$1,I1884=1,I$1,J1884=1,J$1,K1884=1,K$1)</f>
        <v>Together</v>
      </c>
      <c r="M1884" s="7">
        <v>0</v>
      </c>
      <c r="N1884" s="7">
        <v>1</v>
      </c>
      <c r="O1884" s="7">
        <v>0</v>
      </c>
      <c r="P1884" s="7">
        <v>0</v>
      </c>
      <c r="Q1884" s="7" t="str" cm="1">
        <f t="array" ref="Q1884">_xlfn.IFS(M1884=1,M$1,N1884=1,N$1,O1884=1,O$1,P1884=1,P$1)</f>
        <v>Graduate</v>
      </c>
      <c r="R1884" t="s">
        <v>42</v>
      </c>
      <c r="S1884" s="7">
        <v>39</v>
      </c>
      <c r="T1884" s="7">
        <v>298</v>
      </c>
      <c r="U1884" s="7">
        <v>9</v>
      </c>
      <c r="V1884" s="7">
        <v>203</v>
      </c>
      <c r="W1884" s="7">
        <v>37</v>
      </c>
      <c r="X1884" s="7">
        <v>22</v>
      </c>
      <c r="Y1884" s="7">
        <v>105</v>
      </c>
      <c r="Z1884" s="7">
        <v>464</v>
      </c>
      <c r="AA1884" s="7">
        <v>3</v>
      </c>
      <c r="AB1884" s="7">
        <v>4</v>
      </c>
      <c r="AC1884" s="7">
        <v>1</v>
      </c>
      <c r="AD1884" s="7">
        <v>4</v>
      </c>
      <c r="AE1884" s="7">
        <v>7</v>
      </c>
      <c r="AF1884" s="7">
        <v>0</v>
      </c>
      <c r="AG1884" s="7">
        <v>0</v>
      </c>
      <c r="AH1884" s="7">
        <v>0</v>
      </c>
      <c r="AI1884" s="7">
        <v>0</v>
      </c>
      <c r="AJ1884" s="7">
        <v>0</v>
      </c>
      <c r="AK1884" s="7">
        <v>0</v>
      </c>
      <c r="AL1884" s="7">
        <v>0</v>
      </c>
      <c r="AM1884" s="8">
        <v>44067</v>
      </c>
      <c r="AO1884">
        <f>IF($AG1884=1,G1884,0)</f>
        <v>0</v>
      </c>
      <c r="AP1884">
        <f>IF($AG1884=1,H1884,0)</f>
        <v>0</v>
      </c>
      <c r="AQ1884">
        <f>IF($AG1884=1,J1884,0)</f>
        <v>0</v>
      </c>
      <c r="AR1884">
        <f>IF($AG1884=1,I1884,0)</f>
        <v>0</v>
      </c>
      <c r="AS1884">
        <f>IF($AG1884=1,K1884,0)</f>
        <v>0</v>
      </c>
      <c r="AU1884">
        <f>IF($AJ1884=1,T1884,0)</f>
        <v>0</v>
      </c>
      <c r="AV1884">
        <f>IF($AJ1884=1,U1884,0)</f>
        <v>0</v>
      </c>
      <c r="AW1884">
        <f>IF($AJ1884=1,V1884,0)</f>
        <v>0</v>
      </c>
      <c r="AX1884">
        <f>IF($AJ1884=1,W1884,0)</f>
        <v>0</v>
      </c>
      <c r="AY1884">
        <f>IF($AJ1884=1,X1884,0)</f>
        <v>0</v>
      </c>
      <c r="BA1884">
        <f>IF($AK1884=1,M1884,0)</f>
        <v>0</v>
      </c>
      <c r="BB1884">
        <f>IF($AK1884=1,N1884,0)</f>
        <v>0</v>
      </c>
      <c r="BC1884">
        <f>IF($AK1884=1,O1884,0)</f>
        <v>0</v>
      </c>
      <c r="BD1884">
        <f>IF($AK1884=1,P1884,0)</f>
        <v>0</v>
      </c>
    </row>
    <row r="1885" spans="1:56" x14ac:dyDescent="0.3">
      <c r="A1885" s="7">
        <v>2678</v>
      </c>
      <c r="B1885" s="6">
        <v>155012</v>
      </c>
      <c r="C1885" s="7">
        <v>0</v>
      </c>
      <c r="D1885" s="7">
        <v>1</v>
      </c>
      <c r="E1885" s="7">
        <f>SUM(C1885:D1885)</f>
        <v>1</v>
      </c>
      <c r="F1885" s="7">
        <v>47</v>
      </c>
      <c r="G1885" s="7">
        <v>0</v>
      </c>
      <c r="H1885" s="7">
        <v>0</v>
      </c>
      <c r="I1885" s="7">
        <v>1</v>
      </c>
      <c r="J1885" s="7">
        <v>0</v>
      </c>
      <c r="K1885" s="7">
        <v>0</v>
      </c>
      <c r="L1885" s="7" t="str" cm="1">
        <f t="array" ref="L1885">_xlfn.IFS(G1885=1,G$1,H1885=1,H$1,I1885=1,I$1,J1885=1,J$1,K1885=1,K$1)</f>
        <v>Together</v>
      </c>
      <c r="M1885" s="7">
        <v>0</v>
      </c>
      <c r="N1885" s="7">
        <v>0</v>
      </c>
      <c r="O1885" s="7">
        <v>0</v>
      </c>
      <c r="P1885" s="7">
        <v>1</v>
      </c>
      <c r="Q1885" s="7" t="str" cm="1">
        <f t="array" ref="Q1885">_xlfn.IFS(M1885=1,M$1,N1885=1,N$1,O1885=1,O$1,P1885=1,P$1)</f>
        <v>PhD</v>
      </c>
      <c r="R1885" t="s">
        <v>44</v>
      </c>
      <c r="S1885" s="7">
        <v>85</v>
      </c>
      <c r="T1885" s="7">
        <v>1640</v>
      </c>
      <c r="U1885" s="7">
        <v>0</v>
      </c>
      <c r="V1885" s="7">
        <v>183</v>
      </c>
      <c r="W1885" s="7">
        <v>0</v>
      </c>
      <c r="X1885" s="7">
        <v>0</v>
      </c>
      <c r="Y1885" s="7">
        <v>37</v>
      </c>
      <c r="Z1885" s="7">
        <v>1786</v>
      </c>
      <c r="AA1885" s="7">
        <v>6</v>
      </c>
      <c r="AB1885" s="7">
        <v>8</v>
      </c>
      <c r="AC1885" s="7">
        <v>2</v>
      </c>
      <c r="AD1885" s="7">
        <v>9</v>
      </c>
      <c r="AE1885" s="7">
        <v>5</v>
      </c>
      <c r="AF1885" s="7">
        <v>0</v>
      </c>
      <c r="AG1885" s="7">
        <v>0</v>
      </c>
      <c r="AH1885" s="7">
        <v>0</v>
      </c>
      <c r="AI1885" s="7">
        <v>0</v>
      </c>
      <c r="AJ1885" s="7">
        <v>0</v>
      </c>
      <c r="AK1885" s="7">
        <v>0</v>
      </c>
      <c r="AL1885" s="7">
        <v>0</v>
      </c>
      <c r="AM1885" s="8">
        <v>44068</v>
      </c>
      <c r="AO1885">
        <f>IF($AG1885=1,G1885,0)</f>
        <v>0</v>
      </c>
      <c r="AP1885">
        <f>IF($AG1885=1,H1885,0)</f>
        <v>0</v>
      </c>
      <c r="AQ1885">
        <f>IF($AG1885=1,J1885,0)</f>
        <v>0</v>
      </c>
      <c r="AR1885">
        <f>IF($AG1885=1,I1885,0)</f>
        <v>0</v>
      </c>
      <c r="AS1885">
        <f>IF($AG1885=1,K1885,0)</f>
        <v>0</v>
      </c>
      <c r="AU1885">
        <f>IF($AJ1885=1,T1885,0)</f>
        <v>0</v>
      </c>
      <c r="AV1885">
        <f>IF($AJ1885=1,U1885,0)</f>
        <v>0</v>
      </c>
      <c r="AW1885">
        <f>IF($AJ1885=1,V1885,0)</f>
        <v>0</v>
      </c>
      <c r="AX1885">
        <f>IF($AJ1885=1,W1885,0)</f>
        <v>0</v>
      </c>
      <c r="AY1885">
        <f>IF($AJ1885=1,X1885,0)</f>
        <v>0</v>
      </c>
      <c r="BA1885">
        <f>IF($AK1885=1,M1885,0)</f>
        <v>0</v>
      </c>
      <c r="BB1885">
        <f>IF($AK1885=1,N1885,0)</f>
        <v>0</v>
      </c>
      <c r="BC1885">
        <f>IF($AK1885=1,O1885,0)</f>
        <v>0</v>
      </c>
      <c r="BD1885">
        <f>IF($AK1885=1,P1885,0)</f>
        <v>0</v>
      </c>
    </row>
    <row r="1886" spans="1:56" x14ac:dyDescent="0.3">
      <c r="A1886" s="7">
        <v>1820</v>
      </c>
      <c r="B1886" s="6">
        <v>156628</v>
      </c>
      <c r="C1886" s="7">
        <v>0</v>
      </c>
      <c r="D1886" s="7">
        <v>1</v>
      </c>
      <c r="E1886" s="7">
        <f>SUM(C1886:D1886)</f>
        <v>1</v>
      </c>
      <c r="F1886" s="7">
        <v>43</v>
      </c>
      <c r="G1886" s="7">
        <v>0</v>
      </c>
      <c r="H1886" s="7">
        <v>0</v>
      </c>
      <c r="I1886" s="7">
        <v>0</v>
      </c>
      <c r="J1886" s="7">
        <v>1</v>
      </c>
      <c r="K1886" s="7">
        <v>0</v>
      </c>
      <c r="L1886" s="7" t="str" cm="1">
        <f t="array" ref="L1886">_xlfn.IFS(G1886=1,G$1,H1886=1,H$1,I1886=1,I$1,J1886=1,J$1,K1886=1,K$1)</f>
        <v>Single</v>
      </c>
      <c r="M1886" s="7">
        <v>0</v>
      </c>
      <c r="N1886" s="7">
        <v>1</v>
      </c>
      <c r="O1886" s="7">
        <v>0</v>
      </c>
      <c r="P1886" s="7">
        <v>0</v>
      </c>
      <c r="Q1886" s="7" t="str" cm="1">
        <f t="array" ref="Q1886">_xlfn.IFS(M1886=1,M$1,N1886=1,N$1,O1886=1,O$1,P1886=1,P$1)</f>
        <v>Graduate</v>
      </c>
      <c r="R1886" t="s">
        <v>44</v>
      </c>
      <c r="S1886" s="7">
        <v>30</v>
      </c>
      <c r="T1886" s="7">
        <v>1325</v>
      </c>
      <c r="U1886" s="7">
        <v>14</v>
      </c>
      <c r="V1886" s="7">
        <v>227</v>
      </c>
      <c r="W1886" s="7">
        <v>19</v>
      </c>
      <c r="X1886" s="7">
        <v>47</v>
      </c>
      <c r="Y1886" s="7">
        <v>473</v>
      </c>
      <c r="Z1886" s="7">
        <v>1159</v>
      </c>
      <c r="AA1886" s="7">
        <v>2</v>
      </c>
      <c r="AB1886" s="7">
        <v>7</v>
      </c>
      <c r="AC1886" s="7">
        <v>6</v>
      </c>
      <c r="AD1886" s="7">
        <v>5</v>
      </c>
      <c r="AE1886" s="7">
        <v>5</v>
      </c>
      <c r="AF1886" s="7">
        <v>1</v>
      </c>
      <c r="AG1886" s="7">
        <v>0</v>
      </c>
      <c r="AH1886" s="7">
        <v>0</v>
      </c>
      <c r="AI1886" s="7">
        <v>0</v>
      </c>
      <c r="AJ1886" s="7">
        <v>0</v>
      </c>
      <c r="AK1886" s="7">
        <v>0</v>
      </c>
      <c r="AL1886" s="7">
        <v>0</v>
      </c>
      <c r="AM1886" s="8">
        <v>44068</v>
      </c>
      <c r="AO1886">
        <f>IF($AG1886=1,G1886,0)</f>
        <v>0</v>
      </c>
      <c r="AP1886">
        <f>IF($AG1886=1,H1886,0)</f>
        <v>0</v>
      </c>
      <c r="AQ1886">
        <f>IF($AG1886=1,J1886,0)</f>
        <v>0</v>
      </c>
      <c r="AR1886">
        <f>IF($AG1886=1,I1886,0)</f>
        <v>0</v>
      </c>
      <c r="AS1886">
        <f>IF($AG1886=1,K1886,0)</f>
        <v>0</v>
      </c>
      <c r="AU1886">
        <f>IF($AJ1886=1,T1886,0)</f>
        <v>0</v>
      </c>
      <c r="AV1886">
        <f>IF($AJ1886=1,U1886,0)</f>
        <v>0</v>
      </c>
      <c r="AW1886">
        <f>IF($AJ1886=1,V1886,0)</f>
        <v>0</v>
      </c>
      <c r="AX1886">
        <f>IF($AJ1886=1,W1886,0)</f>
        <v>0</v>
      </c>
      <c r="AY1886">
        <f>IF($AJ1886=1,X1886,0)</f>
        <v>0</v>
      </c>
      <c r="BA1886">
        <f>IF($AK1886=1,M1886,0)</f>
        <v>0</v>
      </c>
      <c r="BB1886">
        <f>IF($AK1886=1,N1886,0)</f>
        <v>0</v>
      </c>
      <c r="BC1886">
        <f>IF($AK1886=1,O1886,0)</f>
        <v>0</v>
      </c>
      <c r="BD1886">
        <f>IF($AK1886=1,P1886,0)</f>
        <v>0</v>
      </c>
    </row>
    <row r="1887" spans="1:56" x14ac:dyDescent="0.3">
      <c r="A1887" s="7">
        <v>1971</v>
      </c>
      <c r="B1887" s="6">
        <v>185683</v>
      </c>
      <c r="C1887" s="7">
        <v>0</v>
      </c>
      <c r="D1887" s="7">
        <v>0</v>
      </c>
      <c r="E1887" s="7">
        <f>SUM(C1887:D1887)</f>
        <v>0</v>
      </c>
      <c r="F1887" s="7">
        <v>66</v>
      </c>
      <c r="G1887" s="7">
        <v>1</v>
      </c>
      <c r="H1887" s="7">
        <v>0</v>
      </c>
      <c r="I1887" s="7">
        <v>0</v>
      </c>
      <c r="J1887" s="7">
        <v>0</v>
      </c>
      <c r="K1887" s="7">
        <v>0</v>
      </c>
      <c r="L1887" s="7" t="str" cm="1">
        <f t="array" ref="L1887">_xlfn.IFS(G1887=1,G$1,H1887=1,H$1,I1887=1,I$1,J1887=1,J$1,K1887=1,K$1)</f>
        <v>Divorced</v>
      </c>
      <c r="M1887" s="7">
        <v>0</v>
      </c>
      <c r="N1887" s="7">
        <v>1</v>
      </c>
      <c r="O1887" s="7">
        <v>0</v>
      </c>
      <c r="P1887" s="7">
        <v>0</v>
      </c>
      <c r="Q1887" s="7" t="str" cm="1">
        <f t="array" ref="Q1887">_xlfn.IFS(M1887=1,M$1,N1887=1,N$1,O1887=1,O$1,P1887=1,P$1)</f>
        <v>Graduate</v>
      </c>
      <c r="R1887" t="s">
        <v>40</v>
      </c>
      <c r="S1887" s="7">
        <v>6</v>
      </c>
      <c r="T1887" s="7">
        <v>2809</v>
      </c>
      <c r="U1887" s="7">
        <v>37</v>
      </c>
      <c r="V1887" s="7">
        <v>674</v>
      </c>
      <c r="W1887" s="7">
        <v>98</v>
      </c>
      <c r="X1887" s="7">
        <v>150</v>
      </c>
      <c r="Y1887" s="7">
        <v>111</v>
      </c>
      <c r="Z1887" s="7">
        <v>3656</v>
      </c>
      <c r="AA1887" s="7">
        <v>1</v>
      </c>
      <c r="AB1887" s="7">
        <v>2</v>
      </c>
      <c r="AC1887" s="7">
        <v>4</v>
      </c>
      <c r="AD1887" s="7">
        <v>10</v>
      </c>
      <c r="AE1887" s="7">
        <v>1</v>
      </c>
      <c r="AF1887" s="7">
        <v>0</v>
      </c>
      <c r="AG1887" s="7">
        <v>1</v>
      </c>
      <c r="AH1887" s="7">
        <v>1</v>
      </c>
      <c r="AI1887" s="7">
        <v>1</v>
      </c>
      <c r="AJ1887" s="7">
        <v>1</v>
      </c>
      <c r="AK1887" s="7">
        <v>0</v>
      </c>
      <c r="AL1887" s="7">
        <v>1</v>
      </c>
      <c r="AM1887" s="8">
        <v>44068</v>
      </c>
      <c r="AO1887">
        <f>IF($AG1887=1,G1887,0)</f>
        <v>1</v>
      </c>
      <c r="AP1887">
        <f>IF($AG1887=1,H1887,0)</f>
        <v>0</v>
      </c>
      <c r="AQ1887">
        <f>IF($AG1887=1,J1887,0)</f>
        <v>0</v>
      </c>
      <c r="AR1887">
        <f>IF($AG1887=1,I1887,0)</f>
        <v>0</v>
      </c>
      <c r="AS1887">
        <f>IF($AG1887=1,K1887,0)</f>
        <v>0</v>
      </c>
      <c r="AU1887">
        <f>IF($AJ1887=1,T1887,0)</f>
        <v>2809</v>
      </c>
      <c r="AV1887">
        <f>IF($AJ1887=1,U1887,0)</f>
        <v>37</v>
      </c>
      <c r="AW1887">
        <f>IF($AJ1887=1,V1887,0)</f>
        <v>674</v>
      </c>
      <c r="AX1887">
        <f>IF($AJ1887=1,W1887,0)</f>
        <v>98</v>
      </c>
      <c r="AY1887">
        <f>IF($AJ1887=1,X1887,0)</f>
        <v>150</v>
      </c>
      <c r="BA1887">
        <f>IF($AK1887=1,M1887,0)</f>
        <v>0</v>
      </c>
      <c r="BB1887">
        <f>IF($AK1887=1,N1887,0)</f>
        <v>0</v>
      </c>
      <c r="BC1887">
        <f>IF($AK1887=1,O1887,0)</f>
        <v>0</v>
      </c>
      <c r="BD1887">
        <f>IF($AK1887=1,P1887,0)</f>
        <v>0</v>
      </c>
    </row>
    <row r="1888" spans="1:56" x14ac:dyDescent="0.3">
      <c r="A1888" s="7">
        <v>1345</v>
      </c>
      <c r="B1888" s="6">
        <v>162187</v>
      </c>
      <c r="C1888" s="7">
        <v>0</v>
      </c>
      <c r="D1888" s="7">
        <v>1</v>
      </c>
      <c r="E1888" s="7">
        <f>SUM(C1888:D1888)</f>
        <v>1</v>
      </c>
      <c r="F1888" s="7">
        <v>51</v>
      </c>
      <c r="G1888" s="7">
        <v>0</v>
      </c>
      <c r="H1888" s="7">
        <v>0</v>
      </c>
      <c r="I1888" s="7">
        <v>0</v>
      </c>
      <c r="J1888" s="7">
        <v>0</v>
      </c>
      <c r="K1888" s="7">
        <v>1</v>
      </c>
      <c r="L1888" s="7" t="str" cm="1">
        <f t="array" ref="L1888">_xlfn.IFS(G1888=1,G$1,H1888=1,H$1,I1888=1,I$1,J1888=1,J$1,K1888=1,K$1)</f>
        <v>Widow</v>
      </c>
      <c r="M1888" s="7">
        <v>0</v>
      </c>
      <c r="N1888" s="7">
        <v>0</v>
      </c>
      <c r="O1888" s="7">
        <v>0</v>
      </c>
      <c r="P1888" s="7">
        <v>1</v>
      </c>
      <c r="Q1888" s="7" t="str" cm="1">
        <f t="array" ref="Q1888">_xlfn.IFS(M1888=1,M$1,N1888=1,N$1,O1888=1,O$1,P1888=1,P$1)</f>
        <v>PhD</v>
      </c>
      <c r="R1888" t="s">
        <v>41</v>
      </c>
      <c r="S1888" s="7">
        <v>38</v>
      </c>
      <c r="T1888" s="7">
        <v>1335</v>
      </c>
      <c r="U1888" s="7">
        <v>0</v>
      </c>
      <c r="V1888" s="7">
        <v>216</v>
      </c>
      <c r="W1888" s="7">
        <v>0</v>
      </c>
      <c r="X1888" s="7">
        <v>0</v>
      </c>
      <c r="Y1888" s="7">
        <v>107</v>
      </c>
      <c r="Z1888" s="7">
        <v>1445</v>
      </c>
      <c r="AA1888" s="7">
        <v>3</v>
      </c>
      <c r="AB1888" s="7">
        <v>6</v>
      </c>
      <c r="AC1888" s="7">
        <v>2</v>
      </c>
      <c r="AD1888" s="7">
        <v>10</v>
      </c>
      <c r="AE1888" s="7">
        <v>4</v>
      </c>
      <c r="AF1888" s="7">
        <v>0</v>
      </c>
      <c r="AG1888" s="7">
        <v>0</v>
      </c>
      <c r="AH1888" s="7">
        <v>0</v>
      </c>
      <c r="AI1888" s="7">
        <v>0</v>
      </c>
      <c r="AJ1888" s="7">
        <v>0</v>
      </c>
      <c r="AK1888" s="7">
        <v>0</v>
      </c>
      <c r="AL1888" s="7">
        <v>0</v>
      </c>
      <c r="AM1888" s="8">
        <v>44069</v>
      </c>
      <c r="AO1888">
        <f>IF($AG1888=1,G1888,0)</f>
        <v>0</v>
      </c>
      <c r="AP1888">
        <f>IF($AG1888=1,H1888,0)</f>
        <v>0</v>
      </c>
      <c r="AQ1888">
        <f>IF($AG1888=1,J1888,0)</f>
        <v>0</v>
      </c>
      <c r="AR1888">
        <f>IF($AG1888=1,I1888,0)</f>
        <v>0</v>
      </c>
      <c r="AS1888">
        <f>IF($AG1888=1,K1888,0)</f>
        <v>0</v>
      </c>
      <c r="AU1888">
        <f>IF($AJ1888=1,T1888,0)</f>
        <v>0</v>
      </c>
      <c r="AV1888">
        <f>IF($AJ1888=1,U1888,0)</f>
        <v>0</v>
      </c>
      <c r="AW1888">
        <f>IF($AJ1888=1,V1888,0)</f>
        <v>0</v>
      </c>
      <c r="AX1888">
        <f>IF($AJ1888=1,W1888,0)</f>
        <v>0</v>
      </c>
      <c r="AY1888">
        <f>IF($AJ1888=1,X1888,0)</f>
        <v>0</v>
      </c>
      <c r="BA1888">
        <f>IF($AK1888=1,M1888,0)</f>
        <v>0</v>
      </c>
      <c r="BB1888">
        <f>IF($AK1888=1,N1888,0)</f>
        <v>0</v>
      </c>
      <c r="BC1888">
        <f>IF($AK1888=1,O1888,0)</f>
        <v>0</v>
      </c>
      <c r="BD1888">
        <f>IF($AK1888=1,P1888,0)</f>
        <v>0</v>
      </c>
    </row>
    <row r="1889" spans="1:56" x14ac:dyDescent="0.3">
      <c r="A1889" s="7">
        <v>1787</v>
      </c>
      <c r="B1889" s="6">
        <v>156850</v>
      </c>
      <c r="C1889" s="7">
        <v>0</v>
      </c>
      <c r="D1889" s="7">
        <v>1</v>
      </c>
      <c r="E1889" s="7">
        <f>SUM(C1889:D1889)</f>
        <v>1</v>
      </c>
      <c r="F1889" s="7">
        <v>49</v>
      </c>
      <c r="G1889" s="7">
        <v>0</v>
      </c>
      <c r="H1889" s="7">
        <v>1</v>
      </c>
      <c r="I1889" s="7">
        <v>0</v>
      </c>
      <c r="J1889" s="7">
        <v>0</v>
      </c>
      <c r="K1889" s="7">
        <v>0</v>
      </c>
      <c r="L1889" s="7" t="str" cm="1">
        <f t="array" ref="L1889">_xlfn.IFS(G1889=1,G$1,H1889=1,H$1,I1889=1,I$1,J1889=1,J$1,K1889=1,K$1)</f>
        <v>Married</v>
      </c>
      <c r="M1889" s="7">
        <v>0</v>
      </c>
      <c r="N1889" s="7">
        <v>0</v>
      </c>
      <c r="O1889" s="7">
        <v>1</v>
      </c>
      <c r="P1889" s="7">
        <v>0</v>
      </c>
      <c r="Q1889" s="7" t="str" cm="1">
        <f t="array" ref="Q1889">_xlfn.IFS(M1889=1,M$1,N1889=1,N$1,O1889=1,O$1,P1889=1,P$1)</f>
        <v>Master</v>
      </c>
      <c r="R1889" t="s">
        <v>43</v>
      </c>
      <c r="S1889" s="7">
        <v>83</v>
      </c>
      <c r="T1889" s="7">
        <v>94</v>
      </c>
      <c r="U1889" s="7">
        <v>3</v>
      </c>
      <c r="V1889" s="7">
        <v>52</v>
      </c>
      <c r="W1889" s="7">
        <v>6</v>
      </c>
      <c r="X1889" s="7">
        <v>19</v>
      </c>
      <c r="Y1889" s="7">
        <v>0</v>
      </c>
      <c r="Z1889" s="7">
        <v>174</v>
      </c>
      <c r="AA1889" s="7">
        <v>1</v>
      </c>
      <c r="AB1889" s="7">
        <v>1</v>
      </c>
      <c r="AC1889" s="7">
        <v>1</v>
      </c>
      <c r="AD1889" s="7">
        <v>3</v>
      </c>
      <c r="AE1889" s="7">
        <v>2</v>
      </c>
      <c r="AF1889" s="7">
        <v>0</v>
      </c>
      <c r="AG1889" s="7">
        <v>0</v>
      </c>
      <c r="AH1889" s="7">
        <v>0</v>
      </c>
      <c r="AI1889" s="7">
        <v>0</v>
      </c>
      <c r="AJ1889" s="7">
        <v>0</v>
      </c>
      <c r="AK1889" s="7">
        <v>0</v>
      </c>
      <c r="AL1889" s="7">
        <v>0</v>
      </c>
      <c r="AM1889" s="8">
        <v>44070</v>
      </c>
      <c r="AO1889">
        <f>IF($AG1889=1,G1889,0)</f>
        <v>0</v>
      </c>
      <c r="AP1889">
        <f>IF($AG1889=1,H1889,0)</f>
        <v>0</v>
      </c>
      <c r="AQ1889">
        <f>IF($AG1889=1,J1889,0)</f>
        <v>0</v>
      </c>
      <c r="AR1889">
        <f>IF($AG1889=1,I1889,0)</f>
        <v>0</v>
      </c>
      <c r="AS1889">
        <f>IF($AG1889=1,K1889,0)</f>
        <v>0</v>
      </c>
      <c r="AU1889">
        <f>IF($AJ1889=1,T1889,0)</f>
        <v>0</v>
      </c>
      <c r="AV1889">
        <f>IF($AJ1889=1,U1889,0)</f>
        <v>0</v>
      </c>
      <c r="AW1889">
        <f>IF($AJ1889=1,V1889,0)</f>
        <v>0</v>
      </c>
      <c r="AX1889">
        <f>IF($AJ1889=1,W1889,0)</f>
        <v>0</v>
      </c>
      <c r="AY1889">
        <f>IF($AJ1889=1,X1889,0)</f>
        <v>0</v>
      </c>
      <c r="BA1889">
        <f>IF($AK1889=1,M1889,0)</f>
        <v>0</v>
      </c>
      <c r="BB1889">
        <f>IF($AK1889=1,N1889,0)</f>
        <v>0</v>
      </c>
      <c r="BC1889">
        <f>IF($AK1889=1,O1889,0)</f>
        <v>0</v>
      </c>
      <c r="BD1889">
        <f>IF($AK1889=1,P1889,0)</f>
        <v>0</v>
      </c>
    </row>
    <row r="1890" spans="1:56" x14ac:dyDescent="0.3">
      <c r="A1890" s="7">
        <v>2425</v>
      </c>
      <c r="B1890" s="6">
        <v>169401</v>
      </c>
      <c r="C1890" s="7">
        <v>0</v>
      </c>
      <c r="D1890" s="7">
        <v>1</v>
      </c>
      <c r="E1890" s="7">
        <f>SUM(C1890:D1890)</f>
        <v>1</v>
      </c>
      <c r="F1890" s="7">
        <v>47</v>
      </c>
      <c r="G1890" s="7">
        <v>0</v>
      </c>
      <c r="H1890" s="7">
        <v>0</v>
      </c>
      <c r="I1890" s="7">
        <v>1</v>
      </c>
      <c r="J1890" s="7">
        <v>0</v>
      </c>
      <c r="K1890" s="7">
        <v>0</v>
      </c>
      <c r="L1890" s="7" t="str" cm="1">
        <f t="array" ref="L1890">_xlfn.IFS(G1890=1,G$1,H1890=1,H$1,I1890=1,I$1,J1890=1,J$1,K1890=1,K$1)</f>
        <v>Together</v>
      </c>
      <c r="M1890" s="7">
        <v>0</v>
      </c>
      <c r="N1890" s="7">
        <v>0</v>
      </c>
      <c r="O1890" s="7">
        <v>0</v>
      </c>
      <c r="P1890" s="7">
        <v>0</v>
      </c>
      <c r="Q1890" s="7" t="e" cm="1">
        <f t="array" ref="Q1890">_xlfn.IFS(M1890=1,M$1,N1890=1,N$1,O1890=1,O$1,P1890=1,P$1)</f>
        <v>#N/A</v>
      </c>
      <c r="R1890" t="s">
        <v>41</v>
      </c>
      <c r="S1890" s="7">
        <v>41</v>
      </c>
      <c r="T1890" s="7">
        <v>974</v>
      </c>
      <c r="U1890" s="7">
        <v>66</v>
      </c>
      <c r="V1890" s="7">
        <v>388</v>
      </c>
      <c r="W1890" s="7">
        <v>142</v>
      </c>
      <c r="X1890" s="7">
        <v>20</v>
      </c>
      <c r="Y1890" s="7">
        <v>95</v>
      </c>
      <c r="Z1890" s="7">
        <v>1494</v>
      </c>
      <c r="AA1890" s="7">
        <v>4</v>
      </c>
      <c r="AB1890" s="7">
        <v>4</v>
      </c>
      <c r="AC1890" s="7">
        <v>4</v>
      </c>
      <c r="AD1890" s="7">
        <v>5</v>
      </c>
      <c r="AE1890" s="7">
        <v>2</v>
      </c>
      <c r="AF1890" s="7">
        <v>0</v>
      </c>
      <c r="AG1890" s="7">
        <v>0</v>
      </c>
      <c r="AH1890" s="7">
        <v>0</v>
      </c>
      <c r="AI1890" s="7">
        <v>0</v>
      </c>
      <c r="AJ1890" s="7">
        <v>0</v>
      </c>
      <c r="AK1890" s="7">
        <v>0</v>
      </c>
      <c r="AL1890" s="7">
        <v>0</v>
      </c>
      <c r="AM1890" s="8">
        <v>44070</v>
      </c>
      <c r="AO1890">
        <f>IF($AG1890=1,G1890,0)</f>
        <v>0</v>
      </c>
      <c r="AP1890">
        <f>IF($AG1890=1,H1890,0)</f>
        <v>0</v>
      </c>
      <c r="AQ1890">
        <f>IF($AG1890=1,J1890,0)</f>
        <v>0</v>
      </c>
      <c r="AR1890">
        <f>IF($AG1890=1,I1890,0)</f>
        <v>0</v>
      </c>
      <c r="AS1890">
        <f>IF($AG1890=1,K1890,0)</f>
        <v>0</v>
      </c>
      <c r="AU1890">
        <f>IF($AJ1890=1,T1890,0)</f>
        <v>0</v>
      </c>
      <c r="AV1890">
        <f>IF($AJ1890=1,U1890,0)</f>
        <v>0</v>
      </c>
      <c r="AW1890">
        <f>IF($AJ1890=1,V1890,0)</f>
        <v>0</v>
      </c>
      <c r="AX1890">
        <f>IF($AJ1890=1,W1890,0)</f>
        <v>0</v>
      </c>
      <c r="AY1890">
        <f>IF($AJ1890=1,X1890,0)</f>
        <v>0</v>
      </c>
      <c r="BA1890">
        <f>IF($AK1890=1,M1890,0)</f>
        <v>0</v>
      </c>
      <c r="BB1890">
        <f>IF($AK1890=1,N1890,0)</f>
        <v>0</v>
      </c>
      <c r="BC1890">
        <f>IF($AK1890=1,O1890,0)</f>
        <v>0</v>
      </c>
      <c r="BD1890">
        <f>IF($AK1890=1,P1890,0)</f>
        <v>0</v>
      </c>
    </row>
    <row r="1891" spans="1:56" x14ac:dyDescent="0.3">
      <c r="A1891" s="7">
        <v>2913</v>
      </c>
      <c r="B1891" s="6">
        <v>134242</v>
      </c>
      <c r="C1891" s="7">
        <v>0</v>
      </c>
      <c r="D1891" s="7">
        <v>1</v>
      </c>
      <c r="E1891" s="7">
        <f>SUM(C1891:D1891)</f>
        <v>1</v>
      </c>
      <c r="F1891" s="7">
        <v>61</v>
      </c>
      <c r="G1891" s="7">
        <v>0</v>
      </c>
      <c r="H1891" s="7">
        <v>1</v>
      </c>
      <c r="I1891" s="7">
        <v>0</v>
      </c>
      <c r="J1891" s="7">
        <v>0</v>
      </c>
      <c r="K1891" s="7">
        <v>0</v>
      </c>
      <c r="L1891" s="7" t="str" cm="1">
        <f t="array" ref="L1891">_xlfn.IFS(G1891=1,G$1,H1891=1,H$1,I1891=1,I$1,J1891=1,J$1,K1891=1,K$1)</f>
        <v>Married</v>
      </c>
      <c r="M1891" s="7">
        <v>0</v>
      </c>
      <c r="N1891" s="7">
        <v>0</v>
      </c>
      <c r="O1891" s="7">
        <v>1</v>
      </c>
      <c r="P1891" s="7">
        <v>0</v>
      </c>
      <c r="Q1891" s="7" t="str" cm="1">
        <f t="array" ref="Q1891">_xlfn.IFS(M1891=1,M$1,N1891=1,N$1,O1891=1,O$1,P1891=1,P$1)</f>
        <v>Master</v>
      </c>
      <c r="R1891" t="s">
        <v>40</v>
      </c>
      <c r="S1891" s="7">
        <v>25</v>
      </c>
      <c r="T1891" s="7">
        <v>31</v>
      </c>
      <c r="U1891" s="7">
        <v>8</v>
      </c>
      <c r="V1891" s="7">
        <v>16</v>
      </c>
      <c r="W1891" s="7">
        <v>0</v>
      </c>
      <c r="X1891" s="7">
        <v>0</v>
      </c>
      <c r="Y1891" s="7">
        <v>4</v>
      </c>
      <c r="Z1891" s="7">
        <v>51</v>
      </c>
      <c r="AA1891" s="7">
        <v>1</v>
      </c>
      <c r="AB1891" s="7">
        <v>0</v>
      </c>
      <c r="AC1891" s="7">
        <v>0</v>
      </c>
      <c r="AD1891" s="7">
        <v>3</v>
      </c>
      <c r="AE1891" s="7">
        <v>5</v>
      </c>
      <c r="AF1891" s="7">
        <v>0</v>
      </c>
      <c r="AG1891" s="7">
        <v>0</v>
      </c>
      <c r="AH1891" s="7">
        <v>0</v>
      </c>
      <c r="AI1891" s="7">
        <v>0</v>
      </c>
      <c r="AJ1891" s="7">
        <v>0</v>
      </c>
      <c r="AK1891" s="7">
        <v>0</v>
      </c>
      <c r="AL1891" s="7">
        <v>0</v>
      </c>
      <c r="AM1891" s="8">
        <v>44070</v>
      </c>
      <c r="AO1891">
        <f>IF($AG1891=1,G1891,0)</f>
        <v>0</v>
      </c>
      <c r="AP1891">
        <f>IF($AG1891=1,H1891,0)</f>
        <v>0</v>
      </c>
      <c r="AQ1891">
        <f>IF($AG1891=1,J1891,0)</f>
        <v>0</v>
      </c>
      <c r="AR1891">
        <f>IF($AG1891=1,I1891,0)</f>
        <v>0</v>
      </c>
      <c r="AS1891">
        <f>IF($AG1891=1,K1891,0)</f>
        <v>0</v>
      </c>
      <c r="AU1891">
        <f>IF($AJ1891=1,T1891,0)</f>
        <v>0</v>
      </c>
      <c r="AV1891">
        <f>IF($AJ1891=1,U1891,0)</f>
        <v>0</v>
      </c>
      <c r="AW1891">
        <f>IF($AJ1891=1,V1891,0)</f>
        <v>0</v>
      </c>
      <c r="AX1891">
        <f>IF($AJ1891=1,W1891,0)</f>
        <v>0</v>
      </c>
      <c r="AY1891">
        <f>IF($AJ1891=1,X1891,0)</f>
        <v>0</v>
      </c>
      <c r="BA1891">
        <f>IF($AK1891=1,M1891,0)</f>
        <v>0</v>
      </c>
      <c r="BB1891">
        <f>IF($AK1891=1,N1891,0)</f>
        <v>0</v>
      </c>
      <c r="BC1891">
        <f>IF($AK1891=1,O1891,0)</f>
        <v>0</v>
      </c>
      <c r="BD1891">
        <f>IF($AK1891=1,P1891,0)</f>
        <v>0</v>
      </c>
    </row>
    <row r="1892" spans="1:56" x14ac:dyDescent="0.3">
      <c r="A1892" s="7">
        <v>2616</v>
      </c>
      <c r="B1892" s="6">
        <v>135924</v>
      </c>
      <c r="C1892" s="7">
        <v>1</v>
      </c>
      <c r="D1892" s="7">
        <v>1</v>
      </c>
      <c r="E1892" s="7">
        <f>SUM(C1892:D1892)</f>
        <v>2</v>
      </c>
      <c r="F1892" s="7">
        <v>51</v>
      </c>
      <c r="G1892" s="7">
        <v>0</v>
      </c>
      <c r="H1892" s="7">
        <v>0</v>
      </c>
      <c r="I1892" s="7">
        <v>1</v>
      </c>
      <c r="J1892" s="7">
        <v>0</v>
      </c>
      <c r="K1892" s="7">
        <v>0</v>
      </c>
      <c r="L1892" s="7" t="str" cm="1">
        <f t="array" ref="L1892">_xlfn.IFS(G1892=1,G$1,H1892=1,H$1,I1892=1,I$1,J1892=1,J$1,K1892=1,K$1)</f>
        <v>Together</v>
      </c>
      <c r="M1892" s="7">
        <v>0</v>
      </c>
      <c r="N1892" s="7">
        <v>0</v>
      </c>
      <c r="O1892" s="7">
        <v>1</v>
      </c>
      <c r="P1892" s="7">
        <v>0</v>
      </c>
      <c r="Q1892" s="7" t="str" cm="1">
        <f t="array" ref="Q1892">_xlfn.IFS(M1892=1,M$1,N1892=1,N$1,O1892=1,O$1,P1892=1,P$1)</f>
        <v>Master</v>
      </c>
      <c r="R1892" t="s">
        <v>42</v>
      </c>
      <c r="S1892" s="7">
        <v>56</v>
      </c>
      <c r="T1892" s="7">
        <v>30</v>
      </c>
      <c r="U1892" s="7">
        <v>0</v>
      </c>
      <c r="V1892" s="7">
        <v>53</v>
      </c>
      <c r="W1892" s="7">
        <v>8</v>
      </c>
      <c r="X1892" s="7">
        <v>11</v>
      </c>
      <c r="Y1892" s="7">
        <v>26</v>
      </c>
      <c r="Z1892" s="7">
        <v>76</v>
      </c>
      <c r="AA1892" s="7">
        <v>1</v>
      </c>
      <c r="AB1892" s="7">
        <v>1</v>
      </c>
      <c r="AC1892" s="7">
        <v>0</v>
      </c>
      <c r="AD1892" s="7">
        <v>3</v>
      </c>
      <c r="AE1892" s="7">
        <v>5</v>
      </c>
      <c r="AF1892" s="7">
        <v>0</v>
      </c>
      <c r="AG1892" s="7">
        <v>0</v>
      </c>
      <c r="AH1892" s="7">
        <v>0</v>
      </c>
      <c r="AI1892" s="7">
        <v>0</v>
      </c>
      <c r="AJ1892" s="7">
        <v>0</v>
      </c>
      <c r="AK1892" s="7">
        <v>0</v>
      </c>
      <c r="AL1892" s="7">
        <v>0</v>
      </c>
      <c r="AM1892" s="8">
        <v>44070</v>
      </c>
      <c r="AO1892">
        <f>IF($AG1892=1,G1892,0)</f>
        <v>0</v>
      </c>
      <c r="AP1892">
        <f>IF($AG1892=1,H1892,0)</f>
        <v>0</v>
      </c>
      <c r="AQ1892">
        <f>IF($AG1892=1,J1892,0)</f>
        <v>0</v>
      </c>
      <c r="AR1892">
        <f>IF($AG1892=1,I1892,0)</f>
        <v>0</v>
      </c>
      <c r="AS1892">
        <f>IF($AG1892=1,K1892,0)</f>
        <v>0</v>
      </c>
      <c r="AU1892">
        <f>IF($AJ1892=1,T1892,0)</f>
        <v>0</v>
      </c>
      <c r="AV1892">
        <f>IF($AJ1892=1,U1892,0)</f>
        <v>0</v>
      </c>
      <c r="AW1892">
        <f>IF($AJ1892=1,V1892,0)</f>
        <v>0</v>
      </c>
      <c r="AX1892">
        <f>IF($AJ1892=1,W1892,0)</f>
        <v>0</v>
      </c>
      <c r="AY1892">
        <f>IF($AJ1892=1,X1892,0)</f>
        <v>0</v>
      </c>
      <c r="BA1892">
        <f>IF($AK1892=1,M1892,0)</f>
        <v>0</v>
      </c>
      <c r="BB1892">
        <f>IF($AK1892=1,N1892,0)</f>
        <v>0</v>
      </c>
      <c r="BC1892">
        <f>IF($AK1892=1,O1892,0)</f>
        <v>0</v>
      </c>
      <c r="BD1892">
        <f>IF($AK1892=1,P1892,0)</f>
        <v>0</v>
      </c>
    </row>
    <row r="1893" spans="1:56" x14ac:dyDescent="0.3">
      <c r="A1893" s="7">
        <v>2141</v>
      </c>
      <c r="B1893" s="6">
        <v>144375</v>
      </c>
      <c r="C1893" s="7">
        <v>0</v>
      </c>
      <c r="D1893" s="7">
        <v>1</v>
      </c>
      <c r="E1893" s="7">
        <f>SUM(C1893:D1893)</f>
        <v>1</v>
      </c>
      <c r="F1893" s="7">
        <v>55</v>
      </c>
      <c r="G1893" s="7">
        <v>0</v>
      </c>
      <c r="H1893" s="7">
        <v>1</v>
      </c>
      <c r="I1893" s="7">
        <v>0</v>
      </c>
      <c r="J1893" s="7">
        <v>0</v>
      </c>
      <c r="K1893" s="7">
        <v>0</v>
      </c>
      <c r="L1893" s="7" t="str" cm="1">
        <f t="array" ref="L1893">_xlfn.IFS(G1893=1,G$1,H1893=1,H$1,I1893=1,I$1,J1893=1,J$1,K1893=1,K$1)</f>
        <v>Married</v>
      </c>
      <c r="M1893" s="7">
        <v>0</v>
      </c>
      <c r="N1893" s="7">
        <v>1</v>
      </c>
      <c r="O1893" s="7">
        <v>0</v>
      </c>
      <c r="P1893" s="7">
        <v>0</v>
      </c>
      <c r="Q1893" s="7" t="str" cm="1">
        <f t="array" ref="Q1893">_xlfn.IFS(M1893=1,M$1,N1893=1,N$1,O1893=1,O$1,P1893=1,P$1)</f>
        <v>Graduate</v>
      </c>
      <c r="R1893" t="s">
        <v>43</v>
      </c>
      <c r="S1893" s="7">
        <v>73</v>
      </c>
      <c r="T1893" s="7">
        <v>693</v>
      </c>
      <c r="U1893" s="7">
        <v>16</v>
      </c>
      <c r="V1893" s="7">
        <v>91</v>
      </c>
      <c r="W1893" s="7">
        <v>23</v>
      </c>
      <c r="X1893" s="7">
        <v>23</v>
      </c>
      <c r="Y1893" s="7">
        <v>133</v>
      </c>
      <c r="Z1893" s="7">
        <v>713</v>
      </c>
      <c r="AA1893" s="7">
        <v>1</v>
      </c>
      <c r="AB1893" s="7">
        <v>4</v>
      </c>
      <c r="AC1893" s="7">
        <v>1</v>
      </c>
      <c r="AD1893" s="7">
        <v>6</v>
      </c>
      <c r="AE1893" s="7">
        <v>5</v>
      </c>
      <c r="AF1893" s="7">
        <v>0</v>
      </c>
      <c r="AG1893" s="7">
        <v>0</v>
      </c>
      <c r="AH1893" s="7">
        <v>0</v>
      </c>
      <c r="AI1893" s="7">
        <v>0</v>
      </c>
      <c r="AJ1893" s="7">
        <v>0</v>
      </c>
      <c r="AK1893" s="7">
        <v>0</v>
      </c>
      <c r="AL1893" s="7">
        <v>0</v>
      </c>
      <c r="AM1893" s="8">
        <v>44070</v>
      </c>
      <c r="AO1893">
        <f>IF($AG1893=1,G1893,0)</f>
        <v>0</v>
      </c>
      <c r="AP1893">
        <f>IF($AG1893=1,H1893,0)</f>
        <v>0</v>
      </c>
      <c r="AQ1893">
        <f>IF($AG1893=1,J1893,0)</f>
        <v>0</v>
      </c>
      <c r="AR1893">
        <f>IF($AG1893=1,I1893,0)</f>
        <v>0</v>
      </c>
      <c r="AS1893">
        <f>IF($AG1893=1,K1893,0)</f>
        <v>0</v>
      </c>
      <c r="AU1893">
        <f>IF($AJ1893=1,T1893,0)</f>
        <v>0</v>
      </c>
      <c r="AV1893">
        <f>IF($AJ1893=1,U1893,0)</f>
        <v>0</v>
      </c>
      <c r="AW1893">
        <f>IF($AJ1893=1,V1893,0)</f>
        <v>0</v>
      </c>
      <c r="AX1893">
        <f>IF($AJ1893=1,W1893,0)</f>
        <v>0</v>
      </c>
      <c r="AY1893">
        <f>IF($AJ1893=1,X1893,0)</f>
        <v>0</v>
      </c>
      <c r="BA1893">
        <f>IF($AK1893=1,M1893,0)</f>
        <v>0</v>
      </c>
      <c r="BB1893">
        <f>IF($AK1893=1,N1893,0)</f>
        <v>0</v>
      </c>
      <c r="BC1893">
        <f>IF($AK1893=1,O1893,0)</f>
        <v>0</v>
      </c>
      <c r="BD1893">
        <f>IF($AK1893=1,P1893,0)</f>
        <v>0</v>
      </c>
    </row>
    <row r="1894" spans="1:56" x14ac:dyDescent="0.3">
      <c r="A1894" s="7">
        <v>2705</v>
      </c>
      <c r="B1894" s="6">
        <v>146910</v>
      </c>
      <c r="C1894" s="7">
        <v>1</v>
      </c>
      <c r="D1894" s="7">
        <v>1</v>
      </c>
      <c r="E1894" s="7">
        <f>SUM(C1894:D1894)</f>
        <v>2</v>
      </c>
      <c r="F1894" s="7">
        <v>56</v>
      </c>
      <c r="G1894" s="7">
        <v>0</v>
      </c>
      <c r="H1894" s="7">
        <v>0</v>
      </c>
      <c r="I1894" s="7">
        <v>1</v>
      </c>
      <c r="J1894" s="7">
        <v>0</v>
      </c>
      <c r="K1894" s="7">
        <v>0</v>
      </c>
      <c r="L1894" s="7" t="str" cm="1">
        <f t="array" ref="L1894">_xlfn.IFS(G1894=1,G$1,H1894=1,H$1,I1894=1,I$1,J1894=1,J$1,K1894=1,K$1)</f>
        <v>Together</v>
      </c>
      <c r="M1894" s="7">
        <v>0</v>
      </c>
      <c r="N1894" s="7">
        <v>0</v>
      </c>
      <c r="O1894" s="7">
        <v>0</v>
      </c>
      <c r="P1894" s="7">
        <v>1</v>
      </c>
      <c r="Q1894" s="7" t="str" cm="1">
        <f t="array" ref="Q1894">_xlfn.IFS(M1894=1,M$1,N1894=1,N$1,O1894=1,O$1,P1894=1,P$1)</f>
        <v>PhD</v>
      </c>
      <c r="R1894" t="s">
        <v>43</v>
      </c>
      <c r="S1894" s="7">
        <v>36</v>
      </c>
      <c r="T1894" s="7">
        <v>150</v>
      </c>
      <c r="U1894" s="7">
        <v>0</v>
      </c>
      <c r="V1894" s="7">
        <v>44</v>
      </c>
      <c r="W1894" s="7">
        <v>0</v>
      </c>
      <c r="X1894" s="7">
        <v>0</v>
      </c>
      <c r="Y1894" s="7">
        <v>19</v>
      </c>
      <c r="Z1894" s="7">
        <v>175</v>
      </c>
      <c r="AA1894" s="7">
        <v>2</v>
      </c>
      <c r="AB1894" s="7">
        <v>2</v>
      </c>
      <c r="AC1894" s="7">
        <v>0</v>
      </c>
      <c r="AD1894" s="7">
        <v>3</v>
      </c>
      <c r="AE1894" s="7">
        <v>6</v>
      </c>
      <c r="AF1894" s="7">
        <v>0</v>
      </c>
      <c r="AG1894" s="7">
        <v>0</v>
      </c>
      <c r="AH1894" s="7">
        <v>0</v>
      </c>
      <c r="AI1894" s="7">
        <v>0</v>
      </c>
      <c r="AJ1894" s="7">
        <v>0</v>
      </c>
      <c r="AK1894" s="7">
        <v>0</v>
      </c>
      <c r="AL1894" s="7">
        <v>0</v>
      </c>
      <c r="AM1894" s="8">
        <v>44070</v>
      </c>
      <c r="AO1894">
        <f>IF($AG1894=1,G1894,0)</f>
        <v>0</v>
      </c>
      <c r="AP1894">
        <f>IF($AG1894=1,H1894,0)</f>
        <v>0</v>
      </c>
      <c r="AQ1894">
        <f>IF($AG1894=1,J1894,0)</f>
        <v>0</v>
      </c>
      <c r="AR1894">
        <f>IF($AG1894=1,I1894,0)</f>
        <v>0</v>
      </c>
      <c r="AS1894">
        <f>IF($AG1894=1,K1894,0)</f>
        <v>0</v>
      </c>
      <c r="AU1894">
        <f>IF($AJ1894=1,T1894,0)</f>
        <v>0</v>
      </c>
      <c r="AV1894">
        <f>IF($AJ1894=1,U1894,0)</f>
        <v>0</v>
      </c>
      <c r="AW1894">
        <f>IF($AJ1894=1,V1894,0)</f>
        <v>0</v>
      </c>
      <c r="AX1894">
        <f>IF($AJ1894=1,W1894,0)</f>
        <v>0</v>
      </c>
      <c r="AY1894">
        <f>IF($AJ1894=1,X1894,0)</f>
        <v>0</v>
      </c>
      <c r="BA1894">
        <f>IF($AK1894=1,M1894,0)</f>
        <v>0</v>
      </c>
      <c r="BB1894">
        <f>IF($AK1894=1,N1894,0)</f>
        <v>0</v>
      </c>
      <c r="BC1894">
        <f>IF($AK1894=1,O1894,0)</f>
        <v>0</v>
      </c>
      <c r="BD1894">
        <f>IF($AK1894=1,P1894,0)</f>
        <v>0</v>
      </c>
    </row>
    <row r="1895" spans="1:56" x14ac:dyDescent="0.3">
      <c r="A1895" s="7">
        <v>2552</v>
      </c>
      <c r="B1895" s="6">
        <v>145203</v>
      </c>
      <c r="C1895" s="7">
        <v>2</v>
      </c>
      <c r="D1895" s="7">
        <v>0</v>
      </c>
      <c r="E1895" s="7">
        <f>SUM(C1895:D1895)</f>
        <v>2</v>
      </c>
      <c r="F1895" s="7">
        <v>38</v>
      </c>
      <c r="G1895" s="7">
        <v>0</v>
      </c>
      <c r="H1895" s="7">
        <v>0</v>
      </c>
      <c r="I1895" s="7">
        <v>1</v>
      </c>
      <c r="J1895" s="7">
        <v>0</v>
      </c>
      <c r="K1895" s="7">
        <v>0</v>
      </c>
      <c r="L1895" s="7" t="str" cm="1">
        <f t="array" ref="L1895">_xlfn.IFS(G1895=1,G$1,H1895=1,H$1,I1895=1,I$1,J1895=1,J$1,K1895=1,K$1)</f>
        <v>Together</v>
      </c>
      <c r="M1895" s="7">
        <v>0</v>
      </c>
      <c r="N1895" s="7">
        <v>1</v>
      </c>
      <c r="O1895" s="7">
        <v>0</v>
      </c>
      <c r="P1895" s="7">
        <v>0</v>
      </c>
      <c r="Q1895" s="7" t="str" cm="1">
        <f t="array" ref="Q1895">_xlfn.IFS(M1895=1,M$1,N1895=1,N$1,O1895=1,O$1,P1895=1,P$1)</f>
        <v>Graduate</v>
      </c>
      <c r="R1895" t="s">
        <v>44</v>
      </c>
      <c r="S1895" s="7">
        <v>4</v>
      </c>
      <c r="T1895" s="7">
        <v>112</v>
      </c>
      <c r="U1895" s="7">
        <v>10</v>
      </c>
      <c r="V1895" s="7">
        <v>215</v>
      </c>
      <c r="W1895" s="7">
        <v>32</v>
      </c>
      <c r="X1895" s="7">
        <v>26</v>
      </c>
      <c r="Y1895" s="7">
        <v>77</v>
      </c>
      <c r="Z1895" s="7">
        <v>318</v>
      </c>
      <c r="AA1895" s="7">
        <v>1</v>
      </c>
      <c r="AB1895" s="7">
        <v>3</v>
      </c>
      <c r="AC1895" s="7">
        <v>1</v>
      </c>
      <c r="AD1895" s="7">
        <v>3</v>
      </c>
      <c r="AE1895" s="7">
        <v>6</v>
      </c>
      <c r="AF1895" s="7">
        <v>0</v>
      </c>
      <c r="AG1895" s="7">
        <v>0</v>
      </c>
      <c r="AH1895" s="7">
        <v>0</v>
      </c>
      <c r="AI1895" s="7">
        <v>0</v>
      </c>
      <c r="AJ1895" s="7">
        <v>0</v>
      </c>
      <c r="AK1895" s="7">
        <v>0</v>
      </c>
      <c r="AL1895" s="7">
        <v>1</v>
      </c>
      <c r="AM1895" s="8">
        <v>44070</v>
      </c>
      <c r="AO1895">
        <f>IF($AG1895=1,G1895,0)</f>
        <v>0</v>
      </c>
      <c r="AP1895">
        <f>IF($AG1895=1,H1895,0)</f>
        <v>0</v>
      </c>
      <c r="AQ1895">
        <f>IF($AG1895=1,J1895,0)</f>
        <v>0</v>
      </c>
      <c r="AR1895">
        <f>IF($AG1895=1,I1895,0)</f>
        <v>0</v>
      </c>
      <c r="AS1895">
        <f>IF($AG1895=1,K1895,0)</f>
        <v>0</v>
      </c>
      <c r="AU1895">
        <f>IF($AJ1895=1,T1895,0)</f>
        <v>0</v>
      </c>
      <c r="AV1895">
        <f>IF($AJ1895=1,U1895,0)</f>
        <v>0</v>
      </c>
      <c r="AW1895">
        <f>IF($AJ1895=1,V1895,0)</f>
        <v>0</v>
      </c>
      <c r="AX1895">
        <f>IF($AJ1895=1,W1895,0)</f>
        <v>0</v>
      </c>
      <c r="AY1895">
        <f>IF($AJ1895=1,X1895,0)</f>
        <v>0</v>
      </c>
      <c r="BA1895">
        <f>IF($AK1895=1,M1895,0)</f>
        <v>0</v>
      </c>
      <c r="BB1895">
        <f>IF($AK1895=1,N1895,0)</f>
        <v>0</v>
      </c>
      <c r="BC1895">
        <f>IF($AK1895=1,O1895,0)</f>
        <v>0</v>
      </c>
      <c r="BD1895">
        <f>IF($AK1895=1,P1895,0)</f>
        <v>0</v>
      </c>
    </row>
    <row r="1896" spans="1:56" x14ac:dyDescent="0.3">
      <c r="A1896" s="7">
        <v>1085</v>
      </c>
      <c r="B1896" s="6">
        <v>142394</v>
      </c>
      <c r="C1896" s="7">
        <v>1</v>
      </c>
      <c r="D1896" s="7">
        <v>0</v>
      </c>
      <c r="E1896" s="7">
        <f>SUM(C1896:D1896)</f>
        <v>1</v>
      </c>
      <c r="F1896" s="7">
        <v>48</v>
      </c>
      <c r="G1896" s="7">
        <v>0</v>
      </c>
      <c r="H1896" s="7">
        <v>0</v>
      </c>
      <c r="I1896" s="7">
        <v>0</v>
      </c>
      <c r="J1896" s="7">
        <v>1</v>
      </c>
      <c r="K1896" s="7">
        <v>0</v>
      </c>
      <c r="L1896" s="7" t="str" cm="1">
        <f t="array" ref="L1896">_xlfn.IFS(G1896=1,G$1,H1896=1,H$1,I1896=1,I$1,J1896=1,J$1,K1896=1,K$1)</f>
        <v>Single</v>
      </c>
      <c r="M1896" s="7">
        <v>0</v>
      </c>
      <c r="N1896" s="7">
        <v>0</v>
      </c>
      <c r="O1896" s="7">
        <v>1</v>
      </c>
      <c r="P1896" s="7">
        <v>0</v>
      </c>
      <c r="Q1896" s="7" t="str" cm="1">
        <f t="array" ref="Q1896">_xlfn.IFS(M1896=1,M$1,N1896=1,N$1,O1896=1,O$1,P1896=1,P$1)</f>
        <v>Master</v>
      </c>
      <c r="R1896" t="s">
        <v>43</v>
      </c>
      <c r="S1896" s="7">
        <v>69</v>
      </c>
      <c r="T1896" s="7">
        <v>50</v>
      </c>
      <c r="U1896" s="7">
        <v>7</v>
      </c>
      <c r="V1896" s="7">
        <v>34</v>
      </c>
      <c r="W1896" s="7">
        <v>0</v>
      </c>
      <c r="X1896" s="7">
        <v>3</v>
      </c>
      <c r="Y1896" s="7">
        <v>13</v>
      </c>
      <c r="Z1896" s="7">
        <v>81</v>
      </c>
      <c r="AA1896" s="7">
        <v>1</v>
      </c>
      <c r="AB1896" s="7">
        <v>1</v>
      </c>
      <c r="AC1896" s="7">
        <v>0</v>
      </c>
      <c r="AD1896" s="7">
        <v>3</v>
      </c>
      <c r="AE1896" s="7">
        <v>7</v>
      </c>
      <c r="AF1896" s="7">
        <v>0</v>
      </c>
      <c r="AG1896" s="7">
        <v>0</v>
      </c>
      <c r="AH1896" s="7">
        <v>0</v>
      </c>
      <c r="AI1896" s="7">
        <v>0</v>
      </c>
      <c r="AJ1896" s="7">
        <v>0</v>
      </c>
      <c r="AK1896" s="7">
        <v>0</v>
      </c>
      <c r="AL1896" s="7">
        <v>0</v>
      </c>
      <c r="AM1896" s="8">
        <v>44070</v>
      </c>
      <c r="AO1896">
        <f>IF($AG1896=1,G1896,0)</f>
        <v>0</v>
      </c>
      <c r="AP1896">
        <f>IF($AG1896=1,H1896,0)</f>
        <v>0</v>
      </c>
      <c r="AQ1896">
        <f>IF($AG1896=1,J1896,0)</f>
        <v>0</v>
      </c>
      <c r="AR1896">
        <f>IF($AG1896=1,I1896,0)</f>
        <v>0</v>
      </c>
      <c r="AS1896">
        <f>IF($AG1896=1,K1896,0)</f>
        <v>0</v>
      </c>
      <c r="AU1896">
        <f>IF($AJ1896=1,T1896,0)</f>
        <v>0</v>
      </c>
      <c r="AV1896">
        <f>IF($AJ1896=1,U1896,0)</f>
        <v>0</v>
      </c>
      <c r="AW1896">
        <f>IF($AJ1896=1,V1896,0)</f>
        <v>0</v>
      </c>
      <c r="AX1896">
        <f>IF($AJ1896=1,W1896,0)</f>
        <v>0</v>
      </c>
      <c r="AY1896">
        <f>IF($AJ1896=1,X1896,0)</f>
        <v>0</v>
      </c>
      <c r="BA1896">
        <f>IF($AK1896=1,M1896,0)</f>
        <v>0</v>
      </c>
      <c r="BB1896">
        <f>IF($AK1896=1,N1896,0)</f>
        <v>0</v>
      </c>
      <c r="BC1896">
        <f>IF($AK1896=1,O1896,0)</f>
        <v>0</v>
      </c>
      <c r="BD1896">
        <f>IF($AK1896=1,P1896,0)</f>
        <v>0</v>
      </c>
    </row>
    <row r="1897" spans="1:56" x14ac:dyDescent="0.3">
      <c r="A1897" s="7">
        <v>3175</v>
      </c>
      <c r="B1897" s="6">
        <v>132144</v>
      </c>
      <c r="C1897" s="7">
        <v>1</v>
      </c>
      <c r="D1897" s="7">
        <v>1</v>
      </c>
      <c r="E1897" s="7">
        <f>SUM(C1897:D1897)</f>
        <v>2</v>
      </c>
      <c r="F1897" s="7">
        <v>66</v>
      </c>
      <c r="G1897" s="7">
        <v>0</v>
      </c>
      <c r="H1897" s="7">
        <v>0</v>
      </c>
      <c r="I1897" s="7">
        <v>1</v>
      </c>
      <c r="J1897" s="7">
        <v>0</v>
      </c>
      <c r="K1897" s="7">
        <v>0</v>
      </c>
      <c r="L1897" s="7" t="str" cm="1">
        <f t="array" ref="L1897">_xlfn.IFS(G1897=1,G$1,H1897=1,H$1,I1897=1,I$1,J1897=1,J$1,K1897=1,K$1)</f>
        <v>Together</v>
      </c>
      <c r="M1897" s="7">
        <v>0</v>
      </c>
      <c r="N1897" s="7">
        <v>1</v>
      </c>
      <c r="O1897" s="7">
        <v>0</v>
      </c>
      <c r="P1897" s="7">
        <v>0</v>
      </c>
      <c r="Q1897" s="7" t="str" cm="1">
        <f t="array" ref="Q1897">_xlfn.IFS(M1897=1,M$1,N1897=1,N$1,O1897=1,O$1,P1897=1,P$1)</f>
        <v>Graduate</v>
      </c>
      <c r="R1897" t="s">
        <v>41</v>
      </c>
      <c r="S1897" s="7">
        <v>76</v>
      </c>
      <c r="T1897" s="7">
        <v>169</v>
      </c>
      <c r="U1897" s="7">
        <v>0</v>
      </c>
      <c r="V1897" s="7">
        <v>41</v>
      </c>
      <c r="W1897" s="7">
        <v>0</v>
      </c>
      <c r="X1897" s="7">
        <v>0</v>
      </c>
      <c r="Y1897" s="7">
        <v>12</v>
      </c>
      <c r="Z1897" s="7">
        <v>197</v>
      </c>
      <c r="AA1897" s="7">
        <v>4</v>
      </c>
      <c r="AB1897" s="7">
        <v>2</v>
      </c>
      <c r="AC1897" s="7">
        <v>1</v>
      </c>
      <c r="AD1897" s="7">
        <v>3</v>
      </c>
      <c r="AE1897" s="7">
        <v>7</v>
      </c>
      <c r="AF1897" s="7">
        <v>0</v>
      </c>
      <c r="AG1897" s="7">
        <v>1</v>
      </c>
      <c r="AH1897" s="7">
        <v>0</v>
      </c>
      <c r="AI1897" s="7">
        <v>0</v>
      </c>
      <c r="AJ1897" s="7">
        <v>0</v>
      </c>
      <c r="AK1897" s="7">
        <v>0</v>
      </c>
      <c r="AL1897" s="7">
        <v>0</v>
      </c>
      <c r="AM1897" s="8">
        <v>44070</v>
      </c>
      <c r="AO1897">
        <f>IF($AG1897=1,G1897,0)</f>
        <v>0</v>
      </c>
      <c r="AP1897">
        <f>IF($AG1897=1,H1897,0)</f>
        <v>0</v>
      </c>
      <c r="AQ1897">
        <f>IF($AG1897=1,J1897,0)</f>
        <v>0</v>
      </c>
      <c r="AR1897">
        <f>IF($AG1897=1,I1897,0)</f>
        <v>1</v>
      </c>
      <c r="AS1897">
        <f>IF($AG1897=1,K1897,0)</f>
        <v>0</v>
      </c>
      <c r="AU1897">
        <f>IF($AJ1897=1,T1897,0)</f>
        <v>0</v>
      </c>
      <c r="AV1897">
        <f>IF($AJ1897=1,U1897,0)</f>
        <v>0</v>
      </c>
      <c r="AW1897">
        <f>IF($AJ1897=1,V1897,0)</f>
        <v>0</v>
      </c>
      <c r="AX1897">
        <f>IF($AJ1897=1,W1897,0)</f>
        <v>0</v>
      </c>
      <c r="AY1897">
        <f>IF($AJ1897=1,X1897,0)</f>
        <v>0</v>
      </c>
      <c r="BA1897">
        <f>IF($AK1897=1,M1897,0)</f>
        <v>0</v>
      </c>
      <c r="BB1897">
        <f>IF($AK1897=1,N1897,0)</f>
        <v>0</v>
      </c>
      <c r="BC1897">
        <f>IF($AK1897=1,O1897,0)</f>
        <v>0</v>
      </c>
      <c r="BD1897">
        <f>IF($AK1897=1,P1897,0)</f>
        <v>0</v>
      </c>
    </row>
    <row r="1898" spans="1:56" x14ac:dyDescent="0.3">
      <c r="A1898" s="7">
        <v>3115</v>
      </c>
      <c r="B1898" s="6">
        <v>141275</v>
      </c>
      <c r="C1898" s="7">
        <v>1</v>
      </c>
      <c r="D1898" s="7">
        <v>2</v>
      </c>
      <c r="E1898" s="7">
        <f>SUM(C1898:D1898)</f>
        <v>3</v>
      </c>
      <c r="F1898" s="7">
        <v>60</v>
      </c>
      <c r="G1898" s="7">
        <v>0</v>
      </c>
      <c r="H1898" s="7">
        <v>0</v>
      </c>
      <c r="I1898" s="7">
        <v>1</v>
      </c>
      <c r="J1898" s="7">
        <v>0</v>
      </c>
      <c r="K1898" s="7">
        <v>0</v>
      </c>
      <c r="L1898" s="7" t="str" cm="1">
        <f t="array" ref="L1898">_xlfn.IFS(G1898=1,G$1,H1898=1,H$1,I1898=1,I$1,J1898=1,J$1,K1898=1,K$1)</f>
        <v>Together</v>
      </c>
      <c r="M1898" s="7">
        <v>0</v>
      </c>
      <c r="N1898" s="7">
        <v>0</v>
      </c>
      <c r="O1898" s="7">
        <v>1</v>
      </c>
      <c r="P1898" s="7">
        <v>0</v>
      </c>
      <c r="Q1898" s="7" t="str" cm="1">
        <f t="array" ref="Q1898">_xlfn.IFS(M1898=1,M$1,N1898=1,N$1,O1898=1,O$1,P1898=1,P$1)</f>
        <v>Master</v>
      </c>
      <c r="R1898" t="s">
        <v>41</v>
      </c>
      <c r="S1898" s="7">
        <v>33</v>
      </c>
      <c r="T1898" s="7">
        <v>82</v>
      </c>
      <c r="U1898" s="7">
        <v>14</v>
      </c>
      <c r="V1898" s="7">
        <v>75</v>
      </c>
      <c r="W1898" s="7">
        <v>0</v>
      </c>
      <c r="X1898" s="7">
        <v>7</v>
      </c>
      <c r="Y1898" s="7">
        <v>31</v>
      </c>
      <c r="Z1898" s="7">
        <v>147</v>
      </c>
      <c r="AA1898" s="7">
        <v>4</v>
      </c>
      <c r="AB1898" s="7">
        <v>3</v>
      </c>
      <c r="AC1898" s="7">
        <v>1</v>
      </c>
      <c r="AD1898" s="7">
        <v>3</v>
      </c>
      <c r="AE1898" s="7">
        <v>5</v>
      </c>
      <c r="AF1898" s="7">
        <v>0</v>
      </c>
      <c r="AG1898" s="7">
        <v>0</v>
      </c>
      <c r="AH1898" s="7">
        <v>0</v>
      </c>
      <c r="AI1898" s="7">
        <v>0</v>
      </c>
      <c r="AJ1898" s="7">
        <v>0</v>
      </c>
      <c r="AK1898" s="7">
        <v>0</v>
      </c>
      <c r="AL1898" s="7">
        <v>0</v>
      </c>
      <c r="AM1898" s="8">
        <v>44071</v>
      </c>
      <c r="AO1898">
        <f>IF($AG1898=1,G1898,0)</f>
        <v>0</v>
      </c>
      <c r="AP1898">
        <f>IF($AG1898=1,H1898,0)</f>
        <v>0</v>
      </c>
      <c r="AQ1898">
        <f>IF($AG1898=1,J1898,0)</f>
        <v>0</v>
      </c>
      <c r="AR1898">
        <f>IF($AG1898=1,I1898,0)</f>
        <v>0</v>
      </c>
      <c r="AS1898">
        <f>IF($AG1898=1,K1898,0)</f>
        <v>0</v>
      </c>
      <c r="AU1898">
        <f>IF($AJ1898=1,T1898,0)</f>
        <v>0</v>
      </c>
      <c r="AV1898">
        <f>IF($AJ1898=1,U1898,0)</f>
        <v>0</v>
      </c>
      <c r="AW1898">
        <f>IF($AJ1898=1,V1898,0)</f>
        <v>0</v>
      </c>
      <c r="AX1898">
        <f>IF($AJ1898=1,W1898,0)</f>
        <v>0</v>
      </c>
      <c r="AY1898">
        <f>IF($AJ1898=1,X1898,0)</f>
        <v>0</v>
      </c>
      <c r="BA1898">
        <f>IF($AK1898=1,M1898,0)</f>
        <v>0</v>
      </c>
      <c r="BB1898">
        <f>IF($AK1898=1,N1898,0)</f>
        <v>0</v>
      </c>
      <c r="BC1898">
        <f>IF($AK1898=1,O1898,0)</f>
        <v>0</v>
      </c>
      <c r="BD1898">
        <f>IF($AK1898=1,P1898,0)</f>
        <v>0</v>
      </c>
    </row>
    <row r="1899" spans="1:56" x14ac:dyDescent="0.3">
      <c r="A1899" s="7">
        <v>2608</v>
      </c>
      <c r="B1899" s="6">
        <v>152854</v>
      </c>
      <c r="C1899" s="7">
        <v>1</v>
      </c>
      <c r="D1899" s="7">
        <v>1</v>
      </c>
      <c r="E1899" s="7">
        <f>SUM(C1899:D1899)</f>
        <v>2</v>
      </c>
      <c r="F1899" s="7">
        <v>61</v>
      </c>
      <c r="G1899" s="7">
        <v>0</v>
      </c>
      <c r="H1899" s="7">
        <v>1</v>
      </c>
      <c r="I1899" s="7">
        <v>0</v>
      </c>
      <c r="J1899" s="7">
        <v>0</v>
      </c>
      <c r="K1899" s="7">
        <v>0</v>
      </c>
      <c r="L1899" s="7" t="str" cm="1">
        <f t="array" ref="L1899">_xlfn.IFS(G1899=1,G$1,H1899=1,H$1,I1899=1,I$1,J1899=1,J$1,K1899=1,K$1)</f>
        <v>Married</v>
      </c>
      <c r="M1899" s="7">
        <v>0</v>
      </c>
      <c r="N1899" s="7">
        <v>0</v>
      </c>
      <c r="O1899" s="7">
        <v>0</v>
      </c>
      <c r="P1899" s="7">
        <v>1</v>
      </c>
      <c r="Q1899" s="7" t="str" cm="1">
        <f t="array" ref="Q1899">_xlfn.IFS(M1899=1,M$1,N1899=1,N$1,O1899=1,O$1,P1899=1,P$1)</f>
        <v>PhD</v>
      </c>
      <c r="R1899" t="s">
        <v>39</v>
      </c>
      <c r="S1899" s="7">
        <v>43</v>
      </c>
      <c r="T1899" s="7">
        <v>304</v>
      </c>
      <c r="U1899" s="7">
        <v>0</v>
      </c>
      <c r="V1899" s="7">
        <v>29</v>
      </c>
      <c r="W1899" s="7">
        <v>0</v>
      </c>
      <c r="X1899" s="7">
        <v>3</v>
      </c>
      <c r="Y1899" s="7">
        <v>0</v>
      </c>
      <c r="Z1899" s="7">
        <v>335</v>
      </c>
      <c r="AA1899" s="7">
        <v>2</v>
      </c>
      <c r="AB1899" s="7">
        <v>2</v>
      </c>
      <c r="AC1899" s="7">
        <v>1</v>
      </c>
      <c r="AD1899" s="7">
        <v>4</v>
      </c>
      <c r="AE1899" s="7">
        <v>5</v>
      </c>
      <c r="AF1899" s="7">
        <v>0</v>
      </c>
      <c r="AG1899" s="7">
        <v>0</v>
      </c>
      <c r="AH1899" s="7">
        <v>0</v>
      </c>
      <c r="AI1899" s="7">
        <v>0</v>
      </c>
      <c r="AJ1899" s="7">
        <v>0</v>
      </c>
      <c r="AK1899" s="7">
        <v>0</v>
      </c>
      <c r="AL1899" s="7">
        <v>0</v>
      </c>
      <c r="AM1899" s="8">
        <v>44071</v>
      </c>
      <c r="AO1899">
        <f>IF($AG1899=1,G1899,0)</f>
        <v>0</v>
      </c>
      <c r="AP1899">
        <f>IF($AG1899=1,H1899,0)</f>
        <v>0</v>
      </c>
      <c r="AQ1899">
        <f>IF($AG1899=1,J1899,0)</f>
        <v>0</v>
      </c>
      <c r="AR1899">
        <f>IF($AG1899=1,I1899,0)</f>
        <v>0</v>
      </c>
      <c r="AS1899">
        <f>IF($AG1899=1,K1899,0)</f>
        <v>0</v>
      </c>
      <c r="AU1899">
        <f>IF($AJ1899=1,T1899,0)</f>
        <v>0</v>
      </c>
      <c r="AV1899">
        <f>IF($AJ1899=1,U1899,0)</f>
        <v>0</v>
      </c>
      <c r="AW1899">
        <f>IF($AJ1899=1,V1899,0)</f>
        <v>0</v>
      </c>
      <c r="AX1899">
        <f>IF($AJ1899=1,W1899,0)</f>
        <v>0</v>
      </c>
      <c r="AY1899">
        <f>IF($AJ1899=1,X1899,0)</f>
        <v>0</v>
      </c>
      <c r="BA1899">
        <f>IF($AK1899=1,M1899,0)</f>
        <v>0</v>
      </c>
      <c r="BB1899">
        <f>IF($AK1899=1,N1899,0)</f>
        <v>0</v>
      </c>
      <c r="BC1899">
        <f>IF($AK1899=1,O1899,0)</f>
        <v>0</v>
      </c>
      <c r="BD1899">
        <f>IF($AK1899=1,P1899,0)</f>
        <v>0</v>
      </c>
    </row>
    <row r="1900" spans="1:56" x14ac:dyDescent="0.3">
      <c r="A1900" s="7">
        <v>2229</v>
      </c>
      <c r="B1900" s="6">
        <v>120427</v>
      </c>
      <c r="C1900" s="7">
        <v>1</v>
      </c>
      <c r="D1900" s="7">
        <v>0</v>
      </c>
      <c r="E1900" s="7">
        <f>SUM(C1900:D1900)</f>
        <v>1</v>
      </c>
      <c r="F1900" s="7">
        <v>47</v>
      </c>
      <c r="G1900" s="7">
        <v>0</v>
      </c>
      <c r="H1900" s="7">
        <v>0</v>
      </c>
      <c r="I1900" s="7">
        <v>1</v>
      </c>
      <c r="J1900" s="7">
        <v>0</v>
      </c>
      <c r="K1900" s="7">
        <v>0</v>
      </c>
      <c r="L1900" s="7" t="str" cm="1">
        <f t="array" ref="L1900">_xlfn.IFS(G1900=1,G$1,H1900=1,H$1,I1900=1,I$1,J1900=1,J$1,K1900=1,K$1)</f>
        <v>Together</v>
      </c>
      <c r="M1900" s="7">
        <v>0</v>
      </c>
      <c r="N1900" s="7">
        <v>0</v>
      </c>
      <c r="O1900" s="7">
        <v>0</v>
      </c>
      <c r="P1900" s="7">
        <v>1</v>
      </c>
      <c r="Q1900" s="7" t="str" cm="1">
        <f t="array" ref="Q1900">_xlfn.IFS(M1900=1,M$1,N1900=1,N$1,O1900=1,O$1,P1900=1,P$1)</f>
        <v>PhD</v>
      </c>
      <c r="R1900" t="s">
        <v>40</v>
      </c>
      <c r="S1900" s="7">
        <v>63</v>
      </c>
      <c r="T1900" s="7">
        <v>29</v>
      </c>
      <c r="U1900" s="7">
        <v>0</v>
      </c>
      <c r="V1900" s="7">
        <v>24</v>
      </c>
      <c r="W1900" s="7">
        <v>0</v>
      </c>
      <c r="X1900" s="7">
        <v>0</v>
      </c>
      <c r="Y1900" s="7">
        <v>6</v>
      </c>
      <c r="Z1900" s="7">
        <v>47</v>
      </c>
      <c r="AA1900" s="7">
        <v>1</v>
      </c>
      <c r="AB1900" s="7">
        <v>1</v>
      </c>
      <c r="AC1900" s="7">
        <v>0</v>
      </c>
      <c r="AD1900" s="7">
        <v>2</v>
      </c>
      <c r="AE1900" s="7">
        <v>8</v>
      </c>
      <c r="AF1900" s="7">
        <v>0</v>
      </c>
      <c r="AG1900" s="7">
        <v>0</v>
      </c>
      <c r="AH1900" s="7">
        <v>0</v>
      </c>
      <c r="AI1900" s="7">
        <v>0</v>
      </c>
      <c r="AJ1900" s="7">
        <v>0</v>
      </c>
      <c r="AK1900" s="7">
        <v>0</v>
      </c>
      <c r="AL1900" s="7">
        <v>0</v>
      </c>
      <c r="AM1900" s="8">
        <v>44071</v>
      </c>
      <c r="AO1900">
        <f>IF($AG1900=1,G1900,0)</f>
        <v>0</v>
      </c>
      <c r="AP1900">
        <f>IF($AG1900=1,H1900,0)</f>
        <v>0</v>
      </c>
      <c r="AQ1900">
        <f>IF($AG1900=1,J1900,0)</f>
        <v>0</v>
      </c>
      <c r="AR1900">
        <f>IF($AG1900=1,I1900,0)</f>
        <v>0</v>
      </c>
      <c r="AS1900">
        <f>IF($AG1900=1,K1900,0)</f>
        <v>0</v>
      </c>
      <c r="AU1900">
        <f>IF($AJ1900=1,T1900,0)</f>
        <v>0</v>
      </c>
      <c r="AV1900">
        <f>IF($AJ1900=1,U1900,0)</f>
        <v>0</v>
      </c>
      <c r="AW1900">
        <f>IF($AJ1900=1,V1900,0)</f>
        <v>0</v>
      </c>
      <c r="AX1900">
        <f>IF($AJ1900=1,W1900,0)</f>
        <v>0</v>
      </c>
      <c r="AY1900">
        <f>IF($AJ1900=1,X1900,0)</f>
        <v>0</v>
      </c>
      <c r="BA1900">
        <f>IF($AK1900=1,M1900,0)</f>
        <v>0</v>
      </c>
      <c r="BB1900">
        <f>IF($AK1900=1,N1900,0)</f>
        <v>0</v>
      </c>
      <c r="BC1900">
        <f>IF($AK1900=1,O1900,0)</f>
        <v>0</v>
      </c>
      <c r="BD1900">
        <f>IF($AK1900=1,P1900,0)</f>
        <v>0</v>
      </c>
    </row>
    <row r="1901" spans="1:56" x14ac:dyDescent="0.3">
      <c r="A1901" s="7">
        <v>2085</v>
      </c>
      <c r="B1901" s="6">
        <v>130023</v>
      </c>
      <c r="C1901" s="7">
        <v>1</v>
      </c>
      <c r="D1901" s="7">
        <v>0</v>
      </c>
      <c r="E1901" s="7">
        <f>SUM(C1901:D1901)</f>
        <v>1</v>
      </c>
      <c r="F1901" s="7">
        <v>48</v>
      </c>
      <c r="G1901" s="7">
        <v>0</v>
      </c>
      <c r="H1901" s="7">
        <v>1</v>
      </c>
      <c r="I1901" s="7">
        <v>0</v>
      </c>
      <c r="J1901" s="7">
        <v>0</v>
      </c>
      <c r="K1901" s="7">
        <v>0</v>
      </c>
      <c r="L1901" s="7" t="str" cm="1">
        <f t="array" ref="L1901">_xlfn.IFS(G1901=1,G$1,H1901=1,H$1,I1901=1,I$1,J1901=1,J$1,K1901=1,K$1)</f>
        <v>Married</v>
      </c>
      <c r="M1901" s="7">
        <v>0</v>
      </c>
      <c r="N1901" s="7">
        <v>1</v>
      </c>
      <c r="O1901" s="7">
        <v>0</v>
      </c>
      <c r="P1901" s="7">
        <v>0</v>
      </c>
      <c r="Q1901" s="7" t="str" cm="1">
        <f t="array" ref="Q1901">_xlfn.IFS(M1901=1,M$1,N1901=1,N$1,O1901=1,O$1,P1901=1,P$1)</f>
        <v>Graduate</v>
      </c>
      <c r="R1901" t="s">
        <v>40</v>
      </c>
      <c r="S1901" s="7">
        <v>28</v>
      </c>
      <c r="T1901" s="7">
        <v>48</v>
      </c>
      <c r="U1901" s="7">
        <v>0</v>
      </c>
      <c r="V1901" s="7">
        <v>69</v>
      </c>
      <c r="W1901" s="7">
        <v>30</v>
      </c>
      <c r="X1901" s="7">
        <v>26</v>
      </c>
      <c r="Y1901" s="7">
        <v>91</v>
      </c>
      <c r="Z1901" s="7">
        <v>82</v>
      </c>
      <c r="AA1901" s="7">
        <v>1</v>
      </c>
      <c r="AB1901" s="7">
        <v>2</v>
      </c>
      <c r="AC1901" s="7">
        <v>0</v>
      </c>
      <c r="AD1901" s="7">
        <v>3</v>
      </c>
      <c r="AE1901" s="7">
        <v>8</v>
      </c>
      <c r="AF1901" s="7">
        <v>0</v>
      </c>
      <c r="AG1901" s="7">
        <v>0</v>
      </c>
      <c r="AH1901" s="7">
        <v>0</v>
      </c>
      <c r="AI1901" s="7">
        <v>0</v>
      </c>
      <c r="AJ1901" s="7">
        <v>0</v>
      </c>
      <c r="AK1901" s="7">
        <v>0</v>
      </c>
      <c r="AL1901" s="7">
        <v>0</v>
      </c>
      <c r="AM1901" s="8">
        <v>44071</v>
      </c>
      <c r="AO1901">
        <f>IF($AG1901=1,G1901,0)</f>
        <v>0</v>
      </c>
      <c r="AP1901">
        <f>IF($AG1901=1,H1901,0)</f>
        <v>0</v>
      </c>
      <c r="AQ1901">
        <f>IF($AG1901=1,J1901,0)</f>
        <v>0</v>
      </c>
      <c r="AR1901">
        <f>IF($AG1901=1,I1901,0)</f>
        <v>0</v>
      </c>
      <c r="AS1901">
        <f>IF($AG1901=1,K1901,0)</f>
        <v>0</v>
      </c>
      <c r="AU1901">
        <f>IF($AJ1901=1,T1901,0)</f>
        <v>0</v>
      </c>
      <c r="AV1901">
        <f>IF($AJ1901=1,U1901,0)</f>
        <v>0</v>
      </c>
      <c r="AW1901">
        <f>IF($AJ1901=1,V1901,0)</f>
        <v>0</v>
      </c>
      <c r="AX1901">
        <f>IF($AJ1901=1,W1901,0)</f>
        <v>0</v>
      </c>
      <c r="AY1901">
        <f>IF($AJ1901=1,X1901,0)</f>
        <v>0</v>
      </c>
      <c r="BA1901">
        <f>IF($AK1901=1,M1901,0)</f>
        <v>0</v>
      </c>
      <c r="BB1901">
        <f>IF($AK1901=1,N1901,0)</f>
        <v>0</v>
      </c>
      <c r="BC1901">
        <f>IF($AK1901=1,O1901,0)</f>
        <v>0</v>
      </c>
      <c r="BD1901">
        <f>IF($AK1901=1,P1901,0)</f>
        <v>0</v>
      </c>
    </row>
    <row r="1902" spans="1:56" x14ac:dyDescent="0.3">
      <c r="A1902" s="7">
        <v>2660</v>
      </c>
      <c r="B1902" s="6">
        <v>142231</v>
      </c>
      <c r="C1902" s="7">
        <v>1</v>
      </c>
      <c r="D1902" s="7">
        <v>1</v>
      </c>
      <c r="E1902" s="7">
        <f>SUM(C1902:D1902)</f>
        <v>2</v>
      </c>
      <c r="F1902" s="7">
        <v>51</v>
      </c>
      <c r="G1902" s="7">
        <v>0</v>
      </c>
      <c r="H1902" s="7">
        <v>1</v>
      </c>
      <c r="I1902" s="7">
        <v>0</v>
      </c>
      <c r="J1902" s="7">
        <v>0</v>
      </c>
      <c r="K1902" s="7">
        <v>0</v>
      </c>
      <c r="L1902" s="7" t="str" cm="1">
        <f t="array" ref="L1902">_xlfn.IFS(G1902=1,G$1,H1902=1,H$1,I1902=1,I$1,J1902=1,J$1,K1902=1,K$1)</f>
        <v>Married</v>
      </c>
      <c r="M1902" s="7">
        <v>0</v>
      </c>
      <c r="N1902" s="7">
        <v>1</v>
      </c>
      <c r="O1902" s="7">
        <v>0</v>
      </c>
      <c r="P1902" s="7">
        <v>0</v>
      </c>
      <c r="Q1902" s="7" t="str" cm="1">
        <f t="array" ref="Q1902">_xlfn.IFS(M1902=1,M$1,N1902=1,N$1,O1902=1,O$1,P1902=1,P$1)</f>
        <v>Graduate</v>
      </c>
      <c r="R1902" t="s">
        <v>44</v>
      </c>
      <c r="S1902" s="7">
        <v>99</v>
      </c>
      <c r="T1902" s="7">
        <v>81</v>
      </c>
      <c r="U1902" s="7">
        <v>0</v>
      </c>
      <c r="V1902" s="7">
        <v>27</v>
      </c>
      <c r="W1902" s="7">
        <v>0</v>
      </c>
      <c r="X1902" s="7">
        <v>3</v>
      </c>
      <c r="Y1902" s="7">
        <v>13</v>
      </c>
      <c r="Z1902" s="7">
        <v>98</v>
      </c>
      <c r="AA1902" s="7">
        <v>1</v>
      </c>
      <c r="AB1902" s="7">
        <v>1</v>
      </c>
      <c r="AC1902" s="7">
        <v>0</v>
      </c>
      <c r="AD1902" s="7">
        <v>3</v>
      </c>
      <c r="AE1902" s="7">
        <v>5</v>
      </c>
      <c r="AF1902" s="7">
        <v>0</v>
      </c>
      <c r="AG1902" s="7">
        <v>0</v>
      </c>
      <c r="AH1902" s="7">
        <v>0</v>
      </c>
      <c r="AI1902" s="7">
        <v>0</v>
      </c>
      <c r="AJ1902" s="7">
        <v>0</v>
      </c>
      <c r="AK1902" s="7">
        <v>0</v>
      </c>
      <c r="AL1902" s="7">
        <v>0</v>
      </c>
      <c r="AM1902" s="8">
        <v>44072</v>
      </c>
      <c r="AO1902">
        <f>IF($AG1902=1,G1902,0)</f>
        <v>0</v>
      </c>
      <c r="AP1902">
        <f>IF($AG1902=1,H1902,0)</f>
        <v>0</v>
      </c>
      <c r="AQ1902">
        <f>IF($AG1902=1,J1902,0)</f>
        <v>0</v>
      </c>
      <c r="AR1902">
        <f>IF($AG1902=1,I1902,0)</f>
        <v>0</v>
      </c>
      <c r="AS1902">
        <f>IF($AG1902=1,K1902,0)</f>
        <v>0</v>
      </c>
      <c r="AU1902">
        <f>IF($AJ1902=1,T1902,0)</f>
        <v>0</v>
      </c>
      <c r="AV1902">
        <f>IF($AJ1902=1,U1902,0)</f>
        <v>0</v>
      </c>
      <c r="AW1902">
        <f>IF($AJ1902=1,V1902,0)</f>
        <v>0</v>
      </c>
      <c r="AX1902">
        <f>IF($AJ1902=1,W1902,0)</f>
        <v>0</v>
      </c>
      <c r="AY1902">
        <f>IF($AJ1902=1,X1902,0)</f>
        <v>0</v>
      </c>
      <c r="BA1902">
        <f>IF($AK1902=1,M1902,0)</f>
        <v>0</v>
      </c>
      <c r="BB1902">
        <f>IF($AK1902=1,N1902,0)</f>
        <v>0</v>
      </c>
      <c r="BC1902">
        <f>IF($AK1902=1,O1902,0)</f>
        <v>0</v>
      </c>
      <c r="BD1902">
        <f>IF($AK1902=1,P1902,0)</f>
        <v>0</v>
      </c>
    </row>
    <row r="1903" spans="1:56" x14ac:dyDescent="0.3">
      <c r="A1903" s="7">
        <v>3114</v>
      </c>
      <c r="B1903" s="6">
        <v>129732</v>
      </c>
      <c r="C1903" s="7">
        <v>1</v>
      </c>
      <c r="D1903" s="7">
        <v>0</v>
      </c>
      <c r="E1903" s="7">
        <f>SUM(C1903:D1903)</f>
        <v>1</v>
      </c>
      <c r="F1903" s="7">
        <v>49</v>
      </c>
      <c r="G1903" s="7">
        <v>0</v>
      </c>
      <c r="H1903" s="7">
        <v>0</v>
      </c>
      <c r="I1903" s="7">
        <v>1</v>
      </c>
      <c r="J1903" s="7">
        <v>0</v>
      </c>
      <c r="K1903" s="7">
        <v>0</v>
      </c>
      <c r="L1903" s="7" t="str" cm="1">
        <f t="array" ref="L1903">_xlfn.IFS(G1903=1,G$1,H1903=1,H$1,I1903=1,I$1,J1903=1,J$1,K1903=1,K$1)</f>
        <v>Together</v>
      </c>
      <c r="M1903" s="7">
        <v>0</v>
      </c>
      <c r="N1903" s="7">
        <v>0</v>
      </c>
      <c r="O1903" s="7">
        <v>0</v>
      </c>
      <c r="P1903" s="7">
        <v>1</v>
      </c>
      <c r="Q1903" s="7" t="str" cm="1">
        <f t="array" ref="Q1903">_xlfn.IFS(M1903=1,M$1,N1903=1,N$1,O1903=1,O$1,P1903=1,P$1)</f>
        <v>PhD</v>
      </c>
      <c r="R1903" t="s">
        <v>42</v>
      </c>
      <c r="S1903" s="7">
        <v>23</v>
      </c>
      <c r="T1903" s="7">
        <v>109</v>
      </c>
      <c r="U1903" s="7">
        <v>0</v>
      </c>
      <c r="V1903" s="7">
        <v>35</v>
      </c>
      <c r="W1903" s="7">
        <v>0</v>
      </c>
      <c r="X1903" s="7">
        <v>4</v>
      </c>
      <c r="Y1903" s="7">
        <v>17</v>
      </c>
      <c r="Z1903" s="7">
        <v>131</v>
      </c>
      <c r="AA1903" s="7">
        <v>1</v>
      </c>
      <c r="AB1903" s="7">
        <v>2</v>
      </c>
      <c r="AC1903" s="7">
        <v>0</v>
      </c>
      <c r="AD1903" s="7">
        <v>2</v>
      </c>
      <c r="AE1903" s="7">
        <v>9</v>
      </c>
      <c r="AF1903" s="7">
        <v>0</v>
      </c>
      <c r="AG1903" s="7">
        <v>0</v>
      </c>
      <c r="AH1903" s="7">
        <v>0</v>
      </c>
      <c r="AI1903" s="7">
        <v>0</v>
      </c>
      <c r="AJ1903" s="7">
        <v>0</v>
      </c>
      <c r="AK1903" s="7">
        <v>0</v>
      </c>
      <c r="AL1903" s="7">
        <v>0</v>
      </c>
      <c r="AM1903" s="8">
        <v>44072</v>
      </c>
      <c r="AO1903">
        <f>IF($AG1903=1,G1903,0)</f>
        <v>0</v>
      </c>
      <c r="AP1903">
        <f>IF($AG1903=1,H1903,0)</f>
        <v>0</v>
      </c>
      <c r="AQ1903">
        <f>IF($AG1903=1,J1903,0)</f>
        <v>0</v>
      </c>
      <c r="AR1903">
        <f>IF($AG1903=1,I1903,0)</f>
        <v>0</v>
      </c>
      <c r="AS1903">
        <f>IF($AG1903=1,K1903,0)</f>
        <v>0</v>
      </c>
      <c r="AU1903">
        <f>IF($AJ1903=1,T1903,0)</f>
        <v>0</v>
      </c>
      <c r="AV1903">
        <f>IF($AJ1903=1,U1903,0)</f>
        <v>0</v>
      </c>
      <c r="AW1903">
        <f>IF($AJ1903=1,V1903,0)</f>
        <v>0</v>
      </c>
      <c r="AX1903">
        <f>IF($AJ1903=1,W1903,0)</f>
        <v>0</v>
      </c>
      <c r="AY1903">
        <f>IF($AJ1903=1,X1903,0)</f>
        <v>0</v>
      </c>
      <c r="BA1903">
        <f>IF($AK1903=1,M1903,0)</f>
        <v>0</v>
      </c>
      <c r="BB1903">
        <f>IF($AK1903=1,N1903,0)</f>
        <v>0</v>
      </c>
      <c r="BC1903">
        <f>IF($AK1903=1,O1903,0)</f>
        <v>0</v>
      </c>
      <c r="BD1903">
        <f>IF($AK1903=1,P1903,0)</f>
        <v>0</v>
      </c>
    </row>
    <row r="1904" spans="1:56" x14ac:dyDescent="0.3">
      <c r="A1904" s="7">
        <v>2946</v>
      </c>
      <c r="B1904" s="6">
        <v>139062</v>
      </c>
      <c r="C1904" s="7">
        <v>1</v>
      </c>
      <c r="D1904" s="7">
        <v>0</v>
      </c>
      <c r="E1904" s="7">
        <f>SUM(C1904:D1904)</f>
        <v>1</v>
      </c>
      <c r="F1904" s="7">
        <v>37</v>
      </c>
      <c r="G1904" s="7">
        <v>0</v>
      </c>
      <c r="H1904" s="7">
        <v>0</v>
      </c>
      <c r="I1904" s="7">
        <v>0</v>
      </c>
      <c r="J1904" s="7">
        <v>1</v>
      </c>
      <c r="K1904" s="7">
        <v>0</v>
      </c>
      <c r="L1904" s="7" t="str" cm="1">
        <f t="array" ref="L1904">_xlfn.IFS(G1904=1,G$1,H1904=1,H$1,I1904=1,I$1,J1904=1,J$1,K1904=1,K$1)</f>
        <v>Single</v>
      </c>
      <c r="M1904" s="7">
        <v>0</v>
      </c>
      <c r="N1904" s="7">
        <v>1</v>
      </c>
      <c r="O1904" s="7">
        <v>0</v>
      </c>
      <c r="P1904" s="7">
        <v>0</v>
      </c>
      <c r="Q1904" s="7" t="str" cm="1">
        <f t="array" ref="Q1904">_xlfn.IFS(M1904=1,M$1,N1904=1,N$1,O1904=1,O$1,P1904=1,P$1)</f>
        <v>Graduate</v>
      </c>
      <c r="R1904" t="s">
        <v>42</v>
      </c>
      <c r="S1904" s="7">
        <v>28</v>
      </c>
      <c r="T1904" s="7">
        <v>82</v>
      </c>
      <c r="U1904" s="7">
        <v>0</v>
      </c>
      <c r="V1904" s="7">
        <v>32</v>
      </c>
      <c r="W1904" s="7">
        <v>0</v>
      </c>
      <c r="X1904" s="7">
        <v>0</v>
      </c>
      <c r="Y1904" s="7">
        <v>43</v>
      </c>
      <c r="Z1904" s="7">
        <v>71</v>
      </c>
      <c r="AA1904" s="7">
        <v>1</v>
      </c>
      <c r="AB1904" s="7">
        <v>1</v>
      </c>
      <c r="AC1904" s="7">
        <v>0</v>
      </c>
      <c r="AD1904" s="7">
        <v>3</v>
      </c>
      <c r="AE1904" s="7">
        <v>4</v>
      </c>
      <c r="AF1904" s="7">
        <v>1</v>
      </c>
      <c r="AG1904" s="7">
        <v>0</v>
      </c>
      <c r="AH1904" s="7">
        <v>0</v>
      </c>
      <c r="AI1904" s="7">
        <v>0</v>
      </c>
      <c r="AJ1904" s="7">
        <v>0</v>
      </c>
      <c r="AK1904" s="7">
        <v>0</v>
      </c>
      <c r="AL1904" s="7">
        <v>0</v>
      </c>
      <c r="AM1904" s="8">
        <v>44072</v>
      </c>
      <c r="AO1904">
        <f>IF($AG1904=1,G1904,0)</f>
        <v>0</v>
      </c>
      <c r="AP1904">
        <f>IF($AG1904=1,H1904,0)</f>
        <v>0</v>
      </c>
      <c r="AQ1904">
        <f>IF($AG1904=1,J1904,0)</f>
        <v>0</v>
      </c>
      <c r="AR1904">
        <f>IF($AG1904=1,I1904,0)</f>
        <v>0</v>
      </c>
      <c r="AS1904">
        <f>IF($AG1904=1,K1904,0)</f>
        <v>0</v>
      </c>
      <c r="AU1904">
        <f>IF($AJ1904=1,T1904,0)</f>
        <v>0</v>
      </c>
      <c r="AV1904">
        <f>IF($AJ1904=1,U1904,0)</f>
        <v>0</v>
      </c>
      <c r="AW1904">
        <f>IF($AJ1904=1,V1904,0)</f>
        <v>0</v>
      </c>
      <c r="AX1904">
        <f>IF($AJ1904=1,W1904,0)</f>
        <v>0</v>
      </c>
      <c r="AY1904">
        <f>IF($AJ1904=1,X1904,0)</f>
        <v>0</v>
      </c>
      <c r="BA1904">
        <f>IF($AK1904=1,M1904,0)</f>
        <v>0</v>
      </c>
      <c r="BB1904">
        <f>IF($AK1904=1,N1904,0)</f>
        <v>0</v>
      </c>
      <c r="BC1904">
        <f>IF($AK1904=1,O1904,0)</f>
        <v>0</v>
      </c>
      <c r="BD1904">
        <f>IF($AK1904=1,P1904,0)</f>
        <v>0</v>
      </c>
    </row>
    <row r="1905" spans="1:56" x14ac:dyDescent="0.3">
      <c r="A1905" s="7">
        <v>1976</v>
      </c>
      <c r="B1905" s="6">
        <v>134824</v>
      </c>
      <c r="C1905" s="7">
        <v>0</v>
      </c>
      <c r="D1905" s="7">
        <v>0</v>
      </c>
      <c r="E1905" s="7">
        <f>SUM(C1905:D1905)</f>
        <v>0</v>
      </c>
      <c r="F1905" s="7">
        <v>25</v>
      </c>
      <c r="G1905" s="7">
        <v>0</v>
      </c>
      <c r="H1905" s="7">
        <v>0</v>
      </c>
      <c r="I1905" s="7">
        <v>0</v>
      </c>
      <c r="J1905" s="7">
        <v>1</v>
      </c>
      <c r="K1905" s="7">
        <v>0</v>
      </c>
      <c r="L1905" s="7" t="str" cm="1">
        <f t="array" ref="L1905">_xlfn.IFS(G1905=1,G$1,H1905=1,H$1,I1905=1,I$1,J1905=1,J$1,K1905=1,K$1)</f>
        <v>Single</v>
      </c>
      <c r="M1905" s="7">
        <v>0</v>
      </c>
      <c r="N1905" s="7">
        <v>1</v>
      </c>
      <c r="O1905" s="7">
        <v>0</v>
      </c>
      <c r="P1905" s="7">
        <v>0</v>
      </c>
      <c r="Q1905" s="7" t="str" cm="1">
        <f t="array" ref="Q1905">_xlfn.IFS(M1905=1,M$1,N1905=1,N$1,O1905=1,O$1,P1905=1,P$1)</f>
        <v>Graduate</v>
      </c>
      <c r="R1905" t="s">
        <v>44</v>
      </c>
      <c r="S1905" s="7">
        <v>65</v>
      </c>
      <c r="T1905" s="7">
        <v>15</v>
      </c>
      <c r="U1905" s="7">
        <v>8</v>
      </c>
      <c r="V1905" s="7">
        <v>43</v>
      </c>
      <c r="W1905" s="7">
        <v>8</v>
      </c>
      <c r="X1905" s="7">
        <v>0</v>
      </c>
      <c r="Y1905" s="7">
        <v>15</v>
      </c>
      <c r="Z1905" s="7">
        <v>58</v>
      </c>
      <c r="AA1905" s="7">
        <v>1</v>
      </c>
      <c r="AB1905" s="7">
        <v>1</v>
      </c>
      <c r="AC1905" s="7">
        <v>0</v>
      </c>
      <c r="AD1905" s="7">
        <v>2</v>
      </c>
      <c r="AE1905" s="7">
        <v>6</v>
      </c>
      <c r="AF1905" s="7">
        <v>0</v>
      </c>
      <c r="AG1905" s="7">
        <v>0</v>
      </c>
      <c r="AH1905" s="7">
        <v>0</v>
      </c>
      <c r="AI1905" s="7">
        <v>0</v>
      </c>
      <c r="AJ1905" s="7">
        <v>0</v>
      </c>
      <c r="AK1905" s="7">
        <v>0</v>
      </c>
      <c r="AL1905" s="7">
        <v>0</v>
      </c>
      <c r="AM1905" s="8">
        <v>44073</v>
      </c>
      <c r="AO1905">
        <f>IF($AG1905=1,G1905,0)</f>
        <v>0</v>
      </c>
      <c r="AP1905">
        <f>IF($AG1905=1,H1905,0)</f>
        <v>0</v>
      </c>
      <c r="AQ1905">
        <f>IF($AG1905=1,J1905,0)</f>
        <v>0</v>
      </c>
      <c r="AR1905">
        <f>IF($AG1905=1,I1905,0)</f>
        <v>0</v>
      </c>
      <c r="AS1905">
        <f>IF($AG1905=1,K1905,0)</f>
        <v>0</v>
      </c>
      <c r="AU1905">
        <f>IF($AJ1905=1,T1905,0)</f>
        <v>0</v>
      </c>
      <c r="AV1905">
        <f>IF($AJ1905=1,U1905,0)</f>
        <v>0</v>
      </c>
      <c r="AW1905">
        <f>IF($AJ1905=1,V1905,0)</f>
        <v>0</v>
      </c>
      <c r="AX1905">
        <f>IF($AJ1905=1,W1905,0)</f>
        <v>0</v>
      </c>
      <c r="AY1905">
        <f>IF($AJ1905=1,X1905,0)</f>
        <v>0</v>
      </c>
      <c r="BA1905">
        <f>IF($AK1905=1,M1905,0)</f>
        <v>0</v>
      </c>
      <c r="BB1905">
        <f>IF($AK1905=1,N1905,0)</f>
        <v>0</v>
      </c>
      <c r="BC1905">
        <f>IF($AK1905=1,O1905,0)</f>
        <v>0</v>
      </c>
      <c r="BD1905">
        <f>IF($AK1905=1,P1905,0)</f>
        <v>0</v>
      </c>
    </row>
    <row r="1906" spans="1:56" x14ac:dyDescent="0.3">
      <c r="A1906" s="7">
        <v>1677</v>
      </c>
      <c r="B1906" s="6">
        <v>134824</v>
      </c>
      <c r="C1906" s="7">
        <v>0</v>
      </c>
      <c r="D1906" s="7">
        <v>0</v>
      </c>
      <c r="E1906" s="7">
        <f>SUM(C1906:D1906)</f>
        <v>0</v>
      </c>
      <c r="F1906" s="7">
        <v>25</v>
      </c>
      <c r="G1906" s="7">
        <v>0</v>
      </c>
      <c r="H1906" s="7">
        <v>0</v>
      </c>
      <c r="I1906" s="7">
        <v>0</v>
      </c>
      <c r="J1906" s="7">
        <v>1</v>
      </c>
      <c r="K1906" s="7">
        <v>0</v>
      </c>
      <c r="L1906" s="7" t="str" cm="1">
        <f t="array" ref="L1906">_xlfn.IFS(G1906=1,G$1,H1906=1,H$1,I1906=1,I$1,J1906=1,J$1,K1906=1,K$1)</f>
        <v>Single</v>
      </c>
      <c r="M1906" s="7">
        <v>0</v>
      </c>
      <c r="N1906" s="7">
        <v>1</v>
      </c>
      <c r="O1906" s="7">
        <v>0</v>
      </c>
      <c r="P1906" s="7">
        <v>0</v>
      </c>
      <c r="Q1906" s="7" t="str" cm="1">
        <f t="array" ref="Q1906">_xlfn.IFS(M1906=1,M$1,N1906=1,N$1,O1906=1,O$1,P1906=1,P$1)</f>
        <v>Graduate</v>
      </c>
      <c r="R1906" t="s">
        <v>40</v>
      </c>
      <c r="S1906" s="7">
        <v>65</v>
      </c>
      <c r="T1906" s="7">
        <v>15</v>
      </c>
      <c r="U1906" s="7">
        <v>8</v>
      </c>
      <c r="V1906" s="7">
        <v>43</v>
      </c>
      <c r="W1906" s="7">
        <v>8</v>
      </c>
      <c r="X1906" s="7">
        <v>0</v>
      </c>
      <c r="Y1906" s="7">
        <v>15</v>
      </c>
      <c r="Z1906" s="7">
        <v>58</v>
      </c>
      <c r="AA1906" s="7">
        <v>1</v>
      </c>
      <c r="AB1906" s="7">
        <v>1</v>
      </c>
      <c r="AC1906" s="7">
        <v>0</v>
      </c>
      <c r="AD1906" s="7">
        <v>2</v>
      </c>
      <c r="AE1906" s="7">
        <v>6</v>
      </c>
      <c r="AF1906" s="7">
        <v>0</v>
      </c>
      <c r="AG1906" s="7">
        <v>0</v>
      </c>
      <c r="AH1906" s="7">
        <v>0</v>
      </c>
      <c r="AI1906" s="7">
        <v>0</v>
      </c>
      <c r="AJ1906" s="7">
        <v>0</v>
      </c>
      <c r="AK1906" s="7">
        <v>0</v>
      </c>
      <c r="AL1906" s="7">
        <v>0</v>
      </c>
      <c r="AM1906" s="8">
        <v>44073</v>
      </c>
      <c r="AO1906">
        <f>IF($AG1906=1,G1906,0)</f>
        <v>0</v>
      </c>
      <c r="AP1906">
        <f>IF($AG1906=1,H1906,0)</f>
        <v>0</v>
      </c>
      <c r="AQ1906">
        <f>IF($AG1906=1,J1906,0)</f>
        <v>0</v>
      </c>
      <c r="AR1906">
        <f>IF($AG1906=1,I1906,0)</f>
        <v>0</v>
      </c>
      <c r="AS1906">
        <f>IF($AG1906=1,K1906,0)</f>
        <v>0</v>
      </c>
      <c r="AU1906">
        <f>IF($AJ1906=1,T1906,0)</f>
        <v>0</v>
      </c>
      <c r="AV1906">
        <f>IF($AJ1906=1,U1906,0)</f>
        <v>0</v>
      </c>
      <c r="AW1906">
        <f>IF($AJ1906=1,V1906,0)</f>
        <v>0</v>
      </c>
      <c r="AX1906">
        <f>IF($AJ1906=1,W1906,0)</f>
        <v>0</v>
      </c>
      <c r="AY1906">
        <f>IF($AJ1906=1,X1906,0)</f>
        <v>0</v>
      </c>
      <c r="BA1906">
        <f>IF($AK1906=1,M1906,0)</f>
        <v>0</v>
      </c>
      <c r="BB1906">
        <f>IF($AK1906=1,N1906,0)</f>
        <v>0</v>
      </c>
      <c r="BC1906">
        <f>IF($AK1906=1,O1906,0)</f>
        <v>0</v>
      </c>
      <c r="BD1906">
        <f>IF($AK1906=1,P1906,0)</f>
        <v>0</v>
      </c>
    </row>
    <row r="1907" spans="1:56" x14ac:dyDescent="0.3">
      <c r="A1907" s="7">
        <v>3050</v>
      </c>
      <c r="B1907" s="6">
        <v>122123</v>
      </c>
      <c r="C1907" s="7">
        <v>0</v>
      </c>
      <c r="D1907" s="7">
        <v>0</v>
      </c>
      <c r="E1907" s="7">
        <f>SUM(C1907:D1907)</f>
        <v>0</v>
      </c>
      <c r="F1907" s="7">
        <v>60</v>
      </c>
      <c r="G1907" s="7">
        <v>0</v>
      </c>
      <c r="H1907" s="7">
        <v>0</v>
      </c>
      <c r="I1907" s="7">
        <v>0</v>
      </c>
      <c r="J1907" s="7">
        <v>0</v>
      </c>
      <c r="K1907" s="7">
        <v>1</v>
      </c>
      <c r="L1907" s="7" t="str" cm="1">
        <f t="array" ref="L1907">_xlfn.IFS(G1907=1,G$1,H1907=1,H$1,I1907=1,I$1,J1907=1,J$1,K1907=1,K$1)</f>
        <v>Widow</v>
      </c>
      <c r="M1907" s="7">
        <v>1</v>
      </c>
      <c r="N1907" s="7">
        <v>0</v>
      </c>
      <c r="O1907" s="7">
        <v>0</v>
      </c>
      <c r="P1907" s="7">
        <v>0</v>
      </c>
      <c r="Q1907" s="7" t="str" cm="1">
        <f t="array" ref="Q1907">_xlfn.IFS(M1907=1,M$1,N1907=1,N$1,O1907=1,O$1,P1907=1,P$1)</f>
        <v>Basic</v>
      </c>
      <c r="R1907" t="s">
        <v>44</v>
      </c>
      <c r="S1907" s="7">
        <v>77</v>
      </c>
      <c r="T1907" s="7">
        <v>17</v>
      </c>
      <c r="U1907" s="7">
        <v>17</v>
      </c>
      <c r="V1907" s="7">
        <v>132</v>
      </c>
      <c r="W1907" s="7">
        <v>188</v>
      </c>
      <c r="X1907" s="7">
        <v>39</v>
      </c>
      <c r="Y1907" s="7">
        <v>171</v>
      </c>
      <c r="Z1907" s="7">
        <v>221</v>
      </c>
      <c r="AA1907" s="7">
        <v>1</v>
      </c>
      <c r="AB1907" s="7">
        <v>2</v>
      </c>
      <c r="AC1907" s="7">
        <v>1</v>
      </c>
      <c r="AD1907" s="7">
        <v>3</v>
      </c>
      <c r="AE1907" s="7">
        <v>5</v>
      </c>
      <c r="AF1907" s="7">
        <v>0</v>
      </c>
      <c r="AG1907" s="7">
        <v>0</v>
      </c>
      <c r="AH1907" s="7">
        <v>0</v>
      </c>
      <c r="AI1907" s="7">
        <v>0</v>
      </c>
      <c r="AJ1907" s="7">
        <v>0</v>
      </c>
      <c r="AK1907" s="7">
        <v>0</v>
      </c>
      <c r="AL1907" s="7">
        <v>0</v>
      </c>
      <c r="AM1907" s="8">
        <v>44074</v>
      </c>
      <c r="AO1907">
        <f>IF($AG1907=1,G1907,0)</f>
        <v>0</v>
      </c>
      <c r="AP1907">
        <f>IF($AG1907=1,H1907,0)</f>
        <v>0</v>
      </c>
      <c r="AQ1907">
        <f>IF($AG1907=1,J1907,0)</f>
        <v>0</v>
      </c>
      <c r="AR1907">
        <f>IF($AG1907=1,I1907,0)</f>
        <v>0</v>
      </c>
      <c r="AS1907">
        <f>IF($AG1907=1,K1907,0)</f>
        <v>0</v>
      </c>
      <c r="AU1907">
        <f>IF($AJ1907=1,T1907,0)</f>
        <v>0</v>
      </c>
      <c r="AV1907">
        <f>IF($AJ1907=1,U1907,0)</f>
        <v>0</v>
      </c>
      <c r="AW1907">
        <f>IF($AJ1907=1,V1907,0)</f>
        <v>0</v>
      </c>
      <c r="AX1907">
        <f>IF($AJ1907=1,W1907,0)</f>
        <v>0</v>
      </c>
      <c r="AY1907">
        <f>IF($AJ1907=1,X1907,0)</f>
        <v>0</v>
      </c>
      <c r="BA1907">
        <f>IF($AK1907=1,M1907,0)</f>
        <v>0</v>
      </c>
      <c r="BB1907">
        <f>IF($AK1907=1,N1907,0)</f>
        <v>0</v>
      </c>
      <c r="BC1907">
        <f>IF($AK1907=1,O1907,0)</f>
        <v>0</v>
      </c>
      <c r="BD1907">
        <f>IF($AK1907=1,P1907,0)</f>
        <v>0</v>
      </c>
    </row>
    <row r="1908" spans="1:56" x14ac:dyDescent="0.3">
      <c r="A1908" s="7">
        <v>2516</v>
      </c>
      <c r="B1908" s="6">
        <v>131928</v>
      </c>
      <c r="C1908" s="7">
        <v>1</v>
      </c>
      <c r="D1908" s="7">
        <v>0</v>
      </c>
      <c r="E1908" s="7">
        <f>SUM(C1908:D1908)</f>
        <v>1</v>
      </c>
      <c r="F1908" s="7">
        <v>31</v>
      </c>
      <c r="G1908" s="7">
        <v>0</v>
      </c>
      <c r="H1908" s="7">
        <v>0</v>
      </c>
      <c r="I1908" s="7">
        <v>1</v>
      </c>
      <c r="J1908" s="7">
        <v>0</v>
      </c>
      <c r="K1908" s="7">
        <v>0</v>
      </c>
      <c r="L1908" s="7" t="str" cm="1">
        <f t="array" ref="L1908">_xlfn.IFS(G1908=1,G$1,H1908=1,H$1,I1908=1,I$1,J1908=1,J$1,K1908=1,K$1)</f>
        <v>Together</v>
      </c>
      <c r="M1908" s="7">
        <v>0</v>
      </c>
      <c r="N1908" s="7">
        <v>1</v>
      </c>
      <c r="O1908" s="7">
        <v>0</v>
      </c>
      <c r="P1908" s="7">
        <v>0</v>
      </c>
      <c r="Q1908" s="7" t="str" cm="1">
        <f t="array" ref="Q1908">_xlfn.IFS(M1908=1,M$1,N1908=1,N$1,O1908=1,O$1,P1908=1,P$1)</f>
        <v>Graduate</v>
      </c>
      <c r="R1908" t="s">
        <v>44</v>
      </c>
      <c r="S1908" s="7">
        <v>5</v>
      </c>
      <c r="T1908" s="7">
        <v>136</v>
      </c>
      <c r="U1908" s="7">
        <v>17</v>
      </c>
      <c r="V1908" s="7">
        <v>99</v>
      </c>
      <c r="W1908" s="7">
        <v>17</v>
      </c>
      <c r="X1908" s="7">
        <v>8</v>
      </c>
      <c r="Y1908" s="7">
        <v>21</v>
      </c>
      <c r="Z1908" s="7">
        <v>256</v>
      </c>
      <c r="AA1908" s="7">
        <v>2</v>
      </c>
      <c r="AB1908" s="7">
        <v>3</v>
      </c>
      <c r="AC1908" s="7">
        <v>0</v>
      </c>
      <c r="AD1908" s="7">
        <v>4</v>
      </c>
      <c r="AE1908" s="7">
        <v>7</v>
      </c>
      <c r="AF1908" s="7">
        <v>0</v>
      </c>
      <c r="AG1908" s="7">
        <v>0</v>
      </c>
      <c r="AH1908" s="7">
        <v>0</v>
      </c>
      <c r="AI1908" s="7">
        <v>0</v>
      </c>
      <c r="AJ1908" s="7">
        <v>0</v>
      </c>
      <c r="AK1908" s="7">
        <v>0</v>
      </c>
      <c r="AL1908" s="7">
        <v>0</v>
      </c>
      <c r="AM1908" s="8">
        <v>44075</v>
      </c>
      <c r="AO1908">
        <f>IF($AG1908=1,G1908,0)</f>
        <v>0</v>
      </c>
      <c r="AP1908">
        <f>IF($AG1908=1,H1908,0)</f>
        <v>0</v>
      </c>
      <c r="AQ1908">
        <f>IF($AG1908=1,J1908,0)</f>
        <v>0</v>
      </c>
      <c r="AR1908">
        <f>IF($AG1908=1,I1908,0)</f>
        <v>0</v>
      </c>
      <c r="AS1908">
        <f>IF($AG1908=1,K1908,0)</f>
        <v>0</v>
      </c>
      <c r="AU1908">
        <f>IF($AJ1908=1,T1908,0)</f>
        <v>0</v>
      </c>
      <c r="AV1908">
        <f>IF($AJ1908=1,U1908,0)</f>
        <v>0</v>
      </c>
      <c r="AW1908">
        <f>IF($AJ1908=1,V1908,0)</f>
        <v>0</v>
      </c>
      <c r="AX1908">
        <f>IF($AJ1908=1,W1908,0)</f>
        <v>0</v>
      </c>
      <c r="AY1908">
        <f>IF($AJ1908=1,X1908,0)</f>
        <v>0</v>
      </c>
      <c r="BA1908">
        <f>IF($AK1908=1,M1908,0)</f>
        <v>0</v>
      </c>
      <c r="BB1908">
        <f>IF($AK1908=1,N1908,0)</f>
        <v>0</v>
      </c>
      <c r="BC1908">
        <f>IF($AK1908=1,O1908,0)</f>
        <v>0</v>
      </c>
      <c r="BD1908">
        <f>IF($AK1908=1,P1908,0)</f>
        <v>0</v>
      </c>
    </row>
    <row r="1909" spans="1:56" x14ac:dyDescent="0.3">
      <c r="A1909" s="7">
        <v>2276</v>
      </c>
      <c r="B1909" s="6">
        <v>160033</v>
      </c>
      <c r="C1909" s="7">
        <v>0</v>
      </c>
      <c r="D1909" s="7">
        <v>1</v>
      </c>
      <c r="E1909" s="7">
        <f>SUM(C1909:D1909)</f>
        <v>1</v>
      </c>
      <c r="F1909" s="7">
        <v>66</v>
      </c>
      <c r="G1909" s="7">
        <v>0</v>
      </c>
      <c r="H1909" s="7">
        <v>0</v>
      </c>
      <c r="I1909" s="7">
        <v>1</v>
      </c>
      <c r="J1909" s="7">
        <v>0</v>
      </c>
      <c r="K1909" s="7">
        <v>0</v>
      </c>
      <c r="L1909" s="7" t="str" cm="1">
        <f t="array" ref="L1909">_xlfn.IFS(G1909=1,G$1,H1909=1,H$1,I1909=1,I$1,J1909=1,J$1,K1909=1,K$1)</f>
        <v>Together</v>
      </c>
      <c r="M1909" s="7">
        <v>0</v>
      </c>
      <c r="N1909" s="7">
        <v>0</v>
      </c>
      <c r="O1909" s="7">
        <v>1</v>
      </c>
      <c r="P1909" s="7">
        <v>0</v>
      </c>
      <c r="Q1909" s="7" t="str" cm="1">
        <f t="array" ref="Q1909">_xlfn.IFS(M1909=1,M$1,N1909=1,N$1,O1909=1,O$1,P1909=1,P$1)</f>
        <v>Master</v>
      </c>
      <c r="R1909" t="s">
        <v>44</v>
      </c>
      <c r="S1909" s="7">
        <v>28</v>
      </c>
      <c r="T1909" s="7">
        <v>165</v>
      </c>
      <c r="U1909" s="7">
        <v>3</v>
      </c>
      <c r="V1909" s="7">
        <v>152</v>
      </c>
      <c r="W1909" s="7">
        <v>51</v>
      </c>
      <c r="X1909" s="7">
        <v>29</v>
      </c>
      <c r="Y1909" s="7">
        <v>128</v>
      </c>
      <c r="Z1909" s="7">
        <v>272</v>
      </c>
      <c r="AA1909" s="7">
        <v>2</v>
      </c>
      <c r="AB1909" s="7">
        <v>2</v>
      </c>
      <c r="AC1909" s="7">
        <v>1</v>
      </c>
      <c r="AD1909" s="7">
        <v>5</v>
      </c>
      <c r="AE1909" s="7">
        <v>2</v>
      </c>
      <c r="AF1909" s="7">
        <v>0</v>
      </c>
      <c r="AG1909" s="7">
        <v>0</v>
      </c>
      <c r="AH1909" s="7">
        <v>0</v>
      </c>
      <c r="AI1909" s="7">
        <v>0</v>
      </c>
      <c r="AJ1909" s="7">
        <v>0</v>
      </c>
      <c r="AK1909" s="7">
        <v>0</v>
      </c>
      <c r="AL1909" s="7">
        <v>0</v>
      </c>
      <c r="AM1909" s="8">
        <v>44076</v>
      </c>
      <c r="AO1909">
        <f>IF($AG1909=1,G1909,0)</f>
        <v>0</v>
      </c>
      <c r="AP1909">
        <f>IF($AG1909=1,H1909,0)</f>
        <v>0</v>
      </c>
      <c r="AQ1909">
        <f>IF($AG1909=1,J1909,0)</f>
        <v>0</v>
      </c>
      <c r="AR1909">
        <f>IF($AG1909=1,I1909,0)</f>
        <v>0</v>
      </c>
      <c r="AS1909">
        <f>IF($AG1909=1,K1909,0)</f>
        <v>0</v>
      </c>
      <c r="AU1909">
        <f>IF($AJ1909=1,T1909,0)</f>
        <v>0</v>
      </c>
      <c r="AV1909">
        <f>IF($AJ1909=1,U1909,0)</f>
        <v>0</v>
      </c>
      <c r="AW1909">
        <f>IF($AJ1909=1,V1909,0)</f>
        <v>0</v>
      </c>
      <c r="AX1909">
        <f>IF($AJ1909=1,W1909,0)</f>
        <v>0</v>
      </c>
      <c r="AY1909">
        <f>IF($AJ1909=1,X1909,0)</f>
        <v>0</v>
      </c>
      <c r="BA1909">
        <f>IF($AK1909=1,M1909,0)</f>
        <v>0</v>
      </c>
      <c r="BB1909">
        <f>IF($AK1909=1,N1909,0)</f>
        <v>0</v>
      </c>
      <c r="BC1909">
        <f>IF($AK1909=1,O1909,0)</f>
        <v>0</v>
      </c>
      <c r="BD1909">
        <f>IF($AK1909=1,P1909,0)</f>
        <v>0</v>
      </c>
    </row>
    <row r="1910" spans="1:56" x14ac:dyDescent="0.3">
      <c r="A1910" s="7">
        <v>1799</v>
      </c>
      <c r="B1910" s="6">
        <v>165685</v>
      </c>
      <c r="C1910" s="7">
        <v>0</v>
      </c>
      <c r="D1910" s="7">
        <v>1</v>
      </c>
      <c r="E1910" s="7">
        <f>SUM(C1910:D1910)</f>
        <v>1</v>
      </c>
      <c r="F1910" s="7">
        <v>48</v>
      </c>
      <c r="G1910" s="7">
        <v>0</v>
      </c>
      <c r="H1910" s="7">
        <v>1</v>
      </c>
      <c r="I1910" s="7">
        <v>0</v>
      </c>
      <c r="J1910" s="7">
        <v>0</v>
      </c>
      <c r="K1910" s="7">
        <v>0</v>
      </c>
      <c r="L1910" s="7" t="str" cm="1">
        <f t="array" ref="L1910">_xlfn.IFS(G1910=1,G$1,H1910=1,H$1,I1910=1,I$1,J1910=1,J$1,K1910=1,K$1)</f>
        <v>Married</v>
      </c>
      <c r="M1910" s="7">
        <v>0</v>
      </c>
      <c r="N1910" s="7">
        <v>1</v>
      </c>
      <c r="O1910" s="7">
        <v>0</v>
      </c>
      <c r="P1910" s="7">
        <v>0</v>
      </c>
      <c r="Q1910" s="7" t="str" cm="1">
        <f t="array" ref="Q1910">_xlfn.IFS(M1910=1,M$1,N1910=1,N$1,O1910=1,O$1,P1910=1,P$1)</f>
        <v>Graduate</v>
      </c>
      <c r="R1910" t="s">
        <v>43</v>
      </c>
      <c r="S1910" s="7">
        <v>54</v>
      </c>
      <c r="T1910" s="7">
        <v>1619</v>
      </c>
      <c r="U1910" s="7">
        <v>35</v>
      </c>
      <c r="V1910" s="7">
        <v>124</v>
      </c>
      <c r="W1910" s="7">
        <v>0</v>
      </c>
      <c r="X1910" s="7">
        <v>18</v>
      </c>
      <c r="Y1910" s="7">
        <v>144</v>
      </c>
      <c r="Z1910" s="7">
        <v>1652</v>
      </c>
      <c r="AA1910" s="7">
        <v>1</v>
      </c>
      <c r="AB1910" s="7">
        <v>9</v>
      </c>
      <c r="AC1910" s="7">
        <v>2</v>
      </c>
      <c r="AD1910" s="7">
        <v>9</v>
      </c>
      <c r="AE1910" s="7">
        <v>5</v>
      </c>
      <c r="AF1910" s="7">
        <v>0</v>
      </c>
      <c r="AG1910" s="7">
        <v>0</v>
      </c>
      <c r="AH1910" s="7">
        <v>0</v>
      </c>
      <c r="AI1910" s="7">
        <v>0</v>
      </c>
      <c r="AJ1910" s="7">
        <v>0</v>
      </c>
      <c r="AK1910" s="7">
        <v>0</v>
      </c>
      <c r="AL1910" s="7">
        <v>0</v>
      </c>
      <c r="AM1910" s="8">
        <v>44076</v>
      </c>
      <c r="AO1910">
        <f>IF($AG1910=1,G1910,0)</f>
        <v>0</v>
      </c>
      <c r="AP1910">
        <f>IF($AG1910=1,H1910,0)</f>
        <v>0</v>
      </c>
      <c r="AQ1910">
        <f>IF($AG1910=1,J1910,0)</f>
        <v>0</v>
      </c>
      <c r="AR1910">
        <f>IF($AG1910=1,I1910,0)</f>
        <v>0</v>
      </c>
      <c r="AS1910">
        <f>IF($AG1910=1,K1910,0)</f>
        <v>0</v>
      </c>
      <c r="AU1910">
        <f>IF($AJ1910=1,T1910,0)</f>
        <v>0</v>
      </c>
      <c r="AV1910">
        <f>IF($AJ1910=1,U1910,0)</f>
        <v>0</v>
      </c>
      <c r="AW1910">
        <f>IF($AJ1910=1,V1910,0)</f>
        <v>0</v>
      </c>
      <c r="AX1910">
        <f>IF($AJ1910=1,W1910,0)</f>
        <v>0</v>
      </c>
      <c r="AY1910">
        <f>IF($AJ1910=1,X1910,0)</f>
        <v>0</v>
      </c>
      <c r="BA1910">
        <f>IF($AK1910=1,M1910,0)</f>
        <v>0</v>
      </c>
      <c r="BB1910">
        <f>IF($AK1910=1,N1910,0)</f>
        <v>0</v>
      </c>
      <c r="BC1910">
        <f>IF($AK1910=1,O1910,0)</f>
        <v>0</v>
      </c>
      <c r="BD1910">
        <f>IF($AK1910=1,P1910,0)</f>
        <v>0</v>
      </c>
    </row>
    <row r="1911" spans="1:56" x14ac:dyDescent="0.3">
      <c r="A1911" s="7">
        <v>2377</v>
      </c>
      <c r="B1911" s="6">
        <v>165685</v>
      </c>
      <c r="C1911" s="7">
        <v>0</v>
      </c>
      <c r="D1911" s="7">
        <v>1</v>
      </c>
      <c r="E1911" s="7">
        <f>SUM(C1911:D1911)</f>
        <v>1</v>
      </c>
      <c r="F1911" s="7">
        <v>48</v>
      </c>
      <c r="G1911" s="7">
        <v>0</v>
      </c>
      <c r="H1911" s="7">
        <v>1</v>
      </c>
      <c r="I1911" s="7">
        <v>0</v>
      </c>
      <c r="J1911" s="7">
        <v>0</v>
      </c>
      <c r="K1911" s="7">
        <v>0</v>
      </c>
      <c r="L1911" s="7" t="str" cm="1">
        <f t="array" ref="L1911">_xlfn.IFS(G1911=1,G$1,H1911=1,H$1,I1911=1,I$1,J1911=1,J$1,K1911=1,K$1)</f>
        <v>Married</v>
      </c>
      <c r="M1911" s="7">
        <v>0</v>
      </c>
      <c r="N1911" s="7">
        <v>1</v>
      </c>
      <c r="O1911" s="7">
        <v>0</v>
      </c>
      <c r="P1911" s="7">
        <v>0</v>
      </c>
      <c r="Q1911" s="7" t="str" cm="1">
        <f t="array" ref="Q1911">_xlfn.IFS(M1911=1,M$1,N1911=1,N$1,O1911=1,O$1,P1911=1,P$1)</f>
        <v>Graduate</v>
      </c>
      <c r="R1911" t="s">
        <v>41</v>
      </c>
      <c r="S1911" s="7">
        <v>54</v>
      </c>
      <c r="T1911" s="7">
        <v>1619</v>
      </c>
      <c r="U1911" s="7">
        <v>35</v>
      </c>
      <c r="V1911" s="7">
        <v>124</v>
      </c>
      <c r="W1911" s="7">
        <v>0</v>
      </c>
      <c r="X1911" s="7">
        <v>18</v>
      </c>
      <c r="Y1911" s="7">
        <v>144</v>
      </c>
      <c r="Z1911" s="7">
        <v>1652</v>
      </c>
      <c r="AA1911" s="7">
        <v>1</v>
      </c>
      <c r="AB1911" s="7">
        <v>9</v>
      </c>
      <c r="AC1911" s="7">
        <v>2</v>
      </c>
      <c r="AD1911" s="7">
        <v>9</v>
      </c>
      <c r="AE1911" s="7">
        <v>5</v>
      </c>
      <c r="AF1911" s="7">
        <v>0</v>
      </c>
      <c r="AG1911" s="7">
        <v>0</v>
      </c>
      <c r="AH1911" s="7">
        <v>0</v>
      </c>
      <c r="AI1911" s="7">
        <v>0</v>
      </c>
      <c r="AJ1911" s="7">
        <v>0</v>
      </c>
      <c r="AK1911" s="7">
        <v>0</v>
      </c>
      <c r="AL1911" s="7">
        <v>0</v>
      </c>
      <c r="AM1911" s="8">
        <v>44076</v>
      </c>
      <c r="AO1911">
        <f>IF($AG1911=1,G1911,0)</f>
        <v>0</v>
      </c>
      <c r="AP1911">
        <f>IF($AG1911=1,H1911,0)</f>
        <v>0</v>
      </c>
      <c r="AQ1911">
        <f>IF($AG1911=1,J1911,0)</f>
        <v>0</v>
      </c>
      <c r="AR1911">
        <f>IF($AG1911=1,I1911,0)</f>
        <v>0</v>
      </c>
      <c r="AS1911">
        <f>IF($AG1911=1,K1911,0)</f>
        <v>0</v>
      </c>
      <c r="AU1911">
        <f>IF($AJ1911=1,T1911,0)</f>
        <v>0</v>
      </c>
      <c r="AV1911">
        <f>IF($AJ1911=1,U1911,0)</f>
        <v>0</v>
      </c>
      <c r="AW1911">
        <f>IF($AJ1911=1,V1911,0)</f>
        <v>0</v>
      </c>
      <c r="AX1911">
        <f>IF($AJ1911=1,W1911,0)</f>
        <v>0</v>
      </c>
      <c r="AY1911">
        <f>IF($AJ1911=1,X1911,0)</f>
        <v>0</v>
      </c>
      <c r="BA1911">
        <f>IF($AK1911=1,M1911,0)</f>
        <v>0</v>
      </c>
      <c r="BB1911">
        <f>IF($AK1911=1,N1911,0)</f>
        <v>0</v>
      </c>
      <c r="BC1911">
        <f>IF($AK1911=1,O1911,0)</f>
        <v>0</v>
      </c>
      <c r="BD1911">
        <f>IF($AK1911=1,P1911,0)</f>
        <v>0</v>
      </c>
    </row>
    <row r="1912" spans="1:56" x14ac:dyDescent="0.3">
      <c r="A1912" s="7">
        <v>1533</v>
      </c>
      <c r="B1912" s="6">
        <v>127159</v>
      </c>
      <c r="C1912" s="7">
        <v>1</v>
      </c>
      <c r="D1912" s="7">
        <v>1</v>
      </c>
      <c r="E1912" s="7">
        <f>SUM(C1912:D1912)</f>
        <v>2</v>
      </c>
      <c r="F1912" s="7">
        <v>47</v>
      </c>
      <c r="G1912" s="7">
        <v>0</v>
      </c>
      <c r="H1912" s="7">
        <v>1</v>
      </c>
      <c r="I1912" s="7">
        <v>0</v>
      </c>
      <c r="J1912" s="7">
        <v>0</v>
      </c>
      <c r="K1912" s="7">
        <v>0</v>
      </c>
      <c r="L1912" s="7" t="str" cm="1">
        <f t="array" ref="L1912">_xlfn.IFS(G1912=1,G$1,H1912=1,H$1,I1912=1,I$1,J1912=1,J$1,K1912=1,K$1)</f>
        <v>Married</v>
      </c>
      <c r="M1912" s="7">
        <v>0</v>
      </c>
      <c r="N1912" s="7">
        <v>0</v>
      </c>
      <c r="O1912" s="7">
        <v>1</v>
      </c>
      <c r="P1912" s="7">
        <v>0</v>
      </c>
      <c r="Q1912" s="7" t="str" cm="1">
        <f t="array" ref="Q1912">_xlfn.IFS(M1912=1,M$1,N1912=1,N$1,O1912=1,O$1,P1912=1,P$1)</f>
        <v>Master</v>
      </c>
      <c r="R1912" t="s">
        <v>40</v>
      </c>
      <c r="S1912" s="7">
        <v>33</v>
      </c>
      <c r="T1912" s="7">
        <v>80</v>
      </c>
      <c r="U1912" s="7">
        <v>0</v>
      </c>
      <c r="V1912" s="7">
        <v>14</v>
      </c>
      <c r="W1912" s="7">
        <v>0</v>
      </c>
      <c r="X1912" s="7">
        <v>0</v>
      </c>
      <c r="Y1912" s="7">
        <v>5</v>
      </c>
      <c r="Z1912" s="7">
        <v>89</v>
      </c>
      <c r="AA1912" s="7">
        <v>2</v>
      </c>
      <c r="AB1912" s="7">
        <v>1</v>
      </c>
      <c r="AC1912" s="7">
        <v>0</v>
      </c>
      <c r="AD1912" s="7">
        <v>3</v>
      </c>
      <c r="AE1912" s="7">
        <v>6</v>
      </c>
      <c r="AF1912" s="7">
        <v>0</v>
      </c>
      <c r="AG1912" s="7">
        <v>0</v>
      </c>
      <c r="AH1912" s="7">
        <v>0</v>
      </c>
      <c r="AI1912" s="7">
        <v>0</v>
      </c>
      <c r="AJ1912" s="7">
        <v>0</v>
      </c>
      <c r="AK1912" s="7">
        <v>0</v>
      </c>
      <c r="AL1912" s="7">
        <v>0</v>
      </c>
      <c r="AM1912" s="8">
        <v>44076</v>
      </c>
      <c r="AO1912">
        <f>IF($AG1912=1,G1912,0)</f>
        <v>0</v>
      </c>
      <c r="AP1912">
        <f>IF($AG1912=1,H1912,0)</f>
        <v>0</v>
      </c>
      <c r="AQ1912">
        <f>IF($AG1912=1,J1912,0)</f>
        <v>0</v>
      </c>
      <c r="AR1912">
        <f>IF($AG1912=1,I1912,0)</f>
        <v>0</v>
      </c>
      <c r="AS1912">
        <f>IF($AG1912=1,K1912,0)</f>
        <v>0</v>
      </c>
      <c r="AU1912">
        <f>IF($AJ1912=1,T1912,0)</f>
        <v>0</v>
      </c>
      <c r="AV1912">
        <f>IF($AJ1912=1,U1912,0)</f>
        <v>0</v>
      </c>
      <c r="AW1912">
        <f>IF($AJ1912=1,V1912,0)</f>
        <v>0</v>
      </c>
      <c r="AX1912">
        <f>IF($AJ1912=1,W1912,0)</f>
        <v>0</v>
      </c>
      <c r="AY1912">
        <f>IF($AJ1912=1,X1912,0)</f>
        <v>0</v>
      </c>
      <c r="BA1912">
        <f>IF($AK1912=1,M1912,0)</f>
        <v>0</v>
      </c>
      <c r="BB1912">
        <f>IF($AK1912=1,N1912,0)</f>
        <v>0</v>
      </c>
      <c r="BC1912">
        <f>IF($AK1912=1,O1912,0)</f>
        <v>0</v>
      </c>
      <c r="BD1912">
        <f>IF($AK1912=1,P1912,0)</f>
        <v>0</v>
      </c>
    </row>
    <row r="1913" spans="1:56" x14ac:dyDescent="0.3">
      <c r="A1913" s="7">
        <v>1700</v>
      </c>
      <c r="B1913" s="6">
        <v>145160</v>
      </c>
      <c r="C1913" s="7">
        <v>1</v>
      </c>
      <c r="D1913" s="7">
        <v>1</v>
      </c>
      <c r="E1913" s="7">
        <f>SUM(C1913:D1913)</f>
        <v>2</v>
      </c>
      <c r="F1913" s="7">
        <v>62</v>
      </c>
      <c r="G1913" s="7">
        <v>0</v>
      </c>
      <c r="H1913" s="7">
        <v>0</v>
      </c>
      <c r="I1913" s="7">
        <v>0</v>
      </c>
      <c r="J1913" s="7">
        <v>1</v>
      </c>
      <c r="K1913" s="7">
        <v>0</v>
      </c>
      <c r="L1913" s="7" t="str" cm="1">
        <f t="array" ref="L1913">_xlfn.IFS(G1913=1,G$1,H1913=1,H$1,I1913=1,I$1,J1913=1,J$1,K1913=1,K$1)</f>
        <v>Single</v>
      </c>
      <c r="M1913" s="7">
        <v>0</v>
      </c>
      <c r="N1913" s="7">
        <v>1</v>
      </c>
      <c r="O1913" s="7">
        <v>0</v>
      </c>
      <c r="P1913" s="7">
        <v>0</v>
      </c>
      <c r="Q1913" s="7" t="str" cm="1">
        <f t="array" ref="Q1913">_xlfn.IFS(M1913=1,M$1,N1913=1,N$1,O1913=1,O$1,P1913=1,P$1)</f>
        <v>Graduate</v>
      </c>
      <c r="R1913" t="s">
        <v>44</v>
      </c>
      <c r="S1913" s="7">
        <v>9</v>
      </c>
      <c r="T1913" s="7">
        <v>26</v>
      </c>
      <c r="U1913" s="7">
        <v>6</v>
      </c>
      <c r="V1913" s="7">
        <v>16</v>
      </c>
      <c r="W1913" s="7">
        <v>10</v>
      </c>
      <c r="X1913" s="7">
        <v>0</v>
      </c>
      <c r="Y1913" s="7">
        <v>10</v>
      </c>
      <c r="Z1913" s="7">
        <v>48</v>
      </c>
      <c r="AA1913" s="7">
        <v>1</v>
      </c>
      <c r="AB1913" s="7">
        <v>1</v>
      </c>
      <c r="AC1913" s="7">
        <v>0</v>
      </c>
      <c r="AD1913" s="7">
        <v>2</v>
      </c>
      <c r="AE1913" s="7">
        <v>7</v>
      </c>
      <c r="AF1913" s="7">
        <v>0</v>
      </c>
      <c r="AG1913" s="7">
        <v>0</v>
      </c>
      <c r="AH1913" s="7">
        <v>0</v>
      </c>
      <c r="AI1913" s="7">
        <v>0</v>
      </c>
      <c r="AJ1913" s="7">
        <v>0</v>
      </c>
      <c r="AK1913" s="7">
        <v>0</v>
      </c>
      <c r="AL1913" s="7">
        <v>0</v>
      </c>
      <c r="AM1913" s="8">
        <v>44076</v>
      </c>
      <c r="AO1913">
        <f>IF($AG1913=1,G1913,0)</f>
        <v>0</v>
      </c>
      <c r="AP1913">
        <f>IF($AG1913=1,H1913,0)</f>
        <v>0</v>
      </c>
      <c r="AQ1913">
        <f>IF($AG1913=1,J1913,0)</f>
        <v>0</v>
      </c>
      <c r="AR1913">
        <f>IF($AG1913=1,I1913,0)</f>
        <v>0</v>
      </c>
      <c r="AS1913">
        <f>IF($AG1913=1,K1913,0)</f>
        <v>0</v>
      </c>
      <c r="AU1913">
        <f>IF($AJ1913=1,T1913,0)</f>
        <v>0</v>
      </c>
      <c r="AV1913">
        <f>IF($AJ1913=1,U1913,0)</f>
        <v>0</v>
      </c>
      <c r="AW1913">
        <f>IF($AJ1913=1,V1913,0)</f>
        <v>0</v>
      </c>
      <c r="AX1913">
        <f>IF($AJ1913=1,W1913,0)</f>
        <v>0</v>
      </c>
      <c r="AY1913">
        <f>IF($AJ1913=1,X1913,0)</f>
        <v>0</v>
      </c>
      <c r="BA1913">
        <f>IF($AK1913=1,M1913,0)</f>
        <v>0</v>
      </c>
      <c r="BB1913">
        <f>IF($AK1913=1,N1913,0)</f>
        <v>0</v>
      </c>
      <c r="BC1913">
        <f>IF($AK1913=1,O1913,0)</f>
        <v>0</v>
      </c>
      <c r="BD1913">
        <f>IF($AK1913=1,P1913,0)</f>
        <v>0</v>
      </c>
    </row>
    <row r="1914" spans="1:56" x14ac:dyDescent="0.3">
      <c r="A1914" s="7">
        <v>2304</v>
      </c>
      <c r="B1914" s="6">
        <v>118393</v>
      </c>
      <c r="C1914" s="7">
        <v>1</v>
      </c>
      <c r="D1914" s="7">
        <v>0</v>
      </c>
      <c r="E1914" s="7">
        <f>SUM(C1914:D1914)</f>
        <v>1</v>
      </c>
      <c r="F1914" s="7">
        <v>46</v>
      </c>
      <c r="G1914" s="7">
        <v>0</v>
      </c>
      <c r="H1914" s="7">
        <v>1</v>
      </c>
      <c r="I1914" s="7">
        <v>0</v>
      </c>
      <c r="J1914" s="7">
        <v>0</v>
      </c>
      <c r="K1914" s="7">
        <v>0</v>
      </c>
      <c r="L1914" s="7" t="str" cm="1">
        <f t="array" ref="L1914">_xlfn.IFS(G1914=1,G$1,H1914=1,H$1,I1914=1,I$1,J1914=1,J$1,K1914=1,K$1)</f>
        <v>Married</v>
      </c>
      <c r="M1914" s="7">
        <v>1</v>
      </c>
      <c r="N1914" s="7">
        <v>0</v>
      </c>
      <c r="O1914" s="7">
        <v>0</v>
      </c>
      <c r="P1914" s="7">
        <v>0</v>
      </c>
      <c r="Q1914" s="7" t="str" cm="1">
        <f t="array" ref="Q1914">_xlfn.IFS(M1914=1,M$1,N1914=1,N$1,O1914=1,O$1,P1914=1,P$1)</f>
        <v>Basic</v>
      </c>
      <c r="R1914" t="s">
        <v>42</v>
      </c>
      <c r="S1914" s="7">
        <v>2</v>
      </c>
      <c r="T1914" s="7">
        <v>45</v>
      </c>
      <c r="U1914" s="7">
        <v>64</v>
      </c>
      <c r="V1914" s="7">
        <v>84</v>
      </c>
      <c r="W1914" s="7">
        <v>103</v>
      </c>
      <c r="X1914" s="7">
        <v>0</v>
      </c>
      <c r="Y1914" s="7">
        <v>26</v>
      </c>
      <c r="Z1914" s="7">
        <v>270</v>
      </c>
      <c r="AA1914" s="7">
        <v>2</v>
      </c>
      <c r="AB1914" s="7">
        <v>3</v>
      </c>
      <c r="AC1914" s="7">
        <v>0</v>
      </c>
      <c r="AD1914" s="7">
        <v>3</v>
      </c>
      <c r="AE1914" s="7">
        <v>8</v>
      </c>
      <c r="AF1914" s="7">
        <v>0</v>
      </c>
      <c r="AG1914" s="7">
        <v>0</v>
      </c>
      <c r="AH1914" s="7">
        <v>0</v>
      </c>
      <c r="AI1914" s="7">
        <v>0</v>
      </c>
      <c r="AJ1914" s="7">
        <v>0</v>
      </c>
      <c r="AK1914" s="7">
        <v>0</v>
      </c>
      <c r="AL1914" s="7">
        <v>0</v>
      </c>
      <c r="AM1914" s="8">
        <v>44076</v>
      </c>
      <c r="AO1914">
        <f>IF($AG1914=1,G1914,0)</f>
        <v>0</v>
      </c>
      <c r="AP1914">
        <f>IF($AG1914=1,H1914,0)</f>
        <v>0</v>
      </c>
      <c r="AQ1914">
        <f>IF($AG1914=1,J1914,0)</f>
        <v>0</v>
      </c>
      <c r="AR1914">
        <f>IF($AG1914=1,I1914,0)</f>
        <v>0</v>
      </c>
      <c r="AS1914">
        <f>IF($AG1914=1,K1914,0)</f>
        <v>0</v>
      </c>
      <c r="AU1914">
        <f>IF($AJ1914=1,T1914,0)</f>
        <v>0</v>
      </c>
      <c r="AV1914">
        <f>IF($AJ1914=1,U1914,0)</f>
        <v>0</v>
      </c>
      <c r="AW1914">
        <f>IF($AJ1914=1,V1914,0)</f>
        <v>0</v>
      </c>
      <c r="AX1914">
        <f>IF($AJ1914=1,W1914,0)</f>
        <v>0</v>
      </c>
      <c r="AY1914">
        <f>IF($AJ1914=1,X1914,0)</f>
        <v>0</v>
      </c>
      <c r="BA1914">
        <f>IF($AK1914=1,M1914,0)</f>
        <v>0</v>
      </c>
      <c r="BB1914">
        <f>IF($AK1914=1,N1914,0)</f>
        <v>0</v>
      </c>
      <c r="BC1914">
        <f>IF($AK1914=1,O1914,0)</f>
        <v>0</v>
      </c>
      <c r="BD1914">
        <f>IF($AK1914=1,P1914,0)</f>
        <v>0</v>
      </c>
    </row>
    <row r="1915" spans="1:56" x14ac:dyDescent="0.3">
      <c r="A1915" s="7">
        <v>1368</v>
      </c>
      <c r="B1915" s="6">
        <v>136143</v>
      </c>
      <c r="C1915" s="7">
        <v>1</v>
      </c>
      <c r="D1915" s="7">
        <v>0</v>
      </c>
      <c r="E1915" s="7">
        <f>SUM(C1915:D1915)</f>
        <v>1</v>
      </c>
      <c r="F1915" s="7">
        <v>39</v>
      </c>
      <c r="G1915" s="7">
        <v>0</v>
      </c>
      <c r="H1915" s="7">
        <v>0</v>
      </c>
      <c r="I1915" s="7">
        <v>0</v>
      </c>
      <c r="J1915" s="7">
        <v>1</v>
      </c>
      <c r="K1915" s="7">
        <v>0</v>
      </c>
      <c r="L1915" s="7" t="str" cm="1">
        <f t="array" ref="L1915">_xlfn.IFS(G1915=1,G$1,H1915=1,H$1,I1915=1,I$1,J1915=1,J$1,K1915=1,K$1)</f>
        <v>Single</v>
      </c>
      <c r="M1915" s="7">
        <v>0</v>
      </c>
      <c r="N1915" s="7">
        <v>0</v>
      </c>
      <c r="O1915" s="7">
        <v>1</v>
      </c>
      <c r="P1915" s="7">
        <v>0</v>
      </c>
      <c r="Q1915" s="7" t="str" cm="1">
        <f t="array" ref="Q1915">_xlfn.IFS(M1915=1,M$1,N1915=1,N$1,O1915=1,O$1,P1915=1,P$1)</f>
        <v>Master</v>
      </c>
      <c r="R1915" t="s">
        <v>42</v>
      </c>
      <c r="S1915" s="7">
        <v>33</v>
      </c>
      <c r="T1915" s="7">
        <v>45</v>
      </c>
      <c r="U1915" s="7">
        <v>0</v>
      </c>
      <c r="V1915" s="7">
        <v>4</v>
      </c>
      <c r="W1915" s="7">
        <v>0</v>
      </c>
      <c r="X1915" s="7">
        <v>0</v>
      </c>
      <c r="Y1915" s="7">
        <v>23</v>
      </c>
      <c r="Z1915" s="7">
        <v>26</v>
      </c>
      <c r="AA1915" s="7">
        <v>1</v>
      </c>
      <c r="AB1915" s="7">
        <v>0</v>
      </c>
      <c r="AC1915" s="7">
        <v>1</v>
      </c>
      <c r="AD1915" s="7">
        <v>2</v>
      </c>
      <c r="AE1915" s="7">
        <v>3</v>
      </c>
      <c r="AF1915" s="7">
        <v>0</v>
      </c>
      <c r="AG1915" s="7">
        <v>0</v>
      </c>
      <c r="AH1915" s="7">
        <v>0</v>
      </c>
      <c r="AI1915" s="7">
        <v>0</v>
      </c>
      <c r="AJ1915" s="7">
        <v>0</v>
      </c>
      <c r="AK1915" s="7">
        <v>0</v>
      </c>
      <c r="AL1915" s="7">
        <v>0</v>
      </c>
      <c r="AM1915" s="8">
        <v>44077</v>
      </c>
      <c r="AO1915">
        <f>IF($AG1915=1,G1915,0)</f>
        <v>0</v>
      </c>
      <c r="AP1915">
        <f>IF($AG1915=1,H1915,0)</f>
        <v>0</v>
      </c>
      <c r="AQ1915">
        <f>IF($AG1915=1,J1915,0)</f>
        <v>0</v>
      </c>
      <c r="AR1915">
        <f>IF($AG1915=1,I1915,0)</f>
        <v>0</v>
      </c>
      <c r="AS1915">
        <f>IF($AG1915=1,K1915,0)</f>
        <v>0</v>
      </c>
      <c r="AU1915">
        <f>IF($AJ1915=1,T1915,0)</f>
        <v>0</v>
      </c>
      <c r="AV1915">
        <f>IF($AJ1915=1,U1915,0)</f>
        <v>0</v>
      </c>
      <c r="AW1915">
        <f>IF($AJ1915=1,V1915,0)</f>
        <v>0</v>
      </c>
      <c r="AX1915">
        <f>IF($AJ1915=1,W1915,0)</f>
        <v>0</v>
      </c>
      <c r="AY1915">
        <f>IF($AJ1915=1,X1915,0)</f>
        <v>0</v>
      </c>
      <c r="BA1915">
        <f>IF($AK1915=1,M1915,0)</f>
        <v>0</v>
      </c>
      <c r="BB1915">
        <f>IF($AK1915=1,N1915,0)</f>
        <v>0</v>
      </c>
      <c r="BC1915">
        <f>IF($AK1915=1,O1915,0)</f>
        <v>0</v>
      </c>
      <c r="BD1915">
        <f>IF($AK1915=1,P1915,0)</f>
        <v>0</v>
      </c>
    </row>
    <row r="1916" spans="1:56" x14ac:dyDescent="0.3">
      <c r="A1916" s="7">
        <v>2993</v>
      </c>
      <c r="B1916" s="6">
        <v>122263</v>
      </c>
      <c r="C1916" s="7">
        <v>1</v>
      </c>
      <c r="D1916" s="7">
        <v>1</v>
      </c>
      <c r="E1916" s="7">
        <f>SUM(C1916:D1916)</f>
        <v>2</v>
      </c>
      <c r="F1916" s="7">
        <v>69</v>
      </c>
      <c r="G1916" s="7">
        <v>1</v>
      </c>
      <c r="H1916" s="7">
        <v>0</v>
      </c>
      <c r="I1916" s="7">
        <v>0</v>
      </c>
      <c r="J1916" s="7">
        <v>0</v>
      </c>
      <c r="K1916" s="7">
        <v>0</v>
      </c>
      <c r="L1916" s="7" t="str" cm="1">
        <f t="array" ref="L1916">_xlfn.IFS(G1916=1,G$1,H1916=1,H$1,I1916=1,I$1,J1916=1,J$1,K1916=1,K$1)</f>
        <v>Divorced</v>
      </c>
      <c r="M1916" s="7">
        <v>0</v>
      </c>
      <c r="N1916" s="7">
        <v>1</v>
      </c>
      <c r="O1916" s="7">
        <v>0</v>
      </c>
      <c r="P1916" s="7">
        <v>0</v>
      </c>
      <c r="Q1916" s="7" t="str" cm="1">
        <f t="array" ref="Q1916">_xlfn.IFS(M1916=1,M$1,N1916=1,N$1,O1916=1,O$1,P1916=1,P$1)</f>
        <v>Graduate</v>
      </c>
      <c r="R1916" t="s">
        <v>43</v>
      </c>
      <c r="S1916" s="7">
        <v>31</v>
      </c>
      <c r="T1916" s="7">
        <v>93</v>
      </c>
      <c r="U1916" s="7">
        <v>0</v>
      </c>
      <c r="V1916" s="7">
        <v>11</v>
      </c>
      <c r="W1916" s="7">
        <v>0</v>
      </c>
      <c r="X1916" s="7">
        <v>0</v>
      </c>
      <c r="Y1916" s="7">
        <v>11</v>
      </c>
      <c r="Z1916" s="7">
        <v>93</v>
      </c>
      <c r="AA1916" s="7">
        <v>2</v>
      </c>
      <c r="AB1916" s="7">
        <v>1</v>
      </c>
      <c r="AC1916" s="7">
        <v>0</v>
      </c>
      <c r="AD1916" s="7">
        <v>3</v>
      </c>
      <c r="AE1916" s="7">
        <v>6</v>
      </c>
      <c r="AF1916" s="7">
        <v>0</v>
      </c>
      <c r="AG1916" s="7">
        <v>0</v>
      </c>
      <c r="AH1916" s="7">
        <v>0</v>
      </c>
      <c r="AI1916" s="7">
        <v>0</v>
      </c>
      <c r="AJ1916" s="7">
        <v>0</v>
      </c>
      <c r="AK1916" s="7">
        <v>1</v>
      </c>
      <c r="AL1916" s="7">
        <v>0</v>
      </c>
      <c r="AM1916" s="8">
        <v>44077</v>
      </c>
      <c r="AO1916">
        <f>IF($AG1916=1,G1916,0)</f>
        <v>0</v>
      </c>
      <c r="AP1916">
        <f>IF($AG1916=1,H1916,0)</f>
        <v>0</v>
      </c>
      <c r="AQ1916">
        <f>IF($AG1916=1,J1916,0)</f>
        <v>0</v>
      </c>
      <c r="AR1916">
        <f>IF($AG1916=1,I1916,0)</f>
        <v>0</v>
      </c>
      <c r="AS1916">
        <f>IF($AG1916=1,K1916,0)</f>
        <v>0</v>
      </c>
      <c r="AU1916">
        <f>IF($AJ1916=1,T1916,0)</f>
        <v>0</v>
      </c>
      <c r="AV1916">
        <f>IF($AJ1916=1,U1916,0)</f>
        <v>0</v>
      </c>
      <c r="AW1916">
        <f>IF($AJ1916=1,V1916,0)</f>
        <v>0</v>
      </c>
      <c r="AX1916">
        <f>IF($AJ1916=1,W1916,0)</f>
        <v>0</v>
      </c>
      <c r="AY1916">
        <f>IF($AJ1916=1,X1916,0)</f>
        <v>0</v>
      </c>
      <c r="BA1916">
        <f>IF($AK1916=1,M1916,0)</f>
        <v>0</v>
      </c>
      <c r="BB1916">
        <f>IF($AK1916=1,N1916,0)</f>
        <v>1</v>
      </c>
      <c r="BC1916">
        <f>IF($AK1916=1,O1916,0)</f>
        <v>0</v>
      </c>
      <c r="BD1916">
        <f>IF($AK1916=1,P1916,0)</f>
        <v>0</v>
      </c>
    </row>
    <row r="1917" spans="1:56" x14ac:dyDescent="0.3">
      <c r="A1917" s="7">
        <v>1093</v>
      </c>
      <c r="B1917" s="6">
        <v>134554</v>
      </c>
      <c r="C1917" s="7">
        <v>0</v>
      </c>
      <c r="D1917" s="7">
        <v>1</v>
      </c>
      <c r="E1917" s="7">
        <f>SUM(C1917:D1917)</f>
        <v>1</v>
      </c>
      <c r="F1917" s="7">
        <v>61</v>
      </c>
      <c r="G1917" s="7">
        <v>0</v>
      </c>
      <c r="H1917" s="7">
        <v>0</v>
      </c>
      <c r="I1917" s="7">
        <v>0</v>
      </c>
      <c r="J1917" s="7">
        <v>1</v>
      </c>
      <c r="K1917" s="7">
        <v>0</v>
      </c>
      <c r="L1917" s="7" t="str" cm="1">
        <f t="array" ref="L1917">_xlfn.IFS(G1917=1,G$1,H1917=1,H$1,I1917=1,I$1,J1917=1,J$1,K1917=1,K$1)</f>
        <v>Single</v>
      </c>
      <c r="M1917" s="7">
        <v>0</v>
      </c>
      <c r="N1917" s="7">
        <v>0</v>
      </c>
      <c r="O1917" s="7">
        <v>0</v>
      </c>
      <c r="P1917" s="7">
        <v>1</v>
      </c>
      <c r="Q1917" s="7" t="str" cm="1">
        <f t="array" ref="Q1917">_xlfn.IFS(M1917=1,M$1,N1917=1,N$1,O1917=1,O$1,P1917=1,P$1)</f>
        <v>PhD</v>
      </c>
      <c r="R1917" t="s">
        <v>41</v>
      </c>
      <c r="S1917" s="7">
        <v>43</v>
      </c>
      <c r="T1917" s="7">
        <v>160</v>
      </c>
      <c r="U1917" s="7">
        <v>4</v>
      </c>
      <c r="V1917" s="7">
        <v>23</v>
      </c>
      <c r="W1917" s="7">
        <v>8</v>
      </c>
      <c r="X1917" s="7">
        <v>0</v>
      </c>
      <c r="Y1917" s="7">
        <v>19</v>
      </c>
      <c r="Z1917" s="7">
        <v>175</v>
      </c>
      <c r="AA1917" s="7">
        <v>2</v>
      </c>
      <c r="AB1917" s="7">
        <v>2</v>
      </c>
      <c r="AC1917" s="7">
        <v>0</v>
      </c>
      <c r="AD1917" s="7">
        <v>3</v>
      </c>
      <c r="AE1917" s="7">
        <v>6</v>
      </c>
      <c r="AF1917" s="7">
        <v>0</v>
      </c>
      <c r="AG1917" s="7">
        <v>0</v>
      </c>
      <c r="AH1917" s="7">
        <v>0</v>
      </c>
      <c r="AI1917" s="7">
        <v>0</v>
      </c>
      <c r="AJ1917" s="7">
        <v>0</v>
      </c>
      <c r="AK1917" s="7">
        <v>0</v>
      </c>
      <c r="AL1917" s="7">
        <v>0</v>
      </c>
      <c r="AM1917" s="8">
        <v>44077</v>
      </c>
      <c r="AO1917">
        <f>IF($AG1917=1,G1917,0)</f>
        <v>0</v>
      </c>
      <c r="AP1917">
        <f>IF($AG1917=1,H1917,0)</f>
        <v>0</v>
      </c>
      <c r="AQ1917">
        <f>IF($AG1917=1,J1917,0)</f>
        <v>0</v>
      </c>
      <c r="AR1917">
        <f>IF($AG1917=1,I1917,0)</f>
        <v>0</v>
      </c>
      <c r="AS1917">
        <f>IF($AG1917=1,K1917,0)</f>
        <v>0</v>
      </c>
      <c r="AU1917">
        <f>IF($AJ1917=1,T1917,0)</f>
        <v>0</v>
      </c>
      <c r="AV1917">
        <f>IF($AJ1917=1,U1917,0)</f>
        <v>0</v>
      </c>
      <c r="AW1917">
        <f>IF($AJ1917=1,V1917,0)</f>
        <v>0</v>
      </c>
      <c r="AX1917">
        <f>IF($AJ1917=1,W1917,0)</f>
        <v>0</v>
      </c>
      <c r="AY1917">
        <f>IF($AJ1917=1,X1917,0)</f>
        <v>0</v>
      </c>
      <c r="BA1917">
        <f>IF($AK1917=1,M1917,0)</f>
        <v>0</v>
      </c>
      <c r="BB1917">
        <f>IF($AK1917=1,N1917,0)</f>
        <v>0</v>
      </c>
      <c r="BC1917">
        <f>IF($AK1917=1,O1917,0)</f>
        <v>0</v>
      </c>
      <c r="BD1917">
        <f>IF($AK1917=1,P1917,0)</f>
        <v>0</v>
      </c>
    </row>
    <row r="1918" spans="1:56" x14ac:dyDescent="0.3">
      <c r="A1918" s="7">
        <v>2404</v>
      </c>
      <c r="B1918" s="6">
        <v>138741</v>
      </c>
      <c r="C1918" s="7">
        <v>1</v>
      </c>
      <c r="D1918" s="7">
        <v>1</v>
      </c>
      <c r="E1918" s="7">
        <f>SUM(C1918:D1918)</f>
        <v>2</v>
      </c>
      <c r="F1918" s="7">
        <v>62</v>
      </c>
      <c r="G1918" s="7">
        <v>0</v>
      </c>
      <c r="H1918" s="7">
        <v>0</v>
      </c>
      <c r="I1918" s="7">
        <v>0</v>
      </c>
      <c r="J1918" s="7">
        <v>1</v>
      </c>
      <c r="K1918" s="7">
        <v>0</v>
      </c>
      <c r="L1918" s="7" t="str" cm="1">
        <f t="array" ref="L1918">_xlfn.IFS(G1918=1,G$1,H1918=1,H$1,I1918=1,I$1,J1918=1,J$1,K1918=1,K$1)</f>
        <v>Single</v>
      </c>
      <c r="M1918" s="7">
        <v>0</v>
      </c>
      <c r="N1918" s="7">
        <v>0</v>
      </c>
      <c r="O1918" s="7">
        <v>0</v>
      </c>
      <c r="P1918" s="7">
        <v>0</v>
      </c>
      <c r="Q1918" s="7" t="e" cm="1">
        <f t="array" ref="Q1918">_xlfn.IFS(M1918=1,M$1,N1918=1,N$1,O1918=1,O$1,P1918=1,P$1)</f>
        <v>#N/A</v>
      </c>
      <c r="R1918" t="s">
        <v>39</v>
      </c>
      <c r="S1918" s="7">
        <v>60</v>
      </c>
      <c r="T1918" s="7">
        <v>25</v>
      </c>
      <c r="U1918" s="7">
        <v>36</v>
      </c>
      <c r="V1918" s="7">
        <v>61</v>
      </c>
      <c r="W1918" s="7">
        <v>29</v>
      </c>
      <c r="X1918" s="7">
        <v>21</v>
      </c>
      <c r="Y1918" s="7">
        <v>47</v>
      </c>
      <c r="Z1918" s="7">
        <v>125</v>
      </c>
      <c r="AA1918" s="7">
        <v>2</v>
      </c>
      <c r="AB1918" s="7">
        <v>2</v>
      </c>
      <c r="AC1918" s="7">
        <v>0</v>
      </c>
      <c r="AD1918" s="7">
        <v>3</v>
      </c>
      <c r="AE1918" s="7">
        <v>7</v>
      </c>
      <c r="AF1918" s="7">
        <v>0</v>
      </c>
      <c r="AG1918" s="7">
        <v>0</v>
      </c>
      <c r="AH1918" s="7">
        <v>0</v>
      </c>
      <c r="AI1918" s="7">
        <v>0</v>
      </c>
      <c r="AJ1918" s="7">
        <v>0</v>
      </c>
      <c r="AK1918" s="7">
        <v>0</v>
      </c>
      <c r="AL1918" s="7">
        <v>0</v>
      </c>
      <c r="AM1918" s="8">
        <v>44077</v>
      </c>
      <c r="AO1918">
        <f>IF($AG1918=1,G1918,0)</f>
        <v>0</v>
      </c>
      <c r="AP1918">
        <f>IF($AG1918=1,H1918,0)</f>
        <v>0</v>
      </c>
      <c r="AQ1918">
        <f>IF($AG1918=1,J1918,0)</f>
        <v>0</v>
      </c>
      <c r="AR1918">
        <f>IF($AG1918=1,I1918,0)</f>
        <v>0</v>
      </c>
      <c r="AS1918">
        <f>IF($AG1918=1,K1918,0)</f>
        <v>0</v>
      </c>
      <c r="AU1918">
        <f>IF($AJ1918=1,T1918,0)</f>
        <v>0</v>
      </c>
      <c r="AV1918">
        <f>IF($AJ1918=1,U1918,0)</f>
        <v>0</v>
      </c>
      <c r="AW1918">
        <f>IF($AJ1918=1,V1918,0)</f>
        <v>0</v>
      </c>
      <c r="AX1918">
        <f>IF($AJ1918=1,W1918,0)</f>
        <v>0</v>
      </c>
      <c r="AY1918">
        <f>IF($AJ1918=1,X1918,0)</f>
        <v>0</v>
      </c>
      <c r="BA1918">
        <f>IF($AK1918=1,M1918,0)</f>
        <v>0</v>
      </c>
      <c r="BB1918">
        <f>IF($AK1918=1,N1918,0)</f>
        <v>0</v>
      </c>
      <c r="BC1918">
        <f>IF($AK1918=1,O1918,0)</f>
        <v>0</v>
      </c>
      <c r="BD1918">
        <f>IF($AK1918=1,P1918,0)</f>
        <v>0</v>
      </c>
    </row>
    <row r="1919" spans="1:56" x14ac:dyDescent="0.3">
      <c r="A1919" s="7">
        <v>2676</v>
      </c>
      <c r="B1919" s="6">
        <v>138452</v>
      </c>
      <c r="C1919" s="7">
        <v>1</v>
      </c>
      <c r="D1919" s="7">
        <v>1</v>
      </c>
      <c r="E1919" s="7">
        <f>SUM(C1919:D1919)</f>
        <v>2</v>
      </c>
      <c r="F1919" s="7">
        <v>65</v>
      </c>
      <c r="G1919" s="7">
        <v>0</v>
      </c>
      <c r="H1919" s="7">
        <v>1</v>
      </c>
      <c r="I1919" s="7">
        <v>0</v>
      </c>
      <c r="J1919" s="7">
        <v>0</v>
      </c>
      <c r="K1919" s="7">
        <v>0</v>
      </c>
      <c r="L1919" s="7" t="str" cm="1">
        <f t="array" ref="L1919">_xlfn.IFS(G1919=1,G$1,H1919=1,H$1,I1919=1,I$1,J1919=1,J$1,K1919=1,K$1)</f>
        <v>Married</v>
      </c>
      <c r="M1919" s="7">
        <v>0</v>
      </c>
      <c r="N1919" s="7">
        <v>0</v>
      </c>
      <c r="O1919" s="7">
        <v>1</v>
      </c>
      <c r="P1919" s="7">
        <v>0</v>
      </c>
      <c r="Q1919" s="7" t="str" cm="1">
        <f t="array" ref="Q1919">_xlfn.IFS(M1919=1,M$1,N1919=1,N$1,O1919=1,O$1,P1919=1,P$1)</f>
        <v>Master</v>
      </c>
      <c r="R1919" t="s">
        <v>42</v>
      </c>
      <c r="S1919" s="7">
        <v>62</v>
      </c>
      <c r="T1919" s="7">
        <v>202</v>
      </c>
      <c r="U1919" s="7">
        <v>0</v>
      </c>
      <c r="V1919" s="7">
        <v>50</v>
      </c>
      <c r="W1919" s="7">
        <v>0</v>
      </c>
      <c r="X1919" s="7">
        <v>0</v>
      </c>
      <c r="Y1919" s="7">
        <v>7</v>
      </c>
      <c r="Z1919" s="7">
        <v>245</v>
      </c>
      <c r="AA1919" s="7">
        <v>3</v>
      </c>
      <c r="AB1919" s="7">
        <v>3</v>
      </c>
      <c r="AC1919" s="7">
        <v>0</v>
      </c>
      <c r="AD1919" s="7">
        <v>3</v>
      </c>
      <c r="AE1919" s="7">
        <v>7</v>
      </c>
      <c r="AF1919" s="7">
        <v>0</v>
      </c>
      <c r="AG1919" s="7">
        <v>0</v>
      </c>
      <c r="AH1919" s="7">
        <v>0</v>
      </c>
      <c r="AI1919" s="7">
        <v>0</v>
      </c>
      <c r="AJ1919" s="7">
        <v>0</v>
      </c>
      <c r="AK1919" s="7">
        <v>0</v>
      </c>
      <c r="AL1919" s="7">
        <v>0</v>
      </c>
      <c r="AM1919" s="8">
        <v>44077</v>
      </c>
      <c r="AO1919">
        <f>IF($AG1919=1,G1919,0)</f>
        <v>0</v>
      </c>
      <c r="AP1919">
        <f>IF($AG1919=1,H1919,0)</f>
        <v>0</v>
      </c>
      <c r="AQ1919">
        <f>IF($AG1919=1,J1919,0)</f>
        <v>0</v>
      </c>
      <c r="AR1919">
        <f>IF($AG1919=1,I1919,0)</f>
        <v>0</v>
      </c>
      <c r="AS1919">
        <f>IF($AG1919=1,K1919,0)</f>
        <v>0</v>
      </c>
      <c r="AU1919">
        <f>IF($AJ1919=1,T1919,0)</f>
        <v>0</v>
      </c>
      <c r="AV1919">
        <f>IF($AJ1919=1,U1919,0)</f>
        <v>0</v>
      </c>
      <c r="AW1919">
        <f>IF($AJ1919=1,V1919,0)</f>
        <v>0</v>
      </c>
      <c r="AX1919">
        <f>IF($AJ1919=1,W1919,0)</f>
        <v>0</v>
      </c>
      <c r="AY1919">
        <f>IF($AJ1919=1,X1919,0)</f>
        <v>0</v>
      </c>
      <c r="BA1919">
        <f>IF($AK1919=1,M1919,0)</f>
        <v>0</v>
      </c>
      <c r="BB1919">
        <f>IF($AK1919=1,N1919,0)</f>
        <v>0</v>
      </c>
      <c r="BC1919">
        <f>IF($AK1919=1,O1919,0)</f>
        <v>0</v>
      </c>
      <c r="BD1919">
        <f>IF($AK1919=1,P1919,0)</f>
        <v>0</v>
      </c>
    </row>
    <row r="1920" spans="1:56" x14ac:dyDescent="0.3">
      <c r="A1920" s="7">
        <v>2210</v>
      </c>
      <c r="B1920" s="6">
        <v>138452</v>
      </c>
      <c r="C1920" s="7">
        <v>1</v>
      </c>
      <c r="D1920" s="7">
        <v>1</v>
      </c>
      <c r="E1920" s="7">
        <f>SUM(C1920:D1920)</f>
        <v>2</v>
      </c>
      <c r="F1920" s="7">
        <v>65</v>
      </c>
      <c r="G1920" s="7">
        <v>0</v>
      </c>
      <c r="H1920" s="7">
        <v>1</v>
      </c>
      <c r="I1920" s="7">
        <v>0</v>
      </c>
      <c r="J1920" s="7">
        <v>0</v>
      </c>
      <c r="K1920" s="7">
        <v>0</v>
      </c>
      <c r="L1920" s="7" t="str" cm="1">
        <f t="array" ref="L1920">_xlfn.IFS(G1920=1,G$1,H1920=1,H$1,I1920=1,I$1,J1920=1,J$1,K1920=1,K$1)</f>
        <v>Married</v>
      </c>
      <c r="M1920" s="7">
        <v>0</v>
      </c>
      <c r="N1920" s="7">
        <v>0</v>
      </c>
      <c r="O1920" s="7">
        <v>1</v>
      </c>
      <c r="P1920" s="7">
        <v>0</v>
      </c>
      <c r="Q1920" s="7" t="str" cm="1">
        <f t="array" ref="Q1920">_xlfn.IFS(M1920=1,M$1,N1920=1,N$1,O1920=1,O$1,P1920=1,P$1)</f>
        <v>Master</v>
      </c>
      <c r="R1920" t="s">
        <v>44</v>
      </c>
      <c r="S1920" s="7">
        <v>62</v>
      </c>
      <c r="T1920" s="7">
        <v>202</v>
      </c>
      <c r="U1920" s="7">
        <v>0</v>
      </c>
      <c r="V1920" s="7">
        <v>50</v>
      </c>
      <c r="W1920" s="7">
        <v>0</v>
      </c>
      <c r="X1920" s="7">
        <v>0</v>
      </c>
      <c r="Y1920" s="7">
        <v>7</v>
      </c>
      <c r="Z1920" s="7">
        <v>245</v>
      </c>
      <c r="AA1920" s="7">
        <v>3</v>
      </c>
      <c r="AB1920" s="7">
        <v>3</v>
      </c>
      <c r="AC1920" s="7">
        <v>0</v>
      </c>
      <c r="AD1920" s="7">
        <v>3</v>
      </c>
      <c r="AE1920" s="7">
        <v>7</v>
      </c>
      <c r="AF1920" s="7">
        <v>0</v>
      </c>
      <c r="AG1920" s="7">
        <v>0</v>
      </c>
      <c r="AH1920" s="7">
        <v>0</v>
      </c>
      <c r="AI1920" s="7">
        <v>0</v>
      </c>
      <c r="AJ1920" s="7">
        <v>0</v>
      </c>
      <c r="AK1920" s="7">
        <v>0</v>
      </c>
      <c r="AL1920" s="7">
        <v>0</v>
      </c>
      <c r="AM1920" s="8">
        <v>44077</v>
      </c>
      <c r="AO1920">
        <f>IF($AG1920=1,G1920,0)</f>
        <v>0</v>
      </c>
      <c r="AP1920">
        <f>IF($AG1920=1,H1920,0)</f>
        <v>0</v>
      </c>
      <c r="AQ1920">
        <f>IF($AG1920=1,J1920,0)</f>
        <v>0</v>
      </c>
      <c r="AR1920">
        <f>IF($AG1920=1,I1920,0)</f>
        <v>0</v>
      </c>
      <c r="AS1920">
        <f>IF($AG1920=1,K1920,0)</f>
        <v>0</v>
      </c>
      <c r="AU1920">
        <f>IF($AJ1920=1,T1920,0)</f>
        <v>0</v>
      </c>
      <c r="AV1920">
        <f>IF($AJ1920=1,U1920,0)</f>
        <v>0</v>
      </c>
      <c r="AW1920">
        <f>IF($AJ1920=1,V1920,0)</f>
        <v>0</v>
      </c>
      <c r="AX1920">
        <f>IF($AJ1920=1,W1920,0)</f>
        <v>0</v>
      </c>
      <c r="AY1920">
        <f>IF($AJ1920=1,X1920,0)</f>
        <v>0</v>
      </c>
      <c r="BA1920">
        <f>IF($AK1920=1,M1920,0)</f>
        <v>0</v>
      </c>
      <c r="BB1920">
        <f>IF($AK1920=1,N1920,0)</f>
        <v>0</v>
      </c>
      <c r="BC1920">
        <f>IF($AK1920=1,O1920,0)</f>
        <v>0</v>
      </c>
      <c r="BD1920">
        <f>IF($AK1920=1,P1920,0)</f>
        <v>0</v>
      </c>
    </row>
    <row r="1921" spans="1:56" x14ac:dyDescent="0.3">
      <c r="A1921" s="7">
        <v>2019</v>
      </c>
      <c r="B1921" s="6">
        <v>137126</v>
      </c>
      <c r="C1921" s="7">
        <v>1</v>
      </c>
      <c r="D1921" s="7">
        <v>0</v>
      </c>
      <c r="E1921" s="7">
        <f>SUM(C1921:D1921)</f>
        <v>1</v>
      </c>
      <c r="F1921" s="7">
        <v>49</v>
      </c>
      <c r="G1921" s="7">
        <v>0</v>
      </c>
      <c r="H1921" s="7">
        <v>1</v>
      </c>
      <c r="I1921" s="7">
        <v>0</v>
      </c>
      <c r="J1921" s="7">
        <v>0</v>
      </c>
      <c r="K1921" s="7">
        <v>0</v>
      </c>
      <c r="L1921" s="7" t="str" cm="1">
        <f t="array" ref="L1921">_xlfn.IFS(G1921=1,G$1,H1921=1,H$1,I1921=1,I$1,J1921=1,J$1,K1921=1,K$1)</f>
        <v>Married</v>
      </c>
      <c r="M1921" s="7">
        <v>0</v>
      </c>
      <c r="N1921" s="7">
        <v>0</v>
      </c>
      <c r="O1921" s="7">
        <v>0</v>
      </c>
      <c r="P1921" s="7">
        <v>1</v>
      </c>
      <c r="Q1921" s="7" t="str" cm="1">
        <f t="array" ref="Q1921">_xlfn.IFS(M1921=1,M$1,N1921=1,N$1,O1921=1,O$1,P1921=1,P$1)</f>
        <v>PhD</v>
      </c>
      <c r="R1921" t="s">
        <v>40</v>
      </c>
      <c r="S1921" s="7">
        <v>9</v>
      </c>
      <c r="T1921" s="7">
        <v>166</v>
      </c>
      <c r="U1921" s="7">
        <v>11</v>
      </c>
      <c r="V1921" s="7">
        <v>33</v>
      </c>
      <c r="W1921" s="7">
        <v>15</v>
      </c>
      <c r="X1921" s="7">
        <v>15</v>
      </c>
      <c r="Y1921" s="7">
        <v>26</v>
      </c>
      <c r="Z1921" s="7">
        <v>214</v>
      </c>
      <c r="AA1921" s="7">
        <v>1</v>
      </c>
      <c r="AB1921" s="7">
        <v>1</v>
      </c>
      <c r="AC1921" s="7">
        <v>2</v>
      </c>
      <c r="AD1921" s="7">
        <v>2</v>
      </c>
      <c r="AE1921" s="7">
        <v>6</v>
      </c>
      <c r="AF1921" s="7">
        <v>1</v>
      </c>
      <c r="AG1921" s="7">
        <v>0</v>
      </c>
      <c r="AH1921" s="7">
        <v>0</v>
      </c>
      <c r="AI1921" s="7">
        <v>0</v>
      </c>
      <c r="AJ1921" s="7">
        <v>0</v>
      </c>
      <c r="AK1921" s="7">
        <v>0</v>
      </c>
      <c r="AL1921" s="7">
        <v>1</v>
      </c>
      <c r="AM1921" s="8">
        <v>44077</v>
      </c>
      <c r="AO1921">
        <f>IF($AG1921=1,G1921,0)</f>
        <v>0</v>
      </c>
      <c r="AP1921">
        <f>IF($AG1921=1,H1921,0)</f>
        <v>0</v>
      </c>
      <c r="AQ1921">
        <f>IF($AG1921=1,J1921,0)</f>
        <v>0</v>
      </c>
      <c r="AR1921">
        <f>IF($AG1921=1,I1921,0)</f>
        <v>0</v>
      </c>
      <c r="AS1921">
        <f>IF($AG1921=1,K1921,0)</f>
        <v>0</v>
      </c>
      <c r="AU1921">
        <f>IF($AJ1921=1,T1921,0)</f>
        <v>0</v>
      </c>
      <c r="AV1921">
        <f>IF($AJ1921=1,U1921,0)</f>
        <v>0</v>
      </c>
      <c r="AW1921">
        <f>IF($AJ1921=1,V1921,0)</f>
        <v>0</v>
      </c>
      <c r="AX1921">
        <f>IF($AJ1921=1,W1921,0)</f>
        <v>0</v>
      </c>
      <c r="AY1921">
        <f>IF($AJ1921=1,X1921,0)</f>
        <v>0</v>
      </c>
      <c r="BA1921">
        <f>IF($AK1921=1,M1921,0)</f>
        <v>0</v>
      </c>
      <c r="BB1921">
        <f>IF($AK1921=1,N1921,0)</f>
        <v>0</v>
      </c>
      <c r="BC1921">
        <f>IF($AK1921=1,O1921,0)</f>
        <v>0</v>
      </c>
      <c r="BD1921">
        <f>IF($AK1921=1,P1921,0)</f>
        <v>0</v>
      </c>
    </row>
    <row r="1922" spans="1:56" x14ac:dyDescent="0.3">
      <c r="A1922" s="7">
        <v>2872</v>
      </c>
      <c r="B1922" s="6">
        <v>190933</v>
      </c>
      <c r="C1922" s="7">
        <v>0</v>
      </c>
      <c r="D1922" s="7">
        <v>0</v>
      </c>
      <c r="E1922" s="7">
        <f>SUM(C1922:D1922)</f>
        <v>0</v>
      </c>
      <c r="F1922" s="7">
        <v>66</v>
      </c>
      <c r="G1922" s="7">
        <v>0</v>
      </c>
      <c r="H1922" s="7">
        <v>0</v>
      </c>
      <c r="I1922" s="7">
        <v>0</v>
      </c>
      <c r="J1922" s="7">
        <v>1</v>
      </c>
      <c r="K1922" s="7">
        <v>0</v>
      </c>
      <c r="L1922" s="7" t="str" cm="1">
        <f t="array" ref="L1922">_xlfn.IFS(G1922=1,G$1,H1922=1,H$1,I1922=1,I$1,J1922=1,J$1,K1922=1,K$1)</f>
        <v>Single</v>
      </c>
      <c r="M1922" s="7">
        <v>0</v>
      </c>
      <c r="N1922" s="7">
        <v>0</v>
      </c>
      <c r="O1922" s="7">
        <v>0</v>
      </c>
      <c r="P1922" s="7">
        <v>1</v>
      </c>
      <c r="Q1922" s="7" t="str" cm="1">
        <f t="array" ref="Q1922">_xlfn.IFS(M1922=1,M$1,N1922=1,N$1,O1922=1,O$1,P1922=1,P$1)</f>
        <v>PhD</v>
      </c>
      <c r="R1922" t="s">
        <v>39</v>
      </c>
      <c r="S1922" s="7">
        <v>90</v>
      </c>
      <c r="T1922" s="7">
        <v>2142</v>
      </c>
      <c r="U1922" s="7">
        <v>65</v>
      </c>
      <c r="V1922" s="7">
        <v>903</v>
      </c>
      <c r="W1922" s="7">
        <v>130</v>
      </c>
      <c r="X1922" s="7">
        <v>132</v>
      </c>
      <c r="Y1922" s="7">
        <v>166</v>
      </c>
      <c r="Z1922" s="7">
        <v>3206</v>
      </c>
      <c r="AA1922" s="7">
        <v>1</v>
      </c>
      <c r="AB1922" s="7">
        <v>4</v>
      </c>
      <c r="AC1922" s="7">
        <v>6</v>
      </c>
      <c r="AD1922" s="7">
        <v>4</v>
      </c>
      <c r="AE1922" s="7">
        <v>1</v>
      </c>
      <c r="AF1922" s="7">
        <v>0</v>
      </c>
      <c r="AG1922" s="7">
        <v>0</v>
      </c>
      <c r="AH1922" s="7">
        <v>1</v>
      </c>
      <c r="AI1922" s="7">
        <v>0</v>
      </c>
      <c r="AJ1922" s="7">
        <v>0</v>
      </c>
      <c r="AK1922" s="7">
        <v>0</v>
      </c>
      <c r="AL1922" s="7">
        <v>0</v>
      </c>
      <c r="AM1922" s="8">
        <v>44078</v>
      </c>
      <c r="AO1922">
        <f>IF($AG1922=1,G1922,0)</f>
        <v>0</v>
      </c>
      <c r="AP1922">
        <f>IF($AG1922=1,H1922,0)</f>
        <v>0</v>
      </c>
      <c r="AQ1922">
        <f>IF($AG1922=1,J1922,0)</f>
        <v>0</v>
      </c>
      <c r="AR1922">
        <f>IF($AG1922=1,I1922,0)</f>
        <v>0</v>
      </c>
      <c r="AS1922">
        <f>IF($AG1922=1,K1922,0)</f>
        <v>0</v>
      </c>
      <c r="AU1922">
        <f>IF($AJ1922=1,T1922,0)</f>
        <v>0</v>
      </c>
      <c r="AV1922">
        <f>IF($AJ1922=1,U1922,0)</f>
        <v>0</v>
      </c>
      <c r="AW1922">
        <f>IF($AJ1922=1,V1922,0)</f>
        <v>0</v>
      </c>
      <c r="AX1922">
        <f>IF($AJ1922=1,W1922,0)</f>
        <v>0</v>
      </c>
      <c r="AY1922">
        <f>IF($AJ1922=1,X1922,0)</f>
        <v>0</v>
      </c>
      <c r="BA1922">
        <f>IF($AK1922=1,M1922,0)</f>
        <v>0</v>
      </c>
      <c r="BB1922">
        <f>IF($AK1922=1,N1922,0)</f>
        <v>0</v>
      </c>
      <c r="BC1922">
        <f>IF($AK1922=1,O1922,0)</f>
        <v>0</v>
      </c>
      <c r="BD1922">
        <f>IF($AK1922=1,P1922,0)</f>
        <v>0</v>
      </c>
    </row>
    <row r="1923" spans="1:56" x14ac:dyDescent="0.3">
      <c r="A1923" s="7">
        <v>1399</v>
      </c>
      <c r="B1923" s="6">
        <v>175865</v>
      </c>
      <c r="C1923" s="7">
        <v>0</v>
      </c>
      <c r="D1923" s="7">
        <v>0</v>
      </c>
      <c r="E1923" s="7">
        <f>SUM(C1923:D1923)</f>
        <v>0</v>
      </c>
      <c r="F1923" s="7">
        <v>77</v>
      </c>
      <c r="G1923" s="7">
        <v>0</v>
      </c>
      <c r="H1923" s="7">
        <v>1</v>
      </c>
      <c r="I1923" s="7">
        <v>0</v>
      </c>
      <c r="J1923" s="7">
        <v>0</v>
      </c>
      <c r="K1923" s="7">
        <v>0</v>
      </c>
      <c r="L1923" s="7" t="str" cm="1">
        <f t="array" ref="L1923">_xlfn.IFS(G1923=1,G$1,H1923=1,H$1,I1923=1,I$1,J1923=1,J$1,K1923=1,K$1)</f>
        <v>Married</v>
      </c>
      <c r="M1923" s="7">
        <v>0</v>
      </c>
      <c r="N1923" s="7">
        <v>0</v>
      </c>
      <c r="O1923" s="7">
        <v>0</v>
      </c>
      <c r="P1923" s="7">
        <v>1</v>
      </c>
      <c r="Q1923" s="7" t="str" cm="1">
        <f t="array" ref="Q1923">_xlfn.IFS(M1923=1,M$1,N1923=1,N$1,O1923=1,O$1,P1923=1,P$1)</f>
        <v>PhD</v>
      </c>
      <c r="R1923" t="s">
        <v>41</v>
      </c>
      <c r="S1923" s="7">
        <v>73</v>
      </c>
      <c r="T1923" s="7">
        <v>1120</v>
      </c>
      <c r="U1923" s="7">
        <v>0</v>
      </c>
      <c r="V1923" s="7">
        <v>1370</v>
      </c>
      <c r="W1923" s="7">
        <v>362</v>
      </c>
      <c r="X1923" s="7">
        <v>0</v>
      </c>
      <c r="Y1923" s="7">
        <v>28</v>
      </c>
      <c r="Z1923" s="7">
        <v>2823</v>
      </c>
      <c r="AA1923" s="7">
        <v>1</v>
      </c>
      <c r="AB1923" s="7">
        <v>3</v>
      </c>
      <c r="AC1923" s="7">
        <v>5</v>
      </c>
      <c r="AD1923" s="7">
        <v>10</v>
      </c>
      <c r="AE1923" s="7">
        <v>1</v>
      </c>
      <c r="AF1923" s="7">
        <v>0</v>
      </c>
      <c r="AG1923" s="7">
        <v>0</v>
      </c>
      <c r="AH1923" s="7">
        <v>0</v>
      </c>
      <c r="AI1923" s="7">
        <v>0</v>
      </c>
      <c r="AJ1923" s="7">
        <v>0</v>
      </c>
      <c r="AK1923" s="7">
        <v>0</v>
      </c>
      <c r="AL1923" s="7">
        <v>0</v>
      </c>
      <c r="AM1923" s="8">
        <v>44078</v>
      </c>
      <c r="AO1923">
        <f>IF($AG1923=1,G1923,0)</f>
        <v>0</v>
      </c>
      <c r="AP1923">
        <f>IF($AG1923=1,H1923,0)</f>
        <v>0</v>
      </c>
      <c r="AQ1923">
        <f>IF($AG1923=1,J1923,0)</f>
        <v>0</v>
      </c>
      <c r="AR1923">
        <f>IF($AG1923=1,I1923,0)</f>
        <v>0</v>
      </c>
      <c r="AS1923">
        <f>IF($AG1923=1,K1923,0)</f>
        <v>0</v>
      </c>
      <c r="AU1923">
        <f>IF($AJ1923=1,T1923,0)</f>
        <v>0</v>
      </c>
      <c r="AV1923">
        <f>IF($AJ1923=1,U1923,0)</f>
        <v>0</v>
      </c>
      <c r="AW1923">
        <f>IF($AJ1923=1,V1923,0)</f>
        <v>0</v>
      </c>
      <c r="AX1923">
        <f>IF($AJ1923=1,W1923,0)</f>
        <v>0</v>
      </c>
      <c r="AY1923">
        <f>IF($AJ1923=1,X1923,0)</f>
        <v>0</v>
      </c>
      <c r="BA1923">
        <f>IF($AK1923=1,M1923,0)</f>
        <v>0</v>
      </c>
      <c r="BB1923">
        <f>IF($AK1923=1,N1923,0)</f>
        <v>0</v>
      </c>
      <c r="BC1923">
        <f>IF($AK1923=1,O1923,0)</f>
        <v>0</v>
      </c>
      <c r="BD1923">
        <f>IF($AK1923=1,P1923,0)</f>
        <v>0</v>
      </c>
    </row>
    <row r="1924" spans="1:56" x14ac:dyDescent="0.3">
      <c r="A1924" s="7">
        <v>1534</v>
      </c>
      <c r="B1924" s="6">
        <v>139548</v>
      </c>
      <c r="C1924" s="7">
        <v>1</v>
      </c>
      <c r="D1924" s="7">
        <v>1</v>
      </c>
      <c r="E1924" s="7">
        <f>SUM(C1924:D1924)</f>
        <v>2</v>
      </c>
      <c r="F1924" s="7">
        <v>57</v>
      </c>
      <c r="G1924" s="7">
        <v>0</v>
      </c>
      <c r="H1924" s="7">
        <v>0</v>
      </c>
      <c r="I1924" s="7">
        <v>0</v>
      </c>
      <c r="J1924" s="7">
        <v>1</v>
      </c>
      <c r="K1924" s="7">
        <v>0</v>
      </c>
      <c r="L1924" s="7" t="str" cm="1">
        <f t="array" ref="L1924">_xlfn.IFS(G1924=1,G$1,H1924=1,H$1,I1924=1,I$1,J1924=1,J$1,K1924=1,K$1)</f>
        <v>Single</v>
      </c>
      <c r="M1924" s="7">
        <v>0</v>
      </c>
      <c r="N1924" s="7">
        <v>0</v>
      </c>
      <c r="O1924" s="7">
        <v>0</v>
      </c>
      <c r="P1924" s="7">
        <v>0</v>
      </c>
      <c r="Q1924" s="7" t="e" cm="1">
        <f t="array" ref="Q1924">_xlfn.IFS(M1924=1,M$1,N1924=1,N$1,O1924=1,O$1,P1924=1,P$1)</f>
        <v>#N/A</v>
      </c>
      <c r="R1924" t="s">
        <v>39</v>
      </c>
      <c r="S1924" s="7">
        <v>87</v>
      </c>
      <c r="T1924" s="7">
        <v>53</v>
      </c>
      <c r="U1924" s="7">
        <v>14</v>
      </c>
      <c r="V1924" s="7">
        <v>35</v>
      </c>
      <c r="W1924" s="7">
        <v>11</v>
      </c>
      <c r="X1924" s="7">
        <v>14</v>
      </c>
      <c r="Y1924" s="7">
        <v>64</v>
      </c>
      <c r="Z1924" s="7">
        <v>64</v>
      </c>
      <c r="AA1924" s="7">
        <v>2</v>
      </c>
      <c r="AB1924" s="7">
        <v>1</v>
      </c>
      <c r="AC1924" s="7">
        <v>1</v>
      </c>
      <c r="AD1924" s="7">
        <v>3</v>
      </c>
      <c r="AE1924" s="7">
        <v>3</v>
      </c>
      <c r="AF1924" s="7">
        <v>0</v>
      </c>
      <c r="AG1924" s="7">
        <v>0</v>
      </c>
      <c r="AH1924" s="7">
        <v>0</v>
      </c>
      <c r="AI1924" s="7">
        <v>0</v>
      </c>
      <c r="AJ1924" s="7">
        <v>0</v>
      </c>
      <c r="AK1924" s="7">
        <v>0</v>
      </c>
      <c r="AL1924" s="7">
        <v>0</v>
      </c>
      <c r="AM1924" s="8">
        <v>44078</v>
      </c>
      <c r="AO1924">
        <f>IF($AG1924=1,G1924,0)</f>
        <v>0</v>
      </c>
      <c r="AP1924">
        <f>IF($AG1924=1,H1924,0)</f>
        <v>0</v>
      </c>
      <c r="AQ1924">
        <f>IF($AG1924=1,J1924,0)</f>
        <v>0</v>
      </c>
      <c r="AR1924">
        <f>IF($AG1924=1,I1924,0)</f>
        <v>0</v>
      </c>
      <c r="AS1924">
        <f>IF($AG1924=1,K1924,0)</f>
        <v>0</v>
      </c>
      <c r="AU1924">
        <f>IF($AJ1924=1,T1924,0)</f>
        <v>0</v>
      </c>
      <c r="AV1924">
        <f>IF($AJ1924=1,U1924,0)</f>
        <v>0</v>
      </c>
      <c r="AW1924">
        <f>IF($AJ1924=1,V1924,0)</f>
        <v>0</v>
      </c>
      <c r="AX1924">
        <f>IF($AJ1924=1,W1924,0)</f>
        <v>0</v>
      </c>
      <c r="AY1924">
        <f>IF($AJ1924=1,X1924,0)</f>
        <v>0</v>
      </c>
      <c r="BA1924">
        <f>IF($AK1924=1,M1924,0)</f>
        <v>0</v>
      </c>
      <c r="BB1924">
        <f>IF($AK1924=1,N1924,0)</f>
        <v>0</v>
      </c>
      <c r="BC1924">
        <f>IF($AK1924=1,O1924,0)</f>
        <v>0</v>
      </c>
      <c r="BD1924">
        <f>IF($AK1924=1,P1924,0)</f>
        <v>0</v>
      </c>
    </row>
    <row r="1925" spans="1:56" x14ac:dyDescent="0.3">
      <c r="A1925" s="7">
        <v>1187</v>
      </c>
      <c r="B1925" s="6">
        <v>146854</v>
      </c>
      <c r="C1925" s="7">
        <v>1</v>
      </c>
      <c r="D1925" s="7">
        <v>1</v>
      </c>
      <c r="E1925" s="7">
        <f>SUM(C1925:D1925)</f>
        <v>2</v>
      </c>
      <c r="F1925" s="7">
        <v>47</v>
      </c>
      <c r="G1925" s="7">
        <v>0</v>
      </c>
      <c r="H1925" s="7">
        <v>0</v>
      </c>
      <c r="I1925" s="7">
        <v>0</v>
      </c>
      <c r="J1925" s="7">
        <v>1</v>
      </c>
      <c r="K1925" s="7">
        <v>0</v>
      </c>
      <c r="L1925" s="7" t="str" cm="1">
        <f t="array" ref="L1925">_xlfn.IFS(G1925=1,G$1,H1925=1,H$1,I1925=1,I$1,J1925=1,J$1,K1925=1,K$1)</f>
        <v>Single</v>
      </c>
      <c r="M1925" s="7">
        <v>0</v>
      </c>
      <c r="N1925" s="7">
        <v>0</v>
      </c>
      <c r="O1925" s="7">
        <v>0</v>
      </c>
      <c r="P1925" s="7">
        <v>1</v>
      </c>
      <c r="Q1925" s="7" t="str" cm="1">
        <f t="array" ref="Q1925">_xlfn.IFS(M1925=1,M$1,N1925=1,N$1,O1925=1,O$1,P1925=1,P$1)</f>
        <v>PhD</v>
      </c>
      <c r="R1925" t="s">
        <v>43</v>
      </c>
      <c r="S1925" s="7">
        <v>81</v>
      </c>
      <c r="T1925" s="7">
        <v>301</v>
      </c>
      <c r="U1925" s="7">
        <v>3</v>
      </c>
      <c r="V1925" s="7">
        <v>248</v>
      </c>
      <c r="W1925" s="7">
        <v>22</v>
      </c>
      <c r="X1925" s="7">
        <v>3</v>
      </c>
      <c r="Y1925" s="7">
        <v>248</v>
      </c>
      <c r="Z1925" s="7">
        <v>329</v>
      </c>
      <c r="AA1925" s="7">
        <v>6</v>
      </c>
      <c r="AB1925" s="7">
        <v>5</v>
      </c>
      <c r="AC1925" s="7">
        <v>1</v>
      </c>
      <c r="AD1925" s="7">
        <v>3</v>
      </c>
      <c r="AE1925" s="7">
        <v>8</v>
      </c>
      <c r="AF1925" s="7">
        <v>1</v>
      </c>
      <c r="AG1925" s="7">
        <v>0</v>
      </c>
      <c r="AH1925" s="7">
        <v>0</v>
      </c>
      <c r="AI1925" s="7">
        <v>0</v>
      </c>
      <c r="AJ1925" s="7">
        <v>0</v>
      </c>
      <c r="AK1925" s="7">
        <v>0</v>
      </c>
      <c r="AL1925" s="7">
        <v>1</v>
      </c>
      <c r="AM1925" s="8">
        <v>44078</v>
      </c>
      <c r="AO1925">
        <f>IF($AG1925=1,G1925,0)</f>
        <v>0</v>
      </c>
      <c r="AP1925">
        <f>IF($AG1925=1,H1925,0)</f>
        <v>0</v>
      </c>
      <c r="AQ1925">
        <f>IF($AG1925=1,J1925,0)</f>
        <v>0</v>
      </c>
      <c r="AR1925">
        <f>IF($AG1925=1,I1925,0)</f>
        <v>0</v>
      </c>
      <c r="AS1925">
        <f>IF($AG1925=1,K1925,0)</f>
        <v>0</v>
      </c>
      <c r="AU1925">
        <f>IF($AJ1925=1,T1925,0)</f>
        <v>0</v>
      </c>
      <c r="AV1925">
        <f>IF($AJ1925=1,U1925,0)</f>
        <v>0</v>
      </c>
      <c r="AW1925">
        <f>IF($AJ1925=1,V1925,0)</f>
        <v>0</v>
      </c>
      <c r="AX1925">
        <f>IF($AJ1925=1,W1925,0)</f>
        <v>0</v>
      </c>
      <c r="AY1925">
        <f>IF($AJ1925=1,X1925,0)</f>
        <v>0</v>
      </c>
      <c r="BA1925">
        <f>IF($AK1925=1,M1925,0)</f>
        <v>0</v>
      </c>
      <c r="BB1925">
        <f>IF($AK1925=1,N1925,0)</f>
        <v>0</v>
      </c>
      <c r="BC1925">
        <f>IF($AK1925=1,O1925,0)</f>
        <v>0</v>
      </c>
      <c r="BD1925">
        <f>IF($AK1925=1,P1925,0)</f>
        <v>0</v>
      </c>
    </row>
    <row r="1926" spans="1:56" x14ac:dyDescent="0.3">
      <c r="A1926" s="7">
        <v>3056</v>
      </c>
      <c r="B1926" s="6">
        <v>179823</v>
      </c>
      <c r="C1926" s="7">
        <v>0</v>
      </c>
      <c r="D1926" s="7">
        <v>1</v>
      </c>
      <c r="E1926" s="7">
        <f>SUM(C1926:D1926)</f>
        <v>1</v>
      </c>
      <c r="F1926" s="7">
        <v>61</v>
      </c>
      <c r="G1926" s="7">
        <v>0</v>
      </c>
      <c r="H1926" s="7">
        <v>1</v>
      </c>
      <c r="I1926" s="7">
        <v>0</v>
      </c>
      <c r="J1926" s="7">
        <v>0</v>
      </c>
      <c r="K1926" s="7">
        <v>0</v>
      </c>
      <c r="L1926" s="7" t="str" cm="1">
        <f t="array" ref="L1926">_xlfn.IFS(G1926=1,G$1,H1926=1,H$1,I1926=1,I$1,J1926=1,J$1,K1926=1,K$1)</f>
        <v>Married</v>
      </c>
      <c r="M1926" s="7">
        <v>0</v>
      </c>
      <c r="N1926" s="7">
        <v>1</v>
      </c>
      <c r="O1926" s="7">
        <v>0</v>
      </c>
      <c r="P1926" s="7">
        <v>0</v>
      </c>
      <c r="Q1926" s="7" t="str" cm="1">
        <f t="array" ref="Q1926">_xlfn.IFS(M1926=1,M$1,N1926=1,N$1,O1926=1,O$1,P1926=1,P$1)</f>
        <v>Graduate</v>
      </c>
      <c r="R1926" t="s">
        <v>44</v>
      </c>
      <c r="S1926" s="7">
        <v>6</v>
      </c>
      <c r="T1926" s="7">
        <v>1881</v>
      </c>
      <c r="U1926" s="7">
        <v>164</v>
      </c>
      <c r="V1926" s="7">
        <v>856</v>
      </c>
      <c r="W1926" s="7">
        <v>257</v>
      </c>
      <c r="X1926" s="7">
        <v>164</v>
      </c>
      <c r="Y1926" s="7">
        <v>97</v>
      </c>
      <c r="Z1926" s="7">
        <v>3226</v>
      </c>
      <c r="AA1926" s="7">
        <v>1</v>
      </c>
      <c r="AB1926" s="7">
        <v>6</v>
      </c>
      <c r="AC1926" s="7">
        <v>9</v>
      </c>
      <c r="AD1926" s="7">
        <v>7</v>
      </c>
      <c r="AE1926" s="7">
        <v>2</v>
      </c>
      <c r="AF1926" s="7">
        <v>0</v>
      </c>
      <c r="AG1926" s="7">
        <v>1</v>
      </c>
      <c r="AH1926" s="7">
        <v>0</v>
      </c>
      <c r="AI1926" s="7">
        <v>0</v>
      </c>
      <c r="AJ1926" s="7">
        <v>0</v>
      </c>
      <c r="AK1926" s="7">
        <v>0</v>
      </c>
      <c r="AL1926" s="7">
        <v>0</v>
      </c>
      <c r="AM1926" s="8">
        <v>44078</v>
      </c>
      <c r="AO1926">
        <f>IF($AG1926=1,G1926,0)</f>
        <v>0</v>
      </c>
      <c r="AP1926">
        <f>IF($AG1926=1,H1926,0)</f>
        <v>1</v>
      </c>
      <c r="AQ1926">
        <f>IF($AG1926=1,J1926,0)</f>
        <v>0</v>
      </c>
      <c r="AR1926">
        <f>IF($AG1926=1,I1926,0)</f>
        <v>0</v>
      </c>
      <c r="AS1926">
        <f>IF($AG1926=1,K1926,0)</f>
        <v>0</v>
      </c>
      <c r="AU1926">
        <f>IF($AJ1926=1,T1926,0)</f>
        <v>0</v>
      </c>
      <c r="AV1926">
        <f>IF($AJ1926=1,U1926,0)</f>
        <v>0</v>
      </c>
      <c r="AW1926">
        <f>IF($AJ1926=1,V1926,0)</f>
        <v>0</v>
      </c>
      <c r="AX1926">
        <f>IF($AJ1926=1,W1926,0)</f>
        <v>0</v>
      </c>
      <c r="AY1926">
        <f>IF($AJ1926=1,X1926,0)</f>
        <v>0</v>
      </c>
      <c r="BA1926">
        <f>IF($AK1926=1,M1926,0)</f>
        <v>0</v>
      </c>
      <c r="BB1926">
        <f>IF($AK1926=1,N1926,0)</f>
        <v>0</v>
      </c>
      <c r="BC1926">
        <f>IF($AK1926=1,O1926,0)</f>
        <v>0</v>
      </c>
      <c r="BD1926">
        <f>IF($AK1926=1,P1926,0)</f>
        <v>0</v>
      </c>
    </row>
    <row r="1927" spans="1:56" x14ac:dyDescent="0.3">
      <c r="A1927" s="7">
        <v>2908</v>
      </c>
      <c r="B1927" s="6">
        <v>129543</v>
      </c>
      <c r="C1927" s="7">
        <v>2</v>
      </c>
      <c r="D1927" s="7">
        <v>0</v>
      </c>
      <c r="E1927" s="7">
        <f>SUM(C1927:D1927)</f>
        <v>2</v>
      </c>
      <c r="F1927" s="7">
        <v>52</v>
      </c>
      <c r="G1927" s="7">
        <v>0</v>
      </c>
      <c r="H1927" s="7">
        <v>1</v>
      </c>
      <c r="I1927" s="7">
        <v>0</v>
      </c>
      <c r="J1927" s="7">
        <v>0</v>
      </c>
      <c r="K1927" s="7">
        <v>0</v>
      </c>
      <c r="L1927" s="7" t="str" cm="1">
        <f t="array" ref="L1927">_xlfn.IFS(G1927=1,G$1,H1927=1,H$1,I1927=1,I$1,J1927=1,J$1,K1927=1,K$1)</f>
        <v>Married</v>
      </c>
      <c r="M1927" s="7">
        <v>0</v>
      </c>
      <c r="N1927" s="7">
        <v>0</v>
      </c>
      <c r="O1927" s="7">
        <v>1</v>
      </c>
      <c r="P1927" s="7">
        <v>0</v>
      </c>
      <c r="Q1927" s="7" t="str" cm="1">
        <f t="array" ref="Q1927">_xlfn.IFS(M1927=1,M$1,N1927=1,N$1,O1927=1,O$1,P1927=1,P$1)</f>
        <v>Master</v>
      </c>
      <c r="R1927" t="s">
        <v>39</v>
      </c>
      <c r="S1927" s="7">
        <v>47</v>
      </c>
      <c r="T1927" s="7">
        <v>75</v>
      </c>
      <c r="U1927" s="7">
        <v>13</v>
      </c>
      <c r="V1927" s="7">
        <v>79</v>
      </c>
      <c r="W1927" s="7">
        <v>13</v>
      </c>
      <c r="X1927" s="7">
        <v>18</v>
      </c>
      <c r="Y1927" s="7">
        <v>79</v>
      </c>
      <c r="Z1927" s="7">
        <v>118</v>
      </c>
      <c r="AA1927" s="7">
        <v>2</v>
      </c>
      <c r="AB1927" s="7">
        <v>3</v>
      </c>
      <c r="AC1927" s="7">
        <v>1</v>
      </c>
      <c r="AD1927" s="7">
        <v>2</v>
      </c>
      <c r="AE1927" s="7">
        <v>7</v>
      </c>
      <c r="AF1927" s="7">
        <v>0</v>
      </c>
      <c r="AG1927" s="7">
        <v>0</v>
      </c>
      <c r="AH1927" s="7">
        <v>0</v>
      </c>
      <c r="AI1927" s="7">
        <v>0</v>
      </c>
      <c r="AJ1927" s="7">
        <v>0</v>
      </c>
      <c r="AK1927" s="7">
        <v>0</v>
      </c>
      <c r="AL1927" s="7">
        <v>0</v>
      </c>
      <c r="AM1927" s="8">
        <v>44079</v>
      </c>
      <c r="AO1927">
        <f>IF($AG1927=1,G1927,0)</f>
        <v>0</v>
      </c>
      <c r="AP1927">
        <f>IF($AG1927=1,H1927,0)</f>
        <v>0</v>
      </c>
      <c r="AQ1927">
        <f>IF($AG1927=1,J1927,0)</f>
        <v>0</v>
      </c>
      <c r="AR1927">
        <f>IF($AG1927=1,I1927,0)</f>
        <v>0</v>
      </c>
      <c r="AS1927">
        <f>IF($AG1927=1,K1927,0)</f>
        <v>0</v>
      </c>
      <c r="AU1927">
        <f>IF($AJ1927=1,T1927,0)</f>
        <v>0</v>
      </c>
      <c r="AV1927">
        <f>IF($AJ1927=1,U1927,0)</f>
        <v>0</v>
      </c>
      <c r="AW1927">
        <f>IF($AJ1927=1,V1927,0)</f>
        <v>0</v>
      </c>
      <c r="AX1927">
        <f>IF($AJ1927=1,W1927,0)</f>
        <v>0</v>
      </c>
      <c r="AY1927">
        <f>IF($AJ1927=1,X1927,0)</f>
        <v>0</v>
      </c>
      <c r="BA1927">
        <f>IF($AK1927=1,M1927,0)</f>
        <v>0</v>
      </c>
      <c r="BB1927">
        <f>IF($AK1927=1,N1927,0)</f>
        <v>0</v>
      </c>
      <c r="BC1927">
        <f>IF($AK1927=1,O1927,0)</f>
        <v>0</v>
      </c>
      <c r="BD1927">
        <f>IF($AK1927=1,P1927,0)</f>
        <v>0</v>
      </c>
    </row>
    <row r="1928" spans="1:56" x14ac:dyDescent="0.3">
      <c r="A1928" s="7">
        <v>1560</v>
      </c>
      <c r="B1928" s="6">
        <v>151287</v>
      </c>
      <c r="C1928" s="7">
        <v>1</v>
      </c>
      <c r="D1928" s="7">
        <v>1</v>
      </c>
      <c r="E1928" s="7">
        <f>SUM(C1928:D1928)</f>
        <v>2</v>
      </c>
      <c r="F1928" s="7">
        <v>52</v>
      </c>
      <c r="G1928" s="7">
        <v>0</v>
      </c>
      <c r="H1928" s="7">
        <v>1</v>
      </c>
      <c r="I1928" s="7">
        <v>0</v>
      </c>
      <c r="J1928" s="7">
        <v>0</v>
      </c>
      <c r="K1928" s="7">
        <v>0</v>
      </c>
      <c r="L1928" s="7" t="str" cm="1">
        <f t="array" ref="L1928">_xlfn.IFS(G1928=1,G$1,H1928=1,H$1,I1928=1,I$1,J1928=1,J$1,K1928=1,K$1)</f>
        <v>Married</v>
      </c>
      <c r="M1928" s="7">
        <v>0</v>
      </c>
      <c r="N1928" s="7">
        <v>1</v>
      </c>
      <c r="O1928" s="7">
        <v>0</v>
      </c>
      <c r="P1928" s="7">
        <v>0</v>
      </c>
      <c r="Q1928" s="7" t="str" cm="1">
        <f t="array" ref="Q1928">_xlfn.IFS(M1928=1,M$1,N1928=1,N$1,O1928=1,O$1,P1928=1,P$1)</f>
        <v>Graduate</v>
      </c>
      <c r="R1928" t="s">
        <v>42</v>
      </c>
      <c r="S1928" s="7">
        <v>10</v>
      </c>
      <c r="T1928" s="7">
        <v>345</v>
      </c>
      <c r="U1928" s="7">
        <v>0</v>
      </c>
      <c r="V1928" s="7">
        <v>65</v>
      </c>
      <c r="W1928" s="7">
        <v>38</v>
      </c>
      <c r="X1928" s="7">
        <v>0</v>
      </c>
      <c r="Y1928" s="7">
        <v>88</v>
      </c>
      <c r="Z1928" s="7">
        <v>360</v>
      </c>
      <c r="AA1928" s="7">
        <v>3</v>
      </c>
      <c r="AB1928" s="7">
        <v>4</v>
      </c>
      <c r="AC1928" s="7">
        <v>1</v>
      </c>
      <c r="AD1928" s="7">
        <v>3</v>
      </c>
      <c r="AE1928" s="7">
        <v>7</v>
      </c>
      <c r="AF1928" s="7">
        <v>0</v>
      </c>
      <c r="AG1928" s="7">
        <v>0</v>
      </c>
      <c r="AH1928" s="7">
        <v>0</v>
      </c>
      <c r="AI1928" s="7">
        <v>0</v>
      </c>
      <c r="AJ1928" s="7">
        <v>0</v>
      </c>
      <c r="AK1928" s="7">
        <v>0</v>
      </c>
      <c r="AL1928" s="7">
        <v>0</v>
      </c>
      <c r="AM1928" s="8">
        <v>44079</v>
      </c>
      <c r="AO1928">
        <f>IF($AG1928=1,G1928,0)</f>
        <v>0</v>
      </c>
      <c r="AP1928">
        <f>IF($AG1928=1,H1928,0)</f>
        <v>0</v>
      </c>
      <c r="AQ1928">
        <f>IF($AG1928=1,J1928,0)</f>
        <v>0</v>
      </c>
      <c r="AR1928">
        <f>IF($AG1928=1,I1928,0)</f>
        <v>0</v>
      </c>
      <c r="AS1928">
        <f>IF($AG1928=1,K1928,0)</f>
        <v>0</v>
      </c>
      <c r="AU1928">
        <f>IF($AJ1928=1,T1928,0)</f>
        <v>0</v>
      </c>
      <c r="AV1928">
        <f>IF($AJ1928=1,U1928,0)</f>
        <v>0</v>
      </c>
      <c r="AW1928">
        <f>IF($AJ1928=1,V1928,0)</f>
        <v>0</v>
      </c>
      <c r="AX1928">
        <f>IF($AJ1928=1,W1928,0)</f>
        <v>0</v>
      </c>
      <c r="AY1928">
        <f>IF($AJ1928=1,X1928,0)</f>
        <v>0</v>
      </c>
      <c r="BA1928">
        <f>IF($AK1928=1,M1928,0)</f>
        <v>0</v>
      </c>
      <c r="BB1928">
        <f>IF($AK1928=1,N1928,0)</f>
        <v>0</v>
      </c>
      <c r="BC1928">
        <f>IF($AK1928=1,O1928,0)</f>
        <v>0</v>
      </c>
      <c r="BD1928">
        <f>IF($AK1928=1,P1928,0)</f>
        <v>0</v>
      </c>
    </row>
    <row r="1929" spans="1:56" x14ac:dyDescent="0.3">
      <c r="A1929" s="7">
        <v>1203</v>
      </c>
      <c r="B1929" s="6">
        <v>141443</v>
      </c>
      <c r="C1929" s="7">
        <v>1</v>
      </c>
      <c r="D1929" s="7">
        <v>0</v>
      </c>
      <c r="E1929" s="7">
        <f>SUM(C1929:D1929)</f>
        <v>1</v>
      </c>
      <c r="F1929" s="7">
        <v>43</v>
      </c>
      <c r="G1929" s="7">
        <v>0</v>
      </c>
      <c r="H1929" s="7">
        <v>1</v>
      </c>
      <c r="I1929" s="7">
        <v>0</v>
      </c>
      <c r="J1929" s="7">
        <v>0</v>
      </c>
      <c r="K1929" s="7">
        <v>0</v>
      </c>
      <c r="L1929" s="7" t="str" cm="1">
        <f t="array" ref="L1929">_xlfn.IFS(G1929=1,G$1,H1929=1,H$1,I1929=1,I$1,J1929=1,J$1,K1929=1,K$1)</f>
        <v>Married</v>
      </c>
      <c r="M1929" s="7">
        <v>0</v>
      </c>
      <c r="N1929" s="7">
        <v>1</v>
      </c>
      <c r="O1929" s="7">
        <v>0</v>
      </c>
      <c r="P1929" s="7">
        <v>0</v>
      </c>
      <c r="Q1929" s="7" t="str" cm="1">
        <f t="array" ref="Q1929">_xlfn.IFS(M1929=1,M$1,N1929=1,N$1,O1929=1,O$1,P1929=1,P$1)</f>
        <v>Graduate</v>
      </c>
      <c r="R1929" t="s">
        <v>40</v>
      </c>
      <c r="S1929" s="7">
        <v>79</v>
      </c>
      <c r="T1929" s="7">
        <v>584</v>
      </c>
      <c r="U1929" s="7">
        <v>24</v>
      </c>
      <c r="V1929" s="7">
        <v>584</v>
      </c>
      <c r="W1929" s="7">
        <v>85</v>
      </c>
      <c r="X1929" s="7">
        <v>65</v>
      </c>
      <c r="Y1929" s="7">
        <v>304</v>
      </c>
      <c r="Z1929" s="7">
        <v>1038</v>
      </c>
      <c r="AA1929" s="7">
        <v>6</v>
      </c>
      <c r="AB1929" s="7">
        <v>8</v>
      </c>
      <c r="AC1929" s="7">
        <v>1</v>
      </c>
      <c r="AD1929" s="7">
        <v>5</v>
      </c>
      <c r="AE1929" s="7">
        <v>8</v>
      </c>
      <c r="AF1929" s="7">
        <v>0</v>
      </c>
      <c r="AG1929" s="7">
        <v>0</v>
      </c>
      <c r="AH1929" s="7">
        <v>0</v>
      </c>
      <c r="AI1929" s="7">
        <v>0</v>
      </c>
      <c r="AJ1929" s="7">
        <v>0</v>
      </c>
      <c r="AK1929" s="7">
        <v>0</v>
      </c>
      <c r="AL1929" s="7">
        <v>0</v>
      </c>
      <c r="AM1929" s="8">
        <v>44079</v>
      </c>
      <c r="AO1929">
        <f>IF($AG1929=1,G1929,0)</f>
        <v>0</v>
      </c>
      <c r="AP1929">
        <f>IF($AG1929=1,H1929,0)</f>
        <v>0</v>
      </c>
      <c r="AQ1929">
        <f>IF($AG1929=1,J1929,0)</f>
        <v>0</v>
      </c>
      <c r="AR1929">
        <f>IF($AG1929=1,I1929,0)</f>
        <v>0</v>
      </c>
      <c r="AS1929">
        <f>IF($AG1929=1,K1929,0)</f>
        <v>0</v>
      </c>
      <c r="AU1929">
        <f>IF($AJ1929=1,T1929,0)</f>
        <v>0</v>
      </c>
      <c r="AV1929">
        <f>IF($AJ1929=1,U1929,0)</f>
        <v>0</v>
      </c>
      <c r="AW1929">
        <f>IF($AJ1929=1,V1929,0)</f>
        <v>0</v>
      </c>
      <c r="AX1929">
        <f>IF($AJ1929=1,W1929,0)</f>
        <v>0</v>
      </c>
      <c r="AY1929">
        <f>IF($AJ1929=1,X1929,0)</f>
        <v>0</v>
      </c>
      <c r="BA1929">
        <f>IF($AK1929=1,M1929,0)</f>
        <v>0</v>
      </c>
      <c r="BB1929">
        <f>IF($AK1929=1,N1929,0)</f>
        <v>0</v>
      </c>
      <c r="BC1929">
        <f>IF($AK1929=1,O1929,0)</f>
        <v>0</v>
      </c>
      <c r="BD1929">
        <f>IF($AK1929=1,P1929,0)</f>
        <v>0</v>
      </c>
    </row>
    <row r="1930" spans="1:56" x14ac:dyDescent="0.3">
      <c r="A1930" s="7">
        <v>2698</v>
      </c>
      <c r="B1930" s="6">
        <v>182571</v>
      </c>
      <c r="C1930" s="7">
        <v>0</v>
      </c>
      <c r="D1930" s="7">
        <v>0</v>
      </c>
      <c r="E1930" s="7">
        <f>SUM(C1930:D1930)</f>
        <v>0</v>
      </c>
      <c r="F1930" s="7">
        <v>58</v>
      </c>
      <c r="G1930" s="7">
        <v>0</v>
      </c>
      <c r="H1930" s="7">
        <v>0</v>
      </c>
      <c r="I1930" s="7">
        <v>0</v>
      </c>
      <c r="J1930" s="7">
        <v>0</v>
      </c>
      <c r="K1930" s="7">
        <v>1</v>
      </c>
      <c r="L1930" s="7" t="str" cm="1">
        <f t="array" ref="L1930">_xlfn.IFS(G1930=1,G$1,H1930=1,H$1,I1930=1,I$1,J1930=1,J$1,K1930=1,K$1)</f>
        <v>Widow</v>
      </c>
      <c r="M1930" s="7">
        <v>0</v>
      </c>
      <c r="N1930" s="7">
        <v>0</v>
      </c>
      <c r="O1930" s="7">
        <v>0</v>
      </c>
      <c r="P1930" s="7">
        <v>1</v>
      </c>
      <c r="Q1930" s="7" t="str" cm="1">
        <f t="array" ref="Q1930">_xlfn.IFS(M1930=1,M$1,N1930=1,N$1,O1930=1,O$1,P1930=1,P$1)</f>
        <v>PhD</v>
      </c>
      <c r="R1930" t="s">
        <v>39</v>
      </c>
      <c r="S1930" s="7">
        <v>28</v>
      </c>
      <c r="T1930" s="7">
        <v>1904</v>
      </c>
      <c r="U1930" s="7">
        <v>69</v>
      </c>
      <c r="V1930" s="7">
        <v>1234</v>
      </c>
      <c r="W1930" s="7">
        <v>137</v>
      </c>
      <c r="X1930" s="7">
        <v>210</v>
      </c>
      <c r="Y1930" s="7">
        <v>175</v>
      </c>
      <c r="Z1930" s="7">
        <v>3379</v>
      </c>
      <c r="AA1930" s="7">
        <v>0</v>
      </c>
      <c r="AB1930" s="7">
        <v>6</v>
      </c>
      <c r="AC1930" s="7">
        <v>5</v>
      </c>
      <c r="AD1930" s="7">
        <v>13</v>
      </c>
      <c r="AE1930" s="7">
        <v>2</v>
      </c>
      <c r="AF1930" s="7">
        <v>0</v>
      </c>
      <c r="AG1930" s="7">
        <v>0</v>
      </c>
      <c r="AH1930" s="7">
        <v>1</v>
      </c>
      <c r="AI1930" s="7">
        <v>0</v>
      </c>
      <c r="AJ1930" s="7">
        <v>0</v>
      </c>
      <c r="AK1930" s="7">
        <v>0</v>
      </c>
      <c r="AL1930" s="7">
        <v>0</v>
      </c>
      <c r="AM1930" s="8">
        <v>44080</v>
      </c>
      <c r="AO1930">
        <f>IF($AG1930=1,G1930,0)</f>
        <v>0</v>
      </c>
      <c r="AP1930">
        <f>IF($AG1930=1,H1930,0)</f>
        <v>0</v>
      </c>
      <c r="AQ1930">
        <f>IF($AG1930=1,J1930,0)</f>
        <v>0</v>
      </c>
      <c r="AR1930">
        <f>IF($AG1930=1,I1930,0)</f>
        <v>0</v>
      </c>
      <c r="AS1930">
        <f>IF($AG1930=1,K1930,0)</f>
        <v>0</v>
      </c>
      <c r="AU1930">
        <f>IF($AJ1930=1,T1930,0)</f>
        <v>0</v>
      </c>
      <c r="AV1930">
        <f>IF($AJ1930=1,U1930,0)</f>
        <v>0</v>
      </c>
      <c r="AW1930">
        <f>IF($AJ1930=1,V1930,0)</f>
        <v>0</v>
      </c>
      <c r="AX1930">
        <f>IF($AJ1930=1,W1930,0)</f>
        <v>0</v>
      </c>
      <c r="AY1930">
        <f>IF($AJ1930=1,X1930,0)</f>
        <v>0</v>
      </c>
      <c r="BA1930">
        <f>IF($AK1930=1,M1930,0)</f>
        <v>0</v>
      </c>
      <c r="BB1930">
        <f>IF($AK1930=1,N1930,0)</f>
        <v>0</v>
      </c>
      <c r="BC1930">
        <f>IF($AK1930=1,O1930,0)</f>
        <v>0</v>
      </c>
      <c r="BD1930">
        <f>IF($AK1930=1,P1930,0)</f>
        <v>0</v>
      </c>
    </row>
    <row r="1931" spans="1:56" x14ac:dyDescent="0.3">
      <c r="A1931" s="7">
        <v>2135</v>
      </c>
      <c r="B1931" s="6">
        <v>154197</v>
      </c>
      <c r="C1931" s="7">
        <v>0</v>
      </c>
      <c r="D1931" s="7">
        <v>1</v>
      </c>
      <c r="E1931" s="7">
        <f>SUM(C1931:D1931)</f>
        <v>1</v>
      </c>
      <c r="F1931" s="7">
        <v>60</v>
      </c>
      <c r="G1931" s="7">
        <v>0</v>
      </c>
      <c r="H1931" s="7">
        <v>1</v>
      </c>
      <c r="I1931" s="7">
        <v>0</v>
      </c>
      <c r="J1931" s="7">
        <v>0</v>
      </c>
      <c r="K1931" s="7">
        <v>0</v>
      </c>
      <c r="L1931" s="7" t="str" cm="1">
        <f t="array" ref="L1931">_xlfn.IFS(G1931=1,G$1,H1931=1,H$1,I1931=1,I$1,J1931=1,J$1,K1931=1,K$1)</f>
        <v>Married</v>
      </c>
      <c r="M1931" s="7">
        <v>0</v>
      </c>
      <c r="N1931" s="7">
        <v>0</v>
      </c>
      <c r="O1931" s="7">
        <v>1</v>
      </c>
      <c r="P1931" s="7">
        <v>0</v>
      </c>
      <c r="Q1931" s="7" t="str" cm="1">
        <f t="array" ref="Q1931">_xlfn.IFS(M1931=1,M$1,N1931=1,N$1,O1931=1,O$1,P1931=1,P$1)</f>
        <v>Master</v>
      </c>
      <c r="R1931" t="s">
        <v>43</v>
      </c>
      <c r="S1931" s="7">
        <v>16</v>
      </c>
      <c r="T1931" s="7">
        <v>461</v>
      </c>
      <c r="U1931" s="7">
        <v>17</v>
      </c>
      <c r="V1931" s="7">
        <v>105</v>
      </c>
      <c r="W1931" s="7">
        <v>17</v>
      </c>
      <c r="X1931" s="7">
        <v>37</v>
      </c>
      <c r="Y1931" s="7">
        <v>37</v>
      </c>
      <c r="Z1931" s="7">
        <v>600</v>
      </c>
      <c r="AA1931" s="7">
        <v>2</v>
      </c>
      <c r="AB1931" s="7">
        <v>1</v>
      </c>
      <c r="AC1931" s="7">
        <v>3</v>
      </c>
      <c r="AD1931" s="7">
        <v>6</v>
      </c>
      <c r="AE1931" s="7">
        <v>1</v>
      </c>
      <c r="AF1931" s="7">
        <v>0</v>
      </c>
      <c r="AG1931" s="7">
        <v>0</v>
      </c>
      <c r="AH1931" s="7">
        <v>0</v>
      </c>
      <c r="AI1931" s="7">
        <v>0</v>
      </c>
      <c r="AJ1931" s="7">
        <v>0</v>
      </c>
      <c r="AK1931" s="7">
        <v>0</v>
      </c>
      <c r="AL1931" s="7">
        <v>0</v>
      </c>
      <c r="AM1931" s="8">
        <v>44081</v>
      </c>
      <c r="AO1931">
        <f>IF($AG1931=1,G1931,0)</f>
        <v>0</v>
      </c>
      <c r="AP1931">
        <f>IF($AG1931=1,H1931,0)</f>
        <v>0</v>
      </c>
      <c r="AQ1931">
        <f>IF($AG1931=1,J1931,0)</f>
        <v>0</v>
      </c>
      <c r="AR1931">
        <f>IF($AG1931=1,I1931,0)</f>
        <v>0</v>
      </c>
      <c r="AS1931">
        <f>IF($AG1931=1,K1931,0)</f>
        <v>0</v>
      </c>
      <c r="AU1931">
        <f>IF($AJ1931=1,T1931,0)</f>
        <v>0</v>
      </c>
      <c r="AV1931">
        <f>IF($AJ1931=1,U1931,0)</f>
        <v>0</v>
      </c>
      <c r="AW1931">
        <f>IF($AJ1931=1,V1931,0)</f>
        <v>0</v>
      </c>
      <c r="AX1931">
        <f>IF($AJ1931=1,W1931,0)</f>
        <v>0</v>
      </c>
      <c r="AY1931">
        <f>IF($AJ1931=1,X1931,0)</f>
        <v>0</v>
      </c>
      <c r="BA1931">
        <f>IF($AK1931=1,M1931,0)</f>
        <v>0</v>
      </c>
      <c r="BB1931">
        <f>IF($AK1931=1,N1931,0)</f>
        <v>0</v>
      </c>
      <c r="BC1931">
        <f>IF($AK1931=1,O1931,0)</f>
        <v>0</v>
      </c>
      <c r="BD1931">
        <f>IF($AK1931=1,P1931,0)</f>
        <v>0</v>
      </c>
    </row>
    <row r="1932" spans="1:56" x14ac:dyDescent="0.3">
      <c r="A1932" s="7">
        <v>1568</v>
      </c>
      <c r="B1932" s="6">
        <v>139453</v>
      </c>
      <c r="C1932" s="7">
        <v>1</v>
      </c>
      <c r="D1932" s="7">
        <v>0</v>
      </c>
      <c r="E1932" s="7">
        <f>SUM(C1932:D1932)</f>
        <v>1</v>
      </c>
      <c r="F1932" s="7">
        <v>37</v>
      </c>
      <c r="G1932" s="7">
        <v>0</v>
      </c>
      <c r="H1932" s="7">
        <v>0</v>
      </c>
      <c r="I1932" s="7">
        <v>1</v>
      </c>
      <c r="J1932" s="7">
        <v>0</v>
      </c>
      <c r="K1932" s="7">
        <v>0</v>
      </c>
      <c r="L1932" s="7" t="str" cm="1">
        <f t="array" ref="L1932">_xlfn.IFS(G1932=1,G$1,H1932=1,H$1,I1932=1,I$1,J1932=1,J$1,K1932=1,K$1)</f>
        <v>Together</v>
      </c>
      <c r="M1932" s="7">
        <v>0</v>
      </c>
      <c r="N1932" s="7">
        <v>1</v>
      </c>
      <c r="O1932" s="7">
        <v>0</v>
      </c>
      <c r="P1932" s="7">
        <v>0</v>
      </c>
      <c r="Q1932" s="7" t="str" cm="1">
        <f t="array" ref="Q1932">_xlfn.IFS(M1932=1,M$1,N1932=1,N$1,O1932=1,O$1,P1932=1,P$1)</f>
        <v>Graduate</v>
      </c>
      <c r="R1932" t="s">
        <v>44</v>
      </c>
      <c r="S1932" s="7">
        <v>64</v>
      </c>
      <c r="T1932" s="7">
        <v>163</v>
      </c>
      <c r="U1932" s="7">
        <v>0</v>
      </c>
      <c r="V1932" s="7">
        <v>25</v>
      </c>
      <c r="W1932" s="7">
        <v>0</v>
      </c>
      <c r="X1932" s="7">
        <v>0</v>
      </c>
      <c r="Y1932" s="7">
        <v>7</v>
      </c>
      <c r="Z1932" s="7">
        <v>180</v>
      </c>
      <c r="AA1932" s="7">
        <v>2</v>
      </c>
      <c r="AB1932" s="7">
        <v>2</v>
      </c>
      <c r="AC1932" s="7">
        <v>0</v>
      </c>
      <c r="AD1932" s="7">
        <v>3</v>
      </c>
      <c r="AE1932" s="7">
        <v>6</v>
      </c>
      <c r="AF1932" s="7">
        <v>0</v>
      </c>
      <c r="AG1932" s="7">
        <v>0</v>
      </c>
      <c r="AH1932" s="7">
        <v>0</v>
      </c>
      <c r="AI1932" s="7">
        <v>0</v>
      </c>
      <c r="AJ1932" s="7">
        <v>0</v>
      </c>
      <c r="AK1932" s="7">
        <v>0</v>
      </c>
      <c r="AL1932" s="7">
        <v>0</v>
      </c>
      <c r="AM1932" s="8">
        <v>44081</v>
      </c>
      <c r="AO1932">
        <f>IF($AG1932=1,G1932,0)</f>
        <v>0</v>
      </c>
      <c r="AP1932">
        <f>IF($AG1932=1,H1932,0)</f>
        <v>0</v>
      </c>
      <c r="AQ1932">
        <f>IF($AG1932=1,J1932,0)</f>
        <v>0</v>
      </c>
      <c r="AR1932">
        <f>IF($AG1932=1,I1932,0)</f>
        <v>0</v>
      </c>
      <c r="AS1932">
        <f>IF($AG1932=1,K1932,0)</f>
        <v>0</v>
      </c>
      <c r="AU1932">
        <f>IF($AJ1932=1,T1932,0)</f>
        <v>0</v>
      </c>
      <c r="AV1932">
        <f>IF($AJ1932=1,U1932,0)</f>
        <v>0</v>
      </c>
      <c r="AW1932">
        <f>IF($AJ1932=1,V1932,0)</f>
        <v>0</v>
      </c>
      <c r="AX1932">
        <f>IF($AJ1932=1,W1932,0)</f>
        <v>0</v>
      </c>
      <c r="AY1932">
        <f>IF($AJ1932=1,X1932,0)</f>
        <v>0</v>
      </c>
      <c r="BA1932">
        <f>IF($AK1932=1,M1932,0)</f>
        <v>0</v>
      </c>
      <c r="BB1932">
        <f>IF($AK1932=1,N1932,0)</f>
        <v>0</v>
      </c>
      <c r="BC1932">
        <f>IF($AK1932=1,O1932,0)</f>
        <v>0</v>
      </c>
      <c r="BD1932">
        <f>IF($AK1932=1,P1932,0)</f>
        <v>0</v>
      </c>
    </row>
    <row r="1933" spans="1:56" x14ac:dyDescent="0.3">
      <c r="A1933" s="7">
        <v>2968</v>
      </c>
      <c r="B1933" s="6">
        <v>194472</v>
      </c>
      <c r="C1933" s="7">
        <v>0</v>
      </c>
      <c r="D1933" s="7">
        <v>1</v>
      </c>
      <c r="E1933" s="7">
        <f>SUM(C1933:D1933)</f>
        <v>1</v>
      </c>
      <c r="F1933" s="7">
        <v>62</v>
      </c>
      <c r="G1933" s="7">
        <v>0</v>
      </c>
      <c r="H1933" s="7">
        <v>0</v>
      </c>
      <c r="I1933" s="7">
        <v>0</v>
      </c>
      <c r="J1933" s="7">
        <v>1</v>
      </c>
      <c r="K1933" s="7">
        <v>0</v>
      </c>
      <c r="L1933" s="7" t="str" cm="1">
        <f t="array" ref="L1933">_xlfn.IFS(G1933=1,G$1,H1933=1,H$1,I1933=1,I$1,J1933=1,J$1,K1933=1,K$1)</f>
        <v>Single</v>
      </c>
      <c r="M1933" s="7">
        <v>0</v>
      </c>
      <c r="N1933" s="7">
        <v>1</v>
      </c>
      <c r="O1933" s="7">
        <v>0</v>
      </c>
      <c r="P1933" s="7">
        <v>0</v>
      </c>
      <c r="Q1933" s="7" t="str" cm="1">
        <f t="array" ref="Q1933">_xlfn.IFS(M1933=1,M$1,N1933=1,N$1,O1933=1,O$1,P1933=1,P$1)</f>
        <v>Graduate</v>
      </c>
      <c r="R1933" t="s">
        <v>39</v>
      </c>
      <c r="S1933" s="7">
        <v>75</v>
      </c>
      <c r="T1933" s="7">
        <v>2094</v>
      </c>
      <c r="U1933" s="7">
        <v>68</v>
      </c>
      <c r="V1933" s="7">
        <v>858</v>
      </c>
      <c r="W1933" s="7">
        <v>222</v>
      </c>
      <c r="X1933" s="7">
        <v>206</v>
      </c>
      <c r="Y1933" s="7">
        <v>33</v>
      </c>
      <c r="Z1933" s="7">
        <v>3415</v>
      </c>
      <c r="AA1933" s="7">
        <v>1</v>
      </c>
      <c r="AB1933" s="7">
        <v>5</v>
      </c>
      <c r="AC1933" s="7">
        <v>5</v>
      </c>
      <c r="AD1933" s="7">
        <v>5</v>
      </c>
      <c r="AE1933" s="7">
        <v>5</v>
      </c>
      <c r="AF1933" s="7">
        <v>0</v>
      </c>
      <c r="AG1933" s="7">
        <v>1</v>
      </c>
      <c r="AH1933" s="7">
        <v>1</v>
      </c>
      <c r="AI1933" s="7">
        <v>0</v>
      </c>
      <c r="AJ1933" s="7">
        <v>0</v>
      </c>
      <c r="AK1933" s="7">
        <v>0</v>
      </c>
      <c r="AL1933" s="7">
        <v>0</v>
      </c>
      <c r="AM1933" s="8">
        <v>44081</v>
      </c>
      <c r="AO1933">
        <f>IF($AG1933=1,G1933,0)</f>
        <v>0</v>
      </c>
      <c r="AP1933">
        <f>IF($AG1933=1,H1933,0)</f>
        <v>0</v>
      </c>
      <c r="AQ1933">
        <f>IF($AG1933=1,J1933,0)</f>
        <v>1</v>
      </c>
      <c r="AR1933">
        <f>IF($AG1933=1,I1933,0)</f>
        <v>0</v>
      </c>
      <c r="AS1933">
        <f>IF($AG1933=1,K1933,0)</f>
        <v>0</v>
      </c>
      <c r="AU1933">
        <f>IF($AJ1933=1,T1933,0)</f>
        <v>0</v>
      </c>
      <c r="AV1933">
        <f>IF($AJ1933=1,U1933,0)</f>
        <v>0</v>
      </c>
      <c r="AW1933">
        <f>IF($AJ1933=1,V1933,0)</f>
        <v>0</v>
      </c>
      <c r="AX1933">
        <f>IF($AJ1933=1,W1933,0)</f>
        <v>0</v>
      </c>
      <c r="AY1933">
        <f>IF($AJ1933=1,X1933,0)</f>
        <v>0</v>
      </c>
      <c r="BA1933">
        <f>IF($AK1933=1,M1933,0)</f>
        <v>0</v>
      </c>
      <c r="BB1933">
        <f>IF($AK1933=1,N1933,0)</f>
        <v>0</v>
      </c>
      <c r="BC1933">
        <f>IF($AK1933=1,O1933,0)</f>
        <v>0</v>
      </c>
      <c r="BD1933">
        <f>IF($AK1933=1,P1933,0)</f>
        <v>0</v>
      </c>
    </row>
    <row r="1934" spans="1:56" x14ac:dyDescent="0.3">
      <c r="A1934" s="7">
        <v>1854</v>
      </c>
      <c r="B1934" s="6">
        <v>142395</v>
      </c>
      <c r="C1934" s="7">
        <v>1</v>
      </c>
      <c r="D1934" s="7">
        <v>1</v>
      </c>
      <c r="E1934" s="7">
        <f>SUM(C1934:D1934)</f>
        <v>2</v>
      </c>
      <c r="F1934" s="7">
        <v>39</v>
      </c>
      <c r="G1934" s="7">
        <v>0</v>
      </c>
      <c r="H1934" s="7">
        <v>0</v>
      </c>
      <c r="I1934" s="7">
        <v>0</v>
      </c>
      <c r="J1934" s="7">
        <v>1</v>
      </c>
      <c r="K1934" s="7">
        <v>0</v>
      </c>
      <c r="L1934" s="7" t="str" cm="1">
        <f t="array" ref="L1934">_xlfn.IFS(G1934=1,G$1,H1934=1,H$1,I1934=1,I$1,J1934=1,J$1,K1934=1,K$1)</f>
        <v>Single</v>
      </c>
      <c r="M1934" s="7">
        <v>0</v>
      </c>
      <c r="N1934" s="7">
        <v>0</v>
      </c>
      <c r="O1934" s="7">
        <v>0</v>
      </c>
      <c r="P1934" s="7">
        <v>0</v>
      </c>
      <c r="Q1934" s="7" t="e" cm="1">
        <f t="array" ref="Q1934">_xlfn.IFS(M1934=1,M$1,N1934=1,N$1,O1934=1,O$1,P1934=1,P$1)</f>
        <v>#N/A</v>
      </c>
      <c r="R1934" t="s">
        <v>42</v>
      </c>
      <c r="S1934" s="7">
        <v>35</v>
      </c>
      <c r="T1934" s="7">
        <v>161</v>
      </c>
      <c r="U1934" s="7">
        <v>44</v>
      </c>
      <c r="V1934" s="7">
        <v>191</v>
      </c>
      <c r="W1934" s="7">
        <v>81</v>
      </c>
      <c r="X1934" s="7">
        <v>50</v>
      </c>
      <c r="Y1934" s="7">
        <v>84</v>
      </c>
      <c r="Z1934" s="7">
        <v>443</v>
      </c>
      <c r="AA1934" s="7">
        <v>4</v>
      </c>
      <c r="AB1934" s="7">
        <v>3</v>
      </c>
      <c r="AC1934" s="7">
        <v>1</v>
      </c>
      <c r="AD1934" s="7">
        <v>4</v>
      </c>
      <c r="AE1934" s="7">
        <v>7</v>
      </c>
      <c r="AF1934" s="7">
        <v>0</v>
      </c>
      <c r="AG1934" s="7">
        <v>0</v>
      </c>
      <c r="AH1934" s="7">
        <v>0</v>
      </c>
      <c r="AI1934" s="7">
        <v>0</v>
      </c>
      <c r="AJ1934" s="7">
        <v>0</v>
      </c>
      <c r="AK1934" s="7">
        <v>0</v>
      </c>
      <c r="AL1934" s="7">
        <v>0</v>
      </c>
      <c r="AM1934" s="8">
        <v>44082</v>
      </c>
      <c r="AO1934">
        <f>IF($AG1934=1,G1934,0)</f>
        <v>0</v>
      </c>
      <c r="AP1934">
        <f>IF($AG1934=1,H1934,0)</f>
        <v>0</v>
      </c>
      <c r="AQ1934">
        <f>IF($AG1934=1,J1934,0)</f>
        <v>0</v>
      </c>
      <c r="AR1934">
        <f>IF($AG1934=1,I1934,0)</f>
        <v>0</v>
      </c>
      <c r="AS1934">
        <f>IF($AG1934=1,K1934,0)</f>
        <v>0</v>
      </c>
      <c r="AU1934">
        <f>IF($AJ1934=1,T1934,0)</f>
        <v>0</v>
      </c>
      <c r="AV1934">
        <f>IF($AJ1934=1,U1934,0)</f>
        <v>0</v>
      </c>
      <c r="AW1934">
        <f>IF($AJ1934=1,V1934,0)</f>
        <v>0</v>
      </c>
      <c r="AX1934">
        <f>IF($AJ1934=1,W1934,0)</f>
        <v>0</v>
      </c>
      <c r="AY1934">
        <f>IF($AJ1934=1,X1934,0)</f>
        <v>0</v>
      </c>
      <c r="BA1934">
        <f>IF($AK1934=1,M1934,0)</f>
        <v>0</v>
      </c>
      <c r="BB1934">
        <f>IF($AK1934=1,N1934,0)</f>
        <v>0</v>
      </c>
      <c r="BC1934">
        <f>IF($AK1934=1,O1934,0)</f>
        <v>0</v>
      </c>
      <c r="BD1934">
        <f>IF($AK1934=1,P1934,0)</f>
        <v>0</v>
      </c>
    </row>
    <row r="1935" spans="1:56" x14ac:dyDescent="0.3">
      <c r="A1935" s="7">
        <v>1163</v>
      </c>
      <c r="B1935" s="6">
        <v>152074</v>
      </c>
      <c r="C1935" s="7">
        <v>0</v>
      </c>
      <c r="D1935" s="7">
        <v>1</v>
      </c>
      <c r="E1935" s="7">
        <f>SUM(C1935:D1935)</f>
        <v>1</v>
      </c>
      <c r="F1935" s="7">
        <v>53</v>
      </c>
      <c r="G1935" s="7">
        <v>0</v>
      </c>
      <c r="H1935" s="7">
        <v>0</v>
      </c>
      <c r="I1935" s="7">
        <v>0</v>
      </c>
      <c r="J1935" s="7">
        <v>1</v>
      </c>
      <c r="K1935" s="7">
        <v>0</v>
      </c>
      <c r="L1935" s="7" t="str" cm="1">
        <f t="array" ref="L1935">_xlfn.IFS(G1935=1,G$1,H1935=1,H$1,I1935=1,I$1,J1935=1,J$1,K1935=1,K$1)</f>
        <v>Single</v>
      </c>
      <c r="M1935" s="7">
        <v>0</v>
      </c>
      <c r="N1935" s="7">
        <v>1</v>
      </c>
      <c r="O1935" s="7">
        <v>0</v>
      </c>
      <c r="P1935" s="7">
        <v>0</v>
      </c>
      <c r="Q1935" s="7" t="str" cm="1">
        <f t="array" ref="Q1935">_xlfn.IFS(M1935=1,M$1,N1935=1,N$1,O1935=1,O$1,P1935=1,P$1)</f>
        <v>Graduate</v>
      </c>
      <c r="R1935" t="s">
        <v>43</v>
      </c>
      <c r="S1935" s="7">
        <v>77</v>
      </c>
      <c r="T1935" s="7">
        <v>172</v>
      </c>
      <c r="U1935" s="7">
        <v>0</v>
      </c>
      <c r="V1935" s="7">
        <v>35</v>
      </c>
      <c r="W1935" s="7">
        <v>0</v>
      </c>
      <c r="X1935" s="7">
        <v>0</v>
      </c>
      <c r="Y1935" s="7">
        <v>140</v>
      </c>
      <c r="Z1935" s="7">
        <v>67</v>
      </c>
      <c r="AA1935" s="7">
        <v>1</v>
      </c>
      <c r="AB1935" s="7">
        <v>2</v>
      </c>
      <c r="AC1935" s="7">
        <v>2</v>
      </c>
      <c r="AD1935" s="7">
        <v>2</v>
      </c>
      <c r="AE1935" s="7">
        <v>4</v>
      </c>
      <c r="AF1935" s="7">
        <v>1</v>
      </c>
      <c r="AG1935" s="7">
        <v>0</v>
      </c>
      <c r="AH1935" s="7">
        <v>0</v>
      </c>
      <c r="AI1935" s="7">
        <v>0</v>
      </c>
      <c r="AJ1935" s="7">
        <v>0</v>
      </c>
      <c r="AK1935" s="7">
        <v>0</v>
      </c>
      <c r="AL1935" s="7">
        <v>0</v>
      </c>
      <c r="AM1935" s="8">
        <v>44082</v>
      </c>
      <c r="AO1935">
        <f>IF($AG1935=1,G1935,0)</f>
        <v>0</v>
      </c>
      <c r="AP1935">
        <f>IF($AG1935=1,H1935,0)</f>
        <v>0</v>
      </c>
      <c r="AQ1935">
        <f>IF($AG1935=1,J1935,0)</f>
        <v>0</v>
      </c>
      <c r="AR1935">
        <f>IF($AG1935=1,I1935,0)</f>
        <v>0</v>
      </c>
      <c r="AS1935">
        <f>IF($AG1935=1,K1935,0)</f>
        <v>0</v>
      </c>
      <c r="AU1935">
        <f>IF($AJ1935=1,T1935,0)</f>
        <v>0</v>
      </c>
      <c r="AV1935">
        <f>IF($AJ1935=1,U1935,0)</f>
        <v>0</v>
      </c>
      <c r="AW1935">
        <f>IF($AJ1935=1,V1935,0)</f>
        <v>0</v>
      </c>
      <c r="AX1935">
        <f>IF($AJ1935=1,W1935,0)</f>
        <v>0</v>
      </c>
      <c r="AY1935">
        <f>IF($AJ1935=1,X1935,0)</f>
        <v>0</v>
      </c>
      <c r="BA1935">
        <f>IF($AK1935=1,M1935,0)</f>
        <v>0</v>
      </c>
      <c r="BB1935">
        <f>IF($AK1935=1,N1935,0)</f>
        <v>0</v>
      </c>
      <c r="BC1935">
        <f>IF($AK1935=1,O1935,0)</f>
        <v>0</v>
      </c>
      <c r="BD1935">
        <f>IF($AK1935=1,P1935,0)</f>
        <v>0</v>
      </c>
    </row>
    <row r="1936" spans="1:56" x14ac:dyDescent="0.3">
      <c r="A1936" s="7">
        <v>2179</v>
      </c>
      <c r="B1936" s="6">
        <v>178075</v>
      </c>
      <c r="C1936" s="7">
        <v>0</v>
      </c>
      <c r="D1936" s="7">
        <v>0</v>
      </c>
      <c r="E1936" s="7">
        <f>SUM(C1936:D1936)</f>
        <v>0</v>
      </c>
      <c r="F1936" s="7">
        <v>48</v>
      </c>
      <c r="G1936" s="7">
        <v>0</v>
      </c>
      <c r="H1936" s="7">
        <v>1</v>
      </c>
      <c r="I1936" s="7">
        <v>0</v>
      </c>
      <c r="J1936" s="7">
        <v>0</v>
      </c>
      <c r="K1936" s="7">
        <v>0</v>
      </c>
      <c r="L1936" s="7" t="str" cm="1">
        <f t="array" ref="L1936">_xlfn.IFS(G1936=1,G$1,H1936=1,H$1,I1936=1,I$1,J1936=1,J$1,K1936=1,K$1)</f>
        <v>Married</v>
      </c>
      <c r="M1936" s="7">
        <v>0</v>
      </c>
      <c r="N1936" s="7">
        <v>0</v>
      </c>
      <c r="O1936" s="7">
        <v>0</v>
      </c>
      <c r="P1936" s="7">
        <v>1</v>
      </c>
      <c r="Q1936" s="7" t="str" cm="1">
        <f t="array" ref="Q1936">_xlfn.IFS(M1936=1,M$1,N1936=1,N$1,O1936=1,O$1,P1936=1,P$1)</f>
        <v>PhD</v>
      </c>
      <c r="R1936" t="s">
        <v>41</v>
      </c>
      <c r="S1936" s="7">
        <v>72</v>
      </c>
      <c r="T1936" s="7">
        <v>1305</v>
      </c>
      <c r="U1936" s="7">
        <v>18</v>
      </c>
      <c r="V1936" s="7">
        <v>591</v>
      </c>
      <c r="W1936" s="7">
        <v>78</v>
      </c>
      <c r="X1936" s="7">
        <v>80</v>
      </c>
      <c r="Y1936" s="7">
        <v>182</v>
      </c>
      <c r="Z1936" s="7">
        <v>1889</v>
      </c>
      <c r="AA1936" s="7">
        <v>1</v>
      </c>
      <c r="AB1936" s="7">
        <v>3</v>
      </c>
      <c r="AC1936" s="7">
        <v>5</v>
      </c>
      <c r="AD1936" s="7">
        <v>5</v>
      </c>
      <c r="AE1936" s="7">
        <v>1</v>
      </c>
      <c r="AF1936" s="7">
        <v>0</v>
      </c>
      <c r="AG1936" s="7">
        <v>0</v>
      </c>
      <c r="AH1936" s="7">
        <v>0</v>
      </c>
      <c r="AI1936" s="7">
        <v>0</v>
      </c>
      <c r="AJ1936" s="7">
        <v>0</v>
      </c>
      <c r="AK1936" s="7">
        <v>0</v>
      </c>
      <c r="AL1936" s="7">
        <v>0</v>
      </c>
      <c r="AM1936" s="8">
        <v>44083</v>
      </c>
      <c r="AO1936">
        <f>IF($AG1936=1,G1936,0)</f>
        <v>0</v>
      </c>
      <c r="AP1936">
        <f>IF($AG1936=1,H1936,0)</f>
        <v>0</v>
      </c>
      <c r="AQ1936">
        <f>IF($AG1936=1,J1936,0)</f>
        <v>0</v>
      </c>
      <c r="AR1936">
        <f>IF($AG1936=1,I1936,0)</f>
        <v>0</v>
      </c>
      <c r="AS1936">
        <f>IF($AG1936=1,K1936,0)</f>
        <v>0</v>
      </c>
      <c r="AU1936">
        <f>IF($AJ1936=1,T1936,0)</f>
        <v>0</v>
      </c>
      <c r="AV1936">
        <f>IF($AJ1936=1,U1936,0)</f>
        <v>0</v>
      </c>
      <c r="AW1936">
        <f>IF($AJ1936=1,V1936,0)</f>
        <v>0</v>
      </c>
      <c r="AX1936">
        <f>IF($AJ1936=1,W1936,0)</f>
        <v>0</v>
      </c>
      <c r="AY1936">
        <f>IF($AJ1936=1,X1936,0)</f>
        <v>0</v>
      </c>
      <c r="BA1936">
        <f>IF($AK1936=1,M1936,0)</f>
        <v>0</v>
      </c>
      <c r="BB1936">
        <f>IF($AK1936=1,N1936,0)</f>
        <v>0</v>
      </c>
      <c r="BC1936">
        <f>IF($AK1936=1,O1936,0)</f>
        <v>0</v>
      </c>
      <c r="BD1936">
        <f>IF($AK1936=1,P1936,0)</f>
        <v>0</v>
      </c>
    </row>
    <row r="1937" spans="1:56" x14ac:dyDescent="0.3">
      <c r="A1937" s="7">
        <v>3185</v>
      </c>
      <c r="B1937" s="6">
        <v>182032</v>
      </c>
      <c r="C1937" s="7">
        <v>0</v>
      </c>
      <c r="D1937" s="7">
        <v>0</v>
      </c>
      <c r="E1937" s="7">
        <f>SUM(C1937:D1937)</f>
        <v>0</v>
      </c>
      <c r="F1937" s="7">
        <v>72</v>
      </c>
      <c r="G1937" s="7">
        <v>0</v>
      </c>
      <c r="H1937" s="7">
        <v>0</v>
      </c>
      <c r="I1937" s="7">
        <v>0</v>
      </c>
      <c r="J1937" s="7">
        <v>0</v>
      </c>
      <c r="K1937" s="7">
        <v>1</v>
      </c>
      <c r="L1937" s="7" t="str" cm="1">
        <f t="array" ref="L1937">_xlfn.IFS(G1937=1,G$1,H1937=1,H$1,I1937=1,I$1,J1937=1,J$1,K1937=1,K$1)</f>
        <v>Widow</v>
      </c>
      <c r="M1937" s="7">
        <v>0</v>
      </c>
      <c r="N1937" s="7">
        <v>0</v>
      </c>
      <c r="O1937" s="7">
        <v>0</v>
      </c>
      <c r="P1937" s="7">
        <v>1</v>
      </c>
      <c r="Q1937" s="7" t="str" cm="1">
        <f t="array" ref="Q1937">_xlfn.IFS(M1937=1,M$1,N1937=1,N$1,O1937=1,O$1,P1937=1,P$1)</f>
        <v>PhD</v>
      </c>
      <c r="R1937" t="s">
        <v>43</v>
      </c>
      <c r="S1937" s="7">
        <v>54</v>
      </c>
      <c r="T1937" s="7">
        <v>737</v>
      </c>
      <c r="U1937" s="7">
        <v>430</v>
      </c>
      <c r="V1937" s="7">
        <v>837</v>
      </c>
      <c r="W1937" s="7">
        <v>331</v>
      </c>
      <c r="X1937" s="7">
        <v>277</v>
      </c>
      <c r="Y1937" s="7">
        <v>126</v>
      </c>
      <c r="Z1937" s="7">
        <v>2485</v>
      </c>
      <c r="AA1937" s="7">
        <v>0</v>
      </c>
      <c r="AB1937" s="7">
        <v>4</v>
      </c>
      <c r="AC1937" s="7">
        <v>6</v>
      </c>
      <c r="AD1937" s="7">
        <v>7</v>
      </c>
      <c r="AE1937" s="7">
        <v>1</v>
      </c>
      <c r="AF1937" s="7">
        <v>0</v>
      </c>
      <c r="AG1937" s="7">
        <v>0</v>
      </c>
      <c r="AH1937" s="7">
        <v>0</v>
      </c>
      <c r="AI1937" s="7">
        <v>0</v>
      </c>
      <c r="AJ1937" s="7">
        <v>0</v>
      </c>
      <c r="AK1937" s="7">
        <v>0</v>
      </c>
      <c r="AL1937" s="7">
        <v>0</v>
      </c>
      <c r="AM1937" s="8">
        <v>44083</v>
      </c>
      <c r="AO1937">
        <f>IF($AG1937=1,G1937,0)</f>
        <v>0</v>
      </c>
      <c r="AP1937">
        <f>IF($AG1937=1,H1937,0)</f>
        <v>0</v>
      </c>
      <c r="AQ1937">
        <f>IF($AG1937=1,J1937,0)</f>
        <v>0</v>
      </c>
      <c r="AR1937">
        <f>IF($AG1937=1,I1937,0)</f>
        <v>0</v>
      </c>
      <c r="AS1937">
        <f>IF($AG1937=1,K1937,0)</f>
        <v>0</v>
      </c>
      <c r="AU1937">
        <f>IF($AJ1937=1,T1937,0)</f>
        <v>0</v>
      </c>
      <c r="AV1937">
        <f>IF($AJ1937=1,U1937,0)</f>
        <v>0</v>
      </c>
      <c r="AW1937">
        <f>IF($AJ1937=1,V1937,0)</f>
        <v>0</v>
      </c>
      <c r="AX1937">
        <f>IF($AJ1937=1,W1937,0)</f>
        <v>0</v>
      </c>
      <c r="AY1937">
        <f>IF($AJ1937=1,X1937,0)</f>
        <v>0</v>
      </c>
      <c r="BA1937">
        <f>IF($AK1937=1,M1937,0)</f>
        <v>0</v>
      </c>
      <c r="BB1937">
        <f>IF($AK1937=1,N1937,0)</f>
        <v>0</v>
      </c>
      <c r="BC1937">
        <f>IF($AK1937=1,O1937,0)</f>
        <v>0</v>
      </c>
      <c r="BD1937">
        <f>IF($AK1937=1,P1937,0)</f>
        <v>0</v>
      </c>
    </row>
    <row r="1938" spans="1:56" x14ac:dyDescent="0.3">
      <c r="A1938" s="7">
        <v>2502</v>
      </c>
      <c r="B1938" s="6">
        <v>182032</v>
      </c>
      <c r="C1938" s="7">
        <v>0</v>
      </c>
      <c r="D1938" s="7">
        <v>0</v>
      </c>
      <c r="E1938" s="7">
        <f>SUM(C1938:D1938)</f>
        <v>0</v>
      </c>
      <c r="F1938" s="7">
        <v>72</v>
      </c>
      <c r="G1938" s="7">
        <v>0</v>
      </c>
      <c r="H1938" s="7">
        <v>0</v>
      </c>
      <c r="I1938" s="7">
        <v>0</v>
      </c>
      <c r="J1938" s="7">
        <v>0</v>
      </c>
      <c r="K1938" s="7">
        <v>1</v>
      </c>
      <c r="L1938" s="7" t="str" cm="1">
        <f t="array" ref="L1938">_xlfn.IFS(G1938=1,G$1,H1938=1,H$1,I1938=1,I$1,J1938=1,J$1,K1938=1,K$1)</f>
        <v>Widow</v>
      </c>
      <c r="M1938" s="7">
        <v>0</v>
      </c>
      <c r="N1938" s="7">
        <v>0</v>
      </c>
      <c r="O1938" s="7">
        <v>0</v>
      </c>
      <c r="P1938" s="7">
        <v>1</v>
      </c>
      <c r="Q1938" s="7" t="str" cm="1">
        <f t="array" ref="Q1938">_xlfn.IFS(M1938=1,M$1,N1938=1,N$1,O1938=1,O$1,P1938=1,P$1)</f>
        <v>PhD</v>
      </c>
      <c r="R1938" t="s">
        <v>42</v>
      </c>
      <c r="S1938" s="7">
        <v>54</v>
      </c>
      <c r="T1938" s="7">
        <v>737</v>
      </c>
      <c r="U1938" s="7">
        <v>430</v>
      </c>
      <c r="V1938" s="7">
        <v>837</v>
      </c>
      <c r="W1938" s="7">
        <v>331</v>
      </c>
      <c r="X1938" s="7">
        <v>277</v>
      </c>
      <c r="Y1938" s="7">
        <v>126</v>
      </c>
      <c r="Z1938" s="7">
        <v>2485</v>
      </c>
      <c r="AA1938" s="7">
        <v>0</v>
      </c>
      <c r="AB1938" s="7">
        <v>4</v>
      </c>
      <c r="AC1938" s="7">
        <v>6</v>
      </c>
      <c r="AD1938" s="7">
        <v>7</v>
      </c>
      <c r="AE1938" s="7">
        <v>1</v>
      </c>
      <c r="AF1938" s="7">
        <v>0</v>
      </c>
      <c r="AG1938" s="7">
        <v>0</v>
      </c>
      <c r="AH1938" s="7">
        <v>0</v>
      </c>
      <c r="AI1938" s="7">
        <v>0</v>
      </c>
      <c r="AJ1938" s="7">
        <v>0</v>
      </c>
      <c r="AK1938" s="7">
        <v>0</v>
      </c>
      <c r="AL1938" s="7">
        <v>0</v>
      </c>
      <c r="AM1938" s="8">
        <v>44083</v>
      </c>
      <c r="AO1938">
        <f>IF($AG1938=1,G1938,0)</f>
        <v>0</v>
      </c>
      <c r="AP1938">
        <f>IF($AG1938=1,H1938,0)</f>
        <v>0</v>
      </c>
      <c r="AQ1938">
        <f>IF($AG1938=1,J1938,0)</f>
        <v>0</v>
      </c>
      <c r="AR1938">
        <f>IF($AG1938=1,I1938,0)</f>
        <v>0</v>
      </c>
      <c r="AS1938">
        <f>IF($AG1938=1,K1938,0)</f>
        <v>0</v>
      </c>
      <c r="AU1938">
        <f>IF($AJ1938=1,T1938,0)</f>
        <v>0</v>
      </c>
      <c r="AV1938">
        <f>IF($AJ1938=1,U1938,0)</f>
        <v>0</v>
      </c>
      <c r="AW1938">
        <f>IF($AJ1938=1,V1938,0)</f>
        <v>0</v>
      </c>
      <c r="AX1938">
        <f>IF($AJ1938=1,W1938,0)</f>
        <v>0</v>
      </c>
      <c r="AY1938">
        <f>IF($AJ1938=1,X1938,0)</f>
        <v>0</v>
      </c>
      <c r="BA1938">
        <f>IF($AK1938=1,M1938,0)</f>
        <v>0</v>
      </c>
      <c r="BB1938">
        <f>IF($AK1938=1,N1938,0)</f>
        <v>0</v>
      </c>
      <c r="BC1938">
        <f>IF($AK1938=1,O1938,0)</f>
        <v>0</v>
      </c>
      <c r="BD1938">
        <f>IF($AK1938=1,P1938,0)</f>
        <v>0</v>
      </c>
    </row>
    <row r="1939" spans="1:56" x14ac:dyDescent="0.3">
      <c r="A1939" s="7">
        <v>1761</v>
      </c>
      <c r="B1939" s="6">
        <v>171466</v>
      </c>
      <c r="C1939" s="7">
        <v>0</v>
      </c>
      <c r="D1939" s="7">
        <v>0</v>
      </c>
      <c r="E1939" s="7">
        <f>SUM(C1939:D1939)</f>
        <v>0</v>
      </c>
      <c r="F1939" s="7">
        <v>46</v>
      </c>
      <c r="G1939" s="7">
        <v>0</v>
      </c>
      <c r="H1939" s="7">
        <v>0</v>
      </c>
      <c r="I1939" s="7">
        <v>0</v>
      </c>
      <c r="J1939" s="7">
        <v>1</v>
      </c>
      <c r="K1939" s="7">
        <v>0</v>
      </c>
      <c r="L1939" s="7" t="str" cm="1">
        <f t="array" ref="L1939">_xlfn.IFS(G1939=1,G$1,H1939=1,H$1,I1939=1,I$1,J1939=1,J$1,K1939=1,K$1)</f>
        <v>Single</v>
      </c>
      <c r="M1939" s="7">
        <v>0</v>
      </c>
      <c r="N1939" s="7">
        <v>0</v>
      </c>
      <c r="O1939" s="7">
        <v>0</v>
      </c>
      <c r="P1939" s="7">
        <v>1</v>
      </c>
      <c r="Q1939" s="7" t="str" cm="1">
        <f t="array" ref="Q1939">_xlfn.IFS(M1939=1,M$1,N1939=1,N$1,O1939=1,O$1,P1939=1,P$1)</f>
        <v>PhD</v>
      </c>
      <c r="R1939" t="s">
        <v>40</v>
      </c>
      <c r="S1939" s="7">
        <v>86</v>
      </c>
      <c r="T1939" s="7">
        <v>988</v>
      </c>
      <c r="U1939" s="7">
        <v>29</v>
      </c>
      <c r="V1939" s="7">
        <v>1310</v>
      </c>
      <c r="W1939" s="7">
        <v>187</v>
      </c>
      <c r="X1939" s="7">
        <v>437</v>
      </c>
      <c r="Y1939" s="7">
        <v>0</v>
      </c>
      <c r="Z1939" s="7">
        <v>2951</v>
      </c>
      <c r="AA1939" s="7">
        <v>1</v>
      </c>
      <c r="AB1939" s="7">
        <v>4</v>
      </c>
      <c r="AC1939" s="7">
        <v>4</v>
      </c>
      <c r="AD1939" s="7">
        <v>10</v>
      </c>
      <c r="AE1939" s="7">
        <v>1</v>
      </c>
      <c r="AF1939" s="7">
        <v>0</v>
      </c>
      <c r="AG1939" s="7">
        <v>0</v>
      </c>
      <c r="AH1939" s="7">
        <v>0</v>
      </c>
      <c r="AI1939" s="7">
        <v>0</v>
      </c>
      <c r="AJ1939" s="7">
        <v>0</v>
      </c>
      <c r="AK1939" s="7">
        <v>0</v>
      </c>
      <c r="AL1939" s="7">
        <v>0</v>
      </c>
      <c r="AM1939" s="8">
        <v>44083</v>
      </c>
      <c r="AO1939">
        <f>IF($AG1939=1,G1939,0)</f>
        <v>0</v>
      </c>
      <c r="AP1939">
        <f>IF($AG1939=1,H1939,0)</f>
        <v>0</v>
      </c>
      <c r="AQ1939">
        <f>IF($AG1939=1,J1939,0)</f>
        <v>0</v>
      </c>
      <c r="AR1939">
        <f>IF($AG1939=1,I1939,0)</f>
        <v>0</v>
      </c>
      <c r="AS1939">
        <f>IF($AG1939=1,K1939,0)</f>
        <v>0</v>
      </c>
      <c r="AU1939">
        <f>IF($AJ1939=1,T1939,0)</f>
        <v>0</v>
      </c>
      <c r="AV1939">
        <f>IF($AJ1939=1,U1939,0)</f>
        <v>0</v>
      </c>
      <c r="AW1939">
        <f>IF($AJ1939=1,V1939,0)</f>
        <v>0</v>
      </c>
      <c r="AX1939">
        <f>IF($AJ1939=1,W1939,0)</f>
        <v>0</v>
      </c>
      <c r="AY1939">
        <f>IF($AJ1939=1,X1939,0)</f>
        <v>0</v>
      </c>
      <c r="BA1939">
        <f>IF($AK1939=1,M1939,0)</f>
        <v>0</v>
      </c>
      <c r="BB1939">
        <f>IF($AK1939=1,N1939,0)</f>
        <v>0</v>
      </c>
      <c r="BC1939">
        <f>IF($AK1939=1,O1939,0)</f>
        <v>0</v>
      </c>
      <c r="BD1939">
        <f>IF($AK1939=1,P1939,0)</f>
        <v>0</v>
      </c>
    </row>
    <row r="1940" spans="1:56" x14ac:dyDescent="0.3">
      <c r="A1940" s="7">
        <v>1859</v>
      </c>
      <c r="B1940" s="6">
        <v>186424</v>
      </c>
      <c r="C1940" s="7">
        <v>0</v>
      </c>
      <c r="D1940" s="7">
        <v>0</v>
      </c>
      <c r="E1940" s="7">
        <f>SUM(C1940:D1940)</f>
        <v>0</v>
      </c>
      <c r="F1940" s="7">
        <v>64</v>
      </c>
      <c r="G1940" s="7">
        <v>0</v>
      </c>
      <c r="H1940" s="7">
        <v>0</v>
      </c>
      <c r="I1940" s="7">
        <v>0</v>
      </c>
      <c r="J1940" s="7">
        <v>1</v>
      </c>
      <c r="K1940" s="7">
        <v>0</v>
      </c>
      <c r="L1940" s="7" t="str" cm="1">
        <f t="array" ref="L1940">_xlfn.IFS(G1940=1,G$1,H1940=1,H$1,I1940=1,I$1,J1940=1,J$1,K1940=1,K$1)</f>
        <v>Single</v>
      </c>
      <c r="M1940" s="7">
        <v>0</v>
      </c>
      <c r="N1940" s="7">
        <v>0</v>
      </c>
      <c r="O1940" s="7">
        <v>1</v>
      </c>
      <c r="P1940" s="7">
        <v>0</v>
      </c>
      <c r="Q1940" s="7" t="str" cm="1">
        <f t="array" ref="Q1940">_xlfn.IFS(M1940=1,M$1,N1940=1,N$1,O1940=1,O$1,P1940=1,P$1)</f>
        <v>Master</v>
      </c>
      <c r="R1940" t="s">
        <v>43</v>
      </c>
      <c r="S1940" s="7">
        <v>12</v>
      </c>
      <c r="T1940" s="7">
        <v>835</v>
      </c>
      <c r="U1940" s="7">
        <v>147</v>
      </c>
      <c r="V1940" s="7">
        <v>1227</v>
      </c>
      <c r="W1940" s="7">
        <v>192</v>
      </c>
      <c r="X1940" s="7">
        <v>97</v>
      </c>
      <c r="Y1940" s="7">
        <v>147</v>
      </c>
      <c r="Z1940" s="7">
        <v>2351</v>
      </c>
      <c r="AA1940" s="7">
        <v>1</v>
      </c>
      <c r="AB1940" s="7">
        <v>6</v>
      </c>
      <c r="AC1940" s="7">
        <v>9</v>
      </c>
      <c r="AD1940" s="7">
        <v>12</v>
      </c>
      <c r="AE1940" s="7">
        <v>1</v>
      </c>
      <c r="AF1940" s="7">
        <v>0</v>
      </c>
      <c r="AG1940" s="7">
        <v>0</v>
      </c>
      <c r="AH1940" s="7">
        <v>0</v>
      </c>
      <c r="AI1940" s="7">
        <v>0</v>
      </c>
      <c r="AJ1940" s="7">
        <v>0</v>
      </c>
      <c r="AK1940" s="7">
        <v>0</v>
      </c>
      <c r="AL1940" s="7">
        <v>0</v>
      </c>
      <c r="AM1940" s="8">
        <v>44083</v>
      </c>
      <c r="AO1940">
        <f>IF($AG1940=1,G1940,0)</f>
        <v>0</v>
      </c>
      <c r="AP1940">
        <f>IF($AG1940=1,H1940,0)</f>
        <v>0</v>
      </c>
      <c r="AQ1940">
        <f>IF($AG1940=1,J1940,0)</f>
        <v>0</v>
      </c>
      <c r="AR1940">
        <f>IF($AG1940=1,I1940,0)</f>
        <v>0</v>
      </c>
      <c r="AS1940">
        <f>IF($AG1940=1,K1940,0)</f>
        <v>0</v>
      </c>
      <c r="AU1940">
        <f>IF($AJ1940=1,T1940,0)</f>
        <v>0</v>
      </c>
      <c r="AV1940">
        <f>IF($AJ1940=1,U1940,0)</f>
        <v>0</v>
      </c>
      <c r="AW1940">
        <f>IF($AJ1940=1,V1940,0)</f>
        <v>0</v>
      </c>
      <c r="AX1940">
        <f>IF($AJ1940=1,W1940,0)</f>
        <v>0</v>
      </c>
      <c r="AY1940">
        <f>IF($AJ1940=1,X1940,0)</f>
        <v>0</v>
      </c>
      <c r="BA1940">
        <f>IF($AK1940=1,M1940,0)</f>
        <v>0</v>
      </c>
      <c r="BB1940">
        <f>IF($AK1940=1,N1940,0)</f>
        <v>0</v>
      </c>
      <c r="BC1940">
        <f>IF($AK1940=1,O1940,0)</f>
        <v>0</v>
      </c>
      <c r="BD1940">
        <f>IF($AK1940=1,P1940,0)</f>
        <v>0</v>
      </c>
    </row>
    <row r="1941" spans="1:56" x14ac:dyDescent="0.3">
      <c r="A1941" s="7">
        <v>1480</v>
      </c>
      <c r="B1941" s="6">
        <v>155563</v>
      </c>
      <c r="C1941" s="7">
        <v>0</v>
      </c>
      <c r="D1941" s="7">
        <v>1</v>
      </c>
      <c r="E1941" s="7">
        <f>SUM(C1941:D1941)</f>
        <v>1</v>
      </c>
      <c r="F1941" s="7">
        <v>42</v>
      </c>
      <c r="G1941" s="7">
        <v>1</v>
      </c>
      <c r="H1941" s="7">
        <v>0</v>
      </c>
      <c r="I1941" s="7">
        <v>0</v>
      </c>
      <c r="J1941" s="7">
        <v>0</v>
      </c>
      <c r="K1941" s="7">
        <v>0</v>
      </c>
      <c r="L1941" s="7" t="str" cm="1">
        <f t="array" ref="L1941">_xlfn.IFS(G1941=1,G$1,H1941=1,H$1,I1941=1,I$1,J1941=1,J$1,K1941=1,K$1)</f>
        <v>Divorced</v>
      </c>
      <c r="M1941" s="7">
        <v>0</v>
      </c>
      <c r="N1941" s="7">
        <v>1</v>
      </c>
      <c r="O1941" s="7">
        <v>0</v>
      </c>
      <c r="P1941" s="7">
        <v>0</v>
      </c>
      <c r="Q1941" s="7" t="str" cm="1">
        <f t="array" ref="Q1941">_xlfn.IFS(M1941=1,M$1,N1941=1,N$1,O1941=1,O$1,P1941=1,P$1)</f>
        <v>Graduate</v>
      </c>
      <c r="R1941" t="s">
        <v>39</v>
      </c>
      <c r="S1941" s="7">
        <v>22</v>
      </c>
      <c r="T1941" s="7">
        <v>81</v>
      </c>
      <c r="U1941" s="7">
        <v>3</v>
      </c>
      <c r="V1941" s="7">
        <v>25</v>
      </c>
      <c r="W1941" s="7">
        <v>6</v>
      </c>
      <c r="X1941" s="7">
        <v>0</v>
      </c>
      <c r="Y1941" s="7">
        <v>6</v>
      </c>
      <c r="Z1941" s="7">
        <v>109</v>
      </c>
      <c r="AA1941" s="7">
        <v>1</v>
      </c>
      <c r="AB1941" s="7">
        <v>2</v>
      </c>
      <c r="AC1941" s="7">
        <v>0</v>
      </c>
      <c r="AD1941" s="7">
        <v>3</v>
      </c>
      <c r="AE1941" s="7">
        <v>3</v>
      </c>
      <c r="AF1941" s="7">
        <v>0</v>
      </c>
      <c r="AG1941" s="7">
        <v>0</v>
      </c>
      <c r="AH1941" s="7">
        <v>0</v>
      </c>
      <c r="AI1941" s="7">
        <v>0</v>
      </c>
      <c r="AJ1941" s="7">
        <v>0</v>
      </c>
      <c r="AK1941" s="7">
        <v>0</v>
      </c>
      <c r="AL1941" s="7">
        <v>0</v>
      </c>
      <c r="AM1941" s="8">
        <v>44083</v>
      </c>
      <c r="AO1941">
        <f>IF($AG1941=1,G1941,0)</f>
        <v>0</v>
      </c>
      <c r="AP1941">
        <f>IF($AG1941=1,H1941,0)</f>
        <v>0</v>
      </c>
      <c r="AQ1941">
        <f>IF($AG1941=1,J1941,0)</f>
        <v>0</v>
      </c>
      <c r="AR1941">
        <f>IF($AG1941=1,I1941,0)</f>
        <v>0</v>
      </c>
      <c r="AS1941">
        <f>IF($AG1941=1,K1941,0)</f>
        <v>0</v>
      </c>
      <c r="AU1941">
        <f>IF($AJ1941=1,T1941,0)</f>
        <v>0</v>
      </c>
      <c r="AV1941">
        <f>IF($AJ1941=1,U1941,0)</f>
        <v>0</v>
      </c>
      <c r="AW1941">
        <f>IF($AJ1941=1,V1941,0)</f>
        <v>0</v>
      </c>
      <c r="AX1941">
        <f>IF($AJ1941=1,W1941,0)</f>
        <v>0</v>
      </c>
      <c r="AY1941">
        <f>IF($AJ1941=1,X1941,0)</f>
        <v>0</v>
      </c>
      <c r="BA1941">
        <f>IF($AK1941=1,M1941,0)</f>
        <v>0</v>
      </c>
      <c r="BB1941">
        <f>IF($AK1941=1,N1941,0)</f>
        <v>0</v>
      </c>
      <c r="BC1941">
        <f>IF($AK1941=1,O1941,0)</f>
        <v>0</v>
      </c>
      <c r="BD1941">
        <f>IF($AK1941=1,P1941,0)</f>
        <v>0</v>
      </c>
    </row>
    <row r="1942" spans="1:56" x14ac:dyDescent="0.3">
      <c r="A1942" s="7">
        <v>2570</v>
      </c>
      <c r="B1942" s="6">
        <v>152569</v>
      </c>
      <c r="C1942" s="7">
        <v>0</v>
      </c>
      <c r="D1942" s="7">
        <v>1</v>
      </c>
      <c r="E1942" s="7">
        <f>SUM(C1942:D1942)</f>
        <v>1</v>
      </c>
      <c r="F1942" s="7">
        <v>53</v>
      </c>
      <c r="G1942" s="7">
        <v>0</v>
      </c>
      <c r="H1942" s="7">
        <v>0</v>
      </c>
      <c r="I1942" s="7">
        <v>0</v>
      </c>
      <c r="J1942" s="7">
        <v>1</v>
      </c>
      <c r="K1942" s="7">
        <v>0</v>
      </c>
      <c r="L1942" s="7" t="str" cm="1">
        <f t="array" ref="L1942">_xlfn.IFS(G1942=1,G$1,H1942=1,H$1,I1942=1,I$1,J1942=1,J$1,K1942=1,K$1)</f>
        <v>Single</v>
      </c>
      <c r="M1942" s="7">
        <v>0</v>
      </c>
      <c r="N1942" s="7">
        <v>0</v>
      </c>
      <c r="O1942" s="7">
        <v>0</v>
      </c>
      <c r="P1942" s="7">
        <v>1</v>
      </c>
      <c r="Q1942" s="7" t="str" cm="1">
        <f t="array" ref="Q1942">_xlfn.IFS(M1942=1,M$1,N1942=1,N$1,O1942=1,O$1,P1942=1,P$1)</f>
        <v>PhD</v>
      </c>
      <c r="R1942" t="s">
        <v>44</v>
      </c>
      <c r="S1942" s="7">
        <v>54</v>
      </c>
      <c r="T1942" s="7">
        <v>247</v>
      </c>
      <c r="U1942" s="7">
        <v>0</v>
      </c>
      <c r="V1942" s="7">
        <v>9</v>
      </c>
      <c r="W1942" s="7">
        <v>0</v>
      </c>
      <c r="X1942" s="7">
        <v>0</v>
      </c>
      <c r="Y1942" s="7">
        <v>20</v>
      </c>
      <c r="Z1942" s="7">
        <v>235</v>
      </c>
      <c r="AA1942" s="7">
        <v>1</v>
      </c>
      <c r="AB1942" s="7">
        <v>2</v>
      </c>
      <c r="AC1942" s="7">
        <v>0</v>
      </c>
      <c r="AD1942" s="7">
        <v>4</v>
      </c>
      <c r="AE1942" s="7">
        <v>3</v>
      </c>
      <c r="AF1942" s="7">
        <v>0</v>
      </c>
      <c r="AG1942" s="7">
        <v>0</v>
      </c>
      <c r="AH1942" s="7">
        <v>0</v>
      </c>
      <c r="AI1942" s="7">
        <v>0</v>
      </c>
      <c r="AJ1942" s="7">
        <v>0</v>
      </c>
      <c r="AK1942" s="7">
        <v>0</v>
      </c>
      <c r="AL1942" s="7">
        <v>0</v>
      </c>
      <c r="AM1942" s="8">
        <v>44083</v>
      </c>
      <c r="AO1942">
        <f>IF($AG1942=1,G1942,0)</f>
        <v>0</v>
      </c>
      <c r="AP1942">
        <f>IF($AG1942=1,H1942,0)</f>
        <v>0</v>
      </c>
      <c r="AQ1942">
        <f>IF($AG1942=1,J1942,0)</f>
        <v>0</v>
      </c>
      <c r="AR1942">
        <f>IF($AG1942=1,I1942,0)</f>
        <v>0</v>
      </c>
      <c r="AS1942">
        <f>IF($AG1942=1,K1942,0)</f>
        <v>0</v>
      </c>
      <c r="AU1942">
        <f>IF($AJ1942=1,T1942,0)</f>
        <v>0</v>
      </c>
      <c r="AV1942">
        <f>IF($AJ1942=1,U1942,0)</f>
        <v>0</v>
      </c>
      <c r="AW1942">
        <f>IF($AJ1942=1,V1942,0)</f>
        <v>0</v>
      </c>
      <c r="AX1942">
        <f>IF($AJ1942=1,W1942,0)</f>
        <v>0</v>
      </c>
      <c r="AY1942">
        <f>IF($AJ1942=1,X1942,0)</f>
        <v>0</v>
      </c>
      <c r="BA1942">
        <f>IF($AK1942=1,M1942,0)</f>
        <v>0</v>
      </c>
      <c r="BB1942">
        <f>IF($AK1942=1,N1942,0)</f>
        <v>0</v>
      </c>
      <c r="BC1942">
        <f>IF($AK1942=1,O1942,0)</f>
        <v>0</v>
      </c>
      <c r="BD1942">
        <f>IF($AK1942=1,P1942,0)</f>
        <v>0</v>
      </c>
    </row>
    <row r="1943" spans="1:56" x14ac:dyDescent="0.3">
      <c r="A1943" s="7">
        <v>3041</v>
      </c>
      <c r="B1943" s="6">
        <v>131761</v>
      </c>
      <c r="C1943" s="7">
        <v>1</v>
      </c>
      <c r="D1943" s="7">
        <v>0</v>
      </c>
      <c r="E1943" s="7">
        <f>SUM(C1943:D1943)</f>
        <v>1</v>
      </c>
      <c r="F1943" s="7">
        <v>36</v>
      </c>
      <c r="G1943" s="7">
        <v>0</v>
      </c>
      <c r="H1943" s="7">
        <v>1</v>
      </c>
      <c r="I1943" s="7">
        <v>0</v>
      </c>
      <c r="J1943" s="7">
        <v>0</v>
      </c>
      <c r="K1943" s="7">
        <v>0</v>
      </c>
      <c r="L1943" s="7" t="str" cm="1">
        <f t="array" ref="L1943">_xlfn.IFS(G1943=1,G$1,H1943=1,H$1,I1943=1,I$1,J1943=1,J$1,K1943=1,K$1)</f>
        <v>Married</v>
      </c>
      <c r="M1943" s="7">
        <v>0</v>
      </c>
      <c r="N1943" s="7">
        <v>1</v>
      </c>
      <c r="O1943" s="7">
        <v>0</v>
      </c>
      <c r="P1943" s="7">
        <v>0</v>
      </c>
      <c r="Q1943" s="7" t="str" cm="1">
        <f t="array" ref="Q1943">_xlfn.IFS(M1943=1,M$1,N1943=1,N$1,O1943=1,O$1,P1943=1,P$1)</f>
        <v>Graduate</v>
      </c>
      <c r="R1943" t="s">
        <v>43</v>
      </c>
      <c r="S1943" s="7">
        <v>96</v>
      </c>
      <c r="T1943" s="7">
        <v>79</v>
      </c>
      <c r="U1943" s="7">
        <v>4</v>
      </c>
      <c r="V1943" s="7">
        <v>83</v>
      </c>
      <c r="W1943" s="7">
        <v>66</v>
      </c>
      <c r="X1943" s="7">
        <v>58</v>
      </c>
      <c r="Y1943" s="7">
        <v>116</v>
      </c>
      <c r="Z1943" s="7">
        <v>174</v>
      </c>
      <c r="AA1943" s="7">
        <v>2</v>
      </c>
      <c r="AB1943" s="7">
        <v>3</v>
      </c>
      <c r="AC1943" s="7">
        <v>0</v>
      </c>
      <c r="AD1943" s="7">
        <v>4</v>
      </c>
      <c r="AE1943" s="7">
        <v>5</v>
      </c>
      <c r="AF1943" s="7">
        <v>0</v>
      </c>
      <c r="AG1943" s="7">
        <v>0</v>
      </c>
      <c r="AH1943" s="7">
        <v>0</v>
      </c>
      <c r="AI1943" s="7">
        <v>0</v>
      </c>
      <c r="AJ1943" s="7">
        <v>0</v>
      </c>
      <c r="AK1943" s="7">
        <v>0</v>
      </c>
      <c r="AL1943" s="7">
        <v>0</v>
      </c>
      <c r="AM1943" s="8">
        <v>44083</v>
      </c>
      <c r="AO1943">
        <f>IF($AG1943=1,G1943,0)</f>
        <v>0</v>
      </c>
      <c r="AP1943">
        <f>IF($AG1943=1,H1943,0)</f>
        <v>0</v>
      </c>
      <c r="AQ1943">
        <f>IF($AG1943=1,J1943,0)</f>
        <v>0</v>
      </c>
      <c r="AR1943">
        <f>IF($AG1943=1,I1943,0)</f>
        <v>0</v>
      </c>
      <c r="AS1943">
        <f>IF($AG1943=1,K1943,0)</f>
        <v>0</v>
      </c>
      <c r="AU1943">
        <f>IF($AJ1943=1,T1943,0)</f>
        <v>0</v>
      </c>
      <c r="AV1943">
        <f>IF($AJ1943=1,U1943,0)</f>
        <v>0</v>
      </c>
      <c r="AW1943">
        <f>IF($AJ1943=1,V1943,0)</f>
        <v>0</v>
      </c>
      <c r="AX1943">
        <f>IF($AJ1943=1,W1943,0)</f>
        <v>0</v>
      </c>
      <c r="AY1943">
        <f>IF($AJ1943=1,X1943,0)</f>
        <v>0</v>
      </c>
      <c r="BA1943">
        <f>IF($AK1943=1,M1943,0)</f>
        <v>0</v>
      </c>
      <c r="BB1943">
        <f>IF($AK1943=1,N1943,0)</f>
        <v>0</v>
      </c>
      <c r="BC1943">
        <f>IF($AK1943=1,O1943,0)</f>
        <v>0</v>
      </c>
      <c r="BD1943">
        <f>IF($AK1943=1,P1943,0)</f>
        <v>0</v>
      </c>
    </row>
    <row r="1944" spans="1:56" x14ac:dyDescent="0.3">
      <c r="A1944" s="7">
        <v>1411</v>
      </c>
      <c r="B1944" s="6">
        <v>175433</v>
      </c>
      <c r="C1944" s="7">
        <v>1</v>
      </c>
      <c r="D1944" s="7">
        <v>0</v>
      </c>
      <c r="E1944" s="7">
        <f>SUM(C1944:D1944)</f>
        <v>1</v>
      </c>
      <c r="F1944" s="7">
        <v>31</v>
      </c>
      <c r="G1944" s="7">
        <v>0</v>
      </c>
      <c r="H1944" s="7">
        <v>1</v>
      </c>
      <c r="I1944" s="7">
        <v>0</v>
      </c>
      <c r="J1944" s="7">
        <v>0</v>
      </c>
      <c r="K1944" s="7">
        <v>0</v>
      </c>
      <c r="L1944" s="7" t="str" cm="1">
        <f t="array" ref="L1944">_xlfn.IFS(G1944=1,G$1,H1944=1,H$1,I1944=1,I$1,J1944=1,J$1,K1944=1,K$1)</f>
        <v>Married</v>
      </c>
      <c r="M1944" s="7">
        <v>0</v>
      </c>
      <c r="N1944" s="7">
        <v>1</v>
      </c>
      <c r="O1944" s="7">
        <v>0</v>
      </c>
      <c r="P1944" s="7">
        <v>0</v>
      </c>
      <c r="Q1944" s="7" t="str" cm="1">
        <f t="array" ref="Q1944">_xlfn.IFS(M1944=1,M$1,N1944=1,N$1,O1944=1,O$1,P1944=1,P$1)</f>
        <v>Graduate</v>
      </c>
      <c r="R1944" t="s">
        <v>41</v>
      </c>
      <c r="S1944" s="7">
        <v>28</v>
      </c>
      <c r="T1944" s="7">
        <v>1861</v>
      </c>
      <c r="U1944" s="7">
        <v>0</v>
      </c>
      <c r="V1944" s="7">
        <v>691</v>
      </c>
      <c r="W1944" s="7">
        <v>0</v>
      </c>
      <c r="X1944" s="7">
        <v>79</v>
      </c>
      <c r="Y1944" s="7">
        <v>133</v>
      </c>
      <c r="Z1944" s="7">
        <v>2498</v>
      </c>
      <c r="AA1944" s="7">
        <v>2</v>
      </c>
      <c r="AB1944" s="7">
        <v>2</v>
      </c>
      <c r="AC1944" s="7">
        <v>5</v>
      </c>
      <c r="AD1944" s="7">
        <v>10</v>
      </c>
      <c r="AE1944" s="7">
        <v>6</v>
      </c>
      <c r="AF1944" s="7">
        <v>0</v>
      </c>
      <c r="AG1944" s="7">
        <v>1</v>
      </c>
      <c r="AH1944" s="7">
        <v>0</v>
      </c>
      <c r="AI1944" s="7">
        <v>1</v>
      </c>
      <c r="AJ1944" s="7">
        <v>0</v>
      </c>
      <c r="AK1944" s="7">
        <v>0</v>
      </c>
      <c r="AL1944" s="7">
        <v>0</v>
      </c>
      <c r="AM1944" s="8">
        <v>44083</v>
      </c>
      <c r="AO1944">
        <f>IF($AG1944=1,G1944,0)</f>
        <v>0</v>
      </c>
      <c r="AP1944">
        <f>IF($AG1944=1,H1944,0)</f>
        <v>1</v>
      </c>
      <c r="AQ1944">
        <f>IF($AG1944=1,J1944,0)</f>
        <v>0</v>
      </c>
      <c r="AR1944">
        <f>IF($AG1944=1,I1944,0)</f>
        <v>0</v>
      </c>
      <c r="AS1944">
        <f>IF($AG1944=1,K1944,0)</f>
        <v>0</v>
      </c>
      <c r="AU1944">
        <f>IF($AJ1944=1,T1944,0)</f>
        <v>0</v>
      </c>
      <c r="AV1944">
        <f>IF($AJ1944=1,U1944,0)</f>
        <v>0</v>
      </c>
      <c r="AW1944">
        <f>IF($AJ1944=1,V1944,0)</f>
        <v>0</v>
      </c>
      <c r="AX1944">
        <f>IF($AJ1944=1,W1944,0)</f>
        <v>0</v>
      </c>
      <c r="AY1944">
        <f>IF($AJ1944=1,X1944,0)</f>
        <v>0</v>
      </c>
      <c r="BA1944">
        <f>IF($AK1944=1,M1944,0)</f>
        <v>0</v>
      </c>
      <c r="BB1944">
        <f>IF($AK1944=1,N1944,0)</f>
        <v>0</v>
      </c>
      <c r="BC1944">
        <f>IF($AK1944=1,O1944,0)</f>
        <v>0</v>
      </c>
      <c r="BD1944">
        <f>IF($AK1944=1,P1944,0)</f>
        <v>0</v>
      </c>
    </row>
    <row r="1945" spans="1:56" x14ac:dyDescent="0.3">
      <c r="A1945" s="7">
        <v>1740</v>
      </c>
      <c r="B1945" s="6">
        <v>138829</v>
      </c>
      <c r="C1945" s="7">
        <v>0</v>
      </c>
      <c r="D1945" s="7">
        <v>1</v>
      </c>
      <c r="E1945" s="7">
        <f>SUM(C1945:D1945)</f>
        <v>1</v>
      </c>
      <c r="F1945" s="7">
        <v>61</v>
      </c>
      <c r="G1945" s="7">
        <v>0</v>
      </c>
      <c r="H1945" s="7">
        <v>1</v>
      </c>
      <c r="I1945" s="7">
        <v>0</v>
      </c>
      <c r="J1945" s="7">
        <v>0</v>
      </c>
      <c r="K1945" s="7">
        <v>0</v>
      </c>
      <c r="L1945" s="7" t="str" cm="1">
        <f t="array" ref="L1945">_xlfn.IFS(G1945=1,G$1,H1945=1,H$1,I1945=1,I$1,J1945=1,J$1,K1945=1,K$1)</f>
        <v>Married</v>
      </c>
      <c r="M1945" s="7">
        <v>0</v>
      </c>
      <c r="N1945" s="7">
        <v>0</v>
      </c>
      <c r="O1945" s="7">
        <v>0</v>
      </c>
      <c r="P1945" s="7">
        <v>1</v>
      </c>
      <c r="Q1945" s="7" t="str" cm="1">
        <f t="array" ref="Q1945">_xlfn.IFS(M1945=1,M$1,N1945=1,N$1,O1945=1,O$1,P1945=1,P$1)</f>
        <v>PhD</v>
      </c>
      <c r="R1945" t="s">
        <v>42</v>
      </c>
      <c r="S1945" s="7">
        <v>86</v>
      </c>
      <c r="T1945" s="7">
        <v>272</v>
      </c>
      <c r="U1945" s="7">
        <v>0</v>
      </c>
      <c r="V1945" s="7">
        <v>25</v>
      </c>
      <c r="W1945" s="7">
        <v>0</v>
      </c>
      <c r="X1945" s="7">
        <v>0</v>
      </c>
      <c r="Y1945" s="7">
        <v>57</v>
      </c>
      <c r="Z1945" s="7">
        <v>240</v>
      </c>
      <c r="AA1945" s="7">
        <v>1</v>
      </c>
      <c r="AB1945" s="7">
        <v>3</v>
      </c>
      <c r="AC1945" s="7">
        <v>2</v>
      </c>
      <c r="AD1945" s="7">
        <v>2</v>
      </c>
      <c r="AE1945" s="7">
        <v>5</v>
      </c>
      <c r="AF1945" s="7">
        <v>0</v>
      </c>
      <c r="AG1945" s="7">
        <v>0</v>
      </c>
      <c r="AH1945" s="7">
        <v>0</v>
      </c>
      <c r="AI1945" s="7">
        <v>0</v>
      </c>
      <c r="AJ1945" s="7">
        <v>0</v>
      </c>
      <c r="AK1945" s="7">
        <v>0</v>
      </c>
      <c r="AL1945" s="7">
        <v>0</v>
      </c>
      <c r="AM1945" s="8">
        <v>44084</v>
      </c>
      <c r="AO1945">
        <f>IF($AG1945=1,G1945,0)</f>
        <v>0</v>
      </c>
      <c r="AP1945">
        <f>IF($AG1945=1,H1945,0)</f>
        <v>0</v>
      </c>
      <c r="AQ1945">
        <f>IF($AG1945=1,J1945,0)</f>
        <v>0</v>
      </c>
      <c r="AR1945">
        <f>IF($AG1945=1,I1945,0)</f>
        <v>0</v>
      </c>
      <c r="AS1945">
        <f>IF($AG1945=1,K1945,0)</f>
        <v>0</v>
      </c>
      <c r="AU1945">
        <f>IF($AJ1945=1,T1945,0)</f>
        <v>0</v>
      </c>
      <c r="AV1945">
        <f>IF($AJ1945=1,U1945,0)</f>
        <v>0</v>
      </c>
      <c r="AW1945">
        <f>IF($AJ1945=1,V1945,0)</f>
        <v>0</v>
      </c>
      <c r="AX1945">
        <f>IF($AJ1945=1,W1945,0)</f>
        <v>0</v>
      </c>
      <c r="AY1945">
        <f>IF($AJ1945=1,X1945,0)</f>
        <v>0</v>
      </c>
      <c r="BA1945">
        <f>IF($AK1945=1,M1945,0)</f>
        <v>0</v>
      </c>
      <c r="BB1945">
        <f>IF($AK1945=1,N1945,0)</f>
        <v>0</v>
      </c>
      <c r="BC1945">
        <f>IF($AK1945=1,O1945,0)</f>
        <v>0</v>
      </c>
      <c r="BD1945">
        <f>IF($AK1945=1,P1945,0)</f>
        <v>0</v>
      </c>
    </row>
    <row r="1946" spans="1:56" x14ac:dyDescent="0.3">
      <c r="A1946" s="7">
        <v>1260</v>
      </c>
      <c r="B1946" s="6">
        <v>129315</v>
      </c>
      <c r="C1946" s="7">
        <v>1</v>
      </c>
      <c r="D1946" s="7">
        <v>1</v>
      </c>
      <c r="E1946" s="7">
        <f>SUM(C1946:D1946)</f>
        <v>2</v>
      </c>
      <c r="F1946" s="7">
        <v>60</v>
      </c>
      <c r="G1946" s="7">
        <v>0</v>
      </c>
      <c r="H1946" s="7">
        <v>1</v>
      </c>
      <c r="I1946" s="7">
        <v>0</v>
      </c>
      <c r="J1946" s="7">
        <v>0</v>
      </c>
      <c r="K1946" s="7">
        <v>0</v>
      </c>
      <c r="L1946" s="7" t="str" cm="1">
        <f t="array" ref="L1946">_xlfn.IFS(G1946=1,G$1,H1946=1,H$1,I1946=1,I$1,J1946=1,J$1,K1946=1,K$1)</f>
        <v>Married</v>
      </c>
      <c r="M1946" s="7">
        <v>0</v>
      </c>
      <c r="N1946" s="7">
        <v>1</v>
      </c>
      <c r="O1946" s="7">
        <v>0</v>
      </c>
      <c r="P1946" s="7">
        <v>0</v>
      </c>
      <c r="Q1946" s="7" t="str" cm="1">
        <f t="array" ref="Q1946">_xlfn.IFS(M1946=1,M$1,N1946=1,N$1,O1946=1,O$1,P1946=1,P$1)</f>
        <v>Graduate</v>
      </c>
      <c r="R1946" t="s">
        <v>42</v>
      </c>
      <c r="S1946" s="7">
        <v>55</v>
      </c>
      <c r="T1946" s="7">
        <v>57</v>
      </c>
      <c r="U1946" s="7">
        <v>9</v>
      </c>
      <c r="V1946" s="7">
        <v>62</v>
      </c>
      <c r="W1946" s="7">
        <v>35</v>
      </c>
      <c r="X1946" s="7">
        <v>31</v>
      </c>
      <c r="Y1946" s="7">
        <v>18</v>
      </c>
      <c r="Z1946" s="7">
        <v>176</v>
      </c>
      <c r="AA1946" s="7">
        <v>4</v>
      </c>
      <c r="AB1946" s="7">
        <v>2</v>
      </c>
      <c r="AC1946" s="7">
        <v>0</v>
      </c>
      <c r="AD1946" s="7">
        <v>4</v>
      </c>
      <c r="AE1946" s="7">
        <v>6</v>
      </c>
      <c r="AF1946" s="7">
        <v>0</v>
      </c>
      <c r="AG1946" s="7">
        <v>0</v>
      </c>
      <c r="AH1946" s="7">
        <v>0</v>
      </c>
      <c r="AI1946" s="7">
        <v>0</v>
      </c>
      <c r="AJ1946" s="7">
        <v>0</v>
      </c>
      <c r="AK1946" s="7">
        <v>0</v>
      </c>
      <c r="AL1946" s="7">
        <v>0</v>
      </c>
      <c r="AM1946" s="8">
        <v>44084</v>
      </c>
      <c r="AO1946">
        <f>IF($AG1946=1,G1946,0)</f>
        <v>0</v>
      </c>
      <c r="AP1946">
        <f>IF($AG1946=1,H1946,0)</f>
        <v>0</v>
      </c>
      <c r="AQ1946">
        <f>IF($AG1946=1,J1946,0)</f>
        <v>0</v>
      </c>
      <c r="AR1946">
        <f>IF($AG1946=1,I1946,0)</f>
        <v>0</v>
      </c>
      <c r="AS1946">
        <f>IF($AG1946=1,K1946,0)</f>
        <v>0</v>
      </c>
      <c r="AU1946">
        <f>IF($AJ1946=1,T1946,0)</f>
        <v>0</v>
      </c>
      <c r="AV1946">
        <f>IF($AJ1946=1,U1946,0)</f>
        <v>0</v>
      </c>
      <c r="AW1946">
        <f>IF($AJ1946=1,V1946,0)</f>
        <v>0</v>
      </c>
      <c r="AX1946">
        <f>IF($AJ1946=1,W1946,0)</f>
        <v>0</v>
      </c>
      <c r="AY1946">
        <f>IF($AJ1946=1,X1946,0)</f>
        <v>0</v>
      </c>
      <c r="BA1946">
        <f>IF($AK1946=1,M1946,0)</f>
        <v>0</v>
      </c>
      <c r="BB1946">
        <f>IF($AK1946=1,N1946,0)</f>
        <v>0</v>
      </c>
      <c r="BC1946">
        <f>IF($AK1946=1,O1946,0)</f>
        <v>0</v>
      </c>
      <c r="BD1946">
        <f>IF($AK1946=1,P1946,0)</f>
        <v>0</v>
      </c>
    </row>
    <row r="1947" spans="1:56" x14ac:dyDescent="0.3">
      <c r="A1947" s="7">
        <v>3103</v>
      </c>
      <c r="B1947" s="6">
        <v>158692</v>
      </c>
      <c r="C1947" s="7">
        <v>0</v>
      </c>
      <c r="D1947" s="7">
        <v>1</v>
      </c>
      <c r="E1947" s="7">
        <f>SUM(C1947:D1947)</f>
        <v>1</v>
      </c>
      <c r="F1947" s="7">
        <v>55</v>
      </c>
      <c r="G1947" s="7">
        <v>0</v>
      </c>
      <c r="H1947" s="7">
        <v>1</v>
      </c>
      <c r="I1947" s="7">
        <v>0</v>
      </c>
      <c r="J1947" s="7">
        <v>0</v>
      </c>
      <c r="K1947" s="7">
        <v>0</v>
      </c>
      <c r="L1947" s="7" t="str" cm="1">
        <f t="array" ref="L1947">_xlfn.IFS(G1947=1,G$1,H1947=1,H$1,I1947=1,I$1,J1947=1,J$1,K1947=1,K$1)</f>
        <v>Married</v>
      </c>
      <c r="M1947" s="7">
        <v>0</v>
      </c>
      <c r="N1947" s="7">
        <v>1</v>
      </c>
      <c r="O1947" s="7">
        <v>0</v>
      </c>
      <c r="P1947" s="7">
        <v>0</v>
      </c>
      <c r="Q1947" s="7" t="str" cm="1">
        <f t="array" ref="Q1947">_xlfn.IFS(M1947=1,M$1,N1947=1,N$1,O1947=1,O$1,P1947=1,P$1)</f>
        <v>Graduate</v>
      </c>
      <c r="R1947" t="s">
        <v>41</v>
      </c>
      <c r="S1947" s="7">
        <v>21</v>
      </c>
      <c r="T1947" s="7">
        <v>814</v>
      </c>
      <c r="U1947" s="7">
        <v>30</v>
      </c>
      <c r="V1947" s="7">
        <v>165</v>
      </c>
      <c r="W1947" s="7">
        <v>11</v>
      </c>
      <c r="X1947" s="7">
        <v>19</v>
      </c>
      <c r="Y1947" s="7">
        <v>30</v>
      </c>
      <c r="Z1947" s="7">
        <v>1009</v>
      </c>
      <c r="AA1947" s="7">
        <v>1</v>
      </c>
      <c r="AB1947" s="7">
        <v>8</v>
      </c>
      <c r="AC1947" s="7">
        <v>2</v>
      </c>
      <c r="AD1947" s="7">
        <v>4</v>
      </c>
      <c r="AE1947" s="7">
        <v>7</v>
      </c>
      <c r="AF1947" s="7">
        <v>0</v>
      </c>
      <c r="AG1947" s="7">
        <v>0</v>
      </c>
      <c r="AH1947" s="7">
        <v>0</v>
      </c>
      <c r="AI1947" s="7">
        <v>0</v>
      </c>
      <c r="AJ1947" s="7">
        <v>0</v>
      </c>
      <c r="AK1947" s="7">
        <v>0</v>
      </c>
      <c r="AL1947" s="7">
        <v>0</v>
      </c>
      <c r="AM1947" s="8">
        <v>44084</v>
      </c>
      <c r="AO1947">
        <f>IF($AG1947=1,G1947,0)</f>
        <v>0</v>
      </c>
      <c r="AP1947">
        <f>IF($AG1947=1,H1947,0)</f>
        <v>0</v>
      </c>
      <c r="AQ1947">
        <f>IF($AG1947=1,J1947,0)</f>
        <v>0</v>
      </c>
      <c r="AR1947">
        <f>IF($AG1947=1,I1947,0)</f>
        <v>0</v>
      </c>
      <c r="AS1947">
        <f>IF($AG1947=1,K1947,0)</f>
        <v>0</v>
      </c>
      <c r="AU1947">
        <f>IF($AJ1947=1,T1947,0)</f>
        <v>0</v>
      </c>
      <c r="AV1947">
        <f>IF($AJ1947=1,U1947,0)</f>
        <v>0</v>
      </c>
      <c r="AW1947">
        <f>IF($AJ1947=1,V1947,0)</f>
        <v>0</v>
      </c>
      <c r="AX1947">
        <f>IF($AJ1947=1,W1947,0)</f>
        <v>0</v>
      </c>
      <c r="AY1947">
        <f>IF($AJ1947=1,X1947,0)</f>
        <v>0</v>
      </c>
      <c r="BA1947">
        <f>IF($AK1947=1,M1947,0)</f>
        <v>0</v>
      </c>
      <c r="BB1947">
        <f>IF($AK1947=1,N1947,0)</f>
        <v>0</v>
      </c>
      <c r="BC1947">
        <f>IF($AK1947=1,O1947,0)</f>
        <v>0</v>
      </c>
      <c r="BD1947">
        <f>IF($AK1947=1,P1947,0)</f>
        <v>0</v>
      </c>
    </row>
    <row r="1948" spans="1:56" x14ac:dyDescent="0.3">
      <c r="A1948" s="7">
        <v>1997</v>
      </c>
      <c r="B1948" s="6">
        <v>170924</v>
      </c>
      <c r="C1948" s="7">
        <v>0</v>
      </c>
      <c r="D1948" s="7">
        <v>0</v>
      </c>
      <c r="E1948" s="7">
        <f>SUM(C1948:D1948)</f>
        <v>0</v>
      </c>
      <c r="F1948" s="7">
        <v>55</v>
      </c>
      <c r="G1948" s="7">
        <v>0</v>
      </c>
      <c r="H1948" s="7">
        <v>1</v>
      </c>
      <c r="I1948" s="7">
        <v>0</v>
      </c>
      <c r="J1948" s="7">
        <v>0</v>
      </c>
      <c r="K1948" s="7">
        <v>0</v>
      </c>
      <c r="L1948" s="7" t="str" cm="1">
        <f t="array" ref="L1948">_xlfn.IFS(G1948=1,G$1,H1948=1,H$1,I1948=1,I$1,J1948=1,J$1,K1948=1,K$1)</f>
        <v>Married</v>
      </c>
      <c r="M1948" s="7">
        <v>0</v>
      </c>
      <c r="N1948" s="7">
        <v>0</v>
      </c>
      <c r="O1948" s="7">
        <v>0</v>
      </c>
      <c r="P1948" s="7">
        <v>0</v>
      </c>
      <c r="Q1948" s="7" t="e" cm="1">
        <f t="array" ref="Q1948">_xlfn.IFS(M1948=1,M$1,N1948=1,N$1,O1948=1,O$1,P1948=1,P$1)</f>
        <v>#N/A</v>
      </c>
      <c r="R1948" t="s">
        <v>43</v>
      </c>
      <c r="S1948" s="7">
        <v>41</v>
      </c>
      <c r="T1948" s="7">
        <v>1530</v>
      </c>
      <c r="U1948" s="7">
        <v>275</v>
      </c>
      <c r="V1948" s="7">
        <v>612</v>
      </c>
      <c r="W1948" s="7">
        <v>318</v>
      </c>
      <c r="X1948" s="7">
        <v>366</v>
      </c>
      <c r="Y1948" s="7">
        <v>183</v>
      </c>
      <c r="Z1948" s="7">
        <v>2918</v>
      </c>
      <c r="AA1948" s="7">
        <v>1</v>
      </c>
      <c r="AB1948" s="7">
        <v>6</v>
      </c>
      <c r="AC1948" s="7">
        <v>6</v>
      </c>
      <c r="AD1948" s="7">
        <v>7</v>
      </c>
      <c r="AE1948" s="7">
        <v>3</v>
      </c>
      <c r="AF1948" s="7">
        <v>0</v>
      </c>
      <c r="AG1948" s="7">
        <v>0</v>
      </c>
      <c r="AH1948" s="7">
        <v>1</v>
      </c>
      <c r="AI1948" s="7">
        <v>0</v>
      </c>
      <c r="AJ1948" s="7">
        <v>0</v>
      </c>
      <c r="AK1948" s="7">
        <v>0</v>
      </c>
      <c r="AL1948" s="7">
        <v>0</v>
      </c>
      <c r="AM1948" s="8">
        <v>44085</v>
      </c>
      <c r="AO1948">
        <f>IF($AG1948=1,G1948,0)</f>
        <v>0</v>
      </c>
      <c r="AP1948">
        <f>IF($AG1948=1,H1948,0)</f>
        <v>0</v>
      </c>
      <c r="AQ1948">
        <f>IF($AG1948=1,J1948,0)</f>
        <v>0</v>
      </c>
      <c r="AR1948">
        <f>IF($AG1948=1,I1948,0)</f>
        <v>0</v>
      </c>
      <c r="AS1948">
        <f>IF($AG1948=1,K1948,0)</f>
        <v>0</v>
      </c>
      <c r="AU1948">
        <f>IF($AJ1948=1,T1948,0)</f>
        <v>0</v>
      </c>
      <c r="AV1948">
        <f>IF($AJ1948=1,U1948,0)</f>
        <v>0</v>
      </c>
      <c r="AW1948">
        <f>IF($AJ1948=1,V1948,0)</f>
        <v>0</v>
      </c>
      <c r="AX1948">
        <f>IF($AJ1948=1,W1948,0)</f>
        <v>0</v>
      </c>
      <c r="AY1948">
        <f>IF($AJ1948=1,X1948,0)</f>
        <v>0</v>
      </c>
      <c r="BA1948">
        <f>IF($AK1948=1,M1948,0)</f>
        <v>0</v>
      </c>
      <c r="BB1948">
        <f>IF($AK1948=1,N1948,0)</f>
        <v>0</v>
      </c>
      <c r="BC1948">
        <f>IF($AK1948=1,O1948,0)</f>
        <v>0</v>
      </c>
      <c r="BD1948">
        <f>IF($AK1948=1,P1948,0)</f>
        <v>0</v>
      </c>
    </row>
    <row r="1949" spans="1:56" x14ac:dyDescent="0.3">
      <c r="A1949" s="7">
        <v>2031</v>
      </c>
      <c r="B1949" s="6">
        <v>170924</v>
      </c>
      <c r="C1949" s="7">
        <v>0</v>
      </c>
      <c r="D1949" s="7">
        <v>0</v>
      </c>
      <c r="E1949" s="7">
        <f>SUM(C1949:D1949)</f>
        <v>0</v>
      </c>
      <c r="F1949" s="7">
        <v>55</v>
      </c>
      <c r="G1949" s="7">
        <v>0</v>
      </c>
      <c r="H1949" s="7">
        <v>1</v>
      </c>
      <c r="I1949" s="7">
        <v>0</v>
      </c>
      <c r="J1949" s="7">
        <v>0</v>
      </c>
      <c r="K1949" s="7">
        <v>0</v>
      </c>
      <c r="L1949" s="7" t="str" cm="1">
        <f t="array" ref="L1949">_xlfn.IFS(G1949=1,G$1,H1949=1,H$1,I1949=1,I$1,J1949=1,J$1,K1949=1,K$1)</f>
        <v>Married</v>
      </c>
      <c r="M1949" s="7">
        <v>0</v>
      </c>
      <c r="N1949" s="7">
        <v>0</v>
      </c>
      <c r="O1949" s="7">
        <v>0</v>
      </c>
      <c r="P1949" s="7">
        <v>0</v>
      </c>
      <c r="Q1949" s="7" t="e" cm="1">
        <f t="array" ref="Q1949">_xlfn.IFS(M1949=1,M$1,N1949=1,N$1,O1949=1,O$1,P1949=1,P$1)</f>
        <v>#N/A</v>
      </c>
      <c r="R1949" t="s">
        <v>40</v>
      </c>
      <c r="S1949" s="7">
        <v>41</v>
      </c>
      <c r="T1949" s="7">
        <v>1530</v>
      </c>
      <c r="U1949" s="7">
        <v>275</v>
      </c>
      <c r="V1949" s="7">
        <v>612</v>
      </c>
      <c r="W1949" s="7">
        <v>318</v>
      </c>
      <c r="X1949" s="7">
        <v>366</v>
      </c>
      <c r="Y1949" s="7">
        <v>183</v>
      </c>
      <c r="Z1949" s="7">
        <v>2918</v>
      </c>
      <c r="AA1949" s="7">
        <v>1</v>
      </c>
      <c r="AB1949" s="7">
        <v>6</v>
      </c>
      <c r="AC1949" s="7">
        <v>6</v>
      </c>
      <c r="AD1949" s="7">
        <v>7</v>
      </c>
      <c r="AE1949" s="7">
        <v>3</v>
      </c>
      <c r="AF1949" s="7">
        <v>0</v>
      </c>
      <c r="AG1949" s="7">
        <v>0</v>
      </c>
      <c r="AH1949" s="7">
        <v>1</v>
      </c>
      <c r="AI1949" s="7">
        <v>0</v>
      </c>
      <c r="AJ1949" s="7">
        <v>0</v>
      </c>
      <c r="AK1949" s="7">
        <v>0</v>
      </c>
      <c r="AL1949" s="7">
        <v>0</v>
      </c>
      <c r="AM1949" s="8">
        <v>44085</v>
      </c>
      <c r="AO1949">
        <f>IF($AG1949=1,G1949,0)</f>
        <v>0</v>
      </c>
      <c r="AP1949">
        <f>IF($AG1949=1,H1949,0)</f>
        <v>0</v>
      </c>
      <c r="AQ1949">
        <f>IF($AG1949=1,J1949,0)</f>
        <v>0</v>
      </c>
      <c r="AR1949">
        <f>IF($AG1949=1,I1949,0)</f>
        <v>0</v>
      </c>
      <c r="AS1949">
        <f>IF($AG1949=1,K1949,0)</f>
        <v>0</v>
      </c>
      <c r="AU1949">
        <f>IF($AJ1949=1,T1949,0)</f>
        <v>0</v>
      </c>
      <c r="AV1949">
        <f>IF($AJ1949=1,U1949,0)</f>
        <v>0</v>
      </c>
      <c r="AW1949">
        <f>IF($AJ1949=1,V1949,0)</f>
        <v>0</v>
      </c>
      <c r="AX1949">
        <f>IF($AJ1949=1,W1949,0)</f>
        <v>0</v>
      </c>
      <c r="AY1949">
        <f>IF($AJ1949=1,X1949,0)</f>
        <v>0</v>
      </c>
      <c r="BA1949">
        <f>IF($AK1949=1,M1949,0)</f>
        <v>0</v>
      </c>
      <c r="BB1949">
        <f>IF($AK1949=1,N1949,0)</f>
        <v>0</v>
      </c>
      <c r="BC1949">
        <f>IF($AK1949=1,O1949,0)</f>
        <v>0</v>
      </c>
      <c r="BD1949">
        <f>IF($AK1949=1,P1949,0)</f>
        <v>0</v>
      </c>
    </row>
    <row r="1950" spans="1:56" x14ac:dyDescent="0.3">
      <c r="A1950" s="7">
        <v>2795</v>
      </c>
      <c r="B1950" s="6">
        <v>162568</v>
      </c>
      <c r="C1950" s="7">
        <v>0</v>
      </c>
      <c r="D1950" s="7">
        <v>1</v>
      </c>
      <c r="E1950" s="7">
        <f>SUM(C1950:D1950)</f>
        <v>1</v>
      </c>
      <c r="F1950" s="7">
        <v>58</v>
      </c>
      <c r="G1950" s="7">
        <v>0</v>
      </c>
      <c r="H1950" s="7">
        <v>0</v>
      </c>
      <c r="I1950" s="7">
        <v>1</v>
      </c>
      <c r="J1950" s="7">
        <v>0</v>
      </c>
      <c r="K1950" s="7">
        <v>0</v>
      </c>
      <c r="L1950" s="7" t="str" cm="1">
        <f t="array" ref="L1950">_xlfn.IFS(G1950=1,G$1,H1950=1,H$1,I1950=1,I$1,J1950=1,J$1,K1950=1,K$1)</f>
        <v>Together</v>
      </c>
      <c r="M1950" s="7">
        <v>0</v>
      </c>
      <c r="N1950" s="7">
        <v>1</v>
      </c>
      <c r="O1950" s="7">
        <v>0</v>
      </c>
      <c r="P1950" s="7">
        <v>0</v>
      </c>
      <c r="Q1950" s="7" t="str" cm="1">
        <f t="array" ref="Q1950">_xlfn.IFS(M1950=1,M$1,N1950=1,N$1,O1950=1,O$1,P1950=1,P$1)</f>
        <v>Graduate</v>
      </c>
      <c r="R1950" t="s">
        <v>43</v>
      </c>
      <c r="S1950" s="7">
        <v>99</v>
      </c>
      <c r="T1950" s="7">
        <v>941</v>
      </c>
      <c r="U1950" s="7">
        <v>44</v>
      </c>
      <c r="V1950" s="7">
        <v>1034</v>
      </c>
      <c r="W1950" s="7">
        <v>208</v>
      </c>
      <c r="X1950" s="7">
        <v>91</v>
      </c>
      <c r="Y1950" s="7">
        <v>158</v>
      </c>
      <c r="Z1950" s="7">
        <v>2159</v>
      </c>
      <c r="AA1950" s="7">
        <v>3</v>
      </c>
      <c r="AB1950" s="7">
        <v>5</v>
      </c>
      <c r="AC1950" s="7">
        <v>3</v>
      </c>
      <c r="AD1950" s="7">
        <v>5</v>
      </c>
      <c r="AE1950" s="7">
        <v>4</v>
      </c>
      <c r="AF1950" s="7">
        <v>0</v>
      </c>
      <c r="AG1950" s="7">
        <v>0</v>
      </c>
      <c r="AH1950" s="7">
        <v>0</v>
      </c>
      <c r="AI1950" s="7">
        <v>1</v>
      </c>
      <c r="AJ1950" s="7">
        <v>0</v>
      </c>
      <c r="AK1950" s="7">
        <v>0</v>
      </c>
      <c r="AL1950" s="7">
        <v>0</v>
      </c>
      <c r="AM1950" s="8">
        <v>44085</v>
      </c>
      <c r="AO1950">
        <f>IF($AG1950=1,G1950,0)</f>
        <v>0</v>
      </c>
      <c r="AP1950">
        <f>IF($AG1950=1,H1950,0)</f>
        <v>0</v>
      </c>
      <c r="AQ1950">
        <f>IF($AG1950=1,J1950,0)</f>
        <v>0</v>
      </c>
      <c r="AR1950">
        <f>IF($AG1950=1,I1950,0)</f>
        <v>0</v>
      </c>
      <c r="AS1950">
        <f>IF($AG1950=1,K1950,0)</f>
        <v>0</v>
      </c>
      <c r="AU1950">
        <f>IF($AJ1950=1,T1950,0)</f>
        <v>0</v>
      </c>
      <c r="AV1950">
        <f>IF($AJ1950=1,U1950,0)</f>
        <v>0</v>
      </c>
      <c r="AW1950">
        <f>IF($AJ1950=1,V1950,0)</f>
        <v>0</v>
      </c>
      <c r="AX1950">
        <f>IF($AJ1950=1,W1950,0)</f>
        <v>0</v>
      </c>
      <c r="AY1950">
        <f>IF($AJ1950=1,X1950,0)</f>
        <v>0</v>
      </c>
      <c r="BA1950">
        <f>IF($AK1950=1,M1950,0)</f>
        <v>0</v>
      </c>
      <c r="BB1950">
        <f>IF($AK1950=1,N1950,0)</f>
        <v>0</v>
      </c>
      <c r="BC1950">
        <f>IF($AK1950=1,O1950,0)</f>
        <v>0</v>
      </c>
      <c r="BD1950">
        <f>IF($AK1950=1,P1950,0)</f>
        <v>0</v>
      </c>
    </row>
    <row r="1951" spans="1:56" x14ac:dyDescent="0.3">
      <c r="A1951" s="7">
        <v>2251</v>
      </c>
      <c r="B1951" s="6">
        <v>155956</v>
      </c>
      <c r="C1951" s="7">
        <v>0</v>
      </c>
      <c r="D1951" s="7">
        <v>0</v>
      </c>
      <c r="E1951" s="7">
        <f>SUM(C1951:D1951)</f>
        <v>0</v>
      </c>
      <c r="F1951" s="7">
        <v>76</v>
      </c>
      <c r="G1951" s="7">
        <v>0</v>
      </c>
      <c r="H1951" s="7">
        <v>1</v>
      </c>
      <c r="I1951" s="7">
        <v>0</v>
      </c>
      <c r="J1951" s="7">
        <v>0</v>
      </c>
      <c r="K1951" s="7">
        <v>0</v>
      </c>
      <c r="L1951" s="7" t="str" cm="1">
        <f t="array" ref="L1951">_xlfn.IFS(G1951=1,G$1,H1951=1,H$1,I1951=1,I$1,J1951=1,J$1,K1951=1,K$1)</f>
        <v>Married</v>
      </c>
      <c r="M1951" s="7">
        <v>0</v>
      </c>
      <c r="N1951" s="7">
        <v>1</v>
      </c>
      <c r="O1951" s="7">
        <v>0</v>
      </c>
      <c r="P1951" s="7">
        <v>0</v>
      </c>
      <c r="Q1951" s="7" t="str" cm="1">
        <f t="array" ref="Q1951">_xlfn.IFS(M1951=1,M$1,N1951=1,N$1,O1951=1,O$1,P1951=1,P$1)</f>
        <v>Graduate</v>
      </c>
      <c r="R1951" t="s">
        <v>41</v>
      </c>
      <c r="S1951" s="7">
        <v>22</v>
      </c>
      <c r="T1951" s="7">
        <v>2118</v>
      </c>
      <c r="U1951" s="7">
        <v>106</v>
      </c>
      <c r="V1951" s="7">
        <v>290</v>
      </c>
      <c r="W1951" s="7">
        <v>139</v>
      </c>
      <c r="X1951" s="7">
        <v>25</v>
      </c>
      <c r="Y1951" s="7">
        <v>106</v>
      </c>
      <c r="Z1951" s="7">
        <v>2573</v>
      </c>
      <c r="AA1951" s="7">
        <v>2</v>
      </c>
      <c r="AB1951" s="7">
        <v>7</v>
      </c>
      <c r="AC1951" s="7">
        <v>3</v>
      </c>
      <c r="AD1951" s="7">
        <v>4</v>
      </c>
      <c r="AE1951" s="7">
        <v>4</v>
      </c>
      <c r="AF1951" s="7">
        <v>0</v>
      </c>
      <c r="AG1951" s="7">
        <v>1</v>
      </c>
      <c r="AH1951" s="7">
        <v>0</v>
      </c>
      <c r="AI1951" s="7">
        <v>0</v>
      </c>
      <c r="AJ1951" s="7">
        <v>0</v>
      </c>
      <c r="AK1951" s="7">
        <v>0</v>
      </c>
      <c r="AL1951" s="7">
        <v>0</v>
      </c>
      <c r="AM1951" s="8">
        <v>44085</v>
      </c>
      <c r="AO1951">
        <f>IF($AG1951=1,G1951,0)</f>
        <v>0</v>
      </c>
      <c r="AP1951">
        <f>IF($AG1951=1,H1951,0)</f>
        <v>1</v>
      </c>
      <c r="AQ1951">
        <f>IF($AG1951=1,J1951,0)</f>
        <v>0</v>
      </c>
      <c r="AR1951">
        <f>IF($AG1951=1,I1951,0)</f>
        <v>0</v>
      </c>
      <c r="AS1951">
        <f>IF($AG1951=1,K1951,0)</f>
        <v>0</v>
      </c>
      <c r="AU1951">
        <f>IF($AJ1951=1,T1951,0)</f>
        <v>0</v>
      </c>
      <c r="AV1951">
        <f>IF($AJ1951=1,U1951,0)</f>
        <v>0</v>
      </c>
      <c r="AW1951">
        <f>IF($AJ1951=1,V1951,0)</f>
        <v>0</v>
      </c>
      <c r="AX1951">
        <f>IF($AJ1951=1,W1951,0)</f>
        <v>0</v>
      </c>
      <c r="AY1951">
        <f>IF($AJ1951=1,X1951,0)</f>
        <v>0</v>
      </c>
      <c r="BA1951">
        <f>IF($AK1951=1,M1951,0)</f>
        <v>0</v>
      </c>
      <c r="BB1951">
        <f>IF($AK1951=1,N1951,0)</f>
        <v>0</v>
      </c>
      <c r="BC1951">
        <f>IF($AK1951=1,O1951,0)</f>
        <v>0</v>
      </c>
      <c r="BD1951">
        <f>IF($AK1951=1,P1951,0)</f>
        <v>0</v>
      </c>
    </row>
    <row r="1952" spans="1:56" x14ac:dyDescent="0.3">
      <c r="A1952" s="7">
        <v>1911</v>
      </c>
      <c r="B1952" s="6">
        <v>179632</v>
      </c>
      <c r="C1952" s="7">
        <v>0</v>
      </c>
      <c r="D1952" s="7">
        <v>0</v>
      </c>
      <c r="E1952" s="7">
        <f>SUM(C1952:D1952)</f>
        <v>0</v>
      </c>
      <c r="F1952" s="7">
        <v>46</v>
      </c>
      <c r="G1952" s="7">
        <v>0</v>
      </c>
      <c r="H1952" s="7">
        <v>0</v>
      </c>
      <c r="I1952" s="7">
        <v>1</v>
      </c>
      <c r="J1952" s="7">
        <v>0</v>
      </c>
      <c r="K1952" s="7">
        <v>0</v>
      </c>
      <c r="L1952" s="7" t="str" cm="1">
        <f t="array" ref="L1952">_xlfn.IFS(G1952=1,G$1,H1952=1,H$1,I1952=1,I$1,J1952=1,J$1,K1952=1,K$1)</f>
        <v>Together</v>
      </c>
      <c r="M1952" s="7">
        <v>0</v>
      </c>
      <c r="N1952" s="7">
        <v>0</v>
      </c>
      <c r="O1952" s="7">
        <v>0</v>
      </c>
      <c r="P1952" s="7">
        <v>1</v>
      </c>
      <c r="Q1952" s="7" t="str" cm="1">
        <f t="array" ref="Q1952">_xlfn.IFS(M1952=1,M$1,N1952=1,N$1,O1952=1,O$1,P1952=1,P$1)</f>
        <v>PhD</v>
      </c>
      <c r="R1952" t="s">
        <v>40</v>
      </c>
      <c r="S1952" s="7">
        <v>42</v>
      </c>
      <c r="T1952" s="7">
        <v>1062</v>
      </c>
      <c r="U1952" s="7">
        <v>0</v>
      </c>
      <c r="V1952" s="7">
        <v>1150</v>
      </c>
      <c r="W1952" s="7">
        <v>223</v>
      </c>
      <c r="X1952" s="7">
        <v>47</v>
      </c>
      <c r="Y1952" s="7">
        <v>27</v>
      </c>
      <c r="Z1952" s="7">
        <v>2457</v>
      </c>
      <c r="AA1952" s="7">
        <v>1</v>
      </c>
      <c r="AB1952" s="7">
        <v>6</v>
      </c>
      <c r="AC1952" s="7">
        <v>4</v>
      </c>
      <c r="AD1952" s="7">
        <v>9</v>
      </c>
      <c r="AE1952" s="7">
        <v>2</v>
      </c>
      <c r="AF1952" s="7">
        <v>0</v>
      </c>
      <c r="AG1952" s="7">
        <v>0</v>
      </c>
      <c r="AH1952" s="7">
        <v>0</v>
      </c>
      <c r="AI1952" s="7">
        <v>0</v>
      </c>
      <c r="AJ1952" s="7">
        <v>0</v>
      </c>
      <c r="AK1952" s="7">
        <v>0</v>
      </c>
      <c r="AL1952" s="7">
        <v>0</v>
      </c>
      <c r="AM1952" s="8">
        <v>44086</v>
      </c>
      <c r="AO1952">
        <f>IF($AG1952=1,G1952,0)</f>
        <v>0</v>
      </c>
      <c r="AP1952">
        <f>IF($AG1952=1,H1952,0)</f>
        <v>0</v>
      </c>
      <c r="AQ1952">
        <f>IF($AG1952=1,J1952,0)</f>
        <v>0</v>
      </c>
      <c r="AR1952">
        <f>IF($AG1952=1,I1952,0)</f>
        <v>0</v>
      </c>
      <c r="AS1952">
        <f>IF($AG1952=1,K1952,0)</f>
        <v>0</v>
      </c>
      <c r="AU1952">
        <f>IF($AJ1952=1,T1952,0)</f>
        <v>0</v>
      </c>
      <c r="AV1952">
        <f>IF($AJ1952=1,U1952,0)</f>
        <v>0</v>
      </c>
      <c r="AW1952">
        <f>IF($AJ1952=1,V1952,0)</f>
        <v>0</v>
      </c>
      <c r="AX1952">
        <f>IF($AJ1952=1,W1952,0)</f>
        <v>0</v>
      </c>
      <c r="AY1952">
        <f>IF($AJ1952=1,X1952,0)</f>
        <v>0</v>
      </c>
      <c r="BA1952">
        <f>IF($AK1952=1,M1952,0)</f>
        <v>0</v>
      </c>
      <c r="BB1952">
        <f>IF($AK1952=1,N1952,0)</f>
        <v>0</v>
      </c>
      <c r="BC1952">
        <f>IF($AK1952=1,O1952,0)</f>
        <v>0</v>
      </c>
      <c r="BD1952">
        <f>IF($AK1952=1,P1952,0)</f>
        <v>0</v>
      </c>
    </row>
    <row r="1953" spans="1:56" x14ac:dyDescent="0.3">
      <c r="A1953" s="7">
        <v>1535</v>
      </c>
      <c r="B1953" s="6">
        <v>121474</v>
      </c>
      <c r="C1953" s="7">
        <v>1</v>
      </c>
      <c r="D1953" s="7">
        <v>0</v>
      </c>
      <c r="E1953" s="7">
        <f>SUM(C1953:D1953)</f>
        <v>1</v>
      </c>
      <c r="F1953" s="7">
        <v>31</v>
      </c>
      <c r="G1953" s="7">
        <v>0</v>
      </c>
      <c r="H1953" s="7">
        <v>0</v>
      </c>
      <c r="I1953" s="7">
        <v>0</v>
      </c>
      <c r="J1953" s="7">
        <v>1</v>
      </c>
      <c r="K1953" s="7">
        <v>0</v>
      </c>
      <c r="L1953" s="7" t="str" cm="1">
        <f t="array" ref="L1953">_xlfn.IFS(G1953=1,G$1,H1953=1,H$1,I1953=1,I$1,J1953=1,J$1,K1953=1,K$1)</f>
        <v>Single</v>
      </c>
      <c r="M1953" s="7">
        <v>0</v>
      </c>
      <c r="N1953" s="7">
        <v>1</v>
      </c>
      <c r="O1953" s="7">
        <v>0</v>
      </c>
      <c r="P1953" s="7">
        <v>0</v>
      </c>
      <c r="Q1953" s="7" t="str" cm="1">
        <f t="array" ref="Q1953">_xlfn.IFS(M1953=1,M$1,N1953=1,N$1,O1953=1,O$1,P1953=1,P$1)</f>
        <v>Graduate</v>
      </c>
      <c r="R1953" t="s">
        <v>43</v>
      </c>
      <c r="S1953" s="7">
        <v>0</v>
      </c>
      <c r="T1953" s="7">
        <v>34</v>
      </c>
      <c r="U1953" s="7">
        <v>91</v>
      </c>
      <c r="V1953" s="7">
        <v>136</v>
      </c>
      <c r="W1953" s="7">
        <v>62</v>
      </c>
      <c r="X1953" s="7">
        <v>0</v>
      </c>
      <c r="Y1953" s="7">
        <v>192</v>
      </c>
      <c r="Z1953" s="7">
        <v>130</v>
      </c>
      <c r="AA1953" s="7">
        <v>2</v>
      </c>
      <c r="AB1953" s="7">
        <v>3</v>
      </c>
      <c r="AC1953" s="7">
        <v>1</v>
      </c>
      <c r="AD1953" s="7">
        <v>2</v>
      </c>
      <c r="AE1953" s="7">
        <v>7</v>
      </c>
      <c r="AF1953" s="7">
        <v>1</v>
      </c>
      <c r="AG1953" s="7">
        <v>0</v>
      </c>
      <c r="AH1953" s="7">
        <v>0</v>
      </c>
      <c r="AI1953" s="7">
        <v>0</v>
      </c>
      <c r="AJ1953" s="7">
        <v>0</v>
      </c>
      <c r="AK1953" s="7">
        <v>0</v>
      </c>
      <c r="AL1953" s="7">
        <v>1</v>
      </c>
      <c r="AM1953" s="8">
        <v>44086</v>
      </c>
      <c r="AO1953">
        <f>IF($AG1953=1,G1953,0)</f>
        <v>0</v>
      </c>
      <c r="AP1953">
        <f>IF($AG1953=1,H1953,0)</f>
        <v>0</v>
      </c>
      <c r="AQ1953">
        <f>IF($AG1953=1,J1953,0)</f>
        <v>0</v>
      </c>
      <c r="AR1953">
        <f>IF($AG1953=1,I1953,0)</f>
        <v>0</v>
      </c>
      <c r="AS1953">
        <f>IF($AG1953=1,K1953,0)</f>
        <v>0</v>
      </c>
      <c r="AU1953">
        <f>IF($AJ1953=1,T1953,0)</f>
        <v>0</v>
      </c>
      <c r="AV1953">
        <f>IF($AJ1953=1,U1953,0)</f>
        <v>0</v>
      </c>
      <c r="AW1953">
        <f>IF($AJ1953=1,V1953,0)</f>
        <v>0</v>
      </c>
      <c r="AX1953">
        <f>IF($AJ1953=1,W1953,0)</f>
        <v>0</v>
      </c>
      <c r="AY1953">
        <f>IF($AJ1953=1,X1953,0)</f>
        <v>0</v>
      </c>
      <c r="BA1953">
        <f>IF($AK1953=1,M1953,0)</f>
        <v>0</v>
      </c>
      <c r="BB1953">
        <f>IF($AK1953=1,N1953,0)</f>
        <v>0</v>
      </c>
      <c r="BC1953">
        <f>IF($AK1953=1,O1953,0)</f>
        <v>0</v>
      </c>
      <c r="BD1953">
        <f>IF($AK1953=1,P1953,0)</f>
        <v>0</v>
      </c>
    </row>
    <row r="1954" spans="1:56" x14ac:dyDescent="0.3">
      <c r="A1954" s="7">
        <v>1886</v>
      </c>
      <c r="B1954" s="6">
        <v>185072</v>
      </c>
      <c r="C1954" s="7">
        <v>0</v>
      </c>
      <c r="D1954" s="7">
        <v>0</v>
      </c>
      <c r="E1954" s="7">
        <f>SUM(C1954:D1954)</f>
        <v>0</v>
      </c>
      <c r="F1954" s="7">
        <v>43</v>
      </c>
      <c r="G1954" s="7">
        <v>0</v>
      </c>
      <c r="H1954" s="7">
        <v>0</v>
      </c>
      <c r="I1954" s="7">
        <v>0</v>
      </c>
      <c r="J1954" s="7">
        <v>1</v>
      </c>
      <c r="K1954" s="7">
        <v>0</v>
      </c>
      <c r="L1954" s="7" t="str" cm="1">
        <f t="array" ref="L1954">_xlfn.IFS(G1954=1,G$1,H1954=1,H$1,I1954=1,I$1,J1954=1,J$1,K1954=1,K$1)</f>
        <v>Single</v>
      </c>
      <c r="M1954" s="7">
        <v>0</v>
      </c>
      <c r="N1954" s="7">
        <v>1</v>
      </c>
      <c r="O1954" s="7">
        <v>0</v>
      </c>
      <c r="P1954" s="7">
        <v>0</v>
      </c>
      <c r="Q1954" s="7" t="str" cm="1">
        <f t="array" ref="Q1954">_xlfn.IFS(M1954=1,M$1,N1954=1,N$1,O1954=1,O$1,P1954=1,P$1)</f>
        <v>Graduate</v>
      </c>
      <c r="R1954" t="s">
        <v>44</v>
      </c>
      <c r="S1954" s="7">
        <v>94</v>
      </c>
      <c r="T1954" s="7">
        <v>1075</v>
      </c>
      <c r="U1954" s="7">
        <v>200</v>
      </c>
      <c r="V1954" s="7">
        <v>851</v>
      </c>
      <c r="W1954" s="7">
        <v>422</v>
      </c>
      <c r="X1954" s="7">
        <v>24</v>
      </c>
      <c r="Y1954" s="7">
        <v>524</v>
      </c>
      <c r="Z1954" s="7">
        <v>2047</v>
      </c>
      <c r="AA1954" s="7">
        <v>1</v>
      </c>
      <c r="AB1954" s="7">
        <v>3</v>
      </c>
      <c r="AC1954" s="7">
        <v>4</v>
      </c>
      <c r="AD1954" s="7">
        <v>10</v>
      </c>
      <c r="AE1954" s="7">
        <v>0</v>
      </c>
      <c r="AF1954" s="7">
        <v>0</v>
      </c>
      <c r="AG1954" s="7">
        <v>0</v>
      </c>
      <c r="AH1954" s="7">
        <v>0</v>
      </c>
      <c r="AI1954" s="7">
        <v>0</v>
      </c>
      <c r="AJ1954" s="7">
        <v>0</v>
      </c>
      <c r="AK1954" s="7">
        <v>0</v>
      </c>
      <c r="AL1954" s="7">
        <v>0</v>
      </c>
      <c r="AM1954" s="8">
        <v>44087</v>
      </c>
      <c r="AO1954">
        <f>IF($AG1954=1,G1954,0)</f>
        <v>0</v>
      </c>
      <c r="AP1954">
        <f>IF($AG1954=1,H1954,0)</f>
        <v>0</v>
      </c>
      <c r="AQ1954">
        <f>IF($AG1954=1,J1954,0)</f>
        <v>0</v>
      </c>
      <c r="AR1954">
        <f>IF($AG1954=1,I1954,0)</f>
        <v>0</v>
      </c>
      <c r="AS1954">
        <f>IF($AG1954=1,K1954,0)</f>
        <v>0</v>
      </c>
      <c r="AU1954">
        <f>IF($AJ1954=1,T1954,0)</f>
        <v>0</v>
      </c>
      <c r="AV1954">
        <f>IF($AJ1954=1,U1954,0)</f>
        <v>0</v>
      </c>
      <c r="AW1954">
        <f>IF($AJ1954=1,V1954,0)</f>
        <v>0</v>
      </c>
      <c r="AX1954">
        <f>IF($AJ1954=1,W1954,0)</f>
        <v>0</v>
      </c>
      <c r="AY1954">
        <f>IF($AJ1954=1,X1954,0)</f>
        <v>0</v>
      </c>
      <c r="BA1954">
        <f>IF($AK1954=1,M1954,0)</f>
        <v>0</v>
      </c>
      <c r="BB1954">
        <f>IF($AK1954=1,N1954,0)</f>
        <v>0</v>
      </c>
      <c r="BC1954">
        <f>IF($AK1954=1,O1954,0)</f>
        <v>0</v>
      </c>
      <c r="BD1954">
        <f>IF($AK1954=1,P1954,0)</f>
        <v>0</v>
      </c>
    </row>
    <row r="1955" spans="1:56" x14ac:dyDescent="0.3">
      <c r="A1955" s="7">
        <v>1680</v>
      </c>
      <c r="B1955" s="6">
        <v>178468</v>
      </c>
      <c r="C1955" s="7">
        <v>0</v>
      </c>
      <c r="D1955" s="7">
        <v>0</v>
      </c>
      <c r="E1955" s="7">
        <f>SUM(C1955:D1955)</f>
        <v>0</v>
      </c>
      <c r="F1955" s="7">
        <v>60</v>
      </c>
      <c r="G1955" s="7">
        <v>0</v>
      </c>
      <c r="H1955" s="7">
        <v>0</v>
      </c>
      <c r="I1955" s="7">
        <v>1</v>
      </c>
      <c r="J1955" s="7">
        <v>0</v>
      </c>
      <c r="K1955" s="7">
        <v>0</v>
      </c>
      <c r="L1955" s="7" t="str" cm="1">
        <f t="array" ref="L1955">_xlfn.IFS(G1955=1,G$1,H1955=1,H$1,I1955=1,I$1,J1955=1,J$1,K1955=1,K$1)</f>
        <v>Together</v>
      </c>
      <c r="M1955" s="7">
        <v>0</v>
      </c>
      <c r="N1955" s="7">
        <v>1</v>
      </c>
      <c r="O1955" s="7">
        <v>0</v>
      </c>
      <c r="P1955" s="7">
        <v>0</v>
      </c>
      <c r="Q1955" s="7" t="str" cm="1">
        <f t="array" ref="Q1955">_xlfn.IFS(M1955=1,M$1,N1955=1,N$1,O1955=1,O$1,P1955=1,P$1)</f>
        <v>Graduate</v>
      </c>
      <c r="R1955" t="s">
        <v>42</v>
      </c>
      <c r="S1955" s="7">
        <v>29</v>
      </c>
      <c r="T1955" s="7">
        <v>987</v>
      </c>
      <c r="U1955" s="7">
        <v>50</v>
      </c>
      <c r="V1955" s="7">
        <v>882</v>
      </c>
      <c r="W1955" s="7">
        <v>237</v>
      </c>
      <c r="X1955" s="7">
        <v>50</v>
      </c>
      <c r="Y1955" s="7">
        <v>77</v>
      </c>
      <c r="Z1955" s="7">
        <v>2129</v>
      </c>
      <c r="AA1955" s="7">
        <v>1</v>
      </c>
      <c r="AB1955" s="7">
        <v>10</v>
      </c>
      <c r="AC1955" s="7">
        <v>7</v>
      </c>
      <c r="AD1955" s="7">
        <v>10</v>
      </c>
      <c r="AE1955" s="7">
        <v>4</v>
      </c>
      <c r="AF1955" s="7">
        <v>0</v>
      </c>
      <c r="AG1955" s="7">
        <v>0</v>
      </c>
      <c r="AH1955" s="7">
        <v>0</v>
      </c>
      <c r="AI1955" s="7">
        <v>1</v>
      </c>
      <c r="AJ1955" s="7">
        <v>0</v>
      </c>
      <c r="AK1955" s="7">
        <v>0</v>
      </c>
      <c r="AL1955" s="7">
        <v>0</v>
      </c>
      <c r="AM1955" s="8">
        <v>44087</v>
      </c>
      <c r="AO1955">
        <f>IF($AG1955=1,G1955,0)</f>
        <v>0</v>
      </c>
      <c r="AP1955">
        <f>IF($AG1955=1,H1955,0)</f>
        <v>0</v>
      </c>
      <c r="AQ1955">
        <f>IF($AG1955=1,J1955,0)</f>
        <v>0</v>
      </c>
      <c r="AR1955">
        <f>IF($AG1955=1,I1955,0)</f>
        <v>0</v>
      </c>
      <c r="AS1955">
        <f>IF($AG1955=1,K1955,0)</f>
        <v>0</v>
      </c>
      <c r="AU1955">
        <f>IF($AJ1955=1,T1955,0)</f>
        <v>0</v>
      </c>
      <c r="AV1955">
        <f>IF($AJ1955=1,U1955,0)</f>
        <v>0</v>
      </c>
      <c r="AW1955">
        <f>IF($AJ1955=1,V1955,0)</f>
        <v>0</v>
      </c>
      <c r="AX1955">
        <f>IF($AJ1955=1,W1955,0)</f>
        <v>0</v>
      </c>
      <c r="AY1955">
        <f>IF($AJ1955=1,X1955,0)</f>
        <v>0</v>
      </c>
      <c r="BA1955">
        <f>IF($AK1955=1,M1955,0)</f>
        <v>0</v>
      </c>
      <c r="BB1955">
        <f>IF($AK1955=1,N1955,0)</f>
        <v>0</v>
      </c>
      <c r="BC1955">
        <f>IF($AK1955=1,O1955,0)</f>
        <v>0</v>
      </c>
      <c r="BD1955">
        <f>IF($AK1955=1,P1955,0)</f>
        <v>0</v>
      </c>
    </row>
    <row r="1956" spans="1:56" x14ac:dyDescent="0.3">
      <c r="A1956" s="7">
        <v>2953</v>
      </c>
      <c r="B1956" s="6">
        <v>136781</v>
      </c>
      <c r="C1956" s="7">
        <v>1</v>
      </c>
      <c r="D1956" s="7">
        <v>0</v>
      </c>
      <c r="E1956" s="7">
        <f>SUM(C1956:D1956)</f>
        <v>1</v>
      </c>
      <c r="F1956" s="7">
        <v>41</v>
      </c>
      <c r="G1956" s="7">
        <v>0</v>
      </c>
      <c r="H1956" s="7">
        <v>1</v>
      </c>
      <c r="I1956" s="7">
        <v>0</v>
      </c>
      <c r="J1956" s="7">
        <v>0</v>
      </c>
      <c r="K1956" s="7">
        <v>0</v>
      </c>
      <c r="L1956" s="7" t="str" cm="1">
        <f t="array" ref="L1956">_xlfn.IFS(G1956=1,G$1,H1956=1,H$1,I1956=1,I$1,J1956=1,J$1,K1956=1,K$1)</f>
        <v>Married</v>
      </c>
      <c r="M1956" s="7">
        <v>0</v>
      </c>
      <c r="N1956" s="7">
        <v>1</v>
      </c>
      <c r="O1956" s="7">
        <v>0</v>
      </c>
      <c r="P1956" s="7">
        <v>0</v>
      </c>
      <c r="Q1956" s="7" t="str" cm="1">
        <f t="array" ref="Q1956">_xlfn.IFS(M1956=1,M$1,N1956=1,N$1,O1956=1,O$1,P1956=1,P$1)</f>
        <v>Graduate</v>
      </c>
      <c r="R1956" t="s">
        <v>41</v>
      </c>
      <c r="S1956" s="7">
        <v>16</v>
      </c>
      <c r="T1956" s="7">
        <v>108</v>
      </c>
      <c r="U1956" s="7">
        <v>4</v>
      </c>
      <c r="V1956" s="7">
        <v>63</v>
      </c>
      <c r="W1956" s="7">
        <v>0</v>
      </c>
      <c r="X1956" s="7">
        <v>11</v>
      </c>
      <c r="Y1956" s="7">
        <v>48</v>
      </c>
      <c r="Z1956" s="7">
        <v>138</v>
      </c>
      <c r="AA1956" s="7">
        <v>1</v>
      </c>
      <c r="AB1956" s="7">
        <v>2</v>
      </c>
      <c r="AC1956" s="7">
        <v>1</v>
      </c>
      <c r="AD1956" s="7">
        <v>2</v>
      </c>
      <c r="AE1956" s="7">
        <v>8</v>
      </c>
      <c r="AF1956" s="7">
        <v>0</v>
      </c>
      <c r="AG1956" s="7">
        <v>0</v>
      </c>
      <c r="AH1956" s="7">
        <v>0</v>
      </c>
      <c r="AI1956" s="7">
        <v>0</v>
      </c>
      <c r="AJ1956" s="7">
        <v>0</v>
      </c>
      <c r="AK1956" s="7">
        <v>0</v>
      </c>
      <c r="AL1956" s="7">
        <v>1</v>
      </c>
      <c r="AM1956" s="8">
        <v>44088</v>
      </c>
      <c r="AO1956">
        <f>IF($AG1956=1,G1956,0)</f>
        <v>0</v>
      </c>
      <c r="AP1956">
        <f>IF($AG1956=1,H1956,0)</f>
        <v>0</v>
      </c>
      <c r="AQ1956">
        <f>IF($AG1956=1,J1956,0)</f>
        <v>0</v>
      </c>
      <c r="AR1956">
        <f>IF($AG1956=1,I1956,0)</f>
        <v>0</v>
      </c>
      <c r="AS1956">
        <f>IF($AG1956=1,K1956,0)</f>
        <v>0</v>
      </c>
      <c r="AU1956">
        <f>IF($AJ1956=1,T1956,0)</f>
        <v>0</v>
      </c>
      <c r="AV1956">
        <f>IF($AJ1956=1,U1956,0)</f>
        <v>0</v>
      </c>
      <c r="AW1956">
        <f>IF($AJ1956=1,V1956,0)</f>
        <v>0</v>
      </c>
      <c r="AX1956">
        <f>IF($AJ1956=1,W1956,0)</f>
        <v>0</v>
      </c>
      <c r="AY1956">
        <f>IF($AJ1956=1,X1956,0)</f>
        <v>0</v>
      </c>
      <c r="BA1956">
        <f>IF($AK1956=1,M1956,0)</f>
        <v>0</v>
      </c>
      <c r="BB1956">
        <f>IF($AK1956=1,N1956,0)</f>
        <v>0</v>
      </c>
      <c r="BC1956">
        <f>IF($AK1956=1,O1956,0)</f>
        <v>0</v>
      </c>
      <c r="BD1956">
        <f>IF($AK1956=1,P1956,0)</f>
        <v>0</v>
      </c>
    </row>
    <row r="1957" spans="1:56" x14ac:dyDescent="0.3">
      <c r="A1957" s="7">
        <v>2045</v>
      </c>
      <c r="B1957" s="6">
        <v>165526</v>
      </c>
      <c r="C1957" s="7">
        <v>0</v>
      </c>
      <c r="D1957" s="7">
        <v>1</v>
      </c>
      <c r="E1957" s="7">
        <f>SUM(C1957:D1957)</f>
        <v>1</v>
      </c>
      <c r="F1957" s="7">
        <v>56</v>
      </c>
      <c r="G1957" s="7">
        <v>0</v>
      </c>
      <c r="H1957" s="7">
        <v>1</v>
      </c>
      <c r="I1957" s="7">
        <v>0</v>
      </c>
      <c r="J1957" s="7">
        <v>0</v>
      </c>
      <c r="K1957" s="7">
        <v>0</v>
      </c>
      <c r="L1957" s="7" t="str" cm="1">
        <f t="array" ref="L1957">_xlfn.IFS(G1957=1,G$1,H1957=1,H$1,I1957=1,I$1,J1957=1,J$1,K1957=1,K$1)</f>
        <v>Married</v>
      </c>
      <c r="M1957" s="7">
        <v>0</v>
      </c>
      <c r="N1957" s="7">
        <v>0</v>
      </c>
      <c r="O1957" s="7">
        <v>0</v>
      </c>
      <c r="P1957" s="7">
        <v>1</v>
      </c>
      <c r="Q1957" s="7" t="str" cm="1">
        <f t="array" ref="Q1957">_xlfn.IFS(M1957=1,M$1,N1957=1,N$1,O1957=1,O$1,P1957=1,P$1)</f>
        <v>PhD</v>
      </c>
      <c r="R1957" t="s">
        <v>43</v>
      </c>
      <c r="S1957" s="7">
        <v>22</v>
      </c>
      <c r="T1957" s="7">
        <v>1003</v>
      </c>
      <c r="U1957" s="7">
        <v>48</v>
      </c>
      <c r="V1957" s="7">
        <v>174</v>
      </c>
      <c r="W1957" s="7">
        <v>30</v>
      </c>
      <c r="X1957" s="7">
        <v>0</v>
      </c>
      <c r="Y1957" s="7">
        <v>23</v>
      </c>
      <c r="Z1957" s="7">
        <v>1233</v>
      </c>
      <c r="AA1957" s="7">
        <v>1</v>
      </c>
      <c r="AB1957" s="7">
        <v>4</v>
      </c>
      <c r="AC1957" s="7">
        <v>4</v>
      </c>
      <c r="AD1957" s="7">
        <v>8</v>
      </c>
      <c r="AE1957" s="7">
        <v>2</v>
      </c>
      <c r="AF1957" s="7">
        <v>0</v>
      </c>
      <c r="AG1957" s="7">
        <v>0</v>
      </c>
      <c r="AH1957" s="7">
        <v>0</v>
      </c>
      <c r="AI1957" s="7">
        <v>0</v>
      </c>
      <c r="AJ1957" s="7">
        <v>0</v>
      </c>
      <c r="AK1957" s="7">
        <v>0</v>
      </c>
      <c r="AL1957" s="7">
        <v>0</v>
      </c>
      <c r="AM1957" s="8">
        <v>44089</v>
      </c>
      <c r="AO1957">
        <f>IF($AG1957=1,G1957,0)</f>
        <v>0</v>
      </c>
      <c r="AP1957">
        <f>IF($AG1957=1,H1957,0)</f>
        <v>0</v>
      </c>
      <c r="AQ1957">
        <f>IF($AG1957=1,J1957,0)</f>
        <v>0</v>
      </c>
      <c r="AR1957">
        <f>IF($AG1957=1,I1957,0)</f>
        <v>0</v>
      </c>
      <c r="AS1957">
        <f>IF($AG1957=1,K1957,0)</f>
        <v>0</v>
      </c>
      <c r="AU1957">
        <f>IF($AJ1957=1,T1957,0)</f>
        <v>0</v>
      </c>
      <c r="AV1957">
        <f>IF($AJ1957=1,U1957,0)</f>
        <v>0</v>
      </c>
      <c r="AW1957">
        <f>IF($AJ1957=1,V1957,0)</f>
        <v>0</v>
      </c>
      <c r="AX1957">
        <f>IF($AJ1957=1,W1957,0)</f>
        <v>0</v>
      </c>
      <c r="AY1957">
        <f>IF($AJ1957=1,X1957,0)</f>
        <v>0</v>
      </c>
      <c r="BA1957">
        <f>IF($AK1957=1,M1957,0)</f>
        <v>0</v>
      </c>
      <c r="BB1957">
        <f>IF($AK1957=1,N1957,0)</f>
        <v>0</v>
      </c>
      <c r="BC1957">
        <f>IF($AK1957=1,O1957,0)</f>
        <v>0</v>
      </c>
      <c r="BD1957">
        <f>IF($AK1957=1,P1957,0)</f>
        <v>0</v>
      </c>
    </row>
    <row r="1958" spans="1:56" x14ac:dyDescent="0.3">
      <c r="A1958" s="7">
        <v>2585</v>
      </c>
      <c r="B1958" s="6">
        <v>165526</v>
      </c>
      <c r="C1958" s="7">
        <v>0</v>
      </c>
      <c r="D1958" s="7">
        <v>1</v>
      </c>
      <c r="E1958" s="7">
        <f>SUM(C1958:D1958)</f>
        <v>1</v>
      </c>
      <c r="F1958" s="7">
        <v>56</v>
      </c>
      <c r="G1958" s="7">
        <v>0</v>
      </c>
      <c r="H1958" s="7">
        <v>1</v>
      </c>
      <c r="I1958" s="7">
        <v>0</v>
      </c>
      <c r="J1958" s="7">
        <v>0</v>
      </c>
      <c r="K1958" s="7">
        <v>0</v>
      </c>
      <c r="L1958" s="7" t="str" cm="1">
        <f t="array" ref="L1958">_xlfn.IFS(G1958=1,G$1,H1958=1,H$1,I1958=1,I$1,J1958=1,J$1,K1958=1,K$1)</f>
        <v>Married</v>
      </c>
      <c r="M1958" s="7">
        <v>0</v>
      </c>
      <c r="N1958" s="7">
        <v>0</v>
      </c>
      <c r="O1958" s="7">
        <v>0</v>
      </c>
      <c r="P1958" s="7">
        <v>1</v>
      </c>
      <c r="Q1958" s="7" t="str" cm="1">
        <f t="array" ref="Q1958">_xlfn.IFS(M1958=1,M$1,N1958=1,N$1,O1958=1,O$1,P1958=1,P$1)</f>
        <v>PhD</v>
      </c>
      <c r="R1958" t="s">
        <v>43</v>
      </c>
      <c r="S1958" s="7">
        <v>22</v>
      </c>
      <c r="T1958" s="7">
        <v>1003</v>
      </c>
      <c r="U1958" s="7">
        <v>48</v>
      </c>
      <c r="V1958" s="7">
        <v>174</v>
      </c>
      <c r="W1958" s="7">
        <v>30</v>
      </c>
      <c r="X1958" s="7">
        <v>0</v>
      </c>
      <c r="Y1958" s="7">
        <v>23</v>
      </c>
      <c r="Z1958" s="7">
        <v>1233</v>
      </c>
      <c r="AA1958" s="7">
        <v>1</v>
      </c>
      <c r="AB1958" s="7">
        <v>4</v>
      </c>
      <c r="AC1958" s="7">
        <v>4</v>
      </c>
      <c r="AD1958" s="7">
        <v>8</v>
      </c>
      <c r="AE1958" s="7">
        <v>2</v>
      </c>
      <c r="AF1958" s="7">
        <v>0</v>
      </c>
      <c r="AG1958" s="7">
        <v>0</v>
      </c>
      <c r="AH1958" s="7">
        <v>0</v>
      </c>
      <c r="AI1958" s="7">
        <v>0</v>
      </c>
      <c r="AJ1958" s="7">
        <v>0</v>
      </c>
      <c r="AK1958" s="7">
        <v>0</v>
      </c>
      <c r="AL1958" s="7">
        <v>0</v>
      </c>
      <c r="AM1958" s="8">
        <v>44089</v>
      </c>
      <c r="AO1958">
        <f>IF($AG1958=1,G1958,0)</f>
        <v>0</v>
      </c>
      <c r="AP1958">
        <f>IF($AG1958=1,H1958,0)</f>
        <v>0</v>
      </c>
      <c r="AQ1958">
        <f>IF($AG1958=1,J1958,0)</f>
        <v>0</v>
      </c>
      <c r="AR1958">
        <f>IF($AG1958=1,I1958,0)</f>
        <v>0</v>
      </c>
      <c r="AS1958">
        <f>IF($AG1958=1,K1958,0)</f>
        <v>0</v>
      </c>
      <c r="AU1958">
        <f>IF($AJ1958=1,T1958,0)</f>
        <v>0</v>
      </c>
      <c r="AV1958">
        <f>IF($AJ1958=1,U1958,0)</f>
        <v>0</v>
      </c>
      <c r="AW1958">
        <f>IF($AJ1958=1,V1958,0)</f>
        <v>0</v>
      </c>
      <c r="AX1958">
        <f>IF($AJ1958=1,W1958,0)</f>
        <v>0</v>
      </c>
      <c r="AY1958">
        <f>IF($AJ1958=1,X1958,0)</f>
        <v>0</v>
      </c>
      <c r="BA1958">
        <f>IF($AK1958=1,M1958,0)</f>
        <v>0</v>
      </c>
      <c r="BB1958">
        <f>IF($AK1958=1,N1958,0)</f>
        <v>0</v>
      </c>
      <c r="BC1958">
        <f>IF($AK1958=1,O1958,0)</f>
        <v>0</v>
      </c>
      <c r="BD1958">
        <f>IF($AK1958=1,P1958,0)</f>
        <v>0</v>
      </c>
    </row>
    <row r="1959" spans="1:56" x14ac:dyDescent="0.3">
      <c r="A1959" s="7">
        <v>1208</v>
      </c>
      <c r="B1959" s="6">
        <v>145204</v>
      </c>
      <c r="C1959" s="7">
        <v>1</v>
      </c>
      <c r="D1959" s="7">
        <v>0</v>
      </c>
      <c r="E1959" s="7">
        <f>SUM(C1959:D1959)</f>
        <v>1</v>
      </c>
      <c r="F1959" s="7">
        <v>32</v>
      </c>
      <c r="G1959" s="7">
        <v>0</v>
      </c>
      <c r="H1959" s="7">
        <v>0</v>
      </c>
      <c r="I1959" s="7">
        <v>1</v>
      </c>
      <c r="J1959" s="7">
        <v>0</v>
      </c>
      <c r="K1959" s="7">
        <v>0</v>
      </c>
      <c r="L1959" s="7" t="str" cm="1">
        <f t="array" ref="L1959">_xlfn.IFS(G1959=1,G$1,H1959=1,H$1,I1959=1,I$1,J1959=1,J$1,K1959=1,K$1)</f>
        <v>Together</v>
      </c>
      <c r="M1959" s="7">
        <v>0</v>
      </c>
      <c r="N1959" s="7">
        <v>0</v>
      </c>
      <c r="O1959" s="7">
        <v>0</v>
      </c>
      <c r="P1959" s="7">
        <v>0</v>
      </c>
      <c r="Q1959" s="7" t="e" cm="1">
        <f t="array" ref="Q1959">_xlfn.IFS(M1959=1,M$1,N1959=1,N$1,O1959=1,O$1,P1959=1,P$1)</f>
        <v>#N/A</v>
      </c>
      <c r="R1959" t="s">
        <v>44</v>
      </c>
      <c r="S1959" s="7">
        <v>93</v>
      </c>
      <c r="T1959" s="7">
        <v>96</v>
      </c>
      <c r="U1959" s="7">
        <v>35</v>
      </c>
      <c r="V1959" s="7">
        <v>80</v>
      </c>
      <c r="W1959" s="7">
        <v>93</v>
      </c>
      <c r="X1959" s="7">
        <v>3</v>
      </c>
      <c r="Y1959" s="7">
        <v>58</v>
      </c>
      <c r="Z1959" s="7">
        <v>251</v>
      </c>
      <c r="AA1959" s="7">
        <v>1</v>
      </c>
      <c r="AB1959" s="7">
        <v>1</v>
      </c>
      <c r="AC1959" s="7">
        <v>1</v>
      </c>
      <c r="AD1959" s="7">
        <v>4</v>
      </c>
      <c r="AE1959" s="7">
        <v>3</v>
      </c>
      <c r="AF1959" s="7">
        <v>0</v>
      </c>
      <c r="AG1959" s="7">
        <v>0</v>
      </c>
      <c r="AH1959" s="7">
        <v>0</v>
      </c>
      <c r="AI1959" s="7">
        <v>0</v>
      </c>
      <c r="AJ1959" s="7">
        <v>0</v>
      </c>
      <c r="AK1959" s="7">
        <v>0</v>
      </c>
      <c r="AL1959" s="7">
        <v>0</v>
      </c>
      <c r="AM1959" s="8">
        <v>44089</v>
      </c>
      <c r="AO1959">
        <f>IF($AG1959=1,G1959,0)</f>
        <v>0</v>
      </c>
      <c r="AP1959">
        <f>IF($AG1959=1,H1959,0)</f>
        <v>0</v>
      </c>
      <c r="AQ1959">
        <f>IF($AG1959=1,J1959,0)</f>
        <v>0</v>
      </c>
      <c r="AR1959">
        <f>IF($AG1959=1,I1959,0)</f>
        <v>0</v>
      </c>
      <c r="AS1959">
        <f>IF($AG1959=1,K1959,0)</f>
        <v>0</v>
      </c>
      <c r="AU1959">
        <f>IF($AJ1959=1,T1959,0)</f>
        <v>0</v>
      </c>
      <c r="AV1959">
        <f>IF($AJ1959=1,U1959,0)</f>
        <v>0</v>
      </c>
      <c r="AW1959">
        <f>IF($AJ1959=1,V1959,0)</f>
        <v>0</v>
      </c>
      <c r="AX1959">
        <f>IF($AJ1959=1,W1959,0)</f>
        <v>0</v>
      </c>
      <c r="AY1959">
        <f>IF($AJ1959=1,X1959,0)</f>
        <v>0</v>
      </c>
      <c r="BA1959">
        <f>IF($AK1959=1,M1959,0)</f>
        <v>0</v>
      </c>
      <c r="BB1959">
        <f>IF($AK1959=1,N1959,0)</f>
        <v>0</v>
      </c>
      <c r="BC1959">
        <f>IF($AK1959=1,O1959,0)</f>
        <v>0</v>
      </c>
      <c r="BD1959">
        <f>IF($AK1959=1,P1959,0)</f>
        <v>0</v>
      </c>
    </row>
    <row r="1960" spans="1:56" x14ac:dyDescent="0.3">
      <c r="A1960" s="7">
        <v>2396</v>
      </c>
      <c r="B1960" s="6">
        <v>134578</v>
      </c>
      <c r="C1960" s="7">
        <v>2</v>
      </c>
      <c r="D1960" s="7">
        <v>1</v>
      </c>
      <c r="E1960" s="7">
        <f>SUM(C1960:D1960)</f>
        <v>3</v>
      </c>
      <c r="F1960" s="7">
        <v>48</v>
      </c>
      <c r="G1960" s="7">
        <v>0</v>
      </c>
      <c r="H1960" s="7">
        <v>0</v>
      </c>
      <c r="I1960" s="7">
        <v>1</v>
      </c>
      <c r="J1960" s="7">
        <v>0</v>
      </c>
      <c r="K1960" s="7">
        <v>0</v>
      </c>
      <c r="L1960" s="7" t="str" cm="1">
        <f t="array" ref="L1960">_xlfn.IFS(G1960=1,G$1,H1960=1,H$1,I1960=1,I$1,J1960=1,J$1,K1960=1,K$1)</f>
        <v>Together</v>
      </c>
      <c r="M1960" s="7">
        <v>0</v>
      </c>
      <c r="N1960" s="7">
        <v>0</v>
      </c>
      <c r="O1960" s="7">
        <v>0</v>
      </c>
      <c r="P1960" s="7">
        <v>1</v>
      </c>
      <c r="Q1960" s="7" t="str" cm="1">
        <f t="array" ref="Q1960">_xlfn.IFS(M1960=1,M$1,N1960=1,N$1,O1960=1,O$1,P1960=1,P$1)</f>
        <v>PhD</v>
      </c>
      <c r="R1960" t="s">
        <v>44</v>
      </c>
      <c r="S1960" s="7">
        <v>1</v>
      </c>
      <c r="T1960" s="7">
        <v>27</v>
      </c>
      <c r="U1960" s="7">
        <v>0</v>
      </c>
      <c r="V1960" s="7">
        <v>4</v>
      </c>
      <c r="W1960" s="7">
        <v>0</v>
      </c>
      <c r="X1960" s="7">
        <v>0</v>
      </c>
      <c r="Y1960" s="7">
        <v>0</v>
      </c>
      <c r="Z1960" s="7">
        <v>31</v>
      </c>
      <c r="AA1960" s="7">
        <v>1</v>
      </c>
      <c r="AB1960" s="7">
        <v>1</v>
      </c>
      <c r="AC1960" s="7">
        <v>0</v>
      </c>
      <c r="AD1960" s="7">
        <v>2</v>
      </c>
      <c r="AE1960" s="7">
        <v>6</v>
      </c>
      <c r="AF1960" s="7">
        <v>0</v>
      </c>
      <c r="AG1960" s="7">
        <v>0</v>
      </c>
      <c r="AH1960" s="7">
        <v>0</v>
      </c>
      <c r="AI1960" s="7">
        <v>0</v>
      </c>
      <c r="AJ1960" s="7">
        <v>0</v>
      </c>
      <c r="AK1960" s="7">
        <v>0</v>
      </c>
      <c r="AL1960" s="7">
        <v>0</v>
      </c>
      <c r="AM1960" s="8">
        <v>44089</v>
      </c>
      <c r="AO1960">
        <f>IF($AG1960=1,G1960,0)</f>
        <v>0</v>
      </c>
      <c r="AP1960">
        <f>IF($AG1960=1,H1960,0)</f>
        <v>0</v>
      </c>
      <c r="AQ1960">
        <f>IF($AG1960=1,J1960,0)</f>
        <v>0</v>
      </c>
      <c r="AR1960">
        <f>IF($AG1960=1,I1960,0)</f>
        <v>0</v>
      </c>
      <c r="AS1960">
        <f>IF($AG1960=1,K1960,0)</f>
        <v>0</v>
      </c>
      <c r="AU1960">
        <f>IF($AJ1960=1,T1960,0)</f>
        <v>0</v>
      </c>
      <c r="AV1960">
        <f>IF($AJ1960=1,U1960,0)</f>
        <v>0</v>
      </c>
      <c r="AW1960">
        <f>IF($AJ1960=1,V1960,0)</f>
        <v>0</v>
      </c>
      <c r="AX1960">
        <f>IF($AJ1960=1,W1960,0)</f>
        <v>0</v>
      </c>
      <c r="AY1960">
        <f>IF($AJ1960=1,X1960,0)</f>
        <v>0</v>
      </c>
      <c r="BA1960">
        <f>IF($AK1960=1,M1960,0)</f>
        <v>0</v>
      </c>
      <c r="BB1960">
        <f>IF($AK1960=1,N1960,0)</f>
        <v>0</v>
      </c>
      <c r="BC1960">
        <f>IF($AK1960=1,O1960,0)</f>
        <v>0</v>
      </c>
      <c r="BD1960">
        <f>IF($AK1960=1,P1960,0)</f>
        <v>0</v>
      </c>
    </row>
    <row r="1961" spans="1:56" x14ac:dyDescent="0.3">
      <c r="A1961" s="7">
        <v>2766</v>
      </c>
      <c r="B1961" s="6">
        <v>148918</v>
      </c>
      <c r="C1961" s="7">
        <v>1</v>
      </c>
      <c r="D1961" s="7">
        <v>1</v>
      </c>
      <c r="E1961" s="7">
        <f>SUM(C1961:D1961)</f>
        <v>2</v>
      </c>
      <c r="F1961" s="7">
        <v>57</v>
      </c>
      <c r="G1961" s="7">
        <v>0</v>
      </c>
      <c r="H1961" s="7">
        <v>0</v>
      </c>
      <c r="I1961" s="7">
        <v>0</v>
      </c>
      <c r="J1961" s="7">
        <v>1</v>
      </c>
      <c r="K1961" s="7">
        <v>0</v>
      </c>
      <c r="L1961" s="7" t="str" cm="1">
        <f t="array" ref="L1961">_xlfn.IFS(G1961=1,G$1,H1961=1,H$1,I1961=1,I$1,J1961=1,J$1,K1961=1,K$1)</f>
        <v>Single</v>
      </c>
      <c r="M1961" s="7">
        <v>0</v>
      </c>
      <c r="N1961" s="7">
        <v>0</v>
      </c>
      <c r="O1961" s="7">
        <v>0</v>
      </c>
      <c r="P1961" s="7">
        <v>1</v>
      </c>
      <c r="Q1961" s="7" t="str" cm="1">
        <f t="array" ref="Q1961">_xlfn.IFS(M1961=1,M$1,N1961=1,N$1,O1961=1,O$1,P1961=1,P$1)</f>
        <v>PhD</v>
      </c>
      <c r="R1961" t="s">
        <v>42</v>
      </c>
      <c r="S1961" s="7">
        <v>21</v>
      </c>
      <c r="T1961" s="7">
        <v>158</v>
      </c>
      <c r="U1961" s="7">
        <v>0</v>
      </c>
      <c r="V1961" s="7">
        <v>27</v>
      </c>
      <c r="W1961" s="7">
        <v>0</v>
      </c>
      <c r="X1961" s="7">
        <v>0</v>
      </c>
      <c r="Y1961" s="7">
        <v>3</v>
      </c>
      <c r="Z1961" s="7">
        <v>183</v>
      </c>
      <c r="AA1961" s="7">
        <v>2</v>
      </c>
      <c r="AB1961" s="7">
        <v>1</v>
      </c>
      <c r="AC1961" s="7">
        <v>0</v>
      </c>
      <c r="AD1961" s="7">
        <v>4</v>
      </c>
      <c r="AE1961" s="7">
        <v>4</v>
      </c>
      <c r="AF1961" s="7">
        <v>0</v>
      </c>
      <c r="AG1961" s="7">
        <v>0</v>
      </c>
      <c r="AH1961" s="7">
        <v>0</v>
      </c>
      <c r="AI1961" s="7">
        <v>0</v>
      </c>
      <c r="AJ1961" s="7">
        <v>0</v>
      </c>
      <c r="AK1961" s="7">
        <v>0</v>
      </c>
      <c r="AL1961" s="7">
        <v>0</v>
      </c>
      <c r="AM1961" s="8">
        <v>44090</v>
      </c>
      <c r="AO1961">
        <f>IF($AG1961=1,G1961,0)</f>
        <v>0</v>
      </c>
      <c r="AP1961">
        <f>IF($AG1961=1,H1961,0)</f>
        <v>0</v>
      </c>
      <c r="AQ1961">
        <f>IF($AG1961=1,J1961,0)</f>
        <v>0</v>
      </c>
      <c r="AR1961">
        <f>IF($AG1961=1,I1961,0)</f>
        <v>0</v>
      </c>
      <c r="AS1961">
        <f>IF($AG1961=1,K1961,0)</f>
        <v>0</v>
      </c>
      <c r="AU1961">
        <f>IF($AJ1961=1,T1961,0)</f>
        <v>0</v>
      </c>
      <c r="AV1961">
        <f>IF($AJ1961=1,U1961,0)</f>
        <v>0</v>
      </c>
      <c r="AW1961">
        <f>IF($AJ1961=1,V1961,0)</f>
        <v>0</v>
      </c>
      <c r="AX1961">
        <f>IF($AJ1961=1,W1961,0)</f>
        <v>0</v>
      </c>
      <c r="AY1961">
        <f>IF($AJ1961=1,X1961,0)</f>
        <v>0</v>
      </c>
      <c r="BA1961">
        <f>IF($AK1961=1,M1961,0)</f>
        <v>0</v>
      </c>
      <c r="BB1961">
        <f>IF($AK1961=1,N1961,0)</f>
        <v>0</v>
      </c>
      <c r="BC1961">
        <f>IF($AK1961=1,O1961,0)</f>
        <v>0</v>
      </c>
      <c r="BD1961">
        <f>IF($AK1961=1,P1961,0)</f>
        <v>0</v>
      </c>
    </row>
    <row r="1962" spans="1:56" x14ac:dyDescent="0.3">
      <c r="A1962" s="7">
        <v>2275</v>
      </c>
      <c r="B1962" s="6">
        <v>148918</v>
      </c>
      <c r="C1962" s="7">
        <v>1</v>
      </c>
      <c r="D1962" s="7">
        <v>1</v>
      </c>
      <c r="E1962" s="7">
        <f>SUM(C1962:D1962)</f>
        <v>2</v>
      </c>
      <c r="F1962" s="7">
        <v>57</v>
      </c>
      <c r="G1962" s="7">
        <v>0</v>
      </c>
      <c r="H1962" s="7">
        <v>0</v>
      </c>
      <c r="I1962" s="7">
        <v>0</v>
      </c>
      <c r="J1962" s="7">
        <v>1</v>
      </c>
      <c r="K1962" s="7">
        <v>0</v>
      </c>
      <c r="L1962" s="7" t="str" cm="1">
        <f t="array" ref="L1962">_xlfn.IFS(G1962=1,G$1,H1962=1,H$1,I1962=1,I$1,J1962=1,J$1,K1962=1,K$1)</f>
        <v>Single</v>
      </c>
      <c r="M1962" s="7">
        <v>0</v>
      </c>
      <c r="N1962" s="7">
        <v>0</v>
      </c>
      <c r="O1962" s="7">
        <v>0</v>
      </c>
      <c r="P1962" s="7">
        <v>1</v>
      </c>
      <c r="Q1962" s="7" t="str" cm="1">
        <f t="array" ref="Q1962">_xlfn.IFS(M1962=1,M$1,N1962=1,N$1,O1962=1,O$1,P1962=1,P$1)</f>
        <v>PhD</v>
      </c>
      <c r="R1962" t="s">
        <v>41</v>
      </c>
      <c r="S1962" s="7">
        <v>21</v>
      </c>
      <c r="T1962" s="7">
        <v>158</v>
      </c>
      <c r="U1962" s="7">
        <v>0</v>
      </c>
      <c r="V1962" s="7">
        <v>27</v>
      </c>
      <c r="W1962" s="7">
        <v>0</v>
      </c>
      <c r="X1962" s="7">
        <v>0</v>
      </c>
      <c r="Y1962" s="7">
        <v>3</v>
      </c>
      <c r="Z1962" s="7">
        <v>183</v>
      </c>
      <c r="AA1962" s="7">
        <v>2</v>
      </c>
      <c r="AB1962" s="7">
        <v>1</v>
      </c>
      <c r="AC1962" s="7">
        <v>0</v>
      </c>
      <c r="AD1962" s="7">
        <v>4</v>
      </c>
      <c r="AE1962" s="7">
        <v>4</v>
      </c>
      <c r="AF1962" s="7">
        <v>0</v>
      </c>
      <c r="AG1962" s="7">
        <v>0</v>
      </c>
      <c r="AH1962" s="7">
        <v>0</v>
      </c>
      <c r="AI1962" s="7">
        <v>0</v>
      </c>
      <c r="AJ1962" s="7">
        <v>0</v>
      </c>
      <c r="AK1962" s="7">
        <v>0</v>
      </c>
      <c r="AL1962" s="7">
        <v>0</v>
      </c>
      <c r="AM1962" s="8">
        <v>44090</v>
      </c>
      <c r="AO1962">
        <f>IF($AG1962=1,G1962,0)</f>
        <v>0</v>
      </c>
      <c r="AP1962">
        <f>IF($AG1962=1,H1962,0)</f>
        <v>0</v>
      </c>
      <c r="AQ1962">
        <f>IF($AG1962=1,J1962,0)</f>
        <v>0</v>
      </c>
      <c r="AR1962">
        <f>IF($AG1962=1,I1962,0)</f>
        <v>0</v>
      </c>
      <c r="AS1962">
        <f>IF($AG1962=1,K1962,0)</f>
        <v>0</v>
      </c>
      <c r="AU1962">
        <f>IF($AJ1962=1,T1962,0)</f>
        <v>0</v>
      </c>
      <c r="AV1962">
        <f>IF($AJ1962=1,U1962,0)</f>
        <v>0</v>
      </c>
      <c r="AW1962">
        <f>IF($AJ1962=1,V1962,0)</f>
        <v>0</v>
      </c>
      <c r="AX1962">
        <f>IF($AJ1962=1,W1962,0)</f>
        <v>0</v>
      </c>
      <c r="AY1962">
        <f>IF($AJ1962=1,X1962,0)</f>
        <v>0</v>
      </c>
      <c r="BA1962">
        <f>IF($AK1962=1,M1962,0)</f>
        <v>0</v>
      </c>
      <c r="BB1962">
        <f>IF($AK1962=1,N1962,0)</f>
        <v>0</v>
      </c>
      <c r="BC1962">
        <f>IF($AK1962=1,O1962,0)</f>
        <v>0</v>
      </c>
      <c r="BD1962">
        <f>IF($AK1962=1,P1962,0)</f>
        <v>0</v>
      </c>
    </row>
    <row r="1963" spans="1:56" x14ac:dyDescent="0.3">
      <c r="A1963" s="7">
        <v>1636</v>
      </c>
      <c r="B1963" s="6">
        <v>150616</v>
      </c>
      <c r="C1963" s="7">
        <v>0</v>
      </c>
      <c r="D1963" s="7">
        <v>1</v>
      </c>
      <c r="E1963" s="7">
        <f>SUM(C1963:D1963)</f>
        <v>1</v>
      </c>
      <c r="F1963" s="7">
        <v>70</v>
      </c>
      <c r="G1963" s="7">
        <v>0</v>
      </c>
      <c r="H1963" s="7">
        <v>0</v>
      </c>
      <c r="I1963" s="7">
        <v>1</v>
      </c>
      <c r="J1963" s="7">
        <v>0</v>
      </c>
      <c r="K1963" s="7">
        <v>0</v>
      </c>
      <c r="L1963" s="7" t="str" cm="1">
        <f t="array" ref="L1963">_xlfn.IFS(G1963=1,G$1,H1963=1,H$1,I1963=1,I$1,J1963=1,J$1,K1963=1,K$1)</f>
        <v>Together</v>
      </c>
      <c r="M1963" s="7">
        <v>0</v>
      </c>
      <c r="N1963" s="7">
        <v>0</v>
      </c>
      <c r="O1963" s="7">
        <v>0</v>
      </c>
      <c r="P1963" s="7">
        <v>1</v>
      </c>
      <c r="Q1963" s="7" t="str" cm="1">
        <f t="array" ref="Q1963">_xlfn.IFS(M1963=1,M$1,N1963=1,N$1,O1963=1,O$1,P1963=1,P$1)</f>
        <v>PhD</v>
      </c>
      <c r="R1963" t="s">
        <v>39</v>
      </c>
      <c r="S1963" s="7">
        <v>71</v>
      </c>
      <c r="T1963" s="7">
        <v>89</v>
      </c>
      <c r="U1963" s="7">
        <v>6</v>
      </c>
      <c r="V1963" s="7">
        <v>74</v>
      </c>
      <c r="W1963" s="7">
        <v>0</v>
      </c>
      <c r="X1963" s="7">
        <v>3</v>
      </c>
      <c r="Y1963" s="7">
        <v>27</v>
      </c>
      <c r="Z1963" s="7">
        <v>146</v>
      </c>
      <c r="AA1963" s="7">
        <v>1</v>
      </c>
      <c r="AB1963" s="7">
        <v>1</v>
      </c>
      <c r="AC1963" s="7">
        <v>1</v>
      </c>
      <c r="AD1963" s="7">
        <v>4</v>
      </c>
      <c r="AE1963" s="7">
        <v>2</v>
      </c>
      <c r="AF1963" s="7">
        <v>0</v>
      </c>
      <c r="AG1963" s="7">
        <v>0</v>
      </c>
      <c r="AH1963" s="7">
        <v>0</v>
      </c>
      <c r="AI1963" s="7">
        <v>0</v>
      </c>
      <c r="AJ1963" s="7">
        <v>0</v>
      </c>
      <c r="AK1963" s="7">
        <v>0</v>
      </c>
      <c r="AL1963" s="7">
        <v>0</v>
      </c>
      <c r="AM1963" s="8">
        <v>44091</v>
      </c>
      <c r="AO1963">
        <f>IF($AG1963=1,G1963,0)</f>
        <v>0</v>
      </c>
      <c r="AP1963">
        <f>IF($AG1963=1,H1963,0)</f>
        <v>0</v>
      </c>
      <c r="AQ1963">
        <f>IF($AG1963=1,J1963,0)</f>
        <v>0</v>
      </c>
      <c r="AR1963">
        <f>IF($AG1963=1,I1963,0)</f>
        <v>0</v>
      </c>
      <c r="AS1963">
        <f>IF($AG1963=1,K1963,0)</f>
        <v>0</v>
      </c>
      <c r="AU1963">
        <f>IF($AJ1963=1,T1963,0)</f>
        <v>0</v>
      </c>
      <c r="AV1963">
        <f>IF($AJ1963=1,U1963,0)</f>
        <v>0</v>
      </c>
      <c r="AW1963">
        <f>IF($AJ1963=1,V1963,0)</f>
        <v>0</v>
      </c>
      <c r="AX1963">
        <f>IF($AJ1963=1,W1963,0)</f>
        <v>0</v>
      </c>
      <c r="AY1963">
        <f>IF($AJ1963=1,X1963,0)</f>
        <v>0</v>
      </c>
      <c r="BA1963">
        <f>IF($AK1963=1,M1963,0)</f>
        <v>0</v>
      </c>
      <c r="BB1963">
        <f>IF($AK1963=1,N1963,0)</f>
        <v>0</v>
      </c>
      <c r="BC1963">
        <f>IF($AK1963=1,O1963,0)</f>
        <v>0</v>
      </c>
      <c r="BD1963">
        <f>IF($AK1963=1,P1963,0)</f>
        <v>0</v>
      </c>
    </row>
    <row r="1964" spans="1:56" x14ac:dyDescent="0.3">
      <c r="A1964" s="7">
        <v>2964</v>
      </c>
      <c r="B1964" s="6">
        <v>158116</v>
      </c>
      <c r="C1964" s="7">
        <v>0</v>
      </c>
      <c r="D1964" s="7">
        <v>1</v>
      </c>
      <c r="E1964" s="7">
        <f>SUM(C1964:D1964)</f>
        <v>1</v>
      </c>
      <c r="F1964" s="7">
        <v>64</v>
      </c>
      <c r="G1964" s="7">
        <v>0</v>
      </c>
      <c r="H1964" s="7">
        <v>1</v>
      </c>
      <c r="I1964" s="7">
        <v>0</v>
      </c>
      <c r="J1964" s="7">
        <v>0</v>
      </c>
      <c r="K1964" s="7">
        <v>0</v>
      </c>
      <c r="L1964" s="7" t="str" cm="1">
        <f t="array" ref="L1964">_xlfn.IFS(G1964=1,G$1,H1964=1,H$1,I1964=1,I$1,J1964=1,J$1,K1964=1,K$1)</f>
        <v>Married</v>
      </c>
      <c r="M1964" s="7">
        <v>0</v>
      </c>
      <c r="N1964" s="7">
        <v>1</v>
      </c>
      <c r="O1964" s="7">
        <v>0</v>
      </c>
      <c r="P1964" s="7">
        <v>0</v>
      </c>
      <c r="Q1964" s="7" t="str" cm="1">
        <f t="array" ref="Q1964">_xlfn.IFS(M1964=1,M$1,N1964=1,N$1,O1964=1,O$1,P1964=1,P$1)</f>
        <v>Graduate</v>
      </c>
      <c r="R1964" t="s">
        <v>42</v>
      </c>
      <c r="S1964" s="7">
        <v>38</v>
      </c>
      <c r="T1964" s="7">
        <v>620</v>
      </c>
      <c r="U1964" s="7">
        <v>52</v>
      </c>
      <c r="V1964" s="7">
        <v>354</v>
      </c>
      <c r="W1964" s="7">
        <v>11</v>
      </c>
      <c r="X1964" s="7">
        <v>30</v>
      </c>
      <c r="Y1964" s="7">
        <v>139</v>
      </c>
      <c r="Z1964" s="7">
        <v>928</v>
      </c>
      <c r="AA1964" s="7">
        <v>2</v>
      </c>
      <c r="AB1964" s="7">
        <v>3</v>
      </c>
      <c r="AC1964" s="7">
        <v>3</v>
      </c>
      <c r="AD1964" s="7">
        <v>8</v>
      </c>
      <c r="AE1964" s="7">
        <v>2</v>
      </c>
      <c r="AF1964" s="7">
        <v>0</v>
      </c>
      <c r="AG1964" s="7">
        <v>0</v>
      </c>
      <c r="AH1964" s="7">
        <v>0</v>
      </c>
      <c r="AI1964" s="7">
        <v>0</v>
      </c>
      <c r="AJ1964" s="7">
        <v>0</v>
      </c>
      <c r="AK1964" s="7">
        <v>0</v>
      </c>
      <c r="AL1964" s="7">
        <v>0</v>
      </c>
      <c r="AM1964" s="8">
        <v>44091</v>
      </c>
      <c r="AO1964">
        <f>IF($AG1964=1,G1964,0)</f>
        <v>0</v>
      </c>
      <c r="AP1964">
        <f>IF($AG1964=1,H1964,0)</f>
        <v>0</v>
      </c>
      <c r="AQ1964">
        <f>IF($AG1964=1,J1964,0)</f>
        <v>0</v>
      </c>
      <c r="AR1964">
        <f>IF($AG1964=1,I1964,0)</f>
        <v>0</v>
      </c>
      <c r="AS1964">
        <f>IF($AG1964=1,K1964,0)</f>
        <v>0</v>
      </c>
      <c r="AU1964">
        <f>IF($AJ1964=1,T1964,0)</f>
        <v>0</v>
      </c>
      <c r="AV1964">
        <f>IF($AJ1964=1,U1964,0)</f>
        <v>0</v>
      </c>
      <c r="AW1964">
        <f>IF($AJ1964=1,V1964,0)</f>
        <v>0</v>
      </c>
      <c r="AX1964">
        <f>IF($AJ1964=1,W1964,0)</f>
        <v>0</v>
      </c>
      <c r="AY1964">
        <f>IF($AJ1964=1,X1964,0)</f>
        <v>0</v>
      </c>
      <c r="BA1964">
        <f>IF($AK1964=1,M1964,0)</f>
        <v>0</v>
      </c>
      <c r="BB1964">
        <f>IF($AK1964=1,N1964,0)</f>
        <v>0</v>
      </c>
      <c r="BC1964">
        <f>IF($AK1964=1,O1964,0)</f>
        <v>0</v>
      </c>
      <c r="BD1964">
        <f>IF($AK1964=1,P1964,0)</f>
        <v>0</v>
      </c>
    </row>
    <row r="1965" spans="1:56" x14ac:dyDescent="0.3">
      <c r="A1965" s="7">
        <v>2876</v>
      </c>
      <c r="B1965" s="6">
        <v>122148</v>
      </c>
      <c r="C1965" s="7">
        <v>0</v>
      </c>
      <c r="D1965" s="7">
        <v>0</v>
      </c>
      <c r="E1965" s="7">
        <f>SUM(C1965:D1965)</f>
        <v>0</v>
      </c>
      <c r="F1965" s="7">
        <v>37</v>
      </c>
      <c r="G1965" s="7">
        <v>0</v>
      </c>
      <c r="H1965" s="7">
        <v>0</v>
      </c>
      <c r="I1965" s="7">
        <v>0</v>
      </c>
      <c r="J1965" s="7">
        <v>1</v>
      </c>
      <c r="K1965" s="7">
        <v>0</v>
      </c>
      <c r="L1965" s="7" t="str" cm="1">
        <f t="array" ref="L1965">_xlfn.IFS(G1965=1,G$1,H1965=1,H$1,I1965=1,I$1,J1965=1,J$1,K1965=1,K$1)</f>
        <v>Single</v>
      </c>
      <c r="M1965" s="7">
        <v>0</v>
      </c>
      <c r="N1965" s="7">
        <v>1</v>
      </c>
      <c r="O1965" s="7">
        <v>0</v>
      </c>
      <c r="P1965" s="7">
        <v>0</v>
      </c>
      <c r="Q1965" s="7" t="str" cm="1">
        <f t="array" ref="Q1965">_xlfn.IFS(M1965=1,M$1,N1965=1,N$1,O1965=1,O$1,P1965=1,P$1)</f>
        <v>Graduate</v>
      </c>
      <c r="R1965" t="s">
        <v>44</v>
      </c>
      <c r="S1965" s="7">
        <v>16</v>
      </c>
      <c r="T1965" s="7">
        <v>83</v>
      </c>
      <c r="U1965" s="7">
        <v>28</v>
      </c>
      <c r="V1965" s="7">
        <v>77</v>
      </c>
      <c r="W1965" s="7">
        <v>0</v>
      </c>
      <c r="X1965" s="7">
        <v>22</v>
      </c>
      <c r="Y1965" s="7">
        <v>61</v>
      </c>
      <c r="Z1965" s="7">
        <v>149</v>
      </c>
      <c r="AA1965" s="7">
        <v>1</v>
      </c>
      <c r="AB1965" s="7">
        <v>1</v>
      </c>
      <c r="AC1965" s="7">
        <v>0</v>
      </c>
      <c r="AD1965" s="7">
        <v>3</v>
      </c>
      <c r="AE1965" s="7">
        <v>7</v>
      </c>
      <c r="AF1965" s="7">
        <v>0</v>
      </c>
      <c r="AG1965" s="7">
        <v>0</v>
      </c>
      <c r="AH1965" s="7">
        <v>0</v>
      </c>
      <c r="AI1965" s="7">
        <v>0</v>
      </c>
      <c r="AJ1965" s="7">
        <v>0</v>
      </c>
      <c r="AK1965" s="7">
        <v>0</v>
      </c>
      <c r="AL1965" s="7">
        <v>0</v>
      </c>
      <c r="AM1965" s="8">
        <v>44091</v>
      </c>
      <c r="AO1965">
        <f>IF($AG1965=1,G1965,0)</f>
        <v>0</v>
      </c>
      <c r="AP1965">
        <f>IF($AG1965=1,H1965,0)</f>
        <v>0</v>
      </c>
      <c r="AQ1965">
        <f>IF($AG1965=1,J1965,0)</f>
        <v>0</v>
      </c>
      <c r="AR1965">
        <f>IF($AG1965=1,I1965,0)</f>
        <v>0</v>
      </c>
      <c r="AS1965">
        <f>IF($AG1965=1,K1965,0)</f>
        <v>0</v>
      </c>
      <c r="AU1965">
        <f>IF($AJ1965=1,T1965,0)</f>
        <v>0</v>
      </c>
      <c r="AV1965">
        <f>IF($AJ1965=1,U1965,0)</f>
        <v>0</v>
      </c>
      <c r="AW1965">
        <f>IF($AJ1965=1,V1965,0)</f>
        <v>0</v>
      </c>
      <c r="AX1965">
        <f>IF($AJ1965=1,W1965,0)</f>
        <v>0</v>
      </c>
      <c r="AY1965">
        <f>IF($AJ1965=1,X1965,0)</f>
        <v>0</v>
      </c>
      <c r="BA1965">
        <f>IF($AK1965=1,M1965,0)</f>
        <v>0</v>
      </c>
      <c r="BB1965">
        <f>IF($AK1965=1,N1965,0)</f>
        <v>0</v>
      </c>
      <c r="BC1965">
        <f>IF($AK1965=1,O1965,0)</f>
        <v>0</v>
      </c>
      <c r="BD1965">
        <f>IF($AK1965=1,P1965,0)</f>
        <v>0</v>
      </c>
    </row>
    <row r="1966" spans="1:56" x14ac:dyDescent="0.3">
      <c r="A1966" s="7">
        <v>1290</v>
      </c>
      <c r="B1966" s="6">
        <v>139747</v>
      </c>
      <c r="C1966" s="7">
        <v>1</v>
      </c>
      <c r="D1966" s="7">
        <v>0</v>
      </c>
      <c r="E1966" s="7">
        <f>SUM(C1966:D1966)</f>
        <v>1</v>
      </c>
      <c r="F1966" s="7">
        <v>32</v>
      </c>
      <c r="G1966" s="7">
        <v>0</v>
      </c>
      <c r="H1966" s="7">
        <v>0</v>
      </c>
      <c r="I1966" s="7">
        <v>0</v>
      </c>
      <c r="J1966" s="7">
        <v>1</v>
      </c>
      <c r="K1966" s="7">
        <v>0</v>
      </c>
      <c r="L1966" s="7" t="str" cm="1">
        <f t="array" ref="L1966">_xlfn.IFS(G1966=1,G$1,H1966=1,H$1,I1966=1,I$1,J1966=1,J$1,K1966=1,K$1)</f>
        <v>Single</v>
      </c>
      <c r="M1966" s="7">
        <v>0</v>
      </c>
      <c r="N1966" s="7">
        <v>1</v>
      </c>
      <c r="O1966" s="7">
        <v>0</v>
      </c>
      <c r="P1966" s="7">
        <v>0</v>
      </c>
      <c r="Q1966" s="7" t="str" cm="1">
        <f t="array" ref="Q1966">_xlfn.IFS(M1966=1,M$1,N1966=1,N$1,O1966=1,O$1,P1966=1,P$1)</f>
        <v>Graduate</v>
      </c>
      <c r="R1966" t="s">
        <v>42</v>
      </c>
      <c r="S1966" s="7">
        <v>43</v>
      </c>
      <c r="T1966" s="7">
        <v>281</v>
      </c>
      <c r="U1966" s="7">
        <v>53</v>
      </c>
      <c r="V1966" s="7">
        <v>327</v>
      </c>
      <c r="W1966" s="7">
        <v>70</v>
      </c>
      <c r="X1966" s="7">
        <v>46</v>
      </c>
      <c r="Y1966" s="7">
        <v>183</v>
      </c>
      <c r="Z1966" s="7">
        <v>594</v>
      </c>
      <c r="AA1966" s="7">
        <v>3</v>
      </c>
      <c r="AB1966" s="7">
        <v>5</v>
      </c>
      <c r="AC1966" s="7">
        <v>1</v>
      </c>
      <c r="AD1966" s="7">
        <v>4</v>
      </c>
      <c r="AE1966" s="7">
        <v>8</v>
      </c>
      <c r="AF1966" s="7">
        <v>0</v>
      </c>
      <c r="AG1966" s="7">
        <v>0</v>
      </c>
      <c r="AH1966" s="7">
        <v>0</v>
      </c>
      <c r="AI1966" s="7">
        <v>0</v>
      </c>
      <c r="AJ1966" s="7">
        <v>0</v>
      </c>
      <c r="AK1966" s="7">
        <v>0</v>
      </c>
      <c r="AL1966" s="7">
        <v>0</v>
      </c>
      <c r="AM1966" s="8">
        <v>44091</v>
      </c>
      <c r="AO1966">
        <f>IF($AG1966=1,G1966,0)</f>
        <v>0</v>
      </c>
      <c r="AP1966">
        <f>IF($AG1966=1,H1966,0)</f>
        <v>0</v>
      </c>
      <c r="AQ1966">
        <f>IF($AG1966=1,J1966,0)</f>
        <v>0</v>
      </c>
      <c r="AR1966">
        <f>IF($AG1966=1,I1966,0)</f>
        <v>0</v>
      </c>
      <c r="AS1966">
        <f>IF($AG1966=1,K1966,0)</f>
        <v>0</v>
      </c>
      <c r="AU1966">
        <f>IF($AJ1966=1,T1966,0)</f>
        <v>0</v>
      </c>
      <c r="AV1966">
        <f>IF($AJ1966=1,U1966,0)</f>
        <v>0</v>
      </c>
      <c r="AW1966">
        <f>IF($AJ1966=1,V1966,0)</f>
        <v>0</v>
      </c>
      <c r="AX1966">
        <f>IF($AJ1966=1,W1966,0)</f>
        <v>0</v>
      </c>
      <c r="AY1966">
        <f>IF($AJ1966=1,X1966,0)</f>
        <v>0</v>
      </c>
      <c r="BA1966">
        <f>IF($AK1966=1,M1966,0)</f>
        <v>0</v>
      </c>
      <c r="BB1966">
        <f>IF($AK1966=1,N1966,0)</f>
        <v>0</v>
      </c>
      <c r="BC1966">
        <f>IF($AK1966=1,O1966,0)</f>
        <v>0</v>
      </c>
      <c r="BD1966">
        <f>IF($AK1966=1,P1966,0)</f>
        <v>0</v>
      </c>
    </row>
    <row r="1967" spans="1:56" x14ac:dyDescent="0.3">
      <c r="A1967" s="7">
        <v>1901</v>
      </c>
      <c r="B1967" s="6">
        <v>146015</v>
      </c>
      <c r="C1967" s="7">
        <v>1</v>
      </c>
      <c r="D1967" s="7">
        <v>1</v>
      </c>
      <c r="E1967" s="7">
        <f>SUM(C1967:D1967)</f>
        <v>2</v>
      </c>
      <c r="F1967" s="7">
        <v>65</v>
      </c>
      <c r="G1967" s="7">
        <v>0</v>
      </c>
      <c r="H1967" s="7">
        <v>0</v>
      </c>
      <c r="I1967" s="7">
        <v>1</v>
      </c>
      <c r="J1967" s="7">
        <v>0</v>
      </c>
      <c r="K1967" s="7">
        <v>0</v>
      </c>
      <c r="L1967" s="7" t="str" cm="1">
        <f t="array" ref="L1967">_xlfn.IFS(G1967=1,G$1,H1967=1,H$1,I1967=1,I$1,J1967=1,J$1,K1967=1,K$1)</f>
        <v>Together</v>
      </c>
      <c r="M1967" s="7">
        <v>0</v>
      </c>
      <c r="N1967" s="7">
        <v>0</v>
      </c>
      <c r="O1967" s="7">
        <v>0</v>
      </c>
      <c r="P1967" s="7">
        <v>1</v>
      </c>
      <c r="Q1967" s="7" t="str" cm="1">
        <f t="array" ref="Q1967">_xlfn.IFS(M1967=1,M$1,N1967=1,N$1,O1967=1,O$1,P1967=1,P$1)</f>
        <v>PhD</v>
      </c>
      <c r="R1967" t="s">
        <v>43</v>
      </c>
      <c r="S1967" s="7">
        <v>25</v>
      </c>
      <c r="T1967" s="7">
        <v>121</v>
      </c>
      <c r="U1967" s="7">
        <v>0</v>
      </c>
      <c r="V1967" s="7">
        <v>6</v>
      </c>
      <c r="W1967" s="7">
        <v>0</v>
      </c>
      <c r="X1967" s="7">
        <v>0</v>
      </c>
      <c r="Y1967" s="7">
        <v>19</v>
      </c>
      <c r="Z1967" s="7">
        <v>108</v>
      </c>
      <c r="AA1967" s="7">
        <v>1</v>
      </c>
      <c r="AB1967" s="7">
        <v>1</v>
      </c>
      <c r="AC1967" s="7">
        <v>0</v>
      </c>
      <c r="AD1967" s="7">
        <v>3</v>
      </c>
      <c r="AE1967" s="7">
        <v>7</v>
      </c>
      <c r="AF1967" s="7">
        <v>1</v>
      </c>
      <c r="AG1967" s="7">
        <v>0</v>
      </c>
      <c r="AH1967" s="7">
        <v>0</v>
      </c>
      <c r="AI1967" s="7">
        <v>0</v>
      </c>
      <c r="AJ1967" s="7">
        <v>1</v>
      </c>
      <c r="AK1967" s="7">
        <v>0</v>
      </c>
      <c r="AL1967" s="7">
        <v>0</v>
      </c>
      <c r="AM1967" s="8">
        <v>44091</v>
      </c>
      <c r="AO1967">
        <f>IF($AG1967=1,G1967,0)</f>
        <v>0</v>
      </c>
      <c r="AP1967">
        <f>IF($AG1967=1,H1967,0)</f>
        <v>0</v>
      </c>
      <c r="AQ1967">
        <f>IF($AG1967=1,J1967,0)</f>
        <v>0</v>
      </c>
      <c r="AR1967">
        <f>IF($AG1967=1,I1967,0)</f>
        <v>0</v>
      </c>
      <c r="AS1967">
        <f>IF($AG1967=1,K1967,0)</f>
        <v>0</v>
      </c>
      <c r="AU1967">
        <f>IF($AJ1967=1,T1967,0)</f>
        <v>121</v>
      </c>
      <c r="AV1967">
        <f>IF($AJ1967=1,U1967,0)</f>
        <v>0</v>
      </c>
      <c r="AW1967">
        <f>IF($AJ1967=1,V1967,0)</f>
        <v>6</v>
      </c>
      <c r="AX1967">
        <f>IF($AJ1967=1,W1967,0)</f>
        <v>0</v>
      </c>
      <c r="AY1967">
        <f>IF($AJ1967=1,X1967,0)</f>
        <v>0</v>
      </c>
      <c r="BA1967">
        <f>IF($AK1967=1,M1967,0)</f>
        <v>0</v>
      </c>
      <c r="BB1967">
        <f>IF($AK1967=1,N1967,0)</f>
        <v>0</v>
      </c>
      <c r="BC1967">
        <f>IF($AK1967=1,O1967,0)</f>
        <v>0</v>
      </c>
      <c r="BD1967">
        <f>IF($AK1967=1,P1967,0)</f>
        <v>0</v>
      </c>
    </row>
    <row r="1968" spans="1:56" x14ac:dyDescent="0.3">
      <c r="A1968" s="7">
        <v>2438</v>
      </c>
      <c r="B1968" s="6">
        <v>146015</v>
      </c>
      <c r="C1968" s="7">
        <v>1</v>
      </c>
      <c r="D1968" s="7">
        <v>1</v>
      </c>
      <c r="E1968" s="7">
        <f>SUM(C1968:D1968)</f>
        <v>2</v>
      </c>
      <c r="F1968" s="7">
        <v>65</v>
      </c>
      <c r="G1968" s="7">
        <v>0</v>
      </c>
      <c r="H1968" s="7">
        <v>0</v>
      </c>
      <c r="I1968" s="7">
        <v>1</v>
      </c>
      <c r="J1968" s="7">
        <v>0</v>
      </c>
      <c r="K1968" s="7">
        <v>0</v>
      </c>
      <c r="L1968" s="7" t="str" cm="1">
        <f t="array" ref="L1968">_xlfn.IFS(G1968=1,G$1,H1968=1,H$1,I1968=1,I$1,J1968=1,J$1,K1968=1,K$1)</f>
        <v>Together</v>
      </c>
      <c r="M1968" s="7">
        <v>0</v>
      </c>
      <c r="N1968" s="7">
        <v>0</v>
      </c>
      <c r="O1968" s="7">
        <v>0</v>
      </c>
      <c r="P1968" s="7">
        <v>1</v>
      </c>
      <c r="Q1968" s="7" t="str" cm="1">
        <f t="array" ref="Q1968">_xlfn.IFS(M1968=1,M$1,N1968=1,N$1,O1968=1,O$1,P1968=1,P$1)</f>
        <v>PhD</v>
      </c>
      <c r="R1968" t="s">
        <v>44</v>
      </c>
      <c r="S1968" s="7">
        <v>25</v>
      </c>
      <c r="T1968" s="7">
        <v>121</v>
      </c>
      <c r="U1968" s="7">
        <v>0</v>
      </c>
      <c r="V1968" s="7">
        <v>6</v>
      </c>
      <c r="W1968" s="7">
        <v>0</v>
      </c>
      <c r="X1968" s="7">
        <v>0</v>
      </c>
      <c r="Y1968" s="7">
        <v>19</v>
      </c>
      <c r="Z1968" s="7">
        <v>108</v>
      </c>
      <c r="AA1968" s="7">
        <v>1</v>
      </c>
      <c r="AB1968" s="7">
        <v>1</v>
      </c>
      <c r="AC1968" s="7">
        <v>0</v>
      </c>
      <c r="AD1968" s="7">
        <v>3</v>
      </c>
      <c r="AE1968" s="7">
        <v>7</v>
      </c>
      <c r="AF1968" s="7">
        <v>1</v>
      </c>
      <c r="AG1968" s="7">
        <v>0</v>
      </c>
      <c r="AH1968" s="7">
        <v>0</v>
      </c>
      <c r="AI1968" s="7">
        <v>0</v>
      </c>
      <c r="AJ1968" s="7">
        <v>1</v>
      </c>
      <c r="AK1968" s="7">
        <v>0</v>
      </c>
      <c r="AL1968" s="7">
        <v>0</v>
      </c>
      <c r="AM1968" s="8">
        <v>44091</v>
      </c>
      <c r="AO1968">
        <f>IF($AG1968=1,G1968,0)</f>
        <v>0</v>
      </c>
      <c r="AP1968">
        <f>IF($AG1968=1,H1968,0)</f>
        <v>0</v>
      </c>
      <c r="AQ1968">
        <f>IF($AG1968=1,J1968,0)</f>
        <v>0</v>
      </c>
      <c r="AR1968">
        <f>IF($AG1968=1,I1968,0)</f>
        <v>0</v>
      </c>
      <c r="AS1968">
        <f>IF($AG1968=1,K1968,0)</f>
        <v>0</v>
      </c>
      <c r="AU1968">
        <f>IF($AJ1968=1,T1968,0)</f>
        <v>121</v>
      </c>
      <c r="AV1968">
        <f>IF($AJ1968=1,U1968,0)</f>
        <v>0</v>
      </c>
      <c r="AW1968">
        <f>IF($AJ1968=1,V1968,0)</f>
        <v>6</v>
      </c>
      <c r="AX1968">
        <f>IF($AJ1968=1,W1968,0)</f>
        <v>0</v>
      </c>
      <c r="AY1968">
        <f>IF($AJ1968=1,X1968,0)</f>
        <v>0</v>
      </c>
      <c r="BA1968">
        <f>IF($AK1968=1,M1968,0)</f>
        <v>0</v>
      </c>
      <c r="BB1968">
        <f>IF($AK1968=1,N1968,0)</f>
        <v>0</v>
      </c>
      <c r="BC1968">
        <f>IF($AK1968=1,O1968,0)</f>
        <v>0</v>
      </c>
      <c r="BD1968">
        <f>IF($AK1968=1,P1968,0)</f>
        <v>0</v>
      </c>
    </row>
    <row r="1969" spans="1:56" x14ac:dyDescent="0.3">
      <c r="A1969" s="7">
        <v>1210</v>
      </c>
      <c r="B1969" s="6">
        <v>177622</v>
      </c>
      <c r="C1969" s="7">
        <v>0</v>
      </c>
      <c r="D1969" s="7">
        <v>2</v>
      </c>
      <c r="E1969" s="7">
        <f>SUM(C1969:D1969)</f>
        <v>2</v>
      </c>
      <c r="F1969" s="7">
        <v>50</v>
      </c>
      <c r="G1969" s="7">
        <v>0</v>
      </c>
      <c r="H1969" s="7">
        <v>0</v>
      </c>
      <c r="I1969" s="7">
        <v>1</v>
      </c>
      <c r="J1969" s="7">
        <v>0</v>
      </c>
      <c r="K1969" s="7">
        <v>0</v>
      </c>
      <c r="L1969" s="7" t="str" cm="1">
        <f t="array" ref="L1969">_xlfn.IFS(G1969=1,G$1,H1969=1,H$1,I1969=1,I$1,J1969=1,J$1,K1969=1,K$1)</f>
        <v>Together</v>
      </c>
      <c r="M1969" s="7">
        <v>0</v>
      </c>
      <c r="N1969" s="7">
        <v>0</v>
      </c>
      <c r="O1969" s="7">
        <v>0</v>
      </c>
      <c r="P1969" s="7">
        <v>1</v>
      </c>
      <c r="Q1969" s="7" t="str" cm="1">
        <f t="array" ref="Q1969">_xlfn.IFS(M1969=1,M$1,N1969=1,N$1,O1969=1,O$1,P1969=1,P$1)</f>
        <v>PhD</v>
      </c>
      <c r="R1969" t="s">
        <v>39</v>
      </c>
      <c r="S1969" s="7">
        <v>3</v>
      </c>
      <c r="T1969" s="7">
        <v>1190</v>
      </c>
      <c r="U1969" s="7">
        <v>16</v>
      </c>
      <c r="V1969" s="7">
        <v>352</v>
      </c>
      <c r="W1969" s="7">
        <v>43</v>
      </c>
      <c r="X1969" s="7">
        <v>0</v>
      </c>
      <c r="Y1969" s="7">
        <v>32</v>
      </c>
      <c r="Z1969" s="7">
        <v>1570</v>
      </c>
      <c r="AA1969" s="7">
        <v>2</v>
      </c>
      <c r="AB1969" s="7">
        <v>6</v>
      </c>
      <c r="AC1969" s="7">
        <v>3</v>
      </c>
      <c r="AD1969" s="7">
        <v>11</v>
      </c>
      <c r="AE1969" s="7">
        <v>3</v>
      </c>
      <c r="AF1969" s="7">
        <v>0</v>
      </c>
      <c r="AG1969" s="7">
        <v>0</v>
      </c>
      <c r="AH1969" s="7">
        <v>0</v>
      </c>
      <c r="AI1969" s="7">
        <v>0</v>
      </c>
      <c r="AJ1969" s="7">
        <v>0</v>
      </c>
      <c r="AK1969" s="7">
        <v>0</v>
      </c>
      <c r="AL1969" s="7">
        <v>0</v>
      </c>
      <c r="AM1969" s="8">
        <v>44092</v>
      </c>
      <c r="AO1969">
        <f>IF($AG1969=1,G1969,0)</f>
        <v>0</v>
      </c>
      <c r="AP1969">
        <f>IF($AG1969=1,H1969,0)</f>
        <v>0</v>
      </c>
      <c r="AQ1969">
        <f>IF($AG1969=1,J1969,0)</f>
        <v>0</v>
      </c>
      <c r="AR1969">
        <f>IF($AG1969=1,I1969,0)</f>
        <v>0</v>
      </c>
      <c r="AS1969">
        <f>IF($AG1969=1,K1969,0)</f>
        <v>0</v>
      </c>
      <c r="AU1969">
        <f>IF($AJ1969=1,T1969,0)</f>
        <v>0</v>
      </c>
      <c r="AV1969">
        <f>IF($AJ1969=1,U1969,0)</f>
        <v>0</v>
      </c>
      <c r="AW1969">
        <f>IF($AJ1969=1,V1969,0)</f>
        <v>0</v>
      </c>
      <c r="AX1969">
        <f>IF($AJ1969=1,W1969,0)</f>
        <v>0</v>
      </c>
      <c r="AY1969">
        <f>IF($AJ1969=1,X1969,0)</f>
        <v>0</v>
      </c>
      <c r="BA1969">
        <f>IF($AK1969=1,M1969,0)</f>
        <v>0</v>
      </c>
      <c r="BB1969">
        <f>IF($AK1969=1,N1969,0)</f>
        <v>0</v>
      </c>
      <c r="BC1969">
        <f>IF($AK1969=1,O1969,0)</f>
        <v>0</v>
      </c>
      <c r="BD1969">
        <f>IF($AK1969=1,P1969,0)</f>
        <v>0</v>
      </c>
    </row>
    <row r="1970" spans="1:56" x14ac:dyDescent="0.3">
      <c r="A1970" s="7">
        <v>1762</v>
      </c>
      <c r="B1970" s="6">
        <v>136283</v>
      </c>
      <c r="C1970" s="7">
        <v>1</v>
      </c>
      <c r="D1970" s="7">
        <v>1</v>
      </c>
      <c r="E1970" s="7">
        <f>SUM(C1970:D1970)</f>
        <v>2</v>
      </c>
      <c r="F1970" s="7">
        <v>44</v>
      </c>
      <c r="G1970" s="7">
        <v>0</v>
      </c>
      <c r="H1970" s="7">
        <v>0</v>
      </c>
      <c r="I1970" s="7">
        <v>1</v>
      </c>
      <c r="J1970" s="7">
        <v>0</v>
      </c>
      <c r="K1970" s="7">
        <v>0</v>
      </c>
      <c r="L1970" s="7" t="str" cm="1">
        <f t="array" ref="L1970">_xlfn.IFS(G1970=1,G$1,H1970=1,H$1,I1970=1,I$1,J1970=1,J$1,K1970=1,K$1)</f>
        <v>Together</v>
      </c>
      <c r="M1970" s="7">
        <v>0</v>
      </c>
      <c r="N1970" s="7">
        <v>1</v>
      </c>
      <c r="O1970" s="7">
        <v>0</v>
      </c>
      <c r="P1970" s="7">
        <v>0</v>
      </c>
      <c r="Q1970" s="7" t="str" cm="1">
        <f t="array" ref="Q1970">_xlfn.IFS(M1970=1,M$1,N1970=1,N$1,O1970=1,O$1,P1970=1,P$1)</f>
        <v>Graduate</v>
      </c>
      <c r="R1970" t="s">
        <v>39</v>
      </c>
      <c r="S1970" s="7">
        <v>42</v>
      </c>
      <c r="T1970" s="7">
        <v>23</v>
      </c>
      <c r="U1970" s="7">
        <v>19</v>
      </c>
      <c r="V1970" s="7">
        <v>19</v>
      </c>
      <c r="W1970" s="7">
        <v>30</v>
      </c>
      <c r="X1970" s="7">
        <v>0</v>
      </c>
      <c r="Y1970" s="7">
        <v>19</v>
      </c>
      <c r="Z1970" s="7">
        <v>71</v>
      </c>
      <c r="AA1970" s="7">
        <v>2</v>
      </c>
      <c r="AB1970" s="7">
        <v>1</v>
      </c>
      <c r="AC1970" s="7">
        <v>0</v>
      </c>
      <c r="AD1970" s="7">
        <v>3</v>
      </c>
      <c r="AE1970" s="7">
        <v>4</v>
      </c>
      <c r="AF1970" s="7">
        <v>0</v>
      </c>
      <c r="AG1970" s="7">
        <v>0</v>
      </c>
      <c r="AH1970" s="7">
        <v>0</v>
      </c>
      <c r="AI1970" s="7">
        <v>0</v>
      </c>
      <c r="AJ1970" s="7">
        <v>0</v>
      </c>
      <c r="AK1970" s="7">
        <v>0</v>
      </c>
      <c r="AL1970" s="7">
        <v>0</v>
      </c>
      <c r="AM1970" s="8">
        <v>44092</v>
      </c>
      <c r="AO1970">
        <f>IF($AG1970=1,G1970,0)</f>
        <v>0</v>
      </c>
      <c r="AP1970">
        <f>IF($AG1970=1,H1970,0)</f>
        <v>0</v>
      </c>
      <c r="AQ1970">
        <f>IF($AG1970=1,J1970,0)</f>
        <v>0</v>
      </c>
      <c r="AR1970">
        <f>IF($AG1970=1,I1970,0)</f>
        <v>0</v>
      </c>
      <c r="AS1970">
        <f>IF($AG1970=1,K1970,0)</f>
        <v>0</v>
      </c>
      <c r="AU1970">
        <f>IF($AJ1970=1,T1970,0)</f>
        <v>0</v>
      </c>
      <c r="AV1970">
        <f>IF($AJ1970=1,U1970,0)</f>
        <v>0</v>
      </c>
      <c r="AW1970">
        <f>IF($AJ1970=1,V1970,0)</f>
        <v>0</v>
      </c>
      <c r="AX1970">
        <f>IF($AJ1970=1,W1970,0)</f>
        <v>0</v>
      </c>
      <c r="AY1970">
        <f>IF($AJ1970=1,X1970,0)</f>
        <v>0</v>
      </c>
      <c r="BA1970">
        <f>IF($AK1970=1,M1970,0)</f>
        <v>0</v>
      </c>
      <c r="BB1970">
        <f>IF($AK1970=1,N1970,0)</f>
        <v>0</v>
      </c>
      <c r="BC1970">
        <f>IF($AK1970=1,O1970,0)</f>
        <v>0</v>
      </c>
      <c r="BD1970">
        <f>IF($AK1970=1,P1970,0)</f>
        <v>0</v>
      </c>
    </row>
    <row r="1971" spans="1:56" x14ac:dyDescent="0.3">
      <c r="A1971" s="7">
        <v>2543</v>
      </c>
      <c r="B1971" s="6">
        <v>175315</v>
      </c>
      <c r="C1971" s="7">
        <v>0</v>
      </c>
      <c r="D1971" s="7">
        <v>1</v>
      </c>
      <c r="E1971" s="7">
        <f>SUM(C1971:D1971)</f>
        <v>1</v>
      </c>
      <c r="F1971" s="7">
        <v>66</v>
      </c>
      <c r="G1971" s="7">
        <v>0</v>
      </c>
      <c r="H1971" s="7">
        <v>0</v>
      </c>
      <c r="I1971" s="7">
        <v>1</v>
      </c>
      <c r="J1971" s="7">
        <v>0</v>
      </c>
      <c r="K1971" s="7">
        <v>0</v>
      </c>
      <c r="L1971" s="7" t="str" cm="1">
        <f t="array" ref="L1971">_xlfn.IFS(G1971=1,G$1,H1971=1,H$1,I1971=1,I$1,J1971=1,J$1,K1971=1,K$1)</f>
        <v>Together</v>
      </c>
      <c r="M1971" s="7">
        <v>0</v>
      </c>
      <c r="N1971" s="7">
        <v>1</v>
      </c>
      <c r="O1971" s="7">
        <v>0</v>
      </c>
      <c r="P1971" s="7">
        <v>0</v>
      </c>
      <c r="Q1971" s="7" t="str" cm="1">
        <f t="array" ref="Q1971">_xlfn.IFS(M1971=1,M$1,N1971=1,N$1,O1971=1,O$1,P1971=1,P$1)</f>
        <v>Graduate</v>
      </c>
      <c r="R1971" t="s">
        <v>43</v>
      </c>
      <c r="S1971" s="7">
        <v>14</v>
      </c>
      <c r="T1971" s="7">
        <v>1068</v>
      </c>
      <c r="U1971" s="7">
        <v>35</v>
      </c>
      <c r="V1971" s="7">
        <v>398</v>
      </c>
      <c r="W1971" s="7">
        <v>331</v>
      </c>
      <c r="X1971" s="7">
        <v>54</v>
      </c>
      <c r="Y1971" s="7">
        <v>72</v>
      </c>
      <c r="Z1971" s="7">
        <v>1813</v>
      </c>
      <c r="AA1971" s="7">
        <v>2</v>
      </c>
      <c r="AB1971" s="7">
        <v>5</v>
      </c>
      <c r="AC1971" s="7">
        <v>4</v>
      </c>
      <c r="AD1971" s="7">
        <v>12</v>
      </c>
      <c r="AE1971" s="7">
        <v>2</v>
      </c>
      <c r="AF1971" s="7">
        <v>0</v>
      </c>
      <c r="AG1971" s="7">
        <v>0</v>
      </c>
      <c r="AH1971" s="7">
        <v>0</v>
      </c>
      <c r="AI1971" s="7">
        <v>0</v>
      </c>
      <c r="AJ1971" s="7">
        <v>0</v>
      </c>
      <c r="AK1971" s="7">
        <v>0</v>
      </c>
      <c r="AL1971" s="7">
        <v>0</v>
      </c>
      <c r="AM1971" s="8">
        <v>44093</v>
      </c>
      <c r="AO1971">
        <f>IF($AG1971=1,G1971,0)</f>
        <v>0</v>
      </c>
      <c r="AP1971">
        <f>IF($AG1971=1,H1971,0)</f>
        <v>0</v>
      </c>
      <c r="AQ1971">
        <f>IF($AG1971=1,J1971,0)</f>
        <v>0</v>
      </c>
      <c r="AR1971">
        <f>IF($AG1971=1,I1971,0)</f>
        <v>0</v>
      </c>
      <c r="AS1971">
        <f>IF($AG1971=1,K1971,0)</f>
        <v>0</v>
      </c>
      <c r="AU1971">
        <f>IF($AJ1971=1,T1971,0)</f>
        <v>0</v>
      </c>
      <c r="AV1971">
        <f>IF($AJ1971=1,U1971,0)</f>
        <v>0</v>
      </c>
      <c r="AW1971">
        <f>IF($AJ1971=1,V1971,0)</f>
        <v>0</v>
      </c>
      <c r="AX1971">
        <f>IF($AJ1971=1,W1971,0)</f>
        <v>0</v>
      </c>
      <c r="AY1971">
        <f>IF($AJ1971=1,X1971,0)</f>
        <v>0</v>
      </c>
      <c r="BA1971">
        <f>IF($AK1971=1,M1971,0)</f>
        <v>0</v>
      </c>
      <c r="BB1971">
        <f>IF($AK1971=1,N1971,0)</f>
        <v>0</v>
      </c>
      <c r="BC1971">
        <f>IF($AK1971=1,O1971,0)</f>
        <v>0</v>
      </c>
      <c r="BD1971">
        <f>IF($AK1971=1,P1971,0)</f>
        <v>0</v>
      </c>
    </row>
    <row r="1972" spans="1:56" x14ac:dyDescent="0.3">
      <c r="A1972" s="7">
        <v>1221</v>
      </c>
      <c r="B1972" s="6">
        <v>115033</v>
      </c>
      <c r="C1972" s="7">
        <v>0</v>
      </c>
      <c r="D1972" s="7">
        <v>0</v>
      </c>
      <c r="E1972" s="7">
        <f>SUM(C1972:D1972)</f>
        <v>0</v>
      </c>
      <c r="F1972" s="7">
        <v>69</v>
      </c>
      <c r="G1972" s="7">
        <v>0</v>
      </c>
      <c r="H1972" s="7">
        <v>0</v>
      </c>
      <c r="I1972" s="7">
        <v>0</v>
      </c>
      <c r="J1972" s="7">
        <v>1</v>
      </c>
      <c r="K1972" s="7">
        <v>0</v>
      </c>
      <c r="L1972" s="7" t="str" cm="1">
        <f t="array" ref="L1972">_xlfn.IFS(G1972=1,G$1,H1972=1,H$1,I1972=1,I$1,J1972=1,J$1,K1972=1,K$1)</f>
        <v>Single</v>
      </c>
      <c r="M1972" s="7">
        <v>0</v>
      </c>
      <c r="N1972" s="7">
        <v>1</v>
      </c>
      <c r="O1972" s="7">
        <v>0</v>
      </c>
      <c r="P1972" s="7">
        <v>0</v>
      </c>
      <c r="Q1972" s="7" t="str" cm="1">
        <f t="array" ref="Q1972">_xlfn.IFS(M1972=1,M$1,N1972=1,N$1,O1972=1,O$1,P1972=1,P$1)</f>
        <v>Graduate</v>
      </c>
      <c r="R1972" t="s">
        <v>40</v>
      </c>
      <c r="S1972" s="7">
        <v>37</v>
      </c>
      <c r="T1972" s="7">
        <v>0</v>
      </c>
      <c r="U1972" s="7">
        <v>31</v>
      </c>
      <c r="V1972" s="7">
        <v>38</v>
      </c>
      <c r="W1972" s="7">
        <v>46</v>
      </c>
      <c r="X1972" s="7">
        <v>0</v>
      </c>
      <c r="Y1972" s="7">
        <v>31</v>
      </c>
      <c r="Z1972" s="7">
        <v>84</v>
      </c>
      <c r="AA1972" s="7">
        <v>1</v>
      </c>
      <c r="AB1972" s="7">
        <v>1</v>
      </c>
      <c r="AC1972" s="7">
        <v>0</v>
      </c>
      <c r="AD1972" s="7">
        <v>3</v>
      </c>
      <c r="AE1972" s="7">
        <v>3</v>
      </c>
      <c r="AF1972" s="7">
        <v>0</v>
      </c>
      <c r="AG1972" s="7">
        <v>0</v>
      </c>
      <c r="AH1972" s="7">
        <v>0</v>
      </c>
      <c r="AI1972" s="7">
        <v>0</v>
      </c>
      <c r="AJ1972" s="7">
        <v>0</v>
      </c>
      <c r="AK1972" s="7">
        <v>0</v>
      </c>
      <c r="AL1972" s="7">
        <v>0</v>
      </c>
      <c r="AM1972" s="8">
        <v>44094</v>
      </c>
      <c r="AO1972">
        <f>IF($AG1972=1,G1972,0)</f>
        <v>0</v>
      </c>
      <c r="AP1972">
        <f>IF($AG1972=1,H1972,0)</f>
        <v>0</v>
      </c>
      <c r="AQ1972">
        <f>IF($AG1972=1,J1972,0)</f>
        <v>0</v>
      </c>
      <c r="AR1972">
        <f>IF($AG1972=1,I1972,0)</f>
        <v>0</v>
      </c>
      <c r="AS1972">
        <f>IF($AG1972=1,K1972,0)</f>
        <v>0</v>
      </c>
      <c r="AU1972">
        <f>IF($AJ1972=1,T1972,0)</f>
        <v>0</v>
      </c>
      <c r="AV1972">
        <f>IF($AJ1972=1,U1972,0)</f>
        <v>0</v>
      </c>
      <c r="AW1972">
        <f>IF($AJ1972=1,V1972,0)</f>
        <v>0</v>
      </c>
      <c r="AX1972">
        <f>IF($AJ1972=1,W1972,0)</f>
        <v>0</v>
      </c>
      <c r="AY1972">
        <f>IF($AJ1972=1,X1972,0)</f>
        <v>0</v>
      </c>
      <c r="BA1972">
        <f>IF($AK1972=1,M1972,0)</f>
        <v>0</v>
      </c>
      <c r="BB1972">
        <f>IF($AK1972=1,N1972,0)</f>
        <v>0</v>
      </c>
      <c r="BC1972">
        <f>IF($AK1972=1,O1972,0)</f>
        <v>0</v>
      </c>
      <c r="BD1972">
        <f>IF($AK1972=1,P1972,0)</f>
        <v>0</v>
      </c>
    </row>
    <row r="1973" spans="1:56" x14ac:dyDescent="0.3">
      <c r="A1973" s="7">
        <v>1287</v>
      </c>
      <c r="B1973" s="6">
        <v>135246</v>
      </c>
      <c r="C1973" s="7">
        <v>1</v>
      </c>
      <c r="D1973" s="7">
        <v>1</v>
      </c>
      <c r="E1973" s="7">
        <f>SUM(C1973:D1973)</f>
        <v>2</v>
      </c>
      <c r="F1973" s="7">
        <v>62</v>
      </c>
      <c r="G1973" s="7">
        <v>1</v>
      </c>
      <c r="H1973" s="7">
        <v>0</v>
      </c>
      <c r="I1973" s="7">
        <v>0</v>
      </c>
      <c r="J1973" s="7">
        <v>0</v>
      </c>
      <c r="K1973" s="7">
        <v>0</v>
      </c>
      <c r="L1973" s="7" t="str" cm="1">
        <f t="array" ref="L1973">_xlfn.IFS(G1973=1,G$1,H1973=1,H$1,I1973=1,I$1,J1973=1,J$1,K1973=1,K$1)</f>
        <v>Divorced</v>
      </c>
      <c r="M1973" s="7">
        <v>0</v>
      </c>
      <c r="N1973" s="7">
        <v>1</v>
      </c>
      <c r="O1973" s="7">
        <v>0</v>
      </c>
      <c r="P1973" s="7">
        <v>0</v>
      </c>
      <c r="Q1973" s="7" t="str" cm="1">
        <f t="array" ref="Q1973">_xlfn.IFS(M1973=1,M$1,N1973=1,N$1,O1973=1,O$1,P1973=1,P$1)</f>
        <v>Graduate</v>
      </c>
      <c r="R1973" t="s">
        <v>40</v>
      </c>
      <c r="S1973" s="7">
        <v>53</v>
      </c>
      <c r="T1973" s="7">
        <v>138</v>
      </c>
      <c r="U1973" s="7">
        <v>0</v>
      </c>
      <c r="V1973" s="7">
        <v>46</v>
      </c>
      <c r="W1973" s="7">
        <v>8</v>
      </c>
      <c r="X1973" s="7">
        <v>8</v>
      </c>
      <c r="Y1973" s="7">
        <v>38</v>
      </c>
      <c r="Z1973" s="7">
        <v>161</v>
      </c>
      <c r="AA1973" s="7">
        <v>4</v>
      </c>
      <c r="AB1973" s="7">
        <v>3</v>
      </c>
      <c r="AC1973" s="7">
        <v>1</v>
      </c>
      <c r="AD1973" s="7">
        <v>3</v>
      </c>
      <c r="AE1973" s="7">
        <v>5</v>
      </c>
      <c r="AF1973" s="7">
        <v>0</v>
      </c>
      <c r="AG1973" s="7">
        <v>0</v>
      </c>
      <c r="AH1973" s="7">
        <v>0</v>
      </c>
      <c r="AI1973" s="7">
        <v>0</v>
      </c>
      <c r="AJ1973" s="7">
        <v>0</v>
      </c>
      <c r="AK1973" s="7">
        <v>0</v>
      </c>
      <c r="AL1973" s="7">
        <v>0</v>
      </c>
      <c r="AM1973" s="8">
        <v>44094</v>
      </c>
      <c r="AO1973">
        <f>IF($AG1973=1,G1973,0)</f>
        <v>0</v>
      </c>
      <c r="AP1973">
        <f>IF($AG1973=1,H1973,0)</f>
        <v>0</v>
      </c>
      <c r="AQ1973">
        <f>IF($AG1973=1,J1973,0)</f>
        <v>0</v>
      </c>
      <c r="AR1973">
        <f>IF($AG1973=1,I1973,0)</f>
        <v>0</v>
      </c>
      <c r="AS1973">
        <f>IF($AG1973=1,K1973,0)</f>
        <v>0</v>
      </c>
      <c r="AU1973">
        <f>IF($AJ1973=1,T1973,0)</f>
        <v>0</v>
      </c>
      <c r="AV1973">
        <f>IF($AJ1973=1,U1973,0)</f>
        <v>0</v>
      </c>
      <c r="AW1973">
        <f>IF($AJ1973=1,V1973,0)</f>
        <v>0</v>
      </c>
      <c r="AX1973">
        <f>IF($AJ1973=1,W1973,0)</f>
        <v>0</v>
      </c>
      <c r="AY1973">
        <f>IF($AJ1973=1,X1973,0)</f>
        <v>0</v>
      </c>
      <c r="BA1973">
        <f>IF($AK1973=1,M1973,0)</f>
        <v>0</v>
      </c>
      <c r="BB1973">
        <f>IF($AK1973=1,N1973,0)</f>
        <v>0</v>
      </c>
      <c r="BC1973">
        <f>IF($AK1973=1,O1973,0)</f>
        <v>0</v>
      </c>
      <c r="BD1973">
        <f>IF($AK1973=1,P1973,0)</f>
        <v>0</v>
      </c>
    </row>
    <row r="1974" spans="1:56" x14ac:dyDescent="0.3">
      <c r="A1974" s="7">
        <v>2847</v>
      </c>
      <c r="B1974" s="6">
        <v>144503</v>
      </c>
      <c r="C1974" s="7">
        <v>1</v>
      </c>
      <c r="D1974" s="7">
        <v>1</v>
      </c>
      <c r="E1974" s="7">
        <f>SUM(C1974:D1974)</f>
        <v>2</v>
      </c>
      <c r="F1974" s="7">
        <v>48</v>
      </c>
      <c r="G1974" s="7">
        <v>0</v>
      </c>
      <c r="H1974" s="7">
        <v>0</v>
      </c>
      <c r="I1974" s="7">
        <v>0</v>
      </c>
      <c r="J1974" s="7">
        <v>1</v>
      </c>
      <c r="K1974" s="7">
        <v>0</v>
      </c>
      <c r="L1974" s="7" t="str" cm="1">
        <f t="array" ref="L1974">_xlfn.IFS(G1974=1,G$1,H1974=1,H$1,I1974=1,I$1,J1974=1,J$1,K1974=1,K$1)</f>
        <v>Single</v>
      </c>
      <c r="M1974" s="7">
        <v>0</v>
      </c>
      <c r="N1974" s="7">
        <v>1</v>
      </c>
      <c r="O1974" s="7">
        <v>0</v>
      </c>
      <c r="P1974" s="7">
        <v>0</v>
      </c>
      <c r="Q1974" s="7" t="str" cm="1">
        <f t="array" ref="Q1974">_xlfn.IFS(M1974=1,M$1,N1974=1,N$1,O1974=1,O$1,P1974=1,P$1)</f>
        <v>Graduate</v>
      </c>
      <c r="R1974" t="s">
        <v>40</v>
      </c>
      <c r="S1974" s="7">
        <v>83</v>
      </c>
      <c r="T1974" s="7">
        <v>101</v>
      </c>
      <c r="U1974" s="7">
        <v>3</v>
      </c>
      <c r="V1974" s="7">
        <v>26</v>
      </c>
      <c r="W1974" s="7">
        <v>0</v>
      </c>
      <c r="X1974" s="7">
        <v>0</v>
      </c>
      <c r="Y1974" s="7">
        <v>26</v>
      </c>
      <c r="Z1974" s="7">
        <v>104</v>
      </c>
      <c r="AA1974" s="7">
        <v>2</v>
      </c>
      <c r="AB1974" s="7">
        <v>2</v>
      </c>
      <c r="AC1974" s="7">
        <v>0</v>
      </c>
      <c r="AD1974" s="7">
        <v>3</v>
      </c>
      <c r="AE1974" s="7">
        <v>6</v>
      </c>
      <c r="AF1974" s="7">
        <v>0</v>
      </c>
      <c r="AG1974" s="7">
        <v>0</v>
      </c>
      <c r="AH1974" s="7">
        <v>0</v>
      </c>
      <c r="AI1974" s="7">
        <v>0</v>
      </c>
      <c r="AJ1974" s="7">
        <v>0</v>
      </c>
      <c r="AK1974" s="7">
        <v>0</v>
      </c>
      <c r="AL1974" s="7">
        <v>0</v>
      </c>
      <c r="AM1974" s="8">
        <v>44094</v>
      </c>
      <c r="AO1974">
        <f>IF($AG1974=1,G1974,0)</f>
        <v>0</v>
      </c>
      <c r="AP1974">
        <f>IF($AG1974=1,H1974,0)</f>
        <v>0</v>
      </c>
      <c r="AQ1974">
        <f>IF($AG1974=1,J1974,0)</f>
        <v>0</v>
      </c>
      <c r="AR1974">
        <f>IF($AG1974=1,I1974,0)</f>
        <v>0</v>
      </c>
      <c r="AS1974">
        <f>IF($AG1974=1,K1974,0)</f>
        <v>0</v>
      </c>
      <c r="AU1974">
        <f>IF($AJ1974=1,T1974,0)</f>
        <v>0</v>
      </c>
      <c r="AV1974">
        <f>IF($AJ1974=1,U1974,0)</f>
        <v>0</v>
      </c>
      <c r="AW1974">
        <f>IF($AJ1974=1,V1974,0)</f>
        <v>0</v>
      </c>
      <c r="AX1974">
        <f>IF($AJ1974=1,W1974,0)</f>
        <v>0</v>
      </c>
      <c r="AY1974">
        <f>IF($AJ1974=1,X1974,0)</f>
        <v>0</v>
      </c>
      <c r="BA1974">
        <f>IF($AK1974=1,M1974,0)</f>
        <v>0</v>
      </c>
      <c r="BB1974">
        <f>IF($AK1974=1,N1974,0)</f>
        <v>0</v>
      </c>
      <c r="BC1974">
        <f>IF($AK1974=1,O1974,0)</f>
        <v>0</v>
      </c>
      <c r="BD1974">
        <f>IF($AK1974=1,P1974,0)</f>
        <v>0</v>
      </c>
    </row>
    <row r="1975" spans="1:56" x14ac:dyDescent="0.3">
      <c r="A1975" s="7">
        <v>2772</v>
      </c>
      <c r="B1975" s="6">
        <v>136273</v>
      </c>
      <c r="C1975" s="7">
        <v>1</v>
      </c>
      <c r="D1975" s="7">
        <v>0</v>
      </c>
      <c r="E1975" s="7">
        <f>SUM(C1975:D1975)</f>
        <v>1</v>
      </c>
      <c r="F1975" s="7">
        <v>43</v>
      </c>
      <c r="G1975" s="7">
        <v>0</v>
      </c>
      <c r="H1975" s="7">
        <v>0</v>
      </c>
      <c r="I1975" s="7">
        <v>0</v>
      </c>
      <c r="J1975" s="7">
        <v>1</v>
      </c>
      <c r="K1975" s="7">
        <v>0</v>
      </c>
      <c r="L1975" s="7" t="str" cm="1">
        <f t="array" ref="L1975">_xlfn.IFS(G1975=1,G$1,H1975=1,H$1,I1975=1,I$1,J1975=1,J$1,K1975=1,K$1)</f>
        <v>Single</v>
      </c>
      <c r="M1975" s="7">
        <v>0</v>
      </c>
      <c r="N1975" s="7">
        <v>0</v>
      </c>
      <c r="O1975" s="7">
        <v>1</v>
      </c>
      <c r="P1975" s="7">
        <v>0</v>
      </c>
      <c r="Q1975" s="7" t="str" cm="1">
        <f t="array" ref="Q1975">_xlfn.IFS(M1975=1,M$1,N1975=1,N$1,O1975=1,O$1,P1975=1,P$1)</f>
        <v>Master</v>
      </c>
      <c r="R1975" t="s">
        <v>42</v>
      </c>
      <c r="S1975" s="7">
        <v>80</v>
      </c>
      <c r="T1975" s="7">
        <v>109</v>
      </c>
      <c r="U1975" s="7">
        <v>11</v>
      </c>
      <c r="V1975" s="7">
        <v>113</v>
      </c>
      <c r="W1975" s="7">
        <v>11</v>
      </c>
      <c r="X1975" s="7">
        <v>8</v>
      </c>
      <c r="Y1975" s="7">
        <v>34</v>
      </c>
      <c r="Z1975" s="7">
        <v>218</v>
      </c>
      <c r="AA1975" s="7">
        <v>2</v>
      </c>
      <c r="AB1975" s="7">
        <v>3</v>
      </c>
      <c r="AC1975" s="7">
        <v>0</v>
      </c>
      <c r="AD1975" s="7">
        <v>3</v>
      </c>
      <c r="AE1975" s="7">
        <v>6</v>
      </c>
      <c r="AF1975" s="7">
        <v>0</v>
      </c>
      <c r="AG1975" s="7">
        <v>0</v>
      </c>
      <c r="AH1975" s="7">
        <v>0</v>
      </c>
      <c r="AI1975" s="7">
        <v>0</v>
      </c>
      <c r="AJ1975" s="7">
        <v>0</v>
      </c>
      <c r="AK1975" s="7">
        <v>0</v>
      </c>
      <c r="AL1975" s="7">
        <v>0</v>
      </c>
      <c r="AM1975" s="8">
        <v>44094</v>
      </c>
      <c r="AO1975">
        <f>IF($AG1975=1,G1975,0)</f>
        <v>0</v>
      </c>
      <c r="AP1975">
        <f>IF($AG1975=1,H1975,0)</f>
        <v>0</v>
      </c>
      <c r="AQ1975">
        <f>IF($AG1975=1,J1975,0)</f>
        <v>0</v>
      </c>
      <c r="AR1975">
        <f>IF($AG1975=1,I1975,0)</f>
        <v>0</v>
      </c>
      <c r="AS1975">
        <f>IF($AG1975=1,K1975,0)</f>
        <v>0</v>
      </c>
      <c r="AU1975">
        <f>IF($AJ1975=1,T1975,0)</f>
        <v>0</v>
      </c>
      <c r="AV1975">
        <f>IF($AJ1975=1,U1975,0)</f>
        <v>0</v>
      </c>
      <c r="AW1975">
        <f>IF($AJ1975=1,V1975,0)</f>
        <v>0</v>
      </c>
      <c r="AX1975">
        <f>IF($AJ1975=1,W1975,0)</f>
        <v>0</v>
      </c>
      <c r="AY1975">
        <f>IF($AJ1975=1,X1975,0)</f>
        <v>0</v>
      </c>
      <c r="BA1975">
        <f>IF($AK1975=1,M1975,0)</f>
        <v>0</v>
      </c>
      <c r="BB1975">
        <f>IF($AK1975=1,N1975,0)</f>
        <v>0</v>
      </c>
      <c r="BC1975">
        <f>IF($AK1975=1,O1975,0)</f>
        <v>0</v>
      </c>
      <c r="BD1975">
        <f>IF($AK1975=1,P1975,0)</f>
        <v>0</v>
      </c>
    </row>
    <row r="1976" spans="1:56" x14ac:dyDescent="0.3">
      <c r="A1976" s="7">
        <v>2217</v>
      </c>
      <c r="B1976" s="6">
        <v>155249</v>
      </c>
      <c r="C1976" s="7">
        <v>0</v>
      </c>
      <c r="D1976" s="7">
        <v>1</v>
      </c>
      <c r="E1976" s="7">
        <f>SUM(C1976:D1976)</f>
        <v>1</v>
      </c>
      <c r="F1976" s="7">
        <v>64</v>
      </c>
      <c r="G1976" s="7">
        <v>0</v>
      </c>
      <c r="H1976" s="7">
        <v>0</v>
      </c>
      <c r="I1976" s="7">
        <v>1</v>
      </c>
      <c r="J1976" s="7">
        <v>0</v>
      </c>
      <c r="K1976" s="7">
        <v>0</v>
      </c>
      <c r="L1976" s="7" t="str" cm="1">
        <f t="array" ref="L1976">_xlfn.IFS(G1976=1,G$1,H1976=1,H$1,I1976=1,I$1,J1976=1,J$1,K1976=1,K$1)</f>
        <v>Together</v>
      </c>
      <c r="M1976" s="7">
        <v>0</v>
      </c>
      <c r="N1976" s="7">
        <v>0</v>
      </c>
      <c r="O1976" s="7">
        <v>1</v>
      </c>
      <c r="P1976" s="7">
        <v>0</v>
      </c>
      <c r="Q1976" s="7" t="str" cm="1">
        <f t="array" ref="Q1976">_xlfn.IFS(M1976=1,M$1,N1976=1,N$1,O1976=1,O$1,P1976=1,P$1)</f>
        <v>Master</v>
      </c>
      <c r="R1976" t="s">
        <v>40</v>
      </c>
      <c r="S1976" s="7">
        <v>81</v>
      </c>
      <c r="T1976" s="7">
        <v>273</v>
      </c>
      <c r="U1976" s="7">
        <v>3</v>
      </c>
      <c r="V1976" s="7">
        <v>53</v>
      </c>
      <c r="W1976" s="7">
        <v>6</v>
      </c>
      <c r="X1976" s="7">
        <v>0</v>
      </c>
      <c r="Y1976" s="7">
        <v>31</v>
      </c>
      <c r="Z1976" s="7">
        <v>303</v>
      </c>
      <c r="AA1976" s="7">
        <v>1</v>
      </c>
      <c r="AB1976" s="7">
        <v>2</v>
      </c>
      <c r="AC1976" s="7">
        <v>1</v>
      </c>
      <c r="AD1976" s="7">
        <v>4</v>
      </c>
      <c r="AE1976" s="7">
        <v>3</v>
      </c>
      <c r="AF1976" s="7">
        <v>0</v>
      </c>
      <c r="AG1976" s="7">
        <v>0</v>
      </c>
      <c r="AH1976" s="7">
        <v>0</v>
      </c>
      <c r="AI1976" s="7">
        <v>0</v>
      </c>
      <c r="AJ1976" s="7">
        <v>0</v>
      </c>
      <c r="AK1976" s="7">
        <v>0</v>
      </c>
      <c r="AL1976" s="7">
        <v>0</v>
      </c>
      <c r="AM1976" s="8">
        <v>44095</v>
      </c>
      <c r="AO1976">
        <f>IF($AG1976=1,G1976,0)</f>
        <v>0</v>
      </c>
      <c r="AP1976">
        <f>IF($AG1976=1,H1976,0)</f>
        <v>0</v>
      </c>
      <c r="AQ1976">
        <f>IF($AG1976=1,J1976,0)</f>
        <v>0</v>
      </c>
      <c r="AR1976">
        <f>IF($AG1976=1,I1976,0)</f>
        <v>0</v>
      </c>
      <c r="AS1976">
        <f>IF($AG1976=1,K1976,0)</f>
        <v>0</v>
      </c>
      <c r="AU1976">
        <f>IF($AJ1976=1,T1976,0)</f>
        <v>0</v>
      </c>
      <c r="AV1976">
        <f>IF($AJ1976=1,U1976,0)</f>
        <v>0</v>
      </c>
      <c r="AW1976">
        <f>IF($AJ1976=1,V1976,0)</f>
        <v>0</v>
      </c>
      <c r="AX1976">
        <f>IF($AJ1976=1,W1976,0)</f>
        <v>0</v>
      </c>
      <c r="AY1976">
        <f>IF($AJ1976=1,X1976,0)</f>
        <v>0</v>
      </c>
      <c r="BA1976">
        <f>IF($AK1976=1,M1976,0)</f>
        <v>0</v>
      </c>
      <c r="BB1976">
        <f>IF($AK1976=1,N1976,0)</f>
        <v>0</v>
      </c>
      <c r="BC1976">
        <f>IF($AK1976=1,O1976,0)</f>
        <v>0</v>
      </c>
      <c r="BD1976">
        <f>IF($AK1976=1,P1976,0)</f>
        <v>0</v>
      </c>
    </row>
    <row r="1977" spans="1:56" x14ac:dyDescent="0.3">
      <c r="A1977" s="7">
        <v>1271</v>
      </c>
      <c r="B1977" s="6">
        <v>144319</v>
      </c>
      <c r="C1977" s="7">
        <v>1</v>
      </c>
      <c r="D1977" s="7">
        <v>1</v>
      </c>
      <c r="E1977" s="7">
        <f>SUM(C1977:D1977)</f>
        <v>2</v>
      </c>
      <c r="F1977" s="7">
        <v>45</v>
      </c>
      <c r="G1977" s="7">
        <v>0</v>
      </c>
      <c r="H1977" s="7">
        <v>1</v>
      </c>
      <c r="I1977" s="7">
        <v>0</v>
      </c>
      <c r="J1977" s="7">
        <v>0</v>
      </c>
      <c r="K1977" s="7">
        <v>0</v>
      </c>
      <c r="L1977" s="7" t="str" cm="1">
        <f t="array" ref="L1977">_xlfn.IFS(G1977=1,G$1,H1977=1,H$1,I1977=1,I$1,J1977=1,J$1,K1977=1,K$1)</f>
        <v>Married</v>
      </c>
      <c r="M1977" s="7">
        <v>0</v>
      </c>
      <c r="N1977" s="7">
        <v>0</v>
      </c>
      <c r="O1977" s="7">
        <v>1</v>
      </c>
      <c r="P1977" s="7">
        <v>0</v>
      </c>
      <c r="Q1977" s="7" t="str" cm="1">
        <f t="array" ref="Q1977">_xlfn.IFS(M1977=1,M$1,N1977=1,N$1,O1977=1,O$1,P1977=1,P$1)</f>
        <v>Master</v>
      </c>
      <c r="R1977" t="s">
        <v>43</v>
      </c>
      <c r="S1977" s="7">
        <v>18</v>
      </c>
      <c r="T1977" s="7">
        <v>85</v>
      </c>
      <c r="U1977" s="7">
        <v>0</v>
      </c>
      <c r="V1977" s="7">
        <v>26</v>
      </c>
      <c r="W1977" s="7">
        <v>0</v>
      </c>
      <c r="X1977" s="7">
        <v>0</v>
      </c>
      <c r="Y1977" s="7">
        <v>10</v>
      </c>
      <c r="Z1977" s="7">
        <v>101</v>
      </c>
      <c r="AA1977" s="7">
        <v>2</v>
      </c>
      <c r="AB1977" s="7">
        <v>2</v>
      </c>
      <c r="AC1977" s="7">
        <v>0</v>
      </c>
      <c r="AD1977" s="7">
        <v>3</v>
      </c>
      <c r="AE1977" s="7">
        <v>5</v>
      </c>
      <c r="AF1977" s="7">
        <v>0</v>
      </c>
      <c r="AG1977" s="7">
        <v>0</v>
      </c>
      <c r="AH1977" s="7">
        <v>0</v>
      </c>
      <c r="AI1977" s="7">
        <v>0</v>
      </c>
      <c r="AJ1977" s="7">
        <v>0</v>
      </c>
      <c r="AK1977" s="7">
        <v>0</v>
      </c>
      <c r="AL1977" s="7">
        <v>0</v>
      </c>
      <c r="AM1977" s="8">
        <v>44095</v>
      </c>
      <c r="AO1977">
        <f>IF($AG1977=1,G1977,0)</f>
        <v>0</v>
      </c>
      <c r="AP1977">
        <f>IF($AG1977=1,H1977,0)</f>
        <v>0</v>
      </c>
      <c r="AQ1977">
        <f>IF($AG1977=1,J1977,0)</f>
        <v>0</v>
      </c>
      <c r="AR1977">
        <f>IF($AG1977=1,I1977,0)</f>
        <v>0</v>
      </c>
      <c r="AS1977">
        <f>IF($AG1977=1,K1977,0)</f>
        <v>0</v>
      </c>
      <c r="AU1977">
        <f>IF($AJ1977=1,T1977,0)</f>
        <v>0</v>
      </c>
      <c r="AV1977">
        <f>IF($AJ1977=1,U1977,0)</f>
        <v>0</v>
      </c>
      <c r="AW1977">
        <f>IF($AJ1977=1,V1977,0)</f>
        <v>0</v>
      </c>
      <c r="AX1977">
        <f>IF($AJ1977=1,W1977,0)</f>
        <v>0</v>
      </c>
      <c r="AY1977">
        <f>IF($AJ1977=1,X1977,0)</f>
        <v>0</v>
      </c>
      <c r="BA1977">
        <f>IF($AK1977=1,M1977,0)</f>
        <v>0</v>
      </c>
      <c r="BB1977">
        <f>IF($AK1977=1,N1977,0)</f>
        <v>0</v>
      </c>
      <c r="BC1977">
        <f>IF($AK1977=1,O1977,0)</f>
        <v>0</v>
      </c>
      <c r="BD1977">
        <f>IF($AK1977=1,P1977,0)</f>
        <v>0</v>
      </c>
    </row>
    <row r="1978" spans="1:56" x14ac:dyDescent="0.3">
      <c r="A1978" s="7">
        <v>1569</v>
      </c>
      <c r="B1978" s="6">
        <v>126850</v>
      </c>
      <c r="C1978" s="7">
        <v>1</v>
      </c>
      <c r="D1978" s="7">
        <v>1</v>
      </c>
      <c r="E1978" s="7">
        <f>SUM(C1978:D1978)</f>
        <v>2</v>
      </c>
      <c r="F1978" s="7">
        <v>49</v>
      </c>
      <c r="G1978" s="7">
        <v>0</v>
      </c>
      <c r="H1978" s="7">
        <v>0</v>
      </c>
      <c r="I1978" s="7">
        <v>1</v>
      </c>
      <c r="J1978" s="7">
        <v>0</v>
      </c>
      <c r="K1978" s="7">
        <v>0</v>
      </c>
      <c r="L1978" s="7" t="str" cm="1">
        <f t="array" ref="L1978">_xlfn.IFS(G1978=1,G$1,H1978=1,H$1,I1978=1,I$1,J1978=1,J$1,K1978=1,K$1)</f>
        <v>Together</v>
      </c>
      <c r="M1978" s="7">
        <v>0</v>
      </c>
      <c r="N1978" s="7">
        <v>0</v>
      </c>
      <c r="O1978" s="7">
        <v>0</v>
      </c>
      <c r="P1978" s="7">
        <v>0</v>
      </c>
      <c r="Q1978" s="7" t="e" cm="1">
        <f t="array" ref="Q1978">_xlfn.IFS(M1978=1,M$1,N1978=1,N$1,O1978=1,O$1,P1978=1,P$1)</f>
        <v>#N/A</v>
      </c>
      <c r="R1978" t="s">
        <v>40</v>
      </c>
      <c r="S1978" s="7">
        <v>10</v>
      </c>
      <c r="T1978" s="7">
        <v>146</v>
      </c>
      <c r="U1978" s="7">
        <v>5</v>
      </c>
      <c r="V1978" s="7">
        <v>61</v>
      </c>
      <c r="W1978" s="7">
        <v>33</v>
      </c>
      <c r="X1978" s="7">
        <v>9</v>
      </c>
      <c r="Y1978" s="7">
        <v>43</v>
      </c>
      <c r="Z1978" s="7">
        <v>213</v>
      </c>
      <c r="AA1978" s="7">
        <v>4</v>
      </c>
      <c r="AB1978" s="7">
        <v>2</v>
      </c>
      <c r="AC1978" s="7">
        <v>1</v>
      </c>
      <c r="AD1978" s="7">
        <v>4</v>
      </c>
      <c r="AE1978" s="7">
        <v>4</v>
      </c>
      <c r="AF1978" s="7">
        <v>0</v>
      </c>
      <c r="AG1978" s="7">
        <v>0</v>
      </c>
      <c r="AH1978" s="7">
        <v>0</v>
      </c>
      <c r="AI1978" s="7">
        <v>0</v>
      </c>
      <c r="AJ1978" s="7">
        <v>0</v>
      </c>
      <c r="AK1978" s="7">
        <v>0</v>
      </c>
      <c r="AL1978" s="7">
        <v>0</v>
      </c>
      <c r="AM1978" s="8">
        <v>44096</v>
      </c>
      <c r="AO1978">
        <f>IF($AG1978=1,G1978,0)</f>
        <v>0</v>
      </c>
      <c r="AP1978">
        <f>IF($AG1978=1,H1978,0)</f>
        <v>0</v>
      </c>
      <c r="AQ1978">
        <f>IF($AG1978=1,J1978,0)</f>
        <v>0</v>
      </c>
      <c r="AR1978">
        <f>IF($AG1978=1,I1978,0)</f>
        <v>0</v>
      </c>
      <c r="AS1978">
        <f>IF($AG1978=1,K1978,0)</f>
        <v>0</v>
      </c>
      <c r="AU1978">
        <f>IF($AJ1978=1,T1978,0)</f>
        <v>0</v>
      </c>
      <c r="AV1978">
        <f>IF($AJ1978=1,U1978,0)</f>
        <v>0</v>
      </c>
      <c r="AW1978">
        <f>IF($AJ1978=1,V1978,0)</f>
        <v>0</v>
      </c>
      <c r="AX1978">
        <f>IF($AJ1978=1,W1978,0)</f>
        <v>0</v>
      </c>
      <c r="AY1978">
        <f>IF($AJ1978=1,X1978,0)</f>
        <v>0</v>
      </c>
      <c r="BA1978">
        <f>IF($AK1978=1,M1978,0)</f>
        <v>0</v>
      </c>
      <c r="BB1978">
        <f>IF($AK1978=1,N1978,0)</f>
        <v>0</v>
      </c>
      <c r="BC1978">
        <f>IF($AK1978=1,O1978,0)</f>
        <v>0</v>
      </c>
      <c r="BD1978">
        <f>IF($AK1978=1,P1978,0)</f>
        <v>0</v>
      </c>
    </row>
    <row r="1979" spans="1:56" x14ac:dyDescent="0.3">
      <c r="A1979" s="7">
        <v>1995</v>
      </c>
      <c r="B1979" s="6">
        <v>138196</v>
      </c>
      <c r="C1979" s="7">
        <v>1</v>
      </c>
      <c r="D1979" s="7">
        <v>1</v>
      </c>
      <c r="E1979" s="7">
        <f>SUM(C1979:D1979)</f>
        <v>2</v>
      </c>
      <c r="F1979" s="7">
        <v>49</v>
      </c>
      <c r="G1979" s="7">
        <v>0</v>
      </c>
      <c r="H1979" s="7">
        <v>1</v>
      </c>
      <c r="I1979" s="7">
        <v>0</v>
      </c>
      <c r="J1979" s="7">
        <v>0</v>
      </c>
      <c r="K1979" s="7">
        <v>0</v>
      </c>
      <c r="L1979" s="7" t="str" cm="1">
        <f t="array" ref="L1979">_xlfn.IFS(G1979=1,G$1,H1979=1,H$1,I1979=1,I$1,J1979=1,J$1,K1979=1,K$1)</f>
        <v>Married</v>
      </c>
      <c r="M1979" s="7">
        <v>0</v>
      </c>
      <c r="N1979" s="7">
        <v>0</v>
      </c>
      <c r="O1979" s="7">
        <v>1</v>
      </c>
      <c r="P1979" s="7">
        <v>0</v>
      </c>
      <c r="Q1979" s="7" t="str" cm="1">
        <f t="array" ref="Q1979">_xlfn.IFS(M1979=1,M$1,N1979=1,N$1,O1979=1,O$1,P1979=1,P$1)</f>
        <v>Master</v>
      </c>
      <c r="R1979" t="s">
        <v>40</v>
      </c>
      <c r="S1979" s="7">
        <v>20</v>
      </c>
      <c r="T1979" s="7">
        <v>109</v>
      </c>
      <c r="U1979" s="7">
        <v>0</v>
      </c>
      <c r="V1979" s="7">
        <v>40</v>
      </c>
      <c r="W1979" s="7">
        <v>0</v>
      </c>
      <c r="X1979" s="7">
        <v>0</v>
      </c>
      <c r="Y1979" s="7">
        <v>11</v>
      </c>
      <c r="Z1979" s="7">
        <v>137</v>
      </c>
      <c r="AA1979" s="7">
        <v>3</v>
      </c>
      <c r="AB1979" s="7">
        <v>2</v>
      </c>
      <c r="AC1979" s="7">
        <v>0</v>
      </c>
      <c r="AD1979" s="7">
        <v>4</v>
      </c>
      <c r="AE1979" s="7">
        <v>5</v>
      </c>
      <c r="AF1979" s="7">
        <v>0</v>
      </c>
      <c r="AG1979" s="7">
        <v>0</v>
      </c>
      <c r="AH1979" s="7">
        <v>0</v>
      </c>
      <c r="AI1979" s="7">
        <v>0</v>
      </c>
      <c r="AJ1979" s="7">
        <v>0</v>
      </c>
      <c r="AK1979" s="7">
        <v>0</v>
      </c>
      <c r="AL1979" s="7">
        <v>0</v>
      </c>
      <c r="AM1979" s="8">
        <v>44096</v>
      </c>
      <c r="AO1979">
        <f>IF($AG1979=1,G1979,0)</f>
        <v>0</v>
      </c>
      <c r="AP1979">
        <f>IF($AG1979=1,H1979,0)</f>
        <v>0</v>
      </c>
      <c r="AQ1979">
        <f>IF($AG1979=1,J1979,0)</f>
        <v>0</v>
      </c>
      <c r="AR1979">
        <f>IF($AG1979=1,I1979,0)</f>
        <v>0</v>
      </c>
      <c r="AS1979">
        <f>IF($AG1979=1,K1979,0)</f>
        <v>0</v>
      </c>
      <c r="AU1979">
        <f>IF($AJ1979=1,T1979,0)</f>
        <v>0</v>
      </c>
      <c r="AV1979">
        <f>IF($AJ1979=1,U1979,0)</f>
        <v>0</v>
      </c>
      <c r="AW1979">
        <f>IF($AJ1979=1,V1979,0)</f>
        <v>0</v>
      </c>
      <c r="AX1979">
        <f>IF($AJ1979=1,W1979,0)</f>
        <v>0</v>
      </c>
      <c r="AY1979">
        <f>IF($AJ1979=1,X1979,0)</f>
        <v>0</v>
      </c>
      <c r="BA1979">
        <f>IF($AK1979=1,M1979,0)</f>
        <v>0</v>
      </c>
      <c r="BB1979">
        <f>IF($AK1979=1,N1979,0)</f>
        <v>0</v>
      </c>
      <c r="BC1979">
        <f>IF($AK1979=1,O1979,0)</f>
        <v>0</v>
      </c>
      <c r="BD1979">
        <f>IF($AK1979=1,P1979,0)</f>
        <v>0</v>
      </c>
    </row>
    <row r="1980" spans="1:56" x14ac:dyDescent="0.3">
      <c r="A1980" s="7">
        <v>2700</v>
      </c>
      <c r="B1980" s="6">
        <v>116653</v>
      </c>
      <c r="C1980" s="7">
        <v>1</v>
      </c>
      <c r="D1980" s="7">
        <v>0</v>
      </c>
      <c r="E1980" s="7">
        <f>SUM(C1980:D1980)</f>
        <v>1</v>
      </c>
      <c r="F1980" s="7">
        <v>41</v>
      </c>
      <c r="G1980" s="7">
        <v>0</v>
      </c>
      <c r="H1980" s="7">
        <v>0</v>
      </c>
      <c r="I1980" s="7">
        <v>0</v>
      </c>
      <c r="J1980" s="7">
        <v>1</v>
      </c>
      <c r="K1980" s="7">
        <v>0</v>
      </c>
      <c r="L1980" s="7" t="str" cm="1">
        <f t="array" ref="L1980">_xlfn.IFS(G1980=1,G$1,H1980=1,H$1,I1980=1,I$1,J1980=1,J$1,K1980=1,K$1)</f>
        <v>Single</v>
      </c>
      <c r="M1980" s="7">
        <v>0</v>
      </c>
      <c r="N1980" s="7">
        <v>0</v>
      </c>
      <c r="O1980" s="7">
        <v>1</v>
      </c>
      <c r="P1980" s="7">
        <v>0</v>
      </c>
      <c r="Q1980" s="7" t="str" cm="1">
        <f t="array" ref="Q1980">_xlfn.IFS(M1980=1,M$1,N1980=1,N$1,O1980=1,O$1,P1980=1,P$1)</f>
        <v>Master</v>
      </c>
      <c r="R1980" t="s">
        <v>42</v>
      </c>
      <c r="S1980" s="7">
        <v>10</v>
      </c>
      <c r="T1980" s="7">
        <v>35</v>
      </c>
      <c r="U1980" s="7">
        <v>49</v>
      </c>
      <c r="V1980" s="7">
        <v>217</v>
      </c>
      <c r="W1980" s="7">
        <v>105</v>
      </c>
      <c r="X1980" s="7">
        <v>28</v>
      </c>
      <c r="Y1980" s="7">
        <v>49</v>
      </c>
      <c r="Z1980" s="7">
        <v>385</v>
      </c>
      <c r="AA1980" s="7">
        <v>3</v>
      </c>
      <c r="AB1980" s="7">
        <v>2</v>
      </c>
      <c r="AC1980" s="7">
        <v>1</v>
      </c>
      <c r="AD1980" s="7">
        <v>3</v>
      </c>
      <c r="AE1980" s="7">
        <v>6</v>
      </c>
      <c r="AF1980" s="7">
        <v>0</v>
      </c>
      <c r="AG1980" s="7">
        <v>0</v>
      </c>
      <c r="AH1980" s="7">
        <v>0</v>
      </c>
      <c r="AI1980" s="7">
        <v>0</v>
      </c>
      <c r="AJ1980" s="7">
        <v>0</v>
      </c>
      <c r="AK1980" s="7">
        <v>0</v>
      </c>
      <c r="AL1980" s="7">
        <v>1</v>
      </c>
      <c r="AM1980" s="8">
        <v>44096</v>
      </c>
      <c r="AO1980">
        <f>IF($AG1980=1,G1980,0)</f>
        <v>0</v>
      </c>
      <c r="AP1980">
        <f>IF($AG1980=1,H1980,0)</f>
        <v>0</v>
      </c>
      <c r="AQ1980">
        <f>IF($AG1980=1,J1980,0)</f>
        <v>0</v>
      </c>
      <c r="AR1980">
        <f>IF($AG1980=1,I1980,0)</f>
        <v>0</v>
      </c>
      <c r="AS1980">
        <f>IF($AG1980=1,K1980,0)</f>
        <v>0</v>
      </c>
      <c r="AU1980">
        <f>IF($AJ1980=1,T1980,0)</f>
        <v>0</v>
      </c>
      <c r="AV1980">
        <f>IF($AJ1980=1,U1980,0)</f>
        <v>0</v>
      </c>
      <c r="AW1980">
        <f>IF($AJ1980=1,V1980,0)</f>
        <v>0</v>
      </c>
      <c r="AX1980">
        <f>IF($AJ1980=1,W1980,0)</f>
        <v>0</v>
      </c>
      <c r="AY1980">
        <f>IF($AJ1980=1,X1980,0)</f>
        <v>0</v>
      </c>
      <c r="BA1980">
        <f>IF($AK1980=1,M1980,0)</f>
        <v>0</v>
      </c>
      <c r="BB1980">
        <f>IF($AK1980=1,N1980,0)</f>
        <v>0</v>
      </c>
      <c r="BC1980">
        <f>IF($AK1980=1,O1980,0)</f>
        <v>0</v>
      </c>
      <c r="BD1980">
        <f>IF($AK1980=1,P1980,0)</f>
        <v>0</v>
      </c>
    </row>
    <row r="1981" spans="1:56" x14ac:dyDescent="0.3">
      <c r="A1981" s="7">
        <v>2306</v>
      </c>
      <c r="B1981" s="6">
        <v>124711</v>
      </c>
      <c r="C1981" s="7">
        <v>0</v>
      </c>
      <c r="D1981" s="7">
        <v>0</v>
      </c>
      <c r="E1981" s="7">
        <f>SUM(C1981:D1981)</f>
        <v>0</v>
      </c>
      <c r="F1981" s="7">
        <v>38</v>
      </c>
      <c r="G1981" s="7">
        <v>0</v>
      </c>
      <c r="H1981" s="7">
        <v>1</v>
      </c>
      <c r="I1981" s="7">
        <v>0</v>
      </c>
      <c r="J1981" s="7">
        <v>0</v>
      </c>
      <c r="K1981" s="7">
        <v>0</v>
      </c>
      <c r="L1981" s="7" t="str" cm="1">
        <f t="array" ref="L1981">_xlfn.IFS(G1981=1,G$1,H1981=1,H$1,I1981=1,I$1,J1981=1,J$1,K1981=1,K$1)</f>
        <v>Married</v>
      </c>
      <c r="M1981" s="7">
        <v>0</v>
      </c>
      <c r="N1981" s="7">
        <v>1</v>
      </c>
      <c r="O1981" s="7">
        <v>0</v>
      </c>
      <c r="P1981" s="7">
        <v>0</v>
      </c>
      <c r="Q1981" s="7" t="str" cm="1">
        <f t="array" ref="Q1981">_xlfn.IFS(M1981=1,M$1,N1981=1,N$1,O1981=1,O$1,P1981=1,P$1)</f>
        <v>Graduate</v>
      </c>
      <c r="R1981" t="s">
        <v>44</v>
      </c>
      <c r="S1981" s="7">
        <v>86</v>
      </c>
      <c r="T1981" s="7">
        <v>50</v>
      </c>
      <c r="U1981" s="7">
        <v>35</v>
      </c>
      <c r="V1981" s="7">
        <v>126</v>
      </c>
      <c r="W1981" s="7">
        <v>30</v>
      </c>
      <c r="X1981" s="7">
        <v>15</v>
      </c>
      <c r="Y1981" s="7">
        <v>35</v>
      </c>
      <c r="Z1981" s="7">
        <v>222</v>
      </c>
      <c r="AA1981" s="7">
        <v>1</v>
      </c>
      <c r="AB1981" s="7">
        <v>3</v>
      </c>
      <c r="AC1981" s="7">
        <v>0</v>
      </c>
      <c r="AD1981" s="7">
        <v>3</v>
      </c>
      <c r="AE1981" s="7">
        <v>7</v>
      </c>
      <c r="AF1981" s="7">
        <v>0</v>
      </c>
      <c r="AG1981" s="7">
        <v>0</v>
      </c>
      <c r="AH1981" s="7">
        <v>0</v>
      </c>
      <c r="AI1981" s="7">
        <v>0</v>
      </c>
      <c r="AJ1981" s="7">
        <v>0</v>
      </c>
      <c r="AK1981" s="7">
        <v>0</v>
      </c>
      <c r="AL1981" s="7">
        <v>0</v>
      </c>
      <c r="AM1981" s="8">
        <v>44096</v>
      </c>
      <c r="AO1981">
        <f>IF($AG1981=1,G1981,0)</f>
        <v>0</v>
      </c>
      <c r="AP1981">
        <f>IF($AG1981=1,H1981,0)</f>
        <v>0</v>
      </c>
      <c r="AQ1981">
        <f>IF($AG1981=1,J1981,0)</f>
        <v>0</v>
      </c>
      <c r="AR1981">
        <f>IF($AG1981=1,I1981,0)</f>
        <v>0</v>
      </c>
      <c r="AS1981">
        <f>IF($AG1981=1,K1981,0)</f>
        <v>0</v>
      </c>
      <c r="AU1981">
        <f>IF($AJ1981=1,T1981,0)</f>
        <v>0</v>
      </c>
      <c r="AV1981">
        <f>IF($AJ1981=1,U1981,0)</f>
        <v>0</v>
      </c>
      <c r="AW1981">
        <f>IF($AJ1981=1,V1981,0)</f>
        <v>0</v>
      </c>
      <c r="AX1981">
        <f>IF($AJ1981=1,W1981,0)</f>
        <v>0</v>
      </c>
      <c r="AY1981">
        <f>IF($AJ1981=1,X1981,0)</f>
        <v>0</v>
      </c>
      <c r="BA1981">
        <f>IF($AK1981=1,M1981,0)</f>
        <v>0</v>
      </c>
      <c r="BB1981">
        <f>IF($AK1981=1,N1981,0)</f>
        <v>0</v>
      </c>
      <c r="BC1981">
        <f>IF($AK1981=1,O1981,0)</f>
        <v>0</v>
      </c>
      <c r="BD1981">
        <f>IF($AK1981=1,P1981,0)</f>
        <v>0</v>
      </c>
    </row>
    <row r="1982" spans="1:56" x14ac:dyDescent="0.3">
      <c r="A1982" s="7">
        <v>2857</v>
      </c>
      <c r="B1982" s="6">
        <v>150616</v>
      </c>
      <c r="C1982" s="7">
        <v>0</v>
      </c>
      <c r="D1982" s="7">
        <v>1</v>
      </c>
      <c r="E1982" s="7">
        <f>SUM(C1982:D1982)</f>
        <v>1</v>
      </c>
      <c r="F1982" s="7">
        <v>52</v>
      </c>
      <c r="G1982" s="7">
        <v>1</v>
      </c>
      <c r="H1982" s="7">
        <v>0</v>
      </c>
      <c r="I1982" s="7">
        <v>0</v>
      </c>
      <c r="J1982" s="7">
        <v>0</v>
      </c>
      <c r="K1982" s="7">
        <v>0</v>
      </c>
      <c r="L1982" s="7" t="str" cm="1">
        <f t="array" ref="L1982">_xlfn.IFS(G1982=1,G$1,H1982=1,H$1,I1982=1,I$1,J1982=1,J$1,K1982=1,K$1)</f>
        <v>Divorced</v>
      </c>
      <c r="M1982" s="7">
        <v>0</v>
      </c>
      <c r="N1982" s="7">
        <v>0</v>
      </c>
      <c r="O1982" s="7">
        <v>0</v>
      </c>
      <c r="P1982" s="7">
        <v>1</v>
      </c>
      <c r="Q1982" s="7" t="str" cm="1">
        <f t="array" ref="Q1982">_xlfn.IFS(M1982=1,M$1,N1982=1,N$1,O1982=1,O$1,P1982=1,P$1)</f>
        <v>PhD</v>
      </c>
      <c r="R1982" t="s">
        <v>41</v>
      </c>
      <c r="S1982" s="7">
        <v>56</v>
      </c>
      <c r="T1982" s="7">
        <v>381</v>
      </c>
      <c r="U1982" s="7">
        <v>0</v>
      </c>
      <c r="V1982" s="7">
        <v>48</v>
      </c>
      <c r="W1982" s="7">
        <v>0</v>
      </c>
      <c r="X1982" s="7">
        <v>3</v>
      </c>
      <c r="Y1982" s="7">
        <v>12</v>
      </c>
      <c r="Z1982" s="7">
        <v>420</v>
      </c>
      <c r="AA1982" s="7">
        <v>2</v>
      </c>
      <c r="AB1982" s="7">
        <v>4</v>
      </c>
      <c r="AC1982" s="7">
        <v>0</v>
      </c>
      <c r="AD1982" s="7">
        <v>4</v>
      </c>
      <c r="AE1982" s="7">
        <v>7</v>
      </c>
      <c r="AF1982" s="7">
        <v>0</v>
      </c>
      <c r="AG1982" s="7">
        <v>0</v>
      </c>
      <c r="AH1982" s="7">
        <v>0</v>
      </c>
      <c r="AI1982" s="7">
        <v>0</v>
      </c>
      <c r="AJ1982" s="7">
        <v>0</v>
      </c>
      <c r="AK1982" s="7">
        <v>0</v>
      </c>
      <c r="AL1982" s="7">
        <v>0</v>
      </c>
      <c r="AM1982" s="8">
        <v>44096</v>
      </c>
      <c r="AO1982">
        <f>IF($AG1982=1,G1982,0)</f>
        <v>0</v>
      </c>
      <c r="AP1982">
        <f>IF($AG1982=1,H1982,0)</f>
        <v>0</v>
      </c>
      <c r="AQ1982">
        <f>IF($AG1982=1,J1982,0)</f>
        <v>0</v>
      </c>
      <c r="AR1982">
        <f>IF($AG1982=1,I1982,0)</f>
        <v>0</v>
      </c>
      <c r="AS1982">
        <f>IF($AG1982=1,K1982,0)</f>
        <v>0</v>
      </c>
      <c r="AU1982">
        <f>IF($AJ1982=1,T1982,0)</f>
        <v>0</v>
      </c>
      <c r="AV1982">
        <f>IF($AJ1982=1,U1982,0)</f>
        <v>0</v>
      </c>
      <c r="AW1982">
        <f>IF($AJ1982=1,V1982,0)</f>
        <v>0</v>
      </c>
      <c r="AX1982">
        <f>IF($AJ1982=1,W1982,0)</f>
        <v>0</v>
      </c>
      <c r="AY1982">
        <f>IF($AJ1982=1,X1982,0)</f>
        <v>0</v>
      </c>
      <c r="BA1982">
        <f>IF($AK1982=1,M1982,0)</f>
        <v>0</v>
      </c>
      <c r="BB1982">
        <f>IF($AK1982=1,N1982,0)</f>
        <v>0</v>
      </c>
      <c r="BC1982">
        <f>IF($AK1982=1,O1982,0)</f>
        <v>0</v>
      </c>
      <c r="BD1982">
        <f>IF($AK1982=1,P1982,0)</f>
        <v>0</v>
      </c>
    </row>
    <row r="1983" spans="1:56" x14ac:dyDescent="0.3">
      <c r="A1983" s="7">
        <v>2849</v>
      </c>
      <c r="B1983" s="6">
        <v>149638</v>
      </c>
      <c r="C1983" s="7">
        <v>0</v>
      </c>
      <c r="D1983" s="7">
        <v>1</v>
      </c>
      <c r="E1983" s="7">
        <f>SUM(C1983:D1983)</f>
        <v>1</v>
      </c>
      <c r="F1983" s="7">
        <v>68</v>
      </c>
      <c r="G1983" s="7">
        <v>1</v>
      </c>
      <c r="H1983" s="7">
        <v>0</v>
      </c>
      <c r="I1983" s="7">
        <v>0</v>
      </c>
      <c r="J1983" s="7">
        <v>0</v>
      </c>
      <c r="K1983" s="7">
        <v>0</v>
      </c>
      <c r="L1983" s="7" t="str" cm="1">
        <f t="array" ref="L1983">_xlfn.IFS(G1983=1,G$1,H1983=1,H$1,I1983=1,I$1,J1983=1,J$1,K1983=1,K$1)</f>
        <v>Divorced</v>
      </c>
      <c r="M1983" s="7">
        <v>0</v>
      </c>
      <c r="N1983" s="7">
        <v>1</v>
      </c>
      <c r="O1983" s="7">
        <v>0</v>
      </c>
      <c r="P1983" s="7">
        <v>0</v>
      </c>
      <c r="Q1983" s="7" t="str" cm="1">
        <f t="array" ref="Q1983">_xlfn.IFS(M1983=1,M$1,N1983=1,N$1,O1983=1,O$1,P1983=1,P$1)</f>
        <v>Graduate</v>
      </c>
      <c r="R1983" t="s">
        <v>43</v>
      </c>
      <c r="S1983" s="7">
        <v>71</v>
      </c>
      <c r="T1983" s="7">
        <v>54</v>
      </c>
      <c r="U1983" s="7">
        <v>30</v>
      </c>
      <c r="V1983" s="7">
        <v>9</v>
      </c>
      <c r="W1983" s="7">
        <v>9</v>
      </c>
      <c r="X1983" s="7">
        <v>15</v>
      </c>
      <c r="Y1983" s="7">
        <v>0</v>
      </c>
      <c r="Z1983" s="7">
        <v>118</v>
      </c>
      <c r="AA1983" s="7">
        <v>1</v>
      </c>
      <c r="AB1983" s="7">
        <v>1</v>
      </c>
      <c r="AC1983" s="7">
        <v>0</v>
      </c>
      <c r="AD1983" s="7">
        <v>3</v>
      </c>
      <c r="AE1983" s="7">
        <v>2</v>
      </c>
      <c r="AF1983" s="7">
        <v>0</v>
      </c>
      <c r="AG1983" s="7">
        <v>0</v>
      </c>
      <c r="AH1983" s="7">
        <v>0</v>
      </c>
      <c r="AI1983" s="7">
        <v>0</v>
      </c>
      <c r="AJ1983" s="7">
        <v>0</v>
      </c>
      <c r="AK1983" s="7">
        <v>0</v>
      </c>
      <c r="AL1983" s="7">
        <v>0</v>
      </c>
      <c r="AM1983" s="8">
        <v>44097</v>
      </c>
      <c r="AO1983">
        <f>IF($AG1983=1,G1983,0)</f>
        <v>0</v>
      </c>
      <c r="AP1983">
        <f>IF($AG1983=1,H1983,0)</f>
        <v>0</v>
      </c>
      <c r="AQ1983">
        <f>IF($AG1983=1,J1983,0)</f>
        <v>0</v>
      </c>
      <c r="AR1983">
        <f>IF($AG1983=1,I1983,0)</f>
        <v>0</v>
      </c>
      <c r="AS1983">
        <f>IF($AG1983=1,K1983,0)</f>
        <v>0</v>
      </c>
      <c r="AU1983">
        <f>IF($AJ1983=1,T1983,0)</f>
        <v>0</v>
      </c>
      <c r="AV1983">
        <f>IF($AJ1983=1,U1983,0)</f>
        <v>0</v>
      </c>
      <c r="AW1983">
        <f>IF($AJ1983=1,V1983,0)</f>
        <v>0</v>
      </c>
      <c r="AX1983">
        <f>IF($AJ1983=1,W1983,0)</f>
        <v>0</v>
      </c>
      <c r="AY1983">
        <f>IF($AJ1983=1,X1983,0)</f>
        <v>0</v>
      </c>
      <c r="BA1983">
        <f>IF($AK1983=1,M1983,0)</f>
        <v>0</v>
      </c>
      <c r="BB1983">
        <f>IF($AK1983=1,N1983,0)</f>
        <v>0</v>
      </c>
      <c r="BC1983">
        <f>IF($AK1983=1,O1983,0)</f>
        <v>0</v>
      </c>
      <c r="BD1983">
        <f>IF($AK1983=1,P1983,0)</f>
        <v>0</v>
      </c>
    </row>
    <row r="1984" spans="1:56" x14ac:dyDescent="0.3">
      <c r="A1984" s="7">
        <v>1996</v>
      </c>
      <c r="B1984" s="6">
        <v>159412</v>
      </c>
      <c r="C1984" s="7">
        <v>0</v>
      </c>
      <c r="D1984" s="7">
        <v>0</v>
      </c>
      <c r="E1984" s="7">
        <f>SUM(C1984:D1984)</f>
        <v>0</v>
      </c>
      <c r="F1984" s="7">
        <v>69</v>
      </c>
      <c r="G1984" s="7">
        <v>0</v>
      </c>
      <c r="H1984" s="7">
        <v>1</v>
      </c>
      <c r="I1984" s="7">
        <v>0</v>
      </c>
      <c r="J1984" s="7">
        <v>0</v>
      </c>
      <c r="K1984" s="7">
        <v>0</v>
      </c>
      <c r="L1984" s="7" t="str" cm="1">
        <f t="array" ref="L1984">_xlfn.IFS(G1984=1,G$1,H1984=1,H$1,I1984=1,I$1,J1984=1,J$1,K1984=1,K$1)</f>
        <v>Married</v>
      </c>
      <c r="M1984" s="7">
        <v>0</v>
      </c>
      <c r="N1984" s="7">
        <v>0</v>
      </c>
      <c r="O1984" s="7">
        <v>1</v>
      </c>
      <c r="P1984" s="7">
        <v>0</v>
      </c>
      <c r="Q1984" s="7" t="str" cm="1">
        <f t="array" ref="Q1984">_xlfn.IFS(M1984=1,M$1,N1984=1,N$1,O1984=1,O$1,P1984=1,P$1)</f>
        <v>Master</v>
      </c>
      <c r="R1984" t="s">
        <v>39</v>
      </c>
      <c r="S1984" s="7">
        <v>56</v>
      </c>
      <c r="T1984" s="7">
        <v>241</v>
      </c>
      <c r="U1984" s="7">
        <v>180</v>
      </c>
      <c r="V1984" s="7">
        <v>443</v>
      </c>
      <c r="W1984" s="7">
        <v>80</v>
      </c>
      <c r="X1984" s="7">
        <v>115</v>
      </c>
      <c r="Y1984" s="7">
        <v>30</v>
      </c>
      <c r="Z1984" s="7">
        <v>1030</v>
      </c>
      <c r="AA1984" s="7">
        <v>1</v>
      </c>
      <c r="AB1984" s="7">
        <v>4</v>
      </c>
      <c r="AC1984" s="7">
        <v>2</v>
      </c>
      <c r="AD1984" s="7">
        <v>8</v>
      </c>
      <c r="AE1984" s="7">
        <v>3</v>
      </c>
      <c r="AF1984" s="7">
        <v>0</v>
      </c>
      <c r="AG1984" s="7">
        <v>0</v>
      </c>
      <c r="AH1984" s="7">
        <v>0</v>
      </c>
      <c r="AI1984" s="7">
        <v>0</v>
      </c>
      <c r="AJ1984" s="7">
        <v>0</v>
      </c>
      <c r="AK1984" s="7">
        <v>0</v>
      </c>
      <c r="AL1984" s="7">
        <v>0</v>
      </c>
      <c r="AM1984" s="8">
        <v>44097</v>
      </c>
      <c r="AO1984">
        <f>IF($AG1984=1,G1984,0)</f>
        <v>0</v>
      </c>
      <c r="AP1984">
        <f>IF($AG1984=1,H1984,0)</f>
        <v>0</v>
      </c>
      <c r="AQ1984">
        <f>IF($AG1984=1,J1984,0)</f>
        <v>0</v>
      </c>
      <c r="AR1984">
        <f>IF($AG1984=1,I1984,0)</f>
        <v>0</v>
      </c>
      <c r="AS1984">
        <f>IF($AG1984=1,K1984,0)</f>
        <v>0</v>
      </c>
      <c r="AU1984">
        <f>IF($AJ1984=1,T1984,0)</f>
        <v>0</v>
      </c>
      <c r="AV1984">
        <f>IF($AJ1984=1,U1984,0)</f>
        <v>0</v>
      </c>
      <c r="AW1984">
        <f>IF($AJ1984=1,V1984,0)</f>
        <v>0</v>
      </c>
      <c r="AX1984">
        <f>IF($AJ1984=1,W1984,0)</f>
        <v>0</v>
      </c>
      <c r="AY1984">
        <f>IF($AJ1984=1,X1984,0)</f>
        <v>0</v>
      </c>
      <c r="BA1984">
        <f>IF($AK1984=1,M1984,0)</f>
        <v>0</v>
      </c>
      <c r="BB1984">
        <f>IF($AK1984=1,N1984,0)</f>
        <v>0</v>
      </c>
      <c r="BC1984">
        <f>IF($AK1984=1,O1984,0)</f>
        <v>0</v>
      </c>
      <c r="BD1984">
        <f>IF($AK1984=1,P1984,0)</f>
        <v>0</v>
      </c>
    </row>
    <row r="1985" spans="1:56" x14ac:dyDescent="0.3">
      <c r="A1985" s="7">
        <v>2885</v>
      </c>
      <c r="B1985" s="6">
        <v>192556</v>
      </c>
      <c r="C1985" s="7">
        <v>0</v>
      </c>
      <c r="D1985" s="7">
        <v>0</v>
      </c>
      <c r="E1985" s="7">
        <f>SUM(C1985:D1985)</f>
        <v>0</v>
      </c>
      <c r="F1985" s="7">
        <v>60</v>
      </c>
      <c r="G1985" s="7">
        <v>0</v>
      </c>
      <c r="H1985" s="7">
        <v>0</v>
      </c>
      <c r="I1985" s="7">
        <v>1</v>
      </c>
      <c r="J1985" s="7">
        <v>0</v>
      </c>
      <c r="K1985" s="7">
        <v>0</v>
      </c>
      <c r="L1985" s="7" t="str" cm="1">
        <f t="array" ref="L1985">_xlfn.IFS(G1985=1,G$1,H1985=1,H$1,I1985=1,I$1,J1985=1,J$1,K1985=1,K$1)</f>
        <v>Together</v>
      </c>
      <c r="M1985" s="7">
        <v>0</v>
      </c>
      <c r="N1985" s="7">
        <v>0</v>
      </c>
      <c r="O1985" s="7">
        <v>0</v>
      </c>
      <c r="P1985" s="7">
        <v>0</v>
      </c>
      <c r="Q1985" s="7" t="e" cm="1">
        <f t="array" ref="Q1985">_xlfn.IFS(M1985=1,M$1,N1985=1,N$1,O1985=1,O$1,P1985=1,P$1)</f>
        <v>#N/A</v>
      </c>
      <c r="R1985" t="s">
        <v>43</v>
      </c>
      <c r="S1985" s="7">
        <v>32</v>
      </c>
      <c r="T1985" s="7">
        <v>1026</v>
      </c>
      <c r="U1985" s="7">
        <v>381</v>
      </c>
      <c r="V1985" s="7">
        <v>732</v>
      </c>
      <c r="W1985" s="7">
        <v>383</v>
      </c>
      <c r="X1985" s="7">
        <v>48</v>
      </c>
      <c r="Y1985" s="7">
        <v>58</v>
      </c>
      <c r="Z1985" s="7">
        <v>2511</v>
      </c>
      <c r="AA1985" s="7">
        <v>0</v>
      </c>
      <c r="AB1985" s="7">
        <v>3</v>
      </c>
      <c r="AC1985" s="7">
        <v>5</v>
      </c>
      <c r="AD1985" s="7">
        <v>13</v>
      </c>
      <c r="AE1985" s="7">
        <v>0</v>
      </c>
      <c r="AF1985" s="7">
        <v>0</v>
      </c>
      <c r="AG1985" s="7">
        <v>0</v>
      </c>
      <c r="AH1985" s="7">
        <v>0</v>
      </c>
      <c r="AI1985" s="7">
        <v>0</v>
      </c>
      <c r="AJ1985" s="7">
        <v>0</v>
      </c>
      <c r="AK1985" s="7">
        <v>0</v>
      </c>
      <c r="AL1985" s="7">
        <v>0</v>
      </c>
      <c r="AM1985" s="8">
        <v>44098</v>
      </c>
      <c r="AO1985">
        <f>IF($AG1985=1,G1985,0)</f>
        <v>0</v>
      </c>
      <c r="AP1985">
        <f>IF($AG1985=1,H1985,0)</f>
        <v>0</v>
      </c>
      <c r="AQ1985">
        <f>IF($AG1985=1,J1985,0)</f>
        <v>0</v>
      </c>
      <c r="AR1985">
        <f>IF($AG1985=1,I1985,0)</f>
        <v>0</v>
      </c>
      <c r="AS1985">
        <f>IF($AG1985=1,K1985,0)</f>
        <v>0</v>
      </c>
      <c r="AU1985">
        <f>IF($AJ1985=1,T1985,0)</f>
        <v>0</v>
      </c>
      <c r="AV1985">
        <f>IF($AJ1985=1,U1985,0)</f>
        <v>0</v>
      </c>
      <c r="AW1985">
        <f>IF($AJ1985=1,V1985,0)</f>
        <v>0</v>
      </c>
      <c r="AX1985">
        <f>IF($AJ1985=1,W1985,0)</f>
        <v>0</v>
      </c>
      <c r="AY1985">
        <f>IF($AJ1985=1,X1985,0)</f>
        <v>0</v>
      </c>
      <c r="BA1985">
        <f>IF($AK1985=1,M1985,0)</f>
        <v>0</v>
      </c>
      <c r="BB1985">
        <f>IF($AK1985=1,N1985,0)</f>
        <v>0</v>
      </c>
      <c r="BC1985">
        <f>IF($AK1985=1,O1985,0)</f>
        <v>0</v>
      </c>
      <c r="BD1985">
        <f>IF($AK1985=1,P1985,0)</f>
        <v>0</v>
      </c>
    </row>
    <row r="1986" spans="1:56" x14ac:dyDescent="0.3">
      <c r="A1986" s="7">
        <v>2224</v>
      </c>
      <c r="B1986" s="6">
        <v>166000</v>
      </c>
      <c r="C1986" s="7">
        <v>0</v>
      </c>
      <c r="D1986" s="7">
        <v>0</v>
      </c>
      <c r="E1986" s="7">
        <f>SUM(C1986:D1986)</f>
        <v>0</v>
      </c>
      <c r="F1986" s="7">
        <v>73</v>
      </c>
      <c r="G1986" s="7">
        <v>0</v>
      </c>
      <c r="H1986" s="7">
        <v>0</v>
      </c>
      <c r="I1986" s="7">
        <v>1</v>
      </c>
      <c r="J1986" s="7">
        <v>0</v>
      </c>
      <c r="K1986" s="7">
        <v>0</v>
      </c>
      <c r="L1986" s="7" t="str" cm="1">
        <f t="array" ref="L1986">_xlfn.IFS(G1986=1,G$1,H1986=1,H$1,I1986=1,I$1,J1986=1,J$1,K1986=1,K$1)</f>
        <v>Together</v>
      </c>
      <c r="M1986" s="7">
        <v>0</v>
      </c>
      <c r="N1986" s="7">
        <v>0</v>
      </c>
      <c r="O1986" s="7">
        <v>1</v>
      </c>
      <c r="P1986" s="7">
        <v>0</v>
      </c>
      <c r="Q1986" s="7" t="str" cm="1">
        <f t="array" ref="Q1986">_xlfn.IFS(M1986=1,M$1,N1986=1,N$1,O1986=1,O$1,P1986=1,P$1)</f>
        <v>Master</v>
      </c>
      <c r="R1986" t="s">
        <v>39</v>
      </c>
      <c r="S1986" s="7">
        <v>36</v>
      </c>
      <c r="T1986" s="7">
        <v>614</v>
      </c>
      <c r="U1986" s="7">
        <v>128</v>
      </c>
      <c r="V1986" s="7">
        <v>679</v>
      </c>
      <c r="W1986" s="7">
        <v>254</v>
      </c>
      <c r="X1986" s="7">
        <v>0</v>
      </c>
      <c r="Y1986" s="7">
        <v>113</v>
      </c>
      <c r="Z1986" s="7">
        <v>1562</v>
      </c>
      <c r="AA1986" s="7">
        <v>1</v>
      </c>
      <c r="AB1986" s="7">
        <v>1</v>
      </c>
      <c r="AC1986" s="7">
        <v>3</v>
      </c>
      <c r="AD1986" s="7">
        <v>5</v>
      </c>
      <c r="AE1986" s="7">
        <v>1</v>
      </c>
      <c r="AF1986" s="7">
        <v>0</v>
      </c>
      <c r="AG1986" s="7">
        <v>0</v>
      </c>
      <c r="AH1986" s="7">
        <v>0</v>
      </c>
      <c r="AI1986" s="7">
        <v>0</v>
      </c>
      <c r="AJ1986" s="7">
        <v>0</v>
      </c>
      <c r="AK1986" s="7">
        <v>0</v>
      </c>
      <c r="AL1986" s="7">
        <v>0</v>
      </c>
      <c r="AM1986" s="8">
        <v>44098</v>
      </c>
      <c r="AO1986">
        <f>IF($AG1986=1,G1986,0)</f>
        <v>0</v>
      </c>
      <c r="AP1986">
        <f>IF($AG1986=1,H1986,0)</f>
        <v>0</v>
      </c>
      <c r="AQ1986">
        <f>IF($AG1986=1,J1986,0)</f>
        <v>0</v>
      </c>
      <c r="AR1986">
        <f>IF($AG1986=1,I1986,0)</f>
        <v>0</v>
      </c>
      <c r="AS1986">
        <f>IF($AG1986=1,K1986,0)</f>
        <v>0</v>
      </c>
      <c r="AU1986">
        <f>IF($AJ1986=1,T1986,0)</f>
        <v>0</v>
      </c>
      <c r="AV1986">
        <f>IF($AJ1986=1,U1986,0)</f>
        <v>0</v>
      </c>
      <c r="AW1986">
        <f>IF($AJ1986=1,V1986,0)</f>
        <v>0</v>
      </c>
      <c r="AX1986">
        <f>IF($AJ1986=1,W1986,0)</f>
        <v>0</v>
      </c>
      <c r="AY1986">
        <f>IF($AJ1986=1,X1986,0)</f>
        <v>0</v>
      </c>
      <c r="BA1986">
        <f>IF($AK1986=1,M1986,0)</f>
        <v>0</v>
      </c>
      <c r="BB1986">
        <f>IF($AK1986=1,N1986,0)</f>
        <v>0</v>
      </c>
      <c r="BC1986">
        <f>IF($AK1986=1,O1986,0)</f>
        <v>0</v>
      </c>
      <c r="BD1986">
        <f>IF($AK1986=1,P1986,0)</f>
        <v>0</v>
      </c>
    </row>
    <row r="1987" spans="1:56" x14ac:dyDescent="0.3">
      <c r="A1987" s="7">
        <v>2173</v>
      </c>
      <c r="B1987" s="6">
        <v>158401</v>
      </c>
      <c r="C1987" s="7">
        <v>0</v>
      </c>
      <c r="D1987" s="7">
        <v>1</v>
      </c>
      <c r="E1987" s="7">
        <f>SUM(C1987:D1987)</f>
        <v>1</v>
      </c>
      <c r="F1987" s="7">
        <v>60</v>
      </c>
      <c r="G1987" s="7">
        <v>1</v>
      </c>
      <c r="H1987" s="7">
        <v>0</v>
      </c>
      <c r="I1987" s="7">
        <v>0</v>
      </c>
      <c r="J1987" s="7">
        <v>0</v>
      </c>
      <c r="K1987" s="7">
        <v>0</v>
      </c>
      <c r="L1987" s="7" t="str" cm="1">
        <f t="array" ref="L1987">_xlfn.IFS(G1987=1,G$1,H1987=1,H$1,I1987=1,I$1,J1987=1,J$1,K1987=1,K$1)</f>
        <v>Divorced</v>
      </c>
      <c r="M1987" s="7">
        <v>0</v>
      </c>
      <c r="N1987" s="7">
        <v>1</v>
      </c>
      <c r="O1987" s="7">
        <v>0</v>
      </c>
      <c r="P1987" s="7">
        <v>0</v>
      </c>
      <c r="Q1987" s="7" t="str" cm="1">
        <f t="array" ref="Q1987">_xlfn.IFS(M1987=1,M$1,N1987=1,N$1,O1987=1,O$1,P1987=1,P$1)</f>
        <v>Graduate</v>
      </c>
      <c r="R1987" t="s">
        <v>41</v>
      </c>
      <c r="S1987" s="7">
        <v>55</v>
      </c>
      <c r="T1987" s="7">
        <v>27</v>
      </c>
      <c r="U1987" s="7">
        <v>0</v>
      </c>
      <c r="V1987" s="7">
        <v>30</v>
      </c>
      <c r="W1987" s="7">
        <v>46</v>
      </c>
      <c r="X1987" s="7">
        <v>79</v>
      </c>
      <c r="Y1987" s="7">
        <v>79</v>
      </c>
      <c r="Z1987" s="7">
        <v>103</v>
      </c>
      <c r="AA1987" s="7">
        <v>1</v>
      </c>
      <c r="AB1987" s="7">
        <v>1</v>
      </c>
      <c r="AC1987" s="7">
        <v>2</v>
      </c>
      <c r="AD1987" s="7">
        <v>2</v>
      </c>
      <c r="AE1987" s="7">
        <v>4</v>
      </c>
      <c r="AF1987" s="7">
        <v>0</v>
      </c>
      <c r="AG1987" s="7">
        <v>0</v>
      </c>
      <c r="AH1987" s="7">
        <v>0</v>
      </c>
      <c r="AI1987" s="7">
        <v>0</v>
      </c>
      <c r="AJ1987" s="7">
        <v>0</v>
      </c>
      <c r="AK1987" s="7">
        <v>0</v>
      </c>
      <c r="AL1987" s="7">
        <v>0</v>
      </c>
      <c r="AM1987" s="8">
        <v>44098</v>
      </c>
      <c r="AO1987">
        <f>IF($AG1987=1,G1987,0)</f>
        <v>0</v>
      </c>
      <c r="AP1987">
        <f>IF($AG1987=1,H1987,0)</f>
        <v>0</v>
      </c>
      <c r="AQ1987">
        <f>IF($AG1987=1,J1987,0)</f>
        <v>0</v>
      </c>
      <c r="AR1987">
        <f>IF($AG1987=1,I1987,0)</f>
        <v>0</v>
      </c>
      <c r="AS1987">
        <f>IF($AG1987=1,K1987,0)</f>
        <v>0</v>
      </c>
      <c r="AU1987">
        <f>IF($AJ1987=1,T1987,0)</f>
        <v>0</v>
      </c>
      <c r="AV1987">
        <f>IF($AJ1987=1,U1987,0)</f>
        <v>0</v>
      </c>
      <c r="AW1987">
        <f>IF($AJ1987=1,V1987,0)</f>
        <v>0</v>
      </c>
      <c r="AX1987">
        <f>IF($AJ1987=1,W1987,0)</f>
        <v>0</v>
      </c>
      <c r="AY1987">
        <f>IF($AJ1987=1,X1987,0)</f>
        <v>0</v>
      </c>
      <c r="BA1987">
        <f>IF($AK1987=1,M1987,0)</f>
        <v>0</v>
      </c>
      <c r="BB1987">
        <f>IF($AK1987=1,N1987,0)</f>
        <v>0</v>
      </c>
      <c r="BC1987">
        <f>IF($AK1987=1,O1987,0)</f>
        <v>0</v>
      </c>
      <c r="BD1987">
        <f>IF($AK1987=1,P1987,0)</f>
        <v>0</v>
      </c>
    </row>
    <row r="1988" spans="1:56" x14ac:dyDescent="0.3">
      <c r="A1988" s="7">
        <v>2317</v>
      </c>
      <c r="B1988" s="6">
        <v>135876</v>
      </c>
      <c r="C1988" s="7">
        <v>0</v>
      </c>
      <c r="D1988" s="7">
        <v>0</v>
      </c>
      <c r="E1988" s="7">
        <f>SUM(C1988:D1988)</f>
        <v>0</v>
      </c>
      <c r="F1988" s="7">
        <v>37</v>
      </c>
      <c r="G1988" s="7">
        <v>0</v>
      </c>
      <c r="H1988" s="7">
        <v>1</v>
      </c>
      <c r="I1988" s="7">
        <v>0</v>
      </c>
      <c r="J1988" s="7">
        <v>0</v>
      </c>
      <c r="K1988" s="7">
        <v>0</v>
      </c>
      <c r="L1988" s="7" t="str" cm="1">
        <f t="array" ref="L1988">_xlfn.IFS(G1988=1,G$1,H1988=1,H$1,I1988=1,I$1,J1988=1,J$1,K1988=1,K$1)</f>
        <v>Married</v>
      </c>
      <c r="M1988" s="7">
        <v>0</v>
      </c>
      <c r="N1988" s="7">
        <v>0</v>
      </c>
      <c r="O1988" s="7">
        <v>1</v>
      </c>
      <c r="P1988" s="7">
        <v>0</v>
      </c>
      <c r="Q1988" s="7" t="str" cm="1">
        <f t="array" ref="Q1988">_xlfn.IFS(M1988=1,M$1,N1988=1,N$1,O1988=1,O$1,P1988=1,P$1)</f>
        <v>Master</v>
      </c>
      <c r="R1988" t="s">
        <v>41</v>
      </c>
      <c r="S1988" s="7">
        <v>13</v>
      </c>
      <c r="T1988" s="7">
        <v>250</v>
      </c>
      <c r="U1988" s="7">
        <v>8</v>
      </c>
      <c r="V1988" s="7">
        <v>151</v>
      </c>
      <c r="W1988" s="7">
        <v>15</v>
      </c>
      <c r="X1988" s="7">
        <v>11</v>
      </c>
      <c r="Y1988" s="7">
        <v>53</v>
      </c>
      <c r="Z1988" s="7">
        <v>383</v>
      </c>
      <c r="AA1988" s="7">
        <v>1</v>
      </c>
      <c r="AB1988" s="7">
        <v>3</v>
      </c>
      <c r="AC1988" s="7">
        <v>1</v>
      </c>
      <c r="AD1988" s="7">
        <v>3</v>
      </c>
      <c r="AE1988" s="7">
        <v>6</v>
      </c>
      <c r="AF1988" s="7">
        <v>0</v>
      </c>
      <c r="AG1988" s="7">
        <v>0</v>
      </c>
      <c r="AH1988" s="7">
        <v>0</v>
      </c>
      <c r="AI1988" s="7">
        <v>0</v>
      </c>
      <c r="AJ1988" s="7">
        <v>0</v>
      </c>
      <c r="AK1988" s="7">
        <v>0</v>
      </c>
      <c r="AL1988" s="7">
        <v>0</v>
      </c>
      <c r="AM1988" s="8">
        <v>44098</v>
      </c>
      <c r="AO1988">
        <f>IF($AG1988=1,G1988,0)</f>
        <v>0</v>
      </c>
      <c r="AP1988">
        <f>IF($AG1988=1,H1988,0)</f>
        <v>0</v>
      </c>
      <c r="AQ1988">
        <f>IF($AG1988=1,J1988,0)</f>
        <v>0</v>
      </c>
      <c r="AR1988">
        <f>IF($AG1988=1,I1988,0)</f>
        <v>0</v>
      </c>
      <c r="AS1988">
        <f>IF($AG1988=1,K1988,0)</f>
        <v>0</v>
      </c>
      <c r="AU1988">
        <f>IF($AJ1988=1,T1988,0)</f>
        <v>0</v>
      </c>
      <c r="AV1988">
        <f>IF($AJ1988=1,U1988,0)</f>
        <v>0</v>
      </c>
      <c r="AW1988">
        <f>IF($AJ1988=1,V1988,0)</f>
        <v>0</v>
      </c>
      <c r="AX1988">
        <f>IF($AJ1988=1,W1988,0)</f>
        <v>0</v>
      </c>
      <c r="AY1988">
        <f>IF($AJ1988=1,X1988,0)</f>
        <v>0</v>
      </c>
      <c r="BA1988">
        <f>IF($AK1988=1,M1988,0)</f>
        <v>0</v>
      </c>
      <c r="BB1988">
        <f>IF($AK1988=1,N1988,0)</f>
        <v>0</v>
      </c>
      <c r="BC1988">
        <f>IF($AK1988=1,O1988,0)</f>
        <v>0</v>
      </c>
      <c r="BD1988">
        <f>IF($AK1988=1,P1988,0)</f>
        <v>0</v>
      </c>
    </row>
    <row r="1989" spans="1:56" x14ac:dyDescent="0.3">
      <c r="A1989" s="7">
        <v>1161</v>
      </c>
      <c r="B1989" s="6">
        <v>150447</v>
      </c>
      <c r="C1989" s="7">
        <v>2</v>
      </c>
      <c r="D1989" s="7">
        <v>0</v>
      </c>
      <c r="E1989" s="7">
        <f>SUM(C1989:D1989)</f>
        <v>2</v>
      </c>
      <c r="F1989" s="7">
        <v>50</v>
      </c>
      <c r="G1989" s="7">
        <v>0</v>
      </c>
      <c r="H1989" s="7">
        <v>1</v>
      </c>
      <c r="I1989" s="7">
        <v>0</v>
      </c>
      <c r="J1989" s="7">
        <v>0</v>
      </c>
      <c r="K1989" s="7">
        <v>0</v>
      </c>
      <c r="L1989" s="7" t="str" cm="1">
        <f t="array" ref="L1989">_xlfn.IFS(G1989=1,G$1,H1989=1,H$1,I1989=1,I$1,J1989=1,J$1,K1989=1,K$1)</f>
        <v>Married</v>
      </c>
      <c r="M1989" s="7">
        <v>0</v>
      </c>
      <c r="N1989" s="7">
        <v>1</v>
      </c>
      <c r="O1989" s="7">
        <v>0</v>
      </c>
      <c r="P1989" s="7">
        <v>0</v>
      </c>
      <c r="Q1989" s="7" t="str" cm="1">
        <f t="array" ref="Q1989">_xlfn.IFS(M1989=1,M$1,N1989=1,N$1,O1989=1,O$1,P1989=1,P$1)</f>
        <v>Graduate</v>
      </c>
      <c r="R1989" t="s">
        <v>40</v>
      </c>
      <c r="S1989" s="7">
        <v>4</v>
      </c>
      <c r="T1989" s="7">
        <v>253</v>
      </c>
      <c r="U1989" s="7">
        <v>21</v>
      </c>
      <c r="V1989" s="7">
        <v>72</v>
      </c>
      <c r="W1989" s="7">
        <v>6</v>
      </c>
      <c r="X1989" s="7">
        <v>9</v>
      </c>
      <c r="Y1989" s="7">
        <v>81</v>
      </c>
      <c r="Z1989" s="7">
        <v>280</v>
      </c>
      <c r="AA1989" s="7">
        <v>1</v>
      </c>
      <c r="AB1989" s="7">
        <v>3</v>
      </c>
      <c r="AC1989" s="7">
        <v>1</v>
      </c>
      <c r="AD1989" s="7">
        <v>3</v>
      </c>
      <c r="AE1989" s="7">
        <v>6</v>
      </c>
      <c r="AF1989" s="7">
        <v>0</v>
      </c>
      <c r="AG1989" s="7">
        <v>0</v>
      </c>
      <c r="AH1989" s="7">
        <v>0</v>
      </c>
      <c r="AI1989" s="7">
        <v>0</v>
      </c>
      <c r="AJ1989" s="7">
        <v>0</v>
      </c>
      <c r="AK1989" s="7">
        <v>0</v>
      </c>
      <c r="AL1989" s="7">
        <v>0</v>
      </c>
      <c r="AM1989" s="8">
        <v>44099</v>
      </c>
      <c r="AO1989">
        <f>IF($AG1989=1,G1989,0)</f>
        <v>0</v>
      </c>
      <c r="AP1989">
        <f>IF($AG1989=1,H1989,0)</f>
        <v>0</v>
      </c>
      <c r="AQ1989">
        <f>IF($AG1989=1,J1989,0)</f>
        <v>0</v>
      </c>
      <c r="AR1989">
        <f>IF($AG1989=1,I1989,0)</f>
        <v>0</v>
      </c>
      <c r="AS1989">
        <f>IF($AG1989=1,K1989,0)</f>
        <v>0</v>
      </c>
      <c r="AU1989">
        <f>IF($AJ1989=1,T1989,0)</f>
        <v>0</v>
      </c>
      <c r="AV1989">
        <f>IF($AJ1989=1,U1989,0)</f>
        <v>0</v>
      </c>
      <c r="AW1989">
        <f>IF($AJ1989=1,V1989,0)</f>
        <v>0</v>
      </c>
      <c r="AX1989">
        <f>IF($AJ1989=1,W1989,0)</f>
        <v>0</v>
      </c>
      <c r="AY1989">
        <f>IF($AJ1989=1,X1989,0)</f>
        <v>0</v>
      </c>
      <c r="BA1989">
        <f>IF($AK1989=1,M1989,0)</f>
        <v>0</v>
      </c>
      <c r="BB1989">
        <f>IF($AK1989=1,N1989,0)</f>
        <v>0</v>
      </c>
      <c r="BC1989">
        <f>IF($AK1989=1,O1989,0)</f>
        <v>0</v>
      </c>
      <c r="BD1989">
        <f>IF($AK1989=1,P1989,0)</f>
        <v>0</v>
      </c>
    </row>
    <row r="1990" spans="1:56" x14ac:dyDescent="0.3">
      <c r="A1990" s="7">
        <v>1159</v>
      </c>
      <c r="B1990" s="6">
        <v>133456</v>
      </c>
      <c r="C1990" s="7">
        <v>1</v>
      </c>
      <c r="D1990" s="7">
        <v>1</v>
      </c>
      <c r="E1990" s="7">
        <f>SUM(C1990:D1990)</f>
        <v>2</v>
      </c>
      <c r="F1990" s="7">
        <v>55</v>
      </c>
      <c r="G1990" s="7">
        <v>0</v>
      </c>
      <c r="H1990" s="7">
        <v>0</v>
      </c>
      <c r="I1990" s="7">
        <v>1</v>
      </c>
      <c r="J1990" s="7">
        <v>0</v>
      </c>
      <c r="K1990" s="7">
        <v>0</v>
      </c>
      <c r="L1990" s="7" t="str" cm="1">
        <f t="array" ref="L1990">_xlfn.IFS(G1990=1,G$1,H1990=1,H$1,I1990=1,I$1,J1990=1,J$1,K1990=1,K$1)</f>
        <v>Together</v>
      </c>
      <c r="M1990" s="7">
        <v>0</v>
      </c>
      <c r="N1990" s="7">
        <v>1</v>
      </c>
      <c r="O1990" s="7">
        <v>0</v>
      </c>
      <c r="P1990" s="7">
        <v>0</v>
      </c>
      <c r="Q1990" s="7" t="str" cm="1">
        <f t="array" ref="Q1990">_xlfn.IFS(M1990=1,M$1,N1990=1,N$1,O1990=1,O$1,P1990=1,P$1)</f>
        <v>Graduate</v>
      </c>
      <c r="R1990" t="s">
        <v>41</v>
      </c>
      <c r="S1990" s="7">
        <v>58</v>
      </c>
      <c r="T1990" s="7">
        <v>28</v>
      </c>
      <c r="U1990" s="7">
        <v>12</v>
      </c>
      <c r="V1990" s="7">
        <v>40</v>
      </c>
      <c r="W1990" s="7">
        <v>32</v>
      </c>
      <c r="X1990" s="7">
        <v>4</v>
      </c>
      <c r="Y1990" s="7">
        <v>28</v>
      </c>
      <c r="Z1990" s="7">
        <v>88</v>
      </c>
      <c r="AA1990" s="7">
        <v>2</v>
      </c>
      <c r="AB1990" s="7">
        <v>1</v>
      </c>
      <c r="AC1990" s="7">
        <v>0</v>
      </c>
      <c r="AD1990" s="7">
        <v>3</v>
      </c>
      <c r="AE1990" s="7">
        <v>7</v>
      </c>
      <c r="AF1990" s="7">
        <v>0</v>
      </c>
      <c r="AG1990" s="7">
        <v>0</v>
      </c>
      <c r="AH1990" s="7">
        <v>0</v>
      </c>
      <c r="AI1990" s="7">
        <v>0</v>
      </c>
      <c r="AJ1990" s="7">
        <v>0</v>
      </c>
      <c r="AK1990" s="7">
        <v>0</v>
      </c>
      <c r="AL1990" s="7">
        <v>0</v>
      </c>
      <c r="AM1990" s="8">
        <v>44099</v>
      </c>
      <c r="AO1990">
        <f>IF($AG1990=1,G1990,0)</f>
        <v>0</v>
      </c>
      <c r="AP1990">
        <f>IF($AG1990=1,H1990,0)</f>
        <v>0</v>
      </c>
      <c r="AQ1990">
        <f>IF($AG1990=1,J1990,0)</f>
        <v>0</v>
      </c>
      <c r="AR1990">
        <f>IF($AG1990=1,I1990,0)</f>
        <v>0</v>
      </c>
      <c r="AS1990">
        <f>IF($AG1990=1,K1990,0)</f>
        <v>0</v>
      </c>
      <c r="AU1990">
        <f>IF($AJ1990=1,T1990,0)</f>
        <v>0</v>
      </c>
      <c r="AV1990">
        <f>IF($AJ1990=1,U1990,0)</f>
        <v>0</v>
      </c>
      <c r="AW1990">
        <f>IF($AJ1990=1,V1990,0)</f>
        <v>0</v>
      </c>
      <c r="AX1990">
        <f>IF($AJ1990=1,W1990,0)</f>
        <v>0</v>
      </c>
      <c r="AY1990">
        <f>IF($AJ1990=1,X1990,0)</f>
        <v>0</v>
      </c>
      <c r="BA1990">
        <f>IF($AK1990=1,M1990,0)</f>
        <v>0</v>
      </c>
      <c r="BB1990">
        <f>IF($AK1990=1,N1990,0)</f>
        <v>0</v>
      </c>
      <c r="BC1990">
        <f>IF($AK1990=1,O1990,0)</f>
        <v>0</v>
      </c>
      <c r="BD1990">
        <f>IF($AK1990=1,P1990,0)</f>
        <v>0</v>
      </c>
    </row>
    <row r="1991" spans="1:56" x14ac:dyDescent="0.3">
      <c r="A1991" s="7">
        <v>2378</v>
      </c>
      <c r="B1991" s="6">
        <v>137716</v>
      </c>
      <c r="C1991" s="7">
        <v>0</v>
      </c>
      <c r="D1991" s="7">
        <v>1</v>
      </c>
      <c r="E1991" s="7">
        <f>SUM(C1991:D1991)</f>
        <v>1</v>
      </c>
      <c r="F1991" s="7">
        <v>67</v>
      </c>
      <c r="G1991" s="7">
        <v>0</v>
      </c>
      <c r="H1991" s="7">
        <v>1</v>
      </c>
      <c r="I1991" s="7">
        <v>0</v>
      </c>
      <c r="J1991" s="7">
        <v>0</v>
      </c>
      <c r="K1991" s="7">
        <v>0</v>
      </c>
      <c r="L1991" s="7" t="str" cm="1">
        <f t="array" ref="L1991">_xlfn.IFS(G1991=1,G$1,H1991=1,H$1,I1991=1,I$1,J1991=1,J$1,K1991=1,K$1)</f>
        <v>Married</v>
      </c>
      <c r="M1991" s="7">
        <v>0</v>
      </c>
      <c r="N1991" s="7">
        <v>1</v>
      </c>
      <c r="O1991" s="7">
        <v>0</v>
      </c>
      <c r="P1991" s="7">
        <v>0</v>
      </c>
      <c r="Q1991" s="7" t="str" cm="1">
        <f t="array" ref="Q1991">_xlfn.IFS(M1991=1,M$1,N1991=1,N$1,O1991=1,O$1,P1991=1,P$1)</f>
        <v>Graduate</v>
      </c>
      <c r="R1991" t="s">
        <v>44</v>
      </c>
      <c r="S1991" s="7">
        <v>4</v>
      </c>
      <c r="T1991" s="7">
        <v>354</v>
      </c>
      <c r="U1991" s="7">
        <v>4</v>
      </c>
      <c r="V1991" s="7">
        <v>150</v>
      </c>
      <c r="W1991" s="7">
        <v>22</v>
      </c>
      <c r="X1991" s="7">
        <v>7</v>
      </c>
      <c r="Y1991" s="7">
        <v>150</v>
      </c>
      <c r="Z1991" s="7">
        <v>387</v>
      </c>
      <c r="AA1991" s="7">
        <v>2</v>
      </c>
      <c r="AB1991" s="7">
        <v>4</v>
      </c>
      <c r="AC1991" s="7">
        <v>1</v>
      </c>
      <c r="AD1991" s="7">
        <v>3</v>
      </c>
      <c r="AE1991" s="7">
        <v>7</v>
      </c>
      <c r="AF1991" s="7">
        <v>0</v>
      </c>
      <c r="AG1991" s="7">
        <v>0</v>
      </c>
      <c r="AH1991" s="7">
        <v>0</v>
      </c>
      <c r="AI1991" s="7">
        <v>0</v>
      </c>
      <c r="AJ1991" s="7">
        <v>0</v>
      </c>
      <c r="AK1991" s="7">
        <v>0</v>
      </c>
      <c r="AL1991" s="7">
        <v>0</v>
      </c>
      <c r="AM1991" s="8">
        <v>44099</v>
      </c>
      <c r="AO1991">
        <f>IF($AG1991=1,G1991,0)</f>
        <v>0</v>
      </c>
      <c r="AP1991">
        <f>IF($AG1991=1,H1991,0)</f>
        <v>0</v>
      </c>
      <c r="AQ1991">
        <f>IF($AG1991=1,J1991,0)</f>
        <v>0</v>
      </c>
      <c r="AR1991">
        <f>IF($AG1991=1,I1991,0)</f>
        <v>0</v>
      </c>
      <c r="AS1991">
        <f>IF($AG1991=1,K1991,0)</f>
        <v>0</v>
      </c>
      <c r="AU1991">
        <f>IF($AJ1991=1,T1991,0)</f>
        <v>0</v>
      </c>
      <c r="AV1991">
        <f>IF($AJ1991=1,U1991,0)</f>
        <v>0</v>
      </c>
      <c r="AW1991">
        <f>IF($AJ1991=1,V1991,0)</f>
        <v>0</v>
      </c>
      <c r="AX1991">
        <f>IF($AJ1991=1,W1991,0)</f>
        <v>0</v>
      </c>
      <c r="AY1991">
        <f>IF($AJ1991=1,X1991,0)</f>
        <v>0</v>
      </c>
      <c r="BA1991">
        <f>IF($AK1991=1,M1991,0)</f>
        <v>0</v>
      </c>
      <c r="BB1991">
        <f>IF($AK1991=1,N1991,0)</f>
        <v>0</v>
      </c>
      <c r="BC1991">
        <f>IF($AK1991=1,O1991,0)</f>
        <v>0</v>
      </c>
      <c r="BD1991">
        <f>IF($AK1991=1,P1991,0)</f>
        <v>0</v>
      </c>
    </row>
    <row r="1992" spans="1:56" x14ac:dyDescent="0.3">
      <c r="A1992" s="7">
        <v>3164</v>
      </c>
      <c r="B1992" s="6">
        <v>143322</v>
      </c>
      <c r="C1992" s="7">
        <v>0</v>
      </c>
      <c r="D1992" s="7">
        <v>0</v>
      </c>
      <c r="E1992" s="7">
        <f>SUM(C1992:D1992)</f>
        <v>0</v>
      </c>
      <c r="F1992" s="7">
        <v>46</v>
      </c>
      <c r="G1992" s="7">
        <v>0</v>
      </c>
      <c r="H1992" s="7">
        <v>0</v>
      </c>
      <c r="I1992" s="7">
        <v>0</v>
      </c>
      <c r="J1992" s="7">
        <v>1</v>
      </c>
      <c r="K1992" s="7">
        <v>0</v>
      </c>
      <c r="L1992" s="7" t="str" cm="1">
        <f t="array" ref="L1992">_xlfn.IFS(G1992=1,G$1,H1992=1,H$1,I1992=1,I$1,J1992=1,J$1,K1992=1,K$1)</f>
        <v>Single</v>
      </c>
      <c r="M1992" s="7">
        <v>0</v>
      </c>
      <c r="N1992" s="7">
        <v>1</v>
      </c>
      <c r="O1992" s="7">
        <v>0</v>
      </c>
      <c r="P1992" s="7">
        <v>0</v>
      </c>
      <c r="Q1992" s="7" t="str" cm="1">
        <f t="array" ref="Q1992">_xlfn.IFS(M1992=1,M$1,N1992=1,N$1,O1992=1,O$1,P1992=1,P$1)</f>
        <v>Graduate</v>
      </c>
      <c r="R1992" t="s">
        <v>44</v>
      </c>
      <c r="S1992" s="7">
        <v>25</v>
      </c>
      <c r="T1992" s="7">
        <v>185</v>
      </c>
      <c r="U1992" s="7">
        <v>23</v>
      </c>
      <c r="V1992" s="7">
        <v>159</v>
      </c>
      <c r="W1992" s="7">
        <v>33</v>
      </c>
      <c r="X1992" s="7">
        <v>7</v>
      </c>
      <c r="Y1992" s="7">
        <v>60</v>
      </c>
      <c r="Z1992" s="7">
        <v>347</v>
      </c>
      <c r="AA1992" s="7">
        <v>1</v>
      </c>
      <c r="AB1992" s="7">
        <v>3</v>
      </c>
      <c r="AC1992" s="7">
        <v>0</v>
      </c>
      <c r="AD1992" s="7">
        <v>4</v>
      </c>
      <c r="AE1992" s="7">
        <v>7</v>
      </c>
      <c r="AF1992" s="7">
        <v>0</v>
      </c>
      <c r="AG1992" s="7">
        <v>0</v>
      </c>
      <c r="AH1992" s="7">
        <v>0</v>
      </c>
      <c r="AI1992" s="7">
        <v>0</v>
      </c>
      <c r="AJ1992" s="7">
        <v>0</v>
      </c>
      <c r="AK1992" s="7">
        <v>0</v>
      </c>
      <c r="AL1992" s="7">
        <v>0</v>
      </c>
      <c r="AM1992" s="8">
        <v>44099</v>
      </c>
      <c r="AO1992">
        <f>IF($AG1992=1,G1992,0)</f>
        <v>0</v>
      </c>
      <c r="AP1992">
        <f>IF($AG1992=1,H1992,0)</f>
        <v>0</v>
      </c>
      <c r="AQ1992">
        <f>IF($AG1992=1,J1992,0)</f>
        <v>0</v>
      </c>
      <c r="AR1992">
        <f>IF($AG1992=1,I1992,0)</f>
        <v>0</v>
      </c>
      <c r="AS1992">
        <f>IF($AG1992=1,K1992,0)</f>
        <v>0</v>
      </c>
      <c r="AU1992">
        <f>IF($AJ1992=1,T1992,0)</f>
        <v>0</v>
      </c>
      <c r="AV1992">
        <f>IF($AJ1992=1,U1992,0)</f>
        <v>0</v>
      </c>
      <c r="AW1992">
        <f>IF($AJ1992=1,V1992,0)</f>
        <v>0</v>
      </c>
      <c r="AX1992">
        <f>IF($AJ1992=1,W1992,0)</f>
        <v>0</v>
      </c>
      <c r="AY1992">
        <f>IF($AJ1992=1,X1992,0)</f>
        <v>0</v>
      </c>
      <c r="BA1992">
        <f>IF($AK1992=1,M1992,0)</f>
        <v>0</v>
      </c>
      <c r="BB1992">
        <f>IF($AK1992=1,N1992,0)</f>
        <v>0</v>
      </c>
      <c r="BC1992">
        <f>IF($AK1992=1,O1992,0)</f>
        <v>0</v>
      </c>
      <c r="BD1992">
        <f>IF($AK1992=1,P1992,0)</f>
        <v>0</v>
      </c>
    </row>
    <row r="1993" spans="1:56" x14ac:dyDescent="0.3">
      <c r="A1993" s="7">
        <v>1354</v>
      </c>
      <c r="B1993" s="6">
        <v>135684</v>
      </c>
      <c r="C1993" s="7">
        <v>1</v>
      </c>
      <c r="D1993" s="7">
        <v>0</v>
      </c>
      <c r="E1993" s="7">
        <f>SUM(C1993:D1993)</f>
        <v>1</v>
      </c>
      <c r="F1993" s="7">
        <v>36</v>
      </c>
      <c r="G1993" s="7">
        <v>0</v>
      </c>
      <c r="H1993" s="7">
        <v>1</v>
      </c>
      <c r="I1993" s="7">
        <v>0</v>
      </c>
      <c r="J1993" s="7">
        <v>0</v>
      </c>
      <c r="K1993" s="7">
        <v>0</v>
      </c>
      <c r="L1993" s="7" t="str" cm="1">
        <f t="array" ref="L1993">_xlfn.IFS(G1993=1,G$1,H1993=1,H$1,I1993=1,I$1,J1993=1,J$1,K1993=1,K$1)</f>
        <v>Married</v>
      </c>
      <c r="M1993" s="7">
        <v>0</v>
      </c>
      <c r="N1993" s="7">
        <v>0</v>
      </c>
      <c r="O1993" s="7">
        <v>0</v>
      </c>
      <c r="P1993" s="7">
        <v>0</v>
      </c>
      <c r="Q1993" s="7" t="e" cm="1">
        <f t="array" ref="Q1993">_xlfn.IFS(M1993=1,M$1,N1993=1,N$1,O1993=1,O$1,P1993=1,P$1)</f>
        <v>#N/A</v>
      </c>
      <c r="R1993" t="s">
        <v>39</v>
      </c>
      <c r="S1993" s="7">
        <v>66</v>
      </c>
      <c r="T1993" s="7">
        <v>38</v>
      </c>
      <c r="U1993" s="7">
        <v>15</v>
      </c>
      <c r="V1993" s="7">
        <v>27</v>
      </c>
      <c r="W1993" s="7">
        <v>0</v>
      </c>
      <c r="X1993" s="7">
        <v>23</v>
      </c>
      <c r="Y1993" s="7">
        <v>11</v>
      </c>
      <c r="Z1993" s="7">
        <v>91</v>
      </c>
      <c r="AA1993" s="7">
        <v>1</v>
      </c>
      <c r="AB1993" s="7">
        <v>1</v>
      </c>
      <c r="AC1993" s="7">
        <v>0</v>
      </c>
      <c r="AD1993" s="7">
        <v>3</v>
      </c>
      <c r="AE1993" s="7">
        <v>6</v>
      </c>
      <c r="AF1993" s="7">
        <v>0</v>
      </c>
      <c r="AG1993" s="7">
        <v>0</v>
      </c>
      <c r="AH1993" s="7">
        <v>0</v>
      </c>
      <c r="AI1993" s="7">
        <v>0</v>
      </c>
      <c r="AJ1993" s="7">
        <v>0</v>
      </c>
      <c r="AK1993" s="7">
        <v>0</v>
      </c>
      <c r="AL1993" s="7">
        <v>0</v>
      </c>
      <c r="AM1993" s="8">
        <v>44100</v>
      </c>
      <c r="AO1993">
        <f>IF($AG1993=1,G1993,0)</f>
        <v>0</v>
      </c>
      <c r="AP1993">
        <f>IF($AG1993=1,H1993,0)</f>
        <v>0</v>
      </c>
      <c r="AQ1993">
        <f>IF($AG1993=1,J1993,0)</f>
        <v>0</v>
      </c>
      <c r="AR1993">
        <f>IF($AG1993=1,I1993,0)</f>
        <v>0</v>
      </c>
      <c r="AS1993">
        <f>IF($AG1993=1,K1993,0)</f>
        <v>0</v>
      </c>
      <c r="AU1993">
        <f>IF($AJ1993=1,T1993,0)</f>
        <v>0</v>
      </c>
      <c r="AV1993">
        <f>IF($AJ1993=1,U1993,0)</f>
        <v>0</v>
      </c>
      <c r="AW1993">
        <f>IF($AJ1993=1,V1993,0)</f>
        <v>0</v>
      </c>
      <c r="AX1993">
        <f>IF($AJ1993=1,W1993,0)</f>
        <v>0</v>
      </c>
      <c r="AY1993">
        <f>IF($AJ1993=1,X1993,0)</f>
        <v>0</v>
      </c>
      <c r="BA1993">
        <f>IF($AK1993=1,M1993,0)</f>
        <v>0</v>
      </c>
      <c r="BB1993">
        <f>IF($AK1993=1,N1993,0)</f>
        <v>0</v>
      </c>
      <c r="BC1993">
        <f>IF($AK1993=1,O1993,0)</f>
        <v>0</v>
      </c>
      <c r="BD1993">
        <f>IF($AK1993=1,P1993,0)</f>
        <v>0</v>
      </c>
    </row>
    <row r="1994" spans="1:56" x14ac:dyDescent="0.3">
      <c r="A1994" s="7">
        <v>3150</v>
      </c>
      <c r="B1994" s="6">
        <v>142523</v>
      </c>
      <c r="C1994" s="7">
        <v>0</v>
      </c>
      <c r="D1994" s="7">
        <v>0</v>
      </c>
      <c r="E1994" s="7">
        <f>SUM(C1994:D1994)</f>
        <v>0</v>
      </c>
      <c r="F1994" s="7">
        <v>56</v>
      </c>
      <c r="G1994" s="7">
        <v>0</v>
      </c>
      <c r="H1994" s="7">
        <v>1</v>
      </c>
      <c r="I1994" s="7">
        <v>0</v>
      </c>
      <c r="J1994" s="7">
        <v>0</v>
      </c>
      <c r="K1994" s="7">
        <v>0</v>
      </c>
      <c r="L1994" s="7" t="str" cm="1">
        <f t="array" ref="L1994">_xlfn.IFS(G1994=1,G$1,H1994=1,H$1,I1994=1,I$1,J1994=1,J$1,K1994=1,K$1)</f>
        <v>Married</v>
      </c>
      <c r="M1994" s="7">
        <v>0</v>
      </c>
      <c r="N1994" s="7">
        <v>1</v>
      </c>
      <c r="O1994" s="7">
        <v>0</v>
      </c>
      <c r="P1994" s="7">
        <v>0</v>
      </c>
      <c r="Q1994" s="7" t="str" cm="1">
        <f t="array" ref="Q1994">_xlfn.IFS(M1994=1,M$1,N1994=1,N$1,O1994=1,O$1,P1994=1,P$1)</f>
        <v>Graduate</v>
      </c>
      <c r="R1994" t="s">
        <v>42</v>
      </c>
      <c r="S1994" s="7">
        <v>96</v>
      </c>
      <c r="T1994" s="7">
        <v>47</v>
      </c>
      <c r="U1994" s="7">
        <v>121</v>
      </c>
      <c r="V1994" s="7">
        <v>37</v>
      </c>
      <c r="W1994" s="7">
        <v>10</v>
      </c>
      <c r="X1994" s="7">
        <v>87</v>
      </c>
      <c r="Y1994" s="7">
        <v>117</v>
      </c>
      <c r="Z1994" s="7">
        <v>184</v>
      </c>
      <c r="AA1994" s="7">
        <v>1</v>
      </c>
      <c r="AB1994" s="7">
        <v>1</v>
      </c>
      <c r="AC1994" s="7">
        <v>1</v>
      </c>
      <c r="AD1994" s="7">
        <v>4</v>
      </c>
      <c r="AE1994" s="7">
        <v>2</v>
      </c>
      <c r="AF1994" s="7">
        <v>0</v>
      </c>
      <c r="AG1994" s="7">
        <v>0</v>
      </c>
      <c r="AH1994" s="7">
        <v>0</v>
      </c>
      <c r="AI1994" s="7">
        <v>0</v>
      </c>
      <c r="AJ1994" s="7">
        <v>0</v>
      </c>
      <c r="AK1994" s="7">
        <v>0</v>
      </c>
      <c r="AL1994" s="7">
        <v>0</v>
      </c>
      <c r="AM1994" s="8">
        <v>44101</v>
      </c>
      <c r="AO1994">
        <f>IF($AG1994=1,G1994,0)</f>
        <v>0</v>
      </c>
      <c r="AP1994">
        <f>IF($AG1994=1,H1994,0)</f>
        <v>0</v>
      </c>
      <c r="AQ1994">
        <f>IF($AG1994=1,J1994,0)</f>
        <v>0</v>
      </c>
      <c r="AR1994">
        <f>IF($AG1994=1,I1994,0)</f>
        <v>0</v>
      </c>
      <c r="AS1994">
        <f>IF($AG1994=1,K1994,0)</f>
        <v>0</v>
      </c>
      <c r="AU1994">
        <f>IF($AJ1994=1,T1994,0)</f>
        <v>0</v>
      </c>
      <c r="AV1994">
        <f>IF($AJ1994=1,U1994,0)</f>
        <v>0</v>
      </c>
      <c r="AW1994">
        <f>IF($AJ1994=1,V1994,0)</f>
        <v>0</v>
      </c>
      <c r="AX1994">
        <f>IF($AJ1994=1,W1994,0)</f>
        <v>0</v>
      </c>
      <c r="AY1994">
        <f>IF($AJ1994=1,X1994,0)</f>
        <v>0</v>
      </c>
      <c r="BA1994">
        <f>IF($AK1994=1,M1994,0)</f>
        <v>0</v>
      </c>
      <c r="BB1994">
        <f>IF($AK1994=1,N1994,0)</f>
        <v>0</v>
      </c>
      <c r="BC1994">
        <f>IF($AK1994=1,O1994,0)</f>
        <v>0</v>
      </c>
      <c r="BD1994">
        <f>IF($AK1994=1,P1994,0)</f>
        <v>0</v>
      </c>
    </row>
    <row r="1995" spans="1:56" x14ac:dyDescent="0.3">
      <c r="A1995" s="7">
        <v>2414</v>
      </c>
      <c r="B1995" s="6">
        <v>142523</v>
      </c>
      <c r="C1995" s="7">
        <v>0</v>
      </c>
      <c r="D1995" s="7">
        <v>0</v>
      </c>
      <c r="E1995" s="7">
        <f>SUM(C1995:D1995)</f>
        <v>0</v>
      </c>
      <c r="F1995" s="7">
        <v>56</v>
      </c>
      <c r="G1995" s="7">
        <v>0</v>
      </c>
      <c r="H1995" s="7">
        <v>1</v>
      </c>
      <c r="I1995" s="7">
        <v>0</v>
      </c>
      <c r="J1995" s="7">
        <v>0</v>
      </c>
      <c r="K1995" s="7">
        <v>0</v>
      </c>
      <c r="L1995" s="7" t="str" cm="1">
        <f t="array" ref="L1995">_xlfn.IFS(G1995=1,G$1,H1995=1,H$1,I1995=1,I$1,J1995=1,J$1,K1995=1,K$1)</f>
        <v>Married</v>
      </c>
      <c r="M1995" s="7">
        <v>0</v>
      </c>
      <c r="N1995" s="7">
        <v>1</v>
      </c>
      <c r="O1995" s="7">
        <v>0</v>
      </c>
      <c r="P1995" s="7">
        <v>0</v>
      </c>
      <c r="Q1995" s="7" t="str" cm="1">
        <f t="array" ref="Q1995">_xlfn.IFS(M1995=1,M$1,N1995=1,N$1,O1995=1,O$1,P1995=1,P$1)</f>
        <v>Graduate</v>
      </c>
      <c r="R1995" t="s">
        <v>44</v>
      </c>
      <c r="S1995" s="7">
        <v>96</v>
      </c>
      <c r="T1995" s="7">
        <v>47</v>
      </c>
      <c r="U1995" s="7">
        <v>121</v>
      </c>
      <c r="V1995" s="7">
        <v>37</v>
      </c>
      <c r="W1995" s="7">
        <v>10</v>
      </c>
      <c r="X1995" s="7">
        <v>87</v>
      </c>
      <c r="Y1995" s="7">
        <v>117</v>
      </c>
      <c r="Z1995" s="7">
        <v>184</v>
      </c>
      <c r="AA1995" s="7">
        <v>1</v>
      </c>
      <c r="AB1995" s="7">
        <v>1</v>
      </c>
      <c r="AC1995" s="7">
        <v>1</v>
      </c>
      <c r="AD1995" s="7">
        <v>4</v>
      </c>
      <c r="AE1995" s="7">
        <v>2</v>
      </c>
      <c r="AF1995" s="7">
        <v>0</v>
      </c>
      <c r="AG1995" s="7">
        <v>0</v>
      </c>
      <c r="AH1995" s="7">
        <v>0</v>
      </c>
      <c r="AI1995" s="7">
        <v>0</v>
      </c>
      <c r="AJ1995" s="7">
        <v>0</v>
      </c>
      <c r="AK1995" s="7">
        <v>0</v>
      </c>
      <c r="AL1995" s="7">
        <v>0</v>
      </c>
      <c r="AM1995" s="8">
        <v>44101</v>
      </c>
      <c r="AO1995">
        <f>IF($AG1995=1,G1995,0)</f>
        <v>0</v>
      </c>
      <c r="AP1995">
        <f>IF($AG1995=1,H1995,0)</f>
        <v>0</v>
      </c>
      <c r="AQ1995">
        <f>IF($AG1995=1,J1995,0)</f>
        <v>0</v>
      </c>
      <c r="AR1995">
        <f>IF($AG1995=1,I1995,0)</f>
        <v>0</v>
      </c>
      <c r="AS1995">
        <f>IF($AG1995=1,K1995,0)</f>
        <v>0</v>
      </c>
      <c r="AU1995">
        <f>IF($AJ1995=1,T1995,0)</f>
        <v>0</v>
      </c>
      <c r="AV1995">
        <f>IF($AJ1995=1,U1995,0)</f>
        <v>0</v>
      </c>
      <c r="AW1995">
        <f>IF($AJ1995=1,V1995,0)</f>
        <v>0</v>
      </c>
      <c r="AX1995">
        <f>IF($AJ1995=1,W1995,0)</f>
        <v>0</v>
      </c>
      <c r="AY1995">
        <f>IF($AJ1995=1,X1995,0)</f>
        <v>0</v>
      </c>
      <c r="BA1995">
        <f>IF($AK1995=1,M1995,0)</f>
        <v>0</v>
      </c>
      <c r="BB1995">
        <f>IF($AK1995=1,N1995,0)</f>
        <v>0</v>
      </c>
      <c r="BC1995">
        <f>IF($AK1995=1,O1995,0)</f>
        <v>0</v>
      </c>
      <c r="BD1995">
        <f>IF($AK1995=1,P1995,0)</f>
        <v>0</v>
      </c>
    </row>
    <row r="1996" spans="1:56" x14ac:dyDescent="0.3">
      <c r="A1996" s="7">
        <v>2559</v>
      </c>
      <c r="B1996" s="6">
        <v>145903</v>
      </c>
      <c r="C1996" s="7">
        <v>0</v>
      </c>
      <c r="D1996" s="7">
        <v>1</v>
      </c>
      <c r="E1996" s="7">
        <f>SUM(C1996:D1996)</f>
        <v>1</v>
      </c>
      <c r="F1996" s="7">
        <v>54</v>
      </c>
      <c r="G1996" s="7">
        <v>0</v>
      </c>
      <c r="H1996" s="7">
        <v>0</v>
      </c>
      <c r="I1996" s="7">
        <v>1</v>
      </c>
      <c r="J1996" s="7">
        <v>0</v>
      </c>
      <c r="K1996" s="7">
        <v>0</v>
      </c>
      <c r="L1996" s="7" t="str" cm="1">
        <f t="array" ref="L1996">_xlfn.IFS(G1996=1,G$1,H1996=1,H$1,I1996=1,I$1,J1996=1,J$1,K1996=1,K$1)</f>
        <v>Together</v>
      </c>
      <c r="M1996" s="7">
        <v>0</v>
      </c>
      <c r="N1996" s="7">
        <v>0</v>
      </c>
      <c r="O1996" s="7">
        <v>1</v>
      </c>
      <c r="P1996" s="7">
        <v>0</v>
      </c>
      <c r="Q1996" s="7" t="str" cm="1">
        <f t="array" ref="Q1996">_xlfn.IFS(M1996=1,M$1,N1996=1,N$1,O1996=1,O$1,P1996=1,P$1)</f>
        <v>Master</v>
      </c>
      <c r="R1996" t="s">
        <v>40</v>
      </c>
      <c r="S1996" s="7">
        <v>80</v>
      </c>
      <c r="T1996" s="7">
        <v>105</v>
      </c>
      <c r="U1996" s="7">
        <v>25</v>
      </c>
      <c r="V1996" s="7">
        <v>32</v>
      </c>
      <c r="W1996" s="7">
        <v>6</v>
      </c>
      <c r="X1996" s="7">
        <v>32</v>
      </c>
      <c r="Y1996" s="7">
        <v>10</v>
      </c>
      <c r="Z1996" s="7">
        <v>191</v>
      </c>
      <c r="AA1996" s="7">
        <v>2</v>
      </c>
      <c r="AB1996" s="7">
        <v>2</v>
      </c>
      <c r="AC1996" s="7">
        <v>1</v>
      </c>
      <c r="AD1996" s="7">
        <v>3</v>
      </c>
      <c r="AE1996" s="7">
        <v>4</v>
      </c>
      <c r="AF1996" s="7">
        <v>0</v>
      </c>
      <c r="AG1996" s="7">
        <v>0</v>
      </c>
      <c r="AH1996" s="7">
        <v>0</v>
      </c>
      <c r="AI1996" s="7">
        <v>0</v>
      </c>
      <c r="AJ1996" s="7">
        <v>0</v>
      </c>
      <c r="AK1996" s="7">
        <v>0</v>
      </c>
      <c r="AL1996" s="7">
        <v>0</v>
      </c>
      <c r="AM1996" s="8">
        <v>44101</v>
      </c>
      <c r="AO1996">
        <f>IF($AG1996=1,G1996,0)</f>
        <v>0</v>
      </c>
      <c r="AP1996">
        <f>IF($AG1996=1,H1996,0)</f>
        <v>0</v>
      </c>
      <c r="AQ1996">
        <f>IF($AG1996=1,J1996,0)</f>
        <v>0</v>
      </c>
      <c r="AR1996">
        <f>IF($AG1996=1,I1996,0)</f>
        <v>0</v>
      </c>
      <c r="AS1996">
        <f>IF($AG1996=1,K1996,0)</f>
        <v>0</v>
      </c>
      <c r="AU1996">
        <f>IF($AJ1996=1,T1996,0)</f>
        <v>0</v>
      </c>
      <c r="AV1996">
        <f>IF($AJ1996=1,U1996,0)</f>
        <v>0</v>
      </c>
      <c r="AW1996">
        <f>IF($AJ1996=1,V1996,0)</f>
        <v>0</v>
      </c>
      <c r="AX1996">
        <f>IF($AJ1996=1,W1996,0)</f>
        <v>0</v>
      </c>
      <c r="AY1996">
        <f>IF($AJ1996=1,X1996,0)</f>
        <v>0</v>
      </c>
      <c r="BA1996">
        <f>IF($AK1996=1,M1996,0)</f>
        <v>0</v>
      </c>
      <c r="BB1996">
        <f>IF($AK1996=1,N1996,0)</f>
        <v>0</v>
      </c>
      <c r="BC1996">
        <f>IF($AK1996=1,O1996,0)</f>
        <v>0</v>
      </c>
      <c r="BD1996">
        <f>IF($AK1996=1,P1996,0)</f>
        <v>0</v>
      </c>
    </row>
    <row r="1997" spans="1:56" x14ac:dyDescent="0.3">
      <c r="A1997" s="7">
        <v>2817</v>
      </c>
      <c r="B1997" s="6">
        <v>127071</v>
      </c>
      <c r="C1997" s="7">
        <v>1</v>
      </c>
      <c r="D1997" s="7">
        <v>0</v>
      </c>
      <c r="E1997" s="7">
        <f>SUM(C1997:D1997)</f>
        <v>1</v>
      </c>
      <c r="F1997" s="7">
        <v>52</v>
      </c>
      <c r="G1997" s="7">
        <v>1</v>
      </c>
      <c r="H1997" s="7">
        <v>0</v>
      </c>
      <c r="I1997" s="7">
        <v>0</v>
      </c>
      <c r="J1997" s="7">
        <v>0</v>
      </c>
      <c r="K1997" s="7">
        <v>0</v>
      </c>
      <c r="L1997" s="7" t="str" cm="1">
        <f t="array" ref="L1997">_xlfn.IFS(G1997=1,G$1,H1997=1,H$1,I1997=1,I$1,J1997=1,J$1,K1997=1,K$1)</f>
        <v>Divorced</v>
      </c>
      <c r="M1997" s="7">
        <v>0</v>
      </c>
      <c r="N1997" s="7">
        <v>0</v>
      </c>
      <c r="O1997" s="7">
        <v>1</v>
      </c>
      <c r="P1997" s="7">
        <v>0</v>
      </c>
      <c r="Q1997" s="7" t="str" cm="1">
        <f t="array" ref="Q1997">_xlfn.IFS(M1997=1,M$1,N1997=1,N$1,O1997=1,O$1,P1997=1,P$1)</f>
        <v>Master</v>
      </c>
      <c r="R1997" t="s">
        <v>40</v>
      </c>
      <c r="S1997" s="7">
        <v>90</v>
      </c>
      <c r="T1997" s="7">
        <v>38</v>
      </c>
      <c r="U1997" s="7">
        <v>14</v>
      </c>
      <c r="V1997" s="7">
        <v>89</v>
      </c>
      <c r="W1997" s="7">
        <v>0</v>
      </c>
      <c r="X1997" s="7">
        <v>9</v>
      </c>
      <c r="Y1997" s="7">
        <v>14</v>
      </c>
      <c r="Z1997" s="7">
        <v>136</v>
      </c>
      <c r="AA1997" s="7">
        <v>2</v>
      </c>
      <c r="AB1997" s="7">
        <v>2</v>
      </c>
      <c r="AC1997" s="7">
        <v>0</v>
      </c>
      <c r="AD1997" s="7">
        <v>3</v>
      </c>
      <c r="AE1997" s="7">
        <v>6</v>
      </c>
      <c r="AF1997" s="7">
        <v>0</v>
      </c>
      <c r="AG1997" s="7">
        <v>0</v>
      </c>
      <c r="AH1997" s="7">
        <v>0</v>
      </c>
      <c r="AI1997" s="7">
        <v>0</v>
      </c>
      <c r="AJ1997" s="7">
        <v>0</v>
      </c>
      <c r="AK1997" s="7">
        <v>0</v>
      </c>
      <c r="AL1997" s="7">
        <v>0</v>
      </c>
      <c r="AM1997" s="8">
        <v>44101</v>
      </c>
      <c r="AO1997">
        <f>IF($AG1997=1,G1997,0)</f>
        <v>0</v>
      </c>
      <c r="AP1997">
        <f>IF($AG1997=1,H1997,0)</f>
        <v>0</v>
      </c>
      <c r="AQ1997">
        <f>IF($AG1997=1,J1997,0)</f>
        <v>0</v>
      </c>
      <c r="AR1997">
        <f>IF($AG1997=1,I1997,0)</f>
        <v>0</v>
      </c>
      <c r="AS1997">
        <f>IF($AG1997=1,K1997,0)</f>
        <v>0</v>
      </c>
      <c r="AU1997">
        <f>IF($AJ1997=1,T1997,0)</f>
        <v>0</v>
      </c>
      <c r="AV1997">
        <f>IF($AJ1997=1,U1997,0)</f>
        <v>0</v>
      </c>
      <c r="AW1997">
        <f>IF($AJ1997=1,V1997,0)</f>
        <v>0</v>
      </c>
      <c r="AX1997">
        <f>IF($AJ1997=1,W1997,0)</f>
        <v>0</v>
      </c>
      <c r="AY1997">
        <f>IF($AJ1997=1,X1997,0)</f>
        <v>0</v>
      </c>
      <c r="BA1997">
        <f>IF($AK1997=1,M1997,0)</f>
        <v>0</v>
      </c>
      <c r="BB1997">
        <f>IF($AK1997=1,N1997,0)</f>
        <v>0</v>
      </c>
      <c r="BC1997">
        <f>IF($AK1997=1,O1997,0)</f>
        <v>0</v>
      </c>
      <c r="BD1997">
        <f>IF($AK1997=1,P1997,0)</f>
        <v>0</v>
      </c>
    </row>
    <row r="1998" spans="1:56" x14ac:dyDescent="0.3">
      <c r="A1998" s="7">
        <v>2021</v>
      </c>
      <c r="B1998" s="6">
        <v>161180</v>
      </c>
      <c r="C1998" s="7">
        <v>0</v>
      </c>
      <c r="D1998" s="7">
        <v>1</v>
      </c>
      <c r="E1998" s="7">
        <f>SUM(C1998:D1998)</f>
        <v>1</v>
      </c>
      <c r="F1998" s="7">
        <v>61</v>
      </c>
      <c r="G1998" s="7">
        <v>0</v>
      </c>
      <c r="H1998" s="7">
        <v>1</v>
      </c>
      <c r="I1998" s="7">
        <v>0</v>
      </c>
      <c r="J1998" s="7">
        <v>0</v>
      </c>
      <c r="K1998" s="7">
        <v>0</v>
      </c>
      <c r="L1998" s="7" t="str" cm="1">
        <f t="array" ref="L1998">_xlfn.IFS(G1998=1,G$1,H1998=1,H$1,I1998=1,I$1,J1998=1,J$1,K1998=1,K$1)</f>
        <v>Married</v>
      </c>
      <c r="M1998" s="7">
        <v>0</v>
      </c>
      <c r="N1998" s="7">
        <v>1</v>
      </c>
      <c r="O1998" s="7">
        <v>0</v>
      </c>
      <c r="P1998" s="7">
        <v>0</v>
      </c>
      <c r="Q1998" s="7" t="str" cm="1">
        <f t="array" ref="Q1998">_xlfn.IFS(M1998=1,M$1,N1998=1,N$1,O1998=1,O$1,P1998=1,P$1)</f>
        <v>Graduate</v>
      </c>
      <c r="R1998" t="s">
        <v>43</v>
      </c>
      <c r="S1998" s="7">
        <v>70</v>
      </c>
      <c r="T1998" s="7">
        <v>1062</v>
      </c>
      <c r="U1998" s="7">
        <v>63</v>
      </c>
      <c r="V1998" s="7">
        <v>76</v>
      </c>
      <c r="W1998" s="7">
        <v>16</v>
      </c>
      <c r="X1998" s="7">
        <v>63</v>
      </c>
      <c r="Y1998" s="7">
        <v>574</v>
      </c>
      <c r="Z1998" s="7">
        <v>706</v>
      </c>
      <c r="AA1998" s="7">
        <v>2</v>
      </c>
      <c r="AB1998" s="7">
        <v>5</v>
      </c>
      <c r="AC1998" s="7">
        <v>5</v>
      </c>
      <c r="AD1998" s="7">
        <v>6</v>
      </c>
      <c r="AE1998" s="7">
        <v>3</v>
      </c>
      <c r="AF1998" s="7">
        <v>1</v>
      </c>
      <c r="AG1998" s="7">
        <v>0</v>
      </c>
      <c r="AH1998" s="7">
        <v>0</v>
      </c>
      <c r="AI1998" s="7">
        <v>0</v>
      </c>
      <c r="AJ1998" s="7">
        <v>0</v>
      </c>
      <c r="AK1998" s="7">
        <v>0</v>
      </c>
      <c r="AL1998" s="7">
        <v>0</v>
      </c>
      <c r="AM1998" s="8">
        <v>44101</v>
      </c>
      <c r="AO1998">
        <f>IF($AG1998=1,G1998,0)</f>
        <v>0</v>
      </c>
      <c r="AP1998">
        <f>IF($AG1998=1,H1998,0)</f>
        <v>0</v>
      </c>
      <c r="AQ1998">
        <f>IF($AG1998=1,J1998,0)</f>
        <v>0</v>
      </c>
      <c r="AR1998">
        <f>IF($AG1998=1,I1998,0)</f>
        <v>0</v>
      </c>
      <c r="AS1998">
        <f>IF($AG1998=1,K1998,0)</f>
        <v>0</v>
      </c>
      <c r="AU1998">
        <f>IF($AJ1998=1,T1998,0)</f>
        <v>0</v>
      </c>
      <c r="AV1998">
        <f>IF($AJ1998=1,U1998,0)</f>
        <v>0</v>
      </c>
      <c r="AW1998">
        <f>IF($AJ1998=1,V1998,0)</f>
        <v>0</v>
      </c>
      <c r="AX1998">
        <f>IF($AJ1998=1,W1998,0)</f>
        <v>0</v>
      </c>
      <c r="AY1998">
        <f>IF($AJ1998=1,X1998,0)</f>
        <v>0</v>
      </c>
      <c r="BA1998">
        <f>IF($AK1998=1,M1998,0)</f>
        <v>0</v>
      </c>
      <c r="BB1998">
        <f>IF($AK1998=1,N1998,0)</f>
        <v>0</v>
      </c>
      <c r="BC1998">
        <f>IF($AK1998=1,O1998,0)</f>
        <v>0</v>
      </c>
      <c r="BD1998">
        <f>IF($AK1998=1,P1998,0)</f>
        <v>0</v>
      </c>
    </row>
    <row r="1999" spans="1:56" x14ac:dyDescent="0.3">
      <c r="A1999" s="7">
        <v>2108</v>
      </c>
      <c r="B1999" s="6">
        <v>146931</v>
      </c>
      <c r="C1999" s="7">
        <v>2</v>
      </c>
      <c r="D1999" s="7">
        <v>1</v>
      </c>
      <c r="E1999" s="7">
        <f>SUM(C1999:D1999)</f>
        <v>3</v>
      </c>
      <c r="F1999" s="7">
        <v>43</v>
      </c>
      <c r="G1999" s="7">
        <v>0</v>
      </c>
      <c r="H1999" s="7">
        <v>0</v>
      </c>
      <c r="I1999" s="7">
        <v>1</v>
      </c>
      <c r="J1999" s="7">
        <v>0</v>
      </c>
      <c r="K1999" s="7">
        <v>0</v>
      </c>
      <c r="L1999" s="7" t="str" cm="1">
        <f t="array" ref="L1999">_xlfn.IFS(G1999=1,G$1,H1999=1,H$1,I1999=1,I$1,J1999=1,J$1,K1999=1,K$1)</f>
        <v>Together</v>
      </c>
      <c r="M1999" s="7">
        <v>0</v>
      </c>
      <c r="N1999" s="7">
        <v>1</v>
      </c>
      <c r="O1999" s="7">
        <v>0</v>
      </c>
      <c r="P1999" s="7">
        <v>0</v>
      </c>
      <c r="Q1999" s="7" t="str" cm="1">
        <f t="array" ref="Q1999">_xlfn.IFS(M1999=1,M$1,N1999=1,N$1,O1999=1,O$1,P1999=1,P$1)</f>
        <v>Graduate</v>
      </c>
      <c r="R1999" t="s">
        <v>44</v>
      </c>
      <c r="S1999" s="7">
        <v>94</v>
      </c>
      <c r="T1999" s="7">
        <v>128</v>
      </c>
      <c r="U1999" s="7">
        <v>0</v>
      </c>
      <c r="V1999" s="7">
        <v>53</v>
      </c>
      <c r="W1999" s="7">
        <v>9</v>
      </c>
      <c r="X1999" s="7">
        <v>3</v>
      </c>
      <c r="Y1999" s="7">
        <v>50</v>
      </c>
      <c r="Z1999" s="7">
        <v>144</v>
      </c>
      <c r="AA1999" s="7">
        <v>2</v>
      </c>
      <c r="AB1999" s="7">
        <v>1</v>
      </c>
      <c r="AC1999" s="7">
        <v>1</v>
      </c>
      <c r="AD1999" s="7">
        <v>3</v>
      </c>
      <c r="AE1999" s="7">
        <v>3</v>
      </c>
      <c r="AF1999" s="7">
        <v>0</v>
      </c>
      <c r="AG1999" s="7">
        <v>0</v>
      </c>
      <c r="AH1999" s="7">
        <v>0</v>
      </c>
      <c r="AI1999" s="7">
        <v>0</v>
      </c>
      <c r="AJ1999" s="7">
        <v>0</v>
      </c>
      <c r="AK1999" s="7">
        <v>0</v>
      </c>
      <c r="AL1999" s="7">
        <v>0</v>
      </c>
      <c r="AM1999" s="8">
        <v>44102</v>
      </c>
      <c r="AO1999">
        <f>IF($AG1999=1,G1999,0)</f>
        <v>0</v>
      </c>
      <c r="AP1999">
        <f>IF($AG1999=1,H1999,0)</f>
        <v>0</v>
      </c>
      <c r="AQ1999">
        <f>IF($AG1999=1,J1999,0)</f>
        <v>0</v>
      </c>
      <c r="AR1999">
        <f>IF($AG1999=1,I1999,0)</f>
        <v>0</v>
      </c>
      <c r="AS1999">
        <f>IF($AG1999=1,K1999,0)</f>
        <v>0</v>
      </c>
      <c r="AU1999">
        <f>IF($AJ1999=1,T1999,0)</f>
        <v>0</v>
      </c>
      <c r="AV1999">
        <f>IF($AJ1999=1,U1999,0)</f>
        <v>0</v>
      </c>
      <c r="AW1999">
        <f>IF($AJ1999=1,V1999,0)</f>
        <v>0</v>
      </c>
      <c r="AX1999">
        <f>IF($AJ1999=1,W1999,0)</f>
        <v>0</v>
      </c>
      <c r="AY1999">
        <f>IF($AJ1999=1,X1999,0)</f>
        <v>0</v>
      </c>
      <c r="BA1999">
        <f>IF($AK1999=1,M1999,0)</f>
        <v>0</v>
      </c>
      <c r="BB1999">
        <f>IF($AK1999=1,N1999,0)</f>
        <v>0</v>
      </c>
      <c r="BC1999">
        <f>IF($AK1999=1,O1999,0)</f>
        <v>0</v>
      </c>
      <c r="BD1999">
        <f>IF($AK1999=1,P1999,0)</f>
        <v>0</v>
      </c>
    </row>
    <row r="2000" spans="1:56" x14ac:dyDescent="0.3">
      <c r="A2000" s="7">
        <v>1140</v>
      </c>
      <c r="B2000" s="6">
        <v>159354</v>
      </c>
      <c r="C2000" s="7">
        <v>0</v>
      </c>
      <c r="D2000" s="7">
        <v>2</v>
      </c>
      <c r="E2000" s="7">
        <f>SUM(C2000:D2000)</f>
        <v>2</v>
      </c>
      <c r="F2000" s="7">
        <v>67</v>
      </c>
      <c r="G2000" s="7">
        <v>0</v>
      </c>
      <c r="H2000" s="7">
        <v>1</v>
      </c>
      <c r="I2000" s="7">
        <v>0</v>
      </c>
      <c r="J2000" s="7">
        <v>0</v>
      </c>
      <c r="K2000" s="7">
        <v>0</v>
      </c>
      <c r="L2000" s="7" t="str" cm="1">
        <f t="array" ref="L2000">_xlfn.IFS(G2000=1,G$1,H2000=1,H$1,I2000=1,I$1,J2000=1,J$1,K2000=1,K$1)</f>
        <v>Married</v>
      </c>
      <c r="M2000" s="7">
        <v>0</v>
      </c>
      <c r="N2000" s="7">
        <v>0</v>
      </c>
      <c r="O2000" s="7">
        <v>1</v>
      </c>
      <c r="P2000" s="7">
        <v>0</v>
      </c>
      <c r="Q2000" s="7" t="str" cm="1">
        <f t="array" ref="Q2000">_xlfn.IFS(M2000=1,M$1,N2000=1,N$1,O2000=1,O$1,P2000=1,P$1)</f>
        <v>Master</v>
      </c>
      <c r="R2000" t="s">
        <v>42</v>
      </c>
      <c r="S2000" s="7">
        <v>59</v>
      </c>
      <c r="T2000" s="7">
        <v>792</v>
      </c>
      <c r="U2000" s="7">
        <v>56</v>
      </c>
      <c r="V2000" s="7">
        <v>209</v>
      </c>
      <c r="W2000" s="7">
        <v>105</v>
      </c>
      <c r="X2000" s="7">
        <v>35</v>
      </c>
      <c r="Y2000" s="7">
        <v>35</v>
      </c>
      <c r="Z2000" s="7">
        <v>1163</v>
      </c>
      <c r="AA2000" s="7">
        <v>1</v>
      </c>
      <c r="AB2000" s="7">
        <v>4</v>
      </c>
      <c r="AC2000" s="7">
        <v>4</v>
      </c>
      <c r="AD2000" s="7">
        <v>7</v>
      </c>
      <c r="AE2000" s="7">
        <v>3</v>
      </c>
      <c r="AF2000" s="7">
        <v>0</v>
      </c>
      <c r="AG2000" s="7">
        <v>0</v>
      </c>
      <c r="AH2000" s="7">
        <v>0</v>
      </c>
      <c r="AI2000" s="7">
        <v>0</v>
      </c>
      <c r="AJ2000" s="7">
        <v>0</v>
      </c>
      <c r="AK2000" s="7">
        <v>0</v>
      </c>
      <c r="AL2000" s="7">
        <v>0</v>
      </c>
      <c r="AM2000" s="8">
        <v>44102</v>
      </c>
      <c r="AO2000">
        <f>IF($AG2000=1,G2000,0)</f>
        <v>0</v>
      </c>
      <c r="AP2000">
        <f>IF($AG2000=1,H2000,0)</f>
        <v>0</v>
      </c>
      <c r="AQ2000">
        <f>IF($AG2000=1,J2000,0)</f>
        <v>0</v>
      </c>
      <c r="AR2000">
        <f>IF($AG2000=1,I2000,0)</f>
        <v>0</v>
      </c>
      <c r="AS2000">
        <f>IF($AG2000=1,K2000,0)</f>
        <v>0</v>
      </c>
      <c r="AU2000">
        <f>IF($AJ2000=1,T2000,0)</f>
        <v>0</v>
      </c>
      <c r="AV2000">
        <f>IF($AJ2000=1,U2000,0)</f>
        <v>0</v>
      </c>
      <c r="AW2000">
        <f>IF($AJ2000=1,V2000,0)</f>
        <v>0</v>
      </c>
      <c r="AX2000">
        <f>IF($AJ2000=1,W2000,0)</f>
        <v>0</v>
      </c>
      <c r="AY2000">
        <f>IF($AJ2000=1,X2000,0)</f>
        <v>0</v>
      </c>
      <c r="BA2000">
        <f>IF($AK2000=1,M2000,0)</f>
        <v>0</v>
      </c>
      <c r="BB2000">
        <f>IF($AK2000=1,N2000,0)</f>
        <v>0</v>
      </c>
      <c r="BC2000">
        <f>IF($AK2000=1,O2000,0)</f>
        <v>0</v>
      </c>
      <c r="BD2000">
        <f>IF($AK2000=1,P2000,0)</f>
        <v>0</v>
      </c>
    </row>
    <row r="2001" spans="1:56" x14ac:dyDescent="0.3">
      <c r="A2001" s="7">
        <v>2711</v>
      </c>
      <c r="B2001" s="6">
        <v>179146</v>
      </c>
      <c r="C2001" s="7">
        <v>1</v>
      </c>
      <c r="D2001" s="7">
        <v>1</v>
      </c>
      <c r="E2001" s="7">
        <f>SUM(C2001:D2001)</f>
        <v>2</v>
      </c>
      <c r="F2001" s="7">
        <v>53</v>
      </c>
      <c r="G2001" s="7">
        <v>0</v>
      </c>
      <c r="H2001" s="7">
        <v>0</v>
      </c>
      <c r="I2001" s="7">
        <v>0</v>
      </c>
      <c r="J2001" s="7">
        <v>1</v>
      </c>
      <c r="K2001" s="7">
        <v>0</v>
      </c>
      <c r="L2001" s="7" t="str" cm="1">
        <f t="array" ref="L2001">_xlfn.IFS(G2001=1,G$1,H2001=1,H$1,I2001=1,I$1,J2001=1,J$1,K2001=1,K$1)</f>
        <v>Single</v>
      </c>
      <c r="M2001" s="7">
        <v>0</v>
      </c>
      <c r="N2001" s="7">
        <v>1</v>
      </c>
      <c r="O2001" s="7">
        <v>0</v>
      </c>
      <c r="P2001" s="7">
        <v>0</v>
      </c>
      <c r="Q2001" s="7" t="str" cm="1">
        <f t="array" ref="Q2001">_xlfn.IFS(M2001=1,M$1,N2001=1,N$1,O2001=1,O$1,P2001=1,P$1)</f>
        <v>Graduate</v>
      </c>
      <c r="R2001" t="s">
        <v>43</v>
      </c>
      <c r="S2001" s="7">
        <v>33</v>
      </c>
      <c r="T2001" s="7">
        <v>555</v>
      </c>
      <c r="U2001" s="7">
        <v>36</v>
      </c>
      <c r="V2001" s="7">
        <v>505</v>
      </c>
      <c r="W2001" s="7">
        <v>48</v>
      </c>
      <c r="X2001" s="7">
        <v>97</v>
      </c>
      <c r="Y2001" s="7">
        <v>36</v>
      </c>
      <c r="Z2001" s="7">
        <v>1204</v>
      </c>
      <c r="AA2001" s="7">
        <v>2</v>
      </c>
      <c r="AB2001" s="7">
        <v>8</v>
      </c>
      <c r="AC2001" s="7">
        <v>1</v>
      </c>
      <c r="AD2001" s="7">
        <v>8</v>
      </c>
      <c r="AE2001" s="7">
        <v>6</v>
      </c>
      <c r="AF2001" s="7">
        <v>0</v>
      </c>
      <c r="AG2001" s="7">
        <v>0</v>
      </c>
      <c r="AH2001" s="7">
        <v>0</v>
      </c>
      <c r="AI2001" s="7">
        <v>0</v>
      </c>
      <c r="AJ2001" s="7">
        <v>0</v>
      </c>
      <c r="AK2001" s="7">
        <v>0</v>
      </c>
      <c r="AL2001" s="7">
        <v>0</v>
      </c>
      <c r="AM2001" s="8">
        <v>44102</v>
      </c>
      <c r="AO2001">
        <f>IF($AG2001=1,G2001,0)</f>
        <v>0</v>
      </c>
      <c r="AP2001">
        <f>IF($AG2001=1,H2001,0)</f>
        <v>0</v>
      </c>
      <c r="AQ2001">
        <f>IF($AG2001=1,J2001,0)</f>
        <v>0</v>
      </c>
      <c r="AR2001">
        <f>IF($AG2001=1,I2001,0)</f>
        <v>0</v>
      </c>
      <c r="AS2001">
        <f>IF($AG2001=1,K2001,0)</f>
        <v>0</v>
      </c>
      <c r="AU2001">
        <f>IF($AJ2001=1,T2001,0)</f>
        <v>0</v>
      </c>
      <c r="AV2001">
        <f>IF($AJ2001=1,U2001,0)</f>
        <v>0</v>
      </c>
      <c r="AW2001">
        <f>IF($AJ2001=1,V2001,0)</f>
        <v>0</v>
      </c>
      <c r="AX2001">
        <f>IF($AJ2001=1,W2001,0)</f>
        <v>0</v>
      </c>
      <c r="AY2001">
        <f>IF($AJ2001=1,X2001,0)</f>
        <v>0</v>
      </c>
      <c r="BA2001">
        <f>IF($AK2001=1,M2001,0)</f>
        <v>0</v>
      </c>
      <c r="BB2001">
        <f>IF($AK2001=1,N2001,0)</f>
        <v>0</v>
      </c>
      <c r="BC2001">
        <f>IF($AK2001=1,O2001,0)</f>
        <v>0</v>
      </c>
      <c r="BD2001">
        <f>IF($AK2001=1,P2001,0)</f>
        <v>0</v>
      </c>
    </row>
    <row r="2002" spans="1:56" x14ac:dyDescent="0.3">
      <c r="A2002" s="7">
        <v>1742</v>
      </c>
      <c r="B2002" s="6">
        <v>179146</v>
      </c>
      <c r="C2002" s="7">
        <v>1</v>
      </c>
      <c r="D2002" s="7">
        <v>1</v>
      </c>
      <c r="E2002" s="7">
        <f>SUM(C2002:D2002)</f>
        <v>2</v>
      </c>
      <c r="F2002" s="7">
        <v>53</v>
      </c>
      <c r="G2002" s="7">
        <v>0</v>
      </c>
      <c r="H2002" s="7">
        <v>0</v>
      </c>
      <c r="I2002" s="7">
        <v>0</v>
      </c>
      <c r="J2002" s="7">
        <v>1</v>
      </c>
      <c r="K2002" s="7">
        <v>0</v>
      </c>
      <c r="L2002" s="7" t="str" cm="1">
        <f t="array" ref="L2002">_xlfn.IFS(G2002=1,G$1,H2002=1,H$1,I2002=1,I$1,J2002=1,J$1,K2002=1,K$1)</f>
        <v>Single</v>
      </c>
      <c r="M2002" s="7">
        <v>0</v>
      </c>
      <c r="N2002" s="7">
        <v>1</v>
      </c>
      <c r="O2002" s="7">
        <v>0</v>
      </c>
      <c r="P2002" s="7">
        <v>0</v>
      </c>
      <c r="Q2002" s="7" t="str" cm="1">
        <f t="array" ref="Q2002">_xlfn.IFS(M2002=1,M$1,N2002=1,N$1,O2002=1,O$1,P2002=1,P$1)</f>
        <v>Graduate</v>
      </c>
      <c r="R2002" t="s">
        <v>44</v>
      </c>
      <c r="S2002" s="7">
        <v>33</v>
      </c>
      <c r="T2002" s="7">
        <v>555</v>
      </c>
      <c r="U2002" s="7">
        <v>36</v>
      </c>
      <c r="V2002" s="7">
        <v>505</v>
      </c>
      <c r="W2002" s="7">
        <v>48</v>
      </c>
      <c r="X2002" s="7">
        <v>97</v>
      </c>
      <c r="Y2002" s="7">
        <v>36</v>
      </c>
      <c r="Z2002" s="7">
        <v>1204</v>
      </c>
      <c r="AA2002" s="7">
        <v>2</v>
      </c>
      <c r="AB2002" s="7">
        <v>8</v>
      </c>
      <c r="AC2002" s="7">
        <v>1</v>
      </c>
      <c r="AD2002" s="7">
        <v>8</v>
      </c>
      <c r="AE2002" s="7">
        <v>6</v>
      </c>
      <c r="AF2002" s="7">
        <v>0</v>
      </c>
      <c r="AG2002" s="7">
        <v>0</v>
      </c>
      <c r="AH2002" s="7">
        <v>0</v>
      </c>
      <c r="AI2002" s="7">
        <v>0</v>
      </c>
      <c r="AJ2002" s="7">
        <v>0</v>
      </c>
      <c r="AK2002" s="7">
        <v>0</v>
      </c>
      <c r="AL2002" s="7">
        <v>0</v>
      </c>
      <c r="AM2002" s="8">
        <v>44102</v>
      </c>
      <c r="AO2002">
        <f>IF($AG2002=1,G2002,0)</f>
        <v>0</v>
      </c>
      <c r="AP2002">
        <f>IF($AG2002=1,H2002,0)</f>
        <v>0</v>
      </c>
      <c r="AQ2002">
        <f>IF($AG2002=1,J2002,0)</f>
        <v>0</v>
      </c>
      <c r="AR2002">
        <f>IF($AG2002=1,I2002,0)</f>
        <v>0</v>
      </c>
      <c r="AS2002">
        <f>IF($AG2002=1,K2002,0)</f>
        <v>0</v>
      </c>
      <c r="AU2002">
        <f>IF($AJ2002=1,T2002,0)</f>
        <v>0</v>
      </c>
      <c r="AV2002">
        <f>IF($AJ2002=1,U2002,0)</f>
        <v>0</v>
      </c>
      <c r="AW2002">
        <f>IF($AJ2002=1,V2002,0)</f>
        <v>0</v>
      </c>
      <c r="AX2002">
        <f>IF($AJ2002=1,W2002,0)</f>
        <v>0</v>
      </c>
      <c r="AY2002">
        <f>IF($AJ2002=1,X2002,0)</f>
        <v>0</v>
      </c>
      <c r="BA2002">
        <f>IF($AK2002=1,M2002,0)</f>
        <v>0</v>
      </c>
      <c r="BB2002">
        <f>IF($AK2002=1,N2002,0)</f>
        <v>0</v>
      </c>
      <c r="BC2002">
        <f>IF($AK2002=1,O2002,0)</f>
        <v>0</v>
      </c>
      <c r="BD2002">
        <f>IF($AK2002=1,P2002,0)</f>
        <v>0</v>
      </c>
    </row>
    <row r="2003" spans="1:56" x14ac:dyDescent="0.3">
      <c r="A2003" s="7">
        <v>1410</v>
      </c>
      <c r="B2003" s="6">
        <v>192910</v>
      </c>
      <c r="C2003" s="7">
        <v>0</v>
      </c>
      <c r="D2003" s="7">
        <v>0</v>
      </c>
      <c r="E2003" s="7">
        <f>SUM(C2003:D2003)</f>
        <v>0</v>
      </c>
      <c r="F2003" s="7">
        <v>34</v>
      </c>
      <c r="G2003" s="7">
        <v>0</v>
      </c>
      <c r="H2003" s="7">
        <v>1</v>
      </c>
      <c r="I2003" s="7">
        <v>0</v>
      </c>
      <c r="J2003" s="7">
        <v>0</v>
      </c>
      <c r="K2003" s="7">
        <v>0</v>
      </c>
      <c r="L2003" s="7" t="str" cm="1">
        <f t="array" ref="L2003">_xlfn.IFS(G2003=1,G$1,H2003=1,H$1,I2003=1,I$1,J2003=1,J$1,K2003=1,K$1)</f>
        <v>Married</v>
      </c>
      <c r="M2003" s="7">
        <v>0</v>
      </c>
      <c r="N2003" s="7">
        <v>1</v>
      </c>
      <c r="O2003" s="7">
        <v>0</v>
      </c>
      <c r="P2003" s="7">
        <v>0</v>
      </c>
      <c r="Q2003" s="7" t="str" cm="1">
        <f t="array" ref="Q2003">_xlfn.IFS(M2003=1,M$1,N2003=1,N$1,O2003=1,O$1,P2003=1,P$1)</f>
        <v>Graduate</v>
      </c>
      <c r="R2003" t="s">
        <v>42</v>
      </c>
      <c r="S2003" s="7">
        <v>42</v>
      </c>
      <c r="T2003" s="7">
        <v>1144</v>
      </c>
      <c r="U2003" s="7">
        <v>284</v>
      </c>
      <c r="V2003" s="7">
        <v>1644</v>
      </c>
      <c r="W2003" s="7">
        <v>372</v>
      </c>
      <c r="X2003" s="7">
        <v>214</v>
      </c>
      <c r="Y2003" s="7">
        <v>69</v>
      </c>
      <c r="Z2003" s="7">
        <v>3590</v>
      </c>
      <c r="AA2003" s="7">
        <v>1</v>
      </c>
      <c r="AB2003" s="7">
        <v>6</v>
      </c>
      <c r="AC2003" s="7">
        <v>7</v>
      </c>
      <c r="AD2003" s="7">
        <v>13</v>
      </c>
      <c r="AE2003" s="7">
        <v>1</v>
      </c>
      <c r="AF2003" s="7">
        <v>0</v>
      </c>
      <c r="AG2003" s="7">
        <v>1</v>
      </c>
      <c r="AH2003" s="7">
        <v>1</v>
      </c>
      <c r="AI2003" s="7">
        <v>1</v>
      </c>
      <c r="AJ2003" s="7">
        <v>0</v>
      </c>
      <c r="AK2003" s="7">
        <v>0</v>
      </c>
      <c r="AL2003" s="7">
        <v>0</v>
      </c>
      <c r="AM2003" s="8">
        <v>44102</v>
      </c>
      <c r="AO2003">
        <f>IF($AG2003=1,G2003,0)</f>
        <v>0</v>
      </c>
      <c r="AP2003">
        <f>IF($AG2003=1,H2003,0)</f>
        <v>1</v>
      </c>
      <c r="AQ2003">
        <f>IF($AG2003=1,J2003,0)</f>
        <v>0</v>
      </c>
      <c r="AR2003">
        <f>IF($AG2003=1,I2003,0)</f>
        <v>0</v>
      </c>
      <c r="AS2003">
        <f>IF($AG2003=1,K2003,0)</f>
        <v>0</v>
      </c>
      <c r="AU2003">
        <f>IF($AJ2003=1,T2003,0)</f>
        <v>0</v>
      </c>
      <c r="AV2003">
        <f>IF($AJ2003=1,U2003,0)</f>
        <v>0</v>
      </c>
      <c r="AW2003">
        <f>IF($AJ2003=1,V2003,0)</f>
        <v>0</v>
      </c>
      <c r="AX2003">
        <f>IF($AJ2003=1,W2003,0)</f>
        <v>0</v>
      </c>
      <c r="AY2003">
        <f>IF($AJ2003=1,X2003,0)</f>
        <v>0</v>
      </c>
      <c r="BA2003">
        <f>IF($AK2003=1,M2003,0)</f>
        <v>0</v>
      </c>
      <c r="BB2003">
        <f>IF($AK2003=1,N2003,0)</f>
        <v>0</v>
      </c>
      <c r="BC2003">
        <f>IF($AK2003=1,O2003,0)</f>
        <v>0</v>
      </c>
      <c r="BD2003">
        <f>IF($AK2003=1,P2003,0)</f>
        <v>0</v>
      </c>
    </row>
    <row r="2004" spans="1:56" x14ac:dyDescent="0.3">
      <c r="A2004" s="7">
        <v>2715</v>
      </c>
      <c r="B2004" s="6">
        <v>155761</v>
      </c>
      <c r="C2004" s="7">
        <v>0</v>
      </c>
      <c r="D2004" s="7">
        <v>1</v>
      </c>
      <c r="E2004" s="7">
        <f>SUM(C2004:D2004)</f>
        <v>1</v>
      </c>
      <c r="F2004" s="7">
        <v>56</v>
      </c>
      <c r="G2004" s="7">
        <v>0</v>
      </c>
      <c r="H2004" s="7">
        <v>0</v>
      </c>
      <c r="I2004" s="7">
        <v>1</v>
      </c>
      <c r="J2004" s="7">
        <v>0</v>
      </c>
      <c r="K2004" s="7">
        <v>0</v>
      </c>
      <c r="L2004" s="7" t="str" cm="1">
        <f t="array" ref="L2004">_xlfn.IFS(G2004=1,G$1,H2004=1,H$1,I2004=1,I$1,J2004=1,J$1,K2004=1,K$1)</f>
        <v>Together</v>
      </c>
      <c r="M2004" s="7">
        <v>0</v>
      </c>
      <c r="N2004" s="7">
        <v>1</v>
      </c>
      <c r="O2004" s="7">
        <v>0</v>
      </c>
      <c r="P2004" s="7">
        <v>0</v>
      </c>
      <c r="Q2004" s="7" t="str" cm="1">
        <f t="array" ref="Q2004">_xlfn.IFS(M2004=1,M$1,N2004=1,N$1,O2004=1,O$1,P2004=1,P$1)</f>
        <v>Graduate</v>
      </c>
      <c r="R2004" t="s">
        <v>40</v>
      </c>
      <c r="S2004" s="7">
        <v>97</v>
      </c>
      <c r="T2004" s="7">
        <v>380</v>
      </c>
      <c r="U2004" s="7">
        <v>3</v>
      </c>
      <c r="V2004" s="7">
        <v>34</v>
      </c>
      <c r="W2004" s="7">
        <v>0</v>
      </c>
      <c r="X2004" s="7">
        <v>8</v>
      </c>
      <c r="Y2004" s="7">
        <v>89</v>
      </c>
      <c r="Z2004" s="7">
        <v>335</v>
      </c>
      <c r="AA2004" s="7">
        <v>2</v>
      </c>
      <c r="AB2004" s="7">
        <v>4</v>
      </c>
      <c r="AC2004" s="7">
        <v>1</v>
      </c>
      <c r="AD2004" s="7">
        <v>3</v>
      </c>
      <c r="AE2004" s="7">
        <v>6</v>
      </c>
      <c r="AF2004" s="7">
        <v>0</v>
      </c>
      <c r="AG2004" s="7">
        <v>1</v>
      </c>
      <c r="AH2004" s="7">
        <v>0</v>
      </c>
      <c r="AI2004" s="7">
        <v>0</v>
      </c>
      <c r="AJ2004" s="7">
        <v>0</v>
      </c>
      <c r="AK2004" s="7">
        <v>0</v>
      </c>
      <c r="AL2004" s="7">
        <v>0</v>
      </c>
      <c r="AM2004" s="8">
        <v>44102</v>
      </c>
      <c r="AO2004">
        <f>IF($AG2004=1,G2004,0)</f>
        <v>0</v>
      </c>
      <c r="AP2004">
        <f>IF($AG2004=1,H2004,0)</f>
        <v>0</v>
      </c>
      <c r="AQ2004">
        <f>IF($AG2004=1,J2004,0)</f>
        <v>0</v>
      </c>
      <c r="AR2004">
        <f>IF($AG2004=1,I2004,0)</f>
        <v>1</v>
      </c>
      <c r="AS2004">
        <f>IF($AG2004=1,K2004,0)</f>
        <v>0</v>
      </c>
      <c r="AU2004">
        <f>IF($AJ2004=1,T2004,0)</f>
        <v>0</v>
      </c>
      <c r="AV2004">
        <f>IF($AJ2004=1,U2004,0)</f>
        <v>0</v>
      </c>
      <c r="AW2004">
        <f>IF($AJ2004=1,V2004,0)</f>
        <v>0</v>
      </c>
      <c r="AX2004">
        <f>IF($AJ2004=1,W2004,0)</f>
        <v>0</v>
      </c>
      <c r="AY2004">
        <f>IF($AJ2004=1,X2004,0)</f>
        <v>0</v>
      </c>
      <c r="BA2004">
        <f>IF($AK2004=1,M2004,0)</f>
        <v>0</v>
      </c>
      <c r="BB2004">
        <f>IF($AK2004=1,N2004,0)</f>
        <v>0</v>
      </c>
      <c r="BC2004">
        <f>IF($AK2004=1,O2004,0)</f>
        <v>0</v>
      </c>
      <c r="BD2004">
        <f>IF($AK2004=1,P2004,0)</f>
        <v>0</v>
      </c>
    </row>
    <row r="2005" spans="1:56" x14ac:dyDescent="0.3">
      <c r="A2005" s="7">
        <v>2918</v>
      </c>
      <c r="B2005" s="6">
        <v>172570</v>
      </c>
      <c r="C2005" s="7">
        <v>0</v>
      </c>
      <c r="D2005" s="7">
        <v>0</v>
      </c>
      <c r="E2005" s="7">
        <f>SUM(C2005:D2005)</f>
        <v>0</v>
      </c>
      <c r="F2005" s="7">
        <v>36</v>
      </c>
      <c r="G2005" s="7">
        <v>0</v>
      </c>
      <c r="H2005" s="7">
        <v>1</v>
      </c>
      <c r="I2005" s="7">
        <v>0</v>
      </c>
      <c r="J2005" s="7">
        <v>0</v>
      </c>
      <c r="K2005" s="7">
        <v>0</v>
      </c>
      <c r="L2005" s="7" t="str" cm="1">
        <f t="array" ref="L2005">_xlfn.IFS(G2005=1,G$1,H2005=1,H$1,I2005=1,I$1,J2005=1,J$1,K2005=1,K$1)</f>
        <v>Married</v>
      </c>
      <c r="M2005" s="7">
        <v>0</v>
      </c>
      <c r="N2005" s="7">
        <v>1</v>
      </c>
      <c r="O2005" s="7">
        <v>0</v>
      </c>
      <c r="P2005" s="7">
        <v>0</v>
      </c>
      <c r="Q2005" s="7" t="str" cm="1">
        <f t="array" ref="Q2005">_xlfn.IFS(M2005=1,M$1,N2005=1,N$1,O2005=1,O$1,P2005=1,P$1)</f>
        <v>Graduate</v>
      </c>
      <c r="R2005" t="s">
        <v>44</v>
      </c>
      <c r="S2005" s="7">
        <v>67</v>
      </c>
      <c r="T2005" s="7">
        <v>652</v>
      </c>
      <c r="U2005" s="7">
        <v>197</v>
      </c>
      <c r="V2005" s="7">
        <v>514</v>
      </c>
      <c r="W2005" s="7">
        <v>359</v>
      </c>
      <c r="X2005" s="7">
        <v>335</v>
      </c>
      <c r="Y2005" s="7">
        <v>533</v>
      </c>
      <c r="Z2005" s="7">
        <v>1524</v>
      </c>
      <c r="AA2005" s="7">
        <v>1</v>
      </c>
      <c r="AB2005" s="7">
        <v>4</v>
      </c>
      <c r="AC2005" s="7">
        <v>6</v>
      </c>
      <c r="AD2005" s="7">
        <v>12</v>
      </c>
      <c r="AE2005" s="7">
        <v>1</v>
      </c>
      <c r="AF2005" s="7">
        <v>0</v>
      </c>
      <c r="AG2005" s="7">
        <v>0</v>
      </c>
      <c r="AH2005" s="7">
        <v>0</v>
      </c>
      <c r="AI2005" s="7">
        <v>0</v>
      </c>
      <c r="AJ2005" s="7">
        <v>0</v>
      </c>
      <c r="AK2005" s="7">
        <v>0</v>
      </c>
      <c r="AL2005" s="7">
        <v>0</v>
      </c>
      <c r="AM2005" s="8">
        <v>44103</v>
      </c>
      <c r="AO2005">
        <f>IF($AG2005=1,G2005,0)</f>
        <v>0</v>
      </c>
      <c r="AP2005">
        <f>IF($AG2005=1,H2005,0)</f>
        <v>0</v>
      </c>
      <c r="AQ2005">
        <f>IF($AG2005=1,J2005,0)</f>
        <v>0</v>
      </c>
      <c r="AR2005">
        <f>IF($AG2005=1,I2005,0)</f>
        <v>0</v>
      </c>
      <c r="AS2005">
        <f>IF($AG2005=1,K2005,0)</f>
        <v>0</v>
      </c>
      <c r="AU2005">
        <f>IF($AJ2005=1,T2005,0)</f>
        <v>0</v>
      </c>
      <c r="AV2005">
        <f>IF($AJ2005=1,U2005,0)</f>
        <v>0</v>
      </c>
      <c r="AW2005">
        <f>IF($AJ2005=1,V2005,0)</f>
        <v>0</v>
      </c>
      <c r="AX2005">
        <f>IF($AJ2005=1,W2005,0)</f>
        <v>0</v>
      </c>
      <c r="AY2005">
        <f>IF($AJ2005=1,X2005,0)</f>
        <v>0</v>
      </c>
      <c r="BA2005">
        <f>IF($AK2005=1,M2005,0)</f>
        <v>0</v>
      </c>
      <c r="BB2005">
        <f>IF($AK2005=1,N2005,0)</f>
        <v>0</v>
      </c>
      <c r="BC2005">
        <f>IF($AK2005=1,O2005,0)</f>
        <v>0</v>
      </c>
      <c r="BD2005">
        <f>IF($AK2005=1,P2005,0)</f>
        <v>0</v>
      </c>
    </row>
    <row r="2006" spans="1:56" x14ac:dyDescent="0.3">
      <c r="A2006" s="7">
        <v>2575</v>
      </c>
      <c r="B2006" s="6">
        <v>136663</v>
      </c>
      <c r="C2006" s="7">
        <v>1</v>
      </c>
      <c r="D2006" s="7">
        <v>0</v>
      </c>
      <c r="E2006" s="7">
        <f>SUM(C2006:D2006)</f>
        <v>1</v>
      </c>
      <c r="F2006" s="7">
        <v>45</v>
      </c>
      <c r="G2006" s="7">
        <v>0</v>
      </c>
      <c r="H2006" s="7">
        <v>1</v>
      </c>
      <c r="I2006" s="7">
        <v>0</v>
      </c>
      <c r="J2006" s="7">
        <v>0</v>
      </c>
      <c r="K2006" s="7">
        <v>0</v>
      </c>
      <c r="L2006" s="7" t="str" cm="1">
        <f t="array" ref="L2006">_xlfn.IFS(G2006=1,G$1,H2006=1,H$1,I2006=1,I$1,J2006=1,J$1,K2006=1,K$1)</f>
        <v>Married</v>
      </c>
      <c r="M2006" s="7">
        <v>0</v>
      </c>
      <c r="N2006" s="7">
        <v>0</v>
      </c>
      <c r="O2006" s="7">
        <v>0</v>
      </c>
      <c r="P2006" s="7">
        <v>1</v>
      </c>
      <c r="Q2006" s="7" t="str" cm="1">
        <f t="array" ref="Q2006">_xlfn.IFS(M2006=1,M$1,N2006=1,N$1,O2006=1,O$1,P2006=1,P$1)</f>
        <v>PhD</v>
      </c>
      <c r="R2006" t="s">
        <v>41</v>
      </c>
      <c r="S2006" s="7">
        <v>40</v>
      </c>
      <c r="T2006" s="7">
        <v>67</v>
      </c>
      <c r="U2006" s="7">
        <v>0</v>
      </c>
      <c r="V2006" s="7">
        <v>22</v>
      </c>
      <c r="W2006" s="7">
        <v>11</v>
      </c>
      <c r="X2006" s="7">
        <v>11</v>
      </c>
      <c r="Y2006" s="7">
        <v>19</v>
      </c>
      <c r="Z2006" s="7">
        <v>93</v>
      </c>
      <c r="AA2006" s="7">
        <v>1</v>
      </c>
      <c r="AB2006" s="7">
        <v>1</v>
      </c>
      <c r="AC2006" s="7">
        <v>1</v>
      </c>
      <c r="AD2006" s="7">
        <v>3</v>
      </c>
      <c r="AE2006" s="7">
        <v>2</v>
      </c>
      <c r="AF2006" s="7">
        <v>0</v>
      </c>
      <c r="AG2006" s="7">
        <v>0</v>
      </c>
      <c r="AH2006" s="7">
        <v>0</v>
      </c>
      <c r="AI2006" s="7">
        <v>0</v>
      </c>
      <c r="AJ2006" s="7">
        <v>0</v>
      </c>
      <c r="AK2006" s="7">
        <v>0</v>
      </c>
      <c r="AL2006" s="7">
        <v>0</v>
      </c>
      <c r="AM2006" s="8">
        <v>44103</v>
      </c>
      <c r="AO2006">
        <f>IF($AG2006=1,G2006,0)</f>
        <v>0</v>
      </c>
      <c r="AP2006">
        <f>IF($AG2006=1,H2006,0)</f>
        <v>0</v>
      </c>
      <c r="AQ2006">
        <f>IF($AG2006=1,J2006,0)</f>
        <v>0</v>
      </c>
      <c r="AR2006">
        <f>IF($AG2006=1,I2006,0)</f>
        <v>0</v>
      </c>
      <c r="AS2006">
        <f>IF($AG2006=1,K2006,0)</f>
        <v>0</v>
      </c>
      <c r="AU2006">
        <f>IF($AJ2006=1,T2006,0)</f>
        <v>0</v>
      </c>
      <c r="AV2006">
        <f>IF($AJ2006=1,U2006,0)</f>
        <v>0</v>
      </c>
      <c r="AW2006">
        <f>IF($AJ2006=1,V2006,0)</f>
        <v>0</v>
      </c>
      <c r="AX2006">
        <f>IF($AJ2006=1,W2006,0)</f>
        <v>0</v>
      </c>
      <c r="AY2006">
        <f>IF($AJ2006=1,X2006,0)</f>
        <v>0</v>
      </c>
      <c r="BA2006">
        <f>IF($AK2006=1,M2006,0)</f>
        <v>0</v>
      </c>
      <c r="BB2006">
        <f>IF($AK2006=1,N2006,0)</f>
        <v>0</v>
      </c>
      <c r="BC2006">
        <f>IF($AK2006=1,O2006,0)</f>
        <v>0</v>
      </c>
      <c r="BD2006">
        <f>IF($AK2006=1,P2006,0)</f>
        <v>0</v>
      </c>
    </row>
    <row r="2007" spans="1:56" x14ac:dyDescent="0.3">
      <c r="A2007" s="7">
        <v>2072</v>
      </c>
      <c r="B2007" s="6">
        <v>139190</v>
      </c>
      <c r="C2007" s="7">
        <v>1</v>
      </c>
      <c r="D2007" s="7">
        <v>0</v>
      </c>
      <c r="E2007" s="7">
        <f>SUM(C2007:D2007)</f>
        <v>1</v>
      </c>
      <c r="F2007" s="7">
        <v>46</v>
      </c>
      <c r="G2007" s="7">
        <v>0</v>
      </c>
      <c r="H2007" s="7">
        <v>0</v>
      </c>
      <c r="I2007" s="7">
        <v>0</v>
      </c>
      <c r="J2007" s="7">
        <v>1</v>
      </c>
      <c r="K2007" s="7">
        <v>0</v>
      </c>
      <c r="L2007" s="7" t="str" cm="1">
        <f t="array" ref="L2007">_xlfn.IFS(G2007=1,G$1,H2007=1,H$1,I2007=1,I$1,J2007=1,J$1,K2007=1,K$1)</f>
        <v>Single</v>
      </c>
      <c r="M2007" s="7">
        <v>0</v>
      </c>
      <c r="N2007" s="7">
        <v>0</v>
      </c>
      <c r="O2007" s="7">
        <v>0</v>
      </c>
      <c r="P2007" s="7">
        <v>1</v>
      </c>
      <c r="Q2007" s="7" t="str" cm="1">
        <f t="array" ref="Q2007">_xlfn.IFS(M2007=1,M$1,N2007=1,N$1,O2007=1,O$1,P2007=1,P$1)</f>
        <v>PhD</v>
      </c>
      <c r="R2007" t="s">
        <v>44</v>
      </c>
      <c r="S2007" s="7">
        <v>91</v>
      </c>
      <c r="T2007" s="7">
        <v>242</v>
      </c>
      <c r="U2007" s="7">
        <v>28</v>
      </c>
      <c r="V2007" s="7">
        <v>64</v>
      </c>
      <c r="W2007" s="7">
        <v>67</v>
      </c>
      <c r="X2007" s="7">
        <v>28</v>
      </c>
      <c r="Y2007" s="7">
        <v>43</v>
      </c>
      <c r="Z2007" s="7">
        <v>387</v>
      </c>
      <c r="AA2007" s="7">
        <v>2</v>
      </c>
      <c r="AB2007" s="7">
        <v>2</v>
      </c>
      <c r="AC2007" s="7">
        <v>1</v>
      </c>
      <c r="AD2007" s="7">
        <v>4</v>
      </c>
      <c r="AE2007" s="7">
        <v>5</v>
      </c>
      <c r="AF2007" s="7">
        <v>0</v>
      </c>
      <c r="AG2007" s="7">
        <v>0</v>
      </c>
      <c r="AH2007" s="7">
        <v>0</v>
      </c>
      <c r="AI2007" s="7">
        <v>0</v>
      </c>
      <c r="AJ2007" s="7">
        <v>0</v>
      </c>
      <c r="AK2007" s="7">
        <v>0</v>
      </c>
      <c r="AL2007" s="7">
        <v>0</v>
      </c>
      <c r="AM2007" s="8">
        <v>44104</v>
      </c>
      <c r="AO2007">
        <f>IF($AG2007=1,G2007,0)</f>
        <v>0</v>
      </c>
      <c r="AP2007">
        <f>IF($AG2007=1,H2007,0)</f>
        <v>0</v>
      </c>
      <c r="AQ2007">
        <f>IF($AG2007=1,J2007,0)</f>
        <v>0</v>
      </c>
      <c r="AR2007">
        <f>IF($AG2007=1,I2007,0)</f>
        <v>0</v>
      </c>
      <c r="AS2007">
        <f>IF($AG2007=1,K2007,0)</f>
        <v>0</v>
      </c>
      <c r="AU2007">
        <f>IF($AJ2007=1,T2007,0)</f>
        <v>0</v>
      </c>
      <c r="AV2007">
        <f>IF($AJ2007=1,U2007,0)</f>
        <v>0</v>
      </c>
      <c r="AW2007">
        <f>IF($AJ2007=1,V2007,0)</f>
        <v>0</v>
      </c>
      <c r="AX2007">
        <f>IF($AJ2007=1,W2007,0)</f>
        <v>0</v>
      </c>
      <c r="AY2007">
        <f>IF($AJ2007=1,X2007,0)</f>
        <v>0</v>
      </c>
      <c r="BA2007">
        <f>IF($AK2007=1,M2007,0)</f>
        <v>0</v>
      </c>
      <c r="BB2007">
        <f>IF($AK2007=1,N2007,0)</f>
        <v>0</v>
      </c>
      <c r="BC2007">
        <f>IF($AK2007=1,O2007,0)</f>
        <v>0</v>
      </c>
      <c r="BD2007">
        <f>IF($AK2007=1,P2007,0)</f>
        <v>0</v>
      </c>
    </row>
    <row r="2008" spans="1:56" x14ac:dyDescent="0.3">
      <c r="A2008" s="7">
        <v>2489</v>
      </c>
      <c r="B2008" s="6">
        <v>179529</v>
      </c>
      <c r="C2008" s="7">
        <v>0</v>
      </c>
      <c r="D2008" s="7">
        <v>0</v>
      </c>
      <c r="E2008" s="7">
        <f>SUM(C2008:D2008)</f>
        <v>0</v>
      </c>
      <c r="F2008" s="7">
        <v>34</v>
      </c>
      <c r="G2008" s="7">
        <v>0</v>
      </c>
      <c r="H2008" s="7">
        <v>1</v>
      </c>
      <c r="I2008" s="7">
        <v>0</v>
      </c>
      <c r="J2008" s="7">
        <v>0</v>
      </c>
      <c r="K2008" s="7">
        <v>0</v>
      </c>
      <c r="L2008" s="7" t="str" cm="1">
        <f t="array" ref="L2008">_xlfn.IFS(G2008=1,G$1,H2008=1,H$1,I2008=1,I$1,J2008=1,J$1,K2008=1,K$1)</f>
        <v>Married</v>
      </c>
      <c r="M2008" s="7">
        <v>0</v>
      </c>
      <c r="N2008" s="7">
        <v>1</v>
      </c>
      <c r="O2008" s="7">
        <v>0</v>
      </c>
      <c r="P2008" s="7">
        <v>0</v>
      </c>
      <c r="Q2008" s="7" t="str" cm="1">
        <f t="array" ref="Q2008">_xlfn.IFS(M2008=1,M$1,N2008=1,N$1,O2008=1,O$1,P2008=1,P$1)</f>
        <v>Graduate</v>
      </c>
      <c r="R2008" t="s">
        <v>43</v>
      </c>
      <c r="S2008" s="7">
        <v>1</v>
      </c>
      <c r="T2008" s="7">
        <v>955</v>
      </c>
      <c r="U2008" s="7">
        <v>95</v>
      </c>
      <c r="V2008" s="7">
        <v>1594</v>
      </c>
      <c r="W2008" s="7">
        <v>165</v>
      </c>
      <c r="X2008" s="7">
        <v>445</v>
      </c>
      <c r="Y2008" s="7">
        <v>445</v>
      </c>
      <c r="Z2008" s="7">
        <v>2808</v>
      </c>
      <c r="AA2008" s="7">
        <v>1</v>
      </c>
      <c r="AB2008" s="7">
        <v>4</v>
      </c>
      <c r="AC2008" s="7">
        <v>8</v>
      </c>
      <c r="AD2008" s="7">
        <v>9</v>
      </c>
      <c r="AE2008" s="7">
        <v>2</v>
      </c>
      <c r="AF2008" s="7">
        <v>0</v>
      </c>
      <c r="AG2008" s="7">
        <v>0</v>
      </c>
      <c r="AH2008" s="7">
        <v>0</v>
      </c>
      <c r="AI2008" s="7">
        <v>0</v>
      </c>
      <c r="AJ2008" s="7">
        <v>0</v>
      </c>
      <c r="AK2008" s="7">
        <v>0</v>
      </c>
      <c r="AL2008" s="7">
        <v>0</v>
      </c>
      <c r="AM2008" s="8">
        <v>44105</v>
      </c>
      <c r="AO2008">
        <f>IF($AG2008=1,G2008,0)</f>
        <v>0</v>
      </c>
      <c r="AP2008">
        <f>IF($AG2008=1,H2008,0)</f>
        <v>0</v>
      </c>
      <c r="AQ2008">
        <f>IF($AG2008=1,J2008,0)</f>
        <v>0</v>
      </c>
      <c r="AR2008">
        <f>IF($AG2008=1,I2008,0)</f>
        <v>0</v>
      </c>
      <c r="AS2008">
        <f>IF($AG2008=1,K2008,0)</f>
        <v>0</v>
      </c>
      <c r="AU2008">
        <f>IF($AJ2008=1,T2008,0)</f>
        <v>0</v>
      </c>
      <c r="AV2008">
        <f>IF($AJ2008=1,U2008,0)</f>
        <v>0</v>
      </c>
      <c r="AW2008">
        <f>IF($AJ2008=1,V2008,0)</f>
        <v>0</v>
      </c>
      <c r="AX2008">
        <f>IF($AJ2008=1,W2008,0)</f>
        <v>0</v>
      </c>
      <c r="AY2008">
        <f>IF($AJ2008=1,X2008,0)</f>
        <v>0</v>
      </c>
      <c r="BA2008">
        <f>IF($AK2008=1,M2008,0)</f>
        <v>0</v>
      </c>
      <c r="BB2008">
        <f>IF($AK2008=1,N2008,0)</f>
        <v>0</v>
      </c>
      <c r="BC2008">
        <f>IF($AK2008=1,O2008,0)</f>
        <v>0</v>
      </c>
      <c r="BD2008">
        <f>IF($AK2008=1,P2008,0)</f>
        <v>0</v>
      </c>
    </row>
    <row r="2009" spans="1:56" x14ac:dyDescent="0.3">
      <c r="A2009" s="7">
        <v>2783</v>
      </c>
      <c r="B2009" s="6">
        <v>190369</v>
      </c>
      <c r="C2009" s="7">
        <v>0</v>
      </c>
      <c r="D2009" s="7">
        <v>0</v>
      </c>
      <c r="E2009" s="7">
        <f>SUM(C2009:D2009)</f>
        <v>0</v>
      </c>
      <c r="F2009" s="7">
        <v>64</v>
      </c>
      <c r="G2009" s="7">
        <v>0</v>
      </c>
      <c r="H2009" s="7">
        <v>1</v>
      </c>
      <c r="I2009" s="7">
        <v>0</v>
      </c>
      <c r="J2009" s="7">
        <v>0</v>
      </c>
      <c r="K2009" s="7">
        <v>0</v>
      </c>
      <c r="L2009" s="7" t="str" cm="1">
        <f t="array" ref="L2009">_xlfn.IFS(G2009=1,G$1,H2009=1,H$1,I2009=1,I$1,J2009=1,J$1,K2009=1,K$1)</f>
        <v>Married</v>
      </c>
      <c r="M2009" s="7">
        <v>0</v>
      </c>
      <c r="N2009" s="7">
        <v>1</v>
      </c>
      <c r="O2009" s="7">
        <v>0</v>
      </c>
      <c r="P2009" s="7">
        <v>0</v>
      </c>
      <c r="Q2009" s="7" t="str" cm="1">
        <f t="array" ref="Q2009">_xlfn.IFS(M2009=1,M$1,N2009=1,N$1,O2009=1,O$1,P2009=1,P$1)</f>
        <v>Graduate</v>
      </c>
      <c r="R2009" t="s">
        <v>43</v>
      </c>
      <c r="S2009" s="7">
        <v>2</v>
      </c>
      <c r="T2009" s="7">
        <v>615</v>
      </c>
      <c r="U2009" s="7">
        <v>107</v>
      </c>
      <c r="V2009" s="7">
        <v>2067</v>
      </c>
      <c r="W2009" s="7">
        <v>472</v>
      </c>
      <c r="X2009" s="7">
        <v>48</v>
      </c>
      <c r="Y2009" s="7">
        <v>36</v>
      </c>
      <c r="Z2009" s="7">
        <v>3274</v>
      </c>
      <c r="AA2009" s="7">
        <v>1</v>
      </c>
      <c r="AB2009" s="7">
        <v>4</v>
      </c>
      <c r="AC2009" s="7">
        <v>6</v>
      </c>
      <c r="AD2009" s="7">
        <v>6</v>
      </c>
      <c r="AE2009" s="7">
        <v>1</v>
      </c>
      <c r="AF2009" s="7">
        <v>0</v>
      </c>
      <c r="AG2009" s="7">
        <v>0</v>
      </c>
      <c r="AH2009" s="7">
        <v>0</v>
      </c>
      <c r="AI2009" s="7">
        <v>0</v>
      </c>
      <c r="AJ2009" s="7">
        <v>0</v>
      </c>
      <c r="AK2009" s="7">
        <v>0</v>
      </c>
      <c r="AL2009" s="7">
        <v>1</v>
      </c>
      <c r="AM2009" s="8">
        <v>44106</v>
      </c>
      <c r="AO2009">
        <f>IF($AG2009=1,G2009,0)</f>
        <v>0</v>
      </c>
      <c r="AP2009">
        <f>IF($AG2009=1,H2009,0)</f>
        <v>0</v>
      </c>
      <c r="AQ2009">
        <f>IF($AG2009=1,J2009,0)</f>
        <v>0</v>
      </c>
      <c r="AR2009">
        <f>IF($AG2009=1,I2009,0)</f>
        <v>0</v>
      </c>
      <c r="AS2009">
        <f>IF($AG2009=1,K2009,0)</f>
        <v>0</v>
      </c>
      <c r="AU2009">
        <f>IF($AJ2009=1,T2009,0)</f>
        <v>0</v>
      </c>
      <c r="AV2009">
        <f>IF($AJ2009=1,U2009,0)</f>
        <v>0</v>
      </c>
      <c r="AW2009">
        <f>IF($AJ2009=1,V2009,0)</f>
        <v>0</v>
      </c>
      <c r="AX2009">
        <f>IF($AJ2009=1,W2009,0)</f>
        <v>0</v>
      </c>
      <c r="AY2009">
        <f>IF($AJ2009=1,X2009,0)</f>
        <v>0</v>
      </c>
      <c r="BA2009">
        <f>IF($AK2009=1,M2009,0)</f>
        <v>0</v>
      </c>
      <c r="BB2009">
        <f>IF($AK2009=1,N2009,0)</f>
        <v>0</v>
      </c>
      <c r="BC2009">
        <f>IF($AK2009=1,O2009,0)</f>
        <v>0</v>
      </c>
      <c r="BD2009">
        <f>IF($AK2009=1,P2009,0)</f>
        <v>0</v>
      </c>
    </row>
    <row r="2010" spans="1:56" x14ac:dyDescent="0.3">
      <c r="A2010" s="7">
        <v>1054</v>
      </c>
      <c r="B2010" s="6">
        <v>127938</v>
      </c>
      <c r="C2010" s="7">
        <v>1</v>
      </c>
      <c r="D2010" s="7">
        <v>0</v>
      </c>
      <c r="E2010" s="7">
        <f>SUM(C2010:D2010)</f>
        <v>1</v>
      </c>
      <c r="F2010" s="7">
        <v>32</v>
      </c>
      <c r="G2010" s="7">
        <v>0</v>
      </c>
      <c r="H2010" s="7">
        <v>0</v>
      </c>
      <c r="I2010" s="7">
        <v>0</v>
      </c>
      <c r="J2010" s="7">
        <v>1</v>
      </c>
      <c r="K2010" s="7">
        <v>0</v>
      </c>
      <c r="L2010" s="7" t="str" cm="1">
        <f t="array" ref="L2010">_xlfn.IFS(G2010=1,G$1,H2010=1,H$1,I2010=1,I$1,J2010=1,J$1,K2010=1,K$1)</f>
        <v>Single</v>
      </c>
      <c r="M2010" s="7">
        <v>0</v>
      </c>
      <c r="N2010" s="7">
        <v>1</v>
      </c>
      <c r="O2010" s="7">
        <v>0</v>
      </c>
      <c r="P2010" s="7">
        <v>0</v>
      </c>
      <c r="Q2010" s="7" t="str" cm="1">
        <f t="array" ref="Q2010">_xlfn.IFS(M2010=1,M$1,N2010=1,N$1,O2010=1,O$1,P2010=1,P$1)</f>
        <v>Graduate</v>
      </c>
      <c r="R2010" t="s">
        <v>39</v>
      </c>
      <c r="S2010" s="7">
        <v>31</v>
      </c>
      <c r="T2010" s="7">
        <v>60</v>
      </c>
      <c r="U2010" s="7">
        <v>0</v>
      </c>
      <c r="V2010" s="7">
        <v>37</v>
      </c>
      <c r="W2010" s="7">
        <v>9</v>
      </c>
      <c r="X2010" s="7">
        <v>5</v>
      </c>
      <c r="Y2010" s="7">
        <v>23</v>
      </c>
      <c r="Z2010" s="7">
        <v>87</v>
      </c>
      <c r="AA2010" s="7">
        <v>1</v>
      </c>
      <c r="AB2010" s="7">
        <v>1</v>
      </c>
      <c r="AC2010" s="7">
        <v>0</v>
      </c>
      <c r="AD2010" s="7">
        <v>4</v>
      </c>
      <c r="AE2010" s="7">
        <v>3</v>
      </c>
      <c r="AF2010" s="7">
        <v>0</v>
      </c>
      <c r="AG2010" s="7">
        <v>0</v>
      </c>
      <c r="AH2010" s="7">
        <v>0</v>
      </c>
      <c r="AI2010" s="7">
        <v>0</v>
      </c>
      <c r="AJ2010" s="7">
        <v>0</v>
      </c>
      <c r="AK2010" s="7">
        <v>0</v>
      </c>
      <c r="AL2010" s="7">
        <v>0</v>
      </c>
      <c r="AM2010" s="8">
        <v>44106</v>
      </c>
      <c r="AO2010">
        <f>IF($AG2010=1,G2010,0)</f>
        <v>0</v>
      </c>
      <c r="AP2010">
        <f>IF($AG2010=1,H2010,0)</f>
        <v>0</v>
      </c>
      <c r="AQ2010">
        <f>IF($AG2010=1,J2010,0)</f>
        <v>0</v>
      </c>
      <c r="AR2010">
        <f>IF($AG2010=1,I2010,0)</f>
        <v>0</v>
      </c>
      <c r="AS2010">
        <f>IF($AG2010=1,K2010,0)</f>
        <v>0</v>
      </c>
      <c r="AU2010">
        <f>IF($AJ2010=1,T2010,0)</f>
        <v>0</v>
      </c>
      <c r="AV2010">
        <f>IF($AJ2010=1,U2010,0)</f>
        <v>0</v>
      </c>
      <c r="AW2010">
        <f>IF($AJ2010=1,V2010,0)</f>
        <v>0</v>
      </c>
      <c r="AX2010">
        <f>IF($AJ2010=1,W2010,0)</f>
        <v>0</v>
      </c>
      <c r="AY2010">
        <f>IF($AJ2010=1,X2010,0)</f>
        <v>0</v>
      </c>
      <c r="BA2010">
        <f>IF($AK2010=1,M2010,0)</f>
        <v>0</v>
      </c>
      <c r="BB2010">
        <f>IF($AK2010=1,N2010,0)</f>
        <v>0</v>
      </c>
      <c r="BC2010">
        <f>IF($AK2010=1,O2010,0)</f>
        <v>0</v>
      </c>
      <c r="BD2010">
        <f>IF($AK2010=1,P2010,0)</f>
        <v>0</v>
      </c>
    </row>
    <row r="2011" spans="1:56" x14ac:dyDescent="0.3">
      <c r="A2011" s="7">
        <v>2337</v>
      </c>
      <c r="B2011" s="6">
        <v>162159</v>
      </c>
      <c r="C2011" s="7">
        <v>0</v>
      </c>
      <c r="D2011" s="7">
        <v>0</v>
      </c>
      <c r="E2011" s="7">
        <f>SUM(C2011:D2011)</f>
        <v>0</v>
      </c>
      <c r="F2011" s="7">
        <v>74</v>
      </c>
      <c r="G2011" s="7">
        <v>0</v>
      </c>
      <c r="H2011" s="7">
        <v>0</v>
      </c>
      <c r="I2011" s="7">
        <v>0</v>
      </c>
      <c r="J2011" s="7">
        <v>1</v>
      </c>
      <c r="K2011" s="7">
        <v>0</v>
      </c>
      <c r="L2011" s="7" t="str" cm="1">
        <f t="array" ref="L2011">_xlfn.IFS(G2011=1,G$1,H2011=1,H$1,I2011=1,I$1,J2011=1,J$1,K2011=1,K$1)</f>
        <v>Single</v>
      </c>
      <c r="M2011" s="7">
        <v>0</v>
      </c>
      <c r="N2011" s="7">
        <v>0</v>
      </c>
      <c r="O2011" s="7">
        <v>0</v>
      </c>
      <c r="P2011" s="7">
        <v>1</v>
      </c>
      <c r="Q2011" s="7" t="str" cm="1">
        <f t="array" ref="Q2011">_xlfn.IFS(M2011=1,M$1,N2011=1,N$1,O2011=1,O$1,P2011=1,P$1)</f>
        <v>PhD</v>
      </c>
      <c r="R2011" t="s">
        <v>40</v>
      </c>
      <c r="S2011" s="7">
        <v>68</v>
      </c>
      <c r="T2011" s="7">
        <v>475</v>
      </c>
      <c r="U2011" s="7">
        <v>44</v>
      </c>
      <c r="V2011" s="7">
        <v>676</v>
      </c>
      <c r="W2011" s="7">
        <v>201</v>
      </c>
      <c r="X2011" s="7">
        <v>183</v>
      </c>
      <c r="Y2011" s="7">
        <v>76</v>
      </c>
      <c r="Z2011" s="7">
        <v>1503</v>
      </c>
      <c r="AA2011" s="7">
        <v>1</v>
      </c>
      <c r="AB2011" s="7">
        <v>6</v>
      </c>
      <c r="AC2011" s="7">
        <v>2</v>
      </c>
      <c r="AD2011" s="7">
        <v>10</v>
      </c>
      <c r="AE2011" s="7">
        <v>4</v>
      </c>
      <c r="AF2011" s="7">
        <v>0</v>
      </c>
      <c r="AG2011" s="7">
        <v>0</v>
      </c>
      <c r="AH2011" s="7">
        <v>0</v>
      </c>
      <c r="AI2011" s="7">
        <v>0</v>
      </c>
      <c r="AJ2011" s="7">
        <v>0</v>
      </c>
      <c r="AK2011" s="7">
        <v>0</v>
      </c>
      <c r="AL2011" s="7">
        <v>0</v>
      </c>
      <c r="AM2011" s="8">
        <v>44106</v>
      </c>
      <c r="AO2011">
        <f>IF($AG2011=1,G2011,0)</f>
        <v>0</v>
      </c>
      <c r="AP2011">
        <f>IF($AG2011=1,H2011,0)</f>
        <v>0</v>
      </c>
      <c r="AQ2011">
        <f>IF($AG2011=1,J2011,0)</f>
        <v>0</v>
      </c>
      <c r="AR2011">
        <f>IF($AG2011=1,I2011,0)</f>
        <v>0</v>
      </c>
      <c r="AS2011">
        <f>IF($AG2011=1,K2011,0)</f>
        <v>0</v>
      </c>
      <c r="AU2011">
        <f>IF($AJ2011=1,T2011,0)</f>
        <v>0</v>
      </c>
      <c r="AV2011">
        <f>IF($AJ2011=1,U2011,0)</f>
        <v>0</v>
      </c>
      <c r="AW2011">
        <f>IF($AJ2011=1,V2011,0)</f>
        <v>0</v>
      </c>
      <c r="AX2011">
        <f>IF($AJ2011=1,W2011,0)</f>
        <v>0</v>
      </c>
      <c r="AY2011">
        <f>IF($AJ2011=1,X2011,0)</f>
        <v>0</v>
      </c>
      <c r="BA2011">
        <f>IF($AK2011=1,M2011,0)</f>
        <v>0</v>
      </c>
      <c r="BB2011">
        <f>IF($AK2011=1,N2011,0)</f>
        <v>0</v>
      </c>
      <c r="BC2011">
        <f>IF($AK2011=1,O2011,0)</f>
        <v>0</v>
      </c>
      <c r="BD2011">
        <f>IF($AK2011=1,P2011,0)</f>
        <v>0</v>
      </c>
    </row>
    <row r="2012" spans="1:56" x14ac:dyDescent="0.3">
      <c r="A2012" s="7">
        <v>2553</v>
      </c>
      <c r="B2012" s="6">
        <v>181574</v>
      </c>
      <c r="C2012" s="7">
        <v>0</v>
      </c>
      <c r="D2012" s="7">
        <v>0</v>
      </c>
      <c r="E2012" s="7">
        <f>SUM(C2012:D2012)</f>
        <v>0</v>
      </c>
      <c r="F2012" s="7">
        <v>73</v>
      </c>
      <c r="G2012" s="7">
        <v>0</v>
      </c>
      <c r="H2012" s="7">
        <v>0</v>
      </c>
      <c r="I2012" s="7">
        <v>1</v>
      </c>
      <c r="J2012" s="7">
        <v>0</v>
      </c>
      <c r="K2012" s="7">
        <v>0</v>
      </c>
      <c r="L2012" s="7" t="str" cm="1">
        <f t="array" ref="L2012">_xlfn.IFS(G2012=1,G$1,H2012=1,H$1,I2012=1,I$1,J2012=1,J$1,K2012=1,K$1)</f>
        <v>Together</v>
      </c>
      <c r="M2012" s="7">
        <v>0</v>
      </c>
      <c r="N2012" s="7">
        <v>0</v>
      </c>
      <c r="O2012" s="7">
        <v>0</v>
      </c>
      <c r="P2012" s="7">
        <v>1</v>
      </c>
      <c r="Q2012" s="7" t="str" cm="1">
        <f t="array" ref="Q2012">_xlfn.IFS(M2012=1,M$1,N2012=1,N$1,O2012=1,O$1,P2012=1,P$1)</f>
        <v>PhD</v>
      </c>
      <c r="R2012" t="s">
        <v>40</v>
      </c>
      <c r="S2012" s="7">
        <v>89</v>
      </c>
      <c r="T2012" s="7">
        <v>2787</v>
      </c>
      <c r="U2012" s="7">
        <v>0</v>
      </c>
      <c r="V2012" s="7">
        <v>1035</v>
      </c>
      <c r="W2012" s="7">
        <v>102</v>
      </c>
      <c r="X2012" s="7">
        <v>78</v>
      </c>
      <c r="Y2012" s="7">
        <v>0</v>
      </c>
      <c r="Z2012" s="7">
        <v>4002</v>
      </c>
      <c r="AA2012" s="7">
        <v>1</v>
      </c>
      <c r="AB2012" s="7">
        <v>4</v>
      </c>
      <c r="AC2012" s="7">
        <v>5</v>
      </c>
      <c r="AD2012" s="7">
        <v>8</v>
      </c>
      <c r="AE2012" s="7">
        <v>1</v>
      </c>
      <c r="AF2012" s="7">
        <v>0</v>
      </c>
      <c r="AG2012" s="7">
        <v>1</v>
      </c>
      <c r="AH2012" s="7">
        <v>1</v>
      </c>
      <c r="AI2012" s="7">
        <v>0</v>
      </c>
      <c r="AJ2012" s="7">
        <v>0</v>
      </c>
      <c r="AK2012" s="7">
        <v>0</v>
      </c>
      <c r="AL2012" s="7">
        <v>0</v>
      </c>
      <c r="AM2012" s="8">
        <v>44106</v>
      </c>
      <c r="AO2012">
        <f>IF($AG2012=1,G2012,0)</f>
        <v>0</v>
      </c>
      <c r="AP2012">
        <f>IF($AG2012=1,H2012,0)</f>
        <v>0</v>
      </c>
      <c r="AQ2012">
        <f>IF($AG2012=1,J2012,0)</f>
        <v>0</v>
      </c>
      <c r="AR2012">
        <f>IF($AG2012=1,I2012,0)</f>
        <v>1</v>
      </c>
      <c r="AS2012">
        <f>IF($AG2012=1,K2012,0)</f>
        <v>0</v>
      </c>
      <c r="AU2012">
        <f>IF($AJ2012=1,T2012,0)</f>
        <v>0</v>
      </c>
      <c r="AV2012">
        <f>IF($AJ2012=1,U2012,0)</f>
        <v>0</v>
      </c>
      <c r="AW2012">
        <f>IF($AJ2012=1,V2012,0)</f>
        <v>0</v>
      </c>
      <c r="AX2012">
        <f>IF($AJ2012=1,W2012,0)</f>
        <v>0</v>
      </c>
      <c r="AY2012">
        <f>IF($AJ2012=1,X2012,0)</f>
        <v>0</v>
      </c>
      <c r="BA2012">
        <f>IF($AK2012=1,M2012,0)</f>
        <v>0</v>
      </c>
      <c r="BB2012">
        <f>IF($AK2012=1,N2012,0)</f>
        <v>0</v>
      </c>
      <c r="BC2012">
        <f>IF($AK2012=1,O2012,0)</f>
        <v>0</v>
      </c>
      <c r="BD2012">
        <f>IF($AK2012=1,P2012,0)</f>
        <v>0</v>
      </c>
    </row>
    <row r="2013" spans="1:56" x14ac:dyDescent="0.3">
      <c r="A2013" s="7">
        <v>2350</v>
      </c>
      <c r="B2013" s="6">
        <v>157338</v>
      </c>
      <c r="C2013" s="7">
        <v>0</v>
      </c>
      <c r="D2013" s="7">
        <v>1</v>
      </c>
      <c r="E2013" s="7">
        <f>SUM(C2013:D2013)</f>
        <v>1</v>
      </c>
      <c r="F2013" s="7">
        <v>45</v>
      </c>
      <c r="G2013" s="7">
        <v>0</v>
      </c>
      <c r="H2013" s="7">
        <v>0</v>
      </c>
      <c r="I2013" s="7">
        <v>0</v>
      </c>
      <c r="J2013" s="7">
        <v>1</v>
      </c>
      <c r="K2013" s="7">
        <v>0</v>
      </c>
      <c r="L2013" s="7" t="str" cm="1">
        <f t="array" ref="L2013">_xlfn.IFS(G2013=1,G$1,H2013=1,H$1,I2013=1,I$1,J2013=1,J$1,K2013=1,K$1)</f>
        <v>Single</v>
      </c>
      <c r="M2013" s="7">
        <v>0</v>
      </c>
      <c r="N2013" s="7">
        <v>1</v>
      </c>
      <c r="O2013" s="7">
        <v>0</v>
      </c>
      <c r="P2013" s="7">
        <v>0</v>
      </c>
      <c r="Q2013" s="7" t="str" cm="1">
        <f t="array" ref="Q2013">_xlfn.IFS(M2013=1,M$1,N2013=1,N$1,O2013=1,O$1,P2013=1,P$1)</f>
        <v>Graduate</v>
      </c>
      <c r="R2013" t="s">
        <v>39</v>
      </c>
      <c r="S2013" s="7">
        <v>96</v>
      </c>
      <c r="T2013" s="7">
        <v>392</v>
      </c>
      <c r="U2013" s="7">
        <v>16</v>
      </c>
      <c r="V2013" s="7">
        <v>143</v>
      </c>
      <c r="W2013" s="7">
        <v>30</v>
      </c>
      <c r="X2013" s="7">
        <v>22</v>
      </c>
      <c r="Y2013" s="7">
        <v>47</v>
      </c>
      <c r="Z2013" s="7">
        <v>557</v>
      </c>
      <c r="AA2013" s="7">
        <v>2</v>
      </c>
      <c r="AB2013" s="7">
        <v>4</v>
      </c>
      <c r="AC2013" s="7">
        <v>1</v>
      </c>
      <c r="AD2013" s="7">
        <v>5</v>
      </c>
      <c r="AE2013" s="7">
        <v>5</v>
      </c>
      <c r="AF2013" s="7">
        <v>0</v>
      </c>
      <c r="AG2013" s="7">
        <v>0</v>
      </c>
      <c r="AH2013" s="7">
        <v>0</v>
      </c>
      <c r="AI2013" s="7">
        <v>0</v>
      </c>
      <c r="AJ2013" s="7">
        <v>0</v>
      </c>
      <c r="AK2013" s="7">
        <v>0</v>
      </c>
      <c r="AL2013" s="7">
        <v>0</v>
      </c>
      <c r="AM2013" s="8">
        <v>44107</v>
      </c>
      <c r="AO2013">
        <f>IF($AG2013=1,G2013,0)</f>
        <v>0</v>
      </c>
      <c r="AP2013">
        <f>IF($AG2013=1,H2013,0)</f>
        <v>0</v>
      </c>
      <c r="AQ2013">
        <f>IF($AG2013=1,J2013,0)</f>
        <v>0</v>
      </c>
      <c r="AR2013">
        <f>IF($AG2013=1,I2013,0)</f>
        <v>0</v>
      </c>
      <c r="AS2013">
        <f>IF($AG2013=1,K2013,0)</f>
        <v>0</v>
      </c>
      <c r="AU2013">
        <f>IF($AJ2013=1,T2013,0)</f>
        <v>0</v>
      </c>
      <c r="AV2013">
        <f>IF($AJ2013=1,U2013,0)</f>
        <v>0</v>
      </c>
      <c r="AW2013">
        <f>IF($AJ2013=1,V2013,0)</f>
        <v>0</v>
      </c>
      <c r="AX2013">
        <f>IF($AJ2013=1,W2013,0)</f>
        <v>0</v>
      </c>
      <c r="AY2013">
        <f>IF($AJ2013=1,X2013,0)</f>
        <v>0</v>
      </c>
      <c r="BA2013">
        <f>IF($AK2013=1,M2013,0)</f>
        <v>0</v>
      </c>
      <c r="BB2013">
        <f>IF($AK2013=1,N2013,0)</f>
        <v>0</v>
      </c>
      <c r="BC2013">
        <f>IF($AK2013=1,O2013,0)</f>
        <v>0</v>
      </c>
      <c r="BD2013">
        <f>IF($AK2013=1,P2013,0)</f>
        <v>0</v>
      </c>
    </row>
    <row r="2014" spans="1:56" x14ac:dyDescent="0.3">
      <c r="A2014" s="7">
        <v>3124</v>
      </c>
      <c r="B2014" s="6">
        <v>141713</v>
      </c>
      <c r="C2014" s="7">
        <v>1</v>
      </c>
      <c r="D2014" s="7">
        <v>1</v>
      </c>
      <c r="E2014" s="7">
        <f>SUM(C2014:D2014)</f>
        <v>2</v>
      </c>
      <c r="F2014" s="7">
        <v>56</v>
      </c>
      <c r="G2014" s="7">
        <v>1</v>
      </c>
      <c r="H2014" s="7">
        <v>0</v>
      </c>
      <c r="I2014" s="7">
        <v>0</v>
      </c>
      <c r="J2014" s="7">
        <v>0</v>
      </c>
      <c r="K2014" s="7">
        <v>0</v>
      </c>
      <c r="L2014" s="7" t="str" cm="1">
        <f t="array" ref="L2014">_xlfn.IFS(G2014=1,G$1,H2014=1,H$1,I2014=1,I$1,J2014=1,J$1,K2014=1,K$1)</f>
        <v>Divorced</v>
      </c>
      <c r="M2014" s="7">
        <v>0</v>
      </c>
      <c r="N2014" s="7">
        <v>0</v>
      </c>
      <c r="O2014" s="7">
        <v>0</v>
      </c>
      <c r="P2014" s="7">
        <v>0</v>
      </c>
      <c r="Q2014" s="7" t="e" cm="1">
        <f t="array" ref="Q2014">_xlfn.IFS(M2014=1,M$1,N2014=1,N$1,O2014=1,O$1,P2014=1,P$1)</f>
        <v>#N/A</v>
      </c>
      <c r="R2014" t="s">
        <v>39</v>
      </c>
      <c r="S2014" s="7">
        <v>57</v>
      </c>
      <c r="T2014" s="7">
        <v>262</v>
      </c>
      <c r="U2014" s="7">
        <v>27</v>
      </c>
      <c r="V2014" s="7">
        <v>149</v>
      </c>
      <c r="W2014" s="7">
        <v>34</v>
      </c>
      <c r="X2014" s="7">
        <v>34</v>
      </c>
      <c r="Y2014" s="7">
        <v>85</v>
      </c>
      <c r="Z2014" s="7">
        <v>421</v>
      </c>
      <c r="AA2014" s="7">
        <v>5</v>
      </c>
      <c r="AB2014" s="7">
        <v>3</v>
      </c>
      <c r="AC2014" s="7">
        <v>1</v>
      </c>
      <c r="AD2014" s="7">
        <v>4</v>
      </c>
      <c r="AE2014" s="7">
        <v>6</v>
      </c>
      <c r="AF2014" s="7">
        <v>0</v>
      </c>
      <c r="AG2014" s="7">
        <v>0</v>
      </c>
      <c r="AH2014" s="7">
        <v>0</v>
      </c>
      <c r="AI2014" s="7">
        <v>0</v>
      </c>
      <c r="AJ2014" s="7">
        <v>0</v>
      </c>
      <c r="AK2014" s="7">
        <v>0</v>
      </c>
      <c r="AL2014" s="7">
        <v>0</v>
      </c>
      <c r="AM2014" s="8">
        <v>44107</v>
      </c>
      <c r="AO2014">
        <f>IF($AG2014=1,G2014,0)</f>
        <v>0</v>
      </c>
      <c r="AP2014">
        <f>IF($AG2014=1,H2014,0)</f>
        <v>0</v>
      </c>
      <c r="AQ2014">
        <f>IF($AG2014=1,J2014,0)</f>
        <v>0</v>
      </c>
      <c r="AR2014">
        <f>IF($AG2014=1,I2014,0)</f>
        <v>0</v>
      </c>
      <c r="AS2014">
        <f>IF($AG2014=1,K2014,0)</f>
        <v>0</v>
      </c>
      <c r="AU2014">
        <f>IF($AJ2014=1,T2014,0)</f>
        <v>0</v>
      </c>
      <c r="AV2014">
        <f>IF($AJ2014=1,U2014,0)</f>
        <v>0</v>
      </c>
      <c r="AW2014">
        <f>IF($AJ2014=1,V2014,0)</f>
        <v>0</v>
      </c>
      <c r="AX2014">
        <f>IF($AJ2014=1,W2014,0)</f>
        <v>0</v>
      </c>
      <c r="AY2014">
        <f>IF($AJ2014=1,X2014,0)</f>
        <v>0</v>
      </c>
      <c r="BA2014">
        <f>IF($AK2014=1,M2014,0)</f>
        <v>0</v>
      </c>
      <c r="BB2014">
        <f>IF($AK2014=1,N2014,0)</f>
        <v>0</v>
      </c>
      <c r="BC2014">
        <f>IF($AK2014=1,O2014,0)</f>
        <v>0</v>
      </c>
      <c r="BD2014">
        <f>IF($AK2014=1,P2014,0)</f>
        <v>0</v>
      </c>
    </row>
    <row r="2015" spans="1:56" x14ac:dyDescent="0.3">
      <c r="A2015" s="7">
        <v>1684</v>
      </c>
      <c r="B2015" s="6">
        <v>190247</v>
      </c>
      <c r="C2015" s="7">
        <v>0</v>
      </c>
      <c r="D2015" s="7">
        <v>0</v>
      </c>
      <c r="E2015" s="7">
        <f>SUM(C2015:D2015)</f>
        <v>0</v>
      </c>
      <c r="F2015" s="7">
        <v>32</v>
      </c>
      <c r="G2015" s="7">
        <v>0</v>
      </c>
      <c r="H2015" s="7">
        <v>0</v>
      </c>
      <c r="I2015" s="7">
        <v>0</v>
      </c>
      <c r="J2015" s="7">
        <v>1</v>
      </c>
      <c r="K2015" s="7">
        <v>0</v>
      </c>
      <c r="L2015" s="7" t="str" cm="1">
        <f t="array" ref="L2015">_xlfn.IFS(G2015=1,G$1,H2015=1,H$1,I2015=1,I$1,J2015=1,J$1,K2015=1,K$1)</f>
        <v>Single</v>
      </c>
      <c r="M2015" s="7">
        <v>0</v>
      </c>
      <c r="N2015" s="7">
        <v>0</v>
      </c>
      <c r="O2015" s="7">
        <v>1</v>
      </c>
      <c r="P2015" s="7">
        <v>0</v>
      </c>
      <c r="Q2015" s="7" t="str" cm="1">
        <f t="array" ref="Q2015">_xlfn.IFS(M2015=1,M$1,N2015=1,N$1,O2015=1,O$1,P2015=1,P$1)</f>
        <v>Master</v>
      </c>
      <c r="R2015" t="s">
        <v>39</v>
      </c>
      <c r="S2015" s="7">
        <v>27</v>
      </c>
      <c r="T2015" s="7">
        <v>2496</v>
      </c>
      <c r="U2015" s="7">
        <v>67</v>
      </c>
      <c r="V2015" s="7">
        <v>742</v>
      </c>
      <c r="W2015" s="7">
        <v>44</v>
      </c>
      <c r="X2015" s="7">
        <v>34</v>
      </c>
      <c r="Y2015" s="7">
        <v>34</v>
      </c>
      <c r="Z2015" s="7">
        <v>3350</v>
      </c>
      <c r="AA2015" s="7">
        <v>1</v>
      </c>
      <c r="AB2015" s="7">
        <v>3</v>
      </c>
      <c r="AC2015" s="7">
        <v>4</v>
      </c>
      <c r="AD2015" s="7">
        <v>7</v>
      </c>
      <c r="AE2015" s="7">
        <v>1</v>
      </c>
      <c r="AF2015" s="7">
        <v>0</v>
      </c>
      <c r="AG2015" s="7">
        <v>1</v>
      </c>
      <c r="AH2015" s="7">
        <v>1</v>
      </c>
      <c r="AI2015" s="7">
        <v>1</v>
      </c>
      <c r="AJ2015" s="7">
        <v>0</v>
      </c>
      <c r="AK2015" s="7">
        <v>0</v>
      </c>
      <c r="AL2015" s="7">
        <v>1</v>
      </c>
      <c r="AM2015" s="8">
        <v>44107</v>
      </c>
      <c r="AO2015">
        <f>IF($AG2015=1,G2015,0)</f>
        <v>0</v>
      </c>
      <c r="AP2015">
        <f>IF($AG2015=1,H2015,0)</f>
        <v>0</v>
      </c>
      <c r="AQ2015">
        <f>IF($AG2015=1,J2015,0)</f>
        <v>1</v>
      </c>
      <c r="AR2015">
        <f>IF($AG2015=1,I2015,0)</f>
        <v>0</v>
      </c>
      <c r="AS2015">
        <f>IF($AG2015=1,K2015,0)</f>
        <v>0</v>
      </c>
      <c r="AU2015">
        <f>IF($AJ2015=1,T2015,0)</f>
        <v>0</v>
      </c>
      <c r="AV2015">
        <f>IF($AJ2015=1,U2015,0)</f>
        <v>0</v>
      </c>
      <c r="AW2015">
        <f>IF($AJ2015=1,V2015,0)</f>
        <v>0</v>
      </c>
      <c r="AX2015">
        <f>IF($AJ2015=1,W2015,0)</f>
        <v>0</v>
      </c>
      <c r="AY2015">
        <f>IF($AJ2015=1,X2015,0)</f>
        <v>0</v>
      </c>
      <c r="BA2015">
        <f>IF($AK2015=1,M2015,0)</f>
        <v>0</v>
      </c>
      <c r="BB2015">
        <f>IF($AK2015=1,N2015,0)</f>
        <v>0</v>
      </c>
      <c r="BC2015">
        <f>IF($AK2015=1,O2015,0)</f>
        <v>0</v>
      </c>
      <c r="BD2015">
        <f>IF($AK2015=1,P2015,0)</f>
        <v>0</v>
      </c>
    </row>
    <row r="2016" spans="1:56" x14ac:dyDescent="0.3">
      <c r="A2016" s="7">
        <v>1716</v>
      </c>
      <c r="B2016" s="6">
        <v>172025</v>
      </c>
      <c r="C2016" s="7">
        <v>0</v>
      </c>
      <c r="D2016" s="7">
        <v>0</v>
      </c>
      <c r="E2016" s="7">
        <f>SUM(C2016:D2016)</f>
        <v>0</v>
      </c>
      <c r="F2016" s="7">
        <v>71</v>
      </c>
      <c r="G2016" s="7">
        <v>0</v>
      </c>
      <c r="H2016" s="7">
        <v>1</v>
      </c>
      <c r="I2016" s="7">
        <v>0</v>
      </c>
      <c r="J2016" s="7">
        <v>0</v>
      </c>
      <c r="K2016" s="7">
        <v>0</v>
      </c>
      <c r="L2016" s="7" t="str" cm="1">
        <f t="array" ref="L2016">_xlfn.IFS(G2016=1,G$1,H2016=1,H$1,I2016=1,I$1,J2016=1,J$1,K2016=1,K$1)</f>
        <v>Married</v>
      </c>
      <c r="M2016" s="7">
        <v>0</v>
      </c>
      <c r="N2016" s="7">
        <v>1</v>
      </c>
      <c r="O2016" s="7">
        <v>0</v>
      </c>
      <c r="P2016" s="7">
        <v>0</v>
      </c>
      <c r="Q2016" s="7" t="str" cm="1">
        <f t="array" ref="Q2016">_xlfn.IFS(M2016=1,M$1,N2016=1,N$1,O2016=1,O$1,P2016=1,P$1)</f>
        <v>Graduate</v>
      </c>
      <c r="R2016" t="s">
        <v>42</v>
      </c>
      <c r="S2016" s="7">
        <v>46</v>
      </c>
      <c r="T2016" s="7">
        <v>2310</v>
      </c>
      <c r="U2016" s="7">
        <v>0</v>
      </c>
      <c r="V2016" s="7">
        <v>1474</v>
      </c>
      <c r="W2016" s="7">
        <v>103</v>
      </c>
      <c r="X2016" s="7">
        <v>119</v>
      </c>
      <c r="Y2016" s="7">
        <v>0</v>
      </c>
      <c r="Z2016" s="7">
        <v>4005</v>
      </c>
      <c r="AA2016" s="7">
        <v>1</v>
      </c>
      <c r="AB2016" s="7">
        <v>4</v>
      </c>
      <c r="AC2016" s="7">
        <v>8</v>
      </c>
      <c r="AD2016" s="7">
        <v>13</v>
      </c>
      <c r="AE2016" s="7">
        <v>2</v>
      </c>
      <c r="AF2016" s="7">
        <v>0</v>
      </c>
      <c r="AG2016" s="7">
        <v>1</v>
      </c>
      <c r="AH2016" s="7">
        <v>1</v>
      </c>
      <c r="AI2016" s="7">
        <v>1</v>
      </c>
      <c r="AJ2016" s="7">
        <v>0</v>
      </c>
      <c r="AK2016" s="7">
        <v>0</v>
      </c>
      <c r="AL2016" s="7">
        <v>1</v>
      </c>
      <c r="AM2016" s="8">
        <v>44107</v>
      </c>
      <c r="AO2016">
        <f>IF($AG2016=1,G2016,0)</f>
        <v>0</v>
      </c>
      <c r="AP2016">
        <f>IF($AG2016=1,H2016,0)</f>
        <v>1</v>
      </c>
      <c r="AQ2016">
        <f>IF($AG2016=1,J2016,0)</f>
        <v>0</v>
      </c>
      <c r="AR2016">
        <f>IF($AG2016=1,I2016,0)</f>
        <v>0</v>
      </c>
      <c r="AS2016">
        <f>IF($AG2016=1,K2016,0)</f>
        <v>0</v>
      </c>
      <c r="AU2016">
        <f>IF($AJ2016=1,T2016,0)</f>
        <v>0</v>
      </c>
      <c r="AV2016">
        <f>IF($AJ2016=1,U2016,0)</f>
        <v>0</v>
      </c>
      <c r="AW2016">
        <f>IF($AJ2016=1,V2016,0)</f>
        <v>0</v>
      </c>
      <c r="AX2016">
        <f>IF($AJ2016=1,W2016,0)</f>
        <v>0</v>
      </c>
      <c r="AY2016">
        <f>IF($AJ2016=1,X2016,0)</f>
        <v>0</v>
      </c>
      <c r="BA2016">
        <f>IF($AK2016=1,M2016,0)</f>
        <v>0</v>
      </c>
      <c r="BB2016">
        <f>IF($AK2016=1,N2016,0)</f>
        <v>0</v>
      </c>
      <c r="BC2016">
        <f>IF($AK2016=1,O2016,0)</f>
        <v>0</v>
      </c>
      <c r="BD2016">
        <f>IF($AK2016=1,P2016,0)</f>
        <v>0</v>
      </c>
    </row>
    <row r="2017" spans="1:56" x14ac:dyDescent="0.3">
      <c r="A2017" s="7">
        <v>1264</v>
      </c>
      <c r="B2017" s="6">
        <v>177882</v>
      </c>
      <c r="C2017" s="7">
        <v>0</v>
      </c>
      <c r="D2017" s="7">
        <v>0</v>
      </c>
      <c r="E2017" s="7">
        <f>SUM(C2017:D2017)</f>
        <v>0</v>
      </c>
      <c r="F2017" s="7">
        <v>39</v>
      </c>
      <c r="G2017" s="7">
        <v>0</v>
      </c>
      <c r="H2017" s="7">
        <v>0</v>
      </c>
      <c r="I2017" s="7">
        <v>1</v>
      </c>
      <c r="J2017" s="7">
        <v>0</v>
      </c>
      <c r="K2017" s="7">
        <v>0</v>
      </c>
      <c r="L2017" s="7" t="str" cm="1">
        <f t="array" ref="L2017">_xlfn.IFS(G2017=1,G$1,H2017=1,H$1,I2017=1,I$1,J2017=1,J$1,K2017=1,K$1)</f>
        <v>Together</v>
      </c>
      <c r="M2017" s="7">
        <v>0</v>
      </c>
      <c r="N2017" s="7">
        <v>0</v>
      </c>
      <c r="O2017" s="7">
        <v>1</v>
      </c>
      <c r="P2017" s="7">
        <v>0</v>
      </c>
      <c r="Q2017" s="7" t="str" cm="1">
        <f t="array" ref="Q2017">_xlfn.IFS(M2017=1,M$1,N2017=1,N$1,O2017=1,O$1,P2017=1,P$1)</f>
        <v>Master</v>
      </c>
      <c r="R2017" t="s">
        <v>39</v>
      </c>
      <c r="S2017" s="7">
        <v>29</v>
      </c>
      <c r="T2017" s="7">
        <v>155</v>
      </c>
      <c r="U2017" s="7">
        <v>295</v>
      </c>
      <c r="V2017" s="7">
        <v>904</v>
      </c>
      <c r="W2017" s="7">
        <v>429</v>
      </c>
      <c r="X2017" s="7">
        <v>50</v>
      </c>
      <c r="Y2017" s="7">
        <v>34</v>
      </c>
      <c r="Z2017" s="7">
        <v>1800</v>
      </c>
      <c r="AA2017" s="7">
        <v>1</v>
      </c>
      <c r="AB2017" s="7">
        <v>3</v>
      </c>
      <c r="AC2017" s="7">
        <v>3</v>
      </c>
      <c r="AD2017" s="7">
        <v>5</v>
      </c>
      <c r="AE2017" s="7">
        <v>1</v>
      </c>
      <c r="AF2017" s="7">
        <v>0</v>
      </c>
      <c r="AG2017" s="7">
        <v>0</v>
      </c>
      <c r="AH2017" s="7">
        <v>0</v>
      </c>
      <c r="AI2017" s="7">
        <v>0</v>
      </c>
      <c r="AJ2017" s="7">
        <v>0</v>
      </c>
      <c r="AK2017" s="7">
        <v>0</v>
      </c>
      <c r="AL2017" s="7">
        <v>0</v>
      </c>
      <c r="AM2017" s="8">
        <v>44108</v>
      </c>
      <c r="AO2017">
        <f>IF($AG2017=1,G2017,0)</f>
        <v>0</v>
      </c>
      <c r="AP2017">
        <f>IF($AG2017=1,H2017,0)</f>
        <v>0</v>
      </c>
      <c r="AQ2017">
        <f>IF($AG2017=1,J2017,0)</f>
        <v>0</v>
      </c>
      <c r="AR2017">
        <f>IF($AG2017=1,I2017,0)</f>
        <v>0</v>
      </c>
      <c r="AS2017">
        <f>IF($AG2017=1,K2017,0)</f>
        <v>0</v>
      </c>
      <c r="AU2017">
        <f>IF($AJ2017=1,T2017,0)</f>
        <v>0</v>
      </c>
      <c r="AV2017">
        <f>IF($AJ2017=1,U2017,0)</f>
        <v>0</v>
      </c>
      <c r="AW2017">
        <f>IF($AJ2017=1,V2017,0)</f>
        <v>0</v>
      </c>
      <c r="AX2017">
        <f>IF($AJ2017=1,W2017,0)</f>
        <v>0</v>
      </c>
      <c r="AY2017">
        <f>IF($AJ2017=1,X2017,0)</f>
        <v>0</v>
      </c>
      <c r="BA2017">
        <f>IF($AK2017=1,M2017,0)</f>
        <v>0</v>
      </c>
      <c r="BB2017">
        <f>IF($AK2017=1,N2017,0)</f>
        <v>0</v>
      </c>
      <c r="BC2017">
        <f>IF($AK2017=1,O2017,0)</f>
        <v>0</v>
      </c>
      <c r="BD2017">
        <f>IF($AK2017=1,P2017,0)</f>
        <v>0</v>
      </c>
    </row>
    <row r="2018" spans="1:56" x14ac:dyDescent="0.3">
      <c r="A2018" s="7">
        <v>1069</v>
      </c>
      <c r="B2018" s="6">
        <v>128332</v>
      </c>
      <c r="C2018" s="7">
        <v>0</v>
      </c>
      <c r="D2018" s="7">
        <v>0</v>
      </c>
      <c r="E2018" s="7">
        <f>SUM(C2018:D2018)</f>
        <v>0</v>
      </c>
      <c r="F2018" s="7">
        <v>68</v>
      </c>
      <c r="G2018" s="7">
        <v>0</v>
      </c>
      <c r="H2018" s="7">
        <v>1</v>
      </c>
      <c r="I2018" s="7">
        <v>0</v>
      </c>
      <c r="J2018" s="7">
        <v>0</v>
      </c>
      <c r="K2018" s="7">
        <v>0</v>
      </c>
      <c r="L2018" s="7" t="str" cm="1">
        <f t="array" ref="L2018">_xlfn.IFS(G2018=1,G$1,H2018=1,H$1,I2018=1,I$1,J2018=1,J$1,K2018=1,K$1)</f>
        <v>Married</v>
      </c>
      <c r="M2018" s="7">
        <v>0</v>
      </c>
      <c r="N2018" s="7">
        <v>1</v>
      </c>
      <c r="O2018" s="7">
        <v>0</v>
      </c>
      <c r="P2018" s="7">
        <v>0</v>
      </c>
      <c r="Q2018" s="7" t="str" cm="1">
        <f t="array" ref="Q2018">_xlfn.IFS(M2018=1,M$1,N2018=1,N$1,O2018=1,O$1,P2018=1,P$1)</f>
        <v>Graduate</v>
      </c>
      <c r="R2018" t="s">
        <v>41</v>
      </c>
      <c r="S2018" s="7">
        <v>58</v>
      </c>
      <c r="T2018" s="7">
        <v>63</v>
      </c>
      <c r="U2018" s="7">
        <v>45</v>
      </c>
      <c r="V2018" s="7">
        <v>59</v>
      </c>
      <c r="W2018" s="7">
        <v>18</v>
      </c>
      <c r="X2018" s="7">
        <v>68</v>
      </c>
      <c r="Y2018" s="7">
        <v>41</v>
      </c>
      <c r="Z2018" s="7">
        <v>213</v>
      </c>
      <c r="AA2018" s="7">
        <v>1</v>
      </c>
      <c r="AB2018" s="7">
        <v>2</v>
      </c>
      <c r="AC2018" s="7">
        <v>1</v>
      </c>
      <c r="AD2018" s="7">
        <v>4</v>
      </c>
      <c r="AE2018" s="7">
        <v>2</v>
      </c>
      <c r="AF2018" s="7">
        <v>0</v>
      </c>
      <c r="AG2018" s="7">
        <v>0</v>
      </c>
      <c r="AH2018" s="7">
        <v>0</v>
      </c>
      <c r="AI2018" s="7">
        <v>0</v>
      </c>
      <c r="AJ2018" s="7">
        <v>0</v>
      </c>
      <c r="AK2018" s="7">
        <v>0</v>
      </c>
      <c r="AL2018" s="7">
        <v>0</v>
      </c>
      <c r="AM2018" s="8">
        <v>44108</v>
      </c>
      <c r="AO2018">
        <f>IF($AG2018=1,G2018,0)</f>
        <v>0</v>
      </c>
      <c r="AP2018">
        <f>IF($AG2018=1,H2018,0)</f>
        <v>0</v>
      </c>
      <c r="AQ2018">
        <f>IF($AG2018=1,J2018,0)</f>
        <v>0</v>
      </c>
      <c r="AR2018">
        <f>IF($AG2018=1,I2018,0)</f>
        <v>0</v>
      </c>
      <c r="AS2018">
        <f>IF($AG2018=1,K2018,0)</f>
        <v>0</v>
      </c>
      <c r="AU2018">
        <f>IF($AJ2018=1,T2018,0)</f>
        <v>0</v>
      </c>
      <c r="AV2018">
        <f>IF($AJ2018=1,U2018,0)</f>
        <v>0</v>
      </c>
      <c r="AW2018">
        <f>IF($AJ2018=1,V2018,0)</f>
        <v>0</v>
      </c>
      <c r="AX2018">
        <f>IF($AJ2018=1,W2018,0)</f>
        <v>0</v>
      </c>
      <c r="AY2018">
        <f>IF($AJ2018=1,X2018,0)</f>
        <v>0</v>
      </c>
      <c r="BA2018">
        <f>IF($AK2018=1,M2018,0)</f>
        <v>0</v>
      </c>
      <c r="BB2018">
        <f>IF($AK2018=1,N2018,0)</f>
        <v>0</v>
      </c>
      <c r="BC2018">
        <f>IF($AK2018=1,O2018,0)</f>
        <v>0</v>
      </c>
      <c r="BD2018">
        <f>IF($AK2018=1,P2018,0)</f>
        <v>0</v>
      </c>
    </row>
    <row r="2019" spans="1:56" x14ac:dyDescent="0.3">
      <c r="A2019" s="7">
        <v>1874</v>
      </c>
      <c r="B2019" s="6">
        <v>126868</v>
      </c>
      <c r="C2019" s="7">
        <v>1</v>
      </c>
      <c r="D2019" s="7">
        <v>0</v>
      </c>
      <c r="E2019" s="7">
        <f>SUM(C2019:D2019)</f>
        <v>1</v>
      </c>
      <c r="F2019" s="7">
        <v>29</v>
      </c>
      <c r="G2019" s="7">
        <v>0</v>
      </c>
      <c r="H2019" s="7">
        <v>0</v>
      </c>
      <c r="I2019" s="7">
        <v>0</v>
      </c>
      <c r="J2019" s="7">
        <v>1</v>
      </c>
      <c r="K2019" s="7">
        <v>0</v>
      </c>
      <c r="L2019" s="7" t="str" cm="1">
        <f t="array" ref="L2019">_xlfn.IFS(G2019=1,G$1,H2019=1,H$1,I2019=1,I$1,J2019=1,J$1,K2019=1,K$1)</f>
        <v>Single</v>
      </c>
      <c r="M2019" s="7">
        <v>1</v>
      </c>
      <c r="N2019" s="7">
        <v>0</v>
      </c>
      <c r="O2019" s="7">
        <v>0</v>
      </c>
      <c r="P2019" s="7">
        <v>0</v>
      </c>
      <c r="Q2019" s="7" t="str" cm="1">
        <f t="array" ref="Q2019">_xlfn.IFS(M2019=1,M$1,N2019=1,N$1,O2019=1,O$1,P2019=1,P$1)</f>
        <v>Basic</v>
      </c>
      <c r="R2019" t="s">
        <v>44</v>
      </c>
      <c r="S2019" s="7">
        <v>52</v>
      </c>
      <c r="T2019" s="7">
        <v>0</v>
      </c>
      <c r="U2019" s="7">
        <v>0</v>
      </c>
      <c r="V2019" s="7">
        <v>5</v>
      </c>
      <c r="W2019" s="7">
        <v>38</v>
      </c>
      <c r="X2019" s="7">
        <v>14</v>
      </c>
      <c r="Y2019" s="7">
        <v>9</v>
      </c>
      <c r="Z2019" s="7">
        <v>47</v>
      </c>
      <c r="AA2019" s="7">
        <v>1</v>
      </c>
      <c r="AB2019" s="7">
        <v>1</v>
      </c>
      <c r="AC2019" s="7">
        <v>0</v>
      </c>
      <c r="AD2019" s="7">
        <v>2</v>
      </c>
      <c r="AE2019" s="7">
        <v>7</v>
      </c>
      <c r="AF2019" s="7">
        <v>0</v>
      </c>
      <c r="AG2019" s="7">
        <v>0</v>
      </c>
      <c r="AH2019" s="7">
        <v>0</v>
      </c>
      <c r="AI2019" s="7">
        <v>0</v>
      </c>
      <c r="AJ2019" s="7">
        <v>0</v>
      </c>
      <c r="AK2019" s="7">
        <v>0</v>
      </c>
      <c r="AL2019" s="7">
        <v>0</v>
      </c>
      <c r="AM2019" s="8">
        <v>44108</v>
      </c>
      <c r="AO2019">
        <f>IF($AG2019=1,G2019,0)</f>
        <v>0</v>
      </c>
      <c r="AP2019">
        <f>IF($AG2019=1,H2019,0)</f>
        <v>0</v>
      </c>
      <c r="AQ2019">
        <f>IF($AG2019=1,J2019,0)</f>
        <v>0</v>
      </c>
      <c r="AR2019">
        <f>IF($AG2019=1,I2019,0)</f>
        <v>0</v>
      </c>
      <c r="AS2019">
        <f>IF($AG2019=1,K2019,0)</f>
        <v>0</v>
      </c>
      <c r="AU2019">
        <f>IF($AJ2019=1,T2019,0)</f>
        <v>0</v>
      </c>
      <c r="AV2019">
        <f>IF($AJ2019=1,U2019,0)</f>
        <v>0</v>
      </c>
      <c r="AW2019">
        <f>IF($AJ2019=1,V2019,0)</f>
        <v>0</v>
      </c>
      <c r="AX2019">
        <f>IF($AJ2019=1,W2019,0)</f>
        <v>0</v>
      </c>
      <c r="AY2019">
        <f>IF($AJ2019=1,X2019,0)</f>
        <v>0</v>
      </c>
      <c r="BA2019">
        <f>IF($AK2019=1,M2019,0)</f>
        <v>0</v>
      </c>
      <c r="BB2019">
        <f>IF($AK2019=1,N2019,0)</f>
        <v>0</v>
      </c>
      <c r="BC2019">
        <f>IF($AK2019=1,O2019,0)</f>
        <v>0</v>
      </c>
      <c r="BD2019">
        <f>IF($AK2019=1,P2019,0)</f>
        <v>0</v>
      </c>
    </row>
    <row r="2020" spans="1:56" x14ac:dyDescent="0.3">
      <c r="A2020" s="7">
        <v>2856</v>
      </c>
      <c r="B2020" s="6">
        <v>130396</v>
      </c>
      <c r="C2020" s="7">
        <v>1</v>
      </c>
      <c r="D2020" s="7">
        <v>0</v>
      </c>
      <c r="E2020" s="7">
        <f>SUM(C2020:D2020)</f>
        <v>1</v>
      </c>
      <c r="F2020" s="7">
        <v>51</v>
      </c>
      <c r="G2020" s="7">
        <v>0</v>
      </c>
      <c r="H2020" s="7">
        <v>1</v>
      </c>
      <c r="I2020" s="7">
        <v>0</v>
      </c>
      <c r="J2020" s="7">
        <v>0</v>
      </c>
      <c r="K2020" s="7">
        <v>0</v>
      </c>
      <c r="L2020" s="7" t="str" cm="1">
        <f t="array" ref="L2020">_xlfn.IFS(G2020=1,G$1,H2020=1,H$1,I2020=1,I$1,J2020=1,J$1,K2020=1,K$1)</f>
        <v>Married</v>
      </c>
      <c r="M2020" s="7">
        <v>0</v>
      </c>
      <c r="N2020" s="7">
        <v>0</v>
      </c>
      <c r="O2020" s="7">
        <v>0</v>
      </c>
      <c r="P2020" s="7">
        <v>1</v>
      </c>
      <c r="Q2020" s="7" t="str" cm="1">
        <f t="array" ref="Q2020">_xlfn.IFS(M2020=1,M$1,N2020=1,N$1,O2020=1,O$1,P2020=1,P$1)</f>
        <v>PhD</v>
      </c>
      <c r="R2020" t="s">
        <v>42</v>
      </c>
      <c r="S2020" s="7">
        <v>22</v>
      </c>
      <c r="T2020" s="7">
        <v>64</v>
      </c>
      <c r="U2020" s="7">
        <v>0</v>
      </c>
      <c r="V2020" s="7">
        <v>26</v>
      </c>
      <c r="W2020" s="7">
        <v>0</v>
      </c>
      <c r="X2020" s="7">
        <v>4</v>
      </c>
      <c r="Y2020" s="7">
        <v>51</v>
      </c>
      <c r="Z2020" s="7">
        <v>43</v>
      </c>
      <c r="AA2020" s="7">
        <v>2</v>
      </c>
      <c r="AB2020" s="7">
        <v>1</v>
      </c>
      <c r="AC2020" s="7">
        <v>1</v>
      </c>
      <c r="AD2020" s="7">
        <v>2</v>
      </c>
      <c r="AE2020" s="7">
        <v>7</v>
      </c>
      <c r="AF2020" s="7">
        <v>1</v>
      </c>
      <c r="AG2020" s="7">
        <v>0</v>
      </c>
      <c r="AH2020" s="7">
        <v>0</v>
      </c>
      <c r="AI2020" s="7">
        <v>0</v>
      </c>
      <c r="AJ2020" s="7">
        <v>0</v>
      </c>
      <c r="AK2020" s="7">
        <v>0</v>
      </c>
      <c r="AL2020" s="7">
        <v>1</v>
      </c>
      <c r="AM2020" s="8">
        <v>44108</v>
      </c>
      <c r="AO2020">
        <f>IF($AG2020=1,G2020,0)</f>
        <v>0</v>
      </c>
      <c r="AP2020">
        <f>IF($AG2020=1,H2020,0)</f>
        <v>0</v>
      </c>
      <c r="AQ2020">
        <f>IF($AG2020=1,J2020,0)</f>
        <v>0</v>
      </c>
      <c r="AR2020">
        <f>IF($AG2020=1,I2020,0)</f>
        <v>0</v>
      </c>
      <c r="AS2020">
        <f>IF($AG2020=1,K2020,0)</f>
        <v>0</v>
      </c>
      <c r="AU2020">
        <f>IF($AJ2020=1,T2020,0)</f>
        <v>0</v>
      </c>
      <c r="AV2020">
        <f>IF($AJ2020=1,U2020,0)</f>
        <v>0</v>
      </c>
      <c r="AW2020">
        <f>IF($AJ2020=1,V2020,0)</f>
        <v>0</v>
      </c>
      <c r="AX2020">
        <f>IF($AJ2020=1,W2020,0)</f>
        <v>0</v>
      </c>
      <c r="AY2020">
        <f>IF($AJ2020=1,X2020,0)</f>
        <v>0</v>
      </c>
      <c r="BA2020">
        <f>IF($AK2020=1,M2020,0)</f>
        <v>0</v>
      </c>
      <c r="BB2020">
        <f>IF($AK2020=1,N2020,0)</f>
        <v>0</v>
      </c>
      <c r="BC2020">
        <f>IF($AK2020=1,O2020,0)</f>
        <v>0</v>
      </c>
      <c r="BD2020">
        <f>IF($AK2020=1,P2020,0)</f>
        <v>0</v>
      </c>
    </row>
    <row r="2021" spans="1:56" x14ac:dyDescent="0.3">
      <c r="A2021" s="7">
        <v>3180</v>
      </c>
      <c r="B2021" s="6">
        <v>138054</v>
      </c>
      <c r="C2021" s="7">
        <v>1</v>
      </c>
      <c r="D2021" s="7">
        <v>1</v>
      </c>
      <c r="E2021" s="7">
        <f>SUM(C2021:D2021)</f>
        <v>2</v>
      </c>
      <c r="F2021" s="7">
        <v>70</v>
      </c>
      <c r="G2021" s="7">
        <v>1</v>
      </c>
      <c r="H2021" s="7">
        <v>0</v>
      </c>
      <c r="I2021" s="7">
        <v>0</v>
      </c>
      <c r="J2021" s="7">
        <v>0</v>
      </c>
      <c r="K2021" s="7">
        <v>0</v>
      </c>
      <c r="L2021" s="7" t="str" cm="1">
        <f t="array" ref="L2021">_xlfn.IFS(G2021=1,G$1,H2021=1,H$1,I2021=1,I$1,J2021=1,J$1,K2021=1,K$1)</f>
        <v>Divorced</v>
      </c>
      <c r="M2021" s="7">
        <v>0</v>
      </c>
      <c r="N2021" s="7">
        <v>0</v>
      </c>
      <c r="O2021" s="7">
        <v>1</v>
      </c>
      <c r="P2021" s="7">
        <v>0</v>
      </c>
      <c r="Q2021" s="7" t="str" cm="1">
        <f t="array" ref="Q2021">_xlfn.IFS(M2021=1,M$1,N2021=1,N$1,O2021=1,O$1,P2021=1,P$1)</f>
        <v>Master</v>
      </c>
      <c r="R2021" t="s">
        <v>42</v>
      </c>
      <c r="S2021" s="7">
        <v>24</v>
      </c>
      <c r="T2021" s="7">
        <v>83</v>
      </c>
      <c r="U2021" s="7">
        <v>7</v>
      </c>
      <c r="V2021" s="7">
        <v>62</v>
      </c>
      <c r="W2021" s="7">
        <v>7</v>
      </c>
      <c r="X2021" s="7">
        <v>4</v>
      </c>
      <c r="Y2021" s="7">
        <v>0</v>
      </c>
      <c r="Z2021" s="7">
        <v>163</v>
      </c>
      <c r="AA2021" s="7">
        <v>2</v>
      </c>
      <c r="AB2021" s="7">
        <v>2</v>
      </c>
      <c r="AC2021" s="7">
        <v>0</v>
      </c>
      <c r="AD2021" s="7">
        <v>3</v>
      </c>
      <c r="AE2021" s="7">
        <v>7</v>
      </c>
      <c r="AF2021" s="7">
        <v>0</v>
      </c>
      <c r="AG2021" s="7">
        <v>0</v>
      </c>
      <c r="AH2021" s="7">
        <v>0</v>
      </c>
      <c r="AI2021" s="7">
        <v>0</v>
      </c>
      <c r="AJ2021" s="7">
        <v>0</v>
      </c>
      <c r="AK2021" s="7">
        <v>0</v>
      </c>
      <c r="AL2021" s="7">
        <v>0</v>
      </c>
      <c r="AM2021" s="8">
        <v>44109</v>
      </c>
      <c r="AO2021">
        <f>IF($AG2021=1,G2021,0)</f>
        <v>0</v>
      </c>
      <c r="AP2021">
        <f>IF($AG2021=1,H2021,0)</f>
        <v>0</v>
      </c>
      <c r="AQ2021">
        <f>IF($AG2021=1,J2021,0)</f>
        <v>0</v>
      </c>
      <c r="AR2021">
        <f>IF($AG2021=1,I2021,0)</f>
        <v>0</v>
      </c>
      <c r="AS2021">
        <f>IF($AG2021=1,K2021,0)</f>
        <v>0</v>
      </c>
      <c r="AU2021">
        <f>IF($AJ2021=1,T2021,0)</f>
        <v>0</v>
      </c>
      <c r="AV2021">
        <f>IF($AJ2021=1,U2021,0)</f>
        <v>0</v>
      </c>
      <c r="AW2021">
        <f>IF($AJ2021=1,V2021,0)</f>
        <v>0</v>
      </c>
      <c r="AX2021">
        <f>IF($AJ2021=1,W2021,0)</f>
        <v>0</v>
      </c>
      <c r="AY2021">
        <f>IF($AJ2021=1,X2021,0)</f>
        <v>0</v>
      </c>
      <c r="BA2021">
        <f>IF($AK2021=1,M2021,0)</f>
        <v>0</v>
      </c>
      <c r="BB2021">
        <f>IF($AK2021=1,N2021,0)</f>
        <v>0</v>
      </c>
      <c r="BC2021">
        <f>IF($AK2021=1,O2021,0)</f>
        <v>0</v>
      </c>
      <c r="BD2021">
        <f>IF($AK2021=1,P2021,0)</f>
        <v>0</v>
      </c>
    </row>
    <row r="2022" spans="1:56" x14ac:dyDescent="0.3">
      <c r="A2022" s="7">
        <v>2047</v>
      </c>
      <c r="B2022" s="6">
        <v>183528</v>
      </c>
      <c r="C2022" s="7">
        <v>0</v>
      </c>
      <c r="D2022" s="7">
        <v>0</v>
      </c>
      <c r="E2022" s="7">
        <f>SUM(C2022:D2022)</f>
        <v>0</v>
      </c>
      <c r="F2022" s="7">
        <v>28</v>
      </c>
      <c r="G2022" s="7">
        <v>0</v>
      </c>
      <c r="H2022" s="7">
        <v>0</v>
      </c>
      <c r="I2022" s="7">
        <v>0</v>
      </c>
      <c r="J2022" s="7">
        <v>1</v>
      </c>
      <c r="K2022" s="7">
        <v>0</v>
      </c>
      <c r="L2022" s="7" t="str" cm="1">
        <f t="array" ref="L2022">_xlfn.IFS(G2022=1,G$1,H2022=1,H$1,I2022=1,I$1,J2022=1,J$1,K2022=1,K$1)</f>
        <v>Single</v>
      </c>
      <c r="M2022" s="7">
        <v>0</v>
      </c>
      <c r="N2022" s="7">
        <v>1</v>
      </c>
      <c r="O2022" s="7">
        <v>0</v>
      </c>
      <c r="P2022" s="7">
        <v>0</v>
      </c>
      <c r="Q2022" s="7" t="str" cm="1">
        <f t="array" ref="Q2022">_xlfn.IFS(M2022=1,M$1,N2022=1,N$1,O2022=1,O$1,P2022=1,P$1)</f>
        <v>Graduate</v>
      </c>
      <c r="R2022" t="s">
        <v>41</v>
      </c>
      <c r="S2022" s="7">
        <v>7</v>
      </c>
      <c r="T2022" s="7">
        <v>1165</v>
      </c>
      <c r="U2022" s="7">
        <v>257</v>
      </c>
      <c r="V2022" s="7">
        <v>1490</v>
      </c>
      <c r="W2022" s="7">
        <v>294</v>
      </c>
      <c r="X2022" s="7">
        <v>97</v>
      </c>
      <c r="Y2022" s="7">
        <v>323</v>
      </c>
      <c r="Z2022" s="7">
        <v>2979</v>
      </c>
      <c r="AA2022" s="7">
        <v>1</v>
      </c>
      <c r="AB2022" s="7">
        <v>4</v>
      </c>
      <c r="AC2022" s="7">
        <v>10</v>
      </c>
      <c r="AD2022" s="7">
        <v>8</v>
      </c>
      <c r="AE2022" s="7">
        <v>1</v>
      </c>
      <c r="AF2022" s="7">
        <v>1</v>
      </c>
      <c r="AG2022" s="7">
        <v>0</v>
      </c>
      <c r="AH2022" s="7">
        <v>0</v>
      </c>
      <c r="AI2022" s="7">
        <v>1</v>
      </c>
      <c r="AJ2022" s="7">
        <v>0</v>
      </c>
      <c r="AK2022" s="7">
        <v>0</v>
      </c>
      <c r="AL2022" s="7">
        <v>1</v>
      </c>
      <c r="AM2022" s="8">
        <v>44109</v>
      </c>
      <c r="AO2022">
        <f>IF($AG2022=1,G2022,0)</f>
        <v>0</v>
      </c>
      <c r="AP2022">
        <f>IF($AG2022=1,H2022,0)</f>
        <v>0</v>
      </c>
      <c r="AQ2022">
        <f>IF($AG2022=1,J2022,0)</f>
        <v>0</v>
      </c>
      <c r="AR2022">
        <f>IF($AG2022=1,I2022,0)</f>
        <v>0</v>
      </c>
      <c r="AS2022">
        <f>IF($AG2022=1,K2022,0)</f>
        <v>0</v>
      </c>
      <c r="AU2022">
        <f>IF($AJ2022=1,T2022,0)</f>
        <v>0</v>
      </c>
      <c r="AV2022">
        <f>IF($AJ2022=1,U2022,0)</f>
        <v>0</v>
      </c>
      <c r="AW2022">
        <f>IF($AJ2022=1,V2022,0)</f>
        <v>0</v>
      </c>
      <c r="AX2022">
        <f>IF($AJ2022=1,W2022,0)</f>
        <v>0</v>
      </c>
      <c r="AY2022">
        <f>IF($AJ2022=1,X2022,0)</f>
        <v>0</v>
      </c>
      <c r="BA2022">
        <f>IF($AK2022=1,M2022,0)</f>
        <v>0</v>
      </c>
      <c r="BB2022">
        <f>IF($AK2022=1,N2022,0)</f>
        <v>0</v>
      </c>
      <c r="BC2022">
        <f>IF($AK2022=1,O2022,0)</f>
        <v>0</v>
      </c>
      <c r="BD2022">
        <f>IF($AK2022=1,P2022,0)</f>
        <v>0</v>
      </c>
    </row>
    <row r="2023" spans="1:56" x14ac:dyDescent="0.3">
      <c r="A2023" s="7">
        <v>3061</v>
      </c>
      <c r="B2023" s="6">
        <v>171322</v>
      </c>
      <c r="C2023" s="7">
        <v>0</v>
      </c>
      <c r="D2023" s="7">
        <v>1</v>
      </c>
      <c r="E2023" s="7">
        <f>SUM(C2023:D2023)</f>
        <v>1</v>
      </c>
      <c r="F2023" s="7">
        <v>44</v>
      </c>
      <c r="G2023" s="7">
        <v>0</v>
      </c>
      <c r="H2023" s="7">
        <v>0</v>
      </c>
      <c r="I2023" s="7">
        <v>1</v>
      </c>
      <c r="J2023" s="7">
        <v>0</v>
      </c>
      <c r="K2023" s="7">
        <v>0</v>
      </c>
      <c r="L2023" s="7" t="str" cm="1">
        <f t="array" ref="L2023">_xlfn.IFS(G2023=1,G$1,H2023=1,H$1,I2023=1,I$1,J2023=1,J$1,K2023=1,K$1)</f>
        <v>Together</v>
      </c>
      <c r="M2023" s="7">
        <v>0</v>
      </c>
      <c r="N2023" s="7">
        <v>1</v>
      </c>
      <c r="O2023" s="7">
        <v>0</v>
      </c>
      <c r="P2023" s="7">
        <v>0</v>
      </c>
      <c r="Q2023" s="7" t="str" cm="1">
        <f t="array" ref="Q2023">_xlfn.IFS(M2023=1,M$1,N2023=1,N$1,O2023=1,O$1,P2023=1,P$1)</f>
        <v>Graduate</v>
      </c>
      <c r="R2023" t="s">
        <v>41</v>
      </c>
      <c r="S2023" s="7">
        <v>31</v>
      </c>
      <c r="T2023" s="7">
        <v>291</v>
      </c>
      <c r="U2023" s="7">
        <v>58</v>
      </c>
      <c r="V2023" s="7">
        <v>298</v>
      </c>
      <c r="W2023" s="7">
        <v>58</v>
      </c>
      <c r="X2023" s="7">
        <v>36</v>
      </c>
      <c r="Y2023" s="7">
        <v>101</v>
      </c>
      <c r="Z2023" s="7">
        <v>639</v>
      </c>
      <c r="AA2023" s="7">
        <v>1</v>
      </c>
      <c r="AB2023" s="7">
        <v>4</v>
      </c>
      <c r="AC2023" s="7">
        <v>1</v>
      </c>
      <c r="AD2023" s="7">
        <v>7</v>
      </c>
      <c r="AE2023" s="7">
        <v>2</v>
      </c>
      <c r="AF2023" s="7">
        <v>0</v>
      </c>
      <c r="AG2023" s="7">
        <v>0</v>
      </c>
      <c r="AH2023" s="7">
        <v>0</v>
      </c>
      <c r="AI2023" s="7">
        <v>0</v>
      </c>
      <c r="AJ2023" s="7">
        <v>0</v>
      </c>
      <c r="AK2023" s="7">
        <v>0</v>
      </c>
      <c r="AL2023" s="7">
        <v>0</v>
      </c>
      <c r="AM2023" s="8">
        <v>44110</v>
      </c>
      <c r="AO2023">
        <f>IF($AG2023=1,G2023,0)</f>
        <v>0</v>
      </c>
      <c r="AP2023">
        <f>IF($AG2023=1,H2023,0)</f>
        <v>0</v>
      </c>
      <c r="AQ2023">
        <f>IF($AG2023=1,J2023,0)</f>
        <v>0</v>
      </c>
      <c r="AR2023">
        <f>IF($AG2023=1,I2023,0)</f>
        <v>0</v>
      </c>
      <c r="AS2023">
        <f>IF($AG2023=1,K2023,0)</f>
        <v>0</v>
      </c>
      <c r="AU2023">
        <f>IF($AJ2023=1,T2023,0)</f>
        <v>0</v>
      </c>
      <c r="AV2023">
        <f>IF($AJ2023=1,U2023,0)</f>
        <v>0</v>
      </c>
      <c r="AW2023">
        <f>IF($AJ2023=1,V2023,0)</f>
        <v>0</v>
      </c>
      <c r="AX2023">
        <f>IF($AJ2023=1,W2023,0)</f>
        <v>0</v>
      </c>
      <c r="AY2023">
        <f>IF($AJ2023=1,X2023,0)</f>
        <v>0</v>
      </c>
      <c r="BA2023">
        <f>IF($AK2023=1,M2023,0)</f>
        <v>0</v>
      </c>
      <c r="BB2023">
        <f>IF($AK2023=1,N2023,0)</f>
        <v>0</v>
      </c>
      <c r="BC2023">
        <f>IF($AK2023=1,O2023,0)</f>
        <v>0</v>
      </c>
      <c r="BD2023">
        <f>IF($AK2023=1,P2023,0)</f>
        <v>0</v>
      </c>
    </row>
    <row r="2024" spans="1:56" x14ac:dyDescent="0.3">
      <c r="A2024" s="7">
        <v>1735</v>
      </c>
      <c r="B2024" s="6">
        <v>175507</v>
      </c>
      <c r="C2024" s="7">
        <v>0</v>
      </c>
      <c r="D2024" s="7">
        <v>0</v>
      </c>
      <c r="E2024" s="7">
        <f>SUM(C2024:D2024)</f>
        <v>0</v>
      </c>
      <c r="F2024" s="7">
        <v>41</v>
      </c>
      <c r="G2024" s="7">
        <v>0</v>
      </c>
      <c r="H2024" s="7">
        <v>0</v>
      </c>
      <c r="I2024" s="7">
        <v>1</v>
      </c>
      <c r="J2024" s="7">
        <v>0</v>
      </c>
      <c r="K2024" s="7">
        <v>0</v>
      </c>
      <c r="L2024" s="7" t="str" cm="1">
        <f t="array" ref="L2024">_xlfn.IFS(G2024=1,G$1,H2024=1,H$1,I2024=1,I$1,J2024=1,J$1,K2024=1,K$1)</f>
        <v>Together</v>
      </c>
      <c r="M2024" s="7">
        <v>0</v>
      </c>
      <c r="N2024" s="7">
        <v>1</v>
      </c>
      <c r="O2024" s="7">
        <v>0</v>
      </c>
      <c r="P2024" s="7">
        <v>0</v>
      </c>
      <c r="Q2024" s="7" t="str" cm="1">
        <f t="array" ref="Q2024">_xlfn.IFS(M2024=1,M$1,N2024=1,N$1,O2024=1,O$1,P2024=1,P$1)</f>
        <v>Graduate</v>
      </c>
      <c r="R2024" t="s">
        <v>41</v>
      </c>
      <c r="S2024" s="7">
        <v>56</v>
      </c>
      <c r="T2024" s="7">
        <v>1648</v>
      </c>
      <c r="U2024" s="7">
        <v>216</v>
      </c>
      <c r="V2024" s="7">
        <v>869</v>
      </c>
      <c r="W2024" s="7">
        <v>242</v>
      </c>
      <c r="X2024" s="7">
        <v>186</v>
      </c>
      <c r="Y2024" s="7">
        <v>186</v>
      </c>
      <c r="Z2024" s="7">
        <v>2975</v>
      </c>
      <c r="AA2024" s="7">
        <v>1</v>
      </c>
      <c r="AB2024" s="7">
        <v>8</v>
      </c>
      <c r="AC2024" s="7">
        <v>6</v>
      </c>
      <c r="AD2024" s="7">
        <v>6</v>
      </c>
      <c r="AE2024" s="7">
        <v>3</v>
      </c>
      <c r="AF2024" s="7">
        <v>0</v>
      </c>
      <c r="AG2024" s="7">
        <v>0</v>
      </c>
      <c r="AH2024" s="7">
        <v>0</v>
      </c>
      <c r="AI2024" s="7">
        <v>0</v>
      </c>
      <c r="AJ2024" s="7">
        <v>0</v>
      </c>
      <c r="AK2024" s="7">
        <v>0</v>
      </c>
      <c r="AL2024" s="7">
        <v>0</v>
      </c>
      <c r="AM2024" s="8">
        <v>44110</v>
      </c>
      <c r="AO2024">
        <f>IF($AG2024=1,G2024,0)</f>
        <v>0</v>
      </c>
      <c r="AP2024">
        <f>IF($AG2024=1,H2024,0)</f>
        <v>0</v>
      </c>
      <c r="AQ2024">
        <f>IF($AG2024=1,J2024,0)</f>
        <v>0</v>
      </c>
      <c r="AR2024">
        <f>IF($AG2024=1,I2024,0)</f>
        <v>0</v>
      </c>
      <c r="AS2024">
        <f>IF($AG2024=1,K2024,0)</f>
        <v>0</v>
      </c>
      <c r="AU2024">
        <f>IF($AJ2024=1,T2024,0)</f>
        <v>0</v>
      </c>
      <c r="AV2024">
        <f>IF($AJ2024=1,U2024,0)</f>
        <v>0</v>
      </c>
      <c r="AW2024">
        <f>IF($AJ2024=1,V2024,0)</f>
        <v>0</v>
      </c>
      <c r="AX2024">
        <f>IF($AJ2024=1,W2024,0)</f>
        <v>0</v>
      </c>
      <c r="AY2024">
        <f>IF($AJ2024=1,X2024,0)</f>
        <v>0</v>
      </c>
      <c r="BA2024">
        <f>IF($AK2024=1,M2024,0)</f>
        <v>0</v>
      </c>
      <c r="BB2024">
        <f>IF($AK2024=1,N2024,0)</f>
        <v>0</v>
      </c>
      <c r="BC2024">
        <f>IF($AK2024=1,O2024,0)</f>
        <v>0</v>
      </c>
      <c r="BD2024">
        <f>IF($AK2024=1,P2024,0)</f>
        <v>0</v>
      </c>
    </row>
    <row r="2025" spans="1:56" x14ac:dyDescent="0.3">
      <c r="A2025" s="7">
        <v>2365</v>
      </c>
      <c r="B2025" s="6">
        <v>175507</v>
      </c>
      <c r="C2025" s="7">
        <v>0</v>
      </c>
      <c r="D2025" s="7">
        <v>0</v>
      </c>
      <c r="E2025" s="7">
        <f>SUM(C2025:D2025)</f>
        <v>0</v>
      </c>
      <c r="F2025" s="7">
        <v>41</v>
      </c>
      <c r="G2025" s="7">
        <v>0</v>
      </c>
      <c r="H2025" s="7">
        <v>0</v>
      </c>
      <c r="I2025" s="7">
        <v>1</v>
      </c>
      <c r="J2025" s="7">
        <v>0</v>
      </c>
      <c r="K2025" s="7">
        <v>0</v>
      </c>
      <c r="L2025" s="7" t="str" cm="1">
        <f t="array" ref="L2025">_xlfn.IFS(G2025=1,G$1,H2025=1,H$1,I2025=1,I$1,J2025=1,J$1,K2025=1,K$1)</f>
        <v>Together</v>
      </c>
      <c r="M2025" s="7">
        <v>0</v>
      </c>
      <c r="N2025" s="7">
        <v>1</v>
      </c>
      <c r="O2025" s="7">
        <v>0</v>
      </c>
      <c r="P2025" s="7">
        <v>0</v>
      </c>
      <c r="Q2025" s="7" t="str" cm="1">
        <f t="array" ref="Q2025">_xlfn.IFS(M2025=1,M$1,N2025=1,N$1,O2025=1,O$1,P2025=1,P$1)</f>
        <v>Graduate</v>
      </c>
      <c r="R2025" t="s">
        <v>41</v>
      </c>
      <c r="S2025" s="7">
        <v>56</v>
      </c>
      <c r="T2025" s="7">
        <v>1648</v>
      </c>
      <c r="U2025" s="7">
        <v>216</v>
      </c>
      <c r="V2025" s="7">
        <v>869</v>
      </c>
      <c r="W2025" s="7">
        <v>242</v>
      </c>
      <c r="X2025" s="7">
        <v>186</v>
      </c>
      <c r="Y2025" s="7">
        <v>186</v>
      </c>
      <c r="Z2025" s="7">
        <v>2975</v>
      </c>
      <c r="AA2025" s="7">
        <v>1</v>
      </c>
      <c r="AB2025" s="7">
        <v>8</v>
      </c>
      <c r="AC2025" s="7">
        <v>6</v>
      </c>
      <c r="AD2025" s="7">
        <v>6</v>
      </c>
      <c r="AE2025" s="7">
        <v>3</v>
      </c>
      <c r="AF2025" s="7">
        <v>0</v>
      </c>
      <c r="AG2025" s="7">
        <v>0</v>
      </c>
      <c r="AH2025" s="7">
        <v>0</v>
      </c>
      <c r="AI2025" s="7">
        <v>0</v>
      </c>
      <c r="AJ2025" s="7">
        <v>0</v>
      </c>
      <c r="AK2025" s="7">
        <v>0</v>
      </c>
      <c r="AL2025" s="7">
        <v>0</v>
      </c>
      <c r="AM2025" s="8">
        <v>44110</v>
      </c>
      <c r="AO2025">
        <f>IF($AG2025=1,G2025,0)</f>
        <v>0</v>
      </c>
      <c r="AP2025">
        <f>IF($AG2025=1,H2025,0)</f>
        <v>0</v>
      </c>
      <c r="AQ2025">
        <f>IF($AG2025=1,J2025,0)</f>
        <v>0</v>
      </c>
      <c r="AR2025">
        <f>IF($AG2025=1,I2025,0)</f>
        <v>0</v>
      </c>
      <c r="AS2025">
        <f>IF($AG2025=1,K2025,0)</f>
        <v>0</v>
      </c>
      <c r="AU2025">
        <f>IF($AJ2025=1,T2025,0)</f>
        <v>0</v>
      </c>
      <c r="AV2025">
        <f>IF($AJ2025=1,U2025,0)</f>
        <v>0</v>
      </c>
      <c r="AW2025">
        <f>IF($AJ2025=1,V2025,0)</f>
        <v>0</v>
      </c>
      <c r="AX2025">
        <f>IF($AJ2025=1,W2025,0)</f>
        <v>0</v>
      </c>
      <c r="AY2025">
        <f>IF($AJ2025=1,X2025,0)</f>
        <v>0</v>
      </c>
      <c r="BA2025">
        <f>IF($AK2025=1,M2025,0)</f>
        <v>0</v>
      </c>
      <c r="BB2025">
        <f>IF($AK2025=1,N2025,0)</f>
        <v>0</v>
      </c>
      <c r="BC2025">
        <f>IF($AK2025=1,O2025,0)</f>
        <v>0</v>
      </c>
      <c r="BD2025">
        <f>IF($AK2025=1,P2025,0)</f>
        <v>0</v>
      </c>
    </row>
    <row r="2026" spans="1:56" x14ac:dyDescent="0.3">
      <c r="A2026" s="7">
        <v>2774</v>
      </c>
      <c r="B2026" s="6">
        <v>175774</v>
      </c>
      <c r="C2026" s="7">
        <v>1</v>
      </c>
      <c r="D2026" s="7">
        <v>0</v>
      </c>
      <c r="E2026" s="7">
        <f>SUM(C2026:D2026)</f>
        <v>1</v>
      </c>
      <c r="F2026" s="7">
        <v>39</v>
      </c>
      <c r="G2026" s="7">
        <v>0</v>
      </c>
      <c r="H2026" s="7">
        <v>0</v>
      </c>
      <c r="I2026" s="7">
        <v>1</v>
      </c>
      <c r="J2026" s="7">
        <v>0</v>
      </c>
      <c r="K2026" s="7">
        <v>0</v>
      </c>
      <c r="L2026" s="7" t="str" cm="1">
        <f t="array" ref="L2026">_xlfn.IFS(G2026=1,G$1,H2026=1,H$1,I2026=1,I$1,J2026=1,J$1,K2026=1,K$1)</f>
        <v>Together</v>
      </c>
      <c r="M2026" s="7">
        <v>0</v>
      </c>
      <c r="N2026" s="7">
        <v>0</v>
      </c>
      <c r="O2026" s="7">
        <v>0</v>
      </c>
      <c r="P2026" s="7">
        <v>0</v>
      </c>
      <c r="Q2026" s="7" t="e" cm="1">
        <f t="array" ref="Q2026">_xlfn.IFS(M2026=1,M$1,N2026=1,N$1,O2026=1,O$1,P2026=1,P$1)</f>
        <v>#N/A</v>
      </c>
      <c r="R2026" t="s">
        <v>44</v>
      </c>
      <c r="S2026" s="7">
        <v>27</v>
      </c>
      <c r="T2026" s="7">
        <v>789</v>
      </c>
      <c r="U2026" s="7">
        <v>49</v>
      </c>
      <c r="V2026" s="7">
        <v>311</v>
      </c>
      <c r="W2026" s="7">
        <v>598</v>
      </c>
      <c r="X2026" s="7">
        <v>32</v>
      </c>
      <c r="Y2026" s="7">
        <v>130</v>
      </c>
      <c r="Z2026" s="7">
        <v>1649</v>
      </c>
      <c r="AA2026" s="7">
        <v>1</v>
      </c>
      <c r="AB2026" s="7">
        <v>7</v>
      </c>
      <c r="AC2026" s="7">
        <v>5</v>
      </c>
      <c r="AD2026" s="7">
        <v>8</v>
      </c>
      <c r="AE2026" s="7">
        <v>4</v>
      </c>
      <c r="AF2026" s="7">
        <v>0</v>
      </c>
      <c r="AG2026" s="7">
        <v>0</v>
      </c>
      <c r="AH2026" s="7">
        <v>0</v>
      </c>
      <c r="AI2026" s="7">
        <v>0</v>
      </c>
      <c r="AJ2026" s="7">
        <v>0</v>
      </c>
      <c r="AK2026" s="7">
        <v>0</v>
      </c>
      <c r="AL2026" s="7">
        <v>0</v>
      </c>
      <c r="AM2026" s="8">
        <v>44110</v>
      </c>
      <c r="AO2026">
        <f>IF($AG2026=1,G2026,0)</f>
        <v>0</v>
      </c>
      <c r="AP2026">
        <f>IF($AG2026=1,H2026,0)</f>
        <v>0</v>
      </c>
      <c r="AQ2026">
        <f>IF($AG2026=1,J2026,0)</f>
        <v>0</v>
      </c>
      <c r="AR2026">
        <f>IF($AG2026=1,I2026,0)</f>
        <v>0</v>
      </c>
      <c r="AS2026">
        <f>IF($AG2026=1,K2026,0)</f>
        <v>0</v>
      </c>
      <c r="AU2026">
        <f>IF($AJ2026=1,T2026,0)</f>
        <v>0</v>
      </c>
      <c r="AV2026">
        <f>IF($AJ2026=1,U2026,0)</f>
        <v>0</v>
      </c>
      <c r="AW2026">
        <f>IF($AJ2026=1,V2026,0)</f>
        <v>0</v>
      </c>
      <c r="AX2026">
        <f>IF($AJ2026=1,W2026,0)</f>
        <v>0</v>
      </c>
      <c r="AY2026">
        <f>IF($AJ2026=1,X2026,0)</f>
        <v>0</v>
      </c>
      <c r="BA2026">
        <f>IF($AK2026=1,M2026,0)</f>
        <v>0</v>
      </c>
      <c r="BB2026">
        <f>IF($AK2026=1,N2026,0)</f>
        <v>0</v>
      </c>
      <c r="BC2026">
        <f>IF($AK2026=1,O2026,0)</f>
        <v>0</v>
      </c>
      <c r="BD2026">
        <f>IF($AK2026=1,P2026,0)</f>
        <v>0</v>
      </c>
    </row>
    <row r="2027" spans="1:56" x14ac:dyDescent="0.3">
      <c r="A2027" s="7">
        <v>2620</v>
      </c>
      <c r="B2027" s="6">
        <v>175774</v>
      </c>
      <c r="C2027" s="7">
        <v>1</v>
      </c>
      <c r="D2027" s="7">
        <v>0</v>
      </c>
      <c r="E2027" s="7">
        <f>SUM(C2027:D2027)</f>
        <v>1</v>
      </c>
      <c r="F2027" s="7">
        <v>39</v>
      </c>
      <c r="G2027" s="7">
        <v>0</v>
      </c>
      <c r="H2027" s="7">
        <v>0</v>
      </c>
      <c r="I2027" s="7">
        <v>1</v>
      </c>
      <c r="J2027" s="7">
        <v>0</v>
      </c>
      <c r="K2027" s="7">
        <v>0</v>
      </c>
      <c r="L2027" s="7" t="str" cm="1">
        <f t="array" ref="L2027">_xlfn.IFS(G2027=1,G$1,H2027=1,H$1,I2027=1,I$1,J2027=1,J$1,K2027=1,K$1)</f>
        <v>Together</v>
      </c>
      <c r="M2027" s="7">
        <v>0</v>
      </c>
      <c r="N2027" s="7">
        <v>0</v>
      </c>
      <c r="O2027" s="7">
        <v>0</v>
      </c>
      <c r="P2027" s="7">
        <v>0</v>
      </c>
      <c r="Q2027" s="7" t="e" cm="1">
        <f t="array" ref="Q2027">_xlfn.IFS(M2027=1,M$1,N2027=1,N$1,O2027=1,O$1,P2027=1,P$1)</f>
        <v>#N/A</v>
      </c>
      <c r="R2027" t="s">
        <v>39</v>
      </c>
      <c r="S2027" s="7">
        <v>27</v>
      </c>
      <c r="T2027" s="7">
        <v>789</v>
      </c>
      <c r="U2027" s="7">
        <v>49</v>
      </c>
      <c r="V2027" s="7">
        <v>311</v>
      </c>
      <c r="W2027" s="7">
        <v>598</v>
      </c>
      <c r="X2027" s="7">
        <v>32</v>
      </c>
      <c r="Y2027" s="7">
        <v>130</v>
      </c>
      <c r="Z2027" s="7">
        <v>1649</v>
      </c>
      <c r="AA2027" s="7">
        <v>1</v>
      </c>
      <c r="AB2027" s="7">
        <v>7</v>
      </c>
      <c r="AC2027" s="7">
        <v>5</v>
      </c>
      <c r="AD2027" s="7">
        <v>8</v>
      </c>
      <c r="AE2027" s="7">
        <v>4</v>
      </c>
      <c r="AF2027" s="7">
        <v>0</v>
      </c>
      <c r="AG2027" s="7">
        <v>0</v>
      </c>
      <c r="AH2027" s="7">
        <v>0</v>
      </c>
      <c r="AI2027" s="7">
        <v>0</v>
      </c>
      <c r="AJ2027" s="7">
        <v>0</v>
      </c>
      <c r="AK2027" s="7">
        <v>0</v>
      </c>
      <c r="AL2027" s="7">
        <v>0</v>
      </c>
      <c r="AM2027" s="8">
        <v>44110</v>
      </c>
      <c r="AO2027">
        <f>IF($AG2027=1,G2027,0)</f>
        <v>0</v>
      </c>
      <c r="AP2027">
        <f>IF($AG2027=1,H2027,0)</f>
        <v>0</v>
      </c>
      <c r="AQ2027">
        <f>IF($AG2027=1,J2027,0)</f>
        <v>0</v>
      </c>
      <c r="AR2027">
        <f>IF($AG2027=1,I2027,0)</f>
        <v>0</v>
      </c>
      <c r="AS2027">
        <f>IF($AG2027=1,K2027,0)</f>
        <v>0</v>
      </c>
      <c r="AU2027">
        <f>IF($AJ2027=1,T2027,0)</f>
        <v>0</v>
      </c>
      <c r="AV2027">
        <f>IF($AJ2027=1,U2027,0)</f>
        <v>0</v>
      </c>
      <c r="AW2027">
        <f>IF($AJ2027=1,V2027,0)</f>
        <v>0</v>
      </c>
      <c r="AX2027">
        <f>IF($AJ2027=1,W2027,0)</f>
        <v>0</v>
      </c>
      <c r="AY2027">
        <f>IF($AJ2027=1,X2027,0)</f>
        <v>0</v>
      </c>
      <c r="BA2027">
        <f>IF($AK2027=1,M2027,0)</f>
        <v>0</v>
      </c>
      <c r="BB2027">
        <f>IF($AK2027=1,N2027,0)</f>
        <v>0</v>
      </c>
      <c r="BC2027">
        <f>IF($AK2027=1,O2027,0)</f>
        <v>0</v>
      </c>
      <c r="BD2027">
        <f>IF($AK2027=1,P2027,0)</f>
        <v>0</v>
      </c>
    </row>
    <row r="2028" spans="1:56" x14ac:dyDescent="0.3">
      <c r="A2028" s="7">
        <v>2215</v>
      </c>
      <c r="B2028" s="6">
        <v>137395</v>
      </c>
      <c r="C2028" s="7">
        <v>1</v>
      </c>
      <c r="D2028" s="7">
        <v>0</v>
      </c>
      <c r="E2028" s="7">
        <f>SUM(C2028:D2028)</f>
        <v>1</v>
      </c>
      <c r="F2028" s="7">
        <v>44</v>
      </c>
      <c r="G2028" s="7">
        <v>0</v>
      </c>
      <c r="H2028" s="7">
        <v>0</v>
      </c>
      <c r="I2028" s="7">
        <v>1</v>
      </c>
      <c r="J2028" s="7">
        <v>0</v>
      </c>
      <c r="K2028" s="7">
        <v>0</v>
      </c>
      <c r="L2028" s="7" t="str" cm="1">
        <f t="array" ref="L2028">_xlfn.IFS(G2028=1,G$1,H2028=1,H$1,I2028=1,I$1,J2028=1,J$1,K2028=1,K$1)</f>
        <v>Together</v>
      </c>
      <c r="M2028" s="7">
        <v>0</v>
      </c>
      <c r="N2028" s="7">
        <v>0</v>
      </c>
      <c r="O2028" s="7">
        <v>0</v>
      </c>
      <c r="P2028" s="7">
        <v>1</v>
      </c>
      <c r="Q2028" s="7" t="str" cm="1">
        <f t="array" ref="Q2028">_xlfn.IFS(M2028=1,M$1,N2028=1,N$1,O2028=1,O$1,P2028=1,P$1)</f>
        <v>PhD</v>
      </c>
      <c r="R2028" t="s">
        <v>41</v>
      </c>
      <c r="S2028" s="7">
        <v>47</v>
      </c>
      <c r="T2028" s="7">
        <v>66</v>
      </c>
      <c r="U2028" s="7">
        <v>0</v>
      </c>
      <c r="V2028" s="7">
        <v>33</v>
      </c>
      <c r="W2028" s="7">
        <v>0</v>
      </c>
      <c r="X2028" s="7">
        <v>4</v>
      </c>
      <c r="Y2028" s="7">
        <v>40</v>
      </c>
      <c r="Z2028" s="7">
        <v>62</v>
      </c>
      <c r="AA2028" s="7">
        <v>1</v>
      </c>
      <c r="AB2028" s="7">
        <v>1</v>
      </c>
      <c r="AC2028" s="7">
        <v>0</v>
      </c>
      <c r="AD2028" s="7">
        <v>3</v>
      </c>
      <c r="AE2028" s="7">
        <v>6</v>
      </c>
      <c r="AF2028" s="7">
        <v>0</v>
      </c>
      <c r="AG2028" s="7">
        <v>0</v>
      </c>
      <c r="AH2028" s="7">
        <v>0</v>
      </c>
      <c r="AI2028" s="7">
        <v>0</v>
      </c>
      <c r="AJ2028" s="7">
        <v>0</v>
      </c>
      <c r="AK2028" s="7">
        <v>0</v>
      </c>
      <c r="AL2028" s="7">
        <v>0</v>
      </c>
      <c r="AM2028" s="8">
        <v>44110</v>
      </c>
      <c r="AO2028">
        <f>IF($AG2028=1,G2028,0)</f>
        <v>0</v>
      </c>
      <c r="AP2028">
        <f>IF($AG2028=1,H2028,0)</f>
        <v>0</v>
      </c>
      <c r="AQ2028">
        <f>IF($AG2028=1,J2028,0)</f>
        <v>0</v>
      </c>
      <c r="AR2028">
        <f>IF($AG2028=1,I2028,0)</f>
        <v>0</v>
      </c>
      <c r="AS2028">
        <f>IF($AG2028=1,K2028,0)</f>
        <v>0</v>
      </c>
      <c r="AU2028">
        <f>IF($AJ2028=1,T2028,0)</f>
        <v>0</v>
      </c>
      <c r="AV2028">
        <f>IF($AJ2028=1,U2028,0)</f>
        <v>0</v>
      </c>
      <c r="AW2028">
        <f>IF($AJ2028=1,V2028,0)</f>
        <v>0</v>
      </c>
      <c r="AX2028">
        <f>IF($AJ2028=1,W2028,0)</f>
        <v>0</v>
      </c>
      <c r="AY2028">
        <f>IF($AJ2028=1,X2028,0)</f>
        <v>0</v>
      </c>
      <c r="BA2028">
        <f>IF($AK2028=1,M2028,0)</f>
        <v>0</v>
      </c>
      <c r="BB2028">
        <f>IF($AK2028=1,N2028,0)</f>
        <v>0</v>
      </c>
      <c r="BC2028">
        <f>IF($AK2028=1,O2028,0)</f>
        <v>0</v>
      </c>
      <c r="BD2028">
        <f>IF($AK2028=1,P2028,0)</f>
        <v>0</v>
      </c>
    </row>
    <row r="2029" spans="1:56" x14ac:dyDescent="0.3">
      <c r="A2029" s="7">
        <v>2866</v>
      </c>
      <c r="B2029" s="6">
        <v>188420</v>
      </c>
      <c r="C2029" s="7">
        <v>0</v>
      </c>
      <c r="D2029" s="7">
        <v>0</v>
      </c>
      <c r="E2029" s="7">
        <f>SUM(C2029:D2029)</f>
        <v>0</v>
      </c>
      <c r="F2029" s="7">
        <v>31</v>
      </c>
      <c r="G2029" s="7">
        <v>0</v>
      </c>
      <c r="H2029" s="7">
        <v>0</v>
      </c>
      <c r="I2029" s="7">
        <v>1</v>
      </c>
      <c r="J2029" s="7">
        <v>0</v>
      </c>
      <c r="K2029" s="7">
        <v>0</v>
      </c>
      <c r="L2029" s="7" t="str" cm="1">
        <f t="array" ref="L2029">_xlfn.IFS(G2029=1,G$1,H2029=1,H$1,I2029=1,I$1,J2029=1,J$1,K2029=1,K$1)</f>
        <v>Together</v>
      </c>
      <c r="M2029" s="7">
        <v>0</v>
      </c>
      <c r="N2029" s="7">
        <v>0</v>
      </c>
      <c r="O2029" s="7">
        <v>1</v>
      </c>
      <c r="P2029" s="7">
        <v>0</v>
      </c>
      <c r="Q2029" s="7" t="str" cm="1">
        <f t="array" ref="Q2029">_xlfn.IFS(M2029=1,M$1,N2029=1,N$1,O2029=1,O$1,P2029=1,P$1)</f>
        <v>Master</v>
      </c>
      <c r="R2029" t="s">
        <v>39</v>
      </c>
      <c r="S2029" s="7">
        <v>87</v>
      </c>
      <c r="T2029" s="7">
        <v>2039</v>
      </c>
      <c r="U2029" s="7">
        <v>326</v>
      </c>
      <c r="V2029" s="7">
        <v>1304</v>
      </c>
      <c r="W2029" s="7">
        <v>211</v>
      </c>
      <c r="X2029" s="7">
        <v>202</v>
      </c>
      <c r="Y2029" s="7">
        <v>326</v>
      </c>
      <c r="Z2029" s="7">
        <v>3757</v>
      </c>
      <c r="AA2029" s="7">
        <v>1</v>
      </c>
      <c r="AB2029" s="7">
        <v>4</v>
      </c>
      <c r="AC2029" s="7">
        <v>7</v>
      </c>
      <c r="AD2029" s="7">
        <v>8</v>
      </c>
      <c r="AE2029" s="7">
        <v>1</v>
      </c>
      <c r="AF2029" s="7">
        <v>1</v>
      </c>
      <c r="AG2029" s="7">
        <v>0</v>
      </c>
      <c r="AH2029" s="7">
        <v>1</v>
      </c>
      <c r="AI2029" s="7">
        <v>1</v>
      </c>
      <c r="AJ2029" s="7">
        <v>0</v>
      </c>
      <c r="AK2029" s="7">
        <v>0</v>
      </c>
      <c r="AL2029" s="7">
        <v>0</v>
      </c>
      <c r="AM2029" s="8">
        <v>44110</v>
      </c>
      <c r="AO2029">
        <f>IF($AG2029=1,G2029,0)</f>
        <v>0</v>
      </c>
      <c r="AP2029">
        <f>IF($AG2029=1,H2029,0)</f>
        <v>0</v>
      </c>
      <c r="AQ2029">
        <f>IF($AG2029=1,J2029,0)</f>
        <v>0</v>
      </c>
      <c r="AR2029">
        <f>IF($AG2029=1,I2029,0)</f>
        <v>0</v>
      </c>
      <c r="AS2029">
        <f>IF($AG2029=1,K2029,0)</f>
        <v>0</v>
      </c>
      <c r="AU2029">
        <f>IF($AJ2029=1,T2029,0)</f>
        <v>0</v>
      </c>
      <c r="AV2029">
        <f>IF($AJ2029=1,U2029,0)</f>
        <v>0</v>
      </c>
      <c r="AW2029">
        <f>IF($AJ2029=1,V2029,0)</f>
        <v>0</v>
      </c>
      <c r="AX2029">
        <f>IF($AJ2029=1,W2029,0)</f>
        <v>0</v>
      </c>
      <c r="AY2029">
        <f>IF($AJ2029=1,X2029,0)</f>
        <v>0</v>
      </c>
      <c r="BA2029">
        <f>IF($AK2029=1,M2029,0)</f>
        <v>0</v>
      </c>
      <c r="BB2029">
        <f>IF($AK2029=1,N2029,0)</f>
        <v>0</v>
      </c>
      <c r="BC2029">
        <f>IF($AK2029=1,O2029,0)</f>
        <v>0</v>
      </c>
      <c r="BD2029">
        <f>IF($AK2029=1,P2029,0)</f>
        <v>0</v>
      </c>
    </row>
    <row r="2030" spans="1:56" x14ac:dyDescent="0.3">
      <c r="A2030" s="7">
        <v>2930</v>
      </c>
      <c r="B2030" s="6">
        <v>176842</v>
      </c>
      <c r="C2030" s="7">
        <v>0</v>
      </c>
      <c r="D2030" s="7">
        <v>0</v>
      </c>
      <c r="E2030" s="7">
        <f>SUM(C2030:D2030)</f>
        <v>0</v>
      </c>
      <c r="F2030" s="7">
        <v>70</v>
      </c>
      <c r="G2030" s="7">
        <v>0</v>
      </c>
      <c r="H2030" s="7">
        <v>0</v>
      </c>
      <c r="I2030" s="7">
        <v>0</v>
      </c>
      <c r="J2030" s="7">
        <v>0</v>
      </c>
      <c r="K2030" s="7">
        <v>1</v>
      </c>
      <c r="L2030" s="7" t="str" cm="1">
        <f t="array" ref="L2030">_xlfn.IFS(G2030=1,G$1,H2030=1,H$1,I2030=1,I$1,J2030=1,J$1,K2030=1,K$1)</f>
        <v>Widow</v>
      </c>
      <c r="M2030" s="7">
        <v>0</v>
      </c>
      <c r="N2030" s="7">
        <v>0</v>
      </c>
      <c r="O2030" s="7">
        <v>0</v>
      </c>
      <c r="P2030" s="7">
        <v>1</v>
      </c>
      <c r="Q2030" s="7" t="str" cm="1">
        <f t="array" ref="Q2030">_xlfn.IFS(M2030=1,M$1,N2030=1,N$1,O2030=1,O$1,P2030=1,P$1)</f>
        <v>PhD</v>
      </c>
      <c r="R2030" t="s">
        <v>44</v>
      </c>
      <c r="S2030" s="7">
        <v>37</v>
      </c>
      <c r="T2030" s="7">
        <v>1392</v>
      </c>
      <c r="U2030" s="7">
        <v>23</v>
      </c>
      <c r="V2030" s="7">
        <v>794</v>
      </c>
      <c r="W2030" s="7">
        <v>193</v>
      </c>
      <c r="X2030" s="7">
        <v>124</v>
      </c>
      <c r="Y2030" s="7">
        <v>74</v>
      </c>
      <c r="Z2030" s="7">
        <v>2453</v>
      </c>
      <c r="AA2030" s="7">
        <v>1</v>
      </c>
      <c r="AB2030" s="7">
        <v>1</v>
      </c>
      <c r="AC2030" s="7">
        <v>8</v>
      </c>
      <c r="AD2030" s="7">
        <v>7</v>
      </c>
      <c r="AE2030" s="7">
        <v>0</v>
      </c>
      <c r="AF2030" s="7">
        <v>0</v>
      </c>
      <c r="AG2030" s="7">
        <v>0</v>
      </c>
      <c r="AH2030" s="7">
        <v>0</v>
      </c>
      <c r="AI2030" s="7">
        <v>0</v>
      </c>
      <c r="AJ2030" s="7">
        <v>0</v>
      </c>
      <c r="AK2030" s="7">
        <v>0</v>
      </c>
      <c r="AL2030" s="7">
        <v>0</v>
      </c>
      <c r="AM2030" s="8">
        <v>44111</v>
      </c>
      <c r="AO2030">
        <f>IF($AG2030=1,G2030,0)</f>
        <v>0</v>
      </c>
      <c r="AP2030">
        <f>IF($AG2030=1,H2030,0)</f>
        <v>0</v>
      </c>
      <c r="AQ2030">
        <f>IF($AG2030=1,J2030,0)</f>
        <v>0</v>
      </c>
      <c r="AR2030">
        <f>IF($AG2030=1,I2030,0)</f>
        <v>0</v>
      </c>
      <c r="AS2030">
        <f>IF($AG2030=1,K2030,0)</f>
        <v>0</v>
      </c>
      <c r="AU2030">
        <f>IF($AJ2030=1,T2030,0)</f>
        <v>0</v>
      </c>
      <c r="AV2030">
        <f>IF($AJ2030=1,U2030,0)</f>
        <v>0</v>
      </c>
      <c r="AW2030">
        <f>IF($AJ2030=1,V2030,0)</f>
        <v>0</v>
      </c>
      <c r="AX2030">
        <f>IF($AJ2030=1,W2030,0)</f>
        <v>0</v>
      </c>
      <c r="AY2030">
        <f>IF($AJ2030=1,X2030,0)</f>
        <v>0</v>
      </c>
      <c r="BA2030">
        <f>IF($AK2030=1,M2030,0)</f>
        <v>0</v>
      </c>
      <c r="BB2030">
        <f>IF($AK2030=1,N2030,0)</f>
        <v>0</v>
      </c>
      <c r="BC2030">
        <f>IF($AK2030=1,O2030,0)</f>
        <v>0</v>
      </c>
      <c r="BD2030">
        <f>IF($AK2030=1,P2030,0)</f>
        <v>0</v>
      </c>
    </row>
    <row r="2031" spans="1:56" x14ac:dyDescent="0.3">
      <c r="A2031" s="7">
        <v>2069</v>
      </c>
      <c r="B2031" s="6">
        <v>143776</v>
      </c>
      <c r="C2031" s="7">
        <v>1</v>
      </c>
      <c r="D2031" s="7">
        <v>0</v>
      </c>
      <c r="E2031" s="7">
        <f>SUM(C2031:D2031)</f>
        <v>1</v>
      </c>
      <c r="F2031" s="7">
        <v>37</v>
      </c>
      <c r="G2031" s="7">
        <v>0</v>
      </c>
      <c r="H2031" s="7">
        <v>0</v>
      </c>
      <c r="I2031" s="7">
        <v>1</v>
      </c>
      <c r="J2031" s="7">
        <v>0</v>
      </c>
      <c r="K2031" s="7">
        <v>0</v>
      </c>
      <c r="L2031" s="7" t="str" cm="1">
        <f t="array" ref="L2031">_xlfn.IFS(G2031=1,G$1,H2031=1,H$1,I2031=1,I$1,J2031=1,J$1,K2031=1,K$1)</f>
        <v>Together</v>
      </c>
      <c r="M2031" s="7">
        <v>0</v>
      </c>
      <c r="N2031" s="7">
        <v>1</v>
      </c>
      <c r="O2031" s="7">
        <v>0</v>
      </c>
      <c r="P2031" s="7">
        <v>0</v>
      </c>
      <c r="Q2031" s="7" t="str" cm="1">
        <f t="array" ref="Q2031">_xlfn.IFS(M2031=1,M$1,N2031=1,N$1,O2031=1,O$1,P2031=1,P$1)</f>
        <v>Graduate</v>
      </c>
      <c r="R2031" t="s">
        <v>43</v>
      </c>
      <c r="S2031" s="7">
        <v>77</v>
      </c>
      <c r="T2031" s="7">
        <v>26</v>
      </c>
      <c r="U2031" s="7">
        <v>0</v>
      </c>
      <c r="V2031" s="7">
        <v>30</v>
      </c>
      <c r="W2031" s="7">
        <v>7</v>
      </c>
      <c r="X2031" s="7">
        <v>3</v>
      </c>
      <c r="Y2031" s="7">
        <v>10</v>
      </c>
      <c r="Z2031" s="7">
        <v>56</v>
      </c>
      <c r="AA2031" s="7">
        <v>1</v>
      </c>
      <c r="AB2031" s="7">
        <v>1</v>
      </c>
      <c r="AC2031" s="7">
        <v>0</v>
      </c>
      <c r="AD2031" s="7">
        <v>2</v>
      </c>
      <c r="AE2031" s="7">
        <v>6</v>
      </c>
      <c r="AF2031" s="7">
        <v>0</v>
      </c>
      <c r="AG2031" s="7">
        <v>0</v>
      </c>
      <c r="AH2031" s="7">
        <v>0</v>
      </c>
      <c r="AI2031" s="7">
        <v>0</v>
      </c>
      <c r="AJ2031" s="7">
        <v>0</v>
      </c>
      <c r="AK2031" s="7">
        <v>0</v>
      </c>
      <c r="AL2031" s="7">
        <v>0</v>
      </c>
      <c r="AM2031" s="8">
        <v>44111</v>
      </c>
      <c r="AO2031">
        <f>IF($AG2031=1,G2031,0)</f>
        <v>0</v>
      </c>
      <c r="AP2031">
        <f>IF($AG2031=1,H2031,0)</f>
        <v>0</v>
      </c>
      <c r="AQ2031">
        <f>IF($AG2031=1,J2031,0)</f>
        <v>0</v>
      </c>
      <c r="AR2031">
        <f>IF($AG2031=1,I2031,0)</f>
        <v>0</v>
      </c>
      <c r="AS2031">
        <f>IF($AG2031=1,K2031,0)</f>
        <v>0</v>
      </c>
      <c r="AU2031">
        <f>IF($AJ2031=1,T2031,0)</f>
        <v>0</v>
      </c>
      <c r="AV2031">
        <f>IF($AJ2031=1,U2031,0)</f>
        <v>0</v>
      </c>
      <c r="AW2031">
        <f>IF($AJ2031=1,V2031,0)</f>
        <v>0</v>
      </c>
      <c r="AX2031">
        <f>IF($AJ2031=1,W2031,0)</f>
        <v>0</v>
      </c>
      <c r="AY2031">
        <f>IF($AJ2031=1,X2031,0)</f>
        <v>0</v>
      </c>
      <c r="BA2031">
        <f>IF($AK2031=1,M2031,0)</f>
        <v>0</v>
      </c>
      <c r="BB2031">
        <f>IF($AK2031=1,N2031,0)</f>
        <v>0</v>
      </c>
      <c r="BC2031">
        <f>IF($AK2031=1,O2031,0)</f>
        <v>0</v>
      </c>
      <c r="BD2031">
        <f>IF($AK2031=1,P2031,0)</f>
        <v>0</v>
      </c>
    </row>
    <row r="2032" spans="1:56" x14ac:dyDescent="0.3">
      <c r="A2032" s="7">
        <v>1909</v>
      </c>
      <c r="B2032" s="6">
        <v>174293</v>
      </c>
      <c r="C2032" s="7">
        <v>0</v>
      </c>
      <c r="D2032" s="7">
        <v>0</v>
      </c>
      <c r="E2032" s="7">
        <f>SUM(C2032:D2032)</f>
        <v>0</v>
      </c>
      <c r="F2032" s="7">
        <v>27</v>
      </c>
      <c r="G2032" s="7">
        <v>0</v>
      </c>
      <c r="H2032" s="7">
        <v>0</v>
      </c>
      <c r="I2032" s="7">
        <v>0</v>
      </c>
      <c r="J2032" s="7">
        <v>1</v>
      </c>
      <c r="K2032" s="7">
        <v>0</v>
      </c>
      <c r="L2032" s="7" t="str" cm="1">
        <f t="array" ref="L2032">_xlfn.IFS(G2032=1,G$1,H2032=1,H$1,I2032=1,I$1,J2032=1,J$1,K2032=1,K$1)</f>
        <v>Single</v>
      </c>
      <c r="M2032" s="7">
        <v>0</v>
      </c>
      <c r="N2032" s="7">
        <v>1</v>
      </c>
      <c r="O2032" s="7">
        <v>0</v>
      </c>
      <c r="P2032" s="7">
        <v>0</v>
      </c>
      <c r="Q2032" s="7" t="str" cm="1">
        <f t="array" ref="Q2032">_xlfn.IFS(M2032=1,M$1,N2032=1,N$1,O2032=1,O$1,P2032=1,P$1)</f>
        <v>Graduate</v>
      </c>
      <c r="R2032" t="s">
        <v>41</v>
      </c>
      <c r="S2032" s="7">
        <v>66</v>
      </c>
      <c r="T2032" s="7">
        <v>880</v>
      </c>
      <c r="U2032" s="7">
        <v>357</v>
      </c>
      <c r="V2032" s="7">
        <v>786</v>
      </c>
      <c r="W2032" s="7">
        <v>218</v>
      </c>
      <c r="X2032" s="7">
        <v>213</v>
      </c>
      <c r="Y2032" s="7">
        <v>190</v>
      </c>
      <c r="Z2032" s="7">
        <v>2264</v>
      </c>
      <c r="AA2032" s="7">
        <v>1</v>
      </c>
      <c r="AB2032" s="7">
        <v>5</v>
      </c>
      <c r="AC2032" s="7">
        <v>4</v>
      </c>
      <c r="AD2032" s="7">
        <v>6</v>
      </c>
      <c r="AE2032" s="7">
        <v>2</v>
      </c>
      <c r="AF2032" s="7">
        <v>0</v>
      </c>
      <c r="AG2032" s="7">
        <v>0</v>
      </c>
      <c r="AH2032" s="7">
        <v>0</v>
      </c>
      <c r="AI2032" s="7">
        <v>0</v>
      </c>
      <c r="AJ2032" s="7">
        <v>0</v>
      </c>
      <c r="AK2032" s="7">
        <v>0</v>
      </c>
      <c r="AL2032" s="7">
        <v>0</v>
      </c>
      <c r="AM2032" s="8">
        <v>44112</v>
      </c>
      <c r="AO2032">
        <f>IF($AG2032=1,G2032,0)</f>
        <v>0</v>
      </c>
      <c r="AP2032">
        <f>IF($AG2032=1,H2032,0)</f>
        <v>0</v>
      </c>
      <c r="AQ2032">
        <f>IF($AG2032=1,J2032,0)</f>
        <v>0</v>
      </c>
      <c r="AR2032">
        <f>IF($AG2032=1,I2032,0)</f>
        <v>0</v>
      </c>
      <c r="AS2032">
        <f>IF($AG2032=1,K2032,0)</f>
        <v>0</v>
      </c>
      <c r="AU2032">
        <f>IF($AJ2032=1,T2032,0)</f>
        <v>0</v>
      </c>
      <c r="AV2032">
        <f>IF($AJ2032=1,U2032,0)</f>
        <v>0</v>
      </c>
      <c r="AW2032">
        <f>IF($AJ2032=1,V2032,0)</f>
        <v>0</v>
      </c>
      <c r="AX2032">
        <f>IF($AJ2032=1,W2032,0)</f>
        <v>0</v>
      </c>
      <c r="AY2032">
        <f>IF($AJ2032=1,X2032,0)</f>
        <v>0</v>
      </c>
      <c r="BA2032">
        <f>IF($AK2032=1,M2032,0)</f>
        <v>0</v>
      </c>
      <c r="BB2032">
        <f>IF($AK2032=1,N2032,0)</f>
        <v>0</v>
      </c>
      <c r="BC2032">
        <f>IF($AK2032=1,O2032,0)</f>
        <v>0</v>
      </c>
      <c r="BD2032">
        <f>IF($AK2032=1,P2032,0)</f>
        <v>0</v>
      </c>
    </row>
    <row r="2033" spans="1:56" x14ac:dyDescent="0.3">
      <c r="A2033" s="7">
        <v>1376</v>
      </c>
      <c r="B2033" s="6">
        <v>174293</v>
      </c>
      <c r="C2033" s="7">
        <v>0</v>
      </c>
      <c r="D2033" s="7">
        <v>0</v>
      </c>
      <c r="E2033" s="7">
        <f>SUM(C2033:D2033)</f>
        <v>0</v>
      </c>
      <c r="F2033" s="7">
        <v>27</v>
      </c>
      <c r="G2033" s="7">
        <v>0</v>
      </c>
      <c r="H2033" s="7">
        <v>0</v>
      </c>
      <c r="I2033" s="7">
        <v>0</v>
      </c>
      <c r="J2033" s="7">
        <v>1</v>
      </c>
      <c r="K2033" s="7">
        <v>0</v>
      </c>
      <c r="L2033" s="7" t="str" cm="1">
        <f t="array" ref="L2033">_xlfn.IFS(G2033=1,G$1,H2033=1,H$1,I2033=1,I$1,J2033=1,J$1,K2033=1,K$1)</f>
        <v>Single</v>
      </c>
      <c r="M2033" s="7">
        <v>0</v>
      </c>
      <c r="N2033" s="7">
        <v>1</v>
      </c>
      <c r="O2033" s="7">
        <v>0</v>
      </c>
      <c r="P2033" s="7">
        <v>0</v>
      </c>
      <c r="Q2033" s="7" t="str" cm="1">
        <f t="array" ref="Q2033">_xlfn.IFS(M2033=1,M$1,N2033=1,N$1,O2033=1,O$1,P2033=1,P$1)</f>
        <v>Graduate</v>
      </c>
      <c r="R2033" t="s">
        <v>44</v>
      </c>
      <c r="S2033" s="7">
        <v>66</v>
      </c>
      <c r="T2033" s="7">
        <v>880</v>
      </c>
      <c r="U2033" s="7">
        <v>357</v>
      </c>
      <c r="V2033" s="7">
        <v>786</v>
      </c>
      <c r="W2033" s="7">
        <v>218</v>
      </c>
      <c r="X2033" s="7">
        <v>213</v>
      </c>
      <c r="Y2033" s="7">
        <v>190</v>
      </c>
      <c r="Z2033" s="7">
        <v>2264</v>
      </c>
      <c r="AA2033" s="7">
        <v>1</v>
      </c>
      <c r="AB2033" s="7">
        <v>5</v>
      </c>
      <c r="AC2033" s="7">
        <v>4</v>
      </c>
      <c r="AD2033" s="7">
        <v>6</v>
      </c>
      <c r="AE2033" s="7">
        <v>2</v>
      </c>
      <c r="AF2033" s="7">
        <v>0</v>
      </c>
      <c r="AG2033" s="7">
        <v>0</v>
      </c>
      <c r="AH2033" s="7">
        <v>0</v>
      </c>
      <c r="AI2033" s="7">
        <v>0</v>
      </c>
      <c r="AJ2033" s="7">
        <v>0</v>
      </c>
      <c r="AK2033" s="7">
        <v>0</v>
      </c>
      <c r="AL2033" s="7">
        <v>0</v>
      </c>
      <c r="AM2033" s="8">
        <v>44112</v>
      </c>
      <c r="AO2033">
        <f>IF($AG2033=1,G2033,0)</f>
        <v>0</v>
      </c>
      <c r="AP2033">
        <f>IF($AG2033=1,H2033,0)</f>
        <v>0</v>
      </c>
      <c r="AQ2033">
        <f>IF($AG2033=1,J2033,0)</f>
        <v>0</v>
      </c>
      <c r="AR2033">
        <f>IF($AG2033=1,I2033,0)</f>
        <v>0</v>
      </c>
      <c r="AS2033">
        <f>IF($AG2033=1,K2033,0)</f>
        <v>0</v>
      </c>
      <c r="AU2033">
        <f>IF($AJ2033=1,T2033,0)</f>
        <v>0</v>
      </c>
      <c r="AV2033">
        <f>IF($AJ2033=1,U2033,0)</f>
        <v>0</v>
      </c>
      <c r="AW2033">
        <f>IF($AJ2033=1,V2033,0)</f>
        <v>0</v>
      </c>
      <c r="AX2033">
        <f>IF($AJ2033=1,W2033,0)</f>
        <v>0</v>
      </c>
      <c r="AY2033">
        <f>IF($AJ2033=1,X2033,0)</f>
        <v>0</v>
      </c>
      <c r="BA2033">
        <f>IF($AK2033=1,M2033,0)</f>
        <v>0</v>
      </c>
      <c r="BB2033">
        <f>IF($AK2033=1,N2033,0)</f>
        <v>0</v>
      </c>
      <c r="BC2033">
        <f>IF($AK2033=1,O2033,0)</f>
        <v>0</v>
      </c>
      <c r="BD2033">
        <f>IF($AK2033=1,P2033,0)</f>
        <v>0</v>
      </c>
    </row>
    <row r="2034" spans="1:56" x14ac:dyDescent="0.3">
      <c r="A2034" s="7">
        <v>1904</v>
      </c>
      <c r="B2034" s="6">
        <v>134469</v>
      </c>
      <c r="C2034" s="7">
        <v>1</v>
      </c>
      <c r="D2034" s="7">
        <v>1</v>
      </c>
      <c r="E2034" s="7">
        <f>SUM(C2034:D2034)</f>
        <v>2</v>
      </c>
      <c r="F2034" s="7">
        <v>72</v>
      </c>
      <c r="G2034" s="7">
        <v>0</v>
      </c>
      <c r="H2034" s="7">
        <v>1</v>
      </c>
      <c r="I2034" s="7">
        <v>0</v>
      </c>
      <c r="J2034" s="7">
        <v>0</v>
      </c>
      <c r="K2034" s="7">
        <v>0</v>
      </c>
      <c r="L2034" s="7" t="str" cm="1">
        <f t="array" ref="L2034">_xlfn.IFS(G2034=1,G$1,H2034=1,H$1,I2034=1,I$1,J2034=1,J$1,K2034=1,K$1)</f>
        <v>Married</v>
      </c>
      <c r="M2034" s="7">
        <v>0</v>
      </c>
      <c r="N2034" s="7">
        <v>0</v>
      </c>
      <c r="O2034" s="7">
        <v>0</v>
      </c>
      <c r="P2034" s="7">
        <v>1</v>
      </c>
      <c r="Q2034" s="7" t="str" cm="1">
        <f t="array" ref="Q2034">_xlfn.IFS(M2034=1,M$1,N2034=1,N$1,O2034=1,O$1,P2034=1,P$1)</f>
        <v>PhD</v>
      </c>
      <c r="R2034" t="s">
        <v>44</v>
      </c>
      <c r="S2034" s="7">
        <v>58</v>
      </c>
      <c r="T2034" s="7">
        <v>74</v>
      </c>
      <c r="U2034" s="7">
        <v>23</v>
      </c>
      <c r="V2034" s="7">
        <v>78</v>
      </c>
      <c r="W2034" s="7">
        <v>0</v>
      </c>
      <c r="X2034" s="7">
        <v>20</v>
      </c>
      <c r="Y2034" s="7">
        <v>47</v>
      </c>
      <c r="Z2034" s="7">
        <v>148</v>
      </c>
      <c r="AA2034" s="7">
        <v>3</v>
      </c>
      <c r="AB2034" s="7">
        <v>1</v>
      </c>
      <c r="AC2034" s="7">
        <v>1</v>
      </c>
      <c r="AD2034" s="7">
        <v>4</v>
      </c>
      <c r="AE2034" s="7">
        <v>4</v>
      </c>
      <c r="AF2034" s="7">
        <v>0</v>
      </c>
      <c r="AG2034" s="7">
        <v>0</v>
      </c>
      <c r="AH2034" s="7">
        <v>0</v>
      </c>
      <c r="AI2034" s="7">
        <v>0</v>
      </c>
      <c r="AJ2034" s="7">
        <v>0</v>
      </c>
      <c r="AK2034" s="7">
        <v>0</v>
      </c>
      <c r="AL2034" s="7">
        <v>0</v>
      </c>
      <c r="AM2034" s="8">
        <v>44112</v>
      </c>
      <c r="AO2034">
        <f>IF($AG2034=1,G2034,0)</f>
        <v>0</v>
      </c>
      <c r="AP2034">
        <f>IF($AG2034=1,H2034,0)</f>
        <v>0</v>
      </c>
      <c r="AQ2034">
        <f>IF($AG2034=1,J2034,0)</f>
        <v>0</v>
      </c>
      <c r="AR2034">
        <f>IF($AG2034=1,I2034,0)</f>
        <v>0</v>
      </c>
      <c r="AS2034">
        <f>IF($AG2034=1,K2034,0)</f>
        <v>0</v>
      </c>
      <c r="AU2034">
        <f>IF($AJ2034=1,T2034,0)</f>
        <v>0</v>
      </c>
      <c r="AV2034">
        <f>IF($AJ2034=1,U2034,0)</f>
        <v>0</v>
      </c>
      <c r="AW2034">
        <f>IF($AJ2034=1,V2034,0)</f>
        <v>0</v>
      </c>
      <c r="AX2034">
        <f>IF($AJ2034=1,W2034,0)</f>
        <v>0</v>
      </c>
      <c r="AY2034">
        <f>IF($AJ2034=1,X2034,0)</f>
        <v>0</v>
      </c>
      <c r="BA2034">
        <f>IF($AK2034=1,M2034,0)</f>
        <v>0</v>
      </c>
      <c r="BB2034">
        <f>IF($AK2034=1,N2034,0)</f>
        <v>0</v>
      </c>
      <c r="BC2034">
        <f>IF($AK2034=1,O2034,0)</f>
        <v>0</v>
      </c>
      <c r="BD2034">
        <f>IF($AK2034=1,P2034,0)</f>
        <v>0</v>
      </c>
    </row>
    <row r="2035" spans="1:56" x14ac:dyDescent="0.3">
      <c r="A2035" s="7">
        <v>1412</v>
      </c>
      <c r="B2035" s="6">
        <v>110404</v>
      </c>
      <c r="C2035" s="7">
        <v>1</v>
      </c>
      <c r="D2035" s="7">
        <v>0</v>
      </c>
      <c r="E2035" s="7">
        <f>SUM(C2035:D2035)</f>
        <v>1</v>
      </c>
      <c r="F2035" s="7">
        <v>31</v>
      </c>
      <c r="G2035" s="7">
        <v>0</v>
      </c>
      <c r="H2035" s="7">
        <v>0</v>
      </c>
      <c r="I2035" s="7">
        <v>1</v>
      </c>
      <c r="J2035" s="7">
        <v>0</v>
      </c>
      <c r="K2035" s="7">
        <v>0</v>
      </c>
      <c r="L2035" s="7" t="str" cm="1">
        <f t="array" ref="L2035">_xlfn.IFS(G2035=1,G$1,H2035=1,H$1,I2035=1,I$1,J2035=1,J$1,K2035=1,K$1)</f>
        <v>Together</v>
      </c>
      <c r="M2035" s="7">
        <v>0</v>
      </c>
      <c r="N2035" s="7">
        <v>0</v>
      </c>
      <c r="O2035" s="7">
        <v>0</v>
      </c>
      <c r="P2035" s="7">
        <v>0</v>
      </c>
      <c r="Q2035" s="7" t="e" cm="1">
        <f t="array" ref="Q2035">_xlfn.IFS(M2035=1,M$1,N2035=1,N$1,O2035=1,O$1,P2035=1,P$1)</f>
        <v>#N/A</v>
      </c>
      <c r="R2035" t="s">
        <v>44</v>
      </c>
      <c r="S2035" s="7">
        <v>52</v>
      </c>
      <c r="T2035" s="7">
        <v>21</v>
      </c>
      <c r="U2035" s="7">
        <v>21</v>
      </c>
      <c r="V2035" s="7">
        <v>117</v>
      </c>
      <c r="W2035" s="7">
        <v>106</v>
      </c>
      <c r="X2035" s="7">
        <v>64</v>
      </c>
      <c r="Y2035" s="7">
        <v>127</v>
      </c>
      <c r="Z2035" s="7">
        <v>202</v>
      </c>
      <c r="AA2035" s="7">
        <v>2</v>
      </c>
      <c r="AB2035" s="7">
        <v>1</v>
      </c>
      <c r="AC2035" s="7">
        <v>0</v>
      </c>
      <c r="AD2035" s="7">
        <v>4</v>
      </c>
      <c r="AE2035" s="7">
        <v>5</v>
      </c>
      <c r="AF2035" s="7">
        <v>0</v>
      </c>
      <c r="AG2035" s="7">
        <v>0</v>
      </c>
      <c r="AH2035" s="7">
        <v>0</v>
      </c>
      <c r="AI2035" s="7">
        <v>0</v>
      </c>
      <c r="AJ2035" s="7">
        <v>0</v>
      </c>
      <c r="AK2035" s="7">
        <v>0</v>
      </c>
      <c r="AL2035" s="7">
        <v>0</v>
      </c>
      <c r="AM2035" s="8">
        <v>44112</v>
      </c>
      <c r="AO2035">
        <f>IF($AG2035=1,G2035,0)</f>
        <v>0</v>
      </c>
      <c r="AP2035">
        <f>IF($AG2035=1,H2035,0)</f>
        <v>0</v>
      </c>
      <c r="AQ2035">
        <f>IF($AG2035=1,J2035,0)</f>
        <v>0</v>
      </c>
      <c r="AR2035">
        <f>IF($AG2035=1,I2035,0)</f>
        <v>0</v>
      </c>
      <c r="AS2035">
        <f>IF($AG2035=1,K2035,0)</f>
        <v>0</v>
      </c>
      <c r="AU2035">
        <f>IF($AJ2035=1,T2035,0)</f>
        <v>0</v>
      </c>
      <c r="AV2035">
        <f>IF($AJ2035=1,U2035,0)</f>
        <v>0</v>
      </c>
      <c r="AW2035">
        <f>IF($AJ2035=1,V2035,0)</f>
        <v>0</v>
      </c>
      <c r="AX2035">
        <f>IF($AJ2035=1,W2035,0)</f>
        <v>0</v>
      </c>
      <c r="AY2035">
        <f>IF($AJ2035=1,X2035,0)</f>
        <v>0</v>
      </c>
      <c r="BA2035">
        <f>IF($AK2035=1,M2035,0)</f>
        <v>0</v>
      </c>
      <c r="BB2035">
        <f>IF($AK2035=1,N2035,0)</f>
        <v>0</v>
      </c>
      <c r="BC2035">
        <f>IF($AK2035=1,O2035,0)</f>
        <v>0</v>
      </c>
      <c r="BD2035">
        <f>IF($AK2035=1,P2035,0)</f>
        <v>0</v>
      </c>
    </row>
    <row r="2036" spans="1:56" x14ac:dyDescent="0.3">
      <c r="A2036" s="7">
        <v>2359</v>
      </c>
      <c r="B2036" s="6">
        <v>146390</v>
      </c>
      <c r="C2036" s="7">
        <v>0</v>
      </c>
      <c r="D2036" s="7">
        <v>1</v>
      </c>
      <c r="E2036" s="7">
        <f>SUM(C2036:D2036)</f>
        <v>1</v>
      </c>
      <c r="F2036" s="7">
        <v>65</v>
      </c>
      <c r="G2036" s="7">
        <v>1</v>
      </c>
      <c r="H2036" s="7">
        <v>0</v>
      </c>
      <c r="I2036" s="7">
        <v>0</v>
      </c>
      <c r="J2036" s="7">
        <v>0</v>
      </c>
      <c r="K2036" s="7">
        <v>0</v>
      </c>
      <c r="L2036" s="7" t="str" cm="1">
        <f t="array" ref="L2036">_xlfn.IFS(G2036=1,G$1,H2036=1,H$1,I2036=1,I$1,J2036=1,J$1,K2036=1,K$1)</f>
        <v>Divorced</v>
      </c>
      <c r="M2036" s="7">
        <v>0</v>
      </c>
      <c r="N2036" s="7">
        <v>0</v>
      </c>
      <c r="O2036" s="7">
        <v>1</v>
      </c>
      <c r="P2036" s="7">
        <v>0</v>
      </c>
      <c r="Q2036" s="7" t="str" cm="1">
        <f t="array" ref="Q2036">_xlfn.IFS(M2036=1,M$1,N2036=1,N$1,O2036=1,O$1,P2036=1,P$1)</f>
        <v>Master</v>
      </c>
      <c r="R2036" t="s">
        <v>41</v>
      </c>
      <c r="S2036" s="7">
        <v>56</v>
      </c>
      <c r="T2036" s="7">
        <v>300</v>
      </c>
      <c r="U2036" s="7">
        <v>44</v>
      </c>
      <c r="V2036" s="7">
        <v>202</v>
      </c>
      <c r="W2036" s="7">
        <v>6</v>
      </c>
      <c r="X2036" s="7">
        <v>28</v>
      </c>
      <c r="Y2036" s="7">
        <v>120</v>
      </c>
      <c r="Z2036" s="7">
        <v>461</v>
      </c>
      <c r="AA2036" s="7">
        <v>1</v>
      </c>
      <c r="AB2036" s="7">
        <v>4</v>
      </c>
      <c r="AC2036" s="7">
        <v>2</v>
      </c>
      <c r="AD2036" s="7">
        <v>3</v>
      </c>
      <c r="AE2036" s="7">
        <v>7</v>
      </c>
      <c r="AF2036" s="7">
        <v>0</v>
      </c>
      <c r="AG2036" s="7">
        <v>0</v>
      </c>
      <c r="AH2036" s="7">
        <v>0</v>
      </c>
      <c r="AI2036" s="7">
        <v>0</v>
      </c>
      <c r="AJ2036" s="7">
        <v>0</v>
      </c>
      <c r="AK2036" s="7">
        <v>0</v>
      </c>
      <c r="AL2036" s="7">
        <v>0</v>
      </c>
      <c r="AM2036" s="8">
        <v>44113</v>
      </c>
      <c r="AO2036">
        <f>IF($AG2036=1,G2036,0)</f>
        <v>0</v>
      </c>
      <c r="AP2036">
        <f>IF($AG2036=1,H2036,0)</f>
        <v>0</v>
      </c>
      <c r="AQ2036">
        <f>IF($AG2036=1,J2036,0)</f>
        <v>0</v>
      </c>
      <c r="AR2036">
        <f>IF($AG2036=1,I2036,0)</f>
        <v>0</v>
      </c>
      <c r="AS2036">
        <f>IF($AG2036=1,K2036,0)</f>
        <v>0</v>
      </c>
      <c r="AU2036">
        <f>IF($AJ2036=1,T2036,0)</f>
        <v>0</v>
      </c>
      <c r="AV2036">
        <f>IF($AJ2036=1,U2036,0)</f>
        <v>0</v>
      </c>
      <c r="AW2036">
        <f>IF($AJ2036=1,V2036,0)</f>
        <v>0</v>
      </c>
      <c r="AX2036">
        <f>IF($AJ2036=1,W2036,0)</f>
        <v>0</v>
      </c>
      <c r="AY2036">
        <f>IF($AJ2036=1,X2036,0)</f>
        <v>0</v>
      </c>
      <c r="BA2036">
        <f>IF($AK2036=1,M2036,0)</f>
        <v>0</v>
      </c>
      <c r="BB2036">
        <f>IF($AK2036=1,N2036,0)</f>
        <v>0</v>
      </c>
      <c r="BC2036">
        <f>IF($AK2036=1,O2036,0)</f>
        <v>0</v>
      </c>
      <c r="BD2036">
        <f>IF($AK2036=1,P2036,0)</f>
        <v>0</v>
      </c>
    </row>
    <row r="2037" spans="1:56" x14ac:dyDescent="0.3">
      <c r="A2037" s="7">
        <v>1404</v>
      </c>
      <c r="B2037" s="6">
        <v>137401</v>
      </c>
      <c r="C2037" s="7">
        <v>1</v>
      </c>
      <c r="D2037" s="7">
        <v>0</v>
      </c>
      <c r="E2037" s="7">
        <f>SUM(C2037:D2037)</f>
        <v>1</v>
      </c>
      <c r="F2037" s="7">
        <v>47</v>
      </c>
      <c r="G2037" s="7">
        <v>0</v>
      </c>
      <c r="H2037" s="7">
        <v>1</v>
      </c>
      <c r="I2037" s="7">
        <v>0</v>
      </c>
      <c r="J2037" s="7">
        <v>0</v>
      </c>
      <c r="K2037" s="7">
        <v>0</v>
      </c>
      <c r="L2037" s="7" t="str" cm="1">
        <f t="array" ref="L2037">_xlfn.IFS(G2037=1,G$1,H2037=1,H$1,I2037=1,I$1,J2037=1,J$1,K2037=1,K$1)</f>
        <v>Married</v>
      </c>
      <c r="M2037" s="7">
        <v>0</v>
      </c>
      <c r="N2037" s="7">
        <v>0</v>
      </c>
      <c r="O2037" s="7">
        <v>0</v>
      </c>
      <c r="P2037" s="7">
        <v>1</v>
      </c>
      <c r="Q2037" s="7" t="str" cm="1">
        <f t="array" ref="Q2037">_xlfn.IFS(M2037=1,M$1,N2037=1,N$1,O2037=1,O$1,P2037=1,P$1)</f>
        <v>PhD</v>
      </c>
      <c r="R2037" t="s">
        <v>42</v>
      </c>
      <c r="S2037" s="7">
        <v>14</v>
      </c>
      <c r="T2037" s="7">
        <v>70</v>
      </c>
      <c r="U2037" s="7">
        <v>11</v>
      </c>
      <c r="V2037" s="7">
        <v>70</v>
      </c>
      <c r="W2037" s="7">
        <v>11</v>
      </c>
      <c r="X2037" s="7">
        <v>4</v>
      </c>
      <c r="Y2037" s="7">
        <v>11</v>
      </c>
      <c r="Z2037" s="7">
        <v>154</v>
      </c>
      <c r="AA2037" s="7">
        <v>2</v>
      </c>
      <c r="AB2037" s="7">
        <v>2</v>
      </c>
      <c r="AC2037" s="7">
        <v>0</v>
      </c>
      <c r="AD2037" s="7">
        <v>3</v>
      </c>
      <c r="AE2037" s="7">
        <v>7</v>
      </c>
      <c r="AF2037" s="7">
        <v>0</v>
      </c>
      <c r="AG2037" s="7">
        <v>0</v>
      </c>
      <c r="AH2037" s="7">
        <v>0</v>
      </c>
      <c r="AI2037" s="7">
        <v>0</v>
      </c>
      <c r="AJ2037" s="7">
        <v>0</v>
      </c>
      <c r="AK2037" s="7">
        <v>0</v>
      </c>
      <c r="AL2037" s="7">
        <v>0</v>
      </c>
      <c r="AM2037" s="8">
        <v>44114</v>
      </c>
      <c r="AO2037">
        <f>IF($AG2037=1,G2037,0)</f>
        <v>0</v>
      </c>
      <c r="AP2037">
        <f>IF($AG2037=1,H2037,0)</f>
        <v>0</v>
      </c>
      <c r="AQ2037">
        <f>IF($AG2037=1,J2037,0)</f>
        <v>0</v>
      </c>
      <c r="AR2037">
        <f>IF($AG2037=1,I2037,0)</f>
        <v>0</v>
      </c>
      <c r="AS2037">
        <f>IF($AG2037=1,K2037,0)</f>
        <v>0</v>
      </c>
      <c r="AU2037">
        <f>IF($AJ2037=1,T2037,0)</f>
        <v>0</v>
      </c>
      <c r="AV2037">
        <f>IF($AJ2037=1,U2037,0)</f>
        <v>0</v>
      </c>
      <c r="AW2037">
        <f>IF($AJ2037=1,V2037,0)</f>
        <v>0</v>
      </c>
      <c r="AX2037">
        <f>IF($AJ2037=1,W2037,0)</f>
        <v>0</v>
      </c>
      <c r="AY2037">
        <f>IF($AJ2037=1,X2037,0)</f>
        <v>0</v>
      </c>
      <c r="BA2037">
        <f>IF($AK2037=1,M2037,0)</f>
        <v>0</v>
      </c>
      <c r="BB2037">
        <f>IF($AK2037=1,N2037,0)</f>
        <v>0</v>
      </c>
      <c r="BC2037">
        <f>IF($AK2037=1,O2037,0)</f>
        <v>0</v>
      </c>
      <c r="BD2037">
        <f>IF($AK2037=1,P2037,0)</f>
        <v>0</v>
      </c>
    </row>
    <row r="2038" spans="1:56" x14ac:dyDescent="0.3">
      <c r="A2038" s="7">
        <v>2499</v>
      </c>
      <c r="B2038" s="6">
        <v>137401</v>
      </c>
      <c r="C2038" s="7">
        <v>1</v>
      </c>
      <c r="D2038" s="7">
        <v>0</v>
      </c>
      <c r="E2038" s="7">
        <f>SUM(C2038:D2038)</f>
        <v>1</v>
      </c>
      <c r="F2038" s="7">
        <v>47</v>
      </c>
      <c r="G2038" s="7">
        <v>0</v>
      </c>
      <c r="H2038" s="7">
        <v>1</v>
      </c>
      <c r="I2038" s="7">
        <v>0</v>
      </c>
      <c r="J2038" s="7">
        <v>0</v>
      </c>
      <c r="K2038" s="7">
        <v>0</v>
      </c>
      <c r="L2038" s="7" t="str" cm="1">
        <f t="array" ref="L2038">_xlfn.IFS(G2038=1,G$1,H2038=1,H$1,I2038=1,I$1,J2038=1,J$1,K2038=1,K$1)</f>
        <v>Married</v>
      </c>
      <c r="M2038" s="7">
        <v>0</v>
      </c>
      <c r="N2038" s="7">
        <v>0</v>
      </c>
      <c r="O2038" s="7">
        <v>0</v>
      </c>
      <c r="P2038" s="7">
        <v>1</v>
      </c>
      <c r="Q2038" s="7" t="str" cm="1">
        <f t="array" ref="Q2038">_xlfn.IFS(M2038=1,M$1,N2038=1,N$1,O2038=1,O$1,P2038=1,P$1)</f>
        <v>PhD</v>
      </c>
      <c r="R2038" t="s">
        <v>40</v>
      </c>
      <c r="S2038" s="7">
        <v>14</v>
      </c>
      <c r="T2038" s="7">
        <v>70</v>
      </c>
      <c r="U2038" s="7">
        <v>11</v>
      </c>
      <c r="V2038" s="7">
        <v>70</v>
      </c>
      <c r="W2038" s="7">
        <v>11</v>
      </c>
      <c r="X2038" s="7">
        <v>4</v>
      </c>
      <c r="Y2038" s="7">
        <v>11</v>
      </c>
      <c r="Z2038" s="7">
        <v>154</v>
      </c>
      <c r="AA2038" s="7">
        <v>2</v>
      </c>
      <c r="AB2038" s="7">
        <v>2</v>
      </c>
      <c r="AC2038" s="7">
        <v>0</v>
      </c>
      <c r="AD2038" s="7">
        <v>3</v>
      </c>
      <c r="AE2038" s="7">
        <v>7</v>
      </c>
      <c r="AF2038" s="7">
        <v>0</v>
      </c>
      <c r="AG2038" s="7">
        <v>0</v>
      </c>
      <c r="AH2038" s="7">
        <v>0</v>
      </c>
      <c r="AI2038" s="7">
        <v>0</v>
      </c>
      <c r="AJ2038" s="7">
        <v>0</v>
      </c>
      <c r="AK2038" s="7">
        <v>0</v>
      </c>
      <c r="AL2038" s="7">
        <v>0</v>
      </c>
      <c r="AM2038" s="8">
        <v>44114</v>
      </c>
      <c r="AO2038">
        <f>IF($AG2038=1,G2038,0)</f>
        <v>0</v>
      </c>
      <c r="AP2038">
        <f>IF($AG2038=1,H2038,0)</f>
        <v>0</v>
      </c>
      <c r="AQ2038">
        <f>IF($AG2038=1,J2038,0)</f>
        <v>0</v>
      </c>
      <c r="AR2038">
        <f>IF($AG2038=1,I2038,0)</f>
        <v>0</v>
      </c>
      <c r="AS2038">
        <f>IF($AG2038=1,K2038,0)</f>
        <v>0</v>
      </c>
      <c r="AU2038">
        <f>IF($AJ2038=1,T2038,0)</f>
        <v>0</v>
      </c>
      <c r="AV2038">
        <f>IF($AJ2038=1,U2038,0)</f>
        <v>0</v>
      </c>
      <c r="AW2038">
        <f>IF($AJ2038=1,V2038,0)</f>
        <v>0</v>
      </c>
      <c r="AX2038">
        <f>IF($AJ2038=1,W2038,0)</f>
        <v>0</v>
      </c>
      <c r="AY2038">
        <f>IF($AJ2038=1,X2038,0)</f>
        <v>0</v>
      </c>
      <c r="BA2038">
        <f>IF($AK2038=1,M2038,0)</f>
        <v>0</v>
      </c>
      <c r="BB2038">
        <f>IF($AK2038=1,N2038,0)</f>
        <v>0</v>
      </c>
      <c r="BC2038">
        <f>IF($AK2038=1,O2038,0)</f>
        <v>0</v>
      </c>
      <c r="BD2038">
        <f>IF($AK2038=1,P2038,0)</f>
        <v>0</v>
      </c>
    </row>
    <row r="2039" spans="1:56" x14ac:dyDescent="0.3">
      <c r="A2039" s="7">
        <v>1593</v>
      </c>
      <c r="B2039" s="6">
        <v>181168</v>
      </c>
      <c r="C2039" s="7">
        <v>0</v>
      </c>
      <c r="D2039" s="7">
        <v>0</v>
      </c>
      <c r="E2039" s="7">
        <f>SUM(C2039:D2039)</f>
        <v>0</v>
      </c>
      <c r="F2039" s="7">
        <v>55</v>
      </c>
      <c r="G2039" s="7">
        <v>0</v>
      </c>
      <c r="H2039" s="7">
        <v>1</v>
      </c>
      <c r="I2039" s="7">
        <v>0</v>
      </c>
      <c r="J2039" s="7">
        <v>0</v>
      </c>
      <c r="K2039" s="7">
        <v>0</v>
      </c>
      <c r="L2039" s="7" t="str" cm="1">
        <f t="array" ref="L2039">_xlfn.IFS(G2039=1,G$1,H2039=1,H$1,I2039=1,I$1,J2039=1,J$1,K2039=1,K$1)</f>
        <v>Married</v>
      </c>
      <c r="M2039" s="7">
        <v>0</v>
      </c>
      <c r="N2039" s="7">
        <v>1</v>
      </c>
      <c r="O2039" s="7">
        <v>0</v>
      </c>
      <c r="P2039" s="7">
        <v>0</v>
      </c>
      <c r="Q2039" s="7" t="str" cm="1">
        <f t="array" ref="Q2039">_xlfn.IFS(M2039=1,M$1,N2039=1,N$1,O2039=1,O$1,P2039=1,P$1)</f>
        <v>Graduate</v>
      </c>
      <c r="R2039" t="s">
        <v>40</v>
      </c>
      <c r="S2039" s="7">
        <v>84</v>
      </c>
      <c r="T2039" s="7">
        <v>915</v>
      </c>
      <c r="U2039" s="7">
        <v>0</v>
      </c>
      <c r="V2039" s="7">
        <v>1321</v>
      </c>
      <c r="W2039" s="7">
        <v>328</v>
      </c>
      <c r="X2039" s="7">
        <v>49</v>
      </c>
      <c r="Y2039" s="7">
        <v>49</v>
      </c>
      <c r="Z2039" s="7">
        <v>2565</v>
      </c>
      <c r="AA2039" s="7">
        <v>1</v>
      </c>
      <c r="AB2039" s="7">
        <v>6</v>
      </c>
      <c r="AC2039" s="7">
        <v>4</v>
      </c>
      <c r="AD2039" s="7">
        <v>7</v>
      </c>
      <c r="AE2039" s="7">
        <v>3</v>
      </c>
      <c r="AF2039" s="7">
        <v>0</v>
      </c>
      <c r="AG2039" s="7">
        <v>0</v>
      </c>
      <c r="AH2039" s="7">
        <v>0</v>
      </c>
      <c r="AI2039" s="7">
        <v>1</v>
      </c>
      <c r="AJ2039" s="7">
        <v>0</v>
      </c>
      <c r="AK2039" s="7">
        <v>0</v>
      </c>
      <c r="AL2039" s="7">
        <v>0</v>
      </c>
      <c r="AM2039" s="8">
        <v>44115</v>
      </c>
      <c r="AO2039">
        <f>IF($AG2039=1,G2039,0)</f>
        <v>0</v>
      </c>
      <c r="AP2039">
        <f>IF($AG2039=1,H2039,0)</f>
        <v>0</v>
      </c>
      <c r="AQ2039">
        <f>IF($AG2039=1,J2039,0)</f>
        <v>0</v>
      </c>
      <c r="AR2039">
        <f>IF($AG2039=1,I2039,0)</f>
        <v>0</v>
      </c>
      <c r="AS2039">
        <f>IF($AG2039=1,K2039,0)</f>
        <v>0</v>
      </c>
      <c r="AU2039">
        <f>IF($AJ2039=1,T2039,0)</f>
        <v>0</v>
      </c>
      <c r="AV2039">
        <f>IF($AJ2039=1,U2039,0)</f>
        <v>0</v>
      </c>
      <c r="AW2039">
        <f>IF($AJ2039=1,V2039,0)</f>
        <v>0</v>
      </c>
      <c r="AX2039">
        <f>IF($AJ2039=1,W2039,0)</f>
        <v>0</v>
      </c>
      <c r="AY2039">
        <f>IF($AJ2039=1,X2039,0)</f>
        <v>0</v>
      </c>
      <c r="BA2039">
        <f>IF($AK2039=1,M2039,0)</f>
        <v>0</v>
      </c>
      <c r="BB2039">
        <f>IF($AK2039=1,N2039,0)</f>
        <v>0</v>
      </c>
      <c r="BC2039">
        <f>IF($AK2039=1,O2039,0)</f>
        <v>0</v>
      </c>
      <c r="BD2039">
        <f>IF($AK2039=1,P2039,0)</f>
        <v>0</v>
      </c>
    </row>
    <row r="2040" spans="1:56" x14ac:dyDescent="0.3">
      <c r="A2040" s="7">
        <v>2934</v>
      </c>
      <c r="B2040" s="6">
        <v>156551</v>
      </c>
      <c r="C2040" s="7">
        <v>1</v>
      </c>
      <c r="D2040" s="7">
        <v>1</v>
      </c>
      <c r="E2040" s="7">
        <f>SUM(C2040:D2040)</f>
        <v>2</v>
      </c>
      <c r="F2040" s="7">
        <v>70</v>
      </c>
      <c r="G2040" s="7">
        <v>0</v>
      </c>
      <c r="H2040" s="7">
        <v>0</v>
      </c>
      <c r="I2040" s="7">
        <v>0</v>
      </c>
      <c r="J2040" s="7">
        <v>0</v>
      </c>
      <c r="K2040" s="7">
        <v>1</v>
      </c>
      <c r="L2040" s="7" t="str" cm="1">
        <f t="array" ref="L2040">_xlfn.IFS(G2040=1,G$1,H2040=1,H$1,I2040=1,I$1,J2040=1,J$1,K2040=1,K$1)</f>
        <v>Widow</v>
      </c>
      <c r="M2040" s="7">
        <v>0</v>
      </c>
      <c r="N2040" s="7">
        <v>0</v>
      </c>
      <c r="O2040" s="7">
        <v>0</v>
      </c>
      <c r="P2040" s="7">
        <v>1</v>
      </c>
      <c r="Q2040" s="7" t="str" cm="1">
        <f t="array" ref="Q2040">_xlfn.IFS(M2040=1,M$1,N2040=1,N$1,O2040=1,O$1,P2040=1,P$1)</f>
        <v>PhD</v>
      </c>
      <c r="R2040" t="s">
        <v>42</v>
      </c>
      <c r="S2040" s="7">
        <v>48</v>
      </c>
      <c r="T2040" s="7">
        <v>185</v>
      </c>
      <c r="U2040" s="7">
        <v>11</v>
      </c>
      <c r="V2040" s="7">
        <v>89</v>
      </c>
      <c r="W2040" s="7">
        <v>47</v>
      </c>
      <c r="X2040" s="7">
        <v>6</v>
      </c>
      <c r="Y2040" s="7">
        <v>44</v>
      </c>
      <c r="Z2040" s="7">
        <v>293</v>
      </c>
      <c r="AA2040" s="7">
        <v>3</v>
      </c>
      <c r="AB2040" s="7">
        <v>2</v>
      </c>
      <c r="AC2040" s="7">
        <v>1</v>
      </c>
      <c r="AD2040" s="7">
        <v>4</v>
      </c>
      <c r="AE2040" s="7">
        <v>4</v>
      </c>
      <c r="AF2040" s="7">
        <v>0</v>
      </c>
      <c r="AG2040" s="7">
        <v>0</v>
      </c>
      <c r="AH2040" s="7">
        <v>0</v>
      </c>
      <c r="AI2040" s="7">
        <v>0</v>
      </c>
      <c r="AJ2040" s="7">
        <v>0</v>
      </c>
      <c r="AK2040" s="7">
        <v>0</v>
      </c>
      <c r="AL2040" s="7">
        <v>0</v>
      </c>
      <c r="AM2040" s="8">
        <v>44115</v>
      </c>
      <c r="AO2040">
        <f>IF($AG2040=1,G2040,0)</f>
        <v>0</v>
      </c>
      <c r="AP2040">
        <f>IF($AG2040=1,H2040,0)</f>
        <v>0</v>
      </c>
      <c r="AQ2040">
        <f>IF($AG2040=1,J2040,0)</f>
        <v>0</v>
      </c>
      <c r="AR2040">
        <f>IF($AG2040=1,I2040,0)</f>
        <v>0</v>
      </c>
      <c r="AS2040">
        <f>IF($AG2040=1,K2040,0)</f>
        <v>0</v>
      </c>
      <c r="AU2040">
        <f>IF($AJ2040=1,T2040,0)</f>
        <v>0</v>
      </c>
      <c r="AV2040">
        <f>IF($AJ2040=1,U2040,0)</f>
        <v>0</v>
      </c>
      <c r="AW2040">
        <f>IF($AJ2040=1,V2040,0)</f>
        <v>0</v>
      </c>
      <c r="AX2040">
        <f>IF($AJ2040=1,W2040,0)</f>
        <v>0</v>
      </c>
      <c r="AY2040">
        <f>IF($AJ2040=1,X2040,0)</f>
        <v>0</v>
      </c>
      <c r="BA2040">
        <f>IF($AK2040=1,M2040,0)</f>
        <v>0</v>
      </c>
      <c r="BB2040">
        <f>IF($AK2040=1,N2040,0)</f>
        <v>0</v>
      </c>
      <c r="BC2040">
        <f>IF($AK2040=1,O2040,0)</f>
        <v>0</v>
      </c>
      <c r="BD2040">
        <f>IF($AK2040=1,P2040,0)</f>
        <v>0</v>
      </c>
    </row>
    <row r="2041" spans="1:56" x14ac:dyDescent="0.3">
      <c r="A2041" s="7">
        <v>2625</v>
      </c>
      <c r="B2041" s="6">
        <v>156551</v>
      </c>
      <c r="C2041" s="7">
        <v>1</v>
      </c>
      <c r="D2041" s="7">
        <v>1</v>
      </c>
      <c r="E2041" s="7">
        <f>SUM(C2041:D2041)</f>
        <v>2</v>
      </c>
      <c r="F2041" s="7">
        <v>70</v>
      </c>
      <c r="G2041" s="7">
        <v>0</v>
      </c>
      <c r="H2041" s="7">
        <v>0</v>
      </c>
      <c r="I2041" s="7">
        <v>0</v>
      </c>
      <c r="J2041" s="7">
        <v>0</v>
      </c>
      <c r="K2041" s="7">
        <v>1</v>
      </c>
      <c r="L2041" s="7" t="str" cm="1">
        <f t="array" ref="L2041">_xlfn.IFS(G2041=1,G$1,H2041=1,H$1,I2041=1,I$1,J2041=1,J$1,K2041=1,K$1)</f>
        <v>Widow</v>
      </c>
      <c r="M2041" s="7">
        <v>0</v>
      </c>
      <c r="N2041" s="7">
        <v>0</v>
      </c>
      <c r="O2041" s="7">
        <v>0</v>
      </c>
      <c r="P2041" s="7">
        <v>1</v>
      </c>
      <c r="Q2041" s="7" t="str" cm="1">
        <f t="array" ref="Q2041">_xlfn.IFS(M2041=1,M$1,N2041=1,N$1,O2041=1,O$1,P2041=1,P$1)</f>
        <v>PhD</v>
      </c>
      <c r="R2041" t="s">
        <v>40</v>
      </c>
      <c r="S2041" s="7">
        <v>48</v>
      </c>
      <c r="T2041" s="7">
        <v>185</v>
      </c>
      <c r="U2041" s="7">
        <v>11</v>
      </c>
      <c r="V2041" s="7">
        <v>89</v>
      </c>
      <c r="W2041" s="7">
        <v>47</v>
      </c>
      <c r="X2041" s="7">
        <v>6</v>
      </c>
      <c r="Y2041" s="7">
        <v>44</v>
      </c>
      <c r="Z2041" s="7">
        <v>293</v>
      </c>
      <c r="AA2041" s="7">
        <v>3</v>
      </c>
      <c r="AB2041" s="7">
        <v>2</v>
      </c>
      <c r="AC2041" s="7">
        <v>1</v>
      </c>
      <c r="AD2041" s="7">
        <v>4</v>
      </c>
      <c r="AE2041" s="7">
        <v>4</v>
      </c>
      <c r="AF2041" s="7">
        <v>0</v>
      </c>
      <c r="AG2041" s="7">
        <v>0</v>
      </c>
      <c r="AH2041" s="7">
        <v>0</v>
      </c>
      <c r="AI2041" s="7">
        <v>0</v>
      </c>
      <c r="AJ2041" s="7">
        <v>0</v>
      </c>
      <c r="AK2041" s="7">
        <v>0</v>
      </c>
      <c r="AL2041" s="7">
        <v>0</v>
      </c>
      <c r="AM2041" s="8">
        <v>44115</v>
      </c>
      <c r="AO2041">
        <f>IF($AG2041=1,G2041,0)</f>
        <v>0</v>
      </c>
      <c r="AP2041">
        <f>IF($AG2041=1,H2041,0)</f>
        <v>0</v>
      </c>
      <c r="AQ2041">
        <f>IF($AG2041=1,J2041,0)</f>
        <v>0</v>
      </c>
      <c r="AR2041">
        <f>IF($AG2041=1,I2041,0)</f>
        <v>0</v>
      </c>
      <c r="AS2041">
        <f>IF($AG2041=1,K2041,0)</f>
        <v>0</v>
      </c>
      <c r="AU2041">
        <f>IF($AJ2041=1,T2041,0)</f>
        <v>0</v>
      </c>
      <c r="AV2041">
        <f>IF($AJ2041=1,U2041,0)</f>
        <v>0</v>
      </c>
      <c r="AW2041">
        <f>IF($AJ2041=1,V2041,0)</f>
        <v>0</v>
      </c>
      <c r="AX2041">
        <f>IF($AJ2041=1,W2041,0)</f>
        <v>0</v>
      </c>
      <c r="AY2041">
        <f>IF($AJ2041=1,X2041,0)</f>
        <v>0</v>
      </c>
      <c r="BA2041">
        <f>IF($AK2041=1,M2041,0)</f>
        <v>0</v>
      </c>
      <c r="BB2041">
        <f>IF($AK2041=1,N2041,0)</f>
        <v>0</v>
      </c>
      <c r="BC2041">
        <f>IF($AK2041=1,O2041,0)</f>
        <v>0</v>
      </c>
      <c r="BD2041">
        <f>IF($AK2041=1,P2041,0)</f>
        <v>0</v>
      </c>
    </row>
    <row r="2042" spans="1:56" x14ac:dyDescent="0.3">
      <c r="A2042" s="7">
        <v>1939</v>
      </c>
      <c r="B2042" s="6">
        <v>159041</v>
      </c>
      <c r="C2042" s="7">
        <v>1</v>
      </c>
      <c r="D2042" s="7">
        <v>1</v>
      </c>
      <c r="E2042" s="7">
        <f>SUM(C2042:D2042)</f>
        <v>2</v>
      </c>
      <c r="F2042" s="7">
        <v>47</v>
      </c>
      <c r="G2042" s="7">
        <v>0</v>
      </c>
      <c r="H2042" s="7">
        <v>1</v>
      </c>
      <c r="I2042" s="7">
        <v>0</v>
      </c>
      <c r="J2042" s="7">
        <v>0</v>
      </c>
      <c r="K2042" s="7">
        <v>0</v>
      </c>
      <c r="L2042" s="7" t="str" cm="1">
        <f t="array" ref="L2042">_xlfn.IFS(G2042=1,G$1,H2042=1,H$1,I2042=1,I$1,J2042=1,J$1,K2042=1,K$1)</f>
        <v>Married</v>
      </c>
      <c r="M2042" s="7">
        <v>0</v>
      </c>
      <c r="N2042" s="7">
        <v>1</v>
      </c>
      <c r="O2042" s="7">
        <v>0</v>
      </c>
      <c r="P2042" s="7">
        <v>0</v>
      </c>
      <c r="Q2042" s="7" t="str" cm="1">
        <f t="array" ref="Q2042">_xlfn.IFS(M2042=1,M$1,N2042=1,N$1,O2042=1,O$1,P2042=1,P$1)</f>
        <v>Graduate</v>
      </c>
      <c r="R2042" t="s">
        <v>41</v>
      </c>
      <c r="S2042" s="7">
        <v>25</v>
      </c>
      <c r="T2042" s="7">
        <v>186</v>
      </c>
      <c r="U2042" s="7">
        <v>5</v>
      </c>
      <c r="V2042" s="7">
        <v>40</v>
      </c>
      <c r="W2042" s="7">
        <v>5</v>
      </c>
      <c r="X2042" s="7">
        <v>5</v>
      </c>
      <c r="Y2042" s="7">
        <v>16</v>
      </c>
      <c r="Z2042" s="7">
        <v>226</v>
      </c>
      <c r="AA2042" s="7">
        <v>2</v>
      </c>
      <c r="AB2042" s="7">
        <v>2</v>
      </c>
      <c r="AC2042" s="7">
        <v>0</v>
      </c>
      <c r="AD2042" s="7">
        <v>4</v>
      </c>
      <c r="AE2042" s="7">
        <v>5</v>
      </c>
      <c r="AF2042" s="7">
        <v>0</v>
      </c>
      <c r="AG2042" s="7">
        <v>0</v>
      </c>
      <c r="AH2042" s="7">
        <v>0</v>
      </c>
      <c r="AI2042" s="7">
        <v>0</v>
      </c>
      <c r="AJ2042" s="7">
        <v>0</v>
      </c>
      <c r="AK2042" s="7">
        <v>0</v>
      </c>
      <c r="AL2042" s="7">
        <v>0</v>
      </c>
      <c r="AM2042" s="8">
        <v>44115</v>
      </c>
      <c r="AO2042">
        <f>IF($AG2042=1,G2042,0)</f>
        <v>0</v>
      </c>
      <c r="AP2042">
        <f>IF($AG2042=1,H2042,0)</f>
        <v>0</v>
      </c>
      <c r="AQ2042">
        <f>IF($AG2042=1,J2042,0)</f>
        <v>0</v>
      </c>
      <c r="AR2042">
        <f>IF($AG2042=1,I2042,0)</f>
        <v>0</v>
      </c>
      <c r="AS2042">
        <f>IF($AG2042=1,K2042,0)</f>
        <v>0</v>
      </c>
      <c r="AU2042">
        <f>IF($AJ2042=1,T2042,0)</f>
        <v>0</v>
      </c>
      <c r="AV2042">
        <f>IF($AJ2042=1,U2042,0)</f>
        <v>0</v>
      </c>
      <c r="AW2042">
        <f>IF($AJ2042=1,V2042,0)</f>
        <v>0</v>
      </c>
      <c r="AX2042">
        <f>IF($AJ2042=1,W2042,0)</f>
        <v>0</v>
      </c>
      <c r="AY2042">
        <f>IF($AJ2042=1,X2042,0)</f>
        <v>0</v>
      </c>
      <c r="BA2042">
        <f>IF($AK2042=1,M2042,0)</f>
        <v>0</v>
      </c>
      <c r="BB2042">
        <f>IF($AK2042=1,N2042,0)</f>
        <v>0</v>
      </c>
      <c r="BC2042">
        <f>IF($AK2042=1,O2042,0)</f>
        <v>0</v>
      </c>
      <c r="BD2042">
        <f>IF($AK2042=1,P2042,0)</f>
        <v>0</v>
      </c>
    </row>
    <row r="2043" spans="1:56" x14ac:dyDescent="0.3">
      <c r="A2043" s="7">
        <v>1942</v>
      </c>
      <c r="B2043" s="6">
        <v>152597</v>
      </c>
      <c r="C2043" s="7">
        <v>0</v>
      </c>
      <c r="D2043" s="7">
        <v>1</v>
      </c>
      <c r="E2043" s="7">
        <f>SUM(C2043:D2043)</f>
        <v>1</v>
      </c>
      <c r="F2043" s="7">
        <v>58</v>
      </c>
      <c r="G2043" s="7">
        <v>0</v>
      </c>
      <c r="H2043" s="7">
        <v>0</v>
      </c>
      <c r="I2043" s="7">
        <v>0</v>
      </c>
      <c r="J2043" s="7">
        <v>1</v>
      </c>
      <c r="K2043" s="7">
        <v>0</v>
      </c>
      <c r="L2043" s="7" t="str" cm="1">
        <f t="array" ref="L2043">_xlfn.IFS(G2043=1,G$1,H2043=1,H$1,I2043=1,I$1,J2043=1,J$1,K2043=1,K$1)</f>
        <v>Single</v>
      </c>
      <c r="M2043" s="7">
        <v>0</v>
      </c>
      <c r="N2043" s="7">
        <v>0</v>
      </c>
      <c r="O2043" s="7">
        <v>0</v>
      </c>
      <c r="P2043" s="7">
        <v>1</v>
      </c>
      <c r="Q2043" s="7" t="str" cm="1">
        <f t="array" ref="Q2043">_xlfn.IFS(M2043=1,M$1,N2043=1,N$1,O2043=1,O$1,P2043=1,P$1)</f>
        <v>PhD</v>
      </c>
      <c r="R2043" t="s">
        <v>39</v>
      </c>
      <c r="S2043" s="7">
        <v>69</v>
      </c>
      <c r="T2043" s="7">
        <v>1427</v>
      </c>
      <c r="U2043" s="7">
        <v>0</v>
      </c>
      <c r="V2043" s="7">
        <v>107</v>
      </c>
      <c r="W2043" s="7">
        <v>20</v>
      </c>
      <c r="X2043" s="7">
        <v>0</v>
      </c>
      <c r="Y2043" s="7">
        <v>122</v>
      </c>
      <c r="Z2043" s="7">
        <v>1433</v>
      </c>
      <c r="AA2043" s="7">
        <v>3</v>
      </c>
      <c r="AB2043" s="7">
        <v>6</v>
      </c>
      <c r="AC2043" s="7">
        <v>3</v>
      </c>
      <c r="AD2043" s="7">
        <v>8</v>
      </c>
      <c r="AE2043" s="7">
        <v>5</v>
      </c>
      <c r="AF2043" s="7">
        <v>0</v>
      </c>
      <c r="AG2043" s="7">
        <v>0</v>
      </c>
      <c r="AH2043" s="7">
        <v>0</v>
      </c>
      <c r="AI2043" s="7">
        <v>0</v>
      </c>
      <c r="AJ2043" s="7">
        <v>0</v>
      </c>
      <c r="AK2043" s="7">
        <v>0</v>
      </c>
      <c r="AL2043" s="7">
        <v>0</v>
      </c>
      <c r="AM2043" s="8">
        <v>44115</v>
      </c>
      <c r="AO2043">
        <f>IF($AG2043=1,G2043,0)</f>
        <v>0</v>
      </c>
      <c r="AP2043">
        <f>IF($AG2043=1,H2043,0)</f>
        <v>0</v>
      </c>
      <c r="AQ2043">
        <f>IF($AG2043=1,J2043,0)</f>
        <v>0</v>
      </c>
      <c r="AR2043">
        <f>IF($AG2043=1,I2043,0)</f>
        <v>0</v>
      </c>
      <c r="AS2043">
        <f>IF($AG2043=1,K2043,0)</f>
        <v>0</v>
      </c>
      <c r="AU2043">
        <f>IF($AJ2043=1,T2043,0)</f>
        <v>0</v>
      </c>
      <c r="AV2043">
        <f>IF($AJ2043=1,U2043,0)</f>
        <v>0</v>
      </c>
      <c r="AW2043">
        <f>IF($AJ2043=1,V2043,0)</f>
        <v>0</v>
      </c>
      <c r="AX2043">
        <f>IF($AJ2043=1,W2043,0)</f>
        <v>0</v>
      </c>
      <c r="AY2043">
        <f>IF($AJ2043=1,X2043,0)</f>
        <v>0</v>
      </c>
      <c r="BA2043">
        <f>IF($AK2043=1,M2043,0)</f>
        <v>0</v>
      </c>
      <c r="BB2043">
        <f>IF($AK2043=1,N2043,0)</f>
        <v>0</v>
      </c>
      <c r="BC2043">
        <f>IF($AK2043=1,O2043,0)</f>
        <v>0</v>
      </c>
      <c r="BD2043">
        <f>IF($AK2043=1,P2043,0)</f>
        <v>0</v>
      </c>
    </row>
    <row r="2044" spans="1:56" x14ac:dyDescent="0.3">
      <c r="A2044" s="7">
        <v>1096</v>
      </c>
      <c r="B2044" s="6">
        <v>187195</v>
      </c>
      <c r="C2044" s="7">
        <v>0</v>
      </c>
      <c r="D2044" s="7">
        <v>0</v>
      </c>
      <c r="E2044" s="7">
        <f>SUM(C2044:D2044)</f>
        <v>0</v>
      </c>
      <c r="F2044" s="7">
        <v>61</v>
      </c>
      <c r="G2044" s="7">
        <v>0</v>
      </c>
      <c r="H2044" s="7">
        <v>1</v>
      </c>
      <c r="I2044" s="7">
        <v>0</v>
      </c>
      <c r="J2044" s="7">
        <v>0</v>
      </c>
      <c r="K2044" s="7">
        <v>0</v>
      </c>
      <c r="L2044" s="7" t="str" cm="1">
        <f t="array" ref="L2044">_xlfn.IFS(G2044=1,G$1,H2044=1,H$1,I2044=1,I$1,J2044=1,J$1,K2044=1,K$1)</f>
        <v>Married</v>
      </c>
      <c r="M2044" s="7">
        <v>0</v>
      </c>
      <c r="N2044" s="7">
        <v>1</v>
      </c>
      <c r="O2044" s="7">
        <v>0</v>
      </c>
      <c r="P2044" s="7">
        <v>0</v>
      </c>
      <c r="Q2044" s="7" t="str" cm="1">
        <f t="array" ref="Q2044">_xlfn.IFS(M2044=1,M$1,N2044=1,N$1,O2044=1,O$1,P2044=1,P$1)</f>
        <v>Graduate</v>
      </c>
      <c r="R2044" t="s">
        <v>39</v>
      </c>
      <c r="S2044" s="7">
        <v>35</v>
      </c>
      <c r="T2044" s="7">
        <v>466</v>
      </c>
      <c r="U2044" s="7">
        <v>163</v>
      </c>
      <c r="V2044" s="7">
        <v>1481</v>
      </c>
      <c r="W2044" s="7">
        <v>107</v>
      </c>
      <c r="X2044" s="7">
        <v>56</v>
      </c>
      <c r="Y2044" s="7">
        <v>82</v>
      </c>
      <c r="Z2044" s="7">
        <v>2192</v>
      </c>
      <c r="AA2044" s="7">
        <v>1</v>
      </c>
      <c r="AB2044" s="7">
        <v>3</v>
      </c>
      <c r="AC2044" s="7">
        <v>11</v>
      </c>
      <c r="AD2044" s="7">
        <v>5</v>
      </c>
      <c r="AE2044" s="7">
        <v>1</v>
      </c>
      <c r="AF2044" s="7">
        <v>0</v>
      </c>
      <c r="AG2044" s="7">
        <v>0</v>
      </c>
      <c r="AH2044" s="7">
        <v>0</v>
      </c>
      <c r="AI2044" s="7">
        <v>0</v>
      </c>
      <c r="AJ2044" s="7">
        <v>0</v>
      </c>
      <c r="AK2044" s="7">
        <v>0</v>
      </c>
      <c r="AL2044" s="7">
        <v>1</v>
      </c>
      <c r="AM2044" s="8">
        <v>44116</v>
      </c>
      <c r="AO2044">
        <f>IF($AG2044=1,G2044,0)</f>
        <v>0</v>
      </c>
      <c r="AP2044">
        <f>IF($AG2044=1,H2044,0)</f>
        <v>0</v>
      </c>
      <c r="AQ2044">
        <f>IF($AG2044=1,J2044,0)</f>
        <v>0</v>
      </c>
      <c r="AR2044">
        <f>IF($AG2044=1,I2044,0)</f>
        <v>0</v>
      </c>
      <c r="AS2044">
        <f>IF($AG2044=1,K2044,0)</f>
        <v>0</v>
      </c>
      <c r="AU2044">
        <f>IF($AJ2044=1,T2044,0)</f>
        <v>0</v>
      </c>
      <c r="AV2044">
        <f>IF($AJ2044=1,U2044,0)</f>
        <v>0</v>
      </c>
      <c r="AW2044">
        <f>IF($AJ2044=1,V2044,0)</f>
        <v>0</v>
      </c>
      <c r="AX2044">
        <f>IF($AJ2044=1,W2044,0)</f>
        <v>0</v>
      </c>
      <c r="AY2044">
        <f>IF($AJ2044=1,X2044,0)</f>
        <v>0</v>
      </c>
      <c r="BA2044">
        <f>IF($AK2044=1,M2044,0)</f>
        <v>0</v>
      </c>
      <c r="BB2044">
        <f>IF($AK2044=1,N2044,0)</f>
        <v>0</v>
      </c>
      <c r="BC2044">
        <f>IF($AK2044=1,O2044,0)</f>
        <v>0</v>
      </c>
      <c r="BD2044">
        <f>IF($AK2044=1,P2044,0)</f>
        <v>0</v>
      </c>
    </row>
    <row r="2045" spans="1:56" x14ac:dyDescent="0.3">
      <c r="A2045" s="7">
        <v>2165</v>
      </c>
      <c r="B2045" s="6">
        <v>126954</v>
      </c>
      <c r="C2045" s="7">
        <v>1</v>
      </c>
      <c r="D2045" s="7">
        <v>0</v>
      </c>
      <c r="E2045" s="7">
        <f>SUM(C2045:D2045)</f>
        <v>1</v>
      </c>
      <c r="F2045" s="7">
        <v>49</v>
      </c>
      <c r="G2045" s="7">
        <v>0</v>
      </c>
      <c r="H2045" s="7">
        <v>0</v>
      </c>
      <c r="I2045" s="7">
        <v>0</v>
      </c>
      <c r="J2045" s="7">
        <v>1</v>
      </c>
      <c r="K2045" s="7">
        <v>0</v>
      </c>
      <c r="L2045" s="7" t="str" cm="1">
        <f t="array" ref="L2045">_xlfn.IFS(G2045=1,G$1,H2045=1,H$1,I2045=1,I$1,J2045=1,J$1,K2045=1,K$1)</f>
        <v>Single</v>
      </c>
      <c r="M2045" s="7">
        <v>0</v>
      </c>
      <c r="N2045" s="7">
        <v>1</v>
      </c>
      <c r="O2045" s="7">
        <v>0</v>
      </c>
      <c r="P2045" s="7">
        <v>0</v>
      </c>
      <c r="Q2045" s="7" t="str" cm="1">
        <f t="array" ref="Q2045">_xlfn.IFS(M2045=1,M$1,N2045=1,N$1,O2045=1,O$1,P2045=1,P$1)</f>
        <v>Graduate</v>
      </c>
      <c r="R2045" t="s">
        <v>43</v>
      </c>
      <c r="S2045" s="7">
        <v>17</v>
      </c>
      <c r="T2045" s="7">
        <v>19</v>
      </c>
      <c r="U2045" s="7">
        <v>5</v>
      </c>
      <c r="V2045" s="7">
        <v>52</v>
      </c>
      <c r="W2045" s="7">
        <v>0</v>
      </c>
      <c r="X2045" s="7">
        <v>0</v>
      </c>
      <c r="Y2045" s="7">
        <v>5</v>
      </c>
      <c r="Z2045" s="7">
        <v>71</v>
      </c>
      <c r="AA2045" s="7">
        <v>1</v>
      </c>
      <c r="AB2045" s="7">
        <v>1</v>
      </c>
      <c r="AC2045" s="7">
        <v>0</v>
      </c>
      <c r="AD2045" s="7">
        <v>2</v>
      </c>
      <c r="AE2045" s="7">
        <v>7</v>
      </c>
      <c r="AF2045" s="7">
        <v>0</v>
      </c>
      <c r="AG2045" s="7">
        <v>0</v>
      </c>
      <c r="AH2045" s="7">
        <v>0</v>
      </c>
      <c r="AI2045" s="7">
        <v>0</v>
      </c>
      <c r="AJ2045" s="7">
        <v>0</v>
      </c>
      <c r="AK2045" s="7">
        <v>0</v>
      </c>
      <c r="AL2045" s="7">
        <v>0</v>
      </c>
      <c r="AM2045" s="8">
        <v>44116</v>
      </c>
      <c r="AO2045">
        <f>IF($AG2045=1,G2045,0)</f>
        <v>0</v>
      </c>
      <c r="AP2045">
        <f>IF($AG2045=1,H2045,0)</f>
        <v>0</v>
      </c>
      <c r="AQ2045">
        <f>IF($AG2045=1,J2045,0)</f>
        <v>0</v>
      </c>
      <c r="AR2045">
        <f>IF($AG2045=1,I2045,0)</f>
        <v>0</v>
      </c>
      <c r="AS2045">
        <f>IF($AG2045=1,K2045,0)</f>
        <v>0</v>
      </c>
      <c r="AU2045">
        <f>IF($AJ2045=1,T2045,0)</f>
        <v>0</v>
      </c>
      <c r="AV2045">
        <f>IF($AJ2045=1,U2045,0)</f>
        <v>0</v>
      </c>
      <c r="AW2045">
        <f>IF($AJ2045=1,V2045,0)</f>
        <v>0</v>
      </c>
      <c r="AX2045">
        <f>IF($AJ2045=1,W2045,0)</f>
        <v>0</v>
      </c>
      <c r="AY2045">
        <f>IF($AJ2045=1,X2045,0)</f>
        <v>0</v>
      </c>
      <c r="BA2045">
        <f>IF($AK2045=1,M2045,0)</f>
        <v>0</v>
      </c>
      <c r="BB2045">
        <f>IF($AK2045=1,N2045,0)</f>
        <v>0</v>
      </c>
      <c r="BC2045">
        <f>IF($AK2045=1,O2045,0)</f>
        <v>0</v>
      </c>
      <c r="BD2045">
        <f>IF($AK2045=1,P2045,0)</f>
        <v>0</v>
      </c>
    </row>
    <row r="2046" spans="1:56" x14ac:dyDescent="0.3">
      <c r="A2046" s="7">
        <v>2692</v>
      </c>
      <c r="B2046" s="6">
        <v>122108</v>
      </c>
      <c r="C2046" s="7">
        <v>1</v>
      </c>
      <c r="D2046" s="7">
        <v>1</v>
      </c>
      <c r="E2046" s="7">
        <f>SUM(C2046:D2046)</f>
        <v>2</v>
      </c>
      <c r="F2046" s="7">
        <v>43</v>
      </c>
      <c r="G2046" s="7">
        <v>0</v>
      </c>
      <c r="H2046" s="7">
        <v>1</v>
      </c>
      <c r="I2046" s="7">
        <v>0</v>
      </c>
      <c r="J2046" s="7">
        <v>0</v>
      </c>
      <c r="K2046" s="7">
        <v>0</v>
      </c>
      <c r="L2046" s="7" t="str" cm="1">
        <f t="array" ref="L2046">_xlfn.IFS(G2046=1,G$1,H2046=1,H$1,I2046=1,I$1,J2046=1,J$1,K2046=1,K$1)</f>
        <v>Married</v>
      </c>
      <c r="M2046" s="7">
        <v>0</v>
      </c>
      <c r="N2046" s="7">
        <v>1</v>
      </c>
      <c r="O2046" s="7">
        <v>0</v>
      </c>
      <c r="P2046" s="7">
        <v>0</v>
      </c>
      <c r="Q2046" s="7" t="str" cm="1">
        <f t="array" ref="Q2046">_xlfn.IFS(M2046=1,M$1,N2046=1,N$1,O2046=1,O$1,P2046=1,P$1)</f>
        <v>Graduate</v>
      </c>
      <c r="R2046" t="s">
        <v>39</v>
      </c>
      <c r="S2046" s="7">
        <v>46</v>
      </c>
      <c r="T2046" s="7">
        <v>28</v>
      </c>
      <c r="U2046" s="7">
        <v>17</v>
      </c>
      <c r="V2046" s="7">
        <v>50</v>
      </c>
      <c r="W2046" s="7">
        <v>33</v>
      </c>
      <c r="X2046" s="7">
        <v>11</v>
      </c>
      <c r="Y2046" s="7">
        <v>33</v>
      </c>
      <c r="Z2046" s="7">
        <v>105</v>
      </c>
      <c r="AA2046" s="7">
        <v>2</v>
      </c>
      <c r="AB2046" s="7">
        <v>2</v>
      </c>
      <c r="AC2046" s="7">
        <v>0</v>
      </c>
      <c r="AD2046" s="7">
        <v>3</v>
      </c>
      <c r="AE2046" s="7">
        <v>7</v>
      </c>
      <c r="AF2046" s="7">
        <v>0</v>
      </c>
      <c r="AG2046" s="7">
        <v>0</v>
      </c>
      <c r="AH2046" s="7">
        <v>0</v>
      </c>
      <c r="AI2046" s="7">
        <v>0</v>
      </c>
      <c r="AJ2046" s="7">
        <v>0</v>
      </c>
      <c r="AK2046" s="7">
        <v>0</v>
      </c>
      <c r="AL2046" s="7">
        <v>0</v>
      </c>
      <c r="AM2046" s="8">
        <v>44116</v>
      </c>
      <c r="AO2046">
        <f>IF($AG2046=1,G2046,0)</f>
        <v>0</v>
      </c>
      <c r="AP2046">
        <f>IF($AG2046=1,H2046,0)</f>
        <v>0</v>
      </c>
      <c r="AQ2046">
        <f>IF($AG2046=1,J2046,0)</f>
        <v>0</v>
      </c>
      <c r="AR2046">
        <f>IF($AG2046=1,I2046,0)</f>
        <v>0</v>
      </c>
      <c r="AS2046">
        <f>IF($AG2046=1,K2046,0)</f>
        <v>0</v>
      </c>
      <c r="AU2046">
        <f>IF($AJ2046=1,T2046,0)</f>
        <v>0</v>
      </c>
      <c r="AV2046">
        <f>IF($AJ2046=1,U2046,0)</f>
        <v>0</v>
      </c>
      <c r="AW2046">
        <f>IF($AJ2046=1,V2046,0)</f>
        <v>0</v>
      </c>
      <c r="AX2046">
        <f>IF($AJ2046=1,W2046,0)</f>
        <v>0</v>
      </c>
      <c r="AY2046">
        <f>IF($AJ2046=1,X2046,0)</f>
        <v>0</v>
      </c>
      <c r="BA2046">
        <f>IF($AK2046=1,M2046,0)</f>
        <v>0</v>
      </c>
      <c r="BB2046">
        <f>IF($AK2046=1,N2046,0)</f>
        <v>0</v>
      </c>
      <c r="BC2046">
        <f>IF($AK2046=1,O2046,0)</f>
        <v>0</v>
      </c>
      <c r="BD2046">
        <f>IF($AK2046=1,P2046,0)</f>
        <v>0</v>
      </c>
    </row>
    <row r="2047" spans="1:56" x14ac:dyDescent="0.3">
      <c r="A2047" s="7">
        <v>1932</v>
      </c>
      <c r="B2047" s="6">
        <v>152190</v>
      </c>
      <c r="C2047" s="7">
        <v>1</v>
      </c>
      <c r="D2047" s="7">
        <v>1</v>
      </c>
      <c r="E2047" s="7">
        <f>SUM(C2047:D2047)</f>
        <v>2</v>
      </c>
      <c r="F2047" s="7">
        <v>44</v>
      </c>
      <c r="G2047" s="7">
        <v>0</v>
      </c>
      <c r="H2047" s="7">
        <v>0</v>
      </c>
      <c r="I2047" s="7">
        <v>1</v>
      </c>
      <c r="J2047" s="7">
        <v>0</v>
      </c>
      <c r="K2047" s="7">
        <v>0</v>
      </c>
      <c r="L2047" s="7" t="str" cm="1">
        <f t="array" ref="L2047">_xlfn.IFS(G2047=1,G$1,H2047=1,H$1,I2047=1,I$1,J2047=1,J$1,K2047=1,K$1)</f>
        <v>Together</v>
      </c>
      <c r="M2047" s="7">
        <v>0</v>
      </c>
      <c r="N2047" s="7">
        <v>0</v>
      </c>
      <c r="O2047" s="7">
        <v>0</v>
      </c>
      <c r="P2047" s="7">
        <v>1</v>
      </c>
      <c r="Q2047" s="7" t="str" cm="1">
        <f t="array" ref="Q2047">_xlfn.IFS(M2047=1,M$1,N2047=1,N$1,O2047=1,O$1,P2047=1,P$1)</f>
        <v>PhD</v>
      </c>
      <c r="R2047" t="s">
        <v>42</v>
      </c>
      <c r="S2047" s="7">
        <v>39</v>
      </c>
      <c r="T2047" s="7">
        <v>122</v>
      </c>
      <c r="U2047" s="7">
        <v>0</v>
      </c>
      <c r="V2047" s="7">
        <v>50</v>
      </c>
      <c r="W2047" s="7">
        <v>0</v>
      </c>
      <c r="X2047" s="7">
        <v>0</v>
      </c>
      <c r="Y2047" s="7">
        <v>52</v>
      </c>
      <c r="Z2047" s="7">
        <v>120</v>
      </c>
      <c r="AA2047" s="7">
        <v>3</v>
      </c>
      <c r="AB2047" s="7">
        <v>2</v>
      </c>
      <c r="AC2047" s="7">
        <v>1</v>
      </c>
      <c r="AD2047" s="7">
        <v>3</v>
      </c>
      <c r="AE2047" s="7">
        <v>5</v>
      </c>
      <c r="AF2047" s="7">
        <v>1</v>
      </c>
      <c r="AG2047" s="7">
        <v>0</v>
      </c>
      <c r="AH2047" s="7">
        <v>0</v>
      </c>
      <c r="AI2047" s="7">
        <v>0</v>
      </c>
      <c r="AJ2047" s="7">
        <v>0</v>
      </c>
      <c r="AK2047" s="7">
        <v>0</v>
      </c>
      <c r="AL2047" s="7">
        <v>0</v>
      </c>
      <c r="AM2047" s="8">
        <v>44116</v>
      </c>
      <c r="AO2047">
        <f>IF($AG2047=1,G2047,0)</f>
        <v>0</v>
      </c>
      <c r="AP2047">
        <f>IF($AG2047=1,H2047,0)</f>
        <v>0</v>
      </c>
      <c r="AQ2047">
        <f>IF($AG2047=1,J2047,0)</f>
        <v>0</v>
      </c>
      <c r="AR2047">
        <f>IF($AG2047=1,I2047,0)</f>
        <v>0</v>
      </c>
      <c r="AS2047">
        <f>IF($AG2047=1,K2047,0)</f>
        <v>0</v>
      </c>
      <c r="AU2047">
        <f>IF($AJ2047=1,T2047,0)</f>
        <v>0</v>
      </c>
      <c r="AV2047">
        <f>IF($AJ2047=1,U2047,0)</f>
        <v>0</v>
      </c>
      <c r="AW2047">
        <f>IF($AJ2047=1,V2047,0)</f>
        <v>0</v>
      </c>
      <c r="AX2047">
        <f>IF($AJ2047=1,W2047,0)</f>
        <v>0</v>
      </c>
      <c r="AY2047">
        <f>IF($AJ2047=1,X2047,0)</f>
        <v>0</v>
      </c>
      <c r="BA2047">
        <f>IF($AK2047=1,M2047,0)</f>
        <v>0</v>
      </c>
      <c r="BB2047">
        <f>IF($AK2047=1,N2047,0)</f>
        <v>0</v>
      </c>
      <c r="BC2047">
        <f>IF($AK2047=1,O2047,0)</f>
        <v>0</v>
      </c>
      <c r="BD2047">
        <f>IF($AK2047=1,P2047,0)</f>
        <v>0</v>
      </c>
    </row>
    <row r="2048" spans="1:56" x14ac:dyDescent="0.3">
      <c r="A2048" s="7">
        <v>1460</v>
      </c>
      <c r="B2048" s="6">
        <v>141644</v>
      </c>
      <c r="C2048" s="7">
        <v>1</v>
      </c>
      <c r="D2048" s="7">
        <v>1</v>
      </c>
      <c r="E2048" s="7">
        <f>SUM(C2048:D2048)</f>
        <v>2</v>
      </c>
      <c r="F2048" s="7">
        <v>48</v>
      </c>
      <c r="G2048" s="7">
        <v>0</v>
      </c>
      <c r="H2048" s="7">
        <v>0</v>
      </c>
      <c r="I2048" s="7">
        <v>0</v>
      </c>
      <c r="J2048" s="7">
        <v>1</v>
      </c>
      <c r="K2048" s="7">
        <v>0</v>
      </c>
      <c r="L2048" s="7" t="str" cm="1">
        <f t="array" ref="L2048">_xlfn.IFS(G2048=1,G$1,H2048=1,H$1,I2048=1,I$1,J2048=1,J$1,K2048=1,K$1)</f>
        <v>Single</v>
      </c>
      <c r="M2048" s="7">
        <v>0</v>
      </c>
      <c r="N2048" s="7">
        <v>0</v>
      </c>
      <c r="O2048" s="7">
        <v>0</v>
      </c>
      <c r="P2048" s="7">
        <v>1</v>
      </c>
      <c r="Q2048" s="7" t="str" cm="1">
        <f t="array" ref="Q2048">_xlfn.IFS(M2048=1,M$1,N2048=1,N$1,O2048=1,O$1,P2048=1,P$1)</f>
        <v>PhD</v>
      </c>
      <c r="R2048" t="s">
        <v>44</v>
      </c>
      <c r="S2048" s="7">
        <v>67</v>
      </c>
      <c r="T2048" s="7">
        <v>68</v>
      </c>
      <c r="U2048" s="7">
        <v>10</v>
      </c>
      <c r="V2048" s="7">
        <v>14</v>
      </c>
      <c r="W2048" s="7">
        <v>7</v>
      </c>
      <c r="X2048" s="7">
        <v>0</v>
      </c>
      <c r="Y2048" s="7">
        <v>7</v>
      </c>
      <c r="Z2048" s="7">
        <v>92</v>
      </c>
      <c r="AA2048" s="7">
        <v>2</v>
      </c>
      <c r="AB2048" s="7">
        <v>1</v>
      </c>
      <c r="AC2048" s="7">
        <v>0</v>
      </c>
      <c r="AD2048" s="7">
        <v>3</v>
      </c>
      <c r="AE2048" s="7">
        <v>3</v>
      </c>
      <c r="AF2048" s="7">
        <v>0</v>
      </c>
      <c r="AG2048" s="7">
        <v>0</v>
      </c>
      <c r="AH2048" s="7">
        <v>0</v>
      </c>
      <c r="AI2048" s="7">
        <v>0</v>
      </c>
      <c r="AJ2048" s="7">
        <v>0</v>
      </c>
      <c r="AK2048" s="7">
        <v>0</v>
      </c>
      <c r="AL2048" s="7">
        <v>0</v>
      </c>
      <c r="AM2048" s="8">
        <v>44117</v>
      </c>
      <c r="AO2048">
        <f>IF($AG2048=1,G2048,0)</f>
        <v>0</v>
      </c>
      <c r="AP2048">
        <f>IF($AG2048=1,H2048,0)</f>
        <v>0</v>
      </c>
      <c r="AQ2048">
        <f>IF($AG2048=1,J2048,0)</f>
        <v>0</v>
      </c>
      <c r="AR2048">
        <f>IF($AG2048=1,I2048,0)</f>
        <v>0</v>
      </c>
      <c r="AS2048">
        <f>IF($AG2048=1,K2048,0)</f>
        <v>0</v>
      </c>
      <c r="AU2048">
        <f>IF($AJ2048=1,T2048,0)</f>
        <v>0</v>
      </c>
      <c r="AV2048">
        <f>IF($AJ2048=1,U2048,0)</f>
        <v>0</v>
      </c>
      <c r="AW2048">
        <f>IF($AJ2048=1,V2048,0)</f>
        <v>0</v>
      </c>
      <c r="AX2048">
        <f>IF($AJ2048=1,W2048,0)</f>
        <v>0</v>
      </c>
      <c r="AY2048">
        <f>IF($AJ2048=1,X2048,0)</f>
        <v>0</v>
      </c>
      <c r="BA2048">
        <f>IF($AK2048=1,M2048,0)</f>
        <v>0</v>
      </c>
      <c r="BB2048">
        <f>IF($AK2048=1,N2048,0)</f>
        <v>0</v>
      </c>
      <c r="BC2048">
        <f>IF($AK2048=1,O2048,0)</f>
        <v>0</v>
      </c>
      <c r="BD2048">
        <f>IF($AK2048=1,P2048,0)</f>
        <v>0</v>
      </c>
    </row>
    <row r="2049" spans="1:56" x14ac:dyDescent="0.3">
      <c r="A2049" s="7">
        <v>1931</v>
      </c>
      <c r="B2049" s="6">
        <v>127922</v>
      </c>
      <c r="C2049" s="7">
        <v>1</v>
      </c>
      <c r="D2049" s="7">
        <v>0</v>
      </c>
      <c r="E2049" s="7">
        <f>SUM(C2049:D2049)</f>
        <v>1</v>
      </c>
      <c r="F2049" s="7">
        <v>41</v>
      </c>
      <c r="G2049" s="7">
        <v>0</v>
      </c>
      <c r="H2049" s="7">
        <v>0</v>
      </c>
      <c r="I2049" s="7">
        <v>1</v>
      </c>
      <c r="J2049" s="7">
        <v>0</v>
      </c>
      <c r="K2049" s="7">
        <v>0</v>
      </c>
      <c r="L2049" s="7" t="str" cm="1">
        <f t="array" ref="L2049">_xlfn.IFS(G2049=1,G$1,H2049=1,H$1,I2049=1,I$1,J2049=1,J$1,K2049=1,K$1)</f>
        <v>Together</v>
      </c>
      <c r="M2049" s="7">
        <v>0</v>
      </c>
      <c r="N2049" s="7">
        <v>0</v>
      </c>
      <c r="O2049" s="7">
        <v>0</v>
      </c>
      <c r="P2049" s="7">
        <v>1</v>
      </c>
      <c r="Q2049" s="7" t="str" cm="1">
        <f t="array" ref="Q2049">_xlfn.IFS(M2049=1,M$1,N2049=1,N$1,O2049=1,O$1,P2049=1,P$1)</f>
        <v>PhD</v>
      </c>
      <c r="R2049" t="s">
        <v>43</v>
      </c>
      <c r="S2049" s="7">
        <v>80</v>
      </c>
      <c r="T2049" s="7">
        <v>50</v>
      </c>
      <c r="U2049" s="7">
        <v>0</v>
      </c>
      <c r="V2049" s="7">
        <v>60</v>
      </c>
      <c r="W2049" s="7">
        <v>9</v>
      </c>
      <c r="X2049" s="7">
        <v>18</v>
      </c>
      <c r="Y2049" s="7">
        <v>50</v>
      </c>
      <c r="Z2049" s="7">
        <v>87</v>
      </c>
      <c r="AA2049" s="7">
        <v>1</v>
      </c>
      <c r="AB2049" s="7">
        <v>2</v>
      </c>
      <c r="AC2049" s="7">
        <v>0</v>
      </c>
      <c r="AD2049" s="7">
        <v>3</v>
      </c>
      <c r="AE2049" s="7">
        <v>4</v>
      </c>
      <c r="AF2049" s="7">
        <v>0</v>
      </c>
      <c r="AG2049" s="7">
        <v>0</v>
      </c>
      <c r="AH2049" s="7">
        <v>0</v>
      </c>
      <c r="AI2049" s="7">
        <v>0</v>
      </c>
      <c r="AJ2049" s="7">
        <v>0</v>
      </c>
      <c r="AK2049" s="7">
        <v>0</v>
      </c>
      <c r="AL2049" s="7">
        <v>0</v>
      </c>
      <c r="AM2049" s="8">
        <v>44118</v>
      </c>
      <c r="AO2049">
        <f>IF($AG2049=1,G2049,0)</f>
        <v>0</v>
      </c>
      <c r="AP2049">
        <f>IF($AG2049=1,H2049,0)</f>
        <v>0</v>
      </c>
      <c r="AQ2049">
        <f>IF($AG2049=1,J2049,0)</f>
        <v>0</v>
      </c>
      <c r="AR2049">
        <f>IF($AG2049=1,I2049,0)</f>
        <v>0</v>
      </c>
      <c r="AS2049">
        <f>IF($AG2049=1,K2049,0)</f>
        <v>0</v>
      </c>
      <c r="AU2049">
        <f>IF($AJ2049=1,T2049,0)</f>
        <v>0</v>
      </c>
      <c r="AV2049">
        <f>IF($AJ2049=1,U2049,0)</f>
        <v>0</v>
      </c>
      <c r="AW2049">
        <f>IF($AJ2049=1,V2049,0)</f>
        <v>0</v>
      </c>
      <c r="AX2049">
        <f>IF($AJ2049=1,W2049,0)</f>
        <v>0</v>
      </c>
      <c r="AY2049">
        <f>IF($AJ2049=1,X2049,0)</f>
        <v>0</v>
      </c>
      <c r="BA2049">
        <f>IF($AK2049=1,M2049,0)</f>
        <v>0</v>
      </c>
      <c r="BB2049">
        <f>IF($AK2049=1,N2049,0)</f>
        <v>0</v>
      </c>
      <c r="BC2049">
        <f>IF($AK2049=1,O2049,0)</f>
        <v>0</v>
      </c>
      <c r="BD2049">
        <f>IF($AK2049=1,P2049,0)</f>
        <v>0</v>
      </c>
    </row>
    <row r="2050" spans="1:56" x14ac:dyDescent="0.3">
      <c r="A2050" s="7">
        <v>2733</v>
      </c>
      <c r="B2050" s="6">
        <v>138725</v>
      </c>
      <c r="C2050" s="7">
        <v>1</v>
      </c>
      <c r="D2050" s="7">
        <v>1</v>
      </c>
      <c r="E2050" s="7">
        <f>SUM(C2050:D2050)</f>
        <v>2</v>
      </c>
      <c r="F2050" s="7">
        <v>65</v>
      </c>
      <c r="G2050" s="7">
        <v>0</v>
      </c>
      <c r="H2050" s="7">
        <v>1</v>
      </c>
      <c r="I2050" s="7">
        <v>0</v>
      </c>
      <c r="J2050" s="7">
        <v>0</v>
      </c>
      <c r="K2050" s="7">
        <v>0</v>
      </c>
      <c r="L2050" s="7" t="str" cm="1">
        <f t="array" ref="L2050">_xlfn.IFS(G2050=1,G$1,H2050=1,H$1,I2050=1,I$1,J2050=1,J$1,K2050=1,K$1)</f>
        <v>Married</v>
      </c>
      <c r="M2050" s="7">
        <v>0</v>
      </c>
      <c r="N2050" s="7">
        <v>0</v>
      </c>
      <c r="O2050" s="7">
        <v>0</v>
      </c>
      <c r="P2050" s="7">
        <v>1</v>
      </c>
      <c r="Q2050" s="7" t="str" cm="1">
        <f t="array" ref="Q2050">_xlfn.IFS(M2050=1,M$1,N2050=1,N$1,O2050=1,O$1,P2050=1,P$1)</f>
        <v>PhD</v>
      </c>
      <c r="R2050" t="s">
        <v>40</v>
      </c>
      <c r="S2050" s="7">
        <v>52</v>
      </c>
      <c r="T2050" s="7">
        <v>111</v>
      </c>
      <c r="U2050" s="7">
        <v>0</v>
      </c>
      <c r="V2050" s="7">
        <v>21</v>
      </c>
      <c r="W2050" s="7">
        <v>7</v>
      </c>
      <c r="X2050" s="7">
        <v>4</v>
      </c>
      <c r="Y2050" s="7">
        <v>18</v>
      </c>
      <c r="Z2050" s="7">
        <v>125</v>
      </c>
      <c r="AA2050" s="7">
        <v>2</v>
      </c>
      <c r="AB2050" s="7">
        <v>1</v>
      </c>
      <c r="AC2050" s="7">
        <v>0</v>
      </c>
      <c r="AD2050" s="7">
        <v>4</v>
      </c>
      <c r="AE2050" s="7">
        <v>4</v>
      </c>
      <c r="AF2050" s="7">
        <v>0</v>
      </c>
      <c r="AG2050" s="7">
        <v>0</v>
      </c>
      <c r="AH2050" s="7">
        <v>0</v>
      </c>
      <c r="AI2050" s="7">
        <v>0</v>
      </c>
      <c r="AJ2050" s="7">
        <v>0</v>
      </c>
      <c r="AK2050" s="7">
        <v>0</v>
      </c>
      <c r="AL2050" s="7">
        <v>0</v>
      </c>
      <c r="AM2050" s="8">
        <v>44118</v>
      </c>
      <c r="AO2050">
        <f>IF($AG2050=1,G2050,0)</f>
        <v>0</v>
      </c>
      <c r="AP2050">
        <f>IF($AG2050=1,H2050,0)</f>
        <v>0</v>
      </c>
      <c r="AQ2050">
        <f>IF($AG2050=1,J2050,0)</f>
        <v>0</v>
      </c>
      <c r="AR2050">
        <f>IF($AG2050=1,I2050,0)</f>
        <v>0</v>
      </c>
      <c r="AS2050">
        <f>IF($AG2050=1,K2050,0)</f>
        <v>0</v>
      </c>
      <c r="AU2050">
        <f>IF($AJ2050=1,T2050,0)</f>
        <v>0</v>
      </c>
      <c r="AV2050">
        <f>IF($AJ2050=1,U2050,0)</f>
        <v>0</v>
      </c>
      <c r="AW2050">
        <f>IF($AJ2050=1,V2050,0)</f>
        <v>0</v>
      </c>
      <c r="AX2050">
        <f>IF($AJ2050=1,W2050,0)</f>
        <v>0</v>
      </c>
      <c r="AY2050">
        <f>IF($AJ2050=1,X2050,0)</f>
        <v>0</v>
      </c>
      <c r="BA2050">
        <f>IF($AK2050=1,M2050,0)</f>
        <v>0</v>
      </c>
      <c r="BB2050">
        <f>IF($AK2050=1,N2050,0)</f>
        <v>0</v>
      </c>
      <c r="BC2050">
        <f>IF($AK2050=1,O2050,0)</f>
        <v>0</v>
      </c>
      <c r="BD2050">
        <f>IF($AK2050=1,P2050,0)</f>
        <v>0</v>
      </c>
    </row>
    <row r="2051" spans="1:56" x14ac:dyDescent="0.3">
      <c r="A2051" s="7">
        <v>1120</v>
      </c>
      <c r="B2051" s="6">
        <v>177376</v>
      </c>
      <c r="C2051" s="7">
        <v>1</v>
      </c>
      <c r="D2051" s="7">
        <v>1</v>
      </c>
      <c r="E2051" s="7">
        <f>SUM(C2051:D2051)</f>
        <v>2</v>
      </c>
      <c r="F2051" s="7">
        <v>64</v>
      </c>
      <c r="G2051" s="7">
        <v>0</v>
      </c>
      <c r="H2051" s="7">
        <v>0</v>
      </c>
      <c r="I2051" s="7">
        <v>1</v>
      </c>
      <c r="J2051" s="7">
        <v>0</v>
      </c>
      <c r="K2051" s="7">
        <v>0</v>
      </c>
      <c r="L2051" s="7" t="str" cm="1">
        <f t="array" ref="L2051">_xlfn.IFS(G2051=1,G$1,H2051=1,H$1,I2051=1,I$1,J2051=1,J$1,K2051=1,K$1)</f>
        <v>Together</v>
      </c>
      <c r="M2051" s="7">
        <v>0</v>
      </c>
      <c r="N2051" s="7">
        <v>0</v>
      </c>
      <c r="O2051" s="7">
        <v>0</v>
      </c>
      <c r="P2051" s="7">
        <v>1</v>
      </c>
      <c r="Q2051" s="7" t="str" cm="1">
        <f t="array" ref="Q2051">_xlfn.IFS(M2051=1,M$1,N2051=1,N$1,O2051=1,O$1,P2051=1,P$1)</f>
        <v>PhD</v>
      </c>
      <c r="R2051" t="s">
        <v>39</v>
      </c>
      <c r="S2051" s="7">
        <v>72</v>
      </c>
      <c r="T2051" s="7">
        <v>1128</v>
      </c>
      <c r="U2051" s="7">
        <v>44</v>
      </c>
      <c r="V2051" s="7">
        <v>252</v>
      </c>
      <c r="W2051" s="7">
        <v>37</v>
      </c>
      <c r="X2051" s="7">
        <v>28</v>
      </c>
      <c r="Y2051" s="7">
        <v>28</v>
      </c>
      <c r="Z2051" s="7">
        <v>1460</v>
      </c>
      <c r="AA2051" s="7">
        <v>4</v>
      </c>
      <c r="AB2051" s="7">
        <v>6</v>
      </c>
      <c r="AC2051" s="7">
        <v>3</v>
      </c>
      <c r="AD2051" s="7">
        <v>10</v>
      </c>
      <c r="AE2051" s="7">
        <v>4</v>
      </c>
      <c r="AF2051" s="7">
        <v>0</v>
      </c>
      <c r="AG2051" s="7">
        <v>0</v>
      </c>
      <c r="AH2051" s="7">
        <v>0</v>
      </c>
      <c r="AI2051" s="7">
        <v>0</v>
      </c>
      <c r="AJ2051" s="7">
        <v>0</v>
      </c>
      <c r="AK2051" s="7">
        <v>0</v>
      </c>
      <c r="AL2051" s="7">
        <v>0</v>
      </c>
      <c r="AM2051" s="8">
        <v>44118</v>
      </c>
      <c r="AO2051">
        <f>IF($AG2051=1,G2051,0)</f>
        <v>0</v>
      </c>
      <c r="AP2051">
        <f>IF($AG2051=1,H2051,0)</f>
        <v>0</v>
      </c>
      <c r="AQ2051">
        <f>IF($AG2051=1,J2051,0)</f>
        <v>0</v>
      </c>
      <c r="AR2051">
        <f>IF($AG2051=1,I2051,0)</f>
        <v>0</v>
      </c>
      <c r="AS2051">
        <f>IF($AG2051=1,K2051,0)</f>
        <v>0</v>
      </c>
      <c r="AU2051">
        <f>IF($AJ2051=1,T2051,0)</f>
        <v>0</v>
      </c>
      <c r="AV2051">
        <f>IF($AJ2051=1,U2051,0)</f>
        <v>0</v>
      </c>
      <c r="AW2051">
        <f>IF($AJ2051=1,V2051,0)</f>
        <v>0</v>
      </c>
      <c r="AX2051">
        <f>IF($AJ2051=1,W2051,0)</f>
        <v>0</v>
      </c>
      <c r="AY2051">
        <f>IF($AJ2051=1,X2051,0)</f>
        <v>0</v>
      </c>
      <c r="BA2051">
        <f>IF($AK2051=1,M2051,0)</f>
        <v>0</v>
      </c>
      <c r="BB2051">
        <f>IF($AK2051=1,N2051,0)</f>
        <v>0</v>
      </c>
      <c r="BC2051">
        <f>IF($AK2051=1,O2051,0)</f>
        <v>0</v>
      </c>
      <c r="BD2051">
        <f>IF($AK2051=1,P2051,0)</f>
        <v>0</v>
      </c>
    </row>
    <row r="2052" spans="1:56" x14ac:dyDescent="0.3">
      <c r="A2052" s="7">
        <v>1170</v>
      </c>
      <c r="B2052" s="6">
        <v>116248</v>
      </c>
      <c r="C2052" s="7">
        <v>1</v>
      </c>
      <c r="D2052" s="7">
        <v>0</v>
      </c>
      <c r="E2052" s="7">
        <f>SUM(C2052:D2052)</f>
        <v>1</v>
      </c>
      <c r="F2052" s="7">
        <v>32</v>
      </c>
      <c r="G2052" s="7">
        <v>0</v>
      </c>
      <c r="H2052" s="7">
        <v>1</v>
      </c>
      <c r="I2052" s="7">
        <v>0</v>
      </c>
      <c r="J2052" s="7">
        <v>0</v>
      </c>
      <c r="K2052" s="7">
        <v>0</v>
      </c>
      <c r="L2052" s="7" t="str" cm="1">
        <f t="array" ref="L2052">_xlfn.IFS(G2052=1,G$1,H2052=1,H$1,I2052=1,I$1,J2052=1,J$1,K2052=1,K$1)</f>
        <v>Married</v>
      </c>
      <c r="M2052" s="7">
        <v>0</v>
      </c>
      <c r="N2052" s="7">
        <v>0</v>
      </c>
      <c r="O2052" s="7">
        <v>0</v>
      </c>
      <c r="P2052" s="7">
        <v>0</v>
      </c>
      <c r="Q2052" s="7" t="e" cm="1">
        <f t="array" ref="Q2052">_xlfn.IFS(M2052=1,M$1,N2052=1,N$1,O2052=1,O$1,P2052=1,P$1)</f>
        <v>#N/A</v>
      </c>
      <c r="R2052" t="s">
        <v>42</v>
      </c>
      <c r="S2052" s="7">
        <v>77</v>
      </c>
      <c r="T2052" s="7">
        <v>86</v>
      </c>
      <c r="U2052" s="7">
        <v>79</v>
      </c>
      <c r="V2052" s="7">
        <v>72</v>
      </c>
      <c r="W2052" s="7">
        <v>21</v>
      </c>
      <c r="X2052" s="7">
        <v>86</v>
      </c>
      <c r="Y2052" s="7">
        <v>64</v>
      </c>
      <c r="Z2052" s="7">
        <v>279</v>
      </c>
      <c r="AA2052" s="7">
        <v>3</v>
      </c>
      <c r="AB2052" s="7">
        <v>2</v>
      </c>
      <c r="AC2052" s="7">
        <v>1</v>
      </c>
      <c r="AD2052" s="7">
        <v>3</v>
      </c>
      <c r="AE2052" s="7">
        <v>6</v>
      </c>
      <c r="AF2052" s="7">
        <v>0</v>
      </c>
      <c r="AG2052" s="7">
        <v>0</v>
      </c>
      <c r="AH2052" s="7">
        <v>0</v>
      </c>
      <c r="AI2052" s="7">
        <v>0</v>
      </c>
      <c r="AJ2052" s="7">
        <v>0</v>
      </c>
      <c r="AK2052" s="7">
        <v>0</v>
      </c>
      <c r="AL2052" s="7">
        <v>0</v>
      </c>
      <c r="AM2052" s="8">
        <v>44118</v>
      </c>
      <c r="AO2052">
        <f>IF($AG2052=1,G2052,0)</f>
        <v>0</v>
      </c>
      <c r="AP2052">
        <f>IF($AG2052=1,H2052,0)</f>
        <v>0</v>
      </c>
      <c r="AQ2052">
        <f>IF($AG2052=1,J2052,0)</f>
        <v>0</v>
      </c>
      <c r="AR2052">
        <f>IF($AG2052=1,I2052,0)</f>
        <v>0</v>
      </c>
      <c r="AS2052">
        <f>IF($AG2052=1,K2052,0)</f>
        <v>0</v>
      </c>
      <c r="AU2052">
        <f>IF($AJ2052=1,T2052,0)</f>
        <v>0</v>
      </c>
      <c r="AV2052">
        <f>IF($AJ2052=1,U2052,0)</f>
        <v>0</v>
      </c>
      <c r="AW2052">
        <f>IF($AJ2052=1,V2052,0)</f>
        <v>0</v>
      </c>
      <c r="AX2052">
        <f>IF($AJ2052=1,W2052,0)</f>
        <v>0</v>
      </c>
      <c r="AY2052">
        <f>IF($AJ2052=1,X2052,0)</f>
        <v>0</v>
      </c>
      <c r="BA2052">
        <f>IF($AK2052=1,M2052,0)</f>
        <v>0</v>
      </c>
      <c r="BB2052">
        <f>IF($AK2052=1,N2052,0)</f>
        <v>0</v>
      </c>
      <c r="BC2052">
        <f>IF($AK2052=1,O2052,0)</f>
        <v>0</v>
      </c>
      <c r="BD2052">
        <f>IF($AK2052=1,P2052,0)</f>
        <v>0</v>
      </c>
    </row>
    <row r="2053" spans="1:56" x14ac:dyDescent="0.3">
      <c r="A2053" s="7">
        <v>3155</v>
      </c>
      <c r="B2053" s="6">
        <v>184117</v>
      </c>
      <c r="C2053" s="7">
        <v>0</v>
      </c>
      <c r="D2053" s="7">
        <v>0</v>
      </c>
      <c r="E2053" s="7">
        <f>SUM(C2053:D2053)</f>
        <v>0</v>
      </c>
      <c r="F2053" s="7">
        <v>64</v>
      </c>
      <c r="G2053" s="7">
        <v>0</v>
      </c>
      <c r="H2053" s="7">
        <v>1</v>
      </c>
      <c r="I2053" s="7">
        <v>0</v>
      </c>
      <c r="J2053" s="7">
        <v>0</v>
      </c>
      <c r="K2053" s="7">
        <v>0</v>
      </c>
      <c r="L2053" s="7" t="str" cm="1">
        <f t="array" ref="L2053">_xlfn.IFS(G2053=1,G$1,H2053=1,H$1,I2053=1,I$1,J2053=1,J$1,K2053=1,K$1)</f>
        <v>Married</v>
      </c>
      <c r="M2053" s="7">
        <v>0</v>
      </c>
      <c r="N2053" s="7">
        <v>0</v>
      </c>
      <c r="O2053" s="7">
        <v>0</v>
      </c>
      <c r="P2053" s="7">
        <v>1</v>
      </c>
      <c r="Q2053" s="7" t="str" cm="1">
        <f t="array" ref="Q2053">_xlfn.IFS(M2053=1,M$1,N2053=1,N$1,O2053=1,O$1,P2053=1,P$1)</f>
        <v>PhD</v>
      </c>
      <c r="R2053" t="s">
        <v>43</v>
      </c>
      <c r="S2053" s="7">
        <v>60</v>
      </c>
      <c r="T2053" s="7">
        <v>1337</v>
      </c>
      <c r="U2053" s="7">
        <v>166</v>
      </c>
      <c r="V2053" s="7">
        <v>1639</v>
      </c>
      <c r="W2053" s="7">
        <v>129</v>
      </c>
      <c r="X2053" s="7">
        <v>98</v>
      </c>
      <c r="Y2053" s="7">
        <v>57</v>
      </c>
      <c r="Z2053" s="7">
        <v>3314</v>
      </c>
      <c r="AA2053" s="7">
        <v>1</v>
      </c>
      <c r="AB2053" s="7">
        <v>7</v>
      </c>
      <c r="AC2053" s="7">
        <v>10</v>
      </c>
      <c r="AD2053" s="7">
        <v>6</v>
      </c>
      <c r="AE2053" s="7">
        <v>2</v>
      </c>
      <c r="AF2053" s="7">
        <v>0</v>
      </c>
      <c r="AG2053" s="7">
        <v>0</v>
      </c>
      <c r="AH2053" s="7">
        <v>1</v>
      </c>
      <c r="AI2053" s="7">
        <v>0</v>
      </c>
      <c r="AJ2053" s="7">
        <v>0</v>
      </c>
      <c r="AK2053" s="7">
        <v>0</v>
      </c>
      <c r="AL2053" s="7">
        <v>0</v>
      </c>
      <c r="AM2053" s="8">
        <v>44119</v>
      </c>
      <c r="AO2053">
        <f>IF($AG2053=1,G2053,0)</f>
        <v>0</v>
      </c>
      <c r="AP2053">
        <f>IF($AG2053=1,H2053,0)</f>
        <v>0</v>
      </c>
      <c r="AQ2053">
        <f>IF($AG2053=1,J2053,0)</f>
        <v>0</v>
      </c>
      <c r="AR2053">
        <f>IF($AG2053=1,I2053,0)</f>
        <v>0</v>
      </c>
      <c r="AS2053">
        <f>IF($AG2053=1,K2053,0)</f>
        <v>0</v>
      </c>
      <c r="AU2053">
        <f>IF($AJ2053=1,T2053,0)</f>
        <v>0</v>
      </c>
      <c r="AV2053">
        <f>IF($AJ2053=1,U2053,0)</f>
        <v>0</v>
      </c>
      <c r="AW2053">
        <f>IF($AJ2053=1,V2053,0)</f>
        <v>0</v>
      </c>
      <c r="AX2053">
        <f>IF($AJ2053=1,W2053,0)</f>
        <v>0</v>
      </c>
      <c r="AY2053">
        <f>IF($AJ2053=1,X2053,0)</f>
        <v>0</v>
      </c>
      <c r="BA2053">
        <f>IF($AK2053=1,M2053,0)</f>
        <v>0</v>
      </c>
      <c r="BB2053">
        <f>IF($AK2053=1,N2053,0)</f>
        <v>0</v>
      </c>
      <c r="BC2053">
        <f>IF($AK2053=1,O2053,0)</f>
        <v>0</v>
      </c>
      <c r="BD2053">
        <f>IF($AK2053=1,P2053,0)</f>
        <v>0</v>
      </c>
    </row>
    <row r="2054" spans="1:56" x14ac:dyDescent="0.3">
      <c r="A2054" s="7">
        <v>1169</v>
      </c>
      <c r="B2054" s="6">
        <v>151650</v>
      </c>
      <c r="C2054" s="7">
        <v>0</v>
      </c>
      <c r="D2054" s="7">
        <v>1</v>
      </c>
      <c r="E2054" s="7">
        <f>SUM(C2054:D2054)</f>
        <v>1</v>
      </c>
      <c r="F2054" s="7">
        <v>44</v>
      </c>
      <c r="G2054" s="7">
        <v>0</v>
      </c>
      <c r="H2054" s="7">
        <v>1</v>
      </c>
      <c r="I2054" s="7">
        <v>0</v>
      </c>
      <c r="J2054" s="7">
        <v>0</v>
      </c>
      <c r="K2054" s="7">
        <v>0</v>
      </c>
      <c r="L2054" s="7" t="str" cm="1">
        <f t="array" ref="L2054">_xlfn.IFS(G2054=1,G$1,H2054=1,H$1,I2054=1,I$1,J2054=1,J$1,K2054=1,K$1)</f>
        <v>Married</v>
      </c>
      <c r="M2054" s="7">
        <v>0</v>
      </c>
      <c r="N2054" s="7">
        <v>0</v>
      </c>
      <c r="O2054" s="7">
        <v>0</v>
      </c>
      <c r="P2054" s="7">
        <v>1</v>
      </c>
      <c r="Q2054" s="7" t="str" cm="1">
        <f t="array" ref="Q2054">_xlfn.IFS(M2054=1,M$1,N2054=1,N$1,O2054=1,O$1,P2054=1,P$1)</f>
        <v>PhD</v>
      </c>
      <c r="R2054" t="s">
        <v>43</v>
      </c>
      <c r="S2054" s="7">
        <v>81</v>
      </c>
      <c r="T2054" s="7">
        <v>446</v>
      </c>
      <c r="U2054" s="7">
        <v>9</v>
      </c>
      <c r="V2054" s="7">
        <v>65</v>
      </c>
      <c r="W2054" s="7">
        <v>6</v>
      </c>
      <c r="X2054" s="7">
        <v>15</v>
      </c>
      <c r="Y2054" s="7">
        <v>21</v>
      </c>
      <c r="Z2054" s="7">
        <v>520</v>
      </c>
      <c r="AA2054" s="7">
        <v>1</v>
      </c>
      <c r="AB2054" s="7">
        <v>4</v>
      </c>
      <c r="AC2054" s="7">
        <v>1</v>
      </c>
      <c r="AD2054" s="7">
        <v>4</v>
      </c>
      <c r="AE2054" s="7">
        <v>5</v>
      </c>
      <c r="AF2054" s="7">
        <v>0</v>
      </c>
      <c r="AG2054" s="7">
        <v>0</v>
      </c>
      <c r="AH2054" s="7">
        <v>0</v>
      </c>
      <c r="AI2054" s="7">
        <v>0</v>
      </c>
      <c r="AJ2054" s="7">
        <v>0</v>
      </c>
      <c r="AK2054" s="7">
        <v>0</v>
      </c>
      <c r="AL2054" s="7">
        <v>0</v>
      </c>
      <c r="AM2054" s="8">
        <v>44119</v>
      </c>
      <c r="AO2054">
        <f>IF($AG2054=1,G2054,0)</f>
        <v>0</v>
      </c>
      <c r="AP2054">
        <f>IF($AG2054=1,H2054,0)</f>
        <v>0</v>
      </c>
      <c r="AQ2054">
        <f>IF($AG2054=1,J2054,0)</f>
        <v>0</v>
      </c>
      <c r="AR2054">
        <f>IF($AG2054=1,I2054,0)</f>
        <v>0</v>
      </c>
      <c r="AS2054">
        <f>IF($AG2054=1,K2054,0)</f>
        <v>0</v>
      </c>
      <c r="AU2054">
        <f>IF($AJ2054=1,T2054,0)</f>
        <v>0</v>
      </c>
      <c r="AV2054">
        <f>IF($AJ2054=1,U2054,0)</f>
        <v>0</v>
      </c>
      <c r="AW2054">
        <f>IF($AJ2054=1,V2054,0)</f>
        <v>0</v>
      </c>
      <c r="AX2054">
        <f>IF($AJ2054=1,W2054,0)</f>
        <v>0</v>
      </c>
      <c r="AY2054">
        <f>IF($AJ2054=1,X2054,0)</f>
        <v>0</v>
      </c>
      <c r="BA2054">
        <f>IF($AK2054=1,M2054,0)</f>
        <v>0</v>
      </c>
      <c r="BB2054">
        <f>IF($AK2054=1,N2054,0)</f>
        <v>0</v>
      </c>
      <c r="BC2054">
        <f>IF($AK2054=1,O2054,0)</f>
        <v>0</v>
      </c>
      <c r="BD2054">
        <f>IF($AK2054=1,P2054,0)</f>
        <v>0</v>
      </c>
    </row>
    <row r="2055" spans="1:56" x14ac:dyDescent="0.3">
      <c r="A2055" s="7">
        <v>1935</v>
      </c>
      <c r="B2055" s="6">
        <v>146106</v>
      </c>
      <c r="C2055" s="7">
        <v>1</v>
      </c>
      <c r="D2055" s="7">
        <v>1</v>
      </c>
      <c r="E2055" s="7">
        <f>SUM(C2055:D2055)</f>
        <v>2</v>
      </c>
      <c r="F2055" s="7">
        <v>44</v>
      </c>
      <c r="G2055" s="7">
        <v>0</v>
      </c>
      <c r="H2055" s="7">
        <v>0</v>
      </c>
      <c r="I2055" s="7">
        <v>1</v>
      </c>
      <c r="J2055" s="7">
        <v>0</v>
      </c>
      <c r="K2055" s="7">
        <v>0</v>
      </c>
      <c r="L2055" s="7" t="str" cm="1">
        <f t="array" ref="L2055">_xlfn.IFS(G2055=1,G$1,H2055=1,H$1,I2055=1,I$1,J2055=1,J$1,K2055=1,K$1)</f>
        <v>Together</v>
      </c>
      <c r="M2055" s="7">
        <v>0</v>
      </c>
      <c r="N2055" s="7">
        <v>0</v>
      </c>
      <c r="O2055" s="7">
        <v>1</v>
      </c>
      <c r="P2055" s="7">
        <v>0</v>
      </c>
      <c r="Q2055" s="7" t="str" cm="1">
        <f t="array" ref="Q2055">_xlfn.IFS(M2055=1,M$1,N2055=1,N$1,O2055=1,O$1,P2055=1,P$1)</f>
        <v>Master</v>
      </c>
      <c r="R2055" t="s">
        <v>40</v>
      </c>
      <c r="S2055" s="7">
        <v>84</v>
      </c>
      <c r="T2055" s="7">
        <v>95</v>
      </c>
      <c r="U2055" s="7">
        <v>0</v>
      </c>
      <c r="V2055" s="7">
        <v>25</v>
      </c>
      <c r="W2055" s="7">
        <v>6</v>
      </c>
      <c r="X2055" s="7">
        <v>0</v>
      </c>
      <c r="Y2055" s="7">
        <v>44</v>
      </c>
      <c r="Z2055" s="7">
        <v>82</v>
      </c>
      <c r="AA2055" s="7">
        <v>1</v>
      </c>
      <c r="AB2055" s="7">
        <v>1</v>
      </c>
      <c r="AC2055" s="7">
        <v>1</v>
      </c>
      <c r="AD2055" s="7">
        <v>2</v>
      </c>
      <c r="AE2055" s="7">
        <v>6</v>
      </c>
      <c r="AF2055" s="7">
        <v>0</v>
      </c>
      <c r="AG2055" s="7">
        <v>0</v>
      </c>
      <c r="AH2055" s="7">
        <v>0</v>
      </c>
      <c r="AI2055" s="7">
        <v>0</v>
      </c>
      <c r="AJ2055" s="7">
        <v>0</v>
      </c>
      <c r="AK2055" s="7">
        <v>0</v>
      </c>
      <c r="AL2055" s="7">
        <v>0</v>
      </c>
      <c r="AM2055" s="8">
        <v>44119</v>
      </c>
      <c r="AO2055">
        <f>IF($AG2055=1,G2055,0)</f>
        <v>0</v>
      </c>
      <c r="AP2055">
        <f>IF($AG2055=1,H2055,0)</f>
        <v>0</v>
      </c>
      <c r="AQ2055">
        <f>IF($AG2055=1,J2055,0)</f>
        <v>0</v>
      </c>
      <c r="AR2055">
        <f>IF($AG2055=1,I2055,0)</f>
        <v>0</v>
      </c>
      <c r="AS2055">
        <f>IF($AG2055=1,K2055,0)</f>
        <v>0</v>
      </c>
      <c r="AU2055">
        <f>IF($AJ2055=1,T2055,0)</f>
        <v>0</v>
      </c>
      <c r="AV2055">
        <f>IF($AJ2055=1,U2055,0)</f>
        <v>0</v>
      </c>
      <c r="AW2055">
        <f>IF($AJ2055=1,V2055,0)</f>
        <v>0</v>
      </c>
      <c r="AX2055">
        <f>IF($AJ2055=1,W2055,0)</f>
        <v>0</v>
      </c>
      <c r="AY2055">
        <f>IF($AJ2055=1,X2055,0)</f>
        <v>0</v>
      </c>
      <c r="BA2055">
        <f>IF($AK2055=1,M2055,0)</f>
        <v>0</v>
      </c>
      <c r="BB2055">
        <f>IF($AK2055=1,N2055,0)</f>
        <v>0</v>
      </c>
      <c r="BC2055">
        <f>IF($AK2055=1,O2055,0)</f>
        <v>0</v>
      </c>
      <c r="BD2055">
        <f>IF($AK2055=1,P2055,0)</f>
        <v>0</v>
      </c>
    </row>
    <row r="2056" spans="1:56" x14ac:dyDescent="0.3">
      <c r="A2056" s="7">
        <v>2123</v>
      </c>
      <c r="B2056" s="6">
        <v>121282</v>
      </c>
      <c r="C2056" s="7">
        <v>1</v>
      </c>
      <c r="D2056" s="7">
        <v>0</v>
      </c>
      <c r="E2056" s="7">
        <f>SUM(C2056:D2056)</f>
        <v>1</v>
      </c>
      <c r="F2056" s="7">
        <v>42</v>
      </c>
      <c r="G2056" s="7">
        <v>1</v>
      </c>
      <c r="H2056" s="7">
        <v>0</v>
      </c>
      <c r="I2056" s="7">
        <v>0</v>
      </c>
      <c r="J2056" s="7">
        <v>0</v>
      </c>
      <c r="K2056" s="7">
        <v>0</v>
      </c>
      <c r="L2056" s="7" t="str" cm="1">
        <f t="array" ref="L2056">_xlfn.IFS(G2056=1,G$1,H2056=1,H$1,I2056=1,I$1,J2056=1,J$1,K2056=1,K$1)</f>
        <v>Divorced</v>
      </c>
      <c r="M2056" s="7">
        <v>0</v>
      </c>
      <c r="N2056" s="7">
        <v>0</v>
      </c>
      <c r="O2056" s="7">
        <v>0</v>
      </c>
      <c r="P2056" s="7">
        <v>0</v>
      </c>
      <c r="Q2056" s="7" t="e" cm="1">
        <f t="array" ref="Q2056">_xlfn.IFS(M2056=1,M$1,N2056=1,N$1,O2056=1,O$1,P2056=1,P$1)</f>
        <v>#N/A</v>
      </c>
      <c r="R2056" t="s">
        <v>43</v>
      </c>
      <c r="S2056" s="7">
        <v>76</v>
      </c>
      <c r="T2056" s="7">
        <v>6</v>
      </c>
      <c r="U2056" s="7">
        <v>28</v>
      </c>
      <c r="V2056" s="7">
        <v>46</v>
      </c>
      <c r="W2056" s="7">
        <v>23</v>
      </c>
      <c r="X2056" s="7">
        <v>46</v>
      </c>
      <c r="Y2056" s="7">
        <v>114</v>
      </c>
      <c r="Z2056" s="7">
        <v>34</v>
      </c>
      <c r="AA2056" s="7">
        <v>2</v>
      </c>
      <c r="AB2056" s="7">
        <v>2</v>
      </c>
      <c r="AC2056" s="7">
        <v>1</v>
      </c>
      <c r="AD2056" s="7">
        <v>2</v>
      </c>
      <c r="AE2056" s="7">
        <v>6</v>
      </c>
      <c r="AF2056" s="7">
        <v>0</v>
      </c>
      <c r="AG2056" s="7">
        <v>0</v>
      </c>
      <c r="AH2056" s="7">
        <v>0</v>
      </c>
      <c r="AI2056" s="7">
        <v>0</v>
      </c>
      <c r="AJ2056" s="7">
        <v>0</v>
      </c>
      <c r="AK2056" s="7">
        <v>0</v>
      </c>
      <c r="AL2056" s="7">
        <v>0</v>
      </c>
      <c r="AM2056" s="8">
        <v>44119</v>
      </c>
      <c r="AO2056">
        <f>IF($AG2056=1,G2056,0)</f>
        <v>0</v>
      </c>
      <c r="AP2056">
        <f>IF($AG2056=1,H2056,0)</f>
        <v>0</v>
      </c>
      <c r="AQ2056">
        <f>IF($AG2056=1,J2056,0)</f>
        <v>0</v>
      </c>
      <c r="AR2056">
        <f>IF($AG2056=1,I2056,0)</f>
        <v>0</v>
      </c>
      <c r="AS2056">
        <f>IF($AG2056=1,K2056,0)</f>
        <v>0</v>
      </c>
      <c r="AU2056">
        <f>IF($AJ2056=1,T2056,0)</f>
        <v>0</v>
      </c>
      <c r="AV2056">
        <f>IF($AJ2056=1,U2056,0)</f>
        <v>0</v>
      </c>
      <c r="AW2056">
        <f>IF($AJ2056=1,V2056,0)</f>
        <v>0</v>
      </c>
      <c r="AX2056">
        <f>IF($AJ2056=1,W2056,0)</f>
        <v>0</v>
      </c>
      <c r="AY2056">
        <f>IF($AJ2056=1,X2056,0)</f>
        <v>0</v>
      </c>
      <c r="BA2056">
        <f>IF($AK2056=1,M2056,0)</f>
        <v>0</v>
      </c>
      <c r="BB2056">
        <f>IF($AK2056=1,N2056,0)</f>
        <v>0</v>
      </c>
      <c r="BC2056">
        <f>IF($AK2056=1,O2056,0)</f>
        <v>0</v>
      </c>
      <c r="BD2056">
        <f>IF($AK2056=1,P2056,0)</f>
        <v>0</v>
      </c>
    </row>
    <row r="2057" spans="1:56" x14ac:dyDescent="0.3">
      <c r="A2057" s="7">
        <v>2842</v>
      </c>
      <c r="B2057" s="6">
        <v>134738</v>
      </c>
      <c r="C2057" s="7">
        <v>1</v>
      </c>
      <c r="D2057" s="7">
        <v>0</v>
      </c>
      <c r="E2057" s="7">
        <f>SUM(C2057:D2057)</f>
        <v>1</v>
      </c>
      <c r="F2057" s="7">
        <v>36</v>
      </c>
      <c r="G2057" s="7">
        <v>0</v>
      </c>
      <c r="H2057" s="7">
        <v>0</v>
      </c>
      <c r="I2057" s="7">
        <v>0</v>
      </c>
      <c r="J2057" s="7">
        <v>1</v>
      </c>
      <c r="K2057" s="7">
        <v>0</v>
      </c>
      <c r="L2057" s="7" t="str" cm="1">
        <f t="array" ref="L2057">_xlfn.IFS(G2057=1,G$1,H2057=1,H$1,I2057=1,I$1,J2057=1,J$1,K2057=1,K$1)</f>
        <v>Single</v>
      </c>
      <c r="M2057" s="7">
        <v>0</v>
      </c>
      <c r="N2057" s="7">
        <v>1</v>
      </c>
      <c r="O2057" s="7">
        <v>0</v>
      </c>
      <c r="P2057" s="7">
        <v>0</v>
      </c>
      <c r="Q2057" s="7" t="str" cm="1">
        <f t="array" ref="Q2057">_xlfn.IFS(M2057=1,M$1,N2057=1,N$1,O2057=1,O$1,P2057=1,P$1)</f>
        <v>Graduate</v>
      </c>
      <c r="R2057" t="s">
        <v>39</v>
      </c>
      <c r="S2057" s="7">
        <v>51</v>
      </c>
      <c r="T2057" s="7">
        <v>12</v>
      </c>
      <c r="U2057" s="7">
        <v>8</v>
      </c>
      <c r="V2057" s="7">
        <v>39</v>
      </c>
      <c r="W2057" s="7">
        <v>12</v>
      </c>
      <c r="X2057" s="7">
        <v>0</v>
      </c>
      <c r="Y2057" s="7">
        <v>8</v>
      </c>
      <c r="Z2057" s="7">
        <v>62</v>
      </c>
      <c r="AA2057" s="7">
        <v>1</v>
      </c>
      <c r="AB2057" s="7">
        <v>1</v>
      </c>
      <c r="AC2057" s="7">
        <v>0</v>
      </c>
      <c r="AD2057" s="7">
        <v>3</v>
      </c>
      <c r="AE2057" s="7">
        <v>6</v>
      </c>
      <c r="AF2057" s="7">
        <v>0</v>
      </c>
      <c r="AG2057" s="7">
        <v>0</v>
      </c>
      <c r="AH2057" s="7">
        <v>0</v>
      </c>
      <c r="AI2057" s="7">
        <v>0</v>
      </c>
      <c r="AJ2057" s="7">
        <v>0</v>
      </c>
      <c r="AK2057" s="7">
        <v>0</v>
      </c>
      <c r="AL2057" s="7">
        <v>0</v>
      </c>
      <c r="AM2057" s="8">
        <v>44119</v>
      </c>
      <c r="AO2057">
        <f>IF($AG2057=1,G2057,0)</f>
        <v>0</v>
      </c>
      <c r="AP2057">
        <f>IF($AG2057=1,H2057,0)</f>
        <v>0</v>
      </c>
      <c r="AQ2057">
        <f>IF($AG2057=1,J2057,0)</f>
        <v>0</v>
      </c>
      <c r="AR2057">
        <f>IF($AG2057=1,I2057,0)</f>
        <v>0</v>
      </c>
      <c r="AS2057">
        <f>IF($AG2057=1,K2057,0)</f>
        <v>0</v>
      </c>
      <c r="AU2057">
        <f>IF($AJ2057=1,T2057,0)</f>
        <v>0</v>
      </c>
      <c r="AV2057">
        <f>IF($AJ2057=1,U2057,0)</f>
        <v>0</v>
      </c>
      <c r="AW2057">
        <f>IF($AJ2057=1,V2057,0)</f>
        <v>0</v>
      </c>
      <c r="AX2057">
        <f>IF($AJ2057=1,W2057,0)</f>
        <v>0</v>
      </c>
      <c r="AY2057">
        <f>IF($AJ2057=1,X2057,0)</f>
        <v>0</v>
      </c>
      <c r="BA2057">
        <f>IF($AK2057=1,M2057,0)</f>
        <v>0</v>
      </c>
      <c r="BB2057">
        <f>IF($AK2057=1,N2057,0)</f>
        <v>0</v>
      </c>
      <c r="BC2057">
        <f>IF($AK2057=1,O2057,0)</f>
        <v>0</v>
      </c>
      <c r="BD2057">
        <f>IF($AK2057=1,P2057,0)</f>
        <v>0</v>
      </c>
    </row>
    <row r="2058" spans="1:56" x14ac:dyDescent="0.3">
      <c r="A2058" s="7">
        <v>1062</v>
      </c>
      <c r="B2058" s="6">
        <v>132474</v>
      </c>
      <c r="C2058" s="7">
        <v>1</v>
      </c>
      <c r="D2058" s="7">
        <v>1</v>
      </c>
      <c r="E2058" s="7">
        <f>SUM(C2058:D2058)</f>
        <v>2</v>
      </c>
      <c r="F2058" s="7">
        <v>53</v>
      </c>
      <c r="G2058" s="7">
        <v>0</v>
      </c>
      <c r="H2058" s="7">
        <v>0</v>
      </c>
      <c r="I2058" s="7">
        <v>1</v>
      </c>
      <c r="J2058" s="7">
        <v>0</v>
      </c>
      <c r="K2058" s="7">
        <v>0</v>
      </c>
      <c r="L2058" s="7" t="str" cm="1">
        <f t="array" ref="L2058">_xlfn.IFS(G2058=1,G$1,H2058=1,H$1,I2058=1,I$1,J2058=1,J$1,K2058=1,K$1)</f>
        <v>Together</v>
      </c>
      <c r="M2058" s="7">
        <v>0</v>
      </c>
      <c r="N2058" s="7">
        <v>1</v>
      </c>
      <c r="O2058" s="7">
        <v>0</v>
      </c>
      <c r="P2058" s="7">
        <v>0</v>
      </c>
      <c r="Q2058" s="7" t="str" cm="1">
        <f t="array" ref="Q2058">_xlfn.IFS(M2058=1,M$1,N2058=1,N$1,O2058=1,O$1,P2058=1,P$1)</f>
        <v>Graduate</v>
      </c>
      <c r="R2058" t="s">
        <v>42</v>
      </c>
      <c r="S2058" s="7">
        <v>0</v>
      </c>
      <c r="T2058" s="7">
        <v>41</v>
      </c>
      <c r="U2058" s="7">
        <v>0</v>
      </c>
      <c r="V2058" s="7">
        <v>4</v>
      </c>
      <c r="W2058" s="7">
        <v>0</v>
      </c>
      <c r="X2058" s="7">
        <v>0</v>
      </c>
      <c r="Y2058" s="7">
        <v>0</v>
      </c>
      <c r="Z2058" s="7">
        <v>45</v>
      </c>
      <c r="AA2058" s="7">
        <v>1</v>
      </c>
      <c r="AB2058" s="7">
        <v>1</v>
      </c>
      <c r="AC2058" s="7">
        <v>0</v>
      </c>
      <c r="AD2058" s="7">
        <v>2</v>
      </c>
      <c r="AE2058" s="7">
        <v>7</v>
      </c>
      <c r="AF2058" s="7">
        <v>0</v>
      </c>
      <c r="AG2058" s="7">
        <v>0</v>
      </c>
      <c r="AH2058" s="7">
        <v>0</v>
      </c>
      <c r="AI2058" s="7">
        <v>0</v>
      </c>
      <c r="AJ2058" s="7">
        <v>0</v>
      </c>
      <c r="AK2058" s="7">
        <v>0</v>
      </c>
      <c r="AL2058" s="7">
        <v>0</v>
      </c>
      <c r="AM2058" s="8">
        <v>44119</v>
      </c>
      <c r="AO2058">
        <f>IF($AG2058=1,G2058,0)</f>
        <v>0</v>
      </c>
      <c r="AP2058">
        <f>IF($AG2058=1,H2058,0)</f>
        <v>0</v>
      </c>
      <c r="AQ2058">
        <f>IF($AG2058=1,J2058,0)</f>
        <v>0</v>
      </c>
      <c r="AR2058">
        <f>IF($AG2058=1,I2058,0)</f>
        <v>0</v>
      </c>
      <c r="AS2058">
        <f>IF($AG2058=1,K2058,0)</f>
        <v>0</v>
      </c>
      <c r="AU2058">
        <f>IF($AJ2058=1,T2058,0)</f>
        <v>0</v>
      </c>
      <c r="AV2058">
        <f>IF($AJ2058=1,U2058,0)</f>
        <v>0</v>
      </c>
      <c r="AW2058">
        <f>IF($AJ2058=1,V2058,0)</f>
        <v>0</v>
      </c>
      <c r="AX2058">
        <f>IF($AJ2058=1,W2058,0)</f>
        <v>0</v>
      </c>
      <c r="AY2058">
        <f>IF($AJ2058=1,X2058,0)</f>
        <v>0</v>
      </c>
      <c r="BA2058">
        <f>IF($AK2058=1,M2058,0)</f>
        <v>0</v>
      </c>
      <c r="BB2058">
        <f>IF($AK2058=1,N2058,0)</f>
        <v>0</v>
      </c>
      <c r="BC2058">
        <f>IF($AK2058=1,O2058,0)</f>
        <v>0</v>
      </c>
      <c r="BD2058">
        <f>IF($AK2058=1,P2058,0)</f>
        <v>0</v>
      </c>
    </row>
    <row r="2059" spans="1:56" x14ac:dyDescent="0.3">
      <c r="A2059" s="7">
        <v>1763</v>
      </c>
      <c r="B2059" s="6">
        <v>120587</v>
      </c>
      <c r="C2059" s="7">
        <v>1</v>
      </c>
      <c r="D2059" s="7">
        <v>0</v>
      </c>
      <c r="E2059" s="7">
        <f>SUM(C2059:D2059)</f>
        <v>1</v>
      </c>
      <c r="F2059" s="7">
        <v>50</v>
      </c>
      <c r="G2059" s="7">
        <v>0</v>
      </c>
      <c r="H2059" s="7">
        <v>0</v>
      </c>
      <c r="I2059" s="7">
        <v>0</v>
      </c>
      <c r="J2059" s="7">
        <v>1</v>
      </c>
      <c r="K2059" s="7">
        <v>0</v>
      </c>
      <c r="L2059" s="7" t="str" cm="1">
        <f t="array" ref="L2059">_xlfn.IFS(G2059=1,G$1,H2059=1,H$1,I2059=1,I$1,J2059=1,J$1,K2059=1,K$1)</f>
        <v>Single</v>
      </c>
      <c r="M2059" s="7">
        <v>0</v>
      </c>
      <c r="N2059" s="7">
        <v>1</v>
      </c>
      <c r="O2059" s="7">
        <v>0</v>
      </c>
      <c r="P2059" s="7">
        <v>0</v>
      </c>
      <c r="Q2059" s="7" t="str" cm="1">
        <f t="array" ref="Q2059">_xlfn.IFS(M2059=1,M$1,N2059=1,N$1,O2059=1,O$1,P2059=1,P$1)</f>
        <v>Graduate</v>
      </c>
      <c r="R2059" t="s">
        <v>43</v>
      </c>
      <c r="S2059" s="7">
        <v>39</v>
      </c>
      <c r="T2059" s="7">
        <v>12</v>
      </c>
      <c r="U2059" s="7">
        <v>18</v>
      </c>
      <c r="V2059" s="7">
        <v>35</v>
      </c>
      <c r="W2059" s="7">
        <v>23</v>
      </c>
      <c r="X2059" s="7">
        <v>6</v>
      </c>
      <c r="Y2059" s="7">
        <v>53</v>
      </c>
      <c r="Z2059" s="7">
        <v>41</v>
      </c>
      <c r="AA2059" s="7">
        <v>1</v>
      </c>
      <c r="AB2059" s="7">
        <v>1</v>
      </c>
      <c r="AC2059" s="7">
        <v>1</v>
      </c>
      <c r="AD2059" s="7">
        <v>2</v>
      </c>
      <c r="AE2059" s="7">
        <v>7</v>
      </c>
      <c r="AF2059" s="7">
        <v>0</v>
      </c>
      <c r="AG2059" s="7">
        <v>0</v>
      </c>
      <c r="AH2059" s="7">
        <v>0</v>
      </c>
      <c r="AI2059" s="7">
        <v>0</v>
      </c>
      <c r="AJ2059" s="7">
        <v>0</v>
      </c>
      <c r="AK2059" s="7">
        <v>0</v>
      </c>
      <c r="AL2059" s="7">
        <v>0</v>
      </c>
      <c r="AM2059" s="8">
        <v>44119</v>
      </c>
      <c r="AO2059">
        <f>IF($AG2059=1,G2059,0)</f>
        <v>0</v>
      </c>
      <c r="AP2059">
        <f>IF($AG2059=1,H2059,0)</f>
        <v>0</v>
      </c>
      <c r="AQ2059">
        <f>IF($AG2059=1,J2059,0)</f>
        <v>0</v>
      </c>
      <c r="AR2059">
        <f>IF($AG2059=1,I2059,0)</f>
        <v>0</v>
      </c>
      <c r="AS2059">
        <f>IF($AG2059=1,K2059,0)</f>
        <v>0</v>
      </c>
      <c r="AU2059">
        <f>IF($AJ2059=1,T2059,0)</f>
        <v>0</v>
      </c>
      <c r="AV2059">
        <f>IF($AJ2059=1,U2059,0)</f>
        <v>0</v>
      </c>
      <c r="AW2059">
        <f>IF($AJ2059=1,V2059,0)</f>
        <v>0</v>
      </c>
      <c r="AX2059">
        <f>IF($AJ2059=1,W2059,0)</f>
        <v>0</v>
      </c>
      <c r="AY2059">
        <f>IF($AJ2059=1,X2059,0)</f>
        <v>0</v>
      </c>
      <c r="BA2059">
        <f>IF($AK2059=1,M2059,0)</f>
        <v>0</v>
      </c>
      <c r="BB2059">
        <f>IF($AK2059=1,N2059,0)</f>
        <v>0</v>
      </c>
      <c r="BC2059">
        <f>IF($AK2059=1,O2059,0)</f>
        <v>0</v>
      </c>
      <c r="BD2059">
        <f>IF($AK2059=1,P2059,0)</f>
        <v>0</v>
      </c>
    </row>
    <row r="2060" spans="1:56" x14ac:dyDescent="0.3">
      <c r="A2060" s="7">
        <v>3105</v>
      </c>
      <c r="B2060" s="6">
        <v>120587</v>
      </c>
      <c r="C2060" s="7">
        <v>1</v>
      </c>
      <c r="D2060" s="7">
        <v>0</v>
      </c>
      <c r="E2060" s="7">
        <f>SUM(C2060:D2060)</f>
        <v>1</v>
      </c>
      <c r="F2060" s="7">
        <v>50</v>
      </c>
      <c r="G2060" s="7">
        <v>0</v>
      </c>
      <c r="H2060" s="7">
        <v>0</v>
      </c>
      <c r="I2060" s="7">
        <v>0</v>
      </c>
      <c r="J2060" s="7">
        <v>1</v>
      </c>
      <c r="K2060" s="7">
        <v>0</v>
      </c>
      <c r="L2060" s="7" t="str" cm="1">
        <f t="array" ref="L2060">_xlfn.IFS(G2060=1,G$1,H2060=1,H$1,I2060=1,I$1,J2060=1,J$1,K2060=1,K$1)</f>
        <v>Single</v>
      </c>
      <c r="M2060" s="7">
        <v>0</v>
      </c>
      <c r="N2060" s="7">
        <v>1</v>
      </c>
      <c r="O2060" s="7">
        <v>0</v>
      </c>
      <c r="P2060" s="7">
        <v>0</v>
      </c>
      <c r="Q2060" s="7" t="str" cm="1">
        <f t="array" ref="Q2060">_xlfn.IFS(M2060=1,M$1,N2060=1,N$1,O2060=1,O$1,P2060=1,P$1)</f>
        <v>Graduate</v>
      </c>
      <c r="R2060" t="s">
        <v>40</v>
      </c>
      <c r="S2060" s="7">
        <v>39</v>
      </c>
      <c r="T2060" s="7">
        <v>12</v>
      </c>
      <c r="U2060" s="7">
        <v>18</v>
      </c>
      <c r="V2060" s="7">
        <v>35</v>
      </c>
      <c r="W2060" s="7">
        <v>23</v>
      </c>
      <c r="X2060" s="7">
        <v>6</v>
      </c>
      <c r="Y2060" s="7">
        <v>53</v>
      </c>
      <c r="Z2060" s="7">
        <v>41</v>
      </c>
      <c r="AA2060" s="7">
        <v>1</v>
      </c>
      <c r="AB2060" s="7">
        <v>1</v>
      </c>
      <c r="AC2060" s="7">
        <v>1</v>
      </c>
      <c r="AD2060" s="7">
        <v>2</v>
      </c>
      <c r="AE2060" s="7">
        <v>7</v>
      </c>
      <c r="AF2060" s="7">
        <v>0</v>
      </c>
      <c r="AG2060" s="7">
        <v>0</v>
      </c>
      <c r="AH2060" s="7">
        <v>0</v>
      </c>
      <c r="AI2060" s="7">
        <v>0</v>
      </c>
      <c r="AJ2060" s="7">
        <v>0</v>
      </c>
      <c r="AK2060" s="7">
        <v>0</v>
      </c>
      <c r="AL2060" s="7">
        <v>0</v>
      </c>
      <c r="AM2060" s="8">
        <v>44119</v>
      </c>
      <c r="AO2060">
        <f>IF($AG2060=1,G2060,0)</f>
        <v>0</v>
      </c>
      <c r="AP2060">
        <f>IF($AG2060=1,H2060,0)</f>
        <v>0</v>
      </c>
      <c r="AQ2060">
        <f>IF($AG2060=1,J2060,0)</f>
        <v>0</v>
      </c>
      <c r="AR2060">
        <f>IF($AG2060=1,I2060,0)</f>
        <v>0</v>
      </c>
      <c r="AS2060">
        <f>IF($AG2060=1,K2060,0)</f>
        <v>0</v>
      </c>
      <c r="AU2060">
        <f>IF($AJ2060=1,T2060,0)</f>
        <v>0</v>
      </c>
      <c r="AV2060">
        <f>IF($AJ2060=1,U2060,0)</f>
        <v>0</v>
      </c>
      <c r="AW2060">
        <f>IF($AJ2060=1,V2060,0)</f>
        <v>0</v>
      </c>
      <c r="AX2060">
        <f>IF($AJ2060=1,W2060,0)</f>
        <v>0</v>
      </c>
      <c r="AY2060">
        <f>IF($AJ2060=1,X2060,0)</f>
        <v>0</v>
      </c>
      <c r="BA2060">
        <f>IF($AK2060=1,M2060,0)</f>
        <v>0</v>
      </c>
      <c r="BB2060">
        <f>IF($AK2060=1,N2060,0)</f>
        <v>0</v>
      </c>
      <c r="BC2060">
        <f>IF($AK2060=1,O2060,0)</f>
        <v>0</v>
      </c>
      <c r="BD2060">
        <f>IF($AK2060=1,P2060,0)</f>
        <v>0</v>
      </c>
    </row>
    <row r="2061" spans="1:56" x14ac:dyDescent="0.3">
      <c r="A2061" s="7">
        <v>2927</v>
      </c>
      <c r="B2061" s="6">
        <v>180872</v>
      </c>
      <c r="C2061" s="7">
        <v>0</v>
      </c>
      <c r="D2061" s="7">
        <v>0</v>
      </c>
      <c r="E2061" s="7">
        <f>SUM(C2061:D2061)</f>
        <v>0</v>
      </c>
      <c r="F2061" s="7">
        <v>69</v>
      </c>
      <c r="G2061" s="7">
        <v>0</v>
      </c>
      <c r="H2061" s="7">
        <v>0</v>
      </c>
      <c r="I2061" s="7">
        <v>0</v>
      </c>
      <c r="J2061" s="7">
        <v>1</v>
      </c>
      <c r="K2061" s="7">
        <v>0</v>
      </c>
      <c r="L2061" s="7" t="str" cm="1">
        <f t="array" ref="L2061">_xlfn.IFS(G2061=1,G$1,H2061=1,H$1,I2061=1,I$1,J2061=1,J$1,K2061=1,K$1)</f>
        <v>Single</v>
      </c>
      <c r="M2061" s="7">
        <v>0</v>
      </c>
      <c r="N2061" s="7">
        <v>1</v>
      </c>
      <c r="O2061" s="7">
        <v>0</v>
      </c>
      <c r="P2061" s="7">
        <v>0</v>
      </c>
      <c r="Q2061" s="7" t="str" cm="1">
        <f t="array" ref="Q2061">_xlfn.IFS(M2061=1,M$1,N2061=1,N$1,O2061=1,O$1,P2061=1,P$1)</f>
        <v>Graduate</v>
      </c>
      <c r="R2061" t="s">
        <v>43</v>
      </c>
      <c r="S2061" s="7">
        <v>60</v>
      </c>
      <c r="T2061" s="7">
        <v>1080</v>
      </c>
      <c r="U2061" s="7">
        <v>161</v>
      </c>
      <c r="V2061" s="7">
        <v>1268</v>
      </c>
      <c r="W2061" s="7">
        <v>210</v>
      </c>
      <c r="X2061" s="7">
        <v>27</v>
      </c>
      <c r="Y2061" s="7">
        <v>242</v>
      </c>
      <c r="Z2061" s="7">
        <v>2505</v>
      </c>
      <c r="AA2061" s="7">
        <v>1</v>
      </c>
      <c r="AB2061" s="7">
        <v>4</v>
      </c>
      <c r="AC2061" s="7">
        <v>4</v>
      </c>
      <c r="AD2061" s="7">
        <v>10</v>
      </c>
      <c r="AE2061" s="7">
        <v>1</v>
      </c>
      <c r="AF2061" s="7">
        <v>0</v>
      </c>
      <c r="AG2061" s="7">
        <v>0</v>
      </c>
      <c r="AH2061" s="7">
        <v>0</v>
      </c>
      <c r="AI2061" s="7">
        <v>0</v>
      </c>
      <c r="AJ2061" s="7">
        <v>0</v>
      </c>
      <c r="AK2061" s="7">
        <v>0</v>
      </c>
      <c r="AL2061" s="7">
        <v>0</v>
      </c>
      <c r="AM2061" s="8">
        <v>44120</v>
      </c>
      <c r="AO2061">
        <f>IF($AG2061=1,G2061,0)</f>
        <v>0</v>
      </c>
      <c r="AP2061">
        <f>IF($AG2061=1,H2061,0)</f>
        <v>0</v>
      </c>
      <c r="AQ2061">
        <f>IF($AG2061=1,J2061,0)</f>
        <v>0</v>
      </c>
      <c r="AR2061">
        <f>IF($AG2061=1,I2061,0)</f>
        <v>0</v>
      </c>
      <c r="AS2061">
        <f>IF($AG2061=1,K2061,0)</f>
        <v>0</v>
      </c>
      <c r="AU2061">
        <f>IF($AJ2061=1,T2061,0)</f>
        <v>0</v>
      </c>
      <c r="AV2061">
        <f>IF($AJ2061=1,U2061,0)</f>
        <v>0</v>
      </c>
      <c r="AW2061">
        <f>IF($AJ2061=1,V2061,0)</f>
        <v>0</v>
      </c>
      <c r="AX2061">
        <f>IF($AJ2061=1,W2061,0)</f>
        <v>0</v>
      </c>
      <c r="AY2061">
        <f>IF($AJ2061=1,X2061,0)</f>
        <v>0</v>
      </c>
      <c r="BA2061">
        <f>IF($AK2061=1,M2061,0)</f>
        <v>0</v>
      </c>
      <c r="BB2061">
        <f>IF($AK2061=1,N2061,0)</f>
        <v>0</v>
      </c>
      <c r="BC2061">
        <f>IF($AK2061=1,O2061,0)</f>
        <v>0</v>
      </c>
      <c r="BD2061">
        <f>IF($AK2061=1,P2061,0)</f>
        <v>0</v>
      </c>
    </row>
    <row r="2062" spans="1:56" x14ac:dyDescent="0.3">
      <c r="A2062" s="7">
        <v>2015</v>
      </c>
      <c r="B2062" s="6">
        <v>179593</v>
      </c>
      <c r="C2062" s="7">
        <v>0</v>
      </c>
      <c r="D2062" s="7">
        <v>0</v>
      </c>
      <c r="E2062" s="7">
        <f>SUM(C2062:D2062)</f>
        <v>0</v>
      </c>
      <c r="F2062" s="7">
        <v>47</v>
      </c>
      <c r="G2062" s="7">
        <v>0</v>
      </c>
      <c r="H2062" s="7">
        <v>1</v>
      </c>
      <c r="I2062" s="7">
        <v>0</v>
      </c>
      <c r="J2062" s="7">
        <v>0</v>
      </c>
      <c r="K2062" s="7">
        <v>0</v>
      </c>
      <c r="L2062" s="7" t="str" cm="1">
        <f t="array" ref="L2062">_xlfn.IFS(G2062=1,G$1,H2062=1,H$1,I2062=1,I$1,J2062=1,J$1,K2062=1,K$1)</f>
        <v>Married</v>
      </c>
      <c r="M2062" s="7">
        <v>0</v>
      </c>
      <c r="N2062" s="7">
        <v>1</v>
      </c>
      <c r="O2062" s="7">
        <v>0</v>
      </c>
      <c r="P2062" s="7">
        <v>0</v>
      </c>
      <c r="Q2062" s="7" t="str" cm="1">
        <f t="array" ref="Q2062">_xlfn.IFS(M2062=1,M$1,N2062=1,N$1,O2062=1,O$1,P2062=1,P$1)</f>
        <v>Graduate</v>
      </c>
      <c r="R2062" t="s">
        <v>43</v>
      </c>
      <c r="S2062" s="7">
        <v>70</v>
      </c>
      <c r="T2062" s="7">
        <v>790</v>
      </c>
      <c r="U2062" s="7">
        <v>135</v>
      </c>
      <c r="V2062" s="7">
        <v>1282</v>
      </c>
      <c r="W2062" s="7">
        <v>248</v>
      </c>
      <c r="X2062" s="7">
        <v>300</v>
      </c>
      <c r="Y2062" s="7">
        <v>327</v>
      </c>
      <c r="Z2062" s="7">
        <v>2428</v>
      </c>
      <c r="AA2062" s="7">
        <v>1</v>
      </c>
      <c r="AB2062" s="7">
        <v>5</v>
      </c>
      <c r="AC2062" s="7">
        <v>6</v>
      </c>
      <c r="AD2062" s="7">
        <v>7</v>
      </c>
      <c r="AE2062" s="7">
        <v>2</v>
      </c>
      <c r="AF2062" s="7">
        <v>0</v>
      </c>
      <c r="AG2062" s="7">
        <v>0</v>
      </c>
      <c r="AH2062" s="7">
        <v>1</v>
      </c>
      <c r="AI2062" s="7">
        <v>0</v>
      </c>
      <c r="AJ2062" s="7">
        <v>0</v>
      </c>
      <c r="AK2062" s="7">
        <v>0</v>
      </c>
      <c r="AL2062" s="7">
        <v>0</v>
      </c>
      <c r="AM2062" s="8">
        <v>44120</v>
      </c>
      <c r="AO2062">
        <f>IF($AG2062=1,G2062,0)</f>
        <v>0</v>
      </c>
      <c r="AP2062">
        <f>IF($AG2062=1,H2062,0)</f>
        <v>0</v>
      </c>
      <c r="AQ2062">
        <f>IF($AG2062=1,J2062,0)</f>
        <v>0</v>
      </c>
      <c r="AR2062">
        <f>IF($AG2062=1,I2062,0)</f>
        <v>0</v>
      </c>
      <c r="AS2062">
        <f>IF($AG2062=1,K2062,0)</f>
        <v>0</v>
      </c>
      <c r="AU2062">
        <f>IF($AJ2062=1,T2062,0)</f>
        <v>0</v>
      </c>
      <c r="AV2062">
        <f>IF($AJ2062=1,U2062,0)</f>
        <v>0</v>
      </c>
      <c r="AW2062">
        <f>IF($AJ2062=1,V2062,0)</f>
        <v>0</v>
      </c>
      <c r="AX2062">
        <f>IF($AJ2062=1,W2062,0)</f>
        <v>0</v>
      </c>
      <c r="AY2062">
        <f>IF($AJ2062=1,X2062,0)</f>
        <v>0</v>
      </c>
      <c r="BA2062">
        <f>IF($AK2062=1,M2062,0)</f>
        <v>0</v>
      </c>
      <c r="BB2062">
        <f>IF($AK2062=1,N2062,0)</f>
        <v>0</v>
      </c>
      <c r="BC2062">
        <f>IF($AK2062=1,O2062,0)</f>
        <v>0</v>
      </c>
      <c r="BD2062">
        <f>IF($AK2062=1,P2062,0)</f>
        <v>0</v>
      </c>
    </row>
    <row r="2063" spans="1:56" x14ac:dyDescent="0.3">
      <c r="A2063" s="7">
        <v>1083</v>
      </c>
      <c r="B2063" s="6">
        <v>179593</v>
      </c>
      <c r="C2063" s="7">
        <v>0</v>
      </c>
      <c r="D2063" s="7">
        <v>0</v>
      </c>
      <c r="E2063" s="7">
        <f>SUM(C2063:D2063)</f>
        <v>0</v>
      </c>
      <c r="F2063" s="7">
        <v>47</v>
      </c>
      <c r="G2063" s="7">
        <v>0</v>
      </c>
      <c r="H2063" s="7">
        <v>1</v>
      </c>
      <c r="I2063" s="7">
        <v>0</v>
      </c>
      <c r="J2063" s="7">
        <v>0</v>
      </c>
      <c r="K2063" s="7">
        <v>0</v>
      </c>
      <c r="L2063" s="7" t="str" cm="1">
        <f t="array" ref="L2063">_xlfn.IFS(G2063=1,G$1,H2063=1,H$1,I2063=1,I$1,J2063=1,J$1,K2063=1,K$1)</f>
        <v>Married</v>
      </c>
      <c r="M2063" s="7">
        <v>0</v>
      </c>
      <c r="N2063" s="7">
        <v>1</v>
      </c>
      <c r="O2063" s="7">
        <v>0</v>
      </c>
      <c r="P2063" s="7">
        <v>0</v>
      </c>
      <c r="Q2063" s="7" t="str" cm="1">
        <f t="array" ref="Q2063">_xlfn.IFS(M2063=1,M$1,N2063=1,N$1,O2063=1,O$1,P2063=1,P$1)</f>
        <v>Graduate</v>
      </c>
      <c r="R2063" t="s">
        <v>40</v>
      </c>
      <c r="S2063" s="7">
        <v>70</v>
      </c>
      <c r="T2063" s="7">
        <v>790</v>
      </c>
      <c r="U2063" s="7">
        <v>135</v>
      </c>
      <c r="V2063" s="7">
        <v>1282</v>
      </c>
      <c r="W2063" s="7">
        <v>248</v>
      </c>
      <c r="X2063" s="7">
        <v>300</v>
      </c>
      <c r="Y2063" s="7">
        <v>327</v>
      </c>
      <c r="Z2063" s="7">
        <v>2428</v>
      </c>
      <c r="AA2063" s="7">
        <v>1</v>
      </c>
      <c r="AB2063" s="7">
        <v>5</v>
      </c>
      <c r="AC2063" s="7">
        <v>6</v>
      </c>
      <c r="AD2063" s="7">
        <v>7</v>
      </c>
      <c r="AE2063" s="7">
        <v>2</v>
      </c>
      <c r="AF2063" s="7">
        <v>0</v>
      </c>
      <c r="AG2063" s="7">
        <v>0</v>
      </c>
      <c r="AH2063" s="7">
        <v>1</v>
      </c>
      <c r="AI2063" s="7">
        <v>0</v>
      </c>
      <c r="AJ2063" s="7">
        <v>0</v>
      </c>
      <c r="AK2063" s="7">
        <v>0</v>
      </c>
      <c r="AL2063" s="7">
        <v>0</v>
      </c>
      <c r="AM2063" s="8">
        <v>44120</v>
      </c>
      <c r="AO2063">
        <f>IF($AG2063=1,G2063,0)</f>
        <v>0</v>
      </c>
      <c r="AP2063">
        <f>IF($AG2063=1,H2063,0)</f>
        <v>0</v>
      </c>
      <c r="AQ2063">
        <f>IF($AG2063=1,J2063,0)</f>
        <v>0</v>
      </c>
      <c r="AR2063">
        <f>IF($AG2063=1,I2063,0)</f>
        <v>0</v>
      </c>
      <c r="AS2063">
        <f>IF($AG2063=1,K2063,0)</f>
        <v>0</v>
      </c>
      <c r="AU2063">
        <f>IF($AJ2063=1,T2063,0)</f>
        <v>0</v>
      </c>
      <c r="AV2063">
        <f>IF($AJ2063=1,U2063,0)</f>
        <v>0</v>
      </c>
      <c r="AW2063">
        <f>IF($AJ2063=1,V2063,0)</f>
        <v>0</v>
      </c>
      <c r="AX2063">
        <f>IF($AJ2063=1,W2063,0)</f>
        <v>0</v>
      </c>
      <c r="AY2063">
        <f>IF($AJ2063=1,X2063,0)</f>
        <v>0</v>
      </c>
      <c r="BA2063">
        <f>IF($AK2063=1,M2063,0)</f>
        <v>0</v>
      </c>
      <c r="BB2063">
        <f>IF($AK2063=1,N2063,0)</f>
        <v>0</v>
      </c>
      <c r="BC2063">
        <f>IF($AK2063=1,O2063,0)</f>
        <v>0</v>
      </c>
      <c r="BD2063">
        <f>IF($AK2063=1,P2063,0)</f>
        <v>0</v>
      </c>
    </row>
    <row r="2064" spans="1:56" x14ac:dyDescent="0.3">
      <c r="A2064" s="7">
        <v>1047</v>
      </c>
      <c r="B2064" s="6">
        <v>165486</v>
      </c>
      <c r="C2064" s="7">
        <v>0</v>
      </c>
      <c r="D2064" s="7">
        <v>1</v>
      </c>
      <c r="E2064" s="7">
        <f>SUM(C2064:D2064)</f>
        <v>1</v>
      </c>
      <c r="F2064" s="7">
        <v>63</v>
      </c>
      <c r="G2064" s="7">
        <v>0</v>
      </c>
      <c r="H2064" s="7">
        <v>0</v>
      </c>
      <c r="I2064" s="7">
        <v>0</v>
      </c>
      <c r="J2064" s="7">
        <v>0</v>
      </c>
      <c r="K2064" s="7">
        <v>1</v>
      </c>
      <c r="L2064" s="7" t="str" cm="1">
        <f t="array" ref="L2064">_xlfn.IFS(G2064=1,G$1,H2064=1,H$1,I2064=1,I$1,J2064=1,J$1,K2064=1,K$1)</f>
        <v>Widow</v>
      </c>
      <c r="M2064" s="7">
        <v>0</v>
      </c>
      <c r="N2064" s="7">
        <v>1</v>
      </c>
      <c r="O2064" s="7">
        <v>0</v>
      </c>
      <c r="P2064" s="7">
        <v>0</v>
      </c>
      <c r="Q2064" s="7" t="str" cm="1">
        <f t="array" ref="Q2064">_xlfn.IFS(M2064=1,M$1,N2064=1,N$1,O2064=1,O$1,P2064=1,P$1)</f>
        <v>Graduate</v>
      </c>
      <c r="R2064" t="s">
        <v>40</v>
      </c>
      <c r="S2064" s="7">
        <v>29</v>
      </c>
      <c r="T2064" s="7">
        <v>619</v>
      </c>
      <c r="U2064" s="7">
        <v>48</v>
      </c>
      <c r="V2064" s="7">
        <v>316</v>
      </c>
      <c r="W2064" s="7">
        <v>94</v>
      </c>
      <c r="X2064" s="7">
        <v>169</v>
      </c>
      <c r="Y2064" s="7">
        <v>35</v>
      </c>
      <c r="Z2064" s="7">
        <v>1210</v>
      </c>
      <c r="AA2064" s="7">
        <v>1</v>
      </c>
      <c r="AB2064" s="7">
        <v>4</v>
      </c>
      <c r="AC2064" s="7">
        <v>2</v>
      </c>
      <c r="AD2064" s="7">
        <v>10</v>
      </c>
      <c r="AE2064" s="7">
        <v>2</v>
      </c>
      <c r="AF2064" s="7">
        <v>0</v>
      </c>
      <c r="AG2064" s="7">
        <v>0</v>
      </c>
      <c r="AH2064" s="7">
        <v>0</v>
      </c>
      <c r="AI2064" s="7">
        <v>0</v>
      </c>
      <c r="AJ2064" s="7">
        <v>0</v>
      </c>
      <c r="AK2064" s="7">
        <v>0</v>
      </c>
      <c r="AL2064" s="7">
        <v>0</v>
      </c>
      <c r="AM2064" s="8">
        <v>44120</v>
      </c>
      <c r="AO2064">
        <f>IF($AG2064=1,G2064,0)</f>
        <v>0</v>
      </c>
      <c r="AP2064">
        <f>IF($AG2064=1,H2064,0)</f>
        <v>0</v>
      </c>
      <c r="AQ2064">
        <f>IF($AG2064=1,J2064,0)</f>
        <v>0</v>
      </c>
      <c r="AR2064">
        <f>IF($AG2064=1,I2064,0)</f>
        <v>0</v>
      </c>
      <c r="AS2064">
        <f>IF($AG2064=1,K2064,0)</f>
        <v>0</v>
      </c>
      <c r="AU2064">
        <f>IF($AJ2064=1,T2064,0)</f>
        <v>0</v>
      </c>
      <c r="AV2064">
        <f>IF($AJ2064=1,U2064,0)</f>
        <v>0</v>
      </c>
      <c r="AW2064">
        <f>IF($AJ2064=1,V2064,0)</f>
        <v>0</v>
      </c>
      <c r="AX2064">
        <f>IF($AJ2064=1,W2064,0)</f>
        <v>0</v>
      </c>
      <c r="AY2064">
        <f>IF($AJ2064=1,X2064,0)</f>
        <v>0</v>
      </c>
      <c r="BA2064">
        <f>IF($AK2064=1,M2064,0)</f>
        <v>0</v>
      </c>
      <c r="BB2064">
        <f>IF($AK2064=1,N2064,0)</f>
        <v>0</v>
      </c>
      <c r="BC2064">
        <f>IF($AK2064=1,O2064,0)</f>
        <v>0</v>
      </c>
      <c r="BD2064">
        <f>IF($AK2064=1,P2064,0)</f>
        <v>0</v>
      </c>
    </row>
    <row r="2065" spans="1:56" x14ac:dyDescent="0.3">
      <c r="A2065" s="7">
        <v>2238</v>
      </c>
      <c r="B2065" s="6">
        <v>174190</v>
      </c>
      <c r="C2065" s="7">
        <v>0</v>
      </c>
      <c r="D2065" s="7">
        <v>1</v>
      </c>
      <c r="E2065" s="7">
        <f>SUM(C2065:D2065)</f>
        <v>1</v>
      </c>
      <c r="F2065" s="7">
        <v>45</v>
      </c>
      <c r="G2065" s="7">
        <v>0</v>
      </c>
      <c r="H2065" s="7">
        <v>1</v>
      </c>
      <c r="I2065" s="7">
        <v>0</v>
      </c>
      <c r="J2065" s="7">
        <v>0</v>
      </c>
      <c r="K2065" s="7">
        <v>0</v>
      </c>
      <c r="L2065" s="7" t="str" cm="1">
        <f t="array" ref="L2065">_xlfn.IFS(G2065=1,G$1,H2065=1,H$1,I2065=1,I$1,J2065=1,J$1,K2065=1,K$1)</f>
        <v>Married</v>
      </c>
      <c r="M2065" s="7">
        <v>0</v>
      </c>
      <c r="N2065" s="7">
        <v>1</v>
      </c>
      <c r="O2065" s="7">
        <v>0</v>
      </c>
      <c r="P2065" s="7">
        <v>0</v>
      </c>
      <c r="Q2065" s="7" t="str" cm="1">
        <f t="array" ref="Q2065">_xlfn.IFS(M2065=1,M$1,N2065=1,N$1,O2065=1,O$1,P2065=1,P$1)</f>
        <v>Graduate</v>
      </c>
      <c r="R2065" t="s">
        <v>42</v>
      </c>
      <c r="S2065" s="7">
        <v>49</v>
      </c>
      <c r="T2065" s="7">
        <v>355</v>
      </c>
      <c r="U2065" s="7">
        <v>190</v>
      </c>
      <c r="V2065" s="7">
        <v>202</v>
      </c>
      <c r="W2065" s="7">
        <v>394</v>
      </c>
      <c r="X2065" s="7">
        <v>214</v>
      </c>
      <c r="Y2065" s="7">
        <v>150</v>
      </c>
      <c r="Z2065" s="7">
        <v>1204</v>
      </c>
      <c r="AA2065" s="7">
        <v>2</v>
      </c>
      <c r="AB2065" s="7">
        <v>4</v>
      </c>
      <c r="AC2065" s="7">
        <v>2</v>
      </c>
      <c r="AD2065" s="7">
        <v>11</v>
      </c>
      <c r="AE2065" s="7">
        <v>2</v>
      </c>
      <c r="AF2065" s="7">
        <v>0</v>
      </c>
      <c r="AG2065" s="7">
        <v>0</v>
      </c>
      <c r="AH2065" s="7">
        <v>0</v>
      </c>
      <c r="AI2065" s="7">
        <v>0</v>
      </c>
      <c r="AJ2065" s="7">
        <v>0</v>
      </c>
      <c r="AK2065" s="7">
        <v>0</v>
      </c>
      <c r="AL2065" s="7">
        <v>0</v>
      </c>
      <c r="AM2065" s="8">
        <v>44120</v>
      </c>
      <c r="AO2065">
        <f>IF($AG2065=1,G2065,0)</f>
        <v>0</v>
      </c>
      <c r="AP2065">
        <f>IF($AG2065=1,H2065,0)</f>
        <v>0</v>
      </c>
      <c r="AQ2065">
        <f>IF($AG2065=1,J2065,0)</f>
        <v>0</v>
      </c>
      <c r="AR2065">
        <f>IF($AG2065=1,I2065,0)</f>
        <v>0</v>
      </c>
      <c r="AS2065">
        <f>IF($AG2065=1,K2065,0)</f>
        <v>0</v>
      </c>
      <c r="AU2065">
        <f>IF($AJ2065=1,T2065,0)</f>
        <v>0</v>
      </c>
      <c r="AV2065">
        <f>IF($AJ2065=1,U2065,0)</f>
        <v>0</v>
      </c>
      <c r="AW2065">
        <f>IF($AJ2065=1,V2065,0)</f>
        <v>0</v>
      </c>
      <c r="AX2065">
        <f>IF($AJ2065=1,W2065,0)</f>
        <v>0</v>
      </c>
      <c r="AY2065">
        <f>IF($AJ2065=1,X2065,0)</f>
        <v>0</v>
      </c>
      <c r="BA2065">
        <f>IF($AK2065=1,M2065,0)</f>
        <v>0</v>
      </c>
      <c r="BB2065">
        <f>IF($AK2065=1,N2065,0)</f>
        <v>0</v>
      </c>
      <c r="BC2065">
        <f>IF($AK2065=1,O2065,0)</f>
        <v>0</v>
      </c>
      <c r="BD2065">
        <f>IF($AK2065=1,P2065,0)</f>
        <v>0</v>
      </c>
    </row>
    <row r="2066" spans="1:56" x14ac:dyDescent="0.3">
      <c r="A2066" s="7">
        <v>1275</v>
      </c>
      <c r="B2066" s="6">
        <v>179946</v>
      </c>
      <c r="C2066" s="7">
        <v>0</v>
      </c>
      <c r="D2066" s="7">
        <v>0</v>
      </c>
      <c r="E2066" s="7">
        <f>SUM(C2066:D2066)</f>
        <v>0</v>
      </c>
      <c r="F2066" s="7">
        <v>54</v>
      </c>
      <c r="G2066" s="7">
        <v>0</v>
      </c>
      <c r="H2066" s="7">
        <v>0</v>
      </c>
      <c r="I2066" s="7">
        <v>0</v>
      </c>
      <c r="J2066" s="7">
        <v>0</v>
      </c>
      <c r="K2066" s="7">
        <v>1</v>
      </c>
      <c r="L2066" s="7" t="str" cm="1">
        <f t="array" ref="L2066">_xlfn.IFS(G2066=1,G$1,H2066=1,H$1,I2066=1,I$1,J2066=1,J$1,K2066=1,K$1)</f>
        <v>Widow</v>
      </c>
      <c r="M2066" s="7">
        <v>0</v>
      </c>
      <c r="N2066" s="7">
        <v>1</v>
      </c>
      <c r="O2066" s="7">
        <v>0</v>
      </c>
      <c r="P2066" s="7">
        <v>0</v>
      </c>
      <c r="Q2066" s="7" t="str" cm="1">
        <f t="array" ref="Q2066">_xlfn.IFS(M2066=1,M$1,N2066=1,N$1,O2066=1,O$1,P2066=1,P$1)</f>
        <v>Graduate</v>
      </c>
      <c r="R2066" t="s">
        <v>40</v>
      </c>
      <c r="S2066" s="7">
        <v>19</v>
      </c>
      <c r="T2066" s="7">
        <v>889</v>
      </c>
      <c r="U2066" s="7">
        <v>412</v>
      </c>
      <c r="V2066" s="7">
        <v>1272</v>
      </c>
      <c r="W2066" s="7">
        <v>374</v>
      </c>
      <c r="X2066" s="7">
        <v>317</v>
      </c>
      <c r="Y2066" s="7">
        <v>63</v>
      </c>
      <c r="Z2066" s="7">
        <v>3201</v>
      </c>
      <c r="AA2066" s="7">
        <v>1</v>
      </c>
      <c r="AB2066" s="7">
        <v>5</v>
      </c>
      <c r="AC2066" s="7">
        <v>11</v>
      </c>
      <c r="AD2066" s="7">
        <v>5</v>
      </c>
      <c r="AE2066" s="7">
        <v>3</v>
      </c>
      <c r="AF2066" s="7">
        <v>0</v>
      </c>
      <c r="AG2066" s="7">
        <v>0</v>
      </c>
      <c r="AH2066" s="7">
        <v>0</v>
      </c>
      <c r="AI2066" s="7">
        <v>0</v>
      </c>
      <c r="AJ2066" s="7">
        <v>0</v>
      </c>
      <c r="AK2066" s="7">
        <v>0</v>
      </c>
      <c r="AL2066" s="7">
        <v>0</v>
      </c>
      <c r="AM2066" s="8">
        <v>44120</v>
      </c>
      <c r="AO2066">
        <f>IF($AG2066=1,G2066,0)</f>
        <v>0</v>
      </c>
      <c r="AP2066">
        <f>IF($AG2066=1,H2066,0)</f>
        <v>0</v>
      </c>
      <c r="AQ2066">
        <f>IF($AG2066=1,J2066,0)</f>
        <v>0</v>
      </c>
      <c r="AR2066">
        <f>IF($AG2066=1,I2066,0)</f>
        <v>0</v>
      </c>
      <c r="AS2066">
        <f>IF($AG2066=1,K2066,0)</f>
        <v>0</v>
      </c>
      <c r="AU2066">
        <f>IF($AJ2066=1,T2066,0)</f>
        <v>0</v>
      </c>
      <c r="AV2066">
        <f>IF($AJ2066=1,U2066,0)</f>
        <v>0</v>
      </c>
      <c r="AW2066">
        <f>IF($AJ2066=1,V2066,0)</f>
        <v>0</v>
      </c>
      <c r="AX2066">
        <f>IF($AJ2066=1,W2066,0)</f>
        <v>0</v>
      </c>
      <c r="AY2066">
        <f>IF($AJ2066=1,X2066,0)</f>
        <v>0</v>
      </c>
      <c r="BA2066">
        <f>IF($AK2066=1,M2066,0)</f>
        <v>0</v>
      </c>
      <c r="BB2066">
        <f>IF($AK2066=1,N2066,0)</f>
        <v>0</v>
      </c>
      <c r="BC2066">
        <f>IF($AK2066=1,O2066,0)</f>
        <v>0</v>
      </c>
      <c r="BD2066">
        <f>IF($AK2066=1,P2066,0)</f>
        <v>0</v>
      </c>
    </row>
    <row r="2067" spans="1:56" x14ac:dyDescent="0.3">
      <c r="A2067" s="7">
        <v>1796</v>
      </c>
      <c r="B2067" s="6">
        <v>165968</v>
      </c>
      <c r="C2067" s="7">
        <v>0</v>
      </c>
      <c r="D2067" s="7">
        <v>1</v>
      </c>
      <c r="E2067" s="7">
        <f>SUM(C2067:D2067)</f>
        <v>1</v>
      </c>
      <c r="F2067" s="7">
        <v>50</v>
      </c>
      <c r="G2067" s="7">
        <v>0</v>
      </c>
      <c r="H2067" s="7">
        <v>0</v>
      </c>
      <c r="I2067" s="7">
        <v>1</v>
      </c>
      <c r="J2067" s="7">
        <v>0</v>
      </c>
      <c r="K2067" s="7">
        <v>0</v>
      </c>
      <c r="L2067" s="7" t="str" cm="1">
        <f t="array" ref="L2067">_xlfn.IFS(G2067=1,G$1,H2067=1,H$1,I2067=1,I$1,J2067=1,J$1,K2067=1,K$1)</f>
        <v>Together</v>
      </c>
      <c r="M2067" s="7">
        <v>0</v>
      </c>
      <c r="N2067" s="7">
        <v>0</v>
      </c>
      <c r="O2067" s="7">
        <v>0</v>
      </c>
      <c r="P2067" s="7">
        <v>1</v>
      </c>
      <c r="Q2067" s="7" t="str" cm="1">
        <f t="array" ref="Q2067">_xlfn.IFS(M2067=1,M$1,N2067=1,N$1,O2067=1,O$1,P2067=1,P$1)</f>
        <v>PhD</v>
      </c>
      <c r="R2067" t="s">
        <v>44</v>
      </c>
      <c r="S2067" s="7">
        <v>12</v>
      </c>
      <c r="T2067" s="7">
        <v>946</v>
      </c>
      <c r="U2067" s="7">
        <v>23</v>
      </c>
      <c r="V2067" s="7">
        <v>209</v>
      </c>
      <c r="W2067" s="7">
        <v>48</v>
      </c>
      <c r="X2067" s="7">
        <v>10</v>
      </c>
      <c r="Y2067" s="7">
        <v>10</v>
      </c>
      <c r="Z2067" s="7">
        <v>1225</v>
      </c>
      <c r="AA2067" s="7">
        <v>2</v>
      </c>
      <c r="AB2067" s="7">
        <v>5</v>
      </c>
      <c r="AC2067" s="7">
        <v>4</v>
      </c>
      <c r="AD2067" s="7">
        <v>7</v>
      </c>
      <c r="AE2067" s="7">
        <v>3</v>
      </c>
      <c r="AF2067" s="7">
        <v>0</v>
      </c>
      <c r="AG2067" s="7">
        <v>0</v>
      </c>
      <c r="AH2067" s="7">
        <v>0</v>
      </c>
      <c r="AI2067" s="7">
        <v>0</v>
      </c>
      <c r="AJ2067" s="7">
        <v>0</v>
      </c>
      <c r="AK2067" s="7">
        <v>0</v>
      </c>
      <c r="AL2067" s="7">
        <v>0</v>
      </c>
      <c r="AM2067" s="8">
        <v>44120</v>
      </c>
      <c r="AO2067">
        <f>IF($AG2067=1,G2067,0)</f>
        <v>0</v>
      </c>
      <c r="AP2067">
        <f>IF($AG2067=1,H2067,0)</f>
        <v>0</v>
      </c>
      <c r="AQ2067">
        <f>IF($AG2067=1,J2067,0)</f>
        <v>0</v>
      </c>
      <c r="AR2067">
        <f>IF($AG2067=1,I2067,0)</f>
        <v>0</v>
      </c>
      <c r="AS2067">
        <f>IF($AG2067=1,K2067,0)</f>
        <v>0</v>
      </c>
      <c r="AU2067">
        <f>IF($AJ2067=1,T2067,0)</f>
        <v>0</v>
      </c>
      <c r="AV2067">
        <f>IF($AJ2067=1,U2067,0)</f>
        <v>0</v>
      </c>
      <c r="AW2067">
        <f>IF($AJ2067=1,V2067,0)</f>
        <v>0</v>
      </c>
      <c r="AX2067">
        <f>IF($AJ2067=1,W2067,0)</f>
        <v>0</v>
      </c>
      <c r="AY2067">
        <f>IF($AJ2067=1,X2067,0)</f>
        <v>0</v>
      </c>
      <c r="BA2067">
        <f>IF($AK2067=1,M2067,0)</f>
        <v>0</v>
      </c>
      <c r="BB2067">
        <f>IF($AK2067=1,N2067,0)</f>
        <v>0</v>
      </c>
      <c r="BC2067">
        <f>IF($AK2067=1,O2067,0)</f>
        <v>0</v>
      </c>
      <c r="BD2067">
        <f>IF($AK2067=1,P2067,0)</f>
        <v>0</v>
      </c>
    </row>
    <row r="2068" spans="1:56" x14ac:dyDescent="0.3">
      <c r="A2068" s="7">
        <v>3123</v>
      </c>
      <c r="B2068" s="6">
        <v>132146</v>
      </c>
      <c r="C2068" s="7">
        <v>1</v>
      </c>
      <c r="D2068" s="7">
        <v>0</v>
      </c>
      <c r="E2068" s="7">
        <f>SUM(C2068:D2068)</f>
        <v>1</v>
      </c>
      <c r="F2068" s="7">
        <v>37</v>
      </c>
      <c r="G2068" s="7">
        <v>0</v>
      </c>
      <c r="H2068" s="7">
        <v>1</v>
      </c>
      <c r="I2068" s="7">
        <v>0</v>
      </c>
      <c r="J2068" s="7">
        <v>0</v>
      </c>
      <c r="K2068" s="7">
        <v>0</v>
      </c>
      <c r="L2068" s="7" t="str" cm="1">
        <f t="array" ref="L2068">_xlfn.IFS(G2068=1,G$1,H2068=1,H$1,I2068=1,I$1,J2068=1,J$1,K2068=1,K$1)</f>
        <v>Married</v>
      </c>
      <c r="M2068" s="7">
        <v>0</v>
      </c>
      <c r="N2068" s="7">
        <v>0</v>
      </c>
      <c r="O2068" s="7">
        <v>0</v>
      </c>
      <c r="P2068" s="7">
        <v>0</v>
      </c>
      <c r="Q2068" s="7" t="e" cm="1">
        <f t="array" ref="Q2068">_xlfn.IFS(M2068=1,M$1,N2068=1,N$1,O2068=1,O$1,P2068=1,P$1)</f>
        <v>#N/A</v>
      </c>
      <c r="R2068" t="s">
        <v>40</v>
      </c>
      <c r="S2068" s="7">
        <v>16</v>
      </c>
      <c r="T2068" s="7">
        <v>107</v>
      </c>
      <c r="U2068" s="7">
        <v>12</v>
      </c>
      <c r="V2068" s="7">
        <v>95</v>
      </c>
      <c r="W2068" s="7">
        <v>16</v>
      </c>
      <c r="X2068" s="7">
        <v>29</v>
      </c>
      <c r="Y2068" s="7">
        <v>12</v>
      </c>
      <c r="Z2068" s="7">
        <v>247</v>
      </c>
      <c r="AA2068" s="7">
        <v>2</v>
      </c>
      <c r="AB2068" s="7">
        <v>2</v>
      </c>
      <c r="AC2068" s="7">
        <v>0</v>
      </c>
      <c r="AD2068" s="7">
        <v>4</v>
      </c>
      <c r="AE2068" s="7">
        <v>6</v>
      </c>
      <c r="AF2068" s="7">
        <v>0</v>
      </c>
      <c r="AG2068" s="7">
        <v>0</v>
      </c>
      <c r="AH2068" s="7">
        <v>0</v>
      </c>
      <c r="AI2068" s="7">
        <v>0</v>
      </c>
      <c r="AJ2068" s="7">
        <v>0</v>
      </c>
      <c r="AK2068" s="7">
        <v>0</v>
      </c>
      <c r="AL2068" s="7">
        <v>0</v>
      </c>
      <c r="AM2068" s="8">
        <v>44120</v>
      </c>
      <c r="AO2068">
        <f>IF($AG2068=1,G2068,0)</f>
        <v>0</v>
      </c>
      <c r="AP2068">
        <f>IF($AG2068=1,H2068,0)</f>
        <v>0</v>
      </c>
      <c r="AQ2068">
        <f>IF($AG2068=1,J2068,0)</f>
        <v>0</v>
      </c>
      <c r="AR2068">
        <f>IF($AG2068=1,I2068,0)</f>
        <v>0</v>
      </c>
      <c r="AS2068">
        <f>IF($AG2068=1,K2068,0)</f>
        <v>0</v>
      </c>
      <c r="AU2068">
        <f>IF($AJ2068=1,T2068,0)</f>
        <v>0</v>
      </c>
      <c r="AV2068">
        <f>IF($AJ2068=1,U2068,0)</f>
        <v>0</v>
      </c>
      <c r="AW2068">
        <f>IF($AJ2068=1,V2068,0)</f>
        <v>0</v>
      </c>
      <c r="AX2068">
        <f>IF($AJ2068=1,W2068,0)</f>
        <v>0</v>
      </c>
      <c r="AY2068">
        <f>IF($AJ2068=1,X2068,0)</f>
        <v>0</v>
      </c>
      <c r="BA2068">
        <f>IF($AK2068=1,M2068,0)</f>
        <v>0</v>
      </c>
      <c r="BB2068">
        <f>IF($AK2068=1,N2068,0)</f>
        <v>0</v>
      </c>
      <c r="BC2068">
        <f>IF($AK2068=1,O2068,0)</f>
        <v>0</v>
      </c>
      <c r="BD2068">
        <f>IF($AK2068=1,P2068,0)</f>
        <v>0</v>
      </c>
    </row>
    <row r="2069" spans="1:56" x14ac:dyDescent="0.3">
      <c r="A2069" s="7">
        <v>1823</v>
      </c>
      <c r="B2069" s="6">
        <v>134176</v>
      </c>
      <c r="C2069" s="7">
        <v>1</v>
      </c>
      <c r="D2069" s="7">
        <v>0</v>
      </c>
      <c r="E2069" s="7">
        <f>SUM(C2069:D2069)</f>
        <v>1</v>
      </c>
      <c r="F2069" s="7">
        <v>32</v>
      </c>
      <c r="G2069" s="7">
        <v>0</v>
      </c>
      <c r="H2069" s="7">
        <v>0</v>
      </c>
      <c r="I2069" s="7">
        <v>0</v>
      </c>
      <c r="J2069" s="7">
        <v>1</v>
      </c>
      <c r="K2069" s="7">
        <v>0</v>
      </c>
      <c r="L2069" s="7" t="str" cm="1">
        <f t="array" ref="L2069">_xlfn.IFS(G2069=1,G$1,H2069=1,H$1,I2069=1,I$1,J2069=1,J$1,K2069=1,K$1)</f>
        <v>Single</v>
      </c>
      <c r="M2069" s="7">
        <v>0</v>
      </c>
      <c r="N2069" s="7">
        <v>1</v>
      </c>
      <c r="O2069" s="7">
        <v>0</v>
      </c>
      <c r="P2069" s="7">
        <v>0</v>
      </c>
      <c r="Q2069" s="7" t="str" cm="1">
        <f t="array" ref="Q2069">_xlfn.IFS(M2069=1,M$1,N2069=1,N$1,O2069=1,O$1,P2069=1,P$1)</f>
        <v>Graduate</v>
      </c>
      <c r="R2069" t="s">
        <v>43</v>
      </c>
      <c r="S2069" s="7">
        <v>12</v>
      </c>
      <c r="T2069" s="7">
        <v>20</v>
      </c>
      <c r="U2069" s="7">
        <v>27</v>
      </c>
      <c r="V2069" s="7">
        <v>94</v>
      </c>
      <c r="W2069" s="7">
        <v>75</v>
      </c>
      <c r="X2069" s="7">
        <v>55</v>
      </c>
      <c r="Y2069" s="7">
        <v>79</v>
      </c>
      <c r="Z2069" s="7">
        <v>192</v>
      </c>
      <c r="AA2069" s="7">
        <v>4</v>
      </c>
      <c r="AB2069" s="7">
        <v>3</v>
      </c>
      <c r="AC2069" s="7">
        <v>0</v>
      </c>
      <c r="AD2069" s="7">
        <v>4</v>
      </c>
      <c r="AE2069" s="7">
        <v>6</v>
      </c>
      <c r="AF2069" s="7">
        <v>0</v>
      </c>
      <c r="AG2069" s="7">
        <v>0</v>
      </c>
      <c r="AH2069" s="7">
        <v>0</v>
      </c>
      <c r="AI2069" s="7">
        <v>0</v>
      </c>
      <c r="AJ2069" s="7">
        <v>0</v>
      </c>
      <c r="AK2069" s="7">
        <v>0</v>
      </c>
      <c r="AL2069" s="7">
        <v>0</v>
      </c>
      <c r="AM2069" s="8">
        <v>44120</v>
      </c>
      <c r="AO2069">
        <f>IF($AG2069=1,G2069,0)</f>
        <v>0</v>
      </c>
      <c r="AP2069">
        <f>IF($AG2069=1,H2069,0)</f>
        <v>0</v>
      </c>
      <c r="AQ2069">
        <f>IF($AG2069=1,J2069,0)</f>
        <v>0</v>
      </c>
      <c r="AR2069">
        <f>IF($AG2069=1,I2069,0)</f>
        <v>0</v>
      </c>
      <c r="AS2069">
        <f>IF($AG2069=1,K2069,0)</f>
        <v>0</v>
      </c>
      <c r="AU2069">
        <f>IF($AJ2069=1,T2069,0)</f>
        <v>0</v>
      </c>
      <c r="AV2069">
        <f>IF($AJ2069=1,U2069,0)</f>
        <v>0</v>
      </c>
      <c r="AW2069">
        <f>IF($AJ2069=1,V2069,0)</f>
        <v>0</v>
      </c>
      <c r="AX2069">
        <f>IF($AJ2069=1,W2069,0)</f>
        <v>0</v>
      </c>
      <c r="AY2069">
        <f>IF($AJ2069=1,X2069,0)</f>
        <v>0</v>
      </c>
      <c r="BA2069">
        <f>IF($AK2069=1,M2069,0)</f>
        <v>0</v>
      </c>
      <c r="BB2069">
        <f>IF($AK2069=1,N2069,0)</f>
        <v>0</v>
      </c>
      <c r="BC2069">
        <f>IF($AK2069=1,O2069,0)</f>
        <v>0</v>
      </c>
      <c r="BD2069">
        <f>IF($AK2069=1,P2069,0)</f>
        <v>0</v>
      </c>
    </row>
    <row r="2070" spans="1:56" x14ac:dyDescent="0.3">
      <c r="A2070" s="7">
        <v>1143</v>
      </c>
      <c r="B2070" s="6">
        <v>134176</v>
      </c>
      <c r="C2070" s="7">
        <v>1</v>
      </c>
      <c r="D2070" s="7">
        <v>0</v>
      </c>
      <c r="E2070" s="7">
        <f>SUM(C2070:D2070)</f>
        <v>1</v>
      </c>
      <c r="F2070" s="7">
        <v>32</v>
      </c>
      <c r="G2070" s="7">
        <v>0</v>
      </c>
      <c r="H2070" s="7">
        <v>0</v>
      </c>
      <c r="I2070" s="7">
        <v>0</v>
      </c>
      <c r="J2070" s="7">
        <v>1</v>
      </c>
      <c r="K2070" s="7">
        <v>0</v>
      </c>
      <c r="L2070" s="7" t="str" cm="1">
        <f t="array" ref="L2070">_xlfn.IFS(G2070=1,G$1,H2070=1,H$1,I2070=1,I$1,J2070=1,J$1,K2070=1,K$1)</f>
        <v>Single</v>
      </c>
      <c r="M2070" s="7">
        <v>0</v>
      </c>
      <c r="N2070" s="7">
        <v>1</v>
      </c>
      <c r="O2070" s="7">
        <v>0</v>
      </c>
      <c r="P2070" s="7">
        <v>0</v>
      </c>
      <c r="Q2070" s="7" t="str" cm="1">
        <f t="array" ref="Q2070">_xlfn.IFS(M2070=1,M$1,N2070=1,N$1,O2070=1,O$1,P2070=1,P$1)</f>
        <v>Graduate</v>
      </c>
      <c r="R2070" t="s">
        <v>40</v>
      </c>
      <c r="S2070" s="7">
        <v>12</v>
      </c>
      <c r="T2070" s="7">
        <v>20</v>
      </c>
      <c r="U2070" s="7">
        <v>27</v>
      </c>
      <c r="V2070" s="7">
        <v>94</v>
      </c>
      <c r="W2070" s="7">
        <v>75</v>
      </c>
      <c r="X2070" s="7">
        <v>55</v>
      </c>
      <c r="Y2070" s="7">
        <v>79</v>
      </c>
      <c r="Z2070" s="7">
        <v>192</v>
      </c>
      <c r="AA2070" s="7">
        <v>4</v>
      </c>
      <c r="AB2070" s="7">
        <v>3</v>
      </c>
      <c r="AC2070" s="7">
        <v>0</v>
      </c>
      <c r="AD2070" s="7">
        <v>4</v>
      </c>
      <c r="AE2070" s="7">
        <v>6</v>
      </c>
      <c r="AF2070" s="7">
        <v>0</v>
      </c>
      <c r="AG2070" s="7">
        <v>0</v>
      </c>
      <c r="AH2070" s="7">
        <v>0</v>
      </c>
      <c r="AI2070" s="7">
        <v>0</v>
      </c>
      <c r="AJ2070" s="7">
        <v>0</v>
      </c>
      <c r="AK2070" s="7">
        <v>0</v>
      </c>
      <c r="AL2070" s="7">
        <v>0</v>
      </c>
      <c r="AM2070" s="8">
        <v>44120</v>
      </c>
      <c r="AO2070">
        <f>IF($AG2070=1,G2070,0)</f>
        <v>0</v>
      </c>
      <c r="AP2070">
        <f>IF($AG2070=1,H2070,0)</f>
        <v>0</v>
      </c>
      <c r="AQ2070">
        <f>IF($AG2070=1,J2070,0)</f>
        <v>0</v>
      </c>
      <c r="AR2070">
        <f>IF($AG2070=1,I2070,0)</f>
        <v>0</v>
      </c>
      <c r="AS2070">
        <f>IF($AG2070=1,K2070,0)</f>
        <v>0</v>
      </c>
      <c r="AU2070">
        <f>IF($AJ2070=1,T2070,0)</f>
        <v>0</v>
      </c>
      <c r="AV2070">
        <f>IF($AJ2070=1,U2070,0)</f>
        <v>0</v>
      </c>
      <c r="AW2070">
        <f>IF($AJ2070=1,V2070,0)</f>
        <v>0</v>
      </c>
      <c r="AX2070">
        <f>IF($AJ2070=1,W2070,0)</f>
        <v>0</v>
      </c>
      <c r="AY2070">
        <f>IF($AJ2070=1,X2070,0)</f>
        <v>0</v>
      </c>
      <c r="BA2070">
        <f>IF($AK2070=1,M2070,0)</f>
        <v>0</v>
      </c>
      <c r="BB2070">
        <f>IF($AK2070=1,N2070,0)</f>
        <v>0</v>
      </c>
      <c r="BC2070">
        <f>IF($AK2070=1,O2070,0)</f>
        <v>0</v>
      </c>
      <c r="BD2070">
        <f>IF($AK2070=1,P2070,0)</f>
        <v>0</v>
      </c>
    </row>
    <row r="2071" spans="1:56" x14ac:dyDescent="0.3">
      <c r="A2071" s="7">
        <v>1204</v>
      </c>
      <c r="B2071" s="6">
        <v>152195</v>
      </c>
      <c r="C2071" s="7">
        <v>2</v>
      </c>
      <c r="D2071" s="7">
        <v>1</v>
      </c>
      <c r="E2071" s="7">
        <f>SUM(C2071:D2071)</f>
        <v>3</v>
      </c>
      <c r="F2071" s="7">
        <v>42</v>
      </c>
      <c r="G2071" s="7">
        <v>0</v>
      </c>
      <c r="H2071" s="7">
        <v>0</v>
      </c>
      <c r="I2071" s="7">
        <v>0</v>
      </c>
      <c r="J2071" s="7">
        <v>1</v>
      </c>
      <c r="K2071" s="7">
        <v>0</v>
      </c>
      <c r="L2071" s="7" t="str" cm="1">
        <f t="array" ref="L2071">_xlfn.IFS(G2071=1,G$1,H2071=1,H$1,I2071=1,I$1,J2071=1,J$1,K2071=1,K$1)</f>
        <v>Single</v>
      </c>
      <c r="M2071" s="7">
        <v>0</v>
      </c>
      <c r="N2071" s="7">
        <v>0</v>
      </c>
      <c r="O2071" s="7">
        <v>0</v>
      </c>
      <c r="P2071" s="7">
        <v>0</v>
      </c>
      <c r="Q2071" s="7" t="e" cm="1">
        <f t="array" ref="Q2071">_xlfn.IFS(M2071=1,M$1,N2071=1,N$1,O2071=1,O$1,P2071=1,P$1)</f>
        <v>#N/A</v>
      </c>
      <c r="R2071" t="s">
        <v>39</v>
      </c>
      <c r="S2071" s="7">
        <v>2</v>
      </c>
      <c r="T2071" s="7">
        <v>35</v>
      </c>
      <c r="U2071" s="7">
        <v>0</v>
      </c>
      <c r="V2071" s="7">
        <v>12</v>
      </c>
      <c r="W2071" s="7">
        <v>0</v>
      </c>
      <c r="X2071" s="7">
        <v>0</v>
      </c>
      <c r="Y2071" s="7">
        <v>3</v>
      </c>
      <c r="Z2071" s="7">
        <v>44</v>
      </c>
      <c r="AA2071" s="7">
        <v>1</v>
      </c>
      <c r="AB2071" s="7">
        <v>1</v>
      </c>
      <c r="AC2071" s="7">
        <v>0</v>
      </c>
      <c r="AD2071" s="7">
        <v>2</v>
      </c>
      <c r="AE2071" s="7">
        <v>8</v>
      </c>
      <c r="AF2071" s="7">
        <v>0</v>
      </c>
      <c r="AG2071" s="7">
        <v>0</v>
      </c>
      <c r="AH2071" s="7">
        <v>0</v>
      </c>
      <c r="AI2071" s="7">
        <v>0</v>
      </c>
      <c r="AJ2071" s="7">
        <v>0</v>
      </c>
      <c r="AK2071" s="7">
        <v>0</v>
      </c>
      <c r="AL2071" s="7">
        <v>0</v>
      </c>
      <c r="AM2071" s="8">
        <v>44120</v>
      </c>
      <c r="AO2071">
        <f>IF($AG2071=1,G2071,0)</f>
        <v>0</v>
      </c>
      <c r="AP2071">
        <f>IF($AG2071=1,H2071,0)</f>
        <v>0</v>
      </c>
      <c r="AQ2071">
        <f>IF($AG2071=1,J2071,0)</f>
        <v>0</v>
      </c>
      <c r="AR2071">
        <f>IF($AG2071=1,I2071,0)</f>
        <v>0</v>
      </c>
      <c r="AS2071">
        <f>IF($AG2071=1,K2071,0)</f>
        <v>0</v>
      </c>
      <c r="AU2071">
        <f>IF($AJ2071=1,T2071,0)</f>
        <v>0</v>
      </c>
      <c r="AV2071">
        <f>IF($AJ2071=1,U2071,0)</f>
        <v>0</v>
      </c>
      <c r="AW2071">
        <f>IF($AJ2071=1,V2071,0)</f>
        <v>0</v>
      </c>
      <c r="AX2071">
        <f>IF($AJ2071=1,W2071,0)</f>
        <v>0</v>
      </c>
      <c r="AY2071">
        <f>IF($AJ2071=1,X2071,0)</f>
        <v>0</v>
      </c>
      <c r="BA2071">
        <f>IF($AK2071=1,M2071,0)</f>
        <v>0</v>
      </c>
      <c r="BB2071">
        <f>IF($AK2071=1,N2071,0)</f>
        <v>0</v>
      </c>
      <c r="BC2071">
        <f>IF($AK2071=1,O2071,0)</f>
        <v>0</v>
      </c>
      <c r="BD2071">
        <f>IF($AK2071=1,P2071,0)</f>
        <v>0</v>
      </c>
    </row>
    <row r="2072" spans="1:56" x14ac:dyDescent="0.3">
      <c r="A2072" s="7">
        <v>2349</v>
      </c>
      <c r="B2072" s="6">
        <v>167267</v>
      </c>
      <c r="C2072" s="7">
        <v>0</v>
      </c>
      <c r="D2072" s="7">
        <v>1</v>
      </c>
      <c r="E2072" s="7">
        <f>SUM(C2072:D2072)</f>
        <v>1</v>
      </c>
      <c r="F2072" s="7">
        <v>62</v>
      </c>
      <c r="G2072" s="7">
        <v>0</v>
      </c>
      <c r="H2072" s="7">
        <v>1</v>
      </c>
      <c r="I2072" s="7">
        <v>0</v>
      </c>
      <c r="J2072" s="7">
        <v>0</v>
      </c>
      <c r="K2072" s="7">
        <v>0</v>
      </c>
      <c r="L2072" s="7" t="str" cm="1">
        <f t="array" ref="L2072">_xlfn.IFS(G2072=1,G$1,H2072=1,H$1,I2072=1,I$1,J2072=1,J$1,K2072=1,K$1)</f>
        <v>Married</v>
      </c>
      <c r="M2072" s="7">
        <v>0</v>
      </c>
      <c r="N2072" s="7">
        <v>1</v>
      </c>
      <c r="O2072" s="7">
        <v>0</v>
      </c>
      <c r="P2072" s="7">
        <v>0</v>
      </c>
      <c r="Q2072" s="7" t="str" cm="1">
        <f t="array" ref="Q2072">_xlfn.IFS(M2072=1,M$1,N2072=1,N$1,O2072=1,O$1,P2072=1,P$1)</f>
        <v>Graduate</v>
      </c>
      <c r="R2072" t="s">
        <v>40</v>
      </c>
      <c r="S2072" s="7">
        <v>0</v>
      </c>
      <c r="T2072" s="7">
        <v>333</v>
      </c>
      <c r="U2072" s="7">
        <v>27</v>
      </c>
      <c r="V2072" s="7">
        <v>147</v>
      </c>
      <c r="W2072" s="7">
        <v>37</v>
      </c>
      <c r="X2072" s="7">
        <v>5</v>
      </c>
      <c r="Y2072" s="7">
        <v>75</v>
      </c>
      <c r="Z2072" s="7">
        <v>475</v>
      </c>
      <c r="AA2072" s="7">
        <v>1</v>
      </c>
      <c r="AB2072" s="7">
        <v>3</v>
      </c>
      <c r="AC2072" s="7">
        <v>2</v>
      </c>
      <c r="AD2072" s="7">
        <v>5</v>
      </c>
      <c r="AE2072" s="7">
        <v>2</v>
      </c>
      <c r="AF2072" s="7">
        <v>0</v>
      </c>
      <c r="AG2072" s="7">
        <v>0</v>
      </c>
      <c r="AH2072" s="7">
        <v>0</v>
      </c>
      <c r="AI2072" s="7">
        <v>0</v>
      </c>
      <c r="AJ2072" s="7">
        <v>0</v>
      </c>
      <c r="AK2072" s="7">
        <v>0</v>
      </c>
      <c r="AL2072" s="7">
        <v>0</v>
      </c>
      <c r="AM2072" s="8">
        <v>44121</v>
      </c>
      <c r="AO2072">
        <f>IF($AG2072=1,G2072,0)</f>
        <v>0</v>
      </c>
      <c r="AP2072">
        <f>IF($AG2072=1,H2072,0)</f>
        <v>0</v>
      </c>
      <c r="AQ2072">
        <f>IF($AG2072=1,J2072,0)</f>
        <v>0</v>
      </c>
      <c r="AR2072">
        <f>IF($AG2072=1,I2072,0)</f>
        <v>0</v>
      </c>
      <c r="AS2072">
        <f>IF($AG2072=1,K2072,0)</f>
        <v>0</v>
      </c>
      <c r="AU2072">
        <f>IF($AJ2072=1,T2072,0)</f>
        <v>0</v>
      </c>
      <c r="AV2072">
        <f>IF($AJ2072=1,U2072,0)</f>
        <v>0</v>
      </c>
      <c r="AW2072">
        <f>IF($AJ2072=1,V2072,0)</f>
        <v>0</v>
      </c>
      <c r="AX2072">
        <f>IF($AJ2072=1,W2072,0)</f>
        <v>0</v>
      </c>
      <c r="AY2072">
        <f>IF($AJ2072=1,X2072,0)</f>
        <v>0</v>
      </c>
      <c r="BA2072">
        <f>IF($AK2072=1,M2072,0)</f>
        <v>0</v>
      </c>
      <c r="BB2072">
        <f>IF($AK2072=1,N2072,0)</f>
        <v>0</v>
      </c>
      <c r="BC2072">
        <f>IF($AK2072=1,O2072,0)</f>
        <v>0</v>
      </c>
      <c r="BD2072">
        <f>IF($AK2072=1,P2072,0)</f>
        <v>0</v>
      </c>
    </row>
    <row r="2073" spans="1:56" x14ac:dyDescent="0.3">
      <c r="A2073" s="7">
        <v>1624</v>
      </c>
      <c r="B2073" s="6">
        <v>176140</v>
      </c>
      <c r="C2073" s="7">
        <v>0</v>
      </c>
      <c r="D2073" s="7">
        <v>0</v>
      </c>
      <c r="E2073" s="7">
        <f>SUM(C2073:D2073)</f>
        <v>0</v>
      </c>
      <c r="F2073" s="7">
        <v>72</v>
      </c>
      <c r="G2073" s="7">
        <v>0</v>
      </c>
      <c r="H2073" s="7">
        <v>0</v>
      </c>
      <c r="I2073" s="7">
        <v>1</v>
      </c>
      <c r="J2073" s="7">
        <v>0</v>
      </c>
      <c r="K2073" s="7">
        <v>0</v>
      </c>
      <c r="L2073" s="7" t="str" cm="1">
        <f t="array" ref="L2073">_xlfn.IFS(G2073=1,G$1,H2073=1,H$1,I2073=1,I$1,J2073=1,J$1,K2073=1,K$1)</f>
        <v>Together</v>
      </c>
      <c r="M2073" s="7">
        <v>0</v>
      </c>
      <c r="N2073" s="7">
        <v>0</v>
      </c>
      <c r="O2073" s="7">
        <v>0</v>
      </c>
      <c r="P2073" s="7">
        <v>1</v>
      </c>
      <c r="Q2073" s="7" t="str" cm="1">
        <f t="array" ref="Q2073">_xlfn.IFS(M2073=1,M$1,N2073=1,N$1,O2073=1,O$1,P2073=1,P$1)</f>
        <v>PhD</v>
      </c>
      <c r="R2073" t="s">
        <v>39</v>
      </c>
      <c r="S2073" s="7">
        <v>57</v>
      </c>
      <c r="T2073" s="7">
        <v>1356</v>
      </c>
      <c r="U2073" s="7">
        <v>153</v>
      </c>
      <c r="V2073" s="7">
        <v>1511</v>
      </c>
      <c r="W2073" s="7">
        <v>39</v>
      </c>
      <c r="X2073" s="7">
        <v>0</v>
      </c>
      <c r="Y2073" s="7">
        <v>60</v>
      </c>
      <c r="Z2073" s="7">
        <v>2998</v>
      </c>
      <c r="AA2073" s="7">
        <v>1</v>
      </c>
      <c r="AB2073" s="7">
        <v>5</v>
      </c>
      <c r="AC2073" s="7">
        <v>9</v>
      </c>
      <c r="AD2073" s="7">
        <v>6</v>
      </c>
      <c r="AE2073" s="7">
        <v>2</v>
      </c>
      <c r="AF2073" s="7">
        <v>0</v>
      </c>
      <c r="AG2073" s="7">
        <v>0</v>
      </c>
      <c r="AH2073" s="7">
        <v>0</v>
      </c>
      <c r="AI2073" s="7">
        <v>0</v>
      </c>
      <c r="AJ2073" s="7">
        <v>0</v>
      </c>
      <c r="AK2073" s="7">
        <v>0</v>
      </c>
      <c r="AL2073" s="7">
        <v>0</v>
      </c>
      <c r="AM2073" s="8">
        <v>44121</v>
      </c>
      <c r="AO2073">
        <f>IF($AG2073=1,G2073,0)</f>
        <v>0</v>
      </c>
      <c r="AP2073">
        <f>IF($AG2073=1,H2073,0)</f>
        <v>0</v>
      </c>
      <c r="AQ2073">
        <f>IF($AG2073=1,J2073,0)</f>
        <v>0</v>
      </c>
      <c r="AR2073">
        <f>IF($AG2073=1,I2073,0)</f>
        <v>0</v>
      </c>
      <c r="AS2073">
        <f>IF($AG2073=1,K2073,0)</f>
        <v>0</v>
      </c>
      <c r="AU2073">
        <f>IF($AJ2073=1,T2073,0)</f>
        <v>0</v>
      </c>
      <c r="AV2073">
        <f>IF($AJ2073=1,U2073,0)</f>
        <v>0</v>
      </c>
      <c r="AW2073">
        <f>IF($AJ2073=1,V2073,0)</f>
        <v>0</v>
      </c>
      <c r="AX2073">
        <f>IF($AJ2073=1,W2073,0)</f>
        <v>0</v>
      </c>
      <c r="AY2073">
        <f>IF($AJ2073=1,X2073,0)</f>
        <v>0</v>
      </c>
      <c r="BA2073">
        <f>IF($AK2073=1,M2073,0)</f>
        <v>0</v>
      </c>
      <c r="BB2073">
        <f>IF($AK2073=1,N2073,0)</f>
        <v>0</v>
      </c>
      <c r="BC2073">
        <f>IF($AK2073=1,O2073,0)</f>
        <v>0</v>
      </c>
      <c r="BD2073">
        <f>IF($AK2073=1,P2073,0)</f>
        <v>0</v>
      </c>
    </row>
    <row r="2074" spans="1:56" x14ac:dyDescent="0.3">
      <c r="A2074" s="7">
        <v>1184</v>
      </c>
      <c r="B2074" s="6">
        <v>169661</v>
      </c>
      <c r="C2074" s="7">
        <v>0</v>
      </c>
      <c r="D2074" s="7">
        <v>0</v>
      </c>
      <c r="E2074" s="7">
        <f>SUM(C2074:D2074)</f>
        <v>0</v>
      </c>
      <c r="F2074" s="7">
        <v>40</v>
      </c>
      <c r="G2074" s="7">
        <v>0</v>
      </c>
      <c r="H2074" s="7">
        <v>1</v>
      </c>
      <c r="I2074" s="7">
        <v>0</v>
      </c>
      <c r="J2074" s="7">
        <v>0</v>
      </c>
      <c r="K2074" s="7">
        <v>0</v>
      </c>
      <c r="L2074" s="7" t="str" cm="1">
        <f t="array" ref="L2074">_xlfn.IFS(G2074=1,G$1,H2074=1,H$1,I2074=1,I$1,J2074=1,J$1,K2074=1,K$1)</f>
        <v>Married</v>
      </c>
      <c r="M2074" s="7">
        <v>0</v>
      </c>
      <c r="N2074" s="7">
        <v>0</v>
      </c>
      <c r="O2074" s="7">
        <v>1</v>
      </c>
      <c r="P2074" s="7">
        <v>0</v>
      </c>
      <c r="Q2074" s="7" t="str" cm="1">
        <f t="array" ref="Q2074">_xlfn.IFS(M2074=1,M$1,N2074=1,N$1,O2074=1,O$1,P2074=1,P$1)</f>
        <v>Master</v>
      </c>
      <c r="R2074" t="s">
        <v>44</v>
      </c>
      <c r="S2074" s="7">
        <v>80</v>
      </c>
      <c r="T2074" s="7">
        <v>1598</v>
      </c>
      <c r="U2074" s="7">
        <v>39</v>
      </c>
      <c r="V2074" s="7">
        <v>258</v>
      </c>
      <c r="W2074" s="7">
        <v>78</v>
      </c>
      <c r="X2074" s="7">
        <v>39</v>
      </c>
      <c r="Y2074" s="7">
        <v>19</v>
      </c>
      <c r="Z2074" s="7">
        <v>1992</v>
      </c>
      <c r="AA2074" s="7">
        <v>1</v>
      </c>
      <c r="AB2074" s="7">
        <v>7</v>
      </c>
      <c r="AC2074" s="7">
        <v>3</v>
      </c>
      <c r="AD2074" s="7">
        <v>12</v>
      </c>
      <c r="AE2074" s="7">
        <v>3</v>
      </c>
      <c r="AF2074" s="7">
        <v>0</v>
      </c>
      <c r="AG2074" s="7">
        <v>0</v>
      </c>
      <c r="AH2074" s="7">
        <v>0</v>
      </c>
      <c r="AI2074" s="7">
        <v>0</v>
      </c>
      <c r="AJ2074" s="7">
        <v>0</v>
      </c>
      <c r="AK2074" s="7">
        <v>0</v>
      </c>
      <c r="AL2074" s="7">
        <v>0</v>
      </c>
      <c r="AM2074" s="8">
        <v>44121</v>
      </c>
      <c r="AO2074">
        <f>IF($AG2074=1,G2074,0)</f>
        <v>0</v>
      </c>
      <c r="AP2074">
        <f>IF($AG2074=1,H2074,0)</f>
        <v>0</v>
      </c>
      <c r="AQ2074">
        <f>IF($AG2074=1,J2074,0)</f>
        <v>0</v>
      </c>
      <c r="AR2074">
        <f>IF($AG2074=1,I2074,0)</f>
        <v>0</v>
      </c>
      <c r="AS2074">
        <f>IF($AG2074=1,K2074,0)</f>
        <v>0</v>
      </c>
      <c r="AU2074">
        <f>IF($AJ2074=1,T2074,0)</f>
        <v>0</v>
      </c>
      <c r="AV2074">
        <f>IF($AJ2074=1,U2074,0)</f>
        <v>0</v>
      </c>
      <c r="AW2074">
        <f>IF($AJ2074=1,V2074,0)</f>
        <v>0</v>
      </c>
      <c r="AX2074">
        <f>IF($AJ2074=1,W2074,0)</f>
        <v>0</v>
      </c>
      <c r="AY2074">
        <f>IF($AJ2074=1,X2074,0)</f>
        <v>0</v>
      </c>
      <c r="BA2074">
        <f>IF($AK2074=1,M2074,0)</f>
        <v>0</v>
      </c>
      <c r="BB2074">
        <f>IF($AK2074=1,N2074,0)</f>
        <v>0</v>
      </c>
      <c r="BC2074">
        <f>IF($AK2074=1,O2074,0)</f>
        <v>0</v>
      </c>
      <c r="BD2074">
        <f>IF($AK2074=1,P2074,0)</f>
        <v>0</v>
      </c>
    </row>
    <row r="2075" spans="1:56" x14ac:dyDescent="0.3">
      <c r="A2075" s="7">
        <v>2370</v>
      </c>
      <c r="B2075" s="6">
        <v>129791</v>
      </c>
      <c r="C2075" s="7">
        <v>1</v>
      </c>
      <c r="D2075" s="7">
        <v>0</v>
      </c>
      <c r="E2075" s="7">
        <f>SUM(C2075:D2075)</f>
        <v>1</v>
      </c>
      <c r="F2075" s="7">
        <v>48</v>
      </c>
      <c r="G2075" s="7">
        <v>0</v>
      </c>
      <c r="H2075" s="7">
        <v>1</v>
      </c>
      <c r="I2075" s="7">
        <v>0</v>
      </c>
      <c r="J2075" s="7">
        <v>0</v>
      </c>
      <c r="K2075" s="7">
        <v>0</v>
      </c>
      <c r="L2075" s="7" t="str" cm="1">
        <f t="array" ref="L2075">_xlfn.IFS(G2075=1,G$1,H2075=1,H$1,I2075=1,I$1,J2075=1,J$1,K2075=1,K$1)</f>
        <v>Married</v>
      </c>
      <c r="M2075" s="7">
        <v>0</v>
      </c>
      <c r="N2075" s="7">
        <v>0</v>
      </c>
      <c r="O2075" s="7">
        <v>0</v>
      </c>
      <c r="P2075" s="7">
        <v>1</v>
      </c>
      <c r="Q2075" s="7" t="str" cm="1">
        <f t="array" ref="Q2075">_xlfn.IFS(M2075=1,M$1,N2075=1,N$1,O2075=1,O$1,P2075=1,P$1)</f>
        <v>PhD</v>
      </c>
      <c r="R2075" t="s">
        <v>42</v>
      </c>
      <c r="S2075" s="7">
        <v>21</v>
      </c>
      <c r="T2075" s="7">
        <v>61</v>
      </c>
      <c r="U2075" s="7">
        <v>0</v>
      </c>
      <c r="V2075" s="7">
        <v>26</v>
      </c>
      <c r="W2075" s="7">
        <v>0</v>
      </c>
      <c r="X2075" s="7">
        <v>0</v>
      </c>
      <c r="Y2075" s="7">
        <v>0</v>
      </c>
      <c r="Z2075" s="7">
        <v>87</v>
      </c>
      <c r="AA2075" s="7">
        <v>2</v>
      </c>
      <c r="AB2075" s="7">
        <v>2</v>
      </c>
      <c r="AC2075" s="7">
        <v>0</v>
      </c>
      <c r="AD2075" s="7">
        <v>3</v>
      </c>
      <c r="AE2075" s="7">
        <v>5</v>
      </c>
      <c r="AF2075" s="7">
        <v>0</v>
      </c>
      <c r="AG2075" s="7">
        <v>0</v>
      </c>
      <c r="AH2075" s="7">
        <v>0</v>
      </c>
      <c r="AI2075" s="7">
        <v>0</v>
      </c>
      <c r="AJ2075" s="7">
        <v>0</v>
      </c>
      <c r="AK2075" s="7">
        <v>0</v>
      </c>
      <c r="AL2075" s="7">
        <v>0</v>
      </c>
      <c r="AM2075" s="8">
        <v>44123</v>
      </c>
      <c r="AO2075">
        <f>IF($AG2075=1,G2075,0)</f>
        <v>0</v>
      </c>
      <c r="AP2075">
        <f>IF($AG2075=1,H2075,0)</f>
        <v>0</v>
      </c>
      <c r="AQ2075">
        <f>IF($AG2075=1,J2075,0)</f>
        <v>0</v>
      </c>
      <c r="AR2075">
        <f>IF($AG2075=1,I2075,0)</f>
        <v>0</v>
      </c>
      <c r="AS2075">
        <f>IF($AG2075=1,K2075,0)</f>
        <v>0</v>
      </c>
      <c r="AU2075">
        <f>IF($AJ2075=1,T2075,0)</f>
        <v>0</v>
      </c>
      <c r="AV2075">
        <f>IF($AJ2075=1,U2075,0)</f>
        <v>0</v>
      </c>
      <c r="AW2075">
        <f>IF($AJ2075=1,V2075,0)</f>
        <v>0</v>
      </c>
      <c r="AX2075">
        <f>IF($AJ2075=1,W2075,0)</f>
        <v>0</v>
      </c>
      <c r="AY2075">
        <f>IF($AJ2075=1,X2075,0)</f>
        <v>0</v>
      </c>
      <c r="BA2075">
        <f>IF($AK2075=1,M2075,0)</f>
        <v>0</v>
      </c>
      <c r="BB2075">
        <f>IF($AK2075=1,N2075,0)</f>
        <v>0</v>
      </c>
      <c r="BC2075">
        <f>IF($AK2075=1,O2075,0)</f>
        <v>0</v>
      </c>
      <c r="BD2075">
        <f>IF($AK2075=1,P2075,0)</f>
        <v>0</v>
      </c>
    </row>
    <row r="2076" spans="1:56" x14ac:dyDescent="0.3">
      <c r="A2076" s="7">
        <v>1669</v>
      </c>
      <c r="B2076" s="6">
        <v>177845</v>
      </c>
      <c r="C2076" s="7">
        <v>0</v>
      </c>
      <c r="D2076" s="7">
        <v>0</v>
      </c>
      <c r="E2076" s="7">
        <f>SUM(C2076:D2076)</f>
        <v>0</v>
      </c>
      <c r="F2076" s="7">
        <v>31</v>
      </c>
      <c r="G2076" s="7">
        <v>0</v>
      </c>
      <c r="H2076" s="7">
        <v>0</v>
      </c>
      <c r="I2076" s="7">
        <v>1</v>
      </c>
      <c r="J2076" s="7">
        <v>0</v>
      </c>
      <c r="K2076" s="7">
        <v>0</v>
      </c>
      <c r="L2076" s="7" t="str" cm="1">
        <f t="array" ref="L2076">_xlfn.IFS(G2076=1,G$1,H2076=1,H$1,I2076=1,I$1,J2076=1,J$1,K2076=1,K$1)</f>
        <v>Together</v>
      </c>
      <c r="M2076" s="7">
        <v>0</v>
      </c>
      <c r="N2076" s="7">
        <v>0</v>
      </c>
      <c r="O2076" s="7">
        <v>0</v>
      </c>
      <c r="P2076" s="7">
        <v>1</v>
      </c>
      <c r="Q2076" s="7" t="str" cm="1">
        <f t="array" ref="Q2076">_xlfn.IFS(M2076=1,M$1,N2076=1,N$1,O2076=1,O$1,P2076=1,P$1)</f>
        <v>PhD</v>
      </c>
      <c r="R2076" t="s">
        <v>41</v>
      </c>
      <c r="S2076" s="7">
        <v>40</v>
      </c>
      <c r="T2076" s="7">
        <v>1736</v>
      </c>
      <c r="U2076" s="7">
        <v>91</v>
      </c>
      <c r="V2076" s="7">
        <v>1097</v>
      </c>
      <c r="W2076" s="7">
        <v>0</v>
      </c>
      <c r="X2076" s="7">
        <v>91</v>
      </c>
      <c r="Y2076" s="7">
        <v>59</v>
      </c>
      <c r="Z2076" s="7">
        <v>2956</v>
      </c>
      <c r="AA2076" s="7">
        <v>1</v>
      </c>
      <c r="AB2076" s="7">
        <v>3</v>
      </c>
      <c r="AC2076" s="7">
        <v>5</v>
      </c>
      <c r="AD2076" s="7">
        <v>12</v>
      </c>
      <c r="AE2076" s="7">
        <v>1</v>
      </c>
      <c r="AF2076" s="7">
        <v>0</v>
      </c>
      <c r="AG2076" s="7">
        <v>0</v>
      </c>
      <c r="AH2076" s="7">
        <v>1</v>
      </c>
      <c r="AI2076" s="7">
        <v>1</v>
      </c>
      <c r="AJ2076" s="7">
        <v>0</v>
      </c>
      <c r="AK2076" s="7">
        <v>0</v>
      </c>
      <c r="AL2076" s="7">
        <v>0</v>
      </c>
      <c r="AM2076" s="8">
        <v>44124</v>
      </c>
      <c r="AO2076">
        <f>IF($AG2076=1,G2076,0)</f>
        <v>0</v>
      </c>
      <c r="AP2076">
        <f>IF($AG2076=1,H2076,0)</f>
        <v>0</v>
      </c>
      <c r="AQ2076">
        <f>IF($AG2076=1,J2076,0)</f>
        <v>0</v>
      </c>
      <c r="AR2076">
        <f>IF($AG2076=1,I2076,0)</f>
        <v>0</v>
      </c>
      <c r="AS2076">
        <f>IF($AG2076=1,K2076,0)</f>
        <v>0</v>
      </c>
      <c r="AU2076">
        <f>IF($AJ2076=1,T2076,0)</f>
        <v>0</v>
      </c>
      <c r="AV2076">
        <f>IF($AJ2076=1,U2076,0)</f>
        <v>0</v>
      </c>
      <c r="AW2076">
        <f>IF($AJ2076=1,V2076,0)</f>
        <v>0</v>
      </c>
      <c r="AX2076">
        <f>IF($AJ2076=1,W2076,0)</f>
        <v>0</v>
      </c>
      <c r="AY2076">
        <f>IF($AJ2076=1,X2076,0)</f>
        <v>0</v>
      </c>
      <c r="BA2076">
        <f>IF($AK2076=1,M2076,0)</f>
        <v>0</v>
      </c>
      <c r="BB2076">
        <f>IF($AK2076=1,N2076,0)</f>
        <v>0</v>
      </c>
      <c r="BC2076">
        <f>IF($AK2076=1,O2076,0)</f>
        <v>0</v>
      </c>
      <c r="BD2076">
        <f>IF($AK2076=1,P2076,0)</f>
        <v>0</v>
      </c>
    </row>
    <row r="2077" spans="1:56" x14ac:dyDescent="0.3">
      <c r="A2077" s="7">
        <v>3081</v>
      </c>
      <c r="B2077" s="6">
        <v>134587</v>
      </c>
      <c r="C2077" s="7">
        <v>1</v>
      </c>
      <c r="D2077" s="7">
        <v>1</v>
      </c>
      <c r="E2077" s="7">
        <f>SUM(C2077:D2077)</f>
        <v>2</v>
      </c>
      <c r="F2077" s="7">
        <v>67</v>
      </c>
      <c r="G2077" s="7">
        <v>0</v>
      </c>
      <c r="H2077" s="7">
        <v>0</v>
      </c>
      <c r="I2077" s="7">
        <v>1</v>
      </c>
      <c r="J2077" s="7">
        <v>0</v>
      </c>
      <c r="K2077" s="7">
        <v>0</v>
      </c>
      <c r="L2077" s="7" t="str" cm="1">
        <f t="array" ref="L2077">_xlfn.IFS(G2077=1,G$1,H2077=1,H$1,I2077=1,I$1,J2077=1,J$1,K2077=1,K$1)</f>
        <v>Together</v>
      </c>
      <c r="M2077" s="7">
        <v>0</v>
      </c>
      <c r="N2077" s="7">
        <v>1</v>
      </c>
      <c r="O2077" s="7">
        <v>0</v>
      </c>
      <c r="P2077" s="7">
        <v>0</v>
      </c>
      <c r="Q2077" s="7" t="str" cm="1">
        <f t="array" ref="Q2077">_xlfn.IFS(M2077=1,M$1,N2077=1,N$1,O2077=1,O$1,P2077=1,P$1)</f>
        <v>Graduate</v>
      </c>
      <c r="R2077" t="s">
        <v>40</v>
      </c>
      <c r="S2077" s="7">
        <v>68</v>
      </c>
      <c r="T2077" s="7">
        <v>27</v>
      </c>
      <c r="U2077" s="7">
        <v>8</v>
      </c>
      <c r="V2077" s="7">
        <v>35</v>
      </c>
      <c r="W2077" s="7">
        <v>8</v>
      </c>
      <c r="X2077" s="7">
        <v>0</v>
      </c>
      <c r="Y2077" s="7">
        <v>8</v>
      </c>
      <c r="Z2077" s="7">
        <v>70</v>
      </c>
      <c r="AA2077" s="7">
        <v>2</v>
      </c>
      <c r="AB2077" s="7">
        <v>1</v>
      </c>
      <c r="AC2077" s="7">
        <v>0</v>
      </c>
      <c r="AD2077" s="7">
        <v>3</v>
      </c>
      <c r="AE2077" s="7">
        <v>4</v>
      </c>
      <c r="AF2077" s="7">
        <v>0</v>
      </c>
      <c r="AG2077" s="7">
        <v>0</v>
      </c>
      <c r="AH2077" s="7">
        <v>0</v>
      </c>
      <c r="AI2077" s="7">
        <v>0</v>
      </c>
      <c r="AJ2077" s="7">
        <v>0</v>
      </c>
      <c r="AK2077" s="7">
        <v>0</v>
      </c>
      <c r="AL2077" s="7">
        <v>0</v>
      </c>
      <c r="AM2077" s="8">
        <v>44124</v>
      </c>
      <c r="AO2077">
        <f>IF($AG2077=1,G2077,0)</f>
        <v>0</v>
      </c>
      <c r="AP2077">
        <f>IF($AG2077=1,H2077,0)</f>
        <v>0</v>
      </c>
      <c r="AQ2077">
        <f>IF($AG2077=1,J2077,0)</f>
        <v>0</v>
      </c>
      <c r="AR2077">
        <f>IF($AG2077=1,I2077,0)</f>
        <v>0</v>
      </c>
      <c r="AS2077">
        <f>IF($AG2077=1,K2077,0)</f>
        <v>0</v>
      </c>
      <c r="AU2077">
        <f>IF($AJ2077=1,T2077,0)</f>
        <v>0</v>
      </c>
      <c r="AV2077">
        <f>IF($AJ2077=1,U2077,0)</f>
        <v>0</v>
      </c>
      <c r="AW2077">
        <f>IF($AJ2077=1,V2077,0)</f>
        <v>0</v>
      </c>
      <c r="AX2077">
        <f>IF($AJ2077=1,W2077,0)</f>
        <v>0</v>
      </c>
      <c r="AY2077">
        <f>IF($AJ2077=1,X2077,0)</f>
        <v>0</v>
      </c>
      <c r="BA2077">
        <f>IF($AK2077=1,M2077,0)</f>
        <v>0</v>
      </c>
      <c r="BB2077">
        <f>IF($AK2077=1,N2077,0)</f>
        <v>0</v>
      </c>
      <c r="BC2077">
        <f>IF($AK2077=1,O2077,0)</f>
        <v>0</v>
      </c>
      <c r="BD2077">
        <f>IF($AK2077=1,P2077,0)</f>
        <v>0</v>
      </c>
    </row>
    <row r="2078" spans="1:56" x14ac:dyDescent="0.3">
      <c r="A2078" s="7">
        <v>1572</v>
      </c>
      <c r="B2078" s="6">
        <v>153863</v>
      </c>
      <c r="C2078" s="7">
        <v>0</v>
      </c>
      <c r="D2078" s="7">
        <v>1</v>
      </c>
      <c r="E2078" s="7">
        <f>SUM(C2078:D2078)</f>
        <v>1</v>
      </c>
      <c r="F2078" s="7">
        <v>65</v>
      </c>
      <c r="G2078" s="7">
        <v>0</v>
      </c>
      <c r="H2078" s="7">
        <v>0</v>
      </c>
      <c r="I2078" s="7">
        <v>1</v>
      </c>
      <c r="J2078" s="7">
        <v>0</v>
      </c>
      <c r="K2078" s="7">
        <v>0</v>
      </c>
      <c r="L2078" s="7" t="str" cm="1">
        <f t="array" ref="L2078">_xlfn.IFS(G2078=1,G$1,H2078=1,H$1,I2078=1,I$1,J2078=1,J$1,K2078=1,K$1)</f>
        <v>Together</v>
      </c>
      <c r="M2078" s="7">
        <v>0</v>
      </c>
      <c r="N2078" s="7">
        <v>1</v>
      </c>
      <c r="O2078" s="7">
        <v>0</v>
      </c>
      <c r="P2078" s="7">
        <v>0</v>
      </c>
      <c r="Q2078" s="7" t="str" cm="1">
        <f t="array" ref="Q2078">_xlfn.IFS(M2078=1,M$1,N2078=1,N$1,O2078=1,O$1,P2078=1,P$1)</f>
        <v>Graduate</v>
      </c>
      <c r="R2078" t="s">
        <v>42</v>
      </c>
      <c r="S2078" s="7">
        <v>4</v>
      </c>
      <c r="T2078" s="7">
        <v>1140</v>
      </c>
      <c r="U2078" s="7">
        <v>11</v>
      </c>
      <c r="V2078" s="7">
        <v>86</v>
      </c>
      <c r="W2078" s="7">
        <v>17</v>
      </c>
      <c r="X2078" s="7">
        <v>11</v>
      </c>
      <c r="Y2078" s="7">
        <v>86</v>
      </c>
      <c r="Z2078" s="7">
        <v>1180</v>
      </c>
      <c r="AA2078" s="7">
        <v>3</v>
      </c>
      <c r="AB2078" s="7">
        <v>7</v>
      </c>
      <c r="AC2078" s="7">
        <v>1</v>
      </c>
      <c r="AD2078" s="7">
        <v>7</v>
      </c>
      <c r="AE2078" s="7">
        <v>7</v>
      </c>
      <c r="AF2078" s="7">
        <v>0</v>
      </c>
      <c r="AG2078" s="7">
        <v>1</v>
      </c>
      <c r="AH2078" s="7">
        <v>0</v>
      </c>
      <c r="AI2078" s="7">
        <v>0</v>
      </c>
      <c r="AJ2078" s="7">
        <v>0</v>
      </c>
      <c r="AK2078" s="7">
        <v>0</v>
      </c>
      <c r="AL2078" s="7">
        <v>0</v>
      </c>
      <c r="AM2078" s="8">
        <v>44125</v>
      </c>
      <c r="AO2078">
        <f>IF($AG2078=1,G2078,0)</f>
        <v>0</v>
      </c>
      <c r="AP2078">
        <f>IF($AG2078=1,H2078,0)</f>
        <v>0</v>
      </c>
      <c r="AQ2078">
        <f>IF($AG2078=1,J2078,0)</f>
        <v>0</v>
      </c>
      <c r="AR2078">
        <f>IF($AG2078=1,I2078,0)</f>
        <v>1</v>
      </c>
      <c r="AS2078">
        <f>IF($AG2078=1,K2078,0)</f>
        <v>0</v>
      </c>
      <c r="AU2078">
        <f>IF($AJ2078=1,T2078,0)</f>
        <v>0</v>
      </c>
      <c r="AV2078">
        <f>IF($AJ2078=1,U2078,0)</f>
        <v>0</v>
      </c>
      <c r="AW2078">
        <f>IF($AJ2078=1,V2078,0)</f>
        <v>0</v>
      </c>
      <c r="AX2078">
        <f>IF($AJ2078=1,W2078,0)</f>
        <v>0</v>
      </c>
      <c r="AY2078">
        <f>IF($AJ2078=1,X2078,0)</f>
        <v>0</v>
      </c>
      <c r="BA2078">
        <f>IF($AK2078=1,M2078,0)</f>
        <v>0</v>
      </c>
      <c r="BB2078">
        <f>IF($AK2078=1,N2078,0)</f>
        <v>0</v>
      </c>
      <c r="BC2078">
        <f>IF($AK2078=1,O2078,0)</f>
        <v>0</v>
      </c>
      <c r="BD2078">
        <f>IF($AK2078=1,P2078,0)</f>
        <v>0</v>
      </c>
    </row>
    <row r="2079" spans="1:56" x14ac:dyDescent="0.3">
      <c r="A2079" s="7">
        <v>2593</v>
      </c>
      <c r="B2079" s="6">
        <v>157100</v>
      </c>
      <c r="C2079" s="7">
        <v>1</v>
      </c>
      <c r="D2079" s="7">
        <v>0</v>
      </c>
      <c r="E2079" s="7">
        <f>SUM(C2079:D2079)</f>
        <v>1</v>
      </c>
      <c r="F2079" s="7">
        <v>33</v>
      </c>
      <c r="G2079" s="7">
        <v>0</v>
      </c>
      <c r="H2079" s="7">
        <v>0</v>
      </c>
      <c r="I2079" s="7">
        <v>0</v>
      </c>
      <c r="J2079" s="7">
        <v>1</v>
      </c>
      <c r="K2079" s="7">
        <v>0</v>
      </c>
      <c r="L2079" s="7" t="str" cm="1">
        <f t="array" ref="L2079">_xlfn.IFS(G2079=1,G$1,H2079=1,H$1,I2079=1,I$1,J2079=1,J$1,K2079=1,K$1)</f>
        <v>Single</v>
      </c>
      <c r="M2079" s="7">
        <v>0</v>
      </c>
      <c r="N2079" s="7">
        <v>1</v>
      </c>
      <c r="O2079" s="7">
        <v>0</v>
      </c>
      <c r="P2079" s="7">
        <v>0</v>
      </c>
      <c r="Q2079" s="7" t="str" cm="1">
        <f t="array" ref="Q2079">_xlfn.IFS(M2079=1,M$1,N2079=1,N$1,O2079=1,O$1,P2079=1,P$1)</f>
        <v>Graduate</v>
      </c>
      <c r="R2079" t="s">
        <v>41</v>
      </c>
      <c r="S2079" s="7">
        <v>9</v>
      </c>
      <c r="T2079" s="7">
        <v>435</v>
      </c>
      <c r="U2079" s="7">
        <v>30</v>
      </c>
      <c r="V2079" s="7">
        <v>272</v>
      </c>
      <c r="W2079" s="7">
        <v>41</v>
      </c>
      <c r="X2079" s="7">
        <v>30</v>
      </c>
      <c r="Y2079" s="7">
        <v>47</v>
      </c>
      <c r="Z2079" s="7">
        <v>762</v>
      </c>
      <c r="AA2079" s="7">
        <v>2</v>
      </c>
      <c r="AB2079" s="7">
        <v>3</v>
      </c>
      <c r="AC2079" s="7">
        <v>2</v>
      </c>
      <c r="AD2079" s="7">
        <v>7</v>
      </c>
      <c r="AE2079" s="7">
        <v>3</v>
      </c>
      <c r="AF2079" s="7">
        <v>0</v>
      </c>
      <c r="AG2079" s="7">
        <v>0</v>
      </c>
      <c r="AH2079" s="7">
        <v>0</v>
      </c>
      <c r="AI2079" s="7">
        <v>0</v>
      </c>
      <c r="AJ2079" s="7">
        <v>0</v>
      </c>
      <c r="AK2079" s="7">
        <v>0</v>
      </c>
      <c r="AL2079" s="7">
        <v>0</v>
      </c>
      <c r="AM2079" s="8">
        <v>44126</v>
      </c>
      <c r="AO2079">
        <f>IF($AG2079=1,G2079,0)</f>
        <v>0</v>
      </c>
      <c r="AP2079">
        <f>IF($AG2079=1,H2079,0)</f>
        <v>0</v>
      </c>
      <c r="AQ2079">
        <f>IF($AG2079=1,J2079,0)</f>
        <v>0</v>
      </c>
      <c r="AR2079">
        <f>IF($AG2079=1,I2079,0)</f>
        <v>0</v>
      </c>
      <c r="AS2079">
        <f>IF($AG2079=1,K2079,0)</f>
        <v>0</v>
      </c>
      <c r="AU2079">
        <f>IF($AJ2079=1,T2079,0)</f>
        <v>0</v>
      </c>
      <c r="AV2079">
        <f>IF($AJ2079=1,U2079,0)</f>
        <v>0</v>
      </c>
      <c r="AW2079">
        <f>IF($AJ2079=1,V2079,0)</f>
        <v>0</v>
      </c>
      <c r="AX2079">
        <f>IF($AJ2079=1,W2079,0)</f>
        <v>0</v>
      </c>
      <c r="AY2079">
        <f>IF($AJ2079=1,X2079,0)</f>
        <v>0</v>
      </c>
      <c r="BA2079">
        <f>IF($AK2079=1,M2079,0)</f>
        <v>0</v>
      </c>
      <c r="BB2079">
        <f>IF($AK2079=1,N2079,0)</f>
        <v>0</v>
      </c>
      <c r="BC2079">
        <f>IF($AK2079=1,O2079,0)</f>
        <v>0</v>
      </c>
      <c r="BD2079">
        <f>IF($AK2079=1,P2079,0)</f>
        <v>0</v>
      </c>
    </row>
    <row r="2080" spans="1:56" x14ac:dyDescent="0.3">
      <c r="A2080" s="7">
        <v>1458</v>
      </c>
      <c r="B2080" s="6">
        <v>120518</v>
      </c>
      <c r="C2080" s="7">
        <v>1</v>
      </c>
      <c r="D2080" s="7">
        <v>0</v>
      </c>
      <c r="E2080" s="7">
        <f>SUM(C2080:D2080)</f>
        <v>1</v>
      </c>
      <c r="F2080" s="7">
        <v>32</v>
      </c>
      <c r="G2080" s="7">
        <v>0</v>
      </c>
      <c r="H2080" s="7">
        <v>0</v>
      </c>
      <c r="I2080" s="7">
        <v>0</v>
      </c>
      <c r="J2080" s="7">
        <v>1</v>
      </c>
      <c r="K2080" s="7">
        <v>0</v>
      </c>
      <c r="L2080" s="7" t="str" cm="1">
        <f t="array" ref="L2080">_xlfn.IFS(G2080=1,G$1,H2080=1,H$1,I2080=1,I$1,J2080=1,J$1,K2080=1,K$1)</f>
        <v>Single</v>
      </c>
      <c r="M2080" s="7">
        <v>0</v>
      </c>
      <c r="N2080" s="7">
        <v>1</v>
      </c>
      <c r="O2080" s="7">
        <v>0</v>
      </c>
      <c r="P2080" s="7">
        <v>0</v>
      </c>
      <c r="Q2080" s="7" t="str" cm="1">
        <f t="array" ref="Q2080">_xlfn.IFS(M2080=1,M$1,N2080=1,N$1,O2080=1,O$1,P2080=1,P$1)</f>
        <v>Graduate</v>
      </c>
      <c r="R2080" t="s">
        <v>42</v>
      </c>
      <c r="S2080" s="7">
        <v>58</v>
      </c>
      <c r="T2080" s="7">
        <v>23</v>
      </c>
      <c r="U2080" s="7">
        <v>6</v>
      </c>
      <c r="V2080" s="7">
        <v>35</v>
      </c>
      <c r="W2080" s="7">
        <v>23</v>
      </c>
      <c r="X2080" s="7">
        <v>6</v>
      </c>
      <c r="Y2080" s="7">
        <v>53</v>
      </c>
      <c r="Z2080" s="7">
        <v>41</v>
      </c>
      <c r="AA2080" s="7">
        <v>1</v>
      </c>
      <c r="AB2080" s="7">
        <v>1</v>
      </c>
      <c r="AC2080" s="7">
        <v>1</v>
      </c>
      <c r="AD2080" s="7">
        <v>2</v>
      </c>
      <c r="AE2080" s="7">
        <v>5</v>
      </c>
      <c r="AF2080" s="7">
        <v>0</v>
      </c>
      <c r="AG2080" s="7">
        <v>0</v>
      </c>
      <c r="AH2080" s="7">
        <v>0</v>
      </c>
      <c r="AI2080" s="7">
        <v>0</v>
      </c>
      <c r="AJ2080" s="7">
        <v>0</v>
      </c>
      <c r="AK2080" s="7">
        <v>0</v>
      </c>
      <c r="AL2080" s="7">
        <v>0</v>
      </c>
      <c r="AM2080" s="8">
        <v>44126</v>
      </c>
      <c r="AO2080">
        <f>IF($AG2080=1,G2080,0)</f>
        <v>0</v>
      </c>
      <c r="AP2080">
        <f>IF($AG2080=1,H2080,0)</f>
        <v>0</v>
      </c>
      <c r="AQ2080">
        <f>IF($AG2080=1,J2080,0)</f>
        <v>0</v>
      </c>
      <c r="AR2080">
        <f>IF($AG2080=1,I2080,0)</f>
        <v>0</v>
      </c>
      <c r="AS2080">
        <f>IF($AG2080=1,K2080,0)</f>
        <v>0</v>
      </c>
      <c r="AU2080">
        <f>IF($AJ2080=1,T2080,0)</f>
        <v>0</v>
      </c>
      <c r="AV2080">
        <f>IF($AJ2080=1,U2080,0)</f>
        <v>0</v>
      </c>
      <c r="AW2080">
        <f>IF($AJ2080=1,V2080,0)</f>
        <v>0</v>
      </c>
      <c r="AX2080">
        <f>IF($AJ2080=1,W2080,0)</f>
        <v>0</v>
      </c>
      <c r="AY2080">
        <f>IF($AJ2080=1,X2080,0)</f>
        <v>0</v>
      </c>
      <c r="BA2080">
        <f>IF($AK2080=1,M2080,0)</f>
        <v>0</v>
      </c>
      <c r="BB2080">
        <f>IF($AK2080=1,N2080,0)</f>
        <v>0</v>
      </c>
      <c r="BC2080">
        <f>IF($AK2080=1,O2080,0)</f>
        <v>0</v>
      </c>
      <c r="BD2080">
        <f>IF($AK2080=1,P2080,0)</f>
        <v>0</v>
      </c>
    </row>
    <row r="2081" spans="1:56" x14ac:dyDescent="0.3">
      <c r="A2081" s="7">
        <v>1905</v>
      </c>
      <c r="B2081" s="6">
        <v>183033</v>
      </c>
      <c r="C2081" s="7">
        <v>1</v>
      </c>
      <c r="D2081" s="7">
        <v>0</v>
      </c>
      <c r="E2081" s="7">
        <f>SUM(C2081:D2081)</f>
        <v>1</v>
      </c>
      <c r="F2081" s="7">
        <v>34</v>
      </c>
      <c r="G2081" s="7">
        <v>0</v>
      </c>
      <c r="H2081" s="7">
        <v>0</v>
      </c>
      <c r="I2081" s="7">
        <v>1</v>
      </c>
      <c r="J2081" s="7">
        <v>0</v>
      </c>
      <c r="K2081" s="7">
        <v>0</v>
      </c>
      <c r="L2081" s="7" t="str" cm="1">
        <f t="array" ref="L2081">_xlfn.IFS(G2081=1,G$1,H2081=1,H$1,I2081=1,I$1,J2081=1,J$1,K2081=1,K$1)</f>
        <v>Together</v>
      </c>
      <c r="M2081" s="7">
        <v>0</v>
      </c>
      <c r="N2081" s="7">
        <v>1</v>
      </c>
      <c r="O2081" s="7">
        <v>0</v>
      </c>
      <c r="P2081" s="7">
        <v>0</v>
      </c>
      <c r="Q2081" s="7" t="str" cm="1">
        <f t="array" ref="Q2081">_xlfn.IFS(M2081=1,M$1,N2081=1,N$1,O2081=1,O$1,P2081=1,P$1)</f>
        <v>Graduate</v>
      </c>
      <c r="R2081" t="s">
        <v>40</v>
      </c>
      <c r="S2081" s="7">
        <v>82</v>
      </c>
      <c r="T2081" s="7">
        <v>1790</v>
      </c>
      <c r="U2081" s="7">
        <v>218</v>
      </c>
      <c r="V2081" s="7">
        <v>950</v>
      </c>
      <c r="W2081" s="7">
        <v>522</v>
      </c>
      <c r="X2081" s="7">
        <v>328</v>
      </c>
      <c r="Y2081" s="7">
        <v>73</v>
      </c>
      <c r="Z2081" s="7">
        <v>3736</v>
      </c>
      <c r="AA2081" s="7">
        <v>1</v>
      </c>
      <c r="AB2081" s="7">
        <v>11</v>
      </c>
      <c r="AC2081" s="7">
        <v>4</v>
      </c>
      <c r="AD2081" s="7">
        <v>10</v>
      </c>
      <c r="AE2081" s="7">
        <v>5</v>
      </c>
      <c r="AF2081" s="7">
        <v>0</v>
      </c>
      <c r="AG2081" s="7">
        <v>0</v>
      </c>
      <c r="AH2081" s="7">
        <v>0</v>
      </c>
      <c r="AI2081" s="7">
        <v>1</v>
      </c>
      <c r="AJ2081" s="7">
        <v>0</v>
      </c>
      <c r="AK2081" s="7">
        <v>0</v>
      </c>
      <c r="AL2081" s="7">
        <v>0</v>
      </c>
      <c r="AM2081" s="8">
        <v>44126</v>
      </c>
      <c r="AO2081">
        <f>IF($AG2081=1,G2081,0)</f>
        <v>0</v>
      </c>
      <c r="AP2081">
        <f>IF($AG2081=1,H2081,0)</f>
        <v>0</v>
      </c>
      <c r="AQ2081">
        <f>IF($AG2081=1,J2081,0)</f>
        <v>0</v>
      </c>
      <c r="AR2081">
        <f>IF($AG2081=1,I2081,0)</f>
        <v>0</v>
      </c>
      <c r="AS2081">
        <f>IF($AG2081=1,K2081,0)</f>
        <v>0</v>
      </c>
      <c r="AU2081">
        <f>IF($AJ2081=1,T2081,0)</f>
        <v>0</v>
      </c>
      <c r="AV2081">
        <f>IF($AJ2081=1,U2081,0)</f>
        <v>0</v>
      </c>
      <c r="AW2081">
        <f>IF($AJ2081=1,V2081,0)</f>
        <v>0</v>
      </c>
      <c r="AX2081">
        <f>IF($AJ2081=1,W2081,0)</f>
        <v>0</v>
      </c>
      <c r="AY2081">
        <f>IF($AJ2081=1,X2081,0)</f>
        <v>0</v>
      </c>
      <c r="BA2081">
        <f>IF($AK2081=1,M2081,0)</f>
        <v>0</v>
      </c>
      <c r="BB2081">
        <f>IF($AK2081=1,N2081,0)</f>
        <v>0</v>
      </c>
      <c r="BC2081">
        <f>IF($AK2081=1,O2081,0)</f>
        <v>0</v>
      </c>
      <c r="BD2081">
        <f>IF($AK2081=1,P2081,0)</f>
        <v>0</v>
      </c>
    </row>
    <row r="2082" spans="1:56" x14ac:dyDescent="0.3">
      <c r="A2082" s="7">
        <v>3196</v>
      </c>
      <c r="B2082" s="6">
        <v>124434</v>
      </c>
      <c r="C2082" s="7">
        <v>2</v>
      </c>
      <c r="D2082" s="7">
        <v>0</v>
      </c>
      <c r="E2082" s="7">
        <f>SUM(C2082:D2082)</f>
        <v>2</v>
      </c>
      <c r="F2082" s="7">
        <v>48</v>
      </c>
      <c r="G2082" s="7">
        <v>0</v>
      </c>
      <c r="H2082" s="7">
        <v>1</v>
      </c>
      <c r="I2082" s="7">
        <v>0</v>
      </c>
      <c r="J2082" s="7">
        <v>0</v>
      </c>
      <c r="K2082" s="7">
        <v>0</v>
      </c>
      <c r="L2082" s="7" t="str" cm="1">
        <f t="array" ref="L2082">_xlfn.IFS(G2082=1,G$1,H2082=1,H$1,I2082=1,I$1,J2082=1,J$1,K2082=1,K$1)</f>
        <v>Married</v>
      </c>
      <c r="M2082" s="7">
        <v>0</v>
      </c>
      <c r="N2082" s="7">
        <v>1</v>
      </c>
      <c r="O2082" s="7">
        <v>0</v>
      </c>
      <c r="P2082" s="7">
        <v>0</v>
      </c>
      <c r="Q2082" s="7" t="str" cm="1">
        <f t="array" ref="Q2082">_xlfn.IFS(M2082=1,M$1,N2082=1,N$1,O2082=1,O$1,P2082=1,P$1)</f>
        <v>Graduate</v>
      </c>
      <c r="R2082" t="s">
        <v>39</v>
      </c>
      <c r="S2082" s="7">
        <v>9</v>
      </c>
      <c r="T2082" s="7">
        <v>15</v>
      </c>
      <c r="U2082" s="7">
        <v>10</v>
      </c>
      <c r="V2082" s="7">
        <v>41</v>
      </c>
      <c r="W2082" s="7">
        <v>102</v>
      </c>
      <c r="X2082" s="7">
        <v>0</v>
      </c>
      <c r="Y2082" s="7">
        <v>87</v>
      </c>
      <c r="Z2082" s="7">
        <v>81</v>
      </c>
      <c r="AA2082" s="7">
        <v>2</v>
      </c>
      <c r="AB2082" s="7">
        <v>2</v>
      </c>
      <c r="AC2082" s="7">
        <v>1</v>
      </c>
      <c r="AD2082" s="7">
        <v>2</v>
      </c>
      <c r="AE2082" s="7">
        <v>7</v>
      </c>
      <c r="AF2082" s="7">
        <v>0</v>
      </c>
      <c r="AG2082" s="7">
        <v>0</v>
      </c>
      <c r="AH2082" s="7">
        <v>0</v>
      </c>
      <c r="AI2082" s="7">
        <v>0</v>
      </c>
      <c r="AJ2082" s="7">
        <v>0</v>
      </c>
      <c r="AK2082" s="7">
        <v>0</v>
      </c>
      <c r="AL2082" s="7">
        <v>0</v>
      </c>
      <c r="AM2082" s="8">
        <v>44126</v>
      </c>
      <c r="AO2082">
        <f>IF($AG2082=1,G2082,0)</f>
        <v>0</v>
      </c>
      <c r="AP2082">
        <f>IF($AG2082=1,H2082,0)</f>
        <v>0</v>
      </c>
      <c r="AQ2082">
        <f>IF($AG2082=1,J2082,0)</f>
        <v>0</v>
      </c>
      <c r="AR2082">
        <f>IF($AG2082=1,I2082,0)</f>
        <v>0</v>
      </c>
      <c r="AS2082">
        <f>IF($AG2082=1,K2082,0)</f>
        <v>0</v>
      </c>
      <c r="AU2082">
        <f>IF($AJ2082=1,T2082,0)</f>
        <v>0</v>
      </c>
      <c r="AV2082">
        <f>IF($AJ2082=1,U2082,0)</f>
        <v>0</v>
      </c>
      <c r="AW2082">
        <f>IF($AJ2082=1,V2082,0)</f>
        <v>0</v>
      </c>
      <c r="AX2082">
        <f>IF($AJ2082=1,W2082,0)</f>
        <v>0</v>
      </c>
      <c r="AY2082">
        <f>IF($AJ2082=1,X2082,0)</f>
        <v>0</v>
      </c>
      <c r="BA2082">
        <f>IF($AK2082=1,M2082,0)</f>
        <v>0</v>
      </c>
      <c r="BB2082">
        <f>IF($AK2082=1,N2082,0)</f>
        <v>0</v>
      </c>
      <c r="BC2082">
        <f>IF($AK2082=1,O2082,0)</f>
        <v>0</v>
      </c>
      <c r="BD2082">
        <f>IF($AK2082=1,P2082,0)</f>
        <v>0</v>
      </c>
    </row>
    <row r="2083" spans="1:56" x14ac:dyDescent="0.3">
      <c r="A2083" s="7">
        <v>2226</v>
      </c>
      <c r="B2083" s="6">
        <v>101730</v>
      </c>
      <c r="C2083" s="7">
        <v>0</v>
      </c>
      <c r="D2083" s="7">
        <v>0</v>
      </c>
      <c r="E2083" s="7">
        <f>SUM(C2083:D2083)</f>
        <v>0</v>
      </c>
      <c r="F2083" s="7">
        <v>49</v>
      </c>
      <c r="G2083" s="7">
        <v>1</v>
      </c>
      <c r="H2083" s="7">
        <v>0</v>
      </c>
      <c r="I2083" s="7">
        <v>0</v>
      </c>
      <c r="J2083" s="7">
        <v>0</v>
      </c>
      <c r="K2083" s="7">
        <v>0</v>
      </c>
      <c r="L2083" s="7" t="str" cm="1">
        <f t="array" ref="L2083">_xlfn.IFS(G2083=1,G$1,H2083=1,H$1,I2083=1,I$1,J2083=1,J$1,K2083=1,K$1)</f>
        <v>Divorced</v>
      </c>
      <c r="M2083" s="7">
        <v>0</v>
      </c>
      <c r="N2083" s="7">
        <v>1</v>
      </c>
      <c r="O2083" s="7">
        <v>0</v>
      </c>
      <c r="P2083" s="7">
        <v>0</v>
      </c>
      <c r="Q2083" s="7" t="str" cm="1">
        <f t="array" ref="Q2083">_xlfn.IFS(M2083=1,M$1,N2083=1,N$1,O2083=1,O$1,P2083=1,P$1)</f>
        <v>Graduate</v>
      </c>
      <c r="R2083" t="s">
        <v>42</v>
      </c>
      <c r="S2083" s="7">
        <v>65</v>
      </c>
      <c r="T2083" s="7">
        <v>59</v>
      </c>
      <c r="U2083" s="7">
        <v>59</v>
      </c>
      <c r="V2083" s="7">
        <v>176</v>
      </c>
      <c r="W2083" s="7">
        <v>59</v>
      </c>
      <c r="X2083" s="7">
        <v>59</v>
      </c>
      <c r="Y2083" s="7">
        <v>59</v>
      </c>
      <c r="Z2083" s="7">
        <v>353</v>
      </c>
      <c r="AA2083" s="7">
        <v>15</v>
      </c>
      <c r="AB2083" s="7">
        <v>0</v>
      </c>
      <c r="AC2083" s="7">
        <v>0</v>
      </c>
      <c r="AD2083" s="7">
        <v>0</v>
      </c>
      <c r="AE2083" s="7">
        <v>20</v>
      </c>
      <c r="AF2083" s="7">
        <v>0</v>
      </c>
      <c r="AG2083" s="7">
        <v>0</v>
      </c>
      <c r="AH2083" s="7">
        <v>0</v>
      </c>
      <c r="AI2083" s="7">
        <v>0</v>
      </c>
      <c r="AJ2083" s="7">
        <v>0</v>
      </c>
      <c r="AK2083" s="7">
        <v>0</v>
      </c>
      <c r="AL2083" s="7">
        <v>0</v>
      </c>
      <c r="AM2083" s="8">
        <v>44126</v>
      </c>
      <c r="AO2083">
        <f>IF($AG2083=1,G2083,0)</f>
        <v>0</v>
      </c>
      <c r="AP2083">
        <f>IF($AG2083=1,H2083,0)</f>
        <v>0</v>
      </c>
      <c r="AQ2083">
        <f>IF($AG2083=1,J2083,0)</f>
        <v>0</v>
      </c>
      <c r="AR2083">
        <f>IF($AG2083=1,I2083,0)</f>
        <v>0</v>
      </c>
      <c r="AS2083">
        <f>IF($AG2083=1,K2083,0)</f>
        <v>0</v>
      </c>
      <c r="AU2083">
        <f>IF($AJ2083=1,T2083,0)</f>
        <v>0</v>
      </c>
      <c r="AV2083">
        <f>IF($AJ2083=1,U2083,0)</f>
        <v>0</v>
      </c>
      <c r="AW2083">
        <f>IF($AJ2083=1,V2083,0)</f>
        <v>0</v>
      </c>
      <c r="AX2083">
        <f>IF($AJ2083=1,W2083,0)</f>
        <v>0</v>
      </c>
      <c r="AY2083">
        <f>IF($AJ2083=1,X2083,0)</f>
        <v>0</v>
      </c>
      <c r="BA2083">
        <f>IF($AK2083=1,M2083,0)</f>
        <v>0</v>
      </c>
      <c r="BB2083">
        <f>IF($AK2083=1,N2083,0)</f>
        <v>0</v>
      </c>
      <c r="BC2083">
        <f>IF($AK2083=1,O2083,0)</f>
        <v>0</v>
      </c>
      <c r="BD2083">
        <f>IF($AK2083=1,P2083,0)</f>
        <v>0</v>
      </c>
    </row>
    <row r="2084" spans="1:56" x14ac:dyDescent="0.3">
      <c r="A2084" s="7">
        <v>2859</v>
      </c>
      <c r="B2084" s="6">
        <v>130298</v>
      </c>
      <c r="C2084" s="7">
        <v>0</v>
      </c>
      <c r="D2084" s="7">
        <v>0</v>
      </c>
      <c r="E2084" s="7">
        <f>SUM(C2084:D2084)</f>
        <v>0</v>
      </c>
      <c r="F2084" s="7">
        <v>35</v>
      </c>
      <c r="G2084" s="7">
        <v>0</v>
      </c>
      <c r="H2084" s="7">
        <v>0</v>
      </c>
      <c r="I2084" s="7">
        <v>0</v>
      </c>
      <c r="J2084" s="7">
        <v>1</v>
      </c>
      <c r="K2084" s="7">
        <v>0</v>
      </c>
      <c r="L2084" s="7" t="str" cm="1">
        <f t="array" ref="L2084">_xlfn.IFS(G2084=1,G$1,H2084=1,H$1,I2084=1,I$1,J2084=1,J$1,K2084=1,K$1)</f>
        <v>Single</v>
      </c>
      <c r="M2084" s="7">
        <v>0</v>
      </c>
      <c r="N2084" s="7">
        <v>0</v>
      </c>
      <c r="O2084" s="7">
        <v>0</v>
      </c>
      <c r="P2084" s="7">
        <v>1</v>
      </c>
      <c r="Q2084" s="7" t="str" cm="1">
        <f t="array" ref="Q2084">_xlfn.IFS(M2084=1,M$1,N2084=1,N$1,O2084=1,O$1,P2084=1,P$1)</f>
        <v>PhD</v>
      </c>
      <c r="R2084" t="s">
        <v>40</v>
      </c>
      <c r="S2084" s="7">
        <v>48</v>
      </c>
      <c r="T2084" s="7">
        <v>26</v>
      </c>
      <c r="U2084" s="7">
        <v>13</v>
      </c>
      <c r="V2084" s="7">
        <v>52</v>
      </c>
      <c r="W2084" s="7">
        <v>26</v>
      </c>
      <c r="X2084" s="7">
        <v>4</v>
      </c>
      <c r="Y2084" s="7">
        <v>0</v>
      </c>
      <c r="Z2084" s="7">
        <v>120</v>
      </c>
      <c r="AA2084" s="7">
        <v>1</v>
      </c>
      <c r="AB2084" s="7">
        <v>1</v>
      </c>
      <c r="AC2084" s="7">
        <v>1</v>
      </c>
      <c r="AD2084" s="7">
        <v>3</v>
      </c>
      <c r="AE2084" s="7">
        <v>3</v>
      </c>
      <c r="AF2084" s="7">
        <v>0</v>
      </c>
      <c r="AG2084" s="7">
        <v>0</v>
      </c>
      <c r="AH2084" s="7">
        <v>0</v>
      </c>
      <c r="AI2084" s="7">
        <v>0</v>
      </c>
      <c r="AJ2084" s="7">
        <v>0</v>
      </c>
      <c r="AK2084" s="7">
        <v>0</v>
      </c>
      <c r="AL2084" s="7">
        <v>0</v>
      </c>
      <c r="AM2084" s="8">
        <v>44127</v>
      </c>
      <c r="AO2084">
        <f>IF($AG2084=1,G2084,0)</f>
        <v>0</v>
      </c>
      <c r="AP2084">
        <f>IF($AG2084=1,H2084,0)</f>
        <v>0</v>
      </c>
      <c r="AQ2084">
        <f>IF($AG2084=1,J2084,0)</f>
        <v>0</v>
      </c>
      <c r="AR2084">
        <f>IF($AG2084=1,I2084,0)</f>
        <v>0</v>
      </c>
      <c r="AS2084">
        <f>IF($AG2084=1,K2084,0)</f>
        <v>0</v>
      </c>
      <c r="AU2084">
        <f>IF($AJ2084=1,T2084,0)</f>
        <v>0</v>
      </c>
      <c r="AV2084">
        <f>IF($AJ2084=1,U2084,0)</f>
        <v>0</v>
      </c>
      <c r="AW2084">
        <f>IF($AJ2084=1,V2084,0)</f>
        <v>0</v>
      </c>
      <c r="AX2084">
        <f>IF($AJ2084=1,W2084,0)</f>
        <v>0</v>
      </c>
      <c r="AY2084">
        <f>IF($AJ2084=1,X2084,0)</f>
        <v>0</v>
      </c>
      <c r="BA2084">
        <f>IF($AK2084=1,M2084,0)</f>
        <v>0</v>
      </c>
      <c r="BB2084">
        <f>IF($AK2084=1,N2084,0)</f>
        <v>0</v>
      </c>
      <c r="BC2084">
        <f>IF($AK2084=1,O2084,0)</f>
        <v>0</v>
      </c>
      <c r="BD2084">
        <f>IF($AK2084=1,P2084,0)</f>
        <v>0</v>
      </c>
    </row>
    <row r="2085" spans="1:56" x14ac:dyDescent="0.3">
      <c r="A2085" s="7">
        <v>2561</v>
      </c>
      <c r="B2085" s="6">
        <v>135860</v>
      </c>
      <c r="C2085" s="7">
        <v>1</v>
      </c>
      <c r="D2085" s="7">
        <v>1</v>
      </c>
      <c r="E2085" s="7">
        <f>SUM(C2085:D2085)</f>
        <v>2</v>
      </c>
      <c r="F2085" s="7">
        <v>47</v>
      </c>
      <c r="G2085" s="7">
        <v>1</v>
      </c>
      <c r="H2085" s="7">
        <v>0</v>
      </c>
      <c r="I2085" s="7">
        <v>0</v>
      </c>
      <c r="J2085" s="7">
        <v>0</v>
      </c>
      <c r="K2085" s="7">
        <v>0</v>
      </c>
      <c r="L2085" s="7" t="str" cm="1">
        <f t="array" ref="L2085">_xlfn.IFS(G2085=1,G$1,H2085=1,H$1,I2085=1,I$1,J2085=1,J$1,K2085=1,K$1)</f>
        <v>Divorced</v>
      </c>
      <c r="M2085" s="7">
        <v>0</v>
      </c>
      <c r="N2085" s="7">
        <v>0</v>
      </c>
      <c r="O2085" s="7">
        <v>0</v>
      </c>
      <c r="P2085" s="7">
        <v>1</v>
      </c>
      <c r="Q2085" s="7" t="str" cm="1">
        <f t="array" ref="Q2085">_xlfn.IFS(M2085=1,M$1,N2085=1,N$1,O2085=1,O$1,P2085=1,P$1)</f>
        <v>PhD</v>
      </c>
      <c r="R2085" t="s">
        <v>43</v>
      </c>
      <c r="S2085" s="7">
        <v>37</v>
      </c>
      <c r="T2085" s="7">
        <v>57</v>
      </c>
      <c r="U2085" s="7">
        <v>0</v>
      </c>
      <c r="V2085" s="7">
        <v>30</v>
      </c>
      <c r="W2085" s="7">
        <v>15</v>
      </c>
      <c r="X2085" s="7">
        <v>8</v>
      </c>
      <c r="Y2085" s="7">
        <v>76</v>
      </c>
      <c r="Z2085" s="7">
        <v>34</v>
      </c>
      <c r="AA2085" s="7">
        <v>2</v>
      </c>
      <c r="AB2085" s="7">
        <v>1</v>
      </c>
      <c r="AC2085" s="7">
        <v>1</v>
      </c>
      <c r="AD2085" s="7">
        <v>2</v>
      </c>
      <c r="AE2085" s="7">
        <v>5</v>
      </c>
      <c r="AF2085" s="7">
        <v>1</v>
      </c>
      <c r="AG2085" s="7">
        <v>0</v>
      </c>
      <c r="AH2085" s="7">
        <v>0</v>
      </c>
      <c r="AI2085" s="7">
        <v>0</v>
      </c>
      <c r="AJ2085" s="7">
        <v>0</v>
      </c>
      <c r="AK2085" s="7">
        <v>0</v>
      </c>
      <c r="AL2085" s="7">
        <v>1</v>
      </c>
      <c r="AM2085" s="8">
        <v>44127</v>
      </c>
      <c r="AO2085">
        <f>IF($AG2085=1,G2085,0)</f>
        <v>0</v>
      </c>
      <c r="AP2085">
        <f>IF($AG2085=1,H2085,0)</f>
        <v>0</v>
      </c>
      <c r="AQ2085">
        <f>IF($AG2085=1,J2085,0)</f>
        <v>0</v>
      </c>
      <c r="AR2085">
        <f>IF($AG2085=1,I2085,0)</f>
        <v>0</v>
      </c>
      <c r="AS2085">
        <f>IF($AG2085=1,K2085,0)</f>
        <v>0</v>
      </c>
      <c r="AU2085">
        <f>IF($AJ2085=1,T2085,0)</f>
        <v>0</v>
      </c>
      <c r="AV2085">
        <f>IF($AJ2085=1,U2085,0)</f>
        <v>0</v>
      </c>
      <c r="AW2085">
        <f>IF($AJ2085=1,V2085,0)</f>
        <v>0</v>
      </c>
      <c r="AX2085">
        <f>IF($AJ2085=1,W2085,0)</f>
        <v>0</v>
      </c>
      <c r="AY2085">
        <f>IF($AJ2085=1,X2085,0)</f>
        <v>0</v>
      </c>
      <c r="BA2085">
        <f>IF($AK2085=1,M2085,0)</f>
        <v>0</v>
      </c>
      <c r="BB2085">
        <f>IF($AK2085=1,N2085,0)</f>
        <v>0</v>
      </c>
      <c r="BC2085">
        <f>IF($AK2085=1,O2085,0)</f>
        <v>0</v>
      </c>
      <c r="BD2085">
        <f>IF($AK2085=1,P2085,0)</f>
        <v>0</v>
      </c>
    </row>
    <row r="2086" spans="1:56" x14ac:dyDescent="0.3">
      <c r="A2086" s="7">
        <v>1128</v>
      </c>
      <c r="B2086" s="6">
        <v>135860</v>
      </c>
      <c r="C2086" s="7">
        <v>1</v>
      </c>
      <c r="D2086" s="7">
        <v>1</v>
      </c>
      <c r="E2086" s="7">
        <f>SUM(C2086:D2086)</f>
        <v>2</v>
      </c>
      <c r="F2086" s="7">
        <v>47</v>
      </c>
      <c r="G2086" s="7">
        <v>0</v>
      </c>
      <c r="H2086" s="7">
        <v>0</v>
      </c>
      <c r="I2086" s="7">
        <v>0</v>
      </c>
      <c r="J2086" s="7">
        <v>1</v>
      </c>
      <c r="K2086" s="7">
        <v>0</v>
      </c>
      <c r="L2086" s="7" t="str" cm="1">
        <f t="array" ref="L2086">_xlfn.IFS(G2086=1,G$1,H2086=1,H$1,I2086=1,I$1,J2086=1,J$1,K2086=1,K$1)</f>
        <v>Single</v>
      </c>
      <c r="M2086" s="7">
        <v>0</v>
      </c>
      <c r="N2086" s="7">
        <v>0</v>
      </c>
      <c r="O2086" s="7">
        <v>0</v>
      </c>
      <c r="P2086" s="7">
        <v>1</v>
      </c>
      <c r="Q2086" s="7" t="str" cm="1">
        <f t="array" ref="Q2086">_xlfn.IFS(M2086=1,M$1,N2086=1,N$1,O2086=1,O$1,P2086=1,P$1)</f>
        <v>PhD</v>
      </c>
      <c r="R2086" t="s">
        <v>42</v>
      </c>
      <c r="S2086" s="7">
        <v>37</v>
      </c>
      <c r="T2086" s="7">
        <v>57</v>
      </c>
      <c r="U2086" s="7">
        <v>0</v>
      </c>
      <c r="V2086" s="7">
        <v>30</v>
      </c>
      <c r="W2086" s="7">
        <v>15</v>
      </c>
      <c r="X2086" s="7">
        <v>8</v>
      </c>
      <c r="Y2086" s="7">
        <v>76</v>
      </c>
      <c r="Z2086" s="7">
        <v>34</v>
      </c>
      <c r="AA2086" s="7">
        <v>2</v>
      </c>
      <c r="AB2086" s="7">
        <v>1</v>
      </c>
      <c r="AC2086" s="7">
        <v>1</v>
      </c>
      <c r="AD2086" s="7">
        <v>2</v>
      </c>
      <c r="AE2086" s="7">
        <v>5</v>
      </c>
      <c r="AF2086" s="7">
        <v>1</v>
      </c>
      <c r="AG2086" s="7">
        <v>0</v>
      </c>
      <c r="AH2086" s="7">
        <v>0</v>
      </c>
      <c r="AI2086" s="7">
        <v>0</v>
      </c>
      <c r="AJ2086" s="7">
        <v>0</v>
      </c>
      <c r="AK2086" s="7">
        <v>0</v>
      </c>
      <c r="AL2086" s="7">
        <v>1</v>
      </c>
      <c r="AM2086" s="8">
        <v>44127</v>
      </c>
      <c r="AO2086">
        <f>IF($AG2086=1,G2086,0)</f>
        <v>0</v>
      </c>
      <c r="AP2086">
        <f>IF($AG2086=1,H2086,0)</f>
        <v>0</v>
      </c>
      <c r="AQ2086">
        <f>IF($AG2086=1,J2086,0)</f>
        <v>0</v>
      </c>
      <c r="AR2086">
        <f>IF($AG2086=1,I2086,0)</f>
        <v>0</v>
      </c>
      <c r="AS2086">
        <f>IF($AG2086=1,K2086,0)</f>
        <v>0</v>
      </c>
      <c r="AU2086">
        <f>IF($AJ2086=1,T2086,0)</f>
        <v>0</v>
      </c>
      <c r="AV2086">
        <f>IF($AJ2086=1,U2086,0)</f>
        <v>0</v>
      </c>
      <c r="AW2086">
        <f>IF($AJ2086=1,V2086,0)</f>
        <v>0</v>
      </c>
      <c r="AX2086">
        <f>IF($AJ2086=1,W2086,0)</f>
        <v>0</v>
      </c>
      <c r="AY2086">
        <f>IF($AJ2086=1,X2086,0)</f>
        <v>0</v>
      </c>
      <c r="BA2086">
        <f>IF($AK2086=1,M2086,0)</f>
        <v>0</v>
      </c>
      <c r="BB2086">
        <f>IF($AK2086=1,N2086,0)</f>
        <v>0</v>
      </c>
      <c r="BC2086">
        <f>IF($AK2086=1,O2086,0)</f>
        <v>0</v>
      </c>
      <c r="BD2086">
        <f>IF($AK2086=1,P2086,0)</f>
        <v>0</v>
      </c>
    </row>
    <row r="2087" spans="1:56" x14ac:dyDescent="0.3">
      <c r="A2087" s="7">
        <v>2044</v>
      </c>
      <c r="B2087" s="6">
        <v>135860</v>
      </c>
      <c r="C2087" s="7">
        <v>1</v>
      </c>
      <c r="D2087" s="7">
        <v>1</v>
      </c>
      <c r="E2087" s="7">
        <f>SUM(C2087:D2087)</f>
        <v>2</v>
      </c>
      <c r="F2087" s="7">
        <v>47</v>
      </c>
      <c r="G2087" s="7">
        <v>1</v>
      </c>
      <c r="H2087" s="7">
        <v>0</v>
      </c>
      <c r="I2087" s="7">
        <v>0</v>
      </c>
      <c r="J2087" s="7">
        <v>0</v>
      </c>
      <c r="K2087" s="7">
        <v>0</v>
      </c>
      <c r="L2087" s="7" t="str" cm="1">
        <f t="array" ref="L2087">_xlfn.IFS(G2087=1,G$1,H2087=1,H$1,I2087=1,I$1,J2087=1,J$1,K2087=1,K$1)</f>
        <v>Divorced</v>
      </c>
      <c r="M2087" s="7">
        <v>0</v>
      </c>
      <c r="N2087" s="7">
        <v>0</v>
      </c>
      <c r="O2087" s="7">
        <v>0</v>
      </c>
      <c r="P2087" s="7">
        <v>1</v>
      </c>
      <c r="Q2087" s="7" t="str" cm="1">
        <f t="array" ref="Q2087">_xlfn.IFS(M2087=1,M$1,N2087=1,N$1,O2087=1,O$1,P2087=1,P$1)</f>
        <v>PhD</v>
      </c>
      <c r="R2087" t="s">
        <v>39</v>
      </c>
      <c r="S2087" s="7">
        <v>37</v>
      </c>
      <c r="T2087" s="7">
        <v>57</v>
      </c>
      <c r="U2087" s="7">
        <v>0</v>
      </c>
      <c r="V2087" s="7">
        <v>30</v>
      </c>
      <c r="W2087" s="7">
        <v>15</v>
      </c>
      <c r="X2087" s="7">
        <v>8</v>
      </c>
      <c r="Y2087" s="7">
        <v>76</v>
      </c>
      <c r="Z2087" s="7">
        <v>34</v>
      </c>
      <c r="AA2087" s="7">
        <v>2</v>
      </c>
      <c r="AB2087" s="7">
        <v>1</v>
      </c>
      <c r="AC2087" s="7">
        <v>1</v>
      </c>
      <c r="AD2087" s="7">
        <v>2</v>
      </c>
      <c r="AE2087" s="7">
        <v>5</v>
      </c>
      <c r="AF2087" s="7">
        <v>1</v>
      </c>
      <c r="AG2087" s="7">
        <v>0</v>
      </c>
      <c r="AH2087" s="7">
        <v>0</v>
      </c>
      <c r="AI2087" s="7">
        <v>0</v>
      </c>
      <c r="AJ2087" s="7">
        <v>0</v>
      </c>
      <c r="AK2087" s="7">
        <v>0</v>
      </c>
      <c r="AL2087" s="7">
        <v>0</v>
      </c>
      <c r="AM2087" s="8">
        <v>44127</v>
      </c>
      <c r="AO2087">
        <f>IF($AG2087=1,G2087,0)</f>
        <v>0</v>
      </c>
      <c r="AP2087">
        <f>IF($AG2087=1,H2087,0)</f>
        <v>0</v>
      </c>
      <c r="AQ2087">
        <f>IF($AG2087=1,J2087,0)</f>
        <v>0</v>
      </c>
      <c r="AR2087">
        <f>IF($AG2087=1,I2087,0)</f>
        <v>0</v>
      </c>
      <c r="AS2087">
        <f>IF($AG2087=1,K2087,0)</f>
        <v>0</v>
      </c>
      <c r="AU2087">
        <f>IF($AJ2087=1,T2087,0)</f>
        <v>0</v>
      </c>
      <c r="AV2087">
        <f>IF($AJ2087=1,U2087,0)</f>
        <v>0</v>
      </c>
      <c r="AW2087">
        <f>IF($AJ2087=1,V2087,0)</f>
        <v>0</v>
      </c>
      <c r="AX2087">
        <f>IF($AJ2087=1,W2087,0)</f>
        <v>0</v>
      </c>
      <c r="AY2087">
        <f>IF($AJ2087=1,X2087,0)</f>
        <v>0</v>
      </c>
      <c r="BA2087">
        <f>IF($AK2087=1,M2087,0)</f>
        <v>0</v>
      </c>
      <c r="BB2087">
        <f>IF($AK2087=1,N2087,0)</f>
        <v>0</v>
      </c>
      <c r="BC2087">
        <f>IF($AK2087=1,O2087,0)</f>
        <v>0</v>
      </c>
      <c r="BD2087">
        <f>IF($AK2087=1,P2087,0)</f>
        <v>0</v>
      </c>
    </row>
    <row r="2088" spans="1:56" x14ac:dyDescent="0.3">
      <c r="A2088" s="7">
        <v>2241</v>
      </c>
      <c r="B2088" s="6">
        <v>135860</v>
      </c>
      <c r="C2088" s="7">
        <v>1</v>
      </c>
      <c r="D2088" s="7">
        <v>1</v>
      </c>
      <c r="E2088" s="7">
        <f>SUM(C2088:D2088)</f>
        <v>2</v>
      </c>
      <c r="F2088" s="7">
        <v>47</v>
      </c>
      <c r="G2088" s="7">
        <v>1</v>
      </c>
      <c r="H2088" s="7">
        <v>0</v>
      </c>
      <c r="I2088" s="7">
        <v>0</v>
      </c>
      <c r="J2088" s="7">
        <v>0</v>
      </c>
      <c r="K2088" s="7">
        <v>0</v>
      </c>
      <c r="L2088" s="7" t="str" cm="1">
        <f t="array" ref="L2088">_xlfn.IFS(G2088=1,G$1,H2088=1,H$1,I2088=1,I$1,J2088=1,J$1,K2088=1,K$1)</f>
        <v>Divorced</v>
      </c>
      <c r="M2088" s="7">
        <v>0</v>
      </c>
      <c r="N2088" s="7">
        <v>0</v>
      </c>
      <c r="O2088" s="7">
        <v>0</v>
      </c>
      <c r="P2088" s="7">
        <v>1</v>
      </c>
      <c r="Q2088" s="7" t="str" cm="1">
        <f t="array" ref="Q2088">_xlfn.IFS(M2088=1,M$1,N2088=1,N$1,O2088=1,O$1,P2088=1,P$1)</f>
        <v>PhD</v>
      </c>
      <c r="R2088" t="s">
        <v>40</v>
      </c>
      <c r="S2088" s="7">
        <v>37</v>
      </c>
      <c r="T2088" s="7">
        <v>57</v>
      </c>
      <c r="U2088" s="7">
        <v>0</v>
      </c>
      <c r="V2088" s="7">
        <v>30</v>
      </c>
      <c r="W2088" s="7">
        <v>15</v>
      </c>
      <c r="X2088" s="7">
        <v>8</v>
      </c>
      <c r="Y2088" s="7">
        <v>76</v>
      </c>
      <c r="Z2088" s="7">
        <v>34</v>
      </c>
      <c r="AA2088" s="7">
        <v>2</v>
      </c>
      <c r="AB2088" s="7">
        <v>1</v>
      </c>
      <c r="AC2088" s="7">
        <v>1</v>
      </c>
      <c r="AD2088" s="7">
        <v>2</v>
      </c>
      <c r="AE2088" s="7">
        <v>5</v>
      </c>
      <c r="AF2088" s="7">
        <v>1</v>
      </c>
      <c r="AG2088" s="7">
        <v>0</v>
      </c>
      <c r="AH2088" s="7">
        <v>0</v>
      </c>
      <c r="AI2088" s="7">
        <v>0</v>
      </c>
      <c r="AJ2088" s="7">
        <v>0</v>
      </c>
      <c r="AK2088" s="7">
        <v>0</v>
      </c>
      <c r="AL2088" s="7">
        <v>0</v>
      </c>
      <c r="AM2088" s="8">
        <v>44127</v>
      </c>
      <c r="AO2088">
        <f>IF($AG2088=1,G2088,0)</f>
        <v>0</v>
      </c>
      <c r="AP2088">
        <f>IF($AG2088=1,H2088,0)</f>
        <v>0</v>
      </c>
      <c r="AQ2088">
        <f>IF($AG2088=1,J2088,0)</f>
        <v>0</v>
      </c>
      <c r="AR2088">
        <f>IF($AG2088=1,I2088,0)</f>
        <v>0</v>
      </c>
      <c r="AS2088">
        <f>IF($AG2088=1,K2088,0)</f>
        <v>0</v>
      </c>
      <c r="AU2088">
        <f>IF($AJ2088=1,T2088,0)</f>
        <v>0</v>
      </c>
      <c r="AV2088">
        <f>IF($AJ2088=1,U2088,0)</f>
        <v>0</v>
      </c>
      <c r="AW2088">
        <f>IF($AJ2088=1,V2088,0)</f>
        <v>0</v>
      </c>
      <c r="AX2088">
        <f>IF($AJ2088=1,W2088,0)</f>
        <v>0</v>
      </c>
      <c r="AY2088">
        <f>IF($AJ2088=1,X2088,0)</f>
        <v>0</v>
      </c>
      <c r="BA2088">
        <f>IF($AK2088=1,M2088,0)</f>
        <v>0</v>
      </c>
      <c r="BB2088">
        <f>IF($AK2088=1,N2088,0)</f>
        <v>0</v>
      </c>
      <c r="BC2088">
        <f>IF($AK2088=1,O2088,0)</f>
        <v>0</v>
      </c>
      <c r="BD2088">
        <f>IF($AK2088=1,P2088,0)</f>
        <v>0</v>
      </c>
    </row>
    <row r="2089" spans="1:56" x14ac:dyDescent="0.3">
      <c r="A2089" s="7">
        <v>1745</v>
      </c>
      <c r="B2089" s="6">
        <v>175127</v>
      </c>
      <c r="C2089" s="7">
        <v>0</v>
      </c>
      <c r="D2089" s="7">
        <v>0</v>
      </c>
      <c r="E2089" s="7">
        <f>SUM(C2089:D2089)</f>
        <v>0</v>
      </c>
      <c r="F2089" s="7">
        <v>68</v>
      </c>
      <c r="G2089" s="7">
        <v>0</v>
      </c>
      <c r="H2089" s="7">
        <v>0</v>
      </c>
      <c r="I2089" s="7">
        <v>0</v>
      </c>
      <c r="J2089" s="7">
        <v>1</v>
      </c>
      <c r="K2089" s="7">
        <v>0</v>
      </c>
      <c r="L2089" s="7" t="str" cm="1">
        <f t="array" ref="L2089">_xlfn.IFS(G2089=1,G$1,H2089=1,H$1,I2089=1,I$1,J2089=1,J$1,K2089=1,K$1)</f>
        <v>Single</v>
      </c>
      <c r="M2089" s="7">
        <v>0</v>
      </c>
      <c r="N2089" s="7">
        <v>1</v>
      </c>
      <c r="O2089" s="7">
        <v>0</v>
      </c>
      <c r="P2089" s="7">
        <v>0</v>
      </c>
      <c r="Q2089" s="7" t="str" cm="1">
        <f t="array" ref="Q2089">_xlfn.IFS(M2089=1,M$1,N2089=1,N$1,O2089=1,O$1,P2089=1,P$1)</f>
        <v>Graduate</v>
      </c>
      <c r="R2089" t="s">
        <v>43</v>
      </c>
      <c r="S2089" s="7">
        <v>92</v>
      </c>
      <c r="T2089" s="7">
        <v>473</v>
      </c>
      <c r="U2089" s="7">
        <v>82</v>
      </c>
      <c r="V2089" s="7">
        <v>711</v>
      </c>
      <c r="W2089" s="7">
        <v>107</v>
      </c>
      <c r="X2089" s="7">
        <v>40</v>
      </c>
      <c r="Y2089" s="7">
        <v>529</v>
      </c>
      <c r="Z2089" s="7">
        <v>883</v>
      </c>
      <c r="AA2089" s="7">
        <v>1</v>
      </c>
      <c r="AB2089" s="7">
        <v>2</v>
      </c>
      <c r="AC2089" s="7">
        <v>11</v>
      </c>
      <c r="AD2089" s="7">
        <v>5</v>
      </c>
      <c r="AE2089" s="7">
        <v>1</v>
      </c>
      <c r="AF2089" s="7">
        <v>0</v>
      </c>
      <c r="AG2089" s="7">
        <v>0</v>
      </c>
      <c r="AH2089" s="7">
        <v>0</v>
      </c>
      <c r="AI2089" s="7">
        <v>0</v>
      </c>
      <c r="AJ2089" s="7">
        <v>0</v>
      </c>
      <c r="AK2089" s="7">
        <v>0</v>
      </c>
      <c r="AL2089" s="7">
        <v>0</v>
      </c>
      <c r="AM2089" s="8">
        <v>44130</v>
      </c>
      <c r="AO2089">
        <f>IF($AG2089=1,G2089,0)</f>
        <v>0</v>
      </c>
      <c r="AP2089">
        <f>IF($AG2089=1,H2089,0)</f>
        <v>0</v>
      </c>
      <c r="AQ2089">
        <f>IF($AG2089=1,J2089,0)</f>
        <v>0</v>
      </c>
      <c r="AR2089">
        <f>IF($AG2089=1,I2089,0)</f>
        <v>0</v>
      </c>
      <c r="AS2089">
        <f>IF($AG2089=1,K2089,0)</f>
        <v>0</v>
      </c>
      <c r="AU2089">
        <f>IF($AJ2089=1,T2089,0)</f>
        <v>0</v>
      </c>
      <c r="AV2089">
        <f>IF($AJ2089=1,U2089,0)</f>
        <v>0</v>
      </c>
      <c r="AW2089">
        <f>IF($AJ2089=1,V2089,0)</f>
        <v>0</v>
      </c>
      <c r="AX2089">
        <f>IF($AJ2089=1,W2089,0)</f>
        <v>0</v>
      </c>
      <c r="AY2089">
        <f>IF($AJ2089=1,X2089,0)</f>
        <v>0</v>
      </c>
      <c r="BA2089">
        <f>IF($AK2089=1,M2089,0)</f>
        <v>0</v>
      </c>
      <c r="BB2089">
        <f>IF($AK2089=1,N2089,0)</f>
        <v>0</v>
      </c>
      <c r="BC2089">
        <f>IF($AK2089=1,O2089,0)</f>
        <v>0</v>
      </c>
      <c r="BD2089">
        <f>IF($AK2089=1,P2089,0)</f>
        <v>0</v>
      </c>
    </row>
    <row r="2090" spans="1:56" x14ac:dyDescent="0.3">
      <c r="A2090" s="7">
        <v>1915</v>
      </c>
      <c r="B2090" s="6">
        <v>175127</v>
      </c>
      <c r="C2090" s="7">
        <v>0</v>
      </c>
      <c r="D2090" s="7">
        <v>0</v>
      </c>
      <c r="E2090" s="7">
        <f>SUM(C2090:D2090)</f>
        <v>0</v>
      </c>
      <c r="F2090" s="7">
        <v>68</v>
      </c>
      <c r="G2090" s="7">
        <v>0</v>
      </c>
      <c r="H2090" s="7">
        <v>0</v>
      </c>
      <c r="I2090" s="7">
        <v>0</v>
      </c>
      <c r="J2090" s="7">
        <v>1</v>
      </c>
      <c r="K2090" s="7">
        <v>0</v>
      </c>
      <c r="L2090" s="7" t="str" cm="1">
        <f t="array" ref="L2090">_xlfn.IFS(G2090=1,G$1,H2090=1,H$1,I2090=1,I$1,J2090=1,J$1,K2090=1,K$1)</f>
        <v>Single</v>
      </c>
      <c r="M2090" s="7">
        <v>0</v>
      </c>
      <c r="N2090" s="7">
        <v>1</v>
      </c>
      <c r="O2090" s="7">
        <v>0</v>
      </c>
      <c r="P2090" s="7">
        <v>0</v>
      </c>
      <c r="Q2090" s="7" t="str" cm="1">
        <f t="array" ref="Q2090">_xlfn.IFS(M2090=1,M$1,N2090=1,N$1,O2090=1,O$1,P2090=1,P$1)</f>
        <v>Graduate</v>
      </c>
      <c r="R2090" t="s">
        <v>41</v>
      </c>
      <c r="S2090" s="7">
        <v>92</v>
      </c>
      <c r="T2090" s="7">
        <v>473</v>
      </c>
      <c r="U2090" s="7">
        <v>82</v>
      </c>
      <c r="V2090" s="7">
        <v>711</v>
      </c>
      <c r="W2090" s="7">
        <v>107</v>
      </c>
      <c r="X2090" s="7">
        <v>40</v>
      </c>
      <c r="Y2090" s="7">
        <v>529</v>
      </c>
      <c r="Z2090" s="7">
        <v>883</v>
      </c>
      <c r="AA2090" s="7">
        <v>1</v>
      </c>
      <c r="AB2090" s="7">
        <v>2</v>
      </c>
      <c r="AC2090" s="7">
        <v>11</v>
      </c>
      <c r="AD2090" s="7">
        <v>5</v>
      </c>
      <c r="AE2090" s="7">
        <v>1</v>
      </c>
      <c r="AF2090" s="7">
        <v>0</v>
      </c>
      <c r="AG2090" s="7">
        <v>0</v>
      </c>
      <c r="AH2090" s="7">
        <v>0</v>
      </c>
      <c r="AI2090" s="7">
        <v>0</v>
      </c>
      <c r="AJ2090" s="7">
        <v>0</v>
      </c>
      <c r="AK2090" s="7">
        <v>0</v>
      </c>
      <c r="AL2090" s="7">
        <v>0</v>
      </c>
      <c r="AM2090" s="8">
        <v>44130</v>
      </c>
      <c r="AO2090">
        <f>IF($AG2090=1,G2090,0)</f>
        <v>0</v>
      </c>
      <c r="AP2090">
        <f>IF($AG2090=1,H2090,0)</f>
        <v>0</v>
      </c>
      <c r="AQ2090">
        <f>IF($AG2090=1,J2090,0)</f>
        <v>0</v>
      </c>
      <c r="AR2090">
        <f>IF($AG2090=1,I2090,0)</f>
        <v>0</v>
      </c>
      <c r="AS2090">
        <f>IF($AG2090=1,K2090,0)</f>
        <v>0</v>
      </c>
      <c r="AU2090">
        <f>IF($AJ2090=1,T2090,0)</f>
        <v>0</v>
      </c>
      <c r="AV2090">
        <f>IF($AJ2090=1,U2090,0)</f>
        <v>0</v>
      </c>
      <c r="AW2090">
        <f>IF($AJ2090=1,V2090,0)</f>
        <v>0</v>
      </c>
      <c r="AX2090">
        <f>IF($AJ2090=1,W2090,0)</f>
        <v>0</v>
      </c>
      <c r="AY2090">
        <f>IF($AJ2090=1,X2090,0)</f>
        <v>0</v>
      </c>
      <c r="BA2090">
        <f>IF($AK2090=1,M2090,0)</f>
        <v>0</v>
      </c>
      <c r="BB2090">
        <f>IF($AK2090=1,N2090,0)</f>
        <v>0</v>
      </c>
      <c r="BC2090">
        <f>IF($AK2090=1,O2090,0)</f>
        <v>0</v>
      </c>
      <c r="BD2090">
        <f>IF($AK2090=1,P2090,0)</f>
        <v>0</v>
      </c>
    </row>
    <row r="2091" spans="1:56" x14ac:dyDescent="0.3">
      <c r="A2091" s="7">
        <v>1482</v>
      </c>
      <c r="B2091" s="6">
        <v>167911</v>
      </c>
      <c r="C2091" s="7">
        <v>0</v>
      </c>
      <c r="D2091" s="7">
        <v>1</v>
      </c>
      <c r="E2091" s="7">
        <f>SUM(C2091:D2091)</f>
        <v>1</v>
      </c>
      <c r="F2091" s="7">
        <v>71</v>
      </c>
      <c r="G2091" s="7">
        <v>0</v>
      </c>
      <c r="H2091" s="7">
        <v>0</v>
      </c>
      <c r="I2091" s="7">
        <v>1</v>
      </c>
      <c r="J2091" s="7">
        <v>0</v>
      </c>
      <c r="K2091" s="7">
        <v>0</v>
      </c>
      <c r="L2091" s="7" t="str" cm="1">
        <f t="array" ref="L2091">_xlfn.IFS(G2091=1,G$1,H2091=1,H$1,I2091=1,I$1,J2091=1,J$1,K2091=1,K$1)</f>
        <v>Together</v>
      </c>
      <c r="M2091" s="7">
        <v>0</v>
      </c>
      <c r="N2091" s="7">
        <v>0</v>
      </c>
      <c r="O2091" s="7">
        <v>0</v>
      </c>
      <c r="P2091" s="7">
        <v>1</v>
      </c>
      <c r="Q2091" s="7" t="str" cm="1">
        <f t="array" ref="Q2091">_xlfn.IFS(M2091=1,M$1,N2091=1,N$1,O2091=1,O$1,P2091=1,P$1)</f>
        <v>PhD</v>
      </c>
      <c r="R2091" t="s">
        <v>42</v>
      </c>
      <c r="S2091" s="7">
        <v>63</v>
      </c>
      <c r="T2091" s="7">
        <v>1308</v>
      </c>
      <c r="U2091" s="7">
        <v>0</v>
      </c>
      <c r="V2091" s="7">
        <v>880</v>
      </c>
      <c r="W2091" s="7">
        <v>156</v>
      </c>
      <c r="X2091" s="7">
        <v>69</v>
      </c>
      <c r="Y2091" s="7">
        <v>0</v>
      </c>
      <c r="Z2091" s="7">
        <v>2413</v>
      </c>
      <c r="AA2091" s="7">
        <v>3</v>
      </c>
      <c r="AB2091" s="7">
        <v>6</v>
      </c>
      <c r="AC2091" s="7">
        <v>7</v>
      </c>
      <c r="AD2091" s="7">
        <v>11</v>
      </c>
      <c r="AE2091" s="7">
        <v>3</v>
      </c>
      <c r="AF2091" s="7">
        <v>0</v>
      </c>
      <c r="AG2091" s="7">
        <v>0</v>
      </c>
      <c r="AH2091" s="7">
        <v>0</v>
      </c>
      <c r="AI2091" s="7">
        <v>0</v>
      </c>
      <c r="AJ2091" s="7">
        <v>0</v>
      </c>
      <c r="AK2091" s="7">
        <v>0</v>
      </c>
      <c r="AL2091" s="7">
        <v>0</v>
      </c>
      <c r="AM2091" s="8">
        <v>44130</v>
      </c>
      <c r="AO2091">
        <f>IF($AG2091=1,G2091,0)</f>
        <v>0</v>
      </c>
      <c r="AP2091">
        <f>IF($AG2091=1,H2091,0)</f>
        <v>0</v>
      </c>
      <c r="AQ2091">
        <f>IF($AG2091=1,J2091,0)</f>
        <v>0</v>
      </c>
      <c r="AR2091">
        <f>IF($AG2091=1,I2091,0)</f>
        <v>0</v>
      </c>
      <c r="AS2091">
        <f>IF($AG2091=1,K2091,0)</f>
        <v>0</v>
      </c>
      <c r="AU2091">
        <f>IF($AJ2091=1,T2091,0)</f>
        <v>0</v>
      </c>
      <c r="AV2091">
        <f>IF($AJ2091=1,U2091,0)</f>
        <v>0</v>
      </c>
      <c r="AW2091">
        <f>IF($AJ2091=1,V2091,0)</f>
        <v>0</v>
      </c>
      <c r="AX2091">
        <f>IF($AJ2091=1,W2091,0)</f>
        <v>0</v>
      </c>
      <c r="AY2091">
        <f>IF($AJ2091=1,X2091,0)</f>
        <v>0</v>
      </c>
      <c r="BA2091">
        <f>IF($AK2091=1,M2091,0)</f>
        <v>0</v>
      </c>
      <c r="BB2091">
        <f>IF($AK2091=1,N2091,0)</f>
        <v>0</v>
      </c>
      <c r="BC2091">
        <f>IF($AK2091=1,O2091,0)</f>
        <v>0</v>
      </c>
      <c r="BD2091">
        <f>IF($AK2091=1,P2091,0)</f>
        <v>0</v>
      </c>
    </row>
    <row r="2092" spans="1:56" x14ac:dyDescent="0.3">
      <c r="A2092" s="7">
        <v>3070</v>
      </c>
      <c r="B2092" s="6">
        <v>167911</v>
      </c>
      <c r="C2092" s="7">
        <v>0</v>
      </c>
      <c r="D2092" s="7">
        <v>1</v>
      </c>
      <c r="E2092" s="7">
        <f>SUM(C2092:D2092)</f>
        <v>1</v>
      </c>
      <c r="F2092" s="7">
        <v>71</v>
      </c>
      <c r="G2092" s="7">
        <v>0</v>
      </c>
      <c r="H2092" s="7">
        <v>0</v>
      </c>
      <c r="I2092" s="7">
        <v>1</v>
      </c>
      <c r="J2092" s="7">
        <v>0</v>
      </c>
      <c r="K2092" s="7">
        <v>0</v>
      </c>
      <c r="L2092" s="7" t="str" cm="1">
        <f t="array" ref="L2092">_xlfn.IFS(G2092=1,G$1,H2092=1,H$1,I2092=1,I$1,J2092=1,J$1,K2092=1,K$1)</f>
        <v>Together</v>
      </c>
      <c r="M2092" s="7">
        <v>0</v>
      </c>
      <c r="N2092" s="7">
        <v>0</v>
      </c>
      <c r="O2092" s="7">
        <v>0</v>
      </c>
      <c r="P2092" s="7">
        <v>1</v>
      </c>
      <c r="Q2092" s="7" t="str" cm="1">
        <f t="array" ref="Q2092">_xlfn.IFS(M2092=1,M$1,N2092=1,N$1,O2092=1,O$1,P2092=1,P$1)</f>
        <v>PhD</v>
      </c>
      <c r="R2092" t="s">
        <v>39</v>
      </c>
      <c r="S2092" s="7">
        <v>63</v>
      </c>
      <c r="T2092" s="7">
        <v>1308</v>
      </c>
      <c r="U2092" s="7">
        <v>0</v>
      </c>
      <c r="V2092" s="7">
        <v>880</v>
      </c>
      <c r="W2092" s="7">
        <v>156</v>
      </c>
      <c r="X2092" s="7">
        <v>69</v>
      </c>
      <c r="Y2092" s="7">
        <v>0</v>
      </c>
      <c r="Z2092" s="7">
        <v>2413</v>
      </c>
      <c r="AA2092" s="7">
        <v>3</v>
      </c>
      <c r="AB2092" s="7">
        <v>6</v>
      </c>
      <c r="AC2092" s="7">
        <v>7</v>
      </c>
      <c r="AD2092" s="7">
        <v>11</v>
      </c>
      <c r="AE2092" s="7">
        <v>3</v>
      </c>
      <c r="AF2092" s="7">
        <v>0</v>
      </c>
      <c r="AG2092" s="7">
        <v>0</v>
      </c>
      <c r="AH2092" s="7">
        <v>0</v>
      </c>
      <c r="AI2092" s="7">
        <v>0</v>
      </c>
      <c r="AJ2092" s="7">
        <v>0</v>
      </c>
      <c r="AK2092" s="7">
        <v>0</v>
      </c>
      <c r="AL2092" s="7">
        <v>0</v>
      </c>
      <c r="AM2092" s="8">
        <v>44130</v>
      </c>
      <c r="AO2092">
        <f>IF($AG2092=1,G2092,0)</f>
        <v>0</v>
      </c>
      <c r="AP2092">
        <f>IF($AG2092=1,H2092,0)</f>
        <v>0</v>
      </c>
      <c r="AQ2092">
        <f>IF($AG2092=1,J2092,0)</f>
        <v>0</v>
      </c>
      <c r="AR2092">
        <f>IF($AG2092=1,I2092,0)</f>
        <v>0</v>
      </c>
      <c r="AS2092">
        <f>IF($AG2092=1,K2092,0)</f>
        <v>0</v>
      </c>
      <c r="AU2092">
        <f>IF($AJ2092=1,T2092,0)</f>
        <v>0</v>
      </c>
      <c r="AV2092">
        <f>IF($AJ2092=1,U2092,0)</f>
        <v>0</v>
      </c>
      <c r="AW2092">
        <f>IF($AJ2092=1,V2092,0)</f>
        <v>0</v>
      </c>
      <c r="AX2092">
        <f>IF($AJ2092=1,W2092,0)</f>
        <v>0</v>
      </c>
      <c r="AY2092">
        <f>IF($AJ2092=1,X2092,0)</f>
        <v>0</v>
      </c>
      <c r="BA2092">
        <f>IF($AK2092=1,M2092,0)</f>
        <v>0</v>
      </c>
      <c r="BB2092">
        <f>IF($AK2092=1,N2092,0)</f>
        <v>0</v>
      </c>
      <c r="BC2092">
        <f>IF($AK2092=1,O2092,0)</f>
        <v>0</v>
      </c>
      <c r="BD2092">
        <f>IF($AK2092=1,P2092,0)</f>
        <v>0</v>
      </c>
    </row>
    <row r="2093" spans="1:56" x14ac:dyDescent="0.3">
      <c r="A2093" s="7">
        <v>2119</v>
      </c>
      <c r="B2093" s="6">
        <v>110979</v>
      </c>
      <c r="C2093" s="7">
        <v>0</v>
      </c>
      <c r="D2093" s="7">
        <v>0</v>
      </c>
      <c r="E2093" s="7">
        <f>SUM(C2093:D2093)</f>
        <v>0</v>
      </c>
      <c r="F2093" s="7">
        <v>31</v>
      </c>
      <c r="G2093" s="7">
        <v>1</v>
      </c>
      <c r="H2093" s="7">
        <v>0</v>
      </c>
      <c r="I2093" s="7">
        <v>0</v>
      </c>
      <c r="J2093" s="7">
        <v>0</v>
      </c>
      <c r="K2093" s="7">
        <v>0</v>
      </c>
      <c r="L2093" s="7" t="str" cm="1">
        <f t="array" ref="L2093">_xlfn.IFS(G2093=1,G$1,H2093=1,H$1,I2093=1,I$1,J2093=1,J$1,K2093=1,K$1)</f>
        <v>Divorced</v>
      </c>
      <c r="M2093" s="7">
        <v>0</v>
      </c>
      <c r="N2093" s="7">
        <v>0</v>
      </c>
      <c r="O2093" s="7">
        <v>1</v>
      </c>
      <c r="P2093" s="7">
        <v>0</v>
      </c>
      <c r="Q2093" s="7" t="str" cm="1">
        <f t="array" ref="Q2093">_xlfn.IFS(M2093=1,M$1,N2093=1,N$1,O2093=1,O$1,P2093=1,P$1)</f>
        <v>Master</v>
      </c>
      <c r="R2093" t="s">
        <v>41</v>
      </c>
      <c r="S2093" s="7">
        <v>34</v>
      </c>
      <c r="T2093" s="7">
        <v>81</v>
      </c>
      <c r="U2093" s="7">
        <v>40</v>
      </c>
      <c r="V2093" s="7">
        <v>101</v>
      </c>
      <c r="W2093" s="7">
        <v>20</v>
      </c>
      <c r="X2093" s="7">
        <v>20</v>
      </c>
      <c r="Y2093" s="7">
        <v>40</v>
      </c>
      <c r="Z2093" s="7">
        <v>222</v>
      </c>
      <c r="AA2093" s="7">
        <v>2</v>
      </c>
      <c r="AB2093" s="7">
        <v>3</v>
      </c>
      <c r="AC2093" s="7">
        <v>0</v>
      </c>
      <c r="AD2093" s="7">
        <v>3</v>
      </c>
      <c r="AE2093" s="7">
        <v>5</v>
      </c>
      <c r="AF2093" s="7">
        <v>0</v>
      </c>
      <c r="AG2093" s="7">
        <v>0</v>
      </c>
      <c r="AH2093" s="7">
        <v>0</v>
      </c>
      <c r="AI2093" s="7">
        <v>0</v>
      </c>
      <c r="AJ2093" s="7">
        <v>0</v>
      </c>
      <c r="AK2093" s="7">
        <v>0</v>
      </c>
      <c r="AL2093" s="7">
        <v>0</v>
      </c>
      <c r="AM2093" s="8">
        <v>44130</v>
      </c>
      <c r="AO2093">
        <f>IF($AG2093=1,G2093,0)</f>
        <v>0</v>
      </c>
      <c r="AP2093">
        <f>IF($AG2093=1,H2093,0)</f>
        <v>0</v>
      </c>
      <c r="AQ2093">
        <f>IF($AG2093=1,J2093,0)</f>
        <v>0</v>
      </c>
      <c r="AR2093">
        <f>IF($AG2093=1,I2093,0)</f>
        <v>0</v>
      </c>
      <c r="AS2093">
        <f>IF($AG2093=1,K2093,0)</f>
        <v>0</v>
      </c>
      <c r="AU2093">
        <f>IF($AJ2093=1,T2093,0)</f>
        <v>0</v>
      </c>
      <c r="AV2093">
        <f>IF($AJ2093=1,U2093,0)</f>
        <v>0</v>
      </c>
      <c r="AW2093">
        <f>IF($AJ2093=1,V2093,0)</f>
        <v>0</v>
      </c>
      <c r="AX2093">
        <f>IF($AJ2093=1,W2093,0)</f>
        <v>0</v>
      </c>
      <c r="AY2093">
        <f>IF($AJ2093=1,X2093,0)</f>
        <v>0</v>
      </c>
      <c r="BA2093">
        <f>IF($AK2093=1,M2093,0)</f>
        <v>0</v>
      </c>
      <c r="BB2093">
        <f>IF($AK2093=1,N2093,0)</f>
        <v>0</v>
      </c>
      <c r="BC2093">
        <f>IF($AK2093=1,O2093,0)</f>
        <v>0</v>
      </c>
      <c r="BD2093">
        <f>IF($AK2093=1,P2093,0)</f>
        <v>0</v>
      </c>
    </row>
    <row r="2094" spans="1:56" x14ac:dyDescent="0.3">
      <c r="A2094" s="7">
        <v>1029</v>
      </c>
      <c r="B2094" s="6">
        <v>110979</v>
      </c>
      <c r="C2094" s="7">
        <v>0</v>
      </c>
      <c r="D2094" s="7">
        <v>0</v>
      </c>
      <c r="E2094" s="7">
        <f>SUM(C2094:D2094)</f>
        <v>0</v>
      </c>
      <c r="F2094" s="7">
        <v>31</v>
      </c>
      <c r="G2094" s="7">
        <v>1</v>
      </c>
      <c r="H2094" s="7">
        <v>0</v>
      </c>
      <c r="I2094" s="7">
        <v>0</v>
      </c>
      <c r="J2094" s="7">
        <v>0</v>
      </c>
      <c r="K2094" s="7">
        <v>0</v>
      </c>
      <c r="L2094" s="7" t="str" cm="1">
        <f t="array" ref="L2094">_xlfn.IFS(G2094=1,G$1,H2094=1,H$1,I2094=1,I$1,J2094=1,J$1,K2094=1,K$1)</f>
        <v>Divorced</v>
      </c>
      <c r="M2094" s="7">
        <v>0</v>
      </c>
      <c r="N2094" s="7">
        <v>0</v>
      </c>
      <c r="O2094" s="7">
        <v>1</v>
      </c>
      <c r="P2094" s="7">
        <v>0</v>
      </c>
      <c r="Q2094" s="7" t="str" cm="1">
        <f t="array" ref="Q2094">_xlfn.IFS(M2094=1,M$1,N2094=1,N$1,O2094=1,O$1,P2094=1,P$1)</f>
        <v>Master</v>
      </c>
      <c r="R2094" t="s">
        <v>40</v>
      </c>
      <c r="S2094" s="7">
        <v>34</v>
      </c>
      <c r="T2094" s="7">
        <v>81</v>
      </c>
      <c r="U2094" s="7">
        <v>40</v>
      </c>
      <c r="V2094" s="7">
        <v>101</v>
      </c>
      <c r="W2094" s="7">
        <v>20</v>
      </c>
      <c r="X2094" s="7">
        <v>20</v>
      </c>
      <c r="Y2094" s="7">
        <v>40</v>
      </c>
      <c r="Z2094" s="7">
        <v>222</v>
      </c>
      <c r="AA2094" s="7">
        <v>2</v>
      </c>
      <c r="AB2094" s="7">
        <v>3</v>
      </c>
      <c r="AC2094" s="7">
        <v>0</v>
      </c>
      <c r="AD2094" s="7">
        <v>3</v>
      </c>
      <c r="AE2094" s="7">
        <v>5</v>
      </c>
      <c r="AF2094" s="7">
        <v>0</v>
      </c>
      <c r="AG2094" s="7">
        <v>0</v>
      </c>
      <c r="AH2094" s="7">
        <v>0</v>
      </c>
      <c r="AI2094" s="7">
        <v>0</v>
      </c>
      <c r="AJ2094" s="7">
        <v>0</v>
      </c>
      <c r="AK2094" s="7">
        <v>0</v>
      </c>
      <c r="AL2094" s="7">
        <v>0</v>
      </c>
      <c r="AM2094" s="8">
        <v>44130</v>
      </c>
      <c r="AO2094">
        <f>IF($AG2094=1,G2094,0)</f>
        <v>0</v>
      </c>
      <c r="AP2094">
        <f>IF($AG2094=1,H2094,0)</f>
        <v>0</v>
      </c>
      <c r="AQ2094">
        <f>IF($AG2094=1,J2094,0)</f>
        <v>0</v>
      </c>
      <c r="AR2094">
        <f>IF($AG2094=1,I2094,0)</f>
        <v>0</v>
      </c>
      <c r="AS2094">
        <f>IF($AG2094=1,K2094,0)</f>
        <v>0</v>
      </c>
      <c r="AU2094">
        <f>IF($AJ2094=1,T2094,0)</f>
        <v>0</v>
      </c>
      <c r="AV2094">
        <f>IF($AJ2094=1,U2094,0)</f>
        <v>0</v>
      </c>
      <c r="AW2094">
        <f>IF($AJ2094=1,V2094,0)</f>
        <v>0</v>
      </c>
      <c r="AX2094">
        <f>IF($AJ2094=1,W2094,0)</f>
        <v>0</v>
      </c>
      <c r="AY2094">
        <f>IF($AJ2094=1,X2094,0)</f>
        <v>0</v>
      </c>
      <c r="BA2094">
        <f>IF($AK2094=1,M2094,0)</f>
        <v>0</v>
      </c>
      <c r="BB2094">
        <f>IF($AK2094=1,N2094,0)</f>
        <v>0</v>
      </c>
      <c r="BC2094">
        <f>IF($AK2094=1,O2094,0)</f>
        <v>0</v>
      </c>
      <c r="BD2094">
        <f>IF($AK2094=1,P2094,0)</f>
        <v>0</v>
      </c>
    </row>
    <row r="2095" spans="1:56" x14ac:dyDescent="0.3">
      <c r="A2095" s="7">
        <v>2372</v>
      </c>
      <c r="B2095" s="6">
        <v>139996</v>
      </c>
      <c r="C2095" s="7">
        <v>1</v>
      </c>
      <c r="D2095" s="7">
        <v>1</v>
      </c>
      <c r="E2095" s="7">
        <f>SUM(C2095:D2095)</f>
        <v>2</v>
      </c>
      <c r="F2095" s="7">
        <v>46</v>
      </c>
      <c r="G2095" s="7">
        <v>1</v>
      </c>
      <c r="H2095" s="7">
        <v>0</v>
      </c>
      <c r="I2095" s="7">
        <v>0</v>
      </c>
      <c r="J2095" s="7">
        <v>0</v>
      </c>
      <c r="K2095" s="7">
        <v>0</v>
      </c>
      <c r="L2095" s="7" t="str" cm="1">
        <f t="array" ref="L2095">_xlfn.IFS(G2095=1,G$1,H2095=1,H$1,I2095=1,I$1,J2095=1,J$1,K2095=1,K$1)</f>
        <v>Divorced</v>
      </c>
      <c r="M2095" s="7">
        <v>0</v>
      </c>
      <c r="N2095" s="7">
        <v>1</v>
      </c>
      <c r="O2095" s="7">
        <v>0</v>
      </c>
      <c r="P2095" s="7">
        <v>0</v>
      </c>
      <c r="Q2095" s="7" t="str" cm="1">
        <f t="array" ref="Q2095">_xlfn.IFS(M2095=1,M$1,N2095=1,N$1,O2095=1,O$1,P2095=1,P$1)</f>
        <v>Graduate</v>
      </c>
      <c r="R2095" t="s">
        <v>44</v>
      </c>
      <c r="S2095" s="7">
        <v>85</v>
      </c>
      <c r="T2095" s="7">
        <v>39</v>
      </c>
      <c r="U2095" s="7">
        <v>0</v>
      </c>
      <c r="V2095" s="7">
        <v>11</v>
      </c>
      <c r="W2095" s="7">
        <v>0</v>
      </c>
      <c r="X2095" s="7">
        <v>0</v>
      </c>
      <c r="Y2095" s="7">
        <v>4</v>
      </c>
      <c r="Z2095" s="7">
        <v>46</v>
      </c>
      <c r="AA2095" s="7">
        <v>1</v>
      </c>
      <c r="AB2095" s="7">
        <v>1</v>
      </c>
      <c r="AC2095" s="7">
        <v>0</v>
      </c>
      <c r="AD2095" s="7">
        <v>2</v>
      </c>
      <c r="AE2095" s="7">
        <v>6</v>
      </c>
      <c r="AF2095" s="7">
        <v>0</v>
      </c>
      <c r="AG2095" s="7">
        <v>0</v>
      </c>
      <c r="AH2095" s="7">
        <v>0</v>
      </c>
      <c r="AI2095" s="7">
        <v>0</v>
      </c>
      <c r="AJ2095" s="7">
        <v>0</v>
      </c>
      <c r="AK2095" s="7">
        <v>0</v>
      </c>
      <c r="AL2095" s="7">
        <v>0</v>
      </c>
      <c r="AM2095" s="8">
        <v>44130</v>
      </c>
      <c r="AO2095">
        <f>IF($AG2095=1,G2095,0)</f>
        <v>0</v>
      </c>
      <c r="AP2095">
        <f>IF($AG2095=1,H2095,0)</f>
        <v>0</v>
      </c>
      <c r="AQ2095">
        <f>IF($AG2095=1,J2095,0)</f>
        <v>0</v>
      </c>
      <c r="AR2095">
        <f>IF($AG2095=1,I2095,0)</f>
        <v>0</v>
      </c>
      <c r="AS2095">
        <f>IF($AG2095=1,K2095,0)</f>
        <v>0</v>
      </c>
      <c r="AU2095">
        <f>IF($AJ2095=1,T2095,0)</f>
        <v>0</v>
      </c>
      <c r="AV2095">
        <f>IF($AJ2095=1,U2095,0)</f>
        <v>0</v>
      </c>
      <c r="AW2095">
        <f>IF($AJ2095=1,V2095,0)</f>
        <v>0</v>
      </c>
      <c r="AX2095">
        <f>IF($AJ2095=1,W2095,0)</f>
        <v>0</v>
      </c>
      <c r="AY2095">
        <f>IF($AJ2095=1,X2095,0)</f>
        <v>0</v>
      </c>
      <c r="BA2095">
        <f>IF($AK2095=1,M2095,0)</f>
        <v>0</v>
      </c>
      <c r="BB2095">
        <f>IF($AK2095=1,N2095,0)</f>
        <v>0</v>
      </c>
      <c r="BC2095">
        <f>IF($AK2095=1,O2095,0)</f>
        <v>0</v>
      </c>
      <c r="BD2095">
        <f>IF($AK2095=1,P2095,0)</f>
        <v>0</v>
      </c>
    </row>
    <row r="2096" spans="1:56" x14ac:dyDescent="0.3">
      <c r="A2096" s="7">
        <v>1087</v>
      </c>
      <c r="B2096" s="6">
        <v>130096</v>
      </c>
      <c r="C2096" s="7">
        <v>1</v>
      </c>
      <c r="D2096" s="7">
        <v>0</v>
      </c>
      <c r="E2096" s="7">
        <f>SUM(C2096:D2096)</f>
        <v>1</v>
      </c>
      <c r="F2096" s="7">
        <v>37</v>
      </c>
      <c r="G2096" s="7">
        <v>0</v>
      </c>
      <c r="H2096" s="7">
        <v>1</v>
      </c>
      <c r="I2096" s="7">
        <v>0</v>
      </c>
      <c r="J2096" s="7">
        <v>0</v>
      </c>
      <c r="K2096" s="7">
        <v>0</v>
      </c>
      <c r="L2096" s="7" t="str" cm="1">
        <f t="array" ref="L2096">_xlfn.IFS(G2096=1,G$1,H2096=1,H$1,I2096=1,I$1,J2096=1,J$1,K2096=1,K$1)</f>
        <v>Married</v>
      </c>
      <c r="M2096" s="7">
        <v>0</v>
      </c>
      <c r="N2096" s="7">
        <v>1</v>
      </c>
      <c r="O2096" s="7">
        <v>0</v>
      </c>
      <c r="P2096" s="7">
        <v>0</v>
      </c>
      <c r="Q2096" s="7" t="str" cm="1">
        <f t="array" ref="Q2096">_xlfn.IFS(M2096=1,M$1,N2096=1,N$1,O2096=1,O$1,P2096=1,P$1)</f>
        <v>Graduate</v>
      </c>
      <c r="R2096" t="s">
        <v>41</v>
      </c>
      <c r="S2096" s="7">
        <v>30</v>
      </c>
      <c r="T2096" s="7">
        <v>22</v>
      </c>
      <c r="U2096" s="7">
        <v>13</v>
      </c>
      <c r="V2096" s="7">
        <v>48</v>
      </c>
      <c r="W2096" s="7">
        <v>52</v>
      </c>
      <c r="X2096" s="7">
        <v>22</v>
      </c>
      <c r="Y2096" s="7">
        <v>39</v>
      </c>
      <c r="Z2096" s="7">
        <v>117</v>
      </c>
      <c r="AA2096" s="7">
        <v>1</v>
      </c>
      <c r="AB2096" s="7">
        <v>2</v>
      </c>
      <c r="AC2096" s="7">
        <v>0</v>
      </c>
      <c r="AD2096" s="7">
        <v>3</v>
      </c>
      <c r="AE2096" s="7">
        <v>6</v>
      </c>
      <c r="AF2096" s="7">
        <v>0</v>
      </c>
      <c r="AG2096" s="7">
        <v>0</v>
      </c>
      <c r="AH2096" s="7">
        <v>0</v>
      </c>
      <c r="AI2096" s="7">
        <v>0</v>
      </c>
      <c r="AJ2096" s="7">
        <v>0</v>
      </c>
      <c r="AK2096" s="7">
        <v>0</v>
      </c>
      <c r="AL2096" s="7">
        <v>0</v>
      </c>
      <c r="AM2096" s="8">
        <v>44130</v>
      </c>
      <c r="AO2096">
        <f>IF($AG2096=1,G2096,0)</f>
        <v>0</v>
      </c>
      <c r="AP2096">
        <f>IF($AG2096=1,H2096,0)</f>
        <v>0</v>
      </c>
      <c r="AQ2096">
        <f>IF($AG2096=1,J2096,0)</f>
        <v>0</v>
      </c>
      <c r="AR2096">
        <f>IF($AG2096=1,I2096,0)</f>
        <v>0</v>
      </c>
      <c r="AS2096">
        <f>IF($AG2096=1,K2096,0)</f>
        <v>0</v>
      </c>
      <c r="AU2096">
        <f>IF($AJ2096=1,T2096,0)</f>
        <v>0</v>
      </c>
      <c r="AV2096">
        <f>IF($AJ2096=1,U2096,0)</f>
        <v>0</v>
      </c>
      <c r="AW2096">
        <f>IF($AJ2096=1,V2096,0)</f>
        <v>0</v>
      </c>
      <c r="AX2096">
        <f>IF($AJ2096=1,W2096,0)</f>
        <v>0</v>
      </c>
      <c r="AY2096">
        <f>IF($AJ2096=1,X2096,0)</f>
        <v>0</v>
      </c>
      <c r="BA2096">
        <f>IF($AK2096=1,M2096,0)</f>
        <v>0</v>
      </c>
      <c r="BB2096">
        <f>IF($AK2096=1,N2096,0)</f>
        <v>0</v>
      </c>
      <c r="BC2096">
        <f>IF($AK2096=1,O2096,0)</f>
        <v>0</v>
      </c>
      <c r="BD2096">
        <f>IF($AK2096=1,P2096,0)</f>
        <v>0</v>
      </c>
    </row>
    <row r="2097" spans="1:56" x14ac:dyDescent="0.3">
      <c r="A2097" s="7">
        <v>1405</v>
      </c>
      <c r="B2097" s="6">
        <v>130096</v>
      </c>
      <c r="C2097" s="7">
        <v>1</v>
      </c>
      <c r="D2097" s="7">
        <v>0</v>
      </c>
      <c r="E2097" s="7">
        <f>SUM(C2097:D2097)</f>
        <v>1</v>
      </c>
      <c r="F2097" s="7">
        <v>37</v>
      </c>
      <c r="G2097" s="7">
        <v>0</v>
      </c>
      <c r="H2097" s="7">
        <v>1</v>
      </c>
      <c r="I2097" s="7">
        <v>0</v>
      </c>
      <c r="J2097" s="7">
        <v>0</v>
      </c>
      <c r="K2097" s="7">
        <v>0</v>
      </c>
      <c r="L2097" s="7" t="str" cm="1">
        <f t="array" ref="L2097">_xlfn.IFS(G2097=1,G$1,H2097=1,H$1,I2097=1,I$1,J2097=1,J$1,K2097=1,K$1)</f>
        <v>Married</v>
      </c>
      <c r="M2097" s="7">
        <v>0</v>
      </c>
      <c r="N2097" s="7">
        <v>1</v>
      </c>
      <c r="O2097" s="7">
        <v>0</v>
      </c>
      <c r="P2097" s="7">
        <v>0</v>
      </c>
      <c r="Q2097" s="7" t="str" cm="1">
        <f t="array" ref="Q2097">_xlfn.IFS(M2097=1,M$1,N2097=1,N$1,O2097=1,O$1,P2097=1,P$1)</f>
        <v>Graduate</v>
      </c>
      <c r="R2097" t="s">
        <v>41</v>
      </c>
      <c r="S2097" s="7">
        <v>30</v>
      </c>
      <c r="T2097" s="7">
        <v>22</v>
      </c>
      <c r="U2097" s="7">
        <v>13</v>
      </c>
      <c r="V2097" s="7">
        <v>48</v>
      </c>
      <c r="W2097" s="7">
        <v>52</v>
      </c>
      <c r="X2097" s="7">
        <v>22</v>
      </c>
      <c r="Y2097" s="7">
        <v>39</v>
      </c>
      <c r="Z2097" s="7">
        <v>117</v>
      </c>
      <c r="AA2097" s="7">
        <v>1</v>
      </c>
      <c r="AB2097" s="7">
        <v>2</v>
      </c>
      <c r="AC2097" s="7">
        <v>0</v>
      </c>
      <c r="AD2097" s="7">
        <v>3</v>
      </c>
      <c r="AE2097" s="7">
        <v>6</v>
      </c>
      <c r="AF2097" s="7">
        <v>0</v>
      </c>
      <c r="AG2097" s="7">
        <v>0</v>
      </c>
      <c r="AH2097" s="7">
        <v>0</v>
      </c>
      <c r="AI2097" s="7">
        <v>0</v>
      </c>
      <c r="AJ2097" s="7">
        <v>0</v>
      </c>
      <c r="AK2097" s="7">
        <v>0</v>
      </c>
      <c r="AL2097" s="7">
        <v>0</v>
      </c>
      <c r="AM2097" s="8">
        <v>44130</v>
      </c>
      <c r="AO2097">
        <f>IF($AG2097=1,G2097,0)</f>
        <v>0</v>
      </c>
      <c r="AP2097">
        <f>IF($AG2097=1,H2097,0)</f>
        <v>0</v>
      </c>
      <c r="AQ2097">
        <f>IF($AG2097=1,J2097,0)</f>
        <v>0</v>
      </c>
      <c r="AR2097">
        <f>IF($AG2097=1,I2097,0)</f>
        <v>0</v>
      </c>
      <c r="AS2097">
        <f>IF($AG2097=1,K2097,0)</f>
        <v>0</v>
      </c>
      <c r="AU2097">
        <f>IF($AJ2097=1,T2097,0)</f>
        <v>0</v>
      </c>
      <c r="AV2097">
        <f>IF($AJ2097=1,U2097,0)</f>
        <v>0</v>
      </c>
      <c r="AW2097">
        <f>IF($AJ2097=1,V2097,0)</f>
        <v>0</v>
      </c>
      <c r="AX2097">
        <f>IF($AJ2097=1,W2097,0)</f>
        <v>0</v>
      </c>
      <c r="AY2097">
        <f>IF($AJ2097=1,X2097,0)</f>
        <v>0</v>
      </c>
      <c r="BA2097">
        <f>IF($AK2097=1,M2097,0)</f>
        <v>0</v>
      </c>
      <c r="BB2097">
        <f>IF($AK2097=1,N2097,0)</f>
        <v>0</v>
      </c>
      <c r="BC2097">
        <f>IF($AK2097=1,O2097,0)</f>
        <v>0</v>
      </c>
      <c r="BD2097">
        <f>IF($AK2097=1,P2097,0)</f>
        <v>0</v>
      </c>
    </row>
    <row r="2098" spans="1:56" x14ac:dyDescent="0.3">
      <c r="A2098" s="7">
        <v>1657</v>
      </c>
      <c r="B2098" s="6">
        <v>126751</v>
      </c>
      <c r="C2098" s="7">
        <v>2</v>
      </c>
      <c r="D2098" s="7">
        <v>0</v>
      </c>
      <c r="E2098" s="7">
        <f>SUM(C2098:D2098)</f>
        <v>2</v>
      </c>
      <c r="F2098" s="7">
        <v>46</v>
      </c>
      <c r="G2098" s="7">
        <v>0</v>
      </c>
      <c r="H2098" s="7">
        <v>1</v>
      </c>
      <c r="I2098" s="7">
        <v>0</v>
      </c>
      <c r="J2098" s="7">
        <v>0</v>
      </c>
      <c r="K2098" s="7">
        <v>0</v>
      </c>
      <c r="L2098" s="7" t="str" cm="1">
        <f t="array" ref="L2098">_xlfn.IFS(G2098=1,G$1,H2098=1,H$1,I2098=1,I$1,J2098=1,J$1,K2098=1,K$1)</f>
        <v>Married</v>
      </c>
      <c r="M2098" s="7">
        <v>0</v>
      </c>
      <c r="N2098" s="7">
        <v>1</v>
      </c>
      <c r="O2098" s="7">
        <v>0</v>
      </c>
      <c r="P2098" s="7">
        <v>0</v>
      </c>
      <c r="Q2098" s="7" t="str" cm="1">
        <f t="array" ref="Q2098">_xlfn.IFS(M2098=1,M$1,N2098=1,N$1,O2098=1,O$1,P2098=1,P$1)</f>
        <v>Graduate</v>
      </c>
      <c r="R2098" t="s">
        <v>41</v>
      </c>
      <c r="S2098" s="7">
        <v>26</v>
      </c>
      <c r="T2098" s="7">
        <v>5</v>
      </c>
      <c r="U2098" s="7">
        <v>5</v>
      </c>
      <c r="V2098" s="7">
        <v>24</v>
      </c>
      <c r="W2098" s="7">
        <v>0</v>
      </c>
      <c r="X2098" s="7">
        <v>14</v>
      </c>
      <c r="Y2098" s="7">
        <v>5</v>
      </c>
      <c r="Z2098" s="7">
        <v>43</v>
      </c>
      <c r="AA2098" s="7">
        <v>1</v>
      </c>
      <c r="AB2098" s="7">
        <v>1</v>
      </c>
      <c r="AC2098" s="7">
        <v>0</v>
      </c>
      <c r="AD2098" s="7">
        <v>2</v>
      </c>
      <c r="AE2098" s="7">
        <v>8</v>
      </c>
      <c r="AF2098" s="7">
        <v>0</v>
      </c>
      <c r="AG2098" s="7">
        <v>0</v>
      </c>
      <c r="AH2098" s="7">
        <v>0</v>
      </c>
      <c r="AI2098" s="7">
        <v>0</v>
      </c>
      <c r="AJ2098" s="7">
        <v>0</v>
      </c>
      <c r="AK2098" s="7">
        <v>0</v>
      </c>
      <c r="AL2098" s="7">
        <v>0</v>
      </c>
      <c r="AM2098" s="8">
        <v>44130</v>
      </c>
      <c r="AO2098">
        <f>IF($AG2098=1,G2098,0)</f>
        <v>0</v>
      </c>
      <c r="AP2098">
        <f>IF($AG2098=1,H2098,0)</f>
        <v>0</v>
      </c>
      <c r="AQ2098">
        <f>IF($AG2098=1,J2098,0)</f>
        <v>0</v>
      </c>
      <c r="AR2098">
        <f>IF($AG2098=1,I2098,0)</f>
        <v>0</v>
      </c>
      <c r="AS2098">
        <f>IF($AG2098=1,K2098,0)</f>
        <v>0</v>
      </c>
      <c r="AU2098">
        <f>IF($AJ2098=1,T2098,0)</f>
        <v>0</v>
      </c>
      <c r="AV2098">
        <f>IF($AJ2098=1,U2098,0)</f>
        <v>0</v>
      </c>
      <c r="AW2098">
        <f>IF($AJ2098=1,V2098,0)</f>
        <v>0</v>
      </c>
      <c r="AX2098">
        <f>IF($AJ2098=1,W2098,0)</f>
        <v>0</v>
      </c>
      <c r="AY2098">
        <f>IF($AJ2098=1,X2098,0)</f>
        <v>0</v>
      </c>
      <c r="BA2098">
        <f>IF($AK2098=1,M2098,0)</f>
        <v>0</v>
      </c>
      <c r="BB2098">
        <f>IF($AK2098=1,N2098,0)</f>
        <v>0</v>
      </c>
      <c r="BC2098">
        <f>IF($AK2098=1,O2098,0)</f>
        <v>0</v>
      </c>
      <c r="BD2098">
        <f>IF($AK2098=1,P2098,0)</f>
        <v>0</v>
      </c>
    </row>
    <row r="2099" spans="1:56" x14ac:dyDescent="0.3">
      <c r="A2099" s="7">
        <v>2024</v>
      </c>
      <c r="B2099" s="6">
        <v>176081</v>
      </c>
      <c r="C2099" s="7">
        <v>0</v>
      </c>
      <c r="D2099" s="7">
        <v>0</v>
      </c>
      <c r="E2099" s="7">
        <f>SUM(C2099:D2099)</f>
        <v>0</v>
      </c>
      <c r="F2099" s="7">
        <v>58</v>
      </c>
      <c r="G2099" s="7">
        <v>0</v>
      </c>
      <c r="H2099" s="7">
        <v>0</v>
      </c>
      <c r="I2099" s="7">
        <v>1</v>
      </c>
      <c r="J2099" s="7">
        <v>0</v>
      </c>
      <c r="K2099" s="7">
        <v>0</v>
      </c>
      <c r="L2099" s="7" t="str" cm="1">
        <f t="array" ref="L2099">_xlfn.IFS(G2099=1,G$1,H2099=1,H$1,I2099=1,I$1,J2099=1,J$1,K2099=1,K$1)</f>
        <v>Together</v>
      </c>
      <c r="M2099" s="7">
        <v>0</v>
      </c>
      <c r="N2099" s="7">
        <v>1</v>
      </c>
      <c r="O2099" s="7">
        <v>0</v>
      </c>
      <c r="P2099" s="7">
        <v>0</v>
      </c>
      <c r="Q2099" s="7" t="str" cm="1">
        <f t="array" ref="Q2099">_xlfn.IFS(M2099=1,M$1,N2099=1,N$1,O2099=1,O$1,P2099=1,P$1)</f>
        <v>Graduate</v>
      </c>
      <c r="R2099" t="s">
        <v>44</v>
      </c>
      <c r="S2099" s="7">
        <v>85</v>
      </c>
      <c r="T2099" s="7">
        <v>676</v>
      </c>
      <c r="U2099" s="7">
        <v>69</v>
      </c>
      <c r="V2099" s="7">
        <v>960</v>
      </c>
      <c r="W2099" s="7">
        <v>146</v>
      </c>
      <c r="X2099" s="7">
        <v>76</v>
      </c>
      <c r="Y2099" s="7">
        <v>463</v>
      </c>
      <c r="Z2099" s="7">
        <v>1465</v>
      </c>
      <c r="AA2099" s="7">
        <v>1</v>
      </c>
      <c r="AB2099" s="7">
        <v>4</v>
      </c>
      <c r="AC2099" s="7">
        <v>5</v>
      </c>
      <c r="AD2099" s="7">
        <v>4</v>
      </c>
      <c r="AE2099" s="7">
        <v>2</v>
      </c>
      <c r="AF2099" s="7">
        <v>0</v>
      </c>
      <c r="AG2099" s="7">
        <v>0</v>
      </c>
      <c r="AH2099" s="7">
        <v>0</v>
      </c>
      <c r="AI2099" s="7">
        <v>1</v>
      </c>
      <c r="AJ2099" s="7">
        <v>0</v>
      </c>
      <c r="AK2099" s="7">
        <v>0</v>
      </c>
      <c r="AL2099" s="7">
        <v>0</v>
      </c>
      <c r="AM2099" s="8">
        <v>44131</v>
      </c>
      <c r="AO2099">
        <f>IF($AG2099=1,G2099,0)</f>
        <v>0</v>
      </c>
      <c r="AP2099">
        <f>IF($AG2099=1,H2099,0)</f>
        <v>0</v>
      </c>
      <c r="AQ2099">
        <f>IF($AG2099=1,J2099,0)</f>
        <v>0</v>
      </c>
      <c r="AR2099">
        <f>IF($AG2099=1,I2099,0)</f>
        <v>0</v>
      </c>
      <c r="AS2099">
        <f>IF($AG2099=1,K2099,0)</f>
        <v>0</v>
      </c>
      <c r="AU2099">
        <f>IF($AJ2099=1,T2099,0)</f>
        <v>0</v>
      </c>
      <c r="AV2099">
        <f>IF($AJ2099=1,U2099,0)</f>
        <v>0</v>
      </c>
      <c r="AW2099">
        <f>IF($AJ2099=1,V2099,0)</f>
        <v>0</v>
      </c>
      <c r="AX2099">
        <f>IF($AJ2099=1,W2099,0)</f>
        <v>0</v>
      </c>
      <c r="AY2099">
        <f>IF($AJ2099=1,X2099,0)</f>
        <v>0</v>
      </c>
      <c r="BA2099">
        <f>IF($AK2099=1,M2099,0)</f>
        <v>0</v>
      </c>
      <c r="BB2099">
        <f>IF($AK2099=1,N2099,0)</f>
        <v>0</v>
      </c>
      <c r="BC2099">
        <f>IF($AK2099=1,O2099,0)</f>
        <v>0</v>
      </c>
      <c r="BD2099">
        <f>IF($AK2099=1,P2099,0)</f>
        <v>0</v>
      </c>
    </row>
    <row r="2100" spans="1:56" x14ac:dyDescent="0.3">
      <c r="A2100" s="7">
        <v>2529</v>
      </c>
      <c r="B2100" s="6">
        <v>176081</v>
      </c>
      <c r="C2100" s="7">
        <v>0</v>
      </c>
      <c r="D2100" s="7">
        <v>0</v>
      </c>
      <c r="E2100" s="7">
        <f>SUM(C2100:D2100)</f>
        <v>0</v>
      </c>
      <c r="F2100" s="7">
        <v>58</v>
      </c>
      <c r="G2100" s="7">
        <v>0</v>
      </c>
      <c r="H2100" s="7">
        <v>0</v>
      </c>
      <c r="I2100" s="7">
        <v>1</v>
      </c>
      <c r="J2100" s="7">
        <v>0</v>
      </c>
      <c r="K2100" s="7">
        <v>0</v>
      </c>
      <c r="L2100" s="7" t="str" cm="1">
        <f t="array" ref="L2100">_xlfn.IFS(G2100=1,G$1,H2100=1,H$1,I2100=1,I$1,J2100=1,J$1,K2100=1,K$1)</f>
        <v>Together</v>
      </c>
      <c r="M2100" s="7">
        <v>0</v>
      </c>
      <c r="N2100" s="7">
        <v>1</v>
      </c>
      <c r="O2100" s="7">
        <v>0</v>
      </c>
      <c r="P2100" s="7">
        <v>0</v>
      </c>
      <c r="Q2100" s="7" t="str" cm="1">
        <f t="array" ref="Q2100">_xlfn.IFS(M2100=1,M$1,N2100=1,N$1,O2100=1,O$1,P2100=1,P$1)</f>
        <v>Graduate</v>
      </c>
      <c r="R2100" t="s">
        <v>40</v>
      </c>
      <c r="S2100" s="7">
        <v>85</v>
      </c>
      <c r="T2100" s="7">
        <v>676</v>
      </c>
      <c r="U2100" s="7">
        <v>69</v>
      </c>
      <c r="V2100" s="7">
        <v>960</v>
      </c>
      <c r="W2100" s="7">
        <v>146</v>
      </c>
      <c r="X2100" s="7">
        <v>76</v>
      </c>
      <c r="Y2100" s="7">
        <v>463</v>
      </c>
      <c r="Z2100" s="7">
        <v>1465</v>
      </c>
      <c r="AA2100" s="7">
        <v>1</v>
      </c>
      <c r="AB2100" s="7">
        <v>4</v>
      </c>
      <c r="AC2100" s="7">
        <v>5</v>
      </c>
      <c r="AD2100" s="7">
        <v>4</v>
      </c>
      <c r="AE2100" s="7">
        <v>2</v>
      </c>
      <c r="AF2100" s="7">
        <v>0</v>
      </c>
      <c r="AG2100" s="7">
        <v>0</v>
      </c>
      <c r="AH2100" s="7">
        <v>0</v>
      </c>
      <c r="AI2100" s="7">
        <v>1</v>
      </c>
      <c r="AJ2100" s="7">
        <v>0</v>
      </c>
      <c r="AK2100" s="7">
        <v>0</v>
      </c>
      <c r="AL2100" s="7">
        <v>0</v>
      </c>
      <c r="AM2100" s="8">
        <v>44131</v>
      </c>
      <c r="AO2100">
        <f>IF($AG2100=1,G2100,0)</f>
        <v>0</v>
      </c>
      <c r="AP2100">
        <f>IF($AG2100=1,H2100,0)</f>
        <v>0</v>
      </c>
      <c r="AQ2100">
        <f>IF($AG2100=1,J2100,0)</f>
        <v>0</v>
      </c>
      <c r="AR2100">
        <f>IF($AG2100=1,I2100,0)</f>
        <v>0</v>
      </c>
      <c r="AS2100">
        <f>IF($AG2100=1,K2100,0)</f>
        <v>0</v>
      </c>
      <c r="AU2100">
        <f>IF($AJ2100=1,T2100,0)</f>
        <v>0</v>
      </c>
      <c r="AV2100">
        <f>IF($AJ2100=1,U2100,0)</f>
        <v>0</v>
      </c>
      <c r="AW2100">
        <f>IF($AJ2100=1,V2100,0)</f>
        <v>0</v>
      </c>
      <c r="AX2100">
        <f>IF($AJ2100=1,W2100,0)</f>
        <v>0</v>
      </c>
      <c r="AY2100">
        <f>IF($AJ2100=1,X2100,0)</f>
        <v>0</v>
      </c>
      <c r="BA2100">
        <f>IF($AK2100=1,M2100,0)</f>
        <v>0</v>
      </c>
      <c r="BB2100">
        <f>IF($AK2100=1,N2100,0)</f>
        <v>0</v>
      </c>
      <c r="BC2100">
        <f>IF($AK2100=1,O2100,0)</f>
        <v>0</v>
      </c>
      <c r="BD2100">
        <f>IF($AK2100=1,P2100,0)</f>
        <v>0</v>
      </c>
    </row>
    <row r="2101" spans="1:56" x14ac:dyDescent="0.3">
      <c r="A2101" s="7">
        <v>1631</v>
      </c>
      <c r="B2101" s="6">
        <v>178710</v>
      </c>
      <c r="C2101" s="7">
        <v>0</v>
      </c>
      <c r="D2101" s="7">
        <v>1</v>
      </c>
      <c r="E2101" s="7">
        <f>SUM(C2101:D2101)</f>
        <v>1</v>
      </c>
      <c r="F2101" s="7">
        <v>43</v>
      </c>
      <c r="G2101" s="7">
        <v>0</v>
      </c>
      <c r="H2101" s="7">
        <v>1</v>
      </c>
      <c r="I2101" s="7">
        <v>0</v>
      </c>
      <c r="J2101" s="7">
        <v>0</v>
      </c>
      <c r="K2101" s="7">
        <v>0</v>
      </c>
      <c r="L2101" s="7" t="str" cm="1">
        <f t="array" ref="L2101">_xlfn.IFS(G2101=1,G$1,H2101=1,H$1,I2101=1,I$1,J2101=1,J$1,K2101=1,K$1)</f>
        <v>Married</v>
      </c>
      <c r="M2101" s="7">
        <v>0</v>
      </c>
      <c r="N2101" s="7">
        <v>0</v>
      </c>
      <c r="O2101" s="7">
        <v>1</v>
      </c>
      <c r="P2101" s="7">
        <v>0</v>
      </c>
      <c r="Q2101" s="7" t="str" cm="1">
        <f t="array" ref="Q2101">_xlfn.IFS(M2101=1,M$1,N2101=1,N$1,O2101=1,O$1,P2101=1,P$1)</f>
        <v>Master</v>
      </c>
      <c r="R2101" t="s">
        <v>43</v>
      </c>
      <c r="S2101" s="7">
        <v>42</v>
      </c>
      <c r="T2101" s="7">
        <v>1637</v>
      </c>
      <c r="U2101" s="7">
        <v>0</v>
      </c>
      <c r="V2101" s="7">
        <v>345</v>
      </c>
      <c r="W2101" s="7">
        <v>270</v>
      </c>
      <c r="X2101" s="7">
        <v>114</v>
      </c>
      <c r="Y2101" s="7">
        <v>114</v>
      </c>
      <c r="Z2101" s="7">
        <v>2252</v>
      </c>
      <c r="AA2101" s="7">
        <v>3</v>
      </c>
      <c r="AB2101" s="7">
        <v>7</v>
      </c>
      <c r="AC2101" s="7">
        <v>6</v>
      </c>
      <c r="AD2101" s="7">
        <v>12</v>
      </c>
      <c r="AE2101" s="7">
        <v>4</v>
      </c>
      <c r="AF2101" s="7">
        <v>0</v>
      </c>
      <c r="AG2101" s="7">
        <v>0</v>
      </c>
      <c r="AH2101" s="7">
        <v>0</v>
      </c>
      <c r="AI2101" s="7">
        <v>0</v>
      </c>
      <c r="AJ2101" s="7">
        <v>0</v>
      </c>
      <c r="AK2101" s="7">
        <v>0</v>
      </c>
      <c r="AL2101" s="7">
        <v>0</v>
      </c>
      <c r="AM2101" s="8">
        <v>44131</v>
      </c>
      <c r="AO2101">
        <f>IF($AG2101=1,G2101,0)</f>
        <v>0</v>
      </c>
      <c r="AP2101">
        <f>IF($AG2101=1,H2101,0)</f>
        <v>0</v>
      </c>
      <c r="AQ2101">
        <f>IF($AG2101=1,J2101,0)</f>
        <v>0</v>
      </c>
      <c r="AR2101">
        <f>IF($AG2101=1,I2101,0)</f>
        <v>0</v>
      </c>
      <c r="AS2101">
        <f>IF($AG2101=1,K2101,0)</f>
        <v>0</v>
      </c>
      <c r="AU2101">
        <f>IF($AJ2101=1,T2101,0)</f>
        <v>0</v>
      </c>
      <c r="AV2101">
        <f>IF($AJ2101=1,U2101,0)</f>
        <v>0</v>
      </c>
      <c r="AW2101">
        <f>IF($AJ2101=1,V2101,0)</f>
        <v>0</v>
      </c>
      <c r="AX2101">
        <f>IF($AJ2101=1,W2101,0)</f>
        <v>0</v>
      </c>
      <c r="AY2101">
        <f>IF($AJ2101=1,X2101,0)</f>
        <v>0</v>
      </c>
      <c r="BA2101">
        <f>IF($AK2101=1,M2101,0)</f>
        <v>0</v>
      </c>
      <c r="BB2101">
        <f>IF($AK2101=1,N2101,0)</f>
        <v>0</v>
      </c>
      <c r="BC2101">
        <f>IF($AK2101=1,O2101,0)</f>
        <v>0</v>
      </c>
      <c r="BD2101">
        <f>IF($AK2101=1,P2101,0)</f>
        <v>0</v>
      </c>
    </row>
    <row r="2102" spans="1:56" x14ac:dyDescent="0.3">
      <c r="A2102" s="7">
        <v>1461</v>
      </c>
      <c r="B2102" s="6">
        <v>155842</v>
      </c>
      <c r="C2102" s="7">
        <v>0</v>
      </c>
      <c r="D2102" s="7">
        <v>1</v>
      </c>
      <c r="E2102" s="7">
        <f>SUM(C2102:D2102)</f>
        <v>1</v>
      </c>
      <c r="F2102" s="7">
        <v>43</v>
      </c>
      <c r="G2102" s="7">
        <v>0</v>
      </c>
      <c r="H2102" s="7">
        <v>1</v>
      </c>
      <c r="I2102" s="7">
        <v>0</v>
      </c>
      <c r="J2102" s="7">
        <v>0</v>
      </c>
      <c r="K2102" s="7">
        <v>0</v>
      </c>
      <c r="L2102" s="7" t="str" cm="1">
        <f t="array" ref="L2102">_xlfn.IFS(G2102=1,G$1,H2102=1,H$1,I2102=1,I$1,J2102=1,J$1,K2102=1,K$1)</f>
        <v>Married</v>
      </c>
      <c r="M2102" s="7">
        <v>0</v>
      </c>
      <c r="N2102" s="7">
        <v>0</v>
      </c>
      <c r="O2102" s="7">
        <v>1</v>
      </c>
      <c r="P2102" s="7">
        <v>0</v>
      </c>
      <c r="Q2102" s="7" t="str" cm="1">
        <f t="array" ref="Q2102">_xlfn.IFS(M2102=1,M$1,N2102=1,N$1,O2102=1,O$1,P2102=1,P$1)</f>
        <v>Master</v>
      </c>
      <c r="R2102" t="s">
        <v>40</v>
      </c>
      <c r="S2102" s="7">
        <v>19</v>
      </c>
      <c r="T2102" s="7">
        <v>1259</v>
      </c>
      <c r="U2102" s="7">
        <v>0</v>
      </c>
      <c r="V2102" s="7">
        <v>109</v>
      </c>
      <c r="W2102" s="7">
        <v>0</v>
      </c>
      <c r="X2102" s="7">
        <v>11</v>
      </c>
      <c r="Y2102" s="7">
        <v>67</v>
      </c>
      <c r="Z2102" s="7">
        <v>1312</v>
      </c>
      <c r="AA2102" s="7">
        <v>1</v>
      </c>
      <c r="AB2102" s="7">
        <v>7</v>
      </c>
      <c r="AC2102" s="7">
        <v>1</v>
      </c>
      <c r="AD2102" s="7">
        <v>8</v>
      </c>
      <c r="AE2102" s="7">
        <v>5</v>
      </c>
      <c r="AF2102" s="7">
        <v>0</v>
      </c>
      <c r="AG2102" s="7">
        <v>0</v>
      </c>
      <c r="AH2102" s="7">
        <v>0</v>
      </c>
      <c r="AI2102" s="7">
        <v>0</v>
      </c>
      <c r="AJ2102" s="7">
        <v>0</v>
      </c>
      <c r="AK2102" s="7">
        <v>0</v>
      </c>
      <c r="AL2102" s="7">
        <v>0</v>
      </c>
      <c r="AM2102" s="8">
        <v>44131</v>
      </c>
      <c r="AO2102">
        <f>IF($AG2102=1,G2102,0)</f>
        <v>0</v>
      </c>
      <c r="AP2102">
        <f>IF($AG2102=1,H2102,0)</f>
        <v>0</v>
      </c>
      <c r="AQ2102">
        <f>IF($AG2102=1,J2102,0)</f>
        <v>0</v>
      </c>
      <c r="AR2102">
        <f>IF($AG2102=1,I2102,0)</f>
        <v>0</v>
      </c>
      <c r="AS2102">
        <f>IF($AG2102=1,K2102,0)</f>
        <v>0</v>
      </c>
      <c r="AU2102">
        <f>IF($AJ2102=1,T2102,0)</f>
        <v>0</v>
      </c>
      <c r="AV2102">
        <f>IF($AJ2102=1,U2102,0)</f>
        <v>0</v>
      </c>
      <c r="AW2102">
        <f>IF($AJ2102=1,V2102,0)</f>
        <v>0</v>
      </c>
      <c r="AX2102">
        <f>IF($AJ2102=1,W2102,0)</f>
        <v>0</v>
      </c>
      <c r="AY2102">
        <f>IF($AJ2102=1,X2102,0)</f>
        <v>0</v>
      </c>
      <c r="BA2102">
        <f>IF($AK2102=1,M2102,0)</f>
        <v>0</v>
      </c>
      <c r="BB2102">
        <f>IF($AK2102=1,N2102,0)</f>
        <v>0</v>
      </c>
      <c r="BC2102">
        <f>IF($AK2102=1,O2102,0)</f>
        <v>0</v>
      </c>
      <c r="BD2102">
        <f>IF($AK2102=1,P2102,0)</f>
        <v>0</v>
      </c>
    </row>
    <row r="2103" spans="1:56" x14ac:dyDescent="0.3">
      <c r="A2103" s="7">
        <v>1703</v>
      </c>
      <c r="B2103" s="6">
        <v>118988</v>
      </c>
      <c r="C2103" s="7">
        <v>1</v>
      </c>
      <c r="D2103" s="7">
        <v>0</v>
      </c>
      <c r="E2103" s="7">
        <f>SUM(C2103:D2103)</f>
        <v>1</v>
      </c>
      <c r="F2103" s="7">
        <v>36</v>
      </c>
      <c r="G2103" s="7">
        <v>0</v>
      </c>
      <c r="H2103" s="7">
        <v>1</v>
      </c>
      <c r="I2103" s="7">
        <v>0</v>
      </c>
      <c r="J2103" s="7">
        <v>0</v>
      </c>
      <c r="K2103" s="7">
        <v>0</v>
      </c>
      <c r="L2103" s="7" t="str" cm="1">
        <f t="array" ref="L2103">_xlfn.IFS(G2103=1,G$1,H2103=1,H$1,I2103=1,I$1,J2103=1,J$1,K2103=1,K$1)</f>
        <v>Married</v>
      </c>
      <c r="M2103" s="7">
        <v>0</v>
      </c>
      <c r="N2103" s="7">
        <v>0</v>
      </c>
      <c r="O2103" s="7">
        <v>0</v>
      </c>
      <c r="P2103" s="7">
        <v>1</v>
      </c>
      <c r="Q2103" s="7" t="str" cm="1">
        <f t="array" ref="Q2103">_xlfn.IFS(M2103=1,M$1,N2103=1,N$1,O2103=1,O$1,P2103=1,P$1)</f>
        <v>PhD</v>
      </c>
      <c r="R2103" t="s">
        <v>43</v>
      </c>
      <c r="S2103" s="7">
        <v>43</v>
      </c>
      <c r="T2103" s="7">
        <v>38</v>
      </c>
      <c r="U2103" s="7">
        <v>0</v>
      </c>
      <c r="V2103" s="7">
        <v>38</v>
      </c>
      <c r="W2103" s="7">
        <v>13</v>
      </c>
      <c r="X2103" s="7">
        <v>6</v>
      </c>
      <c r="Y2103" s="7">
        <v>6</v>
      </c>
      <c r="Z2103" s="7">
        <v>88</v>
      </c>
      <c r="AA2103" s="7">
        <v>2</v>
      </c>
      <c r="AB2103" s="7">
        <v>1</v>
      </c>
      <c r="AC2103" s="7">
        <v>0</v>
      </c>
      <c r="AD2103" s="7">
        <v>3</v>
      </c>
      <c r="AE2103" s="7">
        <v>7</v>
      </c>
      <c r="AF2103" s="7">
        <v>0</v>
      </c>
      <c r="AG2103" s="7">
        <v>0</v>
      </c>
      <c r="AH2103" s="7">
        <v>0</v>
      </c>
      <c r="AI2103" s="7">
        <v>0</v>
      </c>
      <c r="AJ2103" s="7">
        <v>0</v>
      </c>
      <c r="AK2103" s="7">
        <v>0</v>
      </c>
      <c r="AL2103" s="7">
        <v>0</v>
      </c>
      <c r="AM2103" s="8">
        <v>44131</v>
      </c>
      <c r="AO2103">
        <f>IF($AG2103=1,G2103,0)</f>
        <v>0</v>
      </c>
      <c r="AP2103">
        <f>IF($AG2103=1,H2103,0)</f>
        <v>0</v>
      </c>
      <c r="AQ2103">
        <f>IF($AG2103=1,J2103,0)</f>
        <v>0</v>
      </c>
      <c r="AR2103">
        <f>IF($AG2103=1,I2103,0)</f>
        <v>0</v>
      </c>
      <c r="AS2103">
        <f>IF($AG2103=1,K2103,0)</f>
        <v>0</v>
      </c>
      <c r="AU2103">
        <f>IF($AJ2103=1,T2103,0)</f>
        <v>0</v>
      </c>
      <c r="AV2103">
        <f>IF($AJ2103=1,U2103,0)</f>
        <v>0</v>
      </c>
      <c r="AW2103">
        <f>IF($AJ2103=1,V2103,0)</f>
        <v>0</v>
      </c>
      <c r="AX2103">
        <f>IF($AJ2103=1,W2103,0)</f>
        <v>0</v>
      </c>
      <c r="AY2103">
        <f>IF($AJ2103=1,X2103,0)</f>
        <v>0</v>
      </c>
      <c r="BA2103">
        <f>IF($AK2103=1,M2103,0)</f>
        <v>0</v>
      </c>
      <c r="BB2103">
        <f>IF($AK2103=1,N2103,0)</f>
        <v>0</v>
      </c>
      <c r="BC2103">
        <f>IF($AK2103=1,O2103,0)</f>
        <v>0</v>
      </c>
      <c r="BD2103">
        <f>IF($AK2103=1,P2103,0)</f>
        <v>0</v>
      </c>
    </row>
    <row r="2104" spans="1:56" x14ac:dyDescent="0.3">
      <c r="A2104" s="7">
        <v>1166</v>
      </c>
      <c r="B2104" s="6">
        <v>138853</v>
      </c>
      <c r="C2104" s="7">
        <v>1</v>
      </c>
      <c r="D2104" s="7">
        <v>1</v>
      </c>
      <c r="E2104" s="7">
        <f>SUM(C2104:D2104)</f>
        <v>2</v>
      </c>
      <c r="F2104" s="7">
        <v>50</v>
      </c>
      <c r="G2104" s="7">
        <v>0</v>
      </c>
      <c r="H2104" s="7">
        <v>1</v>
      </c>
      <c r="I2104" s="7">
        <v>0</v>
      </c>
      <c r="J2104" s="7">
        <v>0</v>
      </c>
      <c r="K2104" s="7">
        <v>0</v>
      </c>
      <c r="L2104" s="7" t="str" cm="1">
        <f t="array" ref="L2104">_xlfn.IFS(G2104=1,G$1,H2104=1,H$1,I2104=1,I$1,J2104=1,J$1,K2104=1,K$1)</f>
        <v>Married</v>
      </c>
      <c r="M2104" s="7">
        <v>0</v>
      </c>
      <c r="N2104" s="7">
        <v>0</v>
      </c>
      <c r="O2104" s="7">
        <v>0</v>
      </c>
      <c r="P2104" s="7">
        <v>1</v>
      </c>
      <c r="Q2104" s="7" t="str" cm="1">
        <f t="array" ref="Q2104">_xlfn.IFS(M2104=1,M$1,N2104=1,N$1,O2104=1,O$1,P2104=1,P$1)</f>
        <v>PhD</v>
      </c>
      <c r="R2104" t="s">
        <v>44</v>
      </c>
      <c r="S2104" s="7">
        <v>90</v>
      </c>
      <c r="T2104" s="7">
        <v>104</v>
      </c>
      <c r="U2104" s="7">
        <v>0</v>
      </c>
      <c r="V2104" s="7">
        <v>50</v>
      </c>
      <c r="W2104" s="7">
        <v>0</v>
      </c>
      <c r="X2104" s="7">
        <v>0</v>
      </c>
      <c r="Y2104" s="7">
        <v>7</v>
      </c>
      <c r="Z2104" s="7">
        <v>147</v>
      </c>
      <c r="AA2104" s="7">
        <v>2</v>
      </c>
      <c r="AB2104" s="7">
        <v>2</v>
      </c>
      <c r="AC2104" s="7">
        <v>0</v>
      </c>
      <c r="AD2104" s="7">
        <v>3</v>
      </c>
      <c r="AE2104" s="7">
        <v>7</v>
      </c>
      <c r="AF2104" s="7">
        <v>0</v>
      </c>
      <c r="AG2104" s="7">
        <v>0</v>
      </c>
      <c r="AH2104" s="7">
        <v>0</v>
      </c>
      <c r="AI2104" s="7">
        <v>0</v>
      </c>
      <c r="AJ2104" s="7">
        <v>0</v>
      </c>
      <c r="AK2104" s="7">
        <v>0</v>
      </c>
      <c r="AL2104" s="7">
        <v>0</v>
      </c>
      <c r="AM2104" s="8">
        <v>44131</v>
      </c>
      <c r="AO2104">
        <f>IF($AG2104=1,G2104,0)</f>
        <v>0</v>
      </c>
      <c r="AP2104">
        <f>IF($AG2104=1,H2104,0)</f>
        <v>0</v>
      </c>
      <c r="AQ2104">
        <f>IF($AG2104=1,J2104,0)</f>
        <v>0</v>
      </c>
      <c r="AR2104">
        <f>IF($AG2104=1,I2104,0)</f>
        <v>0</v>
      </c>
      <c r="AS2104">
        <f>IF($AG2104=1,K2104,0)</f>
        <v>0</v>
      </c>
      <c r="AU2104">
        <f>IF($AJ2104=1,T2104,0)</f>
        <v>0</v>
      </c>
      <c r="AV2104">
        <f>IF($AJ2104=1,U2104,0)</f>
        <v>0</v>
      </c>
      <c r="AW2104">
        <f>IF($AJ2104=1,V2104,0)</f>
        <v>0</v>
      </c>
      <c r="AX2104">
        <f>IF($AJ2104=1,W2104,0)</f>
        <v>0</v>
      </c>
      <c r="AY2104">
        <f>IF($AJ2104=1,X2104,0)</f>
        <v>0</v>
      </c>
      <c r="BA2104">
        <f>IF($AK2104=1,M2104,0)</f>
        <v>0</v>
      </c>
      <c r="BB2104">
        <f>IF($AK2104=1,N2104,0)</f>
        <v>0</v>
      </c>
      <c r="BC2104">
        <f>IF($AK2104=1,O2104,0)</f>
        <v>0</v>
      </c>
      <c r="BD2104">
        <f>IF($AK2104=1,P2104,0)</f>
        <v>0</v>
      </c>
    </row>
    <row r="2105" spans="1:56" x14ac:dyDescent="0.3">
      <c r="A2105" s="7">
        <v>2970</v>
      </c>
      <c r="B2105" s="6">
        <v>196547</v>
      </c>
      <c r="C2105" s="7">
        <v>0</v>
      </c>
      <c r="D2105" s="7">
        <v>0</v>
      </c>
      <c r="E2105" s="7">
        <f>SUM(C2105:D2105)</f>
        <v>0</v>
      </c>
      <c r="F2105" s="7">
        <v>40</v>
      </c>
      <c r="G2105" s="7">
        <v>0</v>
      </c>
      <c r="H2105" s="7">
        <v>1</v>
      </c>
      <c r="I2105" s="7">
        <v>0</v>
      </c>
      <c r="J2105" s="7">
        <v>0</v>
      </c>
      <c r="K2105" s="7">
        <v>0</v>
      </c>
      <c r="L2105" s="7" t="str" cm="1">
        <f t="array" ref="L2105">_xlfn.IFS(G2105=1,G$1,H2105=1,H$1,I2105=1,I$1,J2105=1,J$1,K2105=1,K$1)</f>
        <v>Married</v>
      </c>
      <c r="M2105" s="7">
        <v>0</v>
      </c>
      <c r="N2105" s="7">
        <v>0</v>
      </c>
      <c r="O2105" s="7">
        <v>0</v>
      </c>
      <c r="P2105" s="7">
        <v>0</v>
      </c>
      <c r="Q2105" s="7" t="e" cm="1">
        <f t="array" ref="Q2105">_xlfn.IFS(M2105=1,M$1,N2105=1,N$1,O2105=1,O$1,P2105=1,P$1)</f>
        <v>#N/A</v>
      </c>
      <c r="R2105" t="s">
        <v>42</v>
      </c>
      <c r="S2105" s="7">
        <v>4</v>
      </c>
      <c r="T2105" s="7">
        <v>912</v>
      </c>
      <c r="U2105" s="7">
        <v>43</v>
      </c>
      <c r="V2105" s="7">
        <v>254</v>
      </c>
      <c r="W2105" s="7">
        <v>106</v>
      </c>
      <c r="X2105" s="7">
        <v>206</v>
      </c>
      <c r="Y2105" s="7">
        <v>126</v>
      </c>
      <c r="Z2105" s="7">
        <v>1394</v>
      </c>
      <c r="AA2105" s="7">
        <v>0</v>
      </c>
      <c r="AB2105" s="7">
        <v>7</v>
      </c>
      <c r="AC2105" s="7">
        <v>6</v>
      </c>
      <c r="AD2105" s="7">
        <v>8</v>
      </c>
      <c r="AE2105" s="7">
        <v>2</v>
      </c>
      <c r="AF2105" s="7">
        <v>1</v>
      </c>
      <c r="AG2105" s="7">
        <v>0</v>
      </c>
      <c r="AH2105" s="7">
        <v>1</v>
      </c>
      <c r="AI2105" s="7">
        <v>1</v>
      </c>
      <c r="AJ2105" s="7">
        <v>0</v>
      </c>
      <c r="AK2105" s="7">
        <v>0</v>
      </c>
      <c r="AL2105" s="7">
        <v>1</v>
      </c>
      <c r="AM2105" s="8">
        <v>44131</v>
      </c>
      <c r="AO2105">
        <f>IF($AG2105=1,G2105,0)</f>
        <v>0</v>
      </c>
      <c r="AP2105">
        <f>IF($AG2105=1,H2105,0)</f>
        <v>0</v>
      </c>
      <c r="AQ2105">
        <f>IF($AG2105=1,J2105,0)</f>
        <v>0</v>
      </c>
      <c r="AR2105">
        <f>IF($AG2105=1,I2105,0)</f>
        <v>0</v>
      </c>
      <c r="AS2105">
        <f>IF($AG2105=1,K2105,0)</f>
        <v>0</v>
      </c>
      <c r="AU2105">
        <f>IF($AJ2105=1,T2105,0)</f>
        <v>0</v>
      </c>
      <c r="AV2105">
        <f>IF($AJ2105=1,U2105,0)</f>
        <v>0</v>
      </c>
      <c r="AW2105">
        <f>IF($AJ2105=1,V2105,0)</f>
        <v>0</v>
      </c>
      <c r="AX2105">
        <f>IF($AJ2105=1,W2105,0)</f>
        <v>0</v>
      </c>
      <c r="AY2105">
        <f>IF($AJ2105=1,X2105,0)</f>
        <v>0</v>
      </c>
      <c r="BA2105">
        <f>IF($AK2105=1,M2105,0)</f>
        <v>0</v>
      </c>
      <c r="BB2105">
        <f>IF($AK2105=1,N2105,0)</f>
        <v>0</v>
      </c>
      <c r="BC2105">
        <f>IF($AK2105=1,O2105,0)</f>
        <v>0</v>
      </c>
      <c r="BD2105">
        <f>IF($AK2105=1,P2105,0)</f>
        <v>0</v>
      </c>
    </row>
    <row r="2106" spans="1:56" x14ac:dyDescent="0.3">
      <c r="A2106" s="7">
        <v>2287</v>
      </c>
      <c r="B2106" s="6">
        <v>181051</v>
      </c>
      <c r="C2106" s="7">
        <v>0</v>
      </c>
      <c r="D2106" s="7">
        <v>0</v>
      </c>
      <c r="E2106" s="7">
        <f>SUM(C2106:D2106)</f>
        <v>0</v>
      </c>
      <c r="F2106" s="7">
        <v>55</v>
      </c>
      <c r="G2106" s="7">
        <v>0</v>
      </c>
      <c r="H2106" s="7">
        <v>1</v>
      </c>
      <c r="I2106" s="7">
        <v>0</v>
      </c>
      <c r="J2106" s="7">
        <v>0</v>
      </c>
      <c r="K2106" s="7">
        <v>0</v>
      </c>
      <c r="L2106" s="7" t="str" cm="1">
        <f t="array" ref="L2106">_xlfn.IFS(G2106=1,G$1,H2106=1,H$1,I2106=1,I$1,J2106=1,J$1,K2106=1,K$1)</f>
        <v>Married</v>
      </c>
      <c r="M2106" s="7">
        <v>0</v>
      </c>
      <c r="N2106" s="7">
        <v>0</v>
      </c>
      <c r="O2106" s="7">
        <v>0</v>
      </c>
      <c r="P2106" s="7">
        <v>1</v>
      </c>
      <c r="Q2106" s="7" t="str" cm="1">
        <f t="array" ref="Q2106">_xlfn.IFS(M2106=1,M$1,N2106=1,N$1,O2106=1,O$1,P2106=1,P$1)</f>
        <v>PhD</v>
      </c>
      <c r="R2106" t="s">
        <v>41</v>
      </c>
      <c r="S2106" s="7">
        <v>43</v>
      </c>
      <c r="T2106" s="7">
        <v>2551</v>
      </c>
      <c r="U2106" s="7">
        <v>65</v>
      </c>
      <c r="V2106" s="7">
        <v>556</v>
      </c>
      <c r="W2106" s="7">
        <v>85</v>
      </c>
      <c r="X2106" s="7">
        <v>65</v>
      </c>
      <c r="Y2106" s="7">
        <v>31</v>
      </c>
      <c r="Z2106" s="7">
        <v>3290</v>
      </c>
      <c r="AA2106" s="7">
        <v>1</v>
      </c>
      <c r="AB2106" s="7">
        <v>5</v>
      </c>
      <c r="AC2106" s="7">
        <v>5</v>
      </c>
      <c r="AD2106" s="7">
        <v>12</v>
      </c>
      <c r="AE2106" s="7">
        <v>2</v>
      </c>
      <c r="AF2106" s="7">
        <v>0</v>
      </c>
      <c r="AG2106" s="7">
        <v>1</v>
      </c>
      <c r="AH2106" s="7">
        <v>1</v>
      </c>
      <c r="AI2106" s="7">
        <v>0</v>
      </c>
      <c r="AJ2106" s="7">
        <v>0</v>
      </c>
      <c r="AK2106" s="7">
        <v>0</v>
      </c>
      <c r="AL2106" s="7">
        <v>0</v>
      </c>
      <c r="AM2106" s="8">
        <v>44131</v>
      </c>
      <c r="AO2106">
        <f>IF($AG2106=1,G2106,0)</f>
        <v>0</v>
      </c>
      <c r="AP2106">
        <f>IF($AG2106=1,H2106,0)</f>
        <v>1</v>
      </c>
      <c r="AQ2106">
        <f>IF($AG2106=1,J2106,0)</f>
        <v>0</v>
      </c>
      <c r="AR2106">
        <f>IF($AG2106=1,I2106,0)</f>
        <v>0</v>
      </c>
      <c r="AS2106">
        <f>IF($AG2106=1,K2106,0)</f>
        <v>0</v>
      </c>
      <c r="AU2106">
        <f>IF($AJ2106=1,T2106,0)</f>
        <v>0</v>
      </c>
      <c r="AV2106">
        <f>IF($AJ2106=1,U2106,0)</f>
        <v>0</v>
      </c>
      <c r="AW2106">
        <f>IF($AJ2106=1,V2106,0)</f>
        <v>0</v>
      </c>
      <c r="AX2106">
        <f>IF($AJ2106=1,W2106,0)</f>
        <v>0</v>
      </c>
      <c r="AY2106">
        <f>IF($AJ2106=1,X2106,0)</f>
        <v>0</v>
      </c>
      <c r="BA2106">
        <f>IF($AK2106=1,M2106,0)</f>
        <v>0</v>
      </c>
      <c r="BB2106">
        <f>IF($AK2106=1,N2106,0)</f>
        <v>0</v>
      </c>
      <c r="BC2106">
        <f>IF($AK2106=1,O2106,0)</f>
        <v>0</v>
      </c>
      <c r="BD2106">
        <f>IF($AK2106=1,P2106,0)</f>
        <v>0</v>
      </c>
    </row>
    <row r="2107" spans="1:56" x14ac:dyDescent="0.3">
      <c r="A2107" s="7">
        <v>1086</v>
      </c>
      <c r="B2107" s="6">
        <v>123626</v>
      </c>
      <c r="C2107" s="7">
        <v>1</v>
      </c>
      <c r="D2107" s="7">
        <v>0</v>
      </c>
      <c r="E2107" s="7">
        <f>SUM(C2107:D2107)</f>
        <v>1</v>
      </c>
      <c r="F2107" s="7">
        <v>50</v>
      </c>
      <c r="G2107" s="7">
        <v>0</v>
      </c>
      <c r="H2107" s="7">
        <v>1</v>
      </c>
      <c r="I2107" s="7">
        <v>0</v>
      </c>
      <c r="J2107" s="7">
        <v>0</v>
      </c>
      <c r="K2107" s="7">
        <v>0</v>
      </c>
      <c r="L2107" s="7" t="str" cm="1">
        <f t="array" ref="L2107">_xlfn.IFS(G2107=1,G$1,H2107=1,H$1,I2107=1,I$1,J2107=1,J$1,K2107=1,K$1)</f>
        <v>Married</v>
      </c>
      <c r="M2107" s="7">
        <v>0</v>
      </c>
      <c r="N2107" s="7">
        <v>0</v>
      </c>
      <c r="O2107" s="7">
        <v>0</v>
      </c>
      <c r="P2107" s="7">
        <v>1</v>
      </c>
      <c r="Q2107" s="7" t="str" cm="1">
        <f t="array" ref="Q2107">_xlfn.IFS(M2107=1,M$1,N2107=1,N$1,O2107=1,O$1,P2107=1,P$1)</f>
        <v>PhD</v>
      </c>
      <c r="R2107" t="s">
        <v>42</v>
      </c>
      <c r="S2107" s="7">
        <v>84</v>
      </c>
      <c r="T2107" s="7">
        <v>141</v>
      </c>
      <c r="U2107" s="7">
        <v>10</v>
      </c>
      <c r="V2107" s="7">
        <v>73</v>
      </c>
      <c r="W2107" s="7">
        <v>0</v>
      </c>
      <c r="X2107" s="7">
        <v>0</v>
      </c>
      <c r="Y2107" s="7">
        <v>0</v>
      </c>
      <c r="Z2107" s="7">
        <v>225</v>
      </c>
      <c r="AA2107" s="7">
        <v>3</v>
      </c>
      <c r="AB2107" s="7">
        <v>3</v>
      </c>
      <c r="AC2107" s="7">
        <v>1</v>
      </c>
      <c r="AD2107" s="7">
        <v>3</v>
      </c>
      <c r="AE2107" s="7">
        <v>5</v>
      </c>
      <c r="AF2107" s="7">
        <v>0</v>
      </c>
      <c r="AG2107" s="7">
        <v>0</v>
      </c>
      <c r="AH2107" s="7">
        <v>0</v>
      </c>
      <c r="AI2107" s="7">
        <v>0</v>
      </c>
      <c r="AJ2107" s="7">
        <v>0</v>
      </c>
      <c r="AK2107" s="7">
        <v>0</v>
      </c>
      <c r="AL2107" s="7">
        <v>0</v>
      </c>
      <c r="AM2107" s="8">
        <v>44132</v>
      </c>
      <c r="AO2107">
        <f>IF($AG2107=1,G2107,0)</f>
        <v>0</v>
      </c>
      <c r="AP2107">
        <f>IF($AG2107=1,H2107,0)</f>
        <v>0</v>
      </c>
      <c r="AQ2107">
        <f>IF($AG2107=1,J2107,0)</f>
        <v>0</v>
      </c>
      <c r="AR2107">
        <f>IF($AG2107=1,I2107,0)</f>
        <v>0</v>
      </c>
      <c r="AS2107">
        <f>IF($AG2107=1,K2107,0)</f>
        <v>0</v>
      </c>
      <c r="AU2107">
        <f>IF($AJ2107=1,T2107,0)</f>
        <v>0</v>
      </c>
      <c r="AV2107">
        <f>IF($AJ2107=1,U2107,0)</f>
        <v>0</v>
      </c>
      <c r="AW2107">
        <f>IF($AJ2107=1,V2107,0)</f>
        <v>0</v>
      </c>
      <c r="AX2107">
        <f>IF($AJ2107=1,W2107,0)</f>
        <v>0</v>
      </c>
      <c r="AY2107">
        <f>IF($AJ2107=1,X2107,0)</f>
        <v>0</v>
      </c>
      <c r="BA2107">
        <f>IF($AK2107=1,M2107,0)</f>
        <v>0</v>
      </c>
      <c r="BB2107">
        <f>IF($AK2107=1,N2107,0)</f>
        <v>0</v>
      </c>
      <c r="BC2107">
        <f>IF($AK2107=1,O2107,0)</f>
        <v>0</v>
      </c>
      <c r="BD2107">
        <f>IF($AK2107=1,P2107,0)</f>
        <v>0</v>
      </c>
    </row>
    <row r="2108" spans="1:56" x14ac:dyDescent="0.3">
      <c r="A2108" s="7">
        <v>2116</v>
      </c>
      <c r="B2108" s="6">
        <v>149669</v>
      </c>
      <c r="C2108" s="7">
        <v>1</v>
      </c>
      <c r="D2108" s="7">
        <v>0</v>
      </c>
      <c r="E2108" s="7">
        <f>SUM(C2108:D2108)</f>
        <v>1</v>
      </c>
      <c r="F2108" s="7">
        <v>46</v>
      </c>
      <c r="G2108" s="7">
        <v>0</v>
      </c>
      <c r="H2108" s="7">
        <v>0</v>
      </c>
      <c r="I2108" s="7">
        <v>1</v>
      </c>
      <c r="J2108" s="7">
        <v>0</v>
      </c>
      <c r="K2108" s="7">
        <v>0</v>
      </c>
      <c r="L2108" s="7" t="str" cm="1">
        <f t="array" ref="L2108">_xlfn.IFS(G2108=1,G$1,H2108=1,H$1,I2108=1,I$1,J2108=1,J$1,K2108=1,K$1)</f>
        <v>Together</v>
      </c>
      <c r="M2108" s="7">
        <v>0</v>
      </c>
      <c r="N2108" s="7">
        <v>0</v>
      </c>
      <c r="O2108" s="7">
        <v>0</v>
      </c>
      <c r="P2108" s="7">
        <v>0</v>
      </c>
      <c r="Q2108" s="7" t="e" cm="1">
        <f t="array" ref="Q2108">_xlfn.IFS(M2108=1,M$1,N2108=1,N$1,O2108=1,O$1,P2108=1,P$1)</f>
        <v>#N/A</v>
      </c>
      <c r="R2108" t="s">
        <v>39</v>
      </c>
      <c r="S2108" s="7">
        <v>97</v>
      </c>
      <c r="T2108" s="7">
        <v>500</v>
      </c>
      <c r="U2108" s="7">
        <v>15</v>
      </c>
      <c r="V2108" s="7">
        <v>322</v>
      </c>
      <c r="W2108" s="7">
        <v>33</v>
      </c>
      <c r="X2108" s="7">
        <v>24</v>
      </c>
      <c r="Y2108" s="7">
        <v>87</v>
      </c>
      <c r="Z2108" s="7">
        <v>808</v>
      </c>
      <c r="AA2108" s="7">
        <v>2</v>
      </c>
      <c r="AB2108" s="7">
        <v>5</v>
      </c>
      <c r="AC2108" s="7">
        <v>1</v>
      </c>
      <c r="AD2108" s="7">
        <v>6</v>
      </c>
      <c r="AE2108" s="7">
        <v>6</v>
      </c>
      <c r="AF2108" s="7">
        <v>0</v>
      </c>
      <c r="AG2108" s="7">
        <v>0</v>
      </c>
      <c r="AH2108" s="7">
        <v>0</v>
      </c>
      <c r="AI2108" s="7">
        <v>0</v>
      </c>
      <c r="AJ2108" s="7">
        <v>0</v>
      </c>
      <c r="AK2108" s="7">
        <v>0</v>
      </c>
      <c r="AL2108" s="7">
        <v>0</v>
      </c>
      <c r="AM2108" s="8">
        <v>44132</v>
      </c>
      <c r="AO2108">
        <f>IF($AG2108=1,G2108,0)</f>
        <v>0</v>
      </c>
      <c r="AP2108">
        <f>IF($AG2108=1,H2108,0)</f>
        <v>0</v>
      </c>
      <c r="AQ2108">
        <f>IF($AG2108=1,J2108,0)</f>
        <v>0</v>
      </c>
      <c r="AR2108">
        <f>IF($AG2108=1,I2108,0)</f>
        <v>0</v>
      </c>
      <c r="AS2108">
        <f>IF($AG2108=1,K2108,0)</f>
        <v>0</v>
      </c>
      <c r="AU2108">
        <f>IF($AJ2108=1,T2108,0)</f>
        <v>0</v>
      </c>
      <c r="AV2108">
        <f>IF($AJ2108=1,U2108,0)</f>
        <v>0</v>
      </c>
      <c r="AW2108">
        <f>IF($AJ2108=1,V2108,0)</f>
        <v>0</v>
      </c>
      <c r="AX2108">
        <f>IF($AJ2108=1,W2108,0)</f>
        <v>0</v>
      </c>
      <c r="AY2108">
        <f>IF($AJ2108=1,X2108,0)</f>
        <v>0</v>
      </c>
      <c r="BA2108">
        <f>IF($AK2108=1,M2108,0)</f>
        <v>0</v>
      </c>
      <c r="BB2108">
        <f>IF($AK2108=1,N2108,0)</f>
        <v>0</v>
      </c>
      <c r="BC2108">
        <f>IF($AK2108=1,O2108,0)</f>
        <v>0</v>
      </c>
      <c r="BD2108">
        <f>IF($AK2108=1,P2108,0)</f>
        <v>0</v>
      </c>
    </row>
    <row r="2109" spans="1:56" x14ac:dyDescent="0.3">
      <c r="A2109" s="7">
        <v>2713</v>
      </c>
      <c r="B2109" s="6">
        <v>154984</v>
      </c>
      <c r="C2109" s="7">
        <v>0</v>
      </c>
      <c r="D2109" s="7">
        <v>1</v>
      </c>
      <c r="E2109" s="7">
        <f>SUM(C2109:D2109)</f>
        <v>1</v>
      </c>
      <c r="F2109" s="7">
        <v>61</v>
      </c>
      <c r="G2109" s="7">
        <v>0</v>
      </c>
      <c r="H2109" s="7">
        <v>1</v>
      </c>
      <c r="I2109" s="7">
        <v>0</v>
      </c>
      <c r="J2109" s="7">
        <v>0</v>
      </c>
      <c r="K2109" s="7">
        <v>0</v>
      </c>
      <c r="L2109" s="7" t="str" cm="1">
        <f t="array" ref="L2109">_xlfn.IFS(G2109=1,G$1,H2109=1,H$1,I2109=1,I$1,J2109=1,J$1,K2109=1,K$1)</f>
        <v>Married</v>
      </c>
      <c r="M2109" s="7">
        <v>0</v>
      </c>
      <c r="N2109" s="7">
        <v>1</v>
      </c>
      <c r="O2109" s="7">
        <v>0</v>
      </c>
      <c r="P2109" s="7">
        <v>0</v>
      </c>
      <c r="Q2109" s="7" t="str" cm="1">
        <f t="array" ref="Q2109">_xlfn.IFS(M2109=1,M$1,N2109=1,N$1,O2109=1,O$1,P2109=1,P$1)</f>
        <v>Graduate</v>
      </c>
      <c r="R2109" t="s">
        <v>41</v>
      </c>
      <c r="S2109" s="7">
        <v>51</v>
      </c>
      <c r="T2109" s="7">
        <v>488</v>
      </c>
      <c r="U2109" s="7">
        <v>37</v>
      </c>
      <c r="V2109" s="7">
        <v>369</v>
      </c>
      <c r="W2109" s="7">
        <v>90</v>
      </c>
      <c r="X2109" s="7">
        <v>8</v>
      </c>
      <c r="Y2109" s="7">
        <v>17</v>
      </c>
      <c r="Z2109" s="7">
        <v>975</v>
      </c>
      <c r="AA2109" s="7">
        <v>4</v>
      </c>
      <c r="AB2109" s="7">
        <v>6</v>
      </c>
      <c r="AC2109" s="7">
        <v>1</v>
      </c>
      <c r="AD2109" s="7">
        <v>6</v>
      </c>
      <c r="AE2109" s="7">
        <v>7</v>
      </c>
      <c r="AF2109" s="7">
        <v>0</v>
      </c>
      <c r="AG2109" s="7">
        <v>0</v>
      </c>
      <c r="AH2109" s="7">
        <v>0</v>
      </c>
      <c r="AI2109" s="7">
        <v>1</v>
      </c>
      <c r="AJ2109" s="7">
        <v>0</v>
      </c>
      <c r="AK2109" s="7">
        <v>0</v>
      </c>
      <c r="AL2109" s="7">
        <v>0</v>
      </c>
      <c r="AM2109" s="8">
        <v>44132</v>
      </c>
      <c r="AO2109">
        <f>IF($AG2109=1,G2109,0)</f>
        <v>0</v>
      </c>
      <c r="AP2109">
        <f>IF($AG2109=1,H2109,0)</f>
        <v>0</v>
      </c>
      <c r="AQ2109">
        <f>IF($AG2109=1,J2109,0)</f>
        <v>0</v>
      </c>
      <c r="AR2109">
        <f>IF($AG2109=1,I2109,0)</f>
        <v>0</v>
      </c>
      <c r="AS2109">
        <f>IF($AG2109=1,K2109,0)</f>
        <v>0</v>
      </c>
      <c r="AU2109">
        <f>IF($AJ2109=1,T2109,0)</f>
        <v>0</v>
      </c>
      <c r="AV2109">
        <f>IF($AJ2109=1,U2109,0)</f>
        <v>0</v>
      </c>
      <c r="AW2109">
        <f>IF($AJ2109=1,V2109,0)</f>
        <v>0</v>
      </c>
      <c r="AX2109">
        <f>IF($AJ2109=1,W2109,0)</f>
        <v>0</v>
      </c>
      <c r="AY2109">
        <f>IF($AJ2109=1,X2109,0)</f>
        <v>0</v>
      </c>
      <c r="BA2109">
        <f>IF($AK2109=1,M2109,0)</f>
        <v>0</v>
      </c>
      <c r="BB2109">
        <f>IF($AK2109=1,N2109,0)</f>
        <v>0</v>
      </c>
      <c r="BC2109">
        <f>IF($AK2109=1,O2109,0)</f>
        <v>0</v>
      </c>
      <c r="BD2109">
        <f>IF($AK2109=1,P2109,0)</f>
        <v>0</v>
      </c>
    </row>
    <row r="2110" spans="1:56" x14ac:dyDescent="0.3">
      <c r="A2110" s="7">
        <v>2223</v>
      </c>
      <c r="B2110" s="6">
        <v>176624</v>
      </c>
      <c r="C2110" s="7">
        <v>0</v>
      </c>
      <c r="D2110" s="7">
        <v>1</v>
      </c>
      <c r="E2110" s="7">
        <f>SUM(C2110:D2110)</f>
        <v>1</v>
      </c>
      <c r="F2110" s="7">
        <v>58</v>
      </c>
      <c r="G2110" s="7">
        <v>0</v>
      </c>
      <c r="H2110" s="7">
        <v>0</v>
      </c>
      <c r="I2110" s="7">
        <v>0</v>
      </c>
      <c r="J2110" s="7">
        <v>1</v>
      </c>
      <c r="K2110" s="7">
        <v>0</v>
      </c>
      <c r="L2110" s="7" t="str" cm="1">
        <f t="array" ref="L2110">_xlfn.IFS(G2110=1,G$1,H2110=1,H$1,I2110=1,I$1,J2110=1,J$1,K2110=1,K$1)</f>
        <v>Single</v>
      </c>
      <c r="M2110" s="7">
        <v>0</v>
      </c>
      <c r="N2110" s="7">
        <v>1</v>
      </c>
      <c r="O2110" s="7">
        <v>0</v>
      </c>
      <c r="P2110" s="7">
        <v>0</v>
      </c>
      <c r="Q2110" s="7" t="str" cm="1">
        <f t="array" ref="Q2110">_xlfn.IFS(M2110=1,M$1,N2110=1,N$1,O2110=1,O$1,P2110=1,P$1)</f>
        <v>Graduate</v>
      </c>
      <c r="R2110" t="s">
        <v>40</v>
      </c>
      <c r="S2110" s="7">
        <v>68</v>
      </c>
      <c r="T2110" s="7">
        <v>947</v>
      </c>
      <c r="U2110" s="7">
        <v>244</v>
      </c>
      <c r="V2110" s="7">
        <v>339</v>
      </c>
      <c r="W2110" s="7">
        <v>124</v>
      </c>
      <c r="X2110" s="7">
        <v>265</v>
      </c>
      <c r="Y2110" s="7">
        <v>152</v>
      </c>
      <c r="Z2110" s="7">
        <v>1768</v>
      </c>
      <c r="AA2110" s="7">
        <v>1</v>
      </c>
      <c r="AB2110" s="7">
        <v>5</v>
      </c>
      <c r="AC2110" s="7">
        <v>10</v>
      </c>
      <c r="AD2110" s="7">
        <v>7</v>
      </c>
      <c r="AE2110" s="7">
        <v>1</v>
      </c>
      <c r="AF2110" s="7">
        <v>1</v>
      </c>
      <c r="AG2110" s="7">
        <v>0</v>
      </c>
      <c r="AH2110" s="7">
        <v>0</v>
      </c>
      <c r="AI2110" s="7">
        <v>0</v>
      </c>
      <c r="AJ2110" s="7">
        <v>0</v>
      </c>
      <c r="AK2110" s="7">
        <v>0</v>
      </c>
      <c r="AL2110" s="7">
        <v>0</v>
      </c>
      <c r="AM2110" s="8">
        <v>44132</v>
      </c>
      <c r="AO2110">
        <f>IF($AG2110=1,G2110,0)</f>
        <v>0</v>
      </c>
      <c r="AP2110">
        <f>IF($AG2110=1,H2110,0)</f>
        <v>0</v>
      </c>
      <c r="AQ2110">
        <f>IF($AG2110=1,J2110,0)</f>
        <v>0</v>
      </c>
      <c r="AR2110">
        <f>IF($AG2110=1,I2110,0)</f>
        <v>0</v>
      </c>
      <c r="AS2110">
        <f>IF($AG2110=1,K2110,0)</f>
        <v>0</v>
      </c>
      <c r="AU2110">
        <f>IF($AJ2110=1,T2110,0)</f>
        <v>0</v>
      </c>
      <c r="AV2110">
        <f>IF($AJ2110=1,U2110,0)</f>
        <v>0</v>
      </c>
      <c r="AW2110">
        <f>IF($AJ2110=1,V2110,0)</f>
        <v>0</v>
      </c>
      <c r="AX2110">
        <f>IF($AJ2110=1,W2110,0)</f>
        <v>0</v>
      </c>
      <c r="AY2110">
        <f>IF($AJ2110=1,X2110,0)</f>
        <v>0</v>
      </c>
      <c r="BA2110">
        <f>IF($AK2110=1,M2110,0)</f>
        <v>0</v>
      </c>
      <c r="BB2110">
        <f>IF($AK2110=1,N2110,0)</f>
        <v>0</v>
      </c>
      <c r="BC2110">
        <f>IF($AK2110=1,O2110,0)</f>
        <v>0</v>
      </c>
      <c r="BD2110">
        <f>IF($AK2110=1,P2110,0)</f>
        <v>0</v>
      </c>
    </row>
    <row r="2111" spans="1:56" x14ac:dyDescent="0.3">
      <c r="A2111" s="7">
        <v>2230</v>
      </c>
      <c r="B2111" s="6">
        <v>165106</v>
      </c>
      <c r="C2111" s="7">
        <v>0</v>
      </c>
      <c r="D2111" s="7">
        <v>1</v>
      </c>
      <c r="E2111" s="7">
        <f>SUM(C2111:D2111)</f>
        <v>1</v>
      </c>
      <c r="F2111" s="7">
        <v>45</v>
      </c>
      <c r="G2111" s="7">
        <v>0</v>
      </c>
      <c r="H2111" s="7">
        <v>1</v>
      </c>
      <c r="I2111" s="7">
        <v>0</v>
      </c>
      <c r="J2111" s="7">
        <v>0</v>
      </c>
      <c r="K2111" s="7">
        <v>0</v>
      </c>
      <c r="L2111" s="7" t="str" cm="1">
        <f t="array" ref="L2111">_xlfn.IFS(G2111=1,G$1,H2111=1,H$1,I2111=1,I$1,J2111=1,J$1,K2111=1,K$1)</f>
        <v>Married</v>
      </c>
      <c r="M2111" s="7">
        <v>0</v>
      </c>
      <c r="N2111" s="7">
        <v>1</v>
      </c>
      <c r="O2111" s="7">
        <v>0</v>
      </c>
      <c r="P2111" s="7">
        <v>0</v>
      </c>
      <c r="Q2111" s="7" t="str" cm="1">
        <f t="array" ref="Q2111">_xlfn.IFS(M2111=1,M$1,N2111=1,N$1,O2111=1,O$1,P2111=1,P$1)</f>
        <v>Graduate</v>
      </c>
      <c r="R2111" t="s">
        <v>39</v>
      </c>
      <c r="S2111" s="7">
        <v>55</v>
      </c>
      <c r="T2111" s="7">
        <v>2003</v>
      </c>
      <c r="U2111" s="7">
        <v>48</v>
      </c>
      <c r="V2111" s="7">
        <v>337</v>
      </c>
      <c r="W2111" s="7">
        <v>30</v>
      </c>
      <c r="X2111" s="7">
        <v>0</v>
      </c>
      <c r="Y2111" s="7">
        <v>48</v>
      </c>
      <c r="Z2111" s="7">
        <v>2371</v>
      </c>
      <c r="AA2111" s="7">
        <v>3</v>
      </c>
      <c r="AB2111" s="7">
        <v>8</v>
      </c>
      <c r="AC2111" s="7">
        <v>3</v>
      </c>
      <c r="AD2111" s="7">
        <v>13</v>
      </c>
      <c r="AE2111" s="7">
        <v>6</v>
      </c>
      <c r="AF2111" s="7">
        <v>0</v>
      </c>
      <c r="AG2111" s="7">
        <v>1</v>
      </c>
      <c r="AH2111" s="7">
        <v>0</v>
      </c>
      <c r="AI2111" s="7">
        <v>0</v>
      </c>
      <c r="AJ2111" s="7">
        <v>0</v>
      </c>
      <c r="AK2111" s="7">
        <v>0</v>
      </c>
      <c r="AL2111" s="7">
        <v>0</v>
      </c>
      <c r="AM2111" s="8">
        <v>44132</v>
      </c>
      <c r="AO2111">
        <f>IF($AG2111=1,G2111,0)</f>
        <v>0</v>
      </c>
      <c r="AP2111">
        <f>IF($AG2111=1,H2111,0)</f>
        <v>1</v>
      </c>
      <c r="AQ2111">
        <f>IF($AG2111=1,J2111,0)</f>
        <v>0</v>
      </c>
      <c r="AR2111">
        <f>IF($AG2111=1,I2111,0)</f>
        <v>0</v>
      </c>
      <c r="AS2111">
        <f>IF($AG2111=1,K2111,0)</f>
        <v>0</v>
      </c>
      <c r="AU2111">
        <f>IF($AJ2111=1,T2111,0)</f>
        <v>0</v>
      </c>
      <c r="AV2111">
        <f>IF($AJ2111=1,U2111,0)</f>
        <v>0</v>
      </c>
      <c r="AW2111">
        <f>IF($AJ2111=1,V2111,0)</f>
        <v>0</v>
      </c>
      <c r="AX2111">
        <f>IF($AJ2111=1,W2111,0)</f>
        <v>0</v>
      </c>
      <c r="AY2111">
        <f>IF($AJ2111=1,X2111,0)</f>
        <v>0</v>
      </c>
      <c r="BA2111">
        <f>IF($AK2111=1,M2111,0)</f>
        <v>0</v>
      </c>
      <c r="BB2111">
        <f>IF($AK2111=1,N2111,0)</f>
        <v>0</v>
      </c>
      <c r="BC2111">
        <f>IF($AK2111=1,O2111,0)</f>
        <v>0</v>
      </c>
      <c r="BD2111">
        <f>IF($AK2111=1,P2111,0)</f>
        <v>0</v>
      </c>
    </row>
    <row r="2112" spans="1:56" x14ac:dyDescent="0.3">
      <c r="A2112" s="7">
        <v>1442</v>
      </c>
      <c r="B2112" s="6">
        <v>150300</v>
      </c>
      <c r="C2112" s="7">
        <v>0</v>
      </c>
      <c r="D2112" s="7">
        <v>1</v>
      </c>
      <c r="E2112" s="7">
        <f>SUM(C2112:D2112)</f>
        <v>1</v>
      </c>
      <c r="F2112" s="7">
        <v>68</v>
      </c>
      <c r="G2112" s="7">
        <v>0</v>
      </c>
      <c r="H2112" s="7">
        <v>1</v>
      </c>
      <c r="I2112" s="7">
        <v>0</v>
      </c>
      <c r="J2112" s="7">
        <v>0</v>
      </c>
      <c r="K2112" s="7">
        <v>0</v>
      </c>
      <c r="L2112" s="7" t="str" cm="1">
        <f t="array" ref="L2112">_xlfn.IFS(G2112=1,G$1,H2112=1,H$1,I2112=1,I$1,J2112=1,J$1,K2112=1,K$1)</f>
        <v>Married</v>
      </c>
      <c r="M2112" s="7">
        <v>0</v>
      </c>
      <c r="N2112" s="7">
        <v>1</v>
      </c>
      <c r="O2112" s="7">
        <v>0</v>
      </c>
      <c r="P2112" s="7">
        <v>0</v>
      </c>
      <c r="Q2112" s="7" t="str" cm="1">
        <f t="array" ref="Q2112">_xlfn.IFS(M2112=1,M$1,N2112=1,N$1,O2112=1,O$1,P2112=1,P$1)</f>
        <v>Graduate</v>
      </c>
      <c r="R2112" t="s">
        <v>44</v>
      </c>
      <c r="S2112" s="7">
        <v>52</v>
      </c>
      <c r="T2112" s="7">
        <v>427</v>
      </c>
      <c r="U2112" s="7">
        <v>45</v>
      </c>
      <c r="V2112" s="7">
        <v>179</v>
      </c>
      <c r="W2112" s="7">
        <v>72</v>
      </c>
      <c r="X2112" s="7">
        <v>69</v>
      </c>
      <c r="Y2112" s="7">
        <v>15</v>
      </c>
      <c r="Z2112" s="7">
        <v>777</v>
      </c>
      <c r="AA2112" s="7">
        <v>2</v>
      </c>
      <c r="AB2112" s="7">
        <v>2</v>
      </c>
      <c r="AC2112" s="7">
        <v>1</v>
      </c>
      <c r="AD2112" s="7">
        <v>8</v>
      </c>
      <c r="AE2112" s="7">
        <v>2</v>
      </c>
      <c r="AF2112" s="7">
        <v>0</v>
      </c>
      <c r="AG2112" s="7">
        <v>0</v>
      </c>
      <c r="AH2112" s="7">
        <v>0</v>
      </c>
      <c r="AI2112" s="7">
        <v>0</v>
      </c>
      <c r="AJ2112" s="7">
        <v>0</v>
      </c>
      <c r="AK2112" s="7">
        <v>0</v>
      </c>
      <c r="AL2112" s="7">
        <v>0</v>
      </c>
      <c r="AM2112" s="8">
        <v>44133</v>
      </c>
      <c r="AO2112">
        <f>IF($AG2112=1,G2112,0)</f>
        <v>0</v>
      </c>
      <c r="AP2112">
        <f>IF($AG2112=1,H2112,0)</f>
        <v>0</v>
      </c>
      <c r="AQ2112">
        <f>IF($AG2112=1,J2112,0)</f>
        <v>0</v>
      </c>
      <c r="AR2112">
        <f>IF($AG2112=1,I2112,0)</f>
        <v>0</v>
      </c>
      <c r="AS2112">
        <f>IF($AG2112=1,K2112,0)</f>
        <v>0</v>
      </c>
      <c r="AU2112">
        <f>IF($AJ2112=1,T2112,0)</f>
        <v>0</v>
      </c>
      <c r="AV2112">
        <f>IF($AJ2112=1,U2112,0)</f>
        <v>0</v>
      </c>
      <c r="AW2112">
        <f>IF($AJ2112=1,V2112,0)</f>
        <v>0</v>
      </c>
      <c r="AX2112">
        <f>IF($AJ2112=1,W2112,0)</f>
        <v>0</v>
      </c>
      <c r="AY2112">
        <f>IF($AJ2112=1,X2112,0)</f>
        <v>0</v>
      </c>
      <c r="BA2112">
        <f>IF($AK2112=1,M2112,0)</f>
        <v>0</v>
      </c>
      <c r="BB2112">
        <f>IF($AK2112=1,N2112,0)</f>
        <v>0</v>
      </c>
      <c r="BC2112">
        <f>IF($AK2112=1,O2112,0)</f>
        <v>0</v>
      </c>
      <c r="BD2112">
        <f>IF($AK2112=1,P2112,0)</f>
        <v>0</v>
      </c>
    </row>
    <row r="2113" spans="1:56" x14ac:dyDescent="0.3">
      <c r="A2113" s="7">
        <v>2051</v>
      </c>
      <c r="B2113" s="6">
        <v>132892</v>
      </c>
      <c r="C2113" s="7">
        <v>1</v>
      </c>
      <c r="D2113" s="7">
        <v>0</v>
      </c>
      <c r="E2113" s="7">
        <f>SUM(C2113:D2113)</f>
        <v>1</v>
      </c>
      <c r="F2113" s="7">
        <v>49</v>
      </c>
      <c r="G2113" s="7">
        <v>0</v>
      </c>
      <c r="H2113" s="7">
        <v>0</v>
      </c>
      <c r="I2113" s="7">
        <v>1</v>
      </c>
      <c r="J2113" s="7">
        <v>0</v>
      </c>
      <c r="K2113" s="7">
        <v>0</v>
      </c>
      <c r="L2113" s="7" t="str" cm="1">
        <f t="array" ref="L2113">_xlfn.IFS(G2113=1,G$1,H2113=1,H$1,I2113=1,I$1,J2113=1,J$1,K2113=1,K$1)</f>
        <v>Together</v>
      </c>
      <c r="M2113" s="7">
        <v>0</v>
      </c>
      <c r="N2113" s="7">
        <v>0</v>
      </c>
      <c r="O2113" s="7">
        <v>0</v>
      </c>
      <c r="P2113" s="7">
        <v>1</v>
      </c>
      <c r="Q2113" s="7" t="str" cm="1">
        <f t="array" ref="Q2113">_xlfn.IFS(M2113=1,M$1,N2113=1,N$1,O2113=1,O$1,P2113=1,P$1)</f>
        <v>PhD</v>
      </c>
      <c r="R2113" t="s">
        <v>43</v>
      </c>
      <c r="S2113" s="7">
        <v>78</v>
      </c>
      <c r="T2113" s="7">
        <v>105</v>
      </c>
      <c r="U2113" s="7">
        <v>0</v>
      </c>
      <c r="V2113" s="7">
        <v>61</v>
      </c>
      <c r="W2113" s="7">
        <v>8</v>
      </c>
      <c r="X2113" s="7">
        <v>4</v>
      </c>
      <c r="Y2113" s="7">
        <v>8</v>
      </c>
      <c r="Z2113" s="7">
        <v>170</v>
      </c>
      <c r="AA2113" s="7">
        <v>2</v>
      </c>
      <c r="AB2113" s="7">
        <v>3</v>
      </c>
      <c r="AC2113" s="7">
        <v>0</v>
      </c>
      <c r="AD2113" s="7">
        <v>3</v>
      </c>
      <c r="AE2113" s="7">
        <v>8</v>
      </c>
      <c r="AF2113" s="7">
        <v>0</v>
      </c>
      <c r="AG2113" s="7">
        <v>0</v>
      </c>
      <c r="AH2113" s="7">
        <v>0</v>
      </c>
      <c r="AI2113" s="7">
        <v>0</v>
      </c>
      <c r="AJ2113" s="7">
        <v>0</v>
      </c>
      <c r="AK2113" s="7">
        <v>0</v>
      </c>
      <c r="AL2113" s="7">
        <v>0</v>
      </c>
      <c r="AM2113" s="8">
        <v>44133</v>
      </c>
      <c r="AO2113">
        <f>IF($AG2113=1,G2113,0)</f>
        <v>0</v>
      </c>
      <c r="AP2113">
        <f>IF($AG2113=1,H2113,0)</f>
        <v>0</v>
      </c>
      <c r="AQ2113">
        <f>IF($AG2113=1,J2113,0)</f>
        <v>0</v>
      </c>
      <c r="AR2113">
        <f>IF($AG2113=1,I2113,0)</f>
        <v>0</v>
      </c>
      <c r="AS2113">
        <f>IF($AG2113=1,K2113,0)</f>
        <v>0</v>
      </c>
      <c r="AU2113">
        <f>IF($AJ2113=1,T2113,0)</f>
        <v>0</v>
      </c>
      <c r="AV2113">
        <f>IF($AJ2113=1,U2113,0)</f>
        <v>0</v>
      </c>
      <c r="AW2113">
        <f>IF($AJ2113=1,V2113,0)</f>
        <v>0</v>
      </c>
      <c r="AX2113">
        <f>IF($AJ2113=1,W2113,0)</f>
        <v>0</v>
      </c>
      <c r="AY2113">
        <f>IF($AJ2113=1,X2113,0)</f>
        <v>0</v>
      </c>
      <c r="BA2113">
        <f>IF($AK2113=1,M2113,0)</f>
        <v>0</v>
      </c>
      <c r="BB2113">
        <f>IF($AK2113=1,N2113,0)</f>
        <v>0</v>
      </c>
      <c r="BC2113">
        <f>IF($AK2113=1,O2113,0)</f>
        <v>0</v>
      </c>
      <c r="BD2113">
        <f>IF($AK2113=1,P2113,0)</f>
        <v>0</v>
      </c>
    </row>
    <row r="2114" spans="1:56" x14ac:dyDescent="0.3">
      <c r="A2114" s="7">
        <v>1916</v>
      </c>
      <c r="B2114" s="6">
        <v>132892</v>
      </c>
      <c r="C2114" s="7">
        <v>1</v>
      </c>
      <c r="D2114" s="7">
        <v>0</v>
      </c>
      <c r="E2114" s="7">
        <f>SUM(C2114:D2114)</f>
        <v>1</v>
      </c>
      <c r="F2114" s="7">
        <v>49</v>
      </c>
      <c r="G2114" s="7">
        <v>0</v>
      </c>
      <c r="H2114" s="7">
        <v>0</v>
      </c>
      <c r="I2114" s="7">
        <v>1</v>
      </c>
      <c r="J2114" s="7">
        <v>0</v>
      </c>
      <c r="K2114" s="7">
        <v>0</v>
      </c>
      <c r="L2114" s="7" t="str" cm="1">
        <f t="array" ref="L2114">_xlfn.IFS(G2114=1,G$1,H2114=1,H$1,I2114=1,I$1,J2114=1,J$1,K2114=1,K$1)</f>
        <v>Together</v>
      </c>
      <c r="M2114" s="7">
        <v>0</v>
      </c>
      <c r="N2114" s="7">
        <v>0</v>
      </c>
      <c r="O2114" s="7">
        <v>0</v>
      </c>
      <c r="P2114" s="7">
        <v>1</v>
      </c>
      <c r="Q2114" s="7" t="str" cm="1">
        <f t="array" ref="Q2114">_xlfn.IFS(M2114=1,M$1,N2114=1,N$1,O2114=1,O$1,P2114=1,P$1)</f>
        <v>PhD</v>
      </c>
      <c r="R2114" t="s">
        <v>44</v>
      </c>
      <c r="S2114" s="7">
        <v>78</v>
      </c>
      <c r="T2114" s="7">
        <v>105</v>
      </c>
      <c r="U2114" s="7">
        <v>0</v>
      </c>
      <c r="V2114" s="7">
        <v>61</v>
      </c>
      <c r="W2114" s="7">
        <v>8</v>
      </c>
      <c r="X2114" s="7">
        <v>4</v>
      </c>
      <c r="Y2114" s="7">
        <v>8</v>
      </c>
      <c r="Z2114" s="7">
        <v>170</v>
      </c>
      <c r="AA2114" s="7">
        <v>2</v>
      </c>
      <c r="AB2114" s="7">
        <v>3</v>
      </c>
      <c r="AC2114" s="7">
        <v>0</v>
      </c>
      <c r="AD2114" s="7">
        <v>3</v>
      </c>
      <c r="AE2114" s="7">
        <v>8</v>
      </c>
      <c r="AF2114" s="7">
        <v>0</v>
      </c>
      <c r="AG2114" s="7">
        <v>0</v>
      </c>
      <c r="AH2114" s="7">
        <v>0</v>
      </c>
      <c r="AI2114" s="7">
        <v>0</v>
      </c>
      <c r="AJ2114" s="7">
        <v>0</v>
      </c>
      <c r="AK2114" s="7">
        <v>0</v>
      </c>
      <c r="AL2114" s="7">
        <v>0</v>
      </c>
      <c r="AM2114" s="8">
        <v>44133</v>
      </c>
      <c r="AO2114">
        <f>IF($AG2114=1,G2114,0)</f>
        <v>0</v>
      </c>
      <c r="AP2114">
        <f>IF($AG2114=1,H2114,0)</f>
        <v>0</v>
      </c>
      <c r="AQ2114">
        <f>IF($AG2114=1,J2114,0)</f>
        <v>0</v>
      </c>
      <c r="AR2114">
        <f>IF($AG2114=1,I2114,0)</f>
        <v>0</v>
      </c>
      <c r="AS2114">
        <f>IF($AG2114=1,K2114,0)</f>
        <v>0</v>
      </c>
      <c r="AU2114">
        <f>IF($AJ2114=1,T2114,0)</f>
        <v>0</v>
      </c>
      <c r="AV2114">
        <f>IF($AJ2114=1,U2114,0)</f>
        <v>0</v>
      </c>
      <c r="AW2114">
        <f>IF($AJ2114=1,V2114,0)</f>
        <v>0</v>
      </c>
      <c r="AX2114">
        <f>IF($AJ2114=1,W2114,0)</f>
        <v>0</v>
      </c>
      <c r="AY2114">
        <f>IF($AJ2114=1,X2114,0)</f>
        <v>0</v>
      </c>
      <c r="BA2114">
        <f>IF($AK2114=1,M2114,0)</f>
        <v>0</v>
      </c>
      <c r="BB2114">
        <f>IF($AK2114=1,N2114,0)</f>
        <v>0</v>
      </c>
      <c r="BC2114">
        <f>IF($AK2114=1,O2114,0)</f>
        <v>0</v>
      </c>
      <c r="BD2114">
        <f>IF($AK2114=1,P2114,0)</f>
        <v>0</v>
      </c>
    </row>
    <row r="2115" spans="1:56" x14ac:dyDescent="0.3">
      <c r="A2115" s="7">
        <v>2869</v>
      </c>
      <c r="B2115" s="6">
        <v>169719</v>
      </c>
      <c r="C2115" s="7">
        <v>0</v>
      </c>
      <c r="D2115" s="7">
        <v>0</v>
      </c>
      <c r="E2115" s="7">
        <f>SUM(C2115:D2115)</f>
        <v>0</v>
      </c>
      <c r="F2115" s="7">
        <v>46</v>
      </c>
      <c r="G2115" s="7">
        <v>0</v>
      </c>
      <c r="H2115" s="7">
        <v>0</v>
      </c>
      <c r="I2115" s="7">
        <v>0</v>
      </c>
      <c r="J2115" s="7">
        <v>1</v>
      </c>
      <c r="K2115" s="7">
        <v>0</v>
      </c>
      <c r="L2115" s="7" t="str" cm="1">
        <f t="array" ref="L2115">_xlfn.IFS(G2115=1,G$1,H2115=1,H$1,I2115=1,I$1,J2115=1,J$1,K2115=1,K$1)</f>
        <v>Single</v>
      </c>
      <c r="M2115" s="7">
        <v>0</v>
      </c>
      <c r="N2115" s="7">
        <v>1</v>
      </c>
      <c r="O2115" s="7">
        <v>0</v>
      </c>
      <c r="P2115" s="7">
        <v>0</v>
      </c>
      <c r="Q2115" s="7" t="str" cm="1">
        <f t="array" ref="Q2115">_xlfn.IFS(M2115=1,M$1,N2115=1,N$1,O2115=1,O$1,P2115=1,P$1)</f>
        <v>Graduate</v>
      </c>
      <c r="R2115" t="s">
        <v>41</v>
      </c>
      <c r="S2115" s="7">
        <v>99</v>
      </c>
      <c r="T2115" s="7">
        <v>665</v>
      </c>
      <c r="U2115" s="7">
        <v>209</v>
      </c>
      <c r="V2115" s="7">
        <v>506</v>
      </c>
      <c r="W2115" s="7">
        <v>431</v>
      </c>
      <c r="X2115" s="7">
        <v>34</v>
      </c>
      <c r="Y2115" s="7">
        <v>105</v>
      </c>
      <c r="Z2115" s="7">
        <v>1741</v>
      </c>
      <c r="AA2115" s="7">
        <v>1</v>
      </c>
      <c r="AB2115" s="7">
        <v>2</v>
      </c>
      <c r="AC2115" s="7">
        <v>3</v>
      </c>
      <c r="AD2115" s="7">
        <v>5</v>
      </c>
      <c r="AE2115" s="7">
        <v>1</v>
      </c>
      <c r="AF2115" s="7">
        <v>0</v>
      </c>
      <c r="AG2115" s="7">
        <v>0</v>
      </c>
      <c r="AH2115" s="7">
        <v>0</v>
      </c>
      <c r="AI2115" s="7">
        <v>0</v>
      </c>
      <c r="AJ2115" s="7">
        <v>0</v>
      </c>
      <c r="AK2115" s="7">
        <v>0</v>
      </c>
      <c r="AL2115" s="7">
        <v>0</v>
      </c>
      <c r="AM2115" s="8">
        <v>44134</v>
      </c>
      <c r="AO2115">
        <f>IF($AG2115=1,G2115,0)</f>
        <v>0</v>
      </c>
      <c r="AP2115">
        <f>IF($AG2115=1,H2115,0)</f>
        <v>0</v>
      </c>
      <c r="AQ2115">
        <f>IF($AG2115=1,J2115,0)</f>
        <v>0</v>
      </c>
      <c r="AR2115">
        <f>IF($AG2115=1,I2115,0)</f>
        <v>0</v>
      </c>
      <c r="AS2115">
        <f>IF($AG2115=1,K2115,0)</f>
        <v>0</v>
      </c>
      <c r="AU2115">
        <f>IF($AJ2115=1,T2115,0)</f>
        <v>0</v>
      </c>
      <c r="AV2115">
        <f>IF($AJ2115=1,U2115,0)</f>
        <v>0</v>
      </c>
      <c r="AW2115">
        <f>IF($AJ2115=1,V2115,0)</f>
        <v>0</v>
      </c>
      <c r="AX2115">
        <f>IF($AJ2115=1,W2115,0)</f>
        <v>0</v>
      </c>
      <c r="AY2115">
        <f>IF($AJ2115=1,X2115,0)</f>
        <v>0</v>
      </c>
      <c r="BA2115">
        <f>IF($AK2115=1,M2115,0)</f>
        <v>0</v>
      </c>
      <c r="BB2115">
        <f>IF($AK2115=1,N2115,0)</f>
        <v>0</v>
      </c>
      <c r="BC2115">
        <f>IF($AK2115=1,O2115,0)</f>
        <v>0</v>
      </c>
      <c r="BD2115">
        <f>IF($AK2115=1,P2115,0)</f>
        <v>0</v>
      </c>
    </row>
    <row r="2116" spans="1:56" x14ac:dyDescent="0.3">
      <c r="A2116" s="7">
        <v>2216</v>
      </c>
      <c r="B2116" s="6">
        <v>164722</v>
      </c>
      <c r="C2116" s="7">
        <v>1</v>
      </c>
      <c r="D2116" s="7">
        <v>0</v>
      </c>
      <c r="E2116" s="7">
        <f>SUM(C2116:D2116)</f>
        <v>1</v>
      </c>
      <c r="F2116" s="7">
        <v>49</v>
      </c>
      <c r="G2116" s="7">
        <v>0</v>
      </c>
      <c r="H2116" s="7">
        <v>1</v>
      </c>
      <c r="I2116" s="7">
        <v>0</v>
      </c>
      <c r="J2116" s="7">
        <v>0</v>
      </c>
      <c r="K2116" s="7">
        <v>0</v>
      </c>
      <c r="L2116" s="7" t="str" cm="1">
        <f t="array" ref="L2116">_xlfn.IFS(G2116=1,G$1,H2116=1,H$1,I2116=1,I$1,J2116=1,J$1,K2116=1,K$1)</f>
        <v>Married</v>
      </c>
      <c r="M2116" s="7">
        <v>0</v>
      </c>
      <c r="N2116" s="7">
        <v>1</v>
      </c>
      <c r="O2116" s="7">
        <v>0</v>
      </c>
      <c r="P2116" s="7">
        <v>0</v>
      </c>
      <c r="Q2116" s="7" t="str" cm="1">
        <f t="array" ref="Q2116">_xlfn.IFS(M2116=1,M$1,N2116=1,N$1,O2116=1,O$1,P2116=1,P$1)</f>
        <v>Graduate</v>
      </c>
      <c r="R2116" t="s">
        <v>44</v>
      </c>
      <c r="S2116" s="7">
        <v>47</v>
      </c>
      <c r="T2116" s="7">
        <v>771</v>
      </c>
      <c r="U2116" s="7">
        <v>0</v>
      </c>
      <c r="V2116" s="7">
        <v>713</v>
      </c>
      <c r="W2116" s="7">
        <v>153</v>
      </c>
      <c r="X2116" s="7">
        <v>374</v>
      </c>
      <c r="Y2116" s="7">
        <v>38</v>
      </c>
      <c r="Z2116" s="7">
        <v>1972</v>
      </c>
      <c r="AA2116" s="7">
        <v>4</v>
      </c>
      <c r="AB2116" s="7">
        <v>8</v>
      </c>
      <c r="AC2116" s="7">
        <v>2</v>
      </c>
      <c r="AD2116" s="7">
        <v>11</v>
      </c>
      <c r="AE2116" s="7">
        <v>6</v>
      </c>
      <c r="AF2116" s="7">
        <v>0</v>
      </c>
      <c r="AG2116" s="7">
        <v>0</v>
      </c>
      <c r="AH2116" s="7">
        <v>0</v>
      </c>
      <c r="AI2116" s="7">
        <v>0</v>
      </c>
      <c r="AJ2116" s="7">
        <v>0</v>
      </c>
      <c r="AK2116" s="7">
        <v>0</v>
      </c>
      <c r="AL2116" s="7">
        <v>0</v>
      </c>
      <c r="AM2116" s="8">
        <v>44134</v>
      </c>
      <c r="AO2116">
        <f>IF($AG2116=1,G2116,0)</f>
        <v>0</v>
      </c>
      <c r="AP2116">
        <f>IF($AG2116=1,H2116,0)</f>
        <v>0</v>
      </c>
      <c r="AQ2116">
        <f>IF($AG2116=1,J2116,0)</f>
        <v>0</v>
      </c>
      <c r="AR2116">
        <f>IF($AG2116=1,I2116,0)</f>
        <v>0</v>
      </c>
      <c r="AS2116">
        <f>IF($AG2116=1,K2116,0)</f>
        <v>0</v>
      </c>
      <c r="AU2116">
        <f>IF($AJ2116=1,T2116,0)</f>
        <v>0</v>
      </c>
      <c r="AV2116">
        <f>IF($AJ2116=1,U2116,0)</f>
        <v>0</v>
      </c>
      <c r="AW2116">
        <f>IF($AJ2116=1,V2116,0)</f>
        <v>0</v>
      </c>
      <c r="AX2116">
        <f>IF($AJ2116=1,W2116,0)</f>
        <v>0</v>
      </c>
      <c r="AY2116">
        <f>IF($AJ2116=1,X2116,0)</f>
        <v>0</v>
      </c>
      <c r="BA2116">
        <f>IF($AK2116=1,M2116,0)</f>
        <v>0</v>
      </c>
      <c r="BB2116">
        <f>IF($AK2116=1,N2116,0)</f>
        <v>0</v>
      </c>
      <c r="BC2116">
        <f>IF($AK2116=1,O2116,0)</f>
        <v>0</v>
      </c>
      <c r="BD2116">
        <f>IF($AK2116=1,P2116,0)</f>
        <v>0</v>
      </c>
    </row>
    <row r="2117" spans="1:56" x14ac:dyDescent="0.3">
      <c r="A2117" s="7">
        <v>1834</v>
      </c>
      <c r="B2117" s="6">
        <v>130843</v>
      </c>
      <c r="C2117" s="7">
        <v>1</v>
      </c>
      <c r="D2117" s="7">
        <v>1</v>
      </c>
      <c r="E2117" s="7">
        <f>SUM(C2117:D2117)</f>
        <v>2</v>
      </c>
      <c r="F2117" s="7">
        <v>54</v>
      </c>
      <c r="G2117" s="7">
        <v>0</v>
      </c>
      <c r="H2117" s="7">
        <v>0</v>
      </c>
      <c r="I2117" s="7">
        <v>1</v>
      </c>
      <c r="J2117" s="7">
        <v>0</v>
      </c>
      <c r="K2117" s="7">
        <v>0</v>
      </c>
      <c r="L2117" s="7" t="str" cm="1">
        <f t="array" ref="L2117">_xlfn.IFS(G2117=1,G$1,H2117=1,H$1,I2117=1,I$1,J2117=1,J$1,K2117=1,K$1)</f>
        <v>Together</v>
      </c>
      <c r="M2117" s="7">
        <v>0</v>
      </c>
      <c r="N2117" s="7">
        <v>0</v>
      </c>
      <c r="O2117" s="7">
        <v>0</v>
      </c>
      <c r="P2117" s="7">
        <v>1</v>
      </c>
      <c r="Q2117" s="7" t="str" cm="1">
        <f t="array" ref="Q2117">_xlfn.IFS(M2117=1,M$1,N2117=1,N$1,O2117=1,O$1,P2117=1,P$1)</f>
        <v>PhD</v>
      </c>
      <c r="R2117" t="s">
        <v>39</v>
      </c>
      <c r="S2117" s="7">
        <v>43</v>
      </c>
      <c r="T2117" s="7">
        <v>102</v>
      </c>
      <c r="U2117" s="7">
        <v>0</v>
      </c>
      <c r="V2117" s="7">
        <v>8</v>
      </c>
      <c r="W2117" s="7">
        <v>0</v>
      </c>
      <c r="X2117" s="7">
        <v>0</v>
      </c>
      <c r="Y2117" s="7">
        <v>38</v>
      </c>
      <c r="Z2117" s="7">
        <v>72</v>
      </c>
      <c r="AA2117" s="7">
        <v>2</v>
      </c>
      <c r="AB2117" s="7">
        <v>1</v>
      </c>
      <c r="AC2117" s="7">
        <v>1</v>
      </c>
      <c r="AD2117" s="7">
        <v>2</v>
      </c>
      <c r="AE2117" s="7">
        <v>5</v>
      </c>
      <c r="AF2117" s="7">
        <v>1</v>
      </c>
      <c r="AG2117" s="7">
        <v>0</v>
      </c>
      <c r="AH2117" s="7">
        <v>0</v>
      </c>
      <c r="AI2117" s="7">
        <v>0</v>
      </c>
      <c r="AJ2117" s="7">
        <v>0</v>
      </c>
      <c r="AK2117" s="7">
        <v>0</v>
      </c>
      <c r="AL2117" s="7">
        <v>0</v>
      </c>
      <c r="AM2117" s="8">
        <v>44134</v>
      </c>
      <c r="AO2117">
        <f>IF($AG2117=1,G2117,0)</f>
        <v>0</v>
      </c>
      <c r="AP2117">
        <f>IF($AG2117=1,H2117,0)</f>
        <v>0</v>
      </c>
      <c r="AQ2117">
        <f>IF($AG2117=1,J2117,0)</f>
        <v>0</v>
      </c>
      <c r="AR2117">
        <f>IF($AG2117=1,I2117,0)</f>
        <v>0</v>
      </c>
      <c r="AS2117">
        <f>IF($AG2117=1,K2117,0)</f>
        <v>0</v>
      </c>
      <c r="AU2117">
        <f>IF($AJ2117=1,T2117,0)</f>
        <v>0</v>
      </c>
      <c r="AV2117">
        <f>IF($AJ2117=1,U2117,0)</f>
        <v>0</v>
      </c>
      <c r="AW2117">
        <f>IF($AJ2117=1,V2117,0)</f>
        <v>0</v>
      </c>
      <c r="AX2117">
        <f>IF($AJ2117=1,W2117,0)</f>
        <v>0</v>
      </c>
      <c r="AY2117">
        <f>IF($AJ2117=1,X2117,0)</f>
        <v>0</v>
      </c>
      <c r="BA2117">
        <f>IF($AK2117=1,M2117,0)</f>
        <v>0</v>
      </c>
      <c r="BB2117">
        <f>IF($AK2117=1,N2117,0)</f>
        <v>0</v>
      </c>
      <c r="BC2117">
        <f>IF($AK2117=1,O2117,0)</f>
        <v>0</v>
      </c>
      <c r="BD2117">
        <f>IF($AK2117=1,P2117,0)</f>
        <v>0</v>
      </c>
    </row>
    <row r="2118" spans="1:56" x14ac:dyDescent="0.3">
      <c r="A2118" s="7">
        <v>2873</v>
      </c>
      <c r="B2118" s="6">
        <v>213734</v>
      </c>
      <c r="C2118" s="7">
        <v>0</v>
      </c>
      <c r="D2118" s="7">
        <v>0</v>
      </c>
      <c r="E2118" s="7">
        <f>SUM(C2118:D2118)</f>
        <v>0</v>
      </c>
      <c r="F2118" s="7">
        <v>75</v>
      </c>
      <c r="G2118" s="7">
        <v>0</v>
      </c>
      <c r="H2118" s="7">
        <v>0</v>
      </c>
      <c r="I2118" s="7">
        <v>0</v>
      </c>
      <c r="J2118" s="7">
        <v>1</v>
      </c>
      <c r="K2118" s="7">
        <v>0</v>
      </c>
      <c r="L2118" s="7" t="str" cm="1">
        <f t="array" ref="L2118">_xlfn.IFS(G2118=1,G$1,H2118=1,H$1,I2118=1,I$1,J2118=1,J$1,K2118=1,K$1)</f>
        <v>Single</v>
      </c>
      <c r="M2118" s="7">
        <v>0</v>
      </c>
      <c r="N2118" s="7">
        <v>0</v>
      </c>
      <c r="O2118" s="7">
        <v>0</v>
      </c>
      <c r="P2118" s="7">
        <v>1</v>
      </c>
      <c r="Q2118" s="7" t="str" cm="1">
        <f t="array" ref="Q2118">_xlfn.IFS(M2118=1,M$1,N2118=1,N$1,O2118=1,O$1,P2118=1,P$1)</f>
        <v>PhD</v>
      </c>
      <c r="R2118" t="s">
        <v>43</v>
      </c>
      <c r="S2118" s="7">
        <v>9</v>
      </c>
      <c r="T2118" s="7">
        <v>11</v>
      </c>
      <c r="U2118" s="7">
        <v>4</v>
      </c>
      <c r="V2118" s="7">
        <v>6</v>
      </c>
      <c r="W2118" s="7">
        <v>2</v>
      </c>
      <c r="X2118" s="7">
        <v>492</v>
      </c>
      <c r="Y2118" s="7">
        <v>6</v>
      </c>
      <c r="Z2118" s="7">
        <v>509</v>
      </c>
      <c r="AA2118" s="7">
        <v>0</v>
      </c>
      <c r="AB2118" s="7">
        <v>27</v>
      </c>
      <c r="AC2118" s="7">
        <v>0</v>
      </c>
      <c r="AD2118" s="7">
        <v>0</v>
      </c>
      <c r="AE2118" s="7">
        <v>1</v>
      </c>
      <c r="AF2118" s="7">
        <v>0</v>
      </c>
      <c r="AG2118" s="7">
        <v>0</v>
      </c>
      <c r="AH2118" s="7">
        <v>0</v>
      </c>
      <c r="AI2118" s="7">
        <v>0</v>
      </c>
      <c r="AJ2118" s="7">
        <v>0</v>
      </c>
      <c r="AK2118" s="7">
        <v>0</v>
      </c>
      <c r="AL2118" s="7">
        <v>0</v>
      </c>
      <c r="AM2118" s="8">
        <v>44136</v>
      </c>
      <c r="AO2118">
        <f>IF($AG2118=1,G2118,0)</f>
        <v>0</v>
      </c>
      <c r="AP2118">
        <f>IF($AG2118=1,H2118,0)</f>
        <v>0</v>
      </c>
      <c r="AQ2118">
        <f>IF($AG2118=1,J2118,0)</f>
        <v>0</v>
      </c>
      <c r="AR2118">
        <f>IF($AG2118=1,I2118,0)</f>
        <v>0</v>
      </c>
      <c r="AS2118">
        <f>IF($AG2118=1,K2118,0)</f>
        <v>0</v>
      </c>
      <c r="AU2118">
        <f>IF($AJ2118=1,T2118,0)</f>
        <v>0</v>
      </c>
      <c r="AV2118">
        <f>IF($AJ2118=1,U2118,0)</f>
        <v>0</v>
      </c>
      <c r="AW2118">
        <f>IF($AJ2118=1,V2118,0)</f>
        <v>0</v>
      </c>
      <c r="AX2118">
        <f>IF($AJ2118=1,W2118,0)</f>
        <v>0</v>
      </c>
      <c r="AY2118">
        <f>IF($AJ2118=1,X2118,0)</f>
        <v>0</v>
      </c>
      <c r="BA2118">
        <f>IF($AK2118=1,M2118,0)</f>
        <v>0</v>
      </c>
      <c r="BB2118">
        <f>IF($AK2118=1,N2118,0)</f>
        <v>0</v>
      </c>
      <c r="BC2118">
        <f>IF($AK2118=1,O2118,0)</f>
        <v>0</v>
      </c>
      <c r="BD2118">
        <f>IF($AK2118=1,P2118,0)</f>
        <v>0</v>
      </c>
    </row>
    <row r="2119" spans="1:56" x14ac:dyDescent="0.3">
      <c r="A2119" s="7">
        <v>2136</v>
      </c>
      <c r="B2119" s="6">
        <v>123091</v>
      </c>
      <c r="C2119" s="7">
        <v>1</v>
      </c>
      <c r="D2119" s="7">
        <v>1</v>
      </c>
      <c r="E2119" s="7">
        <f>SUM(C2119:D2119)</f>
        <v>2</v>
      </c>
      <c r="F2119" s="7">
        <v>57</v>
      </c>
      <c r="G2119" s="7">
        <v>0</v>
      </c>
      <c r="H2119" s="7">
        <v>0</v>
      </c>
      <c r="I2119" s="7">
        <v>0</v>
      </c>
      <c r="J2119" s="7">
        <v>1</v>
      </c>
      <c r="K2119" s="7">
        <v>0</v>
      </c>
      <c r="L2119" s="7" t="str" cm="1">
        <f t="array" ref="L2119">_xlfn.IFS(G2119=1,G$1,H2119=1,H$1,I2119=1,I$1,J2119=1,J$1,K2119=1,K$1)</f>
        <v>Single</v>
      </c>
      <c r="M2119" s="7">
        <v>0</v>
      </c>
      <c r="N2119" s="7">
        <v>0</v>
      </c>
      <c r="O2119" s="7">
        <v>0</v>
      </c>
      <c r="P2119" s="7">
        <v>1</v>
      </c>
      <c r="Q2119" s="7" t="str" cm="1">
        <f t="array" ref="Q2119">_xlfn.IFS(M2119=1,M$1,N2119=1,N$1,O2119=1,O$1,P2119=1,P$1)</f>
        <v>PhD</v>
      </c>
      <c r="R2119" t="s">
        <v>42</v>
      </c>
      <c r="S2119" s="7">
        <v>98</v>
      </c>
      <c r="T2119" s="7">
        <v>187</v>
      </c>
      <c r="U2119" s="7">
        <v>0</v>
      </c>
      <c r="V2119" s="7">
        <v>59</v>
      </c>
      <c r="W2119" s="7">
        <v>0</v>
      </c>
      <c r="X2119" s="7">
        <v>0</v>
      </c>
      <c r="Y2119" s="7">
        <v>11</v>
      </c>
      <c r="Z2119" s="7">
        <v>235</v>
      </c>
      <c r="AA2119" s="7">
        <v>4</v>
      </c>
      <c r="AB2119" s="7">
        <v>2</v>
      </c>
      <c r="AC2119" s="7">
        <v>1</v>
      </c>
      <c r="AD2119" s="7">
        <v>3</v>
      </c>
      <c r="AE2119" s="7">
        <v>7</v>
      </c>
      <c r="AF2119" s="7">
        <v>0</v>
      </c>
      <c r="AG2119" s="7">
        <v>0</v>
      </c>
      <c r="AH2119" s="7">
        <v>0</v>
      </c>
      <c r="AI2119" s="7">
        <v>0</v>
      </c>
      <c r="AJ2119" s="7">
        <v>0</v>
      </c>
      <c r="AK2119" s="7">
        <v>0</v>
      </c>
      <c r="AL2119" s="7">
        <v>0</v>
      </c>
      <c r="AM2119" s="8">
        <v>44136</v>
      </c>
      <c r="AO2119">
        <f>IF($AG2119=1,G2119,0)</f>
        <v>0</v>
      </c>
      <c r="AP2119">
        <f>IF($AG2119=1,H2119,0)</f>
        <v>0</v>
      </c>
      <c r="AQ2119">
        <f>IF($AG2119=1,J2119,0)</f>
        <v>0</v>
      </c>
      <c r="AR2119">
        <f>IF($AG2119=1,I2119,0)</f>
        <v>0</v>
      </c>
      <c r="AS2119">
        <f>IF($AG2119=1,K2119,0)</f>
        <v>0</v>
      </c>
      <c r="AU2119">
        <f>IF($AJ2119=1,T2119,0)</f>
        <v>0</v>
      </c>
      <c r="AV2119">
        <f>IF($AJ2119=1,U2119,0)</f>
        <v>0</v>
      </c>
      <c r="AW2119">
        <f>IF($AJ2119=1,V2119,0)</f>
        <v>0</v>
      </c>
      <c r="AX2119">
        <f>IF($AJ2119=1,W2119,0)</f>
        <v>0</v>
      </c>
      <c r="AY2119">
        <f>IF($AJ2119=1,X2119,0)</f>
        <v>0</v>
      </c>
      <c r="BA2119">
        <f>IF($AK2119=1,M2119,0)</f>
        <v>0</v>
      </c>
      <c r="BB2119">
        <f>IF($AK2119=1,N2119,0)</f>
        <v>0</v>
      </c>
      <c r="BC2119">
        <f>IF($AK2119=1,O2119,0)</f>
        <v>0</v>
      </c>
      <c r="BD2119">
        <f>IF($AK2119=1,P2119,0)</f>
        <v>0</v>
      </c>
    </row>
    <row r="2120" spans="1:56" x14ac:dyDescent="0.3">
      <c r="A2120" s="7">
        <v>2717</v>
      </c>
      <c r="B2120" s="6">
        <v>145576</v>
      </c>
      <c r="C2120" s="7">
        <v>0</v>
      </c>
      <c r="D2120" s="7">
        <v>0</v>
      </c>
      <c r="E2120" s="7">
        <f>SUM(C2120:D2120)</f>
        <v>0</v>
      </c>
      <c r="F2120" s="7">
        <v>75</v>
      </c>
      <c r="G2120" s="7">
        <v>0</v>
      </c>
      <c r="H2120" s="7">
        <v>0</v>
      </c>
      <c r="I2120" s="7">
        <v>0</v>
      </c>
      <c r="J2120" s="7">
        <v>1</v>
      </c>
      <c r="K2120" s="7">
        <v>0</v>
      </c>
      <c r="L2120" s="7" t="str" cm="1">
        <f t="array" ref="L2120">_xlfn.IFS(G2120=1,G$1,H2120=1,H$1,I2120=1,I$1,J2120=1,J$1,K2120=1,K$1)</f>
        <v>Single</v>
      </c>
      <c r="M2120" s="7">
        <v>0</v>
      </c>
      <c r="N2120" s="7">
        <v>0</v>
      </c>
      <c r="O2120" s="7">
        <v>0</v>
      </c>
      <c r="P2120" s="7">
        <v>1</v>
      </c>
      <c r="Q2120" s="7" t="str" cm="1">
        <f t="array" ref="Q2120">_xlfn.IFS(M2120=1,M$1,N2120=1,N$1,O2120=1,O$1,P2120=1,P$1)</f>
        <v>PhD</v>
      </c>
      <c r="R2120" t="s">
        <v>43</v>
      </c>
      <c r="S2120" s="7">
        <v>9</v>
      </c>
      <c r="T2120" s="7">
        <v>179</v>
      </c>
      <c r="U2120" s="7">
        <v>61</v>
      </c>
      <c r="V2120" s="7">
        <v>93</v>
      </c>
      <c r="W2120" s="7">
        <v>6</v>
      </c>
      <c r="X2120" s="7">
        <v>45</v>
      </c>
      <c r="Y2120" s="7">
        <v>80</v>
      </c>
      <c r="Z2120" s="7">
        <v>303</v>
      </c>
      <c r="AA2120" s="7">
        <v>1</v>
      </c>
      <c r="AB2120" s="7">
        <v>3</v>
      </c>
      <c r="AC2120" s="7">
        <v>1</v>
      </c>
      <c r="AD2120" s="7">
        <v>3</v>
      </c>
      <c r="AE2120" s="7">
        <v>8</v>
      </c>
      <c r="AF2120" s="7">
        <v>0</v>
      </c>
      <c r="AG2120" s="7">
        <v>0</v>
      </c>
      <c r="AH2120" s="7">
        <v>0</v>
      </c>
      <c r="AI2120" s="7">
        <v>0</v>
      </c>
      <c r="AJ2120" s="7">
        <v>0</v>
      </c>
      <c r="AK2120" s="7">
        <v>0</v>
      </c>
      <c r="AL2120" s="7">
        <v>1</v>
      </c>
      <c r="AM2120" s="8">
        <v>44136</v>
      </c>
      <c r="AO2120">
        <f>IF($AG2120=1,G2120,0)</f>
        <v>0</v>
      </c>
      <c r="AP2120">
        <f>IF($AG2120=1,H2120,0)</f>
        <v>0</v>
      </c>
      <c r="AQ2120">
        <f>IF($AG2120=1,J2120,0)</f>
        <v>0</v>
      </c>
      <c r="AR2120">
        <f>IF($AG2120=1,I2120,0)</f>
        <v>0</v>
      </c>
      <c r="AS2120">
        <f>IF($AG2120=1,K2120,0)</f>
        <v>0</v>
      </c>
      <c r="AU2120">
        <f>IF($AJ2120=1,T2120,0)</f>
        <v>0</v>
      </c>
      <c r="AV2120">
        <f>IF($AJ2120=1,U2120,0)</f>
        <v>0</v>
      </c>
      <c r="AW2120">
        <f>IF($AJ2120=1,V2120,0)</f>
        <v>0</v>
      </c>
      <c r="AX2120">
        <f>IF($AJ2120=1,W2120,0)</f>
        <v>0</v>
      </c>
      <c r="AY2120">
        <f>IF($AJ2120=1,X2120,0)</f>
        <v>0</v>
      </c>
      <c r="BA2120">
        <f>IF($AK2120=1,M2120,0)</f>
        <v>0</v>
      </c>
      <c r="BB2120">
        <f>IF($AK2120=1,N2120,0)</f>
        <v>0</v>
      </c>
      <c r="BC2120">
        <f>IF($AK2120=1,O2120,0)</f>
        <v>0</v>
      </c>
      <c r="BD2120">
        <f>IF($AK2120=1,P2120,0)</f>
        <v>0</v>
      </c>
    </row>
    <row r="2121" spans="1:56" x14ac:dyDescent="0.3">
      <c r="A2121" s="7">
        <v>1082</v>
      </c>
      <c r="B2121" s="6">
        <v>150388</v>
      </c>
      <c r="C2121" s="7">
        <v>0</v>
      </c>
      <c r="D2121" s="7">
        <v>1</v>
      </c>
      <c r="E2121" s="7">
        <f>SUM(C2121:D2121)</f>
        <v>1</v>
      </c>
      <c r="F2121" s="7">
        <v>63</v>
      </c>
      <c r="G2121" s="7">
        <v>0</v>
      </c>
      <c r="H2121" s="7">
        <v>0</v>
      </c>
      <c r="I2121" s="7">
        <v>0</v>
      </c>
      <c r="J2121" s="7">
        <v>1</v>
      </c>
      <c r="K2121" s="7">
        <v>0</v>
      </c>
      <c r="L2121" s="7" t="str" cm="1">
        <f t="array" ref="L2121">_xlfn.IFS(G2121=1,G$1,H2121=1,H$1,I2121=1,I$1,J2121=1,J$1,K2121=1,K$1)</f>
        <v>Single</v>
      </c>
      <c r="M2121" s="7">
        <v>0</v>
      </c>
      <c r="N2121" s="7">
        <v>1</v>
      </c>
      <c r="O2121" s="7">
        <v>0</v>
      </c>
      <c r="P2121" s="7">
        <v>0</v>
      </c>
      <c r="Q2121" s="7" t="str" cm="1">
        <f t="array" ref="Q2121">_xlfn.IFS(M2121=1,M$1,N2121=1,N$1,O2121=1,O$1,P2121=1,P$1)</f>
        <v>Graduate</v>
      </c>
      <c r="R2121" t="s">
        <v>44</v>
      </c>
      <c r="S2121" s="7">
        <v>3</v>
      </c>
      <c r="T2121" s="7">
        <v>872</v>
      </c>
      <c r="U2121" s="7">
        <v>18</v>
      </c>
      <c r="V2121" s="7">
        <v>110</v>
      </c>
      <c r="W2121" s="7">
        <v>0</v>
      </c>
      <c r="X2121" s="7">
        <v>9</v>
      </c>
      <c r="Y2121" s="7">
        <v>101</v>
      </c>
      <c r="Z2121" s="7">
        <v>907</v>
      </c>
      <c r="AA2121" s="7">
        <v>4</v>
      </c>
      <c r="AB2121" s="7">
        <v>6</v>
      </c>
      <c r="AC2121" s="7">
        <v>1</v>
      </c>
      <c r="AD2121" s="7">
        <v>6</v>
      </c>
      <c r="AE2121" s="7">
        <v>7</v>
      </c>
      <c r="AF2121" s="7">
        <v>0</v>
      </c>
      <c r="AG2121" s="7">
        <v>1</v>
      </c>
      <c r="AH2121" s="7">
        <v>0</v>
      </c>
      <c r="AI2121" s="7">
        <v>1</v>
      </c>
      <c r="AJ2121" s="7">
        <v>0</v>
      </c>
      <c r="AK2121" s="7">
        <v>0</v>
      </c>
      <c r="AL2121" s="7">
        <v>1</v>
      </c>
      <c r="AM2121" s="8">
        <v>44136</v>
      </c>
      <c r="AO2121">
        <f>IF($AG2121=1,G2121,0)</f>
        <v>0</v>
      </c>
      <c r="AP2121">
        <f>IF($AG2121=1,H2121,0)</f>
        <v>0</v>
      </c>
      <c r="AQ2121">
        <f>IF($AG2121=1,J2121,0)</f>
        <v>1</v>
      </c>
      <c r="AR2121">
        <f>IF($AG2121=1,I2121,0)</f>
        <v>0</v>
      </c>
      <c r="AS2121">
        <f>IF($AG2121=1,K2121,0)</f>
        <v>0</v>
      </c>
      <c r="AU2121">
        <f>IF($AJ2121=1,T2121,0)</f>
        <v>0</v>
      </c>
      <c r="AV2121">
        <f>IF($AJ2121=1,U2121,0)</f>
        <v>0</v>
      </c>
      <c r="AW2121">
        <f>IF($AJ2121=1,V2121,0)</f>
        <v>0</v>
      </c>
      <c r="AX2121">
        <f>IF($AJ2121=1,W2121,0)</f>
        <v>0</v>
      </c>
      <c r="AY2121">
        <f>IF($AJ2121=1,X2121,0)</f>
        <v>0</v>
      </c>
      <c r="BA2121">
        <f>IF($AK2121=1,M2121,0)</f>
        <v>0</v>
      </c>
      <c r="BB2121">
        <f>IF($AK2121=1,N2121,0)</f>
        <v>0</v>
      </c>
      <c r="BC2121">
        <f>IF($AK2121=1,O2121,0)</f>
        <v>0</v>
      </c>
      <c r="BD2121">
        <f>IF($AK2121=1,P2121,0)</f>
        <v>0</v>
      </c>
    </row>
    <row r="2122" spans="1:56" x14ac:dyDescent="0.3">
      <c r="A2122" s="7">
        <v>2139</v>
      </c>
      <c r="B2122" s="6">
        <v>179410</v>
      </c>
      <c r="C2122" s="7">
        <v>0</v>
      </c>
      <c r="D2122" s="7">
        <v>0</v>
      </c>
      <c r="E2122" s="7">
        <f>SUM(C2122:D2122)</f>
        <v>0</v>
      </c>
      <c r="F2122" s="7">
        <v>59</v>
      </c>
      <c r="G2122" s="7">
        <v>0</v>
      </c>
      <c r="H2122" s="7">
        <v>1</v>
      </c>
      <c r="I2122" s="7">
        <v>0</v>
      </c>
      <c r="J2122" s="7">
        <v>0</v>
      </c>
      <c r="K2122" s="7">
        <v>0</v>
      </c>
      <c r="L2122" s="7" t="str" cm="1">
        <f t="array" ref="L2122">_xlfn.IFS(G2122=1,G$1,H2122=1,H$1,I2122=1,I$1,J2122=1,J$1,K2122=1,K$1)</f>
        <v>Married</v>
      </c>
      <c r="M2122" s="7">
        <v>0</v>
      </c>
      <c r="N2122" s="7">
        <v>1</v>
      </c>
      <c r="O2122" s="7">
        <v>0</v>
      </c>
      <c r="P2122" s="7">
        <v>0</v>
      </c>
      <c r="Q2122" s="7" t="str" cm="1">
        <f t="array" ref="Q2122">_xlfn.IFS(M2122=1,M$1,N2122=1,N$1,O2122=1,O$1,P2122=1,P$1)</f>
        <v>Graduate</v>
      </c>
      <c r="R2122" t="s">
        <v>40</v>
      </c>
      <c r="S2122" s="7">
        <v>19</v>
      </c>
      <c r="T2122" s="7">
        <v>1487</v>
      </c>
      <c r="U2122" s="7">
        <v>181</v>
      </c>
      <c r="V2122" s="7">
        <v>1091</v>
      </c>
      <c r="W2122" s="7">
        <v>278</v>
      </c>
      <c r="X2122" s="7">
        <v>29</v>
      </c>
      <c r="Y2122" s="7">
        <v>29</v>
      </c>
      <c r="Z2122" s="7">
        <v>3036</v>
      </c>
      <c r="AA2122" s="7">
        <v>1</v>
      </c>
      <c r="AB2122" s="7">
        <v>3</v>
      </c>
      <c r="AC2122" s="7">
        <v>2</v>
      </c>
      <c r="AD2122" s="7">
        <v>5</v>
      </c>
      <c r="AE2122" s="7">
        <v>1</v>
      </c>
      <c r="AF2122" s="7">
        <v>0</v>
      </c>
      <c r="AG2122" s="7">
        <v>0</v>
      </c>
      <c r="AH2122" s="7">
        <v>0</v>
      </c>
      <c r="AI2122" s="7">
        <v>0</v>
      </c>
      <c r="AJ2122" s="7">
        <v>0</v>
      </c>
      <c r="AK2122" s="7">
        <v>0</v>
      </c>
      <c r="AL2122" s="7">
        <v>0</v>
      </c>
      <c r="AM2122" s="8">
        <v>44137</v>
      </c>
      <c r="AO2122">
        <f>IF($AG2122=1,G2122,0)</f>
        <v>0</v>
      </c>
      <c r="AP2122">
        <f>IF($AG2122=1,H2122,0)</f>
        <v>0</v>
      </c>
      <c r="AQ2122">
        <f>IF($AG2122=1,J2122,0)</f>
        <v>0</v>
      </c>
      <c r="AR2122">
        <f>IF($AG2122=1,I2122,0)</f>
        <v>0</v>
      </c>
      <c r="AS2122">
        <f>IF($AG2122=1,K2122,0)</f>
        <v>0</v>
      </c>
      <c r="AU2122">
        <f>IF($AJ2122=1,T2122,0)</f>
        <v>0</v>
      </c>
      <c r="AV2122">
        <f>IF($AJ2122=1,U2122,0)</f>
        <v>0</v>
      </c>
      <c r="AW2122">
        <f>IF($AJ2122=1,V2122,0)</f>
        <v>0</v>
      </c>
      <c r="AX2122">
        <f>IF($AJ2122=1,W2122,0)</f>
        <v>0</v>
      </c>
      <c r="AY2122">
        <f>IF($AJ2122=1,X2122,0)</f>
        <v>0</v>
      </c>
      <c r="BA2122">
        <f>IF($AK2122=1,M2122,0)</f>
        <v>0</v>
      </c>
      <c r="BB2122">
        <f>IF($AK2122=1,N2122,0)</f>
        <v>0</v>
      </c>
      <c r="BC2122">
        <f>IF($AK2122=1,O2122,0)</f>
        <v>0</v>
      </c>
      <c r="BD2122">
        <f>IF($AK2122=1,P2122,0)</f>
        <v>0</v>
      </c>
    </row>
    <row r="2123" spans="1:56" x14ac:dyDescent="0.3">
      <c r="A2123" s="7">
        <v>2071</v>
      </c>
      <c r="B2123" s="6">
        <v>185844</v>
      </c>
      <c r="C2123" s="7">
        <v>0</v>
      </c>
      <c r="D2123" s="7">
        <v>0</v>
      </c>
      <c r="E2123" s="7">
        <f>SUM(C2123:D2123)</f>
        <v>0</v>
      </c>
      <c r="F2123" s="7">
        <v>47</v>
      </c>
      <c r="G2123" s="7">
        <v>0</v>
      </c>
      <c r="H2123" s="7">
        <v>1</v>
      </c>
      <c r="I2123" s="7">
        <v>0</v>
      </c>
      <c r="J2123" s="7">
        <v>0</v>
      </c>
      <c r="K2123" s="7">
        <v>0</v>
      </c>
      <c r="L2123" s="7" t="str" cm="1">
        <f t="array" ref="L2123">_xlfn.IFS(G2123=1,G$1,H2123=1,H$1,I2123=1,I$1,J2123=1,J$1,K2123=1,K$1)</f>
        <v>Married</v>
      </c>
      <c r="M2123" s="7">
        <v>0</v>
      </c>
      <c r="N2123" s="7">
        <v>0</v>
      </c>
      <c r="O2123" s="7">
        <v>0</v>
      </c>
      <c r="P2123" s="7">
        <v>1</v>
      </c>
      <c r="Q2123" s="7" t="str" cm="1">
        <f t="array" ref="Q2123">_xlfn.IFS(M2123=1,M$1,N2123=1,N$1,O2123=1,O$1,P2123=1,P$1)</f>
        <v>PhD</v>
      </c>
      <c r="R2123" t="s">
        <v>41</v>
      </c>
      <c r="S2123" s="7">
        <v>62</v>
      </c>
      <c r="T2123" s="7">
        <v>2031</v>
      </c>
      <c r="U2123" s="7">
        <v>41</v>
      </c>
      <c r="V2123" s="7">
        <v>1825</v>
      </c>
      <c r="W2123" s="7">
        <v>54</v>
      </c>
      <c r="X2123" s="7">
        <v>206</v>
      </c>
      <c r="Y2123" s="7">
        <v>82</v>
      </c>
      <c r="Z2123" s="7">
        <v>4074</v>
      </c>
      <c r="AA2123" s="7">
        <v>1</v>
      </c>
      <c r="AB2123" s="7">
        <v>6</v>
      </c>
      <c r="AC2123" s="7">
        <v>6</v>
      </c>
      <c r="AD2123" s="7">
        <v>7</v>
      </c>
      <c r="AE2123" s="7">
        <v>2</v>
      </c>
      <c r="AF2123" s="7">
        <v>0</v>
      </c>
      <c r="AG2123" s="7">
        <v>0</v>
      </c>
      <c r="AH2123" s="7">
        <v>1</v>
      </c>
      <c r="AI2123" s="7">
        <v>0</v>
      </c>
      <c r="AJ2123" s="7">
        <v>0</v>
      </c>
      <c r="AK2123" s="7">
        <v>0</v>
      </c>
      <c r="AL2123" s="7">
        <v>0</v>
      </c>
      <c r="AM2123" s="8">
        <v>44137</v>
      </c>
      <c r="AO2123">
        <f>IF($AG2123=1,G2123,0)</f>
        <v>0</v>
      </c>
      <c r="AP2123">
        <f>IF($AG2123=1,H2123,0)</f>
        <v>0</v>
      </c>
      <c r="AQ2123">
        <f>IF($AG2123=1,J2123,0)</f>
        <v>0</v>
      </c>
      <c r="AR2123">
        <f>IF($AG2123=1,I2123,0)</f>
        <v>0</v>
      </c>
      <c r="AS2123">
        <f>IF($AG2123=1,K2123,0)</f>
        <v>0</v>
      </c>
      <c r="AU2123">
        <f>IF($AJ2123=1,T2123,0)</f>
        <v>0</v>
      </c>
      <c r="AV2123">
        <f>IF($AJ2123=1,U2123,0)</f>
        <v>0</v>
      </c>
      <c r="AW2123">
        <f>IF($AJ2123=1,V2123,0)</f>
        <v>0</v>
      </c>
      <c r="AX2123">
        <f>IF($AJ2123=1,W2123,0)</f>
        <v>0</v>
      </c>
      <c r="AY2123">
        <f>IF($AJ2123=1,X2123,0)</f>
        <v>0</v>
      </c>
      <c r="BA2123">
        <f>IF($AK2123=1,M2123,0)</f>
        <v>0</v>
      </c>
      <c r="BB2123">
        <f>IF($AK2123=1,N2123,0)</f>
        <v>0</v>
      </c>
      <c r="BC2123">
        <f>IF($AK2123=1,O2123,0)</f>
        <v>0</v>
      </c>
      <c r="BD2123">
        <f>IF($AK2123=1,P2123,0)</f>
        <v>0</v>
      </c>
    </row>
    <row r="2124" spans="1:56" x14ac:dyDescent="0.3">
      <c r="A2124" s="7">
        <v>2637</v>
      </c>
      <c r="B2124" s="6">
        <v>164892</v>
      </c>
      <c r="C2124" s="7">
        <v>0</v>
      </c>
      <c r="D2124" s="7">
        <v>1</v>
      </c>
      <c r="E2124" s="7">
        <f>SUM(C2124:D2124)</f>
        <v>1</v>
      </c>
      <c r="F2124" s="7">
        <v>44</v>
      </c>
      <c r="G2124" s="7">
        <v>1</v>
      </c>
      <c r="H2124" s="7">
        <v>0</v>
      </c>
      <c r="I2124" s="7">
        <v>0</v>
      </c>
      <c r="J2124" s="7">
        <v>0</v>
      </c>
      <c r="K2124" s="7">
        <v>0</v>
      </c>
      <c r="L2124" s="7" t="str" cm="1">
        <f t="array" ref="L2124">_xlfn.IFS(G2124=1,G$1,H2124=1,H$1,I2124=1,I$1,J2124=1,J$1,K2124=1,K$1)</f>
        <v>Divorced</v>
      </c>
      <c r="M2124" s="7">
        <v>0</v>
      </c>
      <c r="N2124" s="7">
        <v>1</v>
      </c>
      <c r="O2124" s="7">
        <v>0</v>
      </c>
      <c r="P2124" s="7">
        <v>0</v>
      </c>
      <c r="Q2124" s="7" t="str" cm="1">
        <f t="array" ref="Q2124">_xlfn.IFS(M2124=1,M$1,N2124=1,N$1,O2124=1,O$1,P2124=1,P$1)</f>
        <v>Graduate</v>
      </c>
      <c r="R2124" t="s">
        <v>40</v>
      </c>
      <c r="S2124" s="7">
        <v>77</v>
      </c>
      <c r="T2124" s="7">
        <v>1339</v>
      </c>
      <c r="U2124" s="7">
        <v>61</v>
      </c>
      <c r="V2124" s="7">
        <v>584</v>
      </c>
      <c r="W2124" s="7">
        <v>81</v>
      </c>
      <c r="X2124" s="7">
        <v>61</v>
      </c>
      <c r="Y2124" s="7">
        <v>165</v>
      </c>
      <c r="Z2124" s="7">
        <v>1962</v>
      </c>
      <c r="AA2124" s="7">
        <v>2</v>
      </c>
      <c r="AB2124" s="7">
        <v>6</v>
      </c>
      <c r="AC2124" s="7">
        <v>4</v>
      </c>
      <c r="AD2124" s="7">
        <v>12</v>
      </c>
      <c r="AE2124" s="7">
        <v>4</v>
      </c>
      <c r="AF2124" s="7">
        <v>0</v>
      </c>
      <c r="AG2124" s="7">
        <v>0</v>
      </c>
      <c r="AH2124" s="7">
        <v>0</v>
      </c>
      <c r="AI2124" s="7">
        <v>0</v>
      </c>
      <c r="AJ2124" s="7">
        <v>0</v>
      </c>
      <c r="AK2124" s="7">
        <v>0</v>
      </c>
      <c r="AL2124" s="7">
        <v>0</v>
      </c>
      <c r="AM2124" s="8">
        <v>44137</v>
      </c>
      <c r="AO2124">
        <f>IF($AG2124=1,G2124,0)</f>
        <v>0</v>
      </c>
      <c r="AP2124">
        <f>IF($AG2124=1,H2124,0)</f>
        <v>0</v>
      </c>
      <c r="AQ2124">
        <f>IF($AG2124=1,J2124,0)</f>
        <v>0</v>
      </c>
      <c r="AR2124">
        <f>IF($AG2124=1,I2124,0)</f>
        <v>0</v>
      </c>
      <c r="AS2124">
        <f>IF($AG2124=1,K2124,0)</f>
        <v>0</v>
      </c>
      <c r="AU2124">
        <f>IF($AJ2124=1,T2124,0)</f>
        <v>0</v>
      </c>
      <c r="AV2124">
        <f>IF($AJ2124=1,U2124,0)</f>
        <v>0</v>
      </c>
      <c r="AW2124">
        <f>IF($AJ2124=1,V2124,0)</f>
        <v>0</v>
      </c>
      <c r="AX2124">
        <f>IF($AJ2124=1,W2124,0)</f>
        <v>0</v>
      </c>
      <c r="AY2124">
        <f>IF($AJ2124=1,X2124,0)</f>
        <v>0</v>
      </c>
      <c r="BA2124">
        <f>IF($AK2124=1,M2124,0)</f>
        <v>0</v>
      </c>
      <c r="BB2124">
        <f>IF($AK2124=1,N2124,0)</f>
        <v>0</v>
      </c>
      <c r="BC2124">
        <f>IF($AK2124=1,O2124,0)</f>
        <v>0</v>
      </c>
      <c r="BD2124">
        <f>IF($AK2124=1,P2124,0)</f>
        <v>0</v>
      </c>
    </row>
    <row r="2125" spans="1:56" x14ac:dyDescent="0.3">
      <c r="A2125" s="7">
        <v>2689</v>
      </c>
      <c r="B2125" s="6">
        <v>118746</v>
      </c>
      <c r="C2125" s="7">
        <v>1</v>
      </c>
      <c r="D2125" s="7">
        <v>0</v>
      </c>
      <c r="E2125" s="7">
        <f>SUM(C2125:D2125)</f>
        <v>1</v>
      </c>
      <c r="F2125" s="7">
        <v>28</v>
      </c>
      <c r="G2125" s="7">
        <v>0</v>
      </c>
      <c r="H2125" s="7">
        <v>0</v>
      </c>
      <c r="I2125" s="7">
        <v>0</v>
      </c>
      <c r="J2125" s="7">
        <v>1</v>
      </c>
      <c r="K2125" s="7">
        <v>0</v>
      </c>
      <c r="L2125" s="7" t="str" cm="1">
        <f t="array" ref="L2125">_xlfn.IFS(G2125=1,G$1,H2125=1,H$1,I2125=1,I$1,J2125=1,J$1,K2125=1,K$1)</f>
        <v>Single</v>
      </c>
      <c r="M2125" s="7">
        <v>1</v>
      </c>
      <c r="N2125" s="7">
        <v>0</v>
      </c>
      <c r="O2125" s="7">
        <v>0</v>
      </c>
      <c r="P2125" s="7">
        <v>0</v>
      </c>
      <c r="Q2125" s="7" t="str" cm="1">
        <f t="array" ref="Q2125">_xlfn.IFS(M2125=1,M$1,N2125=1,N$1,O2125=1,O$1,P2125=1,P$1)</f>
        <v>Basic</v>
      </c>
      <c r="R2125" t="s">
        <v>41</v>
      </c>
      <c r="S2125" s="7">
        <v>41</v>
      </c>
      <c r="T2125" s="7">
        <v>13</v>
      </c>
      <c r="U2125" s="7">
        <v>63</v>
      </c>
      <c r="V2125" s="7">
        <v>70</v>
      </c>
      <c r="W2125" s="7">
        <v>76</v>
      </c>
      <c r="X2125" s="7">
        <v>57</v>
      </c>
      <c r="Y2125" s="7">
        <v>127</v>
      </c>
      <c r="Z2125" s="7">
        <v>152</v>
      </c>
      <c r="AA2125" s="7">
        <v>2</v>
      </c>
      <c r="AB2125" s="7">
        <v>3</v>
      </c>
      <c r="AC2125" s="7">
        <v>0</v>
      </c>
      <c r="AD2125" s="7">
        <v>3</v>
      </c>
      <c r="AE2125" s="7">
        <v>6</v>
      </c>
      <c r="AF2125" s="7">
        <v>0</v>
      </c>
      <c r="AG2125" s="7">
        <v>0</v>
      </c>
      <c r="AH2125" s="7">
        <v>0</v>
      </c>
      <c r="AI2125" s="7">
        <v>0</v>
      </c>
      <c r="AJ2125" s="7">
        <v>0</v>
      </c>
      <c r="AK2125" s="7">
        <v>0</v>
      </c>
      <c r="AL2125" s="7">
        <v>0</v>
      </c>
      <c r="AM2125" s="8">
        <v>44137</v>
      </c>
      <c r="AO2125">
        <f>IF($AG2125=1,G2125,0)</f>
        <v>0</v>
      </c>
      <c r="AP2125">
        <f>IF($AG2125=1,H2125,0)</f>
        <v>0</v>
      </c>
      <c r="AQ2125">
        <f>IF($AG2125=1,J2125,0)</f>
        <v>0</v>
      </c>
      <c r="AR2125">
        <f>IF($AG2125=1,I2125,0)</f>
        <v>0</v>
      </c>
      <c r="AS2125">
        <f>IF($AG2125=1,K2125,0)</f>
        <v>0</v>
      </c>
      <c r="AU2125">
        <f>IF($AJ2125=1,T2125,0)</f>
        <v>0</v>
      </c>
      <c r="AV2125">
        <f>IF($AJ2125=1,U2125,0)</f>
        <v>0</v>
      </c>
      <c r="AW2125">
        <f>IF($AJ2125=1,V2125,0)</f>
        <v>0</v>
      </c>
      <c r="AX2125">
        <f>IF($AJ2125=1,W2125,0)</f>
        <v>0</v>
      </c>
      <c r="AY2125">
        <f>IF($AJ2125=1,X2125,0)</f>
        <v>0</v>
      </c>
      <c r="BA2125">
        <f>IF($AK2125=1,M2125,0)</f>
        <v>0</v>
      </c>
      <c r="BB2125">
        <f>IF($AK2125=1,N2125,0)</f>
        <v>0</v>
      </c>
      <c r="BC2125">
        <f>IF($AK2125=1,O2125,0)</f>
        <v>0</v>
      </c>
      <c r="BD2125">
        <f>IF($AK2125=1,P2125,0)</f>
        <v>0</v>
      </c>
    </row>
    <row r="2126" spans="1:56" x14ac:dyDescent="0.3">
      <c r="A2126" s="7">
        <v>1769</v>
      </c>
      <c r="B2126" s="6">
        <v>143783</v>
      </c>
      <c r="C2126" s="7">
        <v>1</v>
      </c>
      <c r="D2126" s="7">
        <v>0</v>
      </c>
      <c r="E2126" s="7">
        <f>SUM(C2126:D2126)</f>
        <v>1</v>
      </c>
      <c r="F2126" s="7">
        <v>42</v>
      </c>
      <c r="G2126" s="7">
        <v>0</v>
      </c>
      <c r="H2126" s="7">
        <v>1</v>
      </c>
      <c r="I2126" s="7">
        <v>0</v>
      </c>
      <c r="J2126" s="7">
        <v>0</v>
      </c>
      <c r="K2126" s="7">
        <v>0</v>
      </c>
      <c r="L2126" s="7" t="str" cm="1">
        <f t="array" ref="L2126">_xlfn.IFS(G2126=1,G$1,H2126=1,H$1,I2126=1,I$1,J2126=1,J$1,K2126=1,K$1)</f>
        <v>Married</v>
      </c>
      <c r="M2126" s="7">
        <v>0</v>
      </c>
      <c r="N2126" s="7">
        <v>0</v>
      </c>
      <c r="O2126" s="7">
        <v>1</v>
      </c>
      <c r="P2126" s="7">
        <v>0</v>
      </c>
      <c r="Q2126" s="7" t="str" cm="1">
        <f t="array" ref="Q2126">_xlfn.IFS(M2126=1,M$1,N2126=1,N$1,O2126=1,O$1,P2126=1,P$1)</f>
        <v>Master</v>
      </c>
      <c r="R2126" t="s">
        <v>43</v>
      </c>
      <c r="S2126" s="7">
        <v>22</v>
      </c>
      <c r="T2126" s="7">
        <v>1074</v>
      </c>
      <c r="U2126" s="7">
        <v>30</v>
      </c>
      <c r="V2126" s="7">
        <v>410</v>
      </c>
      <c r="W2126" s="7">
        <v>82</v>
      </c>
      <c r="X2126" s="7">
        <v>13</v>
      </c>
      <c r="Y2126" s="7">
        <v>456</v>
      </c>
      <c r="Z2126" s="7">
        <v>1153</v>
      </c>
      <c r="AA2126" s="7">
        <v>6</v>
      </c>
      <c r="AB2126" s="7">
        <v>7</v>
      </c>
      <c r="AC2126" s="7">
        <v>1</v>
      </c>
      <c r="AD2126" s="7">
        <v>8</v>
      </c>
      <c r="AE2126" s="7">
        <v>7</v>
      </c>
      <c r="AF2126" s="7">
        <v>1</v>
      </c>
      <c r="AG2126" s="7">
        <v>0</v>
      </c>
      <c r="AH2126" s="7">
        <v>0</v>
      </c>
      <c r="AI2126" s="7">
        <v>0</v>
      </c>
      <c r="AJ2126" s="7">
        <v>0</v>
      </c>
      <c r="AK2126" s="7">
        <v>0</v>
      </c>
      <c r="AL2126" s="7">
        <v>0</v>
      </c>
      <c r="AM2126" s="8">
        <v>44137</v>
      </c>
      <c r="AO2126">
        <f>IF($AG2126=1,G2126,0)</f>
        <v>0</v>
      </c>
      <c r="AP2126">
        <f>IF($AG2126=1,H2126,0)</f>
        <v>0</v>
      </c>
      <c r="AQ2126">
        <f>IF($AG2126=1,J2126,0)</f>
        <v>0</v>
      </c>
      <c r="AR2126">
        <f>IF($AG2126=1,I2126,0)</f>
        <v>0</v>
      </c>
      <c r="AS2126">
        <f>IF($AG2126=1,K2126,0)</f>
        <v>0</v>
      </c>
      <c r="AU2126">
        <f>IF($AJ2126=1,T2126,0)</f>
        <v>0</v>
      </c>
      <c r="AV2126">
        <f>IF($AJ2126=1,U2126,0)</f>
        <v>0</v>
      </c>
      <c r="AW2126">
        <f>IF($AJ2126=1,V2126,0)</f>
        <v>0</v>
      </c>
      <c r="AX2126">
        <f>IF($AJ2126=1,W2126,0)</f>
        <v>0</v>
      </c>
      <c r="AY2126">
        <f>IF($AJ2126=1,X2126,0)</f>
        <v>0</v>
      </c>
      <c r="BA2126">
        <f>IF($AK2126=1,M2126,0)</f>
        <v>0</v>
      </c>
      <c r="BB2126">
        <f>IF($AK2126=1,N2126,0)</f>
        <v>0</v>
      </c>
      <c r="BC2126">
        <f>IF($AK2126=1,O2126,0)</f>
        <v>0</v>
      </c>
      <c r="BD2126">
        <f>IF($AK2126=1,P2126,0)</f>
        <v>0</v>
      </c>
    </row>
    <row r="2127" spans="1:56" x14ac:dyDescent="0.3">
      <c r="A2127" s="7">
        <v>2320</v>
      </c>
      <c r="B2127" s="6">
        <v>150127</v>
      </c>
      <c r="C2127" s="7">
        <v>0</v>
      </c>
      <c r="D2127" s="7">
        <v>1</v>
      </c>
      <c r="E2127" s="7">
        <f>SUM(C2127:D2127)</f>
        <v>1</v>
      </c>
      <c r="F2127" s="7">
        <v>58</v>
      </c>
      <c r="G2127" s="7">
        <v>0</v>
      </c>
      <c r="H2127" s="7">
        <v>0</v>
      </c>
      <c r="I2127" s="7">
        <v>1</v>
      </c>
      <c r="J2127" s="7">
        <v>0</v>
      </c>
      <c r="K2127" s="7">
        <v>0</v>
      </c>
      <c r="L2127" s="7" t="str" cm="1">
        <f t="array" ref="L2127">_xlfn.IFS(G2127=1,G$1,H2127=1,H$1,I2127=1,I$1,J2127=1,J$1,K2127=1,K$1)</f>
        <v>Together</v>
      </c>
      <c r="M2127" s="7">
        <v>0</v>
      </c>
      <c r="N2127" s="7">
        <v>1</v>
      </c>
      <c r="O2127" s="7">
        <v>0</v>
      </c>
      <c r="P2127" s="7">
        <v>0</v>
      </c>
      <c r="Q2127" s="7" t="str" cm="1">
        <f t="array" ref="Q2127">_xlfn.IFS(M2127=1,M$1,N2127=1,N$1,O2127=1,O$1,P2127=1,P$1)</f>
        <v>Graduate</v>
      </c>
      <c r="R2127" t="s">
        <v>39</v>
      </c>
      <c r="S2127" s="7">
        <v>88</v>
      </c>
      <c r="T2127" s="7">
        <v>821</v>
      </c>
      <c r="U2127" s="7">
        <v>0</v>
      </c>
      <c r="V2127" s="7">
        <v>63</v>
      </c>
      <c r="W2127" s="7">
        <v>12</v>
      </c>
      <c r="X2127" s="7">
        <v>18</v>
      </c>
      <c r="Y2127" s="7">
        <v>45</v>
      </c>
      <c r="Z2127" s="7">
        <v>869</v>
      </c>
      <c r="AA2127" s="7">
        <v>1</v>
      </c>
      <c r="AB2127" s="7">
        <v>5</v>
      </c>
      <c r="AC2127" s="7">
        <v>1</v>
      </c>
      <c r="AD2127" s="7">
        <v>6</v>
      </c>
      <c r="AE2127" s="7">
        <v>6</v>
      </c>
      <c r="AF2127" s="7">
        <v>0</v>
      </c>
      <c r="AG2127" s="7">
        <v>1</v>
      </c>
      <c r="AH2127" s="7">
        <v>0</v>
      </c>
      <c r="AI2127" s="7">
        <v>0</v>
      </c>
      <c r="AJ2127" s="7">
        <v>0</v>
      </c>
      <c r="AK2127" s="7">
        <v>0</v>
      </c>
      <c r="AL2127" s="7">
        <v>0</v>
      </c>
      <c r="AM2127" s="8">
        <v>44137</v>
      </c>
      <c r="AO2127">
        <f>IF($AG2127=1,G2127,0)</f>
        <v>0</v>
      </c>
      <c r="AP2127">
        <f>IF($AG2127=1,H2127,0)</f>
        <v>0</v>
      </c>
      <c r="AQ2127">
        <f>IF($AG2127=1,J2127,0)</f>
        <v>0</v>
      </c>
      <c r="AR2127">
        <f>IF($AG2127=1,I2127,0)</f>
        <v>1</v>
      </c>
      <c r="AS2127">
        <f>IF($AG2127=1,K2127,0)</f>
        <v>0</v>
      </c>
      <c r="AU2127">
        <f>IF($AJ2127=1,T2127,0)</f>
        <v>0</v>
      </c>
      <c r="AV2127">
        <f>IF($AJ2127=1,U2127,0)</f>
        <v>0</v>
      </c>
      <c r="AW2127">
        <f>IF($AJ2127=1,V2127,0)</f>
        <v>0</v>
      </c>
      <c r="AX2127">
        <f>IF($AJ2127=1,W2127,0)</f>
        <v>0</v>
      </c>
      <c r="AY2127">
        <f>IF($AJ2127=1,X2127,0)</f>
        <v>0</v>
      </c>
      <c r="BA2127">
        <f>IF($AK2127=1,M2127,0)</f>
        <v>0</v>
      </c>
      <c r="BB2127">
        <f>IF($AK2127=1,N2127,0)</f>
        <v>0</v>
      </c>
      <c r="BC2127">
        <f>IF($AK2127=1,O2127,0)</f>
        <v>0</v>
      </c>
      <c r="BD2127">
        <f>IF($AK2127=1,P2127,0)</f>
        <v>0</v>
      </c>
    </row>
    <row r="2128" spans="1:56" x14ac:dyDescent="0.3">
      <c r="A2128" s="7">
        <v>1391</v>
      </c>
      <c r="B2128" s="6">
        <v>165808</v>
      </c>
      <c r="C2128" s="7">
        <v>1</v>
      </c>
      <c r="D2128" s="7">
        <v>1</v>
      </c>
      <c r="E2128" s="7">
        <f>SUM(C2128:D2128)</f>
        <v>2</v>
      </c>
      <c r="F2128" s="7">
        <v>49</v>
      </c>
      <c r="G2128" s="7">
        <v>1</v>
      </c>
      <c r="H2128" s="7">
        <v>0</v>
      </c>
      <c r="I2128" s="7">
        <v>0</v>
      </c>
      <c r="J2128" s="7">
        <v>0</v>
      </c>
      <c r="K2128" s="7">
        <v>0</v>
      </c>
      <c r="L2128" s="7" t="str" cm="1">
        <f t="array" ref="L2128">_xlfn.IFS(G2128=1,G$1,H2128=1,H$1,I2128=1,I$1,J2128=1,J$1,K2128=1,K$1)</f>
        <v>Divorced</v>
      </c>
      <c r="M2128" s="7">
        <v>0</v>
      </c>
      <c r="N2128" s="7">
        <v>0</v>
      </c>
      <c r="O2128" s="7">
        <v>0</v>
      </c>
      <c r="P2128" s="7">
        <v>1</v>
      </c>
      <c r="Q2128" s="7" t="str" cm="1">
        <f t="array" ref="Q2128">_xlfn.IFS(M2128=1,M$1,N2128=1,N$1,O2128=1,O$1,P2128=1,P$1)</f>
        <v>PhD</v>
      </c>
      <c r="R2128" t="s">
        <v>43</v>
      </c>
      <c r="S2128" s="7">
        <v>1</v>
      </c>
      <c r="T2128" s="7">
        <v>391</v>
      </c>
      <c r="U2128" s="7">
        <v>18</v>
      </c>
      <c r="V2128" s="7">
        <v>202</v>
      </c>
      <c r="W2128" s="7">
        <v>33</v>
      </c>
      <c r="X2128" s="7">
        <v>18</v>
      </c>
      <c r="Y2128" s="7">
        <v>25</v>
      </c>
      <c r="Z2128" s="7">
        <v>635</v>
      </c>
      <c r="AA2128" s="7">
        <v>3</v>
      </c>
      <c r="AB2128" s="7">
        <v>5</v>
      </c>
      <c r="AC2128" s="7">
        <v>1</v>
      </c>
      <c r="AD2128" s="7">
        <v>5</v>
      </c>
      <c r="AE2128" s="7">
        <v>6</v>
      </c>
      <c r="AF2128" s="7">
        <v>0</v>
      </c>
      <c r="AG2128" s="7">
        <v>0</v>
      </c>
      <c r="AH2128" s="7">
        <v>0</v>
      </c>
      <c r="AI2128" s="7">
        <v>0</v>
      </c>
      <c r="AJ2128" s="7">
        <v>0</v>
      </c>
      <c r="AK2128" s="7">
        <v>0</v>
      </c>
      <c r="AL2128" s="7">
        <v>0</v>
      </c>
      <c r="AM2128" s="8">
        <v>44138</v>
      </c>
      <c r="AO2128">
        <f>IF($AG2128=1,G2128,0)</f>
        <v>0</v>
      </c>
      <c r="AP2128">
        <f>IF($AG2128=1,H2128,0)</f>
        <v>0</v>
      </c>
      <c r="AQ2128">
        <f>IF($AG2128=1,J2128,0)</f>
        <v>0</v>
      </c>
      <c r="AR2128">
        <f>IF($AG2128=1,I2128,0)</f>
        <v>0</v>
      </c>
      <c r="AS2128">
        <f>IF($AG2128=1,K2128,0)</f>
        <v>0</v>
      </c>
      <c r="AU2128">
        <f>IF($AJ2128=1,T2128,0)</f>
        <v>0</v>
      </c>
      <c r="AV2128">
        <f>IF($AJ2128=1,U2128,0)</f>
        <v>0</v>
      </c>
      <c r="AW2128">
        <f>IF($AJ2128=1,V2128,0)</f>
        <v>0</v>
      </c>
      <c r="AX2128">
        <f>IF($AJ2128=1,W2128,0)</f>
        <v>0</v>
      </c>
      <c r="AY2128">
        <f>IF($AJ2128=1,X2128,0)</f>
        <v>0</v>
      </c>
      <c r="BA2128">
        <f>IF($AK2128=1,M2128,0)</f>
        <v>0</v>
      </c>
      <c r="BB2128">
        <f>IF($AK2128=1,N2128,0)</f>
        <v>0</v>
      </c>
      <c r="BC2128">
        <f>IF($AK2128=1,O2128,0)</f>
        <v>0</v>
      </c>
      <c r="BD2128">
        <f>IF($AK2128=1,P2128,0)</f>
        <v>0</v>
      </c>
    </row>
    <row r="2129" spans="1:56" x14ac:dyDescent="0.3">
      <c r="A2129" s="7">
        <v>1793</v>
      </c>
      <c r="B2129" s="6">
        <v>173170</v>
      </c>
      <c r="C2129" s="7">
        <v>0</v>
      </c>
      <c r="D2129" s="7">
        <v>0</v>
      </c>
      <c r="E2129" s="7">
        <f>SUM(C2129:D2129)</f>
        <v>0</v>
      </c>
      <c r="F2129" s="7">
        <v>45</v>
      </c>
      <c r="G2129" s="7">
        <v>0</v>
      </c>
      <c r="H2129" s="7">
        <v>0</v>
      </c>
      <c r="I2129" s="7">
        <v>0</v>
      </c>
      <c r="J2129" s="7">
        <v>1</v>
      </c>
      <c r="K2129" s="7">
        <v>0</v>
      </c>
      <c r="L2129" s="7" t="str" cm="1">
        <f t="array" ref="L2129">_xlfn.IFS(G2129=1,G$1,H2129=1,H$1,I2129=1,I$1,J2129=1,J$1,K2129=1,K$1)</f>
        <v>Single</v>
      </c>
      <c r="M2129" s="7">
        <v>0</v>
      </c>
      <c r="N2129" s="7">
        <v>1</v>
      </c>
      <c r="O2129" s="7">
        <v>0</v>
      </c>
      <c r="P2129" s="7">
        <v>0</v>
      </c>
      <c r="Q2129" s="7" t="str" cm="1">
        <f t="array" ref="Q2129">_xlfn.IFS(M2129=1,M$1,N2129=1,N$1,O2129=1,O$1,P2129=1,P$1)</f>
        <v>Graduate</v>
      </c>
      <c r="R2129" t="s">
        <v>43</v>
      </c>
      <c r="S2129" s="7">
        <v>1</v>
      </c>
      <c r="T2129" s="7">
        <v>435</v>
      </c>
      <c r="U2129" s="7">
        <v>412</v>
      </c>
      <c r="V2129" s="7">
        <v>606</v>
      </c>
      <c r="W2129" s="7">
        <v>118</v>
      </c>
      <c r="X2129" s="7">
        <v>71</v>
      </c>
      <c r="Y2129" s="7">
        <v>76</v>
      </c>
      <c r="Z2129" s="7">
        <v>1567</v>
      </c>
      <c r="AA2129" s="7">
        <v>1</v>
      </c>
      <c r="AB2129" s="7">
        <v>5</v>
      </c>
      <c r="AC2129" s="7">
        <v>4</v>
      </c>
      <c r="AD2129" s="7">
        <v>6</v>
      </c>
      <c r="AE2129" s="7">
        <v>2</v>
      </c>
      <c r="AF2129" s="7">
        <v>0</v>
      </c>
      <c r="AG2129" s="7">
        <v>0</v>
      </c>
      <c r="AH2129" s="7">
        <v>0</v>
      </c>
      <c r="AI2129" s="7">
        <v>0</v>
      </c>
      <c r="AJ2129" s="7">
        <v>0</v>
      </c>
      <c r="AK2129" s="7">
        <v>0</v>
      </c>
      <c r="AL2129" s="7">
        <v>0</v>
      </c>
      <c r="AM2129" s="8">
        <v>44139</v>
      </c>
      <c r="AO2129">
        <f>IF($AG2129=1,G2129,0)</f>
        <v>0</v>
      </c>
      <c r="AP2129">
        <f>IF($AG2129=1,H2129,0)</f>
        <v>0</v>
      </c>
      <c r="AQ2129">
        <f>IF($AG2129=1,J2129,0)</f>
        <v>0</v>
      </c>
      <c r="AR2129">
        <f>IF($AG2129=1,I2129,0)</f>
        <v>0</v>
      </c>
      <c r="AS2129">
        <f>IF($AG2129=1,K2129,0)</f>
        <v>0</v>
      </c>
      <c r="AU2129">
        <f>IF($AJ2129=1,T2129,0)</f>
        <v>0</v>
      </c>
      <c r="AV2129">
        <f>IF($AJ2129=1,U2129,0)</f>
        <v>0</v>
      </c>
      <c r="AW2129">
        <f>IF($AJ2129=1,V2129,0)</f>
        <v>0</v>
      </c>
      <c r="AX2129">
        <f>IF($AJ2129=1,W2129,0)</f>
        <v>0</v>
      </c>
      <c r="AY2129">
        <f>IF($AJ2129=1,X2129,0)</f>
        <v>0</v>
      </c>
      <c r="BA2129">
        <f>IF($AK2129=1,M2129,0)</f>
        <v>0</v>
      </c>
      <c r="BB2129">
        <f>IF($AK2129=1,N2129,0)</f>
        <v>0</v>
      </c>
      <c r="BC2129">
        <f>IF($AK2129=1,O2129,0)</f>
        <v>0</v>
      </c>
      <c r="BD2129">
        <f>IF($AK2129=1,P2129,0)</f>
        <v>0</v>
      </c>
    </row>
    <row r="2130" spans="1:56" x14ac:dyDescent="0.3">
      <c r="A2130" s="7">
        <v>2090</v>
      </c>
      <c r="B2130" s="6">
        <v>166480</v>
      </c>
      <c r="C2130" s="7">
        <v>1</v>
      </c>
      <c r="D2130" s="7">
        <v>1</v>
      </c>
      <c r="E2130" s="7">
        <f>SUM(C2130:D2130)</f>
        <v>2</v>
      </c>
      <c r="F2130" s="7">
        <v>55</v>
      </c>
      <c r="G2130" s="7">
        <v>0</v>
      </c>
      <c r="H2130" s="7">
        <v>1</v>
      </c>
      <c r="I2130" s="7">
        <v>0</v>
      </c>
      <c r="J2130" s="7">
        <v>0</v>
      </c>
      <c r="K2130" s="7">
        <v>0</v>
      </c>
      <c r="L2130" s="7" t="str" cm="1">
        <f t="array" ref="L2130">_xlfn.IFS(G2130=1,G$1,H2130=1,H$1,I2130=1,I$1,J2130=1,J$1,K2130=1,K$1)</f>
        <v>Married</v>
      </c>
      <c r="M2130" s="7">
        <v>0</v>
      </c>
      <c r="N2130" s="7">
        <v>1</v>
      </c>
      <c r="O2130" s="7">
        <v>0</v>
      </c>
      <c r="P2130" s="7">
        <v>0</v>
      </c>
      <c r="Q2130" s="7" t="str" cm="1">
        <f t="array" ref="Q2130">_xlfn.IFS(M2130=1,M$1,N2130=1,N$1,O2130=1,O$1,P2130=1,P$1)</f>
        <v>Graduate</v>
      </c>
      <c r="R2130" t="s">
        <v>44</v>
      </c>
      <c r="S2130" s="7">
        <v>71</v>
      </c>
      <c r="T2130" s="7">
        <v>498</v>
      </c>
      <c r="U2130" s="7">
        <v>23</v>
      </c>
      <c r="V2130" s="7">
        <v>143</v>
      </c>
      <c r="W2130" s="7">
        <v>50</v>
      </c>
      <c r="X2130" s="7">
        <v>53</v>
      </c>
      <c r="Y2130" s="7">
        <v>15</v>
      </c>
      <c r="Z2130" s="7">
        <v>751</v>
      </c>
      <c r="AA2130" s="7">
        <v>7</v>
      </c>
      <c r="AB2130" s="7">
        <v>4</v>
      </c>
      <c r="AC2130" s="7">
        <v>1</v>
      </c>
      <c r="AD2130" s="7">
        <v>7</v>
      </c>
      <c r="AE2130" s="7">
        <v>4</v>
      </c>
      <c r="AF2130" s="7">
        <v>0</v>
      </c>
      <c r="AG2130" s="7">
        <v>0</v>
      </c>
      <c r="AH2130" s="7">
        <v>0</v>
      </c>
      <c r="AI2130" s="7">
        <v>0</v>
      </c>
      <c r="AJ2130" s="7">
        <v>0</v>
      </c>
      <c r="AK2130" s="7">
        <v>0</v>
      </c>
      <c r="AL2130" s="7">
        <v>0</v>
      </c>
      <c r="AM2130" s="8">
        <v>44139</v>
      </c>
      <c r="AO2130">
        <f>IF($AG2130=1,G2130,0)</f>
        <v>0</v>
      </c>
      <c r="AP2130">
        <f>IF($AG2130=1,H2130,0)</f>
        <v>0</v>
      </c>
      <c r="AQ2130">
        <f>IF($AG2130=1,J2130,0)</f>
        <v>0</v>
      </c>
      <c r="AR2130">
        <f>IF($AG2130=1,I2130,0)</f>
        <v>0</v>
      </c>
      <c r="AS2130">
        <f>IF($AG2130=1,K2130,0)</f>
        <v>0</v>
      </c>
      <c r="AU2130">
        <f>IF($AJ2130=1,T2130,0)</f>
        <v>0</v>
      </c>
      <c r="AV2130">
        <f>IF($AJ2130=1,U2130,0)</f>
        <v>0</v>
      </c>
      <c r="AW2130">
        <f>IF($AJ2130=1,V2130,0)</f>
        <v>0</v>
      </c>
      <c r="AX2130">
        <f>IF($AJ2130=1,W2130,0)</f>
        <v>0</v>
      </c>
      <c r="AY2130">
        <f>IF($AJ2130=1,X2130,0)</f>
        <v>0</v>
      </c>
      <c r="BA2130">
        <f>IF($AK2130=1,M2130,0)</f>
        <v>0</v>
      </c>
      <c r="BB2130">
        <f>IF($AK2130=1,N2130,0)</f>
        <v>0</v>
      </c>
      <c r="BC2130">
        <f>IF($AK2130=1,O2130,0)</f>
        <v>0</v>
      </c>
      <c r="BD2130">
        <f>IF($AK2130=1,P2130,0)</f>
        <v>0</v>
      </c>
    </row>
    <row r="2131" spans="1:56" x14ac:dyDescent="0.3">
      <c r="A2131" s="7">
        <v>2077</v>
      </c>
      <c r="B2131" s="6">
        <v>179803</v>
      </c>
      <c r="C2131" s="7">
        <v>0</v>
      </c>
      <c r="D2131" s="7">
        <v>1</v>
      </c>
      <c r="E2131" s="7">
        <f>SUM(C2131:D2131)</f>
        <v>1</v>
      </c>
      <c r="F2131" s="7">
        <v>62</v>
      </c>
      <c r="G2131" s="7">
        <v>1</v>
      </c>
      <c r="H2131" s="7">
        <v>0</v>
      </c>
      <c r="I2131" s="7">
        <v>0</v>
      </c>
      <c r="J2131" s="7">
        <v>0</v>
      </c>
      <c r="K2131" s="7">
        <v>0</v>
      </c>
      <c r="L2131" s="7" t="str" cm="1">
        <f t="array" ref="L2131">_xlfn.IFS(G2131=1,G$1,H2131=1,H$1,I2131=1,I$1,J2131=1,J$1,K2131=1,K$1)</f>
        <v>Divorced</v>
      </c>
      <c r="M2131" s="7">
        <v>0</v>
      </c>
      <c r="N2131" s="7">
        <v>1</v>
      </c>
      <c r="O2131" s="7">
        <v>0</v>
      </c>
      <c r="P2131" s="7">
        <v>0</v>
      </c>
      <c r="Q2131" s="7" t="str" cm="1">
        <f t="array" ref="Q2131">_xlfn.IFS(M2131=1,M$1,N2131=1,N$1,O2131=1,O$1,P2131=1,P$1)</f>
        <v>Graduate</v>
      </c>
      <c r="R2131" t="s">
        <v>41</v>
      </c>
      <c r="S2131" s="7">
        <v>54</v>
      </c>
      <c r="T2131" s="7">
        <v>1293</v>
      </c>
      <c r="U2131" s="7">
        <v>18</v>
      </c>
      <c r="V2131" s="7">
        <v>487</v>
      </c>
      <c r="W2131" s="7">
        <v>47</v>
      </c>
      <c r="X2131" s="7">
        <v>36</v>
      </c>
      <c r="Y2131" s="7">
        <v>74</v>
      </c>
      <c r="Z2131" s="7">
        <v>1807</v>
      </c>
      <c r="AA2131" s="7">
        <v>1</v>
      </c>
      <c r="AB2131" s="7">
        <v>4</v>
      </c>
      <c r="AC2131" s="7">
        <v>3</v>
      </c>
      <c r="AD2131" s="7">
        <v>5</v>
      </c>
      <c r="AE2131" s="7">
        <v>1</v>
      </c>
      <c r="AF2131" s="7">
        <v>0</v>
      </c>
      <c r="AG2131" s="7">
        <v>0</v>
      </c>
      <c r="AH2131" s="7">
        <v>0</v>
      </c>
      <c r="AI2131" s="7">
        <v>0</v>
      </c>
      <c r="AJ2131" s="7">
        <v>0</v>
      </c>
      <c r="AK2131" s="7">
        <v>0</v>
      </c>
      <c r="AL2131" s="7">
        <v>0</v>
      </c>
      <c r="AM2131" s="8">
        <v>44141</v>
      </c>
      <c r="AO2131">
        <f>IF($AG2131=1,G2131,0)</f>
        <v>0</v>
      </c>
      <c r="AP2131">
        <f>IF($AG2131=1,H2131,0)</f>
        <v>0</v>
      </c>
      <c r="AQ2131">
        <f>IF($AG2131=1,J2131,0)</f>
        <v>0</v>
      </c>
      <c r="AR2131">
        <f>IF($AG2131=1,I2131,0)</f>
        <v>0</v>
      </c>
      <c r="AS2131">
        <f>IF($AG2131=1,K2131,0)</f>
        <v>0</v>
      </c>
      <c r="AU2131">
        <f>IF($AJ2131=1,T2131,0)</f>
        <v>0</v>
      </c>
      <c r="AV2131">
        <f>IF($AJ2131=1,U2131,0)</f>
        <v>0</v>
      </c>
      <c r="AW2131">
        <f>IF($AJ2131=1,V2131,0)</f>
        <v>0</v>
      </c>
      <c r="AX2131">
        <f>IF($AJ2131=1,W2131,0)</f>
        <v>0</v>
      </c>
      <c r="AY2131">
        <f>IF($AJ2131=1,X2131,0)</f>
        <v>0</v>
      </c>
      <c r="BA2131">
        <f>IF($AK2131=1,M2131,0)</f>
        <v>0</v>
      </c>
      <c r="BB2131">
        <f>IF($AK2131=1,N2131,0)</f>
        <v>0</v>
      </c>
      <c r="BC2131">
        <f>IF($AK2131=1,O2131,0)</f>
        <v>0</v>
      </c>
      <c r="BD2131">
        <f>IF($AK2131=1,P2131,0)</f>
        <v>0</v>
      </c>
    </row>
    <row r="2132" spans="1:56" x14ac:dyDescent="0.3">
      <c r="A2132" s="7">
        <v>3028</v>
      </c>
      <c r="B2132" s="6">
        <v>136927</v>
      </c>
      <c r="C2132" s="7">
        <v>1</v>
      </c>
      <c r="D2132" s="7">
        <v>1</v>
      </c>
      <c r="E2132" s="7">
        <f>SUM(C2132:D2132)</f>
        <v>2</v>
      </c>
      <c r="F2132" s="7">
        <v>65</v>
      </c>
      <c r="G2132" s="7">
        <v>0</v>
      </c>
      <c r="H2132" s="7">
        <v>0</v>
      </c>
      <c r="I2132" s="7">
        <v>0</v>
      </c>
      <c r="J2132" s="7">
        <v>1</v>
      </c>
      <c r="K2132" s="7">
        <v>0</v>
      </c>
      <c r="L2132" s="7" t="str" cm="1">
        <f t="array" ref="L2132">_xlfn.IFS(G2132=1,G$1,H2132=1,H$1,I2132=1,I$1,J2132=1,J$1,K2132=1,K$1)</f>
        <v>Single</v>
      </c>
      <c r="M2132" s="7">
        <v>0</v>
      </c>
      <c r="N2132" s="7">
        <v>0</v>
      </c>
      <c r="O2132" s="7">
        <v>1</v>
      </c>
      <c r="P2132" s="7">
        <v>0</v>
      </c>
      <c r="Q2132" s="7" t="str" cm="1">
        <f t="array" ref="Q2132">_xlfn.IFS(M2132=1,M$1,N2132=1,N$1,O2132=1,O$1,P2132=1,P$1)</f>
        <v>Master</v>
      </c>
      <c r="R2132" t="s">
        <v>39</v>
      </c>
      <c r="S2132" s="7">
        <v>46</v>
      </c>
      <c r="T2132" s="7">
        <v>189</v>
      </c>
      <c r="U2132" s="7">
        <v>0</v>
      </c>
      <c r="V2132" s="7">
        <v>59</v>
      </c>
      <c r="W2132" s="7">
        <v>0</v>
      </c>
      <c r="X2132" s="7">
        <v>0</v>
      </c>
      <c r="Y2132" s="7">
        <v>15</v>
      </c>
      <c r="Z2132" s="7">
        <v>234</v>
      </c>
      <c r="AA2132" s="7">
        <v>2</v>
      </c>
      <c r="AB2132" s="7">
        <v>3</v>
      </c>
      <c r="AC2132" s="7">
        <v>0</v>
      </c>
      <c r="AD2132" s="7">
        <v>3</v>
      </c>
      <c r="AE2132" s="7">
        <v>8</v>
      </c>
      <c r="AF2132" s="7">
        <v>0</v>
      </c>
      <c r="AG2132" s="7">
        <v>0</v>
      </c>
      <c r="AH2132" s="7">
        <v>0</v>
      </c>
      <c r="AI2132" s="7">
        <v>0</v>
      </c>
      <c r="AJ2132" s="7">
        <v>0</v>
      </c>
      <c r="AK2132" s="7">
        <v>0</v>
      </c>
      <c r="AL2132" s="7">
        <v>0</v>
      </c>
      <c r="AM2132" s="8">
        <v>44141</v>
      </c>
      <c r="AO2132">
        <f>IF($AG2132=1,G2132,0)</f>
        <v>0</v>
      </c>
      <c r="AP2132">
        <f>IF($AG2132=1,H2132,0)</f>
        <v>0</v>
      </c>
      <c r="AQ2132">
        <f>IF($AG2132=1,J2132,0)</f>
        <v>0</v>
      </c>
      <c r="AR2132">
        <f>IF($AG2132=1,I2132,0)</f>
        <v>0</v>
      </c>
      <c r="AS2132">
        <f>IF($AG2132=1,K2132,0)</f>
        <v>0</v>
      </c>
      <c r="AU2132">
        <f>IF($AJ2132=1,T2132,0)</f>
        <v>0</v>
      </c>
      <c r="AV2132">
        <f>IF($AJ2132=1,U2132,0)</f>
        <v>0</v>
      </c>
      <c r="AW2132">
        <f>IF($AJ2132=1,V2132,0)</f>
        <v>0</v>
      </c>
      <c r="AX2132">
        <f>IF($AJ2132=1,W2132,0)</f>
        <v>0</v>
      </c>
      <c r="AY2132">
        <f>IF($AJ2132=1,X2132,0)</f>
        <v>0</v>
      </c>
      <c r="BA2132">
        <f>IF($AK2132=1,M2132,0)</f>
        <v>0</v>
      </c>
      <c r="BB2132">
        <f>IF($AK2132=1,N2132,0)</f>
        <v>0</v>
      </c>
      <c r="BC2132">
        <f>IF($AK2132=1,O2132,0)</f>
        <v>0</v>
      </c>
      <c r="BD2132">
        <f>IF($AK2132=1,P2132,0)</f>
        <v>0</v>
      </c>
    </row>
    <row r="2133" spans="1:56" x14ac:dyDescent="0.3">
      <c r="A2133" s="7">
        <v>1718</v>
      </c>
      <c r="B2133" s="6">
        <v>170545</v>
      </c>
      <c r="C2133" s="7">
        <v>0</v>
      </c>
      <c r="D2133" s="7">
        <v>1</v>
      </c>
      <c r="E2133" s="7">
        <f>SUM(C2133:D2133)</f>
        <v>1</v>
      </c>
      <c r="F2133" s="7">
        <v>68</v>
      </c>
      <c r="G2133" s="7">
        <v>0</v>
      </c>
      <c r="H2133" s="7">
        <v>0</v>
      </c>
      <c r="I2133" s="7">
        <v>1</v>
      </c>
      <c r="J2133" s="7">
        <v>0</v>
      </c>
      <c r="K2133" s="7">
        <v>0</v>
      </c>
      <c r="L2133" s="7" t="str" cm="1">
        <f t="array" ref="L2133">_xlfn.IFS(G2133=1,G$1,H2133=1,H$1,I2133=1,I$1,J2133=1,J$1,K2133=1,K$1)</f>
        <v>Together</v>
      </c>
      <c r="M2133" s="7">
        <v>0</v>
      </c>
      <c r="N2133" s="7">
        <v>0</v>
      </c>
      <c r="O2133" s="7">
        <v>1</v>
      </c>
      <c r="P2133" s="7">
        <v>0</v>
      </c>
      <c r="Q2133" s="7" t="str" cm="1">
        <f t="array" ref="Q2133">_xlfn.IFS(M2133=1,M$1,N2133=1,N$1,O2133=1,O$1,P2133=1,P$1)</f>
        <v>Master</v>
      </c>
      <c r="R2133" t="s">
        <v>44</v>
      </c>
      <c r="S2133" s="7">
        <v>29</v>
      </c>
      <c r="T2133" s="7">
        <v>334</v>
      </c>
      <c r="U2133" s="7">
        <v>94</v>
      </c>
      <c r="V2133" s="7">
        <v>152</v>
      </c>
      <c r="W2133" s="7">
        <v>133</v>
      </c>
      <c r="X2133" s="7">
        <v>44</v>
      </c>
      <c r="Y2133" s="7">
        <v>51</v>
      </c>
      <c r="Z2133" s="7">
        <v>706</v>
      </c>
      <c r="AA2133" s="7">
        <v>1</v>
      </c>
      <c r="AB2133" s="7">
        <v>4</v>
      </c>
      <c r="AC2133" s="7">
        <v>1</v>
      </c>
      <c r="AD2133" s="7">
        <v>7</v>
      </c>
      <c r="AE2133" s="7">
        <v>2</v>
      </c>
      <c r="AF2133" s="7">
        <v>0</v>
      </c>
      <c r="AG2133" s="7">
        <v>0</v>
      </c>
      <c r="AH2133" s="7">
        <v>0</v>
      </c>
      <c r="AI2133" s="7">
        <v>0</v>
      </c>
      <c r="AJ2133" s="7">
        <v>0</v>
      </c>
      <c r="AK2133" s="7">
        <v>0</v>
      </c>
      <c r="AL2133" s="7">
        <v>0</v>
      </c>
      <c r="AM2133" s="8">
        <v>44142</v>
      </c>
      <c r="AO2133">
        <f>IF($AG2133=1,G2133,0)</f>
        <v>0</v>
      </c>
      <c r="AP2133">
        <f>IF($AG2133=1,H2133,0)</f>
        <v>0</v>
      </c>
      <c r="AQ2133">
        <f>IF($AG2133=1,J2133,0)</f>
        <v>0</v>
      </c>
      <c r="AR2133">
        <f>IF($AG2133=1,I2133,0)</f>
        <v>0</v>
      </c>
      <c r="AS2133">
        <f>IF($AG2133=1,K2133,0)</f>
        <v>0</v>
      </c>
      <c r="AU2133">
        <f>IF($AJ2133=1,T2133,0)</f>
        <v>0</v>
      </c>
      <c r="AV2133">
        <f>IF($AJ2133=1,U2133,0)</f>
        <v>0</v>
      </c>
      <c r="AW2133">
        <f>IF($AJ2133=1,V2133,0)</f>
        <v>0</v>
      </c>
      <c r="AX2133">
        <f>IF($AJ2133=1,W2133,0)</f>
        <v>0</v>
      </c>
      <c r="AY2133">
        <f>IF($AJ2133=1,X2133,0)</f>
        <v>0</v>
      </c>
      <c r="BA2133">
        <f>IF($AK2133=1,M2133,0)</f>
        <v>0</v>
      </c>
      <c r="BB2133">
        <f>IF($AK2133=1,N2133,0)</f>
        <v>0</v>
      </c>
      <c r="BC2133">
        <f>IF($AK2133=1,O2133,0)</f>
        <v>0</v>
      </c>
      <c r="BD2133">
        <f>IF($AK2133=1,P2133,0)</f>
        <v>0</v>
      </c>
    </row>
    <row r="2134" spans="1:56" x14ac:dyDescent="0.3">
      <c r="A2134" s="7">
        <v>2868</v>
      </c>
      <c r="B2134" s="6">
        <v>161671</v>
      </c>
      <c r="C2134" s="7">
        <v>0</v>
      </c>
      <c r="D2134" s="7">
        <v>1</v>
      </c>
      <c r="E2134" s="7">
        <f>SUM(C2134:D2134)</f>
        <v>1</v>
      </c>
      <c r="F2134" s="7">
        <v>52</v>
      </c>
      <c r="G2134" s="7">
        <v>1</v>
      </c>
      <c r="H2134" s="7">
        <v>0</v>
      </c>
      <c r="I2134" s="7">
        <v>0</v>
      </c>
      <c r="J2134" s="7">
        <v>0</v>
      </c>
      <c r="K2134" s="7">
        <v>0</v>
      </c>
      <c r="L2134" s="7" t="str" cm="1">
        <f t="array" ref="L2134">_xlfn.IFS(G2134=1,G$1,H2134=1,H$1,I2134=1,I$1,J2134=1,J$1,K2134=1,K$1)</f>
        <v>Divorced</v>
      </c>
      <c r="M2134" s="7">
        <v>0</v>
      </c>
      <c r="N2134" s="7">
        <v>1</v>
      </c>
      <c r="O2134" s="7">
        <v>0</v>
      </c>
      <c r="P2134" s="7">
        <v>0</v>
      </c>
      <c r="Q2134" s="7" t="str" cm="1">
        <f t="array" ref="Q2134">_xlfn.IFS(M2134=1,M$1,N2134=1,N$1,O2134=1,O$1,P2134=1,P$1)</f>
        <v>Graduate</v>
      </c>
      <c r="R2134" t="s">
        <v>42</v>
      </c>
      <c r="S2134" s="7">
        <v>23</v>
      </c>
      <c r="T2134" s="7">
        <v>1680</v>
      </c>
      <c r="U2134" s="7">
        <v>18</v>
      </c>
      <c r="V2134" s="7">
        <v>147</v>
      </c>
      <c r="W2134" s="7">
        <v>0</v>
      </c>
      <c r="X2134" s="7">
        <v>0</v>
      </c>
      <c r="Y2134" s="7">
        <v>73</v>
      </c>
      <c r="Z2134" s="7">
        <v>1772</v>
      </c>
      <c r="AA2134" s="7">
        <v>8</v>
      </c>
      <c r="AB2134" s="7">
        <v>10</v>
      </c>
      <c r="AC2134" s="7">
        <v>4</v>
      </c>
      <c r="AD2134" s="7">
        <v>6</v>
      </c>
      <c r="AE2134" s="7">
        <v>8</v>
      </c>
      <c r="AF2134" s="7">
        <v>0</v>
      </c>
      <c r="AG2134" s="7">
        <v>1</v>
      </c>
      <c r="AH2134" s="7">
        <v>0</v>
      </c>
      <c r="AI2134" s="7">
        <v>1</v>
      </c>
      <c r="AJ2134" s="7">
        <v>0</v>
      </c>
      <c r="AK2134" s="7">
        <v>0</v>
      </c>
      <c r="AL2134" s="7">
        <v>0</v>
      </c>
      <c r="AM2134" s="8">
        <v>44142</v>
      </c>
      <c r="AO2134">
        <f>IF($AG2134=1,G2134,0)</f>
        <v>1</v>
      </c>
      <c r="AP2134">
        <f>IF($AG2134=1,H2134,0)</f>
        <v>0</v>
      </c>
      <c r="AQ2134">
        <f>IF($AG2134=1,J2134,0)</f>
        <v>0</v>
      </c>
      <c r="AR2134">
        <f>IF($AG2134=1,I2134,0)</f>
        <v>0</v>
      </c>
      <c r="AS2134">
        <f>IF($AG2134=1,K2134,0)</f>
        <v>0</v>
      </c>
      <c r="AU2134">
        <f>IF($AJ2134=1,T2134,0)</f>
        <v>0</v>
      </c>
      <c r="AV2134">
        <f>IF($AJ2134=1,U2134,0)</f>
        <v>0</v>
      </c>
      <c r="AW2134">
        <f>IF($AJ2134=1,V2134,0)</f>
        <v>0</v>
      </c>
      <c r="AX2134">
        <f>IF($AJ2134=1,W2134,0)</f>
        <v>0</v>
      </c>
      <c r="AY2134">
        <f>IF($AJ2134=1,X2134,0)</f>
        <v>0</v>
      </c>
      <c r="BA2134">
        <f>IF($AK2134=1,M2134,0)</f>
        <v>0</v>
      </c>
      <c r="BB2134">
        <f>IF($AK2134=1,N2134,0)</f>
        <v>0</v>
      </c>
      <c r="BC2134">
        <f>IF($AK2134=1,O2134,0)</f>
        <v>0</v>
      </c>
      <c r="BD2134">
        <f>IF($AK2134=1,P2134,0)</f>
        <v>0</v>
      </c>
    </row>
    <row r="2135" spans="1:56" x14ac:dyDescent="0.3">
      <c r="A2135" s="7">
        <v>2658</v>
      </c>
      <c r="B2135" s="6">
        <v>123536</v>
      </c>
      <c r="C2135" s="7">
        <v>1</v>
      </c>
      <c r="D2135" s="7">
        <v>0</v>
      </c>
      <c r="E2135" s="7">
        <f>SUM(C2135:D2135)</f>
        <v>1</v>
      </c>
      <c r="F2135" s="7">
        <v>37</v>
      </c>
      <c r="G2135" s="7">
        <v>0</v>
      </c>
      <c r="H2135" s="7">
        <v>1</v>
      </c>
      <c r="I2135" s="7">
        <v>0</v>
      </c>
      <c r="J2135" s="7">
        <v>0</v>
      </c>
      <c r="K2135" s="7">
        <v>0</v>
      </c>
      <c r="L2135" s="7" t="str" cm="1">
        <f t="array" ref="L2135">_xlfn.IFS(G2135=1,G$1,H2135=1,H$1,I2135=1,I$1,J2135=1,J$1,K2135=1,K$1)</f>
        <v>Married</v>
      </c>
      <c r="M2135" s="7">
        <v>0</v>
      </c>
      <c r="N2135" s="7">
        <v>0</v>
      </c>
      <c r="O2135" s="7">
        <v>0</v>
      </c>
      <c r="P2135" s="7">
        <v>1</v>
      </c>
      <c r="Q2135" s="7" t="str" cm="1">
        <f t="array" ref="Q2135">_xlfn.IFS(M2135=1,M$1,N2135=1,N$1,O2135=1,O$1,P2135=1,P$1)</f>
        <v>PhD</v>
      </c>
      <c r="R2135" t="s">
        <v>42</v>
      </c>
      <c r="S2135" s="7">
        <v>53</v>
      </c>
      <c r="T2135" s="7">
        <v>31</v>
      </c>
      <c r="U2135" s="7">
        <v>0</v>
      </c>
      <c r="V2135" s="7">
        <v>16</v>
      </c>
      <c r="W2135" s="7">
        <v>0</v>
      </c>
      <c r="X2135" s="7">
        <v>0</v>
      </c>
      <c r="Y2135" s="7">
        <v>5</v>
      </c>
      <c r="Z2135" s="7">
        <v>42</v>
      </c>
      <c r="AA2135" s="7">
        <v>1</v>
      </c>
      <c r="AB2135" s="7">
        <v>0</v>
      </c>
      <c r="AC2135" s="7">
        <v>0</v>
      </c>
      <c r="AD2135" s="7">
        <v>3</v>
      </c>
      <c r="AE2135" s="7">
        <v>3</v>
      </c>
      <c r="AF2135" s="7">
        <v>0</v>
      </c>
      <c r="AG2135" s="7">
        <v>0</v>
      </c>
      <c r="AH2135" s="7">
        <v>0</v>
      </c>
      <c r="AI2135" s="7">
        <v>0</v>
      </c>
      <c r="AJ2135" s="7">
        <v>0</v>
      </c>
      <c r="AK2135" s="7">
        <v>0</v>
      </c>
      <c r="AL2135" s="7">
        <v>0</v>
      </c>
      <c r="AM2135" s="8">
        <v>44143</v>
      </c>
      <c r="AO2135">
        <f>IF($AG2135=1,G2135,0)</f>
        <v>0</v>
      </c>
      <c r="AP2135">
        <f>IF($AG2135=1,H2135,0)</f>
        <v>0</v>
      </c>
      <c r="AQ2135">
        <f>IF($AG2135=1,J2135,0)</f>
        <v>0</v>
      </c>
      <c r="AR2135">
        <f>IF($AG2135=1,I2135,0)</f>
        <v>0</v>
      </c>
      <c r="AS2135">
        <f>IF($AG2135=1,K2135,0)</f>
        <v>0</v>
      </c>
      <c r="AU2135">
        <f>IF($AJ2135=1,T2135,0)</f>
        <v>0</v>
      </c>
      <c r="AV2135">
        <f>IF($AJ2135=1,U2135,0)</f>
        <v>0</v>
      </c>
      <c r="AW2135">
        <f>IF($AJ2135=1,V2135,0)</f>
        <v>0</v>
      </c>
      <c r="AX2135">
        <f>IF($AJ2135=1,W2135,0)</f>
        <v>0</v>
      </c>
      <c r="AY2135">
        <f>IF($AJ2135=1,X2135,0)</f>
        <v>0</v>
      </c>
      <c r="BA2135">
        <f>IF($AK2135=1,M2135,0)</f>
        <v>0</v>
      </c>
      <c r="BB2135">
        <f>IF($AK2135=1,N2135,0)</f>
        <v>0</v>
      </c>
      <c r="BC2135">
        <f>IF($AK2135=1,O2135,0)</f>
        <v>0</v>
      </c>
      <c r="BD2135">
        <f>IF($AK2135=1,P2135,0)</f>
        <v>0</v>
      </c>
    </row>
    <row r="2136" spans="1:56" x14ac:dyDescent="0.3">
      <c r="A2136" s="7">
        <v>1232</v>
      </c>
      <c r="B2136" s="6">
        <v>131686</v>
      </c>
      <c r="C2136" s="7">
        <v>1</v>
      </c>
      <c r="D2136" s="7">
        <v>1</v>
      </c>
      <c r="E2136" s="7">
        <f>SUM(C2136:D2136)</f>
        <v>2</v>
      </c>
      <c r="F2136" s="7">
        <v>56</v>
      </c>
      <c r="G2136" s="7">
        <v>0</v>
      </c>
      <c r="H2136" s="7">
        <v>1</v>
      </c>
      <c r="I2136" s="7">
        <v>0</v>
      </c>
      <c r="J2136" s="7">
        <v>0</v>
      </c>
      <c r="K2136" s="7">
        <v>0</v>
      </c>
      <c r="L2136" s="7" t="str" cm="1">
        <f t="array" ref="L2136">_xlfn.IFS(G2136=1,G$1,H2136=1,H$1,I2136=1,I$1,J2136=1,J$1,K2136=1,K$1)</f>
        <v>Married</v>
      </c>
      <c r="M2136" s="7">
        <v>0</v>
      </c>
      <c r="N2136" s="7">
        <v>0</v>
      </c>
      <c r="O2136" s="7">
        <v>0</v>
      </c>
      <c r="P2136" s="7">
        <v>1</v>
      </c>
      <c r="Q2136" s="7" t="str" cm="1">
        <f t="array" ref="Q2136">_xlfn.IFS(M2136=1,M$1,N2136=1,N$1,O2136=1,O$1,P2136=1,P$1)</f>
        <v>PhD</v>
      </c>
      <c r="R2136" t="s">
        <v>44</v>
      </c>
      <c r="S2136" s="7">
        <v>31</v>
      </c>
      <c r="T2136" s="7">
        <v>46</v>
      </c>
      <c r="U2136" s="7">
        <v>0</v>
      </c>
      <c r="V2136" s="7">
        <v>21</v>
      </c>
      <c r="W2136" s="7">
        <v>0</v>
      </c>
      <c r="X2136" s="7">
        <v>0</v>
      </c>
      <c r="Y2136" s="7">
        <v>4</v>
      </c>
      <c r="Z2136" s="7">
        <v>62</v>
      </c>
      <c r="AA2136" s="7">
        <v>2</v>
      </c>
      <c r="AB2136" s="7">
        <v>1</v>
      </c>
      <c r="AC2136" s="7">
        <v>0</v>
      </c>
      <c r="AD2136" s="7">
        <v>3</v>
      </c>
      <c r="AE2136" s="7">
        <v>6</v>
      </c>
      <c r="AF2136" s="7">
        <v>0</v>
      </c>
      <c r="AG2136" s="7">
        <v>0</v>
      </c>
      <c r="AH2136" s="7">
        <v>0</v>
      </c>
      <c r="AI2136" s="7">
        <v>0</v>
      </c>
      <c r="AJ2136" s="7">
        <v>0</v>
      </c>
      <c r="AK2136" s="7">
        <v>0</v>
      </c>
      <c r="AL2136" s="7">
        <v>0</v>
      </c>
      <c r="AM2136" s="8">
        <v>44144</v>
      </c>
      <c r="AO2136">
        <f>IF($AG2136=1,G2136,0)</f>
        <v>0</v>
      </c>
      <c r="AP2136">
        <f>IF($AG2136=1,H2136,0)</f>
        <v>0</v>
      </c>
      <c r="AQ2136">
        <f>IF($AG2136=1,J2136,0)</f>
        <v>0</v>
      </c>
      <c r="AR2136">
        <f>IF($AG2136=1,I2136,0)</f>
        <v>0</v>
      </c>
      <c r="AS2136">
        <f>IF($AG2136=1,K2136,0)</f>
        <v>0</v>
      </c>
      <c r="AU2136">
        <f>IF($AJ2136=1,T2136,0)</f>
        <v>0</v>
      </c>
      <c r="AV2136">
        <f>IF($AJ2136=1,U2136,0)</f>
        <v>0</v>
      </c>
      <c r="AW2136">
        <f>IF($AJ2136=1,V2136,0)</f>
        <v>0</v>
      </c>
      <c r="AX2136">
        <f>IF($AJ2136=1,W2136,0)</f>
        <v>0</v>
      </c>
      <c r="AY2136">
        <f>IF($AJ2136=1,X2136,0)</f>
        <v>0</v>
      </c>
      <c r="BA2136">
        <f>IF($AK2136=1,M2136,0)</f>
        <v>0</v>
      </c>
      <c r="BB2136">
        <f>IF($AK2136=1,N2136,0)</f>
        <v>0</v>
      </c>
      <c r="BC2136">
        <f>IF($AK2136=1,O2136,0)</f>
        <v>0</v>
      </c>
      <c r="BD2136">
        <f>IF($AK2136=1,P2136,0)</f>
        <v>0</v>
      </c>
    </row>
    <row r="2137" spans="1:56" x14ac:dyDescent="0.3">
      <c r="A2137" s="7">
        <v>1406</v>
      </c>
      <c r="B2137" s="6">
        <v>118492</v>
      </c>
      <c r="C2137" s="7">
        <v>1</v>
      </c>
      <c r="D2137" s="7">
        <v>0</v>
      </c>
      <c r="E2137" s="7">
        <f>SUM(C2137:D2137)</f>
        <v>1</v>
      </c>
      <c r="F2137" s="7">
        <v>38</v>
      </c>
      <c r="G2137" s="7">
        <v>0</v>
      </c>
      <c r="H2137" s="7">
        <v>0</v>
      </c>
      <c r="I2137" s="7">
        <v>1</v>
      </c>
      <c r="J2137" s="7">
        <v>0</v>
      </c>
      <c r="K2137" s="7">
        <v>0</v>
      </c>
      <c r="L2137" s="7" t="str" cm="1">
        <f t="array" ref="L2137">_xlfn.IFS(G2137=1,G$1,H2137=1,H$1,I2137=1,I$1,J2137=1,J$1,K2137=1,K$1)</f>
        <v>Together</v>
      </c>
      <c r="M2137" s="7">
        <v>0</v>
      </c>
      <c r="N2137" s="7">
        <v>0</v>
      </c>
      <c r="O2137" s="7">
        <v>1</v>
      </c>
      <c r="P2137" s="7">
        <v>0</v>
      </c>
      <c r="Q2137" s="7" t="str" cm="1">
        <f t="array" ref="Q2137">_xlfn.IFS(M2137=1,M$1,N2137=1,N$1,O2137=1,O$1,P2137=1,P$1)</f>
        <v>Master</v>
      </c>
      <c r="R2137" t="s">
        <v>44</v>
      </c>
      <c r="S2137" s="7">
        <v>75</v>
      </c>
      <c r="T2137" s="7">
        <v>13</v>
      </c>
      <c r="U2137" s="7">
        <v>13</v>
      </c>
      <c r="V2137" s="7">
        <v>13</v>
      </c>
      <c r="W2137" s="7">
        <v>13</v>
      </c>
      <c r="X2137" s="7">
        <v>6</v>
      </c>
      <c r="Y2137" s="7">
        <v>6</v>
      </c>
      <c r="Z2137" s="7">
        <v>51</v>
      </c>
      <c r="AA2137" s="7">
        <v>1</v>
      </c>
      <c r="AB2137" s="7">
        <v>1</v>
      </c>
      <c r="AC2137" s="7">
        <v>0</v>
      </c>
      <c r="AD2137" s="7">
        <v>2</v>
      </c>
      <c r="AE2137" s="7">
        <v>8</v>
      </c>
      <c r="AF2137" s="7">
        <v>0</v>
      </c>
      <c r="AG2137" s="7">
        <v>0</v>
      </c>
      <c r="AH2137" s="7">
        <v>0</v>
      </c>
      <c r="AI2137" s="7">
        <v>0</v>
      </c>
      <c r="AJ2137" s="7">
        <v>0</v>
      </c>
      <c r="AK2137" s="7">
        <v>0</v>
      </c>
      <c r="AL2137" s="7">
        <v>0</v>
      </c>
      <c r="AM2137" s="8">
        <v>44144</v>
      </c>
      <c r="AO2137">
        <f>IF($AG2137=1,G2137,0)</f>
        <v>0</v>
      </c>
      <c r="AP2137">
        <f>IF($AG2137=1,H2137,0)</f>
        <v>0</v>
      </c>
      <c r="AQ2137">
        <f>IF($AG2137=1,J2137,0)</f>
        <v>0</v>
      </c>
      <c r="AR2137">
        <f>IF($AG2137=1,I2137,0)</f>
        <v>0</v>
      </c>
      <c r="AS2137">
        <f>IF($AG2137=1,K2137,0)</f>
        <v>0</v>
      </c>
      <c r="AU2137">
        <f>IF($AJ2137=1,T2137,0)</f>
        <v>0</v>
      </c>
      <c r="AV2137">
        <f>IF($AJ2137=1,U2137,0)</f>
        <v>0</v>
      </c>
      <c r="AW2137">
        <f>IF($AJ2137=1,V2137,0)</f>
        <v>0</v>
      </c>
      <c r="AX2137">
        <f>IF($AJ2137=1,W2137,0)</f>
        <v>0</v>
      </c>
      <c r="AY2137">
        <f>IF($AJ2137=1,X2137,0)</f>
        <v>0</v>
      </c>
      <c r="BA2137">
        <f>IF($AK2137=1,M2137,0)</f>
        <v>0</v>
      </c>
      <c r="BB2137">
        <f>IF($AK2137=1,N2137,0)</f>
        <v>0</v>
      </c>
      <c r="BC2137">
        <f>IF($AK2137=1,O2137,0)</f>
        <v>0</v>
      </c>
      <c r="BD2137">
        <f>IF($AK2137=1,P2137,0)</f>
        <v>0</v>
      </c>
    </row>
    <row r="2138" spans="1:56" x14ac:dyDescent="0.3">
      <c r="A2138" s="7">
        <v>2032</v>
      </c>
      <c r="B2138" s="6">
        <v>128764</v>
      </c>
      <c r="C2138" s="7">
        <v>1</v>
      </c>
      <c r="D2138" s="7">
        <v>1</v>
      </c>
      <c r="E2138" s="7">
        <f>SUM(C2138:D2138)</f>
        <v>2</v>
      </c>
      <c r="F2138" s="7">
        <v>54</v>
      </c>
      <c r="G2138" s="7">
        <v>0</v>
      </c>
      <c r="H2138" s="7">
        <v>0</v>
      </c>
      <c r="I2138" s="7">
        <v>1</v>
      </c>
      <c r="J2138" s="7">
        <v>0</v>
      </c>
      <c r="K2138" s="7">
        <v>0</v>
      </c>
      <c r="L2138" s="7" t="str" cm="1">
        <f t="array" ref="L2138">_xlfn.IFS(G2138=1,G$1,H2138=1,H$1,I2138=1,I$1,J2138=1,J$1,K2138=1,K$1)</f>
        <v>Together</v>
      </c>
      <c r="M2138" s="7">
        <v>0</v>
      </c>
      <c r="N2138" s="7">
        <v>0</v>
      </c>
      <c r="O2138" s="7">
        <v>0</v>
      </c>
      <c r="P2138" s="7">
        <v>1</v>
      </c>
      <c r="Q2138" s="7" t="str" cm="1">
        <f t="array" ref="Q2138">_xlfn.IFS(M2138=1,M$1,N2138=1,N$1,O2138=1,O$1,P2138=1,P$1)</f>
        <v>PhD</v>
      </c>
      <c r="R2138" t="s">
        <v>39</v>
      </c>
      <c r="S2138" s="7">
        <v>16</v>
      </c>
      <c r="T2138" s="7">
        <v>36</v>
      </c>
      <c r="U2138" s="7">
        <v>0</v>
      </c>
      <c r="V2138" s="7">
        <v>13</v>
      </c>
      <c r="W2138" s="7">
        <v>0</v>
      </c>
      <c r="X2138" s="7">
        <v>0</v>
      </c>
      <c r="Y2138" s="7">
        <v>4</v>
      </c>
      <c r="Z2138" s="7">
        <v>45</v>
      </c>
      <c r="AA2138" s="7">
        <v>1</v>
      </c>
      <c r="AB2138" s="7">
        <v>1</v>
      </c>
      <c r="AC2138" s="7">
        <v>0</v>
      </c>
      <c r="AD2138" s="7">
        <v>2</v>
      </c>
      <c r="AE2138" s="7">
        <v>8</v>
      </c>
      <c r="AF2138" s="7">
        <v>1</v>
      </c>
      <c r="AG2138" s="7">
        <v>0</v>
      </c>
      <c r="AH2138" s="7">
        <v>0</v>
      </c>
      <c r="AI2138" s="7">
        <v>0</v>
      </c>
      <c r="AJ2138" s="7">
        <v>0</v>
      </c>
      <c r="AK2138" s="7">
        <v>0</v>
      </c>
      <c r="AL2138" s="7">
        <v>0</v>
      </c>
      <c r="AM2138" s="8">
        <v>44144</v>
      </c>
      <c r="AO2138">
        <f>IF($AG2138=1,G2138,0)</f>
        <v>0</v>
      </c>
      <c r="AP2138">
        <f>IF($AG2138=1,H2138,0)</f>
        <v>0</v>
      </c>
      <c r="AQ2138">
        <f>IF($AG2138=1,J2138,0)</f>
        <v>0</v>
      </c>
      <c r="AR2138">
        <f>IF($AG2138=1,I2138,0)</f>
        <v>0</v>
      </c>
      <c r="AS2138">
        <f>IF($AG2138=1,K2138,0)</f>
        <v>0</v>
      </c>
      <c r="AU2138">
        <f>IF($AJ2138=1,T2138,0)</f>
        <v>0</v>
      </c>
      <c r="AV2138">
        <f>IF($AJ2138=1,U2138,0)</f>
        <v>0</v>
      </c>
      <c r="AW2138">
        <f>IF($AJ2138=1,V2138,0)</f>
        <v>0</v>
      </c>
      <c r="AX2138">
        <f>IF($AJ2138=1,W2138,0)</f>
        <v>0</v>
      </c>
      <c r="AY2138">
        <f>IF($AJ2138=1,X2138,0)</f>
        <v>0</v>
      </c>
      <c r="BA2138">
        <f>IF($AK2138=1,M2138,0)</f>
        <v>0</v>
      </c>
      <c r="BB2138">
        <f>IF($AK2138=1,N2138,0)</f>
        <v>0</v>
      </c>
      <c r="BC2138">
        <f>IF($AK2138=1,O2138,0)</f>
        <v>0</v>
      </c>
      <c r="BD2138">
        <f>IF($AK2138=1,P2138,0)</f>
        <v>0</v>
      </c>
    </row>
    <row r="2139" spans="1:56" x14ac:dyDescent="0.3">
      <c r="A2139" s="7">
        <v>2773</v>
      </c>
      <c r="B2139" s="6">
        <v>163404</v>
      </c>
      <c r="C2139" s="7">
        <v>0</v>
      </c>
      <c r="D2139" s="7">
        <v>2</v>
      </c>
      <c r="E2139" s="7">
        <f>SUM(C2139:D2139)</f>
        <v>2</v>
      </c>
      <c r="F2139" s="7">
        <v>56</v>
      </c>
      <c r="G2139" s="7">
        <v>0</v>
      </c>
      <c r="H2139" s="7">
        <v>0</v>
      </c>
      <c r="I2139" s="7">
        <v>1</v>
      </c>
      <c r="J2139" s="7">
        <v>0</v>
      </c>
      <c r="K2139" s="7">
        <v>0</v>
      </c>
      <c r="L2139" s="7" t="str" cm="1">
        <f t="array" ref="L2139">_xlfn.IFS(G2139=1,G$1,H2139=1,H$1,I2139=1,I$1,J2139=1,J$1,K2139=1,K$1)</f>
        <v>Together</v>
      </c>
      <c r="M2139" s="7">
        <v>0</v>
      </c>
      <c r="N2139" s="7">
        <v>1</v>
      </c>
      <c r="O2139" s="7">
        <v>0</v>
      </c>
      <c r="P2139" s="7">
        <v>0</v>
      </c>
      <c r="Q2139" s="7" t="str" cm="1">
        <f t="array" ref="Q2139">_xlfn.IFS(M2139=1,M$1,N2139=1,N$1,O2139=1,O$1,P2139=1,P$1)</f>
        <v>Graduate</v>
      </c>
      <c r="R2139" t="s">
        <v>41</v>
      </c>
      <c r="S2139" s="7">
        <v>97</v>
      </c>
      <c r="T2139" s="7">
        <v>1892</v>
      </c>
      <c r="U2139" s="7">
        <v>67</v>
      </c>
      <c r="V2139" s="7">
        <v>180</v>
      </c>
      <c r="W2139" s="7">
        <v>28</v>
      </c>
      <c r="X2139" s="7">
        <v>113</v>
      </c>
      <c r="Y2139" s="7">
        <v>44</v>
      </c>
      <c r="Z2139" s="7">
        <v>2237</v>
      </c>
      <c r="AA2139" s="7">
        <v>2</v>
      </c>
      <c r="AB2139" s="7">
        <v>6</v>
      </c>
      <c r="AC2139" s="7">
        <v>3</v>
      </c>
      <c r="AD2139" s="7">
        <v>4</v>
      </c>
      <c r="AE2139" s="7">
        <v>4</v>
      </c>
      <c r="AF2139" s="7">
        <v>0</v>
      </c>
      <c r="AG2139" s="7">
        <v>0</v>
      </c>
      <c r="AH2139" s="7">
        <v>0</v>
      </c>
      <c r="AI2139" s="7">
        <v>1</v>
      </c>
      <c r="AJ2139" s="7">
        <v>0</v>
      </c>
      <c r="AK2139" s="7">
        <v>0</v>
      </c>
      <c r="AL2139" s="7">
        <v>0</v>
      </c>
      <c r="AM2139" s="8">
        <v>44145</v>
      </c>
      <c r="AO2139">
        <f>IF($AG2139=1,G2139,0)</f>
        <v>0</v>
      </c>
      <c r="AP2139">
        <f>IF($AG2139=1,H2139,0)</f>
        <v>0</v>
      </c>
      <c r="AQ2139">
        <f>IF($AG2139=1,J2139,0)</f>
        <v>0</v>
      </c>
      <c r="AR2139">
        <f>IF($AG2139=1,I2139,0)</f>
        <v>0</v>
      </c>
      <c r="AS2139">
        <f>IF($AG2139=1,K2139,0)</f>
        <v>0</v>
      </c>
      <c r="AU2139">
        <f>IF($AJ2139=1,T2139,0)</f>
        <v>0</v>
      </c>
      <c r="AV2139">
        <f>IF($AJ2139=1,U2139,0)</f>
        <v>0</v>
      </c>
      <c r="AW2139">
        <f>IF($AJ2139=1,V2139,0)</f>
        <v>0</v>
      </c>
      <c r="AX2139">
        <f>IF($AJ2139=1,W2139,0)</f>
        <v>0</v>
      </c>
      <c r="AY2139">
        <f>IF($AJ2139=1,X2139,0)</f>
        <v>0</v>
      </c>
      <c r="BA2139">
        <f>IF($AK2139=1,M2139,0)</f>
        <v>0</v>
      </c>
      <c r="BB2139">
        <f>IF($AK2139=1,N2139,0)</f>
        <v>0</v>
      </c>
      <c r="BC2139">
        <f>IF($AK2139=1,O2139,0)</f>
        <v>0</v>
      </c>
      <c r="BD2139">
        <f>IF($AK2139=1,P2139,0)</f>
        <v>0</v>
      </c>
    </row>
    <row r="2140" spans="1:56" x14ac:dyDescent="0.3">
      <c r="A2140" s="7">
        <v>1549</v>
      </c>
      <c r="B2140" s="6">
        <v>152157</v>
      </c>
      <c r="C2140" s="7">
        <v>0</v>
      </c>
      <c r="D2140" s="7">
        <v>1</v>
      </c>
      <c r="E2140" s="7">
        <f>SUM(C2140:D2140)</f>
        <v>1</v>
      </c>
      <c r="F2140" s="7">
        <v>70</v>
      </c>
      <c r="G2140" s="7">
        <v>0</v>
      </c>
      <c r="H2140" s="7">
        <v>0</v>
      </c>
      <c r="I2140" s="7">
        <v>1</v>
      </c>
      <c r="J2140" s="7">
        <v>0</v>
      </c>
      <c r="K2140" s="7">
        <v>0</v>
      </c>
      <c r="L2140" s="7" t="str" cm="1">
        <f t="array" ref="L2140">_xlfn.IFS(G2140=1,G$1,H2140=1,H$1,I2140=1,I$1,J2140=1,J$1,K2140=1,K$1)</f>
        <v>Together</v>
      </c>
      <c r="M2140" s="7">
        <v>0</v>
      </c>
      <c r="N2140" s="7">
        <v>0</v>
      </c>
      <c r="O2140" s="7">
        <v>0</v>
      </c>
      <c r="P2140" s="7">
        <v>1</v>
      </c>
      <c r="Q2140" s="7" t="str" cm="1">
        <f t="array" ref="Q2140">_xlfn.IFS(M2140=1,M$1,N2140=1,N$1,O2140=1,O$1,P2140=1,P$1)</f>
        <v>PhD</v>
      </c>
      <c r="R2140" t="s">
        <v>41</v>
      </c>
      <c r="S2140" s="7">
        <v>48</v>
      </c>
      <c r="T2140" s="7">
        <v>551</v>
      </c>
      <c r="U2140" s="7">
        <v>6</v>
      </c>
      <c r="V2140" s="7">
        <v>85</v>
      </c>
      <c r="W2140" s="7">
        <v>9</v>
      </c>
      <c r="X2140" s="7">
        <v>6</v>
      </c>
      <c r="Y2140" s="7">
        <v>117</v>
      </c>
      <c r="Z2140" s="7">
        <v>540</v>
      </c>
      <c r="AA2140" s="7">
        <v>2</v>
      </c>
      <c r="AB2140" s="7">
        <v>3</v>
      </c>
      <c r="AC2140" s="7">
        <v>2</v>
      </c>
      <c r="AD2140" s="7">
        <v>5</v>
      </c>
      <c r="AE2140" s="7">
        <v>4</v>
      </c>
      <c r="AF2140" s="7">
        <v>0</v>
      </c>
      <c r="AG2140" s="7">
        <v>0</v>
      </c>
      <c r="AH2140" s="7">
        <v>0</v>
      </c>
      <c r="AI2140" s="7">
        <v>0</v>
      </c>
      <c r="AJ2140" s="7">
        <v>0</v>
      </c>
      <c r="AK2140" s="7">
        <v>0</v>
      </c>
      <c r="AL2140" s="7">
        <v>0</v>
      </c>
      <c r="AM2140" s="8">
        <v>44146</v>
      </c>
      <c r="AO2140">
        <f>IF($AG2140=1,G2140,0)</f>
        <v>0</v>
      </c>
      <c r="AP2140">
        <f>IF($AG2140=1,H2140,0)</f>
        <v>0</v>
      </c>
      <c r="AQ2140">
        <f>IF($AG2140=1,J2140,0)</f>
        <v>0</v>
      </c>
      <c r="AR2140">
        <f>IF($AG2140=1,I2140,0)</f>
        <v>0</v>
      </c>
      <c r="AS2140">
        <f>IF($AG2140=1,K2140,0)</f>
        <v>0</v>
      </c>
      <c r="AU2140">
        <f>IF($AJ2140=1,T2140,0)</f>
        <v>0</v>
      </c>
      <c r="AV2140">
        <f>IF($AJ2140=1,U2140,0)</f>
        <v>0</v>
      </c>
      <c r="AW2140">
        <f>IF($AJ2140=1,V2140,0)</f>
        <v>0</v>
      </c>
      <c r="AX2140">
        <f>IF($AJ2140=1,W2140,0)</f>
        <v>0</v>
      </c>
      <c r="AY2140">
        <f>IF($AJ2140=1,X2140,0)</f>
        <v>0</v>
      </c>
      <c r="BA2140">
        <f>IF($AK2140=1,M2140,0)</f>
        <v>0</v>
      </c>
      <c r="BB2140">
        <f>IF($AK2140=1,N2140,0)</f>
        <v>0</v>
      </c>
      <c r="BC2140">
        <f>IF($AK2140=1,O2140,0)</f>
        <v>0</v>
      </c>
      <c r="BD2140">
        <f>IF($AK2140=1,P2140,0)</f>
        <v>0</v>
      </c>
    </row>
    <row r="2141" spans="1:56" x14ac:dyDescent="0.3">
      <c r="A2141" s="7">
        <v>2113</v>
      </c>
      <c r="B2141" s="6">
        <v>142693</v>
      </c>
      <c r="C2141" s="7">
        <v>1</v>
      </c>
      <c r="D2141" s="7">
        <v>0</v>
      </c>
      <c r="E2141" s="7">
        <f>SUM(C2141:D2141)</f>
        <v>1</v>
      </c>
      <c r="F2141" s="7">
        <v>42</v>
      </c>
      <c r="G2141" s="7">
        <v>0</v>
      </c>
      <c r="H2141" s="7">
        <v>1</v>
      </c>
      <c r="I2141" s="7">
        <v>0</v>
      </c>
      <c r="J2141" s="7">
        <v>0</v>
      </c>
      <c r="K2141" s="7">
        <v>0</v>
      </c>
      <c r="L2141" s="7" t="str" cm="1">
        <f t="array" ref="L2141">_xlfn.IFS(G2141=1,G$1,H2141=1,H$1,I2141=1,I$1,J2141=1,J$1,K2141=1,K$1)</f>
        <v>Married</v>
      </c>
      <c r="M2141" s="7">
        <v>0</v>
      </c>
      <c r="N2141" s="7">
        <v>1</v>
      </c>
      <c r="O2141" s="7">
        <v>0</v>
      </c>
      <c r="P2141" s="7">
        <v>0</v>
      </c>
      <c r="Q2141" s="7" t="str" cm="1">
        <f t="array" ref="Q2141">_xlfn.IFS(M2141=1,M$1,N2141=1,N$1,O2141=1,O$1,P2141=1,P$1)</f>
        <v>Graduate</v>
      </c>
      <c r="R2141" t="s">
        <v>41</v>
      </c>
      <c r="S2141" s="7">
        <v>29</v>
      </c>
      <c r="T2141" s="7">
        <v>27</v>
      </c>
      <c r="U2141" s="7">
        <v>13</v>
      </c>
      <c r="V2141" s="7">
        <v>67</v>
      </c>
      <c r="W2141" s="7">
        <v>20</v>
      </c>
      <c r="X2141" s="7">
        <v>10</v>
      </c>
      <c r="Y2141" s="7">
        <v>53</v>
      </c>
      <c r="Z2141" s="7">
        <v>84</v>
      </c>
      <c r="AA2141" s="7">
        <v>1</v>
      </c>
      <c r="AB2141" s="7">
        <v>1</v>
      </c>
      <c r="AC2141" s="7">
        <v>0</v>
      </c>
      <c r="AD2141" s="7">
        <v>3</v>
      </c>
      <c r="AE2141" s="7">
        <v>5</v>
      </c>
      <c r="AF2141" s="7">
        <v>0</v>
      </c>
      <c r="AG2141" s="7">
        <v>0</v>
      </c>
      <c r="AH2141" s="7">
        <v>0</v>
      </c>
      <c r="AI2141" s="7">
        <v>0</v>
      </c>
      <c r="AJ2141" s="7">
        <v>0</v>
      </c>
      <c r="AK2141" s="7">
        <v>0</v>
      </c>
      <c r="AL2141" s="7">
        <v>0</v>
      </c>
      <c r="AM2141" s="8">
        <v>44146</v>
      </c>
      <c r="AO2141">
        <f>IF($AG2141=1,G2141,0)</f>
        <v>0</v>
      </c>
      <c r="AP2141">
        <f>IF($AG2141=1,H2141,0)</f>
        <v>0</v>
      </c>
      <c r="AQ2141">
        <f>IF($AG2141=1,J2141,0)</f>
        <v>0</v>
      </c>
      <c r="AR2141">
        <f>IF($AG2141=1,I2141,0)</f>
        <v>0</v>
      </c>
      <c r="AS2141">
        <f>IF($AG2141=1,K2141,0)</f>
        <v>0</v>
      </c>
      <c r="AU2141">
        <f>IF($AJ2141=1,T2141,0)</f>
        <v>0</v>
      </c>
      <c r="AV2141">
        <f>IF($AJ2141=1,U2141,0)</f>
        <v>0</v>
      </c>
      <c r="AW2141">
        <f>IF($AJ2141=1,V2141,0)</f>
        <v>0</v>
      </c>
      <c r="AX2141">
        <f>IF($AJ2141=1,W2141,0)</f>
        <v>0</v>
      </c>
      <c r="AY2141">
        <f>IF($AJ2141=1,X2141,0)</f>
        <v>0</v>
      </c>
      <c r="BA2141">
        <f>IF($AK2141=1,M2141,0)</f>
        <v>0</v>
      </c>
      <c r="BB2141">
        <f>IF($AK2141=1,N2141,0)</f>
        <v>0</v>
      </c>
      <c r="BC2141">
        <f>IF($AK2141=1,O2141,0)</f>
        <v>0</v>
      </c>
      <c r="BD2141">
        <f>IF($AK2141=1,P2141,0)</f>
        <v>0</v>
      </c>
    </row>
    <row r="2142" spans="1:56" x14ac:dyDescent="0.3">
      <c r="A2142" s="7">
        <v>1050</v>
      </c>
      <c r="B2142" s="6">
        <v>182582</v>
      </c>
      <c r="C2142" s="7">
        <v>0</v>
      </c>
      <c r="D2142" s="7">
        <v>0</v>
      </c>
      <c r="E2142" s="7">
        <f>SUM(C2142:D2142)</f>
        <v>0</v>
      </c>
      <c r="F2142" s="7">
        <v>43</v>
      </c>
      <c r="G2142" s="7">
        <v>1</v>
      </c>
      <c r="H2142" s="7">
        <v>0</v>
      </c>
      <c r="I2142" s="7">
        <v>0</v>
      </c>
      <c r="J2142" s="7">
        <v>0</v>
      </c>
      <c r="K2142" s="7">
        <v>0</v>
      </c>
      <c r="L2142" s="7" t="str" cm="1">
        <f t="array" ref="L2142">_xlfn.IFS(G2142=1,G$1,H2142=1,H$1,I2142=1,I$1,J2142=1,J$1,K2142=1,K$1)</f>
        <v>Divorced</v>
      </c>
      <c r="M2142" s="7">
        <v>0</v>
      </c>
      <c r="N2142" s="7">
        <v>1</v>
      </c>
      <c r="O2142" s="7">
        <v>0</v>
      </c>
      <c r="P2142" s="7">
        <v>0</v>
      </c>
      <c r="Q2142" s="7" t="str" cm="1">
        <f t="array" ref="Q2142">_xlfn.IFS(M2142=1,M$1,N2142=1,N$1,O2142=1,O$1,P2142=1,P$1)</f>
        <v>Graduate</v>
      </c>
      <c r="R2142" t="s">
        <v>42</v>
      </c>
      <c r="S2142" s="7">
        <v>54</v>
      </c>
      <c r="T2142" s="7">
        <v>1128</v>
      </c>
      <c r="U2142" s="7">
        <v>265</v>
      </c>
      <c r="V2142" s="7">
        <v>1216</v>
      </c>
      <c r="W2142" s="7">
        <v>345</v>
      </c>
      <c r="X2142" s="7">
        <v>88</v>
      </c>
      <c r="Y2142" s="7">
        <v>533</v>
      </c>
      <c r="Z2142" s="7">
        <v>2509</v>
      </c>
      <c r="AA2142" s="7">
        <v>1</v>
      </c>
      <c r="AB2142" s="7">
        <v>4</v>
      </c>
      <c r="AC2142" s="7">
        <v>9</v>
      </c>
      <c r="AD2142" s="7">
        <v>7</v>
      </c>
      <c r="AE2142" s="7">
        <v>1</v>
      </c>
      <c r="AF2142" s="7">
        <v>1</v>
      </c>
      <c r="AG2142" s="7">
        <v>0</v>
      </c>
      <c r="AH2142" s="7">
        <v>0</v>
      </c>
      <c r="AI2142" s="7">
        <v>1</v>
      </c>
      <c r="AJ2142" s="7">
        <v>0</v>
      </c>
      <c r="AK2142" s="7">
        <v>0</v>
      </c>
      <c r="AL2142" s="7">
        <v>1</v>
      </c>
      <c r="AM2142" s="8">
        <v>44146</v>
      </c>
      <c r="AO2142">
        <f>IF($AG2142=1,G2142,0)</f>
        <v>0</v>
      </c>
      <c r="AP2142">
        <f>IF($AG2142=1,H2142,0)</f>
        <v>0</v>
      </c>
      <c r="AQ2142">
        <f>IF($AG2142=1,J2142,0)</f>
        <v>0</v>
      </c>
      <c r="AR2142">
        <f>IF($AG2142=1,I2142,0)</f>
        <v>0</v>
      </c>
      <c r="AS2142">
        <f>IF($AG2142=1,K2142,0)</f>
        <v>0</v>
      </c>
      <c r="AU2142">
        <f>IF($AJ2142=1,T2142,0)</f>
        <v>0</v>
      </c>
      <c r="AV2142">
        <f>IF($AJ2142=1,U2142,0)</f>
        <v>0</v>
      </c>
      <c r="AW2142">
        <f>IF($AJ2142=1,V2142,0)</f>
        <v>0</v>
      </c>
      <c r="AX2142">
        <f>IF($AJ2142=1,W2142,0)</f>
        <v>0</v>
      </c>
      <c r="AY2142">
        <f>IF($AJ2142=1,X2142,0)</f>
        <v>0</v>
      </c>
      <c r="BA2142">
        <f>IF($AK2142=1,M2142,0)</f>
        <v>0</v>
      </c>
      <c r="BB2142">
        <f>IF($AK2142=1,N2142,0)</f>
        <v>0</v>
      </c>
      <c r="BC2142">
        <f>IF($AK2142=1,O2142,0)</f>
        <v>0</v>
      </c>
      <c r="BD2142">
        <f>IF($AK2142=1,P2142,0)</f>
        <v>0</v>
      </c>
    </row>
    <row r="2143" spans="1:56" x14ac:dyDescent="0.3">
      <c r="A2143" s="7">
        <v>1511</v>
      </c>
      <c r="B2143" s="6">
        <v>150353</v>
      </c>
      <c r="C2143" s="7">
        <v>0</v>
      </c>
      <c r="D2143" s="7">
        <v>0</v>
      </c>
      <c r="E2143" s="7">
        <f>SUM(C2143:D2143)</f>
        <v>0</v>
      </c>
      <c r="F2143" s="7">
        <v>43</v>
      </c>
      <c r="G2143" s="7">
        <v>0</v>
      </c>
      <c r="H2143" s="7">
        <v>1</v>
      </c>
      <c r="I2143" s="7">
        <v>0</v>
      </c>
      <c r="J2143" s="7">
        <v>0</v>
      </c>
      <c r="K2143" s="7">
        <v>0</v>
      </c>
      <c r="L2143" s="7" t="str" cm="1">
        <f t="array" ref="L2143">_xlfn.IFS(G2143=1,G$1,H2143=1,H$1,I2143=1,I$1,J2143=1,J$1,K2143=1,K$1)</f>
        <v>Married</v>
      </c>
      <c r="M2143" s="7">
        <v>0</v>
      </c>
      <c r="N2143" s="7">
        <v>0</v>
      </c>
      <c r="O2143" s="7">
        <v>1</v>
      </c>
      <c r="P2143" s="7">
        <v>0</v>
      </c>
      <c r="Q2143" s="7" t="str" cm="1">
        <f t="array" ref="Q2143">_xlfn.IFS(M2143=1,M$1,N2143=1,N$1,O2143=1,O$1,P2143=1,P$1)</f>
        <v>Master</v>
      </c>
      <c r="R2143" t="s">
        <v>43</v>
      </c>
      <c r="S2143" s="7">
        <v>72</v>
      </c>
      <c r="T2143" s="7">
        <v>421</v>
      </c>
      <c r="U2143" s="7">
        <v>45</v>
      </c>
      <c r="V2143" s="7">
        <v>457</v>
      </c>
      <c r="W2143" s="7">
        <v>200</v>
      </c>
      <c r="X2143" s="7">
        <v>93</v>
      </c>
      <c r="Y2143" s="7">
        <v>105</v>
      </c>
      <c r="Z2143" s="7">
        <v>1111</v>
      </c>
      <c r="AA2143" s="7">
        <v>1</v>
      </c>
      <c r="AB2143" s="7">
        <v>4</v>
      </c>
      <c r="AC2143" s="7">
        <v>4</v>
      </c>
      <c r="AD2143" s="7">
        <v>6</v>
      </c>
      <c r="AE2143" s="7">
        <v>3</v>
      </c>
      <c r="AF2143" s="7">
        <v>0</v>
      </c>
      <c r="AG2143" s="7">
        <v>0</v>
      </c>
      <c r="AH2143" s="7">
        <v>0</v>
      </c>
      <c r="AI2143" s="7">
        <v>0</v>
      </c>
      <c r="AJ2143" s="7">
        <v>0</v>
      </c>
      <c r="AK2143" s="7">
        <v>0</v>
      </c>
      <c r="AL2143" s="7">
        <v>0</v>
      </c>
      <c r="AM2143" s="8">
        <v>44147</v>
      </c>
      <c r="AO2143">
        <f>IF($AG2143=1,G2143,0)</f>
        <v>0</v>
      </c>
      <c r="AP2143">
        <f>IF($AG2143=1,H2143,0)</f>
        <v>0</v>
      </c>
      <c r="AQ2143">
        <f>IF($AG2143=1,J2143,0)</f>
        <v>0</v>
      </c>
      <c r="AR2143">
        <f>IF($AG2143=1,I2143,0)</f>
        <v>0</v>
      </c>
      <c r="AS2143">
        <f>IF($AG2143=1,K2143,0)</f>
        <v>0</v>
      </c>
      <c r="AU2143">
        <f>IF($AJ2143=1,T2143,0)</f>
        <v>0</v>
      </c>
      <c r="AV2143">
        <f>IF($AJ2143=1,U2143,0)</f>
        <v>0</v>
      </c>
      <c r="AW2143">
        <f>IF($AJ2143=1,V2143,0)</f>
        <v>0</v>
      </c>
      <c r="AX2143">
        <f>IF($AJ2143=1,W2143,0)</f>
        <v>0</v>
      </c>
      <c r="AY2143">
        <f>IF($AJ2143=1,X2143,0)</f>
        <v>0</v>
      </c>
      <c r="BA2143">
        <f>IF($AK2143=1,M2143,0)</f>
        <v>0</v>
      </c>
      <c r="BB2143">
        <f>IF($AK2143=1,N2143,0)</f>
        <v>0</v>
      </c>
      <c r="BC2143">
        <f>IF($AK2143=1,O2143,0)</f>
        <v>0</v>
      </c>
      <c r="BD2143">
        <f>IF($AK2143=1,P2143,0)</f>
        <v>0</v>
      </c>
    </row>
    <row r="2144" spans="1:56" x14ac:dyDescent="0.3">
      <c r="A2144" s="7">
        <v>1196</v>
      </c>
      <c r="B2144" s="6">
        <v>144794</v>
      </c>
      <c r="C2144" s="7">
        <v>0</v>
      </c>
      <c r="D2144" s="7">
        <v>1</v>
      </c>
      <c r="E2144" s="7">
        <f>SUM(C2144:D2144)</f>
        <v>1</v>
      </c>
      <c r="F2144" s="7">
        <v>54</v>
      </c>
      <c r="G2144" s="7">
        <v>0</v>
      </c>
      <c r="H2144" s="7">
        <v>1</v>
      </c>
      <c r="I2144" s="7">
        <v>0</v>
      </c>
      <c r="J2144" s="7">
        <v>0</v>
      </c>
      <c r="K2144" s="7">
        <v>0</v>
      </c>
      <c r="L2144" s="7" t="str" cm="1">
        <f t="array" ref="L2144">_xlfn.IFS(G2144=1,G$1,H2144=1,H$1,I2144=1,I$1,J2144=1,J$1,K2144=1,K$1)</f>
        <v>Married</v>
      </c>
      <c r="M2144" s="7">
        <v>0</v>
      </c>
      <c r="N2144" s="7">
        <v>1</v>
      </c>
      <c r="O2144" s="7">
        <v>0</v>
      </c>
      <c r="P2144" s="7">
        <v>0</v>
      </c>
      <c r="Q2144" s="7" t="str" cm="1">
        <f t="array" ref="Q2144">_xlfn.IFS(M2144=1,M$1,N2144=1,N$1,O2144=1,O$1,P2144=1,P$1)</f>
        <v>Graduate</v>
      </c>
      <c r="R2144" t="s">
        <v>44</v>
      </c>
      <c r="S2144" s="7">
        <v>99</v>
      </c>
      <c r="T2144" s="7">
        <v>175</v>
      </c>
      <c r="U2144" s="7">
        <v>0</v>
      </c>
      <c r="V2144" s="7">
        <v>23</v>
      </c>
      <c r="W2144" s="7">
        <v>0</v>
      </c>
      <c r="X2144" s="7">
        <v>0</v>
      </c>
      <c r="Y2144" s="7">
        <v>13</v>
      </c>
      <c r="Z2144" s="7">
        <v>184</v>
      </c>
      <c r="AA2144" s="7">
        <v>1</v>
      </c>
      <c r="AB2144" s="7">
        <v>2</v>
      </c>
      <c r="AC2144" s="7">
        <v>0</v>
      </c>
      <c r="AD2144" s="7">
        <v>3</v>
      </c>
      <c r="AE2144" s="7">
        <v>6</v>
      </c>
      <c r="AF2144" s="7">
        <v>0</v>
      </c>
      <c r="AG2144" s="7">
        <v>0</v>
      </c>
      <c r="AH2144" s="7">
        <v>0</v>
      </c>
      <c r="AI2144" s="7">
        <v>0</v>
      </c>
      <c r="AJ2144" s="7">
        <v>0</v>
      </c>
      <c r="AK2144" s="7">
        <v>0</v>
      </c>
      <c r="AL2144" s="7">
        <v>0</v>
      </c>
      <c r="AM2144" s="8">
        <v>44147</v>
      </c>
      <c r="AO2144">
        <f>IF($AG2144=1,G2144,0)</f>
        <v>0</v>
      </c>
      <c r="AP2144">
        <f>IF($AG2144=1,H2144,0)</f>
        <v>0</v>
      </c>
      <c r="AQ2144">
        <f>IF($AG2144=1,J2144,0)</f>
        <v>0</v>
      </c>
      <c r="AR2144">
        <f>IF($AG2144=1,I2144,0)</f>
        <v>0</v>
      </c>
      <c r="AS2144">
        <f>IF($AG2144=1,K2144,0)</f>
        <v>0</v>
      </c>
      <c r="AU2144">
        <f>IF($AJ2144=1,T2144,0)</f>
        <v>0</v>
      </c>
      <c r="AV2144">
        <f>IF($AJ2144=1,U2144,0)</f>
        <v>0</v>
      </c>
      <c r="AW2144">
        <f>IF($AJ2144=1,V2144,0)</f>
        <v>0</v>
      </c>
      <c r="AX2144">
        <f>IF($AJ2144=1,W2144,0)</f>
        <v>0</v>
      </c>
      <c r="AY2144">
        <f>IF($AJ2144=1,X2144,0)</f>
        <v>0</v>
      </c>
      <c r="BA2144">
        <f>IF($AK2144=1,M2144,0)</f>
        <v>0</v>
      </c>
      <c r="BB2144">
        <f>IF($AK2144=1,N2144,0)</f>
        <v>0</v>
      </c>
      <c r="BC2144">
        <f>IF($AK2144=1,O2144,0)</f>
        <v>0</v>
      </c>
      <c r="BD2144">
        <f>IF($AK2144=1,P2144,0)</f>
        <v>0</v>
      </c>
    </row>
    <row r="2145" spans="1:56" x14ac:dyDescent="0.3">
      <c r="A2145" s="7">
        <v>1706</v>
      </c>
      <c r="B2145" s="6">
        <v>144794</v>
      </c>
      <c r="C2145" s="7">
        <v>0</v>
      </c>
      <c r="D2145" s="7">
        <v>1</v>
      </c>
      <c r="E2145" s="7">
        <f>SUM(C2145:D2145)</f>
        <v>1</v>
      </c>
      <c r="F2145" s="7">
        <v>54</v>
      </c>
      <c r="G2145" s="7">
        <v>0</v>
      </c>
      <c r="H2145" s="7">
        <v>1</v>
      </c>
      <c r="I2145" s="7">
        <v>0</v>
      </c>
      <c r="J2145" s="7">
        <v>0</v>
      </c>
      <c r="K2145" s="7">
        <v>0</v>
      </c>
      <c r="L2145" s="7" t="str" cm="1">
        <f t="array" ref="L2145">_xlfn.IFS(G2145=1,G$1,H2145=1,H$1,I2145=1,I$1,J2145=1,J$1,K2145=1,K$1)</f>
        <v>Married</v>
      </c>
      <c r="M2145" s="7">
        <v>0</v>
      </c>
      <c r="N2145" s="7">
        <v>1</v>
      </c>
      <c r="O2145" s="7">
        <v>0</v>
      </c>
      <c r="P2145" s="7">
        <v>0</v>
      </c>
      <c r="Q2145" s="7" t="str" cm="1">
        <f t="array" ref="Q2145">_xlfn.IFS(M2145=1,M$1,N2145=1,N$1,O2145=1,O$1,P2145=1,P$1)</f>
        <v>Graduate</v>
      </c>
      <c r="R2145" t="s">
        <v>44</v>
      </c>
      <c r="S2145" s="7">
        <v>99</v>
      </c>
      <c r="T2145" s="7">
        <v>175</v>
      </c>
      <c r="U2145" s="7">
        <v>0</v>
      </c>
      <c r="V2145" s="7">
        <v>23</v>
      </c>
      <c r="W2145" s="7">
        <v>0</v>
      </c>
      <c r="X2145" s="7">
        <v>0</v>
      </c>
      <c r="Y2145" s="7">
        <v>13</v>
      </c>
      <c r="Z2145" s="7">
        <v>184</v>
      </c>
      <c r="AA2145" s="7">
        <v>1</v>
      </c>
      <c r="AB2145" s="7">
        <v>2</v>
      </c>
      <c r="AC2145" s="7">
        <v>0</v>
      </c>
      <c r="AD2145" s="7">
        <v>3</v>
      </c>
      <c r="AE2145" s="7">
        <v>6</v>
      </c>
      <c r="AF2145" s="7">
        <v>0</v>
      </c>
      <c r="AG2145" s="7">
        <v>0</v>
      </c>
      <c r="AH2145" s="7">
        <v>0</v>
      </c>
      <c r="AI2145" s="7">
        <v>0</v>
      </c>
      <c r="AJ2145" s="7">
        <v>0</v>
      </c>
      <c r="AK2145" s="7">
        <v>0</v>
      </c>
      <c r="AL2145" s="7">
        <v>0</v>
      </c>
      <c r="AM2145" s="8">
        <v>44147</v>
      </c>
      <c r="AO2145">
        <f>IF($AG2145=1,G2145,0)</f>
        <v>0</v>
      </c>
      <c r="AP2145">
        <f>IF($AG2145=1,H2145,0)</f>
        <v>0</v>
      </c>
      <c r="AQ2145">
        <f>IF($AG2145=1,J2145,0)</f>
        <v>0</v>
      </c>
      <c r="AR2145">
        <f>IF($AG2145=1,I2145,0)</f>
        <v>0</v>
      </c>
      <c r="AS2145">
        <f>IF($AG2145=1,K2145,0)</f>
        <v>0</v>
      </c>
      <c r="AU2145">
        <f>IF($AJ2145=1,T2145,0)</f>
        <v>0</v>
      </c>
      <c r="AV2145">
        <f>IF($AJ2145=1,U2145,0)</f>
        <v>0</v>
      </c>
      <c r="AW2145">
        <f>IF($AJ2145=1,V2145,0)</f>
        <v>0</v>
      </c>
      <c r="AX2145">
        <f>IF($AJ2145=1,W2145,0)</f>
        <v>0</v>
      </c>
      <c r="AY2145">
        <f>IF($AJ2145=1,X2145,0)</f>
        <v>0</v>
      </c>
      <c r="BA2145">
        <f>IF($AK2145=1,M2145,0)</f>
        <v>0</v>
      </c>
      <c r="BB2145">
        <f>IF($AK2145=1,N2145,0)</f>
        <v>0</v>
      </c>
      <c r="BC2145">
        <f>IF($AK2145=1,O2145,0)</f>
        <v>0</v>
      </c>
      <c r="BD2145">
        <f>IF($AK2145=1,P2145,0)</f>
        <v>0</v>
      </c>
    </row>
    <row r="2146" spans="1:56" x14ac:dyDescent="0.3">
      <c r="A2146" s="7">
        <v>1119</v>
      </c>
      <c r="B2146" s="6">
        <v>154348</v>
      </c>
      <c r="C2146" s="7">
        <v>1</v>
      </c>
      <c r="D2146" s="7">
        <v>1</v>
      </c>
      <c r="E2146" s="7">
        <f>SUM(C2146:D2146)</f>
        <v>2</v>
      </c>
      <c r="F2146" s="7">
        <v>67</v>
      </c>
      <c r="G2146" s="7">
        <v>0</v>
      </c>
      <c r="H2146" s="7">
        <v>1</v>
      </c>
      <c r="I2146" s="7">
        <v>0</v>
      </c>
      <c r="J2146" s="7">
        <v>0</v>
      </c>
      <c r="K2146" s="7">
        <v>0</v>
      </c>
      <c r="L2146" s="7" t="str" cm="1">
        <f t="array" ref="L2146">_xlfn.IFS(G2146=1,G$1,H2146=1,H$1,I2146=1,I$1,J2146=1,J$1,K2146=1,K$1)</f>
        <v>Married</v>
      </c>
      <c r="M2146" s="7">
        <v>0</v>
      </c>
      <c r="N2146" s="7">
        <v>0</v>
      </c>
      <c r="O2146" s="7">
        <v>1</v>
      </c>
      <c r="P2146" s="7">
        <v>0</v>
      </c>
      <c r="Q2146" s="7" t="str" cm="1">
        <f t="array" ref="Q2146">_xlfn.IFS(M2146=1,M$1,N2146=1,N$1,O2146=1,O$1,P2146=1,P$1)</f>
        <v>Master</v>
      </c>
      <c r="R2146" t="s">
        <v>40</v>
      </c>
      <c r="S2146" s="7">
        <v>51</v>
      </c>
      <c r="T2146" s="7">
        <v>199</v>
      </c>
      <c r="U2146" s="7">
        <v>0</v>
      </c>
      <c r="V2146" s="7">
        <v>45</v>
      </c>
      <c r="W2146" s="7">
        <v>0</v>
      </c>
      <c r="X2146" s="7">
        <v>0</v>
      </c>
      <c r="Y2146" s="7">
        <v>11</v>
      </c>
      <c r="Z2146" s="7">
        <v>233</v>
      </c>
      <c r="AA2146" s="7">
        <v>2</v>
      </c>
      <c r="AB2146" s="7">
        <v>2</v>
      </c>
      <c r="AC2146" s="7">
        <v>0</v>
      </c>
      <c r="AD2146" s="7">
        <v>4</v>
      </c>
      <c r="AE2146" s="7">
        <v>6</v>
      </c>
      <c r="AF2146" s="7">
        <v>0</v>
      </c>
      <c r="AG2146" s="7">
        <v>0</v>
      </c>
      <c r="AH2146" s="7">
        <v>0</v>
      </c>
      <c r="AI2146" s="7">
        <v>0</v>
      </c>
      <c r="AJ2146" s="7">
        <v>0</v>
      </c>
      <c r="AK2146" s="7">
        <v>0</v>
      </c>
      <c r="AL2146" s="7">
        <v>0</v>
      </c>
      <c r="AM2146" s="8">
        <v>44147</v>
      </c>
      <c r="AO2146">
        <f>IF($AG2146=1,G2146,0)</f>
        <v>0</v>
      </c>
      <c r="AP2146">
        <f>IF($AG2146=1,H2146,0)</f>
        <v>0</v>
      </c>
      <c r="AQ2146">
        <f>IF($AG2146=1,J2146,0)</f>
        <v>0</v>
      </c>
      <c r="AR2146">
        <f>IF($AG2146=1,I2146,0)</f>
        <v>0</v>
      </c>
      <c r="AS2146">
        <f>IF($AG2146=1,K2146,0)</f>
        <v>0</v>
      </c>
      <c r="AU2146">
        <f>IF($AJ2146=1,T2146,0)</f>
        <v>0</v>
      </c>
      <c r="AV2146">
        <f>IF($AJ2146=1,U2146,0)</f>
        <v>0</v>
      </c>
      <c r="AW2146">
        <f>IF($AJ2146=1,V2146,0)</f>
        <v>0</v>
      </c>
      <c r="AX2146">
        <f>IF($AJ2146=1,W2146,0)</f>
        <v>0</v>
      </c>
      <c r="AY2146">
        <f>IF($AJ2146=1,X2146,0)</f>
        <v>0</v>
      </c>
      <c r="BA2146">
        <f>IF($AK2146=1,M2146,0)</f>
        <v>0</v>
      </c>
      <c r="BB2146">
        <f>IF($AK2146=1,N2146,0)</f>
        <v>0</v>
      </c>
      <c r="BC2146">
        <f>IF($AK2146=1,O2146,0)</f>
        <v>0</v>
      </c>
      <c r="BD2146">
        <f>IF($AK2146=1,P2146,0)</f>
        <v>0</v>
      </c>
    </row>
    <row r="2147" spans="1:56" x14ac:dyDescent="0.3">
      <c r="A2147" s="7">
        <v>2427</v>
      </c>
      <c r="B2147" s="6">
        <v>177343</v>
      </c>
      <c r="C2147" s="7">
        <v>0</v>
      </c>
      <c r="D2147" s="7">
        <v>0</v>
      </c>
      <c r="E2147" s="7">
        <f>SUM(C2147:D2147)</f>
        <v>0</v>
      </c>
      <c r="F2147" s="7">
        <v>55</v>
      </c>
      <c r="G2147" s="7">
        <v>0</v>
      </c>
      <c r="H2147" s="7">
        <v>1</v>
      </c>
      <c r="I2147" s="7">
        <v>0</v>
      </c>
      <c r="J2147" s="7">
        <v>0</v>
      </c>
      <c r="K2147" s="7">
        <v>0</v>
      </c>
      <c r="L2147" s="7" t="str" cm="1">
        <f t="array" ref="L2147">_xlfn.IFS(G2147=1,G$1,H2147=1,H$1,I2147=1,I$1,J2147=1,J$1,K2147=1,K$1)</f>
        <v>Married</v>
      </c>
      <c r="M2147" s="7">
        <v>0</v>
      </c>
      <c r="N2147" s="7">
        <v>1</v>
      </c>
      <c r="O2147" s="7">
        <v>0</v>
      </c>
      <c r="P2147" s="7">
        <v>0</v>
      </c>
      <c r="Q2147" s="7" t="str" cm="1">
        <f t="array" ref="Q2147">_xlfn.IFS(M2147=1,M$1,N2147=1,N$1,O2147=1,O$1,P2147=1,P$1)</f>
        <v>Graduate</v>
      </c>
      <c r="R2147" t="s">
        <v>40</v>
      </c>
      <c r="S2147" s="7">
        <v>28</v>
      </c>
      <c r="T2147" s="7">
        <v>520</v>
      </c>
      <c r="U2147" s="7">
        <v>346</v>
      </c>
      <c r="V2147" s="7">
        <v>1314</v>
      </c>
      <c r="W2147" s="7">
        <v>225</v>
      </c>
      <c r="X2147" s="7">
        <v>124</v>
      </c>
      <c r="Y2147" s="7">
        <v>71</v>
      </c>
      <c r="Z2147" s="7">
        <v>2458</v>
      </c>
      <c r="AA2147" s="7">
        <v>1</v>
      </c>
      <c r="AB2147" s="7">
        <v>3</v>
      </c>
      <c r="AC2147" s="7">
        <v>4</v>
      </c>
      <c r="AD2147" s="7">
        <v>9</v>
      </c>
      <c r="AE2147" s="7">
        <v>1</v>
      </c>
      <c r="AF2147" s="7">
        <v>0</v>
      </c>
      <c r="AG2147" s="7">
        <v>0</v>
      </c>
      <c r="AH2147" s="7">
        <v>0</v>
      </c>
      <c r="AI2147" s="7">
        <v>0</v>
      </c>
      <c r="AJ2147" s="7">
        <v>0</v>
      </c>
      <c r="AK2147" s="7">
        <v>0</v>
      </c>
      <c r="AL2147" s="7">
        <v>0</v>
      </c>
      <c r="AM2147" s="8">
        <v>44148</v>
      </c>
      <c r="AO2147">
        <f>IF($AG2147=1,G2147,0)</f>
        <v>0</v>
      </c>
      <c r="AP2147">
        <f>IF($AG2147=1,H2147,0)</f>
        <v>0</v>
      </c>
      <c r="AQ2147">
        <f>IF($AG2147=1,J2147,0)</f>
        <v>0</v>
      </c>
      <c r="AR2147">
        <f>IF($AG2147=1,I2147,0)</f>
        <v>0</v>
      </c>
      <c r="AS2147">
        <f>IF($AG2147=1,K2147,0)</f>
        <v>0</v>
      </c>
      <c r="AU2147">
        <f>IF($AJ2147=1,T2147,0)</f>
        <v>0</v>
      </c>
      <c r="AV2147">
        <f>IF($AJ2147=1,U2147,0)</f>
        <v>0</v>
      </c>
      <c r="AW2147">
        <f>IF($AJ2147=1,V2147,0)</f>
        <v>0</v>
      </c>
      <c r="AX2147">
        <f>IF($AJ2147=1,W2147,0)</f>
        <v>0</v>
      </c>
      <c r="AY2147">
        <f>IF($AJ2147=1,X2147,0)</f>
        <v>0</v>
      </c>
      <c r="BA2147">
        <f>IF($AK2147=1,M2147,0)</f>
        <v>0</v>
      </c>
      <c r="BB2147">
        <f>IF($AK2147=1,N2147,0)</f>
        <v>0</v>
      </c>
      <c r="BC2147">
        <f>IF($AK2147=1,O2147,0)</f>
        <v>0</v>
      </c>
      <c r="BD2147">
        <f>IF($AK2147=1,P2147,0)</f>
        <v>0</v>
      </c>
    </row>
    <row r="2148" spans="1:56" x14ac:dyDescent="0.3">
      <c r="A2148" s="7">
        <v>3021</v>
      </c>
      <c r="B2148" s="6">
        <v>153154</v>
      </c>
      <c r="C2148" s="7">
        <v>0</v>
      </c>
      <c r="D2148" s="7">
        <v>1</v>
      </c>
      <c r="E2148" s="7">
        <f>SUM(C2148:D2148)</f>
        <v>1</v>
      </c>
      <c r="F2148" s="7">
        <v>61</v>
      </c>
      <c r="G2148" s="7">
        <v>0</v>
      </c>
      <c r="H2148" s="7">
        <v>1</v>
      </c>
      <c r="I2148" s="7">
        <v>0</v>
      </c>
      <c r="J2148" s="7">
        <v>0</v>
      </c>
      <c r="K2148" s="7">
        <v>0</v>
      </c>
      <c r="L2148" s="7" t="str" cm="1">
        <f t="array" ref="L2148">_xlfn.IFS(G2148=1,G$1,H2148=1,H$1,I2148=1,I$1,J2148=1,J$1,K2148=1,K$1)</f>
        <v>Married</v>
      </c>
      <c r="M2148" s="7">
        <v>0</v>
      </c>
      <c r="N2148" s="7">
        <v>1</v>
      </c>
      <c r="O2148" s="7">
        <v>0</v>
      </c>
      <c r="P2148" s="7">
        <v>0</v>
      </c>
      <c r="Q2148" s="7" t="str" cm="1">
        <f t="array" ref="Q2148">_xlfn.IFS(M2148=1,M$1,N2148=1,N$1,O2148=1,O$1,P2148=1,P$1)</f>
        <v>Graduate</v>
      </c>
      <c r="R2148" t="s">
        <v>40</v>
      </c>
      <c r="S2148" s="7">
        <v>50</v>
      </c>
      <c r="T2148" s="7">
        <v>372</v>
      </c>
      <c r="U2148" s="7">
        <v>0</v>
      </c>
      <c r="V2148" s="7">
        <v>61</v>
      </c>
      <c r="W2148" s="7">
        <v>0</v>
      </c>
      <c r="X2148" s="7">
        <v>3</v>
      </c>
      <c r="Y2148" s="7">
        <v>20</v>
      </c>
      <c r="Z2148" s="7">
        <v>415</v>
      </c>
      <c r="AA2148" s="7">
        <v>1</v>
      </c>
      <c r="AB2148" s="7">
        <v>3</v>
      </c>
      <c r="AC2148" s="7">
        <v>1</v>
      </c>
      <c r="AD2148" s="7">
        <v>4</v>
      </c>
      <c r="AE2148" s="7">
        <v>4</v>
      </c>
      <c r="AF2148" s="7">
        <v>0</v>
      </c>
      <c r="AG2148" s="7">
        <v>0</v>
      </c>
      <c r="AH2148" s="7">
        <v>0</v>
      </c>
      <c r="AI2148" s="7">
        <v>0</v>
      </c>
      <c r="AJ2148" s="7">
        <v>0</v>
      </c>
      <c r="AK2148" s="7">
        <v>0</v>
      </c>
      <c r="AL2148" s="7">
        <v>0</v>
      </c>
      <c r="AM2148" s="8">
        <v>44148</v>
      </c>
      <c r="AO2148">
        <f>IF($AG2148=1,G2148,0)</f>
        <v>0</v>
      </c>
      <c r="AP2148">
        <f>IF($AG2148=1,H2148,0)</f>
        <v>0</v>
      </c>
      <c r="AQ2148">
        <f>IF($AG2148=1,J2148,0)</f>
        <v>0</v>
      </c>
      <c r="AR2148">
        <f>IF($AG2148=1,I2148,0)</f>
        <v>0</v>
      </c>
      <c r="AS2148">
        <f>IF($AG2148=1,K2148,0)</f>
        <v>0</v>
      </c>
      <c r="AU2148">
        <f>IF($AJ2148=1,T2148,0)</f>
        <v>0</v>
      </c>
      <c r="AV2148">
        <f>IF($AJ2148=1,U2148,0)</f>
        <v>0</v>
      </c>
      <c r="AW2148">
        <f>IF($AJ2148=1,V2148,0)</f>
        <v>0</v>
      </c>
      <c r="AX2148">
        <f>IF($AJ2148=1,W2148,0)</f>
        <v>0</v>
      </c>
      <c r="AY2148">
        <f>IF($AJ2148=1,X2148,0)</f>
        <v>0</v>
      </c>
      <c r="BA2148">
        <f>IF($AK2148=1,M2148,0)</f>
        <v>0</v>
      </c>
      <c r="BB2148">
        <f>IF($AK2148=1,N2148,0)</f>
        <v>0</v>
      </c>
      <c r="BC2148">
        <f>IF($AK2148=1,O2148,0)</f>
        <v>0</v>
      </c>
      <c r="BD2148">
        <f>IF($AK2148=1,P2148,0)</f>
        <v>0</v>
      </c>
    </row>
    <row r="2149" spans="1:56" x14ac:dyDescent="0.3">
      <c r="A2149" s="7">
        <v>1389</v>
      </c>
      <c r="B2149" s="6">
        <v>148006</v>
      </c>
      <c r="C2149" s="7">
        <v>1</v>
      </c>
      <c r="D2149" s="7">
        <v>1</v>
      </c>
      <c r="E2149" s="7">
        <f>SUM(C2149:D2149)</f>
        <v>2</v>
      </c>
      <c r="F2149" s="7">
        <v>55</v>
      </c>
      <c r="G2149" s="7">
        <v>0</v>
      </c>
      <c r="H2149" s="7">
        <v>1</v>
      </c>
      <c r="I2149" s="7">
        <v>0</v>
      </c>
      <c r="J2149" s="7">
        <v>0</v>
      </c>
      <c r="K2149" s="7">
        <v>0</v>
      </c>
      <c r="L2149" s="7" t="str" cm="1">
        <f t="array" ref="L2149">_xlfn.IFS(G2149=1,G$1,H2149=1,H$1,I2149=1,I$1,J2149=1,J$1,K2149=1,K$1)</f>
        <v>Married</v>
      </c>
      <c r="M2149" s="7">
        <v>0</v>
      </c>
      <c r="N2149" s="7">
        <v>1</v>
      </c>
      <c r="O2149" s="7">
        <v>0</v>
      </c>
      <c r="P2149" s="7">
        <v>0</v>
      </c>
      <c r="Q2149" s="7" t="str" cm="1">
        <f t="array" ref="Q2149">_xlfn.IFS(M2149=1,M$1,N2149=1,N$1,O2149=1,O$1,P2149=1,P$1)</f>
        <v>Graduate</v>
      </c>
      <c r="R2149" t="s">
        <v>40</v>
      </c>
      <c r="S2149" s="7">
        <v>55</v>
      </c>
      <c r="T2149" s="7">
        <v>71</v>
      </c>
      <c r="U2149" s="7">
        <v>0</v>
      </c>
      <c r="V2149" s="7">
        <v>34</v>
      </c>
      <c r="W2149" s="7">
        <v>9</v>
      </c>
      <c r="X2149" s="7">
        <v>6</v>
      </c>
      <c r="Y2149" s="7">
        <v>6</v>
      </c>
      <c r="Z2149" s="7">
        <v>114</v>
      </c>
      <c r="AA2149" s="7">
        <v>1</v>
      </c>
      <c r="AB2149" s="7">
        <v>1</v>
      </c>
      <c r="AC2149" s="7">
        <v>0</v>
      </c>
      <c r="AD2149" s="7">
        <v>3</v>
      </c>
      <c r="AE2149" s="7">
        <v>6</v>
      </c>
      <c r="AF2149" s="7">
        <v>0</v>
      </c>
      <c r="AG2149" s="7">
        <v>0</v>
      </c>
      <c r="AH2149" s="7">
        <v>0</v>
      </c>
      <c r="AI2149" s="7">
        <v>0</v>
      </c>
      <c r="AJ2149" s="7">
        <v>0</v>
      </c>
      <c r="AK2149" s="7">
        <v>0</v>
      </c>
      <c r="AL2149" s="7">
        <v>0</v>
      </c>
      <c r="AM2149" s="8">
        <v>44148</v>
      </c>
      <c r="AO2149">
        <f>IF($AG2149=1,G2149,0)</f>
        <v>0</v>
      </c>
      <c r="AP2149">
        <f>IF($AG2149=1,H2149,0)</f>
        <v>0</v>
      </c>
      <c r="AQ2149">
        <f>IF($AG2149=1,J2149,0)</f>
        <v>0</v>
      </c>
      <c r="AR2149">
        <f>IF($AG2149=1,I2149,0)</f>
        <v>0</v>
      </c>
      <c r="AS2149">
        <f>IF($AG2149=1,K2149,0)</f>
        <v>0</v>
      </c>
      <c r="AU2149">
        <f>IF($AJ2149=1,T2149,0)</f>
        <v>0</v>
      </c>
      <c r="AV2149">
        <f>IF($AJ2149=1,U2149,0)</f>
        <v>0</v>
      </c>
      <c r="AW2149">
        <f>IF($AJ2149=1,V2149,0)</f>
        <v>0</v>
      </c>
      <c r="AX2149">
        <f>IF($AJ2149=1,W2149,0)</f>
        <v>0</v>
      </c>
      <c r="AY2149">
        <f>IF($AJ2149=1,X2149,0)</f>
        <v>0</v>
      </c>
      <c r="BA2149">
        <f>IF($AK2149=1,M2149,0)</f>
        <v>0</v>
      </c>
      <c r="BB2149">
        <f>IF($AK2149=1,N2149,0)</f>
        <v>0</v>
      </c>
      <c r="BC2149">
        <f>IF($AK2149=1,O2149,0)</f>
        <v>0</v>
      </c>
      <c r="BD2149">
        <f>IF($AK2149=1,P2149,0)</f>
        <v>0</v>
      </c>
    </row>
    <row r="2150" spans="1:56" x14ac:dyDescent="0.3">
      <c r="A2150" s="7">
        <v>2297</v>
      </c>
      <c r="B2150" s="6">
        <v>146094</v>
      </c>
      <c r="C2150" s="7">
        <v>1</v>
      </c>
      <c r="D2150" s="7">
        <v>1</v>
      </c>
      <c r="E2150" s="7">
        <f>SUM(C2150:D2150)</f>
        <v>2</v>
      </c>
      <c r="F2150" s="7">
        <v>47</v>
      </c>
      <c r="G2150" s="7">
        <v>0</v>
      </c>
      <c r="H2150" s="7">
        <v>1</v>
      </c>
      <c r="I2150" s="7">
        <v>0</v>
      </c>
      <c r="J2150" s="7">
        <v>0</v>
      </c>
      <c r="K2150" s="7">
        <v>0</v>
      </c>
      <c r="L2150" s="7" t="str" cm="1">
        <f t="array" ref="L2150">_xlfn.IFS(G2150=1,G$1,H2150=1,H$1,I2150=1,I$1,J2150=1,J$1,K2150=1,K$1)</f>
        <v>Married</v>
      </c>
      <c r="M2150" s="7">
        <v>0</v>
      </c>
      <c r="N2150" s="7">
        <v>0</v>
      </c>
      <c r="O2150" s="7">
        <v>0</v>
      </c>
      <c r="P2150" s="7">
        <v>0</v>
      </c>
      <c r="Q2150" s="7" t="e" cm="1">
        <f t="array" ref="Q2150">_xlfn.IFS(M2150=1,M$1,N2150=1,N$1,O2150=1,O$1,P2150=1,P$1)</f>
        <v>#N/A</v>
      </c>
      <c r="R2150" t="s">
        <v>43</v>
      </c>
      <c r="S2150" s="7">
        <v>62</v>
      </c>
      <c r="T2150" s="7">
        <v>38</v>
      </c>
      <c r="U2150" s="7">
        <v>6</v>
      </c>
      <c r="V2150" s="7">
        <v>63</v>
      </c>
      <c r="W2150" s="7">
        <v>10</v>
      </c>
      <c r="X2150" s="7">
        <v>6</v>
      </c>
      <c r="Y2150" s="7">
        <v>16</v>
      </c>
      <c r="Z2150" s="7">
        <v>108</v>
      </c>
      <c r="AA2150" s="7">
        <v>1</v>
      </c>
      <c r="AB2150" s="7">
        <v>1</v>
      </c>
      <c r="AC2150" s="7">
        <v>0</v>
      </c>
      <c r="AD2150" s="7">
        <v>3</v>
      </c>
      <c r="AE2150" s="7">
        <v>7</v>
      </c>
      <c r="AF2150" s="7">
        <v>0</v>
      </c>
      <c r="AG2150" s="7">
        <v>0</v>
      </c>
      <c r="AH2150" s="7">
        <v>0</v>
      </c>
      <c r="AI2150" s="7">
        <v>0</v>
      </c>
      <c r="AJ2150" s="7">
        <v>0</v>
      </c>
      <c r="AK2150" s="7">
        <v>0</v>
      </c>
      <c r="AL2150" s="7">
        <v>0</v>
      </c>
      <c r="AM2150" s="8">
        <v>44149</v>
      </c>
      <c r="AO2150">
        <f>IF($AG2150=1,G2150,0)</f>
        <v>0</v>
      </c>
      <c r="AP2150">
        <f>IF($AG2150=1,H2150,0)</f>
        <v>0</v>
      </c>
      <c r="AQ2150">
        <f>IF($AG2150=1,J2150,0)</f>
        <v>0</v>
      </c>
      <c r="AR2150">
        <f>IF($AG2150=1,I2150,0)</f>
        <v>0</v>
      </c>
      <c r="AS2150">
        <f>IF($AG2150=1,K2150,0)</f>
        <v>0</v>
      </c>
      <c r="AU2150">
        <f>IF($AJ2150=1,T2150,0)</f>
        <v>0</v>
      </c>
      <c r="AV2150">
        <f>IF($AJ2150=1,U2150,0)</f>
        <v>0</v>
      </c>
      <c r="AW2150">
        <f>IF($AJ2150=1,V2150,0)</f>
        <v>0</v>
      </c>
      <c r="AX2150">
        <f>IF($AJ2150=1,W2150,0)</f>
        <v>0</v>
      </c>
      <c r="AY2150">
        <f>IF($AJ2150=1,X2150,0)</f>
        <v>0</v>
      </c>
      <c r="BA2150">
        <f>IF($AK2150=1,M2150,0)</f>
        <v>0</v>
      </c>
      <c r="BB2150">
        <f>IF($AK2150=1,N2150,0)</f>
        <v>0</v>
      </c>
      <c r="BC2150">
        <f>IF($AK2150=1,O2150,0)</f>
        <v>0</v>
      </c>
      <c r="BD2150">
        <f>IF($AK2150=1,P2150,0)</f>
        <v>0</v>
      </c>
    </row>
    <row r="2151" spans="1:56" x14ac:dyDescent="0.3">
      <c r="A2151" s="7">
        <v>3217</v>
      </c>
      <c r="B2151" s="6">
        <v>166201</v>
      </c>
      <c r="C2151" s="7">
        <v>2</v>
      </c>
      <c r="D2151" s="7">
        <v>1</v>
      </c>
      <c r="E2151" s="7">
        <f>SUM(C2151:D2151)</f>
        <v>3</v>
      </c>
      <c r="F2151" s="7">
        <v>74</v>
      </c>
      <c r="G2151" s="7">
        <v>0</v>
      </c>
      <c r="H2151" s="7">
        <v>0</v>
      </c>
      <c r="I2151" s="7">
        <v>1</v>
      </c>
      <c r="J2151" s="7">
        <v>0</v>
      </c>
      <c r="K2151" s="7">
        <v>0</v>
      </c>
      <c r="L2151" s="7" t="str" cm="1">
        <f t="array" ref="L2151">_xlfn.IFS(G2151=1,G$1,H2151=1,H$1,I2151=1,I$1,J2151=1,J$1,K2151=1,K$1)</f>
        <v>Together</v>
      </c>
      <c r="M2151" s="7">
        <v>0</v>
      </c>
      <c r="N2151" s="7">
        <v>0</v>
      </c>
      <c r="O2151" s="7">
        <v>0</v>
      </c>
      <c r="P2151" s="7">
        <v>1</v>
      </c>
      <c r="Q2151" s="7" t="str" cm="1">
        <f t="array" ref="Q2151">_xlfn.IFS(M2151=1,M$1,N2151=1,N$1,O2151=1,O$1,P2151=1,P$1)</f>
        <v>PhD</v>
      </c>
      <c r="R2151" t="s">
        <v>41</v>
      </c>
      <c r="S2151" s="7">
        <v>56</v>
      </c>
      <c r="T2151" s="7">
        <v>1019</v>
      </c>
      <c r="U2151" s="7">
        <v>0</v>
      </c>
      <c r="V2151" s="7">
        <v>75</v>
      </c>
      <c r="W2151" s="7">
        <v>0</v>
      </c>
      <c r="X2151" s="7">
        <v>0</v>
      </c>
      <c r="Y2151" s="7">
        <v>20</v>
      </c>
      <c r="Z2151" s="7">
        <v>1075</v>
      </c>
      <c r="AA2151" s="7">
        <v>7</v>
      </c>
      <c r="AB2151" s="7">
        <v>8</v>
      </c>
      <c r="AC2151" s="7">
        <v>0.2</v>
      </c>
      <c r="AD2151" s="7">
        <v>5</v>
      </c>
      <c r="AE2151" s="7">
        <v>7</v>
      </c>
      <c r="AF2151" s="7">
        <v>0</v>
      </c>
      <c r="AG2151" s="7">
        <v>0</v>
      </c>
      <c r="AH2151" s="7">
        <v>0</v>
      </c>
      <c r="AI2151" s="7">
        <v>1</v>
      </c>
      <c r="AJ2151" s="7">
        <v>0</v>
      </c>
      <c r="AK2151" s="7">
        <v>0</v>
      </c>
      <c r="AL2151" s="7">
        <v>0</v>
      </c>
      <c r="AM2151" s="8">
        <v>44149</v>
      </c>
      <c r="AO2151">
        <f>IF($AG2151=1,G2151,0)</f>
        <v>0</v>
      </c>
      <c r="AP2151">
        <f>IF($AG2151=1,H2151,0)</f>
        <v>0</v>
      </c>
      <c r="AQ2151">
        <f>IF($AG2151=1,J2151,0)</f>
        <v>0</v>
      </c>
      <c r="AR2151">
        <f>IF($AG2151=1,I2151,0)</f>
        <v>0</v>
      </c>
      <c r="AS2151">
        <f>IF($AG2151=1,K2151,0)</f>
        <v>0</v>
      </c>
      <c r="AU2151">
        <f>IF($AJ2151=1,T2151,0)</f>
        <v>0</v>
      </c>
      <c r="AV2151">
        <f>IF($AJ2151=1,U2151,0)</f>
        <v>0</v>
      </c>
      <c r="AW2151">
        <f>IF($AJ2151=1,V2151,0)</f>
        <v>0</v>
      </c>
      <c r="AX2151">
        <f>IF($AJ2151=1,W2151,0)</f>
        <v>0</v>
      </c>
      <c r="AY2151">
        <f>IF($AJ2151=1,X2151,0)</f>
        <v>0</v>
      </c>
      <c r="BA2151">
        <f>IF($AK2151=1,M2151,0)</f>
        <v>0</v>
      </c>
      <c r="BB2151">
        <f>IF($AK2151=1,N2151,0)</f>
        <v>0</v>
      </c>
      <c r="BC2151">
        <f>IF($AK2151=1,O2151,0)</f>
        <v>0</v>
      </c>
      <c r="BD2151">
        <f>IF($AK2151=1,P2151,0)</f>
        <v>0</v>
      </c>
    </row>
    <row r="2152" spans="1:56" x14ac:dyDescent="0.3">
      <c r="A2152" s="7">
        <v>3202</v>
      </c>
      <c r="B2152" s="6">
        <v>164014</v>
      </c>
      <c r="C2152" s="7">
        <v>2</v>
      </c>
      <c r="D2152" s="7">
        <v>1</v>
      </c>
      <c r="E2152" s="7">
        <f>SUM(C2152:D2152)</f>
        <v>3</v>
      </c>
      <c r="F2152" s="7">
        <v>74</v>
      </c>
      <c r="G2152" s="7">
        <v>0</v>
      </c>
      <c r="H2152" s="7">
        <v>0</v>
      </c>
      <c r="I2152" s="7">
        <v>1</v>
      </c>
      <c r="J2152" s="7">
        <v>0</v>
      </c>
      <c r="K2152" s="7">
        <v>0</v>
      </c>
      <c r="L2152" s="7" t="str" cm="1">
        <f t="array" ref="L2152">_xlfn.IFS(G2152=1,G$1,H2152=1,H$1,I2152=1,I$1,J2152=1,J$1,K2152=1,K$1)</f>
        <v>Together</v>
      </c>
      <c r="M2152" s="7">
        <v>0</v>
      </c>
      <c r="N2152" s="7">
        <v>0</v>
      </c>
      <c r="O2152" s="7">
        <v>0</v>
      </c>
      <c r="P2152" s="7">
        <v>1</v>
      </c>
      <c r="Q2152" s="7" t="str" cm="1">
        <f t="array" ref="Q2152">_xlfn.IFS(M2152=1,M$1,N2152=1,N$1,O2152=1,O$1,P2152=1,P$1)</f>
        <v>PhD</v>
      </c>
      <c r="R2152" t="s">
        <v>39</v>
      </c>
      <c r="S2152" s="7">
        <v>56</v>
      </c>
      <c r="T2152" s="7">
        <v>1040</v>
      </c>
      <c r="U2152" s="7">
        <v>0</v>
      </c>
      <c r="V2152" s="7">
        <v>77</v>
      </c>
      <c r="W2152" s="7">
        <v>0</v>
      </c>
      <c r="X2152" s="7">
        <v>0</v>
      </c>
      <c r="Y2152" s="7">
        <v>20</v>
      </c>
      <c r="Z2152" s="7">
        <v>1097</v>
      </c>
      <c r="AA2152" s="7">
        <v>7</v>
      </c>
      <c r="AB2152" s="7">
        <v>8</v>
      </c>
      <c r="AC2152" s="7">
        <v>2</v>
      </c>
      <c r="AD2152" s="7">
        <v>5</v>
      </c>
      <c r="AE2152" s="7">
        <v>7</v>
      </c>
      <c r="AF2152" s="7">
        <v>0</v>
      </c>
      <c r="AG2152" s="7">
        <v>0</v>
      </c>
      <c r="AH2152" s="7">
        <v>0</v>
      </c>
      <c r="AI2152" s="7">
        <v>1</v>
      </c>
      <c r="AJ2152" s="7">
        <v>0</v>
      </c>
      <c r="AK2152" s="7">
        <v>0</v>
      </c>
      <c r="AL2152" s="7">
        <v>0</v>
      </c>
      <c r="AM2152" s="8">
        <v>44149</v>
      </c>
      <c r="AO2152">
        <f>IF($AG2152=1,G2152,0)</f>
        <v>0</v>
      </c>
      <c r="AP2152">
        <f>IF($AG2152=1,H2152,0)</f>
        <v>0</v>
      </c>
      <c r="AQ2152">
        <f>IF($AG2152=1,J2152,0)</f>
        <v>0</v>
      </c>
      <c r="AR2152">
        <f>IF($AG2152=1,I2152,0)</f>
        <v>0</v>
      </c>
      <c r="AS2152">
        <f>IF($AG2152=1,K2152,0)</f>
        <v>0</v>
      </c>
      <c r="AU2152">
        <f>IF($AJ2152=1,T2152,0)</f>
        <v>0</v>
      </c>
      <c r="AV2152">
        <f>IF($AJ2152=1,U2152,0)</f>
        <v>0</v>
      </c>
      <c r="AW2152">
        <f>IF($AJ2152=1,V2152,0)</f>
        <v>0</v>
      </c>
      <c r="AX2152">
        <f>IF($AJ2152=1,W2152,0)</f>
        <v>0</v>
      </c>
      <c r="AY2152">
        <f>IF($AJ2152=1,X2152,0)</f>
        <v>0</v>
      </c>
      <c r="BA2152">
        <f>IF($AK2152=1,M2152,0)</f>
        <v>0</v>
      </c>
      <c r="BB2152">
        <f>IF($AK2152=1,N2152,0)</f>
        <v>0</v>
      </c>
      <c r="BC2152">
        <f>IF($AK2152=1,O2152,0)</f>
        <v>0</v>
      </c>
      <c r="BD2152">
        <f>IF($AK2152=1,P2152,0)</f>
        <v>0</v>
      </c>
    </row>
    <row r="2153" spans="1:56" x14ac:dyDescent="0.3">
      <c r="A2153" s="7">
        <v>2463</v>
      </c>
      <c r="B2153" s="6">
        <v>164014</v>
      </c>
      <c r="C2153" s="7">
        <v>2</v>
      </c>
      <c r="D2153" s="7">
        <v>1</v>
      </c>
      <c r="E2153" s="7">
        <f>SUM(C2153:D2153)</f>
        <v>3</v>
      </c>
      <c r="F2153" s="7">
        <v>74</v>
      </c>
      <c r="G2153" s="7">
        <v>0</v>
      </c>
      <c r="H2153" s="7">
        <v>0</v>
      </c>
      <c r="I2153" s="7">
        <v>1</v>
      </c>
      <c r="J2153" s="7">
        <v>0</v>
      </c>
      <c r="K2153" s="7">
        <v>0</v>
      </c>
      <c r="L2153" s="7" t="str" cm="1">
        <f t="array" ref="L2153">_xlfn.IFS(G2153=1,G$1,H2153=1,H$1,I2153=1,I$1,J2153=1,J$1,K2153=1,K$1)</f>
        <v>Together</v>
      </c>
      <c r="M2153" s="7">
        <v>0</v>
      </c>
      <c r="N2153" s="7">
        <v>0</v>
      </c>
      <c r="O2153" s="7">
        <v>0</v>
      </c>
      <c r="P2153" s="7">
        <v>1</v>
      </c>
      <c r="Q2153" s="7" t="str" cm="1">
        <f t="array" ref="Q2153">_xlfn.IFS(M2153=1,M$1,N2153=1,N$1,O2153=1,O$1,P2153=1,P$1)</f>
        <v>PhD</v>
      </c>
      <c r="R2153" t="s">
        <v>40</v>
      </c>
      <c r="S2153" s="7">
        <v>56</v>
      </c>
      <c r="T2153" s="7">
        <v>1040</v>
      </c>
      <c r="U2153" s="7">
        <v>0</v>
      </c>
      <c r="V2153" s="7">
        <v>77</v>
      </c>
      <c r="W2153" s="7">
        <v>0</v>
      </c>
      <c r="X2153" s="7">
        <v>0</v>
      </c>
      <c r="Y2153" s="7">
        <v>20</v>
      </c>
      <c r="Z2153" s="7">
        <v>1097</v>
      </c>
      <c r="AA2153" s="7">
        <v>7</v>
      </c>
      <c r="AB2153" s="7">
        <v>8</v>
      </c>
      <c r="AC2153" s="7">
        <v>2</v>
      </c>
      <c r="AD2153" s="7">
        <v>5</v>
      </c>
      <c r="AE2153" s="7">
        <v>7</v>
      </c>
      <c r="AF2153" s="7">
        <v>0</v>
      </c>
      <c r="AG2153" s="7">
        <v>0</v>
      </c>
      <c r="AH2153" s="7">
        <v>0</v>
      </c>
      <c r="AI2153" s="7">
        <v>1</v>
      </c>
      <c r="AJ2153" s="7">
        <v>0</v>
      </c>
      <c r="AK2153" s="7">
        <v>0</v>
      </c>
      <c r="AL2153" s="7">
        <v>0</v>
      </c>
      <c r="AM2153" s="8">
        <v>44149</v>
      </c>
      <c r="AO2153">
        <f>IF($AG2153=1,G2153,0)</f>
        <v>0</v>
      </c>
      <c r="AP2153">
        <f>IF($AG2153=1,H2153,0)</f>
        <v>0</v>
      </c>
      <c r="AQ2153">
        <f>IF($AG2153=1,J2153,0)</f>
        <v>0</v>
      </c>
      <c r="AR2153">
        <f>IF($AG2153=1,I2153,0)</f>
        <v>0</v>
      </c>
      <c r="AS2153">
        <f>IF($AG2153=1,K2153,0)</f>
        <v>0</v>
      </c>
      <c r="AU2153">
        <f>IF($AJ2153=1,T2153,0)</f>
        <v>0</v>
      </c>
      <c r="AV2153">
        <f>IF($AJ2153=1,U2153,0)</f>
        <v>0</v>
      </c>
      <c r="AW2153">
        <f>IF($AJ2153=1,V2153,0)</f>
        <v>0</v>
      </c>
      <c r="AX2153">
        <f>IF($AJ2153=1,W2153,0)</f>
        <v>0</v>
      </c>
      <c r="AY2153">
        <f>IF($AJ2153=1,X2153,0)</f>
        <v>0</v>
      </c>
      <c r="BA2153">
        <f>IF($AK2153=1,M2153,0)</f>
        <v>0</v>
      </c>
      <c r="BB2153">
        <f>IF($AK2153=1,N2153,0)</f>
        <v>0</v>
      </c>
      <c r="BC2153">
        <f>IF($AK2153=1,O2153,0)</f>
        <v>0</v>
      </c>
      <c r="BD2153">
        <f>IF($AK2153=1,P2153,0)</f>
        <v>0</v>
      </c>
    </row>
    <row r="2154" spans="1:56" x14ac:dyDescent="0.3">
      <c r="A2154" s="7">
        <v>1853</v>
      </c>
      <c r="B2154" s="6">
        <v>121675</v>
      </c>
      <c r="C2154" s="7">
        <v>1</v>
      </c>
      <c r="D2154" s="7">
        <v>0</v>
      </c>
      <c r="E2154" s="7">
        <f>SUM(C2154:D2154)</f>
        <v>1</v>
      </c>
      <c r="F2154" s="7">
        <v>44</v>
      </c>
      <c r="G2154" s="7">
        <v>0</v>
      </c>
      <c r="H2154" s="7">
        <v>0</v>
      </c>
      <c r="I2154" s="7">
        <v>1</v>
      </c>
      <c r="J2154" s="7">
        <v>0</v>
      </c>
      <c r="K2154" s="7">
        <v>0</v>
      </c>
      <c r="L2154" s="7" t="str" cm="1">
        <f t="array" ref="L2154">_xlfn.IFS(G2154=1,G$1,H2154=1,H$1,I2154=1,I$1,J2154=1,J$1,K2154=1,K$1)</f>
        <v>Together</v>
      </c>
      <c r="M2154" s="7">
        <v>0</v>
      </c>
      <c r="N2154" s="7">
        <v>1</v>
      </c>
      <c r="O2154" s="7">
        <v>0</v>
      </c>
      <c r="P2154" s="7">
        <v>0</v>
      </c>
      <c r="Q2154" s="7" t="str" cm="1">
        <f t="array" ref="Q2154">_xlfn.IFS(M2154=1,M$1,N2154=1,N$1,O2154=1,O$1,P2154=1,P$1)</f>
        <v>Graduate</v>
      </c>
      <c r="R2154" t="s">
        <v>43</v>
      </c>
      <c r="S2154" s="7">
        <v>55</v>
      </c>
      <c r="T2154" s="7">
        <v>22</v>
      </c>
      <c r="U2154" s="7">
        <v>0</v>
      </c>
      <c r="V2154" s="7">
        <v>90</v>
      </c>
      <c r="W2154" s="7">
        <v>95</v>
      </c>
      <c r="X2154" s="7">
        <v>22</v>
      </c>
      <c r="Y2154" s="7">
        <v>22</v>
      </c>
      <c r="Z2154" s="7">
        <v>208</v>
      </c>
      <c r="AA2154" s="7">
        <v>3</v>
      </c>
      <c r="AB2154" s="7">
        <v>4</v>
      </c>
      <c r="AC2154" s="7">
        <v>0</v>
      </c>
      <c r="AD2154" s="7">
        <v>3</v>
      </c>
      <c r="AE2154" s="7">
        <v>7</v>
      </c>
      <c r="AF2154" s="7">
        <v>0</v>
      </c>
      <c r="AG2154" s="7">
        <v>0</v>
      </c>
      <c r="AH2154" s="7">
        <v>0</v>
      </c>
      <c r="AI2154" s="7">
        <v>0</v>
      </c>
      <c r="AJ2154" s="7">
        <v>0</v>
      </c>
      <c r="AK2154" s="7">
        <v>0</v>
      </c>
      <c r="AL2154" s="7">
        <v>0</v>
      </c>
      <c r="AM2154" s="8">
        <v>44150</v>
      </c>
      <c r="AO2154">
        <f>IF($AG2154=1,G2154,0)</f>
        <v>0</v>
      </c>
      <c r="AP2154">
        <f>IF($AG2154=1,H2154,0)</f>
        <v>0</v>
      </c>
      <c r="AQ2154">
        <f>IF($AG2154=1,J2154,0)</f>
        <v>0</v>
      </c>
      <c r="AR2154">
        <f>IF($AG2154=1,I2154,0)</f>
        <v>0</v>
      </c>
      <c r="AS2154">
        <f>IF($AG2154=1,K2154,0)</f>
        <v>0</v>
      </c>
      <c r="AU2154">
        <f>IF($AJ2154=1,T2154,0)</f>
        <v>0</v>
      </c>
      <c r="AV2154">
        <f>IF($AJ2154=1,U2154,0)</f>
        <v>0</v>
      </c>
      <c r="AW2154">
        <f>IF($AJ2154=1,V2154,0)</f>
        <v>0</v>
      </c>
      <c r="AX2154">
        <f>IF($AJ2154=1,W2154,0)</f>
        <v>0</v>
      </c>
      <c r="AY2154">
        <f>IF($AJ2154=1,X2154,0)</f>
        <v>0</v>
      </c>
      <c r="BA2154">
        <f>IF($AK2154=1,M2154,0)</f>
        <v>0</v>
      </c>
      <c r="BB2154">
        <f>IF($AK2154=1,N2154,0)</f>
        <v>0</v>
      </c>
      <c r="BC2154">
        <f>IF($AK2154=1,O2154,0)</f>
        <v>0</v>
      </c>
      <c r="BD2154">
        <f>IF($AK2154=1,P2154,0)</f>
        <v>0</v>
      </c>
    </row>
    <row r="2155" spans="1:56" x14ac:dyDescent="0.3">
      <c r="A2155" s="7">
        <v>2978</v>
      </c>
      <c r="B2155" s="6">
        <v>133279</v>
      </c>
      <c r="C2155" s="7">
        <v>0</v>
      </c>
      <c r="D2155" s="7">
        <v>0</v>
      </c>
      <c r="E2155" s="7">
        <f>SUM(C2155:D2155)</f>
        <v>0</v>
      </c>
      <c r="F2155" s="7">
        <v>54</v>
      </c>
      <c r="G2155" s="7">
        <v>0</v>
      </c>
      <c r="H2155" s="7">
        <v>0</v>
      </c>
      <c r="I2155" s="7">
        <v>0</v>
      </c>
      <c r="J2155" s="7">
        <v>1</v>
      </c>
      <c r="K2155" s="7">
        <v>0</v>
      </c>
      <c r="L2155" s="7" t="str" cm="1">
        <f t="array" ref="L2155">_xlfn.IFS(G2155=1,G$1,H2155=1,H$1,I2155=1,I$1,J2155=1,J$1,K2155=1,K$1)</f>
        <v>Single</v>
      </c>
      <c r="M2155" s="7">
        <v>0</v>
      </c>
      <c r="N2155" s="7">
        <v>1</v>
      </c>
      <c r="O2155" s="7">
        <v>0</v>
      </c>
      <c r="P2155" s="7">
        <v>0</v>
      </c>
      <c r="Q2155" s="7" t="str" cm="1">
        <f t="array" ref="Q2155">_xlfn.IFS(M2155=1,M$1,N2155=1,N$1,O2155=1,O$1,P2155=1,P$1)</f>
        <v>Graduate</v>
      </c>
      <c r="R2155" t="s">
        <v>44</v>
      </c>
      <c r="S2155" s="7">
        <v>29</v>
      </c>
      <c r="T2155" s="7">
        <v>40</v>
      </c>
      <c r="U2155" s="7">
        <v>12</v>
      </c>
      <c r="V2155" s="7">
        <v>12</v>
      </c>
      <c r="W2155" s="7">
        <v>0</v>
      </c>
      <c r="X2155" s="7">
        <v>0</v>
      </c>
      <c r="Y2155" s="7">
        <v>0</v>
      </c>
      <c r="Z2155" s="7">
        <v>64</v>
      </c>
      <c r="AA2155" s="7">
        <v>1</v>
      </c>
      <c r="AB2155" s="7">
        <v>0</v>
      </c>
      <c r="AC2155" s="7">
        <v>0</v>
      </c>
      <c r="AD2155" s="7">
        <v>3</v>
      </c>
      <c r="AE2155" s="7">
        <v>3</v>
      </c>
      <c r="AF2155" s="7">
        <v>0</v>
      </c>
      <c r="AG2155" s="7">
        <v>0</v>
      </c>
      <c r="AH2155" s="7">
        <v>0</v>
      </c>
      <c r="AI2155" s="7">
        <v>0</v>
      </c>
      <c r="AJ2155" s="7">
        <v>0</v>
      </c>
      <c r="AK2155" s="7">
        <v>0</v>
      </c>
      <c r="AL2155" s="7">
        <v>0</v>
      </c>
      <c r="AM2155" s="8">
        <v>44151</v>
      </c>
      <c r="AO2155">
        <f>IF($AG2155=1,G2155,0)</f>
        <v>0</v>
      </c>
      <c r="AP2155">
        <f>IF($AG2155=1,H2155,0)</f>
        <v>0</v>
      </c>
      <c r="AQ2155">
        <f>IF($AG2155=1,J2155,0)</f>
        <v>0</v>
      </c>
      <c r="AR2155">
        <f>IF($AG2155=1,I2155,0)</f>
        <v>0</v>
      </c>
      <c r="AS2155">
        <f>IF($AG2155=1,K2155,0)</f>
        <v>0</v>
      </c>
      <c r="AU2155">
        <f>IF($AJ2155=1,T2155,0)</f>
        <v>0</v>
      </c>
      <c r="AV2155">
        <f>IF($AJ2155=1,U2155,0)</f>
        <v>0</v>
      </c>
      <c r="AW2155">
        <f>IF($AJ2155=1,V2155,0)</f>
        <v>0</v>
      </c>
      <c r="AX2155">
        <f>IF($AJ2155=1,W2155,0)</f>
        <v>0</v>
      </c>
      <c r="AY2155">
        <f>IF($AJ2155=1,X2155,0)</f>
        <v>0</v>
      </c>
      <c r="BA2155">
        <f>IF($AK2155=1,M2155,0)</f>
        <v>0</v>
      </c>
      <c r="BB2155">
        <f>IF($AK2155=1,N2155,0)</f>
        <v>0</v>
      </c>
      <c r="BC2155">
        <f>IF($AK2155=1,O2155,0)</f>
        <v>0</v>
      </c>
      <c r="BD2155">
        <f>IF($AK2155=1,P2155,0)</f>
        <v>0</v>
      </c>
    </row>
    <row r="2156" spans="1:56" x14ac:dyDescent="0.3">
      <c r="A2156" s="7">
        <v>1614</v>
      </c>
      <c r="B2156" s="6">
        <v>165488</v>
      </c>
      <c r="C2156" s="7">
        <v>0</v>
      </c>
      <c r="D2156" s="7">
        <v>0</v>
      </c>
      <c r="E2156" s="7">
        <f>SUM(C2156:D2156)</f>
        <v>0</v>
      </c>
      <c r="F2156" s="7">
        <v>62</v>
      </c>
      <c r="G2156" s="7">
        <v>0</v>
      </c>
      <c r="H2156" s="7">
        <v>0</v>
      </c>
      <c r="I2156" s="7">
        <v>1</v>
      </c>
      <c r="J2156" s="7">
        <v>0</v>
      </c>
      <c r="K2156" s="7">
        <v>0</v>
      </c>
      <c r="L2156" s="7" t="str" cm="1">
        <f t="array" ref="L2156">_xlfn.IFS(G2156=1,G$1,H2156=1,H$1,I2156=1,I$1,J2156=1,J$1,K2156=1,K$1)</f>
        <v>Together</v>
      </c>
      <c r="M2156" s="7">
        <v>0</v>
      </c>
      <c r="N2156" s="7">
        <v>0</v>
      </c>
      <c r="O2156" s="7">
        <v>0</v>
      </c>
      <c r="P2156" s="7">
        <v>1</v>
      </c>
      <c r="Q2156" s="7" t="str" cm="1">
        <f t="array" ref="Q2156">_xlfn.IFS(M2156=1,M$1,N2156=1,N$1,O2156=1,O$1,P2156=1,P$1)</f>
        <v>PhD</v>
      </c>
      <c r="R2156" t="s">
        <v>42</v>
      </c>
      <c r="S2156" s="7">
        <v>46</v>
      </c>
      <c r="T2156" s="7">
        <v>1524</v>
      </c>
      <c r="U2156" s="7">
        <v>114</v>
      </c>
      <c r="V2156" s="7">
        <v>523</v>
      </c>
      <c r="W2156" s="7">
        <v>91</v>
      </c>
      <c r="X2156" s="7">
        <v>45</v>
      </c>
      <c r="Y2156" s="7">
        <v>136</v>
      </c>
      <c r="Z2156" s="7">
        <v>2161</v>
      </c>
      <c r="AA2156" s="7">
        <v>1</v>
      </c>
      <c r="AB2156" s="7">
        <v>3</v>
      </c>
      <c r="AC2156" s="7">
        <v>4</v>
      </c>
      <c r="AD2156" s="7">
        <v>6</v>
      </c>
      <c r="AE2156" s="7">
        <v>1</v>
      </c>
      <c r="AF2156" s="7">
        <v>0</v>
      </c>
      <c r="AG2156" s="7">
        <v>0</v>
      </c>
      <c r="AH2156" s="7">
        <v>0</v>
      </c>
      <c r="AI2156" s="7">
        <v>0</v>
      </c>
      <c r="AJ2156" s="7">
        <v>0</v>
      </c>
      <c r="AK2156" s="7">
        <v>0</v>
      </c>
      <c r="AL2156" s="7">
        <v>0</v>
      </c>
      <c r="AM2156" s="8">
        <v>44152</v>
      </c>
      <c r="AO2156">
        <f>IF($AG2156=1,G2156,0)</f>
        <v>0</v>
      </c>
      <c r="AP2156">
        <f>IF($AG2156=1,H2156,0)</f>
        <v>0</v>
      </c>
      <c r="AQ2156">
        <f>IF($AG2156=1,J2156,0)</f>
        <v>0</v>
      </c>
      <c r="AR2156">
        <f>IF($AG2156=1,I2156,0)</f>
        <v>0</v>
      </c>
      <c r="AS2156">
        <f>IF($AG2156=1,K2156,0)</f>
        <v>0</v>
      </c>
      <c r="AU2156">
        <f>IF($AJ2156=1,T2156,0)</f>
        <v>0</v>
      </c>
      <c r="AV2156">
        <f>IF($AJ2156=1,U2156,0)</f>
        <v>0</v>
      </c>
      <c r="AW2156">
        <f>IF($AJ2156=1,V2156,0)</f>
        <v>0</v>
      </c>
      <c r="AX2156">
        <f>IF($AJ2156=1,W2156,0)</f>
        <v>0</v>
      </c>
      <c r="AY2156">
        <f>IF($AJ2156=1,X2156,0)</f>
        <v>0</v>
      </c>
      <c r="BA2156">
        <f>IF($AK2156=1,M2156,0)</f>
        <v>0</v>
      </c>
      <c r="BB2156">
        <f>IF($AK2156=1,N2156,0)</f>
        <v>0</v>
      </c>
      <c r="BC2156">
        <f>IF($AK2156=1,O2156,0)</f>
        <v>0</v>
      </c>
      <c r="BD2156">
        <f>IF($AK2156=1,P2156,0)</f>
        <v>0</v>
      </c>
    </row>
    <row r="2157" spans="1:56" x14ac:dyDescent="0.3">
      <c r="A2157" s="7">
        <v>2508</v>
      </c>
      <c r="B2157" s="6">
        <v>169283</v>
      </c>
      <c r="C2157" s="7">
        <v>0</v>
      </c>
      <c r="D2157" s="7">
        <v>1</v>
      </c>
      <c r="E2157" s="7">
        <f>SUM(C2157:D2157)</f>
        <v>1</v>
      </c>
      <c r="F2157" s="7">
        <v>45</v>
      </c>
      <c r="G2157" s="7">
        <v>0</v>
      </c>
      <c r="H2157" s="7">
        <v>1</v>
      </c>
      <c r="I2157" s="7">
        <v>0</v>
      </c>
      <c r="J2157" s="7">
        <v>0</v>
      </c>
      <c r="K2157" s="7">
        <v>0</v>
      </c>
      <c r="L2157" s="7" t="str" cm="1">
        <f t="array" ref="L2157">_xlfn.IFS(G2157=1,G$1,H2157=1,H$1,I2157=1,I$1,J2157=1,J$1,K2157=1,K$1)</f>
        <v>Married</v>
      </c>
      <c r="M2157" s="7">
        <v>0</v>
      </c>
      <c r="N2157" s="7">
        <v>0</v>
      </c>
      <c r="O2157" s="7">
        <v>0</v>
      </c>
      <c r="P2157" s="7">
        <v>1</v>
      </c>
      <c r="Q2157" s="7" t="str" cm="1">
        <f t="array" ref="Q2157">_xlfn.IFS(M2157=1,M$1,N2157=1,N$1,O2157=1,O$1,P2157=1,P$1)</f>
        <v>PhD</v>
      </c>
      <c r="R2157" t="s">
        <v>42</v>
      </c>
      <c r="S2157" s="7">
        <v>41</v>
      </c>
      <c r="T2157" s="7">
        <v>1647</v>
      </c>
      <c r="U2157" s="7">
        <v>151</v>
      </c>
      <c r="V2157" s="7">
        <v>327</v>
      </c>
      <c r="W2157" s="7">
        <v>0</v>
      </c>
      <c r="X2157" s="7">
        <v>64</v>
      </c>
      <c r="Y2157" s="7">
        <v>20</v>
      </c>
      <c r="Z2157" s="7">
        <v>2170</v>
      </c>
      <c r="AA2157" s="7">
        <v>4</v>
      </c>
      <c r="AB2157" s="7">
        <v>7</v>
      </c>
      <c r="AC2157" s="7">
        <v>3</v>
      </c>
      <c r="AD2157" s="7">
        <v>13</v>
      </c>
      <c r="AE2157" s="7">
        <v>5</v>
      </c>
      <c r="AF2157" s="7">
        <v>0</v>
      </c>
      <c r="AG2157" s="7">
        <v>0</v>
      </c>
      <c r="AH2157" s="7">
        <v>0</v>
      </c>
      <c r="AI2157" s="7">
        <v>0</v>
      </c>
      <c r="AJ2157" s="7">
        <v>0</v>
      </c>
      <c r="AK2157" s="7">
        <v>0</v>
      </c>
      <c r="AL2157" s="7">
        <v>0</v>
      </c>
      <c r="AM2157" s="8">
        <v>44153</v>
      </c>
      <c r="AO2157">
        <f>IF($AG2157=1,G2157,0)</f>
        <v>0</v>
      </c>
      <c r="AP2157">
        <f>IF($AG2157=1,H2157,0)</f>
        <v>0</v>
      </c>
      <c r="AQ2157">
        <f>IF($AG2157=1,J2157,0)</f>
        <v>0</v>
      </c>
      <c r="AR2157">
        <f>IF($AG2157=1,I2157,0)</f>
        <v>0</v>
      </c>
      <c r="AS2157">
        <f>IF($AG2157=1,K2157,0)</f>
        <v>0</v>
      </c>
      <c r="AU2157">
        <f>IF($AJ2157=1,T2157,0)</f>
        <v>0</v>
      </c>
      <c r="AV2157">
        <f>IF($AJ2157=1,U2157,0)</f>
        <v>0</v>
      </c>
      <c r="AW2157">
        <f>IF($AJ2157=1,V2157,0)</f>
        <v>0</v>
      </c>
      <c r="AX2157">
        <f>IF($AJ2157=1,W2157,0)</f>
        <v>0</v>
      </c>
      <c r="AY2157">
        <f>IF($AJ2157=1,X2157,0)</f>
        <v>0</v>
      </c>
      <c r="BA2157">
        <f>IF($AK2157=1,M2157,0)</f>
        <v>0</v>
      </c>
      <c r="BB2157">
        <f>IF($AK2157=1,N2157,0)</f>
        <v>0</v>
      </c>
      <c r="BC2157">
        <f>IF($AK2157=1,O2157,0)</f>
        <v>0</v>
      </c>
      <c r="BD2157">
        <f>IF($AK2157=1,P2157,0)</f>
        <v>0</v>
      </c>
    </row>
    <row r="2158" spans="1:56" x14ac:dyDescent="0.3">
      <c r="A2158" s="7">
        <v>1803</v>
      </c>
      <c r="B2158" s="6">
        <v>157091</v>
      </c>
      <c r="C2158" s="7">
        <v>0</v>
      </c>
      <c r="D2158" s="7">
        <v>0</v>
      </c>
      <c r="E2158" s="7">
        <f>SUM(C2158:D2158)</f>
        <v>0</v>
      </c>
      <c r="F2158" s="7">
        <v>59</v>
      </c>
      <c r="G2158" s="7">
        <v>0</v>
      </c>
      <c r="H2158" s="7">
        <v>0</v>
      </c>
      <c r="I2158" s="7">
        <v>0</v>
      </c>
      <c r="J2158" s="7">
        <v>1</v>
      </c>
      <c r="K2158" s="7">
        <v>0</v>
      </c>
      <c r="L2158" s="7" t="str" cm="1">
        <f t="array" ref="L2158">_xlfn.IFS(G2158=1,G$1,H2158=1,H$1,I2158=1,I$1,J2158=1,J$1,K2158=1,K$1)</f>
        <v>Single</v>
      </c>
      <c r="M2158" s="7">
        <v>0</v>
      </c>
      <c r="N2158" s="7">
        <v>1</v>
      </c>
      <c r="O2158" s="7">
        <v>0</v>
      </c>
      <c r="P2158" s="7">
        <v>0</v>
      </c>
      <c r="Q2158" s="7" t="str" cm="1">
        <f t="array" ref="Q2158">_xlfn.IFS(M2158=1,M$1,N2158=1,N$1,O2158=1,O$1,P2158=1,P$1)</f>
        <v>Graduate</v>
      </c>
      <c r="R2158" t="s">
        <v>40</v>
      </c>
      <c r="S2158" s="7">
        <v>0</v>
      </c>
      <c r="T2158" s="7">
        <v>1277</v>
      </c>
      <c r="U2158" s="7">
        <v>14</v>
      </c>
      <c r="V2158" s="7">
        <v>176</v>
      </c>
      <c r="W2158" s="7">
        <v>19</v>
      </c>
      <c r="X2158" s="7">
        <v>0</v>
      </c>
      <c r="Y2158" s="7">
        <v>102</v>
      </c>
      <c r="Z2158" s="7">
        <v>1384</v>
      </c>
      <c r="AA2158" s="7">
        <v>1</v>
      </c>
      <c r="AB2158" s="7">
        <v>7</v>
      </c>
      <c r="AC2158" s="7">
        <v>3</v>
      </c>
      <c r="AD2158" s="7">
        <v>7</v>
      </c>
      <c r="AE2158" s="7">
        <v>5</v>
      </c>
      <c r="AF2158" s="7">
        <v>0</v>
      </c>
      <c r="AG2158" s="7">
        <v>0</v>
      </c>
      <c r="AH2158" s="7">
        <v>0</v>
      </c>
      <c r="AI2158" s="7">
        <v>0</v>
      </c>
      <c r="AJ2158" s="7">
        <v>1</v>
      </c>
      <c r="AK2158" s="7">
        <v>0</v>
      </c>
      <c r="AL2158" s="7">
        <v>1</v>
      </c>
      <c r="AM2158" s="8">
        <v>44154</v>
      </c>
      <c r="AO2158">
        <f>IF($AG2158=1,G2158,0)</f>
        <v>0</v>
      </c>
      <c r="AP2158">
        <f>IF($AG2158=1,H2158,0)</f>
        <v>0</v>
      </c>
      <c r="AQ2158">
        <f>IF($AG2158=1,J2158,0)</f>
        <v>0</v>
      </c>
      <c r="AR2158">
        <f>IF($AG2158=1,I2158,0)</f>
        <v>0</v>
      </c>
      <c r="AS2158">
        <f>IF($AG2158=1,K2158,0)</f>
        <v>0</v>
      </c>
      <c r="AU2158">
        <f>IF($AJ2158=1,T2158,0)</f>
        <v>1277</v>
      </c>
      <c r="AV2158">
        <f>IF($AJ2158=1,U2158,0)</f>
        <v>14</v>
      </c>
      <c r="AW2158">
        <f>IF($AJ2158=1,V2158,0)</f>
        <v>176</v>
      </c>
      <c r="AX2158">
        <f>IF($AJ2158=1,W2158,0)</f>
        <v>19</v>
      </c>
      <c r="AY2158">
        <f>IF($AJ2158=1,X2158,0)</f>
        <v>0</v>
      </c>
      <c r="BA2158">
        <f>IF($AK2158=1,M2158,0)</f>
        <v>0</v>
      </c>
      <c r="BB2158">
        <f>IF($AK2158=1,N2158,0)</f>
        <v>0</v>
      </c>
      <c r="BC2158">
        <f>IF($AK2158=1,O2158,0)</f>
        <v>0</v>
      </c>
      <c r="BD2158">
        <f>IF($AK2158=1,P2158,0)</f>
        <v>0</v>
      </c>
    </row>
    <row r="2159" spans="1:56" x14ac:dyDescent="0.3">
      <c r="A2159" s="7">
        <v>2743</v>
      </c>
      <c r="B2159" s="6">
        <v>128249</v>
      </c>
      <c r="C2159" s="7">
        <v>0</v>
      </c>
      <c r="D2159" s="7">
        <v>0</v>
      </c>
      <c r="E2159" s="7">
        <f>SUM(C2159:D2159)</f>
        <v>0</v>
      </c>
      <c r="F2159" s="7">
        <v>59</v>
      </c>
      <c r="G2159" s="7">
        <v>0</v>
      </c>
      <c r="H2159" s="7">
        <v>1</v>
      </c>
      <c r="I2159" s="7">
        <v>0</v>
      </c>
      <c r="J2159" s="7">
        <v>0</v>
      </c>
      <c r="K2159" s="7">
        <v>0</v>
      </c>
      <c r="L2159" s="7" t="str" cm="1">
        <f t="array" ref="L2159">_xlfn.IFS(G2159=1,G$1,H2159=1,H$1,I2159=1,I$1,J2159=1,J$1,K2159=1,K$1)</f>
        <v>Married</v>
      </c>
      <c r="M2159" s="7">
        <v>1</v>
      </c>
      <c r="N2159" s="7">
        <v>0</v>
      </c>
      <c r="O2159" s="7">
        <v>0</v>
      </c>
      <c r="P2159" s="7">
        <v>0</v>
      </c>
      <c r="Q2159" s="7" t="str" cm="1">
        <f t="array" ref="Q2159">_xlfn.IFS(M2159=1,M$1,N2159=1,N$1,O2159=1,O$1,P2159=1,P$1)</f>
        <v>Basic</v>
      </c>
      <c r="R2159" t="s">
        <v>41</v>
      </c>
      <c r="S2159" s="7">
        <v>80</v>
      </c>
      <c r="T2159" s="7">
        <v>5</v>
      </c>
      <c r="U2159" s="7">
        <v>41</v>
      </c>
      <c r="V2159" s="7">
        <v>32</v>
      </c>
      <c r="W2159" s="7">
        <v>9</v>
      </c>
      <c r="X2159" s="7">
        <v>64</v>
      </c>
      <c r="Y2159" s="7">
        <v>45</v>
      </c>
      <c r="Z2159" s="7">
        <v>104</v>
      </c>
      <c r="AA2159" s="7">
        <v>1</v>
      </c>
      <c r="AB2159" s="7">
        <v>2</v>
      </c>
      <c r="AC2159" s="7">
        <v>0</v>
      </c>
      <c r="AD2159" s="7">
        <v>3</v>
      </c>
      <c r="AE2159" s="7">
        <v>6</v>
      </c>
      <c r="AF2159" s="7">
        <v>0</v>
      </c>
      <c r="AG2159" s="7">
        <v>0</v>
      </c>
      <c r="AH2159" s="7">
        <v>0</v>
      </c>
      <c r="AI2159" s="7">
        <v>0</v>
      </c>
      <c r="AJ2159" s="7">
        <v>0</v>
      </c>
      <c r="AK2159" s="7">
        <v>0</v>
      </c>
      <c r="AL2159" s="7">
        <v>0</v>
      </c>
      <c r="AM2159" s="8">
        <v>44154</v>
      </c>
      <c r="AO2159">
        <f>IF($AG2159=1,G2159,0)</f>
        <v>0</v>
      </c>
      <c r="AP2159">
        <f>IF($AG2159=1,H2159,0)</f>
        <v>0</v>
      </c>
      <c r="AQ2159">
        <f>IF($AG2159=1,J2159,0)</f>
        <v>0</v>
      </c>
      <c r="AR2159">
        <f>IF($AG2159=1,I2159,0)</f>
        <v>0</v>
      </c>
      <c r="AS2159">
        <f>IF($AG2159=1,K2159,0)</f>
        <v>0</v>
      </c>
      <c r="AU2159">
        <f>IF($AJ2159=1,T2159,0)</f>
        <v>0</v>
      </c>
      <c r="AV2159">
        <f>IF($AJ2159=1,U2159,0)</f>
        <v>0</v>
      </c>
      <c r="AW2159">
        <f>IF($AJ2159=1,V2159,0)</f>
        <v>0</v>
      </c>
      <c r="AX2159">
        <f>IF($AJ2159=1,W2159,0)</f>
        <v>0</v>
      </c>
      <c r="AY2159">
        <f>IF($AJ2159=1,X2159,0)</f>
        <v>0</v>
      </c>
      <c r="BA2159">
        <f>IF($AK2159=1,M2159,0)</f>
        <v>0</v>
      </c>
      <c r="BB2159">
        <f>IF($AK2159=1,N2159,0)</f>
        <v>0</v>
      </c>
      <c r="BC2159">
        <f>IF($AK2159=1,O2159,0)</f>
        <v>0</v>
      </c>
      <c r="BD2159">
        <f>IF($AK2159=1,P2159,0)</f>
        <v>0</v>
      </c>
    </row>
    <row r="2160" spans="1:56" x14ac:dyDescent="0.3">
      <c r="A2160" s="7">
        <v>1173</v>
      </c>
      <c r="B2160" s="6">
        <v>128249</v>
      </c>
      <c r="C2160" s="7">
        <v>0</v>
      </c>
      <c r="D2160" s="7">
        <v>0</v>
      </c>
      <c r="E2160" s="7">
        <f>SUM(C2160:D2160)</f>
        <v>0</v>
      </c>
      <c r="F2160" s="7">
        <v>59</v>
      </c>
      <c r="G2160" s="7">
        <v>0</v>
      </c>
      <c r="H2160" s="7">
        <v>1</v>
      </c>
      <c r="I2160" s="7">
        <v>0</v>
      </c>
      <c r="J2160" s="7">
        <v>0</v>
      </c>
      <c r="K2160" s="7">
        <v>0</v>
      </c>
      <c r="L2160" s="7" t="str" cm="1">
        <f t="array" ref="L2160">_xlfn.IFS(G2160=1,G$1,H2160=1,H$1,I2160=1,I$1,J2160=1,J$1,K2160=1,K$1)</f>
        <v>Married</v>
      </c>
      <c r="M2160" s="7">
        <v>1</v>
      </c>
      <c r="N2160" s="7">
        <v>0</v>
      </c>
      <c r="O2160" s="7">
        <v>0</v>
      </c>
      <c r="P2160" s="7">
        <v>0</v>
      </c>
      <c r="Q2160" s="7" t="str" cm="1">
        <f t="array" ref="Q2160">_xlfn.IFS(M2160=1,M$1,N2160=1,N$1,O2160=1,O$1,P2160=1,P$1)</f>
        <v>Basic</v>
      </c>
      <c r="R2160" t="s">
        <v>40</v>
      </c>
      <c r="S2160" s="7">
        <v>80</v>
      </c>
      <c r="T2160" s="7">
        <v>5</v>
      </c>
      <c r="U2160" s="7">
        <v>41</v>
      </c>
      <c r="V2160" s="7">
        <v>32</v>
      </c>
      <c r="W2160" s="7">
        <v>9</v>
      </c>
      <c r="X2160" s="7">
        <v>64</v>
      </c>
      <c r="Y2160" s="7">
        <v>45</v>
      </c>
      <c r="Z2160" s="7">
        <v>104</v>
      </c>
      <c r="AA2160" s="7">
        <v>1</v>
      </c>
      <c r="AB2160" s="7">
        <v>2</v>
      </c>
      <c r="AC2160" s="7">
        <v>0</v>
      </c>
      <c r="AD2160" s="7">
        <v>3</v>
      </c>
      <c r="AE2160" s="7">
        <v>6</v>
      </c>
      <c r="AF2160" s="7">
        <v>0</v>
      </c>
      <c r="AG2160" s="7">
        <v>0</v>
      </c>
      <c r="AH2160" s="7">
        <v>0</v>
      </c>
      <c r="AI2160" s="7">
        <v>0</v>
      </c>
      <c r="AJ2160" s="7">
        <v>0</v>
      </c>
      <c r="AK2160" s="7">
        <v>0</v>
      </c>
      <c r="AL2160" s="7">
        <v>0</v>
      </c>
      <c r="AM2160" s="8">
        <v>44154</v>
      </c>
      <c r="AO2160">
        <f>IF($AG2160=1,G2160,0)</f>
        <v>0</v>
      </c>
      <c r="AP2160">
        <f>IF($AG2160=1,H2160,0)</f>
        <v>0</v>
      </c>
      <c r="AQ2160">
        <f>IF($AG2160=1,J2160,0)</f>
        <v>0</v>
      </c>
      <c r="AR2160">
        <f>IF($AG2160=1,I2160,0)</f>
        <v>0</v>
      </c>
      <c r="AS2160">
        <f>IF($AG2160=1,K2160,0)</f>
        <v>0</v>
      </c>
      <c r="AU2160">
        <f>IF($AJ2160=1,T2160,0)</f>
        <v>0</v>
      </c>
      <c r="AV2160">
        <f>IF($AJ2160=1,U2160,0)</f>
        <v>0</v>
      </c>
      <c r="AW2160">
        <f>IF($AJ2160=1,V2160,0)</f>
        <v>0</v>
      </c>
      <c r="AX2160">
        <f>IF($AJ2160=1,W2160,0)</f>
        <v>0</v>
      </c>
      <c r="AY2160">
        <f>IF($AJ2160=1,X2160,0)</f>
        <v>0</v>
      </c>
      <c r="BA2160">
        <f>IF($AK2160=1,M2160,0)</f>
        <v>0</v>
      </c>
      <c r="BB2160">
        <f>IF($AK2160=1,N2160,0)</f>
        <v>0</v>
      </c>
      <c r="BC2160">
        <f>IF($AK2160=1,O2160,0)</f>
        <v>0</v>
      </c>
      <c r="BD2160">
        <f>IF($AK2160=1,P2160,0)</f>
        <v>0</v>
      </c>
    </row>
    <row r="2161" spans="1:56" x14ac:dyDescent="0.3">
      <c r="A2161" s="7">
        <v>2794</v>
      </c>
      <c r="B2161" s="6">
        <v>132583</v>
      </c>
      <c r="C2161" s="7">
        <v>1</v>
      </c>
      <c r="D2161" s="7">
        <v>1</v>
      </c>
      <c r="E2161" s="7">
        <f>SUM(C2161:D2161)</f>
        <v>2</v>
      </c>
      <c r="F2161" s="7">
        <v>59</v>
      </c>
      <c r="G2161" s="7">
        <v>0</v>
      </c>
      <c r="H2161" s="7">
        <v>0</v>
      </c>
      <c r="I2161" s="7">
        <v>1</v>
      </c>
      <c r="J2161" s="7">
        <v>0</v>
      </c>
      <c r="K2161" s="7">
        <v>0</v>
      </c>
      <c r="L2161" s="7" t="str" cm="1">
        <f t="array" ref="L2161">_xlfn.IFS(G2161=1,G$1,H2161=1,H$1,I2161=1,I$1,J2161=1,J$1,K2161=1,K$1)</f>
        <v>Together</v>
      </c>
      <c r="M2161" s="7">
        <v>0</v>
      </c>
      <c r="N2161" s="7">
        <v>0</v>
      </c>
      <c r="O2161" s="7">
        <v>0</v>
      </c>
      <c r="P2161" s="7">
        <v>1</v>
      </c>
      <c r="Q2161" s="7" t="str" cm="1">
        <f t="array" ref="Q2161">_xlfn.IFS(M2161=1,M$1,N2161=1,N$1,O2161=1,O$1,P2161=1,P$1)</f>
        <v>PhD</v>
      </c>
      <c r="R2161" t="s">
        <v>39</v>
      </c>
      <c r="S2161" s="7">
        <v>10</v>
      </c>
      <c r="T2161" s="7">
        <v>20</v>
      </c>
      <c r="U2161" s="7">
        <v>0</v>
      </c>
      <c r="V2161" s="7">
        <v>12</v>
      </c>
      <c r="W2161" s="7">
        <v>0</v>
      </c>
      <c r="X2161" s="7">
        <v>0</v>
      </c>
      <c r="Y2161" s="7">
        <v>4</v>
      </c>
      <c r="Z2161" s="7">
        <v>28</v>
      </c>
      <c r="AA2161" s="7">
        <v>1</v>
      </c>
      <c r="AB2161" s="7">
        <v>1</v>
      </c>
      <c r="AC2161" s="7">
        <v>0</v>
      </c>
      <c r="AD2161" s="7">
        <v>2</v>
      </c>
      <c r="AE2161" s="7">
        <v>7</v>
      </c>
      <c r="AF2161" s="7">
        <v>0</v>
      </c>
      <c r="AG2161" s="7">
        <v>0</v>
      </c>
      <c r="AH2161" s="7">
        <v>0</v>
      </c>
      <c r="AI2161" s="7">
        <v>0</v>
      </c>
      <c r="AJ2161" s="7">
        <v>0</v>
      </c>
      <c r="AK2161" s="7">
        <v>0</v>
      </c>
      <c r="AL2161" s="7">
        <v>0</v>
      </c>
      <c r="AM2161" s="8">
        <v>44154</v>
      </c>
      <c r="AO2161">
        <f>IF($AG2161=1,G2161,0)</f>
        <v>0</v>
      </c>
      <c r="AP2161">
        <f>IF($AG2161=1,H2161,0)</f>
        <v>0</v>
      </c>
      <c r="AQ2161">
        <f>IF($AG2161=1,J2161,0)</f>
        <v>0</v>
      </c>
      <c r="AR2161">
        <f>IF($AG2161=1,I2161,0)</f>
        <v>0</v>
      </c>
      <c r="AS2161">
        <f>IF($AG2161=1,K2161,0)</f>
        <v>0</v>
      </c>
      <c r="AU2161">
        <f>IF($AJ2161=1,T2161,0)</f>
        <v>0</v>
      </c>
      <c r="AV2161">
        <f>IF($AJ2161=1,U2161,0)</f>
        <v>0</v>
      </c>
      <c r="AW2161">
        <f>IF($AJ2161=1,V2161,0)</f>
        <v>0</v>
      </c>
      <c r="AX2161">
        <f>IF($AJ2161=1,W2161,0)</f>
        <v>0</v>
      </c>
      <c r="AY2161">
        <f>IF($AJ2161=1,X2161,0)</f>
        <v>0</v>
      </c>
      <c r="BA2161">
        <f>IF($AK2161=1,M2161,0)</f>
        <v>0</v>
      </c>
      <c r="BB2161">
        <f>IF($AK2161=1,N2161,0)</f>
        <v>0</v>
      </c>
      <c r="BC2161">
        <f>IF($AK2161=1,O2161,0)</f>
        <v>0</v>
      </c>
      <c r="BD2161">
        <f>IF($AK2161=1,P2161,0)</f>
        <v>0</v>
      </c>
    </row>
    <row r="2162" spans="1:56" x14ac:dyDescent="0.3">
      <c r="A2162" s="7">
        <v>1331</v>
      </c>
      <c r="B2162" s="6">
        <v>184835</v>
      </c>
      <c r="C2162" s="7">
        <v>0</v>
      </c>
      <c r="D2162" s="7">
        <v>0</v>
      </c>
      <c r="E2162" s="7">
        <f>SUM(C2162:D2162)</f>
        <v>0</v>
      </c>
      <c r="F2162" s="7">
        <v>50</v>
      </c>
      <c r="G2162" s="7">
        <v>1</v>
      </c>
      <c r="H2162" s="7">
        <v>0</v>
      </c>
      <c r="I2162" s="7">
        <v>0</v>
      </c>
      <c r="J2162" s="7">
        <v>0</v>
      </c>
      <c r="K2162" s="7">
        <v>0</v>
      </c>
      <c r="L2162" s="7" t="str" cm="1">
        <f t="array" ref="L2162">_xlfn.IFS(G2162=1,G$1,H2162=1,H$1,I2162=1,I$1,J2162=1,J$1,K2162=1,K$1)</f>
        <v>Divorced</v>
      </c>
      <c r="M2162" s="7">
        <v>0</v>
      </c>
      <c r="N2162" s="7">
        <v>1</v>
      </c>
      <c r="O2162" s="7">
        <v>0</v>
      </c>
      <c r="P2162" s="7">
        <v>0</v>
      </c>
      <c r="Q2162" s="7" t="str" cm="1">
        <f t="array" ref="Q2162">_xlfn.IFS(M2162=1,M$1,N2162=1,N$1,O2162=1,O$1,P2162=1,P$1)</f>
        <v>Graduate</v>
      </c>
      <c r="R2162" t="s">
        <v>43</v>
      </c>
      <c r="S2162" s="7">
        <v>0</v>
      </c>
      <c r="T2162" s="7">
        <v>412</v>
      </c>
      <c r="U2162" s="7">
        <v>227</v>
      </c>
      <c r="V2162" s="7">
        <v>826</v>
      </c>
      <c r="W2162" s="7">
        <v>242</v>
      </c>
      <c r="X2162" s="7">
        <v>412</v>
      </c>
      <c r="Y2162" s="7">
        <v>475</v>
      </c>
      <c r="Z2162" s="7">
        <v>1643</v>
      </c>
      <c r="AA2162" s="7">
        <v>1</v>
      </c>
      <c r="AB2162" s="7">
        <v>4</v>
      </c>
      <c r="AC2162" s="7">
        <v>4</v>
      </c>
      <c r="AD2162" s="7">
        <v>6</v>
      </c>
      <c r="AE2162" s="7">
        <v>1</v>
      </c>
      <c r="AF2162" s="7">
        <v>0</v>
      </c>
      <c r="AG2162" s="7">
        <v>0</v>
      </c>
      <c r="AH2162" s="7">
        <v>0</v>
      </c>
      <c r="AI2162" s="7">
        <v>0</v>
      </c>
      <c r="AJ2162" s="7">
        <v>0</v>
      </c>
      <c r="AK2162" s="7">
        <v>0</v>
      </c>
      <c r="AL2162" s="7">
        <v>1</v>
      </c>
      <c r="AM2162" s="8">
        <v>44155</v>
      </c>
      <c r="AO2162">
        <f>IF($AG2162=1,G2162,0)</f>
        <v>0</v>
      </c>
      <c r="AP2162">
        <f>IF($AG2162=1,H2162,0)</f>
        <v>0</v>
      </c>
      <c r="AQ2162">
        <f>IF($AG2162=1,J2162,0)</f>
        <v>0</v>
      </c>
      <c r="AR2162">
        <f>IF($AG2162=1,I2162,0)</f>
        <v>0</v>
      </c>
      <c r="AS2162">
        <f>IF($AG2162=1,K2162,0)</f>
        <v>0</v>
      </c>
      <c r="AU2162">
        <f>IF($AJ2162=1,T2162,0)</f>
        <v>0</v>
      </c>
      <c r="AV2162">
        <f>IF($AJ2162=1,U2162,0)</f>
        <v>0</v>
      </c>
      <c r="AW2162">
        <f>IF($AJ2162=1,V2162,0)</f>
        <v>0</v>
      </c>
      <c r="AX2162">
        <f>IF($AJ2162=1,W2162,0)</f>
        <v>0</v>
      </c>
      <c r="AY2162">
        <f>IF($AJ2162=1,X2162,0)</f>
        <v>0</v>
      </c>
      <c r="BA2162">
        <f>IF($AK2162=1,M2162,0)</f>
        <v>0</v>
      </c>
      <c r="BB2162">
        <f>IF($AK2162=1,N2162,0)</f>
        <v>0</v>
      </c>
      <c r="BC2162">
        <f>IF($AK2162=1,O2162,0)</f>
        <v>0</v>
      </c>
      <c r="BD2162">
        <f>IF($AK2162=1,P2162,0)</f>
        <v>0</v>
      </c>
    </row>
    <row r="2163" spans="1:56" x14ac:dyDescent="0.3">
      <c r="A2163" s="7">
        <v>2741</v>
      </c>
      <c r="B2163" s="6">
        <v>136802</v>
      </c>
      <c r="C2163" s="7">
        <v>1</v>
      </c>
      <c r="D2163" s="7">
        <v>0</v>
      </c>
      <c r="E2163" s="7">
        <f>SUM(C2163:D2163)</f>
        <v>1</v>
      </c>
      <c r="F2163" s="7">
        <v>40</v>
      </c>
      <c r="G2163" s="7">
        <v>0</v>
      </c>
      <c r="H2163" s="7">
        <v>0</v>
      </c>
      <c r="I2163" s="7">
        <v>0</v>
      </c>
      <c r="J2163" s="7">
        <v>1</v>
      </c>
      <c r="K2163" s="7">
        <v>0</v>
      </c>
      <c r="L2163" s="7" t="str" cm="1">
        <f t="array" ref="L2163">_xlfn.IFS(G2163=1,G$1,H2163=1,H$1,I2163=1,I$1,J2163=1,J$1,K2163=1,K$1)</f>
        <v>Single</v>
      </c>
      <c r="M2163" s="7">
        <v>0</v>
      </c>
      <c r="N2163" s="7">
        <v>0</v>
      </c>
      <c r="O2163" s="7">
        <v>0</v>
      </c>
      <c r="P2163" s="7">
        <v>1</v>
      </c>
      <c r="Q2163" s="7" t="str" cm="1">
        <f t="array" ref="Q2163">_xlfn.IFS(M2163=1,M$1,N2163=1,N$1,O2163=1,O$1,P2163=1,P$1)</f>
        <v>PhD</v>
      </c>
      <c r="R2163" t="s">
        <v>43</v>
      </c>
      <c r="S2163" s="7">
        <v>23</v>
      </c>
      <c r="T2163" s="7">
        <v>59</v>
      </c>
      <c r="U2163" s="7">
        <v>4</v>
      </c>
      <c r="V2163" s="7">
        <v>7</v>
      </c>
      <c r="W2163" s="7">
        <v>0</v>
      </c>
      <c r="X2163" s="7">
        <v>0</v>
      </c>
      <c r="Y2163" s="7">
        <v>4</v>
      </c>
      <c r="Z2163" s="7">
        <v>67</v>
      </c>
      <c r="AA2163" s="7">
        <v>1</v>
      </c>
      <c r="AB2163" s="7">
        <v>1</v>
      </c>
      <c r="AC2163" s="7">
        <v>0</v>
      </c>
      <c r="AD2163" s="7">
        <v>3</v>
      </c>
      <c r="AE2163" s="7">
        <v>5</v>
      </c>
      <c r="AF2163" s="7">
        <v>0</v>
      </c>
      <c r="AG2163" s="7">
        <v>0</v>
      </c>
      <c r="AH2163" s="7">
        <v>0</v>
      </c>
      <c r="AI2163" s="7">
        <v>0</v>
      </c>
      <c r="AJ2163" s="7">
        <v>0</v>
      </c>
      <c r="AK2163" s="7">
        <v>0</v>
      </c>
      <c r="AL2163" s="7">
        <v>0</v>
      </c>
      <c r="AM2163" s="8">
        <v>44155</v>
      </c>
      <c r="AO2163">
        <f>IF($AG2163=1,G2163,0)</f>
        <v>0</v>
      </c>
      <c r="AP2163">
        <f>IF($AG2163=1,H2163,0)</f>
        <v>0</v>
      </c>
      <c r="AQ2163">
        <f>IF($AG2163=1,J2163,0)</f>
        <v>0</v>
      </c>
      <c r="AR2163">
        <f>IF($AG2163=1,I2163,0)</f>
        <v>0</v>
      </c>
      <c r="AS2163">
        <f>IF($AG2163=1,K2163,0)</f>
        <v>0</v>
      </c>
      <c r="AU2163">
        <f>IF($AJ2163=1,T2163,0)</f>
        <v>0</v>
      </c>
      <c r="AV2163">
        <f>IF($AJ2163=1,U2163,0)</f>
        <v>0</v>
      </c>
      <c r="AW2163">
        <f>IF($AJ2163=1,V2163,0)</f>
        <v>0</v>
      </c>
      <c r="AX2163">
        <f>IF($AJ2163=1,W2163,0)</f>
        <v>0</v>
      </c>
      <c r="AY2163">
        <f>IF($AJ2163=1,X2163,0)</f>
        <v>0</v>
      </c>
      <c r="BA2163">
        <f>IF($AK2163=1,M2163,0)</f>
        <v>0</v>
      </c>
      <c r="BB2163">
        <f>IF($AK2163=1,N2163,0)</f>
        <v>0</v>
      </c>
      <c r="BC2163">
        <f>IF($AK2163=1,O2163,0)</f>
        <v>0</v>
      </c>
      <c r="BD2163">
        <f>IF($AK2163=1,P2163,0)</f>
        <v>0</v>
      </c>
    </row>
    <row r="2164" spans="1:56" x14ac:dyDescent="0.3">
      <c r="A2164" s="7">
        <v>2540</v>
      </c>
      <c r="B2164" s="6">
        <v>144322</v>
      </c>
      <c r="C2164" s="7">
        <v>1</v>
      </c>
      <c r="D2164" s="7">
        <v>0</v>
      </c>
      <c r="E2164" s="7">
        <f>SUM(C2164:D2164)</f>
        <v>1</v>
      </c>
      <c r="F2164" s="7">
        <v>35</v>
      </c>
      <c r="G2164" s="7">
        <v>0</v>
      </c>
      <c r="H2164" s="7">
        <v>1</v>
      </c>
      <c r="I2164" s="7">
        <v>0</v>
      </c>
      <c r="J2164" s="7">
        <v>0</v>
      </c>
      <c r="K2164" s="7">
        <v>0</v>
      </c>
      <c r="L2164" s="7" t="str" cm="1">
        <f t="array" ref="L2164">_xlfn.IFS(G2164=1,G$1,H2164=1,H$1,I2164=1,I$1,J2164=1,J$1,K2164=1,K$1)</f>
        <v>Married</v>
      </c>
      <c r="M2164" s="7">
        <v>0</v>
      </c>
      <c r="N2164" s="7">
        <v>1</v>
      </c>
      <c r="O2164" s="7">
        <v>0</v>
      </c>
      <c r="P2164" s="7">
        <v>0</v>
      </c>
      <c r="Q2164" s="7" t="str" cm="1">
        <f t="array" ref="Q2164">_xlfn.IFS(M2164=1,M$1,N2164=1,N$1,O2164=1,O$1,P2164=1,P$1)</f>
        <v>Graduate</v>
      </c>
      <c r="R2164" t="s">
        <v>44</v>
      </c>
      <c r="S2164" s="7">
        <v>30</v>
      </c>
      <c r="T2164" s="7">
        <v>150</v>
      </c>
      <c r="U2164" s="7">
        <v>0</v>
      </c>
      <c r="V2164" s="7">
        <v>130</v>
      </c>
      <c r="W2164" s="7">
        <v>10</v>
      </c>
      <c r="X2164" s="7">
        <v>0</v>
      </c>
      <c r="Y2164" s="7">
        <v>10</v>
      </c>
      <c r="Z2164" s="7">
        <v>280</v>
      </c>
      <c r="AA2164" s="7">
        <v>2</v>
      </c>
      <c r="AB2164" s="7">
        <v>3</v>
      </c>
      <c r="AC2164" s="7">
        <v>0</v>
      </c>
      <c r="AD2164" s="7">
        <v>3</v>
      </c>
      <c r="AE2164" s="7">
        <v>8</v>
      </c>
      <c r="AF2164" s="7">
        <v>0</v>
      </c>
      <c r="AG2164" s="7">
        <v>0</v>
      </c>
      <c r="AH2164" s="7">
        <v>0</v>
      </c>
      <c r="AI2164" s="7">
        <v>0</v>
      </c>
      <c r="AJ2164" s="7">
        <v>0</v>
      </c>
      <c r="AK2164" s="7">
        <v>0</v>
      </c>
      <c r="AL2164" s="7">
        <v>0</v>
      </c>
      <c r="AM2164" s="8">
        <v>44155</v>
      </c>
      <c r="AO2164">
        <f>IF($AG2164=1,G2164,0)</f>
        <v>0</v>
      </c>
      <c r="AP2164">
        <f>IF($AG2164=1,H2164,0)</f>
        <v>0</v>
      </c>
      <c r="AQ2164">
        <f>IF($AG2164=1,J2164,0)</f>
        <v>0</v>
      </c>
      <c r="AR2164">
        <f>IF($AG2164=1,I2164,0)</f>
        <v>0</v>
      </c>
      <c r="AS2164">
        <f>IF($AG2164=1,K2164,0)</f>
        <v>0</v>
      </c>
      <c r="AU2164">
        <f>IF($AJ2164=1,T2164,0)</f>
        <v>0</v>
      </c>
      <c r="AV2164">
        <f>IF($AJ2164=1,U2164,0)</f>
        <v>0</v>
      </c>
      <c r="AW2164">
        <f>IF($AJ2164=1,V2164,0)</f>
        <v>0</v>
      </c>
      <c r="AX2164">
        <f>IF($AJ2164=1,W2164,0)</f>
        <v>0</v>
      </c>
      <c r="AY2164">
        <f>IF($AJ2164=1,X2164,0)</f>
        <v>0</v>
      </c>
      <c r="BA2164">
        <f>IF($AK2164=1,M2164,0)</f>
        <v>0</v>
      </c>
      <c r="BB2164">
        <f>IF($AK2164=1,N2164,0)</f>
        <v>0</v>
      </c>
      <c r="BC2164">
        <f>IF($AK2164=1,O2164,0)</f>
        <v>0</v>
      </c>
      <c r="BD2164">
        <f>IF($AK2164=1,P2164,0)</f>
        <v>0</v>
      </c>
    </row>
    <row r="2165" spans="1:56" x14ac:dyDescent="0.3">
      <c r="A2165" s="7">
        <v>2623</v>
      </c>
      <c r="B2165" s="6">
        <v>158684</v>
      </c>
      <c r="C2165" s="7">
        <v>0</v>
      </c>
      <c r="D2165" s="7">
        <v>0</v>
      </c>
      <c r="E2165" s="7">
        <f>SUM(C2165:D2165)</f>
        <v>0</v>
      </c>
      <c r="F2165" s="7">
        <v>39</v>
      </c>
      <c r="G2165" s="7">
        <v>0</v>
      </c>
      <c r="H2165" s="7">
        <v>0</v>
      </c>
      <c r="I2165" s="7">
        <v>0</v>
      </c>
      <c r="J2165" s="7">
        <v>1</v>
      </c>
      <c r="K2165" s="7">
        <v>0</v>
      </c>
      <c r="L2165" s="7" t="str" cm="1">
        <f t="array" ref="L2165">_xlfn.IFS(G2165=1,G$1,H2165=1,H$1,I2165=1,I$1,J2165=1,J$1,K2165=1,K$1)</f>
        <v>Single</v>
      </c>
      <c r="M2165" s="7">
        <v>0</v>
      </c>
      <c r="N2165" s="7">
        <v>1</v>
      </c>
      <c r="O2165" s="7">
        <v>0</v>
      </c>
      <c r="P2165" s="7">
        <v>0</v>
      </c>
      <c r="Q2165" s="7" t="str" cm="1">
        <f t="array" ref="Q2165">_xlfn.IFS(M2165=1,M$1,N2165=1,N$1,O2165=1,O$1,P2165=1,P$1)</f>
        <v>Graduate</v>
      </c>
      <c r="R2165" t="s">
        <v>41</v>
      </c>
      <c r="S2165" s="7">
        <v>71</v>
      </c>
      <c r="T2165" s="7">
        <v>1295</v>
      </c>
      <c r="U2165" s="7">
        <v>95</v>
      </c>
      <c r="V2165" s="7">
        <v>484</v>
      </c>
      <c r="W2165" s="7">
        <v>76</v>
      </c>
      <c r="X2165" s="7">
        <v>19</v>
      </c>
      <c r="Y2165" s="7">
        <v>230</v>
      </c>
      <c r="Z2165" s="7">
        <v>1739</v>
      </c>
      <c r="AA2165" s="7">
        <v>1</v>
      </c>
      <c r="AB2165" s="7">
        <v>5</v>
      </c>
      <c r="AC2165" s="7">
        <v>3</v>
      </c>
      <c r="AD2165" s="7">
        <v>12</v>
      </c>
      <c r="AE2165" s="7">
        <v>2</v>
      </c>
      <c r="AF2165" s="7">
        <v>0</v>
      </c>
      <c r="AG2165" s="7">
        <v>1</v>
      </c>
      <c r="AH2165" s="7">
        <v>0</v>
      </c>
      <c r="AI2165" s="7">
        <v>0</v>
      </c>
      <c r="AJ2165" s="7">
        <v>0</v>
      </c>
      <c r="AK2165" s="7">
        <v>0</v>
      </c>
      <c r="AL2165" s="7">
        <v>0</v>
      </c>
      <c r="AM2165" s="8">
        <v>44155</v>
      </c>
      <c r="AO2165">
        <f>IF($AG2165=1,G2165,0)</f>
        <v>0</v>
      </c>
      <c r="AP2165">
        <f>IF($AG2165=1,H2165,0)</f>
        <v>0</v>
      </c>
      <c r="AQ2165">
        <f>IF($AG2165=1,J2165,0)</f>
        <v>1</v>
      </c>
      <c r="AR2165">
        <f>IF($AG2165=1,I2165,0)</f>
        <v>0</v>
      </c>
      <c r="AS2165">
        <f>IF($AG2165=1,K2165,0)</f>
        <v>0</v>
      </c>
      <c r="AU2165">
        <f>IF($AJ2165=1,T2165,0)</f>
        <v>0</v>
      </c>
      <c r="AV2165">
        <f>IF($AJ2165=1,U2165,0)</f>
        <v>0</v>
      </c>
      <c r="AW2165">
        <f>IF($AJ2165=1,V2165,0)</f>
        <v>0</v>
      </c>
      <c r="AX2165">
        <f>IF($AJ2165=1,W2165,0)</f>
        <v>0</v>
      </c>
      <c r="AY2165">
        <f>IF($AJ2165=1,X2165,0)</f>
        <v>0</v>
      </c>
      <c r="BA2165">
        <f>IF($AK2165=1,M2165,0)</f>
        <v>0</v>
      </c>
      <c r="BB2165">
        <f>IF($AK2165=1,N2165,0)</f>
        <v>0</v>
      </c>
      <c r="BC2165">
        <f>IF($AK2165=1,O2165,0)</f>
        <v>0</v>
      </c>
      <c r="BD2165">
        <f>IF($AK2165=1,P2165,0)</f>
        <v>0</v>
      </c>
    </row>
    <row r="2166" spans="1:56" x14ac:dyDescent="0.3">
      <c r="A2166" s="7">
        <v>2937</v>
      </c>
      <c r="B2166" s="6">
        <v>144359</v>
      </c>
      <c r="C2166" s="7">
        <v>1</v>
      </c>
      <c r="D2166" s="7">
        <v>1</v>
      </c>
      <c r="E2166" s="7">
        <f>SUM(C2166:D2166)</f>
        <v>2</v>
      </c>
      <c r="F2166" s="7">
        <v>42</v>
      </c>
      <c r="G2166" s="7">
        <v>0</v>
      </c>
      <c r="H2166" s="7">
        <v>1</v>
      </c>
      <c r="I2166" s="7">
        <v>0</v>
      </c>
      <c r="J2166" s="7">
        <v>0</v>
      </c>
      <c r="K2166" s="7">
        <v>0</v>
      </c>
      <c r="L2166" s="7" t="str" cm="1">
        <f t="array" ref="L2166">_xlfn.IFS(G2166=1,G$1,H2166=1,H$1,I2166=1,I$1,J2166=1,J$1,K2166=1,K$1)</f>
        <v>Married</v>
      </c>
      <c r="M2166" s="7">
        <v>0</v>
      </c>
      <c r="N2166" s="7">
        <v>1</v>
      </c>
      <c r="O2166" s="7">
        <v>0</v>
      </c>
      <c r="P2166" s="7">
        <v>0</v>
      </c>
      <c r="Q2166" s="7" t="str" cm="1">
        <f t="array" ref="Q2166">_xlfn.IFS(M2166=1,M$1,N2166=1,N$1,O2166=1,O$1,P2166=1,P$1)</f>
        <v>Graduate</v>
      </c>
      <c r="R2166" t="s">
        <v>40</v>
      </c>
      <c r="S2166" s="7">
        <v>19</v>
      </c>
      <c r="T2166" s="7">
        <v>65</v>
      </c>
      <c r="U2166" s="7">
        <v>0</v>
      </c>
      <c r="V2166" s="7">
        <v>46</v>
      </c>
      <c r="W2166" s="7">
        <v>23</v>
      </c>
      <c r="X2166" s="7">
        <v>10</v>
      </c>
      <c r="Y2166" s="7">
        <v>3</v>
      </c>
      <c r="Z2166" s="7">
        <v>140</v>
      </c>
      <c r="AA2166" s="7">
        <v>3</v>
      </c>
      <c r="AB2166" s="7">
        <v>2</v>
      </c>
      <c r="AC2166" s="7">
        <v>0</v>
      </c>
      <c r="AD2166" s="7">
        <v>4</v>
      </c>
      <c r="AE2166" s="7">
        <v>3</v>
      </c>
      <c r="AF2166" s="7">
        <v>0</v>
      </c>
      <c r="AG2166" s="7">
        <v>0</v>
      </c>
      <c r="AH2166" s="7">
        <v>0</v>
      </c>
      <c r="AI2166" s="7">
        <v>0</v>
      </c>
      <c r="AJ2166" s="7">
        <v>0</v>
      </c>
      <c r="AK2166" s="7">
        <v>0</v>
      </c>
      <c r="AL2166" s="7">
        <v>0</v>
      </c>
      <c r="AM2166" s="8">
        <v>44156</v>
      </c>
      <c r="AO2166">
        <f>IF($AG2166=1,G2166,0)</f>
        <v>0</v>
      </c>
      <c r="AP2166">
        <f>IF($AG2166=1,H2166,0)</f>
        <v>0</v>
      </c>
      <c r="AQ2166">
        <f>IF($AG2166=1,J2166,0)</f>
        <v>0</v>
      </c>
      <c r="AR2166">
        <f>IF($AG2166=1,I2166,0)</f>
        <v>0</v>
      </c>
      <c r="AS2166">
        <f>IF($AG2166=1,K2166,0)</f>
        <v>0</v>
      </c>
      <c r="AU2166">
        <f>IF($AJ2166=1,T2166,0)</f>
        <v>0</v>
      </c>
      <c r="AV2166">
        <f>IF($AJ2166=1,U2166,0)</f>
        <v>0</v>
      </c>
      <c r="AW2166">
        <f>IF($AJ2166=1,V2166,0)</f>
        <v>0</v>
      </c>
      <c r="AX2166">
        <f>IF($AJ2166=1,W2166,0)</f>
        <v>0</v>
      </c>
      <c r="AY2166">
        <f>IF($AJ2166=1,X2166,0)</f>
        <v>0</v>
      </c>
      <c r="BA2166">
        <f>IF($AK2166=1,M2166,0)</f>
        <v>0</v>
      </c>
      <c r="BB2166">
        <f>IF($AK2166=1,N2166,0)</f>
        <v>0</v>
      </c>
      <c r="BC2166">
        <f>IF($AK2166=1,O2166,0)</f>
        <v>0</v>
      </c>
      <c r="BD2166">
        <f>IF($AK2166=1,P2166,0)</f>
        <v>0</v>
      </c>
    </row>
    <row r="2167" spans="1:56" x14ac:dyDescent="0.3">
      <c r="A2167" s="7">
        <v>1249</v>
      </c>
      <c r="B2167" s="6">
        <v>144159</v>
      </c>
      <c r="C2167" s="7">
        <v>1</v>
      </c>
      <c r="D2167" s="7">
        <v>0</v>
      </c>
      <c r="E2167" s="7">
        <f>SUM(C2167:D2167)</f>
        <v>1</v>
      </c>
      <c r="F2167" s="7">
        <v>50</v>
      </c>
      <c r="G2167" s="7">
        <v>0</v>
      </c>
      <c r="H2167" s="7">
        <v>1</v>
      </c>
      <c r="I2167" s="7">
        <v>0</v>
      </c>
      <c r="J2167" s="7">
        <v>0</v>
      </c>
      <c r="K2167" s="7">
        <v>0</v>
      </c>
      <c r="L2167" s="7" t="str" cm="1">
        <f t="array" ref="L2167">_xlfn.IFS(G2167=1,G$1,H2167=1,H$1,I2167=1,I$1,J2167=1,J$1,K2167=1,K$1)</f>
        <v>Married</v>
      </c>
      <c r="M2167" s="7">
        <v>0</v>
      </c>
      <c r="N2167" s="7">
        <v>0</v>
      </c>
      <c r="O2167" s="7">
        <v>1</v>
      </c>
      <c r="P2167" s="7">
        <v>0</v>
      </c>
      <c r="Q2167" s="7" t="str" cm="1">
        <f t="array" ref="Q2167">_xlfn.IFS(M2167=1,M$1,N2167=1,N$1,O2167=1,O$1,P2167=1,P$1)</f>
        <v>Master</v>
      </c>
      <c r="R2167" t="s">
        <v>41</v>
      </c>
      <c r="S2167" s="7">
        <v>85</v>
      </c>
      <c r="T2167" s="7">
        <v>545</v>
      </c>
      <c r="U2167" s="7">
        <v>7</v>
      </c>
      <c r="V2167" s="7">
        <v>202</v>
      </c>
      <c r="W2167" s="7">
        <v>78</v>
      </c>
      <c r="X2167" s="7">
        <v>42</v>
      </c>
      <c r="Y2167" s="7">
        <v>23</v>
      </c>
      <c r="Z2167" s="7">
        <v>852</v>
      </c>
      <c r="AA2167" s="7">
        <v>4</v>
      </c>
      <c r="AB2167" s="7">
        <v>4</v>
      </c>
      <c r="AC2167" s="7">
        <v>1</v>
      </c>
      <c r="AD2167" s="7">
        <v>6</v>
      </c>
      <c r="AE2167" s="7">
        <v>5</v>
      </c>
      <c r="AF2167" s="7">
        <v>0</v>
      </c>
      <c r="AG2167" s="7">
        <v>0</v>
      </c>
      <c r="AH2167" s="7">
        <v>0</v>
      </c>
      <c r="AI2167" s="7">
        <v>0</v>
      </c>
      <c r="AJ2167" s="7">
        <v>0</v>
      </c>
      <c r="AK2167" s="7">
        <v>0</v>
      </c>
      <c r="AL2167" s="7">
        <v>0</v>
      </c>
      <c r="AM2167" s="8">
        <v>44156</v>
      </c>
      <c r="AO2167">
        <f>IF($AG2167=1,G2167,0)</f>
        <v>0</v>
      </c>
      <c r="AP2167">
        <f>IF($AG2167=1,H2167,0)</f>
        <v>0</v>
      </c>
      <c r="AQ2167">
        <f>IF($AG2167=1,J2167,0)</f>
        <v>0</v>
      </c>
      <c r="AR2167">
        <f>IF($AG2167=1,I2167,0)</f>
        <v>0</v>
      </c>
      <c r="AS2167">
        <f>IF($AG2167=1,K2167,0)</f>
        <v>0</v>
      </c>
      <c r="AU2167">
        <f>IF($AJ2167=1,T2167,0)</f>
        <v>0</v>
      </c>
      <c r="AV2167">
        <f>IF($AJ2167=1,U2167,0)</f>
        <v>0</v>
      </c>
      <c r="AW2167">
        <f>IF($AJ2167=1,V2167,0)</f>
        <v>0</v>
      </c>
      <c r="AX2167">
        <f>IF($AJ2167=1,W2167,0)</f>
        <v>0</v>
      </c>
      <c r="AY2167">
        <f>IF($AJ2167=1,X2167,0)</f>
        <v>0</v>
      </c>
      <c r="BA2167">
        <f>IF($AK2167=1,M2167,0)</f>
        <v>0</v>
      </c>
      <c r="BB2167">
        <f>IF($AK2167=1,N2167,0)</f>
        <v>0</v>
      </c>
      <c r="BC2167">
        <f>IF($AK2167=1,O2167,0)</f>
        <v>0</v>
      </c>
      <c r="BD2167">
        <f>IF($AK2167=1,P2167,0)</f>
        <v>0</v>
      </c>
    </row>
    <row r="2168" spans="1:56" x14ac:dyDescent="0.3">
      <c r="A2168" s="7">
        <v>2685</v>
      </c>
      <c r="B2168" s="6">
        <v>183512</v>
      </c>
      <c r="C2168" s="7">
        <v>0</v>
      </c>
      <c r="D2168" s="7">
        <v>0</v>
      </c>
      <c r="E2168" s="7">
        <f>SUM(C2168:D2168)</f>
        <v>0</v>
      </c>
      <c r="F2168" s="7">
        <v>34</v>
      </c>
      <c r="G2168" s="7">
        <v>0</v>
      </c>
      <c r="H2168" s="7">
        <v>1</v>
      </c>
      <c r="I2168" s="7">
        <v>0</v>
      </c>
      <c r="J2168" s="7">
        <v>0</v>
      </c>
      <c r="K2168" s="7">
        <v>0</v>
      </c>
      <c r="L2168" s="7" t="str" cm="1">
        <f t="array" ref="L2168">_xlfn.IFS(G2168=1,G$1,H2168=1,H$1,I2168=1,I$1,J2168=1,J$1,K2168=1,K$1)</f>
        <v>Married</v>
      </c>
      <c r="M2168" s="7">
        <v>0</v>
      </c>
      <c r="N2168" s="7">
        <v>1</v>
      </c>
      <c r="O2168" s="7">
        <v>0</v>
      </c>
      <c r="P2168" s="7">
        <v>0</v>
      </c>
      <c r="Q2168" s="7" t="str" cm="1">
        <f t="array" ref="Q2168">_xlfn.IFS(M2168=1,M$1,N2168=1,N$1,O2168=1,O$1,P2168=1,P$1)</f>
        <v>Graduate</v>
      </c>
      <c r="R2168" t="s">
        <v>40</v>
      </c>
      <c r="S2168" s="7">
        <v>31</v>
      </c>
      <c r="T2168" s="7">
        <v>2329</v>
      </c>
      <c r="U2168" s="7">
        <v>134</v>
      </c>
      <c r="V2168" s="7">
        <v>1835</v>
      </c>
      <c r="W2168" s="7">
        <v>176</v>
      </c>
      <c r="X2168" s="7">
        <v>44</v>
      </c>
      <c r="Y2168" s="7">
        <v>222</v>
      </c>
      <c r="Z2168" s="7">
        <v>4296</v>
      </c>
      <c r="AA2168" s="7">
        <v>1</v>
      </c>
      <c r="AB2168" s="7">
        <v>4</v>
      </c>
      <c r="AC2168" s="7">
        <v>7</v>
      </c>
      <c r="AD2168" s="7">
        <v>10</v>
      </c>
      <c r="AE2168" s="7">
        <v>1</v>
      </c>
      <c r="AF2168" s="7">
        <v>1</v>
      </c>
      <c r="AG2168" s="7">
        <v>0</v>
      </c>
      <c r="AH2168" s="7">
        <v>1</v>
      </c>
      <c r="AI2168" s="7">
        <v>1</v>
      </c>
      <c r="AJ2168" s="7">
        <v>1</v>
      </c>
      <c r="AK2168" s="7">
        <v>0</v>
      </c>
      <c r="AL2168" s="7">
        <v>1</v>
      </c>
      <c r="AM2168" s="8">
        <v>44156</v>
      </c>
      <c r="AO2168">
        <f>IF($AG2168=1,G2168,0)</f>
        <v>0</v>
      </c>
      <c r="AP2168">
        <f>IF($AG2168=1,H2168,0)</f>
        <v>0</v>
      </c>
      <c r="AQ2168">
        <f>IF($AG2168=1,J2168,0)</f>
        <v>0</v>
      </c>
      <c r="AR2168">
        <f>IF($AG2168=1,I2168,0)</f>
        <v>0</v>
      </c>
      <c r="AS2168">
        <f>IF($AG2168=1,K2168,0)</f>
        <v>0</v>
      </c>
      <c r="AU2168">
        <f>IF($AJ2168=1,T2168,0)</f>
        <v>2329</v>
      </c>
      <c r="AV2168">
        <f>IF($AJ2168=1,U2168,0)</f>
        <v>134</v>
      </c>
      <c r="AW2168">
        <f>IF($AJ2168=1,V2168,0)</f>
        <v>1835</v>
      </c>
      <c r="AX2168">
        <f>IF($AJ2168=1,W2168,0)</f>
        <v>176</v>
      </c>
      <c r="AY2168">
        <f>IF($AJ2168=1,X2168,0)</f>
        <v>44</v>
      </c>
      <c r="BA2168">
        <f>IF($AK2168=1,M2168,0)</f>
        <v>0</v>
      </c>
      <c r="BB2168">
        <f>IF($AK2168=1,N2168,0)</f>
        <v>0</v>
      </c>
      <c r="BC2168">
        <f>IF($AK2168=1,O2168,0)</f>
        <v>0</v>
      </c>
      <c r="BD2168">
        <f>IF($AK2168=1,P2168,0)</f>
        <v>0</v>
      </c>
    </row>
    <row r="2169" spans="1:56" x14ac:dyDescent="0.3">
      <c r="A2169" s="7">
        <v>2539</v>
      </c>
      <c r="B2169" s="6">
        <v>179865</v>
      </c>
      <c r="C2169" s="7">
        <v>0</v>
      </c>
      <c r="D2169" s="7">
        <v>1</v>
      </c>
      <c r="E2169" s="7">
        <f>SUM(C2169:D2169)</f>
        <v>1</v>
      </c>
      <c r="F2169" s="7">
        <v>66</v>
      </c>
      <c r="G2169" s="7">
        <v>1</v>
      </c>
      <c r="H2169" s="7">
        <v>0</v>
      </c>
      <c r="I2169" s="7">
        <v>0</v>
      </c>
      <c r="J2169" s="7">
        <v>0</v>
      </c>
      <c r="K2169" s="7">
        <v>0</v>
      </c>
      <c r="L2169" s="7" t="str" cm="1">
        <f t="array" ref="L2169">_xlfn.IFS(G2169=1,G$1,H2169=1,H$1,I2169=1,I$1,J2169=1,J$1,K2169=1,K$1)</f>
        <v>Divorced</v>
      </c>
      <c r="M2169" s="7">
        <v>0</v>
      </c>
      <c r="N2169" s="7">
        <v>1</v>
      </c>
      <c r="O2169" s="7">
        <v>0</v>
      </c>
      <c r="P2169" s="7">
        <v>0</v>
      </c>
      <c r="Q2169" s="7" t="str" cm="1">
        <f t="array" ref="Q2169">_xlfn.IFS(M2169=1,M$1,N2169=1,N$1,O2169=1,O$1,P2169=1,P$1)</f>
        <v>Graduate</v>
      </c>
      <c r="R2169" t="s">
        <v>41</v>
      </c>
      <c r="S2169" s="7">
        <v>12</v>
      </c>
      <c r="T2169" s="7">
        <v>160</v>
      </c>
      <c r="U2169" s="7">
        <v>223</v>
      </c>
      <c r="V2169" s="7">
        <v>626</v>
      </c>
      <c r="W2169" s="7">
        <v>417</v>
      </c>
      <c r="X2169" s="7">
        <v>273</v>
      </c>
      <c r="Y2169" s="7">
        <v>86</v>
      </c>
      <c r="Z2169" s="7">
        <v>1613</v>
      </c>
      <c r="AA2169" s="7">
        <v>1</v>
      </c>
      <c r="AB2169" s="7">
        <v>5</v>
      </c>
      <c r="AC2169" s="7">
        <v>10</v>
      </c>
      <c r="AD2169" s="7">
        <v>5</v>
      </c>
      <c r="AE2169" s="7">
        <v>1</v>
      </c>
      <c r="AF2169" s="7">
        <v>0</v>
      </c>
      <c r="AG2169" s="7">
        <v>0</v>
      </c>
      <c r="AH2169" s="7">
        <v>0</v>
      </c>
      <c r="AI2169" s="7">
        <v>0</v>
      </c>
      <c r="AJ2169" s="7">
        <v>0</v>
      </c>
      <c r="AK2169" s="7">
        <v>0</v>
      </c>
      <c r="AL2169" s="7">
        <v>0</v>
      </c>
      <c r="AM2169" s="8">
        <v>44157</v>
      </c>
      <c r="AO2169">
        <f>IF($AG2169=1,G2169,0)</f>
        <v>0</v>
      </c>
      <c r="AP2169">
        <f>IF($AG2169=1,H2169,0)</f>
        <v>0</v>
      </c>
      <c r="AQ2169">
        <f>IF($AG2169=1,J2169,0)</f>
        <v>0</v>
      </c>
      <c r="AR2169">
        <f>IF($AG2169=1,I2169,0)</f>
        <v>0</v>
      </c>
      <c r="AS2169">
        <f>IF($AG2169=1,K2169,0)</f>
        <v>0</v>
      </c>
      <c r="AU2169">
        <f>IF($AJ2169=1,T2169,0)</f>
        <v>0</v>
      </c>
      <c r="AV2169">
        <f>IF($AJ2169=1,U2169,0)</f>
        <v>0</v>
      </c>
      <c r="AW2169">
        <f>IF($AJ2169=1,V2169,0)</f>
        <v>0</v>
      </c>
      <c r="AX2169">
        <f>IF($AJ2169=1,W2169,0)</f>
        <v>0</v>
      </c>
      <c r="AY2169">
        <f>IF($AJ2169=1,X2169,0)</f>
        <v>0</v>
      </c>
      <c r="BA2169">
        <f>IF($AK2169=1,M2169,0)</f>
        <v>0</v>
      </c>
      <c r="BB2169">
        <f>IF($AK2169=1,N2169,0)</f>
        <v>0</v>
      </c>
      <c r="BC2169">
        <f>IF($AK2169=1,O2169,0)</f>
        <v>0</v>
      </c>
      <c r="BD2169">
        <f>IF($AK2169=1,P2169,0)</f>
        <v>0</v>
      </c>
    </row>
    <row r="2170" spans="1:56" x14ac:dyDescent="0.3">
      <c r="A2170" s="7">
        <v>2439</v>
      </c>
      <c r="B2170" s="6">
        <v>116531</v>
      </c>
      <c r="C2170" s="7">
        <v>1</v>
      </c>
      <c r="D2170" s="7">
        <v>0</v>
      </c>
      <c r="E2170" s="7">
        <f>SUM(C2170:D2170)</f>
        <v>1</v>
      </c>
      <c r="F2170" s="7">
        <v>42</v>
      </c>
      <c r="G2170" s="7">
        <v>0</v>
      </c>
      <c r="H2170" s="7">
        <v>0</v>
      </c>
      <c r="I2170" s="7">
        <v>1</v>
      </c>
      <c r="J2170" s="7">
        <v>0</v>
      </c>
      <c r="K2170" s="7">
        <v>0</v>
      </c>
      <c r="L2170" s="7" t="str" cm="1">
        <f t="array" ref="L2170">_xlfn.IFS(G2170=1,G$1,H2170=1,H$1,I2170=1,I$1,J2170=1,J$1,K2170=1,K$1)</f>
        <v>Together</v>
      </c>
      <c r="M2170" s="7">
        <v>0</v>
      </c>
      <c r="N2170" s="7">
        <v>1</v>
      </c>
      <c r="O2170" s="7">
        <v>0</v>
      </c>
      <c r="P2170" s="7">
        <v>0</v>
      </c>
      <c r="Q2170" s="7" t="str" cm="1">
        <f t="array" ref="Q2170">_xlfn.IFS(M2170=1,M$1,N2170=1,N$1,O2170=1,O$1,P2170=1,P$1)</f>
        <v>Graduate</v>
      </c>
      <c r="R2170" t="s">
        <v>40</v>
      </c>
      <c r="S2170" s="7">
        <v>43</v>
      </c>
      <c r="T2170" s="7">
        <v>14</v>
      </c>
      <c r="U2170" s="7">
        <v>92</v>
      </c>
      <c r="V2170" s="7">
        <v>42</v>
      </c>
      <c r="W2170" s="7">
        <v>49</v>
      </c>
      <c r="X2170" s="7">
        <v>35</v>
      </c>
      <c r="Y2170" s="7">
        <v>78</v>
      </c>
      <c r="Z2170" s="7">
        <v>155</v>
      </c>
      <c r="AA2170" s="7">
        <v>3</v>
      </c>
      <c r="AB2170" s="7">
        <v>3</v>
      </c>
      <c r="AC2170" s="7">
        <v>0</v>
      </c>
      <c r="AD2170" s="7">
        <v>3</v>
      </c>
      <c r="AE2170" s="7">
        <v>7</v>
      </c>
      <c r="AF2170" s="7">
        <v>0</v>
      </c>
      <c r="AG2170" s="7">
        <v>0</v>
      </c>
      <c r="AH2170" s="7">
        <v>0</v>
      </c>
      <c r="AI2170" s="7">
        <v>0</v>
      </c>
      <c r="AJ2170" s="7">
        <v>0</v>
      </c>
      <c r="AK2170" s="7">
        <v>0</v>
      </c>
      <c r="AL2170" s="7">
        <v>0</v>
      </c>
      <c r="AM2170" s="8">
        <v>44157</v>
      </c>
      <c r="AO2170">
        <f>IF($AG2170=1,G2170,0)</f>
        <v>0</v>
      </c>
      <c r="AP2170">
        <f>IF($AG2170=1,H2170,0)</f>
        <v>0</v>
      </c>
      <c r="AQ2170">
        <f>IF($AG2170=1,J2170,0)</f>
        <v>0</v>
      </c>
      <c r="AR2170">
        <f>IF($AG2170=1,I2170,0)</f>
        <v>0</v>
      </c>
      <c r="AS2170">
        <f>IF($AG2170=1,K2170,0)</f>
        <v>0</v>
      </c>
      <c r="AU2170">
        <f>IF($AJ2170=1,T2170,0)</f>
        <v>0</v>
      </c>
      <c r="AV2170">
        <f>IF($AJ2170=1,U2170,0)</f>
        <v>0</v>
      </c>
      <c r="AW2170">
        <f>IF($AJ2170=1,V2170,0)</f>
        <v>0</v>
      </c>
      <c r="AX2170">
        <f>IF($AJ2170=1,W2170,0)</f>
        <v>0</v>
      </c>
      <c r="AY2170">
        <f>IF($AJ2170=1,X2170,0)</f>
        <v>0</v>
      </c>
      <c r="BA2170">
        <f>IF($AK2170=1,M2170,0)</f>
        <v>0</v>
      </c>
      <c r="BB2170">
        <f>IF($AK2170=1,N2170,0)</f>
        <v>0</v>
      </c>
      <c r="BC2170">
        <f>IF($AK2170=1,O2170,0)</f>
        <v>0</v>
      </c>
      <c r="BD2170">
        <f>IF($AK2170=1,P2170,0)</f>
        <v>0</v>
      </c>
    </row>
    <row r="2171" spans="1:56" x14ac:dyDescent="0.3">
      <c r="A2171" s="7">
        <v>1516</v>
      </c>
      <c r="B2171" s="6">
        <v>157954</v>
      </c>
      <c r="C2171" s="7">
        <v>1</v>
      </c>
      <c r="D2171" s="7">
        <v>1</v>
      </c>
      <c r="E2171" s="7">
        <f>SUM(C2171:D2171)</f>
        <v>2</v>
      </c>
      <c r="F2171" s="7">
        <v>43</v>
      </c>
      <c r="G2171" s="7">
        <v>0</v>
      </c>
      <c r="H2171" s="7">
        <v>0</v>
      </c>
      <c r="I2171" s="7">
        <v>1</v>
      </c>
      <c r="J2171" s="7">
        <v>0</v>
      </c>
      <c r="K2171" s="7">
        <v>0</v>
      </c>
      <c r="L2171" s="7" t="str" cm="1">
        <f t="array" ref="L2171">_xlfn.IFS(G2171=1,G$1,H2171=1,H$1,I2171=1,I$1,J2171=1,J$1,K2171=1,K$1)</f>
        <v>Together</v>
      </c>
      <c r="M2171" s="7">
        <v>0</v>
      </c>
      <c r="N2171" s="7">
        <v>0</v>
      </c>
      <c r="O2171" s="7">
        <v>1</v>
      </c>
      <c r="P2171" s="7">
        <v>0</v>
      </c>
      <c r="Q2171" s="7" t="str" cm="1">
        <f t="array" ref="Q2171">_xlfn.IFS(M2171=1,M$1,N2171=1,N$1,O2171=1,O$1,P2171=1,P$1)</f>
        <v>Master</v>
      </c>
      <c r="R2171" t="s">
        <v>39</v>
      </c>
      <c r="S2171" s="7">
        <v>52</v>
      </c>
      <c r="T2171" s="7">
        <v>1243</v>
      </c>
      <c r="U2171" s="7">
        <v>11</v>
      </c>
      <c r="V2171" s="7">
        <v>65</v>
      </c>
      <c r="W2171" s="7">
        <v>0</v>
      </c>
      <c r="X2171" s="7">
        <v>0</v>
      </c>
      <c r="Y2171" s="7">
        <v>25</v>
      </c>
      <c r="Z2171" s="7">
        <v>1295</v>
      </c>
      <c r="AA2171" s="7">
        <v>7</v>
      </c>
      <c r="AB2171" s="7">
        <v>8</v>
      </c>
      <c r="AC2171" s="7">
        <v>2</v>
      </c>
      <c r="AD2171" s="7">
        <v>6</v>
      </c>
      <c r="AE2171" s="7">
        <v>7</v>
      </c>
      <c r="AF2171" s="7">
        <v>0</v>
      </c>
      <c r="AG2171" s="7">
        <v>1</v>
      </c>
      <c r="AH2171" s="7">
        <v>0</v>
      </c>
      <c r="AI2171" s="7">
        <v>0</v>
      </c>
      <c r="AJ2171" s="7">
        <v>0</v>
      </c>
      <c r="AK2171" s="7">
        <v>0</v>
      </c>
      <c r="AL2171" s="7">
        <v>0</v>
      </c>
      <c r="AM2171" s="8">
        <v>44157</v>
      </c>
      <c r="AO2171">
        <f>IF($AG2171=1,G2171,0)</f>
        <v>0</v>
      </c>
      <c r="AP2171">
        <f>IF($AG2171=1,H2171,0)</f>
        <v>0</v>
      </c>
      <c r="AQ2171">
        <f>IF($AG2171=1,J2171,0)</f>
        <v>0</v>
      </c>
      <c r="AR2171">
        <f>IF($AG2171=1,I2171,0)</f>
        <v>1</v>
      </c>
      <c r="AS2171">
        <f>IF($AG2171=1,K2171,0)</f>
        <v>0</v>
      </c>
      <c r="AU2171">
        <f>IF($AJ2171=1,T2171,0)</f>
        <v>0</v>
      </c>
      <c r="AV2171">
        <f>IF($AJ2171=1,U2171,0)</f>
        <v>0</v>
      </c>
      <c r="AW2171">
        <f>IF($AJ2171=1,V2171,0)</f>
        <v>0</v>
      </c>
      <c r="AX2171">
        <f>IF($AJ2171=1,W2171,0)</f>
        <v>0</v>
      </c>
      <c r="AY2171">
        <f>IF($AJ2171=1,X2171,0)</f>
        <v>0</v>
      </c>
      <c r="BA2171">
        <f>IF($AK2171=1,M2171,0)</f>
        <v>0</v>
      </c>
      <c r="BB2171">
        <f>IF($AK2171=1,N2171,0)</f>
        <v>0</v>
      </c>
      <c r="BC2171">
        <f>IF($AK2171=1,O2171,0)</f>
        <v>0</v>
      </c>
      <c r="BD2171">
        <f>IF($AK2171=1,P2171,0)</f>
        <v>0</v>
      </c>
    </row>
    <row r="2172" spans="1:56" x14ac:dyDescent="0.3">
      <c r="A2172" s="7">
        <v>2087</v>
      </c>
      <c r="B2172" s="6">
        <v>150870</v>
      </c>
      <c r="C2172" s="7">
        <v>0</v>
      </c>
      <c r="D2172" s="7">
        <v>1</v>
      </c>
      <c r="E2172" s="7">
        <f>SUM(C2172:D2172)</f>
        <v>1</v>
      </c>
      <c r="F2172" s="7">
        <v>68</v>
      </c>
      <c r="G2172" s="7">
        <v>0</v>
      </c>
      <c r="H2172" s="7">
        <v>1</v>
      </c>
      <c r="I2172" s="7">
        <v>0</v>
      </c>
      <c r="J2172" s="7">
        <v>0</v>
      </c>
      <c r="K2172" s="7">
        <v>0</v>
      </c>
      <c r="L2172" s="7" t="str" cm="1">
        <f t="array" ref="L2172">_xlfn.IFS(G2172=1,G$1,H2172=1,H$1,I2172=1,I$1,J2172=1,J$1,K2172=1,K$1)</f>
        <v>Married</v>
      </c>
      <c r="M2172" s="7">
        <v>0</v>
      </c>
      <c r="N2172" s="7">
        <v>0</v>
      </c>
      <c r="O2172" s="7">
        <v>0</v>
      </c>
      <c r="P2172" s="7">
        <v>1</v>
      </c>
      <c r="Q2172" s="7" t="str" cm="1">
        <f t="array" ref="Q2172">_xlfn.IFS(M2172=1,M$1,N2172=1,N$1,O2172=1,O$1,P2172=1,P$1)</f>
        <v>PhD</v>
      </c>
      <c r="R2172" t="s">
        <v>43</v>
      </c>
      <c r="S2172" s="7">
        <v>13</v>
      </c>
      <c r="T2172" s="7">
        <v>157</v>
      </c>
      <c r="U2172" s="7">
        <v>0</v>
      </c>
      <c r="V2172" s="7">
        <v>24</v>
      </c>
      <c r="W2172" s="7">
        <v>0</v>
      </c>
      <c r="X2172" s="7">
        <v>0</v>
      </c>
      <c r="Y2172" s="7">
        <v>6</v>
      </c>
      <c r="Z2172" s="7">
        <v>175</v>
      </c>
      <c r="AA2172" s="7">
        <v>1</v>
      </c>
      <c r="AB2172" s="7">
        <v>2</v>
      </c>
      <c r="AC2172" s="7">
        <v>0</v>
      </c>
      <c r="AD2172" s="7">
        <v>3</v>
      </c>
      <c r="AE2172" s="7">
        <v>5</v>
      </c>
      <c r="AF2172" s="7">
        <v>0</v>
      </c>
      <c r="AG2172" s="7">
        <v>0</v>
      </c>
      <c r="AH2172" s="7">
        <v>0</v>
      </c>
      <c r="AI2172" s="7">
        <v>0</v>
      </c>
      <c r="AJ2172" s="7">
        <v>0</v>
      </c>
      <c r="AK2172" s="7">
        <v>0</v>
      </c>
      <c r="AL2172" s="7">
        <v>0</v>
      </c>
      <c r="AM2172" s="8">
        <v>44158</v>
      </c>
      <c r="AO2172">
        <f>IF($AG2172=1,G2172,0)</f>
        <v>0</v>
      </c>
      <c r="AP2172">
        <f>IF($AG2172=1,H2172,0)</f>
        <v>0</v>
      </c>
      <c r="AQ2172">
        <f>IF($AG2172=1,J2172,0)</f>
        <v>0</v>
      </c>
      <c r="AR2172">
        <f>IF($AG2172=1,I2172,0)</f>
        <v>0</v>
      </c>
      <c r="AS2172">
        <f>IF($AG2172=1,K2172,0)</f>
        <v>0</v>
      </c>
      <c r="AU2172">
        <f>IF($AJ2172=1,T2172,0)</f>
        <v>0</v>
      </c>
      <c r="AV2172">
        <f>IF($AJ2172=1,U2172,0)</f>
        <v>0</v>
      </c>
      <c r="AW2172">
        <f>IF($AJ2172=1,V2172,0)</f>
        <v>0</v>
      </c>
      <c r="AX2172">
        <f>IF($AJ2172=1,W2172,0)</f>
        <v>0</v>
      </c>
      <c r="AY2172">
        <f>IF($AJ2172=1,X2172,0)</f>
        <v>0</v>
      </c>
      <c r="BA2172">
        <f>IF($AK2172=1,M2172,0)</f>
        <v>0</v>
      </c>
      <c r="BB2172">
        <f>IF($AK2172=1,N2172,0)</f>
        <v>0</v>
      </c>
      <c r="BC2172">
        <f>IF($AK2172=1,O2172,0)</f>
        <v>0</v>
      </c>
      <c r="BD2172">
        <f>IF($AK2172=1,P2172,0)</f>
        <v>0</v>
      </c>
    </row>
    <row r="2173" spans="1:56" x14ac:dyDescent="0.3">
      <c r="A2173" s="7">
        <v>2614</v>
      </c>
      <c r="B2173" s="6">
        <v>144078</v>
      </c>
      <c r="C2173" s="7">
        <v>1</v>
      </c>
      <c r="D2173" s="7">
        <v>1</v>
      </c>
      <c r="E2173" s="7">
        <f>SUM(C2173:D2173)</f>
        <v>2</v>
      </c>
      <c r="F2173" s="7">
        <v>51</v>
      </c>
      <c r="G2173" s="7">
        <v>0</v>
      </c>
      <c r="H2173" s="7">
        <v>1</v>
      </c>
      <c r="I2173" s="7">
        <v>0</v>
      </c>
      <c r="J2173" s="7">
        <v>0</v>
      </c>
      <c r="K2173" s="7">
        <v>0</v>
      </c>
      <c r="L2173" s="7" t="str" cm="1">
        <f t="array" ref="L2173">_xlfn.IFS(G2173=1,G$1,H2173=1,H$1,I2173=1,I$1,J2173=1,J$1,K2173=1,K$1)</f>
        <v>Married</v>
      </c>
      <c r="M2173" s="7">
        <v>0</v>
      </c>
      <c r="N2173" s="7">
        <v>1</v>
      </c>
      <c r="O2173" s="7">
        <v>0</v>
      </c>
      <c r="P2173" s="7">
        <v>0</v>
      </c>
      <c r="Q2173" s="7" t="str" cm="1">
        <f t="array" ref="Q2173">_xlfn.IFS(M2173=1,M$1,N2173=1,N$1,O2173=1,O$1,P2173=1,P$1)</f>
        <v>Graduate</v>
      </c>
      <c r="R2173" t="s">
        <v>39</v>
      </c>
      <c r="S2173" s="7">
        <v>17</v>
      </c>
      <c r="T2173" s="7">
        <v>78</v>
      </c>
      <c r="U2173" s="7">
        <v>3</v>
      </c>
      <c r="V2173" s="7">
        <v>33</v>
      </c>
      <c r="W2173" s="7">
        <v>7</v>
      </c>
      <c r="X2173" s="7">
        <v>0</v>
      </c>
      <c r="Y2173" s="7">
        <v>13</v>
      </c>
      <c r="Z2173" s="7">
        <v>108</v>
      </c>
      <c r="AA2173" s="7">
        <v>2</v>
      </c>
      <c r="AB2173" s="7">
        <v>2</v>
      </c>
      <c r="AC2173" s="7">
        <v>0</v>
      </c>
      <c r="AD2173" s="7">
        <v>3</v>
      </c>
      <c r="AE2173" s="7">
        <v>5</v>
      </c>
      <c r="AF2173" s="7">
        <v>0</v>
      </c>
      <c r="AG2173" s="7">
        <v>0</v>
      </c>
      <c r="AH2173" s="7">
        <v>0</v>
      </c>
      <c r="AI2173" s="7">
        <v>0</v>
      </c>
      <c r="AJ2173" s="7">
        <v>0</v>
      </c>
      <c r="AK2173" s="7">
        <v>0</v>
      </c>
      <c r="AL2173" s="7">
        <v>0</v>
      </c>
      <c r="AM2173" s="8">
        <v>44158</v>
      </c>
      <c r="AO2173">
        <f>IF($AG2173=1,G2173,0)</f>
        <v>0</v>
      </c>
      <c r="AP2173">
        <f>IF($AG2173=1,H2173,0)</f>
        <v>0</v>
      </c>
      <c r="AQ2173">
        <f>IF($AG2173=1,J2173,0)</f>
        <v>0</v>
      </c>
      <c r="AR2173">
        <f>IF($AG2173=1,I2173,0)</f>
        <v>0</v>
      </c>
      <c r="AS2173">
        <f>IF($AG2173=1,K2173,0)</f>
        <v>0</v>
      </c>
      <c r="AU2173">
        <f>IF($AJ2173=1,T2173,0)</f>
        <v>0</v>
      </c>
      <c r="AV2173">
        <f>IF($AJ2173=1,U2173,0)</f>
        <v>0</v>
      </c>
      <c r="AW2173">
        <f>IF($AJ2173=1,V2173,0)</f>
        <v>0</v>
      </c>
      <c r="AX2173">
        <f>IF($AJ2173=1,W2173,0)</f>
        <v>0</v>
      </c>
      <c r="AY2173">
        <f>IF($AJ2173=1,X2173,0)</f>
        <v>0</v>
      </c>
      <c r="BA2173">
        <f>IF($AK2173=1,M2173,0)</f>
        <v>0</v>
      </c>
      <c r="BB2173">
        <f>IF($AK2173=1,N2173,0)</f>
        <v>0</v>
      </c>
      <c r="BC2173">
        <f>IF($AK2173=1,O2173,0)</f>
        <v>0</v>
      </c>
      <c r="BD2173">
        <f>IF($AK2173=1,P2173,0)</f>
        <v>0</v>
      </c>
    </row>
    <row r="2174" spans="1:56" x14ac:dyDescent="0.3">
      <c r="A2174" s="7">
        <v>1864</v>
      </c>
      <c r="B2174" s="6">
        <v>151111</v>
      </c>
      <c r="C2174" s="7">
        <v>1</v>
      </c>
      <c r="D2174" s="7">
        <v>1</v>
      </c>
      <c r="E2174" s="7">
        <f>SUM(C2174:D2174)</f>
        <v>2</v>
      </c>
      <c r="F2174" s="7">
        <v>39</v>
      </c>
      <c r="G2174" s="7">
        <v>0</v>
      </c>
      <c r="H2174" s="7">
        <v>1</v>
      </c>
      <c r="I2174" s="7">
        <v>0</v>
      </c>
      <c r="J2174" s="7">
        <v>0</v>
      </c>
      <c r="K2174" s="7">
        <v>0</v>
      </c>
      <c r="L2174" s="7" t="str" cm="1">
        <f t="array" ref="L2174">_xlfn.IFS(G2174=1,G$1,H2174=1,H$1,I2174=1,I$1,J2174=1,J$1,K2174=1,K$1)</f>
        <v>Married</v>
      </c>
      <c r="M2174" s="7">
        <v>0</v>
      </c>
      <c r="N2174" s="7">
        <v>0</v>
      </c>
      <c r="O2174" s="7">
        <v>0</v>
      </c>
      <c r="P2174" s="7">
        <v>0</v>
      </c>
      <c r="Q2174" s="7" t="e" cm="1">
        <f t="array" ref="Q2174">_xlfn.IFS(M2174=1,M$1,N2174=1,N$1,O2174=1,O$1,P2174=1,P$1)</f>
        <v>#N/A</v>
      </c>
      <c r="R2174" t="s">
        <v>39</v>
      </c>
      <c r="S2174" s="7">
        <v>83</v>
      </c>
      <c r="T2174" s="7">
        <v>65</v>
      </c>
      <c r="U2174" s="7">
        <v>0</v>
      </c>
      <c r="V2174" s="7">
        <v>56</v>
      </c>
      <c r="W2174" s="7">
        <v>18</v>
      </c>
      <c r="X2174" s="7">
        <v>15</v>
      </c>
      <c r="Y2174" s="7">
        <v>9</v>
      </c>
      <c r="Z2174" s="7">
        <v>145</v>
      </c>
      <c r="AA2174" s="7">
        <v>2</v>
      </c>
      <c r="AB2174" s="7">
        <v>2</v>
      </c>
      <c r="AC2174" s="7">
        <v>0</v>
      </c>
      <c r="AD2174" s="7">
        <v>3</v>
      </c>
      <c r="AE2174" s="7">
        <v>6</v>
      </c>
      <c r="AF2174" s="7">
        <v>0</v>
      </c>
      <c r="AG2174" s="7">
        <v>0</v>
      </c>
      <c r="AH2174" s="7">
        <v>0</v>
      </c>
      <c r="AI2174" s="7">
        <v>0</v>
      </c>
      <c r="AJ2174" s="7">
        <v>0</v>
      </c>
      <c r="AK2174" s="7">
        <v>0</v>
      </c>
      <c r="AL2174" s="7">
        <v>0</v>
      </c>
      <c r="AM2174" s="8">
        <v>44158</v>
      </c>
      <c r="AO2174">
        <f>IF($AG2174=1,G2174,0)</f>
        <v>0</v>
      </c>
      <c r="AP2174">
        <f>IF($AG2174=1,H2174,0)</f>
        <v>0</v>
      </c>
      <c r="AQ2174">
        <f>IF($AG2174=1,J2174,0)</f>
        <v>0</v>
      </c>
      <c r="AR2174">
        <f>IF($AG2174=1,I2174,0)</f>
        <v>0</v>
      </c>
      <c r="AS2174">
        <f>IF($AG2174=1,K2174,0)</f>
        <v>0</v>
      </c>
      <c r="AU2174">
        <f>IF($AJ2174=1,T2174,0)</f>
        <v>0</v>
      </c>
      <c r="AV2174">
        <f>IF($AJ2174=1,U2174,0)</f>
        <v>0</v>
      </c>
      <c r="AW2174">
        <f>IF($AJ2174=1,V2174,0)</f>
        <v>0</v>
      </c>
      <c r="AX2174">
        <f>IF($AJ2174=1,W2174,0)</f>
        <v>0</v>
      </c>
      <c r="AY2174">
        <f>IF($AJ2174=1,X2174,0)</f>
        <v>0</v>
      </c>
      <c r="BA2174">
        <f>IF($AK2174=1,M2174,0)</f>
        <v>0</v>
      </c>
      <c r="BB2174">
        <f>IF($AK2174=1,N2174,0)</f>
        <v>0</v>
      </c>
      <c r="BC2174">
        <f>IF($AK2174=1,O2174,0)</f>
        <v>0</v>
      </c>
      <c r="BD2174">
        <f>IF($AK2174=1,P2174,0)</f>
        <v>0</v>
      </c>
    </row>
    <row r="2175" spans="1:56" x14ac:dyDescent="0.3">
      <c r="A2175" s="7">
        <v>2001</v>
      </c>
      <c r="B2175" s="6">
        <v>134961</v>
      </c>
      <c r="C2175" s="7">
        <v>1</v>
      </c>
      <c r="D2175" s="7">
        <v>0</v>
      </c>
      <c r="E2175" s="7">
        <f>SUM(C2175:D2175)</f>
        <v>1</v>
      </c>
      <c r="F2175" s="7">
        <v>47</v>
      </c>
      <c r="G2175" s="7">
        <v>0</v>
      </c>
      <c r="H2175" s="7">
        <v>1</v>
      </c>
      <c r="I2175" s="7">
        <v>0</v>
      </c>
      <c r="J2175" s="7">
        <v>0</v>
      </c>
      <c r="K2175" s="7">
        <v>0</v>
      </c>
      <c r="L2175" s="7" t="str" cm="1">
        <f t="array" ref="L2175">_xlfn.IFS(G2175=1,G$1,H2175=1,H$1,I2175=1,I$1,J2175=1,J$1,K2175=1,K$1)</f>
        <v>Married</v>
      </c>
      <c r="M2175" s="7">
        <v>0</v>
      </c>
      <c r="N2175" s="7">
        <v>1</v>
      </c>
      <c r="O2175" s="7">
        <v>0</v>
      </c>
      <c r="P2175" s="7">
        <v>0</v>
      </c>
      <c r="Q2175" s="7" t="str" cm="1">
        <f t="array" ref="Q2175">_xlfn.IFS(M2175=1,M$1,N2175=1,N$1,O2175=1,O$1,P2175=1,P$1)</f>
        <v>Graduate</v>
      </c>
      <c r="R2175" t="s">
        <v>40</v>
      </c>
      <c r="S2175" s="7">
        <v>77</v>
      </c>
      <c r="T2175" s="7">
        <v>174</v>
      </c>
      <c r="U2175" s="7">
        <v>8</v>
      </c>
      <c r="V2175" s="7">
        <v>100</v>
      </c>
      <c r="W2175" s="7">
        <v>15</v>
      </c>
      <c r="X2175" s="7">
        <v>4</v>
      </c>
      <c r="Y2175" s="7">
        <v>4</v>
      </c>
      <c r="Z2175" s="7">
        <v>297</v>
      </c>
      <c r="AA2175" s="7">
        <v>3</v>
      </c>
      <c r="AB2175" s="7">
        <v>3</v>
      </c>
      <c r="AC2175" s="7">
        <v>1</v>
      </c>
      <c r="AD2175" s="7">
        <v>3</v>
      </c>
      <c r="AE2175" s="7">
        <v>7</v>
      </c>
      <c r="AF2175" s="7">
        <v>0</v>
      </c>
      <c r="AG2175" s="7">
        <v>0</v>
      </c>
      <c r="AH2175" s="7">
        <v>0</v>
      </c>
      <c r="AI2175" s="7">
        <v>0</v>
      </c>
      <c r="AJ2175" s="7">
        <v>0</v>
      </c>
      <c r="AK2175" s="7">
        <v>0</v>
      </c>
      <c r="AL2175" s="7">
        <v>0</v>
      </c>
      <c r="AM2175" s="8">
        <v>44158</v>
      </c>
      <c r="AO2175">
        <f>IF($AG2175=1,G2175,0)</f>
        <v>0</v>
      </c>
      <c r="AP2175">
        <f>IF($AG2175=1,H2175,0)</f>
        <v>0</v>
      </c>
      <c r="AQ2175">
        <f>IF($AG2175=1,J2175,0)</f>
        <v>0</v>
      </c>
      <c r="AR2175">
        <f>IF($AG2175=1,I2175,0)</f>
        <v>0</v>
      </c>
      <c r="AS2175">
        <f>IF($AG2175=1,K2175,0)</f>
        <v>0</v>
      </c>
      <c r="AU2175">
        <f>IF($AJ2175=1,T2175,0)</f>
        <v>0</v>
      </c>
      <c r="AV2175">
        <f>IF($AJ2175=1,U2175,0)</f>
        <v>0</v>
      </c>
      <c r="AW2175">
        <f>IF($AJ2175=1,V2175,0)</f>
        <v>0</v>
      </c>
      <c r="AX2175">
        <f>IF($AJ2175=1,W2175,0)</f>
        <v>0</v>
      </c>
      <c r="AY2175">
        <f>IF($AJ2175=1,X2175,0)</f>
        <v>0</v>
      </c>
      <c r="BA2175">
        <f>IF($AK2175=1,M2175,0)</f>
        <v>0</v>
      </c>
      <c r="BB2175">
        <f>IF($AK2175=1,N2175,0)</f>
        <v>0</v>
      </c>
      <c r="BC2175">
        <f>IF($AK2175=1,O2175,0)</f>
        <v>0</v>
      </c>
      <c r="BD2175">
        <f>IF($AK2175=1,P2175,0)</f>
        <v>0</v>
      </c>
    </row>
    <row r="2176" spans="1:56" x14ac:dyDescent="0.3">
      <c r="A2176" s="7">
        <v>2922</v>
      </c>
      <c r="B2176" s="6">
        <v>183891</v>
      </c>
      <c r="C2176" s="7">
        <v>0</v>
      </c>
      <c r="D2176" s="7">
        <v>1</v>
      </c>
      <c r="E2176" s="7">
        <f>SUM(C2176:D2176)</f>
        <v>1</v>
      </c>
      <c r="F2176" s="7">
        <v>46</v>
      </c>
      <c r="G2176" s="7">
        <v>0</v>
      </c>
      <c r="H2176" s="7">
        <v>1</v>
      </c>
      <c r="I2176" s="7">
        <v>0</v>
      </c>
      <c r="J2176" s="7">
        <v>0</v>
      </c>
      <c r="K2176" s="7">
        <v>0</v>
      </c>
      <c r="L2176" s="7" t="str" cm="1">
        <f t="array" ref="L2176">_xlfn.IFS(G2176=1,G$1,H2176=1,H$1,I2176=1,I$1,J2176=1,J$1,K2176=1,K$1)</f>
        <v>Married</v>
      </c>
      <c r="M2176" s="7">
        <v>0</v>
      </c>
      <c r="N2176" s="7">
        <v>0</v>
      </c>
      <c r="O2176" s="7">
        <v>1</v>
      </c>
      <c r="P2176" s="7">
        <v>0</v>
      </c>
      <c r="Q2176" s="7" t="str" cm="1">
        <f t="array" ref="Q2176">_xlfn.IFS(M2176=1,M$1,N2176=1,N$1,O2176=1,O$1,P2176=1,P$1)</f>
        <v>Master</v>
      </c>
      <c r="R2176" t="s">
        <v>42</v>
      </c>
      <c r="S2176" s="7">
        <v>24</v>
      </c>
      <c r="T2176" s="7">
        <v>476</v>
      </c>
      <c r="U2176" s="7">
        <v>83</v>
      </c>
      <c r="V2176" s="7">
        <v>767</v>
      </c>
      <c r="W2176" s="7">
        <v>243</v>
      </c>
      <c r="X2176" s="7">
        <v>186</v>
      </c>
      <c r="Y2176" s="7">
        <v>33</v>
      </c>
      <c r="Z2176" s="7">
        <v>1723</v>
      </c>
      <c r="AA2176" s="7">
        <v>1</v>
      </c>
      <c r="AB2176" s="7">
        <v>4</v>
      </c>
      <c r="AC2176" s="7">
        <v>7</v>
      </c>
      <c r="AD2176" s="7">
        <v>10</v>
      </c>
      <c r="AE2176" s="7">
        <v>1</v>
      </c>
      <c r="AF2176" s="7">
        <v>0</v>
      </c>
      <c r="AG2176" s="7">
        <v>0</v>
      </c>
      <c r="AH2176" s="7">
        <v>0</v>
      </c>
      <c r="AI2176" s="7">
        <v>0</v>
      </c>
      <c r="AJ2176" s="7">
        <v>0</v>
      </c>
      <c r="AK2176" s="7">
        <v>0</v>
      </c>
      <c r="AL2176" s="7">
        <v>0</v>
      </c>
      <c r="AM2176" s="8">
        <v>44159</v>
      </c>
      <c r="AO2176">
        <f>IF($AG2176=1,G2176,0)</f>
        <v>0</v>
      </c>
      <c r="AP2176">
        <f>IF($AG2176=1,H2176,0)</f>
        <v>0</v>
      </c>
      <c r="AQ2176">
        <f>IF($AG2176=1,J2176,0)</f>
        <v>0</v>
      </c>
      <c r="AR2176">
        <f>IF($AG2176=1,I2176,0)</f>
        <v>0</v>
      </c>
      <c r="AS2176">
        <f>IF($AG2176=1,K2176,0)</f>
        <v>0</v>
      </c>
      <c r="AU2176">
        <f>IF($AJ2176=1,T2176,0)</f>
        <v>0</v>
      </c>
      <c r="AV2176">
        <f>IF($AJ2176=1,U2176,0)</f>
        <v>0</v>
      </c>
      <c r="AW2176">
        <f>IF($AJ2176=1,V2176,0)</f>
        <v>0</v>
      </c>
      <c r="AX2176">
        <f>IF($AJ2176=1,W2176,0)</f>
        <v>0</v>
      </c>
      <c r="AY2176">
        <f>IF($AJ2176=1,X2176,0)</f>
        <v>0</v>
      </c>
      <c r="BA2176">
        <f>IF($AK2176=1,M2176,0)</f>
        <v>0</v>
      </c>
      <c r="BB2176">
        <f>IF($AK2176=1,N2176,0)</f>
        <v>0</v>
      </c>
      <c r="BC2176">
        <f>IF($AK2176=1,O2176,0)</f>
        <v>0</v>
      </c>
      <c r="BD2176">
        <f>IF($AK2176=1,P2176,0)</f>
        <v>0</v>
      </c>
    </row>
    <row r="2177" spans="1:56" x14ac:dyDescent="0.3">
      <c r="A2177" s="7">
        <v>3093</v>
      </c>
      <c r="B2177" s="6">
        <v>150116</v>
      </c>
      <c r="C2177" s="7">
        <v>1</v>
      </c>
      <c r="D2177" s="7">
        <v>1</v>
      </c>
      <c r="E2177" s="7">
        <f>SUM(C2177:D2177)</f>
        <v>2</v>
      </c>
      <c r="F2177" s="7">
        <v>63</v>
      </c>
      <c r="G2177" s="7">
        <v>0</v>
      </c>
      <c r="H2177" s="7">
        <v>0</v>
      </c>
      <c r="I2177" s="7">
        <v>1</v>
      </c>
      <c r="J2177" s="7">
        <v>0</v>
      </c>
      <c r="K2177" s="7">
        <v>0</v>
      </c>
      <c r="L2177" s="7" t="str" cm="1">
        <f t="array" ref="L2177">_xlfn.IFS(G2177=1,G$1,H2177=1,H$1,I2177=1,I$1,J2177=1,J$1,K2177=1,K$1)</f>
        <v>Together</v>
      </c>
      <c r="M2177" s="7">
        <v>0</v>
      </c>
      <c r="N2177" s="7">
        <v>1</v>
      </c>
      <c r="O2177" s="7">
        <v>0</v>
      </c>
      <c r="P2177" s="7">
        <v>0</v>
      </c>
      <c r="Q2177" s="7" t="str" cm="1">
        <f t="array" ref="Q2177">_xlfn.IFS(M2177=1,M$1,N2177=1,N$1,O2177=1,O$1,P2177=1,P$1)</f>
        <v>Graduate</v>
      </c>
      <c r="R2177" t="s">
        <v>40</v>
      </c>
      <c r="S2177" s="7">
        <v>68</v>
      </c>
      <c r="T2177" s="7">
        <v>162</v>
      </c>
      <c r="U2177" s="7">
        <v>0</v>
      </c>
      <c r="V2177" s="7">
        <v>30</v>
      </c>
      <c r="W2177" s="7">
        <v>0</v>
      </c>
      <c r="X2177" s="7">
        <v>0</v>
      </c>
      <c r="Y2177" s="7">
        <v>6</v>
      </c>
      <c r="Z2177" s="7">
        <v>186</v>
      </c>
      <c r="AA2177" s="7">
        <v>2</v>
      </c>
      <c r="AB2177" s="7">
        <v>1</v>
      </c>
      <c r="AC2177" s="7">
        <v>0</v>
      </c>
      <c r="AD2177" s="7">
        <v>4</v>
      </c>
      <c r="AE2177" s="7">
        <v>5</v>
      </c>
      <c r="AF2177" s="7">
        <v>0</v>
      </c>
      <c r="AG2177" s="7">
        <v>1</v>
      </c>
      <c r="AH2177" s="7">
        <v>0</v>
      </c>
      <c r="AI2177" s="7">
        <v>0</v>
      </c>
      <c r="AJ2177" s="7">
        <v>0</v>
      </c>
      <c r="AK2177" s="7">
        <v>0</v>
      </c>
      <c r="AL2177" s="7">
        <v>0</v>
      </c>
      <c r="AM2177" s="8">
        <v>44159</v>
      </c>
      <c r="AO2177">
        <f>IF($AG2177=1,G2177,0)</f>
        <v>0</v>
      </c>
      <c r="AP2177">
        <f>IF($AG2177=1,H2177,0)</f>
        <v>0</v>
      </c>
      <c r="AQ2177">
        <f>IF($AG2177=1,J2177,0)</f>
        <v>0</v>
      </c>
      <c r="AR2177">
        <f>IF($AG2177=1,I2177,0)</f>
        <v>1</v>
      </c>
      <c r="AS2177">
        <f>IF($AG2177=1,K2177,0)</f>
        <v>0</v>
      </c>
      <c r="AU2177">
        <f>IF($AJ2177=1,T2177,0)</f>
        <v>0</v>
      </c>
      <c r="AV2177">
        <f>IF($AJ2177=1,U2177,0)</f>
        <v>0</v>
      </c>
      <c r="AW2177">
        <f>IF($AJ2177=1,V2177,0)</f>
        <v>0</v>
      </c>
      <c r="AX2177">
        <f>IF($AJ2177=1,W2177,0)</f>
        <v>0</v>
      </c>
      <c r="AY2177">
        <f>IF($AJ2177=1,X2177,0)</f>
        <v>0</v>
      </c>
      <c r="BA2177">
        <f>IF($AK2177=1,M2177,0)</f>
        <v>0</v>
      </c>
      <c r="BB2177">
        <f>IF($AK2177=1,N2177,0)</f>
        <v>0</v>
      </c>
      <c r="BC2177">
        <f>IF($AK2177=1,O2177,0)</f>
        <v>0</v>
      </c>
      <c r="BD2177">
        <f>IF($AK2177=1,P2177,0)</f>
        <v>0</v>
      </c>
    </row>
    <row r="2178" spans="1:56" x14ac:dyDescent="0.3">
      <c r="A2178" s="7">
        <v>2250</v>
      </c>
      <c r="B2178" s="6">
        <v>185485</v>
      </c>
      <c r="C2178" s="7">
        <v>0</v>
      </c>
      <c r="D2178" s="7">
        <v>0</v>
      </c>
      <c r="E2178" s="7">
        <f>SUM(C2178:D2178)</f>
        <v>0</v>
      </c>
      <c r="F2178" s="7">
        <v>62</v>
      </c>
      <c r="G2178" s="7">
        <v>0</v>
      </c>
      <c r="H2178" s="7">
        <v>0</v>
      </c>
      <c r="I2178" s="7">
        <v>0</v>
      </c>
      <c r="J2178" s="7">
        <v>1</v>
      </c>
      <c r="K2178" s="7">
        <v>0</v>
      </c>
      <c r="L2178" s="7" t="str" cm="1">
        <f t="array" ref="L2178">_xlfn.IFS(G2178=1,G$1,H2178=1,H$1,I2178=1,I$1,J2178=1,J$1,K2178=1,K$1)</f>
        <v>Single</v>
      </c>
      <c r="M2178" s="7">
        <v>0</v>
      </c>
      <c r="N2178" s="7">
        <v>0</v>
      </c>
      <c r="O2178" s="7">
        <v>0</v>
      </c>
      <c r="P2178" s="7">
        <v>0</v>
      </c>
      <c r="Q2178" s="7" t="e" cm="1">
        <f t="array" ref="Q2178">_xlfn.IFS(M2178=1,M$1,N2178=1,N$1,O2178=1,O$1,P2178=1,P$1)</f>
        <v>#N/A</v>
      </c>
      <c r="R2178" t="s">
        <v>42</v>
      </c>
      <c r="S2178" s="7">
        <v>73</v>
      </c>
      <c r="T2178" s="7">
        <v>1367</v>
      </c>
      <c r="U2178" s="7">
        <v>56</v>
      </c>
      <c r="V2178" s="7">
        <v>1326</v>
      </c>
      <c r="W2178" s="7">
        <v>95</v>
      </c>
      <c r="X2178" s="7">
        <v>39</v>
      </c>
      <c r="Y2178" s="7">
        <v>117</v>
      </c>
      <c r="Z2178" s="7">
        <v>2766</v>
      </c>
      <c r="AA2178" s="7">
        <v>1</v>
      </c>
      <c r="AB2178" s="7">
        <v>6</v>
      </c>
      <c r="AC2178" s="7">
        <v>6</v>
      </c>
      <c r="AD2178" s="7">
        <v>6</v>
      </c>
      <c r="AE2178" s="7">
        <v>2</v>
      </c>
      <c r="AF2178" s="7">
        <v>0</v>
      </c>
      <c r="AG2178" s="7">
        <v>0</v>
      </c>
      <c r="AH2178" s="7">
        <v>0</v>
      </c>
      <c r="AI2178" s="7">
        <v>0</v>
      </c>
      <c r="AJ2178" s="7">
        <v>0</v>
      </c>
      <c r="AK2178" s="7">
        <v>0</v>
      </c>
      <c r="AL2178" s="7">
        <v>0</v>
      </c>
      <c r="AM2178" s="8">
        <v>44160</v>
      </c>
      <c r="AO2178">
        <f>IF($AG2178=1,G2178,0)</f>
        <v>0</v>
      </c>
      <c r="AP2178">
        <f>IF($AG2178=1,H2178,0)</f>
        <v>0</v>
      </c>
      <c r="AQ2178">
        <f>IF($AG2178=1,J2178,0)</f>
        <v>0</v>
      </c>
      <c r="AR2178">
        <f>IF($AG2178=1,I2178,0)</f>
        <v>0</v>
      </c>
      <c r="AS2178">
        <f>IF($AG2178=1,K2178,0)</f>
        <v>0</v>
      </c>
      <c r="AU2178">
        <f>IF($AJ2178=1,T2178,0)</f>
        <v>0</v>
      </c>
      <c r="AV2178">
        <f>IF($AJ2178=1,U2178,0)</f>
        <v>0</v>
      </c>
      <c r="AW2178">
        <f>IF($AJ2178=1,V2178,0)</f>
        <v>0</v>
      </c>
      <c r="AX2178">
        <f>IF($AJ2178=1,W2178,0)</f>
        <v>0</v>
      </c>
      <c r="AY2178">
        <f>IF($AJ2178=1,X2178,0)</f>
        <v>0</v>
      </c>
      <c r="BA2178">
        <f>IF($AK2178=1,M2178,0)</f>
        <v>0</v>
      </c>
      <c r="BB2178">
        <f>IF($AK2178=1,N2178,0)</f>
        <v>0</v>
      </c>
      <c r="BC2178">
        <f>IF($AK2178=1,O2178,0)</f>
        <v>0</v>
      </c>
      <c r="BD2178">
        <f>IF($AK2178=1,P2178,0)</f>
        <v>0</v>
      </c>
    </row>
    <row r="2179" spans="1:56" x14ac:dyDescent="0.3">
      <c r="A2179" s="7">
        <v>1139</v>
      </c>
      <c r="B2179" s="6">
        <v>149605</v>
      </c>
      <c r="C2179" s="7">
        <v>0</v>
      </c>
      <c r="D2179" s="7">
        <v>0</v>
      </c>
      <c r="E2179" s="7">
        <f>SUM(C2179:D2179)</f>
        <v>0</v>
      </c>
      <c r="F2179" s="7">
        <v>54</v>
      </c>
      <c r="G2179" s="7">
        <v>0</v>
      </c>
      <c r="H2179" s="7">
        <v>1</v>
      </c>
      <c r="I2179" s="7">
        <v>0</v>
      </c>
      <c r="J2179" s="7">
        <v>0</v>
      </c>
      <c r="K2179" s="7">
        <v>0</v>
      </c>
      <c r="L2179" s="7" t="str" cm="1">
        <f t="array" ref="L2179">_xlfn.IFS(G2179=1,G$1,H2179=1,H$1,I2179=1,I$1,J2179=1,J$1,K2179=1,K$1)</f>
        <v>Married</v>
      </c>
      <c r="M2179" s="7">
        <v>0</v>
      </c>
      <c r="N2179" s="7">
        <v>0</v>
      </c>
      <c r="O2179" s="7">
        <v>1</v>
      </c>
      <c r="P2179" s="7">
        <v>0</v>
      </c>
      <c r="Q2179" s="7" t="str" cm="1">
        <f t="array" ref="Q2179">_xlfn.IFS(M2179=1,M$1,N2179=1,N$1,O2179=1,O$1,P2179=1,P$1)</f>
        <v>Master</v>
      </c>
      <c r="R2179" t="s">
        <v>43</v>
      </c>
      <c r="S2179" s="7">
        <v>65</v>
      </c>
      <c r="T2179" s="7">
        <v>127</v>
      </c>
      <c r="U2179" s="7">
        <v>48</v>
      </c>
      <c r="V2179" s="7">
        <v>87</v>
      </c>
      <c r="W2179" s="7">
        <v>36</v>
      </c>
      <c r="X2179" s="7">
        <v>60</v>
      </c>
      <c r="Y2179" s="7">
        <v>24</v>
      </c>
      <c r="Z2179" s="7">
        <v>335</v>
      </c>
      <c r="AA2179" s="7">
        <v>1</v>
      </c>
      <c r="AB2179" s="7">
        <v>2</v>
      </c>
      <c r="AC2179" s="7">
        <v>1</v>
      </c>
      <c r="AD2179" s="7">
        <v>4</v>
      </c>
      <c r="AE2179" s="7">
        <v>3</v>
      </c>
      <c r="AF2179" s="7">
        <v>0</v>
      </c>
      <c r="AG2179" s="7">
        <v>0</v>
      </c>
      <c r="AH2179" s="7">
        <v>0</v>
      </c>
      <c r="AI2179" s="7">
        <v>0</v>
      </c>
      <c r="AJ2179" s="7">
        <v>0</v>
      </c>
      <c r="AK2179" s="7">
        <v>0</v>
      </c>
      <c r="AL2179" s="7">
        <v>0</v>
      </c>
      <c r="AM2179" s="8">
        <v>44160</v>
      </c>
      <c r="AO2179">
        <f>IF($AG2179=1,G2179,0)</f>
        <v>0</v>
      </c>
      <c r="AP2179">
        <f>IF($AG2179=1,H2179,0)</f>
        <v>0</v>
      </c>
      <c r="AQ2179">
        <f>IF($AG2179=1,J2179,0)</f>
        <v>0</v>
      </c>
      <c r="AR2179">
        <f>IF($AG2179=1,I2179,0)</f>
        <v>0</v>
      </c>
      <c r="AS2179">
        <f>IF($AG2179=1,K2179,0)</f>
        <v>0</v>
      </c>
      <c r="AU2179">
        <f>IF($AJ2179=1,T2179,0)</f>
        <v>0</v>
      </c>
      <c r="AV2179">
        <f>IF($AJ2179=1,U2179,0)</f>
        <v>0</v>
      </c>
      <c r="AW2179">
        <f>IF($AJ2179=1,V2179,0)</f>
        <v>0</v>
      </c>
      <c r="AX2179">
        <f>IF($AJ2179=1,W2179,0)</f>
        <v>0</v>
      </c>
      <c r="AY2179">
        <f>IF($AJ2179=1,X2179,0)</f>
        <v>0</v>
      </c>
      <c r="BA2179">
        <f>IF($AK2179=1,M2179,0)</f>
        <v>0</v>
      </c>
      <c r="BB2179">
        <f>IF($AK2179=1,N2179,0)</f>
        <v>0</v>
      </c>
      <c r="BC2179">
        <f>IF($AK2179=1,O2179,0)</f>
        <v>0</v>
      </c>
      <c r="BD2179">
        <f>IF($AK2179=1,P2179,0)</f>
        <v>0</v>
      </c>
    </row>
    <row r="2180" spans="1:56" x14ac:dyDescent="0.3">
      <c r="A2180" s="7">
        <v>3027</v>
      </c>
      <c r="B2180" s="6">
        <v>176320</v>
      </c>
      <c r="C2180" s="7">
        <v>0</v>
      </c>
      <c r="D2180" s="7">
        <v>1</v>
      </c>
      <c r="E2180" s="7">
        <f>SUM(C2180:D2180)</f>
        <v>1</v>
      </c>
      <c r="F2180" s="7">
        <v>61</v>
      </c>
      <c r="G2180" s="7">
        <v>0</v>
      </c>
      <c r="H2180" s="7">
        <v>0</v>
      </c>
      <c r="I2180" s="7">
        <v>0</v>
      </c>
      <c r="J2180" s="7">
        <v>0</v>
      </c>
      <c r="K2180" s="7">
        <v>1</v>
      </c>
      <c r="L2180" s="7" t="str" cm="1">
        <f t="array" ref="L2180">_xlfn.IFS(G2180=1,G$1,H2180=1,H$1,I2180=1,I$1,J2180=1,J$1,K2180=1,K$1)</f>
        <v>Widow</v>
      </c>
      <c r="M2180" s="7">
        <v>0</v>
      </c>
      <c r="N2180" s="7">
        <v>1</v>
      </c>
      <c r="O2180" s="7">
        <v>0</v>
      </c>
      <c r="P2180" s="7">
        <v>0</v>
      </c>
      <c r="Q2180" s="7" t="str" cm="1">
        <f t="array" ref="Q2180">_xlfn.IFS(M2180=1,M$1,N2180=1,N$1,O2180=1,O$1,P2180=1,P$1)</f>
        <v>Graduate</v>
      </c>
      <c r="R2180" t="s">
        <v>40</v>
      </c>
      <c r="S2180" s="7">
        <v>49</v>
      </c>
      <c r="T2180" s="7">
        <v>1215</v>
      </c>
      <c r="U2180" s="7">
        <v>81</v>
      </c>
      <c r="V2180" s="7">
        <v>494</v>
      </c>
      <c r="W2180" s="7">
        <v>159</v>
      </c>
      <c r="X2180" s="7">
        <v>122</v>
      </c>
      <c r="Y2180" s="7">
        <v>81</v>
      </c>
      <c r="Z2180" s="7">
        <v>1991</v>
      </c>
      <c r="AA2180" s="7">
        <v>2</v>
      </c>
      <c r="AB2180" s="7">
        <v>6</v>
      </c>
      <c r="AC2180" s="7">
        <v>3</v>
      </c>
      <c r="AD2180" s="7">
        <v>4</v>
      </c>
      <c r="AE2180" s="7">
        <v>2</v>
      </c>
      <c r="AF2180" s="7">
        <v>0</v>
      </c>
      <c r="AG2180" s="7">
        <v>0</v>
      </c>
      <c r="AH2180" s="7">
        <v>0</v>
      </c>
      <c r="AI2180" s="7">
        <v>0</v>
      </c>
      <c r="AJ2180" s="7">
        <v>0</v>
      </c>
      <c r="AK2180" s="7">
        <v>0</v>
      </c>
      <c r="AL2180" s="7">
        <v>0</v>
      </c>
      <c r="AM2180" s="8">
        <v>44161</v>
      </c>
      <c r="AO2180">
        <f>IF($AG2180=1,G2180,0)</f>
        <v>0</v>
      </c>
      <c r="AP2180">
        <f>IF($AG2180=1,H2180,0)</f>
        <v>0</v>
      </c>
      <c r="AQ2180">
        <f>IF($AG2180=1,J2180,0)</f>
        <v>0</v>
      </c>
      <c r="AR2180">
        <f>IF($AG2180=1,I2180,0)</f>
        <v>0</v>
      </c>
      <c r="AS2180">
        <f>IF($AG2180=1,K2180,0)</f>
        <v>0</v>
      </c>
      <c r="AU2180">
        <f>IF($AJ2180=1,T2180,0)</f>
        <v>0</v>
      </c>
      <c r="AV2180">
        <f>IF($AJ2180=1,U2180,0)</f>
        <v>0</v>
      </c>
      <c r="AW2180">
        <f>IF($AJ2180=1,V2180,0)</f>
        <v>0</v>
      </c>
      <c r="AX2180">
        <f>IF($AJ2180=1,W2180,0)</f>
        <v>0</v>
      </c>
      <c r="AY2180">
        <f>IF($AJ2180=1,X2180,0)</f>
        <v>0</v>
      </c>
      <c r="BA2180">
        <f>IF($AK2180=1,M2180,0)</f>
        <v>0</v>
      </c>
      <c r="BB2180">
        <f>IF($AK2180=1,N2180,0)</f>
        <v>0</v>
      </c>
      <c r="BC2180">
        <f>IF($AK2180=1,O2180,0)</f>
        <v>0</v>
      </c>
      <c r="BD2180">
        <f>IF($AK2180=1,P2180,0)</f>
        <v>0</v>
      </c>
    </row>
    <row r="2181" spans="1:56" x14ac:dyDescent="0.3">
      <c r="A2181" s="7">
        <v>2462</v>
      </c>
      <c r="B2181" s="6">
        <v>179419</v>
      </c>
      <c r="C2181" s="7">
        <v>0</v>
      </c>
      <c r="D2181" s="7">
        <v>0</v>
      </c>
      <c r="E2181" s="7">
        <f>SUM(C2181:D2181)</f>
        <v>0</v>
      </c>
      <c r="F2181" s="7">
        <v>50</v>
      </c>
      <c r="G2181" s="7">
        <v>0</v>
      </c>
      <c r="H2181" s="7">
        <v>0</v>
      </c>
      <c r="I2181" s="7">
        <v>1</v>
      </c>
      <c r="J2181" s="7">
        <v>0</v>
      </c>
      <c r="K2181" s="7">
        <v>0</v>
      </c>
      <c r="L2181" s="7" t="str" cm="1">
        <f t="array" ref="L2181">_xlfn.IFS(G2181=1,G$1,H2181=1,H$1,I2181=1,I$1,J2181=1,J$1,K2181=1,K$1)</f>
        <v>Together</v>
      </c>
      <c r="M2181" s="7">
        <v>0</v>
      </c>
      <c r="N2181" s="7">
        <v>0</v>
      </c>
      <c r="O2181" s="7">
        <v>1</v>
      </c>
      <c r="P2181" s="7">
        <v>0</v>
      </c>
      <c r="Q2181" s="7" t="str" cm="1">
        <f t="array" ref="Q2181">_xlfn.IFS(M2181=1,M$1,N2181=1,N$1,O2181=1,O$1,P2181=1,P$1)</f>
        <v>Master</v>
      </c>
      <c r="R2181" t="s">
        <v>44</v>
      </c>
      <c r="S2181" s="7">
        <v>96</v>
      </c>
      <c r="T2181" s="7">
        <v>1697</v>
      </c>
      <c r="U2181" s="7">
        <v>287</v>
      </c>
      <c r="V2181" s="7">
        <v>1552</v>
      </c>
      <c r="W2181" s="7">
        <v>45</v>
      </c>
      <c r="X2181" s="7">
        <v>34</v>
      </c>
      <c r="Y2181" s="7">
        <v>70</v>
      </c>
      <c r="Z2181" s="7">
        <v>3545</v>
      </c>
      <c r="AA2181" s="7">
        <v>1</v>
      </c>
      <c r="AB2181" s="7">
        <v>4</v>
      </c>
      <c r="AC2181" s="7">
        <v>6</v>
      </c>
      <c r="AD2181" s="7">
        <v>4</v>
      </c>
      <c r="AE2181" s="7">
        <v>2</v>
      </c>
      <c r="AF2181" s="7">
        <v>0</v>
      </c>
      <c r="AG2181" s="7">
        <v>0</v>
      </c>
      <c r="AH2181" s="7">
        <v>0</v>
      </c>
      <c r="AI2181" s="7">
        <v>0</v>
      </c>
      <c r="AJ2181" s="7">
        <v>0</v>
      </c>
      <c r="AK2181" s="7">
        <v>0</v>
      </c>
      <c r="AL2181" s="7">
        <v>0</v>
      </c>
      <c r="AM2181" s="8">
        <v>44161</v>
      </c>
      <c r="AO2181">
        <f>IF($AG2181=1,G2181,0)</f>
        <v>0</v>
      </c>
      <c r="AP2181">
        <f>IF($AG2181=1,H2181,0)</f>
        <v>0</v>
      </c>
      <c r="AQ2181">
        <f>IF($AG2181=1,J2181,0)</f>
        <v>0</v>
      </c>
      <c r="AR2181">
        <f>IF($AG2181=1,I2181,0)</f>
        <v>0</v>
      </c>
      <c r="AS2181">
        <f>IF($AG2181=1,K2181,0)</f>
        <v>0</v>
      </c>
      <c r="AU2181">
        <f>IF($AJ2181=1,T2181,0)</f>
        <v>0</v>
      </c>
      <c r="AV2181">
        <f>IF($AJ2181=1,U2181,0)</f>
        <v>0</v>
      </c>
      <c r="AW2181">
        <f>IF($AJ2181=1,V2181,0)</f>
        <v>0</v>
      </c>
      <c r="AX2181">
        <f>IF($AJ2181=1,W2181,0)</f>
        <v>0</v>
      </c>
      <c r="AY2181">
        <f>IF($AJ2181=1,X2181,0)</f>
        <v>0</v>
      </c>
      <c r="BA2181">
        <f>IF($AK2181=1,M2181,0)</f>
        <v>0</v>
      </c>
      <c r="BB2181">
        <f>IF($AK2181=1,N2181,0)</f>
        <v>0</v>
      </c>
      <c r="BC2181">
        <f>IF($AK2181=1,O2181,0)</f>
        <v>0</v>
      </c>
      <c r="BD2181">
        <f>IF($AK2181=1,P2181,0)</f>
        <v>0</v>
      </c>
    </row>
    <row r="2182" spans="1:56" x14ac:dyDescent="0.3">
      <c r="A2182" s="7">
        <v>2895</v>
      </c>
      <c r="B2182" s="6">
        <v>131878</v>
      </c>
      <c r="C2182" s="7">
        <v>0</v>
      </c>
      <c r="D2182" s="7">
        <v>1</v>
      </c>
      <c r="E2182" s="7">
        <f>SUM(C2182:D2182)</f>
        <v>1</v>
      </c>
      <c r="F2182" s="7">
        <v>43</v>
      </c>
      <c r="G2182" s="7">
        <v>0</v>
      </c>
      <c r="H2182" s="7">
        <v>0</v>
      </c>
      <c r="I2182" s="7">
        <v>0</v>
      </c>
      <c r="J2182" s="7">
        <v>1</v>
      </c>
      <c r="K2182" s="7">
        <v>0</v>
      </c>
      <c r="L2182" s="7" t="str" cm="1">
        <f t="array" ref="L2182">_xlfn.IFS(G2182=1,G$1,H2182=1,H$1,I2182=1,I$1,J2182=1,J$1,K2182=1,K$1)</f>
        <v>Single</v>
      </c>
      <c r="M2182" s="7">
        <v>0</v>
      </c>
      <c r="N2182" s="7">
        <v>0</v>
      </c>
      <c r="O2182" s="7">
        <v>0</v>
      </c>
      <c r="P2182" s="7">
        <v>0</v>
      </c>
      <c r="Q2182" s="7" t="e" cm="1">
        <f t="array" ref="Q2182">_xlfn.IFS(M2182=1,M$1,N2182=1,N$1,O2182=1,O$1,P2182=1,P$1)</f>
        <v>#N/A</v>
      </c>
      <c r="R2182" t="s">
        <v>40</v>
      </c>
      <c r="S2182" s="7">
        <v>7</v>
      </c>
      <c r="T2182" s="7">
        <v>95</v>
      </c>
      <c r="U2182" s="7">
        <v>17</v>
      </c>
      <c r="V2182" s="7">
        <v>21</v>
      </c>
      <c r="W2182" s="7">
        <v>41</v>
      </c>
      <c r="X2182" s="7">
        <v>21</v>
      </c>
      <c r="Y2182" s="7">
        <v>95</v>
      </c>
      <c r="Z2182" s="7">
        <v>99</v>
      </c>
      <c r="AA2182" s="7">
        <v>1</v>
      </c>
      <c r="AB2182" s="7">
        <v>1</v>
      </c>
      <c r="AC2182" s="7">
        <v>0</v>
      </c>
      <c r="AD2182" s="7">
        <v>4</v>
      </c>
      <c r="AE2182" s="7">
        <v>3</v>
      </c>
      <c r="AF2182" s="7">
        <v>0</v>
      </c>
      <c r="AG2182" s="7">
        <v>0</v>
      </c>
      <c r="AH2182" s="7">
        <v>0</v>
      </c>
      <c r="AI2182" s="7">
        <v>0</v>
      </c>
      <c r="AJ2182" s="7">
        <v>0</v>
      </c>
      <c r="AK2182" s="7">
        <v>0</v>
      </c>
      <c r="AL2182" s="7">
        <v>0</v>
      </c>
      <c r="AM2182" s="8">
        <v>44161</v>
      </c>
      <c r="AO2182">
        <f>IF($AG2182=1,G2182,0)</f>
        <v>0</v>
      </c>
      <c r="AP2182">
        <f>IF($AG2182=1,H2182,0)</f>
        <v>0</v>
      </c>
      <c r="AQ2182">
        <f>IF($AG2182=1,J2182,0)</f>
        <v>0</v>
      </c>
      <c r="AR2182">
        <f>IF($AG2182=1,I2182,0)</f>
        <v>0</v>
      </c>
      <c r="AS2182">
        <f>IF($AG2182=1,K2182,0)</f>
        <v>0</v>
      </c>
      <c r="AU2182">
        <f>IF($AJ2182=1,T2182,0)</f>
        <v>0</v>
      </c>
      <c r="AV2182">
        <f>IF($AJ2182=1,U2182,0)</f>
        <v>0</v>
      </c>
      <c r="AW2182">
        <f>IF($AJ2182=1,V2182,0)</f>
        <v>0</v>
      </c>
      <c r="AX2182">
        <f>IF($AJ2182=1,W2182,0)</f>
        <v>0</v>
      </c>
      <c r="AY2182">
        <f>IF($AJ2182=1,X2182,0)</f>
        <v>0</v>
      </c>
      <c r="BA2182">
        <f>IF($AK2182=1,M2182,0)</f>
        <v>0</v>
      </c>
      <c r="BB2182">
        <f>IF($AK2182=1,N2182,0)</f>
        <v>0</v>
      </c>
      <c r="BC2182">
        <f>IF($AK2182=1,O2182,0)</f>
        <v>0</v>
      </c>
      <c r="BD2182">
        <f>IF($AK2182=1,P2182,0)</f>
        <v>0</v>
      </c>
    </row>
    <row r="2183" spans="1:56" x14ac:dyDescent="0.3">
      <c r="A2183" s="7">
        <v>1975</v>
      </c>
      <c r="B2183" s="6">
        <v>164587</v>
      </c>
      <c r="C2183" s="7">
        <v>1</v>
      </c>
      <c r="D2183" s="7">
        <v>1</v>
      </c>
      <c r="E2183" s="7">
        <f>SUM(C2183:D2183)</f>
        <v>2</v>
      </c>
      <c r="F2183" s="7">
        <v>66</v>
      </c>
      <c r="G2183" s="7">
        <v>1</v>
      </c>
      <c r="H2183" s="7">
        <v>0</v>
      </c>
      <c r="I2183" s="7">
        <v>0</v>
      </c>
      <c r="J2183" s="7">
        <v>0</v>
      </c>
      <c r="K2183" s="7">
        <v>0</v>
      </c>
      <c r="L2183" s="7" t="str" cm="1">
        <f t="array" ref="L2183">_xlfn.IFS(G2183=1,G$1,H2183=1,H$1,I2183=1,I$1,J2183=1,J$1,K2183=1,K$1)</f>
        <v>Divorced</v>
      </c>
      <c r="M2183" s="7">
        <v>0</v>
      </c>
      <c r="N2183" s="7">
        <v>1</v>
      </c>
      <c r="O2183" s="7">
        <v>0</v>
      </c>
      <c r="P2183" s="7">
        <v>0</v>
      </c>
      <c r="Q2183" s="7" t="str" cm="1">
        <f t="array" ref="Q2183">_xlfn.IFS(M2183=1,M$1,N2183=1,N$1,O2183=1,O$1,P2183=1,P$1)</f>
        <v>Graduate</v>
      </c>
      <c r="R2183" t="s">
        <v>41</v>
      </c>
      <c r="S2183" s="7">
        <v>49</v>
      </c>
      <c r="T2183" s="7">
        <v>168</v>
      </c>
      <c r="U2183" s="7">
        <v>0</v>
      </c>
      <c r="V2183" s="7">
        <v>41</v>
      </c>
      <c r="W2183" s="7">
        <v>0</v>
      </c>
      <c r="X2183" s="7">
        <v>15</v>
      </c>
      <c r="Y2183" s="7">
        <v>51</v>
      </c>
      <c r="Z2183" s="7">
        <v>173</v>
      </c>
      <c r="AA2183" s="7">
        <v>2</v>
      </c>
      <c r="AB2183" s="7">
        <v>1</v>
      </c>
      <c r="AC2183" s="7">
        <v>1</v>
      </c>
      <c r="AD2183" s="7">
        <v>4</v>
      </c>
      <c r="AE2183" s="7">
        <v>3</v>
      </c>
      <c r="AF2183" s="7">
        <v>0</v>
      </c>
      <c r="AG2183" s="7">
        <v>0</v>
      </c>
      <c r="AH2183" s="7">
        <v>0</v>
      </c>
      <c r="AI2183" s="7">
        <v>0</v>
      </c>
      <c r="AJ2183" s="7">
        <v>0</v>
      </c>
      <c r="AK2183" s="7">
        <v>0</v>
      </c>
      <c r="AL2183" s="7">
        <v>0</v>
      </c>
      <c r="AM2183" s="8">
        <v>44161</v>
      </c>
      <c r="AO2183">
        <f>IF($AG2183=1,G2183,0)</f>
        <v>0</v>
      </c>
      <c r="AP2183">
        <f>IF($AG2183=1,H2183,0)</f>
        <v>0</v>
      </c>
      <c r="AQ2183">
        <f>IF($AG2183=1,J2183,0)</f>
        <v>0</v>
      </c>
      <c r="AR2183">
        <f>IF($AG2183=1,I2183,0)</f>
        <v>0</v>
      </c>
      <c r="AS2183">
        <f>IF($AG2183=1,K2183,0)</f>
        <v>0</v>
      </c>
      <c r="AU2183">
        <f>IF($AJ2183=1,T2183,0)</f>
        <v>0</v>
      </c>
      <c r="AV2183">
        <f>IF($AJ2183=1,U2183,0)</f>
        <v>0</v>
      </c>
      <c r="AW2183">
        <f>IF($AJ2183=1,V2183,0)</f>
        <v>0</v>
      </c>
      <c r="AX2183">
        <f>IF($AJ2183=1,W2183,0)</f>
        <v>0</v>
      </c>
      <c r="AY2183">
        <f>IF($AJ2183=1,X2183,0)</f>
        <v>0</v>
      </c>
      <c r="BA2183">
        <f>IF($AK2183=1,M2183,0)</f>
        <v>0</v>
      </c>
      <c r="BB2183">
        <f>IF($AK2183=1,N2183,0)</f>
        <v>0</v>
      </c>
      <c r="BC2183">
        <f>IF($AK2183=1,O2183,0)</f>
        <v>0</v>
      </c>
      <c r="BD2183">
        <f>IF($AK2183=1,P2183,0)</f>
        <v>0</v>
      </c>
    </row>
    <row r="2184" spans="1:56" x14ac:dyDescent="0.3">
      <c r="A2184" s="7">
        <v>1962</v>
      </c>
      <c r="B2184" s="6">
        <v>104861</v>
      </c>
      <c r="C2184" s="7">
        <v>0</v>
      </c>
      <c r="D2184" s="7">
        <v>0</v>
      </c>
      <c r="E2184" s="7">
        <f>SUM(C2184:D2184)</f>
        <v>0</v>
      </c>
      <c r="F2184" s="7">
        <v>55</v>
      </c>
      <c r="G2184" s="7">
        <v>1</v>
      </c>
      <c r="H2184" s="7">
        <v>0</v>
      </c>
      <c r="I2184" s="7">
        <v>0</v>
      </c>
      <c r="J2184" s="7">
        <v>0</v>
      </c>
      <c r="K2184" s="7">
        <v>0</v>
      </c>
      <c r="L2184" s="7" t="str" cm="1">
        <f t="array" ref="L2184">_xlfn.IFS(G2184=1,G$1,H2184=1,H$1,I2184=1,I$1,J2184=1,J$1,K2184=1,K$1)</f>
        <v>Divorced</v>
      </c>
      <c r="M2184" s="7">
        <v>0</v>
      </c>
      <c r="N2184" s="7">
        <v>1</v>
      </c>
      <c r="O2184" s="7">
        <v>0</v>
      </c>
      <c r="P2184" s="7">
        <v>0</v>
      </c>
      <c r="Q2184" s="7" t="str" cm="1">
        <f t="array" ref="Q2184">_xlfn.IFS(M2184=1,M$1,N2184=1,N$1,O2184=1,O$1,P2184=1,P$1)</f>
        <v>Graduate</v>
      </c>
      <c r="R2184" t="s">
        <v>42</v>
      </c>
      <c r="S2184" s="7">
        <v>20</v>
      </c>
      <c r="T2184" s="7">
        <v>43</v>
      </c>
      <c r="U2184" s="7">
        <v>22</v>
      </c>
      <c r="V2184" s="7">
        <v>22</v>
      </c>
      <c r="W2184" s="7">
        <v>22</v>
      </c>
      <c r="X2184" s="7">
        <v>0</v>
      </c>
      <c r="Y2184" s="7">
        <v>22</v>
      </c>
      <c r="Z2184" s="7">
        <v>86</v>
      </c>
      <c r="AA2184" s="7">
        <v>0</v>
      </c>
      <c r="AB2184" s="7">
        <v>0</v>
      </c>
      <c r="AC2184" s="7">
        <v>0</v>
      </c>
      <c r="AD2184" s="7">
        <v>0</v>
      </c>
      <c r="AE2184" s="7">
        <v>14</v>
      </c>
      <c r="AF2184" s="7">
        <v>0</v>
      </c>
      <c r="AG2184" s="7">
        <v>0</v>
      </c>
      <c r="AH2184" s="7">
        <v>0</v>
      </c>
      <c r="AI2184" s="7">
        <v>0</v>
      </c>
      <c r="AJ2184" s="7">
        <v>0</v>
      </c>
      <c r="AK2184" s="7">
        <v>0</v>
      </c>
      <c r="AL2184" s="7">
        <v>0</v>
      </c>
      <c r="AM2184" s="8">
        <v>44161</v>
      </c>
      <c r="AO2184">
        <f>IF($AG2184=1,G2184,0)</f>
        <v>0</v>
      </c>
      <c r="AP2184">
        <f>IF($AG2184=1,H2184,0)</f>
        <v>0</v>
      </c>
      <c r="AQ2184">
        <f>IF($AG2184=1,J2184,0)</f>
        <v>0</v>
      </c>
      <c r="AR2184">
        <f>IF($AG2184=1,I2184,0)</f>
        <v>0</v>
      </c>
      <c r="AS2184">
        <f>IF($AG2184=1,K2184,0)</f>
        <v>0</v>
      </c>
      <c r="AU2184">
        <f>IF($AJ2184=1,T2184,0)</f>
        <v>0</v>
      </c>
      <c r="AV2184">
        <f>IF($AJ2184=1,U2184,0)</f>
        <v>0</v>
      </c>
      <c r="AW2184">
        <f>IF($AJ2184=1,V2184,0)</f>
        <v>0</v>
      </c>
      <c r="AX2184">
        <f>IF($AJ2184=1,W2184,0)</f>
        <v>0</v>
      </c>
      <c r="AY2184">
        <f>IF($AJ2184=1,X2184,0)</f>
        <v>0</v>
      </c>
      <c r="BA2184">
        <f>IF($AK2184=1,M2184,0)</f>
        <v>0</v>
      </c>
      <c r="BB2184">
        <f>IF($AK2184=1,N2184,0)</f>
        <v>0</v>
      </c>
      <c r="BC2184">
        <f>IF($AK2184=1,O2184,0)</f>
        <v>0</v>
      </c>
      <c r="BD2184">
        <f>IF($AK2184=1,P2184,0)</f>
        <v>0</v>
      </c>
    </row>
    <row r="2185" spans="1:56" x14ac:dyDescent="0.3">
      <c r="A2185" s="7">
        <v>2634</v>
      </c>
      <c r="B2185" s="6">
        <v>172066</v>
      </c>
      <c r="C2185" s="7">
        <v>0</v>
      </c>
      <c r="D2185" s="7">
        <v>0</v>
      </c>
      <c r="E2185" s="7">
        <f>SUM(C2185:D2185)</f>
        <v>0</v>
      </c>
      <c r="F2185" s="7">
        <v>39</v>
      </c>
      <c r="G2185" s="7">
        <v>0</v>
      </c>
      <c r="H2185" s="7">
        <v>0</v>
      </c>
      <c r="I2185" s="7">
        <v>0</v>
      </c>
      <c r="J2185" s="7">
        <v>1</v>
      </c>
      <c r="K2185" s="7">
        <v>0</v>
      </c>
      <c r="L2185" s="7" t="str" cm="1">
        <f t="array" ref="L2185">_xlfn.IFS(G2185=1,G$1,H2185=1,H$1,I2185=1,I$1,J2185=1,J$1,K2185=1,K$1)</f>
        <v>Single</v>
      </c>
      <c r="M2185" s="7">
        <v>0</v>
      </c>
      <c r="N2185" s="7">
        <v>1</v>
      </c>
      <c r="O2185" s="7">
        <v>0</v>
      </c>
      <c r="P2185" s="7">
        <v>0</v>
      </c>
      <c r="Q2185" s="7" t="str" cm="1">
        <f t="array" ref="Q2185">_xlfn.IFS(M2185=1,M$1,N2185=1,N$1,O2185=1,O$1,P2185=1,P$1)</f>
        <v>Graduate</v>
      </c>
      <c r="R2185" t="s">
        <v>42</v>
      </c>
      <c r="S2185" s="7">
        <v>55</v>
      </c>
      <c r="T2185" s="7">
        <v>2395</v>
      </c>
      <c r="U2185" s="7">
        <v>81</v>
      </c>
      <c r="V2185" s="7">
        <v>1280</v>
      </c>
      <c r="W2185" s="7">
        <v>320</v>
      </c>
      <c r="X2185" s="7">
        <v>122</v>
      </c>
      <c r="Y2185" s="7">
        <v>81</v>
      </c>
      <c r="Z2185" s="7">
        <v>4116</v>
      </c>
      <c r="AA2185" s="7">
        <v>1</v>
      </c>
      <c r="AB2185" s="7">
        <v>4</v>
      </c>
      <c r="AC2185" s="7">
        <v>6</v>
      </c>
      <c r="AD2185" s="7">
        <v>6</v>
      </c>
      <c r="AE2185" s="7">
        <v>2</v>
      </c>
      <c r="AF2185" s="7">
        <v>0</v>
      </c>
      <c r="AG2185" s="7">
        <v>0</v>
      </c>
      <c r="AH2185" s="7">
        <v>1</v>
      </c>
      <c r="AI2185" s="7">
        <v>1</v>
      </c>
      <c r="AJ2185" s="7">
        <v>0</v>
      </c>
      <c r="AK2185" s="7">
        <v>0</v>
      </c>
      <c r="AL2185" s="7">
        <v>1</v>
      </c>
      <c r="AM2185" s="8">
        <v>44162</v>
      </c>
      <c r="AO2185">
        <f>IF($AG2185=1,G2185,0)</f>
        <v>0</v>
      </c>
      <c r="AP2185">
        <f>IF($AG2185=1,H2185,0)</f>
        <v>0</v>
      </c>
      <c r="AQ2185">
        <f>IF($AG2185=1,J2185,0)</f>
        <v>0</v>
      </c>
      <c r="AR2185">
        <f>IF($AG2185=1,I2185,0)</f>
        <v>0</v>
      </c>
      <c r="AS2185">
        <f>IF($AG2185=1,K2185,0)</f>
        <v>0</v>
      </c>
      <c r="AU2185">
        <f>IF($AJ2185=1,T2185,0)</f>
        <v>0</v>
      </c>
      <c r="AV2185">
        <f>IF($AJ2185=1,U2185,0)</f>
        <v>0</v>
      </c>
      <c r="AW2185">
        <f>IF($AJ2185=1,V2185,0)</f>
        <v>0</v>
      </c>
      <c r="AX2185">
        <f>IF($AJ2185=1,W2185,0)</f>
        <v>0</v>
      </c>
      <c r="AY2185">
        <f>IF($AJ2185=1,X2185,0)</f>
        <v>0</v>
      </c>
      <c r="BA2185">
        <f>IF($AK2185=1,M2185,0)</f>
        <v>0</v>
      </c>
      <c r="BB2185">
        <f>IF($AK2185=1,N2185,0)</f>
        <v>0</v>
      </c>
      <c r="BC2185">
        <f>IF($AK2185=1,O2185,0)</f>
        <v>0</v>
      </c>
      <c r="BD2185">
        <f>IF($AK2185=1,P2185,0)</f>
        <v>0</v>
      </c>
    </row>
    <row r="2186" spans="1:56" x14ac:dyDescent="0.3">
      <c r="A2186" s="7">
        <v>2821</v>
      </c>
      <c r="B2186" s="6">
        <v>104023</v>
      </c>
      <c r="C2186" s="7">
        <v>1</v>
      </c>
      <c r="D2186" s="7">
        <v>1</v>
      </c>
      <c r="E2186" s="7">
        <f>SUM(C2186:D2186)</f>
        <v>2</v>
      </c>
      <c r="F2186" s="7">
        <v>57</v>
      </c>
      <c r="G2186" s="7">
        <v>0</v>
      </c>
      <c r="H2186" s="7">
        <v>1</v>
      </c>
      <c r="I2186" s="7">
        <v>0</v>
      </c>
      <c r="J2186" s="7">
        <v>0</v>
      </c>
      <c r="K2186" s="7">
        <v>0</v>
      </c>
      <c r="L2186" s="7" t="str" cm="1">
        <f t="array" ref="L2186">_xlfn.IFS(G2186=1,G$1,H2186=1,H$1,I2186=1,I$1,J2186=1,J$1,K2186=1,K$1)</f>
        <v>Married</v>
      </c>
      <c r="M2186" s="7">
        <v>0</v>
      </c>
      <c r="N2186" s="7">
        <v>0</v>
      </c>
      <c r="O2186" s="7">
        <v>0</v>
      </c>
      <c r="P2186" s="7">
        <v>1</v>
      </c>
      <c r="Q2186" s="7" t="str" cm="1">
        <f t="array" ref="Q2186">_xlfn.IFS(M2186=1,M$1,N2186=1,N$1,O2186=1,O$1,P2186=1,P$1)</f>
        <v>PhD</v>
      </c>
      <c r="R2186" t="s">
        <v>41</v>
      </c>
      <c r="S2186" s="7">
        <v>29</v>
      </c>
      <c r="T2186" s="7">
        <v>129</v>
      </c>
      <c r="U2186" s="7">
        <v>0</v>
      </c>
      <c r="V2186" s="7">
        <v>26</v>
      </c>
      <c r="W2186" s="7">
        <v>26</v>
      </c>
      <c r="X2186" s="7">
        <v>26</v>
      </c>
      <c r="Y2186" s="7">
        <v>26</v>
      </c>
      <c r="Z2186" s="7">
        <v>181</v>
      </c>
      <c r="AA2186" s="7">
        <v>15</v>
      </c>
      <c r="AB2186" s="7">
        <v>0</v>
      </c>
      <c r="AC2186" s="7">
        <v>0</v>
      </c>
      <c r="AD2186" s="7">
        <v>0</v>
      </c>
      <c r="AE2186" s="7">
        <v>19</v>
      </c>
      <c r="AF2186" s="7">
        <v>0</v>
      </c>
      <c r="AG2186" s="7">
        <v>0</v>
      </c>
      <c r="AH2186" s="7">
        <v>0</v>
      </c>
      <c r="AI2186" s="7">
        <v>0</v>
      </c>
      <c r="AJ2186" s="7">
        <v>0</v>
      </c>
      <c r="AK2186" s="7">
        <v>0</v>
      </c>
      <c r="AL2186" s="7">
        <v>0</v>
      </c>
      <c r="AM2186" s="8">
        <v>44162</v>
      </c>
      <c r="AO2186">
        <f>IF($AG2186=1,G2186,0)</f>
        <v>0</v>
      </c>
      <c r="AP2186">
        <f>IF($AG2186=1,H2186,0)</f>
        <v>0</v>
      </c>
      <c r="AQ2186">
        <f>IF($AG2186=1,J2186,0)</f>
        <v>0</v>
      </c>
      <c r="AR2186">
        <f>IF($AG2186=1,I2186,0)</f>
        <v>0</v>
      </c>
      <c r="AS2186">
        <f>IF($AG2186=1,K2186,0)</f>
        <v>0</v>
      </c>
      <c r="AU2186">
        <f>IF($AJ2186=1,T2186,0)</f>
        <v>0</v>
      </c>
      <c r="AV2186">
        <f>IF($AJ2186=1,U2186,0)</f>
        <v>0</v>
      </c>
      <c r="AW2186">
        <f>IF($AJ2186=1,V2186,0)</f>
        <v>0</v>
      </c>
      <c r="AX2186">
        <f>IF($AJ2186=1,W2186,0)</f>
        <v>0</v>
      </c>
      <c r="AY2186">
        <f>IF($AJ2186=1,X2186,0)</f>
        <v>0</v>
      </c>
      <c r="BA2186">
        <f>IF($AK2186=1,M2186,0)</f>
        <v>0</v>
      </c>
      <c r="BB2186">
        <f>IF($AK2186=1,N2186,0)</f>
        <v>0</v>
      </c>
      <c r="BC2186">
        <f>IF($AK2186=1,O2186,0)</f>
        <v>0</v>
      </c>
      <c r="BD2186">
        <f>IF($AK2186=1,P2186,0)</f>
        <v>0</v>
      </c>
    </row>
    <row r="2187" spans="1:56" x14ac:dyDescent="0.3">
      <c r="A2187" s="7">
        <v>1167</v>
      </c>
      <c r="B2187" s="6">
        <v>138285</v>
      </c>
      <c r="C2187" s="7">
        <v>2</v>
      </c>
      <c r="D2187" s="7">
        <v>1</v>
      </c>
      <c r="E2187" s="7">
        <f>SUM(C2187:D2187)</f>
        <v>3</v>
      </c>
      <c r="F2187" s="7">
        <v>61</v>
      </c>
      <c r="G2187" s="7">
        <v>0</v>
      </c>
      <c r="H2187" s="7">
        <v>0</v>
      </c>
      <c r="I2187" s="7">
        <v>1</v>
      </c>
      <c r="J2187" s="7">
        <v>0</v>
      </c>
      <c r="K2187" s="7">
        <v>0</v>
      </c>
      <c r="L2187" s="7" t="str" cm="1">
        <f t="array" ref="L2187">_xlfn.IFS(G2187=1,G$1,H2187=1,H$1,I2187=1,I$1,J2187=1,J$1,K2187=1,K$1)</f>
        <v>Together</v>
      </c>
      <c r="M2187" s="7">
        <v>0</v>
      </c>
      <c r="N2187" s="7">
        <v>1</v>
      </c>
      <c r="O2187" s="7">
        <v>0</v>
      </c>
      <c r="P2187" s="7">
        <v>0</v>
      </c>
      <c r="Q2187" s="7" t="str" cm="1">
        <f t="array" ref="Q2187">_xlfn.IFS(M2187=1,M$1,N2187=1,N$1,O2187=1,O$1,P2187=1,P$1)</f>
        <v>Graduate</v>
      </c>
      <c r="R2187" t="s">
        <v>40</v>
      </c>
      <c r="S2187" s="7">
        <v>96</v>
      </c>
      <c r="T2187" s="7">
        <v>7</v>
      </c>
      <c r="U2187" s="7">
        <v>0</v>
      </c>
      <c r="V2187" s="7">
        <v>18</v>
      </c>
      <c r="W2187" s="7">
        <v>7</v>
      </c>
      <c r="X2187" s="7">
        <v>0</v>
      </c>
      <c r="Y2187" s="7">
        <v>4</v>
      </c>
      <c r="Z2187" s="7">
        <v>29</v>
      </c>
      <c r="AA2187" s="7">
        <v>1</v>
      </c>
      <c r="AB2187" s="7">
        <v>0</v>
      </c>
      <c r="AC2187" s="7">
        <v>0</v>
      </c>
      <c r="AD2187" s="7">
        <v>3</v>
      </c>
      <c r="AE2187" s="7">
        <v>2</v>
      </c>
      <c r="AF2187" s="7">
        <v>0</v>
      </c>
      <c r="AG2187" s="7">
        <v>0</v>
      </c>
      <c r="AH2187" s="7">
        <v>0</v>
      </c>
      <c r="AI2187" s="7">
        <v>0</v>
      </c>
      <c r="AJ2187" s="7">
        <v>0</v>
      </c>
      <c r="AK2187" s="7">
        <v>0</v>
      </c>
      <c r="AL2187" s="7">
        <v>0</v>
      </c>
      <c r="AM2187" s="8">
        <v>44163</v>
      </c>
      <c r="AO2187">
        <f>IF($AG2187=1,G2187,0)</f>
        <v>0</v>
      </c>
      <c r="AP2187">
        <f>IF($AG2187=1,H2187,0)</f>
        <v>0</v>
      </c>
      <c r="AQ2187">
        <f>IF($AG2187=1,J2187,0)</f>
        <v>0</v>
      </c>
      <c r="AR2187">
        <f>IF($AG2187=1,I2187,0)</f>
        <v>0</v>
      </c>
      <c r="AS2187">
        <f>IF($AG2187=1,K2187,0)</f>
        <v>0</v>
      </c>
      <c r="AU2187">
        <f>IF($AJ2187=1,T2187,0)</f>
        <v>0</v>
      </c>
      <c r="AV2187">
        <f>IF($AJ2187=1,U2187,0)</f>
        <v>0</v>
      </c>
      <c r="AW2187">
        <f>IF($AJ2187=1,V2187,0)</f>
        <v>0</v>
      </c>
      <c r="AX2187">
        <f>IF($AJ2187=1,W2187,0)</f>
        <v>0</v>
      </c>
      <c r="AY2187">
        <f>IF($AJ2187=1,X2187,0)</f>
        <v>0</v>
      </c>
      <c r="BA2187">
        <f>IF($AK2187=1,M2187,0)</f>
        <v>0</v>
      </c>
      <c r="BB2187">
        <f>IF($AK2187=1,N2187,0)</f>
        <v>0</v>
      </c>
      <c r="BC2187">
        <f>IF($AK2187=1,O2187,0)</f>
        <v>0</v>
      </c>
      <c r="BD2187">
        <f>IF($AK2187=1,P2187,0)</f>
        <v>0</v>
      </c>
    </row>
    <row r="2188" spans="1:56" x14ac:dyDescent="0.3">
      <c r="A2188" s="7">
        <v>2004</v>
      </c>
      <c r="B2188" s="6">
        <v>133564</v>
      </c>
      <c r="C2188" s="7">
        <v>0</v>
      </c>
      <c r="D2188" s="7">
        <v>1</v>
      </c>
      <c r="E2188" s="7">
        <f>SUM(C2188:D2188)</f>
        <v>1</v>
      </c>
      <c r="F2188" s="7">
        <v>54</v>
      </c>
      <c r="G2188" s="7">
        <v>0</v>
      </c>
      <c r="H2188" s="7">
        <v>0</v>
      </c>
      <c r="I2188" s="7">
        <v>1</v>
      </c>
      <c r="J2188" s="7">
        <v>0</v>
      </c>
      <c r="K2188" s="7">
        <v>0</v>
      </c>
      <c r="L2188" s="7" t="str" cm="1">
        <f t="array" ref="L2188">_xlfn.IFS(G2188=1,G$1,H2188=1,H$1,I2188=1,I$1,J2188=1,J$1,K2188=1,K$1)</f>
        <v>Together</v>
      </c>
      <c r="M2188" s="7">
        <v>0</v>
      </c>
      <c r="N2188" s="7">
        <v>0</v>
      </c>
      <c r="O2188" s="7">
        <v>1</v>
      </c>
      <c r="P2188" s="7">
        <v>0</v>
      </c>
      <c r="Q2188" s="7" t="str" cm="1">
        <f t="array" ref="Q2188">_xlfn.IFS(M2188=1,M$1,N2188=1,N$1,O2188=1,O$1,P2188=1,P$1)</f>
        <v>Master</v>
      </c>
      <c r="R2188" t="s">
        <v>42</v>
      </c>
      <c r="S2188" s="7">
        <v>51</v>
      </c>
      <c r="T2188" s="7">
        <v>243</v>
      </c>
      <c r="U2188" s="7">
        <v>0</v>
      </c>
      <c r="V2188" s="7">
        <v>12</v>
      </c>
      <c r="W2188" s="7">
        <v>0</v>
      </c>
      <c r="X2188" s="7">
        <v>0</v>
      </c>
      <c r="Y2188" s="7">
        <v>28</v>
      </c>
      <c r="Z2188" s="7">
        <v>227</v>
      </c>
      <c r="AA2188" s="7">
        <v>1</v>
      </c>
      <c r="AB2188" s="7">
        <v>1</v>
      </c>
      <c r="AC2188" s="7">
        <v>1</v>
      </c>
      <c r="AD2188" s="7">
        <v>3</v>
      </c>
      <c r="AE2188" s="7">
        <v>5</v>
      </c>
      <c r="AF2188" s="7">
        <v>0</v>
      </c>
      <c r="AG2188" s="7">
        <v>0</v>
      </c>
      <c r="AH2188" s="7">
        <v>0</v>
      </c>
      <c r="AI2188" s="7">
        <v>0</v>
      </c>
      <c r="AJ2188" s="7">
        <v>0</v>
      </c>
      <c r="AK2188" s="7">
        <v>0</v>
      </c>
      <c r="AL2188" s="7">
        <v>0</v>
      </c>
      <c r="AM2188" s="8">
        <v>44163</v>
      </c>
      <c r="AO2188">
        <f>IF($AG2188=1,G2188,0)</f>
        <v>0</v>
      </c>
      <c r="AP2188">
        <f>IF($AG2188=1,H2188,0)</f>
        <v>0</v>
      </c>
      <c r="AQ2188">
        <f>IF($AG2188=1,J2188,0)</f>
        <v>0</v>
      </c>
      <c r="AR2188">
        <f>IF($AG2188=1,I2188,0)</f>
        <v>0</v>
      </c>
      <c r="AS2188">
        <f>IF($AG2188=1,K2188,0)</f>
        <v>0</v>
      </c>
      <c r="AU2188">
        <f>IF($AJ2188=1,T2188,0)</f>
        <v>0</v>
      </c>
      <c r="AV2188">
        <f>IF($AJ2188=1,U2188,0)</f>
        <v>0</v>
      </c>
      <c r="AW2188">
        <f>IF($AJ2188=1,V2188,0)</f>
        <v>0</v>
      </c>
      <c r="AX2188">
        <f>IF($AJ2188=1,W2188,0)</f>
        <v>0</v>
      </c>
      <c r="AY2188">
        <f>IF($AJ2188=1,X2188,0)</f>
        <v>0</v>
      </c>
      <c r="BA2188">
        <f>IF($AK2188=1,M2188,0)</f>
        <v>0</v>
      </c>
      <c r="BB2188">
        <f>IF($AK2188=1,N2188,0)</f>
        <v>0</v>
      </c>
      <c r="BC2188">
        <f>IF($AK2188=1,O2188,0)</f>
        <v>0</v>
      </c>
      <c r="BD2188">
        <f>IF($AK2188=1,P2188,0)</f>
        <v>0</v>
      </c>
    </row>
    <row r="2189" spans="1:56" x14ac:dyDescent="0.3">
      <c r="A2189" s="7">
        <v>2431</v>
      </c>
      <c r="B2189" s="6">
        <v>168695</v>
      </c>
      <c r="C2189" s="7">
        <v>0</v>
      </c>
      <c r="D2189" s="7">
        <v>0</v>
      </c>
      <c r="E2189" s="7">
        <f>SUM(C2189:D2189)</f>
        <v>0</v>
      </c>
      <c r="F2189" s="7">
        <v>51</v>
      </c>
      <c r="G2189" s="7">
        <v>0</v>
      </c>
      <c r="H2189" s="7">
        <v>0</v>
      </c>
      <c r="I2189" s="7">
        <v>1</v>
      </c>
      <c r="J2189" s="7">
        <v>0</v>
      </c>
      <c r="K2189" s="7">
        <v>0</v>
      </c>
      <c r="L2189" s="7" t="str" cm="1">
        <f t="array" ref="L2189">_xlfn.IFS(G2189=1,G$1,H2189=1,H$1,I2189=1,I$1,J2189=1,J$1,K2189=1,K$1)</f>
        <v>Together</v>
      </c>
      <c r="M2189" s="7">
        <v>0</v>
      </c>
      <c r="N2189" s="7">
        <v>1</v>
      </c>
      <c r="O2189" s="7">
        <v>0</v>
      </c>
      <c r="P2189" s="7">
        <v>0</v>
      </c>
      <c r="Q2189" s="7" t="str" cm="1">
        <f t="array" ref="Q2189">_xlfn.IFS(M2189=1,M$1,N2189=1,N$1,O2189=1,O$1,P2189=1,P$1)</f>
        <v>Graduate</v>
      </c>
      <c r="R2189" t="s">
        <v>41</v>
      </c>
      <c r="S2189" s="7">
        <v>3</v>
      </c>
      <c r="T2189" s="7">
        <v>1125</v>
      </c>
      <c r="U2189" s="7">
        <v>199</v>
      </c>
      <c r="V2189" s="7">
        <v>874</v>
      </c>
      <c r="W2189" s="7">
        <v>260</v>
      </c>
      <c r="X2189" s="7">
        <v>123</v>
      </c>
      <c r="Y2189" s="7">
        <v>98</v>
      </c>
      <c r="Z2189" s="7">
        <v>2483</v>
      </c>
      <c r="AA2189" s="7">
        <v>1</v>
      </c>
      <c r="AB2189" s="7">
        <v>4</v>
      </c>
      <c r="AC2189" s="7">
        <v>4</v>
      </c>
      <c r="AD2189" s="7">
        <v>7</v>
      </c>
      <c r="AE2189" s="7">
        <v>2</v>
      </c>
      <c r="AF2189" s="7">
        <v>0</v>
      </c>
      <c r="AG2189" s="7">
        <v>0</v>
      </c>
      <c r="AH2189" s="7">
        <v>0</v>
      </c>
      <c r="AI2189" s="7">
        <v>0</v>
      </c>
      <c r="AJ2189" s="7">
        <v>0</v>
      </c>
      <c r="AK2189" s="7">
        <v>0</v>
      </c>
      <c r="AL2189" s="7">
        <v>0</v>
      </c>
      <c r="AM2189" s="8">
        <v>44164</v>
      </c>
      <c r="AO2189">
        <f>IF($AG2189=1,G2189,0)</f>
        <v>0</v>
      </c>
      <c r="AP2189">
        <f>IF($AG2189=1,H2189,0)</f>
        <v>0</v>
      </c>
      <c r="AQ2189">
        <f>IF($AG2189=1,J2189,0)</f>
        <v>0</v>
      </c>
      <c r="AR2189">
        <f>IF($AG2189=1,I2189,0)</f>
        <v>0</v>
      </c>
      <c r="AS2189">
        <f>IF($AG2189=1,K2189,0)</f>
        <v>0</v>
      </c>
      <c r="AU2189">
        <f>IF($AJ2189=1,T2189,0)</f>
        <v>0</v>
      </c>
      <c r="AV2189">
        <f>IF($AJ2189=1,U2189,0)</f>
        <v>0</v>
      </c>
      <c r="AW2189">
        <f>IF($AJ2189=1,V2189,0)</f>
        <v>0</v>
      </c>
      <c r="AX2189">
        <f>IF($AJ2189=1,W2189,0)</f>
        <v>0</v>
      </c>
      <c r="AY2189">
        <f>IF($AJ2189=1,X2189,0)</f>
        <v>0</v>
      </c>
      <c r="BA2189">
        <f>IF($AK2189=1,M2189,0)</f>
        <v>0</v>
      </c>
      <c r="BB2189">
        <f>IF($AK2189=1,N2189,0)</f>
        <v>0</v>
      </c>
      <c r="BC2189">
        <f>IF($AK2189=1,O2189,0)</f>
        <v>0</v>
      </c>
      <c r="BD2189">
        <f>IF($AK2189=1,P2189,0)</f>
        <v>0</v>
      </c>
    </row>
    <row r="2190" spans="1:56" x14ac:dyDescent="0.3">
      <c r="A2190" s="7">
        <v>2013</v>
      </c>
      <c r="B2190" s="6">
        <v>168695</v>
      </c>
      <c r="C2190" s="7">
        <v>0</v>
      </c>
      <c r="D2190" s="7">
        <v>0</v>
      </c>
      <c r="E2190" s="7">
        <f>SUM(C2190:D2190)</f>
        <v>0</v>
      </c>
      <c r="F2190" s="7">
        <v>51</v>
      </c>
      <c r="G2190" s="7">
        <v>0</v>
      </c>
      <c r="H2190" s="7">
        <v>0</v>
      </c>
      <c r="I2190" s="7">
        <v>1</v>
      </c>
      <c r="J2190" s="7">
        <v>0</v>
      </c>
      <c r="K2190" s="7">
        <v>0</v>
      </c>
      <c r="L2190" s="7" t="str" cm="1">
        <f t="array" ref="L2190">_xlfn.IFS(G2190=1,G$1,H2190=1,H$1,I2190=1,I$1,J2190=1,J$1,K2190=1,K$1)</f>
        <v>Together</v>
      </c>
      <c r="M2190" s="7">
        <v>0</v>
      </c>
      <c r="N2190" s="7">
        <v>1</v>
      </c>
      <c r="O2190" s="7">
        <v>0</v>
      </c>
      <c r="P2190" s="7">
        <v>0</v>
      </c>
      <c r="Q2190" s="7" t="str" cm="1">
        <f t="array" ref="Q2190">_xlfn.IFS(M2190=1,M$1,N2190=1,N$1,O2190=1,O$1,P2190=1,P$1)</f>
        <v>Graduate</v>
      </c>
      <c r="R2190" t="s">
        <v>40</v>
      </c>
      <c r="S2190" s="7">
        <v>3</v>
      </c>
      <c r="T2190" s="7">
        <v>1125</v>
      </c>
      <c r="U2190" s="7">
        <v>199</v>
      </c>
      <c r="V2190" s="7">
        <v>874</v>
      </c>
      <c r="W2190" s="7">
        <v>260</v>
      </c>
      <c r="X2190" s="7">
        <v>123</v>
      </c>
      <c r="Y2190" s="7">
        <v>98</v>
      </c>
      <c r="Z2190" s="7">
        <v>2483</v>
      </c>
      <c r="AA2190" s="7">
        <v>1</v>
      </c>
      <c r="AB2190" s="7">
        <v>4</v>
      </c>
      <c r="AC2190" s="7">
        <v>4</v>
      </c>
      <c r="AD2190" s="7">
        <v>7</v>
      </c>
      <c r="AE2190" s="7">
        <v>2</v>
      </c>
      <c r="AF2190" s="7">
        <v>0</v>
      </c>
      <c r="AG2190" s="7">
        <v>0</v>
      </c>
      <c r="AH2190" s="7">
        <v>0</v>
      </c>
      <c r="AI2190" s="7">
        <v>0</v>
      </c>
      <c r="AJ2190" s="7">
        <v>0</v>
      </c>
      <c r="AK2190" s="7">
        <v>0</v>
      </c>
      <c r="AL2190" s="7">
        <v>0</v>
      </c>
      <c r="AM2190" s="8">
        <v>44164</v>
      </c>
      <c r="AO2190">
        <f>IF($AG2190=1,G2190,0)</f>
        <v>0</v>
      </c>
      <c r="AP2190">
        <f>IF($AG2190=1,H2190,0)</f>
        <v>0</v>
      </c>
      <c r="AQ2190">
        <f>IF($AG2190=1,J2190,0)</f>
        <v>0</v>
      </c>
      <c r="AR2190">
        <f>IF($AG2190=1,I2190,0)</f>
        <v>0</v>
      </c>
      <c r="AS2190">
        <f>IF($AG2190=1,K2190,0)</f>
        <v>0</v>
      </c>
      <c r="AU2190">
        <f>IF($AJ2190=1,T2190,0)</f>
        <v>0</v>
      </c>
      <c r="AV2190">
        <f>IF($AJ2190=1,U2190,0)</f>
        <v>0</v>
      </c>
      <c r="AW2190">
        <f>IF($AJ2190=1,V2190,0)</f>
        <v>0</v>
      </c>
      <c r="AX2190">
        <f>IF($AJ2190=1,W2190,0)</f>
        <v>0</v>
      </c>
      <c r="AY2190">
        <f>IF($AJ2190=1,X2190,0)</f>
        <v>0</v>
      </c>
      <c r="BA2190">
        <f>IF($AK2190=1,M2190,0)</f>
        <v>0</v>
      </c>
      <c r="BB2190">
        <f>IF($AK2190=1,N2190,0)</f>
        <v>0</v>
      </c>
      <c r="BC2190">
        <f>IF($AK2190=1,O2190,0)</f>
        <v>0</v>
      </c>
      <c r="BD2190">
        <f>IF($AK2190=1,P2190,0)</f>
        <v>0</v>
      </c>
    </row>
    <row r="2191" spans="1:56" x14ac:dyDescent="0.3">
      <c r="A2191" s="7">
        <v>3191</v>
      </c>
      <c r="B2191" s="6">
        <v>133562</v>
      </c>
      <c r="C2191" s="7">
        <v>1</v>
      </c>
      <c r="D2191" s="7">
        <v>2</v>
      </c>
      <c r="E2191" s="7">
        <f>SUM(C2191:D2191)</f>
        <v>3</v>
      </c>
      <c r="F2191" s="7">
        <v>57</v>
      </c>
      <c r="G2191" s="7">
        <v>0</v>
      </c>
      <c r="H2191" s="7">
        <v>1</v>
      </c>
      <c r="I2191" s="7">
        <v>0</v>
      </c>
      <c r="J2191" s="7">
        <v>0</v>
      </c>
      <c r="K2191" s="7">
        <v>0</v>
      </c>
      <c r="L2191" s="7" t="str" cm="1">
        <f t="array" ref="L2191">_xlfn.IFS(G2191=1,G$1,H2191=1,H$1,I2191=1,I$1,J2191=1,J$1,K2191=1,K$1)</f>
        <v>Married</v>
      </c>
      <c r="M2191" s="7">
        <v>0</v>
      </c>
      <c r="N2191" s="7">
        <v>0</v>
      </c>
      <c r="O2191" s="7">
        <v>1</v>
      </c>
      <c r="P2191" s="7">
        <v>0</v>
      </c>
      <c r="Q2191" s="7" t="str" cm="1">
        <f t="array" ref="Q2191">_xlfn.IFS(M2191=1,M$1,N2191=1,N$1,O2191=1,O$1,P2191=1,P$1)</f>
        <v>Master</v>
      </c>
      <c r="R2191" t="s">
        <v>43</v>
      </c>
      <c r="S2191" s="7">
        <v>33</v>
      </c>
      <c r="T2191" s="7">
        <v>84</v>
      </c>
      <c r="U2191" s="7">
        <v>48</v>
      </c>
      <c r="V2191" s="7">
        <v>48</v>
      </c>
      <c r="W2191" s="7">
        <v>0</v>
      </c>
      <c r="X2191" s="7">
        <v>12</v>
      </c>
      <c r="Y2191" s="7">
        <v>12</v>
      </c>
      <c r="Z2191" s="7">
        <v>179</v>
      </c>
      <c r="AA2191" s="7">
        <v>3</v>
      </c>
      <c r="AB2191" s="7">
        <v>2</v>
      </c>
      <c r="AC2191" s="7">
        <v>0</v>
      </c>
      <c r="AD2191" s="7">
        <v>4</v>
      </c>
      <c r="AE2191" s="7">
        <v>4</v>
      </c>
      <c r="AF2191" s="7">
        <v>0</v>
      </c>
      <c r="AG2191" s="7">
        <v>0</v>
      </c>
      <c r="AH2191" s="7">
        <v>0</v>
      </c>
      <c r="AI2191" s="7">
        <v>0</v>
      </c>
      <c r="AJ2191" s="7">
        <v>0</v>
      </c>
      <c r="AK2191" s="7">
        <v>0</v>
      </c>
      <c r="AL2191" s="7">
        <v>0</v>
      </c>
      <c r="AM2191" s="8">
        <v>44164</v>
      </c>
      <c r="AO2191">
        <f>IF($AG2191=1,G2191,0)</f>
        <v>0</v>
      </c>
      <c r="AP2191">
        <f>IF($AG2191=1,H2191,0)</f>
        <v>0</v>
      </c>
      <c r="AQ2191">
        <f>IF($AG2191=1,J2191,0)</f>
        <v>0</v>
      </c>
      <c r="AR2191">
        <f>IF($AG2191=1,I2191,0)</f>
        <v>0</v>
      </c>
      <c r="AS2191">
        <f>IF($AG2191=1,K2191,0)</f>
        <v>0</v>
      </c>
      <c r="AU2191">
        <f>IF($AJ2191=1,T2191,0)</f>
        <v>0</v>
      </c>
      <c r="AV2191">
        <f>IF($AJ2191=1,U2191,0)</f>
        <v>0</v>
      </c>
      <c r="AW2191">
        <f>IF($AJ2191=1,V2191,0)</f>
        <v>0</v>
      </c>
      <c r="AX2191">
        <f>IF($AJ2191=1,W2191,0)</f>
        <v>0</v>
      </c>
      <c r="AY2191">
        <f>IF($AJ2191=1,X2191,0)</f>
        <v>0</v>
      </c>
      <c r="BA2191">
        <f>IF($AK2191=1,M2191,0)</f>
        <v>0</v>
      </c>
      <c r="BB2191">
        <f>IF($AK2191=1,N2191,0)</f>
        <v>0</v>
      </c>
      <c r="BC2191">
        <f>IF($AK2191=1,O2191,0)</f>
        <v>0</v>
      </c>
      <c r="BD2191">
        <f>IF($AK2191=1,P2191,0)</f>
        <v>0</v>
      </c>
    </row>
    <row r="2192" spans="1:56" x14ac:dyDescent="0.3">
      <c r="A2192" s="7">
        <v>1945</v>
      </c>
      <c r="B2192" s="6">
        <v>150183</v>
      </c>
      <c r="C2192" s="7">
        <v>1</v>
      </c>
      <c r="D2192" s="7">
        <v>1</v>
      </c>
      <c r="E2192" s="7">
        <f>SUM(C2192:D2192)</f>
        <v>2</v>
      </c>
      <c r="F2192" s="7">
        <v>40</v>
      </c>
      <c r="G2192" s="7">
        <v>0</v>
      </c>
      <c r="H2192" s="7">
        <v>1</v>
      </c>
      <c r="I2192" s="7">
        <v>0</v>
      </c>
      <c r="J2192" s="7">
        <v>0</v>
      </c>
      <c r="K2192" s="7">
        <v>0</v>
      </c>
      <c r="L2192" s="7" t="str" cm="1">
        <f t="array" ref="L2192">_xlfn.IFS(G2192=1,G$1,H2192=1,H$1,I2192=1,I$1,J2192=1,J$1,K2192=1,K$1)</f>
        <v>Married</v>
      </c>
      <c r="M2192" s="7">
        <v>0</v>
      </c>
      <c r="N2192" s="7">
        <v>1</v>
      </c>
      <c r="O2192" s="7">
        <v>0</v>
      </c>
      <c r="P2192" s="7">
        <v>0</v>
      </c>
      <c r="Q2192" s="7" t="str" cm="1">
        <f t="array" ref="Q2192">_xlfn.IFS(M2192=1,M$1,N2192=1,N$1,O2192=1,O$1,P2192=1,P$1)</f>
        <v>Graduate</v>
      </c>
      <c r="R2192" t="s">
        <v>41</v>
      </c>
      <c r="S2192" s="7">
        <v>47</v>
      </c>
      <c r="T2192" s="7">
        <v>290</v>
      </c>
      <c r="U2192" s="7">
        <v>36</v>
      </c>
      <c r="V2192" s="7">
        <v>251</v>
      </c>
      <c r="W2192" s="7">
        <v>39</v>
      </c>
      <c r="X2192" s="7">
        <v>30</v>
      </c>
      <c r="Y2192" s="7">
        <v>45</v>
      </c>
      <c r="Z2192" s="7">
        <v>602</v>
      </c>
      <c r="AA2192" s="7">
        <v>7</v>
      </c>
      <c r="AB2192" s="7">
        <v>3</v>
      </c>
      <c r="AC2192" s="7">
        <v>1</v>
      </c>
      <c r="AD2192" s="7">
        <v>6</v>
      </c>
      <c r="AE2192" s="7">
        <v>5</v>
      </c>
      <c r="AF2192" s="7">
        <v>0</v>
      </c>
      <c r="AG2192" s="7">
        <v>0</v>
      </c>
      <c r="AH2192" s="7">
        <v>0</v>
      </c>
      <c r="AI2192" s="7">
        <v>0</v>
      </c>
      <c r="AJ2192" s="7">
        <v>0</v>
      </c>
      <c r="AK2192" s="7">
        <v>0</v>
      </c>
      <c r="AL2192" s="7">
        <v>0</v>
      </c>
      <c r="AM2192" s="8">
        <v>44164</v>
      </c>
      <c r="AO2192">
        <f>IF($AG2192=1,G2192,0)</f>
        <v>0</v>
      </c>
      <c r="AP2192">
        <f>IF($AG2192=1,H2192,0)</f>
        <v>0</v>
      </c>
      <c r="AQ2192">
        <f>IF($AG2192=1,J2192,0)</f>
        <v>0</v>
      </c>
      <c r="AR2192">
        <f>IF($AG2192=1,I2192,0)</f>
        <v>0</v>
      </c>
      <c r="AS2192">
        <f>IF($AG2192=1,K2192,0)</f>
        <v>0</v>
      </c>
      <c r="AU2192">
        <f>IF($AJ2192=1,T2192,0)</f>
        <v>0</v>
      </c>
      <c r="AV2192">
        <f>IF($AJ2192=1,U2192,0)</f>
        <v>0</v>
      </c>
      <c r="AW2192">
        <f>IF($AJ2192=1,V2192,0)</f>
        <v>0</v>
      </c>
      <c r="AX2192">
        <f>IF($AJ2192=1,W2192,0)</f>
        <v>0</v>
      </c>
      <c r="AY2192">
        <f>IF($AJ2192=1,X2192,0)</f>
        <v>0</v>
      </c>
      <c r="BA2192">
        <f>IF($AK2192=1,M2192,0)</f>
        <v>0</v>
      </c>
      <c r="BB2192">
        <f>IF($AK2192=1,N2192,0)</f>
        <v>0</v>
      </c>
      <c r="BC2192">
        <f>IF($AK2192=1,O2192,0)</f>
        <v>0</v>
      </c>
      <c r="BD2192">
        <f>IF($AK2192=1,P2192,0)</f>
        <v>0</v>
      </c>
    </row>
    <row r="2193" spans="1:56" x14ac:dyDescent="0.3">
      <c r="A2193" s="7">
        <v>1104</v>
      </c>
      <c r="B2193" s="6">
        <v>157288</v>
      </c>
      <c r="C2193" s="7">
        <v>0</v>
      </c>
      <c r="D2193" s="7">
        <v>1</v>
      </c>
      <c r="E2193" s="7">
        <f>SUM(C2193:D2193)</f>
        <v>1</v>
      </c>
      <c r="F2193" s="7">
        <v>57</v>
      </c>
      <c r="G2193" s="7">
        <v>0</v>
      </c>
      <c r="H2193" s="7">
        <v>0</v>
      </c>
      <c r="I2193" s="7">
        <v>1</v>
      </c>
      <c r="J2193" s="7">
        <v>0</v>
      </c>
      <c r="K2193" s="7">
        <v>0</v>
      </c>
      <c r="L2193" s="7" t="str" cm="1">
        <f t="array" ref="L2193">_xlfn.IFS(G2193=1,G$1,H2193=1,H$1,I2193=1,I$1,J2193=1,J$1,K2193=1,K$1)</f>
        <v>Together</v>
      </c>
      <c r="M2193" s="7">
        <v>0</v>
      </c>
      <c r="N2193" s="7">
        <v>0</v>
      </c>
      <c r="O2193" s="7">
        <v>1</v>
      </c>
      <c r="P2193" s="7">
        <v>0</v>
      </c>
      <c r="Q2193" s="7" t="str" cm="1">
        <f t="array" ref="Q2193">_xlfn.IFS(M2193=1,M$1,N2193=1,N$1,O2193=1,O$1,P2193=1,P$1)</f>
        <v>Master</v>
      </c>
      <c r="R2193" t="s">
        <v>42</v>
      </c>
      <c r="S2193" s="7">
        <v>27</v>
      </c>
      <c r="T2193" s="7">
        <v>1447</v>
      </c>
      <c r="U2193" s="7">
        <v>0</v>
      </c>
      <c r="V2193" s="7">
        <v>58</v>
      </c>
      <c r="W2193" s="7">
        <v>0</v>
      </c>
      <c r="X2193" s="7">
        <v>0</v>
      </c>
      <c r="Y2193" s="7">
        <v>165</v>
      </c>
      <c r="Z2193" s="7">
        <v>1340</v>
      </c>
      <c r="AA2193" s="7">
        <v>3</v>
      </c>
      <c r="AB2193" s="7">
        <v>8</v>
      </c>
      <c r="AC2193" s="7">
        <v>1</v>
      </c>
      <c r="AD2193" s="7">
        <v>8</v>
      </c>
      <c r="AE2193" s="7">
        <v>6</v>
      </c>
      <c r="AF2193" s="7">
        <v>0</v>
      </c>
      <c r="AG2193" s="7">
        <v>1</v>
      </c>
      <c r="AH2193" s="7">
        <v>0</v>
      </c>
      <c r="AI2193" s="7">
        <v>0</v>
      </c>
      <c r="AJ2193" s="7">
        <v>0</v>
      </c>
      <c r="AK2193" s="7">
        <v>0</v>
      </c>
      <c r="AL2193" s="7">
        <v>0</v>
      </c>
      <c r="AM2193" s="8">
        <v>44164</v>
      </c>
      <c r="AO2193">
        <f>IF($AG2193=1,G2193,0)</f>
        <v>0</v>
      </c>
      <c r="AP2193">
        <f>IF($AG2193=1,H2193,0)</f>
        <v>0</v>
      </c>
      <c r="AQ2193">
        <f>IF($AG2193=1,J2193,0)</f>
        <v>0</v>
      </c>
      <c r="AR2193">
        <f>IF($AG2193=1,I2193,0)</f>
        <v>1</v>
      </c>
      <c r="AS2193">
        <f>IF($AG2193=1,K2193,0)</f>
        <v>0</v>
      </c>
      <c r="AU2193">
        <f>IF($AJ2193=1,T2193,0)</f>
        <v>0</v>
      </c>
      <c r="AV2193">
        <f>IF($AJ2193=1,U2193,0)</f>
        <v>0</v>
      </c>
      <c r="AW2193">
        <f>IF($AJ2193=1,V2193,0)</f>
        <v>0</v>
      </c>
      <c r="AX2193">
        <f>IF($AJ2193=1,W2193,0)</f>
        <v>0</v>
      </c>
      <c r="AY2193">
        <f>IF($AJ2193=1,X2193,0)</f>
        <v>0</v>
      </c>
      <c r="BA2193">
        <f>IF($AK2193=1,M2193,0)</f>
        <v>0</v>
      </c>
      <c r="BB2193">
        <f>IF($AK2193=1,N2193,0)</f>
        <v>0</v>
      </c>
      <c r="BC2193">
        <f>IF($AK2193=1,O2193,0)</f>
        <v>0</v>
      </c>
      <c r="BD2193">
        <f>IF($AK2193=1,P2193,0)</f>
        <v>0</v>
      </c>
    </row>
    <row r="2194" spans="1:56" x14ac:dyDescent="0.3">
      <c r="A2194" s="7">
        <v>3029</v>
      </c>
      <c r="B2194" s="6">
        <v>148794</v>
      </c>
      <c r="C2194" s="7">
        <v>1</v>
      </c>
      <c r="D2194" s="7">
        <v>1</v>
      </c>
      <c r="E2194" s="7">
        <f>SUM(C2194:D2194)</f>
        <v>2</v>
      </c>
      <c r="F2194" s="7">
        <v>67</v>
      </c>
      <c r="G2194" s="7">
        <v>0</v>
      </c>
      <c r="H2194" s="7">
        <v>0</v>
      </c>
      <c r="I2194" s="7">
        <v>1</v>
      </c>
      <c r="J2194" s="7">
        <v>0</v>
      </c>
      <c r="K2194" s="7">
        <v>0</v>
      </c>
      <c r="L2194" s="7" t="str" cm="1">
        <f t="array" ref="L2194">_xlfn.IFS(G2194=1,G$1,H2194=1,H$1,I2194=1,I$1,J2194=1,J$1,K2194=1,K$1)</f>
        <v>Together</v>
      </c>
      <c r="M2194" s="7">
        <v>0</v>
      </c>
      <c r="N2194" s="7">
        <v>1</v>
      </c>
      <c r="O2194" s="7">
        <v>0</v>
      </c>
      <c r="P2194" s="7">
        <v>0</v>
      </c>
      <c r="Q2194" s="7" t="str" cm="1">
        <f t="array" ref="Q2194">_xlfn.IFS(M2194=1,M$1,N2194=1,N$1,O2194=1,O$1,P2194=1,P$1)</f>
        <v>Graduate</v>
      </c>
      <c r="R2194" t="s">
        <v>43</v>
      </c>
      <c r="S2194" s="7">
        <v>97</v>
      </c>
      <c r="T2194" s="7">
        <v>76</v>
      </c>
      <c r="U2194" s="7">
        <v>0</v>
      </c>
      <c r="V2194" s="7">
        <v>34</v>
      </c>
      <c r="W2194" s="7">
        <v>9</v>
      </c>
      <c r="X2194" s="7">
        <v>0</v>
      </c>
      <c r="Y2194" s="7">
        <v>46</v>
      </c>
      <c r="Z2194" s="7">
        <v>73</v>
      </c>
      <c r="AA2194" s="7">
        <v>1</v>
      </c>
      <c r="AB2194" s="7">
        <v>1</v>
      </c>
      <c r="AC2194" s="7">
        <v>0</v>
      </c>
      <c r="AD2194" s="7">
        <v>3</v>
      </c>
      <c r="AE2194" s="7">
        <v>4</v>
      </c>
      <c r="AF2194" s="7">
        <v>0</v>
      </c>
      <c r="AG2194" s="7">
        <v>0</v>
      </c>
      <c r="AH2194" s="7">
        <v>0</v>
      </c>
      <c r="AI2194" s="7">
        <v>0</v>
      </c>
      <c r="AJ2194" s="7">
        <v>0</v>
      </c>
      <c r="AK2194" s="7">
        <v>0</v>
      </c>
      <c r="AL2194" s="7">
        <v>0</v>
      </c>
      <c r="AM2194" s="8">
        <v>44165</v>
      </c>
      <c r="AO2194">
        <f>IF($AG2194=1,G2194,0)</f>
        <v>0</v>
      </c>
      <c r="AP2194">
        <f>IF($AG2194=1,H2194,0)</f>
        <v>0</v>
      </c>
      <c r="AQ2194">
        <f>IF($AG2194=1,J2194,0)</f>
        <v>0</v>
      </c>
      <c r="AR2194">
        <f>IF($AG2194=1,I2194,0)</f>
        <v>0</v>
      </c>
      <c r="AS2194">
        <f>IF($AG2194=1,K2194,0)</f>
        <v>0</v>
      </c>
      <c r="AU2194">
        <f>IF($AJ2194=1,T2194,0)</f>
        <v>0</v>
      </c>
      <c r="AV2194">
        <f>IF($AJ2194=1,U2194,0)</f>
        <v>0</v>
      </c>
      <c r="AW2194">
        <f>IF($AJ2194=1,V2194,0)</f>
        <v>0</v>
      </c>
      <c r="AX2194">
        <f>IF($AJ2194=1,W2194,0)</f>
        <v>0</v>
      </c>
      <c r="AY2194">
        <f>IF($AJ2194=1,X2194,0)</f>
        <v>0</v>
      </c>
      <c r="BA2194">
        <f>IF($AK2194=1,M2194,0)</f>
        <v>0</v>
      </c>
      <c r="BB2194">
        <f>IF($AK2194=1,N2194,0)</f>
        <v>0</v>
      </c>
      <c r="BC2194">
        <f>IF($AK2194=1,O2194,0)</f>
        <v>0</v>
      </c>
      <c r="BD2194">
        <f>IF($AK2194=1,P2194,0)</f>
        <v>0</v>
      </c>
    </row>
    <row r="2195" spans="1:56" x14ac:dyDescent="0.3">
      <c r="A2195" s="7">
        <v>3167</v>
      </c>
      <c r="B2195" s="6">
        <v>137085</v>
      </c>
      <c r="C2195" s="7">
        <v>1</v>
      </c>
      <c r="D2195" s="7">
        <v>1</v>
      </c>
      <c r="E2195" s="7">
        <f>SUM(C2195:D2195)</f>
        <v>2</v>
      </c>
      <c r="F2195" s="7">
        <v>45</v>
      </c>
      <c r="G2195" s="7">
        <v>0</v>
      </c>
      <c r="H2195" s="7">
        <v>1</v>
      </c>
      <c r="I2195" s="7">
        <v>0</v>
      </c>
      <c r="J2195" s="7">
        <v>0</v>
      </c>
      <c r="K2195" s="7">
        <v>0</v>
      </c>
      <c r="L2195" s="7" t="str" cm="1">
        <f t="array" ref="L2195">_xlfn.IFS(G2195=1,G$1,H2195=1,H$1,I2195=1,I$1,J2195=1,J$1,K2195=1,K$1)</f>
        <v>Married</v>
      </c>
      <c r="M2195" s="7">
        <v>0</v>
      </c>
      <c r="N2195" s="7">
        <v>1</v>
      </c>
      <c r="O2195" s="7">
        <v>0</v>
      </c>
      <c r="P2195" s="7">
        <v>0</v>
      </c>
      <c r="Q2195" s="7" t="str" cm="1">
        <f t="array" ref="Q2195">_xlfn.IFS(M2195=1,M$1,N2195=1,N$1,O2195=1,O$1,P2195=1,P$1)</f>
        <v>Graduate</v>
      </c>
      <c r="R2195" t="s">
        <v>43</v>
      </c>
      <c r="S2195" s="7">
        <v>65</v>
      </c>
      <c r="T2195" s="7">
        <v>144</v>
      </c>
      <c r="U2195" s="7">
        <v>4</v>
      </c>
      <c r="V2195" s="7">
        <v>59</v>
      </c>
      <c r="W2195" s="7">
        <v>7</v>
      </c>
      <c r="X2195" s="7">
        <v>0</v>
      </c>
      <c r="Y2195" s="7">
        <v>11</v>
      </c>
      <c r="Z2195" s="7">
        <v>203</v>
      </c>
      <c r="AA2195" s="7">
        <v>4</v>
      </c>
      <c r="AB2195" s="7">
        <v>3</v>
      </c>
      <c r="AC2195" s="7">
        <v>0</v>
      </c>
      <c r="AD2195" s="7">
        <v>3</v>
      </c>
      <c r="AE2195" s="7">
        <v>8</v>
      </c>
      <c r="AF2195" s="7">
        <v>0</v>
      </c>
      <c r="AG2195" s="7">
        <v>0</v>
      </c>
      <c r="AH2195" s="7">
        <v>0</v>
      </c>
      <c r="AI2195" s="7">
        <v>0</v>
      </c>
      <c r="AJ2195" s="7">
        <v>0</v>
      </c>
      <c r="AK2195" s="7">
        <v>0</v>
      </c>
      <c r="AL2195" s="7">
        <v>0</v>
      </c>
      <c r="AM2195" s="8">
        <v>44165</v>
      </c>
      <c r="AO2195">
        <f>IF($AG2195=1,G2195,0)</f>
        <v>0</v>
      </c>
      <c r="AP2195">
        <f>IF($AG2195=1,H2195,0)</f>
        <v>0</v>
      </c>
      <c r="AQ2195">
        <f>IF($AG2195=1,J2195,0)</f>
        <v>0</v>
      </c>
      <c r="AR2195">
        <f>IF($AG2195=1,I2195,0)</f>
        <v>0</v>
      </c>
      <c r="AS2195">
        <f>IF($AG2195=1,K2195,0)</f>
        <v>0</v>
      </c>
      <c r="AU2195">
        <f>IF($AJ2195=1,T2195,0)</f>
        <v>0</v>
      </c>
      <c r="AV2195">
        <f>IF($AJ2195=1,U2195,0)</f>
        <v>0</v>
      </c>
      <c r="AW2195">
        <f>IF($AJ2195=1,V2195,0)</f>
        <v>0</v>
      </c>
      <c r="AX2195">
        <f>IF($AJ2195=1,W2195,0)</f>
        <v>0</v>
      </c>
      <c r="AY2195">
        <f>IF($AJ2195=1,X2195,0)</f>
        <v>0</v>
      </c>
      <c r="BA2195">
        <f>IF($AK2195=1,M2195,0)</f>
        <v>0</v>
      </c>
      <c r="BB2195">
        <f>IF($AK2195=1,N2195,0)</f>
        <v>0</v>
      </c>
      <c r="BC2195">
        <f>IF($AK2195=1,O2195,0)</f>
        <v>0</v>
      </c>
      <c r="BD2195">
        <f>IF($AK2195=1,P2195,0)</f>
        <v>0</v>
      </c>
    </row>
    <row r="2196" spans="1:56" x14ac:dyDescent="0.3">
      <c r="A2196" s="7">
        <v>1253</v>
      </c>
      <c r="B2196" s="6">
        <v>180124</v>
      </c>
      <c r="C2196" s="7">
        <v>0</v>
      </c>
      <c r="D2196" s="7">
        <v>0</v>
      </c>
      <c r="E2196" s="7">
        <f>SUM(C2196:D2196)</f>
        <v>0</v>
      </c>
      <c r="F2196" s="7">
        <v>57</v>
      </c>
      <c r="G2196" s="7">
        <v>0</v>
      </c>
      <c r="H2196" s="7">
        <v>1</v>
      </c>
      <c r="I2196" s="7">
        <v>0</v>
      </c>
      <c r="J2196" s="7">
        <v>0</v>
      </c>
      <c r="K2196" s="7">
        <v>0</v>
      </c>
      <c r="L2196" s="7" t="str" cm="1">
        <f t="array" ref="L2196">_xlfn.IFS(G2196=1,G$1,H2196=1,H$1,I2196=1,I$1,J2196=1,J$1,K2196=1,K$1)</f>
        <v>Married</v>
      </c>
      <c r="M2196" s="7">
        <v>0</v>
      </c>
      <c r="N2196" s="7">
        <v>1</v>
      </c>
      <c r="O2196" s="7">
        <v>0</v>
      </c>
      <c r="P2196" s="7">
        <v>0</v>
      </c>
      <c r="Q2196" s="7" t="str" cm="1">
        <f t="array" ref="Q2196">_xlfn.IFS(M2196=1,M$1,N2196=1,N$1,O2196=1,O$1,P2196=1,P$1)</f>
        <v>Graduate</v>
      </c>
      <c r="R2196" t="s">
        <v>43</v>
      </c>
      <c r="S2196" s="7">
        <v>47</v>
      </c>
      <c r="T2196" s="7">
        <v>1086</v>
      </c>
      <c r="U2196" s="7">
        <v>189</v>
      </c>
      <c r="V2196" s="7">
        <v>895</v>
      </c>
      <c r="W2196" s="7">
        <v>461</v>
      </c>
      <c r="X2196" s="7">
        <v>189</v>
      </c>
      <c r="Y2196" s="7">
        <v>542</v>
      </c>
      <c r="Z2196" s="7">
        <v>2277</v>
      </c>
      <c r="AA2196" s="7">
        <v>1</v>
      </c>
      <c r="AB2196" s="7">
        <v>3</v>
      </c>
      <c r="AC2196" s="7">
        <v>7</v>
      </c>
      <c r="AD2196" s="7">
        <v>8</v>
      </c>
      <c r="AE2196" s="7">
        <v>1</v>
      </c>
      <c r="AF2196" s="7">
        <v>1</v>
      </c>
      <c r="AG2196" s="7">
        <v>0</v>
      </c>
      <c r="AH2196" s="7">
        <v>0</v>
      </c>
      <c r="AI2196" s="7">
        <v>0</v>
      </c>
      <c r="AJ2196" s="7">
        <v>0</v>
      </c>
      <c r="AK2196" s="7">
        <v>0</v>
      </c>
      <c r="AL2196" s="7">
        <v>0</v>
      </c>
      <c r="AM2196" s="8">
        <v>44165</v>
      </c>
      <c r="AO2196">
        <f>IF($AG2196=1,G2196,0)</f>
        <v>0</v>
      </c>
      <c r="AP2196">
        <f>IF($AG2196=1,H2196,0)</f>
        <v>0</v>
      </c>
      <c r="AQ2196">
        <f>IF($AG2196=1,J2196,0)</f>
        <v>0</v>
      </c>
      <c r="AR2196">
        <f>IF($AG2196=1,I2196,0)</f>
        <v>0</v>
      </c>
      <c r="AS2196">
        <f>IF($AG2196=1,K2196,0)</f>
        <v>0</v>
      </c>
      <c r="AU2196">
        <f>IF($AJ2196=1,T2196,0)</f>
        <v>0</v>
      </c>
      <c r="AV2196">
        <f>IF($AJ2196=1,U2196,0)</f>
        <v>0</v>
      </c>
      <c r="AW2196">
        <f>IF($AJ2196=1,V2196,0)</f>
        <v>0</v>
      </c>
      <c r="AX2196">
        <f>IF($AJ2196=1,W2196,0)</f>
        <v>0</v>
      </c>
      <c r="AY2196">
        <f>IF($AJ2196=1,X2196,0)</f>
        <v>0</v>
      </c>
      <c r="BA2196">
        <f>IF($AK2196=1,M2196,0)</f>
        <v>0</v>
      </c>
      <c r="BB2196">
        <f>IF($AK2196=1,N2196,0)</f>
        <v>0</v>
      </c>
      <c r="BC2196">
        <f>IF($AK2196=1,O2196,0)</f>
        <v>0</v>
      </c>
      <c r="BD2196">
        <f>IF($AK2196=1,P2196,0)</f>
        <v>0</v>
      </c>
    </row>
    <row r="2197" spans="1:56" x14ac:dyDescent="0.3">
      <c r="A2197" s="7">
        <v>1447</v>
      </c>
      <c r="B2197" s="6">
        <v>180124</v>
      </c>
      <c r="C2197" s="7">
        <v>0</v>
      </c>
      <c r="D2197" s="7">
        <v>0</v>
      </c>
      <c r="E2197" s="7">
        <f>SUM(C2197:D2197)</f>
        <v>0</v>
      </c>
      <c r="F2197" s="7">
        <v>57</v>
      </c>
      <c r="G2197" s="7">
        <v>0</v>
      </c>
      <c r="H2197" s="7">
        <v>1</v>
      </c>
      <c r="I2197" s="7">
        <v>0</v>
      </c>
      <c r="J2197" s="7">
        <v>0</v>
      </c>
      <c r="K2197" s="7">
        <v>0</v>
      </c>
      <c r="L2197" s="7" t="str" cm="1">
        <f t="array" ref="L2197">_xlfn.IFS(G2197=1,G$1,H2197=1,H$1,I2197=1,I$1,J2197=1,J$1,K2197=1,K$1)</f>
        <v>Married</v>
      </c>
      <c r="M2197" s="7">
        <v>0</v>
      </c>
      <c r="N2197" s="7">
        <v>1</v>
      </c>
      <c r="O2197" s="7">
        <v>0</v>
      </c>
      <c r="P2197" s="7">
        <v>0</v>
      </c>
      <c r="Q2197" s="7" t="str" cm="1">
        <f t="array" ref="Q2197">_xlfn.IFS(M2197=1,M$1,N2197=1,N$1,O2197=1,O$1,P2197=1,P$1)</f>
        <v>Graduate</v>
      </c>
      <c r="R2197" t="s">
        <v>41</v>
      </c>
      <c r="S2197" s="7">
        <v>47</v>
      </c>
      <c r="T2197" s="7">
        <v>1086</v>
      </c>
      <c r="U2197" s="7">
        <v>189</v>
      </c>
      <c r="V2197" s="7">
        <v>895</v>
      </c>
      <c r="W2197" s="7">
        <v>461</v>
      </c>
      <c r="X2197" s="7">
        <v>189</v>
      </c>
      <c r="Y2197" s="7">
        <v>542</v>
      </c>
      <c r="Z2197" s="7">
        <v>2277</v>
      </c>
      <c r="AA2197" s="7">
        <v>1</v>
      </c>
      <c r="AB2197" s="7">
        <v>3</v>
      </c>
      <c r="AC2197" s="7">
        <v>7</v>
      </c>
      <c r="AD2197" s="7">
        <v>8</v>
      </c>
      <c r="AE2197" s="7">
        <v>1</v>
      </c>
      <c r="AF2197" s="7">
        <v>1</v>
      </c>
      <c r="AG2197" s="7">
        <v>0</v>
      </c>
      <c r="AH2197" s="7">
        <v>0</v>
      </c>
      <c r="AI2197" s="7">
        <v>0</v>
      </c>
      <c r="AJ2197" s="7">
        <v>0</v>
      </c>
      <c r="AK2197" s="7">
        <v>0</v>
      </c>
      <c r="AL2197" s="7">
        <v>0</v>
      </c>
      <c r="AM2197" s="8">
        <v>44165</v>
      </c>
      <c r="AO2197">
        <f>IF($AG2197=1,G2197,0)</f>
        <v>0</v>
      </c>
      <c r="AP2197">
        <f>IF($AG2197=1,H2197,0)</f>
        <v>0</v>
      </c>
      <c r="AQ2197">
        <f>IF($AG2197=1,J2197,0)</f>
        <v>0</v>
      </c>
      <c r="AR2197">
        <f>IF($AG2197=1,I2197,0)</f>
        <v>0</v>
      </c>
      <c r="AS2197">
        <f>IF($AG2197=1,K2197,0)</f>
        <v>0</v>
      </c>
      <c r="AU2197">
        <f>IF($AJ2197=1,T2197,0)</f>
        <v>0</v>
      </c>
      <c r="AV2197">
        <f>IF($AJ2197=1,U2197,0)</f>
        <v>0</v>
      </c>
      <c r="AW2197">
        <f>IF($AJ2197=1,V2197,0)</f>
        <v>0</v>
      </c>
      <c r="AX2197">
        <f>IF($AJ2197=1,W2197,0)</f>
        <v>0</v>
      </c>
      <c r="AY2197">
        <f>IF($AJ2197=1,X2197,0)</f>
        <v>0</v>
      </c>
      <c r="BA2197">
        <f>IF($AK2197=1,M2197,0)</f>
        <v>0</v>
      </c>
      <c r="BB2197">
        <f>IF($AK2197=1,N2197,0)</f>
        <v>0</v>
      </c>
      <c r="BC2197">
        <f>IF($AK2197=1,O2197,0)</f>
        <v>0</v>
      </c>
      <c r="BD2197">
        <f>IF($AK2197=1,P2197,0)</f>
        <v>0</v>
      </c>
    </row>
    <row r="2198" spans="1:56" x14ac:dyDescent="0.3">
      <c r="A2198" s="7">
        <v>1687</v>
      </c>
      <c r="B2198" s="6">
        <v>135682</v>
      </c>
      <c r="C2198" s="7">
        <v>1</v>
      </c>
      <c r="D2198" s="7">
        <v>0</v>
      </c>
      <c r="E2198" s="7">
        <f>SUM(C2198:D2198)</f>
        <v>1</v>
      </c>
      <c r="F2198" s="7">
        <v>50</v>
      </c>
      <c r="G2198" s="7">
        <v>1</v>
      </c>
      <c r="H2198" s="7">
        <v>0</v>
      </c>
      <c r="I2198" s="7">
        <v>0</v>
      </c>
      <c r="J2198" s="7">
        <v>0</v>
      </c>
      <c r="K2198" s="7">
        <v>0</v>
      </c>
      <c r="L2198" s="7" t="str" cm="1">
        <f t="array" ref="L2198">_xlfn.IFS(G2198=1,G$1,H2198=1,H$1,I2198=1,I$1,J2198=1,J$1,K2198=1,K$1)</f>
        <v>Divorced</v>
      </c>
      <c r="M2198" s="7">
        <v>0</v>
      </c>
      <c r="N2198" s="7">
        <v>0</v>
      </c>
      <c r="O2198" s="7">
        <v>0</v>
      </c>
      <c r="P2198" s="7">
        <v>1</v>
      </c>
      <c r="Q2198" s="7" t="str" cm="1">
        <f t="array" ref="Q2198">_xlfn.IFS(M2198=1,M$1,N2198=1,N$1,O2198=1,O$1,P2198=1,P$1)</f>
        <v>PhD</v>
      </c>
      <c r="R2198" t="s">
        <v>41</v>
      </c>
      <c r="S2198" s="7">
        <v>34</v>
      </c>
      <c r="T2198" s="7">
        <v>87</v>
      </c>
      <c r="U2198" s="7">
        <v>0</v>
      </c>
      <c r="V2198" s="7">
        <v>30</v>
      </c>
      <c r="W2198" s="7">
        <v>23</v>
      </c>
      <c r="X2198" s="7">
        <v>8</v>
      </c>
      <c r="Y2198" s="7">
        <v>68</v>
      </c>
      <c r="Z2198" s="7">
        <v>80</v>
      </c>
      <c r="AA2198" s="7">
        <v>1</v>
      </c>
      <c r="AB2198" s="7">
        <v>1</v>
      </c>
      <c r="AC2198" s="7">
        <v>1</v>
      </c>
      <c r="AD2198" s="7">
        <v>3</v>
      </c>
      <c r="AE2198" s="7">
        <v>2</v>
      </c>
      <c r="AF2198" s="7">
        <v>0</v>
      </c>
      <c r="AG2198" s="7">
        <v>0</v>
      </c>
      <c r="AH2198" s="7">
        <v>0</v>
      </c>
      <c r="AI2198" s="7">
        <v>0</v>
      </c>
      <c r="AJ2198" s="7">
        <v>0</v>
      </c>
      <c r="AK2198" s="7">
        <v>0</v>
      </c>
      <c r="AL2198" s="7">
        <v>0</v>
      </c>
      <c r="AM2198" s="8">
        <v>44166</v>
      </c>
      <c r="AO2198">
        <f>IF($AG2198=1,G2198,0)</f>
        <v>0</v>
      </c>
      <c r="AP2198">
        <f>IF($AG2198=1,H2198,0)</f>
        <v>0</v>
      </c>
      <c r="AQ2198">
        <f>IF($AG2198=1,J2198,0)</f>
        <v>0</v>
      </c>
      <c r="AR2198">
        <f>IF($AG2198=1,I2198,0)</f>
        <v>0</v>
      </c>
      <c r="AS2198">
        <f>IF($AG2198=1,K2198,0)</f>
        <v>0</v>
      </c>
      <c r="AU2198">
        <f>IF($AJ2198=1,T2198,0)</f>
        <v>0</v>
      </c>
      <c r="AV2198">
        <f>IF($AJ2198=1,U2198,0)</f>
        <v>0</v>
      </c>
      <c r="AW2198">
        <f>IF($AJ2198=1,V2198,0)</f>
        <v>0</v>
      </c>
      <c r="AX2198">
        <f>IF($AJ2198=1,W2198,0)</f>
        <v>0</v>
      </c>
      <c r="AY2198">
        <f>IF($AJ2198=1,X2198,0)</f>
        <v>0</v>
      </c>
      <c r="BA2198">
        <f>IF($AK2198=1,M2198,0)</f>
        <v>0</v>
      </c>
      <c r="BB2198">
        <f>IF($AK2198=1,N2198,0)</f>
        <v>0</v>
      </c>
      <c r="BC2198">
        <f>IF($AK2198=1,O2198,0)</f>
        <v>0</v>
      </c>
      <c r="BD2198">
        <f>IF($AK2198=1,P2198,0)</f>
        <v>0</v>
      </c>
    </row>
    <row r="2199" spans="1:56" x14ac:dyDescent="0.3">
      <c r="A2199" s="7">
        <v>2563</v>
      </c>
      <c r="B2199" s="6">
        <v>161482</v>
      </c>
      <c r="C2199" s="7">
        <v>0</v>
      </c>
      <c r="D2199" s="7">
        <v>0</v>
      </c>
      <c r="E2199" s="7">
        <f>SUM(C2199:D2199)</f>
        <v>0</v>
      </c>
      <c r="F2199" s="7">
        <v>55</v>
      </c>
      <c r="G2199" s="7">
        <v>0</v>
      </c>
      <c r="H2199" s="7">
        <v>1</v>
      </c>
      <c r="I2199" s="7">
        <v>0</v>
      </c>
      <c r="J2199" s="7">
        <v>0</v>
      </c>
      <c r="K2199" s="7">
        <v>0</v>
      </c>
      <c r="L2199" s="7" t="str" cm="1">
        <f t="array" ref="L2199">_xlfn.IFS(G2199=1,G$1,H2199=1,H$1,I2199=1,I$1,J2199=1,J$1,K2199=1,K$1)</f>
        <v>Married</v>
      </c>
      <c r="M2199" s="7">
        <v>0</v>
      </c>
      <c r="N2199" s="7">
        <v>1</v>
      </c>
      <c r="O2199" s="7">
        <v>0</v>
      </c>
      <c r="P2199" s="7">
        <v>0</v>
      </c>
      <c r="Q2199" s="7" t="str" cm="1">
        <f t="array" ref="Q2199">_xlfn.IFS(M2199=1,M$1,N2199=1,N$1,O2199=1,O$1,P2199=1,P$1)</f>
        <v>Graduate</v>
      </c>
      <c r="R2199" t="s">
        <v>41</v>
      </c>
      <c r="S2199" s="7">
        <v>39</v>
      </c>
      <c r="T2199" s="7">
        <v>126</v>
      </c>
      <c r="U2199" s="7">
        <v>152</v>
      </c>
      <c r="V2199" s="7">
        <v>179</v>
      </c>
      <c r="W2199" s="7">
        <v>42</v>
      </c>
      <c r="X2199" s="7">
        <v>173</v>
      </c>
      <c r="Y2199" s="7">
        <v>113</v>
      </c>
      <c r="Z2199" s="7">
        <v>559</v>
      </c>
      <c r="AA2199" s="7">
        <v>1</v>
      </c>
      <c r="AB2199" s="7">
        <v>3</v>
      </c>
      <c r="AC2199" s="7">
        <v>2</v>
      </c>
      <c r="AD2199" s="7">
        <v>6</v>
      </c>
      <c r="AE2199" s="7">
        <v>2</v>
      </c>
      <c r="AF2199" s="7">
        <v>0</v>
      </c>
      <c r="AG2199" s="7">
        <v>0</v>
      </c>
      <c r="AH2199" s="7">
        <v>0</v>
      </c>
      <c r="AI2199" s="7">
        <v>0</v>
      </c>
      <c r="AJ2199" s="7">
        <v>0</v>
      </c>
      <c r="AK2199" s="7">
        <v>0</v>
      </c>
      <c r="AL2199" s="7">
        <v>0</v>
      </c>
      <c r="AM2199" s="8">
        <v>44166</v>
      </c>
      <c r="AO2199">
        <f>IF($AG2199=1,G2199,0)</f>
        <v>0</v>
      </c>
      <c r="AP2199">
        <f>IF($AG2199=1,H2199,0)</f>
        <v>0</v>
      </c>
      <c r="AQ2199">
        <f>IF($AG2199=1,J2199,0)</f>
        <v>0</v>
      </c>
      <c r="AR2199">
        <f>IF($AG2199=1,I2199,0)</f>
        <v>0</v>
      </c>
      <c r="AS2199">
        <f>IF($AG2199=1,K2199,0)</f>
        <v>0</v>
      </c>
      <c r="AU2199">
        <f>IF($AJ2199=1,T2199,0)</f>
        <v>0</v>
      </c>
      <c r="AV2199">
        <f>IF($AJ2199=1,U2199,0)</f>
        <v>0</v>
      </c>
      <c r="AW2199">
        <f>IF($AJ2199=1,V2199,0)</f>
        <v>0</v>
      </c>
      <c r="AX2199">
        <f>IF($AJ2199=1,W2199,0)</f>
        <v>0</v>
      </c>
      <c r="AY2199">
        <f>IF($AJ2199=1,X2199,0)</f>
        <v>0</v>
      </c>
      <c r="BA2199">
        <f>IF($AK2199=1,M2199,0)</f>
        <v>0</v>
      </c>
      <c r="BB2199">
        <f>IF($AK2199=1,N2199,0)</f>
        <v>0</v>
      </c>
      <c r="BC2199">
        <f>IF($AK2199=1,O2199,0)</f>
        <v>0</v>
      </c>
      <c r="BD2199">
        <f>IF($AK2199=1,P2199,0)</f>
        <v>0</v>
      </c>
    </row>
    <row r="2200" spans="1:56" x14ac:dyDescent="0.3">
      <c r="A2200" s="7">
        <v>2775</v>
      </c>
      <c r="B2200" s="6">
        <v>178416</v>
      </c>
      <c r="C2200" s="7">
        <v>0</v>
      </c>
      <c r="D2200" s="7">
        <v>1</v>
      </c>
      <c r="E2200" s="7">
        <f>SUM(C2200:D2200)</f>
        <v>1</v>
      </c>
      <c r="F2200" s="7">
        <v>44</v>
      </c>
      <c r="G2200" s="7">
        <v>0</v>
      </c>
      <c r="H2200" s="7">
        <v>0</v>
      </c>
      <c r="I2200" s="7">
        <v>1</v>
      </c>
      <c r="J2200" s="7">
        <v>0</v>
      </c>
      <c r="K2200" s="7">
        <v>0</v>
      </c>
      <c r="L2200" s="7" t="str" cm="1">
        <f t="array" ref="L2200">_xlfn.IFS(G2200=1,G$1,H2200=1,H$1,I2200=1,I$1,J2200=1,J$1,K2200=1,K$1)</f>
        <v>Together</v>
      </c>
      <c r="M2200" s="7">
        <v>0</v>
      </c>
      <c r="N2200" s="7">
        <v>1</v>
      </c>
      <c r="O2200" s="7">
        <v>0</v>
      </c>
      <c r="P2200" s="7">
        <v>0</v>
      </c>
      <c r="Q2200" s="7" t="str" cm="1">
        <f t="array" ref="Q2200">_xlfn.IFS(M2200=1,M$1,N2200=1,N$1,O2200=1,O$1,P2200=1,P$1)</f>
        <v>Graduate</v>
      </c>
      <c r="R2200" t="s">
        <v>40</v>
      </c>
      <c r="S2200" s="7">
        <v>99</v>
      </c>
      <c r="T2200" s="7">
        <v>1031</v>
      </c>
      <c r="U2200" s="7">
        <v>86</v>
      </c>
      <c r="V2200" s="7">
        <v>635</v>
      </c>
      <c r="W2200" s="7">
        <v>428</v>
      </c>
      <c r="X2200" s="7">
        <v>86</v>
      </c>
      <c r="Y2200" s="7">
        <v>416</v>
      </c>
      <c r="Z2200" s="7">
        <v>1850</v>
      </c>
      <c r="AA2200" s="7">
        <v>2</v>
      </c>
      <c r="AB2200" s="7">
        <v>7</v>
      </c>
      <c r="AC2200" s="7">
        <v>7</v>
      </c>
      <c r="AD2200" s="7">
        <v>10</v>
      </c>
      <c r="AE2200" s="7">
        <v>3</v>
      </c>
      <c r="AF2200" s="7">
        <v>0</v>
      </c>
      <c r="AG2200" s="7">
        <v>0</v>
      </c>
      <c r="AH2200" s="7">
        <v>0</v>
      </c>
      <c r="AI2200" s="7">
        <v>0</v>
      </c>
      <c r="AJ2200" s="7">
        <v>0</v>
      </c>
      <c r="AK2200" s="7">
        <v>0</v>
      </c>
      <c r="AL2200" s="7">
        <v>0</v>
      </c>
      <c r="AM2200" s="8">
        <v>44166</v>
      </c>
      <c r="AO2200">
        <f>IF($AG2200=1,G2200,0)</f>
        <v>0</v>
      </c>
      <c r="AP2200">
        <f>IF($AG2200=1,H2200,0)</f>
        <v>0</v>
      </c>
      <c r="AQ2200">
        <f>IF($AG2200=1,J2200,0)</f>
        <v>0</v>
      </c>
      <c r="AR2200">
        <f>IF($AG2200=1,I2200,0)</f>
        <v>0</v>
      </c>
      <c r="AS2200">
        <f>IF($AG2200=1,K2200,0)</f>
        <v>0</v>
      </c>
      <c r="AU2200">
        <f>IF($AJ2200=1,T2200,0)</f>
        <v>0</v>
      </c>
      <c r="AV2200">
        <f>IF($AJ2200=1,U2200,0)</f>
        <v>0</v>
      </c>
      <c r="AW2200">
        <f>IF($AJ2200=1,V2200,0)</f>
        <v>0</v>
      </c>
      <c r="AX2200">
        <f>IF($AJ2200=1,W2200,0)</f>
        <v>0</v>
      </c>
      <c r="AY2200">
        <f>IF($AJ2200=1,X2200,0)</f>
        <v>0</v>
      </c>
      <c r="BA2200">
        <f>IF($AK2200=1,M2200,0)</f>
        <v>0</v>
      </c>
      <c r="BB2200">
        <f>IF($AK2200=1,N2200,0)</f>
        <v>0</v>
      </c>
      <c r="BC2200">
        <f>IF($AK2200=1,O2200,0)</f>
        <v>0</v>
      </c>
      <c r="BD2200">
        <f>IF($AK2200=1,P2200,0)</f>
        <v>0</v>
      </c>
    </row>
    <row r="2201" spans="1:56" x14ac:dyDescent="0.3">
      <c r="A2201" s="7">
        <v>2787</v>
      </c>
      <c r="B2201" s="6">
        <v>179734</v>
      </c>
      <c r="C2201" s="7">
        <v>0</v>
      </c>
      <c r="D2201" s="7">
        <v>0</v>
      </c>
      <c r="E2201" s="7">
        <f>SUM(C2201:D2201)</f>
        <v>0</v>
      </c>
      <c r="F2201" s="7">
        <v>51</v>
      </c>
      <c r="G2201" s="7">
        <v>0</v>
      </c>
      <c r="H2201" s="7">
        <v>1</v>
      </c>
      <c r="I2201" s="7">
        <v>0</v>
      </c>
      <c r="J2201" s="7">
        <v>0</v>
      </c>
      <c r="K2201" s="7">
        <v>0</v>
      </c>
      <c r="L2201" s="7" t="str" cm="1">
        <f t="array" ref="L2201">_xlfn.IFS(G2201=1,G$1,H2201=1,H$1,I2201=1,I$1,J2201=1,J$1,K2201=1,K$1)</f>
        <v>Married</v>
      </c>
      <c r="M2201" s="7">
        <v>0</v>
      </c>
      <c r="N2201" s="7">
        <v>0</v>
      </c>
      <c r="O2201" s="7">
        <v>1</v>
      </c>
      <c r="P2201" s="7">
        <v>0</v>
      </c>
      <c r="Q2201" s="7" t="str" cm="1">
        <f t="array" ref="Q2201">_xlfn.IFS(M2201=1,M$1,N2201=1,N$1,O2201=1,O$1,P2201=1,P$1)</f>
        <v>Master</v>
      </c>
      <c r="R2201" t="s">
        <v>40</v>
      </c>
      <c r="S2201" s="7">
        <v>72</v>
      </c>
      <c r="T2201" s="7">
        <v>1289</v>
      </c>
      <c r="U2201" s="7">
        <v>18</v>
      </c>
      <c r="V2201" s="7">
        <v>523</v>
      </c>
      <c r="W2201" s="7">
        <v>52</v>
      </c>
      <c r="X2201" s="7">
        <v>140</v>
      </c>
      <c r="Y2201" s="7">
        <v>38</v>
      </c>
      <c r="Z2201" s="7">
        <v>1984</v>
      </c>
      <c r="AA2201" s="7">
        <v>1</v>
      </c>
      <c r="AB2201" s="7">
        <v>4</v>
      </c>
      <c r="AC2201" s="7">
        <v>3</v>
      </c>
      <c r="AD2201" s="7">
        <v>6</v>
      </c>
      <c r="AE2201" s="7">
        <v>1</v>
      </c>
      <c r="AF2201" s="7">
        <v>0</v>
      </c>
      <c r="AG2201" s="7">
        <v>0</v>
      </c>
      <c r="AH2201" s="7">
        <v>0</v>
      </c>
      <c r="AI2201" s="7">
        <v>1</v>
      </c>
      <c r="AJ2201" s="7">
        <v>0</v>
      </c>
      <c r="AK2201" s="7">
        <v>0</v>
      </c>
      <c r="AL2201" s="7">
        <v>0</v>
      </c>
      <c r="AM2201" s="8">
        <v>44167</v>
      </c>
      <c r="AO2201">
        <f>IF($AG2201=1,G2201,0)</f>
        <v>0</v>
      </c>
      <c r="AP2201">
        <f>IF($AG2201=1,H2201,0)</f>
        <v>0</v>
      </c>
      <c r="AQ2201">
        <f>IF($AG2201=1,J2201,0)</f>
        <v>0</v>
      </c>
      <c r="AR2201">
        <f>IF($AG2201=1,I2201,0)</f>
        <v>0</v>
      </c>
      <c r="AS2201">
        <f>IF($AG2201=1,K2201,0)</f>
        <v>0</v>
      </c>
      <c r="AU2201">
        <f>IF($AJ2201=1,T2201,0)</f>
        <v>0</v>
      </c>
      <c r="AV2201">
        <f>IF($AJ2201=1,U2201,0)</f>
        <v>0</v>
      </c>
      <c r="AW2201">
        <f>IF($AJ2201=1,V2201,0)</f>
        <v>0</v>
      </c>
      <c r="AX2201">
        <f>IF($AJ2201=1,W2201,0)</f>
        <v>0</v>
      </c>
      <c r="AY2201">
        <f>IF($AJ2201=1,X2201,0)</f>
        <v>0</v>
      </c>
      <c r="BA2201">
        <f>IF($AK2201=1,M2201,0)</f>
        <v>0</v>
      </c>
      <c r="BB2201">
        <f>IF($AK2201=1,N2201,0)</f>
        <v>0</v>
      </c>
      <c r="BC2201">
        <f>IF($AK2201=1,O2201,0)</f>
        <v>0</v>
      </c>
      <c r="BD2201">
        <f>IF($AK2201=1,P2201,0)</f>
        <v>0</v>
      </c>
    </row>
    <row r="2202" spans="1:56" x14ac:dyDescent="0.3">
      <c r="A2202" s="7">
        <v>1043</v>
      </c>
      <c r="B2202" s="6">
        <v>179941</v>
      </c>
      <c r="C2202" s="7">
        <v>0</v>
      </c>
      <c r="D2202" s="7">
        <v>0</v>
      </c>
      <c r="E2202" s="7">
        <f>SUM(C2202:D2202)</f>
        <v>0</v>
      </c>
      <c r="F2202" s="7">
        <v>44</v>
      </c>
      <c r="G2202" s="7">
        <v>0</v>
      </c>
      <c r="H2202" s="7">
        <v>0</v>
      </c>
      <c r="I2202" s="7">
        <v>0</v>
      </c>
      <c r="J2202" s="7">
        <v>1</v>
      </c>
      <c r="K2202" s="7">
        <v>0</v>
      </c>
      <c r="L2202" s="7" t="str" cm="1">
        <f t="array" ref="L2202">_xlfn.IFS(G2202=1,G$1,H2202=1,H$1,I2202=1,I$1,J2202=1,J$1,K2202=1,K$1)</f>
        <v>Single</v>
      </c>
      <c r="M2202" s="7">
        <v>0</v>
      </c>
      <c r="N2202" s="7">
        <v>1</v>
      </c>
      <c r="O2202" s="7">
        <v>0</v>
      </c>
      <c r="P2202" s="7">
        <v>0</v>
      </c>
      <c r="Q2202" s="7" t="str" cm="1">
        <f t="array" ref="Q2202">_xlfn.IFS(M2202=1,M$1,N2202=1,N$1,O2202=1,O$1,P2202=1,P$1)</f>
        <v>Graduate</v>
      </c>
      <c r="R2202" t="s">
        <v>43</v>
      </c>
      <c r="S2202" s="7">
        <v>72</v>
      </c>
      <c r="T2202" s="7">
        <v>277</v>
      </c>
      <c r="U2202" s="7">
        <v>369</v>
      </c>
      <c r="V2202" s="7">
        <v>599</v>
      </c>
      <c r="W2202" s="7">
        <v>511</v>
      </c>
      <c r="X2202" s="7">
        <v>68</v>
      </c>
      <c r="Y2202" s="7">
        <v>392</v>
      </c>
      <c r="Z2202" s="7">
        <v>1432</v>
      </c>
      <c r="AA2202" s="7">
        <v>1</v>
      </c>
      <c r="AB2202" s="7">
        <v>2</v>
      </c>
      <c r="AC2202" s="7">
        <v>4</v>
      </c>
      <c r="AD2202" s="7">
        <v>9</v>
      </c>
      <c r="AE2202" s="7">
        <v>1</v>
      </c>
      <c r="AF2202" s="7">
        <v>0</v>
      </c>
      <c r="AG2202" s="7">
        <v>0</v>
      </c>
      <c r="AH2202" s="7">
        <v>0</v>
      </c>
      <c r="AI2202" s="7">
        <v>0</v>
      </c>
      <c r="AJ2202" s="7">
        <v>0</v>
      </c>
      <c r="AK2202" s="7">
        <v>0</v>
      </c>
      <c r="AL2202" s="7">
        <v>0</v>
      </c>
      <c r="AM2202" s="8">
        <v>44167</v>
      </c>
      <c r="AO2202">
        <f>IF($AG2202=1,G2202,0)</f>
        <v>0</v>
      </c>
      <c r="AP2202">
        <f>IF($AG2202=1,H2202,0)</f>
        <v>0</v>
      </c>
      <c r="AQ2202">
        <f>IF($AG2202=1,J2202,0)</f>
        <v>0</v>
      </c>
      <c r="AR2202">
        <f>IF($AG2202=1,I2202,0)</f>
        <v>0</v>
      </c>
      <c r="AS2202">
        <f>IF($AG2202=1,K2202,0)</f>
        <v>0</v>
      </c>
      <c r="AU2202">
        <f>IF($AJ2202=1,T2202,0)</f>
        <v>0</v>
      </c>
      <c r="AV2202">
        <f>IF($AJ2202=1,U2202,0)</f>
        <v>0</v>
      </c>
      <c r="AW2202">
        <f>IF($AJ2202=1,V2202,0)</f>
        <v>0</v>
      </c>
      <c r="AX2202">
        <f>IF($AJ2202=1,W2202,0)</f>
        <v>0</v>
      </c>
      <c r="AY2202">
        <f>IF($AJ2202=1,X2202,0)</f>
        <v>0</v>
      </c>
      <c r="BA2202">
        <f>IF($AK2202=1,M2202,0)</f>
        <v>0</v>
      </c>
      <c r="BB2202">
        <f>IF($AK2202=1,N2202,0)</f>
        <v>0</v>
      </c>
      <c r="BC2202">
        <f>IF($AK2202=1,O2202,0)</f>
        <v>0</v>
      </c>
      <c r="BD2202">
        <f>IF($AK2202=1,P2202,0)</f>
        <v>0</v>
      </c>
    </row>
    <row r="2203" spans="1:56" x14ac:dyDescent="0.3">
      <c r="A2203" s="7">
        <v>1777</v>
      </c>
      <c r="B2203" s="6">
        <v>170421</v>
      </c>
      <c r="C2203" s="7">
        <v>0</v>
      </c>
      <c r="D2203" s="7">
        <v>1</v>
      </c>
      <c r="E2203" s="7">
        <f>SUM(C2203:D2203)</f>
        <v>1</v>
      </c>
      <c r="F2203" s="7">
        <v>66</v>
      </c>
      <c r="G2203" s="7">
        <v>0</v>
      </c>
      <c r="H2203" s="7">
        <v>1</v>
      </c>
      <c r="I2203" s="7">
        <v>0</v>
      </c>
      <c r="J2203" s="7">
        <v>0</v>
      </c>
      <c r="K2203" s="7">
        <v>0</v>
      </c>
      <c r="L2203" s="7" t="str" cm="1">
        <f t="array" ref="L2203">_xlfn.IFS(G2203=1,G$1,H2203=1,H$1,I2203=1,I$1,J2203=1,J$1,K2203=1,K$1)</f>
        <v>Married</v>
      </c>
      <c r="M2203" s="7">
        <v>0</v>
      </c>
      <c r="N2203" s="7">
        <v>0</v>
      </c>
      <c r="O2203" s="7">
        <v>0</v>
      </c>
      <c r="P2203" s="7">
        <v>1</v>
      </c>
      <c r="Q2203" s="7" t="str" cm="1">
        <f t="array" ref="Q2203">_xlfn.IFS(M2203=1,M$1,N2203=1,N$1,O2203=1,O$1,P2203=1,P$1)</f>
        <v>PhD</v>
      </c>
      <c r="R2203" t="s">
        <v>41</v>
      </c>
      <c r="S2203" s="7">
        <v>98</v>
      </c>
      <c r="T2203" s="7">
        <v>1159</v>
      </c>
      <c r="U2203" s="7">
        <v>68</v>
      </c>
      <c r="V2203" s="7">
        <v>329</v>
      </c>
      <c r="W2203" s="7">
        <v>182</v>
      </c>
      <c r="X2203" s="7">
        <v>34</v>
      </c>
      <c r="Y2203" s="7">
        <v>85</v>
      </c>
      <c r="Z2203" s="7">
        <v>1687</v>
      </c>
      <c r="AA2203" s="7">
        <v>3</v>
      </c>
      <c r="AB2203" s="7">
        <v>10</v>
      </c>
      <c r="AC2203" s="7">
        <v>3</v>
      </c>
      <c r="AD2203" s="7">
        <v>7</v>
      </c>
      <c r="AE2203" s="7">
        <v>6</v>
      </c>
      <c r="AF2203" s="7">
        <v>0</v>
      </c>
      <c r="AG2203" s="7">
        <v>0</v>
      </c>
      <c r="AH2203" s="7">
        <v>0</v>
      </c>
      <c r="AI2203" s="7">
        <v>0</v>
      </c>
      <c r="AJ2203" s="7">
        <v>0</v>
      </c>
      <c r="AK2203" s="7">
        <v>0</v>
      </c>
      <c r="AL2203" s="7">
        <v>0</v>
      </c>
      <c r="AM2203" s="8">
        <v>44167</v>
      </c>
      <c r="AO2203">
        <f>IF($AG2203=1,G2203,0)</f>
        <v>0</v>
      </c>
      <c r="AP2203">
        <f>IF($AG2203=1,H2203,0)</f>
        <v>0</v>
      </c>
      <c r="AQ2203">
        <f>IF($AG2203=1,J2203,0)</f>
        <v>0</v>
      </c>
      <c r="AR2203">
        <f>IF($AG2203=1,I2203,0)</f>
        <v>0</v>
      </c>
      <c r="AS2203">
        <f>IF($AG2203=1,K2203,0)</f>
        <v>0</v>
      </c>
      <c r="AU2203">
        <f>IF($AJ2203=1,T2203,0)</f>
        <v>0</v>
      </c>
      <c r="AV2203">
        <f>IF($AJ2203=1,U2203,0)</f>
        <v>0</v>
      </c>
      <c r="AW2203">
        <f>IF($AJ2203=1,V2203,0)</f>
        <v>0</v>
      </c>
      <c r="AX2203">
        <f>IF($AJ2203=1,W2203,0)</f>
        <v>0</v>
      </c>
      <c r="AY2203">
        <f>IF($AJ2203=1,X2203,0)</f>
        <v>0</v>
      </c>
      <c r="BA2203">
        <f>IF($AK2203=1,M2203,0)</f>
        <v>0</v>
      </c>
      <c r="BB2203">
        <f>IF($AK2203=1,N2203,0)</f>
        <v>0</v>
      </c>
      <c r="BC2203">
        <f>IF($AK2203=1,O2203,0)</f>
        <v>0</v>
      </c>
      <c r="BD2203">
        <f>IF($AK2203=1,P2203,0)</f>
        <v>0</v>
      </c>
    </row>
    <row r="2204" spans="1:56" x14ac:dyDescent="0.3">
      <c r="A2204" s="7">
        <v>1970</v>
      </c>
      <c r="B2204" s="6">
        <v>135340</v>
      </c>
      <c r="C2204" s="7">
        <v>1</v>
      </c>
      <c r="D2204" s="7">
        <v>1</v>
      </c>
      <c r="E2204" s="7">
        <f>SUM(C2204:D2204)</f>
        <v>2</v>
      </c>
      <c r="F2204" s="7">
        <v>64</v>
      </c>
      <c r="G2204" s="7">
        <v>0</v>
      </c>
      <c r="H2204" s="7">
        <v>0</v>
      </c>
      <c r="I2204" s="7">
        <v>0</v>
      </c>
      <c r="J2204" s="7">
        <v>0</v>
      </c>
      <c r="K2204" s="7">
        <v>1</v>
      </c>
      <c r="L2204" s="7" t="str" cm="1">
        <f t="array" ref="L2204">_xlfn.IFS(G2204=1,G$1,H2204=1,H$1,I2204=1,I$1,J2204=1,J$1,K2204=1,K$1)</f>
        <v>Widow</v>
      </c>
      <c r="M2204" s="7">
        <v>0</v>
      </c>
      <c r="N2204" s="7">
        <v>0</v>
      </c>
      <c r="O2204" s="7">
        <v>0</v>
      </c>
      <c r="P2204" s="7">
        <v>1</v>
      </c>
      <c r="Q2204" s="7" t="str" cm="1">
        <f t="array" ref="Q2204">_xlfn.IFS(M2204=1,M$1,N2204=1,N$1,O2204=1,O$1,P2204=1,P$1)</f>
        <v>PhD</v>
      </c>
      <c r="R2204" t="s">
        <v>44</v>
      </c>
      <c r="S2204" s="7">
        <v>1</v>
      </c>
      <c r="T2204" s="7">
        <v>103</v>
      </c>
      <c r="U2204" s="7">
        <v>0</v>
      </c>
      <c r="V2204" s="7">
        <v>46</v>
      </c>
      <c r="W2204" s="7">
        <v>0</v>
      </c>
      <c r="X2204" s="7">
        <v>4</v>
      </c>
      <c r="Y2204" s="7">
        <v>19</v>
      </c>
      <c r="Z2204" s="7">
        <v>134</v>
      </c>
      <c r="AA2204" s="7">
        <v>2</v>
      </c>
      <c r="AB2204" s="7">
        <v>2</v>
      </c>
      <c r="AC2204" s="7">
        <v>0</v>
      </c>
      <c r="AD2204" s="7">
        <v>3</v>
      </c>
      <c r="AE2204" s="7">
        <v>5</v>
      </c>
      <c r="AF2204" s="7">
        <v>0</v>
      </c>
      <c r="AG2204" s="7">
        <v>0</v>
      </c>
      <c r="AH2204" s="7">
        <v>0</v>
      </c>
      <c r="AI2204" s="7">
        <v>0</v>
      </c>
      <c r="AJ2204" s="7">
        <v>0</v>
      </c>
      <c r="AK2204" s="7">
        <v>0</v>
      </c>
      <c r="AL2204" s="7">
        <v>0</v>
      </c>
      <c r="AM2204" s="8">
        <v>44168</v>
      </c>
      <c r="AO2204">
        <f>IF($AG2204=1,G2204,0)</f>
        <v>0</v>
      </c>
      <c r="AP2204">
        <f>IF($AG2204=1,H2204,0)</f>
        <v>0</v>
      </c>
      <c r="AQ2204">
        <f>IF($AG2204=1,J2204,0)</f>
        <v>0</v>
      </c>
      <c r="AR2204">
        <f>IF($AG2204=1,I2204,0)</f>
        <v>0</v>
      </c>
      <c r="AS2204">
        <f>IF($AG2204=1,K2204,0)</f>
        <v>0</v>
      </c>
      <c r="AU2204">
        <f>IF($AJ2204=1,T2204,0)</f>
        <v>0</v>
      </c>
      <c r="AV2204">
        <f>IF($AJ2204=1,U2204,0)</f>
        <v>0</v>
      </c>
      <c r="AW2204">
        <f>IF($AJ2204=1,V2204,0)</f>
        <v>0</v>
      </c>
      <c r="AX2204">
        <f>IF($AJ2204=1,W2204,0)</f>
        <v>0</v>
      </c>
      <c r="AY2204">
        <f>IF($AJ2204=1,X2204,0)</f>
        <v>0</v>
      </c>
      <c r="BA2204">
        <f>IF($AK2204=1,M2204,0)</f>
        <v>0</v>
      </c>
      <c r="BB2204">
        <f>IF($AK2204=1,N2204,0)</f>
        <v>0</v>
      </c>
      <c r="BC2204">
        <f>IF($AK2204=1,O2204,0)</f>
        <v>0</v>
      </c>
      <c r="BD2204">
        <f>IF($AK2204=1,P2204,0)</f>
        <v>0</v>
      </c>
    </row>
    <row r="2205" spans="1:56" x14ac:dyDescent="0.3">
      <c r="A2205" s="7">
        <v>1188</v>
      </c>
      <c r="B2205" s="6">
        <v>169142</v>
      </c>
      <c r="C2205" s="7">
        <v>0</v>
      </c>
      <c r="D2205" s="7">
        <v>1</v>
      </c>
      <c r="E2205" s="7">
        <f>SUM(C2205:D2205)</f>
        <v>1</v>
      </c>
      <c r="F2205" s="7">
        <v>68</v>
      </c>
      <c r="G2205" s="7">
        <v>1</v>
      </c>
      <c r="H2205" s="7">
        <v>0</v>
      </c>
      <c r="I2205" s="7">
        <v>0</v>
      </c>
      <c r="J2205" s="7">
        <v>0</v>
      </c>
      <c r="K2205" s="7">
        <v>0</v>
      </c>
      <c r="L2205" s="7" t="str" cm="1">
        <f t="array" ref="L2205">_xlfn.IFS(G2205=1,G$1,H2205=1,H$1,I2205=1,I$1,J2205=1,J$1,K2205=1,K$1)</f>
        <v>Divorced</v>
      </c>
      <c r="M2205" s="7">
        <v>0</v>
      </c>
      <c r="N2205" s="7">
        <v>1</v>
      </c>
      <c r="O2205" s="7">
        <v>0</v>
      </c>
      <c r="P2205" s="7">
        <v>0</v>
      </c>
      <c r="Q2205" s="7" t="str" cm="1">
        <f t="array" ref="Q2205">_xlfn.IFS(M2205=1,M$1,N2205=1,N$1,O2205=1,O$1,P2205=1,P$1)</f>
        <v>Graduate</v>
      </c>
      <c r="R2205" t="s">
        <v>42</v>
      </c>
      <c r="S2205" s="7">
        <v>50</v>
      </c>
      <c r="T2205" s="7">
        <v>1096</v>
      </c>
      <c r="U2205" s="7">
        <v>10</v>
      </c>
      <c r="V2205" s="7">
        <v>83</v>
      </c>
      <c r="W2205" s="7">
        <v>15</v>
      </c>
      <c r="X2205" s="7">
        <v>10</v>
      </c>
      <c r="Y2205" s="7">
        <v>95</v>
      </c>
      <c r="Z2205" s="7">
        <v>1118</v>
      </c>
      <c r="AA2205" s="7">
        <v>3</v>
      </c>
      <c r="AB2205" s="7">
        <v>8</v>
      </c>
      <c r="AC2205" s="7">
        <v>1</v>
      </c>
      <c r="AD2205" s="7">
        <v>7</v>
      </c>
      <c r="AE2205" s="7">
        <v>5</v>
      </c>
      <c r="AF2205" s="7">
        <v>0</v>
      </c>
      <c r="AG2205" s="7">
        <v>1</v>
      </c>
      <c r="AH2205" s="7">
        <v>0</v>
      </c>
      <c r="AI2205" s="7">
        <v>0</v>
      </c>
      <c r="AJ2205" s="7">
        <v>0</v>
      </c>
      <c r="AK2205" s="7">
        <v>0</v>
      </c>
      <c r="AL2205" s="7">
        <v>0</v>
      </c>
      <c r="AM2205" s="8">
        <v>44168</v>
      </c>
      <c r="AO2205">
        <f>IF($AG2205=1,G2205,0)</f>
        <v>1</v>
      </c>
      <c r="AP2205">
        <f>IF($AG2205=1,H2205,0)</f>
        <v>0</v>
      </c>
      <c r="AQ2205">
        <f>IF($AG2205=1,J2205,0)</f>
        <v>0</v>
      </c>
      <c r="AR2205">
        <f>IF($AG2205=1,I2205,0)</f>
        <v>0</v>
      </c>
      <c r="AS2205">
        <f>IF($AG2205=1,K2205,0)</f>
        <v>0</v>
      </c>
      <c r="AU2205">
        <f>IF($AJ2205=1,T2205,0)</f>
        <v>0</v>
      </c>
      <c r="AV2205">
        <f>IF($AJ2205=1,U2205,0)</f>
        <v>0</v>
      </c>
      <c r="AW2205">
        <f>IF($AJ2205=1,V2205,0)</f>
        <v>0</v>
      </c>
      <c r="AX2205">
        <f>IF($AJ2205=1,W2205,0)</f>
        <v>0</v>
      </c>
      <c r="AY2205">
        <f>IF($AJ2205=1,X2205,0)</f>
        <v>0</v>
      </c>
      <c r="BA2205">
        <f>IF($AK2205=1,M2205,0)</f>
        <v>0</v>
      </c>
      <c r="BB2205">
        <f>IF($AK2205=1,N2205,0)</f>
        <v>0</v>
      </c>
      <c r="BC2205">
        <f>IF($AK2205=1,O2205,0)</f>
        <v>0</v>
      </c>
      <c r="BD2205">
        <f>IF($AK2205=1,P2205,0)</f>
        <v>0</v>
      </c>
    </row>
    <row r="2206" spans="1:56" x14ac:dyDescent="0.3">
      <c r="AO2206" s="10">
        <f>SUM(AO2:AO2205)</f>
        <v>18</v>
      </c>
      <c r="AP2206" s="11">
        <f>SUM(AP2:AP2205)</f>
        <v>62</v>
      </c>
      <c r="AQ2206" s="10">
        <f>SUM(AQ2:AQ2205)</f>
        <v>32</v>
      </c>
      <c r="AR2206" s="10">
        <f>SUM(AR2:AR2205)</f>
        <v>42</v>
      </c>
      <c r="AS2206" s="10">
        <f>SUM(AS2:AS2205)</f>
        <v>10</v>
      </c>
      <c r="AT2206" s="12"/>
      <c r="AU2206" s="11">
        <f>SUM(AU2:AU2205)</f>
        <v>65527</v>
      </c>
      <c r="AV2206" s="10">
        <f>SUM(AV2:AV2205)</f>
        <v>1575</v>
      </c>
      <c r="AW2206" s="10">
        <f>SUM(AW2:AW2205)</f>
        <v>17186</v>
      </c>
      <c r="AX2206" s="10">
        <f>SUM(AX2:AX2205)</f>
        <v>2774</v>
      </c>
      <c r="AY2206" s="10">
        <f>SUM(AY2:AY2205)</f>
        <v>2104</v>
      </c>
      <c r="AZ2206" s="12"/>
      <c r="BA2206" s="10">
        <f>SUM(BA2:BA2205)</f>
        <v>0</v>
      </c>
      <c r="BB2206" s="11">
        <f>SUM(BB2:BB2205)</f>
        <v>14</v>
      </c>
      <c r="BC2206" s="10">
        <f>SUM(BC2:BC2205)</f>
        <v>2</v>
      </c>
      <c r="BD2206" s="10">
        <f>SUM(BD2:BD2205)</f>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D1C3F-BBC8-475E-878B-DFC014AA0F32}">
  <sheetPr>
    <tabColor rgb="FFFFFF00"/>
  </sheetPr>
  <dimension ref="A1:AH2205"/>
  <sheetViews>
    <sheetView workbookViewId="0">
      <selection activeCell="F7" sqref="F7"/>
    </sheetView>
  </sheetViews>
  <sheetFormatPr defaultRowHeight="14.4" x14ac:dyDescent="0.3"/>
  <cols>
    <col min="1" max="1" width="8.88671875" style="9"/>
    <col min="6" max="6" width="12.5546875" bestFit="1" customWidth="1"/>
  </cols>
  <sheetData>
    <row r="1" spans="1:34" x14ac:dyDescent="0.3">
      <c r="A1" s="2" t="s">
        <v>1</v>
      </c>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row>
    <row r="2" spans="1:34" x14ac:dyDescent="0.3">
      <c r="A2" s="6">
        <v>155158</v>
      </c>
      <c r="C2" s="16" t="s">
        <v>67</v>
      </c>
      <c r="D2" s="16"/>
      <c r="E2" s="16"/>
      <c r="F2" s="17">
        <f>MIN(data_attach_Q5!B:B)</f>
        <v>101730</v>
      </c>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row>
    <row r="3" spans="1:34" x14ac:dyDescent="0.3">
      <c r="A3" s="6">
        <v>152203</v>
      </c>
      <c r="C3" s="16" t="s">
        <v>66</v>
      </c>
      <c r="D3" s="16"/>
      <c r="E3" s="16"/>
      <c r="F3" s="17">
        <f>MAX(data_attach_Q5!B:B)</f>
        <v>213734</v>
      </c>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row>
    <row r="4" spans="1:34" x14ac:dyDescent="0.3">
      <c r="A4" s="6">
        <v>182576</v>
      </c>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row>
    <row r="5" spans="1:34" x14ac:dyDescent="0.3">
      <c r="A5" s="6">
        <v>107500</v>
      </c>
      <c r="C5" s="16" t="s">
        <v>65</v>
      </c>
      <c r="D5" s="16"/>
      <c r="E5" s="16"/>
      <c r="F5" s="17">
        <f>AVERAGE(data_attach_Q5!B:B)</f>
        <v>151717.72050816697</v>
      </c>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row>
    <row r="6" spans="1:34" x14ac:dyDescent="0.3">
      <c r="A6" s="6">
        <v>173803</v>
      </c>
      <c r="C6" s="16" t="s">
        <v>64</v>
      </c>
      <c r="D6" s="16"/>
      <c r="E6" s="16"/>
      <c r="F6" s="17">
        <f>MEDIAN(data_attach_Q5!B:B)</f>
        <v>151371</v>
      </c>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row>
    <row r="7" spans="1:34" x14ac:dyDescent="0.3">
      <c r="A7" s="6">
        <v>107500</v>
      </c>
      <c r="C7" s="16" t="s">
        <v>63</v>
      </c>
      <c r="D7" s="16"/>
      <c r="E7" s="16"/>
      <c r="F7" s="16">
        <f>MODE(data_attach_Q5!B:B)</f>
        <v>107500</v>
      </c>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row>
    <row r="8" spans="1:34" x14ac:dyDescent="0.3">
      <c r="A8" s="6">
        <v>175484</v>
      </c>
      <c r="C8" s="16" t="s">
        <v>62</v>
      </c>
      <c r="D8" s="16"/>
      <c r="E8" s="16"/>
      <c r="F8" s="17">
        <f>(F3-F2)</f>
        <v>112004</v>
      </c>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row>
    <row r="9" spans="1:34" x14ac:dyDescent="0.3">
      <c r="A9" s="6">
        <v>132632</v>
      </c>
      <c r="C9" s="16" t="s">
        <v>61</v>
      </c>
      <c r="D9" s="16"/>
      <c r="E9" s="16"/>
      <c r="F9" s="16">
        <f>_xlfn.VAR.S(data_attach_Q5!B:B)</f>
        <v>425408869.43342531</v>
      </c>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row>
    <row r="10" spans="1:34" x14ac:dyDescent="0.3">
      <c r="A10" s="6">
        <v>127469</v>
      </c>
      <c r="C10" s="16" t="s">
        <v>60</v>
      </c>
      <c r="D10" s="16"/>
      <c r="E10" s="16"/>
      <c r="F10" s="16">
        <f>_xlfn.STDEV.S(data_attach_Q5!B:B)</f>
        <v>20625.442284552963</v>
      </c>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row>
    <row r="11" spans="1:34" x14ac:dyDescent="0.3">
      <c r="A11" s="6">
        <v>153230</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row>
    <row r="12" spans="1:34" x14ac:dyDescent="0.3">
      <c r="A12" s="6">
        <v>162972</v>
      </c>
      <c r="C12" s="16" t="s">
        <v>59</v>
      </c>
      <c r="D12" s="16"/>
      <c r="E12" s="16"/>
      <c r="F12" s="16" t="s">
        <v>58</v>
      </c>
      <c r="G12" s="16"/>
      <c r="H12" s="18">
        <f>F8/5</f>
        <v>22400.799999999999</v>
      </c>
      <c r="I12" s="16"/>
      <c r="J12" s="16" t="s">
        <v>57</v>
      </c>
      <c r="K12" s="16"/>
      <c r="L12" s="16"/>
      <c r="M12" s="16"/>
      <c r="N12" s="16"/>
      <c r="O12" s="16"/>
      <c r="P12" s="16"/>
      <c r="Q12" s="16"/>
      <c r="R12" s="17"/>
      <c r="S12" s="17"/>
      <c r="T12" s="17"/>
      <c r="U12" s="16"/>
      <c r="V12" s="16"/>
      <c r="W12" s="16"/>
      <c r="X12" s="16"/>
      <c r="Y12" s="16"/>
      <c r="Z12" s="16"/>
      <c r="AA12" s="16"/>
      <c r="AB12" s="16"/>
      <c r="AC12" s="16"/>
      <c r="AD12" s="16"/>
      <c r="AE12" s="16"/>
      <c r="AF12" s="16"/>
      <c r="AG12" s="16"/>
      <c r="AH12" s="16"/>
    </row>
    <row r="13" spans="1:34" x14ac:dyDescent="0.3">
      <c r="A13" s="6">
        <v>162972</v>
      </c>
      <c r="R13" s="14"/>
      <c r="S13" s="14"/>
    </row>
    <row r="14" spans="1:34" x14ac:dyDescent="0.3">
      <c r="A14" s="6">
        <v>164176</v>
      </c>
      <c r="D14" s="15" t="s">
        <v>56</v>
      </c>
      <c r="E14" s="15"/>
      <c r="F14" s="15" t="s">
        <v>55</v>
      </c>
      <c r="O14" s="14"/>
      <c r="P14" s="14"/>
      <c r="Q14" s="14"/>
    </row>
    <row r="15" spans="1:34" x14ac:dyDescent="0.3">
      <c r="A15" s="6">
        <v>149431</v>
      </c>
      <c r="D15" t="s">
        <v>54</v>
      </c>
      <c r="F15">
        <f>COUNTIFS(data_attach_Q5!$B:$B,"&lt;=124131",data_attach_Q5!$B:$B,"&gt;=101730")</f>
        <v>218</v>
      </c>
      <c r="P15" s="14"/>
      <c r="Q15" s="14"/>
    </row>
    <row r="16" spans="1:34" x14ac:dyDescent="0.3">
      <c r="A16" s="6">
        <v>122304</v>
      </c>
      <c r="D16" t="s">
        <v>53</v>
      </c>
      <c r="F16">
        <f>COUNTIFS(data_attach_Q5!B:B,"&lt;=146533",data_attach_Q5!B:B,"&gt;=124132")</f>
        <v>731</v>
      </c>
      <c r="P16" s="14"/>
      <c r="Q16" s="14"/>
    </row>
    <row r="17" spans="1:6" x14ac:dyDescent="0.3">
      <c r="A17" s="6">
        <v>127683</v>
      </c>
      <c r="D17" t="s">
        <v>52</v>
      </c>
      <c r="F17">
        <f>COUNTIFS(data_attach_Q5!B:B,"&lt;=168935",data_attach_Q5!B:B,"&gt;=146534")</f>
        <v>720</v>
      </c>
    </row>
    <row r="18" spans="1:6" x14ac:dyDescent="0.3">
      <c r="A18" s="6">
        <v>156937</v>
      </c>
      <c r="D18" t="s">
        <v>51</v>
      </c>
      <c r="F18">
        <f>COUNTIFS(data_attach_Q5!B:B,"&lt;=191337",data_attach_Q5!B:B,"&gt;=168936")</f>
        <v>504</v>
      </c>
    </row>
    <row r="19" spans="1:6" x14ac:dyDescent="0.3">
      <c r="A19" s="6">
        <v>136778</v>
      </c>
      <c r="D19" t="s">
        <v>50</v>
      </c>
      <c r="F19">
        <f>COUNTIFS(data_attach_Q5!B:B,"&lt;=213739",data_attach_Q5!B:B,"&gt;=191338")</f>
        <v>31</v>
      </c>
    </row>
    <row r="20" spans="1:6" x14ac:dyDescent="0.3">
      <c r="A20" s="6">
        <v>143638</v>
      </c>
    </row>
    <row r="21" spans="1:6" x14ac:dyDescent="0.3">
      <c r="A21" s="6">
        <v>127203</v>
      </c>
    </row>
    <row r="22" spans="1:6" x14ac:dyDescent="0.3">
      <c r="A22" s="6">
        <v>129435</v>
      </c>
    </row>
    <row r="23" spans="1:6" x14ac:dyDescent="0.3">
      <c r="A23" s="6">
        <v>168281</v>
      </c>
    </row>
    <row r="24" spans="1:6" x14ac:dyDescent="0.3">
      <c r="A24" s="6">
        <v>123763</v>
      </c>
    </row>
    <row r="25" spans="1:6" x14ac:dyDescent="0.3">
      <c r="A25" s="6">
        <v>153593</v>
      </c>
      <c r="D25" t="s">
        <v>49</v>
      </c>
    </row>
    <row r="26" spans="1:6" x14ac:dyDescent="0.3">
      <c r="A26" s="6">
        <v>136947</v>
      </c>
    </row>
    <row r="27" spans="1:6" x14ac:dyDescent="0.3">
      <c r="A27" s="6">
        <v>178789</v>
      </c>
      <c r="E27" t="s">
        <v>48</v>
      </c>
    </row>
    <row r="28" spans="1:6" x14ac:dyDescent="0.3">
      <c r="A28" s="6">
        <v>179930</v>
      </c>
      <c r="E28" t="s">
        <v>47</v>
      </c>
    </row>
    <row r="29" spans="1:6" x14ac:dyDescent="0.3">
      <c r="A29" s="6">
        <v>109548</v>
      </c>
      <c r="E29" t="s">
        <v>46</v>
      </c>
    </row>
    <row r="30" spans="1:6" x14ac:dyDescent="0.3">
      <c r="A30" s="6">
        <v>137040</v>
      </c>
    </row>
    <row r="31" spans="1:6" x14ac:dyDescent="0.3">
      <c r="A31" s="6">
        <v>186358</v>
      </c>
    </row>
    <row r="32" spans="1:6" x14ac:dyDescent="0.3">
      <c r="A32" s="6">
        <v>139660</v>
      </c>
    </row>
    <row r="33" spans="1:1" x14ac:dyDescent="0.3">
      <c r="A33" s="6">
        <v>133629</v>
      </c>
    </row>
    <row r="34" spans="1:1" x14ac:dyDescent="0.3">
      <c r="A34" s="6">
        <v>178687</v>
      </c>
    </row>
    <row r="35" spans="1:1" x14ac:dyDescent="0.3">
      <c r="A35" s="6">
        <v>162882</v>
      </c>
    </row>
    <row r="36" spans="1:1" x14ac:dyDescent="0.3">
      <c r="A36" s="6">
        <v>168655</v>
      </c>
    </row>
    <row r="37" spans="1:1" x14ac:dyDescent="0.3">
      <c r="A37" s="6">
        <v>168655</v>
      </c>
    </row>
    <row r="38" spans="1:1" x14ac:dyDescent="0.3">
      <c r="A38" s="6">
        <v>179143</v>
      </c>
    </row>
    <row r="39" spans="1:1" x14ac:dyDescent="0.3">
      <c r="A39" s="6">
        <v>162220</v>
      </c>
    </row>
    <row r="40" spans="1:1" x14ac:dyDescent="0.3">
      <c r="A40" s="6">
        <v>161014</v>
      </c>
    </row>
    <row r="41" spans="1:1" x14ac:dyDescent="0.3">
      <c r="A41" s="6">
        <v>167445</v>
      </c>
    </row>
    <row r="42" spans="1:1" x14ac:dyDescent="0.3">
      <c r="A42" s="6">
        <v>167445</v>
      </c>
    </row>
    <row r="43" spans="1:1" x14ac:dyDescent="0.3">
      <c r="A43" s="6">
        <v>167445</v>
      </c>
    </row>
    <row r="44" spans="1:1" x14ac:dyDescent="0.3">
      <c r="A44" s="6">
        <v>161839</v>
      </c>
    </row>
    <row r="45" spans="1:1" x14ac:dyDescent="0.3">
      <c r="A45" s="6">
        <v>164950</v>
      </c>
    </row>
    <row r="46" spans="1:1" x14ac:dyDescent="0.3">
      <c r="A46" s="6">
        <v>136864</v>
      </c>
    </row>
    <row r="47" spans="1:1" x14ac:dyDescent="0.3">
      <c r="A47" s="6">
        <v>172335</v>
      </c>
    </row>
    <row r="48" spans="1:1" x14ac:dyDescent="0.3">
      <c r="A48" s="6">
        <v>166503</v>
      </c>
    </row>
    <row r="49" spans="1:1" x14ac:dyDescent="0.3">
      <c r="A49" s="6">
        <v>116005</v>
      </c>
    </row>
    <row r="50" spans="1:1" x14ac:dyDescent="0.3">
      <c r="A50" s="6">
        <v>149269</v>
      </c>
    </row>
    <row r="51" spans="1:1" x14ac:dyDescent="0.3">
      <c r="A51" s="6">
        <v>152117</v>
      </c>
    </row>
    <row r="52" spans="1:1" x14ac:dyDescent="0.3">
      <c r="A52" s="6">
        <v>133051</v>
      </c>
    </row>
    <row r="53" spans="1:1" x14ac:dyDescent="0.3">
      <c r="A53" s="6">
        <v>153374</v>
      </c>
    </row>
    <row r="54" spans="1:1" x14ac:dyDescent="0.3">
      <c r="A54" s="6">
        <v>130522</v>
      </c>
    </row>
    <row r="55" spans="1:1" x14ac:dyDescent="0.3">
      <c r="A55" s="6">
        <v>126816</v>
      </c>
    </row>
    <row r="56" spans="1:1" x14ac:dyDescent="0.3">
      <c r="A56" s="6">
        <v>153700</v>
      </c>
    </row>
    <row r="57" spans="1:1" x14ac:dyDescent="0.3">
      <c r="A57" s="6">
        <v>176467</v>
      </c>
    </row>
    <row r="58" spans="1:1" x14ac:dyDescent="0.3">
      <c r="A58" s="6">
        <v>161074</v>
      </c>
    </row>
    <row r="59" spans="1:1" x14ac:dyDescent="0.3">
      <c r="A59" s="6">
        <v>131089</v>
      </c>
    </row>
    <row r="60" spans="1:1" x14ac:dyDescent="0.3">
      <c r="A60" s="6">
        <v>142014</v>
      </c>
    </row>
    <row r="61" spans="1:1" x14ac:dyDescent="0.3">
      <c r="A61" s="6">
        <v>142014</v>
      </c>
    </row>
    <row r="62" spans="1:1" x14ac:dyDescent="0.3">
      <c r="A62" s="6">
        <v>146098</v>
      </c>
    </row>
    <row r="63" spans="1:1" x14ac:dyDescent="0.3">
      <c r="A63" s="6">
        <v>146098</v>
      </c>
    </row>
    <row r="64" spans="1:1" x14ac:dyDescent="0.3">
      <c r="A64" s="6">
        <v>146098</v>
      </c>
    </row>
    <row r="65" spans="1:1" x14ac:dyDescent="0.3">
      <c r="A65" s="6">
        <v>149118</v>
      </c>
    </row>
    <row r="66" spans="1:1" x14ac:dyDescent="0.3">
      <c r="A66" s="6">
        <v>188097</v>
      </c>
    </row>
    <row r="67" spans="1:1" x14ac:dyDescent="0.3">
      <c r="A67" s="6">
        <v>140442</v>
      </c>
    </row>
    <row r="68" spans="1:1" x14ac:dyDescent="0.3">
      <c r="A68" s="6">
        <v>132233</v>
      </c>
    </row>
    <row r="69" spans="1:1" x14ac:dyDescent="0.3">
      <c r="A69" s="6">
        <v>182014</v>
      </c>
    </row>
    <row r="70" spans="1:1" x14ac:dyDescent="0.3">
      <c r="A70" s="6">
        <v>138988</v>
      </c>
    </row>
    <row r="71" spans="1:1" x14ac:dyDescent="0.3">
      <c r="A71" s="6">
        <v>149667</v>
      </c>
    </row>
    <row r="72" spans="1:1" x14ac:dyDescent="0.3">
      <c r="A72" s="6">
        <v>154803</v>
      </c>
    </row>
    <row r="73" spans="1:1" x14ac:dyDescent="0.3">
      <c r="A73" s="6">
        <v>144802</v>
      </c>
    </row>
    <row r="74" spans="1:1" x14ac:dyDescent="0.3">
      <c r="A74" s="6">
        <v>180685</v>
      </c>
    </row>
    <row r="75" spans="1:1" x14ac:dyDescent="0.3">
      <c r="A75" s="6">
        <v>179456</v>
      </c>
    </row>
    <row r="76" spans="1:1" x14ac:dyDescent="0.3">
      <c r="A76" s="6">
        <v>146923</v>
      </c>
    </row>
    <row r="77" spans="1:1" x14ac:dyDescent="0.3">
      <c r="A77" s="6">
        <v>108940</v>
      </c>
    </row>
    <row r="78" spans="1:1" x14ac:dyDescent="0.3">
      <c r="A78" s="6">
        <v>135322</v>
      </c>
    </row>
    <row r="79" spans="1:1" x14ac:dyDescent="0.3">
      <c r="A79" s="6">
        <v>135688</v>
      </c>
    </row>
    <row r="80" spans="1:1" x14ac:dyDescent="0.3">
      <c r="A80" s="6">
        <v>135688</v>
      </c>
    </row>
    <row r="81" spans="1:1" x14ac:dyDescent="0.3">
      <c r="A81" s="6">
        <v>177870</v>
      </c>
    </row>
    <row r="82" spans="1:1" x14ac:dyDescent="0.3">
      <c r="A82" s="6">
        <v>155951</v>
      </c>
    </row>
    <row r="83" spans="1:1" x14ac:dyDescent="0.3">
      <c r="A83" s="6">
        <v>164355</v>
      </c>
    </row>
    <row r="84" spans="1:1" x14ac:dyDescent="0.3">
      <c r="A84" s="6">
        <v>157107</v>
      </c>
    </row>
    <row r="85" spans="1:1" x14ac:dyDescent="0.3">
      <c r="A85" s="6">
        <v>160544</v>
      </c>
    </row>
    <row r="86" spans="1:1" x14ac:dyDescent="0.3">
      <c r="A86" s="6">
        <v>160544</v>
      </c>
    </row>
    <row r="87" spans="1:1" x14ac:dyDescent="0.3">
      <c r="A87" s="6">
        <v>177568</v>
      </c>
    </row>
    <row r="88" spans="1:1" x14ac:dyDescent="0.3">
      <c r="A88" s="6">
        <v>174214</v>
      </c>
    </row>
    <row r="89" spans="1:1" x14ac:dyDescent="0.3">
      <c r="A89" s="6">
        <v>127803</v>
      </c>
    </row>
    <row r="90" spans="1:1" x14ac:dyDescent="0.3">
      <c r="A90" s="6">
        <v>138808</v>
      </c>
    </row>
    <row r="91" spans="1:1" x14ac:dyDescent="0.3">
      <c r="A91" s="6">
        <v>175251</v>
      </c>
    </row>
    <row r="92" spans="1:1" x14ac:dyDescent="0.3">
      <c r="A92" s="6">
        <v>124336</v>
      </c>
    </row>
    <row r="93" spans="1:1" x14ac:dyDescent="0.3">
      <c r="A93" s="6">
        <v>129103</v>
      </c>
    </row>
    <row r="94" spans="1:1" x14ac:dyDescent="0.3">
      <c r="A94" s="6">
        <v>132727</v>
      </c>
    </row>
    <row r="95" spans="1:1" x14ac:dyDescent="0.3">
      <c r="A95" s="6">
        <v>160839</v>
      </c>
    </row>
    <row r="96" spans="1:1" x14ac:dyDescent="0.3">
      <c r="A96" s="6">
        <v>179205</v>
      </c>
    </row>
    <row r="97" spans="1:1" x14ac:dyDescent="0.3">
      <c r="A97" s="6">
        <v>168142</v>
      </c>
    </row>
    <row r="98" spans="1:1" x14ac:dyDescent="0.3">
      <c r="A98" s="6">
        <v>107500</v>
      </c>
    </row>
    <row r="99" spans="1:1" x14ac:dyDescent="0.3">
      <c r="A99" s="6">
        <v>129760</v>
      </c>
    </row>
    <row r="100" spans="1:1" x14ac:dyDescent="0.3">
      <c r="A100" s="6">
        <v>129760</v>
      </c>
    </row>
    <row r="101" spans="1:1" x14ac:dyDescent="0.3">
      <c r="A101" s="6">
        <v>142557</v>
      </c>
    </row>
    <row r="102" spans="1:1" x14ac:dyDescent="0.3">
      <c r="A102" s="6">
        <v>128071</v>
      </c>
    </row>
    <row r="103" spans="1:1" x14ac:dyDescent="0.3">
      <c r="A103" s="6">
        <v>175702</v>
      </c>
    </row>
    <row r="104" spans="1:1" x14ac:dyDescent="0.3">
      <c r="A104" s="6">
        <v>138823</v>
      </c>
    </row>
    <row r="105" spans="1:1" x14ac:dyDescent="0.3">
      <c r="A105" s="6">
        <v>168743</v>
      </c>
    </row>
    <row r="106" spans="1:1" x14ac:dyDescent="0.3">
      <c r="A106" s="6">
        <v>127213</v>
      </c>
    </row>
    <row r="107" spans="1:1" x14ac:dyDescent="0.3">
      <c r="A107" s="6">
        <v>143586</v>
      </c>
    </row>
    <row r="108" spans="1:1" x14ac:dyDescent="0.3">
      <c r="A108" s="6">
        <v>167546</v>
      </c>
    </row>
    <row r="109" spans="1:1" x14ac:dyDescent="0.3">
      <c r="A109" s="6">
        <v>167546</v>
      </c>
    </row>
    <row r="110" spans="1:1" x14ac:dyDescent="0.3">
      <c r="A110" s="6">
        <v>162807</v>
      </c>
    </row>
    <row r="111" spans="1:1" x14ac:dyDescent="0.3">
      <c r="A111" s="6">
        <v>162807</v>
      </c>
    </row>
    <row r="112" spans="1:1" x14ac:dyDescent="0.3">
      <c r="A112" s="6">
        <v>161064</v>
      </c>
    </row>
    <row r="113" spans="1:1" x14ac:dyDescent="0.3">
      <c r="A113" s="6">
        <v>137760</v>
      </c>
    </row>
    <row r="114" spans="1:1" x14ac:dyDescent="0.3">
      <c r="A114" s="6">
        <v>137760</v>
      </c>
    </row>
    <row r="115" spans="1:1" x14ac:dyDescent="0.3">
      <c r="A115" s="6">
        <v>151983</v>
      </c>
    </row>
    <row r="116" spans="1:1" x14ac:dyDescent="0.3">
      <c r="A116" s="6">
        <v>115345</v>
      </c>
    </row>
    <row r="117" spans="1:1" x14ac:dyDescent="0.3">
      <c r="A117" s="6">
        <v>124401</v>
      </c>
    </row>
    <row r="118" spans="1:1" x14ac:dyDescent="0.3">
      <c r="A118" s="6">
        <v>113724</v>
      </c>
    </row>
    <row r="119" spans="1:1" x14ac:dyDescent="0.3">
      <c r="A119" s="6">
        <v>142021</v>
      </c>
    </row>
    <row r="120" spans="1:1" x14ac:dyDescent="0.3">
      <c r="A120" s="6">
        <v>194871</v>
      </c>
    </row>
    <row r="121" spans="1:1" x14ac:dyDescent="0.3">
      <c r="A121" s="6">
        <v>163943</v>
      </c>
    </row>
    <row r="122" spans="1:1" x14ac:dyDescent="0.3">
      <c r="A122" s="6">
        <v>165220</v>
      </c>
    </row>
    <row r="123" spans="1:1" x14ac:dyDescent="0.3">
      <c r="A123" s="6">
        <v>121645</v>
      </c>
    </row>
    <row r="124" spans="1:1" x14ac:dyDescent="0.3">
      <c r="A124" s="6">
        <v>137774</v>
      </c>
    </row>
    <row r="125" spans="1:1" x14ac:dyDescent="0.3">
      <c r="A125" s="6">
        <v>175154</v>
      </c>
    </row>
    <row r="126" spans="1:1" x14ac:dyDescent="0.3">
      <c r="A126" s="6">
        <v>158138</v>
      </c>
    </row>
    <row r="127" spans="1:1" x14ac:dyDescent="0.3">
      <c r="A127" s="6">
        <v>152513</v>
      </c>
    </row>
    <row r="128" spans="1:1" x14ac:dyDescent="0.3">
      <c r="A128" s="6">
        <v>123331</v>
      </c>
    </row>
    <row r="129" spans="1:1" x14ac:dyDescent="0.3">
      <c r="A129" s="6">
        <v>167430</v>
      </c>
    </row>
    <row r="130" spans="1:1" x14ac:dyDescent="0.3">
      <c r="A130" s="6">
        <v>134984</v>
      </c>
    </row>
    <row r="131" spans="1:1" x14ac:dyDescent="0.3">
      <c r="A131" s="6">
        <v>122979</v>
      </c>
    </row>
    <row r="132" spans="1:1" x14ac:dyDescent="0.3">
      <c r="A132" s="6">
        <v>136957</v>
      </c>
    </row>
    <row r="133" spans="1:1" x14ac:dyDescent="0.3">
      <c r="A133" s="6">
        <v>134487</v>
      </c>
    </row>
    <row r="134" spans="1:1" x14ac:dyDescent="0.3">
      <c r="A134" s="6">
        <v>166653</v>
      </c>
    </row>
    <row r="135" spans="1:1" x14ac:dyDescent="0.3">
      <c r="A135" s="6">
        <v>165991</v>
      </c>
    </row>
    <row r="136" spans="1:1" x14ac:dyDescent="0.3">
      <c r="A136" s="6">
        <v>125965</v>
      </c>
    </row>
    <row r="137" spans="1:1" x14ac:dyDescent="0.3">
      <c r="A137" s="6">
        <v>134213</v>
      </c>
    </row>
    <row r="138" spans="1:1" x14ac:dyDescent="0.3">
      <c r="A138" s="6">
        <v>149912</v>
      </c>
    </row>
    <row r="139" spans="1:1" x14ac:dyDescent="0.3">
      <c r="A139" s="6">
        <v>149912</v>
      </c>
    </row>
    <row r="140" spans="1:1" x14ac:dyDescent="0.3">
      <c r="A140" s="6">
        <v>157045</v>
      </c>
    </row>
    <row r="141" spans="1:1" x14ac:dyDescent="0.3">
      <c r="A141" s="6">
        <v>151390</v>
      </c>
    </row>
    <row r="142" spans="1:1" x14ac:dyDescent="0.3">
      <c r="A142" s="6">
        <v>125545</v>
      </c>
    </row>
    <row r="143" spans="1:1" x14ac:dyDescent="0.3">
      <c r="A143" s="6">
        <v>163887</v>
      </c>
    </row>
    <row r="144" spans="1:1" x14ac:dyDescent="0.3">
      <c r="A144" s="6">
        <v>140780</v>
      </c>
    </row>
    <row r="145" spans="1:1" x14ac:dyDescent="0.3">
      <c r="A145" s="6">
        <v>147111</v>
      </c>
    </row>
    <row r="146" spans="1:1" x14ac:dyDescent="0.3">
      <c r="A146" s="6">
        <v>159184</v>
      </c>
    </row>
    <row r="147" spans="1:1" x14ac:dyDescent="0.3">
      <c r="A147" s="6">
        <v>124882</v>
      </c>
    </row>
    <row r="148" spans="1:1" x14ac:dyDescent="0.3">
      <c r="A148" s="6">
        <v>124882</v>
      </c>
    </row>
    <row r="149" spans="1:1" x14ac:dyDescent="0.3">
      <c r="A149" s="6">
        <v>148789</v>
      </c>
    </row>
    <row r="150" spans="1:1" x14ac:dyDescent="0.3">
      <c r="A150" s="6">
        <v>134053</v>
      </c>
    </row>
    <row r="151" spans="1:1" x14ac:dyDescent="0.3">
      <c r="A151" s="6">
        <v>164497</v>
      </c>
    </row>
    <row r="152" spans="1:1" x14ac:dyDescent="0.3">
      <c r="A152" s="6">
        <v>178028</v>
      </c>
    </row>
    <row r="153" spans="1:1" x14ac:dyDescent="0.3">
      <c r="A153" s="6">
        <v>174985</v>
      </c>
    </row>
    <row r="154" spans="1:1" x14ac:dyDescent="0.3">
      <c r="A154" s="6">
        <v>166991</v>
      </c>
    </row>
    <row r="155" spans="1:1" x14ac:dyDescent="0.3">
      <c r="A155" s="6">
        <v>137150</v>
      </c>
    </row>
    <row r="156" spans="1:1" x14ac:dyDescent="0.3">
      <c r="A156" s="6">
        <v>186857</v>
      </c>
    </row>
    <row r="157" spans="1:1" x14ac:dyDescent="0.3">
      <c r="A157" s="6">
        <v>186857</v>
      </c>
    </row>
    <row r="158" spans="1:1" x14ac:dyDescent="0.3">
      <c r="A158" s="6">
        <v>166731</v>
      </c>
    </row>
    <row r="159" spans="1:1" x14ac:dyDescent="0.3">
      <c r="A159" s="6">
        <v>162204</v>
      </c>
    </row>
    <row r="160" spans="1:1" x14ac:dyDescent="0.3">
      <c r="A160" s="6">
        <v>180427</v>
      </c>
    </row>
    <row r="161" spans="1:1" x14ac:dyDescent="0.3">
      <c r="A161" s="6">
        <v>144989</v>
      </c>
    </row>
    <row r="162" spans="1:1" x14ac:dyDescent="0.3">
      <c r="A162" s="6">
        <v>144989</v>
      </c>
    </row>
    <row r="163" spans="1:1" x14ac:dyDescent="0.3">
      <c r="A163" s="6">
        <v>116860</v>
      </c>
    </row>
    <row r="164" spans="1:1" x14ac:dyDescent="0.3">
      <c r="A164" s="6">
        <v>137509</v>
      </c>
    </row>
    <row r="165" spans="1:1" x14ac:dyDescent="0.3">
      <c r="A165" s="6">
        <v>143462</v>
      </c>
    </row>
    <row r="166" spans="1:1" x14ac:dyDescent="0.3">
      <c r="A166" s="6">
        <v>186836</v>
      </c>
    </row>
    <row r="167" spans="1:1" x14ac:dyDescent="0.3">
      <c r="A167" s="6">
        <v>178825</v>
      </c>
    </row>
    <row r="168" spans="1:1" x14ac:dyDescent="0.3">
      <c r="A168" s="6">
        <v>138410</v>
      </c>
    </row>
    <row r="169" spans="1:1" x14ac:dyDescent="0.3">
      <c r="A169" s="6">
        <v>134529</v>
      </c>
    </row>
    <row r="170" spans="1:1" x14ac:dyDescent="0.3">
      <c r="A170" s="6">
        <v>154450</v>
      </c>
    </row>
    <row r="171" spans="1:1" x14ac:dyDescent="0.3">
      <c r="A171" s="6">
        <v>154450</v>
      </c>
    </row>
    <row r="172" spans="1:1" x14ac:dyDescent="0.3">
      <c r="A172" s="6">
        <v>143824</v>
      </c>
    </row>
    <row r="173" spans="1:1" x14ac:dyDescent="0.3">
      <c r="A173" s="6">
        <v>189572</v>
      </c>
    </row>
    <row r="174" spans="1:1" x14ac:dyDescent="0.3">
      <c r="A174" s="6">
        <v>182332</v>
      </c>
    </row>
    <row r="175" spans="1:1" x14ac:dyDescent="0.3">
      <c r="A175" s="6">
        <v>169209</v>
      </c>
    </row>
    <row r="176" spans="1:1" x14ac:dyDescent="0.3">
      <c r="A176" s="6">
        <v>114796</v>
      </c>
    </row>
    <row r="177" spans="1:1" x14ac:dyDescent="0.3">
      <c r="A177" s="6">
        <v>154006</v>
      </c>
    </row>
    <row r="178" spans="1:1" x14ac:dyDescent="0.3">
      <c r="A178" s="6">
        <v>127038</v>
      </c>
    </row>
    <row r="179" spans="1:1" x14ac:dyDescent="0.3">
      <c r="A179" s="6">
        <v>125509</v>
      </c>
    </row>
    <row r="180" spans="1:1" x14ac:dyDescent="0.3">
      <c r="A180" s="6">
        <v>125509</v>
      </c>
    </row>
    <row r="181" spans="1:1" x14ac:dyDescent="0.3">
      <c r="A181" s="6">
        <v>108028</v>
      </c>
    </row>
    <row r="182" spans="1:1" x14ac:dyDescent="0.3">
      <c r="A182" s="6">
        <v>183257</v>
      </c>
    </row>
    <row r="183" spans="1:1" x14ac:dyDescent="0.3">
      <c r="A183" s="6">
        <v>142033</v>
      </c>
    </row>
    <row r="184" spans="1:1" x14ac:dyDescent="0.3">
      <c r="A184" s="6">
        <v>158656</v>
      </c>
    </row>
    <row r="185" spans="1:1" x14ac:dyDescent="0.3">
      <c r="A185" s="6">
        <v>137633</v>
      </c>
    </row>
    <row r="186" spans="1:1" x14ac:dyDescent="0.3">
      <c r="A186" s="6">
        <v>170647</v>
      </c>
    </row>
    <row r="187" spans="1:1" x14ac:dyDescent="0.3">
      <c r="A187" s="6">
        <v>171847</v>
      </c>
    </row>
    <row r="188" spans="1:1" x14ac:dyDescent="0.3">
      <c r="A188" s="6">
        <v>149094</v>
      </c>
    </row>
    <row r="189" spans="1:1" x14ac:dyDescent="0.3">
      <c r="A189" s="6">
        <v>170971</v>
      </c>
    </row>
    <row r="190" spans="1:1" x14ac:dyDescent="0.3">
      <c r="A190" s="6">
        <v>183145</v>
      </c>
    </row>
    <row r="191" spans="1:1" x14ac:dyDescent="0.3">
      <c r="A191" s="6">
        <v>126490</v>
      </c>
    </row>
    <row r="192" spans="1:1" x14ac:dyDescent="0.3">
      <c r="A192" s="6">
        <v>126490</v>
      </c>
    </row>
    <row r="193" spans="1:1" x14ac:dyDescent="0.3">
      <c r="A193" s="6">
        <v>157333</v>
      </c>
    </row>
    <row r="194" spans="1:1" x14ac:dyDescent="0.3">
      <c r="A194" s="6">
        <v>141437</v>
      </c>
    </row>
    <row r="195" spans="1:1" x14ac:dyDescent="0.3">
      <c r="A195" s="6">
        <v>169267</v>
      </c>
    </row>
    <row r="196" spans="1:1" x14ac:dyDescent="0.3">
      <c r="A196" s="6">
        <v>187305</v>
      </c>
    </row>
    <row r="197" spans="1:1" x14ac:dyDescent="0.3">
      <c r="A197" s="6">
        <v>181702</v>
      </c>
    </row>
    <row r="198" spans="1:1" x14ac:dyDescent="0.3">
      <c r="A198" s="6">
        <v>179800</v>
      </c>
    </row>
    <row r="199" spans="1:1" x14ac:dyDescent="0.3">
      <c r="A199" s="6">
        <v>178952</v>
      </c>
    </row>
    <row r="200" spans="1:1" x14ac:dyDescent="0.3">
      <c r="A200" s="6">
        <v>153378</v>
      </c>
    </row>
    <row r="201" spans="1:1" x14ac:dyDescent="0.3">
      <c r="A201" s="6">
        <v>166664</v>
      </c>
    </row>
    <row r="202" spans="1:1" x14ac:dyDescent="0.3">
      <c r="A202" s="6">
        <v>166664</v>
      </c>
    </row>
    <row r="203" spans="1:1" x14ac:dyDescent="0.3">
      <c r="A203" s="6">
        <v>183273</v>
      </c>
    </row>
    <row r="204" spans="1:1" x14ac:dyDescent="0.3">
      <c r="A204" s="6">
        <v>130261</v>
      </c>
    </row>
    <row r="205" spans="1:1" x14ac:dyDescent="0.3">
      <c r="A205" s="6">
        <v>190226</v>
      </c>
    </row>
    <row r="206" spans="1:1" x14ac:dyDescent="0.3">
      <c r="A206" s="6">
        <v>158554</v>
      </c>
    </row>
    <row r="207" spans="1:1" x14ac:dyDescent="0.3">
      <c r="A207" s="6">
        <v>158554</v>
      </c>
    </row>
    <row r="208" spans="1:1" x14ac:dyDescent="0.3">
      <c r="A208" s="6">
        <v>156202</v>
      </c>
    </row>
    <row r="209" spans="1:1" x14ac:dyDescent="0.3">
      <c r="A209" s="6">
        <v>175276</v>
      </c>
    </row>
    <row r="210" spans="1:1" x14ac:dyDescent="0.3">
      <c r="A210" s="6">
        <v>155517</v>
      </c>
    </row>
    <row r="211" spans="1:1" x14ac:dyDescent="0.3">
      <c r="A211" s="6">
        <v>169389</v>
      </c>
    </row>
    <row r="212" spans="1:1" x14ac:dyDescent="0.3">
      <c r="A212" s="6">
        <v>176445</v>
      </c>
    </row>
    <row r="213" spans="1:1" x14ac:dyDescent="0.3">
      <c r="A213" s="6">
        <v>163120</v>
      </c>
    </row>
    <row r="214" spans="1:1" x14ac:dyDescent="0.3">
      <c r="A214" s="6">
        <v>178618</v>
      </c>
    </row>
    <row r="215" spans="1:1" x14ac:dyDescent="0.3">
      <c r="A215" s="6">
        <v>161618</v>
      </c>
    </row>
    <row r="216" spans="1:1" x14ac:dyDescent="0.3">
      <c r="A216" s="6">
        <v>181929</v>
      </c>
    </row>
    <row r="217" spans="1:1" x14ac:dyDescent="0.3">
      <c r="A217" s="6">
        <v>170503</v>
      </c>
    </row>
    <row r="218" spans="1:1" x14ac:dyDescent="0.3">
      <c r="A218" s="6">
        <v>167893</v>
      </c>
    </row>
    <row r="219" spans="1:1" x14ac:dyDescent="0.3">
      <c r="A219" s="6">
        <v>130538</v>
      </c>
    </row>
    <row r="220" spans="1:1" x14ac:dyDescent="0.3">
      <c r="A220" s="6">
        <v>162845</v>
      </c>
    </row>
    <row r="221" spans="1:1" x14ac:dyDescent="0.3">
      <c r="A221" s="6">
        <v>162845</v>
      </c>
    </row>
    <row r="222" spans="1:1" x14ac:dyDescent="0.3">
      <c r="A222" s="6">
        <v>151563</v>
      </c>
    </row>
    <row r="223" spans="1:1" x14ac:dyDescent="0.3">
      <c r="A223" s="6">
        <v>109722</v>
      </c>
    </row>
    <row r="224" spans="1:1" x14ac:dyDescent="0.3">
      <c r="A224" s="6">
        <v>175330</v>
      </c>
    </row>
    <row r="225" spans="1:1" x14ac:dyDescent="0.3">
      <c r="A225" s="6">
        <v>138683</v>
      </c>
    </row>
    <row r="226" spans="1:1" x14ac:dyDescent="0.3">
      <c r="A226" s="6">
        <v>137758</v>
      </c>
    </row>
    <row r="227" spans="1:1" x14ac:dyDescent="0.3">
      <c r="A227" s="6">
        <v>137758</v>
      </c>
    </row>
    <row r="228" spans="1:1" x14ac:dyDescent="0.3">
      <c r="A228" s="6">
        <v>150611</v>
      </c>
    </row>
    <row r="229" spans="1:1" x14ac:dyDescent="0.3">
      <c r="A229" s="6">
        <v>150611</v>
      </c>
    </row>
    <row r="230" spans="1:1" x14ac:dyDescent="0.3">
      <c r="A230" s="6">
        <v>170596</v>
      </c>
    </row>
    <row r="231" spans="1:1" x14ac:dyDescent="0.3">
      <c r="A231" s="6">
        <v>170596</v>
      </c>
    </row>
    <row r="232" spans="1:1" x14ac:dyDescent="0.3">
      <c r="A232" s="6">
        <v>163381</v>
      </c>
    </row>
    <row r="233" spans="1:1" x14ac:dyDescent="0.3">
      <c r="A233" s="6">
        <v>163381</v>
      </c>
    </row>
    <row r="234" spans="1:1" x14ac:dyDescent="0.3">
      <c r="A234" s="6">
        <v>144377</v>
      </c>
    </row>
    <row r="235" spans="1:1" x14ac:dyDescent="0.3">
      <c r="A235" s="6">
        <v>123331</v>
      </c>
    </row>
    <row r="236" spans="1:1" x14ac:dyDescent="0.3">
      <c r="A236" s="6">
        <v>171128</v>
      </c>
    </row>
    <row r="237" spans="1:1" x14ac:dyDescent="0.3">
      <c r="A237" s="6">
        <v>120895</v>
      </c>
    </row>
    <row r="238" spans="1:1" x14ac:dyDescent="0.3">
      <c r="A238" s="6">
        <v>160208</v>
      </c>
    </row>
    <row r="239" spans="1:1" x14ac:dyDescent="0.3">
      <c r="A239" s="6">
        <v>161010</v>
      </c>
    </row>
    <row r="240" spans="1:1" x14ac:dyDescent="0.3">
      <c r="A240" s="6">
        <v>183151</v>
      </c>
    </row>
    <row r="241" spans="1:1" x14ac:dyDescent="0.3">
      <c r="A241" s="6">
        <v>117323</v>
      </c>
    </row>
    <row r="242" spans="1:1" x14ac:dyDescent="0.3">
      <c r="A242" s="6">
        <v>115287</v>
      </c>
    </row>
    <row r="243" spans="1:1" x14ac:dyDescent="0.3">
      <c r="A243" s="6">
        <v>115287</v>
      </c>
    </row>
    <row r="244" spans="1:1" x14ac:dyDescent="0.3">
      <c r="A244" s="6">
        <v>140548</v>
      </c>
    </row>
    <row r="245" spans="1:1" x14ac:dyDescent="0.3">
      <c r="A245" s="6">
        <v>160896</v>
      </c>
    </row>
    <row r="246" spans="1:1" x14ac:dyDescent="0.3">
      <c r="A246" s="6">
        <v>180617</v>
      </c>
    </row>
    <row r="247" spans="1:1" x14ac:dyDescent="0.3">
      <c r="A247" s="6">
        <v>139684</v>
      </c>
    </row>
    <row r="248" spans="1:1" x14ac:dyDescent="0.3">
      <c r="A248" s="6">
        <v>133471</v>
      </c>
    </row>
    <row r="249" spans="1:1" x14ac:dyDescent="0.3">
      <c r="A249" s="6">
        <v>144511</v>
      </c>
    </row>
    <row r="250" spans="1:1" x14ac:dyDescent="0.3">
      <c r="A250" s="6">
        <v>175825</v>
      </c>
    </row>
    <row r="251" spans="1:1" x14ac:dyDescent="0.3">
      <c r="A251" s="6">
        <v>130899</v>
      </c>
    </row>
    <row r="252" spans="1:1" x14ac:dyDescent="0.3">
      <c r="A252" s="6">
        <v>133168</v>
      </c>
    </row>
    <row r="253" spans="1:1" x14ac:dyDescent="0.3">
      <c r="A253" s="6">
        <v>143300</v>
      </c>
    </row>
    <row r="254" spans="1:1" x14ac:dyDescent="0.3">
      <c r="A254" s="6">
        <v>128973</v>
      </c>
    </row>
    <row r="255" spans="1:1" x14ac:dyDescent="0.3">
      <c r="A255" s="6">
        <v>144010</v>
      </c>
    </row>
    <row r="256" spans="1:1" x14ac:dyDescent="0.3">
      <c r="A256" s="6">
        <v>126576</v>
      </c>
    </row>
    <row r="257" spans="1:1" x14ac:dyDescent="0.3">
      <c r="A257" s="6">
        <v>180573</v>
      </c>
    </row>
    <row r="258" spans="1:1" x14ac:dyDescent="0.3">
      <c r="A258" s="6">
        <v>180573</v>
      </c>
    </row>
    <row r="259" spans="1:1" x14ac:dyDescent="0.3">
      <c r="A259" s="6">
        <v>164590</v>
      </c>
    </row>
    <row r="260" spans="1:1" x14ac:dyDescent="0.3">
      <c r="A260" s="6">
        <v>175702</v>
      </c>
    </row>
    <row r="261" spans="1:1" x14ac:dyDescent="0.3">
      <c r="A261" s="6">
        <v>140101</v>
      </c>
    </row>
    <row r="262" spans="1:1" x14ac:dyDescent="0.3">
      <c r="A262" s="6">
        <v>170643</v>
      </c>
    </row>
    <row r="263" spans="1:1" x14ac:dyDescent="0.3">
      <c r="A263" s="6">
        <v>152869</v>
      </c>
    </row>
    <row r="264" spans="1:1" x14ac:dyDescent="0.3">
      <c r="A264" s="6">
        <v>135893</v>
      </c>
    </row>
    <row r="265" spans="1:1" x14ac:dyDescent="0.3">
      <c r="A265" s="6">
        <v>138097</v>
      </c>
    </row>
    <row r="266" spans="1:1" x14ac:dyDescent="0.3">
      <c r="A266" s="6">
        <v>135797</v>
      </c>
    </row>
    <row r="267" spans="1:1" x14ac:dyDescent="0.3">
      <c r="A267" s="6">
        <v>163342</v>
      </c>
    </row>
    <row r="268" spans="1:1" x14ac:dyDescent="0.3">
      <c r="A268" s="6">
        <v>163342</v>
      </c>
    </row>
    <row r="269" spans="1:1" x14ac:dyDescent="0.3">
      <c r="A269" s="6">
        <v>171969</v>
      </c>
    </row>
    <row r="270" spans="1:1" x14ac:dyDescent="0.3">
      <c r="A270" s="6">
        <v>130545</v>
      </c>
    </row>
    <row r="271" spans="1:1" x14ac:dyDescent="0.3">
      <c r="A271" s="6">
        <v>150437</v>
      </c>
    </row>
    <row r="272" spans="1:1" x14ac:dyDescent="0.3">
      <c r="A272" s="6">
        <v>125818</v>
      </c>
    </row>
    <row r="273" spans="1:1" x14ac:dyDescent="0.3">
      <c r="A273" s="6">
        <v>148432</v>
      </c>
    </row>
    <row r="274" spans="1:1" x14ac:dyDescent="0.3">
      <c r="A274" s="6">
        <v>148432</v>
      </c>
    </row>
    <row r="275" spans="1:1" x14ac:dyDescent="0.3">
      <c r="A275" s="6">
        <v>148432</v>
      </c>
    </row>
    <row r="276" spans="1:1" x14ac:dyDescent="0.3">
      <c r="A276" s="6">
        <v>159809</v>
      </c>
    </row>
    <row r="277" spans="1:1" x14ac:dyDescent="0.3">
      <c r="A277" s="6">
        <v>192859</v>
      </c>
    </row>
    <row r="278" spans="1:1" x14ac:dyDescent="0.3">
      <c r="A278" s="6">
        <v>191249</v>
      </c>
    </row>
    <row r="279" spans="1:1" x14ac:dyDescent="0.3">
      <c r="A279" s="6">
        <v>159594</v>
      </c>
    </row>
    <row r="280" spans="1:1" x14ac:dyDescent="0.3">
      <c r="A280" s="6">
        <v>155250</v>
      </c>
    </row>
    <row r="281" spans="1:1" x14ac:dyDescent="0.3">
      <c r="A281" s="6">
        <v>145989</v>
      </c>
    </row>
    <row r="282" spans="1:1" x14ac:dyDescent="0.3">
      <c r="A282" s="6">
        <v>122518</v>
      </c>
    </row>
    <row r="283" spans="1:1" x14ac:dyDescent="0.3">
      <c r="A283" s="6">
        <v>146998</v>
      </c>
    </row>
    <row r="284" spans="1:1" x14ac:dyDescent="0.3">
      <c r="A284" s="6">
        <v>162010</v>
      </c>
    </row>
    <row r="285" spans="1:1" x14ac:dyDescent="0.3">
      <c r="A285" s="6">
        <v>160161</v>
      </c>
    </row>
    <row r="286" spans="1:1" x14ac:dyDescent="0.3">
      <c r="A286" s="6">
        <v>178427</v>
      </c>
    </row>
    <row r="287" spans="1:1" x14ac:dyDescent="0.3">
      <c r="A287" s="6">
        <v>151369</v>
      </c>
    </row>
    <row r="288" spans="1:1" x14ac:dyDescent="0.3">
      <c r="A288" s="6">
        <v>151369</v>
      </c>
    </row>
    <row r="289" spans="1:1" x14ac:dyDescent="0.3">
      <c r="A289" s="6">
        <v>181795</v>
      </c>
    </row>
    <row r="290" spans="1:1" x14ac:dyDescent="0.3">
      <c r="A290" s="6">
        <v>130801</v>
      </c>
    </row>
    <row r="291" spans="1:1" x14ac:dyDescent="0.3">
      <c r="A291" s="6">
        <v>123910</v>
      </c>
    </row>
    <row r="292" spans="1:1" x14ac:dyDescent="0.3">
      <c r="A292" s="6">
        <v>172099</v>
      </c>
    </row>
    <row r="293" spans="1:1" x14ac:dyDescent="0.3">
      <c r="A293" s="6">
        <v>156386</v>
      </c>
    </row>
    <row r="294" spans="1:1" x14ac:dyDescent="0.3">
      <c r="A294" s="6">
        <v>123957</v>
      </c>
    </row>
    <row r="295" spans="1:1" x14ac:dyDescent="0.3">
      <c r="A295" s="6">
        <v>128457</v>
      </c>
    </row>
    <row r="296" spans="1:1" x14ac:dyDescent="0.3">
      <c r="A296" s="6">
        <v>148178</v>
      </c>
    </row>
    <row r="297" spans="1:1" x14ac:dyDescent="0.3">
      <c r="A297" s="6">
        <v>147175</v>
      </c>
    </row>
    <row r="298" spans="1:1" x14ac:dyDescent="0.3">
      <c r="A298" s="6">
        <v>172159</v>
      </c>
    </row>
    <row r="299" spans="1:1" x14ac:dyDescent="0.3">
      <c r="A299" s="6">
        <v>146610</v>
      </c>
    </row>
    <row r="300" spans="1:1" x14ac:dyDescent="0.3">
      <c r="A300" s="6">
        <v>165176</v>
      </c>
    </row>
    <row r="301" spans="1:1" x14ac:dyDescent="0.3">
      <c r="A301" s="6">
        <v>120425</v>
      </c>
    </row>
    <row r="302" spans="1:1" x14ac:dyDescent="0.3">
      <c r="A302" s="6">
        <v>120425</v>
      </c>
    </row>
    <row r="303" spans="1:1" x14ac:dyDescent="0.3">
      <c r="A303" s="6">
        <v>177610</v>
      </c>
    </row>
    <row r="304" spans="1:1" x14ac:dyDescent="0.3">
      <c r="A304" s="6">
        <v>142586</v>
      </c>
    </row>
    <row r="305" spans="1:1" x14ac:dyDescent="0.3">
      <c r="A305" s="6">
        <v>142586</v>
      </c>
    </row>
    <row r="306" spans="1:1" x14ac:dyDescent="0.3">
      <c r="A306" s="6">
        <v>142387</v>
      </c>
    </row>
    <row r="307" spans="1:1" x14ac:dyDescent="0.3">
      <c r="A307" s="6">
        <v>181300</v>
      </c>
    </row>
    <row r="308" spans="1:1" x14ac:dyDescent="0.3">
      <c r="A308" s="6">
        <v>180910</v>
      </c>
    </row>
    <row r="309" spans="1:1" x14ac:dyDescent="0.3">
      <c r="A309" s="6">
        <v>182497</v>
      </c>
    </row>
    <row r="310" spans="1:1" x14ac:dyDescent="0.3">
      <c r="A310" s="6">
        <v>156721</v>
      </c>
    </row>
    <row r="311" spans="1:1" x14ac:dyDescent="0.3">
      <c r="A311" s="6">
        <v>131880</v>
      </c>
    </row>
    <row r="312" spans="1:1" x14ac:dyDescent="0.3">
      <c r="A312" s="6">
        <v>141124</v>
      </c>
    </row>
    <row r="313" spans="1:1" x14ac:dyDescent="0.3">
      <c r="A313" s="6">
        <v>124645</v>
      </c>
    </row>
    <row r="314" spans="1:1" x14ac:dyDescent="0.3">
      <c r="A314" s="6">
        <v>171626</v>
      </c>
    </row>
    <row r="315" spans="1:1" x14ac:dyDescent="0.3">
      <c r="A315" s="6">
        <v>163211</v>
      </c>
    </row>
    <row r="316" spans="1:1" x14ac:dyDescent="0.3">
      <c r="A316" s="6">
        <v>202160</v>
      </c>
    </row>
    <row r="317" spans="1:1" x14ac:dyDescent="0.3">
      <c r="A317" s="6">
        <v>122554</v>
      </c>
    </row>
    <row r="318" spans="1:1" x14ac:dyDescent="0.3">
      <c r="A318" s="6">
        <v>133812</v>
      </c>
    </row>
    <row r="319" spans="1:1" x14ac:dyDescent="0.3">
      <c r="A319" s="6">
        <v>152413</v>
      </c>
    </row>
    <row r="320" spans="1:1" x14ac:dyDescent="0.3">
      <c r="A320" s="6">
        <v>133444</v>
      </c>
    </row>
    <row r="321" spans="1:1" x14ac:dyDescent="0.3">
      <c r="A321" s="6">
        <v>117345</v>
      </c>
    </row>
    <row r="322" spans="1:1" x14ac:dyDescent="0.3">
      <c r="A322" s="6">
        <v>138998</v>
      </c>
    </row>
    <row r="323" spans="1:1" x14ac:dyDescent="0.3">
      <c r="A323" s="6">
        <v>138998</v>
      </c>
    </row>
    <row r="324" spans="1:1" x14ac:dyDescent="0.3">
      <c r="A324" s="6">
        <v>146904</v>
      </c>
    </row>
    <row r="325" spans="1:1" x14ac:dyDescent="0.3">
      <c r="A325" s="6">
        <v>168316</v>
      </c>
    </row>
    <row r="326" spans="1:1" x14ac:dyDescent="0.3">
      <c r="A326" s="6">
        <v>165569</v>
      </c>
    </row>
    <row r="327" spans="1:1" x14ac:dyDescent="0.3">
      <c r="A327" s="6">
        <v>170356</v>
      </c>
    </row>
    <row r="328" spans="1:1" x14ac:dyDescent="0.3">
      <c r="A328" s="6">
        <v>126997</v>
      </c>
    </row>
    <row r="329" spans="1:1" x14ac:dyDescent="0.3">
      <c r="A329" s="6">
        <v>154108</v>
      </c>
    </row>
    <row r="330" spans="1:1" x14ac:dyDescent="0.3">
      <c r="A330" s="6">
        <v>163159</v>
      </c>
    </row>
    <row r="331" spans="1:1" x14ac:dyDescent="0.3">
      <c r="A331" s="6">
        <v>182347</v>
      </c>
    </row>
    <row r="332" spans="1:1" x14ac:dyDescent="0.3">
      <c r="A332" s="6">
        <v>182347</v>
      </c>
    </row>
    <row r="333" spans="1:1" x14ac:dyDescent="0.3">
      <c r="A333" s="6">
        <v>169063</v>
      </c>
    </row>
    <row r="334" spans="1:1" x14ac:dyDescent="0.3">
      <c r="A334" s="6">
        <v>153653</v>
      </c>
    </row>
    <row r="335" spans="1:1" x14ac:dyDescent="0.3">
      <c r="A335" s="6">
        <v>151651</v>
      </c>
    </row>
    <row r="336" spans="1:1" x14ac:dyDescent="0.3">
      <c r="A336" s="6">
        <v>146772</v>
      </c>
    </row>
    <row r="337" spans="1:1" x14ac:dyDescent="0.3">
      <c r="A337" s="6">
        <v>182017</v>
      </c>
    </row>
    <row r="338" spans="1:1" x14ac:dyDescent="0.3">
      <c r="A338" s="6">
        <v>118227</v>
      </c>
    </row>
    <row r="339" spans="1:1" x14ac:dyDescent="0.3">
      <c r="A339" s="6">
        <v>152973</v>
      </c>
    </row>
    <row r="340" spans="1:1" x14ac:dyDescent="0.3">
      <c r="A340" s="6">
        <v>172550</v>
      </c>
    </row>
    <row r="341" spans="1:1" x14ac:dyDescent="0.3">
      <c r="A341" s="6">
        <v>141658</v>
      </c>
    </row>
    <row r="342" spans="1:1" x14ac:dyDescent="0.3">
      <c r="A342" s="6">
        <v>153858</v>
      </c>
    </row>
    <row r="343" spans="1:1" x14ac:dyDescent="0.3">
      <c r="A343" s="6">
        <v>169109</v>
      </c>
    </row>
    <row r="344" spans="1:1" x14ac:dyDescent="0.3">
      <c r="A344" s="6">
        <v>169109</v>
      </c>
    </row>
    <row r="345" spans="1:1" x14ac:dyDescent="0.3">
      <c r="A345" s="6">
        <v>148240</v>
      </c>
    </row>
    <row r="346" spans="1:1" x14ac:dyDescent="0.3">
      <c r="A346" s="6">
        <v>114515</v>
      </c>
    </row>
    <row r="347" spans="1:1" x14ac:dyDescent="0.3">
      <c r="A347" s="6">
        <v>130983</v>
      </c>
    </row>
    <row r="348" spans="1:1" x14ac:dyDescent="0.3">
      <c r="A348" s="6">
        <v>107500</v>
      </c>
    </row>
    <row r="349" spans="1:1" x14ac:dyDescent="0.3">
      <c r="A349" s="6">
        <v>180398</v>
      </c>
    </row>
    <row r="350" spans="1:1" x14ac:dyDescent="0.3">
      <c r="A350" s="6">
        <v>119419</v>
      </c>
    </row>
    <row r="351" spans="1:1" x14ac:dyDescent="0.3">
      <c r="A351" s="6">
        <v>118890</v>
      </c>
    </row>
    <row r="352" spans="1:1" x14ac:dyDescent="0.3">
      <c r="A352" s="6">
        <v>167384</v>
      </c>
    </row>
    <row r="353" spans="1:1" x14ac:dyDescent="0.3">
      <c r="A353" s="6">
        <v>145207</v>
      </c>
    </row>
    <row r="354" spans="1:1" x14ac:dyDescent="0.3">
      <c r="A354" s="6">
        <v>168126</v>
      </c>
    </row>
    <row r="355" spans="1:1" x14ac:dyDescent="0.3">
      <c r="A355" s="6">
        <v>127242</v>
      </c>
    </row>
    <row r="356" spans="1:1" x14ac:dyDescent="0.3">
      <c r="A356" s="6">
        <v>163810</v>
      </c>
    </row>
    <row r="357" spans="1:1" x14ac:dyDescent="0.3">
      <c r="A357" s="6">
        <v>163810</v>
      </c>
    </row>
    <row r="358" spans="1:1" x14ac:dyDescent="0.3">
      <c r="A358" s="6">
        <v>185606</v>
      </c>
    </row>
    <row r="359" spans="1:1" x14ac:dyDescent="0.3">
      <c r="A359" s="6">
        <v>130675</v>
      </c>
    </row>
    <row r="360" spans="1:1" x14ac:dyDescent="0.3">
      <c r="A360" s="6">
        <v>115716</v>
      </c>
    </row>
    <row r="361" spans="1:1" x14ac:dyDescent="0.3">
      <c r="A361" s="6">
        <v>164849</v>
      </c>
    </row>
    <row r="362" spans="1:1" x14ac:dyDescent="0.3">
      <c r="A362" s="6">
        <v>171706</v>
      </c>
    </row>
    <row r="363" spans="1:1" x14ac:dyDescent="0.3">
      <c r="A363" s="6">
        <v>155635</v>
      </c>
    </row>
    <row r="364" spans="1:1" x14ac:dyDescent="0.3">
      <c r="A364" s="6">
        <v>107500</v>
      </c>
    </row>
    <row r="365" spans="1:1" x14ac:dyDescent="0.3">
      <c r="A365" s="6">
        <v>135196</v>
      </c>
    </row>
    <row r="366" spans="1:1" x14ac:dyDescent="0.3">
      <c r="A366" s="6">
        <v>135196</v>
      </c>
    </row>
    <row r="367" spans="1:1" x14ac:dyDescent="0.3">
      <c r="A367" s="6">
        <v>169508</v>
      </c>
    </row>
    <row r="368" spans="1:1" x14ac:dyDescent="0.3">
      <c r="A368" s="6">
        <v>165148</v>
      </c>
    </row>
    <row r="369" spans="1:1" x14ac:dyDescent="0.3">
      <c r="A369" s="6">
        <v>146757</v>
      </c>
    </row>
    <row r="370" spans="1:1" x14ac:dyDescent="0.3">
      <c r="A370" s="6">
        <v>172025</v>
      </c>
    </row>
    <row r="371" spans="1:1" x14ac:dyDescent="0.3">
      <c r="A371" s="6">
        <v>158217</v>
      </c>
    </row>
    <row r="372" spans="1:1" x14ac:dyDescent="0.3">
      <c r="A372" s="6">
        <v>123616</v>
      </c>
    </row>
    <row r="373" spans="1:1" x14ac:dyDescent="0.3">
      <c r="A373" s="6">
        <v>136715</v>
      </c>
    </row>
    <row r="374" spans="1:1" x14ac:dyDescent="0.3">
      <c r="A374" s="6">
        <v>167369</v>
      </c>
    </row>
    <row r="375" spans="1:1" x14ac:dyDescent="0.3">
      <c r="A375" s="6">
        <v>146734</v>
      </c>
    </row>
    <row r="376" spans="1:1" x14ac:dyDescent="0.3">
      <c r="A376" s="6">
        <v>182384</v>
      </c>
    </row>
    <row r="377" spans="1:1" x14ac:dyDescent="0.3">
      <c r="A377" s="6">
        <v>154356</v>
      </c>
    </row>
    <row r="378" spans="1:1" x14ac:dyDescent="0.3">
      <c r="A378" s="6">
        <v>128389</v>
      </c>
    </row>
    <row r="379" spans="1:1" x14ac:dyDescent="0.3">
      <c r="A379" s="6">
        <v>158597</v>
      </c>
    </row>
    <row r="380" spans="1:1" x14ac:dyDescent="0.3">
      <c r="A380" s="6">
        <v>143263</v>
      </c>
    </row>
    <row r="381" spans="1:1" x14ac:dyDescent="0.3">
      <c r="A381" s="6">
        <v>123748</v>
      </c>
    </row>
    <row r="382" spans="1:1" x14ac:dyDescent="0.3">
      <c r="A382" s="6">
        <v>169016</v>
      </c>
    </row>
    <row r="383" spans="1:1" x14ac:dyDescent="0.3">
      <c r="A383" s="6">
        <v>131605</v>
      </c>
    </row>
    <row r="384" spans="1:1" x14ac:dyDescent="0.3">
      <c r="A384" s="6">
        <v>147916</v>
      </c>
    </row>
    <row r="385" spans="1:1" x14ac:dyDescent="0.3">
      <c r="A385" s="6">
        <v>164857</v>
      </c>
    </row>
    <row r="386" spans="1:1" x14ac:dyDescent="0.3">
      <c r="A386" s="6">
        <v>164857</v>
      </c>
    </row>
    <row r="387" spans="1:1" x14ac:dyDescent="0.3">
      <c r="A387" s="6">
        <v>157731</v>
      </c>
    </row>
    <row r="388" spans="1:1" x14ac:dyDescent="0.3">
      <c r="A388" s="6">
        <v>137717</v>
      </c>
    </row>
    <row r="389" spans="1:1" x14ac:dyDescent="0.3">
      <c r="A389" s="6">
        <v>137717</v>
      </c>
    </row>
    <row r="390" spans="1:1" x14ac:dyDescent="0.3">
      <c r="A390" s="6">
        <v>157091</v>
      </c>
    </row>
    <row r="391" spans="1:1" x14ac:dyDescent="0.3">
      <c r="A391" s="6">
        <v>155212</v>
      </c>
    </row>
    <row r="392" spans="1:1" x14ac:dyDescent="0.3">
      <c r="A392" s="6">
        <v>155212</v>
      </c>
    </row>
    <row r="393" spans="1:1" x14ac:dyDescent="0.3">
      <c r="A393" s="6">
        <v>182800</v>
      </c>
    </row>
    <row r="394" spans="1:1" x14ac:dyDescent="0.3">
      <c r="A394" s="6">
        <v>182800</v>
      </c>
    </row>
    <row r="395" spans="1:1" x14ac:dyDescent="0.3">
      <c r="A395" s="6">
        <v>122507</v>
      </c>
    </row>
    <row r="396" spans="1:1" x14ac:dyDescent="0.3">
      <c r="A396" s="6">
        <v>173538</v>
      </c>
    </row>
    <row r="397" spans="1:1" x14ac:dyDescent="0.3">
      <c r="A397" s="6">
        <v>155424</v>
      </c>
    </row>
    <row r="398" spans="1:1" x14ac:dyDescent="0.3">
      <c r="A398" s="6">
        <v>163684</v>
      </c>
    </row>
    <row r="399" spans="1:1" x14ac:dyDescent="0.3">
      <c r="A399" s="6">
        <v>146231</v>
      </c>
    </row>
    <row r="400" spans="1:1" x14ac:dyDescent="0.3">
      <c r="A400" s="6">
        <v>172228</v>
      </c>
    </row>
    <row r="401" spans="1:1" x14ac:dyDescent="0.3">
      <c r="A401" s="6">
        <v>120193</v>
      </c>
    </row>
    <row r="402" spans="1:1" x14ac:dyDescent="0.3">
      <c r="A402" s="6">
        <v>142710</v>
      </c>
    </row>
    <row r="403" spans="1:1" x14ac:dyDescent="0.3">
      <c r="A403" s="6">
        <v>155759</v>
      </c>
    </row>
    <row r="404" spans="1:1" x14ac:dyDescent="0.3">
      <c r="A404" s="6">
        <v>165819</v>
      </c>
    </row>
    <row r="405" spans="1:1" x14ac:dyDescent="0.3">
      <c r="A405" s="6">
        <v>140049</v>
      </c>
    </row>
    <row r="406" spans="1:1" x14ac:dyDescent="0.3">
      <c r="A406" s="6">
        <v>124884</v>
      </c>
    </row>
    <row r="407" spans="1:1" x14ac:dyDescent="0.3">
      <c r="A407" s="6">
        <v>176068</v>
      </c>
    </row>
    <row r="408" spans="1:1" x14ac:dyDescent="0.3">
      <c r="A408" s="6">
        <v>159925</v>
      </c>
    </row>
    <row r="409" spans="1:1" x14ac:dyDescent="0.3">
      <c r="A409" s="6">
        <v>159754</v>
      </c>
    </row>
    <row r="410" spans="1:1" x14ac:dyDescent="0.3">
      <c r="A410" s="6">
        <v>152614</v>
      </c>
    </row>
    <row r="411" spans="1:1" x14ac:dyDescent="0.3">
      <c r="A411" s="6">
        <v>152614</v>
      </c>
    </row>
    <row r="412" spans="1:1" x14ac:dyDescent="0.3">
      <c r="A412" s="6">
        <v>152852</v>
      </c>
    </row>
    <row r="413" spans="1:1" x14ac:dyDescent="0.3">
      <c r="A413" s="6">
        <v>148904</v>
      </c>
    </row>
    <row r="414" spans="1:1" x14ac:dyDescent="0.3">
      <c r="A414" s="6">
        <v>163972</v>
      </c>
    </row>
    <row r="415" spans="1:1" x14ac:dyDescent="0.3">
      <c r="A415" s="6">
        <v>195529</v>
      </c>
    </row>
    <row r="416" spans="1:1" x14ac:dyDescent="0.3">
      <c r="A416" s="6">
        <v>170713</v>
      </c>
    </row>
    <row r="417" spans="1:1" x14ac:dyDescent="0.3">
      <c r="A417" s="6">
        <v>146310</v>
      </c>
    </row>
    <row r="418" spans="1:1" x14ac:dyDescent="0.3">
      <c r="A418" s="6">
        <v>107500</v>
      </c>
    </row>
    <row r="419" spans="1:1" x14ac:dyDescent="0.3">
      <c r="A419" s="6">
        <v>132880</v>
      </c>
    </row>
    <row r="420" spans="1:1" x14ac:dyDescent="0.3">
      <c r="A420" s="6">
        <v>112393</v>
      </c>
    </row>
    <row r="421" spans="1:1" x14ac:dyDescent="0.3">
      <c r="A421" s="6">
        <v>156715</v>
      </c>
    </row>
    <row r="422" spans="1:1" x14ac:dyDescent="0.3">
      <c r="A422" s="6">
        <v>166565</v>
      </c>
    </row>
    <row r="423" spans="1:1" x14ac:dyDescent="0.3">
      <c r="A423" s="6">
        <v>125271</v>
      </c>
    </row>
    <row r="424" spans="1:1" x14ac:dyDescent="0.3">
      <c r="A424" s="6">
        <v>131385</v>
      </c>
    </row>
    <row r="425" spans="1:1" x14ac:dyDescent="0.3">
      <c r="A425" s="6">
        <v>131497</v>
      </c>
    </row>
    <row r="426" spans="1:1" x14ac:dyDescent="0.3">
      <c r="A426" s="6">
        <v>131497</v>
      </c>
    </row>
    <row r="427" spans="1:1" x14ac:dyDescent="0.3">
      <c r="A427" s="6">
        <v>175693</v>
      </c>
    </row>
    <row r="428" spans="1:1" x14ac:dyDescent="0.3">
      <c r="A428" s="6">
        <v>176618</v>
      </c>
    </row>
    <row r="429" spans="1:1" x14ac:dyDescent="0.3">
      <c r="A429" s="6">
        <v>189058</v>
      </c>
    </row>
    <row r="430" spans="1:1" x14ac:dyDescent="0.3">
      <c r="A430" s="6">
        <v>114918</v>
      </c>
    </row>
    <row r="431" spans="1:1" x14ac:dyDescent="0.3">
      <c r="A431" s="6">
        <v>156253</v>
      </c>
    </row>
    <row r="432" spans="1:1" x14ac:dyDescent="0.3">
      <c r="A432" s="6">
        <v>138200</v>
      </c>
    </row>
    <row r="433" spans="1:1" x14ac:dyDescent="0.3">
      <c r="A433" s="6">
        <v>106835</v>
      </c>
    </row>
    <row r="434" spans="1:1" x14ac:dyDescent="0.3">
      <c r="A434" s="6">
        <v>161467</v>
      </c>
    </row>
    <row r="435" spans="1:1" x14ac:dyDescent="0.3">
      <c r="A435" s="6">
        <v>151537</v>
      </c>
    </row>
    <row r="436" spans="1:1" x14ac:dyDescent="0.3">
      <c r="A436" s="6">
        <v>141580</v>
      </c>
    </row>
    <row r="437" spans="1:1" x14ac:dyDescent="0.3">
      <c r="A437" s="6">
        <v>151039</v>
      </c>
    </row>
    <row r="438" spans="1:1" x14ac:dyDescent="0.3">
      <c r="A438" s="6">
        <v>128087</v>
      </c>
    </row>
    <row r="439" spans="1:1" x14ac:dyDescent="0.3">
      <c r="A439" s="6">
        <v>118978</v>
      </c>
    </row>
    <row r="440" spans="1:1" x14ac:dyDescent="0.3">
      <c r="A440" s="6">
        <v>157036</v>
      </c>
    </row>
    <row r="441" spans="1:1" x14ac:dyDescent="0.3">
      <c r="A441" s="6">
        <v>168462</v>
      </c>
    </row>
    <row r="442" spans="1:1" x14ac:dyDescent="0.3">
      <c r="A442" s="6">
        <v>192163</v>
      </c>
    </row>
    <row r="443" spans="1:1" x14ac:dyDescent="0.3">
      <c r="A443" s="6">
        <v>155260</v>
      </c>
    </row>
    <row r="444" spans="1:1" x14ac:dyDescent="0.3">
      <c r="A444" s="6">
        <v>127421</v>
      </c>
    </row>
    <row r="445" spans="1:1" x14ac:dyDescent="0.3">
      <c r="A445" s="6">
        <v>143974</v>
      </c>
    </row>
    <row r="446" spans="1:1" x14ac:dyDescent="0.3">
      <c r="A446" s="6">
        <v>148752</v>
      </c>
    </row>
    <row r="447" spans="1:1" x14ac:dyDescent="0.3">
      <c r="A447" s="6">
        <v>146344</v>
      </c>
    </row>
    <row r="448" spans="1:1" x14ac:dyDescent="0.3">
      <c r="A448" s="6">
        <v>187000</v>
      </c>
    </row>
    <row r="449" spans="1:1" x14ac:dyDescent="0.3">
      <c r="A449" s="6">
        <v>172967</v>
      </c>
    </row>
    <row r="450" spans="1:1" x14ac:dyDescent="0.3">
      <c r="A450" s="6">
        <v>178041</v>
      </c>
    </row>
    <row r="451" spans="1:1" x14ac:dyDescent="0.3">
      <c r="A451" s="6">
        <v>161250</v>
      </c>
    </row>
    <row r="452" spans="1:1" x14ac:dyDescent="0.3">
      <c r="A452" s="6">
        <v>144964</v>
      </c>
    </row>
    <row r="453" spans="1:1" x14ac:dyDescent="0.3">
      <c r="A453" s="6">
        <v>183837</v>
      </c>
    </row>
    <row r="454" spans="1:1" x14ac:dyDescent="0.3">
      <c r="A454" s="6">
        <v>120194</v>
      </c>
    </row>
    <row r="455" spans="1:1" x14ac:dyDescent="0.3">
      <c r="A455" s="6">
        <v>139552</v>
      </c>
    </row>
    <row r="456" spans="1:1" x14ac:dyDescent="0.3">
      <c r="A456" s="6">
        <v>128769</v>
      </c>
    </row>
    <row r="457" spans="1:1" x14ac:dyDescent="0.3">
      <c r="A457" s="6">
        <v>179244</v>
      </c>
    </row>
    <row r="458" spans="1:1" x14ac:dyDescent="0.3">
      <c r="A458" s="6">
        <v>174806</v>
      </c>
    </row>
    <row r="459" spans="1:1" x14ac:dyDescent="0.3">
      <c r="A459" s="6">
        <v>140246</v>
      </c>
    </row>
    <row r="460" spans="1:1" x14ac:dyDescent="0.3">
      <c r="A460" s="6">
        <v>138557</v>
      </c>
    </row>
    <row r="461" spans="1:1" x14ac:dyDescent="0.3">
      <c r="A461" s="6">
        <v>136807</v>
      </c>
    </row>
    <row r="462" spans="1:1" x14ac:dyDescent="0.3">
      <c r="A462" s="6">
        <v>144953</v>
      </c>
    </row>
    <row r="463" spans="1:1" x14ac:dyDescent="0.3">
      <c r="A463" s="6">
        <v>181380</v>
      </c>
    </row>
    <row r="464" spans="1:1" x14ac:dyDescent="0.3">
      <c r="A464" s="6">
        <v>178579</v>
      </c>
    </row>
    <row r="465" spans="1:1" x14ac:dyDescent="0.3">
      <c r="A465" s="6">
        <v>160000</v>
      </c>
    </row>
    <row r="466" spans="1:1" x14ac:dyDescent="0.3">
      <c r="A466" s="6">
        <v>114906</v>
      </c>
    </row>
    <row r="467" spans="1:1" x14ac:dyDescent="0.3">
      <c r="A467" s="6">
        <v>125443</v>
      </c>
    </row>
    <row r="468" spans="1:1" x14ac:dyDescent="0.3">
      <c r="A468" s="6">
        <v>164961</v>
      </c>
    </row>
    <row r="469" spans="1:1" x14ac:dyDescent="0.3">
      <c r="A469" s="6">
        <v>158607</v>
      </c>
    </row>
    <row r="470" spans="1:1" x14ac:dyDescent="0.3">
      <c r="A470" s="6">
        <v>121994</v>
      </c>
    </row>
    <row r="471" spans="1:1" x14ac:dyDescent="0.3">
      <c r="A471" s="6">
        <v>121994</v>
      </c>
    </row>
    <row r="472" spans="1:1" x14ac:dyDescent="0.3">
      <c r="A472" s="6">
        <v>155284</v>
      </c>
    </row>
    <row r="473" spans="1:1" x14ac:dyDescent="0.3">
      <c r="A473" s="6">
        <v>123442</v>
      </c>
    </row>
    <row r="474" spans="1:1" x14ac:dyDescent="0.3">
      <c r="A474" s="6">
        <v>141850</v>
      </c>
    </row>
    <row r="475" spans="1:1" x14ac:dyDescent="0.3">
      <c r="A475" s="6">
        <v>156559</v>
      </c>
    </row>
    <row r="476" spans="1:1" x14ac:dyDescent="0.3">
      <c r="A476" s="6">
        <v>130372</v>
      </c>
    </row>
    <row r="477" spans="1:1" x14ac:dyDescent="0.3">
      <c r="A477" s="6">
        <v>130372</v>
      </c>
    </row>
    <row r="478" spans="1:1" x14ac:dyDescent="0.3">
      <c r="A478" s="6">
        <v>134230</v>
      </c>
    </row>
    <row r="479" spans="1:1" x14ac:dyDescent="0.3">
      <c r="A479" s="6">
        <v>107500</v>
      </c>
    </row>
    <row r="480" spans="1:1" x14ac:dyDescent="0.3">
      <c r="A480" s="6">
        <v>151479</v>
      </c>
    </row>
    <row r="481" spans="1:1" x14ac:dyDescent="0.3">
      <c r="A481" s="6">
        <v>118690</v>
      </c>
    </row>
    <row r="482" spans="1:1" x14ac:dyDescent="0.3">
      <c r="A482" s="6">
        <v>118690</v>
      </c>
    </row>
    <row r="483" spans="1:1" x14ac:dyDescent="0.3">
      <c r="A483" s="6">
        <v>118690</v>
      </c>
    </row>
    <row r="484" spans="1:1" x14ac:dyDescent="0.3">
      <c r="A484" s="6">
        <v>124279</v>
      </c>
    </row>
    <row r="485" spans="1:1" x14ac:dyDescent="0.3">
      <c r="A485" s="6">
        <v>121888</v>
      </c>
    </row>
    <row r="486" spans="1:1" x14ac:dyDescent="0.3">
      <c r="A486" s="6">
        <v>141021</v>
      </c>
    </row>
    <row r="487" spans="1:1" x14ac:dyDescent="0.3">
      <c r="A487" s="6">
        <v>162859</v>
      </c>
    </row>
    <row r="488" spans="1:1" x14ac:dyDescent="0.3">
      <c r="A488" s="6">
        <v>152531</v>
      </c>
    </row>
    <row r="489" spans="1:1" x14ac:dyDescent="0.3">
      <c r="A489" s="6">
        <v>130279</v>
      </c>
    </row>
    <row r="490" spans="1:1" x14ac:dyDescent="0.3">
      <c r="A490" s="6">
        <v>130279</v>
      </c>
    </row>
    <row r="491" spans="1:1" x14ac:dyDescent="0.3">
      <c r="A491" s="6">
        <v>118222</v>
      </c>
    </row>
    <row r="492" spans="1:1" x14ac:dyDescent="0.3">
      <c r="A492" s="6">
        <v>114661</v>
      </c>
    </row>
    <row r="493" spans="1:1" x14ac:dyDescent="0.3">
      <c r="A493" s="6">
        <v>140800</v>
      </c>
    </row>
    <row r="494" spans="1:1" x14ac:dyDescent="0.3">
      <c r="A494" s="6">
        <v>134600</v>
      </c>
    </row>
    <row r="495" spans="1:1" x14ac:dyDescent="0.3">
      <c r="A495" s="6">
        <v>134600</v>
      </c>
    </row>
    <row r="496" spans="1:1" x14ac:dyDescent="0.3">
      <c r="A496" s="6">
        <v>173807</v>
      </c>
    </row>
    <row r="497" spans="1:1" x14ac:dyDescent="0.3">
      <c r="A497" s="6">
        <v>156775</v>
      </c>
    </row>
    <row r="498" spans="1:1" x14ac:dyDescent="0.3">
      <c r="A498" s="6">
        <v>160200</v>
      </c>
    </row>
    <row r="499" spans="1:1" x14ac:dyDescent="0.3">
      <c r="A499" s="6">
        <v>138415</v>
      </c>
    </row>
    <row r="500" spans="1:1" x14ac:dyDescent="0.3">
      <c r="A500" s="6">
        <v>135790</v>
      </c>
    </row>
    <row r="501" spans="1:1" x14ac:dyDescent="0.3">
      <c r="A501" s="6">
        <v>118589</v>
      </c>
    </row>
    <row r="502" spans="1:1" x14ac:dyDescent="0.3">
      <c r="A502" s="6">
        <v>142564</v>
      </c>
    </row>
    <row r="503" spans="1:1" x14ac:dyDescent="0.3">
      <c r="A503" s="6">
        <v>156046</v>
      </c>
    </row>
    <row r="504" spans="1:1" x14ac:dyDescent="0.3">
      <c r="A504" s="6">
        <v>186037</v>
      </c>
    </row>
    <row r="505" spans="1:1" x14ac:dyDescent="0.3">
      <c r="A505" s="6">
        <v>132300</v>
      </c>
    </row>
    <row r="506" spans="1:1" x14ac:dyDescent="0.3">
      <c r="A506" s="6">
        <v>158350</v>
      </c>
    </row>
    <row r="507" spans="1:1" x14ac:dyDescent="0.3">
      <c r="A507" s="6">
        <v>184460</v>
      </c>
    </row>
    <row r="508" spans="1:1" x14ac:dyDescent="0.3">
      <c r="A508" s="6">
        <v>143140</v>
      </c>
    </row>
    <row r="509" spans="1:1" x14ac:dyDescent="0.3">
      <c r="A509" s="6">
        <v>181975</v>
      </c>
    </row>
    <row r="510" spans="1:1" x14ac:dyDescent="0.3">
      <c r="A510" s="6">
        <v>159462</v>
      </c>
    </row>
    <row r="511" spans="1:1" x14ac:dyDescent="0.3">
      <c r="A511" s="6">
        <v>130732</v>
      </c>
    </row>
    <row r="512" spans="1:1" x14ac:dyDescent="0.3">
      <c r="A512" s="6">
        <v>167046</v>
      </c>
    </row>
    <row r="513" spans="1:1" x14ac:dyDescent="0.3">
      <c r="A513" s="6">
        <v>123529</v>
      </c>
    </row>
    <row r="514" spans="1:1" x14ac:dyDescent="0.3">
      <c r="A514" s="6">
        <v>152914</v>
      </c>
    </row>
    <row r="515" spans="1:1" x14ac:dyDescent="0.3">
      <c r="A515" s="6">
        <v>156181</v>
      </c>
    </row>
    <row r="516" spans="1:1" x14ac:dyDescent="0.3">
      <c r="A516" s="6">
        <v>180982</v>
      </c>
    </row>
    <row r="517" spans="1:1" x14ac:dyDescent="0.3">
      <c r="A517" s="6">
        <v>150898</v>
      </c>
    </row>
    <row r="518" spans="1:1" x14ac:dyDescent="0.3">
      <c r="A518" s="6">
        <v>133581</v>
      </c>
    </row>
    <row r="519" spans="1:1" x14ac:dyDescent="0.3">
      <c r="A519" s="6">
        <v>123724</v>
      </c>
    </row>
    <row r="520" spans="1:1" x14ac:dyDescent="0.3">
      <c r="A520" s="6">
        <v>175027</v>
      </c>
    </row>
    <row r="521" spans="1:1" x14ac:dyDescent="0.3">
      <c r="A521" s="6">
        <v>107500</v>
      </c>
    </row>
    <row r="522" spans="1:1" x14ac:dyDescent="0.3">
      <c r="A522" s="6">
        <v>142000</v>
      </c>
    </row>
    <row r="523" spans="1:1" x14ac:dyDescent="0.3">
      <c r="A523" s="6">
        <v>142000</v>
      </c>
    </row>
    <row r="524" spans="1:1" x14ac:dyDescent="0.3">
      <c r="A524" s="6">
        <v>171952</v>
      </c>
    </row>
    <row r="525" spans="1:1" x14ac:dyDescent="0.3">
      <c r="A525" s="6">
        <v>171952</v>
      </c>
    </row>
    <row r="526" spans="1:1" x14ac:dyDescent="0.3">
      <c r="A526" s="6">
        <v>135178</v>
      </c>
    </row>
    <row r="527" spans="1:1" x14ac:dyDescent="0.3">
      <c r="A527" s="6">
        <v>135178</v>
      </c>
    </row>
    <row r="528" spans="1:1" x14ac:dyDescent="0.3">
      <c r="A528" s="6">
        <v>167716</v>
      </c>
    </row>
    <row r="529" spans="1:1" x14ac:dyDescent="0.3">
      <c r="A529" s="6">
        <v>179174</v>
      </c>
    </row>
    <row r="530" spans="1:1" x14ac:dyDescent="0.3">
      <c r="A530" s="6">
        <v>164260</v>
      </c>
    </row>
    <row r="531" spans="1:1" x14ac:dyDescent="0.3">
      <c r="A531" s="6">
        <v>176998</v>
      </c>
    </row>
    <row r="532" spans="1:1" x14ac:dyDescent="0.3">
      <c r="A532" s="6">
        <v>180141</v>
      </c>
    </row>
    <row r="533" spans="1:1" x14ac:dyDescent="0.3">
      <c r="A533" s="6">
        <v>140464</v>
      </c>
    </row>
    <row r="534" spans="1:1" x14ac:dyDescent="0.3">
      <c r="A534" s="6">
        <v>168627</v>
      </c>
    </row>
    <row r="535" spans="1:1" x14ac:dyDescent="0.3">
      <c r="A535" s="6">
        <v>116581</v>
      </c>
    </row>
    <row r="536" spans="1:1" x14ac:dyDescent="0.3">
      <c r="A536" s="6">
        <v>142554</v>
      </c>
    </row>
    <row r="537" spans="1:1" x14ac:dyDescent="0.3">
      <c r="A537" s="6">
        <v>126290</v>
      </c>
    </row>
    <row r="538" spans="1:1" x14ac:dyDescent="0.3">
      <c r="A538" s="6">
        <v>159235</v>
      </c>
    </row>
    <row r="539" spans="1:1" x14ac:dyDescent="0.3">
      <c r="A539" s="6">
        <v>137859</v>
      </c>
    </row>
    <row r="540" spans="1:1" x14ac:dyDescent="0.3">
      <c r="A540" s="6">
        <v>158308</v>
      </c>
    </row>
    <row r="541" spans="1:1" x14ac:dyDescent="0.3">
      <c r="A541" s="6">
        <v>118793</v>
      </c>
    </row>
    <row r="542" spans="1:1" x14ac:dyDescent="0.3">
      <c r="A542" s="6">
        <v>168487</v>
      </c>
    </row>
    <row r="543" spans="1:1" x14ac:dyDescent="0.3">
      <c r="A543" s="6">
        <v>168487</v>
      </c>
    </row>
    <row r="544" spans="1:1" x14ac:dyDescent="0.3">
      <c r="A544" s="6">
        <v>148070</v>
      </c>
    </row>
    <row r="545" spans="1:1" x14ac:dyDescent="0.3">
      <c r="A545" s="6">
        <v>117688</v>
      </c>
    </row>
    <row r="546" spans="1:1" x14ac:dyDescent="0.3">
      <c r="A546" s="6">
        <v>142386</v>
      </c>
    </row>
    <row r="547" spans="1:1" x14ac:dyDescent="0.3">
      <c r="A547" s="6">
        <v>142386</v>
      </c>
    </row>
    <row r="548" spans="1:1" x14ac:dyDescent="0.3">
      <c r="A548" s="6">
        <v>128320</v>
      </c>
    </row>
    <row r="549" spans="1:1" x14ac:dyDescent="0.3">
      <c r="A549" s="6">
        <v>162847</v>
      </c>
    </row>
    <row r="550" spans="1:1" x14ac:dyDescent="0.3">
      <c r="A550" s="6">
        <v>167381</v>
      </c>
    </row>
    <row r="551" spans="1:1" x14ac:dyDescent="0.3">
      <c r="A551" s="6">
        <v>171855</v>
      </c>
    </row>
    <row r="552" spans="1:1" x14ac:dyDescent="0.3">
      <c r="A552" s="6">
        <v>170321</v>
      </c>
    </row>
    <row r="553" spans="1:1" x14ac:dyDescent="0.3">
      <c r="A553" s="6">
        <v>167419</v>
      </c>
    </row>
    <row r="554" spans="1:1" x14ac:dyDescent="0.3">
      <c r="A554" s="6">
        <v>122634</v>
      </c>
    </row>
    <row r="555" spans="1:1" x14ac:dyDescent="0.3">
      <c r="A555" s="6">
        <v>122634</v>
      </c>
    </row>
    <row r="556" spans="1:1" x14ac:dyDescent="0.3">
      <c r="A556" s="6">
        <v>150664</v>
      </c>
    </row>
    <row r="557" spans="1:1" x14ac:dyDescent="0.3">
      <c r="A557" s="6">
        <v>132644</v>
      </c>
    </row>
    <row r="558" spans="1:1" x14ac:dyDescent="0.3">
      <c r="A558" s="6">
        <v>186718</v>
      </c>
    </row>
    <row r="559" spans="1:1" x14ac:dyDescent="0.3">
      <c r="A559" s="6">
        <v>164795</v>
      </c>
    </row>
    <row r="560" spans="1:1" x14ac:dyDescent="0.3">
      <c r="A560" s="6">
        <v>191700</v>
      </c>
    </row>
    <row r="561" spans="1:1" x14ac:dyDescent="0.3">
      <c r="A561" s="6">
        <v>160714</v>
      </c>
    </row>
    <row r="562" spans="1:1" x14ac:dyDescent="0.3">
      <c r="A562" s="6">
        <v>140706</v>
      </c>
    </row>
    <row r="563" spans="1:1" x14ac:dyDescent="0.3">
      <c r="A563" s="6">
        <v>117117</v>
      </c>
    </row>
    <row r="564" spans="1:1" x14ac:dyDescent="0.3">
      <c r="A564" s="6">
        <v>147958</v>
      </c>
    </row>
    <row r="565" spans="1:1" x14ac:dyDescent="0.3">
      <c r="A565" s="6">
        <v>134838</v>
      </c>
    </row>
    <row r="566" spans="1:1" x14ac:dyDescent="0.3">
      <c r="A566" s="6">
        <v>134377</v>
      </c>
    </row>
    <row r="567" spans="1:1" x14ac:dyDescent="0.3">
      <c r="A567" s="6">
        <v>154959</v>
      </c>
    </row>
    <row r="568" spans="1:1" x14ac:dyDescent="0.3">
      <c r="A568" s="6">
        <v>113624</v>
      </c>
    </row>
    <row r="569" spans="1:1" x14ac:dyDescent="0.3">
      <c r="A569" s="6">
        <v>163207</v>
      </c>
    </row>
    <row r="570" spans="1:1" x14ac:dyDescent="0.3">
      <c r="A570" s="6">
        <v>166033</v>
      </c>
    </row>
    <row r="571" spans="1:1" x14ac:dyDescent="0.3">
      <c r="A571" s="6">
        <v>158086</v>
      </c>
    </row>
    <row r="572" spans="1:1" x14ac:dyDescent="0.3">
      <c r="A572" s="6">
        <v>145183</v>
      </c>
    </row>
    <row r="573" spans="1:1" x14ac:dyDescent="0.3">
      <c r="A573" s="6">
        <v>205471</v>
      </c>
    </row>
    <row r="574" spans="1:1" x14ac:dyDescent="0.3">
      <c r="A574" s="6">
        <v>146014</v>
      </c>
    </row>
    <row r="575" spans="1:1" x14ac:dyDescent="0.3">
      <c r="A575" s="6">
        <v>142873</v>
      </c>
    </row>
    <row r="576" spans="1:1" x14ac:dyDescent="0.3">
      <c r="A576" s="6">
        <v>164191</v>
      </c>
    </row>
    <row r="577" spans="1:1" x14ac:dyDescent="0.3">
      <c r="A577" s="6">
        <v>131056</v>
      </c>
    </row>
    <row r="578" spans="1:1" x14ac:dyDescent="0.3">
      <c r="A578" s="6">
        <v>175072</v>
      </c>
    </row>
    <row r="579" spans="1:1" x14ac:dyDescent="0.3">
      <c r="A579" s="6">
        <v>154414</v>
      </c>
    </row>
    <row r="580" spans="1:1" x14ac:dyDescent="0.3">
      <c r="A580" s="6">
        <v>127215</v>
      </c>
    </row>
    <row r="581" spans="1:1" x14ac:dyDescent="0.3">
      <c r="A581" s="6">
        <v>160482</v>
      </c>
    </row>
    <row r="582" spans="1:1" x14ac:dyDescent="0.3">
      <c r="A582" s="6">
        <v>167309</v>
      </c>
    </row>
    <row r="583" spans="1:1" x14ac:dyDescent="0.3">
      <c r="A583" s="6">
        <v>139858</v>
      </c>
    </row>
    <row r="584" spans="1:1" x14ac:dyDescent="0.3">
      <c r="A584" s="6">
        <v>120491</v>
      </c>
    </row>
    <row r="585" spans="1:1" x14ac:dyDescent="0.3">
      <c r="A585" s="6">
        <v>158113</v>
      </c>
    </row>
    <row r="586" spans="1:1" x14ac:dyDescent="0.3">
      <c r="A586" s="6">
        <v>152278</v>
      </c>
    </row>
    <row r="587" spans="1:1" x14ac:dyDescent="0.3">
      <c r="A587" s="6">
        <v>152278</v>
      </c>
    </row>
    <row r="588" spans="1:1" x14ac:dyDescent="0.3">
      <c r="A588" s="6">
        <v>170116</v>
      </c>
    </row>
    <row r="589" spans="1:1" x14ac:dyDescent="0.3">
      <c r="A589" s="6">
        <v>177297</v>
      </c>
    </row>
    <row r="590" spans="1:1" x14ac:dyDescent="0.3">
      <c r="A590" s="6">
        <v>149618</v>
      </c>
    </row>
    <row r="591" spans="1:1" x14ac:dyDescent="0.3">
      <c r="A591" s="6">
        <v>131158</v>
      </c>
    </row>
    <row r="592" spans="1:1" x14ac:dyDescent="0.3">
      <c r="A592" s="6">
        <v>134445</v>
      </c>
    </row>
    <row r="593" spans="1:1" x14ac:dyDescent="0.3">
      <c r="A593" s="6">
        <v>175278</v>
      </c>
    </row>
    <row r="594" spans="1:1" x14ac:dyDescent="0.3">
      <c r="A594" s="6">
        <v>144051</v>
      </c>
    </row>
    <row r="595" spans="1:1" x14ac:dyDescent="0.3">
      <c r="A595" s="6">
        <v>115038</v>
      </c>
    </row>
    <row r="596" spans="1:1" x14ac:dyDescent="0.3">
      <c r="A596" s="6">
        <v>137155</v>
      </c>
    </row>
    <row r="597" spans="1:1" x14ac:dyDescent="0.3">
      <c r="A597" s="6">
        <v>161996</v>
      </c>
    </row>
    <row r="598" spans="1:1" x14ac:dyDescent="0.3">
      <c r="A598" s="6">
        <v>136997</v>
      </c>
    </row>
    <row r="599" spans="1:1" x14ac:dyDescent="0.3">
      <c r="A599" s="6">
        <v>148948</v>
      </c>
    </row>
    <row r="600" spans="1:1" x14ac:dyDescent="0.3">
      <c r="A600" s="6">
        <v>148948</v>
      </c>
    </row>
    <row r="601" spans="1:1" x14ac:dyDescent="0.3">
      <c r="A601" s="6">
        <v>175345</v>
      </c>
    </row>
    <row r="602" spans="1:1" x14ac:dyDescent="0.3">
      <c r="A602" s="6">
        <v>152413</v>
      </c>
    </row>
    <row r="603" spans="1:1" x14ac:dyDescent="0.3">
      <c r="A603" s="6">
        <v>149678</v>
      </c>
    </row>
    <row r="604" spans="1:1" x14ac:dyDescent="0.3">
      <c r="A604" s="6">
        <v>136130</v>
      </c>
    </row>
    <row r="605" spans="1:1" x14ac:dyDescent="0.3">
      <c r="A605" s="6">
        <v>136443</v>
      </c>
    </row>
    <row r="606" spans="1:1" x14ac:dyDescent="0.3">
      <c r="A606" s="6">
        <v>143776</v>
      </c>
    </row>
    <row r="607" spans="1:1" x14ac:dyDescent="0.3">
      <c r="A607" s="6">
        <v>152750</v>
      </c>
    </row>
    <row r="608" spans="1:1" x14ac:dyDescent="0.3">
      <c r="A608" s="6">
        <v>154233</v>
      </c>
    </row>
    <row r="609" spans="1:1" x14ac:dyDescent="0.3">
      <c r="A609" s="6">
        <v>181320</v>
      </c>
    </row>
    <row r="610" spans="1:1" x14ac:dyDescent="0.3">
      <c r="A610" s="6">
        <v>170792</v>
      </c>
    </row>
    <row r="611" spans="1:1" x14ac:dyDescent="0.3">
      <c r="A611" s="6">
        <v>170893</v>
      </c>
    </row>
    <row r="612" spans="1:1" x14ac:dyDescent="0.3">
      <c r="A612" s="6">
        <v>133378</v>
      </c>
    </row>
    <row r="613" spans="1:1" x14ac:dyDescent="0.3">
      <c r="A613" s="6">
        <v>157113</v>
      </c>
    </row>
    <row r="614" spans="1:1" x14ac:dyDescent="0.3">
      <c r="A614" s="6">
        <v>164325</v>
      </c>
    </row>
    <row r="615" spans="1:1" x14ac:dyDescent="0.3">
      <c r="A615" s="6">
        <v>107500</v>
      </c>
    </row>
    <row r="616" spans="1:1" x14ac:dyDescent="0.3">
      <c r="A616" s="6">
        <v>119656</v>
      </c>
    </row>
    <row r="617" spans="1:1" x14ac:dyDescent="0.3">
      <c r="A617" s="6">
        <v>161416</v>
      </c>
    </row>
    <row r="618" spans="1:1" x14ac:dyDescent="0.3">
      <c r="A618" s="6">
        <v>163855</v>
      </c>
    </row>
    <row r="619" spans="1:1" x14ac:dyDescent="0.3">
      <c r="A619" s="6">
        <v>131814</v>
      </c>
    </row>
    <row r="620" spans="1:1" x14ac:dyDescent="0.3">
      <c r="A620" s="6">
        <v>126887</v>
      </c>
    </row>
    <row r="621" spans="1:1" x14ac:dyDescent="0.3">
      <c r="A621" s="6">
        <v>116927</v>
      </c>
    </row>
    <row r="622" spans="1:1" x14ac:dyDescent="0.3">
      <c r="A622" s="6">
        <v>183151</v>
      </c>
    </row>
    <row r="623" spans="1:1" x14ac:dyDescent="0.3">
      <c r="A623" s="6">
        <v>153253</v>
      </c>
    </row>
    <row r="624" spans="1:1" x14ac:dyDescent="0.3">
      <c r="A624" s="6">
        <v>125851</v>
      </c>
    </row>
    <row r="625" spans="1:1" x14ac:dyDescent="0.3">
      <c r="A625" s="6">
        <v>124480</v>
      </c>
    </row>
    <row r="626" spans="1:1" x14ac:dyDescent="0.3">
      <c r="A626" s="6">
        <v>132313</v>
      </c>
    </row>
    <row r="627" spans="1:1" x14ac:dyDescent="0.3">
      <c r="A627" s="6">
        <v>139898</v>
      </c>
    </row>
    <row r="628" spans="1:1" x14ac:dyDescent="0.3">
      <c r="A628" s="6">
        <v>139898</v>
      </c>
    </row>
    <row r="629" spans="1:1" x14ac:dyDescent="0.3">
      <c r="A629" s="6">
        <v>153201</v>
      </c>
    </row>
    <row r="630" spans="1:1" x14ac:dyDescent="0.3">
      <c r="A630" s="6">
        <v>149544</v>
      </c>
    </row>
    <row r="631" spans="1:1" x14ac:dyDescent="0.3">
      <c r="A631" s="6">
        <v>151569</v>
      </c>
    </row>
    <row r="632" spans="1:1" x14ac:dyDescent="0.3">
      <c r="A632" s="6">
        <v>172190</v>
      </c>
    </row>
    <row r="633" spans="1:1" x14ac:dyDescent="0.3">
      <c r="A633" s="6">
        <v>122434</v>
      </c>
    </row>
    <row r="634" spans="1:1" x14ac:dyDescent="0.3">
      <c r="A634" s="6">
        <v>129999</v>
      </c>
    </row>
    <row r="635" spans="1:1" x14ac:dyDescent="0.3">
      <c r="A635" s="6">
        <v>141769</v>
      </c>
    </row>
    <row r="636" spans="1:1" x14ac:dyDescent="0.3">
      <c r="A636" s="6">
        <v>150725</v>
      </c>
    </row>
    <row r="637" spans="1:1" x14ac:dyDescent="0.3">
      <c r="A637" s="6">
        <v>134412</v>
      </c>
    </row>
    <row r="638" spans="1:1" x14ac:dyDescent="0.3">
      <c r="A638" s="6">
        <v>141638</v>
      </c>
    </row>
    <row r="639" spans="1:1" x14ac:dyDescent="0.3">
      <c r="A639" s="6">
        <v>174268</v>
      </c>
    </row>
    <row r="640" spans="1:1" x14ac:dyDescent="0.3">
      <c r="A640" s="6">
        <v>172071</v>
      </c>
    </row>
    <row r="641" spans="1:1" x14ac:dyDescent="0.3">
      <c r="A641" s="6">
        <v>172071</v>
      </c>
    </row>
    <row r="642" spans="1:1" x14ac:dyDescent="0.3">
      <c r="A642" s="6">
        <v>125959</v>
      </c>
    </row>
    <row r="643" spans="1:1" x14ac:dyDescent="0.3">
      <c r="A643" s="6">
        <v>172828</v>
      </c>
    </row>
    <row r="644" spans="1:1" x14ac:dyDescent="0.3">
      <c r="A644" s="6">
        <v>135441</v>
      </c>
    </row>
    <row r="645" spans="1:1" x14ac:dyDescent="0.3">
      <c r="A645" s="6">
        <v>139922</v>
      </c>
    </row>
    <row r="646" spans="1:1" x14ac:dyDescent="0.3">
      <c r="A646" s="6">
        <v>139922</v>
      </c>
    </row>
    <row r="647" spans="1:1" x14ac:dyDescent="0.3">
      <c r="A647" s="6">
        <v>139922</v>
      </c>
    </row>
    <row r="648" spans="1:1" x14ac:dyDescent="0.3">
      <c r="A648" s="6">
        <v>139146</v>
      </c>
    </row>
    <row r="649" spans="1:1" x14ac:dyDescent="0.3">
      <c r="A649" s="6">
        <v>155686</v>
      </c>
    </row>
    <row r="650" spans="1:1" x14ac:dyDescent="0.3">
      <c r="A650" s="6">
        <v>178394</v>
      </c>
    </row>
    <row r="651" spans="1:1" x14ac:dyDescent="0.3">
      <c r="A651" s="6">
        <v>147682</v>
      </c>
    </row>
    <row r="652" spans="1:1" x14ac:dyDescent="0.3">
      <c r="A652" s="6">
        <v>144421</v>
      </c>
    </row>
    <row r="653" spans="1:1" x14ac:dyDescent="0.3">
      <c r="A653" s="6">
        <v>171322</v>
      </c>
    </row>
    <row r="654" spans="1:1" x14ac:dyDescent="0.3">
      <c r="A654" s="6">
        <v>169098</v>
      </c>
    </row>
    <row r="655" spans="1:1" x14ac:dyDescent="0.3">
      <c r="A655" s="6">
        <v>118929</v>
      </c>
    </row>
    <row r="656" spans="1:1" x14ac:dyDescent="0.3">
      <c r="A656" s="6">
        <v>118929</v>
      </c>
    </row>
    <row r="657" spans="1:1" x14ac:dyDescent="0.3">
      <c r="A657" s="6">
        <v>118929</v>
      </c>
    </row>
    <row r="658" spans="1:1" x14ac:dyDescent="0.3">
      <c r="A658" s="6">
        <v>156796</v>
      </c>
    </row>
    <row r="659" spans="1:1" x14ac:dyDescent="0.3">
      <c r="A659" s="6">
        <v>156796</v>
      </c>
    </row>
    <row r="660" spans="1:1" x14ac:dyDescent="0.3">
      <c r="A660" s="6">
        <v>171107</v>
      </c>
    </row>
    <row r="661" spans="1:1" x14ac:dyDescent="0.3">
      <c r="A661" s="6">
        <v>146053</v>
      </c>
    </row>
    <row r="662" spans="1:1" x14ac:dyDescent="0.3">
      <c r="A662" s="6">
        <v>154693</v>
      </c>
    </row>
    <row r="663" spans="1:1" x14ac:dyDescent="0.3">
      <c r="A663" s="6">
        <v>171488</v>
      </c>
    </row>
    <row r="664" spans="1:1" x14ac:dyDescent="0.3">
      <c r="A664" s="6">
        <v>170044</v>
      </c>
    </row>
    <row r="665" spans="1:1" x14ac:dyDescent="0.3">
      <c r="A665" s="6">
        <v>162503</v>
      </c>
    </row>
    <row r="666" spans="1:1" x14ac:dyDescent="0.3">
      <c r="A666" s="6">
        <v>151148</v>
      </c>
    </row>
    <row r="667" spans="1:1" x14ac:dyDescent="0.3">
      <c r="A667" s="6">
        <v>161823</v>
      </c>
    </row>
    <row r="668" spans="1:1" x14ac:dyDescent="0.3">
      <c r="A668" s="6">
        <v>169702</v>
      </c>
    </row>
    <row r="669" spans="1:1" x14ac:dyDescent="0.3">
      <c r="A669" s="6">
        <v>155357</v>
      </c>
    </row>
    <row r="670" spans="1:1" x14ac:dyDescent="0.3">
      <c r="A670" s="6">
        <v>118169</v>
      </c>
    </row>
    <row r="671" spans="1:1" x14ac:dyDescent="0.3">
      <c r="A671" s="6">
        <v>136550</v>
      </c>
    </row>
    <row r="672" spans="1:1" x14ac:dyDescent="0.3">
      <c r="A672" s="6">
        <v>169372</v>
      </c>
    </row>
    <row r="673" spans="1:1" x14ac:dyDescent="0.3">
      <c r="A673" s="6">
        <v>133249</v>
      </c>
    </row>
    <row r="674" spans="1:1" x14ac:dyDescent="0.3">
      <c r="A674" s="6">
        <v>133249</v>
      </c>
    </row>
    <row r="675" spans="1:1" x14ac:dyDescent="0.3">
      <c r="A675" s="6">
        <v>120180</v>
      </c>
    </row>
    <row r="676" spans="1:1" x14ac:dyDescent="0.3">
      <c r="A676" s="6">
        <v>120180</v>
      </c>
    </row>
    <row r="677" spans="1:1" x14ac:dyDescent="0.3">
      <c r="A677" s="6">
        <v>168657</v>
      </c>
    </row>
    <row r="678" spans="1:1" x14ac:dyDescent="0.3">
      <c r="A678" s="6">
        <v>150965</v>
      </c>
    </row>
    <row r="679" spans="1:1" x14ac:dyDescent="0.3">
      <c r="A679" s="6">
        <v>140851</v>
      </c>
    </row>
    <row r="680" spans="1:1" x14ac:dyDescent="0.3">
      <c r="A680" s="6">
        <v>130081</v>
      </c>
    </row>
    <row r="681" spans="1:1" x14ac:dyDescent="0.3">
      <c r="A681" s="6">
        <v>191065</v>
      </c>
    </row>
    <row r="682" spans="1:1" x14ac:dyDescent="0.3">
      <c r="A682" s="6">
        <v>176005</v>
      </c>
    </row>
    <row r="683" spans="1:1" x14ac:dyDescent="0.3">
      <c r="A683" s="6">
        <v>177766</v>
      </c>
    </row>
    <row r="684" spans="1:1" x14ac:dyDescent="0.3">
      <c r="A684" s="6">
        <v>177766</v>
      </c>
    </row>
    <row r="685" spans="1:1" x14ac:dyDescent="0.3">
      <c r="A685" s="6">
        <v>145759</v>
      </c>
    </row>
    <row r="686" spans="1:1" x14ac:dyDescent="0.3">
      <c r="A686" s="6">
        <v>145759</v>
      </c>
    </row>
    <row r="687" spans="1:1" x14ac:dyDescent="0.3">
      <c r="A687" s="6">
        <v>176773</v>
      </c>
    </row>
    <row r="688" spans="1:1" x14ac:dyDescent="0.3">
      <c r="A688" s="6">
        <v>189616</v>
      </c>
    </row>
    <row r="689" spans="1:1" x14ac:dyDescent="0.3">
      <c r="A689" s="6">
        <v>144267</v>
      </c>
    </row>
    <row r="690" spans="1:1" x14ac:dyDescent="0.3">
      <c r="A690" s="6">
        <v>142081</v>
      </c>
    </row>
    <row r="691" spans="1:1" x14ac:dyDescent="0.3">
      <c r="A691" s="6">
        <v>166303</v>
      </c>
    </row>
    <row r="692" spans="1:1" x14ac:dyDescent="0.3">
      <c r="A692" s="6">
        <v>186580</v>
      </c>
    </row>
    <row r="693" spans="1:1" x14ac:dyDescent="0.3">
      <c r="A693" s="6">
        <v>172643</v>
      </c>
    </row>
    <row r="694" spans="1:1" x14ac:dyDescent="0.3">
      <c r="A694" s="6">
        <v>124570</v>
      </c>
    </row>
    <row r="695" spans="1:1" x14ac:dyDescent="0.3">
      <c r="A695" s="6">
        <v>114188</v>
      </c>
    </row>
    <row r="696" spans="1:1" x14ac:dyDescent="0.3">
      <c r="A696" s="6">
        <v>180952</v>
      </c>
    </row>
    <row r="697" spans="1:1" x14ac:dyDescent="0.3">
      <c r="A697" s="6">
        <v>181698</v>
      </c>
    </row>
    <row r="698" spans="1:1" x14ac:dyDescent="0.3">
      <c r="A698" s="6">
        <v>154880</v>
      </c>
    </row>
    <row r="699" spans="1:1" x14ac:dyDescent="0.3">
      <c r="A699" s="6">
        <v>136790</v>
      </c>
    </row>
    <row r="700" spans="1:1" x14ac:dyDescent="0.3">
      <c r="A700" s="6">
        <v>173926</v>
      </c>
    </row>
    <row r="701" spans="1:1" x14ac:dyDescent="0.3">
      <c r="A701" s="6">
        <v>183003</v>
      </c>
    </row>
    <row r="702" spans="1:1" x14ac:dyDescent="0.3">
      <c r="A702" s="6">
        <v>170379</v>
      </c>
    </row>
    <row r="703" spans="1:1" x14ac:dyDescent="0.3">
      <c r="A703" s="6">
        <v>157967</v>
      </c>
    </row>
    <row r="704" spans="1:1" x14ac:dyDescent="0.3">
      <c r="A704" s="6">
        <v>156242</v>
      </c>
    </row>
    <row r="705" spans="1:1" x14ac:dyDescent="0.3">
      <c r="A705" s="6">
        <v>180360</v>
      </c>
    </row>
    <row r="706" spans="1:1" x14ac:dyDescent="0.3">
      <c r="A706" s="6">
        <v>164504</v>
      </c>
    </row>
    <row r="707" spans="1:1" x14ac:dyDescent="0.3">
      <c r="A707" s="6">
        <v>131907</v>
      </c>
    </row>
    <row r="708" spans="1:1" x14ac:dyDescent="0.3">
      <c r="A708" s="6">
        <v>194384</v>
      </c>
    </row>
    <row r="709" spans="1:1" x14ac:dyDescent="0.3">
      <c r="A709" s="6">
        <v>194384</v>
      </c>
    </row>
    <row r="710" spans="1:1" x14ac:dyDescent="0.3">
      <c r="A710" s="6">
        <v>149505</v>
      </c>
    </row>
    <row r="711" spans="1:1" x14ac:dyDescent="0.3">
      <c r="A711" s="6">
        <v>141452</v>
      </c>
    </row>
    <row r="712" spans="1:1" x14ac:dyDescent="0.3">
      <c r="A712" s="6">
        <v>134941</v>
      </c>
    </row>
    <row r="713" spans="1:1" x14ac:dyDescent="0.3">
      <c r="A713" s="6">
        <v>166476</v>
      </c>
    </row>
    <row r="714" spans="1:1" x14ac:dyDescent="0.3">
      <c r="A714" s="6">
        <v>135388</v>
      </c>
    </row>
    <row r="715" spans="1:1" x14ac:dyDescent="0.3">
      <c r="A715" s="6">
        <v>130168</v>
      </c>
    </row>
    <row r="716" spans="1:1" x14ac:dyDescent="0.3">
      <c r="A716" s="6">
        <v>144325</v>
      </c>
    </row>
    <row r="717" spans="1:1" x14ac:dyDescent="0.3">
      <c r="A717" s="6">
        <v>174881</v>
      </c>
    </row>
    <row r="718" spans="1:1" x14ac:dyDescent="0.3">
      <c r="A718" s="6">
        <v>174881</v>
      </c>
    </row>
    <row r="719" spans="1:1" x14ac:dyDescent="0.3">
      <c r="A719" s="6">
        <v>124206</v>
      </c>
    </row>
    <row r="720" spans="1:1" x14ac:dyDescent="0.3">
      <c r="A720" s="6">
        <v>132871</v>
      </c>
    </row>
    <row r="721" spans="1:1" x14ac:dyDescent="0.3">
      <c r="A721" s="6">
        <v>154998</v>
      </c>
    </row>
    <row r="722" spans="1:1" x14ac:dyDescent="0.3">
      <c r="A722" s="6">
        <v>113533</v>
      </c>
    </row>
    <row r="723" spans="1:1" x14ac:dyDescent="0.3">
      <c r="A723" s="6">
        <v>161331</v>
      </c>
    </row>
    <row r="724" spans="1:1" x14ac:dyDescent="0.3">
      <c r="A724" s="6">
        <v>168117</v>
      </c>
    </row>
    <row r="725" spans="1:1" x14ac:dyDescent="0.3">
      <c r="A725" s="6">
        <v>177632</v>
      </c>
    </row>
    <row r="726" spans="1:1" x14ac:dyDescent="0.3">
      <c r="A726" s="6">
        <v>172309</v>
      </c>
    </row>
    <row r="727" spans="1:1" x14ac:dyDescent="0.3">
      <c r="A727" s="6">
        <v>157304</v>
      </c>
    </row>
    <row r="728" spans="1:1" x14ac:dyDescent="0.3">
      <c r="A728" s="6">
        <v>126150</v>
      </c>
    </row>
    <row r="729" spans="1:1" x14ac:dyDescent="0.3">
      <c r="A729" s="6">
        <v>130507</v>
      </c>
    </row>
    <row r="730" spans="1:1" x14ac:dyDescent="0.3">
      <c r="A730" s="6">
        <v>174918</v>
      </c>
    </row>
    <row r="731" spans="1:1" x14ac:dyDescent="0.3">
      <c r="A731" s="6">
        <v>129672</v>
      </c>
    </row>
    <row r="732" spans="1:1" x14ac:dyDescent="0.3">
      <c r="A732" s="6">
        <v>129672</v>
      </c>
    </row>
    <row r="733" spans="1:1" x14ac:dyDescent="0.3">
      <c r="A733" s="6">
        <v>120559</v>
      </c>
    </row>
    <row r="734" spans="1:1" x14ac:dyDescent="0.3">
      <c r="A734" s="6">
        <v>201970</v>
      </c>
    </row>
    <row r="735" spans="1:1" x14ac:dyDescent="0.3">
      <c r="A735" s="6">
        <v>133986</v>
      </c>
    </row>
    <row r="736" spans="1:1" x14ac:dyDescent="0.3">
      <c r="A736" s="6">
        <v>138179</v>
      </c>
    </row>
    <row r="737" spans="1:1" x14ac:dyDescent="0.3">
      <c r="A737" s="6">
        <v>140662</v>
      </c>
    </row>
    <row r="738" spans="1:1" x14ac:dyDescent="0.3">
      <c r="A738" s="6">
        <v>144911</v>
      </c>
    </row>
    <row r="739" spans="1:1" x14ac:dyDescent="0.3">
      <c r="A739" s="6">
        <v>131615</v>
      </c>
    </row>
    <row r="740" spans="1:1" x14ac:dyDescent="0.3">
      <c r="A740" s="6">
        <v>111012</v>
      </c>
    </row>
    <row r="741" spans="1:1" x14ac:dyDescent="0.3">
      <c r="A741" s="6">
        <v>116014</v>
      </c>
    </row>
    <row r="742" spans="1:1" x14ac:dyDescent="0.3">
      <c r="A742" s="6">
        <v>169627</v>
      </c>
    </row>
    <row r="743" spans="1:1" x14ac:dyDescent="0.3">
      <c r="A743" s="6">
        <v>141003</v>
      </c>
    </row>
    <row r="744" spans="1:1" x14ac:dyDescent="0.3">
      <c r="A744" s="6">
        <v>165031</v>
      </c>
    </row>
    <row r="745" spans="1:1" x14ac:dyDescent="0.3">
      <c r="A745" s="6">
        <v>162981</v>
      </c>
    </row>
    <row r="746" spans="1:1" x14ac:dyDescent="0.3">
      <c r="A746" s="6">
        <v>154162</v>
      </c>
    </row>
    <row r="747" spans="1:1" x14ac:dyDescent="0.3">
      <c r="A747" s="6">
        <v>117487</v>
      </c>
    </row>
    <row r="748" spans="1:1" x14ac:dyDescent="0.3">
      <c r="A748" s="6">
        <v>140689</v>
      </c>
    </row>
    <row r="749" spans="1:1" x14ac:dyDescent="0.3">
      <c r="A749" s="6">
        <v>140689</v>
      </c>
    </row>
    <row r="750" spans="1:1" x14ac:dyDescent="0.3">
      <c r="A750" s="6">
        <v>122585</v>
      </c>
    </row>
    <row r="751" spans="1:1" x14ac:dyDescent="0.3">
      <c r="A751" s="6">
        <v>174068</v>
      </c>
    </row>
    <row r="752" spans="1:1" x14ac:dyDescent="0.3">
      <c r="A752" s="6">
        <v>135701</v>
      </c>
    </row>
    <row r="753" spans="1:1" x14ac:dyDescent="0.3">
      <c r="A753" s="6">
        <v>141883</v>
      </c>
    </row>
    <row r="754" spans="1:1" x14ac:dyDescent="0.3">
      <c r="A754" s="6">
        <v>123478</v>
      </c>
    </row>
    <row r="755" spans="1:1" x14ac:dyDescent="0.3">
      <c r="A755" s="6">
        <v>157183</v>
      </c>
    </row>
    <row r="756" spans="1:1" x14ac:dyDescent="0.3">
      <c r="A756" s="6">
        <v>137070</v>
      </c>
    </row>
    <row r="757" spans="1:1" x14ac:dyDescent="0.3">
      <c r="A757" s="6">
        <v>137070</v>
      </c>
    </row>
    <row r="758" spans="1:1" x14ac:dyDescent="0.3">
      <c r="A758" s="6">
        <v>124367</v>
      </c>
    </row>
    <row r="759" spans="1:1" x14ac:dyDescent="0.3">
      <c r="A759" s="6">
        <v>128427</v>
      </c>
    </row>
    <row r="760" spans="1:1" x14ac:dyDescent="0.3">
      <c r="A760" s="6">
        <v>128427</v>
      </c>
    </row>
    <row r="761" spans="1:1" x14ac:dyDescent="0.3">
      <c r="A761" s="6">
        <v>108820</v>
      </c>
    </row>
    <row r="762" spans="1:1" x14ac:dyDescent="0.3">
      <c r="A762" s="6">
        <v>147743</v>
      </c>
    </row>
    <row r="763" spans="1:1" x14ac:dyDescent="0.3">
      <c r="A763" s="6">
        <v>159666</v>
      </c>
    </row>
    <row r="764" spans="1:1" x14ac:dyDescent="0.3">
      <c r="A764" s="6">
        <v>162745</v>
      </c>
    </row>
    <row r="765" spans="1:1" x14ac:dyDescent="0.3">
      <c r="A765" s="6">
        <v>164108</v>
      </c>
    </row>
    <row r="766" spans="1:1" x14ac:dyDescent="0.3">
      <c r="A766" s="6">
        <v>131395</v>
      </c>
    </row>
    <row r="767" spans="1:1" x14ac:dyDescent="0.3">
      <c r="A767" s="6">
        <v>119740</v>
      </c>
    </row>
    <row r="768" spans="1:1" x14ac:dyDescent="0.3">
      <c r="A768" s="6">
        <v>158917</v>
      </c>
    </row>
    <row r="769" spans="1:1" x14ac:dyDescent="0.3">
      <c r="A769" s="6">
        <v>163777</v>
      </c>
    </row>
    <row r="770" spans="1:1" x14ac:dyDescent="0.3">
      <c r="A770" s="6">
        <v>157313</v>
      </c>
    </row>
    <row r="771" spans="1:1" x14ac:dyDescent="0.3">
      <c r="A771" s="6">
        <v>127573</v>
      </c>
    </row>
    <row r="772" spans="1:1" x14ac:dyDescent="0.3">
      <c r="A772" s="6">
        <v>146984</v>
      </c>
    </row>
    <row r="773" spans="1:1" x14ac:dyDescent="0.3">
      <c r="A773" s="6">
        <v>143456</v>
      </c>
    </row>
    <row r="774" spans="1:1" x14ac:dyDescent="0.3">
      <c r="A774" s="6">
        <v>167131</v>
      </c>
    </row>
    <row r="775" spans="1:1" x14ac:dyDescent="0.3">
      <c r="A775" s="6">
        <v>142011</v>
      </c>
    </row>
    <row r="776" spans="1:1" x14ac:dyDescent="0.3">
      <c r="A776" s="6">
        <v>175283</v>
      </c>
    </row>
    <row r="777" spans="1:1" x14ac:dyDescent="0.3">
      <c r="A777" s="6">
        <v>161456</v>
      </c>
    </row>
    <row r="778" spans="1:1" x14ac:dyDescent="0.3">
      <c r="A778" s="6">
        <v>191172</v>
      </c>
    </row>
    <row r="779" spans="1:1" x14ac:dyDescent="0.3">
      <c r="A779" s="6">
        <v>156337</v>
      </c>
    </row>
    <row r="780" spans="1:1" x14ac:dyDescent="0.3">
      <c r="A780" s="6">
        <v>180950</v>
      </c>
    </row>
    <row r="781" spans="1:1" x14ac:dyDescent="0.3">
      <c r="A781" s="6">
        <v>160152</v>
      </c>
    </row>
    <row r="782" spans="1:1" x14ac:dyDescent="0.3">
      <c r="A782" s="6">
        <v>176995</v>
      </c>
    </row>
    <row r="783" spans="1:1" x14ac:dyDescent="0.3">
      <c r="A783" s="6">
        <v>138680</v>
      </c>
    </row>
    <row r="784" spans="1:1" x14ac:dyDescent="0.3">
      <c r="A784" s="6">
        <v>139791</v>
      </c>
    </row>
    <row r="785" spans="1:1" x14ac:dyDescent="0.3">
      <c r="A785" s="6">
        <v>171391</v>
      </c>
    </row>
    <row r="786" spans="1:1" x14ac:dyDescent="0.3">
      <c r="A786" s="6">
        <v>167432</v>
      </c>
    </row>
    <row r="787" spans="1:1" x14ac:dyDescent="0.3">
      <c r="A787" s="6">
        <v>137284</v>
      </c>
    </row>
    <row r="788" spans="1:1" x14ac:dyDescent="0.3">
      <c r="A788" s="6">
        <v>137284</v>
      </c>
    </row>
    <row r="789" spans="1:1" x14ac:dyDescent="0.3">
      <c r="A789" s="6">
        <v>138201</v>
      </c>
    </row>
    <row r="790" spans="1:1" x14ac:dyDescent="0.3">
      <c r="A790" s="6">
        <v>182333</v>
      </c>
    </row>
    <row r="791" spans="1:1" x14ac:dyDescent="0.3">
      <c r="A791" s="6">
        <v>176542</v>
      </c>
    </row>
    <row r="792" spans="1:1" x14ac:dyDescent="0.3">
      <c r="A792" s="6">
        <v>166465</v>
      </c>
    </row>
    <row r="793" spans="1:1" x14ac:dyDescent="0.3">
      <c r="A793" s="6">
        <v>151250</v>
      </c>
    </row>
    <row r="794" spans="1:1" x14ac:dyDescent="0.3">
      <c r="A794" s="6">
        <v>167605</v>
      </c>
    </row>
    <row r="795" spans="1:1" x14ac:dyDescent="0.3">
      <c r="A795" s="6">
        <v>146097</v>
      </c>
    </row>
    <row r="796" spans="1:1" x14ac:dyDescent="0.3">
      <c r="A796" s="6">
        <v>158710</v>
      </c>
    </row>
    <row r="797" spans="1:1" x14ac:dyDescent="0.3">
      <c r="A797" s="6">
        <v>136065</v>
      </c>
    </row>
    <row r="798" spans="1:1" x14ac:dyDescent="0.3">
      <c r="A798" s="6">
        <v>170091</v>
      </c>
    </row>
    <row r="799" spans="1:1" x14ac:dyDescent="0.3">
      <c r="A799" s="6">
        <v>160474</v>
      </c>
    </row>
    <row r="800" spans="1:1" x14ac:dyDescent="0.3">
      <c r="A800" s="6">
        <v>160474</v>
      </c>
    </row>
    <row r="801" spans="1:1" x14ac:dyDescent="0.3">
      <c r="A801" s="6">
        <v>151195</v>
      </c>
    </row>
    <row r="802" spans="1:1" x14ac:dyDescent="0.3">
      <c r="A802" s="6">
        <v>142207</v>
      </c>
    </row>
    <row r="803" spans="1:1" x14ac:dyDescent="0.3">
      <c r="A803" s="6">
        <v>169867</v>
      </c>
    </row>
    <row r="804" spans="1:1" x14ac:dyDescent="0.3">
      <c r="A804" s="6">
        <v>170287</v>
      </c>
    </row>
    <row r="805" spans="1:1" x14ac:dyDescent="0.3">
      <c r="A805" s="6">
        <v>165275</v>
      </c>
    </row>
    <row r="806" spans="1:1" x14ac:dyDescent="0.3">
      <c r="A806" s="6">
        <v>166334</v>
      </c>
    </row>
    <row r="807" spans="1:1" x14ac:dyDescent="0.3">
      <c r="A807" s="6">
        <v>150200</v>
      </c>
    </row>
    <row r="808" spans="1:1" x14ac:dyDescent="0.3">
      <c r="A808" s="6">
        <v>179908</v>
      </c>
    </row>
    <row r="809" spans="1:1" x14ac:dyDescent="0.3">
      <c r="A809" s="6">
        <v>146524</v>
      </c>
    </row>
    <row r="810" spans="1:1" x14ac:dyDescent="0.3">
      <c r="A810" s="6">
        <v>140521</v>
      </c>
    </row>
    <row r="811" spans="1:1" x14ac:dyDescent="0.3">
      <c r="A811" s="6">
        <v>143815</v>
      </c>
    </row>
    <row r="812" spans="1:1" x14ac:dyDescent="0.3">
      <c r="A812" s="6">
        <v>127100</v>
      </c>
    </row>
    <row r="813" spans="1:1" x14ac:dyDescent="0.3">
      <c r="A813" s="6">
        <v>127100</v>
      </c>
    </row>
    <row r="814" spans="1:1" x14ac:dyDescent="0.3">
      <c r="A814" s="6">
        <v>202692</v>
      </c>
    </row>
    <row r="815" spans="1:1" x14ac:dyDescent="0.3">
      <c r="A815" s="6">
        <v>160631</v>
      </c>
    </row>
    <row r="816" spans="1:1" x14ac:dyDescent="0.3">
      <c r="A816" s="6">
        <v>172504</v>
      </c>
    </row>
    <row r="817" spans="1:1" x14ac:dyDescent="0.3">
      <c r="A817" s="6">
        <v>148192</v>
      </c>
    </row>
    <row r="818" spans="1:1" x14ac:dyDescent="0.3">
      <c r="A818" s="6">
        <v>140794</v>
      </c>
    </row>
    <row r="819" spans="1:1" x14ac:dyDescent="0.3">
      <c r="A819" s="6">
        <v>175903</v>
      </c>
    </row>
    <row r="820" spans="1:1" x14ac:dyDescent="0.3">
      <c r="A820" s="6">
        <v>156320</v>
      </c>
    </row>
    <row r="821" spans="1:1" x14ac:dyDescent="0.3">
      <c r="A821" s="6">
        <v>174854</v>
      </c>
    </row>
    <row r="822" spans="1:1" x14ac:dyDescent="0.3">
      <c r="A822" s="6">
        <v>126518</v>
      </c>
    </row>
    <row r="823" spans="1:1" x14ac:dyDescent="0.3">
      <c r="A823" s="6">
        <v>141154</v>
      </c>
    </row>
    <row r="824" spans="1:1" x14ac:dyDescent="0.3">
      <c r="A824" s="6">
        <v>172217</v>
      </c>
    </row>
    <row r="825" spans="1:1" x14ac:dyDescent="0.3">
      <c r="A825" s="6">
        <v>134968</v>
      </c>
    </row>
    <row r="826" spans="1:1" x14ac:dyDescent="0.3">
      <c r="A826" s="6">
        <v>143185</v>
      </c>
    </row>
    <row r="827" spans="1:1" x14ac:dyDescent="0.3">
      <c r="A827" s="6">
        <v>151813</v>
      </c>
    </row>
    <row r="828" spans="1:1" x14ac:dyDescent="0.3">
      <c r="A828" s="6">
        <v>147352</v>
      </c>
    </row>
    <row r="829" spans="1:1" x14ac:dyDescent="0.3">
      <c r="A829" s="6">
        <v>147352</v>
      </c>
    </row>
    <row r="830" spans="1:1" x14ac:dyDescent="0.3">
      <c r="A830" s="6">
        <v>159821</v>
      </c>
    </row>
    <row r="831" spans="1:1" x14ac:dyDescent="0.3">
      <c r="A831" s="6">
        <v>193027</v>
      </c>
    </row>
    <row r="832" spans="1:1" x14ac:dyDescent="0.3">
      <c r="A832" s="6">
        <v>128510</v>
      </c>
    </row>
    <row r="833" spans="1:1" x14ac:dyDescent="0.3">
      <c r="A833" s="6">
        <v>159432</v>
      </c>
    </row>
    <row r="834" spans="1:1" x14ac:dyDescent="0.3">
      <c r="A834" s="6">
        <v>133622</v>
      </c>
    </row>
    <row r="835" spans="1:1" x14ac:dyDescent="0.3">
      <c r="A835" s="6">
        <v>134596</v>
      </c>
    </row>
    <row r="836" spans="1:1" x14ac:dyDescent="0.3">
      <c r="A836" s="6">
        <v>134596</v>
      </c>
    </row>
    <row r="837" spans="1:1" x14ac:dyDescent="0.3">
      <c r="A837" s="6">
        <v>103502</v>
      </c>
    </row>
    <row r="838" spans="1:1" x14ac:dyDescent="0.3">
      <c r="A838" s="6">
        <v>181169</v>
      </c>
    </row>
    <row r="839" spans="1:1" x14ac:dyDescent="0.3">
      <c r="A839" s="6">
        <v>165748</v>
      </c>
    </row>
    <row r="840" spans="1:1" x14ac:dyDescent="0.3">
      <c r="A840" s="6">
        <v>189891</v>
      </c>
    </row>
    <row r="841" spans="1:1" x14ac:dyDescent="0.3">
      <c r="A841" s="6">
        <v>127450</v>
      </c>
    </row>
    <row r="842" spans="1:1" x14ac:dyDescent="0.3">
      <c r="A842" s="6">
        <v>127943</v>
      </c>
    </row>
    <row r="843" spans="1:1" x14ac:dyDescent="0.3">
      <c r="A843" s="6">
        <v>124072</v>
      </c>
    </row>
    <row r="844" spans="1:1" x14ac:dyDescent="0.3">
      <c r="A844" s="6">
        <v>178353</v>
      </c>
    </row>
    <row r="845" spans="1:1" x14ac:dyDescent="0.3">
      <c r="A845" s="6">
        <v>172354</v>
      </c>
    </row>
    <row r="846" spans="1:1" x14ac:dyDescent="0.3">
      <c r="A846" s="6">
        <v>113672</v>
      </c>
    </row>
    <row r="847" spans="1:1" x14ac:dyDescent="0.3">
      <c r="A847" s="6">
        <v>183917</v>
      </c>
    </row>
    <row r="848" spans="1:1" x14ac:dyDescent="0.3">
      <c r="A848" s="6">
        <v>151012</v>
      </c>
    </row>
    <row r="849" spans="1:1" x14ac:dyDescent="0.3">
      <c r="A849" s="6">
        <v>151012</v>
      </c>
    </row>
    <row r="850" spans="1:1" x14ac:dyDescent="0.3">
      <c r="A850" s="6">
        <v>122419</v>
      </c>
    </row>
    <row r="851" spans="1:1" x14ac:dyDescent="0.3">
      <c r="A851" s="6">
        <v>122419</v>
      </c>
    </row>
    <row r="852" spans="1:1" x14ac:dyDescent="0.3">
      <c r="A852" s="6">
        <v>137292</v>
      </c>
    </row>
    <row r="853" spans="1:1" x14ac:dyDescent="0.3">
      <c r="A853" s="6">
        <v>186111</v>
      </c>
    </row>
    <row r="854" spans="1:1" x14ac:dyDescent="0.3">
      <c r="A854" s="6">
        <v>185693</v>
      </c>
    </row>
    <row r="855" spans="1:1" x14ac:dyDescent="0.3">
      <c r="A855" s="6">
        <v>121359</v>
      </c>
    </row>
    <row r="856" spans="1:1" x14ac:dyDescent="0.3">
      <c r="A856" s="6">
        <v>127238</v>
      </c>
    </row>
    <row r="857" spans="1:1" x14ac:dyDescent="0.3">
      <c r="A857" s="6">
        <v>179607</v>
      </c>
    </row>
    <row r="858" spans="1:1" x14ac:dyDescent="0.3">
      <c r="A858" s="6">
        <v>178642</v>
      </c>
    </row>
    <row r="859" spans="1:1" x14ac:dyDescent="0.3">
      <c r="A859" s="6">
        <v>163841</v>
      </c>
    </row>
    <row r="860" spans="1:1" x14ac:dyDescent="0.3">
      <c r="A860" s="6">
        <v>163841</v>
      </c>
    </row>
    <row r="861" spans="1:1" x14ac:dyDescent="0.3">
      <c r="A861" s="6">
        <v>163841</v>
      </c>
    </row>
    <row r="862" spans="1:1" x14ac:dyDescent="0.3">
      <c r="A862" s="6">
        <v>181843</v>
      </c>
    </row>
    <row r="863" spans="1:1" x14ac:dyDescent="0.3">
      <c r="A863" s="6">
        <v>143641</v>
      </c>
    </row>
    <row r="864" spans="1:1" x14ac:dyDescent="0.3">
      <c r="A864" s="6">
        <v>141014</v>
      </c>
    </row>
    <row r="865" spans="1:1" x14ac:dyDescent="0.3">
      <c r="A865" s="6">
        <v>130992</v>
      </c>
    </row>
    <row r="866" spans="1:1" x14ac:dyDescent="0.3">
      <c r="A866" s="6">
        <v>130992</v>
      </c>
    </row>
    <row r="867" spans="1:1" x14ac:dyDescent="0.3">
      <c r="A867" s="6">
        <v>138136</v>
      </c>
    </row>
    <row r="868" spans="1:1" x14ac:dyDescent="0.3">
      <c r="A868" s="6">
        <v>196843</v>
      </c>
    </row>
    <row r="869" spans="1:1" x14ac:dyDescent="0.3">
      <c r="A869" s="6">
        <v>127590</v>
      </c>
    </row>
    <row r="870" spans="1:1" x14ac:dyDescent="0.3">
      <c r="A870" s="6">
        <v>175261</v>
      </c>
    </row>
    <row r="871" spans="1:1" x14ac:dyDescent="0.3">
      <c r="A871" s="6">
        <v>165316</v>
      </c>
    </row>
    <row r="872" spans="1:1" x14ac:dyDescent="0.3">
      <c r="A872" s="6">
        <v>142720</v>
      </c>
    </row>
    <row r="873" spans="1:1" x14ac:dyDescent="0.3">
      <c r="A873" s="6">
        <v>161314</v>
      </c>
    </row>
    <row r="874" spans="1:1" x14ac:dyDescent="0.3">
      <c r="A874" s="6">
        <v>149494</v>
      </c>
    </row>
    <row r="875" spans="1:1" x14ac:dyDescent="0.3">
      <c r="A875" s="6">
        <v>142670</v>
      </c>
    </row>
    <row r="876" spans="1:1" x14ac:dyDescent="0.3">
      <c r="A876" s="6">
        <v>134704</v>
      </c>
    </row>
    <row r="877" spans="1:1" x14ac:dyDescent="0.3">
      <c r="A877" s="6">
        <v>148726</v>
      </c>
    </row>
    <row r="878" spans="1:1" x14ac:dyDescent="0.3">
      <c r="A878" s="6">
        <v>154237</v>
      </c>
    </row>
    <row r="879" spans="1:1" x14ac:dyDescent="0.3">
      <c r="A879" s="6">
        <v>137244</v>
      </c>
    </row>
    <row r="880" spans="1:1" x14ac:dyDescent="0.3">
      <c r="A880" s="6">
        <v>175032</v>
      </c>
    </row>
    <row r="881" spans="1:1" x14ac:dyDescent="0.3">
      <c r="A881" s="6">
        <v>159385</v>
      </c>
    </row>
    <row r="882" spans="1:1" x14ac:dyDescent="0.3">
      <c r="A882" s="6">
        <v>180011</v>
      </c>
    </row>
    <row r="883" spans="1:1" x14ac:dyDescent="0.3">
      <c r="A883" s="6">
        <v>155914</v>
      </c>
    </row>
    <row r="884" spans="1:1" x14ac:dyDescent="0.3">
      <c r="A884" s="6">
        <v>120981</v>
      </c>
    </row>
    <row r="885" spans="1:1" x14ac:dyDescent="0.3">
      <c r="A885" s="6">
        <v>174165</v>
      </c>
    </row>
    <row r="886" spans="1:1" x14ac:dyDescent="0.3">
      <c r="A886" s="6">
        <v>187171</v>
      </c>
    </row>
    <row r="887" spans="1:1" x14ac:dyDescent="0.3">
      <c r="A887" s="6">
        <v>192491</v>
      </c>
    </row>
    <row r="888" spans="1:1" x14ac:dyDescent="0.3">
      <c r="A888" s="6">
        <v>157959</v>
      </c>
    </row>
    <row r="889" spans="1:1" x14ac:dyDescent="0.3">
      <c r="A889" s="6">
        <v>149767</v>
      </c>
    </row>
    <row r="890" spans="1:1" x14ac:dyDescent="0.3">
      <c r="A890" s="6">
        <v>150729</v>
      </c>
    </row>
    <row r="891" spans="1:1" x14ac:dyDescent="0.3">
      <c r="A891" s="6">
        <v>159111</v>
      </c>
    </row>
    <row r="892" spans="1:1" x14ac:dyDescent="0.3">
      <c r="A892" s="6">
        <v>134380</v>
      </c>
    </row>
    <row r="893" spans="1:1" x14ac:dyDescent="0.3">
      <c r="A893" s="6">
        <v>185696</v>
      </c>
    </row>
    <row r="894" spans="1:1" x14ac:dyDescent="0.3">
      <c r="A894" s="6">
        <v>185696</v>
      </c>
    </row>
    <row r="895" spans="1:1" x14ac:dyDescent="0.3">
      <c r="A895" s="6">
        <v>115056</v>
      </c>
    </row>
    <row r="896" spans="1:1" x14ac:dyDescent="0.3">
      <c r="A896" s="6">
        <v>170951</v>
      </c>
    </row>
    <row r="897" spans="1:1" x14ac:dyDescent="0.3">
      <c r="A897" s="6">
        <v>128164</v>
      </c>
    </row>
    <row r="898" spans="1:1" x14ac:dyDescent="0.3">
      <c r="A898" s="6">
        <v>131086</v>
      </c>
    </row>
    <row r="899" spans="1:1" x14ac:dyDescent="0.3">
      <c r="A899" s="6">
        <v>185710</v>
      </c>
    </row>
    <row r="900" spans="1:1" x14ac:dyDescent="0.3">
      <c r="A900" s="6">
        <v>176412</v>
      </c>
    </row>
    <row r="901" spans="1:1" x14ac:dyDescent="0.3">
      <c r="A901" s="6">
        <v>156575</v>
      </c>
    </row>
    <row r="902" spans="1:1" x14ac:dyDescent="0.3">
      <c r="A902" s="6">
        <v>153172</v>
      </c>
    </row>
    <row r="903" spans="1:1" x14ac:dyDescent="0.3">
      <c r="A903" s="6">
        <v>175342</v>
      </c>
    </row>
    <row r="904" spans="1:1" x14ac:dyDescent="0.3">
      <c r="A904" s="6">
        <v>135791</v>
      </c>
    </row>
    <row r="905" spans="1:1" x14ac:dyDescent="0.3">
      <c r="A905" s="6">
        <v>135791</v>
      </c>
    </row>
    <row r="906" spans="1:1" x14ac:dyDescent="0.3">
      <c r="A906" s="6">
        <v>140887</v>
      </c>
    </row>
    <row r="907" spans="1:1" x14ac:dyDescent="0.3">
      <c r="A907" s="6">
        <v>107500</v>
      </c>
    </row>
    <row r="908" spans="1:1" x14ac:dyDescent="0.3">
      <c r="A908" s="6">
        <v>145906</v>
      </c>
    </row>
    <row r="909" spans="1:1" x14ac:dyDescent="0.3">
      <c r="A909" s="6">
        <v>193404</v>
      </c>
    </row>
    <row r="910" spans="1:1" x14ac:dyDescent="0.3">
      <c r="A910" s="6">
        <v>171853</v>
      </c>
    </row>
    <row r="911" spans="1:1" x14ac:dyDescent="0.3">
      <c r="A911" s="6">
        <v>171853</v>
      </c>
    </row>
    <row r="912" spans="1:1" x14ac:dyDescent="0.3">
      <c r="A912" s="6">
        <v>183664</v>
      </c>
    </row>
    <row r="913" spans="1:1" x14ac:dyDescent="0.3">
      <c r="A913" s="6">
        <v>133454</v>
      </c>
    </row>
    <row r="914" spans="1:1" x14ac:dyDescent="0.3">
      <c r="A914" s="6">
        <v>154432</v>
      </c>
    </row>
    <row r="915" spans="1:1" x14ac:dyDescent="0.3">
      <c r="A915" s="6">
        <v>129187</v>
      </c>
    </row>
    <row r="916" spans="1:1" x14ac:dyDescent="0.3">
      <c r="A916" s="6">
        <v>184865</v>
      </c>
    </row>
    <row r="917" spans="1:1" x14ac:dyDescent="0.3">
      <c r="A917" s="6">
        <v>139228</v>
      </c>
    </row>
    <row r="918" spans="1:1" x14ac:dyDescent="0.3">
      <c r="A918" s="6">
        <v>115072</v>
      </c>
    </row>
    <row r="919" spans="1:1" x14ac:dyDescent="0.3">
      <c r="A919" s="6">
        <v>136736</v>
      </c>
    </row>
    <row r="920" spans="1:1" x14ac:dyDescent="0.3">
      <c r="A920" s="6">
        <v>131626</v>
      </c>
    </row>
    <row r="921" spans="1:1" x14ac:dyDescent="0.3">
      <c r="A921" s="6">
        <v>162820</v>
      </c>
    </row>
    <row r="922" spans="1:1" x14ac:dyDescent="0.3">
      <c r="A922" s="6">
        <v>162820</v>
      </c>
    </row>
    <row r="923" spans="1:1" x14ac:dyDescent="0.3">
      <c r="A923" s="6">
        <v>138620</v>
      </c>
    </row>
    <row r="924" spans="1:1" x14ac:dyDescent="0.3">
      <c r="A924" s="6">
        <v>138620</v>
      </c>
    </row>
    <row r="925" spans="1:1" x14ac:dyDescent="0.3">
      <c r="A925" s="6">
        <v>180995</v>
      </c>
    </row>
    <row r="926" spans="1:1" x14ac:dyDescent="0.3">
      <c r="A926" s="6">
        <v>142767</v>
      </c>
    </row>
    <row r="927" spans="1:1" x14ac:dyDescent="0.3">
      <c r="A927" s="6">
        <v>144124</v>
      </c>
    </row>
    <row r="928" spans="1:1" x14ac:dyDescent="0.3">
      <c r="A928" s="6">
        <v>150737</v>
      </c>
    </row>
    <row r="929" spans="1:1" x14ac:dyDescent="0.3">
      <c r="A929" s="6">
        <v>183844</v>
      </c>
    </row>
    <row r="930" spans="1:1" x14ac:dyDescent="0.3">
      <c r="A930" s="6">
        <v>183844</v>
      </c>
    </row>
    <row r="931" spans="1:1" x14ac:dyDescent="0.3">
      <c r="A931" s="6">
        <v>183844</v>
      </c>
    </row>
    <row r="932" spans="1:1" x14ac:dyDescent="0.3">
      <c r="A932" s="6">
        <v>179689</v>
      </c>
    </row>
    <row r="933" spans="1:1" x14ac:dyDescent="0.3">
      <c r="A933" s="6">
        <v>148721</v>
      </c>
    </row>
    <row r="934" spans="1:1" x14ac:dyDescent="0.3">
      <c r="A934" s="6">
        <v>158398</v>
      </c>
    </row>
    <row r="935" spans="1:1" x14ac:dyDescent="0.3">
      <c r="A935" s="6">
        <v>110245</v>
      </c>
    </row>
    <row r="936" spans="1:1" x14ac:dyDescent="0.3">
      <c r="A936" s="6">
        <v>138590</v>
      </c>
    </row>
    <row r="937" spans="1:1" x14ac:dyDescent="0.3">
      <c r="A937" s="6">
        <v>134916</v>
      </c>
    </row>
    <row r="938" spans="1:1" x14ac:dyDescent="0.3">
      <c r="A938" s="6">
        <v>153083</v>
      </c>
    </row>
    <row r="939" spans="1:1" x14ac:dyDescent="0.3">
      <c r="A939" s="6">
        <v>145068</v>
      </c>
    </row>
    <row r="940" spans="1:1" x14ac:dyDescent="0.3">
      <c r="A940" s="6">
        <v>179530</v>
      </c>
    </row>
    <row r="941" spans="1:1" x14ac:dyDescent="0.3">
      <c r="A941" s="6">
        <v>154386</v>
      </c>
    </row>
    <row r="942" spans="1:1" x14ac:dyDescent="0.3">
      <c r="A942" s="6">
        <v>166973</v>
      </c>
    </row>
    <row r="943" spans="1:1" x14ac:dyDescent="0.3">
      <c r="A943" s="6">
        <v>165846</v>
      </c>
    </row>
    <row r="944" spans="1:1" x14ac:dyDescent="0.3">
      <c r="A944" s="6">
        <v>152034</v>
      </c>
    </row>
    <row r="945" spans="1:1" x14ac:dyDescent="0.3">
      <c r="A945" s="6">
        <v>136930</v>
      </c>
    </row>
    <row r="946" spans="1:1" x14ac:dyDescent="0.3">
      <c r="A946" s="6">
        <v>174637</v>
      </c>
    </row>
    <row r="947" spans="1:1" x14ac:dyDescent="0.3">
      <c r="A947" s="6">
        <v>157136</v>
      </c>
    </row>
    <row r="948" spans="1:1" x14ac:dyDescent="0.3">
      <c r="A948" s="6">
        <v>122280</v>
      </c>
    </row>
    <row r="949" spans="1:1" x14ac:dyDescent="0.3">
      <c r="A949" s="6">
        <v>162772</v>
      </c>
    </row>
    <row r="950" spans="1:1" x14ac:dyDescent="0.3">
      <c r="A950" s="6">
        <v>171964</v>
      </c>
    </row>
    <row r="951" spans="1:1" x14ac:dyDescent="0.3">
      <c r="A951" s="6">
        <v>126487</v>
      </c>
    </row>
    <row r="952" spans="1:1" x14ac:dyDescent="0.3">
      <c r="A952" s="6">
        <v>160230</v>
      </c>
    </row>
    <row r="953" spans="1:1" x14ac:dyDescent="0.3">
      <c r="A953" s="6">
        <v>154210</v>
      </c>
    </row>
    <row r="954" spans="1:1" x14ac:dyDescent="0.3">
      <c r="A954" s="6">
        <v>180134</v>
      </c>
    </row>
    <row r="955" spans="1:1" x14ac:dyDescent="0.3">
      <c r="A955" s="6">
        <v>180134</v>
      </c>
    </row>
    <row r="956" spans="1:1" x14ac:dyDescent="0.3">
      <c r="A956" s="6">
        <v>148699</v>
      </c>
    </row>
    <row r="957" spans="1:1" x14ac:dyDescent="0.3">
      <c r="A957" s="6">
        <v>125721</v>
      </c>
    </row>
    <row r="958" spans="1:1" x14ac:dyDescent="0.3">
      <c r="A958" s="6">
        <v>190687</v>
      </c>
    </row>
    <row r="959" spans="1:1" x14ac:dyDescent="0.3">
      <c r="A959" s="6">
        <v>169674</v>
      </c>
    </row>
    <row r="960" spans="1:1" x14ac:dyDescent="0.3">
      <c r="A960" s="6">
        <v>136317</v>
      </c>
    </row>
    <row r="961" spans="1:1" x14ac:dyDescent="0.3">
      <c r="A961" s="6">
        <v>167536</v>
      </c>
    </row>
    <row r="962" spans="1:1" x14ac:dyDescent="0.3">
      <c r="A962" s="6">
        <v>122669</v>
      </c>
    </row>
    <row r="963" spans="1:1" x14ac:dyDescent="0.3">
      <c r="A963" s="6">
        <v>187771</v>
      </c>
    </row>
    <row r="964" spans="1:1" x14ac:dyDescent="0.3">
      <c r="A964" s="6">
        <v>187771</v>
      </c>
    </row>
    <row r="965" spans="1:1" x14ac:dyDescent="0.3">
      <c r="A965" s="6">
        <v>180739</v>
      </c>
    </row>
    <row r="966" spans="1:1" x14ac:dyDescent="0.3">
      <c r="A966" s="6">
        <v>162335</v>
      </c>
    </row>
    <row r="967" spans="1:1" x14ac:dyDescent="0.3">
      <c r="A967" s="6">
        <v>162710</v>
      </c>
    </row>
    <row r="968" spans="1:1" x14ac:dyDescent="0.3">
      <c r="A968" s="6">
        <v>141728</v>
      </c>
    </row>
    <row r="969" spans="1:1" x14ac:dyDescent="0.3">
      <c r="A969" s="6">
        <v>139665</v>
      </c>
    </row>
    <row r="970" spans="1:1" x14ac:dyDescent="0.3">
      <c r="A970" s="6">
        <v>169930</v>
      </c>
    </row>
    <row r="971" spans="1:1" x14ac:dyDescent="0.3">
      <c r="A971" s="6">
        <v>151411</v>
      </c>
    </row>
    <row r="972" spans="1:1" x14ac:dyDescent="0.3">
      <c r="A972" s="6">
        <v>177981</v>
      </c>
    </row>
    <row r="973" spans="1:1" x14ac:dyDescent="0.3">
      <c r="A973" s="6">
        <v>162058</v>
      </c>
    </row>
    <row r="974" spans="1:1" x14ac:dyDescent="0.3">
      <c r="A974" s="6">
        <v>153359</v>
      </c>
    </row>
    <row r="975" spans="1:1" x14ac:dyDescent="0.3">
      <c r="A975" s="6">
        <v>182025</v>
      </c>
    </row>
    <row r="976" spans="1:1" x14ac:dyDescent="0.3">
      <c r="A976" s="6">
        <v>154165</v>
      </c>
    </row>
    <row r="977" spans="1:1" x14ac:dyDescent="0.3">
      <c r="A977" s="6">
        <v>154252</v>
      </c>
    </row>
    <row r="978" spans="1:1" x14ac:dyDescent="0.3">
      <c r="A978" s="6">
        <v>136634</v>
      </c>
    </row>
    <row r="979" spans="1:1" x14ac:dyDescent="0.3">
      <c r="A979" s="6">
        <v>177142</v>
      </c>
    </row>
    <row r="980" spans="1:1" x14ac:dyDescent="0.3">
      <c r="A980" s="6">
        <v>147703</v>
      </c>
    </row>
    <row r="981" spans="1:1" x14ac:dyDescent="0.3">
      <c r="A981" s="6">
        <v>169901</v>
      </c>
    </row>
    <row r="982" spans="1:1" x14ac:dyDescent="0.3">
      <c r="A982" s="6">
        <v>147570</v>
      </c>
    </row>
    <row r="983" spans="1:1" x14ac:dyDescent="0.3">
      <c r="A983" s="6">
        <v>138872</v>
      </c>
    </row>
    <row r="984" spans="1:1" x14ac:dyDescent="0.3">
      <c r="A984" s="6">
        <v>153034</v>
      </c>
    </row>
    <row r="985" spans="1:1" x14ac:dyDescent="0.3">
      <c r="A985" s="6">
        <v>138360</v>
      </c>
    </row>
    <row r="986" spans="1:1" x14ac:dyDescent="0.3">
      <c r="A986" s="6">
        <v>136038</v>
      </c>
    </row>
    <row r="987" spans="1:1" x14ac:dyDescent="0.3">
      <c r="A987" s="6">
        <v>160689</v>
      </c>
    </row>
    <row r="988" spans="1:1" x14ac:dyDescent="0.3">
      <c r="A988" s="6">
        <v>170638</v>
      </c>
    </row>
    <row r="989" spans="1:1" x14ac:dyDescent="0.3">
      <c r="A989" s="6">
        <v>158275</v>
      </c>
    </row>
    <row r="990" spans="1:1" x14ac:dyDescent="0.3">
      <c r="A990" s="6">
        <v>187188</v>
      </c>
    </row>
    <row r="991" spans="1:1" x14ac:dyDescent="0.3">
      <c r="A991" s="6">
        <v>172635</v>
      </c>
    </row>
    <row r="992" spans="1:1" x14ac:dyDescent="0.3">
      <c r="A992" s="6">
        <v>172635</v>
      </c>
    </row>
    <row r="993" spans="1:1" x14ac:dyDescent="0.3">
      <c r="A993" s="6">
        <v>184196</v>
      </c>
    </row>
    <row r="994" spans="1:1" x14ac:dyDescent="0.3">
      <c r="A994" s="6">
        <v>174859</v>
      </c>
    </row>
    <row r="995" spans="1:1" x14ac:dyDescent="0.3">
      <c r="A995" s="6">
        <v>184953</v>
      </c>
    </row>
    <row r="996" spans="1:1" x14ac:dyDescent="0.3">
      <c r="A996" s="6">
        <v>154058</v>
      </c>
    </row>
    <row r="997" spans="1:1" x14ac:dyDescent="0.3">
      <c r="A997" s="6">
        <v>118701</v>
      </c>
    </row>
    <row r="998" spans="1:1" x14ac:dyDescent="0.3">
      <c r="A998" s="6">
        <v>118701</v>
      </c>
    </row>
    <row r="999" spans="1:1" x14ac:dyDescent="0.3">
      <c r="A999" s="6">
        <v>184574</v>
      </c>
    </row>
    <row r="1000" spans="1:1" x14ac:dyDescent="0.3">
      <c r="A1000" s="6">
        <v>126224</v>
      </c>
    </row>
    <row r="1001" spans="1:1" x14ac:dyDescent="0.3">
      <c r="A1001" s="6">
        <v>182584</v>
      </c>
    </row>
    <row r="1002" spans="1:1" x14ac:dyDescent="0.3">
      <c r="A1002" s="6">
        <v>146692</v>
      </c>
    </row>
    <row r="1003" spans="1:1" x14ac:dyDescent="0.3">
      <c r="A1003" s="6">
        <v>130351</v>
      </c>
    </row>
    <row r="1004" spans="1:1" x14ac:dyDescent="0.3">
      <c r="A1004" s="6">
        <v>130351</v>
      </c>
    </row>
    <row r="1005" spans="1:1" x14ac:dyDescent="0.3">
      <c r="A1005" s="6">
        <v>185431</v>
      </c>
    </row>
    <row r="1006" spans="1:1" x14ac:dyDescent="0.3">
      <c r="A1006" s="6">
        <v>146831</v>
      </c>
    </row>
    <row r="1007" spans="1:1" x14ac:dyDescent="0.3">
      <c r="A1007" s="6">
        <v>153977</v>
      </c>
    </row>
    <row r="1008" spans="1:1" x14ac:dyDescent="0.3">
      <c r="A1008" s="6">
        <v>153977</v>
      </c>
    </row>
    <row r="1009" spans="1:1" x14ac:dyDescent="0.3">
      <c r="A1009" s="6">
        <v>148150</v>
      </c>
    </row>
    <row r="1010" spans="1:1" x14ac:dyDescent="0.3">
      <c r="A1010" s="6">
        <v>124027</v>
      </c>
    </row>
    <row r="1011" spans="1:1" x14ac:dyDescent="0.3">
      <c r="A1011" s="6">
        <v>158646</v>
      </c>
    </row>
    <row r="1012" spans="1:1" x14ac:dyDescent="0.3">
      <c r="A1012" s="6">
        <v>158646</v>
      </c>
    </row>
    <row r="1013" spans="1:1" x14ac:dyDescent="0.3">
      <c r="A1013" s="6">
        <v>157537</v>
      </c>
    </row>
    <row r="1014" spans="1:1" x14ac:dyDescent="0.3">
      <c r="A1014" s="6">
        <v>164831</v>
      </c>
    </row>
    <row r="1015" spans="1:1" x14ac:dyDescent="0.3">
      <c r="A1015" s="6">
        <v>157906</v>
      </c>
    </row>
    <row r="1016" spans="1:1" x14ac:dyDescent="0.3">
      <c r="A1016" s="6">
        <v>167680</v>
      </c>
    </row>
    <row r="1017" spans="1:1" x14ac:dyDescent="0.3">
      <c r="A1017" s="6">
        <v>166373</v>
      </c>
    </row>
    <row r="1018" spans="1:1" x14ac:dyDescent="0.3">
      <c r="A1018" s="6">
        <v>166373</v>
      </c>
    </row>
    <row r="1019" spans="1:1" x14ac:dyDescent="0.3">
      <c r="A1019" s="6">
        <v>169932</v>
      </c>
    </row>
    <row r="1020" spans="1:1" x14ac:dyDescent="0.3">
      <c r="A1020" s="6">
        <v>159292</v>
      </c>
    </row>
    <row r="1021" spans="1:1" x14ac:dyDescent="0.3">
      <c r="A1021" s="6">
        <v>159292</v>
      </c>
    </row>
    <row r="1022" spans="1:1" x14ac:dyDescent="0.3">
      <c r="A1022" s="6">
        <v>161223</v>
      </c>
    </row>
    <row r="1023" spans="1:1" x14ac:dyDescent="0.3">
      <c r="A1023" s="6">
        <v>149166</v>
      </c>
    </row>
    <row r="1024" spans="1:1" x14ac:dyDescent="0.3">
      <c r="A1024" s="6">
        <v>135416</v>
      </c>
    </row>
    <row r="1025" spans="1:1" x14ac:dyDescent="0.3">
      <c r="A1025" s="6">
        <v>128520</v>
      </c>
    </row>
    <row r="1026" spans="1:1" x14ac:dyDescent="0.3">
      <c r="A1026" s="6">
        <v>131859</v>
      </c>
    </row>
    <row r="1027" spans="1:1" x14ac:dyDescent="0.3">
      <c r="A1027" s="6">
        <v>130822</v>
      </c>
    </row>
    <row r="1028" spans="1:1" x14ac:dyDescent="0.3">
      <c r="A1028" s="6">
        <v>181741</v>
      </c>
    </row>
    <row r="1029" spans="1:1" x14ac:dyDescent="0.3">
      <c r="A1029" s="6">
        <v>136145</v>
      </c>
    </row>
    <row r="1030" spans="1:1" x14ac:dyDescent="0.3">
      <c r="A1030" s="6">
        <v>128567</v>
      </c>
    </row>
    <row r="1031" spans="1:1" x14ac:dyDescent="0.3">
      <c r="A1031" s="6">
        <v>150002</v>
      </c>
    </row>
    <row r="1032" spans="1:1" x14ac:dyDescent="0.3">
      <c r="A1032" s="6">
        <v>162694</v>
      </c>
    </row>
    <row r="1033" spans="1:1" x14ac:dyDescent="0.3">
      <c r="A1033" s="6">
        <v>131590</v>
      </c>
    </row>
    <row r="1034" spans="1:1" x14ac:dyDescent="0.3">
      <c r="A1034" s="6">
        <v>150501</v>
      </c>
    </row>
    <row r="1035" spans="1:1" x14ac:dyDescent="0.3">
      <c r="A1035" s="6">
        <v>172940</v>
      </c>
    </row>
    <row r="1036" spans="1:1" x14ac:dyDescent="0.3">
      <c r="A1036" s="6">
        <v>141473</v>
      </c>
    </row>
    <row r="1037" spans="1:1" x14ac:dyDescent="0.3">
      <c r="A1037" s="6">
        <v>122775</v>
      </c>
    </row>
    <row r="1038" spans="1:1" x14ac:dyDescent="0.3">
      <c r="A1038" s="6">
        <v>122775</v>
      </c>
    </row>
    <row r="1039" spans="1:1" x14ac:dyDescent="0.3">
      <c r="A1039" s="6">
        <v>149476</v>
      </c>
    </row>
    <row r="1040" spans="1:1" x14ac:dyDescent="0.3">
      <c r="A1040" s="6">
        <v>156129</v>
      </c>
    </row>
    <row r="1041" spans="1:1" x14ac:dyDescent="0.3">
      <c r="A1041" s="6">
        <v>156129</v>
      </c>
    </row>
    <row r="1042" spans="1:1" x14ac:dyDescent="0.3">
      <c r="A1042" s="6">
        <v>150150</v>
      </c>
    </row>
    <row r="1043" spans="1:1" x14ac:dyDescent="0.3">
      <c r="A1043" s="6">
        <v>150150</v>
      </c>
    </row>
    <row r="1044" spans="1:1" x14ac:dyDescent="0.3">
      <c r="A1044" s="6">
        <v>150943</v>
      </c>
    </row>
    <row r="1045" spans="1:1" x14ac:dyDescent="0.3">
      <c r="A1045" s="6">
        <v>150943</v>
      </c>
    </row>
    <row r="1046" spans="1:1" x14ac:dyDescent="0.3">
      <c r="A1046" s="6">
        <v>134935</v>
      </c>
    </row>
    <row r="1047" spans="1:1" x14ac:dyDescent="0.3">
      <c r="A1047" s="6">
        <v>134935</v>
      </c>
    </row>
    <row r="1048" spans="1:1" x14ac:dyDescent="0.3">
      <c r="A1048" s="6">
        <v>151373</v>
      </c>
    </row>
    <row r="1049" spans="1:1" x14ac:dyDescent="0.3">
      <c r="A1049" s="6">
        <v>138578</v>
      </c>
    </row>
    <row r="1050" spans="1:1" x14ac:dyDescent="0.3">
      <c r="A1050" s="6">
        <v>138578</v>
      </c>
    </row>
    <row r="1051" spans="1:1" x14ac:dyDescent="0.3">
      <c r="A1051" s="6">
        <v>170617</v>
      </c>
    </row>
    <row r="1052" spans="1:1" x14ac:dyDescent="0.3">
      <c r="A1052" s="6">
        <v>144300</v>
      </c>
    </row>
    <row r="1053" spans="1:1" x14ac:dyDescent="0.3">
      <c r="A1053" s="6">
        <v>126304</v>
      </c>
    </row>
    <row r="1054" spans="1:1" x14ac:dyDescent="0.3">
      <c r="A1054" s="6">
        <v>160585</v>
      </c>
    </row>
    <row r="1055" spans="1:1" x14ac:dyDescent="0.3">
      <c r="A1055" s="6">
        <v>131560</v>
      </c>
    </row>
    <row r="1056" spans="1:1" x14ac:dyDescent="0.3">
      <c r="A1056" s="6">
        <v>157811</v>
      </c>
    </row>
    <row r="1057" spans="1:1" x14ac:dyDescent="0.3">
      <c r="A1057" s="6">
        <v>171499</v>
      </c>
    </row>
    <row r="1058" spans="1:1" x14ac:dyDescent="0.3">
      <c r="A1058" s="6">
        <v>157420</v>
      </c>
    </row>
    <row r="1059" spans="1:1" x14ac:dyDescent="0.3">
      <c r="A1059" s="6">
        <v>160093</v>
      </c>
    </row>
    <row r="1060" spans="1:1" x14ac:dyDescent="0.3">
      <c r="A1060" s="6">
        <v>130560</v>
      </c>
    </row>
    <row r="1061" spans="1:1" x14ac:dyDescent="0.3">
      <c r="A1061" s="6">
        <v>130560</v>
      </c>
    </row>
    <row r="1062" spans="1:1" x14ac:dyDescent="0.3">
      <c r="A1062" s="6">
        <v>153843</v>
      </c>
    </row>
    <row r="1063" spans="1:1" x14ac:dyDescent="0.3">
      <c r="A1063" s="6">
        <v>115862</v>
      </c>
    </row>
    <row r="1064" spans="1:1" x14ac:dyDescent="0.3">
      <c r="A1064" s="6">
        <v>142160</v>
      </c>
    </row>
    <row r="1065" spans="1:1" x14ac:dyDescent="0.3">
      <c r="A1065" s="6">
        <v>160894</v>
      </c>
    </row>
    <row r="1066" spans="1:1" x14ac:dyDescent="0.3">
      <c r="A1066" s="6">
        <v>165706</v>
      </c>
    </row>
    <row r="1067" spans="1:1" x14ac:dyDescent="0.3">
      <c r="A1067" s="6">
        <v>178420</v>
      </c>
    </row>
    <row r="1068" spans="1:1" x14ac:dyDescent="0.3">
      <c r="A1068" s="6">
        <v>174538</v>
      </c>
    </row>
    <row r="1069" spans="1:1" x14ac:dyDescent="0.3">
      <c r="A1069" s="6">
        <v>138197</v>
      </c>
    </row>
    <row r="1070" spans="1:1" x14ac:dyDescent="0.3">
      <c r="A1070" s="6">
        <v>142835</v>
      </c>
    </row>
    <row r="1071" spans="1:1" x14ac:dyDescent="0.3">
      <c r="A1071" s="6">
        <v>126095</v>
      </c>
    </row>
    <row r="1072" spans="1:1" x14ac:dyDescent="0.3">
      <c r="A1072" s="6">
        <v>122010</v>
      </c>
    </row>
    <row r="1073" spans="1:1" x14ac:dyDescent="0.3">
      <c r="A1073" s="6">
        <v>130523</v>
      </c>
    </row>
    <row r="1074" spans="1:1" x14ac:dyDescent="0.3">
      <c r="A1074" s="6">
        <v>134421</v>
      </c>
    </row>
    <row r="1075" spans="1:1" x14ac:dyDescent="0.3">
      <c r="A1075" s="6">
        <v>134421</v>
      </c>
    </row>
    <row r="1076" spans="1:1" x14ac:dyDescent="0.3">
      <c r="A1076" s="6">
        <v>182072</v>
      </c>
    </row>
    <row r="1077" spans="1:1" x14ac:dyDescent="0.3">
      <c r="A1077" s="6">
        <v>145889</v>
      </c>
    </row>
    <row r="1078" spans="1:1" x14ac:dyDescent="0.3">
      <c r="A1078" s="6">
        <v>114849</v>
      </c>
    </row>
    <row r="1079" spans="1:1" x14ac:dyDescent="0.3">
      <c r="A1079" s="6">
        <v>188347</v>
      </c>
    </row>
    <row r="1080" spans="1:1" x14ac:dyDescent="0.3">
      <c r="A1080" s="6">
        <v>172063</v>
      </c>
    </row>
    <row r="1081" spans="1:1" x14ac:dyDescent="0.3">
      <c r="A1081" s="6">
        <v>170053</v>
      </c>
    </row>
    <row r="1082" spans="1:1" x14ac:dyDescent="0.3">
      <c r="A1082" s="6">
        <v>154342</v>
      </c>
    </row>
    <row r="1083" spans="1:1" x14ac:dyDescent="0.3">
      <c r="A1083" s="6">
        <v>123559</v>
      </c>
    </row>
    <row r="1084" spans="1:1" x14ac:dyDescent="0.3">
      <c r="A1084" s="6">
        <v>121024</v>
      </c>
    </row>
    <row r="1085" spans="1:1" x14ac:dyDescent="0.3">
      <c r="A1085" s="6">
        <v>128691</v>
      </c>
    </row>
    <row r="1086" spans="1:1" x14ac:dyDescent="0.3">
      <c r="A1086" s="6">
        <v>128691</v>
      </c>
    </row>
    <row r="1087" spans="1:1" x14ac:dyDescent="0.3">
      <c r="A1087" s="6">
        <v>132414</v>
      </c>
    </row>
    <row r="1088" spans="1:1" x14ac:dyDescent="0.3">
      <c r="A1088" s="6">
        <v>175777</v>
      </c>
    </row>
    <row r="1089" spans="1:1" x14ac:dyDescent="0.3">
      <c r="A1089" s="6">
        <v>175777</v>
      </c>
    </row>
    <row r="1090" spans="1:1" x14ac:dyDescent="0.3">
      <c r="A1090" s="6">
        <v>148985</v>
      </c>
    </row>
    <row r="1091" spans="1:1" x14ac:dyDescent="0.3">
      <c r="A1091" s="6">
        <v>162187</v>
      </c>
    </row>
    <row r="1092" spans="1:1" x14ac:dyDescent="0.3">
      <c r="A1092" s="6">
        <v>147691</v>
      </c>
    </row>
    <row r="1093" spans="1:1" x14ac:dyDescent="0.3">
      <c r="A1093" s="6">
        <v>127889</v>
      </c>
    </row>
    <row r="1094" spans="1:1" x14ac:dyDescent="0.3">
      <c r="A1094" s="6">
        <v>144529</v>
      </c>
    </row>
    <row r="1095" spans="1:1" x14ac:dyDescent="0.3">
      <c r="A1095" s="6">
        <v>161787</v>
      </c>
    </row>
    <row r="1096" spans="1:1" x14ac:dyDescent="0.3">
      <c r="A1096" s="6">
        <v>163516</v>
      </c>
    </row>
    <row r="1097" spans="1:1" x14ac:dyDescent="0.3">
      <c r="A1097" s="6">
        <v>157513</v>
      </c>
    </row>
    <row r="1098" spans="1:1" x14ac:dyDescent="0.3">
      <c r="A1098" s="6">
        <v>131454</v>
      </c>
    </row>
    <row r="1099" spans="1:1" x14ac:dyDescent="0.3">
      <c r="A1099" s="6">
        <v>169520</v>
      </c>
    </row>
    <row r="1100" spans="1:1" x14ac:dyDescent="0.3">
      <c r="A1100" s="6">
        <v>133762</v>
      </c>
    </row>
    <row r="1101" spans="1:1" x14ac:dyDescent="0.3">
      <c r="A1101" s="6">
        <v>128440</v>
      </c>
    </row>
    <row r="1102" spans="1:1" x14ac:dyDescent="0.3">
      <c r="A1102" s="6">
        <v>151141</v>
      </c>
    </row>
    <row r="1103" spans="1:1" x14ac:dyDescent="0.3">
      <c r="A1103" s="6">
        <v>128072</v>
      </c>
    </row>
    <row r="1104" spans="1:1" x14ac:dyDescent="0.3">
      <c r="A1104" s="6">
        <v>130093</v>
      </c>
    </row>
    <row r="1105" spans="1:1" x14ac:dyDescent="0.3">
      <c r="A1105" s="6">
        <v>149967</v>
      </c>
    </row>
    <row r="1106" spans="1:1" x14ac:dyDescent="0.3">
      <c r="A1106" s="6">
        <v>157136</v>
      </c>
    </row>
    <row r="1107" spans="1:1" x14ac:dyDescent="0.3">
      <c r="A1107" s="6">
        <v>154603</v>
      </c>
    </row>
    <row r="1108" spans="1:1" x14ac:dyDescent="0.3">
      <c r="A1108" s="6">
        <v>171670</v>
      </c>
    </row>
    <row r="1109" spans="1:1" x14ac:dyDescent="0.3">
      <c r="A1109" s="6">
        <v>130753</v>
      </c>
    </row>
    <row r="1110" spans="1:1" x14ac:dyDescent="0.3">
      <c r="A1110" s="6">
        <v>154456</v>
      </c>
    </row>
    <row r="1111" spans="1:1" x14ac:dyDescent="0.3">
      <c r="A1111" s="6">
        <v>142315</v>
      </c>
    </row>
    <row r="1112" spans="1:1" x14ac:dyDescent="0.3">
      <c r="A1112" s="6">
        <v>146779</v>
      </c>
    </row>
    <row r="1113" spans="1:1" x14ac:dyDescent="0.3">
      <c r="A1113" s="6">
        <v>130631</v>
      </c>
    </row>
    <row r="1114" spans="1:1" x14ac:dyDescent="0.3">
      <c r="A1114" s="6">
        <v>125252</v>
      </c>
    </row>
    <row r="1115" spans="1:1" x14ac:dyDescent="0.3">
      <c r="A1115" s="6">
        <v>123295</v>
      </c>
    </row>
    <row r="1116" spans="1:1" x14ac:dyDescent="0.3">
      <c r="A1116" s="6">
        <v>128718</v>
      </c>
    </row>
    <row r="1117" spans="1:1" x14ac:dyDescent="0.3">
      <c r="A1117" s="6">
        <v>134074</v>
      </c>
    </row>
    <row r="1118" spans="1:1" x14ac:dyDescent="0.3">
      <c r="A1118" s="6">
        <v>166825</v>
      </c>
    </row>
    <row r="1119" spans="1:1" x14ac:dyDescent="0.3">
      <c r="A1119" s="6">
        <v>155239</v>
      </c>
    </row>
    <row r="1120" spans="1:1" x14ac:dyDescent="0.3">
      <c r="A1120" s="6">
        <v>131632</v>
      </c>
    </row>
    <row r="1121" spans="1:1" x14ac:dyDescent="0.3">
      <c r="A1121" s="6">
        <v>135641</v>
      </c>
    </row>
    <row r="1122" spans="1:1" x14ac:dyDescent="0.3">
      <c r="A1122" s="6">
        <v>145146</v>
      </c>
    </row>
    <row r="1123" spans="1:1" x14ac:dyDescent="0.3">
      <c r="A1123" s="6">
        <v>170300</v>
      </c>
    </row>
    <row r="1124" spans="1:1" x14ac:dyDescent="0.3">
      <c r="A1124" s="6">
        <v>130833</v>
      </c>
    </row>
    <row r="1125" spans="1:1" x14ac:dyDescent="0.3">
      <c r="A1125" s="6">
        <v>167433</v>
      </c>
    </row>
    <row r="1126" spans="1:1" x14ac:dyDescent="0.3">
      <c r="A1126" s="6">
        <v>136138</v>
      </c>
    </row>
    <row r="1127" spans="1:1" x14ac:dyDescent="0.3">
      <c r="A1127" s="6">
        <v>161559</v>
      </c>
    </row>
    <row r="1128" spans="1:1" x14ac:dyDescent="0.3">
      <c r="A1128" s="6">
        <v>140637</v>
      </c>
    </row>
    <row r="1129" spans="1:1" x14ac:dyDescent="0.3">
      <c r="A1129" s="6">
        <v>145006</v>
      </c>
    </row>
    <row r="1130" spans="1:1" x14ac:dyDescent="0.3">
      <c r="A1130" s="6">
        <v>146610</v>
      </c>
    </row>
    <row r="1131" spans="1:1" x14ac:dyDescent="0.3">
      <c r="A1131" s="6">
        <v>133402</v>
      </c>
    </row>
    <row r="1132" spans="1:1" x14ac:dyDescent="0.3">
      <c r="A1132" s="6">
        <v>181217</v>
      </c>
    </row>
    <row r="1133" spans="1:1" x14ac:dyDescent="0.3">
      <c r="A1133" s="6">
        <v>181217</v>
      </c>
    </row>
    <row r="1134" spans="1:1" x14ac:dyDescent="0.3">
      <c r="A1134" s="6">
        <v>149090</v>
      </c>
    </row>
    <row r="1135" spans="1:1" x14ac:dyDescent="0.3">
      <c r="A1135" s="6">
        <v>172282</v>
      </c>
    </row>
    <row r="1136" spans="1:1" x14ac:dyDescent="0.3">
      <c r="A1136" s="6">
        <v>116813</v>
      </c>
    </row>
    <row r="1137" spans="1:1" x14ac:dyDescent="0.3">
      <c r="A1137" s="6">
        <v>156067</v>
      </c>
    </row>
    <row r="1138" spans="1:1" x14ac:dyDescent="0.3">
      <c r="A1138" s="6">
        <v>170179</v>
      </c>
    </row>
    <row r="1139" spans="1:1" x14ac:dyDescent="0.3">
      <c r="A1139" s="6">
        <v>170179</v>
      </c>
    </row>
    <row r="1140" spans="1:1" x14ac:dyDescent="0.3">
      <c r="A1140" s="6">
        <v>146049</v>
      </c>
    </row>
    <row r="1141" spans="1:1" x14ac:dyDescent="0.3">
      <c r="A1141" s="6">
        <v>139767</v>
      </c>
    </row>
    <row r="1142" spans="1:1" x14ac:dyDescent="0.3">
      <c r="A1142" s="6">
        <v>121840</v>
      </c>
    </row>
    <row r="1143" spans="1:1" x14ac:dyDescent="0.3">
      <c r="A1143" s="6">
        <v>125358</v>
      </c>
    </row>
    <row r="1144" spans="1:1" x14ac:dyDescent="0.3">
      <c r="A1144" s="6">
        <v>159868</v>
      </c>
    </row>
    <row r="1145" spans="1:1" x14ac:dyDescent="0.3">
      <c r="A1145" s="6">
        <v>136627</v>
      </c>
    </row>
    <row r="1146" spans="1:1" x14ac:dyDescent="0.3">
      <c r="A1146" s="6">
        <v>147823</v>
      </c>
    </row>
    <row r="1147" spans="1:1" x14ac:dyDescent="0.3">
      <c r="A1147" s="6">
        <v>156534</v>
      </c>
    </row>
    <row r="1148" spans="1:1" x14ac:dyDescent="0.3">
      <c r="A1148" s="6">
        <v>150334</v>
      </c>
    </row>
    <row r="1149" spans="1:1" x14ac:dyDescent="0.3">
      <c r="A1149" s="6">
        <v>145736</v>
      </c>
    </row>
    <row r="1150" spans="1:1" x14ac:dyDescent="0.3">
      <c r="A1150" s="6">
        <v>141039</v>
      </c>
    </row>
    <row r="1151" spans="1:1" x14ac:dyDescent="0.3">
      <c r="A1151" s="6">
        <v>165196</v>
      </c>
    </row>
    <row r="1152" spans="1:1" x14ac:dyDescent="0.3">
      <c r="A1152" s="6">
        <v>159601</v>
      </c>
    </row>
    <row r="1153" spans="1:1" x14ac:dyDescent="0.3">
      <c r="A1153" s="6">
        <v>161923</v>
      </c>
    </row>
    <row r="1154" spans="1:1" x14ac:dyDescent="0.3">
      <c r="A1154" s="6">
        <v>145837</v>
      </c>
    </row>
    <row r="1155" spans="1:1" x14ac:dyDescent="0.3">
      <c r="A1155" s="6">
        <v>182504</v>
      </c>
    </row>
    <row r="1156" spans="1:1" x14ac:dyDescent="0.3">
      <c r="A1156" s="6">
        <v>154072</v>
      </c>
    </row>
    <row r="1157" spans="1:1" x14ac:dyDescent="0.3">
      <c r="A1157" s="6">
        <v>187679</v>
      </c>
    </row>
    <row r="1158" spans="1:1" x14ac:dyDescent="0.3">
      <c r="A1158" s="6">
        <v>136921</v>
      </c>
    </row>
    <row r="1159" spans="1:1" x14ac:dyDescent="0.3">
      <c r="A1159" s="6">
        <v>190842</v>
      </c>
    </row>
    <row r="1160" spans="1:1" x14ac:dyDescent="0.3">
      <c r="A1160" s="6">
        <v>171965</v>
      </c>
    </row>
    <row r="1161" spans="1:1" x14ac:dyDescent="0.3">
      <c r="A1161" s="6">
        <v>159304</v>
      </c>
    </row>
    <row r="1162" spans="1:1" x14ac:dyDescent="0.3">
      <c r="A1162" s="6">
        <v>140321</v>
      </c>
    </row>
    <row r="1163" spans="1:1" x14ac:dyDescent="0.3">
      <c r="A1163" s="6">
        <v>140321</v>
      </c>
    </row>
    <row r="1164" spans="1:1" x14ac:dyDescent="0.3">
      <c r="A1164" s="6">
        <v>163915</v>
      </c>
    </row>
    <row r="1165" spans="1:1" x14ac:dyDescent="0.3">
      <c r="A1165" s="6">
        <v>134728</v>
      </c>
    </row>
    <row r="1166" spans="1:1" x14ac:dyDescent="0.3">
      <c r="A1166" s="6">
        <v>105305</v>
      </c>
    </row>
    <row r="1167" spans="1:1" x14ac:dyDescent="0.3">
      <c r="A1167" s="6">
        <v>140211</v>
      </c>
    </row>
    <row r="1168" spans="1:1" x14ac:dyDescent="0.3">
      <c r="A1168" s="6">
        <v>137929</v>
      </c>
    </row>
    <row r="1169" spans="1:1" x14ac:dyDescent="0.3">
      <c r="A1169" s="6">
        <v>122804</v>
      </c>
    </row>
    <row r="1170" spans="1:1" x14ac:dyDescent="0.3">
      <c r="A1170" s="6">
        <v>122804</v>
      </c>
    </row>
    <row r="1171" spans="1:1" x14ac:dyDescent="0.3">
      <c r="A1171" s="6">
        <v>165370</v>
      </c>
    </row>
    <row r="1172" spans="1:1" x14ac:dyDescent="0.3">
      <c r="A1172" s="6">
        <v>132173</v>
      </c>
    </row>
    <row r="1173" spans="1:1" x14ac:dyDescent="0.3">
      <c r="A1173" s="6">
        <v>164413</v>
      </c>
    </row>
    <row r="1174" spans="1:1" x14ac:dyDescent="0.3">
      <c r="A1174" s="6">
        <v>138702</v>
      </c>
    </row>
    <row r="1175" spans="1:1" x14ac:dyDescent="0.3">
      <c r="A1175" s="6">
        <v>147320</v>
      </c>
    </row>
    <row r="1176" spans="1:1" x14ac:dyDescent="0.3">
      <c r="A1176" s="6">
        <v>122327</v>
      </c>
    </row>
    <row r="1177" spans="1:1" x14ac:dyDescent="0.3">
      <c r="A1177" s="6">
        <v>161286</v>
      </c>
    </row>
    <row r="1178" spans="1:1" x14ac:dyDescent="0.3">
      <c r="A1178" s="6">
        <v>161286</v>
      </c>
    </row>
    <row r="1179" spans="1:1" x14ac:dyDescent="0.3">
      <c r="A1179" s="6">
        <v>138508</v>
      </c>
    </row>
    <row r="1180" spans="1:1" x14ac:dyDescent="0.3">
      <c r="A1180" s="6">
        <v>115315</v>
      </c>
    </row>
    <row r="1181" spans="1:1" x14ac:dyDescent="0.3">
      <c r="A1181" s="6">
        <v>115315</v>
      </c>
    </row>
    <row r="1182" spans="1:1" x14ac:dyDescent="0.3">
      <c r="A1182" s="6">
        <v>139763</v>
      </c>
    </row>
    <row r="1183" spans="1:1" x14ac:dyDescent="0.3">
      <c r="A1183" s="6">
        <v>134026</v>
      </c>
    </row>
    <row r="1184" spans="1:1" x14ac:dyDescent="0.3">
      <c r="A1184" s="6">
        <v>134026</v>
      </c>
    </row>
    <row r="1185" spans="1:1" x14ac:dyDescent="0.3">
      <c r="A1185" s="6">
        <v>154591</v>
      </c>
    </row>
    <row r="1186" spans="1:1" x14ac:dyDescent="0.3">
      <c r="A1186" s="6">
        <v>116185</v>
      </c>
    </row>
    <row r="1187" spans="1:1" x14ac:dyDescent="0.3">
      <c r="A1187" s="6">
        <v>118100</v>
      </c>
    </row>
    <row r="1188" spans="1:1" x14ac:dyDescent="0.3">
      <c r="A1188" s="6">
        <v>139435</v>
      </c>
    </row>
    <row r="1189" spans="1:1" x14ac:dyDescent="0.3">
      <c r="A1189" s="6">
        <v>196876</v>
      </c>
    </row>
    <row r="1190" spans="1:1" x14ac:dyDescent="0.3">
      <c r="A1190" s="6">
        <v>161825</v>
      </c>
    </row>
    <row r="1191" spans="1:1" x14ac:dyDescent="0.3">
      <c r="A1191" s="6">
        <v>161825</v>
      </c>
    </row>
    <row r="1192" spans="1:1" x14ac:dyDescent="0.3">
      <c r="A1192" s="6">
        <v>164090</v>
      </c>
    </row>
    <row r="1193" spans="1:1" x14ac:dyDescent="0.3">
      <c r="A1193" s="6">
        <v>133462</v>
      </c>
    </row>
    <row r="1194" spans="1:1" x14ac:dyDescent="0.3">
      <c r="A1194" s="6">
        <v>150272</v>
      </c>
    </row>
    <row r="1195" spans="1:1" x14ac:dyDescent="0.3">
      <c r="A1195" s="6">
        <v>184169</v>
      </c>
    </row>
    <row r="1196" spans="1:1" x14ac:dyDescent="0.3">
      <c r="A1196" s="6">
        <v>184169</v>
      </c>
    </row>
    <row r="1197" spans="1:1" x14ac:dyDescent="0.3">
      <c r="A1197" s="6">
        <v>157247</v>
      </c>
    </row>
    <row r="1198" spans="1:1" x14ac:dyDescent="0.3">
      <c r="A1198" s="6">
        <v>122063</v>
      </c>
    </row>
    <row r="1199" spans="1:1" x14ac:dyDescent="0.3">
      <c r="A1199" s="6">
        <v>163967</v>
      </c>
    </row>
    <row r="1200" spans="1:1" x14ac:dyDescent="0.3">
      <c r="A1200" s="6">
        <v>160554</v>
      </c>
    </row>
    <row r="1201" spans="1:1" x14ac:dyDescent="0.3">
      <c r="A1201" s="6">
        <v>153312</v>
      </c>
    </row>
    <row r="1202" spans="1:1" x14ac:dyDescent="0.3">
      <c r="A1202" s="6">
        <v>133955</v>
      </c>
    </row>
    <row r="1203" spans="1:1" x14ac:dyDescent="0.3">
      <c r="A1203" s="6">
        <v>125176</v>
      </c>
    </row>
    <row r="1204" spans="1:1" x14ac:dyDescent="0.3">
      <c r="A1204" s="6">
        <v>137760</v>
      </c>
    </row>
    <row r="1205" spans="1:1" x14ac:dyDescent="0.3">
      <c r="A1205" s="6">
        <v>137087</v>
      </c>
    </row>
    <row r="1206" spans="1:1" x14ac:dyDescent="0.3">
      <c r="A1206" s="6">
        <v>129440</v>
      </c>
    </row>
    <row r="1207" spans="1:1" x14ac:dyDescent="0.3">
      <c r="A1207" s="6">
        <v>174290</v>
      </c>
    </row>
    <row r="1208" spans="1:1" x14ac:dyDescent="0.3">
      <c r="A1208" s="6">
        <v>152845</v>
      </c>
    </row>
    <row r="1209" spans="1:1" x14ac:dyDescent="0.3">
      <c r="A1209" s="6">
        <v>141551</v>
      </c>
    </row>
    <row r="1210" spans="1:1" x14ac:dyDescent="0.3">
      <c r="A1210" s="6">
        <v>182122</v>
      </c>
    </row>
    <row r="1211" spans="1:1" x14ac:dyDescent="0.3">
      <c r="A1211" s="6">
        <v>180763</v>
      </c>
    </row>
    <row r="1212" spans="1:1" x14ac:dyDescent="0.3">
      <c r="A1212" s="6">
        <v>154730</v>
      </c>
    </row>
    <row r="1213" spans="1:1" x14ac:dyDescent="0.3">
      <c r="A1213" s="6">
        <v>142373</v>
      </c>
    </row>
    <row r="1214" spans="1:1" x14ac:dyDescent="0.3">
      <c r="A1214" s="6">
        <v>127190</v>
      </c>
    </row>
    <row r="1215" spans="1:1" x14ac:dyDescent="0.3">
      <c r="A1215" s="6">
        <v>176653</v>
      </c>
    </row>
    <row r="1216" spans="1:1" x14ac:dyDescent="0.3">
      <c r="A1216" s="6">
        <v>142691</v>
      </c>
    </row>
    <row r="1217" spans="1:1" x14ac:dyDescent="0.3">
      <c r="A1217" s="6">
        <v>154137</v>
      </c>
    </row>
    <row r="1218" spans="1:1" x14ac:dyDescent="0.3">
      <c r="A1218" s="6">
        <v>166636</v>
      </c>
    </row>
    <row r="1219" spans="1:1" x14ac:dyDescent="0.3">
      <c r="A1219" s="6">
        <v>140479</v>
      </c>
    </row>
    <row r="1220" spans="1:1" x14ac:dyDescent="0.3">
      <c r="A1220" s="6">
        <v>133419</v>
      </c>
    </row>
    <row r="1221" spans="1:1" x14ac:dyDescent="0.3">
      <c r="A1221" s="6">
        <v>164509</v>
      </c>
    </row>
    <row r="1222" spans="1:1" x14ac:dyDescent="0.3">
      <c r="A1222" s="6">
        <v>146463</v>
      </c>
    </row>
    <row r="1223" spans="1:1" x14ac:dyDescent="0.3">
      <c r="A1223" s="6">
        <v>192955</v>
      </c>
    </row>
    <row r="1224" spans="1:1" x14ac:dyDescent="0.3">
      <c r="A1224" s="6">
        <v>157957</v>
      </c>
    </row>
    <row r="1225" spans="1:1" x14ac:dyDescent="0.3">
      <c r="A1225" s="6">
        <v>126877</v>
      </c>
    </row>
    <row r="1226" spans="1:1" x14ac:dyDescent="0.3">
      <c r="A1226" s="6">
        <v>180317</v>
      </c>
    </row>
    <row r="1227" spans="1:1" x14ac:dyDescent="0.3">
      <c r="A1227" s="6">
        <v>165073</v>
      </c>
    </row>
    <row r="1228" spans="1:1" x14ac:dyDescent="0.3">
      <c r="A1228" s="6">
        <v>124221</v>
      </c>
    </row>
    <row r="1229" spans="1:1" x14ac:dyDescent="0.3">
      <c r="A1229" s="6">
        <v>163246</v>
      </c>
    </row>
    <row r="1230" spans="1:1" x14ac:dyDescent="0.3">
      <c r="A1230" s="6">
        <v>172117</v>
      </c>
    </row>
    <row r="1231" spans="1:1" x14ac:dyDescent="0.3">
      <c r="A1231" s="6">
        <v>145579</v>
      </c>
    </row>
    <row r="1232" spans="1:1" x14ac:dyDescent="0.3">
      <c r="A1232" s="6">
        <v>126907</v>
      </c>
    </row>
    <row r="1233" spans="1:1" x14ac:dyDescent="0.3">
      <c r="A1233" s="6">
        <v>126907</v>
      </c>
    </row>
    <row r="1234" spans="1:1" x14ac:dyDescent="0.3">
      <c r="A1234" s="6">
        <v>121355</v>
      </c>
    </row>
    <row r="1235" spans="1:1" x14ac:dyDescent="0.3">
      <c r="A1235" s="6">
        <v>151717</v>
      </c>
    </row>
    <row r="1236" spans="1:1" x14ac:dyDescent="0.3">
      <c r="A1236" s="6">
        <v>165352</v>
      </c>
    </row>
    <row r="1237" spans="1:1" x14ac:dyDescent="0.3">
      <c r="A1237" s="6">
        <v>171613</v>
      </c>
    </row>
    <row r="1238" spans="1:1" x14ac:dyDescent="0.3">
      <c r="A1238" s="6">
        <v>155593</v>
      </c>
    </row>
    <row r="1239" spans="1:1" x14ac:dyDescent="0.3">
      <c r="A1239" s="6">
        <v>128647</v>
      </c>
    </row>
    <row r="1240" spans="1:1" x14ac:dyDescent="0.3">
      <c r="A1240" s="6">
        <v>144393</v>
      </c>
    </row>
    <row r="1241" spans="1:1" x14ac:dyDescent="0.3">
      <c r="A1241" s="6">
        <v>119107</v>
      </c>
    </row>
    <row r="1242" spans="1:1" x14ac:dyDescent="0.3">
      <c r="A1242" s="6">
        <v>132011</v>
      </c>
    </row>
    <row r="1243" spans="1:1" x14ac:dyDescent="0.3">
      <c r="A1243" s="6">
        <v>171367</v>
      </c>
    </row>
    <row r="1244" spans="1:1" x14ac:dyDescent="0.3">
      <c r="A1244" s="6">
        <v>171367</v>
      </c>
    </row>
    <row r="1245" spans="1:1" x14ac:dyDescent="0.3">
      <c r="A1245" s="6">
        <v>113260</v>
      </c>
    </row>
    <row r="1246" spans="1:1" x14ac:dyDescent="0.3">
      <c r="A1246" s="6">
        <v>174485</v>
      </c>
    </row>
    <row r="1247" spans="1:1" x14ac:dyDescent="0.3">
      <c r="A1247" s="6">
        <v>161209</v>
      </c>
    </row>
    <row r="1248" spans="1:1" x14ac:dyDescent="0.3">
      <c r="A1248" s="6">
        <v>162000</v>
      </c>
    </row>
    <row r="1249" spans="1:1" x14ac:dyDescent="0.3">
      <c r="A1249" s="6">
        <v>154111</v>
      </c>
    </row>
    <row r="1250" spans="1:1" x14ac:dyDescent="0.3">
      <c r="A1250" s="6">
        <v>127733</v>
      </c>
    </row>
    <row r="1251" spans="1:1" x14ac:dyDescent="0.3">
      <c r="A1251" s="6">
        <v>145143</v>
      </c>
    </row>
    <row r="1252" spans="1:1" x14ac:dyDescent="0.3">
      <c r="A1252" s="6">
        <v>145143</v>
      </c>
    </row>
    <row r="1253" spans="1:1" x14ac:dyDescent="0.3">
      <c r="A1253" s="6">
        <v>169969</v>
      </c>
    </row>
    <row r="1254" spans="1:1" x14ac:dyDescent="0.3">
      <c r="A1254" s="6">
        <v>168352</v>
      </c>
    </row>
    <row r="1255" spans="1:1" x14ac:dyDescent="0.3">
      <c r="A1255" s="6">
        <v>138547</v>
      </c>
    </row>
    <row r="1256" spans="1:1" x14ac:dyDescent="0.3">
      <c r="A1256" s="6">
        <v>177520</v>
      </c>
    </row>
    <row r="1257" spans="1:1" x14ac:dyDescent="0.3">
      <c r="A1257" s="6">
        <v>152332</v>
      </c>
    </row>
    <row r="1258" spans="1:1" x14ac:dyDescent="0.3">
      <c r="A1258" s="6">
        <v>171819</v>
      </c>
    </row>
    <row r="1259" spans="1:1" x14ac:dyDescent="0.3">
      <c r="A1259" s="6">
        <v>149389</v>
      </c>
    </row>
    <row r="1260" spans="1:1" x14ac:dyDescent="0.3">
      <c r="A1260" s="6">
        <v>129548</v>
      </c>
    </row>
    <row r="1261" spans="1:1" x14ac:dyDescent="0.3">
      <c r="A1261" s="6">
        <v>144512</v>
      </c>
    </row>
    <row r="1262" spans="1:1" x14ac:dyDescent="0.3">
      <c r="A1262" s="6">
        <v>140760</v>
      </c>
    </row>
    <row r="1263" spans="1:1" x14ac:dyDescent="0.3">
      <c r="A1263" s="6">
        <v>116269</v>
      </c>
    </row>
    <row r="1264" spans="1:1" x14ac:dyDescent="0.3">
      <c r="A1264" s="6">
        <v>168148</v>
      </c>
    </row>
    <row r="1265" spans="1:1" x14ac:dyDescent="0.3">
      <c r="A1265" s="6">
        <v>125410</v>
      </c>
    </row>
    <row r="1266" spans="1:1" x14ac:dyDescent="0.3">
      <c r="A1266" s="6">
        <v>173059</v>
      </c>
    </row>
    <row r="1267" spans="1:1" x14ac:dyDescent="0.3">
      <c r="A1267" s="6">
        <v>173059</v>
      </c>
    </row>
    <row r="1268" spans="1:1" x14ac:dyDescent="0.3">
      <c r="A1268" s="6">
        <v>150387</v>
      </c>
    </row>
    <row r="1269" spans="1:1" x14ac:dyDescent="0.3">
      <c r="A1269" s="6">
        <v>144551</v>
      </c>
    </row>
    <row r="1270" spans="1:1" x14ac:dyDescent="0.3">
      <c r="A1270" s="6">
        <v>153367</v>
      </c>
    </row>
    <row r="1271" spans="1:1" x14ac:dyDescent="0.3">
      <c r="A1271" s="6">
        <v>162061</v>
      </c>
    </row>
    <row r="1272" spans="1:1" x14ac:dyDescent="0.3">
      <c r="A1272" s="6">
        <v>146891</v>
      </c>
    </row>
    <row r="1273" spans="1:1" x14ac:dyDescent="0.3">
      <c r="A1273" s="6">
        <v>146891</v>
      </c>
    </row>
    <row r="1274" spans="1:1" x14ac:dyDescent="0.3">
      <c r="A1274" s="6">
        <v>125804</v>
      </c>
    </row>
    <row r="1275" spans="1:1" x14ac:dyDescent="0.3">
      <c r="A1275" s="6">
        <v>130390</v>
      </c>
    </row>
    <row r="1276" spans="1:1" x14ac:dyDescent="0.3">
      <c r="A1276" s="6">
        <v>123718</v>
      </c>
    </row>
    <row r="1277" spans="1:1" x14ac:dyDescent="0.3">
      <c r="A1277" s="6">
        <v>126326</v>
      </c>
    </row>
    <row r="1278" spans="1:1" x14ac:dyDescent="0.3">
      <c r="A1278" s="6">
        <v>119510</v>
      </c>
    </row>
    <row r="1279" spans="1:1" x14ac:dyDescent="0.3">
      <c r="A1279" s="6">
        <v>186610</v>
      </c>
    </row>
    <row r="1280" spans="1:1" x14ac:dyDescent="0.3">
      <c r="A1280" s="6">
        <v>122701</v>
      </c>
    </row>
    <row r="1281" spans="1:1" x14ac:dyDescent="0.3">
      <c r="A1281" s="6">
        <v>115759</v>
      </c>
    </row>
    <row r="1282" spans="1:1" x14ac:dyDescent="0.3">
      <c r="A1282" s="6">
        <v>144392</v>
      </c>
    </row>
    <row r="1283" spans="1:1" x14ac:dyDescent="0.3">
      <c r="A1283" s="6">
        <v>142192</v>
      </c>
    </row>
    <row r="1284" spans="1:1" x14ac:dyDescent="0.3">
      <c r="A1284" s="6">
        <v>132889</v>
      </c>
    </row>
    <row r="1285" spans="1:1" x14ac:dyDescent="0.3">
      <c r="A1285" s="6">
        <v>160491</v>
      </c>
    </row>
    <row r="1286" spans="1:1" x14ac:dyDescent="0.3">
      <c r="A1286" s="6">
        <v>129298</v>
      </c>
    </row>
    <row r="1287" spans="1:1" x14ac:dyDescent="0.3">
      <c r="A1287" s="6">
        <v>121955</v>
      </c>
    </row>
    <row r="1288" spans="1:1" x14ac:dyDescent="0.3">
      <c r="A1288" s="6">
        <v>151529</v>
      </c>
    </row>
    <row r="1289" spans="1:1" x14ac:dyDescent="0.3">
      <c r="A1289" s="6">
        <v>180336</v>
      </c>
    </row>
    <row r="1290" spans="1:1" x14ac:dyDescent="0.3">
      <c r="A1290" s="6">
        <v>133039</v>
      </c>
    </row>
    <row r="1291" spans="1:1" x14ac:dyDescent="0.3">
      <c r="A1291" s="6">
        <v>133039</v>
      </c>
    </row>
    <row r="1292" spans="1:1" x14ac:dyDescent="0.3">
      <c r="A1292" s="6">
        <v>176532</v>
      </c>
    </row>
    <row r="1293" spans="1:1" x14ac:dyDescent="0.3">
      <c r="A1293" s="6">
        <v>162513</v>
      </c>
    </row>
    <row r="1294" spans="1:1" x14ac:dyDescent="0.3">
      <c r="A1294" s="6">
        <v>182733</v>
      </c>
    </row>
    <row r="1295" spans="1:1" x14ac:dyDescent="0.3">
      <c r="A1295" s="6">
        <v>162905</v>
      </c>
    </row>
    <row r="1296" spans="1:1" x14ac:dyDescent="0.3">
      <c r="A1296" s="6">
        <v>150785</v>
      </c>
    </row>
    <row r="1297" spans="1:1" x14ac:dyDescent="0.3">
      <c r="A1297" s="6">
        <v>164100</v>
      </c>
    </row>
    <row r="1298" spans="1:1" x14ac:dyDescent="0.3">
      <c r="A1298" s="6">
        <v>159973</v>
      </c>
    </row>
    <row r="1299" spans="1:1" x14ac:dyDescent="0.3">
      <c r="A1299" s="6">
        <v>133996</v>
      </c>
    </row>
    <row r="1300" spans="1:1" x14ac:dyDescent="0.3">
      <c r="A1300" s="6">
        <v>133996</v>
      </c>
    </row>
    <row r="1301" spans="1:1" x14ac:dyDescent="0.3">
      <c r="A1301" s="6">
        <v>154809</v>
      </c>
    </row>
    <row r="1302" spans="1:1" x14ac:dyDescent="0.3">
      <c r="A1302" s="6">
        <v>154809</v>
      </c>
    </row>
    <row r="1303" spans="1:1" x14ac:dyDescent="0.3">
      <c r="A1303" s="6">
        <v>165308</v>
      </c>
    </row>
    <row r="1304" spans="1:1" x14ac:dyDescent="0.3">
      <c r="A1304" s="6">
        <v>172258</v>
      </c>
    </row>
    <row r="1305" spans="1:1" x14ac:dyDescent="0.3">
      <c r="A1305" s="6">
        <v>160199</v>
      </c>
    </row>
    <row r="1306" spans="1:1" x14ac:dyDescent="0.3">
      <c r="A1306" s="6">
        <v>174716</v>
      </c>
    </row>
    <row r="1307" spans="1:1" x14ac:dyDescent="0.3">
      <c r="A1307" s="6">
        <v>154753</v>
      </c>
    </row>
    <row r="1308" spans="1:1" x14ac:dyDescent="0.3">
      <c r="A1308" s="6">
        <v>147025</v>
      </c>
    </row>
    <row r="1309" spans="1:1" x14ac:dyDescent="0.3">
      <c r="A1309" s="6">
        <v>153103</v>
      </c>
    </row>
    <row r="1310" spans="1:1" x14ac:dyDescent="0.3">
      <c r="A1310" s="6">
        <v>138593</v>
      </c>
    </row>
    <row r="1311" spans="1:1" x14ac:dyDescent="0.3">
      <c r="A1311" s="6">
        <v>161794</v>
      </c>
    </row>
    <row r="1312" spans="1:1" x14ac:dyDescent="0.3">
      <c r="A1312" s="6">
        <v>137054</v>
      </c>
    </row>
    <row r="1313" spans="1:1" x14ac:dyDescent="0.3">
      <c r="A1313" s="6">
        <v>125293</v>
      </c>
    </row>
    <row r="1314" spans="1:1" x14ac:dyDescent="0.3">
      <c r="A1314" s="6">
        <v>125293</v>
      </c>
    </row>
    <row r="1315" spans="1:1" x14ac:dyDescent="0.3">
      <c r="A1315" s="6">
        <v>133697</v>
      </c>
    </row>
    <row r="1316" spans="1:1" x14ac:dyDescent="0.3">
      <c r="A1316" s="6">
        <v>166313</v>
      </c>
    </row>
    <row r="1317" spans="1:1" x14ac:dyDescent="0.3">
      <c r="A1317" s="6">
        <v>147472</v>
      </c>
    </row>
    <row r="1318" spans="1:1" x14ac:dyDescent="0.3">
      <c r="A1318" s="6">
        <v>166886</v>
      </c>
    </row>
    <row r="1319" spans="1:1" x14ac:dyDescent="0.3">
      <c r="A1319" s="6">
        <v>143269</v>
      </c>
    </row>
    <row r="1320" spans="1:1" x14ac:dyDescent="0.3">
      <c r="A1320" s="6">
        <v>131160</v>
      </c>
    </row>
    <row r="1321" spans="1:1" x14ac:dyDescent="0.3">
      <c r="A1321" s="6">
        <v>172906</v>
      </c>
    </row>
    <row r="1322" spans="1:1" x14ac:dyDescent="0.3">
      <c r="A1322" s="6">
        <v>168805</v>
      </c>
    </row>
    <row r="1323" spans="1:1" x14ac:dyDescent="0.3">
      <c r="A1323" s="6">
        <v>178901</v>
      </c>
    </row>
    <row r="1324" spans="1:1" x14ac:dyDescent="0.3">
      <c r="A1324" s="6">
        <v>151948</v>
      </c>
    </row>
    <row r="1325" spans="1:1" x14ac:dyDescent="0.3">
      <c r="A1325" s="6">
        <v>180812</v>
      </c>
    </row>
    <row r="1326" spans="1:1" x14ac:dyDescent="0.3">
      <c r="A1326" s="6">
        <v>172679</v>
      </c>
    </row>
    <row r="1327" spans="1:1" x14ac:dyDescent="0.3">
      <c r="A1327" s="6">
        <v>156939</v>
      </c>
    </row>
    <row r="1328" spans="1:1" x14ac:dyDescent="0.3">
      <c r="A1328" s="6">
        <v>146423</v>
      </c>
    </row>
    <row r="1329" spans="1:1" x14ac:dyDescent="0.3">
      <c r="A1329" s="6">
        <v>146423</v>
      </c>
    </row>
    <row r="1330" spans="1:1" x14ac:dyDescent="0.3">
      <c r="A1330" s="6">
        <v>171434</v>
      </c>
    </row>
    <row r="1331" spans="1:1" x14ac:dyDescent="0.3">
      <c r="A1331" s="6">
        <v>180067</v>
      </c>
    </row>
    <row r="1332" spans="1:1" x14ac:dyDescent="0.3">
      <c r="A1332" s="6">
        <v>117459</v>
      </c>
    </row>
    <row r="1333" spans="1:1" x14ac:dyDescent="0.3">
      <c r="A1333" s="6">
        <v>158512</v>
      </c>
    </row>
    <row r="1334" spans="1:1" x14ac:dyDescent="0.3">
      <c r="A1334" s="6">
        <v>138236</v>
      </c>
    </row>
    <row r="1335" spans="1:1" x14ac:dyDescent="0.3">
      <c r="A1335" s="6">
        <v>137787</v>
      </c>
    </row>
    <row r="1336" spans="1:1" x14ac:dyDescent="0.3">
      <c r="A1336" s="6">
        <v>136262</v>
      </c>
    </row>
    <row r="1337" spans="1:1" x14ac:dyDescent="0.3">
      <c r="A1337" s="6">
        <v>136408</v>
      </c>
    </row>
    <row r="1338" spans="1:1" x14ac:dyDescent="0.3">
      <c r="A1338" s="6">
        <v>170165</v>
      </c>
    </row>
    <row r="1339" spans="1:1" x14ac:dyDescent="0.3">
      <c r="A1339" s="6">
        <v>133438</v>
      </c>
    </row>
    <row r="1340" spans="1:1" x14ac:dyDescent="0.3">
      <c r="A1340" s="6">
        <v>155801</v>
      </c>
    </row>
    <row r="1341" spans="1:1" x14ac:dyDescent="0.3">
      <c r="A1341" s="6">
        <v>126228</v>
      </c>
    </row>
    <row r="1342" spans="1:1" x14ac:dyDescent="0.3">
      <c r="A1342" s="6">
        <v>138175</v>
      </c>
    </row>
    <row r="1343" spans="1:1" x14ac:dyDescent="0.3">
      <c r="A1343" s="6">
        <v>164140</v>
      </c>
    </row>
    <row r="1344" spans="1:1" x14ac:dyDescent="0.3">
      <c r="A1344" s="6">
        <v>119485</v>
      </c>
    </row>
    <row r="1345" spans="1:1" x14ac:dyDescent="0.3">
      <c r="A1345" s="6">
        <v>149096</v>
      </c>
    </row>
    <row r="1346" spans="1:1" x14ac:dyDescent="0.3">
      <c r="A1346" s="6">
        <v>133585</v>
      </c>
    </row>
    <row r="1347" spans="1:1" x14ac:dyDescent="0.3">
      <c r="A1347" s="6">
        <v>145503</v>
      </c>
    </row>
    <row r="1348" spans="1:1" x14ac:dyDescent="0.3">
      <c r="A1348" s="6">
        <v>121063</v>
      </c>
    </row>
    <row r="1349" spans="1:1" x14ac:dyDescent="0.3">
      <c r="A1349" s="6">
        <v>131535</v>
      </c>
    </row>
    <row r="1350" spans="1:1" x14ac:dyDescent="0.3">
      <c r="A1350" s="6">
        <v>169096</v>
      </c>
    </row>
    <row r="1351" spans="1:1" x14ac:dyDescent="0.3">
      <c r="A1351" s="6">
        <v>135946</v>
      </c>
    </row>
    <row r="1352" spans="1:1" x14ac:dyDescent="0.3">
      <c r="A1352" s="6">
        <v>182657</v>
      </c>
    </row>
    <row r="1353" spans="1:1" x14ac:dyDescent="0.3">
      <c r="A1353" s="6">
        <v>166835</v>
      </c>
    </row>
    <row r="1354" spans="1:1" x14ac:dyDescent="0.3">
      <c r="A1354" s="6">
        <v>166835</v>
      </c>
    </row>
    <row r="1355" spans="1:1" x14ac:dyDescent="0.3">
      <c r="A1355" s="6">
        <v>167472</v>
      </c>
    </row>
    <row r="1356" spans="1:1" x14ac:dyDescent="0.3">
      <c r="A1356" s="6">
        <v>140059</v>
      </c>
    </row>
    <row r="1357" spans="1:1" x14ac:dyDescent="0.3">
      <c r="A1357" s="6">
        <v>170123</v>
      </c>
    </row>
    <row r="1358" spans="1:1" x14ac:dyDescent="0.3">
      <c r="A1358" s="6">
        <v>158582</v>
      </c>
    </row>
    <row r="1359" spans="1:1" x14ac:dyDescent="0.3">
      <c r="A1359" s="6">
        <v>180144</v>
      </c>
    </row>
    <row r="1360" spans="1:1" x14ac:dyDescent="0.3">
      <c r="A1360" s="6">
        <v>169476</v>
      </c>
    </row>
    <row r="1361" spans="1:1" x14ac:dyDescent="0.3">
      <c r="A1361" s="6">
        <v>168274</v>
      </c>
    </row>
    <row r="1362" spans="1:1" x14ac:dyDescent="0.3">
      <c r="A1362" s="6">
        <v>162998</v>
      </c>
    </row>
    <row r="1363" spans="1:1" x14ac:dyDescent="0.3">
      <c r="A1363" s="6">
        <v>140304</v>
      </c>
    </row>
    <row r="1364" spans="1:1" x14ac:dyDescent="0.3">
      <c r="A1364" s="6">
        <v>177598</v>
      </c>
    </row>
    <row r="1365" spans="1:1" x14ac:dyDescent="0.3">
      <c r="A1365" s="6">
        <v>147009</v>
      </c>
    </row>
    <row r="1366" spans="1:1" x14ac:dyDescent="0.3">
      <c r="A1366" s="6">
        <v>157867</v>
      </c>
    </row>
    <row r="1367" spans="1:1" x14ac:dyDescent="0.3">
      <c r="A1367" s="6">
        <v>169755</v>
      </c>
    </row>
    <row r="1368" spans="1:1" x14ac:dyDescent="0.3">
      <c r="A1368" s="6">
        <v>107500</v>
      </c>
    </row>
    <row r="1369" spans="1:1" x14ac:dyDescent="0.3">
      <c r="A1369" s="6">
        <v>166426</v>
      </c>
    </row>
    <row r="1370" spans="1:1" x14ac:dyDescent="0.3">
      <c r="A1370" s="6">
        <v>125130</v>
      </c>
    </row>
    <row r="1371" spans="1:1" x14ac:dyDescent="0.3">
      <c r="A1371" s="6">
        <v>136959</v>
      </c>
    </row>
    <row r="1372" spans="1:1" x14ac:dyDescent="0.3">
      <c r="A1372" s="6">
        <v>140590</v>
      </c>
    </row>
    <row r="1373" spans="1:1" x14ac:dyDescent="0.3">
      <c r="A1373" s="6">
        <v>140590</v>
      </c>
    </row>
    <row r="1374" spans="1:1" x14ac:dyDescent="0.3">
      <c r="A1374" s="6">
        <v>162535</v>
      </c>
    </row>
    <row r="1375" spans="1:1" x14ac:dyDescent="0.3">
      <c r="A1375" s="6">
        <v>151518</v>
      </c>
    </row>
    <row r="1376" spans="1:1" x14ac:dyDescent="0.3">
      <c r="A1376" s="6">
        <v>159062</v>
      </c>
    </row>
    <row r="1377" spans="1:1" x14ac:dyDescent="0.3">
      <c r="A1377" s="6">
        <v>122682</v>
      </c>
    </row>
    <row r="1378" spans="1:1" x14ac:dyDescent="0.3">
      <c r="A1378" s="6">
        <v>135523</v>
      </c>
    </row>
    <row r="1379" spans="1:1" x14ac:dyDescent="0.3">
      <c r="A1379" s="6">
        <v>130828</v>
      </c>
    </row>
    <row r="1380" spans="1:1" x14ac:dyDescent="0.3">
      <c r="A1380" s="6">
        <v>179761</v>
      </c>
    </row>
    <row r="1381" spans="1:1" x14ac:dyDescent="0.3">
      <c r="A1381" s="6">
        <v>122070</v>
      </c>
    </row>
    <row r="1382" spans="1:1" x14ac:dyDescent="0.3">
      <c r="A1382" s="6">
        <v>133316</v>
      </c>
    </row>
    <row r="1383" spans="1:1" x14ac:dyDescent="0.3">
      <c r="A1383" s="6">
        <v>133316</v>
      </c>
    </row>
    <row r="1384" spans="1:1" x14ac:dyDescent="0.3">
      <c r="A1384" s="6">
        <v>184906</v>
      </c>
    </row>
    <row r="1385" spans="1:1" x14ac:dyDescent="0.3">
      <c r="A1385" s="6">
        <v>184906</v>
      </c>
    </row>
    <row r="1386" spans="1:1" x14ac:dyDescent="0.3">
      <c r="A1386" s="6">
        <v>155434</v>
      </c>
    </row>
    <row r="1387" spans="1:1" x14ac:dyDescent="0.3">
      <c r="A1387" s="6">
        <v>168682</v>
      </c>
    </row>
    <row r="1388" spans="1:1" x14ac:dyDescent="0.3">
      <c r="A1388" s="6">
        <v>168682</v>
      </c>
    </row>
    <row r="1389" spans="1:1" x14ac:dyDescent="0.3">
      <c r="A1389" s="6">
        <v>170566</v>
      </c>
    </row>
    <row r="1390" spans="1:1" x14ac:dyDescent="0.3">
      <c r="A1390" s="6">
        <v>161346</v>
      </c>
    </row>
    <row r="1391" spans="1:1" x14ac:dyDescent="0.3">
      <c r="A1391" s="6">
        <v>170440</v>
      </c>
    </row>
    <row r="1392" spans="1:1" x14ac:dyDescent="0.3">
      <c r="A1392" s="6">
        <v>146681</v>
      </c>
    </row>
    <row r="1393" spans="1:1" x14ac:dyDescent="0.3">
      <c r="A1393" s="6">
        <v>146681</v>
      </c>
    </row>
    <row r="1394" spans="1:1" x14ac:dyDescent="0.3">
      <c r="A1394" s="6">
        <v>129236</v>
      </c>
    </row>
    <row r="1395" spans="1:1" x14ac:dyDescent="0.3">
      <c r="A1395" s="6">
        <v>183829</v>
      </c>
    </row>
    <row r="1396" spans="1:1" x14ac:dyDescent="0.3">
      <c r="A1396" s="6">
        <v>183829</v>
      </c>
    </row>
    <row r="1397" spans="1:1" x14ac:dyDescent="0.3">
      <c r="A1397" s="6">
        <v>195169</v>
      </c>
    </row>
    <row r="1398" spans="1:1" x14ac:dyDescent="0.3">
      <c r="A1398" s="6">
        <v>142618</v>
      </c>
    </row>
    <row r="1399" spans="1:1" x14ac:dyDescent="0.3">
      <c r="A1399" s="6">
        <v>189694</v>
      </c>
    </row>
    <row r="1400" spans="1:1" x14ac:dyDescent="0.3">
      <c r="A1400" s="6">
        <v>125930</v>
      </c>
    </row>
    <row r="1401" spans="1:1" x14ac:dyDescent="0.3">
      <c r="A1401" s="6">
        <v>137406</v>
      </c>
    </row>
    <row r="1402" spans="1:1" x14ac:dyDescent="0.3">
      <c r="A1402" s="6">
        <v>153761</v>
      </c>
    </row>
    <row r="1403" spans="1:1" x14ac:dyDescent="0.3">
      <c r="A1403" s="6">
        <v>144635</v>
      </c>
    </row>
    <row r="1404" spans="1:1" x14ac:dyDescent="0.3">
      <c r="A1404" s="6">
        <v>156962</v>
      </c>
    </row>
    <row r="1405" spans="1:1" x14ac:dyDescent="0.3">
      <c r="A1405" s="6">
        <v>156962</v>
      </c>
    </row>
    <row r="1406" spans="1:1" x14ac:dyDescent="0.3">
      <c r="A1406" s="6">
        <v>157530</v>
      </c>
    </row>
    <row r="1407" spans="1:1" x14ac:dyDescent="0.3">
      <c r="A1407" s="6">
        <v>124163</v>
      </c>
    </row>
    <row r="1408" spans="1:1" x14ac:dyDescent="0.3">
      <c r="A1408" s="6">
        <v>142769</v>
      </c>
    </row>
    <row r="1409" spans="1:1" x14ac:dyDescent="0.3">
      <c r="A1409" s="6">
        <v>158821</v>
      </c>
    </row>
    <row r="1410" spans="1:1" x14ac:dyDescent="0.3">
      <c r="A1410" s="6">
        <v>161284</v>
      </c>
    </row>
    <row r="1411" spans="1:1" x14ac:dyDescent="0.3">
      <c r="A1411" s="6">
        <v>142213</v>
      </c>
    </row>
    <row r="1412" spans="1:1" x14ac:dyDescent="0.3">
      <c r="A1412" s="6">
        <v>165704</v>
      </c>
    </row>
    <row r="1413" spans="1:1" x14ac:dyDescent="0.3">
      <c r="A1413" s="6">
        <v>177037</v>
      </c>
    </row>
    <row r="1414" spans="1:1" x14ac:dyDescent="0.3">
      <c r="A1414" s="6">
        <v>140344</v>
      </c>
    </row>
    <row r="1415" spans="1:1" x14ac:dyDescent="0.3">
      <c r="A1415" s="6">
        <v>170886</v>
      </c>
    </row>
    <row r="1416" spans="1:1" x14ac:dyDescent="0.3">
      <c r="A1416" s="6">
        <v>140233</v>
      </c>
    </row>
    <row r="1417" spans="1:1" x14ac:dyDescent="0.3">
      <c r="A1417" s="6">
        <v>163693</v>
      </c>
    </row>
    <row r="1418" spans="1:1" x14ac:dyDescent="0.3">
      <c r="A1418" s="6">
        <v>163693</v>
      </c>
    </row>
    <row r="1419" spans="1:1" x14ac:dyDescent="0.3">
      <c r="A1419" s="6">
        <v>151876</v>
      </c>
    </row>
    <row r="1420" spans="1:1" x14ac:dyDescent="0.3">
      <c r="A1420" s="6">
        <v>136108</v>
      </c>
    </row>
    <row r="1421" spans="1:1" x14ac:dyDescent="0.3">
      <c r="A1421" s="6">
        <v>126872</v>
      </c>
    </row>
    <row r="1422" spans="1:1" x14ac:dyDescent="0.3">
      <c r="A1422" s="6">
        <v>140049</v>
      </c>
    </row>
    <row r="1423" spans="1:1" x14ac:dyDescent="0.3">
      <c r="A1423" s="6">
        <v>119414</v>
      </c>
    </row>
    <row r="1424" spans="1:1" x14ac:dyDescent="0.3">
      <c r="A1424" s="6">
        <v>145072</v>
      </c>
    </row>
    <row r="1425" spans="1:1" x14ac:dyDescent="0.3">
      <c r="A1425" s="6">
        <v>133569</v>
      </c>
    </row>
    <row r="1426" spans="1:1" x14ac:dyDescent="0.3">
      <c r="A1426" s="6">
        <v>143795</v>
      </c>
    </row>
    <row r="1427" spans="1:1" x14ac:dyDescent="0.3">
      <c r="A1427" s="6">
        <v>155375</v>
      </c>
    </row>
    <row r="1428" spans="1:1" x14ac:dyDescent="0.3">
      <c r="A1428" s="6">
        <v>191712</v>
      </c>
    </row>
    <row r="1429" spans="1:1" x14ac:dyDescent="0.3">
      <c r="A1429" s="6">
        <v>123272</v>
      </c>
    </row>
    <row r="1430" spans="1:1" x14ac:dyDescent="0.3">
      <c r="A1430" s="6">
        <v>136230</v>
      </c>
    </row>
    <row r="1431" spans="1:1" x14ac:dyDescent="0.3">
      <c r="A1431" s="6">
        <v>168118</v>
      </c>
    </row>
    <row r="1432" spans="1:1" x14ac:dyDescent="0.3">
      <c r="A1432" s="6">
        <v>168118</v>
      </c>
    </row>
    <row r="1433" spans="1:1" x14ac:dyDescent="0.3">
      <c r="A1433" s="6">
        <v>134350</v>
      </c>
    </row>
    <row r="1434" spans="1:1" x14ac:dyDescent="0.3">
      <c r="A1434" s="6">
        <v>142169</v>
      </c>
    </row>
    <row r="1435" spans="1:1" x14ac:dyDescent="0.3">
      <c r="A1435" s="6">
        <v>149160</v>
      </c>
    </row>
    <row r="1436" spans="1:1" x14ac:dyDescent="0.3">
      <c r="A1436" s="6">
        <v>147821</v>
      </c>
    </row>
    <row r="1437" spans="1:1" x14ac:dyDescent="0.3">
      <c r="A1437" s="6">
        <v>147808</v>
      </c>
    </row>
    <row r="1438" spans="1:1" x14ac:dyDescent="0.3">
      <c r="A1438" s="6">
        <v>148920</v>
      </c>
    </row>
    <row r="1439" spans="1:1" x14ac:dyDescent="0.3">
      <c r="A1439" s="6">
        <v>170515</v>
      </c>
    </row>
    <row r="1440" spans="1:1" x14ac:dyDescent="0.3">
      <c r="A1440" s="6">
        <v>155267</v>
      </c>
    </row>
    <row r="1441" spans="1:1" x14ac:dyDescent="0.3">
      <c r="A1441" s="6">
        <v>142731</v>
      </c>
    </row>
    <row r="1442" spans="1:1" x14ac:dyDescent="0.3">
      <c r="A1442" s="6">
        <v>122390</v>
      </c>
    </row>
    <row r="1443" spans="1:1" x14ac:dyDescent="0.3">
      <c r="A1443" s="6">
        <v>123477</v>
      </c>
    </row>
    <row r="1444" spans="1:1" x14ac:dyDescent="0.3">
      <c r="A1444" s="6">
        <v>146734</v>
      </c>
    </row>
    <row r="1445" spans="1:1" x14ac:dyDescent="0.3">
      <c r="A1445" s="6">
        <v>164474</v>
      </c>
    </row>
    <row r="1446" spans="1:1" x14ac:dyDescent="0.3">
      <c r="A1446" s="6">
        <v>121846</v>
      </c>
    </row>
    <row r="1447" spans="1:1" x14ac:dyDescent="0.3">
      <c r="A1447" s="6">
        <v>155521</v>
      </c>
    </row>
    <row r="1448" spans="1:1" x14ac:dyDescent="0.3">
      <c r="A1448" s="6">
        <v>159481</v>
      </c>
    </row>
    <row r="1449" spans="1:1" x14ac:dyDescent="0.3">
      <c r="A1449" s="6">
        <v>149980</v>
      </c>
    </row>
    <row r="1450" spans="1:1" x14ac:dyDescent="0.3">
      <c r="A1450" s="6">
        <v>171796</v>
      </c>
    </row>
    <row r="1451" spans="1:1" x14ac:dyDescent="0.3">
      <c r="A1451" s="6">
        <v>138946</v>
      </c>
    </row>
    <row r="1452" spans="1:1" x14ac:dyDescent="0.3">
      <c r="A1452" s="6">
        <v>138946</v>
      </c>
    </row>
    <row r="1453" spans="1:1" x14ac:dyDescent="0.3">
      <c r="A1453" s="6">
        <v>129819</v>
      </c>
    </row>
    <row r="1454" spans="1:1" x14ac:dyDescent="0.3">
      <c r="A1454" s="6">
        <v>178931</v>
      </c>
    </row>
    <row r="1455" spans="1:1" x14ac:dyDescent="0.3">
      <c r="A1455" s="6">
        <v>170038</v>
      </c>
    </row>
    <row r="1456" spans="1:1" x14ac:dyDescent="0.3">
      <c r="A1456" s="6">
        <v>170038</v>
      </c>
    </row>
    <row r="1457" spans="1:1" x14ac:dyDescent="0.3">
      <c r="A1457" s="6">
        <v>149413</v>
      </c>
    </row>
    <row r="1458" spans="1:1" x14ac:dyDescent="0.3">
      <c r="A1458" s="6">
        <v>136301</v>
      </c>
    </row>
    <row r="1459" spans="1:1" x14ac:dyDescent="0.3">
      <c r="A1459" s="6">
        <v>134043</v>
      </c>
    </row>
    <row r="1460" spans="1:1" x14ac:dyDescent="0.3">
      <c r="A1460" s="6">
        <v>175759</v>
      </c>
    </row>
    <row r="1461" spans="1:1" x14ac:dyDescent="0.3">
      <c r="A1461" s="6">
        <v>153187</v>
      </c>
    </row>
    <row r="1462" spans="1:1" x14ac:dyDescent="0.3">
      <c r="A1462" s="6">
        <v>129938</v>
      </c>
    </row>
    <row r="1463" spans="1:1" x14ac:dyDescent="0.3">
      <c r="A1463" s="6">
        <v>128359</v>
      </c>
    </row>
    <row r="1464" spans="1:1" x14ac:dyDescent="0.3">
      <c r="A1464" s="6">
        <v>177044</v>
      </c>
    </row>
    <row r="1465" spans="1:1" x14ac:dyDescent="0.3">
      <c r="A1465" s="6">
        <v>141020</v>
      </c>
    </row>
    <row r="1466" spans="1:1" x14ac:dyDescent="0.3">
      <c r="A1466" s="6">
        <v>169759</v>
      </c>
    </row>
    <row r="1467" spans="1:1" x14ac:dyDescent="0.3">
      <c r="A1467" s="6">
        <v>178285</v>
      </c>
    </row>
    <row r="1468" spans="1:1" x14ac:dyDescent="0.3">
      <c r="A1468" s="6">
        <v>127161</v>
      </c>
    </row>
    <row r="1469" spans="1:1" x14ac:dyDescent="0.3">
      <c r="A1469" s="6">
        <v>115253</v>
      </c>
    </row>
    <row r="1470" spans="1:1" x14ac:dyDescent="0.3">
      <c r="A1470" s="6">
        <v>122574</v>
      </c>
    </row>
    <row r="1471" spans="1:1" x14ac:dyDescent="0.3">
      <c r="A1471" s="6">
        <v>122574</v>
      </c>
    </row>
    <row r="1472" spans="1:1" x14ac:dyDescent="0.3">
      <c r="A1472" s="6">
        <v>173455</v>
      </c>
    </row>
    <row r="1473" spans="1:1" x14ac:dyDescent="0.3">
      <c r="A1473" s="6">
        <v>151267</v>
      </c>
    </row>
    <row r="1474" spans="1:1" x14ac:dyDescent="0.3">
      <c r="A1474" s="6">
        <v>118351</v>
      </c>
    </row>
    <row r="1475" spans="1:1" x14ac:dyDescent="0.3">
      <c r="A1475" s="6">
        <v>172903</v>
      </c>
    </row>
    <row r="1476" spans="1:1" x14ac:dyDescent="0.3">
      <c r="A1476" s="6">
        <v>143057</v>
      </c>
    </row>
    <row r="1477" spans="1:1" x14ac:dyDescent="0.3">
      <c r="A1477" s="6">
        <v>170844</v>
      </c>
    </row>
    <row r="1478" spans="1:1" x14ac:dyDescent="0.3">
      <c r="A1478" s="6">
        <v>143018</v>
      </c>
    </row>
    <row r="1479" spans="1:1" x14ac:dyDescent="0.3">
      <c r="A1479" s="6">
        <v>166951</v>
      </c>
    </row>
    <row r="1480" spans="1:1" x14ac:dyDescent="0.3">
      <c r="A1480" s="6">
        <v>159892</v>
      </c>
    </row>
    <row r="1481" spans="1:1" x14ac:dyDescent="0.3">
      <c r="A1481" s="6">
        <v>177298</v>
      </c>
    </row>
    <row r="1482" spans="1:1" x14ac:dyDescent="0.3">
      <c r="A1482" s="6">
        <v>177298</v>
      </c>
    </row>
    <row r="1483" spans="1:1" x14ac:dyDescent="0.3">
      <c r="A1483" s="6">
        <v>113084</v>
      </c>
    </row>
    <row r="1484" spans="1:1" x14ac:dyDescent="0.3">
      <c r="A1484" s="6">
        <v>146086</v>
      </c>
    </row>
    <row r="1485" spans="1:1" x14ac:dyDescent="0.3">
      <c r="A1485" s="6">
        <v>145938</v>
      </c>
    </row>
    <row r="1486" spans="1:1" x14ac:dyDescent="0.3">
      <c r="A1486" s="6">
        <v>149154</v>
      </c>
    </row>
    <row r="1487" spans="1:1" x14ac:dyDescent="0.3">
      <c r="A1487" s="6">
        <v>133590</v>
      </c>
    </row>
    <row r="1488" spans="1:1" x14ac:dyDescent="0.3">
      <c r="A1488" s="6">
        <v>149681</v>
      </c>
    </row>
    <row r="1489" spans="1:1" x14ac:dyDescent="0.3">
      <c r="A1489" s="6">
        <v>149681</v>
      </c>
    </row>
    <row r="1490" spans="1:1" x14ac:dyDescent="0.3">
      <c r="A1490" s="6">
        <v>126067</v>
      </c>
    </row>
    <row r="1491" spans="1:1" x14ac:dyDescent="0.3">
      <c r="A1491" s="6">
        <v>182716</v>
      </c>
    </row>
    <row r="1492" spans="1:1" x14ac:dyDescent="0.3">
      <c r="A1492" s="6">
        <v>148799</v>
      </c>
    </row>
    <row r="1493" spans="1:1" x14ac:dyDescent="0.3">
      <c r="A1493" s="6">
        <v>163285</v>
      </c>
    </row>
    <row r="1494" spans="1:1" x14ac:dyDescent="0.3">
      <c r="A1494" s="6">
        <v>181698</v>
      </c>
    </row>
    <row r="1495" spans="1:1" x14ac:dyDescent="0.3">
      <c r="A1495" s="6">
        <v>174805</v>
      </c>
    </row>
    <row r="1496" spans="1:1" x14ac:dyDescent="0.3">
      <c r="A1496" s="6">
        <v>134109</v>
      </c>
    </row>
    <row r="1497" spans="1:1" x14ac:dyDescent="0.3">
      <c r="A1497" s="6">
        <v>141120</v>
      </c>
    </row>
    <row r="1498" spans="1:1" x14ac:dyDescent="0.3">
      <c r="A1498" s="6">
        <v>173691</v>
      </c>
    </row>
    <row r="1499" spans="1:1" x14ac:dyDescent="0.3">
      <c r="A1499" s="6">
        <v>175114</v>
      </c>
    </row>
    <row r="1500" spans="1:1" x14ac:dyDescent="0.3">
      <c r="A1500" s="6">
        <v>154690</v>
      </c>
    </row>
    <row r="1501" spans="1:1" x14ac:dyDescent="0.3">
      <c r="A1501" s="6">
        <v>154690</v>
      </c>
    </row>
    <row r="1502" spans="1:1" x14ac:dyDescent="0.3">
      <c r="A1502" s="6">
        <v>147025</v>
      </c>
    </row>
    <row r="1503" spans="1:1" x14ac:dyDescent="0.3">
      <c r="A1503" s="6">
        <v>127255</v>
      </c>
    </row>
    <row r="1504" spans="1:1" x14ac:dyDescent="0.3">
      <c r="A1504" s="6">
        <v>130368</v>
      </c>
    </row>
    <row r="1505" spans="1:1" x14ac:dyDescent="0.3">
      <c r="A1505" s="6">
        <v>125315</v>
      </c>
    </row>
    <row r="1506" spans="1:1" x14ac:dyDescent="0.3">
      <c r="A1506" s="6">
        <v>186979</v>
      </c>
    </row>
    <row r="1507" spans="1:1" x14ac:dyDescent="0.3">
      <c r="A1507" s="6">
        <v>159247</v>
      </c>
    </row>
    <row r="1508" spans="1:1" x14ac:dyDescent="0.3">
      <c r="A1508" s="6">
        <v>175437</v>
      </c>
    </row>
    <row r="1509" spans="1:1" x14ac:dyDescent="0.3">
      <c r="A1509" s="6">
        <v>182623</v>
      </c>
    </row>
    <row r="1510" spans="1:1" x14ac:dyDescent="0.3">
      <c r="A1510" s="6">
        <v>169882</v>
      </c>
    </row>
    <row r="1511" spans="1:1" x14ac:dyDescent="0.3">
      <c r="A1511" s="6">
        <v>149854</v>
      </c>
    </row>
    <row r="1512" spans="1:1" x14ac:dyDescent="0.3">
      <c r="A1512" s="6">
        <v>117649</v>
      </c>
    </row>
    <row r="1513" spans="1:1" x14ac:dyDescent="0.3">
      <c r="A1513" s="6">
        <v>157744</v>
      </c>
    </row>
    <row r="1514" spans="1:1" x14ac:dyDescent="0.3">
      <c r="A1514" s="6">
        <v>173892</v>
      </c>
    </row>
    <row r="1515" spans="1:1" x14ac:dyDescent="0.3">
      <c r="A1515" s="6">
        <v>147353</v>
      </c>
    </row>
    <row r="1516" spans="1:1" x14ac:dyDescent="0.3">
      <c r="A1516" s="6">
        <v>143482</v>
      </c>
    </row>
    <row r="1517" spans="1:1" x14ac:dyDescent="0.3">
      <c r="A1517" s="6">
        <v>172460</v>
      </c>
    </row>
    <row r="1518" spans="1:1" x14ac:dyDescent="0.3">
      <c r="A1518" s="6">
        <v>121918</v>
      </c>
    </row>
    <row r="1519" spans="1:1" x14ac:dyDescent="0.3">
      <c r="A1519" s="6">
        <v>119986</v>
      </c>
    </row>
    <row r="1520" spans="1:1" x14ac:dyDescent="0.3">
      <c r="A1520" s="6">
        <v>119986</v>
      </c>
    </row>
    <row r="1521" spans="1:1" x14ac:dyDescent="0.3">
      <c r="A1521" s="6">
        <v>165104</v>
      </c>
    </row>
    <row r="1522" spans="1:1" x14ac:dyDescent="0.3">
      <c r="A1522" s="6">
        <v>165104</v>
      </c>
    </row>
    <row r="1523" spans="1:1" x14ac:dyDescent="0.3">
      <c r="A1523" s="6">
        <v>163033</v>
      </c>
    </row>
    <row r="1524" spans="1:1" x14ac:dyDescent="0.3">
      <c r="A1524" s="6">
        <v>176045</v>
      </c>
    </row>
    <row r="1525" spans="1:1" x14ac:dyDescent="0.3">
      <c r="A1525" s="6">
        <v>148330</v>
      </c>
    </row>
    <row r="1526" spans="1:1" x14ac:dyDescent="0.3">
      <c r="A1526" s="6">
        <v>159354</v>
      </c>
    </row>
    <row r="1527" spans="1:1" x14ac:dyDescent="0.3">
      <c r="A1527" s="6">
        <v>183790</v>
      </c>
    </row>
    <row r="1528" spans="1:1" x14ac:dyDescent="0.3">
      <c r="A1528" s="6">
        <v>168397</v>
      </c>
    </row>
    <row r="1529" spans="1:1" x14ac:dyDescent="0.3">
      <c r="A1529" s="6">
        <v>142607</v>
      </c>
    </row>
    <row r="1530" spans="1:1" x14ac:dyDescent="0.3">
      <c r="A1530" s="6">
        <v>159052</v>
      </c>
    </row>
    <row r="1531" spans="1:1" x14ac:dyDescent="0.3">
      <c r="A1531" s="6">
        <v>171604</v>
      </c>
    </row>
    <row r="1532" spans="1:1" x14ac:dyDescent="0.3">
      <c r="A1532" s="6">
        <v>162551</v>
      </c>
    </row>
    <row r="1533" spans="1:1" x14ac:dyDescent="0.3">
      <c r="A1533" s="6">
        <v>169084</v>
      </c>
    </row>
    <row r="1534" spans="1:1" x14ac:dyDescent="0.3">
      <c r="A1534" s="6">
        <v>169084</v>
      </c>
    </row>
    <row r="1535" spans="1:1" x14ac:dyDescent="0.3">
      <c r="A1535" s="6">
        <v>142162</v>
      </c>
    </row>
    <row r="1536" spans="1:1" x14ac:dyDescent="0.3">
      <c r="A1536" s="6">
        <v>161917</v>
      </c>
    </row>
    <row r="1537" spans="1:1" x14ac:dyDescent="0.3">
      <c r="A1537" s="6">
        <v>118358</v>
      </c>
    </row>
    <row r="1538" spans="1:1" x14ac:dyDescent="0.3">
      <c r="A1538" s="6">
        <v>119789</v>
      </c>
    </row>
    <row r="1539" spans="1:1" x14ac:dyDescent="0.3">
      <c r="A1539" s="6">
        <v>186429</v>
      </c>
    </row>
    <row r="1540" spans="1:1" x14ac:dyDescent="0.3">
      <c r="A1540" s="6">
        <v>166375</v>
      </c>
    </row>
    <row r="1541" spans="1:1" x14ac:dyDescent="0.3">
      <c r="A1541" s="6">
        <v>184618</v>
      </c>
    </row>
    <row r="1542" spans="1:1" x14ac:dyDescent="0.3">
      <c r="A1542" s="6">
        <v>184618</v>
      </c>
    </row>
    <row r="1543" spans="1:1" x14ac:dyDescent="0.3">
      <c r="A1543" s="6">
        <v>155412</v>
      </c>
    </row>
    <row r="1544" spans="1:1" x14ac:dyDescent="0.3">
      <c r="A1544" s="6">
        <v>191820</v>
      </c>
    </row>
    <row r="1545" spans="1:1" x14ac:dyDescent="0.3">
      <c r="A1545" s="6">
        <v>180395</v>
      </c>
    </row>
    <row r="1546" spans="1:1" x14ac:dyDescent="0.3">
      <c r="A1546" s="6">
        <v>141967</v>
      </c>
    </row>
    <row r="1547" spans="1:1" x14ac:dyDescent="0.3">
      <c r="A1547" s="6">
        <v>178499</v>
      </c>
    </row>
    <row r="1548" spans="1:1" x14ac:dyDescent="0.3">
      <c r="A1548" s="6">
        <v>161798</v>
      </c>
    </row>
    <row r="1549" spans="1:1" x14ac:dyDescent="0.3">
      <c r="A1549" s="6">
        <v>117256</v>
      </c>
    </row>
    <row r="1550" spans="1:1" x14ac:dyDescent="0.3">
      <c r="A1550" s="6">
        <v>182170</v>
      </c>
    </row>
    <row r="1551" spans="1:1" x14ac:dyDescent="0.3">
      <c r="A1551" s="6">
        <v>175236</v>
      </c>
    </row>
    <row r="1552" spans="1:1" x14ac:dyDescent="0.3">
      <c r="A1552" s="6">
        <v>137971</v>
      </c>
    </row>
    <row r="1553" spans="1:1" x14ac:dyDescent="0.3">
      <c r="A1553" s="6">
        <v>177437</v>
      </c>
    </row>
    <row r="1554" spans="1:1" x14ac:dyDescent="0.3">
      <c r="A1554" s="6">
        <v>158025</v>
      </c>
    </row>
    <row r="1555" spans="1:1" x14ac:dyDescent="0.3">
      <c r="A1555" s="6">
        <v>167225</v>
      </c>
    </row>
    <row r="1556" spans="1:1" x14ac:dyDescent="0.3">
      <c r="A1556" s="6">
        <v>177863</v>
      </c>
    </row>
    <row r="1557" spans="1:1" x14ac:dyDescent="0.3">
      <c r="A1557" s="6">
        <v>155614</v>
      </c>
    </row>
    <row r="1558" spans="1:1" x14ac:dyDescent="0.3">
      <c r="A1558" s="6">
        <v>173687</v>
      </c>
    </row>
    <row r="1559" spans="1:1" x14ac:dyDescent="0.3">
      <c r="A1559" s="6">
        <v>171232</v>
      </c>
    </row>
    <row r="1560" spans="1:1" x14ac:dyDescent="0.3">
      <c r="A1560" s="6">
        <v>146149</v>
      </c>
    </row>
    <row r="1561" spans="1:1" x14ac:dyDescent="0.3">
      <c r="A1561" s="6">
        <v>129009</v>
      </c>
    </row>
    <row r="1562" spans="1:1" x14ac:dyDescent="0.3">
      <c r="A1562" s="6">
        <v>144213</v>
      </c>
    </row>
    <row r="1563" spans="1:1" x14ac:dyDescent="0.3">
      <c r="A1563" s="6">
        <v>138643</v>
      </c>
    </row>
    <row r="1564" spans="1:1" x14ac:dyDescent="0.3">
      <c r="A1564" s="6">
        <v>143020</v>
      </c>
    </row>
    <row r="1565" spans="1:1" x14ac:dyDescent="0.3">
      <c r="A1565" s="6">
        <v>178497</v>
      </c>
    </row>
    <row r="1566" spans="1:1" x14ac:dyDescent="0.3">
      <c r="A1566" s="6">
        <v>178497</v>
      </c>
    </row>
    <row r="1567" spans="1:1" x14ac:dyDescent="0.3">
      <c r="A1567" s="6">
        <v>170829</v>
      </c>
    </row>
    <row r="1568" spans="1:1" x14ac:dyDescent="0.3">
      <c r="A1568" s="6">
        <v>145057</v>
      </c>
    </row>
    <row r="1569" spans="1:1" x14ac:dyDescent="0.3">
      <c r="A1569" s="6">
        <v>132952</v>
      </c>
    </row>
    <row r="1570" spans="1:1" x14ac:dyDescent="0.3">
      <c r="A1570" s="6">
        <v>182460</v>
      </c>
    </row>
    <row r="1571" spans="1:1" x14ac:dyDescent="0.3">
      <c r="A1571" s="6">
        <v>165665</v>
      </c>
    </row>
    <row r="1572" spans="1:1" x14ac:dyDescent="0.3">
      <c r="A1572" s="6">
        <v>145684</v>
      </c>
    </row>
    <row r="1573" spans="1:1" x14ac:dyDescent="0.3">
      <c r="A1573" s="6">
        <v>147850</v>
      </c>
    </row>
    <row r="1574" spans="1:1" x14ac:dyDescent="0.3">
      <c r="A1574" s="6">
        <v>157100</v>
      </c>
    </row>
    <row r="1575" spans="1:1" x14ac:dyDescent="0.3">
      <c r="A1575" s="6">
        <v>166476</v>
      </c>
    </row>
    <row r="1576" spans="1:1" x14ac:dyDescent="0.3">
      <c r="A1576" s="6">
        <v>123661</v>
      </c>
    </row>
    <row r="1577" spans="1:1" x14ac:dyDescent="0.3">
      <c r="A1577" s="6">
        <v>148686</v>
      </c>
    </row>
    <row r="1578" spans="1:1" x14ac:dyDescent="0.3">
      <c r="A1578" s="6">
        <v>160905</v>
      </c>
    </row>
    <row r="1579" spans="1:1" x14ac:dyDescent="0.3">
      <c r="A1579" s="6">
        <v>173450</v>
      </c>
    </row>
    <row r="1580" spans="1:1" x14ac:dyDescent="0.3">
      <c r="A1580" s="6">
        <v>139771</v>
      </c>
    </row>
    <row r="1581" spans="1:1" x14ac:dyDescent="0.3">
      <c r="A1581" s="6">
        <v>170666</v>
      </c>
    </row>
    <row r="1582" spans="1:1" x14ac:dyDescent="0.3">
      <c r="A1582" s="6">
        <v>167786</v>
      </c>
    </row>
    <row r="1583" spans="1:1" x14ac:dyDescent="0.3">
      <c r="A1583" s="6">
        <v>141411</v>
      </c>
    </row>
    <row r="1584" spans="1:1" x14ac:dyDescent="0.3">
      <c r="A1584" s="6">
        <v>142997</v>
      </c>
    </row>
    <row r="1585" spans="1:1" x14ac:dyDescent="0.3">
      <c r="A1585" s="6">
        <v>165735</v>
      </c>
    </row>
    <row r="1586" spans="1:1" x14ac:dyDescent="0.3">
      <c r="A1586" s="6">
        <v>140737</v>
      </c>
    </row>
    <row r="1587" spans="1:1" x14ac:dyDescent="0.3">
      <c r="A1587" s="6">
        <v>129604</v>
      </c>
    </row>
    <row r="1588" spans="1:1" x14ac:dyDescent="0.3">
      <c r="A1588" s="6">
        <v>175922</v>
      </c>
    </row>
    <row r="1589" spans="1:1" x14ac:dyDescent="0.3">
      <c r="A1589" s="6">
        <v>162499</v>
      </c>
    </row>
    <row r="1590" spans="1:1" x14ac:dyDescent="0.3">
      <c r="A1590" s="6">
        <v>117003</v>
      </c>
    </row>
    <row r="1591" spans="1:1" x14ac:dyDescent="0.3">
      <c r="A1591" s="6">
        <v>136075</v>
      </c>
    </row>
    <row r="1592" spans="1:1" x14ac:dyDescent="0.3">
      <c r="A1592" s="6">
        <v>122212</v>
      </c>
    </row>
    <row r="1593" spans="1:1" x14ac:dyDescent="0.3">
      <c r="A1593" s="6">
        <v>124594</v>
      </c>
    </row>
    <row r="1594" spans="1:1" x14ac:dyDescent="0.3">
      <c r="A1594" s="6">
        <v>124594</v>
      </c>
    </row>
    <row r="1595" spans="1:1" x14ac:dyDescent="0.3">
      <c r="A1595" s="6">
        <v>178093</v>
      </c>
    </row>
    <row r="1596" spans="1:1" x14ac:dyDescent="0.3">
      <c r="A1596" s="6">
        <v>135765</v>
      </c>
    </row>
    <row r="1597" spans="1:1" x14ac:dyDescent="0.3">
      <c r="A1597" s="6">
        <v>142243</v>
      </c>
    </row>
    <row r="1598" spans="1:1" x14ac:dyDescent="0.3">
      <c r="A1598" s="6">
        <v>142403</v>
      </c>
    </row>
    <row r="1599" spans="1:1" x14ac:dyDescent="0.3">
      <c r="A1599" s="6">
        <v>178939</v>
      </c>
    </row>
    <row r="1600" spans="1:1" x14ac:dyDescent="0.3">
      <c r="A1600" s="6">
        <v>158494</v>
      </c>
    </row>
    <row r="1601" spans="1:1" x14ac:dyDescent="0.3">
      <c r="A1601" s="6">
        <v>155282</v>
      </c>
    </row>
    <row r="1602" spans="1:1" x14ac:dyDescent="0.3">
      <c r="A1602" s="6">
        <v>161872</v>
      </c>
    </row>
    <row r="1603" spans="1:1" x14ac:dyDescent="0.3">
      <c r="A1603" s="6">
        <v>119329</v>
      </c>
    </row>
    <row r="1604" spans="1:1" x14ac:dyDescent="0.3">
      <c r="A1604" s="6">
        <v>190273</v>
      </c>
    </row>
    <row r="1605" spans="1:1" x14ac:dyDescent="0.3">
      <c r="A1605" s="6">
        <v>111448</v>
      </c>
    </row>
    <row r="1606" spans="1:1" x14ac:dyDescent="0.3">
      <c r="A1606" s="6">
        <v>149572</v>
      </c>
    </row>
    <row r="1607" spans="1:1" x14ac:dyDescent="0.3">
      <c r="A1607" s="6">
        <v>172968</v>
      </c>
    </row>
    <row r="1608" spans="1:1" x14ac:dyDescent="0.3">
      <c r="A1608" s="6">
        <v>177353</v>
      </c>
    </row>
    <row r="1609" spans="1:1" x14ac:dyDescent="0.3">
      <c r="A1609" s="6">
        <v>168092</v>
      </c>
    </row>
    <row r="1610" spans="1:1" x14ac:dyDescent="0.3">
      <c r="A1610" s="6">
        <v>137368</v>
      </c>
    </row>
    <row r="1611" spans="1:1" x14ac:dyDescent="0.3">
      <c r="A1611" s="6">
        <v>154198</v>
      </c>
    </row>
    <row r="1612" spans="1:1" x14ac:dyDescent="0.3">
      <c r="A1612" s="6">
        <v>167087</v>
      </c>
    </row>
    <row r="1613" spans="1:1" x14ac:dyDescent="0.3">
      <c r="A1613" s="6">
        <v>171113</v>
      </c>
    </row>
    <row r="1614" spans="1:1" x14ac:dyDescent="0.3">
      <c r="A1614" s="6">
        <v>149514</v>
      </c>
    </row>
    <row r="1615" spans="1:1" x14ac:dyDescent="0.3">
      <c r="A1615" s="6">
        <v>151124</v>
      </c>
    </row>
    <row r="1616" spans="1:1" x14ac:dyDescent="0.3">
      <c r="A1616" s="6">
        <v>165777</v>
      </c>
    </row>
    <row r="1617" spans="1:1" x14ac:dyDescent="0.3">
      <c r="A1617" s="6">
        <v>192533</v>
      </c>
    </row>
    <row r="1618" spans="1:1" x14ac:dyDescent="0.3">
      <c r="A1618" s="6">
        <v>156223</v>
      </c>
    </row>
    <row r="1619" spans="1:1" x14ac:dyDescent="0.3">
      <c r="A1619" s="6">
        <v>163998</v>
      </c>
    </row>
    <row r="1620" spans="1:1" x14ac:dyDescent="0.3">
      <c r="A1620" s="6">
        <v>109255</v>
      </c>
    </row>
    <row r="1621" spans="1:1" x14ac:dyDescent="0.3">
      <c r="A1621" s="6">
        <v>167272</v>
      </c>
    </row>
    <row r="1622" spans="1:1" x14ac:dyDescent="0.3">
      <c r="A1622" s="6">
        <v>123162</v>
      </c>
    </row>
    <row r="1623" spans="1:1" x14ac:dyDescent="0.3">
      <c r="A1623" s="6">
        <v>155707</v>
      </c>
    </row>
    <row r="1624" spans="1:1" x14ac:dyDescent="0.3">
      <c r="A1624" s="6">
        <v>165295</v>
      </c>
    </row>
    <row r="1625" spans="1:1" x14ac:dyDescent="0.3">
      <c r="A1625" s="6">
        <v>134853</v>
      </c>
    </row>
    <row r="1626" spans="1:1" x14ac:dyDescent="0.3">
      <c r="A1626" s="6">
        <v>122944</v>
      </c>
    </row>
    <row r="1627" spans="1:1" x14ac:dyDescent="0.3">
      <c r="A1627" s="6">
        <v>190000</v>
      </c>
    </row>
    <row r="1628" spans="1:1" x14ac:dyDescent="0.3">
      <c r="A1628" s="6">
        <v>148526</v>
      </c>
    </row>
    <row r="1629" spans="1:1" x14ac:dyDescent="0.3">
      <c r="A1629" s="6">
        <v>175794</v>
      </c>
    </row>
    <row r="1630" spans="1:1" x14ac:dyDescent="0.3">
      <c r="A1630" s="6">
        <v>128420</v>
      </c>
    </row>
    <row r="1631" spans="1:1" x14ac:dyDescent="0.3">
      <c r="A1631" s="6">
        <v>171866</v>
      </c>
    </row>
    <row r="1632" spans="1:1" x14ac:dyDescent="0.3">
      <c r="A1632" s="6">
        <v>158330</v>
      </c>
    </row>
    <row r="1633" spans="1:1" x14ac:dyDescent="0.3">
      <c r="A1633" s="6">
        <v>158330</v>
      </c>
    </row>
    <row r="1634" spans="1:1" x14ac:dyDescent="0.3">
      <c r="A1634" s="6">
        <v>150523</v>
      </c>
    </row>
    <row r="1635" spans="1:1" x14ac:dyDescent="0.3">
      <c r="A1635" s="6">
        <v>173113</v>
      </c>
    </row>
    <row r="1636" spans="1:1" x14ac:dyDescent="0.3">
      <c r="A1636" s="6">
        <v>107500</v>
      </c>
    </row>
    <row r="1637" spans="1:1" x14ac:dyDescent="0.3">
      <c r="A1637" s="6">
        <v>141335</v>
      </c>
    </row>
    <row r="1638" spans="1:1" x14ac:dyDescent="0.3">
      <c r="A1638" s="6">
        <v>141335</v>
      </c>
    </row>
    <row r="1639" spans="1:1" x14ac:dyDescent="0.3">
      <c r="A1639" s="6">
        <v>181044</v>
      </c>
    </row>
    <row r="1640" spans="1:1" x14ac:dyDescent="0.3">
      <c r="A1640" s="6">
        <v>123976</v>
      </c>
    </row>
    <row r="1641" spans="1:1" x14ac:dyDescent="0.3">
      <c r="A1641" s="6">
        <v>138361</v>
      </c>
    </row>
    <row r="1642" spans="1:1" x14ac:dyDescent="0.3">
      <c r="A1642" s="6">
        <v>138361</v>
      </c>
    </row>
    <row r="1643" spans="1:1" x14ac:dyDescent="0.3">
      <c r="A1643" s="6">
        <v>136975</v>
      </c>
    </row>
    <row r="1644" spans="1:1" x14ac:dyDescent="0.3">
      <c r="A1644" s="6">
        <v>136732</v>
      </c>
    </row>
    <row r="1645" spans="1:1" x14ac:dyDescent="0.3">
      <c r="A1645" s="6">
        <v>180695</v>
      </c>
    </row>
    <row r="1646" spans="1:1" x14ac:dyDescent="0.3">
      <c r="A1646" s="6">
        <v>131353</v>
      </c>
    </row>
    <row r="1647" spans="1:1" x14ac:dyDescent="0.3">
      <c r="A1647" s="6">
        <v>131353</v>
      </c>
    </row>
    <row r="1648" spans="1:1" x14ac:dyDescent="0.3">
      <c r="A1648" s="6">
        <v>181246</v>
      </c>
    </row>
    <row r="1649" spans="1:1" x14ac:dyDescent="0.3">
      <c r="A1649" s="6">
        <v>156243</v>
      </c>
    </row>
    <row r="1650" spans="1:1" x14ac:dyDescent="0.3">
      <c r="A1650" s="6">
        <v>138961</v>
      </c>
    </row>
    <row r="1651" spans="1:1" x14ac:dyDescent="0.3">
      <c r="A1651" s="6">
        <v>174116</v>
      </c>
    </row>
    <row r="1652" spans="1:1" x14ac:dyDescent="0.3">
      <c r="A1652" s="6">
        <v>183443</v>
      </c>
    </row>
    <row r="1653" spans="1:1" x14ac:dyDescent="0.3">
      <c r="A1653" s="6">
        <v>167353</v>
      </c>
    </row>
    <row r="1654" spans="1:1" x14ac:dyDescent="0.3">
      <c r="A1654" s="6">
        <v>151412</v>
      </c>
    </row>
    <row r="1655" spans="1:1" x14ac:dyDescent="0.3">
      <c r="A1655" s="6">
        <v>148767</v>
      </c>
    </row>
    <row r="1656" spans="1:1" x14ac:dyDescent="0.3">
      <c r="A1656" s="6">
        <v>160597</v>
      </c>
    </row>
    <row r="1657" spans="1:1" x14ac:dyDescent="0.3">
      <c r="A1657" s="6">
        <v>170337</v>
      </c>
    </row>
    <row r="1658" spans="1:1" x14ac:dyDescent="0.3">
      <c r="A1658" s="6">
        <v>167506</v>
      </c>
    </row>
    <row r="1659" spans="1:1" x14ac:dyDescent="0.3">
      <c r="A1659" s="6">
        <v>164813</v>
      </c>
    </row>
    <row r="1660" spans="1:1" x14ac:dyDescent="0.3">
      <c r="A1660" s="6">
        <v>190300</v>
      </c>
    </row>
    <row r="1661" spans="1:1" x14ac:dyDescent="0.3">
      <c r="A1661" s="6">
        <v>135704</v>
      </c>
    </row>
    <row r="1662" spans="1:1" x14ac:dyDescent="0.3">
      <c r="A1662" s="6">
        <v>133181</v>
      </c>
    </row>
    <row r="1663" spans="1:1" x14ac:dyDescent="0.3">
      <c r="A1663" s="6">
        <v>147889</v>
      </c>
    </row>
    <row r="1664" spans="1:1" x14ac:dyDescent="0.3">
      <c r="A1664" s="6">
        <v>161278</v>
      </c>
    </row>
    <row r="1665" spans="1:1" x14ac:dyDescent="0.3">
      <c r="A1665" s="6">
        <v>148877</v>
      </c>
    </row>
    <row r="1666" spans="1:1" x14ac:dyDescent="0.3">
      <c r="A1666" s="6">
        <v>123228</v>
      </c>
    </row>
    <row r="1667" spans="1:1" x14ac:dyDescent="0.3">
      <c r="A1667" s="6">
        <v>162450</v>
      </c>
    </row>
    <row r="1668" spans="1:1" x14ac:dyDescent="0.3">
      <c r="A1668" s="6">
        <v>185620</v>
      </c>
    </row>
    <row r="1669" spans="1:1" x14ac:dyDescent="0.3">
      <c r="A1669" s="6">
        <v>177382</v>
      </c>
    </row>
    <row r="1670" spans="1:1" x14ac:dyDescent="0.3">
      <c r="A1670" s="6">
        <v>121059</v>
      </c>
    </row>
    <row r="1671" spans="1:1" x14ac:dyDescent="0.3">
      <c r="A1671" s="6">
        <v>157642</v>
      </c>
    </row>
    <row r="1672" spans="1:1" x14ac:dyDescent="0.3">
      <c r="A1672" s="6">
        <v>165487</v>
      </c>
    </row>
    <row r="1673" spans="1:1" x14ac:dyDescent="0.3">
      <c r="A1673" s="6">
        <v>165487</v>
      </c>
    </row>
    <row r="1674" spans="1:1" x14ac:dyDescent="0.3">
      <c r="A1674" s="6">
        <v>143602</v>
      </c>
    </row>
    <row r="1675" spans="1:1" x14ac:dyDescent="0.3">
      <c r="A1675" s="6">
        <v>144689</v>
      </c>
    </row>
    <row r="1676" spans="1:1" x14ac:dyDescent="0.3">
      <c r="A1676" s="6">
        <v>149187</v>
      </c>
    </row>
    <row r="1677" spans="1:1" x14ac:dyDescent="0.3">
      <c r="A1677" s="6">
        <v>159060</v>
      </c>
    </row>
    <row r="1678" spans="1:1" x14ac:dyDescent="0.3">
      <c r="A1678" s="6">
        <v>165324</v>
      </c>
    </row>
    <row r="1679" spans="1:1" x14ac:dyDescent="0.3">
      <c r="A1679" s="6">
        <v>165324</v>
      </c>
    </row>
    <row r="1680" spans="1:1" x14ac:dyDescent="0.3">
      <c r="A1680" s="6">
        <v>157705</v>
      </c>
    </row>
    <row r="1681" spans="1:1" x14ac:dyDescent="0.3">
      <c r="A1681" s="6">
        <v>166726</v>
      </c>
    </row>
    <row r="1682" spans="1:1" x14ac:dyDescent="0.3">
      <c r="A1682" s="6">
        <v>181205</v>
      </c>
    </row>
    <row r="1683" spans="1:1" x14ac:dyDescent="0.3">
      <c r="A1683" s="6">
        <v>176630</v>
      </c>
    </row>
    <row r="1684" spans="1:1" x14ac:dyDescent="0.3">
      <c r="A1684" s="6">
        <v>165169</v>
      </c>
    </row>
    <row r="1685" spans="1:1" x14ac:dyDescent="0.3">
      <c r="A1685" s="6">
        <v>162466</v>
      </c>
    </row>
    <row r="1686" spans="1:1" x14ac:dyDescent="0.3">
      <c r="A1686" s="6">
        <v>162466</v>
      </c>
    </row>
    <row r="1687" spans="1:1" x14ac:dyDescent="0.3">
      <c r="A1687" s="6">
        <v>116626</v>
      </c>
    </row>
    <row r="1688" spans="1:1" x14ac:dyDescent="0.3">
      <c r="A1688" s="6">
        <v>192344</v>
      </c>
    </row>
    <row r="1689" spans="1:1" x14ac:dyDescent="0.3">
      <c r="A1689" s="6">
        <v>160934</v>
      </c>
    </row>
    <row r="1690" spans="1:1" x14ac:dyDescent="0.3">
      <c r="A1690" s="6">
        <v>138232</v>
      </c>
    </row>
    <row r="1691" spans="1:1" x14ac:dyDescent="0.3">
      <c r="A1691" s="6">
        <v>129478</v>
      </c>
    </row>
    <row r="1692" spans="1:1" x14ac:dyDescent="0.3">
      <c r="A1692" s="6">
        <v>165333</v>
      </c>
    </row>
    <row r="1693" spans="1:1" x14ac:dyDescent="0.3">
      <c r="A1693" s="6">
        <v>144931</v>
      </c>
    </row>
    <row r="1694" spans="1:1" x14ac:dyDescent="0.3">
      <c r="A1694" s="6">
        <v>112571</v>
      </c>
    </row>
    <row r="1695" spans="1:1" x14ac:dyDescent="0.3">
      <c r="A1695" s="6">
        <v>125707</v>
      </c>
    </row>
    <row r="1696" spans="1:1" x14ac:dyDescent="0.3">
      <c r="A1696" s="6">
        <v>170932</v>
      </c>
    </row>
    <row r="1697" spans="1:1" x14ac:dyDescent="0.3">
      <c r="A1697" s="6">
        <v>144155</v>
      </c>
    </row>
    <row r="1698" spans="1:1" x14ac:dyDescent="0.3">
      <c r="A1698" s="6">
        <v>158293</v>
      </c>
    </row>
    <row r="1699" spans="1:1" x14ac:dyDescent="0.3">
      <c r="A1699" s="6">
        <v>172905</v>
      </c>
    </row>
    <row r="1700" spans="1:1" x14ac:dyDescent="0.3">
      <c r="A1700" s="6">
        <v>154178</v>
      </c>
    </row>
    <row r="1701" spans="1:1" x14ac:dyDescent="0.3">
      <c r="A1701" s="6">
        <v>169805</v>
      </c>
    </row>
    <row r="1702" spans="1:1" x14ac:dyDescent="0.3">
      <c r="A1702" s="6">
        <v>121255</v>
      </c>
    </row>
    <row r="1703" spans="1:1" x14ac:dyDescent="0.3">
      <c r="A1703" s="6">
        <v>148195</v>
      </c>
    </row>
    <row r="1704" spans="1:1" x14ac:dyDescent="0.3">
      <c r="A1704" s="6">
        <v>180589</v>
      </c>
    </row>
    <row r="1705" spans="1:1" x14ac:dyDescent="0.3">
      <c r="A1705" s="6">
        <v>181657</v>
      </c>
    </row>
    <row r="1706" spans="1:1" x14ac:dyDescent="0.3">
      <c r="A1706" s="6">
        <v>134176</v>
      </c>
    </row>
    <row r="1707" spans="1:1" x14ac:dyDescent="0.3">
      <c r="A1707" s="6">
        <v>150014</v>
      </c>
    </row>
    <row r="1708" spans="1:1" x14ac:dyDescent="0.3">
      <c r="A1708" s="6">
        <v>130477</v>
      </c>
    </row>
    <row r="1709" spans="1:1" x14ac:dyDescent="0.3">
      <c r="A1709" s="6">
        <v>178331</v>
      </c>
    </row>
    <row r="1710" spans="1:1" x14ac:dyDescent="0.3">
      <c r="A1710" s="6">
        <v>134633</v>
      </c>
    </row>
    <row r="1711" spans="1:1" x14ac:dyDescent="0.3">
      <c r="A1711" s="6">
        <v>135788</v>
      </c>
    </row>
    <row r="1712" spans="1:1" x14ac:dyDescent="0.3">
      <c r="A1712" s="6">
        <v>133228</v>
      </c>
    </row>
    <row r="1713" spans="1:1" x14ac:dyDescent="0.3">
      <c r="A1713" s="6">
        <v>185738</v>
      </c>
    </row>
    <row r="1714" spans="1:1" x14ac:dyDescent="0.3">
      <c r="A1714" s="6">
        <v>190765</v>
      </c>
    </row>
    <row r="1715" spans="1:1" x14ac:dyDescent="0.3">
      <c r="A1715" s="6">
        <v>169245</v>
      </c>
    </row>
    <row r="1716" spans="1:1" x14ac:dyDescent="0.3">
      <c r="A1716" s="6">
        <v>157072</v>
      </c>
    </row>
    <row r="1717" spans="1:1" x14ac:dyDescent="0.3">
      <c r="A1717" s="6">
        <v>175012</v>
      </c>
    </row>
    <row r="1718" spans="1:1" x14ac:dyDescent="0.3">
      <c r="A1718" s="6">
        <v>182224</v>
      </c>
    </row>
    <row r="1719" spans="1:1" x14ac:dyDescent="0.3">
      <c r="A1719" s="6">
        <v>159686</v>
      </c>
    </row>
    <row r="1720" spans="1:1" x14ac:dyDescent="0.3">
      <c r="A1720" s="6">
        <v>145688</v>
      </c>
    </row>
    <row r="1721" spans="1:1" x14ac:dyDescent="0.3">
      <c r="A1721" s="6">
        <v>156981</v>
      </c>
    </row>
    <row r="1722" spans="1:1" x14ac:dyDescent="0.3">
      <c r="A1722" s="6">
        <v>174250</v>
      </c>
    </row>
    <row r="1723" spans="1:1" x14ac:dyDescent="0.3">
      <c r="A1723" s="6">
        <v>165492</v>
      </c>
    </row>
    <row r="1724" spans="1:1" x14ac:dyDescent="0.3">
      <c r="A1724" s="6">
        <v>114045</v>
      </c>
    </row>
    <row r="1725" spans="1:1" x14ac:dyDescent="0.3">
      <c r="A1725" s="6">
        <v>123228</v>
      </c>
    </row>
    <row r="1726" spans="1:1" x14ac:dyDescent="0.3">
      <c r="A1726" s="6">
        <v>119514</v>
      </c>
    </row>
    <row r="1727" spans="1:1" x14ac:dyDescent="0.3">
      <c r="A1727" s="6">
        <v>119514</v>
      </c>
    </row>
    <row r="1728" spans="1:1" x14ac:dyDescent="0.3">
      <c r="A1728" s="6">
        <v>164866</v>
      </c>
    </row>
    <row r="1729" spans="1:1" x14ac:dyDescent="0.3">
      <c r="A1729" s="6">
        <v>169139</v>
      </c>
    </row>
    <row r="1730" spans="1:1" x14ac:dyDescent="0.3">
      <c r="A1730" s="6">
        <v>169139</v>
      </c>
    </row>
    <row r="1731" spans="1:1" x14ac:dyDescent="0.3">
      <c r="A1731" s="6">
        <v>138443</v>
      </c>
    </row>
    <row r="1732" spans="1:1" x14ac:dyDescent="0.3">
      <c r="A1732" s="6">
        <v>130630</v>
      </c>
    </row>
    <row r="1733" spans="1:1" x14ac:dyDescent="0.3">
      <c r="A1733" s="6">
        <v>150520</v>
      </c>
    </row>
    <row r="1734" spans="1:1" x14ac:dyDescent="0.3">
      <c r="A1734" s="6">
        <v>124639</v>
      </c>
    </row>
    <row r="1735" spans="1:1" x14ac:dyDescent="0.3">
      <c r="A1735" s="6">
        <v>117148</v>
      </c>
    </row>
    <row r="1736" spans="1:1" x14ac:dyDescent="0.3">
      <c r="A1736" s="6">
        <v>138513</v>
      </c>
    </row>
    <row r="1737" spans="1:1" x14ac:dyDescent="0.3">
      <c r="A1737" s="6">
        <v>163564</v>
      </c>
    </row>
    <row r="1738" spans="1:1" x14ac:dyDescent="0.3">
      <c r="A1738" s="6">
        <v>133178</v>
      </c>
    </row>
    <row r="1739" spans="1:1" x14ac:dyDescent="0.3">
      <c r="A1739" s="6">
        <v>153537</v>
      </c>
    </row>
    <row r="1740" spans="1:1" x14ac:dyDescent="0.3">
      <c r="A1740" s="6">
        <v>119346</v>
      </c>
    </row>
    <row r="1741" spans="1:1" x14ac:dyDescent="0.3">
      <c r="A1741" s="6">
        <v>165463</v>
      </c>
    </row>
    <row r="1742" spans="1:1" x14ac:dyDescent="0.3">
      <c r="A1742" s="6">
        <v>165695</v>
      </c>
    </row>
    <row r="1743" spans="1:1" x14ac:dyDescent="0.3">
      <c r="A1743" s="6">
        <v>137235</v>
      </c>
    </row>
    <row r="1744" spans="1:1" x14ac:dyDescent="0.3">
      <c r="A1744" s="6">
        <v>184219</v>
      </c>
    </row>
    <row r="1745" spans="1:1" x14ac:dyDescent="0.3">
      <c r="A1745" s="6">
        <v>184219</v>
      </c>
    </row>
    <row r="1746" spans="1:1" x14ac:dyDescent="0.3">
      <c r="A1746" s="6">
        <v>162670</v>
      </c>
    </row>
    <row r="1747" spans="1:1" x14ac:dyDescent="0.3">
      <c r="A1747" s="6">
        <v>130015</v>
      </c>
    </row>
    <row r="1748" spans="1:1" x14ac:dyDescent="0.3">
      <c r="A1748" s="6">
        <v>125008</v>
      </c>
    </row>
    <row r="1749" spans="1:1" x14ac:dyDescent="0.3">
      <c r="A1749" s="6">
        <v>183715</v>
      </c>
    </row>
    <row r="1750" spans="1:1" x14ac:dyDescent="0.3">
      <c r="A1750" s="6">
        <v>161905</v>
      </c>
    </row>
    <row r="1751" spans="1:1" x14ac:dyDescent="0.3">
      <c r="A1751" s="6">
        <v>188325</v>
      </c>
    </row>
    <row r="1752" spans="1:1" x14ac:dyDescent="0.3">
      <c r="A1752" s="6">
        <v>177027</v>
      </c>
    </row>
    <row r="1753" spans="1:1" x14ac:dyDescent="0.3">
      <c r="A1753" s="6">
        <v>133235</v>
      </c>
    </row>
    <row r="1754" spans="1:1" x14ac:dyDescent="0.3">
      <c r="A1754" s="6">
        <v>173356</v>
      </c>
    </row>
    <row r="1755" spans="1:1" x14ac:dyDescent="0.3">
      <c r="A1755" s="6">
        <v>176234</v>
      </c>
    </row>
    <row r="1756" spans="1:1" x14ac:dyDescent="0.3">
      <c r="A1756" s="6">
        <v>164713</v>
      </c>
    </row>
    <row r="1757" spans="1:1" x14ac:dyDescent="0.3">
      <c r="A1757" s="6">
        <v>137697</v>
      </c>
    </row>
    <row r="1758" spans="1:1" x14ac:dyDescent="0.3">
      <c r="A1758" s="6">
        <v>137697</v>
      </c>
    </row>
    <row r="1759" spans="1:1" x14ac:dyDescent="0.3">
      <c r="A1759" s="6">
        <v>126759</v>
      </c>
    </row>
    <row r="1760" spans="1:1" x14ac:dyDescent="0.3">
      <c r="A1760" s="6">
        <v>160504</v>
      </c>
    </row>
    <row r="1761" spans="1:1" x14ac:dyDescent="0.3">
      <c r="A1761" s="6">
        <v>123830</v>
      </c>
    </row>
    <row r="1762" spans="1:1" x14ac:dyDescent="0.3">
      <c r="A1762" s="6">
        <v>141145</v>
      </c>
    </row>
    <row r="1763" spans="1:1" x14ac:dyDescent="0.3">
      <c r="A1763" s="6">
        <v>141986</v>
      </c>
    </row>
    <row r="1764" spans="1:1" x14ac:dyDescent="0.3">
      <c r="A1764" s="6">
        <v>154466</v>
      </c>
    </row>
    <row r="1765" spans="1:1" x14ac:dyDescent="0.3">
      <c r="A1765" s="6">
        <v>147025</v>
      </c>
    </row>
    <row r="1766" spans="1:1" x14ac:dyDescent="0.3">
      <c r="A1766" s="6">
        <v>177583</v>
      </c>
    </row>
    <row r="1767" spans="1:1" x14ac:dyDescent="0.3">
      <c r="A1767" s="6">
        <v>146107</v>
      </c>
    </row>
    <row r="1768" spans="1:1" x14ac:dyDescent="0.3">
      <c r="A1768" s="6">
        <v>173448</v>
      </c>
    </row>
    <row r="1769" spans="1:1" x14ac:dyDescent="0.3">
      <c r="A1769" s="6">
        <v>126646</v>
      </c>
    </row>
    <row r="1770" spans="1:1" x14ac:dyDescent="0.3">
      <c r="A1770" s="6">
        <v>124762</v>
      </c>
    </row>
    <row r="1771" spans="1:1" x14ac:dyDescent="0.3">
      <c r="A1771" s="6">
        <v>142429</v>
      </c>
    </row>
    <row r="1772" spans="1:1" x14ac:dyDescent="0.3">
      <c r="A1772" s="6">
        <v>142429</v>
      </c>
    </row>
    <row r="1773" spans="1:1" x14ac:dyDescent="0.3">
      <c r="A1773" s="6">
        <v>171022</v>
      </c>
    </row>
    <row r="1774" spans="1:1" x14ac:dyDescent="0.3">
      <c r="A1774" s="6">
        <v>194642</v>
      </c>
    </row>
    <row r="1775" spans="1:1" x14ac:dyDescent="0.3">
      <c r="A1775" s="6">
        <v>128587</v>
      </c>
    </row>
    <row r="1776" spans="1:1" x14ac:dyDescent="0.3">
      <c r="A1776" s="6">
        <v>193790</v>
      </c>
    </row>
    <row r="1777" spans="1:1" x14ac:dyDescent="0.3">
      <c r="A1777" s="6">
        <v>190638</v>
      </c>
    </row>
    <row r="1778" spans="1:1" x14ac:dyDescent="0.3">
      <c r="A1778" s="6">
        <v>190638</v>
      </c>
    </row>
    <row r="1779" spans="1:1" x14ac:dyDescent="0.3">
      <c r="A1779" s="6">
        <v>131163</v>
      </c>
    </row>
    <row r="1780" spans="1:1" x14ac:dyDescent="0.3">
      <c r="A1780" s="6">
        <v>131163</v>
      </c>
    </row>
    <row r="1781" spans="1:1" x14ac:dyDescent="0.3">
      <c r="A1781" s="6">
        <v>180134</v>
      </c>
    </row>
    <row r="1782" spans="1:1" x14ac:dyDescent="0.3">
      <c r="A1782" s="6">
        <v>176982</v>
      </c>
    </row>
    <row r="1783" spans="1:1" x14ac:dyDescent="0.3">
      <c r="A1783" s="6">
        <v>117144</v>
      </c>
    </row>
    <row r="1784" spans="1:1" x14ac:dyDescent="0.3">
      <c r="A1784" s="6">
        <v>117144</v>
      </c>
    </row>
    <row r="1785" spans="1:1" x14ac:dyDescent="0.3">
      <c r="A1785" s="6">
        <v>144602</v>
      </c>
    </row>
    <row r="1786" spans="1:1" x14ac:dyDescent="0.3">
      <c r="A1786" s="6">
        <v>132218</v>
      </c>
    </row>
    <row r="1787" spans="1:1" x14ac:dyDescent="0.3">
      <c r="A1787" s="6">
        <v>157937</v>
      </c>
    </row>
    <row r="1788" spans="1:1" x14ac:dyDescent="0.3">
      <c r="A1788" s="6">
        <v>154132</v>
      </c>
    </row>
    <row r="1789" spans="1:1" x14ac:dyDescent="0.3">
      <c r="A1789" s="6">
        <v>134320</v>
      </c>
    </row>
    <row r="1790" spans="1:1" x14ac:dyDescent="0.3">
      <c r="A1790" s="6">
        <v>140451</v>
      </c>
    </row>
    <row r="1791" spans="1:1" x14ac:dyDescent="0.3">
      <c r="A1791" s="6">
        <v>162307</v>
      </c>
    </row>
    <row r="1792" spans="1:1" x14ac:dyDescent="0.3">
      <c r="A1792" s="6">
        <v>142473</v>
      </c>
    </row>
    <row r="1793" spans="1:1" x14ac:dyDescent="0.3">
      <c r="A1793" s="6">
        <v>114421</v>
      </c>
    </row>
    <row r="1794" spans="1:1" x14ac:dyDescent="0.3">
      <c r="A1794" s="6">
        <v>198777</v>
      </c>
    </row>
    <row r="1795" spans="1:1" x14ac:dyDescent="0.3">
      <c r="A1795" s="6">
        <v>198777</v>
      </c>
    </row>
    <row r="1796" spans="1:1" x14ac:dyDescent="0.3">
      <c r="A1796" s="6">
        <v>164449</v>
      </c>
    </row>
    <row r="1797" spans="1:1" x14ac:dyDescent="0.3">
      <c r="A1797" s="6">
        <v>143142</v>
      </c>
    </row>
    <row r="1798" spans="1:1" x14ac:dyDescent="0.3">
      <c r="A1798" s="6">
        <v>123148</v>
      </c>
    </row>
    <row r="1799" spans="1:1" x14ac:dyDescent="0.3">
      <c r="A1799" s="6">
        <v>178569</v>
      </c>
    </row>
    <row r="1800" spans="1:1" x14ac:dyDescent="0.3">
      <c r="A1800" s="6">
        <v>178128</v>
      </c>
    </row>
    <row r="1801" spans="1:1" x14ac:dyDescent="0.3">
      <c r="A1801" s="6">
        <v>119444</v>
      </c>
    </row>
    <row r="1802" spans="1:1" x14ac:dyDescent="0.3">
      <c r="A1802" s="6">
        <v>151315</v>
      </c>
    </row>
    <row r="1803" spans="1:1" x14ac:dyDescent="0.3">
      <c r="A1803" s="6">
        <v>132765</v>
      </c>
    </row>
    <row r="1804" spans="1:1" x14ac:dyDescent="0.3">
      <c r="A1804" s="6">
        <v>174004</v>
      </c>
    </row>
    <row r="1805" spans="1:1" x14ac:dyDescent="0.3">
      <c r="A1805" s="6">
        <v>128442</v>
      </c>
    </row>
    <row r="1806" spans="1:1" x14ac:dyDescent="0.3">
      <c r="A1806" s="6">
        <v>139722</v>
      </c>
    </row>
    <row r="1807" spans="1:1" x14ac:dyDescent="0.3">
      <c r="A1807" s="6">
        <v>132557</v>
      </c>
    </row>
    <row r="1808" spans="1:1" x14ac:dyDescent="0.3">
      <c r="A1808" s="6">
        <v>133183</v>
      </c>
    </row>
    <row r="1809" spans="1:1" x14ac:dyDescent="0.3">
      <c r="A1809" s="6">
        <v>181361</v>
      </c>
    </row>
    <row r="1810" spans="1:1" x14ac:dyDescent="0.3">
      <c r="A1810" s="6">
        <v>181361</v>
      </c>
    </row>
    <row r="1811" spans="1:1" x14ac:dyDescent="0.3">
      <c r="A1811" s="6">
        <v>170777</v>
      </c>
    </row>
    <row r="1812" spans="1:1" x14ac:dyDescent="0.3">
      <c r="A1812" s="6">
        <v>126091</v>
      </c>
    </row>
    <row r="1813" spans="1:1" x14ac:dyDescent="0.3">
      <c r="A1813" s="6">
        <v>126091</v>
      </c>
    </row>
    <row r="1814" spans="1:1" x14ac:dyDescent="0.3">
      <c r="A1814" s="6">
        <v>122448</v>
      </c>
    </row>
    <row r="1815" spans="1:1" x14ac:dyDescent="0.3">
      <c r="A1815" s="6">
        <v>137334</v>
      </c>
    </row>
    <row r="1816" spans="1:1" x14ac:dyDescent="0.3">
      <c r="A1816" s="6">
        <v>145894</v>
      </c>
    </row>
    <row r="1817" spans="1:1" x14ac:dyDescent="0.3">
      <c r="A1817" s="6">
        <v>131859</v>
      </c>
    </row>
    <row r="1818" spans="1:1" x14ac:dyDescent="0.3">
      <c r="A1818" s="6">
        <v>177226</v>
      </c>
    </row>
    <row r="1819" spans="1:1" x14ac:dyDescent="0.3">
      <c r="A1819" s="6">
        <v>123539</v>
      </c>
    </row>
    <row r="1820" spans="1:1" x14ac:dyDescent="0.3">
      <c r="A1820" s="6">
        <v>162637</v>
      </c>
    </row>
    <row r="1821" spans="1:1" x14ac:dyDescent="0.3">
      <c r="A1821" s="6">
        <v>165640</v>
      </c>
    </row>
    <row r="1822" spans="1:1" x14ac:dyDescent="0.3">
      <c r="A1822" s="6">
        <v>154222</v>
      </c>
    </row>
    <row r="1823" spans="1:1" x14ac:dyDescent="0.3">
      <c r="A1823" s="6">
        <v>180184</v>
      </c>
    </row>
    <row r="1824" spans="1:1" x14ac:dyDescent="0.3">
      <c r="A1824" s="6">
        <v>146377</v>
      </c>
    </row>
    <row r="1825" spans="1:1" x14ac:dyDescent="0.3">
      <c r="A1825" s="6">
        <v>116529</v>
      </c>
    </row>
    <row r="1826" spans="1:1" x14ac:dyDescent="0.3">
      <c r="A1826" s="6">
        <v>126642</v>
      </c>
    </row>
    <row r="1827" spans="1:1" x14ac:dyDescent="0.3">
      <c r="A1827" s="6">
        <v>173454</v>
      </c>
    </row>
    <row r="1828" spans="1:1" x14ac:dyDescent="0.3">
      <c r="A1828" s="6">
        <v>165814</v>
      </c>
    </row>
    <row r="1829" spans="1:1" x14ac:dyDescent="0.3">
      <c r="A1829" s="6">
        <v>138887</v>
      </c>
    </row>
    <row r="1830" spans="1:1" x14ac:dyDescent="0.3">
      <c r="A1830" s="6">
        <v>127116</v>
      </c>
    </row>
    <row r="1831" spans="1:1" x14ac:dyDescent="0.3">
      <c r="A1831" s="6">
        <v>166582</v>
      </c>
    </row>
    <row r="1832" spans="1:1" x14ac:dyDescent="0.3">
      <c r="A1832" s="6">
        <v>154549</v>
      </c>
    </row>
    <row r="1833" spans="1:1" x14ac:dyDescent="0.3">
      <c r="A1833" s="6">
        <v>155954</v>
      </c>
    </row>
    <row r="1834" spans="1:1" x14ac:dyDescent="0.3">
      <c r="A1834" s="6">
        <v>167023</v>
      </c>
    </row>
    <row r="1835" spans="1:1" x14ac:dyDescent="0.3">
      <c r="A1835" s="6">
        <v>162994</v>
      </c>
    </row>
    <row r="1836" spans="1:1" x14ac:dyDescent="0.3">
      <c r="A1836" s="6">
        <v>138576</v>
      </c>
    </row>
    <row r="1837" spans="1:1" x14ac:dyDescent="0.3">
      <c r="A1837" s="6">
        <v>177457</v>
      </c>
    </row>
    <row r="1838" spans="1:1" x14ac:dyDescent="0.3">
      <c r="A1838" s="6">
        <v>173705</v>
      </c>
    </row>
    <row r="1839" spans="1:1" x14ac:dyDescent="0.3">
      <c r="A1839" s="6">
        <v>169263</v>
      </c>
    </row>
    <row r="1840" spans="1:1" x14ac:dyDescent="0.3">
      <c r="A1840" s="6">
        <v>153790</v>
      </c>
    </row>
    <row r="1841" spans="1:1" x14ac:dyDescent="0.3">
      <c r="A1841" s="6">
        <v>147139</v>
      </c>
    </row>
    <row r="1842" spans="1:1" x14ac:dyDescent="0.3">
      <c r="A1842" s="6">
        <v>127244</v>
      </c>
    </row>
    <row r="1843" spans="1:1" x14ac:dyDescent="0.3">
      <c r="A1843" s="6">
        <v>165747</v>
      </c>
    </row>
    <row r="1844" spans="1:1" x14ac:dyDescent="0.3">
      <c r="A1844" s="6">
        <v>176800</v>
      </c>
    </row>
    <row r="1845" spans="1:1" x14ac:dyDescent="0.3">
      <c r="A1845" s="6">
        <v>146344</v>
      </c>
    </row>
    <row r="1846" spans="1:1" x14ac:dyDescent="0.3">
      <c r="A1846" s="6">
        <v>132303</v>
      </c>
    </row>
    <row r="1847" spans="1:1" x14ac:dyDescent="0.3">
      <c r="A1847" s="6">
        <v>124683</v>
      </c>
    </row>
    <row r="1848" spans="1:1" x14ac:dyDescent="0.3">
      <c r="A1848" s="6">
        <v>135544</v>
      </c>
    </row>
    <row r="1849" spans="1:1" x14ac:dyDescent="0.3">
      <c r="A1849" s="6">
        <v>171163</v>
      </c>
    </row>
    <row r="1850" spans="1:1" x14ac:dyDescent="0.3">
      <c r="A1850" s="6">
        <v>160432</v>
      </c>
    </row>
    <row r="1851" spans="1:1" x14ac:dyDescent="0.3">
      <c r="A1851" s="6">
        <v>145921</v>
      </c>
    </row>
    <row r="1852" spans="1:1" x14ac:dyDescent="0.3">
      <c r="A1852" s="6">
        <v>146102</v>
      </c>
    </row>
    <row r="1853" spans="1:1" x14ac:dyDescent="0.3">
      <c r="A1853" s="6">
        <v>172298</v>
      </c>
    </row>
    <row r="1854" spans="1:1" x14ac:dyDescent="0.3">
      <c r="A1854" s="6">
        <v>182326</v>
      </c>
    </row>
    <row r="1855" spans="1:1" x14ac:dyDescent="0.3">
      <c r="A1855" s="6">
        <v>165210</v>
      </c>
    </row>
    <row r="1856" spans="1:1" x14ac:dyDescent="0.3">
      <c r="A1856" s="6">
        <v>128839</v>
      </c>
    </row>
    <row r="1857" spans="1:1" x14ac:dyDescent="0.3">
      <c r="A1857" s="6">
        <v>151766</v>
      </c>
    </row>
    <row r="1858" spans="1:1" x14ac:dyDescent="0.3">
      <c r="A1858" s="6">
        <v>182427</v>
      </c>
    </row>
    <row r="1859" spans="1:1" x14ac:dyDescent="0.3">
      <c r="A1859" s="6">
        <v>157236</v>
      </c>
    </row>
    <row r="1860" spans="1:1" x14ac:dyDescent="0.3">
      <c r="A1860" s="6">
        <v>171427</v>
      </c>
    </row>
    <row r="1861" spans="1:1" x14ac:dyDescent="0.3">
      <c r="A1861" s="6">
        <v>130772</v>
      </c>
    </row>
    <row r="1862" spans="1:1" x14ac:dyDescent="0.3">
      <c r="A1862" s="6">
        <v>158482</v>
      </c>
    </row>
    <row r="1863" spans="1:1" x14ac:dyDescent="0.3">
      <c r="A1863" s="6">
        <v>105648</v>
      </c>
    </row>
    <row r="1864" spans="1:1" x14ac:dyDescent="0.3">
      <c r="A1864" s="6">
        <v>125224</v>
      </c>
    </row>
    <row r="1865" spans="1:1" x14ac:dyDescent="0.3">
      <c r="A1865" s="6">
        <v>136026</v>
      </c>
    </row>
    <row r="1866" spans="1:1" x14ac:dyDescent="0.3">
      <c r="A1866" s="6">
        <v>189120</v>
      </c>
    </row>
    <row r="1867" spans="1:1" x14ac:dyDescent="0.3">
      <c r="A1867" s="6">
        <v>166294</v>
      </c>
    </row>
    <row r="1868" spans="1:1" x14ac:dyDescent="0.3">
      <c r="A1868" s="6">
        <v>171691</v>
      </c>
    </row>
    <row r="1869" spans="1:1" x14ac:dyDescent="0.3">
      <c r="A1869" s="6">
        <v>120130</v>
      </c>
    </row>
    <row r="1870" spans="1:1" x14ac:dyDescent="0.3">
      <c r="A1870" s="6">
        <v>120130</v>
      </c>
    </row>
    <row r="1871" spans="1:1" x14ac:dyDescent="0.3">
      <c r="A1871" s="6">
        <v>157912</v>
      </c>
    </row>
    <row r="1872" spans="1:1" x14ac:dyDescent="0.3">
      <c r="A1872" s="6">
        <v>146374</v>
      </c>
    </row>
    <row r="1873" spans="1:1" x14ac:dyDescent="0.3">
      <c r="A1873" s="6">
        <v>177972</v>
      </c>
    </row>
    <row r="1874" spans="1:1" x14ac:dyDescent="0.3">
      <c r="A1874" s="6">
        <v>173395</v>
      </c>
    </row>
    <row r="1875" spans="1:1" x14ac:dyDescent="0.3">
      <c r="A1875" s="6">
        <v>153233</v>
      </c>
    </row>
    <row r="1876" spans="1:1" x14ac:dyDescent="0.3">
      <c r="A1876" s="6">
        <v>143050</v>
      </c>
    </row>
    <row r="1877" spans="1:1" x14ac:dyDescent="0.3">
      <c r="A1877" s="6">
        <v>142664</v>
      </c>
    </row>
    <row r="1878" spans="1:1" x14ac:dyDescent="0.3">
      <c r="A1878" s="6">
        <v>130467</v>
      </c>
    </row>
    <row r="1879" spans="1:1" x14ac:dyDescent="0.3">
      <c r="A1879" s="6">
        <v>188194</v>
      </c>
    </row>
    <row r="1880" spans="1:1" x14ac:dyDescent="0.3">
      <c r="A1880" s="6">
        <v>139356</v>
      </c>
    </row>
    <row r="1881" spans="1:1" x14ac:dyDescent="0.3">
      <c r="A1881" s="6">
        <v>163206</v>
      </c>
    </row>
    <row r="1882" spans="1:1" x14ac:dyDescent="0.3">
      <c r="A1882" s="6">
        <v>153204</v>
      </c>
    </row>
    <row r="1883" spans="1:1" x14ac:dyDescent="0.3">
      <c r="A1883" s="6">
        <v>131788</v>
      </c>
    </row>
    <row r="1884" spans="1:1" x14ac:dyDescent="0.3">
      <c r="A1884" s="6">
        <v>148186</v>
      </c>
    </row>
    <row r="1885" spans="1:1" x14ac:dyDescent="0.3">
      <c r="A1885" s="6">
        <v>155012</v>
      </c>
    </row>
    <row r="1886" spans="1:1" x14ac:dyDescent="0.3">
      <c r="A1886" s="6">
        <v>156628</v>
      </c>
    </row>
    <row r="1887" spans="1:1" x14ac:dyDescent="0.3">
      <c r="A1887" s="6">
        <v>185683</v>
      </c>
    </row>
    <row r="1888" spans="1:1" x14ac:dyDescent="0.3">
      <c r="A1888" s="6">
        <v>162187</v>
      </c>
    </row>
    <row r="1889" spans="1:1" x14ac:dyDescent="0.3">
      <c r="A1889" s="6">
        <v>156850</v>
      </c>
    </row>
    <row r="1890" spans="1:1" x14ac:dyDescent="0.3">
      <c r="A1890" s="6">
        <v>169401</v>
      </c>
    </row>
    <row r="1891" spans="1:1" x14ac:dyDescent="0.3">
      <c r="A1891" s="6">
        <v>134242</v>
      </c>
    </row>
    <row r="1892" spans="1:1" x14ac:dyDescent="0.3">
      <c r="A1892" s="6">
        <v>135924</v>
      </c>
    </row>
    <row r="1893" spans="1:1" x14ac:dyDescent="0.3">
      <c r="A1893" s="6">
        <v>144375</v>
      </c>
    </row>
    <row r="1894" spans="1:1" x14ac:dyDescent="0.3">
      <c r="A1894" s="6">
        <v>146910</v>
      </c>
    </row>
    <row r="1895" spans="1:1" x14ac:dyDescent="0.3">
      <c r="A1895" s="6">
        <v>145203</v>
      </c>
    </row>
    <row r="1896" spans="1:1" x14ac:dyDescent="0.3">
      <c r="A1896" s="6">
        <v>142394</v>
      </c>
    </row>
    <row r="1897" spans="1:1" x14ac:dyDescent="0.3">
      <c r="A1897" s="6">
        <v>132144</v>
      </c>
    </row>
    <row r="1898" spans="1:1" x14ac:dyDescent="0.3">
      <c r="A1898" s="6">
        <v>141275</v>
      </c>
    </row>
    <row r="1899" spans="1:1" x14ac:dyDescent="0.3">
      <c r="A1899" s="6">
        <v>152854</v>
      </c>
    </row>
    <row r="1900" spans="1:1" x14ac:dyDescent="0.3">
      <c r="A1900" s="6">
        <v>120427</v>
      </c>
    </row>
    <row r="1901" spans="1:1" x14ac:dyDescent="0.3">
      <c r="A1901" s="6">
        <v>130023</v>
      </c>
    </row>
    <row r="1902" spans="1:1" x14ac:dyDescent="0.3">
      <c r="A1902" s="6">
        <v>142231</v>
      </c>
    </row>
    <row r="1903" spans="1:1" x14ac:dyDescent="0.3">
      <c r="A1903" s="6">
        <v>129732</v>
      </c>
    </row>
    <row r="1904" spans="1:1" x14ac:dyDescent="0.3">
      <c r="A1904" s="6">
        <v>139062</v>
      </c>
    </row>
    <row r="1905" spans="1:1" x14ac:dyDescent="0.3">
      <c r="A1905" s="6">
        <v>134824</v>
      </c>
    </row>
    <row r="1906" spans="1:1" x14ac:dyDescent="0.3">
      <c r="A1906" s="6">
        <v>134824</v>
      </c>
    </row>
    <row r="1907" spans="1:1" x14ac:dyDescent="0.3">
      <c r="A1907" s="6">
        <v>122123</v>
      </c>
    </row>
    <row r="1908" spans="1:1" x14ac:dyDescent="0.3">
      <c r="A1908" s="6">
        <v>131928</v>
      </c>
    </row>
    <row r="1909" spans="1:1" x14ac:dyDescent="0.3">
      <c r="A1909" s="6">
        <v>160033</v>
      </c>
    </row>
    <row r="1910" spans="1:1" x14ac:dyDescent="0.3">
      <c r="A1910" s="6">
        <v>165685</v>
      </c>
    </row>
    <row r="1911" spans="1:1" x14ac:dyDescent="0.3">
      <c r="A1911" s="6">
        <v>165685</v>
      </c>
    </row>
    <row r="1912" spans="1:1" x14ac:dyDescent="0.3">
      <c r="A1912" s="6">
        <v>127159</v>
      </c>
    </row>
    <row r="1913" spans="1:1" x14ac:dyDescent="0.3">
      <c r="A1913" s="6">
        <v>145160</v>
      </c>
    </row>
    <row r="1914" spans="1:1" x14ac:dyDescent="0.3">
      <c r="A1914" s="6">
        <v>118393</v>
      </c>
    </row>
    <row r="1915" spans="1:1" x14ac:dyDescent="0.3">
      <c r="A1915" s="6">
        <v>136143</v>
      </c>
    </row>
    <row r="1916" spans="1:1" x14ac:dyDescent="0.3">
      <c r="A1916" s="6">
        <v>122263</v>
      </c>
    </row>
    <row r="1917" spans="1:1" x14ac:dyDescent="0.3">
      <c r="A1917" s="6">
        <v>134554</v>
      </c>
    </row>
    <row r="1918" spans="1:1" x14ac:dyDescent="0.3">
      <c r="A1918" s="6">
        <v>138741</v>
      </c>
    </row>
    <row r="1919" spans="1:1" x14ac:dyDescent="0.3">
      <c r="A1919" s="6">
        <v>138452</v>
      </c>
    </row>
    <row r="1920" spans="1:1" x14ac:dyDescent="0.3">
      <c r="A1920" s="6">
        <v>138452</v>
      </c>
    </row>
    <row r="1921" spans="1:1" x14ac:dyDescent="0.3">
      <c r="A1921" s="6">
        <v>137126</v>
      </c>
    </row>
    <row r="1922" spans="1:1" x14ac:dyDescent="0.3">
      <c r="A1922" s="6">
        <v>190933</v>
      </c>
    </row>
    <row r="1923" spans="1:1" x14ac:dyDescent="0.3">
      <c r="A1923" s="6">
        <v>175865</v>
      </c>
    </row>
    <row r="1924" spans="1:1" x14ac:dyDescent="0.3">
      <c r="A1924" s="6">
        <v>139548</v>
      </c>
    </row>
    <row r="1925" spans="1:1" x14ac:dyDescent="0.3">
      <c r="A1925" s="6">
        <v>146854</v>
      </c>
    </row>
    <row r="1926" spans="1:1" x14ac:dyDescent="0.3">
      <c r="A1926" s="6">
        <v>179823</v>
      </c>
    </row>
    <row r="1927" spans="1:1" x14ac:dyDescent="0.3">
      <c r="A1927" s="6">
        <v>129543</v>
      </c>
    </row>
    <row r="1928" spans="1:1" x14ac:dyDescent="0.3">
      <c r="A1928" s="6">
        <v>151287</v>
      </c>
    </row>
    <row r="1929" spans="1:1" x14ac:dyDescent="0.3">
      <c r="A1929" s="6">
        <v>141443</v>
      </c>
    </row>
    <row r="1930" spans="1:1" x14ac:dyDescent="0.3">
      <c r="A1930" s="6">
        <v>182571</v>
      </c>
    </row>
    <row r="1931" spans="1:1" x14ac:dyDescent="0.3">
      <c r="A1931" s="6">
        <v>154197</v>
      </c>
    </row>
    <row r="1932" spans="1:1" x14ac:dyDescent="0.3">
      <c r="A1932" s="6">
        <v>139453</v>
      </c>
    </row>
    <row r="1933" spans="1:1" x14ac:dyDescent="0.3">
      <c r="A1933" s="6">
        <v>194472</v>
      </c>
    </row>
    <row r="1934" spans="1:1" x14ac:dyDescent="0.3">
      <c r="A1934" s="6">
        <v>142395</v>
      </c>
    </row>
    <row r="1935" spans="1:1" x14ac:dyDescent="0.3">
      <c r="A1935" s="6">
        <v>152074</v>
      </c>
    </row>
    <row r="1936" spans="1:1" x14ac:dyDescent="0.3">
      <c r="A1936" s="6">
        <v>178075</v>
      </c>
    </row>
    <row r="1937" spans="1:1" x14ac:dyDescent="0.3">
      <c r="A1937" s="6">
        <v>182032</v>
      </c>
    </row>
    <row r="1938" spans="1:1" x14ac:dyDescent="0.3">
      <c r="A1938" s="6">
        <v>182032</v>
      </c>
    </row>
    <row r="1939" spans="1:1" x14ac:dyDescent="0.3">
      <c r="A1939" s="6">
        <v>171466</v>
      </c>
    </row>
    <row r="1940" spans="1:1" x14ac:dyDescent="0.3">
      <c r="A1940" s="6">
        <v>186424</v>
      </c>
    </row>
    <row r="1941" spans="1:1" x14ac:dyDescent="0.3">
      <c r="A1941" s="6">
        <v>155563</v>
      </c>
    </row>
    <row r="1942" spans="1:1" x14ac:dyDescent="0.3">
      <c r="A1942" s="6">
        <v>152569</v>
      </c>
    </row>
    <row r="1943" spans="1:1" x14ac:dyDescent="0.3">
      <c r="A1943" s="6">
        <v>131761</v>
      </c>
    </row>
    <row r="1944" spans="1:1" x14ac:dyDescent="0.3">
      <c r="A1944" s="6">
        <v>175433</v>
      </c>
    </row>
    <row r="1945" spans="1:1" x14ac:dyDescent="0.3">
      <c r="A1945" s="6">
        <v>138829</v>
      </c>
    </row>
    <row r="1946" spans="1:1" x14ac:dyDescent="0.3">
      <c r="A1946" s="6">
        <v>129315</v>
      </c>
    </row>
    <row r="1947" spans="1:1" x14ac:dyDescent="0.3">
      <c r="A1947" s="6">
        <v>158692</v>
      </c>
    </row>
    <row r="1948" spans="1:1" x14ac:dyDescent="0.3">
      <c r="A1948" s="6">
        <v>170924</v>
      </c>
    </row>
    <row r="1949" spans="1:1" x14ac:dyDescent="0.3">
      <c r="A1949" s="6">
        <v>170924</v>
      </c>
    </row>
    <row r="1950" spans="1:1" x14ac:dyDescent="0.3">
      <c r="A1950" s="6">
        <v>162568</v>
      </c>
    </row>
    <row r="1951" spans="1:1" x14ac:dyDescent="0.3">
      <c r="A1951" s="6">
        <v>155956</v>
      </c>
    </row>
    <row r="1952" spans="1:1" x14ac:dyDescent="0.3">
      <c r="A1952" s="6">
        <v>179632</v>
      </c>
    </row>
    <row r="1953" spans="1:1" x14ac:dyDescent="0.3">
      <c r="A1953" s="6">
        <v>121474</v>
      </c>
    </row>
    <row r="1954" spans="1:1" x14ac:dyDescent="0.3">
      <c r="A1954" s="6">
        <v>185072</v>
      </c>
    </row>
    <row r="1955" spans="1:1" x14ac:dyDescent="0.3">
      <c r="A1955" s="6">
        <v>178468</v>
      </c>
    </row>
    <row r="1956" spans="1:1" x14ac:dyDescent="0.3">
      <c r="A1956" s="6">
        <v>136781</v>
      </c>
    </row>
    <row r="1957" spans="1:1" x14ac:dyDescent="0.3">
      <c r="A1957" s="6">
        <v>165526</v>
      </c>
    </row>
    <row r="1958" spans="1:1" x14ac:dyDescent="0.3">
      <c r="A1958" s="6">
        <v>165526</v>
      </c>
    </row>
    <row r="1959" spans="1:1" x14ac:dyDescent="0.3">
      <c r="A1959" s="6">
        <v>145204</v>
      </c>
    </row>
    <row r="1960" spans="1:1" x14ac:dyDescent="0.3">
      <c r="A1960" s="6">
        <v>134578</v>
      </c>
    </row>
    <row r="1961" spans="1:1" x14ac:dyDescent="0.3">
      <c r="A1961" s="6">
        <v>148918</v>
      </c>
    </row>
    <row r="1962" spans="1:1" x14ac:dyDescent="0.3">
      <c r="A1962" s="6">
        <v>148918</v>
      </c>
    </row>
    <row r="1963" spans="1:1" x14ac:dyDescent="0.3">
      <c r="A1963" s="6">
        <v>150616</v>
      </c>
    </row>
    <row r="1964" spans="1:1" x14ac:dyDescent="0.3">
      <c r="A1964" s="6">
        <v>158116</v>
      </c>
    </row>
    <row r="1965" spans="1:1" x14ac:dyDescent="0.3">
      <c r="A1965" s="6">
        <v>122148</v>
      </c>
    </row>
    <row r="1966" spans="1:1" x14ac:dyDescent="0.3">
      <c r="A1966" s="6">
        <v>139747</v>
      </c>
    </row>
    <row r="1967" spans="1:1" x14ac:dyDescent="0.3">
      <c r="A1967" s="6">
        <v>146015</v>
      </c>
    </row>
    <row r="1968" spans="1:1" x14ac:dyDescent="0.3">
      <c r="A1968" s="6">
        <v>146015</v>
      </c>
    </row>
    <row r="1969" spans="1:1" x14ac:dyDescent="0.3">
      <c r="A1969" s="6">
        <v>177622</v>
      </c>
    </row>
    <row r="1970" spans="1:1" x14ac:dyDescent="0.3">
      <c r="A1970" s="6">
        <v>136283</v>
      </c>
    </row>
    <row r="1971" spans="1:1" x14ac:dyDescent="0.3">
      <c r="A1971" s="6">
        <v>175315</v>
      </c>
    </row>
    <row r="1972" spans="1:1" x14ac:dyDescent="0.3">
      <c r="A1972" s="6">
        <v>115033</v>
      </c>
    </row>
    <row r="1973" spans="1:1" x14ac:dyDescent="0.3">
      <c r="A1973" s="6">
        <v>135246</v>
      </c>
    </row>
    <row r="1974" spans="1:1" x14ac:dyDescent="0.3">
      <c r="A1974" s="6">
        <v>144503</v>
      </c>
    </row>
    <row r="1975" spans="1:1" x14ac:dyDescent="0.3">
      <c r="A1975" s="6">
        <v>136273</v>
      </c>
    </row>
    <row r="1976" spans="1:1" x14ac:dyDescent="0.3">
      <c r="A1976" s="6">
        <v>155249</v>
      </c>
    </row>
    <row r="1977" spans="1:1" x14ac:dyDescent="0.3">
      <c r="A1977" s="6">
        <v>144319</v>
      </c>
    </row>
    <row r="1978" spans="1:1" x14ac:dyDescent="0.3">
      <c r="A1978" s="6">
        <v>126850</v>
      </c>
    </row>
    <row r="1979" spans="1:1" x14ac:dyDescent="0.3">
      <c r="A1979" s="6">
        <v>138196</v>
      </c>
    </row>
    <row r="1980" spans="1:1" x14ac:dyDescent="0.3">
      <c r="A1980" s="6">
        <v>116653</v>
      </c>
    </row>
    <row r="1981" spans="1:1" x14ac:dyDescent="0.3">
      <c r="A1981" s="6">
        <v>124711</v>
      </c>
    </row>
    <row r="1982" spans="1:1" x14ac:dyDescent="0.3">
      <c r="A1982" s="6">
        <v>150616</v>
      </c>
    </row>
    <row r="1983" spans="1:1" x14ac:dyDescent="0.3">
      <c r="A1983" s="6">
        <v>149638</v>
      </c>
    </row>
    <row r="1984" spans="1:1" x14ac:dyDescent="0.3">
      <c r="A1984" s="6">
        <v>159412</v>
      </c>
    </row>
    <row r="1985" spans="1:1" x14ac:dyDescent="0.3">
      <c r="A1985" s="6">
        <v>192556</v>
      </c>
    </row>
    <row r="1986" spans="1:1" x14ac:dyDescent="0.3">
      <c r="A1986" s="6">
        <v>166000</v>
      </c>
    </row>
    <row r="1987" spans="1:1" x14ac:dyDescent="0.3">
      <c r="A1987" s="6">
        <v>158401</v>
      </c>
    </row>
    <row r="1988" spans="1:1" x14ac:dyDescent="0.3">
      <c r="A1988" s="6">
        <v>135876</v>
      </c>
    </row>
    <row r="1989" spans="1:1" x14ac:dyDescent="0.3">
      <c r="A1989" s="6">
        <v>150447</v>
      </c>
    </row>
    <row r="1990" spans="1:1" x14ac:dyDescent="0.3">
      <c r="A1990" s="6">
        <v>133456</v>
      </c>
    </row>
    <row r="1991" spans="1:1" x14ac:dyDescent="0.3">
      <c r="A1991" s="6">
        <v>137716</v>
      </c>
    </row>
    <row r="1992" spans="1:1" x14ac:dyDescent="0.3">
      <c r="A1992" s="6">
        <v>143322</v>
      </c>
    </row>
    <row r="1993" spans="1:1" x14ac:dyDescent="0.3">
      <c r="A1993" s="6">
        <v>135684</v>
      </c>
    </row>
    <row r="1994" spans="1:1" x14ac:dyDescent="0.3">
      <c r="A1994" s="6">
        <v>142523</v>
      </c>
    </row>
    <row r="1995" spans="1:1" x14ac:dyDescent="0.3">
      <c r="A1995" s="6">
        <v>142523</v>
      </c>
    </row>
    <row r="1996" spans="1:1" x14ac:dyDescent="0.3">
      <c r="A1996" s="6">
        <v>145903</v>
      </c>
    </row>
    <row r="1997" spans="1:1" x14ac:dyDescent="0.3">
      <c r="A1997" s="6">
        <v>127071</v>
      </c>
    </row>
    <row r="1998" spans="1:1" x14ac:dyDescent="0.3">
      <c r="A1998" s="6">
        <v>161180</v>
      </c>
    </row>
    <row r="1999" spans="1:1" x14ac:dyDescent="0.3">
      <c r="A1999" s="6">
        <v>146931</v>
      </c>
    </row>
    <row r="2000" spans="1:1" x14ac:dyDescent="0.3">
      <c r="A2000" s="6">
        <v>159354</v>
      </c>
    </row>
    <row r="2001" spans="1:1" x14ac:dyDescent="0.3">
      <c r="A2001" s="6">
        <v>179146</v>
      </c>
    </row>
    <row r="2002" spans="1:1" x14ac:dyDescent="0.3">
      <c r="A2002" s="6">
        <v>179146</v>
      </c>
    </row>
    <row r="2003" spans="1:1" x14ac:dyDescent="0.3">
      <c r="A2003" s="6">
        <v>192910</v>
      </c>
    </row>
    <row r="2004" spans="1:1" x14ac:dyDescent="0.3">
      <c r="A2004" s="6">
        <v>155761</v>
      </c>
    </row>
    <row r="2005" spans="1:1" x14ac:dyDescent="0.3">
      <c r="A2005" s="6">
        <v>172570</v>
      </c>
    </row>
    <row r="2006" spans="1:1" x14ac:dyDescent="0.3">
      <c r="A2006" s="6">
        <v>136663</v>
      </c>
    </row>
    <row r="2007" spans="1:1" x14ac:dyDescent="0.3">
      <c r="A2007" s="6">
        <v>139190</v>
      </c>
    </row>
    <row r="2008" spans="1:1" x14ac:dyDescent="0.3">
      <c r="A2008" s="6">
        <v>179529</v>
      </c>
    </row>
    <row r="2009" spans="1:1" x14ac:dyDescent="0.3">
      <c r="A2009" s="6">
        <v>190369</v>
      </c>
    </row>
    <row r="2010" spans="1:1" x14ac:dyDescent="0.3">
      <c r="A2010" s="6">
        <v>127938</v>
      </c>
    </row>
    <row r="2011" spans="1:1" x14ac:dyDescent="0.3">
      <c r="A2011" s="6">
        <v>162159</v>
      </c>
    </row>
    <row r="2012" spans="1:1" x14ac:dyDescent="0.3">
      <c r="A2012" s="6">
        <v>181574</v>
      </c>
    </row>
    <row r="2013" spans="1:1" x14ac:dyDescent="0.3">
      <c r="A2013" s="6">
        <v>157338</v>
      </c>
    </row>
    <row r="2014" spans="1:1" x14ac:dyDescent="0.3">
      <c r="A2014" s="6">
        <v>141713</v>
      </c>
    </row>
    <row r="2015" spans="1:1" x14ac:dyDescent="0.3">
      <c r="A2015" s="6">
        <v>190247</v>
      </c>
    </row>
    <row r="2016" spans="1:1" x14ac:dyDescent="0.3">
      <c r="A2016" s="6">
        <v>172025</v>
      </c>
    </row>
    <row r="2017" spans="1:1" x14ac:dyDescent="0.3">
      <c r="A2017" s="6">
        <v>177882</v>
      </c>
    </row>
    <row r="2018" spans="1:1" x14ac:dyDescent="0.3">
      <c r="A2018" s="6">
        <v>128332</v>
      </c>
    </row>
    <row r="2019" spans="1:1" x14ac:dyDescent="0.3">
      <c r="A2019" s="6">
        <v>126868</v>
      </c>
    </row>
    <row r="2020" spans="1:1" x14ac:dyDescent="0.3">
      <c r="A2020" s="6">
        <v>130396</v>
      </c>
    </row>
    <row r="2021" spans="1:1" x14ac:dyDescent="0.3">
      <c r="A2021" s="6">
        <v>138054</v>
      </c>
    </row>
    <row r="2022" spans="1:1" x14ac:dyDescent="0.3">
      <c r="A2022" s="6">
        <v>183528</v>
      </c>
    </row>
    <row r="2023" spans="1:1" x14ac:dyDescent="0.3">
      <c r="A2023" s="6">
        <v>171322</v>
      </c>
    </row>
    <row r="2024" spans="1:1" x14ac:dyDescent="0.3">
      <c r="A2024" s="6">
        <v>175507</v>
      </c>
    </row>
    <row r="2025" spans="1:1" x14ac:dyDescent="0.3">
      <c r="A2025" s="6">
        <v>175507</v>
      </c>
    </row>
    <row r="2026" spans="1:1" x14ac:dyDescent="0.3">
      <c r="A2026" s="6">
        <v>175774</v>
      </c>
    </row>
    <row r="2027" spans="1:1" x14ac:dyDescent="0.3">
      <c r="A2027" s="6">
        <v>175774</v>
      </c>
    </row>
    <row r="2028" spans="1:1" x14ac:dyDescent="0.3">
      <c r="A2028" s="6">
        <v>137395</v>
      </c>
    </row>
    <row r="2029" spans="1:1" x14ac:dyDescent="0.3">
      <c r="A2029" s="6">
        <v>188420</v>
      </c>
    </row>
    <row r="2030" spans="1:1" x14ac:dyDescent="0.3">
      <c r="A2030" s="6">
        <v>176842</v>
      </c>
    </row>
    <row r="2031" spans="1:1" x14ac:dyDescent="0.3">
      <c r="A2031" s="6">
        <v>143776</v>
      </c>
    </row>
    <row r="2032" spans="1:1" x14ac:dyDescent="0.3">
      <c r="A2032" s="6">
        <v>174293</v>
      </c>
    </row>
    <row r="2033" spans="1:1" x14ac:dyDescent="0.3">
      <c r="A2033" s="6">
        <v>174293</v>
      </c>
    </row>
    <row r="2034" spans="1:1" x14ac:dyDescent="0.3">
      <c r="A2034" s="6">
        <v>134469</v>
      </c>
    </row>
    <row r="2035" spans="1:1" x14ac:dyDescent="0.3">
      <c r="A2035" s="6">
        <v>110404</v>
      </c>
    </row>
    <row r="2036" spans="1:1" x14ac:dyDescent="0.3">
      <c r="A2036" s="6">
        <v>146390</v>
      </c>
    </row>
    <row r="2037" spans="1:1" x14ac:dyDescent="0.3">
      <c r="A2037" s="6">
        <v>137401</v>
      </c>
    </row>
    <row r="2038" spans="1:1" x14ac:dyDescent="0.3">
      <c r="A2038" s="6">
        <v>137401</v>
      </c>
    </row>
    <row r="2039" spans="1:1" x14ac:dyDescent="0.3">
      <c r="A2039" s="6">
        <v>181168</v>
      </c>
    </row>
    <row r="2040" spans="1:1" x14ac:dyDescent="0.3">
      <c r="A2040" s="6">
        <v>156551</v>
      </c>
    </row>
    <row r="2041" spans="1:1" x14ac:dyDescent="0.3">
      <c r="A2041" s="6">
        <v>156551</v>
      </c>
    </row>
    <row r="2042" spans="1:1" x14ac:dyDescent="0.3">
      <c r="A2042" s="6">
        <v>159041</v>
      </c>
    </row>
    <row r="2043" spans="1:1" x14ac:dyDescent="0.3">
      <c r="A2043" s="6">
        <v>152597</v>
      </c>
    </row>
    <row r="2044" spans="1:1" x14ac:dyDescent="0.3">
      <c r="A2044" s="6">
        <v>187195</v>
      </c>
    </row>
    <row r="2045" spans="1:1" x14ac:dyDescent="0.3">
      <c r="A2045" s="6">
        <v>126954</v>
      </c>
    </row>
    <row r="2046" spans="1:1" x14ac:dyDescent="0.3">
      <c r="A2046" s="6">
        <v>122108</v>
      </c>
    </row>
    <row r="2047" spans="1:1" x14ac:dyDescent="0.3">
      <c r="A2047" s="6">
        <v>152190</v>
      </c>
    </row>
    <row r="2048" spans="1:1" x14ac:dyDescent="0.3">
      <c r="A2048" s="6">
        <v>141644</v>
      </c>
    </row>
    <row r="2049" spans="1:1" x14ac:dyDescent="0.3">
      <c r="A2049" s="6">
        <v>127922</v>
      </c>
    </row>
    <row r="2050" spans="1:1" x14ac:dyDescent="0.3">
      <c r="A2050" s="6">
        <v>138725</v>
      </c>
    </row>
    <row r="2051" spans="1:1" x14ac:dyDescent="0.3">
      <c r="A2051" s="6">
        <v>177376</v>
      </c>
    </row>
    <row r="2052" spans="1:1" x14ac:dyDescent="0.3">
      <c r="A2052" s="6">
        <v>116248</v>
      </c>
    </row>
    <row r="2053" spans="1:1" x14ac:dyDescent="0.3">
      <c r="A2053" s="6">
        <v>184117</v>
      </c>
    </row>
    <row r="2054" spans="1:1" x14ac:dyDescent="0.3">
      <c r="A2054" s="6">
        <v>151650</v>
      </c>
    </row>
    <row r="2055" spans="1:1" x14ac:dyDescent="0.3">
      <c r="A2055" s="6">
        <v>146106</v>
      </c>
    </row>
    <row r="2056" spans="1:1" x14ac:dyDescent="0.3">
      <c r="A2056" s="6">
        <v>121282</v>
      </c>
    </row>
    <row r="2057" spans="1:1" x14ac:dyDescent="0.3">
      <c r="A2057" s="6">
        <v>134738</v>
      </c>
    </row>
    <row r="2058" spans="1:1" x14ac:dyDescent="0.3">
      <c r="A2058" s="6">
        <v>132474</v>
      </c>
    </row>
    <row r="2059" spans="1:1" x14ac:dyDescent="0.3">
      <c r="A2059" s="6">
        <v>120587</v>
      </c>
    </row>
    <row r="2060" spans="1:1" x14ac:dyDescent="0.3">
      <c r="A2060" s="6">
        <v>120587</v>
      </c>
    </row>
    <row r="2061" spans="1:1" x14ac:dyDescent="0.3">
      <c r="A2061" s="6">
        <v>180872</v>
      </c>
    </row>
    <row r="2062" spans="1:1" x14ac:dyDescent="0.3">
      <c r="A2062" s="6">
        <v>179593</v>
      </c>
    </row>
    <row r="2063" spans="1:1" x14ac:dyDescent="0.3">
      <c r="A2063" s="6">
        <v>179593</v>
      </c>
    </row>
    <row r="2064" spans="1:1" x14ac:dyDescent="0.3">
      <c r="A2064" s="6">
        <v>165486</v>
      </c>
    </row>
    <row r="2065" spans="1:1" x14ac:dyDescent="0.3">
      <c r="A2065" s="6">
        <v>174190</v>
      </c>
    </row>
    <row r="2066" spans="1:1" x14ac:dyDescent="0.3">
      <c r="A2066" s="6">
        <v>179946</v>
      </c>
    </row>
    <row r="2067" spans="1:1" x14ac:dyDescent="0.3">
      <c r="A2067" s="6">
        <v>165968</v>
      </c>
    </row>
    <row r="2068" spans="1:1" x14ac:dyDescent="0.3">
      <c r="A2068" s="6">
        <v>132146</v>
      </c>
    </row>
    <row r="2069" spans="1:1" x14ac:dyDescent="0.3">
      <c r="A2069" s="6">
        <v>134176</v>
      </c>
    </row>
    <row r="2070" spans="1:1" x14ac:dyDescent="0.3">
      <c r="A2070" s="6">
        <v>134176</v>
      </c>
    </row>
    <row r="2071" spans="1:1" x14ac:dyDescent="0.3">
      <c r="A2071" s="6">
        <v>152195</v>
      </c>
    </row>
    <row r="2072" spans="1:1" x14ac:dyDescent="0.3">
      <c r="A2072" s="6">
        <v>167267</v>
      </c>
    </row>
    <row r="2073" spans="1:1" x14ac:dyDescent="0.3">
      <c r="A2073" s="6">
        <v>176140</v>
      </c>
    </row>
    <row r="2074" spans="1:1" x14ac:dyDescent="0.3">
      <c r="A2074" s="6">
        <v>169661</v>
      </c>
    </row>
    <row r="2075" spans="1:1" x14ac:dyDescent="0.3">
      <c r="A2075" s="6">
        <v>129791</v>
      </c>
    </row>
    <row r="2076" spans="1:1" x14ac:dyDescent="0.3">
      <c r="A2076" s="6">
        <v>177845</v>
      </c>
    </row>
    <row r="2077" spans="1:1" x14ac:dyDescent="0.3">
      <c r="A2077" s="6">
        <v>134587</v>
      </c>
    </row>
    <row r="2078" spans="1:1" x14ac:dyDescent="0.3">
      <c r="A2078" s="6">
        <v>153863</v>
      </c>
    </row>
    <row r="2079" spans="1:1" x14ac:dyDescent="0.3">
      <c r="A2079" s="6">
        <v>157100</v>
      </c>
    </row>
    <row r="2080" spans="1:1" x14ac:dyDescent="0.3">
      <c r="A2080" s="6">
        <v>120518</v>
      </c>
    </row>
    <row r="2081" spans="1:1" x14ac:dyDescent="0.3">
      <c r="A2081" s="6">
        <v>183033</v>
      </c>
    </row>
    <row r="2082" spans="1:1" x14ac:dyDescent="0.3">
      <c r="A2082" s="6">
        <v>124434</v>
      </c>
    </row>
    <row r="2083" spans="1:1" x14ac:dyDescent="0.3">
      <c r="A2083" s="6">
        <v>101730</v>
      </c>
    </row>
    <row r="2084" spans="1:1" x14ac:dyDescent="0.3">
      <c r="A2084" s="6">
        <v>130298</v>
      </c>
    </row>
    <row r="2085" spans="1:1" x14ac:dyDescent="0.3">
      <c r="A2085" s="6">
        <v>135860</v>
      </c>
    </row>
    <row r="2086" spans="1:1" x14ac:dyDescent="0.3">
      <c r="A2086" s="6">
        <v>135860</v>
      </c>
    </row>
    <row r="2087" spans="1:1" x14ac:dyDescent="0.3">
      <c r="A2087" s="6">
        <v>135860</v>
      </c>
    </row>
    <row r="2088" spans="1:1" x14ac:dyDescent="0.3">
      <c r="A2088" s="6">
        <v>135860</v>
      </c>
    </row>
    <row r="2089" spans="1:1" x14ac:dyDescent="0.3">
      <c r="A2089" s="6">
        <v>175127</v>
      </c>
    </row>
    <row r="2090" spans="1:1" x14ac:dyDescent="0.3">
      <c r="A2090" s="6">
        <v>175127</v>
      </c>
    </row>
    <row r="2091" spans="1:1" x14ac:dyDescent="0.3">
      <c r="A2091" s="6">
        <v>167911</v>
      </c>
    </row>
    <row r="2092" spans="1:1" x14ac:dyDescent="0.3">
      <c r="A2092" s="6">
        <v>167911</v>
      </c>
    </row>
    <row r="2093" spans="1:1" x14ac:dyDescent="0.3">
      <c r="A2093" s="6">
        <v>110979</v>
      </c>
    </row>
    <row r="2094" spans="1:1" x14ac:dyDescent="0.3">
      <c r="A2094" s="6">
        <v>110979</v>
      </c>
    </row>
    <row r="2095" spans="1:1" x14ac:dyDescent="0.3">
      <c r="A2095" s="6">
        <v>139996</v>
      </c>
    </row>
    <row r="2096" spans="1:1" x14ac:dyDescent="0.3">
      <c r="A2096" s="6">
        <v>130096</v>
      </c>
    </row>
    <row r="2097" spans="1:1" x14ac:dyDescent="0.3">
      <c r="A2097" s="6">
        <v>130096</v>
      </c>
    </row>
    <row r="2098" spans="1:1" x14ac:dyDescent="0.3">
      <c r="A2098" s="6">
        <v>126751</v>
      </c>
    </row>
    <row r="2099" spans="1:1" x14ac:dyDescent="0.3">
      <c r="A2099" s="6">
        <v>176081</v>
      </c>
    </row>
    <row r="2100" spans="1:1" x14ac:dyDescent="0.3">
      <c r="A2100" s="6">
        <v>176081</v>
      </c>
    </row>
    <row r="2101" spans="1:1" x14ac:dyDescent="0.3">
      <c r="A2101" s="6">
        <v>178710</v>
      </c>
    </row>
    <row r="2102" spans="1:1" x14ac:dyDescent="0.3">
      <c r="A2102" s="6">
        <v>155842</v>
      </c>
    </row>
    <row r="2103" spans="1:1" x14ac:dyDescent="0.3">
      <c r="A2103" s="6">
        <v>118988</v>
      </c>
    </row>
    <row r="2104" spans="1:1" x14ac:dyDescent="0.3">
      <c r="A2104" s="6">
        <v>138853</v>
      </c>
    </row>
    <row r="2105" spans="1:1" x14ac:dyDescent="0.3">
      <c r="A2105" s="6">
        <v>196547</v>
      </c>
    </row>
    <row r="2106" spans="1:1" x14ac:dyDescent="0.3">
      <c r="A2106" s="6">
        <v>181051</v>
      </c>
    </row>
    <row r="2107" spans="1:1" x14ac:dyDescent="0.3">
      <c r="A2107" s="6">
        <v>123626</v>
      </c>
    </row>
    <row r="2108" spans="1:1" x14ac:dyDescent="0.3">
      <c r="A2108" s="6">
        <v>149669</v>
      </c>
    </row>
    <row r="2109" spans="1:1" x14ac:dyDescent="0.3">
      <c r="A2109" s="6">
        <v>154984</v>
      </c>
    </row>
    <row r="2110" spans="1:1" x14ac:dyDescent="0.3">
      <c r="A2110" s="6">
        <v>176624</v>
      </c>
    </row>
    <row r="2111" spans="1:1" x14ac:dyDescent="0.3">
      <c r="A2111" s="6">
        <v>165106</v>
      </c>
    </row>
    <row r="2112" spans="1:1" x14ac:dyDescent="0.3">
      <c r="A2112" s="6">
        <v>150300</v>
      </c>
    </row>
    <row r="2113" spans="1:1" x14ac:dyDescent="0.3">
      <c r="A2113" s="6">
        <v>132892</v>
      </c>
    </row>
    <row r="2114" spans="1:1" x14ac:dyDescent="0.3">
      <c r="A2114" s="6">
        <v>132892</v>
      </c>
    </row>
    <row r="2115" spans="1:1" x14ac:dyDescent="0.3">
      <c r="A2115" s="6">
        <v>169719</v>
      </c>
    </row>
    <row r="2116" spans="1:1" x14ac:dyDescent="0.3">
      <c r="A2116" s="6">
        <v>164722</v>
      </c>
    </row>
    <row r="2117" spans="1:1" x14ac:dyDescent="0.3">
      <c r="A2117" s="6">
        <v>130843</v>
      </c>
    </row>
    <row r="2118" spans="1:1" x14ac:dyDescent="0.3">
      <c r="A2118" s="6">
        <v>213734</v>
      </c>
    </row>
    <row r="2119" spans="1:1" x14ac:dyDescent="0.3">
      <c r="A2119" s="6">
        <v>123091</v>
      </c>
    </row>
    <row r="2120" spans="1:1" x14ac:dyDescent="0.3">
      <c r="A2120" s="6">
        <v>145576</v>
      </c>
    </row>
    <row r="2121" spans="1:1" x14ac:dyDescent="0.3">
      <c r="A2121" s="6">
        <v>150388</v>
      </c>
    </row>
    <row r="2122" spans="1:1" x14ac:dyDescent="0.3">
      <c r="A2122" s="6">
        <v>179410</v>
      </c>
    </row>
    <row r="2123" spans="1:1" x14ac:dyDescent="0.3">
      <c r="A2123" s="6">
        <v>185844</v>
      </c>
    </row>
    <row r="2124" spans="1:1" x14ac:dyDescent="0.3">
      <c r="A2124" s="6">
        <v>164892</v>
      </c>
    </row>
    <row r="2125" spans="1:1" x14ac:dyDescent="0.3">
      <c r="A2125" s="6">
        <v>118746</v>
      </c>
    </row>
    <row r="2126" spans="1:1" x14ac:dyDescent="0.3">
      <c r="A2126" s="6">
        <v>143783</v>
      </c>
    </row>
    <row r="2127" spans="1:1" x14ac:dyDescent="0.3">
      <c r="A2127" s="6">
        <v>150127</v>
      </c>
    </row>
    <row r="2128" spans="1:1" x14ac:dyDescent="0.3">
      <c r="A2128" s="6">
        <v>165808</v>
      </c>
    </row>
    <row r="2129" spans="1:1" x14ac:dyDescent="0.3">
      <c r="A2129" s="6">
        <v>173170</v>
      </c>
    </row>
    <row r="2130" spans="1:1" x14ac:dyDescent="0.3">
      <c r="A2130" s="6">
        <v>166480</v>
      </c>
    </row>
    <row r="2131" spans="1:1" x14ac:dyDescent="0.3">
      <c r="A2131" s="6">
        <v>179803</v>
      </c>
    </row>
    <row r="2132" spans="1:1" x14ac:dyDescent="0.3">
      <c r="A2132" s="6">
        <v>136927</v>
      </c>
    </row>
    <row r="2133" spans="1:1" x14ac:dyDescent="0.3">
      <c r="A2133" s="6">
        <v>170545</v>
      </c>
    </row>
    <row r="2134" spans="1:1" x14ac:dyDescent="0.3">
      <c r="A2134" s="6">
        <v>161671</v>
      </c>
    </row>
    <row r="2135" spans="1:1" x14ac:dyDescent="0.3">
      <c r="A2135" s="6">
        <v>123536</v>
      </c>
    </row>
    <row r="2136" spans="1:1" x14ac:dyDescent="0.3">
      <c r="A2136" s="6">
        <v>131686</v>
      </c>
    </row>
    <row r="2137" spans="1:1" x14ac:dyDescent="0.3">
      <c r="A2137" s="6">
        <v>118492</v>
      </c>
    </row>
    <row r="2138" spans="1:1" x14ac:dyDescent="0.3">
      <c r="A2138" s="6">
        <v>128764</v>
      </c>
    </row>
    <row r="2139" spans="1:1" x14ac:dyDescent="0.3">
      <c r="A2139" s="6">
        <v>163404</v>
      </c>
    </row>
    <row r="2140" spans="1:1" x14ac:dyDescent="0.3">
      <c r="A2140" s="6">
        <v>152157</v>
      </c>
    </row>
    <row r="2141" spans="1:1" x14ac:dyDescent="0.3">
      <c r="A2141" s="6">
        <v>142693</v>
      </c>
    </row>
    <row r="2142" spans="1:1" x14ac:dyDescent="0.3">
      <c r="A2142" s="6">
        <v>182582</v>
      </c>
    </row>
    <row r="2143" spans="1:1" x14ac:dyDescent="0.3">
      <c r="A2143" s="6">
        <v>150353</v>
      </c>
    </row>
    <row r="2144" spans="1:1" x14ac:dyDescent="0.3">
      <c r="A2144" s="6">
        <v>144794</v>
      </c>
    </row>
    <row r="2145" spans="1:1" x14ac:dyDescent="0.3">
      <c r="A2145" s="6">
        <v>144794</v>
      </c>
    </row>
    <row r="2146" spans="1:1" x14ac:dyDescent="0.3">
      <c r="A2146" s="6">
        <v>154348</v>
      </c>
    </row>
    <row r="2147" spans="1:1" x14ac:dyDescent="0.3">
      <c r="A2147" s="6">
        <v>177343</v>
      </c>
    </row>
    <row r="2148" spans="1:1" x14ac:dyDescent="0.3">
      <c r="A2148" s="6">
        <v>153154</v>
      </c>
    </row>
    <row r="2149" spans="1:1" x14ac:dyDescent="0.3">
      <c r="A2149" s="6">
        <v>148006</v>
      </c>
    </row>
    <row r="2150" spans="1:1" x14ac:dyDescent="0.3">
      <c r="A2150" s="6">
        <v>146094</v>
      </c>
    </row>
    <row r="2151" spans="1:1" x14ac:dyDescent="0.3">
      <c r="A2151" s="6">
        <v>166201</v>
      </c>
    </row>
    <row r="2152" spans="1:1" x14ac:dyDescent="0.3">
      <c r="A2152" s="6">
        <v>164014</v>
      </c>
    </row>
    <row r="2153" spans="1:1" x14ac:dyDescent="0.3">
      <c r="A2153" s="6">
        <v>164014</v>
      </c>
    </row>
    <row r="2154" spans="1:1" x14ac:dyDescent="0.3">
      <c r="A2154" s="6">
        <v>121675</v>
      </c>
    </row>
    <row r="2155" spans="1:1" x14ac:dyDescent="0.3">
      <c r="A2155" s="6">
        <v>133279</v>
      </c>
    </row>
    <row r="2156" spans="1:1" x14ac:dyDescent="0.3">
      <c r="A2156" s="6">
        <v>165488</v>
      </c>
    </row>
    <row r="2157" spans="1:1" x14ac:dyDescent="0.3">
      <c r="A2157" s="6">
        <v>169283</v>
      </c>
    </row>
    <row r="2158" spans="1:1" x14ac:dyDescent="0.3">
      <c r="A2158" s="6">
        <v>157091</v>
      </c>
    </row>
    <row r="2159" spans="1:1" x14ac:dyDescent="0.3">
      <c r="A2159" s="6">
        <v>128249</v>
      </c>
    </row>
    <row r="2160" spans="1:1" x14ac:dyDescent="0.3">
      <c r="A2160" s="6">
        <v>128249</v>
      </c>
    </row>
    <row r="2161" spans="1:1" x14ac:dyDescent="0.3">
      <c r="A2161" s="6">
        <v>132583</v>
      </c>
    </row>
    <row r="2162" spans="1:1" x14ac:dyDescent="0.3">
      <c r="A2162" s="6">
        <v>184835</v>
      </c>
    </row>
    <row r="2163" spans="1:1" x14ac:dyDescent="0.3">
      <c r="A2163" s="6">
        <v>136802</v>
      </c>
    </row>
    <row r="2164" spans="1:1" x14ac:dyDescent="0.3">
      <c r="A2164" s="6">
        <v>144322</v>
      </c>
    </row>
    <row r="2165" spans="1:1" x14ac:dyDescent="0.3">
      <c r="A2165" s="6">
        <v>158684</v>
      </c>
    </row>
    <row r="2166" spans="1:1" x14ac:dyDescent="0.3">
      <c r="A2166" s="6">
        <v>144359</v>
      </c>
    </row>
    <row r="2167" spans="1:1" x14ac:dyDescent="0.3">
      <c r="A2167" s="6">
        <v>144159</v>
      </c>
    </row>
    <row r="2168" spans="1:1" x14ac:dyDescent="0.3">
      <c r="A2168" s="6">
        <v>183512</v>
      </c>
    </row>
    <row r="2169" spans="1:1" x14ac:dyDescent="0.3">
      <c r="A2169" s="6">
        <v>179865</v>
      </c>
    </row>
    <row r="2170" spans="1:1" x14ac:dyDescent="0.3">
      <c r="A2170" s="6">
        <v>116531</v>
      </c>
    </row>
    <row r="2171" spans="1:1" x14ac:dyDescent="0.3">
      <c r="A2171" s="6">
        <v>157954</v>
      </c>
    </row>
    <row r="2172" spans="1:1" x14ac:dyDescent="0.3">
      <c r="A2172" s="6">
        <v>150870</v>
      </c>
    </row>
    <row r="2173" spans="1:1" x14ac:dyDescent="0.3">
      <c r="A2173" s="6">
        <v>144078</v>
      </c>
    </row>
    <row r="2174" spans="1:1" x14ac:dyDescent="0.3">
      <c r="A2174" s="6">
        <v>151111</v>
      </c>
    </row>
    <row r="2175" spans="1:1" x14ac:dyDescent="0.3">
      <c r="A2175" s="6">
        <v>134961</v>
      </c>
    </row>
    <row r="2176" spans="1:1" x14ac:dyDescent="0.3">
      <c r="A2176" s="6">
        <v>183891</v>
      </c>
    </row>
    <row r="2177" spans="1:1" x14ac:dyDescent="0.3">
      <c r="A2177" s="6">
        <v>150116</v>
      </c>
    </row>
    <row r="2178" spans="1:1" x14ac:dyDescent="0.3">
      <c r="A2178" s="6">
        <v>185485</v>
      </c>
    </row>
    <row r="2179" spans="1:1" x14ac:dyDescent="0.3">
      <c r="A2179" s="6">
        <v>149605</v>
      </c>
    </row>
    <row r="2180" spans="1:1" x14ac:dyDescent="0.3">
      <c r="A2180" s="6">
        <v>176320</v>
      </c>
    </row>
    <row r="2181" spans="1:1" x14ac:dyDescent="0.3">
      <c r="A2181" s="6">
        <v>179419</v>
      </c>
    </row>
    <row r="2182" spans="1:1" x14ac:dyDescent="0.3">
      <c r="A2182" s="6">
        <v>131878</v>
      </c>
    </row>
    <row r="2183" spans="1:1" x14ac:dyDescent="0.3">
      <c r="A2183" s="6">
        <v>164587</v>
      </c>
    </row>
    <row r="2184" spans="1:1" x14ac:dyDescent="0.3">
      <c r="A2184" s="6">
        <v>104861</v>
      </c>
    </row>
    <row r="2185" spans="1:1" x14ac:dyDescent="0.3">
      <c r="A2185" s="6">
        <v>172066</v>
      </c>
    </row>
    <row r="2186" spans="1:1" x14ac:dyDescent="0.3">
      <c r="A2186" s="6">
        <v>104023</v>
      </c>
    </row>
    <row r="2187" spans="1:1" x14ac:dyDescent="0.3">
      <c r="A2187" s="6">
        <v>138285</v>
      </c>
    </row>
    <row r="2188" spans="1:1" x14ac:dyDescent="0.3">
      <c r="A2188" s="6">
        <v>133564</v>
      </c>
    </row>
    <row r="2189" spans="1:1" x14ac:dyDescent="0.3">
      <c r="A2189" s="6">
        <v>168695</v>
      </c>
    </row>
    <row r="2190" spans="1:1" x14ac:dyDescent="0.3">
      <c r="A2190" s="6">
        <v>168695</v>
      </c>
    </row>
    <row r="2191" spans="1:1" x14ac:dyDescent="0.3">
      <c r="A2191" s="6">
        <v>133562</v>
      </c>
    </row>
    <row r="2192" spans="1:1" x14ac:dyDescent="0.3">
      <c r="A2192" s="6">
        <v>150183</v>
      </c>
    </row>
    <row r="2193" spans="1:1" x14ac:dyDescent="0.3">
      <c r="A2193" s="6">
        <v>157288</v>
      </c>
    </row>
    <row r="2194" spans="1:1" x14ac:dyDescent="0.3">
      <c r="A2194" s="6">
        <v>148794</v>
      </c>
    </row>
    <row r="2195" spans="1:1" x14ac:dyDescent="0.3">
      <c r="A2195" s="6">
        <v>137085</v>
      </c>
    </row>
    <row r="2196" spans="1:1" x14ac:dyDescent="0.3">
      <c r="A2196" s="6">
        <v>180124</v>
      </c>
    </row>
    <row r="2197" spans="1:1" x14ac:dyDescent="0.3">
      <c r="A2197" s="6">
        <v>180124</v>
      </c>
    </row>
    <row r="2198" spans="1:1" x14ac:dyDescent="0.3">
      <c r="A2198" s="6">
        <v>135682</v>
      </c>
    </row>
    <row r="2199" spans="1:1" x14ac:dyDescent="0.3">
      <c r="A2199" s="6">
        <v>161482</v>
      </c>
    </row>
    <row r="2200" spans="1:1" x14ac:dyDescent="0.3">
      <c r="A2200" s="6">
        <v>178416</v>
      </c>
    </row>
    <row r="2201" spans="1:1" x14ac:dyDescent="0.3">
      <c r="A2201" s="6">
        <v>179734</v>
      </c>
    </row>
    <row r="2202" spans="1:1" x14ac:dyDescent="0.3">
      <c r="A2202" s="6">
        <v>179941</v>
      </c>
    </row>
    <row r="2203" spans="1:1" x14ac:dyDescent="0.3">
      <c r="A2203" s="6">
        <v>170421</v>
      </c>
    </row>
    <row r="2204" spans="1:1" x14ac:dyDescent="0.3">
      <c r="A2204" s="6">
        <v>135340</v>
      </c>
    </row>
    <row r="2205" spans="1:1" x14ac:dyDescent="0.3">
      <c r="A2205" s="6">
        <v>169142</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ABDFE-0F00-4DE1-9E64-C51A446B4F42}">
  <sheetPr>
    <tabColor theme="5" tint="-0.249977111117893"/>
  </sheetPr>
  <dimension ref="A1:BF2206"/>
  <sheetViews>
    <sheetView zoomScale="120" zoomScaleNormal="120" workbookViewId="0">
      <pane xSplit="1" ySplit="1" topLeftCell="C2" activePane="bottomRight" state="frozen"/>
      <selection pane="topRight"/>
      <selection pane="bottomLeft"/>
      <selection pane="bottomRight" activeCell="D9" sqref="D9"/>
    </sheetView>
  </sheetViews>
  <sheetFormatPr defaultColWidth="8.77734375" defaultRowHeight="14.4" x14ac:dyDescent="0.3"/>
  <cols>
    <col min="2" max="2" width="8.77734375" style="9"/>
    <col min="3" max="3" width="20.109375" style="9" customWidth="1"/>
    <col min="4" max="5" width="8.77734375" customWidth="1"/>
    <col min="6" max="6" width="10.33203125" customWidth="1"/>
    <col min="8" max="8" width="0" hidden="1" customWidth="1"/>
    <col min="9" max="12" width="9.109375" hidden="1" customWidth="1"/>
    <col min="13" max="13" width="13.77734375" bestFit="1" customWidth="1"/>
    <col min="14" max="17" width="9.109375" hidden="1" customWidth="1"/>
    <col min="18" max="18" width="10.77734375" customWidth="1"/>
    <col min="19" max="19" width="14.77734375" customWidth="1"/>
    <col min="26" max="26" width="8.77734375" style="19"/>
    <col min="30" max="30" width="12.6640625" customWidth="1"/>
    <col min="41" max="41" width="13.77734375" customWidth="1"/>
    <col min="42" max="42" width="4.44140625" style="5" hidden="1" customWidth="1"/>
    <col min="43" max="47" width="0" hidden="1" customWidth="1"/>
    <col min="48" max="48" width="4.109375" style="5" hidden="1" customWidth="1"/>
    <col min="49" max="49" width="10.77734375" hidden="1" customWidth="1"/>
    <col min="50" max="50" width="9.6640625" hidden="1" customWidth="1"/>
    <col min="51" max="51" width="10.77734375" hidden="1" customWidth="1"/>
    <col min="52" max="53" width="9.6640625" hidden="1" customWidth="1"/>
    <col min="54" max="54" width="4.109375" style="5" hidden="1" customWidth="1"/>
    <col min="55" max="58" width="0" hidden="1" customWidth="1"/>
  </cols>
  <sheetData>
    <row r="1" spans="1:58" x14ac:dyDescent="0.3">
      <c r="A1" s="1" t="s">
        <v>0</v>
      </c>
      <c r="B1" s="2" t="s">
        <v>1</v>
      </c>
      <c r="C1" s="2" t="s">
        <v>77</v>
      </c>
      <c r="D1" s="1" t="s">
        <v>2</v>
      </c>
      <c r="E1" s="1" t="s">
        <v>3</v>
      </c>
      <c r="F1" s="3" t="s">
        <v>4</v>
      </c>
      <c r="G1" s="1" t="s">
        <v>5</v>
      </c>
      <c r="H1" s="1" t="s">
        <v>6</v>
      </c>
      <c r="I1" s="3" t="s">
        <v>7</v>
      </c>
      <c r="J1" s="3" t="s">
        <v>8</v>
      </c>
      <c r="K1" s="4" t="s">
        <v>9</v>
      </c>
      <c r="L1" s="4" t="s">
        <v>10</v>
      </c>
      <c r="M1" s="4" t="s">
        <v>11</v>
      </c>
      <c r="N1" s="1" t="s">
        <v>12</v>
      </c>
      <c r="O1" s="1" t="s">
        <v>13</v>
      </c>
      <c r="P1" s="1" t="s">
        <v>14</v>
      </c>
      <c r="Q1" s="1" t="s">
        <v>15</v>
      </c>
      <c r="R1" s="13" t="s">
        <v>16</v>
      </c>
      <c r="S1" s="1" t="s">
        <v>76</v>
      </c>
      <c r="T1" s="1" t="s">
        <v>18</v>
      </c>
      <c r="U1" s="1" t="s">
        <v>19</v>
      </c>
      <c r="V1" s="1" t="s">
        <v>20</v>
      </c>
      <c r="W1" s="1" t="s">
        <v>21</v>
      </c>
      <c r="X1" s="1" t="s">
        <v>22</v>
      </c>
      <c r="Y1" s="1" t="s">
        <v>23</v>
      </c>
      <c r="Z1" s="1" t="s">
        <v>75</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Q1" s="1" t="s">
        <v>6</v>
      </c>
      <c r="AR1" s="1" t="s">
        <v>7</v>
      </c>
      <c r="AS1" s="1" t="s">
        <v>9</v>
      </c>
      <c r="AT1" s="1" t="s">
        <v>8</v>
      </c>
      <c r="AU1" s="1" t="s">
        <v>10</v>
      </c>
      <c r="AW1" s="1" t="s">
        <v>19</v>
      </c>
      <c r="AX1" s="1" t="s">
        <v>20</v>
      </c>
      <c r="AY1" s="1" t="s">
        <v>21</v>
      </c>
      <c r="AZ1" s="1" t="s">
        <v>22</v>
      </c>
      <c r="BA1" s="1" t="s">
        <v>23</v>
      </c>
      <c r="BC1" s="1" t="s">
        <v>12</v>
      </c>
      <c r="BD1" s="1" t="s">
        <v>13</v>
      </c>
      <c r="BE1" s="1" t="s">
        <v>14</v>
      </c>
      <c r="BF1" s="1" t="s">
        <v>15</v>
      </c>
    </row>
    <row r="2" spans="1:58" x14ac:dyDescent="0.3">
      <c r="A2" s="7">
        <v>2236</v>
      </c>
      <c r="B2" s="6">
        <v>155158</v>
      </c>
      <c r="C2" s="6" t="str">
        <f>VLOOKUP(B2,incomegroup,3,TRUE)</f>
        <v>Middle Income</v>
      </c>
      <c r="D2" s="7">
        <v>1</v>
      </c>
      <c r="E2" s="7">
        <v>1</v>
      </c>
      <c r="F2" s="7">
        <f>SUM(D2:E2)</f>
        <v>2</v>
      </c>
      <c r="G2" s="7">
        <v>50</v>
      </c>
      <c r="H2" s="7">
        <v>0</v>
      </c>
      <c r="I2" s="7">
        <v>1</v>
      </c>
      <c r="J2" s="7">
        <v>0</v>
      </c>
      <c r="K2" s="7">
        <v>0</v>
      </c>
      <c r="L2" s="7">
        <v>0</v>
      </c>
      <c r="M2" s="7" t="str" cm="1">
        <f t="array" ref="M2">_xlfn.IFS(H2=1,H$1,I2=1,I$1,J2=1,J$1,K2=1,K$1,L2=1,L$1)</f>
        <v>Married</v>
      </c>
      <c r="N2" s="7">
        <v>0</v>
      </c>
      <c r="O2" s="7">
        <v>0</v>
      </c>
      <c r="P2" s="7">
        <v>0</v>
      </c>
      <c r="Q2" s="7">
        <v>1</v>
      </c>
      <c r="R2" s="7" t="str" cm="1">
        <f t="array" ref="R2">_xlfn.IFS(N2=1,N$1,O2=1,O$1,P2=1,P$1,Q2=1,Q$1)</f>
        <v>PhD</v>
      </c>
      <c r="S2" t="s">
        <v>73</v>
      </c>
      <c r="T2" s="7">
        <v>72</v>
      </c>
      <c r="U2" s="7">
        <v>824</v>
      </c>
      <c r="V2" s="7">
        <v>0</v>
      </c>
      <c r="W2" s="7">
        <v>245</v>
      </c>
      <c r="X2" s="7">
        <v>11</v>
      </c>
      <c r="Y2" s="7">
        <v>31</v>
      </c>
      <c r="Z2" s="20">
        <f>SUM(U2:Y2)</f>
        <v>1111</v>
      </c>
      <c r="AA2" s="7">
        <v>65</v>
      </c>
      <c r="AB2" s="7">
        <v>1046</v>
      </c>
      <c r="AC2" s="7">
        <v>4</v>
      </c>
      <c r="AD2" s="7">
        <v>7</v>
      </c>
      <c r="AE2" s="7">
        <v>2</v>
      </c>
      <c r="AF2" s="7">
        <v>5</v>
      </c>
      <c r="AG2" s="7">
        <v>7</v>
      </c>
      <c r="AH2" s="7">
        <v>0</v>
      </c>
      <c r="AI2" s="7">
        <v>0</v>
      </c>
      <c r="AJ2" s="7">
        <v>0</v>
      </c>
      <c r="AK2" s="7">
        <v>0</v>
      </c>
      <c r="AL2" s="7">
        <v>0</v>
      </c>
      <c r="AM2" s="7">
        <v>0</v>
      </c>
      <c r="AN2" s="7">
        <v>1</v>
      </c>
      <c r="AO2" s="8">
        <v>43469</v>
      </c>
      <c r="AQ2">
        <f>IF($AI2=1,H2,0)</f>
        <v>0</v>
      </c>
      <c r="AR2">
        <f>IF($AI2=1,I2,0)</f>
        <v>0</v>
      </c>
      <c r="AS2">
        <f>IF($AI2=1,K2,0)</f>
        <v>0</v>
      </c>
      <c r="AT2">
        <f>IF($AI2=1,J2,0)</f>
        <v>0</v>
      </c>
      <c r="AU2">
        <f>IF($AI2=1,L2,0)</f>
        <v>0</v>
      </c>
      <c r="AW2">
        <f>IF($AL2=1,U2,0)</f>
        <v>0</v>
      </c>
      <c r="AX2">
        <f>IF($AL2=1,V2,0)</f>
        <v>0</v>
      </c>
      <c r="AY2">
        <f>IF($AL2=1,W2,0)</f>
        <v>0</v>
      </c>
      <c r="AZ2">
        <f>IF($AL2=1,X2,0)</f>
        <v>0</v>
      </c>
      <c r="BA2">
        <f>IF($AL2=1,Y2,0)</f>
        <v>0</v>
      </c>
      <c r="BC2">
        <f>IF($AM2=1,N2,0)</f>
        <v>0</v>
      </c>
      <c r="BD2">
        <f>IF($AM2=1,O2,0)</f>
        <v>0</v>
      </c>
      <c r="BE2">
        <f>IF($AM2=1,P2,0)</f>
        <v>0</v>
      </c>
      <c r="BF2">
        <f>IF($AM2=1,Q2,0)</f>
        <v>0</v>
      </c>
    </row>
    <row r="3" spans="1:58" x14ac:dyDescent="0.3">
      <c r="A3" s="7">
        <v>2343</v>
      </c>
      <c r="B3" s="6">
        <v>152203</v>
      </c>
      <c r="C3" s="6" t="str">
        <f>VLOOKUP(B3,incomegroup,3,TRUE)</f>
        <v>Middle Income</v>
      </c>
      <c r="D3" s="7">
        <v>0</v>
      </c>
      <c r="E3" s="7">
        <v>0</v>
      </c>
      <c r="F3" s="7">
        <f>SUM(D3:E3)</f>
        <v>0</v>
      </c>
      <c r="G3" s="7">
        <v>70</v>
      </c>
      <c r="H3" s="7">
        <v>0</v>
      </c>
      <c r="I3" s="7">
        <v>0</v>
      </c>
      <c r="J3" s="7">
        <v>1</v>
      </c>
      <c r="K3" s="7">
        <v>0</v>
      </c>
      <c r="L3" s="7">
        <v>0</v>
      </c>
      <c r="M3" s="7" t="str" cm="1">
        <f t="array" ref="M3">_xlfn.IFS(H3=1,H$1,I3=1,I$1,J3=1,J$1,K3=1,K$1,L3=1,L$1)</f>
        <v>Together</v>
      </c>
      <c r="N3" s="7">
        <v>0</v>
      </c>
      <c r="O3" s="7">
        <v>0</v>
      </c>
      <c r="P3" s="7">
        <v>0</v>
      </c>
      <c r="Q3" s="7">
        <v>0</v>
      </c>
      <c r="R3" s="7" t="e" cm="1">
        <f t="array" ref="R3">_xlfn.IFS(N3=1,N$1,O3=1,O$1,P3=1,P$1,Q3=1,Q$1)</f>
        <v>#N/A</v>
      </c>
      <c r="S3" t="s">
        <v>72</v>
      </c>
      <c r="T3" s="7">
        <v>36</v>
      </c>
      <c r="U3" s="7">
        <v>1423</v>
      </c>
      <c r="V3" s="7">
        <v>61</v>
      </c>
      <c r="W3" s="7">
        <v>694</v>
      </c>
      <c r="X3" s="7">
        <v>163</v>
      </c>
      <c r="Y3" s="7">
        <v>315</v>
      </c>
      <c r="Z3" s="20">
        <f>SUM(U3:Y3)</f>
        <v>2656</v>
      </c>
      <c r="AA3" s="7">
        <v>82</v>
      </c>
      <c r="AB3" s="7">
        <v>2574</v>
      </c>
      <c r="AC3" s="7">
        <v>1</v>
      </c>
      <c r="AD3" s="7">
        <v>8</v>
      </c>
      <c r="AE3" s="7">
        <v>7</v>
      </c>
      <c r="AF3" s="7">
        <v>11</v>
      </c>
      <c r="AG3" s="7">
        <v>6</v>
      </c>
      <c r="AH3" s="7">
        <v>0</v>
      </c>
      <c r="AI3" s="7">
        <v>0</v>
      </c>
      <c r="AJ3" s="7">
        <v>0</v>
      </c>
      <c r="AK3" s="7">
        <v>0</v>
      </c>
      <c r="AL3" s="7">
        <v>0</v>
      </c>
      <c r="AM3" s="7">
        <v>0</v>
      </c>
      <c r="AN3" s="7">
        <v>0</v>
      </c>
      <c r="AO3" s="8">
        <v>43470</v>
      </c>
      <c r="AQ3">
        <f>IF($AI3=1,H3,0)</f>
        <v>0</v>
      </c>
      <c r="AR3">
        <f>IF($AI3=1,I3,0)</f>
        <v>0</v>
      </c>
      <c r="AS3">
        <f>IF($AI3=1,K3,0)</f>
        <v>0</v>
      </c>
      <c r="AT3">
        <f>IF($AI3=1,J3,0)</f>
        <v>0</v>
      </c>
      <c r="AU3">
        <f>IF($AI3=1,L3,0)</f>
        <v>0</v>
      </c>
      <c r="AW3">
        <f>IF($AL3=1,U3,0)</f>
        <v>0</v>
      </c>
      <c r="AX3">
        <f>IF($AL3=1,V3,0)</f>
        <v>0</v>
      </c>
      <c r="AY3">
        <f>IF($AL3=1,W3,0)</f>
        <v>0</v>
      </c>
      <c r="AZ3">
        <f>IF($AL3=1,X3,0)</f>
        <v>0</v>
      </c>
      <c r="BA3">
        <f>IF($AL3=1,Y3,0)</f>
        <v>0</v>
      </c>
      <c r="BC3">
        <f>IF($AM3=1,N3,0)</f>
        <v>0</v>
      </c>
      <c r="BD3">
        <f>IF($AM3=1,O3,0)</f>
        <v>0</v>
      </c>
      <c r="BE3">
        <f>IF($AM3=1,P3,0)</f>
        <v>0</v>
      </c>
      <c r="BF3">
        <f>IF($AM3=1,Q3,0)</f>
        <v>0</v>
      </c>
    </row>
    <row r="4" spans="1:58" x14ac:dyDescent="0.3">
      <c r="A4" s="7">
        <v>1957</v>
      </c>
      <c r="B4" s="6">
        <v>182576</v>
      </c>
      <c r="C4" s="6" t="str">
        <f>VLOOKUP(B4,incomegroup,3,TRUE)</f>
        <v>Middle Income</v>
      </c>
      <c r="D4" s="7">
        <v>0</v>
      </c>
      <c r="E4" s="7">
        <v>0</v>
      </c>
      <c r="F4" s="7">
        <f>SUM(D4:E4)</f>
        <v>0</v>
      </c>
      <c r="G4" s="7">
        <v>61</v>
      </c>
      <c r="H4" s="7">
        <v>0</v>
      </c>
      <c r="I4" s="7">
        <v>0</v>
      </c>
      <c r="J4" s="7">
        <v>1</v>
      </c>
      <c r="K4" s="7">
        <v>0</v>
      </c>
      <c r="L4" s="7">
        <v>0</v>
      </c>
      <c r="M4" s="7" t="str" cm="1">
        <f t="array" ref="M4">_xlfn.IFS(H4=1,H$1,I4=1,I$1,J4=1,J$1,K4=1,K$1,L4=1,L$1)</f>
        <v>Together</v>
      </c>
      <c r="N4" s="7">
        <v>0</v>
      </c>
      <c r="O4" s="7">
        <v>0</v>
      </c>
      <c r="P4" s="7">
        <v>1</v>
      </c>
      <c r="Q4" s="7">
        <v>0</v>
      </c>
      <c r="R4" s="7" t="str" cm="1">
        <f t="array" ref="R4">_xlfn.IFS(N4=1,N$1,O4=1,O$1,P4=1,P$1,Q4=1,Q$1)</f>
        <v>Master</v>
      </c>
      <c r="S4" t="s">
        <v>70</v>
      </c>
      <c r="T4" s="7">
        <v>66</v>
      </c>
      <c r="U4" s="7">
        <v>2666</v>
      </c>
      <c r="V4" s="7">
        <v>122</v>
      </c>
      <c r="W4" s="7">
        <v>984</v>
      </c>
      <c r="X4" s="7">
        <v>371</v>
      </c>
      <c r="Y4" s="7">
        <v>40</v>
      </c>
      <c r="Z4" s="20">
        <f>SUM(U4:Y4)</f>
        <v>4183</v>
      </c>
      <c r="AA4" s="7">
        <v>40</v>
      </c>
      <c r="AB4" s="7">
        <v>4143</v>
      </c>
      <c r="AC4" s="7">
        <v>1</v>
      </c>
      <c r="AD4" s="7">
        <v>2</v>
      </c>
      <c r="AE4" s="7">
        <v>4</v>
      </c>
      <c r="AF4" s="7">
        <v>12</v>
      </c>
      <c r="AG4" s="7">
        <v>1</v>
      </c>
      <c r="AH4" s="7">
        <v>0</v>
      </c>
      <c r="AI4" s="7">
        <v>0</v>
      </c>
      <c r="AJ4" s="7">
        <v>1</v>
      </c>
      <c r="AK4" s="7">
        <v>0</v>
      </c>
      <c r="AL4" s="7">
        <v>0</v>
      </c>
      <c r="AM4" s="7">
        <v>0</v>
      </c>
      <c r="AN4" s="7">
        <v>0</v>
      </c>
      <c r="AO4" s="8">
        <v>43471</v>
      </c>
      <c r="AQ4">
        <f>IF($AI4=1,H4,0)</f>
        <v>0</v>
      </c>
      <c r="AR4">
        <f>IF($AI4=1,I4,0)</f>
        <v>0</v>
      </c>
      <c r="AS4">
        <f>IF($AI4=1,K4,0)</f>
        <v>0</v>
      </c>
      <c r="AT4">
        <f>IF($AI4=1,J4,0)</f>
        <v>0</v>
      </c>
      <c r="AU4">
        <f>IF($AI4=1,L4,0)</f>
        <v>0</v>
      </c>
      <c r="AW4">
        <f>IF($AL4=1,U4,0)</f>
        <v>0</v>
      </c>
      <c r="AX4">
        <f>IF($AL4=1,V4,0)</f>
        <v>0</v>
      </c>
      <c r="AY4">
        <f>IF($AL4=1,W4,0)</f>
        <v>0</v>
      </c>
      <c r="AZ4">
        <f>IF($AL4=1,X4,0)</f>
        <v>0</v>
      </c>
      <c r="BA4">
        <f>IF($AL4=1,Y4,0)</f>
        <v>0</v>
      </c>
      <c r="BC4">
        <f>IF($AM4=1,N4,0)</f>
        <v>0</v>
      </c>
      <c r="BD4">
        <f>IF($AM4=1,O4,0)</f>
        <v>0</v>
      </c>
      <c r="BE4">
        <f>IF($AM4=1,P4,0)</f>
        <v>0</v>
      </c>
      <c r="BF4">
        <f>IF($AM4=1,Q4,0)</f>
        <v>0</v>
      </c>
    </row>
    <row r="5" spans="1:58" x14ac:dyDescent="0.3">
      <c r="A5" s="7">
        <v>3004</v>
      </c>
      <c r="B5" s="6">
        <v>107500</v>
      </c>
      <c r="C5" s="6" t="str">
        <f>VLOOKUP(B5,incomegroup,3,TRUE)</f>
        <v>Lower income</v>
      </c>
      <c r="D5" s="7">
        <v>1</v>
      </c>
      <c r="E5" s="7">
        <v>0</v>
      </c>
      <c r="F5" s="7">
        <f>SUM(D5:E5)</f>
        <v>1</v>
      </c>
      <c r="G5" s="7">
        <v>35</v>
      </c>
      <c r="H5" s="7">
        <v>0</v>
      </c>
      <c r="I5" s="7">
        <v>0</v>
      </c>
      <c r="J5" s="7">
        <v>1</v>
      </c>
      <c r="K5" s="7">
        <v>0</v>
      </c>
      <c r="L5" s="7">
        <v>0</v>
      </c>
      <c r="M5" s="7" t="str" cm="1">
        <f t="array" ref="M5">_xlfn.IFS(H5=1,H$1,I5=1,I$1,J5=1,J$1,K5=1,K$1,L5=1,L$1)</f>
        <v>Together</v>
      </c>
      <c r="N5" s="7">
        <v>0</v>
      </c>
      <c r="O5" s="7">
        <v>0</v>
      </c>
      <c r="P5" s="7">
        <v>0</v>
      </c>
      <c r="Q5" s="7">
        <v>0</v>
      </c>
      <c r="R5" s="7" t="e" cm="1">
        <f t="array" ref="R5">_xlfn.IFS(N5=1,N$1,O5=1,O$1,P5=1,P$1,Q5=1,Q$1)</f>
        <v>#N/A</v>
      </c>
      <c r="S5" t="s">
        <v>73</v>
      </c>
      <c r="T5" s="7">
        <v>98</v>
      </c>
      <c r="U5" s="7">
        <v>72</v>
      </c>
      <c r="V5" s="7">
        <v>244</v>
      </c>
      <c r="W5" s="7">
        <v>244</v>
      </c>
      <c r="X5" s="7">
        <v>186</v>
      </c>
      <c r="Y5" s="7">
        <v>201</v>
      </c>
      <c r="Z5" s="20">
        <f>SUM(U5:Y5)</f>
        <v>947</v>
      </c>
      <c r="AA5" s="7">
        <v>487</v>
      </c>
      <c r="AB5" s="7">
        <v>459</v>
      </c>
      <c r="AC5" s="7">
        <v>4</v>
      </c>
      <c r="AD5" s="7">
        <v>2</v>
      </c>
      <c r="AE5" s="7">
        <v>1</v>
      </c>
      <c r="AF5" s="7">
        <v>3</v>
      </c>
      <c r="AG5" s="7">
        <v>9</v>
      </c>
      <c r="AH5" s="7">
        <v>0</v>
      </c>
      <c r="AI5" s="7">
        <v>0</v>
      </c>
      <c r="AJ5" s="7">
        <v>0</v>
      </c>
      <c r="AK5" s="7">
        <v>0</v>
      </c>
      <c r="AL5" s="7">
        <v>0</v>
      </c>
      <c r="AM5" s="7">
        <v>0</v>
      </c>
      <c r="AN5" s="7">
        <v>0</v>
      </c>
      <c r="AO5" s="8">
        <v>43471</v>
      </c>
      <c r="AQ5">
        <f>IF($AI5=1,H5,0)</f>
        <v>0</v>
      </c>
      <c r="AR5">
        <f>IF($AI5=1,I5,0)</f>
        <v>0</v>
      </c>
      <c r="AS5">
        <f>IF($AI5=1,K5,0)</f>
        <v>0</v>
      </c>
      <c r="AT5">
        <f>IF($AI5=1,J5,0)</f>
        <v>0</v>
      </c>
      <c r="AU5">
        <f>IF($AI5=1,L5,0)</f>
        <v>0</v>
      </c>
      <c r="AW5">
        <f>IF($AL5=1,U5,0)</f>
        <v>0</v>
      </c>
      <c r="AX5">
        <f>IF($AL5=1,V5,0)</f>
        <v>0</v>
      </c>
      <c r="AY5">
        <f>IF($AL5=1,W5,0)</f>
        <v>0</v>
      </c>
      <c r="AZ5">
        <f>IF($AL5=1,X5,0)</f>
        <v>0</v>
      </c>
      <c r="BA5">
        <f>IF($AL5=1,Y5,0)</f>
        <v>0</v>
      </c>
      <c r="BC5">
        <f>IF($AM5=1,N5,0)</f>
        <v>0</v>
      </c>
      <c r="BD5">
        <f>IF($AM5=1,O5,0)</f>
        <v>0</v>
      </c>
      <c r="BE5">
        <f>IF($AM5=1,P5,0)</f>
        <v>0</v>
      </c>
      <c r="BF5">
        <f>IF($AM5=1,Q5,0)</f>
        <v>0</v>
      </c>
    </row>
    <row r="6" spans="1:58" x14ac:dyDescent="0.3">
      <c r="A6" s="7">
        <v>3162</v>
      </c>
      <c r="B6" s="6">
        <v>173803</v>
      </c>
      <c r="C6" s="6" t="str">
        <f>VLOOKUP(B6,incomegroup,3,TRUE)</f>
        <v>Middle Income</v>
      </c>
      <c r="D6" s="7">
        <v>0</v>
      </c>
      <c r="E6" s="7">
        <v>1</v>
      </c>
      <c r="F6" s="7">
        <f>SUM(D6:E6)</f>
        <v>1</v>
      </c>
      <c r="G6" s="7">
        <v>63</v>
      </c>
      <c r="H6" s="7">
        <v>0</v>
      </c>
      <c r="I6" s="7">
        <v>1</v>
      </c>
      <c r="J6" s="7">
        <v>0</v>
      </c>
      <c r="K6" s="7">
        <v>0</v>
      </c>
      <c r="L6" s="7">
        <v>0</v>
      </c>
      <c r="M6" s="7" t="str" cm="1">
        <f t="array" ref="M6">_xlfn.IFS(H6=1,H$1,I6=1,I$1,J6=1,J$1,K6=1,K$1,L6=1,L$1)</f>
        <v>Married</v>
      </c>
      <c r="N6" s="7">
        <v>0</v>
      </c>
      <c r="O6" s="7">
        <v>1</v>
      </c>
      <c r="P6" s="7">
        <v>0</v>
      </c>
      <c r="Q6" s="7">
        <v>0</v>
      </c>
      <c r="R6" s="7" t="str" cm="1">
        <f t="array" ref="R6">_xlfn.IFS(N6=1,N$1,O6=1,O$1,P6=1,P$1,Q6=1,Q$1)</f>
        <v>Graduate</v>
      </c>
      <c r="S6" t="s">
        <v>68</v>
      </c>
      <c r="T6" s="7">
        <v>61</v>
      </c>
      <c r="U6" s="7">
        <v>1962</v>
      </c>
      <c r="V6" s="7">
        <v>188</v>
      </c>
      <c r="W6" s="7">
        <v>855</v>
      </c>
      <c r="X6" s="7">
        <v>122</v>
      </c>
      <c r="Y6" s="7">
        <v>61</v>
      </c>
      <c r="Z6" s="20">
        <f>SUM(U6:Y6)</f>
        <v>3188</v>
      </c>
      <c r="AA6" s="7">
        <v>410</v>
      </c>
      <c r="AB6" s="7">
        <v>2779</v>
      </c>
      <c r="AC6" s="7">
        <v>2</v>
      </c>
      <c r="AD6" s="7">
        <v>9</v>
      </c>
      <c r="AE6" s="7">
        <v>5</v>
      </c>
      <c r="AF6" s="7">
        <v>6</v>
      </c>
      <c r="AG6" s="7">
        <v>6</v>
      </c>
      <c r="AH6" s="7">
        <v>1</v>
      </c>
      <c r="AI6" s="7">
        <v>0</v>
      </c>
      <c r="AJ6" s="7">
        <v>0</v>
      </c>
      <c r="AK6" s="7">
        <v>0</v>
      </c>
      <c r="AL6" s="7">
        <v>0</v>
      </c>
      <c r="AM6" s="7">
        <v>0</v>
      </c>
      <c r="AN6" s="7">
        <v>1</v>
      </c>
      <c r="AO6" s="8">
        <v>43471</v>
      </c>
      <c r="AQ6">
        <f>IF($AI6=1,H6,0)</f>
        <v>0</v>
      </c>
      <c r="AR6">
        <f>IF($AI6=1,I6,0)</f>
        <v>0</v>
      </c>
      <c r="AS6">
        <f>IF($AI6=1,K6,0)</f>
        <v>0</v>
      </c>
      <c r="AT6">
        <f>IF($AI6=1,J6,0)</f>
        <v>0</v>
      </c>
      <c r="AU6">
        <f>IF($AI6=1,L6,0)</f>
        <v>0</v>
      </c>
      <c r="AW6">
        <f>IF($AL6=1,U6,0)</f>
        <v>0</v>
      </c>
      <c r="AX6">
        <f>IF($AL6=1,V6,0)</f>
        <v>0</v>
      </c>
      <c r="AY6">
        <f>IF($AL6=1,W6,0)</f>
        <v>0</v>
      </c>
      <c r="AZ6">
        <f>IF($AL6=1,X6,0)</f>
        <v>0</v>
      </c>
      <c r="BA6">
        <f>IF($AL6=1,Y6,0)</f>
        <v>0</v>
      </c>
      <c r="BC6">
        <f>IF($AM6=1,N6,0)</f>
        <v>0</v>
      </c>
      <c r="BD6">
        <f>IF($AM6=1,O6,0)</f>
        <v>0</v>
      </c>
      <c r="BE6">
        <f>IF($AM6=1,P6,0)</f>
        <v>0</v>
      </c>
      <c r="BF6">
        <f>IF($AM6=1,Q6,0)</f>
        <v>0</v>
      </c>
    </row>
    <row r="7" spans="1:58" x14ac:dyDescent="0.3">
      <c r="A7" s="7">
        <v>1705</v>
      </c>
      <c r="B7" s="6">
        <v>107500</v>
      </c>
      <c r="C7" s="6" t="str">
        <f>VLOOKUP(B7,incomegroup,3,TRUE)</f>
        <v>Lower income</v>
      </c>
      <c r="D7" s="7">
        <v>1</v>
      </c>
      <c r="E7" s="7">
        <v>0</v>
      </c>
      <c r="F7" s="7">
        <f>SUM(D7:E7)</f>
        <v>1</v>
      </c>
      <c r="G7" s="7">
        <v>44</v>
      </c>
      <c r="H7" s="7">
        <v>0</v>
      </c>
      <c r="I7" s="7">
        <v>1</v>
      </c>
      <c r="J7" s="7">
        <v>0</v>
      </c>
      <c r="K7" s="7">
        <v>0</v>
      </c>
      <c r="L7" s="7">
        <v>0</v>
      </c>
      <c r="M7" s="7" t="str" cm="1">
        <f t="array" ref="M7">_xlfn.IFS(H7=1,H$1,I7=1,I$1,J7=1,J$1,K7=1,K$1,L7=1,L$1)</f>
        <v>Married</v>
      </c>
      <c r="N7" s="7">
        <v>0</v>
      </c>
      <c r="O7" s="7">
        <v>1</v>
      </c>
      <c r="P7" s="7">
        <v>0</v>
      </c>
      <c r="Q7" s="7">
        <v>0</v>
      </c>
      <c r="R7" s="7" t="str" cm="1">
        <f t="array" ref="R7">_xlfn.IFS(N7=1,N$1,O7=1,O$1,P7=1,P$1,Q7=1,Q$1)</f>
        <v>Graduate</v>
      </c>
      <c r="S7" t="s">
        <v>70</v>
      </c>
      <c r="T7" s="7">
        <v>19</v>
      </c>
      <c r="U7" s="7">
        <v>100</v>
      </c>
      <c r="V7" s="7">
        <v>0</v>
      </c>
      <c r="W7" s="7">
        <v>172</v>
      </c>
      <c r="X7" s="7">
        <v>186</v>
      </c>
      <c r="Y7" s="7">
        <v>100</v>
      </c>
      <c r="Z7" s="20">
        <f>SUM(U7:Y7)</f>
        <v>558</v>
      </c>
      <c r="AA7" s="7">
        <v>459</v>
      </c>
      <c r="AB7" s="7">
        <v>100</v>
      </c>
      <c r="AC7" s="7">
        <v>5</v>
      </c>
      <c r="AD7" s="7">
        <v>4</v>
      </c>
      <c r="AE7" s="7">
        <v>1</v>
      </c>
      <c r="AF7" s="7">
        <v>2</v>
      </c>
      <c r="AG7" s="7">
        <v>9</v>
      </c>
      <c r="AH7" s="7">
        <v>1</v>
      </c>
      <c r="AI7" s="7">
        <v>0</v>
      </c>
      <c r="AJ7" s="7">
        <v>0</v>
      </c>
      <c r="AK7" s="7" t="s">
        <v>74</v>
      </c>
      <c r="AL7" s="7">
        <v>0</v>
      </c>
      <c r="AM7" s="7">
        <v>0</v>
      </c>
      <c r="AN7" s="7">
        <v>1</v>
      </c>
      <c r="AO7" s="8">
        <v>43471</v>
      </c>
      <c r="AQ7">
        <f>IF($AI7=1,H7,0)</f>
        <v>0</v>
      </c>
      <c r="AR7">
        <f>IF($AI7=1,I7,0)</f>
        <v>0</v>
      </c>
      <c r="AS7">
        <f>IF($AI7=1,K7,0)</f>
        <v>0</v>
      </c>
      <c r="AT7">
        <f>IF($AI7=1,J7,0)</f>
        <v>0</v>
      </c>
      <c r="AU7">
        <f>IF($AI7=1,L7,0)</f>
        <v>0</v>
      </c>
      <c r="AW7">
        <f>IF($AL7=1,U7,0)</f>
        <v>0</v>
      </c>
      <c r="AX7">
        <f>IF($AL7=1,V7,0)</f>
        <v>0</v>
      </c>
      <c r="AY7">
        <f>IF($AL7=1,W7,0)</f>
        <v>0</v>
      </c>
      <c r="AZ7">
        <f>IF($AL7=1,X7,0)</f>
        <v>0</v>
      </c>
      <c r="BA7">
        <f>IF($AL7=1,Y7,0)</f>
        <v>0</v>
      </c>
      <c r="BC7">
        <f>IF($AM7=1,N7,0)</f>
        <v>0</v>
      </c>
      <c r="BD7">
        <f>IF($AM7=1,O7,0)</f>
        <v>0</v>
      </c>
      <c r="BE7">
        <f>IF($AM7=1,P7,0)</f>
        <v>0</v>
      </c>
      <c r="BF7">
        <f>IF($AM7=1,Q7,0)</f>
        <v>0</v>
      </c>
    </row>
    <row r="8" spans="1:58" x14ac:dyDescent="0.3">
      <c r="A8" s="7">
        <v>2460</v>
      </c>
      <c r="B8" s="6">
        <v>175484</v>
      </c>
      <c r="C8" s="6" t="str">
        <f>VLOOKUP(B8,incomegroup,3,TRUE)</f>
        <v>Middle Income</v>
      </c>
      <c r="D8" s="7">
        <v>0</v>
      </c>
      <c r="E8" s="7">
        <v>1</v>
      </c>
      <c r="F8" s="7">
        <f>SUM(D8:E8)</f>
        <v>1</v>
      </c>
      <c r="G8" s="7">
        <v>44</v>
      </c>
      <c r="H8" s="7">
        <v>0</v>
      </c>
      <c r="I8" s="7">
        <v>0</v>
      </c>
      <c r="J8" s="7">
        <v>1</v>
      </c>
      <c r="K8" s="7">
        <v>0</v>
      </c>
      <c r="L8" s="7">
        <v>0</v>
      </c>
      <c r="M8" s="7" t="str" cm="1">
        <f t="array" ref="M8">_xlfn.IFS(H8=1,H$1,I8=1,I$1,J8=1,J$1,K8=1,K$1,L8=1,L$1)</f>
        <v>Together</v>
      </c>
      <c r="N8" s="7">
        <v>0</v>
      </c>
      <c r="O8" s="7">
        <v>0</v>
      </c>
      <c r="P8" s="7">
        <v>0</v>
      </c>
      <c r="Q8" s="7">
        <v>0</v>
      </c>
      <c r="R8" s="7" t="e" cm="1">
        <f t="array" ref="R8">_xlfn.IFS(N8=1,N$1,O8=1,O$1,P8=1,P$1,Q8=1,Q$1)</f>
        <v>#N/A</v>
      </c>
      <c r="S8" t="s">
        <v>68</v>
      </c>
      <c r="T8" s="7">
        <v>50</v>
      </c>
      <c r="U8" s="7">
        <v>879</v>
      </c>
      <c r="V8" s="7">
        <v>226</v>
      </c>
      <c r="W8" s="7">
        <v>602</v>
      </c>
      <c r="X8" s="7">
        <v>458</v>
      </c>
      <c r="Y8" s="7">
        <v>451</v>
      </c>
      <c r="Z8" s="20">
        <f>SUM(U8:Y8)</f>
        <v>2616</v>
      </c>
      <c r="AA8" s="7">
        <v>79</v>
      </c>
      <c r="AB8" s="7">
        <v>2536</v>
      </c>
      <c r="AC8" s="7">
        <v>2</v>
      </c>
      <c r="AD8" s="7">
        <v>7</v>
      </c>
      <c r="AE8" s="7">
        <v>3</v>
      </c>
      <c r="AF8" s="7">
        <v>6</v>
      </c>
      <c r="AG8" s="7">
        <v>4</v>
      </c>
      <c r="AH8" s="7">
        <v>0</v>
      </c>
      <c r="AI8" s="7">
        <v>0</v>
      </c>
      <c r="AJ8" s="7">
        <v>0</v>
      </c>
      <c r="AK8" s="7">
        <v>0</v>
      </c>
      <c r="AL8" s="7">
        <v>0</v>
      </c>
      <c r="AM8" s="7">
        <v>0</v>
      </c>
      <c r="AN8" s="7">
        <v>0</v>
      </c>
      <c r="AO8" s="8">
        <v>43472</v>
      </c>
      <c r="AQ8">
        <f>IF($AI8=1,H8,0)</f>
        <v>0</v>
      </c>
      <c r="AR8">
        <f>IF($AI8=1,I8,0)</f>
        <v>0</v>
      </c>
      <c r="AS8">
        <f>IF($AI8=1,K8,0)</f>
        <v>0</v>
      </c>
      <c r="AT8">
        <f>IF($AI8=1,J8,0)</f>
        <v>0</v>
      </c>
      <c r="AU8">
        <f>IF($AI8=1,L8,0)</f>
        <v>0</v>
      </c>
      <c r="AW8">
        <f>IF($AL8=1,U8,0)</f>
        <v>0</v>
      </c>
      <c r="AX8">
        <f>IF($AL8=1,V8,0)</f>
        <v>0</v>
      </c>
      <c r="AY8">
        <f>IF($AL8=1,W8,0)</f>
        <v>0</v>
      </c>
      <c r="AZ8">
        <f>IF($AL8=1,X8,0)</f>
        <v>0</v>
      </c>
      <c r="BA8">
        <f>IF($AL8=1,Y8,0)</f>
        <v>0</v>
      </c>
      <c r="BC8">
        <f>IF($AM8=1,N8,0)</f>
        <v>0</v>
      </c>
      <c r="BD8">
        <f>IF($AM8=1,O8,0)</f>
        <v>0</v>
      </c>
      <c r="BE8">
        <f>IF($AM8=1,P8,0)</f>
        <v>0</v>
      </c>
      <c r="BF8">
        <f>IF($AM8=1,Q8,0)</f>
        <v>0</v>
      </c>
    </row>
    <row r="9" spans="1:58" x14ac:dyDescent="0.3">
      <c r="A9" s="7">
        <v>2951</v>
      </c>
      <c r="B9" s="6">
        <v>132632</v>
      </c>
      <c r="C9" s="6" t="str">
        <f>VLOOKUP(B9,incomegroup,3,TRUE)</f>
        <v>Lower income</v>
      </c>
      <c r="D9" s="7">
        <v>0</v>
      </c>
      <c r="E9" s="7">
        <v>0</v>
      </c>
      <c r="F9" s="7">
        <f>SUM(D9:E9)</f>
        <v>0</v>
      </c>
      <c r="G9" s="7">
        <v>57</v>
      </c>
      <c r="H9" s="7">
        <v>0</v>
      </c>
      <c r="I9" s="7">
        <v>1</v>
      </c>
      <c r="J9" s="7">
        <v>0</v>
      </c>
      <c r="K9" s="7">
        <v>0</v>
      </c>
      <c r="L9" s="7">
        <v>0</v>
      </c>
      <c r="M9" s="7" t="str" cm="1">
        <f t="array" ref="M9">_xlfn.IFS(H9=1,H$1,I9=1,I$1,J9=1,J$1,K9=1,K$1,L9=1,L$1)</f>
        <v>Married</v>
      </c>
      <c r="N9" s="7">
        <v>0</v>
      </c>
      <c r="O9" s="7">
        <v>0</v>
      </c>
      <c r="P9" s="7">
        <v>0</v>
      </c>
      <c r="Q9" s="7">
        <v>0</v>
      </c>
      <c r="R9" s="7" t="e" cm="1">
        <f t="array" ref="R9">_xlfn.IFS(N9=1,N$1,O9=1,O$1,P9=1,P$1,Q9=1,Q$1)</f>
        <v>#N/A</v>
      </c>
      <c r="S9" t="s">
        <v>71</v>
      </c>
      <c r="T9" s="7">
        <v>32</v>
      </c>
      <c r="U9" s="7">
        <v>256</v>
      </c>
      <c r="V9" s="7">
        <v>614</v>
      </c>
      <c r="W9" s="7">
        <v>557</v>
      </c>
      <c r="X9" s="7">
        <v>622</v>
      </c>
      <c r="Y9" s="7">
        <v>77</v>
      </c>
      <c r="Z9" s="20">
        <f>SUM(U9:Y9)</f>
        <v>2126</v>
      </c>
      <c r="AA9" s="7">
        <v>215</v>
      </c>
      <c r="AB9" s="7">
        <v>1910</v>
      </c>
      <c r="AC9" s="7">
        <v>2</v>
      </c>
      <c r="AD9" s="7">
        <v>4</v>
      </c>
      <c r="AE9" s="7">
        <v>4</v>
      </c>
      <c r="AF9" s="7">
        <v>8</v>
      </c>
      <c r="AG9" s="7">
        <v>5</v>
      </c>
      <c r="AH9" s="7">
        <v>0</v>
      </c>
      <c r="AI9" s="7">
        <v>0</v>
      </c>
      <c r="AJ9" s="7">
        <v>0</v>
      </c>
      <c r="AK9" s="7">
        <v>0</v>
      </c>
      <c r="AL9" s="7">
        <v>0</v>
      </c>
      <c r="AM9" s="7">
        <v>0</v>
      </c>
      <c r="AN9" s="7">
        <v>0</v>
      </c>
      <c r="AO9" s="8">
        <v>43472</v>
      </c>
      <c r="AQ9">
        <f>IF($AI9=1,H9,0)</f>
        <v>0</v>
      </c>
      <c r="AR9">
        <f>IF($AI9=1,I9,0)</f>
        <v>0</v>
      </c>
      <c r="AS9">
        <f>IF($AI9=1,K9,0)</f>
        <v>0</v>
      </c>
      <c r="AT9">
        <f>IF($AI9=1,J9,0)</f>
        <v>0</v>
      </c>
      <c r="AU9">
        <f>IF($AI9=1,L9,0)</f>
        <v>0</v>
      </c>
      <c r="AW9">
        <f>IF($AL9=1,U9,0)</f>
        <v>0</v>
      </c>
      <c r="AX9">
        <f>IF($AL9=1,V9,0)</f>
        <v>0</v>
      </c>
      <c r="AY9">
        <f>IF($AL9=1,W9,0)</f>
        <v>0</v>
      </c>
      <c r="AZ9">
        <f>IF($AL9=1,X9,0)</f>
        <v>0</v>
      </c>
      <c r="BA9">
        <f>IF($AL9=1,Y9,0)</f>
        <v>0</v>
      </c>
      <c r="BC9">
        <f>IF($AM9=1,N9,0)</f>
        <v>0</v>
      </c>
      <c r="BD9">
        <f>IF($AM9=1,O9,0)</f>
        <v>0</v>
      </c>
      <c r="BE9">
        <f>IF($AM9=1,P9,0)</f>
        <v>0</v>
      </c>
      <c r="BF9">
        <f>IF($AM9=1,Q9,0)</f>
        <v>0</v>
      </c>
    </row>
    <row r="10" spans="1:58" x14ac:dyDescent="0.3">
      <c r="A10" s="7">
        <v>3160</v>
      </c>
      <c r="B10" s="6">
        <v>127469</v>
      </c>
      <c r="C10" s="6" t="str">
        <f>VLOOKUP(B10,incomegroup,3,TRUE)</f>
        <v>Lower income</v>
      </c>
      <c r="D10" s="7">
        <v>0</v>
      </c>
      <c r="E10" s="7">
        <v>0</v>
      </c>
      <c r="F10" s="7">
        <f>SUM(D10:E10)</f>
        <v>0</v>
      </c>
      <c r="G10" s="7">
        <v>73</v>
      </c>
      <c r="H10" s="7">
        <v>0</v>
      </c>
      <c r="I10" s="7">
        <v>1</v>
      </c>
      <c r="J10" s="7">
        <v>0</v>
      </c>
      <c r="K10" s="7">
        <v>0</v>
      </c>
      <c r="L10" s="7">
        <v>0</v>
      </c>
      <c r="M10" s="7" t="str" cm="1">
        <f t="array" ref="M10">_xlfn.IFS(H10=1,H$1,I10=1,I$1,J10=1,J$1,K10=1,K$1,L10=1,L$1)</f>
        <v>Married</v>
      </c>
      <c r="N10" s="7">
        <v>0</v>
      </c>
      <c r="O10" s="7">
        <v>1</v>
      </c>
      <c r="P10" s="7">
        <v>0</v>
      </c>
      <c r="Q10" s="7">
        <v>0</v>
      </c>
      <c r="R10" s="7" t="str" cm="1">
        <f t="array" ref="R10">_xlfn.IFS(N10=1,N$1,O10=1,O$1,P10=1,P$1,Q10=1,Q$1)</f>
        <v>Graduate</v>
      </c>
      <c r="S10" t="s">
        <v>73</v>
      </c>
      <c r="T10" s="7">
        <v>2</v>
      </c>
      <c r="U10" s="7">
        <v>42</v>
      </c>
      <c r="V10" s="7">
        <v>5</v>
      </c>
      <c r="W10" s="7">
        <v>9</v>
      </c>
      <c r="X10" s="7">
        <v>14</v>
      </c>
      <c r="Y10" s="7">
        <v>9</v>
      </c>
      <c r="Z10" s="20">
        <f>SUM(U10:Y10)</f>
        <v>79</v>
      </c>
      <c r="AA10" s="7">
        <v>0</v>
      </c>
      <c r="AB10" s="7">
        <v>79</v>
      </c>
      <c r="AC10" s="7">
        <v>1</v>
      </c>
      <c r="AD10" s="7">
        <v>0</v>
      </c>
      <c r="AE10" s="7">
        <v>0</v>
      </c>
      <c r="AF10" s="7">
        <v>3</v>
      </c>
      <c r="AG10" s="7">
        <v>6</v>
      </c>
      <c r="AH10" s="7">
        <v>0</v>
      </c>
      <c r="AI10" s="7">
        <v>0</v>
      </c>
      <c r="AJ10" s="7">
        <v>0</v>
      </c>
      <c r="AK10" s="7">
        <v>0</v>
      </c>
      <c r="AL10" s="7">
        <v>0</v>
      </c>
      <c r="AM10" s="7">
        <v>0</v>
      </c>
      <c r="AN10" s="7">
        <v>0</v>
      </c>
      <c r="AO10" s="8">
        <v>43472</v>
      </c>
      <c r="AQ10">
        <f>IF($AI10=1,H10,0)</f>
        <v>0</v>
      </c>
      <c r="AR10">
        <f>IF($AI10=1,I10,0)</f>
        <v>0</v>
      </c>
      <c r="AS10">
        <f>IF($AI10=1,K10,0)</f>
        <v>0</v>
      </c>
      <c r="AT10">
        <f>IF($AI10=1,J10,0)</f>
        <v>0</v>
      </c>
      <c r="AU10">
        <f>IF($AI10=1,L10,0)</f>
        <v>0</v>
      </c>
      <c r="AW10">
        <f>IF($AL10=1,U10,0)</f>
        <v>0</v>
      </c>
      <c r="AX10">
        <f>IF($AL10=1,V10,0)</f>
        <v>0</v>
      </c>
      <c r="AY10">
        <f>IF($AL10=1,W10,0)</f>
        <v>0</v>
      </c>
      <c r="AZ10">
        <f>IF($AL10=1,X10,0)</f>
        <v>0</v>
      </c>
      <c r="BA10">
        <f>IF($AL10=1,Y10,0)</f>
        <v>0</v>
      </c>
      <c r="BC10">
        <f>IF($AM10=1,N10,0)</f>
        <v>0</v>
      </c>
      <c r="BD10">
        <f>IF($AM10=1,O10,0)</f>
        <v>0</v>
      </c>
      <c r="BE10">
        <f>IF($AM10=1,P10,0)</f>
        <v>0</v>
      </c>
      <c r="BF10">
        <f>IF($AM10=1,Q10,0)</f>
        <v>0</v>
      </c>
    </row>
    <row r="11" spans="1:58" x14ac:dyDescent="0.3">
      <c r="A11" s="7">
        <v>3092</v>
      </c>
      <c r="B11" s="6">
        <v>153230</v>
      </c>
      <c r="C11" s="6" t="str">
        <f>VLOOKUP(B11,incomegroup,3,TRUE)</f>
        <v>Middle Income</v>
      </c>
      <c r="D11" s="7">
        <v>0</v>
      </c>
      <c r="E11" s="7">
        <v>1</v>
      </c>
      <c r="F11" s="7">
        <f>SUM(D11:E11)</f>
        <v>1</v>
      </c>
      <c r="G11" s="7">
        <v>64</v>
      </c>
      <c r="H11" s="7">
        <v>0</v>
      </c>
      <c r="I11" s="7">
        <v>1</v>
      </c>
      <c r="J11" s="7">
        <v>0</v>
      </c>
      <c r="K11" s="7">
        <v>0</v>
      </c>
      <c r="L11" s="7">
        <v>0</v>
      </c>
      <c r="M11" s="7" t="str" cm="1">
        <f t="array" ref="M11">_xlfn.IFS(H11=1,H$1,I11=1,I$1,J11=1,J$1,K11=1,K$1,L11=1,L$1)</f>
        <v>Married</v>
      </c>
      <c r="N11" s="7">
        <v>0</v>
      </c>
      <c r="O11" s="7">
        <v>0</v>
      </c>
      <c r="P11" s="7">
        <v>0</v>
      </c>
      <c r="Q11" s="7">
        <v>0</v>
      </c>
      <c r="R11" s="7" t="e" cm="1">
        <f t="array" ref="R11">_xlfn.IFS(N11=1,N$1,O11=1,O$1,P11=1,P$1,Q11=1,Q$1)</f>
        <v>#N/A</v>
      </c>
      <c r="S11" t="s">
        <v>69</v>
      </c>
      <c r="T11" s="7">
        <v>86</v>
      </c>
      <c r="U11" s="7">
        <v>507</v>
      </c>
      <c r="V11" s="7">
        <v>207</v>
      </c>
      <c r="W11" s="7">
        <v>282</v>
      </c>
      <c r="X11" s="7">
        <v>391</v>
      </c>
      <c r="Y11" s="7">
        <v>60</v>
      </c>
      <c r="Z11" s="20">
        <f>SUM(U11:Y11)</f>
        <v>1447</v>
      </c>
      <c r="AA11" s="7">
        <v>659</v>
      </c>
      <c r="AB11" s="7">
        <v>789</v>
      </c>
      <c r="AC11" s="7">
        <v>4</v>
      </c>
      <c r="AD11" s="7">
        <v>5</v>
      </c>
      <c r="AE11" s="7">
        <v>2</v>
      </c>
      <c r="AF11" s="7">
        <v>12</v>
      </c>
      <c r="AG11" s="7">
        <v>5</v>
      </c>
      <c r="AH11" s="7">
        <v>0</v>
      </c>
      <c r="AI11" s="7">
        <v>0</v>
      </c>
      <c r="AJ11" s="7">
        <v>0</v>
      </c>
      <c r="AK11" s="7">
        <v>0</v>
      </c>
      <c r="AL11" s="7">
        <v>0</v>
      </c>
      <c r="AM11" s="7">
        <v>0</v>
      </c>
      <c r="AN11" s="7">
        <v>0</v>
      </c>
      <c r="AO11" s="8">
        <v>43473</v>
      </c>
      <c r="AQ11">
        <f>IF($AI11=1,H11,0)</f>
        <v>0</v>
      </c>
      <c r="AR11">
        <f>IF($AI11=1,I11,0)</f>
        <v>0</v>
      </c>
      <c r="AS11">
        <f>IF($AI11=1,K11,0)</f>
        <v>0</v>
      </c>
      <c r="AT11">
        <f>IF($AI11=1,J11,0)</f>
        <v>0</v>
      </c>
      <c r="AU11">
        <f>IF($AI11=1,L11,0)</f>
        <v>0</v>
      </c>
      <c r="AW11">
        <f>IF($AL11=1,U11,0)</f>
        <v>0</v>
      </c>
      <c r="AX11">
        <f>IF($AL11=1,V11,0)</f>
        <v>0</v>
      </c>
      <c r="AY11">
        <f>IF($AL11=1,W11,0)</f>
        <v>0</v>
      </c>
      <c r="AZ11">
        <f>IF($AL11=1,X11,0)</f>
        <v>0</v>
      </c>
      <c r="BA11">
        <f>IF($AL11=1,Y11,0)</f>
        <v>0</v>
      </c>
      <c r="BC11">
        <f>IF($AM11=1,N11,0)</f>
        <v>0</v>
      </c>
      <c r="BD11">
        <f>IF($AM11=1,O11,0)</f>
        <v>0</v>
      </c>
      <c r="BE11">
        <f>IF($AM11=1,P11,0)</f>
        <v>0</v>
      </c>
      <c r="BF11">
        <f>IF($AM11=1,Q11,0)</f>
        <v>0</v>
      </c>
    </row>
    <row r="12" spans="1:58" x14ac:dyDescent="0.3">
      <c r="A12" s="7">
        <v>2237</v>
      </c>
      <c r="B12" s="6">
        <v>162972</v>
      </c>
      <c r="C12" s="6" t="str">
        <f>VLOOKUP(B12,incomegroup,3,TRUE)</f>
        <v>Middle Income</v>
      </c>
      <c r="D12" s="7">
        <v>0</v>
      </c>
      <c r="E12" s="7">
        <v>1</v>
      </c>
      <c r="F12" s="7">
        <f>SUM(D12:E12)</f>
        <v>1</v>
      </c>
      <c r="G12" s="7">
        <v>65</v>
      </c>
      <c r="H12" s="7">
        <v>0</v>
      </c>
      <c r="I12" s="7">
        <v>1</v>
      </c>
      <c r="J12" s="7">
        <v>0</v>
      </c>
      <c r="K12" s="7">
        <v>0</v>
      </c>
      <c r="L12" s="7">
        <v>0</v>
      </c>
      <c r="M12" s="7" t="str" cm="1">
        <f t="array" ref="M12">_xlfn.IFS(H12=1,H$1,I12=1,I$1,J12=1,J$1,K12=1,K$1,L12=1,L$1)</f>
        <v>Married</v>
      </c>
      <c r="N12" s="7">
        <v>0</v>
      </c>
      <c r="O12" s="7">
        <v>0</v>
      </c>
      <c r="P12" s="7">
        <v>0</v>
      </c>
      <c r="Q12" s="7">
        <v>0</v>
      </c>
      <c r="R12" s="7" t="e" cm="1">
        <f t="array" ref="R12">_xlfn.IFS(N12=1,N$1,O12=1,O$1,P12=1,P$1,Q12=1,Q$1)</f>
        <v>#N/A</v>
      </c>
      <c r="S12" t="s">
        <v>71</v>
      </c>
      <c r="T12" s="7">
        <v>39</v>
      </c>
      <c r="U12" s="7">
        <v>810</v>
      </c>
      <c r="V12" s="7">
        <v>39</v>
      </c>
      <c r="W12" s="7">
        <v>122</v>
      </c>
      <c r="X12" s="7">
        <v>52</v>
      </c>
      <c r="Y12" s="7">
        <v>0</v>
      </c>
      <c r="Z12" s="20">
        <f>SUM(U12:Y12)</f>
        <v>1023</v>
      </c>
      <c r="AA12" s="7">
        <v>497</v>
      </c>
      <c r="AB12" s="7">
        <v>525</v>
      </c>
      <c r="AC12" s="7">
        <v>2</v>
      </c>
      <c r="AD12" s="7">
        <v>7</v>
      </c>
      <c r="AE12" s="7">
        <v>4</v>
      </c>
      <c r="AF12" s="7">
        <v>3</v>
      </c>
      <c r="AG12" s="7">
        <v>6</v>
      </c>
      <c r="AH12" s="7">
        <v>0</v>
      </c>
      <c r="AI12" s="7">
        <v>0</v>
      </c>
      <c r="AJ12" s="7">
        <v>0</v>
      </c>
      <c r="AK12" s="7">
        <v>0</v>
      </c>
      <c r="AL12" s="7">
        <v>0</v>
      </c>
      <c r="AM12" s="7">
        <v>0</v>
      </c>
      <c r="AN12" s="7">
        <v>1</v>
      </c>
      <c r="AO12" s="8">
        <v>43473</v>
      </c>
      <c r="AQ12">
        <f>IF($AI12=1,H12,0)</f>
        <v>0</v>
      </c>
      <c r="AR12">
        <f>IF($AI12=1,I12,0)</f>
        <v>0</v>
      </c>
      <c r="AS12">
        <f>IF($AI12=1,K12,0)</f>
        <v>0</v>
      </c>
      <c r="AT12">
        <f>IF($AI12=1,J12,0)</f>
        <v>0</v>
      </c>
      <c r="AU12">
        <f>IF($AI12=1,L12,0)</f>
        <v>0</v>
      </c>
      <c r="AW12">
        <f>IF($AL12=1,U12,0)</f>
        <v>0</v>
      </c>
      <c r="AX12">
        <f>IF($AL12=1,V12,0)</f>
        <v>0</v>
      </c>
      <c r="AY12">
        <f>IF($AL12=1,W12,0)</f>
        <v>0</v>
      </c>
      <c r="AZ12">
        <f>IF($AL12=1,X12,0)</f>
        <v>0</v>
      </c>
      <c r="BA12">
        <f>IF($AL12=1,Y12,0)</f>
        <v>0</v>
      </c>
      <c r="BC12">
        <f>IF($AM12=1,N12,0)</f>
        <v>0</v>
      </c>
      <c r="BD12">
        <f>IF($AM12=1,O12,0)</f>
        <v>0</v>
      </c>
      <c r="BE12">
        <f>IF($AM12=1,P12,0)</f>
        <v>0</v>
      </c>
      <c r="BF12">
        <f>IF($AM12=1,Q12,0)</f>
        <v>0</v>
      </c>
    </row>
    <row r="13" spans="1:58" x14ac:dyDescent="0.3">
      <c r="A13" s="7">
        <v>2813</v>
      </c>
      <c r="B13" s="6">
        <v>162972</v>
      </c>
      <c r="C13" s="6" t="str">
        <f>VLOOKUP(B13,incomegroup,3,TRUE)</f>
        <v>Middle Income</v>
      </c>
      <c r="D13" s="7">
        <v>0</v>
      </c>
      <c r="E13" s="7">
        <v>1</v>
      </c>
      <c r="F13" s="7">
        <f>SUM(D13:E13)</f>
        <v>1</v>
      </c>
      <c r="G13" s="7">
        <v>65</v>
      </c>
      <c r="H13" s="7">
        <v>0</v>
      </c>
      <c r="I13" s="7">
        <v>1</v>
      </c>
      <c r="J13" s="7">
        <v>0</v>
      </c>
      <c r="K13" s="7">
        <v>0</v>
      </c>
      <c r="L13" s="7">
        <v>0</v>
      </c>
      <c r="M13" s="7" t="str" cm="1">
        <f t="array" ref="M13">_xlfn.IFS(H13=1,H$1,I13=1,I$1,J13=1,J$1,K13=1,K$1,L13=1,L$1)</f>
        <v>Married</v>
      </c>
      <c r="N13" s="7">
        <v>0</v>
      </c>
      <c r="O13" s="7">
        <v>0</v>
      </c>
      <c r="P13" s="7">
        <v>0</v>
      </c>
      <c r="Q13" s="7">
        <v>0</v>
      </c>
      <c r="R13" s="7" t="e" cm="1">
        <f t="array" ref="R13">_xlfn.IFS(N13=1,N$1,O13=1,O$1,P13=1,P$1,Q13=1,Q$1)</f>
        <v>#N/A</v>
      </c>
      <c r="S13" t="s">
        <v>71</v>
      </c>
      <c r="T13" s="7">
        <v>39</v>
      </c>
      <c r="U13" s="7">
        <v>810</v>
      </c>
      <c r="V13" s="7">
        <v>39</v>
      </c>
      <c r="W13" s="7">
        <v>122</v>
      </c>
      <c r="X13" s="7">
        <v>52</v>
      </c>
      <c r="Y13" s="7">
        <v>0</v>
      </c>
      <c r="Z13" s="20">
        <f>SUM(U13:Y13)</f>
        <v>1023</v>
      </c>
      <c r="AA13" s="7">
        <v>497</v>
      </c>
      <c r="AB13" s="7">
        <v>525</v>
      </c>
      <c r="AC13" s="7">
        <v>2</v>
      </c>
      <c r="AD13" s="7">
        <v>7</v>
      </c>
      <c r="AE13" s="7">
        <v>4</v>
      </c>
      <c r="AF13" s="7">
        <v>3</v>
      </c>
      <c r="AG13" s="7">
        <v>6</v>
      </c>
      <c r="AH13" s="7">
        <v>0</v>
      </c>
      <c r="AI13" s="7">
        <v>0</v>
      </c>
      <c r="AJ13" s="7">
        <v>0</v>
      </c>
      <c r="AK13" s="7">
        <v>0</v>
      </c>
      <c r="AL13" s="7">
        <v>0</v>
      </c>
      <c r="AM13" s="7">
        <v>0</v>
      </c>
      <c r="AN13" s="7">
        <v>0</v>
      </c>
      <c r="AO13" s="8">
        <v>43473</v>
      </c>
      <c r="AQ13">
        <f>IF($AI13=1,H13,0)</f>
        <v>0</v>
      </c>
      <c r="AR13">
        <f>IF($AI13=1,I13,0)</f>
        <v>0</v>
      </c>
      <c r="AS13">
        <f>IF($AI13=1,K13,0)</f>
        <v>0</v>
      </c>
      <c r="AT13">
        <f>IF($AI13=1,J13,0)</f>
        <v>0</v>
      </c>
      <c r="AU13">
        <f>IF($AI13=1,L13,0)</f>
        <v>0</v>
      </c>
      <c r="AW13">
        <f>IF($AL13=1,U13,0)</f>
        <v>0</v>
      </c>
      <c r="AX13">
        <f>IF($AL13=1,V13,0)</f>
        <v>0</v>
      </c>
      <c r="AY13">
        <f>IF($AL13=1,W13,0)</f>
        <v>0</v>
      </c>
      <c r="AZ13">
        <f>IF($AL13=1,X13,0)</f>
        <v>0</v>
      </c>
      <c r="BA13">
        <f>IF($AL13=1,Y13,0)</f>
        <v>0</v>
      </c>
      <c r="BC13">
        <f>IF($AM13=1,N13,0)</f>
        <v>0</v>
      </c>
      <c r="BD13">
        <f>IF($AM13=1,O13,0)</f>
        <v>0</v>
      </c>
      <c r="BE13">
        <f>IF($AM13=1,P13,0)</f>
        <v>0</v>
      </c>
      <c r="BF13">
        <f>IF($AM13=1,Q13,0)</f>
        <v>0</v>
      </c>
    </row>
    <row r="14" spans="1:58" x14ac:dyDescent="0.3">
      <c r="A14" s="7">
        <v>2048</v>
      </c>
      <c r="B14" s="6">
        <v>164176</v>
      </c>
      <c r="C14" s="6" t="str">
        <f>VLOOKUP(B14,incomegroup,3,TRUE)</f>
        <v>Middle Income</v>
      </c>
      <c r="D14" s="7">
        <v>0</v>
      </c>
      <c r="E14" s="7">
        <v>1</v>
      </c>
      <c r="F14" s="7">
        <f>SUM(D14:E14)</f>
        <v>1</v>
      </c>
      <c r="G14" s="7">
        <v>55</v>
      </c>
      <c r="H14" s="7">
        <v>1</v>
      </c>
      <c r="I14" s="7">
        <v>0</v>
      </c>
      <c r="J14" s="7">
        <v>0</v>
      </c>
      <c r="K14" s="7">
        <v>0</v>
      </c>
      <c r="L14" s="7">
        <v>0</v>
      </c>
      <c r="M14" s="7" t="str" cm="1">
        <f t="array" ref="M14">_xlfn.IFS(H14=1,H$1,I14=1,I$1,J14=1,J$1,K14=1,K$1,L14=1,L$1)</f>
        <v>Divorced</v>
      </c>
      <c r="N14" s="7">
        <v>0</v>
      </c>
      <c r="O14" s="7">
        <v>0</v>
      </c>
      <c r="P14" s="7">
        <v>0</v>
      </c>
      <c r="Q14" s="7">
        <v>0</v>
      </c>
      <c r="R14" s="7" t="e" cm="1">
        <f t="array" ref="R14">_xlfn.IFS(N14=1,N$1,O14=1,O$1,P14=1,P$1,Q14=1,Q$1)</f>
        <v>#N/A</v>
      </c>
      <c r="S14" t="s">
        <v>69</v>
      </c>
      <c r="T14" s="7">
        <v>52</v>
      </c>
      <c r="U14" s="7">
        <v>3108</v>
      </c>
      <c r="V14" s="7">
        <v>84</v>
      </c>
      <c r="W14" s="7">
        <v>637</v>
      </c>
      <c r="X14" s="7">
        <v>164</v>
      </c>
      <c r="Y14" s="7">
        <v>297</v>
      </c>
      <c r="Z14" s="20">
        <f>SUM(U14:Y14)</f>
        <v>4290</v>
      </c>
      <c r="AA14" s="7">
        <v>381</v>
      </c>
      <c r="AB14" s="7">
        <v>3909</v>
      </c>
      <c r="AC14" s="7">
        <v>8</v>
      </c>
      <c r="AD14" s="7">
        <v>8</v>
      </c>
      <c r="AE14" s="7">
        <v>9</v>
      </c>
      <c r="AF14" s="7">
        <v>8</v>
      </c>
      <c r="AG14" s="7">
        <v>6</v>
      </c>
      <c r="AH14" s="7">
        <v>0</v>
      </c>
      <c r="AI14" s="7">
        <v>0</v>
      </c>
      <c r="AJ14" s="7">
        <v>0</v>
      </c>
      <c r="AK14" s="7">
        <v>0</v>
      </c>
      <c r="AL14" s="7">
        <v>0</v>
      </c>
      <c r="AM14" s="7">
        <v>0</v>
      </c>
      <c r="AN14" s="7">
        <v>0</v>
      </c>
      <c r="AO14" s="8">
        <v>43473</v>
      </c>
      <c r="AQ14">
        <f>IF($AI14=1,H14,0)</f>
        <v>0</v>
      </c>
      <c r="AR14">
        <f>IF($AI14=1,I14,0)</f>
        <v>0</v>
      </c>
      <c r="AS14">
        <f>IF($AI14=1,K14,0)</f>
        <v>0</v>
      </c>
      <c r="AT14">
        <f>IF($AI14=1,J14,0)</f>
        <v>0</v>
      </c>
      <c r="AU14">
        <f>IF($AI14=1,L14,0)</f>
        <v>0</v>
      </c>
      <c r="AW14">
        <f>IF($AL14=1,U14,0)</f>
        <v>0</v>
      </c>
      <c r="AX14">
        <f>IF($AL14=1,V14,0)</f>
        <v>0</v>
      </c>
      <c r="AY14">
        <f>IF($AL14=1,W14,0)</f>
        <v>0</v>
      </c>
      <c r="AZ14">
        <f>IF($AL14=1,X14,0)</f>
        <v>0</v>
      </c>
      <c r="BA14">
        <f>IF($AL14=1,Y14,0)</f>
        <v>0</v>
      </c>
      <c r="BC14">
        <f>IF($AM14=1,N14,0)</f>
        <v>0</v>
      </c>
      <c r="BD14">
        <f>IF($AM14=1,O14,0)</f>
        <v>0</v>
      </c>
      <c r="BE14">
        <f>IF($AM14=1,P14,0)</f>
        <v>0</v>
      </c>
      <c r="BF14">
        <f>IF($AM14=1,Q14,0)</f>
        <v>0</v>
      </c>
    </row>
    <row r="15" spans="1:58" x14ac:dyDescent="0.3">
      <c r="A15" s="7">
        <v>1637</v>
      </c>
      <c r="B15" s="6">
        <v>149431</v>
      </c>
      <c r="C15" s="6" t="str">
        <f>VLOOKUP(B15,incomegroup,3,TRUE)</f>
        <v>Lower income</v>
      </c>
      <c r="D15" s="7">
        <v>0</v>
      </c>
      <c r="E15" s="7">
        <v>1</v>
      </c>
      <c r="F15" s="7">
        <f>SUM(D15:E15)</f>
        <v>1</v>
      </c>
      <c r="G15" s="7">
        <v>65</v>
      </c>
      <c r="H15" s="7">
        <v>1</v>
      </c>
      <c r="I15" s="7">
        <v>0</v>
      </c>
      <c r="J15" s="7">
        <v>0</v>
      </c>
      <c r="K15" s="7">
        <v>0</v>
      </c>
      <c r="L15" s="7">
        <v>0</v>
      </c>
      <c r="M15" s="7" t="str" cm="1">
        <f t="array" ref="M15">_xlfn.IFS(H15=1,H$1,I15=1,I$1,J15=1,J$1,K15=1,K$1,L15=1,L$1)</f>
        <v>Divorced</v>
      </c>
      <c r="N15" s="7">
        <v>0</v>
      </c>
      <c r="O15" s="7">
        <v>1</v>
      </c>
      <c r="P15" s="7">
        <v>0</v>
      </c>
      <c r="Q15" s="7">
        <v>0</v>
      </c>
      <c r="R15" s="7" t="str" cm="1">
        <f t="array" ref="R15">_xlfn.IFS(N15=1,N$1,O15=1,O$1,P15=1,P$1,Q15=1,Q$1)</f>
        <v>Graduate</v>
      </c>
      <c r="S15" t="s">
        <v>71</v>
      </c>
      <c r="T15" s="7">
        <v>9</v>
      </c>
      <c r="U15" s="7">
        <v>662</v>
      </c>
      <c r="V15" s="7">
        <v>9</v>
      </c>
      <c r="W15" s="7">
        <v>302</v>
      </c>
      <c r="X15" s="7">
        <v>79</v>
      </c>
      <c r="Y15" s="7">
        <v>0</v>
      </c>
      <c r="Z15" s="20">
        <f>SUM(U15:Y15)</f>
        <v>1052</v>
      </c>
      <c r="AA15" s="7">
        <v>51</v>
      </c>
      <c r="AB15" s="7">
        <v>1001</v>
      </c>
      <c r="AC15" s="7">
        <v>2</v>
      </c>
      <c r="AD15" s="7">
        <v>7</v>
      </c>
      <c r="AE15" s="7">
        <v>1</v>
      </c>
      <c r="AF15" s="7">
        <v>5</v>
      </c>
      <c r="AG15" s="7">
        <v>8</v>
      </c>
      <c r="AH15" s="7">
        <v>0</v>
      </c>
      <c r="AI15" s="7">
        <v>0</v>
      </c>
      <c r="AJ15" s="7">
        <v>0</v>
      </c>
      <c r="AK15" s="7">
        <v>0</v>
      </c>
      <c r="AL15" s="7">
        <v>0</v>
      </c>
      <c r="AM15" s="7">
        <v>0</v>
      </c>
      <c r="AN15" s="7">
        <v>0</v>
      </c>
      <c r="AO15" s="8">
        <v>43473</v>
      </c>
      <c r="AQ15">
        <f>IF($AI15=1,H15,0)</f>
        <v>0</v>
      </c>
      <c r="AR15">
        <f>IF($AI15=1,I15,0)</f>
        <v>0</v>
      </c>
      <c r="AS15">
        <f>IF($AI15=1,K15,0)</f>
        <v>0</v>
      </c>
      <c r="AT15">
        <f>IF($AI15=1,J15,0)</f>
        <v>0</v>
      </c>
      <c r="AU15">
        <f>IF($AI15=1,L15,0)</f>
        <v>0</v>
      </c>
      <c r="AW15">
        <f>IF($AL15=1,U15,0)</f>
        <v>0</v>
      </c>
      <c r="AX15">
        <f>IF($AL15=1,V15,0)</f>
        <v>0</v>
      </c>
      <c r="AY15">
        <f>IF($AL15=1,W15,0)</f>
        <v>0</v>
      </c>
      <c r="AZ15">
        <f>IF($AL15=1,X15,0)</f>
        <v>0</v>
      </c>
      <c r="BA15">
        <f>IF($AL15=1,Y15,0)</f>
        <v>0</v>
      </c>
      <c r="BC15">
        <f>IF($AM15=1,N15,0)</f>
        <v>0</v>
      </c>
      <c r="BD15">
        <f>IF($AM15=1,O15,0)</f>
        <v>0</v>
      </c>
      <c r="BE15">
        <f>IF($AM15=1,P15,0)</f>
        <v>0</v>
      </c>
      <c r="BF15">
        <f>IF($AM15=1,Q15,0)</f>
        <v>0</v>
      </c>
    </row>
    <row r="16" spans="1:58" x14ac:dyDescent="0.3">
      <c r="A16" s="7">
        <v>2049</v>
      </c>
      <c r="B16" s="6">
        <v>122304</v>
      </c>
      <c r="C16" s="6" t="str">
        <f>VLOOKUP(B16,incomegroup,3,TRUE)</f>
        <v>Lower income</v>
      </c>
      <c r="D16" s="7">
        <v>0</v>
      </c>
      <c r="E16" s="7">
        <v>0</v>
      </c>
      <c r="F16" s="7">
        <f>SUM(D16:E16)</f>
        <v>0</v>
      </c>
      <c r="G16" s="7">
        <v>64</v>
      </c>
      <c r="H16" s="7">
        <v>1</v>
      </c>
      <c r="I16" s="7">
        <v>0</v>
      </c>
      <c r="J16" s="7">
        <v>0</v>
      </c>
      <c r="K16" s="7">
        <v>0</v>
      </c>
      <c r="L16" s="7">
        <v>0</v>
      </c>
      <c r="M16" s="7" t="str" cm="1">
        <f t="array" ref="M16">_xlfn.IFS(H16=1,H$1,I16=1,I$1,J16=1,J$1,K16=1,K$1,L16=1,L$1)</f>
        <v>Divorced</v>
      </c>
      <c r="N16" s="7">
        <v>0</v>
      </c>
      <c r="O16" s="7">
        <v>1</v>
      </c>
      <c r="P16" s="7">
        <v>0</v>
      </c>
      <c r="Q16" s="7">
        <v>0</v>
      </c>
      <c r="R16" s="7" t="str" cm="1">
        <f t="array" ref="R16">_xlfn.IFS(N16=1,N$1,O16=1,O$1,P16=1,P$1,Q16=1,Q$1)</f>
        <v>Graduate</v>
      </c>
      <c r="S16" t="s">
        <v>72</v>
      </c>
      <c r="T16" s="7">
        <v>91</v>
      </c>
      <c r="U16" s="7">
        <v>16</v>
      </c>
      <c r="V16" s="7">
        <v>11</v>
      </c>
      <c r="W16" s="7">
        <v>38</v>
      </c>
      <c r="X16" s="7">
        <v>0</v>
      </c>
      <c r="Y16" s="7">
        <v>22</v>
      </c>
      <c r="Z16" s="20">
        <f>SUM(U16:Y16)</f>
        <v>87</v>
      </c>
      <c r="AA16" s="7">
        <v>11</v>
      </c>
      <c r="AB16" s="7">
        <v>77</v>
      </c>
      <c r="AC16" s="7">
        <v>1</v>
      </c>
      <c r="AD16" s="7">
        <v>1</v>
      </c>
      <c r="AE16" s="7">
        <v>0</v>
      </c>
      <c r="AF16" s="7">
        <v>2</v>
      </c>
      <c r="AG16" s="7">
        <v>8</v>
      </c>
      <c r="AH16" s="7">
        <v>0</v>
      </c>
      <c r="AI16" s="7">
        <v>0</v>
      </c>
      <c r="AJ16" s="7">
        <v>0</v>
      </c>
      <c r="AK16" s="7">
        <v>0</v>
      </c>
      <c r="AL16" s="7">
        <v>0</v>
      </c>
      <c r="AM16" s="7">
        <v>0</v>
      </c>
      <c r="AN16" s="7">
        <v>0</v>
      </c>
      <c r="AO16" s="8">
        <v>43474</v>
      </c>
      <c r="AQ16">
        <f>IF($AI16=1,H16,0)</f>
        <v>0</v>
      </c>
      <c r="AR16">
        <f>IF($AI16=1,I16,0)</f>
        <v>0</v>
      </c>
      <c r="AS16">
        <f>IF($AI16=1,K16,0)</f>
        <v>0</v>
      </c>
      <c r="AT16">
        <f>IF($AI16=1,J16,0)</f>
        <v>0</v>
      </c>
      <c r="AU16">
        <f>IF($AI16=1,L16,0)</f>
        <v>0</v>
      </c>
      <c r="AW16">
        <f>IF($AL16=1,U16,0)</f>
        <v>0</v>
      </c>
      <c r="AX16">
        <f>IF($AL16=1,V16,0)</f>
        <v>0</v>
      </c>
      <c r="AY16">
        <f>IF($AL16=1,W16,0)</f>
        <v>0</v>
      </c>
      <c r="AZ16">
        <f>IF($AL16=1,X16,0)</f>
        <v>0</v>
      </c>
      <c r="BA16">
        <f>IF($AL16=1,Y16,0)</f>
        <v>0</v>
      </c>
      <c r="BC16">
        <f>IF($AM16=1,N16,0)</f>
        <v>0</v>
      </c>
      <c r="BD16">
        <f>IF($AM16=1,O16,0)</f>
        <v>0</v>
      </c>
      <c r="BE16">
        <f>IF($AM16=1,P16,0)</f>
        <v>0</v>
      </c>
      <c r="BF16">
        <f>IF($AM16=1,Q16,0)</f>
        <v>0</v>
      </c>
    </row>
    <row r="17" spans="1:58" x14ac:dyDescent="0.3">
      <c r="A17" s="7">
        <v>2225</v>
      </c>
      <c r="B17" s="6">
        <v>127683</v>
      </c>
      <c r="C17" s="6" t="str">
        <f>VLOOKUP(B17,incomegroup,3,TRUE)</f>
        <v>Lower income</v>
      </c>
      <c r="D17" s="7">
        <v>1</v>
      </c>
      <c r="E17" s="7">
        <v>0</v>
      </c>
      <c r="F17" s="7">
        <f>SUM(D17:E17)</f>
        <v>1</v>
      </c>
      <c r="G17" s="7">
        <v>42</v>
      </c>
      <c r="H17" s="7">
        <v>0</v>
      </c>
      <c r="I17" s="7">
        <v>0</v>
      </c>
      <c r="J17" s="7">
        <v>1</v>
      </c>
      <c r="K17" s="7">
        <v>0</v>
      </c>
      <c r="L17" s="7">
        <v>0</v>
      </c>
      <c r="M17" s="7" t="str" cm="1">
        <f t="array" ref="M17">_xlfn.IFS(H17=1,H$1,I17=1,I$1,J17=1,J$1,K17=1,K$1,L17=1,L$1)</f>
        <v>Together</v>
      </c>
      <c r="N17" s="7">
        <v>0</v>
      </c>
      <c r="O17" s="7">
        <v>0</v>
      </c>
      <c r="P17" s="7">
        <v>0</v>
      </c>
      <c r="Q17" s="7">
        <v>1</v>
      </c>
      <c r="R17" s="7" t="str" cm="1">
        <f t="array" ref="R17">_xlfn.IFS(N17=1,N$1,O17=1,O$1,P17=1,P$1,Q17=1,Q$1)</f>
        <v>PhD</v>
      </c>
      <c r="S17" t="s">
        <v>71</v>
      </c>
      <c r="T17" s="7">
        <v>90</v>
      </c>
      <c r="U17" s="7">
        <v>701</v>
      </c>
      <c r="V17" s="7">
        <v>42</v>
      </c>
      <c r="W17" s="7">
        <v>558</v>
      </c>
      <c r="X17" s="7">
        <v>55</v>
      </c>
      <c r="Y17" s="7">
        <v>55</v>
      </c>
      <c r="Z17" s="20">
        <f>SUM(U17:Y17)</f>
        <v>1411</v>
      </c>
      <c r="AA17" s="7">
        <v>208</v>
      </c>
      <c r="AB17" s="7">
        <v>1204</v>
      </c>
      <c r="AC17" s="7">
        <v>4</v>
      </c>
      <c r="AD17" s="7">
        <v>6</v>
      </c>
      <c r="AE17" s="7">
        <v>2</v>
      </c>
      <c r="AF17" s="7">
        <v>4</v>
      </c>
      <c r="AG17" s="7">
        <v>8</v>
      </c>
      <c r="AH17" s="7">
        <v>0</v>
      </c>
      <c r="AI17" s="7">
        <v>0</v>
      </c>
      <c r="AJ17" s="7">
        <v>0</v>
      </c>
      <c r="AK17" s="7">
        <v>0</v>
      </c>
      <c r="AL17" s="7">
        <v>0</v>
      </c>
      <c r="AM17" s="7">
        <v>0</v>
      </c>
      <c r="AN17" s="7">
        <v>0</v>
      </c>
      <c r="AO17" s="8">
        <v>43474</v>
      </c>
      <c r="AQ17">
        <f>IF($AI17=1,H17,0)</f>
        <v>0</v>
      </c>
      <c r="AR17">
        <f>IF($AI17=1,I17,0)</f>
        <v>0</v>
      </c>
      <c r="AS17">
        <f>IF($AI17=1,K17,0)</f>
        <v>0</v>
      </c>
      <c r="AT17">
        <f>IF($AI17=1,J17,0)</f>
        <v>0</v>
      </c>
      <c r="AU17">
        <f>IF($AI17=1,L17,0)</f>
        <v>0</v>
      </c>
      <c r="AW17">
        <f>IF($AL17=1,U17,0)</f>
        <v>0</v>
      </c>
      <c r="AX17">
        <f>IF($AL17=1,V17,0)</f>
        <v>0</v>
      </c>
      <c r="AY17">
        <f>IF($AL17=1,W17,0)</f>
        <v>0</v>
      </c>
      <c r="AZ17">
        <f>IF($AL17=1,X17,0)</f>
        <v>0</v>
      </c>
      <c r="BA17">
        <f>IF($AL17=1,Y17,0)</f>
        <v>0</v>
      </c>
      <c r="BC17">
        <f>IF($AM17=1,N17,0)</f>
        <v>0</v>
      </c>
      <c r="BD17">
        <f>IF($AM17=1,O17,0)</f>
        <v>0</v>
      </c>
      <c r="BE17">
        <f>IF($AM17=1,P17,0)</f>
        <v>0</v>
      </c>
      <c r="BF17">
        <f>IF($AM17=1,Q17,0)</f>
        <v>0</v>
      </c>
    </row>
    <row r="18" spans="1:58" x14ac:dyDescent="0.3">
      <c r="A18" s="7">
        <v>1456</v>
      </c>
      <c r="B18" s="6">
        <v>156937</v>
      </c>
      <c r="C18" s="6" t="str">
        <f>VLOOKUP(B18,incomegroup,3,TRUE)</f>
        <v>Middle Income</v>
      </c>
      <c r="D18" s="7">
        <v>1</v>
      </c>
      <c r="E18" s="7">
        <v>0</v>
      </c>
      <c r="F18" s="7">
        <f>SUM(D18:E18)</f>
        <v>1</v>
      </c>
      <c r="G18" s="7">
        <v>39</v>
      </c>
      <c r="H18" s="7">
        <v>0</v>
      </c>
      <c r="I18" s="7">
        <v>0</v>
      </c>
      <c r="J18" s="7">
        <v>1</v>
      </c>
      <c r="K18" s="7">
        <v>0</v>
      </c>
      <c r="L18" s="7">
        <v>0</v>
      </c>
      <c r="M18" s="7" t="str" cm="1">
        <f t="array" ref="M18">_xlfn.IFS(H18=1,H$1,I18=1,I$1,J18=1,J$1,K18=1,K$1,L18=1,L$1)</f>
        <v>Together</v>
      </c>
      <c r="N18" s="7">
        <v>0</v>
      </c>
      <c r="O18" s="7">
        <v>0</v>
      </c>
      <c r="P18" s="7">
        <v>0</v>
      </c>
      <c r="Q18" s="7">
        <v>1</v>
      </c>
      <c r="R18" s="7" t="str" cm="1">
        <f t="array" ref="R18">_xlfn.IFS(N18=1,N$1,O18=1,O$1,P18=1,P$1,Q18=1,Q$1)</f>
        <v>PhD</v>
      </c>
      <c r="S18" t="s">
        <v>73</v>
      </c>
      <c r="T18" s="7">
        <v>81</v>
      </c>
      <c r="U18" s="7">
        <v>2056</v>
      </c>
      <c r="V18" s="7">
        <v>22</v>
      </c>
      <c r="W18" s="7">
        <v>345</v>
      </c>
      <c r="X18" s="7">
        <v>30</v>
      </c>
      <c r="Y18" s="7">
        <v>22</v>
      </c>
      <c r="Z18" s="20">
        <f>SUM(U18:Y18)</f>
        <v>2475</v>
      </c>
      <c r="AA18" s="7">
        <v>22</v>
      </c>
      <c r="AB18" s="7">
        <v>2453</v>
      </c>
      <c r="AC18" s="7">
        <v>7</v>
      </c>
      <c r="AD18" s="7">
        <v>8</v>
      </c>
      <c r="AE18" s="7">
        <v>6</v>
      </c>
      <c r="AF18" s="7">
        <v>9</v>
      </c>
      <c r="AG18" s="7">
        <v>6</v>
      </c>
      <c r="AH18" s="7">
        <v>0</v>
      </c>
      <c r="AI18" s="7">
        <v>1</v>
      </c>
      <c r="AJ18" s="7">
        <v>0</v>
      </c>
      <c r="AK18" s="7">
        <v>0</v>
      </c>
      <c r="AL18" s="7">
        <v>0</v>
      </c>
      <c r="AM18" s="7">
        <v>0</v>
      </c>
      <c r="AN18" s="7">
        <v>1</v>
      </c>
      <c r="AO18" s="8">
        <v>43474</v>
      </c>
      <c r="AQ18">
        <f>IF($AI18=1,H18,0)</f>
        <v>0</v>
      </c>
      <c r="AR18">
        <f>IF($AI18=1,I18,0)</f>
        <v>0</v>
      </c>
      <c r="AS18">
        <f>IF($AI18=1,K18,0)</f>
        <v>0</v>
      </c>
      <c r="AT18">
        <f>IF($AI18=1,J18,0)</f>
        <v>1</v>
      </c>
      <c r="AU18">
        <f>IF($AI18=1,L18,0)</f>
        <v>0</v>
      </c>
      <c r="AW18">
        <f>IF($AL18=1,U18,0)</f>
        <v>0</v>
      </c>
      <c r="AX18">
        <f>IF($AL18=1,V18,0)</f>
        <v>0</v>
      </c>
      <c r="AY18">
        <f>IF($AL18=1,W18,0)</f>
        <v>0</v>
      </c>
      <c r="AZ18">
        <f>IF($AL18=1,X18,0)</f>
        <v>0</v>
      </c>
      <c r="BA18">
        <f>IF($AL18=1,Y18,0)</f>
        <v>0</v>
      </c>
      <c r="BC18">
        <f>IF($AM18=1,N18,0)</f>
        <v>0</v>
      </c>
      <c r="BD18">
        <f>IF($AM18=1,O18,0)</f>
        <v>0</v>
      </c>
      <c r="BE18">
        <f>IF($AM18=1,P18,0)</f>
        <v>0</v>
      </c>
      <c r="BF18">
        <f>IF($AM18=1,Q18,0)</f>
        <v>0</v>
      </c>
    </row>
    <row r="19" spans="1:58" x14ac:dyDescent="0.3">
      <c r="A19" s="7">
        <v>2117</v>
      </c>
      <c r="B19" s="6">
        <v>136778</v>
      </c>
      <c r="C19" s="6" t="str">
        <f>VLOOKUP(B19,incomegroup,3,TRUE)</f>
        <v>Lower income</v>
      </c>
      <c r="D19" s="7">
        <v>1</v>
      </c>
      <c r="E19" s="7">
        <v>1</v>
      </c>
      <c r="F19" s="7">
        <f>SUM(D19:E19)</f>
        <v>2</v>
      </c>
      <c r="G19" s="7">
        <v>52</v>
      </c>
      <c r="H19" s="7">
        <v>0</v>
      </c>
      <c r="I19" s="7">
        <v>1</v>
      </c>
      <c r="J19" s="7">
        <v>0</v>
      </c>
      <c r="K19" s="7">
        <v>0</v>
      </c>
      <c r="L19" s="7">
        <v>0</v>
      </c>
      <c r="M19" s="7" t="str" cm="1">
        <f t="array" ref="M19">_xlfn.IFS(H19=1,H$1,I19=1,I$1,J19=1,J$1,K19=1,K$1,L19=1,L$1)</f>
        <v>Married</v>
      </c>
      <c r="N19" s="7">
        <v>0</v>
      </c>
      <c r="O19" s="7">
        <v>0</v>
      </c>
      <c r="P19" s="7">
        <v>0</v>
      </c>
      <c r="Q19" s="7">
        <v>1</v>
      </c>
      <c r="R19" s="7" t="str" cm="1">
        <f t="array" ref="R19">_xlfn.IFS(N19=1,N$1,O19=1,O$1,P19=1,P$1,Q19=1,Q$1)</f>
        <v>PhD</v>
      </c>
      <c r="S19" t="s">
        <v>71</v>
      </c>
      <c r="T19" s="7">
        <v>63</v>
      </c>
      <c r="U19" s="7">
        <v>108</v>
      </c>
      <c r="V19" s="7">
        <v>15</v>
      </c>
      <c r="W19" s="7">
        <v>126</v>
      </c>
      <c r="X19" s="7">
        <v>7</v>
      </c>
      <c r="Y19" s="7">
        <v>15</v>
      </c>
      <c r="Z19" s="20">
        <f>SUM(U19:Y19)</f>
        <v>271</v>
      </c>
      <c r="AA19" s="7">
        <v>15</v>
      </c>
      <c r="AB19" s="7">
        <v>257</v>
      </c>
      <c r="AC19" s="7">
        <v>3</v>
      </c>
      <c r="AD19" s="7">
        <v>3</v>
      </c>
      <c r="AE19" s="7">
        <v>0</v>
      </c>
      <c r="AF19" s="7">
        <v>3</v>
      </c>
      <c r="AG19" s="7">
        <v>9</v>
      </c>
      <c r="AH19" s="7">
        <v>0</v>
      </c>
      <c r="AI19" s="7">
        <v>0</v>
      </c>
      <c r="AJ19" s="7">
        <v>0</v>
      </c>
      <c r="AK19" s="7">
        <v>0</v>
      </c>
      <c r="AL19" s="7">
        <v>0</v>
      </c>
      <c r="AM19" s="7">
        <v>0</v>
      </c>
      <c r="AN19" s="7">
        <v>0</v>
      </c>
      <c r="AO19" s="8">
        <v>43475</v>
      </c>
      <c r="AQ19">
        <f>IF($AI19=1,H19,0)</f>
        <v>0</v>
      </c>
      <c r="AR19">
        <f>IF($AI19=1,I19,0)</f>
        <v>0</v>
      </c>
      <c r="AS19">
        <f>IF($AI19=1,K19,0)</f>
        <v>0</v>
      </c>
      <c r="AT19">
        <f>IF($AI19=1,J19,0)</f>
        <v>0</v>
      </c>
      <c r="AU19">
        <f>IF($AI19=1,L19,0)</f>
        <v>0</v>
      </c>
      <c r="AW19">
        <f>IF($AL19=1,U19,0)</f>
        <v>0</v>
      </c>
      <c r="AX19">
        <f>IF($AL19=1,V19,0)</f>
        <v>0</v>
      </c>
      <c r="AY19">
        <f>IF($AL19=1,W19,0)</f>
        <v>0</v>
      </c>
      <c r="AZ19">
        <f>IF($AL19=1,X19,0)</f>
        <v>0</v>
      </c>
      <c r="BA19">
        <f>IF($AL19=1,Y19,0)</f>
        <v>0</v>
      </c>
      <c r="BC19">
        <f>IF($AM19=1,N19,0)</f>
        <v>0</v>
      </c>
      <c r="BD19">
        <f>IF($AM19=1,O19,0)</f>
        <v>0</v>
      </c>
      <c r="BE19">
        <f>IF($AM19=1,P19,0)</f>
        <v>0</v>
      </c>
      <c r="BF19">
        <f>IF($AM19=1,Q19,0)</f>
        <v>0</v>
      </c>
    </row>
    <row r="20" spans="1:58" x14ac:dyDescent="0.3">
      <c r="A20" s="7">
        <v>1525</v>
      </c>
      <c r="B20" s="6">
        <v>143638</v>
      </c>
      <c r="C20" s="6" t="str">
        <f>VLOOKUP(B20,incomegroup,3,TRUE)</f>
        <v>Lower income</v>
      </c>
      <c r="D20" s="7">
        <v>0</v>
      </c>
      <c r="E20" s="7">
        <v>1</v>
      </c>
      <c r="F20" s="7">
        <f>SUM(D20:E20)</f>
        <v>1</v>
      </c>
      <c r="G20" s="7">
        <v>51</v>
      </c>
      <c r="H20" s="7">
        <v>0</v>
      </c>
      <c r="I20" s="7">
        <v>0</v>
      </c>
      <c r="J20" s="7">
        <v>0</v>
      </c>
      <c r="K20" s="7">
        <v>0</v>
      </c>
      <c r="L20" s="7">
        <v>1</v>
      </c>
      <c r="M20" s="7" t="str" cm="1">
        <f t="array" ref="M20">_xlfn.IFS(H20=1,H$1,I20=1,I$1,J20=1,J$1,K20=1,K$1,L20=1,L$1)</f>
        <v>Widow</v>
      </c>
      <c r="N20" s="7">
        <v>0</v>
      </c>
      <c r="O20" s="7">
        <v>1</v>
      </c>
      <c r="P20" s="7">
        <v>0</v>
      </c>
      <c r="Q20" s="7">
        <v>0</v>
      </c>
      <c r="R20" s="7" t="str" cm="1">
        <f t="array" ref="R20">_xlfn.IFS(N20=1,N$1,O20=1,O$1,P20=1,P$1,Q20=1,Q$1)</f>
        <v>Graduate</v>
      </c>
      <c r="S20" t="s">
        <v>70</v>
      </c>
      <c r="T20" s="7">
        <v>37</v>
      </c>
      <c r="U20" s="7">
        <v>207</v>
      </c>
      <c r="V20" s="7">
        <v>33</v>
      </c>
      <c r="W20" s="7">
        <v>273</v>
      </c>
      <c r="X20" s="7">
        <v>23</v>
      </c>
      <c r="Y20" s="7">
        <v>63</v>
      </c>
      <c r="Z20" s="20">
        <f>SUM(U20:Y20)</f>
        <v>599</v>
      </c>
      <c r="AA20" s="7">
        <v>63</v>
      </c>
      <c r="AB20" s="7">
        <v>537</v>
      </c>
      <c r="AC20" s="7">
        <v>2</v>
      </c>
      <c r="AD20" s="7">
        <v>4</v>
      </c>
      <c r="AE20" s="7">
        <v>1</v>
      </c>
      <c r="AF20" s="7">
        <v>4</v>
      </c>
      <c r="AG20" s="7">
        <v>7</v>
      </c>
      <c r="AH20" s="7">
        <v>0</v>
      </c>
      <c r="AI20" s="7">
        <v>0</v>
      </c>
      <c r="AJ20" s="7">
        <v>0</v>
      </c>
      <c r="AK20" s="7">
        <v>0</v>
      </c>
      <c r="AL20" s="7">
        <v>0</v>
      </c>
      <c r="AM20" s="7">
        <v>0</v>
      </c>
      <c r="AN20" s="7">
        <v>0</v>
      </c>
      <c r="AO20" s="8">
        <v>43476</v>
      </c>
      <c r="AQ20">
        <f>IF($AI20=1,H20,0)</f>
        <v>0</v>
      </c>
      <c r="AR20">
        <f>IF($AI20=1,I20,0)</f>
        <v>0</v>
      </c>
      <c r="AS20">
        <f>IF($AI20=1,K20,0)</f>
        <v>0</v>
      </c>
      <c r="AT20">
        <f>IF($AI20=1,J20,0)</f>
        <v>0</v>
      </c>
      <c r="AU20">
        <f>IF($AI20=1,L20,0)</f>
        <v>0</v>
      </c>
      <c r="AW20">
        <f>IF($AL20=1,U20,0)</f>
        <v>0</v>
      </c>
      <c r="AX20">
        <f>IF($AL20=1,V20,0)</f>
        <v>0</v>
      </c>
      <c r="AY20">
        <f>IF($AL20=1,W20,0)</f>
        <v>0</v>
      </c>
      <c r="AZ20">
        <f>IF($AL20=1,X20,0)</f>
        <v>0</v>
      </c>
      <c r="BA20">
        <f>IF($AL20=1,Y20,0)</f>
        <v>0</v>
      </c>
      <c r="BC20">
        <f>IF($AM20=1,N20,0)</f>
        <v>0</v>
      </c>
      <c r="BD20">
        <f>IF($AM20=1,O20,0)</f>
        <v>0</v>
      </c>
      <c r="BE20">
        <f>IF($AM20=1,P20,0)</f>
        <v>0</v>
      </c>
      <c r="BF20">
        <f>IF($AM20=1,Q20,0)</f>
        <v>0</v>
      </c>
    </row>
    <row r="21" spans="1:58" x14ac:dyDescent="0.3">
      <c r="A21" s="7">
        <v>1484</v>
      </c>
      <c r="B21" s="6">
        <v>127203</v>
      </c>
      <c r="C21" s="6" t="str">
        <f>VLOOKUP(B21,incomegroup,3,TRUE)</f>
        <v>Lower income</v>
      </c>
      <c r="D21" s="7">
        <v>1</v>
      </c>
      <c r="E21" s="7">
        <v>1</v>
      </c>
      <c r="F21" s="7">
        <f>SUM(D21:E21)</f>
        <v>2</v>
      </c>
      <c r="G21" s="7">
        <v>70</v>
      </c>
      <c r="H21" s="7">
        <v>0</v>
      </c>
      <c r="I21" s="7">
        <v>0</v>
      </c>
      <c r="J21" s="7">
        <v>1</v>
      </c>
      <c r="K21" s="7">
        <v>0</v>
      </c>
      <c r="L21" s="7">
        <v>0</v>
      </c>
      <c r="M21" s="7" t="str" cm="1">
        <f t="array" ref="M21">_xlfn.IFS(H21=1,H$1,I21=1,I$1,J21=1,J$1,K21=1,K$1,L21=1,L$1)</f>
        <v>Together</v>
      </c>
      <c r="N21" s="7">
        <v>0</v>
      </c>
      <c r="O21" s="7">
        <v>1</v>
      </c>
      <c r="P21" s="7">
        <v>0</v>
      </c>
      <c r="Q21" s="7">
        <v>0</v>
      </c>
      <c r="R21" s="7" t="str" cm="1">
        <f t="array" ref="R21">_xlfn.IFS(N21=1,N$1,O21=1,O$1,P21=1,P$1,Q21=1,Q$1)</f>
        <v>Graduate</v>
      </c>
      <c r="S21" t="s">
        <v>69</v>
      </c>
      <c r="T21" s="7">
        <v>92</v>
      </c>
      <c r="U21" s="7">
        <v>61</v>
      </c>
      <c r="V21" s="7">
        <v>9</v>
      </c>
      <c r="W21" s="7">
        <v>98</v>
      </c>
      <c r="X21" s="7">
        <v>19</v>
      </c>
      <c r="Y21" s="7">
        <v>0</v>
      </c>
      <c r="Z21" s="20">
        <f>SUM(U21:Y21)</f>
        <v>187</v>
      </c>
      <c r="AA21" s="7">
        <v>112</v>
      </c>
      <c r="AB21" s="7">
        <v>75</v>
      </c>
      <c r="AC21" s="7">
        <v>2</v>
      </c>
      <c r="AD21" s="7">
        <v>1</v>
      </c>
      <c r="AE21" s="7">
        <v>1</v>
      </c>
      <c r="AF21" s="7">
        <v>2</v>
      </c>
      <c r="AG21" s="7">
        <v>8</v>
      </c>
      <c r="AH21" s="7">
        <v>0</v>
      </c>
      <c r="AI21" s="7">
        <v>0</v>
      </c>
      <c r="AJ21" s="7">
        <v>0</v>
      </c>
      <c r="AK21" s="7">
        <v>0</v>
      </c>
      <c r="AL21" s="7">
        <v>0</v>
      </c>
      <c r="AM21" s="7">
        <v>0</v>
      </c>
      <c r="AN21" s="7">
        <v>0</v>
      </c>
      <c r="AO21" s="8">
        <v>43476</v>
      </c>
      <c r="AQ21">
        <f>IF($AI21=1,H21,0)</f>
        <v>0</v>
      </c>
      <c r="AR21">
        <f>IF($AI21=1,I21,0)</f>
        <v>0</v>
      </c>
      <c r="AS21">
        <f>IF($AI21=1,K21,0)</f>
        <v>0</v>
      </c>
      <c r="AT21">
        <f>IF($AI21=1,J21,0)</f>
        <v>0</v>
      </c>
      <c r="AU21">
        <f>IF($AI21=1,L21,0)</f>
        <v>0</v>
      </c>
      <c r="AW21">
        <f>IF($AL21=1,U21,0)</f>
        <v>0</v>
      </c>
      <c r="AX21">
        <f>IF($AL21=1,V21,0)</f>
        <v>0</v>
      </c>
      <c r="AY21">
        <f>IF($AL21=1,W21,0)</f>
        <v>0</v>
      </c>
      <c r="AZ21">
        <f>IF($AL21=1,X21,0)</f>
        <v>0</v>
      </c>
      <c r="BA21">
        <f>IF($AL21=1,Y21,0)</f>
        <v>0</v>
      </c>
      <c r="BC21">
        <f>IF($AM21=1,N21,0)</f>
        <v>0</v>
      </c>
      <c r="BD21">
        <f>IF($AM21=1,O21,0)</f>
        <v>0</v>
      </c>
      <c r="BE21">
        <f>IF($AM21=1,P21,0)</f>
        <v>0</v>
      </c>
      <c r="BF21">
        <f>IF($AM21=1,Q21,0)</f>
        <v>0</v>
      </c>
    </row>
    <row r="22" spans="1:58" x14ac:dyDescent="0.3">
      <c r="A22" s="7">
        <v>3107</v>
      </c>
      <c r="B22" s="6">
        <v>129435</v>
      </c>
      <c r="C22" s="6" t="str">
        <f>VLOOKUP(B22,incomegroup,3,TRUE)</f>
        <v>Lower income</v>
      </c>
      <c r="D22" s="7">
        <v>1</v>
      </c>
      <c r="E22" s="7">
        <v>1</v>
      </c>
      <c r="F22" s="7">
        <f>SUM(D22:E22)</f>
        <v>2</v>
      </c>
      <c r="G22" s="7">
        <v>54</v>
      </c>
      <c r="H22" s="7">
        <v>1</v>
      </c>
      <c r="I22" s="7">
        <v>0</v>
      </c>
      <c r="J22" s="7">
        <v>0</v>
      </c>
      <c r="K22" s="7">
        <v>0</v>
      </c>
      <c r="L22" s="7">
        <v>0</v>
      </c>
      <c r="M22" s="7" t="str" cm="1">
        <f t="array" ref="M22">_xlfn.IFS(H22=1,H$1,I22=1,I$1,J22=1,J$1,K22=1,K$1,L22=1,L$1)</f>
        <v>Divorced</v>
      </c>
      <c r="N22" s="7">
        <v>0</v>
      </c>
      <c r="O22" s="7">
        <v>0</v>
      </c>
      <c r="P22" s="7">
        <v>1</v>
      </c>
      <c r="Q22" s="7">
        <v>0</v>
      </c>
      <c r="R22" s="7" t="str" cm="1">
        <f t="array" ref="R22">_xlfn.IFS(N22=1,N$1,O22=1,O$1,P22=1,P$1,Q22=1,Q$1)</f>
        <v>Master</v>
      </c>
      <c r="S22" t="s">
        <v>71</v>
      </c>
      <c r="T22" s="7">
        <v>11</v>
      </c>
      <c r="U22" s="7">
        <v>308</v>
      </c>
      <c r="V22" s="7">
        <v>13</v>
      </c>
      <c r="W22" s="7">
        <v>163</v>
      </c>
      <c r="X22" s="7">
        <v>18</v>
      </c>
      <c r="Y22" s="7">
        <v>9</v>
      </c>
      <c r="Z22" s="20">
        <f>SUM(U22:Y22)</f>
        <v>511</v>
      </c>
      <c r="AA22" s="7">
        <v>281</v>
      </c>
      <c r="AB22" s="7">
        <v>229</v>
      </c>
      <c r="AC22" s="7">
        <v>4</v>
      </c>
      <c r="AD22" s="7">
        <v>3</v>
      </c>
      <c r="AE22" s="7">
        <v>2</v>
      </c>
      <c r="AF22" s="7">
        <v>2</v>
      </c>
      <c r="AG22" s="7">
        <v>9</v>
      </c>
      <c r="AH22" s="7">
        <v>0</v>
      </c>
      <c r="AI22" s="7">
        <v>0</v>
      </c>
      <c r="AJ22" s="7">
        <v>0</v>
      </c>
      <c r="AK22" s="7">
        <v>0</v>
      </c>
      <c r="AL22" s="7">
        <v>0</v>
      </c>
      <c r="AM22" s="7">
        <v>0</v>
      </c>
      <c r="AN22" s="7">
        <v>1</v>
      </c>
      <c r="AO22" s="8">
        <v>43476</v>
      </c>
      <c r="AQ22">
        <f>IF($AI22=1,H22,0)</f>
        <v>0</v>
      </c>
      <c r="AR22">
        <f>IF($AI22=1,I22,0)</f>
        <v>0</v>
      </c>
      <c r="AS22">
        <f>IF($AI22=1,K22,0)</f>
        <v>0</v>
      </c>
      <c r="AT22">
        <f>IF($AI22=1,J22,0)</f>
        <v>0</v>
      </c>
      <c r="AU22">
        <f>IF($AI22=1,L22,0)</f>
        <v>0</v>
      </c>
      <c r="AW22">
        <f>IF($AL22=1,U22,0)</f>
        <v>0</v>
      </c>
      <c r="AX22">
        <f>IF($AL22=1,V22,0)</f>
        <v>0</v>
      </c>
      <c r="AY22">
        <f>IF($AL22=1,W22,0)</f>
        <v>0</v>
      </c>
      <c r="AZ22">
        <f>IF($AL22=1,X22,0)</f>
        <v>0</v>
      </c>
      <c r="BA22">
        <f>IF($AL22=1,Y22,0)</f>
        <v>0</v>
      </c>
      <c r="BC22">
        <f>IF($AM22=1,N22,0)</f>
        <v>0</v>
      </c>
      <c r="BD22">
        <f>IF($AM22=1,O22,0)</f>
        <v>0</v>
      </c>
      <c r="BE22">
        <f>IF($AM22=1,P22,0)</f>
        <v>0</v>
      </c>
      <c r="BF22">
        <f>IF($AM22=1,Q22,0)</f>
        <v>0</v>
      </c>
    </row>
    <row r="23" spans="1:58" x14ac:dyDescent="0.3">
      <c r="A23" s="7">
        <v>2989</v>
      </c>
      <c r="B23" s="6">
        <v>168281</v>
      </c>
      <c r="C23" s="6" t="str">
        <f>VLOOKUP(B23,incomegroup,3,TRUE)</f>
        <v>Middle Income</v>
      </c>
      <c r="D23" s="7">
        <v>0</v>
      </c>
      <c r="E23" s="7">
        <v>0</v>
      </c>
      <c r="F23" s="7">
        <f>SUM(D23:E23)</f>
        <v>0</v>
      </c>
      <c r="G23" s="7">
        <v>62</v>
      </c>
      <c r="H23" s="7">
        <v>0</v>
      </c>
      <c r="I23" s="7">
        <v>0</v>
      </c>
      <c r="J23" s="7">
        <v>0</v>
      </c>
      <c r="K23" s="7">
        <v>1</v>
      </c>
      <c r="L23" s="7">
        <v>0</v>
      </c>
      <c r="M23" s="7" t="str" cm="1">
        <f t="array" ref="M23">_xlfn.IFS(H23=1,H$1,I23=1,I$1,J23=1,J$1,K23=1,K$1,L23=1,L$1)</f>
        <v>Single</v>
      </c>
      <c r="N23" s="7">
        <v>0</v>
      </c>
      <c r="O23" s="7">
        <v>1</v>
      </c>
      <c r="P23" s="7">
        <v>0</v>
      </c>
      <c r="Q23" s="7">
        <v>0</v>
      </c>
      <c r="R23" s="7" t="str" cm="1">
        <f t="array" ref="R23">_xlfn.IFS(N23=1,N$1,O23=1,O$1,P23=1,P$1,Q23=1,Q$1)</f>
        <v>Graduate</v>
      </c>
      <c r="S23" t="s">
        <v>70</v>
      </c>
      <c r="T23" s="7">
        <v>31</v>
      </c>
      <c r="U23" s="7">
        <v>2452</v>
      </c>
      <c r="V23" s="7">
        <v>276</v>
      </c>
      <c r="W23" s="7">
        <v>1028</v>
      </c>
      <c r="X23" s="7">
        <v>104</v>
      </c>
      <c r="Y23" s="7">
        <v>118</v>
      </c>
      <c r="Z23" s="20">
        <f>SUM(U23:Y23)</f>
        <v>3978</v>
      </c>
      <c r="AA23" s="7">
        <v>101</v>
      </c>
      <c r="AB23" s="7">
        <v>3877</v>
      </c>
      <c r="AC23" s="7">
        <v>1</v>
      </c>
      <c r="AD23" s="7">
        <v>2</v>
      </c>
      <c r="AE23" s="7">
        <v>9</v>
      </c>
      <c r="AF23" s="7">
        <v>13</v>
      </c>
      <c r="AG23" s="7">
        <v>5</v>
      </c>
      <c r="AH23" s="7">
        <v>0</v>
      </c>
      <c r="AI23" s="7">
        <v>0</v>
      </c>
      <c r="AJ23" s="7">
        <v>0</v>
      </c>
      <c r="AK23" s="7">
        <v>0</v>
      </c>
      <c r="AL23" s="7">
        <v>0</v>
      </c>
      <c r="AM23" s="7">
        <v>0</v>
      </c>
      <c r="AN23" s="7">
        <v>1</v>
      </c>
      <c r="AO23" s="8">
        <v>43477</v>
      </c>
      <c r="AQ23">
        <f>IF($AI23=1,H23,0)</f>
        <v>0</v>
      </c>
      <c r="AR23">
        <f>IF($AI23=1,I23,0)</f>
        <v>0</v>
      </c>
      <c r="AS23">
        <f>IF($AI23=1,K23,0)</f>
        <v>0</v>
      </c>
      <c r="AT23">
        <f>IF($AI23=1,J23,0)</f>
        <v>0</v>
      </c>
      <c r="AU23">
        <f>IF($AI23=1,L23,0)</f>
        <v>0</v>
      </c>
      <c r="AW23">
        <f>IF($AL23=1,U23,0)</f>
        <v>0</v>
      </c>
      <c r="AX23">
        <f>IF($AL23=1,V23,0)</f>
        <v>0</v>
      </c>
      <c r="AY23">
        <f>IF($AL23=1,W23,0)</f>
        <v>0</v>
      </c>
      <c r="AZ23">
        <f>IF($AL23=1,X23,0)</f>
        <v>0</v>
      </c>
      <c r="BA23">
        <f>IF($AL23=1,Y23,0)</f>
        <v>0</v>
      </c>
      <c r="BC23">
        <f>IF($AM23=1,N23,0)</f>
        <v>0</v>
      </c>
      <c r="BD23">
        <f>IF($AM23=1,O23,0)</f>
        <v>0</v>
      </c>
      <c r="BE23">
        <f>IF($AM23=1,P23,0)</f>
        <v>0</v>
      </c>
      <c r="BF23">
        <f>IF($AM23=1,Q23,0)</f>
        <v>0</v>
      </c>
    </row>
    <row r="24" spans="1:58" x14ac:dyDescent="0.3">
      <c r="A24" s="7">
        <v>2917</v>
      </c>
      <c r="B24" s="6">
        <v>123763</v>
      </c>
      <c r="C24" s="6" t="str">
        <f>VLOOKUP(B24,incomegroup,3,TRUE)</f>
        <v>Lower income</v>
      </c>
      <c r="D24" s="7">
        <v>1</v>
      </c>
      <c r="E24" s="7">
        <v>0</v>
      </c>
      <c r="F24" s="7">
        <f>SUM(D24:E24)</f>
        <v>1</v>
      </c>
      <c r="G24" s="7">
        <v>43</v>
      </c>
      <c r="H24" s="7">
        <v>0</v>
      </c>
      <c r="I24" s="7">
        <v>0</v>
      </c>
      <c r="J24" s="7">
        <v>0</v>
      </c>
      <c r="K24" s="7">
        <v>1</v>
      </c>
      <c r="L24" s="7">
        <v>0</v>
      </c>
      <c r="M24" s="7" t="str" cm="1">
        <f t="array" ref="M24">_xlfn.IFS(H24=1,H$1,I24=1,I$1,J24=1,J$1,K24=1,K$1,L24=1,L$1)</f>
        <v>Single</v>
      </c>
      <c r="N24" s="7">
        <v>0</v>
      </c>
      <c r="O24" s="7">
        <v>1</v>
      </c>
      <c r="P24" s="7">
        <v>0</v>
      </c>
      <c r="Q24" s="7">
        <v>0</v>
      </c>
      <c r="R24" s="7" t="str" cm="1">
        <f t="array" ref="R24">_xlfn.IFS(N24=1,N$1,O24=1,O$1,P24=1,P$1,Q24=1,Q$1)</f>
        <v>Graduate</v>
      </c>
      <c r="S24" t="s">
        <v>70</v>
      </c>
      <c r="T24" s="7">
        <v>64</v>
      </c>
      <c r="U24" s="7">
        <v>115</v>
      </c>
      <c r="V24" s="7">
        <v>0</v>
      </c>
      <c r="W24" s="7">
        <v>31</v>
      </c>
      <c r="X24" s="7">
        <v>31</v>
      </c>
      <c r="Y24" s="7">
        <v>10</v>
      </c>
      <c r="Z24" s="20">
        <f>SUM(U24:Y24)</f>
        <v>187</v>
      </c>
      <c r="AA24" s="7">
        <v>31</v>
      </c>
      <c r="AB24" s="7">
        <v>156</v>
      </c>
      <c r="AC24" s="7">
        <v>1</v>
      </c>
      <c r="AD24" s="7">
        <v>1</v>
      </c>
      <c r="AE24" s="7">
        <v>0</v>
      </c>
      <c r="AF24" s="7">
        <v>3</v>
      </c>
      <c r="AG24" s="7">
        <v>7</v>
      </c>
      <c r="AH24" s="7">
        <v>0</v>
      </c>
      <c r="AI24" s="7">
        <v>0</v>
      </c>
      <c r="AJ24" s="7">
        <v>0</v>
      </c>
      <c r="AK24" s="7">
        <v>0</v>
      </c>
      <c r="AL24" s="7">
        <v>0</v>
      </c>
      <c r="AM24" s="7">
        <v>0</v>
      </c>
      <c r="AN24" s="7">
        <v>0</v>
      </c>
      <c r="AO24" s="8">
        <v>43477</v>
      </c>
      <c r="AQ24">
        <f>IF($AI24=1,H24,0)</f>
        <v>0</v>
      </c>
      <c r="AR24">
        <f>IF($AI24=1,I24,0)</f>
        <v>0</v>
      </c>
      <c r="AS24">
        <f>IF($AI24=1,K24,0)</f>
        <v>0</v>
      </c>
      <c r="AT24">
        <f>IF($AI24=1,J24,0)</f>
        <v>0</v>
      </c>
      <c r="AU24">
        <f>IF($AI24=1,L24,0)</f>
        <v>0</v>
      </c>
      <c r="AW24">
        <f>IF($AL24=1,U24,0)</f>
        <v>0</v>
      </c>
      <c r="AX24">
        <f>IF($AL24=1,V24,0)</f>
        <v>0</v>
      </c>
      <c r="AY24">
        <f>IF($AL24=1,W24,0)</f>
        <v>0</v>
      </c>
      <c r="AZ24">
        <f>IF($AL24=1,X24,0)</f>
        <v>0</v>
      </c>
      <c r="BA24">
        <f>IF($AL24=1,Y24,0)</f>
        <v>0</v>
      </c>
      <c r="BC24">
        <f>IF($AM24=1,N24,0)</f>
        <v>0</v>
      </c>
      <c r="BD24">
        <f>IF($AM24=1,O24,0)</f>
        <v>0</v>
      </c>
      <c r="BE24">
        <f>IF($AM24=1,P24,0)</f>
        <v>0</v>
      </c>
      <c r="BF24">
        <f>IF($AM24=1,Q24,0)</f>
        <v>0</v>
      </c>
    </row>
    <row r="25" spans="1:58" x14ac:dyDescent="0.3">
      <c r="A25" s="7">
        <v>1712</v>
      </c>
      <c r="B25" s="6">
        <v>153593</v>
      </c>
      <c r="C25" s="6" t="str">
        <f>VLOOKUP(B25,incomegroup,3,TRUE)</f>
        <v>Middle Income</v>
      </c>
      <c r="D25" s="7">
        <v>1</v>
      </c>
      <c r="E25" s="7">
        <v>1</v>
      </c>
      <c r="F25" s="7">
        <f>SUM(D25:E25)</f>
        <v>2</v>
      </c>
      <c r="G25" s="7">
        <v>67</v>
      </c>
      <c r="H25" s="7">
        <v>0</v>
      </c>
      <c r="I25" s="7">
        <v>0</v>
      </c>
      <c r="J25" s="7">
        <v>1</v>
      </c>
      <c r="K25" s="7">
        <v>0</v>
      </c>
      <c r="L25" s="7">
        <v>0</v>
      </c>
      <c r="M25" s="7" t="str" cm="1">
        <f t="array" ref="M25">_xlfn.IFS(H25=1,H$1,I25=1,I$1,J25=1,J$1,K25=1,K$1,L25=1,L$1)</f>
        <v>Together</v>
      </c>
      <c r="N25" s="7">
        <v>0</v>
      </c>
      <c r="O25" s="7">
        <v>0</v>
      </c>
      <c r="P25" s="7">
        <v>0</v>
      </c>
      <c r="Q25" s="7">
        <v>1</v>
      </c>
      <c r="R25" s="7" t="str" cm="1">
        <f t="array" ref="R25">_xlfn.IFS(N25=1,N$1,O25=1,O$1,P25=1,P$1,Q25=1,Q$1)</f>
        <v>PhD</v>
      </c>
      <c r="S25" t="s">
        <v>69</v>
      </c>
      <c r="T25" s="7">
        <v>60</v>
      </c>
      <c r="U25" s="7">
        <v>1000</v>
      </c>
      <c r="V25" s="7">
        <v>11</v>
      </c>
      <c r="W25" s="7">
        <v>224</v>
      </c>
      <c r="X25" s="7">
        <v>17</v>
      </c>
      <c r="Y25" s="7">
        <v>0</v>
      </c>
      <c r="Z25" s="20">
        <f>SUM(U25:Y25)</f>
        <v>1252</v>
      </c>
      <c r="AA25" s="7">
        <v>123</v>
      </c>
      <c r="AB25" s="7">
        <v>1129</v>
      </c>
      <c r="AC25" s="7">
        <v>8</v>
      </c>
      <c r="AD25" s="7">
        <v>7</v>
      </c>
      <c r="AE25" s="7">
        <v>2</v>
      </c>
      <c r="AF25" s="7">
        <v>6</v>
      </c>
      <c r="AG25" s="7">
        <v>8</v>
      </c>
      <c r="AH25" s="7">
        <v>0</v>
      </c>
      <c r="AI25" s="7">
        <v>0</v>
      </c>
      <c r="AJ25" s="7">
        <v>0</v>
      </c>
      <c r="AK25" s="7">
        <v>0</v>
      </c>
      <c r="AL25" s="7">
        <v>0</v>
      </c>
      <c r="AM25" s="7">
        <v>0</v>
      </c>
      <c r="AN25" s="7">
        <v>0</v>
      </c>
      <c r="AO25" s="8">
        <v>43477</v>
      </c>
      <c r="AQ25">
        <f>IF($AI25=1,H25,0)</f>
        <v>0</v>
      </c>
      <c r="AR25">
        <f>IF($AI25=1,I25,0)</f>
        <v>0</v>
      </c>
      <c r="AS25">
        <f>IF($AI25=1,K25,0)</f>
        <v>0</v>
      </c>
      <c r="AT25">
        <f>IF($AI25=1,J25,0)</f>
        <v>0</v>
      </c>
      <c r="AU25">
        <f>IF($AI25=1,L25,0)</f>
        <v>0</v>
      </c>
      <c r="AW25">
        <f>IF($AL25=1,U25,0)</f>
        <v>0</v>
      </c>
      <c r="AX25">
        <f>IF($AL25=1,V25,0)</f>
        <v>0</v>
      </c>
      <c r="AY25">
        <f>IF($AL25=1,W25,0)</f>
        <v>0</v>
      </c>
      <c r="AZ25">
        <f>IF($AL25=1,X25,0)</f>
        <v>0</v>
      </c>
      <c r="BA25">
        <f>IF($AL25=1,Y25,0)</f>
        <v>0</v>
      </c>
      <c r="BC25">
        <f>IF($AM25=1,N25,0)</f>
        <v>0</v>
      </c>
      <c r="BD25">
        <f>IF($AM25=1,O25,0)</f>
        <v>0</v>
      </c>
      <c r="BE25">
        <f>IF($AM25=1,P25,0)</f>
        <v>0</v>
      </c>
      <c r="BF25">
        <f>IF($AM25=1,Q25,0)</f>
        <v>0</v>
      </c>
    </row>
    <row r="26" spans="1:58" x14ac:dyDescent="0.3">
      <c r="A26" s="7">
        <v>2381</v>
      </c>
      <c r="B26" s="6">
        <v>136947</v>
      </c>
      <c r="C26" s="6" t="str">
        <f>VLOOKUP(B26,incomegroup,3,TRUE)</f>
        <v>Lower income</v>
      </c>
      <c r="D26" s="7">
        <v>1</v>
      </c>
      <c r="E26" s="7">
        <v>1</v>
      </c>
      <c r="F26" s="7">
        <f>SUM(D26:E26)</f>
        <v>2</v>
      </c>
      <c r="G26" s="7">
        <v>53</v>
      </c>
      <c r="H26" s="7">
        <v>0</v>
      </c>
      <c r="I26" s="7">
        <v>1</v>
      </c>
      <c r="J26" s="7">
        <v>0</v>
      </c>
      <c r="K26" s="7">
        <v>0</v>
      </c>
      <c r="L26" s="7">
        <v>0</v>
      </c>
      <c r="M26" s="7" t="str" cm="1">
        <f t="array" ref="M26">_xlfn.IFS(H26=1,H$1,I26=1,I$1,J26=1,J$1,K26=1,K$1,L26=1,L$1)</f>
        <v>Married</v>
      </c>
      <c r="N26" s="7">
        <v>0</v>
      </c>
      <c r="O26" s="7">
        <v>0</v>
      </c>
      <c r="P26" s="7">
        <v>0</v>
      </c>
      <c r="Q26" s="7">
        <v>1</v>
      </c>
      <c r="R26" s="7" t="str" cm="1">
        <f t="array" ref="R26">_xlfn.IFS(N26=1,N$1,O26=1,O$1,P26=1,P$1,Q26=1,Q$1)</f>
        <v>PhD</v>
      </c>
      <c r="S26" t="s">
        <v>71</v>
      </c>
      <c r="T26" s="7">
        <v>49</v>
      </c>
      <c r="U26" s="7">
        <v>326</v>
      </c>
      <c r="V26" s="7">
        <v>11</v>
      </c>
      <c r="W26" s="7">
        <v>78</v>
      </c>
      <c r="X26" s="7">
        <v>15</v>
      </c>
      <c r="Y26" s="7">
        <v>4</v>
      </c>
      <c r="Z26" s="20">
        <f>SUM(U26:Y26)</f>
        <v>434</v>
      </c>
      <c r="AA26" s="7">
        <v>107</v>
      </c>
      <c r="AB26" s="7">
        <v>326</v>
      </c>
      <c r="AC26" s="7">
        <v>4</v>
      </c>
      <c r="AD26" s="7">
        <v>3</v>
      </c>
      <c r="AE26" s="7">
        <v>0</v>
      </c>
      <c r="AF26" s="7">
        <v>4</v>
      </c>
      <c r="AG26" s="7">
        <v>9</v>
      </c>
      <c r="AH26" s="7">
        <v>0</v>
      </c>
      <c r="AI26" s="7">
        <v>0</v>
      </c>
      <c r="AJ26" s="7">
        <v>0</v>
      </c>
      <c r="AK26" s="7">
        <v>0</v>
      </c>
      <c r="AL26" s="7">
        <v>0</v>
      </c>
      <c r="AM26" s="7">
        <v>0</v>
      </c>
      <c r="AN26" s="7">
        <v>0</v>
      </c>
      <c r="AO26" s="8">
        <v>43477</v>
      </c>
      <c r="AQ26">
        <f>IF($AI26=1,H26,0)</f>
        <v>0</v>
      </c>
      <c r="AR26">
        <f>IF($AI26=1,I26,0)</f>
        <v>0</v>
      </c>
      <c r="AS26">
        <f>IF($AI26=1,K26,0)</f>
        <v>0</v>
      </c>
      <c r="AT26">
        <f>IF($AI26=1,J26,0)</f>
        <v>0</v>
      </c>
      <c r="AU26">
        <f>IF($AI26=1,L26,0)</f>
        <v>0</v>
      </c>
      <c r="AW26">
        <f>IF($AL26=1,U26,0)</f>
        <v>0</v>
      </c>
      <c r="AX26">
        <f>IF($AL26=1,V26,0)</f>
        <v>0</v>
      </c>
      <c r="AY26">
        <f>IF($AL26=1,W26,0)</f>
        <v>0</v>
      </c>
      <c r="AZ26">
        <f>IF($AL26=1,X26,0)</f>
        <v>0</v>
      </c>
      <c r="BA26">
        <f>IF($AL26=1,Y26,0)</f>
        <v>0</v>
      </c>
      <c r="BC26">
        <f>IF($AM26=1,N26,0)</f>
        <v>0</v>
      </c>
      <c r="BD26">
        <f>IF($AM26=1,O26,0)</f>
        <v>0</v>
      </c>
      <c r="BE26">
        <f>IF($AM26=1,P26,0)</f>
        <v>0</v>
      </c>
      <c r="BF26">
        <f>IF($AM26=1,Q26,0)</f>
        <v>0</v>
      </c>
    </row>
    <row r="27" spans="1:58" x14ac:dyDescent="0.3">
      <c r="A27" s="7">
        <v>2661</v>
      </c>
      <c r="B27" s="6">
        <v>178789</v>
      </c>
      <c r="C27" s="6" t="str">
        <f>VLOOKUP(B27,incomegroup,3,TRUE)</f>
        <v>Middle Income</v>
      </c>
      <c r="D27" s="7">
        <v>0</v>
      </c>
      <c r="E27" s="7">
        <v>0</v>
      </c>
      <c r="F27" s="7">
        <f>SUM(D27:E27)</f>
        <v>0</v>
      </c>
      <c r="G27" s="7">
        <v>40</v>
      </c>
      <c r="H27" s="7">
        <v>1</v>
      </c>
      <c r="I27" s="7">
        <v>0</v>
      </c>
      <c r="J27" s="7">
        <v>0</v>
      </c>
      <c r="K27" s="7">
        <v>0</v>
      </c>
      <c r="L27" s="7">
        <v>0</v>
      </c>
      <c r="M27" s="7" t="str" cm="1">
        <f t="array" ref="M27">_xlfn.IFS(H27=1,H$1,I27=1,I$1,J27=1,J$1,K27=1,K$1,L27=1,L$1)</f>
        <v>Divorced</v>
      </c>
      <c r="N27" s="7">
        <v>0</v>
      </c>
      <c r="O27" s="7">
        <v>0</v>
      </c>
      <c r="P27" s="7">
        <v>1</v>
      </c>
      <c r="Q27" s="7">
        <v>0</v>
      </c>
      <c r="R27" s="7" t="str" cm="1">
        <f t="array" ref="R27">_xlfn.IFS(N27=1,N$1,O27=1,O$1,P27=1,P$1,Q27=1,Q$1)</f>
        <v>Master</v>
      </c>
      <c r="S27" t="s">
        <v>72</v>
      </c>
      <c r="T27" s="7">
        <v>12</v>
      </c>
      <c r="U27" s="7">
        <v>1514</v>
      </c>
      <c r="V27" s="7">
        <v>113</v>
      </c>
      <c r="W27" s="7">
        <v>1929</v>
      </c>
      <c r="X27" s="7">
        <v>48</v>
      </c>
      <c r="Y27" s="7">
        <v>188</v>
      </c>
      <c r="Z27" s="20">
        <f>SUM(U27:Y27)</f>
        <v>3792</v>
      </c>
      <c r="AA27" s="7">
        <v>188</v>
      </c>
      <c r="AB27" s="7">
        <v>3604</v>
      </c>
      <c r="AC27" s="7">
        <v>1</v>
      </c>
      <c r="AD27" s="7">
        <v>4</v>
      </c>
      <c r="AE27" s="7">
        <v>6</v>
      </c>
      <c r="AF27" s="7">
        <v>5</v>
      </c>
      <c r="AG27" s="7">
        <v>2</v>
      </c>
      <c r="AH27" s="7">
        <v>0</v>
      </c>
      <c r="AI27" s="7">
        <v>0</v>
      </c>
      <c r="AJ27" s="7">
        <v>0</v>
      </c>
      <c r="AK27" s="7">
        <v>0</v>
      </c>
      <c r="AL27" s="7">
        <v>0</v>
      </c>
      <c r="AM27" s="7">
        <v>0</v>
      </c>
      <c r="AN27" s="7">
        <v>1</v>
      </c>
      <c r="AO27" s="8">
        <v>43478</v>
      </c>
      <c r="AQ27">
        <f>IF($AI27=1,H27,0)</f>
        <v>0</v>
      </c>
      <c r="AR27">
        <f>IF($AI27=1,I27,0)</f>
        <v>0</v>
      </c>
      <c r="AS27">
        <f>IF($AI27=1,K27,0)</f>
        <v>0</v>
      </c>
      <c r="AT27">
        <f>IF($AI27=1,J27,0)</f>
        <v>0</v>
      </c>
      <c r="AU27">
        <f>IF($AI27=1,L27,0)</f>
        <v>0</v>
      </c>
      <c r="AW27">
        <f>IF($AL27=1,U27,0)</f>
        <v>0</v>
      </c>
      <c r="AX27">
        <f>IF($AL27=1,V27,0)</f>
        <v>0</v>
      </c>
      <c r="AY27">
        <f>IF($AL27=1,W27,0)</f>
        <v>0</v>
      </c>
      <c r="AZ27">
        <f>IF($AL27=1,X27,0)</f>
        <v>0</v>
      </c>
      <c r="BA27">
        <f>IF($AL27=1,Y27,0)</f>
        <v>0</v>
      </c>
      <c r="BC27">
        <f>IF($AM27=1,N27,0)</f>
        <v>0</v>
      </c>
      <c r="BD27">
        <f>IF($AM27=1,O27,0)</f>
        <v>0</v>
      </c>
      <c r="BE27">
        <f>IF($AM27=1,P27,0)</f>
        <v>0</v>
      </c>
      <c r="BF27">
        <f>IF($AM27=1,Q27,0)</f>
        <v>0</v>
      </c>
    </row>
    <row r="28" spans="1:58" x14ac:dyDescent="0.3">
      <c r="A28" s="7">
        <v>1216</v>
      </c>
      <c r="B28" s="6">
        <v>179930</v>
      </c>
      <c r="C28" s="6" t="str">
        <f>VLOOKUP(B28,incomegroup,3,TRUE)</f>
        <v>Middle Income</v>
      </c>
      <c r="D28" s="7">
        <v>0</v>
      </c>
      <c r="E28" s="7">
        <v>0</v>
      </c>
      <c r="F28" s="7">
        <f>SUM(D28:E28)</f>
        <v>0</v>
      </c>
      <c r="G28" s="7">
        <v>48</v>
      </c>
      <c r="H28" s="7">
        <v>0</v>
      </c>
      <c r="I28" s="7">
        <v>1</v>
      </c>
      <c r="J28" s="7">
        <v>0</v>
      </c>
      <c r="K28" s="7">
        <v>0</v>
      </c>
      <c r="L28" s="7">
        <v>0</v>
      </c>
      <c r="M28" s="7" t="str" cm="1">
        <f t="array" ref="M28">_xlfn.IFS(H28=1,H$1,I28=1,I$1,J28=1,J$1,K28=1,K$1,L28=1,L$1)</f>
        <v>Married</v>
      </c>
      <c r="N28" s="7">
        <v>0</v>
      </c>
      <c r="O28" s="7">
        <v>0</v>
      </c>
      <c r="P28" s="7">
        <v>0</v>
      </c>
      <c r="Q28" s="7">
        <v>1</v>
      </c>
      <c r="R28" s="7" t="str" cm="1">
        <f t="array" ref="R28">_xlfn.IFS(N28=1,N$1,O28=1,O$1,P28=1,P$1,Q28=1,Q$1)</f>
        <v>PhD</v>
      </c>
      <c r="S28" t="s">
        <v>73</v>
      </c>
      <c r="T28" s="7">
        <v>72</v>
      </c>
      <c r="U28" s="7">
        <v>1783</v>
      </c>
      <c r="V28" s="7">
        <v>194</v>
      </c>
      <c r="W28" s="7">
        <v>1666</v>
      </c>
      <c r="X28" s="7">
        <v>151</v>
      </c>
      <c r="Y28" s="7">
        <v>115</v>
      </c>
      <c r="Z28" s="20">
        <f>SUM(U28:Y28)</f>
        <v>3909</v>
      </c>
      <c r="AA28" s="7">
        <v>38</v>
      </c>
      <c r="AB28" s="7">
        <v>3870</v>
      </c>
      <c r="AC28" s="7">
        <v>1</v>
      </c>
      <c r="AD28" s="7">
        <v>3</v>
      </c>
      <c r="AE28" s="7">
        <v>5</v>
      </c>
      <c r="AF28" s="7">
        <v>8</v>
      </c>
      <c r="AG28" s="7">
        <v>2</v>
      </c>
      <c r="AH28" s="7">
        <v>0</v>
      </c>
      <c r="AI28" s="7">
        <v>0</v>
      </c>
      <c r="AJ28" s="7">
        <v>0</v>
      </c>
      <c r="AK28" s="7">
        <v>0</v>
      </c>
      <c r="AL28" s="7">
        <v>0</v>
      </c>
      <c r="AM28" s="7">
        <v>0</v>
      </c>
      <c r="AN28" s="7">
        <v>0</v>
      </c>
      <c r="AO28" s="8">
        <v>43478</v>
      </c>
      <c r="AQ28">
        <f>IF($AI28=1,H28,0)</f>
        <v>0</v>
      </c>
      <c r="AR28">
        <f>IF($AI28=1,I28,0)</f>
        <v>0</v>
      </c>
      <c r="AS28">
        <f>IF($AI28=1,K28,0)</f>
        <v>0</v>
      </c>
      <c r="AT28">
        <f>IF($AI28=1,J28,0)</f>
        <v>0</v>
      </c>
      <c r="AU28">
        <f>IF($AI28=1,L28,0)</f>
        <v>0</v>
      </c>
      <c r="AW28">
        <f>IF($AL28=1,U28,0)</f>
        <v>0</v>
      </c>
      <c r="AX28">
        <f>IF($AL28=1,V28,0)</f>
        <v>0</v>
      </c>
      <c r="AY28">
        <f>IF($AL28=1,W28,0)</f>
        <v>0</v>
      </c>
      <c r="AZ28">
        <f>IF($AL28=1,X28,0)</f>
        <v>0</v>
      </c>
      <c r="BA28">
        <f>IF($AL28=1,Y28,0)</f>
        <v>0</v>
      </c>
      <c r="BC28">
        <f>IF($AM28=1,N28,0)</f>
        <v>0</v>
      </c>
      <c r="BD28">
        <f>IF($AM28=1,O28,0)</f>
        <v>0</v>
      </c>
      <c r="BE28">
        <f>IF($AM28=1,P28,0)</f>
        <v>0</v>
      </c>
      <c r="BF28">
        <f>IF($AM28=1,Q28,0)</f>
        <v>0</v>
      </c>
    </row>
    <row r="29" spans="1:58" x14ac:dyDescent="0.3">
      <c r="A29" s="7">
        <v>1126</v>
      </c>
      <c r="B29" s="6">
        <v>109548</v>
      </c>
      <c r="C29" s="6" t="str">
        <f>VLOOKUP(B29,incomegroup,3,TRUE)</f>
        <v>Lower income</v>
      </c>
      <c r="D29" s="7">
        <v>1</v>
      </c>
      <c r="E29" s="7">
        <v>0</v>
      </c>
      <c r="F29" s="7">
        <f>SUM(D29:E29)</f>
        <v>1</v>
      </c>
      <c r="G29" s="7">
        <v>44</v>
      </c>
      <c r="H29" s="7">
        <v>1</v>
      </c>
      <c r="I29" s="7">
        <v>0</v>
      </c>
      <c r="J29" s="7">
        <v>0</v>
      </c>
      <c r="K29" s="7">
        <v>0</v>
      </c>
      <c r="L29" s="7">
        <v>0</v>
      </c>
      <c r="M29" s="7" t="str" cm="1">
        <f t="array" ref="M29">_xlfn.IFS(H29=1,H$1,I29=1,I$1,J29=1,J$1,K29=1,K$1,L29=1,L$1)</f>
        <v>Divorced</v>
      </c>
      <c r="N29" s="7">
        <v>1</v>
      </c>
      <c r="O29" s="7">
        <v>0</v>
      </c>
      <c r="P29" s="7">
        <v>0</v>
      </c>
      <c r="Q29" s="7">
        <v>0</v>
      </c>
      <c r="R29" s="7" t="str" cm="1">
        <f t="array" ref="R29">_xlfn.IFS(N29=1,N$1,O29=1,O$1,P29=1,P$1,Q29=1,Q$1)</f>
        <v>Basic</v>
      </c>
      <c r="S29" t="s">
        <v>73</v>
      </c>
      <c r="T29" s="7">
        <v>31</v>
      </c>
      <c r="U29" s="7">
        <v>0</v>
      </c>
      <c r="V29" s="7">
        <v>11</v>
      </c>
      <c r="W29" s="7">
        <v>34</v>
      </c>
      <c r="X29" s="7">
        <v>115</v>
      </c>
      <c r="Y29" s="7">
        <v>69</v>
      </c>
      <c r="Z29" s="20">
        <f>SUM(U29:Y29)</f>
        <v>229</v>
      </c>
      <c r="AA29" s="7">
        <v>103</v>
      </c>
      <c r="AB29" s="7">
        <v>126</v>
      </c>
      <c r="AC29" s="7">
        <v>2</v>
      </c>
      <c r="AD29" s="7">
        <v>1</v>
      </c>
      <c r="AE29" s="7">
        <v>0</v>
      </c>
      <c r="AF29" s="7">
        <v>3</v>
      </c>
      <c r="AG29" s="7">
        <v>8</v>
      </c>
      <c r="AH29" s="7">
        <v>0</v>
      </c>
      <c r="AI29" s="7">
        <v>0</v>
      </c>
      <c r="AJ29" s="7">
        <v>0</v>
      </c>
      <c r="AK29" s="7">
        <v>0</v>
      </c>
      <c r="AL29" s="7">
        <v>0</v>
      </c>
      <c r="AM29" s="7">
        <v>0</v>
      </c>
      <c r="AN29" s="7">
        <v>0</v>
      </c>
      <c r="AO29" s="8">
        <v>43478</v>
      </c>
      <c r="AQ29">
        <f>IF($AI29=1,H29,0)</f>
        <v>0</v>
      </c>
      <c r="AR29">
        <f>IF($AI29=1,I29,0)</f>
        <v>0</v>
      </c>
      <c r="AS29">
        <f>IF($AI29=1,K29,0)</f>
        <v>0</v>
      </c>
      <c r="AT29">
        <f>IF($AI29=1,J29,0)</f>
        <v>0</v>
      </c>
      <c r="AU29">
        <f>IF($AI29=1,L29,0)</f>
        <v>0</v>
      </c>
      <c r="AW29">
        <f>IF($AL29=1,U29,0)</f>
        <v>0</v>
      </c>
      <c r="AX29">
        <f>IF($AL29=1,V29,0)</f>
        <v>0</v>
      </c>
      <c r="AY29">
        <f>IF($AL29=1,W29,0)</f>
        <v>0</v>
      </c>
      <c r="AZ29">
        <f>IF($AL29=1,X29,0)</f>
        <v>0</v>
      </c>
      <c r="BA29">
        <f>IF($AL29=1,Y29,0)</f>
        <v>0</v>
      </c>
      <c r="BC29">
        <f>IF($AM29=1,N29,0)</f>
        <v>0</v>
      </c>
      <c r="BD29">
        <f>IF($AM29=1,O29,0)</f>
        <v>0</v>
      </c>
      <c r="BE29">
        <f>IF($AM29=1,P29,0)</f>
        <v>0</v>
      </c>
      <c r="BF29">
        <f>IF($AM29=1,Q29,0)</f>
        <v>0</v>
      </c>
    </row>
    <row r="30" spans="1:58" x14ac:dyDescent="0.3">
      <c r="A30" s="7">
        <v>1020</v>
      </c>
      <c r="B30" s="6">
        <v>137040</v>
      </c>
      <c r="C30" s="6" t="str">
        <f>VLOOKUP(B30,incomegroup,3,TRUE)</f>
        <v>Lower income</v>
      </c>
      <c r="D30" s="7">
        <v>0</v>
      </c>
      <c r="E30" s="7">
        <v>0</v>
      </c>
      <c r="F30" s="7">
        <f>SUM(D30:E30)</f>
        <v>0</v>
      </c>
      <c r="G30" s="7">
        <v>38</v>
      </c>
      <c r="H30" s="7">
        <v>0</v>
      </c>
      <c r="I30" s="7">
        <v>1</v>
      </c>
      <c r="J30" s="7">
        <v>0</v>
      </c>
      <c r="K30" s="7">
        <v>0</v>
      </c>
      <c r="L30" s="7">
        <v>0</v>
      </c>
      <c r="M30" s="7" t="str" cm="1">
        <f t="array" ref="M30">_xlfn.IFS(H30=1,H$1,I30=1,I$1,J30=1,J$1,K30=1,K$1,L30=1,L$1)</f>
        <v>Married</v>
      </c>
      <c r="N30" s="7">
        <v>0</v>
      </c>
      <c r="O30" s="7">
        <v>1</v>
      </c>
      <c r="P30" s="7">
        <v>0</v>
      </c>
      <c r="Q30" s="7">
        <v>0</v>
      </c>
      <c r="R30" s="7" t="str" cm="1">
        <f t="array" ref="R30">_xlfn.IFS(N30=1,N$1,O30=1,O$1,P30=1,P$1,Q30=1,Q$1)</f>
        <v>Graduate</v>
      </c>
      <c r="S30" t="s">
        <v>68</v>
      </c>
      <c r="T30" s="7">
        <v>41</v>
      </c>
      <c r="U30" s="7">
        <v>318</v>
      </c>
      <c r="V30" s="7">
        <v>7</v>
      </c>
      <c r="W30" s="7">
        <v>270</v>
      </c>
      <c r="X30" s="7">
        <v>255</v>
      </c>
      <c r="Y30" s="7">
        <v>141</v>
      </c>
      <c r="Z30" s="20">
        <f>SUM(U30:Y30)</f>
        <v>991</v>
      </c>
      <c r="AA30" s="7">
        <v>178</v>
      </c>
      <c r="AB30" s="7">
        <v>814</v>
      </c>
      <c r="AC30" s="7">
        <v>1</v>
      </c>
      <c r="AD30" s="7">
        <v>4</v>
      </c>
      <c r="AE30" s="7">
        <v>2</v>
      </c>
      <c r="AF30" s="7">
        <v>5</v>
      </c>
      <c r="AG30" s="7">
        <v>8</v>
      </c>
      <c r="AH30" s="7">
        <v>0</v>
      </c>
      <c r="AI30" s="7">
        <v>0</v>
      </c>
      <c r="AJ30" s="7">
        <v>0</v>
      </c>
      <c r="AK30" s="7">
        <v>0</v>
      </c>
      <c r="AL30" s="7">
        <v>0</v>
      </c>
      <c r="AM30" s="7">
        <v>0</v>
      </c>
      <c r="AN30" s="7">
        <v>0</v>
      </c>
      <c r="AO30" s="8">
        <v>43478</v>
      </c>
      <c r="AQ30">
        <f>IF($AI30=1,H30,0)</f>
        <v>0</v>
      </c>
      <c r="AR30">
        <f>IF($AI30=1,I30,0)</f>
        <v>0</v>
      </c>
      <c r="AS30">
        <f>IF($AI30=1,K30,0)</f>
        <v>0</v>
      </c>
      <c r="AT30">
        <f>IF($AI30=1,J30,0)</f>
        <v>0</v>
      </c>
      <c r="AU30">
        <f>IF($AI30=1,L30,0)</f>
        <v>0</v>
      </c>
      <c r="AW30">
        <f>IF($AL30=1,U30,0)</f>
        <v>0</v>
      </c>
      <c r="AX30">
        <f>IF($AL30=1,V30,0)</f>
        <v>0</v>
      </c>
      <c r="AY30">
        <f>IF($AL30=1,W30,0)</f>
        <v>0</v>
      </c>
      <c r="AZ30">
        <f>IF($AL30=1,X30,0)</f>
        <v>0</v>
      </c>
      <c r="BA30">
        <f>IF($AL30=1,Y30,0)</f>
        <v>0</v>
      </c>
      <c r="BC30">
        <f>IF($AM30=1,N30,0)</f>
        <v>0</v>
      </c>
      <c r="BD30">
        <f>IF($AM30=1,O30,0)</f>
        <v>0</v>
      </c>
      <c r="BE30">
        <f>IF($AM30=1,P30,0)</f>
        <v>0</v>
      </c>
      <c r="BF30">
        <f>IF($AM30=1,Q30,0)</f>
        <v>0</v>
      </c>
    </row>
    <row r="31" spans="1:58" x14ac:dyDescent="0.3">
      <c r="A31" s="7">
        <v>2107</v>
      </c>
      <c r="B31" s="6">
        <v>186358</v>
      </c>
      <c r="C31" s="6" t="str">
        <f>VLOOKUP(B31,incomegroup,3,TRUE)</f>
        <v>Middle Income</v>
      </c>
      <c r="D31" s="7">
        <v>1</v>
      </c>
      <c r="E31" s="7">
        <v>1</v>
      </c>
      <c r="F31" s="7">
        <f>SUM(D31:E31)</f>
        <v>2</v>
      </c>
      <c r="G31" s="7">
        <v>54</v>
      </c>
      <c r="H31" s="7">
        <v>0</v>
      </c>
      <c r="I31" s="7">
        <v>0</v>
      </c>
      <c r="J31" s="7">
        <v>0</v>
      </c>
      <c r="K31" s="7">
        <v>1</v>
      </c>
      <c r="L31" s="7">
        <v>0</v>
      </c>
      <c r="M31" s="7" t="str" cm="1">
        <f t="array" ref="M31">_xlfn.IFS(H31=1,H$1,I31=1,I$1,J31=1,J$1,K31=1,K$1,L31=1,L$1)</f>
        <v>Single</v>
      </c>
      <c r="N31" s="7">
        <v>0</v>
      </c>
      <c r="O31" s="7">
        <v>1</v>
      </c>
      <c r="P31" s="7">
        <v>0</v>
      </c>
      <c r="Q31" s="7">
        <v>0</v>
      </c>
      <c r="R31" s="7" t="str" cm="1">
        <f t="array" ref="R31">_xlfn.IFS(N31=1,N$1,O31=1,O$1,P31=1,P$1,Q31=1,Q$1)</f>
        <v>Graduate</v>
      </c>
      <c r="S31" t="s">
        <v>70</v>
      </c>
      <c r="T31" s="7">
        <v>78</v>
      </c>
      <c r="U31" s="7">
        <v>2065</v>
      </c>
      <c r="V31" s="7">
        <v>101</v>
      </c>
      <c r="W31" s="7">
        <v>1066</v>
      </c>
      <c r="X31" s="7">
        <v>177</v>
      </c>
      <c r="Y31" s="7">
        <v>101</v>
      </c>
      <c r="Z31" s="20">
        <f>SUM(U31:Y31)</f>
        <v>3510</v>
      </c>
      <c r="AA31" s="7">
        <v>205</v>
      </c>
      <c r="AB31" s="7">
        <v>3306</v>
      </c>
      <c r="AC31" s="7">
        <v>4</v>
      </c>
      <c r="AD31" s="7">
        <v>5</v>
      </c>
      <c r="AE31" s="7">
        <v>3</v>
      </c>
      <c r="AF31" s="7">
        <v>6</v>
      </c>
      <c r="AG31" s="7">
        <v>8</v>
      </c>
      <c r="AH31" s="7">
        <v>0</v>
      </c>
      <c r="AI31" s="7">
        <v>0</v>
      </c>
      <c r="AJ31" s="7">
        <v>0</v>
      </c>
      <c r="AK31" s="7">
        <v>0</v>
      </c>
      <c r="AL31" s="7">
        <v>0</v>
      </c>
      <c r="AM31" s="7">
        <v>0</v>
      </c>
      <c r="AN31" s="7">
        <v>0</v>
      </c>
      <c r="AO31" s="8">
        <v>43478</v>
      </c>
      <c r="AQ31">
        <f>IF($AI31=1,H31,0)</f>
        <v>0</v>
      </c>
      <c r="AR31">
        <f>IF($AI31=1,I31,0)</f>
        <v>0</v>
      </c>
      <c r="AS31">
        <f>IF($AI31=1,K31,0)</f>
        <v>0</v>
      </c>
      <c r="AT31">
        <f>IF($AI31=1,J31,0)</f>
        <v>0</v>
      </c>
      <c r="AU31">
        <f>IF($AI31=1,L31,0)</f>
        <v>0</v>
      </c>
      <c r="AW31">
        <f>IF($AL31=1,U31,0)</f>
        <v>0</v>
      </c>
      <c r="AX31">
        <f>IF($AL31=1,V31,0)</f>
        <v>0</v>
      </c>
      <c r="AY31">
        <f>IF($AL31=1,W31,0)</f>
        <v>0</v>
      </c>
      <c r="AZ31">
        <f>IF($AL31=1,X31,0)</f>
        <v>0</v>
      </c>
      <c r="BA31">
        <f>IF($AL31=1,Y31,0)</f>
        <v>0</v>
      </c>
      <c r="BC31">
        <f>IF($AM31=1,N31,0)</f>
        <v>0</v>
      </c>
      <c r="BD31">
        <f>IF($AM31=1,O31,0)</f>
        <v>0</v>
      </c>
      <c r="BE31">
        <f>IF($AM31=1,P31,0)</f>
        <v>0</v>
      </c>
      <c r="BF31">
        <f>IF($AM31=1,Q31,0)</f>
        <v>0</v>
      </c>
    </row>
    <row r="32" spans="1:58" x14ac:dyDescent="0.3">
      <c r="A32" s="7">
        <v>2319</v>
      </c>
      <c r="B32" s="6">
        <v>139660</v>
      </c>
      <c r="C32" s="6" t="str">
        <f>VLOOKUP(B32,incomegroup,3,TRUE)</f>
        <v>Lower income</v>
      </c>
      <c r="D32" s="7">
        <v>1</v>
      </c>
      <c r="E32" s="7">
        <v>0</v>
      </c>
      <c r="F32" s="7">
        <f>SUM(D32:E32)</f>
        <v>1</v>
      </c>
      <c r="G32" s="7">
        <v>38</v>
      </c>
      <c r="H32" s="7">
        <v>0</v>
      </c>
      <c r="I32" s="7">
        <v>0</v>
      </c>
      <c r="J32" s="7">
        <v>0</v>
      </c>
      <c r="K32" s="7">
        <v>1</v>
      </c>
      <c r="L32" s="7">
        <v>0</v>
      </c>
      <c r="M32" s="7" t="str" cm="1">
        <f t="array" ref="M32">_xlfn.IFS(H32=1,H$1,I32=1,I$1,J32=1,J$1,K32=1,K$1,L32=1,L$1)</f>
        <v>Single</v>
      </c>
      <c r="N32" s="7">
        <v>0</v>
      </c>
      <c r="O32" s="7">
        <v>1</v>
      </c>
      <c r="P32" s="7">
        <v>0</v>
      </c>
      <c r="Q32" s="7">
        <v>0</v>
      </c>
      <c r="R32" s="7" t="str" cm="1">
        <f t="array" ref="R32">_xlfn.IFS(N32=1,N$1,O32=1,O$1,P32=1,P$1,Q32=1,Q$1)</f>
        <v>Graduate</v>
      </c>
      <c r="S32" t="s">
        <v>72</v>
      </c>
      <c r="T32" s="7">
        <v>36</v>
      </c>
      <c r="U32" s="7">
        <v>489</v>
      </c>
      <c r="V32" s="7">
        <v>46</v>
      </c>
      <c r="W32" s="7">
        <v>275</v>
      </c>
      <c r="X32" s="7">
        <v>70</v>
      </c>
      <c r="Y32" s="7">
        <v>46</v>
      </c>
      <c r="Z32" s="20">
        <f>SUM(U32:Y32)</f>
        <v>926</v>
      </c>
      <c r="AA32" s="7">
        <v>127</v>
      </c>
      <c r="AB32" s="7">
        <v>799</v>
      </c>
      <c r="AC32" s="7">
        <v>3</v>
      </c>
      <c r="AD32" s="7">
        <v>7</v>
      </c>
      <c r="AE32" s="7">
        <v>1</v>
      </c>
      <c r="AF32" s="7">
        <v>3</v>
      </c>
      <c r="AG32" s="7">
        <v>9</v>
      </c>
      <c r="AH32" s="7">
        <v>0</v>
      </c>
      <c r="AI32" s="7">
        <v>0</v>
      </c>
      <c r="AJ32" s="7">
        <v>0</v>
      </c>
      <c r="AK32" s="7">
        <v>0</v>
      </c>
      <c r="AL32" s="7">
        <v>0</v>
      </c>
      <c r="AM32" s="7">
        <v>0</v>
      </c>
      <c r="AN32" s="7">
        <v>1</v>
      </c>
      <c r="AO32" s="8">
        <v>43478</v>
      </c>
      <c r="AQ32">
        <f>IF($AI32=1,H32,0)</f>
        <v>0</v>
      </c>
      <c r="AR32">
        <f>IF($AI32=1,I32,0)</f>
        <v>0</v>
      </c>
      <c r="AS32">
        <f>IF($AI32=1,K32,0)</f>
        <v>0</v>
      </c>
      <c r="AT32">
        <f>IF($AI32=1,J32,0)</f>
        <v>0</v>
      </c>
      <c r="AU32">
        <f>IF($AI32=1,L32,0)</f>
        <v>0</v>
      </c>
      <c r="AW32">
        <f>IF($AL32=1,U32,0)</f>
        <v>0</v>
      </c>
      <c r="AX32">
        <f>IF($AL32=1,V32,0)</f>
        <v>0</v>
      </c>
      <c r="AY32">
        <f>IF($AL32=1,W32,0)</f>
        <v>0</v>
      </c>
      <c r="AZ32">
        <f>IF($AL32=1,X32,0)</f>
        <v>0</v>
      </c>
      <c r="BA32">
        <f>IF($AL32=1,Y32,0)</f>
        <v>0</v>
      </c>
      <c r="BC32">
        <f>IF($AM32=1,N32,0)</f>
        <v>0</v>
      </c>
      <c r="BD32">
        <f>IF($AM32=1,O32,0)</f>
        <v>0</v>
      </c>
      <c r="BE32">
        <f>IF($AM32=1,P32,0)</f>
        <v>0</v>
      </c>
      <c r="BF32">
        <f>IF($AM32=1,Q32,0)</f>
        <v>0</v>
      </c>
    </row>
    <row r="33" spans="1:58" x14ac:dyDescent="0.3">
      <c r="A33" s="7">
        <v>2198</v>
      </c>
      <c r="B33" s="6">
        <v>133629</v>
      </c>
      <c r="C33" s="6" t="str">
        <f>VLOOKUP(B33,incomegroup,3,TRUE)</f>
        <v>Lower income</v>
      </c>
      <c r="D33" s="7">
        <v>1</v>
      </c>
      <c r="E33" s="7">
        <v>1</v>
      </c>
      <c r="F33" s="7">
        <f>SUM(D33:E33)</f>
        <v>2</v>
      </c>
      <c r="G33" s="7">
        <v>57</v>
      </c>
      <c r="H33" s="7">
        <v>0</v>
      </c>
      <c r="I33" s="7">
        <v>0</v>
      </c>
      <c r="J33" s="7">
        <v>1</v>
      </c>
      <c r="K33" s="7">
        <v>0</v>
      </c>
      <c r="L33" s="7">
        <v>0</v>
      </c>
      <c r="M33" s="7" t="str" cm="1">
        <f t="array" ref="M33">_xlfn.IFS(H33=1,H$1,I33=1,I$1,J33=1,J$1,K33=1,K$1,L33=1,L$1)</f>
        <v>Together</v>
      </c>
      <c r="N33" s="7">
        <v>0</v>
      </c>
      <c r="O33" s="7">
        <v>0</v>
      </c>
      <c r="P33" s="7">
        <v>0</v>
      </c>
      <c r="Q33" s="7">
        <v>1</v>
      </c>
      <c r="R33" s="7" t="str" cm="1">
        <f t="array" ref="R33">_xlfn.IFS(N33=1,N$1,O33=1,O$1,P33=1,P$1,Q33=1,Q$1)</f>
        <v>PhD</v>
      </c>
      <c r="S33" t="s">
        <v>69</v>
      </c>
      <c r="T33" s="7">
        <v>49</v>
      </c>
      <c r="U33" s="7">
        <v>525</v>
      </c>
      <c r="V33" s="7">
        <v>0</v>
      </c>
      <c r="W33" s="7">
        <v>64</v>
      </c>
      <c r="X33" s="7">
        <v>0</v>
      </c>
      <c r="Y33" s="7">
        <v>0</v>
      </c>
      <c r="Z33" s="20">
        <f>SUM(U33:Y33)</f>
        <v>589</v>
      </c>
      <c r="AA33" s="7">
        <v>16</v>
      </c>
      <c r="AB33" s="7">
        <v>572</v>
      </c>
      <c r="AC33" s="7">
        <v>5</v>
      </c>
      <c r="AD33" s="7">
        <v>3</v>
      </c>
      <c r="AE33" s="7">
        <v>1</v>
      </c>
      <c r="AF33" s="7">
        <v>4</v>
      </c>
      <c r="AG33" s="7">
        <v>9</v>
      </c>
      <c r="AH33" s="7">
        <v>0</v>
      </c>
      <c r="AI33" s="7">
        <v>0</v>
      </c>
      <c r="AJ33" s="7">
        <v>0</v>
      </c>
      <c r="AK33" s="7">
        <v>0</v>
      </c>
      <c r="AL33" s="7">
        <v>0</v>
      </c>
      <c r="AM33" s="7">
        <v>0</v>
      </c>
      <c r="AN33" s="7">
        <v>0</v>
      </c>
      <c r="AO33" s="8">
        <v>43478</v>
      </c>
      <c r="AQ33">
        <f>IF($AI33=1,H33,0)</f>
        <v>0</v>
      </c>
      <c r="AR33">
        <f>IF($AI33=1,I33,0)</f>
        <v>0</v>
      </c>
      <c r="AS33">
        <f>IF($AI33=1,K33,0)</f>
        <v>0</v>
      </c>
      <c r="AT33">
        <f>IF($AI33=1,J33,0)</f>
        <v>0</v>
      </c>
      <c r="AU33">
        <f>IF($AI33=1,L33,0)</f>
        <v>0</v>
      </c>
      <c r="AW33">
        <f>IF($AL33=1,U33,0)</f>
        <v>0</v>
      </c>
      <c r="AX33">
        <f>IF($AL33=1,V33,0)</f>
        <v>0</v>
      </c>
      <c r="AY33">
        <f>IF($AL33=1,W33,0)</f>
        <v>0</v>
      </c>
      <c r="AZ33">
        <f>IF($AL33=1,X33,0)</f>
        <v>0</v>
      </c>
      <c r="BA33">
        <f>IF($AL33=1,Y33,0)</f>
        <v>0</v>
      </c>
      <c r="BC33">
        <f>IF($AM33=1,N33,0)</f>
        <v>0</v>
      </c>
      <c r="BD33">
        <f>IF($AM33=1,O33,0)</f>
        <v>0</v>
      </c>
      <c r="BE33">
        <f>IF($AM33=1,P33,0)</f>
        <v>0</v>
      </c>
      <c r="BF33">
        <f>IF($AM33=1,Q33,0)</f>
        <v>0</v>
      </c>
    </row>
    <row r="34" spans="1:58" x14ac:dyDescent="0.3">
      <c r="A34" s="7">
        <v>2261</v>
      </c>
      <c r="B34" s="6">
        <v>178687</v>
      </c>
      <c r="C34" s="6" t="str">
        <f>VLOOKUP(B34,incomegroup,3,TRUE)</f>
        <v>Middle Income</v>
      </c>
      <c r="D34" s="7">
        <v>0</v>
      </c>
      <c r="E34" s="7">
        <v>0</v>
      </c>
      <c r="F34" s="7">
        <f>SUM(D34:E34)</f>
        <v>0</v>
      </c>
      <c r="G34" s="7">
        <v>37</v>
      </c>
      <c r="H34" s="7">
        <v>0</v>
      </c>
      <c r="I34" s="7">
        <v>0</v>
      </c>
      <c r="J34" s="7">
        <v>1</v>
      </c>
      <c r="K34" s="7">
        <v>0</v>
      </c>
      <c r="L34" s="7">
        <v>0</v>
      </c>
      <c r="M34" s="7" t="str" cm="1">
        <f t="array" ref="M34">_xlfn.IFS(H34=1,H$1,I34=1,I$1,J34=1,J$1,K34=1,K$1,L34=1,L$1)</f>
        <v>Together</v>
      </c>
      <c r="N34" s="7">
        <v>0</v>
      </c>
      <c r="O34" s="7">
        <v>1</v>
      </c>
      <c r="P34" s="7">
        <v>0</v>
      </c>
      <c r="Q34" s="7">
        <v>0</v>
      </c>
      <c r="R34" s="7" t="str" cm="1">
        <f t="array" ref="R34">_xlfn.IFS(N34=1,N$1,O34=1,O$1,P34=1,P$1,Q34=1,Q$1)</f>
        <v>Graduate</v>
      </c>
      <c r="S34" t="s">
        <v>71</v>
      </c>
      <c r="T34" s="7">
        <v>13</v>
      </c>
      <c r="U34" s="7">
        <v>1855</v>
      </c>
      <c r="V34" s="7">
        <v>420</v>
      </c>
      <c r="W34" s="7">
        <v>1560</v>
      </c>
      <c r="X34" s="7">
        <v>329</v>
      </c>
      <c r="Y34" s="7">
        <v>125</v>
      </c>
      <c r="Z34" s="20">
        <f>SUM(U34:Y34)</f>
        <v>4289</v>
      </c>
      <c r="AA34" s="7">
        <v>547</v>
      </c>
      <c r="AB34" s="7">
        <v>3742</v>
      </c>
      <c r="AC34" s="7">
        <v>1</v>
      </c>
      <c r="AD34" s="7">
        <v>4</v>
      </c>
      <c r="AE34" s="7">
        <v>6</v>
      </c>
      <c r="AF34" s="7">
        <v>8</v>
      </c>
      <c r="AG34" s="7">
        <v>2</v>
      </c>
      <c r="AH34" s="7">
        <v>0</v>
      </c>
      <c r="AI34" s="7">
        <v>0</v>
      </c>
      <c r="AJ34" s="7">
        <v>1</v>
      </c>
      <c r="AK34" s="7">
        <v>0</v>
      </c>
      <c r="AL34" s="7">
        <v>0</v>
      </c>
      <c r="AM34" s="7">
        <v>0</v>
      </c>
      <c r="AN34" s="7">
        <v>1</v>
      </c>
      <c r="AO34" s="8">
        <v>43479</v>
      </c>
      <c r="AQ34">
        <f>IF($AI34=1,H34,0)</f>
        <v>0</v>
      </c>
      <c r="AR34">
        <f>IF($AI34=1,I34,0)</f>
        <v>0</v>
      </c>
      <c r="AS34">
        <f>IF($AI34=1,K34,0)</f>
        <v>0</v>
      </c>
      <c r="AT34">
        <f>IF($AI34=1,J34,0)</f>
        <v>0</v>
      </c>
      <c r="AU34">
        <f>IF($AI34=1,L34,0)</f>
        <v>0</v>
      </c>
      <c r="AW34">
        <f>IF($AL34=1,U34,0)</f>
        <v>0</v>
      </c>
      <c r="AX34">
        <f>IF($AL34=1,V34,0)</f>
        <v>0</v>
      </c>
      <c r="AY34">
        <f>IF($AL34=1,W34,0)</f>
        <v>0</v>
      </c>
      <c r="AZ34">
        <f>IF($AL34=1,X34,0)</f>
        <v>0</v>
      </c>
      <c r="BA34">
        <f>IF($AL34=1,Y34,0)</f>
        <v>0</v>
      </c>
      <c r="BC34">
        <f>IF($AM34=1,N34,0)</f>
        <v>0</v>
      </c>
      <c r="BD34">
        <f>IF($AM34=1,O34,0)</f>
        <v>0</v>
      </c>
      <c r="BE34">
        <f>IF($AM34=1,P34,0)</f>
        <v>0</v>
      </c>
      <c r="BF34">
        <f>IF($AM34=1,Q34,0)</f>
        <v>0</v>
      </c>
    </row>
    <row r="35" spans="1:58" x14ac:dyDescent="0.3">
      <c r="A35" s="7">
        <v>1720</v>
      </c>
      <c r="B35" s="6">
        <v>162882</v>
      </c>
      <c r="C35" s="6" t="str">
        <f>VLOOKUP(B35,incomegroup,3,TRUE)</f>
        <v>Middle Income</v>
      </c>
      <c r="D35" s="7">
        <v>0</v>
      </c>
      <c r="E35" s="7">
        <v>1</v>
      </c>
      <c r="F35" s="7">
        <f>SUM(D35:E35)</f>
        <v>1</v>
      </c>
      <c r="G35" s="7">
        <v>51</v>
      </c>
      <c r="H35" s="7">
        <v>0</v>
      </c>
      <c r="I35" s="7">
        <v>0</v>
      </c>
      <c r="J35" s="7">
        <v>1</v>
      </c>
      <c r="K35" s="7">
        <v>0</v>
      </c>
      <c r="L35" s="7">
        <v>0</v>
      </c>
      <c r="M35" s="7" t="str" cm="1">
        <f t="array" ref="M35">_xlfn.IFS(H35=1,H$1,I35=1,I$1,J35=1,J$1,K35=1,K$1,L35=1,L$1)</f>
        <v>Together</v>
      </c>
      <c r="N35" s="7">
        <v>0</v>
      </c>
      <c r="O35" s="7">
        <v>1</v>
      </c>
      <c r="P35" s="7">
        <v>0</v>
      </c>
      <c r="Q35" s="7">
        <v>0</v>
      </c>
      <c r="R35" s="7" t="str" cm="1">
        <f t="array" ref="R35">_xlfn.IFS(N35=1,N$1,O35=1,O$1,P35=1,P$1,Q35=1,Q$1)</f>
        <v>Graduate</v>
      </c>
      <c r="S35" t="s">
        <v>73</v>
      </c>
      <c r="T35" s="7">
        <v>26</v>
      </c>
      <c r="U35" s="7">
        <v>1318</v>
      </c>
      <c r="V35" s="7">
        <v>345</v>
      </c>
      <c r="W35" s="7">
        <v>1287</v>
      </c>
      <c r="X35" s="7">
        <v>202</v>
      </c>
      <c r="Y35" s="7">
        <v>62</v>
      </c>
      <c r="Z35" s="20">
        <f>SUM(U35:Y35)</f>
        <v>3214</v>
      </c>
      <c r="AA35" s="7">
        <v>251</v>
      </c>
      <c r="AB35" s="7">
        <v>2963</v>
      </c>
      <c r="AC35" s="7">
        <v>2</v>
      </c>
      <c r="AD35" s="7">
        <v>7</v>
      </c>
      <c r="AE35" s="7">
        <v>5</v>
      </c>
      <c r="AF35" s="7">
        <v>6</v>
      </c>
      <c r="AG35" s="7">
        <v>4</v>
      </c>
      <c r="AH35" s="7">
        <v>0</v>
      </c>
      <c r="AI35" s="7">
        <v>0</v>
      </c>
      <c r="AJ35" s="7">
        <v>0</v>
      </c>
      <c r="AK35" s="7">
        <v>0</v>
      </c>
      <c r="AL35" s="7">
        <v>0</v>
      </c>
      <c r="AM35" s="7">
        <v>0</v>
      </c>
      <c r="AN35" s="7">
        <v>0</v>
      </c>
      <c r="AO35" s="8">
        <v>43479</v>
      </c>
      <c r="AQ35">
        <f>IF($AI35=1,H35,0)</f>
        <v>0</v>
      </c>
      <c r="AR35">
        <f>IF($AI35=1,I35,0)</f>
        <v>0</v>
      </c>
      <c r="AS35">
        <f>IF($AI35=1,K35,0)</f>
        <v>0</v>
      </c>
      <c r="AT35">
        <f>IF($AI35=1,J35,0)</f>
        <v>0</v>
      </c>
      <c r="AU35">
        <f>IF($AI35=1,L35,0)</f>
        <v>0</v>
      </c>
      <c r="AW35">
        <f>IF($AL35=1,U35,0)</f>
        <v>0</v>
      </c>
      <c r="AX35">
        <f>IF($AL35=1,V35,0)</f>
        <v>0</v>
      </c>
      <c r="AY35">
        <f>IF($AL35=1,W35,0)</f>
        <v>0</v>
      </c>
      <c r="AZ35">
        <f>IF($AL35=1,X35,0)</f>
        <v>0</v>
      </c>
      <c r="BA35">
        <f>IF($AL35=1,Y35,0)</f>
        <v>0</v>
      </c>
      <c r="BC35">
        <f>IF($AM35=1,N35,0)</f>
        <v>0</v>
      </c>
      <c r="BD35">
        <f>IF($AM35=1,O35,0)</f>
        <v>0</v>
      </c>
      <c r="BE35">
        <f>IF($AM35=1,P35,0)</f>
        <v>0</v>
      </c>
      <c r="BF35">
        <f>IF($AM35=1,Q35,0)</f>
        <v>0</v>
      </c>
    </row>
    <row r="36" spans="1:58" x14ac:dyDescent="0.3">
      <c r="A36" s="7">
        <v>2586</v>
      </c>
      <c r="B36" s="6">
        <v>168655</v>
      </c>
      <c r="C36" s="6" t="str">
        <f>VLOOKUP(B36,incomegroup,3,TRUE)</f>
        <v>Middle Income</v>
      </c>
      <c r="D36" s="7">
        <v>0</v>
      </c>
      <c r="E36" s="7">
        <v>0</v>
      </c>
      <c r="F36" s="7">
        <f>SUM(D36:E36)</f>
        <v>0</v>
      </c>
      <c r="G36" s="7">
        <v>32</v>
      </c>
      <c r="H36" s="7">
        <v>0</v>
      </c>
      <c r="I36" s="7">
        <v>0</v>
      </c>
      <c r="J36" s="7">
        <v>0</v>
      </c>
      <c r="K36" s="7">
        <v>1</v>
      </c>
      <c r="L36" s="7">
        <v>0</v>
      </c>
      <c r="M36" s="7" t="str" cm="1">
        <f t="array" ref="M36">_xlfn.IFS(H36=1,H$1,I36=1,I$1,J36=1,J$1,K36=1,K$1,L36=1,L$1)</f>
        <v>Single</v>
      </c>
      <c r="N36" s="7">
        <v>0</v>
      </c>
      <c r="O36" s="7">
        <v>1</v>
      </c>
      <c r="P36" s="7">
        <v>0</v>
      </c>
      <c r="Q36" s="7">
        <v>0</v>
      </c>
      <c r="R36" s="7" t="str" cm="1">
        <f t="array" ref="R36">_xlfn.IFS(N36=1,N$1,O36=1,O$1,P36=1,P$1,Q36=1,Q$1)</f>
        <v>Graduate</v>
      </c>
      <c r="S36" t="s">
        <v>68</v>
      </c>
      <c r="T36" s="7">
        <v>95</v>
      </c>
      <c r="U36" s="7">
        <v>1120</v>
      </c>
      <c r="V36" s="7">
        <v>47</v>
      </c>
      <c r="W36" s="7">
        <v>2044</v>
      </c>
      <c r="X36" s="7">
        <v>184</v>
      </c>
      <c r="Y36" s="7">
        <v>290</v>
      </c>
      <c r="Z36" s="20">
        <f>SUM(U36:Y36)</f>
        <v>3685</v>
      </c>
      <c r="AA36" s="7">
        <v>93</v>
      </c>
      <c r="AB36" s="7">
        <v>3591</v>
      </c>
      <c r="AC36" s="7">
        <v>1</v>
      </c>
      <c r="AD36" s="7">
        <v>4</v>
      </c>
      <c r="AE36" s="7">
        <v>5</v>
      </c>
      <c r="AF36" s="7">
        <v>11</v>
      </c>
      <c r="AG36" s="7">
        <v>3</v>
      </c>
      <c r="AH36" s="7">
        <v>0</v>
      </c>
      <c r="AI36" s="7">
        <v>0</v>
      </c>
      <c r="AJ36" s="7">
        <v>0</v>
      </c>
      <c r="AK36" s="7">
        <v>0</v>
      </c>
      <c r="AL36" s="7">
        <v>0</v>
      </c>
      <c r="AM36" s="7">
        <v>0</v>
      </c>
      <c r="AN36" s="7">
        <v>0</v>
      </c>
      <c r="AO36" s="8">
        <v>43480</v>
      </c>
      <c r="AQ36">
        <f>IF($AI36=1,H36,0)</f>
        <v>0</v>
      </c>
      <c r="AR36">
        <f>IF($AI36=1,I36,0)</f>
        <v>0</v>
      </c>
      <c r="AS36">
        <f>IF($AI36=1,K36,0)</f>
        <v>0</v>
      </c>
      <c r="AT36">
        <f>IF($AI36=1,J36,0)</f>
        <v>0</v>
      </c>
      <c r="AU36">
        <f>IF($AI36=1,L36,0)</f>
        <v>0</v>
      </c>
      <c r="AW36">
        <f>IF($AL36=1,U36,0)</f>
        <v>0</v>
      </c>
      <c r="AX36">
        <f>IF($AL36=1,V36,0)</f>
        <v>0</v>
      </c>
      <c r="AY36">
        <f>IF($AL36=1,W36,0)</f>
        <v>0</v>
      </c>
      <c r="AZ36">
        <f>IF($AL36=1,X36,0)</f>
        <v>0</v>
      </c>
      <c r="BA36">
        <f>IF($AL36=1,Y36,0)</f>
        <v>0</v>
      </c>
      <c r="BC36">
        <f>IF($AM36=1,N36,0)</f>
        <v>0</v>
      </c>
      <c r="BD36">
        <f>IF($AM36=1,O36,0)</f>
        <v>0</v>
      </c>
      <c r="BE36">
        <f>IF($AM36=1,P36,0)</f>
        <v>0</v>
      </c>
      <c r="BF36">
        <f>IF($AM36=1,Q36,0)</f>
        <v>0</v>
      </c>
    </row>
    <row r="37" spans="1:58" x14ac:dyDescent="0.3">
      <c r="A37" s="7">
        <v>1324</v>
      </c>
      <c r="B37" s="6">
        <v>168655</v>
      </c>
      <c r="C37" s="6" t="str">
        <f>VLOOKUP(B37,incomegroup,3,TRUE)</f>
        <v>Middle Income</v>
      </c>
      <c r="D37" s="7">
        <v>0</v>
      </c>
      <c r="E37" s="7">
        <v>0</v>
      </c>
      <c r="F37" s="7">
        <f>SUM(D37:E37)</f>
        <v>0</v>
      </c>
      <c r="G37" s="7">
        <v>32</v>
      </c>
      <c r="H37" s="7">
        <v>0</v>
      </c>
      <c r="I37" s="7">
        <v>0</v>
      </c>
      <c r="J37" s="7">
        <v>0</v>
      </c>
      <c r="K37" s="7">
        <v>1</v>
      </c>
      <c r="L37" s="7">
        <v>0</v>
      </c>
      <c r="M37" s="7" t="str" cm="1">
        <f t="array" ref="M37">_xlfn.IFS(H37=1,H$1,I37=1,I$1,J37=1,J$1,K37=1,K$1,L37=1,L$1)</f>
        <v>Single</v>
      </c>
      <c r="N37" s="7">
        <v>0</v>
      </c>
      <c r="O37" s="7">
        <v>1</v>
      </c>
      <c r="P37" s="7">
        <v>0</v>
      </c>
      <c r="Q37" s="7">
        <v>0</v>
      </c>
      <c r="R37" s="7" t="str" cm="1">
        <f t="array" ref="R37">_xlfn.IFS(N37=1,N$1,O37=1,O$1,P37=1,P$1,Q37=1,Q$1)</f>
        <v>Graduate</v>
      </c>
      <c r="S37" t="s">
        <v>73</v>
      </c>
      <c r="T37" s="7">
        <v>95</v>
      </c>
      <c r="U37" s="7">
        <v>1120</v>
      </c>
      <c r="V37" s="7">
        <v>47</v>
      </c>
      <c r="W37" s="7">
        <v>2044</v>
      </c>
      <c r="X37" s="7">
        <v>184</v>
      </c>
      <c r="Y37" s="7">
        <v>290</v>
      </c>
      <c r="Z37" s="20">
        <f>SUM(U37:Y37)</f>
        <v>3685</v>
      </c>
      <c r="AA37" s="7">
        <v>93</v>
      </c>
      <c r="AB37" s="7">
        <v>3591</v>
      </c>
      <c r="AC37" s="7">
        <v>1</v>
      </c>
      <c r="AD37" s="7">
        <v>4</v>
      </c>
      <c r="AE37" s="7">
        <v>5</v>
      </c>
      <c r="AF37" s="7">
        <v>11</v>
      </c>
      <c r="AG37" s="7">
        <v>3</v>
      </c>
      <c r="AH37" s="7">
        <v>0</v>
      </c>
      <c r="AI37" s="7">
        <v>0</v>
      </c>
      <c r="AJ37" s="7">
        <v>0</v>
      </c>
      <c r="AK37" s="7">
        <v>0</v>
      </c>
      <c r="AL37" s="7">
        <v>0</v>
      </c>
      <c r="AM37" s="7">
        <v>0</v>
      </c>
      <c r="AN37" s="7">
        <v>0</v>
      </c>
      <c r="AO37" s="8">
        <v>43480</v>
      </c>
      <c r="AQ37">
        <f>IF($AI37=1,H37,0)</f>
        <v>0</v>
      </c>
      <c r="AR37">
        <f>IF($AI37=1,I37,0)</f>
        <v>0</v>
      </c>
      <c r="AS37">
        <f>IF($AI37=1,K37,0)</f>
        <v>0</v>
      </c>
      <c r="AT37">
        <f>IF($AI37=1,J37,0)</f>
        <v>0</v>
      </c>
      <c r="AU37">
        <f>IF($AI37=1,L37,0)</f>
        <v>0</v>
      </c>
      <c r="AW37">
        <f>IF($AL37=1,U37,0)</f>
        <v>0</v>
      </c>
      <c r="AX37">
        <f>IF($AL37=1,V37,0)</f>
        <v>0</v>
      </c>
      <c r="AY37">
        <f>IF($AL37=1,W37,0)</f>
        <v>0</v>
      </c>
      <c r="AZ37">
        <f>IF($AL37=1,X37,0)</f>
        <v>0</v>
      </c>
      <c r="BA37">
        <f>IF($AL37=1,Y37,0)</f>
        <v>0</v>
      </c>
      <c r="BC37">
        <f>IF($AM37=1,N37,0)</f>
        <v>0</v>
      </c>
      <c r="BD37">
        <f>IF($AM37=1,O37,0)</f>
        <v>0</v>
      </c>
      <c r="BE37">
        <f>IF($AM37=1,P37,0)</f>
        <v>0</v>
      </c>
      <c r="BF37">
        <f>IF($AM37=1,Q37,0)</f>
        <v>0</v>
      </c>
    </row>
    <row r="38" spans="1:58" x14ac:dyDescent="0.3">
      <c r="A38" s="7">
        <v>1048</v>
      </c>
      <c r="B38" s="6">
        <v>179143</v>
      </c>
      <c r="C38" s="6" t="str">
        <f>VLOOKUP(B38,incomegroup,3,TRUE)</f>
        <v>Middle Income</v>
      </c>
      <c r="D38" s="7">
        <v>0</v>
      </c>
      <c r="E38" s="7">
        <v>0</v>
      </c>
      <c r="F38" s="7">
        <f>SUM(D38:E38)</f>
        <v>0</v>
      </c>
      <c r="G38" s="7">
        <v>56</v>
      </c>
      <c r="H38" s="7">
        <v>0</v>
      </c>
      <c r="I38" s="7">
        <v>1</v>
      </c>
      <c r="J38" s="7">
        <v>0</v>
      </c>
      <c r="K38" s="7">
        <v>0</v>
      </c>
      <c r="L38" s="7">
        <v>0</v>
      </c>
      <c r="M38" s="7" t="str" cm="1">
        <f t="array" ref="M38">_xlfn.IFS(H38=1,H$1,I38=1,I$1,J38=1,J$1,K38=1,K$1,L38=1,L$1)</f>
        <v>Married</v>
      </c>
      <c r="N38" s="7">
        <v>0</v>
      </c>
      <c r="O38" s="7">
        <v>0</v>
      </c>
      <c r="P38" s="7">
        <v>1</v>
      </c>
      <c r="Q38" s="7">
        <v>0</v>
      </c>
      <c r="R38" s="7" t="str" cm="1">
        <f t="array" ref="R38">_xlfn.IFS(N38=1,N$1,O38=1,O$1,P38=1,P$1,Q38=1,Q$1)</f>
        <v>Master</v>
      </c>
      <c r="S38" t="s">
        <v>73</v>
      </c>
      <c r="T38" s="7">
        <v>2</v>
      </c>
      <c r="U38" s="7">
        <v>1471</v>
      </c>
      <c r="V38" s="7">
        <v>84</v>
      </c>
      <c r="W38" s="7">
        <v>1766</v>
      </c>
      <c r="X38" s="7">
        <v>61</v>
      </c>
      <c r="Y38" s="7">
        <v>378</v>
      </c>
      <c r="Z38" s="20">
        <f>SUM(U38:Y38)</f>
        <v>3760</v>
      </c>
      <c r="AA38" s="7">
        <v>72</v>
      </c>
      <c r="AB38" s="7">
        <v>3687</v>
      </c>
      <c r="AC38" s="7">
        <v>1</v>
      </c>
      <c r="AD38" s="7">
        <v>6</v>
      </c>
      <c r="AE38" s="7">
        <v>9</v>
      </c>
      <c r="AF38" s="7">
        <v>13</v>
      </c>
      <c r="AG38" s="7">
        <v>3</v>
      </c>
      <c r="AH38" s="7">
        <v>0</v>
      </c>
      <c r="AI38" s="7">
        <v>0</v>
      </c>
      <c r="AJ38" s="7">
        <v>0</v>
      </c>
      <c r="AK38" s="7">
        <v>0</v>
      </c>
      <c r="AL38" s="7">
        <v>0</v>
      </c>
      <c r="AM38" s="7">
        <v>0</v>
      </c>
      <c r="AN38" s="7">
        <v>0</v>
      </c>
      <c r="AO38" s="8">
        <v>43481</v>
      </c>
      <c r="AQ38">
        <f>IF($AI38=1,H38,0)</f>
        <v>0</v>
      </c>
      <c r="AR38">
        <f>IF($AI38=1,I38,0)</f>
        <v>0</v>
      </c>
      <c r="AS38">
        <f>IF($AI38=1,K38,0)</f>
        <v>0</v>
      </c>
      <c r="AT38">
        <f>IF($AI38=1,J38,0)</f>
        <v>0</v>
      </c>
      <c r="AU38">
        <f>IF($AI38=1,L38,0)</f>
        <v>0</v>
      </c>
      <c r="AW38">
        <f>IF($AL38=1,U38,0)</f>
        <v>0</v>
      </c>
      <c r="AX38">
        <f>IF($AL38=1,V38,0)</f>
        <v>0</v>
      </c>
      <c r="AY38">
        <f>IF($AL38=1,W38,0)</f>
        <v>0</v>
      </c>
      <c r="AZ38">
        <f>IF($AL38=1,X38,0)</f>
        <v>0</v>
      </c>
      <c r="BA38">
        <f>IF($AL38=1,Y38,0)</f>
        <v>0</v>
      </c>
      <c r="BC38">
        <f>IF($AM38=1,N38,0)</f>
        <v>0</v>
      </c>
      <c r="BD38">
        <f>IF($AM38=1,O38,0)</f>
        <v>0</v>
      </c>
      <c r="BE38">
        <f>IF($AM38=1,P38,0)</f>
        <v>0</v>
      </c>
      <c r="BF38">
        <f>IF($AM38=1,Q38,0)</f>
        <v>0</v>
      </c>
    </row>
    <row r="39" spans="1:58" x14ac:dyDescent="0.3">
      <c r="A39" s="7">
        <v>1737</v>
      </c>
      <c r="B39" s="6">
        <v>162220</v>
      </c>
      <c r="C39" s="6" t="str">
        <f>VLOOKUP(B39,incomegroup,3,TRUE)</f>
        <v>Middle Income</v>
      </c>
      <c r="D39" s="7">
        <v>0</v>
      </c>
      <c r="E39" s="7">
        <v>1</v>
      </c>
      <c r="F39" s="7">
        <f>SUM(D39:E39)</f>
        <v>1</v>
      </c>
      <c r="G39" s="7">
        <v>48</v>
      </c>
      <c r="H39" s="7">
        <v>0</v>
      </c>
      <c r="I39" s="7">
        <v>0</v>
      </c>
      <c r="J39" s="7">
        <v>1</v>
      </c>
      <c r="K39" s="7">
        <v>0</v>
      </c>
      <c r="L39" s="7">
        <v>0</v>
      </c>
      <c r="M39" s="7" t="str" cm="1">
        <f t="array" ref="M39">_xlfn.IFS(H39=1,H$1,I39=1,I$1,J39=1,J$1,K39=1,K$1,L39=1,L$1)</f>
        <v>Together</v>
      </c>
      <c r="N39" s="7">
        <v>0</v>
      </c>
      <c r="O39" s="7">
        <v>0</v>
      </c>
      <c r="P39" s="7">
        <v>0</v>
      </c>
      <c r="Q39" s="7">
        <v>1</v>
      </c>
      <c r="R39" s="7" t="str" cm="1">
        <f t="array" ref="R39">_xlfn.IFS(N39=1,N$1,O39=1,O$1,P39=1,P$1,Q39=1,Q$1)</f>
        <v>PhD</v>
      </c>
      <c r="S39" t="s">
        <v>72</v>
      </c>
      <c r="T39" s="7">
        <v>55</v>
      </c>
      <c r="U39" s="7">
        <v>2083</v>
      </c>
      <c r="V39" s="7">
        <v>31</v>
      </c>
      <c r="W39" s="7">
        <v>978</v>
      </c>
      <c r="X39" s="7">
        <v>42</v>
      </c>
      <c r="Y39" s="7">
        <v>31</v>
      </c>
      <c r="Z39" s="20">
        <f>SUM(U39:Y39)</f>
        <v>3165</v>
      </c>
      <c r="AA39" s="7">
        <v>31</v>
      </c>
      <c r="AB39" s="7">
        <v>3134</v>
      </c>
      <c r="AC39" s="7">
        <v>5</v>
      </c>
      <c r="AD39" s="7">
        <v>7</v>
      </c>
      <c r="AE39" s="7">
        <v>6</v>
      </c>
      <c r="AF39" s="7">
        <v>5</v>
      </c>
      <c r="AG39" s="7">
        <v>6</v>
      </c>
      <c r="AH39" s="7">
        <v>0</v>
      </c>
      <c r="AI39" s="7">
        <v>0</v>
      </c>
      <c r="AJ39" s="7">
        <v>0</v>
      </c>
      <c r="AK39" s="7">
        <v>0</v>
      </c>
      <c r="AL39" s="7">
        <v>0</v>
      </c>
      <c r="AM39" s="7">
        <v>0</v>
      </c>
      <c r="AN39" s="7">
        <v>1</v>
      </c>
      <c r="AO39" s="8">
        <v>43481</v>
      </c>
      <c r="AQ39">
        <f>IF($AI39=1,H39,0)</f>
        <v>0</v>
      </c>
      <c r="AR39">
        <f>IF($AI39=1,I39,0)</f>
        <v>0</v>
      </c>
      <c r="AS39">
        <f>IF($AI39=1,K39,0)</f>
        <v>0</v>
      </c>
      <c r="AT39">
        <f>IF($AI39=1,J39,0)</f>
        <v>0</v>
      </c>
      <c r="AU39">
        <f>IF($AI39=1,L39,0)</f>
        <v>0</v>
      </c>
      <c r="AW39">
        <f>IF($AL39=1,U39,0)</f>
        <v>0</v>
      </c>
      <c r="AX39">
        <f>IF($AL39=1,V39,0)</f>
        <v>0</v>
      </c>
      <c r="AY39">
        <f>IF($AL39=1,W39,0)</f>
        <v>0</v>
      </c>
      <c r="AZ39">
        <f>IF($AL39=1,X39,0)</f>
        <v>0</v>
      </c>
      <c r="BA39">
        <f>IF($AL39=1,Y39,0)</f>
        <v>0</v>
      </c>
      <c r="BC39">
        <f>IF($AM39=1,N39,0)</f>
        <v>0</v>
      </c>
      <c r="BD39">
        <f>IF($AM39=1,O39,0)</f>
        <v>0</v>
      </c>
      <c r="BE39">
        <f>IF($AM39=1,P39,0)</f>
        <v>0</v>
      </c>
      <c r="BF39">
        <f>IF($AM39=1,Q39,0)</f>
        <v>0</v>
      </c>
    </row>
    <row r="40" spans="1:58" x14ac:dyDescent="0.3">
      <c r="A40" s="7">
        <v>3174</v>
      </c>
      <c r="B40" s="6">
        <v>161014</v>
      </c>
      <c r="C40" s="6" t="str">
        <f>VLOOKUP(B40,incomegroup,3,TRUE)</f>
        <v>Middle Income</v>
      </c>
      <c r="D40" s="7">
        <v>0</v>
      </c>
      <c r="E40" s="7">
        <v>1</v>
      </c>
      <c r="F40" s="7">
        <f>SUM(D40:E40)</f>
        <v>1</v>
      </c>
      <c r="G40" s="7">
        <v>40</v>
      </c>
      <c r="H40" s="7">
        <v>0</v>
      </c>
      <c r="I40" s="7">
        <v>1</v>
      </c>
      <c r="J40" s="7">
        <v>0</v>
      </c>
      <c r="K40" s="7">
        <v>0</v>
      </c>
      <c r="L40" s="7">
        <v>0</v>
      </c>
      <c r="M40" s="7" t="str" cm="1">
        <f t="array" ref="M40">_xlfn.IFS(H40=1,H$1,I40=1,I$1,J40=1,J$1,K40=1,K$1,L40=1,L$1)</f>
        <v>Married</v>
      </c>
      <c r="N40" s="7">
        <v>0</v>
      </c>
      <c r="O40" s="7">
        <v>1</v>
      </c>
      <c r="P40" s="7">
        <v>0</v>
      </c>
      <c r="Q40" s="7">
        <v>0</v>
      </c>
      <c r="R40" s="7" t="str" cm="1">
        <f t="array" ref="R40">_xlfn.IFS(N40=1,N$1,O40=1,O$1,P40=1,P$1,Q40=1,Q$1)</f>
        <v>Graduate</v>
      </c>
      <c r="S40" t="s">
        <v>68</v>
      </c>
      <c r="T40" s="7">
        <v>17</v>
      </c>
      <c r="U40" s="7">
        <v>710</v>
      </c>
      <c r="V40" s="7">
        <v>340</v>
      </c>
      <c r="W40" s="7">
        <v>1306</v>
      </c>
      <c r="X40" s="7">
        <v>480</v>
      </c>
      <c r="Y40" s="7">
        <v>113</v>
      </c>
      <c r="Z40" s="20">
        <f>SUM(U40:Y40)</f>
        <v>2949</v>
      </c>
      <c r="AA40" s="7">
        <v>77</v>
      </c>
      <c r="AB40" s="7">
        <v>2874</v>
      </c>
      <c r="AC40" s="7">
        <v>4</v>
      </c>
      <c r="AD40" s="7">
        <v>9</v>
      </c>
      <c r="AE40" s="7">
        <v>3</v>
      </c>
      <c r="AF40" s="7">
        <v>4</v>
      </c>
      <c r="AG40" s="7">
        <v>7</v>
      </c>
      <c r="AH40" s="7">
        <v>0</v>
      </c>
      <c r="AI40" s="7">
        <v>0</v>
      </c>
      <c r="AJ40" s="7">
        <v>0</v>
      </c>
      <c r="AK40" s="7">
        <v>0</v>
      </c>
      <c r="AL40" s="7">
        <v>0</v>
      </c>
      <c r="AM40" s="7">
        <v>0</v>
      </c>
      <c r="AN40" s="7">
        <v>0</v>
      </c>
      <c r="AO40" s="8">
        <v>43481</v>
      </c>
      <c r="AQ40">
        <f>IF($AI40=1,H40,0)</f>
        <v>0</v>
      </c>
      <c r="AR40">
        <f>IF($AI40=1,I40,0)</f>
        <v>0</v>
      </c>
      <c r="AS40">
        <f>IF($AI40=1,K40,0)</f>
        <v>0</v>
      </c>
      <c r="AT40">
        <f>IF($AI40=1,J40,0)</f>
        <v>0</v>
      </c>
      <c r="AU40">
        <f>IF($AI40=1,L40,0)</f>
        <v>0</v>
      </c>
      <c r="AW40">
        <f>IF($AL40=1,U40,0)</f>
        <v>0</v>
      </c>
      <c r="AX40">
        <f>IF($AL40=1,V40,0)</f>
        <v>0</v>
      </c>
      <c r="AY40">
        <f>IF($AL40=1,W40,0)</f>
        <v>0</v>
      </c>
      <c r="AZ40">
        <f>IF($AL40=1,X40,0)</f>
        <v>0</v>
      </c>
      <c r="BA40">
        <f>IF($AL40=1,Y40,0)</f>
        <v>0</v>
      </c>
      <c r="BC40">
        <f>IF($AM40=1,N40,0)</f>
        <v>0</v>
      </c>
      <c r="BD40">
        <f>IF($AM40=1,O40,0)</f>
        <v>0</v>
      </c>
      <c r="BE40">
        <f>IF($AM40=1,P40,0)</f>
        <v>0</v>
      </c>
      <c r="BF40">
        <f>IF($AM40=1,Q40,0)</f>
        <v>0</v>
      </c>
    </row>
    <row r="41" spans="1:58" x14ac:dyDescent="0.3">
      <c r="A41" s="7">
        <v>3037</v>
      </c>
      <c r="B41" s="6">
        <v>167445</v>
      </c>
      <c r="C41" s="6" t="str">
        <f>VLOOKUP(B41,incomegroup,3,TRUE)</f>
        <v>Middle Income</v>
      </c>
      <c r="D41" s="7">
        <v>0</v>
      </c>
      <c r="E41" s="7">
        <v>1</v>
      </c>
      <c r="F41" s="7">
        <f>SUM(D41:E41)</f>
        <v>1</v>
      </c>
      <c r="G41" s="7">
        <v>46</v>
      </c>
      <c r="H41" s="7">
        <v>0</v>
      </c>
      <c r="I41" s="7">
        <v>1</v>
      </c>
      <c r="J41" s="7">
        <v>0</v>
      </c>
      <c r="K41" s="7">
        <v>0</v>
      </c>
      <c r="L41" s="7">
        <v>0</v>
      </c>
      <c r="M41" s="7" t="str" cm="1">
        <f t="array" ref="M41">_xlfn.IFS(H41=1,H$1,I41=1,I$1,J41=1,J$1,K41=1,K$1,L41=1,L$1)</f>
        <v>Married</v>
      </c>
      <c r="N41" s="7">
        <v>0</v>
      </c>
      <c r="O41" s="7">
        <v>1</v>
      </c>
      <c r="P41" s="7">
        <v>0</v>
      </c>
      <c r="Q41" s="7">
        <v>0</v>
      </c>
      <c r="R41" s="7" t="str" cm="1">
        <f t="array" ref="R41">_xlfn.IFS(N41=1,N$1,O41=1,O$1,P41=1,P$1,Q41=1,Q$1)</f>
        <v>Graduate</v>
      </c>
      <c r="S41" t="s">
        <v>70</v>
      </c>
      <c r="T41" s="7">
        <v>63</v>
      </c>
      <c r="U41" s="7">
        <v>1879</v>
      </c>
      <c r="V41" s="7">
        <v>199</v>
      </c>
      <c r="W41" s="7">
        <v>539</v>
      </c>
      <c r="X41" s="7">
        <v>72</v>
      </c>
      <c r="Y41" s="7">
        <v>199</v>
      </c>
      <c r="Z41" s="20">
        <f>SUM(U41:Y41)</f>
        <v>2888</v>
      </c>
      <c r="AA41" s="7">
        <v>27</v>
      </c>
      <c r="AB41" s="7">
        <v>2860</v>
      </c>
      <c r="AC41" s="7">
        <v>5</v>
      </c>
      <c r="AD41" s="7">
        <v>9</v>
      </c>
      <c r="AE41" s="7">
        <v>6</v>
      </c>
      <c r="AF41" s="7">
        <v>12</v>
      </c>
      <c r="AG41" s="7">
        <v>6</v>
      </c>
      <c r="AH41" s="7">
        <v>0</v>
      </c>
      <c r="AI41" s="7">
        <v>0</v>
      </c>
      <c r="AJ41" s="7">
        <v>0</v>
      </c>
      <c r="AK41" s="7">
        <v>0</v>
      </c>
      <c r="AL41" s="7">
        <v>0</v>
      </c>
      <c r="AM41" s="7">
        <v>0</v>
      </c>
      <c r="AN41" s="7">
        <v>0</v>
      </c>
      <c r="AO41" s="8">
        <v>43482</v>
      </c>
      <c r="AQ41">
        <f>IF($AI41=1,H41,0)</f>
        <v>0</v>
      </c>
      <c r="AR41">
        <f>IF($AI41=1,I41,0)</f>
        <v>0</v>
      </c>
      <c r="AS41">
        <f>IF($AI41=1,K41,0)</f>
        <v>0</v>
      </c>
      <c r="AT41">
        <f>IF($AI41=1,J41,0)</f>
        <v>0</v>
      </c>
      <c r="AU41">
        <f>IF($AI41=1,L41,0)</f>
        <v>0</v>
      </c>
      <c r="AW41">
        <f>IF($AL41=1,U41,0)</f>
        <v>0</v>
      </c>
      <c r="AX41">
        <f>IF($AL41=1,V41,0)</f>
        <v>0</v>
      </c>
      <c r="AY41">
        <f>IF($AL41=1,W41,0)</f>
        <v>0</v>
      </c>
      <c r="AZ41">
        <f>IF($AL41=1,X41,0)</f>
        <v>0</v>
      </c>
      <c r="BA41">
        <f>IF($AL41=1,Y41,0)</f>
        <v>0</v>
      </c>
      <c r="BC41">
        <f>IF($AM41=1,N41,0)</f>
        <v>0</v>
      </c>
      <c r="BD41">
        <f>IF($AM41=1,O41,0)</f>
        <v>0</v>
      </c>
      <c r="BE41">
        <f>IF($AM41=1,P41,0)</f>
        <v>0</v>
      </c>
      <c r="BF41">
        <f>IF($AM41=1,Q41,0)</f>
        <v>0</v>
      </c>
    </row>
    <row r="42" spans="1:58" x14ac:dyDescent="0.3">
      <c r="A42" s="7">
        <v>2530</v>
      </c>
      <c r="B42" s="6">
        <v>167445</v>
      </c>
      <c r="C42" s="6" t="str">
        <f>VLOOKUP(B42,incomegroup,3,TRUE)</f>
        <v>Middle Income</v>
      </c>
      <c r="D42" s="7">
        <v>0</v>
      </c>
      <c r="E42" s="7">
        <v>1</v>
      </c>
      <c r="F42" s="7">
        <f>SUM(D42:E42)</f>
        <v>1</v>
      </c>
      <c r="G42" s="7">
        <v>46</v>
      </c>
      <c r="H42" s="7">
        <v>0</v>
      </c>
      <c r="I42" s="7">
        <v>1</v>
      </c>
      <c r="J42" s="7">
        <v>0</v>
      </c>
      <c r="K42" s="7">
        <v>0</v>
      </c>
      <c r="L42" s="7">
        <v>0</v>
      </c>
      <c r="M42" s="7" t="str" cm="1">
        <f t="array" ref="M42">_xlfn.IFS(H42=1,H$1,I42=1,I$1,J42=1,J$1,K42=1,K$1,L42=1,L$1)</f>
        <v>Married</v>
      </c>
      <c r="N42" s="7">
        <v>0</v>
      </c>
      <c r="O42" s="7">
        <v>1</v>
      </c>
      <c r="P42" s="7">
        <v>0</v>
      </c>
      <c r="Q42" s="7">
        <v>0</v>
      </c>
      <c r="R42" s="7" t="str" cm="1">
        <f t="array" ref="R42">_xlfn.IFS(N42=1,N$1,O42=1,O$1,P42=1,P$1,Q42=1,Q$1)</f>
        <v>Graduate</v>
      </c>
      <c r="S42" t="s">
        <v>73</v>
      </c>
      <c r="T42" s="7">
        <v>63</v>
      </c>
      <c r="U42" s="7">
        <v>1879</v>
      </c>
      <c r="V42" s="7">
        <v>199</v>
      </c>
      <c r="W42" s="7">
        <v>539</v>
      </c>
      <c r="X42" s="7">
        <v>72</v>
      </c>
      <c r="Y42" s="7">
        <v>199</v>
      </c>
      <c r="Z42" s="20">
        <f>SUM(U42:Y42)</f>
        <v>2888</v>
      </c>
      <c r="AA42" s="7">
        <v>27</v>
      </c>
      <c r="AB42" s="7">
        <v>2860</v>
      </c>
      <c r="AC42" s="7">
        <v>5</v>
      </c>
      <c r="AD42" s="7">
        <v>9</v>
      </c>
      <c r="AE42" s="7">
        <v>6</v>
      </c>
      <c r="AF42" s="7">
        <v>12</v>
      </c>
      <c r="AG42" s="7">
        <v>6</v>
      </c>
      <c r="AH42" s="7">
        <v>0</v>
      </c>
      <c r="AI42" s="7">
        <v>0</v>
      </c>
      <c r="AJ42" s="7">
        <v>0</v>
      </c>
      <c r="AK42" s="7">
        <v>0</v>
      </c>
      <c r="AL42" s="7">
        <v>0</v>
      </c>
      <c r="AM42" s="7">
        <v>0</v>
      </c>
      <c r="AN42" s="7">
        <v>0</v>
      </c>
      <c r="AO42" s="8">
        <v>43482</v>
      </c>
      <c r="AQ42">
        <f>IF($AI42=1,H42,0)</f>
        <v>0</v>
      </c>
      <c r="AR42">
        <f>IF($AI42=1,I42,0)</f>
        <v>0</v>
      </c>
      <c r="AS42">
        <f>IF($AI42=1,K42,0)</f>
        <v>0</v>
      </c>
      <c r="AT42">
        <f>IF($AI42=1,J42,0)</f>
        <v>0</v>
      </c>
      <c r="AU42">
        <f>IF($AI42=1,L42,0)</f>
        <v>0</v>
      </c>
      <c r="AW42">
        <f>IF($AL42=1,U42,0)</f>
        <v>0</v>
      </c>
      <c r="AX42">
        <f>IF($AL42=1,V42,0)</f>
        <v>0</v>
      </c>
      <c r="AY42">
        <f>IF($AL42=1,W42,0)</f>
        <v>0</v>
      </c>
      <c r="AZ42">
        <f>IF($AL42=1,X42,0)</f>
        <v>0</v>
      </c>
      <c r="BA42">
        <f>IF($AL42=1,Y42,0)</f>
        <v>0</v>
      </c>
      <c r="BC42">
        <f>IF($AM42=1,N42,0)</f>
        <v>0</v>
      </c>
      <c r="BD42">
        <f>IF($AM42=1,O42,0)</f>
        <v>0</v>
      </c>
      <c r="BE42">
        <f>IF($AM42=1,P42,0)</f>
        <v>0</v>
      </c>
      <c r="BF42">
        <f>IF($AM42=1,Q42,0)</f>
        <v>0</v>
      </c>
    </row>
    <row r="43" spans="1:58" x14ac:dyDescent="0.3">
      <c r="A43" s="7">
        <v>1635</v>
      </c>
      <c r="B43" s="6">
        <v>167445</v>
      </c>
      <c r="C43" s="6" t="str">
        <f>VLOOKUP(B43,incomegroup,3,TRUE)</f>
        <v>Middle Income</v>
      </c>
      <c r="D43" s="7">
        <v>0</v>
      </c>
      <c r="E43" s="7">
        <v>1</v>
      </c>
      <c r="F43" s="7">
        <f>SUM(D43:E43)</f>
        <v>1</v>
      </c>
      <c r="G43" s="7">
        <v>46</v>
      </c>
      <c r="H43" s="7">
        <v>0</v>
      </c>
      <c r="I43" s="7">
        <v>1</v>
      </c>
      <c r="J43" s="7">
        <v>0</v>
      </c>
      <c r="K43" s="7">
        <v>0</v>
      </c>
      <c r="L43" s="7">
        <v>0</v>
      </c>
      <c r="M43" s="7" t="str" cm="1">
        <f t="array" ref="M43">_xlfn.IFS(H43=1,H$1,I43=1,I$1,J43=1,J$1,K43=1,K$1,L43=1,L$1)</f>
        <v>Married</v>
      </c>
      <c r="N43" s="7">
        <v>0</v>
      </c>
      <c r="O43" s="7">
        <v>1</v>
      </c>
      <c r="P43" s="7">
        <v>0</v>
      </c>
      <c r="Q43" s="7">
        <v>0</v>
      </c>
      <c r="R43" s="7" t="str" cm="1">
        <f t="array" ref="R43">_xlfn.IFS(N43=1,N$1,O43=1,O$1,P43=1,P$1,Q43=1,Q$1)</f>
        <v>Graduate</v>
      </c>
      <c r="S43" t="s">
        <v>72</v>
      </c>
      <c r="T43" s="7">
        <v>63</v>
      </c>
      <c r="U43" s="7">
        <v>1879</v>
      </c>
      <c r="V43" s="7">
        <v>199</v>
      </c>
      <c r="W43" s="7">
        <v>539</v>
      </c>
      <c r="X43" s="7">
        <v>72</v>
      </c>
      <c r="Y43" s="7">
        <v>199</v>
      </c>
      <c r="Z43" s="20">
        <f>SUM(U43:Y43)</f>
        <v>2888</v>
      </c>
      <c r="AA43" s="7">
        <v>27</v>
      </c>
      <c r="AB43" s="7">
        <v>2860</v>
      </c>
      <c r="AC43" s="7">
        <v>5</v>
      </c>
      <c r="AD43" s="7">
        <v>9</v>
      </c>
      <c r="AE43" s="7">
        <v>6</v>
      </c>
      <c r="AF43" s="7">
        <v>12</v>
      </c>
      <c r="AG43" s="7">
        <v>6</v>
      </c>
      <c r="AH43" s="7">
        <v>0</v>
      </c>
      <c r="AI43" s="7">
        <v>0</v>
      </c>
      <c r="AJ43" s="7">
        <v>0</v>
      </c>
      <c r="AK43" s="7">
        <v>0</v>
      </c>
      <c r="AL43" s="7">
        <v>0</v>
      </c>
      <c r="AM43" s="7">
        <v>0</v>
      </c>
      <c r="AN43" s="7">
        <v>0</v>
      </c>
      <c r="AO43" s="8">
        <v>43482</v>
      </c>
      <c r="AQ43">
        <f>IF($AI43=1,H43,0)</f>
        <v>0</v>
      </c>
      <c r="AR43">
        <f>IF($AI43=1,I43,0)</f>
        <v>0</v>
      </c>
      <c r="AS43">
        <f>IF($AI43=1,K43,0)</f>
        <v>0</v>
      </c>
      <c r="AT43">
        <f>IF($AI43=1,J43,0)</f>
        <v>0</v>
      </c>
      <c r="AU43">
        <f>IF($AI43=1,L43,0)</f>
        <v>0</v>
      </c>
      <c r="AW43">
        <f>IF($AL43=1,U43,0)</f>
        <v>0</v>
      </c>
      <c r="AX43">
        <f>IF($AL43=1,V43,0)</f>
        <v>0</v>
      </c>
      <c r="AY43">
        <f>IF($AL43=1,W43,0)</f>
        <v>0</v>
      </c>
      <c r="AZ43">
        <f>IF($AL43=1,X43,0)</f>
        <v>0</v>
      </c>
      <c r="BA43">
        <f>IF($AL43=1,Y43,0)</f>
        <v>0</v>
      </c>
      <c r="BC43">
        <f>IF($AM43=1,N43,0)</f>
        <v>0</v>
      </c>
      <c r="BD43">
        <f>IF($AM43=1,O43,0)</f>
        <v>0</v>
      </c>
      <c r="BE43">
        <f>IF($AM43=1,P43,0)</f>
        <v>0</v>
      </c>
      <c r="BF43">
        <f>IF($AM43=1,Q43,0)</f>
        <v>0</v>
      </c>
    </row>
    <row r="44" spans="1:58" x14ac:dyDescent="0.3">
      <c r="A44" s="7">
        <v>1512</v>
      </c>
      <c r="B44" s="6">
        <v>161839</v>
      </c>
      <c r="C44" s="6" t="str">
        <f>VLOOKUP(B44,incomegroup,3,TRUE)</f>
        <v>Middle Income</v>
      </c>
      <c r="D44" s="7">
        <v>0</v>
      </c>
      <c r="E44" s="7">
        <v>0</v>
      </c>
      <c r="F44" s="7">
        <f>SUM(D44:E44)</f>
        <v>0</v>
      </c>
      <c r="G44" s="7">
        <v>56</v>
      </c>
      <c r="H44" s="7">
        <v>0</v>
      </c>
      <c r="I44" s="7">
        <v>0</v>
      </c>
      <c r="J44" s="7">
        <v>0</v>
      </c>
      <c r="K44" s="7">
        <v>1</v>
      </c>
      <c r="L44" s="7">
        <v>0</v>
      </c>
      <c r="M44" s="7" t="str" cm="1">
        <f t="array" ref="M44">_xlfn.IFS(H44=1,H$1,I44=1,I$1,J44=1,J$1,K44=1,K$1,L44=1,L$1)</f>
        <v>Single</v>
      </c>
      <c r="N44" s="7">
        <v>0</v>
      </c>
      <c r="O44" s="7">
        <v>1</v>
      </c>
      <c r="P44" s="7">
        <v>0</v>
      </c>
      <c r="Q44" s="7">
        <v>0</v>
      </c>
      <c r="R44" s="7" t="str" cm="1">
        <f t="array" ref="R44">_xlfn.IFS(N44=1,N$1,O44=1,O$1,P44=1,P$1,Q44=1,Q$1)</f>
        <v>Graduate</v>
      </c>
      <c r="S44" t="s">
        <v>68</v>
      </c>
      <c r="T44" s="7">
        <v>20</v>
      </c>
      <c r="U44" s="7">
        <v>2617</v>
      </c>
      <c r="V44" s="7">
        <v>406</v>
      </c>
      <c r="W44" s="7">
        <v>992</v>
      </c>
      <c r="X44" s="7">
        <v>586</v>
      </c>
      <c r="Y44" s="7">
        <v>44</v>
      </c>
      <c r="Z44" s="20">
        <f>SUM(U44:Y44)</f>
        <v>4645</v>
      </c>
      <c r="AA44" s="7">
        <v>314</v>
      </c>
      <c r="AB44" s="7">
        <v>4331</v>
      </c>
      <c r="AC44" s="7">
        <v>1</v>
      </c>
      <c r="AD44" s="7">
        <v>4</v>
      </c>
      <c r="AE44" s="7">
        <v>8</v>
      </c>
      <c r="AF44" s="7">
        <v>4</v>
      </c>
      <c r="AG44" s="7">
        <v>8</v>
      </c>
      <c r="AH44" s="7">
        <v>0</v>
      </c>
      <c r="AI44" s="7">
        <v>0</v>
      </c>
      <c r="AJ44" s="7">
        <v>0</v>
      </c>
      <c r="AK44" s="7">
        <v>0</v>
      </c>
      <c r="AL44" s="7">
        <v>0</v>
      </c>
      <c r="AM44" s="7">
        <v>0</v>
      </c>
      <c r="AN44" s="7">
        <v>0</v>
      </c>
      <c r="AO44" s="8">
        <v>43482</v>
      </c>
      <c r="AQ44">
        <f>IF($AI44=1,H44,0)</f>
        <v>0</v>
      </c>
      <c r="AR44">
        <f>IF($AI44=1,I44,0)</f>
        <v>0</v>
      </c>
      <c r="AS44">
        <f>IF($AI44=1,K44,0)</f>
        <v>0</v>
      </c>
      <c r="AT44">
        <f>IF($AI44=1,J44,0)</f>
        <v>0</v>
      </c>
      <c r="AU44">
        <f>IF($AI44=1,L44,0)</f>
        <v>0</v>
      </c>
      <c r="AW44">
        <f>IF($AL44=1,U44,0)</f>
        <v>0</v>
      </c>
      <c r="AX44">
        <f>IF($AL44=1,V44,0)</f>
        <v>0</v>
      </c>
      <c r="AY44">
        <f>IF($AL44=1,W44,0)</f>
        <v>0</v>
      </c>
      <c r="AZ44">
        <f>IF($AL44=1,X44,0)</f>
        <v>0</v>
      </c>
      <c r="BA44">
        <f>IF($AL44=1,Y44,0)</f>
        <v>0</v>
      </c>
      <c r="BC44">
        <f>IF($AM44=1,N44,0)</f>
        <v>0</v>
      </c>
      <c r="BD44">
        <f>IF($AM44=1,O44,0)</f>
        <v>0</v>
      </c>
      <c r="BE44">
        <f>IF($AM44=1,P44,0)</f>
        <v>0</v>
      </c>
      <c r="BF44">
        <f>IF($AM44=1,Q44,0)</f>
        <v>0</v>
      </c>
    </row>
    <row r="45" spans="1:58" x14ac:dyDescent="0.3">
      <c r="A45" s="7">
        <v>1913</v>
      </c>
      <c r="B45" s="6">
        <v>164950</v>
      </c>
      <c r="C45" s="6" t="str">
        <f>VLOOKUP(B45,incomegroup,3,TRUE)</f>
        <v>Middle Income</v>
      </c>
      <c r="D45" s="7">
        <v>0</v>
      </c>
      <c r="E45" s="7">
        <v>1</v>
      </c>
      <c r="F45" s="7">
        <f>SUM(D45:E45)</f>
        <v>1</v>
      </c>
      <c r="G45" s="7">
        <v>69</v>
      </c>
      <c r="H45" s="7">
        <v>0</v>
      </c>
      <c r="I45" s="7">
        <v>0</v>
      </c>
      <c r="J45" s="7">
        <v>0</v>
      </c>
      <c r="K45" s="7">
        <v>1</v>
      </c>
      <c r="L45" s="7">
        <v>0</v>
      </c>
      <c r="M45" s="7" t="str" cm="1">
        <f t="array" ref="M45">_xlfn.IFS(H45=1,H$1,I45=1,I$1,J45=1,J$1,K45=1,K$1,L45=1,L$1)</f>
        <v>Single</v>
      </c>
      <c r="N45" s="7">
        <v>0</v>
      </c>
      <c r="O45" s="7">
        <v>0</v>
      </c>
      <c r="P45" s="7">
        <v>0</v>
      </c>
      <c r="Q45" s="7">
        <v>1</v>
      </c>
      <c r="R45" s="7" t="str" cm="1">
        <f t="array" ref="R45">_xlfn.IFS(N45=1,N$1,O45=1,O$1,P45=1,P$1,Q45=1,Q$1)</f>
        <v>PhD</v>
      </c>
      <c r="S45" t="s">
        <v>71</v>
      </c>
      <c r="T45" s="7">
        <v>29</v>
      </c>
      <c r="U45" s="7">
        <v>2080</v>
      </c>
      <c r="V45" s="7">
        <v>0</v>
      </c>
      <c r="W45" s="7">
        <v>183</v>
      </c>
      <c r="X45" s="7">
        <v>30</v>
      </c>
      <c r="Y45" s="7">
        <v>0</v>
      </c>
      <c r="Z45" s="20">
        <f>SUM(U45:Y45)</f>
        <v>2293</v>
      </c>
      <c r="AA45" s="7">
        <v>160</v>
      </c>
      <c r="AB45" s="7">
        <v>2133</v>
      </c>
      <c r="AC45" s="7">
        <v>2</v>
      </c>
      <c r="AD45" s="7">
        <v>11</v>
      </c>
      <c r="AE45" s="7">
        <v>2</v>
      </c>
      <c r="AF45" s="7">
        <v>10</v>
      </c>
      <c r="AG45" s="7">
        <v>7</v>
      </c>
      <c r="AH45" s="7">
        <v>0</v>
      </c>
      <c r="AI45" s="7">
        <v>1</v>
      </c>
      <c r="AJ45" s="7">
        <v>0</v>
      </c>
      <c r="AK45" s="7">
        <v>0</v>
      </c>
      <c r="AL45" s="7">
        <v>0</v>
      </c>
      <c r="AM45" s="7">
        <v>0</v>
      </c>
      <c r="AN45" s="7">
        <v>0</v>
      </c>
      <c r="AO45" s="8">
        <v>43482</v>
      </c>
      <c r="AQ45">
        <f>IF($AI45=1,H45,0)</f>
        <v>0</v>
      </c>
      <c r="AR45">
        <f>IF($AI45=1,I45,0)</f>
        <v>0</v>
      </c>
      <c r="AS45">
        <f>IF($AI45=1,K45,0)</f>
        <v>1</v>
      </c>
      <c r="AT45">
        <f>IF($AI45=1,J45,0)</f>
        <v>0</v>
      </c>
      <c r="AU45">
        <f>IF($AI45=1,L45,0)</f>
        <v>0</v>
      </c>
      <c r="AW45">
        <f>IF($AL45=1,U45,0)</f>
        <v>0</v>
      </c>
      <c r="AX45">
        <f>IF($AL45=1,V45,0)</f>
        <v>0</v>
      </c>
      <c r="AY45">
        <f>IF($AL45=1,W45,0)</f>
        <v>0</v>
      </c>
      <c r="AZ45">
        <f>IF($AL45=1,X45,0)</f>
        <v>0</v>
      </c>
      <c r="BA45">
        <f>IF($AL45=1,Y45,0)</f>
        <v>0</v>
      </c>
      <c r="BC45">
        <f>IF($AM45=1,N45,0)</f>
        <v>0</v>
      </c>
      <c r="BD45">
        <f>IF($AM45=1,O45,0)</f>
        <v>0</v>
      </c>
      <c r="BE45">
        <f>IF($AM45=1,P45,0)</f>
        <v>0</v>
      </c>
      <c r="BF45">
        <f>IF($AM45=1,Q45,0)</f>
        <v>0</v>
      </c>
    </row>
    <row r="46" spans="1:58" x14ac:dyDescent="0.3">
      <c r="A46" s="7">
        <v>2379</v>
      </c>
      <c r="B46" s="6">
        <v>136864</v>
      </c>
      <c r="C46" s="6" t="str">
        <f>VLOOKUP(B46,incomegroup,3,TRUE)</f>
        <v>Lower income</v>
      </c>
      <c r="D46" s="7">
        <v>0</v>
      </c>
      <c r="E46" s="7">
        <v>1</v>
      </c>
      <c r="F46" s="7">
        <f>SUM(D46:E46)</f>
        <v>1</v>
      </c>
      <c r="G46" s="7">
        <v>63</v>
      </c>
      <c r="H46" s="7">
        <v>0</v>
      </c>
      <c r="I46" s="7">
        <v>0</v>
      </c>
      <c r="J46" s="7">
        <v>0</v>
      </c>
      <c r="K46" s="7">
        <v>1</v>
      </c>
      <c r="L46" s="7">
        <v>0</v>
      </c>
      <c r="M46" s="7" t="str" cm="1">
        <f t="array" ref="M46">_xlfn.IFS(H46=1,H$1,I46=1,I$1,J46=1,J$1,K46=1,K$1,L46=1,L$1)</f>
        <v>Single</v>
      </c>
      <c r="N46" s="7">
        <v>0</v>
      </c>
      <c r="O46" s="7">
        <v>1</v>
      </c>
      <c r="P46" s="7">
        <v>0</v>
      </c>
      <c r="Q46" s="7">
        <v>0</v>
      </c>
      <c r="R46" s="7" t="str" cm="1">
        <f t="array" ref="R46">_xlfn.IFS(N46=1,N$1,O46=1,O$1,P46=1,P$1,Q46=1,Q$1)</f>
        <v>Graduate</v>
      </c>
      <c r="S46" t="s">
        <v>72</v>
      </c>
      <c r="T46" s="7">
        <v>53</v>
      </c>
      <c r="U46" s="7">
        <v>757</v>
      </c>
      <c r="V46" s="7">
        <v>19</v>
      </c>
      <c r="W46" s="7">
        <v>145</v>
      </c>
      <c r="X46" s="7">
        <v>63</v>
      </c>
      <c r="Y46" s="7">
        <v>0</v>
      </c>
      <c r="Z46" s="20">
        <f>SUM(U46:Y46)</f>
        <v>984</v>
      </c>
      <c r="AA46" s="7">
        <v>330</v>
      </c>
      <c r="AB46" s="7">
        <v>653</v>
      </c>
      <c r="AC46" s="7">
        <v>3</v>
      </c>
      <c r="AD46" s="7">
        <v>5</v>
      </c>
      <c r="AE46" s="7">
        <v>2</v>
      </c>
      <c r="AF46" s="7">
        <v>4</v>
      </c>
      <c r="AG46" s="7">
        <v>8</v>
      </c>
      <c r="AH46" s="7">
        <v>0</v>
      </c>
      <c r="AI46" s="7">
        <v>0</v>
      </c>
      <c r="AJ46" s="7">
        <v>0</v>
      </c>
      <c r="AK46" s="7">
        <v>0</v>
      </c>
      <c r="AL46" s="7">
        <v>0</v>
      </c>
      <c r="AM46" s="7">
        <v>0</v>
      </c>
      <c r="AN46" s="7">
        <v>1</v>
      </c>
      <c r="AO46" s="8">
        <v>43483</v>
      </c>
      <c r="AQ46">
        <f>IF($AI46=1,H46,0)</f>
        <v>0</v>
      </c>
      <c r="AR46">
        <f>IF($AI46=1,I46,0)</f>
        <v>0</v>
      </c>
      <c r="AS46">
        <f>IF($AI46=1,K46,0)</f>
        <v>0</v>
      </c>
      <c r="AT46">
        <f>IF($AI46=1,J46,0)</f>
        <v>0</v>
      </c>
      <c r="AU46">
        <f>IF($AI46=1,L46,0)</f>
        <v>0</v>
      </c>
      <c r="AW46">
        <f>IF($AL46=1,U46,0)</f>
        <v>0</v>
      </c>
      <c r="AX46">
        <f>IF($AL46=1,V46,0)</f>
        <v>0</v>
      </c>
      <c r="AY46">
        <f>IF($AL46=1,W46,0)</f>
        <v>0</v>
      </c>
      <c r="AZ46">
        <f>IF($AL46=1,X46,0)</f>
        <v>0</v>
      </c>
      <c r="BA46">
        <f>IF($AL46=1,Y46,0)</f>
        <v>0</v>
      </c>
      <c r="BC46">
        <f>IF($AM46=1,N46,0)</f>
        <v>0</v>
      </c>
      <c r="BD46">
        <f>IF($AM46=1,O46,0)</f>
        <v>0</v>
      </c>
      <c r="BE46">
        <f>IF($AM46=1,P46,0)</f>
        <v>0</v>
      </c>
      <c r="BF46">
        <f>IF($AM46=1,Q46,0)</f>
        <v>0</v>
      </c>
    </row>
    <row r="47" spans="1:58" x14ac:dyDescent="0.3">
      <c r="A47" s="7">
        <v>2928</v>
      </c>
      <c r="B47" s="6">
        <v>172335</v>
      </c>
      <c r="C47" s="6" t="str">
        <f>VLOOKUP(B47,incomegroup,3,TRUE)</f>
        <v>Middle Income</v>
      </c>
      <c r="D47" s="7">
        <v>0</v>
      </c>
      <c r="E47" s="7">
        <v>0</v>
      </c>
      <c r="F47" s="7">
        <f>SUM(D47:E47)</f>
        <v>0</v>
      </c>
      <c r="G47" s="7">
        <v>44</v>
      </c>
      <c r="H47" s="7">
        <v>0</v>
      </c>
      <c r="I47" s="7">
        <v>0</v>
      </c>
      <c r="J47" s="7">
        <v>1</v>
      </c>
      <c r="K47" s="7">
        <v>0</v>
      </c>
      <c r="L47" s="7">
        <v>0</v>
      </c>
      <c r="M47" s="7" t="str" cm="1">
        <f t="array" ref="M47">_xlfn.IFS(H47=1,H$1,I47=1,I$1,J47=1,J$1,K47=1,K$1,L47=1,L$1)</f>
        <v>Together</v>
      </c>
      <c r="N47" s="7">
        <v>0</v>
      </c>
      <c r="O47" s="7">
        <v>0</v>
      </c>
      <c r="P47" s="7">
        <v>0</v>
      </c>
      <c r="Q47" s="7">
        <v>1</v>
      </c>
      <c r="R47" s="7" t="str" cm="1">
        <f t="array" ref="R47">_xlfn.IFS(N47=1,N$1,O47=1,O$1,P47=1,P$1,Q47=1,Q$1)</f>
        <v>PhD</v>
      </c>
      <c r="S47" t="s">
        <v>68</v>
      </c>
      <c r="T47" s="7">
        <v>2</v>
      </c>
      <c r="U47" s="7">
        <v>3061</v>
      </c>
      <c r="V47" s="7">
        <v>250</v>
      </c>
      <c r="W47" s="7">
        <v>1556</v>
      </c>
      <c r="X47" s="7">
        <v>67</v>
      </c>
      <c r="Y47" s="7">
        <v>50</v>
      </c>
      <c r="Z47" s="20">
        <f>SUM(U47:Y47)</f>
        <v>4984</v>
      </c>
      <c r="AA47" s="7">
        <v>0</v>
      </c>
      <c r="AB47" s="7">
        <v>4984</v>
      </c>
      <c r="AC47" s="7">
        <v>1</v>
      </c>
      <c r="AD47" s="7">
        <v>10</v>
      </c>
      <c r="AE47" s="7">
        <v>4</v>
      </c>
      <c r="AF47" s="7">
        <v>8</v>
      </c>
      <c r="AG47" s="7">
        <v>8</v>
      </c>
      <c r="AH47" s="7">
        <v>0</v>
      </c>
      <c r="AI47" s="7">
        <v>0</v>
      </c>
      <c r="AJ47" s="7">
        <v>0</v>
      </c>
      <c r="AK47" s="7">
        <v>0</v>
      </c>
      <c r="AL47" s="7">
        <v>0</v>
      </c>
      <c r="AM47" s="7">
        <v>0</v>
      </c>
      <c r="AN47" s="7">
        <v>1</v>
      </c>
      <c r="AO47" s="8">
        <v>43483</v>
      </c>
      <c r="AQ47">
        <f>IF($AI47=1,H47,0)</f>
        <v>0</v>
      </c>
      <c r="AR47">
        <f>IF($AI47=1,I47,0)</f>
        <v>0</v>
      </c>
      <c r="AS47">
        <f>IF($AI47=1,K47,0)</f>
        <v>0</v>
      </c>
      <c r="AT47">
        <f>IF($AI47=1,J47,0)</f>
        <v>0</v>
      </c>
      <c r="AU47">
        <f>IF($AI47=1,L47,0)</f>
        <v>0</v>
      </c>
      <c r="AW47">
        <f>IF($AL47=1,U47,0)</f>
        <v>0</v>
      </c>
      <c r="AX47">
        <f>IF($AL47=1,V47,0)</f>
        <v>0</v>
      </c>
      <c r="AY47">
        <f>IF($AL47=1,W47,0)</f>
        <v>0</v>
      </c>
      <c r="AZ47">
        <f>IF($AL47=1,X47,0)</f>
        <v>0</v>
      </c>
      <c r="BA47">
        <f>IF($AL47=1,Y47,0)</f>
        <v>0</v>
      </c>
      <c r="BC47">
        <f>IF($AM47=1,N47,0)</f>
        <v>0</v>
      </c>
      <c r="BD47">
        <f>IF($AM47=1,O47,0)</f>
        <v>0</v>
      </c>
      <c r="BE47">
        <f>IF($AM47=1,P47,0)</f>
        <v>0</v>
      </c>
      <c r="BF47">
        <f>IF($AM47=1,Q47,0)</f>
        <v>0</v>
      </c>
    </row>
    <row r="48" spans="1:58" x14ac:dyDescent="0.3">
      <c r="A48" s="7">
        <v>1303</v>
      </c>
      <c r="B48" s="6">
        <v>166503</v>
      </c>
      <c r="C48" s="6" t="str">
        <f>VLOOKUP(B48,incomegroup,3,TRUE)</f>
        <v>Middle Income</v>
      </c>
      <c r="D48" s="7">
        <v>1</v>
      </c>
      <c r="E48" s="7">
        <v>0</v>
      </c>
      <c r="F48" s="7">
        <f>SUM(D48:E48)</f>
        <v>1</v>
      </c>
      <c r="G48" s="7">
        <v>35</v>
      </c>
      <c r="H48" s="7">
        <v>0</v>
      </c>
      <c r="I48" s="7">
        <v>0</v>
      </c>
      <c r="J48" s="7">
        <v>0</v>
      </c>
      <c r="K48" s="7">
        <v>1</v>
      </c>
      <c r="L48" s="7">
        <v>0</v>
      </c>
      <c r="M48" s="7" t="str" cm="1">
        <f t="array" ref="M48">_xlfn.IFS(H48=1,H$1,I48=1,I$1,J48=1,J$1,K48=1,K$1,L48=1,L$1)</f>
        <v>Single</v>
      </c>
      <c r="N48" s="7">
        <v>0</v>
      </c>
      <c r="O48" s="7">
        <v>1</v>
      </c>
      <c r="P48" s="7">
        <v>0</v>
      </c>
      <c r="Q48" s="7">
        <v>0</v>
      </c>
      <c r="R48" s="7" t="str" cm="1">
        <f t="array" ref="R48">_xlfn.IFS(N48=1,N$1,O48=1,O$1,P48=1,P$1,Q48=1,Q$1)</f>
        <v>Graduate</v>
      </c>
      <c r="S48" t="s">
        <v>70</v>
      </c>
      <c r="T48" s="7">
        <v>30</v>
      </c>
      <c r="U48" s="7">
        <v>228</v>
      </c>
      <c r="V48" s="7">
        <v>160</v>
      </c>
      <c r="W48" s="7">
        <v>320</v>
      </c>
      <c r="X48" s="7">
        <v>163</v>
      </c>
      <c r="Y48" s="7">
        <v>8</v>
      </c>
      <c r="Z48" s="20">
        <f>SUM(U48:Y48)</f>
        <v>879</v>
      </c>
      <c r="AA48" s="7">
        <v>125</v>
      </c>
      <c r="AB48" s="7">
        <v>754</v>
      </c>
      <c r="AC48" s="7">
        <v>2</v>
      </c>
      <c r="AD48" s="7">
        <v>4</v>
      </c>
      <c r="AE48" s="7">
        <v>3</v>
      </c>
      <c r="AF48" s="7">
        <v>6</v>
      </c>
      <c r="AG48" s="7">
        <v>3</v>
      </c>
      <c r="AH48" s="7">
        <v>0</v>
      </c>
      <c r="AI48" s="7">
        <v>0</v>
      </c>
      <c r="AJ48" s="7">
        <v>0</v>
      </c>
      <c r="AK48" s="7">
        <v>0</v>
      </c>
      <c r="AL48" s="7">
        <v>0</v>
      </c>
      <c r="AM48" s="7">
        <v>0</v>
      </c>
      <c r="AN48" s="7">
        <v>0</v>
      </c>
      <c r="AO48" s="8">
        <v>43484</v>
      </c>
      <c r="AQ48">
        <f>IF($AI48=1,H48,0)</f>
        <v>0</v>
      </c>
      <c r="AR48">
        <f>IF($AI48=1,I48,0)</f>
        <v>0</v>
      </c>
      <c r="AS48">
        <f>IF($AI48=1,K48,0)</f>
        <v>0</v>
      </c>
      <c r="AT48">
        <f>IF($AI48=1,J48,0)</f>
        <v>0</v>
      </c>
      <c r="AU48">
        <f>IF($AI48=1,L48,0)</f>
        <v>0</v>
      </c>
      <c r="AW48">
        <f>IF($AL48=1,U48,0)</f>
        <v>0</v>
      </c>
      <c r="AX48">
        <f>IF($AL48=1,V48,0)</f>
        <v>0</v>
      </c>
      <c r="AY48">
        <f>IF($AL48=1,W48,0)</f>
        <v>0</v>
      </c>
      <c r="AZ48">
        <f>IF($AL48=1,X48,0)</f>
        <v>0</v>
      </c>
      <c r="BA48">
        <f>IF($AL48=1,Y48,0)</f>
        <v>0</v>
      </c>
      <c r="BC48">
        <f>IF($AM48=1,N48,0)</f>
        <v>0</v>
      </c>
      <c r="BD48">
        <f>IF($AM48=1,O48,0)</f>
        <v>0</v>
      </c>
      <c r="BE48">
        <f>IF($AM48=1,P48,0)</f>
        <v>0</v>
      </c>
      <c r="BF48">
        <f>IF($AM48=1,Q48,0)</f>
        <v>0</v>
      </c>
    </row>
    <row r="49" spans="1:58" x14ac:dyDescent="0.3">
      <c r="A49" s="7">
        <v>3101</v>
      </c>
      <c r="B49" s="6">
        <v>116005</v>
      </c>
      <c r="C49" s="6" t="str">
        <f>VLOOKUP(B49,incomegroup,3,TRUE)</f>
        <v>Lower income</v>
      </c>
      <c r="D49" s="7">
        <v>1</v>
      </c>
      <c r="E49" s="7">
        <v>0</v>
      </c>
      <c r="F49" s="7">
        <f>SUM(D49:E49)</f>
        <v>1</v>
      </c>
      <c r="G49" s="7">
        <v>40</v>
      </c>
      <c r="H49" s="7">
        <v>0</v>
      </c>
      <c r="I49" s="7">
        <v>1</v>
      </c>
      <c r="J49" s="7">
        <v>0</v>
      </c>
      <c r="K49" s="7">
        <v>0</v>
      </c>
      <c r="L49" s="7">
        <v>0</v>
      </c>
      <c r="M49" s="7" t="str" cm="1">
        <f t="array" ref="M49">_xlfn.IFS(H49=1,H$1,I49=1,I$1,J49=1,J$1,K49=1,K$1,L49=1,L$1)</f>
        <v>Married</v>
      </c>
      <c r="N49" s="7">
        <v>1</v>
      </c>
      <c r="O49" s="7">
        <v>0</v>
      </c>
      <c r="P49" s="7">
        <v>0</v>
      </c>
      <c r="Q49" s="7">
        <v>0</v>
      </c>
      <c r="R49" s="7" t="str" cm="1">
        <f t="array" ref="R49">_xlfn.IFS(N49=1,N$1,O49=1,O$1,P49=1,P$1,Q49=1,Q$1)</f>
        <v>Basic</v>
      </c>
      <c r="S49" t="s">
        <v>71</v>
      </c>
      <c r="T49" s="7">
        <v>69</v>
      </c>
      <c r="U49" s="7">
        <v>7</v>
      </c>
      <c r="V49" s="7">
        <v>22</v>
      </c>
      <c r="W49" s="7">
        <v>14</v>
      </c>
      <c r="X49" s="7">
        <v>145</v>
      </c>
      <c r="Y49" s="7">
        <v>217</v>
      </c>
      <c r="Z49" s="20">
        <f>SUM(U49:Y49)</f>
        <v>405</v>
      </c>
      <c r="AA49" s="7">
        <v>341</v>
      </c>
      <c r="AB49" s="7">
        <v>65</v>
      </c>
      <c r="AC49" s="7">
        <v>3</v>
      </c>
      <c r="AD49" s="7">
        <v>2</v>
      </c>
      <c r="AE49" s="7">
        <v>1</v>
      </c>
      <c r="AF49" s="7">
        <v>2</v>
      </c>
      <c r="AG49" s="7">
        <v>8</v>
      </c>
      <c r="AH49" s="7">
        <v>0</v>
      </c>
      <c r="AI49" s="7">
        <v>0</v>
      </c>
      <c r="AJ49" s="7">
        <v>0</v>
      </c>
      <c r="AK49" s="7">
        <v>0</v>
      </c>
      <c r="AL49" s="7">
        <v>0</v>
      </c>
      <c r="AM49" s="7">
        <v>0</v>
      </c>
      <c r="AN49" s="7">
        <v>0</v>
      </c>
      <c r="AO49" s="8">
        <v>43484</v>
      </c>
      <c r="AQ49">
        <f>IF($AI49=1,H49,0)</f>
        <v>0</v>
      </c>
      <c r="AR49">
        <f>IF($AI49=1,I49,0)</f>
        <v>0</v>
      </c>
      <c r="AS49">
        <f>IF($AI49=1,K49,0)</f>
        <v>0</v>
      </c>
      <c r="AT49">
        <f>IF($AI49=1,J49,0)</f>
        <v>0</v>
      </c>
      <c r="AU49">
        <f>IF($AI49=1,L49,0)</f>
        <v>0</v>
      </c>
      <c r="AW49">
        <f>IF($AL49=1,U49,0)</f>
        <v>0</v>
      </c>
      <c r="AX49">
        <f>IF($AL49=1,V49,0)</f>
        <v>0</v>
      </c>
      <c r="AY49">
        <f>IF($AL49=1,W49,0)</f>
        <v>0</v>
      </c>
      <c r="AZ49">
        <f>IF($AL49=1,X49,0)</f>
        <v>0</v>
      </c>
      <c r="BA49">
        <f>IF($AL49=1,Y49,0)</f>
        <v>0</v>
      </c>
      <c r="BC49">
        <f>IF($AM49=1,N49,0)</f>
        <v>0</v>
      </c>
      <c r="BD49">
        <f>IF($AM49=1,O49,0)</f>
        <v>0</v>
      </c>
      <c r="BE49">
        <f>IF($AM49=1,P49,0)</f>
        <v>0</v>
      </c>
      <c r="BF49">
        <f>IF($AM49=1,Q49,0)</f>
        <v>0</v>
      </c>
    </row>
    <row r="50" spans="1:58" x14ac:dyDescent="0.3">
      <c r="A50" s="7">
        <v>1453</v>
      </c>
      <c r="B50" s="6">
        <v>149269</v>
      </c>
      <c r="C50" s="6" t="str">
        <f>VLOOKUP(B50,incomegroup,3,TRUE)</f>
        <v>Lower income</v>
      </c>
      <c r="D50" s="7">
        <v>1</v>
      </c>
      <c r="E50" s="7">
        <v>0</v>
      </c>
      <c r="F50" s="7">
        <f>SUM(D50:E50)</f>
        <v>1</v>
      </c>
      <c r="G50" s="7">
        <v>49</v>
      </c>
      <c r="H50" s="7">
        <v>0</v>
      </c>
      <c r="I50" s="7">
        <v>0</v>
      </c>
      <c r="J50" s="7">
        <v>1</v>
      </c>
      <c r="K50" s="7">
        <v>0</v>
      </c>
      <c r="L50" s="7">
        <v>0</v>
      </c>
      <c r="M50" s="7" t="str" cm="1">
        <f t="array" ref="M50">_xlfn.IFS(H50=1,H$1,I50=1,I$1,J50=1,J$1,K50=1,K$1,L50=1,L$1)</f>
        <v>Together</v>
      </c>
      <c r="N50" s="7">
        <v>0</v>
      </c>
      <c r="O50" s="7">
        <v>0</v>
      </c>
      <c r="P50" s="7">
        <v>0</v>
      </c>
      <c r="Q50" s="7">
        <v>1</v>
      </c>
      <c r="R50" s="7" t="str" cm="1">
        <f t="array" ref="R50">_xlfn.IFS(N50=1,N$1,O50=1,O$1,P50=1,P$1,Q50=1,Q$1)</f>
        <v>PhD</v>
      </c>
      <c r="S50" t="s">
        <v>70</v>
      </c>
      <c r="T50" s="7">
        <v>92</v>
      </c>
      <c r="U50" s="7">
        <v>1936</v>
      </c>
      <c r="V50" s="7">
        <v>24</v>
      </c>
      <c r="W50" s="7">
        <v>503</v>
      </c>
      <c r="X50" s="7">
        <v>33</v>
      </c>
      <c r="Y50" s="7">
        <v>24</v>
      </c>
      <c r="Z50" s="20">
        <f>SUM(U50:Y50)</f>
        <v>2520</v>
      </c>
      <c r="AA50" s="7">
        <v>176</v>
      </c>
      <c r="AB50" s="7">
        <v>2345</v>
      </c>
      <c r="AC50" s="7">
        <v>3</v>
      </c>
      <c r="AD50" s="7">
        <v>7</v>
      </c>
      <c r="AE50" s="7">
        <v>3</v>
      </c>
      <c r="AF50" s="7">
        <v>12</v>
      </c>
      <c r="AG50" s="7">
        <v>7</v>
      </c>
      <c r="AH50" s="7">
        <v>0</v>
      </c>
      <c r="AI50" s="7">
        <v>0</v>
      </c>
      <c r="AJ50" s="7">
        <v>0</v>
      </c>
      <c r="AK50" s="7">
        <v>0</v>
      </c>
      <c r="AL50" s="7">
        <v>0</v>
      </c>
      <c r="AM50" s="7">
        <v>0</v>
      </c>
      <c r="AN50" s="7">
        <v>0</v>
      </c>
      <c r="AO50" s="8">
        <v>43485</v>
      </c>
      <c r="AQ50">
        <f>IF($AI50=1,H50,0)</f>
        <v>0</v>
      </c>
      <c r="AR50">
        <f>IF($AI50=1,I50,0)</f>
        <v>0</v>
      </c>
      <c r="AS50">
        <f>IF($AI50=1,K50,0)</f>
        <v>0</v>
      </c>
      <c r="AT50">
        <f>IF($AI50=1,J50,0)</f>
        <v>0</v>
      </c>
      <c r="AU50">
        <f>IF($AI50=1,L50,0)</f>
        <v>0</v>
      </c>
      <c r="AW50">
        <f>IF($AL50=1,U50,0)</f>
        <v>0</v>
      </c>
      <c r="AX50">
        <f>IF($AL50=1,V50,0)</f>
        <v>0</v>
      </c>
      <c r="AY50">
        <f>IF($AL50=1,W50,0)</f>
        <v>0</v>
      </c>
      <c r="AZ50">
        <f>IF($AL50=1,X50,0)</f>
        <v>0</v>
      </c>
      <c r="BA50">
        <f>IF($AL50=1,Y50,0)</f>
        <v>0</v>
      </c>
      <c r="BC50">
        <f>IF($AM50=1,N50,0)</f>
        <v>0</v>
      </c>
      <c r="BD50">
        <f>IF($AM50=1,O50,0)</f>
        <v>0</v>
      </c>
      <c r="BE50">
        <f>IF($AM50=1,P50,0)</f>
        <v>0</v>
      </c>
      <c r="BF50">
        <f>IF($AM50=1,Q50,0)</f>
        <v>0</v>
      </c>
    </row>
    <row r="51" spans="1:58" x14ac:dyDescent="0.3">
      <c r="A51" s="7">
        <v>2682</v>
      </c>
      <c r="B51" s="6">
        <v>152117</v>
      </c>
      <c r="C51" s="6" t="str">
        <f>VLOOKUP(B51,incomegroup,3,TRUE)</f>
        <v>Middle Income</v>
      </c>
      <c r="D51" s="7">
        <v>0</v>
      </c>
      <c r="E51" s="7">
        <v>1</v>
      </c>
      <c r="F51" s="7">
        <f>SUM(D51:E51)</f>
        <v>1</v>
      </c>
      <c r="G51" s="7">
        <v>55</v>
      </c>
      <c r="H51" s="7">
        <v>0</v>
      </c>
      <c r="I51" s="7">
        <v>0</v>
      </c>
      <c r="J51" s="7">
        <v>1</v>
      </c>
      <c r="K51" s="7">
        <v>0</v>
      </c>
      <c r="L51" s="7">
        <v>0</v>
      </c>
      <c r="M51" s="7" t="str" cm="1">
        <f t="array" ref="M51">_xlfn.IFS(H51=1,H$1,I51=1,I$1,J51=1,J$1,K51=1,K$1,L51=1,L$1)</f>
        <v>Together</v>
      </c>
      <c r="N51" s="7">
        <v>0</v>
      </c>
      <c r="O51" s="7">
        <v>1</v>
      </c>
      <c r="P51" s="7">
        <v>0</v>
      </c>
      <c r="Q51" s="7">
        <v>0</v>
      </c>
      <c r="R51" s="7" t="str" cm="1">
        <f t="array" ref="R51">_xlfn.IFS(N51=1,N$1,O51=1,O$1,P51=1,P$1,Q51=1,Q$1)</f>
        <v>Graduate</v>
      </c>
      <c r="S51" t="s">
        <v>68</v>
      </c>
      <c r="T51" s="7">
        <v>55</v>
      </c>
      <c r="U51" s="7">
        <v>327</v>
      </c>
      <c r="V51" s="7">
        <v>29</v>
      </c>
      <c r="W51" s="7">
        <v>312</v>
      </c>
      <c r="X51" s="7">
        <v>88</v>
      </c>
      <c r="Y51" s="7">
        <v>0</v>
      </c>
      <c r="Z51" s="20">
        <f>SUM(U51:Y51)</f>
        <v>756</v>
      </c>
      <c r="AA51" s="7">
        <v>58</v>
      </c>
      <c r="AB51" s="7">
        <v>698</v>
      </c>
      <c r="AC51" s="7">
        <v>2</v>
      </c>
      <c r="AD51" s="7">
        <v>5</v>
      </c>
      <c r="AE51" s="7">
        <v>2</v>
      </c>
      <c r="AF51" s="7">
        <v>4</v>
      </c>
      <c r="AG51" s="7">
        <v>7</v>
      </c>
      <c r="AH51" s="7">
        <v>0</v>
      </c>
      <c r="AI51" s="7">
        <v>0</v>
      </c>
      <c r="AJ51" s="7">
        <v>0</v>
      </c>
      <c r="AK51" s="7">
        <v>0</v>
      </c>
      <c r="AL51" s="7">
        <v>0</v>
      </c>
      <c r="AM51" s="7">
        <v>0</v>
      </c>
      <c r="AN51" s="7">
        <v>0</v>
      </c>
      <c r="AO51" s="8">
        <v>43486</v>
      </c>
      <c r="AQ51">
        <f>IF($AI51=1,H51,0)</f>
        <v>0</v>
      </c>
      <c r="AR51">
        <f>IF($AI51=1,I51,0)</f>
        <v>0</v>
      </c>
      <c r="AS51">
        <f>IF($AI51=1,K51,0)</f>
        <v>0</v>
      </c>
      <c r="AT51">
        <f>IF($AI51=1,J51,0)</f>
        <v>0</v>
      </c>
      <c r="AU51">
        <f>IF($AI51=1,L51,0)</f>
        <v>0</v>
      </c>
      <c r="AW51">
        <f>IF($AL51=1,U51,0)</f>
        <v>0</v>
      </c>
      <c r="AX51">
        <f>IF($AL51=1,V51,0)</f>
        <v>0</v>
      </c>
      <c r="AY51">
        <f>IF($AL51=1,W51,0)</f>
        <v>0</v>
      </c>
      <c r="AZ51">
        <f>IF($AL51=1,X51,0)</f>
        <v>0</v>
      </c>
      <c r="BA51">
        <f>IF($AL51=1,Y51,0)</f>
        <v>0</v>
      </c>
      <c r="BC51">
        <f>IF($AM51=1,N51,0)</f>
        <v>0</v>
      </c>
      <c r="BD51">
        <f>IF($AM51=1,O51,0)</f>
        <v>0</v>
      </c>
      <c r="BE51">
        <f>IF($AM51=1,P51,0)</f>
        <v>0</v>
      </c>
      <c r="BF51">
        <f>IF($AM51=1,Q51,0)</f>
        <v>0</v>
      </c>
    </row>
    <row r="52" spans="1:58" x14ac:dyDescent="0.3">
      <c r="A52" s="7">
        <v>2851</v>
      </c>
      <c r="B52" s="6">
        <v>133051</v>
      </c>
      <c r="C52" s="6" t="str">
        <f>VLOOKUP(B52,incomegroup,3,TRUE)</f>
        <v>Lower income</v>
      </c>
      <c r="D52" s="7">
        <v>0</v>
      </c>
      <c r="E52" s="7">
        <v>0</v>
      </c>
      <c r="F52" s="7">
        <f>SUM(D52:E52)</f>
        <v>0</v>
      </c>
      <c r="G52" s="7">
        <v>61</v>
      </c>
      <c r="H52" s="7">
        <v>0</v>
      </c>
      <c r="I52" s="7">
        <v>0</v>
      </c>
      <c r="J52" s="7">
        <v>0</v>
      </c>
      <c r="K52" s="7">
        <v>0</v>
      </c>
      <c r="L52" s="7">
        <v>1</v>
      </c>
      <c r="M52" s="7" t="str" cm="1">
        <f t="array" ref="M52">_xlfn.IFS(H52=1,H$1,I52=1,I$1,J52=1,J$1,K52=1,K$1,L52=1,L$1)</f>
        <v>Widow</v>
      </c>
      <c r="N52" s="7">
        <v>0</v>
      </c>
      <c r="O52" s="7">
        <v>0</v>
      </c>
      <c r="P52" s="7">
        <v>1</v>
      </c>
      <c r="Q52" s="7">
        <v>0</v>
      </c>
      <c r="R52" s="7" t="str" cm="1">
        <f t="array" ref="R52">_xlfn.IFS(N52=1,N$1,O52=1,O$1,P52=1,P$1,Q52=1,Q$1)</f>
        <v>Master</v>
      </c>
      <c r="S52" t="s">
        <v>70</v>
      </c>
      <c r="T52" s="7">
        <v>15</v>
      </c>
      <c r="U52" s="7">
        <v>403</v>
      </c>
      <c r="V52" s="7">
        <v>286</v>
      </c>
      <c r="W52" s="7">
        <v>978</v>
      </c>
      <c r="X52" s="7">
        <v>435</v>
      </c>
      <c r="Y52" s="7">
        <v>378</v>
      </c>
      <c r="Z52" s="20">
        <f>SUM(U52:Y52)</f>
        <v>2480</v>
      </c>
      <c r="AA52" s="7">
        <v>882</v>
      </c>
      <c r="AB52" s="7">
        <v>1598</v>
      </c>
      <c r="AC52" s="7">
        <v>3</v>
      </c>
      <c r="AD52" s="7">
        <v>9</v>
      </c>
      <c r="AE52" s="7">
        <v>1</v>
      </c>
      <c r="AF52" s="7">
        <v>8</v>
      </c>
      <c r="AG52" s="7">
        <v>9</v>
      </c>
      <c r="AH52" s="7">
        <v>0</v>
      </c>
      <c r="AI52" s="7">
        <v>0</v>
      </c>
      <c r="AJ52" s="7">
        <v>0</v>
      </c>
      <c r="AK52" s="7">
        <v>0</v>
      </c>
      <c r="AL52" s="7">
        <v>0</v>
      </c>
      <c r="AM52" s="7">
        <v>0</v>
      </c>
      <c r="AN52" s="7">
        <v>1</v>
      </c>
      <c r="AO52" s="8">
        <v>43486</v>
      </c>
      <c r="AQ52">
        <f>IF($AI52=1,H52,0)</f>
        <v>0</v>
      </c>
      <c r="AR52">
        <f>IF($AI52=1,I52,0)</f>
        <v>0</v>
      </c>
      <c r="AS52">
        <f>IF($AI52=1,K52,0)</f>
        <v>0</v>
      </c>
      <c r="AT52">
        <f>IF($AI52=1,J52,0)</f>
        <v>0</v>
      </c>
      <c r="AU52">
        <f>IF($AI52=1,L52,0)</f>
        <v>0</v>
      </c>
      <c r="AW52">
        <f>IF($AL52=1,U52,0)</f>
        <v>0</v>
      </c>
      <c r="AX52">
        <f>IF($AL52=1,V52,0)</f>
        <v>0</v>
      </c>
      <c r="AY52">
        <f>IF($AL52=1,W52,0)</f>
        <v>0</v>
      </c>
      <c r="AZ52">
        <f>IF($AL52=1,X52,0)</f>
        <v>0</v>
      </c>
      <c r="BA52">
        <f>IF($AL52=1,Y52,0)</f>
        <v>0</v>
      </c>
      <c r="BC52">
        <f>IF($AM52=1,N52,0)</f>
        <v>0</v>
      </c>
      <c r="BD52">
        <f>IF($AM52=1,O52,0)</f>
        <v>0</v>
      </c>
      <c r="BE52">
        <f>IF($AM52=1,P52,0)</f>
        <v>0</v>
      </c>
      <c r="BF52">
        <f>IF($AM52=1,Q52,0)</f>
        <v>0</v>
      </c>
    </row>
    <row r="53" spans="1:58" x14ac:dyDescent="0.3">
      <c r="A53" s="7">
        <v>2473</v>
      </c>
      <c r="B53" s="6">
        <v>153374</v>
      </c>
      <c r="C53" s="6" t="str">
        <f>VLOOKUP(B53,incomegroup,3,TRUE)</f>
        <v>Middle Income</v>
      </c>
      <c r="D53" s="7">
        <v>0</v>
      </c>
      <c r="E53" s="7">
        <v>1</v>
      </c>
      <c r="F53" s="7">
        <f>SUM(D53:E53)</f>
        <v>1</v>
      </c>
      <c r="G53" s="7">
        <v>51</v>
      </c>
      <c r="H53" s="7">
        <v>0</v>
      </c>
      <c r="I53" s="7">
        <v>0</v>
      </c>
      <c r="J53" s="7">
        <v>1</v>
      </c>
      <c r="K53" s="7">
        <v>0</v>
      </c>
      <c r="L53" s="7">
        <v>0</v>
      </c>
      <c r="M53" s="7" t="str" cm="1">
        <f t="array" ref="M53">_xlfn.IFS(H53=1,H$1,I53=1,I$1,J53=1,J$1,K53=1,K$1,L53=1,L$1)</f>
        <v>Together</v>
      </c>
      <c r="N53" s="7">
        <v>0</v>
      </c>
      <c r="O53" s="7">
        <v>0</v>
      </c>
      <c r="P53" s="7">
        <v>0</v>
      </c>
      <c r="Q53" s="7">
        <v>1</v>
      </c>
      <c r="R53" s="7" t="str" cm="1">
        <f t="array" ref="R53">_xlfn.IFS(N53=1,N$1,O53=1,O$1,P53=1,P$1,Q53=1,Q$1)</f>
        <v>PhD</v>
      </c>
      <c r="S53" t="s">
        <v>70</v>
      </c>
      <c r="T53" s="7">
        <v>34</v>
      </c>
      <c r="U53" s="7">
        <v>2575</v>
      </c>
      <c r="V53" s="7">
        <v>29</v>
      </c>
      <c r="W53" s="7">
        <v>290</v>
      </c>
      <c r="X53" s="7">
        <v>37</v>
      </c>
      <c r="Y53" s="7">
        <v>29</v>
      </c>
      <c r="Z53" s="20">
        <f>SUM(U53:Y53)</f>
        <v>2960</v>
      </c>
      <c r="AA53" s="7">
        <v>98</v>
      </c>
      <c r="AB53" s="7">
        <v>2862</v>
      </c>
      <c r="AC53" s="7">
        <v>6</v>
      </c>
      <c r="AD53" s="7">
        <v>4</v>
      </c>
      <c r="AE53" s="7">
        <v>2</v>
      </c>
      <c r="AF53" s="7">
        <v>9</v>
      </c>
      <c r="AG53" s="7">
        <v>9</v>
      </c>
      <c r="AH53" s="7">
        <v>1</v>
      </c>
      <c r="AI53" s="7">
        <v>0</v>
      </c>
      <c r="AJ53" s="7">
        <v>0</v>
      </c>
      <c r="AK53" s="7">
        <v>0</v>
      </c>
      <c r="AL53" s="7">
        <v>0</v>
      </c>
      <c r="AM53" s="7">
        <v>0</v>
      </c>
      <c r="AN53" s="7">
        <v>1</v>
      </c>
      <c r="AO53" s="8">
        <v>43486</v>
      </c>
      <c r="AQ53">
        <f>IF($AI53=1,H53,0)</f>
        <v>0</v>
      </c>
      <c r="AR53">
        <f>IF($AI53=1,I53,0)</f>
        <v>0</v>
      </c>
      <c r="AS53">
        <f>IF($AI53=1,K53,0)</f>
        <v>0</v>
      </c>
      <c r="AT53">
        <f>IF($AI53=1,J53,0)</f>
        <v>0</v>
      </c>
      <c r="AU53">
        <f>IF($AI53=1,L53,0)</f>
        <v>0</v>
      </c>
      <c r="AW53">
        <f>IF($AL53=1,U53,0)</f>
        <v>0</v>
      </c>
      <c r="AX53">
        <f>IF($AL53=1,V53,0)</f>
        <v>0</v>
      </c>
      <c r="AY53">
        <f>IF($AL53=1,W53,0)</f>
        <v>0</v>
      </c>
      <c r="AZ53">
        <f>IF($AL53=1,X53,0)</f>
        <v>0</v>
      </c>
      <c r="BA53">
        <f>IF($AL53=1,Y53,0)</f>
        <v>0</v>
      </c>
      <c r="BC53">
        <f>IF($AM53=1,N53,0)</f>
        <v>0</v>
      </c>
      <c r="BD53">
        <f>IF($AM53=1,O53,0)</f>
        <v>0</v>
      </c>
      <c r="BE53">
        <f>IF($AM53=1,P53,0)</f>
        <v>0</v>
      </c>
      <c r="BF53">
        <f>IF($AM53=1,Q53,0)</f>
        <v>0</v>
      </c>
    </row>
    <row r="54" spans="1:58" x14ac:dyDescent="0.3">
      <c r="A54" s="7">
        <v>1602</v>
      </c>
      <c r="B54" s="6">
        <v>130522</v>
      </c>
      <c r="C54" s="6" t="str">
        <f>VLOOKUP(B54,incomegroup,3,TRUE)</f>
        <v>Lower income</v>
      </c>
      <c r="D54" s="7">
        <v>0</v>
      </c>
      <c r="E54" s="7">
        <v>1</v>
      </c>
      <c r="F54" s="7">
        <f>SUM(D54:E54)</f>
        <v>1</v>
      </c>
      <c r="G54" s="7">
        <v>60</v>
      </c>
      <c r="H54" s="7">
        <v>0</v>
      </c>
      <c r="I54" s="7">
        <v>1</v>
      </c>
      <c r="J54" s="7">
        <v>0</v>
      </c>
      <c r="K54" s="7">
        <v>0</v>
      </c>
      <c r="L54" s="7">
        <v>0</v>
      </c>
      <c r="M54" s="7" t="str" cm="1">
        <f t="array" ref="M54">_xlfn.IFS(H54=1,H$1,I54=1,I$1,J54=1,J$1,K54=1,K$1,L54=1,L$1)</f>
        <v>Married</v>
      </c>
      <c r="N54" s="7">
        <v>0</v>
      </c>
      <c r="O54" s="7">
        <v>0</v>
      </c>
      <c r="P54" s="7">
        <v>1</v>
      </c>
      <c r="Q54" s="7">
        <v>0</v>
      </c>
      <c r="R54" s="7" t="str" cm="1">
        <f t="array" ref="R54">_xlfn.IFS(N54=1,N$1,O54=1,O$1,P54=1,P$1,Q54=1,Q$1)</f>
        <v>Master</v>
      </c>
      <c r="S54" t="s">
        <v>68</v>
      </c>
      <c r="T54" s="7">
        <v>6</v>
      </c>
      <c r="U54" s="7">
        <v>765</v>
      </c>
      <c r="V54" s="7">
        <v>34</v>
      </c>
      <c r="W54" s="7">
        <v>355</v>
      </c>
      <c r="X54" s="7">
        <v>81</v>
      </c>
      <c r="Y54" s="7">
        <v>47</v>
      </c>
      <c r="Z54" s="20">
        <f>SUM(U54:Y54)</f>
        <v>1282</v>
      </c>
      <c r="AA54" s="7">
        <v>111</v>
      </c>
      <c r="AB54" s="7">
        <v>1172</v>
      </c>
      <c r="AC54" s="7">
        <v>5</v>
      </c>
      <c r="AD54" s="7">
        <v>1</v>
      </c>
      <c r="AE54" s="7">
        <v>2</v>
      </c>
      <c r="AF54" s="7">
        <v>9</v>
      </c>
      <c r="AG54" s="7">
        <v>2</v>
      </c>
      <c r="AH54" s="7">
        <v>0</v>
      </c>
      <c r="AI54" s="7">
        <v>0</v>
      </c>
      <c r="AJ54" s="7">
        <v>0</v>
      </c>
      <c r="AK54" s="7">
        <v>0</v>
      </c>
      <c r="AL54" s="7">
        <v>0</v>
      </c>
      <c r="AM54" s="7">
        <v>0</v>
      </c>
      <c r="AN54" s="7">
        <v>0</v>
      </c>
      <c r="AO54" s="8">
        <v>43487</v>
      </c>
      <c r="AQ54">
        <f>IF($AI54=1,H54,0)</f>
        <v>0</v>
      </c>
      <c r="AR54">
        <f>IF($AI54=1,I54,0)</f>
        <v>0</v>
      </c>
      <c r="AS54">
        <f>IF($AI54=1,K54,0)</f>
        <v>0</v>
      </c>
      <c r="AT54">
        <f>IF($AI54=1,J54,0)</f>
        <v>0</v>
      </c>
      <c r="AU54">
        <f>IF($AI54=1,L54,0)</f>
        <v>0</v>
      </c>
      <c r="AW54">
        <f>IF($AL54=1,U54,0)</f>
        <v>0</v>
      </c>
      <c r="AX54">
        <f>IF($AL54=1,V54,0)</f>
        <v>0</v>
      </c>
      <c r="AY54">
        <f>IF($AL54=1,W54,0)</f>
        <v>0</v>
      </c>
      <c r="AZ54">
        <f>IF($AL54=1,X54,0)</f>
        <v>0</v>
      </c>
      <c r="BA54">
        <f>IF($AL54=1,Y54,0)</f>
        <v>0</v>
      </c>
      <c r="BC54">
        <f>IF($AM54=1,N54,0)</f>
        <v>0</v>
      </c>
      <c r="BD54">
        <f>IF($AM54=1,O54,0)</f>
        <v>0</v>
      </c>
      <c r="BE54">
        <f>IF($AM54=1,P54,0)</f>
        <v>0</v>
      </c>
      <c r="BF54">
        <f>IF($AM54=1,Q54,0)</f>
        <v>0</v>
      </c>
    </row>
    <row r="55" spans="1:58" x14ac:dyDescent="0.3">
      <c r="A55" s="7">
        <v>3199</v>
      </c>
      <c r="B55" s="6">
        <v>126816</v>
      </c>
      <c r="C55" s="6" t="str">
        <f>VLOOKUP(B55,incomegroup,3,TRUE)</f>
        <v>Lower income</v>
      </c>
      <c r="D55" s="7">
        <v>0</v>
      </c>
      <c r="E55" s="7">
        <v>0</v>
      </c>
      <c r="F55" s="7">
        <f>SUM(D55:E55)</f>
        <v>0</v>
      </c>
      <c r="G55" s="7">
        <v>34</v>
      </c>
      <c r="H55" s="7">
        <v>0</v>
      </c>
      <c r="I55" s="7">
        <v>0</v>
      </c>
      <c r="J55" s="7">
        <v>0</v>
      </c>
      <c r="K55" s="7">
        <v>1</v>
      </c>
      <c r="L55" s="7">
        <v>0</v>
      </c>
      <c r="M55" s="7" t="str" cm="1">
        <f t="array" ref="M55">_xlfn.IFS(H55=1,H$1,I55=1,I$1,J55=1,J$1,K55=1,K$1,L55=1,L$1)</f>
        <v>Single</v>
      </c>
      <c r="N55" s="7">
        <v>0</v>
      </c>
      <c r="O55" s="7">
        <v>1</v>
      </c>
      <c r="P55" s="7">
        <v>0</v>
      </c>
      <c r="Q55" s="7">
        <v>0</v>
      </c>
      <c r="R55" s="7" t="str" cm="1">
        <f t="array" ref="R55">_xlfn.IFS(N55=1,N$1,O55=1,O$1,P55=1,P$1,Q55=1,Q$1)</f>
        <v>Graduate</v>
      </c>
      <c r="S55" t="s">
        <v>70</v>
      </c>
      <c r="T55" s="7">
        <v>50</v>
      </c>
      <c r="U55" s="7">
        <v>24</v>
      </c>
      <c r="V55" s="7">
        <v>5</v>
      </c>
      <c r="W55" s="7">
        <v>28</v>
      </c>
      <c r="X55" s="7">
        <v>14</v>
      </c>
      <c r="Y55" s="7">
        <v>19</v>
      </c>
      <c r="Z55" s="20">
        <f>SUM(U55:Y55)</f>
        <v>90</v>
      </c>
      <c r="AA55" s="7">
        <v>14</v>
      </c>
      <c r="AB55" s="7">
        <v>76</v>
      </c>
      <c r="AC55" s="7">
        <v>1</v>
      </c>
      <c r="AD55" s="7">
        <v>0</v>
      </c>
      <c r="AE55" s="7">
        <v>0</v>
      </c>
      <c r="AF55" s="7">
        <v>3</v>
      </c>
      <c r="AG55" s="7">
        <v>4</v>
      </c>
      <c r="AH55" s="7">
        <v>0</v>
      </c>
      <c r="AI55" s="7">
        <v>0</v>
      </c>
      <c r="AJ55" s="7">
        <v>0</v>
      </c>
      <c r="AK55" s="7">
        <v>0</v>
      </c>
      <c r="AL55" s="7">
        <v>0</v>
      </c>
      <c r="AM55" s="7">
        <v>0</v>
      </c>
      <c r="AN55" s="7">
        <v>0</v>
      </c>
      <c r="AO55" s="8">
        <v>43487</v>
      </c>
      <c r="AQ55">
        <f>IF($AI55=1,H55,0)</f>
        <v>0</v>
      </c>
      <c r="AR55">
        <f>IF($AI55=1,I55,0)</f>
        <v>0</v>
      </c>
      <c r="AS55">
        <f>IF($AI55=1,K55,0)</f>
        <v>0</v>
      </c>
      <c r="AT55">
        <f>IF($AI55=1,J55,0)</f>
        <v>0</v>
      </c>
      <c r="AU55">
        <f>IF($AI55=1,L55,0)</f>
        <v>0</v>
      </c>
      <c r="AW55">
        <f>IF($AL55=1,U55,0)</f>
        <v>0</v>
      </c>
      <c r="AX55">
        <f>IF($AL55=1,V55,0)</f>
        <v>0</v>
      </c>
      <c r="AY55">
        <f>IF($AL55=1,W55,0)</f>
        <v>0</v>
      </c>
      <c r="AZ55">
        <f>IF($AL55=1,X55,0)</f>
        <v>0</v>
      </c>
      <c r="BA55">
        <f>IF($AL55=1,Y55,0)</f>
        <v>0</v>
      </c>
      <c r="BC55">
        <f>IF($AM55=1,N55,0)</f>
        <v>0</v>
      </c>
      <c r="BD55">
        <f>IF($AM55=1,O55,0)</f>
        <v>0</v>
      </c>
      <c r="BE55">
        <f>IF($AM55=1,P55,0)</f>
        <v>0</v>
      </c>
      <c r="BF55">
        <f>IF($AM55=1,Q55,0)</f>
        <v>0</v>
      </c>
    </row>
    <row r="56" spans="1:58" x14ac:dyDescent="0.3">
      <c r="A56" s="7">
        <v>1938</v>
      </c>
      <c r="B56" s="6">
        <v>153700</v>
      </c>
      <c r="C56" s="6" t="str">
        <f>VLOOKUP(B56,incomegroup,3,TRUE)</f>
        <v>Middle Income</v>
      </c>
      <c r="D56" s="7">
        <v>0</v>
      </c>
      <c r="E56" s="7">
        <v>1</v>
      </c>
      <c r="F56" s="7">
        <f>SUM(D56:E56)</f>
        <v>1</v>
      </c>
      <c r="G56" s="7">
        <v>68</v>
      </c>
      <c r="H56" s="7">
        <v>0</v>
      </c>
      <c r="I56" s="7">
        <v>0</v>
      </c>
      <c r="J56" s="7">
        <v>0</v>
      </c>
      <c r="K56" s="7">
        <v>1</v>
      </c>
      <c r="L56" s="7">
        <v>0</v>
      </c>
      <c r="M56" s="7" t="str" cm="1">
        <f t="array" ref="M56">_xlfn.IFS(H56=1,H$1,I56=1,I$1,J56=1,J$1,K56=1,K$1,L56=1,L$1)</f>
        <v>Single</v>
      </c>
      <c r="N56" s="7">
        <v>0</v>
      </c>
      <c r="O56" s="7">
        <v>1</v>
      </c>
      <c r="P56" s="7">
        <v>0</v>
      </c>
      <c r="Q56" s="7">
        <v>0</v>
      </c>
      <c r="R56" s="7" t="str" cm="1">
        <f t="array" ref="R56">_xlfn.IFS(N56=1,N$1,O56=1,O$1,P56=1,P$1,Q56=1,Q$1)</f>
        <v>Graduate</v>
      </c>
      <c r="S56" t="s">
        <v>68</v>
      </c>
      <c r="T56" s="7">
        <v>94</v>
      </c>
      <c r="U56" s="7">
        <v>753</v>
      </c>
      <c r="V56" s="7">
        <v>14</v>
      </c>
      <c r="W56" s="7">
        <v>667</v>
      </c>
      <c r="X56" s="7">
        <v>197</v>
      </c>
      <c r="Y56" s="7">
        <v>117</v>
      </c>
      <c r="Z56" s="20">
        <f>SUM(U56:Y56)</f>
        <v>1748</v>
      </c>
      <c r="AA56" s="7">
        <v>238</v>
      </c>
      <c r="AB56" s="7">
        <v>1511</v>
      </c>
      <c r="AC56" s="7">
        <v>4</v>
      </c>
      <c r="AD56" s="7">
        <v>5</v>
      </c>
      <c r="AE56" s="7">
        <v>5</v>
      </c>
      <c r="AF56" s="7">
        <v>8</v>
      </c>
      <c r="AG56" s="7">
        <v>5</v>
      </c>
      <c r="AH56" s="7">
        <v>0</v>
      </c>
      <c r="AI56" s="7">
        <v>0</v>
      </c>
      <c r="AJ56" s="7">
        <v>0</v>
      </c>
      <c r="AK56" s="7">
        <v>0</v>
      </c>
      <c r="AL56" s="7">
        <v>0</v>
      </c>
      <c r="AM56" s="7">
        <v>0</v>
      </c>
      <c r="AN56" s="7">
        <v>0</v>
      </c>
      <c r="AO56" s="8">
        <v>43487</v>
      </c>
      <c r="AQ56">
        <f>IF($AI56=1,H56,0)</f>
        <v>0</v>
      </c>
      <c r="AR56">
        <f>IF($AI56=1,I56,0)</f>
        <v>0</v>
      </c>
      <c r="AS56">
        <f>IF($AI56=1,K56,0)</f>
        <v>0</v>
      </c>
      <c r="AT56">
        <f>IF($AI56=1,J56,0)</f>
        <v>0</v>
      </c>
      <c r="AU56">
        <f>IF($AI56=1,L56,0)</f>
        <v>0</v>
      </c>
      <c r="AW56">
        <f>IF($AL56=1,U56,0)</f>
        <v>0</v>
      </c>
      <c r="AX56">
        <f>IF($AL56=1,V56,0)</f>
        <v>0</v>
      </c>
      <c r="AY56">
        <f>IF($AL56=1,W56,0)</f>
        <v>0</v>
      </c>
      <c r="AZ56">
        <f>IF($AL56=1,X56,0)</f>
        <v>0</v>
      </c>
      <c r="BA56">
        <f>IF($AL56=1,Y56,0)</f>
        <v>0</v>
      </c>
      <c r="BC56">
        <f>IF($AM56=1,N56,0)</f>
        <v>0</v>
      </c>
      <c r="BD56">
        <f>IF($AM56=1,O56,0)</f>
        <v>0</v>
      </c>
      <c r="BE56">
        <f>IF($AM56=1,P56,0)</f>
        <v>0</v>
      </c>
      <c r="BF56">
        <f>IF($AM56=1,Q56,0)</f>
        <v>0</v>
      </c>
    </row>
    <row r="57" spans="1:58" x14ac:dyDescent="0.3">
      <c r="A57" s="7">
        <v>3023</v>
      </c>
      <c r="B57" s="6">
        <v>176467</v>
      </c>
      <c r="C57" s="6" t="str">
        <f>VLOOKUP(B57,incomegroup,3,TRUE)</f>
        <v>Middle Income</v>
      </c>
      <c r="D57" s="7">
        <v>1</v>
      </c>
      <c r="E57" s="7">
        <v>0</v>
      </c>
      <c r="F57" s="7">
        <f>SUM(D57:E57)</f>
        <v>1</v>
      </c>
      <c r="G57" s="7">
        <v>50</v>
      </c>
      <c r="H57" s="7">
        <v>0</v>
      </c>
      <c r="I57" s="7">
        <v>0</v>
      </c>
      <c r="J57" s="7">
        <v>0</v>
      </c>
      <c r="K57" s="7">
        <v>1</v>
      </c>
      <c r="L57" s="7">
        <v>0</v>
      </c>
      <c r="M57" s="7" t="str" cm="1">
        <f t="array" ref="M57">_xlfn.IFS(H57=1,H$1,I57=1,I$1,J57=1,J$1,K57=1,K$1,L57=1,L$1)</f>
        <v>Single</v>
      </c>
      <c r="N57" s="7">
        <v>0</v>
      </c>
      <c r="O57" s="7">
        <v>1</v>
      </c>
      <c r="P57" s="7">
        <v>0</v>
      </c>
      <c r="Q57" s="7">
        <v>0</v>
      </c>
      <c r="R57" s="7" t="str" cm="1">
        <f t="array" ref="R57">_xlfn.IFS(N57=1,N$1,O57=1,O$1,P57=1,P$1,Q57=1,Q$1)</f>
        <v>Graduate</v>
      </c>
      <c r="S57" t="s">
        <v>71</v>
      </c>
      <c r="T57" s="7">
        <v>44</v>
      </c>
      <c r="U57" s="7">
        <v>1560</v>
      </c>
      <c r="V57" s="7">
        <v>372</v>
      </c>
      <c r="W57" s="7">
        <v>983</v>
      </c>
      <c r="X57" s="7">
        <v>485</v>
      </c>
      <c r="Y57" s="7">
        <v>102</v>
      </c>
      <c r="Z57" s="20">
        <f>SUM(U57:Y57)</f>
        <v>3502</v>
      </c>
      <c r="AA57" s="7">
        <v>134</v>
      </c>
      <c r="AB57" s="7">
        <v>3367</v>
      </c>
      <c r="AC57" s="7">
        <v>2</v>
      </c>
      <c r="AD57" s="7">
        <v>2</v>
      </c>
      <c r="AE57" s="7">
        <v>5</v>
      </c>
      <c r="AF57" s="7">
        <v>5</v>
      </c>
      <c r="AG57" s="7">
        <v>6</v>
      </c>
      <c r="AH57" s="7">
        <v>0</v>
      </c>
      <c r="AI57" s="7">
        <v>0</v>
      </c>
      <c r="AJ57" s="7">
        <v>0</v>
      </c>
      <c r="AK57" s="7">
        <v>0</v>
      </c>
      <c r="AL57" s="7">
        <v>0</v>
      </c>
      <c r="AM57" s="7">
        <v>0</v>
      </c>
      <c r="AN57" s="7">
        <v>1</v>
      </c>
      <c r="AO57" s="8">
        <v>43487</v>
      </c>
      <c r="AQ57">
        <f>IF($AI57=1,H57,0)</f>
        <v>0</v>
      </c>
      <c r="AR57">
        <f>IF($AI57=1,I57,0)</f>
        <v>0</v>
      </c>
      <c r="AS57">
        <f>IF($AI57=1,K57,0)</f>
        <v>0</v>
      </c>
      <c r="AT57">
        <f>IF($AI57=1,J57,0)</f>
        <v>0</v>
      </c>
      <c r="AU57">
        <f>IF($AI57=1,L57,0)</f>
        <v>0</v>
      </c>
      <c r="AW57">
        <f>IF($AL57=1,U57,0)</f>
        <v>0</v>
      </c>
      <c r="AX57">
        <f>IF($AL57=1,V57,0)</f>
        <v>0</v>
      </c>
      <c r="AY57">
        <f>IF($AL57=1,W57,0)</f>
        <v>0</v>
      </c>
      <c r="AZ57">
        <f>IF($AL57=1,X57,0)</f>
        <v>0</v>
      </c>
      <c r="BA57">
        <f>IF($AL57=1,Y57,0)</f>
        <v>0</v>
      </c>
      <c r="BC57">
        <f>IF($AM57=1,N57,0)</f>
        <v>0</v>
      </c>
      <c r="BD57">
        <f>IF($AM57=1,O57,0)</f>
        <v>0</v>
      </c>
      <c r="BE57">
        <f>IF($AM57=1,P57,0)</f>
        <v>0</v>
      </c>
      <c r="BF57">
        <f>IF($AM57=1,Q57,0)</f>
        <v>0</v>
      </c>
    </row>
    <row r="58" spans="1:58" x14ac:dyDescent="0.3">
      <c r="A58" s="7">
        <v>1231</v>
      </c>
      <c r="B58" s="6">
        <v>161074</v>
      </c>
      <c r="C58" s="6" t="str">
        <f>VLOOKUP(B58,incomegroup,3,TRUE)</f>
        <v>Middle Income</v>
      </c>
      <c r="D58" s="7">
        <v>0</v>
      </c>
      <c r="E58" s="7">
        <v>1</v>
      </c>
      <c r="F58" s="7">
        <f>SUM(D58:E58)</f>
        <v>1</v>
      </c>
      <c r="G58" s="7">
        <v>62</v>
      </c>
      <c r="H58" s="7">
        <v>0</v>
      </c>
      <c r="I58" s="7">
        <v>1</v>
      </c>
      <c r="J58" s="7">
        <v>0</v>
      </c>
      <c r="K58" s="7">
        <v>0</v>
      </c>
      <c r="L58" s="7">
        <v>0</v>
      </c>
      <c r="M58" s="7" t="str" cm="1">
        <f t="array" ref="M58">_xlfn.IFS(H58=1,H$1,I58=1,I$1,J58=1,J$1,K58=1,K$1,L58=1,L$1)</f>
        <v>Married</v>
      </c>
      <c r="N58" s="7">
        <v>0</v>
      </c>
      <c r="O58" s="7">
        <v>1</v>
      </c>
      <c r="P58" s="7">
        <v>0</v>
      </c>
      <c r="Q58" s="7">
        <v>0</v>
      </c>
      <c r="R58" s="7" t="str" cm="1">
        <f t="array" ref="R58">_xlfn.IFS(N58=1,N$1,O58=1,O$1,P58=1,P$1,Q58=1,Q$1)</f>
        <v>Graduate</v>
      </c>
      <c r="S58" t="s">
        <v>70</v>
      </c>
      <c r="T58" s="7">
        <v>37</v>
      </c>
      <c r="U58" s="7">
        <v>2081</v>
      </c>
      <c r="V58" s="7">
        <v>0</v>
      </c>
      <c r="W58" s="7">
        <v>351</v>
      </c>
      <c r="X58" s="7">
        <v>0</v>
      </c>
      <c r="Y58" s="7">
        <v>74</v>
      </c>
      <c r="Z58" s="20">
        <f>SUM(U58:Y58)</f>
        <v>2506</v>
      </c>
      <c r="AA58" s="7">
        <v>401</v>
      </c>
      <c r="AB58" s="7">
        <v>2105</v>
      </c>
      <c r="AC58" s="7">
        <v>7</v>
      </c>
      <c r="AD58" s="7">
        <v>11</v>
      </c>
      <c r="AE58" s="7">
        <v>5</v>
      </c>
      <c r="AF58" s="7">
        <v>8</v>
      </c>
      <c r="AG58" s="7">
        <v>7</v>
      </c>
      <c r="AH58" s="7">
        <v>0</v>
      </c>
      <c r="AI58" s="7">
        <v>0</v>
      </c>
      <c r="AJ58" s="7">
        <v>0</v>
      </c>
      <c r="AK58" s="7">
        <v>0</v>
      </c>
      <c r="AL58" s="7">
        <v>0</v>
      </c>
      <c r="AM58" s="7">
        <v>0</v>
      </c>
      <c r="AN58" s="7">
        <v>0</v>
      </c>
      <c r="AO58" s="8">
        <v>43487</v>
      </c>
      <c r="AQ58">
        <f>IF($AI58=1,H58,0)</f>
        <v>0</v>
      </c>
      <c r="AR58">
        <f>IF($AI58=1,I58,0)</f>
        <v>0</v>
      </c>
      <c r="AS58">
        <f>IF($AI58=1,K58,0)</f>
        <v>0</v>
      </c>
      <c r="AT58">
        <f>IF($AI58=1,J58,0)</f>
        <v>0</v>
      </c>
      <c r="AU58">
        <f>IF($AI58=1,L58,0)</f>
        <v>0</v>
      </c>
      <c r="AW58">
        <f>IF($AL58=1,U58,0)</f>
        <v>0</v>
      </c>
      <c r="AX58">
        <f>IF($AL58=1,V58,0)</f>
        <v>0</v>
      </c>
      <c r="AY58">
        <f>IF($AL58=1,W58,0)</f>
        <v>0</v>
      </c>
      <c r="AZ58">
        <f>IF($AL58=1,X58,0)</f>
        <v>0</v>
      </c>
      <c r="BA58">
        <f>IF($AL58=1,Y58,0)</f>
        <v>0</v>
      </c>
      <c r="BC58">
        <f>IF($AM58=1,N58,0)</f>
        <v>0</v>
      </c>
      <c r="BD58">
        <f>IF($AM58=1,O58,0)</f>
        <v>0</v>
      </c>
      <c r="BE58">
        <f>IF($AM58=1,P58,0)</f>
        <v>0</v>
      </c>
      <c r="BF58">
        <f>IF($AM58=1,Q58,0)</f>
        <v>0</v>
      </c>
    </row>
    <row r="59" spans="1:58" x14ac:dyDescent="0.3">
      <c r="A59" s="7">
        <v>1583</v>
      </c>
      <c r="B59" s="6">
        <v>131089</v>
      </c>
      <c r="C59" s="6" t="str">
        <f>VLOOKUP(B59,incomegroup,3,TRUE)</f>
        <v>Lower income</v>
      </c>
      <c r="D59" s="7">
        <v>1</v>
      </c>
      <c r="E59" s="7">
        <v>0</v>
      </c>
      <c r="F59" s="7">
        <f>SUM(D59:E59)</f>
        <v>1</v>
      </c>
      <c r="G59" s="7">
        <v>39</v>
      </c>
      <c r="H59" s="7">
        <v>0</v>
      </c>
      <c r="I59" s="7">
        <v>0</v>
      </c>
      <c r="J59" s="7">
        <v>1</v>
      </c>
      <c r="K59" s="7">
        <v>0</v>
      </c>
      <c r="L59" s="7">
        <v>0</v>
      </c>
      <c r="M59" s="7" t="str" cm="1">
        <f t="array" ref="M59">_xlfn.IFS(H59=1,H$1,I59=1,I$1,J59=1,J$1,K59=1,K$1,L59=1,L$1)</f>
        <v>Together</v>
      </c>
      <c r="N59" s="7">
        <v>0</v>
      </c>
      <c r="O59" s="7">
        <v>1</v>
      </c>
      <c r="P59" s="7">
        <v>0</v>
      </c>
      <c r="Q59" s="7">
        <v>0</v>
      </c>
      <c r="R59" s="7" t="str" cm="1">
        <f t="array" ref="R59">_xlfn.IFS(N59=1,N$1,O59=1,O$1,P59=1,P$1,Q59=1,Q$1)</f>
        <v>Graduate</v>
      </c>
      <c r="S59" t="s">
        <v>71</v>
      </c>
      <c r="T59" s="7">
        <v>57</v>
      </c>
      <c r="U59" s="7">
        <v>131</v>
      </c>
      <c r="V59" s="7">
        <v>13</v>
      </c>
      <c r="W59" s="7">
        <v>131</v>
      </c>
      <c r="X59" s="7">
        <v>8</v>
      </c>
      <c r="Y59" s="7">
        <v>34</v>
      </c>
      <c r="Z59" s="20">
        <f>SUM(U59:Y59)</f>
        <v>317</v>
      </c>
      <c r="AA59" s="7">
        <v>17</v>
      </c>
      <c r="AB59" s="7">
        <v>299</v>
      </c>
      <c r="AC59" s="7">
        <v>3</v>
      </c>
      <c r="AD59" s="7">
        <v>3</v>
      </c>
      <c r="AE59" s="7">
        <v>0</v>
      </c>
      <c r="AF59" s="7">
        <v>4</v>
      </c>
      <c r="AG59" s="7">
        <v>8</v>
      </c>
      <c r="AH59" s="7">
        <v>0</v>
      </c>
      <c r="AI59" s="7">
        <v>0</v>
      </c>
      <c r="AJ59" s="7">
        <v>0</v>
      </c>
      <c r="AK59" s="7">
        <v>0</v>
      </c>
      <c r="AL59" s="7">
        <v>0</v>
      </c>
      <c r="AM59" s="7">
        <v>0</v>
      </c>
      <c r="AN59" s="7">
        <v>0</v>
      </c>
      <c r="AO59" s="8">
        <v>43487</v>
      </c>
      <c r="AQ59">
        <f>IF($AI59=1,H59,0)</f>
        <v>0</v>
      </c>
      <c r="AR59">
        <f>IF($AI59=1,I59,0)</f>
        <v>0</v>
      </c>
      <c r="AS59">
        <f>IF($AI59=1,K59,0)</f>
        <v>0</v>
      </c>
      <c r="AT59">
        <f>IF($AI59=1,J59,0)</f>
        <v>0</v>
      </c>
      <c r="AU59">
        <f>IF($AI59=1,L59,0)</f>
        <v>0</v>
      </c>
      <c r="AW59">
        <f>IF($AL59=1,U59,0)</f>
        <v>0</v>
      </c>
      <c r="AX59">
        <f>IF($AL59=1,V59,0)</f>
        <v>0</v>
      </c>
      <c r="AY59">
        <f>IF($AL59=1,W59,0)</f>
        <v>0</v>
      </c>
      <c r="AZ59">
        <f>IF($AL59=1,X59,0)</f>
        <v>0</v>
      </c>
      <c r="BA59">
        <f>IF($AL59=1,Y59,0)</f>
        <v>0</v>
      </c>
      <c r="BC59">
        <f>IF($AM59=1,N59,0)</f>
        <v>0</v>
      </c>
      <c r="BD59">
        <f>IF($AM59=1,O59,0)</f>
        <v>0</v>
      </c>
      <c r="BE59">
        <f>IF($AM59=1,P59,0)</f>
        <v>0</v>
      </c>
      <c r="BF59">
        <f>IF($AM59=1,Q59,0)</f>
        <v>0</v>
      </c>
    </row>
    <row r="60" spans="1:58" x14ac:dyDescent="0.3">
      <c r="A60" s="7">
        <v>2478</v>
      </c>
      <c r="B60" s="6">
        <v>142014</v>
      </c>
      <c r="C60" s="6" t="str">
        <f>VLOOKUP(B60,incomegroup,3,TRUE)</f>
        <v>Lower income</v>
      </c>
      <c r="D60" s="7">
        <v>1</v>
      </c>
      <c r="E60" s="7">
        <v>0</v>
      </c>
      <c r="F60" s="7">
        <f>SUM(D60:E60)</f>
        <v>1</v>
      </c>
      <c r="G60" s="7">
        <v>43</v>
      </c>
      <c r="H60" s="7">
        <v>0</v>
      </c>
      <c r="I60" s="7">
        <v>1</v>
      </c>
      <c r="J60" s="7">
        <v>0</v>
      </c>
      <c r="K60" s="7">
        <v>0</v>
      </c>
      <c r="L60" s="7">
        <v>0</v>
      </c>
      <c r="M60" s="7" t="str" cm="1">
        <f t="array" ref="M60">_xlfn.IFS(H60=1,H$1,I60=1,I$1,J60=1,J$1,K60=1,K$1,L60=1,L$1)</f>
        <v>Married</v>
      </c>
      <c r="N60" s="7">
        <v>0</v>
      </c>
      <c r="O60" s="7">
        <v>1</v>
      </c>
      <c r="P60" s="7">
        <v>0</v>
      </c>
      <c r="Q60" s="7">
        <v>0</v>
      </c>
      <c r="R60" s="7" t="str" cm="1">
        <f t="array" ref="R60">_xlfn.IFS(N60=1,N$1,O60=1,O$1,P60=1,P$1,Q60=1,Q$1)</f>
        <v>Graduate</v>
      </c>
      <c r="S60" t="s">
        <v>68</v>
      </c>
      <c r="T60" s="7">
        <v>56</v>
      </c>
      <c r="U60" s="7">
        <v>825</v>
      </c>
      <c r="V60" s="7">
        <v>51</v>
      </c>
      <c r="W60" s="7">
        <v>365</v>
      </c>
      <c r="X60" s="7">
        <v>14</v>
      </c>
      <c r="Y60" s="7">
        <v>51</v>
      </c>
      <c r="Z60" s="20">
        <f>SUM(U60:Y60)</f>
        <v>1306</v>
      </c>
      <c r="AA60" s="7">
        <v>169</v>
      </c>
      <c r="AB60" s="7">
        <v>1136</v>
      </c>
      <c r="AC60" s="7">
        <v>6</v>
      </c>
      <c r="AD60" s="7">
        <v>7</v>
      </c>
      <c r="AE60" s="7">
        <v>1</v>
      </c>
      <c r="AF60" s="7">
        <v>6</v>
      </c>
      <c r="AG60" s="7">
        <v>8</v>
      </c>
      <c r="AH60" s="7">
        <v>0</v>
      </c>
      <c r="AI60" s="7">
        <v>0</v>
      </c>
      <c r="AJ60" s="7">
        <v>0</v>
      </c>
      <c r="AK60" s="7">
        <v>0</v>
      </c>
      <c r="AL60" s="7">
        <v>0</v>
      </c>
      <c r="AM60" s="7">
        <v>0</v>
      </c>
      <c r="AN60" s="7">
        <v>1</v>
      </c>
      <c r="AO60" s="8">
        <v>43487</v>
      </c>
      <c r="AQ60">
        <f>IF($AI60=1,H60,0)</f>
        <v>0</v>
      </c>
      <c r="AR60">
        <f>IF($AI60=1,I60,0)</f>
        <v>0</v>
      </c>
      <c r="AS60">
        <f>IF($AI60=1,K60,0)</f>
        <v>0</v>
      </c>
      <c r="AT60">
        <f>IF($AI60=1,J60,0)</f>
        <v>0</v>
      </c>
      <c r="AU60">
        <f>IF($AI60=1,L60,0)</f>
        <v>0</v>
      </c>
      <c r="AW60">
        <f>IF($AL60=1,U60,0)</f>
        <v>0</v>
      </c>
      <c r="AX60">
        <f>IF($AL60=1,V60,0)</f>
        <v>0</v>
      </c>
      <c r="AY60">
        <f>IF($AL60=1,W60,0)</f>
        <v>0</v>
      </c>
      <c r="AZ60">
        <f>IF($AL60=1,X60,0)</f>
        <v>0</v>
      </c>
      <c r="BA60">
        <f>IF($AL60=1,Y60,0)</f>
        <v>0</v>
      </c>
      <c r="BC60">
        <f>IF($AM60=1,N60,0)</f>
        <v>0</v>
      </c>
      <c r="BD60">
        <f>IF($AM60=1,O60,0)</f>
        <v>0</v>
      </c>
      <c r="BE60">
        <f>IF($AM60=1,P60,0)</f>
        <v>0</v>
      </c>
      <c r="BF60">
        <f>IF($AM60=1,Q60,0)</f>
        <v>0</v>
      </c>
    </row>
    <row r="61" spans="1:58" x14ac:dyDescent="0.3">
      <c r="A61" s="7">
        <v>2550</v>
      </c>
      <c r="B61" s="6">
        <v>142014</v>
      </c>
      <c r="C61" s="6" t="str">
        <f>VLOOKUP(B61,incomegroup,3,TRUE)</f>
        <v>Lower income</v>
      </c>
      <c r="D61" s="7">
        <v>1</v>
      </c>
      <c r="E61" s="7">
        <v>0</v>
      </c>
      <c r="F61" s="7">
        <f>SUM(D61:E61)</f>
        <v>1</v>
      </c>
      <c r="G61" s="7">
        <v>43</v>
      </c>
      <c r="H61" s="7">
        <v>0</v>
      </c>
      <c r="I61" s="7">
        <v>1</v>
      </c>
      <c r="J61" s="7">
        <v>0</v>
      </c>
      <c r="K61" s="7">
        <v>0</v>
      </c>
      <c r="L61" s="7">
        <v>0</v>
      </c>
      <c r="M61" s="7" t="str" cm="1">
        <f t="array" ref="M61">_xlfn.IFS(H61=1,H$1,I61=1,I$1,J61=1,J$1,K61=1,K$1,L61=1,L$1)</f>
        <v>Married</v>
      </c>
      <c r="N61" s="7">
        <v>0</v>
      </c>
      <c r="O61" s="7">
        <v>1</v>
      </c>
      <c r="P61" s="7">
        <v>0</v>
      </c>
      <c r="Q61" s="7">
        <v>0</v>
      </c>
      <c r="R61" s="7" t="str" cm="1">
        <f t="array" ref="R61">_xlfn.IFS(N61=1,N$1,O61=1,O$1,P61=1,P$1,Q61=1,Q$1)</f>
        <v>Graduate</v>
      </c>
      <c r="S61" t="s">
        <v>68</v>
      </c>
      <c r="T61" s="7">
        <v>56</v>
      </c>
      <c r="U61" s="7">
        <v>825</v>
      </c>
      <c r="V61" s="7">
        <v>51</v>
      </c>
      <c r="W61" s="7">
        <v>365</v>
      </c>
      <c r="X61" s="7">
        <v>14</v>
      </c>
      <c r="Y61" s="7">
        <v>51</v>
      </c>
      <c r="Z61" s="20">
        <f>SUM(U61:Y61)</f>
        <v>1306</v>
      </c>
      <c r="AA61" s="7">
        <v>169</v>
      </c>
      <c r="AB61" s="7">
        <v>1136</v>
      </c>
      <c r="AC61" s="7">
        <v>6</v>
      </c>
      <c r="AD61" s="7">
        <v>7</v>
      </c>
      <c r="AE61" s="7">
        <v>1</v>
      </c>
      <c r="AF61" s="7">
        <v>6</v>
      </c>
      <c r="AG61" s="7">
        <v>8</v>
      </c>
      <c r="AH61" s="7">
        <v>0</v>
      </c>
      <c r="AI61" s="7">
        <v>0</v>
      </c>
      <c r="AJ61" s="7">
        <v>0</v>
      </c>
      <c r="AK61" s="7">
        <v>0</v>
      </c>
      <c r="AL61" s="7">
        <v>0</v>
      </c>
      <c r="AM61" s="7">
        <v>0</v>
      </c>
      <c r="AN61" s="7">
        <v>1</v>
      </c>
      <c r="AO61" s="8">
        <v>43487</v>
      </c>
      <c r="AQ61">
        <f>IF($AI61=1,H61,0)</f>
        <v>0</v>
      </c>
      <c r="AR61">
        <f>IF($AI61=1,I61,0)</f>
        <v>0</v>
      </c>
      <c r="AS61">
        <f>IF($AI61=1,K61,0)</f>
        <v>0</v>
      </c>
      <c r="AT61">
        <f>IF($AI61=1,J61,0)</f>
        <v>0</v>
      </c>
      <c r="AU61">
        <f>IF($AI61=1,L61,0)</f>
        <v>0</v>
      </c>
      <c r="AW61">
        <f>IF($AL61=1,U61,0)</f>
        <v>0</v>
      </c>
      <c r="AX61">
        <f>IF($AL61=1,V61,0)</f>
        <v>0</v>
      </c>
      <c r="AY61">
        <f>IF($AL61=1,W61,0)</f>
        <v>0</v>
      </c>
      <c r="AZ61">
        <f>IF($AL61=1,X61,0)</f>
        <v>0</v>
      </c>
      <c r="BA61">
        <f>IF($AL61=1,Y61,0)</f>
        <v>0</v>
      </c>
      <c r="BC61">
        <f>IF($AM61=1,N61,0)</f>
        <v>0</v>
      </c>
      <c r="BD61">
        <f>IF($AM61=1,O61,0)</f>
        <v>0</v>
      </c>
      <c r="BE61">
        <f>IF($AM61=1,P61,0)</f>
        <v>0</v>
      </c>
      <c r="BF61">
        <f>IF($AM61=1,Q61,0)</f>
        <v>0</v>
      </c>
    </row>
    <row r="62" spans="1:58" x14ac:dyDescent="0.3">
      <c r="A62" s="7">
        <v>2509</v>
      </c>
      <c r="B62" s="6">
        <v>146098</v>
      </c>
      <c r="C62" s="6" t="str">
        <f>VLOOKUP(B62,incomegroup,3,TRUE)</f>
        <v>Lower income</v>
      </c>
      <c r="D62" s="7">
        <v>1</v>
      </c>
      <c r="E62" s="7">
        <v>1</v>
      </c>
      <c r="F62" s="7">
        <f>SUM(D62:E62)</f>
        <v>2</v>
      </c>
      <c r="G62" s="7">
        <v>45</v>
      </c>
      <c r="H62" s="7">
        <v>0</v>
      </c>
      <c r="I62" s="7">
        <v>0</v>
      </c>
      <c r="J62" s="7">
        <v>0</v>
      </c>
      <c r="K62" s="7">
        <v>1</v>
      </c>
      <c r="L62" s="7">
        <v>0</v>
      </c>
      <c r="M62" s="7" t="str" cm="1">
        <f t="array" ref="M62">_xlfn.IFS(H62=1,H$1,I62=1,I$1,J62=1,J$1,K62=1,K$1,L62=1,L$1)</f>
        <v>Single</v>
      </c>
      <c r="N62" s="7">
        <v>0</v>
      </c>
      <c r="O62" s="7">
        <v>0</v>
      </c>
      <c r="P62" s="7">
        <v>1</v>
      </c>
      <c r="Q62" s="7">
        <v>0</v>
      </c>
      <c r="R62" s="7" t="str" cm="1">
        <f t="array" ref="R62">_xlfn.IFS(N62=1,N$1,O62=1,O$1,P62=1,P$1,Q62=1,Q$1)</f>
        <v>Master</v>
      </c>
      <c r="S62" t="s">
        <v>70</v>
      </c>
      <c r="T62" s="7">
        <v>86</v>
      </c>
      <c r="U62" s="7">
        <v>181</v>
      </c>
      <c r="V62" s="7">
        <v>0</v>
      </c>
      <c r="W62" s="7">
        <v>86</v>
      </c>
      <c r="X62" s="7">
        <v>0</v>
      </c>
      <c r="Y62" s="7">
        <v>0</v>
      </c>
      <c r="Z62" s="20">
        <f>SUM(U62:Y62)</f>
        <v>267</v>
      </c>
      <c r="AA62" s="7">
        <v>114</v>
      </c>
      <c r="AB62" s="7">
        <v>152</v>
      </c>
      <c r="AC62" s="7">
        <v>4</v>
      </c>
      <c r="AD62" s="7">
        <v>3</v>
      </c>
      <c r="AE62" s="7">
        <v>2</v>
      </c>
      <c r="AF62" s="7">
        <v>2</v>
      </c>
      <c r="AG62" s="7">
        <v>8</v>
      </c>
      <c r="AH62" s="7">
        <v>0</v>
      </c>
      <c r="AI62" s="7">
        <v>0</v>
      </c>
      <c r="AJ62" s="7">
        <v>0</v>
      </c>
      <c r="AK62" s="7">
        <v>0</v>
      </c>
      <c r="AL62" s="7">
        <v>0</v>
      </c>
      <c r="AM62" s="7">
        <v>0</v>
      </c>
      <c r="AN62" s="7">
        <v>1</v>
      </c>
      <c r="AO62" s="8">
        <v>43488</v>
      </c>
      <c r="AQ62">
        <f>IF($AI62=1,H62,0)</f>
        <v>0</v>
      </c>
      <c r="AR62">
        <f>IF($AI62=1,I62,0)</f>
        <v>0</v>
      </c>
      <c r="AS62">
        <f>IF($AI62=1,K62,0)</f>
        <v>0</v>
      </c>
      <c r="AT62">
        <f>IF($AI62=1,J62,0)</f>
        <v>0</v>
      </c>
      <c r="AU62">
        <f>IF($AI62=1,L62,0)</f>
        <v>0</v>
      </c>
      <c r="AW62">
        <f>IF($AL62=1,U62,0)</f>
        <v>0</v>
      </c>
      <c r="AX62">
        <f>IF($AL62=1,V62,0)</f>
        <v>0</v>
      </c>
      <c r="AY62">
        <f>IF($AL62=1,W62,0)</f>
        <v>0</v>
      </c>
      <c r="AZ62">
        <f>IF($AL62=1,X62,0)</f>
        <v>0</v>
      </c>
      <c r="BA62">
        <f>IF($AL62=1,Y62,0)</f>
        <v>0</v>
      </c>
      <c r="BC62">
        <f>IF($AM62=1,N62,0)</f>
        <v>0</v>
      </c>
      <c r="BD62">
        <f>IF($AM62=1,O62,0)</f>
        <v>0</v>
      </c>
      <c r="BE62">
        <f>IF($AM62=1,P62,0)</f>
        <v>0</v>
      </c>
      <c r="BF62">
        <f>IF($AM62=1,Q62,0)</f>
        <v>0</v>
      </c>
    </row>
    <row r="63" spans="1:58" x14ac:dyDescent="0.3">
      <c r="A63" s="7">
        <v>1359</v>
      </c>
      <c r="B63" s="6">
        <v>146098</v>
      </c>
      <c r="C63" s="6" t="str">
        <f>VLOOKUP(B63,incomegroup,3,TRUE)</f>
        <v>Lower income</v>
      </c>
      <c r="D63" s="7">
        <v>1</v>
      </c>
      <c r="E63" s="7">
        <v>1</v>
      </c>
      <c r="F63" s="7">
        <f>SUM(D63:E63)</f>
        <v>2</v>
      </c>
      <c r="G63" s="7">
        <v>45</v>
      </c>
      <c r="H63" s="7">
        <v>0</v>
      </c>
      <c r="I63" s="7">
        <v>0</v>
      </c>
      <c r="J63" s="7">
        <v>0</v>
      </c>
      <c r="K63" s="7">
        <v>1</v>
      </c>
      <c r="L63" s="7">
        <v>0</v>
      </c>
      <c r="M63" s="7" t="str" cm="1">
        <f t="array" ref="M63">_xlfn.IFS(H63=1,H$1,I63=1,I$1,J63=1,J$1,K63=1,K$1,L63=1,L$1)</f>
        <v>Single</v>
      </c>
      <c r="N63" s="7">
        <v>0</v>
      </c>
      <c r="O63" s="7">
        <v>0</v>
      </c>
      <c r="P63" s="7">
        <v>1</v>
      </c>
      <c r="Q63" s="7">
        <v>0</v>
      </c>
      <c r="R63" s="7" t="str" cm="1">
        <f t="array" ref="R63">_xlfn.IFS(N63=1,N$1,O63=1,O$1,P63=1,P$1,Q63=1,Q$1)</f>
        <v>Master</v>
      </c>
      <c r="S63" t="s">
        <v>72</v>
      </c>
      <c r="T63" s="7">
        <v>86</v>
      </c>
      <c r="U63" s="7">
        <v>181</v>
      </c>
      <c r="V63" s="7">
        <v>0</v>
      </c>
      <c r="W63" s="7">
        <v>86</v>
      </c>
      <c r="X63" s="7">
        <v>0</v>
      </c>
      <c r="Y63" s="7">
        <v>0</v>
      </c>
      <c r="Z63" s="20">
        <f>SUM(U63:Y63)</f>
        <v>267</v>
      </c>
      <c r="AA63" s="7">
        <v>114</v>
      </c>
      <c r="AB63" s="7">
        <v>152</v>
      </c>
      <c r="AC63" s="7">
        <v>4</v>
      </c>
      <c r="AD63" s="7">
        <v>3</v>
      </c>
      <c r="AE63" s="7">
        <v>2</v>
      </c>
      <c r="AF63" s="7">
        <v>2</v>
      </c>
      <c r="AG63" s="7">
        <v>8</v>
      </c>
      <c r="AH63" s="7">
        <v>0</v>
      </c>
      <c r="AI63" s="7">
        <v>0</v>
      </c>
      <c r="AJ63" s="7">
        <v>0</v>
      </c>
      <c r="AK63" s="7">
        <v>0</v>
      </c>
      <c r="AL63" s="7">
        <v>0</v>
      </c>
      <c r="AM63" s="7">
        <v>0</v>
      </c>
      <c r="AN63" s="7">
        <v>0</v>
      </c>
      <c r="AO63" s="8">
        <v>43488</v>
      </c>
      <c r="AQ63">
        <f>IF($AI63=1,H63,0)</f>
        <v>0</v>
      </c>
      <c r="AR63">
        <f>IF($AI63=1,I63,0)</f>
        <v>0</v>
      </c>
      <c r="AS63">
        <f>IF($AI63=1,K63,0)</f>
        <v>0</v>
      </c>
      <c r="AT63">
        <f>IF($AI63=1,J63,0)</f>
        <v>0</v>
      </c>
      <c r="AU63">
        <f>IF($AI63=1,L63,0)</f>
        <v>0</v>
      </c>
      <c r="AW63">
        <f>IF($AL63=1,U63,0)</f>
        <v>0</v>
      </c>
      <c r="AX63">
        <f>IF($AL63=1,V63,0)</f>
        <v>0</v>
      </c>
      <c r="AY63">
        <f>IF($AL63=1,W63,0)</f>
        <v>0</v>
      </c>
      <c r="AZ63">
        <f>IF($AL63=1,X63,0)</f>
        <v>0</v>
      </c>
      <c r="BA63">
        <f>IF($AL63=1,Y63,0)</f>
        <v>0</v>
      </c>
      <c r="BC63">
        <f>IF($AM63=1,N63,0)</f>
        <v>0</v>
      </c>
      <c r="BD63">
        <f>IF($AM63=1,O63,0)</f>
        <v>0</v>
      </c>
      <c r="BE63">
        <f>IF($AM63=1,P63,0)</f>
        <v>0</v>
      </c>
      <c r="BF63">
        <f>IF($AM63=1,Q63,0)</f>
        <v>0</v>
      </c>
    </row>
    <row r="64" spans="1:58" x14ac:dyDescent="0.3">
      <c r="A64" s="7">
        <v>2487</v>
      </c>
      <c r="B64" s="6">
        <v>146098</v>
      </c>
      <c r="C64" s="6" t="str">
        <f>VLOOKUP(B64,incomegroup,3,TRUE)</f>
        <v>Lower income</v>
      </c>
      <c r="D64" s="7">
        <v>1</v>
      </c>
      <c r="E64" s="7">
        <v>1</v>
      </c>
      <c r="F64" s="7">
        <f>SUM(D64:E64)</f>
        <v>2</v>
      </c>
      <c r="G64" s="7">
        <v>45</v>
      </c>
      <c r="H64" s="7">
        <v>0</v>
      </c>
      <c r="I64" s="7">
        <v>0</v>
      </c>
      <c r="J64" s="7">
        <v>0</v>
      </c>
      <c r="K64" s="7">
        <v>1</v>
      </c>
      <c r="L64" s="7">
        <v>0</v>
      </c>
      <c r="M64" s="7" t="str" cm="1">
        <f t="array" ref="M64">_xlfn.IFS(H64=1,H$1,I64=1,I$1,J64=1,J$1,K64=1,K$1,L64=1,L$1)</f>
        <v>Single</v>
      </c>
      <c r="N64" s="7">
        <v>0</v>
      </c>
      <c r="O64" s="7">
        <v>0</v>
      </c>
      <c r="P64" s="7">
        <v>1</v>
      </c>
      <c r="Q64" s="7">
        <v>0</v>
      </c>
      <c r="R64" s="7" t="str" cm="1">
        <f t="array" ref="R64">_xlfn.IFS(N64=1,N$1,O64=1,O$1,P64=1,P$1,Q64=1,Q$1)</f>
        <v>Master</v>
      </c>
      <c r="S64" t="s">
        <v>72</v>
      </c>
      <c r="T64" s="7">
        <v>86</v>
      </c>
      <c r="U64" s="7">
        <v>181</v>
      </c>
      <c r="V64" s="7">
        <v>0</v>
      </c>
      <c r="W64" s="7">
        <v>86</v>
      </c>
      <c r="X64" s="7">
        <v>0</v>
      </c>
      <c r="Y64" s="7">
        <v>0</v>
      </c>
      <c r="Z64" s="20">
        <f>SUM(U64:Y64)</f>
        <v>267</v>
      </c>
      <c r="AA64" s="7">
        <v>114</v>
      </c>
      <c r="AB64" s="7">
        <v>152</v>
      </c>
      <c r="AC64" s="7">
        <v>4</v>
      </c>
      <c r="AD64" s="7">
        <v>3</v>
      </c>
      <c r="AE64" s="7">
        <v>2</v>
      </c>
      <c r="AF64" s="7">
        <v>2</v>
      </c>
      <c r="AG64" s="7">
        <v>8</v>
      </c>
      <c r="AH64" s="7">
        <v>0</v>
      </c>
      <c r="AI64" s="7">
        <v>0</v>
      </c>
      <c r="AJ64" s="7">
        <v>0</v>
      </c>
      <c r="AK64" s="7">
        <v>0</v>
      </c>
      <c r="AL64" s="7">
        <v>0</v>
      </c>
      <c r="AM64" s="7">
        <v>0</v>
      </c>
      <c r="AN64" s="7">
        <v>0</v>
      </c>
      <c r="AO64" s="8">
        <v>43488</v>
      </c>
      <c r="AQ64">
        <f>IF($AI64=1,H64,0)</f>
        <v>0</v>
      </c>
      <c r="AR64">
        <f>IF($AI64=1,I64,0)</f>
        <v>0</v>
      </c>
      <c r="AS64">
        <f>IF($AI64=1,K64,0)</f>
        <v>0</v>
      </c>
      <c r="AT64">
        <f>IF($AI64=1,J64,0)</f>
        <v>0</v>
      </c>
      <c r="AU64">
        <f>IF($AI64=1,L64,0)</f>
        <v>0</v>
      </c>
      <c r="AW64">
        <f>IF($AL64=1,U64,0)</f>
        <v>0</v>
      </c>
      <c r="AX64">
        <f>IF($AL64=1,V64,0)</f>
        <v>0</v>
      </c>
      <c r="AY64">
        <f>IF($AL64=1,W64,0)</f>
        <v>0</v>
      </c>
      <c r="AZ64">
        <f>IF($AL64=1,X64,0)</f>
        <v>0</v>
      </c>
      <c r="BA64">
        <f>IF($AL64=1,Y64,0)</f>
        <v>0</v>
      </c>
      <c r="BC64">
        <f>IF($AM64=1,N64,0)</f>
        <v>0</v>
      </c>
      <c r="BD64">
        <f>IF($AM64=1,O64,0)</f>
        <v>0</v>
      </c>
      <c r="BE64">
        <f>IF($AM64=1,P64,0)</f>
        <v>0</v>
      </c>
      <c r="BF64">
        <f>IF($AM64=1,Q64,0)</f>
        <v>0</v>
      </c>
    </row>
    <row r="65" spans="1:58" x14ac:dyDescent="0.3">
      <c r="A65" s="7">
        <v>2262</v>
      </c>
      <c r="B65" s="6">
        <v>149118</v>
      </c>
      <c r="C65" s="6" t="str">
        <f>VLOOKUP(B65,incomegroup,3,TRUE)</f>
        <v>Lower income</v>
      </c>
      <c r="D65" s="7">
        <v>0</v>
      </c>
      <c r="E65" s="7">
        <v>0</v>
      </c>
      <c r="F65" s="7">
        <f>SUM(D65:E65)</f>
        <v>0</v>
      </c>
      <c r="G65" s="7">
        <v>49</v>
      </c>
      <c r="H65" s="7">
        <v>1</v>
      </c>
      <c r="I65" s="7">
        <v>0</v>
      </c>
      <c r="J65" s="7">
        <v>0</v>
      </c>
      <c r="K65" s="7">
        <v>0</v>
      </c>
      <c r="L65" s="7">
        <v>0</v>
      </c>
      <c r="M65" s="7" t="str" cm="1">
        <f t="array" ref="M65">_xlfn.IFS(H65=1,H$1,I65=1,I$1,J65=1,J$1,K65=1,K$1,L65=1,L$1)</f>
        <v>Divorced</v>
      </c>
      <c r="N65" s="7">
        <v>0</v>
      </c>
      <c r="O65" s="7">
        <v>0</v>
      </c>
      <c r="P65" s="7">
        <v>0</v>
      </c>
      <c r="Q65" s="7">
        <v>0</v>
      </c>
      <c r="R65" s="7" t="e" cm="1">
        <f t="array" ref="R65">_xlfn.IFS(N65=1,N$1,O65=1,O$1,P65=1,P$1,Q65=1,Q$1)</f>
        <v>#N/A</v>
      </c>
      <c r="S65" t="s">
        <v>68</v>
      </c>
      <c r="T65" s="7">
        <v>90</v>
      </c>
      <c r="U65" s="7">
        <v>1882</v>
      </c>
      <c r="V65" s="7">
        <v>164</v>
      </c>
      <c r="W65" s="7">
        <v>726</v>
      </c>
      <c r="X65" s="7">
        <v>301</v>
      </c>
      <c r="Y65" s="7">
        <v>298</v>
      </c>
      <c r="Z65" s="20">
        <f>SUM(U65:Y65)</f>
        <v>3371</v>
      </c>
      <c r="AA65" s="7">
        <v>361</v>
      </c>
      <c r="AB65" s="7">
        <v>3009</v>
      </c>
      <c r="AC65" s="7">
        <v>2</v>
      </c>
      <c r="AD65" s="7">
        <v>9</v>
      </c>
      <c r="AE65" s="7">
        <v>7</v>
      </c>
      <c r="AF65" s="7">
        <v>10</v>
      </c>
      <c r="AG65" s="7">
        <v>7</v>
      </c>
      <c r="AH65" s="7">
        <v>0</v>
      </c>
      <c r="AI65" s="7">
        <v>1</v>
      </c>
      <c r="AJ65" s="7">
        <v>0</v>
      </c>
      <c r="AK65" s="7">
        <v>0</v>
      </c>
      <c r="AL65" s="7">
        <v>1</v>
      </c>
      <c r="AM65" s="7">
        <v>0</v>
      </c>
      <c r="AN65" s="7">
        <v>1</v>
      </c>
      <c r="AO65" s="8">
        <v>43488</v>
      </c>
      <c r="AQ65">
        <f>IF($AI65=1,H65,0)</f>
        <v>1</v>
      </c>
      <c r="AR65">
        <f>IF($AI65=1,I65,0)</f>
        <v>0</v>
      </c>
      <c r="AS65">
        <f>IF($AI65=1,K65,0)</f>
        <v>0</v>
      </c>
      <c r="AT65">
        <f>IF($AI65=1,J65,0)</f>
        <v>0</v>
      </c>
      <c r="AU65">
        <f>IF($AI65=1,L65,0)</f>
        <v>0</v>
      </c>
      <c r="AW65">
        <f>IF($AL65=1,U65,0)</f>
        <v>1882</v>
      </c>
      <c r="AX65">
        <f>IF($AL65=1,V65,0)</f>
        <v>164</v>
      </c>
      <c r="AY65">
        <f>IF($AL65=1,W65,0)</f>
        <v>726</v>
      </c>
      <c r="AZ65">
        <f>IF($AL65=1,X65,0)</f>
        <v>301</v>
      </c>
      <c r="BA65">
        <f>IF($AL65=1,Y65,0)</f>
        <v>298</v>
      </c>
      <c r="BC65">
        <f>IF($AM65=1,N65,0)</f>
        <v>0</v>
      </c>
      <c r="BD65">
        <f>IF($AM65=1,O65,0)</f>
        <v>0</v>
      </c>
      <c r="BE65">
        <f>IF($AM65=1,P65,0)</f>
        <v>0</v>
      </c>
      <c r="BF65">
        <f>IF($AM65=1,Q65,0)</f>
        <v>0</v>
      </c>
    </row>
    <row r="66" spans="1:58" x14ac:dyDescent="0.3">
      <c r="A66" s="7">
        <v>2314</v>
      </c>
      <c r="B66" s="6">
        <v>188097</v>
      </c>
      <c r="C66" s="6" t="str">
        <f>VLOOKUP(B66,incomegroup,3,TRUE)</f>
        <v>Middle Income</v>
      </c>
      <c r="D66" s="7">
        <v>1</v>
      </c>
      <c r="E66" s="7">
        <v>0</v>
      </c>
      <c r="F66" s="7">
        <f>SUM(D66:E66)</f>
        <v>1</v>
      </c>
      <c r="G66" s="7">
        <v>42</v>
      </c>
      <c r="H66" s="7">
        <v>0</v>
      </c>
      <c r="I66" s="7">
        <v>1</v>
      </c>
      <c r="J66" s="7">
        <v>0</v>
      </c>
      <c r="K66" s="7">
        <v>0</v>
      </c>
      <c r="L66" s="7">
        <v>0</v>
      </c>
      <c r="M66" s="7" t="str" cm="1">
        <f t="array" ref="M66">_xlfn.IFS(H66=1,H$1,I66=1,I$1,J66=1,J$1,K66=1,K$1,L66=1,L$1)</f>
        <v>Married</v>
      </c>
      <c r="N66" s="7">
        <v>0</v>
      </c>
      <c r="O66" s="7">
        <v>0</v>
      </c>
      <c r="P66" s="7">
        <v>1</v>
      </c>
      <c r="Q66" s="7">
        <v>0</v>
      </c>
      <c r="R66" s="7" t="str" cm="1">
        <f t="array" ref="R66">_xlfn.IFS(N66=1,N$1,O66=1,O$1,P66=1,P$1,Q66=1,Q$1)</f>
        <v>Master</v>
      </c>
      <c r="S66" t="s">
        <v>73</v>
      </c>
      <c r="T66" s="7">
        <v>24</v>
      </c>
      <c r="U66" s="7">
        <v>348</v>
      </c>
      <c r="V66" s="7">
        <v>0</v>
      </c>
      <c r="W66" s="7">
        <v>1025</v>
      </c>
      <c r="X66" s="7">
        <v>0</v>
      </c>
      <c r="Y66" s="7">
        <v>269</v>
      </c>
      <c r="Z66" s="20">
        <f>SUM(U66:Y66)</f>
        <v>1642</v>
      </c>
      <c r="AA66" s="7">
        <v>160</v>
      </c>
      <c r="AB66" s="7">
        <v>1482</v>
      </c>
      <c r="AC66" s="7">
        <v>1</v>
      </c>
      <c r="AD66" s="7">
        <v>6</v>
      </c>
      <c r="AE66" s="7">
        <v>5</v>
      </c>
      <c r="AF66" s="7">
        <v>8</v>
      </c>
      <c r="AG66" s="7">
        <v>9</v>
      </c>
      <c r="AH66" s="7">
        <v>0</v>
      </c>
      <c r="AI66" s="7">
        <v>1</v>
      </c>
      <c r="AJ66" s="7">
        <v>1</v>
      </c>
      <c r="AK66" s="7">
        <v>1</v>
      </c>
      <c r="AL66" s="7">
        <v>0</v>
      </c>
      <c r="AM66" s="7">
        <v>0</v>
      </c>
      <c r="AN66" s="7">
        <v>1</v>
      </c>
      <c r="AO66" s="8">
        <v>43488</v>
      </c>
      <c r="AQ66">
        <f>IF($AI66=1,H66,0)</f>
        <v>0</v>
      </c>
      <c r="AR66">
        <f>IF($AI66=1,I66,0)</f>
        <v>1</v>
      </c>
      <c r="AS66">
        <f>IF($AI66=1,K66,0)</f>
        <v>0</v>
      </c>
      <c r="AT66">
        <f>IF($AI66=1,J66,0)</f>
        <v>0</v>
      </c>
      <c r="AU66">
        <f>IF($AI66=1,L66,0)</f>
        <v>0</v>
      </c>
      <c r="AW66">
        <f>IF($AL66=1,U66,0)</f>
        <v>0</v>
      </c>
      <c r="AX66">
        <f>IF($AL66=1,V66,0)</f>
        <v>0</v>
      </c>
      <c r="AY66">
        <f>IF($AL66=1,W66,0)</f>
        <v>0</v>
      </c>
      <c r="AZ66">
        <f>IF($AL66=1,X66,0)</f>
        <v>0</v>
      </c>
      <c r="BA66">
        <f>IF($AL66=1,Y66,0)</f>
        <v>0</v>
      </c>
      <c r="BC66">
        <f>IF($AM66=1,N66,0)</f>
        <v>0</v>
      </c>
      <c r="BD66">
        <f>IF($AM66=1,O66,0)</f>
        <v>0</v>
      </c>
      <c r="BE66">
        <f>IF($AM66=1,P66,0)</f>
        <v>0</v>
      </c>
      <c r="BF66">
        <f>IF($AM66=1,Q66,0)</f>
        <v>0</v>
      </c>
    </row>
    <row r="67" spans="1:58" x14ac:dyDescent="0.3">
      <c r="A67" s="7">
        <v>2562</v>
      </c>
      <c r="B67" s="6">
        <v>140442</v>
      </c>
      <c r="C67" s="6" t="str">
        <f>VLOOKUP(B67,incomegroup,3,TRUE)</f>
        <v>Lower income</v>
      </c>
      <c r="D67" s="7">
        <v>1</v>
      </c>
      <c r="E67" s="7">
        <v>1</v>
      </c>
      <c r="F67" s="7">
        <f>SUM(D67:E67)</f>
        <v>2</v>
      </c>
      <c r="G67" s="7">
        <v>68</v>
      </c>
      <c r="H67" s="7">
        <v>0</v>
      </c>
      <c r="I67" s="7">
        <v>0</v>
      </c>
      <c r="J67" s="7">
        <v>1</v>
      </c>
      <c r="K67" s="7">
        <v>0</v>
      </c>
      <c r="L67" s="7">
        <v>0</v>
      </c>
      <c r="M67" s="7" t="str" cm="1">
        <f t="array" ref="M67">_xlfn.IFS(H67=1,H$1,I67=1,I$1,J67=1,J$1,K67=1,K$1,L67=1,L$1)</f>
        <v>Together</v>
      </c>
      <c r="N67" s="7">
        <v>0</v>
      </c>
      <c r="O67" s="7">
        <v>0</v>
      </c>
      <c r="P67" s="7">
        <v>1</v>
      </c>
      <c r="Q67" s="7">
        <v>0</v>
      </c>
      <c r="R67" s="7" t="str" cm="1">
        <f t="array" ref="R67">_xlfn.IFS(N67=1,N$1,O67=1,O$1,P67=1,P$1,Q67=1,Q$1)</f>
        <v>Master</v>
      </c>
      <c r="S67" t="s">
        <v>68</v>
      </c>
      <c r="T67" s="7">
        <v>52</v>
      </c>
      <c r="U67" s="7">
        <v>156</v>
      </c>
      <c r="V67" s="7">
        <v>42</v>
      </c>
      <c r="W67" s="7">
        <v>181</v>
      </c>
      <c r="X67" s="7">
        <v>87</v>
      </c>
      <c r="Y67" s="7">
        <v>76</v>
      </c>
      <c r="Z67" s="20">
        <f>SUM(U67:Y67)</f>
        <v>542</v>
      </c>
      <c r="AA67" s="7">
        <v>45</v>
      </c>
      <c r="AB67" s="7">
        <v>497</v>
      </c>
      <c r="AC67" s="7">
        <v>4</v>
      </c>
      <c r="AD67" s="7">
        <v>3</v>
      </c>
      <c r="AE67" s="7">
        <v>1</v>
      </c>
      <c r="AF67" s="7">
        <v>4</v>
      </c>
      <c r="AG67" s="7">
        <v>7</v>
      </c>
      <c r="AH67" s="7">
        <v>0</v>
      </c>
      <c r="AI67" s="7">
        <v>0</v>
      </c>
      <c r="AJ67" s="7">
        <v>0</v>
      </c>
      <c r="AK67" s="7">
        <v>0</v>
      </c>
      <c r="AL67" s="7">
        <v>0</v>
      </c>
      <c r="AM67" s="7">
        <v>0</v>
      </c>
      <c r="AN67" s="7">
        <v>1</v>
      </c>
      <c r="AO67" s="8">
        <v>43489</v>
      </c>
      <c r="AQ67">
        <f>IF($AI67=1,H67,0)</f>
        <v>0</v>
      </c>
      <c r="AR67">
        <f>IF($AI67=1,I67,0)</f>
        <v>0</v>
      </c>
      <c r="AS67">
        <f>IF($AI67=1,K67,0)</f>
        <v>0</v>
      </c>
      <c r="AT67">
        <f>IF($AI67=1,J67,0)</f>
        <v>0</v>
      </c>
      <c r="AU67">
        <f>IF($AI67=1,L67,0)</f>
        <v>0</v>
      </c>
      <c r="AW67">
        <f>IF($AL67=1,U67,0)</f>
        <v>0</v>
      </c>
      <c r="AX67">
        <f>IF($AL67=1,V67,0)</f>
        <v>0</v>
      </c>
      <c r="AY67">
        <f>IF($AL67=1,W67,0)</f>
        <v>0</v>
      </c>
      <c r="AZ67">
        <f>IF($AL67=1,X67,0)</f>
        <v>0</v>
      </c>
      <c r="BA67">
        <f>IF($AL67=1,Y67,0)</f>
        <v>0</v>
      </c>
      <c r="BC67">
        <f>IF($AM67=1,N67,0)</f>
        <v>0</v>
      </c>
      <c r="BD67">
        <f>IF($AM67=1,O67,0)</f>
        <v>0</v>
      </c>
      <c r="BE67">
        <f>IF($AM67=1,P67,0)</f>
        <v>0</v>
      </c>
      <c r="BF67">
        <f>IF($AM67=1,Q67,0)</f>
        <v>0</v>
      </c>
    </row>
    <row r="68" spans="1:58" x14ac:dyDescent="0.3">
      <c r="A68" s="7">
        <v>1466</v>
      </c>
      <c r="B68" s="6">
        <v>132233</v>
      </c>
      <c r="C68" s="6" t="str">
        <f>VLOOKUP(B68,incomegroup,3,TRUE)</f>
        <v>Lower income</v>
      </c>
      <c r="D68" s="7">
        <v>1</v>
      </c>
      <c r="E68" s="7">
        <v>0</v>
      </c>
      <c r="F68" s="7">
        <f>SUM(D68:E68)</f>
        <v>1</v>
      </c>
      <c r="G68" s="7">
        <v>46</v>
      </c>
      <c r="H68" s="7">
        <v>0</v>
      </c>
      <c r="I68" s="7">
        <v>0</v>
      </c>
      <c r="J68" s="7">
        <v>0</v>
      </c>
      <c r="K68" s="7">
        <v>1</v>
      </c>
      <c r="L68" s="7">
        <v>0</v>
      </c>
      <c r="M68" s="7" t="str" cm="1">
        <f t="array" ref="M68">_xlfn.IFS(H68=1,H$1,I68=1,I$1,J68=1,J$1,K68=1,K$1,L68=1,L$1)</f>
        <v>Single</v>
      </c>
      <c r="N68" s="7">
        <v>0</v>
      </c>
      <c r="O68" s="7">
        <v>1</v>
      </c>
      <c r="P68" s="7">
        <v>0</v>
      </c>
      <c r="Q68" s="7">
        <v>0</v>
      </c>
      <c r="R68" s="7" t="str" cm="1">
        <f t="array" ref="R68">_xlfn.IFS(N68=1,N$1,O68=1,O$1,P68=1,P$1,Q68=1,Q$1)</f>
        <v>Graduate</v>
      </c>
      <c r="S68" t="s">
        <v>69</v>
      </c>
      <c r="T68" s="7">
        <v>26</v>
      </c>
      <c r="U68" s="7">
        <v>566</v>
      </c>
      <c r="V68" s="7">
        <v>62</v>
      </c>
      <c r="W68" s="7">
        <v>144</v>
      </c>
      <c r="X68" s="7">
        <v>103</v>
      </c>
      <c r="Y68" s="7">
        <v>45</v>
      </c>
      <c r="Z68" s="20">
        <f>SUM(U68:Y68)</f>
        <v>920</v>
      </c>
      <c r="AA68" s="7">
        <v>295</v>
      </c>
      <c r="AB68" s="7">
        <v>624</v>
      </c>
      <c r="AC68" s="7">
        <v>2</v>
      </c>
      <c r="AD68" s="7">
        <v>6</v>
      </c>
      <c r="AE68" s="7">
        <v>2</v>
      </c>
      <c r="AF68" s="7">
        <v>2</v>
      </c>
      <c r="AG68" s="7">
        <v>9</v>
      </c>
      <c r="AH68" s="7">
        <v>1</v>
      </c>
      <c r="AI68" s="7">
        <v>0</v>
      </c>
      <c r="AJ68" s="7">
        <v>0</v>
      </c>
      <c r="AK68" s="7">
        <v>0</v>
      </c>
      <c r="AL68" s="7">
        <v>0</v>
      </c>
      <c r="AM68" s="7">
        <v>0</v>
      </c>
      <c r="AN68" s="7">
        <v>1</v>
      </c>
      <c r="AO68" s="8">
        <v>43489</v>
      </c>
      <c r="AQ68">
        <f>IF($AI68=1,H68,0)</f>
        <v>0</v>
      </c>
      <c r="AR68">
        <f>IF($AI68=1,I68,0)</f>
        <v>0</v>
      </c>
      <c r="AS68">
        <f>IF($AI68=1,K68,0)</f>
        <v>0</v>
      </c>
      <c r="AT68">
        <f>IF($AI68=1,J68,0)</f>
        <v>0</v>
      </c>
      <c r="AU68">
        <f>IF($AI68=1,L68,0)</f>
        <v>0</v>
      </c>
      <c r="AW68">
        <f>IF($AL68=1,U68,0)</f>
        <v>0</v>
      </c>
      <c r="AX68">
        <f>IF($AL68=1,V68,0)</f>
        <v>0</v>
      </c>
      <c r="AY68">
        <f>IF($AL68=1,W68,0)</f>
        <v>0</v>
      </c>
      <c r="AZ68">
        <f>IF($AL68=1,X68,0)</f>
        <v>0</v>
      </c>
      <c r="BA68">
        <f>IF($AL68=1,Y68,0)</f>
        <v>0</v>
      </c>
      <c r="BC68">
        <f>IF($AM68=1,N68,0)</f>
        <v>0</v>
      </c>
      <c r="BD68">
        <f>IF($AM68=1,O68,0)</f>
        <v>0</v>
      </c>
      <c r="BE68">
        <f>IF($AM68=1,P68,0)</f>
        <v>0</v>
      </c>
      <c r="BF68">
        <f>IF($AM68=1,Q68,0)</f>
        <v>0</v>
      </c>
    </row>
    <row r="69" spans="1:58" x14ac:dyDescent="0.3">
      <c r="A69" s="7">
        <v>2627</v>
      </c>
      <c r="B69" s="6">
        <v>182014</v>
      </c>
      <c r="C69" s="6" t="str">
        <f>VLOOKUP(B69,incomegroup,3,TRUE)</f>
        <v>Middle Income</v>
      </c>
      <c r="D69" s="7">
        <v>0</v>
      </c>
      <c r="E69" s="7">
        <v>0</v>
      </c>
      <c r="F69" s="7">
        <f>SUM(D69:E69)</f>
        <v>0</v>
      </c>
      <c r="G69" s="7">
        <v>59</v>
      </c>
      <c r="H69" s="7">
        <v>0</v>
      </c>
      <c r="I69" s="7">
        <v>0</v>
      </c>
      <c r="J69" s="7">
        <v>0</v>
      </c>
      <c r="K69" s="7">
        <v>1</v>
      </c>
      <c r="L69" s="7">
        <v>0</v>
      </c>
      <c r="M69" s="7" t="str" cm="1">
        <f t="array" ref="M69">_xlfn.IFS(H69=1,H$1,I69=1,I$1,J69=1,J$1,K69=1,K$1,L69=1,L$1)</f>
        <v>Single</v>
      </c>
      <c r="N69" s="7">
        <v>0</v>
      </c>
      <c r="O69" s="7">
        <v>1</v>
      </c>
      <c r="P69" s="7">
        <v>0</v>
      </c>
      <c r="Q69" s="7">
        <v>0</v>
      </c>
      <c r="R69" s="7" t="str" cm="1">
        <f t="array" ref="R69">_xlfn.IFS(N69=1,N$1,O69=1,O$1,P69=1,P$1,Q69=1,Q$1)</f>
        <v>Graduate</v>
      </c>
      <c r="S69" t="s">
        <v>71</v>
      </c>
      <c r="T69" s="7">
        <v>48</v>
      </c>
      <c r="U69" s="7">
        <v>2175</v>
      </c>
      <c r="V69" s="7">
        <v>82</v>
      </c>
      <c r="W69" s="7">
        <v>588</v>
      </c>
      <c r="X69" s="7">
        <v>78</v>
      </c>
      <c r="Y69" s="7">
        <v>362</v>
      </c>
      <c r="Z69" s="20">
        <f>SUM(U69:Y69)</f>
        <v>3285</v>
      </c>
      <c r="AA69" s="7">
        <v>69</v>
      </c>
      <c r="AB69" s="7">
        <v>3216</v>
      </c>
      <c r="AC69" s="7">
        <v>1</v>
      </c>
      <c r="AD69" s="7">
        <v>3</v>
      </c>
      <c r="AE69" s="7">
        <v>6</v>
      </c>
      <c r="AF69" s="7">
        <v>12</v>
      </c>
      <c r="AG69" s="7">
        <v>6</v>
      </c>
      <c r="AH69" s="7">
        <v>0</v>
      </c>
      <c r="AI69" s="7">
        <v>0</v>
      </c>
      <c r="AJ69" s="7">
        <v>0</v>
      </c>
      <c r="AK69" s="7">
        <v>0</v>
      </c>
      <c r="AL69" s="7">
        <v>0</v>
      </c>
      <c r="AM69" s="7">
        <v>0</v>
      </c>
      <c r="AN69" s="7">
        <v>1</v>
      </c>
      <c r="AO69" s="8">
        <v>43490</v>
      </c>
      <c r="AQ69">
        <f>IF($AI69=1,H69,0)</f>
        <v>0</v>
      </c>
      <c r="AR69">
        <f>IF($AI69=1,I69,0)</f>
        <v>0</v>
      </c>
      <c r="AS69">
        <f>IF($AI69=1,K69,0)</f>
        <v>0</v>
      </c>
      <c r="AT69">
        <f>IF($AI69=1,J69,0)</f>
        <v>0</v>
      </c>
      <c r="AU69">
        <f>IF($AI69=1,L69,0)</f>
        <v>0</v>
      </c>
      <c r="AW69">
        <f>IF($AL69=1,U69,0)</f>
        <v>0</v>
      </c>
      <c r="AX69">
        <f>IF($AL69=1,V69,0)</f>
        <v>0</v>
      </c>
      <c r="AY69">
        <f>IF($AL69=1,W69,0)</f>
        <v>0</v>
      </c>
      <c r="AZ69">
        <f>IF($AL69=1,X69,0)</f>
        <v>0</v>
      </c>
      <c r="BA69">
        <f>IF($AL69=1,Y69,0)</f>
        <v>0</v>
      </c>
      <c r="BC69">
        <f>IF($AM69=1,N69,0)</f>
        <v>0</v>
      </c>
      <c r="BD69">
        <f>IF($AM69=1,O69,0)</f>
        <v>0</v>
      </c>
      <c r="BE69">
        <f>IF($AM69=1,P69,0)</f>
        <v>0</v>
      </c>
      <c r="BF69">
        <f>IF($AM69=1,Q69,0)</f>
        <v>0</v>
      </c>
    </row>
    <row r="70" spans="1:58" x14ac:dyDescent="0.3">
      <c r="A70" s="7">
        <v>1439</v>
      </c>
      <c r="B70" s="6">
        <v>138988</v>
      </c>
      <c r="C70" s="6" t="str">
        <f>VLOOKUP(B70,incomegroup,3,TRUE)</f>
        <v>Lower income</v>
      </c>
      <c r="D70" s="7">
        <v>1</v>
      </c>
      <c r="E70" s="7">
        <v>2</v>
      </c>
      <c r="F70" s="7">
        <f>SUM(D70:E70)</f>
        <v>3</v>
      </c>
      <c r="G70" s="7">
        <v>48</v>
      </c>
      <c r="H70" s="7">
        <v>0</v>
      </c>
      <c r="I70" s="7">
        <v>1</v>
      </c>
      <c r="J70" s="7">
        <v>0</v>
      </c>
      <c r="K70" s="7">
        <v>0</v>
      </c>
      <c r="L70" s="7">
        <v>0</v>
      </c>
      <c r="M70" s="7" t="str" cm="1">
        <f t="array" ref="M70">_xlfn.IFS(H70=1,H$1,I70=1,I$1,J70=1,J$1,K70=1,K$1,L70=1,L$1)</f>
        <v>Married</v>
      </c>
      <c r="N70" s="7">
        <v>0</v>
      </c>
      <c r="O70" s="7">
        <v>1</v>
      </c>
      <c r="P70" s="7">
        <v>0</v>
      </c>
      <c r="Q70" s="7">
        <v>0</v>
      </c>
      <c r="R70" s="7" t="str" cm="1">
        <f t="array" ref="R70">_xlfn.IFS(N70=1,N$1,O70=1,O$1,P70=1,P$1,Q70=1,Q$1)</f>
        <v>Graduate</v>
      </c>
      <c r="S70" t="s">
        <v>71</v>
      </c>
      <c r="T70" s="7">
        <v>90</v>
      </c>
      <c r="U70" s="7">
        <v>585</v>
      </c>
      <c r="V70" s="7">
        <v>86</v>
      </c>
      <c r="W70" s="7">
        <v>367</v>
      </c>
      <c r="X70" s="7">
        <v>43</v>
      </c>
      <c r="Y70" s="7">
        <v>11</v>
      </c>
      <c r="Z70" s="20">
        <f>SUM(U70:Y70)</f>
        <v>1092</v>
      </c>
      <c r="AA70" s="7">
        <v>150</v>
      </c>
      <c r="AB70" s="7">
        <v>941</v>
      </c>
      <c r="AC70" s="7">
        <v>7</v>
      </c>
      <c r="AD70" s="7">
        <v>5</v>
      </c>
      <c r="AE70" s="7">
        <v>1</v>
      </c>
      <c r="AF70" s="7">
        <v>6</v>
      </c>
      <c r="AG70" s="7">
        <v>8</v>
      </c>
      <c r="AH70" s="7">
        <v>0</v>
      </c>
      <c r="AI70" s="7">
        <v>0</v>
      </c>
      <c r="AJ70" s="7">
        <v>0</v>
      </c>
      <c r="AK70" s="7">
        <v>0</v>
      </c>
      <c r="AL70" s="7">
        <v>0</v>
      </c>
      <c r="AM70" s="7">
        <v>0</v>
      </c>
      <c r="AN70" s="7">
        <v>0</v>
      </c>
      <c r="AO70" s="8">
        <v>43490</v>
      </c>
      <c r="AQ70">
        <f>IF($AI70=1,H70,0)</f>
        <v>0</v>
      </c>
      <c r="AR70">
        <f>IF($AI70=1,I70,0)</f>
        <v>0</v>
      </c>
      <c r="AS70">
        <f>IF($AI70=1,K70,0)</f>
        <v>0</v>
      </c>
      <c r="AT70">
        <f>IF($AI70=1,J70,0)</f>
        <v>0</v>
      </c>
      <c r="AU70">
        <f>IF($AI70=1,L70,0)</f>
        <v>0</v>
      </c>
      <c r="AW70">
        <f>IF($AL70=1,U70,0)</f>
        <v>0</v>
      </c>
      <c r="AX70">
        <f>IF($AL70=1,V70,0)</f>
        <v>0</v>
      </c>
      <c r="AY70">
        <f>IF($AL70=1,W70,0)</f>
        <v>0</v>
      </c>
      <c r="AZ70">
        <f>IF($AL70=1,X70,0)</f>
        <v>0</v>
      </c>
      <c r="BA70">
        <f>IF($AL70=1,Y70,0)</f>
        <v>0</v>
      </c>
      <c r="BC70">
        <f>IF($AM70=1,N70,0)</f>
        <v>0</v>
      </c>
      <c r="BD70">
        <f>IF($AM70=1,O70,0)</f>
        <v>0</v>
      </c>
      <c r="BE70">
        <f>IF($AM70=1,P70,0)</f>
        <v>0</v>
      </c>
      <c r="BF70">
        <f>IF($AM70=1,Q70,0)</f>
        <v>0</v>
      </c>
    </row>
    <row r="71" spans="1:58" x14ac:dyDescent="0.3">
      <c r="A71" s="7">
        <v>2480</v>
      </c>
      <c r="B71" s="6">
        <v>149667</v>
      </c>
      <c r="C71" s="6" t="str">
        <f>VLOOKUP(B71,incomegroup,3,TRUE)</f>
        <v>Lower income</v>
      </c>
      <c r="D71" s="7">
        <v>0</v>
      </c>
      <c r="E71" s="7">
        <v>0</v>
      </c>
      <c r="F71" s="7">
        <f>SUM(D71:E71)</f>
        <v>0</v>
      </c>
      <c r="G71" s="7">
        <v>65</v>
      </c>
      <c r="H71" s="7">
        <v>0</v>
      </c>
      <c r="I71" s="7">
        <v>0</v>
      </c>
      <c r="J71" s="7">
        <v>0</v>
      </c>
      <c r="K71" s="7">
        <v>1</v>
      </c>
      <c r="L71" s="7">
        <v>0</v>
      </c>
      <c r="M71" s="7" t="str" cm="1">
        <f t="array" ref="M71">_xlfn.IFS(H71=1,H$1,I71=1,I$1,J71=1,J$1,K71=1,K$1,L71=1,L$1)</f>
        <v>Single</v>
      </c>
      <c r="N71" s="7">
        <v>0</v>
      </c>
      <c r="O71" s="7">
        <v>0</v>
      </c>
      <c r="P71" s="7">
        <v>0</v>
      </c>
      <c r="Q71" s="7">
        <v>1</v>
      </c>
      <c r="R71" s="7" t="str" cm="1">
        <f t="array" ref="R71">_xlfn.IFS(N71=1,N$1,O71=1,O$1,P71=1,P$1,Q71=1,Q$1)</f>
        <v>PhD</v>
      </c>
      <c r="S71" t="s">
        <v>69</v>
      </c>
      <c r="T71" s="7">
        <v>35</v>
      </c>
      <c r="U71" s="7">
        <v>3559</v>
      </c>
      <c r="V71" s="7">
        <v>78</v>
      </c>
      <c r="W71" s="7">
        <v>362</v>
      </c>
      <c r="X71" s="7">
        <v>51</v>
      </c>
      <c r="Y71" s="7">
        <v>39</v>
      </c>
      <c r="Z71" s="20">
        <f>SUM(U71:Y71)</f>
        <v>4089</v>
      </c>
      <c r="AA71" s="7">
        <v>118</v>
      </c>
      <c r="AB71" s="7">
        <v>3972</v>
      </c>
      <c r="AC71" s="7">
        <v>2</v>
      </c>
      <c r="AD71" s="7">
        <v>5</v>
      </c>
      <c r="AE71" s="7">
        <v>10</v>
      </c>
      <c r="AF71" s="7">
        <v>5</v>
      </c>
      <c r="AG71" s="7">
        <v>8</v>
      </c>
      <c r="AH71" s="7">
        <v>1</v>
      </c>
      <c r="AI71" s="7">
        <v>0</v>
      </c>
      <c r="AJ71" s="7">
        <v>0</v>
      </c>
      <c r="AK71" s="7">
        <v>0</v>
      </c>
      <c r="AL71" s="7">
        <v>0</v>
      </c>
      <c r="AM71" s="7">
        <v>0</v>
      </c>
      <c r="AN71" s="7">
        <v>1</v>
      </c>
      <c r="AO71" s="8">
        <v>43490</v>
      </c>
      <c r="AQ71">
        <f>IF($AI71=1,H71,0)</f>
        <v>0</v>
      </c>
      <c r="AR71">
        <f>IF($AI71=1,I71,0)</f>
        <v>0</v>
      </c>
      <c r="AS71">
        <f>IF($AI71=1,K71,0)</f>
        <v>0</v>
      </c>
      <c r="AT71">
        <f>IF($AI71=1,J71,0)</f>
        <v>0</v>
      </c>
      <c r="AU71">
        <f>IF($AI71=1,L71,0)</f>
        <v>0</v>
      </c>
      <c r="AW71">
        <f>IF($AL71=1,U71,0)</f>
        <v>0</v>
      </c>
      <c r="AX71">
        <f>IF($AL71=1,V71,0)</f>
        <v>0</v>
      </c>
      <c r="AY71">
        <f>IF($AL71=1,W71,0)</f>
        <v>0</v>
      </c>
      <c r="AZ71">
        <f>IF($AL71=1,X71,0)</f>
        <v>0</v>
      </c>
      <c r="BA71">
        <f>IF($AL71=1,Y71,0)</f>
        <v>0</v>
      </c>
      <c r="BC71">
        <f>IF($AM71=1,N71,0)</f>
        <v>0</v>
      </c>
      <c r="BD71">
        <f>IF($AM71=1,O71,0)</f>
        <v>0</v>
      </c>
      <c r="BE71">
        <f>IF($AM71=1,P71,0)</f>
        <v>0</v>
      </c>
      <c r="BF71">
        <f>IF($AM71=1,Q71,0)</f>
        <v>0</v>
      </c>
    </row>
    <row r="72" spans="1:58" x14ac:dyDescent="0.3">
      <c r="A72" s="7">
        <v>1349</v>
      </c>
      <c r="B72" s="6">
        <v>154803</v>
      </c>
      <c r="C72" s="6" t="str">
        <f>VLOOKUP(B72,incomegroup,3,TRUE)</f>
        <v>Middle Income</v>
      </c>
      <c r="D72" s="7">
        <v>0</v>
      </c>
      <c r="E72" s="7">
        <v>1</v>
      </c>
      <c r="F72" s="7">
        <f>SUM(D72:E72)</f>
        <v>1</v>
      </c>
      <c r="G72" s="7">
        <v>51</v>
      </c>
      <c r="H72" s="7">
        <v>0</v>
      </c>
      <c r="I72" s="7">
        <v>0</v>
      </c>
      <c r="J72" s="7">
        <v>0</v>
      </c>
      <c r="K72" s="7">
        <v>1</v>
      </c>
      <c r="L72" s="7">
        <v>0</v>
      </c>
      <c r="M72" s="7" t="str" cm="1">
        <f t="array" ref="M72">_xlfn.IFS(H72=1,H$1,I72=1,I$1,J72=1,J$1,K72=1,K$1,L72=1,L$1)</f>
        <v>Single</v>
      </c>
      <c r="N72" s="7">
        <v>0</v>
      </c>
      <c r="O72" s="7">
        <v>1</v>
      </c>
      <c r="P72" s="7">
        <v>0</v>
      </c>
      <c r="Q72" s="7">
        <v>0</v>
      </c>
      <c r="R72" s="7" t="str" cm="1">
        <f t="array" ref="R72">_xlfn.IFS(N72=1,N$1,O72=1,O$1,P72=1,P$1,Q72=1,Q$1)</f>
        <v>Graduate</v>
      </c>
      <c r="S72" t="s">
        <v>71</v>
      </c>
      <c r="T72" s="7">
        <v>65</v>
      </c>
      <c r="U72" s="7">
        <v>1141</v>
      </c>
      <c r="V72" s="7">
        <v>0</v>
      </c>
      <c r="W72" s="7">
        <v>260</v>
      </c>
      <c r="X72" s="7">
        <v>79</v>
      </c>
      <c r="Y72" s="7">
        <v>76</v>
      </c>
      <c r="Z72" s="20">
        <f>SUM(U72:Y72)</f>
        <v>1556</v>
      </c>
      <c r="AA72" s="7">
        <v>401</v>
      </c>
      <c r="AB72" s="7">
        <v>1155</v>
      </c>
      <c r="AC72" s="7">
        <v>2</v>
      </c>
      <c r="AD72" s="7">
        <v>6</v>
      </c>
      <c r="AE72" s="7">
        <v>2</v>
      </c>
      <c r="AF72" s="7">
        <v>9</v>
      </c>
      <c r="AG72" s="7">
        <v>4</v>
      </c>
      <c r="AH72" s="7">
        <v>0</v>
      </c>
      <c r="AI72" s="7">
        <v>0</v>
      </c>
      <c r="AJ72" s="7">
        <v>0</v>
      </c>
      <c r="AK72" s="7">
        <v>0</v>
      </c>
      <c r="AL72" s="7">
        <v>0</v>
      </c>
      <c r="AM72" s="7">
        <v>0</v>
      </c>
      <c r="AN72" s="7">
        <v>0</v>
      </c>
      <c r="AO72" s="8">
        <v>43491</v>
      </c>
      <c r="AQ72">
        <f>IF($AI72=1,H72,0)</f>
        <v>0</v>
      </c>
      <c r="AR72">
        <f>IF($AI72=1,I72,0)</f>
        <v>0</v>
      </c>
      <c r="AS72">
        <f>IF($AI72=1,K72,0)</f>
        <v>0</v>
      </c>
      <c r="AT72">
        <f>IF($AI72=1,J72,0)</f>
        <v>0</v>
      </c>
      <c r="AU72">
        <f>IF($AI72=1,L72,0)</f>
        <v>0</v>
      </c>
      <c r="AW72">
        <f>IF($AL72=1,U72,0)</f>
        <v>0</v>
      </c>
      <c r="AX72">
        <f>IF($AL72=1,V72,0)</f>
        <v>0</v>
      </c>
      <c r="AY72">
        <f>IF($AL72=1,W72,0)</f>
        <v>0</v>
      </c>
      <c r="AZ72">
        <f>IF($AL72=1,X72,0)</f>
        <v>0</v>
      </c>
      <c r="BA72">
        <f>IF($AL72=1,Y72,0)</f>
        <v>0</v>
      </c>
      <c r="BC72">
        <f>IF($AM72=1,N72,0)</f>
        <v>0</v>
      </c>
      <c r="BD72">
        <f>IF($AM72=1,O72,0)</f>
        <v>0</v>
      </c>
      <c r="BE72">
        <f>IF($AM72=1,P72,0)</f>
        <v>0</v>
      </c>
      <c r="BF72">
        <f>IF($AM72=1,Q72,0)</f>
        <v>0</v>
      </c>
    </row>
    <row r="73" spans="1:58" x14ac:dyDescent="0.3">
      <c r="A73" s="7">
        <v>3198</v>
      </c>
      <c r="B73" s="6">
        <v>144802</v>
      </c>
      <c r="C73" s="6" t="str">
        <f>VLOOKUP(B73,incomegroup,3,TRUE)</f>
        <v>Lower income</v>
      </c>
      <c r="D73" s="7">
        <v>0</v>
      </c>
      <c r="E73" s="7">
        <v>0</v>
      </c>
      <c r="F73" s="7">
        <f>SUM(D73:E73)</f>
        <v>0</v>
      </c>
      <c r="G73" s="7">
        <v>50</v>
      </c>
      <c r="H73" s="7">
        <v>0</v>
      </c>
      <c r="I73" s="7">
        <v>0</v>
      </c>
      <c r="J73" s="7">
        <v>0</v>
      </c>
      <c r="K73" s="7">
        <v>1</v>
      </c>
      <c r="L73" s="7">
        <v>0</v>
      </c>
      <c r="M73" s="7" t="str" cm="1">
        <f t="array" ref="M73">_xlfn.IFS(H73=1,H$1,I73=1,I$1,J73=1,J$1,K73=1,K$1,L73=1,L$1)</f>
        <v>Single</v>
      </c>
      <c r="N73" s="7">
        <v>0</v>
      </c>
      <c r="O73" s="7">
        <v>0</v>
      </c>
      <c r="P73" s="7">
        <v>1</v>
      </c>
      <c r="Q73" s="7">
        <v>0</v>
      </c>
      <c r="R73" s="7" t="str" cm="1">
        <f t="array" ref="R73">_xlfn.IFS(N73=1,N$1,O73=1,O$1,P73=1,P$1,Q73=1,Q$1)</f>
        <v>Master</v>
      </c>
      <c r="S73" t="s">
        <v>68</v>
      </c>
      <c r="T73" s="7">
        <v>71</v>
      </c>
      <c r="U73" s="7">
        <v>2757</v>
      </c>
      <c r="V73" s="7">
        <v>32</v>
      </c>
      <c r="W73" s="7">
        <v>462</v>
      </c>
      <c r="X73" s="7">
        <v>42</v>
      </c>
      <c r="Y73" s="7">
        <v>32</v>
      </c>
      <c r="Z73" s="20">
        <f>SUM(U73:Y73)</f>
        <v>3325</v>
      </c>
      <c r="AA73" s="7">
        <v>65</v>
      </c>
      <c r="AB73" s="7">
        <v>3261</v>
      </c>
      <c r="AC73" s="7">
        <v>2</v>
      </c>
      <c r="AD73" s="7">
        <v>9</v>
      </c>
      <c r="AE73" s="7">
        <v>4</v>
      </c>
      <c r="AF73" s="7">
        <v>12</v>
      </c>
      <c r="AG73" s="7">
        <v>8</v>
      </c>
      <c r="AH73" s="7">
        <v>0</v>
      </c>
      <c r="AI73" s="7">
        <v>0</v>
      </c>
      <c r="AJ73" s="7">
        <v>0</v>
      </c>
      <c r="AK73" s="7">
        <v>0</v>
      </c>
      <c r="AL73" s="7">
        <v>0</v>
      </c>
      <c r="AM73" s="7">
        <v>0</v>
      </c>
      <c r="AN73" s="7">
        <v>0</v>
      </c>
      <c r="AO73" s="8">
        <v>43491</v>
      </c>
      <c r="AQ73">
        <f>IF($AI73=1,H73,0)</f>
        <v>0</v>
      </c>
      <c r="AR73">
        <f>IF($AI73=1,I73,0)</f>
        <v>0</v>
      </c>
      <c r="AS73">
        <f>IF($AI73=1,K73,0)</f>
        <v>0</v>
      </c>
      <c r="AT73">
        <f>IF($AI73=1,J73,0)</f>
        <v>0</v>
      </c>
      <c r="AU73">
        <f>IF($AI73=1,L73,0)</f>
        <v>0</v>
      </c>
      <c r="AW73">
        <f>IF($AL73=1,U73,0)</f>
        <v>0</v>
      </c>
      <c r="AX73">
        <f>IF($AL73=1,V73,0)</f>
        <v>0</v>
      </c>
      <c r="AY73">
        <f>IF($AL73=1,W73,0)</f>
        <v>0</v>
      </c>
      <c r="AZ73">
        <f>IF($AL73=1,X73,0)</f>
        <v>0</v>
      </c>
      <c r="BA73">
        <f>IF($AL73=1,Y73,0)</f>
        <v>0</v>
      </c>
      <c r="BC73">
        <f>IF($AM73=1,N73,0)</f>
        <v>0</v>
      </c>
      <c r="BD73">
        <f>IF($AM73=1,O73,0)</f>
        <v>0</v>
      </c>
      <c r="BE73">
        <f>IF($AM73=1,P73,0)</f>
        <v>0</v>
      </c>
      <c r="BF73">
        <f>IF($AM73=1,Q73,0)</f>
        <v>0</v>
      </c>
    </row>
    <row r="74" spans="1:58" x14ac:dyDescent="0.3">
      <c r="A74" s="7">
        <v>2144</v>
      </c>
      <c r="B74" s="6">
        <v>180685</v>
      </c>
      <c r="C74" s="6" t="str">
        <f>VLOOKUP(B74,incomegroup,3,TRUE)</f>
        <v>Middle Income</v>
      </c>
      <c r="D74" s="7">
        <v>0</v>
      </c>
      <c r="E74" s="7">
        <v>0</v>
      </c>
      <c r="F74" s="7">
        <f>SUM(D74:E74)</f>
        <v>0</v>
      </c>
      <c r="G74" s="7">
        <v>26</v>
      </c>
      <c r="H74" s="7">
        <v>0</v>
      </c>
      <c r="I74" s="7">
        <v>0</v>
      </c>
      <c r="J74" s="7">
        <v>1</v>
      </c>
      <c r="K74" s="7">
        <v>0</v>
      </c>
      <c r="L74" s="7">
        <v>0</v>
      </c>
      <c r="M74" s="7" t="str" cm="1">
        <f t="array" ref="M74">_xlfn.IFS(H74=1,H$1,I74=1,I$1,J74=1,J$1,K74=1,K$1,L74=1,L$1)</f>
        <v>Together</v>
      </c>
      <c r="N74" s="7">
        <v>0</v>
      </c>
      <c r="O74" s="7">
        <v>1</v>
      </c>
      <c r="P74" s="7">
        <v>0</v>
      </c>
      <c r="Q74" s="7">
        <v>0</v>
      </c>
      <c r="R74" s="7" t="str" cm="1">
        <f t="array" ref="R74">_xlfn.IFS(N74=1,N$1,O74=1,O$1,P74=1,P$1,Q74=1,Q$1)</f>
        <v>Graduate</v>
      </c>
      <c r="S74" t="s">
        <v>69</v>
      </c>
      <c r="T74" s="7">
        <v>55</v>
      </c>
      <c r="U74" s="7">
        <v>540</v>
      </c>
      <c r="V74" s="7">
        <v>101</v>
      </c>
      <c r="W74" s="7">
        <v>1353</v>
      </c>
      <c r="X74" s="7">
        <v>76</v>
      </c>
      <c r="Y74" s="7">
        <v>58</v>
      </c>
      <c r="Z74" s="20">
        <f>SUM(U74:Y74)</f>
        <v>2128</v>
      </c>
      <c r="AA74" s="7">
        <v>121</v>
      </c>
      <c r="AB74" s="7">
        <v>2006</v>
      </c>
      <c r="AC74" s="7">
        <v>1</v>
      </c>
      <c r="AD74" s="7">
        <v>6</v>
      </c>
      <c r="AE74" s="7">
        <v>4</v>
      </c>
      <c r="AF74" s="7">
        <v>10</v>
      </c>
      <c r="AG74" s="7">
        <v>2</v>
      </c>
      <c r="AH74" s="7">
        <v>0</v>
      </c>
      <c r="AI74" s="7">
        <v>0</v>
      </c>
      <c r="AJ74" s="7">
        <v>0</v>
      </c>
      <c r="AK74" s="7">
        <v>0</v>
      </c>
      <c r="AL74" s="7">
        <v>0</v>
      </c>
      <c r="AM74" s="7">
        <v>0</v>
      </c>
      <c r="AN74" s="7">
        <v>0</v>
      </c>
      <c r="AO74" s="8">
        <v>43492</v>
      </c>
      <c r="AQ74">
        <f>IF($AI74=1,H74,0)</f>
        <v>0</v>
      </c>
      <c r="AR74">
        <f>IF($AI74=1,I74,0)</f>
        <v>0</v>
      </c>
      <c r="AS74">
        <f>IF($AI74=1,K74,0)</f>
        <v>0</v>
      </c>
      <c r="AT74">
        <f>IF($AI74=1,J74,0)</f>
        <v>0</v>
      </c>
      <c r="AU74">
        <f>IF($AI74=1,L74,0)</f>
        <v>0</v>
      </c>
      <c r="AW74">
        <f>IF($AL74=1,U74,0)</f>
        <v>0</v>
      </c>
      <c r="AX74">
        <f>IF($AL74=1,V74,0)</f>
        <v>0</v>
      </c>
      <c r="AY74">
        <f>IF($AL74=1,W74,0)</f>
        <v>0</v>
      </c>
      <c r="AZ74">
        <f>IF($AL74=1,X74,0)</f>
        <v>0</v>
      </c>
      <c r="BA74">
        <f>IF($AL74=1,Y74,0)</f>
        <v>0</v>
      </c>
      <c r="BC74">
        <f>IF($AM74=1,N74,0)</f>
        <v>0</v>
      </c>
      <c r="BD74">
        <f>IF($AM74=1,O74,0)</f>
        <v>0</v>
      </c>
      <c r="BE74">
        <f>IF($AM74=1,P74,0)</f>
        <v>0</v>
      </c>
      <c r="BF74">
        <f>IF($AM74=1,Q74,0)</f>
        <v>0</v>
      </c>
    </row>
    <row r="75" spans="1:58" x14ac:dyDescent="0.3">
      <c r="A75" s="7">
        <v>2063</v>
      </c>
      <c r="B75" s="6">
        <v>179456</v>
      </c>
      <c r="C75" s="6" t="str">
        <f>VLOOKUP(B75,incomegroup,3,TRUE)</f>
        <v>Middle Income</v>
      </c>
      <c r="D75" s="7">
        <v>0</v>
      </c>
      <c r="E75" s="7">
        <v>0</v>
      </c>
      <c r="F75" s="7">
        <f>SUM(D75:E75)</f>
        <v>0</v>
      </c>
      <c r="G75" s="7">
        <v>64</v>
      </c>
      <c r="H75" s="7">
        <v>0</v>
      </c>
      <c r="I75" s="7">
        <v>1</v>
      </c>
      <c r="J75" s="7">
        <v>0</v>
      </c>
      <c r="K75" s="7">
        <v>0</v>
      </c>
      <c r="L75" s="7">
        <v>0</v>
      </c>
      <c r="M75" s="7" t="str" cm="1">
        <f t="array" ref="M75">_xlfn.IFS(H75=1,H$1,I75=1,I$1,J75=1,J$1,K75=1,K$1,L75=1,L$1)</f>
        <v>Married</v>
      </c>
      <c r="N75" s="7">
        <v>0</v>
      </c>
      <c r="O75" s="7">
        <v>1</v>
      </c>
      <c r="P75" s="7">
        <v>0</v>
      </c>
      <c r="Q75" s="7">
        <v>0</v>
      </c>
      <c r="R75" s="7" t="str" cm="1">
        <f t="array" ref="R75">_xlfn.IFS(N75=1,N$1,O75=1,O$1,P75=1,P$1,Q75=1,Q$1)</f>
        <v>Graduate</v>
      </c>
      <c r="S75" t="s">
        <v>71</v>
      </c>
      <c r="T75" s="7">
        <v>12</v>
      </c>
      <c r="U75" s="7">
        <v>1276</v>
      </c>
      <c r="V75" s="7">
        <v>95</v>
      </c>
      <c r="W75" s="7">
        <v>1238</v>
      </c>
      <c r="X75" s="7">
        <v>145</v>
      </c>
      <c r="Y75" s="7">
        <v>187</v>
      </c>
      <c r="Z75" s="20">
        <f>SUM(U75:Y75)</f>
        <v>2941</v>
      </c>
      <c r="AA75" s="7">
        <v>224</v>
      </c>
      <c r="AB75" s="7">
        <v>2717</v>
      </c>
      <c r="AC75" s="7">
        <v>1</v>
      </c>
      <c r="AD75" s="7">
        <v>5</v>
      </c>
      <c r="AE75" s="7">
        <v>6</v>
      </c>
      <c r="AF75" s="7">
        <v>4</v>
      </c>
      <c r="AG75" s="7">
        <v>3</v>
      </c>
      <c r="AH75" s="7">
        <v>0</v>
      </c>
      <c r="AI75" s="7">
        <v>0</v>
      </c>
      <c r="AJ75" s="7">
        <v>0</v>
      </c>
      <c r="AK75" s="7">
        <v>0</v>
      </c>
      <c r="AL75" s="7">
        <v>0</v>
      </c>
      <c r="AM75" s="7">
        <v>0</v>
      </c>
      <c r="AN75" s="7">
        <v>1</v>
      </c>
      <c r="AO75" s="8">
        <v>43492</v>
      </c>
      <c r="AQ75">
        <f>IF($AI75=1,H75,0)</f>
        <v>0</v>
      </c>
      <c r="AR75">
        <f>IF($AI75=1,I75,0)</f>
        <v>0</v>
      </c>
      <c r="AS75">
        <f>IF($AI75=1,K75,0)</f>
        <v>0</v>
      </c>
      <c r="AT75">
        <f>IF($AI75=1,J75,0)</f>
        <v>0</v>
      </c>
      <c r="AU75">
        <f>IF($AI75=1,L75,0)</f>
        <v>0</v>
      </c>
      <c r="AW75">
        <f>IF($AL75=1,U75,0)</f>
        <v>0</v>
      </c>
      <c r="AX75">
        <f>IF($AL75=1,V75,0)</f>
        <v>0</v>
      </c>
      <c r="AY75">
        <f>IF($AL75=1,W75,0)</f>
        <v>0</v>
      </c>
      <c r="AZ75">
        <f>IF($AL75=1,X75,0)</f>
        <v>0</v>
      </c>
      <c r="BA75">
        <f>IF($AL75=1,Y75,0)</f>
        <v>0</v>
      </c>
      <c r="BC75">
        <f>IF($AM75=1,N75,0)</f>
        <v>0</v>
      </c>
      <c r="BD75">
        <f>IF($AM75=1,O75,0)</f>
        <v>0</v>
      </c>
      <c r="BE75">
        <f>IF($AM75=1,P75,0)</f>
        <v>0</v>
      </c>
      <c r="BF75">
        <f>IF($AM75=1,Q75,0)</f>
        <v>0</v>
      </c>
    </row>
    <row r="76" spans="1:58" x14ac:dyDescent="0.3">
      <c r="A76" s="7">
        <v>1397</v>
      </c>
      <c r="B76" s="6">
        <v>146923</v>
      </c>
      <c r="C76" s="6" t="str">
        <f>VLOOKUP(B76,incomegroup,3,TRUE)</f>
        <v>Lower income</v>
      </c>
      <c r="D76" s="7">
        <v>1</v>
      </c>
      <c r="E76" s="7">
        <v>0</v>
      </c>
      <c r="F76" s="7">
        <f>SUM(D76:E76)</f>
        <v>1</v>
      </c>
      <c r="G76" s="7">
        <v>33</v>
      </c>
      <c r="H76" s="7">
        <v>0</v>
      </c>
      <c r="I76" s="7">
        <v>0</v>
      </c>
      <c r="J76" s="7">
        <v>0</v>
      </c>
      <c r="K76" s="7">
        <v>1</v>
      </c>
      <c r="L76" s="7">
        <v>0</v>
      </c>
      <c r="M76" s="7" t="str" cm="1">
        <f t="array" ref="M76">_xlfn.IFS(H76=1,H$1,I76=1,I$1,J76=1,J$1,K76=1,K$1,L76=1,L$1)</f>
        <v>Single</v>
      </c>
      <c r="N76" s="7">
        <v>0</v>
      </c>
      <c r="O76" s="7">
        <v>1</v>
      </c>
      <c r="P76" s="7">
        <v>0</v>
      </c>
      <c r="Q76" s="7">
        <v>0</v>
      </c>
      <c r="R76" s="7" t="str" cm="1">
        <f t="array" ref="R76">_xlfn.IFS(N76=1,N$1,O76=1,O$1,P76=1,P$1,Q76=1,Q$1)</f>
        <v>Graduate</v>
      </c>
      <c r="S76" t="s">
        <v>71</v>
      </c>
      <c r="T76" s="7">
        <v>90</v>
      </c>
      <c r="U76" s="7">
        <v>266</v>
      </c>
      <c r="V76" s="7">
        <v>138</v>
      </c>
      <c r="W76" s="7">
        <v>169</v>
      </c>
      <c r="X76" s="7">
        <v>319</v>
      </c>
      <c r="Y76" s="7">
        <v>244</v>
      </c>
      <c r="Z76" s="20">
        <f>SUM(U76:Y76)</f>
        <v>1136</v>
      </c>
      <c r="AA76" s="7">
        <v>19</v>
      </c>
      <c r="AB76" s="7">
        <v>1118</v>
      </c>
      <c r="AC76" s="7">
        <v>3</v>
      </c>
      <c r="AD76" s="7">
        <v>5</v>
      </c>
      <c r="AE76" s="7">
        <v>1</v>
      </c>
      <c r="AF76" s="7">
        <v>7</v>
      </c>
      <c r="AG76" s="7">
        <v>7</v>
      </c>
      <c r="AH76" s="7">
        <v>0</v>
      </c>
      <c r="AI76" s="7">
        <v>0</v>
      </c>
      <c r="AJ76" s="7">
        <v>0</v>
      </c>
      <c r="AK76" s="7">
        <v>0</v>
      </c>
      <c r="AL76" s="7">
        <v>0</v>
      </c>
      <c r="AM76" s="7">
        <v>0</v>
      </c>
      <c r="AN76" s="7">
        <v>0</v>
      </c>
      <c r="AO76" s="8">
        <v>43492</v>
      </c>
      <c r="AQ76">
        <f>IF($AI76=1,H76,0)</f>
        <v>0</v>
      </c>
      <c r="AR76">
        <f>IF($AI76=1,I76,0)</f>
        <v>0</v>
      </c>
      <c r="AS76">
        <f>IF($AI76=1,K76,0)</f>
        <v>0</v>
      </c>
      <c r="AT76">
        <f>IF($AI76=1,J76,0)</f>
        <v>0</v>
      </c>
      <c r="AU76">
        <f>IF($AI76=1,L76,0)</f>
        <v>0</v>
      </c>
      <c r="AW76">
        <f>IF($AL76=1,U76,0)</f>
        <v>0</v>
      </c>
      <c r="AX76">
        <f>IF($AL76=1,V76,0)</f>
        <v>0</v>
      </c>
      <c r="AY76">
        <f>IF($AL76=1,W76,0)</f>
        <v>0</v>
      </c>
      <c r="AZ76">
        <f>IF($AL76=1,X76,0)</f>
        <v>0</v>
      </c>
      <c r="BA76">
        <f>IF($AL76=1,Y76,0)</f>
        <v>0</v>
      </c>
      <c r="BC76">
        <f>IF($AM76=1,N76,0)</f>
        <v>0</v>
      </c>
      <c r="BD76">
        <f>IF($AM76=1,O76,0)</f>
        <v>0</v>
      </c>
      <c r="BE76">
        <f>IF($AM76=1,P76,0)</f>
        <v>0</v>
      </c>
      <c r="BF76">
        <f>IF($AM76=1,Q76,0)</f>
        <v>0</v>
      </c>
    </row>
    <row r="77" spans="1:58" x14ac:dyDescent="0.3">
      <c r="A77" s="7">
        <v>2201</v>
      </c>
      <c r="B77" s="6">
        <v>108940</v>
      </c>
      <c r="C77" s="6" t="str">
        <f>VLOOKUP(B77,incomegroup,3,TRUE)</f>
        <v>Lower income</v>
      </c>
      <c r="D77" s="7">
        <v>1</v>
      </c>
      <c r="E77" s="7">
        <v>0</v>
      </c>
      <c r="F77" s="7">
        <f>SUM(D77:E77)</f>
        <v>1</v>
      </c>
      <c r="G77" s="7">
        <v>34</v>
      </c>
      <c r="H77" s="7">
        <v>0</v>
      </c>
      <c r="I77" s="7">
        <v>0</v>
      </c>
      <c r="J77" s="7">
        <v>0</v>
      </c>
      <c r="K77" s="7">
        <v>1</v>
      </c>
      <c r="L77" s="7">
        <v>0</v>
      </c>
      <c r="M77" s="7" t="str" cm="1">
        <f t="array" ref="M77">_xlfn.IFS(H77=1,H$1,I77=1,I$1,J77=1,J$1,K77=1,K$1,L77=1,L$1)</f>
        <v>Single</v>
      </c>
      <c r="N77" s="7">
        <v>1</v>
      </c>
      <c r="O77" s="7">
        <v>0</v>
      </c>
      <c r="P77" s="7">
        <v>0</v>
      </c>
      <c r="Q77" s="7">
        <v>0</v>
      </c>
      <c r="R77" s="7" t="str" cm="1">
        <f t="array" ref="R77">_xlfn.IFS(N77=1,N$1,O77=1,O$1,P77=1,P$1,Q77=1,Q$1)</f>
        <v>Basic</v>
      </c>
      <c r="S77" t="s">
        <v>71</v>
      </c>
      <c r="T77" s="7">
        <v>25</v>
      </c>
      <c r="U77" s="7">
        <v>12</v>
      </c>
      <c r="V77" s="7">
        <v>548</v>
      </c>
      <c r="W77" s="7">
        <v>37</v>
      </c>
      <c r="X77" s="7">
        <v>49</v>
      </c>
      <c r="Y77" s="7">
        <v>73</v>
      </c>
      <c r="Z77" s="20">
        <f>SUM(U77:Y77)</f>
        <v>719</v>
      </c>
      <c r="AA77" s="7">
        <v>512</v>
      </c>
      <c r="AB77" s="7">
        <v>207</v>
      </c>
      <c r="AC77" s="7">
        <v>3</v>
      </c>
      <c r="AD77" s="7">
        <v>3</v>
      </c>
      <c r="AE77" s="7">
        <v>1</v>
      </c>
      <c r="AF77" s="7">
        <v>3</v>
      </c>
      <c r="AG77" s="7">
        <v>8</v>
      </c>
      <c r="AH77" s="7">
        <v>0</v>
      </c>
      <c r="AI77" s="7">
        <v>0</v>
      </c>
      <c r="AJ77" s="7">
        <v>0</v>
      </c>
      <c r="AK77" s="7">
        <v>0</v>
      </c>
      <c r="AL77" s="7">
        <v>0</v>
      </c>
      <c r="AM77" s="7">
        <v>0</v>
      </c>
      <c r="AN77" s="7">
        <v>0</v>
      </c>
      <c r="AO77" s="8">
        <v>43492</v>
      </c>
      <c r="AQ77">
        <f>IF($AI77=1,H77,0)</f>
        <v>0</v>
      </c>
      <c r="AR77">
        <f>IF($AI77=1,I77,0)</f>
        <v>0</v>
      </c>
      <c r="AS77">
        <f>IF($AI77=1,K77,0)</f>
        <v>0</v>
      </c>
      <c r="AT77">
        <f>IF($AI77=1,J77,0)</f>
        <v>0</v>
      </c>
      <c r="AU77">
        <f>IF($AI77=1,L77,0)</f>
        <v>0</v>
      </c>
      <c r="AW77">
        <f>IF($AL77=1,U77,0)</f>
        <v>0</v>
      </c>
      <c r="AX77">
        <f>IF($AL77=1,V77,0)</f>
        <v>0</v>
      </c>
      <c r="AY77">
        <f>IF($AL77=1,W77,0)</f>
        <v>0</v>
      </c>
      <c r="AZ77">
        <f>IF($AL77=1,X77,0)</f>
        <v>0</v>
      </c>
      <c r="BA77">
        <f>IF($AL77=1,Y77,0)</f>
        <v>0</v>
      </c>
      <c r="BC77">
        <f>IF($AM77=1,N77,0)</f>
        <v>0</v>
      </c>
      <c r="BD77">
        <f>IF($AM77=1,O77,0)</f>
        <v>0</v>
      </c>
      <c r="BE77">
        <f>IF($AM77=1,P77,0)</f>
        <v>0</v>
      </c>
      <c r="BF77">
        <f>IF($AM77=1,Q77,0)</f>
        <v>0</v>
      </c>
    </row>
    <row r="78" spans="1:58" x14ac:dyDescent="0.3">
      <c r="A78" s="7">
        <v>2148</v>
      </c>
      <c r="B78" s="6">
        <v>135322</v>
      </c>
      <c r="C78" s="6" t="str">
        <f>VLOOKUP(B78,incomegroup,3,TRUE)</f>
        <v>Lower income</v>
      </c>
      <c r="D78" s="7">
        <v>1</v>
      </c>
      <c r="E78" s="7">
        <v>2</v>
      </c>
      <c r="F78" s="7">
        <f>SUM(D78:E78)</f>
        <v>3</v>
      </c>
      <c r="G78" s="7">
        <v>52</v>
      </c>
      <c r="H78" s="7">
        <v>0</v>
      </c>
      <c r="I78" s="7">
        <v>0</v>
      </c>
      <c r="J78" s="7">
        <v>1</v>
      </c>
      <c r="K78" s="7">
        <v>0</v>
      </c>
      <c r="L78" s="7">
        <v>0</v>
      </c>
      <c r="M78" s="7" t="str" cm="1">
        <f t="array" ref="M78">_xlfn.IFS(H78=1,H$1,I78=1,I$1,J78=1,J$1,K78=1,K$1,L78=1,L$1)</f>
        <v>Together</v>
      </c>
      <c r="N78" s="7">
        <v>0</v>
      </c>
      <c r="O78" s="7">
        <v>1</v>
      </c>
      <c r="P78" s="7">
        <v>0</v>
      </c>
      <c r="Q78" s="7">
        <v>0</v>
      </c>
      <c r="R78" s="7" t="str" cm="1">
        <f t="array" ref="R78">_xlfn.IFS(N78=1,N$1,O78=1,O$1,P78=1,P$1,Q78=1,Q$1)</f>
        <v>Graduate</v>
      </c>
      <c r="S78" t="s">
        <v>68</v>
      </c>
      <c r="T78" s="7">
        <v>34</v>
      </c>
      <c r="U78" s="7">
        <v>107</v>
      </c>
      <c r="V78" s="7">
        <v>34</v>
      </c>
      <c r="W78" s="7">
        <v>142</v>
      </c>
      <c r="X78" s="7">
        <v>46</v>
      </c>
      <c r="Y78" s="7">
        <v>27</v>
      </c>
      <c r="Z78" s="20">
        <f>SUM(U78:Y78)</f>
        <v>356</v>
      </c>
      <c r="AA78" s="7">
        <v>50</v>
      </c>
      <c r="AB78" s="7">
        <v>306</v>
      </c>
      <c r="AC78" s="7">
        <v>3</v>
      </c>
      <c r="AD78" s="7">
        <v>2</v>
      </c>
      <c r="AE78" s="7">
        <v>0</v>
      </c>
      <c r="AF78" s="7">
        <v>4</v>
      </c>
      <c r="AG78" s="7">
        <v>8</v>
      </c>
      <c r="AH78" s="7">
        <v>0</v>
      </c>
      <c r="AI78" s="7">
        <v>0</v>
      </c>
      <c r="AJ78" s="7">
        <v>0</v>
      </c>
      <c r="AK78" s="7">
        <v>0</v>
      </c>
      <c r="AL78" s="7">
        <v>0</v>
      </c>
      <c r="AM78" s="7">
        <v>0</v>
      </c>
      <c r="AN78" s="7">
        <v>0</v>
      </c>
      <c r="AO78" s="8">
        <v>43492</v>
      </c>
      <c r="AQ78">
        <f>IF($AI78=1,H78,0)</f>
        <v>0</v>
      </c>
      <c r="AR78">
        <f>IF($AI78=1,I78,0)</f>
        <v>0</v>
      </c>
      <c r="AS78">
        <f>IF($AI78=1,K78,0)</f>
        <v>0</v>
      </c>
      <c r="AT78">
        <f>IF($AI78=1,J78,0)</f>
        <v>0</v>
      </c>
      <c r="AU78">
        <f>IF($AI78=1,L78,0)</f>
        <v>0</v>
      </c>
      <c r="AW78">
        <f>IF($AL78=1,U78,0)</f>
        <v>0</v>
      </c>
      <c r="AX78">
        <f>IF($AL78=1,V78,0)</f>
        <v>0</v>
      </c>
      <c r="AY78">
        <f>IF($AL78=1,W78,0)</f>
        <v>0</v>
      </c>
      <c r="AZ78">
        <f>IF($AL78=1,X78,0)</f>
        <v>0</v>
      </c>
      <c r="BA78">
        <f>IF($AL78=1,Y78,0)</f>
        <v>0</v>
      </c>
      <c r="BC78">
        <f>IF($AM78=1,N78,0)</f>
        <v>0</v>
      </c>
      <c r="BD78">
        <f>IF($AM78=1,O78,0)</f>
        <v>0</v>
      </c>
      <c r="BE78">
        <f>IF($AM78=1,P78,0)</f>
        <v>0</v>
      </c>
      <c r="BF78">
        <f>IF($AM78=1,Q78,0)</f>
        <v>0</v>
      </c>
    </row>
    <row r="79" spans="1:58" x14ac:dyDescent="0.3">
      <c r="A79" s="7">
        <v>1367</v>
      </c>
      <c r="B79" s="6">
        <v>135688</v>
      </c>
      <c r="C79" s="6" t="str">
        <f>VLOOKUP(B79,incomegroup,3,TRUE)</f>
        <v>Lower income</v>
      </c>
      <c r="D79" s="7">
        <v>2</v>
      </c>
      <c r="E79" s="7">
        <v>1</v>
      </c>
      <c r="F79" s="7">
        <f>SUM(D79:E79)</f>
        <v>3</v>
      </c>
      <c r="G79" s="7">
        <v>47</v>
      </c>
      <c r="H79" s="7">
        <v>0</v>
      </c>
      <c r="I79" s="7">
        <v>1</v>
      </c>
      <c r="J79" s="7">
        <v>0</v>
      </c>
      <c r="K79" s="7">
        <v>0</v>
      </c>
      <c r="L79" s="7">
        <v>0</v>
      </c>
      <c r="M79" s="7" t="str" cm="1">
        <f t="array" ref="M79">_xlfn.IFS(H79=1,H$1,I79=1,I$1,J79=1,J$1,K79=1,K$1,L79=1,L$1)</f>
        <v>Married</v>
      </c>
      <c r="N79" s="7">
        <v>0</v>
      </c>
      <c r="O79" s="7">
        <v>0</v>
      </c>
      <c r="P79" s="7">
        <v>0</v>
      </c>
      <c r="Q79" s="7">
        <v>0</v>
      </c>
      <c r="R79" s="7" t="e" cm="1">
        <f t="array" ref="R79">_xlfn.IFS(N79=1,N$1,O79=1,O$1,P79=1,P$1,Q79=1,Q$1)</f>
        <v>#N/A</v>
      </c>
      <c r="S79" t="s">
        <v>71</v>
      </c>
      <c r="T79" s="7">
        <v>94</v>
      </c>
      <c r="U79" s="7">
        <v>278</v>
      </c>
      <c r="V79" s="7">
        <v>11</v>
      </c>
      <c r="W79" s="7">
        <v>342</v>
      </c>
      <c r="X79" s="7">
        <v>46</v>
      </c>
      <c r="Y79" s="7">
        <v>4</v>
      </c>
      <c r="Z79" s="20">
        <f>SUM(U79:Y79)</f>
        <v>681</v>
      </c>
      <c r="AA79" s="7">
        <v>122</v>
      </c>
      <c r="AB79" s="7">
        <v>559</v>
      </c>
      <c r="AC79" s="7">
        <v>7</v>
      </c>
      <c r="AD79" s="7">
        <v>4</v>
      </c>
      <c r="AE79" s="7">
        <v>1</v>
      </c>
      <c r="AF79" s="7">
        <v>4</v>
      </c>
      <c r="AG79" s="7">
        <v>8</v>
      </c>
      <c r="AH79" s="7">
        <v>0</v>
      </c>
      <c r="AI79" s="7">
        <v>0</v>
      </c>
      <c r="AJ79" s="7">
        <v>0</v>
      </c>
      <c r="AK79" s="7">
        <v>0</v>
      </c>
      <c r="AL79" s="7">
        <v>0</v>
      </c>
      <c r="AM79" s="7">
        <v>0</v>
      </c>
      <c r="AN79" s="7">
        <v>0</v>
      </c>
      <c r="AO79" s="8">
        <v>43492</v>
      </c>
      <c r="AQ79">
        <f>IF($AI79=1,H79,0)</f>
        <v>0</v>
      </c>
      <c r="AR79">
        <f>IF($AI79=1,I79,0)</f>
        <v>0</v>
      </c>
      <c r="AS79">
        <f>IF($AI79=1,K79,0)</f>
        <v>0</v>
      </c>
      <c r="AT79">
        <f>IF($AI79=1,J79,0)</f>
        <v>0</v>
      </c>
      <c r="AU79">
        <f>IF($AI79=1,L79,0)</f>
        <v>0</v>
      </c>
      <c r="AW79">
        <f>IF($AL79=1,U79,0)</f>
        <v>0</v>
      </c>
      <c r="AX79">
        <f>IF($AL79=1,V79,0)</f>
        <v>0</v>
      </c>
      <c r="AY79">
        <f>IF($AL79=1,W79,0)</f>
        <v>0</v>
      </c>
      <c r="AZ79">
        <f>IF($AL79=1,X79,0)</f>
        <v>0</v>
      </c>
      <c r="BA79">
        <f>IF($AL79=1,Y79,0)</f>
        <v>0</v>
      </c>
      <c r="BC79">
        <f>IF($AM79=1,N79,0)</f>
        <v>0</v>
      </c>
      <c r="BD79">
        <f>IF($AM79=1,O79,0)</f>
        <v>0</v>
      </c>
      <c r="BE79">
        <f>IF($AM79=1,P79,0)</f>
        <v>0</v>
      </c>
      <c r="BF79">
        <f>IF($AM79=1,Q79,0)</f>
        <v>0</v>
      </c>
    </row>
    <row r="80" spans="1:58" x14ac:dyDescent="0.3">
      <c r="A80" s="7">
        <v>1138</v>
      </c>
      <c r="B80" s="6">
        <v>135688</v>
      </c>
      <c r="C80" s="6" t="str">
        <f>VLOOKUP(B80,incomegroup,3,TRUE)</f>
        <v>Lower income</v>
      </c>
      <c r="D80" s="7">
        <v>2</v>
      </c>
      <c r="E80" s="7">
        <v>1</v>
      </c>
      <c r="F80" s="7">
        <f>SUM(D80:E80)</f>
        <v>3</v>
      </c>
      <c r="G80" s="7">
        <v>47</v>
      </c>
      <c r="H80" s="7">
        <v>0</v>
      </c>
      <c r="I80" s="7">
        <v>1</v>
      </c>
      <c r="J80" s="7">
        <v>0</v>
      </c>
      <c r="K80" s="7">
        <v>0</v>
      </c>
      <c r="L80" s="7">
        <v>0</v>
      </c>
      <c r="M80" s="7" t="str" cm="1">
        <f t="array" ref="M80">_xlfn.IFS(H80=1,H$1,I80=1,I$1,J80=1,J$1,K80=1,K$1,L80=1,L$1)</f>
        <v>Married</v>
      </c>
      <c r="N80" s="7">
        <v>0</v>
      </c>
      <c r="O80" s="7">
        <v>0</v>
      </c>
      <c r="P80" s="7">
        <v>0</v>
      </c>
      <c r="Q80" s="7">
        <v>0</v>
      </c>
      <c r="R80" s="7" t="e" cm="1">
        <f t="array" ref="R80">_xlfn.IFS(N80=1,N$1,O80=1,O$1,P80=1,P$1,Q80=1,Q$1)</f>
        <v>#N/A</v>
      </c>
      <c r="S80" t="s">
        <v>73</v>
      </c>
      <c r="T80" s="7">
        <v>94</v>
      </c>
      <c r="U80" s="7">
        <v>278</v>
      </c>
      <c r="V80" s="7">
        <v>11</v>
      </c>
      <c r="W80" s="7">
        <v>342</v>
      </c>
      <c r="X80" s="7">
        <v>46</v>
      </c>
      <c r="Y80" s="7">
        <v>4</v>
      </c>
      <c r="Z80" s="20">
        <f>SUM(U80:Y80)</f>
        <v>681</v>
      </c>
      <c r="AA80" s="7">
        <v>122</v>
      </c>
      <c r="AB80" s="7">
        <v>559</v>
      </c>
      <c r="AC80" s="7">
        <v>7</v>
      </c>
      <c r="AD80" s="7">
        <v>4</v>
      </c>
      <c r="AE80" s="7">
        <v>1</v>
      </c>
      <c r="AF80" s="7">
        <v>4</v>
      </c>
      <c r="AG80" s="7">
        <v>8</v>
      </c>
      <c r="AH80" s="7">
        <v>0</v>
      </c>
      <c r="AI80" s="7">
        <v>0</v>
      </c>
      <c r="AJ80" s="7">
        <v>0</v>
      </c>
      <c r="AK80" s="7">
        <v>0</v>
      </c>
      <c r="AL80" s="7">
        <v>0</v>
      </c>
      <c r="AM80" s="7">
        <v>0</v>
      </c>
      <c r="AN80" s="7">
        <v>0</v>
      </c>
      <c r="AO80" s="8">
        <v>43492</v>
      </c>
      <c r="AQ80">
        <f>IF($AI80=1,H80,0)</f>
        <v>0</v>
      </c>
      <c r="AR80">
        <f>IF($AI80=1,I80,0)</f>
        <v>0</v>
      </c>
      <c r="AS80">
        <f>IF($AI80=1,K80,0)</f>
        <v>0</v>
      </c>
      <c r="AT80">
        <f>IF($AI80=1,J80,0)</f>
        <v>0</v>
      </c>
      <c r="AU80">
        <f>IF($AI80=1,L80,0)</f>
        <v>0</v>
      </c>
      <c r="AW80">
        <f>IF($AL80=1,U80,0)</f>
        <v>0</v>
      </c>
      <c r="AX80">
        <f>IF($AL80=1,V80,0)</f>
        <v>0</v>
      </c>
      <c r="AY80">
        <f>IF($AL80=1,W80,0)</f>
        <v>0</v>
      </c>
      <c r="AZ80">
        <f>IF($AL80=1,X80,0)</f>
        <v>0</v>
      </c>
      <c r="BA80">
        <f>IF($AL80=1,Y80,0)</f>
        <v>0</v>
      </c>
      <c r="BC80">
        <f>IF($AM80=1,N80,0)</f>
        <v>0</v>
      </c>
      <c r="BD80">
        <f>IF($AM80=1,O80,0)</f>
        <v>0</v>
      </c>
      <c r="BE80">
        <f>IF($AM80=1,P80,0)</f>
        <v>0</v>
      </c>
      <c r="BF80">
        <f>IF($AM80=1,Q80,0)</f>
        <v>0</v>
      </c>
    </row>
    <row r="81" spans="1:58" x14ac:dyDescent="0.3">
      <c r="A81" s="7">
        <v>2888</v>
      </c>
      <c r="B81" s="6">
        <v>177870</v>
      </c>
      <c r="C81" s="6" t="str">
        <f>VLOOKUP(B81,incomegroup,3,TRUE)</f>
        <v>Middle Income</v>
      </c>
      <c r="D81" s="7">
        <v>0</v>
      </c>
      <c r="E81" s="7">
        <v>1</v>
      </c>
      <c r="F81" s="7">
        <f>SUM(D81:E81)</f>
        <v>1</v>
      </c>
      <c r="G81" s="7">
        <v>53</v>
      </c>
      <c r="H81" s="7">
        <v>0</v>
      </c>
      <c r="I81" s="7">
        <v>1</v>
      </c>
      <c r="J81" s="7">
        <v>0</v>
      </c>
      <c r="K81" s="7">
        <v>0</v>
      </c>
      <c r="L81" s="7">
        <v>0</v>
      </c>
      <c r="M81" s="7" t="str" cm="1">
        <f t="array" ref="M81">_xlfn.IFS(H81=1,H$1,I81=1,I$1,J81=1,J$1,K81=1,K$1,L81=1,L$1)</f>
        <v>Married</v>
      </c>
      <c r="N81" s="7">
        <v>0</v>
      </c>
      <c r="O81" s="7">
        <v>1</v>
      </c>
      <c r="P81" s="7">
        <v>0</v>
      </c>
      <c r="Q81" s="7">
        <v>0</v>
      </c>
      <c r="R81" s="7" t="str" cm="1">
        <f t="array" ref="R81">_xlfn.IFS(N81=1,N$1,O81=1,O$1,P81=1,P$1,Q81=1,Q$1)</f>
        <v>Graduate</v>
      </c>
      <c r="S81" t="s">
        <v>69</v>
      </c>
      <c r="T81" s="7">
        <v>93</v>
      </c>
      <c r="U81" s="7">
        <v>2323</v>
      </c>
      <c r="V81" s="7">
        <v>114</v>
      </c>
      <c r="W81" s="7">
        <v>1142</v>
      </c>
      <c r="X81" s="7">
        <v>148</v>
      </c>
      <c r="Y81" s="7">
        <v>114</v>
      </c>
      <c r="Z81" s="20">
        <f>SUM(U81:Y81)</f>
        <v>3841</v>
      </c>
      <c r="AA81" s="7">
        <v>304</v>
      </c>
      <c r="AB81" s="7">
        <v>3538</v>
      </c>
      <c r="AC81" s="7">
        <v>3</v>
      </c>
      <c r="AD81" s="7">
        <v>5</v>
      </c>
      <c r="AE81" s="7">
        <v>5</v>
      </c>
      <c r="AF81" s="7">
        <v>5</v>
      </c>
      <c r="AG81" s="7">
        <v>8</v>
      </c>
      <c r="AH81" s="7">
        <v>0</v>
      </c>
      <c r="AI81" s="7">
        <v>1</v>
      </c>
      <c r="AJ81" s="7">
        <v>0</v>
      </c>
      <c r="AK81" s="7">
        <v>1</v>
      </c>
      <c r="AL81" s="7">
        <v>0</v>
      </c>
      <c r="AM81" s="7">
        <v>0</v>
      </c>
      <c r="AN81" s="7">
        <v>1</v>
      </c>
      <c r="AO81" s="8">
        <v>43492</v>
      </c>
      <c r="AQ81">
        <f>IF($AI81=1,H81,0)</f>
        <v>0</v>
      </c>
      <c r="AR81">
        <f>IF($AI81=1,I81,0)</f>
        <v>1</v>
      </c>
      <c r="AS81">
        <f>IF($AI81=1,K81,0)</f>
        <v>0</v>
      </c>
      <c r="AT81">
        <f>IF($AI81=1,J81,0)</f>
        <v>0</v>
      </c>
      <c r="AU81">
        <f>IF($AI81=1,L81,0)</f>
        <v>0</v>
      </c>
      <c r="AW81">
        <f>IF($AL81=1,U81,0)</f>
        <v>0</v>
      </c>
      <c r="AX81">
        <f>IF($AL81=1,V81,0)</f>
        <v>0</v>
      </c>
      <c r="AY81">
        <f>IF($AL81=1,W81,0)</f>
        <v>0</v>
      </c>
      <c r="AZ81">
        <f>IF($AL81=1,X81,0)</f>
        <v>0</v>
      </c>
      <c r="BA81">
        <f>IF($AL81=1,Y81,0)</f>
        <v>0</v>
      </c>
      <c r="BC81">
        <f>IF($AM81=1,N81,0)</f>
        <v>0</v>
      </c>
      <c r="BD81">
        <f>IF($AM81=1,O81,0)</f>
        <v>0</v>
      </c>
      <c r="BE81">
        <f>IF($AM81=1,P81,0)</f>
        <v>0</v>
      </c>
      <c r="BF81">
        <f>IF($AM81=1,Q81,0)</f>
        <v>0</v>
      </c>
    </row>
    <row r="82" spans="1:58" x14ac:dyDescent="0.3">
      <c r="A82" s="7">
        <v>1282</v>
      </c>
      <c r="B82" s="6">
        <v>155951</v>
      </c>
      <c r="C82" s="6" t="str">
        <f>VLOOKUP(B82,incomegroup,3,TRUE)</f>
        <v>Middle Income</v>
      </c>
      <c r="D82" s="7">
        <v>0</v>
      </c>
      <c r="E82" s="7">
        <v>1</v>
      </c>
      <c r="F82" s="7">
        <f>SUM(D82:E82)</f>
        <v>1</v>
      </c>
      <c r="G82" s="7">
        <v>68</v>
      </c>
      <c r="H82" s="7">
        <v>0</v>
      </c>
      <c r="I82" s="7">
        <v>0</v>
      </c>
      <c r="J82" s="7">
        <v>1</v>
      </c>
      <c r="K82" s="7">
        <v>0</v>
      </c>
      <c r="L82" s="7">
        <v>0</v>
      </c>
      <c r="M82" s="7" t="str" cm="1">
        <f t="array" ref="M82">_xlfn.IFS(H82=1,H$1,I82=1,I$1,J82=1,J$1,K82=1,K$1,L82=1,L$1)</f>
        <v>Together</v>
      </c>
      <c r="N82" s="7">
        <v>0</v>
      </c>
      <c r="O82" s="7">
        <v>0</v>
      </c>
      <c r="P82" s="7">
        <v>1</v>
      </c>
      <c r="Q82" s="7">
        <v>0</v>
      </c>
      <c r="R82" s="7" t="str" cm="1">
        <f t="array" ref="R82">_xlfn.IFS(N82=1,N$1,O82=1,O$1,P82=1,P$1,Q82=1,Q$1)</f>
        <v>Master</v>
      </c>
      <c r="S82" t="s">
        <v>73</v>
      </c>
      <c r="T82" s="7">
        <v>62</v>
      </c>
      <c r="U82" s="7">
        <v>3459</v>
      </c>
      <c r="V82" s="7">
        <v>0</v>
      </c>
      <c r="W82" s="7">
        <v>223</v>
      </c>
      <c r="X82" s="7">
        <v>0</v>
      </c>
      <c r="Y82" s="7">
        <v>36</v>
      </c>
      <c r="Z82" s="20">
        <f>SUM(U82:Y82)</f>
        <v>3718</v>
      </c>
      <c r="AA82" s="7">
        <v>111</v>
      </c>
      <c r="AB82" s="7">
        <v>3607</v>
      </c>
      <c r="AC82" s="7">
        <v>3</v>
      </c>
      <c r="AD82" s="7">
        <v>3</v>
      </c>
      <c r="AE82" s="7">
        <v>6</v>
      </c>
      <c r="AF82" s="7">
        <v>11</v>
      </c>
      <c r="AG82" s="7">
        <v>8</v>
      </c>
      <c r="AH82" s="7">
        <v>0</v>
      </c>
      <c r="AI82" s="7">
        <v>1</v>
      </c>
      <c r="AJ82" s="7">
        <v>0</v>
      </c>
      <c r="AK82" s="7">
        <v>0</v>
      </c>
      <c r="AL82" s="7">
        <v>1</v>
      </c>
      <c r="AM82" s="7">
        <v>0</v>
      </c>
      <c r="AN82" s="7">
        <v>0</v>
      </c>
      <c r="AO82" s="8">
        <v>43493</v>
      </c>
      <c r="AQ82">
        <f>IF($AI82=1,H82,0)</f>
        <v>0</v>
      </c>
      <c r="AR82">
        <f>IF($AI82=1,I82,0)</f>
        <v>0</v>
      </c>
      <c r="AS82">
        <f>IF($AI82=1,K82,0)</f>
        <v>0</v>
      </c>
      <c r="AT82">
        <f>IF($AI82=1,J82,0)</f>
        <v>1</v>
      </c>
      <c r="AU82">
        <f>IF($AI82=1,L82,0)</f>
        <v>0</v>
      </c>
      <c r="AW82">
        <f>IF($AL82=1,U82,0)</f>
        <v>3459</v>
      </c>
      <c r="AX82">
        <f>IF($AL82=1,V82,0)</f>
        <v>0</v>
      </c>
      <c r="AY82">
        <f>IF($AL82=1,W82,0)</f>
        <v>223</v>
      </c>
      <c r="AZ82">
        <f>IF($AL82=1,X82,0)</f>
        <v>0</v>
      </c>
      <c r="BA82">
        <f>IF($AL82=1,Y82,0)</f>
        <v>36</v>
      </c>
      <c r="BC82">
        <f>IF($AM82=1,N82,0)</f>
        <v>0</v>
      </c>
      <c r="BD82">
        <f>IF($AM82=1,O82,0)</f>
        <v>0</v>
      </c>
      <c r="BE82">
        <f>IF($AM82=1,P82,0)</f>
        <v>0</v>
      </c>
      <c r="BF82">
        <f>IF($AM82=1,Q82,0)</f>
        <v>0</v>
      </c>
    </row>
    <row r="83" spans="1:58" x14ac:dyDescent="0.3">
      <c r="A83" s="7">
        <v>1487</v>
      </c>
      <c r="B83" s="6">
        <v>164355</v>
      </c>
      <c r="C83" s="6" t="str">
        <f>VLOOKUP(B83,incomegroup,3,TRUE)</f>
        <v>Middle Income</v>
      </c>
      <c r="D83" s="7">
        <v>1</v>
      </c>
      <c r="E83" s="7">
        <v>0</v>
      </c>
      <c r="F83" s="7">
        <f>SUM(D83:E83)</f>
        <v>1</v>
      </c>
      <c r="G83" s="7">
        <v>35</v>
      </c>
      <c r="H83" s="7">
        <v>0</v>
      </c>
      <c r="I83" s="7">
        <v>1</v>
      </c>
      <c r="J83" s="7">
        <v>0</v>
      </c>
      <c r="K83" s="7">
        <v>0</v>
      </c>
      <c r="L83" s="7">
        <v>0</v>
      </c>
      <c r="M83" s="7" t="str" cm="1">
        <f t="array" ref="M83">_xlfn.IFS(H83=1,H$1,I83=1,I$1,J83=1,J$1,K83=1,K$1,L83=1,L$1)</f>
        <v>Married</v>
      </c>
      <c r="N83" s="7">
        <v>0</v>
      </c>
      <c r="O83" s="7">
        <v>0</v>
      </c>
      <c r="P83" s="7">
        <v>0</v>
      </c>
      <c r="Q83" s="7">
        <v>1</v>
      </c>
      <c r="R83" s="7" t="str" cm="1">
        <f t="array" ref="R83">_xlfn.IFS(N83=1,N$1,O83=1,O$1,P83=1,P$1,Q83=1,Q$1)</f>
        <v>PhD</v>
      </c>
      <c r="S83" t="s">
        <v>71</v>
      </c>
      <c r="T83" s="7">
        <v>66</v>
      </c>
      <c r="U83" s="7">
        <v>2674</v>
      </c>
      <c r="V83" s="7">
        <v>0</v>
      </c>
      <c r="W83" s="7">
        <v>358</v>
      </c>
      <c r="X83" s="7">
        <v>171</v>
      </c>
      <c r="Y83" s="7">
        <v>97</v>
      </c>
      <c r="Z83" s="20">
        <f>SUM(U83:Y83)</f>
        <v>3300</v>
      </c>
      <c r="AA83" s="7">
        <v>391</v>
      </c>
      <c r="AB83" s="7">
        <v>2909</v>
      </c>
      <c r="AC83" s="7">
        <v>2</v>
      </c>
      <c r="AD83" s="7">
        <v>4</v>
      </c>
      <c r="AE83" s="7">
        <v>3</v>
      </c>
      <c r="AF83" s="7">
        <v>12</v>
      </c>
      <c r="AG83" s="7">
        <v>8</v>
      </c>
      <c r="AH83" s="7">
        <v>0</v>
      </c>
      <c r="AI83" s="7">
        <v>0</v>
      </c>
      <c r="AJ83" s="7">
        <v>0</v>
      </c>
      <c r="AK83" s="7">
        <v>0</v>
      </c>
      <c r="AL83" s="7">
        <v>0</v>
      </c>
      <c r="AM83" s="7">
        <v>0</v>
      </c>
      <c r="AN83" s="7">
        <v>0</v>
      </c>
      <c r="AO83" s="8">
        <v>43494</v>
      </c>
      <c r="AQ83">
        <f>IF($AI83=1,H83,0)</f>
        <v>0</v>
      </c>
      <c r="AR83">
        <f>IF($AI83=1,I83,0)</f>
        <v>0</v>
      </c>
      <c r="AS83">
        <f>IF($AI83=1,K83,0)</f>
        <v>0</v>
      </c>
      <c r="AT83">
        <f>IF($AI83=1,J83,0)</f>
        <v>0</v>
      </c>
      <c r="AU83">
        <f>IF($AI83=1,L83,0)</f>
        <v>0</v>
      </c>
      <c r="AW83">
        <f>IF($AL83=1,U83,0)</f>
        <v>0</v>
      </c>
      <c r="AX83">
        <f>IF($AL83=1,V83,0)</f>
        <v>0</v>
      </c>
      <c r="AY83">
        <f>IF($AL83=1,W83,0)</f>
        <v>0</v>
      </c>
      <c r="AZ83">
        <f>IF($AL83=1,X83,0)</f>
        <v>0</v>
      </c>
      <c r="BA83">
        <f>IF($AL83=1,Y83,0)</f>
        <v>0</v>
      </c>
      <c r="BC83">
        <f>IF($AM83=1,N83,0)</f>
        <v>0</v>
      </c>
      <c r="BD83">
        <f>IF($AM83=1,O83,0)</f>
        <v>0</v>
      </c>
      <c r="BE83">
        <f>IF($AM83=1,P83,0)</f>
        <v>0</v>
      </c>
      <c r="BF83">
        <f>IF($AM83=1,Q83,0)</f>
        <v>0</v>
      </c>
    </row>
    <row r="84" spans="1:58" x14ac:dyDescent="0.3">
      <c r="A84" s="7">
        <v>2890</v>
      </c>
      <c r="B84" s="6">
        <v>157107</v>
      </c>
      <c r="C84" s="6" t="str">
        <f>VLOOKUP(B84,incomegroup,3,TRUE)</f>
        <v>Middle Income</v>
      </c>
      <c r="D84" s="7">
        <v>0</v>
      </c>
      <c r="E84" s="7">
        <v>1</v>
      </c>
      <c r="F84" s="7">
        <f>SUM(D84:E84)</f>
        <v>1</v>
      </c>
      <c r="G84" s="7">
        <v>52</v>
      </c>
      <c r="H84" s="7">
        <v>0</v>
      </c>
      <c r="I84" s="7">
        <v>0</v>
      </c>
      <c r="J84" s="7">
        <v>0</v>
      </c>
      <c r="K84" s="7">
        <v>1</v>
      </c>
      <c r="L84" s="7">
        <v>0</v>
      </c>
      <c r="M84" s="7" t="str" cm="1">
        <f t="array" ref="M84">_xlfn.IFS(H84=1,H$1,I84=1,I$1,J84=1,J$1,K84=1,K$1,L84=1,L$1)</f>
        <v>Single</v>
      </c>
      <c r="N84" s="7">
        <v>0</v>
      </c>
      <c r="O84" s="7">
        <v>1</v>
      </c>
      <c r="P84" s="7">
        <v>0</v>
      </c>
      <c r="Q84" s="7">
        <v>0</v>
      </c>
      <c r="R84" s="7" t="str" cm="1">
        <f t="array" ref="R84">_xlfn.IFS(N84=1,N$1,O84=1,O$1,P84=1,P$1,Q84=1,Q$1)</f>
        <v>Graduate</v>
      </c>
      <c r="S84" t="s">
        <v>73</v>
      </c>
      <c r="T84" s="7">
        <v>44</v>
      </c>
      <c r="U84" s="7">
        <v>437</v>
      </c>
      <c r="V84" s="7">
        <v>0</v>
      </c>
      <c r="W84" s="7">
        <v>330</v>
      </c>
      <c r="X84" s="7">
        <v>0</v>
      </c>
      <c r="Y84" s="7">
        <v>0</v>
      </c>
      <c r="Z84" s="20">
        <f>SUM(U84:Y84)</f>
        <v>767</v>
      </c>
      <c r="AA84" s="7">
        <v>377</v>
      </c>
      <c r="AB84" s="7">
        <v>391</v>
      </c>
      <c r="AC84" s="7">
        <v>7</v>
      </c>
      <c r="AD84" s="7">
        <v>4</v>
      </c>
      <c r="AE84" s="7">
        <v>4</v>
      </c>
      <c r="AF84" s="7">
        <v>8</v>
      </c>
      <c r="AG84" s="7">
        <v>8</v>
      </c>
      <c r="AH84" s="7">
        <v>0</v>
      </c>
      <c r="AI84" s="7">
        <v>1</v>
      </c>
      <c r="AJ84" s="7">
        <v>0</v>
      </c>
      <c r="AK84" s="7">
        <v>0</v>
      </c>
      <c r="AL84" s="7">
        <v>1</v>
      </c>
      <c r="AM84" s="7">
        <v>0</v>
      </c>
      <c r="AN84" s="7">
        <v>1</v>
      </c>
      <c r="AO84" s="8">
        <v>43494</v>
      </c>
      <c r="AQ84">
        <f>IF($AI84=1,H84,0)</f>
        <v>0</v>
      </c>
      <c r="AR84">
        <f>IF($AI84=1,I84,0)</f>
        <v>0</v>
      </c>
      <c r="AS84">
        <f>IF($AI84=1,K84,0)</f>
        <v>1</v>
      </c>
      <c r="AT84">
        <f>IF($AI84=1,J84,0)</f>
        <v>0</v>
      </c>
      <c r="AU84">
        <f>IF($AI84=1,L84,0)</f>
        <v>0</v>
      </c>
      <c r="AW84">
        <f>IF($AL84=1,U84,0)</f>
        <v>437</v>
      </c>
      <c r="AX84">
        <f>IF($AL84=1,V84,0)</f>
        <v>0</v>
      </c>
      <c r="AY84">
        <f>IF($AL84=1,W84,0)</f>
        <v>330</v>
      </c>
      <c r="AZ84">
        <f>IF($AL84=1,X84,0)</f>
        <v>0</v>
      </c>
      <c r="BA84">
        <f>IF($AL84=1,Y84,0)</f>
        <v>0</v>
      </c>
      <c r="BC84">
        <f>IF($AM84=1,N84,0)</f>
        <v>0</v>
      </c>
      <c r="BD84">
        <f>IF($AM84=1,O84,0)</f>
        <v>0</v>
      </c>
      <c r="BE84">
        <f>IF($AM84=1,P84,0)</f>
        <v>0</v>
      </c>
      <c r="BF84">
        <f>IF($AM84=1,Q84,0)</f>
        <v>0</v>
      </c>
    </row>
    <row r="85" spans="1:58" x14ac:dyDescent="0.3">
      <c r="A85" s="7">
        <v>2376</v>
      </c>
      <c r="B85" s="6">
        <v>160544</v>
      </c>
      <c r="C85" s="6" t="str">
        <f>VLOOKUP(B85,incomegroup,3,TRUE)</f>
        <v>Middle Income</v>
      </c>
      <c r="D85" s="7">
        <v>1</v>
      </c>
      <c r="E85" s="7">
        <v>1</v>
      </c>
      <c r="F85" s="7">
        <f>SUM(D85:E85)</f>
        <v>2</v>
      </c>
      <c r="G85" s="7">
        <v>59</v>
      </c>
      <c r="H85" s="7">
        <v>0</v>
      </c>
      <c r="I85" s="7">
        <v>1</v>
      </c>
      <c r="J85" s="7">
        <v>0</v>
      </c>
      <c r="K85" s="7">
        <v>0</v>
      </c>
      <c r="L85" s="7">
        <v>0</v>
      </c>
      <c r="M85" s="7" t="str" cm="1">
        <f t="array" ref="M85">_xlfn.IFS(H85=1,H$1,I85=1,I$1,J85=1,J$1,K85=1,K$1,L85=1,L$1)</f>
        <v>Married</v>
      </c>
      <c r="N85" s="7">
        <v>0</v>
      </c>
      <c r="O85" s="7">
        <v>1</v>
      </c>
      <c r="P85" s="7">
        <v>0</v>
      </c>
      <c r="Q85" s="7">
        <v>0</v>
      </c>
      <c r="R85" s="7" t="str" cm="1">
        <f t="array" ref="R85">_xlfn.IFS(N85=1,N$1,O85=1,O$1,P85=1,P$1,Q85=1,Q$1)</f>
        <v>Graduate</v>
      </c>
      <c r="S85" t="s">
        <v>68</v>
      </c>
      <c r="T85" s="7">
        <v>92</v>
      </c>
      <c r="U85" s="7">
        <v>533</v>
      </c>
      <c r="V85" s="7">
        <v>5</v>
      </c>
      <c r="W85" s="7">
        <v>114</v>
      </c>
      <c r="X85" s="7">
        <v>8</v>
      </c>
      <c r="Y85" s="7">
        <v>13</v>
      </c>
      <c r="Z85" s="20">
        <f>SUM(U85:Y85)</f>
        <v>673</v>
      </c>
      <c r="AA85" s="7">
        <v>93</v>
      </c>
      <c r="AB85" s="7">
        <v>581</v>
      </c>
      <c r="AC85" s="7">
        <v>4</v>
      </c>
      <c r="AD85" s="7">
        <v>5</v>
      </c>
      <c r="AE85" s="7">
        <v>1</v>
      </c>
      <c r="AF85" s="7">
        <v>5</v>
      </c>
      <c r="AG85" s="7">
        <v>6</v>
      </c>
      <c r="AH85" s="7">
        <v>0</v>
      </c>
      <c r="AI85" s="7">
        <v>0</v>
      </c>
      <c r="AJ85" s="7">
        <v>0</v>
      </c>
      <c r="AK85" s="7">
        <v>0</v>
      </c>
      <c r="AL85" s="7">
        <v>0</v>
      </c>
      <c r="AM85" s="7">
        <v>0</v>
      </c>
      <c r="AN85" s="7">
        <v>0</v>
      </c>
      <c r="AO85" s="8">
        <v>43495</v>
      </c>
      <c r="AQ85">
        <f>IF($AI85=1,H85,0)</f>
        <v>0</v>
      </c>
      <c r="AR85">
        <f>IF($AI85=1,I85,0)</f>
        <v>0</v>
      </c>
      <c r="AS85">
        <f>IF($AI85=1,K85,0)</f>
        <v>0</v>
      </c>
      <c r="AT85">
        <f>IF($AI85=1,J85,0)</f>
        <v>0</v>
      </c>
      <c r="AU85">
        <f>IF($AI85=1,L85,0)</f>
        <v>0</v>
      </c>
      <c r="AW85">
        <f>IF($AL85=1,U85,0)</f>
        <v>0</v>
      </c>
      <c r="AX85">
        <f>IF($AL85=1,V85,0)</f>
        <v>0</v>
      </c>
      <c r="AY85">
        <f>IF($AL85=1,W85,0)</f>
        <v>0</v>
      </c>
      <c r="AZ85">
        <f>IF($AL85=1,X85,0)</f>
        <v>0</v>
      </c>
      <c r="BA85">
        <f>IF($AL85=1,Y85,0)</f>
        <v>0</v>
      </c>
      <c r="BC85">
        <f>IF($AM85=1,N85,0)</f>
        <v>0</v>
      </c>
      <c r="BD85">
        <f>IF($AM85=1,O85,0)</f>
        <v>0</v>
      </c>
      <c r="BE85">
        <f>IF($AM85=1,P85,0)</f>
        <v>0</v>
      </c>
      <c r="BF85">
        <f>IF($AM85=1,Q85,0)</f>
        <v>0</v>
      </c>
    </row>
    <row r="86" spans="1:58" x14ac:dyDescent="0.3">
      <c r="A86" s="7">
        <v>2412</v>
      </c>
      <c r="B86" s="6">
        <v>160544</v>
      </c>
      <c r="C86" s="6" t="str">
        <f>VLOOKUP(B86,incomegroup,3,TRUE)</f>
        <v>Middle Income</v>
      </c>
      <c r="D86" s="7">
        <v>1</v>
      </c>
      <c r="E86" s="7">
        <v>1</v>
      </c>
      <c r="F86" s="7">
        <f>SUM(D86:E86)</f>
        <v>2</v>
      </c>
      <c r="G86" s="7">
        <v>59</v>
      </c>
      <c r="H86" s="7">
        <v>0</v>
      </c>
      <c r="I86" s="7">
        <v>1</v>
      </c>
      <c r="J86" s="7">
        <v>0</v>
      </c>
      <c r="K86" s="7">
        <v>0</v>
      </c>
      <c r="L86" s="7">
        <v>0</v>
      </c>
      <c r="M86" s="7" t="str" cm="1">
        <f t="array" ref="M86">_xlfn.IFS(H86=1,H$1,I86=1,I$1,J86=1,J$1,K86=1,K$1,L86=1,L$1)</f>
        <v>Married</v>
      </c>
      <c r="N86" s="7">
        <v>0</v>
      </c>
      <c r="O86" s="7">
        <v>1</v>
      </c>
      <c r="P86" s="7">
        <v>0</v>
      </c>
      <c r="Q86" s="7">
        <v>0</v>
      </c>
      <c r="R86" s="7" t="str" cm="1">
        <f t="array" ref="R86">_xlfn.IFS(N86=1,N$1,O86=1,O$1,P86=1,P$1,Q86=1,Q$1)</f>
        <v>Graduate</v>
      </c>
      <c r="S86" t="s">
        <v>68</v>
      </c>
      <c r="T86" s="7">
        <v>92</v>
      </c>
      <c r="U86" s="7">
        <v>533</v>
      </c>
      <c r="V86" s="7">
        <v>5</v>
      </c>
      <c r="W86" s="7">
        <v>114</v>
      </c>
      <c r="X86" s="7">
        <v>8</v>
      </c>
      <c r="Y86" s="7">
        <v>13</v>
      </c>
      <c r="Z86" s="20">
        <f>SUM(U86:Y86)</f>
        <v>673</v>
      </c>
      <c r="AA86" s="7">
        <v>93</v>
      </c>
      <c r="AB86" s="7">
        <v>581</v>
      </c>
      <c r="AC86" s="7">
        <v>4</v>
      </c>
      <c r="AD86" s="7">
        <v>5</v>
      </c>
      <c r="AE86" s="7">
        <v>1</v>
      </c>
      <c r="AF86" s="7">
        <v>5</v>
      </c>
      <c r="AG86" s="7">
        <v>6</v>
      </c>
      <c r="AH86" s="7">
        <v>0</v>
      </c>
      <c r="AI86" s="7">
        <v>0</v>
      </c>
      <c r="AJ86" s="7">
        <v>0</v>
      </c>
      <c r="AK86" s="7">
        <v>0</v>
      </c>
      <c r="AL86" s="7">
        <v>0</v>
      </c>
      <c r="AM86" s="7">
        <v>0</v>
      </c>
      <c r="AN86" s="7">
        <v>0</v>
      </c>
      <c r="AO86" s="8">
        <v>43495</v>
      </c>
      <c r="AQ86">
        <f>IF($AI86=1,H86,0)</f>
        <v>0</v>
      </c>
      <c r="AR86">
        <f>IF($AI86=1,I86,0)</f>
        <v>0</v>
      </c>
      <c r="AS86">
        <f>IF($AI86=1,K86,0)</f>
        <v>0</v>
      </c>
      <c r="AT86">
        <f>IF($AI86=1,J86,0)</f>
        <v>0</v>
      </c>
      <c r="AU86">
        <f>IF($AI86=1,L86,0)</f>
        <v>0</v>
      </c>
      <c r="AW86">
        <f>IF($AL86=1,U86,0)</f>
        <v>0</v>
      </c>
      <c r="AX86">
        <f>IF($AL86=1,V86,0)</f>
        <v>0</v>
      </c>
      <c r="AY86">
        <f>IF($AL86=1,W86,0)</f>
        <v>0</v>
      </c>
      <c r="AZ86">
        <f>IF($AL86=1,X86,0)</f>
        <v>0</v>
      </c>
      <c r="BA86">
        <f>IF($AL86=1,Y86,0)</f>
        <v>0</v>
      </c>
      <c r="BC86">
        <f>IF($AM86=1,N86,0)</f>
        <v>0</v>
      </c>
      <c r="BD86">
        <f>IF($AM86=1,O86,0)</f>
        <v>0</v>
      </c>
      <c r="BE86">
        <f>IF($AM86=1,P86,0)</f>
        <v>0</v>
      </c>
      <c r="BF86">
        <f>IF($AM86=1,Q86,0)</f>
        <v>0</v>
      </c>
    </row>
    <row r="87" spans="1:58" x14ac:dyDescent="0.3">
      <c r="A87" s="7">
        <v>1991</v>
      </c>
      <c r="B87" s="6">
        <v>177568</v>
      </c>
      <c r="C87" s="6" t="str">
        <f>VLOOKUP(B87,incomegroup,3,TRUE)</f>
        <v>Middle Income</v>
      </c>
      <c r="D87" s="7">
        <v>0</v>
      </c>
      <c r="E87" s="7">
        <v>1</v>
      </c>
      <c r="F87" s="7">
        <f>SUM(D87:E87)</f>
        <v>1</v>
      </c>
      <c r="G87" s="7">
        <v>41</v>
      </c>
      <c r="H87" s="7">
        <v>0</v>
      </c>
      <c r="I87" s="7">
        <v>0</v>
      </c>
      <c r="J87" s="7">
        <v>1</v>
      </c>
      <c r="K87" s="7">
        <v>0</v>
      </c>
      <c r="L87" s="7">
        <v>0</v>
      </c>
      <c r="M87" s="7" t="str" cm="1">
        <f t="array" ref="M87">_xlfn.IFS(H87=1,H$1,I87=1,I$1,J87=1,J$1,K87=1,K$1,L87=1,L$1)</f>
        <v>Together</v>
      </c>
      <c r="N87" s="7">
        <v>0</v>
      </c>
      <c r="O87" s="7">
        <v>1</v>
      </c>
      <c r="P87" s="7">
        <v>0</v>
      </c>
      <c r="Q87" s="7">
        <v>0</v>
      </c>
      <c r="R87" s="7" t="str" cm="1">
        <f t="array" ref="R87">_xlfn.IFS(N87=1,N$1,O87=1,O$1,P87=1,P$1,Q87=1,Q$1)</f>
        <v>Graduate</v>
      </c>
      <c r="S87" t="s">
        <v>71</v>
      </c>
      <c r="T87" s="7">
        <v>30</v>
      </c>
      <c r="U87" s="7">
        <v>2816</v>
      </c>
      <c r="V87" s="7">
        <v>0</v>
      </c>
      <c r="W87" s="7">
        <v>907</v>
      </c>
      <c r="X87" s="7">
        <v>531</v>
      </c>
      <c r="Y87" s="7">
        <v>407</v>
      </c>
      <c r="Z87" s="20">
        <f>SUM(U87:Y87)</f>
        <v>4661</v>
      </c>
      <c r="AA87" s="7">
        <v>362</v>
      </c>
      <c r="AB87" s="7">
        <v>4299</v>
      </c>
      <c r="AC87" s="7">
        <v>1</v>
      </c>
      <c r="AD87" s="7">
        <v>10</v>
      </c>
      <c r="AE87" s="7">
        <v>2</v>
      </c>
      <c r="AF87" s="7">
        <v>8</v>
      </c>
      <c r="AG87" s="7">
        <v>5</v>
      </c>
      <c r="AH87" s="7">
        <v>0</v>
      </c>
      <c r="AI87" s="7">
        <v>1</v>
      </c>
      <c r="AJ87" s="7">
        <v>1</v>
      </c>
      <c r="AK87" s="7">
        <v>1</v>
      </c>
      <c r="AL87" s="7">
        <v>0</v>
      </c>
      <c r="AM87" s="7">
        <v>0</v>
      </c>
      <c r="AN87" s="7">
        <v>0</v>
      </c>
      <c r="AO87" s="8">
        <v>43495</v>
      </c>
      <c r="AQ87">
        <f>IF($AI87=1,H87,0)</f>
        <v>0</v>
      </c>
      <c r="AR87">
        <f>IF($AI87=1,I87,0)</f>
        <v>0</v>
      </c>
      <c r="AS87">
        <f>IF($AI87=1,K87,0)</f>
        <v>0</v>
      </c>
      <c r="AT87">
        <f>IF($AI87=1,J87,0)</f>
        <v>1</v>
      </c>
      <c r="AU87">
        <f>IF($AI87=1,L87,0)</f>
        <v>0</v>
      </c>
      <c r="AW87">
        <f>IF($AL87=1,U87,0)</f>
        <v>0</v>
      </c>
      <c r="AX87">
        <f>IF($AL87=1,V87,0)</f>
        <v>0</v>
      </c>
      <c r="AY87">
        <f>IF($AL87=1,W87,0)</f>
        <v>0</v>
      </c>
      <c r="AZ87">
        <f>IF($AL87=1,X87,0)</f>
        <v>0</v>
      </c>
      <c r="BA87">
        <f>IF($AL87=1,Y87,0)</f>
        <v>0</v>
      </c>
      <c r="BC87">
        <f>IF($AM87=1,N87,0)</f>
        <v>0</v>
      </c>
      <c r="BD87">
        <f>IF($AM87=1,O87,0)</f>
        <v>0</v>
      </c>
      <c r="BE87">
        <f>IF($AM87=1,P87,0)</f>
        <v>0</v>
      </c>
      <c r="BF87">
        <f>IF($AM87=1,Q87,0)</f>
        <v>0</v>
      </c>
    </row>
    <row r="88" spans="1:58" x14ac:dyDescent="0.3">
      <c r="A88" s="7">
        <v>2153</v>
      </c>
      <c r="B88" s="6">
        <v>174214</v>
      </c>
      <c r="C88" s="6" t="str">
        <f>VLOOKUP(B88,incomegroup,3,TRUE)</f>
        <v>Middle Income</v>
      </c>
      <c r="D88" s="7">
        <v>0</v>
      </c>
      <c r="E88" s="7">
        <v>0</v>
      </c>
      <c r="F88" s="7">
        <f>SUM(D88:E88)</f>
        <v>0</v>
      </c>
      <c r="G88" s="7">
        <v>30</v>
      </c>
      <c r="H88" s="7">
        <v>0</v>
      </c>
      <c r="I88" s="7">
        <v>1</v>
      </c>
      <c r="J88" s="7">
        <v>0</v>
      </c>
      <c r="K88" s="7">
        <v>0</v>
      </c>
      <c r="L88" s="7">
        <v>0</v>
      </c>
      <c r="M88" s="7" t="str" cm="1">
        <f t="array" ref="M88">_xlfn.IFS(H88=1,H$1,I88=1,I$1,J88=1,J$1,K88=1,K$1,L88=1,L$1)</f>
        <v>Married</v>
      </c>
      <c r="N88" s="7">
        <v>0</v>
      </c>
      <c r="O88" s="7">
        <v>0</v>
      </c>
      <c r="P88" s="7">
        <v>0</v>
      </c>
      <c r="Q88" s="7">
        <v>1</v>
      </c>
      <c r="R88" s="7" t="str" cm="1">
        <f t="array" ref="R88">_xlfn.IFS(N88=1,N$1,O88=1,O$1,P88=1,P$1,Q88=1,Q$1)</f>
        <v>PhD</v>
      </c>
      <c r="S88" t="s">
        <v>71</v>
      </c>
      <c r="T88" s="7">
        <v>3</v>
      </c>
      <c r="U88" s="7">
        <v>2026</v>
      </c>
      <c r="V88" s="7">
        <v>195</v>
      </c>
      <c r="W88" s="7">
        <v>1284</v>
      </c>
      <c r="X88" s="7">
        <v>202</v>
      </c>
      <c r="Y88" s="7">
        <v>232</v>
      </c>
      <c r="Z88" s="20">
        <f>SUM(U88:Y88)</f>
        <v>3939</v>
      </c>
      <c r="AA88" s="7">
        <v>77</v>
      </c>
      <c r="AB88" s="7">
        <v>3862</v>
      </c>
      <c r="AC88" s="7">
        <v>1</v>
      </c>
      <c r="AD88" s="7">
        <v>8</v>
      </c>
      <c r="AE88" s="7">
        <v>2</v>
      </c>
      <c r="AF88" s="7">
        <v>5</v>
      </c>
      <c r="AG88" s="7">
        <v>5</v>
      </c>
      <c r="AH88" s="7">
        <v>0</v>
      </c>
      <c r="AI88" s="7">
        <v>0</v>
      </c>
      <c r="AJ88" s="7">
        <v>0</v>
      </c>
      <c r="AK88" s="7">
        <v>0</v>
      </c>
      <c r="AL88" s="7">
        <v>0</v>
      </c>
      <c r="AM88" s="7">
        <v>0</v>
      </c>
      <c r="AN88" s="7">
        <v>0</v>
      </c>
      <c r="AO88" s="8">
        <v>43496</v>
      </c>
      <c r="AQ88">
        <f>IF($AI88=1,H88,0)</f>
        <v>0</v>
      </c>
      <c r="AR88">
        <f>IF($AI88=1,I88,0)</f>
        <v>0</v>
      </c>
      <c r="AS88">
        <f>IF($AI88=1,K88,0)</f>
        <v>0</v>
      </c>
      <c r="AT88">
        <f>IF($AI88=1,J88,0)</f>
        <v>0</v>
      </c>
      <c r="AU88">
        <f>IF($AI88=1,L88,0)</f>
        <v>0</v>
      </c>
      <c r="AW88">
        <f>IF($AL88=1,U88,0)</f>
        <v>0</v>
      </c>
      <c r="AX88">
        <f>IF($AL88=1,V88,0)</f>
        <v>0</v>
      </c>
      <c r="AY88">
        <f>IF($AL88=1,W88,0)</f>
        <v>0</v>
      </c>
      <c r="AZ88">
        <f>IF($AL88=1,X88,0)</f>
        <v>0</v>
      </c>
      <c r="BA88">
        <f>IF($AL88=1,Y88,0)</f>
        <v>0</v>
      </c>
      <c r="BC88">
        <f>IF($AM88=1,N88,0)</f>
        <v>0</v>
      </c>
      <c r="BD88">
        <f>IF($AM88=1,O88,0)</f>
        <v>0</v>
      </c>
      <c r="BE88">
        <f>IF($AM88=1,P88,0)</f>
        <v>0</v>
      </c>
      <c r="BF88">
        <f>IF($AM88=1,Q88,0)</f>
        <v>0</v>
      </c>
    </row>
    <row r="89" spans="1:58" x14ac:dyDescent="0.3">
      <c r="A89" s="7">
        <v>3051</v>
      </c>
      <c r="B89" s="6">
        <v>127803</v>
      </c>
      <c r="C89" s="6" t="str">
        <f>VLOOKUP(B89,incomegroup,3,TRUE)</f>
        <v>Lower income</v>
      </c>
      <c r="D89" s="7">
        <v>1</v>
      </c>
      <c r="E89" s="7">
        <v>0</v>
      </c>
      <c r="F89" s="7">
        <f>SUM(D89:E89)</f>
        <v>1</v>
      </c>
      <c r="G89" s="7">
        <v>47</v>
      </c>
      <c r="H89" s="7">
        <v>0</v>
      </c>
      <c r="I89" s="7">
        <v>1</v>
      </c>
      <c r="J89" s="7">
        <v>0</v>
      </c>
      <c r="K89" s="7">
        <v>0</v>
      </c>
      <c r="L89" s="7">
        <v>0</v>
      </c>
      <c r="M89" s="7" t="str" cm="1">
        <f t="array" ref="M89">_xlfn.IFS(H89=1,H$1,I89=1,I$1,J89=1,J$1,K89=1,K$1,L89=1,L$1)</f>
        <v>Married</v>
      </c>
      <c r="N89" s="7">
        <v>0</v>
      </c>
      <c r="O89" s="7">
        <v>1</v>
      </c>
      <c r="P89" s="7">
        <v>0</v>
      </c>
      <c r="Q89" s="7">
        <v>0</v>
      </c>
      <c r="R89" s="7" t="str" cm="1">
        <f t="array" ref="R89">_xlfn.IFS(N89=1,N$1,O89=1,O$1,P89=1,P$1,Q89=1,Q$1)</f>
        <v>Graduate</v>
      </c>
      <c r="S89" t="s">
        <v>72</v>
      </c>
      <c r="T89" s="7">
        <v>40</v>
      </c>
      <c r="U89" s="7">
        <v>37</v>
      </c>
      <c r="V89" s="7">
        <v>120</v>
      </c>
      <c r="W89" s="7">
        <v>211</v>
      </c>
      <c r="X89" s="7">
        <v>175</v>
      </c>
      <c r="Y89" s="7">
        <v>41</v>
      </c>
      <c r="Z89" s="20">
        <f>SUM(U89:Y89)</f>
        <v>584</v>
      </c>
      <c r="AA89" s="7">
        <v>225</v>
      </c>
      <c r="AB89" s="7">
        <v>359</v>
      </c>
      <c r="AC89" s="7">
        <v>2</v>
      </c>
      <c r="AD89" s="7">
        <v>3</v>
      </c>
      <c r="AE89" s="7">
        <v>0</v>
      </c>
      <c r="AF89" s="7">
        <v>4</v>
      </c>
      <c r="AG89" s="7">
        <v>8</v>
      </c>
      <c r="AH89" s="7">
        <v>0</v>
      </c>
      <c r="AI89" s="7">
        <v>0</v>
      </c>
      <c r="AJ89" s="7">
        <v>0</v>
      </c>
      <c r="AK89" s="7">
        <v>0</v>
      </c>
      <c r="AL89" s="7">
        <v>0</v>
      </c>
      <c r="AM89" s="7">
        <v>0</v>
      </c>
      <c r="AN89" s="7">
        <v>0</v>
      </c>
      <c r="AO89" s="8">
        <v>43496</v>
      </c>
      <c r="AQ89">
        <f>IF($AI89=1,H89,0)</f>
        <v>0</v>
      </c>
      <c r="AR89">
        <f>IF($AI89=1,I89,0)</f>
        <v>0</v>
      </c>
      <c r="AS89">
        <f>IF($AI89=1,K89,0)</f>
        <v>0</v>
      </c>
      <c r="AT89">
        <f>IF($AI89=1,J89,0)</f>
        <v>0</v>
      </c>
      <c r="AU89">
        <f>IF($AI89=1,L89,0)</f>
        <v>0</v>
      </c>
      <c r="AW89">
        <f>IF($AL89=1,U89,0)</f>
        <v>0</v>
      </c>
      <c r="AX89">
        <f>IF($AL89=1,V89,0)</f>
        <v>0</v>
      </c>
      <c r="AY89">
        <f>IF($AL89=1,W89,0)</f>
        <v>0</v>
      </c>
      <c r="AZ89">
        <f>IF($AL89=1,X89,0)</f>
        <v>0</v>
      </c>
      <c r="BA89">
        <f>IF($AL89=1,Y89,0)</f>
        <v>0</v>
      </c>
      <c r="BC89">
        <f>IF($AM89=1,N89,0)</f>
        <v>0</v>
      </c>
      <c r="BD89">
        <f>IF($AM89=1,O89,0)</f>
        <v>0</v>
      </c>
      <c r="BE89">
        <f>IF($AM89=1,P89,0)</f>
        <v>0</v>
      </c>
      <c r="BF89">
        <f>IF($AM89=1,Q89,0)</f>
        <v>0</v>
      </c>
    </row>
    <row r="90" spans="1:58" x14ac:dyDescent="0.3">
      <c r="A90" s="7">
        <v>2253</v>
      </c>
      <c r="B90" s="6">
        <v>138808</v>
      </c>
      <c r="C90" s="6" t="str">
        <f>VLOOKUP(B90,incomegroup,3,TRUE)</f>
        <v>Lower income</v>
      </c>
      <c r="D90" s="7">
        <v>1</v>
      </c>
      <c r="E90" s="7">
        <v>0</v>
      </c>
      <c r="F90" s="7">
        <f>SUM(D90:E90)</f>
        <v>1</v>
      </c>
      <c r="G90" s="7">
        <v>48</v>
      </c>
      <c r="H90" s="7">
        <v>0</v>
      </c>
      <c r="I90" s="7">
        <v>0</v>
      </c>
      <c r="J90" s="7">
        <v>0</v>
      </c>
      <c r="K90" s="7">
        <v>1</v>
      </c>
      <c r="L90" s="7">
        <v>0</v>
      </c>
      <c r="M90" s="7" t="str" cm="1">
        <f t="array" ref="M90">_xlfn.IFS(H90=1,H$1,I90=1,I$1,J90=1,J$1,K90=1,K$1,L90=1,L$1)</f>
        <v>Single</v>
      </c>
      <c r="N90" s="7">
        <v>0</v>
      </c>
      <c r="O90" s="7">
        <v>1</v>
      </c>
      <c r="P90" s="7">
        <v>0</v>
      </c>
      <c r="Q90" s="7">
        <v>0</v>
      </c>
      <c r="R90" s="7" t="str" cm="1">
        <f t="array" ref="R90">_xlfn.IFS(N90=1,N$1,O90=1,O$1,P90=1,P$1,Q90=1,Q$1)</f>
        <v>Graduate</v>
      </c>
      <c r="S90" t="s">
        <v>72</v>
      </c>
      <c r="T90" s="7">
        <v>21</v>
      </c>
      <c r="U90" s="7">
        <v>447</v>
      </c>
      <c r="V90" s="7">
        <v>61</v>
      </c>
      <c r="W90" s="7">
        <v>186</v>
      </c>
      <c r="X90" s="7">
        <v>11</v>
      </c>
      <c r="Y90" s="7">
        <v>68</v>
      </c>
      <c r="Z90" s="20">
        <f>SUM(U90:Y90)</f>
        <v>773</v>
      </c>
      <c r="AA90" s="7">
        <v>107</v>
      </c>
      <c r="AB90" s="7">
        <v>665</v>
      </c>
      <c r="AC90" s="7">
        <v>4</v>
      </c>
      <c r="AD90" s="7">
        <v>5</v>
      </c>
      <c r="AE90" s="7">
        <v>1</v>
      </c>
      <c r="AF90" s="7">
        <v>4</v>
      </c>
      <c r="AG90" s="7">
        <v>8</v>
      </c>
      <c r="AH90" s="7">
        <v>1</v>
      </c>
      <c r="AI90" s="7">
        <v>0</v>
      </c>
      <c r="AJ90" s="7">
        <v>0</v>
      </c>
      <c r="AK90" s="7">
        <v>0</v>
      </c>
      <c r="AL90" s="7">
        <v>0</v>
      </c>
      <c r="AM90" s="7">
        <v>0</v>
      </c>
      <c r="AN90" s="7">
        <v>1</v>
      </c>
      <c r="AO90" s="8">
        <v>43496</v>
      </c>
      <c r="AQ90">
        <f>IF($AI90=1,H90,0)</f>
        <v>0</v>
      </c>
      <c r="AR90">
        <f>IF($AI90=1,I90,0)</f>
        <v>0</v>
      </c>
      <c r="AS90">
        <f>IF($AI90=1,K90,0)</f>
        <v>0</v>
      </c>
      <c r="AT90">
        <f>IF($AI90=1,J90,0)</f>
        <v>0</v>
      </c>
      <c r="AU90">
        <f>IF($AI90=1,L90,0)</f>
        <v>0</v>
      </c>
      <c r="AW90">
        <f>IF($AL90=1,U90,0)</f>
        <v>0</v>
      </c>
      <c r="AX90">
        <f>IF($AL90=1,V90,0)</f>
        <v>0</v>
      </c>
      <c r="AY90">
        <f>IF($AL90=1,W90,0)</f>
        <v>0</v>
      </c>
      <c r="AZ90">
        <f>IF($AL90=1,X90,0)</f>
        <v>0</v>
      </c>
      <c r="BA90">
        <f>IF($AL90=1,Y90,0)</f>
        <v>0</v>
      </c>
      <c r="BC90">
        <f>IF($AM90=1,N90,0)</f>
        <v>0</v>
      </c>
      <c r="BD90">
        <f>IF($AM90=1,O90,0)</f>
        <v>0</v>
      </c>
      <c r="BE90">
        <f>IF($AM90=1,P90,0)</f>
        <v>0</v>
      </c>
      <c r="BF90">
        <f>IF($AM90=1,Q90,0)</f>
        <v>0</v>
      </c>
    </row>
    <row r="91" spans="1:58" x14ac:dyDescent="0.3">
      <c r="A91" s="7">
        <v>1071</v>
      </c>
      <c r="B91" s="6">
        <v>175251</v>
      </c>
      <c r="C91" s="6" t="str">
        <f>VLOOKUP(B91,incomegroup,3,TRUE)</f>
        <v>Middle Income</v>
      </c>
      <c r="D91" s="7">
        <v>0</v>
      </c>
      <c r="E91" s="7">
        <v>0</v>
      </c>
      <c r="F91" s="7">
        <f>SUM(D91:E91)</f>
        <v>0</v>
      </c>
      <c r="G91" s="7">
        <v>48</v>
      </c>
      <c r="H91" s="7">
        <v>0</v>
      </c>
      <c r="I91" s="7">
        <v>1</v>
      </c>
      <c r="J91" s="7">
        <v>0</v>
      </c>
      <c r="K91" s="7">
        <v>0</v>
      </c>
      <c r="L91" s="7">
        <v>0</v>
      </c>
      <c r="M91" s="7" t="str" cm="1">
        <f t="array" ref="M91">_xlfn.IFS(H91=1,H$1,I91=1,I$1,J91=1,J$1,K91=1,K$1,L91=1,L$1)</f>
        <v>Married</v>
      </c>
      <c r="N91" s="7">
        <v>0</v>
      </c>
      <c r="O91" s="7">
        <v>0</v>
      </c>
      <c r="P91" s="7">
        <v>1</v>
      </c>
      <c r="Q91" s="7">
        <v>0</v>
      </c>
      <c r="R91" s="7" t="str" cm="1">
        <f t="array" ref="R91">_xlfn.IFS(N91=1,N$1,O91=1,O$1,P91=1,P$1,Q91=1,Q$1)</f>
        <v>Master</v>
      </c>
      <c r="S91" t="s">
        <v>72</v>
      </c>
      <c r="T91" s="7">
        <v>34</v>
      </c>
      <c r="U91" s="7">
        <v>1679</v>
      </c>
      <c r="V91" s="7">
        <v>259</v>
      </c>
      <c r="W91" s="7">
        <v>2154</v>
      </c>
      <c r="X91" s="7">
        <v>226</v>
      </c>
      <c r="Y91" s="7">
        <v>42</v>
      </c>
      <c r="Z91" s="20">
        <f>SUM(U91:Y91)</f>
        <v>4360</v>
      </c>
      <c r="AA91" s="7">
        <v>42</v>
      </c>
      <c r="AB91" s="7">
        <v>4318</v>
      </c>
      <c r="AC91" s="7">
        <v>1</v>
      </c>
      <c r="AD91" s="7">
        <v>7</v>
      </c>
      <c r="AE91" s="7">
        <v>6</v>
      </c>
      <c r="AF91" s="7">
        <v>5</v>
      </c>
      <c r="AG91" s="7">
        <v>5</v>
      </c>
      <c r="AH91" s="7">
        <v>0</v>
      </c>
      <c r="AI91" s="7">
        <v>0</v>
      </c>
      <c r="AJ91" s="7">
        <v>0</v>
      </c>
      <c r="AK91" s="7">
        <v>0</v>
      </c>
      <c r="AL91" s="7">
        <v>0</v>
      </c>
      <c r="AM91" s="7">
        <v>0</v>
      </c>
      <c r="AN91" s="7">
        <v>1</v>
      </c>
      <c r="AO91" s="8">
        <v>43497</v>
      </c>
      <c r="AQ91">
        <f>IF($AI91=1,H91,0)</f>
        <v>0</v>
      </c>
      <c r="AR91">
        <f>IF($AI91=1,I91,0)</f>
        <v>0</v>
      </c>
      <c r="AS91">
        <f>IF($AI91=1,K91,0)</f>
        <v>0</v>
      </c>
      <c r="AT91">
        <f>IF($AI91=1,J91,0)</f>
        <v>0</v>
      </c>
      <c r="AU91">
        <f>IF($AI91=1,L91,0)</f>
        <v>0</v>
      </c>
      <c r="AW91">
        <f>IF($AL91=1,U91,0)</f>
        <v>0</v>
      </c>
      <c r="AX91">
        <f>IF($AL91=1,V91,0)</f>
        <v>0</v>
      </c>
      <c r="AY91">
        <f>IF($AL91=1,W91,0)</f>
        <v>0</v>
      </c>
      <c r="AZ91">
        <f>IF($AL91=1,X91,0)</f>
        <v>0</v>
      </c>
      <c r="BA91">
        <f>IF($AL91=1,Y91,0)</f>
        <v>0</v>
      </c>
      <c r="BC91">
        <f>IF($AM91=1,N91,0)</f>
        <v>0</v>
      </c>
      <c r="BD91">
        <f>IF($AM91=1,O91,0)</f>
        <v>0</v>
      </c>
      <c r="BE91">
        <f>IF($AM91=1,P91,0)</f>
        <v>0</v>
      </c>
      <c r="BF91">
        <f>IF($AM91=1,Q91,0)</f>
        <v>0</v>
      </c>
    </row>
    <row r="92" spans="1:58" x14ac:dyDescent="0.3">
      <c r="A92" s="7">
        <v>2668</v>
      </c>
      <c r="B92" s="6">
        <v>124336</v>
      </c>
      <c r="C92" s="6" t="str">
        <f>VLOOKUP(B92,incomegroup,3,TRUE)</f>
        <v>Lower income</v>
      </c>
      <c r="D92" s="7">
        <v>1</v>
      </c>
      <c r="E92" s="7">
        <v>0</v>
      </c>
      <c r="F92" s="7">
        <f>SUM(D92:E92)</f>
        <v>1</v>
      </c>
      <c r="G92" s="7">
        <v>39</v>
      </c>
      <c r="H92" s="7">
        <v>0</v>
      </c>
      <c r="I92" s="7">
        <v>0</v>
      </c>
      <c r="J92" s="7">
        <v>0</v>
      </c>
      <c r="K92" s="7">
        <v>1</v>
      </c>
      <c r="L92" s="7">
        <v>0</v>
      </c>
      <c r="M92" s="7" t="str" cm="1">
        <f t="array" ref="M92">_xlfn.IFS(H92=1,H$1,I92=1,I$1,J92=1,J$1,K92=1,K$1,L92=1,L$1)</f>
        <v>Single</v>
      </c>
      <c r="N92" s="7">
        <v>0</v>
      </c>
      <c r="O92" s="7">
        <v>0</v>
      </c>
      <c r="P92" s="7">
        <v>0</v>
      </c>
      <c r="Q92" s="7">
        <v>0</v>
      </c>
      <c r="R92" s="7" t="e" cm="1">
        <f t="array" ref="R92">_xlfn.IFS(N92=1,N$1,O92=1,O$1,P92=1,P$1,Q92=1,Q$1)</f>
        <v>#N/A</v>
      </c>
      <c r="S92" t="s">
        <v>73</v>
      </c>
      <c r="T92" s="7">
        <v>82</v>
      </c>
      <c r="U92" s="7">
        <v>5</v>
      </c>
      <c r="V92" s="7">
        <v>31</v>
      </c>
      <c r="W92" s="7">
        <v>10</v>
      </c>
      <c r="X92" s="7">
        <v>41</v>
      </c>
      <c r="Y92" s="7">
        <v>10</v>
      </c>
      <c r="Z92" s="20">
        <f>SUM(U92:Y92)</f>
        <v>97</v>
      </c>
      <c r="AA92" s="7">
        <v>61</v>
      </c>
      <c r="AB92" s="7">
        <v>36</v>
      </c>
      <c r="AC92" s="7">
        <v>1</v>
      </c>
      <c r="AD92" s="7">
        <v>1</v>
      </c>
      <c r="AE92" s="7">
        <v>0</v>
      </c>
      <c r="AF92" s="7">
        <v>2</v>
      </c>
      <c r="AG92" s="7">
        <v>7</v>
      </c>
      <c r="AH92" s="7">
        <v>0</v>
      </c>
      <c r="AI92" s="7">
        <v>0</v>
      </c>
      <c r="AJ92" s="7">
        <v>0</v>
      </c>
      <c r="AK92" s="7">
        <v>0</v>
      </c>
      <c r="AL92" s="7">
        <v>0</v>
      </c>
      <c r="AM92" s="7">
        <v>0</v>
      </c>
      <c r="AN92" s="7">
        <v>0</v>
      </c>
      <c r="AO92" s="8">
        <v>43497</v>
      </c>
      <c r="AQ92">
        <f>IF($AI92=1,H92,0)</f>
        <v>0</v>
      </c>
      <c r="AR92">
        <f>IF($AI92=1,I92,0)</f>
        <v>0</v>
      </c>
      <c r="AS92">
        <f>IF($AI92=1,K92,0)</f>
        <v>0</v>
      </c>
      <c r="AT92">
        <f>IF($AI92=1,J92,0)</f>
        <v>0</v>
      </c>
      <c r="AU92">
        <f>IF($AI92=1,L92,0)</f>
        <v>0</v>
      </c>
      <c r="AW92">
        <f>IF($AL92=1,U92,0)</f>
        <v>0</v>
      </c>
      <c r="AX92">
        <f>IF($AL92=1,V92,0)</f>
        <v>0</v>
      </c>
      <c r="AY92">
        <f>IF($AL92=1,W92,0)</f>
        <v>0</v>
      </c>
      <c r="AZ92">
        <f>IF($AL92=1,X92,0)</f>
        <v>0</v>
      </c>
      <c r="BA92">
        <f>IF($AL92=1,Y92,0)</f>
        <v>0</v>
      </c>
      <c r="BC92">
        <f>IF($AM92=1,N92,0)</f>
        <v>0</v>
      </c>
      <c r="BD92">
        <f>IF($AM92=1,O92,0)</f>
        <v>0</v>
      </c>
      <c r="BE92">
        <f>IF($AM92=1,P92,0)</f>
        <v>0</v>
      </c>
      <c r="BF92">
        <f>IF($AM92=1,Q92,0)</f>
        <v>0</v>
      </c>
    </row>
    <row r="93" spans="1:58" x14ac:dyDescent="0.3">
      <c r="A93" s="7">
        <v>1634</v>
      </c>
      <c r="B93" s="6">
        <v>129103</v>
      </c>
      <c r="C93" s="6" t="str">
        <f>VLOOKUP(B93,incomegroup,3,TRUE)</f>
        <v>Lower income</v>
      </c>
      <c r="D93" s="7">
        <v>1</v>
      </c>
      <c r="E93" s="7">
        <v>0</v>
      </c>
      <c r="F93" s="7">
        <f>SUM(D93:E93)</f>
        <v>1</v>
      </c>
      <c r="G93" s="7">
        <v>35</v>
      </c>
      <c r="H93" s="7">
        <v>0</v>
      </c>
      <c r="I93" s="7">
        <v>0</v>
      </c>
      <c r="J93" s="7">
        <v>1</v>
      </c>
      <c r="K93" s="7">
        <v>0</v>
      </c>
      <c r="L93" s="7">
        <v>0</v>
      </c>
      <c r="M93" s="7" t="str" cm="1">
        <f t="array" ref="M93">_xlfn.IFS(H93=1,H$1,I93=1,I$1,J93=1,J$1,K93=1,K$1,L93=1,L$1)</f>
        <v>Together</v>
      </c>
      <c r="N93" s="7">
        <v>0</v>
      </c>
      <c r="O93" s="7">
        <v>1</v>
      </c>
      <c r="P93" s="7">
        <v>0</v>
      </c>
      <c r="Q93" s="7">
        <v>0</v>
      </c>
      <c r="R93" s="7" t="str" cm="1">
        <f t="array" ref="R93">_xlfn.IFS(N93=1,N$1,O93=1,O$1,P93=1,P$1,Q93=1,Q$1)</f>
        <v>Graduate</v>
      </c>
      <c r="S93" t="s">
        <v>69</v>
      </c>
      <c r="T93" s="7">
        <v>38</v>
      </c>
      <c r="U93" s="7">
        <v>71</v>
      </c>
      <c r="V93" s="7">
        <v>0</v>
      </c>
      <c r="W93" s="7">
        <v>75</v>
      </c>
      <c r="X93" s="7">
        <v>27</v>
      </c>
      <c r="Y93" s="7">
        <v>13</v>
      </c>
      <c r="Z93" s="20">
        <f>SUM(U93:Y93)</f>
        <v>186</v>
      </c>
      <c r="AA93" s="7">
        <v>27</v>
      </c>
      <c r="AB93" s="7">
        <v>160</v>
      </c>
      <c r="AC93" s="7">
        <v>2</v>
      </c>
      <c r="AD93" s="7">
        <v>1</v>
      </c>
      <c r="AE93" s="7">
        <v>0</v>
      </c>
      <c r="AF93" s="7">
        <v>3</v>
      </c>
      <c r="AG93" s="7">
        <v>9</v>
      </c>
      <c r="AH93" s="7">
        <v>0</v>
      </c>
      <c r="AI93" s="7">
        <v>0</v>
      </c>
      <c r="AJ93" s="7">
        <v>0</v>
      </c>
      <c r="AK93" s="7">
        <v>0</v>
      </c>
      <c r="AL93" s="7">
        <v>0</v>
      </c>
      <c r="AM93" s="7">
        <v>0</v>
      </c>
      <c r="AN93" s="7">
        <v>0</v>
      </c>
      <c r="AO93" s="8">
        <v>43497</v>
      </c>
      <c r="AQ93">
        <f>IF($AI93=1,H93,0)</f>
        <v>0</v>
      </c>
      <c r="AR93">
        <f>IF($AI93=1,I93,0)</f>
        <v>0</v>
      </c>
      <c r="AS93">
        <f>IF($AI93=1,K93,0)</f>
        <v>0</v>
      </c>
      <c r="AT93">
        <f>IF($AI93=1,J93,0)</f>
        <v>0</v>
      </c>
      <c r="AU93">
        <f>IF($AI93=1,L93,0)</f>
        <v>0</v>
      </c>
      <c r="AW93">
        <f>IF($AL93=1,U93,0)</f>
        <v>0</v>
      </c>
      <c r="AX93">
        <f>IF($AL93=1,V93,0)</f>
        <v>0</v>
      </c>
      <c r="AY93">
        <f>IF($AL93=1,W93,0)</f>
        <v>0</v>
      </c>
      <c r="AZ93">
        <f>IF($AL93=1,X93,0)</f>
        <v>0</v>
      </c>
      <c r="BA93">
        <f>IF($AL93=1,Y93,0)</f>
        <v>0</v>
      </c>
      <c r="BC93">
        <f>IF($AM93=1,N93,0)</f>
        <v>0</v>
      </c>
      <c r="BD93">
        <f>IF($AM93=1,O93,0)</f>
        <v>0</v>
      </c>
      <c r="BE93">
        <f>IF($AM93=1,P93,0)</f>
        <v>0</v>
      </c>
      <c r="BF93">
        <f>IF($AM93=1,Q93,0)</f>
        <v>0</v>
      </c>
    </row>
    <row r="94" spans="1:58" x14ac:dyDescent="0.3">
      <c r="A94" s="7">
        <v>2430</v>
      </c>
      <c r="B94" s="6">
        <v>132727</v>
      </c>
      <c r="C94" s="6" t="str">
        <f>VLOOKUP(B94,incomegroup,3,TRUE)</f>
        <v>Lower income</v>
      </c>
      <c r="D94" s="7">
        <v>0</v>
      </c>
      <c r="E94" s="7">
        <v>0</v>
      </c>
      <c r="F94" s="7">
        <f>SUM(D94:E94)</f>
        <v>0</v>
      </c>
      <c r="G94" s="7">
        <v>55</v>
      </c>
      <c r="H94" s="7">
        <v>0</v>
      </c>
      <c r="I94" s="7">
        <v>0</v>
      </c>
      <c r="J94" s="7">
        <v>1</v>
      </c>
      <c r="K94" s="7">
        <v>0</v>
      </c>
      <c r="L94" s="7">
        <v>0</v>
      </c>
      <c r="M94" s="7" t="str" cm="1">
        <f t="array" ref="M94">_xlfn.IFS(H94=1,H$1,I94=1,I$1,J94=1,J$1,K94=1,K$1,L94=1,L$1)</f>
        <v>Together</v>
      </c>
      <c r="N94" s="7">
        <v>0</v>
      </c>
      <c r="O94" s="7">
        <v>0</v>
      </c>
      <c r="P94" s="7">
        <v>0</v>
      </c>
      <c r="Q94" s="7">
        <v>1</v>
      </c>
      <c r="R94" s="7" t="str" cm="1">
        <f t="array" ref="R94">_xlfn.IFS(N94=1,N$1,O94=1,O$1,P94=1,P$1,Q94=1,Q$1)</f>
        <v>PhD</v>
      </c>
      <c r="S94" t="s">
        <v>68</v>
      </c>
      <c r="T94" s="7">
        <v>38</v>
      </c>
      <c r="U94" s="7">
        <v>677</v>
      </c>
      <c r="V94" s="7">
        <v>53</v>
      </c>
      <c r="W94" s="7">
        <v>730</v>
      </c>
      <c r="X94" s="7">
        <v>349</v>
      </c>
      <c r="Y94" s="7">
        <v>53</v>
      </c>
      <c r="Z94" s="20">
        <f>SUM(U94:Y94)</f>
        <v>1862</v>
      </c>
      <c r="AA94" s="7">
        <v>284</v>
      </c>
      <c r="AB94" s="7">
        <v>1578</v>
      </c>
      <c r="AC94" s="7">
        <v>2</v>
      </c>
      <c r="AD94" s="7">
        <v>7</v>
      </c>
      <c r="AE94" s="7">
        <v>3</v>
      </c>
      <c r="AF94" s="7">
        <v>5</v>
      </c>
      <c r="AG94" s="7">
        <v>8</v>
      </c>
      <c r="AH94" s="7">
        <v>0</v>
      </c>
      <c r="AI94" s="7">
        <v>0</v>
      </c>
      <c r="AJ94" s="7">
        <v>0</v>
      </c>
      <c r="AK94" s="7">
        <v>0</v>
      </c>
      <c r="AL94" s="7">
        <v>0</v>
      </c>
      <c r="AM94" s="7">
        <v>0</v>
      </c>
      <c r="AN94" s="7">
        <v>0</v>
      </c>
      <c r="AO94" s="8">
        <v>43498</v>
      </c>
      <c r="AQ94">
        <f>IF($AI94=1,H94,0)</f>
        <v>0</v>
      </c>
      <c r="AR94">
        <f>IF($AI94=1,I94,0)</f>
        <v>0</v>
      </c>
      <c r="AS94">
        <f>IF($AI94=1,K94,0)</f>
        <v>0</v>
      </c>
      <c r="AT94">
        <f>IF($AI94=1,J94,0)</f>
        <v>0</v>
      </c>
      <c r="AU94">
        <f>IF($AI94=1,L94,0)</f>
        <v>0</v>
      </c>
      <c r="AW94">
        <f>IF($AL94=1,U94,0)</f>
        <v>0</v>
      </c>
      <c r="AX94">
        <f>IF($AL94=1,V94,0)</f>
        <v>0</v>
      </c>
      <c r="AY94">
        <f>IF($AL94=1,W94,0)</f>
        <v>0</v>
      </c>
      <c r="AZ94">
        <f>IF($AL94=1,X94,0)</f>
        <v>0</v>
      </c>
      <c r="BA94">
        <f>IF($AL94=1,Y94,0)</f>
        <v>0</v>
      </c>
      <c r="BC94">
        <f>IF($AM94=1,N94,0)</f>
        <v>0</v>
      </c>
      <c r="BD94">
        <f>IF($AM94=1,O94,0)</f>
        <v>0</v>
      </c>
      <c r="BE94">
        <f>IF($AM94=1,P94,0)</f>
        <v>0</v>
      </c>
      <c r="BF94">
        <f>IF($AM94=1,Q94,0)</f>
        <v>0</v>
      </c>
    </row>
    <row r="95" spans="1:58" x14ac:dyDescent="0.3">
      <c r="A95" s="7">
        <v>2763</v>
      </c>
      <c r="B95" s="6">
        <v>160839</v>
      </c>
      <c r="C95" s="6" t="str">
        <f>VLOOKUP(B95,incomegroup,3,TRUE)</f>
        <v>Middle Income</v>
      </c>
      <c r="D95" s="7">
        <v>1</v>
      </c>
      <c r="E95" s="7">
        <v>1</v>
      </c>
      <c r="F95" s="7">
        <f>SUM(D95:E95)</f>
        <v>2</v>
      </c>
      <c r="G95" s="7">
        <v>41</v>
      </c>
      <c r="H95" s="7">
        <v>0</v>
      </c>
      <c r="I95" s="7">
        <v>0</v>
      </c>
      <c r="J95" s="7">
        <v>1</v>
      </c>
      <c r="K95" s="7">
        <v>0</v>
      </c>
      <c r="L95" s="7">
        <v>0</v>
      </c>
      <c r="M95" s="7" t="str" cm="1">
        <f t="array" ref="M95">_xlfn.IFS(H95=1,H$1,I95=1,I$1,J95=1,J$1,K95=1,K$1,L95=1,L$1)</f>
        <v>Together</v>
      </c>
      <c r="N95" s="7">
        <v>0</v>
      </c>
      <c r="O95" s="7">
        <v>0</v>
      </c>
      <c r="P95" s="7">
        <v>0</v>
      </c>
      <c r="Q95" s="7">
        <v>0</v>
      </c>
      <c r="R95" s="7" t="e" cm="1">
        <f t="array" ref="R95">_xlfn.IFS(N95=1,N$1,O95=1,O$1,P95=1,P$1,Q95=1,Q$1)</f>
        <v>#N/A</v>
      </c>
      <c r="S95" t="s">
        <v>72</v>
      </c>
      <c r="T95" s="7">
        <v>72</v>
      </c>
      <c r="U95" s="7">
        <v>1586</v>
      </c>
      <c r="V95" s="7">
        <v>56</v>
      </c>
      <c r="W95" s="7">
        <v>338</v>
      </c>
      <c r="X95" s="7">
        <v>590</v>
      </c>
      <c r="Y95" s="7">
        <v>397</v>
      </c>
      <c r="Z95" s="20">
        <f>SUM(U95:Y95)</f>
        <v>2967</v>
      </c>
      <c r="AA95" s="7">
        <v>338</v>
      </c>
      <c r="AB95" s="7">
        <v>2628</v>
      </c>
      <c r="AC95" s="7">
        <v>13</v>
      </c>
      <c r="AD95" s="7">
        <v>2</v>
      </c>
      <c r="AE95" s="7">
        <v>2</v>
      </c>
      <c r="AF95" s="7">
        <v>12</v>
      </c>
      <c r="AG95" s="7">
        <v>8</v>
      </c>
      <c r="AH95" s="7">
        <v>0</v>
      </c>
      <c r="AI95" s="7">
        <v>0</v>
      </c>
      <c r="AJ95" s="7">
        <v>0</v>
      </c>
      <c r="AK95" s="7">
        <v>0</v>
      </c>
      <c r="AL95" s="7">
        <v>0</v>
      </c>
      <c r="AM95" s="7">
        <v>0</v>
      </c>
      <c r="AN95" s="7">
        <v>0</v>
      </c>
      <c r="AO95" s="8">
        <v>43498</v>
      </c>
      <c r="AQ95">
        <f>IF($AI95=1,H95,0)</f>
        <v>0</v>
      </c>
      <c r="AR95">
        <f>IF($AI95=1,I95,0)</f>
        <v>0</v>
      </c>
      <c r="AS95">
        <f>IF($AI95=1,K95,0)</f>
        <v>0</v>
      </c>
      <c r="AT95">
        <f>IF($AI95=1,J95,0)</f>
        <v>0</v>
      </c>
      <c r="AU95">
        <f>IF($AI95=1,L95,0)</f>
        <v>0</v>
      </c>
      <c r="AW95">
        <f>IF($AL95=1,U95,0)</f>
        <v>0</v>
      </c>
      <c r="AX95">
        <f>IF($AL95=1,V95,0)</f>
        <v>0</v>
      </c>
      <c r="AY95">
        <f>IF($AL95=1,W95,0)</f>
        <v>0</v>
      </c>
      <c r="AZ95">
        <f>IF($AL95=1,X95,0)</f>
        <v>0</v>
      </c>
      <c r="BA95">
        <f>IF($AL95=1,Y95,0)</f>
        <v>0</v>
      </c>
      <c r="BC95">
        <f>IF($AM95=1,N95,0)</f>
        <v>0</v>
      </c>
      <c r="BD95">
        <f>IF($AM95=1,O95,0)</f>
        <v>0</v>
      </c>
      <c r="BE95">
        <f>IF($AM95=1,P95,0)</f>
        <v>0</v>
      </c>
      <c r="BF95">
        <f>IF($AM95=1,Q95,0)</f>
        <v>0</v>
      </c>
    </row>
    <row r="96" spans="1:58" x14ac:dyDescent="0.3">
      <c r="A96" s="7">
        <v>2971</v>
      </c>
      <c r="B96" s="6">
        <v>179205</v>
      </c>
      <c r="C96" s="6" t="str">
        <f>VLOOKUP(B96,incomegroup,3,TRUE)</f>
        <v>Middle Income</v>
      </c>
      <c r="D96" s="7">
        <v>0</v>
      </c>
      <c r="E96" s="7">
        <v>0</v>
      </c>
      <c r="F96" s="7">
        <f>SUM(D96:E96)</f>
        <v>0</v>
      </c>
      <c r="G96" s="7">
        <v>45</v>
      </c>
      <c r="H96" s="7">
        <v>0</v>
      </c>
      <c r="I96" s="7">
        <v>1</v>
      </c>
      <c r="J96" s="7">
        <v>0</v>
      </c>
      <c r="K96" s="7">
        <v>0</v>
      </c>
      <c r="L96" s="7">
        <v>0</v>
      </c>
      <c r="M96" s="7" t="str" cm="1">
        <f t="array" ref="M96">_xlfn.IFS(H96=1,H$1,I96=1,I$1,J96=1,J$1,K96=1,K$1,L96=1,L$1)</f>
        <v>Married</v>
      </c>
      <c r="N96" s="7">
        <v>0</v>
      </c>
      <c r="O96" s="7">
        <v>1</v>
      </c>
      <c r="P96" s="7">
        <v>0</v>
      </c>
      <c r="Q96" s="7">
        <v>0</v>
      </c>
      <c r="R96" s="7" t="str" cm="1">
        <f t="array" ref="R96">_xlfn.IFS(N96=1,N$1,O96=1,O$1,P96=1,P$1,Q96=1,Q$1)</f>
        <v>Graduate</v>
      </c>
      <c r="S96" t="s">
        <v>70</v>
      </c>
      <c r="T96" s="7">
        <v>73</v>
      </c>
      <c r="U96" s="7">
        <v>1140</v>
      </c>
      <c r="V96" s="7">
        <v>52</v>
      </c>
      <c r="W96" s="7">
        <v>265</v>
      </c>
      <c r="X96" s="7">
        <v>405</v>
      </c>
      <c r="Y96" s="7">
        <v>63</v>
      </c>
      <c r="Z96" s="20">
        <f>SUM(U96:Y96)</f>
        <v>1925</v>
      </c>
      <c r="AA96" s="7">
        <v>100</v>
      </c>
      <c r="AB96" s="7">
        <v>1826</v>
      </c>
      <c r="AC96" s="7">
        <v>1</v>
      </c>
      <c r="AD96" s="7">
        <v>6</v>
      </c>
      <c r="AE96" s="7">
        <v>5</v>
      </c>
      <c r="AF96" s="7">
        <v>4</v>
      </c>
      <c r="AG96" s="7">
        <v>4</v>
      </c>
      <c r="AH96" s="7">
        <v>0</v>
      </c>
      <c r="AI96" s="7">
        <v>0</v>
      </c>
      <c r="AJ96" s="7">
        <v>0</v>
      </c>
      <c r="AK96" s="7">
        <v>1</v>
      </c>
      <c r="AL96" s="7">
        <v>0</v>
      </c>
      <c r="AM96" s="7">
        <v>0</v>
      </c>
      <c r="AN96" s="7">
        <v>1</v>
      </c>
      <c r="AO96" s="8">
        <v>43499</v>
      </c>
      <c r="AQ96">
        <f>IF($AI96=1,H96,0)</f>
        <v>0</v>
      </c>
      <c r="AR96">
        <f>IF($AI96=1,I96,0)</f>
        <v>0</v>
      </c>
      <c r="AS96">
        <f>IF($AI96=1,K96,0)</f>
        <v>0</v>
      </c>
      <c r="AT96">
        <f>IF($AI96=1,J96,0)</f>
        <v>0</v>
      </c>
      <c r="AU96">
        <f>IF($AI96=1,L96,0)</f>
        <v>0</v>
      </c>
      <c r="AW96">
        <f>IF($AL96=1,U96,0)</f>
        <v>0</v>
      </c>
      <c r="AX96">
        <f>IF($AL96=1,V96,0)</f>
        <v>0</v>
      </c>
      <c r="AY96">
        <f>IF($AL96=1,W96,0)</f>
        <v>0</v>
      </c>
      <c r="AZ96">
        <f>IF($AL96=1,X96,0)</f>
        <v>0</v>
      </c>
      <c r="BA96">
        <f>IF($AL96=1,Y96,0)</f>
        <v>0</v>
      </c>
      <c r="BC96">
        <f>IF($AM96=1,N96,0)</f>
        <v>0</v>
      </c>
      <c r="BD96">
        <f>IF($AM96=1,O96,0)</f>
        <v>0</v>
      </c>
      <c r="BE96">
        <f>IF($AM96=1,P96,0)</f>
        <v>0</v>
      </c>
      <c r="BF96">
        <f>IF($AM96=1,Q96,0)</f>
        <v>0</v>
      </c>
    </row>
    <row r="97" spans="1:58" x14ac:dyDescent="0.3">
      <c r="A97" s="7">
        <v>2132</v>
      </c>
      <c r="B97" s="6">
        <v>168142</v>
      </c>
      <c r="C97" s="6" t="str">
        <f>VLOOKUP(B97,incomegroup,3,TRUE)</f>
        <v>Middle Income</v>
      </c>
      <c r="D97" s="7">
        <v>0</v>
      </c>
      <c r="E97" s="7">
        <v>1</v>
      </c>
      <c r="F97" s="7">
        <f>SUM(D97:E97)</f>
        <v>1</v>
      </c>
      <c r="G97" s="7">
        <v>56</v>
      </c>
      <c r="H97" s="7">
        <v>0</v>
      </c>
      <c r="I97" s="7">
        <v>0</v>
      </c>
      <c r="J97" s="7">
        <v>1</v>
      </c>
      <c r="K97" s="7">
        <v>0</v>
      </c>
      <c r="L97" s="7">
        <v>0</v>
      </c>
      <c r="M97" s="7" t="str" cm="1">
        <f t="array" ref="M97">_xlfn.IFS(H97=1,H$1,I97=1,I$1,J97=1,J$1,K97=1,K$1,L97=1,L$1)</f>
        <v>Together</v>
      </c>
      <c r="N97" s="7">
        <v>0</v>
      </c>
      <c r="O97" s="7">
        <v>1</v>
      </c>
      <c r="P97" s="7">
        <v>0</v>
      </c>
      <c r="Q97" s="7">
        <v>0</v>
      </c>
      <c r="R97" s="7" t="str" cm="1">
        <f t="array" ref="R97">_xlfn.IFS(N97=1,N$1,O97=1,O$1,P97=1,P$1,Q97=1,Q$1)</f>
        <v>Graduate</v>
      </c>
      <c r="S97" t="s">
        <v>69</v>
      </c>
      <c r="T97" s="7">
        <v>96</v>
      </c>
      <c r="U97" s="7">
        <v>2213</v>
      </c>
      <c r="V97" s="7">
        <v>311</v>
      </c>
      <c r="W97" s="7">
        <v>484</v>
      </c>
      <c r="X97" s="7">
        <v>225</v>
      </c>
      <c r="Y97" s="7">
        <v>276</v>
      </c>
      <c r="Z97" s="20">
        <f>SUM(U97:Y97)</f>
        <v>3509</v>
      </c>
      <c r="AA97" s="7">
        <v>91</v>
      </c>
      <c r="AB97" s="7">
        <v>3418</v>
      </c>
      <c r="AC97" s="7">
        <v>3</v>
      </c>
      <c r="AD97" s="7">
        <v>10</v>
      </c>
      <c r="AE97" s="7">
        <v>4</v>
      </c>
      <c r="AF97" s="7">
        <v>7</v>
      </c>
      <c r="AG97" s="7">
        <v>6</v>
      </c>
      <c r="AH97" s="7">
        <v>0</v>
      </c>
      <c r="AI97" s="7">
        <v>0</v>
      </c>
      <c r="AJ97" s="7">
        <v>0</v>
      </c>
      <c r="AK97" s="7">
        <v>0</v>
      </c>
      <c r="AL97" s="7">
        <v>0</v>
      </c>
      <c r="AM97" s="7">
        <v>0</v>
      </c>
      <c r="AN97" s="7">
        <v>0</v>
      </c>
      <c r="AO97" s="8">
        <v>43499</v>
      </c>
      <c r="AQ97">
        <f>IF($AI97=1,H97,0)</f>
        <v>0</v>
      </c>
      <c r="AR97">
        <f>IF($AI97=1,I97,0)</f>
        <v>0</v>
      </c>
      <c r="AS97">
        <f>IF($AI97=1,K97,0)</f>
        <v>0</v>
      </c>
      <c r="AT97">
        <f>IF($AI97=1,J97,0)</f>
        <v>0</v>
      </c>
      <c r="AU97">
        <f>IF($AI97=1,L97,0)</f>
        <v>0</v>
      </c>
      <c r="AW97">
        <f>IF($AL97=1,U97,0)</f>
        <v>0</v>
      </c>
      <c r="AX97">
        <f>IF($AL97=1,V97,0)</f>
        <v>0</v>
      </c>
      <c r="AY97">
        <f>IF($AL97=1,W97,0)</f>
        <v>0</v>
      </c>
      <c r="AZ97">
        <f>IF($AL97=1,X97,0)</f>
        <v>0</v>
      </c>
      <c r="BA97">
        <f>IF($AL97=1,Y97,0)</f>
        <v>0</v>
      </c>
      <c r="BC97">
        <f>IF($AM97=1,N97,0)</f>
        <v>0</v>
      </c>
      <c r="BD97">
        <f>IF($AM97=1,O97,0)</f>
        <v>0</v>
      </c>
      <c r="BE97">
        <f>IF($AM97=1,P97,0)</f>
        <v>0</v>
      </c>
      <c r="BF97">
        <f>IF($AM97=1,Q97,0)</f>
        <v>0</v>
      </c>
    </row>
    <row r="98" spans="1:58" x14ac:dyDescent="0.3">
      <c r="A98" s="7">
        <v>2133</v>
      </c>
      <c r="B98" s="6">
        <v>107500</v>
      </c>
      <c r="C98" s="6" t="str">
        <f>VLOOKUP(B98,incomegroup,3,TRUE)</f>
        <v>Lower income</v>
      </c>
      <c r="D98" s="7">
        <v>0</v>
      </c>
      <c r="E98" s="7">
        <v>1</v>
      </c>
      <c r="F98" s="7">
        <f>SUM(D98:E98)</f>
        <v>1</v>
      </c>
      <c r="G98" s="7">
        <v>41</v>
      </c>
      <c r="H98" s="7">
        <v>0</v>
      </c>
      <c r="I98" s="7">
        <v>1</v>
      </c>
      <c r="J98" s="7">
        <v>0</v>
      </c>
      <c r="K98" s="7">
        <v>0</v>
      </c>
      <c r="L98" s="7">
        <v>0</v>
      </c>
      <c r="M98" s="7" t="str" cm="1">
        <f t="array" ref="M98">_xlfn.IFS(H98=1,H$1,I98=1,I$1,J98=1,J$1,K98=1,K$1,L98=1,L$1)</f>
        <v>Married</v>
      </c>
      <c r="N98" s="7">
        <v>0</v>
      </c>
      <c r="O98" s="7">
        <v>1</v>
      </c>
      <c r="P98" s="7">
        <v>0</v>
      </c>
      <c r="Q98" s="7">
        <v>0</v>
      </c>
      <c r="R98" s="7" t="str" cm="1">
        <f t="array" ref="R98">_xlfn.IFS(N98=1,N$1,O98=1,O$1,P98=1,P$1,Q98=1,Q$1)</f>
        <v>Graduate</v>
      </c>
      <c r="S98" t="s">
        <v>72</v>
      </c>
      <c r="T98" s="7">
        <v>61</v>
      </c>
      <c r="U98" s="7">
        <v>72</v>
      </c>
      <c r="V98" s="7">
        <v>29</v>
      </c>
      <c r="W98" s="7">
        <v>43</v>
      </c>
      <c r="X98" s="7">
        <v>43</v>
      </c>
      <c r="Y98" s="7">
        <v>0</v>
      </c>
      <c r="Z98" s="20">
        <f>SUM(U98:Y98)</f>
        <v>187</v>
      </c>
      <c r="AA98" s="7">
        <v>72</v>
      </c>
      <c r="AB98" s="7">
        <v>115</v>
      </c>
      <c r="AC98" s="7">
        <v>1</v>
      </c>
      <c r="AD98" s="7">
        <v>1</v>
      </c>
      <c r="AE98" s="7">
        <v>0</v>
      </c>
      <c r="AF98" s="7">
        <v>2</v>
      </c>
      <c r="AG98" s="7">
        <v>8</v>
      </c>
      <c r="AH98" s="7">
        <v>0</v>
      </c>
      <c r="AI98" s="7">
        <v>0</v>
      </c>
      <c r="AJ98" s="7">
        <v>0</v>
      </c>
      <c r="AK98" s="7">
        <v>0</v>
      </c>
      <c r="AL98" s="7">
        <v>0</v>
      </c>
      <c r="AM98" s="7">
        <v>0</v>
      </c>
      <c r="AN98" s="7">
        <v>0</v>
      </c>
      <c r="AO98" s="8">
        <v>43499</v>
      </c>
      <c r="AQ98">
        <f>IF($AI98=1,H98,0)</f>
        <v>0</v>
      </c>
      <c r="AR98">
        <f>IF($AI98=1,I98,0)</f>
        <v>0</v>
      </c>
      <c r="AS98">
        <f>IF($AI98=1,K98,0)</f>
        <v>0</v>
      </c>
      <c r="AT98">
        <f>IF($AI98=1,J98,0)</f>
        <v>0</v>
      </c>
      <c r="AU98">
        <f>IF($AI98=1,L98,0)</f>
        <v>0</v>
      </c>
      <c r="AW98">
        <f>IF($AL98=1,U98,0)</f>
        <v>0</v>
      </c>
      <c r="AX98">
        <f>IF($AL98=1,V98,0)</f>
        <v>0</v>
      </c>
      <c r="AY98">
        <f>IF($AL98=1,W98,0)</f>
        <v>0</v>
      </c>
      <c r="AZ98">
        <f>IF($AL98=1,X98,0)</f>
        <v>0</v>
      </c>
      <c r="BA98">
        <f>IF($AL98=1,Y98,0)</f>
        <v>0</v>
      </c>
      <c r="BC98">
        <f>IF($AM98=1,N98,0)</f>
        <v>0</v>
      </c>
      <c r="BD98">
        <f>IF($AM98=1,O98,0)</f>
        <v>0</v>
      </c>
      <c r="BE98">
        <f>IF($AM98=1,P98,0)</f>
        <v>0</v>
      </c>
      <c r="BF98">
        <f>IF($AM98=1,Q98,0)</f>
        <v>0</v>
      </c>
    </row>
    <row r="99" spans="1:58" x14ac:dyDescent="0.3">
      <c r="A99" s="7">
        <v>1075</v>
      </c>
      <c r="B99" s="6">
        <v>129760</v>
      </c>
      <c r="C99" s="6" t="str">
        <f>VLOOKUP(B99,incomegroup,3,TRUE)</f>
        <v>Lower income</v>
      </c>
      <c r="D99" s="7">
        <v>1</v>
      </c>
      <c r="E99" s="7">
        <v>0</v>
      </c>
      <c r="F99" s="7">
        <f>SUM(D99:E99)</f>
        <v>1</v>
      </c>
      <c r="G99" s="7">
        <v>35</v>
      </c>
      <c r="H99" s="7">
        <v>0</v>
      </c>
      <c r="I99" s="7">
        <v>0</v>
      </c>
      <c r="J99" s="7">
        <v>0</v>
      </c>
      <c r="K99" s="7">
        <v>1</v>
      </c>
      <c r="L99" s="7">
        <v>0</v>
      </c>
      <c r="M99" s="7" t="str" cm="1">
        <f t="array" ref="M99">_xlfn.IFS(H99=1,H$1,I99=1,I$1,J99=1,J$1,K99=1,K$1,L99=1,L$1)</f>
        <v>Single</v>
      </c>
      <c r="N99" s="7">
        <v>0</v>
      </c>
      <c r="O99" s="7">
        <v>1</v>
      </c>
      <c r="P99" s="7">
        <v>0</v>
      </c>
      <c r="Q99" s="7">
        <v>0</v>
      </c>
      <c r="R99" s="7" t="str" cm="1">
        <f t="array" ref="R99">_xlfn.IFS(N99=1,N$1,O99=1,O$1,P99=1,P$1,Q99=1,Q$1)</f>
        <v>Graduate</v>
      </c>
      <c r="S99" t="s">
        <v>70</v>
      </c>
      <c r="T99" s="7">
        <v>87</v>
      </c>
      <c r="U99" s="7">
        <v>279</v>
      </c>
      <c r="V99" s="7">
        <v>17</v>
      </c>
      <c r="W99" s="7">
        <v>296</v>
      </c>
      <c r="X99" s="7">
        <v>31</v>
      </c>
      <c r="Y99" s="7">
        <v>22</v>
      </c>
      <c r="Z99" s="20">
        <f>SUM(U99:Y99)</f>
        <v>645</v>
      </c>
      <c r="AA99" s="7">
        <v>74</v>
      </c>
      <c r="AB99" s="7">
        <v>571</v>
      </c>
      <c r="AC99" s="7">
        <v>4</v>
      </c>
      <c r="AD99" s="7">
        <v>3</v>
      </c>
      <c r="AE99" s="7">
        <v>1</v>
      </c>
      <c r="AF99" s="7">
        <v>4</v>
      </c>
      <c r="AG99" s="7">
        <v>8</v>
      </c>
      <c r="AH99" s="7">
        <v>0</v>
      </c>
      <c r="AI99" s="7">
        <v>0</v>
      </c>
      <c r="AJ99" s="7">
        <v>0</v>
      </c>
      <c r="AK99" s="7">
        <v>0</v>
      </c>
      <c r="AL99" s="7">
        <v>0</v>
      </c>
      <c r="AM99" s="7">
        <v>0</v>
      </c>
      <c r="AN99" s="7">
        <v>0</v>
      </c>
      <c r="AO99" s="8">
        <v>43499</v>
      </c>
      <c r="AQ99">
        <f>IF($AI99=1,H99,0)</f>
        <v>0</v>
      </c>
      <c r="AR99">
        <f>IF($AI99=1,I99,0)</f>
        <v>0</v>
      </c>
      <c r="AS99">
        <f>IF($AI99=1,K99,0)</f>
        <v>0</v>
      </c>
      <c r="AT99">
        <f>IF($AI99=1,J99,0)</f>
        <v>0</v>
      </c>
      <c r="AU99">
        <f>IF($AI99=1,L99,0)</f>
        <v>0</v>
      </c>
      <c r="AW99">
        <f>IF($AL99=1,U99,0)</f>
        <v>0</v>
      </c>
      <c r="AX99">
        <f>IF($AL99=1,V99,0)</f>
        <v>0</v>
      </c>
      <c r="AY99">
        <f>IF($AL99=1,W99,0)</f>
        <v>0</v>
      </c>
      <c r="AZ99">
        <f>IF($AL99=1,X99,0)</f>
        <v>0</v>
      </c>
      <c r="BA99">
        <f>IF($AL99=1,Y99,0)</f>
        <v>0</v>
      </c>
      <c r="BC99">
        <f>IF($AM99=1,N99,0)</f>
        <v>0</v>
      </c>
      <c r="BD99">
        <f>IF($AM99=1,O99,0)</f>
        <v>0</v>
      </c>
      <c r="BE99">
        <f>IF($AM99=1,P99,0)</f>
        <v>0</v>
      </c>
      <c r="BF99">
        <f>IF($AM99=1,Q99,0)</f>
        <v>0</v>
      </c>
    </row>
    <row r="100" spans="1:58" x14ac:dyDescent="0.3">
      <c r="A100" s="7">
        <v>2751</v>
      </c>
      <c r="B100" s="6">
        <v>129760</v>
      </c>
      <c r="C100" s="6" t="str">
        <f>VLOOKUP(B100,incomegroup,3,TRUE)</f>
        <v>Lower income</v>
      </c>
      <c r="D100" s="7">
        <v>1</v>
      </c>
      <c r="E100" s="7">
        <v>0</v>
      </c>
      <c r="F100" s="7">
        <f>SUM(D100:E100)</f>
        <v>1</v>
      </c>
      <c r="G100" s="7">
        <v>35</v>
      </c>
      <c r="H100" s="7">
        <v>0</v>
      </c>
      <c r="I100" s="7">
        <v>0</v>
      </c>
      <c r="J100" s="7">
        <v>0</v>
      </c>
      <c r="K100" s="7">
        <v>1</v>
      </c>
      <c r="L100" s="7">
        <v>0</v>
      </c>
      <c r="M100" s="7" t="str" cm="1">
        <f t="array" ref="M100">_xlfn.IFS(H100=1,H$1,I100=1,I$1,J100=1,J$1,K100=1,K$1,L100=1,L$1)</f>
        <v>Single</v>
      </c>
      <c r="N100" s="7">
        <v>0</v>
      </c>
      <c r="O100" s="7">
        <v>1</v>
      </c>
      <c r="P100" s="7">
        <v>0</v>
      </c>
      <c r="Q100" s="7">
        <v>0</v>
      </c>
      <c r="R100" s="7" t="str" cm="1">
        <f t="array" ref="R100">_xlfn.IFS(N100=1,N$1,O100=1,O$1,P100=1,P$1,Q100=1,Q$1)</f>
        <v>Graduate</v>
      </c>
      <c r="S100" t="s">
        <v>72</v>
      </c>
      <c r="T100" s="7">
        <v>87</v>
      </c>
      <c r="U100" s="7">
        <v>279</v>
      </c>
      <c r="V100" s="7">
        <v>17</v>
      </c>
      <c r="W100" s="7">
        <v>296</v>
      </c>
      <c r="X100" s="7">
        <v>31</v>
      </c>
      <c r="Y100" s="7">
        <v>22</v>
      </c>
      <c r="Z100" s="20">
        <f>SUM(U100:Y100)</f>
        <v>645</v>
      </c>
      <c r="AA100" s="7">
        <v>74</v>
      </c>
      <c r="AB100" s="7">
        <v>571</v>
      </c>
      <c r="AC100" s="7">
        <v>4</v>
      </c>
      <c r="AD100" s="7">
        <v>3</v>
      </c>
      <c r="AE100" s="7">
        <v>1</v>
      </c>
      <c r="AF100" s="7">
        <v>4</v>
      </c>
      <c r="AG100" s="7">
        <v>8</v>
      </c>
      <c r="AH100" s="7">
        <v>0</v>
      </c>
      <c r="AI100" s="7">
        <v>0</v>
      </c>
      <c r="AJ100" s="7">
        <v>0</v>
      </c>
      <c r="AK100" s="7">
        <v>0</v>
      </c>
      <c r="AL100" s="7">
        <v>0</v>
      </c>
      <c r="AM100" s="7">
        <v>0</v>
      </c>
      <c r="AN100" s="7">
        <v>0</v>
      </c>
      <c r="AO100" s="8">
        <v>43499</v>
      </c>
      <c r="AQ100">
        <f>IF($AI100=1,H100,0)</f>
        <v>0</v>
      </c>
      <c r="AR100">
        <f>IF($AI100=1,I100,0)</f>
        <v>0</v>
      </c>
      <c r="AS100">
        <f>IF($AI100=1,K100,0)</f>
        <v>0</v>
      </c>
      <c r="AT100">
        <f>IF($AI100=1,J100,0)</f>
        <v>0</v>
      </c>
      <c r="AU100">
        <f>IF($AI100=1,L100,0)</f>
        <v>0</v>
      </c>
      <c r="AW100">
        <f>IF($AL100=1,U100,0)</f>
        <v>0</v>
      </c>
      <c r="AX100">
        <f>IF($AL100=1,V100,0)</f>
        <v>0</v>
      </c>
      <c r="AY100">
        <f>IF($AL100=1,W100,0)</f>
        <v>0</v>
      </c>
      <c r="AZ100">
        <f>IF($AL100=1,X100,0)</f>
        <v>0</v>
      </c>
      <c r="BA100">
        <f>IF($AL100=1,Y100,0)</f>
        <v>0</v>
      </c>
      <c r="BC100">
        <f>IF($AM100=1,N100,0)</f>
        <v>0</v>
      </c>
      <c r="BD100">
        <f>IF($AM100=1,O100,0)</f>
        <v>0</v>
      </c>
      <c r="BE100">
        <f>IF($AM100=1,P100,0)</f>
        <v>0</v>
      </c>
      <c r="BF100">
        <f>IF($AM100=1,Q100,0)</f>
        <v>0</v>
      </c>
    </row>
    <row r="101" spans="1:58" x14ac:dyDescent="0.3">
      <c r="A101" s="7">
        <v>2037</v>
      </c>
      <c r="B101" s="6">
        <v>142557</v>
      </c>
      <c r="C101" s="6" t="str">
        <f>VLOOKUP(B101,incomegroup,3,TRUE)</f>
        <v>Lower income</v>
      </c>
      <c r="D101" s="7">
        <v>0</v>
      </c>
      <c r="E101" s="7">
        <v>1</v>
      </c>
      <c r="F101" s="7">
        <f>SUM(D101:E101)</f>
        <v>1</v>
      </c>
      <c r="G101" s="7">
        <v>46</v>
      </c>
      <c r="H101" s="7">
        <v>0</v>
      </c>
      <c r="I101" s="7">
        <v>1</v>
      </c>
      <c r="J101" s="7">
        <v>0</v>
      </c>
      <c r="K101" s="7">
        <v>0</v>
      </c>
      <c r="L101" s="7">
        <v>0</v>
      </c>
      <c r="M101" s="7" t="str" cm="1">
        <f t="array" ref="M101">_xlfn.IFS(H101=1,H$1,I101=1,I$1,J101=1,J$1,K101=1,K$1,L101=1,L$1)</f>
        <v>Married</v>
      </c>
      <c r="N101" s="7">
        <v>0</v>
      </c>
      <c r="O101" s="7">
        <v>1</v>
      </c>
      <c r="P101" s="7">
        <v>0</v>
      </c>
      <c r="Q101" s="7">
        <v>0</v>
      </c>
      <c r="R101" s="7" t="str" cm="1">
        <f t="array" ref="R101">_xlfn.IFS(N101=1,N$1,O101=1,O$1,P101=1,P$1,Q101=1,Q$1)</f>
        <v>Graduate</v>
      </c>
      <c r="S101" t="s">
        <v>72</v>
      </c>
      <c r="T101" s="7">
        <v>98</v>
      </c>
      <c r="U101" s="7">
        <v>643</v>
      </c>
      <c r="V101" s="7">
        <v>17</v>
      </c>
      <c r="W101" s="7">
        <v>178</v>
      </c>
      <c r="X101" s="7">
        <v>0</v>
      </c>
      <c r="Y101" s="7">
        <v>17</v>
      </c>
      <c r="Z101" s="20">
        <f>SUM(U101:Y101)</f>
        <v>855</v>
      </c>
      <c r="AA101" s="7">
        <v>50</v>
      </c>
      <c r="AB101" s="7">
        <v>804</v>
      </c>
      <c r="AC101" s="7">
        <v>4</v>
      </c>
      <c r="AD101" s="7">
        <v>6</v>
      </c>
      <c r="AE101" s="7">
        <v>1</v>
      </c>
      <c r="AF101" s="7">
        <v>4</v>
      </c>
      <c r="AG101" s="7">
        <v>8</v>
      </c>
      <c r="AH101" s="7">
        <v>0</v>
      </c>
      <c r="AI101" s="7">
        <v>0</v>
      </c>
      <c r="AJ101" s="7">
        <v>0</v>
      </c>
      <c r="AK101" s="7">
        <v>0</v>
      </c>
      <c r="AL101" s="7">
        <v>0</v>
      </c>
      <c r="AM101" s="7">
        <v>0</v>
      </c>
      <c r="AN101" s="7">
        <v>0</v>
      </c>
      <c r="AO101" s="8">
        <v>43499</v>
      </c>
      <c r="AQ101">
        <f>IF($AI101=1,H101,0)</f>
        <v>0</v>
      </c>
      <c r="AR101">
        <f>IF($AI101=1,I101,0)</f>
        <v>0</v>
      </c>
      <c r="AS101">
        <f>IF($AI101=1,K101,0)</f>
        <v>0</v>
      </c>
      <c r="AT101">
        <f>IF($AI101=1,J101,0)</f>
        <v>0</v>
      </c>
      <c r="AU101">
        <f>IF($AI101=1,L101,0)</f>
        <v>0</v>
      </c>
      <c r="AW101">
        <f>IF($AL101=1,U101,0)</f>
        <v>0</v>
      </c>
      <c r="AX101">
        <f>IF($AL101=1,V101,0)</f>
        <v>0</v>
      </c>
      <c r="AY101">
        <f>IF($AL101=1,W101,0)</f>
        <v>0</v>
      </c>
      <c r="AZ101">
        <f>IF($AL101=1,X101,0)</f>
        <v>0</v>
      </c>
      <c r="BA101">
        <f>IF($AL101=1,Y101,0)</f>
        <v>0</v>
      </c>
      <c r="BC101">
        <f>IF($AM101=1,N101,0)</f>
        <v>0</v>
      </c>
      <c r="BD101">
        <f>IF($AM101=1,O101,0)</f>
        <v>0</v>
      </c>
      <c r="BE101">
        <f>IF($AM101=1,P101,0)</f>
        <v>0</v>
      </c>
      <c r="BF101">
        <f>IF($AM101=1,Q101,0)</f>
        <v>0</v>
      </c>
    </row>
    <row r="102" spans="1:58" x14ac:dyDescent="0.3">
      <c r="A102" s="7">
        <v>2016</v>
      </c>
      <c r="B102" s="6">
        <v>128071</v>
      </c>
      <c r="C102" s="6" t="str">
        <f>VLOOKUP(B102,incomegroup,3,TRUE)</f>
        <v>Lower income</v>
      </c>
      <c r="D102" s="7">
        <v>0</v>
      </c>
      <c r="E102" s="7">
        <v>0</v>
      </c>
      <c r="F102" s="7">
        <f>SUM(D102:E102)</f>
        <v>0</v>
      </c>
      <c r="G102" s="7">
        <v>40</v>
      </c>
      <c r="H102" s="7">
        <v>0</v>
      </c>
      <c r="I102" s="7">
        <v>0</v>
      </c>
      <c r="J102" s="7">
        <v>0</v>
      </c>
      <c r="K102" s="7">
        <v>1</v>
      </c>
      <c r="L102" s="7">
        <v>0</v>
      </c>
      <c r="M102" s="7" t="str" cm="1">
        <f t="array" ref="M102">_xlfn.IFS(H102=1,H$1,I102=1,I$1,J102=1,J$1,K102=1,K$1,L102=1,L$1)</f>
        <v>Single</v>
      </c>
      <c r="N102" s="7">
        <v>0</v>
      </c>
      <c r="O102" s="7">
        <v>1</v>
      </c>
      <c r="P102" s="7">
        <v>0</v>
      </c>
      <c r="Q102" s="7">
        <v>0</v>
      </c>
      <c r="R102" s="7" t="str" cm="1">
        <f t="array" ref="R102">_xlfn.IFS(N102=1,N$1,O102=1,O$1,P102=1,P$1,Q102=1,Q$1)</f>
        <v>Graduate</v>
      </c>
      <c r="S102" t="s">
        <v>68</v>
      </c>
      <c r="T102" s="7">
        <v>65</v>
      </c>
      <c r="U102" s="7">
        <v>178</v>
      </c>
      <c r="V102" s="7">
        <v>151</v>
      </c>
      <c r="W102" s="7">
        <v>593</v>
      </c>
      <c r="X102" s="7">
        <v>187</v>
      </c>
      <c r="Y102" s="7">
        <v>119</v>
      </c>
      <c r="Z102" s="20">
        <f>SUM(U102:Y102)</f>
        <v>1228</v>
      </c>
      <c r="AA102" s="7">
        <v>201</v>
      </c>
      <c r="AB102" s="7">
        <v>1027</v>
      </c>
      <c r="AC102" s="7">
        <v>2</v>
      </c>
      <c r="AD102" s="7">
        <v>5</v>
      </c>
      <c r="AE102" s="7">
        <v>1</v>
      </c>
      <c r="AF102" s="7">
        <v>5</v>
      </c>
      <c r="AG102" s="7">
        <v>8</v>
      </c>
      <c r="AH102" s="7">
        <v>0</v>
      </c>
      <c r="AI102" s="7">
        <v>0</v>
      </c>
      <c r="AJ102" s="7">
        <v>0</v>
      </c>
      <c r="AK102" s="7">
        <v>0</v>
      </c>
      <c r="AL102" s="7">
        <v>0</v>
      </c>
      <c r="AM102" s="7">
        <v>0</v>
      </c>
      <c r="AN102" s="7">
        <v>0</v>
      </c>
      <c r="AO102" s="8">
        <v>43499</v>
      </c>
      <c r="AQ102">
        <f>IF($AI102=1,H102,0)</f>
        <v>0</v>
      </c>
      <c r="AR102">
        <f>IF($AI102=1,I102,0)</f>
        <v>0</v>
      </c>
      <c r="AS102">
        <f>IF($AI102=1,K102,0)</f>
        <v>0</v>
      </c>
      <c r="AT102">
        <f>IF($AI102=1,J102,0)</f>
        <v>0</v>
      </c>
      <c r="AU102">
        <f>IF($AI102=1,L102,0)</f>
        <v>0</v>
      </c>
      <c r="AW102">
        <f>IF($AL102=1,U102,0)</f>
        <v>0</v>
      </c>
      <c r="AX102">
        <f>IF($AL102=1,V102,0)</f>
        <v>0</v>
      </c>
      <c r="AY102">
        <f>IF($AL102=1,W102,0)</f>
        <v>0</v>
      </c>
      <c r="AZ102">
        <f>IF($AL102=1,X102,0)</f>
        <v>0</v>
      </c>
      <c r="BA102">
        <f>IF($AL102=1,Y102,0)</f>
        <v>0</v>
      </c>
      <c r="BC102">
        <f>IF($AM102=1,N102,0)</f>
        <v>0</v>
      </c>
      <c r="BD102">
        <f>IF($AM102=1,O102,0)</f>
        <v>0</v>
      </c>
      <c r="BE102">
        <f>IF($AM102=1,P102,0)</f>
        <v>0</v>
      </c>
      <c r="BF102">
        <f>IF($AM102=1,Q102,0)</f>
        <v>0</v>
      </c>
    </row>
    <row r="103" spans="1:58" x14ac:dyDescent="0.3">
      <c r="A103" s="7">
        <v>1241</v>
      </c>
      <c r="B103" s="6">
        <v>175702</v>
      </c>
      <c r="C103" s="6" t="str">
        <f>VLOOKUP(B103,incomegroup,3,TRUE)</f>
        <v>Middle Income</v>
      </c>
      <c r="D103" s="7">
        <v>1</v>
      </c>
      <c r="E103" s="7">
        <v>1</v>
      </c>
      <c r="F103" s="7">
        <f>SUM(D103:E103)</f>
        <v>2</v>
      </c>
      <c r="G103" s="7">
        <v>53</v>
      </c>
      <c r="H103" s="7">
        <v>0</v>
      </c>
      <c r="I103" s="7">
        <v>0</v>
      </c>
      <c r="J103" s="7">
        <v>1</v>
      </c>
      <c r="K103" s="7">
        <v>0</v>
      </c>
      <c r="L103" s="7">
        <v>0</v>
      </c>
      <c r="M103" s="7" t="str" cm="1">
        <f t="array" ref="M103">_xlfn.IFS(H103=1,H$1,I103=1,I$1,J103=1,J$1,K103=1,K$1,L103=1,L$1)</f>
        <v>Together</v>
      </c>
      <c r="N103" s="7">
        <v>0</v>
      </c>
      <c r="O103" s="7">
        <v>1</v>
      </c>
      <c r="P103" s="7">
        <v>0</v>
      </c>
      <c r="Q103" s="7">
        <v>0</v>
      </c>
      <c r="R103" s="7" t="str" cm="1">
        <f t="array" ref="R103">_xlfn.IFS(N103=1,N$1,O103=1,O$1,P103=1,P$1,Q103=1,Q$1)</f>
        <v>Graduate</v>
      </c>
      <c r="S103" t="s">
        <v>71</v>
      </c>
      <c r="T103" s="7">
        <v>77</v>
      </c>
      <c r="U103" s="7">
        <v>1509</v>
      </c>
      <c r="V103" s="7">
        <v>65</v>
      </c>
      <c r="W103" s="7">
        <v>819</v>
      </c>
      <c r="X103" s="7">
        <v>104</v>
      </c>
      <c r="Y103" s="7">
        <v>97</v>
      </c>
      <c r="Z103" s="20">
        <f>SUM(U103:Y103)</f>
        <v>2594</v>
      </c>
      <c r="AA103" s="7">
        <v>70</v>
      </c>
      <c r="AB103" s="7">
        <v>2525</v>
      </c>
      <c r="AC103" s="7">
        <v>5</v>
      </c>
      <c r="AD103" s="7">
        <v>4</v>
      </c>
      <c r="AE103" s="7">
        <v>6</v>
      </c>
      <c r="AF103" s="7">
        <v>11</v>
      </c>
      <c r="AG103" s="7">
        <v>8</v>
      </c>
      <c r="AH103" s="7">
        <v>0</v>
      </c>
      <c r="AI103" s="7">
        <v>0</v>
      </c>
      <c r="AJ103" s="7">
        <v>0</v>
      </c>
      <c r="AK103" s="7">
        <v>0</v>
      </c>
      <c r="AL103" s="7">
        <v>0</v>
      </c>
      <c r="AM103" s="7">
        <v>0</v>
      </c>
      <c r="AN103" s="7">
        <v>0</v>
      </c>
      <c r="AO103" s="8">
        <v>43499</v>
      </c>
      <c r="AQ103">
        <f>IF($AI103=1,H103,0)</f>
        <v>0</v>
      </c>
      <c r="AR103">
        <f>IF($AI103=1,I103,0)</f>
        <v>0</v>
      </c>
      <c r="AS103">
        <f>IF($AI103=1,K103,0)</f>
        <v>0</v>
      </c>
      <c r="AT103">
        <f>IF($AI103=1,J103,0)</f>
        <v>0</v>
      </c>
      <c r="AU103">
        <f>IF($AI103=1,L103,0)</f>
        <v>0</v>
      </c>
      <c r="AW103">
        <f>IF($AL103=1,U103,0)</f>
        <v>0</v>
      </c>
      <c r="AX103">
        <f>IF($AL103=1,V103,0)</f>
        <v>0</v>
      </c>
      <c r="AY103">
        <f>IF($AL103=1,W103,0)</f>
        <v>0</v>
      </c>
      <c r="AZ103">
        <f>IF($AL103=1,X103,0)</f>
        <v>0</v>
      </c>
      <c r="BA103">
        <f>IF($AL103=1,Y103,0)</f>
        <v>0</v>
      </c>
      <c r="BC103">
        <f>IF($AM103=1,N103,0)</f>
        <v>0</v>
      </c>
      <c r="BD103">
        <f>IF($AM103=1,O103,0)</f>
        <v>0</v>
      </c>
      <c r="BE103">
        <f>IF($AM103=1,P103,0)</f>
        <v>0</v>
      </c>
      <c r="BF103">
        <f>IF($AM103=1,Q103,0)</f>
        <v>0</v>
      </c>
    </row>
    <row r="104" spans="1:58" x14ac:dyDescent="0.3">
      <c r="A104" s="7">
        <v>1372</v>
      </c>
      <c r="B104" s="6">
        <v>138823</v>
      </c>
      <c r="C104" s="6" t="str">
        <f>VLOOKUP(B104,incomegroup,3,TRUE)</f>
        <v>Lower income</v>
      </c>
      <c r="D104" s="7">
        <v>0</v>
      </c>
      <c r="E104" s="7">
        <v>1</v>
      </c>
      <c r="F104" s="7">
        <f>SUM(D104:E104)</f>
        <v>1</v>
      </c>
      <c r="G104" s="7">
        <v>71</v>
      </c>
      <c r="H104" s="7">
        <v>0</v>
      </c>
      <c r="I104" s="7">
        <v>0</v>
      </c>
      <c r="J104" s="7">
        <v>1</v>
      </c>
      <c r="K104" s="7">
        <v>0</v>
      </c>
      <c r="L104" s="7">
        <v>0</v>
      </c>
      <c r="M104" s="7" t="str" cm="1">
        <f t="array" ref="M104">_xlfn.IFS(H104=1,H$1,I104=1,I$1,J104=1,J$1,K104=1,K$1,L104=1,L$1)</f>
        <v>Together</v>
      </c>
      <c r="N104" s="7">
        <v>0</v>
      </c>
      <c r="O104" s="7">
        <v>1</v>
      </c>
      <c r="P104" s="7">
        <v>0</v>
      </c>
      <c r="Q104" s="7">
        <v>0</v>
      </c>
      <c r="R104" s="7" t="str" cm="1">
        <f t="array" ref="R104">_xlfn.IFS(N104=1,N$1,O104=1,O$1,P104=1,P$1,Q104=1,Q$1)</f>
        <v>Graduate</v>
      </c>
      <c r="S104" t="s">
        <v>73</v>
      </c>
      <c r="T104" s="7">
        <v>56</v>
      </c>
      <c r="U104" s="7">
        <v>250</v>
      </c>
      <c r="V104" s="7">
        <v>0</v>
      </c>
      <c r="W104" s="7">
        <v>39</v>
      </c>
      <c r="X104" s="7">
        <v>7</v>
      </c>
      <c r="Y104" s="7">
        <v>29</v>
      </c>
      <c r="Z104" s="20">
        <f>SUM(U104:Y104)</f>
        <v>325</v>
      </c>
      <c r="AA104" s="7">
        <v>82</v>
      </c>
      <c r="AB104" s="7">
        <v>243</v>
      </c>
      <c r="AC104" s="7">
        <v>1</v>
      </c>
      <c r="AD104" s="7">
        <v>2</v>
      </c>
      <c r="AE104" s="7">
        <v>1</v>
      </c>
      <c r="AF104" s="7">
        <v>3</v>
      </c>
      <c r="AG104" s="7">
        <v>6</v>
      </c>
      <c r="AH104" s="7">
        <v>0</v>
      </c>
      <c r="AI104" s="7">
        <v>0</v>
      </c>
      <c r="AJ104" s="7">
        <v>0</v>
      </c>
      <c r="AK104" s="7">
        <v>0</v>
      </c>
      <c r="AL104" s="7">
        <v>0</v>
      </c>
      <c r="AM104" s="7">
        <v>0</v>
      </c>
      <c r="AN104" s="7">
        <v>0</v>
      </c>
      <c r="AO104" s="8">
        <v>43500</v>
      </c>
      <c r="AQ104">
        <f>IF($AI104=1,H104,0)</f>
        <v>0</v>
      </c>
      <c r="AR104">
        <f>IF($AI104=1,I104,0)</f>
        <v>0</v>
      </c>
      <c r="AS104">
        <f>IF($AI104=1,K104,0)</f>
        <v>0</v>
      </c>
      <c r="AT104">
        <f>IF($AI104=1,J104,0)</f>
        <v>0</v>
      </c>
      <c r="AU104">
        <f>IF($AI104=1,L104,0)</f>
        <v>0</v>
      </c>
      <c r="AW104">
        <f>IF($AL104=1,U104,0)</f>
        <v>0</v>
      </c>
      <c r="AX104">
        <f>IF($AL104=1,V104,0)</f>
        <v>0</v>
      </c>
      <c r="AY104">
        <f>IF($AL104=1,W104,0)</f>
        <v>0</v>
      </c>
      <c r="AZ104">
        <f>IF($AL104=1,X104,0)</f>
        <v>0</v>
      </c>
      <c r="BA104">
        <f>IF($AL104=1,Y104,0)</f>
        <v>0</v>
      </c>
      <c r="BC104">
        <f>IF($AM104=1,N104,0)</f>
        <v>0</v>
      </c>
      <c r="BD104">
        <f>IF($AM104=1,O104,0)</f>
        <v>0</v>
      </c>
      <c r="BE104">
        <f>IF($AM104=1,P104,0)</f>
        <v>0</v>
      </c>
      <c r="BF104">
        <f>IF($AM104=1,Q104,0)</f>
        <v>0</v>
      </c>
    </row>
    <row r="105" spans="1:58" x14ac:dyDescent="0.3">
      <c r="A105" s="7">
        <v>1663</v>
      </c>
      <c r="B105" s="6">
        <v>168743</v>
      </c>
      <c r="C105" s="6" t="str">
        <f>VLOOKUP(B105,incomegroup,3,TRUE)</f>
        <v>Middle Income</v>
      </c>
      <c r="D105" s="7">
        <v>0</v>
      </c>
      <c r="E105" s="7">
        <v>0</v>
      </c>
      <c r="F105" s="7">
        <f>SUM(D105:E105)</f>
        <v>0</v>
      </c>
      <c r="G105" s="7">
        <v>53</v>
      </c>
      <c r="H105" s="7">
        <v>1</v>
      </c>
      <c r="I105" s="7">
        <v>0</v>
      </c>
      <c r="J105" s="7">
        <v>0</v>
      </c>
      <c r="K105" s="7">
        <v>0</v>
      </c>
      <c r="L105" s="7">
        <v>0</v>
      </c>
      <c r="M105" s="7" t="str" cm="1">
        <f t="array" ref="M105">_xlfn.IFS(H105=1,H$1,I105=1,I$1,J105=1,J$1,K105=1,K$1,L105=1,L$1)</f>
        <v>Divorced</v>
      </c>
      <c r="N105" s="7">
        <v>0</v>
      </c>
      <c r="O105" s="7">
        <v>1</v>
      </c>
      <c r="P105" s="7">
        <v>0</v>
      </c>
      <c r="Q105" s="7">
        <v>0</v>
      </c>
      <c r="R105" s="7" t="str" cm="1">
        <f t="array" ref="R105">_xlfn.IFS(N105=1,N$1,O105=1,O$1,P105=1,P$1,Q105=1,Q$1)</f>
        <v>Graduate</v>
      </c>
      <c r="S105" t="s">
        <v>70</v>
      </c>
      <c r="T105" s="7">
        <v>81</v>
      </c>
      <c r="U105" s="7">
        <v>2779</v>
      </c>
      <c r="V105" s="7">
        <v>329</v>
      </c>
      <c r="W105" s="7">
        <v>943</v>
      </c>
      <c r="X105" s="7">
        <v>430</v>
      </c>
      <c r="Y105" s="7">
        <v>329</v>
      </c>
      <c r="Z105" s="20">
        <f>SUM(U105:Y105)</f>
        <v>4810</v>
      </c>
      <c r="AA105" s="7">
        <v>282</v>
      </c>
      <c r="AB105" s="7">
        <v>4526</v>
      </c>
      <c r="AC105" s="7">
        <v>1</v>
      </c>
      <c r="AD105" s="7">
        <v>11</v>
      </c>
      <c r="AE105" s="7">
        <v>5</v>
      </c>
      <c r="AF105" s="7">
        <v>13</v>
      </c>
      <c r="AG105" s="7">
        <v>7</v>
      </c>
      <c r="AH105" s="7">
        <v>0</v>
      </c>
      <c r="AI105" s="7">
        <v>0</v>
      </c>
      <c r="AJ105" s="7">
        <v>0</v>
      </c>
      <c r="AK105" s="7">
        <v>0</v>
      </c>
      <c r="AL105" s="7">
        <v>0</v>
      </c>
      <c r="AM105" s="7">
        <v>0</v>
      </c>
      <c r="AN105" s="7">
        <v>0</v>
      </c>
      <c r="AO105" s="8">
        <v>43500</v>
      </c>
      <c r="AQ105">
        <f>IF($AI105=1,H105,0)</f>
        <v>0</v>
      </c>
      <c r="AR105">
        <f>IF($AI105=1,I105,0)</f>
        <v>0</v>
      </c>
      <c r="AS105">
        <f>IF($AI105=1,K105,0)</f>
        <v>0</v>
      </c>
      <c r="AT105">
        <f>IF($AI105=1,J105,0)</f>
        <v>0</v>
      </c>
      <c r="AU105">
        <f>IF($AI105=1,L105,0)</f>
        <v>0</v>
      </c>
      <c r="AW105">
        <f>IF($AL105=1,U105,0)</f>
        <v>0</v>
      </c>
      <c r="AX105">
        <f>IF($AL105=1,V105,0)</f>
        <v>0</v>
      </c>
      <c r="AY105">
        <f>IF($AL105=1,W105,0)</f>
        <v>0</v>
      </c>
      <c r="AZ105">
        <f>IF($AL105=1,X105,0)</f>
        <v>0</v>
      </c>
      <c r="BA105">
        <f>IF($AL105=1,Y105,0)</f>
        <v>0</v>
      </c>
      <c r="BC105">
        <f>IF($AM105=1,N105,0)</f>
        <v>0</v>
      </c>
      <c r="BD105">
        <f>IF($AM105=1,O105,0)</f>
        <v>0</v>
      </c>
      <c r="BE105">
        <f>IF($AM105=1,P105,0)</f>
        <v>0</v>
      </c>
      <c r="BF105">
        <f>IF($AM105=1,Q105,0)</f>
        <v>0</v>
      </c>
    </row>
    <row r="106" spans="1:58" x14ac:dyDescent="0.3">
      <c r="A106" s="7">
        <v>1390</v>
      </c>
      <c r="B106" s="6">
        <v>127213</v>
      </c>
      <c r="C106" s="6" t="str">
        <f>VLOOKUP(B106,incomegroup,3,TRUE)</f>
        <v>Lower income</v>
      </c>
      <c r="D106" s="7">
        <v>1</v>
      </c>
      <c r="E106" s="7">
        <v>0</v>
      </c>
      <c r="F106" s="7">
        <f>SUM(D106:E106)</f>
        <v>1</v>
      </c>
      <c r="G106" s="7">
        <v>48</v>
      </c>
      <c r="H106" s="7">
        <v>0</v>
      </c>
      <c r="I106" s="7">
        <v>0</v>
      </c>
      <c r="J106" s="7">
        <v>0</v>
      </c>
      <c r="K106" s="7">
        <v>1</v>
      </c>
      <c r="L106" s="7">
        <v>0</v>
      </c>
      <c r="M106" s="7" t="str" cm="1">
        <f t="array" ref="M106">_xlfn.IFS(H106=1,H$1,I106=1,I$1,J106=1,J$1,K106=1,K$1,L106=1,L$1)</f>
        <v>Single</v>
      </c>
      <c r="N106" s="7">
        <v>0</v>
      </c>
      <c r="O106" s="7">
        <v>0</v>
      </c>
      <c r="P106" s="7">
        <v>0</v>
      </c>
      <c r="Q106" s="7">
        <v>1</v>
      </c>
      <c r="R106" s="7" t="str" cm="1">
        <f t="array" ref="R106">_xlfn.IFS(N106=1,N$1,O106=1,O$1,P106=1,P$1,Q106=1,Q$1)</f>
        <v>PhD</v>
      </c>
      <c r="S106" t="s">
        <v>73</v>
      </c>
      <c r="T106" s="7">
        <v>19</v>
      </c>
      <c r="U106" s="7">
        <v>89</v>
      </c>
      <c r="V106" s="7">
        <v>14</v>
      </c>
      <c r="W106" s="7">
        <v>122</v>
      </c>
      <c r="X106" s="7">
        <v>47</v>
      </c>
      <c r="Y106" s="7">
        <v>42</v>
      </c>
      <c r="Z106" s="20">
        <f>SUM(U106:Y106)</f>
        <v>314</v>
      </c>
      <c r="AA106" s="7">
        <v>14</v>
      </c>
      <c r="AB106" s="7">
        <v>299</v>
      </c>
      <c r="AC106" s="7">
        <v>3</v>
      </c>
      <c r="AD106" s="7">
        <v>2</v>
      </c>
      <c r="AE106" s="7">
        <v>0</v>
      </c>
      <c r="AF106" s="7">
        <v>4</v>
      </c>
      <c r="AG106" s="7">
        <v>8</v>
      </c>
      <c r="AH106" s="7">
        <v>0</v>
      </c>
      <c r="AI106" s="7">
        <v>0</v>
      </c>
      <c r="AJ106" s="7">
        <v>0</v>
      </c>
      <c r="AK106" s="7">
        <v>0</v>
      </c>
      <c r="AL106" s="7">
        <v>0</v>
      </c>
      <c r="AM106" s="7">
        <v>0</v>
      </c>
      <c r="AN106" s="7">
        <v>1</v>
      </c>
      <c r="AO106" s="8">
        <v>43500</v>
      </c>
      <c r="AQ106">
        <f>IF($AI106=1,H106,0)</f>
        <v>0</v>
      </c>
      <c r="AR106">
        <f>IF($AI106=1,I106,0)</f>
        <v>0</v>
      </c>
      <c r="AS106">
        <f>IF($AI106=1,K106,0)</f>
        <v>0</v>
      </c>
      <c r="AT106">
        <f>IF($AI106=1,J106,0)</f>
        <v>0</v>
      </c>
      <c r="AU106">
        <f>IF($AI106=1,L106,0)</f>
        <v>0</v>
      </c>
      <c r="AW106">
        <f>IF($AL106=1,U106,0)</f>
        <v>0</v>
      </c>
      <c r="AX106">
        <f>IF($AL106=1,V106,0)</f>
        <v>0</v>
      </c>
      <c r="AY106">
        <f>IF($AL106=1,W106,0)</f>
        <v>0</v>
      </c>
      <c r="AZ106">
        <f>IF($AL106=1,X106,0)</f>
        <v>0</v>
      </c>
      <c r="BA106">
        <f>IF($AL106=1,Y106,0)</f>
        <v>0</v>
      </c>
      <c r="BC106">
        <f>IF($AM106=1,N106,0)</f>
        <v>0</v>
      </c>
      <c r="BD106">
        <f>IF($AM106=1,O106,0)</f>
        <v>0</v>
      </c>
      <c r="BE106">
        <f>IF($AM106=1,P106,0)</f>
        <v>0</v>
      </c>
      <c r="BF106">
        <f>IF($AM106=1,Q106,0)</f>
        <v>0</v>
      </c>
    </row>
    <row r="107" spans="1:58" x14ac:dyDescent="0.3">
      <c r="A107" s="7">
        <v>3091</v>
      </c>
      <c r="B107" s="6">
        <v>143586</v>
      </c>
      <c r="C107" s="6" t="str">
        <f>VLOOKUP(B107,incomegroup,3,TRUE)</f>
        <v>Lower income</v>
      </c>
      <c r="D107" s="7">
        <v>0</v>
      </c>
      <c r="E107" s="7">
        <v>1</v>
      </c>
      <c r="F107" s="7">
        <f>SUM(D107:E107)</f>
        <v>1</v>
      </c>
      <c r="G107" s="7">
        <v>40</v>
      </c>
      <c r="H107" s="7">
        <v>0</v>
      </c>
      <c r="I107" s="7">
        <v>1</v>
      </c>
      <c r="J107" s="7">
        <v>0</v>
      </c>
      <c r="K107" s="7">
        <v>0</v>
      </c>
      <c r="L107" s="7">
        <v>0</v>
      </c>
      <c r="M107" s="7" t="str" cm="1">
        <f t="array" ref="M107">_xlfn.IFS(H107=1,H$1,I107=1,I$1,J107=1,J$1,K107=1,K$1,L107=1,L$1)</f>
        <v>Married</v>
      </c>
      <c r="N107" s="7">
        <v>0</v>
      </c>
      <c r="O107" s="7">
        <v>1</v>
      </c>
      <c r="P107" s="7">
        <v>0</v>
      </c>
      <c r="Q107" s="7">
        <v>0</v>
      </c>
      <c r="R107" s="7" t="str" cm="1">
        <f t="array" ref="R107">_xlfn.IFS(N107=1,N$1,O107=1,O$1,P107=1,P$1,Q107=1,Q$1)</f>
        <v>Graduate</v>
      </c>
      <c r="S107" t="s">
        <v>70</v>
      </c>
      <c r="T107" s="7">
        <v>26</v>
      </c>
      <c r="U107" s="7">
        <v>326</v>
      </c>
      <c r="V107" s="7">
        <v>7</v>
      </c>
      <c r="W107" s="7">
        <v>36</v>
      </c>
      <c r="X107" s="7">
        <v>13</v>
      </c>
      <c r="Y107" s="7">
        <v>0</v>
      </c>
      <c r="Z107" s="20">
        <f>SUM(U107:Y107)</f>
        <v>382</v>
      </c>
      <c r="AA107" s="7">
        <v>53</v>
      </c>
      <c r="AB107" s="7">
        <v>329</v>
      </c>
      <c r="AC107" s="7">
        <v>3</v>
      </c>
      <c r="AD107" s="7">
        <v>3</v>
      </c>
      <c r="AE107" s="7">
        <v>0</v>
      </c>
      <c r="AF107" s="7">
        <v>4</v>
      </c>
      <c r="AG107" s="7">
        <v>8</v>
      </c>
      <c r="AH107" s="7">
        <v>0</v>
      </c>
      <c r="AI107" s="7">
        <v>0</v>
      </c>
      <c r="AJ107" s="7">
        <v>0</v>
      </c>
      <c r="AK107" s="7">
        <v>0</v>
      </c>
      <c r="AL107" s="7">
        <v>0</v>
      </c>
      <c r="AM107" s="7">
        <v>0</v>
      </c>
      <c r="AN107" s="7">
        <v>0</v>
      </c>
      <c r="AO107" s="8">
        <v>43500</v>
      </c>
      <c r="AQ107">
        <f>IF($AI107=1,H107,0)</f>
        <v>0</v>
      </c>
      <c r="AR107">
        <f>IF($AI107=1,I107,0)</f>
        <v>0</v>
      </c>
      <c r="AS107">
        <f>IF($AI107=1,K107,0)</f>
        <v>0</v>
      </c>
      <c r="AT107">
        <f>IF($AI107=1,J107,0)</f>
        <v>0</v>
      </c>
      <c r="AU107">
        <f>IF($AI107=1,L107,0)</f>
        <v>0</v>
      </c>
      <c r="AW107">
        <f>IF($AL107=1,U107,0)</f>
        <v>0</v>
      </c>
      <c r="AX107">
        <f>IF($AL107=1,V107,0)</f>
        <v>0</v>
      </c>
      <c r="AY107">
        <f>IF($AL107=1,W107,0)</f>
        <v>0</v>
      </c>
      <c r="AZ107">
        <f>IF($AL107=1,X107,0)</f>
        <v>0</v>
      </c>
      <c r="BA107">
        <f>IF($AL107=1,Y107,0)</f>
        <v>0</v>
      </c>
      <c r="BC107">
        <f>IF($AM107=1,N107,0)</f>
        <v>0</v>
      </c>
      <c r="BD107">
        <f>IF($AM107=1,O107,0)</f>
        <v>0</v>
      </c>
      <c r="BE107">
        <f>IF($AM107=1,P107,0)</f>
        <v>0</v>
      </c>
      <c r="BF107">
        <f>IF($AM107=1,Q107,0)</f>
        <v>0</v>
      </c>
    </row>
    <row r="108" spans="1:58" x14ac:dyDescent="0.3">
      <c r="A108" s="7">
        <v>1235</v>
      </c>
      <c r="B108" s="6">
        <v>167546</v>
      </c>
      <c r="C108" s="6" t="str">
        <f>VLOOKUP(B108,incomegroup,3,TRUE)</f>
        <v>Middle Income</v>
      </c>
      <c r="D108" s="7">
        <v>0</v>
      </c>
      <c r="E108" s="7">
        <v>0</v>
      </c>
      <c r="F108" s="7">
        <f>SUM(D108:E108)</f>
        <v>0</v>
      </c>
      <c r="G108" s="7">
        <v>32</v>
      </c>
      <c r="H108" s="7">
        <v>0</v>
      </c>
      <c r="I108" s="7">
        <v>1</v>
      </c>
      <c r="J108" s="7">
        <v>0</v>
      </c>
      <c r="K108" s="7">
        <v>0</v>
      </c>
      <c r="L108" s="7">
        <v>0</v>
      </c>
      <c r="M108" s="7" t="str" cm="1">
        <f t="array" ref="M108">_xlfn.IFS(H108=1,H$1,I108=1,I$1,J108=1,J$1,K108=1,K$1,L108=1,L$1)</f>
        <v>Married</v>
      </c>
      <c r="N108" s="7">
        <v>0</v>
      </c>
      <c r="O108" s="7">
        <v>0</v>
      </c>
      <c r="P108" s="7">
        <v>0</v>
      </c>
      <c r="Q108" s="7">
        <v>1</v>
      </c>
      <c r="R108" s="7" t="str" cm="1">
        <f t="array" ref="R108">_xlfn.IFS(N108=1,N$1,O108=1,O$1,P108=1,P$1,Q108=1,Q$1)</f>
        <v>PhD</v>
      </c>
      <c r="S108" t="s">
        <v>71</v>
      </c>
      <c r="T108" s="7">
        <v>90</v>
      </c>
      <c r="U108" s="7">
        <v>2143</v>
      </c>
      <c r="V108" s="7">
        <v>332</v>
      </c>
      <c r="W108" s="7">
        <v>1905</v>
      </c>
      <c r="X108" s="7">
        <v>372</v>
      </c>
      <c r="Y108" s="7">
        <v>94</v>
      </c>
      <c r="Z108" s="20">
        <f>SUM(U108:Y108)</f>
        <v>4846</v>
      </c>
      <c r="AA108" s="7">
        <v>427</v>
      </c>
      <c r="AB108" s="7">
        <v>4420</v>
      </c>
      <c r="AC108" s="7">
        <v>1</v>
      </c>
      <c r="AD108" s="7">
        <v>4</v>
      </c>
      <c r="AE108" s="7">
        <v>10</v>
      </c>
      <c r="AF108" s="7">
        <v>5</v>
      </c>
      <c r="AG108" s="7">
        <v>3</v>
      </c>
      <c r="AH108" s="7">
        <v>0</v>
      </c>
      <c r="AI108" s="7">
        <v>0</v>
      </c>
      <c r="AJ108" s="7">
        <v>0</v>
      </c>
      <c r="AK108" s="7">
        <v>0</v>
      </c>
      <c r="AL108" s="7">
        <v>0</v>
      </c>
      <c r="AM108" s="7">
        <v>0</v>
      </c>
      <c r="AN108" s="7">
        <v>0</v>
      </c>
      <c r="AO108" s="8">
        <v>43501</v>
      </c>
      <c r="AQ108">
        <f>IF($AI108=1,H108,0)</f>
        <v>0</v>
      </c>
      <c r="AR108">
        <f>IF($AI108=1,I108,0)</f>
        <v>0</v>
      </c>
      <c r="AS108">
        <f>IF($AI108=1,K108,0)</f>
        <v>0</v>
      </c>
      <c r="AT108">
        <f>IF($AI108=1,J108,0)</f>
        <v>0</v>
      </c>
      <c r="AU108">
        <f>IF($AI108=1,L108,0)</f>
        <v>0</v>
      </c>
      <c r="AW108">
        <f>IF($AL108=1,U108,0)</f>
        <v>0</v>
      </c>
      <c r="AX108">
        <f>IF($AL108=1,V108,0)</f>
        <v>0</v>
      </c>
      <c r="AY108">
        <f>IF($AL108=1,W108,0)</f>
        <v>0</v>
      </c>
      <c r="AZ108">
        <f>IF($AL108=1,X108,0)</f>
        <v>0</v>
      </c>
      <c r="BA108">
        <f>IF($AL108=1,Y108,0)</f>
        <v>0</v>
      </c>
      <c r="BC108">
        <f>IF($AM108=1,N108,0)</f>
        <v>0</v>
      </c>
      <c r="BD108">
        <f>IF($AM108=1,O108,0)</f>
        <v>0</v>
      </c>
      <c r="BE108">
        <f>IF($AM108=1,P108,0)</f>
        <v>0</v>
      </c>
      <c r="BF108">
        <f>IF($AM108=1,Q108,0)</f>
        <v>0</v>
      </c>
    </row>
    <row r="109" spans="1:58" x14ac:dyDescent="0.3">
      <c r="A109" s="7">
        <v>2865</v>
      </c>
      <c r="B109" s="6">
        <v>167546</v>
      </c>
      <c r="C109" s="6" t="str">
        <f>VLOOKUP(B109,incomegroup,3,TRUE)</f>
        <v>Middle Income</v>
      </c>
      <c r="D109" s="7">
        <v>0</v>
      </c>
      <c r="E109" s="7">
        <v>0</v>
      </c>
      <c r="F109" s="7">
        <f>SUM(D109:E109)</f>
        <v>0</v>
      </c>
      <c r="G109" s="7">
        <v>32</v>
      </c>
      <c r="H109" s="7">
        <v>0</v>
      </c>
      <c r="I109" s="7">
        <v>1</v>
      </c>
      <c r="J109" s="7">
        <v>0</v>
      </c>
      <c r="K109" s="7">
        <v>0</v>
      </c>
      <c r="L109" s="7">
        <v>0</v>
      </c>
      <c r="M109" s="7" t="str" cm="1">
        <f t="array" ref="M109">_xlfn.IFS(H109=1,H$1,I109=1,I$1,J109=1,J$1,K109=1,K$1,L109=1,L$1)</f>
        <v>Married</v>
      </c>
      <c r="N109" s="7">
        <v>0</v>
      </c>
      <c r="O109" s="7">
        <v>0</v>
      </c>
      <c r="P109" s="7">
        <v>0</v>
      </c>
      <c r="Q109" s="7">
        <v>1</v>
      </c>
      <c r="R109" s="7" t="str" cm="1">
        <f t="array" ref="R109">_xlfn.IFS(N109=1,N$1,O109=1,O$1,P109=1,P$1,Q109=1,Q$1)</f>
        <v>PhD</v>
      </c>
      <c r="S109" t="s">
        <v>72</v>
      </c>
      <c r="T109" s="7">
        <v>90</v>
      </c>
      <c r="U109" s="7">
        <v>2143</v>
      </c>
      <c r="V109" s="7">
        <v>332</v>
      </c>
      <c r="W109" s="7">
        <v>1905</v>
      </c>
      <c r="X109" s="7">
        <v>372</v>
      </c>
      <c r="Y109" s="7">
        <v>94</v>
      </c>
      <c r="Z109" s="20">
        <f>SUM(U109:Y109)</f>
        <v>4846</v>
      </c>
      <c r="AA109" s="7">
        <v>427</v>
      </c>
      <c r="AB109" s="7">
        <v>4420</v>
      </c>
      <c r="AC109" s="7">
        <v>1</v>
      </c>
      <c r="AD109" s="7">
        <v>4</v>
      </c>
      <c r="AE109" s="7">
        <v>10</v>
      </c>
      <c r="AF109" s="7">
        <v>5</v>
      </c>
      <c r="AG109" s="7">
        <v>3</v>
      </c>
      <c r="AH109" s="7">
        <v>0</v>
      </c>
      <c r="AI109" s="7">
        <v>0</v>
      </c>
      <c r="AJ109" s="7">
        <v>0</v>
      </c>
      <c r="AK109" s="7">
        <v>0</v>
      </c>
      <c r="AL109" s="7">
        <v>0</v>
      </c>
      <c r="AM109" s="7">
        <v>0</v>
      </c>
      <c r="AN109" s="7">
        <v>0</v>
      </c>
      <c r="AO109" s="8">
        <v>43501</v>
      </c>
      <c r="AQ109">
        <f>IF($AI109=1,H109,0)</f>
        <v>0</v>
      </c>
      <c r="AR109">
        <f>IF($AI109=1,I109,0)</f>
        <v>0</v>
      </c>
      <c r="AS109">
        <f>IF($AI109=1,K109,0)</f>
        <v>0</v>
      </c>
      <c r="AT109">
        <f>IF($AI109=1,J109,0)</f>
        <v>0</v>
      </c>
      <c r="AU109">
        <f>IF($AI109=1,L109,0)</f>
        <v>0</v>
      </c>
      <c r="AW109">
        <f>IF($AL109=1,U109,0)</f>
        <v>0</v>
      </c>
      <c r="AX109">
        <f>IF($AL109=1,V109,0)</f>
        <v>0</v>
      </c>
      <c r="AY109">
        <f>IF($AL109=1,W109,0)</f>
        <v>0</v>
      </c>
      <c r="AZ109">
        <f>IF($AL109=1,X109,0)</f>
        <v>0</v>
      </c>
      <c r="BA109">
        <f>IF($AL109=1,Y109,0)</f>
        <v>0</v>
      </c>
      <c r="BC109">
        <f>IF($AM109=1,N109,0)</f>
        <v>0</v>
      </c>
      <c r="BD109">
        <f>IF($AM109=1,O109,0)</f>
        <v>0</v>
      </c>
      <c r="BE109">
        <f>IF($AM109=1,P109,0)</f>
        <v>0</v>
      </c>
      <c r="BF109">
        <f>IF($AM109=1,Q109,0)</f>
        <v>0</v>
      </c>
    </row>
    <row r="110" spans="1:58" x14ac:dyDescent="0.3">
      <c r="A110" s="7">
        <v>1585</v>
      </c>
      <c r="B110" s="6">
        <v>162807</v>
      </c>
      <c r="C110" s="6" t="str">
        <f>VLOOKUP(B110,incomegroup,3,TRUE)</f>
        <v>Middle Income</v>
      </c>
      <c r="D110" s="7">
        <v>0</v>
      </c>
      <c r="E110" s="7">
        <v>1</v>
      </c>
      <c r="F110" s="7">
        <f>SUM(D110:E110)</f>
        <v>1</v>
      </c>
      <c r="G110" s="7">
        <v>60</v>
      </c>
      <c r="H110" s="7">
        <v>0</v>
      </c>
      <c r="I110" s="7">
        <v>0</v>
      </c>
      <c r="J110" s="7">
        <v>1</v>
      </c>
      <c r="K110" s="7">
        <v>0</v>
      </c>
      <c r="L110" s="7">
        <v>0</v>
      </c>
      <c r="M110" s="7" t="str" cm="1">
        <f t="array" ref="M110">_xlfn.IFS(H110=1,H$1,I110=1,I$1,J110=1,J$1,K110=1,K$1,L110=1,L$1)</f>
        <v>Together</v>
      </c>
      <c r="N110" s="7">
        <v>0</v>
      </c>
      <c r="O110" s="7">
        <v>1</v>
      </c>
      <c r="P110" s="7">
        <v>0</v>
      </c>
      <c r="Q110" s="7">
        <v>0</v>
      </c>
      <c r="R110" s="7" t="str" cm="1">
        <f t="array" ref="R110">_xlfn.IFS(N110=1,N$1,O110=1,O$1,P110=1,P$1,Q110=1,Q$1)</f>
        <v>Graduate</v>
      </c>
      <c r="S110" t="s">
        <v>70</v>
      </c>
      <c r="T110" s="7">
        <v>83</v>
      </c>
      <c r="U110" s="7">
        <v>1363</v>
      </c>
      <c r="V110" s="7">
        <v>73</v>
      </c>
      <c r="W110" s="7">
        <v>350</v>
      </c>
      <c r="X110" s="7">
        <v>26</v>
      </c>
      <c r="Y110" s="7">
        <v>54</v>
      </c>
      <c r="Z110" s="20">
        <f>SUM(U110:Y110)</f>
        <v>1866</v>
      </c>
      <c r="AA110" s="7">
        <v>257</v>
      </c>
      <c r="AB110" s="7">
        <v>1610</v>
      </c>
      <c r="AC110" s="7">
        <v>3</v>
      </c>
      <c r="AD110" s="7">
        <v>5</v>
      </c>
      <c r="AE110" s="7">
        <v>3</v>
      </c>
      <c r="AF110" s="7">
        <v>12</v>
      </c>
      <c r="AG110" s="7">
        <v>5</v>
      </c>
      <c r="AH110" s="7">
        <v>0</v>
      </c>
      <c r="AI110" s="7">
        <v>0</v>
      </c>
      <c r="AJ110" s="7">
        <v>0</v>
      </c>
      <c r="AK110" s="7">
        <v>0</v>
      </c>
      <c r="AL110" s="7">
        <v>0</v>
      </c>
      <c r="AM110" s="7">
        <v>0</v>
      </c>
      <c r="AN110" s="7">
        <v>0</v>
      </c>
      <c r="AO110" s="8">
        <v>43501</v>
      </c>
      <c r="AQ110">
        <f>IF($AI110=1,H110,0)</f>
        <v>0</v>
      </c>
      <c r="AR110">
        <f>IF($AI110=1,I110,0)</f>
        <v>0</v>
      </c>
      <c r="AS110">
        <f>IF($AI110=1,K110,0)</f>
        <v>0</v>
      </c>
      <c r="AT110">
        <f>IF($AI110=1,J110,0)</f>
        <v>0</v>
      </c>
      <c r="AU110">
        <f>IF($AI110=1,L110,0)</f>
        <v>0</v>
      </c>
      <c r="AW110">
        <f>IF($AL110=1,U110,0)</f>
        <v>0</v>
      </c>
      <c r="AX110">
        <f>IF($AL110=1,V110,0)</f>
        <v>0</v>
      </c>
      <c r="AY110">
        <f>IF($AL110=1,W110,0)</f>
        <v>0</v>
      </c>
      <c r="AZ110">
        <f>IF($AL110=1,X110,0)</f>
        <v>0</v>
      </c>
      <c r="BA110">
        <f>IF($AL110=1,Y110,0)</f>
        <v>0</v>
      </c>
      <c r="BC110">
        <f>IF($AM110=1,N110,0)</f>
        <v>0</v>
      </c>
      <c r="BD110">
        <f>IF($AM110=1,O110,0)</f>
        <v>0</v>
      </c>
      <c r="BE110">
        <f>IF($AM110=1,P110,0)</f>
        <v>0</v>
      </c>
      <c r="BF110">
        <f>IF($AM110=1,Q110,0)</f>
        <v>0</v>
      </c>
    </row>
    <row r="111" spans="1:58" x14ac:dyDescent="0.3">
      <c r="A111" s="7">
        <v>2457</v>
      </c>
      <c r="B111" s="6">
        <v>162807</v>
      </c>
      <c r="C111" s="6" t="str">
        <f>VLOOKUP(B111,incomegroup,3,TRUE)</f>
        <v>Middle Income</v>
      </c>
      <c r="D111" s="7">
        <v>0</v>
      </c>
      <c r="E111" s="7">
        <v>1</v>
      </c>
      <c r="F111" s="7">
        <f>SUM(D111:E111)</f>
        <v>1</v>
      </c>
      <c r="G111" s="7">
        <v>60</v>
      </c>
      <c r="H111" s="7">
        <v>0</v>
      </c>
      <c r="I111" s="7">
        <v>0</v>
      </c>
      <c r="J111" s="7">
        <v>1</v>
      </c>
      <c r="K111" s="7">
        <v>0</v>
      </c>
      <c r="L111" s="7">
        <v>0</v>
      </c>
      <c r="M111" s="7" t="str" cm="1">
        <f t="array" ref="M111">_xlfn.IFS(H111=1,H$1,I111=1,I$1,J111=1,J$1,K111=1,K$1,L111=1,L$1)</f>
        <v>Together</v>
      </c>
      <c r="N111" s="7">
        <v>0</v>
      </c>
      <c r="O111" s="7">
        <v>1</v>
      </c>
      <c r="P111" s="7">
        <v>0</v>
      </c>
      <c r="Q111" s="7">
        <v>0</v>
      </c>
      <c r="R111" s="7" t="str" cm="1">
        <f t="array" ref="R111">_xlfn.IFS(N111=1,N$1,O111=1,O$1,P111=1,P$1,Q111=1,Q$1)</f>
        <v>Graduate</v>
      </c>
      <c r="S111" t="s">
        <v>72</v>
      </c>
      <c r="T111" s="7">
        <v>83</v>
      </c>
      <c r="U111" s="7">
        <v>1363</v>
      </c>
      <c r="V111" s="7">
        <v>73</v>
      </c>
      <c r="W111" s="7">
        <v>350</v>
      </c>
      <c r="X111" s="7">
        <v>26</v>
      </c>
      <c r="Y111" s="7">
        <v>54</v>
      </c>
      <c r="Z111" s="20">
        <f>SUM(U111:Y111)</f>
        <v>1866</v>
      </c>
      <c r="AA111" s="7">
        <v>257</v>
      </c>
      <c r="AB111" s="7">
        <v>1610</v>
      </c>
      <c r="AC111" s="7">
        <v>3</v>
      </c>
      <c r="AD111" s="7">
        <v>5</v>
      </c>
      <c r="AE111" s="7">
        <v>3</v>
      </c>
      <c r="AF111" s="7">
        <v>12</v>
      </c>
      <c r="AG111" s="7">
        <v>5</v>
      </c>
      <c r="AH111" s="7">
        <v>0</v>
      </c>
      <c r="AI111" s="7">
        <v>0</v>
      </c>
      <c r="AJ111" s="7">
        <v>0</v>
      </c>
      <c r="AK111" s="7">
        <v>0</v>
      </c>
      <c r="AL111" s="7">
        <v>0</v>
      </c>
      <c r="AM111" s="7">
        <v>0</v>
      </c>
      <c r="AN111" s="7">
        <v>0</v>
      </c>
      <c r="AO111" s="8">
        <v>43501</v>
      </c>
      <c r="AQ111">
        <f>IF($AI111=1,H111,0)</f>
        <v>0</v>
      </c>
      <c r="AR111">
        <f>IF($AI111=1,I111,0)</f>
        <v>0</v>
      </c>
      <c r="AS111">
        <f>IF($AI111=1,K111,0)</f>
        <v>0</v>
      </c>
      <c r="AT111">
        <f>IF($AI111=1,J111,0)</f>
        <v>0</v>
      </c>
      <c r="AU111">
        <f>IF($AI111=1,L111,0)</f>
        <v>0</v>
      </c>
      <c r="AW111">
        <f>IF($AL111=1,U111,0)</f>
        <v>0</v>
      </c>
      <c r="AX111">
        <f>IF($AL111=1,V111,0)</f>
        <v>0</v>
      </c>
      <c r="AY111">
        <f>IF($AL111=1,W111,0)</f>
        <v>0</v>
      </c>
      <c r="AZ111">
        <f>IF($AL111=1,X111,0)</f>
        <v>0</v>
      </c>
      <c r="BA111">
        <f>IF($AL111=1,Y111,0)</f>
        <v>0</v>
      </c>
      <c r="BC111">
        <f>IF($AM111=1,N111,0)</f>
        <v>0</v>
      </c>
      <c r="BD111">
        <f>IF($AM111=1,O111,0)</f>
        <v>0</v>
      </c>
      <c r="BE111">
        <f>IF($AM111=1,P111,0)</f>
        <v>0</v>
      </c>
      <c r="BF111">
        <f>IF($AM111=1,Q111,0)</f>
        <v>0</v>
      </c>
    </row>
    <row r="112" spans="1:58" x14ac:dyDescent="0.3">
      <c r="A112" s="7">
        <v>2675</v>
      </c>
      <c r="B112" s="6">
        <v>161064</v>
      </c>
      <c r="C112" s="6" t="str">
        <f>VLOOKUP(B112,incomegroup,3,TRUE)</f>
        <v>Middle Income</v>
      </c>
      <c r="D112" s="7">
        <v>0</v>
      </c>
      <c r="E112" s="7">
        <v>1</v>
      </c>
      <c r="F112" s="7">
        <f>SUM(D112:E112)</f>
        <v>1</v>
      </c>
      <c r="G112" s="7">
        <v>44</v>
      </c>
      <c r="H112" s="7">
        <v>0</v>
      </c>
      <c r="I112" s="7">
        <v>1</v>
      </c>
      <c r="J112" s="7">
        <v>0</v>
      </c>
      <c r="K112" s="7">
        <v>0</v>
      </c>
      <c r="L112" s="7">
        <v>0</v>
      </c>
      <c r="M112" s="7" t="str" cm="1">
        <f t="array" ref="M112">_xlfn.IFS(H112=1,H$1,I112=1,I$1,J112=1,J$1,K112=1,K$1,L112=1,L$1)</f>
        <v>Married</v>
      </c>
      <c r="N112" s="7">
        <v>0</v>
      </c>
      <c r="O112" s="7">
        <v>1</v>
      </c>
      <c r="P112" s="7">
        <v>0</v>
      </c>
      <c r="Q112" s="7">
        <v>0</v>
      </c>
      <c r="R112" s="7" t="str" cm="1">
        <f t="array" ref="R112">_xlfn.IFS(N112=1,N$1,O112=1,O$1,P112=1,P$1,Q112=1,Q$1)</f>
        <v>Graduate</v>
      </c>
      <c r="S112" t="s">
        <v>71</v>
      </c>
      <c r="T112" s="7">
        <v>80</v>
      </c>
      <c r="U112" s="7">
        <v>1021</v>
      </c>
      <c r="V112" s="7">
        <v>332</v>
      </c>
      <c r="W112" s="7">
        <v>902</v>
      </c>
      <c r="X112" s="7">
        <v>0</v>
      </c>
      <c r="Y112" s="7">
        <v>119</v>
      </c>
      <c r="Z112" s="20">
        <f>SUM(U112:Y112)</f>
        <v>2374</v>
      </c>
      <c r="AA112" s="7">
        <v>475</v>
      </c>
      <c r="AB112" s="7">
        <v>1899</v>
      </c>
      <c r="AC112" s="7">
        <v>5</v>
      </c>
      <c r="AD112" s="7">
        <v>8</v>
      </c>
      <c r="AE112" s="7">
        <v>4</v>
      </c>
      <c r="AF112" s="7">
        <v>11</v>
      </c>
      <c r="AG112" s="7">
        <v>6</v>
      </c>
      <c r="AH112" s="7">
        <v>0</v>
      </c>
      <c r="AI112" s="7">
        <v>0</v>
      </c>
      <c r="AJ112" s="7">
        <v>0</v>
      </c>
      <c r="AK112" s="7">
        <v>0</v>
      </c>
      <c r="AL112" s="7">
        <v>0</v>
      </c>
      <c r="AM112" s="7">
        <v>0</v>
      </c>
      <c r="AN112" s="7">
        <v>0</v>
      </c>
      <c r="AO112" s="8">
        <v>43501</v>
      </c>
      <c r="AQ112">
        <f>IF($AI112=1,H112,0)</f>
        <v>0</v>
      </c>
      <c r="AR112">
        <f>IF($AI112=1,I112,0)</f>
        <v>0</v>
      </c>
      <c r="AS112">
        <f>IF($AI112=1,K112,0)</f>
        <v>0</v>
      </c>
      <c r="AT112">
        <f>IF($AI112=1,J112,0)</f>
        <v>0</v>
      </c>
      <c r="AU112">
        <f>IF($AI112=1,L112,0)</f>
        <v>0</v>
      </c>
      <c r="AW112">
        <f>IF($AL112=1,U112,0)</f>
        <v>0</v>
      </c>
      <c r="AX112">
        <f>IF($AL112=1,V112,0)</f>
        <v>0</v>
      </c>
      <c r="AY112">
        <f>IF($AL112=1,W112,0)</f>
        <v>0</v>
      </c>
      <c r="AZ112">
        <f>IF($AL112=1,X112,0)</f>
        <v>0</v>
      </c>
      <c r="BA112">
        <f>IF($AL112=1,Y112,0)</f>
        <v>0</v>
      </c>
      <c r="BC112">
        <f>IF($AM112=1,N112,0)</f>
        <v>0</v>
      </c>
      <c r="BD112">
        <f>IF($AM112=1,O112,0)</f>
        <v>0</v>
      </c>
      <c r="BE112">
        <f>IF($AM112=1,P112,0)</f>
        <v>0</v>
      </c>
      <c r="BF112">
        <f>IF($AM112=1,Q112,0)</f>
        <v>0</v>
      </c>
    </row>
    <row r="113" spans="1:58" x14ac:dyDescent="0.3">
      <c r="A113" s="7">
        <v>1017</v>
      </c>
      <c r="B113" s="6">
        <v>137760</v>
      </c>
      <c r="C113" s="6" t="str">
        <f>VLOOKUP(B113,incomegroup,3,TRUE)</f>
        <v>Lower income</v>
      </c>
      <c r="D113" s="7">
        <v>0</v>
      </c>
      <c r="E113" s="7">
        <v>0</v>
      </c>
      <c r="F113" s="7">
        <f>SUM(D113:E113)</f>
        <v>0</v>
      </c>
      <c r="G113" s="7">
        <v>74</v>
      </c>
      <c r="H113" s="7">
        <v>0</v>
      </c>
      <c r="I113" s="7">
        <v>0</v>
      </c>
      <c r="J113" s="7">
        <v>1</v>
      </c>
      <c r="K113" s="7">
        <v>0</v>
      </c>
      <c r="L113" s="7">
        <v>0</v>
      </c>
      <c r="M113" s="7" t="str" cm="1">
        <f t="array" ref="M113">_xlfn.IFS(H113=1,H$1,I113=1,I$1,J113=1,J$1,K113=1,K$1,L113=1,L$1)</f>
        <v>Together</v>
      </c>
      <c r="N113" s="7">
        <v>0</v>
      </c>
      <c r="O113" s="7">
        <v>1</v>
      </c>
      <c r="P113" s="7">
        <v>0</v>
      </c>
      <c r="Q113" s="7">
        <v>0</v>
      </c>
      <c r="R113" s="7" t="str" cm="1">
        <f t="array" ref="R113">_xlfn.IFS(N113=1,N$1,O113=1,O$1,P113=1,P$1,Q113=1,Q$1)</f>
        <v>Graduate</v>
      </c>
      <c r="S113" t="s">
        <v>72</v>
      </c>
      <c r="T113" s="7">
        <v>20</v>
      </c>
      <c r="U113" s="7">
        <v>306</v>
      </c>
      <c r="V113" s="7">
        <v>18</v>
      </c>
      <c r="W113" s="7">
        <v>139</v>
      </c>
      <c r="X113" s="7">
        <v>547</v>
      </c>
      <c r="Y113" s="7">
        <v>44</v>
      </c>
      <c r="Z113" s="20">
        <f>SUM(U113:Y113)</f>
        <v>1054</v>
      </c>
      <c r="AA113" s="7">
        <v>102</v>
      </c>
      <c r="AB113" s="7">
        <v>952</v>
      </c>
      <c r="AC113" s="7">
        <v>2</v>
      </c>
      <c r="AD113" s="7">
        <v>4</v>
      </c>
      <c r="AE113" s="7">
        <v>1</v>
      </c>
      <c r="AF113" s="7">
        <v>6</v>
      </c>
      <c r="AG113" s="7">
        <v>7</v>
      </c>
      <c r="AH113" s="7">
        <v>0</v>
      </c>
      <c r="AI113" s="7">
        <v>0</v>
      </c>
      <c r="AJ113" s="7">
        <v>0</v>
      </c>
      <c r="AK113" s="7">
        <v>0</v>
      </c>
      <c r="AL113" s="7">
        <v>0</v>
      </c>
      <c r="AM113" s="7">
        <v>0</v>
      </c>
      <c r="AN113" s="7">
        <v>0</v>
      </c>
      <c r="AO113" s="8">
        <v>43501</v>
      </c>
      <c r="AQ113">
        <f>IF($AI113=1,H113,0)</f>
        <v>0</v>
      </c>
      <c r="AR113">
        <f>IF($AI113=1,I113,0)</f>
        <v>0</v>
      </c>
      <c r="AS113">
        <f>IF($AI113=1,K113,0)</f>
        <v>0</v>
      </c>
      <c r="AT113">
        <f>IF($AI113=1,J113,0)</f>
        <v>0</v>
      </c>
      <c r="AU113">
        <f>IF($AI113=1,L113,0)</f>
        <v>0</v>
      </c>
      <c r="AW113">
        <f>IF($AL113=1,U113,0)</f>
        <v>0</v>
      </c>
      <c r="AX113">
        <f>IF($AL113=1,V113,0)</f>
        <v>0</v>
      </c>
      <c r="AY113">
        <f>IF($AL113=1,W113,0)</f>
        <v>0</v>
      </c>
      <c r="AZ113">
        <f>IF($AL113=1,X113,0)</f>
        <v>0</v>
      </c>
      <c r="BA113">
        <f>IF($AL113=1,Y113,0)</f>
        <v>0</v>
      </c>
      <c r="BC113">
        <f>IF($AM113=1,N113,0)</f>
        <v>0</v>
      </c>
      <c r="BD113">
        <f>IF($AM113=1,O113,0)</f>
        <v>0</v>
      </c>
      <c r="BE113">
        <f>IF($AM113=1,P113,0)</f>
        <v>0</v>
      </c>
      <c r="BF113">
        <f>IF($AM113=1,Q113,0)</f>
        <v>0</v>
      </c>
    </row>
    <row r="114" spans="1:58" x14ac:dyDescent="0.3">
      <c r="A114" s="7">
        <v>1269</v>
      </c>
      <c r="B114" s="6">
        <v>137760</v>
      </c>
      <c r="C114" s="6" t="str">
        <f>VLOOKUP(B114,incomegroup,3,TRUE)</f>
        <v>Lower income</v>
      </c>
      <c r="D114" s="7">
        <v>0</v>
      </c>
      <c r="E114" s="7">
        <v>0</v>
      </c>
      <c r="F114" s="7">
        <f>SUM(D114:E114)</f>
        <v>0</v>
      </c>
      <c r="G114" s="7">
        <v>74</v>
      </c>
      <c r="H114" s="7">
        <v>0</v>
      </c>
      <c r="I114" s="7">
        <v>0</v>
      </c>
      <c r="J114" s="7">
        <v>1</v>
      </c>
      <c r="K114" s="7">
        <v>0</v>
      </c>
      <c r="L114" s="7">
        <v>0</v>
      </c>
      <c r="M114" s="7" t="str" cm="1">
        <f t="array" ref="M114">_xlfn.IFS(H114=1,H$1,I114=1,I$1,J114=1,J$1,K114=1,K$1,L114=1,L$1)</f>
        <v>Together</v>
      </c>
      <c r="N114" s="7">
        <v>0</v>
      </c>
      <c r="O114" s="7">
        <v>1</v>
      </c>
      <c r="P114" s="7">
        <v>0</v>
      </c>
      <c r="Q114" s="7">
        <v>0</v>
      </c>
      <c r="R114" s="7" t="str" cm="1">
        <f t="array" ref="R114">_xlfn.IFS(N114=1,N$1,O114=1,O$1,P114=1,P$1,Q114=1,Q$1)</f>
        <v>Graduate</v>
      </c>
      <c r="S114" t="s">
        <v>72</v>
      </c>
      <c r="T114" s="7">
        <v>20</v>
      </c>
      <c r="U114" s="7">
        <v>306</v>
      </c>
      <c r="V114" s="7">
        <v>18</v>
      </c>
      <c r="W114" s="7">
        <v>139</v>
      </c>
      <c r="X114" s="7">
        <v>547</v>
      </c>
      <c r="Y114" s="7">
        <v>44</v>
      </c>
      <c r="Z114" s="20">
        <f>SUM(U114:Y114)</f>
        <v>1054</v>
      </c>
      <c r="AA114" s="7">
        <v>102</v>
      </c>
      <c r="AB114" s="7">
        <v>952</v>
      </c>
      <c r="AC114" s="7">
        <v>2</v>
      </c>
      <c r="AD114" s="7">
        <v>4</v>
      </c>
      <c r="AE114" s="7">
        <v>1</v>
      </c>
      <c r="AF114" s="7">
        <v>6</v>
      </c>
      <c r="AG114" s="7">
        <v>7</v>
      </c>
      <c r="AH114" s="7">
        <v>0</v>
      </c>
      <c r="AI114" s="7">
        <v>0</v>
      </c>
      <c r="AJ114" s="7">
        <v>0</v>
      </c>
      <c r="AK114" s="7">
        <v>0</v>
      </c>
      <c r="AL114" s="7">
        <v>0</v>
      </c>
      <c r="AM114" s="7">
        <v>0</v>
      </c>
      <c r="AN114" s="7">
        <v>0</v>
      </c>
      <c r="AO114" s="8">
        <v>43501</v>
      </c>
      <c r="AQ114">
        <f>IF($AI114=1,H114,0)</f>
        <v>0</v>
      </c>
      <c r="AR114">
        <f>IF($AI114=1,I114,0)</f>
        <v>0</v>
      </c>
      <c r="AS114">
        <f>IF($AI114=1,K114,0)</f>
        <v>0</v>
      </c>
      <c r="AT114">
        <f>IF($AI114=1,J114,0)</f>
        <v>0</v>
      </c>
      <c r="AU114">
        <f>IF($AI114=1,L114,0)</f>
        <v>0</v>
      </c>
      <c r="AW114">
        <f>IF($AL114=1,U114,0)</f>
        <v>0</v>
      </c>
      <c r="AX114">
        <f>IF($AL114=1,V114,0)</f>
        <v>0</v>
      </c>
      <c r="AY114">
        <f>IF($AL114=1,W114,0)</f>
        <v>0</v>
      </c>
      <c r="AZ114">
        <f>IF($AL114=1,X114,0)</f>
        <v>0</v>
      </c>
      <c r="BA114">
        <f>IF($AL114=1,Y114,0)</f>
        <v>0</v>
      </c>
      <c r="BC114">
        <f>IF($AM114=1,N114,0)</f>
        <v>0</v>
      </c>
      <c r="BD114">
        <f>IF($AM114=1,O114,0)</f>
        <v>0</v>
      </c>
      <c r="BE114">
        <f>IF($AM114=1,P114,0)</f>
        <v>0</v>
      </c>
      <c r="BF114">
        <f>IF($AM114=1,Q114,0)</f>
        <v>0</v>
      </c>
    </row>
    <row r="115" spans="1:58" x14ac:dyDescent="0.3">
      <c r="A115" s="7">
        <v>2520</v>
      </c>
      <c r="B115" s="6">
        <v>151983</v>
      </c>
      <c r="C115" s="6" t="str">
        <f>VLOOKUP(B115,incomegroup,3,TRUE)</f>
        <v>Middle Income</v>
      </c>
      <c r="D115" s="7">
        <v>0</v>
      </c>
      <c r="E115" s="7">
        <v>1</v>
      </c>
      <c r="F115" s="7">
        <f>SUM(D115:E115)</f>
        <v>1</v>
      </c>
      <c r="G115" s="7">
        <v>56</v>
      </c>
      <c r="H115" s="7">
        <v>1</v>
      </c>
      <c r="I115" s="7">
        <v>0</v>
      </c>
      <c r="J115" s="7">
        <v>0</v>
      </c>
      <c r="K115" s="7">
        <v>0</v>
      </c>
      <c r="L115" s="7">
        <v>0</v>
      </c>
      <c r="M115" s="7" t="str" cm="1">
        <f t="array" ref="M115">_xlfn.IFS(H115=1,H$1,I115=1,I$1,J115=1,J$1,K115=1,K$1,L115=1,L$1)</f>
        <v>Divorced</v>
      </c>
      <c r="N115" s="7">
        <v>0</v>
      </c>
      <c r="O115" s="7">
        <v>1</v>
      </c>
      <c r="P115" s="7">
        <v>0</v>
      </c>
      <c r="Q115" s="7">
        <v>0</v>
      </c>
      <c r="R115" s="7" t="str" cm="1">
        <f t="array" ref="R115">_xlfn.IFS(N115=1,N$1,O115=1,O$1,P115=1,P$1,Q115=1,Q$1)</f>
        <v>Graduate</v>
      </c>
      <c r="S115" t="s">
        <v>68</v>
      </c>
      <c r="T115" s="7">
        <v>95</v>
      </c>
      <c r="U115" s="7">
        <v>1845</v>
      </c>
      <c r="V115" s="7">
        <v>0</v>
      </c>
      <c r="W115" s="7">
        <v>336</v>
      </c>
      <c r="X115" s="7">
        <v>29</v>
      </c>
      <c r="Y115" s="7">
        <v>20</v>
      </c>
      <c r="Z115" s="20">
        <f>SUM(U115:Y115)</f>
        <v>2230</v>
      </c>
      <c r="AA115" s="7">
        <v>88</v>
      </c>
      <c r="AB115" s="7">
        <v>2143</v>
      </c>
      <c r="AC115" s="7">
        <v>3</v>
      </c>
      <c r="AD115" s="7">
        <v>9</v>
      </c>
      <c r="AE115" s="7">
        <v>2</v>
      </c>
      <c r="AF115" s="7">
        <v>10</v>
      </c>
      <c r="AG115" s="7">
        <v>7</v>
      </c>
      <c r="AH115" s="7">
        <v>0</v>
      </c>
      <c r="AI115" s="7">
        <v>0</v>
      </c>
      <c r="AJ115" s="7">
        <v>0</v>
      </c>
      <c r="AK115" s="7">
        <v>0</v>
      </c>
      <c r="AL115" s="7">
        <v>0</v>
      </c>
      <c r="AM115" s="7">
        <v>0</v>
      </c>
      <c r="AN115" s="7">
        <v>0</v>
      </c>
      <c r="AO115" s="8">
        <v>43501</v>
      </c>
      <c r="AQ115">
        <f>IF($AI115=1,H115,0)</f>
        <v>0</v>
      </c>
      <c r="AR115">
        <f>IF($AI115=1,I115,0)</f>
        <v>0</v>
      </c>
      <c r="AS115">
        <f>IF($AI115=1,K115,0)</f>
        <v>0</v>
      </c>
      <c r="AT115">
        <f>IF($AI115=1,J115,0)</f>
        <v>0</v>
      </c>
      <c r="AU115">
        <f>IF($AI115=1,L115,0)</f>
        <v>0</v>
      </c>
      <c r="AW115">
        <f>IF($AL115=1,U115,0)</f>
        <v>0</v>
      </c>
      <c r="AX115">
        <f>IF($AL115=1,V115,0)</f>
        <v>0</v>
      </c>
      <c r="AY115">
        <f>IF($AL115=1,W115,0)</f>
        <v>0</v>
      </c>
      <c r="AZ115">
        <f>IF($AL115=1,X115,0)</f>
        <v>0</v>
      </c>
      <c r="BA115">
        <f>IF($AL115=1,Y115,0)</f>
        <v>0</v>
      </c>
      <c r="BC115">
        <f>IF($AM115=1,N115,0)</f>
        <v>0</v>
      </c>
      <c r="BD115">
        <f>IF($AM115=1,O115,0)</f>
        <v>0</v>
      </c>
      <c r="BE115">
        <f>IF($AM115=1,P115,0)</f>
        <v>0</v>
      </c>
      <c r="BF115">
        <f>IF($AM115=1,Q115,0)</f>
        <v>0</v>
      </c>
    </row>
    <row r="116" spans="1:58" x14ac:dyDescent="0.3">
      <c r="A116" s="7">
        <v>1381</v>
      </c>
      <c r="B116" s="6">
        <v>115345</v>
      </c>
      <c r="C116" s="6" t="str">
        <f>VLOOKUP(B116,incomegroup,3,TRUE)</f>
        <v>Lower income</v>
      </c>
      <c r="D116" s="7">
        <v>1</v>
      </c>
      <c r="E116" s="7">
        <v>0</v>
      </c>
      <c r="F116" s="7">
        <f>SUM(D116:E116)</f>
        <v>1</v>
      </c>
      <c r="G116" s="7">
        <v>36</v>
      </c>
      <c r="H116" s="7">
        <v>0</v>
      </c>
      <c r="I116" s="7">
        <v>0</v>
      </c>
      <c r="J116" s="7">
        <v>1</v>
      </c>
      <c r="K116" s="7">
        <v>0</v>
      </c>
      <c r="L116" s="7">
        <v>0</v>
      </c>
      <c r="M116" s="7" t="str" cm="1">
        <f t="array" ref="M116">_xlfn.IFS(H116=1,H$1,I116=1,I$1,J116=1,J$1,K116=1,K$1,L116=1,L$1)</f>
        <v>Together</v>
      </c>
      <c r="N116" s="7">
        <v>0</v>
      </c>
      <c r="O116" s="7">
        <v>1</v>
      </c>
      <c r="P116" s="7">
        <v>0</v>
      </c>
      <c r="Q116" s="7">
        <v>0</v>
      </c>
      <c r="R116" s="7" t="str" cm="1">
        <f t="array" ref="R116">_xlfn.IFS(N116=1,N$1,O116=1,O$1,P116=1,P$1,Q116=1,Q$1)</f>
        <v>Graduate</v>
      </c>
      <c r="S116" t="s">
        <v>70</v>
      </c>
      <c r="T116" s="7">
        <v>51</v>
      </c>
      <c r="U116" s="7">
        <v>38</v>
      </c>
      <c r="V116" s="7">
        <v>15</v>
      </c>
      <c r="W116" s="7">
        <v>120</v>
      </c>
      <c r="X116" s="7">
        <v>23</v>
      </c>
      <c r="Y116" s="7">
        <v>15</v>
      </c>
      <c r="Z116" s="20">
        <f>SUM(U116:Y116)</f>
        <v>211</v>
      </c>
      <c r="AA116" s="7">
        <v>143</v>
      </c>
      <c r="AB116" s="7">
        <v>68</v>
      </c>
      <c r="AC116" s="7">
        <v>2</v>
      </c>
      <c r="AD116" s="7">
        <v>1</v>
      </c>
      <c r="AE116" s="7">
        <v>1</v>
      </c>
      <c r="AF116" s="7">
        <v>2</v>
      </c>
      <c r="AG116" s="7">
        <v>8</v>
      </c>
      <c r="AH116" s="7">
        <v>0</v>
      </c>
      <c r="AI116" s="7">
        <v>0</v>
      </c>
      <c r="AJ116" s="7">
        <v>0</v>
      </c>
      <c r="AK116" s="7">
        <v>0</v>
      </c>
      <c r="AL116" s="7">
        <v>0</v>
      </c>
      <c r="AM116" s="7">
        <v>0</v>
      </c>
      <c r="AN116" s="7">
        <v>1</v>
      </c>
      <c r="AO116" s="8">
        <v>43501</v>
      </c>
      <c r="AQ116">
        <f>IF($AI116=1,H116,0)</f>
        <v>0</v>
      </c>
      <c r="AR116">
        <f>IF($AI116=1,I116,0)</f>
        <v>0</v>
      </c>
      <c r="AS116">
        <f>IF($AI116=1,K116,0)</f>
        <v>0</v>
      </c>
      <c r="AT116">
        <f>IF($AI116=1,J116,0)</f>
        <v>0</v>
      </c>
      <c r="AU116">
        <f>IF($AI116=1,L116,0)</f>
        <v>0</v>
      </c>
      <c r="AW116">
        <f>IF($AL116=1,U116,0)</f>
        <v>0</v>
      </c>
      <c r="AX116">
        <f>IF($AL116=1,V116,0)</f>
        <v>0</v>
      </c>
      <c r="AY116">
        <f>IF($AL116=1,W116,0)</f>
        <v>0</v>
      </c>
      <c r="AZ116">
        <f>IF($AL116=1,X116,0)</f>
        <v>0</v>
      </c>
      <c r="BA116">
        <f>IF($AL116=1,Y116,0)</f>
        <v>0</v>
      </c>
      <c r="BC116">
        <f>IF($AM116=1,N116,0)</f>
        <v>0</v>
      </c>
      <c r="BD116">
        <f>IF($AM116=1,O116,0)</f>
        <v>0</v>
      </c>
      <c r="BE116">
        <f>IF($AM116=1,P116,0)</f>
        <v>0</v>
      </c>
      <c r="BF116">
        <f>IF($AM116=1,Q116,0)</f>
        <v>0</v>
      </c>
    </row>
    <row r="117" spans="1:58" x14ac:dyDescent="0.3">
      <c r="A117" s="7">
        <v>1906</v>
      </c>
      <c r="B117" s="6">
        <v>124401</v>
      </c>
      <c r="C117" s="6" t="str">
        <f>VLOOKUP(B117,incomegroup,3,TRUE)</f>
        <v>Lower income</v>
      </c>
      <c r="D117" s="7">
        <v>0</v>
      </c>
      <c r="E117" s="7">
        <v>0</v>
      </c>
      <c r="F117" s="7">
        <f>SUM(D117:E117)</f>
        <v>0</v>
      </c>
      <c r="G117" s="7">
        <v>41</v>
      </c>
      <c r="H117" s="7">
        <v>0</v>
      </c>
      <c r="I117" s="7">
        <v>0</v>
      </c>
      <c r="J117" s="7">
        <v>1</v>
      </c>
      <c r="K117" s="7">
        <v>0</v>
      </c>
      <c r="L117" s="7">
        <v>0</v>
      </c>
      <c r="M117" s="7" t="str" cm="1">
        <f t="array" ref="M117">_xlfn.IFS(H117=1,H$1,I117=1,I$1,J117=1,J$1,K117=1,K$1,L117=1,L$1)</f>
        <v>Together</v>
      </c>
      <c r="N117" s="7">
        <v>0</v>
      </c>
      <c r="O117" s="7">
        <v>0</v>
      </c>
      <c r="P117" s="7">
        <v>1</v>
      </c>
      <c r="Q117" s="7">
        <v>0</v>
      </c>
      <c r="R117" s="7" t="str" cm="1">
        <f t="array" ref="R117">_xlfn.IFS(N117=1,N$1,O117=1,O$1,P117=1,P$1,Q117=1,Q$1)</f>
        <v>Master</v>
      </c>
      <c r="S117" t="s">
        <v>73</v>
      </c>
      <c r="T117" s="7">
        <v>98</v>
      </c>
      <c r="U117" s="7">
        <v>372</v>
      </c>
      <c r="V117" s="7">
        <v>143</v>
      </c>
      <c r="W117" s="7">
        <v>1106</v>
      </c>
      <c r="X117" s="7">
        <v>51</v>
      </c>
      <c r="Y117" s="7">
        <v>122</v>
      </c>
      <c r="Z117" s="20">
        <f>SUM(U117:Y117)</f>
        <v>1794</v>
      </c>
      <c r="AA117" s="7">
        <v>586</v>
      </c>
      <c r="AB117" s="7">
        <v>1208</v>
      </c>
      <c r="AC117" s="7">
        <v>3</v>
      </c>
      <c r="AD117" s="7">
        <v>6</v>
      </c>
      <c r="AE117" s="7">
        <v>1</v>
      </c>
      <c r="AF117" s="7">
        <v>6</v>
      </c>
      <c r="AG117" s="7">
        <v>8</v>
      </c>
      <c r="AH117" s="7">
        <v>0</v>
      </c>
      <c r="AI117" s="7">
        <v>0</v>
      </c>
      <c r="AJ117" s="7">
        <v>0</v>
      </c>
      <c r="AK117" s="7">
        <v>0</v>
      </c>
      <c r="AL117" s="7">
        <v>0</v>
      </c>
      <c r="AM117" s="7">
        <v>0</v>
      </c>
      <c r="AN117" s="7">
        <v>0</v>
      </c>
      <c r="AO117" s="8">
        <v>43501</v>
      </c>
      <c r="AQ117">
        <f>IF($AI117=1,H117,0)</f>
        <v>0</v>
      </c>
      <c r="AR117">
        <f>IF($AI117=1,I117,0)</f>
        <v>0</v>
      </c>
      <c r="AS117">
        <f>IF($AI117=1,K117,0)</f>
        <v>0</v>
      </c>
      <c r="AT117">
        <f>IF($AI117=1,J117,0)</f>
        <v>0</v>
      </c>
      <c r="AU117">
        <f>IF($AI117=1,L117,0)</f>
        <v>0</v>
      </c>
      <c r="AW117">
        <f>IF($AL117=1,U117,0)</f>
        <v>0</v>
      </c>
      <c r="AX117">
        <f>IF($AL117=1,V117,0)</f>
        <v>0</v>
      </c>
      <c r="AY117">
        <f>IF($AL117=1,W117,0)</f>
        <v>0</v>
      </c>
      <c r="AZ117">
        <f>IF($AL117=1,X117,0)</f>
        <v>0</v>
      </c>
      <c r="BA117">
        <f>IF($AL117=1,Y117,0)</f>
        <v>0</v>
      </c>
      <c r="BC117">
        <f>IF($AM117=1,N117,0)</f>
        <v>0</v>
      </c>
      <c r="BD117">
        <f>IF($AM117=1,O117,0)</f>
        <v>0</v>
      </c>
      <c r="BE117">
        <f>IF($AM117=1,P117,0)</f>
        <v>0</v>
      </c>
      <c r="BF117">
        <f>IF($AM117=1,Q117,0)</f>
        <v>0</v>
      </c>
    </row>
    <row r="118" spans="1:58" x14ac:dyDescent="0.3">
      <c r="A118" s="7">
        <v>2568</v>
      </c>
      <c r="B118" s="6">
        <v>113724</v>
      </c>
      <c r="C118" s="6" t="str">
        <f>VLOOKUP(B118,incomegroup,3,TRUE)</f>
        <v>Lower income</v>
      </c>
      <c r="D118" s="7">
        <v>1</v>
      </c>
      <c r="E118" s="7">
        <v>0</v>
      </c>
      <c r="F118" s="7">
        <f>SUM(D118:E118)</f>
        <v>1</v>
      </c>
      <c r="G118" s="7">
        <v>32</v>
      </c>
      <c r="H118" s="7">
        <v>0</v>
      </c>
      <c r="I118" s="7">
        <v>0</v>
      </c>
      <c r="J118" s="7">
        <v>1</v>
      </c>
      <c r="K118" s="7">
        <v>0</v>
      </c>
      <c r="L118" s="7">
        <v>0</v>
      </c>
      <c r="M118" s="7" t="str" cm="1">
        <f t="array" ref="M118">_xlfn.IFS(H118=1,H$1,I118=1,I$1,J118=1,J$1,K118=1,K$1,L118=1,L$1)</f>
        <v>Together</v>
      </c>
      <c r="N118" s="7">
        <v>1</v>
      </c>
      <c r="O118" s="7">
        <v>0</v>
      </c>
      <c r="P118" s="7">
        <v>0</v>
      </c>
      <c r="Q118" s="7">
        <v>0</v>
      </c>
      <c r="R118" s="7" t="str" cm="1">
        <f t="array" ref="R118">_xlfn.IFS(N118=1,N$1,O118=1,O$1,P118=1,P$1,Q118=1,Q$1)</f>
        <v>Basic</v>
      </c>
      <c r="S118" t="s">
        <v>68</v>
      </c>
      <c r="T118" s="7">
        <v>43</v>
      </c>
      <c r="U118" s="7">
        <v>17</v>
      </c>
      <c r="V118" s="7">
        <v>58</v>
      </c>
      <c r="W118" s="7">
        <v>41</v>
      </c>
      <c r="X118" s="7">
        <v>17</v>
      </c>
      <c r="Y118" s="7">
        <v>124</v>
      </c>
      <c r="Z118" s="20">
        <f>SUM(U118:Y118)</f>
        <v>257</v>
      </c>
      <c r="AA118" s="7">
        <v>224</v>
      </c>
      <c r="AB118" s="7">
        <v>33</v>
      </c>
      <c r="AC118" s="7">
        <v>1</v>
      </c>
      <c r="AD118" s="7">
        <v>2</v>
      </c>
      <c r="AE118" s="7">
        <v>0</v>
      </c>
      <c r="AF118" s="7">
        <v>2</v>
      </c>
      <c r="AG118" s="7">
        <v>9</v>
      </c>
      <c r="AH118" s="7">
        <v>1</v>
      </c>
      <c r="AI118" s="7">
        <v>0</v>
      </c>
      <c r="AJ118" s="7">
        <v>0</v>
      </c>
      <c r="AK118" s="7">
        <v>0</v>
      </c>
      <c r="AL118" s="7">
        <v>0</v>
      </c>
      <c r="AM118" s="7">
        <v>0</v>
      </c>
      <c r="AN118" s="7">
        <v>0</v>
      </c>
      <c r="AO118" s="8">
        <v>43501</v>
      </c>
      <c r="AQ118">
        <f>IF($AI118=1,H118,0)</f>
        <v>0</v>
      </c>
      <c r="AR118">
        <f>IF($AI118=1,I118,0)</f>
        <v>0</v>
      </c>
      <c r="AS118">
        <f>IF($AI118=1,K118,0)</f>
        <v>0</v>
      </c>
      <c r="AT118">
        <f>IF($AI118=1,J118,0)</f>
        <v>0</v>
      </c>
      <c r="AU118">
        <f>IF($AI118=1,L118,0)</f>
        <v>0</v>
      </c>
      <c r="AW118">
        <f>IF($AL118=1,U118,0)</f>
        <v>0</v>
      </c>
      <c r="AX118">
        <f>IF($AL118=1,V118,0)</f>
        <v>0</v>
      </c>
      <c r="AY118">
        <f>IF($AL118=1,W118,0)</f>
        <v>0</v>
      </c>
      <c r="AZ118">
        <f>IF($AL118=1,X118,0)</f>
        <v>0</v>
      </c>
      <c r="BA118">
        <f>IF($AL118=1,Y118,0)</f>
        <v>0</v>
      </c>
      <c r="BC118">
        <f>IF($AM118=1,N118,0)</f>
        <v>0</v>
      </c>
      <c r="BD118">
        <f>IF($AM118=1,O118,0)</f>
        <v>0</v>
      </c>
      <c r="BE118">
        <f>IF($AM118=1,P118,0)</f>
        <v>0</v>
      </c>
      <c r="BF118">
        <f>IF($AM118=1,Q118,0)</f>
        <v>0</v>
      </c>
    </row>
    <row r="119" spans="1:58" x14ac:dyDescent="0.3">
      <c r="A119" s="7">
        <v>1973</v>
      </c>
      <c r="B119" s="6">
        <v>142021</v>
      </c>
      <c r="C119" s="6" t="str">
        <f>VLOOKUP(B119,incomegroup,3,TRUE)</f>
        <v>Lower income</v>
      </c>
      <c r="D119" s="7">
        <v>1</v>
      </c>
      <c r="E119" s="7">
        <v>0</v>
      </c>
      <c r="F119" s="7">
        <f>SUM(D119:E119)</f>
        <v>1</v>
      </c>
      <c r="G119" s="7">
        <v>39</v>
      </c>
      <c r="H119" s="7">
        <v>0</v>
      </c>
      <c r="I119" s="7">
        <v>0</v>
      </c>
      <c r="J119" s="7">
        <v>1</v>
      </c>
      <c r="K119" s="7">
        <v>0</v>
      </c>
      <c r="L119" s="7">
        <v>0</v>
      </c>
      <c r="M119" s="7" t="str" cm="1">
        <f t="array" ref="M119">_xlfn.IFS(H119=1,H$1,I119=1,I$1,J119=1,J$1,K119=1,K$1,L119=1,L$1)</f>
        <v>Together</v>
      </c>
      <c r="N119" s="7">
        <v>0</v>
      </c>
      <c r="O119" s="7">
        <v>0</v>
      </c>
      <c r="P119" s="7">
        <v>1</v>
      </c>
      <c r="Q119" s="7">
        <v>0</v>
      </c>
      <c r="R119" s="7" t="str" cm="1">
        <f t="array" ref="R119">_xlfn.IFS(N119=1,N$1,O119=1,O$1,P119=1,P$1,Q119=1,Q$1)</f>
        <v>Master</v>
      </c>
      <c r="S119" t="s">
        <v>71</v>
      </c>
      <c r="T119" s="7">
        <v>34</v>
      </c>
      <c r="U119" s="7">
        <v>1328</v>
      </c>
      <c r="V119" s="7">
        <v>17</v>
      </c>
      <c r="W119" s="7">
        <v>460</v>
      </c>
      <c r="X119" s="7">
        <v>24</v>
      </c>
      <c r="Y119" s="7">
        <v>17</v>
      </c>
      <c r="Z119" s="20">
        <f>SUM(U119:Y119)</f>
        <v>1846</v>
      </c>
      <c r="AA119" s="7">
        <v>91</v>
      </c>
      <c r="AB119" s="7">
        <v>1754</v>
      </c>
      <c r="AC119" s="7">
        <v>5</v>
      </c>
      <c r="AD119" s="7">
        <v>10</v>
      </c>
      <c r="AE119" s="7">
        <v>1</v>
      </c>
      <c r="AF119" s="7">
        <v>6</v>
      </c>
      <c r="AG119" s="7">
        <v>9</v>
      </c>
      <c r="AH119" s="7">
        <v>1</v>
      </c>
      <c r="AI119" s="7">
        <v>0</v>
      </c>
      <c r="AJ119" s="7">
        <v>0</v>
      </c>
      <c r="AK119" s="7">
        <v>0</v>
      </c>
      <c r="AL119" s="7">
        <v>0</v>
      </c>
      <c r="AM119" s="7">
        <v>0</v>
      </c>
      <c r="AN119" s="7">
        <v>0</v>
      </c>
      <c r="AO119" s="8">
        <v>43501</v>
      </c>
      <c r="AQ119">
        <f>IF($AI119=1,H119,0)</f>
        <v>0</v>
      </c>
      <c r="AR119">
        <f>IF($AI119=1,I119,0)</f>
        <v>0</v>
      </c>
      <c r="AS119">
        <f>IF($AI119=1,K119,0)</f>
        <v>0</v>
      </c>
      <c r="AT119">
        <f>IF($AI119=1,J119,0)</f>
        <v>0</v>
      </c>
      <c r="AU119">
        <f>IF($AI119=1,L119,0)</f>
        <v>0</v>
      </c>
      <c r="AW119">
        <f>IF($AL119=1,U119,0)</f>
        <v>0</v>
      </c>
      <c r="AX119">
        <f>IF($AL119=1,V119,0)</f>
        <v>0</v>
      </c>
      <c r="AY119">
        <f>IF($AL119=1,W119,0)</f>
        <v>0</v>
      </c>
      <c r="AZ119">
        <f>IF($AL119=1,X119,0)</f>
        <v>0</v>
      </c>
      <c r="BA119">
        <f>IF($AL119=1,Y119,0)</f>
        <v>0</v>
      </c>
      <c r="BC119">
        <f>IF($AM119=1,N119,0)</f>
        <v>0</v>
      </c>
      <c r="BD119">
        <f>IF($AM119=1,O119,0)</f>
        <v>0</v>
      </c>
      <c r="BE119">
        <f>IF($AM119=1,P119,0)</f>
        <v>0</v>
      </c>
      <c r="BF119">
        <f>IF($AM119=1,Q119,0)</f>
        <v>0</v>
      </c>
    </row>
    <row r="120" spans="1:58" x14ac:dyDescent="0.3">
      <c r="A120" s="7">
        <v>2449</v>
      </c>
      <c r="B120" s="6">
        <v>194871</v>
      </c>
      <c r="C120" s="6" t="str">
        <f>VLOOKUP(B120,incomegroup,3,TRUE)</f>
        <v>Middle Income</v>
      </c>
      <c r="D120" s="7">
        <v>0</v>
      </c>
      <c r="E120" s="7">
        <v>2</v>
      </c>
      <c r="F120" s="7">
        <f>SUM(D120:E120)</f>
        <v>2</v>
      </c>
      <c r="G120" s="7">
        <v>51</v>
      </c>
      <c r="H120" s="7">
        <v>0</v>
      </c>
      <c r="I120" s="7">
        <v>1</v>
      </c>
      <c r="J120" s="7">
        <v>0</v>
      </c>
      <c r="K120" s="7">
        <v>0</v>
      </c>
      <c r="L120" s="7">
        <v>0</v>
      </c>
      <c r="M120" s="7" t="str" cm="1">
        <f t="array" ref="M120">_xlfn.IFS(H120=1,H$1,I120=1,I$1,J120=1,J$1,K120=1,K$1,L120=1,L$1)</f>
        <v>Married</v>
      </c>
      <c r="N120" s="7">
        <v>0</v>
      </c>
      <c r="O120" s="7">
        <v>0</v>
      </c>
      <c r="P120" s="7">
        <v>0</v>
      </c>
      <c r="Q120" s="7">
        <v>1</v>
      </c>
      <c r="R120" s="7" t="str" cm="1">
        <f t="array" ref="R120">_xlfn.IFS(N120=1,N$1,O120=1,O$1,P120=1,P$1,Q120=1,Q$1)</f>
        <v>PhD</v>
      </c>
      <c r="S120" t="s">
        <v>70</v>
      </c>
      <c r="T120" s="7">
        <v>99</v>
      </c>
      <c r="U120" s="7">
        <v>347</v>
      </c>
      <c r="V120" s="7">
        <v>49</v>
      </c>
      <c r="W120" s="7">
        <v>1136</v>
      </c>
      <c r="X120" s="7">
        <v>386</v>
      </c>
      <c r="Y120" s="7">
        <v>0</v>
      </c>
      <c r="Z120" s="20">
        <f>SUM(U120:Y120)</f>
        <v>1918</v>
      </c>
      <c r="AA120" s="7">
        <v>296</v>
      </c>
      <c r="AB120" s="7">
        <v>1623</v>
      </c>
      <c r="AC120" s="7">
        <v>1</v>
      </c>
      <c r="AD120" s="7">
        <v>8</v>
      </c>
      <c r="AE120" s="7">
        <v>5</v>
      </c>
      <c r="AF120" s="7">
        <v>4</v>
      </c>
      <c r="AG120" s="7">
        <v>7</v>
      </c>
      <c r="AH120" s="7">
        <v>0</v>
      </c>
      <c r="AI120" s="7">
        <v>1</v>
      </c>
      <c r="AJ120" s="7">
        <v>1</v>
      </c>
      <c r="AK120" s="7">
        <v>0</v>
      </c>
      <c r="AL120" s="7">
        <v>0</v>
      </c>
      <c r="AM120" s="7">
        <v>0</v>
      </c>
      <c r="AN120" s="7">
        <v>1</v>
      </c>
      <c r="AO120" s="8">
        <v>43502</v>
      </c>
      <c r="AQ120">
        <f>IF($AI120=1,H120,0)</f>
        <v>0</v>
      </c>
      <c r="AR120">
        <f>IF($AI120=1,I120,0)</f>
        <v>1</v>
      </c>
      <c r="AS120">
        <f>IF($AI120=1,K120,0)</f>
        <v>0</v>
      </c>
      <c r="AT120">
        <f>IF($AI120=1,J120,0)</f>
        <v>0</v>
      </c>
      <c r="AU120">
        <f>IF($AI120=1,L120,0)</f>
        <v>0</v>
      </c>
      <c r="AW120">
        <f>IF($AL120=1,U120,0)</f>
        <v>0</v>
      </c>
      <c r="AX120">
        <f>IF($AL120=1,V120,0)</f>
        <v>0</v>
      </c>
      <c r="AY120">
        <f>IF($AL120=1,W120,0)</f>
        <v>0</v>
      </c>
      <c r="AZ120">
        <f>IF($AL120=1,X120,0)</f>
        <v>0</v>
      </c>
      <c r="BA120">
        <f>IF($AL120=1,Y120,0)</f>
        <v>0</v>
      </c>
      <c r="BC120">
        <f>IF($AM120=1,N120,0)</f>
        <v>0</v>
      </c>
      <c r="BD120">
        <f>IF($AM120=1,O120,0)</f>
        <v>0</v>
      </c>
      <c r="BE120">
        <f>IF($AM120=1,P120,0)</f>
        <v>0</v>
      </c>
      <c r="BF120">
        <f>IF($AM120=1,Q120,0)</f>
        <v>0</v>
      </c>
    </row>
    <row r="121" spans="1:58" x14ac:dyDescent="0.3">
      <c r="A121" s="7">
        <v>2528</v>
      </c>
      <c r="B121" s="6">
        <v>163943</v>
      </c>
      <c r="C121" s="6" t="str">
        <f>VLOOKUP(B121,incomegroup,3,TRUE)</f>
        <v>Middle Income</v>
      </c>
      <c r="D121" s="7">
        <v>0</v>
      </c>
      <c r="E121" s="7">
        <v>1</v>
      </c>
      <c r="F121" s="7">
        <f>SUM(D121:E121)</f>
        <v>1</v>
      </c>
      <c r="G121" s="7">
        <v>64</v>
      </c>
      <c r="H121" s="7">
        <v>0</v>
      </c>
      <c r="I121" s="7">
        <v>1</v>
      </c>
      <c r="J121" s="7">
        <v>0</v>
      </c>
      <c r="K121" s="7">
        <v>0</v>
      </c>
      <c r="L121" s="7">
        <v>0</v>
      </c>
      <c r="M121" s="7" t="str" cm="1">
        <f t="array" ref="M121">_xlfn.IFS(H121=1,H$1,I121=1,I$1,J121=1,J$1,K121=1,K$1,L121=1,L$1)</f>
        <v>Married</v>
      </c>
      <c r="N121" s="7">
        <v>0</v>
      </c>
      <c r="O121" s="7">
        <v>1</v>
      </c>
      <c r="P121" s="7">
        <v>0</v>
      </c>
      <c r="Q121" s="7">
        <v>0</v>
      </c>
      <c r="R121" s="7" t="str" cm="1">
        <f t="array" ref="R121">_xlfn.IFS(N121=1,N$1,O121=1,O$1,P121=1,P$1,Q121=1,Q$1)</f>
        <v>Graduate</v>
      </c>
      <c r="S121" t="s">
        <v>69</v>
      </c>
      <c r="T121" s="7">
        <v>50</v>
      </c>
      <c r="U121" s="7">
        <v>1085</v>
      </c>
      <c r="V121" s="7">
        <v>472</v>
      </c>
      <c r="W121" s="7">
        <v>944</v>
      </c>
      <c r="X121" s="7">
        <v>33</v>
      </c>
      <c r="Y121" s="7">
        <v>249</v>
      </c>
      <c r="Z121" s="20">
        <f>SUM(U121:Y121)</f>
        <v>2783</v>
      </c>
      <c r="AA121" s="7">
        <v>54</v>
      </c>
      <c r="AB121" s="7">
        <v>2728</v>
      </c>
      <c r="AC121" s="7">
        <v>1</v>
      </c>
      <c r="AD121" s="7">
        <v>6</v>
      </c>
      <c r="AE121" s="7">
        <v>4</v>
      </c>
      <c r="AF121" s="7">
        <v>6</v>
      </c>
      <c r="AG121" s="7">
        <v>5</v>
      </c>
      <c r="AH121" s="7">
        <v>0</v>
      </c>
      <c r="AI121" s="7">
        <v>0</v>
      </c>
      <c r="AJ121" s="7">
        <v>0</v>
      </c>
      <c r="AK121" s="7">
        <v>0</v>
      </c>
      <c r="AL121" s="7">
        <v>0</v>
      </c>
      <c r="AM121" s="7">
        <v>0</v>
      </c>
      <c r="AN121" s="7">
        <v>0</v>
      </c>
      <c r="AO121" s="8">
        <v>43503</v>
      </c>
      <c r="AQ121">
        <f>IF($AI121=1,H121,0)</f>
        <v>0</v>
      </c>
      <c r="AR121">
        <f>IF($AI121=1,I121,0)</f>
        <v>0</v>
      </c>
      <c r="AS121">
        <f>IF($AI121=1,K121,0)</f>
        <v>0</v>
      </c>
      <c r="AT121">
        <f>IF($AI121=1,J121,0)</f>
        <v>0</v>
      </c>
      <c r="AU121">
        <f>IF($AI121=1,L121,0)</f>
        <v>0</v>
      </c>
      <c r="AW121">
        <f>IF($AL121=1,U121,0)</f>
        <v>0</v>
      </c>
      <c r="AX121">
        <f>IF($AL121=1,V121,0)</f>
        <v>0</v>
      </c>
      <c r="AY121">
        <f>IF($AL121=1,W121,0)</f>
        <v>0</v>
      </c>
      <c r="AZ121">
        <f>IF($AL121=1,X121,0)</f>
        <v>0</v>
      </c>
      <c r="BA121">
        <f>IF($AL121=1,Y121,0)</f>
        <v>0</v>
      </c>
      <c r="BC121">
        <f>IF($AM121=1,N121,0)</f>
        <v>0</v>
      </c>
      <c r="BD121">
        <f>IF($AM121=1,O121,0)</f>
        <v>0</v>
      </c>
      <c r="BE121">
        <f>IF($AM121=1,P121,0)</f>
        <v>0</v>
      </c>
      <c r="BF121">
        <f>IF($AM121=1,Q121,0)</f>
        <v>0</v>
      </c>
    </row>
    <row r="122" spans="1:58" x14ac:dyDescent="0.3">
      <c r="A122" s="7">
        <v>3097</v>
      </c>
      <c r="B122" s="6">
        <v>165220</v>
      </c>
      <c r="C122" s="6" t="str">
        <f>VLOOKUP(B122,incomegroup,3,TRUE)</f>
        <v>Middle Income</v>
      </c>
      <c r="D122" s="7">
        <v>0</v>
      </c>
      <c r="E122" s="7">
        <v>0</v>
      </c>
      <c r="F122" s="7">
        <f>SUM(D122:E122)</f>
        <v>0</v>
      </c>
      <c r="G122" s="7">
        <v>55</v>
      </c>
      <c r="H122" s="7">
        <v>0</v>
      </c>
      <c r="I122" s="7">
        <v>0</v>
      </c>
      <c r="J122" s="7">
        <v>1</v>
      </c>
      <c r="K122" s="7">
        <v>0</v>
      </c>
      <c r="L122" s="7">
        <v>0</v>
      </c>
      <c r="M122" s="7" t="str" cm="1">
        <f t="array" ref="M122">_xlfn.IFS(H122=1,H$1,I122=1,I$1,J122=1,J$1,K122=1,K$1,L122=1,L$1)</f>
        <v>Together</v>
      </c>
      <c r="N122" s="7">
        <v>0</v>
      </c>
      <c r="O122" s="7">
        <v>0</v>
      </c>
      <c r="P122" s="7">
        <v>0</v>
      </c>
      <c r="Q122" s="7">
        <v>1</v>
      </c>
      <c r="R122" s="7" t="str" cm="1">
        <f t="array" ref="R122">_xlfn.IFS(N122=1,N$1,O122=1,O$1,P122=1,P$1,Q122=1,Q$1)</f>
        <v>PhD</v>
      </c>
      <c r="S122" t="s">
        <v>70</v>
      </c>
      <c r="T122" s="7">
        <v>3</v>
      </c>
      <c r="U122" s="7">
        <v>2255</v>
      </c>
      <c r="V122" s="7">
        <v>160</v>
      </c>
      <c r="W122" s="7">
        <v>740</v>
      </c>
      <c r="X122" s="7">
        <v>0</v>
      </c>
      <c r="Y122" s="7">
        <v>63</v>
      </c>
      <c r="Z122" s="20">
        <f>SUM(U122:Y122)</f>
        <v>3218</v>
      </c>
      <c r="AA122" s="7">
        <v>30</v>
      </c>
      <c r="AB122" s="7">
        <v>3187</v>
      </c>
      <c r="AC122" s="7">
        <v>4</v>
      </c>
      <c r="AD122" s="7">
        <v>8</v>
      </c>
      <c r="AE122" s="7">
        <v>4</v>
      </c>
      <c r="AF122" s="7">
        <v>7</v>
      </c>
      <c r="AG122" s="7">
        <v>6</v>
      </c>
      <c r="AH122" s="7">
        <v>0</v>
      </c>
      <c r="AI122" s="7">
        <v>0</v>
      </c>
      <c r="AJ122" s="7">
        <v>0</v>
      </c>
      <c r="AK122" s="7">
        <v>0</v>
      </c>
      <c r="AL122" s="7">
        <v>0</v>
      </c>
      <c r="AM122" s="7">
        <v>0</v>
      </c>
      <c r="AN122" s="7">
        <v>1</v>
      </c>
      <c r="AO122" s="8">
        <v>43504</v>
      </c>
      <c r="AQ122">
        <f>IF($AI122=1,H122,0)</f>
        <v>0</v>
      </c>
      <c r="AR122">
        <f>IF($AI122=1,I122,0)</f>
        <v>0</v>
      </c>
      <c r="AS122">
        <f>IF($AI122=1,K122,0)</f>
        <v>0</v>
      </c>
      <c r="AT122">
        <f>IF($AI122=1,J122,0)</f>
        <v>0</v>
      </c>
      <c r="AU122">
        <f>IF($AI122=1,L122,0)</f>
        <v>0</v>
      </c>
      <c r="AW122">
        <f>IF($AL122=1,U122,0)</f>
        <v>0</v>
      </c>
      <c r="AX122">
        <f>IF($AL122=1,V122,0)</f>
        <v>0</v>
      </c>
      <c r="AY122">
        <f>IF($AL122=1,W122,0)</f>
        <v>0</v>
      </c>
      <c r="AZ122">
        <f>IF($AL122=1,X122,0)</f>
        <v>0</v>
      </c>
      <c r="BA122">
        <f>IF($AL122=1,Y122,0)</f>
        <v>0</v>
      </c>
      <c r="BC122">
        <f>IF($AM122=1,N122,0)</f>
        <v>0</v>
      </c>
      <c r="BD122">
        <f>IF($AM122=1,O122,0)</f>
        <v>0</v>
      </c>
      <c r="BE122">
        <f>IF($AM122=1,P122,0)</f>
        <v>0</v>
      </c>
      <c r="BF122">
        <f>IF($AM122=1,Q122,0)</f>
        <v>0</v>
      </c>
    </row>
    <row r="123" spans="1:58" x14ac:dyDescent="0.3">
      <c r="A123" s="7">
        <v>2418</v>
      </c>
      <c r="B123" s="6">
        <v>121645</v>
      </c>
      <c r="C123" s="6" t="str">
        <f>VLOOKUP(B123,incomegroup,3,TRUE)</f>
        <v>Lower income</v>
      </c>
      <c r="D123" s="7">
        <v>1</v>
      </c>
      <c r="E123" s="7">
        <v>0</v>
      </c>
      <c r="F123" s="7">
        <f>SUM(D123:E123)</f>
        <v>1</v>
      </c>
      <c r="G123" s="7">
        <v>41</v>
      </c>
      <c r="H123" s="7">
        <v>0</v>
      </c>
      <c r="I123" s="7">
        <v>0</v>
      </c>
      <c r="J123" s="7">
        <v>1</v>
      </c>
      <c r="K123" s="7">
        <v>0</v>
      </c>
      <c r="L123" s="7">
        <v>0</v>
      </c>
      <c r="M123" s="7" t="str" cm="1">
        <f t="array" ref="M123">_xlfn.IFS(H123=1,H$1,I123=1,I$1,J123=1,J$1,K123=1,K$1,L123=1,L$1)</f>
        <v>Together</v>
      </c>
      <c r="N123" s="7">
        <v>0</v>
      </c>
      <c r="O123" s="7">
        <v>1</v>
      </c>
      <c r="P123" s="7">
        <v>0</v>
      </c>
      <c r="Q123" s="7">
        <v>0</v>
      </c>
      <c r="R123" s="7" t="str" cm="1">
        <f t="array" ref="R123">_xlfn.IFS(N123=1,N$1,O123=1,O$1,P123=1,P$1,Q123=1,Q$1)</f>
        <v>Graduate</v>
      </c>
      <c r="S123" t="s">
        <v>68</v>
      </c>
      <c r="T123" s="7">
        <v>75</v>
      </c>
      <c r="U123" s="7">
        <v>79</v>
      </c>
      <c r="V123" s="7">
        <v>0</v>
      </c>
      <c r="W123" s="7">
        <v>129</v>
      </c>
      <c r="X123" s="7">
        <v>22</v>
      </c>
      <c r="Y123" s="7">
        <v>28</v>
      </c>
      <c r="Z123" s="20">
        <f>SUM(U123:Y123)</f>
        <v>258</v>
      </c>
      <c r="AA123" s="7">
        <v>107</v>
      </c>
      <c r="AB123" s="7">
        <v>152</v>
      </c>
      <c r="AC123" s="7">
        <v>3</v>
      </c>
      <c r="AD123" s="7">
        <v>3</v>
      </c>
      <c r="AE123" s="7">
        <v>0</v>
      </c>
      <c r="AF123" s="7">
        <v>3</v>
      </c>
      <c r="AG123" s="7">
        <v>9</v>
      </c>
      <c r="AH123" s="7">
        <v>0</v>
      </c>
      <c r="AI123" s="7">
        <v>0</v>
      </c>
      <c r="AJ123" s="7">
        <v>0</v>
      </c>
      <c r="AK123" s="7">
        <v>0</v>
      </c>
      <c r="AL123" s="7">
        <v>0</v>
      </c>
      <c r="AM123" s="7">
        <v>0</v>
      </c>
      <c r="AN123" s="7">
        <v>1</v>
      </c>
      <c r="AO123" s="8">
        <v>43504</v>
      </c>
      <c r="AQ123">
        <f>IF($AI123=1,H123,0)</f>
        <v>0</v>
      </c>
      <c r="AR123">
        <f>IF($AI123=1,I123,0)</f>
        <v>0</v>
      </c>
      <c r="AS123">
        <f>IF($AI123=1,K123,0)</f>
        <v>0</v>
      </c>
      <c r="AT123">
        <f>IF($AI123=1,J123,0)</f>
        <v>0</v>
      </c>
      <c r="AU123">
        <f>IF($AI123=1,L123,0)</f>
        <v>0</v>
      </c>
      <c r="AW123">
        <f>IF($AL123=1,U123,0)</f>
        <v>0</v>
      </c>
      <c r="AX123">
        <f>IF($AL123=1,V123,0)</f>
        <v>0</v>
      </c>
      <c r="AY123">
        <f>IF($AL123=1,W123,0)</f>
        <v>0</v>
      </c>
      <c r="AZ123">
        <f>IF($AL123=1,X123,0)</f>
        <v>0</v>
      </c>
      <c r="BA123">
        <f>IF($AL123=1,Y123,0)</f>
        <v>0</v>
      </c>
      <c r="BC123">
        <f>IF($AM123=1,N123,0)</f>
        <v>0</v>
      </c>
      <c r="BD123">
        <f>IF($AM123=1,O123,0)</f>
        <v>0</v>
      </c>
      <c r="BE123">
        <f>IF($AM123=1,P123,0)</f>
        <v>0</v>
      </c>
      <c r="BF123">
        <f>IF($AM123=1,Q123,0)</f>
        <v>0</v>
      </c>
    </row>
    <row r="124" spans="1:58" x14ac:dyDescent="0.3">
      <c r="A124" s="7">
        <v>2303</v>
      </c>
      <c r="B124" s="6">
        <v>137774</v>
      </c>
      <c r="C124" s="6" t="str">
        <f>VLOOKUP(B124,incomegroup,3,TRUE)</f>
        <v>Lower income</v>
      </c>
      <c r="D124" s="7">
        <v>2</v>
      </c>
      <c r="E124" s="7">
        <v>0</v>
      </c>
      <c r="F124" s="7">
        <f>SUM(D124:E124)</f>
        <v>2</v>
      </c>
      <c r="G124" s="7">
        <v>43</v>
      </c>
      <c r="H124" s="7">
        <v>0</v>
      </c>
      <c r="I124" s="7">
        <v>0</v>
      </c>
      <c r="J124" s="7">
        <v>0</v>
      </c>
      <c r="K124" s="7">
        <v>1</v>
      </c>
      <c r="L124" s="7">
        <v>0</v>
      </c>
      <c r="M124" s="7" t="str" cm="1">
        <f t="array" ref="M124">_xlfn.IFS(H124=1,H$1,I124=1,I$1,J124=1,J$1,K124=1,K$1,L124=1,L$1)</f>
        <v>Single</v>
      </c>
      <c r="N124" s="7">
        <v>0</v>
      </c>
      <c r="O124" s="7">
        <v>1</v>
      </c>
      <c r="P124" s="7">
        <v>0</v>
      </c>
      <c r="Q124" s="7">
        <v>0</v>
      </c>
      <c r="R124" s="7" t="str" cm="1">
        <f t="array" ref="R124">_xlfn.IFS(N124=1,N$1,O124=1,O$1,P124=1,P$1,Q124=1,Q$1)</f>
        <v>Graduate</v>
      </c>
      <c r="S124" t="s">
        <v>71</v>
      </c>
      <c r="T124" s="7">
        <v>28</v>
      </c>
      <c r="U124" s="7">
        <v>631</v>
      </c>
      <c r="V124" s="7">
        <v>29</v>
      </c>
      <c r="W124" s="7">
        <v>390</v>
      </c>
      <c r="X124" s="7">
        <v>26</v>
      </c>
      <c r="Y124" s="7">
        <v>7</v>
      </c>
      <c r="Z124" s="20">
        <f>SUM(U124:Y124)</f>
        <v>1083</v>
      </c>
      <c r="AA124" s="7">
        <v>642</v>
      </c>
      <c r="AB124" s="7">
        <v>441</v>
      </c>
      <c r="AC124" s="7">
        <v>4</v>
      </c>
      <c r="AD124" s="7">
        <v>7</v>
      </c>
      <c r="AE124" s="7">
        <v>2</v>
      </c>
      <c r="AF124" s="7">
        <v>3</v>
      </c>
      <c r="AG124" s="7">
        <v>9</v>
      </c>
      <c r="AH124" s="7">
        <v>1</v>
      </c>
      <c r="AI124" s="7">
        <v>0</v>
      </c>
      <c r="AJ124" s="7">
        <v>0</v>
      </c>
      <c r="AK124" s="7">
        <v>0</v>
      </c>
      <c r="AL124" s="7">
        <v>0</v>
      </c>
      <c r="AM124" s="7">
        <v>1</v>
      </c>
      <c r="AN124" s="7">
        <v>1</v>
      </c>
      <c r="AO124" s="8">
        <v>43504</v>
      </c>
      <c r="AQ124">
        <f>IF($AI124=1,H124,0)</f>
        <v>0</v>
      </c>
      <c r="AR124">
        <f>IF($AI124=1,I124,0)</f>
        <v>0</v>
      </c>
      <c r="AS124">
        <f>IF($AI124=1,K124,0)</f>
        <v>0</v>
      </c>
      <c r="AT124">
        <f>IF($AI124=1,J124,0)</f>
        <v>0</v>
      </c>
      <c r="AU124">
        <f>IF($AI124=1,L124,0)</f>
        <v>0</v>
      </c>
      <c r="AW124">
        <f>IF($AL124=1,U124,0)</f>
        <v>0</v>
      </c>
      <c r="AX124">
        <f>IF($AL124=1,V124,0)</f>
        <v>0</v>
      </c>
      <c r="AY124">
        <f>IF($AL124=1,W124,0)</f>
        <v>0</v>
      </c>
      <c r="AZ124">
        <f>IF($AL124=1,X124,0)</f>
        <v>0</v>
      </c>
      <c r="BA124">
        <f>IF($AL124=1,Y124,0)</f>
        <v>0</v>
      </c>
      <c r="BC124">
        <f>IF($AM124=1,N124,0)</f>
        <v>0</v>
      </c>
      <c r="BD124">
        <f>IF($AM124=1,O124,0)</f>
        <v>1</v>
      </c>
      <c r="BE124">
        <f>IF($AM124=1,P124,0)</f>
        <v>0</v>
      </c>
      <c r="BF124">
        <f>IF($AM124=1,Q124,0)</f>
        <v>0</v>
      </c>
    </row>
    <row r="125" spans="1:58" x14ac:dyDescent="0.3">
      <c r="A125" s="7">
        <v>2345</v>
      </c>
      <c r="B125" s="6">
        <v>175154</v>
      </c>
      <c r="C125" s="6" t="str">
        <f>VLOOKUP(B125,incomegroup,3,TRUE)</f>
        <v>Middle Income</v>
      </c>
      <c r="D125" s="7">
        <v>0</v>
      </c>
      <c r="E125" s="7">
        <v>1</v>
      </c>
      <c r="F125" s="7">
        <f>SUM(D125:E125)</f>
        <v>1</v>
      </c>
      <c r="G125" s="7">
        <v>62</v>
      </c>
      <c r="H125" s="7">
        <v>0</v>
      </c>
      <c r="I125" s="7">
        <v>0</v>
      </c>
      <c r="J125" s="7">
        <v>0</v>
      </c>
      <c r="K125" s="7">
        <v>1</v>
      </c>
      <c r="L125" s="7">
        <v>0</v>
      </c>
      <c r="M125" s="7" t="str" cm="1">
        <f t="array" ref="M125">_xlfn.IFS(H125=1,H$1,I125=1,I$1,J125=1,J$1,K125=1,K$1,L125=1,L$1)</f>
        <v>Single</v>
      </c>
      <c r="N125" s="7">
        <v>0</v>
      </c>
      <c r="O125" s="7">
        <v>0</v>
      </c>
      <c r="P125" s="7">
        <v>1</v>
      </c>
      <c r="Q125" s="7">
        <v>0</v>
      </c>
      <c r="R125" s="7" t="str" cm="1">
        <f t="array" ref="R125">_xlfn.IFS(N125=1,N$1,O125=1,O$1,P125=1,P$1,Q125=1,Q$1)</f>
        <v>Master</v>
      </c>
      <c r="S125" t="s">
        <v>71</v>
      </c>
      <c r="T125" s="7">
        <v>79</v>
      </c>
      <c r="U125" s="7">
        <v>1266</v>
      </c>
      <c r="V125" s="7">
        <v>23</v>
      </c>
      <c r="W125" s="7">
        <v>478</v>
      </c>
      <c r="X125" s="7">
        <v>373</v>
      </c>
      <c r="Y125" s="7">
        <v>333</v>
      </c>
      <c r="Z125" s="20">
        <f>SUM(U125:Y125)</f>
        <v>2473</v>
      </c>
      <c r="AA125" s="7">
        <v>191</v>
      </c>
      <c r="AB125" s="7">
        <v>2282</v>
      </c>
      <c r="AC125" s="7">
        <v>1</v>
      </c>
      <c r="AD125" s="7">
        <v>6</v>
      </c>
      <c r="AE125" s="7">
        <v>3</v>
      </c>
      <c r="AF125" s="7">
        <v>6</v>
      </c>
      <c r="AG125" s="7">
        <v>3</v>
      </c>
      <c r="AH125" s="7">
        <v>0</v>
      </c>
      <c r="AI125" s="7">
        <v>0</v>
      </c>
      <c r="AJ125" s="7">
        <v>0</v>
      </c>
      <c r="AK125" s="7">
        <v>0</v>
      </c>
      <c r="AL125" s="7">
        <v>0</v>
      </c>
      <c r="AM125" s="7">
        <v>0</v>
      </c>
      <c r="AN125" s="7">
        <v>1</v>
      </c>
      <c r="AO125" s="8">
        <v>43505</v>
      </c>
      <c r="AQ125">
        <f>IF($AI125=1,H125,0)</f>
        <v>0</v>
      </c>
      <c r="AR125">
        <f>IF($AI125=1,I125,0)</f>
        <v>0</v>
      </c>
      <c r="AS125">
        <f>IF($AI125=1,K125,0)</f>
        <v>0</v>
      </c>
      <c r="AT125">
        <f>IF($AI125=1,J125,0)</f>
        <v>0</v>
      </c>
      <c r="AU125">
        <f>IF($AI125=1,L125,0)</f>
        <v>0</v>
      </c>
      <c r="AW125">
        <f>IF($AL125=1,U125,0)</f>
        <v>0</v>
      </c>
      <c r="AX125">
        <f>IF($AL125=1,V125,0)</f>
        <v>0</v>
      </c>
      <c r="AY125">
        <f>IF($AL125=1,W125,0)</f>
        <v>0</v>
      </c>
      <c r="AZ125">
        <f>IF($AL125=1,X125,0)</f>
        <v>0</v>
      </c>
      <c r="BA125">
        <f>IF($AL125=1,Y125,0)</f>
        <v>0</v>
      </c>
      <c r="BC125">
        <f>IF($AM125=1,N125,0)</f>
        <v>0</v>
      </c>
      <c r="BD125">
        <f>IF($AM125=1,O125,0)</f>
        <v>0</v>
      </c>
      <c r="BE125">
        <f>IF($AM125=1,P125,0)</f>
        <v>0</v>
      </c>
      <c r="BF125">
        <f>IF($AM125=1,Q125,0)</f>
        <v>0</v>
      </c>
    </row>
    <row r="126" spans="1:58" x14ac:dyDescent="0.3">
      <c r="A126" s="7">
        <v>1001</v>
      </c>
      <c r="B126" s="6">
        <v>158138</v>
      </c>
      <c r="C126" s="6" t="str">
        <f>VLOOKUP(B126,incomegroup,3,TRUE)</f>
        <v>Middle Income</v>
      </c>
      <c r="D126" s="7">
        <v>0</v>
      </c>
      <c r="E126" s="7">
        <v>0</v>
      </c>
      <c r="F126" s="7">
        <f>SUM(D126:E126)</f>
        <v>0</v>
      </c>
      <c r="G126" s="7">
        <v>63</v>
      </c>
      <c r="H126" s="7">
        <v>0</v>
      </c>
      <c r="I126" s="7">
        <v>0</v>
      </c>
      <c r="J126" s="7">
        <v>0</v>
      </c>
      <c r="K126" s="7">
        <v>1</v>
      </c>
      <c r="L126" s="7">
        <v>0</v>
      </c>
      <c r="M126" s="7" t="str" cm="1">
        <f t="array" ref="M126">_xlfn.IFS(H126=1,H$1,I126=1,I$1,J126=1,J$1,K126=1,K$1,L126=1,L$1)</f>
        <v>Single</v>
      </c>
      <c r="N126" s="7">
        <v>0</v>
      </c>
      <c r="O126" s="7">
        <v>1</v>
      </c>
      <c r="P126" s="7">
        <v>0</v>
      </c>
      <c r="Q126" s="7">
        <v>0</v>
      </c>
      <c r="R126" s="7" t="str" cm="1">
        <f t="array" ref="R126">_xlfn.IFS(N126=1,N$1,O126=1,O$1,P126=1,P$1,Q126=1,Q$1)</f>
        <v>Graduate</v>
      </c>
      <c r="S126" t="s">
        <v>71</v>
      </c>
      <c r="T126" s="7">
        <v>58</v>
      </c>
      <c r="U126" s="7">
        <v>1727</v>
      </c>
      <c r="V126" s="7">
        <v>239</v>
      </c>
      <c r="W126" s="7">
        <v>1485</v>
      </c>
      <c r="X126" s="7">
        <v>468</v>
      </c>
      <c r="Y126" s="7">
        <v>239</v>
      </c>
      <c r="Z126" s="20">
        <f>SUM(U126:Y126)</f>
        <v>4158</v>
      </c>
      <c r="AA126" s="7">
        <v>239</v>
      </c>
      <c r="AB126" s="7">
        <v>3920</v>
      </c>
      <c r="AC126" s="7">
        <v>3</v>
      </c>
      <c r="AD126" s="7">
        <v>8</v>
      </c>
      <c r="AE126" s="7">
        <v>10</v>
      </c>
      <c r="AF126" s="7">
        <v>4</v>
      </c>
      <c r="AG126" s="7">
        <v>7</v>
      </c>
      <c r="AH126" s="7">
        <v>0</v>
      </c>
      <c r="AI126" s="7">
        <v>0</v>
      </c>
      <c r="AJ126" s="7">
        <v>0</v>
      </c>
      <c r="AK126" s="7">
        <v>0</v>
      </c>
      <c r="AL126" s="7">
        <v>0</v>
      </c>
      <c r="AM126" s="7">
        <v>0</v>
      </c>
      <c r="AN126" s="7">
        <v>1</v>
      </c>
      <c r="AO126" s="8">
        <v>43505</v>
      </c>
      <c r="AQ126">
        <f>IF($AI126=1,H126,0)</f>
        <v>0</v>
      </c>
      <c r="AR126">
        <f>IF($AI126=1,I126,0)</f>
        <v>0</v>
      </c>
      <c r="AS126">
        <f>IF($AI126=1,K126,0)</f>
        <v>0</v>
      </c>
      <c r="AT126">
        <f>IF($AI126=1,J126,0)</f>
        <v>0</v>
      </c>
      <c r="AU126">
        <f>IF($AI126=1,L126,0)</f>
        <v>0</v>
      </c>
      <c r="AW126">
        <f>IF($AL126=1,U126,0)</f>
        <v>0</v>
      </c>
      <c r="AX126">
        <f>IF($AL126=1,V126,0)</f>
        <v>0</v>
      </c>
      <c r="AY126">
        <f>IF($AL126=1,W126,0)</f>
        <v>0</v>
      </c>
      <c r="AZ126">
        <f>IF($AL126=1,X126,0)</f>
        <v>0</v>
      </c>
      <c r="BA126">
        <f>IF($AL126=1,Y126,0)</f>
        <v>0</v>
      </c>
      <c r="BC126">
        <f>IF($AM126=1,N126,0)</f>
        <v>0</v>
      </c>
      <c r="BD126">
        <f>IF($AM126=1,O126,0)</f>
        <v>0</v>
      </c>
      <c r="BE126">
        <f>IF($AM126=1,P126,0)</f>
        <v>0</v>
      </c>
      <c r="BF126">
        <f>IF($AM126=1,Q126,0)</f>
        <v>0</v>
      </c>
    </row>
    <row r="127" spans="1:58" x14ac:dyDescent="0.3">
      <c r="A127" s="7">
        <v>2799</v>
      </c>
      <c r="B127" s="6">
        <v>152513</v>
      </c>
      <c r="C127" s="6" t="str">
        <f>VLOOKUP(B127,incomegroup,3,TRUE)</f>
        <v>Middle Income</v>
      </c>
      <c r="D127" s="7">
        <v>0</v>
      </c>
      <c r="E127" s="7">
        <v>0</v>
      </c>
      <c r="F127" s="7">
        <f>SUM(D127:E127)</f>
        <v>0</v>
      </c>
      <c r="G127" s="7">
        <v>42</v>
      </c>
      <c r="H127" s="7">
        <v>0</v>
      </c>
      <c r="I127" s="7">
        <v>0</v>
      </c>
      <c r="J127" s="7">
        <v>1</v>
      </c>
      <c r="K127" s="7">
        <v>0</v>
      </c>
      <c r="L127" s="7">
        <v>0</v>
      </c>
      <c r="M127" s="7" t="str" cm="1">
        <f t="array" ref="M127">_xlfn.IFS(H127=1,H$1,I127=1,I$1,J127=1,J$1,K127=1,K$1,L127=1,L$1)</f>
        <v>Together</v>
      </c>
      <c r="N127" s="7">
        <v>0</v>
      </c>
      <c r="O127" s="7">
        <v>0</v>
      </c>
      <c r="P127" s="7">
        <v>0</v>
      </c>
      <c r="Q127" s="7">
        <v>0</v>
      </c>
      <c r="R127" s="7" t="e" cm="1">
        <f t="array" ref="R127">_xlfn.IFS(N127=1,N$1,O127=1,O$1,P127=1,P$1,Q127=1,Q$1)</f>
        <v>#N/A</v>
      </c>
      <c r="S127" t="s">
        <v>72</v>
      </c>
      <c r="T127" s="7">
        <v>84</v>
      </c>
      <c r="U127" s="7">
        <v>1066</v>
      </c>
      <c r="V127" s="7">
        <v>49</v>
      </c>
      <c r="W127" s="7">
        <v>700</v>
      </c>
      <c r="X127" s="7">
        <v>302</v>
      </c>
      <c r="Y127" s="7">
        <v>546</v>
      </c>
      <c r="Z127" s="20">
        <f>SUM(U127:Y127)</f>
        <v>2663</v>
      </c>
      <c r="AA127" s="7">
        <v>674</v>
      </c>
      <c r="AB127" s="7">
        <v>1989</v>
      </c>
      <c r="AC127" s="7">
        <v>2</v>
      </c>
      <c r="AD127" s="7">
        <v>9</v>
      </c>
      <c r="AE127" s="7">
        <v>5</v>
      </c>
      <c r="AF127" s="7">
        <v>9</v>
      </c>
      <c r="AG127" s="7">
        <v>7</v>
      </c>
      <c r="AH127" s="7">
        <v>0</v>
      </c>
      <c r="AI127" s="7">
        <v>0</v>
      </c>
      <c r="AJ127" s="7">
        <v>0</v>
      </c>
      <c r="AK127" s="7">
        <v>0</v>
      </c>
      <c r="AL127" s="7">
        <v>0</v>
      </c>
      <c r="AM127" s="7">
        <v>0</v>
      </c>
      <c r="AN127" s="7">
        <v>0</v>
      </c>
      <c r="AO127" s="8">
        <v>43505</v>
      </c>
      <c r="AQ127">
        <f>IF($AI127=1,H127,0)</f>
        <v>0</v>
      </c>
      <c r="AR127">
        <f>IF($AI127=1,I127,0)</f>
        <v>0</v>
      </c>
      <c r="AS127">
        <f>IF($AI127=1,K127,0)</f>
        <v>0</v>
      </c>
      <c r="AT127">
        <f>IF($AI127=1,J127,0)</f>
        <v>0</v>
      </c>
      <c r="AU127">
        <f>IF($AI127=1,L127,0)</f>
        <v>0</v>
      </c>
      <c r="AW127">
        <f>IF($AL127=1,U127,0)</f>
        <v>0</v>
      </c>
      <c r="AX127">
        <f>IF($AL127=1,V127,0)</f>
        <v>0</v>
      </c>
      <c r="AY127">
        <f>IF($AL127=1,W127,0)</f>
        <v>0</v>
      </c>
      <c r="AZ127">
        <f>IF($AL127=1,X127,0)</f>
        <v>0</v>
      </c>
      <c r="BA127">
        <f>IF($AL127=1,Y127,0)</f>
        <v>0</v>
      </c>
      <c r="BC127">
        <f>IF($AM127=1,N127,0)</f>
        <v>0</v>
      </c>
      <c r="BD127">
        <f>IF($AM127=1,O127,0)</f>
        <v>0</v>
      </c>
      <c r="BE127">
        <f>IF($AM127=1,P127,0)</f>
        <v>0</v>
      </c>
      <c r="BF127">
        <f>IF($AM127=1,Q127,0)</f>
        <v>0</v>
      </c>
    </row>
    <row r="128" spans="1:58" x14ac:dyDescent="0.3">
      <c r="A128" s="7">
        <v>2510</v>
      </c>
      <c r="B128" s="6">
        <v>123331</v>
      </c>
      <c r="C128" s="6" t="str">
        <f>VLOOKUP(B128,incomegroup,3,TRUE)</f>
        <v>Lower income</v>
      </c>
      <c r="D128" s="7">
        <v>1</v>
      </c>
      <c r="E128" s="7">
        <v>0</v>
      </c>
      <c r="F128" s="7">
        <f>SUM(D128:E128)</f>
        <v>1</v>
      </c>
      <c r="G128" s="7">
        <v>32</v>
      </c>
      <c r="H128" s="7">
        <v>0</v>
      </c>
      <c r="I128" s="7">
        <v>1</v>
      </c>
      <c r="J128" s="7">
        <v>0</v>
      </c>
      <c r="K128" s="7">
        <v>0</v>
      </c>
      <c r="L128" s="7">
        <v>0</v>
      </c>
      <c r="M128" s="7" t="str" cm="1">
        <f t="array" ref="M128">_xlfn.IFS(H128=1,H$1,I128=1,I$1,J128=1,J$1,K128=1,K$1,L128=1,L$1)</f>
        <v>Married</v>
      </c>
      <c r="N128" s="7">
        <v>0</v>
      </c>
      <c r="O128" s="7">
        <v>0</v>
      </c>
      <c r="P128" s="7">
        <v>0</v>
      </c>
      <c r="Q128" s="7">
        <v>0</v>
      </c>
      <c r="R128" s="7" t="e" cm="1">
        <f t="array" ref="R128">_xlfn.IFS(N128=1,N$1,O128=1,O$1,P128=1,P$1,Q128=1,Q$1)</f>
        <v>#N/A</v>
      </c>
      <c r="S128" t="s">
        <v>69</v>
      </c>
      <c r="T128" s="7">
        <v>92</v>
      </c>
      <c r="U128" s="7">
        <v>26</v>
      </c>
      <c r="V128" s="7">
        <v>190</v>
      </c>
      <c r="W128" s="7">
        <v>37</v>
      </c>
      <c r="X128" s="7">
        <v>0</v>
      </c>
      <c r="Y128" s="7">
        <v>53</v>
      </c>
      <c r="Z128" s="20">
        <f>SUM(U128:Y128)</f>
        <v>306</v>
      </c>
      <c r="AA128" s="7">
        <v>238</v>
      </c>
      <c r="AB128" s="7">
        <v>69</v>
      </c>
      <c r="AC128" s="7">
        <v>2</v>
      </c>
      <c r="AD128" s="7">
        <v>3</v>
      </c>
      <c r="AE128" s="7">
        <v>0</v>
      </c>
      <c r="AF128" s="7">
        <v>3</v>
      </c>
      <c r="AG128" s="7">
        <v>8</v>
      </c>
      <c r="AH128" s="7">
        <v>0</v>
      </c>
      <c r="AI128" s="7">
        <v>0</v>
      </c>
      <c r="AJ128" s="7">
        <v>0</v>
      </c>
      <c r="AK128" s="7">
        <v>0</v>
      </c>
      <c r="AL128" s="7">
        <v>0</v>
      </c>
      <c r="AM128" s="7">
        <v>0</v>
      </c>
      <c r="AN128" s="7">
        <v>0</v>
      </c>
      <c r="AO128" s="8">
        <v>43505</v>
      </c>
      <c r="AQ128">
        <f>IF($AI128=1,H128,0)</f>
        <v>0</v>
      </c>
      <c r="AR128">
        <f>IF($AI128=1,I128,0)</f>
        <v>0</v>
      </c>
      <c r="AS128">
        <f>IF($AI128=1,K128,0)</f>
        <v>0</v>
      </c>
      <c r="AT128">
        <f>IF($AI128=1,J128,0)</f>
        <v>0</v>
      </c>
      <c r="AU128">
        <f>IF($AI128=1,L128,0)</f>
        <v>0</v>
      </c>
      <c r="AW128">
        <f>IF($AL128=1,U128,0)</f>
        <v>0</v>
      </c>
      <c r="AX128">
        <f>IF($AL128=1,V128,0)</f>
        <v>0</v>
      </c>
      <c r="AY128">
        <f>IF($AL128=1,W128,0)</f>
        <v>0</v>
      </c>
      <c r="AZ128">
        <f>IF($AL128=1,X128,0)</f>
        <v>0</v>
      </c>
      <c r="BA128">
        <f>IF($AL128=1,Y128,0)</f>
        <v>0</v>
      </c>
      <c r="BC128">
        <f>IF($AM128=1,N128,0)</f>
        <v>0</v>
      </c>
      <c r="BD128">
        <f>IF($AM128=1,O128,0)</f>
        <v>0</v>
      </c>
      <c r="BE128">
        <f>IF($AM128=1,P128,0)</f>
        <v>0</v>
      </c>
      <c r="BF128">
        <f>IF($AM128=1,Q128,0)</f>
        <v>0</v>
      </c>
    </row>
    <row r="129" spans="1:58" x14ac:dyDescent="0.3">
      <c r="A129" s="7">
        <v>1748</v>
      </c>
      <c r="B129" s="6">
        <v>167430</v>
      </c>
      <c r="C129" s="6" t="str">
        <f>VLOOKUP(B129,incomegroup,3,TRUE)</f>
        <v>Middle Income</v>
      </c>
      <c r="D129" s="7">
        <v>0</v>
      </c>
      <c r="E129" s="7">
        <v>0</v>
      </c>
      <c r="F129" s="7">
        <f>SUM(D129:E129)</f>
        <v>0</v>
      </c>
      <c r="G129" s="7">
        <v>33</v>
      </c>
      <c r="H129" s="7">
        <v>0</v>
      </c>
      <c r="I129" s="7">
        <v>0</v>
      </c>
      <c r="J129" s="7">
        <v>1</v>
      </c>
      <c r="K129" s="7">
        <v>0</v>
      </c>
      <c r="L129" s="7">
        <v>0</v>
      </c>
      <c r="M129" s="7" t="str" cm="1">
        <f t="array" ref="M129">_xlfn.IFS(H129=1,H$1,I129=1,I$1,J129=1,J$1,K129=1,K$1,L129=1,L$1)</f>
        <v>Together</v>
      </c>
      <c r="N129" s="7">
        <v>0</v>
      </c>
      <c r="O129" s="7">
        <v>1</v>
      </c>
      <c r="P129" s="7">
        <v>0</v>
      </c>
      <c r="Q129" s="7">
        <v>0</v>
      </c>
      <c r="R129" s="7" t="str" cm="1">
        <f t="array" ref="R129">_xlfn.IFS(N129=1,N$1,O129=1,O$1,P129=1,P$1,Q129=1,Q$1)</f>
        <v>Graduate</v>
      </c>
      <c r="S129" t="s">
        <v>69</v>
      </c>
      <c r="T129" s="7">
        <v>6</v>
      </c>
      <c r="U129" s="7">
        <v>1477</v>
      </c>
      <c r="V129" s="7">
        <v>241</v>
      </c>
      <c r="W129" s="7">
        <v>723</v>
      </c>
      <c r="X129" s="7">
        <v>315</v>
      </c>
      <c r="Y129" s="7">
        <v>330</v>
      </c>
      <c r="Z129" s="20">
        <f>SUM(U129:Y129)</f>
        <v>3086</v>
      </c>
      <c r="AA129" s="7">
        <v>300</v>
      </c>
      <c r="AB129" s="7">
        <v>2786</v>
      </c>
      <c r="AC129" s="7">
        <v>1</v>
      </c>
      <c r="AD129" s="7">
        <v>11</v>
      </c>
      <c r="AE129" s="7">
        <v>5</v>
      </c>
      <c r="AF129" s="7">
        <v>12</v>
      </c>
      <c r="AG129" s="7">
        <v>6</v>
      </c>
      <c r="AH129" s="7">
        <v>0</v>
      </c>
      <c r="AI129" s="7">
        <v>0</v>
      </c>
      <c r="AJ129" s="7">
        <v>0</v>
      </c>
      <c r="AK129" s="7">
        <v>0</v>
      </c>
      <c r="AL129" s="7">
        <v>0</v>
      </c>
      <c r="AM129" s="7">
        <v>0</v>
      </c>
      <c r="AN129" s="7">
        <v>0</v>
      </c>
      <c r="AO129" s="8">
        <v>43506</v>
      </c>
      <c r="AQ129">
        <f>IF($AI129=1,H129,0)</f>
        <v>0</v>
      </c>
      <c r="AR129">
        <f>IF($AI129=1,I129,0)</f>
        <v>0</v>
      </c>
      <c r="AS129">
        <f>IF($AI129=1,K129,0)</f>
        <v>0</v>
      </c>
      <c r="AT129">
        <f>IF($AI129=1,J129,0)</f>
        <v>0</v>
      </c>
      <c r="AU129">
        <f>IF($AI129=1,L129,0)</f>
        <v>0</v>
      </c>
      <c r="AW129">
        <f>IF($AL129=1,U129,0)</f>
        <v>0</v>
      </c>
      <c r="AX129">
        <f>IF($AL129=1,V129,0)</f>
        <v>0</v>
      </c>
      <c r="AY129">
        <f>IF($AL129=1,W129,0)</f>
        <v>0</v>
      </c>
      <c r="AZ129">
        <f>IF($AL129=1,X129,0)</f>
        <v>0</v>
      </c>
      <c r="BA129">
        <f>IF($AL129=1,Y129,0)</f>
        <v>0</v>
      </c>
      <c r="BC129">
        <f>IF($AM129=1,N129,0)</f>
        <v>0</v>
      </c>
      <c r="BD129">
        <f>IF($AM129=1,O129,0)</f>
        <v>0</v>
      </c>
      <c r="BE129">
        <f>IF($AM129=1,P129,0)</f>
        <v>0</v>
      </c>
      <c r="BF129">
        <f>IF($AM129=1,Q129,0)</f>
        <v>0</v>
      </c>
    </row>
    <row r="130" spans="1:58" x14ac:dyDescent="0.3">
      <c r="A130" s="7">
        <v>2910</v>
      </c>
      <c r="B130" s="6">
        <v>134984</v>
      </c>
      <c r="C130" s="6" t="str">
        <f>VLOOKUP(B130,incomegroup,3,TRUE)</f>
        <v>Lower income</v>
      </c>
      <c r="D130" s="7">
        <v>1</v>
      </c>
      <c r="E130" s="7">
        <v>1</v>
      </c>
      <c r="F130" s="7">
        <f>SUM(D130:E130)</f>
        <v>2</v>
      </c>
      <c r="G130" s="7">
        <v>45</v>
      </c>
      <c r="H130" s="7">
        <v>0</v>
      </c>
      <c r="I130" s="7">
        <v>0</v>
      </c>
      <c r="J130" s="7">
        <v>1</v>
      </c>
      <c r="K130" s="7">
        <v>0</v>
      </c>
      <c r="L130" s="7">
        <v>0</v>
      </c>
      <c r="M130" s="7" t="str" cm="1">
        <f t="array" ref="M130">_xlfn.IFS(H130=1,H$1,I130=1,I$1,J130=1,J$1,K130=1,K$1,L130=1,L$1)</f>
        <v>Together</v>
      </c>
      <c r="N130" s="7">
        <v>0</v>
      </c>
      <c r="O130" s="7">
        <v>0</v>
      </c>
      <c r="P130" s="7">
        <v>0</v>
      </c>
      <c r="Q130" s="7">
        <v>0</v>
      </c>
      <c r="R130" s="7" t="e" cm="1">
        <f t="array" ref="R130">_xlfn.IFS(N130=1,N$1,O130=1,O$1,P130=1,P$1,Q130=1,Q$1)</f>
        <v>#N/A</v>
      </c>
      <c r="S130" t="s">
        <v>68</v>
      </c>
      <c r="T130" s="7">
        <v>40</v>
      </c>
      <c r="U130" s="7">
        <v>31</v>
      </c>
      <c r="V130" s="7">
        <v>15</v>
      </c>
      <c r="W130" s="7">
        <v>58</v>
      </c>
      <c r="X130" s="7">
        <v>12</v>
      </c>
      <c r="Y130" s="7">
        <v>19</v>
      </c>
      <c r="Z130" s="20">
        <f>SUM(U130:Y130)</f>
        <v>135</v>
      </c>
      <c r="AA130" s="7">
        <v>12</v>
      </c>
      <c r="AB130" s="7">
        <v>123</v>
      </c>
      <c r="AC130" s="7">
        <v>2</v>
      </c>
      <c r="AD130" s="7">
        <v>1</v>
      </c>
      <c r="AE130" s="7">
        <v>0</v>
      </c>
      <c r="AF130" s="7">
        <v>3</v>
      </c>
      <c r="AG130" s="7">
        <v>7</v>
      </c>
      <c r="AH130" s="7">
        <v>0</v>
      </c>
      <c r="AI130" s="7">
        <v>0</v>
      </c>
      <c r="AJ130" s="7">
        <v>0</v>
      </c>
      <c r="AK130" s="7">
        <v>0</v>
      </c>
      <c r="AL130" s="7">
        <v>0</v>
      </c>
      <c r="AM130" s="7">
        <v>0</v>
      </c>
      <c r="AN130" s="7">
        <v>0</v>
      </c>
      <c r="AO130" s="8">
        <v>43507</v>
      </c>
      <c r="AQ130">
        <f>IF($AI130=1,H130,0)</f>
        <v>0</v>
      </c>
      <c r="AR130">
        <f>IF($AI130=1,I130,0)</f>
        <v>0</v>
      </c>
      <c r="AS130">
        <f>IF($AI130=1,K130,0)</f>
        <v>0</v>
      </c>
      <c r="AT130">
        <f>IF($AI130=1,J130,0)</f>
        <v>0</v>
      </c>
      <c r="AU130">
        <f>IF($AI130=1,L130,0)</f>
        <v>0</v>
      </c>
      <c r="AW130">
        <f>IF($AL130=1,U130,0)</f>
        <v>0</v>
      </c>
      <c r="AX130">
        <f>IF($AL130=1,V130,0)</f>
        <v>0</v>
      </c>
      <c r="AY130">
        <f>IF($AL130=1,W130,0)</f>
        <v>0</v>
      </c>
      <c r="AZ130">
        <f>IF($AL130=1,X130,0)</f>
        <v>0</v>
      </c>
      <c r="BA130">
        <f>IF($AL130=1,Y130,0)</f>
        <v>0</v>
      </c>
      <c r="BC130">
        <f>IF($AM130=1,N130,0)</f>
        <v>0</v>
      </c>
      <c r="BD130">
        <f>IF($AM130=1,O130,0)</f>
        <v>0</v>
      </c>
      <c r="BE130">
        <f>IF($AM130=1,P130,0)</f>
        <v>0</v>
      </c>
      <c r="BF130">
        <f>IF($AM130=1,Q130,0)</f>
        <v>0</v>
      </c>
    </row>
    <row r="131" spans="1:58" x14ac:dyDescent="0.3">
      <c r="A131" s="7">
        <v>2977</v>
      </c>
      <c r="B131" s="6">
        <v>122979</v>
      </c>
      <c r="C131" s="6" t="str">
        <f>VLOOKUP(B131,incomegroup,3,TRUE)</f>
        <v>Lower income</v>
      </c>
      <c r="D131" s="7">
        <v>1</v>
      </c>
      <c r="E131" s="7">
        <v>0</v>
      </c>
      <c r="F131" s="7">
        <f>SUM(D131:E131)</f>
        <v>1</v>
      </c>
      <c r="G131" s="7">
        <v>50</v>
      </c>
      <c r="H131" s="7">
        <v>0</v>
      </c>
      <c r="I131" s="7">
        <v>1</v>
      </c>
      <c r="J131" s="7">
        <v>0</v>
      </c>
      <c r="K131" s="7">
        <v>0</v>
      </c>
      <c r="L131" s="7">
        <v>0</v>
      </c>
      <c r="M131" s="7" t="str" cm="1">
        <f t="array" ref="M131">_xlfn.IFS(H131=1,H$1,I131=1,I$1,J131=1,J$1,K131=1,K$1,L131=1,L$1)</f>
        <v>Married</v>
      </c>
      <c r="N131" s="7">
        <v>0</v>
      </c>
      <c r="O131" s="7">
        <v>1</v>
      </c>
      <c r="P131" s="7">
        <v>0</v>
      </c>
      <c r="Q131" s="7">
        <v>0</v>
      </c>
      <c r="R131" s="7" t="str" cm="1">
        <f t="array" ref="R131">_xlfn.IFS(N131=1,N$1,O131=1,O$1,P131=1,P$1,Q131=1,Q$1)</f>
        <v>Graduate</v>
      </c>
      <c r="S131" t="s">
        <v>70</v>
      </c>
      <c r="T131" s="7">
        <v>29</v>
      </c>
      <c r="U131" s="7">
        <v>86</v>
      </c>
      <c r="V131" s="7">
        <v>91</v>
      </c>
      <c r="W131" s="7">
        <v>102</v>
      </c>
      <c r="X131" s="7">
        <v>107</v>
      </c>
      <c r="Y131" s="7">
        <v>112</v>
      </c>
      <c r="Z131" s="20">
        <f>SUM(U131:Y131)</f>
        <v>498</v>
      </c>
      <c r="AA131" s="7">
        <v>118</v>
      </c>
      <c r="AB131" s="7">
        <v>380</v>
      </c>
      <c r="AC131" s="7">
        <v>3</v>
      </c>
      <c r="AD131" s="7">
        <v>3</v>
      </c>
      <c r="AE131" s="7">
        <v>2</v>
      </c>
      <c r="AF131" s="7">
        <v>2</v>
      </c>
      <c r="AG131" s="7">
        <v>8</v>
      </c>
      <c r="AH131" s="7">
        <v>0</v>
      </c>
      <c r="AI131" s="7">
        <v>0</v>
      </c>
      <c r="AJ131" s="7">
        <v>0</v>
      </c>
      <c r="AK131" s="7">
        <v>0</v>
      </c>
      <c r="AL131" s="7">
        <v>0</v>
      </c>
      <c r="AM131" s="7">
        <v>0</v>
      </c>
      <c r="AN131" s="7">
        <v>1</v>
      </c>
      <c r="AO131" s="8">
        <v>43507</v>
      </c>
      <c r="AQ131">
        <f>IF($AI131=1,H131,0)</f>
        <v>0</v>
      </c>
      <c r="AR131">
        <f>IF($AI131=1,I131,0)</f>
        <v>0</v>
      </c>
      <c r="AS131">
        <f>IF($AI131=1,K131,0)</f>
        <v>0</v>
      </c>
      <c r="AT131">
        <f>IF($AI131=1,J131,0)</f>
        <v>0</v>
      </c>
      <c r="AU131">
        <f>IF($AI131=1,L131,0)</f>
        <v>0</v>
      </c>
      <c r="AW131">
        <f>IF($AL131=1,U131,0)</f>
        <v>0</v>
      </c>
      <c r="AX131">
        <f>IF($AL131=1,V131,0)</f>
        <v>0</v>
      </c>
      <c r="AY131">
        <f>IF($AL131=1,W131,0)</f>
        <v>0</v>
      </c>
      <c r="AZ131">
        <f>IF($AL131=1,X131,0)</f>
        <v>0</v>
      </c>
      <c r="BA131">
        <f>IF($AL131=1,Y131,0)</f>
        <v>0</v>
      </c>
      <c r="BC131">
        <f>IF($AM131=1,N131,0)</f>
        <v>0</v>
      </c>
      <c r="BD131">
        <f>IF($AM131=1,O131,0)</f>
        <v>0</v>
      </c>
      <c r="BE131">
        <f>IF($AM131=1,P131,0)</f>
        <v>0</v>
      </c>
      <c r="BF131">
        <f>IF($AM131=1,Q131,0)</f>
        <v>0</v>
      </c>
    </row>
    <row r="132" spans="1:58" x14ac:dyDescent="0.3">
      <c r="A132" s="7">
        <v>2385</v>
      </c>
      <c r="B132" s="6">
        <v>136957</v>
      </c>
      <c r="C132" s="6" t="str">
        <f>VLOOKUP(B132,incomegroup,3,TRUE)</f>
        <v>Lower income</v>
      </c>
      <c r="D132" s="7">
        <v>1</v>
      </c>
      <c r="E132" s="7">
        <v>1</v>
      </c>
      <c r="F132" s="7">
        <f>SUM(D132:E132)</f>
        <v>2</v>
      </c>
      <c r="G132" s="7">
        <v>67</v>
      </c>
      <c r="H132" s="7">
        <v>1</v>
      </c>
      <c r="I132" s="7">
        <v>0</v>
      </c>
      <c r="J132" s="7">
        <v>0</v>
      </c>
      <c r="K132" s="7">
        <v>0</v>
      </c>
      <c r="L132" s="7">
        <v>0</v>
      </c>
      <c r="M132" s="7" t="str" cm="1">
        <f t="array" ref="M132">_xlfn.IFS(H132=1,H$1,I132=1,I$1,J132=1,J$1,K132=1,K$1,L132=1,L$1)</f>
        <v>Divorced</v>
      </c>
      <c r="N132" s="7">
        <v>0</v>
      </c>
      <c r="O132" s="7">
        <v>0</v>
      </c>
      <c r="P132" s="7">
        <v>0</v>
      </c>
      <c r="Q132" s="7">
        <v>1</v>
      </c>
      <c r="R132" s="7" t="str" cm="1">
        <f t="array" ref="R132">_xlfn.IFS(N132=1,N$1,O132=1,O$1,P132=1,P$1,Q132=1,Q$1)</f>
        <v>PhD</v>
      </c>
      <c r="S132" t="s">
        <v>72</v>
      </c>
      <c r="T132" s="7">
        <v>43</v>
      </c>
      <c r="U132" s="7">
        <v>371</v>
      </c>
      <c r="V132" s="7">
        <v>7</v>
      </c>
      <c r="W132" s="7">
        <v>59</v>
      </c>
      <c r="X132" s="7">
        <v>7</v>
      </c>
      <c r="Y132" s="7">
        <v>4</v>
      </c>
      <c r="Z132" s="20">
        <f>SUM(U132:Y132)</f>
        <v>448</v>
      </c>
      <c r="AA132" s="7">
        <v>115</v>
      </c>
      <c r="AB132" s="7">
        <v>334</v>
      </c>
      <c r="AC132" s="7">
        <v>4</v>
      </c>
      <c r="AD132" s="7">
        <v>3</v>
      </c>
      <c r="AE132" s="7">
        <v>2</v>
      </c>
      <c r="AF132" s="7">
        <v>2</v>
      </c>
      <c r="AG132" s="7">
        <v>9</v>
      </c>
      <c r="AH132" s="7">
        <v>0</v>
      </c>
      <c r="AI132" s="7">
        <v>0</v>
      </c>
      <c r="AJ132" s="7">
        <v>0</v>
      </c>
      <c r="AK132" s="7">
        <v>0</v>
      </c>
      <c r="AL132" s="7">
        <v>0</v>
      </c>
      <c r="AM132" s="7">
        <v>0</v>
      </c>
      <c r="AN132" s="7">
        <v>1</v>
      </c>
      <c r="AO132" s="8">
        <v>43507</v>
      </c>
      <c r="AQ132">
        <f>IF($AI132=1,H132,0)</f>
        <v>0</v>
      </c>
      <c r="AR132">
        <f>IF($AI132=1,I132,0)</f>
        <v>0</v>
      </c>
      <c r="AS132">
        <f>IF($AI132=1,K132,0)</f>
        <v>0</v>
      </c>
      <c r="AT132">
        <f>IF($AI132=1,J132,0)</f>
        <v>0</v>
      </c>
      <c r="AU132">
        <f>IF($AI132=1,L132,0)</f>
        <v>0</v>
      </c>
      <c r="AW132">
        <f>IF($AL132=1,U132,0)</f>
        <v>0</v>
      </c>
      <c r="AX132">
        <f>IF($AL132=1,V132,0)</f>
        <v>0</v>
      </c>
      <c r="AY132">
        <f>IF($AL132=1,W132,0)</f>
        <v>0</v>
      </c>
      <c r="AZ132">
        <f>IF($AL132=1,X132,0)</f>
        <v>0</v>
      </c>
      <c r="BA132">
        <f>IF($AL132=1,Y132,0)</f>
        <v>0</v>
      </c>
      <c r="BC132">
        <f>IF($AM132=1,N132,0)</f>
        <v>0</v>
      </c>
      <c r="BD132">
        <f>IF($AM132=1,O132,0)</f>
        <v>0</v>
      </c>
      <c r="BE132">
        <f>IF($AM132=1,P132,0)</f>
        <v>0</v>
      </c>
      <c r="BF132">
        <f>IF($AM132=1,Q132,0)</f>
        <v>0</v>
      </c>
    </row>
    <row r="133" spans="1:58" x14ac:dyDescent="0.3">
      <c r="A133" s="7">
        <v>1611</v>
      </c>
      <c r="B133" s="6">
        <v>134487</v>
      </c>
      <c r="C133" s="6" t="str">
        <f>VLOOKUP(B133,incomegroup,3,TRUE)</f>
        <v>Lower income</v>
      </c>
      <c r="D133" s="7">
        <v>1</v>
      </c>
      <c r="E133" s="7">
        <v>1</v>
      </c>
      <c r="F133" s="7">
        <f>SUM(D133:E133)</f>
        <v>2</v>
      </c>
      <c r="G133" s="7">
        <v>43</v>
      </c>
      <c r="H133" s="7">
        <v>1</v>
      </c>
      <c r="I133" s="7">
        <v>0</v>
      </c>
      <c r="J133" s="7">
        <v>0</v>
      </c>
      <c r="K133" s="7">
        <v>0</v>
      </c>
      <c r="L133" s="7">
        <v>0</v>
      </c>
      <c r="M133" s="7" t="str" cm="1">
        <f t="array" ref="M133">_xlfn.IFS(H133=1,H$1,I133=1,I$1,J133=1,J$1,K133=1,K$1,L133=1,L$1)</f>
        <v>Divorced</v>
      </c>
      <c r="N133" s="7">
        <v>0</v>
      </c>
      <c r="O133" s="7">
        <v>0</v>
      </c>
      <c r="P133" s="7">
        <v>0</v>
      </c>
      <c r="Q133" s="7">
        <v>1</v>
      </c>
      <c r="R133" s="7" t="str" cm="1">
        <f t="array" ref="R133">_xlfn.IFS(N133=1,N$1,O133=1,O$1,P133=1,P$1,Q133=1,Q$1)</f>
        <v>PhD</v>
      </c>
      <c r="S133" t="s">
        <v>72</v>
      </c>
      <c r="T133" s="7">
        <v>94</v>
      </c>
      <c r="U133" s="7">
        <v>74</v>
      </c>
      <c r="V133" s="7">
        <v>70</v>
      </c>
      <c r="W133" s="7">
        <v>129</v>
      </c>
      <c r="X133" s="7">
        <v>94</v>
      </c>
      <c r="Y133" s="7">
        <v>4</v>
      </c>
      <c r="Z133" s="20">
        <f>SUM(U133:Y133)</f>
        <v>371</v>
      </c>
      <c r="AA133" s="7">
        <v>31</v>
      </c>
      <c r="AB133" s="7">
        <v>339</v>
      </c>
      <c r="AC133" s="7">
        <v>3</v>
      </c>
      <c r="AD133" s="7">
        <v>3</v>
      </c>
      <c r="AE133" s="7">
        <v>0</v>
      </c>
      <c r="AF133" s="7">
        <v>3</v>
      </c>
      <c r="AG133" s="7">
        <v>9</v>
      </c>
      <c r="AH133" s="7">
        <v>0</v>
      </c>
      <c r="AI133" s="7">
        <v>0</v>
      </c>
      <c r="AJ133" s="7">
        <v>0</v>
      </c>
      <c r="AK133" s="7">
        <v>0</v>
      </c>
      <c r="AL133" s="7">
        <v>0</v>
      </c>
      <c r="AM133" s="7">
        <v>0</v>
      </c>
      <c r="AN133" s="7">
        <v>0</v>
      </c>
      <c r="AO133" s="8">
        <v>43507</v>
      </c>
      <c r="AQ133">
        <f>IF($AI133=1,H133,0)</f>
        <v>0</v>
      </c>
      <c r="AR133">
        <f>IF($AI133=1,I133,0)</f>
        <v>0</v>
      </c>
      <c r="AS133">
        <f>IF($AI133=1,K133,0)</f>
        <v>0</v>
      </c>
      <c r="AT133">
        <f>IF($AI133=1,J133,0)</f>
        <v>0</v>
      </c>
      <c r="AU133">
        <f>IF($AI133=1,L133,0)</f>
        <v>0</v>
      </c>
      <c r="AW133">
        <f>IF($AL133=1,U133,0)</f>
        <v>0</v>
      </c>
      <c r="AX133">
        <f>IF($AL133=1,V133,0)</f>
        <v>0</v>
      </c>
      <c r="AY133">
        <f>IF($AL133=1,W133,0)</f>
        <v>0</v>
      </c>
      <c r="AZ133">
        <f>IF($AL133=1,X133,0)</f>
        <v>0</v>
      </c>
      <c r="BA133">
        <f>IF($AL133=1,Y133,0)</f>
        <v>0</v>
      </c>
      <c r="BC133">
        <f>IF($AM133=1,N133,0)</f>
        <v>0</v>
      </c>
      <c r="BD133">
        <f>IF($AM133=1,O133,0)</f>
        <v>0</v>
      </c>
      <c r="BE133">
        <f>IF($AM133=1,P133,0)</f>
        <v>0</v>
      </c>
      <c r="BF133">
        <f>IF($AM133=1,Q133,0)</f>
        <v>0</v>
      </c>
    </row>
    <row r="134" spans="1:58" x14ac:dyDescent="0.3">
      <c r="A134" s="7">
        <v>1057</v>
      </c>
      <c r="B134" s="6">
        <v>166653</v>
      </c>
      <c r="C134" s="6" t="str">
        <f>VLOOKUP(B134,incomegroup,3,TRUE)</f>
        <v>Middle Income</v>
      </c>
      <c r="D134" s="7">
        <v>1</v>
      </c>
      <c r="E134" s="7">
        <v>1</v>
      </c>
      <c r="F134" s="7">
        <f>SUM(D134:E134)</f>
        <v>2</v>
      </c>
      <c r="G134" s="7">
        <v>45</v>
      </c>
      <c r="H134" s="7">
        <v>0</v>
      </c>
      <c r="I134" s="7">
        <v>0</v>
      </c>
      <c r="J134" s="7">
        <v>1</v>
      </c>
      <c r="K134" s="7">
        <v>0</v>
      </c>
      <c r="L134" s="7">
        <v>0</v>
      </c>
      <c r="M134" s="7" t="str" cm="1">
        <f t="array" ref="M134">_xlfn.IFS(H134=1,H$1,I134=1,I$1,J134=1,J$1,K134=1,K$1,L134=1,L$1)</f>
        <v>Together</v>
      </c>
      <c r="N134" s="7">
        <v>0</v>
      </c>
      <c r="O134" s="7">
        <v>1</v>
      </c>
      <c r="P134" s="7">
        <v>0</v>
      </c>
      <c r="Q134" s="7">
        <v>0</v>
      </c>
      <c r="R134" s="7" t="str" cm="1">
        <f t="array" ref="R134">_xlfn.IFS(N134=1,N$1,O134=1,O$1,P134=1,P$1,Q134=1,Q$1)</f>
        <v>Graduate</v>
      </c>
      <c r="S134" t="s">
        <v>70</v>
      </c>
      <c r="T134" s="7">
        <v>18</v>
      </c>
      <c r="U134" s="7">
        <v>1130</v>
      </c>
      <c r="V134" s="7">
        <v>45</v>
      </c>
      <c r="W134" s="7">
        <v>255</v>
      </c>
      <c r="X134" s="7">
        <v>40</v>
      </c>
      <c r="Y134" s="7">
        <v>45</v>
      </c>
      <c r="Z134" s="20">
        <f>SUM(U134:Y134)</f>
        <v>1515</v>
      </c>
      <c r="AA134" s="7">
        <v>15</v>
      </c>
      <c r="AB134" s="7">
        <v>1500</v>
      </c>
      <c r="AC134" s="7">
        <v>4</v>
      </c>
      <c r="AD134" s="7">
        <v>4</v>
      </c>
      <c r="AE134" s="7">
        <v>2</v>
      </c>
      <c r="AF134" s="7">
        <v>12</v>
      </c>
      <c r="AG134" s="7">
        <v>3</v>
      </c>
      <c r="AH134" s="7">
        <v>0</v>
      </c>
      <c r="AI134" s="7">
        <v>0</v>
      </c>
      <c r="AJ134" s="7">
        <v>0</v>
      </c>
      <c r="AK134" s="7">
        <v>0</v>
      </c>
      <c r="AL134" s="7">
        <v>0</v>
      </c>
      <c r="AM134" s="7">
        <v>0</v>
      </c>
      <c r="AN134" s="7">
        <v>0</v>
      </c>
      <c r="AO134" s="8">
        <v>43508</v>
      </c>
      <c r="AQ134">
        <f>IF($AI134=1,H134,0)</f>
        <v>0</v>
      </c>
      <c r="AR134">
        <f>IF($AI134=1,I134,0)</f>
        <v>0</v>
      </c>
      <c r="AS134">
        <f>IF($AI134=1,K134,0)</f>
        <v>0</v>
      </c>
      <c r="AT134">
        <f>IF($AI134=1,J134,0)</f>
        <v>0</v>
      </c>
      <c r="AU134">
        <f>IF($AI134=1,L134,0)</f>
        <v>0</v>
      </c>
      <c r="AW134">
        <f>IF($AL134=1,U134,0)</f>
        <v>0</v>
      </c>
      <c r="AX134">
        <f>IF($AL134=1,V134,0)</f>
        <v>0</v>
      </c>
      <c r="AY134">
        <f>IF($AL134=1,W134,0)</f>
        <v>0</v>
      </c>
      <c r="AZ134">
        <f>IF($AL134=1,X134,0)</f>
        <v>0</v>
      </c>
      <c r="BA134">
        <f>IF($AL134=1,Y134,0)</f>
        <v>0</v>
      </c>
      <c r="BC134">
        <f>IF($AM134=1,N134,0)</f>
        <v>0</v>
      </c>
      <c r="BD134">
        <f>IF($AM134=1,O134,0)</f>
        <v>0</v>
      </c>
      <c r="BE134">
        <f>IF($AM134=1,P134,0)</f>
        <v>0</v>
      </c>
      <c r="BF134">
        <f>IF($AM134=1,Q134,0)</f>
        <v>0</v>
      </c>
    </row>
    <row r="135" spans="1:58" x14ac:dyDescent="0.3">
      <c r="A135" s="7">
        <v>1438</v>
      </c>
      <c r="B135" s="6">
        <v>165991</v>
      </c>
      <c r="C135" s="6" t="str">
        <f>VLOOKUP(B135,incomegroup,3,TRUE)</f>
        <v>Middle Income</v>
      </c>
      <c r="D135" s="7">
        <v>0</v>
      </c>
      <c r="E135" s="7">
        <v>1</v>
      </c>
      <c r="F135" s="7">
        <f>SUM(D135:E135)</f>
        <v>1</v>
      </c>
      <c r="G135" s="7">
        <v>44</v>
      </c>
      <c r="H135" s="7">
        <v>0</v>
      </c>
      <c r="I135" s="7">
        <v>1</v>
      </c>
      <c r="J135" s="7">
        <v>0</v>
      </c>
      <c r="K135" s="7">
        <v>0</v>
      </c>
      <c r="L135" s="7">
        <v>0</v>
      </c>
      <c r="M135" s="7" t="str" cm="1">
        <f t="array" ref="M135">_xlfn.IFS(H135=1,H$1,I135=1,I$1,J135=1,J$1,K135=1,K$1,L135=1,L$1)</f>
        <v>Married</v>
      </c>
      <c r="N135" s="7">
        <v>0</v>
      </c>
      <c r="O135" s="7">
        <v>1</v>
      </c>
      <c r="P135" s="7">
        <v>0</v>
      </c>
      <c r="Q135" s="7">
        <v>0</v>
      </c>
      <c r="R135" s="7" t="str" cm="1">
        <f t="array" ref="R135">_xlfn.IFS(N135=1,N$1,O135=1,O$1,P135=1,P$1,Q135=1,Q$1)</f>
        <v>Graduate</v>
      </c>
      <c r="S135" t="s">
        <v>73</v>
      </c>
      <c r="T135" s="7">
        <v>21</v>
      </c>
      <c r="U135" s="7">
        <v>1275</v>
      </c>
      <c r="V135" s="7">
        <v>48</v>
      </c>
      <c r="W135" s="7">
        <v>916</v>
      </c>
      <c r="X135" s="7">
        <v>63</v>
      </c>
      <c r="Y135" s="7">
        <v>118</v>
      </c>
      <c r="Z135" s="20">
        <f>SUM(U135:Y135)</f>
        <v>2420</v>
      </c>
      <c r="AA135" s="7">
        <v>23</v>
      </c>
      <c r="AB135" s="7">
        <v>2397</v>
      </c>
      <c r="AC135" s="7">
        <v>3</v>
      </c>
      <c r="AD135" s="7">
        <v>9</v>
      </c>
      <c r="AE135" s="7">
        <v>5</v>
      </c>
      <c r="AF135" s="7">
        <v>10</v>
      </c>
      <c r="AG135" s="7">
        <v>7</v>
      </c>
      <c r="AH135" s="7">
        <v>0</v>
      </c>
      <c r="AI135" s="7">
        <v>0</v>
      </c>
      <c r="AJ135" s="7">
        <v>0</v>
      </c>
      <c r="AK135" s="7">
        <v>0</v>
      </c>
      <c r="AL135" s="7">
        <v>0</v>
      </c>
      <c r="AM135" s="7">
        <v>0</v>
      </c>
      <c r="AN135" s="7">
        <v>0</v>
      </c>
      <c r="AO135" s="8">
        <v>43508</v>
      </c>
      <c r="AQ135">
        <f>IF($AI135=1,H135,0)</f>
        <v>0</v>
      </c>
      <c r="AR135">
        <f>IF($AI135=1,I135,0)</f>
        <v>0</v>
      </c>
      <c r="AS135">
        <f>IF($AI135=1,K135,0)</f>
        <v>0</v>
      </c>
      <c r="AT135">
        <f>IF($AI135=1,J135,0)</f>
        <v>0</v>
      </c>
      <c r="AU135">
        <f>IF($AI135=1,L135,0)</f>
        <v>0</v>
      </c>
      <c r="AW135">
        <f>IF($AL135=1,U135,0)</f>
        <v>0</v>
      </c>
      <c r="AX135">
        <f>IF($AL135=1,V135,0)</f>
        <v>0</v>
      </c>
      <c r="AY135">
        <f>IF($AL135=1,W135,0)</f>
        <v>0</v>
      </c>
      <c r="AZ135">
        <f>IF($AL135=1,X135,0)</f>
        <v>0</v>
      </c>
      <c r="BA135">
        <f>IF($AL135=1,Y135,0)</f>
        <v>0</v>
      </c>
      <c r="BC135">
        <f>IF($AM135=1,N135,0)</f>
        <v>0</v>
      </c>
      <c r="BD135">
        <f>IF($AM135=1,O135,0)</f>
        <v>0</v>
      </c>
      <c r="BE135">
        <f>IF($AM135=1,P135,0)</f>
        <v>0</v>
      </c>
      <c r="BF135">
        <f>IF($AM135=1,Q135,0)</f>
        <v>0</v>
      </c>
    </row>
    <row r="136" spans="1:58" x14ac:dyDescent="0.3">
      <c r="A136" s="7">
        <v>1645</v>
      </c>
      <c r="B136" s="6">
        <v>125965</v>
      </c>
      <c r="C136" s="6" t="str">
        <f>VLOOKUP(B136,incomegroup,3,TRUE)</f>
        <v>Lower income</v>
      </c>
      <c r="D136" s="7">
        <v>0</v>
      </c>
      <c r="E136" s="7">
        <v>0</v>
      </c>
      <c r="F136" s="7">
        <f>SUM(D136:E136)</f>
        <v>0</v>
      </c>
      <c r="G136" s="7">
        <v>40</v>
      </c>
      <c r="H136" s="7">
        <v>0</v>
      </c>
      <c r="I136" s="7">
        <v>1</v>
      </c>
      <c r="J136" s="7">
        <v>0</v>
      </c>
      <c r="K136" s="7">
        <v>0</v>
      </c>
      <c r="L136" s="7">
        <v>0</v>
      </c>
      <c r="M136" s="7" t="str" cm="1">
        <f t="array" ref="M136">_xlfn.IFS(H136=1,H$1,I136=1,I$1,J136=1,J$1,K136=1,K$1,L136=1,L$1)</f>
        <v>Married</v>
      </c>
      <c r="N136" s="7">
        <v>1</v>
      </c>
      <c r="O136" s="7">
        <v>0</v>
      </c>
      <c r="P136" s="7">
        <v>0</v>
      </c>
      <c r="Q136" s="7">
        <v>0</v>
      </c>
      <c r="R136" s="7" t="str" cm="1">
        <f t="array" ref="R136">_xlfn.IFS(N136=1,N$1,O136=1,O$1,P136=1,P$1,Q136=1,Q$1)</f>
        <v>Basic</v>
      </c>
      <c r="S136" t="s">
        <v>70</v>
      </c>
      <c r="T136" s="7">
        <v>29</v>
      </c>
      <c r="U136" s="7">
        <v>10</v>
      </c>
      <c r="V136" s="7">
        <v>10</v>
      </c>
      <c r="W136" s="7">
        <v>53</v>
      </c>
      <c r="X136" s="7">
        <v>199</v>
      </c>
      <c r="Y136" s="7">
        <v>34</v>
      </c>
      <c r="Z136" s="20">
        <f>SUM(U136:Y136)</f>
        <v>306</v>
      </c>
      <c r="AA136" s="7">
        <v>53</v>
      </c>
      <c r="AB136" s="7">
        <v>252</v>
      </c>
      <c r="AC136" s="7">
        <v>1</v>
      </c>
      <c r="AD136" s="7">
        <v>2</v>
      </c>
      <c r="AE136" s="7">
        <v>0</v>
      </c>
      <c r="AF136" s="7">
        <v>3</v>
      </c>
      <c r="AG136" s="7">
        <v>8</v>
      </c>
      <c r="AH136" s="7">
        <v>0</v>
      </c>
      <c r="AI136" s="7">
        <v>0</v>
      </c>
      <c r="AJ136" s="7">
        <v>0</v>
      </c>
      <c r="AK136" s="7">
        <v>0</v>
      </c>
      <c r="AL136" s="7">
        <v>0</v>
      </c>
      <c r="AM136" s="7">
        <v>0</v>
      </c>
      <c r="AN136" s="7">
        <v>0</v>
      </c>
      <c r="AO136" s="8">
        <v>43508</v>
      </c>
      <c r="AQ136">
        <f>IF($AI136=1,H136,0)</f>
        <v>0</v>
      </c>
      <c r="AR136">
        <f>IF($AI136=1,I136,0)</f>
        <v>0</v>
      </c>
      <c r="AS136">
        <f>IF($AI136=1,K136,0)</f>
        <v>0</v>
      </c>
      <c r="AT136">
        <f>IF($AI136=1,J136,0)</f>
        <v>0</v>
      </c>
      <c r="AU136">
        <f>IF($AI136=1,L136,0)</f>
        <v>0</v>
      </c>
      <c r="AW136">
        <f>IF($AL136=1,U136,0)</f>
        <v>0</v>
      </c>
      <c r="AX136">
        <f>IF($AL136=1,V136,0)</f>
        <v>0</v>
      </c>
      <c r="AY136">
        <f>IF($AL136=1,W136,0)</f>
        <v>0</v>
      </c>
      <c r="AZ136">
        <f>IF($AL136=1,X136,0)</f>
        <v>0</v>
      </c>
      <c r="BA136">
        <f>IF($AL136=1,Y136,0)</f>
        <v>0</v>
      </c>
      <c r="BC136">
        <f>IF($AM136=1,N136,0)</f>
        <v>0</v>
      </c>
      <c r="BD136">
        <f>IF($AM136=1,O136,0)</f>
        <v>0</v>
      </c>
      <c r="BE136">
        <f>IF($AM136=1,P136,0)</f>
        <v>0</v>
      </c>
      <c r="BF136">
        <f>IF($AM136=1,Q136,0)</f>
        <v>0</v>
      </c>
    </row>
    <row r="137" spans="1:58" x14ac:dyDescent="0.3">
      <c r="A137" s="7">
        <v>2628</v>
      </c>
      <c r="B137" s="6">
        <v>134213</v>
      </c>
      <c r="C137" s="6" t="str">
        <f>VLOOKUP(B137,incomegroup,3,TRUE)</f>
        <v>Lower income</v>
      </c>
      <c r="D137" s="7">
        <v>1</v>
      </c>
      <c r="E137" s="7">
        <v>1</v>
      </c>
      <c r="F137" s="7">
        <f>SUM(D137:E137)</f>
        <v>2</v>
      </c>
      <c r="G137" s="7">
        <v>57</v>
      </c>
      <c r="H137" s="7">
        <v>0</v>
      </c>
      <c r="I137" s="7">
        <v>0</v>
      </c>
      <c r="J137" s="7">
        <v>0</v>
      </c>
      <c r="K137" s="7">
        <v>0</v>
      </c>
      <c r="L137" s="7">
        <v>1</v>
      </c>
      <c r="M137" s="7" t="str" cm="1">
        <f t="array" ref="M137">_xlfn.IFS(H137=1,H$1,I137=1,I$1,J137=1,J$1,K137=1,K$1,L137=1,L$1)</f>
        <v>Widow</v>
      </c>
      <c r="N137" s="7">
        <v>0</v>
      </c>
      <c r="O137" s="7">
        <v>1</v>
      </c>
      <c r="P137" s="7">
        <v>0</v>
      </c>
      <c r="Q137" s="7">
        <v>0</v>
      </c>
      <c r="R137" s="7" t="str" cm="1">
        <f t="array" ref="R137">_xlfn.IFS(N137=1,N$1,O137=1,O$1,P137=1,P$1,Q137=1,Q$1)</f>
        <v>Graduate</v>
      </c>
      <c r="S137" t="s">
        <v>68</v>
      </c>
      <c r="T137" s="7">
        <v>2</v>
      </c>
      <c r="U137" s="7">
        <v>196</v>
      </c>
      <c r="V137" s="7">
        <v>16</v>
      </c>
      <c r="W137" s="7">
        <v>110</v>
      </c>
      <c r="X137" s="7">
        <v>24</v>
      </c>
      <c r="Y137" s="7">
        <v>12</v>
      </c>
      <c r="Z137" s="20">
        <f>SUM(U137:Y137)</f>
        <v>358</v>
      </c>
      <c r="AA137" s="7">
        <v>102</v>
      </c>
      <c r="AB137" s="7">
        <v>255</v>
      </c>
      <c r="AC137" s="7">
        <v>3</v>
      </c>
      <c r="AD137" s="7">
        <v>3</v>
      </c>
      <c r="AE137" s="7">
        <v>1</v>
      </c>
      <c r="AF137" s="7">
        <v>2</v>
      </c>
      <c r="AG137" s="7">
        <v>9</v>
      </c>
      <c r="AH137" s="7">
        <v>0</v>
      </c>
      <c r="AI137" s="7">
        <v>0</v>
      </c>
      <c r="AJ137" s="7">
        <v>0</v>
      </c>
      <c r="AK137" s="7">
        <v>0</v>
      </c>
      <c r="AL137" s="7">
        <v>0</v>
      </c>
      <c r="AM137" s="7">
        <v>0</v>
      </c>
      <c r="AN137" s="7">
        <v>1</v>
      </c>
      <c r="AO137" s="8">
        <v>43508</v>
      </c>
      <c r="AQ137">
        <f>IF($AI137=1,H137,0)</f>
        <v>0</v>
      </c>
      <c r="AR137">
        <f>IF($AI137=1,I137,0)</f>
        <v>0</v>
      </c>
      <c r="AS137">
        <f>IF($AI137=1,K137,0)</f>
        <v>0</v>
      </c>
      <c r="AT137">
        <f>IF($AI137=1,J137,0)</f>
        <v>0</v>
      </c>
      <c r="AU137">
        <f>IF($AI137=1,L137,0)</f>
        <v>0</v>
      </c>
      <c r="AW137">
        <f>IF($AL137=1,U137,0)</f>
        <v>0</v>
      </c>
      <c r="AX137">
        <f>IF($AL137=1,V137,0)</f>
        <v>0</v>
      </c>
      <c r="AY137">
        <f>IF($AL137=1,W137,0)</f>
        <v>0</v>
      </c>
      <c r="AZ137">
        <f>IF($AL137=1,X137,0)</f>
        <v>0</v>
      </c>
      <c r="BA137">
        <f>IF($AL137=1,Y137,0)</f>
        <v>0</v>
      </c>
      <c r="BC137">
        <f>IF($AM137=1,N137,0)</f>
        <v>0</v>
      </c>
      <c r="BD137">
        <f>IF($AM137=1,O137,0)</f>
        <v>0</v>
      </c>
      <c r="BE137">
        <f>IF($AM137=1,P137,0)</f>
        <v>0</v>
      </c>
      <c r="BF137">
        <f>IF($AM137=1,Q137,0)</f>
        <v>0</v>
      </c>
    </row>
    <row r="138" spans="1:58" x14ac:dyDescent="0.3">
      <c r="A138" s="7">
        <v>3003</v>
      </c>
      <c r="B138" s="6">
        <v>149912</v>
      </c>
      <c r="C138" s="6" t="str">
        <f>VLOOKUP(B138,incomegroup,3,TRUE)</f>
        <v>Lower income</v>
      </c>
      <c r="D138" s="7">
        <v>0</v>
      </c>
      <c r="E138" s="7">
        <v>1</v>
      </c>
      <c r="F138" s="7">
        <f>SUM(D138:E138)</f>
        <v>1</v>
      </c>
      <c r="G138" s="7">
        <v>71</v>
      </c>
      <c r="H138" s="7">
        <v>0</v>
      </c>
      <c r="I138" s="7">
        <v>0</v>
      </c>
      <c r="J138" s="7">
        <v>1</v>
      </c>
      <c r="K138" s="7">
        <v>0</v>
      </c>
      <c r="L138" s="7">
        <v>0</v>
      </c>
      <c r="M138" s="7" t="str" cm="1">
        <f t="array" ref="M138">_xlfn.IFS(H138=1,H$1,I138=1,I$1,J138=1,J$1,K138=1,K$1,L138=1,L$1)</f>
        <v>Together</v>
      </c>
      <c r="N138" s="7">
        <v>0</v>
      </c>
      <c r="O138" s="7">
        <v>0</v>
      </c>
      <c r="P138" s="7">
        <v>1</v>
      </c>
      <c r="Q138" s="7">
        <v>0</v>
      </c>
      <c r="R138" s="7" t="str" cm="1">
        <f t="array" ref="R138">_xlfn.IFS(N138=1,N$1,O138=1,O$1,P138=1,P$1,Q138=1,Q$1)</f>
        <v>Master</v>
      </c>
      <c r="S138" t="s">
        <v>72</v>
      </c>
      <c r="T138" s="7">
        <v>5</v>
      </c>
      <c r="U138" s="7">
        <v>1562</v>
      </c>
      <c r="V138" s="7">
        <v>24</v>
      </c>
      <c r="W138" s="7">
        <v>670</v>
      </c>
      <c r="X138" s="7">
        <v>96</v>
      </c>
      <c r="Y138" s="7">
        <v>147</v>
      </c>
      <c r="Z138" s="20">
        <f>SUM(U138:Y138)</f>
        <v>2499</v>
      </c>
      <c r="AA138" s="7">
        <v>126</v>
      </c>
      <c r="AB138" s="7">
        <v>2373</v>
      </c>
      <c r="AC138" s="7">
        <v>4</v>
      </c>
      <c r="AD138" s="7">
        <v>10</v>
      </c>
      <c r="AE138" s="7">
        <v>5</v>
      </c>
      <c r="AF138" s="7">
        <v>7</v>
      </c>
      <c r="AG138" s="7">
        <v>8</v>
      </c>
      <c r="AH138" s="7">
        <v>1</v>
      </c>
      <c r="AI138" s="7">
        <v>0</v>
      </c>
      <c r="AJ138" s="7">
        <v>0</v>
      </c>
      <c r="AK138" s="7">
        <v>0</v>
      </c>
      <c r="AL138" s="7">
        <v>0</v>
      </c>
      <c r="AM138" s="7">
        <v>0</v>
      </c>
      <c r="AN138" s="7">
        <v>1</v>
      </c>
      <c r="AO138" s="8">
        <v>43508</v>
      </c>
      <c r="AQ138">
        <f>IF($AI138=1,H138,0)</f>
        <v>0</v>
      </c>
      <c r="AR138">
        <f>IF($AI138=1,I138,0)</f>
        <v>0</v>
      </c>
      <c r="AS138">
        <f>IF($AI138=1,K138,0)</f>
        <v>0</v>
      </c>
      <c r="AT138">
        <f>IF($AI138=1,J138,0)</f>
        <v>0</v>
      </c>
      <c r="AU138">
        <f>IF($AI138=1,L138,0)</f>
        <v>0</v>
      </c>
      <c r="AW138">
        <f>IF($AL138=1,U138,0)</f>
        <v>0</v>
      </c>
      <c r="AX138">
        <f>IF($AL138=1,V138,0)</f>
        <v>0</v>
      </c>
      <c r="AY138">
        <f>IF($AL138=1,W138,0)</f>
        <v>0</v>
      </c>
      <c r="AZ138">
        <f>IF($AL138=1,X138,0)</f>
        <v>0</v>
      </c>
      <c r="BA138">
        <f>IF($AL138=1,Y138,0)</f>
        <v>0</v>
      </c>
      <c r="BC138">
        <f>IF($AM138=1,N138,0)</f>
        <v>0</v>
      </c>
      <c r="BD138">
        <f>IF($AM138=1,O138,0)</f>
        <v>0</v>
      </c>
      <c r="BE138">
        <f>IF($AM138=1,P138,0)</f>
        <v>0</v>
      </c>
      <c r="BF138">
        <f>IF($AM138=1,Q138,0)</f>
        <v>0</v>
      </c>
    </row>
    <row r="139" spans="1:58" x14ac:dyDescent="0.3">
      <c r="A139" s="7">
        <v>3063</v>
      </c>
      <c r="B139" s="6">
        <v>149912</v>
      </c>
      <c r="C139" s="6" t="str">
        <f>VLOOKUP(B139,incomegroup,3,TRUE)</f>
        <v>Lower income</v>
      </c>
      <c r="D139" s="7">
        <v>0</v>
      </c>
      <c r="E139" s="7">
        <v>1</v>
      </c>
      <c r="F139" s="7">
        <f>SUM(D139:E139)</f>
        <v>1</v>
      </c>
      <c r="G139" s="7">
        <v>71</v>
      </c>
      <c r="H139" s="7">
        <v>0</v>
      </c>
      <c r="I139" s="7">
        <v>0</v>
      </c>
      <c r="J139" s="7">
        <v>1</v>
      </c>
      <c r="K139" s="7">
        <v>0</v>
      </c>
      <c r="L139" s="7">
        <v>0</v>
      </c>
      <c r="M139" s="7" t="str" cm="1">
        <f t="array" ref="M139">_xlfn.IFS(H139=1,H$1,I139=1,I$1,J139=1,J$1,K139=1,K$1,L139=1,L$1)</f>
        <v>Together</v>
      </c>
      <c r="N139" s="7">
        <v>0</v>
      </c>
      <c r="O139" s="7">
        <v>0</v>
      </c>
      <c r="P139" s="7">
        <v>1</v>
      </c>
      <c r="Q139" s="7">
        <v>0</v>
      </c>
      <c r="R139" s="7" t="str" cm="1">
        <f t="array" ref="R139">_xlfn.IFS(N139=1,N$1,O139=1,O$1,P139=1,P$1,Q139=1,Q$1)</f>
        <v>Master</v>
      </c>
      <c r="S139" t="s">
        <v>72</v>
      </c>
      <c r="T139" s="7">
        <v>5</v>
      </c>
      <c r="U139" s="7">
        <v>1562</v>
      </c>
      <c r="V139" s="7">
        <v>24</v>
      </c>
      <c r="W139" s="7">
        <v>670</v>
      </c>
      <c r="X139" s="7">
        <v>96</v>
      </c>
      <c r="Y139" s="7">
        <v>147</v>
      </c>
      <c r="Z139" s="20">
        <f>SUM(U139:Y139)</f>
        <v>2499</v>
      </c>
      <c r="AA139" s="7">
        <v>126</v>
      </c>
      <c r="AB139" s="7">
        <v>2373</v>
      </c>
      <c r="AC139" s="7">
        <v>4</v>
      </c>
      <c r="AD139" s="7">
        <v>10</v>
      </c>
      <c r="AE139" s="7">
        <v>5</v>
      </c>
      <c r="AF139" s="7">
        <v>7</v>
      </c>
      <c r="AG139" s="7">
        <v>8</v>
      </c>
      <c r="AH139" s="7">
        <v>1</v>
      </c>
      <c r="AI139" s="7">
        <v>0</v>
      </c>
      <c r="AJ139" s="7">
        <v>0</v>
      </c>
      <c r="AK139" s="7">
        <v>0</v>
      </c>
      <c r="AL139" s="7">
        <v>0</v>
      </c>
      <c r="AM139" s="7">
        <v>0</v>
      </c>
      <c r="AN139" s="7">
        <v>1</v>
      </c>
      <c r="AO139" s="8">
        <v>43508</v>
      </c>
      <c r="AQ139">
        <f>IF($AI139=1,H139,0)</f>
        <v>0</v>
      </c>
      <c r="AR139">
        <f>IF($AI139=1,I139,0)</f>
        <v>0</v>
      </c>
      <c r="AS139">
        <f>IF($AI139=1,K139,0)</f>
        <v>0</v>
      </c>
      <c r="AT139">
        <f>IF($AI139=1,J139,0)</f>
        <v>0</v>
      </c>
      <c r="AU139">
        <f>IF($AI139=1,L139,0)</f>
        <v>0</v>
      </c>
      <c r="AW139">
        <f>IF($AL139=1,U139,0)</f>
        <v>0</v>
      </c>
      <c r="AX139">
        <f>IF($AL139=1,V139,0)</f>
        <v>0</v>
      </c>
      <c r="AY139">
        <f>IF($AL139=1,W139,0)</f>
        <v>0</v>
      </c>
      <c r="AZ139">
        <f>IF($AL139=1,X139,0)</f>
        <v>0</v>
      </c>
      <c r="BA139">
        <f>IF($AL139=1,Y139,0)</f>
        <v>0</v>
      </c>
      <c r="BC139">
        <f>IF($AM139=1,N139,0)</f>
        <v>0</v>
      </c>
      <c r="BD139">
        <f>IF($AM139=1,O139,0)</f>
        <v>0</v>
      </c>
      <c r="BE139">
        <f>IF($AM139=1,P139,0)</f>
        <v>0</v>
      </c>
      <c r="BF139">
        <f>IF($AM139=1,Q139,0)</f>
        <v>0</v>
      </c>
    </row>
    <row r="140" spans="1:58" x14ac:dyDescent="0.3">
      <c r="A140" s="7">
        <v>2384</v>
      </c>
      <c r="B140" s="6">
        <v>157045</v>
      </c>
      <c r="C140" s="6" t="str">
        <f>VLOOKUP(B140,incomegroup,3,TRUE)</f>
        <v>Middle Income</v>
      </c>
      <c r="D140" s="7">
        <v>0</v>
      </c>
      <c r="E140" s="7">
        <v>1</v>
      </c>
      <c r="F140" s="7">
        <f>SUM(D140:E140)</f>
        <v>1</v>
      </c>
      <c r="G140" s="7">
        <v>70</v>
      </c>
      <c r="H140" s="7">
        <v>0</v>
      </c>
      <c r="I140" s="7">
        <v>1</v>
      </c>
      <c r="J140" s="7">
        <v>0</v>
      </c>
      <c r="K140" s="7">
        <v>0</v>
      </c>
      <c r="L140" s="7">
        <v>0</v>
      </c>
      <c r="M140" s="7" t="str" cm="1">
        <f t="array" ref="M140">_xlfn.IFS(H140=1,H$1,I140=1,I$1,J140=1,J$1,K140=1,K$1,L140=1,L$1)</f>
        <v>Married</v>
      </c>
      <c r="N140" s="7">
        <v>0</v>
      </c>
      <c r="O140" s="7">
        <v>1</v>
      </c>
      <c r="P140" s="7">
        <v>0</v>
      </c>
      <c r="Q140" s="7">
        <v>0</v>
      </c>
      <c r="R140" s="7" t="str" cm="1">
        <f t="array" ref="R140">_xlfn.IFS(N140=1,N$1,O140=1,O$1,P140=1,P$1,Q140=1,Q$1)</f>
        <v>Graduate</v>
      </c>
      <c r="S140" t="s">
        <v>69</v>
      </c>
      <c r="T140" s="7">
        <v>40</v>
      </c>
      <c r="U140" s="7">
        <v>815</v>
      </c>
      <c r="V140" s="7">
        <v>36</v>
      </c>
      <c r="W140" s="7">
        <v>286</v>
      </c>
      <c r="X140" s="7">
        <v>30</v>
      </c>
      <c r="Y140" s="7">
        <v>36</v>
      </c>
      <c r="Z140" s="20">
        <f>SUM(U140:Y140)</f>
        <v>1203</v>
      </c>
      <c r="AA140" s="7">
        <v>47</v>
      </c>
      <c r="AB140" s="7">
        <v>1156</v>
      </c>
      <c r="AC140" s="7">
        <v>3</v>
      </c>
      <c r="AD140" s="7">
        <v>4</v>
      </c>
      <c r="AE140" s="7">
        <v>2</v>
      </c>
      <c r="AF140" s="7">
        <v>9</v>
      </c>
      <c r="AG140" s="7">
        <v>3</v>
      </c>
      <c r="AH140" s="7">
        <v>0</v>
      </c>
      <c r="AI140" s="7">
        <v>0</v>
      </c>
      <c r="AJ140" s="7">
        <v>0</v>
      </c>
      <c r="AK140" s="7">
        <v>0</v>
      </c>
      <c r="AL140" s="7">
        <v>0</v>
      </c>
      <c r="AM140" s="7">
        <v>0</v>
      </c>
      <c r="AN140" s="7">
        <v>0</v>
      </c>
      <c r="AO140" s="8">
        <v>43509</v>
      </c>
      <c r="AQ140">
        <f>IF($AI140=1,H140,0)</f>
        <v>0</v>
      </c>
      <c r="AR140">
        <f>IF($AI140=1,I140,0)</f>
        <v>0</v>
      </c>
      <c r="AS140">
        <f>IF($AI140=1,K140,0)</f>
        <v>0</v>
      </c>
      <c r="AT140">
        <f>IF($AI140=1,J140,0)</f>
        <v>0</v>
      </c>
      <c r="AU140">
        <f>IF($AI140=1,L140,0)</f>
        <v>0</v>
      </c>
      <c r="AW140">
        <f>IF($AL140=1,U140,0)</f>
        <v>0</v>
      </c>
      <c r="AX140">
        <f>IF($AL140=1,V140,0)</f>
        <v>0</v>
      </c>
      <c r="AY140">
        <f>IF($AL140=1,W140,0)</f>
        <v>0</v>
      </c>
      <c r="AZ140">
        <f>IF($AL140=1,X140,0)</f>
        <v>0</v>
      </c>
      <c r="BA140">
        <f>IF($AL140=1,Y140,0)</f>
        <v>0</v>
      </c>
      <c r="BC140">
        <f>IF($AM140=1,N140,0)</f>
        <v>0</v>
      </c>
      <c r="BD140">
        <f>IF($AM140=1,O140,0)</f>
        <v>0</v>
      </c>
      <c r="BE140">
        <f>IF($AM140=1,P140,0)</f>
        <v>0</v>
      </c>
      <c r="BF140">
        <f>IF($AM140=1,Q140,0)</f>
        <v>0</v>
      </c>
    </row>
    <row r="141" spans="1:58" x14ac:dyDescent="0.3">
      <c r="A141" s="7">
        <v>1872</v>
      </c>
      <c r="B141" s="6">
        <v>151390</v>
      </c>
      <c r="C141" s="6" t="str">
        <f>VLOOKUP(B141,incomegroup,3,TRUE)</f>
        <v>Middle Income</v>
      </c>
      <c r="D141" s="7">
        <v>1</v>
      </c>
      <c r="E141" s="7">
        <v>1</v>
      </c>
      <c r="F141" s="7">
        <f>SUM(D141:E141)</f>
        <v>2</v>
      </c>
      <c r="G141" s="7">
        <v>55</v>
      </c>
      <c r="H141" s="7">
        <v>0</v>
      </c>
      <c r="I141" s="7">
        <v>0</v>
      </c>
      <c r="J141" s="7">
        <v>0</v>
      </c>
      <c r="K141" s="7">
        <v>0</v>
      </c>
      <c r="L141" s="7">
        <v>1</v>
      </c>
      <c r="M141" s="7" t="str" cm="1">
        <f t="array" ref="M141">_xlfn.IFS(H141=1,H$1,I141=1,I$1,J141=1,J$1,K141=1,K$1,L141=1,L$1)</f>
        <v>Widow</v>
      </c>
      <c r="N141" s="7">
        <v>0</v>
      </c>
      <c r="O141" s="7">
        <v>0</v>
      </c>
      <c r="P141" s="7">
        <v>1</v>
      </c>
      <c r="Q141" s="7">
        <v>0</v>
      </c>
      <c r="R141" s="7" t="str" cm="1">
        <f t="array" ref="R141">_xlfn.IFS(N141=1,N$1,O141=1,O$1,P141=1,P$1,Q141=1,Q$1)</f>
        <v>Master</v>
      </c>
      <c r="S141" t="s">
        <v>68</v>
      </c>
      <c r="T141" s="7">
        <v>54</v>
      </c>
      <c r="U141" s="7">
        <v>604</v>
      </c>
      <c r="V141" s="7">
        <v>59</v>
      </c>
      <c r="W141" s="7">
        <v>138</v>
      </c>
      <c r="X141" s="7">
        <v>68</v>
      </c>
      <c r="Y141" s="7">
        <v>6</v>
      </c>
      <c r="Z141" s="20">
        <f>SUM(U141:Y141)</f>
        <v>875</v>
      </c>
      <c r="AA141" s="7">
        <v>165</v>
      </c>
      <c r="AB141" s="7">
        <v>710</v>
      </c>
      <c r="AC141" s="7">
        <v>6</v>
      </c>
      <c r="AD141" s="7">
        <v>5</v>
      </c>
      <c r="AE141" s="7">
        <v>2</v>
      </c>
      <c r="AF141" s="7">
        <v>5</v>
      </c>
      <c r="AG141" s="7">
        <v>5</v>
      </c>
      <c r="AH141" s="7">
        <v>0</v>
      </c>
      <c r="AI141" s="7">
        <v>0</v>
      </c>
      <c r="AJ141" s="7">
        <v>0</v>
      </c>
      <c r="AK141" s="7">
        <v>0</v>
      </c>
      <c r="AL141" s="7">
        <v>0</v>
      </c>
      <c r="AM141" s="7">
        <v>0</v>
      </c>
      <c r="AN141" s="7">
        <v>0</v>
      </c>
      <c r="AO141" s="8">
        <v>43509</v>
      </c>
      <c r="AQ141">
        <f>IF($AI141=1,H141,0)</f>
        <v>0</v>
      </c>
      <c r="AR141">
        <f>IF($AI141=1,I141,0)</f>
        <v>0</v>
      </c>
      <c r="AS141">
        <f>IF($AI141=1,K141,0)</f>
        <v>0</v>
      </c>
      <c r="AT141">
        <f>IF($AI141=1,J141,0)</f>
        <v>0</v>
      </c>
      <c r="AU141">
        <f>IF($AI141=1,L141,0)</f>
        <v>0</v>
      </c>
      <c r="AW141">
        <f>IF($AL141=1,U141,0)</f>
        <v>0</v>
      </c>
      <c r="AX141">
        <f>IF($AL141=1,V141,0)</f>
        <v>0</v>
      </c>
      <c r="AY141">
        <f>IF($AL141=1,W141,0)</f>
        <v>0</v>
      </c>
      <c r="AZ141">
        <f>IF($AL141=1,X141,0)</f>
        <v>0</v>
      </c>
      <c r="BA141">
        <f>IF($AL141=1,Y141,0)</f>
        <v>0</v>
      </c>
      <c r="BC141">
        <f>IF($AM141=1,N141,0)</f>
        <v>0</v>
      </c>
      <c r="BD141">
        <f>IF($AM141=1,O141,0)</f>
        <v>0</v>
      </c>
      <c r="BE141">
        <f>IF($AM141=1,P141,0)</f>
        <v>0</v>
      </c>
      <c r="BF141">
        <f>IF($AM141=1,Q141,0)</f>
        <v>0</v>
      </c>
    </row>
    <row r="142" spans="1:58" x14ac:dyDescent="0.3">
      <c r="A142" s="7">
        <v>1508</v>
      </c>
      <c r="B142" s="6">
        <v>125545</v>
      </c>
      <c r="C142" s="6" t="str">
        <f>VLOOKUP(B142,incomegroup,3,TRUE)</f>
        <v>Lower income</v>
      </c>
      <c r="D142" s="7">
        <v>1</v>
      </c>
      <c r="E142" s="7">
        <v>0</v>
      </c>
      <c r="F142" s="7">
        <f>SUM(D142:E142)</f>
        <v>1</v>
      </c>
      <c r="G142" s="7">
        <v>33</v>
      </c>
      <c r="H142" s="7">
        <v>0</v>
      </c>
      <c r="I142" s="7">
        <v>1</v>
      </c>
      <c r="J142" s="7">
        <v>0</v>
      </c>
      <c r="K142" s="7">
        <v>0</v>
      </c>
      <c r="L142" s="7">
        <v>0</v>
      </c>
      <c r="M142" s="7" t="str" cm="1">
        <f t="array" ref="M142">_xlfn.IFS(H142=1,H$1,I142=1,I$1,J142=1,J$1,K142=1,K$1,L142=1,L$1)</f>
        <v>Married</v>
      </c>
      <c r="N142" s="7">
        <v>0</v>
      </c>
      <c r="O142" s="7">
        <v>1</v>
      </c>
      <c r="P142" s="7">
        <v>0</v>
      </c>
      <c r="Q142" s="7">
        <v>0</v>
      </c>
      <c r="R142" s="7" t="str" cm="1">
        <f t="array" ref="R142">_xlfn.IFS(N142=1,N$1,O142=1,O$1,P142=1,P$1,Q142=1,Q$1)</f>
        <v>Graduate</v>
      </c>
      <c r="S142" t="s">
        <v>69</v>
      </c>
      <c r="T142" s="7">
        <v>35</v>
      </c>
      <c r="U142" s="7">
        <v>157</v>
      </c>
      <c r="V142" s="7">
        <v>5</v>
      </c>
      <c r="W142" s="7">
        <v>315</v>
      </c>
      <c r="X142" s="7">
        <v>79</v>
      </c>
      <c r="Y142" s="7">
        <v>59</v>
      </c>
      <c r="Z142" s="20">
        <f>SUM(U142:Y142)</f>
        <v>615</v>
      </c>
      <c r="AA142" s="7">
        <v>418</v>
      </c>
      <c r="AB142" s="7">
        <v>197</v>
      </c>
      <c r="AC142" s="7">
        <v>3</v>
      </c>
      <c r="AD142" s="7">
        <v>2</v>
      </c>
      <c r="AE142" s="7">
        <v>2</v>
      </c>
      <c r="AF142" s="7">
        <v>3</v>
      </c>
      <c r="AG142" s="7">
        <v>6</v>
      </c>
      <c r="AH142" s="7">
        <v>0</v>
      </c>
      <c r="AI142" s="7">
        <v>0</v>
      </c>
      <c r="AJ142" s="7">
        <v>0</v>
      </c>
      <c r="AK142" s="7">
        <v>0</v>
      </c>
      <c r="AL142" s="7">
        <v>0</v>
      </c>
      <c r="AM142" s="7">
        <v>0</v>
      </c>
      <c r="AN142" s="7">
        <v>1</v>
      </c>
      <c r="AO142" s="8">
        <v>43509</v>
      </c>
      <c r="AQ142">
        <f>IF($AI142=1,H142,0)</f>
        <v>0</v>
      </c>
      <c r="AR142">
        <f>IF($AI142=1,I142,0)</f>
        <v>0</v>
      </c>
      <c r="AS142">
        <f>IF($AI142=1,K142,0)</f>
        <v>0</v>
      </c>
      <c r="AT142">
        <f>IF($AI142=1,J142,0)</f>
        <v>0</v>
      </c>
      <c r="AU142">
        <f>IF($AI142=1,L142,0)</f>
        <v>0</v>
      </c>
      <c r="AW142">
        <f>IF($AL142=1,U142,0)</f>
        <v>0</v>
      </c>
      <c r="AX142">
        <f>IF($AL142=1,V142,0)</f>
        <v>0</v>
      </c>
      <c r="AY142">
        <f>IF($AL142=1,W142,0)</f>
        <v>0</v>
      </c>
      <c r="AZ142">
        <f>IF($AL142=1,X142,0)</f>
        <v>0</v>
      </c>
      <c r="BA142">
        <f>IF($AL142=1,Y142,0)</f>
        <v>0</v>
      </c>
      <c r="BC142">
        <f>IF($AM142=1,N142,0)</f>
        <v>0</v>
      </c>
      <c r="BD142">
        <f>IF($AM142=1,O142,0)</f>
        <v>0</v>
      </c>
      <c r="BE142">
        <f>IF($AM142=1,P142,0)</f>
        <v>0</v>
      </c>
      <c r="BF142">
        <f>IF($AM142=1,Q142,0)</f>
        <v>0</v>
      </c>
    </row>
    <row r="143" spans="1:58" x14ac:dyDescent="0.3">
      <c r="A143" s="7">
        <v>1212</v>
      </c>
      <c r="B143" s="6">
        <v>163887</v>
      </c>
      <c r="C143" s="6" t="str">
        <f>VLOOKUP(B143,incomegroup,3,TRUE)</f>
        <v>Middle Income</v>
      </c>
      <c r="D143" s="7">
        <v>0</v>
      </c>
      <c r="E143" s="7">
        <v>1</v>
      </c>
      <c r="F143" s="7">
        <f>SUM(D143:E143)</f>
        <v>1</v>
      </c>
      <c r="G143" s="7">
        <v>58</v>
      </c>
      <c r="H143" s="7">
        <v>1</v>
      </c>
      <c r="I143" s="7">
        <v>0</v>
      </c>
      <c r="J143" s="7">
        <v>0</v>
      </c>
      <c r="K143" s="7">
        <v>0</v>
      </c>
      <c r="L143" s="7">
        <v>0</v>
      </c>
      <c r="M143" s="7" t="str" cm="1">
        <f t="array" ref="M143">_xlfn.IFS(H143=1,H$1,I143=1,I$1,J143=1,J$1,K143=1,K$1,L143=1,L$1)</f>
        <v>Divorced</v>
      </c>
      <c r="N143" s="7">
        <v>0</v>
      </c>
      <c r="O143" s="7">
        <v>1</v>
      </c>
      <c r="P143" s="7">
        <v>0</v>
      </c>
      <c r="Q143" s="7">
        <v>0</v>
      </c>
      <c r="R143" s="7" t="str" cm="1">
        <f t="array" ref="R143">_xlfn.IFS(N143=1,N$1,O143=1,O$1,P143=1,P$1,Q143=1,Q$1)</f>
        <v>Graduate</v>
      </c>
      <c r="S143" t="s">
        <v>68</v>
      </c>
      <c r="T143" s="7">
        <v>38</v>
      </c>
      <c r="U143" s="7">
        <v>2301</v>
      </c>
      <c r="V143" s="7">
        <v>59</v>
      </c>
      <c r="W143" s="7">
        <v>531</v>
      </c>
      <c r="X143" s="7">
        <v>38</v>
      </c>
      <c r="Y143" s="7">
        <v>28</v>
      </c>
      <c r="Z143" s="20">
        <f>SUM(U143:Y143)</f>
        <v>2957</v>
      </c>
      <c r="AA143" s="7">
        <v>236</v>
      </c>
      <c r="AB143" s="7">
        <v>2722</v>
      </c>
      <c r="AC143" s="7">
        <v>5</v>
      </c>
      <c r="AD143" s="7">
        <v>9</v>
      </c>
      <c r="AE143" s="7">
        <v>6</v>
      </c>
      <c r="AF143" s="7">
        <v>12</v>
      </c>
      <c r="AG143" s="7">
        <v>6</v>
      </c>
      <c r="AH143" s="7">
        <v>0</v>
      </c>
      <c r="AI143" s="7">
        <v>0</v>
      </c>
      <c r="AJ143" s="7">
        <v>0</v>
      </c>
      <c r="AK143" s="7">
        <v>0</v>
      </c>
      <c r="AL143" s="7">
        <v>0</v>
      </c>
      <c r="AM143" s="7">
        <v>0</v>
      </c>
      <c r="AN143" s="7">
        <v>0</v>
      </c>
      <c r="AO143" s="8">
        <v>43509</v>
      </c>
      <c r="AQ143">
        <f>IF($AI143=1,H143,0)</f>
        <v>0</v>
      </c>
      <c r="AR143">
        <f>IF($AI143=1,I143,0)</f>
        <v>0</v>
      </c>
      <c r="AS143">
        <f>IF($AI143=1,K143,0)</f>
        <v>0</v>
      </c>
      <c r="AT143">
        <f>IF($AI143=1,J143,0)</f>
        <v>0</v>
      </c>
      <c r="AU143">
        <f>IF($AI143=1,L143,0)</f>
        <v>0</v>
      </c>
      <c r="AW143">
        <f>IF($AL143=1,U143,0)</f>
        <v>0</v>
      </c>
      <c r="AX143">
        <f>IF($AL143=1,V143,0)</f>
        <v>0</v>
      </c>
      <c r="AY143">
        <f>IF($AL143=1,W143,0)</f>
        <v>0</v>
      </c>
      <c r="AZ143">
        <f>IF($AL143=1,X143,0)</f>
        <v>0</v>
      </c>
      <c r="BA143">
        <f>IF($AL143=1,Y143,0)</f>
        <v>0</v>
      </c>
      <c r="BC143">
        <f>IF($AM143=1,N143,0)</f>
        <v>0</v>
      </c>
      <c r="BD143">
        <f>IF($AM143=1,O143,0)</f>
        <v>0</v>
      </c>
      <c r="BE143">
        <f>IF($AM143=1,P143,0)</f>
        <v>0</v>
      </c>
      <c r="BF143">
        <f>IF($AM143=1,Q143,0)</f>
        <v>0</v>
      </c>
    </row>
    <row r="144" spans="1:58" x14ac:dyDescent="0.3">
      <c r="A144" s="7">
        <v>1770</v>
      </c>
      <c r="B144" s="6">
        <v>140780</v>
      </c>
      <c r="C144" s="6" t="str">
        <f>VLOOKUP(B144,incomegroup,3,TRUE)</f>
        <v>Lower income</v>
      </c>
      <c r="D144" s="7">
        <v>0</v>
      </c>
      <c r="E144" s="7">
        <v>1</v>
      </c>
      <c r="F144" s="7">
        <f>SUM(D144:E144)</f>
        <v>1</v>
      </c>
      <c r="G144" s="7">
        <v>44</v>
      </c>
      <c r="H144" s="7">
        <v>1</v>
      </c>
      <c r="I144" s="7">
        <v>0</v>
      </c>
      <c r="J144" s="7">
        <v>0</v>
      </c>
      <c r="K144" s="7">
        <v>0</v>
      </c>
      <c r="L144" s="7">
        <v>0</v>
      </c>
      <c r="M144" s="7" t="str" cm="1">
        <f t="array" ref="M144">_xlfn.IFS(H144=1,H$1,I144=1,I$1,J144=1,J$1,K144=1,K$1,L144=1,L$1)</f>
        <v>Divorced</v>
      </c>
      <c r="N144" s="7">
        <v>0</v>
      </c>
      <c r="O144" s="7">
        <v>1</v>
      </c>
      <c r="P144" s="7">
        <v>0</v>
      </c>
      <c r="Q144" s="7">
        <v>0</v>
      </c>
      <c r="R144" s="7" t="str" cm="1">
        <f t="array" ref="R144">_xlfn.IFS(N144=1,N$1,O144=1,O$1,P144=1,P$1,Q144=1,Q$1)</f>
        <v>Graduate</v>
      </c>
      <c r="S144" t="s">
        <v>68</v>
      </c>
      <c r="T144" s="7">
        <v>30</v>
      </c>
      <c r="U144" s="7">
        <v>791</v>
      </c>
      <c r="V144" s="7">
        <v>93</v>
      </c>
      <c r="W144" s="7">
        <v>245</v>
      </c>
      <c r="X144" s="7">
        <v>45</v>
      </c>
      <c r="Y144" s="7">
        <v>10</v>
      </c>
      <c r="Z144" s="20">
        <f>SUM(U144:Y144)</f>
        <v>1184</v>
      </c>
      <c r="AA144" s="7">
        <v>117</v>
      </c>
      <c r="AB144" s="7">
        <v>1067</v>
      </c>
      <c r="AC144" s="7">
        <v>4</v>
      </c>
      <c r="AD144" s="7">
        <v>7</v>
      </c>
      <c r="AE144" s="7">
        <v>1</v>
      </c>
      <c r="AF144" s="7">
        <v>5</v>
      </c>
      <c r="AG144" s="7">
        <v>9</v>
      </c>
      <c r="AH144" s="7">
        <v>0</v>
      </c>
      <c r="AI144" s="7">
        <v>0</v>
      </c>
      <c r="AJ144" s="7">
        <v>0</v>
      </c>
      <c r="AK144" s="7">
        <v>0</v>
      </c>
      <c r="AL144" s="7">
        <v>0</v>
      </c>
      <c r="AM144" s="7">
        <v>0</v>
      </c>
      <c r="AN144" s="7">
        <v>0</v>
      </c>
      <c r="AO144" s="8">
        <v>43509</v>
      </c>
      <c r="AQ144">
        <f>IF($AI144=1,H144,0)</f>
        <v>0</v>
      </c>
      <c r="AR144">
        <f>IF($AI144=1,I144,0)</f>
        <v>0</v>
      </c>
      <c r="AS144">
        <f>IF($AI144=1,K144,0)</f>
        <v>0</v>
      </c>
      <c r="AT144">
        <f>IF($AI144=1,J144,0)</f>
        <v>0</v>
      </c>
      <c r="AU144">
        <f>IF($AI144=1,L144,0)</f>
        <v>0</v>
      </c>
      <c r="AW144">
        <f>IF($AL144=1,U144,0)</f>
        <v>0</v>
      </c>
      <c r="AX144">
        <f>IF($AL144=1,V144,0)</f>
        <v>0</v>
      </c>
      <c r="AY144">
        <f>IF($AL144=1,W144,0)</f>
        <v>0</v>
      </c>
      <c r="AZ144">
        <f>IF($AL144=1,X144,0)</f>
        <v>0</v>
      </c>
      <c r="BA144">
        <f>IF($AL144=1,Y144,0)</f>
        <v>0</v>
      </c>
      <c r="BC144">
        <f>IF($AM144=1,N144,0)</f>
        <v>0</v>
      </c>
      <c r="BD144">
        <f>IF($AM144=1,O144,0)</f>
        <v>0</v>
      </c>
      <c r="BE144">
        <f>IF($AM144=1,P144,0)</f>
        <v>0</v>
      </c>
      <c r="BF144">
        <f>IF($AM144=1,Q144,0)</f>
        <v>0</v>
      </c>
    </row>
    <row r="145" spans="1:58" x14ac:dyDescent="0.3">
      <c r="A145" s="7">
        <v>2602</v>
      </c>
      <c r="B145" s="6">
        <v>147111</v>
      </c>
      <c r="C145" s="6" t="str">
        <f>VLOOKUP(B145,incomegroup,3,TRUE)</f>
        <v>Lower income</v>
      </c>
      <c r="D145" s="7">
        <v>0</v>
      </c>
      <c r="E145" s="7">
        <v>1</v>
      </c>
      <c r="F145" s="7">
        <f>SUM(D145:E145)</f>
        <v>1</v>
      </c>
      <c r="G145" s="7">
        <v>49</v>
      </c>
      <c r="H145" s="7">
        <v>0</v>
      </c>
      <c r="I145" s="7">
        <v>0</v>
      </c>
      <c r="J145" s="7">
        <v>0</v>
      </c>
      <c r="K145" s="7">
        <v>0</v>
      </c>
      <c r="L145" s="7">
        <v>1</v>
      </c>
      <c r="M145" s="7" t="str" cm="1">
        <f t="array" ref="M145">_xlfn.IFS(H145=1,H$1,I145=1,I$1,J145=1,J$1,K145=1,K$1,L145=1,L$1)</f>
        <v>Widow</v>
      </c>
      <c r="N145" s="7">
        <v>0</v>
      </c>
      <c r="O145" s="7">
        <v>0</v>
      </c>
      <c r="P145" s="7">
        <v>0</v>
      </c>
      <c r="Q145" s="7">
        <v>1</v>
      </c>
      <c r="R145" s="7" t="str" cm="1">
        <f t="array" ref="R145">_xlfn.IFS(N145=1,N$1,O145=1,O$1,P145=1,P$1,Q145=1,Q$1)</f>
        <v>PhD</v>
      </c>
      <c r="S145" t="s">
        <v>73</v>
      </c>
      <c r="T145" s="7">
        <v>35</v>
      </c>
      <c r="U145" s="7">
        <v>1858</v>
      </c>
      <c r="V145" s="7">
        <v>222</v>
      </c>
      <c r="W145" s="7">
        <v>478</v>
      </c>
      <c r="X145" s="7">
        <v>375</v>
      </c>
      <c r="Y145" s="7">
        <v>350</v>
      </c>
      <c r="Z145" s="20">
        <f>SUM(U145:Y145)</f>
        <v>3283</v>
      </c>
      <c r="AA145" s="7">
        <v>128</v>
      </c>
      <c r="AB145" s="7">
        <v>3154</v>
      </c>
      <c r="AC145" s="7">
        <v>6</v>
      </c>
      <c r="AD145" s="7">
        <v>3</v>
      </c>
      <c r="AE145" s="7">
        <v>2</v>
      </c>
      <c r="AF145" s="7">
        <v>10</v>
      </c>
      <c r="AG145" s="7">
        <v>9</v>
      </c>
      <c r="AH145" s="7">
        <v>0</v>
      </c>
      <c r="AI145" s="7">
        <v>0</v>
      </c>
      <c r="AJ145" s="7">
        <v>0</v>
      </c>
      <c r="AK145" s="7">
        <v>0</v>
      </c>
      <c r="AL145" s="7">
        <v>0</v>
      </c>
      <c r="AM145" s="7">
        <v>0</v>
      </c>
      <c r="AN145" s="7">
        <v>0</v>
      </c>
      <c r="AO145" s="8">
        <v>43509</v>
      </c>
      <c r="AQ145">
        <f>IF($AI145=1,H145,0)</f>
        <v>0</v>
      </c>
      <c r="AR145">
        <f>IF($AI145=1,I145,0)</f>
        <v>0</v>
      </c>
      <c r="AS145">
        <f>IF($AI145=1,K145,0)</f>
        <v>0</v>
      </c>
      <c r="AT145">
        <f>IF($AI145=1,J145,0)</f>
        <v>0</v>
      </c>
      <c r="AU145">
        <f>IF($AI145=1,L145,0)</f>
        <v>0</v>
      </c>
      <c r="AW145">
        <f>IF($AL145=1,U145,0)</f>
        <v>0</v>
      </c>
      <c r="AX145">
        <f>IF($AL145=1,V145,0)</f>
        <v>0</v>
      </c>
      <c r="AY145">
        <f>IF($AL145=1,W145,0)</f>
        <v>0</v>
      </c>
      <c r="AZ145">
        <f>IF($AL145=1,X145,0)</f>
        <v>0</v>
      </c>
      <c r="BA145">
        <f>IF($AL145=1,Y145,0)</f>
        <v>0</v>
      </c>
      <c r="BC145">
        <f>IF($AM145=1,N145,0)</f>
        <v>0</v>
      </c>
      <c r="BD145">
        <f>IF($AM145=1,O145,0)</f>
        <v>0</v>
      </c>
      <c r="BE145">
        <f>IF($AM145=1,P145,0)</f>
        <v>0</v>
      </c>
      <c r="BF145">
        <f>IF($AM145=1,Q145,0)</f>
        <v>0</v>
      </c>
    </row>
    <row r="146" spans="1:58" x14ac:dyDescent="0.3">
      <c r="A146" s="7">
        <v>2180</v>
      </c>
      <c r="B146" s="6">
        <v>159184</v>
      </c>
      <c r="C146" s="6" t="str">
        <f>VLOOKUP(B146,incomegroup,3,TRUE)</f>
        <v>Middle Income</v>
      </c>
      <c r="D146" s="7">
        <v>0</v>
      </c>
      <c r="E146" s="7">
        <v>1</v>
      </c>
      <c r="F146" s="7">
        <f>SUM(D146:E146)</f>
        <v>1</v>
      </c>
      <c r="G146" s="7">
        <v>59</v>
      </c>
      <c r="H146" s="7">
        <v>0</v>
      </c>
      <c r="I146" s="7">
        <v>0</v>
      </c>
      <c r="J146" s="7">
        <v>0</v>
      </c>
      <c r="K146" s="7">
        <v>0</v>
      </c>
      <c r="L146" s="7">
        <v>1</v>
      </c>
      <c r="M146" s="7" t="str" cm="1">
        <f t="array" ref="M146">_xlfn.IFS(H146=1,H$1,I146=1,I$1,J146=1,J$1,K146=1,K$1,L146=1,L$1)</f>
        <v>Widow</v>
      </c>
      <c r="N146" s="7">
        <v>0</v>
      </c>
      <c r="O146" s="7">
        <v>0</v>
      </c>
      <c r="P146" s="7">
        <v>0</v>
      </c>
      <c r="Q146" s="7">
        <v>0</v>
      </c>
      <c r="R146" s="7" t="e" cm="1">
        <f t="array" ref="R146">_xlfn.IFS(N146=1,N$1,O146=1,O$1,P146=1,P$1,Q146=1,Q$1)</f>
        <v>#N/A</v>
      </c>
      <c r="S146" t="s">
        <v>69</v>
      </c>
      <c r="T146" s="7">
        <v>6</v>
      </c>
      <c r="U146" s="7">
        <v>917</v>
      </c>
      <c r="V146" s="7">
        <v>382</v>
      </c>
      <c r="W146" s="7">
        <v>304</v>
      </c>
      <c r="X146" s="7">
        <v>697</v>
      </c>
      <c r="Y146" s="7">
        <v>406</v>
      </c>
      <c r="Z146" s="20">
        <f>SUM(U146:Y146)</f>
        <v>2706</v>
      </c>
      <c r="AA146" s="7">
        <v>178</v>
      </c>
      <c r="AB146" s="7">
        <v>2528</v>
      </c>
      <c r="AC146" s="7">
        <v>3</v>
      </c>
      <c r="AD146" s="7">
        <v>6</v>
      </c>
      <c r="AE146" s="7">
        <v>6</v>
      </c>
      <c r="AF146" s="7">
        <v>12</v>
      </c>
      <c r="AG146" s="7">
        <v>5</v>
      </c>
      <c r="AH146" s="7">
        <v>0</v>
      </c>
      <c r="AI146" s="7">
        <v>0</v>
      </c>
      <c r="AJ146" s="7">
        <v>0</v>
      </c>
      <c r="AK146" s="7">
        <v>0</v>
      </c>
      <c r="AL146" s="7">
        <v>0</v>
      </c>
      <c r="AM146" s="7">
        <v>0</v>
      </c>
      <c r="AN146" s="7">
        <v>0</v>
      </c>
      <c r="AO146" s="8">
        <v>43510</v>
      </c>
      <c r="AQ146">
        <f>IF($AI146=1,H146,0)</f>
        <v>0</v>
      </c>
      <c r="AR146">
        <f>IF($AI146=1,I146,0)</f>
        <v>0</v>
      </c>
      <c r="AS146">
        <f>IF($AI146=1,K146,0)</f>
        <v>0</v>
      </c>
      <c r="AT146">
        <f>IF($AI146=1,J146,0)</f>
        <v>0</v>
      </c>
      <c r="AU146">
        <f>IF($AI146=1,L146,0)</f>
        <v>0</v>
      </c>
      <c r="AW146">
        <f>IF($AL146=1,U146,0)</f>
        <v>0</v>
      </c>
      <c r="AX146">
        <f>IF($AL146=1,V146,0)</f>
        <v>0</v>
      </c>
      <c r="AY146">
        <f>IF($AL146=1,W146,0)</f>
        <v>0</v>
      </c>
      <c r="AZ146">
        <f>IF($AL146=1,X146,0)</f>
        <v>0</v>
      </c>
      <c r="BA146">
        <f>IF($AL146=1,Y146,0)</f>
        <v>0</v>
      </c>
      <c r="BC146">
        <f>IF($AM146=1,N146,0)</f>
        <v>0</v>
      </c>
      <c r="BD146">
        <f>IF($AM146=1,O146,0)</f>
        <v>0</v>
      </c>
      <c r="BE146">
        <f>IF($AM146=1,P146,0)</f>
        <v>0</v>
      </c>
      <c r="BF146">
        <f>IF($AM146=1,Q146,0)</f>
        <v>0</v>
      </c>
    </row>
    <row r="147" spans="1:58" x14ac:dyDescent="0.3">
      <c r="A147" s="7">
        <v>1179</v>
      </c>
      <c r="B147" s="6">
        <v>124882</v>
      </c>
      <c r="C147" s="6" t="str">
        <f>VLOOKUP(B147,incomegroup,3,TRUE)</f>
        <v>Lower income</v>
      </c>
      <c r="D147" s="7">
        <v>1</v>
      </c>
      <c r="E147" s="7">
        <v>0</v>
      </c>
      <c r="F147" s="7">
        <f>SUM(D147:E147)</f>
        <v>1</v>
      </c>
      <c r="G147" s="7">
        <v>42</v>
      </c>
      <c r="H147" s="7">
        <v>0</v>
      </c>
      <c r="I147" s="7">
        <v>0</v>
      </c>
      <c r="J147" s="7">
        <v>1</v>
      </c>
      <c r="K147" s="7">
        <v>0</v>
      </c>
      <c r="L147" s="7">
        <v>0</v>
      </c>
      <c r="M147" s="7" t="str" cm="1">
        <f t="array" ref="M147">_xlfn.IFS(H147=1,H$1,I147=1,I$1,J147=1,J$1,K147=1,K$1,L147=1,L$1)</f>
        <v>Together</v>
      </c>
      <c r="N147" s="7">
        <v>1</v>
      </c>
      <c r="O147" s="7">
        <v>0</v>
      </c>
      <c r="P147" s="7">
        <v>0</v>
      </c>
      <c r="Q147" s="7">
        <v>0</v>
      </c>
      <c r="R147" s="7" t="str" cm="1">
        <f t="array" ref="R147">_xlfn.IFS(N147=1,N$1,O147=1,O$1,P147=1,P$1,Q147=1,Q$1)</f>
        <v>Basic</v>
      </c>
      <c r="S147" t="s">
        <v>72</v>
      </c>
      <c r="T147" s="7">
        <v>52</v>
      </c>
      <c r="U147" s="7">
        <v>5</v>
      </c>
      <c r="V147" s="7">
        <v>20</v>
      </c>
      <c r="W147" s="7">
        <v>50</v>
      </c>
      <c r="X147" s="7">
        <v>146</v>
      </c>
      <c r="Y147" s="7">
        <v>0</v>
      </c>
      <c r="Z147" s="20">
        <f>SUM(U147:Y147)</f>
        <v>221</v>
      </c>
      <c r="AA147" s="7">
        <v>181</v>
      </c>
      <c r="AB147" s="7">
        <v>40</v>
      </c>
      <c r="AC147" s="7">
        <v>1</v>
      </c>
      <c r="AD147" s="7">
        <v>1</v>
      </c>
      <c r="AE147" s="7">
        <v>1</v>
      </c>
      <c r="AF147" s="7">
        <v>2</v>
      </c>
      <c r="AG147" s="7">
        <v>6</v>
      </c>
      <c r="AH147" s="7">
        <v>1</v>
      </c>
      <c r="AI147" s="7">
        <v>0</v>
      </c>
      <c r="AJ147" s="7">
        <v>0</v>
      </c>
      <c r="AK147" s="7">
        <v>0</v>
      </c>
      <c r="AL147" s="7">
        <v>0</v>
      </c>
      <c r="AM147" s="7">
        <v>0</v>
      </c>
      <c r="AN147" s="7">
        <v>0</v>
      </c>
      <c r="AO147" s="8">
        <v>43510</v>
      </c>
      <c r="AQ147">
        <f>IF($AI147=1,H147,0)</f>
        <v>0</v>
      </c>
      <c r="AR147">
        <f>IF($AI147=1,I147,0)</f>
        <v>0</v>
      </c>
      <c r="AS147">
        <f>IF($AI147=1,K147,0)</f>
        <v>0</v>
      </c>
      <c r="AT147">
        <f>IF($AI147=1,J147,0)</f>
        <v>0</v>
      </c>
      <c r="AU147">
        <f>IF($AI147=1,L147,0)</f>
        <v>0</v>
      </c>
      <c r="AW147">
        <f>IF($AL147=1,U147,0)</f>
        <v>0</v>
      </c>
      <c r="AX147">
        <f>IF($AL147=1,V147,0)</f>
        <v>0</v>
      </c>
      <c r="AY147">
        <f>IF($AL147=1,W147,0)</f>
        <v>0</v>
      </c>
      <c r="AZ147">
        <f>IF($AL147=1,X147,0)</f>
        <v>0</v>
      </c>
      <c r="BA147">
        <f>IF($AL147=1,Y147,0)</f>
        <v>0</v>
      </c>
      <c r="BC147">
        <f>IF($AM147=1,N147,0)</f>
        <v>0</v>
      </c>
      <c r="BD147">
        <f>IF($AM147=1,O147,0)</f>
        <v>0</v>
      </c>
      <c r="BE147">
        <f>IF($AM147=1,P147,0)</f>
        <v>0</v>
      </c>
      <c r="BF147">
        <f>IF($AM147=1,Q147,0)</f>
        <v>0</v>
      </c>
    </row>
    <row r="148" spans="1:58" x14ac:dyDescent="0.3">
      <c r="A148" s="7">
        <v>2871</v>
      </c>
      <c r="B148" s="6">
        <v>124882</v>
      </c>
      <c r="C148" s="6" t="str">
        <f>VLOOKUP(B148,incomegroup,3,TRUE)</f>
        <v>Lower income</v>
      </c>
      <c r="D148" s="7">
        <v>1</v>
      </c>
      <c r="E148" s="7">
        <v>0</v>
      </c>
      <c r="F148" s="7">
        <f>SUM(D148:E148)</f>
        <v>1</v>
      </c>
      <c r="G148" s="7">
        <v>42</v>
      </c>
      <c r="H148" s="7">
        <v>0</v>
      </c>
      <c r="I148" s="7">
        <v>0</v>
      </c>
      <c r="J148" s="7">
        <v>1</v>
      </c>
      <c r="K148" s="7">
        <v>0</v>
      </c>
      <c r="L148" s="7">
        <v>0</v>
      </c>
      <c r="M148" s="7" t="str" cm="1">
        <f t="array" ref="M148">_xlfn.IFS(H148=1,H$1,I148=1,I$1,J148=1,J$1,K148=1,K$1,L148=1,L$1)</f>
        <v>Together</v>
      </c>
      <c r="N148" s="7">
        <v>1</v>
      </c>
      <c r="O148" s="7">
        <v>0</v>
      </c>
      <c r="P148" s="7">
        <v>0</v>
      </c>
      <c r="Q148" s="7">
        <v>0</v>
      </c>
      <c r="R148" s="7" t="str" cm="1">
        <f t="array" ref="R148">_xlfn.IFS(N148=1,N$1,O148=1,O$1,P148=1,P$1,Q148=1,Q$1)</f>
        <v>Basic</v>
      </c>
      <c r="S148" t="s">
        <v>72</v>
      </c>
      <c r="T148" s="7">
        <v>52</v>
      </c>
      <c r="U148" s="7">
        <v>5</v>
      </c>
      <c r="V148" s="7">
        <v>20</v>
      </c>
      <c r="W148" s="7">
        <v>50</v>
      </c>
      <c r="X148" s="7">
        <v>146</v>
      </c>
      <c r="Y148" s="7">
        <v>0</v>
      </c>
      <c r="Z148" s="20">
        <f>SUM(U148:Y148)</f>
        <v>221</v>
      </c>
      <c r="AA148" s="7">
        <v>181</v>
      </c>
      <c r="AB148" s="7">
        <v>40</v>
      </c>
      <c r="AC148" s="7">
        <v>1</v>
      </c>
      <c r="AD148" s="7">
        <v>1</v>
      </c>
      <c r="AE148" s="7">
        <v>1</v>
      </c>
      <c r="AF148" s="7">
        <v>2</v>
      </c>
      <c r="AG148" s="7">
        <v>6</v>
      </c>
      <c r="AH148" s="7">
        <v>1</v>
      </c>
      <c r="AI148" s="7">
        <v>0</v>
      </c>
      <c r="AJ148" s="7">
        <v>0</v>
      </c>
      <c r="AK148" s="7">
        <v>0</v>
      </c>
      <c r="AL148" s="7">
        <v>0</v>
      </c>
      <c r="AM148" s="7">
        <v>0</v>
      </c>
      <c r="AN148" s="7">
        <v>0</v>
      </c>
      <c r="AO148" s="8">
        <v>43510</v>
      </c>
      <c r="AQ148">
        <f>IF($AI148=1,H148,0)</f>
        <v>0</v>
      </c>
      <c r="AR148">
        <f>IF($AI148=1,I148,0)</f>
        <v>0</v>
      </c>
      <c r="AS148">
        <f>IF($AI148=1,K148,0)</f>
        <v>0</v>
      </c>
      <c r="AT148">
        <f>IF($AI148=1,J148,0)</f>
        <v>0</v>
      </c>
      <c r="AU148">
        <f>IF($AI148=1,L148,0)</f>
        <v>0</v>
      </c>
      <c r="AW148">
        <f>IF($AL148=1,U148,0)</f>
        <v>0</v>
      </c>
      <c r="AX148">
        <f>IF($AL148=1,V148,0)</f>
        <v>0</v>
      </c>
      <c r="AY148">
        <f>IF($AL148=1,W148,0)</f>
        <v>0</v>
      </c>
      <c r="AZ148">
        <f>IF($AL148=1,X148,0)</f>
        <v>0</v>
      </c>
      <c r="BA148">
        <f>IF($AL148=1,Y148,0)</f>
        <v>0</v>
      </c>
      <c r="BC148">
        <f>IF($AM148=1,N148,0)</f>
        <v>0</v>
      </c>
      <c r="BD148">
        <f>IF($AM148=1,O148,0)</f>
        <v>0</v>
      </c>
      <c r="BE148">
        <f>IF($AM148=1,P148,0)</f>
        <v>0</v>
      </c>
      <c r="BF148">
        <f>IF($AM148=1,Q148,0)</f>
        <v>0</v>
      </c>
    </row>
    <row r="149" spans="1:58" x14ac:dyDescent="0.3">
      <c r="A149" s="7">
        <v>1812</v>
      </c>
      <c r="B149" s="6">
        <v>148789</v>
      </c>
      <c r="C149" s="6" t="str">
        <f>VLOOKUP(B149,incomegroup,3,TRUE)</f>
        <v>Lower income</v>
      </c>
      <c r="D149" s="7">
        <v>0</v>
      </c>
      <c r="E149" s="7">
        <v>0</v>
      </c>
      <c r="F149" s="7">
        <f>SUM(D149:E149)</f>
        <v>0</v>
      </c>
      <c r="G149" s="7">
        <v>28</v>
      </c>
      <c r="H149" s="7">
        <v>0</v>
      </c>
      <c r="I149" s="7">
        <v>0</v>
      </c>
      <c r="J149" s="7">
        <v>0</v>
      </c>
      <c r="K149" s="7">
        <v>1</v>
      </c>
      <c r="L149" s="7">
        <v>0</v>
      </c>
      <c r="M149" s="7" t="str" cm="1">
        <f t="array" ref="M149">_xlfn.IFS(H149=1,H$1,I149=1,I$1,J149=1,J$1,K149=1,K$1,L149=1,L$1)</f>
        <v>Single</v>
      </c>
      <c r="N149" s="7">
        <v>0</v>
      </c>
      <c r="O149" s="7">
        <v>1</v>
      </c>
      <c r="P149" s="7">
        <v>0</v>
      </c>
      <c r="Q149" s="7">
        <v>0</v>
      </c>
      <c r="R149" s="7" t="str" cm="1">
        <f t="array" ref="R149">_xlfn.IFS(N149=1,N$1,O149=1,O$1,P149=1,P$1,Q149=1,Q$1)</f>
        <v>Graduate</v>
      </c>
      <c r="S149" t="s">
        <v>68</v>
      </c>
      <c r="T149" s="7">
        <v>94</v>
      </c>
      <c r="U149" s="7">
        <v>1070</v>
      </c>
      <c r="V149" s="7">
        <v>49</v>
      </c>
      <c r="W149" s="7">
        <v>476</v>
      </c>
      <c r="X149" s="7">
        <v>21</v>
      </c>
      <c r="Y149" s="7">
        <v>15</v>
      </c>
      <c r="Z149" s="20">
        <f>SUM(U149:Y149)</f>
        <v>1631</v>
      </c>
      <c r="AA149" s="7">
        <v>442</v>
      </c>
      <c r="AB149" s="7">
        <v>1189</v>
      </c>
      <c r="AC149" s="7">
        <v>1</v>
      </c>
      <c r="AD149" s="7">
        <v>6</v>
      </c>
      <c r="AE149" s="7">
        <v>4</v>
      </c>
      <c r="AF149" s="7">
        <v>7</v>
      </c>
      <c r="AG149" s="7">
        <v>6</v>
      </c>
      <c r="AH149" s="7">
        <v>0</v>
      </c>
      <c r="AI149" s="7">
        <v>0</v>
      </c>
      <c r="AJ149" s="7">
        <v>0</v>
      </c>
      <c r="AK149" s="7">
        <v>0</v>
      </c>
      <c r="AL149" s="7">
        <v>0</v>
      </c>
      <c r="AM149" s="7">
        <v>0</v>
      </c>
      <c r="AN149" s="7">
        <v>0</v>
      </c>
      <c r="AO149" s="8">
        <v>43511</v>
      </c>
      <c r="AQ149">
        <f>IF($AI149=1,H149,0)</f>
        <v>0</v>
      </c>
      <c r="AR149">
        <f>IF($AI149=1,I149,0)</f>
        <v>0</v>
      </c>
      <c r="AS149">
        <f>IF($AI149=1,K149,0)</f>
        <v>0</v>
      </c>
      <c r="AT149">
        <f>IF($AI149=1,J149,0)</f>
        <v>0</v>
      </c>
      <c r="AU149">
        <f>IF($AI149=1,L149,0)</f>
        <v>0</v>
      </c>
      <c r="AW149">
        <f>IF($AL149=1,U149,0)</f>
        <v>0</v>
      </c>
      <c r="AX149">
        <f>IF($AL149=1,V149,0)</f>
        <v>0</v>
      </c>
      <c r="AY149">
        <f>IF($AL149=1,W149,0)</f>
        <v>0</v>
      </c>
      <c r="AZ149">
        <f>IF($AL149=1,X149,0)</f>
        <v>0</v>
      </c>
      <c r="BA149">
        <f>IF($AL149=1,Y149,0)</f>
        <v>0</v>
      </c>
      <c r="BC149">
        <f>IF($AM149=1,N149,0)</f>
        <v>0</v>
      </c>
      <c r="BD149">
        <f>IF($AM149=1,O149,0)</f>
        <v>0</v>
      </c>
      <c r="BE149">
        <f>IF($AM149=1,P149,0)</f>
        <v>0</v>
      </c>
      <c r="BF149">
        <f>IF($AM149=1,Q149,0)</f>
        <v>0</v>
      </c>
    </row>
    <row r="150" spans="1:58" x14ac:dyDescent="0.3">
      <c r="A150" s="7">
        <v>1994</v>
      </c>
      <c r="B150" s="6">
        <v>134053</v>
      </c>
      <c r="C150" s="6" t="str">
        <f>VLOOKUP(B150,incomegroup,3,TRUE)</f>
        <v>Lower income</v>
      </c>
      <c r="D150" s="7">
        <v>0</v>
      </c>
      <c r="E150" s="7">
        <v>1</v>
      </c>
      <c r="F150" s="7">
        <f>SUM(D150:E150)</f>
        <v>1</v>
      </c>
      <c r="G150" s="7">
        <v>52</v>
      </c>
      <c r="H150" s="7">
        <v>0</v>
      </c>
      <c r="I150" s="7">
        <v>0</v>
      </c>
      <c r="J150" s="7">
        <v>1</v>
      </c>
      <c r="K150" s="7">
        <v>0</v>
      </c>
      <c r="L150" s="7">
        <v>0</v>
      </c>
      <c r="M150" s="7" t="str" cm="1">
        <f t="array" ref="M150">_xlfn.IFS(H150=1,H$1,I150=1,I$1,J150=1,J$1,K150=1,K$1,L150=1,L$1)</f>
        <v>Together</v>
      </c>
      <c r="N150" s="7">
        <v>0</v>
      </c>
      <c r="O150" s="7">
        <v>0</v>
      </c>
      <c r="P150" s="7">
        <v>1</v>
      </c>
      <c r="Q150" s="7">
        <v>0</v>
      </c>
      <c r="R150" s="7" t="str" cm="1">
        <f t="array" ref="R150">_xlfn.IFS(N150=1,N$1,O150=1,O$1,P150=1,P$1,Q150=1,Q$1)</f>
        <v>Master</v>
      </c>
      <c r="S150" t="s">
        <v>69</v>
      </c>
      <c r="T150" s="7">
        <v>14</v>
      </c>
      <c r="U150" s="7">
        <v>248</v>
      </c>
      <c r="V150" s="7">
        <v>0</v>
      </c>
      <c r="W150" s="7">
        <v>83</v>
      </c>
      <c r="X150" s="7">
        <v>28</v>
      </c>
      <c r="Y150" s="7">
        <v>0</v>
      </c>
      <c r="Z150" s="20">
        <f>SUM(U150:Y150)</f>
        <v>359</v>
      </c>
      <c r="AA150" s="7">
        <v>47</v>
      </c>
      <c r="AB150" s="7">
        <v>311</v>
      </c>
      <c r="AC150" s="7">
        <v>1</v>
      </c>
      <c r="AD150" s="7">
        <v>3</v>
      </c>
      <c r="AE150" s="7">
        <v>0</v>
      </c>
      <c r="AF150" s="7">
        <v>3</v>
      </c>
      <c r="AG150" s="7">
        <v>8</v>
      </c>
      <c r="AH150" s="7">
        <v>0</v>
      </c>
      <c r="AI150" s="7">
        <v>0</v>
      </c>
      <c r="AJ150" s="7">
        <v>0</v>
      </c>
      <c r="AK150" s="7">
        <v>0</v>
      </c>
      <c r="AL150" s="7">
        <v>0</v>
      </c>
      <c r="AM150" s="7">
        <v>0</v>
      </c>
      <c r="AN150" s="7">
        <v>0</v>
      </c>
      <c r="AO150" s="8">
        <v>43511</v>
      </c>
      <c r="AQ150">
        <f>IF($AI150=1,H150,0)</f>
        <v>0</v>
      </c>
      <c r="AR150">
        <f>IF($AI150=1,I150,0)</f>
        <v>0</v>
      </c>
      <c r="AS150">
        <f>IF($AI150=1,K150,0)</f>
        <v>0</v>
      </c>
      <c r="AT150">
        <f>IF($AI150=1,J150,0)</f>
        <v>0</v>
      </c>
      <c r="AU150">
        <f>IF($AI150=1,L150,0)</f>
        <v>0</v>
      </c>
      <c r="AW150">
        <f>IF($AL150=1,U150,0)</f>
        <v>0</v>
      </c>
      <c r="AX150">
        <f>IF($AL150=1,V150,0)</f>
        <v>0</v>
      </c>
      <c r="AY150">
        <f>IF($AL150=1,W150,0)</f>
        <v>0</v>
      </c>
      <c r="AZ150">
        <f>IF($AL150=1,X150,0)</f>
        <v>0</v>
      </c>
      <c r="BA150">
        <f>IF($AL150=1,Y150,0)</f>
        <v>0</v>
      </c>
      <c r="BC150">
        <f>IF($AM150=1,N150,0)</f>
        <v>0</v>
      </c>
      <c r="BD150">
        <f>IF($AM150=1,O150,0)</f>
        <v>0</v>
      </c>
      <c r="BE150">
        <f>IF($AM150=1,P150,0)</f>
        <v>0</v>
      </c>
      <c r="BF150">
        <f>IF($AM150=1,Q150,0)</f>
        <v>0</v>
      </c>
    </row>
    <row r="151" spans="1:58" x14ac:dyDescent="0.3">
      <c r="A151" s="7">
        <v>1197</v>
      </c>
      <c r="B151" s="6">
        <v>164497</v>
      </c>
      <c r="C151" s="6" t="str">
        <f>VLOOKUP(B151,incomegroup,3,TRUE)</f>
        <v>Middle Income</v>
      </c>
      <c r="D151" s="7">
        <v>0</v>
      </c>
      <c r="E151" s="7">
        <v>1</v>
      </c>
      <c r="F151" s="7">
        <f>SUM(D151:E151)</f>
        <v>1</v>
      </c>
      <c r="G151" s="7">
        <v>66</v>
      </c>
      <c r="H151" s="7">
        <v>1</v>
      </c>
      <c r="I151" s="7">
        <v>0</v>
      </c>
      <c r="J151" s="7">
        <v>0</v>
      </c>
      <c r="K151" s="7">
        <v>0</v>
      </c>
      <c r="L151" s="7">
        <v>0</v>
      </c>
      <c r="M151" s="7" t="str" cm="1">
        <f t="array" ref="M151">_xlfn.IFS(H151=1,H$1,I151=1,I$1,J151=1,J$1,K151=1,K$1,L151=1,L$1)</f>
        <v>Divorced</v>
      </c>
      <c r="N151" s="7">
        <v>0</v>
      </c>
      <c r="O151" s="7">
        <v>1</v>
      </c>
      <c r="P151" s="7">
        <v>0</v>
      </c>
      <c r="Q151" s="7">
        <v>0</v>
      </c>
      <c r="R151" s="7" t="str" cm="1">
        <f t="array" ref="R151">_xlfn.IFS(N151=1,N$1,O151=1,O$1,P151=1,P$1,Q151=1,Q$1)</f>
        <v>Graduate</v>
      </c>
      <c r="S151" t="s">
        <v>72</v>
      </c>
      <c r="T151" s="7">
        <v>17</v>
      </c>
      <c r="U151" s="7">
        <v>2984</v>
      </c>
      <c r="V151" s="7">
        <v>122</v>
      </c>
      <c r="W151" s="7">
        <v>816</v>
      </c>
      <c r="X151" s="7">
        <v>107</v>
      </c>
      <c r="Y151" s="7">
        <v>82</v>
      </c>
      <c r="Z151" s="20">
        <f>SUM(U151:Y151)</f>
        <v>4111</v>
      </c>
      <c r="AA151" s="7">
        <v>490</v>
      </c>
      <c r="AB151" s="7">
        <v>3622</v>
      </c>
      <c r="AC151" s="7">
        <v>5</v>
      </c>
      <c r="AD151" s="7">
        <v>11</v>
      </c>
      <c r="AE151" s="7">
        <v>4</v>
      </c>
      <c r="AF151" s="7">
        <v>9</v>
      </c>
      <c r="AG151" s="7">
        <v>8</v>
      </c>
      <c r="AH151" s="7">
        <v>1</v>
      </c>
      <c r="AI151" s="7">
        <v>0</v>
      </c>
      <c r="AJ151" s="7">
        <v>0</v>
      </c>
      <c r="AK151" s="7">
        <v>0</v>
      </c>
      <c r="AL151" s="7">
        <v>0</v>
      </c>
      <c r="AM151" s="7">
        <v>0</v>
      </c>
      <c r="AN151" s="7">
        <v>1</v>
      </c>
      <c r="AO151" s="8">
        <v>43511</v>
      </c>
      <c r="AQ151">
        <f>IF($AI151=1,H151,0)</f>
        <v>0</v>
      </c>
      <c r="AR151">
        <f>IF($AI151=1,I151,0)</f>
        <v>0</v>
      </c>
      <c r="AS151">
        <f>IF($AI151=1,K151,0)</f>
        <v>0</v>
      </c>
      <c r="AT151">
        <f>IF($AI151=1,J151,0)</f>
        <v>0</v>
      </c>
      <c r="AU151">
        <f>IF($AI151=1,L151,0)</f>
        <v>0</v>
      </c>
      <c r="AW151">
        <f>IF($AL151=1,U151,0)</f>
        <v>0</v>
      </c>
      <c r="AX151">
        <f>IF($AL151=1,V151,0)</f>
        <v>0</v>
      </c>
      <c r="AY151">
        <f>IF($AL151=1,W151,0)</f>
        <v>0</v>
      </c>
      <c r="AZ151">
        <f>IF($AL151=1,X151,0)</f>
        <v>0</v>
      </c>
      <c r="BA151">
        <f>IF($AL151=1,Y151,0)</f>
        <v>0</v>
      </c>
      <c r="BC151">
        <f>IF($AM151=1,N151,0)</f>
        <v>0</v>
      </c>
      <c r="BD151">
        <f>IF($AM151=1,O151,0)</f>
        <v>0</v>
      </c>
      <c r="BE151">
        <f>IF($AM151=1,P151,0)</f>
        <v>0</v>
      </c>
      <c r="BF151">
        <f>IF($AM151=1,Q151,0)</f>
        <v>0</v>
      </c>
    </row>
    <row r="152" spans="1:58" x14ac:dyDescent="0.3">
      <c r="A152" s="7">
        <v>1981</v>
      </c>
      <c r="B152" s="6">
        <v>178028</v>
      </c>
      <c r="C152" s="6" t="str">
        <f>VLOOKUP(B152,incomegroup,3,TRUE)</f>
        <v>Middle Income</v>
      </c>
      <c r="D152" s="7">
        <v>0</v>
      </c>
      <c r="E152" s="7">
        <v>1</v>
      </c>
      <c r="F152" s="7">
        <f>SUM(D152:E152)</f>
        <v>1</v>
      </c>
      <c r="G152" s="7">
        <v>64</v>
      </c>
      <c r="H152" s="7">
        <v>0</v>
      </c>
      <c r="I152" s="7">
        <v>0</v>
      </c>
      <c r="J152" s="7">
        <v>0</v>
      </c>
      <c r="K152" s="7">
        <v>0</v>
      </c>
      <c r="L152" s="7">
        <v>1</v>
      </c>
      <c r="M152" s="7" t="str" cm="1">
        <f t="array" ref="M152">_xlfn.IFS(H152=1,H$1,I152=1,I$1,J152=1,J$1,K152=1,K$1,L152=1,L$1)</f>
        <v>Widow</v>
      </c>
      <c r="N152" s="7">
        <v>0</v>
      </c>
      <c r="O152" s="7">
        <v>0</v>
      </c>
      <c r="P152" s="7">
        <v>0</v>
      </c>
      <c r="Q152" s="7">
        <v>1</v>
      </c>
      <c r="R152" s="7" t="str" cm="1">
        <f t="array" ref="R152">_xlfn.IFS(N152=1,N$1,O152=1,O$1,P152=1,P$1,Q152=1,Q$1)</f>
        <v>PhD</v>
      </c>
      <c r="S152" t="s">
        <v>70</v>
      </c>
      <c r="T152" s="7">
        <v>38</v>
      </c>
      <c r="U152" s="7">
        <v>360</v>
      </c>
      <c r="V152" s="7">
        <v>43</v>
      </c>
      <c r="W152" s="7">
        <v>657</v>
      </c>
      <c r="X152" s="7">
        <v>57</v>
      </c>
      <c r="Y152" s="7">
        <v>0</v>
      </c>
      <c r="Z152" s="20">
        <f>SUM(U152:Y152)</f>
        <v>1117</v>
      </c>
      <c r="AA152" s="7">
        <v>87</v>
      </c>
      <c r="AB152" s="7">
        <v>1031</v>
      </c>
      <c r="AC152" s="7">
        <v>1</v>
      </c>
      <c r="AD152" s="7">
        <v>6</v>
      </c>
      <c r="AE152" s="7">
        <v>4</v>
      </c>
      <c r="AF152" s="7">
        <v>9</v>
      </c>
      <c r="AG152" s="7">
        <v>7</v>
      </c>
      <c r="AH152" s="7">
        <v>0</v>
      </c>
      <c r="AI152" s="7">
        <v>1</v>
      </c>
      <c r="AJ152" s="7">
        <v>1</v>
      </c>
      <c r="AK152" s="7">
        <v>0</v>
      </c>
      <c r="AL152" s="7">
        <v>0</v>
      </c>
      <c r="AM152" s="7">
        <v>0</v>
      </c>
      <c r="AN152" s="7">
        <v>1</v>
      </c>
      <c r="AO152" s="8">
        <v>43511</v>
      </c>
      <c r="AQ152">
        <f>IF($AI152=1,H152,0)</f>
        <v>0</v>
      </c>
      <c r="AR152">
        <f>IF($AI152=1,I152,0)</f>
        <v>0</v>
      </c>
      <c r="AS152">
        <f>IF($AI152=1,K152,0)</f>
        <v>0</v>
      </c>
      <c r="AT152">
        <f>IF($AI152=1,J152,0)</f>
        <v>0</v>
      </c>
      <c r="AU152">
        <f>IF($AI152=1,L152,0)</f>
        <v>1</v>
      </c>
      <c r="AW152">
        <f>IF($AL152=1,U152,0)</f>
        <v>0</v>
      </c>
      <c r="AX152">
        <f>IF($AL152=1,V152,0)</f>
        <v>0</v>
      </c>
      <c r="AY152">
        <f>IF($AL152=1,W152,0)</f>
        <v>0</v>
      </c>
      <c r="AZ152">
        <f>IF($AL152=1,X152,0)</f>
        <v>0</v>
      </c>
      <c r="BA152">
        <f>IF($AL152=1,Y152,0)</f>
        <v>0</v>
      </c>
      <c r="BC152">
        <f>IF($AM152=1,N152,0)</f>
        <v>0</v>
      </c>
      <c r="BD152">
        <f>IF($AM152=1,O152,0)</f>
        <v>0</v>
      </c>
      <c r="BE152">
        <f>IF($AM152=1,P152,0)</f>
        <v>0</v>
      </c>
      <c r="BF152">
        <f>IF($AM152=1,Q152,0)</f>
        <v>0</v>
      </c>
    </row>
    <row r="153" spans="1:58" x14ac:dyDescent="0.3">
      <c r="A153" s="7">
        <v>1747</v>
      </c>
      <c r="B153" s="6">
        <v>174985</v>
      </c>
      <c r="C153" s="6" t="str">
        <f>VLOOKUP(B153,incomegroup,3,TRUE)</f>
        <v>Middle Income</v>
      </c>
      <c r="D153" s="7">
        <v>0</v>
      </c>
      <c r="E153" s="7">
        <v>0</v>
      </c>
      <c r="F153" s="7">
        <f>SUM(D153:E153)</f>
        <v>0</v>
      </c>
      <c r="G153" s="7">
        <v>43</v>
      </c>
      <c r="H153" s="7">
        <v>0</v>
      </c>
      <c r="I153" s="7">
        <v>1</v>
      </c>
      <c r="J153" s="7">
        <v>0</v>
      </c>
      <c r="K153" s="7">
        <v>0</v>
      </c>
      <c r="L153" s="7">
        <v>0</v>
      </c>
      <c r="M153" s="7" t="str" cm="1">
        <f t="array" ref="M153">_xlfn.IFS(H153=1,H$1,I153=1,I$1,J153=1,J$1,K153=1,K$1,L153=1,L$1)</f>
        <v>Married</v>
      </c>
      <c r="N153" s="7">
        <v>0</v>
      </c>
      <c r="O153" s="7">
        <v>1</v>
      </c>
      <c r="P153" s="7">
        <v>0</v>
      </c>
      <c r="Q153" s="7">
        <v>0</v>
      </c>
      <c r="R153" s="7" t="str" cm="1">
        <f t="array" ref="R153">_xlfn.IFS(N153=1,N$1,O153=1,O$1,P153=1,P$1,Q153=1,Q$1)</f>
        <v>Graduate</v>
      </c>
      <c r="S153" t="s">
        <v>70</v>
      </c>
      <c r="T153" s="7">
        <v>8</v>
      </c>
      <c r="U153" s="7">
        <v>1370</v>
      </c>
      <c r="V153" s="7">
        <v>119</v>
      </c>
      <c r="W153" s="7">
        <v>2096</v>
      </c>
      <c r="X153" s="7">
        <v>576</v>
      </c>
      <c r="Y153" s="7">
        <v>0</v>
      </c>
      <c r="Z153" s="20">
        <f>SUM(U153:Y153)</f>
        <v>4161</v>
      </c>
      <c r="AA153" s="7">
        <v>201</v>
      </c>
      <c r="AB153" s="7">
        <v>3960</v>
      </c>
      <c r="AC153" s="7">
        <v>1</v>
      </c>
      <c r="AD153" s="7">
        <v>3</v>
      </c>
      <c r="AE153" s="7">
        <v>6</v>
      </c>
      <c r="AF153" s="7">
        <v>7</v>
      </c>
      <c r="AG153" s="7">
        <v>2</v>
      </c>
      <c r="AH153" s="7">
        <v>0</v>
      </c>
      <c r="AI153" s="7">
        <v>0</v>
      </c>
      <c r="AJ153" s="7">
        <v>0</v>
      </c>
      <c r="AK153" s="7">
        <v>0</v>
      </c>
      <c r="AL153" s="7">
        <v>0</v>
      </c>
      <c r="AM153" s="7">
        <v>0</v>
      </c>
      <c r="AN153" s="7">
        <v>0</v>
      </c>
      <c r="AO153" s="8">
        <v>43512</v>
      </c>
      <c r="AQ153">
        <f>IF($AI153=1,H153,0)</f>
        <v>0</v>
      </c>
      <c r="AR153">
        <f>IF($AI153=1,I153,0)</f>
        <v>0</v>
      </c>
      <c r="AS153">
        <f>IF($AI153=1,K153,0)</f>
        <v>0</v>
      </c>
      <c r="AT153">
        <f>IF($AI153=1,J153,0)</f>
        <v>0</v>
      </c>
      <c r="AU153">
        <f>IF($AI153=1,L153,0)</f>
        <v>0</v>
      </c>
      <c r="AW153">
        <f>IF($AL153=1,U153,0)</f>
        <v>0</v>
      </c>
      <c r="AX153">
        <f>IF($AL153=1,V153,0)</f>
        <v>0</v>
      </c>
      <c r="AY153">
        <f>IF($AL153=1,W153,0)</f>
        <v>0</v>
      </c>
      <c r="AZ153">
        <f>IF($AL153=1,X153,0)</f>
        <v>0</v>
      </c>
      <c r="BA153">
        <f>IF($AL153=1,Y153,0)</f>
        <v>0</v>
      </c>
      <c r="BC153">
        <f>IF($AM153=1,N153,0)</f>
        <v>0</v>
      </c>
      <c r="BD153">
        <f>IF($AM153=1,O153,0)</f>
        <v>0</v>
      </c>
      <c r="BE153">
        <f>IF($AM153=1,P153,0)</f>
        <v>0</v>
      </c>
      <c r="BF153">
        <f>IF($AM153=1,Q153,0)</f>
        <v>0</v>
      </c>
    </row>
    <row r="154" spans="1:58" x14ac:dyDescent="0.3">
      <c r="A154" s="7">
        <v>1066</v>
      </c>
      <c r="B154" s="6">
        <v>166991</v>
      </c>
      <c r="C154" s="6" t="str">
        <f>VLOOKUP(B154,incomegroup,3,TRUE)</f>
        <v>Middle Income</v>
      </c>
      <c r="D154" s="7">
        <v>0</v>
      </c>
      <c r="E154" s="7">
        <v>0</v>
      </c>
      <c r="F154" s="7">
        <f>SUM(D154:E154)</f>
        <v>0</v>
      </c>
      <c r="G154" s="7">
        <v>66</v>
      </c>
      <c r="H154" s="7">
        <v>0</v>
      </c>
      <c r="I154" s="7">
        <v>1</v>
      </c>
      <c r="J154" s="7">
        <v>0</v>
      </c>
      <c r="K154" s="7">
        <v>0</v>
      </c>
      <c r="L154" s="7">
        <v>0</v>
      </c>
      <c r="M154" s="7" t="str" cm="1">
        <f t="array" ref="M154">_xlfn.IFS(H154=1,H$1,I154=1,I$1,J154=1,J$1,K154=1,K$1,L154=1,L$1)</f>
        <v>Married</v>
      </c>
      <c r="N154" s="7">
        <v>0</v>
      </c>
      <c r="O154" s="7">
        <v>0</v>
      </c>
      <c r="P154" s="7">
        <v>1</v>
      </c>
      <c r="Q154" s="7">
        <v>0</v>
      </c>
      <c r="R154" s="7" t="str" cm="1">
        <f t="array" ref="R154">_xlfn.IFS(N154=1,N$1,O154=1,O$1,P154=1,P$1,Q154=1,Q$1)</f>
        <v>Master</v>
      </c>
      <c r="S154" t="s">
        <v>73</v>
      </c>
      <c r="T154" s="7">
        <v>1</v>
      </c>
      <c r="U154" s="7">
        <v>1236</v>
      </c>
      <c r="V154" s="7">
        <v>90</v>
      </c>
      <c r="W154" s="7">
        <v>1147</v>
      </c>
      <c r="X154" s="7">
        <v>471</v>
      </c>
      <c r="Y154" s="7">
        <v>150</v>
      </c>
      <c r="Z154" s="20">
        <f>SUM(U154:Y154)</f>
        <v>3094</v>
      </c>
      <c r="AA154" s="7">
        <v>30</v>
      </c>
      <c r="AB154" s="7">
        <v>3064</v>
      </c>
      <c r="AC154" s="7">
        <v>3</v>
      </c>
      <c r="AD154" s="7">
        <v>4</v>
      </c>
      <c r="AE154" s="7">
        <v>8</v>
      </c>
      <c r="AF154" s="7">
        <v>6</v>
      </c>
      <c r="AG154" s="7">
        <v>3</v>
      </c>
      <c r="AH154" s="7">
        <v>0</v>
      </c>
      <c r="AI154" s="7">
        <v>0</v>
      </c>
      <c r="AJ154" s="7">
        <v>0</v>
      </c>
      <c r="AK154" s="7">
        <v>0</v>
      </c>
      <c r="AL154" s="7">
        <v>0</v>
      </c>
      <c r="AM154" s="7">
        <v>0</v>
      </c>
      <c r="AN154" s="7">
        <v>0</v>
      </c>
      <c r="AO154" s="8">
        <v>43512</v>
      </c>
      <c r="AQ154">
        <f>IF($AI154=1,H154,0)</f>
        <v>0</v>
      </c>
      <c r="AR154">
        <f>IF($AI154=1,I154,0)</f>
        <v>0</v>
      </c>
      <c r="AS154">
        <f>IF($AI154=1,K154,0)</f>
        <v>0</v>
      </c>
      <c r="AT154">
        <f>IF($AI154=1,J154,0)</f>
        <v>0</v>
      </c>
      <c r="AU154">
        <f>IF($AI154=1,L154,0)</f>
        <v>0</v>
      </c>
      <c r="AW154">
        <f>IF($AL154=1,U154,0)</f>
        <v>0</v>
      </c>
      <c r="AX154">
        <f>IF($AL154=1,V154,0)</f>
        <v>0</v>
      </c>
      <c r="AY154">
        <f>IF($AL154=1,W154,0)</f>
        <v>0</v>
      </c>
      <c r="AZ154">
        <f>IF($AL154=1,X154,0)</f>
        <v>0</v>
      </c>
      <c r="BA154">
        <f>IF($AL154=1,Y154,0)</f>
        <v>0</v>
      </c>
      <c r="BC154">
        <f>IF($AM154=1,N154,0)</f>
        <v>0</v>
      </c>
      <c r="BD154">
        <f>IF($AM154=1,O154,0)</f>
        <v>0</v>
      </c>
      <c r="BE154">
        <f>IF($AM154=1,P154,0)</f>
        <v>0</v>
      </c>
      <c r="BF154">
        <f>IF($AM154=1,Q154,0)</f>
        <v>0</v>
      </c>
    </row>
    <row r="155" spans="1:58" x14ac:dyDescent="0.3">
      <c r="A155" s="7">
        <v>3019</v>
      </c>
      <c r="B155" s="6">
        <v>137150</v>
      </c>
      <c r="C155" s="6" t="str">
        <f>VLOOKUP(B155,incomegroup,3,TRUE)</f>
        <v>Lower income</v>
      </c>
      <c r="D155" s="7">
        <v>1</v>
      </c>
      <c r="E155" s="7">
        <v>0</v>
      </c>
      <c r="F155" s="7">
        <f>SUM(D155:E155)</f>
        <v>1</v>
      </c>
      <c r="G155" s="7">
        <v>49</v>
      </c>
      <c r="H155" s="7">
        <v>0</v>
      </c>
      <c r="I155" s="7">
        <v>1</v>
      </c>
      <c r="J155" s="7">
        <v>0</v>
      </c>
      <c r="K155" s="7">
        <v>0</v>
      </c>
      <c r="L155" s="7">
        <v>0</v>
      </c>
      <c r="M155" s="7" t="str" cm="1">
        <f t="array" ref="M155">_xlfn.IFS(H155=1,H$1,I155=1,I$1,J155=1,J$1,K155=1,K$1,L155=1,L$1)</f>
        <v>Married</v>
      </c>
      <c r="N155" s="7">
        <v>0</v>
      </c>
      <c r="O155" s="7">
        <v>1</v>
      </c>
      <c r="P155" s="7">
        <v>0</v>
      </c>
      <c r="Q155" s="7">
        <v>0</v>
      </c>
      <c r="R155" s="7" t="str" cm="1">
        <f t="array" ref="R155">_xlfn.IFS(N155=1,N$1,O155=1,O$1,P155=1,P$1,Q155=1,Q$1)</f>
        <v>Graduate</v>
      </c>
      <c r="S155" t="s">
        <v>70</v>
      </c>
      <c r="T155" s="7">
        <v>80</v>
      </c>
      <c r="U155" s="7">
        <v>617</v>
      </c>
      <c r="V155" s="7">
        <v>137</v>
      </c>
      <c r="W155" s="7">
        <v>236</v>
      </c>
      <c r="X155" s="7">
        <v>181</v>
      </c>
      <c r="Y155" s="7">
        <v>126</v>
      </c>
      <c r="Z155" s="20">
        <f>SUM(U155:Y155)</f>
        <v>1297</v>
      </c>
      <c r="AA155" s="7">
        <v>428</v>
      </c>
      <c r="AB155" s="7">
        <v>868</v>
      </c>
      <c r="AC155" s="7">
        <v>8</v>
      </c>
      <c r="AD155" s="7">
        <v>4</v>
      </c>
      <c r="AE155" s="7">
        <v>3</v>
      </c>
      <c r="AF155" s="7">
        <v>6</v>
      </c>
      <c r="AG155" s="7">
        <v>7</v>
      </c>
      <c r="AH155" s="7">
        <v>0</v>
      </c>
      <c r="AI155" s="7">
        <v>0</v>
      </c>
      <c r="AJ155" s="7">
        <v>0</v>
      </c>
      <c r="AK155" s="7">
        <v>0</v>
      </c>
      <c r="AL155" s="7">
        <v>0</v>
      </c>
      <c r="AM155" s="7">
        <v>0</v>
      </c>
      <c r="AN155" s="7">
        <v>0</v>
      </c>
      <c r="AO155" s="8">
        <v>43512</v>
      </c>
      <c r="AQ155">
        <f>IF($AI155=1,H155,0)</f>
        <v>0</v>
      </c>
      <c r="AR155">
        <f>IF($AI155=1,I155,0)</f>
        <v>0</v>
      </c>
      <c r="AS155">
        <f>IF($AI155=1,K155,0)</f>
        <v>0</v>
      </c>
      <c r="AT155">
        <f>IF($AI155=1,J155,0)</f>
        <v>0</v>
      </c>
      <c r="AU155">
        <f>IF($AI155=1,L155,0)</f>
        <v>0</v>
      </c>
      <c r="AW155">
        <f>IF($AL155=1,U155,0)</f>
        <v>0</v>
      </c>
      <c r="AX155">
        <f>IF($AL155=1,V155,0)</f>
        <v>0</v>
      </c>
      <c r="AY155">
        <f>IF($AL155=1,W155,0)</f>
        <v>0</v>
      </c>
      <c r="AZ155">
        <f>IF($AL155=1,X155,0)</f>
        <v>0</v>
      </c>
      <c r="BA155">
        <f>IF($AL155=1,Y155,0)</f>
        <v>0</v>
      </c>
      <c r="BC155">
        <f>IF($AM155=1,N155,0)</f>
        <v>0</v>
      </c>
      <c r="BD155">
        <f>IF($AM155=1,O155,0)</f>
        <v>0</v>
      </c>
      <c r="BE155">
        <f>IF($AM155=1,P155,0)</f>
        <v>0</v>
      </c>
      <c r="BF155">
        <f>IF($AM155=1,Q155,0)</f>
        <v>0</v>
      </c>
    </row>
    <row r="156" spans="1:58" x14ac:dyDescent="0.3">
      <c r="A156" s="7">
        <v>1865</v>
      </c>
      <c r="B156" s="6">
        <v>186857</v>
      </c>
      <c r="C156" s="6" t="str">
        <f>VLOOKUP(B156,incomegroup,3,TRUE)</f>
        <v>Middle Income</v>
      </c>
      <c r="D156" s="7">
        <v>0</v>
      </c>
      <c r="E156" s="7">
        <v>0</v>
      </c>
      <c r="F156" s="7">
        <f>SUM(D156:E156)</f>
        <v>0</v>
      </c>
      <c r="G156" s="7">
        <v>48</v>
      </c>
      <c r="H156" s="7">
        <v>0</v>
      </c>
      <c r="I156" s="7">
        <v>0</v>
      </c>
      <c r="J156" s="7">
        <v>0</v>
      </c>
      <c r="K156" s="7">
        <v>1</v>
      </c>
      <c r="L156" s="7">
        <v>0</v>
      </c>
      <c r="M156" s="7" t="str" cm="1">
        <f t="array" ref="M156">_xlfn.IFS(H156=1,H$1,I156=1,I$1,J156=1,J$1,K156=1,K$1,L156=1,L$1)</f>
        <v>Single</v>
      </c>
      <c r="N156" s="7">
        <v>0</v>
      </c>
      <c r="O156" s="7">
        <v>0</v>
      </c>
      <c r="P156" s="7">
        <v>0</v>
      </c>
      <c r="Q156" s="7">
        <v>1</v>
      </c>
      <c r="R156" s="7" t="str" cm="1">
        <f t="array" ref="R156">_xlfn.IFS(N156=1,N$1,O156=1,O$1,P156=1,P$1,Q156=1,Q$1)</f>
        <v>PhD</v>
      </c>
      <c r="S156" t="s">
        <v>71</v>
      </c>
      <c r="T156" s="7">
        <v>96</v>
      </c>
      <c r="U156" s="7">
        <v>1934</v>
      </c>
      <c r="V156" s="7">
        <v>219</v>
      </c>
      <c r="W156" s="7">
        <v>1803</v>
      </c>
      <c r="X156" s="7">
        <v>286</v>
      </c>
      <c r="Y156" s="7">
        <v>219</v>
      </c>
      <c r="Z156" s="20">
        <f>SUM(U156:Y156)</f>
        <v>4461</v>
      </c>
      <c r="AA156" s="7">
        <v>86</v>
      </c>
      <c r="AB156" s="7">
        <v>4376</v>
      </c>
      <c r="AC156" s="7">
        <v>1</v>
      </c>
      <c r="AD156" s="7">
        <v>5</v>
      </c>
      <c r="AE156" s="7">
        <v>6</v>
      </c>
      <c r="AF156" s="7">
        <v>10</v>
      </c>
      <c r="AG156" s="7">
        <v>2</v>
      </c>
      <c r="AH156" s="7">
        <v>0</v>
      </c>
      <c r="AI156" s="7">
        <v>0</v>
      </c>
      <c r="AJ156" s="7">
        <v>0</v>
      </c>
      <c r="AK156" s="7">
        <v>0</v>
      </c>
      <c r="AL156" s="7">
        <v>0</v>
      </c>
      <c r="AM156" s="7">
        <v>0</v>
      </c>
      <c r="AN156" s="7">
        <v>1</v>
      </c>
      <c r="AO156" s="8">
        <v>43513</v>
      </c>
      <c r="AQ156">
        <f>IF($AI156=1,H156,0)</f>
        <v>0</v>
      </c>
      <c r="AR156">
        <f>IF($AI156=1,I156,0)</f>
        <v>0</v>
      </c>
      <c r="AS156">
        <f>IF($AI156=1,K156,0)</f>
        <v>0</v>
      </c>
      <c r="AT156">
        <f>IF($AI156=1,J156,0)</f>
        <v>0</v>
      </c>
      <c r="AU156">
        <f>IF($AI156=1,L156,0)</f>
        <v>0</v>
      </c>
      <c r="AW156">
        <f>IF($AL156=1,U156,0)</f>
        <v>0</v>
      </c>
      <c r="AX156">
        <f>IF($AL156=1,V156,0)</f>
        <v>0</v>
      </c>
      <c r="AY156">
        <f>IF($AL156=1,W156,0)</f>
        <v>0</v>
      </c>
      <c r="AZ156">
        <f>IF($AL156=1,X156,0)</f>
        <v>0</v>
      </c>
      <c r="BA156">
        <f>IF($AL156=1,Y156,0)</f>
        <v>0</v>
      </c>
      <c r="BC156">
        <f>IF($AM156=1,N156,0)</f>
        <v>0</v>
      </c>
      <c r="BD156">
        <f>IF($AM156=1,O156,0)</f>
        <v>0</v>
      </c>
      <c r="BE156">
        <f>IF($AM156=1,P156,0)</f>
        <v>0</v>
      </c>
      <c r="BF156">
        <f>IF($AM156=1,Q156,0)</f>
        <v>0</v>
      </c>
    </row>
    <row r="157" spans="1:58" x14ac:dyDescent="0.3">
      <c r="A157" s="7">
        <v>1668</v>
      </c>
      <c r="B157" s="6">
        <v>186857</v>
      </c>
      <c r="C157" s="6" t="str">
        <f>VLOOKUP(B157,incomegroup,3,TRUE)</f>
        <v>Middle Income</v>
      </c>
      <c r="D157" s="7">
        <v>0</v>
      </c>
      <c r="E157" s="7">
        <v>0</v>
      </c>
      <c r="F157" s="7">
        <f>SUM(D157:E157)</f>
        <v>0</v>
      </c>
      <c r="G157" s="7">
        <v>48</v>
      </c>
      <c r="H157" s="7">
        <v>0</v>
      </c>
      <c r="I157" s="7">
        <v>0</v>
      </c>
      <c r="J157" s="7">
        <v>0</v>
      </c>
      <c r="K157" s="7">
        <v>1</v>
      </c>
      <c r="L157" s="7">
        <v>0</v>
      </c>
      <c r="M157" s="7" t="str" cm="1">
        <f t="array" ref="M157">_xlfn.IFS(H157=1,H$1,I157=1,I$1,J157=1,J$1,K157=1,K$1,L157=1,L$1)</f>
        <v>Single</v>
      </c>
      <c r="N157" s="7">
        <v>0</v>
      </c>
      <c r="O157" s="7">
        <v>0</v>
      </c>
      <c r="P157" s="7">
        <v>0</v>
      </c>
      <c r="Q157" s="7">
        <v>1</v>
      </c>
      <c r="R157" s="7" t="str" cm="1">
        <f t="array" ref="R157">_xlfn.IFS(N157=1,N$1,O157=1,O$1,P157=1,P$1,Q157=1,Q$1)</f>
        <v>PhD</v>
      </c>
      <c r="S157" t="s">
        <v>68</v>
      </c>
      <c r="T157" s="7">
        <v>96</v>
      </c>
      <c r="U157" s="7">
        <v>1934</v>
      </c>
      <c r="V157" s="7">
        <v>219</v>
      </c>
      <c r="W157" s="7">
        <v>1803</v>
      </c>
      <c r="X157" s="7">
        <v>286</v>
      </c>
      <c r="Y157" s="7">
        <v>219</v>
      </c>
      <c r="Z157" s="20">
        <f>SUM(U157:Y157)</f>
        <v>4461</v>
      </c>
      <c r="AA157" s="7">
        <v>86</v>
      </c>
      <c r="AB157" s="7">
        <v>4376</v>
      </c>
      <c r="AC157" s="7">
        <v>1</v>
      </c>
      <c r="AD157" s="7">
        <v>5</v>
      </c>
      <c r="AE157" s="7">
        <v>6</v>
      </c>
      <c r="AF157" s="7">
        <v>10</v>
      </c>
      <c r="AG157" s="7">
        <v>2</v>
      </c>
      <c r="AH157" s="7">
        <v>0</v>
      </c>
      <c r="AI157" s="7">
        <v>0</v>
      </c>
      <c r="AJ157" s="7">
        <v>0</v>
      </c>
      <c r="AK157" s="7">
        <v>0</v>
      </c>
      <c r="AL157" s="7">
        <v>0</v>
      </c>
      <c r="AM157" s="7">
        <v>0</v>
      </c>
      <c r="AN157" s="7">
        <v>1</v>
      </c>
      <c r="AO157" s="8">
        <v>43513</v>
      </c>
      <c r="AQ157">
        <f>IF($AI157=1,H157,0)</f>
        <v>0</v>
      </c>
      <c r="AR157">
        <f>IF($AI157=1,I157,0)</f>
        <v>0</v>
      </c>
      <c r="AS157">
        <f>IF($AI157=1,K157,0)</f>
        <v>0</v>
      </c>
      <c r="AT157">
        <f>IF($AI157=1,J157,0)</f>
        <v>0</v>
      </c>
      <c r="AU157">
        <f>IF($AI157=1,L157,0)</f>
        <v>0</v>
      </c>
      <c r="AW157">
        <f>IF($AL157=1,U157,0)</f>
        <v>0</v>
      </c>
      <c r="AX157">
        <f>IF($AL157=1,V157,0)</f>
        <v>0</v>
      </c>
      <c r="AY157">
        <f>IF($AL157=1,W157,0)</f>
        <v>0</v>
      </c>
      <c r="AZ157">
        <f>IF($AL157=1,X157,0)</f>
        <v>0</v>
      </c>
      <c r="BA157">
        <f>IF($AL157=1,Y157,0)</f>
        <v>0</v>
      </c>
      <c r="BC157">
        <f>IF($AM157=1,N157,0)</f>
        <v>0</v>
      </c>
      <c r="BD157">
        <f>IF($AM157=1,O157,0)</f>
        <v>0</v>
      </c>
      <c r="BE157">
        <f>IF($AM157=1,P157,0)</f>
        <v>0</v>
      </c>
      <c r="BF157">
        <f>IF($AM157=1,Q157,0)</f>
        <v>0</v>
      </c>
    </row>
    <row r="158" spans="1:58" x14ac:dyDescent="0.3">
      <c r="A158" s="7">
        <v>1654</v>
      </c>
      <c r="B158" s="6">
        <v>166731</v>
      </c>
      <c r="C158" s="6" t="str">
        <f>VLOOKUP(B158,incomegroup,3,TRUE)</f>
        <v>Middle Income</v>
      </c>
      <c r="D158" s="7">
        <v>0</v>
      </c>
      <c r="E158" s="7">
        <v>1</v>
      </c>
      <c r="F158" s="7">
        <f>SUM(D158:E158)</f>
        <v>1</v>
      </c>
      <c r="G158" s="7">
        <v>50</v>
      </c>
      <c r="H158" s="7">
        <v>0</v>
      </c>
      <c r="I158" s="7">
        <v>0</v>
      </c>
      <c r="J158" s="7">
        <v>0</v>
      </c>
      <c r="K158" s="7">
        <v>0</v>
      </c>
      <c r="L158" s="7">
        <v>1</v>
      </c>
      <c r="M158" s="7" t="str" cm="1">
        <f t="array" ref="M158">_xlfn.IFS(H158=1,H$1,I158=1,I$1,J158=1,J$1,K158=1,K$1,L158=1,L$1)</f>
        <v>Widow</v>
      </c>
      <c r="N158" s="7">
        <v>0</v>
      </c>
      <c r="O158" s="7">
        <v>1</v>
      </c>
      <c r="P158" s="7">
        <v>0</v>
      </c>
      <c r="Q158" s="7">
        <v>0</v>
      </c>
      <c r="R158" s="7" t="str" cm="1">
        <f t="array" ref="R158">_xlfn.IFS(N158=1,N$1,O158=1,O$1,P158=1,P$1,Q158=1,Q$1)</f>
        <v>Graduate</v>
      </c>
      <c r="S158" t="s">
        <v>73</v>
      </c>
      <c r="T158" s="7">
        <v>33</v>
      </c>
      <c r="U158" s="7">
        <v>927</v>
      </c>
      <c r="V158" s="7">
        <v>397</v>
      </c>
      <c r="W158" s="7">
        <v>485</v>
      </c>
      <c r="X158" s="7">
        <v>145</v>
      </c>
      <c r="Y158" s="7">
        <v>265</v>
      </c>
      <c r="Z158" s="20">
        <f>SUM(U158:Y158)</f>
        <v>2219</v>
      </c>
      <c r="AA158" s="7">
        <v>352</v>
      </c>
      <c r="AB158" s="7">
        <v>1866</v>
      </c>
      <c r="AC158" s="7">
        <v>4</v>
      </c>
      <c r="AD158" s="7">
        <v>4</v>
      </c>
      <c r="AE158" s="7">
        <v>3</v>
      </c>
      <c r="AF158" s="7">
        <v>6</v>
      </c>
      <c r="AG158" s="7">
        <v>3</v>
      </c>
      <c r="AH158" s="7">
        <v>0</v>
      </c>
      <c r="AI158" s="7">
        <v>0</v>
      </c>
      <c r="AJ158" s="7">
        <v>0</v>
      </c>
      <c r="AK158" s="7">
        <v>0</v>
      </c>
      <c r="AL158" s="7">
        <v>0</v>
      </c>
      <c r="AM158" s="7">
        <v>0</v>
      </c>
      <c r="AN158" s="7">
        <v>0</v>
      </c>
      <c r="AO158" s="8">
        <v>43513</v>
      </c>
      <c r="AQ158">
        <f>IF($AI158=1,H158,0)</f>
        <v>0</v>
      </c>
      <c r="AR158">
        <f>IF($AI158=1,I158,0)</f>
        <v>0</v>
      </c>
      <c r="AS158">
        <f>IF($AI158=1,K158,0)</f>
        <v>0</v>
      </c>
      <c r="AT158">
        <f>IF($AI158=1,J158,0)</f>
        <v>0</v>
      </c>
      <c r="AU158">
        <f>IF($AI158=1,L158,0)</f>
        <v>0</v>
      </c>
      <c r="AW158">
        <f>IF($AL158=1,U158,0)</f>
        <v>0</v>
      </c>
      <c r="AX158">
        <f>IF($AL158=1,V158,0)</f>
        <v>0</v>
      </c>
      <c r="AY158">
        <f>IF($AL158=1,W158,0)</f>
        <v>0</v>
      </c>
      <c r="AZ158">
        <f>IF($AL158=1,X158,0)</f>
        <v>0</v>
      </c>
      <c r="BA158">
        <f>IF($AL158=1,Y158,0)</f>
        <v>0</v>
      </c>
      <c r="BC158">
        <f>IF($AM158=1,N158,0)</f>
        <v>0</v>
      </c>
      <c r="BD158">
        <f>IF($AM158=1,O158,0)</f>
        <v>0</v>
      </c>
      <c r="BE158">
        <f>IF($AM158=1,P158,0)</f>
        <v>0</v>
      </c>
      <c r="BF158">
        <f>IF($AM158=1,Q158,0)</f>
        <v>0</v>
      </c>
    </row>
    <row r="159" spans="1:58" x14ac:dyDescent="0.3">
      <c r="A159" s="7">
        <v>1320</v>
      </c>
      <c r="B159" s="6">
        <v>162204</v>
      </c>
      <c r="C159" s="6" t="str">
        <f>VLOOKUP(B159,incomegroup,3,TRUE)</f>
        <v>Middle Income</v>
      </c>
      <c r="D159" s="7">
        <v>0</v>
      </c>
      <c r="E159" s="7">
        <v>2</v>
      </c>
      <c r="F159" s="7">
        <f>SUM(D159:E159)</f>
        <v>2</v>
      </c>
      <c r="G159" s="7">
        <v>60</v>
      </c>
      <c r="H159" s="7">
        <v>1</v>
      </c>
      <c r="I159" s="7">
        <v>0</v>
      </c>
      <c r="J159" s="7">
        <v>0</v>
      </c>
      <c r="K159" s="7">
        <v>0</v>
      </c>
      <c r="L159" s="7">
        <v>0</v>
      </c>
      <c r="M159" s="7" t="str" cm="1">
        <f t="array" ref="M159">_xlfn.IFS(H159=1,H$1,I159=1,I$1,J159=1,J$1,K159=1,K$1,L159=1,L$1)</f>
        <v>Divorced</v>
      </c>
      <c r="N159" s="7">
        <v>0</v>
      </c>
      <c r="O159" s="7">
        <v>1</v>
      </c>
      <c r="P159" s="7">
        <v>0</v>
      </c>
      <c r="Q159" s="7">
        <v>0</v>
      </c>
      <c r="R159" s="7" t="str" cm="1">
        <f t="array" ref="R159">_xlfn.IFS(N159=1,N$1,O159=1,O$1,P159=1,P$1,Q159=1,Q$1)</f>
        <v>Graduate</v>
      </c>
      <c r="S159" t="s">
        <v>68</v>
      </c>
      <c r="T159" s="7">
        <v>38</v>
      </c>
      <c r="U159" s="7">
        <v>827</v>
      </c>
      <c r="V159" s="7">
        <v>120</v>
      </c>
      <c r="W159" s="7">
        <v>644</v>
      </c>
      <c r="X159" s="7">
        <v>394</v>
      </c>
      <c r="Y159" s="7">
        <v>120</v>
      </c>
      <c r="Z159" s="20">
        <f>SUM(U159:Y159)</f>
        <v>2105</v>
      </c>
      <c r="AA159" s="7">
        <v>362</v>
      </c>
      <c r="AB159" s="7">
        <v>1742</v>
      </c>
      <c r="AC159" s="7">
        <v>1</v>
      </c>
      <c r="AD159" s="7">
        <v>4</v>
      </c>
      <c r="AE159" s="7">
        <v>5</v>
      </c>
      <c r="AF159" s="7">
        <v>12</v>
      </c>
      <c r="AG159" s="7">
        <v>3</v>
      </c>
      <c r="AH159" s="7">
        <v>0</v>
      </c>
      <c r="AI159" s="7">
        <v>0</v>
      </c>
      <c r="AJ159" s="7">
        <v>0</v>
      </c>
      <c r="AK159" s="7">
        <v>0</v>
      </c>
      <c r="AL159" s="7">
        <v>0</v>
      </c>
      <c r="AM159" s="7">
        <v>0</v>
      </c>
      <c r="AN159" s="7">
        <v>0</v>
      </c>
      <c r="AO159" s="8">
        <v>43513</v>
      </c>
      <c r="AQ159">
        <f>IF($AI159=1,H159,0)</f>
        <v>0</v>
      </c>
      <c r="AR159">
        <f>IF($AI159=1,I159,0)</f>
        <v>0</v>
      </c>
      <c r="AS159">
        <f>IF($AI159=1,K159,0)</f>
        <v>0</v>
      </c>
      <c r="AT159">
        <f>IF($AI159=1,J159,0)</f>
        <v>0</v>
      </c>
      <c r="AU159">
        <f>IF($AI159=1,L159,0)</f>
        <v>0</v>
      </c>
      <c r="AW159">
        <f>IF($AL159=1,U159,0)</f>
        <v>0</v>
      </c>
      <c r="AX159">
        <f>IF($AL159=1,V159,0)</f>
        <v>0</v>
      </c>
      <c r="AY159">
        <f>IF($AL159=1,W159,0)</f>
        <v>0</v>
      </c>
      <c r="AZ159">
        <f>IF($AL159=1,X159,0)</f>
        <v>0</v>
      </c>
      <c r="BA159">
        <f>IF($AL159=1,Y159,0)</f>
        <v>0</v>
      </c>
      <c r="BC159">
        <f>IF($AM159=1,N159,0)</f>
        <v>0</v>
      </c>
      <c r="BD159">
        <f>IF($AM159=1,O159,0)</f>
        <v>0</v>
      </c>
      <c r="BE159">
        <f>IF($AM159=1,P159,0)</f>
        <v>0</v>
      </c>
      <c r="BF159">
        <f>IF($AM159=1,Q159,0)</f>
        <v>0</v>
      </c>
    </row>
    <row r="160" spans="1:58" x14ac:dyDescent="0.3">
      <c r="A160" s="7">
        <v>1164</v>
      </c>
      <c r="B160" s="6">
        <v>180427</v>
      </c>
      <c r="C160" s="6" t="str">
        <f>VLOOKUP(B160,incomegroup,3,TRUE)</f>
        <v>Middle Income</v>
      </c>
      <c r="D160" s="7">
        <v>0</v>
      </c>
      <c r="E160" s="7">
        <v>1</v>
      </c>
      <c r="F160" s="7">
        <f>SUM(D160:E160)</f>
        <v>1</v>
      </c>
      <c r="G160" s="7">
        <v>45</v>
      </c>
      <c r="H160" s="7">
        <v>0</v>
      </c>
      <c r="I160" s="7">
        <v>1</v>
      </c>
      <c r="J160" s="7">
        <v>0</v>
      </c>
      <c r="K160" s="7">
        <v>0</v>
      </c>
      <c r="L160" s="7">
        <v>0</v>
      </c>
      <c r="M160" s="7" t="str" cm="1">
        <f t="array" ref="M160">_xlfn.IFS(H160=1,H$1,I160=1,I$1,J160=1,J$1,K160=1,K$1,L160=1,L$1)</f>
        <v>Married</v>
      </c>
      <c r="N160" s="7">
        <v>0</v>
      </c>
      <c r="O160" s="7">
        <v>0</v>
      </c>
      <c r="P160" s="7">
        <v>0</v>
      </c>
      <c r="Q160" s="7">
        <v>1</v>
      </c>
      <c r="R160" s="7" t="str" cm="1">
        <f t="array" ref="R160">_xlfn.IFS(N160=1,N$1,O160=1,O$1,P160=1,P$1,Q160=1,Q$1)</f>
        <v>PhD</v>
      </c>
      <c r="S160" t="s">
        <v>68</v>
      </c>
      <c r="T160" s="7">
        <v>56</v>
      </c>
      <c r="U160" s="7">
        <v>2578</v>
      </c>
      <c r="V160" s="7">
        <v>159</v>
      </c>
      <c r="W160" s="7">
        <v>1007</v>
      </c>
      <c r="X160" s="7">
        <v>155</v>
      </c>
      <c r="Y160" s="7">
        <v>159</v>
      </c>
      <c r="Z160" s="20">
        <f>SUM(U160:Y160)</f>
        <v>4058</v>
      </c>
      <c r="AA160" s="7">
        <v>58</v>
      </c>
      <c r="AB160" s="7">
        <v>4000</v>
      </c>
      <c r="AC160" s="7">
        <v>1</v>
      </c>
      <c r="AD160" s="7">
        <v>11</v>
      </c>
      <c r="AE160" s="7">
        <v>8</v>
      </c>
      <c r="AF160" s="7">
        <v>8</v>
      </c>
      <c r="AG160" s="7">
        <v>5</v>
      </c>
      <c r="AH160" s="7">
        <v>0</v>
      </c>
      <c r="AI160" s="7">
        <v>0</v>
      </c>
      <c r="AJ160" s="7">
        <v>0</v>
      </c>
      <c r="AK160" s="7">
        <v>0</v>
      </c>
      <c r="AL160" s="7">
        <v>0</v>
      </c>
      <c r="AM160" s="7">
        <v>0</v>
      </c>
      <c r="AN160" s="7">
        <v>0</v>
      </c>
      <c r="AO160" s="8">
        <v>43513</v>
      </c>
      <c r="AQ160">
        <f>IF($AI160=1,H160,0)</f>
        <v>0</v>
      </c>
      <c r="AR160">
        <f>IF($AI160=1,I160,0)</f>
        <v>0</v>
      </c>
      <c r="AS160">
        <f>IF($AI160=1,K160,0)</f>
        <v>0</v>
      </c>
      <c r="AT160">
        <f>IF($AI160=1,J160,0)</f>
        <v>0</v>
      </c>
      <c r="AU160">
        <f>IF($AI160=1,L160,0)</f>
        <v>0</v>
      </c>
      <c r="AW160">
        <f>IF($AL160=1,U160,0)</f>
        <v>0</v>
      </c>
      <c r="AX160">
        <f>IF($AL160=1,V160,0)</f>
        <v>0</v>
      </c>
      <c r="AY160">
        <f>IF($AL160=1,W160,0)</f>
        <v>0</v>
      </c>
      <c r="AZ160">
        <f>IF($AL160=1,X160,0)</f>
        <v>0</v>
      </c>
      <c r="BA160">
        <f>IF($AL160=1,Y160,0)</f>
        <v>0</v>
      </c>
      <c r="BC160">
        <f>IF($AM160=1,N160,0)</f>
        <v>0</v>
      </c>
      <c r="BD160">
        <f>IF($AM160=1,O160,0)</f>
        <v>0</v>
      </c>
      <c r="BE160">
        <f>IF($AM160=1,P160,0)</f>
        <v>0</v>
      </c>
      <c r="BF160">
        <f>IF($AM160=1,Q160,0)</f>
        <v>0</v>
      </c>
    </row>
    <row r="161" spans="1:58" x14ac:dyDescent="0.3">
      <c r="A161" s="7">
        <v>1554</v>
      </c>
      <c r="B161" s="6">
        <v>144989</v>
      </c>
      <c r="C161" s="6" t="str">
        <f>VLOOKUP(B161,incomegroup,3,TRUE)</f>
        <v>Lower income</v>
      </c>
      <c r="D161" s="7">
        <v>0</v>
      </c>
      <c r="E161" s="7">
        <v>1</v>
      </c>
      <c r="F161" s="7">
        <f>SUM(D161:E161)</f>
        <v>1</v>
      </c>
      <c r="G161" s="7">
        <v>46</v>
      </c>
      <c r="H161" s="7">
        <v>0</v>
      </c>
      <c r="I161" s="7">
        <v>1</v>
      </c>
      <c r="J161" s="7">
        <v>0</v>
      </c>
      <c r="K161" s="7">
        <v>0</v>
      </c>
      <c r="L161" s="7">
        <v>0</v>
      </c>
      <c r="M161" s="7" t="str" cm="1">
        <f t="array" ref="M161">_xlfn.IFS(H161=1,H$1,I161=1,I$1,J161=1,J$1,K161=1,K$1,L161=1,L$1)</f>
        <v>Married</v>
      </c>
      <c r="N161" s="7">
        <v>0</v>
      </c>
      <c r="O161" s="7">
        <v>1</v>
      </c>
      <c r="P161" s="7">
        <v>0</v>
      </c>
      <c r="Q161" s="7">
        <v>0</v>
      </c>
      <c r="R161" s="7" t="str" cm="1">
        <f t="array" ref="R161">_xlfn.IFS(N161=1,N$1,O161=1,O$1,P161=1,P$1,Q161=1,Q$1)</f>
        <v>Graduate</v>
      </c>
      <c r="S161" t="s">
        <v>68</v>
      </c>
      <c r="T161" s="7">
        <v>26</v>
      </c>
      <c r="U161" s="7">
        <v>316</v>
      </c>
      <c r="V161" s="7">
        <v>0</v>
      </c>
      <c r="W161" s="7">
        <v>342</v>
      </c>
      <c r="X161" s="7">
        <v>158</v>
      </c>
      <c r="Y161" s="7">
        <v>32</v>
      </c>
      <c r="Z161" s="20">
        <f>SUM(U161:Y161)</f>
        <v>848</v>
      </c>
      <c r="AA161" s="7">
        <v>342</v>
      </c>
      <c r="AB161" s="7">
        <v>506</v>
      </c>
      <c r="AC161" s="7">
        <v>5</v>
      </c>
      <c r="AD161" s="7">
        <v>5</v>
      </c>
      <c r="AE161" s="7">
        <v>1</v>
      </c>
      <c r="AF161" s="7">
        <v>5</v>
      </c>
      <c r="AG161" s="7">
        <v>6</v>
      </c>
      <c r="AH161" s="7">
        <v>0</v>
      </c>
      <c r="AI161" s="7">
        <v>0</v>
      </c>
      <c r="AJ161" s="7">
        <v>0</v>
      </c>
      <c r="AK161" s="7">
        <v>0</v>
      </c>
      <c r="AL161" s="7">
        <v>0</v>
      </c>
      <c r="AM161" s="7">
        <v>0</v>
      </c>
      <c r="AN161" s="7">
        <v>0</v>
      </c>
      <c r="AO161" s="8">
        <v>43513</v>
      </c>
      <c r="AQ161">
        <f>IF($AI161=1,H161,0)</f>
        <v>0</v>
      </c>
      <c r="AR161">
        <f>IF($AI161=1,I161,0)</f>
        <v>0</v>
      </c>
      <c r="AS161">
        <f>IF($AI161=1,K161,0)</f>
        <v>0</v>
      </c>
      <c r="AT161">
        <f>IF($AI161=1,J161,0)</f>
        <v>0</v>
      </c>
      <c r="AU161">
        <f>IF($AI161=1,L161,0)</f>
        <v>0</v>
      </c>
      <c r="AW161">
        <f>IF($AL161=1,U161,0)</f>
        <v>0</v>
      </c>
      <c r="AX161">
        <f>IF($AL161=1,V161,0)</f>
        <v>0</v>
      </c>
      <c r="AY161">
        <f>IF($AL161=1,W161,0)</f>
        <v>0</v>
      </c>
      <c r="AZ161">
        <f>IF($AL161=1,X161,0)</f>
        <v>0</v>
      </c>
      <c r="BA161">
        <f>IF($AL161=1,Y161,0)</f>
        <v>0</v>
      </c>
      <c r="BC161">
        <f>IF($AM161=1,N161,0)</f>
        <v>0</v>
      </c>
      <c r="BD161">
        <f>IF($AM161=1,O161,0)</f>
        <v>0</v>
      </c>
      <c r="BE161">
        <f>IF($AM161=1,P161,0)</f>
        <v>0</v>
      </c>
      <c r="BF161">
        <f>IF($AM161=1,Q161,0)</f>
        <v>0</v>
      </c>
    </row>
    <row r="162" spans="1:58" x14ac:dyDescent="0.3">
      <c r="A162" s="7">
        <v>2726</v>
      </c>
      <c r="B162" s="6">
        <v>144989</v>
      </c>
      <c r="C162" s="6" t="str">
        <f>VLOOKUP(B162,incomegroup,3,TRUE)</f>
        <v>Lower income</v>
      </c>
      <c r="D162" s="7">
        <v>0</v>
      </c>
      <c r="E162" s="7">
        <v>1</v>
      </c>
      <c r="F162" s="7">
        <f>SUM(D162:E162)</f>
        <v>1</v>
      </c>
      <c r="G162" s="7">
        <v>46</v>
      </c>
      <c r="H162" s="7">
        <v>0</v>
      </c>
      <c r="I162" s="7">
        <v>1</v>
      </c>
      <c r="J162" s="7">
        <v>0</v>
      </c>
      <c r="K162" s="7">
        <v>0</v>
      </c>
      <c r="L162" s="7">
        <v>0</v>
      </c>
      <c r="M162" s="7" t="str" cm="1">
        <f t="array" ref="M162">_xlfn.IFS(H162=1,H$1,I162=1,I$1,J162=1,J$1,K162=1,K$1,L162=1,L$1)</f>
        <v>Married</v>
      </c>
      <c r="N162" s="7">
        <v>0</v>
      </c>
      <c r="O162" s="7">
        <v>1</v>
      </c>
      <c r="P162" s="7">
        <v>0</v>
      </c>
      <c r="Q162" s="7">
        <v>0</v>
      </c>
      <c r="R162" s="7" t="str" cm="1">
        <f t="array" ref="R162">_xlfn.IFS(N162=1,N$1,O162=1,O$1,P162=1,P$1,Q162=1,Q$1)</f>
        <v>Graduate</v>
      </c>
      <c r="S162" t="s">
        <v>69</v>
      </c>
      <c r="T162" s="7">
        <v>26</v>
      </c>
      <c r="U162" s="7">
        <v>316</v>
      </c>
      <c r="V162" s="7">
        <v>0</v>
      </c>
      <c r="W162" s="7">
        <v>342</v>
      </c>
      <c r="X162" s="7">
        <v>158</v>
      </c>
      <c r="Y162" s="7">
        <v>32</v>
      </c>
      <c r="Z162" s="20">
        <f>SUM(U162:Y162)</f>
        <v>848</v>
      </c>
      <c r="AA162" s="7">
        <v>342</v>
      </c>
      <c r="AB162" s="7">
        <v>506</v>
      </c>
      <c r="AC162" s="7">
        <v>5</v>
      </c>
      <c r="AD162" s="7">
        <v>5</v>
      </c>
      <c r="AE162" s="7">
        <v>1</v>
      </c>
      <c r="AF162" s="7">
        <v>5</v>
      </c>
      <c r="AG162" s="7">
        <v>6</v>
      </c>
      <c r="AH162" s="7">
        <v>0</v>
      </c>
      <c r="AI162" s="7">
        <v>0</v>
      </c>
      <c r="AJ162" s="7">
        <v>0</v>
      </c>
      <c r="AK162" s="7">
        <v>0</v>
      </c>
      <c r="AL162" s="7">
        <v>0</v>
      </c>
      <c r="AM162" s="7">
        <v>0</v>
      </c>
      <c r="AN162" s="7">
        <v>0</v>
      </c>
      <c r="AO162" s="8">
        <v>43513</v>
      </c>
      <c r="AQ162">
        <f>IF($AI162=1,H162,0)</f>
        <v>0</v>
      </c>
      <c r="AR162">
        <f>IF($AI162=1,I162,0)</f>
        <v>0</v>
      </c>
      <c r="AS162">
        <f>IF($AI162=1,K162,0)</f>
        <v>0</v>
      </c>
      <c r="AT162">
        <f>IF($AI162=1,J162,0)</f>
        <v>0</v>
      </c>
      <c r="AU162">
        <f>IF($AI162=1,L162,0)</f>
        <v>0</v>
      </c>
      <c r="AW162">
        <f>IF($AL162=1,U162,0)</f>
        <v>0</v>
      </c>
      <c r="AX162">
        <f>IF($AL162=1,V162,0)</f>
        <v>0</v>
      </c>
      <c r="AY162">
        <f>IF($AL162=1,W162,0)</f>
        <v>0</v>
      </c>
      <c r="AZ162">
        <f>IF($AL162=1,X162,0)</f>
        <v>0</v>
      </c>
      <c r="BA162">
        <f>IF($AL162=1,Y162,0)</f>
        <v>0</v>
      </c>
      <c r="BC162">
        <f>IF($AM162=1,N162,0)</f>
        <v>0</v>
      </c>
      <c r="BD162">
        <f>IF($AM162=1,O162,0)</f>
        <v>0</v>
      </c>
      <c r="BE162">
        <f>IF($AM162=1,P162,0)</f>
        <v>0</v>
      </c>
      <c r="BF162">
        <f>IF($AM162=1,Q162,0)</f>
        <v>0</v>
      </c>
    </row>
    <row r="163" spans="1:58" x14ac:dyDescent="0.3">
      <c r="A163" s="7">
        <v>2046</v>
      </c>
      <c r="B163" s="6">
        <v>116860</v>
      </c>
      <c r="C163" s="6" t="str">
        <f>VLOOKUP(B163,incomegroup,3,TRUE)</f>
        <v>Lower income</v>
      </c>
      <c r="D163" s="7">
        <v>1</v>
      </c>
      <c r="E163" s="7">
        <v>1</v>
      </c>
      <c r="F163" s="7">
        <f>SUM(D163:E163)</f>
        <v>2</v>
      </c>
      <c r="G163" s="7">
        <v>59</v>
      </c>
      <c r="H163" s="7">
        <v>0</v>
      </c>
      <c r="I163" s="7">
        <v>1</v>
      </c>
      <c r="J163" s="7">
        <v>0</v>
      </c>
      <c r="K163" s="7">
        <v>0</v>
      </c>
      <c r="L163" s="7">
        <v>0</v>
      </c>
      <c r="M163" s="7" t="str" cm="1">
        <f t="array" ref="M163">_xlfn.IFS(H163=1,H$1,I163=1,I$1,J163=1,J$1,K163=1,K$1,L163=1,L$1)</f>
        <v>Married</v>
      </c>
      <c r="N163" s="7">
        <v>0</v>
      </c>
      <c r="O163" s="7">
        <v>1</v>
      </c>
      <c r="P163" s="7">
        <v>0</v>
      </c>
      <c r="Q163" s="7">
        <v>0</v>
      </c>
      <c r="R163" s="7" t="str" cm="1">
        <f t="array" ref="R163">_xlfn.IFS(N163=1,N$1,O163=1,O$1,P163=1,P$1,Q163=1,Q$1)</f>
        <v>Graduate</v>
      </c>
      <c r="S163" t="s">
        <v>68</v>
      </c>
      <c r="T163" s="7">
        <v>19</v>
      </c>
      <c r="U163" s="7">
        <v>69</v>
      </c>
      <c r="V163" s="7">
        <v>28</v>
      </c>
      <c r="W163" s="7">
        <v>28</v>
      </c>
      <c r="X163" s="7">
        <v>21</v>
      </c>
      <c r="Y163" s="7">
        <v>21</v>
      </c>
      <c r="Z163" s="20">
        <f>SUM(U163:Y163)</f>
        <v>167</v>
      </c>
      <c r="AA163" s="7">
        <v>97</v>
      </c>
      <c r="AB163" s="7">
        <v>69</v>
      </c>
      <c r="AC163" s="7">
        <v>3</v>
      </c>
      <c r="AD163" s="7">
        <v>1</v>
      </c>
      <c r="AE163" s="7">
        <v>1</v>
      </c>
      <c r="AF163" s="7">
        <v>3</v>
      </c>
      <c r="AG163" s="7">
        <v>7</v>
      </c>
      <c r="AH163" s="7">
        <v>0</v>
      </c>
      <c r="AI163" s="7">
        <v>0</v>
      </c>
      <c r="AJ163" s="7">
        <v>0</v>
      </c>
      <c r="AK163" s="7">
        <v>0</v>
      </c>
      <c r="AL163" s="7">
        <v>0</v>
      </c>
      <c r="AM163" s="7">
        <v>0</v>
      </c>
      <c r="AN163" s="7">
        <v>0</v>
      </c>
      <c r="AO163" s="8">
        <v>43513</v>
      </c>
      <c r="AQ163">
        <f>IF($AI163=1,H163,0)</f>
        <v>0</v>
      </c>
      <c r="AR163">
        <f>IF($AI163=1,I163,0)</f>
        <v>0</v>
      </c>
      <c r="AS163">
        <f>IF($AI163=1,K163,0)</f>
        <v>0</v>
      </c>
      <c r="AT163">
        <f>IF($AI163=1,J163,0)</f>
        <v>0</v>
      </c>
      <c r="AU163">
        <f>IF($AI163=1,L163,0)</f>
        <v>0</v>
      </c>
      <c r="AW163">
        <f>IF($AL163=1,U163,0)</f>
        <v>0</v>
      </c>
      <c r="AX163">
        <f>IF($AL163=1,V163,0)</f>
        <v>0</v>
      </c>
      <c r="AY163">
        <f>IF($AL163=1,W163,0)</f>
        <v>0</v>
      </c>
      <c r="AZ163">
        <f>IF($AL163=1,X163,0)</f>
        <v>0</v>
      </c>
      <c r="BA163">
        <f>IF($AL163=1,Y163,0)</f>
        <v>0</v>
      </c>
      <c r="BC163">
        <f>IF($AM163=1,N163,0)</f>
        <v>0</v>
      </c>
      <c r="BD163">
        <f>IF($AM163=1,O163,0)</f>
        <v>0</v>
      </c>
      <c r="BE163">
        <f>IF($AM163=1,P163,0)</f>
        <v>0</v>
      </c>
      <c r="BF163">
        <f>IF($AM163=1,Q163,0)</f>
        <v>0</v>
      </c>
    </row>
    <row r="164" spans="1:58" x14ac:dyDescent="0.3">
      <c r="A164" s="7">
        <v>3089</v>
      </c>
      <c r="B164" s="6">
        <v>137509</v>
      </c>
      <c r="C164" s="6" t="str">
        <f>VLOOKUP(B164,incomegroup,3,TRUE)</f>
        <v>Lower income</v>
      </c>
      <c r="D164" s="7">
        <v>1</v>
      </c>
      <c r="E164" s="7">
        <v>0</v>
      </c>
      <c r="F164" s="7">
        <f>SUM(D164:E164)</f>
        <v>1</v>
      </c>
      <c r="G164" s="7">
        <v>44</v>
      </c>
      <c r="H164" s="7">
        <v>0</v>
      </c>
      <c r="I164" s="7">
        <v>0</v>
      </c>
      <c r="J164" s="7">
        <v>1</v>
      </c>
      <c r="K164" s="7">
        <v>0</v>
      </c>
      <c r="L164" s="7">
        <v>0</v>
      </c>
      <c r="M164" s="7" t="str" cm="1">
        <f t="array" ref="M164">_xlfn.IFS(H164=1,H$1,I164=1,I$1,J164=1,J$1,K164=1,K$1,L164=1,L$1)</f>
        <v>Together</v>
      </c>
      <c r="N164" s="7">
        <v>0</v>
      </c>
      <c r="O164" s="7">
        <v>0</v>
      </c>
      <c r="P164" s="7">
        <v>1</v>
      </c>
      <c r="Q164" s="7">
        <v>0</v>
      </c>
      <c r="R164" s="7" t="str" cm="1">
        <f t="array" ref="R164">_xlfn.IFS(N164=1,N$1,O164=1,O$1,P164=1,P$1,Q164=1,Q$1)</f>
        <v>Master</v>
      </c>
      <c r="S164" t="s">
        <v>71</v>
      </c>
      <c r="T164" s="7">
        <v>24</v>
      </c>
      <c r="U164" s="7">
        <v>136</v>
      </c>
      <c r="V164" s="7">
        <v>18</v>
      </c>
      <c r="W164" s="7">
        <v>205</v>
      </c>
      <c r="X164" s="7">
        <v>44</v>
      </c>
      <c r="Y164" s="7">
        <v>29</v>
      </c>
      <c r="Z164" s="20">
        <f>SUM(U164:Y164)</f>
        <v>432</v>
      </c>
      <c r="AA164" s="7">
        <v>18</v>
      </c>
      <c r="AB164" s="7">
        <v>414</v>
      </c>
      <c r="AC164" s="7">
        <v>2</v>
      </c>
      <c r="AD164" s="7">
        <v>3</v>
      </c>
      <c r="AE164" s="7">
        <v>0</v>
      </c>
      <c r="AF164" s="7">
        <v>4</v>
      </c>
      <c r="AG164" s="7">
        <v>7</v>
      </c>
      <c r="AH164" s="7">
        <v>0</v>
      </c>
      <c r="AI164" s="7">
        <v>0</v>
      </c>
      <c r="AJ164" s="7">
        <v>0</v>
      </c>
      <c r="AK164" s="7">
        <v>0</v>
      </c>
      <c r="AL164" s="7">
        <v>0</v>
      </c>
      <c r="AM164" s="7">
        <v>0</v>
      </c>
      <c r="AN164" s="7">
        <v>0</v>
      </c>
      <c r="AO164" s="8">
        <v>43513</v>
      </c>
      <c r="AQ164">
        <f>IF($AI164=1,H164,0)</f>
        <v>0</v>
      </c>
      <c r="AR164">
        <f>IF($AI164=1,I164,0)</f>
        <v>0</v>
      </c>
      <c r="AS164">
        <f>IF($AI164=1,K164,0)</f>
        <v>0</v>
      </c>
      <c r="AT164">
        <f>IF($AI164=1,J164,0)</f>
        <v>0</v>
      </c>
      <c r="AU164">
        <f>IF($AI164=1,L164,0)</f>
        <v>0</v>
      </c>
      <c r="AW164">
        <f>IF($AL164=1,U164,0)</f>
        <v>0</v>
      </c>
      <c r="AX164">
        <f>IF($AL164=1,V164,0)</f>
        <v>0</v>
      </c>
      <c r="AY164">
        <f>IF($AL164=1,W164,0)</f>
        <v>0</v>
      </c>
      <c r="AZ164">
        <f>IF($AL164=1,X164,0)</f>
        <v>0</v>
      </c>
      <c r="BA164">
        <f>IF($AL164=1,Y164,0)</f>
        <v>0</v>
      </c>
      <c r="BC164">
        <f>IF($AM164=1,N164,0)</f>
        <v>0</v>
      </c>
      <c r="BD164">
        <f>IF($AM164=1,O164,0)</f>
        <v>0</v>
      </c>
      <c r="BE164">
        <f>IF($AM164=1,P164,0)</f>
        <v>0</v>
      </c>
      <c r="BF164">
        <f>IF($AM164=1,Q164,0)</f>
        <v>0</v>
      </c>
    </row>
    <row r="165" spans="1:58" x14ac:dyDescent="0.3">
      <c r="A165" s="7">
        <v>1539</v>
      </c>
      <c r="B165" s="6">
        <v>143462</v>
      </c>
      <c r="C165" s="6" t="str">
        <f>VLOOKUP(B165,incomegroup,3,TRUE)</f>
        <v>Lower income</v>
      </c>
      <c r="D165" s="7">
        <v>1</v>
      </c>
      <c r="E165" s="7">
        <v>1</v>
      </c>
      <c r="F165" s="7">
        <f>SUM(D165:E165)</f>
        <v>2</v>
      </c>
      <c r="G165" s="7">
        <v>68</v>
      </c>
      <c r="H165" s="7">
        <v>0</v>
      </c>
      <c r="I165" s="7">
        <v>0</v>
      </c>
      <c r="J165" s="7">
        <v>1</v>
      </c>
      <c r="K165" s="7">
        <v>0</v>
      </c>
      <c r="L165" s="7">
        <v>0</v>
      </c>
      <c r="M165" s="7" t="str" cm="1">
        <f t="array" ref="M165">_xlfn.IFS(H165=1,H$1,I165=1,I$1,J165=1,J$1,K165=1,K$1,L165=1,L$1)</f>
        <v>Together</v>
      </c>
      <c r="N165" s="7">
        <v>0</v>
      </c>
      <c r="O165" s="7">
        <v>1</v>
      </c>
      <c r="P165" s="7">
        <v>0</v>
      </c>
      <c r="Q165" s="7">
        <v>0</v>
      </c>
      <c r="R165" s="7" t="str" cm="1">
        <f t="array" ref="R165">_xlfn.IFS(N165=1,N$1,O165=1,O$1,P165=1,P$1,Q165=1,Q$1)</f>
        <v>Graduate</v>
      </c>
      <c r="S165" t="s">
        <v>72</v>
      </c>
      <c r="T165" s="7">
        <v>50</v>
      </c>
      <c r="U165" s="7">
        <v>297</v>
      </c>
      <c r="V165" s="7">
        <v>56</v>
      </c>
      <c r="W165" s="7">
        <v>320</v>
      </c>
      <c r="X165" s="7">
        <v>50</v>
      </c>
      <c r="Y165" s="7">
        <v>20</v>
      </c>
      <c r="Z165" s="20">
        <f>SUM(U165:Y165)</f>
        <v>743</v>
      </c>
      <c r="AA165" s="7">
        <v>50</v>
      </c>
      <c r="AB165" s="7">
        <v>693</v>
      </c>
      <c r="AC165" s="7">
        <v>6</v>
      </c>
      <c r="AD165" s="7">
        <v>4</v>
      </c>
      <c r="AE165" s="7">
        <v>1</v>
      </c>
      <c r="AF165" s="7">
        <v>5</v>
      </c>
      <c r="AG165" s="7">
        <v>8</v>
      </c>
      <c r="AH165" s="7">
        <v>0</v>
      </c>
      <c r="AI165" s="7">
        <v>0</v>
      </c>
      <c r="AJ165" s="7">
        <v>0</v>
      </c>
      <c r="AK165" s="7">
        <v>0</v>
      </c>
      <c r="AL165" s="7">
        <v>0</v>
      </c>
      <c r="AM165" s="7">
        <v>0</v>
      </c>
      <c r="AN165" s="7">
        <v>0</v>
      </c>
      <c r="AO165" s="8">
        <v>43513</v>
      </c>
      <c r="AQ165">
        <f>IF($AI165=1,H165,0)</f>
        <v>0</v>
      </c>
      <c r="AR165">
        <f>IF($AI165=1,I165,0)</f>
        <v>0</v>
      </c>
      <c r="AS165">
        <f>IF($AI165=1,K165,0)</f>
        <v>0</v>
      </c>
      <c r="AT165">
        <f>IF($AI165=1,J165,0)</f>
        <v>0</v>
      </c>
      <c r="AU165">
        <f>IF($AI165=1,L165,0)</f>
        <v>0</v>
      </c>
      <c r="AW165">
        <f>IF($AL165=1,U165,0)</f>
        <v>0</v>
      </c>
      <c r="AX165">
        <f>IF($AL165=1,V165,0)</f>
        <v>0</v>
      </c>
      <c r="AY165">
        <f>IF($AL165=1,W165,0)</f>
        <v>0</v>
      </c>
      <c r="AZ165">
        <f>IF($AL165=1,X165,0)</f>
        <v>0</v>
      </c>
      <c r="BA165">
        <f>IF($AL165=1,Y165,0)</f>
        <v>0</v>
      </c>
      <c r="BC165">
        <f>IF($AM165=1,N165,0)</f>
        <v>0</v>
      </c>
      <c r="BD165">
        <f>IF($AM165=1,O165,0)</f>
        <v>0</v>
      </c>
      <c r="BE165">
        <f>IF($AM165=1,P165,0)</f>
        <v>0</v>
      </c>
      <c r="BF165">
        <f>IF($AM165=1,Q165,0)</f>
        <v>0</v>
      </c>
    </row>
    <row r="166" spans="1:58" x14ac:dyDescent="0.3">
      <c r="A166" s="7">
        <v>2820</v>
      </c>
      <c r="B166" s="6">
        <v>186836</v>
      </c>
      <c r="C166" s="6" t="str">
        <f>VLOOKUP(B166,incomegroup,3,TRUE)</f>
        <v>Middle Income</v>
      </c>
      <c r="D166" s="7">
        <v>0</v>
      </c>
      <c r="E166" s="7">
        <v>0</v>
      </c>
      <c r="F166" s="7">
        <f>SUM(D166:E166)</f>
        <v>0</v>
      </c>
      <c r="G166" s="7">
        <v>45</v>
      </c>
      <c r="H166" s="7">
        <v>0</v>
      </c>
      <c r="I166" s="7">
        <v>1</v>
      </c>
      <c r="J166" s="7">
        <v>0</v>
      </c>
      <c r="K166" s="7">
        <v>0</v>
      </c>
      <c r="L166" s="7">
        <v>0</v>
      </c>
      <c r="M166" s="7" t="str" cm="1">
        <f t="array" ref="M166">_xlfn.IFS(H166=1,H$1,I166=1,I$1,J166=1,J$1,K166=1,K$1,L166=1,L$1)</f>
        <v>Married</v>
      </c>
      <c r="N166" s="7">
        <v>0</v>
      </c>
      <c r="O166" s="7">
        <v>0</v>
      </c>
      <c r="P166" s="7">
        <v>0</v>
      </c>
      <c r="Q166" s="7">
        <v>1</v>
      </c>
      <c r="R166" s="7" t="str" cm="1">
        <f t="array" ref="R166">_xlfn.IFS(N166=1,N$1,O166=1,O$1,P166=1,P$1,Q166=1,Q$1)</f>
        <v>PhD</v>
      </c>
      <c r="S166" t="s">
        <v>68</v>
      </c>
      <c r="T166" s="7">
        <v>7</v>
      </c>
      <c r="U166" s="7">
        <v>385</v>
      </c>
      <c r="V166" s="7">
        <v>45</v>
      </c>
      <c r="W166" s="7">
        <v>587</v>
      </c>
      <c r="X166" s="7">
        <v>0</v>
      </c>
      <c r="Y166" s="7">
        <v>45</v>
      </c>
      <c r="Z166" s="20">
        <f>SUM(U166:Y166)</f>
        <v>1062</v>
      </c>
      <c r="AA166" s="7">
        <v>136</v>
      </c>
      <c r="AB166" s="7">
        <v>927</v>
      </c>
      <c r="AC166" s="7">
        <v>1</v>
      </c>
      <c r="AD166" s="7">
        <v>6</v>
      </c>
      <c r="AE166" s="7">
        <v>10</v>
      </c>
      <c r="AF166" s="7">
        <v>6</v>
      </c>
      <c r="AG166" s="7">
        <v>5</v>
      </c>
      <c r="AH166" s="7">
        <v>1</v>
      </c>
      <c r="AI166" s="7">
        <v>0</v>
      </c>
      <c r="AJ166" s="7">
        <v>1</v>
      </c>
      <c r="AK166" s="7">
        <v>1</v>
      </c>
      <c r="AL166" s="7">
        <v>0</v>
      </c>
      <c r="AM166" s="7">
        <v>0</v>
      </c>
      <c r="AN166" s="7">
        <v>1</v>
      </c>
      <c r="AO166" s="8">
        <v>43513</v>
      </c>
      <c r="AQ166">
        <f>IF($AI166=1,H166,0)</f>
        <v>0</v>
      </c>
      <c r="AR166">
        <f>IF($AI166=1,I166,0)</f>
        <v>0</v>
      </c>
      <c r="AS166">
        <f>IF($AI166=1,K166,0)</f>
        <v>0</v>
      </c>
      <c r="AT166">
        <f>IF($AI166=1,J166,0)</f>
        <v>0</v>
      </c>
      <c r="AU166">
        <f>IF($AI166=1,L166,0)</f>
        <v>0</v>
      </c>
      <c r="AW166">
        <f>IF($AL166=1,U166,0)</f>
        <v>0</v>
      </c>
      <c r="AX166">
        <f>IF($AL166=1,V166,0)</f>
        <v>0</v>
      </c>
      <c r="AY166">
        <f>IF($AL166=1,W166,0)</f>
        <v>0</v>
      </c>
      <c r="AZ166">
        <f>IF($AL166=1,X166,0)</f>
        <v>0</v>
      </c>
      <c r="BA166">
        <f>IF($AL166=1,Y166,0)</f>
        <v>0</v>
      </c>
      <c r="BC166">
        <f>IF($AM166=1,N166,0)</f>
        <v>0</v>
      </c>
      <c r="BD166">
        <f>IF($AM166=1,O166,0)</f>
        <v>0</v>
      </c>
      <c r="BE166">
        <f>IF($AM166=1,P166,0)</f>
        <v>0</v>
      </c>
      <c r="BF166">
        <f>IF($AM166=1,Q166,0)</f>
        <v>0</v>
      </c>
    </row>
    <row r="167" spans="1:58" x14ac:dyDescent="0.3">
      <c r="A167" s="7">
        <v>1469</v>
      </c>
      <c r="B167" s="6">
        <v>178825</v>
      </c>
      <c r="C167" s="6" t="str">
        <f>VLOOKUP(B167,incomegroup,3,TRUE)</f>
        <v>Middle Income</v>
      </c>
      <c r="D167" s="7">
        <v>0</v>
      </c>
      <c r="E167" s="7">
        <v>0</v>
      </c>
      <c r="F167" s="7">
        <f>SUM(D167:E167)</f>
        <v>0</v>
      </c>
      <c r="G167" s="7">
        <v>56</v>
      </c>
      <c r="H167" s="7">
        <v>1</v>
      </c>
      <c r="I167" s="7">
        <v>0</v>
      </c>
      <c r="J167" s="7">
        <v>0</v>
      </c>
      <c r="K167" s="7">
        <v>0</v>
      </c>
      <c r="L167" s="7">
        <v>0</v>
      </c>
      <c r="M167" s="7" t="str" cm="1">
        <f t="array" ref="M167">_xlfn.IFS(H167=1,H$1,I167=1,I$1,J167=1,J$1,K167=1,K$1,L167=1,L$1)</f>
        <v>Divorced</v>
      </c>
      <c r="N167" s="7">
        <v>0</v>
      </c>
      <c r="O167" s="7">
        <v>0</v>
      </c>
      <c r="P167" s="7">
        <v>0</v>
      </c>
      <c r="Q167" s="7">
        <v>1</v>
      </c>
      <c r="R167" s="7" t="str" cm="1">
        <f t="array" ref="R167">_xlfn.IFS(N167=1,N$1,O167=1,O$1,P167=1,P$1,Q167=1,Q$1)</f>
        <v>PhD</v>
      </c>
      <c r="S167" t="s">
        <v>71</v>
      </c>
      <c r="T167" s="7">
        <v>35</v>
      </c>
      <c r="U167" s="7">
        <v>1096</v>
      </c>
      <c r="V167" s="7">
        <v>168</v>
      </c>
      <c r="W167" s="7">
        <v>259</v>
      </c>
      <c r="X167" s="7">
        <v>383</v>
      </c>
      <c r="Y167" s="7">
        <v>84</v>
      </c>
      <c r="Z167" s="20">
        <f>SUM(U167:Y167)</f>
        <v>1990</v>
      </c>
      <c r="AA167" s="7">
        <v>41</v>
      </c>
      <c r="AB167" s="7">
        <v>1949</v>
      </c>
      <c r="AC167" s="7">
        <v>1</v>
      </c>
      <c r="AD167" s="7">
        <v>5</v>
      </c>
      <c r="AE167" s="7">
        <v>10</v>
      </c>
      <c r="AF167" s="7">
        <v>13</v>
      </c>
      <c r="AG167" s="7">
        <v>3</v>
      </c>
      <c r="AH167" s="7">
        <v>0</v>
      </c>
      <c r="AI167" s="7">
        <v>0</v>
      </c>
      <c r="AJ167" s="7">
        <v>0</v>
      </c>
      <c r="AK167" s="7">
        <v>0</v>
      </c>
      <c r="AL167" s="7">
        <v>0</v>
      </c>
      <c r="AM167" s="7">
        <v>0</v>
      </c>
      <c r="AN167" s="7">
        <v>1</v>
      </c>
      <c r="AO167" s="8">
        <v>43515</v>
      </c>
      <c r="AQ167">
        <f>IF($AI167=1,H167,0)</f>
        <v>0</v>
      </c>
      <c r="AR167">
        <f>IF($AI167=1,I167,0)</f>
        <v>0</v>
      </c>
      <c r="AS167">
        <f>IF($AI167=1,K167,0)</f>
        <v>0</v>
      </c>
      <c r="AT167">
        <f>IF($AI167=1,J167,0)</f>
        <v>0</v>
      </c>
      <c r="AU167">
        <f>IF($AI167=1,L167,0)</f>
        <v>0</v>
      </c>
      <c r="AW167">
        <f>IF($AL167=1,U167,0)</f>
        <v>0</v>
      </c>
      <c r="AX167">
        <f>IF($AL167=1,V167,0)</f>
        <v>0</v>
      </c>
      <c r="AY167">
        <f>IF($AL167=1,W167,0)</f>
        <v>0</v>
      </c>
      <c r="AZ167">
        <f>IF($AL167=1,X167,0)</f>
        <v>0</v>
      </c>
      <c r="BA167">
        <f>IF($AL167=1,Y167,0)</f>
        <v>0</v>
      </c>
      <c r="BC167">
        <f>IF($AM167=1,N167,0)</f>
        <v>0</v>
      </c>
      <c r="BD167">
        <f>IF($AM167=1,O167,0)</f>
        <v>0</v>
      </c>
      <c r="BE167">
        <f>IF($AM167=1,P167,0)</f>
        <v>0</v>
      </c>
      <c r="BF167">
        <f>IF($AM167=1,Q167,0)</f>
        <v>0</v>
      </c>
    </row>
    <row r="168" spans="1:58" x14ac:dyDescent="0.3">
      <c r="A168" s="7">
        <v>2435</v>
      </c>
      <c r="B168" s="6">
        <v>138410</v>
      </c>
      <c r="C168" s="6" t="str">
        <f>VLOOKUP(B168,incomegroup,3,TRUE)</f>
        <v>Lower income</v>
      </c>
      <c r="D168" s="7">
        <v>0</v>
      </c>
      <c r="E168" s="7">
        <v>0</v>
      </c>
      <c r="F168" s="7">
        <f>SUM(D168:E168)</f>
        <v>0</v>
      </c>
      <c r="G168" s="7">
        <v>46</v>
      </c>
      <c r="H168" s="7">
        <v>0</v>
      </c>
      <c r="I168" s="7">
        <v>1</v>
      </c>
      <c r="J168" s="7">
        <v>0</v>
      </c>
      <c r="K168" s="7">
        <v>0</v>
      </c>
      <c r="L168" s="7">
        <v>0</v>
      </c>
      <c r="M168" s="7" t="str" cm="1">
        <f t="array" ref="M168">_xlfn.IFS(H168=1,H$1,I168=1,I$1,J168=1,J$1,K168=1,K$1,L168=1,L$1)</f>
        <v>Married</v>
      </c>
      <c r="N168" s="7">
        <v>0</v>
      </c>
      <c r="O168" s="7">
        <v>0</v>
      </c>
      <c r="P168" s="7">
        <v>0</v>
      </c>
      <c r="Q168" s="7">
        <v>1</v>
      </c>
      <c r="R168" s="7" t="str" cm="1">
        <f t="array" ref="R168">_xlfn.IFS(N168=1,N$1,O168=1,O$1,P168=1,P$1,Q168=1,Q$1)</f>
        <v>PhD</v>
      </c>
      <c r="S168" t="s">
        <v>71</v>
      </c>
      <c r="T168" s="7">
        <v>65</v>
      </c>
      <c r="U168" s="7">
        <v>551</v>
      </c>
      <c r="V168" s="7">
        <v>231</v>
      </c>
      <c r="W168" s="7">
        <v>443</v>
      </c>
      <c r="X168" s="7">
        <v>418</v>
      </c>
      <c r="Y168" s="7">
        <v>231</v>
      </c>
      <c r="Z168" s="20">
        <f>SUM(U168:Y168)</f>
        <v>1874</v>
      </c>
      <c r="AA168" s="7">
        <v>50</v>
      </c>
      <c r="AB168" s="7">
        <v>1823</v>
      </c>
      <c r="AC168" s="7">
        <v>2</v>
      </c>
      <c r="AD168" s="7">
        <v>5</v>
      </c>
      <c r="AE168" s="7">
        <v>2</v>
      </c>
      <c r="AF168" s="7">
        <v>9</v>
      </c>
      <c r="AG168" s="7">
        <v>6</v>
      </c>
      <c r="AH168" s="7">
        <v>0</v>
      </c>
      <c r="AI168" s="7">
        <v>0</v>
      </c>
      <c r="AJ168" s="7">
        <v>0</v>
      </c>
      <c r="AK168" s="7">
        <v>0</v>
      </c>
      <c r="AL168" s="7">
        <v>0</v>
      </c>
      <c r="AM168" s="7">
        <v>0</v>
      </c>
      <c r="AN168" s="7">
        <v>1</v>
      </c>
      <c r="AO168" s="8">
        <v>43515</v>
      </c>
      <c r="AQ168">
        <f>IF($AI168=1,H168,0)</f>
        <v>0</v>
      </c>
      <c r="AR168">
        <f>IF($AI168=1,I168,0)</f>
        <v>0</v>
      </c>
      <c r="AS168">
        <f>IF($AI168=1,K168,0)</f>
        <v>0</v>
      </c>
      <c r="AT168">
        <f>IF($AI168=1,J168,0)</f>
        <v>0</v>
      </c>
      <c r="AU168">
        <f>IF($AI168=1,L168,0)</f>
        <v>0</v>
      </c>
      <c r="AW168">
        <f>IF($AL168=1,U168,0)</f>
        <v>0</v>
      </c>
      <c r="AX168">
        <f>IF($AL168=1,V168,0)</f>
        <v>0</v>
      </c>
      <c r="AY168">
        <f>IF($AL168=1,W168,0)</f>
        <v>0</v>
      </c>
      <c r="AZ168">
        <f>IF($AL168=1,X168,0)</f>
        <v>0</v>
      </c>
      <c r="BA168">
        <f>IF($AL168=1,Y168,0)</f>
        <v>0</v>
      </c>
      <c r="BC168">
        <f>IF($AM168=1,N168,0)</f>
        <v>0</v>
      </c>
      <c r="BD168">
        <f>IF($AM168=1,O168,0)</f>
        <v>0</v>
      </c>
      <c r="BE168">
        <f>IF($AM168=1,P168,0)</f>
        <v>0</v>
      </c>
      <c r="BF168">
        <f>IF($AM168=1,Q168,0)</f>
        <v>0</v>
      </c>
    </row>
    <row r="169" spans="1:58" x14ac:dyDescent="0.3">
      <c r="A169" s="7">
        <v>2919</v>
      </c>
      <c r="B169" s="6">
        <v>134529</v>
      </c>
      <c r="C169" s="6" t="str">
        <f>VLOOKUP(B169,incomegroup,3,TRUE)</f>
        <v>Lower income</v>
      </c>
      <c r="D169" s="7">
        <v>1</v>
      </c>
      <c r="E169" s="7">
        <v>0</v>
      </c>
      <c r="F169" s="7">
        <f>SUM(D169:E169)</f>
        <v>1</v>
      </c>
      <c r="G169" s="7">
        <v>44</v>
      </c>
      <c r="H169" s="7">
        <v>0</v>
      </c>
      <c r="I169" s="7">
        <v>1</v>
      </c>
      <c r="J169" s="7">
        <v>0</v>
      </c>
      <c r="K169" s="7">
        <v>0</v>
      </c>
      <c r="L169" s="7">
        <v>0</v>
      </c>
      <c r="M169" s="7" t="str" cm="1">
        <f t="array" ref="M169">_xlfn.IFS(H169=1,H$1,I169=1,I$1,J169=1,J$1,K169=1,K$1,L169=1,L$1)</f>
        <v>Married</v>
      </c>
      <c r="N169" s="7">
        <v>0</v>
      </c>
      <c r="O169" s="7">
        <v>0</v>
      </c>
      <c r="P169" s="7">
        <v>1</v>
      </c>
      <c r="Q169" s="7">
        <v>0</v>
      </c>
      <c r="R169" s="7" t="str" cm="1">
        <f t="array" ref="R169">_xlfn.IFS(N169=1,N$1,O169=1,O$1,P169=1,P$1,Q169=1,Q$1)</f>
        <v>Master</v>
      </c>
      <c r="S169" t="s">
        <v>72</v>
      </c>
      <c r="T169" s="7">
        <v>94</v>
      </c>
      <c r="U169" s="7">
        <v>265</v>
      </c>
      <c r="V169" s="7">
        <v>23</v>
      </c>
      <c r="W169" s="7">
        <v>148</v>
      </c>
      <c r="X169" s="7">
        <v>12</v>
      </c>
      <c r="Y169" s="7">
        <v>23</v>
      </c>
      <c r="Z169" s="20">
        <f>SUM(U169:Y169)</f>
        <v>471</v>
      </c>
      <c r="AA169" s="7">
        <v>160</v>
      </c>
      <c r="AB169" s="7">
        <v>312</v>
      </c>
      <c r="AC169" s="7">
        <v>2</v>
      </c>
      <c r="AD169" s="7">
        <v>2</v>
      </c>
      <c r="AE169" s="7">
        <v>2</v>
      </c>
      <c r="AF169" s="7">
        <v>3</v>
      </c>
      <c r="AG169" s="7">
        <v>7</v>
      </c>
      <c r="AH169" s="7">
        <v>0</v>
      </c>
      <c r="AI169" s="7">
        <v>0</v>
      </c>
      <c r="AJ169" s="7">
        <v>0</v>
      </c>
      <c r="AK169" s="7">
        <v>0</v>
      </c>
      <c r="AL169" s="7">
        <v>0</v>
      </c>
      <c r="AM169" s="7">
        <v>0</v>
      </c>
      <c r="AN169" s="7">
        <v>0</v>
      </c>
      <c r="AO169" s="8">
        <v>43515</v>
      </c>
      <c r="AQ169">
        <f>IF($AI169=1,H169,0)</f>
        <v>0</v>
      </c>
      <c r="AR169">
        <f>IF($AI169=1,I169,0)</f>
        <v>0</v>
      </c>
      <c r="AS169">
        <f>IF($AI169=1,K169,0)</f>
        <v>0</v>
      </c>
      <c r="AT169">
        <f>IF($AI169=1,J169,0)</f>
        <v>0</v>
      </c>
      <c r="AU169">
        <f>IF($AI169=1,L169,0)</f>
        <v>0</v>
      </c>
      <c r="AW169">
        <f>IF($AL169=1,U169,0)</f>
        <v>0</v>
      </c>
      <c r="AX169">
        <f>IF($AL169=1,V169,0)</f>
        <v>0</v>
      </c>
      <c r="AY169">
        <f>IF($AL169=1,W169,0)</f>
        <v>0</v>
      </c>
      <c r="AZ169">
        <f>IF($AL169=1,X169,0)</f>
        <v>0</v>
      </c>
      <c r="BA169">
        <f>IF($AL169=1,Y169,0)</f>
        <v>0</v>
      </c>
      <c r="BC169">
        <f>IF($AM169=1,N169,0)</f>
        <v>0</v>
      </c>
      <c r="BD169">
        <f>IF($AM169=1,O169,0)</f>
        <v>0</v>
      </c>
      <c r="BE169">
        <f>IF($AM169=1,P169,0)</f>
        <v>0</v>
      </c>
      <c r="BF169">
        <f>IF($AM169=1,Q169,0)</f>
        <v>0</v>
      </c>
    </row>
    <row r="170" spans="1:58" x14ac:dyDescent="0.3">
      <c r="A170" s="7">
        <v>2142</v>
      </c>
      <c r="B170" s="6">
        <v>154450</v>
      </c>
      <c r="C170" s="6" t="str">
        <f>VLOOKUP(B170,incomegroup,3,TRUE)</f>
        <v>Middle Income</v>
      </c>
      <c r="D170" s="7">
        <v>1</v>
      </c>
      <c r="E170" s="7">
        <v>1</v>
      </c>
      <c r="F170" s="7">
        <f>SUM(D170:E170)</f>
        <v>2</v>
      </c>
      <c r="G170" s="7">
        <v>64</v>
      </c>
      <c r="H170" s="7">
        <v>0</v>
      </c>
      <c r="I170" s="7">
        <v>0</v>
      </c>
      <c r="J170" s="7">
        <v>1</v>
      </c>
      <c r="K170" s="7">
        <v>0</v>
      </c>
      <c r="L170" s="7">
        <v>0</v>
      </c>
      <c r="M170" s="7" t="str" cm="1">
        <f t="array" ref="M170">_xlfn.IFS(H170=1,H$1,I170=1,I$1,J170=1,J$1,K170=1,K$1,L170=1,L$1)</f>
        <v>Together</v>
      </c>
      <c r="N170" s="7">
        <v>0</v>
      </c>
      <c r="O170" s="7">
        <v>1</v>
      </c>
      <c r="P170" s="7">
        <v>0</v>
      </c>
      <c r="Q170" s="7">
        <v>0</v>
      </c>
      <c r="R170" s="7" t="str" cm="1">
        <f t="array" ref="R170">_xlfn.IFS(N170=1,N$1,O170=1,O$1,P170=1,P$1,Q170=1,Q$1)</f>
        <v>Graduate</v>
      </c>
      <c r="S170" t="s">
        <v>68</v>
      </c>
      <c r="T170" s="7">
        <v>0</v>
      </c>
      <c r="U170" s="7">
        <v>1288</v>
      </c>
      <c r="V170" s="7">
        <v>0</v>
      </c>
      <c r="W170" s="7">
        <v>485</v>
      </c>
      <c r="X170" s="7">
        <v>23</v>
      </c>
      <c r="Y170" s="7">
        <v>54</v>
      </c>
      <c r="Z170" s="20">
        <f>SUM(U170:Y170)</f>
        <v>1850</v>
      </c>
      <c r="AA170" s="7">
        <v>91</v>
      </c>
      <c r="AB170" s="7">
        <v>1759</v>
      </c>
      <c r="AC170" s="7">
        <v>12</v>
      </c>
      <c r="AD170" s="7">
        <v>9</v>
      </c>
      <c r="AE170" s="7">
        <v>2</v>
      </c>
      <c r="AF170" s="7">
        <v>8</v>
      </c>
      <c r="AG170" s="7">
        <v>8</v>
      </c>
      <c r="AH170" s="7">
        <v>0</v>
      </c>
      <c r="AI170" s="7">
        <v>0</v>
      </c>
      <c r="AJ170" s="7">
        <v>0</v>
      </c>
      <c r="AK170" s="7">
        <v>0</v>
      </c>
      <c r="AL170" s="7">
        <v>0</v>
      </c>
      <c r="AM170" s="7">
        <v>0</v>
      </c>
      <c r="AN170" s="7">
        <v>0</v>
      </c>
      <c r="AO170" s="8">
        <v>43515</v>
      </c>
      <c r="AQ170">
        <f>IF($AI170=1,H170,0)</f>
        <v>0</v>
      </c>
      <c r="AR170">
        <f>IF($AI170=1,I170,0)</f>
        <v>0</v>
      </c>
      <c r="AS170">
        <f>IF($AI170=1,K170,0)</f>
        <v>0</v>
      </c>
      <c r="AT170">
        <f>IF($AI170=1,J170,0)</f>
        <v>0</v>
      </c>
      <c r="AU170">
        <f>IF($AI170=1,L170,0)</f>
        <v>0</v>
      </c>
      <c r="AW170">
        <f>IF($AL170=1,U170,0)</f>
        <v>0</v>
      </c>
      <c r="AX170">
        <f>IF($AL170=1,V170,0)</f>
        <v>0</v>
      </c>
      <c r="AY170">
        <f>IF($AL170=1,W170,0)</f>
        <v>0</v>
      </c>
      <c r="AZ170">
        <f>IF($AL170=1,X170,0)</f>
        <v>0</v>
      </c>
      <c r="BA170">
        <f>IF($AL170=1,Y170,0)</f>
        <v>0</v>
      </c>
      <c r="BC170">
        <f>IF($AM170=1,N170,0)</f>
        <v>0</v>
      </c>
      <c r="BD170">
        <f>IF($AM170=1,O170,0)</f>
        <v>0</v>
      </c>
      <c r="BE170">
        <f>IF($AM170=1,P170,0)</f>
        <v>0</v>
      </c>
      <c r="BF170">
        <f>IF($AM170=1,Q170,0)</f>
        <v>0</v>
      </c>
    </row>
    <row r="171" spans="1:58" x14ac:dyDescent="0.3">
      <c r="A171" s="7">
        <v>2128</v>
      </c>
      <c r="B171" s="6">
        <v>154450</v>
      </c>
      <c r="C171" s="6" t="str">
        <f>VLOOKUP(B171,incomegroup,3,TRUE)</f>
        <v>Middle Income</v>
      </c>
      <c r="D171" s="7">
        <v>1</v>
      </c>
      <c r="E171" s="7">
        <v>1</v>
      </c>
      <c r="F171" s="7">
        <f>SUM(D171:E171)</f>
        <v>2</v>
      </c>
      <c r="G171" s="7">
        <v>64</v>
      </c>
      <c r="H171" s="7">
        <v>0</v>
      </c>
      <c r="I171" s="7">
        <v>0</v>
      </c>
      <c r="J171" s="7">
        <v>1</v>
      </c>
      <c r="K171" s="7">
        <v>0</v>
      </c>
      <c r="L171" s="7">
        <v>0</v>
      </c>
      <c r="M171" s="7" t="str" cm="1">
        <f t="array" ref="M171">_xlfn.IFS(H171=1,H$1,I171=1,I$1,J171=1,J$1,K171=1,K$1,L171=1,L$1)</f>
        <v>Together</v>
      </c>
      <c r="N171" s="7">
        <v>0</v>
      </c>
      <c r="O171" s="7">
        <v>1</v>
      </c>
      <c r="P171" s="7">
        <v>0</v>
      </c>
      <c r="Q171" s="7">
        <v>0</v>
      </c>
      <c r="R171" s="7" t="str" cm="1">
        <f t="array" ref="R171">_xlfn.IFS(N171=1,N$1,O171=1,O$1,P171=1,P$1,Q171=1,Q$1)</f>
        <v>Graduate</v>
      </c>
      <c r="S171" t="s">
        <v>73</v>
      </c>
      <c r="T171" s="7">
        <v>0</v>
      </c>
      <c r="U171" s="7">
        <v>1288</v>
      </c>
      <c r="V171" s="7">
        <v>0</v>
      </c>
      <c r="W171" s="7">
        <v>485</v>
      </c>
      <c r="X171" s="7">
        <v>23</v>
      </c>
      <c r="Y171" s="7">
        <v>54</v>
      </c>
      <c r="Z171" s="20">
        <f>SUM(U171:Y171)</f>
        <v>1850</v>
      </c>
      <c r="AA171" s="7">
        <v>91</v>
      </c>
      <c r="AB171" s="7">
        <v>1759</v>
      </c>
      <c r="AC171" s="7">
        <v>12</v>
      </c>
      <c r="AD171" s="7">
        <v>9</v>
      </c>
      <c r="AE171" s="7">
        <v>2</v>
      </c>
      <c r="AF171" s="7">
        <v>8</v>
      </c>
      <c r="AG171" s="7">
        <v>8</v>
      </c>
      <c r="AH171" s="7">
        <v>0</v>
      </c>
      <c r="AI171" s="7">
        <v>0</v>
      </c>
      <c r="AJ171" s="7">
        <v>0</v>
      </c>
      <c r="AK171" s="7">
        <v>0</v>
      </c>
      <c r="AL171" s="7">
        <v>0</v>
      </c>
      <c r="AM171" s="7">
        <v>0</v>
      </c>
      <c r="AN171" s="7">
        <v>0</v>
      </c>
      <c r="AO171" s="8">
        <v>43515</v>
      </c>
      <c r="AQ171">
        <f>IF($AI171=1,H171,0)</f>
        <v>0</v>
      </c>
      <c r="AR171">
        <f>IF($AI171=1,I171,0)</f>
        <v>0</v>
      </c>
      <c r="AS171">
        <f>IF($AI171=1,K171,0)</f>
        <v>0</v>
      </c>
      <c r="AT171">
        <f>IF($AI171=1,J171,0)</f>
        <v>0</v>
      </c>
      <c r="AU171">
        <f>IF($AI171=1,L171,0)</f>
        <v>0</v>
      </c>
      <c r="AW171">
        <f>IF($AL171=1,U171,0)</f>
        <v>0</v>
      </c>
      <c r="AX171">
        <f>IF($AL171=1,V171,0)</f>
        <v>0</v>
      </c>
      <c r="AY171">
        <f>IF($AL171=1,W171,0)</f>
        <v>0</v>
      </c>
      <c r="AZ171">
        <f>IF($AL171=1,X171,0)</f>
        <v>0</v>
      </c>
      <c r="BA171">
        <f>IF($AL171=1,Y171,0)</f>
        <v>0</v>
      </c>
      <c r="BC171">
        <f>IF($AM171=1,N171,0)</f>
        <v>0</v>
      </c>
      <c r="BD171">
        <f>IF($AM171=1,O171,0)</f>
        <v>0</v>
      </c>
      <c r="BE171">
        <f>IF($AM171=1,P171,0)</f>
        <v>0</v>
      </c>
      <c r="BF171">
        <f>IF($AM171=1,Q171,0)</f>
        <v>0</v>
      </c>
    </row>
    <row r="172" spans="1:58" x14ac:dyDescent="0.3">
      <c r="A172" s="7">
        <v>1380</v>
      </c>
      <c r="B172" s="6">
        <v>143824</v>
      </c>
      <c r="C172" s="6" t="str">
        <f>VLOOKUP(B172,incomegroup,3,TRUE)</f>
        <v>Lower income</v>
      </c>
      <c r="D172" s="7">
        <v>1</v>
      </c>
      <c r="E172" s="7">
        <v>1</v>
      </c>
      <c r="F172" s="7">
        <f>SUM(D172:E172)</f>
        <v>2</v>
      </c>
      <c r="G172" s="7">
        <v>49</v>
      </c>
      <c r="H172" s="7">
        <v>0</v>
      </c>
      <c r="I172" s="7">
        <v>1</v>
      </c>
      <c r="J172" s="7">
        <v>0</v>
      </c>
      <c r="K172" s="7">
        <v>0</v>
      </c>
      <c r="L172" s="7">
        <v>0</v>
      </c>
      <c r="M172" s="7" t="str" cm="1">
        <f t="array" ref="M172">_xlfn.IFS(H172=1,H$1,I172=1,I$1,J172=1,J$1,K172=1,K$1,L172=1,L$1)</f>
        <v>Married</v>
      </c>
      <c r="N172" s="7">
        <v>0</v>
      </c>
      <c r="O172" s="7">
        <v>1</v>
      </c>
      <c r="P172" s="7">
        <v>0</v>
      </c>
      <c r="Q172" s="7">
        <v>0</v>
      </c>
      <c r="R172" s="7" t="str" cm="1">
        <f t="array" ref="R172">_xlfn.IFS(N172=1,N$1,O172=1,O$1,P172=1,P$1,Q172=1,Q$1)</f>
        <v>Graduate</v>
      </c>
      <c r="S172" t="s">
        <v>68</v>
      </c>
      <c r="T172" s="7">
        <v>18</v>
      </c>
      <c r="U172" s="7">
        <v>315</v>
      </c>
      <c r="V172" s="7">
        <v>3</v>
      </c>
      <c r="W172" s="7">
        <v>138</v>
      </c>
      <c r="X172" s="7">
        <v>39</v>
      </c>
      <c r="Y172" s="7">
        <v>10</v>
      </c>
      <c r="Z172" s="20">
        <f>SUM(U172:Y172)</f>
        <v>505</v>
      </c>
      <c r="AA172" s="7">
        <v>105</v>
      </c>
      <c r="AB172" s="7">
        <v>400</v>
      </c>
      <c r="AC172" s="7">
        <v>4</v>
      </c>
      <c r="AD172" s="7">
        <v>3</v>
      </c>
      <c r="AE172" s="7">
        <v>1</v>
      </c>
      <c r="AF172" s="7">
        <v>4</v>
      </c>
      <c r="AG172" s="7">
        <v>8</v>
      </c>
      <c r="AH172" s="7">
        <v>0</v>
      </c>
      <c r="AI172" s="7">
        <v>0</v>
      </c>
      <c r="AJ172" s="7">
        <v>0</v>
      </c>
      <c r="AK172" s="7">
        <v>0</v>
      </c>
      <c r="AL172" s="7">
        <v>0</v>
      </c>
      <c r="AM172" s="7">
        <v>0</v>
      </c>
      <c r="AN172" s="7">
        <v>0</v>
      </c>
      <c r="AO172" s="8">
        <v>43516</v>
      </c>
      <c r="AQ172">
        <f>IF($AI172=1,H172,0)</f>
        <v>0</v>
      </c>
      <c r="AR172">
        <f>IF($AI172=1,I172,0)</f>
        <v>0</v>
      </c>
      <c r="AS172">
        <f>IF($AI172=1,K172,0)</f>
        <v>0</v>
      </c>
      <c r="AT172">
        <f>IF($AI172=1,J172,0)</f>
        <v>0</v>
      </c>
      <c r="AU172">
        <f>IF($AI172=1,L172,0)</f>
        <v>0</v>
      </c>
      <c r="AW172">
        <f>IF($AL172=1,U172,0)</f>
        <v>0</v>
      </c>
      <c r="AX172">
        <f>IF($AL172=1,V172,0)</f>
        <v>0</v>
      </c>
      <c r="AY172">
        <f>IF($AL172=1,W172,0)</f>
        <v>0</v>
      </c>
      <c r="AZ172">
        <f>IF($AL172=1,X172,0)</f>
        <v>0</v>
      </c>
      <c r="BA172">
        <f>IF($AL172=1,Y172,0)</f>
        <v>0</v>
      </c>
      <c r="BC172">
        <f>IF($AM172=1,N172,0)</f>
        <v>0</v>
      </c>
      <c r="BD172">
        <f>IF($AM172=1,O172,0)</f>
        <v>0</v>
      </c>
      <c r="BE172">
        <f>IF($AM172=1,P172,0)</f>
        <v>0</v>
      </c>
      <c r="BF172">
        <f>IF($AM172=1,Q172,0)</f>
        <v>0</v>
      </c>
    </row>
    <row r="173" spans="1:58" x14ac:dyDescent="0.3">
      <c r="A173" s="7">
        <v>1440</v>
      </c>
      <c r="B173" s="6">
        <v>189572</v>
      </c>
      <c r="C173" s="6" t="str">
        <f>VLOOKUP(B173,incomegroup,3,TRUE)</f>
        <v>Middle Income</v>
      </c>
      <c r="D173" s="7">
        <v>0</v>
      </c>
      <c r="E173" s="7">
        <v>0</v>
      </c>
      <c r="F173" s="7">
        <f>SUM(D173:E173)</f>
        <v>0</v>
      </c>
      <c r="G173" s="7">
        <v>54</v>
      </c>
      <c r="H173" s="7">
        <v>0</v>
      </c>
      <c r="I173" s="7">
        <v>0</v>
      </c>
      <c r="J173" s="7">
        <v>0</v>
      </c>
      <c r="K173" s="7">
        <v>1</v>
      </c>
      <c r="L173" s="7">
        <v>0</v>
      </c>
      <c r="M173" s="7" t="str" cm="1">
        <f t="array" ref="M173">_xlfn.IFS(H173=1,H$1,I173=1,I$1,J173=1,J$1,K173=1,K$1,L173=1,L$1)</f>
        <v>Single</v>
      </c>
      <c r="N173" s="7">
        <v>0</v>
      </c>
      <c r="O173" s="7">
        <v>0</v>
      </c>
      <c r="P173" s="7">
        <v>0</v>
      </c>
      <c r="Q173" s="7">
        <v>0</v>
      </c>
      <c r="R173" s="7" t="e" cm="1">
        <f t="array" ref="R173">_xlfn.IFS(N173=1,N$1,O173=1,O$1,P173=1,P$1,Q173=1,Q$1)</f>
        <v>#N/A</v>
      </c>
      <c r="S173" t="s">
        <v>68</v>
      </c>
      <c r="T173" s="7">
        <v>44</v>
      </c>
      <c r="U173" s="7">
        <v>1283</v>
      </c>
      <c r="V173" s="7">
        <v>51</v>
      </c>
      <c r="W173" s="7">
        <v>2061</v>
      </c>
      <c r="X173" s="7">
        <v>417</v>
      </c>
      <c r="Y173" s="7">
        <v>411</v>
      </c>
      <c r="Z173" s="20">
        <f>SUM(U173:Y173)</f>
        <v>4223</v>
      </c>
      <c r="AA173" s="7">
        <v>135</v>
      </c>
      <c r="AB173" s="7">
        <v>4087</v>
      </c>
      <c r="AC173" s="7">
        <v>1</v>
      </c>
      <c r="AD173" s="7">
        <v>7</v>
      </c>
      <c r="AE173" s="7">
        <v>7</v>
      </c>
      <c r="AF173" s="7">
        <v>9</v>
      </c>
      <c r="AG173" s="7">
        <v>4</v>
      </c>
      <c r="AH173" s="7">
        <v>0</v>
      </c>
      <c r="AI173" s="7">
        <v>1</v>
      </c>
      <c r="AJ173" s="7">
        <v>0</v>
      </c>
      <c r="AK173" s="7">
        <v>1</v>
      </c>
      <c r="AL173" s="7">
        <v>0</v>
      </c>
      <c r="AM173" s="7">
        <v>0</v>
      </c>
      <c r="AN173" s="7">
        <v>1</v>
      </c>
      <c r="AO173" s="8">
        <v>43516</v>
      </c>
      <c r="AQ173">
        <f>IF($AI173=1,H173,0)</f>
        <v>0</v>
      </c>
      <c r="AR173">
        <f>IF($AI173=1,I173,0)</f>
        <v>0</v>
      </c>
      <c r="AS173">
        <f>IF($AI173=1,K173,0)</f>
        <v>1</v>
      </c>
      <c r="AT173">
        <f>IF($AI173=1,J173,0)</f>
        <v>0</v>
      </c>
      <c r="AU173">
        <f>IF($AI173=1,L173,0)</f>
        <v>0</v>
      </c>
      <c r="AW173">
        <f>IF($AL173=1,U173,0)</f>
        <v>0</v>
      </c>
      <c r="AX173">
        <f>IF($AL173=1,V173,0)</f>
        <v>0</v>
      </c>
      <c r="AY173">
        <f>IF($AL173=1,W173,0)</f>
        <v>0</v>
      </c>
      <c r="AZ173">
        <f>IF($AL173=1,X173,0)</f>
        <v>0</v>
      </c>
      <c r="BA173">
        <f>IF($AL173=1,Y173,0)</f>
        <v>0</v>
      </c>
      <c r="BC173">
        <f>IF($AM173=1,N173,0)</f>
        <v>0</v>
      </c>
      <c r="BD173">
        <f>IF($AM173=1,O173,0)</f>
        <v>0</v>
      </c>
      <c r="BE173">
        <f>IF($AM173=1,P173,0)</f>
        <v>0</v>
      </c>
      <c r="BF173">
        <f>IF($AM173=1,Q173,0)</f>
        <v>0</v>
      </c>
    </row>
    <row r="174" spans="1:58" x14ac:dyDescent="0.3">
      <c r="A174" s="7">
        <v>3078</v>
      </c>
      <c r="B174" s="6">
        <v>182332</v>
      </c>
      <c r="C174" s="6" t="str">
        <f>VLOOKUP(B174,incomegroup,3,TRUE)</f>
        <v>Middle Income</v>
      </c>
      <c r="D174" s="7">
        <v>0</v>
      </c>
      <c r="E174" s="7">
        <v>0</v>
      </c>
      <c r="F174" s="7">
        <f>SUM(D174:E174)</f>
        <v>0</v>
      </c>
      <c r="G174" s="7">
        <v>59</v>
      </c>
      <c r="H174" s="7">
        <v>0</v>
      </c>
      <c r="I174" s="7">
        <v>0</v>
      </c>
      <c r="J174" s="7">
        <v>0</v>
      </c>
      <c r="K174" s="7">
        <v>1</v>
      </c>
      <c r="L174" s="7">
        <v>0</v>
      </c>
      <c r="M174" s="7" t="str" cm="1">
        <f t="array" ref="M174">_xlfn.IFS(H174=1,H$1,I174=1,I$1,J174=1,J$1,K174=1,K$1,L174=1,L$1)</f>
        <v>Single</v>
      </c>
      <c r="N174" s="7">
        <v>0</v>
      </c>
      <c r="O174" s="7">
        <v>1</v>
      </c>
      <c r="P174" s="7">
        <v>0</v>
      </c>
      <c r="Q174" s="7">
        <v>0</v>
      </c>
      <c r="R174" s="7" t="str" cm="1">
        <f t="array" ref="R174">_xlfn.IFS(N174=1,N$1,O174=1,O$1,P174=1,P$1,Q174=1,Q$1)</f>
        <v>Graduate</v>
      </c>
      <c r="S174" t="s">
        <v>68</v>
      </c>
      <c r="T174" s="7">
        <v>89</v>
      </c>
      <c r="U174" s="7">
        <v>1838</v>
      </c>
      <c r="V174" s="7">
        <v>131</v>
      </c>
      <c r="W174" s="7">
        <v>2144</v>
      </c>
      <c r="X174" s="7">
        <v>113</v>
      </c>
      <c r="Y174" s="7">
        <v>175</v>
      </c>
      <c r="Z174" s="20">
        <f>SUM(U174:Y174)</f>
        <v>4401</v>
      </c>
      <c r="AA174" s="7">
        <v>42</v>
      </c>
      <c r="AB174" s="7">
        <v>4358</v>
      </c>
      <c r="AC174" s="7">
        <v>1</v>
      </c>
      <c r="AD174" s="7">
        <v>5</v>
      </c>
      <c r="AE174" s="7">
        <v>3</v>
      </c>
      <c r="AF174" s="7">
        <v>12</v>
      </c>
      <c r="AG174" s="7">
        <v>2</v>
      </c>
      <c r="AH174" s="7">
        <v>0</v>
      </c>
      <c r="AI174" s="7">
        <v>0</v>
      </c>
      <c r="AJ174" s="7">
        <v>1</v>
      </c>
      <c r="AK174" s="7">
        <v>0</v>
      </c>
      <c r="AL174" s="7">
        <v>0</v>
      </c>
      <c r="AM174" s="7">
        <v>0</v>
      </c>
      <c r="AN174" s="7">
        <v>1</v>
      </c>
      <c r="AO174" s="8">
        <v>43518</v>
      </c>
      <c r="AQ174">
        <f>IF($AI174=1,H174,0)</f>
        <v>0</v>
      </c>
      <c r="AR174">
        <f>IF($AI174=1,I174,0)</f>
        <v>0</v>
      </c>
      <c r="AS174">
        <f>IF($AI174=1,K174,0)</f>
        <v>0</v>
      </c>
      <c r="AT174">
        <f>IF($AI174=1,J174,0)</f>
        <v>0</v>
      </c>
      <c r="AU174">
        <f>IF($AI174=1,L174,0)</f>
        <v>0</v>
      </c>
      <c r="AW174">
        <f>IF($AL174=1,U174,0)</f>
        <v>0</v>
      </c>
      <c r="AX174">
        <f>IF($AL174=1,V174,0)</f>
        <v>0</v>
      </c>
      <c r="AY174">
        <f>IF($AL174=1,W174,0)</f>
        <v>0</v>
      </c>
      <c r="AZ174">
        <f>IF($AL174=1,X174,0)</f>
        <v>0</v>
      </c>
      <c r="BA174">
        <f>IF($AL174=1,Y174,0)</f>
        <v>0</v>
      </c>
      <c r="BC174">
        <f>IF($AM174=1,N174,0)</f>
        <v>0</v>
      </c>
      <c r="BD174">
        <f>IF($AM174=1,O174,0)</f>
        <v>0</v>
      </c>
      <c r="BE174">
        <f>IF($AM174=1,P174,0)</f>
        <v>0</v>
      </c>
      <c r="BF174">
        <f>IF($AM174=1,Q174,0)</f>
        <v>0</v>
      </c>
    </row>
    <row r="175" spans="1:58" x14ac:dyDescent="0.3">
      <c r="A175" s="7">
        <v>3119</v>
      </c>
      <c r="B175" s="6">
        <v>169209</v>
      </c>
      <c r="C175" s="6" t="str">
        <f>VLOOKUP(B175,incomegroup,3,TRUE)</f>
        <v>Middle Income</v>
      </c>
      <c r="D175" s="7">
        <v>0</v>
      </c>
      <c r="E175" s="7">
        <v>0</v>
      </c>
      <c r="F175" s="7">
        <f>SUM(D175:E175)</f>
        <v>0</v>
      </c>
      <c r="G175" s="7">
        <v>48</v>
      </c>
      <c r="H175" s="7">
        <v>0</v>
      </c>
      <c r="I175" s="7">
        <v>1</v>
      </c>
      <c r="J175" s="7">
        <v>0</v>
      </c>
      <c r="K175" s="7">
        <v>0</v>
      </c>
      <c r="L175" s="7">
        <v>0</v>
      </c>
      <c r="M175" s="7" t="str" cm="1">
        <f t="array" ref="M175">_xlfn.IFS(H175=1,H$1,I175=1,I$1,J175=1,J$1,K175=1,K$1,L175=1,L$1)</f>
        <v>Married</v>
      </c>
      <c r="N175" s="7">
        <v>0</v>
      </c>
      <c r="O175" s="7">
        <v>1</v>
      </c>
      <c r="P175" s="7">
        <v>0</v>
      </c>
      <c r="Q175" s="7">
        <v>0</v>
      </c>
      <c r="R175" s="7" t="str" cm="1">
        <f t="array" ref="R175">_xlfn.IFS(N175=1,N$1,O175=1,O$1,P175=1,P$1,Q175=1,Q$1)</f>
        <v>Graduate</v>
      </c>
      <c r="S175" t="s">
        <v>71</v>
      </c>
      <c r="T175" s="7">
        <v>4</v>
      </c>
      <c r="U175" s="7">
        <v>1213</v>
      </c>
      <c r="V175" s="7">
        <v>78</v>
      </c>
      <c r="W175" s="7">
        <v>2076</v>
      </c>
      <c r="X175" s="7">
        <v>560</v>
      </c>
      <c r="Y175" s="7">
        <v>117</v>
      </c>
      <c r="Z175" s="20">
        <f>SUM(U175:Y175)</f>
        <v>4044</v>
      </c>
      <c r="AA175" s="7">
        <v>313</v>
      </c>
      <c r="AB175" s="7">
        <v>3731</v>
      </c>
      <c r="AC175" s="7">
        <v>2</v>
      </c>
      <c r="AD175" s="7">
        <v>5</v>
      </c>
      <c r="AE175" s="7">
        <v>3</v>
      </c>
      <c r="AF175" s="7">
        <v>6</v>
      </c>
      <c r="AG175" s="7">
        <v>4</v>
      </c>
      <c r="AH175" s="7">
        <v>0</v>
      </c>
      <c r="AI175" s="7">
        <v>0</v>
      </c>
      <c r="AJ175" s="7">
        <v>0</v>
      </c>
      <c r="AK175" s="7">
        <v>1</v>
      </c>
      <c r="AL175" s="7">
        <v>0</v>
      </c>
      <c r="AM175" s="7">
        <v>0</v>
      </c>
      <c r="AN175" s="7">
        <v>0</v>
      </c>
      <c r="AO175" s="8">
        <v>43518</v>
      </c>
      <c r="AQ175">
        <f>IF($AI175=1,H175,0)</f>
        <v>0</v>
      </c>
      <c r="AR175">
        <f>IF($AI175=1,I175,0)</f>
        <v>0</v>
      </c>
      <c r="AS175">
        <f>IF($AI175=1,K175,0)</f>
        <v>0</v>
      </c>
      <c r="AT175">
        <f>IF($AI175=1,J175,0)</f>
        <v>0</v>
      </c>
      <c r="AU175">
        <f>IF($AI175=1,L175,0)</f>
        <v>0</v>
      </c>
      <c r="AW175">
        <f>IF($AL175=1,U175,0)</f>
        <v>0</v>
      </c>
      <c r="AX175">
        <f>IF($AL175=1,V175,0)</f>
        <v>0</v>
      </c>
      <c r="AY175">
        <f>IF($AL175=1,W175,0)</f>
        <v>0</v>
      </c>
      <c r="AZ175">
        <f>IF($AL175=1,X175,0)</f>
        <v>0</v>
      </c>
      <c r="BA175">
        <f>IF($AL175=1,Y175,0)</f>
        <v>0</v>
      </c>
      <c r="BC175">
        <f>IF($AM175=1,N175,0)</f>
        <v>0</v>
      </c>
      <c r="BD175">
        <f>IF($AM175=1,O175,0)</f>
        <v>0</v>
      </c>
      <c r="BE175">
        <f>IF($AM175=1,P175,0)</f>
        <v>0</v>
      </c>
      <c r="BF175">
        <f>IF($AM175=1,Q175,0)</f>
        <v>0</v>
      </c>
    </row>
    <row r="176" spans="1:58" x14ac:dyDescent="0.3">
      <c r="A176" s="7">
        <v>3071</v>
      </c>
      <c r="B176" s="6">
        <v>114796</v>
      </c>
      <c r="C176" s="6" t="str">
        <f>VLOOKUP(B176,incomegroup,3,TRUE)</f>
        <v>Lower income</v>
      </c>
      <c r="D176" s="7">
        <v>1</v>
      </c>
      <c r="E176" s="7">
        <v>0</v>
      </c>
      <c r="F176" s="7">
        <f>SUM(D176:E176)</f>
        <v>1</v>
      </c>
      <c r="G176" s="7">
        <v>36</v>
      </c>
      <c r="H176" s="7">
        <v>0</v>
      </c>
      <c r="I176" s="7">
        <v>1</v>
      </c>
      <c r="J176" s="7">
        <v>0</v>
      </c>
      <c r="K176" s="7">
        <v>0</v>
      </c>
      <c r="L176" s="7">
        <v>0</v>
      </c>
      <c r="M176" s="7" t="str" cm="1">
        <f t="array" ref="M176">_xlfn.IFS(H176=1,H$1,I176=1,I$1,J176=1,J$1,K176=1,K$1,L176=1,L$1)</f>
        <v>Married</v>
      </c>
      <c r="N176" s="7">
        <v>0</v>
      </c>
      <c r="O176" s="7">
        <v>0</v>
      </c>
      <c r="P176" s="7">
        <v>0</v>
      </c>
      <c r="Q176" s="7">
        <v>0</v>
      </c>
      <c r="R176" s="7" t="e" cm="1">
        <f t="array" ref="R176">_xlfn.IFS(N176=1,N$1,O176=1,O$1,P176=1,P$1,Q176=1,Q$1)</f>
        <v>#N/A</v>
      </c>
      <c r="S176" t="s">
        <v>71</v>
      </c>
      <c r="T176" s="7">
        <v>1</v>
      </c>
      <c r="U176" s="7">
        <v>101</v>
      </c>
      <c r="V176" s="7">
        <v>23</v>
      </c>
      <c r="W176" s="7">
        <v>62</v>
      </c>
      <c r="X176" s="7">
        <v>54</v>
      </c>
      <c r="Y176" s="7">
        <v>31</v>
      </c>
      <c r="Z176" s="20">
        <f>SUM(U176:Y176)</f>
        <v>271</v>
      </c>
      <c r="AA176" s="7">
        <v>124</v>
      </c>
      <c r="AB176" s="7">
        <v>147</v>
      </c>
      <c r="AC176" s="7">
        <v>2</v>
      </c>
      <c r="AD176" s="7">
        <v>1</v>
      </c>
      <c r="AE176" s="7">
        <v>0</v>
      </c>
      <c r="AF176" s="7">
        <v>3</v>
      </c>
      <c r="AG176" s="7">
        <v>9</v>
      </c>
      <c r="AH176" s="7">
        <v>0</v>
      </c>
      <c r="AI176" s="7">
        <v>0</v>
      </c>
      <c r="AJ176" s="7">
        <v>0</v>
      </c>
      <c r="AK176" s="7">
        <v>0</v>
      </c>
      <c r="AL176" s="7">
        <v>0</v>
      </c>
      <c r="AM176" s="7">
        <v>0</v>
      </c>
      <c r="AN176" s="7">
        <v>1</v>
      </c>
      <c r="AO176" s="8">
        <v>43518</v>
      </c>
      <c r="AQ176">
        <f>IF($AI176=1,H176,0)</f>
        <v>0</v>
      </c>
      <c r="AR176">
        <f>IF($AI176=1,I176,0)</f>
        <v>0</v>
      </c>
      <c r="AS176">
        <f>IF($AI176=1,K176,0)</f>
        <v>0</v>
      </c>
      <c r="AT176">
        <f>IF($AI176=1,J176,0)</f>
        <v>0</v>
      </c>
      <c r="AU176">
        <f>IF($AI176=1,L176,0)</f>
        <v>0</v>
      </c>
      <c r="AW176">
        <f>IF($AL176=1,U176,0)</f>
        <v>0</v>
      </c>
      <c r="AX176">
        <f>IF($AL176=1,V176,0)</f>
        <v>0</v>
      </c>
      <c r="AY176">
        <f>IF($AL176=1,W176,0)</f>
        <v>0</v>
      </c>
      <c r="AZ176">
        <f>IF($AL176=1,X176,0)</f>
        <v>0</v>
      </c>
      <c r="BA176">
        <f>IF($AL176=1,Y176,0)</f>
        <v>0</v>
      </c>
      <c r="BC176">
        <f>IF($AM176=1,N176,0)</f>
        <v>0</v>
      </c>
      <c r="BD176">
        <f>IF($AM176=1,O176,0)</f>
        <v>0</v>
      </c>
      <c r="BE176">
        <f>IF($AM176=1,P176,0)</f>
        <v>0</v>
      </c>
      <c r="BF176">
        <f>IF($AM176=1,Q176,0)</f>
        <v>0</v>
      </c>
    </row>
    <row r="177" spans="1:58" x14ac:dyDescent="0.3">
      <c r="A177" s="7">
        <v>2834</v>
      </c>
      <c r="B177" s="6">
        <v>154006</v>
      </c>
      <c r="C177" s="6" t="str">
        <f>VLOOKUP(B177,incomegroup,3,TRUE)</f>
        <v>Middle Income</v>
      </c>
      <c r="D177" s="7">
        <v>1</v>
      </c>
      <c r="E177" s="7">
        <v>0</v>
      </c>
      <c r="F177" s="7">
        <f>SUM(D177:E177)</f>
        <v>1</v>
      </c>
      <c r="G177" s="7">
        <v>35</v>
      </c>
      <c r="H177" s="7">
        <v>0</v>
      </c>
      <c r="I177" s="7">
        <v>0</v>
      </c>
      <c r="J177" s="7">
        <v>1</v>
      </c>
      <c r="K177" s="7">
        <v>0</v>
      </c>
      <c r="L177" s="7">
        <v>0</v>
      </c>
      <c r="M177" s="7" t="str" cm="1">
        <f t="array" ref="M177">_xlfn.IFS(H177=1,H$1,I177=1,I$1,J177=1,J$1,K177=1,K$1,L177=1,L$1)</f>
        <v>Together</v>
      </c>
      <c r="N177" s="7">
        <v>0</v>
      </c>
      <c r="O177" s="7">
        <v>1</v>
      </c>
      <c r="P177" s="7">
        <v>0</v>
      </c>
      <c r="Q177" s="7">
        <v>0</v>
      </c>
      <c r="R177" s="7" t="str" cm="1">
        <f t="array" ref="R177">_xlfn.IFS(N177=1,N$1,O177=1,O$1,P177=1,P$1,Q177=1,Q$1)</f>
        <v>Graduate</v>
      </c>
      <c r="S177" t="s">
        <v>69</v>
      </c>
      <c r="T177" s="7">
        <v>42</v>
      </c>
      <c r="U177" s="7">
        <v>496</v>
      </c>
      <c r="V177" s="7">
        <v>220</v>
      </c>
      <c r="W177" s="7">
        <v>579</v>
      </c>
      <c r="X177" s="7">
        <v>17</v>
      </c>
      <c r="Y177" s="7">
        <v>68</v>
      </c>
      <c r="Z177" s="20">
        <f>SUM(U177:Y177)</f>
        <v>1380</v>
      </c>
      <c r="AA177" s="7">
        <v>277</v>
      </c>
      <c r="AB177" s="7">
        <v>1104</v>
      </c>
      <c r="AC177" s="7">
        <v>2</v>
      </c>
      <c r="AD177" s="7">
        <v>8</v>
      </c>
      <c r="AE177" s="7">
        <v>1</v>
      </c>
      <c r="AF177" s="7">
        <v>7</v>
      </c>
      <c r="AG177" s="7">
        <v>7</v>
      </c>
      <c r="AH177" s="7">
        <v>0</v>
      </c>
      <c r="AI177" s="7">
        <v>0</v>
      </c>
      <c r="AJ177" s="7">
        <v>0</v>
      </c>
      <c r="AK177" s="7">
        <v>0</v>
      </c>
      <c r="AL177" s="7">
        <v>0</v>
      </c>
      <c r="AM177" s="7">
        <v>0</v>
      </c>
      <c r="AN177" s="7">
        <v>0</v>
      </c>
      <c r="AO177" s="8">
        <v>43519</v>
      </c>
      <c r="AQ177">
        <f>IF($AI177=1,H177,0)</f>
        <v>0</v>
      </c>
      <c r="AR177">
        <f>IF($AI177=1,I177,0)</f>
        <v>0</v>
      </c>
      <c r="AS177">
        <f>IF($AI177=1,K177,0)</f>
        <v>0</v>
      </c>
      <c r="AT177">
        <f>IF($AI177=1,J177,0)</f>
        <v>0</v>
      </c>
      <c r="AU177">
        <f>IF($AI177=1,L177,0)</f>
        <v>0</v>
      </c>
      <c r="AW177">
        <f>IF($AL177=1,U177,0)</f>
        <v>0</v>
      </c>
      <c r="AX177">
        <f>IF($AL177=1,V177,0)</f>
        <v>0</v>
      </c>
      <c r="AY177">
        <f>IF($AL177=1,W177,0)</f>
        <v>0</v>
      </c>
      <c r="AZ177">
        <f>IF($AL177=1,X177,0)</f>
        <v>0</v>
      </c>
      <c r="BA177">
        <f>IF($AL177=1,Y177,0)</f>
        <v>0</v>
      </c>
      <c r="BC177">
        <f>IF($AM177=1,N177,0)</f>
        <v>0</v>
      </c>
      <c r="BD177">
        <f>IF($AM177=1,O177,0)</f>
        <v>0</v>
      </c>
      <c r="BE177">
        <f>IF($AM177=1,P177,0)</f>
        <v>0</v>
      </c>
      <c r="BF177">
        <f>IF($AM177=1,Q177,0)</f>
        <v>0</v>
      </c>
    </row>
    <row r="178" spans="1:58" x14ac:dyDescent="0.3">
      <c r="A178" s="7">
        <v>1293</v>
      </c>
      <c r="B178" s="6">
        <v>127038</v>
      </c>
      <c r="C178" s="6" t="str">
        <f>VLOOKUP(B178,incomegroup,3,TRUE)</f>
        <v>Lower income</v>
      </c>
      <c r="D178" s="7">
        <v>0</v>
      </c>
      <c r="E178" s="7">
        <v>0</v>
      </c>
      <c r="F178" s="7">
        <f>SUM(D178:E178)</f>
        <v>0</v>
      </c>
      <c r="G178" s="7">
        <v>54</v>
      </c>
      <c r="H178" s="7">
        <v>0</v>
      </c>
      <c r="I178" s="7">
        <v>0</v>
      </c>
      <c r="J178" s="7">
        <v>0</v>
      </c>
      <c r="K178" s="7">
        <v>0</v>
      </c>
      <c r="L178" s="7">
        <v>1</v>
      </c>
      <c r="M178" s="7" t="str" cm="1">
        <f t="array" ref="M178">_xlfn.IFS(H178=1,H$1,I178=1,I$1,J178=1,J$1,K178=1,K$1,L178=1,L$1)</f>
        <v>Widow</v>
      </c>
      <c r="N178" s="7">
        <v>0</v>
      </c>
      <c r="O178" s="7">
        <v>1</v>
      </c>
      <c r="P178" s="7">
        <v>0</v>
      </c>
      <c r="Q178" s="7">
        <v>0</v>
      </c>
      <c r="R178" s="7" t="str" cm="1">
        <f t="array" ref="R178">_xlfn.IFS(N178=1,N$1,O178=1,O$1,P178=1,P$1,Q178=1,Q$1)</f>
        <v>Graduate</v>
      </c>
      <c r="S178" t="s">
        <v>72</v>
      </c>
      <c r="T178" s="7">
        <v>64</v>
      </c>
      <c r="U178" s="7">
        <v>5</v>
      </c>
      <c r="V178" s="7">
        <v>122</v>
      </c>
      <c r="W178" s="7">
        <v>117</v>
      </c>
      <c r="X178" s="7">
        <v>80</v>
      </c>
      <c r="Y178" s="7">
        <v>108</v>
      </c>
      <c r="Z178" s="20">
        <f>SUM(U178:Y178)</f>
        <v>432</v>
      </c>
      <c r="AA178" s="7">
        <v>70</v>
      </c>
      <c r="AB178" s="7">
        <v>362</v>
      </c>
      <c r="AC178" s="7">
        <v>1</v>
      </c>
      <c r="AD178" s="7">
        <v>3</v>
      </c>
      <c r="AE178" s="7">
        <v>0</v>
      </c>
      <c r="AF178" s="7">
        <v>3</v>
      </c>
      <c r="AG178" s="7">
        <v>9</v>
      </c>
      <c r="AH178" s="7">
        <v>0</v>
      </c>
      <c r="AI178" s="7">
        <v>0</v>
      </c>
      <c r="AJ178" s="7">
        <v>0</v>
      </c>
      <c r="AK178" s="7">
        <v>0</v>
      </c>
      <c r="AL178" s="7">
        <v>0</v>
      </c>
      <c r="AM178" s="7">
        <v>0</v>
      </c>
      <c r="AN178" s="7">
        <v>1</v>
      </c>
      <c r="AO178" s="8">
        <v>43519</v>
      </c>
      <c r="AQ178">
        <f>IF($AI178=1,H178,0)</f>
        <v>0</v>
      </c>
      <c r="AR178">
        <f>IF($AI178=1,I178,0)</f>
        <v>0</v>
      </c>
      <c r="AS178">
        <f>IF($AI178=1,K178,0)</f>
        <v>0</v>
      </c>
      <c r="AT178">
        <f>IF($AI178=1,J178,0)</f>
        <v>0</v>
      </c>
      <c r="AU178">
        <f>IF($AI178=1,L178,0)</f>
        <v>0</v>
      </c>
      <c r="AW178">
        <f>IF($AL178=1,U178,0)</f>
        <v>0</v>
      </c>
      <c r="AX178">
        <f>IF($AL178=1,V178,0)</f>
        <v>0</v>
      </c>
      <c r="AY178">
        <f>IF($AL178=1,W178,0)</f>
        <v>0</v>
      </c>
      <c r="AZ178">
        <f>IF($AL178=1,X178,0)</f>
        <v>0</v>
      </c>
      <c r="BA178">
        <f>IF($AL178=1,Y178,0)</f>
        <v>0</v>
      </c>
      <c r="BC178">
        <f>IF($AM178=1,N178,0)</f>
        <v>0</v>
      </c>
      <c r="BD178">
        <f>IF($AM178=1,O178,0)</f>
        <v>0</v>
      </c>
      <c r="BE178">
        <f>IF($AM178=1,P178,0)</f>
        <v>0</v>
      </c>
      <c r="BF178">
        <f>IF($AM178=1,Q178,0)</f>
        <v>0</v>
      </c>
    </row>
    <row r="179" spans="1:58" x14ac:dyDescent="0.3">
      <c r="A179" s="7">
        <v>2956</v>
      </c>
      <c r="B179" s="6">
        <v>125509</v>
      </c>
      <c r="C179" s="6" t="str">
        <f>VLOOKUP(B179,incomegroup,3,TRUE)</f>
        <v>Lower income</v>
      </c>
      <c r="D179" s="7">
        <v>1</v>
      </c>
      <c r="E179" s="7">
        <v>0</v>
      </c>
      <c r="F179" s="7">
        <f>SUM(D179:E179)</f>
        <v>1</v>
      </c>
      <c r="G179" s="7">
        <v>46</v>
      </c>
      <c r="H179" s="7">
        <v>1</v>
      </c>
      <c r="I179" s="7">
        <v>0</v>
      </c>
      <c r="J179" s="7">
        <v>0</v>
      </c>
      <c r="K179" s="7">
        <v>0</v>
      </c>
      <c r="L179" s="7">
        <v>0</v>
      </c>
      <c r="M179" s="7" t="str" cm="1">
        <f t="array" ref="M179">_xlfn.IFS(H179=1,H$1,I179=1,I$1,J179=1,J$1,K179=1,K$1,L179=1,L$1)</f>
        <v>Divorced</v>
      </c>
      <c r="N179" s="7">
        <v>0</v>
      </c>
      <c r="O179" s="7">
        <v>0</v>
      </c>
      <c r="P179" s="7">
        <v>0</v>
      </c>
      <c r="Q179" s="7">
        <v>1</v>
      </c>
      <c r="R179" s="7" t="str" cm="1">
        <f t="array" ref="R179">_xlfn.IFS(N179=1,N$1,O179=1,O$1,P179=1,P$1,Q179=1,Q$1)</f>
        <v>PhD</v>
      </c>
      <c r="S179" t="s">
        <v>73</v>
      </c>
      <c r="T179" s="7">
        <v>15</v>
      </c>
      <c r="U179" s="7">
        <v>197</v>
      </c>
      <c r="V179" s="7">
        <v>15</v>
      </c>
      <c r="W179" s="7">
        <v>148</v>
      </c>
      <c r="X179" s="7">
        <v>49</v>
      </c>
      <c r="Y179" s="7">
        <v>34</v>
      </c>
      <c r="Z179" s="20">
        <f>SUM(U179:Y179)</f>
        <v>443</v>
      </c>
      <c r="AA179" s="7">
        <v>54</v>
      </c>
      <c r="AB179" s="7">
        <v>389</v>
      </c>
      <c r="AC179" s="7">
        <v>3</v>
      </c>
      <c r="AD179" s="7">
        <v>3</v>
      </c>
      <c r="AE179" s="7">
        <v>0</v>
      </c>
      <c r="AF179" s="7">
        <v>3</v>
      </c>
      <c r="AG179" s="7">
        <v>9</v>
      </c>
      <c r="AH179" s="7">
        <v>0</v>
      </c>
      <c r="AI179" s="7">
        <v>0</v>
      </c>
      <c r="AJ179" s="7">
        <v>0</v>
      </c>
      <c r="AK179" s="7">
        <v>0</v>
      </c>
      <c r="AL179" s="7">
        <v>0</v>
      </c>
      <c r="AM179" s="7">
        <v>0</v>
      </c>
      <c r="AN179" s="7">
        <v>1</v>
      </c>
      <c r="AO179" s="8">
        <v>43519</v>
      </c>
      <c r="AQ179">
        <f>IF($AI179=1,H179,0)</f>
        <v>0</v>
      </c>
      <c r="AR179">
        <f>IF($AI179=1,I179,0)</f>
        <v>0</v>
      </c>
      <c r="AS179">
        <f>IF($AI179=1,K179,0)</f>
        <v>0</v>
      </c>
      <c r="AT179">
        <f>IF($AI179=1,J179,0)</f>
        <v>0</v>
      </c>
      <c r="AU179">
        <f>IF($AI179=1,L179,0)</f>
        <v>0</v>
      </c>
      <c r="AW179">
        <f>IF($AL179=1,U179,0)</f>
        <v>0</v>
      </c>
      <c r="AX179">
        <f>IF($AL179=1,V179,0)</f>
        <v>0</v>
      </c>
      <c r="AY179">
        <f>IF($AL179=1,W179,0)</f>
        <v>0</v>
      </c>
      <c r="AZ179">
        <f>IF($AL179=1,X179,0)</f>
        <v>0</v>
      </c>
      <c r="BA179">
        <f>IF($AL179=1,Y179,0)</f>
        <v>0</v>
      </c>
      <c r="BC179">
        <f>IF($AM179=1,N179,0)</f>
        <v>0</v>
      </c>
      <c r="BD179">
        <f>IF($AM179=1,O179,0)</f>
        <v>0</v>
      </c>
      <c r="BE179">
        <f>IF($AM179=1,P179,0)</f>
        <v>0</v>
      </c>
      <c r="BF179">
        <f>IF($AM179=1,Q179,0)</f>
        <v>0</v>
      </c>
    </row>
    <row r="180" spans="1:58" x14ac:dyDescent="0.3">
      <c r="A180" s="7">
        <v>2745</v>
      </c>
      <c r="B180" s="6">
        <v>125509</v>
      </c>
      <c r="C180" s="6" t="str">
        <f>VLOOKUP(B180,incomegroup,3,TRUE)</f>
        <v>Lower income</v>
      </c>
      <c r="D180" s="7">
        <v>1</v>
      </c>
      <c r="E180" s="7">
        <v>0</v>
      </c>
      <c r="F180" s="7">
        <f>SUM(D180:E180)</f>
        <v>1</v>
      </c>
      <c r="G180" s="7">
        <v>46</v>
      </c>
      <c r="H180" s="7">
        <v>1</v>
      </c>
      <c r="I180" s="7">
        <v>0</v>
      </c>
      <c r="J180" s="7">
        <v>0</v>
      </c>
      <c r="K180" s="7">
        <v>0</v>
      </c>
      <c r="L180" s="7">
        <v>0</v>
      </c>
      <c r="M180" s="7" t="str" cm="1">
        <f t="array" ref="M180">_xlfn.IFS(H180=1,H$1,I180=1,I$1,J180=1,J$1,K180=1,K$1,L180=1,L$1)</f>
        <v>Divorced</v>
      </c>
      <c r="N180" s="7">
        <v>0</v>
      </c>
      <c r="O180" s="7">
        <v>0</v>
      </c>
      <c r="P180" s="7">
        <v>0</v>
      </c>
      <c r="Q180" s="7">
        <v>1</v>
      </c>
      <c r="R180" s="7" t="str" cm="1">
        <f t="array" ref="R180">_xlfn.IFS(N180=1,N$1,O180=1,O$1,P180=1,P$1,Q180=1,Q$1)</f>
        <v>PhD</v>
      </c>
      <c r="S180" t="s">
        <v>72</v>
      </c>
      <c r="T180" s="7">
        <v>15</v>
      </c>
      <c r="U180" s="7">
        <v>197</v>
      </c>
      <c r="V180" s="7">
        <v>15</v>
      </c>
      <c r="W180" s="7">
        <v>148</v>
      </c>
      <c r="X180" s="7">
        <v>49</v>
      </c>
      <c r="Y180" s="7">
        <v>34</v>
      </c>
      <c r="Z180" s="20">
        <f>SUM(U180:Y180)</f>
        <v>443</v>
      </c>
      <c r="AA180" s="7">
        <v>54</v>
      </c>
      <c r="AB180" s="7">
        <v>389</v>
      </c>
      <c r="AC180" s="7">
        <v>3</v>
      </c>
      <c r="AD180" s="7">
        <v>3</v>
      </c>
      <c r="AE180" s="7">
        <v>0</v>
      </c>
      <c r="AF180" s="7">
        <v>3</v>
      </c>
      <c r="AG180" s="7">
        <v>9</v>
      </c>
      <c r="AH180" s="7">
        <v>0</v>
      </c>
      <c r="AI180" s="7">
        <v>0</v>
      </c>
      <c r="AJ180" s="7">
        <v>0</v>
      </c>
      <c r="AK180" s="7">
        <v>0</v>
      </c>
      <c r="AL180" s="7">
        <v>0</v>
      </c>
      <c r="AM180" s="7">
        <v>0</v>
      </c>
      <c r="AN180" s="7">
        <v>1</v>
      </c>
      <c r="AO180" s="8">
        <v>43519</v>
      </c>
      <c r="AQ180">
        <f>IF($AI180=1,H180,0)</f>
        <v>0</v>
      </c>
      <c r="AR180">
        <f>IF($AI180=1,I180,0)</f>
        <v>0</v>
      </c>
      <c r="AS180">
        <f>IF($AI180=1,K180,0)</f>
        <v>0</v>
      </c>
      <c r="AT180">
        <f>IF($AI180=1,J180,0)</f>
        <v>0</v>
      </c>
      <c r="AU180">
        <f>IF($AI180=1,L180,0)</f>
        <v>0</v>
      </c>
      <c r="AW180">
        <f>IF($AL180=1,U180,0)</f>
        <v>0</v>
      </c>
      <c r="AX180">
        <f>IF($AL180=1,V180,0)</f>
        <v>0</v>
      </c>
      <c r="AY180">
        <f>IF($AL180=1,W180,0)</f>
        <v>0</v>
      </c>
      <c r="AZ180">
        <f>IF($AL180=1,X180,0)</f>
        <v>0</v>
      </c>
      <c r="BA180">
        <f>IF($AL180=1,Y180,0)</f>
        <v>0</v>
      </c>
      <c r="BC180">
        <f>IF($AM180=1,N180,0)</f>
        <v>0</v>
      </c>
      <c r="BD180">
        <f>IF($AM180=1,O180,0)</f>
        <v>0</v>
      </c>
      <c r="BE180">
        <f>IF($AM180=1,P180,0)</f>
        <v>0</v>
      </c>
      <c r="BF180">
        <f>IF($AM180=1,Q180,0)</f>
        <v>0</v>
      </c>
    </row>
    <row r="181" spans="1:58" x14ac:dyDescent="0.3">
      <c r="A181" s="7">
        <v>2023</v>
      </c>
      <c r="B181" s="6">
        <v>108028</v>
      </c>
      <c r="C181" s="6" t="str">
        <f>VLOOKUP(B181,incomegroup,3,TRUE)</f>
        <v>Lower income</v>
      </c>
      <c r="D181" s="7">
        <v>0</v>
      </c>
      <c r="E181" s="7">
        <v>0</v>
      </c>
      <c r="F181" s="7">
        <f>SUM(D181:E181)</f>
        <v>0</v>
      </c>
      <c r="G181" s="7">
        <v>29</v>
      </c>
      <c r="H181" s="7">
        <v>0</v>
      </c>
      <c r="I181" s="7">
        <v>0</v>
      </c>
      <c r="J181" s="7">
        <v>0</v>
      </c>
      <c r="K181" s="7">
        <v>1</v>
      </c>
      <c r="L181" s="7">
        <v>0</v>
      </c>
      <c r="M181" s="7" t="str" cm="1">
        <f t="array" ref="M181">_xlfn.IFS(H181=1,H$1,I181=1,I$1,J181=1,J$1,K181=1,K$1,L181=1,L$1)</f>
        <v>Single</v>
      </c>
      <c r="N181" s="7">
        <v>0</v>
      </c>
      <c r="O181" s="7">
        <v>1</v>
      </c>
      <c r="P181" s="7">
        <v>0</v>
      </c>
      <c r="Q181" s="7">
        <v>0</v>
      </c>
      <c r="R181" s="7" t="str" cm="1">
        <f t="array" ref="R181">_xlfn.IFS(N181=1,N$1,O181=1,O$1,P181=1,P$1,Q181=1,Q$1)</f>
        <v>Graduate</v>
      </c>
      <c r="S181" t="s">
        <v>70</v>
      </c>
      <c r="T181" s="7">
        <v>62</v>
      </c>
      <c r="U181" s="7">
        <v>982</v>
      </c>
      <c r="V181" s="7">
        <v>242</v>
      </c>
      <c r="W181" s="7">
        <v>888</v>
      </c>
      <c r="X181" s="7">
        <v>94</v>
      </c>
      <c r="Y181" s="7">
        <v>161</v>
      </c>
      <c r="Z181" s="20">
        <f>SUM(U181:Y181)</f>
        <v>2367</v>
      </c>
      <c r="AA181" s="7">
        <v>27</v>
      </c>
      <c r="AB181" s="7">
        <v>2341</v>
      </c>
      <c r="AC181" s="7">
        <v>15</v>
      </c>
      <c r="AD181" s="7">
        <v>0</v>
      </c>
      <c r="AE181" s="7">
        <v>1</v>
      </c>
      <c r="AF181" s="7">
        <v>0</v>
      </c>
      <c r="AG181" s="7">
        <v>19</v>
      </c>
      <c r="AH181" s="7">
        <v>0</v>
      </c>
      <c r="AI181" s="7">
        <v>0</v>
      </c>
      <c r="AJ181" s="7">
        <v>0</v>
      </c>
      <c r="AK181" s="7">
        <v>0</v>
      </c>
      <c r="AL181" s="7">
        <v>0</v>
      </c>
      <c r="AM181" s="7">
        <v>0</v>
      </c>
      <c r="AN181" s="7">
        <v>0</v>
      </c>
      <c r="AO181" s="8">
        <v>43519</v>
      </c>
      <c r="AQ181">
        <f>IF($AI181=1,H181,0)</f>
        <v>0</v>
      </c>
      <c r="AR181">
        <f>IF($AI181=1,I181,0)</f>
        <v>0</v>
      </c>
      <c r="AS181">
        <f>IF($AI181=1,K181,0)</f>
        <v>0</v>
      </c>
      <c r="AT181">
        <f>IF($AI181=1,J181,0)</f>
        <v>0</v>
      </c>
      <c r="AU181">
        <f>IF($AI181=1,L181,0)</f>
        <v>0</v>
      </c>
      <c r="AW181">
        <f>IF($AL181=1,U181,0)</f>
        <v>0</v>
      </c>
      <c r="AX181">
        <f>IF($AL181=1,V181,0)</f>
        <v>0</v>
      </c>
      <c r="AY181">
        <f>IF($AL181=1,W181,0)</f>
        <v>0</v>
      </c>
      <c r="AZ181">
        <f>IF($AL181=1,X181,0)</f>
        <v>0</v>
      </c>
      <c r="BA181">
        <f>IF($AL181=1,Y181,0)</f>
        <v>0</v>
      </c>
      <c r="BC181">
        <f>IF($AM181=1,N181,0)</f>
        <v>0</v>
      </c>
      <c r="BD181">
        <f>IF($AM181=1,O181,0)</f>
        <v>0</v>
      </c>
      <c r="BE181">
        <f>IF($AM181=1,P181,0)</f>
        <v>0</v>
      </c>
      <c r="BF181">
        <f>IF($AM181=1,Q181,0)</f>
        <v>0</v>
      </c>
    </row>
    <row r="182" spans="1:58" x14ac:dyDescent="0.3">
      <c r="A182" s="7">
        <v>2825</v>
      </c>
      <c r="B182" s="6">
        <v>183257</v>
      </c>
      <c r="C182" s="6" t="str">
        <f>VLOOKUP(B182,incomegroup,3,TRUE)</f>
        <v>Middle Income</v>
      </c>
      <c r="D182" s="7">
        <v>0</v>
      </c>
      <c r="E182" s="7">
        <v>0</v>
      </c>
      <c r="F182" s="7">
        <f>SUM(D182:E182)</f>
        <v>0</v>
      </c>
      <c r="G182" s="7">
        <v>25</v>
      </c>
      <c r="H182" s="7">
        <v>0</v>
      </c>
      <c r="I182" s="7">
        <v>0</v>
      </c>
      <c r="J182" s="7">
        <v>0</v>
      </c>
      <c r="K182" s="7">
        <v>1</v>
      </c>
      <c r="L182" s="7">
        <v>0</v>
      </c>
      <c r="M182" s="7" t="str" cm="1">
        <f t="array" ref="M182">_xlfn.IFS(H182=1,H$1,I182=1,I$1,J182=1,J$1,K182=1,K$1,L182=1,L$1)</f>
        <v>Single</v>
      </c>
      <c r="N182" s="7">
        <v>0</v>
      </c>
      <c r="O182" s="7">
        <v>0</v>
      </c>
      <c r="P182" s="7">
        <v>0</v>
      </c>
      <c r="Q182" s="7">
        <v>0</v>
      </c>
      <c r="R182" s="7" t="e" cm="1">
        <f t="array" ref="R182">_xlfn.IFS(N182=1,N$1,O182=1,O$1,P182=1,P$1,Q182=1,Q$1)</f>
        <v>#N/A</v>
      </c>
      <c r="S182" t="s">
        <v>71</v>
      </c>
      <c r="T182" s="7">
        <v>56</v>
      </c>
      <c r="U182" s="7">
        <v>1180</v>
      </c>
      <c r="V182" s="7">
        <v>59</v>
      </c>
      <c r="W182" s="7">
        <v>1299</v>
      </c>
      <c r="X182" s="7">
        <v>84</v>
      </c>
      <c r="Y182" s="7">
        <v>236</v>
      </c>
      <c r="Z182" s="20">
        <f>SUM(U182:Y182)</f>
        <v>2858</v>
      </c>
      <c r="AA182" s="7">
        <v>147</v>
      </c>
      <c r="AB182" s="7">
        <v>2710</v>
      </c>
      <c r="AC182" s="7">
        <v>1</v>
      </c>
      <c r="AD182" s="7">
        <v>5</v>
      </c>
      <c r="AE182" s="7">
        <v>10</v>
      </c>
      <c r="AF182" s="7">
        <v>12</v>
      </c>
      <c r="AG182" s="7">
        <v>6</v>
      </c>
      <c r="AH182" s="7">
        <v>1</v>
      </c>
      <c r="AI182" s="7">
        <v>0</v>
      </c>
      <c r="AJ182" s="7">
        <v>1</v>
      </c>
      <c r="AK182" s="7">
        <v>0</v>
      </c>
      <c r="AL182" s="7">
        <v>0</v>
      </c>
      <c r="AM182" s="7">
        <v>1</v>
      </c>
      <c r="AN182" s="7">
        <v>1</v>
      </c>
      <c r="AO182" s="8">
        <v>43519</v>
      </c>
      <c r="AQ182">
        <f>IF($AI182=1,H182,0)</f>
        <v>0</v>
      </c>
      <c r="AR182">
        <f>IF($AI182=1,I182,0)</f>
        <v>0</v>
      </c>
      <c r="AS182">
        <f>IF($AI182=1,K182,0)</f>
        <v>0</v>
      </c>
      <c r="AT182">
        <f>IF($AI182=1,J182,0)</f>
        <v>0</v>
      </c>
      <c r="AU182">
        <f>IF($AI182=1,L182,0)</f>
        <v>0</v>
      </c>
      <c r="AW182">
        <f>IF($AL182=1,U182,0)</f>
        <v>0</v>
      </c>
      <c r="AX182">
        <f>IF($AL182=1,V182,0)</f>
        <v>0</v>
      </c>
      <c r="AY182">
        <f>IF($AL182=1,W182,0)</f>
        <v>0</v>
      </c>
      <c r="AZ182">
        <f>IF($AL182=1,X182,0)</f>
        <v>0</v>
      </c>
      <c r="BA182">
        <f>IF($AL182=1,Y182,0)</f>
        <v>0</v>
      </c>
      <c r="BC182">
        <f>IF($AM182=1,N182,0)</f>
        <v>0</v>
      </c>
      <c r="BD182">
        <f>IF($AM182=1,O182,0)</f>
        <v>0</v>
      </c>
      <c r="BE182">
        <f>IF($AM182=1,P182,0)</f>
        <v>0</v>
      </c>
      <c r="BF182">
        <f>IF($AM182=1,Q182,0)</f>
        <v>0</v>
      </c>
    </row>
    <row r="183" spans="1:58" x14ac:dyDescent="0.3">
      <c r="A183" s="7">
        <v>2671</v>
      </c>
      <c r="B183" s="6">
        <v>142033</v>
      </c>
      <c r="C183" s="6" t="str">
        <f>VLOOKUP(B183,incomegroup,3,TRUE)</f>
        <v>Lower income</v>
      </c>
      <c r="D183" s="7">
        <v>1</v>
      </c>
      <c r="E183" s="7">
        <v>1</v>
      </c>
      <c r="F183" s="7">
        <f>SUM(D183:E183)</f>
        <v>2</v>
      </c>
      <c r="G183" s="7">
        <v>49</v>
      </c>
      <c r="H183" s="7">
        <v>0</v>
      </c>
      <c r="I183" s="7">
        <v>0</v>
      </c>
      <c r="J183" s="7">
        <v>1</v>
      </c>
      <c r="K183" s="7">
        <v>0</v>
      </c>
      <c r="L183" s="7">
        <v>0</v>
      </c>
      <c r="M183" s="7" t="str" cm="1">
        <f t="array" ref="M183">_xlfn.IFS(H183=1,H$1,I183=1,I$1,J183=1,J$1,K183=1,K$1,L183=1,L$1)</f>
        <v>Together</v>
      </c>
      <c r="N183" s="7">
        <v>0</v>
      </c>
      <c r="O183" s="7">
        <v>0</v>
      </c>
      <c r="P183" s="7">
        <v>0</v>
      </c>
      <c r="Q183" s="7">
        <v>0</v>
      </c>
      <c r="R183" s="7" t="e" cm="1">
        <f t="array" ref="R183">_xlfn.IFS(N183=1,N$1,O183=1,O$1,P183=1,P$1,Q183=1,Q$1)</f>
        <v>#N/A</v>
      </c>
      <c r="S183" t="s">
        <v>70</v>
      </c>
      <c r="T183" s="7">
        <v>95</v>
      </c>
      <c r="U183" s="7">
        <v>37</v>
      </c>
      <c r="V183" s="7">
        <v>3</v>
      </c>
      <c r="W183" s="7">
        <v>14</v>
      </c>
      <c r="X183" s="7">
        <v>7</v>
      </c>
      <c r="Y183" s="7">
        <v>0</v>
      </c>
      <c r="Z183" s="20">
        <f>SUM(U183:Y183)</f>
        <v>61</v>
      </c>
      <c r="AA183" s="7">
        <v>24</v>
      </c>
      <c r="AB183" s="7">
        <v>37</v>
      </c>
      <c r="AC183" s="7">
        <v>1</v>
      </c>
      <c r="AD183" s="7">
        <v>1</v>
      </c>
      <c r="AE183" s="7">
        <v>0</v>
      </c>
      <c r="AF183" s="7">
        <v>2</v>
      </c>
      <c r="AG183" s="7">
        <v>7</v>
      </c>
      <c r="AH183" s="7">
        <v>0</v>
      </c>
      <c r="AI183" s="7">
        <v>0</v>
      </c>
      <c r="AJ183" s="7">
        <v>0</v>
      </c>
      <c r="AK183" s="7">
        <v>0</v>
      </c>
      <c r="AL183" s="7">
        <v>0</v>
      </c>
      <c r="AM183" s="7">
        <v>0</v>
      </c>
      <c r="AN183" s="7">
        <v>0</v>
      </c>
      <c r="AO183" s="8">
        <v>43520</v>
      </c>
      <c r="AQ183">
        <f>IF($AI183=1,H183,0)</f>
        <v>0</v>
      </c>
      <c r="AR183">
        <f>IF($AI183=1,I183,0)</f>
        <v>0</v>
      </c>
      <c r="AS183">
        <f>IF($AI183=1,K183,0)</f>
        <v>0</v>
      </c>
      <c r="AT183">
        <f>IF($AI183=1,J183,0)</f>
        <v>0</v>
      </c>
      <c r="AU183">
        <f>IF($AI183=1,L183,0)</f>
        <v>0</v>
      </c>
      <c r="AW183">
        <f>IF($AL183=1,U183,0)</f>
        <v>0</v>
      </c>
      <c r="AX183">
        <f>IF($AL183=1,V183,0)</f>
        <v>0</v>
      </c>
      <c r="AY183">
        <f>IF($AL183=1,W183,0)</f>
        <v>0</v>
      </c>
      <c r="AZ183">
        <f>IF($AL183=1,X183,0)</f>
        <v>0</v>
      </c>
      <c r="BA183">
        <f>IF($AL183=1,Y183,0)</f>
        <v>0</v>
      </c>
      <c r="BC183">
        <f>IF($AM183=1,N183,0)</f>
        <v>0</v>
      </c>
      <c r="BD183">
        <f>IF($AM183=1,O183,0)</f>
        <v>0</v>
      </c>
      <c r="BE183">
        <f>IF($AM183=1,P183,0)</f>
        <v>0</v>
      </c>
      <c r="BF183">
        <f>IF($AM183=1,Q183,0)</f>
        <v>0</v>
      </c>
    </row>
    <row r="184" spans="1:58" x14ac:dyDescent="0.3">
      <c r="A184" s="7">
        <v>2681</v>
      </c>
      <c r="B184" s="6">
        <v>158656</v>
      </c>
      <c r="C184" s="6" t="str">
        <f>VLOOKUP(B184,incomegroup,3,TRUE)</f>
        <v>Middle Income</v>
      </c>
      <c r="D184" s="7">
        <v>0</v>
      </c>
      <c r="E184" s="7">
        <v>1</v>
      </c>
      <c r="F184" s="7">
        <f>SUM(D184:E184)</f>
        <v>1</v>
      </c>
      <c r="G184" s="7">
        <v>64</v>
      </c>
      <c r="H184" s="7">
        <v>0</v>
      </c>
      <c r="I184" s="7">
        <v>0</v>
      </c>
      <c r="J184" s="7">
        <v>1</v>
      </c>
      <c r="K184" s="7">
        <v>0</v>
      </c>
      <c r="L184" s="7">
        <v>0</v>
      </c>
      <c r="M184" s="7" t="str" cm="1">
        <f t="array" ref="M184">_xlfn.IFS(H184=1,H$1,I184=1,I$1,J184=1,J$1,K184=1,K$1,L184=1,L$1)</f>
        <v>Together</v>
      </c>
      <c r="N184" s="7">
        <v>0</v>
      </c>
      <c r="O184" s="7">
        <v>0</v>
      </c>
      <c r="P184" s="7">
        <v>1</v>
      </c>
      <c r="Q184" s="7">
        <v>0</v>
      </c>
      <c r="R184" s="7" t="str" cm="1">
        <f t="array" ref="R184">_xlfn.IFS(N184=1,N$1,O184=1,O$1,P184=1,P$1,Q184=1,Q$1)</f>
        <v>Master</v>
      </c>
      <c r="S184" t="s">
        <v>71</v>
      </c>
      <c r="T184" s="7">
        <v>25</v>
      </c>
      <c r="U184" s="7">
        <v>2602</v>
      </c>
      <c r="V184" s="7">
        <v>32</v>
      </c>
      <c r="W184" s="7">
        <v>525</v>
      </c>
      <c r="X184" s="7">
        <v>43</v>
      </c>
      <c r="Y184" s="7">
        <v>65</v>
      </c>
      <c r="Z184" s="20">
        <f>SUM(U184:Y184)</f>
        <v>3267</v>
      </c>
      <c r="AA184" s="7">
        <v>32</v>
      </c>
      <c r="AB184" s="7">
        <v>3235</v>
      </c>
      <c r="AC184" s="7">
        <v>4</v>
      </c>
      <c r="AD184" s="7">
        <v>7</v>
      </c>
      <c r="AE184" s="7">
        <v>8</v>
      </c>
      <c r="AF184" s="7">
        <v>13</v>
      </c>
      <c r="AG184" s="7">
        <v>6</v>
      </c>
      <c r="AH184" s="7">
        <v>0</v>
      </c>
      <c r="AI184" s="7">
        <v>0</v>
      </c>
      <c r="AJ184" s="7">
        <v>1</v>
      </c>
      <c r="AK184" s="7">
        <v>0</v>
      </c>
      <c r="AL184" s="7">
        <v>0</v>
      </c>
      <c r="AM184" s="7">
        <v>0</v>
      </c>
      <c r="AN184" s="7">
        <v>0</v>
      </c>
      <c r="AO184" s="8">
        <v>43521</v>
      </c>
      <c r="AQ184">
        <f>IF($AI184=1,H184,0)</f>
        <v>0</v>
      </c>
      <c r="AR184">
        <f>IF($AI184=1,I184,0)</f>
        <v>0</v>
      </c>
      <c r="AS184">
        <f>IF($AI184=1,K184,0)</f>
        <v>0</v>
      </c>
      <c r="AT184">
        <f>IF($AI184=1,J184,0)</f>
        <v>0</v>
      </c>
      <c r="AU184">
        <f>IF($AI184=1,L184,0)</f>
        <v>0</v>
      </c>
      <c r="AW184">
        <f>IF($AL184=1,U184,0)</f>
        <v>0</v>
      </c>
      <c r="AX184">
        <f>IF($AL184=1,V184,0)</f>
        <v>0</v>
      </c>
      <c r="AY184">
        <f>IF($AL184=1,W184,0)</f>
        <v>0</v>
      </c>
      <c r="AZ184">
        <f>IF($AL184=1,X184,0)</f>
        <v>0</v>
      </c>
      <c r="BA184">
        <f>IF($AL184=1,Y184,0)</f>
        <v>0</v>
      </c>
      <c r="BC184">
        <f>IF($AM184=1,N184,0)</f>
        <v>0</v>
      </c>
      <c r="BD184">
        <f>IF($AM184=1,O184,0)</f>
        <v>0</v>
      </c>
      <c r="BE184">
        <f>IF($AM184=1,P184,0)</f>
        <v>0</v>
      </c>
      <c r="BF184">
        <f>IF($AM184=1,Q184,0)</f>
        <v>0</v>
      </c>
    </row>
    <row r="185" spans="1:58" x14ac:dyDescent="0.3">
      <c r="A185" s="7">
        <v>2263</v>
      </c>
      <c r="B185" s="6">
        <v>137633</v>
      </c>
      <c r="C185" s="6" t="str">
        <f>VLOOKUP(B185,incomegroup,3,TRUE)</f>
        <v>Lower income</v>
      </c>
      <c r="D185" s="7">
        <v>1</v>
      </c>
      <c r="E185" s="7">
        <v>1</v>
      </c>
      <c r="F185" s="7">
        <f>SUM(D185:E185)</f>
        <v>2</v>
      </c>
      <c r="G185" s="7">
        <v>63</v>
      </c>
      <c r="H185" s="7">
        <v>0</v>
      </c>
      <c r="I185" s="7">
        <v>1</v>
      </c>
      <c r="J185" s="7">
        <v>0</v>
      </c>
      <c r="K185" s="7">
        <v>0</v>
      </c>
      <c r="L185" s="7">
        <v>0</v>
      </c>
      <c r="M185" s="7" t="str" cm="1">
        <f t="array" ref="M185">_xlfn.IFS(H185=1,H$1,I185=1,I$1,J185=1,J$1,K185=1,K$1,L185=1,L$1)</f>
        <v>Married</v>
      </c>
      <c r="N185" s="7">
        <v>0</v>
      </c>
      <c r="O185" s="7">
        <v>0</v>
      </c>
      <c r="P185" s="7">
        <v>0</v>
      </c>
      <c r="Q185" s="7">
        <v>1</v>
      </c>
      <c r="R185" s="7" t="str" cm="1">
        <f t="array" ref="R185">_xlfn.IFS(N185=1,N$1,O185=1,O$1,P185=1,P$1,Q185=1,Q$1)</f>
        <v>PhD</v>
      </c>
      <c r="S185" t="s">
        <v>70</v>
      </c>
      <c r="T185" s="7">
        <v>49</v>
      </c>
      <c r="U185" s="7">
        <v>48</v>
      </c>
      <c r="V185" s="7">
        <v>15</v>
      </c>
      <c r="W185" s="7">
        <v>73</v>
      </c>
      <c r="X185" s="7">
        <v>0</v>
      </c>
      <c r="Y185" s="7">
        <v>0</v>
      </c>
      <c r="Z185" s="20">
        <f>SUM(U185:Y185)</f>
        <v>136</v>
      </c>
      <c r="AA185" s="7">
        <v>4</v>
      </c>
      <c r="AB185" s="7">
        <v>132</v>
      </c>
      <c r="AC185" s="7">
        <v>2</v>
      </c>
      <c r="AD185" s="7">
        <v>1</v>
      </c>
      <c r="AE185" s="7">
        <v>0</v>
      </c>
      <c r="AF185" s="7">
        <v>3</v>
      </c>
      <c r="AG185" s="7">
        <v>9</v>
      </c>
      <c r="AH185" s="7">
        <v>0</v>
      </c>
      <c r="AI185" s="7">
        <v>0</v>
      </c>
      <c r="AJ185" s="7">
        <v>0</v>
      </c>
      <c r="AK185" s="7">
        <v>0</v>
      </c>
      <c r="AL185" s="7">
        <v>0</v>
      </c>
      <c r="AM185" s="7">
        <v>0</v>
      </c>
      <c r="AN185" s="7">
        <v>0</v>
      </c>
      <c r="AO185" s="8">
        <v>43521</v>
      </c>
      <c r="AQ185">
        <f>IF($AI185=1,H185,0)</f>
        <v>0</v>
      </c>
      <c r="AR185">
        <f>IF($AI185=1,I185,0)</f>
        <v>0</v>
      </c>
      <c r="AS185">
        <f>IF($AI185=1,K185,0)</f>
        <v>0</v>
      </c>
      <c r="AT185">
        <f>IF($AI185=1,J185,0)</f>
        <v>0</v>
      </c>
      <c r="AU185">
        <f>IF($AI185=1,L185,0)</f>
        <v>0</v>
      </c>
      <c r="AW185">
        <f>IF($AL185=1,U185,0)</f>
        <v>0</v>
      </c>
      <c r="AX185">
        <f>IF($AL185=1,V185,0)</f>
        <v>0</v>
      </c>
      <c r="AY185">
        <f>IF($AL185=1,W185,0)</f>
        <v>0</v>
      </c>
      <c r="AZ185">
        <f>IF($AL185=1,X185,0)</f>
        <v>0</v>
      </c>
      <c r="BA185">
        <f>IF($AL185=1,Y185,0)</f>
        <v>0</v>
      </c>
      <c r="BC185">
        <f>IF($AM185=1,N185,0)</f>
        <v>0</v>
      </c>
      <c r="BD185">
        <f>IF($AM185=1,O185,0)</f>
        <v>0</v>
      </c>
      <c r="BE185">
        <f>IF($AM185=1,P185,0)</f>
        <v>0</v>
      </c>
      <c r="BF185">
        <f>IF($AM185=1,Q185,0)</f>
        <v>0</v>
      </c>
    </row>
    <row r="186" spans="1:58" x14ac:dyDescent="0.3">
      <c r="A186" s="7">
        <v>1941</v>
      </c>
      <c r="B186" s="6">
        <v>170647</v>
      </c>
      <c r="C186" s="6" t="str">
        <f>VLOOKUP(B186,incomegroup,3,TRUE)</f>
        <v>Middle Income</v>
      </c>
      <c r="D186" s="7">
        <v>0</v>
      </c>
      <c r="E186" s="7">
        <v>1</v>
      </c>
      <c r="F186" s="7">
        <f>SUM(D186:E186)</f>
        <v>1</v>
      </c>
      <c r="G186" s="7">
        <v>53</v>
      </c>
      <c r="H186" s="7">
        <v>1</v>
      </c>
      <c r="I186" s="7">
        <v>0</v>
      </c>
      <c r="J186" s="7">
        <v>0</v>
      </c>
      <c r="K186" s="7">
        <v>0</v>
      </c>
      <c r="L186" s="7">
        <v>0</v>
      </c>
      <c r="M186" s="7" t="str" cm="1">
        <f t="array" ref="M186">_xlfn.IFS(H186=1,H$1,I186=1,I$1,J186=1,J$1,K186=1,K$1,L186=1,L$1)</f>
        <v>Divorced</v>
      </c>
      <c r="N186" s="7">
        <v>0</v>
      </c>
      <c r="O186" s="7">
        <v>1</v>
      </c>
      <c r="P186" s="7">
        <v>0</v>
      </c>
      <c r="Q186" s="7">
        <v>0</v>
      </c>
      <c r="R186" s="7" t="str" cm="1">
        <f t="array" ref="R186">_xlfn.IFS(N186=1,N$1,O186=1,O$1,P186=1,P$1,Q186=1,Q$1)</f>
        <v>Graduate</v>
      </c>
      <c r="S186" t="s">
        <v>72</v>
      </c>
      <c r="T186" s="7">
        <v>65</v>
      </c>
      <c r="U186" s="7">
        <v>1355</v>
      </c>
      <c r="V186" s="7">
        <v>205</v>
      </c>
      <c r="W186" s="7">
        <v>413</v>
      </c>
      <c r="X186" s="7">
        <v>60</v>
      </c>
      <c r="Y186" s="7">
        <v>297</v>
      </c>
      <c r="Z186" s="20">
        <f>SUM(U186:Y186)</f>
        <v>2330</v>
      </c>
      <c r="AA186" s="7">
        <v>275</v>
      </c>
      <c r="AB186" s="7">
        <v>2056</v>
      </c>
      <c r="AC186" s="7">
        <v>2</v>
      </c>
      <c r="AD186" s="7">
        <v>4</v>
      </c>
      <c r="AE186" s="7">
        <v>7</v>
      </c>
      <c r="AF186" s="7">
        <v>13</v>
      </c>
      <c r="AG186" s="7">
        <v>2</v>
      </c>
      <c r="AH186" s="7">
        <v>0</v>
      </c>
      <c r="AI186" s="7">
        <v>0</v>
      </c>
      <c r="AJ186" s="7">
        <v>0</v>
      </c>
      <c r="AK186" s="7">
        <v>0</v>
      </c>
      <c r="AL186" s="7">
        <v>0</v>
      </c>
      <c r="AM186" s="7">
        <v>0</v>
      </c>
      <c r="AN186" s="7">
        <v>0</v>
      </c>
      <c r="AO186" s="8">
        <v>43522</v>
      </c>
      <c r="AQ186">
        <f>IF($AI186=1,H186,0)</f>
        <v>0</v>
      </c>
      <c r="AR186">
        <f>IF($AI186=1,I186,0)</f>
        <v>0</v>
      </c>
      <c r="AS186">
        <f>IF($AI186=1,K186,0)</f>
        <v>0</v>
      </c>
      <c r="AT186">
        <f>IF($AI186=1,J186,0)</f>
        <v>0</v>
      </c>
      <c r="AU186">
        <f>IF($AI186=1,L186,0)</f>
        <v>0</v>
      </c>
      <c r="AW186">
        <f>IF($AL186=1,U186,0)</f>
        <v>0</v>
      </c>
      <c r="AX186">
        <f>IF($AL186=1,V186,0)</f>
        <v>0</v>
      </c>
      <c r="AY186">
        <f>IF($AL186=1,W186,0)</f>
        <v>0</v>
      </c>
      <c r="AZ186">
        <f>IF($AL186=1,X186,0)</f>
        <v>0</v>
      </c>
      <c r="BA186">
        <f>IF($AL186=1,Y186,0)</f>
        <v>0</v>
      </c>
      <c r="BC186">
        <f>IF($AM186=1,N186,0)</f>
        <v>0</v>
      </c>
      <c r="BD186">
        <f>IF($AM186=1,O186,0)</f>
        <v>0</v>
      </c>
      <c r="BE186">
        <f>IF($AM186=1,P186,0)</f>
        <v>0</v>
      </c>
      <c r="BF186">
        <f>IF($AM186=1,Q186,0)</f>
        <v>0</v>
      </c>
    </row>
    <row r="187" spans="1:58" x14ac:dyDescent="0.3">
      <c r="A187" s="7">
        <v>2259</v>
      </c>
      <c r="B187" s="6">
        <v>171847</v>
      </c>
      <c r="C187" s="6" t="str">
        <f>VLOOKUP(B187,incomegroup,3,TRUE)</f>
        <v>Middle Income</v>
      </c>
      <c r="D187" s="7">
        <v>0</v>
      </c>
      <c r="E187" s="7">
        <v>0</v>
      </c>
      <c r="F187" s="7">
        <f>SUM(D187:E187)</f>
        <v>0</v>
      </c>
      <c r="G187" s="7">
        <v>42</v>
      </c>
      <c r="H187" s="7">
        <v>1</v>
      </c>
      <c r="I187" s="7">
        <v>0</v>
      </c>
      <c r="J187" s="7">
        <v>0</v>
      </c>
      <c r="K187" s="7">
        <v>0</v>
      </c>
      <c r="L187" s="7">
        <v>0</v>
      </c>
      <c r="M187" s="7" t="str" cm="1">
        <f t="array" ref="M187">_xlfn.IFS(H187=1,H$1,I187=1,I$1,J187=1,J$1,K187=1,K$1,L187=1,L$1)</f>
        <v>Divorced</v>
      </c>
      <c r="N187" s="7">
        <v>0</v>
      </c>
      <c r="O187" s="7">
        <v>1</v>
      </c>
      <c r="P187" s="7">
        <v>0</v>
      </c>
      <c r="Q187" s="7">
        <v>0</v>
      </c>
      <c r="R187" s="7" t="str" cm="1">
        <f t="array" ref="R187">_xlfn.IFS(N187=1,N$1,O187=1,O$1,P187=1,P$1,Q187=1,Q$1)</f>
        <v>Graduate</v>
      </c>
      <c r="S187" t="s">
        <v>72</v>
      </c>
      <c r="T187" s="7">
        <v>95</v>
      </c>
      <c r="U187" s="7">
        <v>1763</v>
      </c>
      <c r="V187" s="7">
        <v>50</v>
      </c>
      <c r="W187" s="7">
        <v>254</v>
      </c>
      <c r="X187" s="7">
        <v>132</v>
      </c>
      <c r="Y187" s="7">
        <v>151</v>
      </c>
      <c r="Z187" s="20">
        <f>SUM(U187:Y187)</f>
        <v>2350</v>
      </c>
      <c r="AA187" s="7">
        <v>502</v>
      </c>
      <c r="AB187" s="7">
        <v>1847</v>
      </c>
      <c r="AC187" s="7">
        <v>0</v>
      </c>
      <c r="AD187" s="7">
        <v>6</v>
      </c>
      <c r="AE187" s="7">
        <v>7</v>
      </c>
      <c r="AF187" s="7">
        <v>9</v>
      </c>
      <c r="AG187" s="7">
        <v>3</v>
      </c>
      <c r="AH187" s="7">
        <v>0</v>
      </c>
      <c r="AI187" s="7">
        <v>0</v>
      </c>
      <c r="AJ187" s="7">
        <v>0</v>
      </c>
      <c r="AK187" s="7">
        <v>1</v>
      </c>
      <c r="AL187" s="7">
        <v>0</v>
      </c>
      <c r="AM187" s="7">
        <v>0</v>
      </c>
      <c r="AN187" s="7">
        <v>0</v>
      </c>
      <c r="AO187" s="8">
        <v>43522</v>
      </c>
      <c r="AQ187">
        <f>IF($AI187=1,H187,0)</f>
        <v>0</v>
      </c>
      <c r="AR187">
        <f>IF($AI187=1,I187,0)</f>
        <v>0</v>
      </c>
      <c r="AS187">
        <f>IF($AI187=1,K187,0)</f>
        <v>0</v>
      </c>
      <c r="AT187">
        <f>IF($AI187=1,J187,0)</f>
        <v>0</v>
      </c>
      <c r="AU187">
        <f>IF($AI187=1,L187,0)</f>
        <v>0</v>
      </c>
      <c r="AW187">
        <f>IF($AL187=1,U187,0)</f>
        <v>0</v>
      </c>
      <c r="AX187">
        <f>IF($AL187=1,V187,0)</f>
        <v>0</v>
      </c>
      <c r="AY187">
        <f>IF($AL187=1,W187,0)</f>
        <v>0</v>
      </c>
      <c r="AZ187">
        <f>IF($AL187=1,X187,0)</f>
        <v>0</v>
      </c>
      <c r="BA187">
        <f>IF($AL187=1,Y187,0)</f>
        <v>0</v>
      </c>
      <c r="BC187">
        <f>IF($AM187=1,N187,0)</f>
        <v>0</v>
      </c>
      <c r="BD187">
        <f>IF($AM187=1,O187,0)</f>
        <v>0</v>
      </c>
      <c r="BE187">
        <f>IF($AM187=1,P187,0)</f>
        <v>0</v>
      </c>
      <c r="BF187">
        <f>IF($AM187=1,Q187,0)</f>
        <v>0</v>
      </c>
    </row>
    <row r="188" spans="1:58" x14ac:dyDescent="0.3">
      <c r="A188" s="7">
        <v>2761</v>
      </c>
      <c r="B188" s="6">
        <v>149094</v>
      </c>
      <c r="C188" s="6" t="str">
        <f>VLOOKUP(B188,incomegroup,3,TRUE)</f>
        <v>Lower income</v>
      </c>
      <c r="D188" s="7">
        <v>0</v>
      </c>
      <c r="E188" s="7">
        <v>1</v>
      </c>
      <c r="F188" s="7">
        <f>SUM(D188:E188)</f>
        <v>1</v>
      </c>
      <c r="G188" s="7">
        <v>47</v>
      </c>
      <c r="H188" s="7">
        <v>0</v>
      </c>
      <c r="I188" s="7">
        <v>1</v>
      </c>
      <c r="J188" s="7">
        <v>0</v>
      </c>
      <c r="K188" s="7">
        <v>0</v>
      </c>
      <c r="L188" s="7">
        <v>0</v>
      </c>
      <c r="M188" s="7" t="str" cm="1">
        <f t="array" ref="M188">_xlfn.IFS(H188=1,H$1,I188=1,I$1,J188=1,J$1,K188=1,K$1,L188=1,L$1)</f>
        <v>Married</v>
      </c>
      <c r="N188" s="7">
        <v>0</v>
      </c>
      <c r="O188" s="7">
        <v>1</v>
      </c>
      <c r="P188" s="7">
        <v>0</v>
      </c>
      <c r="Q188" s="7">
        <v>0</v>
      </c>
      <c r="R188" s="7" t="str" cm="1">
        <f t="array" ref="R188">_xlfn.IFS(N188=1,N$1,O188=1,O$1,P188=1,P$1,Q188=1,Q$1)</f>
        <v>Graduate</v>
      </c>
      <c r="S188" t="s">
        <v>70</v>
      </c>
      <c r="T188" s="7">
        <v>6</v>
      </c>
      <c r="U188" s="7">
        <v>1142</v>
      </c>
      <c r="V188" s="7">
        <v>0</v>
      </c>
      <c r="W188" s="7">
        <v>115</v>
      </c>
      <c r="X188" s="7">
        <v>33</v>
      </c>
      <c r="Y188" s="7">
        <v>24</v>
      </c>
      <c r="Z188" s="20">
        <f>SUM(U188:Y188)</f>
        <v>1314</v>
      </c>
      <c r="AA188" s="7">
        <v>210</v>
      </c>
      <c r="AB188" s="7">
        <v>1105</v>
      </c>
      <c r="AC188" s="7">
        <v>5</v>
      </c>
      <c r="AD188" s="7">
        <v>6</v>
      </c>
      <c r="AE188" s="7">
        <v>3</v>
      </c>
      <c r="AF188" s="7">
        <v>6</v>
      </c>
      <c r="AG188" s="7">
        <v>6</v>
      </c>
      <c r="AH188" s="7">
        <v>0</v>
      </c>
      <c r="AI188" s="7">
        <v>0</v>
      </c>
      <c r="AJ188" s="7">
        <v>0</v>
      </c>
      <c r="AK188" s="7">
        <v>0</v>
      </c>
      <c r="AL188" s="7">
        <v>0</v>
      </c>
      <c r="AM188" s="7">
        <v>0</v>
      </c>
      <c r="AN188" s="7">
        <v>0</v>
      </c>
      <c r="AO188" s="8">
        <v>43522</v>
      </c>
      <c r="AQ188">
        <f>IF($AI188=1,H188,0)</f>
        <v>0</v>
      </c>
      <c r="AR188">
        <f>IF($AI188=1,I188,0)</f>
        <v>0</v>
      </c>
      <c r="AS188">
        <f>IF($AI188=1,K188,0)</f>
        <v>0</v>
      </c>
      <c r="AT188">
        <f>IF($AI188=1,J188,0)</f>
        <v>0</v>
      </c>
      <c r="AU188">
        <f>IF($AI188=1,L188,0)</f>
        <v>0</v>
      </c>
      <c r="AW188">
        <f>IF($AL188=1,U188,0)</f>
        <v>0</v>
      </c>
      <c r="AX188">
        <f>IF($AL188=1,V188,0)</f>
        <v>0</v>
      </c>
      <c r="AY188">
        <f>IF($AL188=1,W188,0)</f>
        <v>0</v>
      </c>
      <c r="AZ188">
        <f>IF($AL188=1,X188,0)</f>
        <v>0</v>
      </c>
      <c r="BA188">
        <f>IF($AL188=1,Y188,0)</f>
        <v>0</v>
      </c>
      <c r="BC188">
        <f>IF($AM188=1,N188,0)</f>
        <v>0</v>
      </c>
      <c r="BD188">
        <f>IF($AM188=1,O188,0)</f>
        <v>0</v>
      </c>
      <c r="BE188">
        <f>IF($AM188=1,P188,0)</f>
        <v>0</v>
      </c>
      <c r="BF188">
        <f>IF($AM188=1,Q188,0)</f>
        <v>0</v>
      </c>
    </row>
    <row r="189" spans="1:58" x14ac:dyDescent="0.3">
      <c r="A189" s="7">
        <v>1610</v>
      </c>
      <c r="B189" s="6">
        <v>170971</v>
      </c>
      <c r="C189" s="6" t="str">
        <f>VLOOKUP(B189,incomegroup,3,TRUE)</f>
        <v>Middle Income</v>
      </c>
      <c r="D189" s="7">
        <v>0</v>
      </c>
      <c r="E189" s="7">
        <v>1</v>
      </c>
      <c r="F189" s="7">
        <f>SUM(D189:E189)</f>
        <v>1</v>
      </c>
      <c r="G189" s="7">
        <v>60</v>
      </c>
      <c r="H189" s="7">
        <v>0</v>
      </c>
      <c r="I189" s="7">
        <v>0</v>
      </c>
      <c r="J189" s="7">
        <v>1</v>
      </c>
      <c r="K189" s="7">
        <v>0</v>
      </c>
      <c r="L189" s="7">
        <v>0</v>
      </c>
      <c r="M189" s="7" t="str" cm="1">
        <f t="array" ref="M189">_xlfn.IFS(H189=1,H$1,I189=1,I$1,J189=1,J$1,K189=1,K$1,L189=1,L$1)</f>
        <v>Together</v>
      </c>
      <c r="N189" s="7">
        <v>0</v>
      </c>
      <c r="O189" s="7">
        <v>1</v>
      </c>
      <c r="P189" s="7">
        <v>0</v>
      </c>
      <c r="Q189" s="7">
        <v>0</v>
      </c>
      <c r="R189" s="7" t="str" cm="1">
        <f t="array" ref="R189">_xlfn.IFS(N189=1,N$1,O189=1,O$1,P189=1,P$1,Q189=1,Q$1)</f>
        <v>Graduate</v>
      </c>
      <c r="S189" t="s">
        <v>69</v>
      </c>
      <c r="T189" s="7">
        <v>28</v>
      </c>
      <c r="U189" s="7">
        <v>2411</v>
      </c>
      <c r="V189" s="7">
        <v>41</v>
      </c>
      <c r="W189" s="7">
        <v>1378</v>
      </c>
      <c r="X189" s="7">
        <v>224</v>
      </c>
      <c r="Y189" s="7">
        <v>301</v>
      </c>
      <c r="Z189" s="20">
        <f>SUM(U189:Y189)</f>
        <v>4355</v>
      </c>
      <c r="AA189" s="7">
        <v>41</v>
      </c>
      <c r="AB189" s="7">
        <v>4315</v>
      </c>
      <c r="AC189" s="7">
        <v>7</v>
      </c>
      <c r="AD189" s="7">
        <v>11</v>
      </c>
      <c r="AE189" s="7">
        <v>11</v>
      </c>
      <c r="AF189" s="7">
        <v>5</v>
      </c>
      <c r="AG189" s="7">
        <v>7</v>
      </c>
      <c r="AH189" s="7">
        <v>0</v>
      </c>
      <c r="AI189" s="7">
        <v>0</v>
      </c>
      <c r="AJ189" s="7">
        <v>0</v>
      </c>
      <c r="AK189" s="7">
        <v>0</v>
      </c>
      <c r="AL189" s="7">
        <v>0</v>
      </c>
      <c r="AM189" s="7">
        <v>0</v>
      </c>
      <c r="AN189" s="7">
        <v>1</v>
      </c>
      <c r="AO189" s="8">
        <v>43522</v>
      </c>
      <c r="AQ189">
        <f>IF($AI189=1,H189,0)</f>
        <v>0</v>
      </c>
      <c r="AR189">
        <f>IF($AI189=1,I189,0)</f>
        <v>0</v>
      </c>
      <c r="AS189">
        <f>IF($AI189=1,K189,0)</f>
        <v>0</v>
      </c>
      <c r="AT189">
        <f>IF($AI189=1,J189,0)</f>
        <v>0</v>
      </c>
      <c r="AU189">
        <f>IF($AI189=1,L189,0)</f>
        <v>0</v>
      </c>
      <c r="AW189">
        <f>IF($AL189=1,U189,0)</f>
        <v>0</v>
      </c>
      <c r="AX189">
        <f>IF($AL189=1,V189,0)</f>
        <v>0</v>
      </c>
      <c r="AY189">
        <f>IF($AL189=1,W189,0)</f>
        <v>0</v>
      </c>
      <c r="AZ189">
        <f>IF($AL189=1,X189,0)</f>
        <v>0</v>
      </c>
      <c r="BA189">
        <f>IF($AL189=1,Y189,0)</f>
        <v>0</v>
      </c>
      <c r="BC189">
        <f>IF($AM189=1,N189,0)</f>
        <v>0</v>
      </c>
      <c r="BD189">
        <f>IF($AM189=1,O189,0)</f>
        <v>0</v>
      </c>
      <c r="BE189">
        <f>IF($AM189=1,P189,0)</f>
        <v>0</v>
      </c>
      <c r="BF189">
        <f>IF($AM189=1,Q189,0)</f>
        <v>0</v>
      </c>
    </row>
    <row r="190" spans="1:58" x14ac:dyDescent="0.3">
      <c r="A190" s="7">
        <v>2134</v>
      </c>
      <c r="B190" s="6">
        <v>183145</v>
      </c>
      <c r="C190" s="6" t="str">
        <f>VLOOKUP(B190,incomegroup,3,TRUE)</f>
        <v>Middle Income</v>
      </c>
      <c r="D190" s="7">
        <v>0</v>
      </c>
      <c r="E190" s="7">
        <v>0</v>
      </c>
      <c r="F190" s="7">
        <f>SUM(D190:E190)</f>
        <v>0</v>
      </c>
      <c r="G190" s="7">
        <v>46</v>
      </c>
      <c r="H190" s="7">
        <v>0</v>
      </c>
      <c r="I190" s="7">
        <v>0</v>
      </c>
      <c r="J190" s="7">
        <v>1</v>
      </c>
      <c r="K190" s="7">
        <v>0</v>
      </c>
      <c r="L190" s="7">
        <v>0</v>
      </c>
      <c r="M190" s="7" t="str" cm="1">
        <f t="array" ref="M190">_xlfn.IFS(H190=1,H$1,I190=1,I$1,J190=1,J$1,K190=1,K$1,L190=1,L$1)</f>
        <v>Together</v>
      </c>
      <c r="N190" s="7">
        <v>0</v>
      </c>
      <c r="O190" s="7">
        <v>1</v>
      </c>
      <c r="P190" s="7">
        <v>0</v>
      </c>
      <c r="Q190" s="7">
        <v>0</v>
      </c>
      <c r="R190" s="7" t="str" cm="1">
        <f t="array" ref="R190">_xlfn.IFS(N190=1,N$1,O190=1,O$1,P190=1,P$1,Q190=1,Q$1)</f>
        <v>Graduate</v>
      </c>
      <c r="S190" t="s">
        <v>73</v>
      </c>
      <c r="T190" s="7">
        <v>14</v>
      </c>
      <c r="U190" s="7">
        <v>1712</v>
      </c>
      <c r="V190" s="7">
        <v>77</v>
      </c>
      <c r="W190" s="7">
        <v>1610</v>
      </c>
      <c r="X190" s="7">
        <v>86</v>
      </c>
      <c r="Y190" s="7">
        <v>302</v>
      </c>
      <c r="Z190" s="20">
        <f>SUM(U190:Y190)</f>
        <v>3787</v>
      </c>
      <c r="AA190" s="7">
        <v>251</v>
      </c>
      <c r="AB190" s="7">
        <v>3535</v>
      </c>
      <c r="AC190" s="7">
        <v>1</v>
      </c>
      <c r="AD190" s="7">
        <v>5</v>
      </c>
      <c r="AE190" s="7">
        <v>9</v>
      </c>
      <c r="AF190" s="7">
        <v>11</v>
      </c>
      <c r="AG190" s="7">
        <v>2</v>
      </c>
      <c r="AH190" s="7">
        <v>0</v>
      </c>
      <c r="AI190" s="7">
        <v>0</v>
      </c>
      <c r="AJ190" s="7">
        <v>1</v>
      </c>
      <c r="AK190" s="7">
        <v>0</v>
      </c>
      <c r="AL190" s="7">
        <v>0</v>
      </c>
      <c r="AM190" s="7">
        <v>0</v>
      </c>
      <c r="AN190" s="7">
        <v>1</v>
      </c>
      <c r="AO190" s="8">
        <v>43523</v>
      </c>
      <c r="AQ190">
        <f>IF($AI190=1,H190,0)</f>
        <v>0</v>
      </c>
      <c r="AR190">
        <f>IF($AI190=1,I190,0)</f>
        <v>0</v>
      </c>
      <c r="AS190">
        <f>IF($AI190=1,K190,0)</f>
        <v>0</v>
      </c>
      <c r="AT190">
        <f>IF($AI190=1,J190,0)</f>
        <v>0</v>
      </c>
      <c r="AU190">
        <f>IF($AI190=1,L190,0)</f>
        <v>0</v>
      </c>
      <c r="AW190">
        <f>IF($AL190=1,U190,0)</f>
        <v>0</v>
      </c>
      <c r="AX190">
        <f>IF($AL190=1,V190,0)</f>
        <v>0</v>
      </c>
      <c r="AY190">
        <f>IF($AL190=1,W190,0)</f>
        <v>0</v>
      </c>
      <c r="AZ190">
        <f>IF($AL190=1,X190,0)</f>
        <v>0</v>
      </c>
      <c r="BA190">
        <f>IF($AL190=1,Y190,0)</f>
        <v>0</v>
      </c>
      <c r="BC190">
        <f>IF($AM190=1,N190,0)</f>
        <v>0</v>
      </c>
      <c r="BD190">
        <f>IF($AM190=1,O190,0)</f>
        <v>0</v>
      </c>
      <c r="BE190">
        <f>IF($AM190=1,P190,0)</f>
        <v>0</v>
      </c>
      <c r="BF190">
        <f>IF($AM190=1,Q190,0)</f>
        <v>0</v>
      </c>
    </row>
    <row r="191" spans="1:58" x14ac:dyDescent="0.3">
      <c r="A191" s="7">
        <v>1639</v>
      </c>
      <c r="B191" s="6">
        <v>126490</v>
      </c>
      <c r="C191" s="6" t="str">
        <f>VLOOKUP(B191,incomegroup,3,TRUE)</f>
        <v>Lower income</v>
      </c>
      <c r="D191" s="7">
        <v>0</v>
      </c>
      <c r="E191" s="7">
        <v>0</v>
      </c>
      <c r="F191" s="7">
        <f>SUM(D191:E191)</f>
        <v>0</v>
      </c>
      <c r="G191" s="7">
        <v>62</v>
      </c>
      <c r="H191" s="7">
        <v>0</v>
      </c>
      <c r="I191" s="7">
        <v>0</v>
      </c>
      <c r="J191" s="7">
        <v>1</v>
      </c>
      <c r="K191" s="7">
        <v>0</v>
      </c>
      <c r="L191" s="7">
        <v>0</v>
      </c>
      <c r="M191" s="7" t="str" cm="1">
        <f t="array" ref="M191">_xlfn.IFS(H191=1,H$1,I191=1,I$1,J191=1,J$1,K191=1,K$1,L191=1,L$1)</f>
        <v>Together</v>
      </c>
      <c r="N191" s="7">
        <v>0</v>
      </c>
      <c r="O191" s="7">
        <v>0</v>
      </c>
      <c r="P191" s="7">
        <v>0</v>
      </c>
      <c r="Q191" s="7">
        <v>0</v>
      </c>
      <c r="R191" s="7" t="e" cm="1">
        <f t="array" ref="R191">_xlfn.IFS(N191=1,N$1,O191=1,O$1,P191=1,P$1,Q191=1,Q$1)</f>
        <v>#N/A</v>
      </c>
      <c r="S191" t="s">
        <v>70</v>
      </c>
      <c r="T191" s="7">
        <v>92</v>
      </c>
      <c r="U191" s="7">
        <v>215</v>
      </c>
      <c r="V191" s="7">
        <v>224</v>
      </c>
      <c r="W191" s="7">
        <v>248</v>
      </c>
      <c r="X191" s="7">
        <v>100</v>
      </c>
      <c r="Y191" s="7">
        <v>96</v>
      </c>
      <c r="Z191" s="20">
        <f>SUM(U191:Y191)</f>
        <v>883</v>
      </c>
      <c r="AA191" s="7">
        <v>119</v>
      </c>
      <c r="AB191" s="7">
        <v>764</v>
      </c>
      <c r="AC191" s="7">
        <v>2</v>
      </c>
      <c r="AD191" s="7">
        <v>3</v>
      </c>
      <c r="AE191" s="7">
        <v>1</v>
      </c>
      <c r="AF191" s="7">
        <v>5</v>
      </c>
      <c r="AG191" s="7">
        <v>6</v>
      </c>
      <c r="AH191" s="7">
        <v>0</v>
      </c>
      <c r="AI191" s="7">
        <v>0</v>
      </c>
      <c r="AJ191" s="7">
        <v>0</v>
      </c>
      <c r="AK191" s="7">
        <v>0</v>
      </c>
      <c r="AL191" s="7">
        <v>0</v>
      </c>
      <c r="AM191" s="7">
        <v>0</v>
      </c>
      <c r="AN191" s="7">
        <v>0</v>
      </c>
      <c r="AO191" s="8">
        <v>43523</v>
      </c>
      <c r="AQ191">
        <f>IF($AI191=1,H191,0)</f>
        <v>0</v>
      </c>
      <c r="AR191">
        <f>IF($AI191=1,I191,0)</f>
        <v>0</v>
      </c>
      <c r="AS191">
        <f>IF($AI191=1,K191,0)</f>
        <v>0</v>
      </c>
      <c r="AT191">
        <f>IF($AI191=1,J191,0)</f>
        <v>0</v>
      </c>
      <c r="AU191">
        <f>IF($AI191=1,L191,0)</f>
        <v>0</v>
      </c>
      <c r="AW191">
        <f>IF($AL191=1,U191,0)</f>
        <v>0</v>
      </c>
      <c r="AX191">
        <f>IF($AL191=1,V191,0)</f>
        <v>0</v>
      </c>
      <c r="AY191">
        <f>IF($AL191=1,W191,0)</f>
        <v>0</v>
      </c>
      <c r="AZ191">
        <f>IF($AL191=1,X191,0)</f>
        <v>0</v>
      </c>
      <c r="BA191">
        <f>IF($AL191=1,Y191,0)</f>
        <v>0</v>
      </c>
      <c r="BC191">
        <f>IF($AM191=1,N191,0)</f>
        <v>0</v>
      </c>
      <c r="BD191">
        <f>IF($AM191=1,O191,0)</f>
        <v>0</v>
      </c>
      <c r="BE191">
        <f>IF($AM191=1,P191,0)</f>
        <v>0</v>
      </c>
      <c r="BF191">
        <f>IF($AM191=1,Q191,0)</f>
        <v>0</v>
      </c>
    </row>
    <row r="192" spans="1:58" x14ac:dyDescent="0.3">
      <c r="A192" s="7">
        <v>1240</v>
      </c>
      <c r="B192" s="6">
        <v>126490</v>
      </c>
      <c r="C192" s="6" t="str">
        <f>VLOOKUP(B192,incomegroup,3,TRUE)</f>
        <v>Lower income</v>
      </c>
      <c r="D192" s="7">
        <v>0</v>
      </c>
      <c r="E192" s="7">
        <v>0</v>
      </c>
      <c r="F192" s="7">
        <f>SUM(D192:E192)</f>
        <v>0</v>
      </c>
      <c r="G192" s="7">
        <v>62</v>
      </c>
      <c r="H192" s="7">
        <v>0</v>
      </c>
      <c r="I192" s="7">
        <v>0</v>
      </c>
      <c r="J192" s="7">
        <v>1</v>
      </c>
      <c r="K192" s="7">
        <v>0</v>
      </c>
      <c r="L192" s="7">
        <v>0</v>
      </c>
      <c r="M192" s="7" t="str" cm="1">
        <f t="array" ref="M192">_xlfn.IFS(H192=1,H$1,I192=1,I$1,J192=1,J$1,K192=1,K$1,L192=1,L$1)</f>
        <v>Together</v>
      </c>
      <c r="N192" s="7">
        <v>0</v>
      </c>
      <c r="O192" s="7">
        <v>0</v>
      </c>
      <c r="P192" s="7">
        <v>0</v>
      </c>
      <c r="Q192" s="7">
        <v>0</v>
      </c>
      <c r="R192" s="7" t="e" cm="1">
        <f t="array" ref="R192">_xlfn.IFS(N192=1,N$1,O192=1,O$1,P192=1,P$1,Q192=1,Q$1)</f>
        <v>#N/A</v>
      </c>
      <c r="S192" t="s">
        <v>73</v>
      </c>
      <c r="T192" s="7">
        <v>92</v>
      </c>
      <c r="U192" s="7">
        <v>215</v>
      </c>
      <c r="V192" s="7">
        <v>224</v>
      </c>
      <c r="W192" s="7">
        <v>248</v>
      </c>
      <c r="X192" s="7">
        <v>100</v>
      </c>
      <c r="Y192" s="7">
        <v>96</v>
      </c>
      <c r="Z192" s="20">
        <f>SUM(U192:Y192)</f>
        <v>883</v>
      </c>
      <c r="AA192" s="7">
        <v>119</v>
      </c>
      <c r="AB192" s="7">
        <v>764</v>
      </c>
      <c r="AC192" s="7">
        <v>2</v>
      </c>
      <c r="AD192" s="7">
        <v>3</v>
      </c>
      <c r="AE192" s="7">
        <v>1</v>
      </c>
      <c r="AF192" s="7">
        <v>5</v>
      </c>
      <c r="AG192" s="7">
        <v>6</v>
      </c>
      <c r="AH192" s="7">
        <v>0</v>
      </c>
      <c r="AI192" s="7">
        <v>0</v>
      </c>
      <c r="AJ192" s="7">
        <v>0</v>
      </c>
      <c r="AK192" s="7">
        <v>0</v>
      </c>
      <c r="AL192" s="7">
        <v>0</v>
      </c>
      <c r="AM192" s="7">
        <v>0</v>
      </c>
      <c r="AN192" s="7">
        <v>0</v>
      </c>
      <c r="AO192" s="8">
        <v>43523</v>
      </c>
      <c r="AQ192">
        <f>IF($AI192=1,H192,0)</f>
        <v>0</v>
      </c>
      <c r="AR192">
        <f>IF($AI192=1,I192,0)</f>
        <v>0</v>
      </c>
      <c r="AS192">
        <f>IF($AI192=1,K192,0)</f>
        <v>0</v>
      </c>
      <c r="AT192">
        <f>IF($AI192=1,J192,0)</f>
        <v>0</v>
      </c>
      <c r="AU192">
        <f>IF($AI192=1,L192,0)</f>
        <v>0</v>
      </c>
      <c r="AW192">
        <f>IF($AL192=1,U192,0)</f>
        <v>0</v>
      </c>
      <c r="AX192">
        <f>IF($AL192=1,V192,0)</f>
        <v>0</v>
      </c>
      <c r="AY192">
        <f>IF($AL192=1,W192,0)</f>
        <v>0</v>
      </c>
      <c r="AZ192">
        <f>IF($AL192=1,X192,0)</f>
        <v>0</v>
      </c>
      <c r="BA192">
        <f>IF($AL192=1,Y192,0)</f>
        <v>0</v>
      </c>
      <c r="BC192">
        <f>IF($AM192=1,N192,0)</f>
        <v>0</v>
      </c>
      <c r="BD192">
        <f>IF($AM192=1,O192,0)</f>
        <v>0</v>
      </c>
      <c r="BE192">
        <f>IF($AM192=1,P192,0)</f>
        <v>0</v>
      </c>
      <c r="BF192">
        <f>IF($AM192=1,Q192,0)</f>
        <v>0</v>
      </c>
    </row>
    <row r="193" spans="1:58" x14ac:dyDescent="0.3">
      <c r="A193" s="7">
        <v>2814</v>
      </c>
      <c r="B193" s="6">
        <v>157333</v>
      </c>
      <c r="C193" s="6" t="str">
        <f>VLOOKUP(B193,incomegroup,3,TRUE)</f>
        <v>Middle Income</v>
      </c>
      <c r="D193" s="7">
        <v>0</v>
      </c>
      <c r="E193" s="7">
        <v>1</v>
      </c>
      <c r="F193" s="7">
        <f>SUM(D193:E193)</f>
        <v>1</v>
      </c>
      <c r="G193" s="7">
        <v>66</v>
      </c>
      <c r="H193" s="7">
        <v>1</v>
      </c>
      <c r="I193" s="7">
        <v>0</v>
      </c>
      <c r="J193" s="7">
        <v>0</v>
      </c>
      <c r="K193" s="7">
        <v>0</v>
      </c>
      <c r="L193" s="7">
        <v>0</v>
      </c>
      <c r="M193" s="7" t="str" cm="1">
        <f t="array" ref="M193">_xlfn.IFS(H193=1,H$1,I193=1,I$1,J193=1,J$1,K193=1,K$1,L193=1,L$1)</f>
        <v>Divorced</v>
      </c>
      <c r="N193" s="7">
        <v>0</v>
      </c>
      <c r="O193" s="7">
        <v>0</v>
      </c>
      <c r="P193" s="7">
        <v>0</v>
      </c>
      <c r="Q193" s="7">
        <v>1</v>
      </c>
      <c r="R193" s="7" t="str" cm="1">
        <f t="array" ref="R193">_xlfn.IFS(N193=1,N$1,O193=1,O$1,P193=1,P$1,Q193=1,Q$1)</f>
        <v>PhD</v>
      </c>
      <c r="S193" t="s">
        <v>68</v>
      </c>
      <c r="T193" s="7">
        <v>55</v>
      </c>
      <c r="U193" s="7">
        <v>2582</v>
      </c>
      <c r="V193" s="7">
        <v>38</v>
      </c>
      <c r="W193" s="7">
        <v>1089</v>
      </c>
      <c r="X193" s="7">
        <v>209</v>
      </c>
      <c r="Y193" s="7">
        <v>159</v>
      </c>
      <c r="Z193" s="20">
        <f>SUM(U193:Y193)</f>
        <v>4077</v>
      </c>
      <c r="AA193" s="7">
        <v>483</v>
      </c>
      <c r="AB193" s="7">
        <v>3595</v>
      </c>
      <c r="AC193" s="7">
        <v>11</v>
      </c>
      <c r="AD193" s="7">
        <v>8</v>
      </c>
      <c r="AE193" s="7">
        <v>5</v>
      </c>
      <c r="AF193" s="7">
        <v>9</v>
      </c>
      <c r="AG193" s="7">
        <v>6</v>
      </c>
      <c r="AH193" s="7">
        <v>0</v>
      </c>
      <c r="AI193" s="7">
        <v>0</v>
      </c>
      <c r="AJ193" s="7">
        <v>0</v>
      </c>
      <c r="AK193" s="7">
        <v>0</v>
      </c>
      <c r="AL193" s="7">
        <v>0</v>
      </c>
      <c r="AM193" s="7">
        <v>0</v>
      </c>
      <c r="AN193" s="7">
        <v>1</v>
      </c>
      <c r="AO193" s="8">
        <v>43523</v>
      </c>
      <c r="AQ193">
        <f>IF($AI193=1,H193,0)</f>
        <v>0</v>
      </c>
      <c r="AR193">
        <f>IF($AI193=1,I193,0)</f>
        <v>0</v>
      </c>
      <c r="AS193">
        <f>IF($AI193=1,K193,0)</f>
        <v>0</v>
      </c>
      <c r="AT193">
        <f>IF($AI193=1,J193,0)</f>
        <v>0</v>
      </c>
      <c r="AU193">
        <f>IF($AI193=1,L193,0)</f>
        <v>0</v>
      </c>
      <c r="AW193">
        <f>IF($AL193=1,U193,0)</f>
        <v>0</v>
      </c>
      <c r="AX193">
        <f>IF($AL193=1,V193,0)</f>
        <v>0</v>
      </c>
      <c r="AY193">
        <f>IF($AL193=1,W193,0)</f>
        <v>0</v>
      </c>
      <c r="AZ193">
        <f>IF($AL193=1,X193,0)</f>
        <v>0</v>
      </c>
      <c r="BA193">
        <f>IF($AL193=1,Y193,0)</f>
        <v>0</v>
      </c>
      <c r="BC193">
        <f>IF($AM193=1,N193,0)</f>
        <v>0</v>
      </c>
      <c r="BD193">
        <f>IF($AM193=1,O193,0)</f>
        <v>0</v>
      </c>
      <c r="BE193">
        <f>IF($AM193=1,P193,0)</f>
        <v>0</v>
      </c>
      <c r="BF193">
        <f>IF($AM193=1,Q193,0)</f>
        <v>0</v>
      </c>
    </row>
    <row r="194" spans="1:58" x14ac:dyDescent="0.3">
      <c r="A194" s="7">
        <v>2673</v>
      </c>
      <c r="B194" s="6">
        <v>141437</v>
      </c>
      <c r="C194" s="6" t="str">
        <f>VLOOKUP(B194,incomegroup,3,TRUE)</f>
        <v>Lower income</v>
      </c>
      <c r="D194" s="7">
        <v>1</v>
      </c>
      <c r="E194" s="7">
        <v>1</v>
      </c>
      <c r="F194" s="7">
        <f>SUM(D194:E194)</f>
        <v>2</v>
      </c>
      <c r="G194" s="7">
        <v>63</v>
      </c>
      <c r="H194" s="7">
        <v>1</v>
      </c>
      <c r="I194" s="7">
        <v>0</v>
      </c>
      <c r="J194" s="7">
        <v>0</v>
      </c>
      <c r="K194" s="7">
        <v>0</v>
      </c>
      <c r="L194" s="7">
        <v>0</v>
      </c>
      <c r="M194" s="7" t="str" cm="1">
        <f t="array" ref="M194">_xlfn.IFS(H194=1,H$1,I194=1,I$1,J194=1,J$1,K194=1,K$1,L194=1,L$1)</f>
        <v>Divorced</v>
      </c>
      <c r="N194" s="7">
        <v>0</v>
      </c>
      <c r="O194" s="7">
        <v>0</v>
      </c>
      <c r="P194" s="7">
        <v>0</v>
      </c>
      <c r="Q194" s="7">
        <v>1</v>
      </c>
      <c r="R194" s="7" t="str" cm="1">
        <f t="array" ref="R194">_xlfn.IFS(N194=1,N$1,O194=1,O$1,P194=1,P$1,Q194=1,Q$1)</f>
        <v>PhD</v>
      </c>
      <c r="S194" t="s">
        <v>72</v>
      </c>
      <c r="T194" s="7">
        <v>5</v>
      </c>
      <c r="U194" s="7">
        <v>99</v>
      </c>
      <c r="V194" s="7">
        <v>0</v>
      </c>
      <c r="W194" s="7">
        <v>7</v>
      </c>
      <c r="X194" s="7">
        <v>0</v>
      </c>
      <c r="Y194" s="7">
        <v>0</v>
      </c>
      <c r="Z194" s="20">
        <f>SUM(U194:Y194)</f>
        <v>106</v>
      </c>
      <c r="AA194" s="7">
        <v>3</v>
      </c>
      <c r="AB194" s="7">
        <v>102</v>
      </c>
      <c r="AC194" s="7">
        <v>1</v>
      </c>
      <c r="AD194" s="7">
        <v>1</v>
      </c>
      <c r="AE194" s="7">
        <v>0</v>
      </c>
      <c r="AF194" s="7">
        <v>3</v>
      </c>
      <c r="AG194" s="7">
        <v>7</v>
      </c>
      <c r="AH194" s="7">
        <v>0</v>
      </c>
      <c r="AI194" s="7">
        <v>0</v>
      </c>
      <c r="AJ194" s="7">
        <v>0</v>
      </c>
      <c r="AK194" s="7">
        <v>0</v>
      </c>
      <c r="AL194" s="7">
        <v>0</v>
      </c>
      <c r="AM194" s="7">
        <v>0</v>
      </c>
      <c r="AN194" s="7">
        <v>0</v>
      </c>
      <c r="AO194" s="8">
        <v>43523</v>
      </c>
      <c r="AQ194">
        <f>IF($AI194=1,H194,0)</f>
        <v>0</v>
      </c>
      <c r="AR194">
        <f>IF($AI194=1,I194,0)</f>
        <v>0</v>
      </c>
      <c r="AS194">
        <f>IF($AI194=1,K194,0)</f>
        <v>0</v>
      </c>
      <c r="AT194">
        <f>IF($AI194=1,J194,0)</f>
        <v>0</v>
      </c>
      <c r="AU194">
        <f>IF($AI194=1,L194,0)</f>
        <v>0</v>
      </c>
      <c r="AW194">
        <f>IF($AL194=1,U194,0)</f>
        <v>0</v>
      </c>
      <c r="AX194">
        <f>IF($AL194=1,V194,0)</f>
        <v>0</v>
      </c>
      <c r="AY194">
        <f>IF($AL194=1,W194,0)</f>
        <v>0</v>
      </c>
      <c r="AZ194">
        <f>IF($AL194=1,X194,0)</f>
        <v>0</v>
      </c>
      <c r="BA194">
        <f>IF($AL194=1,Y194,0)</f>
        <v>0</v>
      </c>
      <c r="BC194">
        <f>IF($AM194=1,N194,0)</f>
        <v>0</v>
      </c>
      <c r="BD194">
        <f>IF($AM194=1,O194,0)</f>
        <v>0</v>
      </c>
      <c r="BE194">
        <f>IF($AM194=1,P194,0)</f>
        <v>0</v>
      </c>
      <c r="BF194">
        <f>IF($AM194=1,Q194,0)</f>
        <v>0</v>
      </c>
    </row>
    <row r="195" spans="1:58" x14ac:dyDescent="0.3">
      <c r="A195" s="7">
        <v>1257</v>
      </c>
      <c r="B195" s="6">
        <v>169267</v>
      </c>
      <c r="C195" s="6" t="str">
        <f>VLOOKUP(B195,incomegroup,3,TRUE)</f>
        <v>Middle Income</v>
      </c>
      <c r="D195" s="7">
        <v>0</v>
      </c>
      <c r="E195" s="7">
        <v>0</v>
      </c>
      <c r="F195" s="7">
        <f>SUM(D195:E195)</f>
        <v>0</v>
      </c>
      <c r="G195" s="7">
        <v>67</v>
      </c>
      <c r="H195" s="7">
        <v>0</v>
      </c>
      <c r="I195" s="7">
        <v>0</v>
      </c>
      <c r="J195" s="7">
        <v>0</v>
      </c>
      <c r="K195" s="7">
        <v>1</v>
      </c>
      <c r="L195" s="7">
        <v>0</v>
      </c>
      <c r="M195" s="7" t="str" cm="1">
        <f t="array" ref="M195">_xlfn.IFS(H195=1,H$1,I195=1,I$1,J195=1,J$1,K195=1,K$1,L195=1,L$1)</f>
        <v>Single</v>
      </c>
      <c r="N195" s="7">
        <v>0</v>
      </c>
      <c r="O195" s="7">
        <v>1</v>
      </c>
      <c r="P195" s="7">
        <v>0</v>
      </c>
      <c r="Q195" s="7">
        <v>0</v>
      </c>
      <c r="R195" s="7" t="str" cm="1">
        <f t="array" ref="R195">_xlfn.IFS(N195=1,N$1,O195=1,O$1,P195=1,P$1,Q195=1,Q$1)</f>
        <v>Graduate</v>
      </c>
      <c r="S195" t="s">
        <v>72</v>
      </c>
      <c r="T195" s="7">
        <v>31</v>
      </c>
      <c r="U195" s="7">
        <v>1901</v>
      </c>
      <c r="V195" s="7">
        <v>108</v>
      </c>
      <c r="W195" s="7">
        <v>1219</v>
      </c>
      <c r="X195" s="7">
        <v>232</v>
      </c>
      <c r="Y195" s="7">
        <v>178</v>
      </c>
      <c r="Z195" s="20">
        <f>SUM(U195:Y195)</f>
        <v>3638</v>
      </c>
      <c r="AA195" s="7">
        <v>357</v>
      </c>
      <c r="AB195" s="7">
        <v>3282</v>
      </c>
      <c r="AC195" s="7">
        <v>2</v>
      </c>
      <c r="AD195" s="7">
        <v>3</v>
      </c>
      <c r="AE195" s="7">
        <v>4</v>
      </c>
      <c r="AF195" s="7">
        <v>5</v>
      </c>
      <c r="AG195" s="7">
        <v>7</v>
      </c>
      <c r="AH195" s="7">
        <v>0</v>
      </c>
      <c r="AI195" s="7">
        <v>0</v>
      </c>
      <c r="AJ195" s="7">
        <v>0</v>
      </c>
      <c r="AK195" s="7">
        <v>0</v>
      </c>
      <c r="AL195" s="7">
        <v>0</v>
      </c>
      <c r="AM195" s="7">
        <v>0</v>
      </c>
      <c r="AN195" s="7">
        <v>1</v>
      </c>
      <c r="AO195" s="8">
        <v>43523</v>
      </c>
      <c r="AQ195">
        <f>IF($AI195=1,H195,0)</f>
        <v>0</v>
      </c>
      <c r="AR195">
        <f>IF($AI195=1,I195,0)</f>
        <v>0</v>
      </c>
      <c r="AS195">
        <f>IF($AI195=1,K195,0)</f>
        <v>0</v>
      </c>
      <c r="AT195">
        <f>IF($AI195=1,J195,0)</f>
        <v>0</v>
      </c>
      <c r="AU195">
        <f>IF($AI195=1,L195,0)</f>
        <v>0</v>
      </c>
      <c r="AW195">
        <f>IF($AL195=1,U195,0)</f>
        <v>0</v>
      </c>
      <c r="AX195">
        <f>IF($AL195=1,V195,0)</f>
        <v>0</v>
      </c>
      <c r="AY195">
        <f>IF($AL195=1,W195,0)</f>
        <v>0</v>
      </c>
      <c r="AZ195">
        <f>IF($AL195=1,X195,0)</f>
        <v>0</v>
      </c>
      <c r="BA195">
        <f>IF($AL195=1,Y195,0)</f>
        <v>0</v>
      </c>
      <c r="BC195">
        <f>IF($AM195=1,N195,0)</f>
        <v>0</v>
      </c>
      <c r="BD195">
        <f>IF($AM195=1,O195,0)</f>
        <v>0</v>
      </c>
      <c r="BE195">
        <f>IF($AM195=1,P195,0)</f>
        <v>0</v>
      </c>
      <c r="BF195">
        <f>IF($AM195=1,Q195,0)</f>
        <v>0</v>
      </c>
    </row>
    <row r="196" spans="1:58" x14ac:dyDescent="0.3">
      <c r="A196" s="7">
        <v>1697</v>
      </c>
      <c r="B196" s="6">
        <v>187305</v>
      </c>
      <c r="C196" s="6" t="str">
        <f>VLOOKUP(B196,incomegroup,3,TRUE)</f>
        <v>Middle Income</v>
      </c>
      <c r="D196" s="7">
        <v>0</v>
      </c>
      <c r="E196" s="7">
        <v>0</v>
      </c>
      <c r="F196" s="7">
        <f>SUM(D196:E196)</f>
        <v>0</v>
      </c>
      <c r="G196" s="7">
        <v>60</v>
      </c>
      <c r="H196" s="7">
        <v>1</v>
      </c>
      <c r="I196" s="7">
        <v>0</v>
      </c>
      <c r="J196" s="7">
        <v>0</v>
      </c>
      <c r="K196" s="7">
        <v>0</v>
      </c>
      <c r="L196" s="7">
        <v>0</v>
      </c>
      <c r="M196" s="7" t="str" cm="1">
        <f t="array" ref="M196">_xlfn.IFS(H196=1,H$1,I196=1,I$1,J196=1,J$1,K196=1,K$1,L196=1,L$1)</f>
        <v>Divorced</v>
      </c>
      <c r="N196" s="7">
        <v>0</v>
      </c>
      <c r="O196" s="7">
        <v>0</v>
      </c>
      <c r="P196" s="7">
        <v>0</v>
      </c>
      <c r="Q196" s="7">
        <v>0</v>
      </c>
      <c r="R196" s="7" t="e" cm="1">
        <f t="array" ref="R196">_xlfn.IFS(N196=1,N$1,O196=1,O$1,P196=1,P$1,Q196=1,Q$1)</f>
        <v>#N/A</v>
      </c>
      <c r="S196" t="s">
        <v>71</v>
      </c>
      <c r="T196" s="7">
        <v>19</v>
      </c>
      <c r="U196" s="7">
        <v>740</v>
      </c>
      <c r="V196" s="7">
        <v>54</v>
      </c>
      <c r="W196" s="7">
        <v>1075</v>
      </c>
      <c r="X196" s="7">
        <v>135</v>
      </c>
      <c r="Y196" s="7">
        <v>296</v>
      </c>
      <c r="Z196" s="20">
        <f>SUM(U196:Y196)</f>
        <v>2300</v>
      </c>
      <c r="AA196" s="7">
        <v>172</v>
      </c>
      <c r="AB196" s="7">
        <v>2128</v>
      </c>
      <c r="AC196" s="7">
        <v>1</v>
      </c>
      <c r="AD196" s="7">
        <v>5</v>
      </c>
      <c r="AE196" s="7">
        <v>3</v>
      </c>
      <c r="AF196" s="7">
        <v>8</v>
      </c>
      <c r="AG196" s="7">
        <v>2</v>
      </c>
      <c r="AH196" s="7">
        <v>0</v>
      </c>
      <c r="AI196" s="7">
        <v>0</v>
      </c>
      <c r="AJ196" s="7">
        <v>1</v>
      </c>
      <c r="AK196" s="7">
        <v>0</v>
      </c>
      <c r="AL196" s="7">
        <v>0</v>
      </c>
      <c r="AM196" s="7">
        <v>0</v>
      </c>
      <c r="AN196" s="7">
        <v>1</v>
      </c>
      <c r="AO196" s="8">
        <v>43524</v>
      </c>
      <c r="AQ196">
        <f>IF($AI196=1,H196,0)</f>
        <v>0</v>
      </c>
      <c r="AR196">
        <f>IF($AI196=1,I196,0)</f>
        <v>0</v>
      </c>
      <c r="AS196">
        <f>IF($AI196=1,K196,0)</f>
        <v>0</v>
      </c>
      <c r="AT196">
        <f>IF($AI196=1,J196,0)</f>
        <v>0</v>
      </c>
      <c r="AU196">
        <f>IF($AI196=1,L196,0)</f>
        <v>0</v>
      </c>
      <c r="AW196">
        <f>IF($AL196=1,U196,0)</f>
        <v>0</v>
      </c>
      <c r="AX196">
        <f>IF($AL196=1,V196,0)</f>
        <v>0</v>
      </c>
      <c r="AY196">
        <f>IF($AL196=1,W196,0)</f>
        <v>0</v>
      </c>
      <c r="AZ196">
        <f>IF($AL196=1,X196,0)</f>
        <v>0</v>
      </c>
      <c r="BA196">
        <f>IF($AL196=1,Y196,0)</f>
        <v>0</v>
      </c>
      <c r="BC196">
        <f>IF($AM196=1,N196,0)</f>
        <v>0</v>
      </c>
      <c r="BD196">
        <f>IF($AM196=1,O196,0)</f>
        <v>0</v>
      </c>
      <c r="BE196">
        <f>IF($AM196=1,P196,0)</f>
        <v>0</v>
      </c>
      <c r="BF196">
        <f>IF($AM196=1,Q196,0)</f>
        <v>0</v>
      </c>
    </row>
    <row r="197" spans="1:58" x14ac:dyDescent="0.3">
      <c r="A197" s="7">
        <v>1818</v>
      </c>
      <c r="B197" s="6">
        <v>181702</v>
      </c>
      <c r="C197" s="6" t="str">
        <f>VLOOKUP(B197,incomegroup,3,TRUE)</f>
        <v>Middle Income</v>
      </c>
      <c r="D197" s="7">
        <v>0</v>
      </c>
      <c r="E197" s="7">
        <v>0</v>
      </c>
      <c r="F197" s="7">
        <f>SUM(D197:E197)</f>
        <v>0</v>
      </c>
      <c r="G197" s="7">
        <v>40</v>
      </c>
      <c r="H197" s="7">
        <v>1</v>
      </c>
      <c r="I197" s="7">
        <v>0</v>
      </c>
      <c r="J197" s="7">
        <v>0</v>
      </c>
      <c r="K197" s="7">
        <v>0</v>
      </c>
      <c r="L197" s="7">
        <v>0</v>
      </c>
      <c r="M197" s="7" t="str" cm="1">
        <f t="array" ref="M197">_xlfn.IFS(H197=1,H$1,I197=1,I$1,J197=1,J$1,K197=1,K$1,L197=1,L$1)</f>
        <v>Divorced</v>
      </c>
      <c r="N197" s="7">
        <v>0</v>
      </c>
      <c r="O197" s="7">
        <v>1</v>
      </c>
      <c r="P197" s="7">
        <v>0</v>
      </c>
      <c r="Q197" s="7">
        <v>0</v>
      </c>
      <c r="R197" s="7" t="str" cm="1">
        <f t="array" ref="R197">_xlfn.IFS(N197=1,N$1,O197=1,O$1,P197=1,P$1,Q197=1,Q$1)</f>
        <v>Graduate</v>
      </c>
      <c r="S197" t="s">
        <v>68</v>
      </c>
      <c r="T197" s="7">
        <v>98</v>
      </c>
      <c r="U197" s="7">
        <v>1252</v>
      </c>
      <c r="V197" s="7">
        <v>111</v>
      </c>
      <c r="W197" s="7">
        <v>1721</v>
      </c>
      <c r="X197" s="7">
        <v>62</v>
      </c>
      <c r="Y197" s="7">
        <v>69</v>
      </c>
      <c r="Z197" s="20">
        <f>SUM(U197:Y197)</f>
        <v>3215</v>
      </c>
      <c r="AA197" s="7">
        <v>416</v>
      </c>
      <c r="AB197" s="7">
        <v>2800</v>
      </c>
      <c r="AC197" s="7">
        <v>1</v>
      </c>
      <c r="AD197" s="7">
        <v>7</v>
      </c>
      <c r="AE197" s="7">
        <v>7</v>
      </c>
      <c r="AF197" s="7">
        <v>12</v>
      </c>
      <c r="AG197" s="7">
        <v>3</v>
      </c>
      <c r="AH197" s="7">
        <v>0</v>
      </c>
      <c r="AI197" s="7">
        <v>0</v>
      </c>
      <c r="AJ197" s="7">
        <v>0</v>
      </c>
      <c r="AK197" s="7">
        <v>0</v>
      </c>
      <c r="AL197" s="7">
        <v>0</v>
      </c>
      <c r="AM197" s="7">
        <v>0</v>
      </c>
      <c r="AN197" s="7">
        <v>0</v>
      </c>
      <c r="AO197" s="8">
        <v>43524</v>
      </c>
      <c r="AQ197">
        <f>IF($AI197=1,H197,0)</f>
        <v>0</v>
      </c>
      <c r="AR197">
        <f>IF($AI197=1,I197,0)</f>
        <v>0</v>
      </c>
      <c r="AS197">
        <f>IF($AI197=1,K197,0)</f>
        <v>0</v>
      </c>
      <c r="AT197">
        <f>IF($AI197=1,J197,0)</f>
        <v>0</v>
      </c>
      <c r="AU197">
        <f>IF($AI197=1,L197,0)</f>
        <v>0</v>
      </c>
      <c r="AW197">
        <f>IF($AL197=1,U197,0)</f>
        <v>0</v>
      </c>
      <c r="AX197">
        <f>IF($AL197=1,V197,0)</f>
        <v>0</v>
      </c>
      <c r="AY197">
        <f>IF($AL197=1,W197,0)</f>
        <v>0</v>
      </c>
      <c r="AZ197">
        <f>IF($AL197=1,X197,0)</f>
        <v>0</v>
      </c>
      <c r="BA197">
        <f>IF($AL197=1,Y197,0)</f>
        <v>0</v>
      </c>
      <c r="BC197">
        <f>IF($AM197=1,N197,0)</f>
        <v>0</v>
      </c>
      <c r="BD197">
        <f>IF($AM197=1,O197,0)</f>
        <v>0</v>
      </c>
      <c r="BE197">
        <f>IF($AM197=1,P197,0)</f>
        <v>0</v>
      </c>
      <c r="BF197">
        <f>IF($AM197=1,Q197,0)</f>
        <v>0</v>
      </c>
    </row>
    <row r="198" spans="1:58" x14ac:dyDescent="0.3">
      <c r="A198" s="7">
        <v>1570</v>
      </c>
      <c r="B198" s="6">
        <v>179800</v>
      </c>
      <c r="C198" s="6" t="str">
        <f>VLOOKUP(B198,incomegroup,3,TRUE)</f>
        <v>Middle Income</v>
      </c>
      <c r="D198" s="7">
        <v>0</v>
      </c>
      <c r="E198" s="7">
        <v>0</v>
      </c>
      <c r="F198" s="7">
        <f>SUM(D198:E198)</f>
        <v>0</v>
      </c>
      <c r="G198" s="7">
        <v>65</v>
      </c>
      <c r="H198" s="7">
        <v>0</v>
      </c>
      <c r="I198" s="7">
        <v>0</v>
      </c>
      <c r="J198" s="7">
        <v>0</v>
      </c>
      <c r="K198" s="7">
        <v>0</v>
      </c>
      <c r="L198" s="7">
        <v>1</v>
      </c>
      <c r="M198" s="7" t="str" cm="1">
        <f t="array" ref="M198">_xlfn.IFS(H198=1,H$1,I198=1,I$1,J198=1,J$1,K198=1,K$1,L198=1,L$1)</f>
        <v>Widow</v>
      </c>
      <c r="N198" s="7">
        <v>0</v>
      </c>
      <c r="O198" s="7">
        <v>1</v>
      </c>
      <c r="P198" s="7">
        <v>0</v>
      </c>
      <c r="Q198" s="7">
        <v>0</v>
      </c>
      <c r="R198" s="7" t="str" cm="1">
        <f t="array" ref="R198">_xlfn.IFS(N198=1,N$1,O198=1,O$1,P198=1,P$1,Q198=1,Q$1)</f>
        <v>Graduate</v>
      </c>
      <c r="S198" t="s">
        <v>73</v>
      </c>
      <c r="T198" s="7">
        <v>65</v>
      </c>
      <c r="U198" s="7">
        <v>2388</v>
      </c>
      <c r="V198" s="7">
        <v>47</v>
      </c>
      <c r="W198" s="7">
        <v>1194</v>
      </c>
      <c r="X198" s="7">
        <v>72</v>
      </c>
      <c r="Y198" s="7">
        <v>0</v>
      </c>
      <c r="Z198" s="20">
        <f>SUM(U198:Y198)</f>
        <v>3701</v>
      </c>
      <c r="AA198" s="7">
        <v>505</v>
      </c>
      <c r="AB198" s="7">
        <v>3197</v>
      </c>
      <c r="AC198" s="7">
        <v>1</v>
      </c>
      <c r="AD198" s="7">
        <v>5</v>
      </c>
      <c r="AE198" s="7">
        <v>11</v>
      </c>
      <c r="AF198" s="7">
        <v>5</v>
      </c>
      <c r="AG198" s="7">
        <v>3</v>
      </c>
      <c r="AH198" s="7">
        <v>1</v>
      </c>
      <c r="AI198" s="7">
        <v>0</v>
      </c>
      <c r="AJ198" s="7">
        <v>1</v>
      </c>
      <c r="AK198" s="7">
        <v>1</v>
      </c>
      <c r="AL198" s="7">
        <v>0</v>
      </c>
      <c r="AM198" s="7">
        <v>0</v>
      </c>
      <c r="AN198" s="7">
        <v>1</v>
      </c>
      <c r="AO198" s="8">
        <v>43524</v>
      </c>
      <c r="AQ198">
        <f>IF($AI198=1,H198,0)</f>
        <v>0</v>
      </c>
      <c r="AR198">
        <f>IF($AI198=1,I198,0)</f>
        <v>0</v>
      </c>
      <c r="AS198">
        <f>IF($AI198=1,K198,0)</f>
        <v>0</v>
      </c>
      <c r="AT198">
        <f>IF($AI198=1,J198,0)</f>
        <v>0</v>
      </c>
      <c r="AU198">
        <f>IF($AI198=1,L198,0)</f>
        <v>0</v>
      </c>
      <c r="AW198">
        <f>IF($AL198=1,U198,0)</f>
        <v>0</v>
      </c>
      <c r="AX198">
        <f>IF($AL198=1,V198,0)</f>
        <v>0</v>
      </c>
      <c r="AY198">
        <f>IF($AL198=1,W198,0)</f>
        <v>0</v>
      </c>
      <c r="AZ198">
        <f>IF($AL198=1,X198,0)</f>
        <v>0</v>
      </c>
      <c r="BA198">
        <f>IF($AL198=1,Y198,0)</f>
        <v>0</v>
      </c>
      <c r="BC198">
        <f>IF($AM198=1,N198,0)</f>
        <v>0</v>
      </c>
      <c r="BD198">
        <f>IF($AM198=1,O198,0)</f>
        <v>0</v>
      </c>
      <c r="BE198">
        <f>IF($AM198=1,P198,0)</f>
        <v>0</v>
      </c>
      <c r="BF198">
        <f>IF($AM198=1,Q198,0)</f>
        <v>0</v>
      </c>
    </row>
    <row r="199" spans="1:58" x14ac:dyDescent="0.3">
      <c r="A199" s="7">
        <v>1474</v>
      </c>
      <c r="B199" s="6">
        <v>178952</v>
      </c>
      <c r="C199" s="6" t="str">
        <f>VLOOKUP(B199,incomegroup,3,TRUE)</f>
        <v>Middle Income</v>
      </c>
      <c r="D199" s="7">
        <v>0</v>
      </c>
      <c r="E199" s="7">
        <v>1</v>
      </c>
      <c r="F199" s="7">
        <f>SUM(D199:E199)</f>
        <v>1</v>
      </c>
      <c r="G199" s="7">
        <v>62</v>
      </c>
      <c r="H199" s="7">
        <v>0</v>
      </c>
      <c r="I199" s="7">
        <v>0</v>
      </c>
      <c r="J199" s="7">
        <v>1</v>
      </c>
      <c r="K199" s="7">
        <v>0</v>
      </c>
      <c r="L199" s="7">
        <v>0</v>
      </c>
      <c r="M199" s="7" t="str" cm="1">
        <f t="array" ref="M199">_xlfn.IFS(H199=1,H$1,I199=1,I$1,J199=1,J$1,K199=1,K$1,L199=1,L$1)</f>
        <v>Together</v>
      </c>
      <c r="N199" s="7">
        <v>0</v>
      </c>
      <c r="O199" s="7">
        <v>0</v>
      </c>
      <c r="P199" s="7">
        <v>0</v>
      </c>
      <c r="Q199" s="7">
        <v>1</v>
      </c>
      <c r="R199" s="7" t="str" cm="1">
        <f t="array" ref="R199">_xlfn.IFS(N199=1,N$1,O199=1,O$1,P199=1,P$1,Q199=1,Q$1)</f>
        <v>PhD</v>
      </c>
      <c r="S199" t="s">
        <v>73</v>
      </c>
      <c r="T199" s="7">
        <v>11</v>
      </c>
      <c r="U199" s="7">
        <v>2652</v>
      </c>
      <c r="V199" s="7">
        <v>43</v>
      </c>
      <c r="W199" s="7">
        <v>1346</v>
      </c>
      <c r="X199" s="7">
        <v>224</v>
      </c>
      <c r="Y199" s="7">
        <v>172</v>
      </c>
      <c r="Z199" s="20">
        <f>SUM(U199:Y199)</f>
        <v>4437</v>
      </c>
      <c r="AA199" s="7">
        <v>304</v>
      </c>
      <c r="AB199" s="7">
        <v>4134</v>
      </c>
      <c r="AC199" s="7">
        <v>2</v>
      </c>
      <c r="AD199" s="7">
        <v>2</v>
      </c>
      <c r="AE199" s="7">
        <v>5</v>
      </c>
      <c r="AF199" s="7">
        <v>12</v>
      </c>
      <c r="AG199" s="7">
        <v>6</v>
      </c>
      <c r="AH199" s="7">
        <v>0</v>
      </c>
      <c r="AI199" s="7">
        <v>0</v>
      </c>
      <c r="AJ199" s="7">
        <v>0</v>
      </c>
      <c r="AK199" s="7">
        <v>0</v>
      </c>
      <c r="AL199" s="7">
        <v>0</v>
      </c>
      <c r="AM199" s="7">
        <v>0</v>
      </c>
      <c r="AN199" s="7">
        <v>0</v>
      </c>
      <c r="AO199" s="8">
        <v>43525</v>
      </c>
      <c r="AQ199">
        <f>IF($AI199=1,H199,0)</f>
        <v>0</v>
      </c>
      <c r="AR199">
        <f>IF($AI199=1,I199,0)</f>
        <v>0</v>
      </c>
      <c r="AS199">
        <f>IF($AI199=1,K199,0)</f>
        <v>0</v>
      </c>
      <c r="AT199">
        <f>IF($AI199=1,J199,0)</f>
        <v>0</v>
      </c>
      <c r="AU199">
        <f>IF($AI199=1,L199,0)</f>
        <v>0</v>
      </c>
      <c r="AW199">
        <f>IF($AL199=1,U199,0)</f>
        <v>0</v>
      </c>
      <c r="AX199">
        <f>IF($AL199=1,V199,0)</f>
        <v>0</v>
      </c>
      <c r="AY199">
        <f>IF($AL199=1,W199,0)</f>
        <v>0</v>
      </c>
      <c r="AZ199">
        <f>IF($AL199=1,X199,0)</f>
        <v>0</v>
      </c>
      <c r="BA199">
        <f>IF($AL199=1,Y199,0)</f>
        <v>0</v>
      </c>
      <c r="BC199">
        <f>IF($AM199=1,N199,0)</f>
        <v>0</v>
      </c>
      <c r="BD199">
        <f>IF($AM199=1,O199,0)</f>
        <v>0</v>
      </c>
      <c r="BE199">
        <f>IF($AM199=1,P199,0)</f>
        <v>0</v>
      </c>
      <c r="BF199">
        <f>IF($AM199=1,Q199,0)</f>
        <v>0</v>
      </c>
    </row>
    <row r="200" spans="1:58" x14ac:dyDescent="0.3">
      <c r="A200" s="7">
        <v>2247</v>
      </c>
      <c r="B200" s="6">
        <v>153378</v>
      </c>
      <c r="C200" s="6" t="str">
        <f>VLOOKUP(B200,incomegroup,3,TRUE)</f>
        <v>Middle Income</v>
      </c>
      <c r="D200" s="7">
        <v>1</v>
      </c>
      <c r="E200" s="7">
        <v>1</v>
      </c>
      <c r="F200" s="7">
        <f>SUM(D200:E200)</f>
        <v>2</v>
      </c>
      <c r="G200" s="7">
        <v>57</v>
      </c>
      <c r="H200" s="7">
        <v>0</v>
      </c>
      <c r="I200" s="7">
        <v>1</v>
      </c>
      <c r="J200" s="7">
        <v>0</v>
      </c>
      <c r="K200" s="7">
        <v>0</v>
      </c>
      <c r="L200" s="7">
        <v>0</v>
      </c>
      <c r="M200" s="7" t="str" cm="1">
        <f t="array" ref="M200">_xlfn.IFS(H200=1,H$1,I200=1,I$1,J200=1,J$1,K200=1,K$1,L200=1,L$1)</f>
        <v>Married</v>
      </c>
      <c r="N200" s="7">
        <v>0</v>
      </c>
      <c r="O200" s="7">
        <v>0</v>
      </c>
      <c r="P200" s="7">
        <v>0</v>
      </c>
      <c r="Q200" s="7">
        <v>1</v>
      </c>
      <c r="R200" s="7" t="str" cm="1">
        <f t="array" ref="R200">_xlfn.IFS(N200=1,N$1,O200=1,O$1,P200=1,P$1,Q200=1,Q$1)</f>
        <v>PhD</v>
      </c>
      <c r="S200" t="s">
        <v>72</v>
      </c>
      <c r="T200" s="7">
        <v>41</v>
      </c>
      <c r="U200" s="7">
        <v>1405</v>
      </c>
      <c r="V200" s="7">
        <v>17</v>
      </c>
      <c r="W200" s="7">
        <v>437</v>
      </c>
      <c r="X200" s="7">
        <v>23</v>
      </c>
      <c r="Y200" s="7">
        <v>17</v>
      </c>
      <c r="Z200" s="20">
        <f>SUM(U200:Y200)</f>
        <v>1899</v>
      </c>
      <c r="AA200" s="7">
        <v>379</v>
      </c>
      <c r="AB200" s="7">
        <v>1520</v>
      </c>
      <c r="AC200" s="7">
        <v>10</v>
      </c>
      <c r="AD200" s="7">
        <v>9</v>
      </c>
      <c r="AE200" s="7">
        <v>4</v>
      </c>
      <c r="AF200" s="7">
        <v>6</v>
      </c>
      <c r="AG200" s="7">
        <v>8</v>
      </c>
      <c r="AH200" s="7">
        <v>0</v>
      </c>
      <c r="AI200" s="7">
        <v>0</v>
      </c>
      <c r="AJ200" s="7">
        <v>0</v>
      </c>
      <c r="AK200" s="7">
        <v>0</v>
      </c>
      <c r="AL200" s="7">
        <v>0</v>
      </c>
      <c r="AM200" s="7">
        <v>0</v>
      </c>
      <c r="AN200" s="7">
        <v>1</v>
      </c>
      <c r="AO200" s="8">
        <v>43525</v>
      </c>
      <c r="AQ200">
        <f>IF($AI200=1,H200,0)</f>
        <v>0</v>
      </c>
      <c r="AR200">
        <f>IF($AI200=1,I200,0)</f>
        <v>0</v>
      </c>
      <c r="AS200">
        <f>IF($AI200=1,K200,0)</f>
        <v>0</v>
      </c>
      <c r="AT200">
        <f>IF($AI200=1,J200,0)</f>
        <v>0</v>
      </c>
      <c r="AU200">
        <f>IF($AI200=1,L200,0)</f>
        <v>0</v>
      </c>
      <c r="AW200">
        <f>IF($AL200=1,U200,0)</f>
        <v>0</v>
      </c>
      <c r="AX200">
        <f>IF($AL200=1,V200,0)</f>
        <v>0</v>
      </c>
      <c r="AY200">
        <f>IF($AL200=1,W200,0)</f>
        <v>0</v>
      </c>
      <c r="AZ200">
        <f>IF($AL200=1,X200,0)</f>
        <v>0</v>
      </c>
      <c r="BA200">
        <f>IF($AL200=1,Y200,0)</f>
        <v>0</v>
      </c>
      <c r="BC200">
        <f>IF($AM200=1,N200,0)</f>
        <v>0</v>
      </c>
      <c r="BD200">
        <f>IF($AM200=1,O200,0)</f>
        <v>0</v>
      </c>
      <c r="BE200">
        <f>IF($AM200=1,P200,0)</f>
        <v>0</v>
      </c>
      <c r="BF200">
        <f>IF($AM200=1,Q200,0)</f>
        <v>0</v>
      </c>
    </row>
    <row r="201" spans="1:58" x14ac:dyDescent="0.3">
      <c r="A201" s="7">
        <v>2598</v>
      </c>
      <c r="B201" s="6">
        <v>166664</v>
      </c>
      <c r="C201" s="6" t="str">
        <f>VLOOKUP(B201,incomegroup,3,TRUE)</f>
        <v>Middle Income</v>
      </c>
      <c r="D201" s="7">
        <v>0</v>
      </c>
      <c r="E201" s="7">
        <v>0</v>
      </c>
      <c r="F201" s="7">
        <f>SUM(D201:E201)</f>
        <v>0</v>
      </c>
      <c r="G201" s="7">
        <v>38</v>
      </c>
      <c r="H201" s="7">
        <v>0</v>
      </c>
      <c r="I201" s="7">
        <v>0</v>
      </c>
      <c r="J201" s="7">
        <v>1</v>
      </c>
      <c r="K201" s="7">
        <v>0</v>
      </c>
      <c r="L201" s="7">
        <v>0</v>
      </c>
      <c r="M201" s="7" t="str" cm="1">
        <f t="array" ref="M201">_xlfn.IFS(H201=1,H$1,I201=1,I$1,J201=1,J$1,K201=1,K$1,L201=1,L$1)</f>
        <v>Together</v>
      </c>
      <c r="N201" s="7">
        <v>0</v>
      </c>
      <c r="O201" s="7">
        <v>0</v>
      </c>
      <c r="P201" s="7">
        <v>0</v>
      </c>
      <c r="Q201" s="7">
        <v>0</v>
      </c>
      <c r="R201" s="7" t="e" cm="1">
        <f t="array" ref="R201">_xlfn.IFS(N201=1,N$1,O201=1,O$1,P201=1,P$1,Q201=1,Q$1)</f>
        <v>#N/A</v>
      </c>
      <c r="S201" t="s">
        <v>68</v>
      </c>
      <c r="T201" s="7">
        <v>78</v>
      </c>
      <c r="U201" s="7">
        <v>995</v>
      </c>
      <c r="V201" s="7">
        <v>240</v>
      </c>
      <c r="W201" s="7">
        <v>1118</v>
      </c>
      <c r="X201" s="7">
        <v>550</v>
      </c>
      <c r="Y201" s="7">
        <v>240</v>
      </c>
      <c r="Z201" s="20">
        <f>SUM(U201:Y201)</f>
        <v>3143</v>
      </c>
      <c r="AA201" s="7">
        <v>80</v>
      </c>
      <c r="AB201" s="7">
        <v>3063</v>
      </c>
      <c r="AC201" s="7">
        <v>1</v>
      </c>
      <c r="AD201" s="7">
        <v>5</v>
      </c>
      <c r="AE201" s="7">
        <v>7</v>
      </c>
      <c r="AF201" s="7">
        <v>6</v>
      </c>
      <c r="AG201" s="7">
        <v>3</v>
      </c>
      <c r="AH201" s="7">
        <v>0</v>
      </c>
      <c r="AI201" s="7">
        <v>0</v>
      </c>
      <c r="AJ201" s="7">
        <v>0</v>
      </c>
      <c r="AK201" s="7">
        <v>0</v>
      </c>
      <c r="AL201" s="7">
        <v>0</v>
      </c>
      <c r="AM201" s="7">
        <v>0</v>
      </c>
      <c r="AN201" s="7">
        <v>0</v>
      </c>
      <c r="AO201" s="8">
        <v>43526</v>
      </c>
      <c r="AQ201">
        <f>IF($AI201=1,H201,0)</f>
        <v>0</v>
      </c>
      <c r="AR201">
        <f>IF($AI201=1,I201,0)</f>
        <v>0</v>
      </c>
      <c r="AS201">
        <f>IF($AI201=1,K201,0)</f>
        <v>0</v>
      </c>
      <c r="AT201">
        <f>IF($AI201=1,J201,0)</f>
        <v>0</v>
      </c>
      <c r="AU201">
        <f>IF($AI201=1,L201,0)</f>
        <v>0</v>
      </c>
      <c r="AW201">
        <f>IF($AL201=1,U201,0)</f>
        <v>0</v>
      </c>
      <c r="AX201">
        <f>IF($AL201=1,V201,0)</f>
        <v>0</v>
      </c>
      <c r="AY201">
        <f>IF($AL201=1,W201,0)</f>
        <v>0</v>
      </c>
      <c r="AZ201">
        <f>IF($AL201=1,X201,0)</f>
        <v>0</v>
      </c>
      <c r="BA201">
        <f>IF($AL201=1,Y201,0)</f>
        <v>0</v>
      </c>
      <c r="BC201">
        <f>IF($AM201=1,N201,0)</f>
        <v>0</v>
      </c>
      <c r="BD201">
        <f>IF($AM201=1,O201,0)</f>
        <v>0</v>
      </c>
      <c r="BE201">
        <f>IF($AM201=1,P201,0)</f>
        <v>0</v>
      </c>
      <c r="BF201">
        <f>IF($AM201=1,Q201,0)</f>
        <v>0</v>
      </c>
    </row>
    <row r="202" spans="1:58" x14ac:dyDescent="0.3">
      <c r="A202" s="7">
        <v>1443</v>
      </c>
      <c r="B202" s="6">
        <v>166664</v>
      </c>
      <c r="C202" s="6" t="str">
        <f>VLOOKUP(B202,incomegroup,3,TRUE)</f>
        <v>Middle Income</v>
      </c>
      <c r="D202" s="7">
        <v>0</v>
      </c>
      <c r="E202" s="7">
        <v>0</v>
      </c>
      <c r="F202" s="7">
        <f>SUM(D202:E202)</f>
        <v>0</v>
      </c>
      <c r="G202" s="7">
        <v>38</v>
      </c>
      <c r="H202" s="7">
        <v>0</v>
      </c>
      <c r="I202" s="7">
        <v>0</v>
      </c>
      <c r="J202" s="7">
        <v>1</v>
      </c>
      <c r="K202" s="7">
        <v>0</v>
      </c>
      <c r="L202" s="7">
        <v>0</v>
      </c>
      <c r="M202" s="7" t="str" cm="1">
        <f t="array" ref="M202">_xlfn.IFS(H202=1,H$1,I202=1,I$1,J202=1,J$1,K202=1,K$1,L202=1,L$1)</f>
        <v>Together</v>
      </c>
      <c r="N202" s="7">
        <v>0</v>
      </c>
      <c r="O202" s="7">
        <v>0</v>
      </c>
      <c r="P202" s="7">
        <v>0</v>
      </c>
      <c r="Q202" s="7">
        <v>0</v>
      </c>
      <c r="R202" s="7" t="e" cm="1">
        <f t="array" ref="R202">_xlfn.IFS(N202=1,N$1,O202=1,O$1,P202=1,P$1,Q202=1,Q$1)</f>
        <v>#N/A</v>
      </c>
      <c r="S202" t="s">
        <v>72</v>
      </c>
      <c r="T202" s="7">
        <v>78</v>
      </c>
      <c r="U202" s="7">
        <v>995</v>
      </c>
      <c r="V202" s="7">
        <v>240</v>
      </c>
      <c r="W202" s="7">
        <v>1118</v>
      </c>
      <c r="X202" s="7">
        <v>550</v>
      </c>
      <c r="Y202" s="7">
        <v>240</v>
      </c>
      <c r="Z202" s="20">
        <f>SUM(U202:Y202)</f>
        <v>3143</v>
      </c>
      <c r="AA202" s="7">
        <v>80</v>
      </c>
      <c r="AB202" s="7">
        <v>3063</v>
      </c>
      <c r="AC202" s="7">
        <v>1</v>
      </c>
      <c r="AD202" s="7">
        <v>5</v>
      </c>
      <c r="AE202" s="7">
        <v>7</v>
      </c>
      <c r="AF202" s="7">
        <v>6</v>
      </c>
      <c r="AG202" s="7">
        <v>3</v>
      </c>
      <c r="AH202" s="7">
        <v>0</v>
      </c>
      <c r="AI202" s="7">
        <v>0</v>
      </c>
      <c r="AJ202" s="7">
        <v>0</v>
      </c>
      <c r="AK202" s="7">
        <v>0</v>
      </c>
      <c r="AL202" s="7">
        <v>0</v>
      </c>
      <c r="AM202" s="7">
        <v>0</v>
      </c>
      <c r="AN202" s="7">
        <v>0</v>
      </c>
      <c r="AO202" s="8">
        <v>43526</v>
      </c>
      <c r="AQ202">
        <f>IF($AI202=1,H202,0)</f>
        <v>0</v>
      </c>
      <c r="AR202">
        <f>IF($AI202=1,I202,0)</f>
        <v>0</v>
      </c>
      <c r="AS202">
        <f>IF($AI202=1,K202,0)</f>
        <v>0</v>
      </c>
      <c r="AT202">
        <f>IF($AI202=1,J202,0)</f>
        <v>0</v>
      </c>
      <c r="AU202">
        <f>IF($AI202=1,L202,0)</f>
        <v>0</v>
      </c>
      <c r="AW202">
        <f>IF($AL202=1,U202,0)</f>
        <v>0</v>
      </c>
      <c r="AX202">
        <f>IF($AL202=1,V202,0)</f>
        <v>0</v>
      </c>
      <c r="AY202">
        <f>IF($AL202=1,W202,0)</f>
        <v>0</v>
      </c>
      <c r="AZ202">
        <f>IF($AL202=1,X202,0)</f>
        <v>0</v>
      </c>
      <c r="BA202">
        <f>IF($AL202=1,Y202,0)</f>
        <v>0</v>
      </c>
      <c r="BC202">
        <f>IF($AM202=1,N202,0)</f>
        <v>0</v>
      </c>
      <c r="BD202">
        <f>IF($AM202=1,O202,0)</f>
        <v>0</v>
      </c>
      <c r="BE202">
        <f>IF($AM202=1,P202,0)</f>
        <v>0</v>
      </c>
      <c r="BF202">
        <f>IF($AM202=1,Q202,0)</f>
        <v>0</v>
      </c>
    </row>
    <row r="203" spans="1:58" x14ac:dyDescent="0.3">
      <c r="A203" s="7">
        <v>3016</v>
      </c>
      <c r="B203" s="6">
        <v>183273</v>
      </c>
      <c r="C203" s="6" t="str">
        <f>VLOOKUP(B203,incomegroup,3,TRUE)</f>
        <v>Middle Income</v>
      </c>
      <c r="D203" s="7">
        <v>1</v>
      </c>
      <c r="E203" s="7">
        <v>2</v>
      </c>
      <c r="F203" s="7">
        <f>SUM(D203:E203)</f>
        <v>3</v>
      </c>
      <c r="G203" s="7">
        <v>50</v>
      </c>
      <c r="H203" s="7">
        <v>0</v>
      </c>
      <c r="I203" s="7">
        <v>0</v>
      </c>
      <c r="J203" s="7">
        <v>0</v>
      </c>
      <c r="K203" s="7">
        <v>1</v>
      </c>
      <c r="L203" s="7">
        <v>0</v>
      </c>
      <c r="M203" s="7" t="str" cm="1">
        <f t="array" ref="M203">_xlfn.IFS(H203=1,H$1,I203=1,I$1,J203=1,J$1,K203=1,K$1,L203=1,L$1)</f>
        <v>Single</v>
      </c>
      <c r="N203" s="7">
        <v>0</v>
      </c>
      <c r="O203" s="7">
        <v>1</v>
      </c>
      <c r="P203" s="7">
        <v>0</v>
      </c>
      <c r="Q203" s="7">
        <v>0</v>
      </c>
      <c r="R203" s="7" t="str" cm="1">
        <f t="array" ref="R203">_xlfn.IFS(N203=1,N$1,O203=1,O$1,P203=1,P$1,Q203=1,Q$1)</f>
        <v>Graduate</v>
      </c>
      <c r="S203" t="s">
        <v>73</v>
      </c>
      <c r="T203" s="7">
        <v>98</v>
      </c>
      <c r="U203" s="7">
        <v>953</v>
      </c>
      <c r="V203" s="7">
        <v>196</v>
      </c>
      <c r="W203" s="7">
        <v>1431</v>
      </c>
      <c r="X203" s="7">
        <v>35</v>
      </c>
      <c r="Y203" s="7">
        <v>224</v>
      </c>
      <c r="Z203" s="20">
        <f>SUM(U203:Y203)</f>
        <v>2839</v>
      </c>
      <c r="AA203" s="7">
        <v>224</v>
      </c>
      <c r="AB203" s="7">
        <v>2615</v>
      </c>
      <c r="AC203" s="7">
        <v>10</v>
      </c>
      <c r="AD203" s="7">
        <v>4</v>
      </c>
      <c r="AE203" s="7">
        <v>6</v>
      </c>
      <c r="AF203" s="7">
        <v>9</v>
      </c>
      <c r="AG203" s="7">
        <v>7</v>
      </c>
      <c r="AH203" s="7">
        <v>0</v>
      </c>
      <c r="AI203" s="7">
        <v>0</v>
      </c>
      <c r="AJ203" s="7">
        <v>0</v>
      </c>
      <c r="AK203" s="7">
        <v>0</v>
      </c>
      <c r="AL203" s="7">
        <v>0</v>
      </c>
      <c r="AM203" s="7">
        <v>0</v>
      </c>
      <c r="AN203" s="7">
        <v>0</v>
      </c>
      <c r="AO203" s="8">
        <v>43526</v>
      </c>
      <c r="AQ203">
        <f>IF($AI203=1,H203,0)</f>
        <v>0</v>
      </c>
      <c r="AR203">
        <f>IF($AI203=1,I203,0)</f>
        <v>0</v>
      </c>
      <c r="AS203">
        <f>IF($AI203=1,K203,0)</f>
        <v>0</v>
      </c>
      <c r="AT203">
        <f>IF($AI203=1,J203,0)</f>
        <v>0</v>
      </c>
      <c r="AU203">
        <f>IF($AI203=1,L203,0)</f>
        <v>0</v>
      </c>
      <c r="AW203">
        <f>IF($AL203=1,U203,0)</f>
        <v>0</v>
      </c>
      <c r="AX203">
        <f>IF($AL203=1,V203,0)</f>
        <v>0</v>
      </c>
      <c r="AY203">
        <f>IF($AL203=1,W203,0)</f>
        <v>0</v>
      </c>
      <c r="AZ203">
        <f>IF($AL203=1,X203,0)</f>
        <v>0</v>
      </c>
      <c r="BA203">
        <f>IF($AL203=1,Y203,0)</f>
        <v>0</v>
      </c>
      <c r="BC203">
        <f>IF($AM203=1,N203,0)</f>
        <v>0</v>
      </c>
      <c r="BD203">
        <f>IF($AM203=1,O203,0)</f>
        <v>0</v>
      </c>
      <c r="BE203">
        <f>IF($AM203=1,P203,0)</f>
        <v>0</v>
      </c>
      <c r="BF203">
        <f>IF($AM203=1,Q203,0)</f>
        <v>0</v>
      </c>
    </row>
    <row r="204" spans="1:58" x14ac:dyDescent="0.3">
      <c r="A204" s="7">
        <v>2994</v>
      </c>
      <c r="B204" s="6">
        <v>130261</v>
      </c>
      <c r="C204" s="6" t="str">
        <f>VLOOKUP(B204,incomegroup,3,TRUE)</f>
        <v>Lower income</v>
      </c>
      <c r="D204" s="7">
        <v>1</v>
      </c>
      <c r="E204" s="7">
        <v>2</v>
      </c>
      <c r="F204" s="7">
        <f>SUM(D204:E204)</f>
        <v>3</v>
      </c>
      <c r="G204" s="7">
        <v>48</v>
      </c>
      <c r="H204" s="7">
        <v>0</v>
      </c>
      <c r="I204" s="7">
        <v>0</v>
      </c>
      <c r="J204" s="7">
        <v>1</v>
      </c>
      <c r="K204" s="7">
        <v>0</v>
      </c>
      <c r="L204" s="7">
        <v>0</v>
      </c>
      <c r="M204" s="7" t="str" cm="1">
        <f t="array" ref="M204">_xlfn.IFS(H204=1,H$1,I204=1,I$1,J204=1,J$1,K204=1,K$1,L204=1,L$1)</f>
        <v>Together</v>
      </c>
      <c r="N204" s="7">
        <v>0</v>
      </c>
      <c r="O204" s="7">
        <v>1</v>
      </c>
      <c r="P204" s="7">
        <v>0</v>
      </c>
      <c r="Q204" s="7">
        <v>0</v>
      </c>
      <c r="R204" s="7" t="str" cm="1">
        <f t="array" ref="R204">_xlfn.IFS(N204=1,N$1,O204=1,O$1,P204=1,P$1,Q204=1,Q$1)</f>
        <v>Graduate</v>
      </c>
      <c r="S204" t="s">
        <v>68</v>
      </c>
      <c r="T204" s="7">
        <v>75</v>
      </c>
      <c r="U204" s="7">
        <v>34</v>
      </c>
      <c r="V204" s="7">
        <v>0</v>
      </c>
      <c r="W204" s="7">
        <v>22</v>
      </c>
      <c r="X204" s="7">
        <v>0</v>
      </c>
      <c r="Y204" s="7">
        <v>13</v>
      </c>
      <c r="Z204" s="20">
        <f>SUM(U204:Y204)</f>
        <v>69</v>
      </c>
      <c r="AA204" s="7">
        <v>26</v>
      </c>
      <c r="AB204" s="7">
        <v>43</v>
      </c>
      <c r="AC204" s="7">
        <v>1</v>
      </c>
      <c r="AD204" s="7">
        <v>0</v>
      </c>
      <c r="AE204" s="7">
        <v>0</v>
      </c>
      <c r="AF204" s="7">
        <v>3</v>
      </c>
      <c r="AG204" s="7">
        <v>8</v>
      </c>
      <c r="AH204" s="7">
        <v>0</v>
      </c>
      <c r="AI204" s="7">
        <v>0</v>
      </c>
      <c r="AJ204" s="7">
        <v>0</v>
      </c>
      <c r="AK204" s="7">
        <v>0</v>
      </c>
      <c r="AL204" s="7">
        <v>0</v>
      </c>
      <c r="AM204" s="7">
        <v>0</v>
      </c>
      <c r="AN204" s="7">
        <v>0</v>
      </c>
      <c r="AO204" s="8">
        <v>43526</v>
      </c>
      <c r="AQ204">
        <f>IF($AI204=1,H204,0)</f>
        <v>0</v>
      </c>
      <c r="AR204">
        <f>IF($AI204=1,I204,0)</f>
        <v>0</v>
      </c>
      <c r="AS204">
        <f>IF($AI204=1,K204,0)</f>
        <v>0</v>
      </c>
      <c r="AT204">
        <f>IF($AI204=1,J204,0)</f>
        <v>0</v>
      </c>
      <c r="AU204">
        <f>IF($AI204=1,L204,0)</f>
        <v>0</v>
      </c>
      <c r="AW204">
        <f>IF($AL204=1,U204,0)</f>
        <v>0</v>
      </c>
      <c r="AX204">
        <f>IF($AL204=1,V204,0)</f>
        <v>0</v>
      </c>
      <c r="AY204">
        <f>IF($AL204=1,W204,0)</f>
        <v>0</v>
      </c>
      <c r="AZ204">
        <f>IF($AL204=1,X204,0)</f>
        <v>0</v>
      </c>
      <c r="BA204">
        <f>IF($AL204=1,Y204,0)</f>
        <v>0</v>
      </c>
      <c r="BC204">
        <f>IF($AM204=1,N204,0)</f>
        <v>0</v>
      </c>
      <c r="BD204">
        <f>IF($AM204=1,O204,0)</f>
        <v>0</v>
      </c>
      <c r="BE204">
        <f>IF($AM204=1,P204,0)</f>
        <v>0</v>
      </c>
      <c r="BF204">
        <f>IF($AM204=1,Q204,0)</f>
        <v>0</v>
      </c>
    </row>
    <row r="205" spans="1:58" x14ac:dyDescent="0.3">
      <c r="A205" s="7">
        <v>2577</v>
      </c>
      <c r="B205" s="6">
        <v>190226</v>
      </c>
      <c r="C205" s="6" t="str">
        <f>VLOOKUP(B205,incomegroup,3,TRUE)</f>
        <v>Middle Income</v>
      </c>
      <c r="D205" s="7">
        <v>0</v>
      </c>
      <c r="E205" s="7">
        <v>0</v>
      </c>
      <c r="F205" s="7">
        <f>SUM(D205:E205)</f>
        <v>0</v>
      </c>
      <c r="G205" s="7">
        <v>64</v>
      </c>
      <c r="H205" s="7">
        <v>0</v>
      </c>
      <c r="I205" s="7">
        <v>1</v>
      </c>
      <c r="J205" s="7">
        <v>0</v>
      </c>
      <c r="K205" s="7">
        <v>0</v>
      </c>
      <c r="L205" s="7">
        <v>0</v>
      </c>
      <c r="M205" s="7" t="str" cm="1">
        <f t="array" ref="M205">_xlfn.IFS(H205=1,H$1,I205=1,I$1,J205=1,J$1,K205=1,K$1,L205=1,L$1)</f>
        <v>Married</v>
      </c>
      <c r="N205" s="7">
        <v>0</v>
      </c>
      <c r="O205" s="7">
        <v>0</v>
      </c>
      <c r="P205" s="7">
        <v>1</v>
      </c>
      <c r="Q205" s="7">
        <v>0</v>
      </c>
      <c r="R205" s="7" t="str" cm="1">
        <f t="array" ref="R205">_xlfn.IFS(N205=1,N$1,O205=1,O$1,P205=1,P$1,Q205=1,Q$1)</f>
        <v>Master</v>
      </c>
      <c r="S205" t="s">
        <v>72</v>
      </c>
      <c r="T205" s="7">
        <v>26</v>
      </c>
      <c r="U205" s="7">
        <v>2283</v>
      </c>
      <c r="V205" s="7">
        <v>228</v>
      </c>
      <c r="W205" s="7">
        <v>1368</v>
      </c>
      <c r="X205" s="7">
        <v>533</v>
      </c>
      <c r="Y205" s="7">
        <v>318</v>
      </c>
      <c r="Z205" s="20">
        <f>SUM(U205:Y205)</f>
        <v>4730</v>
      </c>
      <c r="AA205" s="7">
        <v>228</v>
      </c>
      <c r="AB205" s="7">
        <v>4503</v>
      </c>
      <c r="AC205" s="7">
        <v>1</v>
      </c>
      <c r="AD205" s="7">
        <v>4</v>
      </c>
      <c r="AE205" s="7">
        <v>7</v>
      </c>
      <c r="AF205" s="7">
        <v>12</v>
      </c>
      <c r="AG205" s="7">
        <v>2</v>
      </c>
      <c r="AH205" s="7">
        <v>0</v>
      </c>
      <c r="AI205" s="7">
        <v>0</v>
      </c>
      <c r="AJ205" s="7">
        <v>0</v>
      </c>
      <c r="AK205" s="7">
        <v>1</v>
      </c>
      <c r="AL205" s="7">
        <v>0</v>
      </c>
      <c r="AM205" s="7">
        <v>0</v>
      </c>
      <c r="AN205" s="7">
        <v>0</v>
      </c>
      <c r="AO205" s="8">
        <v>43527</v>
      </c>
      <c r="AQ205">
        <f>IF($AI205=1,H205,0)</f>
        <v>0</v>
      </c>
      <c r="AR205">
        <f>IF($AI205=1,I205,0)</f>
        <v>0</v>
      </c>
      <c r="AS205">
        <f>IF($AI205=1,K205,0)</f>
        <v>0</v>
      </c>
      <c r="AT205">
        <f>IF($AI205=1,J205,0)</f>
        <v>0</v>
      </c>
      <c r="AU205">
        <f>IF($AI205=1,L205,0)</f>
        <v>0</v>
      </c>
      <c r="AW205">
        <f>IF($AL205=1,U205,0)</f>
        <v>0</v>
      </c>
      <c r="AX205">
        <f>IF($AL205=1,V205,0)</f>
        <v>0</v>
      </c>
      <c r="AY205">
        <f>IF($AL205=1,W205,0)</f>
        <v>0</v>
      </c>
      <c r="AZ205">
        <f>IF($AL205=1,X205,0)</f>
        <v>0</v>
      </c>
      <c r="BA205">
        <f>IF($AL205=1,Y205,0)</f>
        <v>0</v>
      </c>
      <c r="BC205">
        <f>IF($AM205=1,N205,0)</f>
        <v>0</v>
      </c>
      <c r="BD205">
        <f>IF($AM205=1,O205,0)</f>
        <v>0</v>
      </c>
      <c r="BE205">
        <f>IF($AM205=1,P205,0)</f>
        <v>0</v>
      </c>
      <c r="BF205">
        <f>IF($AM205=1,Q205,0)</f>
        <v>0</v>
      </c>
    </row>
    <row r="206" spans="1:58" x14ac:dyDescent="0.3">
      <c r="A206" s="7">
        <v>2340</v>
      </c>
      <c r="B206" s="6">
        <v>158554</v>
      </c>
      <c r="C206" s="6" t="str">
        <f>VLOOKUP(B206,incomegroup,3,TRUE)</f>
        <v>Middle Income</v>
      </c>
      <c r="D206" s="7">
        <v>1</v>
      </c>
      <c r="E206" s="7">
        <v>1</v>
      </c>
      <c r="F206" s="7">
        <f>SUM(D206:E206)</f>
        <v>2</v>
      </c>
      <c r="G206" s="7">
        <v>52</v>
      </c>
      <c r="H206" s="7">
        <v>0</v>
      </c>
      <c r="I206" s="7">
        <v>0</v>
      </c>
      <c r="J206" s="7">
        <v>1</v>
      </c>
      <c r="K206" s="7">
        <v>0</v>
      </c>
      <c r="L206" s="7">
        <v>0</v>
      </c>
      <c r="M206" s="7" t="str" cm="1">
        <f t="array" ref="M206">_xlfn.IFS(H206=1,H$1,I206=1,I$1,J206=1,J$1,K206=1,K$1,L206=1,L$1)</f>
        <v>Together</v>
      </c>
      <c r="N206" s="7">
        <v>0</v>
      </c>
      <c r="O206" s="7">
        <v>1</v>
      </c>
      <c r="P206" s="7">
        <v>0</v>
      </c>
      <c r="Q206" s="7">
        <v>0</v>
      </c>
      <c r="R206" s="7" t="str" cm="1">
        <f t="array" ref="R206">_xlfn.IFS(N206=1,N$1,O206=1,O$1,P206=1,P$1,Q206=1,Q$1)</f>
        <v>Graduate</v>
      </c>
      <c r="S206" t="s">
        <v>68</v>
      </c>
      <c r="T206" s="7">
        <v>55</v>
      </c>
      <c r="U206" s="7">
        <v>996</v>
      </c>
      <c r="V206" s="7">
        <v>65</v>
      </c>
      <c r="W206" s="7">
        <v>184</v>
      </c>
      <c r="X206" s="7">
        <v>103</v>
      </c>
      <c r="Y206" s="7">
        <v>0</v>
      </c>
      <c r="Z206" s="20">
        <f>SUM(U206:Y206)</f>
        <v>1348</v>
      </c>
      <c r="AA206" s="7">
        <v>238</v>
      </c>
      <c r="AB206" s="7">
        <v>1110</v>
      </c>
      <c r="AC206" s="7">
        <v>6</v>
      </c>
      <c r="AD206" s="7">
        <v>8</v>
      </c>
      <c r="AE206" s="7">
        <v>2</v>
      </c>
      <c r="AF206" s="7">
        <v>6</v>
      </c>
      <c r="AG206" s="7">
        <v>7</v>
      </c>
      <c r="AH206" s="7">
        <v>0</v>
      </c>
      <c r="AI206" s="7">
        <v>0</v>
      </c>
      <c r="AJ206" s="7">
        <v>0</v>
      </c>
      <c r="AK206" s="7">
        <v>0</v>
      </c>
      <c r="AL206" s="7">
        <v>0</v>
      </c>
      <c r="AM206" s="7">
        <v>0</v>
      </c>
      <c r="AN206" s="7">
        <v>0</v>
      </c>
      <c r="AO206" s="8">
        <v>43527</v>
      </c>
      <c r="AQ206">
        <f>IF($AI206=1,H206,0)</f>
        <v>0</v>
      </c>
      <c r="AR206">
        <f>IF($AI206=1,I206,0)</f>
        <v>0</v>
      </c>
      <c r="AS206">
        <f>IF($AI206=1,K206,0)</f>
        <v>0</v>
      </c>
      <c r="AT206">
        <f>IF($AI206=1,J206,0)</f>
        <v>0</v>
      </c>
      <c r="AU206">
        <f>IF($AI206=1,L206,0)</f>
        <v>0</v>
      </c>
      <c r="AW206">
        <f>IF($AL206=1,U206,0)</f>
        <v>0</v>
      </c>
      <c r="AX206">
        <f>IF($AL206=1,V206,0)</f>
        <v>0</v>
      </c>
      <c r="AY206">
        <f>IF($AL206=1,W206,0)</f>
        <v>0</v>
      </c>
      <c r="AZ206">
        <f>IF($AL206=1,X206,0)</f>
        <v>0</v>
      </c>
      <c r="BA206">
        <f>IF($AL206=1,Y206,0)</f>
        <v>0</v>
      </c>
      <c r="BC206">
        <f>IF($AM206=1,N206,0)</f>
        <v>0</v>
      </c>
      <c r="BD206">
        <f>IF($AM206=1,O206,0)</f>
        <v>0</v>
      </c>
      <c r="BE206">
        <f>IF($AM206=1,P206,0)</f>
        <v>0</v>
      </c>
      <c r="BF206">
        <f>IF($AM206=1,Q206,0)</f>
        <v>0</v>
      </c>
    </row>
    <row r="207" spans="1:58" x14ac:dyDescent="0.3">
      <c r="A207" s="7">
        <v>3193</v>
      </c>
      <c r="B207" s="6">
        <v>158554</v>
      </c>
      <c r="C207" s="6" t="str">
        <f>VLOOKUP(B207,incomegroup,3,TRUE)</f>
        <v>Middle Income</v>
      </c>
      <c r="D207" s="7">
        <v>1</v>
      </c>
      <c r="E207" s="7">
        <v>1</v>
      </c>
      <c r="F207" s="7">
        <f>SUM(D207:E207)</f>
        <v>2</v>
      </c>
      <c r="G207" s="7">
        <v>52</v>
      </c>
      <c r="H207" s="7">
        <v>0</v>
      </c>
      <c r="I207" s="7">
        <v>0</v>
      </c>
      <c r="J207" s="7">
        <v>1</v>
      </c>
      <c r="K207" s="7">
        <v>0</v>
      </c>
      <c r="L207" s="7">
        <v>0</v>
      </c>
      <c r="M207" s="7" t="str" cm="1">
        <f t="array" ref="M207">_xlfn.IFS(H207=1,H$1,I207=1,I$1,J207=1,J$1,K207=1,K$1,L207=1,L$1)</f>
        <v>Together</v>
      </c>
      <c r="N207" s="7">
        <v>0</v>
      </c>
      <c r="O207" s="7">
        <v>1</v>
      </c>
      <c r="P207" s="7">
        <v>0</v>
      </c>
      <c r="Q207" s="7">
        <v>0</v>
      </c>
      <c r="R207" s="7" t="str" cm="1">
        <f t="array" ref="R207">_xlfn.IFS(N207=1,N$1,O207=1,O$1,P207=1,P$1,Q207=1,Q$1)</f>
        <v>Graduate</v>
      </c>
      <c r="S207" t="s">
        <v>70</v>
      </c>
      <c r="T207" s="7">
        <v>55</v>
      </c>
      <c r="U207" s="7">
        <v>996</v>
      </c>
      <c r="V207" s="7">
        <v>65</v>
      </c>
      <c r="W207" s="7">
        <v>184</v>
      </c>
      <c r="X207" s="7">
        <v>103</v>
      </c>
      <c r="Y207" s="7">
        <v>0</v>
      </c>
      <c r="Z207" s="20">
        <f>SUM(U207:Y207)</f>
        <v>1348</v>
      </c>
      <c r="AA207" s="7">
        <v>238</v>
      </c>
      <c r="AB207" s="7">
        <v>1110</v>
      </c>
      <c r="AC207" s="7">
        <v>6</v>
      </c>
      <c r="AD207" s="7">
        <v>8</v>
      </c>
      <c r="AE207" s="7">
        <v>2</v>
      </c>
      <c r="AF207" s="7">
        <v>6</v>
      </c>
      <c r="AG207" s="7">
        <v>7</v>
      </c>
      <c r="AH207" s="7">
        <v>0</v>
      </c>
      <c r="AI207" s="7">
        <v>0</v>
      </c>
      <c r="AJ207" s="7">
        <v>0</v>
      </c>
      <c r="AK207" s="7">
        <v>0</v>
      </c>
      <c r="AL207" s="7">
        <v>0</v>
      </c>
      <c r="AM207" s="7">
        <v>0</v>
      </c>
      <c r="AN207" s="7">
        <v>0</v>
      </c>
      <c r="AO207" s="8">
        <v>43527</v>
      </c>
      <c r="AQ207">
        <f>IF($AI207=1,H207,0)</f>
        <v>0</v>
      </c>
      <c r="AR207">
        <f>IF($AI207=1,I207,0)</f>
        <v>0</v>
      </c>
      <c r="AS207">
        <f>IF($AI207=1,K207,0)</f>
        <v>0</v>
      </c>
      <c r="AT207">
        <f>IF($AI207=1,J207,0)</f>
        <v>0</v>
      </c>
      <c r="AU207">
        <f>IF($AI207=1,L207,0)</f>
        <v>0</v>
      </c>
      <c r="AW207">
        <f>IF($AL207=1,U207,0)</f>
        <v>0</v>
      </c>
      <c r="AX207">
        <f>IF($AL207=1,V207,0)</f>
        <v>0</v>
      </c>
      <c r="AY207">
        <f>IF($AL207=1,W207,0)</f>
        <v>0</v>
      </c>
      <c r="AZ207">
        <f>IF($AL207=1,X207,0)</f>
        <v>0</v>
      </c>
      <c r="BA207">
        <f>IF($AL207=1,Y207,0)</f>
        <v>0</v>
      </c>
      <c r="BC207">
        <f>IF($AM207=1,N207,0)</f>
        <v>0</v>
      </c>
      <c r="BD207">
        <f>IF($AM207=1,O207,0)</f>
        <v>0</v>
      </c>
      <c r="BE207">
        <f>IF($AM207=1,P207,0)</f>
        <v>0</v>
      </c>
      <c r="BF207">
        <f>IF($AM207=1,Q207,0)</f>
        <v>0</v>
      </c>
    </row>
    <row r="208" spans="1:58" x14ac:dyDescent="0.3">
      <c r="A208" s="7">
        <v>3208</v>
      </c>
      <c r="B208" s="6">
        <v>156202</v>
      </c>
      <c r="C208" s="6" t="str">
        <f>VLOOKUP(B208,incomegroup,3,TRUE)</f>
        <v>Middle Income</v>
      </c>
      <c r="D208" s="7">
        <v>0.1</v>
      </c>
      <c r="E208" s="7">
        <v>1</v>
      </c>
      <c r="F208" s="7">
        <f>SUM(D208:E208)</f>
        <v>1.1000000000000001</v>
      </c>
      <c r="G208" s="7">
        <v>52</v>
      </c>
      <c r="H208" s="7">
        <v>0</v>
      </c>
      <c r="I208" s="7">
        <v>0</v>
      </c>
      <c r="J208" s="7">
        <v>1</v>
      </c>
      <c r="K208" s="7">
        <v>0</v>
      </c>
      <c r="L208" s="7">
        <v>0</v>
      </c>
      <c r="M208" s="7" t="str" cm="1">
        <f t="array" ref="M208">_xlfn.IFS(H208=1,H$1,I208=1,I$1,J208=1,J$1,K208=1,K$1,L208=1,L$1)</f>
        <v>Together</v>
      </c>
      <c r="N208" s="7">
        <v>0</v>
      </c>
      <c r="O208" s="7">
        <v>1</v>
      </c>
      <c r="P208" s="7">
        <v>0</v>
      </c>
      <c r="Q208" s="7">
        <v>0</v>
      </c>
      <c r="R208" s="7" t="str" cm="1">
        <f t="array" ref="R208">_xlfn.IFS(N208=1,N$1,O208=1,O$1,P208=1,P$1,Q208=1,Q$1)</f>
        <v>Graduate</v>
      </c>
      <c r="S208" t="s">
        <v>73</v>
      </c>
      <c r="T208" s="7">
        <v>55</v>
      </c>
      <c r="U208" s="7">
        <v>1023</v>
      </c>
      <c r="V208" s="7">
        <v>67</v>
      </c>
      <c r="W208" s="7">
        <v>189</v>
      </c>
      <c r="X208" s="7">
        <v>106</v>
      </c>
      <c r="Y208" s="7">
        <v>0</v>
      </c>
      <c r="Z208" s="20">
        <f>SUM(U208:Y208)</f>
        <v>1385</v>
      </c>
      <c r="AA208" s="7">
        <v>245</v>
      </c>
      <c r="AB208" s="7">
        <v>1140</v>
      </c>
      <c r="AC208" s="7">
        <v>6</v>
      </c>
      <c r="AD208" s="7">
        <v>8</v>
      </c>
      <c r="AE208" s="7">
        <v>2</v>
      </c>
      <c r="AF208" s="7">
        <v>6</v>
      </c>
      <c r="AG208" s="7">
        <v>7</v>
      </c>
      <c r="AH208" s="7">
        <v>0</v>
      </c>
      <c r="AI208" s="7">
        <v>0</v>
      </c>
      <c r="AJ208" s="7">
        <v>0</v>
      </c>
      <c r="AK208" s="7">
        <v>0</v>
      </c>
      <c r="AL208" s="7">
        <v>0</v>
      </c>
      <c r="AM208" s="7">
        <v>0</v>
      </c>
      <c r="AN208" s="7">
        <v>0</v>
      </c>
      <c r="AO208" s="8">
        <v>43527</v>
      </c>
      <c r="AQ208">
        <f>IF($AI208=1,H208,0)</f>
        <v>0</v>
      </c>
      <c r="AR208">
        <f>IF($AI208=1,I208,0)</f>
        <v>0</v>
      </c>
      <c r="AS208">
        <f>IF($AI208=1,K208,0)</f>
        <v>0</v>
      </c>
      <c r="AT208">
        <f>IF($AI208=1,J208,0)</f>
        <v>0</v>
      </c>
      <c r="AU208">
        <f>IF($AI208=1,L208,0)</f>
        <v>0</v>
      </c>
      <c r="AW208">
        <f>IF($AL208=1,U208,0)</f>
        <v>0</v>
      </c>
      <c r="AX208">
        <f>IF($AL208=1,V208,0)</f>
        <v>0</v>
      </c>
      <c r="AY208">
        <f>IF($AL208=1,W208,0)</f>
        <v>0</v>
      </c>
      <c r="AZ208">
        <f>IF($AL208=1,X208,0)</f>
        <v>0</v>
      </c>
      <c r="BA208">
        <f>IF($AL208=1,Y208,0)</f>
        <v>0</v>
      </c>
      <c r="BC208">
        <f>IF($AM208=1,N208,0)</f>
        <v>0</v>
      </c>
      <c r="BD208">
        <f>IF($AM208=1,O208,0)</f>
        <v>0</v>
      </c>
      <c r="BE208">
        <f>IF($AM208=1,P208,0)</f>
        <v>0</v>
      </c>
      <c r="BF208">
        <f>IF($AM208=1,Q208,0)</f>
        <v>0</v>
      </c>
    </row>
    <row r="209" spans="1:58" x14ac:dyDescent="0.3">
      <c r="A209" s="7">
        <v>1385</v>
      </c>
      <c r="B209" s="6">
        <v>175276</v>
      </c>
      <c r="C209" s="6" t="str">
        <f>VLOOKUP(B209,incomegroup,3,TRUE)</f>
        <v>Middle Income</v>
      </c>
      <c r="D209" s="7">
        <v>0</v>
      </c>
      <c r="E209" s="7">
        <v>0</v>
      </c>
      <c r="F209" s="7">
        <f>SUM(D209:E209)</f>
        <v>0</v>
      </c>
      <c r="G209" s="7">
        <v>55</v>
      </c>
      <c r="H209" s="7">
        <v>0</v>
      </c>
      <c r="I209" s="7">
        <v>0</v>
      </c>
      <c r="J209" s="7">
        <v>1</v>
      </c>
      <c r="K209" s="7">
        <v>0</v>
      </c>
      <c r="L209" s="7">
        <v>0</v>
      </c>
      <c r="M209" s="7" t="str" cm="1">
        <f t="array" ref="M209">_xlfn.IFS(H209=1,H$1,I209=1,I$1,J209=1,J$1,K209=1,K$1,L209=1,L$1)</f>
        <v>Together</v>
      </c>
      <c r="N209" s="7">
        <v>0</v>
      </c>
      <c r="O209" s="7">
        <v>1</v>
      </c>
      <c r="P209" s="7">
        <v>0</v>
      </c>
      <c r="Q209" s="7">
        <v>0</v>
      </c>
      <c r="R209" s="7" t="str" cm="1">
        <f t="array" ref="R209">_xlfn.IFS(N209=1,N$1,O209=1,O$1,P209=1,P$1,Q209=1,Q$1)</f>
        <v>Graduate</v>
      </c>
      <c r="S209" t="s">
        <v>71</v>
      </c>
      <c r="T209" s="7">
        <v>2</v>
      </c>
      <c r="U209" s="7">
        <v>1420</v>
      </c>
      <c r="V209" s="7">
        <v>244</v>
      </c>
      <c r="W209" s="7">
        <v>291</v>
      </c>
      <c r="X209" s="7">
        <v>319</v>
      </c>
      <c r="Y209" s="7">
        <v>98</v>
      </c>
      <c r="Z209" s="20">
        <f>SUM(U209:Y209)</f>
        <v>2372</v>
      </c>
      <c r="AA209" s="7">
        <v>49</v>
      </c>
      <c r="AB209" s="7">
        <v>2324</v>
      </c>
      <c r="AC209" s="7">
        <v>1</v>
      </c>
      <c r="AD209" s="7">
        <v>9</v>
      </c>
      <c r="AE209" s="7">
        <v>4</v>
      </c>
      <c r="AF209" s="7">
        <v>9</v>
      </c>
      <c r="AG209" s="7">
        <v>5</v>
      </c>
      <c r="AH209" s="7">
        <v>0</v>
      </c>
      <c r="AI209" s="7">
        <v>0</v>
      </c>
      <c r="AJ209" s="7">
        <v>0</v>
      </c>
      <c r="AK209" s="7">
        <v>0</v>
      </c>
      <c r="AL209" s="7">
        <v>0</v>
      </c>
      <c r="AM209" s="7">
        <v>0</v>
      </c>
      <c r="AN209" s="7">
        <v>0</v>
      </c>
      <c r="AO209" s="8">
        <v>43528</v>
      </c>
      <c r="AQ209">
        <f>IF($AI209=1,H209,0)</f>
        <v>0</v>
      </c>
      <c r="AR209">
        <f>IF($AI209=1,I209,0)</f>
        <v>0</v>
      </c>
      <c r="AS209">
        <f>IF($AI209=1,K209,0)</f>
        <v>0</v>
      </c>
      <c r="AT209">
        <f>IF($AI209=1,J209,0)</f>
        <v>0</v>
      </c>
      <c r="AU209">
        <f>IF($AI209=1,L209,0)</f>
        <v>0</v>
      </c>
      <c r="AW209">
        <f>IF($AL209=1,U209,0)</f>
        <v>0</v>
      </c>
      <c r="AX209">
        <f>IF($AL209=1,V209,0)</f>
        <v>0</v>
      </c>
      <c r="AY209">
        <f>IF($AL209=1,W209,0)</f>
        <v>0</v>
      </c>
      <c r="AZ209">
        <f>IF($AL209=1,X209,0)</f>
        <v>0</v>
      </c>
      <c r="BA209">
        <f>IF($AL209=1,Y209,0)</f>
        <v>0</v>
      </c>
      <c r="BC209">
        <f>IF($AM209=1,N209,0)</f>
        <v>0</v>
      </c>
      <c r="BD209">
        <f>IF($AM209=1,O209,0)</f>
        <v>0</v>
      </c>
      <c r="BE209">
        <f>IF($AM209=1,P209,0)</f>
        <v>0</v>
      </c>
      <c r="BF209">
        <f>IF($AM209=1,Q209,0)</f>
        <v>0</v>
      </c>
    </row>
    <row r="210" spans="1:58" x14ac:dyDescent="0.3">
      <c r="A210" s="7">
        <v>2544</v>
      </c>
      <c r="B210" s="6">
        <v>155517</v>
      </c>
      <c r="C210" s="6" t="str">
        <f>VLOOKUP(B210,incomegroup,3,TRUE)</f>
        <v>Middle Income</v>
      </c>
      <c r="D210" s="7">
        <v>1</v>
      </c>
      <c r="E210" s="7">
        <v>1</v>
      </c>
      <c r="F210" s="7">
        <f>SUM(D210:E210)</f>
        <v>2</v>
      </c>
      <c r="G210" s="7">
        <v>70</v>
      </c>
      <c r="H210" s="7">
        <v>0</v>
      </c>
      <c r="I210" s="7">
        <v>1</v>
      </c>
      <c r="J210" s="7">
        <v>0</v>
      </c>
      <c r="K210" s="7">
        <v>0</v>
      </c>
      <c r="L210" s="7">
        <v>0</v>
      </c>
      <c r="M210" s="7" t="str" cm="1">
        <f t="array" ref="M210">_xlfn.IFS(H210=1,H$1,I210=1,I$1,J210=1,J$1,K210=1,K$1,L210=1,L$1)</f>
        <v>Married</v>
      </c>
      <c r="N210" s="7">
        <v>0</v>
      </c>
      <c r="O210" s="7">
        <v>0</v>
      </c>
      <c r="P210" s="7">
        <v>0</v>
      </c>
      <c r="Q210" s="7">
        <v>1</v>
      </c>
      <c r="R210" s="7" t="str" cm="1">
        <f t="array" ref="R210">_xlfn.IFS(N210=1,N$1,O210=1,O$1,P210=1,P$1,Q210=1,Q$1)</f>
        <v>PhD</v>
      </c>
      <c r="S210" t="s">
        <v>68</v>
      </c>
      <c r="T210" s="7">
        <v>53</v>
      </c>
      <c r="U210" s="7">
        <v>1353</v>
      </c>
      <c r="V210" s="7">
        <v>0</v>
      </c>
      <c r="W210" s="7">
        <v>303</v>
      </c>
      <c r="X210" s="7">
        <v>0</v>
      </c>
      <c r="Y210" s="7">
        <v>17</v>
      </c>
      <c r="Z210" s="20">
        <f>SUM(U210:Y210)</f>
        <v>1673</v>
      </c>
      <c r="AA210" s="7">
        <v>101</v>
      </c>
      <c r="AB210" s="7">
        <v>1572</v>
      </c>
      <c r="AC210" s="7">
        <v>5</v>
      </c>
      <c r="AD210" s="7">
        <v>11</v>
      </c>
      <c r="AE210" s="7">
        <v>1</v>
      </c>
      <c r="AF210" s="7">
        <v>6</v>
      </c>
      <c r="AG210" s="7">
        <v>9</v>
      </c>
      <c r="AH210" s="7">
        <v>0</v>
      </c>
      <c r="AI210" s="7">
        <v>0</v>
      </c>
      <c r="AJ210" s="7">
        <v>0</v>
      </c>
      <c r="AK210" s="7">
        <v>0</v>
      </c>
      <c r="AL210" s="7">
        <v>0</v>
      </c>
      <c r="AM210" s="7">
        <v>0</v>
      </c>
      <c r="AN210" s="7">
        <v>1</v>
      </c>
      <c r="AO210" s="8">
        <v>43528</v>
      </c>
      <c r="AQ210">
        <f>IF($AI210=1,H210,0)</f>
        <v>0</v>
      </c>
      <c r="AR210">
        <f>IF($AI210=1,I210,0)</f>
        <v>0</v>
      </c>
      <c r="AS210">
        <f>IF($AI210=1,K210,0)</f>
        <v>0</v>
      </c>
      <c r="AT210">
        <f>IF($AI210=1,J210,0)</f>
        <v>0</v>
      </c>
      <c r="AU210">
        <f>IF($AI210=1,L210,0)</f>
        <v>0</v>
      </c>
      <c r="AW210">
        <f>IF($AL210=1,U210,0)</f>
        <v>0</v>
      </c>
      <c r="AX210">
        <f>IF($AL210=1,V210,0)</f>
        <v>0</v>
      </c>
      <c r="AY210">
        <f>IF($AL210=1,W210,0)</f>
        <v>0</v>
      </c>
      <c r="AZ210">
        <f>IF($AL210=1,X210,0)</f>
        <v>0</v>
      </c>
      <c r="BA210">
        <f>IF($AL210=1,Y210,0)</f>
        <v>0</v>
      </c>
      <c r="BC210">
        <f>IF($AM210=1,N210,0)</f>
        <v>0</v>
      </c>
      <c r="BD210">
        <f>IF($AM210=1,O210,0)</f>
        <v>0</v>
      </c>
      <c r="BE210">
        <f>IF($AM210=1,P210,0)</f>
        <v>0</v>
      </c>
      <c r="BF210">
        <f>IF($AM210=1,Q210,0)</f>
        <v>0</v>
      </c>
    </row>
    <row r="211" spans="1:58" x14ac:dyDescent="0.3">
      <c r="A211" s="7">
        <v>2386</v>
      </c>
      <c r="B211" s="6">
        <v>169389</v>
      </c>
      <c r="C211" s="6" t="str">
        <f>VLOOKUP(B211,incomegroup,3,TRUE)</f>
        <v>Middle Income</v>
      </c>
      <c r="D211" s="7">
        <v>0</v>
      </c>
      <c r="E211" s="7">
        <v>1</v>
      </c>
      <c r="F211" s="7">
        <f>SUM(D211:E211)</f>
        <v>1</v>
      </c>
      <c r="G211" s="7">
        <v>43</v>
      </c>
      <c r="H211" s="7">
        <v>0</v>
      </c>
      <c r="I211" s="7">
        <v>1</v>
      </c>
      <c r="J211" s="7">
        <v>0</v>
      </c>
      <c r="K211" s="7">
        <v>0</v>
      </c>
      <c r="L211" s="7">
        <v>0</v>
      </c>
      <c r="M211" s="7" t="str" cm="1">
        <f t="array" ref="M211">_xlfn.IFS(H211=1,H$1,I211=1,I$1,J211=1,J$1,K211=1,K$1,L211=1,L$1)</f>
        <v>Married</v>
      </c>
      <c r="N211" s="7">
        <v>0</v>
      </c>
      <c r="O211" s="7">
        <v>0</v>
      </c>
      <c r="P211" s="7">
        <v>0</v>
      </c>
      <c r="Q211" s="7">
        <v>1</v>
      </c>
      <c r="R211" s="7" t="str" cm="1">
        <f t="array" ref="R211">_xlfn.IFS(N211=1,N$1,O211=1,O$1,P211=1,P$1,Q211=1,Q$1)</f>
        <v>PhD</v>
      </c>
      <c r="S211" t="s">
        <v>73</v>
      </c>
      <c r="T211" s="7">
        <v>17</v>
      </c>
      <c r="U211" s="7">
        <v>1030</v>
      </c>
      <c r="V211" s="7">
        <v>17</v>
      </c>
      <c r="W211" s="7">
        <v>581</v>
      </c>
      <c r="X211" s="7">
        <v>168</v>
      </c>
      <c r="Y211" s="7">
        <v>112</v>
      </c>
      <c r="Z211" s="20">
        <f>SUM(U211:Y211)</f>
        <v>1908</v>
      </c>
      <c r="AA211" s="7">
        <v>37</v>
      </c>
      <c r="AB211" s="7">
        <v>1872</v>
      </c>
      <c r="AC211" s="7">
        <v>1</v>
      </c>
      <c r="AD211" s="7">
        <v>7</v>
      </c>
      <c r="AE211" s="7">
        <v>2</v>
      </c>
      <c r="AF211" s="7">
        <v>12</v>
      </c>
      <c r="AG211" s="7">
        <v>4</v>
      </c>
      <c r="AH211" s="7">
        <v>0</v>
      </c>
      <c r="AI211" s="7">
        <v>0</v>
      </c>
      <c r="AJ211" s="7">
        <v>0</v>
      </c>
      <c r="AK211" s="7">
        <v>0</v>
      </c>
      <c r="AL211" s="7">
        <v>0</v>
      </c>
      <c r="AM211" s="7">
        <v>0</v>
      </c>
      <c r="AN211" s="7">
        <v>0</v>
      </c>
      <c r="AO211" s="8">
        <v>43529</v>
      </c>
      <c r="AQ211">
        <f>IF($AI211=1,H211,0)</f>
        <v>0</v>
      </c>
      <c r="AR211">
        <f>IF($AI211=1,I211,0)</f>
        <v>0</v>
      </c>
      <c r="AS211">
        <f>IF($AI211=1,K211,0)</f>
        <v>0</v>
      </c>
      <c r="AT211">
        <f>IF($AI211=1,J211,0)</f>
        <v>0</v>
      </c>
      <c r="AU211">
        <f>IF($AI211=1,L211,0)</f>
        <v>0</v>
      </c>
      <c r="AW211">
        <f>IF($AL211=1,U211,0)</f>
        <v>0</v>
      </c>
      <c r="AX211">
        <f>IF($AL211=1,V211,0)</f>
        <v>0</v>
      </c>
      <c r="AY211">
        <f>IF($AL211=1,W211,0)</f>
        <v>0</v>
      </c>
      <c r="AZ211">
        <f>IF($AL211=1,X211,0)</f>
        <v>0</v>
      </c>
      <c r="BA211">
        <f>IF($AL211=1,Y211,0)</f>
        <v>0</v>
      </c>
      <c r="BC211">
        <f>IF($AM211=1,N211,0)</f>
        <v>0</v>
      </c>
      <c r="BD211">
        <f>IF($AM211=1,O211,0)</f>
        <v>0</v>
      </c>
      <c r="BE211">
        <f>IF($AM211=1,P211,0)</f>
        <v>0</v>
      </c>
      <c r="BF211">
        <f>IF($AM211=1,Q211,0)</f>
        <v>0</v>
      </c>
    </row>
    <row r="212" spans="1:58" x14ac:dyDescent="0.3">
      <c r="A212" s="7">
        <v>2574</v>
      </c>
      <c r="B212" s="6">
        <v>176445</v>
      </c>
      <c r="C212" s="6" t="str">
        <f>VLOOKUP(B212,incomegroup,3,TRUE)</f>
        <v>Middle Income</v>
      </c>
      <c r="D212" s="7">
        <v>1</v>
      </c>
      <c r="E212" s="7">
        <v>0</v>
      </c>
      <c r="F212" s="7">
        <f>SUM(D212:E212)</f>
        <v>1</v>
      </c>
      <c r="G212" s="7">
        <v>49</v>
      </c>
      <c r="H212" s="7">
        <v>0</v>
      </c>
      <c r="I212" s="7">
        <v>1</v>
      </c>
      <c r="J212" s="7">
        <v>0</v>
      </c>
      <c r="K212" s="7">
        <v>0</v>
      </c>
      <c r="L212" s="7">
        <v>0</v>
      </c>
      <c r="M212" s="7" t="str" cm="1">
        <f t="array" ref="M212">_xlfn.IFS(H212=1,H$1,I212=1,I$1,J212=1,J$1,K212=1,K$1,L212=1,L$1)</f>
        <v>Married</v>
      </c>
      <c r="N212" s="7">
        <v>0</v>
      </c>
      <c r="O212" s="7">
        <v>1</v>
      </c>
      <c r="P212" s="7">
        <v>0</v>
      </c>
      <c r="Q212" s="7">
        <v>0</v>
      </c>
      <c r="R212" s="7" t="str" cm="1">
        <f t="array" ref="R212">_xlfn.IFS(N212=1,N$1,O212=1,O$1,P212=1,P$1,Q212=1,Q$1)</f>
        <v>Graduate</v>
      </c>
      <c r="S212" t="s">
        <v>68</v>
      </c>
      <c r="T212" s="7">
        <v>2</v>
      </c>
      <c r="U212" s="7">
        <v>1706</v>
      </c>
      <c r="V212" s="7">
        <v>247</v>
      </c>
      <c r="W212" s="7">
        <v>713</v>
      </c>
      <c r="X212" s="7">
        <v>323</v>
      </c>
      <c r="Y212" s="7">
        <v>185</v>
      </c>
      <c r="Z212" s="20">
        <f>SUM(U212:Y212)</f>
        <v>3174</v>
      </c>
      <c r="AA212" s="7">
        <v>81</v>
      </c>
      <c r="AB212" s="7">
        <v>3093</v>
      </c>
      <c r="AC212" s="7">
        <v>1</v>
      </c>
      <c r="AD212" s="7">
        <v>2</v>
      </c>
      <c r="AE212" s="7">
        <v>5</v>
      </c>
      <c r="AF212" s="7">
        <v>13</v>
      </c>
      <c r="AG212" s="7">
        <v>6</v>
      </c>
      <c r="AH212" s="7">
        <v>0</v>
      </c>
      <c r="AI212" s="7">
        <v>0</v>
      </c>
      <c r="AJ212" s="7">
        <v>0</v>
      </c>
      <c r="AK212" s="7">
        <v>0</v>
      </c>
      <c r="AL212" s="7">
        <v>0</v>
      </c>
      <c r="AM212" s="7">
        <v>0</v>
      </c>
      <c r="AN212" s="7">
        <v>0</v>
      </c>
      <c r="AO212" s="8">
        <v>43529</v>
      </c>
      <c r="AQ212">
        <f>IF($AI212=1,H212,0)</f>
        <v>0</v>
      </c>
      <c r="AR212">
        <f>IF($AI212=1,I212,0)</f>
        <v>0</v>
      </c>
      <c r="AS212">
        <f>IF($AI212=1,K212,0)</f>
        <v>0</v>
      </c>
      <c r="AT212">
        <f>IF($AI212=1,J212,0)</f>
        <v>0</v>
      </c>
      <c r="AU212">
        <f>IF($AI212=1,L212,0)</f>
        <v>0</v>
      </c>
      <c r="AW212">
        <f>IF($AL212=1,U212,0)</f>
        <v>0</v>
      </c>
      <c r="AX212">
        <f>IF($AL212=1,V212,0)</f>
        <v>0</v>
      </c>
      <c r="AY212">
        <f>IF($AL212=1,W212,0)</f>
        <v>0</v>
      </c>
      <c r="AZ212">
        <f>IF($AL212=1,X212,0)</f>
        <v>0</v>
      </c>
      <c r="BA212">
        <f>IF($AL212=1,Y212,0)</f>
        <v>0</v>
      </c>
      <c r="BC212">
        <f>IF($AM212=1,N212,0)</f>
        <v>0</v>
      </c>
      <c r="BD212">
        <f>IF($AM212=1,O212,0)</f>
        <v>0</v>
      </c>
      <c r="BE212">
        <f>IF($AM212=1,P212,0)</f>
        <v>0</v>
      </c>
      <c r="BF212">
        <f>IF($AM212=1,Q212,0)</f>
        <v>0</v>
      </c>
    </row>
    <row r="213" spans="1:58" x14ac:dyDescent="0.3">
      <c r="A213" s="7">
        <v>1621</v>
      </c>
      <c r="B213" s="6">
        <v>163120</v>
      </c>
      <c r="C213" s="6" t="str">
        <f>VLOOKUP(B213,incomegroup,3,TRUE)</f>
        <v>Middle Income</v>
      </c>
      <c r="D213" s="7">
        <v>0</v>
      </c>
      <c r="E213" s="7">
        <v>1</v>
      </c>
      <c r="F213" s="7">
        <f>SUM(D213:E213)</f>
        <v>1</v>
      </c>
      <c r="G213" s="7">
        <v>70</v>
      </c>
      <c r="H213" s="7">
        <v>1</v>
      </c>
      <c r="I213" s="7">
        <v>0</v>
      </c>
      <c r="J213" s="7">
        <v>0</v>
      </c>
      <c r="K213" s="7">
        <v>0</v>
      </c>
      <c r="L213" s="7">
        <v>0</v>
      </c>
      <c r="M213" s="7" t="str" cm="1">
        <f t="array" ref="M213">_xlfn.IFS(H213=1,H$1,I213=1,I$1,J213=1,J$1,K213=1,K$1,L213=1,L$1)</f>
        <v>Divorced</v>
      </c>
      <c r="N213" s="7">
        <v>0</v>
      </c>
      <c r="O213" s="7">
        <v>0</v>
      </c>
      <c r="P213" s="7">
        <v>1</v>
      </c>
      <c r="Q213" s="7">
        <v>0</v>
      </c>
      <c r="R213" s="7" t="str" cm="1">
        <f t="array" ref="R213">_xlfn.IFS(N213=1,N$1,O213=1,O$1,P213=1,P$1,Q213=1,Q$1)</f>
        <v>Master</v>
      </c>
      <c r="S213" t="s">
        <v>70</v>
      </c>
      <c r="T213" s="7">
        <v>53</v>
      </c>
      <c r="U213" s="7">
        <v>2494</v>
      </c>
      <c r="V213" s="7">
        <v>178</v>
      </c>
      <c r="W213" s="7">
        <v>721</v>
      </c>
      <c r="X213" s="7">
        <v>140</v>
      </c>
      <c r="Y213" s="7">
        <v>106</v>
      </c>
      <c r="Z213" s="20">
        <f>SUM(U213:Y213)</f>
        <v>3639</v>
      </c>
      <c r="AA213" s="7">
        <v>178</v>
      </c>
      <c r="AB213" s="7">
        <v>3460</v>
      </c>
      <c r="AC213" s="7">
        <v>5</v>
      </c>
      <c r="AD213" s="7">
        <v>8</v>
      </c>
      <c r="AE213" s="7">
        <v>4</v>
      </c>
      <c r="AF213" s="7">
        <v>9</v>
      </c>
      <c r="AG213" s="7">
        <v>7</v>
      </c>
      <c r="AH213" s="7">
        <v>0</v>
      </c>
      <c r="AI213" s="7">
        <v>0</v>
      </c>
      <c r="AJ213" s="7">
        <v>0</v>
      </c>
      <c r="AK213" s="7">
        <v>0</v>
      </c>
      <c r="AL213" s="7">
        <v>0</v>
      </c>
      <c r="AM213" s="7">
        <v>0</v>
      </c>
      <c r="AN213" s="7">
        <v>1</v>
      </c>
      <c r="AO213" s="8">
        <v>43529</v>
      </c>
      <c r="AQ213">
        <f>IF($AI213=1,H213,0)</f>
        <v>0</v>
      </c>
      <c r="AR213">
        <f>IF($AI213=1,I213,0)</f>
        <v>0</v>
      </c>
      <c r="AS213">
        <f>IF($AI213=1,K213,0)</f>
        <v>0</v>
      </c>
      <c r="AT213">
        <f>IF($AI213=1,J213,0)</f>
        <v>0</v>
      </c>
      <c r="AU213">
        <f>IF($AI213=1,L213,0)</f>
        <v>0</v>
      </c>
      <c r="AW213">
        <f>IF($AL213=1,U213,0)</f>
        <v>0</v>
      </c>
      <c r="AX213">
        <f>IF($AL213=1,V213,0)</f>
        <v>0</v>
      </c>
      <c r="AY213">
        <f>IF($AL213=1,W213,0)</f>
        <v>0</v>
      </c>
      <c r="AZ213">
        <f>IF($AL213=1,X213,0)</f>
        <v>0</v>
      </c>
      <c r="BA213">
        <f>IF($AL213=1,Y213,0)</f>
        <v>0</v>
      </c>
      <c r="BC213">
        <f>IF($AM213=1,N213,0)</f>
        <v>0</v>
      </c>
      <c r="BD213">
        <f>IF($AM213=1,O213,0)</f>
        <v>0</v>
      </c>
      <c r="BE213">
        <f>IF($AM213=1,P213,0)</f>
        <v>0</v>
      </c>
      <c r="BF213">
        <f>IF($AM213=1,Q213,0)</f>
        <v>0</v>
      </c>
    </row>
    <row r="214" spans="1:58" x14ac:dyDescent="0.3">
      <c r="A214" s="7">
        <v>1344</v>
      </c>
      <c r="B214" s="6">
        <v>178618</v>
      </c>
      <c r="C214" s="6" t="str">
        <f>VLOOKUP(B214,incomegroup,3,TRUE)</f>
        <v>Middle Income</v>
      </c>
      <c r="D214" s="7">
        <v>0</v>
      </c>
      <c r="E214" s="7">
        <v>0</v>
      </c>
      <c r="F214" s="7">
        <f>SUM(D214:E214)</f>
        <v>0</v>
      </c>
      <c r="G214" s="7">
        <v>63</v>
      </c>
      <c r="H214" s="7">
        <v>0</v>
      </c>
      <c r="I214" s="7">
        <v>1</v>
      </c>
      <c r="J214" s="7">
        <v>0</v>
      </c>
      <c r="K214" s="7">
        <v>0</v>
      </c>
      <c r="L214" s="7">
        <v>0</v>
      </c>
      <c r="M214" s="7" t="str" cm="1">
        <f t="array" ref="M214">_xlfn.IFS(H214=1,H$1,I214=1,I$1,J214=1,J$1,K214=1,K$1,L214=1,L$1)</f>
        <v>Married</v>
      </c>
      <c r="N214" s="7">
        <v>0</v>
      </c>
      <c r="O214" s="7">
        <v>1</v>
      </c>
      <c r="P214" s="7">
        <v>0</v>
      </c>
      <c r="Q214" s="7">
        <v>0</v>
      </c>
      <c r="R214" s="7" t="str" cm="1">
        <f t="array" ref="R214">_xlfn.IFS(N214=1,N$1,O214=1,O$1,P214=1,P$1,Q214=1,Q$1)</f>
        <v>Graduate</v>
      </c>
      <c r="S214" t="s">
        <v>68</v>
      </c>
      <c r="T214" s="7">
        <v>87</v>
      </c>
      <c r="U214" s="7">
        <v>1672</v>
      </c>
      <c r="V214" s="7">
        <v>370</v>
      </c>
      <c r="W214" s="7">
        <v>1858</v>
      </c>
      <c r="X214" s="7">
        <v>482</v>
      </c>
      <c r="Y214" s="7">
        <v>370</v>
      </c>
      <c r="Z214" s="20">
        <f>SUM(U214:Y214)</f>
        <v>4752</v>
      </c>
      <c r="AA214" s="7">
        <v>139</v>
      </c>
      <c r="AB214" s="7">
        <v>4614</v>
      </c>
      <c r="AC214" s="7">
        <v>1</v>
      </c>
      <c r="AD214" s="7">
        <v>4</v>
      </c>
      <c r="AE214" s="7">
        <v>7</v>
      </c>
      <c r="AF214" s="7">
        <v>10</v>
      </c>
      <c r="AG214" s="7">
        <v>2</v>
      </c>
      <c r="AH214" s="7">
        <v>0</v>
      </c>
      <c r="AI214" s="7">
        <v>1</v>
      </c>
      <c r="AJ214" s="7">
        <v>0</v>
      </c>
      <c r="AK214" s="7">
        <v>0</v>
      </c>
      <c r="AL214" s="7">
        <v>0</v>
      </c>
      <c r="AM214" s="7">
        <v>0</v>
      </c>
      <c r="AN214" s="7">
        <v>0</v>
      </c>
      <c r="AO214" s="8">
        <v>43529</v>
      </c>
      <c r="AQ214">
        <f>IF($AI214=1,H214,0)</f>
        <v>0</v>
      </c>
      <c r="AR214">
        <f>IF($AI214=1,I214,0)</f>
        <v>1</v>
      </c>
      <c r="AS214">
        <f>IF($AI214=1,K214,0)</f>
        <v>0</v>
      </c>
      <c r="AT214">
        <f>IF($AI214=1,J214,0)</f>
        <v>0</v>
      </c>
      <c r="AU214">
        <f>IF($AI214=1,L214,0)</f>
        <v>0</v>
      </c>
      <c r="AW214">
        <f>IF($AL214=1,U214,0)</f>
        <v>0</v>
      </c>
      <c r="AX214">
        <f>IF($AL214=1,V214,0)</f>
        <v>0</v>
      </c>
      <c r="AY214">
        <f>IF($AL214=1,W214,0)</f>
        <v>0</v>
      </c>
      <c r="AZ214">
        <f>IF($AL214=1,X214,0)</f>
        <v>0</v>
      </c>
      <c r="BA214">
        <f>IF($AL214=1,Y214,0)</f>
        <v>0</v>
      </c>
      <c r="BC214">
        <f>IF($AM214=1,N214,0)</f>
        <v>0</v>
      </c>
      <c r="BD214">
        <f>IF($AM214=1,O214,0)</f>
        <v>0</v>
      </c>
      <c r="BE214">
        <f>IF($AM214=1,P214,0)</f>
        <v>0</v>
      </c>
      <c r="BF214">
        <f>IF($AM214=1,Q214,0)</f>
        <v>0</v>
      </c>
    </row>
    <row r="215" spans="1:58" x14ac:dyDescent="0.3">
      <c r="A215" s="7">
        <v>1827</v>
      </c>
      <c r="B215" s="6">
        <v>161618</v>
      </c>
      <c r="C215" s="6" t="str">
        <f>VLOOKUP(B215,incomegroup,3,TRUE)</f>
        <v>Middle Income</v>
      </c>
      <c r="D215" s="7">
        <v>0</v>
      </c>
      <c r="E215" s="7">
        <v>0</v>
      </c>
      <c r="F215" s="7">
        <f>SUM(D215:E215)</f>
        <v>0</v>
      </c>
      <c r="G215" s="7">
        <v>29</v>
      </c>
      <c r="H215" s="7">
        <v>0</v>
      </c>
      <c r="I215" s="7">
        <v>0</v>
      </c>
      <c r="J215" s="7">
        <v>0</v>
      </c>
      <c r="K215" s="7">
        <v>1</v>
      </c>
      <c r="L215" s="7">
        <v>0</v>
      </c>
      <c r="M215" s="7" t="str" cm="1">
        <f t="array" ref="M215">_xlfn.IFS(H215=1,H$1,I215=1,I$1,J215=1,J$1,K215=1,K$1,L215=1,L$1)</f>
        <v>Single</v>
      </c>
      <c r="N215" s="7">
        <v>0</v>
      </c>
      <c r="O215" s="7">
        <v>0</v>
      </c>
      <c r="P215" s="7">
        <v>0</v>
      </c>
      <c r="Q215" s="7">
        <v>0</v>
      </c>
      <c r="R215" s="7" t="e" cm="1">
        <f t="array" ref="R215">_xlfn.IFS(N215=1,N$1,O215=1,O$1,P215=1,P$1,Q215=1,Q$1)</f>
        <v>#N/A</v>
      </c>
      <c r="S215" t="s">
        <v>72</v>
      </c>
      <c r="T215" s="7">
        <v>27</v>
      </c>
      <c r="U215" s="7">
        <v>1587</v>
      </c>
      <c r="V215" s="7">
        <v>239</v>
      </c>
      <c r="W215" s="7">
        <v>1047</v>
      </c>
      <c r="X215" s="7">
        <v>0</v>
      </c>
      <c r="Y215" s="7">
        <v>118</v>
      </c>
      <c r="Z215" s="20">
        <f>SUM(U215:Y215)</f>
        <v>2991</v>
      </c>
      <c r="AA215" s="7">
        <v>538</v>
      </c>
      <c r="AB215" s="7">
        <v>2452</v>
      </c>
      <c r="AC215" s="7">
        <v>2</v>
      </c>
      <c r="AD215" s="7">
        <v>3</v>
      </c>
      <c r="AE215" s="7">
        <v>6</v>
      </c>
      <c r="AF215" s="7">
        <v>8</v>
      </c>
      <c r="AG215" s="7">
        <v>3</v>
      </c>
      <c r="AH215" s="7">
        <v>0</v>
      </c>
      <c r="AI215" s="7">
        <v>0</v>
      </c>
      <c r="AJ215" s="7">
        <v>0</v>
      </c>
      <c r="AK215" s="7">
        <v>0</v>
      </c>
      <c r="AL215" s="7">
        <v>0</v>
      </c>
      <c r="AM215" s="7">
        <v>0</v>
      </c>
      <c r="AN215" s="7">
        <v>0</v>
      </c>
      <c r="AO215" s="8">
        <v>43530</v>
      </c>
      <c r="AQ215">
        <f>IF($AI215=1,H215,0)</f>
        <v>0</v>
      </c>
      <c r="AR215">
        <f>IF($AI215=1,I215,0)</f>
        <v>0</v>
      </c>
      <c r="AS215">
        <f>IF($AI215=1,K215,0)</f>
        <v>0</v>
      </c>
      <c r="AT215">
        <f>IF($AI215=1,J215,0)</f>
        <v>0</v>
      </c>
      <c r="AU215">
        <f>IF($AI215=1,L215,0)</f>
        <v>0</v>
      </c>
      <c r="AW215">
        <f>IF($AL215=1,U215,0)</f>
        <v>0</v>
      </c>
      <c r="AX215">
        <f>IF($AL215=1,V215,0)</f>
        <v>0</v>
      </c>
      <c r="AY215">
        <f>IF($AL215=1,W215,0)</f>
        <v>0</v>
      </c>
      <c r="AZ215">
        <f>IF($AL215=1,X215,0)</f>
        <v>0</v>
      </c>
      <c r="BA215">
        <f>IF($AL215=1,Y215,0)</f>
        <v>0</v>
      </c>
      <c r="BC215">
        <f>IF($AM215=1,N215,0)</f>
        <v>0</v>
      </c>
      <c r="BD215">
        <f>IF($AM215=1,O215,0)</f>
        <v>0</v>
      </c>
      <c r="BE215">
        <f>IF($AM215=1,P215,0)</f>
        <v>0</v>
      </c>
      <c r="BF215">
        <f>IF($AM215=1,Q215,0)</f>
        <v>0</v>
      </c>
    </row>
    <row r="216" spans="1:58" x14ac:dyDescent="0.3">
      <c r="A216" s="7">
        <v>3067</v>
      </c>
      <c r="B216" s="6">
        <v>181929</v>
      </c>
      <c r="C216" s="6" t="str">
        <f>VLOOKUP(B216,incomegroup,3,TRUE)</f>
        <v>Middle Income</v>
      </c>
      <c r="D216" s="7">
        <v>1</v>
      </c>
      <c r="E216" s="7">
        <v>0</v>
      </c>
      <c r="F216" s="7">
        <f>SUM(D216:E216)</f>
        <v>1</v>
      </c>
      <c r="G216" s="7">
        <v>44</v>
      </c>
      <c r="H216" s="7">
        <v>0</v>
      </c>
      <c r="I216" s="7">
        <v>1</v>
      </c>
      <c r="J216" s="7">
        <v>0</v>
      </c>
      <c r="K216" s="7">
        <v>0</v>
      </c>
      <c r="L216" s="7">
        <v>0</v>
      </c>
      <c r="M216" s="7" t="str" cm="1">
        <f t="array" ref="M216">_xlfn.IFS(H216=1,H$1,I216=1,I$1,J216=1,J$1,K216=1,K$1,L216=1,L$1)</f>
        <v>Married</v>
      </c>
      <c r="N216" s="7">
        <v>0</v>
      </c>
      <c r="O216" s="7">
        <v>0</v>
      </c>
      <c r="P216" s="7">
        <v>1</v>
      </c>
      <c r="Q216" s="7">
        <v>0</v>
      </c>
      <c r="R216" s="7" t="str" cm="1">
        <f t="array" ref="R216">_xlfn.IFS(N216=1,N$1,O216=1,O$1,P216=1,P$1,Q216=1,Q$1)</f>
        <v>Master</v>
      </c>
      <c r="S216" t="s">
        <v>70</v>
      </c>
      <c r="T216" s="7">
        <v>60</v>
      </c>
      <c r="U216" s="7">
        <v>3300</v>
      </c>
      <c r="V216" s="7">
        <v>122</v>
      </c>
      <c r="W216" s="7">
        <v>617</v>
      </c>
      <c r="X216" s="7">
        <v>109</v>
      </c>
      <c r="Y216" s="7">
        <v>0</v>
      </c>
      <c r="Z216" s="20">
        <f>SUM(U216:Y216)</f>
        <v>4148</v>
      </c>
      <c r="AA216" s="7">
        <v>411</v>
      </c>
      <c r="AB216" s="7">
        <v>3737</v>
      </c>
      <c r="AC216" s="7">
        <v>2</v>
      </c>
      <c r="AD216" s="7">
        <v>4</v>
      </c>
      <c r="AE216" s="7">
        <v>4</v>
      </c>
      <c r="AF216" s="7">
        <v>10</v>
      </c>
      <c r="AG216" s="7">
        <v>6</v>
      </c>
      <c r="AH216" s="7">
        <v>1</v>
      </c>
      <c r="AI216" s="7">
        <v>0</v>
      </c>
      <c r="AJ216" s="7">
        <v>1</v>
      </c>
      <c r="AK216" s="7">
        <v>0</v>
      </c>
      <c r="AL216" s="7">
        <v>0</v>
      </c>
      <c r="AM216" s="7">
        <v>0</v>
      </c>
      <c r="AN216" s="7">
        <v>1</v>
      </c>
      <c r="AO216" s="8">
        <v>43530</v>
      </c>
      <c r="AQ216">
        <f>IF($AI216=1,H216,0)</f>
        <v>0</v>
      </c>
      <c r="AR216">
        <f>IF($AI216=1,I216,0)</f>
        <v>0</v>
      </c>
      <c r="AS216">
        <f>IF($AI216=1,K216,0)</f>
        <v>0</v>
      </c>
      <c r="AT216">
        <f>IF($AI216=1,J216,0)</f>
        <v>0</v>
      </c>
      <c r="AU216">
        <f>IF($AI216=1,L216,0)</f>
        <v>0</v>
      </c>
      <c r="AW216">
        <f>IF($AL216=1,U216,0)</f>
        <v>0</v>
      </c>
      <c r="AX216">
        <f>IF($AL216=1,V216,0)</f>
        <v>0</v>
      </c>
      <c r="AY216">
        <f>IF($AL216=1,W216,0)</f>
        <v>0</v>
      </c>
      <c r="AZ216">
        <f>IF($AL216=1,X216,0)</f>
        <v>0</v>
      </c>
      <c r="BA216">
        <f>IF($AL216=1,Y216,0)</f>
        <v>0</v>
      </c>
      <c r="BC216">
        <f>IF($AM216=1,N216,0)</f>
        <v>0</v>
      </c>
      <c r="BD216">
        <f>IF($AM216=1,O216,0)</f>
        <v>0</v>
      </c>
      <c r="BE216">
        <f>IF($AM216=1,P216,0)</f>
        <v>0</v>
      </c>
      <c r="BF216">
        <f>IF($AM216=1,Q216,0)</f>
        <v>0</v>
      </c>
    </row>
    <row r="217" spans="1:58" x14ac:dyDescent="0.3">
      <c r="A217" s="7">
        <v>1507</v>
      </c>
      <c r="B217" s="6">
        <v>170503</v>
      </c>
      <c r="C217" s="6" t="str">
        <f>VLOOKUP(B217,incomegroup,3,TRUE)</f>
        <v>Middle Income</v>
      </c>
      <c r="D217" s="7">
        <v>0</v>
      </c>
      <c r="E217" s="7">
        <v>0</v>
      </c>
      <c r="F217" s="7">
        <f>SUM(D217:E217)</f>
        <v>0</v>
      </c>
      <c r="G217" s="7">
        <v>67</v>
      </c>
      <c r="H217" s="7">
        <v>0</v>
      </c>
      <c r="I217" s="7">
        <v>1</v>
      </c>
      <c r="J217" s="7">
        <v>0</v>
      </c>
      <c r="K217" s="7">
        <v>0</v>
      </c>
      <c r="L217" s="7">
        <v>0</v>
      </c>
      <c r="M217" s="7" t="str" cm="1">
        <f t="array" ref="M217">_xlfn.IFS(H217=1,H$1,I217=1,I$1,J217=1,J$1,K217=1,K$1,L217=1,L$1)</f>
        <v>Married</v>
      </c>
      <c r="N217" s="7">
        <v>0</v>
      </c>
      <c r="O217" s="7">
        <v>1</v>
      </c>
      <c r="P217" s="7">
        <v>0</v>
      </c>
      <c r="Q217" s="7">
        <v>0</v>
      </c>
      <c r="R217" s="7" t="str" cm="1">
        <f t="array" ref="R217">_xlfn.IFS(N217=1,N$1,O217=1,O$1,P217=1,P$1,Q217=1,Q$1)</f>
        <v>Graduate</v>
      </c>
      <c r="S217" t="s">
        <v>70</v>
      </c>
      <c r="T217" s="7">
        <v>73</v>
      </c>
      <c r="U217" s="7">
        <v>3335</v>
      </c>
      <c r="V217" s="7">
        <v>80</v>
      </c>
      <c r="W217" s="7">
        <v>522</v>
      </c>
      <c r="X217" s="7">
        <v>0</v>
      </c>
      <c r="Y217" s="7">
        <v>80</v>
      </c>
      <c r="Z217" s="20">
        <f>SUM(U217:Y217)</f>
        <v>4017</v>
      </c>
      <c r="AA217" s="7">
        <v>160</v>
      </c>
      <c r="AB217" s="7">
        <v>3857</v>
      </c>
      <c r="AC217" s="7">
        <v>1</v>
      </c>
      <c r="AD217" s="7">
        <v>2</v>
      </c>
      <c r="AE217" s="7">
        <v>4</v>
      </c>
      <c r="AF217" s="7">
        <v>9</v>
      </c>
      <c r="AG217" s="7">
        <v>6</v>
      </c>
      <c r="AH217" s="7">
        <v>0</v>
      </c>
      <c r="AI217" s="7">
        <v>1</v>
      </c>
      <c r="AJ217" s="7">
        <v>1</v>
      </c>
      <c r="AK217" s="7">
        <v>0</v>
      </c>
      <c r="AL217" s="7">
        <v>0</v>
      </c>
      <c r="AM217" s="7">
        <v>0</v>
      </c>
      <c r="AN217" s="7">
        <v>0</v>
      </c>
      <c r="AO217" s="8">
        <v>43531</v>
      </c>
      <c r="AQ217">
        <f>IF($AI217=1,H217,0)</f>
        <v>0</v>
      </c>
      <c r="AR217">
        <f>IF($AI217=1,I217,0)</f>
        <v>1</v>
      </c>
      <c r="AS217">
        <f>IF($AI217=1,K217,0)</f>
        <v>0</v>
      </c>
      <c r="AT217">
        <f>IF($AI217=1,J217,0)</f>
        <v>0</v>
      </c>
      <c r="AU217">
        <f>IF($AI217=1,L217,0)</f>
        <v>0</v>
      </c>
      <c r="AW217">
        <f>IF($AL217=1,U217,0)</f>
        <v>0</v>
      </c>
      <c r="AX217">
        <f>IF($AL217=1,V217,0)</f>
        <v>0</v>
      </c>
      <c r="AY217">
        <f>IF($AL217=1,W217,0)</f>
        <v>0</v>
      </c>
      <c r="AZ217">
        <f>IF($AL217=1,X217,0)</f>
        <v>0</v>
      </c>
      <c r="BA217">
        <f>IF($AL217=1,Y217,0)</f>
        <v>0</v>
      </c>
      <c r="BC217">
        <f>IF($AM217=1,N217,0)</f>
        <v>0</v>
      </c>
      <c r="BD217">
        <f>IF($AM217=1,O217,0)</f>
        <v>0</v>
      </c>
      <c r="BE217">
        <f>IF($AM217=1,P217,0)</f>
        <v>0</v>
      </c>
      <c r="BF217">
        <f>IF($AM217=1,Q217,0)</f>
        <v>0</v>
      </c>
    </row>
    <row r="218" spans="1:58" x14ac:dyDescent="0.3">
      <c r="A218" s="7">
        <v>1930</v>
      </c>
      <c r="B218" s="6">
        <v>167893</v>
      </c>
      <c r="C218" s="6" t="str">
        <f>VLOOKUP(B218,incomegroup,3,TRUE)</f>
        <v>Middle Income</v>
      </c>
      <c r="D218" s="7">
        <v>0</v>
      </c>
      <c r="E218" s="7">
        <v>1</v>
      </c>
      <c r="F218" s="7">
        <f>SUM(D218:E218)</f>
        <v>1</v>
      </c>
      <c r="G218" s="7">
        <v>45</v>
      </c>
      <c r="H218" s="7">
        <v>1</v>
      </c>
      <c r="I218" s="7">
        <v>0</v>
      </c>
      <c r="J218" s="7">
        <v>0</v>
      </c>
      <c r="K218" s="7">
        <v>0</v>
      </c>
      <c r="L218" s="7">
        <v>0</v>
      </c>
      <c r="M218" s="7" t="str" cm="1">
        <f t="array" ref="M218">_xlfn.IFS(H218=1,H$1,I218=1,I$1,J218=1,J$1,K218=1,K$1,L218=1,L$1)</f>
        <v>Divorced</v>
      </c>
      <c r="N218" s="7">
        <v>0</v>
      </c>
      <c r="O218" s="7">
        <v>0</v>
      </c>
      <c r="P218" s="7">
        <v>0</v>
      </c>
      <c r="Q218" s="7">
        <v>0</v>
      </c>
      <c r="R218" s="7" t="e" cm="1">
        <f t="array" ref="R218">_xlfn.IFS(N218=1,N$1,O218=1,O$1,P218=1,P$1,Q218=1,Q$1)</f>
        <v>#N/A</v>
      </c>
      <c r="S218" t="s">
        <v>73</v>
      </c>
      <c r="T218" s="7">
        <v>31</v>
      </c>
      <c r="U218" s="7">
        <v>1758</v>
      </c>
      <c r="V218" s="7">
        <v>69</v>
      </c>
      <c r="W218" s="7">
        <v>351</v>
      </c>
      <c r="X218" s="7">
        <v>121</v>
      </c>
      <c r="Y218" s="7">
        <v>45</v>
      </c>
      <c r="Z218" s="20">
        <f>SUM(U218:Y218)</f>
        <v>2344</v>
      </c>
      <c r="AA218" s="7">
        <v>116</v>
      </c>
      <c r="AB218" s="7">
        <v>2228</v>
      </c>
      <c r="AC218" s="7">
        <v>2</v>
      </c>
      <c r="AD218" s="7">
        <v>3</v>
      </c>
      <c r="AE218" s="7">
        <v>2</v>
      </c>
      <c r="AF218" s="7">
        <v>9</v>
      </c>
      <c r="AG218" s="7">
        <v>8</v>
      </c>
      <c r="AH218" s="7">
        <v>0</v>
      </c>
      <c r="AI218" s="7">
        <v>0</v>
      </c>
      <c r="AJ218" s="7">
        <v>0</v>
      </c>
      <c r="AK218" s="7">
        <v>0</v>
      </c>
      <c r="AL218" s="7">
        <v>0</v>
      </c>
      <c r="AM218" s="7">
        <v>0</v>
      </c>
      <c r="AN218" s="7">
        <v>0</v>
      </c>
      <c r="AO218" s="8">
        <v>43532</v>
      </c>
      <c r="AQ218">
        <f>IF($AI218=1,H218,0)</f>
        <v>0</v>
      </c>
      <c r="AR218">
        <f>IF($AI218=1,I218,0)</f>
        <v>0</v>
      </c>
      <c r="AS218">
        <f>IF($AI218=1,K218,0)</f>
        <v>0</v>
      </c>
      <c r="AT218">
        <f>IF($AI218=1,J218,0)</f>
        <v>0</v>
      </c>
      <c r="AU218">
        <f>IF($AI218=1,L218,0)</f>
        <v>0</v>
      </c>
      <c r="AW218">
        <f>IF($AL218=1,U218,0)</f>
        <v>0</v>
      </c>
      <c r="AX218">
        <f>IF($AL218=1,V218,0)</f>
        <v>0</v>
      </c>
      <c r="AY218">
        <f>IF($AL218=1,W218,0)</f>
        <v>0</v>
      </c>
      <c r="AZ218">
        <f>IF($AL218=1,X218,0)</f>
        <v>0</v>
      </c>
      <c r="BA218">
        <f>IF($AL218=1,Y218,0)</f>
        <v>0</v>
      </c>
      <c r="BC218">
        <f>IF($AM218=1,N218,0)</f>
        <v>0</v>
      </c>
      <c r="BD218">
        <f>IF($AM218=1,O218,0)</f>
        <v>0</v>
      </c>
      <c r="BE218">
        <f>IF($AM218=1,P218,0)</f>
        <v>0</v>
      </c>
      <c r="BF218">
        <f>IF($AM218=1,Q218,0)</f>
        <v>0</v>
      </c>
    </row>
    <row r="219" spans="1:58" x14ac:dyDescent="0.3">
      <c r="A219" s="7">
        <v>2843</v>
      </c>
      <c r="B219" s="6">
        <v>130538</v>
      </c>
      <c r="C219" s="6" t="str">
        <f>VLOOKUP(B219,incomegroup,3,TRUE)</f>
        <v>Lower income</v>
      </c>
      <c r="D219" s="7">
        <v>1</v>
      </c>
      <c r="E219" s="7">
        <v>0</v>
      </c>
      <c r="F219" s="7">
        <f>SUM(D219:E219)</f>
        <v>1</v>
      </c>
      <c r="G219" s="7">
        <v>49</v>
      </c>
      <c r="H219" s="7">
        <v>0</v>
      </c>
      <c r="I219" s="7">
        <v>0</v>
      </c>
      <c r="J219" s="7">
        <v>1</v>
      </c>
      <c r="K219" s="7">
        <v>0</v>
      </c>
      <c r="L219" s="7">
        <v>0</v>
      </c>
      <c r="M219" s="7" t="str" cm="1">
        <f t="array" ref="M219">_xlfn.IFS(H219=1,H$1,I219=1,I$1,J219=1,J$1,K219=1,K$1,L219=1,L$1)</f>
        <v>Together</v>
      </c>
      <c r="N219" s="7">
        <v>0</v>
      </c>
      <c r="O219" s="7">
        <v>0</v>
      </c>
      <c r="P219" s="7">
        <v>1</v>
      </c>
      <c r="Q219" s="7">
        <v>0</v>
      </c>
      <c r="R219" s="7" t="str" cm="1">
        <f t="array" ref="R219">_xlfn.IFS(N219=1,N$1,O219=1,O$1,P219=1,P$1,Q219=1,Q$1)</f>
        <v>Master</v>
      </c>
      <c r="S219" t="s">
        <v>71</v>
      </c>
      <c r="T219" s="7">
        <v>27</v>
      </c>
      <c r="U219" s="7">
        <v>1214</v>
      </c>
      <c r="V219" s="7">
        <v>0</v>
      </c>
      <c r="W219" s="7">
        <v>222</v>
      </c>
      <c r="X219" s="7">
        <v>34</v>
      </c>
      <c r="Y219" s="7">
        <v>13</v>
      </c>
      <c r="Z219" s="20">
        <f>SUM(U219:Y219)</f>
        <v>1483</v>
      </c>
      <c r="AA219" s="7">
        <v>85</v>
      </c>
      <c r="AB219" s="7">
        <v>1398</v>
      </c>
      <c r="AC219" s="7">
        <v>4</v>
      </c>
      <c r="AD219" s="7">
        <v>9</v>
      </c>
      <c r="AE219" s="7">
        <v>0</v>
      </c>
      <c r="AF219" s="7">
        <v>4</v>
      </c>
      <c r="AG219" s="7">
        <v>10</v>
      </c>
      <c r="AH219" s="7">
        <v>0</v>
      </c>
      <c r="AI219" s="7">
        <v>0</v>
      </c>
      <c r="AJ219" s="7">
        <v>0</v>
      </c>
      <c r="AK219" s="7">
        <v>0</v>
      </c>
      <c r="AL219" s="7">
        <v>0</v>
      </c>
      <c r="AM219" s="7">
        <v>0</v>
      </c>
      <c r="AN219" s="7">
        <v>0</v>
      </c>
      <c r="AO219" s="8">
        <v>43532</v>
      </c>
      <c r="AQ219">
        <f>IF($AI219=1,H219,0)</f>
        <v>0</v>
      </c>
      <c r="AR219">
        <f>IF($AI219=1,I219,0)</f>
        <v>0</v>
      </c>
      <c r="AS219">
        <f>IF($AI219=1,K219,0)</f>
        <v>0</v>
      </c>
      <c r="AT219">
        <f>IF($AI219=1,J219,0)</f>
        <v>0</v>
      </c>
      <c r="AU219">
        <f>IF($AI219=1,L219,0)</f>
        <v>0</v>
      </c>
      <c r="AW219">
        <f>IF($AL219=1,U219,0)</f>
        <v>0</v>
      </c>
      <c r="AX219">
        <f>IF($AL219=1,V219,0)</f>
        <v>0</v>
      </c>
      <c r="AY219">
        <f>IF($AL219=1,W219,0)</f>
        <v>0</v>
      </c>
      <c r="AZ219">
        <f>IF($AL219=1,X219,0)</f>
        <v>0</v>
      </c>
      <c r="BA219">
        <f>IF($AL219=1,Y219,0)</f>
        <v>0</v>
      </c>
      <c r="BC219">
        <f>IF($AM219=1,N219,0)</f>
        <v>0</v>
      </c>
      <c r="BD219">
        <f>IF($AM219=1,O219,0)</f>
        <v>0</v>
      </c>
      <c r="BE219">
        <f>IF($AM219=1,P219,0)</f>
        <v>0</v>
      </c>
      <c r="BF219">
        <f>IF($AM219=1,Q219,0)</f>
        <v>0</v>
      </c>
    </row>
    <row r="220" spans="1:58" x14ac:dyDescent="0.3">
      <c r="A220" s="7">
        <v>2322</v>
      </c>
      <c r="B220" s="6">
        <v>162845</v>
      </c>
      <c r="C220" s="6" t="str">
        <f>VLOOKUP(B220,incomegroup,3,TRUE)</f>
        <v>Middle Income</v>
      </c>
      <c r="D220" s="7">
        <v>1</v>
      </c>
      <c r="E220" s="7">
        <v>1</v>
      </c>
      <c r="F220" s="7">
        <f>SUM(D220:E220)</f>
        <v>2</v>
      </c>
      <c r="G220" s="7">
        <v>71</v>
      </c>
      <c r="H220" s="7">
        <v>0</v>
      </c>
      <c r="I220" s="7">
        <v>1</v>
      </c>
      <c r="J220" s="7">
        <v>0</v>
      </c>
      <c r="K220" s="7">
        <v>0</v>
      </c>
      <c r="L220" s="7">
        <v>0</v>
      </c>
      <c r="M220" s="7" t="str" cm="1">
        <f t="array" ref="M220">_xlfn.IFS(H220=1,H$1,I220=1,I$1,J220=1,J$1,K220=1,K$1,L220=1,L$1)</f>
        <v>Married</v>
      </c>
      <c r="N220" s="7">
        <v>0</v>
      </c>
      <c r="O220" s="7">
        <v>0</v>
      </c>
      <c r="P220" s="7">
        <v>1</v>
      </c>
      <c r="Q220" s="7">
        <v>0</v>
      </c>
      <c r="R220" s="7" t="str" cm="1">
        <f t="array" ref="R220">_xlfn.IFS(N220=1,N$1,O220=1,O$1,P220=1,P$1,Q220=1,Q$1)</f>
        <v>Master</v>
      </c>
      <c r="S220" t="s">
        <v>68</v>
      </c>
      <c r="T220" s="7">
        <v>3</v>
      </c>
      <c r="U220" s="7">
        <v>2848</v>
      </c>
      <c r="V220" s="7">
        <v>0</v>
      </c>
      <c r="W220" s="7">
        <v>117</v>
      </c>
      <c r="X220" s="7">
        <v>0</v>
      </c>
      <c r="Y220" s="7">
        <v>0</v>
      </c>
      <c r="Z220" s="20">
        <f>SUM(U220:Y220)</f>
        <v>2965</v>
      </c>
      <c r="AA220" s="7">
        <v>88</v>
      </c>
      <c r="AB220" s="7">
        <v>2876</v>
      </c>
      <c r="AC220" s="7">
        <v>11</v>
      </c>
      <c r="AD220" s="7">
        <v>3</v>
      </c>
      <c r="AE220" s="7">
        <v>4</v>
      </c>
      <c r="AF220" s="7">
        <v>10</v>
      </c>
      <c r="AG220" s="7">
        <v>8</v>
      </c>
      <c r="AH220" s="7">
        <v>0</v>
      </c>
      <c r="AI220" s="7">
        <v>1</v>
      </c>
      <c r="AJ220" s="7">
        <v>0</v>
      </c>
      <c r="AK220" s="7">
        <v>0</v>
      </c>
      <c r="AL220" s="7">
        <v>0</v>
      </c>
      <c r="AM220" s="7">
        <v>0</v>
      </c>
      <c r="AN220" s="7">
        <v>1</v>
      </c>
      <c r="AO220" s="8">
        <v>43532</v>
      </c>
      <c r="AQ220">
        <f>IF($AI220=1,H220,0)</f>
        <v>0</v>
      </c>
      <c r="AR220">
        <f>IF($AI220=1,I220,0)</f>
        <v>1</v>
      </c>
      <c r="AS220">
        <f>IF($AI220=1,K220,0)</f>
        <v>0</v>
      </c>
      <c r="AT220">
        <f>IF($AI220=1,J220,0)</f>
        <v>0</v>
      </c>
      <c r="AU220">
        <f>IF($AI220=1,L220,0)</f>
        <v>0</v>
      </c>
      <c r="AW220">
        <f>IF($AL220=1,U220,0)</f>
        <v>0</v>
      </c>
      <c r="AX220">
        <f>IF($AL220=1,V220,0)</f>
        <v>0</v>
      </c>
      <c r="AY220">
        <f>IF($AL220=1,W220,0)</f>
        <v>0</v>
      </c>
      <c r="AZ220">
        <f>IF($AL220=1,X220,0)</f>
        <v>0</v>
      </c>
      <c r="BA220">
        <f>IF($AL220=1,Y220,0)</f>
        <v>0</v>
      </c>
      <c r="BC220">
        <f>IF($AM220=1,N220,0)</f>
        <v>0</v>
      </c>
      <c r="BD220">
        <f>IF($AM220=1,O220,0)</f>
        <v>0</v>
      </c>
      <c r="BE220">
        <f>IF($AM220=1,P220,0)</f>
        <v>0</v>
      </c>
      <c r="BF220">
        <f>IF($AM220=1,Q220,0)</f>
        <v>0</v>
      </c>
    </row>
    <row r="221" spans="1:58" x14ac:dyDescent="0.3">
      <c r="A221" s="7">
        <v>2041</v>
      </c>
      <c r="B221" s="6">
        <v>162845</v>
      </c>
      <c r="C221" s="6" t="str">
        <f>VLOOKUP(B221,incomegroup,3,TRUE)</f>
        <v>Middle Income</v>
      </c>
      <c r="D221" s="7">
        <v>1</v>
      </c>
      <c r="E221" s="7">
        <v>1</v>
      </c>
      <c r="F221" s="7">
        <f>SUM(D221:E221)</f>
        <v>2</v>
      </c>
      <c r="G221" s="7">
        <v>71</v>
      </c>
      <c r="H221" s="7">
        <v>0</v>
      </c>
      <c r="I221" s="7">
        <v>1</v>
      </c>
      <c r="J221" s="7">
        <v>0</v>
      </c>
      <c r="K221" s="7">
        <v>0</v>
      </c>
      <c r="L221" s="7">
        <v>0</v>
      </c>
      <c r="M221" s="7" t="str" cm="1">
        <f t="array" ref="M221">_xlfn.IFS(H221=1,H$1,I221=1,I$1,J221=1,J$1,K221=1,K$1,L221=1,L$1)</f>
        <v>Married</v>
      </c>
      <c r="N221" s="7">
        <v>0</v>
      </c>
      <c r="O221" s="7">
        <v>0</v>
      </c>
      <c r="P221" s="7">
        <v>1</v>
      </c>
      <c r="Q221" s="7">
        <v>0</v>
      </c>
      <c r="R221" s="7" t="str" cm="1">
        <f t="array" ref="R221">_xlfn.IFS(N221=1,N$1,O221=1,O$1,P221=1,P$1,Q221=1,Q$1)</f>
        <v>Master</v>
      </c>
      <c r="S221" t="s">
        <v>70</v>
      </c>
      <c r="T221" s="7">
        <v>3</v>
      </c>
      <c r="U221" s="7">
        <v>2848</v>
      </c>
      <c r="V221" s="7">
        <v>0</v>
      </c>
      <c r="W221" s="7">
        <v>117</v>
      </c>
      <c r="X221" s="7">
        <v>0</v>
      </c>
      <c r="Y221" s="7">
        <v>0</v>
      </c>
      <c r="Z221" s="20">
        <f>SUM(U221:Y221)</f>
        <v>2965</v>
      </c>
      <c r="AA221" s="7">
        <v>88</v>
      </c>
      <c r="AB221" s="7">
        <v>2876</v>
      </c>
      <c r="AC221" s="7">
        <v>11</v>
      </c>
      <c r="AD221" s="7">
        <v>3</v>
      </c>
      <c r="AE221" s="7">
        <v>4</v>
      </c>
      <c r="AF221" s="7">
        <v>10</v>
      </c>
      <c r="AG221" s="7">
        <v>8</v>
      </c>
      <c r="AH221" s="7">
        <v>0</v>
      </c>
      <c r="AI221" s="7">
        <v>1</v>
      </c>
      <c r="AJ221" s="7">
        <v>0</v>
      </c>
      <c r="AK221" s="7">
        <v>0</v>
      </c>
      <c r="AL221" s="7">
        <v>0</v>
      </c>
      <c r="AM221" s="7">
        <v>0</v>
      </c>
      <c r="AN221" s="7">
        <v>0</v>
      </c>
      <c r="AO221" s="8">
        <v>43532</v>
      </c>
      <c r="AQ221">
        <f>IF($AI221=1,H221,0)</f>
        <v>0</v>
      </c>
      <c r="AR221">
        <f>IF($AI221=1,I221,0)</f>
        <v>1</v>
      </c>
      <c r="AS221">
        <f>IF($AI221=1,K221,0)</f>
        <v>0</v>
      </c>
      <c r="AT221">
        <f>IF($AI221=1,J221,0)</f>
        <v>0</v>
      </c>
      <c r="AU221">
        <f>IF($AI221=1,L221,0)</f>
        <v>0</v>
      </c>
      <c r="AW221">
        <f>IF($AL221=1,U221,0)</f>
        <v>0</v>
      </c>
      <c r="AX221">
        <f>IF($AL221=1,V221,0)</f>
        <v>0</v>
      </c>
      <c r="AY221">
        <f>IF($AL221=1,W221,0)</f>
        <v>0</v>
      </c>
      <c r="AZ221">
        <f>IF($AL221=1,X221,0)</f>
        <v>0</v>
      </c>
      <c r="BA221">
        <f>IF($AL221=1,Y221,0)</f>
        <v>0</v>
      </c>
      <c r="BC221">
        <f>IF($AM221=1,N221,0)</f>
        <v>0</v>
      </c>
      <c r="BD221">
        <f>IF($AM221=1,O221,0)</f>
        <v>0</v>
      </c>
      <c r="BE221">
        <f>IF($AM221=1,P221,0)</f>
        <v>0</v>
      </c>
      <c r="BF221">
        <f>IF($AM221=1,Q221,0)</f>
        <v>0</v>
      </c>
    </row>
    <row r="222" spans="1:58" x14ac:dyDescent="0.3">
      <c r="A222" s="7">
        <v>1926</v>
      </c>
      <c r="B222" s="6">
        <v>151563</v>
      </c>
      <c r="C222" s="6" t="str">
        <f>VLOOKUP(B222,incomegroup,3,TRUE)</f>
        <v>Middle Income</v>
      </c>
      <c r="D222" s="7">
        <v>0</v>
      </c>
      <c r="E222" s="7">
        <v>0</v>
      </c>
      <c r="F222" s="7">
        <f>SUM(D222:E222)</f>
        <v>0</v>
      </c>
      <c r="G222" s="7">
        <v>33</v>
      </c>
      <c r="H222" s="7">
        <v>0</v>
      </c>
      <c r="I222" s="7">
        <v>1</v>
      </c>
      <c r="J222" s="7">
        <v>0</v>
      </c>
      <c r="K222" s="7">
        <v>0</v>
      </c>
      <c r="L222" s="7">
        <v>0</v>
      </c>
      <c r="M222" s="7" t="str" cm="1">
        <f t="array" ref="M222">_xlfn.IFS(H222=1,H$1,I222=1,I$1,J222=1,J$1,K222=1,K$1,L222=1,L$1)</f>
        <v>Married</v>
      </c>
      <c r="N222" s="7">
        <v>0</v>
      </c>
      <c r="O222" s="7">
        <v>0</v>
      </c>
      <c r="P222" s="7">
        <v>0</v>
      </c>
      <c r="Q222" s="7">
        <v>1</v>
      </c>
      <c r="R222" s="7" t="str" cm="1">
        <f t="array" ref="R222">_xlfn.IFS(N222=1,N$1,O222=1,O$1,P222=1,P$1,Q222=1,Q$1)</f>
        <v>PhD</v>
      </c>
      <c r="S222" t="s">
        <v>68</v>
      </c>
      <c r="T222" s="7">
        <v>60</v>
      </c>
      <c r="U222" s="7">
        <v>3427</v>
      </c>
      <c r="V222" s="7">
        <v>0</v>
      </c>
      <c r="W222" s="7">
        <v>141</v>
      </c>
      <c r="X222" s="7">
        <v>0</v>
      </c>
      <c r="Y222" s="7">
        <v>0</v>
      </c>
      <c r="Z222" s="20">
        <f>SUM(U222:Y222)</f>
        <v>3568</v>
      </c>
      <c r="AA222" s="7">
        <v>106</v>
      </c>
      <c r="AB222" s="7">
        <v>3463</v>
      </c>
      <c r="AC222" s="7">
        <v>1</v>
      </c>
      <c r="AD222" s="7">
        <v>4</v>
      </c>
      <c r="AE222" s="7">
        <v>4</v>
      </c>
      <c r="AF222" s="7">
        <v>10</v>
      </c>
      <c r="AG222" s="7">
        <v>8</v>
      </c>
      <c r="AH222" s="7">
        <v>0</v>
      </c>
      <c r="AI222" s="7">
        <v>1</v>
      </c>
      <c r="AJ222" s="7">
        <v>1</v>
      </c>
      <c r="AK222" s="7">
        <v>0</v>
      </c>
      <c r="AL222" s="7">
        <v>0</v>
      </c>
      <c r="AM222" s="7">
        <v>0</v>
      </c>
      <c r="AN222" s="7">
        <v>0</v>
      </c>
      <c r="AO222" s="8">
        <v>43532</v>
      </c>
      <c r="AQ222">
        <f>IF($AI222=1,H222,0)</f>
        <v>0</v>
      </c>
      <c r="AR222">
        <f>IF($AI222=1,I222,0)</f>
        <v>1</v>
      </c>
      <c r="AS222">
        <f>IF($AI222=1,K222,0)</f>
        <v>0</v>
      </c>
      <c r="AT222">
        <f>IF($AI222=1,J222,0)</f>
        <v>0</v>
      </c>
      <c r="AU222">
        <f>IF($AI222=1,L222,0)</f>
        <v>0</v>
      </c>
      <c r="AW222">
        <f>IF($AL222=1,U222,0)</f>
        <v>0</v>
      </c>
      <c r="AX222">
        <f>IF($AL222=1,V222,0)</f>
        <v>0</v>
      </c>
      <c r="AY222">
        <f>IF($AL222=1,W222,0)</f>
        <v>0</v>
      </c>
      <c r="AZ222">
        <f>IF($AL222=1,X222,0)</f>
        <v>0</v>
      </c>
      <c r="BA222">
        <f>IF($AL222=1,Y222,0)</f>
        <v>0</v>
      </c>
      <c r="BC222">
        <f>IF($AM222=1,N222,0)</f>
        <v>0</v>
      </c>
      <c r="BD222">
        <f>IF($AM222=1,O222,0)</f>
        <v>0</v>
      </c>
      <c r="BE222">
        <f>IF($AM222=1,P222,0)</f>
        <v>0</v>
      </c>
      <c r="BF222">
        <f>IF($AM222=1,Q222,0)</f>
        <v>0</v>
      </c>
    </row>
    <row r="223" spans="1:58" x14ac:dyDescent="0.3">
      <c r="A223" s="7">
        <v>2679</v>
      </c>
      <c r="B223" s="6">
        <v>109722</v>
      </c>
      <c r="C223" s="6" t="str">
        <f>VLOOKUP(B223,incomegroup,3,TRUE)</f>
        <v>Lower income</v>
      </c>
      <c r="D223" s="7">
        <v>1</v>
      </c>
      <c r="E223" s="7">
        <v>0</v>
      </c>
      <c r="F223" s="7">
        <f>SUM(D223:E223)</f>
        <v>1</v>
      </c>
      <c r="G223" s="7">
        <v>47</v>
      </c>
      <c r="H223" s="7">
        <v>0</v>
      </c>
      <c r="I223" s="7">
        <v>0</v>
      </c>
      <c r="J223" s="7">
        <v>1</v>
      </c>
      <c r="K223" s="7">
        <v>0</v>
      </c>
      <c r="L223" s="7">
        <v>0</v>
      </c>
      <c r="M223" s="7" t="str" cm="1">
        <f t="array" ref="M223">_xlfn.IFS(H223=1,H$1,I223=1,I$1,J223=1,J$1,K223=1,K$1,L223=1,L$1)</f>
        <v>Together</v>
      </c>
      <c r="N223" s="7">
        <v>1</v>
      </c>
      <c r="O223" s="7">
        <v>0</v>
      </c>
      <c r="P223" s="7">
        <v>0</v>
      </c>
      <c r="Q223" s="7">
        <v>0</v>
      </c>
      <c r="R223" s="7" t="str" cm="1">
        <f t="array" ref="R223">_xlfn.IFS(N223=1,N$1,O223=1,O$1,P223=1,P$1,Q223=1,Q$1)</f>
        <v>Basic</v>
      </c>
      <c r="S223" t="s">
        <v>72</v>
      </c>
      <c r="T223" s="7">
        <v>7</v>
      </c>
      <c r="U223" s="7">
        <v>68</v>
      </c>
      <c r="V223" s="7">
        <v>192</v>
      </c>
      <c r="W223" s="7">
        <v>181</v>
      </c>
      <c r="X223" s="7">
        <v>68</v>
      </c>
      <c r="Y223" s="7">
        <v>181</v>
      </c>
      <c r="Z223" s="20">
        <f>SUM(U223:Y223)</f>
        <v>690</v>
      </c>
      <c r="AA223" s="7">
        <v>474</v>
      </c>
      <c r="AB223" s="7">
        <v>214</v>
      </c>
      <c r="AC223" s="7">
        <v>4</v>
      </c>
      <c r="AD223" s="7">
        <v>3</v>
      </c>
      <c r="AE223" s="7">
        <v>1</v>
      </c>
      <c r="AF223" s="7">
        <v>3</v>
      </c>
      <c r="AG223" s="7">
        <v>8</v>
      </c>
      <c r="AH223" s="7">
        <v>0</v>
      </c>
      <c r="AI223" s="7">
        <v>0</v>
      </c>
      <c r="AJ223" s="7">
        <v>0</v>
      </c>
      <c r="AK223" s="7">
        <v>0</v>
      </c>
      <c r="AL223" s="7">
        <v>0</v>
      </c>
      <c r="AM223" s="7">
        <v>0</v>
      </c>
      <c r="AN223" s="7">
        <v>1</v>
      </c>
      <c r="AO223" s="8">
        <v>43533</v>
      </c>
      <c r="AQ223">
        <f>IF($AI223=1,H223,0)</f>
        <v>0</v>
      </c>
      <c r="AR223">
        <f>IF($AI223=1,I223,0)</f>
        <v>0</v>
      </c>
      <c r="AS223">
        <f>IF($AI223=1,K223,0)</f>
        <v>0</v>
      </c>
      <c r="AT223">
        <f>IF($AI223=1,J223,0)</f>
        <v>0</v>
      </c>
      <c r="AU223">
        <f>IF($AI223=1,L223,0)</f>
        <v>0</v>
      </c>
      <c r="AW223">
        <f>IF($AL223=1,U223,0)</f>
        <v>0</v>
      </c>
      <c r="AX223">
        <f>IF($AL223=1,V223,0)</f>
        <v>0</v>
      </c>
      <c r="AY223">
        <f>IF($AL223=1,W223,0)</f>
        <v>0</v>
      </c>
      <c r="AZ223">
        <f>IF($AL223=1,X223,0)</f>
        <v>0</v>
      </c>
      <c r="BA223">
        <f>IF($AL223=1,Y223,0)</f>
        <v>0</v>
      </c>
      <c r="BC223">
        <f>IF($AM223=1,N223,0)</f>
        <v>0</v>
      </c>
      <c r="BD223">
        <f>IF($AM223=1,O223,0)</f>
        <v>0</v>
      </c>
      <c r="BE223">
        <f>IF($AM223=1,P223,0)</f>
        <v>0</v>
      </c>
      <c r="BF223">
        <f>IF($AM223=1,Q223,0)</f>
        <v>0</v>
      </c>
    </row>
    <row r="224" spans="1:58" x14ac:dyDescent="0.3">
      <c r="A224" s="7">
        <v>3011</v>
      </c>
      <c r="B224" s="6">
        <v>175330</v>
      </c>
      <c r="C224" s="6" t="str">
        <f>VLOOKUP(B224,incomegroup,3,TRUE)</f>
        <v>Middle Income</v>
      </c>
      <c r="D224" s="7">
        <v>1</v>
      </c>
      <c r="E224" s="7">
        <v>1</v>
      </c>
      <c r="F224" s="7">
        <f>SUM(D224:E224)</f>
        <v>2</v>
      </c>
      <c r="G224" s="7">
        <v>43</v>
      </c>
      <c r="H224" s="7">
        <v>0</v>
      </c>
      <c r="I224" s="7">
        <v>1</v>
      </c>
      <c r="J224" s="7">
        <v>0</v>
      </c>
      <c r="K224" s="7">
        <v>0</v>
      </c>
      <c r="L224" s="7">
        <v>0</v>
      </c>
      <c r="M224" s="7" t="str" cm="1">
        <f t="array" ref="M224">_xlfn.IFS(H224=1,H$1,I224=1,I$1,J224=1,J$1,K224=1,K$1,L224=1,L$1)</f>
        <v>Married</v>
      </c>
      <c r="N224" s="7">
        <v>0</v>
      </c>
      <c r="O224" s="7">
        <v>1</v>
      </c>
      <c r="P224" s="7">
        <v>0</v>
      </c>
      <c r="Q224" s="7">
        <v>0</v>
      </c>
      <c r="R224" s="7" t="str" cm="1">
        <f t="array" ref="R224">_xlfn.IFS(N224=1,N$1,O224=1,O$1,P224=1,P$1,Q224=1,Q$1)</f>
        <v>Graduate</v>
      </c>
      <c r="S224" t="s">
        <v>71</v>
      </c>
      <c r="T224" s="7">
        <v>94</v>
      </c>
      <c r="U224" s="7">
        <v>1292</v>
      </c>
      <c r="V224" s="7">
        <v>191</v>
      </c>
      <c r="W224" s="7">
        <v>598</v>
      </c>
      <c r="X224" s="7">
        <v>216</v>
      </c>
      <c r="Y224" s="7">
        <v>142</v>
      </c>
      <c r="Z224" s="20">
        <f>SUM(U224:Y224)</f>
        <v>2439</v>
      </c>
      <c r="AA224" s="7">
        <v>142</v>
      </c>
      <c r="AB224" s="7">
        <v>2297</v>
      </c>
      <c r="AC224" s="7">
        <v>4</v>
      </c>
      <c r="AD224" s="7">
        <v>10</v>
      </c>
      <c r="AE224" s="7">
        <v>3</v>
      </c>
      <c r="AF224" s="7">
        <v>12</v>
      </c>
      <c r="AG224" s="7">
        <v>6</v>
      </c>
      <c r="AH224" s="7">
        <v>0</v>
      </c>
      <c r="AI224" s="7">
        <v>0</v>
      </c>
      <c r="AJ224" s="7">
        <v>0</v>
      </c>
      <c r="AK224" s="7">
        <v>0</v>
      </c>
      <c r="AL224" s="7">
        <v>0</v>
      </c>
      <c r="AM224" s="7">
        <v>0</v>
      </c>
      <c r="AN224" s="7">
        <v>0</v>
      </c>
      <c r="AO224" s="8">
        <v>43535</v>
      </c>
      <c r="AQ224">
        <f>IF($AI224=1,H224,0)</f>
        <v>0</v>
      </c>
      <c r="AR224">
        <f>IF($AI224=1,I224,0)</f>
        <v>0</v>
      </c>
      <c r="AS224">
        <f>IF($AI224=1,K224,0)</f>
        <v>0</v>
      </c>
      <c r="AT224">
        <f>IF($AI224=1,J224,0)</f>
        <v>0</v>
      </c>
      <c r="AU224">
        <f>IF($AI224=1,L224,0)</f>
        <v>0</v>
      </c>
      <c r="AW224">
        <f>IF($AL224=1,U224,0)</f>
        <v>0</v>
      </c>
      <c r="AX224">
        <f>IF($AL224=1,V224,0)</f>
        <v>0</v>
      </c>
      <c r="AY224">
        <f>IF($AL224=1,W224,0)</f>
        <v>0</v>
      </c>
      <c r="AZ224">
        <f>IF($AL224=1,X224,0)</f>
        <v>0</v>
      </c>
      <c r="BA224">
        <f>IF($AL224=1,Y224,0)</f>
        <v>0</v>
      </c>
      <c r="BC224">
        <f>IF($AM224=1,N224,0)</f>
        <v>0</v>
      </c>
      <c r="BD224">
        <f>IF($AM224=1,O224,0)</f>
        <v>0</v>
      </c>
      <c r="BE224">
        <f>IF($AM224=1,P224,0)</f>
        <v>0</v>
      </c>
      <c r="BF224">
        <f>IF($AM224=1,Q224,0)</f>
        <v>0</v>
      </c>
    </row>
    <row r="225" spans="1:58" x14ac:dyDescent="0.3">
      <c r="A225" s="7">
        <v>1844</v>
      </c>
      <c r="B225" s="6">
        <v>138683</v>
      </c>
      <c r="C225" s="6" t="str">
        <f>VLOOKUP(B225,incomegroup,3,TRUE)</f>
        <v>Lower income</v>
      </c>
      <c r="D225" s="7">
        <v>1</v>
      </c>
      <c r="E225" s="7">
        <v>0</v>
      </c>
      <c r="F225" s="7">
        <f>SUM(D225:E225)</f>
        <v>1</v>
      </c>
      <c r="G225" s="7">
        <v>31</v>
      </c>
      <c r="H225" s="7">
        <v>0</v>
      </c>
      <c r="I225" s="7">
        <v>0</v>
      </c>
      <c r="J225" s="7">
        <v>1</v>
      </c>
      <c r="K225" s="7">
        <v>0</v>
      </c>
      <c r="L225" s="7">
        <v>0</v>
      </c>
      <c r="M225" s="7" t="str" cm="1">
        <f t="array" ref="M225">_xlfn.IFS(H225=1,H$1,I225=1,I$1,J225=1,J$1,K225=1,K$1,L225=1,L$1)</f>
        <v>Together</v>
      </c>
      <c r="N225" s="7">
        <v>0</v>
      </c>
      <c r="O225" s="7">
        <v>0</v>
      </c>
      <c r="P225" s="7">
        <v>0</v>
      </c>
      <c r="Q225" s="7">
        <v>0</v>
      </c>
      <c r="R225" s="7" t="e" cm="1">
        <f t="array" ref="R225">_xlfn.IFS(N225=1,N$1,O225=1,O$1,P225=1,P$1,Q225=1,Q$1)</f>
        <v>#N/A</v>
      </c>
      <c r="S225" t="s">
        <v>69</v>
      </c>
      <c r="T225" s="7">
        <v>80</v>
      </c>
      <c r="U225" s="7">
        <v>165</v>
      </c>
      <c r="V225" s="7">
        <v>125</v>
      </c>
      <c r="W225" s="7">
        <v>247</v>
      </c>
      <c r="X225" s="7">
        <v>301</v>
      </c>
      <c r="Y225" s="7">
        <v>147</v>
      </c>
      <c r="Z225" s="20">
        <f>SUM(U225:Y225)</f>
        <v>985</v>
      </c>
      <c r="AA225" s="7">
        <v>237</v>
      </c>
      <c r="AB225" s="7">
        <v>749</v>
      </c>
      <c r="AC225" s="7">
        <v>6</v>
      </c>
      <c r="AD225" s="7">
        <v>4</v>
      </c>
      <c r="AE225" s="7">
        <v>1</v>
      </c>
      <c r="AF225" s="7">
        <v>6</v>
      </c>
      <c r="AG225" s="7">
        <v>7</v>
      </c>
      <c r="AH225" s="7">
        <v>0</v>
      </c>
      <c r="AI225" s="7">
        <v>0</v>
      </c>
      <c r="AJ225" s="7">
        <v>0</v>
      </c>
      <c r="AK225" s="7">
        <v>0</v>
      </c>
      <c r="AL225" s="7">
        <v>0</v>
      </c>
      <c r="AM225" s="7">
        <v>0</v>
      </c>
      <c r="AN225" s="7">
        <v>0</v>
      </c>
      <c r="AO225" s="8">
        <v>43535</v>
      </c>
      <c r="AQ225">
        <f>IF($AI225=1,H225,0)</f>
        <v>0</v>
      </c>
      <c r="AR225">
        <f>IF($AI225=1,I225,0)</f>
        <v>0</v>
      </c>
      <c r="AS225">
        <f>IF($AI225=1,K225,0)</f>
        <v>0</v>
      </c>
      <c r="AT225">
        <f>IF($AI225=1,J225,0)</f>
        <v>0</v>
      </c>
      <c r="AU225">
        <f>IF($AI225=1,L225,0)</f>
        <v>0</v>
      </c>
      <c r="AW225">
        <f>IF($AL225=1,U225,0)</f>
        <v>0</v>
      </c>
      <c r="AX225">
        <f>IF($AL225=1,V225,0)</f>
        <v>0</v>
      </c>
      <c r="AY225">
        <f>IF($AL225=1,W225,0)</f>
        <v>0</v>
      </c>
      <c r="AZ225">
        <f>IF($AL225=1,X225,0)</f>
        <v>0</v>
      </c>
      <c r="BA225">
        <f>IF($AL225=1,Y225,0)</f>
        <v>0</v>
      </c>
      <c r="BC225">
        <f>IF($AM225=1,N225,0)</f>
        <v>0</v>
      </c>
      <c r="BD225">
        <f>IF($AM225=1,O225,0)</f>
        <v>0</v>
      </c>
      <c r="BE225">
        <f>IF($AM225=1,P225,0)</f>
        <v>0</v>
      </c>
      <c r="BF225">
        <f>IF($AM225=1,Q225,0)</f>
        <v>0</v>
      </c>
    </row>
    <row r="226" spans="1:58" x14ac:dyDescent="0.3">
      <c r="A226" s="7">
        <v>2785</v>
      </c>
      <c r="B226" s="6">
        <v>137758</v>
      </c>
      <c r="C226" s="6" t="str">
        <f>VLOOKUP(B226,incomegroup,3,TRUE)</f>
        <v>Lower income</v>
      </c>
      <c r="D226" s="7">
        <v>1</v>
      </c>
      <c r="E226" s="7">
        <v>1</v>
      </c>
      <c r="F226" s="7">
        <f>SUM(D226:E226)</f>
        <v>2</v>
      </c>
      <c r="G226" s="7">
        <v>54</v>
      </c>
      <c r="H226" s="7">
        <v>0</v>
      </c>
      <c r="I226" s="7">
        <v>0</v>
      </c>
      <c r="J226" s="7">
        <v>1</v>
      </c>
      <c r="K226" s="7">
        <v>0</v>
      </c>
      <c r="L226" s="7">
        <v>0</v>
      </c>
      <c r="M226" s="7" t="str" cm="1">
        <f t="array" ref="M226">_xlfn.IFS(H226=1,H$1,I226=1,I$1,J226=1,J$1,K226=1,K$1,L226=1,L$1)</f>
        <v>Together</v>
      </c>
      <c r="N226" s="7">
        <v>0</v>
      </c>
      <c r="O226" s="7">
        <v>1</v>
      </c>
      <c r="P226" s="7">
        <v>0</v>
      </c>
      <c r="Q226" s="7">
        <v>0</v>
      </c>
      <c r="R226" s="7" t="str" cm="1">
        <f t="array" ref="R226">_xlfn.IFS(N226=1,N$1,O226=1,O$1,P226=1,P$1,Q226=1,Q$1)</f>
        <v>Graduate</v>
      </c>
      <c r="S226" t="s">
        <v>70</v>
      </c>
      <c r="T226" s="7">
        <v>49</v>
      </c>
      <c r="U226" s="7">
        <v>99</v>
      </c>
      <c r="V226" s="7">
        <v>7</v>
      </c>
      <c r="W226" s="7">
        <v>36</v>
      </c>
      <c r="X226" s="7">
        <v>0</v>
      </c>
      <c r="Y226" s="7">
        <v>0</v>
      </c>
      <c r="Z226" s="20">
        <f>SUM(U226:Y226)</f>
        <v>142</v>
      </c>
      <c r="AA226" s="7">
        <v>4</v>
      </c>
      <c r="AB226" s="7">
        <v>139</v>
      </c>
      <c r="AC226" s="7">
        <v>2</v>
      </c>
      <c r="AD226" s="7">
        <v>1</v>
      </c>
      <c r="AE226" s="7">
        <v>0</v>
      </c>
      <c r="AF226" s="7">
        <v>3</v>
      </c>
      <c r="AG226" s="7">
        <v>8</v>
      </c>
      <c r="AH226" s="7">
        <v>0</v>
      </c>
      <c r="AI226" s="7">
        <v>0</v>
      </c>
      <c r="AJ226" s="7">
        <v>0</v>
      </c>
      <c r="AK226" s="7">
        <v>0</v>
      </c>
      <c r="AL226" s="7">
        <v>0</v>
      </c>
      <c r="AM226" s="7">
        <v>0</v>
      </c>
      <c r="AN226" s="7">
        <v>0</v>
      </c>
      <c r="AO226" s="8">
        <v>43535</v>
      </c>
      <c r="AQ226">
        <f>IF($AI226=1,H226,0)</f>
        <v>0</v>
      </c>
      <c r="AR226">
        <f>IF($AI226=1,I226,0)</f>
        <v>0</v>
      </c>
      <c r="AS226">
        <f>IF($AI226=1,K226,0)</f>
        <v>0</v>
      </c>
      <c r="AT226">
        <f>IF($AI226=1,J226,0)</f>
        <v>0</v>
      </c>
      <c r="AU226">
        <f>IF($AI226=1,L226,0)</f>
        <v>0</v>
      </c>
      <c r="AW226">
        <f>IF($AL226=1,U226,0)</f>
        <v>0</v>
      </c>
      <c r="AX226">
        <f>IF($AL226=1,V226,0)</f>
        <v>0</v>
      </c>
      <c r="AY226">
        <f>IF($AL226=1,W226,0)</f>
        <v>0</v>
      </c>
      <c r="AZ226">
        <f>IF($AL226=1,X226,0)</f>
        <v>0</v>
      </c>
      <c r="BA226">
        <f>IF($AL226=1,Y226,0)</f>
        <v>0</v>
      </c>
      <c r="BC226">
        <f>IF($AM226=1,N226,0)</f>
        <v>0</v>
      </c>
      <c r="BD226">
        <f>IF($AM226=1,O226,0)</f>
        <v>0</v>
      </c>
      <c r="BE226">
        <f>IF($AM226=1,P226,0)</f>
        <v>0</v>
      </c>
      <c r="BF226">
        <f>IF($AM226=1,Q226,0)</f>
        <v>0</v>
      </c>
    </row>
    <row r="227" spans="1:58" x14ac:dyDescent="0.3">
      <c r="A227" s="7">
        <v>1839</v>
      </c>
      <c r="B227" s="6">
        <v>137758</v>
      </c>
      <c r="C227" s="6" t="str">
        <f>VLOOKUP(B227,incomegroup,3,TRUE)</f>
        <v>Lower income</v>
      </c>
      <c r="D227" s="7">
        <v>1</v>
      </c>
      <c r="E227" s="7">
        <v>1</v>
      </c>
      <c r="F227" s="7">
        <f>SUM(D227:E227)</f>
        <v>2</v>
      </c>
      <c r="G227" s="7">
        <v>54</v>
      </c>
      <c r="H227" s="7">
        <v>0</v>
      </c>
      <c r="I227" s="7">
        <v>0</v>
      </c>
      <c r="J227" s="7">
        <v>1</v>
      </c>
      <c r="K227" s="7">
        <v>0</v>
      </c>
      <c r="L227" s="7">
        <v>0</v>
      </c>
      <c r="M227" s="7" t="str" cm="1">
        <f t="array" ref="M227">_xlfn.IFS(H227=1,H$1,I227=1,I$1,J227=1,J$1,K227=1,K$1,L227=1,L$1)</f>
        <v>Together</v>
      </c>
      <c r="N227" s="7">
        <v>0</v>
      </c>
      <c r="O227" s="7">
        <v>1</v>
      </c>
      <c r="P227" s="7">
        <v>0</v>
      </c>
      <c r="Q227" s="7">
        <v>0</v>
      </c>
      <c r="R227" s="7" t="str" cm="1">
        <f t="array" ref="R227">_xlfn.IFS(N227=1,N$1,O227=1,O$1,P227=1,P$1,Q227=1,Q$1)</f>
        <v>Graduate</v>
      </c>
      <c r="S227" t="s">
        <v>72</v>
      </c>
      <c r="T227" s="7">
        <v>49</v>
      </c>
      <c r="U227" s="7">
        <v>99</v>
      </c>
      <c r="V227" s="7">
        <v>7</v>
      </c>
      <c r="W227" s="7">
        <v>36</v>
      </c>
      <c r="X227" s="7">
        <v>0</v>
      </c>
      <c r="Y227" s="7">
        <v>0</v>
      </c>
      <c r="Z227" s="20">
        <f>SUM(U227:Y227)</f>
        <v>142</v>
      </c>
      <c r="AA227" s="7">
        <v>4</v>
      </c>
      <c r="AB227" s="7">
        <v>139</v>
      </c>
      <c r="AC227" s="7">
        <v>2</v>
      </c>
      <c r="AD227" s="7">
        <v>1</v>
      </c>
      <c r="AE227" s="7">
        <v>0</v>
      </c>
      <c r="AF227" s="7">
        <v>3</v>
      </c>
      <c r="AG227" s="7">
        <v>8</v>
      </c>
      <c r="AH227" s="7">
        <v>0</v>
      </c>
      <c r="AI227" s="7">
        <v>0</v>
      </c>
      <c r="AJ227" s="7">
        <v>0</v>
      </c>
      <c r="AK227" s="7">
        <v>0</v>
      </c>
      <c r="AL227" s="7">
        <v>0</v>
      </c>
      <c r="AM227" s="7">
        <v>0</v>
      </c>
      <c r="AN227" s="7">
        <v>0</v>
      </c>
      <c r="AO227" s="8">
        <v>43535</v>
      </c>
      <c r="AQ227">
        <f>IF($AI227=1,H227,0)</f>
        <v>0</v>
      </c>
      <c r="AR227">
        <f>IF($AI227=1,I227,0)</f>
        <v>0</v>
      </c>
      <c r="AS227">
        <f>IF($AI227=1,K227,0)</f>
        <v>0</v>
      </c>
      <c r="AT227">
        <f>IF($AI227=1,J227,0)</f>
        <v>0</v>
      </c>
      <c r="AU227">
        <f>IF($AI227=1,L227,0)</f>
        <v>0</v>
      </c>
      <c r="AW227">
        <f>IF($AL227=1,U227,0)</f>
        <v>0</v>
      </c>
      <c r="AX227">
        <f>IF($AL227=1,V227,0)</f>
        <v>0</v>
      </c>
      <c r="AY227">
        <f>IF($AL227=1,W227,0)</f>
        <v>0</v>
      </c>
      <c r="AZ227">
        <f>IF($AL227=1,X227,0)</f>
        <v>0</v>
      </c>
      <c r="BA227">
        <f>IF($AL227=1,Y227,0)</f>
        <v>0</v>
      </c>
      <c r="BC227">
        <f>IF($AM227=1,N227,0)</f>
        <v>0</v>
      </c>
      <c r="BD227">
        <f>IF($AM227=1,O227,0)</f>
        <v>0</v>
      </c>
      <c r="BE227">
        <f>IF($AM227=1,P227,0)</f>
        <v>0</v>
      </c>
      <c r="BF227">
        <f>IF($AM227=1,Q227,0)</f>
        <v>0</v>
      </c>
    </row>
    <row r="228" spans="1:58" x14ac:dyDescent="0.3">
      <c r="A228" s="7">
        <v>2353</v>
      </c>
      <c r="B228" s="6">
        <v>150611</v>
      </c>
      <c r="C228" s="6" t="str">
        <f>VLOOKUP(B228,incomegroup,3,TRUE)</f>
        <v>Middle Income</v>
      </c>
      <c r="D228" s="7">
        <v>0</v>
      </c>
      <c r="E228" s="7">
        <v>1</v>
      </c>
      <c r="F228" s="7">
        <f>SUM(D228:E228)</f>
        <v>1</v>
      </c>
      <c r="G228" s="7">
        <v>60</v>
      </c>
      <c r="H228" s="7">
        <v>1</v>
      </c>
      <c r="I228" s="7">
        <v>0</v>
      </c>
      <c r="J228" s="7">
        <v>0</v>
      </c>
      <c r="K228" s="7">
        <v>0</v>
      </c>
      <c r="L228" s="7">
        <v>0</v>
      </c>
      <c r="M228" s="7" t="str" cm="1">
        <f t="array" ref="M228">_xlfn.IFS(H228=1,H$1,I228=1,I$1,J228=1,J$1,K228=1,K$1,L228=1,L$1)</f>
        <v>Divorced</v>
      </c>
      <c r="N228" s="7">
        <v>0</v>
      </c>
      <c r="O228" s="7">
        <v>0</v>
      </c>
      <c r="P228" s="7">
        <v>0</v>
      </c>
      <c r="Q228" s="7">
        <v>1</v>
      </c>
      <c r="R228" s="7" t="str" cm="1">
        <f t="array" ref="R228">_xlfn.IFS(N228=1,N$1,O228=1,O$1,P228=1,P$1,Q228=1,Q$1)</f>
        <v>PhD</v>
      </c>
      <c r="S228" t="s">
        <v>70</v>
      </c>
      <c r="T228" s="7">
        <v>98</v>
      </c>
      <c r="U228" s="7">
        <v>1366</v>
      </c>
      <c r="V228" s="7">
        <v>0</v>
      </c>
      <c r="W228" s="7">
        <v>71</v>
      </c>
      <c r="X228" s="7">
        <v>18</v>
      </c>
      <c r="Y228" s="7">
        <v>0</v>
      </c>
      <c r="Z228" s="20">
        <f>SUM(U228:Y228)</f>
        <v>1455</v>
      </c>
      <c r="AA228" s="7">
        <v>12</v>
      </c>
      <c r="AB228" s="7">
        <v>1443</v>
      </c>
      <c r="AC228" s="7">
        <v>6</v>
      </c>
      <c r="AD228" s="7">
        <v>4</v>
      </c>
      <c r="AE228" s="7">
        <v>5</v>
      </c>
      <c r="AF228" s="7">
        <v>7</v>
      </c>
      <c r="AG228" s="7">
        <v>6</v>
      </c>
      <c r="AH228" s="7">
        <v>0</v>
      </c>
      <c r="AI228" s="7">
        <v>1</v>
      </c>
      <c r="AJ228" s="7">
        <v>0</v>
      </c>
      <c r="AK228" s="7">
        <v>0</v>
      </c>
      <c r="AL228" s="7">
        <v>0</v>
      </c>
      <c r="AM228" s="7">
        <v>0</v>
      </c>
      <c r="AN228" s="7">
        <v>0</v>
      </c>
      <c r="AO228" s="8">
        <v>43535</v>
      </c>
      <c r="AQ228">
        <f>IF($AI228=1,H228,0)</f>
        <v>1</v>
      </c>
      <c r="AR228">
        <f>IF($AI228=1,I228,0)</f>
        <v>0</v>
      </c>
      <c r="AS228">
        <f>IF($AI228=1,K228,0)</f>
        <v>0</v>
      </c>
      <c r="AT228">
        <f>IF($AI228=1,J228,0)</f>
        <v>0</v>
      </c>
      <c r="AU228">
        <f>IF($AI228=1,L228,0)</f>
        <v>0</v>
      </c>
      <c r="AW228">
        <f>IF($AL228=1,U228,0)</f>
        <v>0</v>
      </c>
      <c r="AX228">
        <f>IF($AL228=1,V228,0)</f>
        <v>0</v>
      </c>
      <c r="AY228">
        <f>IF($AL228=1,W228,0)</f>
        <v>0</v>
      </c>
      <c r="AZ228">
        <f>IF($AL228=1,X228,0)</f>
        <v>0</v>
      </c>
      <c r="BA228">
        <f>IF($AL228=1,Y228,0)</f>
        <v>0</v>
      </c>
      <c r="BC228">
        <f>IF($AM228=1,N228,0)</f>
        <v>0</v>
      </c>
      <c r="BD228">
        <f>IF($AM228=1,O228,0)</f>
        <v>0</v>
      </c>
      <c r="BE228">
        <f>IF($AM228=1,P228,0)</f>
        <v>0</v>
      </c>
      <c r="BF228">
        <f>IF($AM228=1,Q228,0)</f>
        <v>0</v>
      </c>
    </row>
    <row r="229" spans="1:58" x14ac:dyDescent="0.3">
      <c r="A229" s="7">
        <v>1671</v>
      </c>
      <c r="B229" s="6">
        <v>150611</v>
      </c>
      <c r="C229" s="6" t="str">
        <f>VLOOKUP(B229,incomegroup,3,TRUE)</f>
        <v>Middle Income</v>
      </c>
      <c r="D229" s="7">
        <v>0</v>
      </c>
      <c r="E229" s="7">
        <v>1</v>
      </c>
      <c r="F229" s="7">
        <f>SUM(D229:E229)</f>
        <v>1</v>
      </c>
      <c r="G229" s="7">
        <v>60</v>
      </c>
      <c r="H229" s="7">
        <v>1</v>
      </c>
      <c r="I229" s="7">
        <v>0</v>
      </c>
      <c r="J229" s="7">
        <v>0</v>
      </c>
      <c r="K229" s="7">
        <v>0</v>
      </c>
      <c r="L229" s="7">
        <v>0</v>
      </c>
      <c r="M229" s="7" t="str" cm="1">
        <f t="array" ref="M229">_xlfn.IFS(H229=1,H$1,I229=1,I$1,J229=1,J$1,K229=1,K$1,L229=1,L$1)</f>
        <v>Divorced</v>
      </c>
      <c r="N229" s="7">
        <v>0</v>
      </c>
      <c r="O229" s="7">
        <v>0</v>
      </c>
      <c r="P229" s="7">
        <v>0</v>
      </c>
      <c r="Q229" s="7">
        <v>1</v>
      </c>
      <c r="R229" s="7" t="str" cm="1">
        <f t="array" ref="R229">_xlfn.IFS(N229=1,N$1,O229=1,O$1,P229=1,P$1,Q229=1,Q$1)</f>
        <v>PhD</v>
      </c>
      <c r="S229" t="s">
        <v>72</v>
      </c>
      <c r="T229" s="7">
        <v>98</v>
      </c>
      <c r="U229" s="7">
        <v>1366</v>
      </c>
      <c r="V229" s="7">
        <v>0</v>
      </c>
      <c r="W229" s="7">
        <v>71</v>
      </c>
      <c r="X229" s="7">
        <v>18</v>
      </c>
      <c r="Y229" s="7">
        <v>0</v>
      </c>
      <c r="Z229" s="20">
        <f>SUM(U229:Y229)</f>
        <v>1455</v>
      </c>
      <c r="AA229" s="7">
        <v>12</v>
      </c>
      <c r="AB229" s="7">
        <v>1443</v>
      </c>
      <c r="AC229" s="7">
        <v>6</v>
      </c>
      <c r="AD229" s="7">
        <v>4</v>
      </c>
      <c r="AE229" s="7">
        <v>5</v>
      </c>
      <c r="AF229" s="7">
        <v>7</v>
      </c>
      <c r="AG229" s="7">
        <v>6</v>
      </c>
      <c r="AH229" s="7">
        <v>0</v>
      </c>
      <c r="AI229" s="7">
        <v>1</v>
      </c>
      <c r="AJ229" s="7">
        <v>0</v>
      </c>
      <c r="AK229" s="7">
        <v>0</v>
      </c>
      <c r="AL229" s="7">
        <v>0</v>
      </c>
      <c r="AM229" s="7">
        <v>0</v>
      </c>
      <c r="AN229" s="7">
        <v>1</v>
      </c>
      <c r="AO229" s="8">
        <v>43535</v>
      </c>
      <c r="AQ229">
        <f>IF($AI229=1,H229,0)</f>
        <v>1</v>
      </c>
      <c r="AR229">
        <f>IF($AI229=1,I229,0)</f>
        <v>0</v>
      </c>
      <c r="AS229">
        <f>IF($AI229=1,K229,0)</f>
        <v>0</v>
      </c>
      <c r="AT229">
        <f>IF($AI229=1,J229,0)</f>
        <v>0</v>
      </c>
      <c r="AU229">
        <f>IF($AI229=1,L229,0)</f>
        <v>0</v>
      </c>
      <c r="AW229">
        <f>IF($AL229=1,U229,0)</f>
        <v>0</v>
      </c>
      <c r="AX229">
        <f>IF($AL229=1,V229,0)</f>
        <v>0</v>
      </c>
      <c r="AY229">
        <f>IF($AL229=1,W229,0)</f>
        <v>0</v>
      </c>
      <c r="AZ229">
        <f>IF($AL229=1,X229,0)</f>
        <v>0</v>
      </c>
      <c r="BA229">
        <f>IF($AL229=1,Y229,0)</f>
        <v>0</v>
      </c>
      <c r="BC229">
        <f>IF($AM229=1,N229,0)</f>
        <v>0</v>
      </c>
      <c r="BD229">
        <f>IF($AM229=1,O229,0)</f>
        <v>0</v>
      </c>
      <c r="BE229">
        <f>IF($AM229=1,P229,0)</f>
        <v>0</v>
      </c>
      <c r="BF229">
        <f>IF($AM229=1,Q229,0)</f>
        <v>0</v>
      </c>
    </row>
    <row r="230" spans="1:58" x14ac:dyDescent="0.3">
      <c r="A230" s="7">
        <v>2747</v>
      </c>
      <c r="B230" s="6">
        <v>170596</v>
      </c>
      <c r="C230" s="6" t="str">
        <f>VLOOKUP(B230,incomegroup,3,TRUE)</f>
        <v>Middle Income</v>
      </c>
      <c r="D230" s="7">
        <v>0</v>
      </c>
      <c r="E230" s="7">
        <v>0</v>
      </c>
      <c r="F230" s="7">
        <f>SUM(D230:E230)</f>
        <v>0</v>
      </c>
      <c r="G230" s="7">
        <v>35</v>
      </c>
      <c r="H230" s="7">
        <v>0</v>
      </c>
      <c r="I230" s="7">
        <v>0</v>
      </c>
      <c r="J230" s="7">
        <v>0</v>
      </c>
      <c r="K230" s="7">
        <v>1</v>
      </c>
      <c r="L230" s="7">
        <v>0</v>
      </c>
      <c r="M230" s="7" t="str" cm="1">
        <f t="array" ref="M230">_xlfn.IFS(H230=1,H$1,I230=1,I$1,J230=1,J$1,K230=1,K$1,L230=1,L$1)</f>
        <v>Single</v>
      </c>
      <c r="N230" s="7">
        <v>0</v>
      </c>
      <c r="O230" s="7">
        <v>1</v>
      </c>
      <c r="P230" s="7">
        <v>0</v>
      </c>
      <c r="Q230" s="7">
        <v>0</v>
      </c>
      <c r="R230" s="7" t="str" cm="1">
        <f t="array" ref="R230">_xlfn.IFS(N230=1,N$1,O230=1,O$1,P230=1,P$1,Q230=1,Q$1)</f>
        <v>Graduate</v>
      </c>
      <c r="S230" t="s">
        <v>71</v>
      </c>
      <c r="T230" s="7">
        <v>68</v>
      </c>
      <c r="U230" s="7">
        <v>839</v>
      </c>
      <c r="V230" s="7">
        <v>106</v>
      </c>
      <c r="W230" s="7">
        <v>1290</v>
      </c>
      <c r="X230" s="7">
        <v>41</v>
      </c>
      <c r="Y230" s="7">
        <v>0</v>
      </c>
      <c r="Z230" s="20">
        <f>SUM(U230:Y230)</f>
        <v>2276</v>
      </c>
      <c r="AA230" s="7">
        <v>63</v>
      </c>
      <c r="AB230" s="7">
        <v>2214</v>
      </c>
      <c r="AC230" s="7">
        <v>1</v>
      </c>
      <c r="AD230" s="7">
        <v>3</v>
      </c>
      <c r="AE230" s="7">
        <v>5</v>
      </c>
      <c r="AF230" s="7">
        <v>12</v>
      </c>
      <c r="AG230" s="7">
        <v>2</v>
      </c>
      <c r="AH230" s="7">
        <v>0</v>
      </c>
      <c r="AI230" s="7">
        <v>0</v>
      </c>
      <c r="AJ230" s="7">
        <v>0</v>
      </c>
      <c r="AK230" s="7">
        <v>0</v>
      </c>
      <c r="AL230" s="7">
        <v>0</v>
      </c>
      <c r="AM230" s="7">
        <v>0</v>
      </c>
      <c r="AN230" s="7">
        <v>0</v>
      </c>
      <c r="AO230" s="8">
        <v>43536</v>
      </c>
      <c r="AQ230">
        <f>IF($AI230=1,H230,0)</f>
        <v>0</v>
      </c>
      <c r="AR230">
        <f>IF($AI230=1,I230,0)</f>
        <v>0</v>
      </c>
      <c r="AS230">
        <f>IF($AI230=1,K230,0)</f>
        <v>0</v>
      </c>
      <c r="AT230">
        <f>IF($AI230=1,J230,0)</f>
        <v>0</v>
      </c>
      <c r="AU230">
        <f>IF($AI230=1,L230,0)</f>
        <v>0</v>
      </c>
      <c r="AW230">
        <f>IF($AL230=1,U230,0)</f>
        <v>0</v>
      </c>
      <c r="AX230">
        <f>IF($AL230=1,V230,0)</f>
        <v>0</v>
      </c>
      <c r="AY230">
        <f>IF($AL230=1,W230,0)</f>
        <v>0</v>
      </c>
      <c r="AZ230">
        <f>IF($AL230=1,X230,0)</f>
        <v>0</v>
      </c>
      <c r="BA230">
        <f>IF($AL230=1,Y230,0)</f>
        <v>0</v>
      </c>
      <c r="BC230">
        <f>IF($AM230=1,N230,0)</f>
        <v>0</v>
      </c>
      <c r="BD230">
        <f>IF($AM230=1,O230,0)</f>
        <v>0</v>
      </c>
      <c r="BE230">
        <f>IF($AM230=1,P230,0)</f>
        <v>0</v>
      </c>
      <c r="BF230">
        <f>IF($AM230=1,Q230,0)</f>
        <v>0</v>
      </c>
    </row>
    <row r="231" spans="1:58" x14ac:dyDescent="0.3">
      <c r="A231" s="7">
        <v>2036</v>
      </c>
      <c r="B231" s="6">
        <v>170596</v>
      </c>
      <c r="C231" s="6" t="str">
        <f>VLOOKUP(B231,incomegroup,3,TRUE)</f>
        <v>Middle Income</v>
      </c>
      <c r="D231" s="7">
        <v>0</v>
      </c>
      <c r="E231" s="7">
        <v>0</v>
      </c>
      <c r="F231" s="7">
        <f>SUM(D231:E231)</f>
        <v>0</v>
      </c>
      <c r="G231" s="7">
        <v>35</v>
      </c>
      <c r="H231" s="7">
        <v>0</v>
      </c>
      <c r="I231" s="7">
        <v>0</v>
      </c>
      <c r="J231" s="7">
        <v>0</v>
      </c>
      <c r="K231" s="7">
        <v>1</v>
      </c>
      <c r="L231" s="7">
        <v>0</v>
      </c>
      <c r="M231" s="7" t="str" cm="1">
        <f t="array" ref="M231">_xlfn.IFS(H231=1,H$1,I231=1,I$1,J231=1,J$1,K231=1,K$1,L231=1,L$1)</f>
        <v>Single</v>
      </c>
      <c r="N231" s="7">
        <v>0</v>
      </c>
      <c r="O231" s="7">
        <v>1</v>
      </c>
      <c r="P231" s="7">
        <v>0</v>
      </c>
      <c r="Q231" s="7">
        <v>0</v>
      </c>
      <c r="R231" s="7" t="str" cm="1">
        <f t="array" ref="R231">_xlfn.IFS(N231=1,N$1,O231=1,O$1,P231=1,P$1,Q231=1,Q$1)</f>
        <v>Graduate</v>
      </c>
      <c r="S231" t="s">
        <v>69</v>
      </c>
      <c r="T231" s="7">
        <v>68</v>
      </c>
      <c r="U231" s="7">
        <v>839</v>
      </c>
      <c r="V231" s="7">
        <v>106</v>
      </c>
      <c r="W231" s="7">
        <v>1290</v>
      </c>
      <c r="X231" s="7">
        <v>41</v>
      </c>
      <c r="Y231" s="7">
        <v>0</v>
      </c>
      <c r="Z231" s="20">
        <f>SUM(U231:Y231)</f>
        <v>2276</v>
      </c>
      <c r="AA231" s="7">
        <v>63</v>
      </c>
      <c r="AB231" s="7">
        <v>2214</v>
      </c>
      <c r="AC231" s="7">
        <v>1</v>
      </c>
      <c r="AD231" s="7">
        <v>3</v>
      </c>
      <c r="AE231" s="7">
        <v>5</v>
      </c>
      <c r="AF231" s="7">
        <v>12</v>
      </c>
      <c r="AG231" s="7">
        <v>2</v>
      </c>
      <c r="AH231" s="7">
        <v>0</v>
      </c>
      <c r="AI231" s="7">
        <v>0</v>
      </c>
      <c r="AJ231" s="7">
        <v>0</v>
      </c>
      <c r="AK231" s="7">
        <v>0</v>
      </c>
      <c r="AL231" s="7">
        <v>0</v>
      </c>
      <c r="AM231" s="7">
        <v>0</v>
      </c>
      <c r="AN231" s="7">
        <v>0</v>
      </c>
      <c r="AO231" s="8">
        <v>43536</v>
      </c>
      <c r="AQ231">
        <f>IF($AI231=1,H231,0)</f>
        <v>0</v>
      </c>
      <c r="AR231">
        <f>IF($AI231=1,I231,0)</f>
        <v>0</v>
      </c>
      <c r="AS231">
        <f>IF($AI231=1,K231,0)</f>
        <v>0</v>
      </c>
      <c r="AT231">
        <f>IF($AI231=1,J231,0)</f>
        <v>0</v>
      </c>
      <c r="AU231">
        <f>IF($AI231=1,L231,0)</f>
        <v>0</v>
      </c>
      <c r="AW231">
        <f>IF($AL231=1,U231,0)</f>
        <v>0</v>
      </c>
      <c r="AX231">
        <f>IF($AL231=1,V231,0)</f>
        <v>0</v>
      </c>
      <c r="AY231">
        <f>IF($AL231=1,W231,0)</f>
        <v>0</v>
      </c>
      <c r="AZ231">
        <f>IF($AL231=1,X231,0)</f>
        <v>0</v>
      </c>
      <c r="BA231">
        <f>IF($AL231=1,Y231,0)</f>
        <v>0</v>
      </c>
      <c r="BC231">
        <f>IF($AM231=1,N231,0)</f>
        <v>0</v>
      </c>
      <c r="BD231">
        <f>IF($AM231=1,O231,0)</f>
        <v>0</v>
      </c>
      <c r="BE231">
        <f>IF($AM231=1,P231,0)</f>
        <v>0</v>
      </c>
      <c r="BF231">
        <f>IF($AM231=1,Q231,0)</f>
        <v>0</v>
      </c>
    </row>
    <row r="232" spans="1:58" x14ac:dyDescent="0.3">
      <c r="A232" s="7">
        <v>1371</v>
      </c>
      <c r="B232" s="6">
        <v>163381</v>
      </c>
      <c r="C232" s="6" t="str">
        <f>VLOOKUP(B232,incomegroup,3,TRUE)</f>
        <v>Middle Income</v>
      </c>
      <c r="D232" s="7">
        <v>0</v>
      </c>
      <c r="E232" s="7">
        <v>1</v>
      </c>
      <c r="F232" s="7">
        <f>SUM(D232:E232)</f>
        <v>1</v>
      </c>
      <c r="G232" s="7">
        <v>60</v>
      </c>
      <c r="H232" s="7">
        <v>0</v>
      </c>
      <c r="I232" s="7">
        <v>0</v>
      </c>
      <c r="J232" s="7">
        <v>1</v>
      </c>
      <c r="K232" s="7">
        <v>0</v>
      </c>
      <c r="L232" s="7">
        <v>0</v>
      </c>
      <c r="M232" s="7" t="str" cm="1">
        <f t="array" ref="M232">_xlfn.IFS(H232=1,H$1,I232=1,I$1,J232=1,J$1,K232=1,K$1,L232=1,L$1)</f>
        <v>Together</v>
      </c>
      <c r="N232" s="7">
        <v>0</v>
      </c>
      <c r="O232" s="7">
        <v>1</v>
      </c>
      <c r="P232" s="7">
        <v>0</v>
      </c>
      <c r="Q232" s="7">
        <v>0</v>
      </c>
      <c r="R232" s="7" t="str" cm="1">
        <f t="array" ref="R232">_xlfn.IFS(N232=1,N$1,O232=1,O$1,P232=1,P$1,Q232=1,Q$1)</f>
        <v>Graduate</v>
      </c>
      <c r="S232" t="s">
        <v>72</v>
      </c>
      <c r="T232" s="7">
        <v>78</v>
      </c>
      <c r="U232" s="7">
        <v>1472</v>
      </c>
      <c r="V232" s="7">
        <v>129</v>
      </c>
      <c r="W232" s="7">
        <v>366</v>
      </c>
      <c r="X232" s="7">
        <v>85</v>
      </c>
      <c r="Y232" s="7">
        <v>129</v>
      </c>
      <c r="Z232" s="20">
        <f>SUM(U232:Y232)</f>
        <v>2181</v>
      </c>
      <c r="AA232" s="7">
        <v>410</v>
      </c>
      <c r="AB232" s="7">
        <v>1771</v>
      </c>
      <c r="AC232" s="7">
        <v>4</v>
      </c>
      <c r="AD232" s="7">
        <v>4</v>
      </c>
      <c r="AE232" s="7">
        <v>5</v>
      </c>
      <c r="AF232" s="7">
        <v>13</v>
      </c>
      <c r="AG232" s="7">
        <v>2</v>
      </c>
      <c r="AH232" s="7">
        <v>0</v>
      </c>
      <c r="AI232" s="7">
        <v>0</v>
      </c>
      <c r="AJ232" s="7">
        <v>0</v>
      </c>
      <c r="AK232" s="7">
        <v>0</v>
      </c>
      <c r="AL232" s="7">
        <v>0</v>
      </c>
      <c r="AM232" s="7">
        <v>0</v>
      </c>
      <c r="AN232" s="7">
        <v>0</v>
      </c>
      <c r="AO232" s="8">
        <v>43536</v>
      </c>
      <c r="AQ232">
        <f>IF($AI232=1,H232,0)</f>
        <v>0</v>
      </c>
      <c r="AR232">
        <f>IF($AI232=1,I232,0)</f>
        <v>0</v>
      </c>
      <c r="AS232">
        <f>IF($AI232=1,K232,0)</f>
        <v>0</v>
      </c>
      <c r="AT232">
        <f>IF($AI232=1,J232,0)</f>
        <v>0</v>
      </c>
      <c r="AU232">
        <f>IF($AI232=1,L232,0)</f>
        <v>0</v>
      </c>
      <c r="AW232">
        <f>IF($AL232=1,U232,0)</f>
        <v>0</v>
      </c>
      <c r="AX232">
        <f>IF($AL232=1,V232,0)</f>
        <v>0</v>
      </c>
      <c r="AY232">
        <f>IF($AL232=1,W232,0)</f>
        <v>0</v>
      </c>
      <c r="AZ232">
        <f>IF($AL232=1,X232,0)</f>
        <v>0</v>
      </c>
      <c r="BA232">
        <f>IF($AL232=1,Y232,0)</f>
        <v>0</v>
      </c>
      <c r="BC232">
        <f>IF($AM232=1,N232,0)</f>
        <v>0</v>
      </c>
      <c r="BD232">
        <f>IF($AM232=1,O232,0)</f>
        <v>0</v>
      </c>
      <c r="BE232">
        <f>IF($AM232=1,P232,0)</f>
        <v>0</v>
      </c>
      <c r="BF232">
        <f>IF($AM232=1,Q232,0)</f>
        <v>0</v>
      </c>
    </row>
    <row r="233" spans="1:58" x14ac:dyDescent="0.3">
      <c r="A233" s="7">
        <v>1623</v>
      </c>
      <c r="B233" s="6">
        <v>163381</v>
      </c>
      <c r="C233" s="6" t="str">
        <f>VLOOKUP(B233,incomegroup,3,TRUE)</f>
        <v>Middle Income</v>
      </c>
      <c r="D233" s="7">
        <v>0</v>
      </c>
      <c r="E233" s="7">
        <v>1</v>
      </c>
      <c r="F233" s="7">
        <f>SUM(D233:E233)</f>
        <v>1</v>
      </c>
      <c r="G233" s="7">
        <v>60</v>
      </c>
      <c r="H233" s="7">
        <v>0</v>
      </c>
      <c r="I233" s="7">
        <v>0</v>
      </c>
      <c r="J233" s="7">
        <v>1</v>
      </c>
      <c r="K233" s="7">
        <v>0</v>
      </c>
      <c r="L233" s="7">
        <v>0</v>
      </c>
      <c r="M233" s="7" t="str" cm="1">
        <f t="array" ref="M233">_xlfn.IFS(H233=1,H$1,I233=1,I$1,J233=1,J$1,K233=1,K$1,L233=1,L$1)</f>
        <v>Together</v>
      </c>
      <c r="N233" s="7">
        <v>0</v>
      </c>
      <c r="O233" s="7">
        <v>1</v>
      </c>
      <c r="P233" s="7">
        <v>0</v>
      </c>
      <c r="Q233" s="7">
        <v>0</v>
      </c>
      <c r="R233" s="7" t="str" cm="1">
        <f t="array" ref="R233">_xlfn.IFS(N233=1,N$1,O233=1,O$1,P233=1,P$1,Q233=1,Q$1)</f>
        <v>Graduate</v>
      </c>
      <c r="S233" t="s">
        <v>72</v>
      </c>
      <c r="T233" s="7">
        <v>78</v>
      </c>
      <c r="U233" s="7">
        <v>1472</v>
      </c>
      <c r="V233" s="7">
        <v>129</v>
      </c>
      <c r="W233" s="7">
        <v>366</v>
      </c>
      <c r="X233" s="7">
        <v>85</v>
      </c>
      <c r="Y233" s="7">
        <v>129</v>
      </c>
      <c r="Z233" s="20">
        <f>SUM(U233:Y233)</f>
        <v>2181</v>
      </c>
      <c r="AA233" s="7">
        <v>410</v>
      </c>
      <c r="AB233" s="7">
        <v>1771</v>
      </c>
      <c r="AC233" s="7">
        <v>4</v>
      </c>
      <c r="AD233" s="7">
        <v>4</v>
      </c>
      <c r="AE233" s="7">
        <v>5</v>
      </c>
      <c r="AF233" s="7">
        <v>13</v>
      </c>
      <c r="AG233" s="7">
        <v>2</v>
      </c>
      <c r="AH233" s="7">
        <v>0</v>
      </c>
      <c r="AI233" s="7">
        <v>0</v>
      </c>
      <c r="AJ233" s="7">
        <v>0</v>
      </c>
      <c r="AK233" s="7">
        <v>0</v>
      </c>
      <c r="AL233" s="7">
        <v>0</v>
      </c>
      <c r="AM233" s="7">
        <v>0</v>
      </c>
      <c r="AN233" s="7">
        <v>0</v>
      </c>
      <c r="AO233" s="8">
        <v>43536</v>
      </c>
      <c r="AQ233">
        <f>IF($AI233=1,H233,0)</f>
        <v>0</v>
      </c>
      <c r="AR233">
        <f>IF($AI233=1,I233,0)</f>
        <v>0</v>
      </c>
      <c r="AS233">
        <f>IF($AI233=1,K233,0)</f>
        <v>0</v>
      </c>
      <c r="AT233">
        <f>IF($AI233=1,J233,0)</f>
        <v>0</v>
      </c>
      <c r="AU233">
        <f>IF($AI233=1,L233,0)</f>
        <v>0</v>
      </c>
      <c r="AW233">
        <f>IF($AL233=1,U233,0)</f>
        <v>0</v>
      </c>
      <c r="AX233">
        <f>IF($AL233=1,V233,0)</f>
        <v>0</v>
      </c>
      <c r="AY233">
        <f>IF($AL233=1,W233,0)</f>
        <v>0</v>
      </c>
      <c r="AZ233">
        <f>IF($AL233=1,X233,0)</f>
        <v>0</v>
      </c>
      <c r="BA233">
        <f>IF($AL233=1,Y233,0)</f>
        <v>0</v>
      </c>
      <c r="BC233">
        <f>IF($AM233=1,N233,0)</f>
        <v>0</v>
      </c>
      <c r="BD233">
        <f>IF($AM233=1,O233,0)</f>
        <v>0</v>
      </c>
      <c r="BE233">
        <f>IF($AM233=1,P233,0)</f>
        <v>0</v>
      </c>
      <c r="BF233">
        <f>IF($AM233=1,Q233,0)</f>
        <v>0</v>
      </c>
    </row>
    <row r="234" spans="1:58" x14ac:dyDescent="0.3">
      <c r="A234" s="7">
        <v>1200</v>
      </c>
      <c r="B234" s="6">
        <v>144377</v>
      </c>
      <c r="C234" s="6" t="str">
        <f>VLOOKUP(B234,incomegroup,3,TRUE)</f>
        <v>Lower income</v>
      </c>
      <c r="D234" s="7">
        <v>1</v>
      </c>
      <c r="E234" s="7">
        <v>1</v>
      </c>
      <c r="F234" s="7">
        <f>SUM(D234:E234)</f>
        <v>2</v>
      </c>
      <c r="G234" s="7">
        <v>52</v>
      </c>
      <c r="H234" s="7">
        <v>0</v>
      </c>
      <c r="I234" s="7">
        <v>1</v>
      </c>
      <c r="J234" s="7">
        <v>0</v>
      </c>
      <c r="K234" s="7">
        <v>0</v>
      </c>
      <c r="L234" s="7">
        <v>0</v>
      </c>
      <c r="M234" s="7" t="str" cm="1">
        <f t="array" ref="M234">_xlfn.IFS(H234=1,H$1,I234=1,I$1,J234=1,J$1,K234=1,K$1,L234=1,L$1)</f>
        <v>Married</v>
      </c>
      <c r="N234" s="7">
        <v>0</v>
      </c>
      <c r="O234" s="7">
        <v>0</v>
      </c>
      <c r="P234" s="7">
        <v>0</v>
      </c>
      <c r="Q234" s="7">
        <v>1</v>
      </c>
      <c r="R234" s="7" t="str" cm="1">
        <f t="array" ref="R234">_xlfn.IFS(N234=1,N$1,O234=1,O$1,P234=1,P$1,Q234=1,Q$1)</f>
        <v>PhD</v>
      </c>
      <c r="S234" t="s">
        <v>68</v>
      </c>
      <c r="T234" s="7">
        <v>70</v>
      </c>
      <c r="U234" s="7">
        <v>729</v>
      </c>
      <c r="V234" s="7">
        <v>0</v>
      </c>
      <c r="W234" s="7">
        <v>98</v>
      </c>
      <c r="X234" s="7">
        <v>0</v>
      </c>
      <c r="Y234" s="7">
        <v>0</v>
      </c>
      <c r="Z234" s="20">
        <f>SUM(U234:Y234)</f>
        <v>827</v>
      </c>
      <c r="AA234" s="7">
        <v>33</v>
      </c>
      <c r="AB234" s="7">
        <v>794</v>
      </c>
      <c r="AC234" s="7">
        <v>8</v>
      </c>
      <c r="AD234" s="7">
        <v>5</v>
      </c>
      <c r="AE234" s="7">
        <v>1</v>
      </c>
      <c r="AF234" s="7">
        <v>5</v>
      </c>
      <c r="AG234" s="7">
        <v>8</v>
      </c>
      <c r="AH234" s="7">
        <v>0</v>
      </c>
      <c r="AI234" s="7">
        <v>0</v>
      </c>
      <c r="AJ234" s="7">
        <v>0</v>
      </c>
      <c r="AK234" s="7">
        <v>0</v>
      </c>
      <c r="AL234" s="7">
        <v>0</v>
      </c>
      <c r="AM234" s="7">
        <v>0</v>
      </c>
      <c r="AN234" s="7">
        <v>0</v>
      </c>
      <c r="AO234" s="8">
        <v>43536</v>
      </c>
      <c r="AQ234">
        <f>IF($AI234=1,H234,0)</f>
        <v>0</v>
      </c>
      <c r="AR234">
        <f>IF($AI234=1,I234,0)</f>
        <v>0</v>
      </c>
      <c r="AS234">
        <f>IF($AI234=1,K234,0)</f>
        <v>0</v>
      </c>
      <c r="AT234">
        <f>IF($AI234=1,J234,0)</f>
        <v>0</v>
      </c>
      <c r="AU234">
        <f>IF($AI234=1,L234,0)</f>
        <v>0</v>
      </c>
      <c r="AW234">
        <f>IF($AL234=1,U234,0)</f>
        <v>0</v>
      </c>
      <c r="AX234">
        <f>IF($AL234=1,V234,0)</f>
        <v>0</v>
      </c>
      <c r="AY234">
        <f>IF($AL234=1,W234,0)</f>
        <v>0</v>
      </c>
      <c r="AZ234">
        <f>IF($AL234=1,X234,0)</f>
        <v>0</v>
      </c>
      <c r="BA234">
        <f>IF($AL234=1,Y234,0)</f>
        <v>0</v>
      </c>
      <c r="BC234">
        <f>IF($AM234=1,N234,0)</f>
        <v>0</v>
      </c>
      <c r="BD234">
        <f>IF($AM234=1,O234,0)</f>
        <v>0</v>
      </c>
      <c r="BE234">
        <f>IF($AM234=1,P234,0)</f>
        <v>0</v>
      </c>
      <c r="BF234">
        <f>IF($AM234=1,Q234,0)</f>
        <v>0</v>
      </c>
    </row>
    <row r="235" spans="1:58" x14ac:dyDescent="0.3">
      <c r="A235" s="7">
        <v>2511</v>
      </c>
      <c r="B235" s="6">
        <v>123331</v>
      </c>
      <c r="C235" s="6" t="str">
        <f>VLOOKUP(B235,incomegroup,3,TRUE)</f>
        <v>Lower income</v>
      </c>
      <c r="D235" s="7">
        <v>1</v>
      </c>
      <c r="E235" s="7">
        <v>0</v>
      </c>
      <c r="F235" s="7">
        <f>SUM(D235:E235)</f>
        <v>1</v>
      </c>
      <c r="G235" s="7">
        <v>32</v>
      </c>
      <c r="H235" s="7">
        <v>0</v>
      </c>
      <c r="I235" s="7">
        <v>0</v>
      </c>
      <c r="J235" s="7">
        <v>0</v>
      </c>
      <c r="K235" s="7">
        <v>1</v>
      </c>
      <c r="L235" s="7">
        <v>0</v>
      </c>
      <c r="M235" s="7" t="str" cm="1">
        <f t="array" ref="M235">_xlfn.IFS(H235=1,H$1,I235=1,I$1,J235=1,J$1,K235=1,K$1,L235=1,L$1)</f>
        <v>Single</v>
      </c>
      <c r="N235" s="7">
        <v>0</v>
      </c>
      <c r="O235" s="7">
        <v>0</v>
      </c>
      <c r="P235" s="7">
        <v>0</v>
      </c>
      <c r="Q235" s="7">
        <v>0</v>
      </c>
      <c r="R235" s="7" t="e" cm="1">
        <f t="array" ref="R235">_xlfn.IFS(N235=1,N$1,O235=1,O$1,P235=1,P$1,Q235=1,Q$1)</f>
        <v>#N/A</v>
      </c>
      <c r="S235" t="s">
        <v>72</v>
      </c>
      <c r="T235" s="7">
        <v>97</v>
      </c>
      <c r="U235" s="7">
        <v>550</v>
      </c>
      <c r="V235" s="7">
        <v>106</v>
      </c>
      <c r="W235" s="7">
        <v>534</v>
      </c>
      <c r="X235" s="7">
        <v>127</v>
      </c>
      <c r="Y235" s="7">
        <v>79</v>
      </c>
      <c r="Z235" s="20">
        <f>SUM(U235:Y235)</f>
        <v>1396</v>
      </c>
      <c r="AA235" s="7">
        <v>26</v>
      </c>
      <c r="AB235" s="7">
        <v>1369</v>
      </c>
      <c r="AC235" s="7">
        <v>6</v>
      </c>
      <c r="AD235" s="7">
        <v>5</v>
      </c>
      <c r="AE235" s="7">
        <v>1</v>
      </c>
      <c r="AF235" s="7">
        <v>5</v>
      </c>
      <c r="AG235" s="7">
        <v>9</v>
      </c>
      <c r="AH235" s="7">
        <v>0</v>
      </c>
      <c r="AI235" s="7">
        <v>0</v>
      </c>
      <c r="AJ235" s="7">
        <v>0</v>
      </c>
      <c r="AK235" s="7">
        <v>0</v>
      </c>
      <c r="AL235" s="7">
        <v>0</v>
      </c>
      <c r="AM235" s="7">
        <v>0</v>
      </c>
      <c r="AN235" s="7">
        <v>0</v>
      </c>
      <c r="AO235" s="8">
        <v>43536</v>
      </c>
      <c r="AQ235">
        <f>IF($AI235=1,H235,0)</f>
        <v>0</v>
      </c>
      <c r="AR235">
        <f>IF($AI235=1,I235,0)</f>
        <v>0</v>
      </c>
      <c r="AS235">
        <f>IF($AI235=1,K235,0)</f>
        <v>0</v>
      </c>
      <c r="AT235">
        <f>IF($AI235=1,J235,0)</f>
        <v>0</v>
      </c>
      <c r="AU235">
        <f>IF($AI235=1,L235,0)</f>
        <v>0</v>
      </c>
      <c r="AW235">
        <f>IF($AL235=1,U235,0)</f>
        <v>0</v>
      </c>
      <c r="AX235">
        <f>IF($AL235=1,V235,0)</f>
        <v>0</v>
      </c>
      <c r="AY235">
        <f>IF($AL235=1,W235,0)</f>
        <v>0</v>
      </c>
      <c r="AZ235">
        <f>IF($AL235=1,X235,0)</f>
        <v>0</v>
      </c>
      <c r="BA235">
        <f>IF($AL235=1,Y235,0)</f>
        <v>0</v>
      </c>
      <c r="BC235">
        <f>IF($AM235=1,N235,0)</f>
        <v>0</v>
      </c>
      <c r="BD235">
        <f>IF($AM235=1,O235,0)</f>
        <v>0</v>
      </c>
      <c r="BE235">
        <f>IF($AM235=1,P235,0)</f>
        <v>0</v>
      </c>
      <c r="BF235">
        <f>IF($AM235=1,Q235,0)</f>
        <v>0</v>
      </c>
    </row>
    <row r="236" spans="1:58" x14ac:dyDescent="0.3">
      <c r="A236" s="7">
        <v>3031</v>
      </c>
      <c r="B236" s="6">
        <v>171128</v>
      </c>
      <c r="C236" s="6" t="str">
        <f>VLOOKUP(B236,incomegroup,3,TRUE)</f>
        <v>Middle Income</v>
      </c>
      <c r="D236" s="7">
        <v>1</v>
      </c>
      <c r="E236" s="7">
        <v>0</v>
      </c>
      <c r="F236" s="7">
        <f>SUM(D236:E236)</f>
        <v>1</v>
      </c>
      <c r="G236" s="7">
        <v>47</v>
      </c>
      <c r="H236" s="7">
        <v>1</v>
      </c>
      <c r="I236" s="7">
        <v>0</v>
      </c>
      <c r="J236" s="7">
        <v>0</v>
      </c>
      <c r="K236" s="7">
        <v>0</v>
      </c>
      <c r="L236" s="7">
        <v>0</v>
      </c>
      <c r="M236" s="7" t="str" cm="1">
        <f t="array" ref="M236">_xlfn.IFS(H236=1,H$1,I236=1,I$1,J236=1,J$1,K236=1,K$1,L236=1,L$1)</f>
        <v>Divorced</v>
      </c>
      <c r="N236" s="7">
        <v>0</v>
      </c>
      <c r="O236" s="7">
        <v>1</v>
      </c>
      <c r="P236" s="7">
        <v>0</v>
      </c>
      <c r="Q236" s="7">
        <v>0</v>
      </c>
      <c r="R236" s="7" t="str" cm="1">
        <f t="array" ref="R236">_xlfn.IFS(N236=1,N$1,O236=1,O$1,P236=1,P$1,Q236=1,Q$1)</f>
        <v>Graduate</v>
      </c>
      <c r="S236" t="s">
        <v>70</v>
      </c>
      <c r="T236" s="7">
        <v>80</v>
      </c>
      <c r="U236" s="7">
        <v>2305</v>
      </c>
      <c r="V236" s="7">
        <v>383</v>
      </c>
      <c r="W236" s="7">
        <v>1075</v>
      </c>
      <c r="X236" s="7">
        <v>48</v>
      </c>
      <c r="Y236" s="7">
        <v>0</v>
      </c>
      <c r="Z236" s="20">
        <f>SUM(U236:Y236)</f>
        <v>3811</v>
      </c>
      <c r="AA236" s="7">
        <v>75</v>
      </c>
      <c r="AB236" s="7">
        <v>3736</v>
      </c>
      <c r="AC236" s="7">
        <v>3</v>
      </c>
      <c r="AD236" s="7">
        <v>2</v>
      </c>
      <c r="AE236" s="7">
        <v>10</v>
      </c>
      <c r="AF236" s="7">
        <v>12</v>
      </c>
      <c r="AG236" s="7">
        <v>7</v>
      </c>
      <c r="AH236" s="7">
        <v>0</v>
      </c>
      <c r="AI236" s="7">
        <v>0</v>
      </c>
      <c r="AJ236" s="7">
        <v>0</v>
      </c>
      <c r="AK236" s="7">
        <v>0</v>
      </c>
      <c r="AL236" s="7">
        <v>0</v>
      </c>
      <c r="AM236" s="7">
        <v>0</v>
      </c>
      <c r="AN236" s="7">
        <v>0</v>
      </c>
      <c r="AO236" s="8">
        <v>43537</v>
      </c>
      <c r="AQ236">
        <f>IF($AI236=1,H236,0)</f>
        <v>0</v>
      </c>
      <c r="AR236">
        <f>IF($AI236=1,I236,0)</f>
        <v>0</v>
      </c>
      <c r="AS236">
        <f>IF($AI236=1,K236,0)</f>
        <v>0</v>
      </c>
      <c r="AT236">
        <f>IF($AI236=1,J236,0)</f>
        <v>0</v>
      </c>
      <c r="AU236">
        <f>IF($AI236=1,L236,0)</f>
        <v>0</v>
      </c>
      <c r="AW236">
        <f>IF($AL236=1,U236,0)</f>
        <v>0</v>
      </c>
      <c r="AX236">
        <f>IF($AL236=1,V236,0)</f>
        <v>0</v>
      </c>
      <c r="AY236">
        <f>IF($AL236=1,W236,0)</f>
        <v>0</v>
      </c>
      <c r="AZ236">
        <f>IF($AL236=1,X236,0)</f>
        <v>0</v>
      </c>
      <c r="BA236">
        <f>IF($AL236=1,Y236,0)</f>
        <v>0</v>
      </c>
      <c r="BC236">
        <f>IF($AM236=1,N236,0)</f>
        <v>0</v>
      </c>
      <c r="BD236">
        <f>IF($AM236=1,O236,0)</f>
        <v>0</v>
      </c>
      <c r="BE236">
        <f>IF($AM236=1,P236,0)</f>
        <v>0</v>
      </c>
      <c r="BF236">
        <f>IF($AM236=1,Q236,0)</f>
        <v>0</v>
      </c>
    </row>
    <row r="237" spans="1:58" x14ac:dyDescent="0.3">
      <c r="A237" s="7">
        <v>2361</v>
      </c>
      <c r="B237" s="6">
        <v>120895</v>
      </c>
      <c r="C237" s="6" t="str">
        <f>VLOOKUP(B237,incomegroup,3,TRUE)</f>
        <v>Lower income</v>
      </c>
      <c r="D237" s="7">
        <v>1</v>
      </c>
      <c r="E237" s="7">
        <v>0</v>
      </c>
      <c r="F237" s="7">
        <f>SUM(D237:E237)</f>
        <v>1</v>
      </c>
      <c r="G237" s="7">
        <v>47</v>
      </c>
      <c r="H237" s="7">
        <v>0</v>
      </c>
      <c r="I237" s="7">
        <v>1</v>
      </c>
      <c r="J237" s="7">
        <v>0</v>
      </c>
      <c r="K237" s="7">
        <v>0</v>
      </c>
      <c r="L237" s="7">
        <v>0</v>
      </c>
      <c r="M237" s="7" t="str" cm="1">
        <f t="array" ref="M237">_xlfn.IFS(H237=1,H$1,I237=1,I$1,J237=1,J$1,K237=1,K$1,L237=1,L$1)</f>
        <v>Married</v>
      </c>
      <c r="N237" s="7">
        <v>0</v>
      </c>
      <c r="O237" s="7">
        <v>1</v>
      </c>
      <c r="P237" s="7">
        <v>0</v>
      </c>
      <c r="Q237" s="7">
        <v>0</v>
      </c>
      <c r="R237" s="7" t="str" cm="1">
        <f t="array" ref="R237">_xlfn.IFS(N237=1,N$1,O237=1,O$1,P237=1,P$1,Q237=1,Q$1)</f>
        <v>Graduate</v>
      </c>
      <c r="S237" t="s">
        <v>72</v>
      </c>
      <c r="T237" s="7">
        <v>24</v>
      </c>
      <c r="U237" s="7">
        <v>104</v>
      </c>
      <c r="V237" s="7">
        <v>17</v>
      </c>
      <c r="W237" s="7">
        <v>98</v>
      </c>
      <c r="X237" s="7">
        <v>17</v>
      </c>
      <c r="Y237" s="7">
        <v>0</v>
      </c>
      <c r="Z237" s="20">
        <f>SUM(U237:Y237)</f>
        <v>236</v>
      </c>
      <c r="AA237" s="7">
        <v>23</v>
      </c>
      <c r="AB237" s="7">
        <v>214</v>
      </c>
      <c r="AC237" s="7">
        <v>1</v>
      </c>
      <c r="AD237" s="7">
        <v>2</v>
      </c>
      <c r="AE237" s="7">
        <v>0</v>
      </c>
      <c r="AF237" s="7">
        <v>3</v>
      </c>
      <c r="AG237" s="7">
        <v>9</v>
      </c>
      <c r="AH237" s="7">
        <v>0</v>
      </c>
      <c r="AI237" s="7">
        <v>0</v>
      </c>
      <c r="AJ237" s="7">
        <v>0</v>
      </c>
      <c r="AK237" s="7">
        <v>0</v>
      </c>
      <c r="AL237" s="7">
        <v>0</v>
      </c>
      <c r="AM237" s="7">
        <v>0</v>
      </c>
      <c r="AN237" s="7">
        <v>0</v>
      </c>
      <c r="AO237" s="8">
        <v>43537</v>
      </c>
      <c r="AQ237">
        <f>IF($AI237=1,H237,0)</f>
        <v>0</v>
      </c>
      <c r="AR237">
        <f>IF($AI237=1,I237,0)</f>
        <v>0</v>
      </c>
      <c r="AS237">
        <f>IF($AI237=1,K237,0)</f>
        <v>0</v>
      </c>
      <c r="AT237">
        <f>IF($AI237=1,J237,0)</f>
        <v>0</v>
      </c>
      <c r="AU237">
        <f>IF($AI237=1,L237,0)</f>
        <v>0</v>
      </c>
      <c r="AW237">
        <f>IF($AL237=1,U237,0)</f>
        <v>0</v>
      </c>
      <c r="AX237">
        <f>IF($AL237=1,V237,0)</f>
        <v>0</v>
      </c>
      <c r="AY237">
        <f>IF($AL237=1,W237,0)</f>
        <v>0</v>
      </c>
      <c r="AZ237">
        <f>IF($AL237=1,X237,0)</f>
        <v>0</v>
      </c>
      <c r="BA237">
        <f>IF($AL237=1,Y237,0)</f>
        <v>0</v>
      </c>
      <c r="BC237">
        <f>IF($AM237=1,N237,0)</f>
        <v>0</v>
      </c>
      <c r="BD237">
        <f>IF($AM237=1,O237,0)</f>
        <v>0</v>
      </c>
      <c r="BE237">
        <f>IF($AM237=1,P237,0)</f>
        <v>0</v>
      </c>
      <c r="BF237">
        <f>IF($AM237=1,Q237,0)</f>
        <v>0</v>
      </c>
    </row>
    <row r="238" spans="1:58" x14ac:dyDescent="0.3">
      <c r="A238" s="7">
        <v>2840</v>
      </c>
      <c r="B238" s="6">
        <v>160208</v>
      </c>
      <c r="C238" s="6" t="str">
        <f>VLOOKUP(B238,incomegroup,3,TRUE)</f>
        <v>Middle Income</v>
      </c>
      <c r="D238" s="7">
        <v>1</v>
      </c>
      <c r="E238" s="7">
        <v>1</v>
      </c>
      <c r="F238" s="7">
        <f>SUM(D238:E238)</f>
        <v>2</v>
      </c>
      <c r="G238" s="7">
        <v>47</v>
      </c>
      <c r="H238" s="7">
        <v>0</v>
      </c>
      <c r="I238" s="7">
        <v>0</v>
      </c>
      <c r="J238" s="7">
        <v>0</v>
      </c>
      <c r="K238" s="7">
        <v>0</v>
      </c>
      <c r="L238" s="7">
        <v>1</v>
      </c>
      <c r="M238" s="7" t="str" cm="1">
        <f t="array" ref="M238">_xlfn.IFS(H238=1,H$1,I238=1,I$1,J238=1,J$1,K238=1,K$1,L238=1,L$1)</f>
        <v>Widow</v>
      </c>
      <c r="N238" s="7">
        <v>0</v>
      </c>
      <c r="O238" s="7">
        <v>1</v>
      </c>
      <c r="P238" s="7">
        <v>0</v>
      </c>
      <c r="Q238" s="7">
        <v>0</v>
      </c>
      <c r="R238" s="7" t="str" cm="1">
        <f t="array" ref="R238">_xlfn.IFS(N238=1,N$1,O238=1,O$1,P238=1,P$1,Q238=1,Q$1)</f>
        <v>Graduate</v>
      </c>
      <c r="S238" t="s">
        <v>69</v>
      </c>
      <c r="T238" s="7">
        <v>13</v>
      </c>
      <c r="U238" s="7">
        <v>1299</v>
      </c>
      <c r="V238" s="7">
        <v>61</v>
      </c>
      <c r="W238" s="7">
        <v>189</v>
      </c>
      <c r="X238" s="7">
        <v>40</v>
      </c>
      <c r="Y238" s="7">
        <v>0</v>
      </c>
      <c r="Z238" s="20">
        <f>SUM(U238:Y238)</f>
        <v>1589</v>
      </c>
      <c r="AA238" s="7">
        <v>157</v>
      </c>
      <c r="AB238" s="7">
        <v>1432</v>
      </c>
      <c r="AC238" s="7">
        <v>11</v>
      </c>
      <c r="AD238" s="7">
        <v>8</v>
      </c>
      <c r="AE238" s="7">
        <v>3</v>
      </c>
      <c r="AF238" s="7">
        <v>7</v>
      </c>
      <c r="AG238" s="7">
        <v>7</v>
      </c>
      <c r="AH238" s="7">
        <v>0</v>
      </c>
      <c r="AI238" s="7">
        <v>1</v>
      </c>
      <c r="AJ238" s="7">
        <v>0</v>
      </c>
      <c r="AK238" s="7">
        <v>0</v>
      </c>
      <c r="AL238" s="7">
        <v>0</v>
      </c>
      <c r="AM238" s="7">
        <v>0</v>
      </c>
      <c r="AN238" s="7">
        <v>1</v>
      </c>
      <c r="AO238" s="8">
        <v>43538</v>
      </c>
      <c r="AQ238">
        <f>IF($AI238=1,H238,0)</f>
        <v>0</v>
      </c>
      <c r="AR238">
        <f>IF($AI238=1,I238,0)</f>
        <v>0</v>
      </c>
      <c r="AS238">
        <f>IF($AI238=1,K238,0)</f>
        <v>0</v>
      </c>
      <c r="AT238">
        <f>IF($AI238=1,J238,0)</f>
        <v>0</v>
      </c>
      <c r="AU238">
        <f>IF($AI238=1,L238,0)</f>
        <v>1</v>
      </c>
      <c r="AW238">
        <f>IF($AL238=1,U238,0)</f>
        <v>0</v>
      </c>
      <c r="AX238">
        <f>IF($AL238=1,V238,0)</f>
        <v>0</v>
      </c>
      <c r="AY238">
        <f>IF($AL238=1,W238,0)</f>
        <v>0</v>
      </c>
      <c r="AZ238">
        <f>IF($AL238=1,X238,0)</f>
        <v>0</v>
      </c>
      <c r="BA238">
        <f>IF($AL238=1,Y238,0)</f>
        <v>0</v>
      </c>
      <c r="BC238">
        <f>IF($AM238=1,N238,0)</f>
        <v>0</v>
      </c>
      <c r="BD238">
        <f>IF($AM238=1,O238,0)</f>
        <v>0</v>
      </c>
      <c r="BE238">
        <f>IF($AM238=1,P238,0)</f>
        <v>0</v>
      </c>
      <c r="BF238">
        <f>IF($AM238=1,Q238,0)</f>
        <v>0</v>
      </c>
    </row>
    <row r="239" spans="1:58" x14ac:dyDescent="0.3">
      <c r="A239" s="7">
        <v>1144</v>
      </c>
      <c r="B239" s="6">
        <v>161010</v>
      </c>
      <c r="C239" s="6" t="str">
        <f>VLOOKUP(B239,incomegroup,3,TRUE)</f>
        <v>Middle Income</v>
      </c>
      <c r="D239" s="7">
        <v>0</v>
      </c>
      <c r="E239" s="7">
        <v>1</v>
      </c>
      <c r="F239" s="7">
        <f>SUM(D239:E239)</f>
        <v>1</v>
      </c>
      <c r="G239" s="7">
        <v>68</v>
      </c>
      <c r="H239" s="7">
        <v>0</v>
      </c>
      <c r="I239" s="7">
        <v>0</v>
      </c>
      <c r="J239" s="7">
        <v>1</v>
      </c>
      <c r="K239" s="7">
        <v>0</v>
      </c>
      <c r="L239" s="7">
        <v>0</v>
      </c>
      <c r="M239" s="7" t="str" cm="1">
        <f t="array" ref="M239">_xlfn.IFS(H239=1,H$1,I239=1,I$1,J239=1,J$1,K239=1,K$1,L239=1,L$1)</f>
        <v>Together</v>
      </c>
      <c r="N239" s="7">
        <v>0</v>
      </c>
      <c r="O239" s="7">
        <v>0</v>
      </c>
      <c r="P239" s="7">
        <v>0</v>
      </c>
      <c r="Q239" s="7">
        <v>1</v>
      </c>
      <c r="R239" s="7" t="str" cm="1">
        <f t="array" ref="R239">_xlfn.IFS(N239=1,N$1,O239=1,O$1,P239=1,P$1,Q239=1,Q$1)</f>
        <v>PhD</v>
      </c>
      <c r="S239" t="s">
        <v>73</v>
      </c>
      <c r="T239" s="7">
        <v>57</v>
      </c>
      <c r="U239" s="7">
        <v>2343</v>
      </c>
      <c r="V239" s="7">
        <v>0</v>
      </c>
      <c r="W239" s="7">
        <v>150</v>
      </c>
      <c r="X239" s="7">
        <v>0</v>
      </c>
      <c r="Y239" s="7">
        <v>0</v>
      </c>
      <c r="Z239" s="20">
        <f>SUM(U239:Y239)</f>
        <v>2493</v>
      </c>
      <c r="AA239" s="7">
        <v>201</v>
      </c>
      <c r="AB239" s="7">
        <v>2293</v>
      </c>
      <c r="AC239" s="7">
        <v>2</v>
      </c>
      <c r="AD239" s="7">
        <v>8</v>
      </c>
      <c r="AE239" s="7">
        <v>5</v>
      </c>
      <c r="AF239" s="7">
        <v>11</v>
      </c>
      <c r="AG239" s="7">
        <v>5</v>
      </c>
      <c r="AH239" s="7">
        <v>0</v>
      </c>
      <c r="AI239" s="7">
        <v>0</v>
      </c>
      <c r="AJ239" s="7">
        <v>0</v>
      </c>
      <c r="AK239" s="7">
        <v>0</v>
      </c>
      <c r="AL239" s="7">
        <v>0</v>
      </c>
      <c r="AM239" s="7">
        <v>0</v>
      </c>
      <c r="AN239" s="7">
        <v>0</v>
      </c>
      <c r="AO239" s="8">
        <v>43540</v>
      </c>
      <c r="AQ239">
        <f>IF($AI239=1,H239,0)</f>
        <v>0</v>
      </c>
      <c r="AR239">
        <f>IF($AI239=1,I239,0)</f>
        <v>0</v>
      </c>
      <c r="AS239">
        <f>IF($AI239=1,K239,0)</f>
        <v>0</v>
      </c>
      <c r="AT239">
        <f>IF($AI239=1,J239,0)</f>
        <v>0</v>
      </c>
      <c r="AU239">
        <f>IF($AI239=1,L239,0)</f>
        <v>0</v>
      </c>
      <c r="AW239">
        <f>IF($AL239=1,U239,0)</f>
        <v>0</v>
      </c>
      <c r="AX239">
        <f>IF($AL239=1,V239,0)</f>
        <v>0</v>
      </c>
      <c r="AY239">
        <f>IF($AL239=1,W239,0)</f>
        <v>0</v>
      </c>
      <c r="AZ239">
        <f>IF($AL239=1,X239,0)</f>
        <v>0</v>
      </c>
      <c r="BA239">
        <f>IF($AL239=1,Y239,0)</f>
        <v>0</v>
      </c>
      <c r="BC239">
        <f>IF($AM239=1,N239,0)</f>
        <v>0</v>
      </c>
      <c r="BD239">
        <f>IF($AM239=1,O239,0)</f>
        <v>0</v>
      </c>
      <c r="BE239">
        <f>IF($AM239=1,P239,0)</f>
        <v>0</v>
      </c>
      <c r="BF239">
        <f>IF($AM239=1,Q239,0)</f>
        <v>0</v>
      </c>
    </row>
    <row r="240" spans="1:58" x14ac:dyDescent="0.3">
      <c r="A240" s="7">
        <v>1468</v>
      </c>
      <c r="B240" s="6">
        <v>183151</v>
      </c>
      <c r="C240" s="6" t="str">
        <f>VLOOKUP(B240,incomegroup,3,TRUE)</f>
        <v>Middle Income</v>
      </c>
      <c r="D240" s="7">
        <v>0</v>
      </c>
      <c r="E240" s="7">
        <v>0</v>
      </c>
      <c r="F240" s="7">
        <f>SUM(D240:E240)</f>
        <v>0</v>
      </c>
      <c r="G240" s="7">
        <v>60</v>
      </c>
      <c r="H240" s="7">
        <v>0</v>
      </c>
      <c r="I240" s="7">
        <v>0</v>
      </c>
      <c r="J240" s="7">
        <v>1</v>
      </c>
      <c r="K240" s="7">
        <v>0</v>
      </c>
      <c r="L240" s="7">
        <v>0</v>
      </c>
      <c r="M240" s="7" t="str" cm="1">
        <f t="array" ref="M240">_xlfn.IFS(H240=1,H$1,I240=1,I$1,J240=1,J$1,K240=1,K$1,L240=1,L$1)</f>
        <v>Together</v>
      </c>
      <c r="N240" s="7">
        <v>0</v>
      </c>
      <c r="O240" s="7">
        <v>0</v>
      </c>
      <c r="P240" s="7">
        <v>1</v>
      </c>
      <c r="Q240" s="7">
        <v>0</v>
      </c>
      <c r="R240" s="7" t="str" cm="1">
        <f t="array" ref="R240">_xlfn.IFS(N240=1,N$1,O240=1,O$1,P240=1,P$1,Q240=1,Q$1)</f>
        <v>Master</v>
      </c>
      <c r="S240" t="s">
        <v>73</v>
      </c>
      <c r="T240" s="7">
        <v>93</v>
      </c>
      <c r="U240" s="7">
        <v>896</v>
      </c>
      <c r="V240" s="7">
        <v>62</v>
      </c>
      <c r="W240" s="7">
        <v>220</v>
      </c>
      <c r="X240" s="7">
        <v>264</v>
      </c>
      <c r="Y240" s="7">
        <v>163</v>
      </c>
      <c r="Z240" s="20">
        <f>SUM(U240:Y240)</f>
        <v>1605</v>
      </c>
      <c r="AA240" s="7">
        <v>40</v>
      </c>
      <c r="AB240" s="7">
        <v>1566</v>
      </c>
      <c r="AC240" s="7">
        <v>1</v>
      </c>
      <c r="AD240" s="7">
        <v>5</v>
      </c>
      <c r="AE240" s="7">
        <v>9</v>
      </c>
      <c r="AF240" s="7">
        <v>4</v>
      </c>
      <c r="AG240" s="7">
        <v>3</v>
      </c>
      <c r="AH240" s="7">
        <v>0</v>
      </c>
      <c r="AI240" s="7">
        <v>0</v>
      </c>
      <c r="AJ240" s="7">
        <v>0</v>
      </c>
      <c r="AK240" s="7">
        <v>0</v>
      </c>
      <c r="AL240" s="7">
        <v>0</v>
      </c>
      <c r="AM240" s="7">
        <v>0</v>
      </c>
      <c r="AN240" s="7">
        <v>0</v>
      </c>
      <c r="AO240" s="8">
        <v>43541</v>
      </c>
      <c r="AQ240">
        <f>IF($AI240=1,H240,0)</f>
        <v>0</v>
      </c>
      <c r="AR240">
        <f>IF($AI240=1,I240,0)</f>
        <v>0</v>
      </c>
      <c r="AS240">
        <f>IF($AI240=1,K240,0)</f>
        <v>0</v>
      </c>
      <c r="AT240">
        <f>IF($AI240=1,J240,0)</f>
        <v>0</v>
      </c>
      <c r="AU240">
        <f>IF($AI240=1,L240,0)</f>
        <v>0</v>
      </c>
      <c r="AW240">
        <f>IF($AL240=1,U240,0)</f>
        <v>0</v>
      </c>
      <c r="AX240">
        <f>IF($AL240=1,V240,0)</f>
        <v>0</v>
      </c>
      <c r="AY240">
        <f>IF($AL240=1,W240,0)</f>
        <v>0</v>
      </c>
      <c r="AZ240">
        <f>IF($AL240=1,X240,0)</f>
        <v>0</v>
      </c>
      <c r="BA240">
        <f>IF($AL240=1,Y240,0)</f>
        <v>0</v>
      </c>
      <c r="BC240">
        <f>IF($AM240=1,N240,0)</f>
        <v>0</v>
      </c>
      <c r="BD240">
        <f>IF($AM240=1,O240,0)</f>
        <v>0</v>
      </c>
      <c r="BE240">
        <f>IF($AM240=1,P240,0)</f>
        <v>0</v>
      </c>
      <c r="BF240">
        <f>IF($AM240=1,Q240,0)</f>
        <v>0</v>
      </c>
    </row>
    <row r="241" spans="1:58" x14ac:dyDescent="0.3">
      <c r="A241" s="7">
        <v>1014</v>
      </c>
      <c r="B241" s="6">
        <v>117323</v>
      </c>
      <c r="C241" s="6" t="str">
        <f>VLOOKUP(B241,incomegroup,3,TRUE)</f>
        <v>Lower income</v>
      </c>
      <c r="D241" s="7">
        <v>0</v>
      </c>
      <c r="E241" s="7">
        <v>0</v>
      </c>
      <c r="F241" s="7">
        <f>SUM(D241:E241)</f>
        <v>0</v>
      </c>
      <c r="G241" s="7">
        <v>33</v>
      </c>
      <c r="H241" s="7">
        <v>0</v>
      </c>
      <c r="I241" s="7">
        <v>1</v>
      </c>
      <c r="J241" s="7">
        <v>0</v>
      </c>
      <c r="K241" s="7">
        <v>0</v>
      </c>
      <c r="L241" s="7">
        <v>0</v>
      </c>
      <c r="M241" s="7" t="str" cm="1">
        <f t="array" ref="M241">_xlfn.IFS(H241=1,H$1,I241=1,I$1,J241=1,J$1,K241=1,K$1,L241=1,L$1)</f>
        <v>Married</v>
      </c>
      <c r="N241" s="7">
        <v>0</v>
      </c>
      <c r="O241" s="7">
        <v>1</v>
      </c>
      <c r="P241" s="7">
        <v>0</v>
      </c>
      <c r="Q241" s="7">
        <v>0</v>
      </c>
      <c r="R241" s="7" t="str" cm="1">
        <f t="array" ref="R241">_xlfn.IFS(N241=1,N$1,O241=1,O$1,P241=1,P$1,Q241=1,Q$1)</f>
        <v>Graduate</v>
      </c>
      <c r="S241" t="s">
        <v>68</v>
      </c>
      <c r="T241" s="7">
        <v>38</v>
      </c>
      <c r="U241" s="7">
        <v>20</v>
      </c>
      <c r="V241" s="7">
        <v>95</v>
      </c>
      <c r="W241" s="7">
        <v>115</v>
      </c>
      <c r="X241" s="7">
        <v>41</v>
      </c>
      <c r="Y241" s="7">
        <v>7</v>
      </c>
      <c r="Z241" s="20">
        <f>SUM(U241:Y241)</f>
        <v>278</v>
      </c>
      <c r="AA241" s="7">
        <v>34</v>
      </c>
      <c r="AB241" s="7">
        <v>244</v>
      </c>
      <c r="AC241" s="7">
        <v>1</v>
      </c>
      <c r="AD241" s="7">
        <v>1</v>
      </c>
      <c r="AE241" s="7">
        <v>0</v>
      </c>
      <c r="AF241" s="7">
        <v>3</v>
      </c>
      <c r="AG241" s="7">
        <v>8</v>
      </c>
      <c r="AH241" s="7">
        <v>0</v>
      </c>
      <c r="AI241" s="7">
        <v>0</v>
      </c>
      <c r="AJ241" s="7">
        <v>0</v>
      </c>
      <c r="AK241" s="7">
        <v>0</v>
      </c>
      <c r="AL241" s="7">
        <v>0</v>
      </c>
      <c r="AM241" s="7">
        <v>0</v>
      </c>
      <c r="AN241" s="7">
        <v>0</v>
      </c>
      <c r="AO241" s="8">
        <v>43541</v>
      </c>
      <c r="AQ241">
        <f>IF($AI241=1,H241,0)</f>
        <v>0</v>
      </c>
      <c r="AR241">
        <f>IF($AI241=1,I241,0)</f>
        <v>0</v>
      </c>
      <c r="AS241">
        <f>IF($AI241=1,K241,0)</f>
        <v>0</v>
      </c>
      <c r="AT241">
        <f>IF($AI241=1,J241,0)</f>
        <v>0</v>
      </c>
      <c r="AU241">
        <f>IF($AI241=1,L241,0)</f>
        <v>0</v>
      </c>
      <c r="AW241">
        <f>IF($AL241=1,U241,0)</f>
        <v>0</v>
      </c>
      <c r="AX241">
        <f>IF($AL241=1,V241,0)</f>
        <v>0</v>
      </c>
      <c r="AY241">
        <f>IF($AL241=1,W241,0)</f>
        <v>0</v>
      </c>
      <c r="AZ241">
        <f>IF($AL241=1,X241,0)</f>
        <v>0</v>
      </c>
      <c r="BA241">
        <f>IF($AL241=1,Y241,0)</f>
        <v>0</v>
      </c>
      <c r="BC241">
        <f>IF($AM241=1,N241,0)</f>
        <v>0</v>
      </c>
      <c r="BD241">
        <f>IF($AM241=1,O241,0)</f>
        <v>0</v>
      </c>
      <c r="BE241">
        <f>IF($AM241=1,P241,0)</f>
        <v>0</v>
      </c>
      <c r="BF241">
        <f>IF($AM241=1,Q241,0)</f>
        <v>0</v>
      </c>
    </row>
    <row r="242" spans="1:58" x14ac:dyDescent="0.3">
      <c r="A242" s="7">
        <v>1247</v>
      </c>
      <c r="B242" s="6">
        <v>115287</v>
      </c>
      <c r="C242" s="6" t="str">
        <f>VLOOKUP(B242,incomegroup,3,TRUE)</f>
        <v>Lower income</v>
      </c>
      <c r="D242" s="7">
        <v>1</v>
      </c>
      <c r="E242" s="7">
        <v>0</v>
      </c>
      <c r="F242" s="7">
        <f>SUM(D242:E242)</f>
        <v>1</v>
      </c>
      <c r="G242" s="7">
        <v>41</v>
      </c>
      <c r="H242" s="7">
        <v>1</v>
      </c>
      <c r="I242" s="7">
        <v>0</v>
      </c>
      <c r="J242" s="7">
        <v>0</v>
      </c>
      <c r="K242" s="7">
        <v>0</v>
      </c>
      <c r="L242" s="7">
        <v>0</v>
      </c>
      <c r="M242" s="7" t="str" cm="1">
        <f t="array" ref="M242">_xlfn.IFS(H242=1,H$1,I242=1,I$1,J242=1,J$1,K242=1,K$1,L242=1,L$1)</f>
        <v>Divorced</v>
      </c>
      <c r="N242" s="7">
        <v>0</v>
      </c>
      <c r="O242" s="7">
        <v>1</v>
      </c>
      <c r="P242" s="7">
        <v>0</v>
      </c>
      <c r="Q242" s="7">
        <v>0</v>
      </c>
      <c r="R242" s="7" t="str" cm="1">
        <f t="array" ref="R242">_xlfn.IFS(N242=1,N$1,O242=1,O$1,P242=1,P$1,Q242=1,Q$1)</f>
        <v>Graduate</v>
      </c>
      <c r="S242" t="s">
        <v>71</v>
      </c>
      <c r="T242" s="7">
        <v>60</v>
      </c>
      <c r="U242" s="7">
        <v>8</v>
      </c>
      <c r="V242" s="7">
        <v>15</v>
      </c>
      <c r="W242" s="7">
        <v>60</v>
      </c>
      <c r="X242" s="7">
        <v>30</v>
      </c>
      <c r="Y242" s="7">
        <v>23</v>
      </c>
      <c r="Z242" s="20">
        <f>SUM(U242:Y242)</f>
        <v>136</v>
      </c>
      <c r="AA242" s="7">
        <v>98</v>
      </c>
      <c r="AB242" s="7">
        <v>38</v>
      </c>
      <c r="AC242" s="7">
        <v>2</v>
      </c>
      <c r="AD242" s="7">
        <v>1</v>
      </c>
      <c r="AE242" s="7">
        <v>1</v>
      </c>
      <c r="AF242" s="7">
        <v>2</v>
      </c>
      <c r="AG242" s="7">
        <v>7</v>
      </c>
      <c r="AH242" s="7">
        <v>1</v>
      </c>
      <c r="AI242" s="7">
        <v>0</v>
      </c>
      <c r="AJ242" s="7">
        <v>0</v>
      </c>
      <c r="AK242" s="7">
        <v>0</v>
      </c>
      <c r="AL242" s="7">
        <v>0</v>
      </c>
      <c r="AM242" s="7">
        <v>0</v>
      </c>
      <c r="AN242" s="7">
        <v>1</v>
      </c>
      <c r="AO242" s="8">
        <v>43541</v>
      </c>
      <c r="AQ242">
        <f>IF($AI242=1,H242,0)</f>
        <v>0</v>
      </c>
      <c r="AR242">
        <f>IF($AI242=1,I242,0)</f>
        <v>0</v>
      </c>
      <c r="AS242">
        <f>IF($AI242=1,K242,0)</f>
        <v>0</v>
      </c>
      <c r="AT242">
        <f>IF($AI242=1,J242,0)</f>
        <v>0</v>
      </c>
      <c r="AU242">
        <f>IF($AI242=1,L242,0)</f>
        <v>0</v>
      </c>
      <c r="AW242">
        <f>IF($AL242=1,U242,0)</f>
        <v>0</v>
      </c>
      <c r="AX242">
        <f>IF($AL242=1,V242,0)</f>
        <v>0</v>
      </c>
      <c r="AY242">
        <f>IF($AL242=1,W242,0)</f>
        <v>0</v>
      </c>
      <c r="AZ242">
        <f>IF($AL242=1,X242,0)</f>
        <v>0</v>
      </c>
      <c r="BA242">
        <f>IF($AL242=1,Y242,0)</f>
        <v>0</v>
      </c>
      <c r="BC242">
        <f>IF($AM242=1,N242,0)</f>
        <v>0</v>
      </c>
      <c r="BD242">
        <f>IF($AM242=1,O242,0)</f>
        <v>0</v>
      </c>
      <c r="BE242">
        <f>IF($AM242=1,P242,0)</f>
        <v>0</v>
      </c>
      <c r="BF242">
        <f>IF($AM242=1,Q242,0)</f>
        <v>0</v>
      </c>
    </row>
    <row r="243" spans="1:58" x14ac:dyDescent="0.3">
      <c r="A243" s="7">
        <v>2184</v>
      </c>
      <c r="B243" s="6">
        <v>115287</v>
      </c>
      <c r="C243" s="6" t="str">
        <f>VLOOKUP(B243,incomegroup,3,TRUE)</f>
        <v>Lower income</v>
      </c>
      <c r="D243" s="7">
        <v>1</v>
      </c>
      <c r="E243" s="7">
        <v>0</v>
      </c>
      <c r="F243" s="7">
        <f>SUM(D243:E243)</f>
        <v>1</v>
      </c>
      <c r="G243" s="7">
        <v>41</v>
      </c>
      <c r="H243" s="7">
        <v>1</v>
      </c>
      <c r="I243" s="7">
        <v>0</v>
      </c>
      <c r="J243" s="7">
        <v>0</v>
      </c>
      <c r="K243" s="7">
        <v>0</v>
      </c>
      <c r="L243" s="7">
        <v>0</v>
      </c>
      <c r="M243" s="7" t="str" cm="1">
        <f t="array" ref="M243">_xlfn.IFS(H243=1,H$1,I243=1,I$1,J243=1,J$1,K243=1,K$1,L243=1,L$1)</f>
        <v>Divorced</v>
      </c>
      <c r="N243" s="7">
        <v>0</v>
      </c>
      <c r="O243" s="7">
        <v>1</v>
      </c>
      <c r="P243" s="7">
        <v>0</v>
      </c>
      <c r="Q243" s="7">
        <v>0</v>
      </c>
      <c r="R243" s="7" t="str" cm="1">
        <f t="array" ref="R243">_xlfn.IFS(N243=1,N$1,O243=1,O$1,P243=1,P$1,Q243=1,Q$1)</f>
        <v>Graduate</v>
      </c>
      <c r="S243" t="s">
        <v>68</v>
      </c>
      <c r="T243" s="7">
        <v>60</v>
      </c>
      <c r="U243" s="7">
        <v>8</v>
      </c>
      <c r="V243" s="7">
        <v>15</v>
      </c>
      <c r="W243" s="7">
        <v>60</v>
      </c>
      <c r="X243" s="7">
        <v>30</v>
      </c>
      <c r="Y243" s="7">
        <v>23</v>
      </c>
      <c r="Z243" s="20">
        <f>SUM(U243:Y243)</f>
        <v>136</v>
      </c>
      <c r="AA243" s="7">
        <v>98</v>
      </c>
      <c r="AB243" s="7">
        <v>38</v>
      </c>
      <c r="AC243" s="7">
        <v>2</v>
      </c>
      <c r="AD243" s="7">
        <v>1</v>
      </c>
      <c r="AE243" s="7">
        <v>1</v>
      </c>
      <c r="AF243" s="7">
        <v>2</v>
      </c>
      <c r="AG243" s="7">
        <v>7</v>
      </c>
      <c r="AH243" s="7">
        <v>1</v>
      </c>
      <c r="AI243" s="7">
        <v>0</v>
      </c>
      <c r="AJ243" s="7">
        <v>0</v>
      </c>
      <c r="AK243" s="7">
        <v>0</v>
      </c>
      <c r="AL243" s="7">
        <v>0</v>
      </c>
      <c r="AM243" s="7">
        <v>0</v>
      </c>
      <c r="AN243" s="7">
        <v>1</v>
      </c>
      <c r="AO243" s="8">
        <v>43541</v>
      </c>
      <c r="AQ243">
        <f>IF($AI243=1,H243,0)</f>
        <v>0</v>
      </c>
      <c r="AR243">
        <f>IF($AI243=1,I243,0)</f>
        <v>0</v>
      </c>
      <c r="AS243">
        <f>IF($AI243=1,K243,0)</f>
        <v>0</v>
      </c>
      <c r="AT243">
        <f>IF($AI243=1,J243,0)</f>
        <v>0</v>
      </c>
      <c r="AU243">
        <f>IF($AI243=1,L243,0)</f>
        <v>0</v>
      </c>
      <c r="AW243">
        <f>IF($AL243=1,U243,0)</f>
        <v>0</v>
      </c>
      <c r="AX243">
        <f>IF($AL243=1,V243,0)</f>
        <v>0</v>
      </c>
      <c r="AY243">
        <f>IF($AL243=1,W243,0)</f>
        <v>0</v>
      </c>
      <c r="AZ243">
        <f>IF($AL243=1,X243,0)</f>
        <v>0</v>
      </c>
      <c r="BA243">
        <f>IF($AL243=1,Y243,0)</f>
        <v>0</v>
      </c>
      <c r="BC243">
        <f>IF($AM243=1,N243,0)</f>
        <v>0</v>
      </c>
      <c r="BD243">
        <f>IF($AM243=1,O243,0)</f>
        <v>0</v>
      </c>
      <c r="BE243">
        <f>IF($AM243=1,P243,0)</f>
        <v>0</v>
      </c>
      <c r="BF243">
        <f>IF($AM243=1,Q243,0)</f>
        <v>0</v>
      </c>
    </row>
    <row r="244" spans="1:58" x14ac:dyDescent="0.3">
      <c r="A244" s="7">
        <v>1031</v>
      </c>
      <c r="B244" s="6">
        <v>140548</v>
      </c>
      <c r="C244" s="6" t="str">
        <f>VLOOKUP(B244,incomegroup,3,TRUE)</f>
        <v>Lower income</v>
      </c>
      <c r="D244" s="7">
        <v>0</v>
      </c>
      <c r="E244" s="7">
        <v>1</v>
      </c>
      <c r="F244" s="7">
        <f>SUM(D244:E244)</f>
        <v>1</v>
      </c>
      <c r="G244" s="7">
        <v>50</v>
      </c>
      <c r="H244" s="7">
        <v>0</v>
      </c>
      <c r="I244" s="7">
        <v>0</v>
      </c>
      <c r="J244" s="7">
        <v>1</v>
      </c>
      <c r="K244" s="7">
        <v>0</v>
      </c>
      <c r="L244" s="7">
        <v>0</v>
      </c>
      <c r="M244" s="7" t="str" cm="1">
        <f t="array" ref="M244">_xlfn.IFS(H244=1,H$1,I244=1,I$1,J244=1,J$1,K244=1,K$1,L244=1,L$1)</f>
        <v>Together</v>
      </c>
      <c r="N244" s="7">
        <v>0</v>
      </c>
      <c r="O244" s="7">
        <v>1</v>
      </c>
      <c r="P244" s="7">
        <v>0</v>
      </c>
      <c r="Q244" s="7">
        <v>0</v>
      </c>
      <c r="R244" s="7" t="str" cm="1">
        <f t="array" ref="R244">_xlfn.IFS(N244=1,N$1,O244=1,O$1,P244=1,P$1,Q244=1,Q$1)</f>
        <v>Graduate</v>
      </c>
      <c r="S244" t="s">
        <v>71</v>
      </c>
      <c r="T244" s="7">
        <v>31</v>
      </c>
      <c r="U244" s="7">
        <v>381</v>
      </c>
      <c r="V244" s="7">
        <v>0</v>
      </c>
      <c r="W244" s="7">
        <v>17</v>
      </c>
      <c r="X244" s="7">
        <v>7</v>
      </c>
      <c r="Y244" s="7">
        <v>0</v>
      </c>
      <c r="Z244" s="20">
        <f>SUM(U244:Y244)</f>
        <v>405</v>
      </c>
      <c r="AA244" s="7">
        <v>10</v>
      </c>
      <c r="AB244" s="7">
        <v>395</v>
      </c>
      <c r="AC244" s="7">
        <v>2</v>
      </c>
      <c r="AD244" s="7">
        <v>2</v>
      </c>
      <c r="AE244" s="7">
        <v>1</v>
      </c>
      <c r="AF244" s="7">
        <v>4</v>
      </c>
      <c r="AG244" s="7">
        <v>5</v>
      </c>
      <c r="AH244" s="7">
        <v>0</v>
      </c>
      <c r="AI244" s="7">
        <v>1</v>
      </c>
      <c r="AJ244" s="7">
        <v>0</v>
      </c>
      <c r="AK244" s="7">
        <v>0</v>
      </c>
      <c r="AL244" s="7">
        <v>0</v>
      </c>
      <c r="AM244" s="7">
        <v>0</v>
      </c>
      <c r="AN244" s="7">
        <v>0</v>
      </c>
      <c r="AO244" s="8">
        <v>43541</v>
      </c>
      <c r="AQ244">
        <f>IF($AI244=1,H244,0)</f>
        <v>0</v>
      </c>
      <c r="AR244">
        <f>IF($AI244=1,I244,0)</f>
        <v>0</v>
      </c>
      <c r="AS244">
        <f>IF($AI244=1,K244,0)</f>
        <v>0</v>
      </c>
      <c r="AT244">
        <f>IF($AI244=1,J244,0)</f>
        <v>1</v>
      </c>
      <c r="AU244">
        <f>IF($AI244=1,L244,0)</f>
        <v>0</v>
      </c>
      <c r="AW244">
        <f>IF($AL244=1,U244,0)</f>
        <v>0</v>
      </c>
      <c r="AX244">
        <f>IF($AL244=1,V244,0)</f>
        <v>0</v>
      </c>
      <c r="AY244">
        <f>IF($AL244=1,W244,0)</f>
        <v>0</v>
      </c>
      <c r="AZ244">
        <f>IF($AL244=1,X244,0)</f>
        <v>0</v>
      </c>
      <c r="BA244">
        <f>IF($AL244=1,Y244,0)</f>
        <v>0</v>
      </c>
      <c r="BC244">
        <f>IF($AM244=1,N244,0)</f>
        <v>0</v>
      </c>
      <c r="BD244">
        <f>IF($AM244=1,O244,0)</f>
        <v>0</v>
      </c>
      <c r="BE244">
        <f>IF($AM244=1,P244,0)</f>
        <v>0</v>
      </c>
      <c r="BF244">
        <f>IF($AM244=1,Q244,0)</f>
        <v>0</v>
      </c>
    </row>
    <row r="245" spans="1:58" x14ac:dyDescent="0.3">
      <c r="A245" s="7">
        <v>3128</v>
      </c>
      <c r="B245" s="6">
        <v>160896</v>
      </c>
      <c r="C245" s="6" t="str">
        <f>VLOOKUP(B245,incomegroup,3,TRUE)</f>
        <v>Middle Income</v>
      </c>
      <c r="D245" s="7">
        <v>0</v>
      </c>
      <c r="E245" s="7">
        <v>1</v>
      </c>
      <c r="F245" s="7">
        <f>SUM(D245:E245)</f>
        <v>1</v>
      </c>
      <c r="G245" s="7">
        <v>56</v>
      </c>
      <c r="H245" s="7">
        <v>0</v>
      </c>
      <c r="I245" s="7">
        <v>1</v>
      </c>
      <c r="J245" s="7">
        <v>0</v>
      </c>
      <c r="K245" s="7">
        <v>0</v>
      </c>
      <c r="L245" s="7">
        <v>0</v>
      </c>
      <c r="M245" s="7" t="str" cm="1">
        <f t="array" ref="M245">_xlfn.IFS(H245=1,H$1,I245=1,I$1,J245=1,J$1,K245=1,K$1,L245=1,L$1)</f>
        <v>Married</v>
      </c>
      <c r="N245" s="7">
        <v>0</v>
      </c>
      <c r="O245" s="7">
        <v>0</v>
      </c>
      <c r="P245" s="7">
        <v>0</v>
      </c>
      <c r="Q245" s="7">
        <v>1</v>
      </c>
      <c r="R245" s="7" t="str" cm="1">
        <f t="array" ref="R245">_xlfn.IFS(N245=1,N$1,O245=1,O$1,P245=1,P$1,Q245=1,Q$1)</f>
        <v>PhD</v>
      </c>
      <c r="S245" t="s">
        <v>69</v>
      </c>
      <c r="T245" s="7">
        <v>90</v>
      </c>
      <c r="U245" s="7">
        <v>2676</v>
      </c>
      <c r="V245" s="7">
        <v>79</v>
      </c>
      <c r="W245" s="7">
        <v>1054</v>
      </c>
      <c r="X245" s="7">
        <v>159</v>
      </c>
      <c r="Y245" s="7">
        <v>122</v>
      </c>
      <c r="Z245" s="20">
        <f>SUM(U245:Y245)</f>
        <v>4090</v>
      </c>
      <c r="AA245" s="7">
        <v>404</v>
      </c>
      <c r="AB245" s="7">
        <v>3686</v>
      </c>
      <c r="AC245" s="7">
        <v>3</v>
      </c>
      <c r="AD245" s="7">
        <v>9</v>
      </c>
      <c r="AE245" s="7">
        <v>10</v>
      </c>
      <c r="AF245" s="7">
        <v>4</v>
      </c>
      <c r="AG245" s="7">
        <v>6</v>
      </c>
      <c r="AH245" s="7">
        <v>0</v>
      </c>
      <c r="AI245" s="7">
        <v>0</v>
      </c>
      <c r="AJ245" s="7">
        <v>0</v>
      </c>
      <c r="AK245" s="7">
        <v>0</v>
      </c>
      <c r="AL245" s="7">
        <v>0</v>
      </c>
      <c r="AM245" s="7">
        <v>0</v>
      </c>
      <c r="AN245" s="7">
        <v>1</v>
      </c>
      <c r="AO245" s="8">
        <v>43542</v>
      </c>
      <c r="AQ245">
        <f>IF($AI245=1,H245,0)</f>
        <v>0</v>
      </c>
      <c r="AR245">
        <f>IF($AI245=1,I245,0)</f>
        <v>0</v>
      </c>
      <c r="AS245">
        <f>IF($AI245=1,K245,0)</f>
        <v>0</v>
      </c>
      <c r="AT245">
        <f>IF($AI245=1,J245,0)</f>
        <v>0</v>
      </c>
      <c r="AU245">
        <f>IF($AI245=1,L245,0)</f>
        <v>0</v>
      </c>
      <c r="AW245">
        <f>IF($AL245=1,U245,0)</f>
        <v>0</v>
      </c>
      <c r="AX245">
        <f>IF($AL245=1,V245,0)</f>
        <v>0</v>
      </c>
      <c r="AY245">
        <f>IF($AL245=1,W245,0)</f>
        <v>0</v>
      </c>
      <c r="AZ245">
        <f>IF($AL245=1,X245,0)</f>
        <v>0</v>
      </c>
      <c r="BA245">
        <f>IF($AL245=1,Y245,0)</f>
        <v>0</v>
      </c>
      <c r="BC245">
        <f>IF($AM245=1,N245,0)</f>
        <v>0</v>
      </c>
      <c r="BD245">
        <f>IF($AM245=1,O245,0)</f>
        <v>0</v>
      </c>
      <c r="BE245">
        <f>IF($AM245=1,P245,0)</f>
        <v>0</v>
      </c>
      <c r="BF245">
        <f>IF($AM245=1,Q245,0)</f>
        <v>0</v>
      </c>
    </row>
    <row r="246" spans="1:58" x14ac:dyDescent="0.3">
      <c r="A246" s="7">
        <v>3181</v>
      </c>
      <c r="B246" s="6">
        <v>180617</v>
      </c>
      <c r="C246" s="6" t="str">
        <f>VLOOKUP(B246,incomegroup,3,TRUE)</f>
        <v>Middle Income</v>
      </c>
      <c r="D246" s="7">
        <v>0</v>
      </c>
      <c r="E246" s="7">
        <v>0</v>
      </c>
      <c r="F246" s="7">
        <f>SUM(D246:E246)</f>
        <v>0</v>
      </c>
      <c r="G246" s="7">
        <v>25</v>
      </c>
      <c r="H246" s="7">
        <v>0</v>
      </c>
      <c r="I246" s="7">
        <v>0</v>
      </c>
      <c r="J246" s="7">
        <v>0</v>
      </c>
      <c r="K246" s="7">
        <v>1</v>
      </c>
      <c r="L246" s="7">
        <v>0</v>
      </c>
      <c r="M246" s="7" t="str" cm="1">
        <f t="array" ref="M246">_xlfn.IFS(H246=1,H$1,I246=1,I$1,J246=1,J$1,K246=1,K$1,L246=1,L$1)</f>
        <v>Single</v>
      </c>
      <c r="N246" s="7">
        <v>0</v>
      </c>
      <c r="O246" s="7">
        <v>0</v>
      </c>
      <c r="P246" s="7">
        <v>0</v>
      </c>
      <c r="Q246" s="7">
        <v>0</v>
      </c>
      <c r="R246" s="7" t="e" cm="1">
        <f t="array" ref="R246">_xlfn.IFS(N246=1,N$1,O246=1,O$1,P246=1,P$1,Q246=1,Q$1)</f>
        <v>#N/A</v>
      </c>
      <c r="S246" t="s">
        <v>70</v>
      </c>
      <c r="T246" s="7">
        <v>42</v>
      </c>
      <c r="U246" s="7">
        <v>1331</v>
      </c>
      <c r="V246" s="7">
        <v>114</v>
      </c>
      <c r="W246" s="7">
        <v>1414</v>
      </c>
      <c r="X246" s="7">
        <v>161</v>
      </c>
      <c r="Y246" s="7">
        <v>123</v>
      </c>
      <c r="Z246" s="20">
        <f>SUM(U246:Y246)</f>
        <v>3143</v>
      </c>
      <c r="AA246" s="7">
        <v>72</v>
      </c>
      <c r="AB246" s="7">
        <v>3072</v>
      </c>
      <c r="AC246" s="7">
        <v>1</v>
      </c>
      <c r="AD246" s="7">
        <v>4</v>
      </c>
      <c r="AE246" s="7">
        <v>6</v>
      </c>
      <c r="AF246" s="7">
        <v>8</v>
      </c>
      <c r="AG246" s="7">
        <v>2</v>
      </c>
      <c r="AH246" s="7">
        <v>0</v>
      </c>
      <c r="AI246" s="7">
        <v>0</v>
      </c>
      <c r="AJ246" s="7">
        <v>0</v>
      </c>
      <c r="AK246" s="7">
        <v>0</v>
      </c>
      <c r="AL246" s="7">
        <v>0</v>
      </c>
      <c r="AM246" s="7">
        <v>0</v>
      </c>
      <c r="AN246" s="7">
        <v>0</v>
      </c>
      <c r="AO246" s="8">
        <v>43543</v>
      </c>
      <c r="AQ246">
        <f>IF($AI246=1,H246,0)</f>
        <v>0</v>
      </c>
      <c r="AR246">
        <f>IF($AI246=1,I246,0)</f>
        <v>0</v>
      </c>
      <c r="AS246">
        <f>IF($AI246=1,K246,0)</f>
        <v>0</v>
      </c>
      <c r="AT246">
        <f>IF($AI246=1,J246,0)</f>
        <v>0</v>
      </c>
      <c r="AU246">
        <f>IF($AI246=1,L246,0)</f>
        <v>0</v>
      </c>
      <c r="AW246">
        <f>IF($AL246=1,U246,0)</f>
        <v>0</v>
      </c>
      <c r="AX246">
        <f>IF($AL246=1,V246,0)</f>
        <v>0</v>
      </c>
      <c r="AY246">
        <f>IF($AL246=1,W246,0)</f>
        <v>0</v>
      </c>
      <c r="AZ246">
        <f>IF($AL246=1,X246,0)</f>
        <v>0</v>
      </c>
      <c r="BA246">
        <f>IF($AL246=1,Y246,0)</f>
        <v>0</v>
      </c>
      <c r="BC246">
        <f>IF($AM246=1,N246,0)</f>
        <v>0</v>
      </c>
      <c r="BD246">
        <f>IF($AM246=1,O246,0)</f>
        <v>0</v>
      </c>
      <c r="BE246">
        <f>IF($AM246=1,P246,0)</f>
        <v>0</v>
      </c>
      <c r="BF246">
        <f>IF($AM246=1,Q246,0)</f>
        <v>0</v>
      </c>
    </row>
    <row r="247" spans="1:58" x14ac:dyDescent="0.3">
      <c r="A247" s="7">
        <v>1574</v>
      </c>
      <c r="B247" s="6">
        <v>139684</v>
      </c>
      <c r="C247" s="6" t="str">
        <f>VLOOKUP(B247,incomegroup,3,TRUE)</f>
        <v>Lower income</v>
      </c>
      <c r="D247" s="7">
        <v>1</v>
      </c>
      <c r="E247" s="7">
        <v>0</v>
      </c>
      <c r="F247" s="7">
        <f>SUM(D247:E247)</f>
        <v>1</v>
      </c>
      <c r="G247" s="7">
        <v>36</v>
      </c>
      <c r="H247" s="7">
        <v>0</v>
      </c>
      <c r="I247" s="7">
        <v>0</v>
      </c>
      <c r="J247" s="7">
        <v>0</v>
      </c>
      <c r="K247" s="7">
        <v>1</v>
      </c>
      <c r="L247" s="7">
        <v>0</v>
      </c>
      <c r="M247" s="7" t="str" cm="1">
        <f t="array" ref="M247">_xlfn.IFS(H247=1,H$1,I247=1,I$1,J247=1,J$1,K247=1,K$1,L247=1,L$1)</f>
        <v>Single</v>
      </c>
      <c r="N247" s="7">
        <v>0</v>
      </c>
      <c r="O247" s="7">
        <v>0</v>
      </c>
      <c r="P247" s="7">
        <v>0</v>
      </c>
      <c r="Q247" s="7">
        <v>1</v>
      </c>
      <c r="R247" s="7" t="str" cm="1">
        <f t="array" ref="R247">_xlfn.IFS(N247=1,N$1,O247=1,O$1,P247=1,P$1,Q247=1,Q$1)</f>
        <v>PhD</v>
      </c>
      <c r="S247" t="s">
        <v>69</v>
      </c>
      <c r="T247" s="7">
        <v>41</v>
      </c>
      <c r="U247" s="7">
        <v>67</v>
      </c>
      <c r="V247" s="7">
        <v>0</v>
      </c>
      <c r="W247" s="7">
        <v>123</v>
      </c>
      <c r="X247" s="7">
        <v>21</v>
      </c>
      <c r="Y247" s="7">
        <v>14</v>
      </c>
      <c r="Z247" s="20">
        <f>SUM(U247:Y247)</f>
        <v>225</v>
      </c>
      <c r="AA247" s="7">
        <v>60</v>
      </c>
      <c r="AB247" s="7">
        <v>165</v>
      </c>
      <c r="AC247" s="7">
        <v>2</v>
      </c>
      <c r="AD247" s="7">
        <v>2</v>
      </c>
      <c r="AE247" s="7">
        <v>1</v>
      </c>
      <c r="AF247" s="7">
        <v>2</v>
      </c>
      <c r="AG247" s="7">
        <v>7</v>
      </c>
      <c r="AH247" s="7">
        <v>0</v>
      </c>
      <c r="AI247" s="7">
        <v>0</v>
      </c>
      <c r="AJ247" s="7">
        <v>0</v>
      </c>
      <c r="AK247" s="7">
        <v>0</v>
      </c>
      <c r="AL247" s="7">
        <v>0</v>
      </c>
      <c r="AM247" s="7">
        <v>1</v>
      </c>
      <c r="AN247" s="7">
        <v>1</v>
      </c>
      <c r="AO247" s="8">
        <v>43543</v>
      </c>
      <c r="AQ247">
        <f>IF($AI247=1,H247,0)</f>
        <v>0</v>
      </c>
      <c r="AR247">
        <f>IF($AI247=1,I247,0)</f>
        <v>0</v>
      </c>
      <c r="AS247">
        <f>IF($AI247=1,K247,0)</f>
        <v>0</v>
      </c>
      <c r="AT247">
        <f>IF($AI247=1,J247,0)</f>
        <v>0</v>
      </c>
      <c r="AU247">
        <f>IF($AI247=1,L247,0)</f>
        <v>0</v>
      </c>
      <c r="AW247">
        <f>IF($AL247=1,U247,0)</f>
        <v>0</v>
      </c>
      <c r="AX247">
        <f>IF($AL247=1,V247,0)</f>
        <v>0</v>
      </c>
      <c r="AY247">
        <f>IF($AL247=1,W247,0)</f>
        <v>0</v>
      </c>
      <c r="AZ247">
        <f>IF($AL247=1,X247,0)</f>
        <v>0</v>
      </c>
      <c r="BA247">
        <f>IF($AL247=1,Y247,0)</f>
        <v>0</v>
      </c>
      <c r="BC247">
        <f>IF($AM247=1,N247,0)</f>
        <v>0</v>
      </c>
      <c r="BD247">
        <f>IF($AM247=1,O247,0)</f>
        <v>0</v>
      </c>
      <c r="BE247">
        <f>IF($AM247=1,P247,0)</f>
        <v>0</v>
      </c>
      <c r="BF247">
        <f>IF($AM247=1,Q247,0)</f>
        <v>1</v>
      </c>
    </row>
    <row r="248" spans="1:58" x14ac:dyDescent="0.3">
      <c r="A248" s="7">
        <v>1948</v>
      </c>
      <c r="B248" s="6">
        <v>133471</v>
      </c>
      <c r="C248" s="6" t="str">
        <f>VLOOKUP(B248,incomegroup,3,TRUE)</f>
        <v>Lower income</v>
      </c>
      <c r="D248" s="7">
        <v>1</v>
      </c>
      <c r="E248" s="7">
        <v>0</v>
      </c>
      <c r="F248" s="7">
        <f>SUM(D248:E248)</f>
        <v>1</v>
      </c>
      <c r="G248" s="7">
        <v>47</v>
      </c>
      <c r="H248" s="7">
        <v>0</v>
      </c>
      <c r="I248" s="7">
        <v>1</v>
      </c>
      <c r="J248" s="7">
        <v>0</v>
      </c>
      <c r="K248" s="7">
        <v>0</v>
      </c>
      <c r="L248" s="7">
        <v>0</v>
      </c>
      <c r="M248" s="7" t="str" cm="1">
        <f t="array" ref="M248">_xlfn.IFS(H248=1,H$1,I248=1,I$1,J248=1,J$1,K248=1,K$1,L248=1,L$1)</f>
        <v>Married</v>
      </c>
      <c r="N248" s="7">
        <v>0</v>
      </c>
      <c r="O248" s="7">
        <v>1</v>
      </c>
      <c r="P248" s="7">
        <v>0</v>
      </c>
      <c r="Q248" s="7">
        <v>0</v>
      </c>
      <c r="R248" s="7" t="str" cm="1">
        <f t="array" ref="R248">_xlfn.IFS(N248=1,N$1,O248=1,O$1,P248=1,P$1,Q248=1,Q$1)</f>
        <v>Graduate</v>
      </c>
      <c r="S248" t="s">
        <v>73</v>
      </c>
      <c r="T248" s="7">
        <v>47</v>
      </c>
      <c r="U248" s="7">
        <v>171</v>
      </c>
      <c r="V248" s="7">
        <v>8</v>
      </c>
      <c r="W248" s="7">
        <v>108</v>
      </c>
      <c r="X248" s="7">
        <v>0</v>
      </c>
      <c r="Y248" s="7">
        <v>36</v>
      </c>
      <c r="Z248" s="20">
        <f>SUM(U248:Y248)</f>
        <v>323</v>
      </c>
      <c r="AA248" s="7">
        <v>48</v>
      </c>
      <c r="AB248" s="7">
        <v>275</v>
      </c>
      <c r="AC248" s="7">
        <v>3</v>
      </c>
      <c r="AD248" s="7">
        <v>3</v>
      </c>
      <c r="AE248" s="7">
        <v>0</v>
      </c>
      <c r="AF248" s="7">
        <v>4</v>
      </c>
      <c r="AG248" s="7">
        <v>7</v>
      </c>
      <c r="AH248" s="7">
        <v>0</v>
      </c>
      <c r="AI248" s="7">
        <v>0</v>
      </c>
      <c r="AJ248" s="7">
        <v>0</v>
      </c>
      <c r="AK248" s="7">
        <v>0</v>
      </c>
      <c r="AL248" s="7">
        <v>0</v>
      </c>
      <c r="AM248" s="7">
        <v>0</v>
      </c>
      <c r="AN248" s="7">
        <v>0</v>
      </c>
      <c r="AO248" s="8">
        <v>43543</v>
      </c>
      <c r="AQ248">
        <f>IF($AI248=1,H248,0)</f>
        <v>0</v>
      </c>
      <c r="AR248">
        <f>IF($AI248=1,I248,0)</f>
        <v>0</v>
      </c>
      <c r="AS248">
        <f>IF($AI248=1,K248,0)</f>
        <v>0</v>
      </c>
      <c r="AT248">
        <f>IF($AI248=1,J248,0)</f>
        <v>0</v>
      </c>
      <c r="AU248">
        <f>IF($AI248=1,L248,0)</f>
        <v>0</v>
      </c>
      <c r="AW248">
        <f>IF($AL248=1,U248,0)</f>
        <v>0</v>
      </c>
      <c r="AX248">
        <f>IF($AL248=1,V248,0)</f>
        <v>0</v>
      </c>
      <c r="AY248">
        <f>IF($AL248=1,W248,0)</f>
        <v>0</v>
      </c>
      <c r="AZ248">
        <f>IF($AL248=1,X248,0)</f>
        <v>0</v>
      </c>
      <c r="BA248">
        <f>IF($AL248=1,Y248,0)</f>
        <v>0</v>
      </c>
      <c r="BC248">
        <f>IF($AM248=1,N248,0)</f>
        <v>0</v>
      </c>
      <c r="BD248">
        <f>IF($AM248=1,O248,0)</f>
        <v>0</v>
      </c>
      <c r="BE248">
        <f>IF($AM248=1,P248,0)</f>
        <v>0</v>
      </c>
      <c r="BF248">
        <f>IF($AM248=1,Q248,0)</f>
        <v>0</v>
      </c>
    </row>
    <row r="249" spans="1:58" x14ac:dyDescent="0.3">
      <c r="A249" s="7">
        <v>2380</v>
      </c>
      <c r="B249" s="6">
        <v>144511</v>
      </c>
      <c r="C249" s="6" t="str">
        <f>VLOOKUP(B249,incomegroup,3,TRUE)</f>
        <v>Lower income</v>
      </c>
      <c r="D249" s="7">
        <v>1</v>
      </c>
      <c r="E249" s="7">
        <v>0</v>
      </c>
      <c r="F249" s="7">
        <f>SUM(D249:E249)</f>
        <v>1</v>
      </c>
      <c r="G249" s="7">
        <v>50</v>
      </c>
      <c r="H249" s="7">
        <v>0</v>
      </c>
      <c r="I249" s="7">
        <v>1</v>
      </c>
      <c r="J249" s="7">
        <v>0</v>
      </c>
      <c r="K249" s="7">
        <v>0</v>
      </c>
      <c r="L249" s="7">
        <v>0</v>
      </c>
      <c r="M249" s="7" t="str" cm="1">
        <f t="array" ref="M249">_xlfn.IFS(H249=1,H$1,I249=1,I$1,J249=1,J$1,K249=1,K$1,L249=1,L$1)</f>
        <v>Married</v>
      </c>
      <c r="N249" s="7">
        <v>0</v>
      </c>
      <c r="O249" s="7">
        <v>0</v>
      </c>
      <c r="P249" s="7">
        <v>1</v>
      </c>
      <c r="Q249" s="7">
        <v>0</v>
      </c>
      <c r="R249" s="7" t="str" cm="1">
        <f t="array" ref="R249">_xlfn.IFS(N249=1,N$1,O249=1,O$1,P249=1,P$1,Q249=1,Q$1)</f>
        <v>Master</v>
      </c>
      <c r="S249" t="s">
        <v>73</v>
      </c>
      <c r="T249" s="7">
        <v>39</v>
      </c>
      <c r="U249" s="7">
        <v>1666</v>
      </c>
      <c r="V249" s="7">
        <v>23</v>
      </c>
      <c r="W249" s="7">
        <v>432</v>
      </c>
      <c r="X249" s="7">
        <v>149</v>
      </c>
      <c r="Y249" s="7">
        <v>45</v>
      </c>
      <c r="Z249" s="20">
        <f>SUM(U249:Y249)</f>
        <v>2315</v>
      </c>
      <c r="AA249" s="7">
        <v>45</v>
      </c>
      <c r="AB249" s="7">
        <v>2269</v>
      </c>
      <c r="AC249" s="7">
        <v>6</v>
      </c>
      <c r="AD249" s="7">
        <v>8</v>
      </c>
      <c r="AE249" s="7">
        <v>4</v>
      </c>
      <c r="AF249" s="7">
        <v>8</v>
      </c>
      <c r="AG249" s="7">
        <v>8</v>
      </c>
      <c r="AH249" s="7">
        <v>0</v>
      </c>
      <c r="AI249" s="7">
        <v>0</v>
      </c>
      <c r="AJ249" s="7">
        <v>0</v>
      </c>
      <c r="AK249" s="7">
        <v>0</v>
      </c>
      <c r="AL249" s="7">
        <v>0</v>
      </c>
      <c r="AM249" s="7">
        <v>0</v>
      </c>
      <c r="AN249" s="7">
        <v>0</v>
      </c>
      <c r="AO249" s="8">
        <v>43543</v>
      </c>
      <c r="AQ249">
        <f>IF($AI249=1,H249,0)</f>
        <v>0</v>
      </c>
      <c r="AR249">
        <f>IF($AI249=1,I249,0)</f>
        <v>0</v>
      </c>
      <c r="AS249">
        <f>IF($AI249=1,K249,0)</f>
        <v>0</v>
      </c>
      <c r="AT249">
        <f>IF($AI249=1,J249,0)</f>
        <v>0</v>
      </c>
      <c r="AU249">
        <f>IF($AI249=1,L249,0)</f>
        <v>0</v>
      </c>
      <c r="AW249">
        <f>IF($AL249=1,U249,0)</f>
        <v>0</v>
      </c>
      <c r="AX249">
        <f>IF($AL249=1,V249,0)</f>
        <v>0</v>
      </c>
      <c r="AY249">
        <f>IF($AL249=1,W249,0)</f>
        <v>0</v>
      </c>
      <c r="AZ249">
        <f>IF($AL249=1,X249,0)</f>
        <v>0</v>
      </c>
      <c r="BA249">
        <f>IF($AL249=1,Y249,0)</f>
        <v>0</v>
      </c>
      <c r="BC249">
        <f>IF($AM249=1,N249,0)</f>
        <v>0</v>
      </c>
      <c r="BD249">
        <f>IF($AM249=1,O249,0)</f>
        <v>0</v>
      </c>
      <c r="BE249">
        <f>IF($AM249=1,P249,0)</f>
        <v>0</v>
      </c>
      <c r="BF249">
        <f>IF($AM249=1,Q249,0)</f>
        <v>0</v>
      </c>
    </row>
    <row r="250" spans="1:58" x14ac:dyDescent="0.3">
      <c r="A250" s="7">
        <v>1072</v>
      </c>
      <c r="B250" s="6">
        <v>175825</v>
      </c>
      <c r="C250" s="6" t="str">
        <f>VLOOKUP(B250,incomegroup,3,TRUE)</f>
        <v>Middle Income</v>
      </c>
      <c r="D250" s="7">
        <v>0</v>
      </c>
      <c r="E250" s="7">
        <v>0</v>
      </c>
      <c r="F250" s="7">
        <f>SUM(D250:E250)</f>
        <v>0</v>
      </c>
      <c r="G250" s="7">
        <v>44</v>
      </c>
      <c r="H250" s="7">
        <v>0</v>
      </c>
      <c r="I250" s="7">
        <v>0</v>
      </c>
      <c r="J250" s="7">
        <v>0</v>
      </c>
      <c r="K250" s="7">
        <v>1</v>
      </c>
      <c r="L250" s="7">
        <v>0</v>
      </c>
      <c r="M250" s="7" t="str" cm="1">
        <f t="array" ref="M250">_xlfn.IFS(H250=1,H$1,I250=1,I$1,J250=1,J$1,K250=1,K$1,L250=1,L$1)</f>
        <v>Single</v>
      </c>
      <c r="N250" s="7">
        <v>0</v>
      </c>
      <c r="O250" s="7">
        <v>1</v>
      </c>
      <c r="P250" s="7">
        <v>0</v>
      </c>
      <c r="Q250" s="7">
        <v>0</v>
      </c>
      <c r="R250" s="7" t="str" cm="1">
        <f t="array" ref="R250">_xlfn.IFS(N250=1,N$1,O250=1,O$1,P250=1,P$1,Q250=1,Q$1)</f>
        <v>Graduate</v>
      </c>
      <c r="S250" t="s">
        <v>73</v>
      </c>
      <c r="T250" s="7">
        <v>40</v>
      </c>
      <c r="U250" s="7">
        <v>2393</v>
      </c>
      <c r="V250" s="7">
        <v>243</v>
      </c>
      <c r="W250" s="7">
        <v>1806</v>
      </c>
      <c r="X250" s="7">
        <v>318</v>
      </c>
      <c r="Y250" s="7">
        <v>243</v>
      </c>
      <c r="Z250" s="20">
        <f>SUM(U250:Y250)</f>
        <v>5003</v>
      </c>
      <c r="AA250" s="7">
        <v>118</v>
      </c>
      <c r="AB250" s="7">
        <v>4886</v>
      </c>
      <c r="AC250" s="7">
        <v>0</v>
      </c>
      <c r="AD250" s="7">
        <v>5</v>
      </c>
      <c r="AE250" s="7">
        <v>8</v>
      </c>
      <c r="AF250" s="7">
        <v>9</v>
      </c>
      <c r="AG250" s="7">
        <v>4</v>
      </c>
      <c r="AH250" s="7">
        <v>1</v>
      </c>
      <c r="AI250" s="7">
        <v>0</v>
      </c>
      <c r="AJ250" s="7">
        <v>0</v>
      </c>
      <c r="AK250" s="7">
        <v>0</v>
      </c>
      <c r="AL250" s="7">
        <v>0</v>
      </c>
      <c r="AM250" s="7">
        <v>0</v>
      </c>
      <c r="AN250" s="7">
        <v>1</v>
      </c>
      <c r="AO250" s="8">
        <v>43543</v>
      </c>
      <c r="AQ250">
        <f>IF($AI250=1,H250,0)</f>
        <v>0</v>
      </c>
      <c r="AR250">
        <f>IF($AI250=1,I250,0)</f>
        <v>0</v>
      </c>
      <c r="AS250">
        <f>IF($AI250=1,K250,0)</f>
        <v>0</v>
      </c>
      <c r="AT250">
        <f>IF($AI250=1,J250,0)</f>
        <v>0</v>
      </c>
      <c r="AU250">
        <f>IF($AI250=1,L250,0)</f>
        <v>0</v>
      </c>
      <c r="AW250">
        <f>IF($AL250=1,U250,0)</f>
        <v>0</v>
      </c>
      <c r="AX250">
        <f>IF($AL250=1,V250,0)</f>
        <v>0</v>
      </c>
      <c r="AY250">
        <f>IF($AL250=1,W250,0)</f>
        <v>0</v>
      </c>
      <c r="AZ250">
        <f>IF($AL250=1,X250,0)</f>
        <v>0</v>
      </c>
      <c r="BA250">
        <f>IF($AL250=1,Y250,0)</f>
        <v>0</v>
      </c>
      <c r="BC250">
        <f>IF($AM250=1,N250,0)</f>
        <v>0</v>
      </c>
      <c r="BD250">
        <f>IF($AM250=1,O250,0)</f>
        <v>0</v>
      </c>
      <c r="BE250">
        <f>IF($AM250=1,P250,0)</f>
        <v>0</v>
      </c>
      <c r="BF250">
        <f>IF($AM250=1,Q250,0)</f>
        <v>0</v>
      </c>
    </row>
    <row r="251" spans="1:58" x14ac:dyDescent="0.3">
      <c r="A251" s="7">
        <v>1242</v>
      </c>
      <c r="B251" s="6">
        <v>130899</v>
      </c>
      <c r="C251" s="6" t="str">
        <f>VLOOKUP(B251,incomegroup,3,TRUE)</f>
        <v>Lower income</v>
      </c>
      <c r="D251" s="7">
        <v>1</v>
      </c>
      <c r="E251" s="7">
        <v>0</v>
      </c>
      <c r="F251" s="7">
        <f>SUM(D251:E251)</f>
        <v>1</v>
      </c>
      <c r="G251" s="7">
        <v>46</v>
      </c>
      <c r="H251" s="7">
        <v>0</v>
      </c>
      <c r="I251" s="7">
        <v>0</v>
      </c>
      <c r="J251" s="7">
        <v>0</v>
      </c>
      <c r="K251" s="7">
        <v>1</v>
      </c>
      <c r="L251" s="7">
        <v>0</v>
      </c>
      <c r="M251" s="7" t="str" cm="1">
        <f t="array" ref="M251">_xlfn.IFS(H251=1,H$1,I251=1,I$1,J251=1,J$1,K251=1,K$1,L251=1,L$1)</f>
        <v>Single</v>
      </c>
      <c r="N251" s="7">
        <v>0</v>
      </c>
      <c r="O251" s="7">
        <v>0</v>
      </c>
      <c r="P251" s="7">
        <v>0</v>
      </c>
      <c r="Q251" s="7">
        <v>1</v>
      </c>
      <c r="R251" s="7" t="str" cm="1">
        <f t="array" ref="R251">_xlfn.IFS(N251=1,N$1,O251=1,O$1,P251=1,P$1,Q251=1,Q$1)</f>
        <v>PhD</v>
      </c>
      <c r="S251" t="s">
        <v>68</v>
      </c>
      <c r="T251" s="7">
        <v>35</v>
      </c>
      <c r="U251" s="7">
        <v>102</v>
      </c>
      <c r="V251" s="7">
        <v>0</v>
      </c>
      <c r="W251" s="7">
        <v>34</v>
      </c>
      <c r="X251" s="7">
        <v>0</v>
      </c>
      <c r="Y251" s="7">
        <v>0</v>
      </c>
      <c r="Z251" s="20">
        <f>SUM(U251:Y251)</f>
        <v>136</v>
      </c>
      <c r="AA251" s="7">
        <v>4</v>
      </c>
      <c r="AB251" s="7">
        <v>131</v>
      </c>
      <c r="AC251" s="7">
        <v>2</v>
      </c>
      <c r="AD251" s="7">
        <v>1</v>
      </c>
      <c r="AE251" s="7">
        <v>0</v>
      </c>
      <c r="AF251" s="7">
        <v>3</v>
      </c>
      <c r="AG251" s="7">
        <v>6</v>
      </c>
      <c r="AH251" s="7">
        <v>0</v>
      </c>
      <c r="AI251" s="7">
        <v>0</v>
      </c>
      <c r="AJ251" s="7">
        <v>0</v>
      </c>
      <c r="AK251" s="7">
        <v>0</v>
      </c>
      <c r="AL251" s="7">
        <v>0</v>
      </c>
      <c r="AM251" s="7">
        <v>0</v>
      </c>
      <c r="AN251" s="7">
        <v>0</v>
      </c>
      <c r="AO251" s="8">
        <v>43544</v>
      </c>
      <c r="AQ251">
        <f>IF($AI251=1,H251,0)</f>
        <v>0</v>
      </c>
      <c r="AR251">
        <f>IF($AI251=1,I251,0)</f>
        <v>0</v>
      </c>
      <c r="AS251">
        <f>IF($AI251=1,K251,0)</f>
        <v>0</v>
      </c>
      <c r="AT251">
        <f>IF($AI251=1,J251,0)</f>
        <v>0</v>
      </c>
      <c r="AU251">
        <f>IF($AI251=1,L251,0)</f>
        <v>0</v>
      </c>
      <c r="AW251">
        <f>IF($AL251=1,U251,0)</f>
        <v>0</v>
      </c>
      <c r="AX251">
        <f>IF($AL251=1,V251,0)</f>
        <v>0</v>
      </c>
      <c r="AY251">
        <f>IF($AL251=1,W251,0)</f>
        <v>0</v>
      </c>
      <c r="AZ251">
        <f>IF($AL251=1,X251,0)</f>
        <v>0</v>
      </c>
      <c r="BA251">
        <f>IF($AL251=1,Y251,0)</f>
        <v>0</v>
      </c>
      <c r="BC251">
        <f>IF($AM251=1,N251,0)</f>
        <v>0</v>
      </c>
      <c r="BD251">
        <f>IF($AM251=1,O251,0)</f>
        <v>0</v>
      </c>
      <c r="BE251">
        <f>IF($AM251=1,P251,0)</f>
        <v>0</v>
      </c>
      <c r="BF251">
        <f>IF($AM251=1,Q251,0)</f>
        <v>0</v>
      </c>
    </row>
    <row r="252" spans="1:58" x14ac:dyDescent="0.3">
      <c r="A252" s="7">
        <v>2026</v>
      </c>
      <c r="B252" s="6">
        <v>133168</v>
      </c>
      <c r="C252" s="6" t="str">
        <f>VLOOKUP(B252,incomegroup,3,TRUE)</f>
        <v>Lower income</v>
      </c>
      <c r="D252" s="7">
        <v>0</v>
      </c>
      <c r="E252" s="7">
        <v>1</v>
      </c>
      <c r="F252" s="7">
        <f>SUM(D252:E252)</f>
        <v>1</v>
      </c>
      <c r="G252" s="7">
        <v>55</v>
      </c>
      <c r="H252" s="7">
        <v>0</v>
      </c>
      <c r="I252" s="7">
        <v>0</v>
      </c>
      <c r="J252" s="7">
        <v>0</v>
      </c>
      <c r="K252" s="7">
        <v>1</v>
      </c>
      <c r="L252" s="7">
        <v>0</v>
      </c>
      <c r="M252" s="7" t="str" cm="1">
        <f t="array" ref="M252">_xlfn.IFS(H252=1,H$1,I252=1,I$1,J252=1,J$1,K252=1,K$1,L252=1,L$1)</f>
        <v>Single</v>
      </c>
      <c r="N252" s="7">
        <v>0</v>
      </c>
      <c r="O252" s="7">
        <v>0</v>
      </c>
      <c r="P252" s="7">
        <v>1</v>
      </c>
      <c r="Q252" s="7">
        <v>0</v>
      </c>
      <c r="R252" s="7" t="str" cm="1">
        <f t="array" ref="R252">_xlfn.IFS(N252=1,N$1,O252=1,O$1,P252=1,P$1,Q252=1,Q$1)</f>
        <v>Master</v>
      </c>
      <c r="S252" t="s">
        <v>73</v>
      </c>
      <c r="T252" s="7">
        <v>0</v>
      </c>
      <c r="U252" s="7">
        <v>321</v>
      </c>
      <c r="V252" s="7">
        <v>4</v>
      </c>
      <c r="W252" s="7">
        <v>149</v>
      </c>
      <c r="X252" s="7">
        <v>0</v>
      </c>
      <c r="Y252" s="7">
        <v>4</v>
      </c>
      <c r="Z252" s="20">
        <f>SUM(U252:Y252)</f>
        <v>478</v>
      </c>
      <c r="AA252" s="7">
        <v>12</v>
      </c>
      <c r="AB252" s="7">
        <v>466</v>
      </c>
      <c r="AC252" s="7">
        <v>3</v>
      </c>
      <c r="AD252" s="7">
        <v>2</v>
      </c>
      <c r="AE252" s="7">
        <v>1</v>
      </c>
      <c r="AF252" s="7">
        <v>4</v>
      </c>
      <c r="AG252" s="7">
        <v>7</v>
      </c>
      <c r="AH252" s="7">
        <v>0</v>
      </c>
      <c r="AI252" s="7">
        <v>0</v>
      </c>
      <c r="AJ252" s="7">
        <v>0</v>
      </c>
      <c r="AK252" s="7">
        <v>0</v>
      </c>
      <c r="AL252" s="7">
        <v>0</v>
      </c>
      <c r="AM252" s="7">
        <v>0</v>
      </c>
      <c r="AN252" s="7">
        <v>0</v>
      </c>
      <c r="AO252" s="8">
        <v>43544</v>
      </c>
      <c r="AQ252">
        <f>IF($AI252=1,H252,0)</f>
        <v>0</v>
      </c>
      <c r="AR252">
        <f>IF($AI252=1,I252,0)</f>
        <v>0</v>
      </c>
      <c r="AS252">
        <f>IF($AI252=1,K252,0)</f>
        <v>0</v>
      </c>
      <c r="AT252">
        <f>IF($AI252=1,J252,0)</f>
        <v>0</v>
      </c>
      <c r="AU252">
        <f>IF($AI252=1,L252,0)</f>
        <v>0</v>
      </c>
      <c r="AW252">
        <f>IF($AL252=1,U252,0)</f>
        <v>0</v>
      </c>
      <c r="AX252">
        <f>IF($AL252=1,V252,0)</f>
        <v>0</v>
      </c>
      <c r="AY252">
        <f>IF($AL252=1,W252,0)</f>
        <v>0</v>
      </c>
      <c r="AZ252">
        <f>IF($AL252=1,X252,0)</f>
        <v>0</v>
      </c>
      <c r="BA252">
        <f>IF($AL252=1,Y252,0)</f>
        <v>0</v>
      </c>
      <c r="BC252">
        <f>IF($AM252=1,N252,0)</f>
        <v>0</v>
      </c>
      <c r="BD252">
        <f>IF($AM252=1,O252,0)</f>
        <v>0</v>
      </c>
      <c r="BE252">
        <f>IF($AM252=1,P252,0)</f>
        <v>0</v>
      </c>
      <c r="BF252">
        <f>IF($AM252=1,Q252,0)</f>
        <v>0</v>
      </c>
    </row>
    <row r="253" spans="1:58" x14ac:dyDescent="0.3">
      <c r="A253" s="7">
        <v>2432</v>
      </c>
      <c r="B253" s="6">
        <v>143300</v>
      </c>
      <c r="C253" s="6" t="str">
        <f>VLOOKUP(B253,incomegroup,3,TRUE)</f>
        <v>Lower income</v>
      </c>
      <c r="D253" s="7">
        <v>0</v>
      </c>
      <c r="E253" s="7">
        <v>1</v>
      </c>
      <c r="F253" s="7">
        <f>SUM(D253:E253)</f>
        <v>1</v>
      </c>
      <c r="G253" s="7">
        <v>49</v>
      </c>
      <c r="H253" s="7">
        <v>1</v>
      </c>
      <c r="I253" s="7">
        <v>0</v>
      </c>
      <c r="J253" s="7">
        <v>0</v>
      </c>
      <c r="K253" s="7">
        <v>0</v>
      </c>
      <c r="L253" s="7">
        <v>0</v>
      </c>
      <c r="M253" s="7" t="str" cm="1">
        <f t="array" ref="M253">_xlfn.IFS(H253=1,H$1,I253=1,I$1,J253=1,J$1,K253=1,K$1,L253=1,L$1)</f>
        <v>Divorced</v>
      </c>
      <c r="N253" s="7">
        <v>0</v>
      </c>
      <c r="O253" s="7">
        <v>1</v>
      </c>
      <c r="P253" s="7">
        <v>0</v>
      </c>
      <c r="Q253" s="7">
        <v>0</v>
      </c>
      <c r="R253" s="7" t="str" cm="1">
        <f t="array" ref="R253">_xlfn.IFS(N253=1,N$1,O253=1,O$1,P253=1,P$1,Q253=1,Q$1)</f>
        <v>Graduate</v>
      </c>
      <c r="S253" t="s">
        <v>69</v>
      </c>
      <c r="T253" s="7">
        <v>87</v>
      </c>
      <c r="U253" s="7">
        <v>301</v>
      </c>
      <c r="V253" s="7">
        <v>10</v>
      </c>
      <c r="W253" s="7">
        <v>172</v>
      </c>
      <c r="X253" s="7">
        <v>7</v>
      </c>
      <c r="Y253" s="7">
        <v>3</v>
      </c>
      <c r="Z253" s="20">
        <f>SUM(U253:Y253)</f>
        <v>493</v>
      </c>
      <c r="AA253" s="7">
        <v>103</v>
      </c>
      <c r="AB253" s="7">
        <v>391</v>
      </c>
      <c r="AC253" s="7">
        <v>3</v>
      </c>
      <c r="AD253" s="7">
        <v>4</v>
      </c>
      <c r="AE253" s="7">
        <v>0</v>
      </c>
      <c r="AF253" s="7">
        <v>4</v>
      </c>
      <c r="AG253" s="7">
        <v>8</v>
      </c>
      <c r="AH253" s="7">
        <v>0</v>
      </c>
      <c r="AI253" s="7">
        <v>0</v>
      </c>
      <c r="AJ253" s="7">
        <v>0</v>
      </c>
      <c r="AK253" s="7">
        <v>0</v>
      </c>
      <c r="AL253" s="7">
        <v>0</v>
      </c>
      <c r="AM253" s="7">
        <v>0</v>
      </c>
      <c r="AN253" s="7">
        <v>1</v>
      </c>
      <c r="AO253" s="8">
        <v>43544</v>
      </c>
      <c r="AQ253">
        <f>IF($AI253=1,H253,0)</f>
        <v>0</v>
      </c>
      <c r="AR253">
        <f>IF($AI253=1,I253,0)</f>
        <v>0</v>
      </c>
      <c r="AS253">
        <f>IF($AI253=1,K253,0)</f>
        <v>0</v>
      </c>
      <c r="AT253">
        <f>IF($AI253=1,J253,0)</f>
        <v>0</v>
      </c>
      <c r="AU253">
        <f>IF($AI253=1,L253,0)</f>
        <v>0</v>
      </c>
      <c r="AW253">
        <f>IF($AL253=1,U253,0)</f>
        <v>0</v>
      </c>
      <c r="AX253">
        <f>IF($AL253=1,V253,0)</f>
        <v>0</v>
      </c>
      <c r="AY253">
        <f>IF($AL253=1,W253,0)</f>
        <v>0</v>
      </c>
      <c r="AZ253">
        <f>IF($AL253=1,X253,0)</f>
        <v>0</v>
      </c>
      <c r="BA253">
        <f>IF($AL253=1,Y253,0)</f>
        <v>0</v>
      </c>
      <c r="BC253">
        <f>IF($AM253=1,N253,0)</f>
        <v>0</v>
      </c>
      <c r="BD253">
        <f>IF($AM253=1,O253,0)</f>
        <v>0</v>
      </c>
      <c r="BE253">
        <f>IF($AM253=1,P253,0)</f>
        <v>0</v>
      </c>
      <c r="BF253">
        <f>IF($AM253=1,Q253,0)</f>
        <v>0</v>
      </c>
    </row>
    <row r="254" spans="1:58" x14ac:dyDescent="0.3">
      <c r="A254" s="7">
        <v>2752</v>
      </c>
      <c r="B254" s="6">
        <v>128973</v>
      </c>
      <c r="C254" s="6" t="str">
        <f>VLOOKUP(B254,incomegroup,3,TRUE)</f>
        <v>Lower income</v>
      </c>
      <c r="D254" s="7">
        <v>0</v>
      </c>
      <c r="E254" s="7">
        <v>0</v>
      </c>
      <c r="F254" s="7">
        <f>SUM(D254:E254)</f>
        <v>0</v>
      </c>
      <c r="G254" s="7">
        <v>43</v>
      </c>
      <c r="H254" s="7">
        <v>0</v>
      </c>
      <c r="I254" s="7">
        <v>1</v>
      </c>
      <c r="J254" s="7">
        <v>0</v>
      </c>
      <c r="K254" s="7">
        <v>0</v>
      </c>
      <c r="L254" s="7">
        <v>0</v>
      </c>
      <c r="M254" s="7" t="str" cm="1">
        <f t="array" ref="M254">_xlfn.IFS(H254=1,H$1,I254=1,I$1,J254=1,J$1,K254=1,K$1,L254=1,L$1)</f>
        <v>Married</v>
      </c>
      <c r="N254" s="7">
        <v>0</v>
      </c>
      <c r="O254" s="7">
        <v>0</v>
      </c>
      <c r="P254" s="7">
        <v>0</v>
      </c>
      <c r="Q254" s="7">
        <v>1</v>
      </c>
      <c r="R254" s="7" t="str" cm="1">
        <f t="array" ref="R254">_xlfn.IFS(N254=1,N$1,O254=1,O$1,P254=1,P$1,Q254=1,Q$1)</f>
        <v>PhD</v>
      </c>
      <c r="S254" t="s">
        <v>73</v>
      </c>
      <c r="T254" s="7">
        <v>59</v>
      </c>
      <c r="U254" s="7">
        <v>917</v>
      </c>
      <c r="V254" s="7">
        <v>0</v>
      </c>
      <c r="W254" s="7">
        <v>205</v>
      </c>
      <c r="X254" s="7">
        <v>13</v>
      </c>
      <c r="Y254" s="7">
        <v>9</v>
      </c>
      <c r="Z254" s="20">
        <f>SUM(U254:Y254)</f>
        <v>1144</v>
      </c>
      <c r="AA254" s="7">
        <v>53</v>
      </c>
      <c r="AB254" s="7">
        <v>1091</v>
      </c>
      <c r="AC254" s="7">
        <v>2</v>
      </c>
      <c r="AD254" s="7">
        <v>5</v>
      </c>
      <c r="AE254" s="7">
        <v>1</v>
      </c>
      <c r="AF254" s="7">
        <v>5</v>
      </c>
      <c r="AG254" s="7">
        <v>8</v>
      </c>
      <c r="AH254" s="7">
        <v>0</v>
      </c>
      <c r="AI254" s="7">
        <v>0</v>
      </c>
      <c r="AJ254" s="7">
        <v>0</v>
      </c>
      <c r="AK254" s="7">
        <v>0</v>
      </c>
      <c r="AL254" s="7">
        <v>0</v>
      </c>
      <c r="AM254" s="7">
        <v>0</v>
      </c>
      <c r="AN254" s="7">
        <v>0</v>
      </c>
      <c r="AO254" s="8">
        <v>43544</v>
      </c>
      <c r="AQ254">
        <f>IF($AI254=1,H254,0)</f>
        <v>0</v>
      </c>
      <c r="AR254">
        <f>IF($AI254=1,I254,0)</f>
        <v>0</v>
      </c>
      <c r="AS254">
        <f>IF($AI254=1,K254,0)</f>
        <v>0</v>
      </c>
      <c r="AT254">
        <f>IF($AI254=1,J254,0)</f>
        <v>0</v>
      </c>
      <c r="AU254">
        <f>IF($AI254=1,L254,0)</f>
        <v>0</v>
      </c>
      <c r="AW254">
        <f>IF($AL254=1,U254,0)</f>
        <v>0</v>
      </c>
      <c r="AX254">
        <f>IF($AL254=1,V254,0)</f>
        <v>0</v>
      </c>
      <c r="AY254">
        <f>IF($AL254=1,W254,0)</f>
        <v>0</v>
      </c>
      <c r="AZ254">
        <f>IF($AL254=1,X254,0)</f>
        <v>0</v>
      </c>
      <c r="BA254">
        <f>IF($AL254=1,Y254,0)</f>
        <v>0</v>
      </c>
      <c r="BC254">
        <f>IF($AM254=1,N254,0)</f>
        <v>0</v>
      </c>
      <c r="BD254">
        <f>IF($AM254=1,O254,0)</f>
        <v>0</v>
      </c>
      <c r="BE254">
        <f>IF($AM254=1,P254,0)</f>
        <v>0</v>
      </c>
      <c r="BF254">
        <f>IF($AM254=1,Q254,0)</f>
        <v>0</v>
      </c>
    </row>
    <row r="255" spans="1:58" x14ac:dyDescent="0.3">
      <c r="A255" s="7">
        <v>1950</v>
      </c>
      <c r="B255" s="6">
        <v>144010</v>
      </c>
      <c r="C255" s="6" t="str">
        <f>VLOOKUP(B255,incomegroup,3,TRUE)</f>
        <v>Lower income</v>
      </c>
      <c r="D255" s="7">
        <v>1</v>
      </c>
      <c r="E255" s="7">
        <v>0</v>
      </c>
      <c r="F255" s="7">
        <f>SUM(D255:E255)</f>
        <v>1</v>
      </c>
      <c r="G255" s="7">
        <v>40</v>
      </c>
      <c r="H255" s="7">
        <v>0</v>
      </c>
      <c r="I255" s="7">
        <v>0</v>
      </c>
      <c r="J255" s="7">
        <v>1</v>
      </c>
      <c r="K255" s="7">
        <v>0</v>
      </c>
      <c r="L255" s="7">
        <v>0</v>
      </c>
      <c r="M255" s="7" t="str" cm="1">
        <f t="array" ref="M255">_xlfn.IFS(H255=1,H$1,I255=1,I$1,J255=1,J$1,K255=1,K$1,L255=1,L$1)</f>
        <v>Together</v>
      </c>
      <c r="N255" s="7">
        <v>0</v>
      </c>
      <c r="O255" s="7">
        <v>1</v>
      </c>
      <c r="P255" s="7">
        <v>0</v>
      </c>
      <c r="Q255" s="7">
        <v>0</v>
      </c>
      <c r="R255" s="7" t="str" cm="1">
        <f t="array" ref="R255">_xlfn.IFS(N255=1,N$1,O255=1,O$1,P255=1,P$1,Q255=1,Q$1)</f>
        <v>Graduate</v>
      </c>
      <c r="S255" t="s">
        <v>68</v>
      </c>
      <c r="T255" s="7">
        <v>46</v>
      </c>
      <c r="U255" s="7">
        <v>609</v>
      </c>
      <c r="V255" s="7">
        <v>118</v>
      </c>
      <c r="W255" s="7">
        <v>766</v>
      </c>
      <c r="X255" s="7">
        <v>281</v>
      </c>
      <c r="Y255" s="7">
        <v>236</v>
      </c>
      <c r="Z255" s="20">
        <f>SUM(U255:Y255)</f>
        <v>2010</v>
      </c>
      <c r="AA255" s="7">
        <v>157</v>
      </c>
      <c r="AB255" s="7">
        <v>1852</v>
      </c>
      <c r="AC255" s="7">
        <v>6</v>
      </c>
      <c r="AD255" s="7">
        <v>10</v>
      </c>
      <c r="AE255" s="7">
        <v>2</v>
      </c>
      <c r="AF255" s="7">
        <v>6</v>
      </c>
      <c r="AG255" s="7">
        <v>9</v>
      </c>
      <c r="AH255" s="7">
        <v>0</v>
      </c>
      <c r="AI255" s="7">
        <v>0</v>
      </c>
      <c r="AJ255" s="7">
        <v>0</v>
      </c>
      <c r="AK255" s="7">
        <v>0</v>
      </c>
      <c r="AL255" s="7">
        <v>0</v>
      </c>
      <c r="AM255" s="7">
        <v>0</v>
      </c>
      <c r="AN255" s="7">
        <v>0</v>
      </c>
      <c r="AO255" s="8">
        <v>43544</v>
      </c>
      <c r="AQ255">
        <f>IF($AI255=1,H255,0)</f>
        <v>0</v>
      </c>
      <c r="AR255">
        <f>IF($AI255=1,I255,0)</f>
        <v>0</v>
      </c>
      <c r="AS255">
        <f>IF($AI255=1,K255,0)</f>
        <v>0</v>
      </c>
      <c r="AT255">
        <f>IF($AI255=1,J255,0)</f>
        <v>0</v>
      </c>
      <c r="AU255">
        <f>IF($AI255=1,L255,0)</f>
        <v>0</v>
      </c>
      <c r="AW255">
        <f>IF($AL255=1,U255,0)</f>
        <v>0</v>
      </c>
      <c r="AX255">
        <f>IF($AL255=1,V255,0)</f>
        <v>0</v>
      </c>
      <c r="AY255">
        <f>IF($AL255=1,W255,0)</f>
        <v>0</v>
      </c>
      <c r="AZ255">
        <f>IF($AL255=1,X255,0)</f>
        <v>0</v>
      </c>
      <c r="BA255">
        <f>IF($AL255=1,Y255,0)</f>
        <v>0</v>
      </c>
      <c r="BC255">
        <f>IF($AM255=1,N255,0)</f>
        <v>0</v>
      </c>
      <c r="BD255">
        <f>IF($AM255=1,O255,0)</f>
        <v>0</v>
      </c>
      <c r="BE255">
        <f>IF($AM255=1,P255,0)</f>
        <v>0</v>
      </c>
      <c r="BF255">
        <f>IF($AM255=1,Q255,0)</f>
        <v>0</v>
      </c>
    </row>
    <row r="256" spans="1:58" x14ac:dyDescent="0.3">
      <c r="A256" s="7">
        <v>2130</v>
      </c>
      <c r="B256" s="6">
        <v>126576</v>
      </c>
      <c r="C256" s="6" t="str">
        <f>VLOOKUP(B256,incomegroup,3,TRUE)</f>
        <v>Lower income</v>
      </c>
      <c r="D256" s="7">
        <v>1</v>
      </c>
      <c r="E256" s="7">
        <v>0</v>
      </c>
      <c r="F256" s="7">
        <f>SUM(D256:E256)</f>
        <v>1</v>
      </c>
      <c r="G256" s="7">
        <v>34</v>
      </c>
      <c r="H256" s="7">
        <v>0</v>
      </c>
      <c r="I256" s="7">
        <v>0</v>
      </c>
      <c r="J256" s="7">
        <v>0</v>
      </c>
      <c r="K256" s="7">
        <v>1</v>
      </c>
      <c r="L256" s="7">
        <v>0</v>
      </c>
      <c r="M256" s="7" t="str" cm="1">
        <f t="array" ref="M256">_xlfn.IFS(H256=1,H$1,I256=1,I$1,J256=1,J$1,K256=1,K$1,L256=1,L$1)</f>
        <v>Single</v>
      </c>
      <c r="N256" s="7">
        <v>0</v>
      </c>
      <c r="O256" s="7">
        <v>1</v>
      </c>
      <c r="P256" s="7">
        <v>0</v>
      </c>
      <c r="Q256" s="7">
        <v>0</v>
      </c>
      <c r="R256" s="7" t="str" cm="1">
        <f t="array" ref="R256">_xlfn.IFS(N256=1,N$1,O256=1,O$1,P256=1,P$1,Q256=1,Q$1)</f>
        <v>Graduate</v>
      </c>
      <c r="S256" t="s">
        <v>68</v>
      </c>
      <c r="T256" s="7">
        <v>40</v>
      </c>
      <c r="U256" s="7">
        <v>48</v>
      </c>
      <c r="V256" s="7">
        <v>0</v>
      </c>
      <c r="W256" s="7">
        <v>38</v>
      </c>
      <c r="X256" s="7">
        <v>0</v>
      </c>
      <c r="Y256" s="7">
        <v>0</v>
      </c>
      <c r="Z256" s="20">
        <f>SUM(U256:Y256)</f>
        <v>86</v>
      </c>
      <c r="AA256" s="7">
        <v>43</v>
      </c>
      <c r="AB256" s="7">
        <v>43</v>
      </c>
      <c r="AC256" s="7">
        <v>1</v>
      </c>
      <c r="AD256" s="7">
        <v>1</v>
      </c>
      <c r="AE256" s="7">
        <v>0</v>
      </c>
      <c r="AF256" s="7">
        <v>2</v>
      </c>
      <c r="AG256" s="7">
        <v>9</v>
      </c>
      <c r="AH256" s="7">
        <v>1</v>
      </c>
      <c r="AI256" s="7">
        <v>0</v>
      </c>
      <c r="AJ256" s="7">
        <v>0</v>
      </c>
      <c r="AK256" s="7">
        <v>0</v>
      </c>
      <c r="AL256" s="7">
        <v>0</v>
      </c>
      <c r="AM256" s="7">
        <v>0</v>
      </c>
      <c r="AN256" s="7">
        <v>1</v>
      </c>
      <c r="AO256" s="8">
        <v>43544</v>
      </c>
      <c r="AQ256">
        <f>IF($AI256=1,H256,0)</f>
        <v>0</v>
      </c>
      <c r="AR256">
        <f>IF($AI256=1,I256,0)</f>
        <v>0</v>
      </c>
      <c r="AS256">
        <f>IF($AI256=1,K256,0)</f>
        <v>0</v>
      </c>
      <c r="AT256">
        <f>IF($AI256=1,J256,0)</f>
        <v>0</v>
      </c>
      <c r="AU256">
        <f>IF($AI256=1,L256,0)</f>
        <v>0</v>
      </c>
      <c r="AW256">
        <f>IF($AL256=1,U256,0)</f>
        <v>0</v>
      </c>
      <c r="AX256">
        <f>IF($AL256=1,V256,0)</f>
        <v>0</v>
      </c>
      <c r="AY256">
        <f>IF($AL256=1,W256,0)</f>
        <v>0</v>
      </c>
      <c r="AZ256">
        <f>IF($AL256=1,X256,0)</f>
        <v>0</v>
      </c>
      <c r="BA256">
        <f>IF($AL256=1,Y256,0)</f>
        <v>0</v>
      </c>
      <c r="BC256">
        <f>IF($AM256=1,N256,0)</f>
        <v>0</v>
      </c>
      <c r="BD256">
        <f>IF($AM256=1,O256,0)</f>
        <v>0</v>
      </c>
      <c r="BE256">
        <f>IF($AM256=1,P256,0)</f>
        <v>0</v>
      </c>
      <c r="BF256">
        <f>IF($AM256=1,Q256,0)</f>
        <v>0</v>
      </c>
    </row>
    <row r="257" spans="1:58" x14ac:dyDescent="0.3">
      <c r="A257" s="7">
        <v>1955</v>
      </c>
      <c r="B257" s="6">
        <v>180573</v>
      </c>
      <c r="C257" s="6" t="str">
        <f>VLOOKUP(B257,incomegroup,3,TRUE)</f>
        <v>Middle Income</v>
      </c>
      <c r="D257" s="7">
        <v>0</v>
      </c>
      <c r="E257" s="7">
        <v>0</v>
      </c>
      <c r="F257" s="7">
        <f>SUM(D257:E257)</f>
        <v>0</v>
      </c>
      <c r="G257" s="7">
        <v>49</v>
      </c>
      <c r="H257" s="7">
        <v>0</v>
      </c>
      <c r="I257" s="7">
        <v>0</v>
      </c>
      <c r="J257" s="7">
        <v>1</v>
      </c>
      <c r="K257" s="7">
        <v>0</v>
      </c>
      <c r="L257" s="7">
        <v>0</v>
      </c>
      <c r="M257" s="7" t="str" cm="1">
        <f t="array" ref="M257">_xlfn.IFS(H257=1,H$1,I257=1,I$1,J257=1,J$1,K257=1,K$1,L257=1,L$1)</f>
        <v>Together</v>
      </c>
      <c r="N257" s="7">
        <v>0</v>
      </c>
      <c r="O257" s="7">
        <v>0</v>
      </c>
      <c r="P257" s="7">
        <v>1</v>
      </c>
      <c r="Q257" s="7">
        <v>0</v>
      </c>
      <c r="R257" s="7" t="str" cm="1">
        <f t="array" ref="R257">_xlfn.IFS(N257=1,N$1,O257=1,O$1,P257=1,P$1,Q257=1,Q$1)</f>
        <v>Master</v>
      </c>
      <c r="S257" t="s">
        <v>71</v>
      </c>
      <c r="T257" s="7">
        <v>85</v>
      </c>
      <c r="U257" s="7">
        <v>1858</v>
      </c>
      <c r="V257" s="7">
        <v>309</v>
      </c>
      <c r="W257" s="7">
        <v>964</v>
      </c>
      <c r="X257" s="7">
        <v>134</v>
      </c>
      <c r="Y257" s="7">
        <v>206</v>
      </c>
      <c r="Z257" s="20">
        <f>SUM(U257:Y257)</f>
        <v>3471</v>
      </c>
      <c r="AA257" s="7">
        <v>34</v>
      </c>
      <c r="AB257" s="7">
        <v>3438</v>
      </c>
      <c r="AC257" s="7">
        <v>1</v>
      </c>
      <c r="AD257" s="7">
        <v>4</v>
      </c>
      <c r="AE257" s="7">
        <v>6</v>
      </c>
      <c r="AF257" s="7">
        <v>13</v>
      </c>
      <c r="AG257" s="7">
        <v>2</v>
      </c>
      <c r="AH257" s="7">
        <v>0</v>
      </c>
      <c r="AI257" s="7">
        <v>0</v>
      </c>
      <c r="AJ257" s="7">
        <v>0</v>
      </c>
      <c r="AK257" s="7">
        <v>0</v>
      </c>
      <c r="AL257" s="7">
        <v>0</v>
      </c>
      <c r="AM257" s="7">
        <v>0</v>
      </c>
      <c r="AN257" s="7">
        <v>0</v>
      </c>
      <c r="AO257" s="8">
        <v>43545</v>
      </c>
      <c r="AQ257">
        <f>IF($AI257=1,H257,0)</f>
        <v>0</v>
      </c>
      <c r="AR257">
        <f>IF($AI257=1,I257,0)</f>
        <v>0</v>
      </c>
      <c r="AS257">
        <f>IF($AI257=1,K257,0)</f>
        <v>0</v>
      </c>
      <c r="AT257">
        <f>IF($AI257=1,J257,0)</f>
        <v>0</v>
      </c>
      <c r="AU257">
        <f>IF($AI257=1,L257,0)</f>
        <v>0</v>
      </c>
      <c r="AW257">
        <f>IF($AL257=1,U257,0)</f>
        <v>0</v>
      </c>
      <c r="AX257">
        <f>IF($AL257=1,V257,0)</f>
        <v>0</v>
      </c>
      <c r="AY257">
        <f>IF($AL257=1,W257,0)</f>
        <v>0</v>
      </c>
      <c r="AZ257">
        <f>IF($AL257=1,X257,0)</f>
        <v>0</v>
      </c>
      <c r="BA257">
        <f>IF($AL257=1,Y257,0)</f>
        <v>0</v>
      </c>
      <c r="BC257">
        <f>IF($AM257=1,N257,0)</f>
        <v>0</v>
      </c>
      <c r="BD257">
        <f>IF($AM257=1,O257,0)</f>
        <v>0</v>
      </c>
      <c r="BE257">
        <f>IF($AM257=1,P257,0)</f>
        <v>0</v>
      </c>
      <c r="BF257">
        <f>IF($AM257=1,Q257,0)</f>
        <v>0</v>
      </c>
    </row>
    <row r="258" spans="1:58" x14ac:dyDescent="0.3">
      <c r="A258" s="7">
        <v>2887</v>
      </c>
      <c r="B258" s="6">
        <v>180573</v>
      </c>
      <c r="C258" s="6" t="str">
        <f>VLOOKUP(B258,incomegroup,3,TRUE)</f>
        <v>Middle Income</v>
      </c>
      <c r="D258" s="7">
        <v>0</v>
      </c>
      <c r="E258" s="7">
        <v>0</v>
      </c>
      <c r="F258" s="7">
        <f>SUM(D258:E258)</f>
        <v>0</v>
      </c>
      <c r="G258" s="7">
        <v>49</v>
      </c>
      <c r="H258" s="7">
        <v>0</v>
      </c>
      <c r="I258" s="7">
        <v>0</v>
      </c>
      <c r="J258" s="7">
        <v>1</v>
      </c>
      <c r="K258" s="7">
        <v>0</v>
      </c>
      <c r="L258" s="7">
        <v>0</v>
      </c>
      <c r="M258" s="7" t="str" cm="1">
        <f t="array" ref="M258">_xlfn.IFS(H258=1,H$1,I258=1,I$1,J258=1,J$1,K258=1,K$1,L258=1,L$1)</f>
        <v>Together</v>
      </c>
      <c r="N258" s="7">
        <v>0</v>
      </c>
      <c r="O258" s="7">
        <v>0</v>
      </c>
      <c r="P258" s="7">
        <v>1</v>
      </c>
      <c r="Q258" s="7">
        <v>0</v>
      </c>
      <c r="R258" s="7" t="str" cm="1">
        <f t="array" ref="R258">_xlfn.IFS(N258=1,N$1,O258=1,O$1,P258=1,P$1,Q258=1,Q$1)</f>
        <v>Master</v>
      </c>
      <c r="S258" t="s">
        <v>70</v>
      </c>
      <c r="T258" s="7">
        <v>85</v>
      </c>
      <c r="U258" s="7">
        <v>1858</v>
      </c>
      <c r="V258" s="7">
        <v>309</v>
      </c>
      <c r="W258" s="7">
        <v>964</v>
      </c>
      <c r="X258" s="7">
        <v>134</v>
      </c>
      <c r="Y258" s="7">
        <v>206</v>
      </c>
      <c r="Z258" s="20">
        <f>SUM(U258:Y258)</f>
        <v>3471</v>
      </c>
      <c r="AA258" s="7">
        <v>34</v>
      </c>
      <c r="AB258" s="7">
        <v>3438</v>
      </c>
      <c r="AC258" s="7">
        <v>1</v>
      </c>
      <c r="AD258" s="7">
        <v>4</v>
      </c>
      <c r="AE258" s="7">
        <v>6</v>
      </c>
      <c r="AF258" s="7">
        <v>13</v>
      </c>
      <c r="AG258" s="7">
        <v>2</v>
      </c>
      <c r="AH258" s="7">
        <v>0</v>
      </c>
      <c r="AI258" s="7">
        <v>0</v>
      </c>
      <c r="AJ258" s="7">
        <v>0</v>
      </c>
      <c r="AK258" s="7">
        <v>0</v>
      </c>
      <c r="AL258" s="7">
        <v>0</v>
      </c>
      <c r="AM258" s="7">
        <v>0</v>
      </c>
      <c r="AN258" s="7">
        <v>0</v>
      </c>
      <c r="AO258" s="8">
        <v>43545</v>
      </c>
      <c r="AQ258">
        <f>IF($AI258=1,H258,0)</f>
        <v>0</v>
      </c>
      <c r="AR258">
        <f>IF($AI258=1,I258,0)</f>
        <v>0</v>
      </c>
      <c r="AS258">
        <f>IF($AI258=1,K258,0)</f>
        <v>0</v>
      </c>
      <c r="AT258">
        <f>IF($AI258=1,J258,0)</f>
        <v>0</v>
      </c>
      <c r="AU258">
        <f>IF($AI258=1,L258,0)</f>
        <v>0</v>
      </c>
      <c r="AW258">
        <f>IF($AL258=1,U258,0)</f>
        <v>0</v>
      </c>
      <c r="AX258">
        <f>IF($AL258=1,V258,0)</f>
        <v>0</v>
      </c>
      <c r="AY258">
        <f>IF($AL258=1,W258,0)</f>
        <v>0</v>
      </c>
      <c r="AZ258">
        <f>IF($AL258=1,X258,0)</f>
        <v>0</v>
      </c>
      <c r="BA258">
        <f>IF($AL258=1,Y258,0)</f>
        <v>0</v>
      </c>
      <c r="BC258">
        <f>IF($AM258=1,N258,0)</f>
        <v>0</v>
      </c>
      <c r="BD258">
        <f>IF($AM258=1,O258,0)</f>
        <v>0</v>
      </c>
      <c r="BE258">
        <f>IF($AM258=1,P258,0)</f>
        <v>0</v>
      </c>
      <c r="BF258">
        <f>IF($AM258=1,Q258,0)</f>
        <v>0</v>
      </c>
    </row>
    <row r="259" spans="1:58" x14ac:dyDescent="0.3">
      <c r="A259" s="7">
        <v>2757</v>
      </c>
      <c r="B259" s="6">
        <v>164590</v>
      </c>
      <c r="C259" s="6" t="str">
        <f>VLOOKUP(B259,incomegroup,3,TRUE)</f>
        <v>Middle Income</v>
      </c>
      <c r="D259" s="7">
        <v>0</v>
      </c>
      <c r="E259" s="7">
        <v>0</v>
      </c>
      <c r="F259" s="7">
        <f>SUM(D259:E259)</f>
        <v>0</v>
      </c>
      <c r="G259" s="7">
        <v>52</v>
      </c>
      <c r="H259" s="7">
        <v>0</v>
      </c>
      <c r="I259" s="7">
        <v>1</v>
      </c>
      <c r="J259" s="7">
        <v>0</v>
      </c>
      <c r="K259" s="7">
        <v>0</v>
      </c>
      <c r="L259" s="7">
        <v>0</v>
      </c>
      <c r="M259" s="7" t="str" cm="1">
        <f t="array" ref="M259">_xlfn.IFS(H259=1,H$1,I259=1,I$1,J259=1,J$1,K259=1,K$1,L259=1,L$1)</f>
        <v>Married</v>
      </c>
      <c r="N259" s="7">
        <v>0</v>
      </c>
      <c r="O259" s="7">
        <v>1</v>
      </c>
      <c r="P259" s="7">
        <v>0</v>
      </c>
      <c r="Q259" s="7">
        <v>0</v>
      </c>
      <c r="R259" s="7" t="str" cm="1">
        <f t="array" ref="R259">_xlfn.IFS(N259=1,N$1,O259=1,O$1,P259=1,P$1,Q259=1,Q$1)</f>
        <v>Graduate</v>
      </c>
      <c r="S259" t="s">
        <v>72</v>
      </c>
      <c r="T259" s="7">
        <v>98</v>
      </c>
      <c r="U259" s="7">
        <v>2344</v>
      </c>
      <c r="V259" s="7">
        <v>352</v>
      </c>
      <c r="W259" s="7">
        <v>428</v>
      </c>
      <c r="X259" s="7">
        <v>92</v>
      </c>
      <c r="Y259" s="7">
        <v>117</v>
      </c>
      <c r="Z259" s="20">
        <f>SUM(U259:Y259)</f>
        <v>3333</v>
      </c>
      <c r="AA259" s="7">
        <v>76</v>
      </c>
      <c r="AB259" s="7">
        <v>3257</v>
      </c>
      <c r="AC259" s="7">
        <v>1</v>
      </c>
      <c r="AD259" s="7">
        <v>9</v>
      </c>
      <c r="AE259" s="7">
        <v>4</v>
      </c>
      <c r="AF259" s="7">
        <v>10</v>
      </c>
      <c r="AG259" s="7">
        <v>6</v>
      </c>
      <c r="AH259" s="7">
        <v>0</v>
      </c>
      <c r="AI259" s="7">
        <v>0</v>
      </c>
      <c r="AJ259" s="7">
        <v>0</v>
      </c>
      <c r="AK259" s="7">
        <v>0</v>
      </c>
      <c r="AL259" s="7">
        <v>0</v>
      </c>
      <c r="AM259" s="7">
        <v>0</v>
      </c>
      <c r="AN259" s="7">
        <v>0</v>
      </c>
      <c r="AO259" s="8">
        <v>43545</v>
      </c>
      <c r="AQ259">
        <f>IF($AI259=1,H259,0)</f>
        <v>0</v>
      </c>
      <c r="AR259">
        <f>IF($AI259=1,I259,0)</f>
        <v>0</v>
      </c>
      <c r="AS259">
        <f>IF($AI259=1,K259,0)</f>
        <v>0</v>
      </c>
      <c r="AT259">
        <f>IF($AI259=1,J259,0)</f>
        <v>0</v>
      </c>
      <c r="AU259">
        <f>IF($AI259=1,L259,0)</f>
        <v>0</v>
      </c>
      <c r="AW259">
        <f>IF($AL259=1,U259,0)</f>
        <v>0</v>
      </c>
      <c r="AX259">
        <f>IF($AL259=1,V259,0)</f>
        <v>0</v>
      </c>
      <c r="AY259">
        <f>IF($AL259=1,W259,0)</f>
        <v>0</v>
      </c>
      <c r="AZ259">
        <f>IF($AL259=1,X259,0)</f>
        <v>0</v>
      </c>
      <c r="BA259">
        <f>IF($AL259=1,Y259,0)</f>
        <v>0</v>
      </c>
      <c r="BC259">
        <f>IF($AM259=1,N259,0)</f>
        <v>0</v>
      </c>
      <c r="BD259">
        <f>IF($AM259=1,O259,0)</f>
        <v>0</v>
      </c>
      <c r="BE259">
        <f>IF($AM259=1,P259,0)</f>
        <v>0</v>
      </c>
      <c r="BF259">
        <f>IF($AM259=1,Q259,0)</f>
        <v>0</v>
      </c>
    </row>
    <row r="260" spans="1:58" x14ac:dyDescent="0.3">
      <c r="A260" s="7">
        <v>2776</v>
      </c>
      <c r="B260" s="6">
        <v>175702</v>
      </c>
      <c r="C260" s="6" t="str">
        <f>VLOOKUP(B260,incomegroup,3,TRUE)</f>
        <v>Middle Income</v>
      </c>
      <c r="D260" s="7">
        <v>0</v>
      </c>
      <c r="E260" s="7">
        <v>1</v>
      </c>
      <c r="F260" s="7">
        <f>SUM(D260:E260)</f>
        <v>1</v>
      </c>
      <c r="G260" s="7">
        <v>46</v>
      </c>
      <c r="H260" s="7">
        <v>0</v>
      </c>
      <c r="I260" s="7">
        <v>0</v>
      </c>
      <c r="J260" s="7">
        <v>1</v>
      </c>
      <c r="K260" s="7">
        <v>0</v>
      </c>
      <c r="L260" s="7">
        <v>0</v>
      </c>
      <c r="M260" s="7" t="str" cm="1">
        <f t="array" ref="M260">_xlfn.IFS(H260=1,H$1,I260=1,I$1,J260=1,J$1,K260=1,K$1,L260=1,L$1)</f>
        <v>Together</v>
      </c>
      <c r="N260" s="7">
        <v>0</v>
      </c>
      <c r="O260" s="7">
        <v>1</v>
      </c>
      <c r="P260" s="7">
        <v>0</v>
      </c>
      <c r="Q260" s="7">
        <v>0</v>
      </c>
      <c r="R260" s="7" t="str" cm="1">
        <f t="array" ref="R260">_xlfn.IFS(N260=1,N$1,O260=1,O$1,P260=1,P$1,Q260=1,Q$1)</f>
        <v>Graduate</v>
      </c>
      <c r="S260" t="s">
        <v>73</v>
      </c>
      <c r="T260" s="7">
        <v>87</v>
      </c>
      <c r="U260" s="7">
        <v>2490</v>
      </c>
      <c r="V260" s="7">
        <v>0</v>
      </c>
      <c r="W260" s="7">
        <v>1460</v>
      </c>
      <c r="X260" s="7">
        <v>337</v>
      </c>
      <c r="Y260" s="7">
        <v>86</v>
      </c>
      <c r="Z260" s="20">
        <f>SUM(U260:Y260)</f>
        <v>4373</v>
      </c>
      <c r="AA260" s="7">
        <v>86</v>
      </c>
      <c r="AB260" s="7">
        <v>4287</v>
      </c>
      <c r="AC260" s="7">
        <v>1</v>
      </c>
      <c r="AD260" s="7">
        <v>10</v>
      </c>
      <c r="AE260" s="7">
        <v>5</v>
      </c>
      <c r="AF260" s="7">
        <v>13</v>
      </c>
      <c r="AG260" s="7">
        <v>6</v>
      </c>
      <c r="AH260" s="7">
        <v>0</v>
      </c>
      <c r="AI260" s="7">
        <v>0</v>
      </c>
      <c r="AJ260" s="7">
        <v>1</v>
      </c>
      <c r="AK260" s="7">
        <v>0</v>
      </c>
      <c r="AL260" s="7">
        <v>0</v>
      </c>
      <c r="AM260" s="7">
        <v>0</v>
      </c>
      <c r="AN260" s="7">
        <v>0</v>
      </c>
      <c r="AO260" s="8">
        <v>43545</v>
      </c>
      <c r="AQ260">
        <f>IF($AI260=1,H260,0)</f>
        <v>0</v>
      </c>
      <c r="AR260">
        <f>IF($AI260=1,I260,0)</f>
        <v>0</v>
      </c>
      <c r="AS260">
        <f>IF($AI260=1,K260,0)</f>
        <v>0</v>
      </c>
      <c r="AT260">
        <f>IF($AI260=1,J260,0)</f>
        <v>0</v>
      </c>
      <c r="AU260">
        <f>IF($AI260=1,L260,0)</f>
        <v>0</v>
      </c>
      <c r="AW260">
        <f>IF($AL260=1,U260,0)</f>
        <v>0</v>
      </c>
      <c r="AX260">
        <f>IF($AL260=1,V260,0)</f>
        <v>0</v>
      </c>
      <c r="AY260">
        <f>IF($AL260=1,W260,0)</f>
        <v>0</v>
      </c>
      <c r="AZ260">
        <f>IF($AL260=1,X260,0)</f>
        <v>0</v>
      </c>
      <c r="BA260">
        <f>IF($AL260=1,Y260,0)</f>
        <v>0</v>
      </c>
      <c r="BC260">
        <f>IF($AM260=1,N260,0)</f>
        <v>0</v>
      </c>
      <c r="BD260">
        <f>IF($AM260=1,O260,0)</f>
        <v>0</v>
      </c>
      <c r="BE260">
        <f>IF($AM260=1,P260,0)</f>
        <v>0</v>
      </c>
      <c r="BF260">
        <f>IF($AM260=1,Q260,0)</f>
        <v>0</v>
      </c>
    </row>
    <row r="261" spans="1:58" x14ac:dyDescent="0.3">
      <c r="A261" s="7">
        <v>3187</v>
      </c>
      <c r="B261" s="6">
        <v>140101</v>
      </c>
      <c r="C261" s="6" t="str">
        <f>VLOOKUP(B261,incomegroup,3,TRUE)</f>
        <v>Lower income</v>
      </c>
      <c r="D261" s="7">
        <v>1</v>
      </c>
      <c r="E261" s="7">
        <v>0</v>
      </c>
      <c r="F261" s="7">
        <f>SUM(D261:E261)</f>
        <v>1</v>
      </c>
      <c r="G261" s="7">
        <v>35</v>
      </c>
      <c r="H261" s="7">
        <v>0</v>
      </c>
      <c r="I261" s="7">
        <v>0</v>
      </c>
      <c r="J261" s="7">
        <v>1</v>
      </c>
      <c r="K261" s="7">
        <v>0</v>
      </c>
      <c r="L261" s="7">
        <v>0</v>
      </c>
      <c r="M261" s="7" t="str" cm="1">
        <f t="array" ref="M261">_xlfn.IFS(H261=1,H$1,I261=1,I$1,J261=1,J$1,K261=1,K$1,L261=1,L$1)</f>
        <v>Together</v>
      </c>
      <c r="N261" s="7">
        <v>0</v>
      </c>
      <c r="O261" s="7">
        <v>0</v>
      </c>
      <c r="P261" s="7">
        <v>1</v>
      </c>
      <c r="Q261" s="7">
        <v>0</v>
      </c>
      <c r="R261" s="7" t="str" cm="1">
        <f t="array" ref="R261">_xlfn.IFS(N261=1,N$1,O261=1,O$1,P261=1,P$1,Q261=1,Q$1)</f>
        <v>Master</v>
      </c>
      <c r="S261" t="s">
        <v>70</v>
      </c>
      <c r="T261" s="7">
        <v>73</v>
      </c>
      <c r="U261" s="7">
        <v>597</v>
      </c>
      <c r="V261" s="7">
        <v>10</v>
      </c>
      <c r="W261" s="7">
        <v>451</v>
      </c>
      <c r="X261" s="7">
        <v>91</v>
      </c>
      <c r="Y261" s="7">
        <v>84</v>
      </c>
      <c r="Z261" s="20">
        <f>SUM(U261:Y261)</f>
        <v>1233</v>
      </c>
      <c r="AA261" s="7">
        <v>217</v>
      </c>
      <c r="AB261" s="7">
        <v>1017</v>
      </c>
      <c r="AC261" s="7">
        <v>4</v>
      </c>
      <c r="AD261" s="7">
        <v>6</v>
      </c>
      <c r="AE261" s="7">
        <v>1</v>
      </c>
      <c r="AF261" s="7">
        <v>6</v>
      </c>
      <c r="AG261" s="7">
        <v>7</v>
      </c>
      <c r="AH261" s="7">
        <v>0</v>
      </c>
      <c r="AI261" s="7">
        <v>0</v>
      </c>
      <c r="AJ261" s="7">
        <v>0</v>
      </c>
      <c r="AK261" s="7">
        <v>0</v>
      </c>
      <c r="AL261" s="7">
        <v>0</v>
      </c>
      <c r="AM261" s="7">
        <v>0</v>
      </c>
      <c r="AN261" s="7">
        <v>0</v>
      </c>
      <c r="AO261" s="8">
        <v>43545</v>
      </c>
      <c r="AQ261">
        <f>IF($AI261=1,H261,0)</f>
        <v>0</v>
      </c>
      <c r="AR261">
        <f>IF($AI261=1,I261,0)</f>
        <v>0</v>
      </c>
      <c r="AS261">
        <f>IF($AI261=1,K261,0)</f>
        <v>0</v>
      </c>
      <c r="AT261">
        <f>IF($AI261=1,J261,0)</f>
        <v>0</v>
      </c>
      <c r="AU261">
        <f>IF($AI261=1,L261,0)</f>
        <v>0</v>
      </c>
      <c r="AW261">
        <f>IF($AL261=1,U261,0)</f>
        <v>0</v>
      </c>
      <c r="AX261">
        <f>IF($AL261=1,V261,0)</f>
        <v>0</v>
      </c>
      <c r="AY261">
        <f>IF($AL261=1,W261,0)</f>
        <v>0</v>
      </c>
      <c r="AZ261">
        <f>IF($AL261=1,X261,0)</f>
        <v>0</v>
      </c>
      <c r="BA261">
        <f>IF($AL261=1,Y261,0)</f>
        <v>0</v>
      </c>
      <c r="BC261">
        <f>IF($AM261=1,N261,0)</f>
        <v>0</v>
      </c>
      <c r="BD261">
        <f>IF($AM261=1,O261,0)</f>
        <v>0</v>
      </c>
      <c r="BE261">
        <f>IF($AM261=1,P261,0)</f>
        <v>0</v>
      </c>
      <c r="BF261">
        <f>IF($AM261=1,Q261,0)</f>
        <v>0</v>
      </c>
    </row>
    <row r="262" spans="1:58" x14ac:dyDescent="0.3">
      <c r="A262" s="7">
        <v>2855</v>
      </c>
      <c r="B262" s="6">
        <v>170643</v>
      </c>
      <c r="C262" s="6" t="str">
        <f>VLOOKUP(B262,incomegroup,3,TRUE)</f>
        <v>Middle Income</v>
      </c>
      <c r="D262" s="7">
        <v>0</v>
      </c>
      <c r="E262" s="7">
        <v>0</v>
      </c>
      <c r="F262" s="7">
        <f>SUM(D262:E262)</f>
        <v>0</v>
      </c>
      <c r="G262" s="7">
        <v>36</v>
      </c>
      <c r="H262" s="7">
        <v>0</v>
      </c>
      <c r="I262" s="7">
        <v>1</v>
      </c>
      <c r="J262" s="7">
        <v>0</v>
      </c>
      <c r="K262" s="7">
        <v>0</v>
      </c>
      <c r="L262" s="7">
        <v>0</v>
      </c>
      <c r="M262" s="7" t="str" cm="1">
        <f t="array" ref="M262">_xlfn.IFS(H262=1,H$1,I262=1,I$1,J262=1,J$1,K262=1,K$1,L262=1,L$1)</f>
        <v>Married</v>
      </c>
      <c r="N262" s="7">
        <v>0</v>
      </c>
      <c r="O262" s="7">
        <v>0</v>
      </c>
      <c r="P262" s="7">
        <v>0</v>
      </c>
      <c r="Q262" s="7">
        <v>1</v>
      </c>
      <c r="R262" s="7" t="str" cm="1">
        <f t="array" ref="R262">_xlfn.IFS(N262=1,N$1,O262=1,O$1,P262=1,P$1,Q262=1,Q$1)</f>
        <v>PhD</v>
      </c>
      <c r="S262" t="s">
        <v>71</v>
      </c>
      <c r="T262" s="7">
        <v>66</v>
      </c>
      <c r="U262" s="7">
        <v>2942</v>
      </c>
      <c r="V262" s="7">
        <v>258</v>
      </c>
      <c r="W262" s="7">
        <v>734</v>
      </c>
      <c r="X262" s="7">
        <v>56</v>
      </c>
      <c r="Y262" s="7">
        <v>345</v>
      </c>
      <c r="Z262" s="20">
        <f>SUM(U262:Y262)</f>
        <v>4335</v>
      </c>
      <c r="AA262" s="7">
        <v>80</v>
      </c>
      <c r="AB262" s="7">
        <v>4256</v>
      </c>
      <c r="AC262" s="7">
        <v>1</v>
      </c>
      <c r="AD262" s="7">
        <v>5</v>
      </c>
      <c r="AE262" s="7">
        <v>8</v>
      </c>
      <c r="AF262" s="7">
        <v>4</v>
      </c>
      <c r="AG262" s="7">
        <v>6</v>
      </c>
      <c r="AH262" s="7">
        <v>0</v>
      </c>
      <c r="AI262" s="7">
        <v>0</v>
      </c>
      <c r="AJ262" s="7">
        <v>0</v>
      </c>
      <c r="AK262" s="7">
        <v>0</v>
      </c>
      <c r="AL262" s="7">
        <v>0</v>
      </c>
      <c r="AM262" s="7">
        <v>0</v>
      </c>
      <c r="AN262" s="7">
        <v>1</v>
      </c>
      <c r="AO262" s="8">
        <v>43546</v>
      </c>
      <c r="AQ262">
        <f>IF($AI262=1,H262,0)</f>
        <v>0</v>
      </c>
      <c r="AR262">
        <f>IF($AI262=1,I262,0)</f>
        <v>0</v>
      </c>
      <c r="AS262">
        <f>IF($AI262=1,K262,0)</f>
        <v>0</v>
      </c>
      <c r="AT262">
        <f>IF($AI262=1,J262,0)</f>
        <v>0</v>
      </c>
      <c r="AU262">
        <f>IF($AI262=1,L262,0)</f>
        <v>0</v>
      </c>
      <c r="AW262">
        <f>IF($AL262=1,U262,0)</f>
        <v>0</v>
      </c>
      <c r="AX262">
        <f>IF($AL262=1,V262,0)</f>
        <v>0</v>
      </c>
      <c r="AY262">
        <f>IF($AL262=1,W262,0)</f>
        <v>0</v>
      </c>
      <c r="AZ262">
        <f>IF($AL262=1,X262,0)</f>
        <v>0</v>
      </c>
      <c r="BA262">
        <f>IF($AL262=1,Y262,0)</f>
        <v>0</v>
      </c>
      <c r="BC262">
        <f>IF($AM262=1,N262,0)</f>
        <v>0</v>
      </c>
      <c r="BD262">
        <f>IF($AM262=1,O262,0)</f>
        <v>0</v>
      </c>
      <c r="BE262">
        <f>IF($AM262=1,P262,0)</f>
        <v>0</v>
      </c>
      <c r="BF262">
        <f>IF($AM262=1,Q262,0)</f>
        <v>0</v>
      </c>
    </row>
    <row r="263" spans="1:58" x14ac:dyDescent="0.3">
      <c r="A263" s="7">
        <v>3205</v>
      </c>
      <c r="B263" s="6">
        <v>152869</v>
      </c>
      <c r="C263" s="6" t="str">
        <f>VLOOKUP(B263,incomegroup,3,TRUE)</f>
        <v>Middle Income</v>
      </c>
      <c r="D263" s="7">
        <v>1</v>
      </c>
      <c r="E263" s="7">
        <v>1</v>
      </c>
      <c r="F263" s="7">
        <f>SUM(D263:E263)</f>
        <v>2</v>
      </c>
      <c r="G263" s="7">
        <v>66</v>
      </c>
      <c r="H263" s="7">
        <v>0</v>
      </c>
      <c r="I263" s="7">
        <v>1</v>
      </c>
      <c r="J263" s="7">
        <v>0</v>
      </c>
      <c r="K263" s="7">
        <v>0</v>
      </c>
      <c r="L263" s="7">
        <v>0</v>
      </c>
      <c r="M263" s="7" t="str" cm="1">
        <f t="array" ref="M263">_xlfn.IFS(H263=1,H$1,I263=1,I$1,J263=1,J$1,K263=1,K$1,L263=1,L$1)</f>
        <v>Married</v>
      </c>
      <c r="N263" s="7">
        <v>0</v>
      </c>
      <c r="O263" s="7">
        <v>0</v>
      </c>
      <c r="P263" s="7">
        <v>0</v>
      </c>
      <c r="Q263" s="7">
        <v>1</v>
      </c>
      <c r="R263" s="7" t="str" cm="1">
        <f t="array" ref="R263">_xlfn.IFS(N263=1,N$1,O263=1,O$1,P263=1,P$1,Q263=1,Q$1)</f>
        <v>PhD</v>
      </c>
      <c r="S263" t="s">
        <v>70</v>
      </c>
      <c r="T263" s="7">
        <v>40</v>
      </c>
      <c r="U263" s="7">
        <v>243</v>
      </c>
      <c r="V263" s="7">
        <v>9</v>
      </c>
      <c r="W263" s="7">
        <v>176</v>
      </c>
      <c r="X263" s="7">
        <v>6</v>
      </c>
      <c r="Y263" s="7">
        <v>3</v>
      </c>
      <c r="Z263" s="20">
        <f>SUM(U263:Y263)</f>
        <v>437</v>
      </c>
      <c r="AA263" s="7">
        <v>61</v>
      </c>
      <c r="AB263" s="7">
        <v>376</v>
      </c>
      <c r="AC263" s="7">
        <v>3</v>
      </c>
      <c r="AD263" s="7">
        <v>3</v>
      </c>
      <c r="AE263" s="7">
        <v>1</v>
      </c>
      <c r="AF263" s="7">
        <v>4</v>
      </c>
      <c r="AG263" s="7">
        <v>7</v>
      </c>
      <c r="AH263" s="7">
        <v>0</v>
      </c>
      <c r="AI263" s="7">
        <v>0</v>
      </c>
      <c r="AJ263" s="7">
        <v>0</v>
      </c>
      <c r="AK263" s="7">
        <v>0</v>
      </c>
      <c r="AL263" s="7">
        <v>0</v>
      </c>
      <c r="AM263" s="7">
        <v>0</v>
      </c>
      <c r="AN263" s="7">
        <v>1</v>
      </c>
      <c r="AO263" s="8">
        <v>43546</v>
      </c>
      <c r="AQ263">
        <f>IF($AI263=1,H263,0)</f>
        <v>0</v>
      </c>
      <c r="AR263">
        <f>IF($AI263=1,I263,0)</f>
        <v>0</v>
      </c>
      <c r="AS263">
        <f>IF($AI263=1,K263,0)</f>
        <v>0</v>
      </c>
      <c r="AT263">
        <f>IF($AI263=1,J263,0)</f>
        <v>0</v>
      </c>
      <c r="AU263">
        <f>IF($AI263=1,L263,0)</f>
        <v>0</v>
      </c>
      <c r="AW263">
        <f>IF($AL263=1,U263,0)</f>
        <v>0</v>
      </c>
      <c r="AX263">
        <f>IF($AL263=1,V263,0)</f>
        <v>0</v>
      </c>
      <c r="AY263">
        <f>IF($AL263=1,W263,0)</f>
        <v>0</v>
      </c>
      <c r="AZ263">
        <f>IF($AL263=1,X263,0)</f>
        <v>0</v>
      </c>
      <c r="BA263">
        <f>IF($AL263=1,Y263,0)</f>
        <v>0</v>
      </c>
      <c r="BC263">
        <f>IF($AM263=1,N263,0)</f>
        <v>0</v>
      </c>
      <c r="BD263">
        <f>IF($AM263=1,O263,0)</f>
        <v>0</v>
      </c>
      <c r="BE263">
        <f>IF($AM263=1,P263,0)</f>
        <v>0</v>
      </c>
      <c r="BF263">
        <f>IF($AM263=1,Q263,0)</f>
        <v>0</v>
      </c>
    </row>
    <row r="264" spans="1:58" x14ac:dyDescent="0.3">
      <c r="A264" s="7">
        <v>3173</v>
      </c>
      <c r="B264" s="6">
        <v>135893</v>
      </c>
      <c r="C264" s="6" t="str">
        <f>VLOOKUP(B264,incomegroup,3,TRUE)</f>
        <v>Lower income</v>
      </c>
      <c r="D264" s="7">
        <v>1</v>
      </c>
      <c r="E264" s="7">
        <v>1</v>
      </c>
      <c r="F264" s="7">
        <f>SUM(D264:E264)</f>
        <v>2</v>
      </c>
      <c r="G264" s="7">
        <v>52</v>
      </c>
      <c r="H264" s="7">
        <v>0</v>
      </c>
      <c r="I264" s="7">
        <v>0</v>
      </c>
      <c r="J264" s="7">
        <v>0</v>
      </c>
      <c r="K264" s="7">
        <v>1</v>
      </c>
      <c r="L264" s="7">
        <v>0</v>
      </c>
      <c r="M264" s="7" t="str" cm="1">
        <f t="array" ref="M264">_xlfn.IFS(H264=1,H$1,I264=1,I$1,J264=1,J$1,K264=1,K$1,L264=1,L$1)</f>
        <v>Single</v>
      </c>
      <c r="N264" s="7">
        <v>0</v>
      </c>
      <c r="O264" s="7">
        <v>1</v>
      </c>
      <c r="P264" s="7">
        <v>0</v>
      </c>
      <c r="Q264" s="7">
        <v>0</v>
      </c>
      <c r="R264" s="7" t="str" cm="1">
        <f t="array" ref="R264">_xlfn.IFS(N264=1,N$1,O264=1,O$1,P264=1,P$1,Q264=1,Q$1)</f>
        <v>Graduate</v>
      </c>
      <c r="S264" t="s">
        <v>71</v>
      </c>
      <c r="T264" s="7">
        <v>80</v>
      </c>
      <c r="U264" s="7">
        <v>598</v>
      </c>
      <c r="V264" s="7">
        <v>0</v>
      </c>
      <c r="W264" s="7">
        <v>87</v>
      </c>
      <c r="X264" s="7">
        <v>0</v>
      </c>
      <c r="Y264" s="7">
        <v>0</v>
      </c>
      <c r="Z264" s="20">
        <f>SUM(U264:Y264)</f>
        <v>685</v>
      </c>
      <c r="AA264" s="7">
        <v>68</v>
      </c>
      <c r="AB264" s="7">
        <v>617</v>
      </c>
      <c r="AC264" s="7">
        <v>6</v>
      </c>
      <c r="AD264" s="7">
        <v>3</v>
      </c>
      <c r="AE264" s="7">
        <v>1</v>
      </c>
      <c r="AF264" s="7">
        <v>5</v>
      </c>
      <c r="AG264" s="7">
        <v>8</v>
      </c>
      <c r="AH264" s="7">
        <v>0</v>
      </c>
      <c r="AI264" s="7">
        <v>0</v>
      </c>
      <c r="AJ264" s="7">
        <v>0</v>
      </c>
      <c r="AK264" s="7">
        <v>0</v>
      </c>
      <c r="AL264" s="7">
        <v>0</v>
      </c>
      <c r="AM264" s="7">
        <v>0</v>
      </c>
      <c r="AN264" s="7">
        <v>0</v>
      </c>
      <c r="AO264" s="8">
        <v>43546</v>
      </c>
      <c r="AQ264">
        <f>IF($AI264=1,H264,0)</f>
        <v>0</v>
      </c>
      <c r="AR264">
        <f>IF($AI264=1,I264,0)</f>
        <v>0</v>
      </c>
      <c r="AS264">
        <f>IF($AI264=1,K264,0)</f>
        <v>0</v>
      </c>
      <c r="AT264">
        <f>IF($AI264=1,J264,0)</f>
        <v>0</v>
      </c>
      <c r="AU264">
        <f>IF($AI264=1,L264,0)</f>
        <v>0</v>
      </c>
      <c r="AW264">
        <f>IF($AL264=1,U264,0)</f>
        <v>0</v>
      </c>
      <c r="AX264">
        <f>IF($AL264=1,V264,0)</f>
        <v>0</v>
      </c>
      <c r="AY264">
        <f>IF($AL264=1,W264,0)</f>
        <v>0</v>
      </c>
      <c r="AZ264">
        <f>IF($AL264=1,X264,0)</f>
        <v>0</v>
      </c>
      <c r="BA264">
        <f>IF($AL264=1,Y264,0)</f>
        <v>0</v>
      </c>
      <c r="BC264">
        <f>IF($AM264=1,N264,0)</f>
        <v>0</v>
      </c>
      <c r="BD264">
        <f>IF($AM264=1,O264,0)</f>
        <v>0</v>
      </c>
      <c r="BE264">
        <f>IF($AM264=1,P264,0)</f>
        <v>0</v>
      </c>
      <c r="BF264">
        <f>IF($AM264=1,Q264,0)</f>
        <v>0</v>
      </c>
    </row>
    <row r="265" spans="1:58" x14ac:dyDescent="0.3">
      <c r="A265" s="7">
        <v>1254</v>
      </c>
      <c r="B265" s="6">
        <v>138097</v>
      </c>
      <c r="C265" s="6" t="str">
        <f>VLOOKUP(B265,incomegroup,3,TRUE)</f>
        <v>Lower income</v>
      </c>
      <c r="D265" s="7">
        <v>1</v>
      </c>
      <c r="E265" s="7">
        <v>1</v>
      </c>
      <c r="F265" s="7">
        <f>SUM(D265:E265)</f>
        <v>2</v>
      </c>
      <c r="G265" s="7">
        <v>50</v>
      </c>
      <c r="H265" s="7">
        <v>0</v>
      </c>
      <c r="I265" s="7">
        <v>1</v>
      </c>
      <c r="J265" s="7">
        <v>0</v>
      </c>
      <c r="K265" s="7">
        <v>0</v>
      </c>
      <c r="L265" s="7">
        <v>0</v>
      </c>
      <c r="M265" s="7" t="str" cm="1">
        <f t="array" ref="M265">_xlfn.IFS(H265=1,H$1,I265=1,I$1,J265=1,J$1,K265=1,K$1,L265=1,L$1)</f>
        <v>Married</v>
      </c>
      <c r="N265" s="7">
        <v>0</v>
      </c>
      <c r="O265" s="7">
        <v>0</v>
      </c>
      <c r="P265" s="7">
        <v>0</v>
      </c>
      <c r="Q265" s="7">
        <v>1</v>
      </c>
      <c r="R265" s="7" t="str" cm="1">
        <f t="array" ref="R265">_xlfn.IFS(N265=1,N$1,O265=1,O$1,P265=1,P$1,Q265=1,Q$1)</f>
        <v>PhD</v>
      </c>
      <c r="S265" t="s">
        <v>68</v>
      </c>
      <c r="T265" s="7">
        <v>70</v>
      </c>
      <c r="U265" s="7">
        <v>279</v>
      </c>
      <c r="V265" s="7">
        <v>7</v>
      </c>
      <c r="W265" s="7">
        <v>127</v>
      </c>
      <c r="X265" s="7">
        <v>0</v>
      </c>
      <c r="Y265" s="7">
        <v>4</v>
      </c>
      <c r="Z265" s="20">
        <f>SUM(U265:Y265)</f>
        <v>417</v>
      </c>
      <c r="AA265" s="7">
        <v>250</v>
      </c>
      <c r="AB265" s="7">
        <v>167</v>
      </c>
      <c r="AC265" s="7">
        <v>4</v>
      </c>
      <c r="AD265" s="7">
        <v>3</v>
      </c>
      <c r="AE265" s="7">
        <v>2</v>
      </c>
      <c r="AF265" s="7">
        <v>2</v>
      </c>
      <c r="AG265" s="7">
        <v>7</v>
      </c>
      <c r="AH265" s="7">
        <v>1</v>
      </c>
      <c r="AI265" s="7">
        <v>0</v>
      </c>
      <c r="AJ265" s="7">
        <v>0</v>
      </c>
      <c r="AK265" s="7">
        <v>0</v>
      </c>
      <c r="AL265" s="7">
        <v>0</v>
      </c>
      <c r="AM265" s="7">
        <v>0</v>
      </c>
      <c r="AN265" s="7">
        <v>1</v>
      </c>
      <c r="AO265" s="8">
        <v>43546</v>
      </c>
      <c r="AQ265">
        <f>IF($AI265=1,H265,0)</f>
        <v>0</v>
      </c>
      <c r="AR265">
        <f>IF($AI265=1,I265,0)</f>
        <v>0</v>
      </c>
      <c r="AS265">
        <f>IF($AI265=1,K265,0)</f>
        <v>0</v>
      </c>
      <c r="AT265">
        <f>IF($AI265=1,J265,0)</f>
        <v>0</v>
      </c>
      <c r="AU265">
        <f>IF($AI265=1,L265,0)</f>
        <v>0</v>
      </c>
      <c r="AW265">
        <f>IF($AL265=1,U265,0)</f>
        <v>0</v>
      </c>
      <c r="AX265">
        <f>IF($AL265=1,V265,0)</f>
        <v>0</v>
      </c>
      <c r="AY265">
        <f>IF($AL265=1,W265,0)</f>
        <v>0</v>
      </c>
      <c r="AZ265">
        <f>IF($AL265=1,X265,0)</f>
        <v>0</v>
      </c>
      <c r="BA265">
        <f>IF($AL265=1,Y265,0)</f>
        <v>0</v>
      </c>
      <c r="BC265">
        <f>IF($AM265=1,N265,0)</f>
        <v>0</v>
      </c>
      <c r="BD265">
        <f>IF($AM265=1,O265,0)</f>
        <v>0</v>
      </c>
      <c r="BE265">
        <f>IF($AM265=1,P265,0)</f>
        <v>0</v>
      </c>
      <c r="BF265">
        <f>IF($AM265=1,Q265,0)</f>
        <v>0</v>
      </c>
    </row>
    <row r="266" spans="1:58" x14ac:dyDescent="0.3">
      <c r="A266" s="7">
        <v>1862</v>
      </c>
      <c r="B266" s="6">
        <v>135797</v>
      </c>
      <c r="C266" s="6" t="str">
        <f>VLOOKUP(B266,incomegroup,3,TRUE)</f>
        <v>Lower income</v>
      </c>
      <c r="D266" s="7">
        <v>0</v>
      </c>
      <c r="E266" s="7">
        <v>1</v>
      </c>
      <c r="F266" s="7">
        <f>SUM(D266:E266)</f>
        <v>1</v>
      </c>
      <c r="G266" s="7">
        <v>45</v>
      </c>
      <c r="H266" s="7">
        <v>0</v>
      </c>
      <c r="I266" s="7">
        <v>1</v>
      </c>
      <c r="J266" s="7">
        <v>0</v>
      </c>
      <c r="K266" s="7">
        <v>0</v>
      </c>
      <c r="L266" s="7">
        <v>0</v>
      </c>
      <c r="M266" s="7" t="str" cm="1">
        <f t="array" ref="M266">_xlfn.IFS(H266=1,H$1,I266=1,I$1,J266=1,J$1,K266=1,K$1,L266=1,L$1)</f>
        <v>Married</v>
      </c>
      <c r="N266" s="7">
        <v>0</v>
      </c>
      <c r="O266" s="7">
        <v>1</v>
      </c>
      <c r="P266" s="7">
        <v>0</v>
      </c>
      <c r="Q266" s="7">
        <v>0</v>
      </c>
      <c r="R266" s="7" t="str" cm="1">
        <f t="array" ref="R266">_xlfn.IFS(N266=1,N$1,O266=1,O$1,P266=1,P$1,Q266=1,Q$1)</f>
        <v>Graduate</v>
      </c>
      <c r="S266" t="s">
        <v>69</v>
      </c>
      <c r="T266" s="7">
        <v>16</v>
      </c>
      <c r="U266" s="7">
        <v>102</v>
      </c>
      <c r="V266" s="7">
        <v>4</v>
      </c>
      <c r="W266" s="7">
        <v>53</v>
      </c>
      <c r="X266" s="7">
        <v>15</v>
      </c>
      <c r="Y266" s="7">
        <v>4</v>
      </c>
      <c r="Z266" s="20">
        <f>SUM(U266:Y266)</f>
        <v>178</v>
      </c>
      <c r="AA266" s="7">
        <v>80</v>
      </c>
      <c r="AB266" s="7">
        <v>99</v>
      </c>
      <c r="AC266" s="7">
        <v>2</v>
      </c>
      <c r="AD266" s="7">
        <v>2</v>
      </c>
      <c r="AE266" s="7">
        <v>0</v>
      </c>
      <c r="AF266" s="7">
        <v>3</v>
      </c>
      <c r="AG266" s="7">
        <v>8</v>
      </c>
      <c r="AH266" s="7">
        <v>0</v>
      </c>
      <c r="AI266" s="7">
        <v>0</v>
      </c>
      <c r="AJ266" s="7">
        <v>0</v>
      </c>
      <c r="AK266" s="7">
        <v>0</v>
      </c>
      <c r="AL266" s="7">
        <v>0</v>
      </c>
      <c r="AM266" s="7">
        <v>0</v>
      </c>
      <c r="AN266" s="7">
        <v>0</v>
      </c>
      <c r="AO266" s="8">
        <v>43547</v>
      </c>
      <c r="AQ266">
        <f>IF($AI266=1,H266,0)</f>
        <v>0</v>
      </c>
      <c r="AR266">
        <f>IF($AI266=1,I266,0)</f>
        <v>0</v>
      </c>
      <c r="AS266">
        <f>IF($AI266=1,K266,0)</f>
        <v>0</v>
      </c>
      <c r="AT266">
        <f>IF($AI266=1,J266,0)</f>
        <v>0</v>
      </c>
      <c r="AU266">
        <f>IF($AI266=1,L266,0)</f>
        <v>0</v>
      </c>
      <c r="AW266">
        <f>IF($AL266=1,U266,0)</f>
        <v>0</v>
      </c>
      <c r="AX266">
        <f>IF($AL266=1,V266,0)</f>
        <v>0</v>
      </c>
      <c r="AY266">
        <f>IF($AL266=1,W266,0)</f>
        <v>0</v>
      </c>
      <c r="AZ266">
        <f>IF($AL266=1,X266,0)</f>
        <v>0</v>
      </c>
      <c r="BA266">
        <f>IF($AL266=1,Y266,0)</f>
        <v>0</v>
      </c>
      <c r="BC266">
        <f>IF($AM266=1,N266,0)</f>
        <v>0</v>
      </c>
      <c r="BD266">
        <f>IF($AM266=1,O266,0)</f>
        <v>0</v>
      </c>
      <c r="BE266">
        <f>IF($AM266=1,P266,0)</f>
        <v>0</v>
      </c>
      <c r="BF266">
        <f>IF($AM266=1,Q266,0)</f>
        <v>0</v>
      </c>
    </row>
    <row r="267" spans="1:58" x14ac:dyDescent="0.3">
      <c r="A267" s="7">
        <v>1243</v>
      </c>
      <c r="B267" s="6">
        <v>163342</v>
      </c>
      <c r="C267" s="6" t="str">
        <f>VLOOKUP(B267,incomegroup,3,TRUE)</f>
        <v>Middle Income</v>
      </c>
      <c r="D267" s="7">
        <v>0</v>
      </c>
      <c r="E267" s="7">
        <v>1</v>
      </c>
      <c r="F267" s="7">
        <f>SUM(D267:E267)</f>
        <v>1</v>
      </c>
      <c r="G267" s="7">
        <v>59</v>
      </c>
      <c r="H267" s="7">
        <v>0</v>
      </c>
      <c r="I267" s="7">
        <v>0</v>
      </c>
      <c r="J267" s="7">
        <v>1</v>
      </c>
      <c r="K267" s="7">
        <v>0</v>
      </c>
      <c r="L267" s="7">
        <v>0</v>
      </c>
      <c r="M267" s="7" t="str" cm="1">
        <f t="array" ref="M267">_xlfn.IFS(H267=1,H$1,I267=1,I$1,J267=1,J$1,K267=1,K$1,L267=1,L$1)</f>
        <v>Together</v>
      </c>
      <c r="N267" s="7">
        <v>0</v>
      </c>
      <c r="O267" s="7">
        <v>0</v>
      </c>
      <c r="P267" s="7">
        <v>0</v>
      </c>
      <c r="Q267" s="7">
        <v>1</v>
      </c>
      <c r="R267" s="7" t="str" cm="1">
        <f t="array" ref="R267">_xlfn.IFS(N267=1,N$1,O267=1,O$1,P267=1,P$1,Q267=1,Q$1)</f>
        <v>PhD</v>
      </c>
      <c r="S267" t="s">
        <v>70</v>
      </c>
      <c r="T267" s="7">
        <v>48</v>
      </c>
      <c r="U267" s="7">
        <v>2367</v>
      </c>
      <c r="V267" s="7">
        <v>54</v>
      </c>
      <c r="W267" s="7">
        <v>304</v>
      </c>
      <c r="X267" s="7">
        <v>34</v>
      </c>
      <c r="Y267" s="7">
        <v>26</v>
      </c>
      <c r="Z267" s="20">
        <f>SUM(U267:Y267)</f>
        <v>2785</v>
      </c>
      <c r="AA267" s="7">
        <v>54</v>
      </c>
      <c r="AB267" s="7">
        <v>2731</v>
      </c>
      <c r="AC267" s="7">
        <v>3</v>
      </c>
      <c r="AD267" s="7">
        <v>8</v>
      </c>
      <c r="AE267" s="7">
        <v>3</v>
      </c>
      <c r="AF267" s="7">
        <v>5</v>
      </c>
      <c r="AG267" s="7">
        <v>6</v>
      </c>
      <c r="AH267" s="7">
        <v>0</v>
      </c>
      <c r="AI267" s="7">
        <v>1</v>
      </c>
      <c r="AJ267" s="7">
        <v>0</v>
      </c>
      <c r="AK267" s="7">
        <v>0</v>
      </c>
      <c r="AL267" s="7">
        <v>0</v>
      </c>
      <c r="AM267" s="7">
        <v>0</v>
      </c>
      <c r="AN267" s="7">
        <v>0</v>
      </c>
      <c r="AO267" s="8">
        <v>43547</v>
      </c>
      <c r="AQ267">
        <f>IF($AI267=1,H267,0)</f>
        <v>0</v>
      </c>
      <c r="AR267">
        <f>IF($AI267=1,I267,0)</f>
        <v>0</v>
      </c>
      <c r="AS267">
        <f>IF($AI267=1,K267,0)</f>
        <v>0</v>
      </c>
      <c r="AT267">
        <f>IF($AI267=1,J267,0)</f>
        <v>1</v>
      </c>
      <c r="AU267">
        <f>IF($AI267=1,L267,0)</f>
        <v>0</v>
      </c>
      <c r="AW267">
        <f>IF($AL267=1,U267,0)</f>
        <v>0</v>
      </c>
      <c r="AX267">
        <f>IF($AL267=1,V267,0)</f>
        <v>0</v>
      </c>
      <c r="AY267">
        <f>IF($AL267=1,W267,0)</f>
        <v>0</v>
      </c>
      <c r="AZ267">
        <f>IF($AL267=1,X267,0)</f>
        <v>0</v>
      </c>
      <c r="BA267">
        <f>IF($AL267=1,Y267,0)</f>
        <v>0</v>
      </c>
      <c r="BC267">
        <f>IF($AM267=1,N267,0)</f>
        <v>0</v>
      </c>
      <c r="BD267">
        <f>IF($AM267=1,O267,0)</f>
        <v>0</v>
      </c>
      <c r="BE267">
        <f>IF($AM267=1,P267,0)</f>
        <v>0</v>
      </c>
      <c r="BF267">
        <f>IF($AM267=1,Q267,0)</f>
        <v>0</v>
      </c>
    </row>
    <row r="268" spans="1:58" x14ac:dyDescent="0.3">
      <c r="A268" s="7">
        <v>2725</v>
      </c>
      <c r="B268" s="6">
        <v>163342</v>
      </c>
      <c r="C268" s="6" t="str">
        <f>VLOOKUP(B268,incomegroup,3,TRUE)</f>
        <v>Middle Income</v>
      </c>
      <c r="D268" s="7">
        <v>0</v>
      </c>
      <c r="E268" s="7">
        <v>1</v>
      </c>
      <c r="F268" s="7">
        <f>SUM(D268:E268)</f>
        <v>1</v>
      </c>
      <c r="G268" s="7">
        <v>59</v>
      </c>
      <c r="H268" s="7">
        <v>0</v>
      </c>
      <c r="I268" s="7">
        <v>0</v>
      </c>
      <c r="J268" s="7">
        <v>1</v>
      </c>
      <c r="K268" s="7">
        <v>0</v>
      </c>
      <c r="L268" s="7">
        <v>0</v>
      </c>
      <c r="M268" s="7" t="str" cm="1">
        <f t="array" ref="M268">_xlfn.IFS(H268=1,H$1,I268=1,I$1,J268=1,J$1,K268=1,K$1,L268=1,L$1)</f>
        <v>Together</v>
      </c>
      <c r="N268" s="7">
        <v>0</v>
      </c>
      <c r="O268" s="7">
        <v>0</v>
      </c>
      <c r="P268" s="7">
        <v>0</v>
      </c>
      <c r="Q268" s="7">
        <v>1</v>
      </c>
      <c r="R268" s="7" t="str" cm="1">
        <f t="array" ref="R268">_xlfn.IFS(N268=1,N$1,O268=1,O$1,P268=1,P$1,Q268=1,Q$1)</f>
        <v>PhD</v>
      </c>
      <c r="S268" t="s">
        <v>70</v>
      </c>
      <c r="T268" s="7">
        <v>48</v>
      </c>
      <c r="U268" s="7">
        <v>2367</v>
      </c>
      <c r="V268" s="7">
        <v>54</v>
      </c>
      <c r="W268" s="7">
        <v>304</v>
      </c>
      <c r="X268" s="7">
        <v>34</v>
      </c>
      <c r="Y268" s="7">
        <v>26</v>
      </c>
      <c r="Z268" s="20">
        <f>SUM(U268:Y268)</f>
        <v>2785</v>
      </c>
      <c r="AA268" s="7">
        <v>54</v>
      </c>
      <c r="AB268" s="7">
        <v>2731</v>
      </c>
      <c r="AC268" s="7">
        <v>3</v>
      </c>
      <c r="AD268" s="7">
        <v>8</v>
      </c>
      <c r="AE268" s="7">
        <v>3</v>
      </c>
      <c r="AF268" s="7">
        <v>5</v>
      </c>
      <c r="AG268" s="7">
        <v>6</v>
      </c>
      <c r="AH268" s="7">
        <v>0</v>
      </c>
      <c r="AI268" s="7">
        <v>1</v>
      </c>
      <c r="AJ268" s="7">
        <v>0</v>
      </c>
      <c r="AK268" s="7">
        <v>0</v>
      </c>
      <c r="AL268" s="7">
        <v>0</v>
      </c>
      <c r="AM268" s="7">
        <v>0</v>
      </c>
      <c r="AN268" s="7">
        <v>1</v>
      </c>
      <c r="AO268" s="8">
        <v>43547</v>
      </c>
      <c r="AQ268">
        <f>IF($AI268=1,H268,0)</f>
        <v>0</v>
      </c>
      <c r="AR268">
        <f>IF($AI268=1,I268,0)</f>
        <v>0</v>
      </c>
      <c r="AS268">
        <f>IF($AI268=1,K268,0)</f>
        <v>0</v>
      </c>
      <c r="AT268">
        <f>IF($AI268=1,J268,0)</f>
        <v>1</v>
      </c>
      <c r="AU268">
        <f>IF($AI268=1,L268,0)</f>
        <v>0</v>
      </c>
      <c r="AW268">
        <f>IF($AL268=1,U268,0)</f>
        <v>0</v>
      </c>
      <c r="AX268">
        <f>IF($AL268=1,V268,0)</f>
        <v>0</v>
      </c>
      <c r="AY268">
        <f>IF($AL268=1,W268,0)</f>
        <v>0</v>
      </c>
      <c r="AZ268">
        <f>IF($AL268=1,X268,0)</f>
        <v>0</v>
      </c>
      <c r="BA268">
        <f>IF($AL268=1,Y268,0)</f>
        <v>0</v>
      </c>
      <c r="BC268">
        <f>IF($AM268=1,N268,0)</f>
        <v>0</v>
      </c>
      <c r="BD268">
        <f>IF($AM268=1,O268,0)</f>
        <v>0</v>
      </c>
      <c r="BE268">
        <f>IF($AM268=1,P268,0)</f>
        <v>0</v>
      </c>
      <c r="BF268">
        <f>IF($AM268=1,Q268,0)</f>
        <v>0</v>
      </c>
    </row>
    <row r="269" spans="1:58" x14ac:dyDescent="0.3">
      <c r="A269" s="7">
        <v>2514</v>
      </c>
      <c r="B269" s="6">
        <v>171969</v>
      </c>
      <c r="C269" s="6" t="str">
        <f>VLOOKUP(B269,incomegroup,3,TRUE)</f>
        <v>Middle Income</v>
      </c>
      <c r="D269" s="7">
        <v>0</v>
      </c>
      <c r="E269" s="7">
        <v>1</v>
      </c>
      <c r="F269" s="7">
        <f>SUM(D269:E269)</f>
        <v>1</v>
      </c>
      <c r="G269" s="7">
        <v>49</v>
      </c>
      <c r="H269" s="7">
        <v>0</v>
      </c>
      <c r="I269" s="7">
        <v>1</v>
      </c>
      <c r="J269" s="7">
        <v>0</v>
      </c>
      <c r="K269" s="7">
        <v>0</v>
      </c>
      <c r="L269" s="7">
        <v>0</v>
      </c>
      <c r="M269" s="7" t="str" cm="1">
        <f t="array" ref="M269">_xlfn.IFS(H269=1,H$1,I269=1,I$1,J269=1,J$1,K269=1,K$1,L269=1,L$1)</f>
        <v>Married</v>
      </c>
      <c r="N269" s="7">
        <v>0</v>
      </c>
      <c r="O269" s="7">
        <v>0</v>
      </c>
      <c r="P269" s="7">
        <v>0</v>
      </c>
      <c r="Q269" s="7">
        <v>1</v>
      </c>
      <c r="R269" s="7" t="str" cm="1">
        <f t="array" ref="R269">_xlfn.IFS(N269=1,N$1,O269=1,O$1,P269=1,P$1,Q269=1,Q$1)</f>
        <v>PhD</v>
      </c>
      <c r="S269" t="s">
        <v>68</v>
      </c>
      <c r="T269" s="7">
        <v>59</v>
      </c>
      <c r="U269" s="7">
        <v>2389</v>
      </c>
      <c r="V269" s="7">
        <v>0</v>
      </c>
      <c r="W269" s="7">
        <v>182</v>
      </c>
      <c r="X269" s="7">
        <v>0</v>
      </c>
      <c r="Y269" s="7">
        <v>0</v>
      </c>
      <c r="Z269" s="20">
        <f>SUM(U269:Y269)</f>
        <v>2571</v>
      </c>
      <c r="AA269" s="7">
        <v>24</v>
      </c>
      <c r="AB269" s="7">
        <v>2547</v>
      </c>
      <c r="AC269" s="7">
        <v>3</v>
      </c>
      <c r="AD269" s="7">
        <v>3</v>
      </c>
      <c r="AE269" s="7">
        <v>4</v>
      </c>
      <c r="AF269" s="7">
        <v>9</v>
      </c>
      <c r="AG269" s="7">
        <v>8</v>
      </c>
      <c r="AH269" s="7">
        <v>0</v>
      </c>
      <c r="AI269" s="7">
        <v>1</v>
      </c>
      <c r="AJ269" s="7">
        <v>0</v>
      </c>
      <c r="AK269" s="7">
        <v>0</v>
      </c>
      <c r="AL269" s="7">
        <v>0</v>
      </c>
      <c r="AM269" s="7">
        <v>0</v>
      </c>
      <c r="AN269" s="7">
        <v>0</v>
      </c>
      <c r="AO269" s="8">
        <v>43547</v>
      </c>
      <c r="AQ269">
        <f>IF($AI269=1,H269,0)</f>
        <v>0</v>
      </c>
      <c r="AR269">
        <f>IF($AI269=1,I269,0)</f>
        <v>1</v>
      </c>
      <c r="AS269">
        <f>IF($AI269=1,K269,0)</f>
        <v>0</v>
      </c>
      <c r="AT269">
        <f>IF($AI269=1,J269,0)</f>
        <v>0</v>
      </c>
      <c r="AU269">
        <f>IF($AI269=1,L269,0)</f>
        <v>0</v>
      </c>
      <c r="AW269">
        <f>IF($AL269=1,U269,0)</f>
        <v>0</v>
      </c>
      <c r="AX269">
        <f>IF($AL269=1,V269,0)</f>
        <v>0</v>
      </c>
      <c r="AY269">
        <f>IF($AL269=1,W269,0)</f>
        <v>0</v>
      </c>
      <c r="AZ269">
        <f>IF($AL269=1,X269,0)</f>
        <v>0</v>
      </c>
      <c r="BA269">
        <f>IF($AL269=1,Y269,0)</f>
        <v>0</v>
      </c>
      <c r="BC269">
        <f>IF($AM269=1,N269,0)</f>
        <v>0</v>
      </c>
      <c r="BD269">
        <f>IF($AM269=1,O269,0)</f>
        <v>0</v>
      </c>
      <c r="BE269">
        <f>IF($AM269=1,P269,0)</f>
        <v>0</v>
      </c>
      <c r="BF269">
        <f>IF($AM269=1,Q269,0)</f>
        <v>0</v>
      </c>
    </row>
    <row r="270" spans="1:58" x14ac:dyDescent="0.3">
      <c r="A270" s="7">
        <v>1850</v>
      </c>
      <c r="B270" s="6">
        <v>130545</v>
      </c>
      <c r="C270" s="6" t="str">
        <f>VLOOKUP(B270,incomegroup,3,TRUE)</f>
        <v>Lower income</v>
      </c>
      <c r="D270" s="7">
        <v>1</v>
      </c>
      <c r="E270" s="7">
        <v>0</v>
      </c>
      <c r="F270" s="7">
        <f>SUM(D270:E270)</f>
        <v>1</v>
      </c>
      <c r="G270" s="7">
        <v>41</v>
      </c>
      <c r="H270" s="7">
        <v>0</v>
      </c>
      <c r="I270" s="7">
        <v>0</v>
      </c>
      <c r="J270" s="7">
        <v>1</v>
      </c>
      <c r="K270" s="7">
        <v>0</v>
      </c>
      <c r="L270" s="7">
        <v>0</v>
      </c>
      <c r="M270" s="7" t="str" cm="1">
        <f t="array" ref="M270">_xlfn.IFS(H270=1,H$1,I270=1,I$1,J270=1,J$1,K270=1,K$1,L270=1,L$1)</f>
        <v>Together</v>
      </c>
      <c r="N270" s="7">
        <v>0</v>
      </c>
      <c r="O270" s="7">
        <v>1</v>
      </c>
      <c r="P270" s="7">
        <v>0</v>
      </c>
      <c r="Q270" s="7">
        <v>0</v>
      </c>
      <c r="R270" s="7" t="str" cm="1">
        <f t="array" ref="R270">_xlfn.IFS(N270=1,N$1,O270=1,O$1,P270=1,P$1,Q270=1,Q$1)</f>
        <v>Graduate</v>
      </c>
      <c r="S270" t="s">
        <v>69</v>
      </c>
      <c r="T270" s="7">
        <v>71</v>
      </c>
      <c r="U270" s="7">
        <v>17</v>
      </c>
      <c r="V270" s="7">
        <v>51</v>
      </c>
      <c r="W270" s="7">
        <v>64</v>
      </c>
      <c r="X270" s="7">
        <v>81</v>
      </c>
      <c r="Y270" s="7">
        <v>30</v>
      </c>
      <c r="Z270" s="20">
        <f>SUM(U270:Y270)</f>
        <v>243</v>
      </c>
      <c r="AA270" s="7">
        <v>51</v>
      </c>
      <c r="AB270" s="7">
        <v>192</v>
      </c>
      <c r="AC270" s="7">
        <v>2</v>
      </c>
      <c r="AD270" s="7">
        <v>2</v>
      </c>
      <c r="AE270" s="7">
        <v>0</v>
      </c>
      <c r="AF270" s="7">
        <v>3</v>
      </c>
      <c r="AG270" s="7">
        <v>7</v>
      </c>
      <c r="AH270" s="7">
        <v>0</v>
      </c>
      <c r="AI270" s="7">
        <v>0</v>
      </c>
      <c r="AJ270" s="7">
        <v>0</v>
      </c>
      <c r="AK270" s="7">
        <v>0</v>
      </c>
      <c r="AL270" s="7">
        <v>0</v>
      </c>
      <c r="AM270" s="7">
        <v>0</v>
      </c>
      <c r="AN270" s="7">
        <v>0</v>
      </c>
      <c r="AO270" s="8">
        <v>43548</v>
      </c>
      <c r="AQ270">
        <f>IF($AI270=1,H270,0)</f>
        <v>0</v>
      </c>
      <c r="AR270">
        <f>IF($AI270=1,I270,0)</f>
        <v>0</v>
      </c>
      <c r="AS270">
        <f>IF($AI270=1,K270,0)</f>
        <v>0</v>
      </c>
      <c r="AT270">
        <f>IF($AI270=1,J270,0)</f>
        <v>0</v>
      </c>
      <c r="AU270">
        <f>IF($AI270=1,L270,0)</f>
        <v>0</v>
      </c>
      <c r="AW270">
        <f>IF($AL270=1,U270,0)</f>
        <v>0</v>
      </c>
      <c r="AX270">
        <f>IF($AL270=1,V270,0)</f>
        <v>0</v>
      </c>
      <c r="AY270">
        <f>IF($AL270=1,W270,0)</f>
        <v>0</v>
      </c>
      <c r="AZ270">
        <f>IF($AL270=1,X270,0)</f>
        <v>0</v>
      </c>
      <c r="BA270">
        <f>IF($AL270=1,Y270,0)</f>
        <v>0</v>
      </c>
      <c r="BC270">
        <f>IF($AM270=1,N270,0)</f>
        <v>0</v>
      </c>
      <c r="BD270">
        <f>IF($AM270=1,O270,0)</f>
        <v>0</v>
      </c>
      <c r="BE270">
        <f>IF($AM270=1,P270,0)</f>
        <v>0</v>
      </c>
      <c r="BF270">
        <f>IF($AM270=1,Q270,0)</f>
        <v>0</v>
      </c>
    </row>
    <row r="271" spans="1:58" x14ac:dyDescent="0.3">
      <c r="A271" s="7">
        <v>1393</v>
      </c>
      <c r="B271" s="6">
        <v>150437</v>
      </c>
      <c r="C271" s="6" t="str">
        <f>VLOOKUP(B271,incomegroup,3,TRUE)</f>
        <v>Middle Income</v>
      </c>
      <c r="D271" s="7">
        <v>0</v>
      </c>
      <c r="E271" s="7">
        <v>2</v>
      </c>
      <c r="F271" s="7">
        <f>SUM(D271:E271)</f>
        <v>2</v>
      </c>
      <c r="G271" s="7">
        <v>57</v>
      </c>
      <c r="H271" s="7">
        <v>0</v>
      </c>
      <c r="I271" s="7">
        <v>1</v>
      </c>
      <c r="J271" s="7">
        <v>0</v>
      </c>
      <c r="K271" s="7">
        <v>0</v>
      </c>
      <c r="L271" s="7">
        <v>0</v>
      </c>
      <c r="M271" s="7" t="str" cm="1">
        <f t="array" ref="M271">_xlfn.IFS(H271=1,H$1,I271=1,I$1,J271=1,J$1,K271=1,K$1,L271=1,L$1)</f>
        <v>Married</v>
      </c>
      <c r="N271" s="7">
        <v>0</v>
      </c>
      <c r="O271" s="7">
        <v>1</v>
      </c>
      <c r="P271" s="7">
        <v>0</v>
      </c>
      <c r="Q271" s="7">
        <v>0</v>
      </c>
      <c r="R271" s="7" t="str" cm="1">
        <f t="array" ref="R271">_xlfn.IFS(N271=1,N$1,O271=1,O$1,P271=1,P$1,Q271=1,Q$1)</f>
        <v>Graduate</v>
      </c>
      <c r="S271" t="s">
        <v>70</v>
      </c>
      <c r="T271" s="7">
        <v>28</v>
      </c>
      <c r="U271" s="7">
        <v>1104</v>
      </c>
      <c r="V271" s="7">
        <v>27</v>
      </c>
      <c r="W271" s="7">
        <v>274</v>
      </c>
      <c r="X271" s="7">
        <v>18</v>
      </c>
      <c r="Y271" s="7">
        <v>27</v>
      </c>
      <c r="Z271" s="20">
        <f>SUM(U271:Y271)</f>
        <v>1450</v>
      </c>
      <c r="AA271" s="7">
        <v>12</v>
      </c>
      <c r="AB271" s="7">
        <v>1438</v>
      </c>
      <c r="AC271" s="7">
        <v>3</v>
      </c>
      <c r="AD271" s="7">
        <v>7</v>
      </c>
      <c r="AE271" s="7">
        <v>1</v>
      </c>
      <c r="AF271" s="7">
        <v>8</v>
      </c>
      <c r="AG271" s="7">
        <v>7</v>
      </c>
      <c r="AH271" s="7">
        <v>0</v>
      </c>
      <c r="AI271" s="7">
        <v>0</v>
      </c>
      <c r="AJ271" s="7">
        <v>0</v>
      </c>
      <c r="AK271" s="7">
        <v>0</v>
      </c>
      <c r="AL271" s="7">
        <v>0</v>
      </c>
      <c r="AM271" s="7">
        <v>0</v>
      </c>
      <c r="AN271" s="7">
        <v>0</v>
      </c>
      <c r="AO271" s="8">
        <v>43548</v>
      </c>
      <c r="AQ271">
        <f>IF($AI271=1,H271,0)</f>
        <v>0</v>
      </c>
      <c r="AR271">
        <f>IF($AI271=1,I271,0)</f>
        <v>0</v>
      </c>
      <c r="AS271">
        <f>IF($AI271=1,K271,0)</f>
        <v>0</v>
      </c>
      <c r="AT271">
        <f>IF($AI271=1,J271,0)</f>
        <v>0</v>
      </c>
      <c r="AU271">
        <f>IF($AI271=1,L271,0)</f>
        <v>0</v>
      </c>
      <c r="AW271">
        <f>IF($AL271=1,U271,0)</f>
        <v>0</v>
      </c>
      <c r="AX271">
        <f>IF($AL271=1,V271,0)</f>
        <v>0</v>
      </c>
      <c r="AY271">
        <f>IF($AL271=1,W271,0)</f>
        <v>0</v>
      </c>
      <c r="AZ271">
        <f>IF($AL271=1,X271,0)</f>
        <v>0</v>
      </c>
      <c r="BA271">
        <f>IF($AL271=1,Y271,0)</f>
        <v>0</v>
      </c>
      <c r="BC271">
        <f>IF($AM271=1,N271,0)</f>
        <v>0</v>
      </c>
      <c r="BD271">
        <f>IF($AM271=1,O271,0)</f>
        <v>0</v>
      </c>
      <c r="BE271">
        <f>IF($AM271=1,P271,0)</f>
        <v>0</v>
      </c>
      <c r="BF271">
        <f>IF($AM271=1,Q271,0)</f>
        <v>0</v>
      </c>
    </row>
    <row r="272" spans="1:58" x14ac:dyDescent="0.3">
      <c r="A272" s="7">
        <v>3088</v>
      </c>
      <c r="B272" s="6">
        <v>125818</v>
      </c>
      <c r="C272" s="6" t="str">
        <f>VLOOKUP(B272,incomegroup,3,TRUE)</f>
        <v>Lower income</v>
      </c>
      <c r="D272" s="7">
        <v>1</v>
      </c>
      <c r="E272" s="7">
        <v>0</v>
      </c>
      <c r="F272" s="7">
        <f>SUM(D272:E272)</f>
        <v>1</v>
      </c>
      <c r="G272" s="7">
        <v>49</v>
      </c>
      <c r="H272" s="7">
        <v>1</v>
      </c>
      <c r="I272" s="7">
        <v>0</v>
      </c>
      <c r="J272" s="7">
        <v>0</v>
      </c>
      <c r="K272" s="7">
        <v>0</v>
      </c>
      <c r="L272" s="7">
        <v>0</v>
      </c>
      <c r="M272" s="7" t="str" cm="1">
        <f t="array" ref="M272">_xlfn.IFS(H272=1,H$1,I272=1,I$1,J272=1,J$1,K272=1,K$1,L272=1,L$1)</f>
        <v>Divorced</v>
      </c>
      <c r="N272" s="7">
        <v>0</v>
      </c>
      <c r="O272" s="7">
        <v>1</v>
      </c>
      <c r="P272" s="7">
        <v>0</v>
      </c>
      <c r="Q272" s="7">
        <v>0</v>
      </c>
      <c r="R272" s="7" t="str" cm="1">
        <f t="array" ref="R272">_xlfn.IFS(N272=1,N$1,O272=1,O$1,P272=1,P$1,Q272=1,Q$1)</f>
        <v>Graduate</v>
      </c>
      <c r="S272" t="s">
        <v>73</v>
      </c>
      <c r="T272" s="7">
        <v>51</v>
      </c>
      <c r="U272" s="7">
        <v>24</v>
      </c>
      <c r="V272" s="7">
        <v>10</v>
      </c>
      <c r="W272" s="7">
        <v>39</v>
      </c>
      <c r="X272" s="7">
        <v>10</v>
      </c>
      <c r="Y272" s="7">
        <v>10</v>
      </c>
      <c r="Z272" s="20">
        <f>SUM(U272:Y272)</f>
        <v>93</v>
      </c>
      <c r="AA272" s="7">
        <v>44</v>
      </c>
      <c r="AB272" s="7">
        <v>49</v>
      </c>
      <c r="AC272" s="7">
        <v>1</v>
      </c>
      <c r="AD272" s="7">
        <v>0</v>
      </c>
      <c r="AE272" s="7">
        <v>1</v>
      </c>
      <c r="AF272" s="7">
        <v>2</v>
      </c>
      <c r="AG272" s="7">
        <v>7</v>
      </c>
      <c r="AH272" s="7">
        <v>0</v>
      </c>
      <c r="AI272" s="7">
        <v>0</v>
      </c>
      <c r="AJ272" s="7">
        <v>0</v>
      </c>
      <c r="AK272" s="7">
        <v>0</v>
      </c>
      <c r="AL272" s="7">
        <v>0</v>
      </c>
      <c r="AM272" s="7">
        <v>0</v>
      </c>
      <c r="AN272" s="7">
        <v>0</v>
      </c>
      <c r="AO272" s="8">
        <v>43549</v>
      </c>
      <c r="AQ272">
        <f>IF($AI272=1,H272,0)</f>
        <v>0</v>
      </c>
      <c r="AR272">
        <f>IF($AI272=1,I272,0)</f>
        <v>0</v>
      </c>
      <c r="AS272">
        <f>IF($AI272=1,K272,0)</f>
        <v>0</v>
      </c>
      <c r="AT272">
        <f>IF($AI272=1,J272,0)</f>
        <v>0</v>
      </c>
      <c r="AU272">
        <f>IF($AI272=1,L272,0)</f>
        <v>0</v>
      </c>
      <c r="AW272">
        <f>IF($AL272=1,U272,0)</f>
        <v>0</v>
      </c>
      <c r="AX272">
        <f>IF($AL272=1,V272,0)</f>
        <v>0</v>
      </c>
      <c r="AY272">
        <f>IF($AL272=1,W272,0)</f>
        <v>0</v>
      </c>
      <c r="AZ272">
        <f>IF($AL272=1,X272,0)</f>
        <v>0</v>
      </c>
      <c r="BA272">
        <f>IF($AL272=1,Y272,0)</f>
        <v>0</v>
      </c>
      <c r="BC272">
        <f>IF($AM272=1,N272,0)</f>
        <v>0</v>
      </c>
      <c r="BD272">
        <f>IF($AM272=1,O272,0)</f>
        <v>0</v>
      </c>
      <c r="BE272">
        <f>IF($AM272=1,P272,0)</f>
        <v>0</v>
      </c>
      <c r="BF272">
        <f>IF($AM272=1,Q272,0)</f>
        <v>0</v>
      </c>
    </row>
    <row r="273" spans="1:58" x14ac:dyDescent="0.3">
      <c r="A273" s="7">
        <v>3145</v>
      </c>
      <c r="B273" s="6">
        <v>148432</v>
      </c>
      <c r="C273" s="6" t="str">
        <f>VLOOKUP(B273,incomegroup,3,TRUE)</f>
        <v>Lower income</v>
      </c>
      <c r="D273" s="7">
        <v>0</v>
      </c>
      <c r="E273" s="7">
        <v>1</v>
      </c>
      <c r="F273" s="7">
        <f>SUM(D273:E273)</f>
        <v>1</v>
      </c>
      <c r="G273" s="7">
        <v>47</v>
      </c>
      <c r="H273" s="7">
        <v>0</v>
      </c>
      <c r="I273" s="7">
        <v>0</v>
      </c>
      <c r="J273" s="7">
        <v>0</v>
      </c>
      <c r="K273" s="7">
        <v>1</v>
      </c>
      <c r="L273" s="7">
        <v>0</v>
      </c>
      <c r="M273" s="7" t="str" cm="1">
        <f t="array" ref="M273">_xlfn.IFS(H273=1,H$1,I273=1,I$1,J273=1,J$1,K273=1,K$1,L273=1,L$1)</f>
        <v>Single</v>
      </c>
      <c r="N273" s="7">
        <v>0</v>
      </c>
      <c r="O273" s="7">
        <v>0</v>
      </c>
      <c r="P273" s="7">
        <v>0</v>
      </c>
      <c r="Q273" s="7">
        <v>1</v>
      </c>
      <c r="R273" s="7" t="str" cm="1">
        <f t="array" ref="R273">_xlfn.IFS(N273=1,N$1,O273=1,O$1,P273=1,P$1,Q273=1,Q$1)</f>
        <v>PhD</v>
      </c>
      <c r="S273" t="s">
        <v>70</v>
      </c>
      <c r="T273" s="7">
        <v>3</v>
      </c>
      <c r="U273" s="7">
        <v>987</v>
      </c>
      <c r="V273" s="7">
        <v>9</v>
      </c>
      <c r="W273" s="7">
        <v>153</v>
      </c>
      <c r="X273" s="7">
        <v>12</v>
      </c>
      <c r="Y273" s="7">
        <v>9</v>
      </c>
      <c r="Z273" s="20">
        <f>SUM(U273:Y273)</f>
        <v>1170</v>
      </c>
      <c r="AA273" s="7">
        <v>129</v>
      </c>
      <c r="AB273" s="7">
        <v>1042</v>
      </c>
      <c r="AC273" s="7">
        <v>5</v>
      </c>
      <c r="AD273" s="7">
        <v>7</v>
      </c>
      <c r="AE273" s="7">
        <v>1</v>
      </c>
      <c r="AF273" s="7">
        <v>6</v>
      </c>
      <c r="AG273" s="7">
        <v>8</v>
      </c>
      <c r="AH273" s="7">
        <v>0</v>
      </c>
      <c r="AI273" s="7">
        <v>0</v>
      </c>
      <c r="AJ273" s="7">
        <v>0</v>
      </c>
      <c r="AK273" s="7">
        <v>0</v>
      </c>
      <c r="AL273" s="7">
        <v>0</v>
      </c>
      <c r="AM273" s="7">
        <v>0</v>
      </c>
      <c r="AN273" s="7">
        <v>0</v>
      </c>
      <c r="AO273" s="8">
        <v>43549</v>
      </c>
      <c r="AQ273">
        <f>IF($AI273=1,H273,0)</f>
        <v>0</v>
      </c>
      <c r="AR273">
        <f>IF($AI273=1,I273,0)</f>
        <v>0</v>
      </c>
      <c r="AS273">
        <f>IF($AI273=1,K273,0)</f>
        <v>0</v>
      </c>
      <c r="AT273">
        <f>IF($AI273=1,J273,0)</f>
        <v>0</v>
      </c>
      <c r="AU273">
        <f>IF($AI273=1,L273,0)</f>
        <v>0</v>
      </c>
      <c r="AW273">
        <f>IF($AL273=1,U273,0)</f>
        <v>0</v>
      </c>
      <c r="AX273">
        <f>IF($AL273=1,V273,0)</f>
        <v>0</v>
      </c>
      <c r="AY273">
        <f>IF($AL273=1,W273,0)</f>
        <v>0</v>
      </c>
      <c r="AZ273">
        <f>IF($AL273=1,X273,0)</f>
        <v>0</v>
      </c>
      <c r="BA273">
        <f>IF($AL273=1,Y273,0)</f>
        <v>0</v>
      </c>
      <c r="BC273">
        <f>IF($AM273=1,N273,0)</f>
        <v>0</v>
      </c>
      <c r="BD273">
        <f>IF($AM273=1,O273,0)</f>
        <v>0</v>
      </c>
      <c r="BE273">
        <f>IF($AM273=1,P273,0)</f>
        <v>0</v>
      </c>
      <c r="BF273">
        <f>IF($AM273=1,Q273,0)</f>
        <v>0</v>
      </c>
    </row>
    <row r="274" spans="1:58" x14ac:dyDescent="0.3">
      <c r="A274" s="7">
        <v>3170</v>
      </c>
      <c r="B274" s="6">
        <v>148432</v>
      </c>
      <c r="C274" s="6" t="str">
        <f>VLOOKUP(B274,incomegroup,3,TRUE)</f>
        <v>Lower income</v>
      </c>
      <c r="D274" s="7">
        <v>0</v>
      </c>
      <c r="E274" s="7">
        <v>1</v>
      </c>
      <c r="F274" s="7">
        <f>SUM(D274:E274)</f>
        <v>1</v>
      </c>
      <c r="G274" s="7">
        <v>47</v>
      </c>
      <c r="H274" s="7">
        <v>0</v>
      </c>
      <c r="I274" s="7">
        <v>0</v>
      </c>
      <c r="J274" s="7">
        <v>0</v>
      </c>
      <c r="K274" s="7">
        <v>1</v>
      </c>
      <c r="L274" s="7">
        <v>0</v>
      </c>
      <c r="M274" s="7" t="str" cm="1">
        <f t="array" ref="M274">_xlfn.IFS(H274=1,H$1,I274=1,I$1,J274=1,J$1,K274=1,K$1,L274=1,L$1)</f>
        <v>Single</v>
      </c>
      <c r="N274" s="7">
        <v>0</v>
      </c>
      <c r="O274" s="7">
        <v>0</v>
      </c>
      <c r="P274" s="7">
        <v>0</v>
      </c>
      <c r="Q274" s="7">
        <v>1</v>
      </c>
      <c r="R274" s="7" t="str" cm="1">
        <f t="array" ref="R274">_xlfn.IFS(N274=1,N$1,O274=1,O$1,P274=1,P$1,Q274=1,Q$1)</f>
        <v>PhD</v>
      </c>
      <c r="S274" t="s">
        <v>69</v>
      </c>
      <c r="T274" s="7">
        <v>3</v>
      </c>
      <c r="U274" s="7">
        <v>987</v>
      </c>
      <c r="V274" s="7">
        <v>9</v>
      </c>
      <c r="W274" s="7">
        <v>153</v>
      </c>
      <c r="X274" s="7">
        <v>12</v>
      </c>
      <c r="Y274" s="7">
        <v>9</v>
      </c>
      <c r="Z274" s="20">
        <f>SUM(U274:Y274)</f>
        <v>1170</v>
      </c>
      <c r="AA274" s="7">
        <v>129</v>
      </c>
      <c r="AB274" s="7">
        <v>1042</v>
      </c>
      <c r="AC274" s="7">
        <v>5</v>
      </c>
      <c r="AD274" s="7">
        <v>7</v>
      </c>
      <c r="AE274" s="7">
        <v>1</v>
      </c>
      <c r="AF274" s="7">
        <v>6</v>
      </c>
      <c r="AG274" s="7">
        <v>8</v>
      </c>
      <c r="AH274" s="7">
        <v>0</v>
      </c>
      <c r="AI274" s="7">
        <v>0</v>
      </c>
      <c r="AJ274" s="7">
        <v>0</v>
      </c>
      <c r="AK274" s="7">
        <v>0</v>
      </c>
      <c r="AL274" s="7">
        <v>0</v>
      </c>
      <c r="AM274" s="7">
        <v>0</v>
      </c>
      <c r="AN274" s="7">
        <v>1</v>
      </c>
      <c r="AO274" s="8">
        <v>43549</v>
      </c>
      <c r="AQ274">
        <f>IF($AI274=1,H274,0)</f>
        <v>0</v>
      </c>
      <c r="AR274">
        <f>IF($AI274=1,I274,0)</f>
        <v>0</v>
      </c>
      <c r="AS274">
        <f>IF($AI274=1,K274,0)</f>
        <v>0</v>
      </c>
      <c r="AT274">
        <f>IF($AI274=1,J274,0)</f>
        <v>0</v>
      </c>
      <c r="AU274">
        <f>IF($AI274=1,L274,0)</f>
        <v>0</v>
      </c>
      <c r="AW274">
        <f>IF($AL274=1,U274,0)</f>
        <v>0</v>
      </c>
      <c r="AX274">
        <f>IF($AL274=1,V274,0)</f>
        <v>0</v>
      </c>
      <c r="AY274">
        <f>IF($AL274=1,W274,0)</f>
        <v>0</v>
      </c>
      <c r="AZ274">
        <f>IF($AL274=1,X274,0)</f>
        <v>0</v>
      </c>
      <c r="BA274">
        <f>IF($AL274=1,Y274,0)</f>
        <v>0</v>
      </c>
      <c r="BC274">
        <f>IF($AM274=1,N274,0)</f>
        <v>0</v>
      </c>
      <c r="BD274">
        <f>IF($AM274=1,O274,0)</f>
        <v>0</v>
      </c>
      <c r="BE274">
        <f>IF($AM274=1,P274,0)</f>
        <v>0</v>
      </c>
      <c r="BF274">
        <f>IF($AM274=1,Q274,0)</f>
        <v>0</v>
      </c>
    </row>
    <row r="275" spans="1:58" x14ac:dyDescent="0.3">
      <c r="A275" s="7">
        <v>2571</v>
      </c>
      <c r="B275" s="6">
        <v>148432</v>
      </c>
      <c r="C275" s="6" t="str">
        <f>VLOOKUP(B275,incomegroup,3,TRUE)</f>
        <v>Lower income</v>
      </c>
      <c r="D275" s="7">
        <v>0</v>
      </c>
      <c r="E275" s="7">
        <v>1</v>
      </c>
      <c r="F275" s="7">
        <f>SUM(D275:E275)</f>
        <v>1</v>
      </c>
      <c r="G275" s="7">
        <v>47</v>
      </c>
      <c r="H275" s="7">
        <v>0</v>
      </c>
      <c r="I275" s="7">
        <v>0</v>
      </c>
      <c r="J275" s="7">
        <v>0</v>
      </c>
      <c r="K275" s="7">
        <v>1</v>
      </c>
      <c r="L275" s="7">
        <v>0</v>
      </c>
      <c r="M275" s="7" t="str" cm="1">
        <f t="array" ref="M275">_xlfn.IFS(H275=1,H$1,I275=1,I$1,J275=1,J$1,K275=1,K$1,L275=1,L$1)</f>
        <v>Single</v>
      </c>
      <c r="N275" s="7">
        <v>0</v>
      </c>
      <c r="O275" s="7">
        <v>0</v>
      </c>
      <c r="P275" s="7">
        <v>0</v>
      </c>
      <c r="Q275" s="7">
        <v>1</v>
      </c>
      <c r="R275" s="7" t="str" cm="1">
        <f t="array" ref="R275">_xlfn.IFS(N275=1,N$1,O275=1,O$1,P275=1,P$1,Q275=1,Q$1)</f>
        <v>PhD</v>
      </c>
      <c r="S275" t="s">
        <v>72</v>
      </c>
      <c r="T275" s="7">
        <v>3</v>
      </c>
      <c r="U275" s="7">
        <v>987</v>
      </c>
      <c r="V275" s="7">
        <v>9</v>
      </c>
      <c r="W275" s="7">
        <v>153</v>
      </c>
      <c r="X275" s="7">
        <v>12</v>
      </c>
      <c r="Y275" s="7">
        <v>9</v>
      </c>
      <c r="Z275" s="20">
        <f>SUM(U275:Y275)</f>
        <v>1170</v>
      </c>
      <c r="AA275" s="7">
        <v>129</v>
      </c>
      <c r="AB275" s="7">
        <v>1042</v>
      </c>
      <c r="AC275" s="7">
        <v>5</v>
      </c>
      <c r="AD275" s="7">
        <v>7</v>
      </c>
      <c r="AE275" s="7">
        <v>1</v>
      </c>
      <c r="AF275" s="7">
        <v>6</v>
      </c>
      <c r="AG275" s="7">
        <v>8</v>
      </c>
      <c r="AH275" s="7">
        <v>0</v>
      </c>
      <c r="AI275" s="7">
        <v>0</v>
      </c>
      <c r="AJ275" s="7">
        <v>0</v>
      </c>
      <c r="AK275" s="7">
        <v>0</v>
      </c>
      <c r="AL275" s="7">
        <v>0</v>
      </c>
      <c r="AM275" s="7">
        <v>0</v>
      </c>
      <c r="AN275" s="7">
        <v>1</v>
      </c>
      <c r="AO275" s="8">
        <v>43549</v>
      </c>
      <c r="AQ275">
        <f>IF($AI275=1,H275,0)</f>
        <v>0</v>
      </c>
      <c r="AR275">
        <f>IF($AI275=1,I275,0)</f>
        <v>0</v>
      </c>
      <c r="AS275">
        <f>IF($AI275=1,K275,0)</f>
        <v>0</v>
      </c>
      <c r="AT275">
        <f>IF($AI275=1,J275,0)</f>
        <v>0</v>
      </c>
      <c r="AU275">
        <f>IF($AI275=1,L275,0)</f>
        <v>0</v>
      </c>
      <c r="AW275">
        <f>IF($AL275=1,U275,0)</f>
        <v>0</v>
      </c>
      <c r="AX275">
        <f>IF($AL275=1,V275,0)</f>
        <v>0</v>
      </c>
      <c r="AY275">
        <f>IF($AL275=1,W275,0)</f>
        <v>0</v>
      </c>
      <c r="AZ275">
        <f>IF($AL275=1,X275,0)</f>
        <v>0</v>
      </c>
      <c r="BA275">
        <f>IF($AL275=1,Y275,0)</f>
        <v>0</v>
      </c>
      <c r="BC275">
        <f>IF($AM275=1,N275,0)</f>
        <v>0</v>
      </c>
      <c r="BD275">
        <f>IF($AM275=1,O275,0)</f>
        <v>0</v>
      </c>
      <c r="BE275">
        <f>IF($AM275=1,P275,0)</f>
        <v>0</v>
      </c>
      <c r="BF275">
        <f>IF($AM275=1,Q275,0)</f>
        <v>0</v>
      </c>
    </row>
    <row r="276" spans="1:58" x14ac:dyDescent="0.3">
      <c r="A276" s="7">
        <v>1135</v>
      </c>
      <c r="B276" s="6">
        <v>159809</v>
      </c>
      <c r="C276" s="6" t="str">
        <f>VLOOKUP(B276,incomegroup,3,TRUE)</f>
        <v>Middle Income</v>
      </c>
      <c r="D276" s="7">
        <v>0</v>
      </c>
      <c r="E276" s="7">
        <v>2</v>
      </c>
      <c r="F276" s="7">
        <f>SUM(D276:E276)</f>
        <v>2</v>
      </c>
      <c r="G276" s="7">
        <v>44</v>
      </c>
      <c r="H276" s="7">
        <v>0</v>
      </c>
      <c r="I276" s="7">
        <v>1</v>
      </c>
      <c r="J276" s="7">
        <v>0</v>
      </c>
      <c r="K276" s="7">
        <v>0</v>
      </c>
      <c r="L276" s="7">
        <v>0</v>
      </c>
      <c r="M276" s="7" t="str" cm="1">
        <f t="array" ref="M276">_xlfn.IFS(H276=1,H$1,I276=1,I$1,J276=1,J$1,K276=1,K$1,L276=1,L$1)</f>
        <v>Married</v>
      </c>
      <c r="N276" s="7">
        <v>0</v>
      </c>
      <c r="O276" s="7">
        <v>1</v>
      </c>
      <c r="P276" s="7">
        <v>0</v>
      </c>
      <c r="Q276" s="7">
        <v>0</v>
      </c>
      <c r="R276" s="7" t="str" cm="1">
        <f t="array" ref="R276">_xlfn.IFS(N276=1,N$1,O276=1,O$1,P276=1,P$1,Q276=1,Q$1)</f>
        <v>Graduate</v>
      </c>
      <c r="S276" t="s">
        <v>70</v>
      </c>
      <c r="T276" s="7">
        <v>36</v>
      </c>
      <c r="U276" s="7">
        <v>1598</v>
      </c>
      <c r="V276" s="7">
        <v>43</v>
      </c>
      <c r="W276" s="7">
        <v>377</v>
      </c>
      <c r="X276" s="7">
        <v>86</v>
      </c>
      <c r="Y276" s="7">
        <v>110</v>
      </c>
      <c r="Z276" s="20">
        <f>SUM(U276:Y276)</f>
        <v>2214</v>
      </c>
      <c r="AA276" s="7">
        <v>131</v>
      </c>
      <c r="AB276" s="7">
        <v>2081</v>
      </c>
      <c r="AC276" s="7">
        <v>3</v>
      </c>
      <c r="AD276" s="7">
        <v>3</v>
      </c>
      <c r="AE276" s="7">
        <v>3</v>
      </c>
      <c r="AF276" s="7">
        <v>6</v>
      </c>
      <c r="AG276" s="7">
        <v>8</v>
      </c>
      <c r="AH276" s="7">
        <v>0</v>
      </c>
      <c r="AI276" s="7">
        <v>0</v>
      </c>
      <c r="AJ276" s="7">
        <v>0</v>
      </c>
      <c r="AK276" s="7">
        <v>0</v>
      </c>
      <c r="AL276" s="7">
        <v>0</v>
      </c>
      <c r="AM276" s="7">
        <v>0</v>
      </c>
      <c r="AN276" s="7">
        <v>0</v>
      </c>
      <c r="AO276" s="8">
        <v>43549</v>
      </c>
      <c r="AQ276">
        <f>IF($AI276=1,H276,0)</f>
        <v>0</v>
      </c>
      <c r="AR276">
        <f>IF($AI276=1,I276,0)</f>
        <v>0</v>
      </c>
      <c r="AS276">
        <f>IF($AI276=1,K276,0)</f>
        <v>0</v>
      </c>
      <c r="AT276">
        <f>IF($AI276=1,J276,0)</f>
        <v>0</v>
      </c>
      <c r="AU276">
        <f>IF($AI276=1,L276,0)</f>
        <v>0</v>
      </c>
      <c r="AW276">
        <f>IF($AL276=1,U276,0)</f>
        <v>0</v>
      </c>
      <c r="AX276">
        <f>IF($AL276=1,V276,0)</f>
        <v>0</v>
      </c>
      <c r="AY276">
        <f>IF($AL276=1,W276,0)</f>
        <v>0</v>
      </c>
      <c r="AZ276">
        <f>IF($AL276=1,X276,0)</f>
        <v>0</v>
      </c>
      <c r="BA276">
        <f>IF($AL276=1,Y276,0)</f>
        <v>0</v>
      </c>
      <c r="BC276">
        <f>IF($AM276=1,N276,0)</f>
        <v>0</v>
      </c>
      <c r="BD276">
        <f>IF($AM276=1,O276,0)</f>
        <v>0</v>
      </c>
      <c r="BE276">
        <f>IF($AM276=1,P276,0)</f>
        <v>0</v>
      </c>
      <c r="BF276">
        <f>IF($AM276=1,Q276,0)</f>
        <v>0</v>
      </c>
    </row>
    <row r="277" spans="1:58" x14ac:dyDescent="0.3">
      <c r="A277" s="7">
        <v>1130</v>
      </c>
      <c r="B277" s="6">
        <v>192859</v>
      </c>
      <c r="C277" s="6" t="str">
        <f>VLOOKUP(B277,incomegroup,3,TRUE)</f>
        <v>Middle Income</v>
      </c>
      <c r="D277" s="7">
        <v>0</v>
      </c>
      <c r="E277" s="7">
        <v>0</v>
      </c>
      <c r="F277" s="7">
        <f>SUM(D277:E277)</f>
        <v>0</v>
      </c>
      <c r="G277" s="7">
        <v>28</v>
      </c>
      <c r="H277" s="7">
        <v>0</v>
      </c>
      <c r="I277" s="7">
        <v>0</v>
      </c>
      <c r="J277" s="7">
        <v>0</v>
      </c>
      <c r="K277" s="7">
        <v>1</v>
      </c>
      <c r="L277" s="7">
        <v>0</v>
      </c>
      <c r="M277" s="7" t="str" cm="1">
        <f t="array" ref="M277">_xlfn.IFS(H277=1,H$1,I277=1,I$1,J277=1,J$1,K277=1,K$1,L277=1,L$1)</f>
        <v>Single</v>
      </c>
      <c r="N277" s="7">
        <v>0</v>
      </c>
      <c r="O277" s="7">
        <v>0</v>
      </c>
      <c r="P277" s="7">
        <v>1</v>
      </c>
      <c r="Q277" s="7">
        <v>0</v>
      </c>
      <c r="R277" s="7" t="str" cm="1">
        <f t="array" ref="R277">_xlfn.IFS(N277=1,N$1,O277=1,O$1,P277=1,P$1,Q277=1,Q$1)</f>
        <v>Master</v>
      </c>
      <c r="S277" t="s">
        <v>69</v>
      </c>
      <c r="T277" s="7">
        <v>46</v>
      </c>
      <c r="U277" s="7">
        <v>1998</v>
      </c>
      <c r="V277" s="7">
        <v>127</v>
      </c>
      <c r="W277" s="7">
        <v>1913</v>
      </c>
      <c r="X277" s="7">
        <v>108</v>
      </c>
      <c r="Y277" s="7">
        <v>127</v>
      </c>
      <c r="Z277" s="20">
        <f>SUM(U277:Y277)</f>
        <v>4273</v>
      </c>
      <c r="AA277" s="7">
        <v>42</v>
      </c>
      <c r="AB277" s="7">
        <v>4231</v>
      </c>
      <c r="AC277" s="7">
        <v>1</v>
      </c>
      <c r="AD277" s="7">
        <v>5</v>
      </c>
      <c r="AE277" s="7">
        <v>4</v>
      </c>
      <c r="AF277" s="7">
        <v>12</v>
      </c>
      <c r="AG277" s="7">
        <v>2</v>
      </c>
      <c r="AH277" s="7">
        <v>0</v>
      </c>
      <c r="AI277" s="7">
        <v>0</v>
      </c>
      <c r="AJ277" s="7">
        <v>0</v>
      </c>
      <c r="AK277" s="7">
        <v>0</v>
      </c>
      <c r="AL277" s="7">
        <v>0</v>
      </c>
      <c r="AM277" s="7">
        <v>0</v>
      </c>
      <c r="AN277" s="7">
        <v>0</v>
      </c>
      <c r="AO277" s="8">
        <v>43550</v>
      </c>
      <c r="AQ277">
        <f>IF($AI277=1,H277,0)</f>
        <v>0</v>
      </c>
      <c r="AR277">
        <f>IF($AI277=1,I277,0)</f>
        <v>0</v>
      </c>
      <c r="AS277">
        <f>IF($AI277=1,K277,0)</f>
        <v>0</v>
      </c>
      <c r="AT277">
        <f>IF($AI277=1,J277,0)</f>
        <v>0</v>
      </c>
      <c r="AU277">
        <f>IF($AI277=1,L277,0)</f>
        <v>0</v>
      </c>
      <c r="AW277">
        <f>IF($AL277=1,U277,0)</f>
        <v>0</v>
      </c>
      <c r="AX277">
        <f>IF($AL277=1,V277,0)</f>
        <v>0</v>
      </c>
      <c r="AY277">
        <f>IF($AL277=1,W277,0)</f>
        <v>0</v>
      </c>
      <c r="AZ277">
        <f>IF($AL277=1,X277,0)</f>
        <v>0</v>
      </c>
      <c r="BA277">
        <f>IF($AL277=1,Y277,0)</f>
        <v>0</v>
      </c>
      <c r="BC277">
        <f>IF($AM277=1,N277,0)</f>
        <v>0</v>
      </c>
      <c r="BD277">
        <f>IF($AM277=1,O277,0)</f>
        <v>0</v>
      </c>
      <c r="BE277">
        <f>IF($AM277=1,P277,0)</f>
        <v>0</v>
      </c>
      <c r="BF277">
        <f>IF($AM277=1,Q277,0)</f>
        <v>0</v>
      </c>
    </row>
    <row r="278" spans="1:58" x14ac:dyDescent="0.3">
      <c r="A278" s="7">
        <v>2897</v>
      </c>
      <c r="B278" s="6">
        <v>191249</v>
      </c>
      <c r="C278" s="6" t="str">
        <f>VLOOKUP(B278,incomegroup,3,TRUE)</f>
        <v>Middle Income</v>
      </c>
      <c r="D278" s="7">
        <v>0</v>
      </c>
      <c r="E278" s="7">
        <v>0</v>
      </c>
      <c r="F278" s="7">
        <f>SUM(D278:E278)</f>
        <v>0</v>
      </c>
      <c r="G278" s="7">
        <v>64</v>
      </c>
      <c r="H278" s="7">
        <v>0</v>
      </c>
      <c r="I278" s="7">
        <v>0</v>
      </c>
      <c r="J278" s="7">
        <v>0</v>
      </c>
      <c r="K278" s="7">
        <v>1</v>
      </c>
      <c r="L278" s="7">
        <v>0</v>
      </c>
      <c r="M278" s="7" t="str" cm="1">
        <f t="array" ref="M278">_xlfn.IFS(H278=1,H$1,I278=1,I$1,J278=1,J$1,K278=1,K$1,L278=1,L$1)</f>
        <v>Single</v>
      </c>
      <c r="N278" s="7">
        <v>0</v>
      </c>
      <c r="O278" s="7">
        <v>1</v>
      </c>
      <c r="P278" s="7">
        <v>0</v>
      </c>
      <c r="Q278" s="7">
        <v>0</v>
      </c>
      <c r="R278" s="7" t="str" cm="1">
        <f t="array" ref="R278">_xlfn.IFS(N278=1,N$1,O278=1,O$1,P278=1,P$1,Q278=1,Q$1)</f>
        <v>Graduate</v>
      </c>
      <c r="S278" t="s">
        <v>71</v>
      </c>
      <c r="T278" s="7">
        <v>84</v>
      </c>
      <c r="U278" s="7">
        <v>2775</v>
      </c>
      <c r="V278" s="7">
        <v>57</v>
      </c>
      <c r="W278" s="7">
        <v>249</v>
      </c>
      <c r="X278" s="7">
        <v>149</v>
      </c>
      <c r="Y278" s="7">
        <v>226</v>
      </c>
      <c r="Z278" s="20">
        <f>SUM(U278:Y278)</f>
        <v>3456</v>
      </c>
      <c r="AA278" s="7">
        <v>57</v>
      </c>
      <c r="AB278" s="7">
        <v>3400</v>
      </c>
      <c r="AC278" s="7">
        <v>0</v>
      </c>
      <c r="AD278" s="7">
        <v>7</v>
      </c>
      <c r="AE278" s="7">
        <v>9</v>
      </c>
      <c r="AF278" s="7">
        <v>6</v>
      </c>
      <c r="AG278" s="7">
        <v>4</v>
      </c>
      <c r="AH278" s="7">
        <v>0</v>
      </c>
      <c r="AI278" s="7">
        <v>1</v>
      </c>
      <c r="AJ278" s="7">
        <v>1</v>
      </c>
      <c r="AK278" s="7">
        <v>1</v>
      </c>
      <c r="AL278" s="7">
        <v>1</v>
      </c>
      <c r="AM278" s="7">
        <v>0</v>
      </c>
      <c r="AN278" s="7">
        <v>1</v>
      </c>
      <c r="AO278" s="8">
        <v>43551</v>
      </c>
      <c r="AQ278">
        <f>IF($AI278=1,H278,0)</f>
        <v>0</v>
      </c>
      <c r="AR278">
        <f>IF($AI278=1,I278,0)</f>
        <v>0</v>
      </c>
      <c r="AS278">
        <f>IF($AI278=1,K278,0)</f>
        <v>1</v>
      </c>
      <c r="AT278">
        <f>IF($AI278=1,J278,0)</f>
        <v>0</v>
      </c>
      <c r="AU278">
        <f>IF($AI278=1,L278,0)</f>
        <v>0</v>
      </c>
      <c r="AW278">
        <f>IF($AL278=1,U278,0)</f>
        <v>2775</v>
      </c>
      <c r="AX278">
        <f>IF($AL278=1,V278,0)</f>
        <v>57</v>
      </c>
      <c r="AY278">
        <f>IF($AL278=1,W278,0)</f>
        <v>249</v>
      </c>
      <c r="AZ278">
        <f>IF($AL278=1,X278,0)</f>
        <v>149</v>
      </c>
      <c r="BA278">
        <f>IF($AL278=1,Y278,0)</f>
        <v>226</v>
      </c>
      <c r="BC278">
        <f>IF($AM278=1,N278,0)</f>
        <v>0</v>
      </c>
      <c r="BD278">
        <f>IF($AM278=1,O278,0)</f>
        <v>0</v>
      </c>
      <c r="BE278">
        <f>IF($AM278=1,P278,0)</f>
        <v>0</v>
      </c>
      <c r="BF278">
        <f>IF($AM278=1,Q278,0)</f>
        <v>0</v>
      </c>
    </row>
    <row r="279" spans="1:58" x14ac:dyDescent="0.3">
      <c r="A279" s="7">
        <v>2143</v>
      </c>
      <c r="B279" s="6">
        <v>159594</v>
      </c>
      <c r="C279" s="6" t="str">
        <f>VLOOKUP(B279,incomegroup,3,TRUE)</f>
        <v>Middle Income</v>
      </c>
      <c r="D279" s="7">
        <v>0</v>
      </c>
      <c r="E279" s="7">
        <v>1</v>
      </c>
      <c r="F279" s="7">
        <f>SUM(D279:E279)</f>
        <v>1</v>
      </c>
      <c r="G279" s="7">
        <v>55</v>
      </c>
      <c r="H279" s="7">
        <v>0</v>
      </c>
      <c r="I279" s="7">
        <v>1</v>
      </c>
      <c r="J279" s="7">
        <v>0</v>
      </c>
      <c r="K279" s="7">
        <v>0</v>
      </c>
      <c r="L279" s="7">
        <v>0</v>
      </c>
      <c r="M279" s="7" t="str" cm="1">
        <f t="array" ref="M279">_xlfn.IFS(H279=1,H$1,I279=1,I$1,J279=1,J$1,K279=1,K$1,L279=1,L$1)</f>
        <v>Married</v>
      </c>
      <c r="N279" s="7">
        <v>0</v>
      </c>
      <c r="O279" s="7">
        <v>1</v>
      </c>
      <c r="P279" s="7">
        <v>0</v>
      </c>
      <c r="Q279" s="7">
        <v>0</v>
      </c>
      <c r="R279" s="7" t="str" cm="1">
        <f t="array" ref="R279">_xlfn.IFS(N279=1,N$1,O279=1,O$1,P279=1,P$1,Q279=1,Q$1)</f>
        <v>Graduate</v>
      </c>
      <c r="S279" t="s">
        <v>70</v>
      </c>
      <c r="T279" s="7">
        <v>74</v>
      </c>
      <c r="U279" s="7">
        <v>1224</v>
      </c>
      <c r="V279" s="7">
        <v>11</v>
      </c>
      <c r="W279" s="7">
        <v>78</v>
      </c>
      <c r="X279" s="7">
        <v>0</v>
      </c>
      <c r="Y279" s="7">
        <v>0</v>
      </c>
      <c r="Z279" s="20">
        <f>SUM(U279:Y279)</f>
        <v>1313</v>
      </c>
      <c r="AA279" s="7">
        <v>24</v>
      </c>
      <c r="AB279" s="7">
        <v>1288</v>
      </c>
      <c r="AC279" s="7">
        <v>1</v>
      </c>
      <c r="AD279" s="7">
        <v>8</v>
      </c>
      <c r="AE279" s="7">
        <v>1</v>
      </c>
      <c r="AF279" s="7">
        <v>7</v>
      </c>
      <c r="AG279" s="7">
        <v>7</v>
      </c>
      <c r="AH279" s="7">
        <v>0</v>
      </c>
      <c r="AI279" s="7">
        <v>1</v>
      </c>
      <c r="AJ279" s="7">
        <v>0</v>
      </c>
      <c r="AK279" s="7">
        <v>0</v>
      </c>
      <c r="AL279" s="7">
        <v>0</v>
      </c>
      <c r="AM279" s="7">
        <v>0</v>
      </c>
      <c r="AN279" s="7">
        <v>0</v>
      </c>
      <c r="AO279" s="8">
        <v>43551</v>
      </c>
      <c r="AQ279">
        <f>IF($AI279=1,H279,0)</f>
        <v>0</v>
      </c>
      <c r="AR279">
        <f>IF($AI279=1,I279,0)</f>
        <v>1</v>
      </c>
      <c r="AS279">
        <f>IF($AI279=1,K279,0)</f>
        <v>0</v>
      </c>
      <c r="AT279">
        <f>IF($AI279=1,J279,0)</f>
        <v>0</v>
      </c>
      <c r="AU279">
        <f>IF($AI279=1,L279,0)</f>
        <v>0</v>
      </c>
      <c r="AW279">
        <f>IF($AL279=1,U279,0)</f>
        <v>0</v>
      </c>
      <c r="AX279">
        <f>IF($AL279=1,V279,0)</f>
        <v>0</v>
      </c>
      <c r="AY279">
        <f>IF($AL279=1,W279,0)</f>
        <v>0</v>
      </c>
      <c r="AZ279">
        <f>IF($AL279=1,X279,0)</f>
        <v>0</v>
      </c>
      <c r="BA279">
        <f>IF($AL279=1,Y279,0)</f>
        <v>0</v>
      </c>
      <c r="BC279">
        <f>IF($AM279=1,N279,0)</f>
        <v>0</v>
      </c>
      <c r="BD279">
        <f>IF($AM279=1,O279,0)</f>
        <v>0</v>
      </c>
      <c r="BE279">
        <f>IF($AM279=1,P279,0)</f>
        <v>0</v>
      </c>
      <c r="BF279">
        <f>IF($AM279=1,Q279,0)</f>
        <v>0</v>
      </c>
    </row>
    <row r="280" spans="1:58" x14ac:dyDescent="0.3">
      <c r="A280" s="7">
        <v>1692</v>
      </c>
      <c r="B280" s="6">
        <v>155250</v>
      </c>
      <c r="C280" s="6" t="str">
        <f>VLOOKUP(B280,incomegroup,3,TRUE)</f>
        <v>Middle Income</v>
      </c>
      <c r="D280" s="7">
        <v>0</v>
      </c>
      <c r="E280" s="7">
        <v>1</v>
      </c>
      <c r="F280" s="7">
        <f>SUM(D280:E280)</f>
        <v>1</v>
      </c>
      <c r="G280" s="7">
        <v>55</v>
      </c>
      <c r="H280" s="7">
        <v>0</v>
      </c>
      <c r="I280" s="7">
        <v>0</v>
      </c>
      <c r="J280" s="7">
        <v>0</v>
      </c>
      <c r="K280" s="7">
        <v>1</v>
      </c>
      <c r="L280" s="7">
        <v>0</v>
      </c>
      <c r="M280" s="7" t="str" cm="1">
        <f t="array" ref="M280">_xlfn.IFS(H280=1,H$1,I280=1,I$1,J280=1,J$1,K280=1,K$1,L280=1,L$1)</f>
        <v>Single</v>
      </c>
      <c r="N280" s="7">
        <v>0</v>
      </c>
      <c r="O280" s="7">
        <v>0</v>
      </c>
      <c r="P280" s="7">
        <v>1</v>
      </c>
      <c r="Q280" s="7">
        <v>0</v>
      </c>
      <c r="R280" s="7" t="str" cm="1">
        <f t="array" ref="R280">_xlfn.IFS(N280=1,N$1,O280=1,O$1,P280=1,P$1,Q280=1,Q$1)</f>
        <v>Master</v>
      </c>
      <c r="S280" t="s">
        <v>68</v>
      </c>
      <c r="T280" s="7">
        <v>49</v>
      </c>
      <c r="U280" s="7">
        <v>1866</v>
      </c>
      <c r="V280" s="7">
        <v>163</v>
      </c>
      <c r="W280" s="7">
        <v>233</v>
      </c>
      <c r="X280" s="7">
        <v>90</v>
      </c>
      <c r="Y280" s="7">
        <v>0</v>
      </c>
      <c r="Z280" s="20">
        <f>SUM(U280:Y280)</f>
        <v>2352</v>
      </c>
      <c r="AA280" s="7">
        <v>185</v>
      </c>
      <c r="AB280" s="7">
        <v>2166</v>
      </c>
      <c r="AC280" s="7">
        <v>4</v>
      </c>
      <c r="AD280" s="7">
        <v>7</v>
      </c>
      <c r="AE280" s="7">
        <v>5</v>
      </c>
      <c r="AF280" s="7">
        <v>10</v>
      </c>
      <c r="AG280" s="7">
        <v>5</v>
      </c>
      <c r="AH280" s="7">
        <v>0</v>
      </c>
      <c r="AI280" s="7">
        <v>0</v>
      </c>
      <c r="AJ280" s="7">
        <v>0</v>
      </c>
      <c r="AK280" s="7">
        <v>0</v>
      </c>
      <c r="AL280" s="7">
        <v>0</v>
      </c>
      <c r="AM280" s="7">
        <v>0</v>
      </c>
      <c r="AN280" s="7">
        <v>0</v>
      </c>
      <c r="AO280" s="8">
        <v>43552</v>
      </c>
      <c r="AQ280">
        <f>IF($AI280=1,H280,0)</f>
        <v>0</v>
      </c>
      <c r="AR280">
        <f>IF($AI280=1,I280,0)</f>
        <v>0</v>
      </c>
      <c r="AS280">
        <f>IF($AI280=1,K280,0)</f>
        <v>0</v>
      </c>
      <c r="AT280">
        <f>IF($AI280=1,J280,0)</f>
        <v>0</v>
      </c>
      <c r="AU280">
        <f>IF($AI280=1,L280,0)</f>
        <v>0</v>
      </c>
      <c r="AW280">
        <f>IF($AL280=1,U280,0)</f>
        <v>0</v>
      </c>
      <c r="AX280">
        <f>IF($AL280=1,V280,0)</f>
        <v>0</v>
      </c>
      <c r="AY280">
        <f>IF($AL280=1,W280,0)</f>
        <v>0</v>
      </c>
      <c r="AZ280">
        <f>IF($AL280=1,X280,0)</f>
        <v>0</v>
      </c>
      <c r="BA280">
        <f>IF($AL280=1,Y280,0)</f>
        <v>0</v>
      </c>
      <c r="BC280">
        <f>IF($AM280=1,N280,0)</f>
        <v>0</v>
      </c>
      <c r="BD280">
        <f>IF($AM280=1,O280,0)</f>
        <v>0</v>
      </c>
      <c r="BE280">
        <f>IF($AM280=1,P280,0)</f>
        <v>0</v>
      </c>
      <c r="BF280">
        <f>IF($AM280=1,Q280,0)</f>
        <v>0</v>
      </c>
    </row>
    <row r="281" spans="1:58" x14ac:dyDescent="0.3">
      <c r="A281" s="7">
        <v>1244</v>
      </c>
      <c r="B281" s="6">
        <v>145989</v>
      </c>
      <c r="C281" s="6" t="str">
        <f>VLOOKUP(B281,incomegroup,3,TRUE)</f>
        <v>Lower income</v>
      </c>
      <c r="D281" s="7">
        <v>0</v>
      </c>
      <c r="E281" s="7">
        <v>1</v>
      </c>
      <c r="F281" s="7">
        <f>SUM(D281:E281)</f>
        <v>1</v>
      </c>
      <c r="G281" s="7">
        <v>56</v>
      </c>
      <c r="H281" s="7">
        <v>0</v>
      </c>
      <c r="I281" s="7">
        <v>0</v>
      </c>
      <c r="J281" s="7">
        <v>0</v>
      </c>
      <c r="K281" s="7">
        <v>1</v>
      </c>
      <c r="L281" s="7">
        <v>0</v>
      </c>
      <c r="M281" s="7" t="str" cm="1">
        <f t="array" ref="M281">_xlfn.IFS(H281=1,H$1,I281=1,I$1,J281=1,J$1,K281=1,K$1,L281=1,L$1)</f>
        <v>Single</v>
      </c>
      <c r="N281" s="7">
        <v>0</v>
      </c>
      <c r="O281" s="7">
        <v>1</v>
      </c>
      <c r="P281" s="7">
        <v>0</v>
      </c>
      <c r="Q281" s="7">
        <v>0</v>
      </c>
      <c r="R281" s="7" t="str" cm="1">
        <f t="array" ref="R281">_xlfn.IFS(N281=1,N$1,O281=1,O$1,P281=1,P$1,Q281=1,Q$1)</f>
        <v>Graduate</v>
      </c>
      <c r="S281" t="s">
        <v>69</v>
      </c>
      <c r="T281" s="7">
        <v>97</v>
      </c>
      <c r="U281" s="7">
        <v>438</v>
      </c>
      <c r="V281" s="7">
        <v>105</v>
      </c>
      <c r="W281" s="7">
        <v>276</v>
      </c>
      <c r="X281" s="7">
        <v>89</v>
      </c>
      <c r="Y281" s="7">
        <v>76</v>
      </c>
      <c r="Z281" s="20">
        <f>SUM(U281:Y281)</f>
        <v>984</v>
      </c>
      <c r="AA281" s="7">
        <v>38</v>
      </c>
      <c r="AB281" s="7">
        <v>946</v>
      </c>
      <c r="AC281" s="7">
        <v>4</v>
      </c>
      <c r="AD281" s="7">
        <v>3</v>
      </c>
      <c r="AE281" s="7">
        <v>2</v>
      </c>
      <c r="AF281" s="7">
        <v>7</v>
      </c>
      <c r="AG281" s="7">
        <v>3</v>
      </c>
      <c r="AH281" s="7">
        <v>0</v>
      </c>
      <c r="AI281" s="7">
        <v>0</v>
      </c>
      <c r="AJ281" s="7">
        <v>0</v>
      </c>
      <c r="AK281" s="7">
        <v>0</v>
      </c>
      <c r="AL281" s="7">
        <v>0</v>
      </c>
      <c r="AM281" s="7">
        <v>0</v>
      </c>
      <c r="AN281" s="7">
        <v>0</v>
      </c>
      <c r="AO281" s="8">
        <v>43553</v>
      </c>
      <c r="AQ281">
        <f>IF($AI281=1,H281,0)</f>
        <v>0</v>
      </c>
      <c r="AR281">
        <f>IF($AI281=1,I281,0)</f>
        <v>0</v>
      </c>
      <c r="AS281">
        <f>IF($AI281=1,K281,0)</f>
        <v>0</v>
      </c>
      <c r="AT281">
        <f>IF($AI281=1,J281,0)</f>
        <v>0</v>
      </c>
      <c r="AU281">
        <f>IF($AI281=1,L281,0)</f>
        <v>0</v>
      </c>
      <c r="AW281">
        <f>IF($AL281=1,U281,0)</f>
        <v>0</v>
      </c>
      <c r="AX281">
        <f>IF($AL281=1,V281,0)</f>
        <v>0</v>
      </c>
      <c r="AY281">
        <f>IF($AL281=1,W281,0)</f>
        <v>0</v>
      </c>
      <c r="AZ281">
        <f>IF($AL281=1,X281,0)</f>
        <v>0</v>
      </c>
      <c r="BA281">
        <f>IF($AL281=1,Y281,0)</f>
        <v>0</v>
      </c>
      <c r="BC281">
        <f>IF($AM281=1,N281,0)</f>
        <v>0</v>
      </c>
      <c r="BD281">
        <f>IF($AM281=1,O281,0)</f>
        <v>0</v>
      </c>
      <c r="BE281">
        <f>IF($AM281=1,P281,0)</f>
        <v>0</v>
      </c>
      <c r="BF281">
        <f>IF($AM281=1,Q281,0)</f>
        <v>0</v>
      </c>
    </row>
    <row r="282" spans="1:58" x14ac:dyDescent="0.3">
      <c r="A282" s="7">
        <v>2208</v>
      </c>
      <c r="B282" s="6">
        <v>122518</v>
      </c>
      <c r="C282" s="6" t="str">
        <f>VLOOKUP(B282,incomegroup,3,TRUE)</f>
        <v>Lower income</v>
      </c>
      <c r="D282" s="7">
        <v>1</v>
      </c>
      <c r="E282" s="7">
        <v>0</v>
      </c>
      <c r="F282" s="7">
        <f>SUM(D282:E282)</f>
        <v>1</v>
      </c>
      <c r="G282" s="7">
        <v>34</v>
      </c>
      <c r="H282" s="7">
        <v>0</v>
      </c>
      <c r="I282" s="7">
        <v>1</v>
      </c>
      <c r="J282" s="7">
        <v>0</v>
      </c>
      <c r="K282" s="7">
        <v>0</v>
      </c>
      <c r="L282" s="7">
        <v>0</v>
      </c>
      <c r="M282" s="7" t="str" cm="1">
        <f t="array" ref="M282">_xlfn.IFS(H282=1,H$1,I282=1,I$1,J282=1,J$1,K282=1,K$1,L282=1,L$1)</f>
        <v>Married</v>
      </c>
      <c r="N282" s="7">
        <v>0</v>
      </c>
      <c r="O282" s="7">
        <v>1</v>
      </c>
      <c r="P282" s="7">
        <v>0</v>
      </c>
      <c r="Q282" s="7">
        <v>0</v>
      </c>
      <c r="R282" s="7" t="str" cm="1">
        <f t="array" ref="R282">_xlfn.IFS(N282=1,N$1,O282=1,O$1,P282=1,P$1,Q282=1,Q$1)</f>
        <v>Graduate</v>
      </c>
      <c r="S282" t="s">
        <v>68</v>
      </c>
      <c r="T282" s="7">
        <v>36</v>
      </c>
      <c r="U282" s="7">
        <v>60</v>
      </c>
      <c r="V282" s="7">
        <v>38</v>
      </c>
      <c r="W282" s="7">
        <v>65</v>
      </c>
      <c r="X282" s="7">
        <v>11</v>
      </c>
      <c r="Y282" s="7">
        <v>11</v>
      </c>
      <c r="Z282" s="20">
        <f>SUM(U282:Y282)</f>
        <v>185</v>
      </c>
      <c r="AA282" s="7">
        <v>147</v>
      </c>
      <c r="AB282" s="7">
        <v>38</v>
      </c>
      <c r="AC282" s="7">
        <v>2</v>
      </c>
      <c r="AD282" s="7">
        <v>2</v>
      </c>
      <c r="AE282" s="7">
        <v>1</v>
      </c>
      <c r="AF282" s="7">
        <v>2</v>
      </c>
      <c r="AG282" s="7">
        <v>5</v>
      </c>
      <c r="AH282" s="7">
        <v>1</v>
      </c>
      <c r="AI282" s="7">
        <v>0</v>
      </c>
      <c r="AJ282" s="7">
        <v>0</v>
      </c>
      <c r="AK282" s="7">
        <v>0</v>
      </c>
      <c r="AL282" s="7">
        <v>0</v>
      </c>
      <c r="AM282" s="7">
        <v>0</v>
      </c>
      <c r="AN282" s="7">
        <v>1</v>
      </c>
      <c r="AO282" s="8">
        <v>43553</v>
      </c>
      <c r="AQ282">
        <f>IF($AI282=1,H282,0)</f>
        <v>0</v>
      </c>
      <c r="AR282">
        <f>IF($AI282=1,I282,0)</f>
        <v>0</v>
      </c>
      <c r="AS282">
        <f>IF($AI282=1,K282,0)</f>
        <v>0</v>
      </c>
      <c r="AT282">
        <f>IF($AI282=1,J282,0)</f>
        <v>0</v>
      </c>
      <c r="AU282">
        <f>IF($AI282=1,L282,0)</f>
        <v>0</v>
      </c>
      <c r="AW282">
        <f>IF($AL282=1,U282,0)</f>
        <v>0</v>
      </c>
      <c r="AX282">
        <f>IF($AL282=1,V282,0)</f>
        <v>0</v>
      </c>
      <c r="AY282">
        <f>IF($AL282=1,W282,0)</f>
        <v>0</v>
      </c>
      <c r="AZ282">
        <f>IF($AL282=1,X282,0)</f>
        <v>0</v>
      </c>
      <c r="BA282">
        <f>IF($AL282=1,Y282,0)</f>
        <v>0</v>
      </c>
      <c r="BC282">
        <f>IF($AM282=1,N282,0)</f>
        <v>0</v>
      </c>
      <c r="BD282">
        <f>IF($AM282=1,O282,0)</f>
        <v>0</v>
      </c>
      <c r="BE282">
        <f>IF($AM282=1,P282,0)</f>
        <v>0</v>
      </c>
      <c r="BF282">
        <f>IF($AM282=1,Q282,0)</f>
        <v>0</v>
      </c>
    </row>
    <row r="283" spans="1:58" x14ac:dyDescent="0.3">
      <c r="A283" s="7">
        <v>2932</v>
      </c>
      <c r="B283" s="6">
        <v>146998</v>
      </c>
      <c r="C283" s="6" t="str">
        <f>VLOOKUP(B283,incomegroup,3,TRUE)</f>
        <v>Lower income</v>
      </c>
      <c r="D283" s="7">
        <v>0</v>
      </c>
      <c r="E283" s="7">
        <v>1</v>
      </c>
      <c r="F283" s="7">
        <f>SUM(D283:E283)</f>
        <v>1</v>
      </c>
      <c r="G283" s="7">
        <v>64</v>
      </c>
      <c r="H283" s="7">
        <v>0</v>
      </c>
      <c r="I283" s="7">
        <v>0</v>
      </c>
      <c r="J283" s="7">
        <v>0</v>
      </c>
      <c r="K283" s="7">
        <v>1</v>
      </c>
      <c r="L283" s="7">
        <v>0</v>
      </c>
      <c r="M283" s="7" t="str" cm="1">
        <f t="array" ref="M283">_xlfn.IFS(H283=1,H$1,I283=1,I$1,J283=1,J$1,K283=1,K$1,L283=1,L$1)</f>
        <v>Single</v>
      </c>
      <c r="N283" s="7">
        <v>0</v>
      </c>
      <c r="O283" s="7">
        <v>1</v>
      </c>
      <c r="P283" s="7">
        <v>0</v>
      </c>
      <c r="Q283" s="7">
        <v>0</v>
      </c>
      <c r="R283" s="7" t="str" cm="1">
        <f t="array" ref="R283">_xlfn.IFS(N283=1,N$1,O283=1,O$1,P283=1,P$1,Q283=1,Q$1)</f>
        <v>Graduate</v>
      </c>
      <c r="S283" t="s">
        <v>73</v>
      </c>
      <c r="T283" s="7">
        <v>55</v>
      </c>
      <c r="U283" s="7">
        <v>538</v>
      </c>
      <c r="V283" s="7">
        <v>128</v>
      </c>
      <c r="W283" s="7">
        <v>269</v>
      </c>
      <c r="X283" s="7">
        <v>141</v>
      </c>
      <c r="Y283" s="7">
        <v>19</v>
      </c>
      <c r="Z283" s="20">
        <f>SUM(U283:Y283)</f>
        <v>1095</v>
      </c>
      <c r="AA283" s="7">
        <v>84</v>
      </c>
      <c r="AB283" s="7">
        <v>1010</v>
      </c>
      <c r="AC283" s="7">
        <v>5</v>
      </c>
      <c r="AD283" s="7">
        <v>5</v>
      </c>
      <c r="AE283" s="7">
        <v>3</v>
      </c>
      <c r="AF283" s="7">
        <v>5</v>
      </c>
      <c r="AG283" s="7">
        <v>7</v>
      </c>
      <c r="AH283" s="7">
        <v>1</v>
      </c>
      <c r="AI283" s="7">
        <v>0</v>
      </c>
      <c r="AJ283" s="7">
        <v>0</v>
      </c>
      <c r="AK283" s="7">
        <v>0</v>
      </c>
      <c r="AL283" s="7">
        <v>0</v>
      </c>
      <c r="AM283" s="7">
        <v>0</v>
      </c>
      <c r="AN283" s="7">
        <v>0</v>
      </c>
      <c r="AO283" s="8">
        <v>43553</v>
      </c>
      <c r="AQ283">
        <f>IF($AI283=1,H283,0)</f>
        <v>0</v>
      </c>
      <c r="AR283">
        <f>IF($AI283=1,I283,0)</f>
        <v>0</v>
      </c>
      <c r="AS283">
        <f>IF($AI283=1,K283,0)</f>
        <v>0</v>
      </c>
      <c r="AT283">
        <f>IF($AI283=1,J283,0)</f>
        <v>0</v>
      </c>
      <c r="AU283">
        <f>IF($AI283=1,L283,0)</f>
        <v>0</v>
      </c>
      <c r="AW283">
        <f>IF($AL283=1,U283,0)</f>
        <v>0</v>
      </c>
      <c r="AX283">
        <f>IF($AL283=1,V283,0)</f>
        <v>0</v>
      </c>
      <c r="AY283">
        <f>IF($AL283=1,W283,0)</f>
        <v>0</v>
      </c>
      <c r="AZ283">
        <f>IF($AL283=1,X283,0)</f>
        <v>0</v>
      </c>
      <c r="BA283">
        <f>IF($AL283=1,Y283,0)</f>
        <v>0</v>
      </c>
      <c r="BC283">
        <f>IF($AM283=1,N283,0)</f>
        <v>0</v>
      </c>
      <c r="BD283">
        <f>IF($AM283=1,O283,0)</f>
        <v>0</v>
      </c>
      <c r="BE283">
        <f>IF($AM283=1,P283,0)</f>
        <v>0</v>
      </c>
      <c r="BF283">
        <f>IF($AM283=1,Q283,0)</f>
        <v>0</v>
      </c>
    </row>
    <row r="284" spans="1:58" x14ac:dyDescent="0.3">
      <c r="A284" s="7">
        <v>1462</v>
      </c>
      <c r="B284" s="6">
        <v>162010</v>
      </c>
      <c r="C284" s="6" t="str">
        <f>VLOOKUP(B284,incomegroup,3,TRUE)</f>
        <v>Middle Income</v>
      </c>
      <c r="D284" s="7">
        <v>0</v>
      </c>
      <c r="E284" s="7">
        <v>1</v>
      </c>
      <c r="F284" s="7">
        <f>SUM(D284:E284)</f>
        <v>1</v>
      </c>
      <c r="G284" s="7">
        <v>48</v>
      </c>
      <c r="H284" s="7">
        <v>0</v>
      </c>
      <c r="I284" s="7">
        <v>1</v>
      </c>
      <c r="J284" s="7">
        <v>0</v>
      </c>
      <c r="K284" s="7">
        <v>0</v>
      </c>
      <c r="L284" s="7">
        <v>0</v>
      </c>
      <c r="M284" s="7" t="str" cm="1">
        <f t="array" ref="M284">_xlfn.IFS(H284=1,H$1,I284=1,I$1,J284=1,J$1,K284=1,K$1,L284=1,L$1)</f>
        <v>Married</v>
      </c>
      <c r="N284" s="7">
        <v>0</v>
      </c>
      <c r="O284" s="7">
        <v>0</v>
      </c>
      <c r="P284" s="7">
        <v>0</v>
      </c>
      <c r="Q284" s="7">
        <v>1</v>
      </c>
      <c r="R284" s="7" t="str" cm="1">
        <f t="array" ref="R284">_xlfn.IFS(N284=1,N$1,O284=1,O$1,P284=1,P$1,Q284=1,Q$1)</f>
        <v>PhD</v>
      </c>
      <c r="S284" t="s">
        <v>73</v>
      </c>
      <c r="T284" s="7">
        <v>93</v>
      </c>
      <c r="U284" s="7">
        <v>969</v>
      </c>
      <c r="V284" s="7">
        <v>57</v>
      </c>
      <c r="W284" s="7">
        <v>102</v>
      </c>
      <c r="X284" s="7">
        <v>16</v>
      </c>
      <c r="Y284" s="7">
        <v>0</v>
      </c>
      <c r="Z284" s="20">
        <f>SUM(U284:Y284)</f>
        <v>1144</v>
      </c>
      <c r="AA284" s="7">
        <v>240</v>
      </c>
      <c r="AB284" s="7">
        <v>904</v>
      </c>
      <c r="AC284" s="7">
        <v>4</v>
      </c>
      <c r="AD284" s="7">
        <v>6</v>
      </c>
      <c r="AE284" s="7">
        <v>2</v>
      </c>
      <c r="AF284" s="7">
        <v>7</v>
      </c>
      <c r="AG284" s="7">
        <v>5</v>
      </c>
      <c r="AH284" s="7">
        <v>0</v>
      </c>
      <c r="AI284" s="7">
        <v>0</v>
      </c>
      <c r="AJ284" s="7">
        <v>0</v>
      </c>
      <c r="AK284" s="7">
        <v>0</v>
      </c>
      <c r="AL284" s="7">
        <v>0</v>
      </c>
      <c r="AM284" s="7">
        <v>0</v>
      </c>
      <c r="AN284" s="7">
        <v>0</v>
      </c>
      <c r="AO284" s="8">
        <v>43554</v>
      </c>
      <c r="AQ284">
        <f>IF($AI284=1,H284,0)</f>
        <v>0</v>
      </c>
      <c r="AR284">
        <f>IF($AI284=1,I284,0)</f>
        <v>0</v>
      </c>
      <c r="AS284">
        <f>IF($AI284=1,K284,0)</f>
        <v>0</v>
      </c>
      <c r="AT284">
        <f>IF($AI284=1,J284,0)</f>
        <v>0</v>
      </c>
      <c r="AU284">
        <f>IF($AI284=1,L284,0)</f>
        <v>0</v>
      </c>
      <c r="AW284">
        <f>IF($AL284=1,U284,0)</f>
        <v>0</v>
      </c>
      <c r="AX284">
        <f>IF($AL284=1,V284,0)</f>
        <v>0</v>
      </c>
      <c r="AY284">
        <f>IF($AL284=1,W284,0)</f>
        <v>0</v>
      </c>
      <c r="AZ284">
        <f>IF($AL284=1,X284,0)</f>
        <v>0</v>
      </c>
      <c r="BA284">
        <f>IF($AL284=1,Y284,0)</f>
        <v>0</v>
      </c>
      <c r="BC284">
        <f>IF($AM284=1,N284,0)</f>
        <v>0</v>
      </c>
      <c r="BD284">
        <f>IF($AM284=1,O284,0)</f>
        <v>0</v>
      </c>
      <c r="BE284">
        <f>IF($AM284=1,P284,0)</f>
        <v>0</v>
      </c>
      <c r="BF284">
        <f>IF($AM284=1,Q284,0)</f>
        <v>0</v>
      </c>
    </row>
    <row r="285" spans="1:58" x14ac:dyDescent="0.3">
      <c r="A285" s="7">
        <v>1778</v>
      </c>
      <c r="B285" s="6">
        <v>160161</v>
      </c>
      <c r="C285" s="6" t="str">
        <f>VLOOKUP(B285,incomegroup,3,TRUE)</f>
        <v>Middle Income</v>
      </c>
      <c r="D285" s="7">
        <v>0</v>
      </c>
      <c r="E285" s="7">
        <v>1</v>
      </c>
      <c r="F285" s="7">
        <f>SUM(D285:E285)</f>
        <v>1</v>
      </c>
      <c r="G285" s="7">
        <v>55</v>
      </c>
      <c r="H285" s="7">
        <v>1</v>
      </c>
      <c r="I285" s="7">
        <v>0</v>
      </c>
      <c r="J285" s="7">
        <v>0</v>
      </c>
      <c r="K285" s="7">
        <v>0</v>
      </c>
      <c r="L285" s="7">
        <v>0</v>
      </c>
      <c r="M285" s="7" t="str" cm="1">
        <f t="array" ref="M285">_xlfn.IFS(H285=1,H$1,I285=1,I$1,J285=1,J$1,K285=1,K$1,L285=1,L$1)</f>
        <v>Divorced</v>
      </c>
      <c r="N285" s="7">
        <v>0</v>
      </c>
      <c r="O285" s="7">
        <v>0</v>
      </c>
      <c r="P285" s="7">
        <v>0</v>
      </c>
      <c r="Q285" s="7">
        <v>0</v>
      </c>
      <c r="R285" s="7" t="e" cm="1">
        <f t="array" ref="R285">_xlfn.IFS(N285=1,N$1,O285=1,O$1,P285=1,P$1,Q285=1,Q$1)</f>
        <v>#N/A</v>
      </c>
      <c r="S285" t="s">
        <v>69</v>
      </c>
      <c r="T285" s="7">
        <v>17</v>
      </c>
      <c r="U285" s="7">
        <v>1555</v>
      </c>
      <c r="V285" s="7">
        <v>117</v>
      </c>
      <c r="W285" s="7">
        <v>564</v>
      </c>
      <c r="X285" s="7">
        <v>122</v>
      </c>
      <c r="Y285" s="7">
        <v>21</v>
      </c>
      <c r="Z285" s="20">
        <f>SUM(U285:Y285)</f>
        <v>2379</v>
      </c>
      <c r="AA285" s="7">
        <v>471</v>
      </c>
      <c r="AB285" s="7">
        <v>1909</v>
      </c>
      <c r="AC285" s="7">
        <v>3</v>
      </c>
      <c r="AD285" s="7">
        <v>11</v>
      </c>
      <c r="AE285" s="7">
        <v>4</v>
      </c>
      <c r="AF285" s="7">
        <v>8</v>
      </c>
      <c r="AG285" s="7">
        <v>8</v>
      </c>
      <c r="AH285" s="7">
        <v>0</v>
      </c>
      <c r="AI285" s="7">
        <v>0</v>
      </c>
      <c r="AJ285" s="7">
        <v>0</v>
      </c>
      <c r="AK285" s="7">
        <v>0</v>
      </c>
      <c r="AL285" s="7">
        <v>0</v>
      </c>
      <c r="AM285" s="7">
        <v>0</v>
      </c>
      <c r="AN285" s="7">
        <v>0</v>
      </c>
      <c r="AO285" s="8">
        <v>43554</v>
      </c>
      <c r="AQ285">
        <f>IF($AI285=1,H285,0)</f>
        <v>0</v>
      </c>
      <c r="AR285">
        <f>IF($AI285=1,I285,0)</f>
        <v>0</v>
      </c>
      <c r="AS285">
        <f>IF($AI285=1,K285,0)</f>
        <v>0</v>
      </c>
      <c r="AT285">
        <f>IF($AI285=1,J285,0)</f>
        <v>0</v>
      </c>
      <c r="AU285">
        <f>IF($AI285=1,L285,0)</f>
        <v>0</v>
      </c>
      <c r="AW285">
        <f>IF($AL285=1,U285,0)</f>
        <v>0</v>
      </c>
      <c r="AX285">
        <f>IF($AL285=1,V285,0)</f>
        <v>0</v>
      </c>
      <c r="AY285">
        <f>IF($AL285=1,W285,0)</f>
        <v>0</v>
      </c>
      <c r="AZ285">
        <f>IF($AL285=1,X285,0)</f>
        <v>0</v>
      </c>
      <c r="BA285">
        <f>IF($AL285=1,Y285,0)</f>
        <v>0</v>
      </c>
      <c r="BC285">
        <f>IF($AM285=1,N285,0)</f>
        <v>0</v>
      </c>
      <c r="BD285">
        <f>IF($AM285=1,O285,0)</f>
        <v>0</v>
      </c>
      <c r="BE285">
        <f>IF($AM285=1,P285,0)</f>
        <v>0</v>
      </c>
      <c r="BF285">
        <f>IF($AM285=1,Q285,0)</f>
        <v>0</v>
      </c>
    </row>
    <row r="286" spans="1:58" x14ac:dyDescent="0.3">
      <c r="A286" s="7">
        <v>2419</v>
      </c>
      <c r="B286" s="6">
        <v>178427</v>
      </c>
      <c r="C286" s="6" t="str">
        <f>VLOOKUP(B286,incomegroup,3,TRUE)</f>
        <v>Middle Income</v>
      </c>
      <c r="D286" s="7">
        <v>0</v>
      </c>
      <c r="E286" s="7">
        <v>0</v>
      </c>
      <c r="F286" s="7">
        <f>SUM(D286:E286)</f>
        <v>0</v>
      </c>
      <c r="G286" s="7">
        <v>72</v>
      </c>
      <c r="H286" s="7">
        <v>0</v>
      </c>
      <c r="I286" s="7">
        <v>0</v>
      </c>
      <c r="J286" s="7">
        <v>0</v>
      </c>
      <c r="K286" s="7">
        <v>0</v>
      </c>
      <c r="L286" s="7">
        <v>1</v>
      </c>
      <c r="M286" s="7" t="str" cm="1">
        <f t="array" ref="M286">_xlfn.IFS(H286=1,H$1,I286=1,I$1,J286=1,J$1,K286=1,K$1,L286=1,L$1)</f>
        <v>Widow</v>
      </c>
      <c r="N286" s="7">
        <v>0</v>
      </c>
      <c r="O286" s="7">
        <v>0</v>
      </c>
      <c r="P286" s="7">
        <v>1</v>
      </c>
      <c r="Q286" s="7">
        <v>0</v>
      </c>
      <c r="R286" s="7" t="str" cm="1">
        <f t="array" ref="R286">_xlfn.IFS(N286=1,N$1,O286=1,O$1,P286=1,P$1,Q286=1,Q$1)</f>
        <v>Master</v>
      </c>
      <c r="S286" t="s">
        <v>70</v>
      </c>
      <c r="T286" s="7">
        <v>36</v>
      </c>
      <c r="U286" s="7">
        <v>2211</v>
      </c>
      <c r="V286" s="7">
        <v>43</v>
      </c>
      <c r="W286" s="7">
        <v>1354</v>
      </c>
      <c r="X286" s="7">
        <v>410</v>
      </c>
      <c r="Y286" s="7">
        <v>59</v>
      </c>
      <c r="Z286" s="20">
        <f>SUM(U286:Y286)</f>
        <v>4077</v>
      </c>
      <c r="AA286" s="7">
        <v>314</v>
      </c>
      <c r="AB286" s="7">
        <v>3763</v>
      </c>
      <c r="AC286" s="7">
        <v>3</v>
      </c>
      <c r="AD286" s="7">
        <v>3</v>
      </c>
      <c r="AE286" s="7">
        <v>7</v>
      </c>
      <c r="AF286" s="7">
        <v>10</v>
      </c>
      <c r="AG286" s="7">
        <v>3</v>
      </c>
      <c r="AH286" s="7">
        <v>0</v>
      </c>
      <c r="AI286" s="7">
        <v>0</v>
      </c>
      <c r="AJ286" s="7">
        <v>0</v>
      </c>
      <c r="AK286" s="7">
        <v>1</v>
      </c>
      <c r="AL286" s="7">
        <v>0</v>
      </c>
      <c r="AM286" s="7">
        <v>0</v>
      </c>
      <c r="AN286" s="7">
        <v>1</v>
      </c>
      <c r="AO286" s="8">
        <v>43555</v>
      </c>
      <c r="AQ286">
        <f>IF($AI286=1,H286,0)</f>
        <v>0</v>
      </c>
      <c r="AR286">
        <f>IF($AI286=1,I286,0)</f>
        <v>0</v>
      </c>
      <c r="AS286">
        <f>IF($AI286=1,K286,0)</f>
        <v>0</v>
      </c>
      <c r="AT286">
        <f>IF($AI286=1,J286,0)</f>
        <v>0</v>
      </c>
      <c r="AU286">
        <f>IF($AI286=1,L286,0)</f>
        <v>0</v>
      </c>
      <c r="AW286">
        <f>IF($AL286=1,U286,0)</f>
        <v>0</v>
      </c>
      <c r="AX286">
        <f>IF($AL286=1,V286,0)</f>
        <v>0</v>
      </c>
      <c r="AY286">
        <f>IF($AL286=1,W286,0)</f>
        <v>0</v>
      </c>
      <c r="AZ286">
        <f>IF($AL286=1,X286,0)</f>
        <v>0</v>
      </c>
      <c r="BA286">
        <f>IF($AL286=1,Y286,0)</f>
        <v>0</v>
      </c>
      <c r="BC286">
        <f>IF($AM286=1,N286,0)</f>
        <v>0</v>
      </c>
      <c r="BD286">
        <f>IF($AM286=1,O286,0)</f>
        <v>0</v>
      </c>
      <c r="BE286">
        <f>IF($AM286=1,P286,0)</f>
        <v>0</v>
      </c>
      <c r="BF286">
        <f>IF($AM286=1,Q286,0)</f>
        <v>0</v>
      </c>
    </row>
    <row r="287" spans="1:58" x14ac:dyDescent="0.3">
      <c r="A287" s="7">
        <v>1214</v>
      </c>
      <c r="B287" s="6">
        <v>151369</v>
      </c>
      <c r="C287" s="6" t="str">
        <f>VLOOKUP(B287,incomegroup,3,TRUE)</f>
        <v>Middle Income</v>
      </c>
      <c r="D287" s="7">
        <v>0</v>
      </c>
      <c r="E287" s="7">
        <v>1</v>
      </c>
      <c r="F287" s="7">
        <f>SUM(D287:E287)</f>
        <v>1</v>
      </c>
      <c r="G287" s="7">
        <v>44</v>
      </c>
      <c r="H287" s="7">
        <v>0</v>
      </c>
      <c r="I287" s="7">
        <v>0</v>
      </c>
      <c r="J287" s="7">
        <v>1</v>
      </c>
      <c r="K287" s="7">
        <v>0</v>
      </c>
      <c r="L287" s="7">
        <v>0</v>
      </c>
      <c r="M287" s="7" t="str" cm="1">
        <f t="array" ref="M287">_xlfn.IFS(H287=1,H$1,I287=1,I$1,J287=1,J$1,K287=1,K$1,L287=1,L$1)</f>
        <v>Together</v>
      </c>
      <c r="N287" s="7">
        <v>0</v>
      </c>
      <c r="O287" s="7">
        <v>1</v>
      </c>
      <c r="P287" s="7">
        <v>0</v>
      </c>
      <c r="Q287" s="7">
        <v>0</v>
      </c>
      <c r="R287" s="7" t="str" cm="1">
        <f t="array" ref="R287">_xlfn.IFS(N287=1,N$1,O287=1,O$1,P287=1,P$1,Q287=1,Q$1)</f>
        <v>Graduate</v>
      </c>
      <c r="S287" t="s">
        <v>69</v>
      </c>
      <c r="T287" s="7">
        <v>84</v>
      </c>
      <c r="U287" s="7">
        <v>875</v>
      </c>
      <c r="V287" s="7">
        <v>21</v>
      </c>
      <c r="W287" s="7">
        <v>233</v>
      </c>
      <c r="X287" s="7">
        <v>0</v>
      </c>
      <c r="Y287" s="7">
        <v>32</v>
      </c>
      <c r="Z287" s="20">
        <f>SUM(U287:Y287)</f>
        <v>1161</v>
      </c>
      <c r="AA287" s="7">
        <v>536</v>
      </c>
      <c r="AB287" s="7">
        <v>625</v>
      </c>
      <c r="AC287" s="7">
        <v>2</v>
      </c>
      <c r="AD287" s="7">
        <v>8</v>
      </c>
      <c r="AE287" s="7">
        <v>2</v>
      </c>
      <c r="AF287" s="7">
        <v>4</v>
      </c>
      <c r="AG287" s="7">
        <v>8</v>
      </c>
      <c r="AH287" s="7">
        <v>0</v>
      </c>
      <c r="AI287" s="7">
        <v>0</v>
      </c>
      <c r="AJ287" s="7">
        <v>0</v>
      </c>
      <c r="AK287" s="7">
        <v>0</v>
      </c>
      <c r="AL287" s="7">
        <v>0</v>
      </c>
      <c r="AM287" s="7">
        <v>0</v>
      </c>
      <c r="AN287" s="7">
        <v>0</v>
      </c>
      <c r="AO287" s="8">
        <v>43556</v>
      </c>
      <c r="AQ287">
        <f>IF($AI287=1,H287,0)</f>
        <v>0</v>
      </c>
      <c r="AR287">
        <f>IF($AI287=1,I287,0)</f>
        <v>0</v>
      </c>
      <c r="AS287">
        <f>IF($AI287=1,K287,0)</f>
        <v>0</v>
      </c>
      <c r="AT287">
        <f>IF($AI287=1,J287,0)</f>
        <v>0</v>
      </c>
      <c r="AU287">
        <f>IF($AI287=1,L287,0)</f>
        <v>0</v>
      </c>
      <c r="AW287">
        <f>IF($AL287=1,U287,0)</f>
        <v>0</v>
      </c>
      <c r="AX287">
        <f>IF($AL287=1,V287,0)</f>
        <v>0</v>
      </c>
      <c r="AY287">
        <f>IF($AL287=1,W287,0)</f>
        <v>0</v>
      </c>
      <c r="AZ287">
        <f>IF($AL287=1,X287,0)</f>
        <v>0</v>
      </c>
      <c r="BA287">
        <f>IF($AL287=1,Y287,0)</f>
        <v>0</v>
      </c>
      <c r="BC287">
        <f>IF($AM287=1,N287,0)</f>
        <v>0</v>
      </c>
      <c r="BD287">
        <f>IF($AM287=1,O287,0)</f>
        <v>0</v>
      </c>
      <c r="BE287">
        <f>IF($AM287=1,P287,0)</f>
        <v>0</v>
      </c>
      <c r="BF287">
        <f>IF($AM287=1,Q287,0)</f>
        <v>0</v>
      </c>
    </row>
    <row r="288" spans="1:58" x14ac:dyDescent="0.3">
      <c r="A288" s="7">
        <v>1268</v>
      </c>
      <c r="B288" s="6">
        <v>151369</v>
      </c>
      <c r="C288" s="6" t="str">
        <f>VLOOKUP(B288,incomegroup,3,TRUE)</f>
        <v>Middle Income</v>
      </c>
      <c r="D288" s="7">
        <v>0</v>
      </c>
      <c r="E288" s="7">
        <v>1</v>
      </c>
      <c r="F288" s="7">
        <f>SUM(D288:E288)</f>
        <v>1</v>
      </c>
      <c r="G288" s="7">
        <v>44</v>
      </c>
      <c r="H288" s="7">
        <v>0</v>
      </c>
      <c r="I288" s="7">
        <v>0</v>
      </c>
      <c r="J288" s="7">
        <v>1</v>
      </c>
      <c r="K288" s="7">
        <v>0</v>
      </c>
      <c r="L288" s="7">
        <v>0</v>
      </c>
      <c r="M288" s="7" t="str" cm="1">
        <f t="array" ref="M288">_xlfn.IFS(H288=1,H$1,I288=1,I$1,J288=1,J$1,K288=1,K$1,L288=1,L$1)</f>
        <v>Together</v>
      </c>
      <c r="N288" s="7">
        <v>0</v>
      </c>
      <c r="O288" s="7">
        <v>1</v>
      </c>
      <c r="P288" s="7">
        <v>0</v>
      </c>
      <c r="Q288" s="7">
        <v>0</v>
      </c>
      <c r="R288" s="7" t="str" cm="1">
        <f t="array" ref="R288">_xlfn.IFS(N288=1,N$1,O288=1,O$1,P288=1,P$1,Q288=1,Q$1)</f>
        <v>Graduate</v>
      </c>
      <c r="S288" t="s">
        <v>69</v>
      </c>
      <c r="T288" s="7">
        <v>84</v>
      </c>
      <c r="U288" s="7">
        <v>875</v>
      </c>
      <c r="V288" s="7">
        <v>21</v>
      </c>
      <c r="W288" s="7">
        <v>233</v>
      </c>
      <c r="X288" s="7">
        <v>0</v>
      </c>
      <c r="Y288" s="7">
        <v>32</v>
      </c>
      <c r="Z288" s="20">
        <f>SUM(U288:Y288)</f>
        <v>1161</v>
      </c>
      <c r="AA288" s="7">
        <v>536</v>
      </c>
      <c r="AB288" s="7">
        <v>625</v>
      </c>
      <c r="AC288" s="7">
        <v>2</v>
      </c>
      <c r="AD288" s="7">
        <v>8</v>
      </c>
      <c r="AE288" s="7">
        <v>2</v>
      </c>
      <c r="AF288" s="7">
        <v>4</v>
      </c>
      <c r="AG288" s="7">
        <v>8</v>
      </c>
      <c r="AH288" s="7">
        <v>0</v>
      </c>
      <c r="AI288" s="7">
        <v>0</v>
      </c>
      <c r="AJ288" s="7">
        <v>0</v>
      </c>
      <c r="AK288" s="7">
        <v>0</v>
      </c>
      <c r="AL288" s="7">
        <v>0</v>
      </c>
      <c r="AM288" s="7">
        <v>0</v>
      </c>
      <c r="AN288" s="7">
        <v>0</v>
      </c>
      <c r="AO288" s="8">
        <v>43556</v>
      </c>
      <c r="AQ288">
        <f>IF($AI288=1,H288,0)</f>
        <v>0</v>
      </c>
      <c r="AR288">
        <f>IF($AI288=1,I288,0)</f>
        <v>0</v>
      </c>
      <c r="AS288">
        <f>IF($AI288=1,K288,0)</f>
        <v>0</v>
      </c>
      <c r="AT288">
        <f>IF($AI288=1,J288,0)</f>
        <v>0</v>
      </c>
      <c r="AU288">
        <f>IF($AI288=1,L288,0)</f>
        <v>0</v>
      </c>
      <c r="AW288">
        <f>IF($AL288=1,U288,0)</f>
        <v>0</v>
      </c>
      <c r="AX288">
        <f>IF($AL288=1,V288,0)</f>
        <v>0</v>
      </c>
      <c r="AY288">
        <f>IF($AL288=1,W288,0)</f>
        <v>0</v>
      </c>
      <c r="AZ288">
        <f>IF($AL288=1,X288,0)</f>
        <v>0</v>
      </c>
      <c r="BA288">
        <f>IF($AL288=1,Y288,0)</f>
        <v>0</v>
      </c>
      <c r="BC288">
        <f>IF($AM288=1,N288,0)</f>
        <v>0</v>
      </c>
      <c r="BD288">
        <f>IF($AM288=1,O288,0)</f>
        <v>0</v>
      </c>
      <c r="BE288">
        <f>IF($AM288=1,P288,0)</f>
        <v>0</v>
      </c>
      <c r="BF288">
        <f>IF($AM288=1,Q288,0)</f>
        <v>0</v>
      </c>
    </row>
    <row r="289" spans="1:58" x14ac:dyDescent="0.3">
      <c r="A289" s="7">
        <v>2720</v>
      </c>
      <c r="B289" s="6">
        <v>181795</v>
      </c>
      <c r="C289" s="6" t="str">
        <f>VLOOKUP(B289,incomegroup,3,TRUE)</f>
        <v>Middle Income</v>
      </c>
      <c r="D289" s="7">
        <v>0</v>
      </c>
      <c r="E289" s="7">
        <v>0</v>
      </c>
      <c r="F289" s="7">
        <f>SUM(D289:E289)</f>
        <v>0</v>
      </c>
      <c r="G289" s="7">
        <v>68</v>
      </c>
      <c r="H289" s="7">
        <v>0</v>
      </c>
      <c r="I289" s="7">
        <v>1</v>
      </c>
      <c r="J289" s="7">
        <v>0</v>
      </c>
      <c r="K289" s="7">
        <v>0</v>
      </c>
      <c r="L289" s="7">
        <v>0</v>
      </c>
      <c r="M289" s="7" t="str" cm="1">
        <f t="array" ref="M289">_xlfn.IFS(H289=1,H$1,I289=1,I$1,J289=1,J$1,K289=1,K$1,L289=1,L$1)</f>
        <v>Married</v>
      </c>
      <c r="N289" s="7">
        <v>0</v>
      </c>
      <c r="O289" s="7">
        <v>1</v>
      </c>
      <c r="P289" s="7">
        <v>0</v>
      </c>
      <c r="Q289" s="7">
        <v>0</v>
      </c>
      <c r="R289" s="7" t="str" cm="1">
        <f t="array" ref="R289">_xlfn.IFS(N289=1,N$1,O289=1,O$1,P289=1,P$1,Q289=1,Q$1)</f>
        <v>Graduate</v>
      </c>
      <c r="S289" t="s">
        <v>69</v>
      </c>
      <c r="T289" s="7">
        <v>74</v>
      </c>
      <c r="U289" s="7">
        <v>720</v>
      </c>
      <c r="V289" s="7">
        <v>293</v>
      </c>
      <c r="W289" s="7">
        <v>1540</v>
      </c>
      <c r="X289" s="7">
        <v>60</v>
      </c>
      <c r="Y289" s="7">
        <v>262</v>
      </c>
      <c r="Z289" s="20">
        <f>SUM(U289:Y289)</f>
        <v>2875</v>
      </c>
      <c r="AA289" s="7">
        <v>196</v>
      </c>
      <c r="AB289" s="7">
        <v>2680</v>
      </c>
      <c r="AC289" s="7">
        <v>1</v>
      </c>
      <c r="AD289" s="7">
        <v>4</v>
      </c>
      <c r="AE289" s="7">
        <v>11</v>
      </c>
      <c r="AF289" s="7">
        <v>7</v>
      </c>
      <c r="AG289" s="7">
        <v>2</v>
      </c>
      <c r="AH289" s="7">
        <v>0</v>
      </c>
      <c r="AI289" s="7">
        <v>0</v>
      </c>
      <c r="AJ289" s="7">
        <v>0</v>
      </c>
      <c r="AK289" s="7">
        <v>0</v>
      </c>
      <c r="AL289" s="7">
        <v>0</v>
      </c>
      <c r="AM289" s="7">
        <v>0</v>
      </c>
      <c r="AN289" s="7">
        <v>0</v>
      </c>
      <c r="AO289" s="8">
        <v>43557</v>
      </c>
      <c r="AQ289">
        <f>IF($AI289=1,H289,0)</f>
        <v>0</v>
      </c>
      <c r="AR289">
        <f>IF($AI289=1,I289,0)</f>
        <v>0</v>
      </c>
      <c r="AS289">
        <f>IF($AI289=1,K289,0)</f>
        <v>0</v>
      </c>
      <c r="AT289">
        <f>IF($AI289=1,J289,0)</f>
        <v>0</v>
      </c>
      <c r="AU289">
        <f>IF($AI289=1,L289,0)</f>
        <v>0</v>
      </c>
      <c r="AW289">
        <f>IF($AL289=1,U289,0)</f>
        <v>0</v>
      </c>
      <c r="AX289">
        <f>IF($AL289=1,V289,0)</f>
        <v>0</v>
      </c>
      <c r="AY289">
        <f>IF($AL289=1,W289,0)</f>
        <v>0</v>
      </c>
      <c r="AZ289">
        <f>IF($AL289=1,X289,0)</f>
        <v>0</v>
      </c>
      <c r="BA289">
        <f>IF($AL289=1,Y289,0)</f>
        <v>0</v>
      </c>
      <c r="BC289">
        <f>IF($AM289=1,N289,0)</f>
        <v>0</v>
      </c>
      <c r="BD289">
        <f>IF($AM289=1,O289,0)</f>
        <v>0</v>
      </c>
      <c r="BE289">
        <f>IF($AM289=1,P289,0)</f>
        <v>0</v>
      </c>
      <c r="BF289">
        <f>IF($AM289=1,Q289,0)</f>
        <v>0</v>
      </c>
    </row>
    <row r="290" spans="1:58" x14ac:dyDescent="0.3">
      <c r="A290" s="7">
        <v>1592</v>
      </c>
      <c r="B290" s="6">
        <v>130801</v>
      </c>
      <c r="C290" s="6" t="str">
        <f>VLOOKUP(B290,incomegroup,3,TRUE)</f>
        <v>Lower income</v>
      </c>
      <c r="D290" s="7">
        <v>0</v>
      </c>
      <c r="E290" s="7">
        <v>1</v>
      </c>
      <c r="F290" s="7">
        <f>SUM(D290:E290)</f>
        <v>1</v>
      </c>
      <c r="G290" s="7">
        <v>45</v>
      </c>
      <c r="H290" s="7">
        <v>0</v>
      </c>
      <c r="I290" s="7">
        <v>1</v>
      </c>
      <c r="J290" s="7">
        <v>0</v>
      </c>
      <c r="K290" s="7">
        <v>0</v>
      </c>
      <c r="L290" s="7">
        <v>0</v>
      </c>
      <c r="M290" s="7" t="str" cm="1">
        <f t="array" ref="M290">_xlfn.IFS(H290=1,H$1,I290=1,I$1,J290=1,J$1,K290=1,K$1,L290=1,L$1)</f>
        <v>Married</v>
      </c>
      <c r="N290" s="7">
        <v>1</v>
      </c>
      <c r="O290" s="7">
        <v>0</v>
      </c>
      <c r="P290" s="7">
        <v>0</v>
      </c>
      <c r="Q290" s="7">
        <v>0</v>
      </c>
      <c r="R290" s="7" t="str" cm="1">
        <f t="array" ref="R290">_xlfn.IFS(N290=1,N$1,O290=1,O$1,P290=1,P$1,Q290=1,Q$1)</f>
        <v>Basic</v>
      </c>
      <c r="S290" t="s">
        <v>69</v>
      </c>
      <c r="T290" s="7">
        <v>23</v>
      </c>
      <c r="U290" s="7">
        <v>34</v>
      </c>
      <c r="V290" s="7">
        <v>17</v>
      </c>
      <c r="W290" s="7">
        <v>21</v>
      </c>
      <c r="X290" s="7">
        <v>64</v>
      </c>
      <c r="Y290" s="7">
        <v>8</v>
      </c>
      <c r="Z290" s="20">
        <f>SUM(U290:Y290)</f>
        <v>144</v>
      </c>
      <c r="AA290" s="7">
        <v>47</v>
      </c>
      <c r="AB290" s="7">
        <v>98</v>
      </c>
      <c r="AC290" s="7">
        <v>2</v>
      </c>
      <c r="AD290" s="7">
        <v>1</v>
      </c>
      <c r="AE290" s="7">
        <v>0</v>
      </c>
      <c r="AF290" s="7">
        <v>3</v>
      </c>
      <c r="AG290" s="7">
        <v>7</v>
      </c>
      <c r="AH290" s="7">
        <v>0</v>
      </c>
      <c r="AI290" s="7">
        <v>0</v>
      </c>
      <c r="AJ290" s="7">
        <v>0</v>
      </c>
      <c r="AK290" s="7">
        <v>0</v>
      </c>
      <c r="AL290" s="7">
        <v>0</v>
      </c>
      <c r="AM290" s="7">
        <v>0</v>
      </c>
      <c r="AN290" s="7">
        <v>0</v>
      </c>
      <c r="AO290" s="8">
        <v>43557</v>
      </c>
      <c r="AQ290">
        <f>IF($AI290=1,H290,0)</f>
        <v>0</v>
      </c>
      <c r="AR290">
        <f>IF($AI290=1,I290,0)</f>
        <v>0</v>
      </c>
      <c r="AS290">
        <f>IF($AI290=1,K290,0)</f>
        <v>0</v>
      </c>
      <c r="AT290">
        <f>IF($AI290=1,J290,0)</f>
        <v>0</v>
      </c>
      <c r="AU290">
        <f>IF($AI290=1,L290,0)</f>
        <v>0</v>
      </c>
      <c r="AW290">
        <f>IF($AL290=1,U290,0)</f>
        <v>0</v>
      </c>
      <c r="AX290">
        <f>IF($AL290=1,V290,0)</f>
        <v>0</v>
      </c>
      <c r="AY290">
        <f>IF($AL290=1,W290,0)</f>
        <v>0</v>
      </c>
      <c r="AZ290">
        <f>IF($AL290=1,X290,0)</f>
        <v>0</v>
      </c>
      <c r="BA290">
        <f>IF($AL290=1,Y290,0)</f>
        <v>0</v>
      </c>
      <c r="BC290">
        <f>IF($AM290=1,N290,0)</f>
        <v>0</v>
      </c>
      <c r="BD290">
        <f>IF($AM290=1,O290,0)</f>
        <v>0</v>
      </c>
      <c r="BE290">
        <f>IF($AM290=1,P290,0)</f>
        <v>0</v>
      </c>
      <c r="BF290">
        <f>IF($AM290=1,Q290,0)</f>
        <v>0</v>
      </c>
    </row>
    <row r="291" spans="1:58" x14ac:dyDescent="0.3">
      <c r="A291" s="7">
        <v>1580</v>
      </c>
      <c r="B291" s="6">
        <v>123910</v>
      </c>
      <c r="C291" s="6" t="str">
        <f>VLOOKUP(B291,incomegroup,3,TRUE)</f>
        <v>Lower income</v>
      </c>
      <c r="D291" s="7">
        <v>1</v>
      </c>
      <c r="E291" s="7">
        <v>0</v>
      </c>
      <c r="F291" s="7">
        <f>SUM(D291:E291)</f>
        <v>1</v>
      </c>
      <c r="G291" s="7">
        <v>51</v>
      </c>
      <c r="H291" s="7">
        <v>1</v>
      </c>
      <c r="I291" s="7">
        <v>0</v>
      </c>
      <c r="J291" s="7">
        <v>0</v>
      </c>
      <c r="K291" s="7">
        <v>0</v>
      </c>
      <c r="L291" s="7">
        <v>0</v>
      </c>
      <c r="M291" s="7" t="str" cm="1">
        <f t="array" ref="M291">_xlfn.IFS(H291=1,H$1,I291=1,I$1,J291=1,J$1,K291=1,K$1,L291=1,L$1)</f>
        <v>Divorced</v>
      </c>
      <c r="N291" s="7">
        <v>0</v>
      </c>
      <c r="O291" s="7">
        <v>1</v>
      </c>
      <c r="P291" s="7">
        <v>0</v>
      </c>
      <c r="Q291" s="7">
        <v>0</v>
      </c>
      <c r="R291" s="7" t="str" cm="1">
        <f t="array" ref="R291">_xlfn.IFS(N291=1,N$1,O291=1,O$1,P291=1,P$1,Q291=1,Q$1)</f>
        <v>Graduate</v>
      </c>
      <c r="S291" t="s">
        <v>69</v>
      </c>
      <c r="T291" s="7">
        <v>80</v>
      </c>
      <c r="U291" s="7">
        <v>83</v>
      </c>
      <c r="V291" s="7">
        <v>62</v>
      </c>
      <c r="W291" s="7">
        <v>93</v>
      </c>
      <c r="X291" s="7">
        <v>36</v>
      </c>
      <c r="Y291" s="7">
        <v>5</v>
      </c>
      <c r="Z291" s="20">
        <f>SUM(U291:Y291)</f>
        <v>279</v>
      </c>
      <c r="AA291" s="7">
        <v>67</v>
      </c>
      <c r="AB291" s="7">
        <v>212</v>
      </c>
      <c r="AC291" s="7">
        <v>1</v>
      </c>
      <c r="AD291" s="7">
        <v>2</v>
      </c>
      <c r="AE291" s="7">
        <v>0</v>
      </c>
      <c r="AF291" s="7">
        <v>3</v>
      </c>
      <c r="AG291" s="7">
        <v>7</v>
      </c>
      <c r="AH291" s="7">
        <v>0</v>
      </c>
      <c r="AI291" s="7">
        <v>0</v>
      </c>
      <c r="AJ291" s="7">
        <v>0</v>
      </c>
      <c r="AK291" s="7">
        <v>0</v>
      </c>
      <c r="AL291" s="7">
        <v>0</v>
      </c>
      <c r="AM291" s="7">
        <v>0</v>
      </c>
      <c r="AN291" s="7">
        <v>0</v>
      </c>
      <c r="AO291" s="8">
        <v>43557</v>
      </c>
      <c r="AQ291">
        <f>IF($AI291=1,H291,0)</f>
        <v>0</v>
      </c>
      <c r="AR291">
        <f>IF($AI291=1,I291,0)</f>
        <v>0</v>
      </c>
      <c r="AS291">
        <f>IF($AI291=1,K291,0)</f>
        <v>0</v>
      </c>
      <c r="AT291">
        <f>IF($AI291=1,J291,0)</f>
        <v>0</v>
      </c>
      <c r="AU291">
        <f>IF($AI291=1,L291,0)</f>
        <v>0</v>
      </c>
      <c r="AW291">
        <f>IF($AL291=1,U291,0)</f>
        <v>0</v>
      </c>
      <c r="AX291">
        <f>IF($AL291=1,V291,0)</f>
        <v>0</v>
      </c>
      <c r="AY291">
        <f>IF($AL291=1,W291,0)</f>
        <v>0</v>
      </c>
      <c r="AZ291">
        <f>IF($AL291=1,X291,0)</f>
        <v>0</v>
      </c>
      <c r="BA291">
        <f>IF($AL291=1,Y291,0)</f>
        <v>0</v>
      </c>
      <c r="BC291">
        <f>IF($AM291=1,N291,0)</f>
        <v>0</v>
      </c>
      <c r="BD291">
        <f>IF($AM291=1,O291,0)</f>
        <v>0</v>
      </c>
      <c r="BE291">
        <f>IF($AM291=1,P291,0)</f>
        <v>0</v>
      </c>
      <c r="BF291">
        <f>IF($AM291=1,Q291,0)</f>
        <v>0</v>
      </c>
    </row>
    <row r="292" spans="1:58" x14ac:dyDescent="0.3">
      <c r="A292" s="7">
        <v>1337</v>
      </c>
      <c r="B292" s="6">
        <v>172099</v>
      </c>
      <c r="C292" s="6" t="str">
        <f>VLOOKUP(B292,incomegroup,3,TRUE)</f>
        <v>Middle Income</v>
      </c>
      <c r="D292" s="7">
        <v>0</v>
      </c>
      <c r="E292" s="7">
        <v>0</v>
      </c>
      <c r="F292" s="7">
        <f>SUM(D292:E292)</f>
        <v>0</v>
      </c>
      <c r="G292" s="7">
        <v>46</v>
      </c>
      <c r="H292" s="7">
        <v>0</v>
      </c>
      <c r="I292" s="7">
        <v>1</v>
      </c>
      <c r="J292" s="7">
        <v>0</v>
      </c>
      <c r="K292" s="7">
        <v>0</v>
      </c>
      <c r="L292" s="7">
        <v>0</v>
      </c>
      <c r="M292" s="7" t="str" cm="1">
        <f t="array" ref="M292">_xlfn.IFS(H292=1,H$1,I292=1,I$1,J292=1,J$1,K292=1,K$1,L292=1,L$1)</f>
        <v>Married</v>
      </c>
      <c r="N292" s="7">
        <v>0</v>
      </c>
      <c r="O292" s="7">
        <v>1</v>
      </c>
      <c r="P292" s="7">
        <v>0</v>
      </c>
      <c r="Q292" s="7">
        <v>0</v>
      </c>
      <c r="R292" s="7" t="str" cm="1">
        <f t="array" ref="R292">_xlfn.IFS(N292=1,N$1,O292=1,O$1,P292=1,P$1,Q292=1,Q$1)</f>
        <v>Graduate</v>
      </c>
      <c r="S292" t="s">
        <v>71</v>
      </c>
      <c r="T292" s="7">
        <v>18</v>
      </c>
      <c r="U292" s="7">
        <v>1303</v>
      </c>
      <c r="V292" s="7">
        <v>217</v>
      </c>
      <c r="W292" s="7">
        <v>979</v>
      </c>
      <c r="X292" s="7">
        <v>284</v>
      </c>
      <c r="Y292" s="7">
        <v>0</v>
      </c>
      <c r="Z292" s="20">
        <f>SUM(U292:Y292)</f>
        <v>2783</v>
      </c>
      <c r="AA292" s="7">
        <v>53</v>
      </c>
      <c r="AB292" s="7">
        <v>2731</v>
      </c>
      <c r="AC292" s="7">
        <v>1</v>
      </c>
      <c r="AD292" s="7">
        <v>3</v>
      </c>
      <c r="AE292" s="7">
        <v>4</v>
      </c>
      <c r="AF292" s="7">
        <v>10</v>
      </c>
      <c r="AG292" s="7">
        <v>1</v>
      </c>
      <c r="AH292" s="7">
        <v>0</v>
      </c>
      <c r="AI292" s="7">
        <v>0</v>
      </c>
      <c r="AJ292" s="7">
        <v>0</v>
      </c>
      <c r="AK292" s="7">
        <v>0</v>
      </c>
      <c r="AL292" s="7">
        <v>0</v>
      </c>
      <c r="AM292" s="7">
        <v>0</v>
      </c>
      <c r="AN292" s="7">
        <v>0</v>
      </c>
      <c r="AO292" s="8">
        <v>43558</v>
      </c>
      <c r="AQ292">
        <f>IF($AI292=1,H292,0)</f>
        <v>0</v>
      </c>
      <c r="AR292">
        <f>IF($AI292=1,I292,0)</f>
        <v>0</v>
      </c>
      <c r="AS292">
        <f>IF($AI292=1,K292,0)</f>
        <v>0</v>
      </c>
      <c r="AT292">
        <f>IF($AI292=1,J292,0)</f>
        <v>0</v>
      </c>
      <c r="AU292">
        <f>IF($AI292=1,L292,0)</f>
        <v>0</v>
      </c>
      <c r="AW292">
        <f>IF($AL292=1,U292,0)</f>
        <v>0</v>
      </c>
      <c r="AX292">
        <f>IF($AL292=1,V292,0)</f>
        <v>0</v>
      </c>
      <c r="AY292">
        <f>IF($AL292=1,W292,0)</f>
        <v>0</v>
      </c>
      <c r="AZ292">
        <f>IF($AL292=1,X292,0)</f>
        <v>0</v>
      </c>
      <c r="BA292">
        <f>IF($AL292=1,Y292,0)</f>
        <v>0</v>
      </c>
      <c r="BC292">
        <f>IF($AM292=1,N292,0)</f>
        <v>0</v>
      </c>
      <c r="BD292">
        <f>IF($AM292=1,O292,0)</f>
        <v>0</v>
      </c>
      <c r="BE292">
        <f>IF($AM292=1,P292,0)</f>
        <v>0</v>
      </c>
      <c r="BF292">
        <f>IF($AM292=1,Q292,0)</f>
        <v>0</v>
      </c>
    </row>
    <row r="293" spans="1:58" x14ac:dyDescent="0.3">
      <c r="A293" s="7">
        <v>2618</v>
      </c>
      <c r="B293" s="6">
        <v>156386</v>
      </c>
      <c r="C293" s="6" t="str">
        <f>VLOOKUP(B293,incomegroup,3,TRUE)</f>
        <v>Middle Income</v>
      </c>
      <c r="D293" s="7">
        <v>1</v>
      </c>
      <c r="E293" s="7">
        <v>1</v>
      </c>
      <c r="F293" s="7">
        <f>SUM(D293:E293)</f>
        <v>2</v>
      </c>
      <c r="G293" s="7">
        <v>39</v>
      </c>
      <c r="H293" s="7">
        <v>0</v>
      </c>
      <c r="I293" s="7">
        <v>0</v>
      </c>
      <c r="J293" s="7">
        <v>1</v>
      </c>
      <c r="K293" s="7">
        <v>0</v>
      </c>
      <c r="L293" s="7">
        <v>0</v>
      </c>
      <c r="M293" s="7" t="str" cm="1">
        <f t="array" ref="M293">_xlfn.IFS(H293=1,H$1,I293=1,I$1,J293=1,J$1,K293=1,K$1,L293=1,L$1)</f>
        <v>Together</v>
      </c>
      <c r="N293" s="7">
        <v>0</v>
      </c>
      <c r="O293" s="7">
        <v>1</v>
      </c>
      <c r="P293" s="7">
        <v>0</v>
      </c>
      <c r="Q293" s="7">
        <v>0</v>
      </c>
      <c r="R293" s="7" t="str" cm="1">
        <f t="array" ref="R293">_xlfn.IFS(N293=1,N$1,O293=1,O$1,P293=1,P$1,Q293=1,Q$1)</f>
        <v>Graduate</v>
      </c>
      <c r="S293" t="s">
        <v>69</v>
      </c>
      <c r="T293" s="7">
        <v>51</v>
      </c>
      <c r="U293" s="7">
        <v>638</v>
      </c>
      <c r="V293" s="7">
        <v>133</v>
      </c>
      <c r="W293" s="7">
        <v>594</v>
      </c>
      <c r="X293" s="7">
        <v>36</v>
      </c>
      <c r="Y293" s="7">
        <v>89</v>
      </c>
      <c r="Z293" s="20">
        <f>SUM(U293:Y293)</f>
        <v>1490</v>
      </c>
      <c r="AA293" s="7">
        <v>208</v>
      </c>
      <c r="AB293" s="7">
        <v>1281</v>
      </c>
      <c r="AC293" s="7">
        <v>8</v>
      </c>
      <c r="AD293" s="7">
        <v>9</v>
      </c>
      <c r="AE293" s="7">
        <v>1</v>
      </c>
      <c r="AF293" s="7">
        <v>7</v>
      </c>
      <c r="AG293" s="7">
        <v>9</v>
      </c>
      <c r="AH293" s="7">
        <v>0</v>
      </c>
      <c r="AI293" s="7">
        <v>0</v>
      </c>
      <c r="AJ293" s="7">
        <v>0</v>
      </c>
      <c r="AK293" s="7">
        <v>0</v>
      </c>
      <c r="AL293" s="7">
        <v>0</v>
      </c>
      <c r="AM293" s="7">
        <v>0</v>
      </c>
      <c r="AN293" s="7">
        <v>0</v>
      </c>
      <c r="AO293" s="8">
        <v>43558</v>
      </c>
      <c r="AQ293">
        <f>IF($AI293=1,H293,0)</f>
        <v>0</v>
      </c>
      <c r="AR293">
        <f>IF($AI293=1,I293,0)</f>
        <v>0</v>
      </c>
      <c r="AS293">
        <f>IF($AI293=1,K293,0)</f>
        <v>0</v>
      </c>
      <c r="AT293">
        <f>IF($AI293=1,J293,0)</f>
        <v>0</v>
      </c>
      <c r="AU293">
        <f>IF($AI293=1,L293,0)</f>
        <v>0</v>
      </c>
      <c r="AW293">
        <f>IF($AL293=1,U293,0)</f>
        <v>0</v>
      </c>
      <c r="AX293">
        <f>IF($AL293=1,V293,0)</f>
        <v>0</v>
      </c>
      <c r="AY293">
        <f>IF($AL293=1,W293,0)</f>
        <v>0</v>
      </c>
      <c r="AZ293">
        <f>IF($AL293=1,X293,0)</f>
        <v>0</v>
      </c>
      <c r="BA293">
        <f>IF($AL293=1,Y293,0)</f>
        <v>0</v>
      </c>
      <c r="BC293">
        <f>IF($AM293=1,N293,0)</f>
        <v>0</v>
      </c>
      <c r="BD293">
        <f>IF($AM293=1,O293,0)</f>
        <v>0</v>
      </c>
      <c r="BE293">
        <f>IF($AM293=1,P293,0)</f>
        <v>0</v>
      </c>
      <c r="BF293">
        <f>IF($AM293=1,Q293,0)</f>
        <v>0</v>
      </c>
    </row>
    <row r="294" spans="1:58" x14ac:dyDescent="0.3">
      <c r="A294" s="7">
        <v>1136</v>
      </c>
      <c r="B294" s="6">
        <v>123957</v>
      </c>
      <c r="C294" s="6" t="str">
        <f>VLOOKUP(B294,incomegroup,3,TRUE)</f>
        <v>Lower income</v>
      </c>
      <c r="D294" s="7">
        <v>1</v>
      </c>
      <c r="E294" s="7">
        <v>0</v>
      </c>
      <c r="F294" s="7">
        <f>SUM(D294:E294)</f>
        <v>1</v>
      </c>
      <c r="G294" s="7">
        <v>45</v>
      </c>
      <c r="H294" s="7">
        <v>0</v>
      </c>
      <c r="I294" s="7">
        <v>1</v>
      </c>
      <c r="J294" s="7">
        <v>0</v>
      </c>
      <c r="K294" s="7">
        <v>0</v>
      </c>
      <c r="L294" s="7">
        <v>0</v>
      </c>
      <c r="M294" s="7" t="str" cm="1">
        <f t="array" ref="M294">_xlfn.IFS(H294=1,H$1,I294=1,I$1,J294=1,J$1,K294=1,K$1,L294=1,L$1)</f>
        <v>Married</v>
      </c>
      <c r="N294" s="7">
        <v>0</v>
      </c>
      <c r="O294" s="7">
        <v>1</v>
      </c>
      <c r="P294" s="7">
        <v>0</v>
      </c>
      <c r="Q294" s="7">
        <v>0</v>
      </c>
      <c r="R294" s="7" t="str" cm="1">
        <f t="array" ref="R294">_xlfn.IFS(N294=1,N$1,O294=1,O$1,P294=1,P$1,Q294=1,Q$1)</f>
        <v>Graduate</v>
      </c>
      <c r="S294" t="s">
        <v>69</v>
      </c>
      <c r="T294" s="7">
        <v>47</v>
      </c>
      <c r="U294" s="7">
        <v>10</v>
      </c>
      <c r="V294" s="7">
        <v>5</v>
      </c>
      <c r="W294" s="7">
        <v>93</v>
      </c>
      <c r="X294" s="7">
        <v>103</v>
      </c>
      <c r="Y294" s="7">
        <v>57</v>
      </c>
      <c r="Z294" s="20">
        <f>SUM(U294:Y294)</f>
        <v>268</v>
      </c>
      <c r="AA294" s="7">
        <v>83</v>
      </c>
      <c r="AB294" s="7">
        <v>186</v>
      </c>
      <c r="AC294" s="7">
        <v>1</v>
      </c>
      <c r="AD294" s="7">
        <v>2</v>
      </c>
      <c r="AE294" s="7">
        <v>0</v>
      </c>
      <c r="AF294" s="7">
        <v>3</v>
      </c>
      <c r="AG294" s="7">
        <v>6</v>
      </c>
      <c r="AH294" s="7">
        <v>0</v>
      </c>
      <c r="AI294" s="7">
        <v>0</v>
      </c>
      <c r="AJ294" s="7">
        <v>0</v>
      </c>
      <c r="AK294" s="7">
        <v>0</v>
      </c>
      <c r="AL294" s="7">
        <v>0</v>
      </c>
      <c r="AM294" s="7">
        <v>0</v>
      </c>
      <c r="AN294" s="7">
        <v>1</v>
      </c>
      <c r="AO294" s="8">
        <v>43559</v>
      </c>
      <c r="AQ294">
        <f>IF($AI294=1,H294,0)</f>
        <v>0</v>
      </c>
      <c r="AR294">
        <f>IF($AI294=1,I294,0)</f>
        <v>0</v>
      </c>
      <c r="AS294">
        <f>IF($AI294=1,K294,0)</f>
        <v>0</v>
      </c>
      <c r="AT294">
        <f>IF($AI294=1,J294,0)</f>
        <v>0</v>
      </c>
      <c r="AU294">
        <f>IF($AI294=1,L294,0)</f>
        <v>0</v>
      </c>
      <c r="AW294">
        <f>IF($AL294=1,U294,0)</f>
        <v>0</v>
      </c>
      <c r="AX294">
        <f>IF($AL294=1,V294,0)</f>
        <v>0</v>
      </c>
      <c r="AY294">
        <f>IF($AL294=1,W294,0)</f>
        <v>0</v>
      </c>
      <c r="AZ294">
        <f>IF($AL294=1,X294,0)</f>
        <v>0</v>
      </c>
      <c r="BA294">
        <f>IF($AL294=1,Y294,0)</f>
        <v>0</v>
      </c>
      <c r="BC294">
        <f>IF($AM294=1,N294,0)</f>
        <v>0</v>
      </c>
      <c r="BD294">
        <f>IF($AM294=1,O294,0)</f>
        <v>0</v>
      </c>
      <c r="BE294">
        <f>IF($AM294=1,P294,0)</f>
        <v>0</v>
      </c>
      <c r="BF294">
        <f>IF($AM294=1,Q294,0)</f>
        <v>0</v>
      </c>
    </row>
    <row r="295" spans="1:58" x14ac:dyDescent="0.3">
      <c r="A295" s="7">
        <v>1473</v>
      </c>
      <c r="B295" s="6">
        <v>128457</v>
      </c>
      <c r="C295" s="6" t="str">
        <f>VLOOKUP(B295,incomegroup,3,TRUE)</f>
        <v>Lower income</v>
      </c>
      <c r="D295" s="7">
        <v>0</v>
      </c>
      <c r="E295" s="7">
        <v>0</v>
      </c>
      <c r="F295" s="7">
        <f>SUM(D295:E295)</f>
        <v>0</v>
      </c>
      <c r="G295" s="7">
        <v>68</v>
      </c>
      <c r="H295" s="7">
        <v>0</v>
      </c>
      <c r="I295" s="7">
        <v>0</v>
      </c>
      <c r="J295" s="7">
        <v>0</v>
      </c>
      <c r="K295" s="7">
        <v>0</v>
      </c>
      <c r="L295" s="7">
        <v>1</v>
      </c>
      <c r="M295" s="7" t="str" cm="1">
        <f t="array" ref="M295">_xlfn.IFS(H295=1,H$1,I295=1,I$1,J295=1,J$1,K295=1,K$1,L295=1,L$1)</f>
        <v>Widow</v>
      </c>
      <c r="N295" s="7">
        <v>0</v>
      </c>
      <c r="O295" s="7">
        <v>0</v>
      </c>
      <c r="P295" s="7">
        <v>0</v>
      </c>
      <c r="Q295" s="7">
        <v>0</v>
      </c>
      <c r="R295" s="7" t="e" cm="1">
        <f t="array" ref="R295">_xlfn.IFS(N295=1,N$1,O295=1,O$1,P295=1,P$1,Q295=1,Q$1)</f>
        <v>#N/A</v>
      </c>
      <c r="S295" t="s">
        <v>72</v>
      </c>
      <c r="T295" s="7">
        <v>96</v>
      </c>
      <c r="U295" s="7">
        <v>108</v>
      </c>
      <c r="V295" s="7">
        <v>5</v>
      </c>
      <c r="W295" s="7">
        <v>488</v>
      </c>
      <c r="X295" s="7">
        <v>131</v>
      </c>
      <c r="Y295" s="7">
        <v>131</v>
      </c>
      <c r="Z295" s="20">
        <f>SUM(U295:Y295)</f>
        <v>863</v>
      </c>
      <c r="AA295" s="7">
        <v>63</v>
      </c>
      <c r="AB295" s="7">
        <v>799</v>
      </c>
      <c r="AC295" s="7">
        <v>1</v>
      </c>
      <c r="AD295" s="7">
        <v>4</v>
      </c>
      <c r="AE295" s="7">
        <v>1</v>
      </c>
      <c r="AF295" s="7">
        <v>4</v>
      </c>
      <c r="AG295" s="7">
        <v>8</v>
      </c>
      <c r="AH295" s="7">
        <v>0</v>
      </c>
      <c r="AI295" s="7">
        <v>0</v>
      </c>
      <c r="AJ295" s="7">
        <v>0</v>
      </c>
      <c r="AK295" s="7">
        <v>0</v>
      </c>
      <c r="AL295" s="7">
        <v>0</v>
      </c>
      <c r="AM295" s="7">
        <v>0</v>
      </c>
      <c r="AN295" s="7">
        <v>0</v>
      </c>
      <c r="AO295" s="8">
        <v>43559</v>
      </c>
      <c r="AQ295">
        <f>IF($AI295=1,H295,0)</f>
        <v>0</v>
      </c>
      <c r="AR295">
        <f>IF($AI295=1,I295,0)</f>
        <v>0</v>
      </c>
      <c r="AS295">
        <f>IF($AI295=1,K295,0)</f>
        <v>0</v>
      </c>
      <c r="AT295">
        <f>IF($AI295=1,J295,0)</f>
        <v>0</v>
      </c>
      <c r="AU295">
        <f>IF($AI295=1,L295,0)</f>
        <v>0</v>
      </c>
      <c r="AW295">
        <f>IF($AL295=1,U295,0)</f>
        <v>0</v>
      </c>
      <c r="AX295">
        <f>IF($AL295=1,V295,0)</f>
        <v>0</v>
      </c>
      <c r="AY295">
        <f>IF($AL295=1,W295,0)</f>
        <v>0</v>
      </c>
      <c r="AZ295">
        <f>IF($AL295=1,X295,0)</f>
        <v>0</v>
      </c>
      <c r="BA295">
        <f>IF($AL295=1,Y295,0)</f>
        <v>0</v>
      </c>
      <c r="BC295">
        <f>IF($AM295=1,N295,0)</f>
        <v>0</v>
      </c>
      <c r="BD295">
        <f>IF($AM295=1,O295,0)</f>
        <v>0</v>
      </c>
      <c r="BE295">
        <f>IF($AM295=1,P295,0)</f>
        <v>0</v>
      </c>
      <c r="BF295">
        <f>IF($AM295=1,Q295,0)</f>
        <v>0</v>
      </c>
    </row>
    <row r="296" spans="1:58" x14ac:dyDescent="0.3">
      <c r="A296" s="7">
        <v>1355</v>
      </c>
      <c r="B296" s="6">
        <v>148178</v>
      </c>
      <c r="C296" s="6" t="str">
        <f>VLOOKUP(B296,incomegroup,3,TRUE)</f>
        <v>Lower income</v>
      </c>
      <c r="D296" s="7">
        <v>1</v>
      </c>
      <c r="E296" s="7">
        <v>1</v>
      </c>
      <c r="F296" s="7">
        <f>SUM(D296:E296)</f>
        <v>2</v>
      </c>
      <c r="G296" s="7">
        <v>45</v>
      </c>
      <c r="H296" s="7">
        <v>0</v>
      </c>
      <c r="I296" s="7">
        <v>1</v>
      </c>
      <c r="J296" s="7">
        <v>0</v>
      </c>
      <c r="K296" s="7">
        <v>0</v>
      </c>
      <c r="L296" s="7">
        <v>0</v>
      </c>
      <c r="M296" s="7" t="str" cm="1">
        <f t="array" ref="M296">_xlfn.IFS(H296=1,H$1,I296=1,I$1,J296=1,J$1,K296=1,K$1,L296=1,L$1)</f>
        <v>Married</v>
      </c>
      <c r="N296" s="7">
        <v>0</v>
      </c>
      <c r="O296" s="7">
        <v>1</v>
      </c>
      <c r="P296" s="7">
        <v>0</v>
      </c>
      <c r="Q296" s="7">
        <v>0</v>
      </c>
      <c r="R296" s="7" t="str" cm="1">
        <f t="array" ref="R296">_xlfn.IFS(N296=1,N$1,O296=1,O$1,P296=1,P$1,Q296=1,Q$1)</f>
        <v>Graduate</v>
      </c>
      <c r="S296" t="s">
        <v>71</v>
      </c>
      <c r="T296" s="7">
        <v>69</v>
      </c>
      <c r="U296" s="7">
        <v>489</v>
      </c>
      <c r="V296" s="7">
        <v>12</v>
      </c>
      <c r="W296" s="7">
        <v>138</v>
      </c>
      <c r="X296" s="7">
        <v>18</v>
      </c>
      <c r="Y296" s="7">
        <v>6</v>
      </c>
      <c r="Z296" s="20">
        <f>SUM(U296:Y296)</f>
        <v>663</v>
      </c>
      <c r="AA296" s="7">
        <v>117</v>
      </c>
      <c r="AB296" s="7">
        <v>547</v>
      </c>
      <c r="AC296" s="7">
        <v>6</v>
      </c>
      <c r="AD296" s="7">
        <v>5</v>
      </c>
      <c r="AE296" s="7">
        <v>1</v>
      </c>
      <c r="AF296" s="7">
        <v>4</v>
      </c>
      <c r="AG296" s="7">
        <v>8</v>
      </c>
      <c r="AH296" s="7">
        <v>0</v>
      </c>
      <c r="AI296" s="7">
        <v>0</v>
      </c>
      <c r="AJ296" s="7">
        <v>0</v>
      </c>
      <c r="AK296" s="7">
        <v>0</v>
      </c>
      <c r="AL296" s="7">
        <v>0</v>
      </c>
      <c r="AM296" s="7">
        <v>0</v>
      </c>
      <c r="AN296" s="7">
        <v>0</v>
      </c>
      <c r="AO296" s="8">
        <v>43559</v>
      </c>
      <c r="AQ296">
        <f>IF($AI296=1,H296,0)</f>
        <v>0</v>
      </c>
      <c r="AR296">
        <f>IF($AI296=1,I296,0)</f>
        <v>0</v>
      </c>
      <c r="AS296">
        <f>IF($AI296=1,K296,0)</f>
        <v>0</v>
      </c>
      <c r="AT296">
        <f>IF($AI296=1,J296,0)</f>
        <v>0</v>
      </c>
      <c r="AU296">
        <f>IF($AI296=1,L296,0)</f>
        <v>0</v>
      </c>
      <c r="AW296">
        <f>IF($AL296=1,U296,0)</f>
        <v>0</v>
      </c>
      <c r="AX296">
        <f>IF($AL296=1,V296,0)</f>
        <v>0</v>
      </c>
      <c r="AY296">
        <f>IF($AL296=1,W296,0)</f>
        <v>0</v>
      </c>
      <c r="AZ296">
        <f>IF($AL296=1,X296,0)</f>
        <v>0</v>
      </c>
      <c r="BA296">
        <f>IF($AL296=1,Y296,0)</f>
        <v>0</v>
      </c>
      <c r="BC296">
        <f>IF($AM296=1,N296,0)</f>
        <v>0</v>
      </c>
      <c r="BD296">
        <f>IF($AM296=1,O296,0)</f>
        <v>0</v>
      </c>
      <c r="BE296">
        <f>IF($AM296=1,P296,0)</f>
        <v>0</v>
      </c>
      <c r="BF296">
        <f>IF($AM296=1,Q296,0)</f>
        <v>0</v>
      </c>
    </row>
    <row r="297" spans="1:58" x14ac:dyDescent="0.3">
      <c r="A297" s="7">
        <v>2532</v>
      </c>
      <c r="B297" s="6">
        <v>147175</v>
      </c>
      <c r="C297" s="6" t="str">
        <f>VLOOKUP(B297,incomegroup,3,TRUE)</f>
        <v>Lower income</v>
      </c>
      <c r="D297" s="7">
        <v>1</v>
      </c>
      <c r="E297" s="7">
        <v>1</v>
      </c>
      <c r="F297" s="7">
        <f>SUM(D297:E297)</f>
        <v>2</v>
      </c>
      <c r="G297" s="7">
        <v>58</v>
      </c>
      <c r="H297" s="7">
        <v>0</v>
      </c>
      <c r="I297" s="7">
        <v>0</v>
      </c>
      <c r="J297" s="7">
        <v>1</v>
      </c>
      <c r="K297" s="7">
        <v>0</v>
      </c>
      <c r="L297" s="7">
        <v>0</v>
      </c>
      <c r="M297" s="7" t="str" cm="1">
        <f t="array" ref="M297">_xlfn.IFS(H297=1,H$1,I297=1,I$1,J297=1,J$1,K297=1,K$1,L297=1,L$1)</f>
        <v>Together</v>
      </c>
      <c r="N297" s="7">
        <v>0</v>
      </c>
      <c r="O297" s="7">
        <v>0</v>
      </c>
      <c r="P297" s="7">
        <v>1</v>
      </c>
      <c r="Q297" s="7">
        <v>0</v>
      </c>
      <c r="R297" s="7" t="str" cm="1">
        <f t="array" ref="R297">_xlfn.IFS(N297=1,N$1,O297=1,O$1,P297=1,P$1,Q297=1,Q$1)</f>
        <v>Master</v>
      </c>
      <c r="S297" t="s">
        <v>68</v>
      </c>
      <c r="T297" s="7">
        <v>81</v>
      </c>
      <c r="U297" s="7">
        <v>521</v>
      </c>
      <c r="V297" s="7">
        <v>6</v>
      </c>
      <c r="W297" s="7">
        <v>137</v>
      </c>
      <c r="X297" s="7">
        <v>19</v>
      </c>
      <c r="Y297" s="7">
        <v>6</v>
      </c>
      <c r="Z297" s="20">
        <f>SUM(U297:Y297)</f>
        <v>689</v>
      </c>
      <c r="AA297" s="7">
        <v>59</v>
      </c>
      <c r="AB297" s="7">
        <v>630</v>
      </c>
      <c r="AC297" s="7">
        <v>7</v>
      </c>
      <c r="AD297" s="7">
        <v>4</v>
      </c>
      <c r="AE297" s="7">
        <v>2</v>
      </c>
      <c r="AF297" s="7">
        <v>4</v>
      </c>
      <c r="AG297" s="7">
        <v>8</v>
      </c>
      <c r="AH297" s="7">
        <v>1</v>
      </c>
      <c r="AI297" s="7">
        <v>0</v>
      </c>
      <c r="AJ297" s="7">
        <v>0</v>
      </c>
      <c r="AK297" s="7">
        <v>0</v>
      </c>
      <c r="AL297" s="7">
        <v>0</v>
      </c>
      <c r="AM297" s="7">
        <v>0</v>
      </c>
      <c r="AN297" s="7">
        <v>1</v>
      </c>
      <c r="AO297" s="8">
        <v>43559</v>
      </c>
      <c r="AQ297">
        <f>IF($AI297=1,H297,0)</f>
        <v>0</v>
      </c>
      <c r="AR297">
        <f>IF($AI297=1,I297,0)</f>
        <v>0</v>
      </c>
      <c r="AS297">
        <f>IF($AI297=1,K297,0)</f>
        <v>0</v>
      </c>
      <c r="AT297">
        <f>IF($AI297=1,J297,0)</f>
        <v>0</v>
      </c>
      <c r="AU297">
        <f>IF($AI297=1,L297,0)</f>
        <v>0</v>
      </c>
      <c r="AW297">
        <f>IF($AL297=1,U297,0)</f>
        <v>0</v>
      </c>
      <c r="AX297">
        <f>IF($AL297=1,V297,0)</f>
        <v>0</v>
      </c>
      <c r="AY297">
        <f>IF($AL297=1,W297,0)</f>
        <v>0</v>
      </c>
      <c r="AZ297">
        <f>IF($AL297=1,X297,0)</f>
        <v>0</v>
      </c>
      <c r="BA297">
        <f>IF($AL297=1,Y297,0)</f>
        <v>0</v>
      </c>
      <c r="BC297">
        <f>IF($AM297=1,N297,0)</f>
        <v>0</v>
      </c>
      <c r="BD297">
        <f>IF($AM297=1,O297,0)</f>
        <v>0</v>
      </c>
      <c r="BE297">
        <f>IF($AM297=1,P297,0)</f>
        <v>0</v>
      </c>
      <c r="BF297">
        <f>IF($AM297=1,Q297,0)</f>
        <v>0</v>
      </c>
    </row>
    <row r="298" spans="1:58" x14ac:dyDescent="0.3">
      <c r="A298" s="7">
        <v>2827</v>
      </c>
      <c r="B298" s="6">
        <v>172159</v>
      </c>
      <c r="C298" s="6" t="str">
        <f>VLOOKUP(B298,incomegroup,3,TRUE)</f>
        <v>Middle Income</v>
      </c>
      <c r="D298" s="7">
        <v>0</v>
      </c>
      <c r="E298" s="7">
        <v>0</v>
      </c>
      <c r="F298" s="7">
        <f>SUM(D298:E298)</f>
        <v>0</v>
      </c>
      <c r="G298" s="7">
        <v>42</v>
      </c>
      <c r="H298" s="7">
        <v>0</v>
      </c>
      <c r="I298" s="7">
        <v>1</v>
      </c>
      <c r="J298" s="7">
        <v>0</v>
      </c>
      <c r="K298" s="7">
        <v>0</v>
      </c>
      <c r="L298" s="7">
        <v>0</v>
      </c>
      <c r="M298" s="7" t="str" cm="1">
        <f t="array" ref="M298">_xlfn.IFS(H298=1,H$1,I298=1,I$1,J298=1,J$1,K298=1,K$1,L298=1,L$1)</f>
        <v>Married</v>
      </c>
      <c r="N298" s="7">
        <v>0</v>
      </c>
      <c r="O298" s="7">
        <v>0</v>
      </c>
      <c r="P298" s="7">
        <v>0</v>
      </c>
      <c r="Q298" s="7">
        <v>1</v>
      </c>
      <c r="R298" s="7" t="str" cm="1">
        <f t="array" ref="R298">_xlfn.IFS(N298=1,N$1,O298=1,O$1,P298=1,P$1,Q298=1,Q$1)</f>
        <v>PhD</v>
      </c>
      <c r="S298" t="s">
        <v>70</v>
      </c>
      <c r="T298" s="7">
        <v>62</v>
      </c>
      <c r="U298" s="7">
        <v>768</v>
      </c>
      <c r="V298" s="7">
        <v>126</v>
      </c>
      <c r="W298" s="7">
        <v>2145</v>
      </c>
      <c r="X298" s="7">
        <v>81</v>
      </c>
      <c r="Y298" s="7">
        <v>95</v>
      </c>
      <c r="Z298" s="20">
        <f>SUM(U298:Y298)</f>
        <v>3215</v>
      </c>
      <c r="AA298" s="7">
        <v>126</v>
      </c>
      <c r="AB298" s="7">
        <v>3090</v>
      </c>
      <c r="AC298" s="7">
        <v>1</v>
      </c>
      <c r="AD298" s="7">
        <v>4</v>
      </c>
      <c r="AE298" s="7">
        <v>6</v>
      </c>
      <c r="AF298" s="7">
        <v>10</v>
      </c>
      <c r="AG298" s="7">
        <v>2</v>
      </c>
      <c r="AH298" s="7">
        <v>0</v>
      </c>
      <c r="AI298" s="7">
        <v>0</v>
      </c>
      <c r="AJ298" s="7">
        <v>0</v>
      </c>
      <c r="AK298" s="7">
        <v>0</v>
      </c>
      <c r="AL298" s="7">
        <v>0</v>
      </c>
      <c r="AM298" s="7">
        <v>0</v>
      </c>
      <c r="AN298" s="7">
        <v>0</v>
      </c>
      <c r="AO298" s="8">
        <v>43560</v>
      </c>
      <c r="AQ298">
        <f>IF($AI298=1,H298,0)</f>
        <v>0</v>
      </c>
      <c r="AR298">
        <f>IF($AI298=1,I298,0)</f>
        <v>0</v>
      </c>
      <c r="AS298">
        <f>IF($AI298=1,K298,0)</f>
        <v>0</v>
      </c>
      <c r="AT298">
        <f>IF($AI298=1,J298,0)</f>
        <v>0</v>
      </c>
      <c r="AU298">
        <f>IF($AI298=1,L298,0)</f>
        <v>0</v>
      </c>
      <c r="AW298">
        <f>IF($AL298=1,U298,0)</f>
        <v>0</v>
      </c>
      <c r="AX298">
        <f>IF($AL298=1,V298,0)</f>
        <v>0</v>
      </c>
      <c r="AY298">
        <f>IF($AL298=1,W298,0)</f>
        <v>0</v>
      </c>
      <c r="AZ298">
        <f>IF($AL298=1,X298,0)</f>
        <v>0</v>
      </c>
      <c r="BA298">
        <f>IF($AL298=1,Y298,0)</f>
        <v>0</v>
      </c>
      <c r="BC298">
        <f>IF($AM298=1,N298,0)</f>
        <v>0</v>
      </c>
      <c r="BD298">
        <f>IF($AM298=1,O298,0)</f>
        <v>0</v>
      </c>
      <c r="BE298">
        <f>IF($AM298=1,P298,0)</f>
        <v>0</v>
      </c>
      <c r="BF298">
        <f>IF($AM298=1,Q298,0)</f>
        <v>0</v>
      </c>
    </row>
    <row r="299" spans="1:58" x14ac:dyDescent="0.3">
      <c r="A299" s="7">
        <v>1032</v>
      </c>
      <c r="B299" s="6">
        <v>146610</v>
      </c>
      <c r="C299" s="6" t="str">
        <f>VLOOKUP(B299,incomegroup,3,TRUE)</f>
        <v>Lower income</v>
      </c>
      <c r="D299" s="7">
        <v>0</v>
      </c>
      <c r="E299" s="7">
        <v>2</v>
      </c>
      <c r="F299" s="7">
        <f>SUM(D299:E299)</f>
        <v>2</v>
      </c>
      <c r="G299" s="7">
        <v>68</v>
      </c>
      <c r="H299" s="7">
        <v>1</v>
      </c>
      <c r="I299" s="7">
        <v>0</v>
      </c>
      <c r="J299" s="7">
        <v>0</v>
      </c>
      <c r="K299" s="7">
        <v>0</v>
      </c>
      <c r="L299" s="7">
        <v>0</v>
      </c>
      <c r="M299" s="7" t="str" cm="1">
        <f t="array" ref="M299">_xlfn.IFS(H299=1,H$1,I299=1,I$1,J299=1,J$1,K299=1,K$1,L299=1,L$1)</f>
        <v>Divorced</v>
      </c>
      <c r="N299" s="7">
        <v>0</v>
      </c>
      <c r="O299" s="7">
        <v>0</v>
      </c>
      <c r="P299" s="7">
        <v>0</v>
      </c>
      <c r="Q299" s="7">
        <v>1</v>
      </c>
      <c r="R299" s="7" t="str" cm="1">
        <f t="array" ref="R299">_xlfn.IFS(N299=1,N$1,O299=1,O$1,P299=1,P$1,Q299=1,Q$1)</f>
        <v>PhD</v>
      </c>
      <c r="S299" t="s">
        <v>68</v>
      </c>
      <c r="T299" s="7">
        <v>8</v>
      </c>
      <c r="U299" s="7">
        <v>302</v>
      </c>
      <c r="V299" s="7">
        <v>38</v>
      </c>
      <c r="W299" s="7">
        <v>302</v>
      </c>
      <c r="X299" s="7">
        <v>104</v>
      </c>
      <c r="Y299" s="7">
        <v>69</v>
      </c>
      <c r="Z299" s="20">
        <f>SUM(U299:Y299)</f>
        <v>815</v>
      </c>
      <c r="AA299" s="7">
        <v>135</v>
      </c>
      <c r="AB299" s="7">
        <v>679</v>
      </c>
      <c r="AC299" s="7">
        <v>6</v>
      </c>
      <c r="AD299" s="7">
        <v>4</v>
      </c>
      <c r="AE299" s="7">
        <v>1</v>
      </c>
      <c r="AF299" s="7">
        <v>6</v>
      </c>
      <c r="AG299" s="7">
        <v>6</v>
      </c>
      <c r="AH299" s="7">
        <v>0</v>
      </c>
      <c r="AI299" s="7">
        <v>0</v>
      </c>
      <c r="AJ299" s="7">
        <v>0</v>
      </c>
      <c r="AK299" s="7">
        <v>0</v>
      </c>
      <c r="AL299" s="7">
        <v>0</v>
      </c>
      <c r="AM299" s="7">
        <v>0</v>
      </c>
      <c r="AN299" s="7">
        <v>1</v>
      </c>
      <c r="AO299" s="8">
        <v>43560</v>
      </c>
      <c r="AQ299">
        <f>IF($AI299=1,H299,0)</f>
        <v>0</v>
      </c>
      <c r="AR299">
        <f>IF($AI299=1,I299,0)</f>
        <v>0</v>
      </c>
      <c r="AS299">
        <f>IF($AI299=1,K299,0)</f>
        <v>0</v>
      </c>
      <c r="AT299">
        <f>IF($AI299=1,J299,0)</f>
        <v>0</v>
      </c>
      <c r="AU299">
        <f>IF($AI299=1,L299,0)</f>
        <v>0</v>
      </c>
      <c r="AW299">
        <f>IF($AL299=1,U299,0)</f>
        <v>0</v>
      </c>
      <c r="AX299">
        <f>IF($AL299=1,V299,0)</f>
        <v>0</v>
      </c>
      <c r="AY299">
        <f>IF($AL299=1,W299,0)</f>
        <v>0</v>
      </c>
      <c r="AZ299">
        <f>IF($AL299=1,X299,0)</f>
        <v>0</v>
      </c>
      <c r="BA299">
        <f>IF($AL299=1,Y299,0)</f>
        <v>0</v>
      </c>
      <c r="BC299">
        <f>IF($AM299=1,N299,0)</f>
        <v>0</v>
      </c>
      <c r="BD299">
        <f>IF($AM299=1,O299,0)</f>
        <v>0</v>
      </c>
      <c r="BE299">
        <f>IF($AM299=1,P299,0)</f>
        <v>0</v>
      </c>
      <c r="BF299">
        <f>IF($AM299=1,Q299,0)</f>
        <v>0</v>
      </c>
    </row>
    <row r="300" spans="1:58" x14ac:dyDescent="0.3">
      <c r="A300" s="7">
        <v>1236</v>
      </c>
      <c r="B300" s="6">
        <v>165176</v>
      </c>
      <c r="C300" s="6" t="str">
        <f>VLOOKUP(B300,incomegroup,3,TRUE)</f>
        <v>Middle Income</v>
      </c>
      <c r="D300" s="7">
        <v>0</v>
      </c>
      <c r="E300" s="7">
        <v>1</v>
      </c>
      <c r="F300" s="7">
        <f>SUM(D300:E300)</f>
        <v>1</v>
      </c>
      <c r="G300" s="7">
        <v>51</v>
      </c>
      <c r="H300" s="7">
        <v>0</v>
      </c>
      <c r="I300" s="7">
        <v>0</v>
      </c>
      <c r="J300" s="7">
        <v>1</v>
      </c>
      <c r="K300" s="7">
        <v>0</v>
      </c>
      <c r="L300" s="7">
        <v>0</v>
      </c>
      <c r="M300" s="7" t="str" cm="1">
        <f t="array" ref="M300">_xlfn.IFS(H300=1,H$1,I300=1,I$1,J300=1,J$1,K300=1,K$1,L300=1,L$1)</f>
        <v>Together</v>
      </c>
      <c r="N300" s="7">
        <v>0</v>
      </c>
      <c r="O300" s="7">
        <v>0</v>
      </c>
      <c r="P300" s="7">
        <v>1</v>
      </c>
      <c r="Q300" s="7">
        <v>0</v>
      </c>
      <c r="R300" s="7" t="str" cm="1">
        <f t="array" ref="R300">_xlfn.IFS(N300=1,N$1,O300=1,O$1,P300=1,P$1,Q300=1,Q$1)</f>
        <v>Master</v>
      </c>
      <c r="S300" t="s">
        <v>68</v>
      </c>
      <c r="T300" s="7">
        <v>57</v>
      </c>
      <c r="U300" s="7">
        <v>2433</v>
      </c>
      <c r="V300" s="7">
        <v>71</v>
      </c>
      <c r="W300" s="7">
        <v>464</v>
      </c>
      <c r="X300" s="7">
        <v>558</v>
      </c>
      <c r="Y300" s="7">
        <v>177</v>
      </c>
      <c r="Z300" s="20">
        <f>SUM(U300:Y300)</f>
        <v>3703</v>
      </c>
      <c r="AA300" s="7">
        <v>177</v>
      </c>
      <c r="AB300" s="7">
        <v>3525</v>
      </c>
      <c r="AC300" s="7">
        <v>4</v>
      </c>
      <c r="AD300" s="7">
        <v>9</v>
      </c>
      <c r="AE300" s="7">
        <v>6</v>
      </c>
      <c r="AF300" s="7">
        <v>6</v>
      </c>
      <c r="AG300" s="7">
        <v>6</v>
      </c>
      <c r="AH300" s="7">
        <v>0</v>
      </c>
      <c r="AI300" s="7">
        <v>0</v>
      </c>
      <c r="AJ300" s="7">
        <v>0</v>
      </c>
      <c r="AK300" s="7">
        <v>0</v>
      </c>
      <c r="AL300" s="7">
        <v>0</v>
      </c>
      <c r="AM300" s="7">
        <v>0</v>
      </c>
      <c r="AN300" s="7">
        <v>0</v>
      </c>
      <c r="AO300" s="8">
        <v>43560</v>
      </c>
      <c r="AQ300">
        <f>IF($AI300=1,H300,0)</f>
        <v>0</v>
      </c>
      <c r="AR300">
        <f>IF($AI300=1,I300,0)</f>
        <v>0</v>
      </c>
      <c r="AS300">
        <f>IF($AI300=1,K300,0)</f>
        <v>0</v>
      </c>
      <c r="AT300">
        <f>IF($AI300=1,J300,0)</f>
        <v>0</v>
      </c>
      <c r="AU300">
        <f>IF($AI300=1,L300,0)</f>
        <v>0</v>
      </c>
      <c r="AW300">
        <f>IF($AL300=1,U300,0)</f>
        <v>0</v>
      </c>
      <c r="AX300">
        <f>IF($AL300=1,V300,0)</f>
        <v>0</v>
      </c>
      <c r="AY300">
        <f>IF($AL300=1,W300,0)</f>
        <v>0</v>
      </c>
      <c r="AZ300">
        <f>IF($AL300=1,X300,0)</f>
        <v>0</v>
      </c>
      <c r="BA300">
        <f>IF($AL300=1,Y300,0)</f>
        <v>0</v>
      </c>
      <c r="BC300">
        <f>IF($AM300=1,N300,0)</f>
        <v>0</v>
      </c>
      <c r="BD300">
        <f>IF($AM300=1,O300,0)</f>
        <v>0</v>
      </c>
      <c r="BE300">
        <f>IF($AM300=1,P300,0)</f>
        <v>0</v>
      </c>
      <c r="BF300">
        <f>IF($AM300=1,Q300,0)</f>
        <v>0</v>
      </c>
    </row>
    <row r="301" spans="1:58" x14ac:dyDescent="0.3">
      <c r="A301" s="7">
        <v>1766</v>
      </c>
      <c r="B301" s="6">
        <v>120425</v>
      </c>
      <c r="C301" s="6" t="str">
        <f>VLOOKUP(B301,incomegroup,3,TRUE)</f>
        <v>Lower income</v>
      </c>
      <c r="D301" s="7">
        <v>1</v>
      </c>
      <c r="E301" s="7">
        <v>0</v>
      </c>
      <c r="F301" s="7">
        <f>SUM(D301:E301)</f>
        <v>1</v>
      </c>
      <c r="G301" s="7">
        <v>34</v>
      </c>
      <c r="H301" s="7">
        <v>0</v>
      </c>
      <c r="I301" s="7">
        <v>1</v>
      </c>
      <c r="J301" s="7">
        <v>0</v>
      </c>
      <c r="K301" s="7">
        <v>0</v>
      </c>
      <c r="L301" s="7">
        <v>0</v>
      </c>
      <c r="M301" s="7" t="str" cm="1">
        <f t="array" ref="M301">_xlfn.IFS(H301=1,H$1,I301=1,I$1,J301=1,J$1,K301=1,K$1,L301=1,L$1)</f>
        <v>Married</v>
      </c>
      <c r="N301" s="7">
        <v>1</v>
      </c>
      <c r="O301" s="7">
        <v>0</v>
      </c>
      <c r="P301" s="7">
        <v>0</v>
      </c>
      <c r="Q301" s="7">
        <v>0</v>
      </c>
      <c r="R301" s="7" t="str" cm="1">
        <f t="array" ref="R301">_xlfn.IFS(N301=1,N$1,O301=1,O$1,P301=1,P$1,Q301=1,Q$1)</f>
        <v>Basic</v>
      </c>
      <c r="S301" t="s">
        <v>69</v>
      </c>
      <c r="T301" s="7">
        <v>5</v>
      </c>
      <c r="U301" s="7">
        <v>24</v>
      </c>
      <c r="V301" s="7">
        <v>71</v>
      </c>
      <c r="W301" s="7">
        <v>29</v>
      </c>
      <c r="X301" s="7">
        <v>18</v>
      </c>
      <c r="Y301" s="7">
        <v>94</v>
      </c>
      <c r="Z301" s="20">
        <f>SUM(U301:Y301)</f>
        <v>236</v>
      </c>
      <c r="AA301" s="7">
        <v>100</v>
      </c>
      <c r="AB301" s="7">
        <v>136</v>
      </c>
      <c r="AC301" s="7">
        <v>2</v>
      </c>
      <c r="AD301" s="7">
        <v>2</v>
      </c>
      <c r="AE301" s="7">
        <v>0</v>
      </c>
      <c r="AF301" s="7">
        <v>3</v>
      </c>
      <c r="AG301" s="7">
        <v>7</v>
      </c>
      <c r="AH301" s="7">
        <v>0</v>
      </c>
      <c r="AI301" s="7">
        <v>0</v>
      </c>
      <c r="AJ301" s="7">
        <v>0</v>
      </c>
      <c r="AK301" s="7">
        <v>0</v>
      </c>
      <c r="AL301" s="7">
        <v>0</v>
      </c>
      <c r="AM301" s="7">
        <v>0</v>
      </c>
      <c r="AN301" s="7">
        <v>0</v>
      </c>
      <c r="AO301" s="8">
        <v>43560</v>
      </c>
      <c r="AQ301">
        <f>IF($AI301=1,H301,0)</f>
        <v>0</v>
      </c>
      <c r="AR301">
        <f>IF($AI301=1,I301,0)</f>
        <v>0</v>
      </c>
      <c r="AS301">
        <f>IF($AI301=1,K301,0)</f>
        <v>0</v>
      </c>
      <c r="AT301">
        <f>IF($AI301=1,J301,0)</f>
        <v>0</v>
      </c>
      <c r="AU301">
        <f>IF($AI301=1,L301,0)</f>
        <v>0</v>
      </c>
      <c r="AW301">
        <f>IF($AL301=1,U301,0)</f>
        <v>0</v>
      </c>
      <c r="AX301">
        <f>IF($AL301=1,V301,0)</f>
        <v>0</v>
      </c>
      <c r="AY301">
        <f>IF($AL301=1,W301,0)</f>
        <v>0</v>
      </c>
      <c r="AZ301">
        <f>IF($AL301=1,X301,0)</f>
        <v>0</v>
      </c>
      <c r="BA301">
        <f>IF($AL301=1,Y301,0)</f>
        <v>0</v>
      </c>
      <c r="BC301">
        <f>IF($AM301=1,N301,0)</f>
        <v>0</v>
      </c>
      <c r="BD301">
        <f>IF($AM301=1,O301,0)</f>
        <v>0</v>
      </c>
      <c r="BE301">
        <f>IF($AM301=1,P301,0)</f>
        <v>0</v>
      </c>
      <c r="BF301">
        <f>IF($AM301=1,Q301,0)</f>
        <v>0</v>
      </c>
    </row>
    <row r="302" spans="1:58" x14ac:dyDescent="0.3">
      <c r="A302" s="7">
        <v>3074</v>
      </c>
      <c r="B302" s="6">
        <v>120425</v>
      </c>
      <c r="C302" s="6" t="str">
        <f>VLOOKUP(B302,incomegroup,3,TRUE)</f>
        <v>Lower income</v>
      </c>
      <c r="D302" s="7">
        <v>1</v>
      </c>
      <c r="E302" s="7">
        <v>0</v>
      </c>
      <c r="F302" s="7">
        <f>SUM(D302:E302)</f>
        <v>1</v>
      </c>
      <c r="G302" s="7">
        <v>34</v>
      </c>
      <c r="H302" s="7">
        <v>0</v>
      </c>
      <c r="I302" s="7">
        <v>1</v>
      </c>
      <c r="J302" s="7">
        <v>0</v>
      </c>
      <c r="K302" s="7">
        <v>0</v>
      </c>
      <c r="L302" s="7">
        <v>0</v>
      </c>
      <c r="M302" s="7" t="str" cm="1">
        <f t="array" ref="M302">_xlfn.IFS(H302=1,H$1,I302=1,I$1,J302=1,J$1,K302=1,K$1,L302=1,L$1)</f>
        <v>Married</v>
      </c>
      <c r="N302" s="7">
        <v>1</v>
      </c>
      <c r="O302" s="7">
        <v>0</v>
      </c>
      <c r="P302" s="7">
        <v>0</v>
      </c>
      <c r="Q302" s="7">
        <v>0</v>
      </c>
      <c r="R302" s="7" t="str" cm="1">
        <f t="array" ref="R302">_xlfn.IFS(N302=1,N$1,O302=1,O$1,P302=1,P$1,Q302=1,Q$1)</f>
        <v>Basic</v>
      </c>
      <c r="S302" t="s">
        <v>69</v>
      </c>
      <c r="T302" s="7">
        <v>5</v>
      </c>
      <c r="U302" s="7">
        <v>24</v>
      </c>
      <c r="V302" s="7">
        <v>71</v>
      </c>
      <c r="W302" s="7">
        <v>29</v>
      </c>
      <c r="X302" s="7">
        <v>18</v>
      </c>
      <c r="Y302" s="7">
        <v>94</v>
      </c>
      <c r="Z302" s="20">
        <f>SUM(U302:Y302)</f>
        <v>236</v>
      </c>
      <c r="AA302" s="7">
        <v>100</v>
      </c>
      <c r="AB302" s="7">
        <v>136</v>
      </c>
      <c r="AC302" s="7">
        <v>2</v>
      </c>
      <c r="AD302" s="7">
        <v>2</v>
      </c>
      <c r="AE302" s="7">
        <v>0</v>
      </c>
      <c r="AF302" s="7">
        <v>3</v>
      </c>
      <c r="AG302" s="7">
        <v>7</v>
      </c>
      <c r="AH302" s="7">
        <v>0</v>
      </c>
      <c r="AI302" s="7">
        <v>0</v>
      </c>
      <c r="AJ302" s="7">
        <v>0</v>
      </c>
      <c r="AK302" s="7">
        <v>0</v>
      </c>
      <c r="AL302" s="7">
        <v>0</v>
      </c>
      <c r="AM302" s="7">
        <v>0</v>
      </c>
      <c r="AN302" s="7">
        <v>0</v>
      </c>
      <c r="AO302" s="8">
        <v>43560</v>
      </c>
      <c r="AQ302">
        <f>IF($AI302=1,H302,0)</f>
        <v>0</v>
      </c>
      <c r="AR302">
        <f>IF($AI302=1,I302,0)</f>
        <v>0</v>
      </c>
      <c r="AS302">
        <f>IF($AI302=1,K302,0)</f>
        <v>0</v>
      </c>
      <c r="AT302">
        <f>IF($AI302=1,J302,0)</f>
        <v>0</v>
      </c>
      <c r="AU302">
        <f>IF($AI302=1,L302,0)</f>
        <v>0</v>
      </c>
      <c r="AW302">
        <f>IF($AL302=1,U302,0)</f>
        <v>0</v>
      </c>
      <c r="AX302">
        <f>IF($AL302=1,V302,0)</f>
        <v>0</v>
      </c>
      <c r="AY302">
        <f>IF($AL302=1,W302,0)</f>
        <v>0</v>
      </c>
      <c r="AZ302">
        <f>IF($AL302=1,X302,0)</f>
        <v>0</v>
      </c>
      <c r="BA302">
        <f>IF($AL302=1,Y302,0)</f>
        <v>0</v>
      </c>
      <c r="BC302">
        <f>IF($AM302=1,N302,0)</f>
        <v>0</v>
      </c>
      <c r="BD302">
        <f>IF($AM302=1,O302,0)</f>
        <v>0</v>
      </c>
      <c r="BE302">
        <f>IF($AM302=1,P302,0)</f>
        <v>0</v>
      </c>
      <c r="BF302">
        <f>IF($AM302=1,Q302,0)</f>
        <v>0</v>
      </c>
    </row>
    <row r="303" spans="1:58" x14ac:dyDescent="0.3">
      <c r="A303" s="7">
        <v>3040</v>
      </c>
      <c r="B303" s="6">
        <v>177610</v>
      </c>
      <c r="C303" s="6" t="str">
        <f>VLOOKUP(B303,incomegroup,3,TRUE)</f>
        <v>Middle Income</v>
      </c>
      <c r="D303" s="7">
        <v>0</v>
      </c>
      <c r="E303" s="7">
        <v>1</v>
      </c>
      <c r="F303" s="7">
        <f>SUM(D303:E303)</f>
        <v>1</v>
      </c>
      <c r="G303" s="7">
        <v>68</v>
      </c>
      <c r="H303" s="7">
        <v>0</v>
      </c>
      <c r="I303" s="7">
        <v>1</v>
      </c>
      <c r="J303" s="7">
        <v>0</v>
      </c>
      <c r="K303" s="7">
        <v>0</v>
      </c>
      <c r="L303" s="7">
        <v>0</v>
      </c>
      <c r="M303" s="7" t="str" cm="1">
        <f t="array" ref="M303">_xlfn.IFS(H303=1,H$1,I303=1,I$1,J303=1,J$1,K303=1,K$1,L303=1,L$1)</f>
        <v>Married</v>
      </c>
      <c r="N303" s="7">
        <v>0</v>
      </c>
      <c r="O303" s="7">
        <v>0</v>
      </c>
      <c r="P303" s="7">
        <v>0</v>
      </c>
      <c r="Q303" s="7">
        <v>1</v>
      </c>
      <c r="R303" s="7" t="str" cm="1">
        <f t="array" ref="R303">_xlfn.IFS(N303=1,N$1,O303=1,O$1,P303=1,P$1,Q303=1,Q$1)</f>
        <v>PhD</v>
      </c>
      <c r="S303" t="s">
        <v>73</v>
      </c>
      <c r="T303" s="7">
        <v>70</v>
      </c>
      <c r="U303" s="7">
        <v>2849</v>
      </c>
      <c r="V303" s="7">
        <v>76</v>
      </c>
      <c r="W303" s="7">
        <v>760</v>
      </c>
      <c r="X303" s="7">
        <v>48</v>
      </c>
      <c r="Y303" s="7">
        <v>76</v>
      </c>
      <c r="Z303" s="20">
        <f>SUM(U303:Y303)</f>
        <v>3809</v>
      </c>
      <c r="AA303" s="7">
        <v>37</v>
      </c>
      <c r="AB303" s="7">
        <v>3771</v>
      </c>
      <c r="AC303" s="7">
        <v>2</v>
      </c>
      <c r="AD303" s="7">
        <v>4</v>
      </c>
      <c r="AE303" s="7">
        <v>7</v>
      </c>
      <c r="AF303" s="7">
        <v>4</v>
      </c>
      <c r="AG303" s="7">
        <v>7</v>
      </c>
      <c r="AH303" s="7">
        <v>0</v>
      </c>
      <c r="AI303" s="7">
        <v>0</v>
      </c>
      <c r="AJ303" s="7">
        <v>0</v>
      </c>
      <c r="AK303" s="7">
        <v>0</v>
      </c>
      <c r="AL303" s="7">
        <v>0</v>
      </c>
      <c r="AM303" s="7">
        <v>0</v>
      </c>
      <c r="AN303" s="7">
        <v>0</v>
      </c>
      <c r="AO303" s="8">
        <v>43560</v>
      </c>
      <c r="AQ303">
        <f>IF($AI303=1,H303,0)</f>
        <v>0</v>
      </c>
      <c r="AR303">
        <f>IF($AI303=1,I303,0)</f>
        <v>0</v>
      </c>
      <c r="AS303">
        <f>IF($AI303=1,K303,0)</f>
        <v>0</v>
      </c>
      <c r="AT303">
        <f>IF($AI303=1,J303,0)</f>
        <v>0</v>
      </c>
      <c r="AU303">
        <f>IF($AI303=1,L303,0)</f>
        <v>0</v>
      </c>
      <c r="AW303">
        <f>IF($AL303=1,U303,0)</f>
        <v>0</v>
      </c>
      <c r="AX303">
        <f>IF($AL303=1,V303,0)</f>
        <v>0</v>
      </c>
      <c r="AY303">
        <f>IF($AL303=1,W303,0)</f>
        <v>0</v>
      </c>
      <c r="AZ303">
        <f>IF($AL303=1,X303,0)</f>
        <v>0</v>
      </c>
      <c r="BA303">
        <f>IF($AL303=1,Y303,0)</f>
        <v>0</v>
      </c>
      <c r="BC303">
        <f>IF($AM303=1,N303,0)</f>
        <v>0</v>
      </c>
      <c r="BD303">
        <f>IF($AM303=1,O303,0)</f>
        <v>0</v>
      </c>
      <c r="BE303">
        <f>IF($AM303=1,P303,0)</f>
        <v>0</v>
      </c>
      <c r="BF303">
        <f>IF($AM303=1,Q303,0)</f>
        <v>0</v>
      </c>
    </row>
    <row r="304" spans="1:58" x14ac:dyDescent="0.3">
      <c r="A304" s="7">
        <v>2701</v>
      </c>
      <c r="B304" s="6">
        <v>142586</v>
      </c>
      <c r="C304" s="6" t="str">
        <f>VLOOKUP(B304,incomegroup,3,TRUE)</f>
        <v>Lower income</v>
      </c>
      <c r="D304" s="7">
        <v>1</v>
      </c>
      <c r="E304" s="7">
        <v>1</v>
      </c>
      <c r="F304" s="7">
        <f>SUM(D304:E304)</f>
        <v>2</v>
      </c>
      <c r="G304" s="7">
        <v>65</v>
      </c>
      <c r="H304" s="7">
        <v>0</v>
      </c>
      <c r="I304" s="7">
        <v>0</v>
      </c>
      <c r="J304" s="7">
        <v>1</v>
      </c>
      <c r="K304" s="7">
        <v>0</v>
      </c>
      <c r="L304" s="7">
        <v>0</v>
      </c>
      <c r="M304" s="7" t="str" cm="1">
        <f t="array" ref="M304">_xlfn.IFS(H304=1,H$1,I304=1,I$1,J304=1,J$1,K304=1,K$1,L304=1,L$1)</f>
        <v>Together</v>
      </c>
      <c r="N304" s="7">
        <v>0</v>
      </c>
      <c r="O304" s="7">
        <v>1</v>
      </c>
      <c r="P304" s="7">
        <v>0</v>
      </c>
      <c r="Q304" s="7">
        <v>0</v>
      </c>
      <c r="R304" s="7" t="str" cm="1">
        <f t="array" ref="R304">_xlfn.IFS(N304=1,N$1,O304=1,O$1,P304=1,P$1,Q304=1,Q$1)</f>
        <v>Graduate</v>
      </c>
      <c r="S304" t="s">
        <v>70</v>
      </c>
      <c r="T304" s="7">
        <v>7</v>
      </c>
      <c r="U304" s="7">
        <v>650</v>
      </c>
      <c r="V304" s="7">
        <v>7</v>
      </c>
      <c r="W304" s="7">
        <v>187</v>
      </c>
      <c r="X304" s="7">
        <v>0</v>
      </c>
      <c r="Y304" s="7">
        <v>0</v>
      </c>
      <c r="Z304" s="20">
        <f>SUM(U304:Y304)</f>
        <v>844</v>
      </c>
      <c r="AA304" s="7">
        <v>0</v>
      </c>
      <c r="AB304" s="7">
        <v>844</v>
      </c>
      <c r="AC304" s="7">
        <v>5</v>
      </c>
      <c r="AD304" s="7">
        <v>4</v>
      </c>
      <c r="AE304" s="7">
        <v>1</v>
      </c>
      <c r="AF304" s="7">
        <v>6</v>
      </c>
      <c r="AG304" s="7">
        <v>8</v>
      </c>
      <c r="AH304" s="7">
        <v>0</v>
      </c>
      <c r="AI304" s="7">
        <v>0</v>
      </c>
      <c r="AJ304" s="7">
        <v>0</v>
      </c>
      <c r="AK304" s="7">
        <v>0</v>
      </c>
      <c r="AL304" s="7">
        <v>0</v>
      </c>
      <c r="AM304" s="7">
        <v>0</v>
      </c>
      <c r="AN304" s="7">
        <v>1</v>
      </c>
      <c r="AO304" s="8">
        <v>43560</v>
      </c>
      <c r="AQ304">
        <f>IF($AI304=1,H304,0)</f>
        <v>0</v>
      </c>
      <c r="AR304">
        <f>IF($AI304=1,I304,0)</f>
        <v>0</v>
      </c>
      <c r="AS304">
        <f>IF($AI304=1,K304,0)</f>
        <v>0</v>
      </c>
      <c r="AT304">
        <f>IF($AI304=1,J304,0)</f>
        <v>0</v>
      </c>
      <c r="AU304">
        <f>IF($AI304=1,L304,0)</f>
        <v>0</v>
      </c>
      <c r="AW304">
        <f>IF($AL304=1,U304,0)</f>
        <v>0</v>
      </c>
      <c r="AX304">
        <f>IF($AL304=1,V304,0)</f>
        <v>0</v>
      </c>
      <c r="AY304">
        <f>IF($AL304=1,W304,0)</f>
        <v>0</v>
      </c>
      <c r="AZ304">
        <f>IF($AL304=1,X304,0)</f>
        <v>0</v>
      </c>
      <c r="BA304">
        <f>IF($AL304=1,Y304,0)</f>
        <v>0</v>
      </c>
      <c r="BC304">
        <f>IF($AM304=1,N304,0)</f>
        <v>0</v>
      </c>
      <c r="BD304">
        <f>IF($AM304=1,O304,0)</f>
        <v>0</v>
      </c>
      <c r="BE304">
        <f>IF($AM304=1,P304,0)</f>
        <v>0</v>
      </c>
      <c r="BF304">
        <f>IF($AM304=1,Q304,0)</f>
        <v>0</v>
      </c>
    </row>
    <row r="305" spans="1:58" x14ac:dyDescent="0.3">
      <c r="A305" s="7">
        <v>2750</v>
      </c>
      <c r="B305" s="6">
        <v>142586</v>
      </c>
      <c r="C305" s="6" t="str">
        <f>VLOOKUP(B305,incomegroup,3,TRUE)</f>
        <v>Lower income</v>
      </c>
      <c r="D305" s="7">
        <v>1</v>
      </c>
      <c r="E305" s="7">
        <v>1</v>
      </c>
      <c r="F305" s="7">
        <f>SUM(D305:E305)</f>
        <v>2</v>
      </c>
      <c r="G305" s="7">
        <v>65</v>
      </c>
      <c r="H305" s="7">
        <v>0</v>
      </c>
      <c r="I305" s="7">
        <v>0</v>
      </c>
      <c r="J305" s="7">
        <v>1</v>
      </c>
      <c r="K305" s="7">
        <v>0</v>
      </c>
      <c r="L305" s="7">
        <v>0</v>
      </c>
      <c r="M305" s="7" t="str" cm="1">
        <f t="array" ref="M305">_xlfn.IFS(H305=1,H$1,I305=1,I$1,J305=1,J$1,K305=1,K$1,L305=1,L$1)</f>
        <v>Together</v>
      </c>
      <c r="N305" s="7">
        <v>0</v>
      </c>
      <c r="O305" s="7">
        <v>1</v>
      </c>
      <c r="P305" s="7">
        <v>0</v>
      </c>
      <c r="Q305" s="7">
        <v>0</v>
      </c>
      <c r="R305" s="7" t="str" cm="1">
        <f t="array" ref="R305">_xlfn.IFS(N305=1,N$1,O305=1,O$1,P305=1,P$1,Q305=1,Q$1)</f>
        <v>Graduate</v>
      </c>
      <c r="S305" t="s">
        <v>69</v>
      </c>
      <c r="T305" s="7">
        <v>7</v>
      </c>
      <c r="U305" s="7">
        <v>650</v>
      </c>
      <c r="V305" s="7">
        <v>7</v>
      </c>
      <c r="W305" s="7">
        <v>187</v>
      </c>
      <c r="X305" s="7">
        <v>0</v>
      </c>
      <c r="Y305" s="7">
        <v>0</v>
      </c>
      <c r="Z305" s="20">
        <f>SUM(U305:Y305)</f>
        <v>844</v>
      </c>
      <c r="AA305" s="7">
        <v>0</v>
      </c>
      <c r="AB305" s="7">
        <v>844</v>
      </c>
      <c r="AC305" s="7">
        <v>5</v>
      </c>
      <c r="AD305" s="7">
        <v>4</v>
      </c>
      <c r="AE305" s="7">
        <v>1</v>
      </c>
      <c r="AF305" s="7">
        <v>6</v>
      </c>
      <c r="AG305" s="7">
        <v>8</v>
      </c>
      <c r="AH305" s="7">
        <v>0</v>
      </c>
      <c r="AI305" s="7">
        <v>0</v>
      </c>
      <c r="AJ305" s="7">
        <v>0</v>
      </c>
      <c r="AK305" s="7">
        <v>0</v>
      </c>
      <c r="AL305" s="7">
        <v>0</v>
      </c>
      <c r="AM305" s="7">
        <v>0</v>
      </c>
      <c r="AN305" s="7">
        <v>1</v>
      </c>
      <c r="AO305" s="8">
        <v>43560</v>
      </c>
      <c r="AQ305">
        <f>IF($AI305=1,H305,0)</f>
        <v>0</v>
      </c>
      <c r="AR305">
        <f>IF($AI305=1,I305,0)</f>
        <v>0</v>
      </c>
      <c r="AS305">
        <f>IF($AI305=1,K305,0)</f>
        <v>0</v>
      </c>
      <c r="AT305">
        <f>IF($AI305=1,J305,0)</f>
        <v>0</v>
      </c>
      <c r="AU305">
        <f>IF($AI305=1,L305,0)</f>
        <v>0</v>
      </c>
      <c r="AW305">
        <f>IF($AL305=1,U305,0)</f>
        <v>0</v>
      </c>
      <c r="AX305">
        <f>IF($AL305=1,V305,0)</f>
        <v>0</v>
      </c>
      <c r="AY305">
        <f>IF($AL305=1,W305,0)</f>
        <v>0</v>
      </c>
      <c r="AZ305">
        <f>IF($AL305=1,X305,0)</f>
        <v>0</v>
      </c>
      <c r="BA305">
        <f>IF($AL305=1,Y305,0)</f>
        <v>0</v>
      </c>
      <c r="BC305">
        <f>IF($AM305=1,N305,0)</f>
        <v>0</v>
      </c>
      <c r="BD305">
        <f>IF($AM305=1,O305,0)</f>
        <v>0</v>
      </c>
      <c r="BE305">
        <f>IF($AM305=1,P305,0)</f>
        <v>0</v>
      </c>
      <c r="BF305">
        <f>IF($AM305=1,Q305,0)</f>
        <v>0</v>
      </c>
    </row>
    <row r="306" spans="1:58" x14ac:dyDescent="0.3">
      <c r="A306" s="7">
        <v>1415</v>
      </c>
      <c r="B306" s="6">
        <v>142387</v>
      </c>
      <c r="C306" s="6" t="str">
        <f>VLOOKUP(B306,incomegroup,3,TRUE)</f>
        <v>Lower income</v>
      </c>
      <c r="D306" s="7">
        <v>1</v>
      </c>
      <c r="E306" s="7">
        <v>0</v>
      </c>
      <c r="F306" s="7">
        <f>SUM(D306:E306)</f>
        <v>1</v>
      </c>
      <c r="G306" s="7">
        <v>31</v>
      </c>
      <c r="H306" s="7">
        <v>0</v>
      </c>
      <c r="I306" s="7">
        <v>1</v>
      </c>
      <c r="J306" s="7">
        <v>0</v>
      </c>
      <c r="K306" s="7">
        <v>0</v>
      </c>
      <c r="L306" s="7">
        <v>0</v>
      </c>
      <c r="M306" s="7" t="str" cm="1">
        <f t="array" ref="M306">_xlfn.IFS(H306=1,H$1,I306=1,I$1,J306=1,J$1,K306=1,K$1,L306=1,L$1)</f>
        <v>Married</v>
      </c>
      <c r="N306" s="7">
        <v>0</v>
      </c>
      <c r="O306" s="7">
        <v>1</v>
      </c>
      <c r="P306" s="7">
        <v>0</v>
      </c>
      <c r="Q306" s="7">
        <v>0</v>
      </c>
      <c r="R306" s="7" t="str" cm="1">
        <f t="array" ref="R306">_xlfn.IFS(N306=1,N$1,O306=1,O$1,P306=1,P$1,Q306=1,Q$1)</f>
        <v>Graduate</v>
      </c>
      <c r="S306" t="s">
        <v>71</v>
      </c>
      <c r="T306" s="7">
        <v>42</v>
      </c>
      <c r="U306" s="7">
        <v>789</v>
      </c>
      <c r="V306" s="7">
        <v>0</v>
      </c>
      <c r="W306" s="7">
        <v>789</v>
      </c>
      <c r="X306" s="7">
        <v>64</v>
      </c>
      <c r="Y306" s="7">
        <v>13</v>
      </c>
      <c r="Z306" s="20">
        <f>SUM(U306:Y306)</f>
        <v>1655</v>
      </c>
      <c r="AA306" s="7">
        <v>642</v>
      </c>
      <c r="AB306" s="7">
        <v>1014</v>
      </c>
      <c r="AC306" s="7">
        <v>5</v>
      </c>
      <c r="AD306" s="7">
        <v>8</v>
      </c>
      <c r="AE306" s="7">
        <v>1</v>
      </c>
      <c r="AF306" s="7">
        <v>7</v>
      </c>
      <c r="AG306" s="7">
        <v>8</v>
      </c>
      <c r="AH306" s="7">
        <v>0</v>
      </c>
      <c r="AI306" s="7">
        <v>0</v>
      </c>
      <c r="AJ306" s="7">
        <v>0</v>
      </c>
      <c r="AK306" s="7">
        <v>0</v>
      </c>
      <c r="AL306" s="7">
        <v>0</v>
      </c>
      <c r="AM306" s="7">
        <v>0</v>
      </c>
      <c r="AN306" s="7">
        <v>0</v>
      </c>
      <c r="AO306" s="8">
        <v>43560</v>
      </c>
      <c r="AQ306">
        <f>IF($AI306=1,H306,0)</f>
        <v>0</v>
      </c>
      <c r="AR306">
        <f>IF($AI306=1,I306,0)</f>
        <v>0</v>
      </c>
      <c r="AS306">
        <f>IF($AI306=1,K306,0)</f>
        <v>0</v>
      </c>
      <c r="AT306">
        <f>IF($AI306=1,J306,0)</f>
        <v>0</v>
      </c>
      <c r="AU306">
        <f>IF($AI306=1,L306,0)</f>
        <v>0</v>
      </c>
      <c r="AW306">
        <f>IF($AL306=1,U306,0)</f>
        <v>0</v>
      </c>
      <c r="AX306">
        <f>IF($AL306=1,V306,0)</f>
        <v>0</v>
      </c>
      <c r="AY306">
        <f>IF($AL306=1,W306,0)</f>
        <v>0</v>
      </c>
      <c r="AZ306">
        <f>IF($AL306=1,X306,0)</f>
        <v>0</v>
      </c>
      <c r="BA306">
        <f>IF($AL306=1,Y306,0)</f>
        <v>0</v>
      </c>
      <c r="BC306">
        <f>IF($AM306=1,N306,0)</f>
        <v>0</v>
      </c>
      <c r="BD306">
        <f>IF($AM306=1,O306,0)</f>
        <v>0</v>
      </c>
      <c r="BE306">
        <f>IF($AM306=1,P306,0)</f>
        <v>0</v>
      </c>
      <c r="BF306">
        <f>IF($AM306=1,Q306,0)</f>
        <v>0</v>
      </c>
    </row>
    <row r="307" spans="1:58" x14ac:dyDescent="0.3">
      <c r="A307" s="7">
        <v>1658</v>
      </c>
      <c r="B307" s="6">
        <v>181300</v>
      </c>
      <c r="C307" s="6" t="str">
        <f>VLOOKUP(B307,incomegroup,3,TRUE)</f>
        <v>Middle Income</v>
      </c>
      <c r="D307" s="7">
        <v>0</v>
      </c>
      <c r="E307" s="7">
        <v>1</v>
      </c>
      <c r="F307" s="7">
        <f>SUM(D307:E307)</f>
        <v>1</v>
      </c>
      <c r="G307" s="7">
        <v>57</v>
      </c>
      <c r="H307" s="7">
        <v>0</v>
      </c>
      <c r="I307" s="7">
        <v>1</v>
      </c>
      <c r="J307" s="7">
        <v>0</v>
      </c>
      <c r="K307" s="7">
        <v>0</v>
      </c>
      <c r="L307" s="7">
        <v>0</v>
      </c>
      <c r="M307" s="7" t="str" cm="1">
        <f t="array" ref="M307">_xlfn.IFS(H307=1,H$1,I307=1,I$1,J307=1,J$1,K307=1,K$1,L307=1,L$1)</f>
        <v>Married</v>
      </c>
      <c r="N307" s="7">
        <v>0</v>
      </c>
      <c r="O307" s="7">
        <v>0</v>
      </c>
      <c r="P307" s="7">
        <v>0</v>
      </c>
      <c r="Q307" s="7">
        <v>1</v>
      </c>
      <c r="R307" s="7" t="str" cm="1">
        <f t="array" ref="R307">_xlfn.IFS(N307=1,N$1,O307=1,O$1,P307=1,P$1,Q307=1,Q$1)</f>
        <v>PhD</v>
      </c>
      <c r="S307" t="s">
        <v>69</v>
      </c>
      <c r="T307" s="7">
        <v>17</v>
      </c>
      <c r="U307" s="7">
        <v>2239</v>
      </c>
      <c r="V307" s="7">
        <v>27</v>
      </c>
      <c r="W307" s="7">
        <v>323</v>
      </c>
      <c r="X307" s="7">
        <v>71</v>
      </c>
      <c r="Y307" s="7">
        <v>27</v>
      </c>
      <c r="Z307" s="20">
        <f>SUM(U307:Y307)</f>
        <v>2687</v>
      </c>
      <c r="AA307" s="7">
        <v>80</v>
      </c>
      <c r="AB307" s="7">
        <v>2607</v>
      </c>
      <c r="AC307" s="7">
        <v>3</v>
      </c>
      <c r="AD307" s="7">
        <v>10</v>
      </c>
      <c r="AE307" s="7">
        <v>3</v>
      </c>
      <c r="AF307" s="7">
        <v>5</v>
      </c>
      <c r="AG307" s="7">
        <v>5</v>
      </c>
      <c r="AH307" s="7">
        <v>0</v>
      </c>
      <c r="AI307" s="7">
        <v>0</v>
      </c>
      <c r="AJ307" s="7">
        <v>0</v>
      </c>
      <c r="AK307" s="7">
        <v>1</v>
      </c>
      <c r="AL307" s="7">
        <v>0</v>
      </c>
      <c r="AM307" s="7">
        <v>0</v>
      </c>
      <c r="AN307" s="7">
        <v>1</v>
      </c>
      <c r="AO307" s="8">
        <v>43561</v>
      </c>
      <c r="AQ307">
        <f>IF($AI307=1,H307,0)</f>
        <v>0</v>
      </c>
      <c r="AR307">
        <f>IF($AI307=1,I307,0)</f>
        <v>0</v>
      </c>
      <c r="AS307">
        <f>IF($AI307=1,K307,0)</f>
        <v>0</v>
      </c>
      <c r="AT307">
        <f>IF($AI307=1,J307,0)</f>
        <v>0</v>
      </c>
      <c r="AU307">
        <f>IF($AI307=1,L307,0)</f>
        <v>0</v>
      </c>
      <c r="AW307">
        <f>IF($AL307=1,U307,0)</f>
        <v>0</v>
      </c>
      <c r="AX307">
        <f>IF($AL307=1,V307,0)</f>
        <v>0</v>
      </c>
      <c r="AY307">
        <f>IF($AL307=1,W307,0)</f>
        <v>0</v>
      </c>
      <c r="AZ307">
        <f>IF($AL307=1,X307,0)</f>
        <v>0</v>
      </c>
      <c r="BA307">
        <f>IF($AL307=1,Y307,0)</f>
        <v>0</v>
      </c>
      <c r="BC307">
        <f>IF($AM307=1,N307,0)</f>
        <v>0</v>
      </c>
      <c r="BD307">
        <f>IF($AM307=1,O307,0)</f>
        <v>0</v>
      </c>
      <c r="BE307">
        <f>IF($AM307=1,P307,0)</f>
        <v>0</v>
      </c>
      <c r="BF307">
        <f>IF($AM307=1,Q307,0)</f>
        <v>0</v>
      </c>
    </row>
    <row r="308" spans="1:58" x14ac:dyDescent="0.3">
      <c r="A308" s="7">
        <v>2078</v>
      </c>
      <c r="B308" s="6">
        <v>180910</v>
      </c>
      <c r="C308" s="6" t="str">
        <f>VLOOKUP(B308,incomegroup,3,TRUE)</f>
        <v>Middle Income</v>
      </c>
      <c r="D308" s="7">
        <v>0</v>
      </c>
      <c r="E308" s="7">
        <v>0</v>
      </c>
      <c r="F308" s="7">
        <f>SUM(D308:E308)</f>
        <v>0</v>
      </c>
      <c r="G308" s="7">
        <v>34</v>
      </c>
      <c r="H308" s="7">
        <v>0</v>
      </c>
      <c r="I308" s="7">
        <v>0</v>
      </c>
      <c r="J308" s="7">
        <v>0</v>
      </c>
      <c r="K308" s="7">
        <v>1</v>
      </c>
      <c r="L308" s="7">
        <v>0</v>
      </c>
      <c r="M308" s="7" t="str" cm="1">
        <f t="array" ref="M308">_xlfn.IFS(H308=1,H$1,I308=1,I$1,J308=1,J$1,K308=1,K$1,L308=1,L$1)</f>
        <v>Single</v>
      </c>
      <c r="N308" s="7">
        <v>0</v>
      </c>
      <c r="O308" s="7">
        <v>0</v>
      </c>
      <c r="P308" s="7">
        <v>0</v>
      </c>
      <c r="Q308" s="7">
        <v>0</v>
      </c>
      <c r="R308" s="7" t="e" cm="1">
        <f t="array" ref="R308">_xlfn.IFS(N308=1,N$1,O308=1,O$1,P308=1,P$1,Q308=1,Q$1)</f>
        <v>#N/A</v>
      </c>
      <c r="S308" t="s">
        <v>69</v>
      </c>
      <c r="T308" s="7">
        <v>71</v>
      </c>
      <c r="U308" s="7">
        <v>358</v>
      </c>
      <c r="V308" s="7">
        <v>179</v>
      </c>
      <c r="W308" s="7">
        <v>825</v>
      </c>
      <c r="X308" s="7">
        <v>150</v>
      </c>
      <c r="Y308" s="7">
        <v>87</v>
      </c>
      <c r="Z308" s="20">
        <f>SUM(U308:Y308)</f>
        <v>1599</v>
      </c>
      <c r="AA308" s="7">
        <v>92</v>
      </c>
      <c r="AB308" s="7">
        <v>1507</v>
      </c>
      <c r="AC308" s="7">
        <v>1</v>
      </c>
      <c r="AD308" s="7">
        <v>3</v>
      </c>
      <c r="AE308" s="7">
        <v>3</v>
      </c>
      <c r="AF308" s="7">
        <v>8</v>
      </c>
      <c r="AG308" s="7">
        <v>1</v>
      </c>
      <c r="AH308" s="7">
        <v>0</v>
      </c>
      <c r="AI308" s="7">
        <v>0</v>
      </c>
      <c r="AJ308" s="7">
        <v>0</v>
      </c>
      <c r="AK308" s="7">
        <v>0</v>
      </c>
      <c r="AL308" s="7">
        <v>0</v>
      </c>
      <c r="AM308" s="7">
        <v>0</v>
      </c>
      <c r="AN308" s="7">
        <v>0</v>
      </c>
      <c r="AO308" s="8">
        <v>43562</v>
      </c>
      <c r="AQ308">
        <f>IF($AI308=1,H308,0)</f>
        <v>0</v>
      </c>
      <c r="AR308">
        <f>IF($AI308=1,I308,0)</f>
        <v>0</v>
      </c>
      <c r="AS308">
        <f>IF($AI308=1,K308,0)</f>
        <v>0</v>
      </c>
      <c r="AT308">
        <f>IF($AI308=1,J308,0)</f>
        <v>0</v>
      </c>
      <c r="AU308">
        <f>IF($AI308=1,L308,0)</f>
        <v>0</v>
      </c>
      <c r="AW308">
        <f>IF($AL308=1,U308,0)</f>
        <v>0</v>
      </c>
      <c r="AX308">
        <f>IF($AL308=1,V308,0)</f>
        <v>0</v>
      </c>
      <c r="AY308">
        <f>IF($AL308=1,W308,0)</f>
        <v>0</v>
      </c>
      <c r="AZ308">
        <f>IF($AL308=1,X308,0)</f>
        <v>0</v>
      </c>
      <c r="BA308">
        <f>IF($AL308=1,Y308,0)</f>
        <v>0</v>
      </c>
      <c r="BC308">
        <f>IF($AM308=1,N308,0)</f>
        <v>0</v>
      </c>
      <c r="BD308">
        <f>IF($AM308=1,O308,0)</f>
        <v>0</v>
      </c>
      <c r="BE308">
        <f>IF($AM308=1,P308,0)</f>
        <v>0</v>
      </c>
      <c r="BF308">
        <f>IF($AM308=1,Q308,0)</f>
        <v>0</v>
      </c>
    </row>
    <row r="309" spans="1:58" x14ac:dyDescent="0.3">
      <c r="A309" s="7">
        <v>1279</v>
      </c>
      <c r="B309" s="6">
        <v>182497</v>
      </c>
      <c r="C309" s="6" t="str">
        <f>VLOOKUP(B309,incomegroup,3,TRUE)</f>
        <v>Middle Income</v>
      </c>
      <c r="D309" s="7">
        <v>0</v>
      </c>
      <c r="E309" s="7">
        <v>0</v>
      </c>
      <c r="F309" s="7">
        <f>SUM(D309:E309)</f>
        <v>0</v>
      </c>
      <c r="G309" s="7">
        <v>40</v>
      </c>
      <c r="H309" s="7">
        <v>0</v>
      </c>
      <c r="I309" s="7">
        <v>1</v>
      </c>
      <c r="J309" s="7">
        <v>0</v>
      </c>
      <c r="K309" s="7">
        <v>0</v>
      </c>
      <c r="L309" s="7">
        <v>0</v>
      </c>
      <c r="M309" s="7" t="str" cm="1">
        <f t="array" ref="M309">_xlfn.IFS(H309=1,H$1,I309=1,I$1,J309=1,J$1,K309=1,K$1,L309=1,L$1)</f>
        <v>Married</v>
      </c>
      <c r="N309" s="7">
        <v>0</v>
      </c>
      <c r="O309" s="7">
        <v>1</v>
      </c>
      <c r="P309" s="7">
        <v>0</v>
      </c>
      <c r="Q309" s="7">
        <v>0</v>
      </c>
      <c r="R309" s="7" t="str" cm="1">
        <f t="array" ref="R309">_xlfn.IFS(N309=1,N$1,O309=1,O$1,P309=1,P$1,Q309=1,Q$1)</f>
        <v>Graduate</v>
      </c>
      <c r="S309" t="s">
        <v>70</v>
      </c>
      <c r="T309" s="7">
        <v>32</v>
      </c>
      <c r="U309" s="7">
        <v>1719</v>
      </c>
      <c r="V309" s="7">
        <v>285</v>
      </c>
      <c r="W309" s="7">
        <v>1268</v>
      </c>
      <c r="X309" s="7">
        <v>478</v>
      </c>
      <c r="Y309" s="7">
        <v>46</v>
      </c>
      <c r="Z309" s="20">
        <f>SUM(U309:Y309)</f>
        <v>3796</v>
      </c>
      <c r="AA309" s="7">
        <v>449</v>
      </c>
      <c r="AB309" s="7">
        <v>3347</v>
      </c>
      <c r="AC309" s="7">
        <v>1</v>
      </c>
      <c r="AD309" s="7">
        <v>2</v>
      </c>
      <c r="AE309" s="7">
        <v>7</v>
      </c>
      <c r="AF309" s="7">
        <v>9</v>
      </c>
      <c r="AG309" s="7">
        <v>4</v>
      </c>
      <c r="AH309" s="7">
        <v>0</v>
      </c>
      <c r="AI309" s="7">
        <v>0</v>
      </c>
      <c r="AJ309" s="7">
        <v>1</v>
      </c>
      <c r="AK309" s="7">
        <v>0</v>
      </c>
      <c r="AL309" s="7">
        <v>0</v>
      </c>
      <c r="AM309" s="7">
        <v>0</v>
      </c>
      <c r="AN309" s="7">
        <v>0</v>
      </c>
      <c r="AO309" s="8">
        <v>43562</v>
      </c>
      <c r="AQ309">
        <f>IF($AI309=1,H309,0)</f>
        <v>0</v>
      </c>
      <c r="AR309">
        <f>IF($AI309=1,I309,0)</f>
        <v>0</v>
      </c>
      <c r="AS309">
        <f>IF($AI309=1,K309,0)</f>
        <v>0</v>
      </c>
      <c r="AT309">
        <f>IF($AI309=1,J309,0)</f>
        <v>0</v>
      </c>
      <c r="AU309">
        <f>IF($AI309=1,L309,0)</f>
        <v>0</v>
      </c>
      <c r="AW309">
        <f>IF($AL309=1,U309,0)</f>
        <v>0</v>
      </c>
      <c r="AX309">
        <f>IF($AL309=1,V309,0)</f>
        <v>0</v>
      </c>
      <c r="AY309">
        <f>IF($AL309=1,W309,0)</f>
        <v>0</v>
      </c>
      <c r="AZ309">
        <f>IF($AL309=1,X309,0)</f>
        <v>0</v>
      </c>
      <c r="BA309">
        <f>IF($AL309=1,Y309,0)</f>
        <v>0</v>
      </c>
      <c r="BC309">
        <f>IF($AM309=1,N309,0)</f>
        <v>0</v>
      </c>
      <c r="BD309">
        <f>IF($AM309=1,O309,0)</f>
        <v>0</v>
      </c>
      <c r="BE309">
        <f>IF($AM309=1,P309,0)</f>
        <v>0</v>
      </c>
      <c r="BF309">
        <f>IF($AM309=1,Q309,0)</f>
        <v>0</v>
      </c>
    </row>
    <row r="310" spans="1:58" x14ac:dyDescent="0.3">
      <c r="A310" s="7">
        <v>2195</v>
      </c>
      <c r="B310" s="6">
        <v>156721</v>
      </c>
      <c r="C310" s="6" t="str">
        <f>VLOOKUP(B310,incomegroup,3,TRUE)</f>
        <v>Middle Income</v>
      </c>
      <c r="D310" s="7">
        <v>1</v>
      </c>
      <c r="E310" s="7">
        <v>1</v>
      </c>
      <c r="F310" s="7">
        <f>SUM(D310:E310)</f>
        <v>2</v>
      </c>
      <c r="G310" s="7">
        <v>48</v>
      </c>
      <c r="H310" s="7">
        <v>0</v>
      </c>
      <c r="I310" s="7">
        <v>1</v>
      </c>
      <c r="J310" s="7">
        <v>0</v>
      </c>
      <c r="K310" s="7">
        <v>0</v>
      </c>
      <c r="L310" s="7">
        <v>0</v>
      </c>
      <c r="M310" s="7" t="str" cm="1">
        <f t="array" ref="M310">_xlfn.IFS(H310=1,H$1,I310=1,I$1,J310=1,J$1,K310=1,K$1,L310=1,L$1)</f>
        <v>Married</v>
      </c>
      <c r="N310" s="7">
        <v>0</v>
      </c>
      <c r="O310" s="7">
        <v>1</v>
      </c>
      <c r="P310" s="7">
        <v>0</v>
      </c>
      <c r="Q310" s="7">
        <v>0</v>
      </c>
      <c r="R310" s="7" t="str" cm="1">
        <f t="array" ref="R310">_xlfn.IFS(N310=1,N$1,O310=1,O$1,P310=1,P$1,Q310=1,Q$1)</f>
        <v>Graduate</v>
      </c>
      <c r="S310" t="s">
        <v>71</v>
      </c>
      <c r="T310" s="7">
        <v>64</v>
      </c>
      <c r="U310" s="7">
        <v>434</v>
      </c>
      <c r="V310" s="7">
        <v>17</v>
      </c>
      <c r="W310" s="7">
        <v>108</v>
      </c>
      <c r="X310" s="7">
        <v>17</v>
      </c>
      <c r="Y310" s="7">
        <v>36</v>
      </c>
      <c r="Z310" s="20">
        <f>SUM(U310:Y310)</f>
        <v>612</v>
      </c>
      <c r="AA310" s="7">
        <v>207</v>
      </c>
      <c r="AB310" s="7">
        <v>403</v>
      </c>
      <c r="AC310" s="7">
        <v>5</v>
      </c>
      <c r="AD310" s="7">
        <v>4</v>
      </c>
      <c r="AE310" s="7">
        <v>1</v>
      </c>
      <c r="AF310" s="7">
        <v>5</v>
      </c>
      <c r="AG310" s="7">
        <v>6</v>
      </c>
      <c r="AH310" s="7">
        <v>0</v>
      </c>
      <c r="AI310" s="7">
        <v>0</v>
      </c>
      <c r="AJ310" s="7">
        <v>0</v>
      </c>
      <c r="AK310" s="7">
        <v>0</v>
      </c>
      <c r="AL310" s="7">
        <v>0</v>
      </c>
      <c r="AM310" s="7">
        <v>0</v>
      </c>
      <c r="AN310" s="7">
        <v>0</v>
      </c>
      <c r="AO310" s="8">
        <v>43562</v>
      </c>
      <c r="AQ310">
        <f>IF($AI310=1,H310,0)</f>
        <v>0</v>
      </c>
      <c r="AR310">
        <f>IF($AI310=1,I310,0)</f>
        <v>0</v>
      </c>
      <c r="AS310">
        <f>IF($AI310=1,K310,0)</f>
        <v>0</v>
      </c>
      <c r="AT310">
        <f>IF($AI310=1,J310,0)</f>
        <v>0</v>
      </c>
      <c r="AU310">
        <f>IF($AI310=1,L310,0)</f>
        <v>0</v>
      </c>
      <c r="AW310">
        <f>IF($AL310=1,U310,0)</f>
        <v>0</v>
      </c>
      <c r="AX310">
        <f>IF($AL310=1,V310,0)</f>
        <v>0</v>
      </c>
      <c r="AY310">
        <f>IF($AL310=1,W310,0)</f>
        <v>0</v>
      </c>
      <c r="AZ310">
        <f>IF($AL310=1,X310,0)</f>
        <v>0</v>
      </c>
      <c r="BA310">
        <f>IF($AL310=1,Y310,0)</f>
        <v>0</v>
      </c>
      <c r="BC310">
        <f>IF($AM310=1,N310,0)</f>
        <v>0</v>
      </c>
      <c r="BD310">
        <f>IF($AM310=1,O310,0)</f>
        <v>0</v>
      </c>
      <c r="BE310">
        <f>IF($AM310=1,P310,0)</f>
        <v>0</v>
      </c>
      <c r="BF310">
        <f>IF($AM310=1,Q310,0)</f>
        <v>0</v>
      </c>
    </row>
    <row r="311" spans="1:58" x14ac:dyDescent="0.3">
      <c r="A311" s="7">
        <v>1451</v>
      </c>
      <c r="B311" s="6">
        <v>131880</v>
      </c>
      <c r="C311" s="6" t="str">
        <f>VLOOKUP(B311,incomegroup,3,TRUE)</f>
        <v>Lower income</v>
      </c>
      <c r="D311" s="7">
        <v>1</v>
      </c>
      <c r="E311" s="7">
        <v>0</v>
      </c>
      <c r="F311" s="7">
        <f>SUM(D311:E311)</f>
        <v>1</v>
      </c>
      <c r="G311" s="7">
        <v>50</v>
      </c>
      <c r="H311" s="7">
        <v>0</v>
      </c>
      <c r="I311" s="7">
        <v>0</v>
      </c>
      <c r="J311" s="7">
        <v>0</v>
      </c>
      <c r="K311" s="7">
        <v>0</v>
      </c>
      <c r="L311" s="7">
        <v>1</v>
      </c>
      <c r="M311" s="7" t="str" cm="1">
        <f t="array" ref="M311">_xlfn.IFS(H311=1,H$1,I311=1,I$1,J311=1,J$1,K311=1,K$1,L311=1,L$1)</f>
        <v>Widow</v>
      </c>
      <c r="N311" s="7">
        <v>0</v>
      </c>
      <c r="O311" s="7">
        <v>1</v>
      </c>
      <c r="P311" s="7">
        <v>0</v>
      </c>
      <c r="Q311" s="7">
        <v>0</v>
      </c>
      <c r="R311" s="7" t="str" cm="1">
        <f t="array" ref="R311">_xlfn.IFS(N311=1,N$1,O311=1,O$1,P311=1,P$1,Q311=1,Q$1)</f>
        <v>Graduate</v>
      </c>
      <c r="S311" t="s">
        <v>71</v>
      </c>
      <c r="T311" s="7">
        <v>13</v>
      </c>
      <c r="U311" s="7">
        <v>17</v>
      </c>
      <c r="V311" s="7">
        <v>4</v>
      </c>
      <c r="W311" s="7">
        <v>21</v>
      </c>
      <c r="X311" s="7">
        <v>8</v>
      </c>
      <c r="Y311" s="7">
        <v>0</v>
      </c>
      <c r="Z311" s="20">
        <f>SUM(U311:Y311)</f>
        <v>50</v>
      </c>
      <c r="AA311" s="7">
        <v>12</v>
      </c>
      <c r="AB311" s="7">
        <v>37</v>
      </c>
      <c r="AC311" s="7">
        <v>1</v>
      </c>
      <c r="AD311" s="7">
        <v>1</v>
      </c>
      <c r="AE311" s="7">
        <v>0</v>
      </c>
      <c r="AF311" s="7">
        <v>2</v>
      </c>
      <c r="AG311" s="7">
        <v>8</v>
      </c>
      <c r="AH311" s="7">
        <v>0</v>
      </c>
      <c r="AI311" s="7">
        <v>0</v>
      </c>
      <c r="AJ311" s="7">
        <v>0</v>
      </c>
      <c r="AK311" s="7">
        <v>0</v>
      </c>
      <c r="AL311" s="7">
        <v>0</v>
      </c>
      <c r="AM311" s="7">
        <v>0</v>
      </c>
      <c r="AN311" s="7">
        <v>0</v>
      </c>
      <c r="AO311" s="8">
        <v>43562</v>
      </c>
      <c r="AQ311">
        <f>IF($AI311=1,H311,0)</f>
        <v>0</v>
      </c>
      <c r="AR311">
        <f>IF($AI311=1,I311,0)</f>
        <v>0</v>
      </c>
      <c r="AS311">
        <f>IF($AI311=1,K311,0)</f>
        <v>0</v>
      </c>
      <c r="AT311">
        <f>IF($AI311=1,J311,0)</f>
        <v>0</v>
      </c>
      <c r="AU311">
        <f>IF($AI311=1,L311,0)</f>
        <v>0</v>
      </c>
      <c r="AW311">
        <f>IF($AL311=1,U311,0)</f>
        <v>0</v>
      </c>
      <c r="AX311">
        <f>IF($AL311=1,V311,0)</f>
        <v>0</v>
      </c>
      <c r="AY311">
        <f>IF($AL311=1,W311,0)</f>
        <v>0</v>
      </c>
      <c r="AZ311">
        <f>IF($AL311=1,X311,0)</f>
        <v>0</v>
      </c>
      <c r="BA311">
        <f>IF($AL311=1,Y311,0)</f>
        <v>0</v>
      </c>
      <c r="BC311">
        <f>IF($AM311=1,N311,0)</f>
        <v>0</v>
      </c>
      <c r="BD311">
        <f>IF($AM311=1,O311,0)</f>
        <v>0</v>
      </c>
      <c r="BE311">
        <f>IF($AM311=1,P311,0)</f>
        <v>0</v>
      </c>
      <c r="BF311">
        <f>IF($AM311=1,Q311,0)</f>
        <v>0</v>
      </c>
    </row>
    <row r="312" spans="1:58" x14ac:dyDescent="0.3">
      <c r="A312" s="7">
        <v>1463</v>
      </c>
      <c r="B312" s="6">
        <v>141124</v>
      </c>
      <c r="C312" s="6" t="str">
        <f>VLOOKUP(B312,incomegroup,3,TRUE)</f>
        <v>Lower income</v>
      </c>
      <c r="D312" s="7">
        <v>1</v>
      </c>
      <c r="E312" s="7">
        <v>0</v>
      </c>
      <c r="F312" s="7">
        <f>SUM(D312:E312)</f>
        <v>1</v>
      </c>
      <c r="G312" s="7">
        <v>43</v>
      </c>
      <c r="H312" s="7">
        <v>0</v>
      </c>
      <c r="I312" s="7">
        <v>1</v>
      </c>
      <c r="J312" s="7">
        <v>0</v>
      </c>
      <c r="K312" s="7">
        <v>0</v>
      </c>
      <c r="L312" s="7">
        <v>0</v>
      </c>
      <c r="M312" s="7" t="str" cm="1">
        <f t="array" ref="M312">_xlfn.IFS(H312=1,H$1,I312=1,I$1,J312=1,J$1,K312=1,K$1,L312=1,L$1)</f>
        <v>Married</v>
      </c>
      <c r="N312" s="7">
        <v>0</v>
      </c>
      <c r="O312" s="7">
        <v>1</v>
      </c>
      <c r="P312" s="7">
        <v>0</v>
      </c>
      <c r="Q312" s="7">
        <v>0</v>
      </c>
      <c r="R312" s="7" t="str" cm="1">
        <f t="array" ref="R312">_xlfn.IFS(N312=1,N$1,O312=1,O$1,P312=1,P$1,Q312=1,Q$1)</f>
        <v>Graduate</v>
      </c>
      <c r="S312" t="s">
        <v>71</v>
      </c>
      <c r="T312" s="7">
        <v>41</v>
      </c>
      <c r="U312" s="7">
        <v>964</v>
      </c>
      <c r="V312" s="7">
        <v>24</v>
      </c>
      <c r="W312" s="7">
        <v>288</v>
      </c>
      <c r="X312" s="7">
        <v>51</v>
      </c>
      <c r="Y312" s="7">
        <v>0</v>
      </c>
      <c r="Z312" s="20">
        <f>SUM(U312:Y312)</f>
        <v>1327</v>
      </c>
      <c r="AA312" s="7">
        <v>408</v>
      </c>
      <c r="AB312" s="7">
        <v>920</v>
      </c>
      <c r="AC312" s="7">
        <v>7</v>
      </c>
      <c r="AD312" s="7">
        <v>7</v>
      </c>
      <c r="AE312" s="7">
        <v>3</v>
      </c>
      <c r="AF312" s="7">
        <v>4</v>
      </c>
      <c r="AG312" s="7">
        <v>8</v>
      </c>
      <c r="AH312" s="7">
        <v>0</v>
      </c>
      <c r="AI312" s="7">
        <v>0</v>
      </c>
      <c r="AJ312" s="7">
        <v>0</v>
      </c>
      <c r="AK312" s="7">
        <v>0</v>
      </c>
      <c r="AL312" s="7">
        <v>0</v>
      </c>
      <c r="AM312" s="7">
        <v>0</v>
      </c>
      <c r="AN312" s="7">
        <v>0</v>
      </c>
      <c r="AO312" s="8">
        <v>43562</v>
      </c>
      <c r="AQ312">
        <f>IF($AI312=1,H312,0)</f>
        <v>0</v>
      </c>
      <c r="AR312">
        <f>IF($AI312=1,I312,0)</f>
        <v>0</v>
      </c>
      <c r="AS312">
        <f>IF($AI312=1,K312,0)</f>
        <v>0</v>
      </c>
      <c r="AT312">
        <f>IF($AI312=1,J312,0)</f>
        <v>0</v>
      </c>
      <c r="AU312">
        <f>IF($AI312=1,L312,0)</f>
        <v>0</v>
      </c>
      <c r="AW312">
        <f>IF($AL312=1,U312,0)</f>
        <v>0</v>
      </c>
      <c r="AX312">
        <f>IF($AL312=1,V312,0)</f>
        <v>0</v>
      </c>
      <c r="AY312">
        <f>IF($AL312=1,W312,0)</f>
        <v>0</v>
      </c>
      <c r="AZ312">
        <f>IF($AL312=1,X312,0)</f>
        <v>0</v>
      </c>
      <c r="BA312">
        <f>IF($AL312=1,Y312,0)</f>
        <v>0</v>
      </c>
      <c r="BC312">
        <f>IF($AM312=1,N312,0)</f>
        <v>0</v>
      </c>
      <c r="BD312">
        <f>IF($AM312=1,O312,0)</f>
        <v>0</v>
      </c>
      <c r="BE312">
        <f>IF($AM312=1,P312,0)</f>
        <v>0</v>
      </c>
      <c r="BF312">
        <f>IF($AM312=1,Q312,0)</f>
        <v>0</v>
      </c>
    </row>
    <row r="313" spans="1:58" x14ac:dyDescent="0.3">
      <c r="A313" s="7">
        <v>2538</v>
      </c>
      <c r="B313" s="6">
        <v>124645</v>
      </c>
      <c r="C313" s="6" t="str">
        <f>VLOOKUP(B313,incomegroup,3,TRUE)</f>
        <v>Lower income</v>
      </c>
      <c r="D313" s="7">
        <v>1</v>
      </c>
      <c r="E313" s="7">
        <v>0</v>
      </c>
      <c r="F313" s="7">
        <f>SUM(D313:E313)</f>
        <v>1</v>
      </c>
      <c r="G313" s="7">
        <v>32</v>
      </c>
      <c r="H313" s="7">
        <v>0</v>
      </c>
      <c r="I313" s="7">
        <v>1</v>
      </c>
      <c r="J313" s="7">
        <v>0</v>
      </c>
      <c r="K313" s="7">
        <v>0</v>
      </c>
      <c r="L313" s="7">
        <v>0</v>
      </c>
      <c r="M313" s="7" t="str" cm="1">
        <f t="array" ref="M313">_xlfn.IFS(H313=1,H$1,I313=1,I$1,J313=1,J$1,K313=1,K$1,L313=1,L$1)</f>
        <v>Married</v>
      </c>
      <c r="N313" s="7">
        <v>0</v>
      </c>
      <c r="O313" s="7">
        <v>1</v>
      </c>
      <c r="P313" s="7">
        <v>0</v>
      </c>
      <c r="Q313" s="7">
        <v>0</v>
      </c>
      <c r="R313" s="7" t="str" cm="1">
        <f t="array" ref="R313">_xlfn.IFS(N313=1,N$1,O313=1,O$1,P313=1,P$1,Q313=1,Q$1)</f>
        <v>Graduate</v>
      </c>
      <c r="S313" t="s">
        <v>68</v>
      </c>
      <c r="T313" s="7">
        <v>16</v>
      </c>
      <c r="U313" s="7">
        <v>25</v>
      </c>
      <c r="V313" s="7">
        <v>15</v>
      </c>
      <c r="W313" s="7">
        <v>20</v>
      </c>
      <c r="X313" s="7">
        <v>20</v>
      </c>
      <c r="Y313" s="7">
        <v>5</v>
      </c>
      <c r="Z313" s="20">
        <f>SUM(U313:Y313)</f>
        <v>85</v>
      </c>
      <c r="AA313" s="7">
        <v>0</v>
      </c>
      <c r="AB313" s="7">
        <v>86</v>
      </c>
      <c r="AC313" s="7">
        <v>1</v>
      </c>
      <c r="AD313" s="7">
        <v>1</v>
      </c>
      <c r="AE313" s="7">
        <v>0</v>
      </c>
      <c r="AF313" s="7">
        <v>2</v>
      </c>
      <c r="AG313" s="7">
        <v>8</v>
      </c>
      <c r="AH313" s="7">
        <v>0</v>
      </c>
      <c r="AI313" s="7">
        <v>0</v>
      </c>
      <c r="AJ313" s="7">
        <v>0</v>
      </c>
      <c r="AK313" s="7">
        <v>0</v>
      </c>
      <c r="AL313" s="7">
        <v>0</v>
      </c>
      <c r="AM313" s="7">
        <v>0</v>
      </c>
      <c r="AN313" s="7">
        <v>0</v>
      </c>
      <c r="AO313" s="8">
        <v>43563</v>
      </c>
      <c r="AQ313">
        <f>IF($AI313=1,H313,0)</f>
        <v>0</v>
      </c>
      <c r="AR313">
        <f>IF($AI313=1,I313,0)</f>
        <v>0</v>
      </c>
      <c r="AS313">
        <f>IF($AI313=1,K313,0)</f>
        <v>0</v>
      </c>
      <c r="AT313">
        <f>IF($AI313=1,J313,0)</f>
        <v>0</v>
      </c>
      <c r="AU313">
        <f>IF($AI313=1,L313,0)</f>
        <v>0</v>
      </c>
      <c r="AW313">
        <f>IF($AL313=1,U313,0)</f>
        <v>0</v>
      </c>
      <c r="AX313">
        <f>IF($AL313=1,V313,0)</f>
        <v>0</v>
      </c>
      <c r="AY313">
        <f>IF($AL313=1,W313,0)</f>
        <v>0</v>
      </c>
      <c r="AZ313">
        <f>IF($AL313=1,X313,0)</f>
        <v>0</v>
      </c>
      <c r="BA313">
        <f>IF($AL313=1,Y313,0)</f>
        <v>0</v>
      </c>
      <c r="BC313">
        <f>IF($AM313=1,N313,0)</f>
        <v>0</v>
      </c>
      <c r="BD313">
        <f>IF($AM313=1,O313,0)</f>
        <v>0</v>
      </c>
      <c r="BE313">
        <f>IF($AM313=1,P313,0)</f>
        <v>0</v>
      </c>
      <c r="BF313">
        <f>IF($AM313=1,Q313,0)</f>
        <v>0</v>
      </c>
    </row>
    <row r="314" spans="1:58" x14ac:dyDescent="0.3">
      <c r="A314" s="7">
        <v>2284</v>
      </c>
      <c r="B314" s="6">
        <v>171626</v>
      </c>
      <c r="C314" s="6" t="str">
        <f>VLOOKUP(B314,incomegroup,3,TRUE)</f>
        <v>Middle Income</v>
      </c>
      <c r="D314" s="7">
        <v>0</v>
      </c>
      <c r="E314" s="7">
        <v>0</v>
      </c>
      <c r="F314" s="7">
        <f>SUM(D314:E314)</f>
        <v>0</v>
      </c>
      <c r="G314" s="7">
        <v>41</v>
      </c>
      <c r="H314" s="7">
        <v>0</v>
      </c>
      <c r="I314" s="7">
        <v>1</v>
      </c>
      <c r="J314" s="7">
        <v>0</v>
      </c>
      <c r="K314" s="7">
        <v>0</v>
      </c>
      <c r="L314" s="7">
        <v>0</v>
      </c>
      <c r="M314" s="7" t="str" cm="1">
        <f t="array" ref="M314">_xlfn.IFS(H314=1,H$1,I314=1,I$1,J314=1,J$1,K314=1,K$1,L314=1,L$1)</f>
        <v>Married</v>
      </c>
      <c r="N314" s="7">
        <v>0</v>
      </c>
      <c r="O314" s="7">
        <v>1</v>
      </c>
      <c r="P314" s="7">
        <v>0</v>
      </c>
      <c r="Q314" s="7">
        <v>0</v>
      </c>
      <c r="R314" s="7" t="str" cm="1">
        <f t="array" ref="R314">_xlfn.IFS(N314=1,N$1,O314=1,O$1,P314=1,P$1,Q314=1,Q$1)</f>
        <v>Graduate</v>
      </c>
      <c r="S314" t="s">
        <v>73</v>
      </c>
      <c r="T314" s="7">
        <v>94</v>
      </c>
      <c r="U314" s="7">
        <v>1308</v>
      </c>
      <c r="V314" s="7">
        <v>173</v>
      </c>
      <c r="W314" s="7">
        <v>901</v>
      </c>
      <c r="X314" s="7">
        <v>225</v>
      </c>
      <c r="Y314" s="7">
        <v>347</v>
      </c>
      <c r="Z314" s="20">
        <f>SUM(U314:Y314)</f>
        <v>2954</v>
      </c>
      <c r="AA314" s="7">
        <v>173</v>
      </c>
      <c r="AB314" s="7">
        <v>2782</v>
      </c>
      <c r="AC314" s="7">
        <v>1</v>
      </c>
      <c r="AD314" s="7">
        <v>5</v>
      </c>
      <c r="AE314" s="7">
        <v>5</v>
      </c>
      <c r="AF314" s="7">
        <v>8</v>
      </c>
      <c r="AG314" s="7">
        <v>3</v>
      </c>
      <c r="AH314" s="7">
        <v>0</v>
      </c>
      <c r="AI314" s="7">
        <v>1</v>
      </c>
      <c r="AJ314" s="7">
        <v>0</v>
      </c>
      <c r="AK314" s="7">
        <v>0</v>
      </c>
      <c r="AL314" s="7">
        <v>0</v>
      </c>
      <c r="AM314" s="7">
        <v>0</v>
      </c>
      <c r="AN314" s="7">
        <v>0</v>
      </c>
      <c r="AO314" s="8">
        <v>43563</v>
      </c>
      <c r="AQ314">
        <f>IF($AI314=1,H314,0)</f>
        <v>0</v>
      </c>
      <c r="AR314">
        <f>IF($AI314=1,I314,0)</f>
        <v>1</v>
      </c>
      <c r="AS314">
        <f>IF($AI314=1,K314,0)</f>
        <v>0</v>
      </c>
      <c r="AT314">
        <f>IF($AI314=1,J314,0)</f>
        <v>0</v>
      </c>
      <c r="AU314">
        <f>IF($AI314=1,L314,0)</f>
        <v>0</v>
      </c>
      <c r="AW314">
        <f>IF($AL314=1,U314,0)</f>
        <v>0</v>
      </c>
      <c r="AX314">
        <f>IF($AL314=1,V314,0)</f>
        <v>0</v>
      </c>
      <c r="AY314">
        <f>IF($AL314=1,W314,0)</f>
        <v>0</v>
      </c>
      <c r="AZ314">
        <f>IF($AL314=1,X314,0)</f>
        <v>0</v>
      </c>
      <c r="BA314">
        <f>IF($AL314=1,Y314,0)</f>
        <v>0</v>
      </c>
      <c r="BC314">
        <f>IF($AM314=1,N314,0)</f>
        <v>0</v>
      </c>
      <c r="BD314">
        <f>IF($AM314=1,O314,0)</f>
        <v>0</v>
      </c>
      <c r="BE314">
        <f>IF($AM314=1,P314,0)</f>
        <v>0</v>
      </c>
      <c r="BF314">
        <f>IF($AM314=1,Q314,0)</f>
        <v>0</v>
      </c>
    </row>
    <row r="315" spans="1:58" x14ac:dyDescent="0.3">
      <c r="A315" s="7">
        <v>2921</v>
      </c>
      <c r="B315" s="6">
        <v>163211</v>
      </c>
      <c r="C315" s="6" t="str">
        <f>VLOOKUP(B315,incomegroup,3,TRUE)</f>
        <v>Middle Income</v>
      </c>
      <c r="D315" s="7">
        <v>0</v>
      </c>
      <c r="E315" s="7">
        <v>0</v>
      </c>
      <c r="F315" s="7">
        <f>SUM(D315:E315)</f>
        <v>0</v>
      </c>
      <c r="G315" s="7">
        <v>38</v>
      </c>
      <c r="H315" s="7">
        <v>0</v>
      </c>
      <c r="I315" s="7">
        <v>1</v>
      </c>
      <c r="J315" s="7">
        <v>0</v>
      </c>
      <c r="K315" s="7">
        <v>0</v>
      </c>
      <c r="L315" s="7">
        <v>0</v>
      </c>
      <c r="M315" s="7" t="str" cm="1">
        <f t="array" ref="M315">_xlfn.IFS(H315=1,H$1,I315=1,I$1,J315=1,J$1,K315=1,K$1,L315=1,L$1)</f>
        <v>Married</v>
      </c>
      <c r="N315" s="7">
        <v>0</v>
      </c>
      <c r="O315" s="7">
        <v>1</v>
      </c>
      <c r="P315" s="7">
        <v>0</v>
      </c>
      <c r="Q315" s="7">
        <v>0</v>
      </c>
      <c r="R315" s="7" t="str" cm="1">
        <f t="array" ref="R315">_xlfn.IFS(N315=1,N$1,O315=1,O$1,P315=1,P$1,Q315=1,Q$1)</f>
        <v>Graduate</v>
      </c>
      <c r="S315" t="s">
        <v>71</v>
      </c>
      <c r="T315" s="7">
        <v>3</v>
      </c>
      <c r="U315" s="7">
        <v>374</v>
      </c>
      <c r="V315" s="7">
        <v>498</v>
      </c>
      <c r="W315" s="7">
        <v>1185</v>
      </c>
      <c r="X315" s="7">
        <v>529</v>
      </c>
      <c r="Y315" s="7">
        <v>67</v>
      </c>
      <c r="Z315" s="20">
        <f>SUM(U315:Y315)</f>
        <v>2653</v>
      </c>
      <c r="AA315" s="7">
        <v>374</v>
      </c>
      <c r="AB315" s="7">
        <v>2280</v>
      </c>
      <c r="AC315" s="7">
        <v>2</v>
      </c>
      <c r="AD315" s="7">
        <v>3</v>
      </c>
      <c r="AE315" s="7">
        <v>8</v>
      </c>
      <c r="AF315" s="7">
        <v>7</v>
      </c>
      <c r="AG315" s="7">
        <v>2</v>
      </c>
      <c r="AH315" s="7">
        <v>0</v>
      </c>
      <c r="AI315" s="7">
        <v>0</v>
      </c>
      <c r="AJ315" s="7">
        <v>0</v>
      </c>
      <c r="AK315" s="7">
        <v>0</v>
      </c>
      <c r="AL315" s="7">
        <v>0</v>
      </c>
      <c r="AM315" s="7">
        <v>0</v>
      </c>
      <c r="AN315" s="7">
        <v>1</v>
      </c>
      <c r="AO315" s="8">
        <v>43564</v>
      </c>
      <c r="AQ315">
        <f>IF($AI315=1,H315,0)</f>
        <v>0</v>
      </c>
      <c r="AR315">
        <f>IF($AI315=1,I315,0)</f>
        <v>0</v>
      </c>
      <c r="AS315">
        <f>IF($AI315=1,K315,0)</f>
        <v>0</v>
      </c>
      <c r="AT315">
        <f>IF($AI315=1,J315,0)</f>
        <v>0</v>
      </c>
      <c r="AU315">
        <f>IF($AI315=1,L315,0)</f>
        <v>0</v>
      </c>
      <c r="AW315">
        <f>IF($AL315=1,U315,0)</f>
        <v>0</v>
      </c>
      <c r="AX315">
        <f>IF($AL315=1,V315,0)</f>
        <v>0</v>
      </c>
      <c r="AY315">
        <f>IF($AL315=1,W315,0)</f>
        <v>0</v>
      </c>
      <c r="AZ315">
        <f>IF($AL315=1,X315,0)</f>
        <v>0</v>
      </c>
      <c r="BA315">
        <f>IF($AL315=1,Y315,0)</f>
        <v>0</v>
      </c>
      <c r="BC315">
        <f>IF($AM315=1,N315,0)</f>
        <v>0</v>
      </c>
      <c r="BD315">
        <f>IF($AM315=1,O315,0)</f>
        <v>0</v>
      </c>
      <c r="BE315">
        <f>IF($AM315=1,P315,0)</f>
        <v>0</v>
      </c>
      <c r="BF315">
        <f>IF($AM315=1,Q315,0)</f>
        <v>0</v>
      </c>
    </row>
    <row r="316" spans="1:58" x14ac:dyDescent="0.3">
      <c r="A316" s="7">
        <v>1191</v>
      </c>
      <c r="B316" s="6">
        <v>202160</v>
      </c>
      <c r="C316" s="6" t="str">
        <f>VLOOKUP(B316,incomegroup,3,TRUE)</f>
        <v>Higher Income</v>
      </c>
      <c r="D316" s="7">
        <v>0</v>
      </c>
      <c r="E316" s="7">
        <v>0</v>
      </c>
      <c r="F316" s="7">
        <f>SUM(D316:E316)</f>
        <v>0</v>
      </c>
      <c r="G316" s="7">
        <v>43</v>
      </c>
      <c r="H316" s="7">
        <v>0</v>
      </c>
      <c r="I316" s="7">
        <v>0</v>
      </c>
      <c r="J316" s="7">
        <v>1</v>
      </c>
      <c r="K316" s="7">
        <v>0</v>
      </c>
      <c r="L316" s="7">
        <v>0</v>
      </c>
      <c r="M316" s="7" t="str" cm="1">
        <f t="array" ref="M316">_xlfn.IFS(H316=1,H$1,I316=1,I$1,J316=1,J$1,K316=1,K$1,L316=1,L$1)</f>
        <v>Together</v>
      </c>
      <c r="N316" s="7">
        <v>0</v>
      </c>
      <c r="O316" s="7">
        <v>0</v>
      </c>
      <c r="P316" s="7">
        <v>0</v>
      </c>
      <c r="Q316" s="7">
        <v>1</v>
      </c>
      <c r="R316" s="7" t="str" cm="1">
        <f t="array" ref="R316">_xlfn.IFS(N316=1,N$1,O316=1,O$1,P316=1,P$1,Q316=1,Q$1)</f>
        <v>PhD</v>
      </c>
      <c r="S316" t="s">
        <v>72</v>
      </c>
      <c r="T316" s="7">
        <v>54</v>
      </c>
      <c r="U316" s="7">
        <v>1510</v>
      </c>
      <c r="V316" s="7">
        <v>57</v>
      </c>
      <c r="W316" s="7">
        <v>273</v>
      </c>
      <c r="X316" s="7">
        <v>150</v>
      </c>
      <c r="Y316" s="7">
        <v>348</v>
      </c>
      <c r="Z316" s="20">
        <f>SUM(U316:Y316)</f>
        <v>2338</v>
      </c>
      <c r="AA316" s="7">
        <v>115</v>
      </c>
      <c r="AB316" s="7">
        <v>2224</v>
      </c>
      <c r="AC316" s="7">
        <v>0</v>
      </c>
      <c r="AD316" s="7">
        <v>7</v>
      </c>
      <c r="AE316" s="7">
        <v>9</v>
      </c>
      <c r="AF316" s="7">
        <v>10</v>
      </c>
      <c r="AG316" s="7">
        <v>4</v>
      </c>
      <c r="AH316" s="7">
        <v>0</v>
      </c>
      <c r="AI316" s="7">
        <v>1</v>
      </c>
      <c r="AJ316" s="7">
        <v>1</v>
      </c>
      <c r="AK316" s="7">
        <v>1</v>
      </c>
      <c r="AL316" s="7">
        <v>0</v>
      </c>
      <c r="AM316" s="7">
        <v>0</v>
      </c>
      <c r="AN316" s="7">
        <v>1</v>
      </c>
      <c r="AO316" s="8">
        <v>43564</v>
      </c>
      <c r="AQ316">
        <f>IF($AI316=1,H316,0)</f>
        <v>0</v>
      </c>
      <c r="AR316">
        <f>IF($AI316=1,I316,0)</f>
        <v>0</v>
      </c>
      <c r="AS316">
        <f>IF($AI316=1,K316,0)</f>
        <v>0</v>
      </c>
      <c r="AT316">
        <f>IF($AI316=1,J316,0)</f>
        <v>1</v>
      </c>
      <c r="AU316">
        <f>IF($AI316=1,L316,0)</f>
        <v>0</v>
      </c>
      <c r="AW316">
        <f>IF($AL316=1,U316,0)</f>
        <v>0</v>
      </c>
      <c r="AX316">
        <f>IF($AL316=1,V316,0)</f>
        <v>0</v>
      </c>
      <c r="AY316">
        <f>IF($AL316=1,W316,0)</f>
        <v>0</v>
      </c>
      <c r="AZ316">
        <f>IF($AL316=1,X316,0)</f>
        <v>0</v>
      </c>
      <c r="BA316">
        <f>IF($AL316=1,Y316,0)</f>
        <v>0</v>
      </c>
      <c r="BC316">
        <f>IF($AM316=1,N316,0)</f>
        <v>0</v>
      </c>
      <c r="BD316">
        <f>IF($AM316=1,O316,0)</f>
        <v>0</v>
      </c>
      <c r="BE316">
        <f>IF($AM316=1,P316,0)</f>
        <v>0</v>
      </c>
      <c r="BF316">
        <f>IF($AM316=1,Q316,0)</f>
        <v>0</v>
      </c>
    </row>
    <row r="317" spans="1:58" x14ac:dyDescent="0.3">
      <c r="A317" s="7">
        <v>2657</v>
      </c>
      <c r="B317" s="6">
        <v>122554</v>
      </c>
      <c r="C317" s="6" t="str">
        <f>VLOOKUP(B317,incomegroup,3,TRUE)</f>
        <v>Lower income</v>
      </c>
      <c r="D317" s="7">
        <v>1</v>
      </c>
      <c r="E317" s="7">
        <v>1</v>
      </c>
      <c r="F317" s="7">
        <f>SUM(D317:E317)</f>
        <v>2</v>
      </c>
      <c r="G317" s="7">
        <v>65</v>
      </c>
      <c r="H317" s="7">
        <v>0</v>
      </c>
      <c r="I317" s="7">
        <v>1</v>
      </c>
      <c r="J317" s="7">
        <v>0</v>
      </c>
      <c r="K317" s="7">
        <v>0</v>
      </c>
      <c r="L317" s="7">
        <v>0</v>
      </c>
      <c r="M317" s="7" t="str" cm="1">
        <f t="array" ref="M317">_xlfn.IFS(H317=1,H$1,I317=1,I$1,J317=1,J$1,K317=1,K$1,L317=1,L$1)</f>
        <v>Married</v>
      </c>
      <c r="N317" s="7">
        <v>0</v>
      </c>
      <c r="O317" s="7">
        <v>0</v>
      </c>
      <c r="P317" s="7">
        <v>0</v>
      </c>
      <c r="Q317" s="7">
        <v>1</v>
      </c>
      <c r="R317" s="7" t="str" cm="1">
        <f t="array" ref="R317">_xlfn.IFS(N317=1,N$1,O317=1,O$1,P317=1,P$1,Q317=1,Q$1)</f>
        <v>PhD</v>
      </c>
      <c r="S317" t="s">
        <v>71</v>
      </c>
      <c r="T317" s="7">
        <v>38</v>
      </c>
      <c r="U317" s="7">
        <v>147</v>
      </c>
      <c r="V317" s="7">
        <v>0</v>
      </c>
      <c r="W317" s="7">
        <v>54</v>
      </c>
      <c r="X317" s="7">
        <v>0</v>
      </c>
      <c r="Y317" s="7">
        <v>0</v>
      </c>
      <c r="Z317" s="20">
        <f>SUM(U317:Y317)</f>
        <v>201</v>
      </c>
      <c r="AA317" s="7">
        <v>22</v>
      </c>
      <c r="AB317" s="7">
        <v>179</v>
      </c>
      <c r="AC317" s="7">
        <v>4</v>
      </c>
      <c r="AD317" s="7">
        <v>2</v>
      </c>
      <c r="AE317" s="7">
        <v>0</v>
      </c>
      <c r="AF317" s="7">
        <v>4</v>
      </c>
      <c r="AG317" s="7">
        <v>5</v>
      </c>
      <c r="AH317" s="7">
        <v>0</v>
      </c>
      <c r="AI317" s="7">
        <v>0</v>
      </c>
      <c r="AJ317" s="7">
        <v>0</v>
      </c>
      <c r="AK317" s="7">
        <v>0</v>
      </c>
      <c r="AL317" s="7">
        <v>0</v>
      </c>
      <c r="AM317" s="7">
        <v>0</v>
      </c>
      <c r="AN317" s="7">
        <v>0</v>
      </c>
      <c r="AO317" s="8">
        <v>43565</v>
      </c>
      <c r="AQ317">
        <f>IF($AI317=1,H317,0)</f>
        <v>0</v>
      </c>
      <c r="AR317">
        <f>IF($AI317=1,I317,0)</f>
        <v>0</v>
      </c>
      <c r="AS317">
        <f>IF($AI317=1,K317,0)</f>
        <v>0</v>
      </c>
      <c r="AT317">
        <f>IF($AI317=1,J317,0)</f>
        <v>0</v>
      </c>
      <c r="AU317">
        <f>IF($AI317=1,L317,0)</f>
        <v>0</v>
      </c>
      <c r="AW317">
        <f>IF($AL317=1,U317,0)</f>
        <v>0</v>
      </c>
      <c r="AX317">
        <f>IF($AL317=1,V317,0)</f>
        <v>0</v>
      </c>
      <c r="AY317">
        <f>IF($AL317=1,W317,0)</f>
        <v>0</v>
      </c>
      <c r="AZ317">
        <f>IF($AL317=1,X317,0)</f>
        <v>0</v>
      </c>
      <c r="BA317">
        <f>IF($AL317=1,Y317,0)</f>
        <v>0</v>
      </c>
      <c r="BC317">
        <f>IF($AM317=1,N317,0)</f>
        <v>0</v>
      </c>
      <c r="BD317">
        <f>IF($AM317=1,O317,0)</f>
        <v>0</v>
      </c>
      <c r="BE317">
        <f>IF($AM317=1,P317,0)</f>
        <v>0</v>
      </c>
      <c r="BF317">
        <f>IF($AM317=1,Q317,0)</f>
        <v>0</v>
      </c>
    </row>
    <row r="318" spans="1:58" x14ac:dyDescent="0.3">
      <c r="A318" s="7">
        <v>1019</v>
      </c>
      <c r="B318" s="6">
        <v>133812</v>
      </c>
      <c r="C318" s="6" t="str">
        <f>VLOOKUP(B318,incomegroup,3,TRUE)</f>
        <v>Lower income</v>
      </c>
      <c r="D318" s="7">
        <v>1</v>
      </c>
      <c r="E318" s="7">
        <v>0</v>
      </c>
      <c r="F318" s="7">
        <f>SUM(D318:E318)</f>
        <v>1</v>
      </c>
      <c r="G318" s="7">
        <v>35</v>
      </c>
      <c r="H318" s="7">
        <v>0</v>
      </c>
      <c r="I318" s="7">
        <v>0</v>
      </c>
      <c r="J318" s="7">
        <v>0</v>
      </c>
      <c r="K318" s="7">
        <v>1</v>
      </c>
      <c r="L318" s="7">
        <v>0</v>
      </c>
      <c r="M318" s="7" t="str" cm="1">
        <f t="array" ref="M318">_xlfn.IFS(H318=1,H$1,I318=1,I$1,J318=1,J$1,K318=1,K$1,L318=1,L$1)</f>
        <v>Single</v>
      </c>
      <c r="N318" s="7">
        <v>0</v>
      </c>
      <c r="O318" s="7">
        <v>0</v>
      </c>
      <c r="P318" s="7">
        <v>0</v>
      </c>
      <c r="Q318" s="7">
        <v>0</v>
      </c>
      <c r="R318" s="7" t="e" cm="1">
        <f t="array" ref="R318">_xlfn.IFS(N318=1,N$1,O318=1,O$1,P318=1,P$1,Q318=1,Q$1)</f>
        <v>#N/A</v>
      </c>
      <c r="S318" t="s">
        <v>71</v>
      </c>
      <c r="T318" s="7">
        <v>86</v>
      </c>
      <c r="U318" s="7">
        <v>16</v>
      </c>
      <c r="V318" s="7">
        <v>67</v>
      </c>
      <c r="W318" s="7">
        <v>75</v>
      </c>
      <c r="X318" s="7">
        <v>119</v>
      </c>
      <c r="Y318" s="7">
        <v>95</v>
      </c>
      <c r="Z318" s="20">
        <f>SUM(U318:Y318)</f>
        <v>372</v>
      </c>
      <c r="AA318" s="7">
        <v>154</v>
      </c>
      <c r="AB318" s="7">
        <v>218</v>
      </c>
      <c r="AC318" s="7">
        <v>2</v>
      </c>
      <c r="AD318" s="7">
        <v>2</v>
      </c>
      <c r="AE318" s="7">
        <v>1</v>
      </c>
      <c r="AF318" s="7">
        <v>3</v>
      </c>
      <c r="AG318" s="7">
        <v>6</v>
      </c>
      <c r="AH318" s="7">
        <v>0</v>
      </c>
      <c r="AI318" s="7">
        <v>0</v>
      </c>
      <c r="AJ318" s="7">
        <v>0</v>
      </c>
      <c r="AK318" s="7">
        <v>0</v>
      </c>
      <c r="AL318" s="7">
        <v>0</v>
      </c>
      <c r="AM318" s="7">
        <v>0</v>
      </c>
      <c r="AN318" s="7">
        <v>0</v>
      </c>
      <c r="AO318" s="8">
        <v>43565</v>
      </c>
      <c r="AQ318">
        <f>IF($AI318=1,H318,0)</f>
        <v>0</v>
      </c>
      <c r="AR318">
        <f>IF($AI318=1,I318,0)</f>
        <v>0</v>
      </c>
      <c r="AS318">
        <f>IF($AI318=1,K318,0)</f>
        <v>0</v>
      </c>
      <c r="AT318">
        <f>IF($AI318=1,J318,0)</f>
        <v>0</v>
      </c>
      <c r="AU318">
        <f>IF($AI318=1,L318,0)</f>
        <v>0</v>
      </c>
      <c r="AW318">
        <f>IF($AL318=1,U318,0)</f>
        <v>0</v>
      </c>
      <c r="AX318">
        <f>IF($AL318=1,V318,0)</f>
        <v>0</v>
      </c>
      <c r="AY318">
        <f>IF($AL318=1,W318,0)</f>
        <v>0</v>
      </c>
      <c r="AZ318">
        <f>IF($AL318=1,X318,0)</f>
        <v>0</v>
      </c>
      <c r="BA318">
        <f>IF($AL318=1,Y318,0)</f>
        <v>0</v>
      </c>
      <c r="BC318">
        <f>IF($AM318=1,N318,0)</f>
        <v>0</v>
      </c>
      <c r="BD318">
        <f>IF($AM318=1,O318,0)</f>
        <v>0</v>
      </c>
      <c r="BE318">
        <f>IF($AM318=1,P318,0)</f>
        <v>0</v>
      </c>
      <c r="BF318">
        <f>IF($AM318=1,Q318,0)</f>
        <v>0</v>
      </c>
    </row>
    <row r="319" spans="1:58" x14ac:dyDescent="0.3">
      <c r="A319" s="7">
        <v>2860</v>
      </c>
      <c r="B319" s="6">
        <v>152413</v>
      </c>
      <c r="C319" s="6" t="str">
        <f>VLOOKUP(B319,incomegroup,3,TRUE)</f>
        <v>Middle Income</v>
      </c>
      <c r="D319" s="7">
        <v>1</v>
      </c>
      <c r="E319" s="7">
        <v>0</v>
      </c>
      <c r="F319" s="7">
        <f>SUM(D319:E319)</f>
        <v>1</v>
      </c>
      <c r="G319" s="7">
        <v>36</v>
      </c>
      <c r="H319" s="7">
        <v>0</v>
      </c>
      <c r="I319" s="7">
        <v>0</v>
      </c>
      <c r="J319" s="7">
        <v>0</v>
      </c>
      <c r="K319" s="7">
        <v>1</v>
      </c>
      <c r="L319" s="7">
        <v>0</v>
      </c>
      <c r="M319" s="7" t="str" cm="1">
        <f t="array" ref="M319">_xlfn.IFS(H319=1,H$1,I319=1,I$1,J319=1,J$1,K319=1,K$1,L319=1,L$1)</f>
        <v>Single</v>
      </c>
      <c r="N319" s="7">
        <v>0</v>
      </c>
      <c r="O319" s="7">
        <v>1</v>
      </c>
      <c r="P319" s="7">
        <v>0</v>
      </c>
      <c r="Q319" s="7">
        <v>0</v>
      </c>
      <c r="R319" s="7" t="str" cm="1">
        <f t="array" ref="R319">_xlfn.IFS(N319=1,N$1,O319=1,O$1,P319=1,P$1,Q319=1,Q$1)</f>
        <v>Graduate</v>
      </c>
      <c r="S319" t="s">
        <v>73</v>
      </c>
      <c r="T319" s="7">
        <v>67</v>
      </c>
      <c r="U319" s="7">
        <v>538</v>
      </c>
      <c r="V319" s="7">
        <v>23</v>
      </c>
      <c r="W319" s="7">
        <v>387</v>
      </c>
      <c r="X319" s="7">
        <v>163</v>
      </c>
      <c r="Y319" s="7">
        <v>163</v>
      </c>
      <c r="Z319" s="20">
        <f>SUM(U319:Y319)</f>
        <v>1274</v>
      </c>
      <c r="AA319" s="7">
        <v>35</v>
      </c>
      <c r="AB319" s="7">
        <v>1239</v>
      </c>
      <c r="AC319" s="7">
        <v>2</v>
      </c>
      <c r="AD319" s="7">
        <v>7</v>
      </c>
      <c r="AE319" s="7">
        <v>1</v>
      </c>
      <c r="AF319" s="7">
        <v>7</v>
      </c>
      <c r="AG319" s="7">
        <v>7</v>
      </c>
      <c r="AH319" s="7">
        <v>0</v>
      </c>
      <c r="AI319" s="7">
        <v>0</v>
      </c>
      <c r="AJ319" s="7">
        <v>0</v>
      </c>
      <c r="AK319" s="7">
        <v>0</v>
      </c>
      <c r="AL319" s="7">
        <v>0</v>
      </c>
      <c r="AM319" s="7">
        <v>0</v>
      </c>
      <c r="AN319" s="7">
        <v>0</v>
      </c>
      <c r="AO319" s="8">
        <v>43565</v>
      </c>
      <c r="AQ319">
        <f>IF($AI319=1,H319,0)</f>
        <v>0</v>
      </c>
      <c r="AR319">
        <f>IF($AI319=1,I319,0)</f>
        <v>0</v>
      </c>
      <c r="AS319">
        <f>IF($AI319=1,K319,0)</f>
        <v>0</v>
      </c>
      <c r="AT319">
        <f>IF($AI319=1,J319,0)</f>
        <v>0</v>
      </c>
      <c r="AU319">
        <f>IF($AI319=1,L319,0)</f>
        <v>0</v>
      </c>
      <c r="AW319">
        <f>IF($AL319=1,U319,0)</f>
        <v>0</v>
      </c>
      <c r="AX319">
        <f>IF($AL319=1,V319,0)</f>
        <v>0</v>
      </c>
      <c r="AY319">
        <f>IF($AL319=1,W319,0)</f>
        <v>0</v>
      </c>
      <c r="AZ319">
        <f>IF($AL319=1,X319,0)</f>
        <v>0</v>
      </c>
      <c r="BA319">
        <f>IF($AL319=1,Y319,0)</f>
        <v>0</v>
      </c>
      <c r="BC319">
        <f>IF($AM319=1,N319,0)</f>
        <v>0</v>
      </c>
      <c r="BD319">
        <f>IF($AM319=1,O319,0)</f>
        <v>0</v>
      </c>
      <c r="BE319">
        <f>IF($AM319=1,P319,0)</f>
        <v>0</v>
      </c>
      <c r="BF319">
        <f>IF($AM319=1,Q319,0)</f>
        <v>0</v>
      </c>
    </row>
    <row r="320" spans="1:58" x14ac:dyDescent="0.3">
      <c r="A320" s="7">
        <v>2157</v>
      </c>
      <c r="B320" s="6">
        <v>133444</v>
      </c>
      <c r="C320" s="6" t="str">
        <f>VLOOKUP(B320,incomegroup,3,TRUE)</f>
        <v>Lower income</v>
      </c>
      <c r="D320" s="7">
        <v>1</v>
      </c>
      <c r="E320" s="7">
        <v>1</v>
      </c>
      <c r="F320" s="7">
        <f>SUM(D320:E320)</f>
        <v>2</v>
      </c>
      <c r="G320" s="7">
        <v>68</v>
      </c>
      <c r="H320" s="7">
        <v>0</v>
      </c>
      <c r="I320" s="7">
        <v>1</v>
      </c>
      <c r="J320" s="7">
        <v>0</v>
      </c>
      <c r="K320" s="7">
        <v>0</v>
      </c>
      <c r="L320" s="7">
        <v>0</v>
      </c>
      <c r="M320" s="7" t="str" cm="1">
        <f t="array" ref="M320">_xlfn.IFS(H320=1,H$1,I320=1,I$1,J320=1,J$1,K320=1,K$1,L320=1,L$1)</f>
        <v>Married</v>
      </c>
      <c r="N320" s="7">
        <v>0</v>
      </c>
      <c r="O320" s="7">
        <v>0</v>
      </c>
      <c r="P320" s="7">
        <v>1</v>
      </c>
      <c r="Q320" s="7">
        <v>0</v>
      </c>
      <c r="R320" s="7" t="str" cm="1">
        <f t="array" ref="R320">_xlfn.IFS(N320=1,N$1,O320=1,O$1,P320=1,P$1,Q320=1,Q$1)</f>
        <v>Master</v>
      </c>
      <c r="S320" t="s">
        <v>72</v>
      </c>
      <c r="T320" s="7">
        <v>24</v>
      </c>
      <c r="U320" s="7">
        <v>32</v>
      </c>
      <c r="V320" s="7">
        <v>0</v>
      </c>
      <c r="W320" s="7">
        <v>32</v>
      </c>
      <c r="X320" s="7">
        <v>0</v>
      </c>
      <c r="Y320" s="7">
        <v>0</v>
      </c>
      <c r="Z320" s="20">
        <f>SUM(U320:Y320)</f>
        <v>64</v>
      </c>
      <c r="AA320" s="7">
        <v>8</v>
      </c>
      <c r="AB320" s="7">
        <v>56</v>
      </c>
      <c r="AC320" s="7">
        <v>1</v>
      </c>
      <c r="AD320" s="7">
        <v>1</v>
      </c>
      <c r="AE320" s="7">
        <v>0</v>
      </c>
      <c r="AF320" s="7">
        <v>2</v>
      </c>
      <c r="AG320" s="7">
        <v>8</v>
      </c>
      <c r="AH320" s="7">
        <v>0</v>
      </c>
      <c r="AI320" s="7">
        <v>0</v>
      </c>
      <c r="AJ320" s="7">
        <v>0</v>
      </c>
      <c r="AK320" s="7">
        <v>0</v>
      </c>
      <c r="AL320" s="7">
        <v>0</v>
      </c>
      <c r="AM320" s="7">
        <v>0</v>
      </c>
      <c r="AN320" s="7">
        <v>0</v>
      </c>
      <c r="AO320" s="8">
        <v>43565</v>
      </c>
      <c r="AQ320">
        <f>IF($AI320=1,H320,0)</f>
        <v>0</v>
      </c>
      <c r="AR320">
        <f>IF($AI320=1,I320,0)</f>
        <v>0</v>
      </c>
      <c r="AS320">
        <f>IF($AI320=1,K320,0)</f>
        <v>0</v>
      </c>
      <c r="AT320">
        <f>IF($AI320=1,J320,0)</f>
        <v>0</v>
      </c>
      <c r="AU320">
        <f>IF($AI320=1,L320,0)</f>
        <v>0</v>
      </c>
      <c r="AW320">
        <f>IF($AL320=1,U320,0)</f>
        <v>0</v>
      </c>
      <c r="AX320">
        <f>IF($AL320=1,V320,0)</f>
        <v>0</v>
      </c>
      <c r="AY320">
        <f>IF($AL320=1,W320,0)</f>
        <v>0</v>
      </c>
      <c r="AZ320">
        <f>IF($AL320=1,X320,0)</f>
        <v>0</v>
      </c>
      <c r="BA320">
        <f>IF($AL320=1,Y320,0)</f>
        <v>0</v>
      </c>
      <c r="BC320">
        <f>IF($AM320=1,N320,0)</f>
        <v>0</v>
      </c>
      <c r="BD320">
        <f>IF($AM320=1,O320,0)</f>
        <v>0</v>
      </c>
      <c r="BE320">
        <f>IF($AM320=1,P320,0)</f>
        <v>0</v>
      </c>
      <c r="BF320">
        <f>IF($AM320=1,Q320,0)</f>
        <v>0</v>
      </c>
    </row>
    <row r="321" spans="1:58" x14ac:dyDescent="0.3">
      <c r="A321" s="7">
        <v>2005</v>
      </c>
      <c r="B321" s="6">
        <v>117345</v>
      </c>
      <c r="C321" s="6" t="str">
        <f>VLOOKUP(B321,incomegroup,3,TRUE)</f>
        <v>Lower income</v>
      </c>
      <c r="D321" s="7">
        <v>1</v>
      </c>
      <c r="E321" s="7">
        <v>0</v>
      </c>
      <c r="F321" s="7">
        <f>SUM(D321:E321)</f>
        <v>1</v>
      </c>
      <c r="G321" s="7">
        <v>42</v>
      </c>
      <c r="H321" s="7">
        <v>0</v>
      </c>
      <c r="I321" s="7">
        <v>1</v>
      </c>
      <c r="J321" s="7">
        <v>0</v>
      </c>
      <c r="K321" s="7">
        <v>0</v>
      </c>
      <c r="L321" s="7">
        <v>0</v>
      </c>
      <c r="M321" s="7" t="str" cm="1">
        <f t="array" ref="M321">_xlfn.IFS(H321=1,H$1,I321=1,I$1,J321=1,J$1,K321=1,K$1,L321=1,L$1)</f>
        <v>Married</v>
      </c>
      <c r="N321" s="7">
        <v>0</v>
      </c>
      <c r="O321" s="7">
        <v>1</v>
      </c>
      <c r="P321" s="7">
        <v>0</v>
      </c>
      <c r="Q321" s="7">
        <v>0</v>
      </c>
      <c r="R321" s="7" t="str" cm="1">
        <f t="array" ref="R321">_xlfn.IFS(N321=1,N$1,O321=1,O$1,P321=1,P$1,Q321=1,Q$1)</f>
        <v>Graduate</v>
      </c>
      <c r="S321" t="s">
        <v>70</v>
      </c>
      <c r="T321" s="7">
        <v>79</v>
      </c>
      <c r="U321" s="7">
        <v>27</v>
      </c>
      <c r="V321" s="7">
        <v>61</v>
      </c>
      <c r="W321" s="7">
        <v>108</v>
      </c>
      <c r="X321" s="7">
        <v>115</v>
      </c>
      <c r="Y321" s="7">
        <v>0</v>
      </c>
      <c r="Z321" s="20">
        <f>SUM(U321:Y321)</f>
        <v>311</v>
      </c>
      <c r="AA321" s="7">
        <v>81</v>
      </c>
      <c r="AB321" s="7">
        <v>230</v>
      </c>
      <c r="AC321" s="7">
        <v>2</v>
      </c>
      <c r="AD321" s="7">
        <v>2</v>
      </c>
      <c r="AE321" s="7">
        <v>1</v>
      </c>
      <c r="AF321" s="7">
        <v>2</v>
      </c>
      <c r="AG321" s="7">
        <v>8</v>
      </c>
      <c r="AH321" s="7">
        <v>0</v>
      </c>
      <c r="AI321" s="7">
        <v>0</v>
      </c>
      <c r="AJ321" s="7">
        <v>0</v>
      </c>
      <c r="AK321" s="7">
        <v>0</v>
      </c>
      <c r="AL321" s="7">
        <v>0</v>
      </c>
      <c r="AM321" s="7">
        <v>0</v>
      </c>
      <c r="AN321" s="7">
        <v>0</v>
      </c>
      <c r="AO321" s="8">
        <v>43565</v>
      </c>
      <c r="AQ321">
        <f>IF($AI321=1,H321,0)</f>
        <v>0</v>
      </c>
      <c r="AR321">
        <f>IF($AI321=1,I321,0)</f>
        <v>0</v>
      </c>
      <c r="AS321">
        <f>IF($AI321=1,K321,0)</f>
        <v>0</v>
      </c>
      <c r="AT321">
        <f>IF($AI321=1,J321,0)</f>
        <v>0</v>
      </c>
      <c r="AU321">
        <f>IF($AI321=1,L321,0)</f>
        <v>0</v>
      </c>
      <c r="AW321">
        <f>IF($AL321=1,U321,0)</f>
        <v>0</v>
      </c>
      <c r="AX321">
        <f>IF($AL321=1,V321,0)</f>
        <v>0</v>
      </c>
      <c r="AY321">
        <f>IF($AL321=1,W321,0)</f>
        <v>0</v>
      </c>
      <c r="AZ321">
        <f>IF($AL321=1,X321,0)</f>
        <v>0</v>
      </c>
      <c r="BA321">
        <f>IF($AL321=1,Y321,0)</f>
        <v>0</v>
      </c>
      <c r="BC321">
        <f>IF($AM321=1,N321,0)</f>
        <v>0</v>
      </c>
      <c r="BD321">
        <f>IF($AM321=1,O321,0)</f>
        <v>0</v>
      </c>
      <c r="BE321">
        <f>IF($AM321=1,P321,0)</f>
        <v>0</v>
      </c>
      <c r="BF321">
        <f>IF($AM321=1,Q321,0)</f>
        <v>0</v>
      </c>
    </row>
    <row r="322" spans="1:58" x14ac:dyDescent="0.3">
      <c r="A322" s="7">
        <v>2022</v>
      </c>
      <c r="B322" s="6">
        <v>138998</v>
      </c>
      <c r="C322" s="6" t="str">
        <f>VLOOKUP(B322,incomegroup,3,TRUE)</f>
        <v>Lower income</v>
      </c>
      <c r="D322" s="7">
        <v>1</v>
      </c>
      <c r="E322" s="7">
        <v>1</v>
      </c>
      <c r="F322" s="7">
        <f>SUM(D322:E322)</f>
        <v>2</v>
      </c>
      <c r="G322" s="7">
        <v>66</v>
      </c>
      <c r="H322" s="7">
        <v>0</v>
      </c>
      <c r="I322" s="7">
        <v>1</v>
      </c>
      <c r="J322" s="7">
        <v>0</v>
      </c>
      <c r="K322" s="7">
        <v>0</v>
      </c>
      <c r="L322" s="7">
        <v>0</v>
      </c>
      <c r="M322" s="7" t="str" cm="1">
        <f t="array" ref="M322">_xlfn.IFS(H322=1,H$1,I322=1,I$1,J322=1,J$1,K322=1,K$1,L322=1,L$1)</f>
        <v>Married</v>
      </c>
      <c r="N322" s="7">
        <v>0</v>
      </c>
      <c r="O322" s="7">
        <v>1</v>
      </c>
      <c r="P322" s="7">
        <v>0</v>
      </c>
      <c r="Q322" s="7">
        <v>0</v>
      </c>
      <c r="R322" s="7" t="str" cm="1">
        <f t="array" ref="R322">_xlfn.IFS(N322=1,N$1,O322=1,O$1,P322=1,P$1,Q322=1,Q$1)</f>
        <v>Graduate</v>
      </c>
      <c r="S322" t="s">
        <v>68</v>
      </c>
      <c r="T322" s="7">
        <v>92</v>
      </c>
      <c r="U322" s="7">
        <v>121</v>
      </c>
      <c r="V322" s="7">
        <v>4</v>
      </c>
      <c r="W322" s="7">
        <v>50</v>
      </c>
      <c r="X322" s="7">
        <v>0</v>
      </c>
      <c r="Y322" s="7">
        <v>0</v>
      </c>
      <c r="Z322" s="20">
        <f>SUM(U322:Y322)</f>
        <v>175</v>
      </c>
      <c r="AA322" s="7">
        <v>18</v>
      </c>
      <c r="AB322" s="7">
        <v>157</v>
      </c>
      <c r="AC322" s="7">
        <v>3</v>
      </c>
      <c r="AD322" s="7">
        <v>2</v>
      </c>
      <c r="AE322" s="7">
        <v>0</v>
      </c>
      <c r="AF322" s="7">
        <v>3</v>
      </c>
      <c r="AG322" s="7">
        <v>8</v>
      </c>
      <c r="AH322" s="7">
        <v>0</v>
      </c>
      <c r="AI322" s="7">
        <v>0</v>
      </c>
      <c r="AJ322" s="7">
        <v>0</v>
      </c>
      <c r="AK322" s="7">
        <v>0</v>
      </c>
      <c r="AL322" s="7">
        <v>0</v>
      </c>
      <c r="AM322" s="7">
        <v>1</v>
      </c>
      <c r="AN322" s="7">
        <v>0</v>
      </c>
      <c r="AO322" s="8">
        <v>43565</v>
      </c>
      <c r="AQ322">
        <f>IF($AI322=1,H322,0)</f>
        <v>0</v>
      </c>
      <c r="AR322">
        <f>IF($AI322=1,I322,0)</f>
        <v>0</v>
      </c>
      <c r="AS322">
        <f>IF($AI322=1,K322,0)</f>
        <v>0</v>
      </c>
      <c r="AT322">
        <f>IF($AI322=1,J322,0)</f>
        <v>0</v>
      </c>
      <c r="AU322">
        <f>IF($AI322=1,L322,0)</f>
        <v>0</v>
      </c>
      <c r="AW322">
        <f>IF($AL322=1,U322,0)</f>
        <v>0</v>
      </c>
      <c r="AX322">
        <f>IF($AL322=1,V322,0)</f>
        <v>0</v>
      </c>
      <c r="AY322">
        <f>IF($AL322=1,W322,0)</f>
        <v>0</v>
      </c>
      <c r="AZ322">
        <f>IF($AL322=1,X322,0)</f>
        <v>0</v>
      </c>
      <c r="BA322">
        <f>IF($AL322=1,Y322,0)</f>
        <v>0</v>
      </c>
      <c r="BC322">
        <f>IF($AM322=1,N322,0)</f>
        <v>0</v>
      </c>
      <c r="BD322">
        <f>IF($AM322=1,O322,0)</f>
        <v>1</v>
      </c>
      <c r="BE322">
        <f>IF($AM322=1,P322,0)</f>
        <v>0</v>
      </c>
      <c r="BF322">
        <f>IF($AM322=1,Q322,0)</f>
        <v>0</v>
      </c>
    </row>
    <row r="323" spans="1:58" x14ac:dyDescent="0.3">
      <c r="A323" s="7">
        <v>2547</v>
      </c>
      <c r="B323" s="6">
        <v>138998</v>
      </c>
      <c r="C323" s="6" t="str">
        <f>VLOOKUP(B323,incomegroup,3,TRUE)</f>
        <v>Lower income</v>
      </c>
      <c r="D323" s="7">
        <v>1</v>
      </c>
      <c r="E323" s="7">
        <v>1</v>
      </c>
      <c r="F323" s="7">
        <f>SUM(D323:E323)</f>
        <v>2</v>
      </c>
      <c r="G323" s="7">
        <v>66</v>
      </c>
      <c r="H323" s="7">
        <v>0</v>
      </c>
      <c r="I323" s="7">
        <v>1</v>
      </c>
      <c r="J323" s="7">
        <v>0</v>
      </c>
      <c r="K323" s="7">
        <v>0</v>
      </c>
      <c r="L323" s="7">
        <v>0</v>
      </c>
      <c r="M323" s="7" t="str" cm="1">
        <f t="array" ref="M323">_xlfn.IFS(H323=1,H$1,I323=1,I$1,J323=1,J$1,K323=1,K$1,L323=1,L$1)</f>
        <v>Married</v>
      </c>
      <c r="N323" s="7">
        <v>0</v>
      </c>
      <c r="O323" s="7">
        <v>1</v>
      </c>
      <c r="P323" s="7">
        <v>0</v>
      </c>
      <c r="Q323" s="7">
        <v>0</v>
      </c>
      <c r="R323" s="7" t="str" cm="1">
        <f t="array" ref="R323">_xlfn.IFS(N323=1,N$1,O323=1,O$1,P323=1,P$1,Q323=1,Q$1)</f>
        <v>Graduate</v>
      </c>
      <c r="S323" t="s">
        <v>72</v>
      </c>
      <c r="T323" s="7">
        <v>92</v>
      </c>
      <c r="U323" s="7">
        <v>121</v>
      </c>
      <c r="V323" s="7">
        <v>4</v>
      </c>
      <c r="W323" s="7">
        <v>50</v>
      </c>
      <c r="X323" s="7">
        <v>0</v>
      </c>
      <c r="Y323" s="7">
        <v>0</v>
      </c>
      <c r="Z323" s="20">
        <f>SUM(U323:Y323)</f>
        <v>175</v>
      </c>
      <c r="AA323" s="7">
        <v>18</v>
      </c>
      <c r="AB323" s="7">
        <v>157</v>
      </c>
      <c r="AC323" s="7">
        <v>3</v>
      </c>
      <c r="AD323" s="7">
        <v>2</v>
      </c>
      <c r="AE323" s="7">
        <v>0</v>
      </c>
      <c r="AF323" s="7">
        <v>3</v>
      </c>
      <c r="AG323" s="7">
        <v>8</v>
      </c>
      <c r="AH323" s="7">
        <v>0</v>
      </c>
      <c r="AI323" s="7">
        <v>0</v>
      </c>
      <c r="AJ323" s="7">
        <v>0</v>
      </c>
      <c r="AK323" s="7">
        <v>0</v>
      </c>
      <c r="AL323" s="7">
        <v>0</v>
      </c>
      <c r="AM323" s="7">
        <v>1</v>
      </c>
      <c r="AN323" s="7">
        <v>0</v>
      </c>
      <c r="AO323" s="8">
        <v>43565</v>
      </c>
      <c r="AQ323">
        <f>IF($AI323=1,H323,0)</f>
        <v>0</v>
      </c>
      <c r="AR323">
        <f>IF($AI323=1,I323,0)</f>
        <v>0</v>
      </c>
      <c r="AS323">
        <f>IF($AI323=1,K323,0)</f>
        <v>0</v>
      </c>
      <c r="AT323">
        <f>IF($AI323=1,J323,0)</f>
        <v>0</v>
      </c>
      <c r="AU323">
        <f>IF($AI323=1,L323,0)</f>
        <v>0</v>
      </c>
      <c r="AW323">
        <f>IF($AL323=1,U323,0)</f>
        <v>0</v>
      </c>
      <c r="AX323">
        <f>IF($AL323=1,V323,0)</f>
        <v>0</v>
      </c>
      <c r="AY323">
        <f>IF($AL323=1,W323,0)</f>
        <v>0</v>
      </c>
      <c r="AZ323">
        <f>IF($AL323=1,X323,0)</f>
        <v>0</v>
      </c>
      <c r="BA323">
        <f>IF($AL323=1,Y323,0)</f>
        <v>0</v>
      </c>
      <c r="BC323">
        <f>IF($AM323=1,N323,0)</f>
        <v>0</v>
      </c>
      <c r="BD323">
        <f>IF($AM323=1,O323,0)</f>
        <v>1</v>
      </c>
      <c r="BE323">
        <f>IF($AM323=1,P323,0)</f>
        <v>0</v>
      </c>
      <c r="BF323">
        <f>IF($AM323=1,Q323,0)</f>
        <v>0</v>
      </c>
    </row>
    <row r="324" spans="1:58" x14ac:dyDescent="0.3">
      <c r="A324" s="7">
        <v>2760</v>
      </c>
      <c r="B324" s="6">
        <v>146904</v>
      </c>
      <c r="C324" s="6" t="str">
        <f>VLOOKUP(B324,incomegroup,3,TRUE)</f>
        <v>Lower income</v>
      </c>
      <c r="D324" s="7">
        <v>1</v>
      </c>
      <c r="E324" s="7">
        <v>1</v>
      </c>
      <c r="F324" s="7">
        <f>SUM(D324:E324)</f>
        <v>2</v>
      </c>
      <c r="G324" s="7">
        <v>53</v>
      </c>
      <c r="H324" s="7">
        <v>0</v>
      </c>
      <c r="I324" s="7">
        <v>0</v>
      </c>
      <c r="J324" s="7">
        <v>0</v>
      </c>
      <c r="K324" s="7">
        <v>1</v>
      </c>
      <c r="L324" s="7">
        <v>0</v>
      </c>
      <c r="M324" s="7" t="str" cm="1">
        <f t="array" ref="M324">_xlfn.IFS(H324=1,H$1,I324=1,I$1,J324=1,J$1,K324=1,K$1,L324=1,L$1)</f>
        <v>Single</v>
      </c>
      <c r="N324" s="7">
        <v>0</v>
      </c>
      <c r="O324" s="7">
        <v>1</v>
      </c>
      <c r="P324" s="7">
        <v>0</v>
      </c>
      <c r="Q324" s="7">
        <v>0</v>
      </c>
      <c r="R324" s="7" t="str" cm="1">
        <f t="array" ref="R324">_xlfn.IFS(N324=1,N$1,O324=1,O$1,P324=1,P$1,Q324=1,Q$1)</f>
        <v>Graduate</v>
      </c>
      <c r="S324" t="s">
        <v>68</v>
      </c>
      <c r="T324" s="7">
        <v>20</v>
      </c>
      <c r="U324" s="7">
        <v>479</v>
      </c>
      <c r="V324" s="7">
        <v>13</v>
      </c>
      <c r="W324" s="7">
        <v>175</v>
      </c>
      <c r="X324" s="7">
        <v>0</v>
      </c>
      <c r="Y324" s="7">
        <v>28</v>
      </c>
      <c r="Z324" s="20">
        <f>SUM(U324:Y324)</f>
        <v>695</v>
      </c>
      <c r="AA324" s="7">
        <v>97</v>
      </c>
      <c r="AB324" s="7">
        <v>598</v>
      </c>
      <c r="AC324" s="7">
        <v>4</v>
      </c>
      <c r="AD324" s="7">
        <v>5</v>
      </c>
      <c r="AE324" s="7">
        <v>1</v>
      </c>
      <c r="AF324" s="7">
        <v>4</v>
      </c>
      <c r="AG324" s="7">
        <v>8</v>
      </c>
      <c r="AH324" s="7">
        <v>0</v>
      </c>
      <c r="AI324" s="7">
        <v>0</v>
      </c>
      <c r="AJ324" s="7">
        <v>0</v>
      </c>
      <c r="AK324" s="7">
        <v>0</v>
      </c>
      <c r="AL324" s="7">
        <v>0</v>
      </c>
      <c r="AM324" s="7">
        <v>0</v>
      </c>
      <c r="AN324" s="7">
        <v>0</v>
      </c>
      <c r="AO324" s="8">
        <v>43565</v>
      </c>
      <c r="AQ324">
        <f>IF($AI324=1,H324,0)</f>
        <v>0</v>
      </c>
      <c r="AR324">
        <f>IF($AI324=1,I324,0)</f>
        <v>0</v>
      </c>
      <c r="AS324">
        <f>IF($AI324=1,K324,0)</f>
        <v>0</v>
      </c>
      <c r="AT324">
        <f>IF($AI324=1,J324,0)</f>
        <v>0</v>
      </c>
      <c r="AU324">
        <f>IF($AI324=1,L324,0)</f>
        <v>0</v>
      </c>
      <c r="AW324">
        <f>IF($AL324=1,U324,0)</f>
        <v>0</v>
      </c>
      <c r="AX324">
        <f>IF($AL324=1,V324,0)</f>
        <v>0</v>
      </c>
      <c r="AY324">
        <f>IF($AL324=1,W324,0)</f>
        <v>0</v>
      </c>
      <c r="AZ324">
        <f>IF($AL324=1,X324,0)</f>
        <v>0</v>
      </c>
      <c r="BA324">
        <f>IF($AL324=1,Y324,0)</f>
        <v>0</v>
      </c>
      <c r="BC324">
        <f>IF($AM324=1,N324,0)</f>
        <v>0</v>
      </c>
      <c r="BD324">
        <f>IF($AM324=1,O324,0)</f>
        <v>0</v>
      </c>
      <c r="BE324">
        <f>IF($AM324=1,P324,0)</f>
        <v>0</v>
      </c>
      <c r="BF324">
        <f>IF($AM324=1,Q324,0)</f>
        <v>0</v>
      </c>
    </row>
    <row r="325" spans="1:58" x14ac:dyDescent="0.3">
      <c r="A325" s="7">
        <v>2010</v>
      </c>
      <c r="B325" s="6">
        <v>168316</v>
      </c>
      <c r="C325" s="6" t="str">
        <f>VLOOKUP(B325,incomegroup,3,TRUE)</f>
        <v>Middle Income</v>
      </c>
      <c r="D325" s="7">
        <v>0</v>
      </c>
      <c r="E325" s="7">
        <v>1</v>
      </c>
      <c r="F325" s="7">
        <f>SUM(D325:E325)</f>
        <v>1</v>
      </c>
      <c r="G325" s="7">
        <v>56</v>
      </c>
      <c r="H325" s="7">
        <v>0</v>
      </c>
      <c r="I325" s="7">
        <v>0</v>
      </c>
      <c r="J325" s="7">
        <v>1</v>
      </c>
      <c r="K325" s="7">
        <v>0</v>
      </c>
      <c r="L325" s="7">
        <v>0</v>
      </c>
      <c r="M325" s="7" t="str" cm="1">
        <f t="array" ref="M325">_xlfn.IFS(H325=1,H$1,I325=1,I$1,J325=1,J$1,K325=1,K$1,L325=1,L$1)</f>
        <v>Together</v>
      </c>
      <c r="N325" s="7">
        <v>0</v>
      </c>
      <c r="O325" s="7">
        <v>0</v>
      </c>
      <c r="P325" s="7">
        <v>0</v>
      </c>
      <c r="Q325" s="7">
        <v>0</v>
      </c>
      <c r="R325" s="7" t="e" cm="1">
        <f t="array" ref="R325">_xlfn.IFS(N325=1,N$1,O325=1,O$1,P325=1,P$1,Q325=1,Q$1)</f>
        <v>#N/A</v>
      </c>
      <c r="S325" t="s">
        <v>68</v>
      </c>
      <c r="T325" s="7">
        <v>54</v>
      </c>
      <c r="U325" s="7">
        <v>1986</v>
      </c>
      <c r="V325" s="7">
        <v>197</v>
      </c>
      <c r="W325" s="7">
        <v>397</v>
      </c>
      <c r="X325" s="7">
        <v>296</v>
      </c>
      <c r="Y325" s="7">
        <v>27</v>
      </c>
      <c r="Z325" s="20">
        <f>SUM(U325:Y325)</f>
        <v>2903</v>
      </c>
      <c r="AA325" s="7">
        <v>81</v>
      </c>
      <c r="AB325" s="7">
        <v>2821</v>
      </c>
      <c r="AC325" s="7">
        <v>5</v>
      </c>
      <c r="AD325" s="7">
        <v>10</v>
      </c>
      <c r="AE325" s="7">
        <v>7</v>
      </c>
      <c r="AF325" s="7">
        <v>10</v>
      </c>
      <c r="AG325" s="7">
        <v>6</v>
      </c>
      <c r="AH325" s="7">
        <v>0</v>
      </c>
      <c r="AI325" s="7">
        <v>0</v>
      </c>
      <c r="AJ325" s="7">
        <v>0</v>
      </c>
      <c r="AK325" s="7">
        <v>0</v>
      </c>
      <c r="AL325" s="7">
        <v>0</v>
      </c>
      <c r="AM325" s="7">
        <v>0</v>
      </c>
      <c r="AN325" s="7">
        <v>0</v>
      </c>
      <c r="AO325" s="8">
        <v>43566</v>
      </c>
      <c r="AQ325">
        <f>IF($AI325=1,H325,0)</f>
        <v>0</v>
      </c>
      <c r="AR325">
        <f>IF($AI325=1,I325,0)</f>
        <v>0</v>
      </c>
      <c r="AS325">
        <f>IF($AI325=1,K325,0)</f>
        <v>0</v>
      </c>
      <c r="AT325">
        <f>IF($AI325=1,J325,0)</f>
        <v>0</v>
      </c>
      <c r="AU325">
        <f>IF($AI325=1,L325,0)</f>
        <v>0</v>
      </c>
      <c r="AW325">
        <f>IF($AL325=1,U325,0)</f>
        <v>0</v>
      </c>
      <c r="AX325">
        <f>IF($AL325=1,V325,0)</f>
        <v>0</v>
      </c>
      <c r="AY325">
        <f>IF($AL325=1,W325,0)</f>
        <v>0</v>
      </c>
      <c r="AZ325">
        <f>IF($AL325=1,X325,0)</f>
        <v>0</v>
      </c>
      <c r="BA325">
        <f>IF($AL325=1,Y325,0)</f>
        <v>0</v>
      </c>
      <c r="BC325">
        <f>IF($AM325=1,N325,0)</f>
        <v>0</v>
      </c>
      <c r="BD325">
        <f>IF($AM325=1,O325,0)</f>
        <v>0</v>
      </c>
      <c r="BE325">
        <f>IF($AM325=1,P325,0)</f>
        <v>0</v>
      </c>
      <c r="BF325">
        <f>IF($AM325=1,Q325,0)</f>
        <v>0</v>
      </c>
    </row>
    <row r="326" spans="1:58" x14ac:dyDescent="0.3">
      <c r="A326" s="7">
        <v>1987</v>
      </c>
      <c r="B326" s="6">
        <v>165569</v>
      </c>
      <c r="C326" s="6" t="str">
        <f>VLOOKUP(B326,incomegroup,3,TRUE)</f>
        <v>Middle Income</v>
      </c>
      <c r="D326" s="7">
        <v>0</v>
      </c>
      <c r="E326" s="7">
        <v>1</v>
      </c>
      <c r="F326" s="7">
        <f>SUM(D326:E326)</f>
        <v>1</v>
      </c>
      <c r="G326" s="7">
        <v>67</v>
      </c>
      <c r="H326" s="7">
        <v>0</v>
      </c>
      <c r="I326" s="7">
        <v>1</v>
      </c>
      <c r="J326" s="7">
        <v>0</v>
      </c>
      <c r="K326" s="7">
        <v>0</v>
      </c>
      <c r="L326" s="7">
        <v>0</v>
      </c>
      <c r="M326" s="7" t="str" cm="1">
        <f t="array" ref="M326">_xlfn.IFS(H326=1,H$1,I326=1,I$1,J326=1,J$1,K326=1,K$1,L326=1,L$1)</f>
        <v>Married</v>
      </c>
      <c r="N326" s="7">
        <v>0</v>
      </c>
      <c r="O326" s="7">
        <v>0</v>
      </c>
      <c r="P326" s="7">
        <v>1</v>
      </c>
      <c r="Q326" s="7">
        <v>0</v>
      </c>
      <c r="R326" s="7" t="str" cm="1">
        <f t="array" ref="R326">_xlfn.IFS(N326=1,N$1,O326=1,O$1,P326=1,P$1,Q326=1,Q$1)</f>
        <v>Master</v>
      </c>
      <c r="S326" t="s">
        <v>70</v>
      </c>
      <c r="T326" s="7">
        <v>96</v>
      </c>
      <c r="U326" s="7">
        <v>1002</v>
      </c>
      <c r="V326" s="7">
        <v>116</v>
      </c>
      <c r="W326" s="7">
        <v>727</v>
      </c>
      <c r="X326" s="7">
        <v>51</v>
      </c>
      <c r="Y326" s="7">
        <v>96</v>
      </c>
      <c r="Z326" s="20">
        <f>SUM(U326:Y326)</f>
        <v>1992</v>
      </c>
      <c r="AA326" s="7">
        <v>177</v>
      </c>
      <c r="AB326" s="7">
        <v>1816</v>
      </c>
      <c r="AC326" s="7">
        <v>2</v>
      </c>
      <c r="AD326" s="7">
        <v>6</v>
      </c>
      <c r="AE326" s="7">
        <v>5</v>
      </c>
      <c r="AF326" s="7">
        <v>10</v>
      </c>
      <c r="AG326" s="7">
        <v>3</v>
      </c>
      <c r="AH326" s="7">
        <v>0</v>
      </c>
      <c r="AI326" s="7">
        <v>0</v>
      </c>
      <c r="AJ326" s="7">
        <v>0</v>
      </c>
      <c r="AK326" s="7">
        <v>0</v>
      </c>
      <c r="AL326" s="7">
        <v>0</v>
      </c>
      <c r="AM326" s="7">
        <v>0</v>
      </c>
      <c r="AN326" s="7">
        <v>0</v>
      </c>
      <c r="AO326" s="8">
        <v>43567</v>
      </c>
      <c r="AQ326">
        <f>IF($AI326=1,H326,0)</f>
        <v>0</v>
      </c>
      <c r="AR326">
        <f>IF($AI326=1,I326,0)</f>
        <v>0</v>
      </c>
      <c r="AS326">
        <f>IF($AI326=1,K326,0)</f>
        <v>0</v>
      </c>
      <c r="AT326">
        <f>IF($AI326=1,J326,0)</f>
        <v>0</v>
      </c>
      <c r="AU326">
        <f>IF($AI326=1,L326,0)</f>
        <v>0</v>
      </c>
      <c r="AW326">
        <f>IF($AL326=1,U326,0)</f>
        <v>0</v>
      </c>
      <c r="AX326">
        <f>IF($AL326=1,V326,0)</f>
        <v>0</v>
      </c>
      <c r="AY326">
        <f>IF($AL326=1,W326,0)</f>
        <v>0</v>
      </c>
      <c r="AZ326">
        <f>IF($AL326=1,X326,0)</f>
        <v>0</v>
      </c>
      <c r="BA326">
        <f>IF($AL326=1,Y326,0)</f>
        <v>0</v>
      </c>
      <c r="BC326">
        <f>IF($AM326=1,N326,0)</f>
        <v>0</v>
      </c>
      <c r="BD326">
        <f>IF($AM326=1,O326,0)</f>
        <v>0</v>
      </c>
      <c r="BE326">
        <f>IF($AM326=1,P326,0)</f>
        <v>0</v>
      </c>
      <c r="BF326">
        <f>IF($AM326=1,Q326,0)</f>
        <v>0</v>
      </c>
    </row>
    <row r="327" spans="1:58" x14ac:dyDescent="0.3">
      <c r="A327" s="7">
        <v>1151</v>
      </c>
      <c r="B327" s="6">
        <v>170356</v>
      </c>
      <c r="C327" s="6" t="str">
        <f>VLOOKUP(B327,incomegroup,3,TRUE)</f>
        <v>Middle Income</v>
      </c>
      <c r="D327" s="7">
        <v>0</v>
      </c>
      <c r="E327" s="7">
        <v>0</v>
      </c>
      <c r="F327" s="7">
        <f>SUM(D327:E327)</f>
        <v>0</v>
      </c>
      <c r="G327" s="7">
        <v>75</v>
      </c>
      <c r="H327" s="7">
        <v>0</v>
      </c>
      <c r="I327" s="7">
        <v>1</v>
      </c>
      <c r="J327" s="7">
        <v>0</v>
      </c>
      <c r="K327" s="7">
        <v>0</v>
      </c>
      <c r="L327" s="7">
        <v>0</v>
      </c>
      <c r="M327" s="7" t="str" cm="1">
        <f t="array" ref="M327">_xlfn.IFS(H327=1,H$1,I327=1,I$1,J327=1,J$1,K327=1,K$1,L327=1,L$1)</f>
        <v>Married</v>
      </c>
      <c r="N327" s="7">
        <v>0</v>
      </c>
      <c r="O327" s="7">
        <v>0</v>
      </c>
      <c r="P327" s="7">
        <v>0</v>
      </c>
      <c r="Q327" s="7">
        <v>1</v>
      </c>
      <c r="R327" s="7" t="str" cm="1">
        <f t="array" ref="R327">_xlfn.IFS(N327=1,N$1,O327=1,O$1,P327=1,P$1,Q327=1,Q$1)</f>
        <v>PhD</v>
      </c>
      <c r="S327" t="s">
        <v>71</v>
      </c>
      <c r="T327" s="7">
        <v>20</v>
      </c>
      <c r="U327" s="7">
        <v>3266</v>
      </c>
      <c r="V327" s="7">
        <v>39</v>
      </c>
      <c r="W327" s="7">
        <v>603</v>
      </c>
      <c r="X327" s="7">
        <v>104</v>
      </c>
      <c r="Y327" s="7">
        <v>39</v>
      </c>
      <c r="Z327" s="20">
        <f>SUM(U327:Y327)</f>
        <v>4051</v>
      </c>
      <c r="AA327" s="7">
        <v>80</v>
      </c>
      <c r="AB327" s="7">
        <v>3971</v>
      </c>
      <c r="AC327" s="7">
        <v>2</v>
      </c>
      <c r="AD327" s="7">
        <v>10</v>
      </c>
      <c r="AE327" s="7">
        <v>6</v>
      </c>
      <c r="AF327" s="7">
        <v>9</v>
      </c>
      <c r="AG327" s="7">
        <v>6</v>
      </c>
      <c r="AH327" s="7">
        <v>0</v>
      </c>
      <c r="AI327" s="7">
        <v>0</v>
      </c>
      <c r="AJ327" s="7">
        <v>0</v>
      </c>
      <c r="AK327" s="7">
        <v>0</v>
      </c>
      <c r="AL327" s="7">
        <v>0</v>
      </c>
      <c r="AM327" s="7">
        <v>0</v>
      </c>
      <c r="AN327" s="7">
        <v>0</v>
      </c>
      <c r="AO327" s="8">
        <v>43567</v>
      </c>
      <c r="AQ327">
        <f>IF($AI327=1,H327,0)</f>
        <v>0</v>
      </c>
      <c r="AR327">
        <f>IF($AI327=1,I327,0)</f>
        <v>0</v>
      </c>
      <c r="AS327">
        <f>IF($AI327=1,K327,0)</f>
        <v>0</v>
      </c>
      <c r="AT327">
        <f>IF($AI327=1,J327,0)</f>
        <v>0</v>
      </c>
      <c r="AU327">
        <f>IF($AI327=1,L327,0)</f>
        <v>0</v>
      </c>
      <c r="AW327">
        <f>IF($AL327=1,U327,0)</f>
        <v>0</v>
      </c>
      <c r="AX327">
        <f>IF($AL327=1,V327,0)</f>
        <v>0</v>
      </c>
      <c r="AY327">
        <f>IF($AL327=1,W327,0)</f>
        <v>0</v>
      </c>
      <c r="AZ327">
        <f>IF($AL327=1,X327,0)</f>
        <v>0</v>
      </c>
      <c r="BA327">
        <f>IF($AL327=1,Y327,0)</f>
        <v>0</v>
      </c>
      <c r="BC327">
        <f>IF($AM327=1,N327,0)</f>
        <v>0</v>
      </c>
      <c r="BD327">
        <f>IF($AM327=1,O327,0)</f>
        <v>0</v>
      </c>
      <c r="BE327">
        <f>IF($AM327=1,P327,0)</f>
        <v>0</v>
      </c>
      <c r="BF327">
        <f>IF($AM327=1,Q327,0)</f>
        <v>0</v>
      </c>
    </row>
    <row r="328" spans="1:58" x14ac:dyDescent="0.3">
      <c r="A328" s="7">
        <v>2265</v>
      </c>
      <c r="B328" s="6">
        <v>126997</v>
      </c>
      <c r="C328" s="6" t="str">
        <f>VLOOKUP(B328,incomegroup,3,TRUE)</f>
        <v>Lower income</v>
      </c>
      <c r="D328" s="7">
        <v>0</v>
      </c>
      <c r="E328" s="7">
        <v>0</v>
      </c>
      <c r="F328" s="7">
        <f>SUM(D328:E328)</f>
        <v>0</v>
      </c>
      <c r="G328" s="7">
        <v>69</v>
      </c>
      <c r="H328" s="7">
        <v>0</v>
      </c>
      <c r="I328" s="7">
        <v>1</v>
      </c>
      <c r="J328" s="7">
        <v>0</v>
      </c>
      <c r="K328" s="7">
        <v>0</v>
      </c>
      <c r="L328" s="7">
        <v>0</v>
      </c>
      <c r="M328" s="7" t="str" cm="1">
        <f t="array" ref="M328">_xlfn.IFS(H328=1,H$1,I328=1,I$1,J328=1,J$1,K328=1,K$1,L328=1,L$1)</f>
        <v>Married</v>
      </c>
      <c r="N328" s="7">
        <v>1</v>
      </c>
      <c r="O328" s="7">
        <v>0</v>
      </c>
      <c r="P328" s="7">
        <v>0</v>
      </c>
      <c r="Q328" s="7">
        <v>0</v>
      </c>
      <c r="R328" s="7" t="str" cm="1">
        <f t="array" ref="R328">_xlfn.IFS(N328=1,N$1,O328=1,O$1,P328=1,P$1,Q328=1,Q$1)</f>
        <v>Basic</v>
      </c>
      <c r="S328" t="s">
        <v>72</v>
      </c>
      <c r="T328" s="7">
        <v>89</v>
      </c>
      <c r="U328" s="7">
        <v>33</v>
      </c>
      <c r="V328" s="7">
        <v>108</v>
      </c>
      <c r="W328" s="7">
        <v>367</v>
      </c>
      <c r="X328" s="7">
        <v>626</v>
      </c>
      <c r="Y328" s="7">
        <v>231</v>
      </c>
      <c r="Z328" s="20">
        <f>SUM(U328:Y328)</f>
        <v>1365</v>
      </c>
      <c r="AA328" s="7">
        <v>677</v>
      </c>
      <c r="AB328" s="7">
        <v>687</v>
      </c>
      <c r="AC328" s="7">
        <v>2</v>
      </c>
      <c r="AD328" s="7">
        <v>4</v>
      </c>
      <c r="AE328" s="7">
        <v>2</v>
      </c>
      <c r="AF328" s="7">
        <v>5</v>
      </c>
      <c r="AG328" s="7">
        <v>7</v>
      </c>
      <c r="AH328" s="7">
        <v>0</v>
      </c>
      <c r="AI328" s="7">
        <v>0</v>
      </c>
      <c r="AJ328" s="7">
        <v>0</v>
      </c>
      <c r="AK328" s="7">
        <v>0</v>
      </c>
      <c r="AL328" s="7">
        <v>0</v>
      </c>
      <c r="AM328" s="7">
        <v>0</v>
      </c>
      <c r="AN328" s="7">
        <v>0</v>
      </c>
      <c r="AO328" s="8">
        <v>43567</v>
      </c>
      <c r="AQ328">
        <f>IF($AI328=1,H328,0)</f>
        <v>0</v>
      </c>
      <c r="AR328">
        <f>IF($AI328=1,I328,0)</f>
        <v>0</v>
      </c>
      <c r="AS328">
        <f>IF($AI328=1,K328,0)</f>
        <v>0</v>
      </c>
      <c r="AT328">
        <f>IF($AI328=1,J328,0)</f>
        <v>0</v>
      </c>
      <c r="AU328">
        <f>IF($AI328=1,L328,0)</f>
        <v>0</v>
      </c>
      <c r="AW328">
        <f>IF($AL328=1,U328,0)</f>
        <v>0</v>
      </c>
      <c r="AX328">
        <f>IF($AL328=1,V328,0)</f>
        <v>0</v>
      </c>
      <c r="AY328">
        <f>IF($AL328=1,W328,0)</f>
        <v>0</v>
      </c>
      <c r="AZ328">
        <f>IF($AL328=1,X328,0)</f>
        <v>0</v>
      </c>
      <c r="BA328">
        <f>IF($AL328=1,Y328,0)</f>
        <v>0</v>
      </c>
      <c r="BC328">
        <f>IF($AM328=1,N328,0)</f>
        <v>0</v>
      </c>
      <c r="BD328">
        <f>IF($AM328=1,O328,0)</f>
        <v>0</v>
      </c>
      <c r="BE328">
        <f>IF($AM328=1,P328,0)</f>
        <v>0</v>
      </c>
      <c r="BF328">
        <f>IF($AM328=1,Q328,0)</f>
        <v>0</v>
      </c>
    </row>
    <row r="329" spans="1:58" x14ac:dyDescent="0.3">
      <c r="A329" s="7">
        <v>2479</v>
      </c>
      <c r="B329" s="6">
        <v>154108</v>
      </c>
      <c r="C329" s="6" t="str">
        <f>VLOOKUP(B329,incomegroup,3,TRUE)</f>
        <v>Middle Income</v>
      </c>
      <c r="D329" s="7">
        <v>1</v>
      </c>
      <c r="E329" s="7">
        <v>1</v>
      </c>
      <c r="F329" s="7">
        <f>SUM(D329:E329)</f>
        <v>2</v>
      </c>
      <c r="G329" s="7">
        <v>47</v>
      </c>
      <c r="H329" s="7">
        <v>0</v>
      </c>
      <c r="I329" s="7">
        <v>1</v>
      </c>
      <c r="J329" s="7">
        <v>0</v>
      </c>
      <c r="K329" s="7">
        <v>0</v>
      </c>
      <c r="L329" s="7">
        <v>0</v>
      </c>
      <c r="M329" s="7" t="str" cm="1">
        <f t="array" ref="M329">_xlfn.IFS(H329=1,H$1,I329=1,I$1,J329=1,J$1,K329=1,K$1,L329=1,L$1)</f>
        <v>Married</v>
      </c>
      <c r="N329" s="7">
        <v>0</v>
      </c>
      <c r="O329" s="7">
        <v>0</v>
      </c>
      <c r="P329" s="7">
        <v>1</v>
      </c>
      <c r="Q329" s="7">
        <v>0</v>
      </c>
      <c r="R329" s="7" t="str" cm="1">
        <f t="array" ref="R329">_xlfn.IFS(N329=1,N$1,O329=1,O$1,P329=1,P$1,Q329=1,Q$1)</f>
        <v>Master</v>
      </c>
      <c r="S329" t="s">
        <v>70</v>
      </c>
      <c r="T329" s="7">
        <v>74</v>
      </c>
      <c r="U329" s="7">
        <v>1535</v>
      </c>
      <c r="V329" s="7">
        <v>17</v>
      </c>
      <c r="W329" s="7">
        <v>259</v>
      </c>
      <c r="X329" s="7">
        <v>23</v>
      </c>
      <c r="Y329" s="7">
        <v>17</v>
      </c>
      <c r="Z329" s="20">
        <f>SUM(U329:Y329)</f>
        <v>1851</v>
      </c>
      <c r="AA329" s="7">
        <v>276</v>
      </c>
      <c r="AB329" s="7">
        <v>1575</v>
      </c>
      <c r="AC329" s="7">
        <v>13</v>
      </c>
      <c r="AD329" s="7">
        <v>8</v>
      </c>
      <c r="AE329" s="7">
        <v>2</v>
      </c>
      <c r="AF329" s="7">
        <v>9</v>
      </c>
      <c r="AG329" s="7">
        <v>8</v>
      </c>
      <c r="AH329" s="7">
        <v>0</v>
      </c>
      <c r="AI329" s="7">
        <v>0</v>
      </c>
      <c r="AJ329" s="7">
        <v>0</v>
      </c>
      <c r="AK329" s="7">
        <v>0</v>
      </c>
      <c r="AL329" s="7">
        <v>0</v>
      </c>
      <c r="AM329" s="7">
        <v>0</v>
      </c>
      <c r="AN329" s="7">
        <v>0</v>
      </c>
      <c r="AO329" s="8">
        <v>43567</v>
      </c>
      <c r="AQ329">
        <f>IF($AI329=1,H329,0)</f>
        <v>0</v>
      </c>
      <c r="AR329">
        <f>IF($AI329=1,I329,0)</f>
        <v>0</v>
      </c>
      <c r="AS329">
        <f>IF($AI329=1,K329,0)</f>
        <v>0</v>
      </c>
      <c r="AT329">
        <f>IF($AI329=1,J329,0)</f>
        <v>0</v>
      </c>
      <c r="AU329">
        <f>IF($AI329=1,L329,0)</f>
        <v>0</v>
      </c>
      <c r="AW329">
        <f>IF($AL329=1,U329,0)</f>
        <v>0</v>
      </c>
      <c r="AX329">
        <f>IF($AL329=1,V329,0)</f>
        <v>0</v>
      </c>
      <c r="AY329">
        <f>IF($AL329=1,W329,0)</f>
        <v>0</v>
      </c>
      <c r="AZ329">
        <f>IF($AL329=1,X329,0)</f>
        <v>0</v>
      </c>
      <c r="BA329">
        <f>IF($AL329=1,Y329,0)</f>
        <v>0</v>
      </c>
      <c r="BC329">
        <f>IF($AM329=1,N329,0)</f>
        <v>0</v>
      </c>
      <c r="BD329">
        <f>IF($AM329=1,O329,0)</f>
        <v>0</v>
      </c>
      <c r="BE329">
        <f>IF($AM329=1,P329,0)</f>
        <v>0</v>
      </c>
      <c r="BF329">
        <f>IF($AM329=1,Q329,0)</f>
        <v>0</v>
      </c>
    </row>
    <row r="330" spans="1:58" x14ac:dyDescent="0.3">
      <c r="A330" s="7">
        <v>2784</v>
      </c>
      <c r="B330" s="6">
        <v>163159</v>
      </c>
      <c r="C330" s="6" t="str">
        <f>VLOOKUP(B330,incomegroup,3,TRUE)</f>
        <v>Middle Income</v>
      </c>
      <c r="D330" s="7">
        <v>0</v>
      </c>
      <c r="E330" s="7">
        <v>0</v>
      </c>
      <c r="F330" s="7">
        <f>SUM(D330:E330)</f>
        <v>0</v>
      </c>
      <c r="G330" s="7">
        <v>46</v>
      </c>
      <c r="H330" s="7">
        <v>0</v>
      </c>
      <c r="I330" s="7">
        <v>0</v>
      </c>
      <c r="J330" s="7">
        <v>0</v>
      </c>
      <c r="K330" s="7">
        <v>1</v>
      </c>
      <c r="L330" s="7">
        <v>0</v>
      </c>
      <c r="M330" s="7" t="str" cm="1">
        <f t="array" ref="M330">_xlfn.IFS(H330=1,H$1,I330=1,I$1,J330=1,J$1,K330=1,K$1,L330=1,L$1)</f>
        <v>Single</v>
      </c>
      <c r="N330" s="7">
        <v>0</v>
      </c>
      <c r="O330" s="7">
        <v>0</v>
      </c>
      <c r="P330" s="7">
        <v>0</v>
      </c>
      <c r="Q330" s="7">
        <v>1</v>
      </c>
      <c r="R330" s="7" t="str" cm="1">
        <f t="array" ref="R330">_xlfn.IFS(N330=1,N$1,O330=1,O$1,P330=1,P$1,Q330=1,Q$1)</f>
        <v>PhD</v>
      </c>
      <c r="S330" t="s">
        <v>68</v>
      </c>
      <c r="T330" s="7">
        <v>74</v>
      </c>
      <c r="U330" s="7">
        <v>2493</v>
      </c>
      <c r="V330" s="7">
        <v>88</v>
      </c>
      <c r="W330" s="7">
        <v>1514</v>
      </c>
      <c r="X330" s="7">
        <v>230</v>
      </c>
      <c r="Y330" s="7">
        <v>222</v>
      </c>
      <c r="Z330" s="20">
        <f>SUM(U330:Y330)</f>
        <v>4547</v>
      </c>
      <c r="AA330" s="7">
        <v>96</v>
      </c>
      <c r="AB330" s="7">
        <v>4451</v>
      </c>
      <c r="AC330" s="7">
        <v>1</v>
      </c>
      <c r="AD330" s="7">
        <v>3</v>
      </c>
      <c r="AE330" s="7">
        <v>5</v>
      </c>
      <c r="AF330" s="7">
        <v>8</v>
      </c>
      <c r="AG330" s="7">
        <v>3</v>
      </c>
      <c r="AH330" s="7">
        <v>1</v>
      </c>
      <c r="AI330" s="7">
        <v>0</v>
      </c>
      <c r="AJ330" s="7">
        <v>0</v>
      </c>
      <c r="AK330" s="7">
        <v>0</v>
      </c>
      <c r="AL330" s="7">
        <v>0</v>
      </c>
      <c r="AM330" s="7">
        <v>0</v>
      </c>
      <c r="AN330" s="7">
        <v>0</v>
      </c>
      <c r="AO330" s="8">
        <v>43567</v>
      </c>
      <c r="AQ330">
        <f>IF($AI330=1,H330,0)</f>
        <v>0</v>
      </c>
      <c r="AR330">
        <f>IF($AI330=1,I330,0)</f>
        <v>0</v>
      </c>
      <c r="AS330">
        <f>IF($AI330=1,K330,0)</f>
        <v>0</v>
      </c>
      <c r="AT330">
        <f>IF($AI330=1,J330,0)</f>
        <v>0</v>
      </c>
      <c r="AU330">
        <f>IF($AI330=1,L330,0)</f>
        <v>0</v>
      </c>
      <c r="AW330">
        <f>IF($AL330=1,U330,0)</f>
        <v>0</v>
      </c>
      <c r="AX330">
        <f>IF($AL330=1,V330,0)</f>
        <v>0</v>
      </c>
      <c r="AY330">
        <f>IF($AL330=1,W330,0)</f>
        <v>0</v>
      </c>
      <c r="AZ330">
        <f>IF($AL330=1,X330,0)</f>
        <v>0</v>
      </c>
      <c r="BA330">
        <f>IF($AL330=1,Y330,0)</f>
        <v>0</v>
      </c>
      <c r="BC330">
        <f>IF($AM330=1,N330,0)</f>
        <v>0</v>
      </c>
      <c r="BD330">
        <f>IF($AM330=1,O330,0)</f>
        <v>0</v>
      </c>
      <c r="BE330">
        <f>IF($AM330=1,P330,0)</f>
        <v>0</v>
      </c>
      <c r="BF330">
        <f>IF($AM330=1,Q330,0)</f>
        <v>0</v>
      </c>
    </row>
    <row r="331" spans="1:58" x14ac:dyDescent="0.3">
      <c r="A331" s="7">
        <v>3161</v>
      </c>
      <c r="B331" s="6">
        <v>182347</v>
      </c>
      <c r="C331" s="6" t="str">
        <f>VLOOKUP(B331,incomegroup,3,TRUE)</f>
        <v>Middle Income</v>
      </c>
      <c r="D331" s="7">
        <v>0</v>
      </c>
      <c r="E331" s="7">
        <v>0</v>
      </c>
      <c r="F331" s="7">
        <f>SUM(D331:E331)</f>
        <v>0</v>
      </c>
      <c r="G331" s="7">
        <v>63</v>
      </c>
      <c r="H331" s="7">
        <v>0</v>
      </c>
      <c r="I331" s="7">
        <v>1</v>
      </c>
      <c r="J331" s="7">
        <v>0</v>
      </c>
      <c r="K331" s="7">
        <v>0</v>
      </c>
      <c r="L331" s="7">
        <v>0</v>
      </c>
      <c r="M331" s="7" t="str" cm="1">
        <f t="array" ref="M331">_xlfn.IFS(H331=1,H$1,I331=1,I$1,J331=1,J$1,K331=1,K$1,L331=1,L$1)</f>
        <v>Married</v>
      </c>
      <c r="N331" s="7">
        <v>0</v>
      </c>
      <c r="O331" s="7">
        <v>0</v>
      </c>
      <c r="P331" s="7">
        <v>0</v>
      </c>
      <c r="Q331" s="7">
        <v>0</v>
      </c>
      <c r="R331" s="7" t="e" cm="1">
        <f t="array" ref="R331">_xlfn.IFS(N331=1,N$1,O331=1,O$1,P331=1,P$1,Q331=1,Q$1)</f>
        <v>#N/A</v>
      </c>
      <c r="S331" t="s">
        <v>71</v>
      </c>
      <c r="T331" s="7">
        <v>38</v>
      </c>
      <c r="U331" s="7">
        <v>1231</v>
      </c>
      <c r="V331" s="7">
        <v>120</v>
      </c>
      <c r="W331" s="7">
        <v>1871</v>
      </c>
      <c r="X331" s="7">
        <v>447</v>
      </c>
      <c r="Y331" s="7">
        <v>295</v>
      </c>
      <c r="Z331" s="20">
        <f>SUM(U331:Y331)</f>
        <v>3964</v>
      </c>
      <c r="AA331" s="7">
        <v>140</v>
      </c>
      <c r="AB331" s="7">
        <v>3824</v>
      </c>
      <c r="AC331" s="7">
        <v>1</v>
      </c>
      <c r="AD331" s="7">
        <v>7</v>
      </c>
      <c r="AE331" s="7">
        <v>7</v>
      </c>
      <c r="AF331" s="7">
        <v>10</v>
      </c>
      <c r="AG331" s="7">
        <v>3</v>
      </c>
      <c r="AH331" s="7">
        <v>1</v>
      </c>
      <c r="AI331" s="7">
        <v>0</v>
      </c>
      <c r="AJ331" s="7">
        <v>0</v>
      </c>
      <c r="AK331" s="7">
        <v>1</v>
      </c>
      <c r="AL331" s="7">
        <v>0</v>
      </c>
      <c r="AM331" s="7">
        <v>0</v>
      </c>
      <c r="AN331" s="7">
        <v>1</v>
      </c>
      <c r="AO331" s="8">
        <v>43568</v>
      </c>
      <c r="AQ331">
        <f>IF($AI331=1,H331,0)</f>
        <v>0</v>
      </c>
      <c r="AR331">
        <f>IF($AI331=1,I331,0)</f>
        <v>0</v>
      </c>
      <c r="AS331">
        <f>IF($AI331=1,K331,0)</f>
        <v>0</v>
      </c>
      <c r="AT331">
        <f>IF($AI331=1,J331,0)</f>
        <v>0</v>
      </c>
      <c r="AU331">
        <f>IF($AI331=1,L331,0)</f>
        <v>0</v>
      </c>
      <c r="AW331">
        <f>IF($AL331=1,U331,0)</f>
        <v>0</v>
      </c>
      <c r="AX331">
        <f>IF($AL331=1,V331,0)</f>
        <v>0</v>
      </c>
      <c r="AY331">
        <f>IF($AL331=1,W331,0)</f>
        <v>0</v>
      </c>
      <c r="AZ331">
        <f>IF($AL331=1,X331,0)</f>
        <v>0</v>
      </c>
      <c r="BA331">
        <f>IF($AL331=1,Y331,0)</f>
        <v>0</v>
      </c>
      <c r="BC331">
        <f>IF($AM331=1,N331,0)</f>
        <v>0</v>
      </c>
      <c r="BD331">
        <f>IF($AM331=1,O331,0)</f>
        <v>0</v>
      </c>
      <c r="BE331">
        <f>IF($AM331=1,P331,0)</f>
        <v>0</v>
      </c>
      <c r="BF331">
        <f>IF($AM331=1,Q331,0)</f>
        <v>0</v>
      </c>
    </row>
    <row r="332" spans="1:58" x14ac:dyDescent="0.3">
      <c r="A332" s="7">
        <v>1833</v>
      </c>
      <c r="B332" s="6">
        <v>182347</v>
      </c>
      <c r="C332" s="6" t="str">
        <f>VLOOKUP(B332,incomegroup,3,TRUE)</f>
        <v>Middle Income</v>
      </c>
      <c r="D332" s="7">
        <v>0</v>
      </c>
      <c r="E332" s="7">
        <v>0</v>
      </c>
      <c r="F332" s="7">
        <f>SUM(D332:E332)</f>
        <v>0</v>
      </c>
      <c r="G332" s="7">
        <v>63</v>
      </c>
      <c r="H332" s="7">
        <v>0</v>
      </c>
      <c r="I332" s="7">
        <v>1</v>
      </c>
      <c r="J332" s="7">
        <v>0</v>
      </c>
      <c r="K332" s="7">
        <v>0</v>
      </c>
      <c r="L332" s="7">
        <v>0</v>
      </c>
      <c r="M332" s="7" t="str" cm="1">
        <f t="array" ref="M332">_xlfn.IFS(H332=1,H$1,I332=1,I$1,J332=1,J$1,K332=1,K$1,L332=1,L$1)</f>
        <v>Married</v>
      </c>
      <c r="N332" s="7">
        <v>0</v>
      </c>
      <c r="O332" s="7">
        <v>0</v>
      </c>
      <c r="P332" s="7">
        <v>0</v>
      </c>
      <c r="Q332" s="7">
        <v>0</v>
      </c>
      <c r="R332" s="7" t="e" cm="1">
        <f t="array" ref="R332">_xlfn.IFS(N332=1,N$1,O332=1,O$1,P332=1,P$1,Q332=1,Q$1)</f>
        <v>#N/A</v>
      </c>
      <c r="S332" t="s">
        <v>72</v>
      </c>
      <c r="T332" s="7">
        <v>38</v>
      </c>
      <c r="U332" s="7">
        <v>1231</v>
      </c>
      <c r="V332" s="7">
        <v>120</v>
      </c>
      <c r="W332" s="7">
        <v>1871</v>
      </c>
      <c r="X332" s="7">
        <v>447</v>
      </c>
      <c r="Y332" s="7">
        <v>295</v>
      </c>
      <c r="Z332" s="20">
        <f>SUM(U332:Y332)</f>
        <v>3964</v>
      </c>
      <c r="AA332" s="7">
        <v>140</v>
      </c>
      <c r="AB332" s="7">
        <v>3824</v>
      </c>
      <c r="AC332" s="7">
        <v>1</v>
      </c>
      <c r="AD332" s="7">
        <v>7</v>
      </c>
      <c r="AE332" s="7">
        <v>7</v>
      </c>
      <c r="AF332" s="7">
        <v>10</v>
      </c>
      <c r="AG332" s="7">
        <v>3</v>
      </c>
      <c r="AH332" s="7">
        <v>1</v>
      </c>
      <c r="AI332" s="7">
        <v>0</v>
      </c>
      <c r="AJ332" s="7">
        <v>0</v>
      </c>
      <c r="AK332" s="7">
        <v>1</v>
      </c>
      <c r="AL332" s="7">
        <v>0</v>
      </c>
      <c r="AM332" s="7">
        <v>0</v>
      </c>
      <c r="AN332" s="7">
        <v>0</v>
      </c>
      <c r="AO332" s="8">
        <v>43568</v>
      </c>
      <c r="AQ332">
        <f>IF($AI332=1,H332,0)</f>
        <v>0</v>
      </c>
      <c r="AR332">
        <f>IF($AI332=1,I332,0)</f>
        <v>0</v>
      </c>
      <c r="AS332">
        <f>IF($AI332=1,K332,0)</f>
        <v>0</v>
      </c>
      <c r="AT332">
        <f>IF($AI332=1,J332,0)</f>
        <v>0</v>
      </c>
      <c r="AU332">
        <f>IF($AI332=1,L332,0)</f>
        <v>0</v>
      </c>
      <c r="AW332">
        <f>IF($AL332=1,U332,0)</f>
        <v>0</v>
      </c>
      <c r="AX332">
        <f>IF($AL332=1,V332,0)</f>
        <v>0</v>
      </c>
      <c r="AY332">
        <f>IF($AL332=1,W332,0)</f>
        <v>0</v>
      </c>
      <c r="AZ332">
        <f>IF($AL332=1,X332,0)</f>
        <v>0</v>
      </c>
      <c r="BA332">
        <f>IF($AL332=1,Y332,0)</f>
        <v>0</v>
      </c>
      <c r="BC332">
        <f>IF($AM332=1,N332,0)</f>
        <v>0</v>
      </c>
      <c r="BD332">
        <f>IF($AM332=1,O332,0)</f>
        <v>0</v>
      </c>
      <c r="BE332">
        <f>IF($AM332=1,P332,0)</f>
        <v>0</v>
      </c>
      <c r="BF332">
        <f>IF($AM332=1,Q332,0)</f>
        <v>0</v>
      </c>
    </row>
    <row r="333" spans="1:58" x14ac:dyDescent="0.3">
      <c r="A333" s="7">
        <v>2835</v>
      </c>
      <c r="B333" s="6">
        <v>169063</v>
      </c>
      <c r="C333" s="6" t="str">
        <f>VLOOKUP(B333,incomegroup,3,TRUE)</f>
        <v>Middle Income</v>
      </c>
      <c r="D333" s="7">
        <v>0</v>
      </c>
      <c r="E333" s="7">
        <v>1</v>
      </c>
      <c r="F333" s="7">
        <f>SUM(D333:E333)</f>
        <v>1</v>
      </c>
      <c r="G333" s="7">
        <v>54</v>
      </c>
      <c r="H333" s="7">
        <v>0</v>
      </c>
      <c r="I333" s="7">
        <v>1</v>
      </c>
      <c r="J333" s="7">
        <v>0</v>
      </c>
      <c r="K333" s="7">
        <v>0</v>
      </c>
      <c r="L333" s="7">
        <v>0</v>
      </c>
      <c r="M333" s="7" t="str" cm="1">
        <f t="array" ref="M333">_xlfn.IFS(H333=1,H$1,I333=1,I$1,J333=1,J$1,K333=1,K$1,L333=1,L$1)</f>
        <v>Married</v>
      </c>
      <c r="N333" s="7">
        <v>0</v>
      </c>
      <c r="O333" s="7">
        <v>0</v>
      </c>
      <c r="P333" s="7">
        <v>0</v>
      </c>
      <c r="Q333" s="7">
        <v>1</v>
      </c>
      <c r="R333" s="7" t="str" cm="1">
        <f t="array" ref="R333">_xlfn.IFS(N333=1,N$1,O333=1,O$1,P333=1,P$1,Q333=1,Q$1)</f>
        <v>PhD</v>
      </c>
      <c r="S333" t="s">
        <v>72</v>
      </c>
      <c r="T333" s="7">
        <v>16</v>
      </c>
      <c r="U333" s="7">
        <v>1630</v>
      </c>
      <c r="V333" s="7">
        <v>86</v>
      </c>
      <c r="W333" s="7">
        <v>304</v>
      </c>
      <c r="X333" s="7">
        <v>169</v>
      </c>
      <c r="Y333" s="7">
        <v>20</v>
      </c>
      <c r="Z333" s="20">
        <f>SUM(U333:Y333)</f>
        <v>2209</v>
      </c>
      <c r="AA333" s="7">
        <v>64</v>
      </c>
      <c r="AB333" s="7">
        <v>2144</v>
      </c>
      <c r="AC333" s="7">
        <v>1</v>
      </c>
      <c r="AD333" s="7">
        <v>5</v>
      </c>
      <c r="AE333" s="7">
        <v>3</v>
      </c>
      <c r="AF333" s="7">
        <v>5</v>
      </c>
      <c r="AG333" s="7">
        <v>3</v>
      </c>
      <c r="AH333" s="7">
        <v>0</v>
      </c>
      <c r="AI333" s="7">
        <v>0</v>
      </c>
      <c r="AJ333" s="7">
        <v>0</v>
      </c>
      <c r="AK333" s="7">
        <v>0</v>
      </c>
      <c r="AL333" s="7">
        <v>0</v>
      </c>
      <c r="AM333" s="7">
        <v>0</v>
      </c>
      <c r="AN333" s="7">
        <v>0</v>
      </c>
      <c r="AO333" s="8">
        <v>43569</v>
      </c>
      <c r="AQ333">
        <f>IF($AI333=1,H333,0)</f>
        <v>0</v>
      </c>
      <c r="AR333">
        <f>IF($AI333=1,I333,0)</f>
        <v>0</v>
      </c>
      <c r="AS333">
        <f>IF($AI333=1,K333,0)</f>
        <v>0</v>
      </c>
      <c r="AT333">
        <f>IF($AI333=1,J333,0)</f>
        <v>0</v>
      </c>
      <c r="AU333">
        <f>IF($AI333=1,L333,0)</f>
        <v>0</v>
      </c>
      <c r="AW333">
        <f>IF($AL333=1,U333,0)</f>
        <v>0</v>
      </c>
      <c r="AX333">
        <f>IF($AL333=1,V333,0)</f>
        <v>0</v>
      </c>
      <c r="AY333">
        <f>IF($AL333=1,W333,0)</f>
        <v>0</v>
      </c>
      <c r="AZ333">
        <f>IF($AL333=1,X333,0)</f>
        <v>0</v>
      </c>
      <c r="BA333">
        <f>IF($AL333=1,Y333,0)</f>
        <v>0</v>
      </c>
      <c r="BC333">
        <f>IF($AM333=1,N333,0)</f>
        <v>0</v>
      </c>
      <c r="BD333">
        <f>IF($AM333=1,O333,0)</f>
        <v>0</v>
      </c>
      <c r="BE333">
        <f>IF($AM333=1,P333,0)</f>
        <v>0</v>
      </c>
      <c r="BF333">
        <f>IF($AM333=1,Q333,0)</f>
        <v>0</v>
      </c>
    </row>
    <row r="334" spans="1:58" x14ac:dyDescent="0.3">
      <c r="A334" s="7">
        <v>1489</v>
      </c>
      <c r="B334" s="6">
        <v>153653</v>
      </c>
      <c r="C334" s="6" t="str">
        <f>VLOOKUP(B334,incomegroup,3,TRUE)</f>
        <v>Middle Income</v>
      </c>
      <c r="D334" s="7">
        <v>0</v>
      </c>
      <c r="E334" s="7">
        <v>0</v>
      </c>
      <c r="F334" s="7">
        <f>SUM(D334:E334)</f>
        <v>0</v>
      </c>
      <c r="G334" s="7">
        <v>67</v>
      </c>
      <c r="H334" s="7">
        <v>0</v>
      </c>
      <c r="I334" s="7">
        <v>0</v>
      </c>
      <c r="J334" s="7">
        <v>0</v>
      </c>
      <c r="K334" s="7">
        <v>0</v>
      </c>
      <c r="L334" s="7">
        <v>1</v>
      </c>
      <c r="M334" s="7" t="str" cm="1">
        <f t="array" ref="M334">_xlfn.IFS(H334=1,H$1,I334=1,I$1,J334=1,J$1,K334=1,K$1,L334=1,L$1)</f>
        <v>Widow</v>
      </c>
      <c r="N334" s="7">
        <v>0</v>
      </c>
      <c r="O334" s="7">
        <v>1</v>
      </c>
      <c r="P334" s="7">
        <v>0</v>
      </c>
      <c r="Q334" s="7">
        <v>0</v>
      </c>
      <c r="R334" s="7" t="str" cm="1">
        <f t="array" ref="R334">_xlfn.IFS(N334=1,N$1,O334=1,O$1,P334=1,P$1,Q334=1,Q$1)</f>
        <v>Graduate</v>
      </c>
      <c r="S334" t="s">
        <v>70</v>
      </c>
      <c r="T334" s="7">
        <v>29</v>
      </c>
      <c r="U334" s="7">
        <v>2334</v>
      </c>
      <c r="V334" s="7">
        <v>29</v>
      </c>
      <c r="W334" s="7">
        <v>684</v>
      </c>
      <c r="X334" s="7">
        <v>80</v>
      </c>
      <c r="Y334" s="7">
        <v>29</v>
      </c>
      <c r="Z334" s="20">
        <f>SUM(U334:Y334)</f>
        <v>3156</v>
      </c>
      <c r="AA334" s="7">
        <v>309</v>
      </c>
      <c r="AB334" s="7">
        <v>2847</v>
      </c>
      <c r="AC334" s="7">
        <v>2</v>
      </c>
      <c r="AD334" s="7">
        <v>10</v>
      </c>
      <c r="AE334" s="7">
        <v>4</v>
      </c>
      <c r="AF334" s="7">
        <v>12</v>
      </c>
      <c r="AG334" s="7">
        <v>6</v>
      </c>
      <c r="AH334" s="7">
        <v>0</v>
      </c>
      <c r="AI334" s="7">
        <v>0</v>
      </c>
      <c r="AJ334" s="7">
        <v>0</v>
      </c>
      <c r="AK334" s="7">
        <v>0</v>
      </c>
      <c r="AL334" s="7">
        <v>0</v>
      </c>
      <c r="AM334" s="7">
        <v>0</v>
      </c>
      <c r="AN334" s="7">
        <v>0</v>
      </c>
      <c r="AO334" s="8">
        <v>43569</v>
      </c>
      <c r="AQ334">
        <f>IF($AI334=1,H334,0)</f>
        <v>0</v>
      </c>
      <c r="AR334">
        <f>IF($AI334=1,I334,0)</f>
        <v>0</v>
      </c>
      <c r="AS334">
        <f>IF($AI334=1,K334,0)</f>
        <v>0</v>
      </c>
      <c r="AT334">
        <f>IF($AI334=1,J334,0)</f>
        <v>0</v>
      </c>
      <c r="AU334">
        <f>IF($AI334=1,L334,0)</f>
        <v>0</v>
      </c>
      <c r="AW334">
        <f>IF($AL334=1,U334,0)</f>
        <v>0</v>
      </c>
      <c r="AX334">
        <f>IF($AL334=1,V334,0)</f>
        <v>0</v>
      </c>
      <c r="AY334">
        <f>IF($AL334=1,W334,0)</f>
        <v>0</v>
      </c>
      <c r="AZ334">
        <f>IF($AL334=1,X334,0)</f>
        <v>0</v>
      </c>
      <c r="BA334">
        <f>IF($AL334=1,Y334,0)</f>
        <v>0</v>
      </c>
      <c r="BC334">
        <f>IF($AM334=1,N334,0)</f>
        <v>0</v>
      </c>
      <c r="BD334">
        <f>IF($AM334=1,O334,0)</f>
        <v>0</v>
      </c>
      <c r="BE334">
        <f>IF($AM334=1,P334,0)</f>
        <v>0</v>
      </c>
      <c r="BF334">
        <f>IF($AM334=1,Q334,0)</f>
        <v>0</v>
      </c>
    </row>
    <row r="335" spans="1:58" x14ac:dyDescent="0.3">
      <c r="A335" s="7">
        <v>3052</v>
      </c>
      <c r="B335" s="6">
        <v>151651</v>
      </c>
      <c r="C335" s="6" t="str">
        <f>VLOOKUP(B335,incomegroup,3,TRUE)</f>
        <v>Middle Income</v>
      </c>
      <c r="D335" s="7">
        <v>0</v>
      </c>
      <c r="E335" s="7">
        <v>1</v>
      </c>
      <c r="F335" s="7">
        <f>SUM(D335:E335)</f>
        <v>1</v>
      </c>
      <c r="G335" s="7">
        <v>60</v>
      </c>
      <c r="H335" s="7">
        <v>0</v>
      </c>
      <c r="I335" s="7">
        <v>1</v>
      </c>
      <c r="J335" s="7">
        <v>0</v>
      </c>
      <c r="K335" s="7">
        <v>0</v>
      </c>
      <c r="L335" s="7">
        <v>0</v>
      </c>
      <c r="M335" s="7" t="str" cm="1">
        <f t="array" ref="M335">_xlfn.IFS(H335=1,H$1,I335=1,I$1,J335=1,J$1,K335=1,K$1,L335=1,L$1)</f>
        <v>Married</v>
      </c>
      <c r="N335" s="7">
        <v>0</v>
      </c>
      <c r="O335" s="7">
        <v>1</v>
      </c>
      <c r="P335" s="7">
        <v>0</v>
      </c>
      <c r="Q335" s="7">
        <v>0</v>
      </c>
      <c r="R335" s="7" t="str" cm="1">
        <f t="array" ref="R335">_xlfn.IFS(N335=1,N$1,O335=1,O$1,P335=1,P$1,Q335=1,Q$1)</f>
        <v>Graduate</v>
      </c>
      <c r="S335" t="s">
        <v>73</v>
      </c>
      <c r="T335" s="7">
        <v>32</v>
      </c>
      <c r="U335" s="7">
        <v>860</v>
      </c>
      <c r="V335" s="7">
        <v>18</v>
      </c>
      <c r="W335" s="7">
        <v>68</v>
      </c>
      <c r="X335" s="7">
        <v>38</v>
      </c>
      <c r="Y335" s="7">
        <v>18</v>
      </c>
      <c r="Z335" s="20">
        <f>SUM(U335:Y335)</f>
        <v>1002</v>
      </c>
      <c r="AA335" s="7">
        <v>270</v>
      </c>
      <c r="AB335" s="7">
        <v>731</v>
      </c>
      <c r="AC335" s="7">
        <v>4</v>
      </c>
      <c r="AD335" s="7">
        <v>6</v>
      </c>
      <c r="AE335" s="7">
        <v>2</v>
      </c>
      <c r="AF335" s="7">
        <v>5</v>
      </c>
      <c r="AG335" s="7">
        <v>8</v>
      </c>
      <c r="AH335" s="7">
        <v>0</v>
      </c>
      <c r="AI335" s="7">
        <v>0</v>
      </c>
      <c r="AJ335" s="7">
        <v>0</v>
      </c>
      <c r="AK335" s="7">
        <v>0</v>
      </c>
      <c r="AL335" s="7">
        <v>0</v>
      </c>
      <c r="AM335" s="7">
        <v>0</v>
      </c>
      <c r="AN335" s="7">
        <v>0</v>
      </c>
      <c r="AO335" s="8">
        <v>43569</v>
      </c>
      <c r="AQ335">
        <f>IF($AI335=1,H335,0)</f>
        <v>0</v>
      </c>
      <c r="AR335">
        <f>IF($AI335=1,I335,0)</f>
        <v>0</v>
      </c>
      <c r="AS335">
        <f>IF($AI335=1,K335,0)</f>
        <v>0</v>
      </c>
      <c r="AT335">
        <f>IF($AI335=1,J335,0)</f>
        <v>0</v>
      </c>
      <c r="AU335">
        <f>IF($AI335=1,L335,0)</f>
        <v>0</v>
      </c>
      <c r="AW335">
        <f>IF($AL335=1,U335,0)</f>
        <v>0</v>
      </c>
      <c r="AX335">
        <f>IF($AL335=1,V335,0)</f>
        <v>0</v>
      </c>
      <c r="AY335">
        <f>IF($AL335=1,W335,0)</f>
        <v>0</v>
      </c>
      <c r="AZ335">
        <f>IF($AL335=1,X335,0)</f>
        <v>0</v>
      </c>
      <c r="BA335">
        <f>IF($AL335=1,Y335,0)</f>
        <v>0</v>
      </c>
      <c r="BC335">
        <f>IF($AM335=1,N335,0)</f>
        <v>0</v>
      </c>
      <c r="BD335">
        <f>IF($AM335=1,O335,0)</f>
        <v>0</v>
      </c>
      <c r="BE335">
        <f>IF($AM335=1,P335,0)</f>
        <v>0</v>
      </c>
      <c r="BF335">
        <f>IF($AM335=1,Q335,0)</f>
        <v>0</v>
      </c>
    </row>
    <row r="336" spans="1:58" x14ac:dyDescent="0.3">
      <c r="A336" s="7">
        <v>2483</v>
      </c>
      <c r="B336" s="6">
        <v>146772</v>
      </c>
      <c r="C336" s="6" t="str">
        <f>VLOOKUP(B336,incomegroup,3,TRUE)</f>
        <v>Lower income</v>
      </c>
      <c r="D336" s="7">
        <v>0</v>
      </c>
      <c r="E336" s="7">
        <v>1</v>
      </c>
      <c r="F336" s="7">
        <f>SUM(D336:E336)</f>
        <v>1</v>
      </c>
      <c r="G336" s="7">
        <v>45</v>
      </c>
      <c r="H336" s="7">
        <v>0</v>
      </c>
      <c r="I336" s="7">
        <v>0</v>
      </c>
      <c r="J336" s="7">
        <v>1</v>
      </c>
      <c r="K336" s="7">
        <v>0</v>
      </c>
      <c r="L336" s="7">
        <v>0</v>
      </c>
      <c r="M336" s="7" t="str" cm="1">
        <f t="array" ref="M336">_xlfn.IFS(H336=1,H$1,I336=1,I$1,J336=1,J$1,K336=1,K$1,L336=1,L$1)</f>
        <v>Together</v>
      </c>
      <c r="N336" s="7">
        <v>0</v>
      </c>
      <c r="O336" s="7">
        <v>0</v>
      </c>
      <c r="P336" s="7">
        <v>0</v>
      </c>
      <c r="Q336" s="7">
        <v>0</v>
      </c>
      <c r="R336" s="7" t="e" cm="1">
        <f t="array" ref="R336">_xlfn.IFS(N336=1,N$1,O336=1,O$1,P336=1,P$1,Q336=1,Q$1)</f>
        <v>#N/A</v>
      </c>
      <c r="S336" t="s">
        <v>71</v>
      </c>
      <c r="T336" s="7">
        <v>88</v>
      </c>
      <c r="U336" s="7">
        <v>1098</v>
      </c>
      <c r="V336" s="7">
        <v>326</v>
      </c>
      <c r="W336" s="7">
        <v>593</v>
      </c>
      <c r="X336" s="7">
        <v>618</v>
      </c>
      <c r="Y336" s="7">
        <v>474</v>
      </c>
      <c r="Z336" s="20">
        <f>SUM(U336:Y336)</f>
        <v>3109</v>
      </c>
      <c r="AA336" s="7">
        <v>179</v>
      </c>
      <c r="AB336" s="7">
        <v>2931</v>
      </c>
      <c r="AC336" s="7">
        <v>6</v>
      </c>
      <c r="AD336" s="7">
        <v>11</v>
      </c>
      <c r="AE336" s="7">
        <v>8</v>
      </c>
      <c r="AF336" s="7">
        <v>5</v>
      </c>
      <c r="AG336" s="7">
        <v>8</v>
      </c>
      <c r="AH336" s="7">
        <v>1</v>
      </c>
      <c r="AI336" s="7">
        <v>0</v>
      </c>
      <c r="AJ336" s="7">
        <v>0</v>
      </c>
      <c r="AK336" s="7">
        <v>0</v>
      </c>
      <c r="AL336" s="7">
        <v>0</v>
      </c>
      <c r="AM336" s="7">
        <v>0</v>
      </c>
      <c r="AN336" s="7">
        <v>0</v>
      </c>
      <c r="AO336" s="8">
        <v>43569</v>
      </c>
      <c r="AQ336">
        <f>IF($AI336=1,H336,0)</f>
        <v>0</v>
      </c>
      <c r="AR336">
        <f>IF($AI336=1,I336,0)</f>
        <v>0</v>
      </c>
      <c r="AS336">
        <f>IF($AI336=1,K336,0)</f>
        <v>0</v>
      </c>
      <c r="AT336">
        <f>IF($AI336=1,J336,0)</f>
        <v>0</v>
      </c>
      <c r="AU336">
        <f>IF($AI336=1,L336,0)</f>
        <v>0</v>
      </c>
      <c r="AW336">
        <f>IF($AL336=1,U336,0)</f>
        <v>0</v>
      </c>
      <c r="AX336">
        <f>IF($AL336=1,V336,0)</f>
        <v>0</v>
      </c>
      <c r="AY336">
        <f>IF($AL336=1,W336,0)</f>
        <v>0</v>
      </c>
      <c r="AZ336">
        <f>IF($AL336=1,X336,0)</f>
        <v>0</v>
      </c>
      <c r="BA336">
        <f>IF($AL336=1,Y336,0)</f>
        <v>0</v>
      </c>
      <c r="BC336">
        <f>IF($AM336=1,N336,0)</f>
        <v>0</v>
      </c>
      <c r="BD336">
        <f>IF($AM336=1,O336,0)</f>
        <v>0</v>
      </c>
      <c r="BE336">
        <f>IF($AM336=1,P336,0)</f>
        <v>0</v>
      </c>
      <c r="BF336">
        <f>IF($AM336=1,Q336,0)</f>
        <v>0</v>
      </c>
    </row>
    <row r="337" spans="1:58" x14ac:dyDescent="0.3">
      <c r="A337" s="7">
        <v>1772</v>
      </c>
      <c r="B337" s="6">
        <v>182017</v>
      </c>
      <c r="C337" s="6" t="str">
        <f>VLOOKUP(B337,incomegroup,3,TRUE)</f>
        <v>Middle Income</v>
      </c>
      <c r="D337" s="7">
        <v>0</v>
      </c>
      <c r="E337" s="7">
        <v>0</v>
      </c>
      <c r="F337" s="7">
        <f>SUM(D337:E337)</f>
        <v>0</v>
      </c>
      <c r="G337" s="7">
        <v>63</v>
      </c>
      <c r="H337" s="7">
        <v>0</v>
      </c>
      <c r="I337" s="7">
        <v>1</v>
      </c>
      <c r="J337" s="7">
        <v>0</v>
      </c>
      <c r="K337" s="7">
        <v>0</v>
      </c>
      <c r="L337" s="7">
        <v>0</v>
      </c>
      <c r="M337" s="7" t="str" cm="1">
        <f t="array" ref="M337">_xlfn.IFS(H337=1,H$1,I337=1,I$1,J337=1,J$1,K337=1,K$1,L337=1,L$1)</f>
        <v>Married</v>
      </c>
      <c r="N337" s="7">
        <v>0</v>
      </c>
      <c r="O337" s="7">
        <v>0</v>
      </c>
      <c r="P337" s="7">
        <v>0</v>
      </c>
      <c r="Q337" s="7">
        <v>1</v>
      </c>
      <c r="R337" s="7" t="str" cm="1">
        <f t="array" ref="R337">_xlfn.IFS(N337=1,N$1,O337=1,O$1,P337=1,P$1,Q337=1,Q$1)</f>
        <v>PhD</v>
      </c>
      <c r="S337" t="s">
        <v>69</v>
      </c>
      <c r="T337" s="7">
        <v>58</v>
      </c>
      <c r="U337" s="7">
        <v>408</v>
      </c>
      <c r="V337" s="7">
        <v>51</v>
      </c>
      <c r="W337" s="7">
        <v>990</v>
      </c>
      <c r="X337" s="7">
        <v>67</v>
      </c>
      <c r="Y337" s="7">
        <v>51</v>
      </c>
      <c r="Z337" s="20">
        <f>SUM(U337:Y337)</f>
        <v>1567</v>
      </c>
      <c r="AA337" s="7">
        <v>51</v>
      </c>
      <c r="AB337" s="7">
        <v>1516</v>
      </c>
      <c r="AC337" s="7">
        <v>1</v>
      </c>
      <c r="AD337" s="7">
        <v>5</v>
      </c>
      <c r="AE337" s="7">
        <v>4</v>
      </c>
      <c r="AF337" s="7">
        <v>7</v>
      </c>
      <c r="AG337" s="7">
        <v>2</v>
      </c>
      <c r="AH337" s="7">
        <v>0</v>
      </c>
      <c r="AI337" s="7">
        <v>1</v>
      </c>
      <c r="AJ337" s="7">
        <v>1</v>
      </c>
      <c r="AK337" s="7">
        <v>1</v>
      </c>
      <c r="AL337" s="7">
        <v>0</v>
      </c>
      <c r="AM337" s="7">
        <v>0</v>
      </c>
      <c r="AN337" s="7">
        <v>1</v>
      </c>
      <c r="AO337" s="8">
        <v>43569</v>
      </c>
      <c r="AQ337">
        <f>IF($AI337=1,H337,0)</f>
        <v>0</v>
      </c>
      <c r="AR337">
        <f>IF($AI337=1,I337,0)</f>
        <v>1</v>
      </c>
      <c r="AS337">
        <f>IF($AI337=1,K337,0)</f>
        <v>0</v>
      </c>
      <c r="AT337">
        <f>IF($AI337=1,J337,0)</f>
        <v>0</v>
      </c>
      <c r="AU337">
        <f>IF($AI337=1,L337,0)</f>
        <v>0</v>
      </c>
      <c r="AW337">
        <f>IF($AL337=1,U337,0)</f>
        <v>0</v>
      </c>
      <c r="AX337">
        <f>IF($AL337=1,V337,0)</f>
        <v>0</v>
      </c>
      <c r="AY337">
        <f>IF($AL337=1,W337,0)</f>
        <v>0</v>
      </c>
      <c r="AZ337">
        <f>IF($AL337=1,X337,0)</f>
        <v>0</v>
      </c>
      <c r="BA337">
        <f>IF($AL337=1,Y337,0)</f>
        <v>0</v>
      </c>
      <c r="BC337">
        <f>IF($AM337=1,N337,0)</f>
        <v>0</v>
      </c>
      <c r="BD337">
        <f>IF($AM337=1,O337,0)</f>
        <v>0</v>
      </c>
      <c r="BE337">
        <f>IF($AM337=1,P337,0)</f>
        <v>0</v>
      </c>
      <c r="BF337">
        <f>IF($AM337=1,Q337,0)</f>
        <v>0</v>
      </c>
    </row>
    <row r="338" spans="1:58" x14ac:dyDescent="0.3">
      <c r="A338" s="7">
        <v>2332</v>
      </c>
      <c r="B338" s="6">
        <v>118227</v>
      </c>
      <c r="C338" s="6" t="str">
        <f>VLOOKUP(B338,incomegroup,3,TRUE)</f>
        <v>Lower income</v>
      </c>
      <c r="D338" s="7">
        <v>1</v>
      </c>
      <c r="E338" s="7">
        <v>0</v>
      </c>
      <c r="F338" s="7">
        <f>SUM(D338:E338)</f>
        <v>1</v>
      </c>
      <c r="G338" s="7">
        <v>33</v>
      </c>
      <c r="H338" s="7">
        <v>0</v>
      </c>
      <c r="I338" s="7">
        <v>0</v>
      </c>
      <c r="J338" s="7">
        <v>1</v>
      </c>
      <c r="K338" s="7">
        <v>0</v>
      </c>
      <c r="L338" s="7">
        <v>0</v>
      </c>
      <c r="M338" s="7" t="str" cm="1">
        <f t="array" ref="M338">_xlfn.IFS(H338=1,H$1,I338=1,I$1,J338=1,J$1,K338=1,K$1,L338=1,L$1)</f>
        <v>Together</v>
      </c>
      <c r="N338" s="7">
        <v>0</v>
      </c>
      <c r="O338" s="7">
        <v>1</v>
      </c>
      <c r="P338" s="7">
        <v>0</v>
      </c>
      <c r="Q338" s="7">
        <v>0</v>
      </c>
      <c r="R338" s="7" t="str" cm="1">
        <f t="array" ref="R338">_xlfn.IFS(N338=1,N$1,O338=1,O$1,P338=1,P$1,Q338=1,Q$1)</f>
        <v>Graduate</v>
      </c>
      <c r="S338" t="s">
        <v>73</v>
      </c>
      <c r="T338" s="7">
        <v>21</v>
      </c>
      <c r="U338" s="7">
        <v>6</v>
      </c>
      <c r="V338" s="7">
        <v>13</v>
      </c>
      <c r="W338" s="7">
        <v>45</v>
      </c>
      <c r="X338" s="7">
        <v>26</v>
      </c>
      <c r="Y338" s="7">
        <v>19</v>
      </c>
      <c r="Z338" s="20">
        <f>SUM(U338:Y338)</f>
        <v>109</v>
      </c>
      <c r="AA338" s="7">
        <v>71</v>
      </c>
      <c r="AB338" s="7">
        <v>39</v>
      </c>
      <c r="AC338" s="7">
        <v>1</v>
      </c>
      <c r="AD338" s="7">
        <v>0</v>
      </c>
      <c r="AE338" s="7">
        <v>1</v>
      </c>
      <c r="AF338" s="7">
        <v>2</v>
      </c>
      <c r="AG338" s="7">
        <v>8</v>
      </c>
      <c r="AH338" s="7">
        <v>0</v>
      </c>
      <c r="AI338" s="7">
        <v>0</v>
      </c>
      <c r="AJ338" s="7">
        <v>0</v>
      </c>
      <c r="AK338" s="7">
        <v>0</v>
      </c>
      <c r="AL338" s="7">
        <v>0</v>
      </c>
      <c r="AM338" s="7">
        <v>0</v>
      </c>
      <c r="AN338" s="7">
        <v>0</v>
      </c>
      <c r="AO338" s="8">
        <v>43570</v>
      </c>
      <c r="AQ338">
        <f>IF($AI338=1,H338,0)</f>
        <v>0</v>
      </c>
      <c r="AR338">
        <f>IF($AI338=1,I338,0)</f>
        <v>0</v>
      </c>
      <c r="AS338">
        <f>IF($AI338=1,K338,0)</f>
        <v>0</v>
      </c>
      <c r="AT338">
        <f>IF($AI338=1,J338,0)</f>
        <v>0</v>
      </c>
      <c r="AU338">
        <f>IF($AI338=1,L338,0)</f>
        <v>0</v>
      </c>
      <c r="AW338">
        <f>IF($AL338=1,U338,0)</f>
        <v>0</v>
      </c>
      <c r="AX338">
        <f>IF($AL338=1,V338,0)</f>
        <v>0</v>
      </c>
      <c r="AY338">
        <f>IF($AL338=1,W338,0)</f>
        <v>0</v>
      </c>
      <c r="AZ338">
        <f>IF($AL338=1,X338,0)</f>
        <v>0</v>
      </c>
      <c r="BA338">
        <f>IF($AL338=1,Y338,0)</f>
        <v>0</v>
      </c>
      <c r="BC338">
        <f>IF($AM338=1,N338,0)</f>
        <v>0</v>
      </c>
      <c r="BD338">
        <f>IF($AM338=1,O338,0)</f>
        <v>0</v>
      </c>
      <c r="BE338">
        <f>IF($AM338=1,P338,0)</f>
        <v>0</v>
      </c>
      <c r="BF338">
        <f>IF($AM338=1,Q338,0)</f>
        <v>0</v>
      </c>
    </row>
    <row r="339" spans="1:58" x14ac:dyDescent="0.3">
      <c r="A339" s="7">
        <v>2595</v>
      </c>
      <c r="B339" s="6">
        <v>152973</v>
      </c>
      <c r="C339" s="6" t="str">
        <f>VLOOKUP(B339,incomegroup,3,TRUE)</f>
        <v>Middle Income</v>
      </c>
      <c r="D339" s="7">
        <v>0</v>
      </c>
      <c r="E339" s="7">
        <v>1</v>
      </c>
      <c r="F339" s="7">
        <f>SUM(D339:E339)</f>
        <v>1</v>
      </c>
      <c r="G339" s="7">
        <v>64</v>
      </c>
      <c r="H339" s="7">
        <v>0</v>
      </c>
      <c r="I339" s="7">
        <v>1</v>
      </c>
      <c r="J339" s="7">
        <v>0</v>
      </c>
      <c r="K339" s="7">
        <v>0</v>
      </c>
      <c r="L339" s="7">
        <v>0</v>
      </c>
      <c r="M339" s="7" t="str" cm="1">
        <f t="array" ref="M339">_xlfn.IFS(H339=1,H$1,I339=1,I$1,J339=1,J$1,K339=1,K$1,L339=1,L$1)</f>
        <v>Married</v>
      </c>
      <c r="N339" s="7">
        <v>0</v>
      </c>
      <c r="O339" s="7">
        <v>0</v>
      </c>
      <c r="P339" s="7">
        <v>1</v>
      </c>
      <c r="Q339" s="7">
        <v>0</v>
      </c>
      <c r="R339" s="7" t="str" cm="1">
        <f t="array" ref="R339">_xlfn.IFS(N339=1,N$1,O339=1,O$1,P339=1,P$1,Q339=1,Q$1)</f>
        <v>Master</v>
      </c>
      <c r="S339" t="s">
        <v>72</v>
      </c>
      <c r="T339" s="7">
        <v>92</v>
      </c>
      <c r="U339" s="7">
        <v>2472</v>
      </c>
      <c r="V339" s="7">
        <v>0</v>
      </c>
      <c r="W339" s="7">
        <v>219</v>
      </c>
      <c r="X339" s="7">
        <v>35</v>
      </c>
      <c r="Y339" s="7">
        <v>26</v>
      </c>
      <c r="Z339" s="20">
        <f>SUM(U339:Y339)</f>
        <v>2752</v>
      </c>
      <c r="AA339" s="7">
        <v>575</v>
      </c>
      <c r="AB339" s="7">
        <v>2177</v>
      </c>
      <c r="AC339" s="7">
        <v>7</v>
      </c>
      <c r="AD339" s="7">
        <v>9</v>
      </c>
      <c r="AE339" s="7">
        <v>6</v>
      </c>
      <c r="AF339" s="7">
        <v>9</v>
      </c>
      <c r="AG339" s="7">
        <v>8</v>
      </c>
      <c r="AH339" s="7">
        <v>0</v>
      </c>
      <c r="AI339" s="7">
        <v>0</v>
      </c>
      <c r="AJ339" s="7">
        <v>0</v>
      </c>
      <c r="AK339" s="7">
        <v>0</v>
      </c>
      <c r="AL339" s="7">
        <v>0</v>
      </c>
      <c r="AM339" s="7">
        <v>0</v>
      </c>
      <c r="AN339" s="7">
        <v>0</v>
      </c>
      <c r="AO339" s="8">
        <v>43570</v>
      </c>
      <c r="AQ339">
        <f>IF($AI339=1,H339,0)</f>
        <v>0</v>
      </c>
      <c r="AR339">
        <f>IF($AI339=1,I339,0)</f>
        <v>0</v>
      </c>
      <c r="AS339">
        <f>IF($AI339=1,K339,0)</f>
        <v>0</v>
      </c>
      <c r="AT339">
        <f>IF($AI339=1,J339,0)</f>
        <v>0</v>
      </c>
      <c r="AU339">
        <f>IF($AI339=1,L339,0)</f>
        <v>0</v>
      </c>
      <c r="AW339">
        <f>IF($AL339=1,U339,0)</f>
        <v>0</v>
      </c>
      <c r="AX339">
        <f>IF($AL339=1,V339,0)</f>
        <v>0</v>
      </c>
      <c r="AY339">
        <f>IF($AL339=1,W339,0)</f>
        <v>0</v>
      </c>
      <c r="AZ339">
        <f>IF($AL339=1,X339,0)</f>
        <v>0</v>
      </c>
      <c r="BA339">
        <f>IF($AL339=1,Y339,0)</f>
        <v>0</v>
      </c>
      <c r="BC339">
        <f>IF($AM339=1,N339,0)</f>
        <v>0</v>
      </c>
      <c r="BD339">
        <f>IF($AM339=1,O339,0)</f>
        <v>0</v>
      </c>
      <c r="BE339">
        <f>IF($AM339=1,P339,0)</f>
        <v>0</v>
      </c>
      <c r="BF339">
        <f>IF($AM339=1,Q339,0)</f>
        <v>0</v>
      </c>
    </row>
    <row r="340" spans="1:58" x14ac:dyDescent="0.3">
      <c r="A340" s="7">
        <v>1046</v>
      </c>
      <c r="B340" s="6">
        <v>172550</v>
      </c>
      <c r="C340" s="6" t="str">
        <f>VLOOKUP(B340,incomegroup,3,TRUE)</f>
        <v>Middle Income</v>
      </c>
      <c r="D340" s="7">
        <v>1</v>
      </c>
      <c r="E340" s="7">
        <v>1</v>
      </c>
      <c r="F340" s="7">
        <f>SUM(D340:E340)</f>
        <v>2</v>
      </c>
      <c r="G340" s="7">
        <v>66</v>
      </c>
      <c r="H340" s="7">
        <v>0</v>
      </c>
      <c r="I340" s="7">
        <v>1</v>
      </c>
      <c r="J340" s="7">
        <v>0</v>
      </c>
      <c r="K340" s="7">
        <v>0</v>
      </c>
      <c r="L340" s="7">
        <v>0</v>
      </c>
      <c r="M340" s="7" t="str" cm="1">
        <f t="array" ref="M340">_xlfn.IFS(H340=1,H$1,I340=1,I$1,J340=1,J$1,K340=1,K$1,L340=1,L$1)</f>
        <v>Married</v>
      </c>
      <c r="N340" s="7">
        <v>0</v>
      </c>
      <c r="O340" s="7">
        <v>0</v>
      </c>
      <c r="P340" s="7">
        <v>0</v>
      </c>
      <c r="Q340" s="7">
        <v>1</v>
      </c>
      <c r="R340" s="7" t="str" cm="1">
        <f t="array" ref="R340">_xlfn.IFS(N340=1,N$1,O340=1,O$1,P340=1,P$1,Q340=1,Q$1)</f>
        <v>PhD</v>
      </c>
      <c r="S340" t="s">
        <v>69</v>
      </c>
      <c r="T340" s="7">
        <v>39</v>
      </c>
      <c r="U340" s="7">
        <v>1965</v>
      </c>
      <c r="V340" s="7">
        <v>119</v>
      </c>
      <c r="W340" s="7">
        <v>754</v>
      </c>
      <c r="X340" s="7">
        <v>119</v>
      </c>
      <c r="Y340" s="7">
        <v>90</v>
      </c>
      <c r="Z340" s="20">
        <f>SUM(U340:Y340)</f>
        <v>3047</v>
      </c>
      <c r="AA340" s="7">
        <v>90</v>
      </c>
      <c r="AB340" s="7">
        <v>2956</v>
      </c>
      <c r="AC340" s="7">
        <v>9</v>
      </c>
      <c r="AD340" s="7">
        <v>5</v>
      </c>
      <c r="AE340" s="7">
        <v>2</v>
      </c>
      <c r="AF340" s="7">
        <v>12</v>
      </c>
      <c r="AG340" s="7">
        <v>8</v>
      </c>
      <c r="AH340" s="7">
        <v>0</v>
      </c>
      <c r="AI340" s="7">
        <v>0</v>
      </c>
      <c r="AJ340" s="7">
        <v>0</v>
      </c>
      <c r="AK340" s="7">
        <v>0</v>
      </c>
      <c r="AL340" s="7">
        <v>0</v>
      </c>
      <c r="AM340" s="7">
        <v>0</v>
      </c>
      <c r="AN340" s="7">
        <v>0</v>
      </c>
      <c r="AO340" s="8">
        <v>43570</v>
      </c>
      <c r="AQ340">
        <f>IF($AI340=1,H340,0)</f>
        <v>0</v>
      </c>
      <c r="AR340">
        <f>IF($AI340=1,I340,0)</f>
        <v>0</v>
      </c>
      <c r="AS340">
        <f>IF($AI340=1,K340,0)</f>
        <v>0</v>
      </c>
      <c r="AT340">
        <f>IF($AI340=1,J340,0)</f>
        <v>0</v>
      </c>
      <c r="AU340">
        <f>IF($AI340=1,L340,0)</f>
        <v>0</v>
      </c>
      <c r="AW340">
        <f>IF($AL340=1,U340,0)</f>
        <v>0</v>
      </c>
      <c r="AX340">
        <f>IF($AL340=1,V340,0)</f>
        <v>0</v>
      </c>
      <c r="AY340">
        <f>IF($AL340=1,W340,0)</f>
        <v>0</v>
      </c>
      <c r="AZ340">
        <f>IF($AL340=1,X340,0)</f>
        <v>0</v>
      </c>
      <c r="BA340">
        <f>IF($AL340=1,Y340,0)</f>
        <v>0</v>
      </c>
      <c r="BC340">
        <f>IF($AM340=1,N340,0)</f>
        <v>0</v>
      </c>
      <c r="BD340">
        <f>IF($AM340=1,O340,0)</f>
        <v>0</v>
      </c>
      <c r="BE340">
        <f>IF($AM340=1,P340,0)</f>
        <v>0</v>
      </c>
      <c r="BF340">
        <f>IF($AM340=1,Q340,0)</f>
        <v>0</v>
      </c>
    </row>
    <row r="341" spans="1:58" x14ac:dyDescent="0.3">
      <c r="A341" s="7">
        <v>2369</v>
      </c>
      <c r="B341" s="6">
        <v>141658</v>
      </c>
      <c r="C341" s="6" t="str">
        <f>VLOOKUP(B341,incomegroup,3,TRUE)</f>
        <v>Lower income</v>
      </c>
      <c r="D341" s="7">
        <v>1</v>
      </c>
      <c r="E341" s="7">
        <v>1</v>
      </c>
      <c r="F341" s="7">
        <f>SUM(D341:E341)</f>
        <v>2</v>
      </c>
      <c r="G341" s="7">
        <v>45</v>
      </c>
      <c r="H341" s="7">
        <v>0</v>
      </c>
      <c r="I341" s="7">
        <v>0</v>
      </c>
      <c r="J341" s="7">
        <v>0</v>
      </c>
      <c r="K341" s="7">
        <v>1</v>
      </c>
      <c r="L341" s="7">
        <v>0</v>
      </c>
      <c r="M341" s="7" t="str" cm="1">
        <f t="array" ref="M341">_xlfn.IFS(H341=1,H$1,I341=1,I$1,J341=1,J$1,K341=1,K$1,L341=1,L$1)</f>
        <v>Single</v>
      </c>
      <c r="N341" s="7">
        <v>0</v>
      </c>
      <c r="O341" s="7">
        <v>0</v>
      </c>
      <c r="P341" s="7">
        <v>0</v>
      </c>
      <c r="Q341" s="7">
        <v>0</v>
      </c>
      <c r="R341" s="7" t="e" cm="1">
        <f t="array" ref="R341">_xlfn.IFS(N341=1,N$1,O341=1,O$1,P341=1,P$1,Q341=1,Q$1)</f>
        <v>#N/A</v>
      </c>
      <c r="S341" t="s">
        <v>71</v>
      </c>
      <c r="T341" s="7">
        <v>30</v>
      </c>
      <c r="U341" s="7">
        <v>27</v>
      </c>
      <c r="V341" s="7">
        <v>14</v>
      </c>
      <c r="W341" s="7">
        <v>41</v>
      </c>
      <c r="X341" s="7">
        <v>51</v>
      </c>
      <c r="Y341" s="7">
        <v>14</v>
      </c>
      <c r="Z341" s="20">
        <f>SUM(U341:Y341)</f>
        <v>147</v>
      </c>
      <c r="AA341" s="7">
        <v>99</v>
      </c>
      <c r="AB341" s="7">
        <v>48</v>
      </c>
      <c r="AC341" s="7">
        <v>2</v>
      </c>
      <c r="AD341" s="7">
        <v>1</v>
      </c>
      <c r="AE341" s="7">
        <v>1</v>
      </c>
      <c r="AF341" s="7">
        <v>2</v>
      </c>
      <c r="AG341" s="7">
        <v>4</v>
      </c>
      <c r="AH341" s="7">
        <v>0</v>
      </c>
      <c r="AI341" s="7">
        <v>0</v>
      </c>
      <c r="AJ341" s="7">
        <v>0</v>
      </c>
      <c r="AK341" s="7">
        <v>0</v>
      </c>
      <c r="AL341" s="7">
        <v>0</v>
      </c>
      <c r="AM341" s="7">
        <v>0</v>
      </c>
      <c r="AN341" s="7">
        <v>0</v>
      </c>
      <c r="AO341" s="8">
        <v>43571</v>
      </c>
      <c r="AQ341">
        <f>IF($AI341=1,H341,0)</f>
        <v>0</v>
      </c>
      <c r="AR341">
        <f>IF($AI341=1,I341,0)</f>
        <v>0</v>
      </c>
      <c r="AS341">
        <f>IF($AI341=1,K341,0)</f>
        <v>0</v>
      </c>
      <c r="AT341">
        <f>IF($AI341=1,J341,0)</f>
        <v>0</v>
      </c>
      <c r="AU341">
        <f>IF($AI341=1,L341,0)</f>
        <v>0</v>
      </c>
      <c r="AW341">
        <f>IF($AL341=1,U341,0)</f>
        <v>0</v>
      </c>
      <c r="AX341">
        <f>IF($AL341=1,V341,0)</f>
        <v>0</v>
      </c>
      <c r="AY341">
        <f>IF($AL341=1,W341,0)</f>
        <v>0</v>
      </c>
      <c r="AZ341">
        <f>IF($AL341=1,X341,0)</f>
        <v>0</v>
      </c>
      <c r="BA341">
        <f>IF($AL341=1,Y341,0)</f>
        <v>0</v>
      </c>
      <c r="BC341">
        <f>IF($AM341=1,N341,0)</f>
        <v>0</v>
      </c>
      <c r="BD341">
        <f>IF($AM341=1,O341,0)</f>
        <v>0</v>
      </c>
      <c r="BE341">
        <f>IF($AM341=1,P341,0)</f>
        <v>0</v>
      </c>
      <c r="BF341">
        <f>IF($AM341=1,Q341,0)</f>
        <v>0</v>
      </c>
    </row>
    <row r="342" spans="1:58" x14ac:dyDescent="0.3">
      <c r="A342" s="7">
        <v>1395</v>
      </c>
      <c r="B342" s="6">
        <v>153858</v>
      </c>
      <c r="C342" s="6" t="str">
        <f>VLOOKUP(B342,incomegroup,3,TRUE)</f>
        <v>Middle Income</v>
      </c>
      <c r="D342" s="7">
        <v>0</v>
      </c>
      <c r="E342" s="7">
        <v>1</v>
      </c>
      <c r="F342" s="7">
        <f>SUM(D342:E342)</f>
        <v>1</v>
      </c>
      <c r="G342" s="7">
        <v>44</v>
      </c>
      <c r="H342" s="7">
        <v>0</v>
      </c>
      <c r="I342" s="7">
        <v>1</v>
      </c>
      <c r="J342" s="7">
        <v>0</v>
      </c>
      <c r="K342" s="7">
        <v>0</v>
      </c>
      <c r="L342" s="7">
        <v>0</v>
      </c>
      <c r="M342" s="7" t="str" cm="1">
        <f t="array" ref="M342">_xlfn.IFS(H342=1,H$1,I342=1,I$1,J342=1,J$1,K342=1,K$1,L342=1,L$1)</f>
        <v>Married</v>
      </c>
      <c r="N342" s="7">
        <v>0</v>
      </c>
      <c r="O342" s="7">
        <v>1</v>
      </c>
      <c r="P342" s="7">
        <v>0</v>
      </c>
      <c r="Q342" s="7">
        <v>0</v>
      </c>
      <c r="R342" s="7" t="str" cm="1">
        <f t="array" ref="R342">_xlfn.IFS(N342=1,N$1,O342=1,O$1,P342=1,P$1,Q342=1,Q$1)</f>
        <v>Graduate</v>
      </c>
      <c r="S342" t="s">
        <v>72</v>
      </c>
      <c r="T342" s="7">
        <v>50</v>
      </c>
      <c r="U342" s="7">
        <v>1163</v>
      </c>
      <c r="V342" s="7">
        <v>151</v>
      </c>
      <c r="W342" s="7">
        <v>631</v>
      </c>
      <c r="X342" s="7">
        <v>166</v>
      </c>
      <c r="Y342" s="7">
        <v>429</v>
      </c>
      <c r="Z342" s="20">
        <f>SUM(U342:Y342)</f>
        <v>2540</v>
      </c>
      <c r="AA342" s="7">
        <v>74</v>
      </c>
      <c r="AB342" s="7">
        <v>2465</v>
      </c>
      <c r="AC342" s="7">
        <v>4</v>
      </c>
      <c r="AD342" s="7">
        <v>4</v>
      </c>
      <c r="AE342" s="7">
        <v>3</v>
      </c>
      <c r="AF342" s="7">
        <v>6</v>
      </c>
      <c r="AG342" s="7">
        <v>4</v>
      </c>
      <c r="AH342" s="7">
        <v>0</v>
      </c>
      <c r="AI342" s="7">
        <v>0</v>
      </c>
      <c r="AJ342" s="7">
        <v>0</v>
      </c>
      <c r="AK342" s="7">
        <v>0</v>
      </c>
      <c r="AL342" s="7">
        <v>0</v>
      </c>
      <c r="AM342" s="7">
        <v>0</v>
      </c>
      <c r="AN342" s="7">
        <v>0</v>
      </c>
      <c r="AO342" s="8">
        <v>43571</v>
      </c>
      <c r="AQ342">
        <f>IF($AI342=1,H342,0)</f>
        <v>0</v>
      </c>
      <c r="AR342">
        <f>IF($AI342=1,I342,0)</f>
        <v>0</v>
      </c>
      <c r="AS342">
        <f>IF($AI342=1,K342,0)</f>
        <v>0</v>
      </c>
      <c r="AT342">
        <f>IF($AI342=1,J342,0)</f>
        <v>0</v>
      </c>
      <c r="AU342">
        <f>IF($AI342=1,L342,0)</f>
        <v>0</v>
      </c>
      <c r="AW342">
        <f>IF($AL342=1,U342,0)</f>
        <v>0</v>
      </c>
      <c r="AX342">
        <f>IF($AL342=1,V342,0)</f>
        <v>0</v>
      </c>
      <c r="AY342">
        <f>IF($AL342=1,W342,0)</f>
        <v>0</v>
      </c>
      <c r="AZ342">
        <f>IF($AL342=1,X342,0)</f>
        <v>0</v>
      </c>
      <c r="BA342">
        <f>IF($AL342=1,Y342,0)</f>
        <v>0</v>
      </c>
      <c r="BC342">
        <f>IF($AM342=1,N342,0)</f>
        <v>0</v>
      </c>
      <c r="BD342">
        <f>IF($AM342=1,O342,0)</f>
        <v>0</v>
      </c>
      <c r="BE342">
        <f>IF($AM342=1,P342,0)</f>
        <v>0</v>
      </c>
      <c r="BF342">
        <f>IF($AM342=1,Q342,0)</f>
        <v>0</v>
      </c>
    </row>
    <row r="343" spans="1:58" x14ac:dyDescent="0.3">
      <c r="A343" s="7">
        <v>2334</v>
      </c>
      <c r="B343" s="6">
        <v>169109</v>
      </c>
      <c r="C343" s="6" t="str">
        <f>VLOOKUP(B343,incomegroup,3,TRUE)</f>
        <v>Middle Income</v>
      </c>
      <c r="D343" s="7">
        <v>0</v>
      </c>
      <c r="E343" s="7">
        <v>0</v>
      </c>
      <c r="F343" s="7">
        <f>SUM(D343:E343)</f>
        <v>0</v>
      </c>
      <c r="G343" s="7">
        <v>38</v>
      </c>
      <c r="H343" s="7">
        <v>0</v>
      </c>
      <c r="I343" s="7">
        <v>1</v>
      </c>
      <c r="J343" s="7">
        <v>0</v>
      </c>
      <c r="K343" s="7">
        <v>0</v>
      </c>
      <c r="L343" s="7">
        <v>0</v>
      </c>
      <c r="M343" s="7" t="str" cm="1">
        <f t="array" ref="M343">_xlfn.IFS(H343=1,H$1,I343=1,I$1,J343=1,J$1,K343=1,K$1,L343=1,L$1)</f>
        <v>Married</v>
      </c>
      <c r="N343" s="7">
        <v>0</v>
      </c>
      <c r="O343" s="7">
        <v>1</v>
      </c>
      <c r="P343" s="7">
        <v>0</v>
      </c>
      <c r="Q343" s="7">
        <v>0</v>
      </c>
      <c r="R343" s="7" t="str" cm="1">
        <f t="array" ref="R343">_xlfn.IFS(N343=1,N$1,O343=1,O$1,P343=1,P$1,Q343=1,Q$1)</f>
        <v>Graduate</v>
      </c>
      <c r="S343" t="s">
        <v>68</v>
      </c>
      <c r="T343" s="7">
        <v>10</v>
      </c>
      <c r="U343" s="7">
        <v>2014</v>
      </c>
      <c r="V343" s="7">
        <v>61</v>
      </c>
      <c r="W343" s="7">
        <v>1123</v>
      </c>
      <c r="X343" s="7">
        <v>303</v>
      </c>
      <c r="Y343" s="7">
        <v>71</v>
      </c>
      <c r="Z343" s="20">
        <f>SUM(U343:Y343)</f>
        <v>3572</v>
      </c>
      <c r="AA343" s="7">
        <v>232</v>
      </c>
      <c r="AB343" s="7">
        <v>3340</v>
      </c>
      <c r="AC343" s="7">
        <v>1</v>
      </c>
      <c r="AD343" s="7">
        <v>6</v>
      </c>
      <c r="AE343" s="7">
        <v>6</v>
      </c>
      <c r="AF343" s="7">
        <v>7</v>
      </c>
      <c r="AG343" s="7">
        <v>4</v>
      </c>
      <c r="AH343" s="7">
        <v>0</v>
      </c>
      <c r="AI343" s="7">
        <v>0</v>
      </c>
      <c r="AJ343" s="7">
        <v>1</v>
      </c>
      <c r="AK343" s="7">
        <v>0</v>
      </c>
      <c r="AL343" s="7">
        <v>0</v>
      </c>
      <c r="AM343" s="7">
        <v>0</v>
      </c>
      <c r="AN343" s="7">
        <v>1</v>
      </c>
      <c r="AO343" s="8">
        <v>43571</v>
      </c>
      <c r="AQ343">
        <f>IF($AI343=1,H343,0)</f>
        <v>0</v>
      </c>
      <c r="AR343">
        <f>IF($AI343=1,I343,0)</f>
        <v>0</v>
      </c>
      <c r="AS343">
        <f>IF($AI343=1,K343,0)</f>
        <v>0</v>
      </c>
      <c r="AT343">
        <f>IF($AI343=1,J343,0)</f>
        <v>0</v>
      </c>
      <c r="AU343">
        <f>IF($AI343=1,L343,0)</f>
        <v>0</v>
      </c>
      <c r="AW343">
        <f>IF($AL343=1,U343,0)</f>
        <v>0</v>
      </c>
      <c r="AX343">
        <f>IF($AL343=1,V343,0)</f>
        <v>0</v>
      </c>
      <c r="AY343">
        <f>IF($AL343=1,W343,0)</f>
        <v>0</v>
      </c>
      <c r="AZ343">
        <f>IF($AL343=1,X343,0)</f>
        <v>0</v>
      </c>
      <c r="BA343">
        <f>IF($AL343=1,Y343,0)</f>
        <v>0</v>
      </c>
      <c r="BC343">
        <f>IF($AM343=1,N343,0)</f>
        <v>0</v>
      </c>
      <c r="BD343">
        <f>IF($AM343=1,O343,0)</f>
        <v>0</v>
      </c>
      <c r="BE343">
        <f>IF($AM343=1,P343,0)</f>
        <v>0</v>
      </c>
      <c r="BF343">
        <f>IF($AM343=1,Q343,0)</f>
        <v>0</v>
      </c>
    </row>
    <row r="344" spans="1:58" x14ac:dyDescent="0.3">
      <c r="A344" s="7">
        <v>2839</v>
      </c>
      <c r="B344" s="6">
        <v>169109</v>
      </c>
      <c r="C344" s="6" t="str">
        <f>VLOOKUP(B344,incomegroup,3,TRUE)</f>
        <v>Middle Income</v>
      </c>
      <c r="D344" s="7">
        <v>0</v>
      </c>
      <c r="E344" s="7">
        <v>0</v>
      </c>
      <c r="F344" s="7">
        <f>SUM(D344:E344)</f>
        <v>0</v>
      </c>
      <c r="G344" s="7">
        <v>38</v>
      </c>
      <c r="H344" s="7">
        <v>0</v>
      </c>
      <c r="I344" s="7">
        <v>1</v>
      </c>
      <c r="J344" s="7">
        <v>0</v>
      </c>
      <c r="K344" s="7">
        <v>0</v>
      </c>
      <c r="L344" s="7">
        <v>0</v>
      </c>
      <c r="M344" s="7" t="str" cm="1">
        <f t="array" ref="M344">_xlfn.IFS(H344=1,H$1,I344=1,I$1,J344=1,J$1,K344=1,K$1,L344=1,L$1)</f>
        <v>Married</v>
      </c>
      <c r="N344" s="7">
        <v>0</v>
      </c>
      <c r="O344" s="7">
        <v>1</v>
      </c>
      <c r="P344" s="7">
        <v>0</v>
      </c>
      <c r="Q344" s="7">
        <v>0</v>
      </c>
      <c r="R344" s="7" t="str" cm="1">
        <f t="array" ref="R344">_xlfn.IFS(N344=1,N$1,O344=1,O$1,P344=1,P$1,Q344=1,Q$1)</f>
        <v>Graduate</v>
      </c>
      <c r="S344" t="s">
        <v>70</v>
      </c>
      <c r="T344" s="7">
        <v>10</v>
      </c>
      <c r="U344" s="7">
        <v>2014</v>
      </c>
      <c r="V344" s="7">
        <v>61</v>
      </c>
      <c r="W344" s="7">
        <v>1123</v>
      </c>
      <c r="X344" s="7">
        <v>303</v>
      </c>
      <c r="Y344" s="7">
        <v>71</v>
      </c>
      <c r="Z344" s="20">
        <f>SUM(U344:Y344)</f>
        <v>3572</v>
      </c>
      <c r="AA344" s="7">
        <v>232</v>
      </c>
      <c r="AB344" s="7">
        <v>3340</v>
      </c>
      <c r="AC344" s="7">
        <v>1</v>
      </c>
      <c r="AD344" s="7">
        <v>6</v>
      </c>
      <c r="AE344" s="7">
        <v>6</v>
      </c>
      <c r="AF344" s="7">
        <v>7</v>
      </c>
      <c r="AG344" s="7">
        <v>4</v>
      </c>
      <c r="AH344" s="7">
        <v>0</v>
      </c>
      <c r="AI344" s="7">
        <v>0</v>
      </c>
      <c r="AJ344" s="7">
        <v>1</v>
      </c>
      <c r="AK344" s="7">
        <v>0</v>
      </c>
      <c r="AL344" s="7">
        <v>0</v>
      </c>
      <c r="AM344" s="7">
        <v>0</v>
      </c>
      <c r="AN344" s="7">
        <v>1</v>
      </c>
      <c r="AO344" s="8">
        <v>43571</v>
      </c>
      <c r="AQ344">
        <f>IF($AI344=1,H344,0)</f>
        <v>0</v>
      </c>
      <c r="AR344">
        <f>IF($AI344=1,I344,0)</f>
        <v>0</v>
      </c>
      <c r="AS344">
        <f>IF($AI344=1,K344,0)</f>
        <v>0</v>
      </c>
      <c r="AT344">
        <f>IF($AI344=1,J344,0)</f>
        <v>0</v>
      </c>
      <c r="AU344">
        <f>IF($AI344=1,L344,0)</f>
        <v>0</v>
      </c>
      <c r="AW344">
        <f>IF($AL344=1,U344,0)</f>
        <v>0</v>
      </c>
      <c r="AX344">
        <f>IF($AL344=1,V344,0)</f>
        <v>0</v>
      </c>
      <c r="AY344">
        <f>IF($AL344=1,W344,0)</f>
        <v>0</v>
      </c>
      <c r="AZ344">
        <f>IF($AL344=1,X344,0)</f>
        <v>0</v>
      </c>
      <c r="BA344">
        <f>IF($AL344=1,Y344,0)</f>
        <v>0</v>
      </c>
      <c r="BC344">
        <f>IF($AM344=1,N344,0)</f>
        <v>0</v>
      </c>
      <c r="BD344">
        <f>IF($AM344=1,O344,0)</f>
        <v>0</v>
      </c>
      <c r="BE344">
        <f>IF($AM344=1,P344,0)</f>
        <v>0</v>
      </c>
      <c r="BF344">
        <f>IF($AM344=1,Q344,0)</f>
        <v>0</v>
      </c>
    </row>
    <row r="345" spans="1:58" x14ac:dyDescent="0.3">
      <c r="A345" s="7">
        <v>1598</v>
      </c>
      <c r="B345" s="6">
        <v>148240</v>
      </c>
      <c r="C345" s="6" t="str">
        <f>VLOOKUP(B345,incomegroup,3,TRUE)</f>
        <v>Lower income</v>
      </c>
      <c r="D345" s="7">
        <v>0</v>
      </c>
      <c r="E345" s="7">
        <v>0</v>
      </c>
      <c r="F345" s="7">
        <f>SUM(D345:E345)</f>
        <v>0</v>
      </c>
      <c r="G345" s="7">
        <v>51</v>
      </c>
      <c r="H345" s="7">
        <v>0</v>
      </c>
      <c r="I345" s="7">
        <v>0</v>
      </c>
      <c r="J345" s="7">
        <v>0</v>
      </c>
      <c r="K345" s="7">
        <v>1</v>
      </c>
      <c r="L345" s="7">
        <v>0</v>
      </c>
      <c r="M345" s="7" t="str" cm="1">
        <f t="array" ref="M345">_xlfn.IFS(H345=1,H$1,I345=1,I$1,J345=1,J$1,K345=1,K$1,L345=1,L$1)</f>
        <v>Single</v>
      </c>
      <c r="N345" s="7">
        <v>0</v>
      </c>
      <c r="O345" s="7">
        <v>0</v>
      </c>
      <c r="P345" s="7">
        <v>0</v>
      </c>
      <c r="Q345" s="7">
        <v>1</v>
      </c>
      <c r="R345" s="7" t="str" cm="1">
        <f t="array" ref="R345">_xlfn.IFS(N345=1,N$1,O345=1,O$1,P345=1,P$1,Q345=1,Q$1)</f>
        <v>PhD</v>
      </c>
      <c r="S345" t="s">
        <v>69</v>
      </c>
      <c r="T345" s="7">
        <v>73</v>
      </c>
      <c r="U345" s="7">
        <v>1195</v>
      </c>
      <c r="V345" s="7">
        <v>280</v>
      </c>
      <c r="W345" s="7">
        <v>762</v>
      </c>
      <c r="X345" s="7">
        <v>197</v>
      </c>
      <c r="Y345" s="7">
        <v>151</v>
      </c>
      <c r="Z345" s="20">
        <f>SUM(U345:Y345)</f>
        <v>2585</v>
      </c>
      <c r="AA345" s="7">
        <v>126</v>
      </c>
      <c r="AB345" s="7">
        <v>2458</v>
      </c>
      <c r="AC345" s="7">
        <v>3</v>
      </c>
      <c r="AD345" s="7">
        <v>6</v>
      </c>
      <c r="AE345" s="7">
        <v>3</v>
      </c>
      <c r="AF345" s="7">
        <v>13</v>
      </c>
      <c r="AG345" s="7">
        <v>5</v>
      </c>
      <c r="AH345" s="7">
        <v>0</v>
      </c>
      <c r="AI345" s="7">
        <v>0</v>
      </c>
      <c r="AJ345" s="7">
        <v>0</v>
      </c>
      <c r="AK345" s="7">
        <v>0</v>
      </c>
      <c r="AL345" s="7">
        <v>0</v>
      </c>
      <c r="AM345" s="7">
        <v>0</v>
      </c>
      <c r="AN345" s="7">
        <v>1</v>
      </c>
      <c r="AO345" s="8">
        <v>43571</v>
      </c>
      <c r="AQ345">
        <f>IF($AI345=1,H345,0)</f>
        <v>0</v>
      </c>
      <c r="AR345">
        <f>IF($AI345=1,I345,0)</f>
        <v>0</v>
      </c>
      <c r="AS345">
        <f>IF($AI345=1,K345,0)</f>
        <v>0</v>
      </c>
      <c r="AT345">
        <f>IF($AI345=1,J345,0)</f>
        <v>0</v>
      </c>
      <c r="AU345">
        <f>IF($AI345=1,L345,0)</f>
        <v>0</v>
      </c>
      <c r="AW345">
        <f>IF($AL345=1,U345,0)</f>
        <v>0</v>
      </c>
      <c r="AX345">
        <f>IF($AL345=1,V345,0)</f>
        <v>0</v>
      </c>
      <c r="AY345">
        <f>IF($AL345=1,W345,0)</f>
        <v>0</v>
      </c>
      <c r="AZ345">
        <f>IF($AL345=1,X345,0)</f>
        <v>0</v>
      </c>
      <c r="BA345">
        <f>IF($AL345=1,Y345,0)</f>
        <v>0</v>
      </c>
      <c r="BC345">
        <f>IF($AM345=1,N345,0)</f>
        <v>0</v>
      </c>
      <c r="BD345">
        <f>IF($AM345=1,O345,0)</f>
        <v>0</v>
      </c>
      <c r="BE345">
        <f>IF($AM345=1,P345,0)</f>
        <v>0</v>
      </c>
      <c r="BF345">
        <f>IF($AM345=1,Q345,0)</f>
        <v>0</v>
      </c>
    </row>
    <row r="346" spans="1:58" x14ac:dyDescent="0.3">
      <c r="A346" s="7">
        <v>1383</v>
      </c>
      <c r="B346" s="6">
        <v>114515</v>
      </c>
      <c r="C346" s="6" t="str">
        <f>VLOOKUP(B346,incomegroup,3,TRUE)</f>
        <v>Lower income</v>
      </c>
      <c r="D346" s="7">
        <v>1</v>
      </c>
      <c r="E346" s="7">
        <v>0</v>
      </c>
      <c r="F346" s="7">
        <f>SUM(D346:E346)</f>
        <v>1</v>
      </c>
      <c r="G346" s="7">
        <v>40</v>
      </c>
      <c r="H346" s="7">
        <v>0</v>
      </c>
      <c r="I346" s="7">
        <v>0</v>
      </c>
      <c r="J346" s="7">
        <v>1</v>
      </c>
      <c r="K346" s="7">
        <v>0</v>
      </c>
      <c r="L346" s="7">
        <v>0</v>
      </c>
      <c r="M346" s="7" t="str" cm="1">
        <f t="array" ref="M346">_xlfn.IFS(H346=1,H$1,I346=1,I$1,J346=1,J$1,K346=1,K$1,L346=1,L$1)</f>
        <v>Together</v>
      </c>
      <c r="N346" s="7">
        <v>0</v>
      </c>
      <c r="O346" s="7">
        <v>0</v>
      </c>
      <c r="P346" s="7">
        <v>0</v>
      </c>
      <c r="Q346" s="7">
        <v>0</v>
      </c>
      <c r="R346" s="7" t="e" cm="1">
        <f t="array" ref="R346">_xlfn.IFS(N346=1,N$1,O346=1,O$1,P346=1,P$1,Q346=1,Q$1)</f>
        <v>#N/A</v>
      </c>
      <c r="S346" t="s">
        <v>72</v>
      </c>
      <c r="T346" s="7">
        <v>71</v>
      </c>
      <c r="U346" s="7">
        <v>47</v>
      </c>
      <c r="V346" s="7">
        <v>32</v>
      </c>
      <c r="W346" s="7">
        <v>71</v>
      </c>
      <c r="X346" s="7">
        <v>47</v>
      </c>
      <c r="Y346" s="7">
        <v>284</v>
      </c>
      <c r="Z346" s="20">
        <f>SUM(U346:Y346)</f>
        <v>481</v>
      </c>
      <c r="AA346" s="7">
        <v>276</v>
      </c>
      <c r="AB346" s="7">
        <v>205</v>
      </c>
      <c r="AC346" s="7">
        <v>4</v>
      </c>
      <c r="AD346" s="7">
        <v>2</v>
      </c>
      <c r="AE346" s="7">
        <v>2</v>
      </c>
      <c r="AF346" s="7">
        <v>3</v>
      </c>
      <c r="AG346" s="7">
        <v>7</v>
      </c>
      <c r="AH346" s="7">
        <v>0</v>
      </c>
      <c r="AI346" s="7">
        <v>0</v>
      </c>
      <c r="AJ346" s="7">
        <v>0</v>
      </c>
      <c r="AK346" s="7">
        <v>0</v>
      </c>
      <c r="AL346" s="7">
        <v>0</v>
      </c>
      <c r="AM346" s="7">
        <v>0</v>
      </c>
      <c r="AN346" s="7">
        <v>1</v>
      </c>
      <c r="AO346" s="8">
        <v>43571</v>
      </c>
      <c r="AQ346">
        <f>IF($AI346=1,H346,0)</f>
        <v>0</v>
      </c>
      <c r="AR346">
        <f>IF($AI346=1,I346,0)</f>
        <v>0</v>
      </c>
      <c r="AS346">
        <f>IF($AI346=1,K346,0)</f>
        <v>0</v>
      </c>
      <c r="AT346">
        <f>IF($AI346=1,J346,0)</f>
        <v>0</v>
      </c>
      <c r="AU346">
        <f>IF($AI346=1,L346,0)</f>
        <v>0</v>
      </c>
      <c r="AW346">
        <f>IF($AL346=1,U346,0)</f>
        <v>0</v>
      </c>
      <c r="AX346">
        <f>IF($AL346=1,V346,0)</f>
        <v>0</v>
      </c>
      <c r="AY346">
        <f>IF($AL346=1,W346,0)</f>
        <v>0</v>
      </c>
      <c r="AZ346">
        <f>IF($AL346=1,X346,0)</f>
        <v>0</v>
      </c>
      <c r="BA346">
        <f>IF($AL346=1,Y346,0)</f>
        <v>0</v>
      </c>
      <c r="BC346">
        <f>IF($AM346=1,N346,0)</f>
        <v>0</v>
      </c>
      <c r="BD346">
        <f>IF($AM346=1,O346,0)</f>
        <v>0</v>
      </c>
      <c r="BE346">
        <f>IF($AM346=1,P346,0)</f>
        <v>0</v>
      </c>
      <c r="BF346">
        <f>IF($AM346=1,Q346,0)</f>
        <v>0</v>
      </c>
    </row>
    <row r="347" spans="1:58" x14ac:dyDescent="0.3">
      <c r="A347" s="7">
        <v>2523</v>
      </c>
      <c r="B347" s="6">
        <v>130983</v>
      </c>
      <c r="C347" s="6" t="str">
        <f>VLOOKUP(B347,incomegroup,3,TRUE)</f>
        <v>Lower income</v>
      </c>
      <c r="D347" s="7">
        <v>0</v>
      </c>
      <c r="E347" s="7">
        <v>0</v>
      </c>
      <c r="F347" s="7">
        <f>SUM(D347:E347)</f>
        <v>0</v>
      </c>
      <c r="G347" s="7">
        <v>57</v>
      </c>
      <c r="H347" s="7">
        <v>0</v>
      </c>
      <c r="I347" s="7">
        <v>0</v>
      </c>
      <c r="J347" s="7">
        <v>0</v>
      </c>
      <c r="K347" s="7">
        <v>1</v>
      </c>
      <c r="L347" s="7">
        <v>0</v>
      </c>
      <c r="M347" s="7" t="str" cm="1">
        <f t="array" ref="M347">_xlfn.IFS(H347=1,H$1,I347=1,I$1,J347=1,J$1,K347=1,K$1,L347=1,L$1)</f>
        <v>Single</v>
      </c>
      <c r="N347" s="7">
        <v>0</v>
      </c>
      <c r="O347" s="7">
        <v>1</v>
      </c>
      <c r="P347" s="7">
        <v>0</v>
      </c>
      <c r="Q347" s="7">
        <v>0</v>
      </c>
      <c r="R347" s="7" t="str" cm="1">
        <f t="array" ref="R347">_xlfn.IFS(N347=1,N$1,O347=1,O$1,P347=1,P$1,Q347=1,Q$1)</f>
        <v>Graduate</v>
      </c>
      <c r="S347" t="s">
        <v>72</v>
      </c>
      <c r="T347" s="7">
        <v>50</v>
      </c>
      <c r="U347" s="7">
        <v>216</v>
      </c>
      <c r="V347" s="7">
        <v>17</v>
      </c>
      <c r="W347" s="7">
        <v>211</v>
      </c>
      <c r="X347" s="7">
        <v>51</v>
      </c>
      <c r="Y347" s="7">
        <v>4</v>
      </c>
      <c r="Z347" s="20">
        <f>SUM(U347:Y347)</f>
        <v>499</v>
      </c>
      <c r="AA347" s="7">
        <v>207</v>
      </c>
      <c r="AB347" s="7">
        <v>292</v>
      </c>
      <c r="AC347" s="7">
        <v>1</v>
      </c>
      <c r="AD347" s="7">
        <v>4</v>
      </c>
      <c r="AE347" s="7">
        <v>0</v>
      </c>
      <c r="AF347" s="7">
        <v>3</v>
      </c>
      <c r="AG347" s="7">
        <v>8</v>
      </c>
      <c r="AH347" s="7">
        <v>0</v>
      </c>
      <c r="AI347" s="7">
        <v>0</v>
      </c>
      <c r="AJ347" s="7">
        <v>0</v>
      </c>
      <c r="AK347" s="7">
        <v>0</v>
      </c>
      <c r="AL347" s="7">
        <v>0</v>
      </c>
      <c r="AM347" s="7">
        <v>0</v>
      </c>
      <c r="AN347" s="7">
        <v>1</v>
      </c>
      <c r="AO347" s="8">
        <v>43571</v>
      </c>
      <c r="AQ347">
        <f>IF($AI347=1,H347,0)</f>
        <v>0</v>
      </c>
      <c r="AR347">
        <f>IF($AI347=1,I347,0)</f>
        <v>0</v>
      </c>
      <c r="AS347">
        <f>IF($AI347=1,K347,0)</f>
        <v>0</v>
      </c>
      <c r="AT347">
        <f>IF($AI347=1,J347,0)</f>
        <v>0</v>
      </c>
      <c r="AU347">
        <f>IF($AI347=1,L347,0)</f>
        <v>0</v>
      </c>
      <c r="AW347">
        <f>IF($AL347=1,U347,0)</f>
        <v>0</v>
      </c>
      <c r="AX347">
        <f>IF($AL347=1,V347,0)</f>
        <v>0</v>
      </c>
      <c r="AY347">
        <f>IF($AL347=1,W347,0)</f>
        <v>0</v>
      </c>
      <c r="AZ347">
        <f>IF($AL347=1,X347,0)</f>
        <v>0</v>
      </c>
      <c r="BA347">
        <f>IF($AL347=1,Y347,0)</f>
        <v>0</v>
      </c>
      <c r="BC347">
        <f>IF($AM347=1,N347,0)</f>
        <v>0</v>
      </c>
      <c r="BD347">
        <f>IF($AM347=1,O347,0)</f>
        <v>0</v>
      </c>
      <c r="BE347">
        <f>IF($AM347=1,P347,0)</f>
        <v>0</v>
      </c>
      <c r="BF347">
        <f>IF($AM347=1,Q347,0)</f>
        <v>0</v>
      </c>
    </row>
    <row r="348" spans="1:58" x14ac:dyDescent="0.3">
      <c r="A348" s="7">
        <v>1044</v>
      </c>
      <c r="B348" s="6">
        <v>107500</v>
      </c>
      <c r="C348" s="6" t="str">
        <f>VLOOKUP(B348,incomegroup,3,TRUE)</f>
        <v>Lower income</v>
      </c>
      <c r="D348" s="7">
        <v>0</v>
      </c>
      <c r="E348" s="7">
        <v>0</v>
      </c>
      <c r="F348" s="7">
        <f>SUM(D348:E348)</f>
        <v>0</v>
      </c>
      <c r="G348" s="7">
        <v>24</v>
      </c>
      <c r="H348" s="7">
        <v>0</v>
      </c>
      <c r="I348" s="7">
        <v>1</v>
      </c>
      <c r="J348" s="7">
        <v>0</v>
      </c>
      <c r="K348" s="7">
        <v>0</v>
      </c>
      <c r="L348" s="7">
        <v>0</v>
      </c>
      <c r="M348" s="7" t="str" cm="1">
        <f t="array" ref="M348">_xlfn.IFS(H348=1,H$1,I348=1,I$1,J348=1,J$1,K348=1,K$1,L348=1,L$1)</f>
        <v>Married</v>
      </c>
      <c r="N348" s="7">
        <v>0</v>
      </c>
      <c r="O348" s="7">
        <v>0</v>
      </c>
      <c r="P348" s="7">
        <v>0</v>
      </c>
      <c r="Q348" s="7">
        <v>0</v>
      </c>
      <c r="R348" s="7" t="e" cm="1">
        <f t="array" ref="R348">_xlfn.IFS(N348=1,N$1,O348=1,O$1,P348=1,P$1,Q348=1,Q$1)</f>
        <v>#N/A</v>
      </c>
      <c r="S348" t="s">
        <v>68</v>
      </c>
      <c r="T348" s="7">
        <v>24</v>
      </c>
      <c r="U348" s="7">
        <v>43</v>
      </c>
      <c r="V348" s="7">
        <v>258</v>
      </c>
      <c r="W348" s="7">
        <v>201</v>
      </c>
      <c r="X348" s="7">
        <v>215</v>
      </c>
      <c r="Y348" s="7">
        <v>315</v>
      </c>
      <c r="Z348" s="20">
        <f>SUM(U348:Y348)</f>
        <v>1032</v>
      </c>
      <c r="AA348" s="7">
        <v>717</v>
      </c>
      <c r="AB348" s="7">
        <v>315</v>
      </c>
      <c r="AC348" s="7">
        <v>3</v>
      </c>
      <c r="AD348" s="7">
        <v>3</v>
      </c>
      <c r="AE348" s="7">
        <v>1</v>
      </c>
      <c r="AF348" s="7">
        <v>3</v>
      </c>
      <c r="AG348" s="7">
        <v>9</v>
      </c>
      <c r="AH348" s="7">
        <v>0</v>
      </c>
      <c r="AI348" s="7">
        <v>0</v>
      </c>
      <c r="AJ348" s="7">
        <v>0</v>
      </c>
      <c r="AK348" s="7">
        <v>0</v>
      </c>
      <c r="AL348" s="7">
        <v>0</v>
      </c>
      <c r="AM348" s="7">
        <v>0</v>
      </c>
      <c r="AN348" s="7">
        <v>1</v>
      </c>
      <c r="AO348" s="8">
        <v>43571</v>
      </c>
      <c r="AQ348">
        <f>IF($AI348=1,H348,0)</f>
        <v>0</v>
      </c>
      <c r="AR348">
        <f>IF($AI348=1,I348,0)</f>
        <v>0</v>
      </c>
      <c r="AS348">
        <f>IF($AI348=1,K348,0)</f>
        <v>0</v>
      </c>
      <c r="AT348">
        <f>IF($AI348=1,J348,0)</f>
        <v>0</v>
      </c>
      <c r="AU348">
        <f>IF($AI348=1,L348,0)</f>
        <v>0</v>
      </c>
      <c r="AW348">
        <f>IF($AL348=1,U348,0)</f>
        <v>0</v>
      </c>
      <c r="AX348">
        <f>IF($AL348=1,V348,0)</f>
        <v>0</v>
      </c>
      <c r="AY348">
        <f>IF($AL348=1,W348,0)</f>
        <v>0</v>
      </c>
      <c r="AZ348">
        <f>IF($AL348=1,X348,0)</f>
        <v>0</v>
      </c>
      <c r="BA348">
        <f>IF($AL348=1,Y348,0)</f>
        <v>0</v>
      </c>
      <c r="BC348">
        <f>IF($AM348=1,N348,0)</f>
        <v>0</v>
      </c>
      <c r="BD348">
        <f>IF($AM348=1,O348,0)</f>
        <v>0</v>
      </c>
      <c r="BE348">
        <f>IF($AM348=1,P348,0)</f>
        <v>0</v>
      </c>
      <c r="BF348">
        <f>IF($AM348=1,Q348,0)</f>
        <v>0</v>
      </c>
    </row>
    <row r="349" spans="1:58" x14ac:dyDescent="0.3">
      <c r="A349" s="7">
        <v>2688</v>
      </c>
      <c r="B349" s="6">
        <v>180398</v>
      </c>
      <c r="C349" s="6" t="str">
        <f>VLOOKUP(B349,incomegroup,3,TRUE)</f>
        <v>Middle Income</v>
      </c>
      <c r="D349" s="7">
        <v>0</v>
      </c>
      <c r="E349" s="7">
        <v>0</v>
      </c>
      <c r="F349" s="7">
        <f>SUM(D349:E349)</f>
        <v>0</v>
      </c>
      <c r="G349" s="7">
        <v>54</v>
      </c>
      <c r="H349" s="7">
        <v>0</v>
      </c>
      <c r="I349" s="7">
        <v>1</v>
      </c>
      <c r="J349" s="7">
        <v>0</v>
      </c>
      <c r="K349" s="7">
        <v>0</v>
      </c>
      <c r="L349" s="7">
        <v>0</v>
      </c>
      <c r="M349" s="7" t="str" cm="1">
        <f t="array" ref="M349">_xlfn.IFS(H349=1,H$1,I349=1,I$1,J349=1,J$1,K349=1,K$1,L349=1,L$1)</f>
        <v>Married</v>
      </c>
      <c r="N349" s="7">
        <v>0</v>
      </c>
      <c r="O349" s="7">
        <v>1</v>
      </c>
      <c r="P349" s="7">
        <v>0</v>
      </c>
      <c r="Q349" s="7">
        <v>0</v>
      </c>
      <c r="R349" s="7" t="str" cm="1">
        <f t="array" ref="R349">_xlfn.IFS(N349=1,N$1,O349=1,O$1,P349=1,P$1,Q349=1,Q$1)</f>
        <v>Graduate</v>
      </c>
      <c r="S349" t="s">
        <v>68</v>
      </c>
      <c r="T349" s="7">
        <v>92</v>
      </c>
      <c r="U349" s="7">
        <v>767</v>
      </c>
      <c r="V349" s="7">
        <v>114</v>
      </c>
      <c r="W349" s="7">
        <v>2100</v>
      </c>
      <c r="X349" s="7">
        <v>464</v>
      </c>
      <c r="Y349" s="7">
        <v>79</v>
      </c>
      <c r="Z349" s="20">
        <f>SUM(U349:Y349)</f>
        <v>3524</v>
      </c>
      <c r="AA349" s="7">
        <v>58</v>
      </c>
      <c r="AB349" s="7">
        <v>3467</v>
      </c>
      <c r="AC349" s="7">
        <v>1</v>
      </c>
      <c r="AD349" s="7">
        <v>5</v>
      </c>
      <c r="AE349" s="7">
        <v>8</v>
      </c>
      <c r="AF349" s="7">
        <v>12</v>
      </c>
      <c r="AG349" s="7">
        <v>3</v>
      </c>
      <c r="AH349" s="7">
        <v>0</v>
      </c>
      <c r="AI349" s="7">
        <v>0</v>
      </c>
      <c r="AJ349" s="7">
        <v>1</v>
      </c>
      <c r="AK349" s="7">
        <v>0</v>
      </c>
      <c r="AL349" s="7">
        <v>0</v>
      </c>
      <c r="AM349" s="7">
        <v>0</v>
      </c>
      <c r="AN349" s="7">
        <v>0</v>
      </c>
      <c r="AO349" s="8">
        <v>43572</v>
      </c>
      <c r="AQ349">
        <f>IF($AI349=1,H349,0)</f>
        <v>0</v>
      </c>
      <c r="AR349">
        <f>IF($AI349=1,I349,0)</f>
        <v>0</v>
      </c>
      <c r="AS349">
        <f>IF($AI349=1,K349,0)</f>
        <v>0</v>
      </c>
      <c r="AT349">
        <f>IF($AI349=1,J349,0)</f>
        <v>0</v>
      </c>
      <c r="AU349">
        <f>IF($AI349=1,L349,0)</f>
        <v>0</v>
      </c>
      <c r="AW349">
        <f>IF($AL349=1,U349,0)</f>
        <v>0</v>
      </c>
      <c r="AX349">
        <f>IF($AL349=1,V349,0)</f>
        <v>0</v>
      </c>
      <c r="AY349">
        <f>IF($AL349=1,W349,0)</f>
        <v>0</v>
      </c>
      <c r="AZ349">
        <f>IF($AL349=1,X349,0)</f>
        <v>0</v>
      </c>
      <c r="BA349">
        <f>IF($AL349=1,Y349,0)</f>
        <v>0</v>
      </c>
      <c r="BC349">
        <f>IF($AM349=1,N349,0)</f>
        <v>0</v>
      </c>
      <c r="BD349">
        <f>IF($AM349=1,O349,0)</f>
        <v>0</v>
      </c>
      <c r="BE349">
        <f>IF($AM349=1,P349,0)</f>
        <v>0</v>
      </c>
      <c r="BF349">
        <f>IF($AM349=1,Q349,0)</f>
        <v>0</v>
      </c>
    </row>
    <row r="350" spans="1:58" x14ac:dyDescent="0.3">
      <c r="A350" s="7">
        <v>1824</v>
      </c>
      <c r="B350" s="6">
        <v>119419</v>
      </c>
      <c r="C350" s="6" t="str">
        <f>VLOOKUP(B350,incomegroup,3,TRUE)</f>
        <v>Lower income</v>
      </c>
      <c r="D350" s="7">
        <v>1</v>
      </c>
      <c r="E350" s="7">
        <v>0</v>
      </c>
      <c r="F350" s="7">
        <f>SUM(D350:E350)</f>
        <v>1</v>
      </c>
      <c r="G350" s="7">
        <v>39</v>
      </c>
      <c r="H350" s="7">
        <v>0</v>
      </c>
      <c r="I350" s="7">
        <v>1</v>
      </c>
      <c r="J350" s="7">
        <v>0</v>
      </c>
      <c r="K350" s="7">
        <v>0</v>
      </c>
      <c r="L350" s="7">
        <v>0</v>
      </c>
      <c r="M350" s="7" t="str" cm="1">
        <f t="array" ref="M350">_xlfn.IFS(H350=1,H$1,I350=1,I$1,J350=1,J$1,K350=1,K$1,L350=1,L$1)</f>
        <v>Married</v>
      </c>
      <c r="N350" s="7">
        <v>0</v>
      </c>
      <c r="O350" s="7">
        <v>1</v>
      </c>
      <c r="P350" s="7">
        <v>0</v>
      </c>
      <c r="Q350" s="7">
        <v>0</v>
      </c>
      <c r="R350" s="7" t="str" cm="1">
        <f t="array" ref="R350">_xlfn.IFS(N350=1,N$1,O350=1,O$1,P350=1,P$1,Q350=1,Q$1)</f>
        <v>Graduate</v>
      </c>
      <c r="S350" t="s">
        <v>68</v>
      </c>
      <c r="T350" s="7">
        <v>76</v>
      </c>
      <c r="U350" s="7">
        <v>12</v>
      </c>
      <c r="V350" s="7">
        <v>86</v>
      </c>
      <c r="W350" s="7">
        <v>172</v>
      </c>
      <c r="X350" s="7">
        <v>98</v>
      </c>
      <c r="Y350" s="7">
        <v>18</v>
      </c>
      <c r="Z350" s="20">
        <f>SUM(U350:Y350)</f>
        <v>386</v>
      </c>
      <c r="AA350" s="7">
        <v>43</v>
      </c>
      <c r="AB350" s="7">
        <v>344</v>
      </c>
      <c r="AC350" s="7">
        <v>4</v>
      </c>
      <c r="AD350" s="7">
        <v>4</v>
      </c>
      <c r="AE350" s="7">
        <v>0</v>
      </c>
      <c r="AF350" s="7">
        <v>3</v>
      </c>
      <c r="AG350" s="7">
        <v>9</v>
      </c>
      <c r="AH350" s="7">
        <v>0</v>
      </c>
      <c r="AI350" s="7">
        <v>0</v>
      </c>
      <c r="AJ350" s="7">
        <v>0</v>
      </c>
      <c r="AK350" s="7">
        <v>0</v>
      </c>
      <c r="AL350" s="7">
        <v>0</v>
      </c>
      <c r="AM350" s="7">
        <v>0</v>
      </c>
      <c r="AN350" s="7">
        <v>0</v>
      </c>
      <c r="AO350" s="8">
        <v>43572</v>
      </c>
      <c r="AQ350">
        <f>IF($AI350=1,H350,0)</f>
        <v>0</v>
      </c>
      <c r="AR350">
        <f>IF($AI350=1,I350,0)</f>
        <v>0</v>
      </c>
      <c r="AS350">
        <f>IF($AI350=1,K350,0)</f>
        <v>0</v>
      </c>
      <c r="AT350">
        <f>IF($AI350=1,J350,0)</f>
        <v>0</v>
      </c>
      <c r="AU350">
        <f>IF($AI350=1,L350,0)</f>
        <v>0</v>
      </c>
      <c r="AW350">
        <f>IF($AL350=1,U350,0)</f>
        <v>0</v>
      </c>
      <c r="AX350">
        <f>IF($AL350=1,V350,0)</f>
        <v>0</v>
      </c>
      <c r="AY350">
        <f>IF($AL350=1,W350,0)</f>
        <v>0</v>
      </c>
      <c r="AZ350">
        <f>IF($AL350=1,X350,0)</f>
        <v>0</v>
      </c>
      <c r="BA350">
        <f>IF($AL350=1,Y350,0)</f>
        <v>0</v>
      </c>
      <c r="BC350">
        <f>IF($AM350=1,N350,0)</f>
        <v>0</v>
      </c>
      <c r="BD350">
        <f>IF($AM350=1,O350,0)</f>
        <v>0</v>
      </c>
      <c r="BE350">
        <f>IF($AM350=1,P350,0)</f>
        <v>0</v>
      </c>
      <c r="BF350">
        <f>IF($AM350=1,Q350,0)</f>
        <v>0</v>
      </c>
    </row>
    <row r="351" spans="1:58" x14ac:dyDescent="0.3">
      <c r="A351" s="7">
        <v>1193</v>
      </c>
      <c r="B351" s="6">
        <v>118890</v>
      </c>
      <c r="C351" s="6" t="str">
        <f>VLOOKUP(B351,incomegroup,3,TRUE)</f>
        <v>Lower income</v>
      </c>
      <c r="D351" s="7">
        <v>0</v>
      </c>
      <c r="E351" s="7">
        <v>0</v>
      </c>
      <c r="F351" s="7">
        <f>SUM(D351:E351)</f>
        <v>0</v>
      </c>
      <c r="G351" s="7">
        <v>36</v>
      </c>
      <c r="H351" s="7">
        <v>0</v>
      </c>
      <c r="I351" s="7">
        <v>0</v>
      </c>
      <c r="J351" s="7">
        <v>0</v>
      </c>
      <c r="K351" s="7">
        <v>1</v>
      </c>
      <c r="L351" s="7">
        <v>0</v>
      </c>
      <c r="M351" s="7" t="str" cm="1">
        <f t="array" ref="M351">_xlfn.IFS(H351=1,H$1,I351=1,I$1,J351=1,J$1,K351=1,K$1,L351=1,L$1)</f>
        <v>Single</v>
      </c>
      <c r="N351" s="7">
        <v>0</v>
      </c>
      <c r="O351" s="7">
        <v>0</v>
      </c>
      <c r="P351" s="7">
        <v>1</v>
      </c>
      <c r="Q351" s="7">
        <v>0</v>
      </c>
      <c r="R351" s="7" t="str" cm="1">
        <f t="array" ref="R351">_xlfn.IFS(N351=1,N$1,O351=1,O$1,P351=1,P$1,Q351=1,Q$1)</f>
        <v>Master</v>
      </c>
      <c r="S351" t="s">
        <v>71</v>
      </c>
      <c r="T351" s="7">
        <v>5</v>
      </c>
      <c r="U351" s="7">
        <v>38</v>
      </c>
      <c r="V351" s="7">
        <v>25</v>
      </c>
      <c r="W351" s="7">
        <v>6</v>
      </c>
      <c r="X351" s="7">
        <v>44</v>
      </c>
      <c r="Y351" s="7">
        <v>13</v>
      </c>
      <c r="Z351" s="20">
        <f>SUM(U351:Y351)</f>
        <v>126</v>
      </c>
      <c r="AA351" s="7">
        <v>94</v>
      </c>
      <c r="AB351" s="7">
        <v>31</v>
      </c>
      <c r="AC351" s="7">
        <v>1</v>
      </c>
      <c r="AD351" s="7">
        <v>0</v>
      </c>
      <c r="AE351" s="7">
        <v>1</v>
      </c>
      <c r="AF351" s="7">
        <v>2</v>
      </c>
      <c r="AG351" s="7">
        <v>6</v>
      </c>
      <c r="AH351" s="7">
        <v>1</v>
      </c>
      <c r="AI351" s="7">
        <v>0</v>
      </c>
      <c r="AJ351" s="7">
        <v>0</v>
      </c>
      <c r="AK351" s="7">
        <v>0</v>
      </c>
      <c r="AL351" s="7">
        <v>0</v>
      </c>
      <c r="AM351" s="7">
        <v>0</v>
      </c>
      <c r="AN351" s="7">
        <v>1</v>
      </c>
      <c r="AO351" s="8">
        <v>43572</v>
      </c>
      <c r="AQ351">
        <f>IF($AI351=1,H351,0)</f>
        <v>0</v>
      </c>
      <c r="AR351">
        <f>IF($AI351=1,I351,0)</f>
        <v>0</v>
      </c>
      <c r="AS351">
        <f>IF($AI351=1,K351,0)</f>
        <v>0</v>
      </c>
      <c r="AT351">
        <f>IF($AI351=1,J351,0)</f>
        <v>0</v>
      </c>
      <c r="AU351">
        <f>IF($AI351=1,L351,0)</f>
        <v>0</v>
      </c>
      <c r="AW351">
        <f>IF($AL351=1,U351,0)</f>
        <v>0</v>
      </c>
      <c r="AX351">
        <f>IF($AL351=1,V351,0)</f>
        <v>0</v>
      </c>
      <c r="AY351">
        <f>IF($AL351=1,W351,0)</f>
        <v>0</v>
      </c>
      <c r="AZ351">
        <f>IF($AL351=1,X351,0)</f>
        <v>0</v>
      </c>
      <c r="BA351">
        <f>IF($AL351=1,Y351,0)</f>
        <v>0</v>
      </c>
      <c r="BC351">
        <f>IF($AM351=1,N351,0)</f>
        <v>0</v>
      </c>
      <c r="BD351">
        <f>IF($AM351=1,O351,0)</f>
        <v>0</v>
      </c>
      <c r="BE351">
        <f>IF($AM351=1,P351,0)</f>
        <v>0</v>
      </c>
      <c r="BF351">
        <f>IF($AM351=1,Q351,0)</f>
        <v>0</v>
      </c>
    </row>
    <row r="352" spans="1:58" x14ac:dyDescent="0.3">
      <c r="A352" s="7">
        <v>2886</v>
      </c>
      <c r="B352" s="6">
        <v>167384</v>
      </c>
      <c r="C352" s="6" t="str">
        <f>VLOOKUP(B352,incomegroup,3,TRUE)</f>
        <v>Middle Income</v>
      </c>
      <c r="D352" s="7">
        <v>0</v>
      </c>
      <c r="E352" s="7">
        <v>1</v>
      </c>
      <c r="F352" s="7">
        <f>SUM(D352:E352)</f>
        <v>1</v>
      </c>
      <c r="G352" s="7">
        <v>50</v>
      </c>
      <c r="H352" s="7">
        <v>0</v>
      </c>
      <c r="I352" s="7">
        <v>0</v>
      </c>
      <c r="J352" s="7">
        <v>0</v>
      </c>
      <c r="K352" s="7">
        <v>1</v>
      </c>
      <c r="L352" s="7">
        <v>0</v>
      </c>
      <c r="M352" s="7" t="str" cm="1">
        <f t="array" ref="M352">_xlfn.IFS(H352=1,H$1,I352=1,I$1,J352=1,J$1,K352=1,K$1,L352=1,L$1)</f>
        <v>Single</v>
      </c>
      <c r="N352" s="7">
        <v>0</v>
      </c>
      <c r="O352" s="7">
        <v>1</v>
      </c>
      <c r="P352" s="7">
        <v>0</v>
      </c>
      <c r="Q352" s="7">
        <v>0</v>
      </c>
      <c r="R352" s="7" t="str" cm="1">
        <f t="array" ref="R352">_xlfn.IFS(N352=1,N$1,O352=1,O$1,P352=1,P$1,Q352=1,Q$1)</f>
        <v>Graduate</v>
      </c>
      <c r="S352" t="s">
        <v>68</v>
      </c>
      <c r="T352" s="7">
        <v>32</v>
      </c>
      <c r="U352" s="7">
        <v>2377</v>
      </c>
      <c r="V352" s="7">
        <v>99</v>
      </c>
      <c r="W352" s="7">
        <v>435</v>
      </c>
      <c r="X352" s="7">
        <v>392</v>
      </c>
      <c r="Y352" s="7">
        <v>132</v>
      </c>
      <c r="Z352" s="20">
        <f>SUM(U352:Y352)</f>
        <v>3435</v>
      </c>
      <c r="AA352" s="7">
        <v>266</v>
      </c>
      <c r="AB352" s="7">
        <v>3170</v>
      </c>
      <c r="AC352" s="7">
        <v>2</v>
      </c>
      <c r="AD352" s="7">
        <v>7</v>
      </c>
      <c r="AE352" s="7">
        <v>8</v>
      </c>
      <c r="AF352" s="7">
        <v>5</v>
      </c>
      <c r="AG352" s="7">
        <v>5</v>
      </c>
      <c r="AH352" s="7">
        <v>0</v>
      </c>
      <c r="AI352" s="7">
        <v>1</v>
      </c>
      <c r="AJ352" s="7">
        <v>0</v>
      </c>
      <c r="AK352" s="7">
        <v>0</v>
      </c>
      <c r="AL352" s="7">
        <v>0</v>
      </c>
      <c r="AM352" s="7">
        <v>0</v>
      </c>
      <c r="AN352" s="7">
        <v>0</v>
      </c>
      <c r="AO352" s="8">
        <v>43572</v>
      </c>
      <c r="AQ352">
        <f>IF($AI352=1,H352,0)</f>
        <v>0</v>
      </c>
      <c r="AR352">
        <f>IF($AI352=1,I352,0)</f>
        <v>0</v>
      </c>
      <c r="AS352">
        <f>IF($AI352=1,K352,0)</f>
        <v>1</v>
      </c>
      <c r="AT352">
        <f>IF($AI352=1,J352,0)</f>
        <v>0</v>
      </c>
      <c r="AU352">
        <f>IF($AI352=1,L352,0)</f>
        <v>0</v>
      </c>
      <c r="AW352">
        <f>IF($AL352=1,U352,0)</f>
        <v>0</v>
      </c>
      <c r="AX352">
        <f>IF($AL352=1,V352,0)</f>
        <v>0</v>
      </c>
      <c r="AY352">
        <f>IF($AL352=1,W352,0)</f>
        <v>0</v>
      </c>
      <c r="AZ352">
        <f>IF($AL352=1,X352,0)</f>
        <v>0</v>
      </c>
      <c r="BA352">
        <f>IF($AL352=1,Y352,0)</f>
        <v>0</v>
      </c>
      <c r="BC352">
        <f>IF($AM352=1,N352,0)</f>
        <v>0</v>
      </c>
      <c r="BD352">
        <f>IF($AM352=1,O352,0)</f>
        <v>0</v>
      </c>
      <c r="BE352">
        <f>IF($AM352=1,P352,0)</f>
        <v>0</v>
      </c>
      <c r="BF352">
        <f>IF($AM352=1,Q352,0)</f>
        <v>0</v>
      </c>
    </row>
    <row r="353" spans="1:58" x14ac:dyDescent="0.3">
      <c r="A353" s="7">
        <v>1564</v>
      </c>
      <c r="B353" s="6">
        <v>145207</v>
      </c>
      <c r="C353" s="6" t="str">
        <f>VLOOKUP(B353,incomegroup,3,TRUE)</f>
        <v>Lower income</v>
      </c>
      <c r="D353" s="7">
        <v>1</v>
      </c>
      <c r="E353" s="7">
        <v>1</v>
      </c>
      <c r="F353" s="7">
        <f>SUM(D353:E353)</f>
        <v>2</v>
      </c>
      <c r="G353" s="7">
        <v>46</v>
      </c>
      <c r="H353" s="7">
        <v>0</v>
      </c>
      <c r="I353" s="7">
        <v>1</v>
      </c>
      <c r="J353" s="7">
        <v>0</v>
      </c>
      <c r="K353" s="7">
        <v>0</v>
      </c>
      <c r="L353" s="7">
        <v>0</v>
      </c>
      <c r="M353" s="7" t="str" cm="1">
        <f t="array" ref="M353">_xlfn.IFS(H353=1,H$1,I353=1,I$1,J353=1,J$1,K353=1,K$1,L353=1,L$1)</f>
        <v>Married</v>
      </c>
      <c r="N353" s="7">
        <v>0</v>
      </c>
      <c r="O353" s="7">
        <v>0</v>
      </c>
      <c r="P353" s="7">
        <v>0</v>
      </c>
      <c r="Q353" s="7">
        <v>1</v>
      </c>
      <c r="R353" s="7" t="str" cm="1">
        <f t="array" ref="R353">_xlfn.IFS(N353=1,N$1,O353=1,O$1,P353=1,P$1,Q353=1,Q$1)</f>
        <v>PhD</v>
      </c>
      <c r="S353" t="s">
        <v>73</v>
      </c>
      <c r="T353" s="7">
        <v>64</v>
      </c>
      <c r="U353" s="7">
        <v>652</v>
      </c>
      <c r="V353" s="7">
        <v>0</v>
      </c>
      <c r="W353" s="7">
        <v>32</v>
      </c>
      <c r="X353" s="7">
        <v>0</v>
      </c>
      <c r="Y353" s="7">
        <v>0</v>
      </c>
      <c r="Z353" s="20">
        <f>SUM(U353:Y353)</f>
        <v>684</v>
      </c>
      <c r="AA353" s="7">
        <v>6</v>
      </c>
      <c r="AB353" s="7">
        <v>678</v>
      </c>
      <c r="AC353" s="7">
        <v>5</v>
      </c>
      <c r="AD353" s="7">
        <v>3</v>
      </c>
      <c r="AE353" s="7">
        <v>1</v>
      </c>
      <c r="AF353" s="7">
        <v>6</v>
      </c>
      <c r="AG353" s="7">
        <v>6</v>
      </c>
      <c r="AH353" s="7">
        <v>0</v>
      </c>
      <c r="AI353" s="7">
        <v>1</v>
      </c>
      <c r="AJ353" s="7">
        <v>0</v>
      </c>
      <c r="AK353" s="7">
        <v>0</v>
      </c>
      <c r="AL353" s="7">
        <v>0</v>
      </c>
      <c r="AM353" s="7">
        <v>0</v>
      </c>
      <c r="AN353" s="7">
        <v>0</v>
      </c>
      <c r="AO353" s="8">
        <v>43572</v>
      </c>
      <c r="AQ353">
        <f>IF($AI353=1,H353,0)</f>
        <v>0</v>
      </c>
      <c r="AR353">
        <f>IF($AI353=1,I353,0)</f>
        <v>1</v>
      </c>
      <c r="AS353">
        <f>IF($AI353=1,K353,0)</f>
        <v>0</v>
      </c>
      <c r="AT353">
        <f>IF($AI353=1,J353,0)</f>
        <v>0</v>
      </c>
      <c r="AU353">
        <f>IF($AI353=1,L353,0)</f>
        <v>0</v>
      </c>
      <c r="AW353">
        <f>IF($AL353=1,U353,0)</f>
        <v>0</v>
      </c>
      <c r="AX353">
        <f>IF($AL353=1,V353,0)</f>
        <v>0</v>
      </c>
      <c r="AY353">
        <f>IF($AL353=1,W353,0)</f>
        <v>0</v>
      </c>
      <c r="AZ353">
        <f>IF($AL353=1,X353,0)</f>
        <v>0</v>
      </c>
      <c r="BA353">
        <f>IF($AL353=1,Y353,0)</f>
        <v>0</v>
      </c>
      <c r="BC353">
        <f>IF($AM353=1,N353,0)</f>
        <v>0</v>
      </c>
      <c r="BD353">
        <f>IF($AM353=1,O353,0)</f>
        <v>0</v>
      </c>
      <c r="BE353">
        <f>IF($AM353=1,P353,0)</f>
        <v>0</v>
      </c>
      <c r="BF353">
        <f>IF($AM353=1,Q353,0)</f>
        <v>0</v>
      </c>
    </row>
    <row r="354" spans="1:58" x14ac:dyDescent="0.3">
      <c r="A354" s="7">
        <v>1103</v>
      </c>
      <c r="B354" s="6">
        <v>168126</v>
      </c>
      <c r="C354" s="6" t="str">
        <f>VLOOKUP(B354,incomegroup,3,TRUE)</f>
        <v>Middle Income</v>
      </c>
      <c r="D354" s="7">
        <v>0</v>
      </c>
      <c r="E354" s="7">
        <v>0</v>
      </c>
      <c r="F354" s="7">
        <f>SUM(D354:E354)</f>
        <v>0</v>
      </c>
      <c r="G354" s="7">
        <v>29</v>
      </c>
      <c r="H354" s="7">
        <v>0</v>
      </c>
      <c r="I354" s="7">
        <v>0</v>
      </c>
      <c r="J354" s="7">
        <v>0</v>
      </c>
      <c r="K354" s="7">
        <v>1</v>
      </c>
      <c r="L354" s="7">
        <v>0</v>
      </c>
      <c r="M354" s="7" t="str" cm="1">
        <f t="array" ref="M354">_xlfn.IFS(H354=1,H$1,I354=1,I$1,J354=1,J$1,K354=1,K$1,L354=1,L$1)</f>
        <v>Single</v>
      </c>
      <c r="N354" s="7">
        <v>0</v>
      </c>
      <c r="O354" s="7">
        <v>0</v>
      </c>
      <c r="P354" s="7">
        <v>0</v>
      </c>
      <c r="Q354" s="7">
        <v>1</v>
      </c>
      <c r="R354" s="7" t="str" cm="1">
        <f t="array" ref="R354">_xlfn.IFS(N354=1,N$1,O354=1,O$1,P354=1,P$1,Q354=1,Q$1)</f>
        <v>PhD</v>
      </c>
      <c r="S354" t="s">
        <v>71</v>
      </c>
      <c r="T354" s="7">
        <v>40</v>
      </c>
      <c r="U354" s="7">
        <v>3287</v>
      </c>
      <c r="V354" s="7">
        <v>42</v>
      </c>
      <c r="W354" s="7">
        <v>768</v>
      </c>
      <c r="X354" s="7">
        <v>57</v>
      </c>
      <c r="Y354" s="7">
        <v>126</v>
      </c>
      <c r="Z354" s="20">
        <f>SUM(U354:Y354)</f>
        <v>4280</v>
      </c>
      <c r="AA354" s="7">
        <v>212</v>
      </c>
      <c r="AB354" s="7">
        <v>4067</v>
      </c>
      <c r="AC354" s="7">
        <v>1</v>
      </c>
      <c r="AD354" s="7">
        <v>7</v>
      </c>
      <c r="AE354" s="7">
        <v>4</v>
      </c>
      <c r="AF354" s="7">
        <v>5</v>
      </c>
      <c r="AG354" s="7">
        <v>9</v>
      </c>
      <c r="AH354" s="7">
        <v>0</v>
      </c>
      <c r="AI354" s="7">
        <v>1</v>
      </c>
      <c r="AJ354" s="7">
        <v>0</v>
      </c>
      <c r="AK354" s="7">
        <v>0</v>
      </c>
      <c r="AL354" s="7">
        <v>0</v>
      </c>
      <c r="AM354" s="7">
        <v>0</v>
      </c>
      <c r="AN354" s="7">
        <v>1</v>
      </c>
      <c r="AO354" s="8">
        <v>43572</v>
      </c>
      <c r="AQ354">
        <f>IF($AI354=1,H354,0)</f>
        <v>0</v>
      </c>
      <c r="AR354">
        <f>IF($AI354=1,I354,0)</f>
        <v>0</v>
      </c>
      <c r="AS354">
        <f>IF($AI354=1,K354,0)</f>
        <v>1</v>
      </c>
      <c r="AT354">
        <f>IF($AI354=1,J354,0)</f>
        <v>0</v>
      </c>
      <c r="AU354">
        <f>IF($AI354=1,L354,0)</f>
        <v>0</v>
      </c>
      <c r="AW354">
        <f>IF($AL354=1,U354,0)</f>
        <v>0</v>
      </c>
      <c r="AX354">
        <f>IF($AL354=1,V354,0)</f>
        <v>0</v>
      </c>
      <c r="AY354">
        <f>IF($AL354=1,W354,0)</f>
        <v>0</v>
      </c>
      <c r="AZ354">
        <f>IF($AL354=1,X354,0)</f>
        <v>0</v>
      </c>
      <c r="BA354">
        <f>IF($AL354=1,Y354,0)</f>
        <v>0</v>
      </c>
      <c r="BC354">
        <f>IF($AM354=1,N354,0)</f>
        <v>0</v>
      </c>
      <c r="BD354">
        <f>IF($AM354=1,O354,0)</f>
        <v>0</v>
      </c>
      <c r="BE354">
        <f>IF($AM354=1,P354,0)</f>
        <v>0</v>
      </c>
      <c r="BF354">
        <f>IF($AM354=1,Q354,0)</f>
        <v>0</v>
      </c>
    </row>
    <row r="355" spans="1:58" x14ac:dyDescent="0.3">
      <c r="A355" s="7">
        <v>2495</v>
      </c>
      <c r="B355" s="6">
        <v>127242</v>
      </c>
      <c r="C355" s="6" t="str">
        <f>VLOOKUP(B355,incomegroup,3,TRUE)</f>
        <v>Lower income</v>
      </c>
      <c r="D355" s="7">
        <v>1</v>
      </c>
      <c r="E355" s="7">
        <v>0</v>
      </c>
      <c r="F355" s="7">
        <f>SUM(D355:E355)</f>
        <v>1</v>
      </c>
      <c r="G355" s="7">
        <v>50</v>
      </c>
      <c r="H355" s="7">
        <v>0</v>
      </c>
      <c r="I355" s="7">
        <v>0</v>
      </c>
      <c r="J355" s="7">
        <v>0</v>
      </c>
      <c r="K355" s="7">
        <v>1</v>
      </c>
      <c r="L355" s="7">
        <v>0</v>
      </c>
      <c r="M355" s="7" t="str" cm="1">
        <f t="array" ref="M355">_xlfn.IFS(H355=1,H$1,I355=1,I$1,J355=1,J$1,K355=1,K$1,L355=1,L$1)</f>
        <v>Single</v>
      </c>
      <c r="N355" s="7">
        <v>0</v>
      </c>
      <c r="O355" s="7">
        <v>1</v>
      </c>
      <c r="P355" s="7">
        <v>0</v>
      </c>
      <c r="Q355" s="7">
        <v>0</v>
      </c>
      <c r="R355" s="7" t="str" cm="1">
        <f t="array" ref="R355">_xlfn.IFS(N355=1,N$1,O355=1,O$1,P355=1,P$1,Q355=1,Q$1)</f>
        <v>Graduate</v>
      </c>
      <c r="S355" t="s">
        <v>71</v>
      </c>
      <c r="T355" s="7">
        <v>2</v>
      </c>
      <c r="U355" s="7">
        <v>14</v>
      </c>
      <c r="V355" s="7">
        <v>79</v>
      </c>
      <c r="W355" s="7">
        <v>121</v>
      </c>
      <c r="X355" s="7">
        <v>93</v>
      </c>
      <c r="Y355" s="7">
        <v>5</v>
      </c>
      <c r="Z355" s="20">
        <f>SUM(U355:Y355)</f>
        <v>312</v>
      </c>
      <c r="AA355" s="7">
        <v>182</v>
      </c>
      <c r="AB355" s="7">
        <v>131</v>
      </c>
      <c r="AC355" s="7">
        <v>2</v>
      </c>
      <c r="AD355" s="7">
        <v>2</v>
      </c>
      <c r="AE355" s="7">
        <v>0</v>
      </c>
      <c r="AF355" s="7">
        <v>3</v>
      </c>
      <c r="AG355" s="7">
        <v>9</v>
      </c>
      <c r="AH355" s="7">
        <v>0</v>
      </c>
      <c r="AI355" s="7">
        <v>0</v>
      </c>
      <c r="AJ355" s="7">
        <v>0</v>
      </c>
      <c r="AK355" s="7">
        <v>0</v>
      </c>
      <c r="AL355" s="7">
        <v>0</v>
      </c>
      <c r="AM355" s="7">
        <v>0</v>
      </c>
      <c r="AN355" s="7">
        <v>1</v>
      </c>
      <c r="AO355" s="8">
        <v>43573</v>
      </c>
      <c r="AQ355">
        <f>IF($AI355=1,H355,0)</f>
        <v>0</v>
      </c>
      <c r="AR355">
        <f>IF($AI355=1,I355,0)</f>
        <v>0</v>
      </c>
      <c r="AS355">
        <f>IF($AI355=1,K355,0)</f>
        <v>0</v>
      </c>
      <c r="AT355">
        <f>IF($AI355=1,J355,0)</f>
        <v>0</v>
      </c>
      <c r="AU355">
        <f>IF($AI355=1,L355,0)</f>
        <v>0</v>
      </c>
      <c r="AW355">
        <f>IF($AL355=1,U355,0)</f>
        <v>0</v>
      </c>
      <c r="AX355">
        <f>IF($AL355=1,V355,0)</f>
        <v>0</v>
      </c>
      <c r="AY355">
        <f>IF($AL355=1,W355,0)</f>
        <v>0</v>
      </c>
      <c r="AZ355">
        <f>IF($AL355=1,X355,0)</f>
        <v>0</v>
      </c>
      <c r="BA355">
        <f>IF($AL355=1,Y355,0)</f>
        <v>0</v>
      </c>
      <c r="BC355">
        <f>IF($AM355=1,N355,0)</f>
        <v>0</v>
      </c>
      <c r="BD355">
        <f>IF($AM355=1,O355,0)</f>
        <v>0</v>
      </c>
      <c r="BE355">
        <f>IF($AM355=1,P355,0)</f>
        <v>0</v>
      </c>
      <c r="BF355">
        <f>IF($AM355=1,Q355,0)</f>
        <v>0</v>
      </c>
    </row>
    <row r="356" spans="1:58" x14ac:dyDescent="0.3">
      <c r="A356" s="7">
        <v>1357</v>
      </c>
      <c r="B356" s="6">
        <v>163810</v>
      </c>
      <c r="C356" s="6" t="str">
        <f>VLOOKUP(B356,incomegroup,3,TRUE)</f>
        <v>Middle Income</v>
      </c>
      <c r="D356" s="7">
        <v>0</v>
      </c>
      <c r="E356" s="7">
        <v>1</v>
      </c>
      <c r="F356" s="7">
        <f>SUM(D356:E356)</f>
        <v>1</v>
      </c>
      <c r="G356" s="7">
        <v>54</v>
      </c>
      <c r="H356" s="7">
        <v>0</v>
      </c>
      <c r="I356" s="7">
        <v>0</v>
      </c>
      <c r="J356" s="7">
        <v>0</v>
      </c>
      <c r="K356" s="7">
        <v>1</v>
      </c>
      <c r="L356" s="7">
        <v>0</v>
      </c>
      <c r="M356" s="7" t="str" cm="1">
        <f t="array" ref="M356">_xlfn.IFS(H356=1,H$1,I356=1,I$1,J356=1,J$1,K356=1,K$1,L356=1,L$1)</f>
        <v>Single</v>
      </c>
      <c r="N356" s="7">
        <v>0</v>
      </c>
      <c r="O356" s="7">
        <v>1</v>
      </c>
      <c r="P356" s="7">
        <v>0</v>
      </c>
      <c r="Q356" s="7">
        <v>0</v>
      </c>
      <c r="R356" s="7" t="str" cm="1">
        <f t="array" ref="R356">_xlfn.IFS(N356=1,N$1,O356=1,O$1,P356=1,P$1,Q356=1,Q$1)</f>
        <v>Graduate</v>
      </c>
      <c r="S356" t="s">
        <v>70</v>
      </c>
      <c r="T356" s="7">
        <v>45</v>
      </c>
      <c r="U356" s="7">
        <v>2508</v>
      </c>
      <c r="V356" s="7">
        <v>31</v>
      </c>
      <c r="W356" s="7">
        <v>649</v>
      </c>
      <c r="X356" s="7">
        <v>41</v>
      </c>
      <c r="Y356" s="7">
        <v>31</v>
      </c>
      <c r="Z356" s="20">
        <f>SUM(U356:Y356)</f>
        <v>3260</v>
      </c>
      <c r="AA356" s="7">
        <v>259</v>
      </c>
      <c r="AB356" s="7">
        <v>3001</v>
      </c>
      <c r="AC356" s="7">
        <v>4</v>
      </c>
      <c r="AD356" s="7">
        <v>4</v>
      </c>
      <c r="AE356" s="7">
        <v>3</v>
      </c>
      <c r="AF356" s="7">
        <v>12</v>
      </c>
      <c r="AG356" s="7">
        <v>8</v>
      </c>
      <c r="AH356" s="7">
        <v>0</v>
      </c>
      <c r="AI356" s="7">
        <v>1</v>
      </c>
      <c r="AJ356" s="7">
        <v>0</v>
      </c>
      <c r="AK356" s="7">
        <v>0</v>
      </c>
      <c r="AL356" s="7">
        <v>0</v>
      </c>
      <c r="AM356" s="7">
        <v>0</v>
      </c>
      <c r="AN356" s="7">
        <v>0</v>
      </c>
      <c r="AO356" s="8">
        <v>43573</v>
      </c>
      <c r="AQ356">
        <f>IF($AI356=1,H356,0)</f>
        <v>0</v>
      </c>
      <c r="AR356">
        <f>IF($AI356=1,I356,0)</f>
        <v>0</v>
      </c>
      <c r="AS356">
        <f>IF($AI356=1,K356,0)</f>
        <v>1</v>
      </c>
      <c r="AT356">
        <f>IF($AI356=1,J356,0)</f>
        <v>0</v>
      </c>
      <c r="AU356">
        <f>IF($AI356=1,L356,0)</f>
        <v>0</v>
      </c>
      <c r="AW356">
        <f>IF($AL356=1,U356,0)</f>
        <v>0</v>
      </c>
      <c r="AX356">
        <f>IF($AL356=1,V356,0)</f>
        <v>0</v>
      </c>
      <c r="AY356">
        <f>IF($AL356=1,W356,0)</f>
        <v>0</v>
      </c>
      <c r="AZ356">
        <f>IF($AL356=1,X356,0)</f>
        <v>0</v>
      </c>
      <c r="BA356">
        <f>IF($AL356=1,Y356,0)</f>
        <v>0</v>
      </c>
      <c r="BC356">
        <f>IF($AM356=1,N356,0)</f>
        <v>0</v>
      </c>
      <c r="BD356">
        <f>IF($AM356=1,O356,0)</f>
        <v>0</v>
      </c>
      <c r="BE356">
        <f>IF($AM356=1,P356,0)</f>
        <v>0</v>
      </c>
      <c r="BF356">
        <f>IF($AM356=1,Q356,0)</f>
        <v>0</v>
      </c>
    </row>
    <row r="357" spans="1:58" x14ac:dyDescent="0.3">
      <c r="A357" s="7">
        <v>2398</v>
      </c>
      <c r="B357" s="6">
        <v>163810</v>
      </c>
      <c r="C357" s="6" t="str">
        <f>VLOOKUP(B357,incomegroup,3,TRUE)</f>
        <v>Middle Income</v>
      </c>
      <c r="D357" s="7">
        <v>0</v>
      </c>
      <c r="E357" s="7">
        <v>1</v>
      </c>
      <c r="F357" s="7">
        <f>SUM(D357:E357)</f>
        <v>1</v>
      </c>
      <c r="G357" s="7">
        <v>54</v>
      </c>
      <c r="H357" s="7">
        <v>0</v>
      </c>
      <c r="I357" s="7">
        <v>0</v>
      </c>
      <c r="J357" s="7">
        <v>0</v>
      </c>
      <c r="K357" s="7">
        <v>1</v>
      </c>
      <c r="L357" s="7">
        <v>0</v>
      </c>
      <c r="M357" s="7" t="str" cm="1">
        <f t="array" ref="M357">_xlfn.IFS(H357=1,H$1,I357=1,I$1,J357=1,J$1,K357=1,K$1,L357=1,L$1)</f>
        <v>Single</v>
      </c>
      <c r="N357" s="7">
        <v>0</v>
      </c>
      <c r="O357" s="7">
        <v>1</v>
      </c>
      <c r="P357" s="7">
        <v>0</v>
      </c>
      <c r="Q357" s="7">
        <v>0</v>
      </c>
      <c r="R357" s="7" t="str" cm="1">
        <f t="array" ref="R357">_xlfn.IFS(N357=1,N$1,O357=1,O$1,P357=1,P$1,Q357=1,Q$1)</f>
        <v>Graduate</v>
      </c>
      <c r="S357" t="s">
        <v>73</v>
      </c>
      <c r="T357" s="7">
        <v>45</v>
      </c>
      <c r="U357" s="7">
        <v>2508</v>
      </c>
      <c r="V357" s="7">
        <v>31</v>
      </c>
      <c r="W357" s="7">
        <v>649</v>
      </c>
      <c r="X357" s="7">
        <v>41</v>
      </c>
      <c r="Y357" s="7">
        <v>31</v>
      </c>
      <c r="Z357" s="20">
        <f>SUM(U357:Y357)</f>
        <v>3260</v>
      </c>
      <c r="AA357" s="7">
        <v>259</v>
      </c>
      <c r="AB357" s="7">
        <v>3001</v>
      </c>
      <c r="AC357" s="7">
        <v>4</v>
      </c>
      <c r="AD357" s="7">
        <v>4</v>
      </c>
      <c r="AE357" s="7">
        <v>3</v>
      </c>
      <c r="AF357" s="7">
        <v>12</v>
      </c>
      <c r="AG357" s="7">
        <v>8</v>
      </c>
      <c r="AH357" s="7">
        <v>0</v>
      </c>
      <c r="AI357" s="7">
        <v>1</v>
      </c>
      <c r="AJ357" s="7">
        <v>0</v>
      </c>
      <c r="AK357" s="7">
        <v>0</v>
      </c>
      <c r="AL357" s="7">
        <v>0</v>
      </c>
      <c r="AM357" s="7">
        <v>0</v>
      </c>
      <c r="AN357" s="7">
        <v>0</v>
      </c>
      <c r="AO357" s="8">
        <v>43573</v>
      </c>
      <c r="AQ357">
        <f>IF($AI357=1,H357,0)</f>
        <v>0</v>
      </c>
      <c r="AR357">
        <f>IF($AI357=1,I357,0)</f>
        <v>0</v>
      </c>
      <c r="AS357">
        <f>IF($AI357=1,K357,0)</f>
        <v>1</v>
      </c>
      <c r="AT357">
        <f>IF($AI357=1,J357,0)</f>
        <v>0</v>
      </c>
      <c r="AU357">
        <f>IF($AI357=1,L357,0)</f>
        <v>0</v>
      </c>
      <c r="AW357">
        <f>IF($AL357=1,U357,0)</f>
        <v>0</v>
      </c>
      <c r="AX357">
        <f>IF($AL357=1,V357,0)</f>
        <v>0</v>
      </c>
      <c r="AY357">
        <f>IF($AL357=1,W357,0)</f>
        <v>0</v>
      </c>
      <c r="AZ357">
        <f>IF($AL357=1,X357,0)</f>
        <v>0</v>
      </c>
      <c r="BA357">
        <f>IF($AL357=1,Y357,0)</f>
        <v>0</v>
      </c>
      <c r="BC357">
        <f>IF($AM357=1,N357,0)</f>
        <v>0</v>
      </c>
      <c r="BD357">
        <f>IF($AM357=1,O357,0)</f>
        <v>0</v>
      </c>
      <c r="BE357">
        <f>IF($AM357=1,P357,0)</f>
        <v>0</v>
      </c>
      <c r="BF357">
        <f>IF($AM357=1,Q357,0)</f>
        <v>0</v>
      </c>
    </row>
    <row r="358" spans="1:58" x14ac:dyDescent="0.3">
      <c r="A358" s="7">
        <v>2114</v>
      </c>
      <c r="B358" s="6">
        <v>185606</v>
      </c>
      <c r="C358" s="6" t="str">
        <f>VLOOKUP(B358,incomegroup,3,TRUE)</f>
        <v>Middle Income</v>
      </c>
      <c r="D358" s="7">
        <v>0</v>
      </c>
      <c r="E358" s="7">
        <v>1</v>
      </c>
      <c r="F358" s="7">
        <f>SUM(D358:E358)</f>
        <v>1</v>
      </c>
      <c r="G358" s="7">
        <v>44</v>
      </c>
      <c r="H358" s="7">
        <v>0</v>
      </c>
      <c r="I358" s="7">
        <v>0</v>
      </c>
      <c r="J358" s="7">
        <v>1</v>
      </c>
      <c r="K358" s="7">
        <v>0</v>
      </c>
      <c r="L358" s="7">
        <v>0</v>
      </c>
      <c r="M358" s="7" t="str" cm="1">
        <f t="array" ref="M358">_xlfn.IFS(H358=1,H$1,I358=1,I$1,J358=1,J$1,K358=1,K$1,L358=1,L$1)</f>
        <v>Together</v>
      </c>
      <c r="N358" s="7">
        <v>0</v>
      </c>
      <c r="O358" s="7">
        <v>1</v>
      </c>
      <c r="P358" s="7">
        <v>0</v>
      </c>
      <c r="Q358" s="7">
        <v>0</v>
      </c>
      <c r="R358" s="7" t="str" cm="1">
        <f t="array" ref="R358">_xlfn.IFS(N358=1,N$1,O358=1,O$1,P358=1,P$1,Q358=1,Q$1)</f>
        <v>Graduate</v>
      </c>
      <c r="S358" t="s">
        <v>69</v>
      </c>
      <c r="T358" s="7">
        <v>89</v>
      </c>
      <c r="U358" s="7">
        <v>1555</v>
      </c>
      <c r="V358" s="7">
        <v>91</v>
      </c>
      <c r="W358" s="7">
        <v>1873</v>
      </c>
      <c r="X358" s="7">
        <v>475</v>
      </c>
      <c r="Y358" s="7">
        <v>65</v>
      </c>
      <c r="Z358" s="20">
        <f>SUM(U358:Y358)</f>
        <v>4059</v>
      </c>
      <c r="AA358" s="7">
        <v>182</v>
      </c>
      <c r="AB358" s="7">
        <v>3877</v>
      </c>
      <c r="AC358" s="7">
        <v>2</v>
      </c>
      <c r="AD358" s="7">
        <v>6</v>
      </c>
      <c r="AE358" s="7">
        <v>7</v>
      </c>
      <c r="AF358" s="7">
        <v>9</v>
      </c>
      <c r="AG358" s="7">
        <v>3</v>
      </c>
      <c r="AH358" s="7">
        <v>0</v>
      </c>
      <c r="AI358" s="7">
        <v>0</v>
      </c>
      <c r="AJ358" s="7">
        <v>0</v>
      </c>
      <c r="AK358" s="7">
        <v>1</v>
      </c>
      <c r="AL358" s="7">
        <v>0</v>
      </c>
      <c r="AM358" s="7">
        <v>0</v>
      </c>
      <c r="AN358" s="7">
        <v>0</v>
      </c>
      <c r="AO358" s="8">
        <v>43574</v>
      </c>
      <c r="AQ358">
        <f>IF($AI358=1,H358,0)</f>
        <v>0</v>
      </c>
      <c r="AR358">
        <f>IF($AI358=1,I358,0)</f>
        <v>0</v>
      </c>
      <c r="AS358">
        <f>IF($AI358=1,K358,0)</f>
        <v>0</v>
      </c>
      <c r="AT358">
        <f>IF($AI358=1,J358,0)</f>
        <v>0</v>
      </c>
      <c r="AU358">
        <f>IF($AI358=1,L358,0)</f>
        <v>0</v>
      </c>
      <c r="AW358">
        <f>IF($AL358=1,U358,0)</f>
        <v>0</v>
      </c>
      <c r="AX358">
        <f>IF($AL358=1,V358,0)</f>
        <v>0</v>
      </c>
      <c r="AY358">
        <f>IF($AL358=1,W358,0)</f>
        <v>0</v>
      </c>
      <c r="AZ358">
        <f>IF($AL358=1,X358,0)</f>
        <v>0</v>
      </c>
      <c r="BA358">
        <f>IF($AL358=1,Y358,0)</f>
        <v>0</v>
      </c>
      <c r="BC358">
        <f>IF($AM358=1,N358,0)</f>
        <v>0</v>
      </c>
      <c r="BD358">
        <f>IF($AM358=1,O358,0)</f>
        <v>0</v>
      </c>
      <c r="BE358">
        <f>IF($AM358=1,P358,0)</f>
        <v>0</v>
      </c>
      <c r="BF358">
        <f>IF($AM358=1,Q358,0)</f>
        <v>0</v>
      </c>
    </row>
    <row r="359" spans="1:58" x14ac:dyDescent="0.3">
      <c r="A359" s="7">
        <v>1322</v>
      </c>
      <c r="B359" s="6">
        <v>130675</v>
      </c>
      <c r="C359" s="6" t="str">
        <f>VLOOKUP(B359,incomegroup,3,TRUE)</f>
        <v>Lower income</v>
      </c>
      <c r="D359" s="7">
        <v>1</v>
      </c>
      <c r="E359" s="7">
        <v>0</v>
      </c>
      <c r="F359" s="7">
        <f>SUM(D359:E359)</f>
        <v>1</v>
      </c>
      <c r="G359" s="7">
        <v>48</v>
      </c>
      <c r="H359" s="7">
        <v>0</v>
      </c>
      <c r="I359" s="7">
        <v>1</v>
      </c>
      <c r="J359" s="7">
        <v>0</v>
      </c>
      <c r="K359" s="7">
        <v>0</v>
      </c>
      <c r="L359" s="7">
        <v>0</v>
      </c>
      <c r="M359" s="7" t="str" cm="1">
        <f t="array" ref="M359">_xlfn.IFS(H359=1,H$1,I359=1,I$1,J359=1,J$1,K359=1,K$1,L359=1,L$1)</f>
        <v>Married</v>
      </c>
      <c r="N359" s="7">
        <v>0</v>
      </c>
      <c r="O359" s="7">
        <v>1</v>
      </c>
      <c r="P359" s="7">
        <v>0</v>
      </c>
      <c r="Q359" s="7">
        <v>0</v>
      </c>
      <c r="R359" s="7" t="str" cm="1">
        <f t="array" ref="R359">_xlfn.IFS(N359=1,N$1,O359=1,O$1,P359=1,P$1,Q359=1,Q$1)</f>
        <v>Graduate</v>
      </c>
      <c r="S359" t="s">
        <v>69</v>
      </c>
      <c r="T359" s="7">
        <v>14</v>
      </c>
      <c r="U359" s="7">
        <v>43</v>
      </c>
      <c r="V359" s="7">
        <v>9</v>
      </c>
      <c r="W359" s="7">
        <v>68</v>
      </c>
      <c r="X359" s="7">
        <v>47</v>
      </c>
      <c r="Y359" s="7">
        <v>9</v>
      </c>
      <c r="Z359" s="20">
        <f>SUM(U359:Y359)</f>
        <v>176</v>
      </c>
      <c r="AA359" s="7">
        <v>89</v>
      </c>
      <c r="AB359" s="7">
        <v>85</v>
      </c>
      <c r="AC359" s="7">
        <v>1</v>
      </c>
      <c r="AD359" s="7">
        <v>1</v>
      </c>
      <c r="AE359" s="7">
        <v>0</v>
      </c>
      <c r="AF359" s="7">
        <v>3</v>
      </c>
      <c r="AG359" s="7">
        <v>8</v>
      </c>
      <c r="AH359" s="7">
        <v>0</v>
      </c>
      <c r="AI359" s="7">
        <v>0</v>
      </c>
      <c r="AJ359" s="7">
        <v>0</v>
      </c>
      <c r="AK359" s="7">
        <v>0</v>
      </c>
      <c r="AL359" s="7">
        <v>0</v>
      </c>
      <c r="AM359" s="7">
        <v>0</v>
      </c>
      <c r="AN359" s="7">
        <v>0</v>
      </c>
      <c r="AO359" s="8">
        <v>43574</v>
      </c>
      <c r="AQ359">
        <f>IF($AI359=1,H359,0)</f>
        <v>0</v>
      </c>
      <c r="AR359">
        <f>IF($AI359=1,I359,0)</f>
        <v>0</v>
      </c>
      <c r="AS359">
        <f>IF($AI359=1,K359,0)</f>
        <v>0</v>
      </c>
      <c r="AT359">
        <f>IF($AI359=1,J359,0)</f>
        <v>0</v>
      </c>
      <c r="AU359">
        <f>IF($AI359=1,L359,0)</f>
        <v>0</v>
      </c>
      <c r="AW359">
        <f>IF($AL359=1,U359,0)</f>
        <v>0</v>
      </c>
      <c r="AX359">
        <f>IF($AL359=1,V359,0)</f>
        <v>0</v>
      </c>
      <c r="AY359">
        <f>IF($AL359=1,W359,0)</f>
        <v>0</v>
      </c>
      <c r="AZ359">
        <f>IF($AL359=1,X359,0)</f>
        <v>0</v>
      </c>
      <c r="BA359">
        <f>IF($AL359=1,Y359,0)</f>
        <v>0</v>
      </c>
      <c r="BC359">
        <f>IF($AM359=1,N359,0)</f>
        <v>0</v>
      </c>
      <c r="BD359">
        <f>IF($AM359=1,O359,0)</f>
        <v>0</v>
      </c>
      <c r="BE359">
        <f>IF($AM359=1,P359,0)</f>
        <v>0</v>
      </c>
      <c r="BF359">
        <f>IF($AM359=1,Q359,0)</f>
        <v>0</v>
      </c>
    </row>
    <row r="360" spans="1:58" x14ac:dyDescent="0.3">
      <c r="A360" s="7">
        <v>1953</v>
      </c>
      <c r="B360" s="6">
        <v>115716</v>
      </c>
      <c r="C360" s="6" t="str">
        <f>VLOOKUP(B360,incomegroup,3,TRUE)</f>
        <v>Lower income</v>
      </c>
      <c r="D360" s="7">
        <v>1</v>
      </c>
      <c r="E360" s="7">
        <v>0</v>
      </c>
      <c r="F360" s="7">
        <f>SUM(D360:E360)</f>
        <v>1</v>
      </c>
      <c r="G360" s="7">
        <v>32</v>
      </c>
      <c r="H360" s="7">
        <v>0</v>
      </c>
      <c r="I360" s="7">
        <v>1</v>
      </c>
      <c r="J360" s="7">
        <v>0</v>
      </c>
      <c r="K360" s="7">
        <v>0</v>
      </c>
      <c r="L360" s="7">
        <v>0</v>
      </c>
      <c r="M360" s="7" t="str" cm="1">
        <f t="array" ref="M360">_xlfn.IFS(H360=1,H$1,I360=1,I$1,J360=1,J$1,K360=1,K$1,L360=1,L$1)</f>
        <v>Married</v>
      </c>
      <c r="N360" s="7">
        <v>0</v>
      </c>
      <c r="O360" s="7">
        <v>0</v>
      </c>
      <c r="P360" s="7">
        <v>0</v>
      </c>
      <c r="Q360" s="7">
        <v>0</v>
      </c>
      <c r="R360" s="7" t="e" cm="1">
        <f t="array" ref="R360">_xlfn.IFS(N360=1,N$1,O360=1,O$1,P360=1,P$1,Q360=1,Q$1)</f>
        <v>#N/A</v>
      </c>
      <c r="S360" t="s">
        <v>72</v>
      </c>
      <c r="T360" s="7">
        <v>8</v>
      </c>
      <c r="U360" s="7">
        <v>118</v>
      </c>
      <c r="V360" s="7">
        <v>37</v>
      </c>
      <c r="W360" s="7">
        <v>221</v>
      </c>
      <c r="X360" s="7">
        <v>59</v>
      </c>
      <c r="Y360" s="7">
        <v>52</v>
      </c>
      <c r="Z360" s="20">
        <f>SUM(U360:Y360)</f>
        <v>487</v>
      </c>
      <c r="AA360" s="7">
        <v>191</v>
      </c>
      <c r="AB360" s="7">
        <v>295</v>
      </c>
      <c r="AC360" s="7">
        <v>3</v>
      </c>
      <c r="AD360" s="7">
        <v>3</v>
      </c>
      <c r="AE360" s="7">
        <v>0</v>
      </c>
      <c r="AF360" s="7">
        <v>4</v>
      </c>
      <c r="AG360" s="7">
        <v>8</v>
      </c>
      <c r="AH360" s="7">
        <v>0</v>
      </c>
      <c r="AI360" s="7">
        <v>0</v>
      </c>
      <c r="AJ360" s="7">
        <v>0</v>
      </c>
      <c r="AK360" s="7">
        <v>0</v>
      </c>
      <c r="AL360" s="7">
        <v>0</v>
      </c>
      <c r="AM360" s="7">
        <v>1</v>
      </c>
      <c r="AN360" s="7">
        <v>0</v>
      </c>
      <c r="AO360" s="8">
        <v>43574</v>
      </c>
      <c r="AQ360">
        <f>IF($AI360=1,H360,0)</f>
        <v>0</v>
      </c>
      <c r="AR360">
        <f>IF($AI360=1,I360,0)</f>
        <v>0</v>
      </c>
      <c r="AS360">
        <f>IF($AI360=1,K360,0)</f>
        <v>0</v>
      </c>
      <c r="AT360">
        <f>IF($AI360=1,J360,0)</f>
        <v>0</v>
      </c>
      <c r="AU360">
        <f>IF($AI360=1,L360,0)</f>
        <v>0</v>
      </c>
      <c r="AW360">
        <f>IF($AL360=1,U360,0)</f>
        <v>0</v>
      </c>
      <c r="AX360">
        <f>IF($AL360=1,V360,0)</f>
        <v>0</v>
      </c>
      <c r="AY360">
        <f>IF($AL360=1,W360,0)</f>
        <v>0</v>
      </c>
      <c r="AZ360">
        <f>IF($AL360=1,X360,0)</f>
        <v>0</v>
      </c>
      <c r="BA360">
        <f>IF($AL360=1,Y360,0)</f>
        <v>0</v>
      </c>
      <c r="BC360">
        <f>IF($AM360=1,N360,0)</f>
        <v>0</v>
      </c>
      <c r="BD360">
        <f>IF($AM360=1,O360,0)</f>
        <v>0</v>
      </c>
      <c r="BE360">
        <f>IF($AM360=1,P360,0)</f>
        <v>0</v>
      </c>
      <c r="BF360">
        <f>IF($AM360=1,Q360,0)</f>
        <v>0</v>
      </c>
    </row>
    <row r="361" spans="1:58" x14ac:dyDescent="0.3">
      <c r="A361" s="7">
        <v>2903</v>
      </c>
      <c r="B361" s="6">
        <v>164849</v>
      </c>
      <c r="C361" s="6" t="str">
        <f>VLOOKUP(B361,incomegroup,3,TRUE)</f>
        <v>Middle Income</v>
      </c>
      <c r="D361" s="7">
        <v>0</v>
      </c>
      <c r="E361" s="7">
        <v>0</v>
      </c>
      <c r="F361" s="7">
        <f>SUM(D361:E361)</f>
        <v>0</v>
      </c>
      <c r="G361" s="7">
        <v>63</v>
      </c>
      <c r="H361" s="7">
        <v>0</v>
      </c>
      <c r="I361" s="7">
        <v>0</v>
      </c>
      <c r="J361" s="7">
        <v>0</v>
      </c>
      <c r="K361" s="7">
        <v>1</v>
      </c>
      <c r="L361" s="7">
        <v>0</v>
      </c>
      <c r="M361" s="7" t="str" cm="1">
        <f t="array" ref="M361">_xlfn.IFS(H361=1,H$1,I361=1,I$1,J361=1,J$1,K361=1,K$1,L361=1,L$1)</f>
        <v>Single</v>
      </c>
      <c r="N361" s="7">
        <v>0</v>
      </c>
      <c r="O361" s="7">
        <v>1</v>
      </c>
      <c r="P361" s="7">
        <v>0</v>
      </c>
      <c r="Q361" s="7">
        <v>0</v>
      </c>
      <c r="R361" s="7" t="str" cm="1">
        <f t="array" ref="R361">_xlfn.IFS(N361=1,N$1,O361=1,O$1,P361=1,P$1,Q361=1,Q$1)</f>
        <v>Graduate</v>
      </c>
      <c r="S361" t="s">
        <v>71</v>
      </c>
      <c r="T361" s="7">
        <v>42</v>
      </c>
      <c r="U361" s="7">
        <v>1657</v>
      </c>
      <c r="V361" s="7">
        <v>122</v>
      </c>
      <c r="W361" s="7">
        <v>890</v>
      </c>
      <c r="X361" s="7">
        <v>239</v>
      </c>
      <c r="Y361" s="7">
        <v>214</v>
      </c>
      <c r="Z361" s="20">
        <f>SUM(U361:Y361)</f>
        <v>3122</v>
      </c>
      <c r="AA361" s="7">
        <v>275</v>
      </c>
      <c r="AB361" s="7">
        <v>2847</v>
      </c>
      <c r="AC361" s="7">
        <v>1</v>
      </c>
      <c r="AD361" s="7">
        <v>9</v>
      </c>
      <c r="AE361" s="7">
        <v>3</v>
      </c>
      <c r="AF361" s="7">
        <v>6</v>
      </c>
      <c r="AG361" s="7">
        <v>5</v>
      </c>
      <c r="AH361" s="7">
        <v>0</v>
      </c>
      <c r="AI361" s="7">
        <v>0</v>
      </c>
      <c r="AJ361" s="7">
        <v>0</v>
      </c>
      <c r="AK361" s="7">
        <v>0</v>
      </c>
      <c r="AL361" s="7">
        <v>0</v>
      </c>
      <c r="AM361" s="7">
        <v>0</v>
      </c>
      <c r="AN361" s="7">
        <v>1</v>
      </c>
      <c r="AO361" s="8">
        <v>43575</v>
      </c>
      <c r="AQ361">
        <f>IF($AI361=1,H361,0)</f>
        <v>0</v>
      </c>
      <c r="AR361">
        <f>IF($AI361=1,I361,0)</f>
        <v>0</v>
      </c>
      <c r="AS361">
        <f>IF($AI361=1,K361,0)</f>
        <v>0</v>
      </c>
      <c r="AT361">
        <f>IF($AI361=1,J361,0)</f>
        <v>0</v>
      </c>
      <c r="AU361">
        <f>IF($AI361=1,L361,0)</f>
        <v>0</v>
      </c>
      <c r="AW361">
        <f>IF($AL361=1,U361,0)</f>
        <v>0</v>
      </c>
      <c r="AX361">
        <f>IF($AL361=1,V361,0)</f>
        <v>0</v>
      </c>
      <c r="AY361">
        <f>IF($AL361=1,W361,0)</f>
        <v>0</v>
      </c>
      <c r="AZ361">
        <f>IF($AL361=1,X361,0)</f>
        <v>0</v>
      </c>
      <c r="BA361">
        <f>IF($AL361=1,Y361,0)</f>
        <v>0</v>
      </c>
      <c r="BC361">
        <f>IF($AM361=1,N361,0)</f>
        <v>0</v>
      </c>
      <c r="BD361">
        <f>IF($AM361=1,O361,0)</f>
        <v>0</v>
      </c>
      <c r="BE361">
        <f>IF($AM361=1,P361,0)</f>
        <v>0</v>
      </c>
      <c r="BF361">
        <f>IF($AM361=1,Q361,0)</f>
        <v>0</v>
      </c>
    </row>
    <row r="362" spans="1:58" x14ac:dyDescent="0.3">
      <c r="A362" s="7">
        <v>2474</v>
      </c>
      <c r="B362" s="6">
        <v>171706</v>
      </c>
      <c r="C362" s="6" t="str">
        <f>VLOOKUP(B362,incomegroup,3,TRUE)</f>
        <v>Middle Income</v>
      </c>
      <c r="D362" s="7">
        <v>0</v>
      </c>
      <c r="E362" s="7">
        <v>1</v>
      </c>
      <c r="F362" s="7">
        <f>SUM(D362:E362)</f>
        <v>1</v>
      </c>
      <c r="G362" s="7">
        <v>61</v>
      </c>
      <c r="H362" s="7">
        <v>0</v>
      </c>
      <c r="I362" s="7">
        <v>0</v>
      </c>
      <c r="J362" s="7">
        <v>1</v>
      </c>
      <c r="K362" s="7">
        <v>0</v>
      </c>
      <c r="L362" s="7">
        <v>0</v>
      </c>
      <c r="M362" s="7" t="str" cm="1">
        <f t="array" ref="M362">_xlfn.IFS(H362=1,H$1,I362=1,I$1,J362=1,J$1,K362=1,K$1,L362=1,L$1)</f>
        <v>Together</v>
      </c>
      <c r="N362" s="7">
        <v>0</v>
      </c>
      <c r="O362" s="7">
        <v>1</v>
      </c>
      <c r="P362" s="7">
        <v>0</v>
      </c>
      <c r="Q362" s="7">
        <v>0</v>
      </c>
      <c r="R362" s="7" t="str" cm="1">
        <f t="array" ref="R362">_xlfn.IFS(N362=1,N$1,O362=1,O$1,P362=1,P$1,Q362=1,Q$1)</f>
        <v>Graduate</v>
      </c>
      <c r="S362" t="s">
        <v>69</v>
      </c>
      <c r="T362" s="7">
        <v>16</v>
      </c>
      <c r="U362" s="7">
        <v>2229</v>
      </c>
      <c r="V362" s="7">
        <v>134</v>
      </c>
      <c r="W362" s="7">
        <v>606</v>
      </c>
      <c r="X362" s="7">
        <v>218</v>
      </c>
      <c r="Y362" s="7">
        <v>235</v>
      </c>
      <c r="Z362" s="20">
        <f>SUM(U362:Y362)</f>
        <v>3422</v>
      </c>
      <c r="AA362" s="7">
        <v>34</v>
      </c>
      <c r="AB362" s="7">
        <v>3388</v>
      </c>
      <c r="AC362" s="7">
        <v>4</v>
      </c>
      <c r="AD362" s="7">
        <v>9</v>
      </c>
      <c r="AE362" s="7">
        <v>5</v>
      </c>
      <c r="AF362" s="7">
        <v>7</v>
      </c>
      <c r="AG362" s="7">
        <v>5</v>
      </c>
      <c r="AH362" s="7">
        <v>0</v>
      </c>
      <c r="AI362" s="7">
        <v>0</v>
      </c>
      <c r="AJ362" s="7">
        <v>0</v>
      </c>
      <c r="AK362" s="7">
        <v>0</v>
      </c>
      <c r="AL362" s="7">
        <v>0</v>
      </c>
      <c r="AM362" s="7">
        <v>0</v>
      </c>
      <c r="AN362" s="7">
        <v>0</v>
      </c>
      <c r="AO362" s="8">
        <v>43575</v>
      </c>
      <c r="AQ362">
        <f>IF($AI362=1,H362,0)</f>
        <v>0</v>
      </c>
      <c r="AR362">
        <f>IF($AI362=1,I362,0)</f>
        <v>0</v>
      </c>
      <c r="AS362">
        <f>IF($AI362=1,K362,0)</f>
        <v>0</v>
      </c>
      <c r="AT362">
        <f>IF($AI362=1,J362,0)</f>
        <v>0</v>
      </c>
      <c r="AU362">
        <f>IF($AI362=1,L362,0)</f>
        <v>0</v>
      </c>
      <c r="AW362">
        <f>IF($AL362=1,U362,0)</f>
        <v>0</v>
      </c>
      <c r="AX362">
        <f>IF($AL362=1,V362,0)</f>
        <v>0</v>
      </c>
      <c r="AY362">
        <f>IF($AL362=1,W362,0)</f>
        <v>0</v>
      </c>
      <c r="AZ362">
        <f>IF($AL362=1,X362,0)</f>
        <v>0</v>
      </c>
      <c r="BA362">
        <f>IF($AL362=1,Y362,0)</f>
        <v>0</v>
      </c>
      <c r="BC362">
        <f>IF($AM362=1,N362,0)</f>
        <v>0</v>
      </c>
      <c r="BD362">
        <f>IF($AM362=1,O362,0)</f>
        <v>0</v>
      </c>
      <c r="BE362">
        <f>IF($AM362=1,P362,0)</f>
        <v>0</v>
      </c>
      <c r="BF362">
        <f>IF($AM362=1,Q362,0)</f>
        <v>0</v>
      </c>
    </row>
    <row r="363" spans="1:58" x14ac:dyDescent="0.3">
      <c r="A363" s="7">
        <v>1007</v>
      </c>
      <c r="B363" s="6">
        <v>155635</v>
      </c>
      <c r="C363" s="6" t="str">
        <f>VLOOKUP(B363,incomegroup,3,TRUE)</f>
        <v>Middle Income</v>
      </c>
      <c r="D363" s="7">
        <v>0</v>
      </c>
      <c r="E363" s="7">
        <v>1</v>
      </c>
      <c r="F363" s="7">
        <f>SUM(D363:E363)</f>
        <v>1</v>
      </c>
      <c r="G363" s="7">
        <v>49</v>
      </c>
      <c r="H363" s="7">
        <v>1</v>
      </c>
      <c r="I363" s="7">
        <v>0</v>
      </c>
      <c r="J363" s="7">
        <v>0</v>
      </c>
      <c r="K363" s="7">
        <v>0</v>
      </c>
      <c r="L363" s="7">
        <v>0</v>
      </c>
      <c r="M363" s="7" t="str" cm="1">
        <f t="array" ref="M363">_xlfn.IFS(H363=1,H$1,I363=1,I$1,J363=1,J$1,K363=1,K$1,L363=1,L$1)</f>
        <v>Divorced</v>
      </c>
      <c r="N363" s="7">
        <v>0</v>
      </c>
      <c r="O363" s="7">
        <v>1</v>
      </c>
      <c r="P363" s="7">
        <v>0</v>
      </c>
      <c r="Q363" s="7">
        <v>0</v>
      </c>
      <c r="R363" s="7" t="str" cm="1">
        <f t="array" ref="R363">_xlfn.IFS(N363=1,N$1,O363=1,O$1,P363=1,P$1,Q363=1,Q$1)</f>
        <v>Graduate</v>
      </c>
      <c r="S363" t="s">
        <v>71</v>
      </c>
      <c r="T363" s="7">
        <v>34</v>
      </c>
      <c r="U363" s="7">
        <v>657</v>
      </c>
      <c r="V363" s="7">
        <v>182</v>
      </c>
      <c r="W363" s="7">
        <v>459</v>
      </c>
      <c r="X363" s="7">
        <v>140</v>
      </c>
      <c r="Y363" s="7">
        <v>137</v>
      </c>
      <c r="Z363" s="20">
        <f>SUM(U363:Y363)</f>
        <v>1575</v>
      </c>
      <c r="AA363" s="7">
        <v>76</v>
      </c>
      <c r="AB363" s="7">
        <v>1499</v>
      </c>
      <c r="AC363" s="7">
        <v>4</v>
      </c>
      <c r="AD363" s="7">
        <v>7</v>
      </c>
      <c r="AE363" s="7">
        <v>3</v>
      </c>
      <c r="AF363" s="7">
        <v>7</v>
      </c>
      <c r="AG363" s="7">
        <v>6</v>
      </c>
      <c r="AH363" s="7">
        <v>0</v>
      </c>
      <c r="AI363" s="7">
        <v>0</v>
      </c>
      <c r="AJ363" s="7">
        <v>0</v>
      </c>
      <c r="AK363" s="7">
        <v>0</v>
      </c>
      <c r="AL363" s="7">
        <v>0</v>
      </c>
      <c r="AM363" s="7">
        <v>0</v>
      </c>
      <c r="AN363" s="7">
        <v>0</v>
      </c>
      <c r="AO363" s="8">
        <v>43575</v>
      </c>
      <c r="AQ363">
        <f>IF($AI363=1,H363,0)</f>
        <v>0</v>
      </c>
      <c r="AR363">
        <f>IF($AI363=1,I363,0)</f>
        <v>0</v>
      </c>
      <c r="AS363">
        <f>IF($AI363=1,K363,0)</f>
        <v>0</v>
      </c>
      <c r="AT363">
        <f>IF($AI363=1,J363,0)</f>
        <v>0</v>
      </c>
      <c r="AU363">
        <f>IF($AI363=1,L363,0)</f>
        <v>0</v>
      </c>
      <c r="AW363">
        <f>IF($AL363=1,U363,0)</f>
        <v>0</v>
      </c>
      <c r="AX363">
        <f>IF($AL363=1,V363,0)</f>
        <v>0</v>
      </c>
      <c r="AY363">
        <f>IF($AL363=1,W363,0)</f>
        <v>0</v>
      </c>
      <c r="AZ363">
        <f>IF($AL363=1,X363,0)</f>
        <v>0</v>
      </c>
      <c r="BA363">
        <f>IF($AL363=1,Y363,0)</f>
        <v>0</v>
      </c>
      <c r="BC363">
        <f>IF($AM363=1,N363,0)</f>
        <v>0</v>
      </c>
      <c r="BD363">
        <f>IF($AM363=1,O363,0)</f>
        <v>0</v>
      </c>
      <c r="BE363">
        <f>IF($AM363=1,P363,0)</f>
        <v>0</v>
      </c>
      <c r="BF363">
        <f>IF($AM363=1,Q363,0)</f>
        <v>0</v>
      </c>
    </row>
    <row r="364" spans="1:58" x14ac:dyDescent="0.3">
      <c r="A364" s="7">
        <v>1011</v>
      </c>
      <c r="B364" s="6">
        <v>107500</v>
      </c>
      <c r="C364" s="6" t="str">
        <f>VLOOKUP(B364,incomegroup,3,TRUE)</f>
        <v>Lower income</v>
      </c>
      <c r="D364" s="7">
        <v>0</v>
      </c>
      <c r="E364" s="7">
        <v>0</v>
      </c>
      <c r="F364" s="7">
        <f>SUM(D364:E364)</f>
        <v>0</v>
      </c>
      <c r="G364" s="7">
        <v>44</v>
      </c>
      <c r="H364" s="7">
        <v>0</v>
      </c>
      <c r="I364" s="7">
        <v>1</v>
      </c>
      <c r="J364" s="7">
        <v>0</v>
      </c>
      <c r="K364" s="7">
        <v>0</v>
      </c>
      <c r="L364" s="7">
        <v>0</v>
      </c>
      <c r="M364" s="7" t="str" cm="1">
        <f t="array" ref="M364">_xlfn.IFS(H364=1,H$1,I364=1,I$1,J364=1,J$1,K364=1,K$1,L364=1,L$1)</f>
        <v>Married</v>
      </c>
      <c r="N364" s="7">
        <v>1</v>
      </c>
      <c r="O364" s="7">
        <v>0</v>
      </c>
      <c r="P364" s="7">
        <v>0</v>
      </c>
      <c r="Q364" s="7">
        <v>0</v>
      </c>
      <c r="R364" s="7" t="str" cm="1">
        <f t="array" ref="R364">_xlfn.IFS(N364=1,N$1,O364=1,O$1,P364=1,P$1,Q364=1,Q$1)</f>
        <v>Basic</v>
      </c>
      <c r="S364" t="s">
        <v>72</v>
      </c>
      <c r="T364" s="7">
        <v>59</v>
      </c>
      <c r="U364" s="7">
        <v>86</v>
      </c>
      <c r="V364" s="7">
        <v>229</v>
      </c>
      <c r="W364" s="7">
        <v>158</v>
      </c>
      <c r="X364" s="7">
        <v>158</v>
      </c>
      <c r="Y364" s="7">
        <v>14</v>
      </c>
      <c r="Z364" s="20">
        <f>SUM(U364:Y364)</f>
        <v>645</v>
      </c>
      <c r="AA364" s="7">
        <v>229</v>
      </c>
      <c r="AB364" s="7">
        <v>416</v>
      </c>
      <c r="AC364" s="7">
        <v>1</v>
      </c>
      <c r="AD364" s="7">
        <v>2</v>
      </c>
      <c r="AE364" s="7">
        <v>0</v>
      </c>
      <c r="AF364" s="7">
        <v>3</v>
      </c>
      <c r="AG364" s="7">
        <v>8</v>
      </c>
      <c r="AH364" s="7">
        <v>0</v>
      </c>
      <c r="AI364" s="7">
        <v>0</v>
      </c>
      <c r="AJ364" s="7">
        <v>0</v>
      </c>
      <c r="AK364" s="7">
        <v>0</v>
      </c>
      <c r="AL364" s="7">
        <v>0</v>
      </c>
      <c r="AM364" s="7">
        <v>0</v>
      </c>
      <c r="AN364" s="7">
        <v>0</v>
      </c>
      <c r="AO364" s="8">
        <v>43575</v>
      </c>
      <c r="AQ364">
        <f>IF($AI364=1,H364,0)</f>
        <v>0</v>
      </c>
      <c r="AR364">
        <f>IF($AI364=1,I364,0)</f>
        <v>0</v>
      </c>
      <c r="AS364">
        <f>IF($AI364=1,K364,0)</f>
        <v>0</v>
      </c>
      <c r="AT364">
        <f>IF($AI364=1,J364,0)</f>
        <v>0</v>
      </c>
      <c r="AU364">
        <f>IF($AI364=1,L364,0)</f>
        <v>0</v>
      </c>
      <c r="AW364">
        <f>IF($AL364=1,U364,0)</f>
        <v>0</v>
      </c>
      <c r="AX364">
        <f>IF($AL364=1,V364,0)</f>
        <v>0</v>
      </c>
      <c r="AY364">
        <f>IF($AL364=1,W364,0)</f>
        <v>0</v>
      </c>
      <c r="AZ364">
        <f>IF($AL364=1,X364,0)</f>
        <v>0</v>
      </c>
      <c r="BA364">
        <f>IF($AL364=1,Y364,0)</f>
        <v>0</v>
      </c>
      <c r="BC364">
        <f>IF($AM364=1,N364,0)</f>
        <v>0</v>
      </c>
      <c r="BD364">
        <f>IF($AM364=1,O364,0)</f>
        <v>0</v>
      </c>
      <c r="BE364">
        <f>IF($AM364=1,P364,0)</f>
        <v>0</v>
      </c>
      <c r="BF364">
        <f>IF($AM364=1,Q364,0)</f>
        <v>0</v>
      </c>
    </row>
    <row r="365" spans="1:58" x14ac:dyDescent="0.3">
      <c r="A365" s="7">
        <v>2029</v>
      </c>
      <c r="B365" s="6">
        <v>135196</v>
      </c>
      <c r="C365" s="6" t="str">
        <f>VLOOKUP(B365,incomegroup,3,TRUE)</f>
        <v>Lower income</v>
      </c>
      <c r="D365" s="7">
        <v>1</v>
      </c>
      <c r="E365" s="7">
        <v>0</v>
      </c>
      <c r="F365" s="7">
        <f>SUM(D365:E365)</f>
        <v>1</v>
      </c>
      <c r="G365" s="7">
        <v>36</v>
      </c>
      <c r="H365" s="7">
        <v>0</v>
      </c>
      <c r="I365" s="7">
        <v>0</v>
      </c>
      <c r="J365" s="7">
        <v>1</v>
      </c>
      <c r="K365" s="7">
        <v>0</v>
      </c>
      <c r="L365" s="7">
        <v>0</v>
      </c>
      <c r="M365" s="7" t="str" cm="1">
        <f t="array" ref="M365">_xlfn.IFS(H365=1,H$1,I365=1,I$1,J365=1,J$1,K365=1,K$1,L365=1,L$1)</f>
        <v>Together</v>
      </c>
      <c r="N365" s="7">
        <v>0</v>
      </c>
      <c r="O365" s="7">
        <v>1</v>
      </c>
      <c r="P365" s="7">
        <v>0</v>
      </c>
      <c r="Q365" s="7">
        <v>0</v>
      </c>
      <c r="R365" s="7" t="str" cm="1">
        <f t="array" ref="R365">_xlfn.IFS(N365=1,N$1,O365=1,O$1,P365=1,P$1,Q365=1,Q$1)</f>
        <v>Graduate</v>
      </c>
      <c r="S365" t="s">
        <v>70</v>
      </c>
      <c r="T365" s="7">
        <v>68</v>
      </c>
      <c r="U365" s="7">
        <v>288</v>
      </c>
      <c r="V365" s="7">
        <v>46</v>
      </c>
      <c r="W365" s="7">
        <v>542</v>
      </c>
      <c r="X365" s="7">
        <v>165</v>
      </c>
      <c r="Y365" s="7">
        <v>150</v>
      </c>
      <c r="Z365" s="20">
        <f>SUM(U365:Y365)</f>
        <v>1191</v>
      </c>
      <c r="AA365" s="7">
        <v>718</v>
      </c>
      <c r="AB365" s="7">
        <v>472</v>
      </c>
      <c r="AC365" s="7">
        <v>6</v>
      </c>
      <c r="AD365" s="7">
        <v>6</v>
      </c>
      <c r="AE365" s="7">
        <v>1</v>
      </c>
      <c r="AF365" s="7">
        <v>5</v>
      </c>
      <c r="AG365" s="7">
        <v>8</v>
      </c>
      <c r="AH365" s="7">
        <v>0</v>
      </c>
      <c r="AI365" s="7">
        <v>0</v>
      </c>
      <c r="AJ365" s="7">
        <v>0</v>
      </c>
      <c r="AK365" s="7">
        <v>0</v>
      </c>
      <c r="AL365" s="7">
        <v>0</v>
      </c>
      <c r="AM365" s="7">
        <v>0</v>
      </c>
      <c r="AN365" s="7">
        <v>1</v>
      </c>
      <c r="AO365" s="8">
        <v>43575</v>
      </c>
      <c r="AQ365">
        <f>IF($AI365=1,H365,0)</f>
        <v>0</v>
      </c>
      <c r="AR365">
        <f>IF($AI365=1,I365,0)</f>
        <v>0</v>
      </c>
      <c r="AS365">
        <f>IF($AI365=1,K365,0)</f>
        <v>0</v>
      </c>
      <c r="AT365">
        <f>IF($AI365=1,J365,0)</f>
        <v>0</v>
      </c>
      <c r="AU365">
        <f>IF($AI365=1,L365,0)</f>
        <v>0</v>
      </c>
      <c r="AW365">
        <f>IF($AL365=1,U365,0)</f>
        <v>0</v>
      </c>
      <c r="AX365">
        <f>IF($AL365=1,V365,0)</f>
        <v>0</v>
      </c>
      <c r="AY365">
        <f>IF($AL365=1,W365,0)</f>
        <v>0</v>
      </c>
      <c r="AZ365">
        <f>IF($AL365=1,X365,0)</f>
        <v>0</v>
      </c>
      <c r="BA365">
        <f>IF($AL365=1,Y365,0)</f>
        <v>0</v>
      </c>
      <c r="BC365">
        <f>IF($AM365=1,N365,0)</f>
        <v>0</v>
      </c>
      <c r="BD365">
        <f>IF($AM365=1,O365,0)</f>
        <v>0</v>
      </c>
      <c r="BE365">
        <f>IF($AM365=1,P365,0)</f>
        <v>0</v>
      </c>
      <c r="BF365">
        <f>IF($AM365=1,Q365,0)</f>
        <v>0</v>
      </c>
    </row>
    <row r="366" spans="1:58" x14ac:dyDescent="0.3">
      <c r="A366" s="7">
        <v>2690</v>
      </c>
      <c r="B366" s="6">
        <v>135196</v>
      </c>
      <c r="C366" s="6" t="str">
        <f>VLOOKUP(B366,incomegroup,3,TRUE)</f>
        <v>Lower income</v>
      </c>
      <c r="D366" s="7">
        <v>1</v>
      </c>
      <c r="E366" s="7">
        <v>0</v>
      </c>
      <c r="F366" s="7">
        <f>SUM(D366:E366)</f>
        <v>1</v>
      </c>
      <c r="G366" s="7">
        <v>36</v>
      </c>
      <c r="H366" s="7">
        <v>0</v>
      </c>
      <c r="I366" s="7">
        <v>0</v>
      </c>
      <c r="J366" s="7">
        <v>1</v>
      </c>
      <c r="K366" s="7">
        <v>0</v>
      </c>
      <c r="L366" s="7">
        <v>0</v>
      </c>
      <c r="M366" s="7" t="str" cm="1">
        <f t="array" ref="M366">_xlfn.IFS(H366=1,H$1,I366=1,I$1,J366=1,J$1,K366=1,K$1,L366=1,L$1)</f>
        <v>Together</v>
      </c>
      <c r="N366" s="7">
        <v>0</v>
      </c>
      <c r="O366" s="7">
        <v>1</v>
      </c>
      <c r="P366" s="7">
        <v>0</v>
      </c>
      <c r="Q366" s="7">
        <v>0</v>
      </c>
      <c r="R366" s="7" t="str" cm="1">
        <f t="array" ref="R366">_xlfn.IFS(N366=1,N$1,O366=1,O$1,P366=1,P$1,Q366=1,Q$1)</f>
        <v>Graduate</v>
      </c>
      <c r="S366" t="s">
        <v>69</v>
      </c>
      <c r="T366" s="7">
        <v>68</v>
      </c>
      <c r="U366" s="7">
        <v>288</v>
      </c>
      <c r="V366" s="7">
        <v>46</v>
      </c>
      <c r="W366" s="7">
        <v>542</v>
      </c>
      <c r="X366" s="7">
        <v>165</v>
      </c>
      <c r="Y366" s="7">
        <v>150</v>
      </c>
      <c r="Z366" s="20">
        <f>SUM(U366:Y366)</f>
        <v>1191</v>
      </c>
      <c r="AA366" s="7">
        <v>718</v>
      </c>
      <c r="AB366" s="7">
        <v>472</v>
      </c>
      <c r="AC366" s="7">
        <v>6</v>
      </c>
      <c r="AD366" s="7">
        <v>6</v>
      </c>
      <c r="AE366" s="7">
        <v>1</v>
      </c>
      <c r="AF366" s="7">
        <v>5</v>
      </c>
      <c r="AG366" s="7">
        <v>8</v>
      </c>
      <c r="AH366" s="7">
        <v>0</v>
      </c>
      <c r="AI366" s="7">
        <v>0</v>
      </c>
      <c r="AJ366" s="7">
        <v>0</v>
      </c>
      <c r="AK366" s="7">
        <v>0</v>
      </c>
      <c r="AL366" s="7">
        <v>0</v>
      </c>
      <c r="AM366" s="7">
        <v>0</v>
      </c>
      <c r="AN366" s="7">
        <v>0</v>
      </c>
      <c r="AO366" s="8">
        <v>43575</v>
      </c>
      <c r="AQ366">
        <f>IF($AI366=1,H366,0)</f>
        <v>0</v>
      </c>
      <c r="AR366">
        <f>IF($AI366=1,I366,0)</f>
        <v>0</v>
      </c>
      <c r="AS366">
        <f>IF($AI366=1,K366,0)</f>
        <v>0</v>
      </c>
      <c r="AT366">
        <f>IF($AI366=1,J366,0)</f>
        <v>0</v>
      </c>
      <c r="AU366">
        <f>IF($AI366=1,L366,0)</f>
        <v>0</v>
      </c>
      <c r="AW366">
        <f>IF($AL366=1,U366,0)</f>
        <v>0</v>
      </c>
      <c r="AX366">
        <f>IF($AL366=1,V366,0)</f>
        <v>0</v>
      </c>
      <c r="AY366">
        <f>IF($AL366=1,W366,0)</f>
        <v>0</v>
      </c>
      <c r="AZ366">
        <f>IF($AL366=1,X366,0)</f>
        <v>0</v>
      </c>
      <c r="BA366">
        <f>IF($AL366=1,Y366,0)</f>
        <v>0</v>
      </c>
      <c r="BC366">
        <f>IF($AM366=1,N366,0)</f>
        <v>0</v>
      </c>
      <c r="BD366">
        <f>IF($AM366=1,O366,0)</f>
        <v>0</v>
      </c>
      <c r="BE366">
        <f>IF($AM366=1,P366,0)</f>
        <v>0</v>
      </c>
      <c r="BF366">
        <f>IF($AM366=1,Q366,0)</f>
        <v>0</v>
      </c>
    </row>
    <row r="367" spans="1:58" x14ac:dyDescent="0.3">
      <c r="A367" s="7">
        <v>1207</v>
      </c>
      <c r="B367" s="6">
        <v>169508</v>
      </c>
      <c r="C367" s="6" t="str">
        <f>VLOOKUP(B367,incomegroup,3,TRUE)</f>
        <v>Middle Income</v>
      </c>
      <c r="D367" s="7">
        <v>1</v>
      </c>
      <c r="E367" s="7">
        <v>0</v>
      </c>
      <c r="F367" s="7">
        <f>SUM(D367:E367)</f>
        <v>1</v>
      </c>
      <c r="G367" s="7">
        <v>40</v>
      </c>
      <c r="H367" s="7">
        <v>0</v>
      </c>
      <c r="I367" s="7">
        <v>0</v>
      </c>
      <c r="J367" s="7">
        <v>1</v>
      </c>
      <c r="K367" s="7">
        <v>0</v>
      </c>
      <c r="L367" s="7">
        <v>0</v>
      </c>
      <c r="M367" s="7" t="str" cm="1">
        <f t="array" ref="M367">_xlfn.IFS(H367=1,H$1,I367=1,I$1,J367=1,J$1,K367=1,K$1,L367=1,L$1)</f>
        <v>Together</v>
      </c>
      <c r="N367" s="7">
        <v>0</v>
      </c>
      <c r="O367" s="7">
        <v>1</v>
      </c>
      <c r="P367" s="7">
        <v>0</v>
      </c>
      <c r="Q367" s="7">
        <v>0</v>
      </c>
      <c r="R367" s="7" t="str" cm="1">
        <f t="array" ref="R367">_xlfn.IFS(N367=1,N$1,O367=1,O$1,P367=1,P$1,Q367=1,Q$1)</f>
        <v>Graduate</v>
      </c>
      <c r="S367" t="s">
        <v>70</v>
      </c>
      <c r="T367" s="7">
        <v>48</v>
      </c>
      <c r="U367" s="7">
        <v>2009</v>
      </c>
      <c r="V367" s="7">
        <v>78</v>
      </c>
      <c r="W367" s="7">
        <v>395</v>
      </c>
      <c r="X367" s="7">
        <v>102</v>
      </c>
      <c r="Y367" s="7">
        <v>78</v>
      </c>
      <c r="Z367" s="20">
        <f>SUM(U367:Y367)</f>
        <v>2662</v>
      </c>
      <c r="AA367" s="7">
        <v>105</v>
      </c>
      <c r="AB367" s="7">
        <v>2558</v>
      </c>
      <c r="AC367" s="7">
        <v>2</v>
      </c>
      <c r="AD367" s="7">
        <v>11</v>
      </c>
      <c r="AE367" s="7">
        <v>4</v>
      </c>
      <c r="AF367" s="7">
        <v>11</v>
      </c>
      <c r="AG367" s="7">
        <v>6</v>
      </c>
      <c r="AH367" s="7">
        <v>0</v>
      </c>
      <c r="AI367" s="7">
        <v>0</v>
      </c>
      <c r="AJ367" s="7">
        <v>0</v>
      </c>
      <c r="AK367" s="7">
        <v>0</v>
      </c>
      <c r="AL367" s="7">
        <v>0</v>
      </c>
      <c r="AM367" s="7">
        <v>0</v>
      </c>
      <c r="AN367" s="7">
        <v>0</v>
      </c>
      <c r="AO367" s="8">
        <v>43576</v>
      </c>
      <c r="AQ367">
        <f>IF($AI367=1,H367,0)</f>
        <v>0</v>
      </c>
      <c r="AR367">
        <f>IF($AI367=1,I367,0)</f>
        <v>0</v>
      </c>
      <c r="AS367">
        <f>IF($AI367=1,K367,0)</f>
        <v>0</v>
      </c>
      <c r="AT367">
        <f>IF($AI367=1,J367,0)</f>
        <v>0</v>
      </c>
      <c r="AU367">
        <f>IF($AI367=1,L367,0)</f>
        <v>0</v>
      </c>
      <c r="AW367">
        <f>IF($AL367=1,U367,0)</f>
        <v>0</v>
      </c>
      <c r="AX367">
        <f>IF($AL367=1,V367,0)</f>
        <v>0</v>
      </c>
      <c r="AY367">
        <f>IF($AL367=1,W367,0)</f>
        <v>0</v>
      </c>
      <c r="AZ367">
        <f>IF($AL367=1,X367,0)</f>
        <v>0</v>
      </c>
      <c r="BA367">
        <f>IF($AL367=1,Y367,0)</f>
        <v>0</v>
      </c>
      <c r="BC367">
        <f>IF($AM367=1,N367,0)</f>
        <v>0</v>
      </c>
      <c r="BD367">
        <f>IF($AM367=1,O367,0)</f>
        <v>0</v>
      </c>
      <c r="BE367">
        <f>IF($AM367=1,P367,0)</f>
        <v>0</v>
      </c>
      <c r="BF367">
        <f>IF($AM367=1,Q367,0)</f>
        <v>0</v>
      </c>
    </row>
    <row r="368" spans="1:58" x14ac:dyDescent="0.3">
      <c r="A368" s="7">
        <v>2450</v>
      </c>
      <c r="B368" s="6">
        <v>165148</v>
      </c>
      <c r="C368" s="6" t="str">
        <f>VLOOKUP(B368,incomegroup,3,TRUE)</f>
        <v>Middle Income</v>
      </c>
      <c r="D368" s="7">
        <v>0</v>
      </c>
      <c r="E368" s="7">
        <v>1</v>
      </c>
      <c r="F368" s="7">
        <f>SUM(D368:E368)</f>
        <v>1</v>
      </c>
      <c r="G368" s="7">
        <v>62</v>
      </c>
      <c r="H368" s="7">
        <v>0</v>
      </c>
      <c r="I368" s="7">
        <v>1</v>
      </c>
      <c r="J368" s="7">
        <v>0</v>
      </c>
      <c r="K368" s="7">
        <v>0</v>
      </c>
      <c r="L368" s="7">
        <v>0</v>
      </c>
      <c r="M368" s="7" t="str" cm="1">
        <f t="array" ref="M368">_xlfn.IFS(H368=1,H$1,I368=1,I$1,J368=1,J$1,K368=1,K$1,L368=1,L$1)</f>
        <v>Married</v>
      </c>
      <c r="N368" s="7">
        <v>0</v>
      </c>
      <c r="O368" s="7">
        <v>1</v>
      </c>
      <c r="P368" s="7">
        <v>0</v>
      </c>
      <c r="Q368" s="7">
        <v>0</v>
      </c>
      <c r="R368" s="7" t="str" cm="1">
        <f t="array" ref="R368">_xlfn.IFS(N368=1,N$1,O368=1,O$1,P368=1,P$1,Q368=1,Q$1)</f>
        <v>Graduate</v>
      </c>
      <c r="S368" t="s">
        <v>69</v>
      </c>
      <c r="T368" s="7">
        <v>9</v>
      </c>
      <c r="U368" s="7">
        <v>1166</v>
      </c>
      <c r="V368" s="7">
        <v>89</v>
      </c>
      <c r="W368" s="7">
        <v>1070</v>
      </c>
      <c r="X368" s="7">
        <v>84</v>
      </c>
      <c r="Y368" s="7">
        <v>30</v>
      </c>
      <c r="Z368" s="20">
        <f>SUM(U368:Y368)</f>
        <v>2439</v>
      </c>
      <c r="AA368" s="7">
        <v>388</v>
      </c>
      <c r="AB368" s="7">
        <v>2051</v>
      </c>
      <c r="AC368" s="7">
        <v>2</v>
      </c>
      <c r="AD368" s="7">
        <v>6</v>
      </c>
      <c r="AE368" s="7">
        <v>6</v>
      </c>
      <c r="AF368" s="7">
        <v>7</v>
      </c>
      <c r="AG368" s="7">
        <v>4</v>
      </c>
      <c r="AH368" s="7">
        <v>0</v>
      </c>
      <c r="AI368" s="7">
        <v>0</v>
      </c>
      <c r="AJ368" s="7">
        <v>0</v>
      </c>
      <c r="AK368" s="7">
        <v>0</v>
      </c>
      <c r="AL368" s="7">
        <v>0</v>
      </c>
      <c r="AM368" s="7">
        <v>0</v>
      </c>
      <c r="AN368" s="7">
        <v>0</v>
      </c>
      <c r="AO368" s="8">
        <v>43578</v>
      </c>
      <c r="AQ368">
        <f>IF($AI368=1,H368,0)</f>
        <v>0</v>
      </c>
      <c r="AR368">
        <f>IF($AI368=1,I368,0)</f>
        <v>0</v>
      </c>
      <c r="AS368">
        <f>IF($AI368=1,K368,0)</f>
        <v>0</v>
      </c>
      <c r="AT368">
        <f>IF($AI368=1,J368,0)</f>
        <v>0</v>
      </c>
      <c r="AU368">
        <f>IF($AI368=1,L368,0)</f>
        <v>0</v>
      </c>
      <c r="AW368">
        <f>IF($AL368=1,U368,0)</f>
        <v>0</v>
      </c>
      <c r="AX368">
        <f>IF($AL368=1,V368,0)</f>
        <v>0</v>
      </c>
      <c r="AY368">
        <f>IF($AL368=1,W368,0)</f>
        <v>0</v>
      </c>
      <c r="AZ368">
        <f>IF($AL368=1,X368,0)</f>
        <v>0</v>
      </c>
      <c r="BA368">
        <f>IF($AL368=1,Y368,0)</f>
        <v>0</v>
      </c>
      <c r="BC368">
        <f>IF($AM368=1,N368,0)</f>
        <v>0</v>
      </c>
      <c r="BD368">
        <f>IF($AM368=1,O368,0)</f>
        <v>0</v>
      </c>
      <c r="BE368">
        <f>IF($AM368=1,P368,0)</f>
        <v>0</v>
      </c>
      <c r="BF368">
        <f>IF($AM368=1,Q368,0)</f>
        <v>0</v>
      </c>
    </row>
    <row r="369" spans="1:58" x14ac:dyDescent="0.3">
      <c r="A369" s="7">
        <v>2786</v>
      </c>
      <c r="B369" s="6">
        <v>146757</v>
      </c>
      <c r="C369" s="6" t="str">
        <f>VLOOKUP(B369,incomegroup,3,TRUE)</f>
        <v>Lower income</v>
      </c>
      <c r="D369" s="7">
        <v>0</v>
      </c>
      <c r="E369" s="7">
        <v>1</v>
      </c>
      <c r="F369" s="7">
        <f>SUM(D369:E369)</f>
        <v>1</v>
      </c>
      <c r="G369" s="7">
        <v>57</v>
      </c>
      <c r="H369" s="7">
        <v>0</v>
      </c>
      <c r="I369" s="7">
        <v>0</v>
      </c>
      <c r="J369" s="7">
        <v>0</v>
      </c>
      <c r="K369" s="7">
        <v>1</v>
      </c>
      <c r="L369" s="7">
        <v>0</v>
      </c>
      <c r="M369" s="7" t="str" cm="1">
        <f t="array" ref="M369">_xlfn.IFS(H369=1,H$1,I369=1,I$1,J369=1,J$1,K369=1,K$1,L369=1,L$1)</f>
        <v>Single</v>
      </c>
      <c r="N369" s="7">
        <v>0</v>
      </c>
      <c r="O369" s="7">
        <v>0</v>
      </c>
      <c r="P369" s="7">
        <v>0</v>
      </c>
      <c r="Q369" s="7">
        <v>1</v>
      </c>
      <c r="R369" s="7" t="str" cm="1">
        <f t="array" ref="R369">_xlfn.IFS(N369=1,N$1,O369=1,O$1,P369=1,P$1,Q369=1,Q$1)</f>
        <v>PhD</v>
      </c>
      <c r="S369" t="s">
        <v>69</v>
      </c>
      <c r="T369" s="7">
        <v>71</v>
      </c>
      <c r="U369" s="7">
        <v>2439</v>
      </c>
      <c r="V369" s="7">
        <v>94</v>
      </c>
      <c r="W369" s="7">
        <v>512</v>
      </c>
      <c r="X369" s="7">
        <v>0</v>
      </c>
      <c r="Y369" s="7">
        <v>160</v>
      </c>
      <c r="Z369" s="20">
        <f>SUM(U369:Y369)</f>
        <v>3205</v>
      </c>
      <c r="AA369" s="7">
        <v>383</v>
      </c>
      <c r="AB369" s="7">
        <v>2822</v>
      </c>
      <c r="AC369" s="7">
        <v>6</v>
      </c>
      <c r="AD369" s="7">
        <v>4</v>
      </c>
      <c r="AE369" s="7">
        <v>4</v>
      </c>
      <c r="AF369" s="7">
        <v>7</v>
      </c>
      <c r="AG369" s="7">
        <v>9</v>
      </c>
      <c r="AH369" s="7">
        <v>0</v>
      </c>
      <c r="AI369" s="7">
        <v>0</v>
      </c>
      <c r="AJ369" s="7">
        <v>0</v>
      </c>
      <c r="AK369" s="7">
        <v>0</v>
      </c>
      <c r="AL369" s="7">
        <v>0</v>
      </c>
      <c r="AM369" s="7">
        <v>0</v>
      </c>
      <c r="AN369" s="7">
        <v>0</v>
      </c>
      <c r="AO369" s="8">
        <v>43578</v>
      </c>
      <c r="AQ369">
        <f>IF($AI369=1,H369,0)</f>
        <v>0</v>
      </c>
      <c r="AR369">
        <f>IF($AI369=1,I369,0)</f>
        <v>0</v>
      </c>
      <c r="AS369">
        <f>IF($AI369=1,K369,0)</f>
        <v>0</v>
      </c>
      <c r="AT369">
        <f>IF($AI369=1,J369,0)</f>
        <v>0</v>
      </c>
      <c r="AU369">
        <f>IF($AI369=1,L369,0)</f>
        <v>0</v>
      </c>
      <c r="AW369">
        <f>IF($AL369=1,U369,0)</f>
        <v>0</v>
      </c>
      <c r="AX369">
        <f>IF($AL369=1,V369,0)</f>
        <v>0</v>
      </c>
      <c r="AY369">
        <f>IF($AL369=1,W369,0)</f>
        <v>0</v>
      </c>
      <c r="AZ369">
        <f>IF($AL369=1,X369,0)</f>
        <v>0</v>
      </c>
      <c r="BA369">
        <f>IF($AL369=1,Y369,0)</f>
        <v>0</v>
      </c>
      <c r="BC369">
        <f>IF($AM369=1,N369,0)</f>
        <v>0</v>
      </c>
      <c r="BD369">
        <f>IF($AM369=1,O369,0)</f>
        <v>0</v>
      </c>
      <c r="BE369">
        <f>IF($AM369=1,P369,0)</f>
        <v>0</v>
      </c>
      <c r="BF369">
        <f>IF($AM369=1,Q369,0)</f>
        <v>0</v>
      </c>
    </row>
    <row r="370" spans="1:58" x14ac:dyDescent="0.3">
      <c r="A370" s="7">
        <v>1352</v>
      </c>
      <c r="B370" s="6">
        <v>172025</v>
      </c>
      <c r="C370" s="6" t="str">
        <f>VLOOKUP(B370,incomegroup,3,TRUE)</f>
        <v>Middle Income</v>
      </c>
      <c r="D370" s="7">
        <v>0</v>
      </c>
      <c r="E370" s="7">
        <v>0</v>
      </c>
      <c r="F370" s="7">
        <f>SUM(D370:E370)</f>
        <v>0</v>
      </c>
      <c r="G370" s="7">
        <v>58</v>
      </c>
      <c r="H370" s="7">
        <v>0</v>
      </c>
      <c r="I370" s="7">
        <v>0</v>
      </c>
      <c r="J370" s="7">
        <v>1</v>
      </c>
      <c r="K370" s="7">
        <v>0</v>
      </c>
      <c r="L370" s="7">
        <v>0</v>
      </c>
      <c r="M370" s="7" t="str" cm="1">
        <f t="array" ref="M370">_xlfn.IFS(H370=1,H$1,I370=1,I$1,J370=1,J$1,K370=1,K$1,L370=1,L$1)</f>
        <v>Together</v>
      </c>
      <c r="N370" s="7">
        <v>0</v>
      </c>
      <c r="O370" s="7">
        <v>1</v>
      </c>
      <c r="P370" s="7">
        <v>0</v>
      </c>
      <c r="Q370" s="7">
        <v>0</v>
      </c>
      <c r="R370" s="7" t="str" cm="1">
        <f t="array" ref="R370">_xlfn.IFS(N370=1,N$1,O370=1,O$1,P370=1,P$1,Q370=1,Q$1)</f>
        <v>Graduate</v>
      </c>
      <c r="S370" t="s">
        <v>69</v>
      </c>
      <c r="T370" s="7">
        <v>27</v>
      </c>
      <c r="U370" s="7">
        <v>1990</v>
      </c>
      <c r="V370" s="7">
        <v>79</v>
      </c>
      <c r="W370" s="7">
        <v>1311</v>
      </c>
      <c r="X370" s="7">
        <v>361</v>
      </c>
      <c r="Y370" s="7">
        <v>318</v>
      </c>
      <c r="Z370" s="20">
        <f>SUM(U370:Y370)</f>
        <v>4059</v>
      </c>
      <c r="AA370" s="7">
        <v>556</v>
      </c>
      <c r="AB370" s="7">
        <v>3501</v>
      </c>
      <c r="AC370" s="7">
        <v>1</v>
      </c>
      <c r="AD370" s="7">
        <v>4</v>
      </c>
      <c r="AE370" s="7">
        <v>3</v>
      </c>
      <c r="AF370" s="7">
        <v>8</v>
      </c>
      <c r="AG370" s="7">
        <v>3</v>
      </c>
      <c r="AH370" s="7">
        <v>0</v>
      </c>
      <c r="AI370" s="7">
        <v>0</v>
      </c>
      <c r="AJ370" s="7">
        <v>0</v>
      </c>
      <c r="AK370" s="7">
        <v>0</v>
      </c>
      <c r="AL370" s="7">
        <v>0</v>
      </c>
      <c r="AM370" s="7">
        <v>0</v>
      </c>
      <c r="AN370" s="7">
        <v>0</v>
      </c>
      <c r="AO370" s="8">
        <v>43579</v>
      </c>
      <c r="AQ370">
        <f>IF($AI370=1,H370,0)</f>
        <v>0</v>
      </c>
      <c r="AR370">
        <f>IF($AI370=1,I370,0)</f>
        <v>0</v>
      </c>
      <c r="AS370">
        <f>IF($AI370=1,K370,0)</f>
        <v>0</v>
      </c>
      <c r="AT370">
        <f>IF($AI370=1,J370,0)</f>
        <v>0</v>
      </c>
      <c r="AU370">
        <f>IF($AI370=1,L370,0)</f>
        <v>0</v>
      </c>
      <c r="AW370">
        <f>IF($AL370=1,U370,0)</f>
        <v>0</v>
      </c>
      <c r="AX370">
        <f>IF($AL370=1,V370,0)</f>
        <v>0</v>
      </c>
      <c r="AY370">
        <f>IF($AL370=1,W370,0)</f>
        <v>0</v>
      </c>
      <c r="AZ370">
        <f>IF($AL370=1,X370,0)</f>
        <v>0</v>
      </c>
      <c r="BA370">
        <f>IF($AL370=1,Y370,0)</f>
        <v>0</v>
      </c>
      <c r="BC370">
        <f>IF($AM370=1,N370,0)</f>
        <v>0</v>
      </c>
      <c r="BD370">
        <f>IF($AM370=1,O370,0)</f>
        <v>0</v>
      </c>
      <c r="BE370">
        <f>IF($AM370=1,P370,0)</f>
        <v>0</v>
      </c>
      <c r="BF370">
        <f>IF($AM370=1,Q370,0)</f>
        <v>0</v>
      </c>
    </row>
    <row r="371" spans="1:58" x14ac:dyDescent="0.3">
      <c r="A371" s="7">
        <v>2831</v>
      </c>
      <c r="B371" s="6">
        <v>158217</v>
      </c>
      <c r="C371" s="6" t="str">
        <f>VLOOKUP(B371,incomegroup,3,TRUE)</f>
        <v>Middle Income</v>
      </c>
      <c r="D371" s="7">
        <v>2</v>
      </c>
      <c r="E371" s="7">
        <v>1</v>
      </c>
      <c r="F371" s="7">
        <f>SUM(D371:E371)</f>
        <v>3</v>
      </c>
      <c r="G371" s="7">
        <v>69</v>
      </c>
      <c r="H371" s="7">
        <v>0</v>
      </c>
      <c r="I371" s="7">
        <v>0</v>
      </c>
      <c r="J371" s="7">
        <v>0</v>
      </c>
      <c r="K371" s="7">
        <v>1</v>
      </c>
      <c r="L371" s="7">
        <v>0</v>
      </c>
      <c r="M371" s="7" t="str" cm="1">
        <f t="array" ref="M371">_xlfn.IFS(H371=1,H$1,I371=1,I$1,J371=1,J$1,K371=1,K$1,L371=1,L$1)</f>
        <v>Single</v>
      </c>
      <c r="N371" s="7">
        <v>0</v>
      </c>
      <c r="O371" s="7">
        <v>0</v>
      </c>
      <c r="P371" s="7">
        <v>1</v>
      </c>
      <c r="Q371" s="7">
        <v>0</v>
      </c>
      <c r="R371" s="7" t="str" cm="1">
        <f t="array" ref="R371">_xlfn.IFS(N371=1,N$1,O371=1,O$1,P371=1,P$1,Q371=1,Q$1)</f>
        <v>Master</v>
      </c>
      <c r="S371" t="s">
        <v>71</v>
      </c>
      <c r="T371" s="7">
        <v>84</v>
      </c>
      <c r="U371" s="7">
        <v>185</v>
      </c>
      <c r="V371" s="7">
        <v>3</v>
      </c>
      <c r="W371" s="7">
        <v>35</v>
      </c>
      <c r="X371" s="7">
        <v>8</v>
      </c>
      <c r="Y371" s="7">
        <v>14</v>
      </c>
      <c r="Z371" s="20">
        <f>SUM(U371:Y371)</f>
        <v>245</v>
      </c>
      <c r="AA371" s="7">
        <v>35</v>
      </c>
      <c r="AB371" s="7">
        <v>209</v>
      </c>
      <c r="AC371" s="7">
        <v>1</v>
      </c>
      <c r="AD371" s="7">
        <v>2</v>
      </c>
      <c r="AE371" s="7">
        <v>0</v>
      </c>
      <c r="AF371" s="7">
        <v>4</v>
      </c>
      <c r="AG371" s="7">
        <v>6</v>
      </c>
      <c r="AH371" s="7">
        <v>0</v>
      </c>
      <c r="AI371" s="7">
        <v>0</v>
      </c>
      <c r="AJ371" s="7">
        <v>0</v>
      </c>
      <c r="AK371" s="7">
        <v>0</v>
      </c>
      <c r="AL371" s="7">
        <v>0</v>
      </c>
      <c r="AM371" s="7">
        <v>0</v>
      </c>
      <c r="AN371" s="7">
        <v>0</v>
      </c>
      <c r="AO371" s="8">
        <v>43579</v>
      </c>
      <c r="AQ371">
        <f>IF($AI371=1,H371,0)</f>
        <v>0</v>
      </c>
      <c r="AR371">
        <f>IF($AI371=1,I371,0)</f>
        <v>0</v>
      </c>
      <c r="AS371">
        <f>IF($AI371=1,K371,0)</f>
        <v>0</v>
      </c>
      <c r="AT371">
        <f>IF($AI371=1,J371,0)</f>
        <v>0</v>
      </c>
      <c r="AU371">
        <f>IF($AI371=1,L371,0)</f>
        <v>0</v>
      </c>
      <c r="AW371">
        <f>IF($AL371=1,U371,0)</f>
        <v>0</v>
      </c>
      <c r="AX371">
        <f>IF($AL371=1,V371,0)</f>
        <v>0</v>
      </c>
      <c r="AY371">
        <f>IF($AL371=1,W371,0)</f>
        <v>0</v>
      </c>
      <c r="AZ371">
        <f>IF($AL371=1,X371,0)</f>
        <v>0</v>
      </c>
      <c r="BA371">
        <f>IF($AL371=1,Y371,0)</f>
        <v>0</v>
      </c>
      <c r="BC371">
        <f>IF($AM371=1,N371,0)</f>
        <v>0</v>
      </c>
      <c r="BD371">
        <f>IF($AM371=1,O371,0)</f>
        <v>0</v>
      </c>
      <c r="BE371">
        <f>IF($AM371=1,P371,0)</f>
        <v>0</v>
      </c>
      <c r="BF371">
        <f>IF($AM371=1,Q371,0)</f>
        <v>0</v>
      </c>
    </row>
    <row r="372" spans="1:58" x14ac:dyDescent="0.3">
      <c r="A372" s="7">
        <v>1394</v>
      </c>
      <c r="B372" s="6">
        <v>123616</v>
      </c>
      <c r="C372" s="6" t="str">
        <f>VLOOKUP(B372,incomegroup,3,TRUE)</f>
        <v>Lower income</v>
      </c>
      <c r="D372" s="7">
        <v>1</v>
      </c>
      <c r="E372" s="7">
        <v>0</v>
      </c>
      <c r="F372" s="7">
        <f>SUM(D372:E372)</f>
        <v>1</v>
      </c>
      <c r="G372" s="7">
        <v>38</v>
      </c>
      <c r="H372" s="7">
        <v>0</v>
      </c>
      <c r="I372" s="7">
        <v>0</v>
      </c>
      <c r="J372" s="7">
        <v>0</v>
      </c>
      <c r="K372" s="7">
        <v>1</v>
      </c>
      <c r="L372" s="7">
        <v>0</v>
      </c>
      <c r="M372" s="7" t="str" cm="1">
        <f t="array" ref="M372">_xlfn.IFS(H372=1,H$1,I372=1,I$1,J372=1,J$1,K372=1,K$1,L372=1,L$1)</f>
        <v>Single</v>
      </c>
      <c r="N372" s="7">
        <v>0</v>
      </c>
      <c r="O372" s="7">
        <v>0</v>
      </c>
      <c r="P372" s="7">
        <v>0</v>
      </c>
      <c r="Q372" s="7">
        <v>0</v>
      </c>
      <c r="R372" s="7" t="e" cm="1">
        <f t="array" ref="R372">_xlfn.IFS(N372=1,N$1,O372=1,O$1,P372=1,P$1,Q372=1,Q$1)</f>
        <v>#N/A</v>
      </c>
      <c r="S372" t="s">
        <v>69</v>
      </c>
      <c r="T372" s="7">
        <v>76</v>
      </c>
      <c r="U372" s="7">
        <v>21</v>
      </c>
      <c r="V372" s="7">
        <v>115</v>
      </c>
      <c r="W372" s="7">
        <v>58</v>
      </c>
      <c r="X372" s="7">
        <v>16</v>
      </c>
      <c r="Y372" s="7">
        <v>37</v>
      </c>
      <c r="Z372" s="20">
        <f>SUM(U372:Y372)</f>
        <v>247</v>
      </c>
      <c r="AA372" s="7">
        <v>168</v>
      </c>
      <c r="AB372" s="7">
        <v>79</v>
      </c>
      <c r="AC372" s="7">
        <v>2</v>
      </c>
      <c r="AD372" s="7">
        <v>3</v>
      </c>
      <c r="AE372" s="7">
        <v>0</v>
      </c>
      <c r="AF372" s="7">
        <v>3</v>
      </c>
      <c r="AG372" s="7">
        <v>8</v>
      </c>
      <c r="AH372" s="7">
        <v>0</v>
      </c>
      <c r="AI372" s="7">
        <v>0</v>
      </c>
      <c r="AJ372" s="7">
        <v>0</v>
      </c>
      <c r="AK372" s="7">
        <v>0</v>
      </c>
      <c r="AL372" s="7">
        <v>0</v>
      </c>
      <c r="AM372" s="7">
        <v>0</v>
      </c>
      <c r="AN372" s="7">
        <v>1</v>
      </c>
      <c r="AO372" s="8">
        <v>43579</v>
      </c>
      <c r="AQ372">
        <f>IF($AI372=1,H372,0)</f>
        <v>0</v>
      </c>
      <c r="AR372">
        <f>IF($AI372=1,I372,0)</f>
        <v>0</v>
      </c>
      <c r="AS372">
        <f>IF($AI372=1,K372,0)</f>
        <v>0</v>
      </c>
      <c r="AT372">
        <f>IF($AI372=1,J372,0)</f>
        <v>0</v>
      </c>
      <c r="AU372">
        <f>IF($AI372=1,L372,0)</f>
        <v>0</v>
      </c>
      <c r="AW372">
        <f>IF($AL372=1,U372,0)</f>
        <v>0</v>
      </c>
      <c r="AX372">
        <f>IF($AL372=1,V372,0)</f>
        <v>0</v>
      </c>
      <c r="AY372">
        <f>IF($AL372=1,W372,0)</f>
        <v>0</v>
      </c>
      <c r="AZ372">
        <f>IF($AL372=1,X372,0)</f>
        <v>0</v>
      </c>
      <c r="BA372">
        <f>IF($AL372=1,Y372,0)</f>
        <v>0</v>
      </c>
      <c r="BC372">
        <f>IF($AM372=1,N372,0)</f>
        <v>0</v>
      </c>
      <c r="BD372">
        <f>IF($AM372=1,O372,0)</f>
        <v>0</v>
      </c>
      <c r="BE372">
        <f>IF($AM372=1,P372,0)</f>
        <v>0</v>
      </c>
      <c r="BF372">
        <f>IF($AM372=1,Q372,0)</f>
        <v>0</v>
      </c>
    </row>
    <row r="373" spans="1:58" x14ac:dyDescent="0.3">
      <c r="A373" s="7">
        <v>2062</v>
      </c>
      <c r="B373" s="6">
        <v>136715</v>
      </c>
      <c r="C373" s="6" t="str">
        <f>VLOOKUP(B373,incomegroup,3,TRUE)</f>
        <v>Lower income</v>
      </c>
      <c r="D373" s="7">
        <v>1</v>
      </c>
      <c r="E373" s="7">
        <v>0</v>
      </c>
      <c r="F373" s="7">
        <f>SUM(D373:E373)</f>
        <v>1</v>
      </c>
      <c r="G373" s="7">
        <v>49</v>
      </c>
      <c r="H373" s="7">
        <v>0</v>
      </c>
      <c r="I373" s="7">
        <v>1</v>
      </c>
      <c r="J373" s="7">
        <v>0</v>
      </c>
      <c r="K373" s="7">
        <v>0</v>
      </c>
      <c r="L373" s="7">
        <v>0</v>
      </c>
      <c r="M373" s="7" t="str" cm="1">
        <f t="array" ref="M373">_xlfn.IFS(H373=1,H$1,I373=1,I$1,J373=1,J$1,K373=1,K$1,L373=1,L$1)</f>
        <v>Married</v>
      </c>
      <c r="N373" s="7">
        <v>0</v>
      </c>
      <c r="O373" s="7">
        <v>1</v>
      </c>
      <c r="P373" s="7">
        <v>0</v>
      </c>
      <c r="Q373" s="7">
        <v>0</v>
      </c>
      <c r="R373" s="7" t="str" cm="1">
        <f t="array" ref="R373">_xlfn.IFS(N373=1,N$1,O373=1,O$1,P373=1,P$1,Q373=1,Q$1)</f>
        <v>Graduate</v>
      </c>
      <c r="S373" t="s">
        <v>73</v>
      </c>
      <c r="T373" s="7">
        <v>16</v>
      </c>
      <c r="U373" s="7">
        <v>640</v>
      </c>
      <c r="V373" s="7">
        <v>37</v>
      </c>
      <c r="W373" s="7">
        <v>465</v>
      </c>
      <c r="X373" s="7">
        <v>78</v>
      </c>
      <c r="Y373" s="7">
        <v>48</v>
      </c>
      <c r="Z373" s="20">
        <f>SUM(U373:Y373)</f>
        <v>1268</v>
      </c>
      <c r="AA373" s="7">
        <v>60</v>
      </c>
      <c r="AB373" s="7">
        <v>1210</v>
      </c>
      <c r="AC373" s="7">
        <v>6</v>
      </c>
      <c r="AD373" s="7">
        <v>7</v>
      </c>
      <c r="AE373" s="7">
        <v>2</v>
      </c>
      <c r="AF373" s="7">
        <v>4</v>
      </c>
      <c r="AG373" s="7">
        <v>9</v>
      </c>
      <c r="AH373" s="7">
        <v>0</v>
      </c>
      <c r="AI373" s="7">
        <v>0</v>
      </c>
      <c r="AJ373" s="7">
        <v>0</v>
      </c>
      <c r="AK373" s="7">
        <v>0</v>
      </c>
      <c r="AL373" s="7">
        <v>0</v>
      </c>
      <c r="AM373" s="7">
        <v>0</v>
      </c>
      <c r="AN373" s="7">
        <v>1</v>
      </c>
      <c r="AO373" s="8">
        <v>43579</v>
      </c>
      <c r="AQ373">
        <f>IF($AI373=1,H373,0)</f>
        <v>0</v>
      </c>
      <c r="AR373">
        <f>IF($AI373=1,I373,0)</f>
        <v>0</v>
      </c>
      <c r="AS373">
        <f>IF($AI373=1,K373,0)</f>
        <v>0</v>
      </c>
      <c r="AT373">
        <f>IF($AI373=1,J373,0)</f>
        <v>0</v>
      </c>
      <c r="AU373">
        <f>IF($AI373=1,L373,0)</f>
        <v>0</v>
      </c>
      <c r="AW373">
        <f>IF($AL373=1,U373,0)</f>
        <v>0</v>
      </c>
      <c r="AX373">
        <f>IF($AL373=1,V373,0)</f>
        <v>0</v>
      </c>
      <c r="AY373">
        <f>IF($AL373=1,W373,0)</f>
        <v>0</v>
      </c>
      <c r="AZ373">
        <f>IF($AL373=1,X373,0)</f>
        <v>0</v>
      </c>
      <c r="BA373">
        <f>IF($AL373=1,Y373,0)</f>
        <v>0</v>
      </c>
      <c r="BC373">
        <f>IF($AM373=1,N373,0)</f>
        <v>0</v>
      </c>
      <c r="BD373">
        <f>IF($AM373=1,O373,0)</f>
        <v>0</v>
      </c>
      <c r="BE373">
        <f>IF($AM373=1,P373,0)</f>
        <v>0</v>
      </c>
      <c r="BF373">
        <f>IF($AM373=1,Q373,0)</f>
        <v>0</v>
      </c>
    </row>
    <row r="374" spans="1:58" x14ac:dyDescent="0.3">
      <c r="A374" s="7">
        <v>2172</v>
      </c>
      <c r="B374" s="6">
        <v>167369</v>
      </c>
      <c r="C374" s="6" t="str">
        <f>VLOOKUP(B374,incomegroup,3,TRUE)</f>
        <v>Middle Income</v>
      </c>
      <c r="D374" s="7">
        <v>0</v>
      </c>
      <c r="E374" s="7">
        <v>1</v>
      </c>
      <c r="F374" s="7">
        <f>SUM(D374:E374)</f>
        <v>1</v>
      </c>
      <c r="G374" s="7">
        <v>51</v>
      </c>
      <c r="H374" s="7">
        <v>0</v>
      </c>
      <c r="I374" s="7">
        <v>0</v>
      </c>
      <c r="J374" s="7">
        <v>0</v>
      </c>
      <c r="K374" s="7">
        <v>0</v>
      </c>
      <c r="L374" s="7">
        <v>1</v>
      </c>
      <c r="M374" s="7" t="str" cm="1">
        <f t="array" ref="M374">_xlfn.IFS(H374=1,H$1,I374=1,I$1,J374=1,J$1,K374=1,K$1,L374=1,L$1)</f>
        <v>Widow</v>
      </c>
      <c r="N374" s="7">
        <v>0</v>
      </c>
      <c r="O374" s="7">
        <v>0</v>
      </c>
      <c r="P374" s="7">
        <v>1</v>
      </c>
      <c r="Q374" s="7">
        <v>0</v>
      </c>
      <c r="R374" s="7" t="str" cm="1">
        <f t="array" ref="R374">_xlfn.IFS(N374=1,N$1,O374=1,O$1,P374=1,P$1,Q374=1,Q$1)</f>
        <v>Master</v>
      </c>
      <c r="S374" t="s">
        <v>68</v>
      </c>
      <c r="T374" s="7">
        <v>81</v>
      </c>
      <c r="U374" s="7">
        <v>3225</v>
      </c>
      <c r="V374" s="7">
        <v>0</v>
      </c>
      <c r="W374" s="7">
        <v>174</v>
      </c>
      <c r="X374" s="7">
        <v>92</v>
      </c>
      <c r="Y374" s="7">
        <v>35</v>
      </c>
      <c r="Z374" s="20">
        <f>SUM(U374:Y374)</f>
        <v>3526</v>
      </c>
      <c r="AA374" s="7">
        <v>104</v>
      </c>
      <c r="AB374" s="7">
        <v>3421</v>
      </c>
      <c r="AC374" s="7">
        <v>4</v>
      </c>
      <c r="AD374" s="7">
        <v>7</v>
      </c>
      <c r="AE374" s="7">
        <v>4</v>
      </c>
      <c r="AF374" s="7">
        <v>10</v>
      </c>
      <c r="AG374" s="7">
        <v>4</v>
      </c>
      <c r="AH374" s="7">
        <v>0</v>
      </c>
      <c r="AI374" s="7">
        <v>1</v>
      </c>
      <c r="AJ374" s="7">
        <v>1</v>
      </c>
      <c r="AK374" s="7">
        <v>0</v>
      </c>
      <c r="AL374" s="7">
        <v>0</v>
      </c>
      <c r="AM374" s="7">
        <v>0</v>
      </c>
      <c r="AN374" s="7">
        <v>1</v>
      </c>
      <c r="AO374" s="8">
        <v>43579</v>
      </c>
      <c r="AQ374">
        <f>IF($AI374=1,H374,0)</f>
        <v>0</v>
      </c>
      <c r="AR374">
        <f>IF($AI374=1,I374,0)</f>
        <v>0</v>
      </c>
      <c r="AS374">
        <f>IF($AI374=1,K374,0)</f>
        <v>0</v>
      </c>
      <c r="AT374">
        <f>IF($AI374=1,J374,0)</f>
        <v>0</v>
      </c>
      <c r="AU374">
        <f>IF($AI374=1,L374,0)</f>
        <v>1</v>
      </c>
      <c r="AW374">
        <f>IF($AL374=1,U374,0)</f>
        <v>0</v>
      </c>
      <c r="AX374">
        <f>IF($AL374=1,V374,0)</f>
        <v>0</v>
      </c>
      <c r="AY374">
        <f>IF($AL374=1,W374,0)</f>
        <v>0</v>
      </c>
      <c r="AZ374">
        <f>IF($AL374=1,X374,0)</f>
        <v>0</v>
      </c>
      <c r="BA374">
        <f>IF($AL374=1,Y374,0)</f>
        <v>0</v>
      </c>
      <c r="BC374">
        <f>IF($AM374=1,N374,0)</f>
        <v>0</v>
      </c>
      <c r="BD374">
        <f>IF($AM374=1,O374,0)</f>
        <v>0</v>
      </c>
      <c r="BE374">
        <f>IF($AM374=1,P374,0)</f>
        <v>0</v>
      </c>
      <c r="BF374">
        <f>IF($AM374=1,Q374,0)</f>
        <v>0</v>
      </c>
    </row>
    <row r="375" spans="1:58" x14ac:dyDescent="0.3">
      <c r="A375" s="7">
        <v>2105</v>
      </c>
      <c r="B375" s="6">
        <v>146734</v>
      </c>
      <c r="C375" s="6" t="str">
        <f>VLOOKUP(B375,incomegroup,3,TRUE)</f>
        <v>Lower income</v>
      </c>
      <c r="D375" s="7">
        <v>0</v>
      </c>
      <c r="E375" s="7">
        <v>1</v>
      </c>
      <c r="F375" s="7">
        <f>SUM(D375:E375)</f>
        <v>1</v>
      </c>
      <c r="G375" s="7">
        <v>66</v>
      </c>
      <c r="H375" s="7">
        <v>0</v>
      </c>
      <c r="I375" s="7">
        <v>1</v>
      </c>
      <c r="J375" s="7">
        <v>0</v>
      </c>
      <c r="K375" s="7">
        <v>0</v>
      </c>
      <c r="L375" s="7">
        <v>0</v>
      </c>
      <c r="M375" s="7" t="str" cm="1">
        <f t="array" ref="M375">_xlfn.IFS(H375=1,H$1,I375=1,I$1,J375=1,J$1,K375=1,K$1,L375=1,L$1)</f>
        <v>Married</v>
      </c>
      <c r="N375" s="7">
        <v>0</v>
      </c>
      <c r="O375" s="7">
        <v>1</v>
      </c>
      <c r="P375" s="7">
        <v>0</v>
      </c>
      <c r="Q375" s="7">
        <v>0</v>
      </c>
      <c r="R375" s="7" t="str" cm="1">
        <f t="array" ref="R375">_xlfn.IFS(N375=1,N$1,O375=1,O$1,P375=1,P$1,Q375=1,Q$1)</f>
        <v>Graduate</v>
      </c>
      <c r="S375" t="s">
        <v>71</v>
      </c>
      <c r="T375" s="7">
        <v>40</v>
      </c>
      <c r="U375" s="7">
        <v>345</v>
      </c>
      <c r="V375" s="7">
        <v>16</v>
      </c>
      <c r="W375" s="7">
        <v>430</v>
      </c>
      <c r="X375" s="7">
        <v>82</v>
      </c>
      <c r="Y375" s="7">
        <v>72</v>
      </c>
      <c r="Z375" s="20">
        <f>SUM(U375:Y375)</f>
        <v>945</v>
      </c>
      <c r="AA375" s="7">
        <v>91</v>
      </c>
      <c r="AB375" s="7">
        <v>854</v>
      </c>
      <c r="AC375" s="7">
        <v>2</v>
      </c>
      <c r="AD375" s="7">
        <v>6</v>
      </c>
      <c r="AE375" s="7">
        <v>1</v>
      </c>
      <c r="AF375" s="7">
        <v>5</v>
      </c>
      <c r="AG375" s="7">
        <v>7</v>
      </c>
      <c r="AH375" s="7">
        <v>0</v>
      </c>
      <c r="AI375" s="7">
        <v>0</v>
      </c>
      <c r="AJ375" s="7">
        <v>0</v>
      </c>
      <c r="AK375" s="7">
        <v>0</v>
      </c>
      <c r="AL375" s="7">
        <v>0</v>
      </c>
      <c r="AM375" s="7">
        <v>0</v>
      </c>
      <c r="AN375" s="7">
        <v>0</v>
      </c>
      <c r="AO375" s="8">
        <v>43580</v>
      </c>
      <c r="AQ375">
        <f>IF($AI375=1,H375,0)</f>
        <v>0</v>
      </c>
      <c r="AR375">
        <f>IF($AI375=1,I375,0)</f>
        <v>0</v>
      </c>
      <c r="AS375">
        <f>IF($AI375=1,K375,0)</f>
        <v>0</v>
      </c>
      <c r="AT375">
        <f>IF($AI375=1,J375,0)</f>
        <v>0</v>
      </c>
      <c r="AU375">
        <f>IF($AI375=1,L375,0)</f>
        <v>0</v>
      </c>
      <c r="AW375">
        <f>IF($AL375=1,U375,0)</f>
        <v>0</v>
      </c>
      <c r="AX375">
        <f>IF($AL375=1,V375,0)</f>
        <v>0</v>
      </c>
      <c r="AY375">
        <f>IF($AL375=1,W375,0)</f>
        <v>0</v>
      </c>
      <c r="AZ375">
        <f>IF($AL375=1,X375,0)</f>
        <v>0</v>
      </c>
      <c r="BA375">
        <f>IF($AL375=1,Y375,0)</f>
        <v>0</v>
      </c>
      <c r="BC375">
        <f>IF($AM375=1,N375,0)</f>
        <v>0</v>
      </c>
      <c r="BD375">
        <f>IF($AM375=1,O375,0)</f>
        <v>0</v>
      </c>
      <c r="BE375">
        <f>IF($AM375=1,P375,0)</f>
        <v>0</v>
      </c>
      <c r="BF375">
        <f>IF($AM375=1,Q375,0)</f>
        <v>0</v>
      </c>
    </row>
    <row r="376" spans="1:58" x14ac:dyDescent="0.3">
      <c r="A376" s="7">
        <v>1052</v>
      </c>
      <c r="B376" s="6">
        <v>182384</v>
      </c>
      <c r="C376" s="6" t="str">
        <f>VLOOKUP(B376,incomegroup,3,TRUE)</f>
        <v>Middle Income</v>
      </c>
      <c r="D376" s="7">
        <v>0</v>
      </c>
      <c r="E376" s="7">
        <v>0</v>
      </c>
      <c r="F376" s="7">
        <f>SUM(D376:E376)</f>
        <v>0</v>
      </c>
      <c r="G376" s="7">
        <v>65</v>
      </c>
      <c r="H376" s="7">
        <v>0</v>
      </c>
      <c r="I376" s="7">
        <v>0</v>
      </c>
      <c r="J376" s="7">
        <v>1</v>
      </c>
      <c r="K376" s="7">
        <v>0</v>
      </c>
      <c r="L376" s="7">
        <v>0</v>
      </c>
      <c r="M376" s="7" t="str" cm="1">
        <f t="array" ref="M376">_xlfn.IFS(H376=1,H$1,I376=1,I$1,J376=1,J$1,K376=1,K$1,L376=1,L$1)</f>
        <v>Together</v>
      </c>
      <c r="N376" s="7">
        <v>0</v>
      </c>
      <c r="O376" s="7">
        <v>0</v>
      </c>
      <c r="P376" s="7">
        <v>1</v>
      </c>
      <c r="Q376" s="7">
        <v>0</v>
      </c>
      <c r="R376" s="7" t="str" cm="1">
        <f t="array" ref="R376">_xlfn.IFS(N376=1,N$1,O376=1,O$1,P376=1,P$1,Q376=1,Q$1)</f>
        <v>Master</v>
      </c>
      <c r="S376" t="s">
        <v>69</v>
      </c>
      <c r="T376" s="7">
        <v>55</v>
      </c>
      <c r="U376" s="7">
        <v>2178</v>
      </c>
      <c r="V376" s="7">
        <v>113</v>
      </c>
      <c r="W376" s="7">
        <v>956</v>
      </c>
      <c r="X376" s="7">
        <v>398</v>
      </c>
      <c r="Y376" s="7">
        <v>266</v>
      </c>
      <c r="Z376" s="20">
        <f>SUM(U376:Y376)</f>
        <v>3911</v>
      </c>
      <c r="AA376" s="7">
        <v>421</v>
      </c>
      <c r="AB376" s="7">
        <v>3491</v>
      </c>
      <c r="AC376" s="7">
        <v>1</v>
      </c>
      <c r="AD376" s="7">
        <v>3</v>
      </c>
      <c r="AE376" s="7">
        <v>10</v>
      </c>
      <c r="AF376" s="7">
        <v>13</v>
      </c>
      <c r="AG376" s="7">
        <v>1</v>
      </c>
      <c r="AH376" s="7">
        <v>0</v>
      </c>
      <c r="AI376" s="7">
        <v>0</v>
      </c>
      <c r="AJ376" s="7">
        <v>1</v>
      </c>
      <c r="AK376" s="7">
        <v>0</v>
      </c>
      <c r="AL376" s="7">
        <v>0</v>
      </c>
      <c r="AM376" s="7">
        <v>0</v>
      </c>
      <c r="AN376" s="7">
        <v>1</v>
      </c>
      <c r="AO376" s="8">
        <v>43581</v>
      </c>
      <c r="AQ376">
        <f>IF($AI376=1,H376,0)</f>
        <v>0</v>
      </c>
      <c r="AR376">
        <f>IF($AI376=1,I376,0)</f>
        <v>0</v>
      </c>
      <c r="AS376">
        <f>IF($AI376=1,K376,0)</f>
        <v>0</v>
      </c>
      <c r="AT376">
        <f>IF($AI376=1,J376,0)</f>
        <v>0</v>
      </c>
      <c r="AU376">
        <f>IF($AI376=1,L376,0)</f>
        <v>0</v>
      </c>
      <c r="AW376">
        <f>IF($AL376=1,U376,0)</f>
        <v>0</v>
      </c>
      <c r="AX376">
        <f>IF($AL376=1,V376,0)</f>
        <v>0</v>
      </c>
      <c r="AY376">
        <f>IF($AL376=1,W376,0)</f>
        <v>0</v>
      </c>
      <c r="AZ376">
        <f>IF($AL376=1,X376,0)</f>
        <v>0</v>
      </c>
      <c r="BA376">
        <f>IF($AL376=1,Y376,0)</f>
        <v>0</v>
      </c>
      <c r="BC376">
        <f>IF($AM376=1,N376,0)</f>
        <v>0</v>
      </c>
      <c r="BD376">
        <f>IF($AM376=1,O376,0)</f>
        <v>0</v>
      </c>
      <c r="BE376">
        <f>IF($AM376=1,P376,0)</f>
        <v>0</v>
      </c>
      <c r="BF376">
        <f>IF($AM376=1,Q376,0)</f>
        <v>0</v>
      </c>
    </row>
    <row r="377" spans="1:58" x14ac:dyDescent="0.3">
      <c r="A377" s="7">
        <v>2912</v>
      </c>
      <c r="B377" s="6">
        <v>154356</v>
      </c>
      <c r="C377" s="6" t="str">
        <f>VLOOKUP(B377,incomegroup,3,TRUE)</f>
        <v>Middle Income</v>
      </c>
      <c r="D377" s="7">
        <v>0</v>
      </c>
      <c r="E377" s="7">
        <v>1</v>
      </c>
      <c r="F377" s="7">
        <f>SUM(D377:E377)</f>
        <v>1</v>
      </c>
      <c r="G377" s="7">
        <v>71</v>
      </c>
      <c r="H377" s="7">
        <v>0</v>
      </c>
      <c r="I377" s="7">
        <v>0</v>
      </c>
      <c r="J377" s="7">
        <v>0</v>
      </c>
      <c r="K377" s="7">
        <v>0</v>
      </c>
      <c r="L377" s="7">
        <v>1</v>
      </c>
      <c r="M377" s="7" t="str" cm="1">
        <f t="array" ref="M377">_xlfn.IFS(H377=1,H$1,I377=1,I$1,J377=1,J$1,K377=1,K$1,L377=1,L$1)</f>
        <v>Widow</v>
      </c>
      <c r="N377" s="7">
        <v>0</v>
      </c>
      <c r="O377" s="7">
        <v>0</v>
      </c>
      <c r="P377" s="7">
        <v>0</v>
      </c>
      <c r="Q377" s="7">
        <v>1</v>
      </c>
      <c r="R377" s="7" t="str" cm="1">
        <f t="array" ref="R377">_xlfn.IFS(N377=1,N$1,O377=1,O$1,P377=1,P$1,Q377=1,Q$1)</f>
        <v>PhD</v>
      </c>
      <c r="S377" t="s">
        <v>69</v>
      </c>
      <c r="T377" s="7">
        <v>62</v>
      </c>
      <c r="U377" s="7">
        <v>2016</v>
      </c>
      <c r="V377" s="7">
        <v>43</v>
      </c>
      <c r="W377" s="7">
        <v>85</v>
      </c>
      <c r="X377" s="7">
        <v>57</v>
      </c>
      <c r="Y377" s="7">
        <v>0</v>
      </c>
      <c r="Z377" s="20">
        <f>SUM(U377:Y377)</f>
        <v>2201</v>
      </c>
      <c r="AA377" s="7">
        <v>0</v>
      </c>
      <c r="AB377" s="7">
        <v>2201</v>
      </c>
      <c r="AC377" s="7">
        <v>3</v>
      </c>
      <c r="AD377" s="7">
        <v>11</v>
      </c>
      <c r="AE377" s="7">
        <v>2</v>
      </c>
      <c r="AF377" s="7">
        <v>8</v>
      </c>
      <c r="AG377" s="7">
        <v>8</v>
      </c>
      <c r="AH377" s="7">
        <v>0</v>
      </c>
      <c r="AI377" s="7">
        <v>0</v>
      </c>
      <c r="AJ377" s="7">
        <v>0</v>
      </c>
      <c r="AK377" s="7">
        <v>0</v>
      </c>
      <c r="AL377" s="7">
        <v>0</v>
      </c>
      <c r="AM377" s="7">
        <v>0</v>
      </c>
      <c r="AN377" s="7">
        <v>1</v>
      </c>
      <c r="AO377" s="8">
        <v>43581</v>
      </c>
      <c r="AQ377">
        <f>IF($AI377=1,H377,0)</f>
        <v>0</v>
      </c>
      <c r="AR377">
        <f>IF($AI377=1,I377,0)</f>
        <v>0</v>
      </c>
      <c r="AS377">
        <f>IF($AI377=1,K377,0)</f>
        <v>0</v>
      </c>
      <c r="AT377">
        <f>IF($AI377=1,J377,0)</f>
        <v>0</v>
      </c>
      <c r="AU377">
        <f>IF($AI377=1,L377,0)</f>
        <v>0</v>
      </c>
      <c r="AW377">
        <f>IF($AL377=1,U377,0)</f>
        <v>0</v>
      </c>
      <c r="AX377">
        <f>IF($AL377=1,V377,0)</f>
        <v>0</v>
      </c>
      <c r="AY377">
        <f>IF($AL377=1,W377,0)</f>
        <v>0</v>
      </c>
      <c r="AZ377">
        <f>IF($AL377=1,X377,0)</f>
        <v>0</v>
      </c>
      <c r="BA377">
        <f>IF($AL377=1,Y377,0)</f>
        <v>0</v>
      </c>
      <c r="BC377">
        <f>IF($AM377=1,N377,0)</f>
        <v>0</v>
      </c>
      <c r="BD377">
        <f>IF($AM377=1,O377,0)</f>
        <v>0</v>
      </c>
      <c r="BE377">
        <f>IF($AM377=1,P377,0)</f>
        <v>0</v>
      </c>
      <c r="BF377">
        <f>IF($AM377=1,Q377,0)</f>
        <v>0</v>
      </c>
    </row>
    <row r="378" spans="1:58" x14ac:dyDescent="0.3">
      <c r="A378" s="7">
        <v>2721</v>
      </c>
      <c r="B378" s="6">
        <v>128389</v>
      </c>
      <c r="C378" s="6" t="str">
        <f>VLOOKUP(B378,incomegroup,3,TRUE)</f>
        <v>Lower income</v>
      </c>
      <c r="D378" s="7">
        <v>0</v>
      </c>
      <c r="E378" s="7">
        <v>0</v>
      </c>
      <c r="F378" s="7">
        <f>SUM(D378:E378)</f>
        <v>0</v>
      </c>
      <c r="G378" s="7">
        <v>73</v>
      </c>
      <c r="H378" s="7">
        <v>0</v>
      </c>
      <c r="I378" s="7">
        <v>0</v>
      </c>
      <c r="J378" s="7">
        <v>1</v>
      </c>
      <c r="K378" s="7">
        <v>0</v>
      </c>
      <c r="L378" s="7">
        <v>0</v>
      </c>
      <c r="M378" s="7" t="str" cm="1">
        <f t="array" ref="M378">_xlfn.IFS(H378=1,H$1,I378=1,I$1,J378=1,J$1,K378=1,K$1,L378=1,L$1)</f>
        <v>Together</v>
      </c>
      <c r="N378" s="7">
        <v>1</v>
      </c>
      <c r="O378" s="7">
        <v>0</v>
      </c>
      <c r="P378" s="7">
        <v>0</v>
      </c>
      <c r="Q378" s="7">
        <v>0</v>
      </c>
      <c r="R378" s="7" t="str" cm="1">
        <f t="array" ref="R378">_xlfn.IFS(N378=1,N$1,O378=1,O$1,P378=1,P$1,Q378=1,Q$1)</f>
        <v>Basic</v>
      </c>
      <c r="S378" t="s">
        <v>72</v>
      </c>
      <c r="T378" s="7">
        <v>49</v>
      </c>
      <c r="U378" s="7">
        <v>5</v>
      </c>
      <c r="V378" s="7">
        <v>23</v>
      </c>
      <c r="W378" s="7">
        <v>14</v>
      </c>
      <c r="X378" s="7">
        <v>32</v>
      </c>
      <c r="Y378" s="7">
        <v>18</v>
      </c>
      <c r="Z378" s="20">
        <f>SUM(U378:Y378)</f>
        <v>92</v>
      </c>
      <c r="AA378" s="7">
        <v>36</v>
      </c>
      <c r="AB378" s="7">
        <v>54</v>
      </c>
      <c r="AC378" s="7">
        <v>1</v>
      </c>
      <c r="AD378" s="7">
        <v>1</v>
      </c>
      <c r="AE378" s="7">
        <v>0</v>
      </c>
      <c r="AF378" s="7">
        <v>2</v>
      </c>
      <c r="AG378" s="7">
        <v>7</v>
      </c>
      <c r="AH378" s="7">
        <v>0</v>
      </c>
      <c r="AI378" s="7">
        <v>0</v>
      </c>
      <c r="AJ378" s="7">
        <v>0</v>
      </c>
      <c r="AK378" s="7">
        <v>0</v>
      </c>
      <c r="AL378" s="7">
        <v>0</v>
      </c>
      <c r="AM378" s="7">
        <v>0</v>
      </c>
      <c r="AN378" s="7">
        <v>0</v>
      </c>
      <c r="AO378" s="8">
        <v>43582</v>
      </c>
      <c r="AQ378">
        <f>IF($AI378=1,H378,0)</f>
        <v>0</v>
      </c>
      <c r="AR378">
        <f>IF($AI378=1,I378,0)</f>
        <v>0</v>
      </c>
      <c r="AS378">
        <f>IF($AI378=1,K378,0)</f>
        <v>0</v>
      </c>
      <c r="AT378">
        <f>IF($AI378=1,J378,0)</f>
        <v>0</v>
      </c>
      <c r="AU378">
        <f>IF($AI378=1,L378,0)</f>
        <v>0</v>
      </c>
      <c r="AW378">
        <f>IF($AL378=1,U378,0)</f>
        <v>0</v>
      </c>
      <c r="AX378">
        <f>IF($AL378=1,V378,0)</f>
        <v>0</v>
      </c>
      <c r="AY378">
        <f>IF($AL378=1,W378,0)</f>
        <v>0</v>
      </c>
      <c r="AZ378">
        <f>IF($AL378=1,X378,0)</f>
        <v>0</v>
      </c>
      <c r="BA378">
        <f>IF($AL378=1,Y378,0)</f>
        <v>0</v>
      </c>
      <c r="BC378">
        <f>IF($AM378=1,N378,0)</f>
        <v>0</v>
      </c>
      <c r="BD378">
        <f>IF($AM378=1,O378,0)</f>
        <v>0</v>
      </c>
      <c r="BE378">
        <f>IF($AM378=1,P378,0)</f>
        <v>0</v>
      </c>
      <c r="BF378">
        <f>IF($AM378=1,Q378,0)</f>
        <v>0</v>
      </c>
    </row>
    <row r="379" spans="1:58" x14ac:dyDescent="0.3">
      <c r="A379" s="7">
        <v>2501</v>
      </c>
      <c r="B379" s="6">
        <v>158597</v>
      </c>
      <c r="C379" s="6" t="str">
        <f>VLOOKUP(B379,incomegroup,3,TRUE)</f>
        <v>Middle Income</v>
      </c>
      <c r="D379" s="7">
        <v>1</v>
      </c>
      <c r="E379" s="7">
        <v>1</v>
      </c>
      <c r="F379" s="7">
        <f>SUM(D379:E379)</f>
        <v>2</v>
      </c>
      <c r="G379" s="7">
        <v>44</v>
      </c>
      <c r="H379" s="7">
        <v>0</v>
      </c>
      <c r="I379" s="7">
        <v>1</v>
      </c>
      <c r="J379" s="7">
        <v>0</v>
      </c>
      <c r="K379" s="7">
        <v>0</v>
      </c>
      <c r="L379" s="7">
        <v>0</v>
      </c>
      <c r="M379" s="7" t="str" cm="1">
        <f t="array" ref="M379">_xlfn.IFS(H379=1,H$1,I379=1,I$1,J379=1,J$1,K379=1,K$1,L379=1,L$1)</f>
        <v>Married</v>
      </c>
      <c r="N379" s="7">
        <v>0</v>
      </c>
      <c r="O379" s="7">
        <v>1</v>
      </c>
      <c r="P379" s="7">
        <v>0</v>
      </c>
      <c r="Q379" s="7">
        <v>0</v>
      </c>
      <c r="R379" s="7" t="str" cm="1">
        <f t="array" ref="R379">_xlfn.IFS(N379=1,N$1,O379=1,O$1,P379=1,P$1,Q379=1,Q$1)</f>
        <v>Graduate</v>
      </c>
      <c r="S379" t="s">
        <v>71</v>
      </c>
      <c r="T379" s="7">
        <v>20</v>
      </c>
      <c r="U379" s="7">
        <v>1326</v>
      </c>
      <c r="V379" s="7">
        <v>0</v>
      </c>
      <c r="W379" s="7">
        <v>498</v>
      </c>
      <c r="X379" s="7">
        <v>27</v>
      </c>
      <c r="Y379" s="7">
        <v>76</v>
      </c>
      <c r="Z379" s="20">
        <f>SUM(U379:Y379)</f>
        <v>1927</v>
      </c>
      <c r="AA379" s="7">
        <v>57</v>
      </c>
      <c r="AB379" s="7">
        <v>1870</v>
      </c>
      <c r="AC379" s="7">
        <v>12</v>
      </c>
      <c r="AD379" s="7">
        <v>7</v>
      </c>
      <c r="AE379" s="7">
        <v>4</v>
      </c>
      <c r="AF379" s="7">
        <v>9</v>
      </c>
      <c r="AG379" s="7">
        <v>7</v>
      </c>
      <c r="AH379" s="7">
        <v>0</v>
      </c>
      <c r="AI379" s="7">
        <v>0</v>
      </c>
      <c r="AJ379" s="7">
        <v>0</v>
      </c>
      <c r="AK379" s="7">
        <v>0</v>
      </c>
      <c r="AL379" s="7">
        <v>0</v>
      </c>
      <c r="AM379" s="7">
        <v>0</v>
      </c>
      <c r="AN379" s="7">
        <v>0</v>
      </c>
      <c r="AO379" s="8">
        <v>43582</v>
      </c>
      <c r="AQ379">
        <f>IF($AI379=1,H379,0)</f>
        <v>0</v>
      </c>
      <c r="AR379">
        <f>IF($AI379=1,I379,0)</f>
        <v>0</v>
      </c>
      <c r="AS379">
        <f>IF($AI379=1,K379,0)</f>
        <v>0</v>
      </c>
      <c r="AT379">
        <f>IF($AI379=1,J379,0)</f>
        <v>0</v>
      </c>
      <c r="AU379">
        <f>IF($AI379=1,L379,0)</f>
        <v>0</v>
      </c>
      <c r="AW379">
        <f>IF($AL379=1,U379,0)</f>
        <v>0</v>
      </c>
      <c r="AX379">
        <f>IF($AL379=1,V379,0)</f>
        <v>0</v>
      </c>
      <c r="AY379">
        <f>IF($AL379=1,W379,0)</f>
        <v>0</v>
      </c>
      <c r="AZ379">
        <f>IF($AL379=1,X379,0)</f>
        <v>0</v>
      </c>
      <c r="BA379">
        <f>IF($AL379=1,Y379,0)</f>
        <v>0</v>
      </c>
      <c r="BC379">
        <f>IF($AM379=1,N379,0)</f>
        <v>0</v>
      </c>
      <c r="BD379">
        <f>IF($AM379=1,O379,0)</f>
        <v>0</v>
      </c>
      <c r="BE379">
        <f>IF($AM379=1,P379,0)</f>
        <v>0</v>
      </c>
      <c r="BF379">
        <f>IF($AM379=1,Q379,0)</f>
        <v>0</v>
      </c>
    </row>
    <row r="380" spans="1:58" x14ac:dyDescent="0.3">
      <c r="A380" s="7">
        <v>2321</v>
      </c>
      <c r="B380" s="6">
        <v>143263</v>
      </c>
      <c r="C380" s="6" t="str">
        <f>VLOOKUP(B380,incomegroup,3,TRUE)</f>
        <v>Lower income</v>
      </c>
      <c r="D380" s="7">
        <v>0</v>
      </c>
      <c r="E380" s="7">
        <v>1</v>
      </c>
      <c r="F380" s="7">
        <f>SUM(D380:E380)</f>
        <v>1</v>
      </c>
      <c r="G380" s="7">
        <v>43</v>
      </c>
      <c r="H380" s="7">
        <v>0</v>
      </c>
      <c r="I380" s="7">
        <v>1</v>
      </c>
      <c r="J380" s="7">
        <v>0</v>
      </c>
      <c r="K380" s="7">
        <v>0</v>
      </c>
      <c r="L380" s="7">
        <v>0</v>
      </c>
      <c r="M380" s="7" t="str" cm="1">
        <f t="array" ref="M380">_xlfn.IFS(H380=1,H$1,I380=1,I$1,J380=1,J$1,K380=1,K$1,L380=1,L$1)</f>
        <v>Married</v>
      </c>
      <c r="N380" s="7">
        <v>0</v>
      </c>
      <c r="O380" s="7">
        <v>0</v>
      </c>
      <c r="P380" s="7">
        <v>1</v>
      </c>
      <c r="Q380" s="7">
        <v>0</v>
      </c>
      <c r="R380" s="7" t="str" cm="1">
        <f t="array" ref="R380">_xlfn.IFS(N380=1,N$1,O380=1,O$1,P380=1,P$1,Q380=1,Q$1)</f>
        <v>Master</v>
      </c>
      <c r="S380" t="s">
        <v>71</v>
      </c>
      <c r="T380" s="7">
        <v>2</v>
      </c>
      <c r="U380" s="7">
        <v>868</v>
      </c>
      <c r="V380" s="7">
        <v>20</v>
      </c>
      <c r="W380" s="7">
        <v>202</v>
      </c>
      <c r="X380" s="7">
        <v>0</v>
      </c>
      <c r="Y380" s="7">
        <v>33</v>
      </c>
      <c r="Z380" s="20">
        <f>SUM(U380:Y380)</f>
        <v>1123</v>
      </c>
      <c r="AA380" s="7">
        <v>338</v>
      </c>
      <c r="AB380" s="7">
        <v>785</v>
      </c>
      <c r="AC380" s="7">
        <v>3</v>
      </c>
      <c r="AD380" s="7">
        <v>5</v>
      </c>
      <c r="AE380" s="7">
        <v>2</v>
      </c>
      <c r="AF380" s="7">
        <v>6</v>
      </c>
      <c r="AG380" s="7">
        <v>5</v>
      </c>
      <c r="AH380" s="7">
        <v>0</v>
      </c>
      <c r="AI380" s="7">
        <v>0</v>
      </c>
      <c r="AJ380" s="7">
        <v>0</v>
      </c>
      <c r="AK380" s="7">
        <v>0</v>
      </c>
      <c r="AL380" s="7">
        <v>0</v>
      </c>
      <c r="AM380" s="7">
        <v>0</v>
      </c>
      <c r="AN380" s="7">
        <v>0</v>
      </c>
      <c r="AO380" s="8">
        <v>43583</v>
      </c>
      <c r="AQ380">
        <f>IF($AI380=1,H380,0)</f>
        <v>0</v>
      </c>
      <c r="AR380">
        <f>IF($AI380=1,I380,0)</f>
        <v>0</v>
      </c>
      <c r="AS380">
        <f>IF($AI380=1,K380,0)</f>
        <v>0</v>
      </c>
      <c r="AT380">
        <f>IF($AI380=1,J380,0)</f>
        <v>0</v>
      </c>
      <c r="AU380">
        <f>IF($AI380=1,L380,0)</f>
        <v>0</v>
      </c>
      <c r="AW380">
        <f>IF($AL380=1,U380,0)</f>
        <v>0</v>
      </c>
      <c r="AX380">
        <f>IF($AL380=1,V380,0)</f>
        <v>0</v>
      </c>
      <c r="AY380">
        <f>IF($AL380=1,W380,0)</f>
        <v>0</v>
      </c>
      <c r="AZ380">
        <f>IF($AL380=1,X380,0)</f>
        <v>0</v>
      </c>
      <c r="BA380">
        <f>IF($AL380=1,Y380,0)</f>
        <v>0</v>
      </c>
      <c r="BC380">
        <f>IF($AM380=1,N380,0)</f>
        <v>0</v>
      </c>
      <c r="BD380">
        <f>IF($AM380=1,O380,0)</f>
        <v>0</v>
      </c>
      <c r="BE380">
        <f>IF($AM380=1,P380,0)</f>
        <v>0</v>
      </c>
      <c r="BF380">
        <f>IF($AM380=1,Q380,0)</f>
        <v>0</v>
      </c>
    </row>
    <row r="381" spans="1:58" x14ac:dyDescent="0.3">
      <c r="A381" s="7">
        <v>2255</v>
      </c>
      <c r="B381" s="6">
        <v>123748</v>
      </c>
      <c r="C381" s="6" t="str">
        <f>VLOOKUP(B381,incomegroup,3,TRUE)</f>
        <v>Lower income</v>
      </c>
      <c r="D381" s="7">
        <v>1</v>
      </c>
      <c r="E381" s="7">
        <v>0</v>
      </c>
      <c r="F381" s="7">
        <f>SUM(D381:E381)</f>
        <v>1</v>
      </c>
      <c r="G381" s="7">
        <v>52</v>
      </c>
      <c r="H381" s="7">
        <v>1</v>
      </c>
      <c r="I381" s="7">
        <v>0</v>
      </c>
      <c r="J381" s="7">
        <v>0</v>
      </c>
      <c r="K381" s="7">
        <v>0</v>
      </c>
      <c r="L381" s="7">
        <v>0</v>
      </c>
      <c r="M381" s="7" t="str" cm="1">
        <f t="array" ref="M381">_xlfn.IFS(H381=1,H$1,I381=1,I$1,J381=1,J$1,K381=1,K$1,L381=1,L$1)</f>
        <v>Divorced</v>
      </c>
      <c r="N381" s="7">
        <v>0</v>
      </c>
      <c r="O381" s="7">
        <v>0</v>
      </c>
      <c r="P381" s="7">
        <v>1</v>
      </c>
      <c r="Q381" s="7">
        <v>0</v>
      </c>
      <c r="R381" s="7" t="str" cm="1">
        <f t="array" ref="R381">_xlfn.IFS(N381=1,N$1,O381=1,O$1,P381=1,P$1,Q381=1,Q$1)</f>
        <v>Master</v>
      </c>
      <c r="S381" t="s">
        <v>71</v>
      </c>
      <c r="T381" s="7">
        <v>97</v>
      </c>
      <c r="U381" s="7">
        <v>31</v>
      </c>
      <c r="V381" s="7">
        <v>31</v>
      </c>
      <c r="W381" s="7">
        <v>151</v>
      </c>
      <c r="X381" s="7">
        <v>63</v>
      </c>
      <c r="Y381" s="7">
        <v>78</v>
      </c>
      <c r="Z381" s="20">
        <f>SUM(U381:Y381)</f>
        <v>354</v>
      </c>
      <c r="AA381" s="7">
        <v>42</v>
      </c>
      <c r="AB381" s="7">
        <v>313</v>
      </c>
      <c r="AC381" s="7">
        <v>3</v>
      </c>
      <c r="AD381" s="7">
        <v>2</v>
      </c>
      <c r="AE381" s="7">
        <v>1</v>
      </c>
      <c r="AF381" s="7">
        <v>3</v>
      </c>
      <c r="AG381" s="7">
        <v>8</v>
      </c>
      <c r="AH381" s="7">
        <v>0</v>
      </c>
      <c r="AI381" s="7">
        <v>0</v>
      </c>
      <c r="AJ381" s="7">
        <v>0</v>
      </c>
      <c r="AK381" s="7">
        <v>0</v>
      </c>
      <c r="AL381" s="7">
        <v>0</v>
      </c>
      <c r="AM381" s="7">
        <v>0</v>
      </c>
      <c r="AN381" s="7">
        <v>0</v>
      </c>
      <c r="AO381" s="8">
        <v>43583</v>
      </c>
      <c r="AQ381">
        <f>IF($AI381=1,H381,0)</f>
        <v>0</v>
      </c>
      <c r="AR381">
        <f>IF($AI381=1,I381,0)</f>
        <v>0</v>
      </c>
      <c r="AS381">
        <f>IF($AI381=1,K381,0)</f>
        <v>0</v>
      </c>
      <c r="AT381">
        <f>IF($AI381=1,J381,0)</f>
        <v>0</v>
      </c>
      <c r="AU381">
        <f>IF($AI381=1,L381,0)</f>
        <v>0</v>
      </c>
      <c r="AW381">
        <f>IF($AL381=1,U381,0)</f>
        <v>0</v>
      </c>
      <c r="AX381">
        <f>IF($AL381=1,V381,0)</f>
        <v>0</v>
      </c>
      <c r="AY381">
        <f>IF($AL381=1,W381,0)</f>
        <v>0</v>
      </c>
      <c r="AZ381">
        <f>IF($AL381=1,X381,0)</f>
        <v>0</v>
      </c>
      <c r="BA381">
        <f>IF($AL381=1,Y381,0)</f>
        <v>0</v>
      </c>
      <c r="BC381">
        <f>IF($AM381=1,N381,0)</f>
        <v>0</v>
      </c>
      <c r="BD381">
        <f>IF($AM381=1,O381,0)</f>
        <v>0</v>
      </c>
      <c r="BE381">
        <f>IF($AM381=1,P381,0)</f>
        <v>0</v>
      </c>
      <c r="BF381">
        <f>IF($AM381=1,Q381,0)</f>
        <v>0</v>
      </c>
    </row>
    <row r="382" spans="1:58" x14ac:dyDescent="0.3">
      <c r="A382" s="7">
        <v>2649</v>
      </c>
      <c r="B382" s="6">
        <v>169016</v>
      </c>
      <c r="C382" s="6" t="str">
        <f>VLOOKUP(B382,incomegroup,3,TRUE)</f>
        <v>Middle Income</v>
      </c>
      <c r="D382" s="7">
        <v>0</v>
      </c>
      <c r="E382" s="7">
        <v>1</v>
      </c>
      <c r="F382" s="7">
        <f>SUM(D382:E382)</f>
        <v>1</v>
      </c>
      <c r="G382" s="7">
        <v>50</v>
      </c>
      <c r="H382" s="7">
        <v>0</v>
      </c>
      <c r="I382" s="7">
        <v>1</v>
      </c>
      <c r="J382" s="7">
        <v>0</v>
      </c>
      <c r="K382" s="7">
        <v>0</v>
      </c>
      <c r="L382" s="7">
        <v>0</v>
      </c>
      <c r="M382" s="7" t="str" cm="1">
        <f t="array" ref="M382">_xlfn.IFS(H382=1,H$1,I382=1,I$1,J382=1,J$1,K382=1,K$1,L382=1,L$1)</f>
        <v>Married</v>
      </c>
      <c r="N382" s="7">
        <v>0</v>
      </c>
      <c r="O382" s="7">
        <v>1</v>
      </c>
      <c r="P382" s="7">
        <v>0</v>
      </c>
      <c r="Q382" s="7">
        <v>0</v>
      </c>
      <c r="R382" s="7" t="str" cm="1">
        <f t="array" ref="R382">_xlfn.IFS(N382=1,N$1,O382=1,O$1,P382=1,P$1,Q382=1,Q$1)</f>
        <v>Graduate</v>
      </c>
      <c r="S382" t="s">
        <v>72</v>
      </c>
      <c r="T382" s="7">
        <v>61</v>
      </c>
      <c r="U382" s="7">
        <v>1778</v>
      </c>
      <c r="V382" s="7">
        <v>130</v>
      </c>
      <c r="W382" s="7">
        <v>889</v>
      </c>
      <c r="X382" s="7">
        <v>301</v>
      </c>
      <c r="Y382" s="7">
        <v>262</v>
      </c>
      <c r="Z382" s="20">
        <f>SUM(U382:Y382)</f>
        <v>3360</v>
      </c>
      <c r="AA382" s="7">
        <v>394</v>
      </c>
      <c r="AB382" s="7">
        <v>2966</v>
      </c>
      <c r="AC382" s="7">
        <v>4</v>
      </c>
      <c r="AD382" s="7">
        <v>8</v>
      </c>
      <c r="AE382" s="7">
        <v>9</v>
      </c>
      <c r="AF382" s="7">
        <v>13</v>
      </c>
      <c r="AG382" s="7">
        <v>5</v>
      </c>
      <c r="AH382" s="7">
        <v>0</v>
      </c>
      <c r="AI382" s="7">
        <v>0</v>
      </c>
      <c r="AJ382" s="7">
        <v>0</v>
      </c>
      <c r="AK382" s="7">
        <v>0</v>
      </c>
      <c r="AL382" s="7">
        <v>0</v>
      </c>
      <c r="AM382" s="7">
        <v>0</v>
      </c>
      <c r="AN382" s="7">
        <v>0</v>
      </c>
      <c r="AO382" s="8">
        <v>43584</v>
      </c>
      <c r="AQ382">
        <f>IF($AI382=1,H382,0)</f>
        <v>0</v>
      </c>
      <c r="AR382">
        <f>IF($AI382=1,I382,0)</f>
        <v>0</v>
      </c>
      <c r="AS382">
        <f>IF($AI382=1,K382,0)</f>
        <v>0</v>
      </c>
      <c r="AT382">
        <f>IF($AI382=1,J382,0)</f>
        <v>0</v>
      </c>
      <c r="AU382">
        <f>IF($AI382=1,L382,0)</f>
        <v>0</v>
      </c>
      <c r="AW382">
        <f>IF($AL382=1,U382,0)</f>
        <v>0</v>
      </c>
      <c r="AX382">
        <f>IF($AL382=1,V382,0)</f>
        <v>0</v>
      </c>
      <c r="AY382">
        <f>IF($AL382=1,W382,0)</f>
        <v>0</v>
      </c>
      <c r="AZ382">
        <f>IF($AL382=1,X382,0)</f>
        <v>0</v>
      </c>
      <c r="BA382">
        <f>IF($AL382=1,Y382,0)</f>
        <v>0</v>
      </c>
      <c r="BC382">
        <f>IF($AM382=1,N382,0)</f>
        <v>0</v>
      </c>
      <c r="BD382">
        <f>IF($AM382=1,O382,0)</f>
        <v>0</v>
      </c>
      <c r="BE382">
        <f>IF($AM382=1,P382,0)</f>
        <v>0</v>
      </c>
      <c r="BF382">
        <f>IF($AM382=1,Q382,0)</f>
        <v>0</v>
      </c>
    </row>
    <row r="383" spans="1:58" x14ac:dyDescent="0.3">
      <c r="A383" s="7">
        <v>2102</v>
      </c>
      <c r="B383" s="6">
        <v>131605</v>
      </c>
      <c r="C383" s="6" t="str">
        <f>VLOOKUP(B383,incomegroup,3,TRUE)</f>
        <v>Lower income</v>
      </c>
      <c r="D383" s="7">
        <v>1</v>
      </c>
      <c r="E383" s="7">
        <v>0</v>
      </c>
      <c r="F383" s="7">
        <f>SUM(D383:E383)</f>
        <v>1</v>
      </c>
      <c r="G383" s="7">
        <v>41</v>
      </c>
      <c r="H383" s="7">
        <v>0</v>
      </c>
      <c r="I383" s="7">
        <v>1</v>
      </c>
      <c r="J383" s="7">
        <v>0</v>
      </c>
      <c r="K383" s="7">
        <v>0</v>
      </c>
      <c r="L383" s="7">
        <v>0</v>
      </c>
      <c r="M383" s="7" t="str" cm="1">
        <f t="array" ref="M383">_xlfn.IFS(H383=1,H$1,I383=1,I$1,J383=1,J$1,K383=1,K$1,L383=1,L$1)</f>
        <v>Married</v>
      </c>
      <c r="N383" s="7">
        <v>0</v>
      </c>
      <c r="O383" s="7">
        <v>0</v>
      </c>
      <c r="P383" s="7">
        <v>0</v>
      </c>
      <c r="Q383" s="7">
        <v>1</v>
      </c>
      <c r="R383" s="7" t="str" cm="1">
        <f t="array" ref="R383">_xlfn.IFS(N383=1,N$1,O383=1,O$1,P383=1,P$1,Q383=1,Q$1)</f>
        <v>PhD</v>
      </c>
      <c r="S383" t="s">
        <v>69</v>
      </c>
      <c r="T383" s="7">
        <v>15</v>
      </c>
      <c r="U383" s="7">
        <v>308</v>
      </c>
      <c r="V383" s="7">
        <v>0</v>
      </c>
      <c r="W383" s="7">
        <v>175</v>
      </c>
      <c r="X383" s="7">
        <v>8</v>
      </c>
      <c r="Y383" s="7">
        <v>4</v>
      </c>
      <c r="Z383" s="20">
        <f>SUM(U383:Y383)</f>
        <v>495</v>
      </c>
      <c r="AA383" s="7">
        <v>25</v>
      </c>
      <c r="AB383" s="7">
        <v>471</v>
      </c>
      <c r="AC383" s="7">
        <v>2</v>
      </c>
      <c r="AD383" s="7">
        <v>2</v>
      </c>
      <c r="AE383" s="7">
        <v>1</v>
      </c>
      <c r="AF383" s="7">
        <v>4</v>
      </c>
      <c r="AG383" s="7">
        <v>7</v>
      </c>
      <c r="AH383" s="7">
        <v>0</v>
      </c>
      <c r="AI383" s="7">
        <v>0</v>
      </c>
      <c r="AJ383" s="7">
        <v>0</v>
      </c>
      <c r="AK383" s="7">
        <v>0</v>
      </c>
      <c r="AL383" s="7">
        <v>0</v>
      </c>
      <c r="AM383" s="7">
        <v>0</v>
      </c>
      <c r="AN383" s="7">
        <v>0</v>
      </c>
      <c r="AO383" s="8">
        <v>43584</v>
      </c>
      <c r="AQ383">
        <f>IF($AI383=1,H383,0)</f>
        <v>0</v>
      </c>
      <c r="AR383">
        <f>IF($AI383=1,I383,0)</f>
        <v>0</v>
      </c>
      <c r="AS383">
        <f>IF($AI383=1,K383,0)</f>
        <v>0</v>
      </c>
      <c r="AT383">
        <f>IF($AI383=1,J383,0)</f>
        <v>0</v>
      </c>
      <c r="AU383">
        <f>IF($AI383=1,L383,0)</f>
        <v>0</v>
      </c>
      <c r="AW383">
        <f>IF($AL383=1,U383,0)</f>
        <v>0</v>
      </c>
      <c r="AX383">
        <f>IF($AL383=1,V383,0)</f>
        <v>0</v>
      </c>
      <c r="AY383">
        <f>IF($AL383=1,W383,0)</f>
        <v>0</v>
      </c>
      <c r="AZ383">
        <f>IF($AL383=1,X383,0)</f>
        <v>0</v>
      </c>
      <c r="BA383">
        <f>IF($AL383=1,Y383,0)</f>
        <v>0</v>
      </c>
      <c r="BC383">
        <f>IF($AM383=1,N383,0)</f>
        <v>0</v>
      </c>
      <c r="BD383">
        <f>IF($AM383=1,O383,0)</f>
        <v>0</v>
      </c>
      <c r="BE383">
        <f>IF($AM383=1,P383,0)</f>
        <v>0</v>
      </c>
      <c r="BF383">
        <f>IF($AM383=1,Q383,0)</f>
        <v>0</v>
      </c>
    </row>
    <row r="384" spans="1:58" x14ac:dyDescent="0.3">
      <c r="A384" s="7">
        <v>1088</v>
      </c>
      <c r="B384" s="6">
        <v>147916</v>
      </c>
      <c r="C384" s="6" t="str">
        <f>VLOOKUP(B384,incomegroup,3,TRUE)</f>
        <v>Lower income</v>
      </c>
      <c r="D384" s="7">
        <v>0</v>
      </c>
      <c r="E384" s="7">
        <v>1</v>
      </c>
      <c r="F384" s="7">
        <f>SUM(D384:E384)</f>
        <v>1</v>
      </c>
      <c r="G384" s="7">
        <v>60</v>
      </c>
      <c r="H384" s="7">
        <v>0</v>
      </c>
      <c r="I384" s="7">
        <v>0</v>
      </c>
      <c r="J384" s="7">
        <v>0</v>
      </c>
      <c r="K384" s="7">
        <v>0</v>
      </c>
      <c r="L384" s="7">
        <v>1</v>
      </c>
      <c r="M384" s="7" t="str" cm="1">
        <f t="array" ref="M384">_xlfn.IFS(H384=1,H$1,I384=1,I$1,J384=1,J$1,K384=1,K$1,L384=1,L$1)</f>
        <v>Widow</v>
      </c>
      <c r="N384" s="7">
        <v>0</v>
      </c>
      <c r="O384" s="7">
        <v>1</v>
      </c>
      <c r="P384" s="7">
        <v>0</v>
      </c>
      <c r="Q384" s="7">
        <v>0</v>
      </c>
      <c r="R384" s="7" t="str" cm="1">
        <f t="array" ref="R384">_xlfn.IFS(N384=1,N$1,O384=1,O$1,P384=1,P$1,Q384=1,Q$1)</f>
        <v>Graduate</v>
      </c>
      <c r="S384" t="s">
        <v>69</v>
      </c>
      <c r="T384" s="7">
        <v>72</v>
      </c>
      <c r="U384" s="7">
        <v>1559</v>
      </c>
      <c r="V384" s="7">
        <v>0</v>
      </c>
      <c r="W384" s="7">
        <v>80</v>
      </c>
      <c r="X384" s="7">
        <v>0</v>
      </c>
      <c r="Y384" s="7">
        <v>0</v>
      </c>
      <c r="Z384" s="20">
        <f>SUM(U384:Y384)</f>
        <v>1639</v>
      </c>
      <c r="AA384" s="7">
        <v>232</v>
      </c>
      <c r="AB384" s="7">
        <v>1408</v>
      </c>
      <c r="AC384" s="7">
        <v>5</v>
      </c>
      <c r="AD384" s="7">
        <v>7</v>
      </c>
      <c r="AE384" s="7">
        <v>4</v>
      </c>
      <c r="AF384" s="7">
        <v>6</v>
      </c>
      <c r="AG384" s="7">
        <v>6</v>
      </c>
      <c r="AH384" s="7">
        <v>0</v>
      </c>
      <c r="AI384" s="7">
        <v>1</v>
      </c>
      <c r="AJ384" s="7">
        <v>0</v>
      </c>
      <c r="AK384" s="7">
        <v>0</v>
      </c>
      <c r="AL384" s="7">
        <v>0</v>
      </c>
      <c r="AM384" s="7">
        <v>0</v>
      </c>
      <c r="AN384" s="7">
        <v>0</v>
      </c>
      <c r="AO384" s="8">
        <v>43584</v>
      </c>
      <c r="AQ384">
        <f>IF($AI384=1,H384,0)</f>
        <v>0</v>
      </c>
      <c r="AR384">
        <f>IF($AI384=1,I384,0)</f>
        <v>0</v>
      </c>
      <c r="AS384">
        <f>IF($AI384=1,K384,0)</f>
        <v>0</v>
      </c>
      <c r="AT384">
        <f>IF($AI384=1,J384,0)</f>
        <v>0</v>
      </c>
      <c r="AU384">
        <f>IF($AI384=1,L384,0)</f>
        <v>1</v>
      </c>
      <c r="AW384">
        <f>IF($AL384=1,U384,0)</f>
        <v>0</v>
      </c>
      <c r="AX384">
        <f>IF($AL384=1,V384,0)</f>
        <v>0</v>
      </c>
      <c r="AY384">
        <f>IF($AL384=1,W384,0)</f>
        <v>0</v>
      </c>
      <c r="AZ384">
        <f>IF($AL384=1,X384,0)</f>
        <v>0</v>
      </c>
      <c r="BA384">
        <f>IF($AL384=1,Y384,0)</f>
        <v>0</v>
      </c>
      <c r="BC384">
        <f>IF($AM384=1,N384,0)</f>
        <v>0</v>
      </c>
      <c r="BD384">
        <f>IF($AM384=1,O384,0)</f>
        <v>0</v>
      </c>
      <c r="BE384">
        <f>IF($AM384=1,P384,0)</f>
        <v>0</v>
      </c>
      <c r="BF384">
        <f>IF($AM384=1,Q384,0)</f>
        <v>0</v>
      </c>
    </row>
    <row r="385" spans="1:58" x14ac:dyDescent="0.3">
      <c r="A385" s="7">
        <v>2291</v>
      </c>
      <c r="B385" s="6">
        <v>164857</v>
      </c>
      <c r="C385" s="6" t="str">
        <f>VLOOKUP(B385,incomegroup,3,TRUE)</f>
        <v>Middle Income</v>
      </c>
      <c r="D385" s="7">
        <v>0</v>
      </c>
      <c r="E385" s="7">
        <v>0</v>
      </c>
      <c r="F385" s="7">
        <f>SUM(D385:E385)</f>
        <v>0</v>
      </c>
      <c r="G385" s="7">
        <v>64</v>
      </c>
      <c r="H385" s="7">
        <v>0</v>
      </c>
      <c r="I385" s="7">
        <v>0</v>
      </c>
      <c r="J385" s="7">
        <v>0</v>
      </c>
      <c r="K385" s="7">
        <v>1</v>
      </c>
      <c r="L385" s="7">
        <v>0</v>
      </c>
      <c r="M385" s="7" t="str" cm="1">
        <f t="array" ref="M385">_xlfn.IFS(H385=1,H$1,I385=1,I$1,J385=1,J$1,K385=1,K$1,L385=1,L$1)</f>
        <v>Single</v>
      </c>
      <c r="N385" s="7">
        <v>0</v>
      </c>
      <c r="O385" s="7">
        <v>0</v>
      </c>
      <c r="P385" s="7">
        <v>1</v>
      </c>
      <c r="Q385" s="7">
        <v>0</v>
      </c>
      <c r="R385" s="7" t="str" cm="1">
        <f t="array" ref="R385">_xlfn.IFS(N385=1,N$1,O385=1,O$1,P385=1,P$1,Q385=1,Q$1)</f>
        <v>Master</v>
      </c>
      <c r="S385" t="s">
        <v>71</v>
      </c>
      <c r="T385" s="7">
        <v>78</v>
      </c>
      <c r="U385" s="7">
        <v>1413</v>
      </c>
      <c r="V385" s="7">
        <v>36</v>
      </c>
      <c r="W385" s="7">
        <v>1823</v>
      </c>
      <c r="X385" s="7">
        <v>534</v>
      </c>
      <c r="Y385" s="7">
        <v>0</v>
      </c>
      <c r="Z385" s="20">
        <f>SUM(U385:Y385)</f>
        <v>3806</v>
      </c>
      <c r="AA385" s="7">
        <v>109</v>
      </c>
      <c r="AB385" s="7">
        <v>3696</v>
      </c>
      <c r="AC385" s="7">
        <v>1</v>
      </c>
      <c r="AD385" s="7">
        <v>7</v>
      </c>
      <c r="AE385" s="7">
        <v>5</v>
      </c>
      <c r="AF385" s="7">
        <v>10</v>
      </c>
      <c r="AG385" s="7">
        <v>4</v>
      </c>
      <c r="AH385" s="7">
        <v>0</v>
      </c>
      <c r="AI385" s="7">
        <v>0</v>
      </c>
      <c r="AJ385" s="7">
        <v>0</v>
      </c>
      <c r="AK385" s="7">
        <v>0</v>
      </c>
      <c r="AL385" s="7">
        <v>0</v>
      </c>
      <c r="AM385" s="7">
        <v>0</v>
      </c>
      <c r="AN385" s="7">
        <v>0</v>
      </c>
      <c r="AO385" s="8">
        <v>43585</v>
      </c>
      <c r="AQ385">
        <f>IF($AI385=1,H385,0)</f>
        <v>0</v>
      </c>
      <c r="AR385">
        <f>IF($AI385=1,I385,0)</f>
        <v>0</v>
      </c>
      <c r="AS385">
        <f>IF($AI385=1,K385,0)</f>
        <v>0</v>
      </c>
      <c r="AT385">
        <f>IF($AI385=1,J385,0)</f>
        <v>0</v>
      </c>
      <c r="AU385">
        <f>IF($AI385=1,L385,0)</f>
        <v>0</v>
      </c>
      <c r="AW385">
        <f>IF($AL385=1,U385,0)</f>
        <v>0</v>
      </c>
      <c r="AX385">
        <f>IF($AL385=1,V385,0)</f>
        <v>0</v>
      </c>
      <c r="AY385">
        <f>IF($AL385=1,W385,0)</f>
        <v>0</v>
      </c>
      <c r="AZ385">
        <f>IF($AL385=1,X385,0)</f>
        <v>0</v>
      </c>
      <c r="BA385">
        <f>IF($AL385=1,Y385,0)</f>
        <v>0</v>
      </c>
      <c r="BC385">
        <f>IF($AM385=1,N385,0)</f>
        <v>0</v>
      </c>
      <c r="BD385">
        <f>IF($AM385=1,O385,0)</f>
        <v>0</v>
      </c>
      <c r="BE385">
        <f>IF($AM385=1,P385,0)</f>
        <v>0</v>
      </c>
      <c r="BF385">
        <f>IF($AM385=1,Q385,0)</f>
        <v>0</v>
      </c>
    </row>
    <row r="386" spans="1:58" x14ac:dyDescent="0.3">
      <c r="A386" s="7">
        <v>2452</v>
      </c>
      <c r="B386" s="6">
        <v>164857</v>
      </c>
      <c r="C386" s="6" t="str">
        <f>VLOOKUP(B386,incomegroup,3,TRUE)</f>
        <v>Middle Income</v>
      </c>
      <c r="D386" s="7">
        <v>0</v>
      </c>
      <c r="E386" s="7">
        <v>0</v>
      </c>
      <c r="F386" s="7">
        <f>SUM(D386:E386)</f>
        <v>0</v>
      </c>
      <c r="G386" s="7">
        <v>64</v>
      </c>
      <c r="H386" s="7">
        <v>0</v>
      </c>
      <c r="I386" s="7">
        <v>0</v>
      </c>
      <c r="J386" s="7">
        <v>0</v>
      </c>
      <c r="K386" s="7">
        <v>1</v>
      </c>
      <c r="L386" s="7">
        <v>0</v>
      </c>
      <c r="M386" s="7" t="str" cm="1">
        <f t="array" ref="M386">_xlfn.IFS(H386=1,H$1,I386=1,I$1,J386=1,J$1,K386=1,K$1,L386=1,L$1)</f>
        <v>Single</v>
      </c>
      <c r="N386" s="7">
        <v>0</v>
      </c>
      <c r="O386" s="7">
        <v>0</v>
      </c>
      <c r="P386" s="7">
        <v>1</v>
      </c>
      <c r="Q386" s="7">
        <v>0</v>
      </c>
      <c r="R386" s="7" t="str" cm="1">
        <f t="array" ref="R386">_xlfn.IFS(N386=1,N$1,O386=1,O$1,P386=1,P$1,Q386=1,Q$1)</f>
        <v>Master</v>
      </c>
      <c r="S386" t="s">
        <v>73</v>
      </c>
      <c r="T386" s="7">
        <v>78</v>
      </c>
      <c r="U386" s="7">
        <v>1413</v>
      </c>
      <c r="V386" s="7">
        <v>36</v>
      </c>
      <c r="W386" s="7">
        <v>1823</v>
      </c>
      <c r="X386" s="7">
        <v>534</v>
      </c>
      <c r="Y386" s="7">
        <v>0</v>
      </c>
      <c r="Z386" s="20">
        <f>SUM(U386:Y386)</f>
        <v>3806</v>
      </c>
      <c r="AA386" s="7">
        <v>109</v>
      </c>
      <c r="AB386" s="7">
        <v>3696</v>
      </c>
      <c r="AC386" s="7">
        <v>1</v>
      </c>
      <c r="AD386" s="7">
        <v>7</v>
      </c>
      <c r="AE386" s="7">
        <v>5</v>
      </c>
      <c r="AF386" s="7">
        <v>10</v>
      </c>
      <c r="AG386" s="7">
        <v>4</v>
      </c>
      <c r="AH386" s="7">
        <v>0</v>
      </c>
      <c r="AI386" s="7">
        <v>0</v>
      </c>
      <c r="AJ386" s="7">
        <v>0</v>
      </c>
      <c r="AK386" s="7">
        <v>0</v>
      </c>
      <c r="AL386" s="7">
        <v>0</v>
      </c>
      <c r="AM386" s="7">
        <v>0</v>
      </c>
      <c r="AN386" s="7">
        <v>0</v>
      </c>
      <c r="AO386" s="8">
        <v>43585</v>
      </c>
      <c r="AQ386">
        <f>IF($AI386=1,H386,0)</f>
        <v>0</v>
      </c>
      <c r="AR386">
        <f>IF($AI386=1,I386,0)</f>
        <v>0</v>
      </c>
      <c r="AS386">
        <f>IF($AI386=1,K386,0)</f>
        <v>0</v>
      </c>
      <c r="AT386">
        <f>IF($AI386=1,J386,0)</f>
        <v>0</v>
      </c>
      <c r="AU386">
        <f>IF($AI386=1,L386,0)</f>
        <v>0</v>
      </c>
      <c r="AW386">
        <f>IF($AL386=1,U386,0)</f>
        <v>0</v>
      </c>
      <c r="AX386">
        <f>IF($AL386=1,V386,0)</f>
        <v>0</v>
      </c>
      <c r="AY386">
        <f>IF($AL386=1,W386,0)</f>
        <v>0</v>
      </c>
      <c r="AZ386">
        <f>IF($AL386=1,X386,0)</f>
        <v>0</v>
      </c>
      <c r="BA386">
        <f>IF($AL386=1,Y386,0)</f>
        <v>0</v>
      </c>
      <c r="BC386">
        <f>IF($AM386=1,N386,0)</f>
        <v>0</v>
      </c>
      <c r="BD386">
        <f>IF($AM386=1,O386,0)</f>
        <v>0</v>
      </c>
      <c r="BE386">
        <f>IF($AM386=1,P386,0)</f>
        <v>0</v>
      </c>
      <c r="BF386">
        <f>IF($AM386=1,Q386,0)</f>
        <v>0</v>
      </c>
    </row>
    <row r="387" spans="1:58" x14ac:dyDescent="0.3">
      <c r="A387" s="7">
        <v>3169</v>
      </c>
      <c r="B387" s="6">
        <v>157731</v>
      </c>
      <c r="C387" s="6" t="str">
        <f>VLOOKUP(B387,incomegroup,3,TRUE)</f>
        <v>Middle Income</v>
      </c>
      <c r="D387" s="7">
        <v>0</v>
      </c>
      <c r="E387" s="7">
        <v>1</v>
      </c>
      <c r="F387" s="7">
        <f>SUM(D387:E387)</f>
        <v>1</v>
      </c>
      <c r="G387" s="7">
        <v>51</v>
      </c>
      <c r="H387" s="7">
        <v>0</v>
      </c>
      <c r="I387" s="7">
        <v>0</v>
      </c>
      <c r="J387" s="7">
        <v>0</v>
      </c>
      <c r="K387" s="7">
        <v>1</v>
      </c>
      <c r="L387" s="7">
        <v>0</v>
      </c>
      <c r="M387" s="7" t="str" cm="1">
        <f t="array" ref="M387">_xlfn.IFS(H387=1,H$1,I387=1,I$1,J387=1,J$1,K387=1,K$1,L387=1,L$1)</f>
        <v>Single</v>
      </c>
      <c r="N387" s="7">
        <v>0</v>
      </c>
      <c r="O387" s="7">
        <v>1</v>
      </c>
      <c r="P387" s="7">
        <v>0</v>
      </c>
      <c r="Q387" s="7">
        <v>0</v>
      </c>
      <c r="R387" s="7" t="str" cm="1">
        <f t="array" ref="R387">_xlfn.IFS(N387=1,N$1,O387=1,O$1,P387=1,P$1,Q387=1,Q$1)</f>
        <v>Graduate</v>
      </c>
      <c r="S387" t="s">
        <v>70</v>
      </c>
      <c r="T387" s="7">
        <v>0</v>
      </c>
      <c r="U387" s="7">
        <v>727</v>
      </c>
      <c r="V387" s="7">
        <v>57</v>
      </c>
      <c r="W387" s="7">
        <v>820</v>
      </c>
      <c r="X387" s="7">
        <v>178</v>
      </c>
      <c r="Y387" s="7">
        <v>22</v>
      </c>
      <c r="Z387" s="20">
        <f>SUM(U387:Y387)</f>
        <v>1804</v>
      </c>
      <c r="AA387" s="7">
        <v>120</v>
      </c>
      <c r="AB387" s="7">
        <v>1683</v>
      </c>
      <c r="AC387" s="7">
        <v>4</v>
      </c>
      <c r="AD387" s="7">
        <v>8</v>
      </c>
      <c r="AE387" s="7">
        <v>8</v>
      </c>
      <c r="AF387" s="7">
        <v>6</v>
      </c>
      <c r="AG387" s="7">
        <v>6</v>
      </c>
      <c r="AH387" s="7">
        <v>0</v>
      </c>
      <c r="AI387" s="7">
        <v>0</v>
      </c>
      <c r="AJ387" s="7">
        <v>0</v>
      </c>
      <c r="AK387" s="7">
        <v>0</v>
      </c>
      <c r="AL387" s="7">
        <v>0</v>
      </c>
      <c r="AM387" s="7">
        <v>0</v>
      </c>
      <c r="AN387" s="7">
        <v>0</v>
      </c>
      <c r="AO387" s="8">
        <v>43585</v>
      </c>
      <c r="AQ387">
        <f>IF($AI387=1,H387,0)</f>
        <v>0</v>
      </c>
      <c r="AR387">
        <f>IF($AI387=1,I387,0)</f>
        <v>0</v>
      </c>
      <c r="AS387">
        <f>IF($AI387=1,K387,0)</f>
        <v>0</v>
      </c>
      <c r="AT387">
        <f>IF($AI387=1,J387,0)</f>
        <v>0</v>
      </c>
      <c r="AU387">
        <f>IF($AI387=1,L387,0)</f>
        <v>0</v>
      </c>
      <c r="AW387">
        <f>IF($AL387=1,U387,0)</f>
        <v>0</v>
      </c>
      <c r="AX387">
        <f>IF($AL387=1,V387,0)</f>
        <v>0</v>
      </c>
      <c r="AY387">
        <f>IF($AL387=1,W387,0)</f>
        <v>0</v>
      </c>
      <c r="AZ387">
        <f>IF($AL387=1,X387,0)</f>
        <v>0</v>
      </c>
      <c r="BA387">
        <f>IF($AL387=1,Y387,0)</f>
        <v>0</v>
      </c>
      <c r="BC387">
        <f>IF($AM387=1,N387,0)</f>
        <v>0</v>
      </c>
      <c r="BD387">
        <f>IF($AM387=1,O387,0)</f>
        <v>0</v>
      </c>
      <c r="BE387">
        <f>IF($AM387=1,P387,0)</f>
        <v>0</v>
      </c>
      <c r="BF387">
        <f>IF($AM387=1,Q387,0)</f>
        <v>0</v>
      </c>
    </row>
    <row r="388" spans="1:58" x14ac:dyDescent="0.3">
      <c r="A388" s="7">
        <v>1250</v>
      </c>
      <c r="B388" s="6">
        <v>137717</v>
      </c>
      <c r="C388" s="6" t="str">
        <f>VLOOKUP(B388,incomegroup,3,TRUE)</f>
        <v>Lower income</v>
      </c>
      <c r="D388" s="7">
        <v>1</v>
      </c>
      <c r="E388" s="7">
        <v>0</v>
      </c>
      <c r="F388" s="7">
        <f>SUM(D388:E388)</f>
        <v>1</v>
      </c>
      <c r="G388" s="7">
        <v>42</v>
      </c>
      <c r="H388" s="7">
        <v>0</v>
      </c>
      <c r="I388" s="7">
        <v>1</v>
      </c>
      <c r="J388" s="7">
        <v>0</v>
      </c>
      <c r="K388" s="7">
        <v>0</v>
      </c>
      <c r="L388" s="7">
        <v>0</v>
      </c>
      <c r="M388" s="7" t="str" cm="1">
        <f t="array" ref="M388">_xlfn.IFS(H388=1,H$1,I388=1,I$1,J388=1,J$1,K388=1,K$1,L388=1,L$1)</f>
        <v>Married</v>
      </c>
      <c r="N388" s="7">
        <v>0</v>
      </c>
      <c r="O388" s="7">
        <v>0</v>
      </c>
      <c r="P388" s="7">
        <v>0</v>
      </c>
      <c r="Q388" s="7">
        <v>1</v>
      </c>
      <c r="R388" s="7" t="str" cm="1">
        <f t="array" ref="R388">_xlfn.IFS(N388=1,N$1,O388=1,O$1,P388=1,P$1,Q388=1,Q$1)</f>
        <v>PhD</v>
      </c>
      <c r="S388" t="s">
        <v>69</v>
      </c>
      <c r="T388" s="7">
        <v>31</v>
      </c>
      <c r="U388" s="7">
        <v>33</v>
      </c>
      <c r="V388" s="7">
        <v>0</v>
      </c>
      <c r="W388" s="7">
        <v>22</v>
      </c>
      <c r="X388" s="7">
        <v>15</v>
      </c>
      <c r="Y388" s="7">
        <v>4</v>
      </c>
      <c r="Z388" s="20">
        <f>SUM(U388:Y388)</f>
        <v>74</v>
      </c>
      <c r="AA388" s="7">
        <v>18</v>
      </c>
      <c r="AB388" s="7">
        <v>55</v>
      </c>
      <c r="AC388" s="7">
        <v>1</v>
      </c>
      <c r="AD388" s="7">
        <v>1</v>
      </c>
      <c r="AE388" s="7">
        <v>0</v>
      </c>
      <c r="AF388" s="7">
        <v>2</v>
      </c>
      <c r="AG388" s="7">
        <v>9</v>
      </c>
      <c r="AH388" s="7">
        <v>0</v>
      </c>
      <c r="AI388" s="7">
        <v>0</v>
      </c>
      <c r="AJ388" s="7">
        <v>0</v>
      </c>
      <c r="AK388" s="7">
        <v>0</v>
      </c>
      <c r="AL388" s="7">
        <v>0</v>
      </c>
      <c r="AM388" s="7">
        <v>0</v>
      </c>
      <c r="AN388" s="7">
        <v>0</v>
      </c>
      <c r="AO388" s="8">
        <v>43585</v>
      </c>
      <c r="AQ388">
        <f>IF($AI388=1,H388,0)</f>
        <v>0</v>
      </c>
      <c r="AR388">
        <f>IF($AI388=1,I388,0)</f>
        <v>0</v>
      </c>
      <c r="AS388">
        <f>IF($AI388=1,K388,0)</f>
        <v>0</v>
      </c>
      <c r="AT388">
        <f>IF($AI388=1,J388,0)</f>
        <v>0</v>
      </c>
      <c r="AU388">
        <f>IF($AI388=1,L388,0)</f>
        <v>0</v>
      </c>
      <c r="AW388">
        <f>IF($AL388=1,U388,0)</f>
        <v>0</v>
      </c>
      <c r="AX388">
        <f>IF($AL388=1,V388,0)</f>
        <v>0</v>
      </c>
      <c r="AY388">
        <f>IF($AL388=1,W388,0)</f>
        <v>0</v>
      </c>
      <c r="AZ388">
        <f>IF($AL388=1,X388,0)</f>
        <v>0</v>
      </c>
      <c r="BA388">
        <f>IF($AL388=1,Y388,0)</f>
        <v>0</v>
      </c>
      <c r="BC388">
        <f>IF($AM388=1,N388,0)</f>
        <v>0</v>
      </c>
      <c r="BD388">
        <f>IF($AM388=1,O388,0)</f>
        <v>0</v>
      </c>
      <c r="BE388">
        <f>IF($AM388=1,P388,0)</f>
        <v>0</v>
      </c>
      <c r="BF388">
        <f>IF($AM388=1,Q388,0)</f>
        <v>0</v>
      </c>
    </row>
    <row r="389" spans="1:58" x14ac:dyDescent="0.3">
      <c r="A389" s="7">
        <v>1347</v>
      </c>
      <c r="B389" s="6">
        <v>137717</v>
      </c>
      <c r="C389" s="6" t="str">
        <f>VLOOKUP(B389,incomegroup,3,TRUE)</f>
        <v>Lower income</v>
      </c>
      <c r="D389" s="7">
        <v>1</v>
      </c>
      <c r="E389" s="7">
        <v>0</v>
      </c>
      <c r="F389" s="7">
        <f>SUM(D389:E389)</f>
        <v>1</v>
      </c>
      <c r="G389" s="7">
        <v>42</v>
      </c>
      <c r="H389" s="7">
        <v>0</v>
      </c>
      <c r="I389" s="7">
        <v>1</v>
      </c>
      <c r="J389" s="7">
        <v>0</v>
      </c>
      <c r="K389" s="7">
        <v>0</v>
      </c>
      <c r="L389" s="7">
        <v>0</v>
      </c>
      <c r="M389" s="7" t="str" cm="1">
        <f t="array" ref="M389">_xlfn.IFS(H389=1,H$1,I389=1,I$1,J389=1,J$1,K389=1,K$1,L389=1,L$1)</f>
        <v>Married</v>
      </c>
      <c r="N389" s="7">
        <v>0</v>
      </c>
      <c r="O389" s="7">
        <v>0</v>
      </c>
      <c r="P389" s="7">
        <v>0</v>
      </c>
      <c r="Q389" s="7">
        <v>1</v>
      </c>
      <c r="R389" s="7" t="str" cm="1">
        <f t="array" ref="R389">_xlfn.IFS(N389=1,N$1,O389=1,O$1,P389=1,P$1,Q389=1,Q$1)</f>
        <v>PhD</v>
      </c>
      <c r="S389" t="s">
        <v>72</v>
      </c>
      <c r="T389" s="7">
        <v>31</v>
      </c>
      <c r="U389" s="7">
        <v>33</v>
      </c>
      <c r="V389" s="7">
        <v>0</v>
      </c>
      <c r="W389" s="7">
        <v>22</v>
      </c>
      <c r="X389" s="7">
        <v>15</v>
      </c>
      <c r="Y389" s="7">
        <v>4</v>
      </c>
      <c r="Z389" s="20">
        <f>SUM(U389:Y389)</f>
        <v>74</v>
      </c>
      <c r="AA389" s="7">
        <v>18</v>
      </c>
      <c r="AB389" s="7">
        <v>55</v>
      </c>
      <c r="AC389" s="7">
        <v>1</v>
      </c>
      <c r="AD389" s="7">
        <v>1</v>
      </c>
      <c r="AE389" s="7">
        <v>0</v>
      </c>
      <c r="AF389" s="7">
        <v>2</v>
      </c>
      <c r="AG389" s="7">
        <v>9</v>
      </c>
      <c r="AH389" s="7">
        <v>0</v>
      </c>
      <c r="AI389" s="7">
        <v>0</v>
      </c>
      <c r="AJ389" s="7">
        <v>0</v>
      </c>
      <c r="AK389" s="7">
        <v>0</v>
      </c>
      <c r="AL389" s="7">
        <v>0</v>
      </c>
      <c r="AM389" s="7">
        <v>0</v>
      </c>
      <c r="AN389" s="7">
        <v>0</v>
      </c>
      <c r="AO389" s="8">
        <v>43585</v>
      </c>
      <c r="AQ389">
        <f>IF($AI389=1,H389,0)</f>
        <v>0</v>
      </c>
      <c r="AR389">
        <f>IF($AI389=1,I389,0)</f>
        <v>0</v>
      </c>
      <c r="AS389">
        <f>IF($AI389=1,K389,0)</f>
        <v>0</v>
      </c>
      <c r="AT389">
        <f>IF($AI389=1,J389,0)</f>
        <v>0</v>
      </c>
      <c r="AU389">
        <f>IF($AI389=1,L389,0)</f>
        <v>0</v>
      </c>
      <c r="AW389">
        <f>IF($AL389=1,U389,0)</f>
        <v>0</v>
      </c>
      <c r="AX389">
        <f>IF($AL389=1,V389,0)</f>
        <v>0</v>
      </c>
      <c r="AY389">
        <f>IF($AL389=1,W389,0)</f>
        <v>0</v>
      </c>
      <c r="AZ389">
        <f>IF($AL389=1,X389,0)</f>
        <v>0</v>
      </c>
      <c r="BA389">
        <f>IF($AL389=1,Y389,0)</f>
        <v>0</v>
      </c>
      <c r="BC389">
        <f>IF($AM389=1,N389,0)</f>
        <v>0</v>
      </c>
      <c r="BD389">
        <f>IF($AM389=1,O389,0)</f>
        <v>0</v>
      </c>
      <c r="BE389">
        <f>IF($AM389=1,P389,0)</f>
        <v>0</v>
      </c>
      <c r="BF389">
        <f>IF($AM389=1,Q389,0)</f>
        <v>0</v>
      </c>
    </row>
    <row r="390" spans="1:58" x14ac:dyDescent="0.3">
      <c r="A390" s="7">
        <v>2267</v>
      </c>
      <c r="B390" s="6">
        <v>157091</v>
      </c>
      <c r="C390" s="6" t="str">
        <f>VLOOKUP(B390,incomegroup,3,TRUE)</f>
        <v>Middle Income</v>
      </c>
      <c r="D390" s="7">
        <v>0</v>
      </c>
      <c r="E390" s="7">
        <v>1</v>
      </c>
      <c r="F390" s="7">
        <f>SUM(D390:E390)</f>
        <v>1</v>
      </c>
      <c r="G390" s="7">
        <v>48</v>
      </c>
      <c r="H390" s="7">
        <v>0</v>
      </c>
      <c r="I390" s="7">
        <v>1</v>
      </c>
      <c r="J390" s="7">
        <v>0</v>
      </c>
      <c r="K390" s="7">
        <v>0</v>
      </c>
      <c r="L390" s="7">
        <v>0</v>
      </c>
      <c r="M390" s="7" t="str" cm="1">
        <f t="array" ref="M390">_xlfn.IFS(H390=1,H$1,I390=1,I$1,J390=1,J$1,K390=1,K$1,L390=1,L$1)</f>
        <v>Married</v>
      </c>
      <c r="N390" s="7">
        <v>0</v>
      </c>
      <c r="O390" s="7">
        <v>0</v>
      </c>
      <c r="P390" s="7">
        <v>0</v>
      </c>
      <c r="Q390" s="7">
        <v>1</v>
      </c>
      <c r="R390" s="7" t="str" cm="1">
        <f t="array" ref="R390">_xlfn.IFS(N390=1,N$1,O390=1,O$1,P390=1,P$1,Q390=1,Q$1)</f>
        <v>PhD</v>
      </c>
      <c r="S390" t="s">
        <v>71</v>
      </c>
      <c r="T390" s="7">
        <v>82</v>
      </c>
      <c r="U390" s="7">
        <v>1271</v>
      </c>
      <c r="V390" s="7">
        <v>0</v>
      </c>
      <c r="W390" s="7">
        <v>66</v>
      </c>
      <c r="X390" s="7">
        <v>17</v>
      </c>
      <c r="Y390" s="7">
        <v>0</v>
      </c>
      <c r="Z390" s="20">
        <f>SUM(U390:Y390)</f>
        <v>1354</v>
      </c>
      <c r="AA390" s="7">
        <v>11</v>
      </c>
      <c r="AB390" s="7">
        <v>1343</v>
      </c>
      <c r="AC390" s="7">
        <v>2</v>
      </c>
      <c r="AD390" s="7">
        <v>9</v>
      </c>
      <c r="AE390" s="7">
        <v>2</v>
      </c>
      <c r="AF390" s="7">
        <v>5</v>
      </c>
      <c r="AG390" s="7">
        <v>7</v>
      </c>
      <c r="AH390" s="7">
        <v>0</v>
      </c>
      <c r="AI390" s="7">
        <v>1</v>
      </c>
      <c r="AJ390" s="7">
        <v>0</v>
      </c>
      <c r="AK390" s="7">
        <v>0</v>
      </c>
      <c r="AL390" s="7">
        <v>0</v>
      </c>
      <c r="AM390" s="7">
        <v>0</v>
      </c>
      <c r="AN390" s="7">
        <v>1</v>
      </c>
      <c r="AO390" s="8">
        <v>43585</v>
      </c>
      <c r="AQ390">
        <f>IF($AI390=1,H390,0)</f>
        <v>0</v>
      </c>
      <c r="AR390">
        <f>IF($AI390=1,I390,0)</f>
        <v>1</v>
      </c>
      <c r="AS390">
        <f>IF($AI390=1,K390,0)</f>
        <v>0</v>
      </c>
      <c r="AT390">
        <f>IF($AI390=1,J390,0)</f>
        <v>0</v>
      </c>
      <c r="AU390">
        <f>IF($AI390=1,L390,0)</f>
        <v>0</v>
      </c>
      <c r="AW390">
        <f>IF($AL390=1,U390,0)</f>
        <v>0</v>
      </c>
      <c r="AX390">
        <f>IF($AL390=1,V390,0)</f>
        <v>0</v>
      </c>
      <c r="AY390">
        <f>IF($AL390=1,W390,0)</f>
        <v>0</v>
      </c>
      <c r="AZ390">
        <f>IF($AL390=1,X390,0)</f>
        <v>0</v>
      </c>
      <c r="BA390">
        <f>IF($AL390=1,Y390,0)</f>
        <v>0</v>
      </c>
      <c r="BC390">
        <f>IF($AM390=1,N390,0)</f>
        <v>0</v>
      </c>
      <c r="BD390">
        <f>IF($AM390=1,O390,0)</f>
        <v>0</v>
      </c>
      <c r="BE390">
        <f>IF($AM390=1,P390,0)</f>
        <v>0</v>
      </c>
      <c r="BF390">
        <f>IF($AM390=1,Q390,0)</f>
        <v>0</v>
      </c>
    </row>
    <row r="391" spans="1:58" x14ac:dyDescent="0.3">
      <c r="A391" s="7">
        <v>1326</v>
      </c>
      <c r="B391" s="6">
        <v>155212</v>
      </c>
      <c r="C391" s="6" t="str">
        <f>VLOOKUP(B391,incomegroup,3,TRUE)</f>
        <v>Middle Income</v>
      </c>
      <c r="D391" s="7">
        <v>0</v>
      </c>
      <c r="E391" s="7">
        <v>1</v>
      </c>
      <c r="F391" s="7">
        <f>SUM(D391:E391)</f>
        <v>1</v>
      </c>
      <c r="G391" s="7">
        <v>51</v>
      </c>
      <c r="H391" s="7">
        <v>0</v>
      </c>
      <c r="I391" s="7">
        <v>1</v>
      </c>
      <c r="J391" s="7">
        <v>0</v>
      </c>
      <c r="K391" s="7">
        <v>0</v>
      </c>
      <c r="L391" s="7">
        <v>0</v>
      </c>
      <c r="M391" s="7" t="str" cm="1">
        <f t="array" ref="M391">_xlfn.IFS(H391=1,H$1,I391=1,I$1,J391=1,J$1,K391=1,K$1,L391=1,L$1)</f>
        <v>Married</v>
      </c>
      <c r="N391" s="7">
        <v>0</v>
      </c>
      <c r="O391" s="7">
        <v>0</v>
      </c>
      <c r="P391" s="7">
        <v>0</v>
      </c>
      <c r="Q391" s="7">
        <v>1</v>
      </c>
      <c r="R391" s="7" t="str" cm="1">
        <f t="array" ref="R391">_xlfn.IFS(N391=1,N$1,O391=1,O$1,P391=1,P$1,Q391=1,Q$1)</f>
        <v>PhD</v>
      </c>
      <c r="S391" t="s">
        <v>68</v>
      </c>
      <c r="T391" s="7">
        <v>65</v>
      </c>
      <c r="U391" s="7">
        <v>3101</v>
      </c>
      <c r="V391" s="7">
        <v>0</v>
      </c>
      <c r="W391" s="7">
        <v>127</v>
      </c>
      <c r="X391" s="7">
        <v>0</v>
      </c>
      <c r="Y391" s="7">
        <v>0</v>
      </c>
      <c r="Z391" s="20">
        <f>SUM(U391:Y391)</f>
        <v>3228</v>
      </c>
      <c r="AA391" s="7">
        <v>96</v>
      </c>
      <c r="AB391" s="7">
        <v>3132</v>
      </c>
      <c r="AC391" s="7">
        <v>3</v>
      </c>
      <c r="AD391" s="7">
        <v>4</v>
      </c>
      <c r="AE391" s="7">
        <v>2</v>
      </c>
      <c r="AF391" s="7">
        <v>11</v>
      </c>
      <c r="AG391" s="7">
        <v>8</v>
      </c>
      <c r="AH391" s="7">
        <v>0</v>
      </c>
      <c r="AI391" s="7">
        <v>1</v>
      </c>
      <c r="AJ391" s="7">
        <v>0</v>
      </c>
      <c r="AK391" s="7">
        <v>0</v>
      </c>
      <c r="AL391" s="7">
        <v>1</v>
      </c>
      <c r="AM391" s="7">
        <v>0</v>
      </c>
      <c r="AN391" s="7">
        <v>0</v>
      </c>
      <c r="AO391" s="8">
        <v>43585</v>
      </c>
      <c r="AQ391">
        <f>IF($AI391=1,H391,0)</f>
        <v>0</v>
      </c>
      <c r="AR391">
        <f>IF($AI391=1,I391,0)</f>
        <v>1</v>
      </c>
      <c r="AS391">
        <f>IF($AI391=1,K391,0)</f>
        <v>0</v>
      </c>
      <c r="AT391">
        <f>IF($AI391=1,J391,0)</f>
        <v>0</v>
      </c>
      <c r="AU391">
        <f>IF($AI391=1,L391,0)</f>
        <v>0</v>
      </c>
      <c r="AW391">
        <f>IF($AL391=1,U391,0)</f>
        <v>3101</v>
      </c>
      <c r="AX391">
        <f>IF($AL391=1,V391,0)</f>
        <v>0</v>
      </c>
      <c r="AY391">
        <f>IF($AL391=1,W391,0)</f>
        <v>127</v>
      </c>
      <c r="AZ391">
        <f>IF($AL391=1,X391,0)</f>
        <v>0</v>
      </c>
      <c r="BA391">
        <f>IF($AL391=1,Y391,0)</f>
        <v>0</v>
      </c>
      <c r="BC391">
        <f>IF($AM391=1,N391,0)</f>
        <v>0</v>
      </c>
      <c r="BD391">
        <f>IF($AM391=1,O391,0)</f>
        <v>0</v>
      </c>
      <c r="BE391">
        <f>IF($AM391=1,P391,0)</f>
        <v>0</v>
      </c>
      <c r="BF391">
        <f>IF($AM391=1,Q391,0)</f>
        <v>0</v>
      </c>
    </row>
    <row r="392" spans="1:58" x14ac:dyDescent="0.3">
      <c r="A392" s="7">
        <v>2901</v>
      </c>
      <c r="B392" s="6">
        <v>155212</v>
      </c>
      <c r="C392" s="6" t="str">
        <f>VLOOKUP(B392,incomegroup,3,TRUE)</f>
        <v>Middle Income</v>
      </c>
      <c r="D392" s="7">
        <v>0</v>
      </c>
      <c r="E392" s="7">
        <v>1</v>
      </c>
      <c r="F392" s="7">
        <f>SUM(D392:E392)</f>
        <v>1</v>
      </c>
      <c r="G392" s="7">
        <v>51</v>
      </c>
      <c r="H392" s="7">
        <v>0</v>
      </c>
      <c r="I392" s="7">
        <v>1</v>
      </c>
      <c r="J392" s="7">
        <v>0</v>
      </c>
      <c r="K392" s="7">
        <v>0</v>
      </c>
      <c r="L392" s="7">
        <v>0</v>
      </c>
      <c r="M392" s="7" t="str" cm="1">
        <f t="array" ref="M392">_xlfn.IFS(H392=1,H$1,I392=1,I$1,J392=1,J$1,K392=1,K$1,L392=1,L$1)</f>
        <v>Married</v>
      </c>
      <c r="N392" s="7">
        <v>0</v>
      </c>
      <c r="O392" s="7">
        <v>0</v>
      </c>
      <c r="P392" s="7">
        <v>0</v>
      </c>
      <c r="Q392" s="7">
        <v>1</v>
      </c>
      <c r="R392" s="7" t="str" cm="1">
        <f t="array" ref="R392">_xlfn.IFS(N392=1,N$1,O392=1,O$1,P392=1,P$1,Q392=1,Q$1)</f>
        <v>PhD</v>
      </c>
      <c r="S392" t="s">
        <v>72</v>
      </c>
      <c r="T392" s="7">
        <v>65</v>
      </c>
      <c r="U392" s="7">
        <v>3101</v>
      </c>
      <c r="V392" s="7">
        <v>0</v>
      </c>
      <c r="W392" s="7">
        <v>127</v>
      </c>
      <c r="X392" s="7">
        <v>0</v>
      </c>
      <c r="Y392" s="7">
        <v>0</v>
      </c>
      <c r="Z392" s="20">
        <f>SUM(U392:Y392)</f>
        <v>3228</v>
      </c>
      <c r="AA392" s="7">
        <v>96</v>
      </c>
      <c r="AB392" s="7">
        <v>3132</v>
      </c>
      <c r="AC392" s="7">
        <v>3</v>
      </c>
      <c r="AD392" s="7">
        <v>4</v>
      </c>
      <c r="AE392" s="7">
        <v>2</v>
      </c>
      <c r="AF392" s="7">
        <v>11</v>
      </c>
      <c r="AG392" s="7">
        <v>8</v>
      </c>
      <c r="AH392" s="7">
        <v>0</v>
      </c>
      <c r="AI392" s="7">
        <v>1</v>
      </c>
      <c r="AJ392" s="7">
        <v>0</v>
      </c>
      <c r="AK392" s="7">
        <v>0</v>
      </c>
      <c r="AL392" s="7">
        <v>1</v>
      </c>
      <c r="AM392" s="7">
        <v>0</v>
      </c>
      <c r="AN392" s="7">
        <v>0</v>
      </c>
      <c r="AO392" s="8">
        <v>43585</v>
      </c>
      <c r="AQ392">
        <f>IF($AI392=1,H392,0)</f>
        <v>0</v>
      </c>
      <c r="AR392">
        <f>IF($AI392=1,I392,0)</f>
        <v>1</v>
      </c>
      <c r="AS392">
        <f>IF($AI392=1,K392,0)</f>
        <v>0</v>
      </c>
      <c r="AT392">
        <f>IF($AI392=1,J392,0)</f>
        <v>0</v>
      </c>
      <c r="AU392">
        <f>IF($AI392=1,L392,0)</f>
        <v>0</v>
      </c>
      <c r="AW392">
        <f>IF($AL392=1,U392,0)</f>
        <v>3101</v>
      </c>
      <c r="AX392">
        <f>IF($AL392=1,V392,0)</f>
        <v>0</v>
      </c>
      <c r="AY392">
        <f>IF($AL392=1,W392,0)</f>
        <v>127</v>
      </c>
      <c r="AZ392">
        <f>IF($AL392=1,X392,0)</f>
        <v>0</v>
      </c>
      <c r="BA392">
        <f>IF($AL392=1,Y392,0)</f>
        <v>0</v>
      </c>
      <c r="BC392">
        <f>IF($AM392=1,N392,0)</f>
        <v>0</v>
      </c>
      <c r="BD392">
        <f>IF($AM392=1,O392,0)</f>
        <v>0</v>
      </c>
      <c r="BE392">
        <f>IF($AM392=1,P392,0)</f>
        <v>0</v>
      </c>
      <c r="BF392">
        <f>IF($AM392=1,Q392,0)</f>
        <v>0</v>
      </c>
    </row>
    <row r="393" spans="1:58" x14ac:dyDescent="0.3">
      <c r="A393" s="7">
        <v>1015</v>
      </c>
      <c r="B393" s="6">
        <v>182800</v>
      </c>
      <c r="C393" s="6" t="str">
        <f>VLOOKUP(B393,incomegroup,3,TRUE)</f>
        <v>Middle Income</v>
      </c>
      <c r="D393" s="7">
        <v>0</v>
      </c>
      <c r="E393" s="7">
        <v>0</v>
      </c>
      <c r="F393" s="7">
        <f>SUM(D393:E393)</f>
        <v>0</v>
      </c>
      <c r="G393" s="7">
        <v>74</v>
      </c>
      <c r="H393" s="7">
        <v>0</v>
      </c>
      <c r="I393" s="7">
        <v>0</v>
      </c>
      <c r="J393" s="7">
        <v>0</v>
      </c>
      <c r="K393" s="7">
        <v>1</v>
      </c>
      <c r="L393" s="7">
        <v>0</v>
      </c>
      <c r="M393" s="7" t="str" cm="1">
        <f t="array" ref="M393">_xlfn.IFS(H393=1,H$1,I393=1,I$1,J393=1,J$1,K393=1,K$1,L393=1,L$1)</f>
        <v>Single</v>
      </c>
      <c r="N393" s="7">
        <v>0</v>
      </c>
      <c r="O393" s="7">
        <v>0</v>
      </c>
      <c r="P393" s="7">
        <v>0</v>
      </c>
      <c r="Q393" s="7">
        <v>1</v>
      </c>
      <c r="R393" s="7" t="str" cm="1">
        <f t="array" ref="R393">_xlfn.IFS(N393=1,N$1,O393=1,O$1,P393=1,P$1,Q393=1,Q$1)</f>
        <v>PhD</v>
      </c>
      <c r="S393" t="s">
        <v>70</v>
      </c>
      <c r="T393" s="7">
        <v>23</v>
      </c>
      <c r="U393" s="7">
        <v>2221</v>
      </c>
      <c r="V393" s="7">
        <v>49</v>
      </c>
      <c r="W393" s="7">
        <v>254</v>
      </c>
      <c r="X393" s="7">
        <v>130</v>
      </c>
      <c r="Y393" s="7">
        <v>150</v>
      </c>
      <c r="Z393" s="20">
        <f>SUM(U393:Y393)</f>
        <v>2804</v>
      </c>
      <c r="AA393" s="7">
        <v>99</v>
      </c>
      <c r="AB393" s="7">
        <v>2704</v>
      </c>
      <c r="AC393" s="7">
        <v>1</v>
      </c>
      <c r="AD393" s="7">
        <v>7</v>
      </c>
      <c r="AE393" s="7">
        <v>6</v>
      </c>
      <c r="AF393" s="7">
        <v>12</v>
      </c>
      <c r="AG393" s="7">
        <v>3</v>
      </c>
      <c r="AH393" s="7">
        <v>0</v>
      </c>
      <c r="AI393" s="7">
        <v>0</v>
      </c>
      <c r="AJ393" s="7">
        <v>1</v>
      </c>
      <c r="AK393" s="7">
        <v>1</v>
      </c>
      <c r="AL393" s="7">
        <v>0</v>
      </c>
      <c r="AM393" s="7">
        <v>0</v>
      </c>
      <c r="AN393" s="7">
        <v>1</v>
      </c>
      <c r="AO393" s="8">
        <v>43586</v>
      </c>
      <c r="AQ393">
        <f>IF($AI393=1,H393,0)</f>
        <v>0</v>
      </c>
      <c r="AR393">
        <f>IF($AI393=1,I393,0)</f>
        <v>0</v>
      </c>
      <c r="AS393">
        <f>IF($AI393=1,K393,0)</f>
        <v>0</v>
      </c>
      <c r="AT393">
        <f>IF($AI393=1,J393,0)</f>
        <v>0</v>
      </c>
      <c r="AU393">
        <f>IF($AI393=1,L393,0)</f>
        <v>0</v>
      </c>
      <c r="AW393">
        <f>IF($AL393=1,U393,0)</f>
        <v>0</v>
      </c>
      <c r="AX393">
        <f>IF($AL393=1,V393,0)</f>
        <v>0</v>
      </c>
      <c r="AY393">
        <f>IF($AL393=1,W393,0)</f>
        <v>0</v>
      </c>
      <c r="AZ393">
        <f>IF($AL393=1,X393,0)</f>
        <v>0</v>
      </c>
      <c r="BA393">
        <f>IF($AL393=1,Y393,0)</f>
        <v>0</v>
      </c>
      <c r="BC393">
        <f>IF($AM393=1,N393,0)</f>
        <v>0</v>
      </c>
      <c r="BD393">
        <f>IF($AM393=1,O393,0)</f>
        <v>0</v>
      </c>
      <c r="BE393">
        <f>IF($AM393=1,P393,0)</f>
        <v>0</v>
      </c>
      <c r="BF393">
        <f>IF($AM393=1,Q393,0)</f>
        <v>0</v>
      </c>
    </row>
    <row r="394" spans="1:58" x14ac:dyDescent="0.3">
      <c r="A394" s="7">
        <v>2546</v>
      </c>
      <c r="B394" s="6">
        <v>182800</v>
      </c>
      <c r="C394" s="6" t="str">
        <f>VLOOKUP(B394,incomegroup,3,TRUE)</f>
        <v>Middle Income</v>
      </c>
      <c r="D394" s="7">
        <v>0</v>
      </c>
      <c r="E394" s="7">
        <v>0</v>
      </c>
      <c r="F394" s="7">
        <f>SUM(D394:E394)</f>
        <v>0</v>
      </c>
      <c r="G394" s="7">
        <v>74</v>
      </c>
      <c r="H394" s="7">
        <v>0</v>
      </c>
      <c r="I394" s="7">
        <v>0</v>
      </c>
      <c r="J394" s="7">
        <v>0</v>
      </c>
      <c r="K394" s="7">
        <v>1</v>
      </c>
      <c r="L394" s="7">
        <v>0</v>
      </c>
      <c r="M394" s="7" t="str" cm="1">
        <f t="array" ref="M394">_xlfn.IFS(H394=1,H$1,I394=1,I$1,J394=1,J$1,K394=1,K$1,L394=1,L$1)</f>
        <v>Single</v>
      </c>
      <c r="N394" s="7">
        <v>0</v>
      </c>
      <c r="O394" s="7">
        <v>0</v>
      </c>
      <c r="P394" s="7">
        <v>0</v>
      </c>
      <c r="Q394" s="7">
        <v>1</v>
      </c>
      <c r="R394" s="7" t="str" cm="1">
        <f t="array" ref="R394">_xlfn.IFS(N394=1,N$1,O394=1,O$1,P394=1,P$1,Q394=1,Q$1)</f>
        <v>PhD</v>
      </c>
      <c r="S394" t="s">
        <v>69</v>
      </c>
      <c r="T394" s="7">
        <v>23</v>
      </c>
      <c r="U394" s="7">
        <v>2221</v>
      </c>
      <c r="V394" s="7">
        <v>49</v>
      </c>
      <c r="W394" s="7">
        <v>254</v>
      </c>
      <c r="X394" s="7">
        <v>130</v>
      </c>
      <c r="Y394" s="7">
        <v>150</v>
      </c>
      <c r="Z394" s="20">
        <f>SUM(U394:Y394)</f>
        <v>2804</v>
      </c>
      <c r="AA394" s="7">
        <v>99</v>
      </c>
      <c r="AB394" s="7">
        <v>2704</v>
      </c>
      <c r="AC394" s="7">
        <v>1</v>
      </c>
      <c r="AD394" s="7">
        <v>7</v>
      </c>
      <c r="AE394" s="7">
        <v>6</v>
      </c>
      <c r="AF394" s="7">
        <v>12</v>
      </c>
      <c r="AG394" s="7">
        <v>3</v>
      </c>
      <c r="AH394" s="7">
        <v>0</v>
      </c>
      <c r="AI394" s="7">
        <v>0</v>
      </c>
      <c r="AJ394" s="7">
        <v>1</v>
      </c>
      <c r="AK394" s="7">
        <v>1</v>
      </c>
      <c r="AL394" s="7">
        <v>0</v>
      </c>
      <c r="AM394" s="7">
        <v>0</v>
      </c>
      <c r="AN394" s="7">
        <v>1</v>
      </c>
      <c r="AO394" s="8">
        <v>43586</v>
      </c>
      <c r="AQ394">
        <f>IF($AI394=1,H394,0)</f>
        <v>0</v>
      </c>
      <c r="AR394">
        <f>IF($AI394=1,I394,0)</f>
        <v>0</v>
      </c>
      <c r="AS394">
        <f>IF($AI394=1,K394,0)</f>
        <v>0</v>
      </c>
      <c r="AT394">
        <f>IF($AI394=1,J394,0)</f>
        <v>0</v>
      </c>
      <c r="AU394">
        <f>IF($AI394=1,L394,0)</f>
        <v>0</v>
      </c>
      <c r="AW394">
        <f>IF($AL394=1,U394,0)</f>
        <v>0</v>
      </c>
      <c r="AX394">
        <f>IF($AL394=1,V394,0)</f>
        <v>0</v>
      </c>
      <c r="AY394">
        <f>IF($AL394=1,W394,0)</f>
        <v>0</v>
      </c>
      <c r="AZ394">
        <f>IF($AL394=1,X394,0)</f>
        <v>0</v>
      </c>
      <c r="BA394">
        <f>IF($AL394=1,Y394,0)</f>
        <v>0</v>
      </c>
      <c r="BC394">
        <f>IF($AM394=1,N394,0)</f>
        <v>0</v>
      </c>
      <c r="BD394">
        <f>IF($AM394=1,O394,0)</f>
        <v>0</v>
      </c>
      <c r="BE394">
        <f>IF($AM394=1,P394,0)</f>
        <v>0</v>
      </c>
      <c r="BF394">
        <f>IF($AM394=1,Q394,0)</f>
        <v>0</v>
      </c>
    </row>
    <row r="395" spans="1:58" x14ac:dyDescent="0.3">
      <c r="A395" s="7">
        <v>1798</v>
      </c>
      <c r="B395" s="6">
        <v>122507</v>
      </c>
      <c r="C395" s="6" t="str">
        <f>VLOOKUP(B395,incomegroup,3,TRUE)</f>
        <v>Lower income</v>
      </c>
      <c r="D395" s="7">
        <v>0</v>
      </c>
      <c r="E395" s="7">
        <v>0</v>
      </c>
      <c r="F395" s="7">
        <f>SUM(D395:E395)</f>
        <v>0</v>
      </c>
      <c r="G395" s="7">
        <v>66</v>
      </c>
      <c r="H395" s="7">
        <v>0</v>
      </c>
      <c r="I395" s="7">
        <v>0</v>
      </c>
      <c r="J395" s="7">
        <v>0</v>
      </c>
      <c r="K395" s="7">
        <v>1</v>
      </c>
      <c r="L395" s="7">
        <v>0</v>
      </c>
      <c r="M395" s="7" t="str" cm="1">
        <f t="array" ref="M395">_xlfn.IFS(H395=1,H$1,I395=1,I$1,J395=1,J$1,K395=1,K$1,L395=1,L$1)</f>
        <v>Single</v>
      </c>
      <c r="N395" s="7">
        <v>0</v>
      </c>
      <c r="O395" s="7">
        <v>1</v>
      </c>
      <c r="P395" s="7">
        <v>0</v>
      </c>
      <c r="Q395" s="7">
        <v>0</v>
      </c>
      <c r="R395" s="7" t="str" cm="1">
        <f t="array" ref="R395">_xlfn.IFS(N395=1,N$1,O395=1,O$1,P395=1,P$1,Q395=1,Q$1)</f>
        <v>Graduate</v>
      </c>
      <c r="S395" t="s">
        <v>73</v>
      </c>
      <c r="T395" s="7">
        <v>67</v>
      </c>
      <c r="U395" s="7">
        <v>370</v>
      </c>
      <c r="V395" s="7">
        <v>0</v>
      </c>
      <c r="W395" s="7">
        <v>1230</v>
      </c>
      <c r="X395" s="7">
        <v>278</v>
      </c>
      <c r="Y395" s="7">
        <v>855</v>
      </c>
      <c r="Z395" s="20">
        <f>SUM(U395:Y395)</f>
        <v>2733</v>
      </c>
      <c r="AA395" s="7">
        <v>370</v>
      </c>
      <c r="AB395" s="7">
        <v>2362</v>
      </c>
      <c r="AC395" s="7">
        <v>3</v>
      </c>
      <c r="AD395" s="7">
        <v>10</v>
      </c>
      <c r="AE395" s="7">
        <v>2</v>
      </c>
      <c r="AF395" s="7">
        <v>4</v>
      </c>
      <c r="AG395" s="7">
        <v>9</v>
      </c>
      <c r="AH395" s="7">
        <v>0</v>
      </c>
      <c r="AI395" s="7">
        <v>0</v>
      </c>
      <c r="AJ395" s="7">
        <v>0</v>
      </c>
      <c r="AK395" s="7">
        <v>0</v>
      </c>
      <c r="AL395" s="7">
        <v>0</v>
      </c>
      <c r="AM395" s="7">
        <v>0</v>
      </c>
      <c r="AN395" s="7">
        <v>0</v>
      </c>
      <c r="AO395" s="8">
        <v>43586</v>
      </c>
      <c r="AQ395">
        <f>IF($AI395=1,H395,0)</f>
        <v>0</v>
      </c>
      <c r="AR395">
        <f>IF($AI395=1,I395,0)</f>
        <v>0</v>
      </c>
      <c r="AS395">
        <f>IF($AI395=1,K395,0)</f>
        <v>0</v>
      </c>
      <c r="AT395">
        <f>IF($AI395=1,J395,0)</f>
        <v>0</v>
      </c>
      <c r="AU395">
        <f>IF($AI395=1,L395,0)</f>
        <v>0</v>
      </c>
      <c r="AW395">
        <f>IF($AL395=1,U395,0)</f>
        <v>0</v>
      </c>
      <c r="AX395">
        <f>IF($AL395=1,V395,0)</f>
        <v>0</v>
      </c>
      <c r="AY395">
        <f>IF($AL395=1,W395,0)</f>
        <v>0</v>
      </c>
      <c r="AZ395">
        <f>IF($AL395=1,X395,0)</f>
        <v>0</v>
      </c>
      <c r="BA395">
        <f>IF($AL395=1,Y395,0)</f>
        <v>0</v>
      </c>
      <c r="BC395">
        <f>IF($AM395=1,N395,0)</f>
        <v>0</v>
      </c>
      <c r="BD395">
        <f>IF($AM395=1,O395,0)</f>
        <v>0</v>
      </c>
      <c r="BE395">
        <f>IF($AM395=1,P395,0)</f>
        <v>0</v>
      </c>
      <c r="BF395">
        <f>IF($AM395=1,Q395,0)</f>
        <v>0</v>
      </c>
    </row>
    <row r="396" spans="1:58" x14ac:dyDescent="0.3">
      <c r="A396" s="7">
        <v>2488</v>
      </c>
      <c r="B396" s="6">
        <v>173538</v>
      </c>
      <c r="C396" s="6" t="str">
        <f>VLOOKUP(B396,incomegroup,3,TRUE)</f>
        <v>Middle Income</v>
      </c>
      <c r="D396" s="7">
        <v>0</v>
      </c>
      <c r="E396" s="7">
        <v>1</v>
      </c>
      <c r="F396" s="7">
        <f>SUM(D396:E396)</f>
        <v>1</v>
      </c>
      <c r="G396" s="7">
        <v>55</v>
      </c>
      <c r="H396" s="7">
        <v>0</v>
      </c>
      <c r="I396" s="7">
        <v>1</v>
      </c>
      <c r="J396" s="7">
        <v>0</v>
      </c>
      <c r="K396" s="7">
        <v>0</v>
      </c>
      <c r="L396" s="7">
        <v>0</v>
      </c>
      <c r="M396" s="7" t="str" cm="1">
        <f t="array" ref="M396">_xlfn.IFS(H396=1,H$1,I396=1,I$1,J396=1,J$1,K396=1,K$1,L396=1,L$1)</f>
        <v>Married</v>
      </c>
      <c r="N396" s="7">
        <v>0</v>
      </c>
      <c r="O396" s="7">
        <v>1</v>
      </c>
      <c r="P396" s="7">
        <v>0</v>
      </c>
      <c r="Q396" s="7">
        <v>0</v>
      </c>
      <c r="R396" s="7" t="str" cm="1">
        <f t="array" ref="R396">_xlfn.IFS(N396=1,N$1,O396=1,O$1,P396=1,P$1,Q396=1,Q$1)</f>
        <v>Graduate</v>
      </c>
      <c r="S396" t="s">
        <v>73</v>
      </c>
      <c r="T396" s="7">
        <v>92</v>
      </c>
      <c r="U396" s="7">
        <v>1914</v>
      </c>
      <c r="V396" s="7">
        <v>179</v>
      </c>
      <c r="W396" s="7">
        <v>1010</v>
      </c>
      <c r="X396" s="7">
        <v>234</v>
      </c>
      <c r="Y396" s="7">
        <v>323</v>
      </c>
      <c r="Z396" s="20">
        <f>SUM(U396:Y396)</f>
        <v>3660</v>
      </c>
      <c r="AA396" s="7">
        <v>253</v>
      </c>
      <c r="AB396" s="7">
        <v>3408</v>
      </c>
      <c r="AC396" s="7">
        <v>3</v>
      </c>
      <c r="AD396" s="7">
        <v>10</v>
      </c>
      <c r="AE396" s="7">
        <v>4</v>
      </c>
      <c r="AF396" s="7">
        <v>9</v>
      </c>
      <c r="AG396" s="7">
        <v>7</v>
      </c>
      <c r="AH396" s="7">
        <v>0</v>
      </c>
      <c r="AI396" s="7">
        <v>0</v>
      </c>
      <c r="AJ396" s="7">
        <v>0</v>
      </c>
      <c r="AK396" s="7">
        <v>0</v>
      </c>
      <c r="AL396" s="7">
        <v>0</v>
      </c>
      <c r="AM396" s="7">
        <v>0</v>
      </c>
      <c r="AN396" s="7">
        <v>0</v>
      </c>
      <c r="AO396" s="8">
        <v>43587</v>
      </c>
      <c r="AQ396">
        <f>IF($AI396=1,H396,0)</f>
        <v>0</v>
      </c>
      <c r="AR396">
        <f>IF($AI396=1,I396,0)</f>
        <v>0</v>
      </c>
      <c r="AS396">
        <f>IF($AI396=1,K396,0)</f>
        <v>0</v>
      </c>
      <c r="AT396">
        <f>IF($AI396=1,J396,0)</f>
        <v>0</v>
      </c>
      <c r="AU396">
        <f>IF($AI396=1,L396,0)</f>
        <v>0</v>
      </c>
      <c r="AW396">
        <f>IF($AL396=1,U396,0)</f>
        <v>0</v>
      </c>
      <c r="AX396">
        <f>IF($AL396=1,V396,0)</f>
        <v>0</v>
      </c>
      <c r="AY396">
        <f>IF($AL396=1,W396,0)</f>
        <v>0</v>
      </c>
      <c r="AZ396">
        <f>IF($AL396=1,X396,0)</f>
        <v>0</v>
      </c>
      <c r="BA396">
        <f>IF($AL396=1,Y396,0)</f>
        <v>0</v>
      </c>
      <c r="BC396">
        <f>IF($AM396=1,N396,0)</f>
        <v>0</v>
      </c>
      <c r="BD396">
        <f>IF($AM396=1,O396,0)</f>
        <v>0</v>
      </c>
      <c r="BE396">
        <f>IF($AM396=1,P396,0)</f>
        <v>0</v>
      </c>
      <c r="BF396">
        <f>IF($AM396=1,Q396,0)</f>
        <v>0</v>
      </c>
    </row>
    <row r="397" spans="1:58" x14ac:dyDescent="0.3">
      <c r="A397" s="7">
        <v>2694</v>
      </c>
      <c r="B397" s="6">
        <v>155424</v>
      </c>
      <c r="C397" s="6" t="str">
        <f>VLOOKUP(B397,incomegroup,3,TRUE)</f>
        <v>Middle Income</v>
      </c>
      <c r="D397" s="7">
        <v>0</v>
      </c>
      <c r="E397" s="7">
        <v>1</v>
      </c>
      <c r="F397" s="7">
        <f>SUM(D397:E397)</f>
        <v>1</v>
      </c>
      <c r="G397" s="7">
        <v>44</v>
      </c>
      <c r="H397" s="7">
        <v>0</v>
      </c>
      <c r="I397" s="7">
        <v>1</v>
      </c>
      <c r="J397" s="7">
        <v>0</v>
      </c>
      <c r="K397" s="7">
        <v>0</v>
      </c>
      <c r="L397" s="7">
        <v>0</v>
      </c>
      <c r="M397" s="7" t="str" cm="1">
        <f t="array" ref="M397">_xlfn.IFS(H397=1,H$1,I397=1,I$1,J397=1,J$1,K397=1,K$1,L397=1,L$1)</f>
        <v>Married</v>
      </c>
      <c r="N397" s="7">
        <v>0</v>
      </c>
      <c r="O397" s="7">
        <v>0</v>
      </c>
      <c r="P397" s="7">
        <v>0</v>
      </c>
      <c r="Q397" s="7">
        <v>1</v>
      </c>
      <c r="R397" s="7" t="str" cm="1">
        <f t="array" ref="R397">_xlfn.IFS(N397=1,N$1,O397=1,O$1,P397=1,P$1,Q397=1,Q$1)</f>
        <v>PhD</v>
      </c>
      <c r="S397" t="s">
        <v>68</v>
      </c>
      <c r="T397" s="7">
        <v>6</v>
      </c>
      <c r="U397" s="7">
        <v>1296</v>
      </c>
      <c r="V397" s="7">
        <v>171</v>
      </c>
      <c r="W397" s="7">
        <v>516</v>
      </c>
      <c r="X397" s="7">
        <v>28</v>
      </c>
      <c r="Y397" s="7">
        <v>149</v>
      </c>
      <c r="Z397" s="20">
        <f>SUM(U397:Y397)</f>
        <v>2160</v>
      </c>
      <c r="AA397" s="7">
        <v>300</v>
      </c>
      <c r="AB397" s="7">
        <v>1859</v>
      </c>
      <c r="AC397" s="7">
        <v>4</v>
      </c>
      <c r="AD397" s="7">
        <v>7</v>
      </c>
      <c r="AE397" s="7">
        <v>5</v>
      </c>
      <c r="AF397" s="7">
        <v>9</v>
      </c>
      <c r="AG397" s="7">
        <v>6</v>
      </c>
      <c r="AH397" s="7">
        <v>1</v>
      </c>
      <c r="AI397" s="7">
        <v>0</v>
      </c>
      <c r="AJ397" s="7">
        <v>0</v>
      </c>
      <c r="AK397" s="7">
        <v>0</v>
      </c>
      <c r="AL397" s="7">
        <v>0</v>
      </c>
      <c r="AM397" s="7">
        <v>0</v>
      </c>
      <c r="AN397" s="7">
        <v>1</v>
      </c>
      <c r="AO397" s="8">
        <v>43587</v>
      </c>
      <c r="AQ397">
        <f>IF($AI397=1,H397,0)</f>
        <v>0</v>
      </c>
      <c r="AR397">
        <f>IF($AI397=1,I397,0)</f>
        <v>0</v>
      </c>
      <c r="AS397">
        <f>IF($AI397=1,K397,0)</f>
        <v>0</v>
      </c>
      <c r="AT397">
        <f>IF($AI397=1,J397,0)</f>
        <v>0</v>
      </c>
      <c r="AU397">
        <f>IF($AI397=1,L397,0)</f>
        <v>0</v>
      </c>
      <c r="AW397">
        <f>IF($AL397=1,U397,0)</f>
        <v>0</v>
      </c>
      <c r="AX397">
        <f>IF($AL397=1,V397,0)</f>
        <v>0</v>
      </c>
      <c r="AY397">
        <f>IF($AL397=1,W397,0)</f>
        <v>0</v>
      </c>
      <c r="AZ397">
        <f>IF($AL397=1,X397,0)</f>
        <v>0</v>
      </c>
      <c r="BA397">
        <f>IF($AL397=1,Y397,0)</f>
        <v>0</v>
      </c>
      <c r="BC397">
        <f>IF($AM397=1,N397,0)</f>
        <v>0</v>
      </c>
      <c r="BD397">
        <f>IF($AM397=1,O397,0)</f>
        <v>0</v>
      </c>
      <c r="BE397">
        <f>IF($AM397=1,P397,0)</f>
        <v>0</v>
      </c>
      <c r="BF397">
        <f>IF($AM397=1,Q397,0)</f>
        <v>0</v>
      </c>
    </row>
    <row r="398" spans="1:58" x14ac:dyDescent="0.3">
      <c r="A398" s="7">
        <v>2981</v>
      </c>
      <c r="B398" s="6">
        <v>163684</v>
      </c>
      <c r="C398" s="6" t="str">
        <f>VLOOKUP(B398,incomegroup,3,TRUE)</f>
        <v>Middle Income</v>
      </c>
      <c r="D398" s="7">
        <v>0</v>
      </c>
      <c r="E398" s="7">
        <v>1</v>
      </c>
      <c r="F398" s="7">
        <f>SUM(D398:E398)</f>
        <v>1</v>
      </c>
      <c r="G398" s="7">
        <v>50</v>
      </c>
      <c r="H398" s="7">
        <v>0</v>
      </c>
      <c r="I398" s="7">
        <v>1</v>
      </c>
      <c r="J398" s="7">
        <v>0</v>
      </c>
      <c r="K398" s="7">
        <v>0</v>
      </c>
      <c r="L398" s="7">
        <v>0</v>
      </c>
      <c r="M398" s="7" t="str" cm="1">
        <f t="array" ref="M398">_xlfn.IFS(H398=1,H$1,I398=1,I$1,J398=1,J$1,K398=1,K$1,L398=1,L$1)</f>
        <v>Married</v>
      </c>
      <c r="N398" s="7">
        <v>0</v>
      </c>
      <c r="O398" s="7">
        <v>1</v>
      </c>
      <c r="P398" s="7">
        <v>0</v>
      </c>
      <c r="Q398" s="7">
        <v>0</v>
      </c>
      <c r="R398" s="7" t="str" cm="1">
        <f t="array" ref="R398">_xlfn.IFS(N398=1,N$1,O398=1,O$1,P398=1,P$1,Q398=1,Q$1)</f>
        <v>Graduate</v>
      </c>
      <c r="S398" t="s">
        <v>71</v>
      </c>
      <c r="T398" s="7">
        <v>61</v>
      </c>
      <c r="U398" s="7">
        <v>1478</v>
      </c>
      <c r="V398" s="7">
        <v>206</v>
      </c>
      <c r="W398" s="7">
        <v>1100</v>
      </c>
      <c r="X398" s="7">
        <v>535</v>
      </c>
      <c r="Y398" s="7">
        <v>239</v>
      </c>
      <c r="Z398" s="20">
        <f>SUM(U398:Y398)</f>
        <v>3558</v>
      </c>
      <c r="AA398" s="7">
        <v>206</v>
      </c>
      <c r="AB398" s="7">
        <v>3352</v>
      </c>
      <c r="AC398" s="7">
        <v>3</v>
      </c>
      <c r="AD398" s="7">
        <v>8</v>
      </c>
      <c r="AE398" s="7">
        <v>4</v>
      </c>
      <c r="AF398" s="7">
        <v>8</v>
      </c>
      <c r="AG398" s="7">
        <v>5</v>
      </c>
      <c r="AH398" s="7">
        <v>0</v>
      </c>
      <c r="AI398" s="7">
        <v>0</v>
      </c>
      <c r="AJ398" s="7">
        <v>0</v>
      </c>
      <c r="AK398" s="7">
        <v>0</v>
      </c>
      <c r="AL398" s="7">
        <v>0</v>
      </c>
      <c r="AM398" s="7">
        <v>0</v>
      </c>
      <c r="AN398" s="7">
        <v>0</v>
      </c>
      <c r="AO398" s="8">
        <v>43588</v>
      </c>
      <c r="AQ398">
        <f>IF($AI398=1,H398,0)</f>
        <v>0</v>
      </c>
      <c r="AR398">
        <f>IF($AI398=1,I398,0)</f>
        <v>0</v>
      </c>
      <c r="AS398">
        <f>IF($AI398=1,K398,0)</f>
        <v>0</v>
      </c>
      <c r="AT398">
        <f>IF($AI398=1,J398,0)</f>
        <v>0</v>
      </c>
      <c r="AU398">
        <f>IF($AI398=1,L398,0)</f>
        <v>0</v>
      </c>
      <c r="AW398">
        <f>IF($AL398=1,U398,0)</f>
        <v>0</v>
      </c>
      <c r="AX398">
        <f>IF($AL398=1,V398,0)</f>
        <v>0</v>
      </c>
      <c r="AY398">
        <f>IF($AL398=1,W398,0)</f>
        <v>0</v>
      </c>
      <c r="AZ398">
        <f>IF($AL398=1,X398,0)</f>
        <v>0</v>
      </c>
      <c r="BA398">
        <f>IF($AL398=1,Y398,0)</f>
        <v>0</v>
      </c>
      <c r="BC398">
        <f>IF($AM398=1,N398,0)</f>
        <v>0</v>
      </c>
      <c r="BD398">
        <f>IF($AM398=1,O398,0)</f>
        <v>0</v>
      </c>
      <c r="BE398">
        <f>IF($AM398=1,P398,0)</f>
        <v>0</v>
      </c>
      <c r="BF398">
        <f>IF($AM398=1,Q398,0)</f>
        <v>0</v>
      </c>
    </row>
    <row r="399" spans="1:58" x14ac:dyDescent="0.3">
      <c r="A399" s="7">
        <v>1867</v>
      </c>
      <c r="B399" s="6">
        <v>146231</v>
      </c>
      <c r="C399" s="6" t="str">
        <f>VLOOKUP(B399,incomegroup,3,TRUE)</f>
        <v>Lower income</v>
      </c>
      <c r="D399" s="7">
        <v>2</v>
      </c>
      <c r="E399" s="7">
        <v>1</v>
      </c>
      <c r="F399" s="7">
        <f>SUM(D399:E399)</f>
        <v>3</v>
      </c>
      <c r="G399" s="7">
        <v>67</v>
      </c>
      <c r="H399" s="7">
        <v>0</v>
      </c>
      <c r="I399" s="7">
        <v>0</v>
      </c>
      <c r="J399" s="7">
        <v>0</v>
      </c>
      <c r="K399" s="7">
        <v>1</v>
      </c>
      <c r="L399" s="7">
        <v>0</v>
      </c>
      <c r="M399" s="7" t="str" cm="1">
        <f t="array" ref="M399">_xlfn.IFS(H399=1,H$1,I399=1,I$1,J399=1,J$1,K399=1,K$1,L399=1,L$1)</f>
        <v>Single</v>
      </c>
      <c r="N399" s="7">
        <v>0</v>
      </c>
      <c r="O399" s="7">
        <v>0</v>
      </c>
      <c r="P399" s="7">
        <v>0</v>
      </c>
      <c r="Q399" s="7">
        <v>1</v>
      </c>
      <c r="R399" s="7" t="str" cm="1">
        <f t="array" ref="R399">_xlfn.IFS(N399=1,N$1,O399=1,O$1,P399=1,P$1,Q399=1,Q$1)</f>
        <v>PhD</v>
      </c>
      <c r="S399" t="s">
        <v>70</v>
      </c>
      <c r="T399" s="7">
        <v>87</v>
      </c>
      <c r="U399" s="7">
        <v>598</v>
      </c>
      <c r="V399" s="7">
        <v>6</v>
      </c>
      <c r="W399" s="7">
        <v>174</v>
      </c>
      <c r="X399" s="7">
        <v>0</v>
      </c>
      <c r="Y399" s="7">
        <v>16</v>
      </c>
      <c r="Z399" s="20">
        <f>SUM(U399:Y399)</f>
        <v>794</v>
      </c>
      <c r="AA399" s="7">
        <v>38</v>
      </c>
      <c r="AB399" s="7">
        <v>756</v>
      </c>
      <c r="AC399" s="7">
        <v>4</v>
      </c>
      <c r="AD399" s="7">
        <v>6</v>
      </c>
      <c r="AE399" s="7">
        <v>1</v>
      </c>
      <c r="AF399" s="7">
        <v>4</v>
      </c>
      <c r="AG399" s="7">
        <v>9</v>
      </c>
      <c r="AH399" s="7">
        <v>0</v>
      </c>
      <c r="AI399" s="7">
        <v>0</v>
      </c>
      <c r="AJ399" s="7">
        <v>0</v>
      </c>
      <c r="AK399" s="7">
        <v>0</v>
      </c>
      <c r="AL399" s="7">
        <v>0</v>
      </c>
      <c r="AM399" s="7">
        <v>0</v>
      </c>
      <c r="AN399" s="7">
        <v>0</v>
      </c>
      <c r="AO399" s="8">
        <v>43588</v>
      </c>
      <c r="AQ399">
        <f>IF($AI399=1,H399,0)</f>
        <v>0</v>
      </c>
      <c r="AR399">
        <f>IF($AI399=1,I399,0)</f>
        <v>0</v>
      </c>
      <c r="AS399">
        <f>IF($AI399=1,K399,0)</f>
        <v>0</v>
      </c>
      <c r="AT399">
        <f>IF($AI399=1,J399,0)</f>
        <v>0</v>
      </c>
      <c r="AU399">
        <f>IF($AI399=1,L399,0)</f>
        <v>0</v>
      </c>
      <c r="AW399">
        <f>IF($AL399=1,U399,0)</f>
        <v>0</v>
      </c>
      <c r="AX399">
        <f>IF($AL399=1,V399,0)</f>
        <v>0</v>
      </c>
      <c r="AY399">
        <f>IF($AL399=1,W399,0)</f>
        <v>0</v>
      </c>
      <c r="AZ399">
        <f>IF($AL399=1,X399,0)</f>
        <v>0</v>
      </c>
      <c r="BA399">
        <f>IF($AL399=1,Y399,0)</f>
        <v>0</v>
      </c>
      <c r="BC399">
        <f>IF($AM399=1,N399,0)</f>
        <v>0</v>
      </c>
      <c r="BD399">
        <f>IF($AM399=1,O399,0)</f>
        <v>0</v>
      </c>
      <c r="BE399">
        <f>IF($AM399=1,P399,0)</f>
        <v>0</v>
      </c>
      <c r="BF399">
        <f>IF($AM399=1,Q399,0)</f>
        <v>0</v>
      </c>
    </row>
    <row r="400" spans="1:58" x14ac:dyDescent="0.3">
      <c r="A400" s="7">
        <v>2039</v>
      </c>
      <c r="B400" s="6">
        <v>172228</v>
      </c>
      <c r="C400" s="6" t="str">
        <f>VLOOKUP(B400,incomegroup,3,TRUE)</f>
        <v>Middle Income</v>
      </c>
      <c r="D400" s="7">
        <v>0</v>
      </c>
      <c r="E400" s="7">
        <v>0</v>
      </c>
      <c r="F400" s="7">
        <f>SUM(D400:E400)</f>
        <v>0</v>
      </c>
      <c r="G400" s="7">
        <v>68</v>
      </c>
      <c r="H400" s="7">
        <v>0</v>
      </c>
      <c r="I400" s="7">
        <v>0</v>
      </c>
      <c r="J400" s="7">
        <v>0</v>
      </c>
      <c r="K400" s="7">
        <v>1</v>
      </c>
      <c r="L400" s="7">
        <v>0</v>
      </c>
      <c r="M400" s="7" t="str" cm="1">
        <f t="array" ref="M400">_xlfn.IFS(H400=1,H$1,I400=1,I$1,J400=1,J$1,K400=1,K$1,L400=1,L$1)</f>
        <v>Single</v>
      </c>
      <c r="N400" s="7">
        <v>0</v>
      </c>
      <c r="O400" s="7">
        <v>1</v>
      </c>
      <c r="P400" s="7">
        <v>0</v>
      </c>
      <c r="Q400" s="7">
        <v>0</v>
      </c>
      <c r="R400" s="7" t="str" cm="1">
        <f t="array" ref="R400">_xlfn.IFS(N400=1,N$1,O400=1,O$1,P400=1,P$1,Q400=1,Q$1)</f>
        <v>Graduate</v>
      </c>
      <c r="S400" t="s">
        <v>71</v>
      </c>
      <c r="T400" s="7">
        <v>87</v>
      </c>
      <c r="U400" s="7">
        <v>1505</v>
      </c>
      <c r="V400" s="7">
        <v>67</v>
      </c>
      <c r="W400" s="7">
        <v>1171</v>
      </c>
      <c r="X400" s="7">
        <v>72</v>
      </c>
      <c r="Y400" s="7">
        <v>33</v>
      </c>
      <c r="Z400" s="20">
        <f>SUM(U400:Y400)</f>
        <v>2848</v>
      </c>
      <c r="AA400" s="7">
        <v>134</v>
      </c>
      <c r="AB400" s="7">
        <v>2714</v>
      </c>
      <c r="AC400" s="7">
        <v>1</v>
      </c>
      <c r="AD400" s="7">
        <v>6</v>
      </c>
      <c r="AE400" s="7">
        <v>7</v>
      </c>
      <c r="AF400" s="7">
        <v>8</v>
      </c>
      <c r="AG400" s="7">
        <v>3</v>
      </c>
      <c r="AH400" s="7">
        <v>0</v>
      </c>
      <c r="AI400" s="7">
        <v>0</v>
      </c>
      <c r="AJ400" s="7">
        <v>0</v>
      </c>
      <c r="AK400" s="7">
        <v>0</v>
      </c>
      <c r="AL400" s="7">
        <v>0</v>
      </c>
      <c r="AM400" s="7">
        <v>0</v>
      </c>
      <c r="AN400" s="7">
        <v>0</v>
      </c>
      <c r="AO400" s="8">
        <v>43589</v>
      </c>
      <c r="AQ400">
        <f>IF($AI400=1,H400,0)</f>
        <v>0</v>
      </c>
      <c r="AR400">
        <f>IF($AI400=1,I400,0)</f>
        <v>0</v>
      </c>
      <c r="AS400">
        <f>IF($AI400=1,K400,0)</f>
        <v>0</v>
      </c>
      <c r="AT400">
        <f>IF($AI400=1,J400,0)</f>
        <v>0</v>
      </c>
      <c r="AU400">
        <f>IF($AI400=1,L400,0)</f>
        <v>0</v>
      </c>
      <c r="AW400">
        <f>IF($AL400=1,U400,0)</f>
        <v>0</v>
      </c>
      <c r="AX400">
        <f>IF($AL400=1,V400,0)</f>
        <v>0</v>
      </c>
      <c r="AY400">
        <f>IF($AL400=1,W400,0)</f>
        <v>0</v>
      </c>
      <c r="AZ400">
        <f>IF($AL400=1,X400,0)</f>
        <v>0</v>
      </c>
      <c r="BA400">
        <f>IF($AL400=1,Y400,0)</f>
        <v>0</v>
      </c>
      <c r="BC400">
        <f>IF($AM400=1,N400,0)</f>
        <v>0</v>
      </c>
      <c r="BD400">
        <f>IF($AM400=1,O400,0)</f>
        <v>0</v>
      </c>
      <c r="BE400">
        <f>IF($AM400=1,P400,0)</f>
        <v>0</v>
      </c>
      <c r="BF400">
        <f>IF($AM400=1,Q400,0)</f>
        <v>0</v>
      </c>
    </row>
    <row r="401" spans="1:58" x14ac:dyDescent="0.3">
      <c r="A401" s="7">
        <v>2650</v>
      </c>
      <c r="B401" s="6">
        <v>120193</v>
      </c>
      <c r="C401" s="6" t="str">
        <f>VLOOKUP(B401,incomegroup,3,TRUE)</f>
        <v>Lower income</v>
      </c>
      <c r="D401" s="7">
        <v>0</v>
      </c>
      <c r="E401" s="7">
        <v>0</v>
      </c>
      <c r="F401" s="7">
        <f>SUM(D401:E401)</f>
        <v>0</v>
      </c>
      <c r="G401" s="7">
        <v>29</v>
      </c>
      <c r="H401" s="7">
        <v>0</v>
      </c>
      <c r="I401" s="7">
        <v>0</v>
      </c>
      <c r="J401" s="7">
        <v>1</v>
      </c>
      <c r="K401" s="7">
        <v>0</v>
      </c>
      <c r="L401" s="7">
        <v>0</v>
      </c>
      <c r="M401" s="7" t="str" cm="1">
        <f t="array" ref="M401">_xlfn.IFS(H401=1,H$1,I401=1,I$1,J401=1,J$1,K401=1,K$1,L401=1,L$1)</f>
        <v>Together</v>
      </c>
      <c r="N401" s="7">
        <v>0</v>
      </c>
      <c r="O401" s="7">
        <v>0</v>
      </c>
      <c r="P401" s="7">
        <v>0</v>
      </c>
      <c r="Q401" s="7">
        <v>0</v>
      </c>
      <c r="R401" s="7" t="e" cm="1">
        <f t="array" ref="R401">_xlfn.IFS(N401=1,N$1,O401=1,O$1,P401=1,P$1,Q401=1,Q$1)</f>
        <v>#N/A</v>
      </c>
      <c r="S401" t="s">
        <v>73</v>
      </c>
      <c r="T401" s="7">
        <v>18</v>
      </c>
      <c r="U401" s="7">
        <v>48</v>
      </c>
      <c r="V401" s="7">
        <v>48</v>
      </c>
      <c r="W401" s="7">
        <v>131</v>
      </c>
      <c r="X401" s="7">
        <v>143</v>
      </c>
      <c r="Y401" s="7">
        <v>65</v>
      </c>
      <c r="Z401" s="20">
        <f>SUM(U401:Y401)</f>
        <v>435</v>
      </c>
      <c r="AA401" s="7">
        <v>54</v>
      </c>
      <c r="AB401" s="7">
        <v>381</v>
      </c>
      <c r="AC401" s="7">
        <v>1</v>
      </c>
      <c r="AD401" s="7">
        <v>1</v>
      </c>
      <c r="AE401" s="7">
        <v>1</v>
      </c>
      <c r="AF401" s="7">
        <v>4</v>
      </c>
      <c r="AG401" s="7">
        <v>4</v>
      </c>
      <c r="AH401" s="7">
        <v>0</v>
      </c>
      <c r="AI401" s="7">
        <v>0</v>
      </c>
      <c r="AJ401" s="7">
        <v>0</v>
      </c>
      <c r="AK401" s="7">
        <v>0</v>
      </c>
      <c r="AL401" s="7">
        <v>0</v>
      </c>
      <c r="AM401" s="7">
        <v>0</v>
      </c>
      <c r="AN401" s="7">
        <v>0</v>
      </c>
      <c r="AO401" s="8">
        <v>43590</v>
      </c>
      <c r="AQ401">
        <f>IF($AI401=1,H401,0)</f>
        <v>0</v>
      </c>
      <c r="AR401">
        <f>IF($AI401=1,I401,0)</f>
        <v>0</v>
      </c>
      <c r="AS401">
        <f>IF($AI401=1,K401,0)</f>
        <v>0</v>
      </c>
      <c r="AT401">
        <f>IF($AI401=1,J401,0)</f>
        <v>0</v>
      </c>
      <c r="AU401">
        <f>IF($AI401=1,L401,0)</f>
        <v>0</v>
      </c>
      <c r="AW401">
        <f>IF($AL401=1,U401,0)</f>
        <v>0</v>
      </c>
      <c r="AX401">
        <f>IF($AL401=1,V401,0)</f>
        <v>0</v>
      </c>
      <c r="AY401">
        <f>IF($AL401=1,W401,0)</f>
        <v>0</v>
      </c>
      <c r="AZ401">
        <f>IF($AL401=1,X401,0)</f>
        <v>0</v>
      </c>
      <c r="BA401">
        <f>IF($AL401=1,Y401,0)</f>
        <v>0</v>
      </c>
      <c r="BC401">
        <f>IF($AM401=1,N401,0)</f>
        <v>0</v>
      </c>
      <c r="BD401">
        <f>IF($AM401=1,O401,0)</f>
        <v>0</v>
      </c>
      <c r="BE401">
        <f>IF($AM401=1,P401,0)</f>
        <v>0</v>
      </c>
      <c r="BF401">
        <f>IF($AM401=1,Q401,0)</f>
        <v>0</v>
      </c>
    </row>
    <row r="402" spans="1:58" x14ac:dyDescent="0.3">
      <c r="A402" s="7">
        <v>1526</v>
      </c>
      <c r="B402" s="6">
        <v>142710</v>
      </c>
      <c r="C402" s="6" t="str">
        <f>VLOOKUP(B402,incomegroup,3,TRUE)</f>
        <v>Lower income</v>
      </c>
      <c r="D402" s="7">
        <v>1</v>
      </c>
      <c r="E402" s="7">
        <v>0</v>
      </c>
      <c r="F402" s="7">
        <f>SUM(D402:E402)</f>
        <v>1</v>
      </c>
      <c r="G402" s="7">
        <v>36</v>
      </c>
      <c r="H402" s="7">
        <v>0</v>
      </c>
      <c r="I402" s="7">
        <v>0</v>
      </c>
      <c r="J402" s="7">
        <v>0</v>
      </c>
      <c r="K402" s="7">
        <v>1</v>
      </c>
      <c r="L402" s="7">
        <v>0</v>
      </c>
      <c r="M402" s="7" t="str" cm="1">
        <f t="array" ref="M402">_xlfn.IFS(H402=1,H$1,I402=1,I$1,J402=1,J$1,K402=1,K$1,L402=1,L$1)</f>
        <v>Single</v>
      </c>
      <c r="N402" s="7">
        <v>0</v>
      </c>
      <c r="O402" s="7">
        <v>0</v>
      </c>
      <c r="P402" s="7">
        <v>0</v>
      </c>
      <c r="Q402" s="7">
        <v>1</v>
      </c>
      <c r="R402" s="7" t="str" cm="1">
        <f t="array" ref="R402">_xlfn.IFS(N402=1,N$1,O402=1,O$1,P402=1,P$1,Q402=1,Q$1)</f>
        <v>PhD</v>
      </c>
      <c r="S402" t="s">
        <v>69</v>
      </c>
      <c r="T402" s="7">
        <v>38</v>
      </c>
      <c r="U402" s="7">
        <v>842</v>
      </c>
      <c r="V402" s="7">
        <v>10</v>
      </c>
      <c r="W402" s="7">
        <v>140</v>
      </c>
      <c r="X402" s="7">
        <v>13</v>
      </c>
      <c r="Y402" s="7">
        <v>10</v>
      </c>
      <c r="Z402" s="20">
        <f>SUM(U402:Y402)</f>
        <v>1015</v>
      </c>
      <c r="AA402" s="7">
        <v>341</v>
      </c>
      <c r="AB402" s="7">
        <v>675</v>
      </c>
      <c r="AC402" s="7">
        <v>2</v>
      </c>
      <c r="AD402" s="7">
        <v>4</v>
      </c>
      <c r="AE402" s="7">
        <v>5</v>
      </c>
      <c r="AF402" s="7">
        <v>3</v>
      </c>
      <c r="AG402" s="7">
        <v>6</v>
      </c>
      <c r="AH402" s="7">
        <v>0</v>
      </c>
      <c r="AI402" s="7">
        <v>0</v>
      </c>
      <c r="AJ402" s="7">
        <v>0</v>
      </c>
      <c r="AK402" s="7">
        <v>0</v>
      </c>
      <c r="AL402" s="7">
        <v>0</v>
      </c>
      <c r="AM402" s="7">
        <v>0</v>
      </c>
      <c r="AN402" s="7">
        <v>0</v>
      </c>
      <c r="AO402" s="8">
        <v>43590</v>
      </c>
      <c r="AQ402">
        <f>IF($AI402=1,H402,0)</f>
        <v>0</v>
      </c>
      <c r="AR402">
        <f>IF($AI402=1,I402,0)</f>
        <v>0</v>
      </c>
      <c r="AS402">
        <f>IF($AI402=1,K402,0)</f>
        <v>0</v>
      </c>
      <c r="AT402">
        <f>IF($AI402=1,J402,0)</f>
        <v>0</v>
      </c>
      <c r="AU402">
        <f>IF($AI402=1,L402,0)</f>
        <v>0</v>
      </c>
      <c r="AW402">
        <f>IF($AL402=1,U402,0)</f>
        <v>0</v>
      </c>
      <c r="AX402">
        <f>IF($AL402=1,V402,0)</f>
        <v>0</v>
      </c>
      <c r="AY402">
        <f>IF($AL402=1,W402,0)</f>
        <v>0</v>
      </c>
      <c r="AZ402">
        <f>IF($AL402=1,X402,0)</f>
        <v>0</v>
      </c>
      <c r="BA402">
        <f>IF($AL402=1,Y402,0)</f>
        <v>0</v>
      </c>
      <c r="BC402">
        <f>IF($AM402=1,N402,0)</f>
        <v>0</v>
      </c>
      <c r="BD402">
        <f>IF($AM402=1,O402,0)</f>
        <v>0</v>
      </c>
      <c r="BE402">
        <f>IF($AM402=1,P402,0)</f>
        <v>0</v>
      </c>
      <c r="BF402">
        <f>IF($AM402=1,Q402,0)</f>
        <v>0</v>
      </c>
    </row>
    <row r="403" spans="1:58" x14ac:dyDescent="0.3">
      <c r="A403" s="7">
        <v>2492</v>
      </c>
      <c r="B403" s="6">
        <v>155759</v>
      </c>
      <c r="C403" s="6" t="str">
        <f>VLOOKUP(B403,incomegroup,3,TRUE)</f>
        <v>Middle Income</v>
      </c>
      <c r="D403" s="7">
        <v>0</v>
      </c>
      <c r="E403" s="7">
        <v>1</v>
      </c>
      <c r="F403" s="7">
        <f>SUM(D403:E403)</f>
        <v>1</v>
      </c>
      <c r="G403" s="7">
        <v>58</v>
      </c>
      <c r="H403" s="7">
        <v>0</v>
      </c>
      <c r="I403" s="7">
        <v>1</v>
      </c>
      <c r="J403" s="7">
        <v>0</v>
      </c>
      <c r="K403" s="7">
        <v>0</v>
      </c>
      <c r="L403" s="7">
        <v>0</v>
      </c>
      <c r="M403" s="7" t="str" cm="1">
        <f t="array" ref="M403">_xlfn.IFS(H403=1,H$1,I403=1,I$1,J403=1,J$1,K403=1,K$1,L403=1,L$1)</f>
        <v>Married</v>
      </c>
      <c r="N403" s="7">
        <v>0</v>
      </c>
      <c r="O403" s="7">
        <v>1</v>
      </c>
      <c r="P403" s="7">
        <v>0</v>
      </c>
      <c r="Q403" s="7">
        <v>0</v>
      </c>
      <c r="R403" s="7" t="str" cm="1">
        <f t="array" ref="R403">_xlfn.IFS(N403=1,N$1,O403=1,O$1,P403=1,P$1,Q403=1,Q$1)</f>
        <v>Graduate</v>
      </c>
      <c r="S403" t="s">
        <v>69</v>
      </c>
      <c r="T403" s="7">
        <v>84</v>
      </c>
      <c r="U403" s="7">
        <v>1886</v>
      </c>
      <c r="V403" s="7">
        <v>0</v>
      </c>
      <c r="W403" s="7">
        <v>237</v>
      </c>
      <c r="X403" s="7">
        <v>28</v>
      </c>
      <c r="Y403" s="7">
        <v>20</v>
      </c>
      <c r="Z403" s="20">
        <f>SUM(U403:Y403)</f>
        <v>2171</v>
      </c>
      <c r="AA403" s="7">
        <v>215</v>
      </c>
      <c r="AB403" s="7">
        <v>1955</v>
      </c>
      <c r="AC403" s="7">
        <v>5</v>
      </c>
      <c r="AD403" s="7">
        <v>10</v>
      </c>
      <c r="AE403" s="7">
        <v>3</v>
      </c>
      <c r="AF403" s="7">
        <v>8</v>
      </c>
      <c r="AG403" s="7">
        <v>8</v>
      </c>
      <c r="AH403" s="7">
        <v>0</v>
      </c>
      <c r="AI403" s="7">
        <v>0</v>
      </c>
      <c r="AJ403" s="7">
        <v>0</v>
      </c>
      <c r="AK403" s="7">
        <v>0</v>
      </c>
      <c r="AL403" s="7">
        <v>0</v>
      </c>
      <c r="AM403" s="7">
        <v>0</v>
      </c>
      <c r="AN403" s="7">
        <v>0</v>
      </c>
      <c r="AO403" s="8">
        <v>43590</v>
      </c>
      <c r="AQ403">
        <f>IF($AI403=1,H403,0)</f>
        <v>0</v>
      </c>
      <c r="AR403">
        <f>IF($AI403=1,I403,0)</f>
        <v>0</v>
      </c>
      <c r="AS403">
        <f>IF($AI403=1,K403,0)</f>
        <v>0</v>
      </c>
      <c r="AT403">
        <f>IF($AI403=1,J403,0)</f>
        <v>0</v>
      </c>
      <c r="AU403">
        <f>IF($AI403=1,L403,0)</f>
        <v>0</v>
      </c>
      <c r="AW403">
        <f>IF($AL403=1,U403,0)</f>
        <v>0</v>
      </c>
      <c r="AX403">
        <f>IF($AL403=1,V403,0)</f>
        <v>0</v>
      </c>
      <c r="AY403">
        <f>IF($AL403=1,W403,0)</f>
        <v>0</v>
      </c>
      <c r="AZ403">
        <f>IF($AL403=1,X403,0)</f>
        <v>0</v>
      </c>
      <c r="BA403">
        <f>IF($AL403=1,Y403,0)</f>
        <v>0</v>
      </c>
      <c r="BC403">
        <f>IF($AM403=1,N403,0)</f>
        <v>0</v>
      </c>
      <c r="BD403">
        <f>IF($AM403=1,O403,0)</f>
        <v>0</v>
      </c>
      <c r="BE403">
        <f>IF($AM403=1,P403,0)</f>
        <v>0</v>
      </c>
      <c r="BF403">
        <f>IF($AM403=1,Q403,0)</f>
        <v>0</v>
      </c>
    </row>
    <row r="404" spans="1:58" x14ac:dyDescent="0.3">
      <c r="A404" s="7">
        <v>2518</v>
      </c>
      <c r="B404" s="6">
        <v>165819</v>
      </c>
      <c r="C404" s="6" t="str">
        <f>VLOOKUP(B404,incomegroup,3,TRUE)</f>
        <v>Middle Income</v>
      </c>
      <c r="D404" s="7">
        <v>0</v>
      </c>
      <c r="E404" s="7">
        <v>0</v>
      </c>
      <c r="F404" s="7">
        <f>SUM(D404:E404)</f>
        <v>0</v>
      </c>
      <c r="G404" s="7">
        <v>42</v>
      </c>
      <c r="H404" s="7">
        <v>0</v>
      </c>
      <c r="I404" s="7">
        <v>1</v>
      </c>
      <c r="J404" s="7">
        <v>0</v>
      </c>
      <c r="K404" s="7">
        <v>0</v>
      </c>
      <c r="L404" s="7">
        <v>0</v>
      </c>
      <c r="M404" s="7" t="str" cm="1">
        <f t="array" ref="M404">_xlfn.IFS(H404=1,H$1,I404=1,I$1,J404=1,J$1,K404=1,K$1,L404=1,L$1)</f>
        <v>Married</v>
      </c>
      <c r="N404" s="7">
        <v>0</v>
      </c>
      <c r="O404" s="7">
        <v>1</v>
      </c>
      <c r="P404" s="7">
        <v>0</v>
      </c>
      <c r="Q404" s="7">
        <v>0</v>
      </c>
      <c r="R404" s="7" t="str" cm="1">
        <f t="array" ref="R404">_xlfn.IFS(N404=1,N$1,O404=1,O$1,P404=1,P$1,Q404=1,Q$1)</f>
        <v>Graduate</v>
      </c>
      <c r="S404" t="s">
        <v>73</v>
      </c>
      <c r="T404" s="7">
        <v>99</v>
      </c>
      <c r="U404" s="7">
        <v>673</v>
      </c>
      <c r="V404" s="7">
        <v>96</v>
      </c>
      <c r="W404" s="7">
        <v>1766</v>
      </c>
      <c r="X404" s="7">
        <v>375</v>
      </c>
      <c r="Y404" s="7">
        <v>416</v>
      </c>
      <c r="Z404" s="20">
        <f>SUM(U404:Y404)</f>
        <v>3326</v>
      </c>
      <c r="AA404" s="7">
        <v>159</v>
      </c>
      <c r="AB404" s="7">
        <v>3167</v>
      </c>
      <c r="AC404" s="7">
        <v>1</v>
      </c>
      <c r="AD404" s="7">
        <v>5</v>
      </c>
      <c r="AE404" s="7">
        <v>4</v>
      </c>
      <c r="AF404" s="7">
        <v>10</v>
      </c>
      <c r="AG404" s="7">
        <v>3</v>
      </c>
      <c r="AH404" s="7">
        <v>0</v>
      </c>
      <c r="AI404" s="7">
        <v>0</v>
      </c>
      <c r="AJ404" s="7">
        <v>0</v>
      </c>
      <c r="AK404" s="7">
        <v>0</v>
      </c>
      <c r="AL404" s="7">
        <v>0</v>
      </c>
      <c r="AM404" s="7">
        <v>0</v>
      </c>
      <c r="AN404" s="7">
        <v>0</v>
      </c>
      <c r="AO404" s="8">
        <v>43591</v>
      </c>
      <c r="AQ404">
        <f>IF($AI404=1,H404,0)</f>
        <v>0</v>
      </c>
      <c r="AR404">
        <f>IF($AI404=1,I404,0)</f>
        <v>0</v>
      </c>
      <c r="AS404">
        <f>IF($AI404=1,K404,0)</f>
        <v>0</v>
      </c>
      <c r="AT404">
        <f>IF($AI404=1,J404,0)</f>
        <v>0</v>
      </c>
      <c r="AU404">
        <f>IF($AI404=1,L404,0)</f>
        <v>0</v>
      </c>
      <c r="AW404">
        <f>IF($AL404=1,U404,0)</f>
        <v>0</v>
      </c>
      <c r="AX404">
        <f>IF($AL404=1,V404,0)</f>
        <v>0</v>
      </c>
      <c r="AY404">
        <f>IF($AL404=1,W404,0)</f>
        <v>0</v>
      </c>
      <c r="AZ404">
        <f>IF($AL404=1,X404,0)</f>
        <v>0</v>
      </c>
      <c r="BA404">
        <f>IF($AL404=1,Y404,0)</f>
        <v>0</v>
      </c>
      <c r="BC404">
        <f>IF($AM404=1,N404,0)</f>
        <v>0</v>
      </c>
      <c r="BD404">
        <f>IF($AM404=1,O404,0)</f>
        <v>0</v>
      </c>
      <c r="BE404">
        <f>IF($AM404=1,P404,0)</f>
        <v>0</v>
      </c>
      <c r="BF404">
        <f>IF($AM404=1,Q404,0)</f>
        <v>0</v>
      </c>
    </row>
    <row r="405" spans="1:58" x14ac:dyDescent="0.3">
      <c r="A405" s="7">
        <v>1822</v>
      </c>
      <c r="B405" s="6">
        <v>140049</v>
      </c>
      <c r="C405" s="6" t="str">
        <f>VLOOKUP(B405,incomegroup,3,TRUE)</f>
        <v>Lower income</v>
      </c>
      <c r="D405" s="7">
        <v>0</v>
      </c>
      <c r="E405" s="7">
        <v>1</v>
      </c>
      <c r="F405" s="7">
        <f>SUM(D405:E405)</f>
        <v>1</v>
      </c>
      <c r="G405" s="7">
        <v>46</v>
      </c>
      <c r="H405" s="7">
        <v>0</v>
      </c>
      <c r="I405" s="7">
        <v>1</v>
      </c>
      <c r="J405" s="7">
        <v>0</v>
      </c>
      <c r="K405" s="7">
        <v>0</v>
      </c>
      <c r="L405" s="7">
        <v>0</v>
      </c>
      <c r="M405" s="7" t="str" cm="1">
        <f t="array" ref="M405">_xlfn.IFS(H405=1,H$1,I405=1,I$1,J405=1,J$1,K405=1,K$1,L405=1,L$1)</f>
        <v>Married</v>
      </c>
      <c r="N405" s="7">
        <v>0</v>
      </c>
      <c r="O405" s="7">
        <v>1</v>
      </c>
      <c r="P405" s="7">
        <v>0</v>
      </c>
      <c r="Q405" s="7">
        <v>0</v>
      </c>
      <c r="R405" s="7" t="str" cm="1">
        <f t="array" ref="R405">_xlfn.IFS(N405=1,N$1,O405=1,O$1,P405=1,P$1,Q405=1,Q$1)</f>
        <v>Graduate</v>
      </c>
      <c r="S405" t="s">
        <v>73</v>
      </c>
      <c r="T405" s="7">
        <v>61</v>
      </c>
      <c r="U405" s="7">
        <v>318</v>
      </c>
      <c r="V405" s="7">
        <v>227</v>
      </c>
      <c r="W405" s="7">
        <v>182</v>
      </c>
      <c r="X405" s="7">
        <v>35</v>
      </c>
      <c r="Y405" s="7">
        <v>154</v>
      </c>
      <c r="Z405" s="20">
        <f>SUM(U405:Y405)</f>
        <v>916</v>
      </c>
      <c r="AA405" s="7">
        <v>98</v>
      </c>
      <c r="AB405" s="7">
        <v>818</v>
      </c>
      <c r="AC405" s="7">
        <v>3</v>
      </c>
      <c r="AD405" s="7">
        <v>3</v>
      </c>
      <c r="AE405" s="7">
        <v>2</v>
      </c>
      <c r="AF405" s="7">
        <v>6</v>
      </c>
      <c r="AG405" s="7">
        <v>5</v>
      </c>
      <c r="AH405" s="7">
        <v>0</v>
      </c>
      <c r="AI405" s="7">
        <v>0</v>
      </c>
      <c r="AJ405" s="7">
        <v>0</v>
      </c>
      <c r="AK405" s="7">
        <v>0</v>
      </c>
      <c r="AL405" s="7">
        <v>0</v>
      </c>
      <c r="AM405" s="7">
        <v>0</v>
      </c>
      <c r="AN405" s="7">
        <v>0</v>
      </c>
      <c r="AO405" s="8">
        <v>43591</v>
      </c>
      <c r="AQ405">
        <f>IF($AI405=1,H405,0)</f>
        <v>0</v>
      </c>
      <c r="AR405">
        <f>IF($AI405=1,I405,0)</f>
        <v>0</v>
      </c>
      <c r="AS405">
        <f>IF($AI405=1,K405,0)</f>
        <v>0</v>
      </c>
      <c r="AT405">
        <f>IF($AI405=1,J405,0)</f>
        <v>0</v>
      </c>
      <c r="AU405">
        <f>IF($AI405=1,L405,0)</f>
        <v>0</v>
      </c>
      <c r="AW405">
        <f>IF($AL405=1,U405,0)</f>
        <v>0</v>
      </c>
      <c r="AX405">
        <f>IF($AL405=1,V405,0)</f>
        <v>0</v>
      </c>
      <c r="AY405">
        <f>IF($AL405=1,W405,0)</f>
        <v>0</v>
      </c>
      <c r="AZ405">
        <f>IF($AL405=1,X405,0)</f>
        <v>0</v>
      </c>
      <c r="BA405">
        <f>IF($AL405=1,Y405,0)</f>
        <v>0</v>
      </c>
      <c r="BC405">
        <f>IF($AM405=1,N405,0)</f>
        <v>0</v>
      </c>
      <c r="BD405">
        <f>IF($AM405=1,O405,0)</f>
        <v>0</v>
      </c>
      <c r="BE405">
        <f>IF($AM405=1,P405,0)</f>
        <v>0</v>
      </c>
      <c r="BF405">
        <f>IF($AM405=1,Q405,0)</f>
        <v>0</v>
      </c>
    </row>
    <row r="406" spans="1:58" x14ac:dyDescent="0.3">
      <c r="A406" s="7">
        <v>1972</v>
      </c>
      <c r="B406" s="6">
        <v>124884</v>
      </c>
      <c r="C406" s="6" t="str">
        <f>VLOOKUP(B406,incomegroup,3,TRUE)</f>
        <v>Lower income</v>
      </c>
      <c r="D406" s="7">
        <v>1</v>
      </c>
      <c r="E406" s="7">
        <v>0</v>
      </c>
      <c r="F406" s="7">
        <f>SUM(D406:E406)</f>
        <v>1</v>
      </c>
      <c r="G406" s="7">
        <v>48</v>
      </c>
      <c r="H406" s="7">
        <v>0</v>
      </c>
      <c r="I406" s="7">
        <v>1</v>
      </c>
      <c r="J406" s="7">
        <v>0</v>
      </c>
      <c r="K406" s="7">
        <v>0</v>
      </c>
      <c r="L406" s="7">
        <v>0</v>
      </c>
      <c r="M406" s="7" t="str" cm="1">
        <f t="array" ref="M406">_xlfn.IFS(H406=1,H$1,I406=1,I$1,J406=1,J$1,K406=1,K$1,L406=1,L$1)</f>
        <v>Married</v>
      </c>
      <c r="N406" s="7">
        <v>0</v>
      </c>
      <c r="O406" s="7">
        <v>0</v>
      </c>
      <c r="P406" s="7">
        <v>0</v>
      </c>
      <c r="Q406" s="7">
        <v>0</v>
      </c>
      <c r="R406" s="7" t="e" cm="1">
        <f t="array" ref="R406">_xlfn.IFS(N406=1,N$1,O406=1,O$1,P406=1,P$1,Q406=1,Q$1)</f>
        <v>#N/A</v>
      </c>
      <c r="S406" t="s">
        <v>73</v>
      </c>
      <c r="T406" s="7">
        <v>32</v>
      </c>
      <c r="U406" s="7">
        <v>15</v>
      </c>
      <c r="V406" s="7">
        <v>30</v>
      </c>
      <c r="W406" s="7">
        <v>35</v>
      </c>
      <c r="X406" s="7">
        <v>0</v>
      </c>
      <c r="Y406" s="7">
        <v>0</v>
      </c>
      <c r="Z406" s="20">
        <f>SUM(U406:Y406)</f>
        <v>80</v>
      </c>
      <c r="AA406" s="7">
        <v>15</v>
      </c>
      <c r="AB406" s="7">
        <v>65</v>
      </c>
      <c r="AC406" s="7">
        <v>1</v>
      </c>
      <c r="AD406" s="7">
        <v>0</v>
      </c>
      <c r="AE406" s="7">
        <v>0</v>
      </c>
      <c r="AF406" s="7">
        <v>3</v>
      </c>
      <c r="AG406" s="7">
        <v>7</v>
      </c>
      <c r="AH406" s="7">
        <v>0</v>
      </c>
      <c r="AI406" s="7">
        <v>0</v>
      </c>
      <c r="AJ406" s="7">
        <v>0</v>
      </c>
      <c r="AK406" s="7">
        <v>0</v>
      </c>
      <c r="AL406" s="7">
        <v>0</v>
      </c>
      <c r="AM406" s="7">
        <v>0</v>
      </c>
      <c r="AN406" s="7">
        <v>0</v>
      </c>
      <c r="AO406" s="8">
        <v>43591</v>
      </c>
      <c r="AQ406">
        <f>IF($AI406=1,H406,0)</f>
        <v>0</v>
      </c>
      <c r="AR406">
        <f>IF($AI406=1,I406,0)</f>
        <v>0</v>
      </c>
      <c r="AS406">
        <f>IF($AI406=1,K406,0)</f>
        <v>0</v>
      </c>
      <c r="AT406">
        <f>IF($AI406=1,J406,0)</f>
        <v>0</v>
      </c>
      <c r="AU406">
        <f>IF($AI406=1,L406,0)</f>
        <v>0</v>
      </c>
      <c r="AW406">
        <f>IF($AL406=1,U406,0)</f>
        <v>0</v>
      </c>
      <c r="AX406">
        <f>IF($AL406=1,V406,0)</f>
        <v>0</v>
      </c>
      <c r="AY406">
        <f>IF($AL406=1,W406,0)</f>
        <v>0</v>
      </c>
      <c r="AZ406">
        <f>IF($AL406=1,X406,0)</f>
        <v>0</v>
      </c>
      <c r="BA406">
        <f>IF($AL406=1,Y406,0)</f>
        <v>0</v>
      </c>
      <c r="BC406">
        <f>IF($AM406=1,N406,0)</f>
        <v>0</v>
      </c>
      <c r="BD406">
        <f>IF($AM406=1,O406,0)</f>
        <v>0</v>
      </c>
      <c r="BE406">
        <f>IF($AM406=1,P406,0)</f>
        <v>0</v>
      </c>
      <c r="BF406">
        <f>IF($AM406=1,Q406,0)</f>
        <v>0</v>
      </c>
    </row>
    <row r="407" spans="1:58" x14ac:dyDescent="0.3">
      <c r="A407" s="7">
        <v>3068</v>
      </c>
      <c r="B407" s="6">
        <v>176068</v>
      </c>
      <c r="C407" s="6" t="str">
        <f>VLOOKUP(B407,incomegroup,3,TRUE)</f>
        <v>Middle Income</v>
      </c>
      <c r="D407" s="7">
        <v>0</v>
      </c>
      <c r="E407" s="7">
        <v>1</v>
      </c>
      <c r="F407" s="7">
        <f>SUM(D407:E407)</f>
        <v>1</v>
      </c>
      <c r="G407" s="7">
        <v>45</v>
      </c>
      <c r="H407" s="7">
        <v>0</v>
      </c>
      <c r="I407" s="7">
        <v>1</v>
      </c>
      <c r="J407" s="7">
        <v>0</v>
      </c>
      <c r="K407" s="7">
        <v>0</v>
      </c>
      <c r="L407" s="7">
        <v>0</v>
      </c>
      <c r="M407" s="7" t="str" cm="1">
        <f t="array" ref="M407">_xlfn.IFS(H407=1,H$1,I407=1,I$1,J407=1,J$1,K407=1,K$1,L407=1,L$1)</f>
        <v>Married</v>
      </c>
      <c r="N407" s="7">
        <v>0</v>
      </c>
      <c r="O407" s="7">
        <v>1</v>
      </c>
      <c r="P407" s="7">
        <v>0</v>
      </c>
      <c r="Q407" s="7">
        <v>0</v>
      </c>
      <c r="R407" s="7" t="str" cm="1">
        <f t="array" ref="R407">_xlfn.IFS(N407=1,N$1,O407=1,O$1,P407=1,P$1,Q407=1,Q$1)</f>
        <v>Graduate</v>
      </c>
      <c r="S407" t="s">
        <v>69</v>
      </c>
      <c r="T407" s="7">
        <v>67</v>
      </c>
      <c r="U407" s="7">
        <v>2581</v>
      </c>
      <c r="V407" s="7">
        <v>28</v>
      </c>
      <c r="W407" s="7">
        <v>296</v>
      </c>
      <c r="X407" s="7">
        <v>76</v>
      </c>
      <c r="Y407" s="7">
        <v>28</v>
      </c>
      <c r="Z407" s="20">
        <f>SUM(U407:Y407)</f>
        <v>3009</v>
      </c>
      <c r="AA407" s="7">
        <v>176</v>
      </c>
      <c r="AB407" s="7">
        <v>2833</v>
      </c>
      <c r="AC407" s="7">
        <v>1</v>
      </c>
      <c r="AD407" s="7">
        <v>2</v>
      </c>
      <c r="AE407" s="7">
        <v>3</v>
      </c>
      <c r="AF407" s="7">
        <v>4</v>
      </c>
      <c r="AG407" s="7">
        <v>6</v>
      </c>
      <c r="AH407" s="7">
        <v>0</v>
      </c>
      <c r="AI407" s="7">
        <v>1</v>
      </c>
      <c r="AJ407" s="7">
        <v>0</v>
      </c>
      <c r="AK407" s="7">
        <v>0</v>
      </c>
      <c r="AL407" s="7">
        <v>1</v>
      </c>
      <c r="AM407" s="7">
        <v>0</v>
      </c>
      <c r="AN407" s="7">
        <v>0</v>
      </c>
      <c r="AO407" s="8">
        <v>43591</v>
      </c>
      <c r="AQ407">
        <f>IF($AI407=1,H407,0)</f>
        <v>0</v>
      </c>
      <c r="AR407">
        <f>IF($AI407=1,I407,0)</f>
        <v>1</v>
      </c>
      <c r="AS407">
        <f>IF($AI407=1,K407,0)</f>
        <v>0</v>
      </c>
      <c r="AT407">
        <f>IF($AI407=1,J407,0)</f>
        <v>0</v>
      </c>
      <c r="AU407">
        <f>IF($AI407=1,L407,0)</f>
        <v>0</v>
      </c>
      <c r="AW407">
        <f>IF($AL407=1,U407,0)</f>
        <v>2581</v>
      </c>
      <c r="AX407">
        <f>IF($AL407=1,V407,0)</f>
        <v>28</v>
      </c>
      <c r="AY407">
        <f>IF($AL407=1,W407,0)</f>
        <v>296</v>
      </c>
      <c r="AZ407">
        <f>IF($AL407=1,X407,0)</f>
        <v>76</v>
      </c>
      <c r="BA407">
        <f>IF($AL407=1,Y407,0)</f>
        <v>28</v>
      </c>
      <c r="BC407">
        <f>IF($AM407=1,N407,0)</f>
        <v>0</v>
      </c>
      <c r="BD407">
        <f>IF($AM407=1,O407,0)</f>
        <v>0</v>
      </c>
      <c r="BE407">
        <f>IF($AM407=1,P407,0)</f>
        <v>0</v>
      </c>
      <c r="BF407">
        <f>IF($AM407=1,Q407,0)</f>
        <v>0</v>
      </c>
    </row>
    <row r="408" spans="1:58" x14ac:dyDescent="0.3">
      <c r="A408" s="7">
        <v>2053</v>
      </c>
      <c r="B408" s="6">
        <v>159925</v>
      </c>
      <c r="C408" s="6" t="str">
        <f>VLOOKUP(B408,incomegroup,3,TRUE)</f>
        <v>Middle Income</v>
      </c>
      <c r="D408" s="7">
        <v>0</v>
      </c>
      <c r="E408" s="7">
        <v>1</v>
      </c>
      <c r="F408" s="7">
        <f>SUM(D408:E408)</f>
        <v>1</v>
      </c>
      <c r="G408" s="7">
        <v>65</v>
      </c>
      <c r="H408" s="7">
        <v>0</v>
      </c>
      <c r="I408" s="7">
        <v>0</v>
      </c>
      <c r="J408" s="7">
        <v>1</v>
      </c>
      <c r="K408" s="7">
        <v>0</v>
      </c>
      <c r="L408" s="7">
        <v>0</v>
      </c>
      <c r="M408" s="7" t="str" cm="1">
        <f t="array" ref="M408">_xlfn.IFS(H408=1,H$1,I408=1,I$1,J408=1,J$1,K408=1,K$1,L408=1,L$1)</f>
        <v>Together</v>
      </c>
      <c r="N408" s="7">
        <v>0</v>
      </c>
      <c r="O408" s="7">
        <v>1</v>
      </c>
      <c r="P408" s="7">
        <v>0</v>
      </c>
      <c r="Q408" s="7">
        <v>0</v>
      </c>
      <c r="R408" s="7" t="str" cm="1">
        <f t="array" ref="R408">_xlfn.IFS(N408=1,N$1,O408=1,O$1,P408=1,P$1,Q408=1,Q$1)</f>
        <v>Graduate</v>
      </c>
      <c r="S408" t="s">
        <v>70</v>
      </c>
      <c r="T408" s="7">
        <v>83</v>
      </c>
      <c r="U408" s="7">
        <v>1262</v>
      </c>
      <c r="V408" s="7">
        <v>56</v>
      </c>
      <c r="W408" s="7">
        <v>470</v>
      </c>
      <c r="X408" s="7">
        <v>51</v>
      </c>
      <c r="Y408" s="7">
        <v>56</v>
      </c>
      <c r="Z408" s="20">
        <f>SUM(U408:Y408)</f>
        <v>1895</v>
      </c>
      <c r="AA408" s="7">
        <v>149</v>
      </c>
      <c r="AB408" s="7">
        <v>1745</v>
      </c>
      <c r="AC408" s="7">
        <v>3</v>
      </c>
      <c r="AD408" s="7">
        <v>9</v>
      </c>
      <c r="AE408" s="7">
        <v>2</v>
      </c>
      <c r="AF408" s="7">
        <v>9</v>
      </c>
      <c r="AG408" s="7">
        <v>6</v>
      </c>
      <c r="AH408" s="7">
        <v>0</v>
      </c>
      <c r="AI408" s="7">
        <v>0</v>
      </c>
      <c r="AJ408" s="7">
        <v>0</v>
      </c>
      <c r="AK408" s="7">
        <v>0</v>
      </c>
      <c r="AL408" s="7">
        <v>0</v>
      </c>
      <c r="AM408" s="7">
        <v>0</v>
      </c>
      <c r="AN408" s="7">
        <v>0</v>
      </c>
      <c r="AO408" s="8">
        <v>43592</v>
      </c>
      <c r="AQ408">
        <f>IF($AI408=1,H408,0)</f>
        <v>0</v>
      </c>
      <c r="AR408">
        <f>IF($AI408=1,I408,0)</f>
        <v>0</v>
      </c>
      <c r="AS408">
        <f>IF($AI408=1,K408,0)</f>
        <v>0</v>
      </c>
      <c r="AT408">
        <f>IF($AI408=1,J408,0)</f>
        <v>0</v>
      </c>
      <c r="AU408">
        <f>IF($AI408=1,L408,0)</f>
        <v>0</v>
      </c>
      <c r="AW408">
        <f>IF($AL408=1,U408,0)</f>
        <v>0</v>
      </c>
      <c r="AX408">
        <f>IF($AL408=1,V408,0)</f>
        <v>0</v>
      </c>
      <c r="AY408">
        <f>IF($AL408=1,W408,0)</f>
        <v>0</v>
      </c>
      <c r="AZ408">
        <f>IF($AL408=1,X408,0)</f>
        <v>0</v>
      </c>
      <c r="BA408">
        <f>IF($AL408=1,Y408,0)</f>
        <v>0</v>
      </c>
      <c r="BC408">
        <f>IF($AM408=1,N408,0)</f>
        <v>0</v>
      </c>
      <c r="BD408">
        <f>IF($AM408=1,O408,0)</f>
        <v>0</v>
      </c>
      <c r="BE408">
        <f>IF($AM408=1,P408,0)</f>
        <v>0</v>
      </c>
      <c r="BF408">
        <f>IF($AM408=1,Q408,0)</f>
        <v>0</v>
      </c>
    </row>
    <row r="409" spans="1:58" x14ac:dyDescent="0.3">
      <c r="A409" s="7">
        <v>1937</v>
      </c>
      <c r="B409" s="6">
        <v>159754</v>
      </c>
      <c r="C409" s="6" t="str">
        <f>VLOOKUP(B409,incomegroup,3,TRUE)</f>
        <v>Middle Income</v>
      </c>
      <c r="D409" s="7">
        <v>0</v>
      </c>
      <c r="E409" s="7">
        <v>1</v>
      </c>
      <c r="F409" s="7">
        <f>SUM(D409:E409)</f>
        <v>1</v>
      </c>
      <c r="G409" s="7">
        <v>55</v>
      </c>
      <c r="H409" s="7">
        <v>0</v>
      </c>
      <c r="I409" s="7">
        <v>1</v>
      </c>
      <c r="J409" s="7">
        <v>0</v>
      </c>
      <c r="K409" s="7">
        <v>0</v>
      </c>
      <c r="L409" s="7">
        <v>0</v>
      </c>
      <c r="M409" s="7" t="str" cm="1">
        <f t="array" ref="M409">_xlfn.IFS(H409=1,H$1,I409=1,I$1,J409=1,J$1,K409=1,K$1,L409=1,L$1)</f>
        <v>Married</v>
      </c>
      <c r="N409" s="7">
        <v>0</v>
      </c>
      <c r="O409" s="7">
        <v>1</v>
      </c>
      <c r="P409" s="7">
        <v>0</v>
      </c>
      <c r="Q409" s="7">
        <v>0</v>
      </c>
      <c r="R409" s="7" t="str" cm="1">
        <f t="array" ref="R409">_xlfn.IFS(N409=1,N$1,O409=1,O$1,P409=1,P$1,Q409=1,Q$1)</f>
        <v>Graduate</v>
      </c>
      <c r="S409" t="s">
        <v>71</v>
      </c>
      <c r="T409" s="7">
        <v>96</v>
      </c>
      <c r="U409" s="7">
        <v>307</v>
      </c>
      <c r="V409" s="7">
        <v>72</v>
      </c>
      <c r="W409" s="7">
        <v>118</v>
      </c>
      <c r="X409" s="7">
        <v>11</v>
      </c>
      <c r="Y409" s="7">
        <v>390</v>
      </c>
      <c r="Z409" s="20">
        <f>SUM(U409:Y409)</f>
        <v>898</v>
      </c>
      <c r="AA409" s="7">
        <v>372</v>
      </c>
      <c r="AB409" s="7">
        <v>527</v>
      </c>
      <c r="AC409" s="7">
        <v>3</v>
      </c>
      <c r="AD409" s="7">
        <v>5</v>
      </c>
      <c r="AE409" s="7">
        <v>2</v>
      </c>
      <c r="AF409" s="7">
        <v>6</v>
      </c>
      <c r="AG409" s="7">
        <v>5</v>
      </c>
      <c r="AH409" s="7">
        <v>0</v>
      </c>
      <c r="AI409" s="7">
        <v>0</v>
      </c>
      <c r="AJ409" s="7">
        <v>0</v>
      </c>
      <c r="AK409" s="7">
        <v>0</v>
      </c>
      <c r="AL409" s="7">
        <v>0</v>
      </c>
      <c r="AM409" s="7">
        <v>0</v>
      </c>
      <c r="AN409" s="7">
        <v>1</v>
      </c>
      <c r="AO409" s="8">
        <v>43593</v>
      </c>
      <c r="AQ409">
        <f>IF($AI409=1,H409,0)</f>
        <v>0</v>
      </c>
      <c r="AR409">
        <f>IF($AI409=1,I409,0)</f>
        <v>0</v>
      </c>
      <c r="AS409">
        <f>IF($AI409=1,K409,0)</f>
        <v>0</v>
      </c>
      <c r="AT409">
        <f>IF($AI409=1,J409,0)</f>
        <v>0</v>
      </c>
      <c r="AU409">
        <f>IF($AI409=1,L409,0)</f>
        <v>0</v>
      </c>
      <c r="AW409">
        <f>IF($AL409=1,U409,0)</f>
        <v>0</v>
      </c>
      <c r="AX409">
        <f>IF($AL409=1,V409,0)</f>
        <v>0</v>
      </c>
      <c r="AY409">
        <f>IF($AL409=1,W409,0)</f>
        <v>0</v>
      </c>
      <c r="AZ409">
        <f>IF($AL409=1,X409,0)</f>
        <v>0</v>
      </c>
      <c r="BA409">
        <f>IF($AL409=1,Y409,0)</f>
        <v>0</v>
      </c>
      <c r="BC409">
        <f>IF($AM409=1,N409,0)</f>
        <v>0</v>
      </c>
      <c r="BD409">
        <f>IF($AM409=1,O409,0)</f>
        <v>0</v>
      </c>
      <c r="BE409">
        <f>IF($AM409=1,P409,0)</f>
        <v>0</v>
      </c>
      <c r="BF409">
        <f>IF($AM409=1,Q409,0)</f>
        <v>0</v>
      </c>
    </row>
    <row r="410" spans="1:58" x14ac:dyDescent="0.3">
      <c r="A410" s="7">
        <v>1656</v>
      </c>
      <c r="B410" s="6">
        <v>152614</v>
      </c>
      <c r="C410" s="6" t="str">
        <f>VLOOKUP(B410,incomegroup,3,TRUE)</f>
        <v>Middle Income</v>
      </c>
      <c r="D410" s="7">
        <v>0</v>
      </c>
      <c r="E410" s="7">
        <v>1</v>
      </c>
      <c r="F410" s="7">
        <f>SUM(D410:E410)</f>
        <v>1</v>
      </c>
      <c r="G410" s="7">
        <v>45</v>
      </c>
      <c r="H410" s="7">
        <v>0</v>
      </c>
      <c r="I410" s="7">
        <v>0</v>
      </c>
      <c r="J410" s="7">
        <v>0</v>
      </c>
      <c r="K410" s="7">
        <v>1</v>
      </c>
      <c r="L410" s="7">
        <v>0</v>
      </c>
      <c r="M410" s="7" t="str" cm="1">
        <f t="array" ref="M410">_xlfn.IFS(H410=1,H$1,I410=1,I$1,J410=1,J$1,K410=1,K$1,L410=1,L$1)</f>
        <v>Single</v>
      </c>
      <c r="N410" s="7">
        <v>0</v>
      </c>
      <c r="O410" s="7">
        <v>0</v>
      </c>
      <c r="P410" s="7">
        <v>0</v>
      </c>
      <c r="Q410" s="7">
        <v>1</v>
      </c>
      <c r="R410" s="7" t="str" cm="1">
        <f t="array" ref="R410">_xlfn.IFS(N410=1,N$1,O410=1,O$1,P410=1,P$1,Q410=1,Q$1)</f>
        <v>PhD</v>
      </c>
      <c r="S410" t="s">
        <v>68</v>
      </c>
      <c r="T410" s="7">
        <v>63</v>
      </c>
      <c r="U410" s="7">
        <v>2289</v>
      </c>
      <c r="V410" s="7">
        <v>0</v>
      </c>
      <c r="W410" s="7">
        <v>412</v>
      </c>
      <c r="X410" s="7">
        <v>35</v>
      </c>
      <c r="Y410" s="7">
        <v>26</v>
      </c>
      <c r="Z410" s="20">
        <f>SUM(U410:Y410)</f>
        <v>2762</v>
      </c>
      <c r="AA410" s="7">
        <v>110</v>
      </c>
      <c r="AB410" s="7">
        <v>2651</v>
      </c>
      <c r="AC410" s="7">
        <v>2</v>
      </c>
      <c r="AD410" s="7">
        <v>2</v>
      </c>
      <c r="AE410" s="7">
        <v>4</v>
      </c>
      <c r="AF410" s="7">
        <v>8</v>
      </c>
      <c r="AG410" s="7">
        <v>8</v>
      </c>
      <c r="AH410" s="7">
        <v>0</v>
      </c>
      <c r="AI410" s="7">
        <v>0</v>
      </c>
      <c r="AJ410" s="7">
        <v>0</v>
      </c>
      <c r="AK410" s="7">
        <v>0</v>
      </c>
      <c r="AL410" s="7">
        <v>0</v>
      </c>
      <c r="AM410" s="7">
        <v>0</v>
      </c>
      <c r="AN410" s="7">
        <v>0</v>
      </c>
      <c r="AO410" s="8">
        <v>43593</v>
      </c>
      <c r="AQ410">
        <f>IF($AI410=1,H410,0)</f>
        <v>0</v>
      </c>
      <c r="AR410">
        <f>IF($AI410=1,I410,0)</f>
        <v>0</v>
      </c>
      <c r="AS410">
        <f>IF($AI410=1,K410,0)</f>
        <v>0</v>
      </c>
      <c r="AT410">
        <f>IF($AI410=1,J410,0)</f>
        <v>0</v>
      </c>
      <c r="AU410">
        <f>IF($AI410=1,L410,0)</f>
        <v>0</v>
      </c>
      <c r="AW410">
        <f>IF($AL410=1,U410,0)</f>
        <v>0</v>
      </c>
      <c r="AX410">
        <f>IF($AL410=1,V410,0)</f>
        <v>0</v>
      </c>
      <c r="AY410">
        <f>IF($AL410=1,W410,0)</f>
        <v>0</v>
      </c>
      <c r="AZ410">
        <f>IF($AL410=1,X410,0)</f>
        <v>0</v>
      </c>
      <c r="BA410">
        <f>IF($AL410=1,Y410,0)</f>
        <v>0</v>
      </c>
      <c r="BC410">
        <f>IF($AM410=1,N410,0)</f>
        <v>0</v>
      </c>
      <c r="BD410">
        <f>IF($AM410=1,O410,0)</f>
        <v>0</v>
      </c>
      <c r="BE410">
        <f>IF($AM410=1,P410,0)</f>
        <v>0</v>
      </c>
      <c r="BF410">
        <f>IF($AM410=1,Q410,0)</f>
        <v>0</v>
      </c>
    </row>
    <row r="411" spans="1:58" x14ac:dyDescent="0.3">
      <c r="A411" s="7">
        <v>1353</v>
      </c>
      <c r="B411" s="6">
        <v>152614</v>
      </c>
      <c r="C411" s="6" t="str">
        <f>VLOOKUP(B411,incomegroup,3,TRUE)</f>
        <v>Middle Income</v>
      </c>
      <c r="D411" s="7">
        <v>0</v>
      </c>
      <c r="E411" s="7">
        <v>1</v>
      </c>
      <c r="F411" s="7">
        <f>SUM(D411:E411)</f>
        <v>1</v>
      </c>
      <c r="G411" s="7">
        <v>45</v>
      </c>
      <c r="H411" s="7">
        <v>0</v>
      </c>
      <c r="I411" s="7">
        <v>0</v>
      </c>
      <c r="J411" s="7">
        <v>0</v>
      </c>
      <c r="K411" s="7">
        <v>1</v>
      </c>
      <c r="L411" s="7">
        <v>0</v>
      </c>
      <c r="M411" s="7" t="str" cm="1">
        <f t="array" ref="M411">_xlfn.IFS(H411=1,H$1,I411=1,I$1,J411=1,J$1,K411=1,K$1,L411=1,L$1)</f>
        <v>Single</v>
      </c>
      <c r="N411" s="7">
        <v>0</v>
      </c>
      <c r="O411" s="7">
        <v>0</v>
      </c>
      <c r="P411" s="7">
        <v>0</v>
      </c>
      <c r="Q411" s="7">
        <v>1</v>
      </c>
      <c r="R411" s="7" t="str" cm="1">
        <f t="array" ref="R411">_xlfn.IFS(N411=1,N$1,O411=1,O$1,P411=1,P$1,Q411=1,Q$1)</f>
        <v>PhD</v>
      </c>
      <c r="S411" t="s">
        <v>72</v>
      </c>
      <c r="T411" s="7">
        <v>63</v>
      </c>
      <c r="U411" s="7">
        <v>2289</v>
      </c>
      <c r="V411" s="7">
        <v>0</v>
      </c>
      <c r="W411" s="7">
        <v>412</v>
      </c>
      <c r="X411" s="7">
        <v>35</v>
      </c>
      <c r="Y411" s="7">
        <v>26</v>
      </c>
      <c r="Z411" s="20">
        <f>SUM(U411:Y411)</f>
        <v>2762</v>
      </c>
      <c r="AA411" s="7">
        <v>110</v>
      </c>
      <c r="AB411" s="7">
        <v>2651</v>
      </c>
      <c r="AC411" s="7">
        <v>2</v>
      </c>
      <c r="AD411" s="7">
        <v>2</v>
      </c>
      <c r="AE411" s="7">
        <v>4</v>
      </c>
      <c r="AF411" s="7">
        <v>8</v>
      </c>
      <c r="AG411" s="7">
        <v>8</v>
      </c>
      <c r="AH411" s="7">
        <v>0</v>
      </c>
      <c r="AI411" s="7">
        <v>0</v>
      </c>
      <c r="AJ411" s="7">
        <v>0</v>
      </c>
      <c r="AK411" s="7">
        <v>0</v>
      </c>
      <c r="AL411" s="7">
        <v>0</v>
      </c>
      <c r="AM411" s="7">
        <v>0</v>
      </c>
      <c r="AN411" s="7">
        <v>0</v>
      </c>
      <c r="AO411" s="8">
        <v>43593</v>
      </c>
      <c r="AQ411">
        <f>IF($AI411=1,H411,0)</f>
        <v>0</v>
      </c>
      <c r="AR411">
        <f>IF($AI411=1,I411,0)</f>
        <v>0</v>
      </c>
      <c r="AS411">
        <f>IF($AI411=1,K411,0)</f>
        <v>0</v>
      </c>
      <c r="AT411">
        <f>IF($AI411=1,J411,0)</f>
        <v>0</v>
      </c>
      <c r="AU411">
        <f>IF($AI411=1,L411,0)</f>
        <v>0</v>
      </c>
      <c r="AW411">
        <f>IF($AL411=1,U411,0)</f>
        <v>0</v>
      </c>
      <c r="AX411">
        <f>IF($AL411=1,V411,0)</f>
        <v>0</v>
      </c>
      <c r="AY411">
        <f>IF($AL411=1,W411,0)</f>
        <v>0</v>
      </c>
      <c r="AZ411">
        <f>IF($AL411=1,X411,0)</f>
        <v>0</v>
      </c>
      <c r="BA411">
        <f>IF($AL411=1,Y411,0)</f>
        <v>0</v>
      </c>
      <c r="BC411">
        <f>IF($AM411=1,N411,0)</f>
        <v>0</v>
      </c>
      <c r="BD411">
        <f>IF($AM411=1,O411,0)</f>
        <v>0</v>
      </c>
      <c r="BE411">
        <f>IF($AM411=1,P411,0)</f>
        <v>0</v>
      </c>
      <c r="BF411">
        <f>IF($AM411=1,Q411,0)</f>
        <v>0</v>
      </c>
    </row>
    <row r="412" spans="1:58" x14ac:dyDescent="0.3">
      <c r="A412" s="7">
        <v>2423</v>
      </c>
      <c r="B412" s="6">
        <v>152852</v>
      </c>
      <c r="C412" s="6" t="str">
        <f>VLOOKUP(B412,incomegroup,3,TRUE)</f>
        <v>Middle Income</v>
      </c>
      <c r="D412" s="7">
        <v>0</v>
      </c>
      <c r="E412" s="7">
        <v>1</v>
      </c>
      <c r="F412" s="7">
        <f>SUM(D412:E412)</f>
        <v>1</v>
      </c>
      <c r="G412" s="7">
        <v>63</v>
      </c>
      <c r="H412" s="7">
        <v>0</v>
      </c>
      <c r="I412" s="7">
        <v>1</v>
      </c>
      <c r="J412" s="7">
        <v>0</v>
      </c>
      <c r="K412" s="7">
        <v>0</v>
      </c>
      <c r="L412" s="7">
        <v>0</v>
      </c>
      <c r="M412" s="7" t="str" cm="1">
        <f t="array" ref="M412">_xlfn.IFS(H412=1,H$1,I412=1,I$1,J412=1,J$1,K412=1,K$1,L412=1,L$1)</f>
        <v>Married</v>
      </c>
      <c r="N412" s="7">
        <v>0</v>
      </c>
      <c r="O412" s="7">
        <v>1</v>
      </c>
      <c r="P412" s="7">
        <v>0</v>
      </c>
      <c r="Q412" s="7">
        <v>0</v>
      </c>
      <c r="R412" s="7" t="str" cm="1">
        <f t="array" ref="R412">_xlfn.IFS(N412=1,N$1,O412=1,O$1,P412=1,P$1,Q412=1,Q$1)</f>
        <v>Graduate</v>
      </c>
      <c r="S412" t="s">
        <v>71</v>
      </c>
      <c r="T412" s="7">
        <v>93</v>
      </c>
      <c r="U412" s="7">
        <v>2065</v>
      </c>
      <c r="V412" s="7">
        <v>23</v>
      </c>
      <c r="W412" s="7">
        <v>286</v>
      </c>
      <c r="X412" s="7">
        <v>32</v>
      </c>
      <c r="Y412" s="7">
        <v>0</v>
      </c>
      <c r="Z412" s="20">
        <f>SUM(U412:Y412)</f>
        <v>2406</v>
      </c>
      <c r="AA412" s="7">
        <v>136</v>
      </c>
      <c r="AB412" s="7">
        <v>2270</v>
      </c>
      <c r="AC412" s="7">
        <v>4</v>
      </c>
      <c r="AD412" s="7">
        <v>10</v>
      </c>
      <c r="AE412" s="7">
        <v>7</v>
      </c>
      <c r="AF412" s="7">
        <v>5</v>
      </c>
      <c r="AG412" s="7">
        <v>8</v>
      </c>
      <c r="AH412" s="7">
        <v>1</v>
      </c>
      <c r="AI412" s="7">
        <v>0</v>
      </c>
      <c r="AJ412" s="7">
        <v>0</v>
      </c>
      <c r="AK412" s="7">
        <v>0</v>
      </c>
      <c r="AL412" s="7">
        <v>0</v>
      </c>
      <c r="AM412" s="7">
        <v>0</v>
      </c>
      <c r="AN412" s="7">
        <v>0</v>
      </c>
      <c r="AO412" s="8">
        <v>43593</v>
      </c>
      <c r="AQ412">
        <f>IF($AI412=1,H412,0)</f>
        <v>0</v>
      </c>
      <c r="AR412">
        <f>IF($AI412=1,I412,0)</f>
        <v>0</v>
      </c>
      <c r="AS412">
        <f>IF($AI412=1,K412,0)</f>
        <v>0</v>
      </c>
      <c r="AT412">
        <f>IF($AI412=1,J412,0)</f>
        <v>0</v>
      </c>
      <c r="AU412">
        <f>IF($AI412=1,L412,0)</f>
        <v>0</v>
      </c>
      <c r="AW412">
        <f>IF($AL412=1,U412,0)</f>
        <v>0</v>
      </c>
      <c r="AX412">
        <f>IF($AL412=1,V412,0)</f>
        <v>0</v>
      </c>
      <c r="AY412">
        <f>IF($AL412=1,W412,0)</f>
        <v>0</v>
      </c>
      <c r="AZ412">
        <f>IF($AL412=1,X412,0)</f>
        <v>0</v>
      </c>
      <c r="BA412">
        <f>IF($AL412=1,Y412,0)</f>
        <v>0</v>
      </c>
      <c r="BC412">
        <f>IF($AM412=1,N412,0)</f>
        <v>0</v>
      </c>
      <c r="BD412">
        <f>IF($AM412=1,O412,0)</f>
        <v>0</v>
      </c>
      <c r="BE412">
        <f>IF($AM412=1,P412,0)</f>
        <v>0</v>
      </c>
      <c r="BF412">
        <f>IF($AM412=1,Q412,0)</f>
        <v>0</v>
      </c>
    </row>
    <row r="413" spans="1:58" x14ac:dyDescent="0.3">
      <c r="A413" s="7">
        <v>2355</v>
      </c>
      <c r="B413" s="6">
        <v>148904</v>
      </c>
      <c r="C413" s="6" t="str">
        <f>VLOOKUP(B413,incomegroup,3,TRUE)</f>
        <v>Lower income</v>
      </c>
      <c r="D413" s="7">
        <v>0</v>
      </c>
      <c r="E413" s="7">
        <v>1</v>
      </c>
      <c r="F413" s="7">
        <f>SUM(D413:E413)</f>
        <v>1</v>
      </c>
      <c r="G413" s="7">
        <v>60</v>
      </c>
      <c r="H413" s="7">
        <v>0</v>
      </c>
      <c r="I413" s="7">
        <v>0</v>
      </c>
      <c r="J413" s="7">
        <v>0</v>
      </c>
      <c r="K413" s="7">
        <v>1</v>
      </c>
      <c r="L413" s="7">
        <v>0</v>
      </c>
      <c r="M413" s="7" t="str" cm="1">
        <f t="array" ref="M413">_xlfn.IFS(H413=1,H$1,I413=1,I$1,J413=1,J$1,K413=1,K$1,L413=1,L$1)</f>
        <v>Single</v>
      </c>
      <c r="N413" s="7">
        <v>0</v>
      </c>
      <c r="O413" s="7">
        <v>1</v>
      </c>
      <c r="P413" s="7">
        <v>0</v>
      </c>
      <c r="Q413" s="7">
        <v>0</v>
      </c>
      <c r="R413" s="7" t="str" cm="1">
        <f t="array" ref="R413">_xlfn.IFS(N413=1,N$1,O413=1,O$1,P413=1,P$1,Q413=1,Q$1)</f>
        <v>Graduate</v>
      </c>
      <c r="S413" t="s">
        <v>72</v>
      </c>
      <c r="T413" s="7">
        <v>1</v>
      </c>
      <c r="U413" s="7">
        <v>862</v>
      </c>
      <c r="V413" s="7">
        <v>30</v>
      </c>
      <c r="W413" s="7">
        <v>116</v>
      </c>
      <c r="X413" s="7">
        <v>0</v>
      </c>
      <c r="Y413" s="7">
        <v>40</v>
      </c>
      <c r="Z413" s="20">
        <f>SUM(U413:Y413)</f>
        <v>1048</v>
      </c>
      <c r="AA413" s="7">
        <v>82</v>
      </c>
      <c r="AB413" s="7">
        <v>965</v>
      </c>
      <c r="AC413" s="7">
        <v>4</v>
      </c>
      <c r="AD413" s="7">
        <v>7</v>
      </c>
      <c r="AE413" s="7">
        <v>2</v>
      </c>
      <c r="AF413" s="7">
        <v>4</v>
      </c>
      <c r="AG413" s="7">
        <v>8</v>
      </c>
      <c r="AH413" s="7">
        <v>0</v>
      </c>
      <c r="AI413" s="7">
        <v>0</v>
      </c>
      <c r="AJ413" s="7">
        <v>0</v>
      </c>
      <c r="AK413" s="7">
        <v>0</v>
      </c>
      <c r="AL413" s="7">
        <v>0</v>
      </c>
      <c r="AM413" s="7">
        <v>0</v>
      </c>
      <c r="AN413" s="7">
        <v>0</v>
      </c>
      <c r="AO413" s="8">
        <v>43594</v>
      </c>
      <c r="AQ413">
        <f>IF($AI413=1,H413,0)</f>
        <v>0</v>
      </c>
      <c r="AR413">
        <f>IF($AI413=1,I413,0)</f>
        <v>0</v>
      </c>
      <c r="AS413">
        <f>IF($AI413=1,K413,0)</f>
        <v>0</v>
      </c>
      <c r="AT413">
        <f>IF($AI413=1,J413,0)</f>
        <v>0</v>
      </c>
      <c r="AU413">
        <f>IF($AI413=1,L413,0)</f>
        <v>0</v>
      </c>
      <c r="AW413">
        <f>IF($AL413=1,U413,0)</f>
        <v>0</v>
      </c>
      <c r="AX413">
        <f>IF($AL413=1,V413,0)</f>
        <v>0</v>
      </c>
      <c r="AY413">
        <f>IF($AL413=1,W413,0)</f>
        <v>0</v>
      </c>
      <c r="AZ413">
        <f>IF($AL413=1,X413,0)</f>
        <v>0</v>
      </c>
      <c r="BA413">
        <f>IF($AL413=1,Y413,0)</f>
        <v>0</v>
      </c>
      <c r="BC413">
        <f>IF($AM413=1,N413,0)</f>
        <v>0</v>
      </c>
      <c r="BD413">
        <f>IF($AM413=1,O413,0)</f>
        <v>0</v>
      </c>
      <c r="BE413">
        <f>IF($AM413=1,P413,0)</f>
        <v>0</v>
      </c>
      <c r="BF413">
        <f>IF($AM413=1,Q413,0)</f>
        <v>0</v>
      </c>
    </row>
    <row r="414" spans="1:58" x14ac:dyDescent="0.3">
      <c r="A414" s="7">
        <v>2542</v>
      </c>
      <c r="B414" s="6">
        <v>163972</v>
      </c>
      <c r="C414" s="6" t="str">
        <f>VLOOKUP(B414,incomegroup,3,TRUE)</f>
        <v>Middle Income</v>
      </c>
      <c r="D414" s="7">
        <v>0</v>
      </c>
      <c r="E414" s="7">
        <v>1</v>
      </c>
      <c r="F414" s="7">
        <f>SUM(D414:E414)</f>
        <v>1</v>
      </c>
      <c r="G414" s="7">
        <v>56</v>
      </c>
      <c r="H414" s="7">
        <v>0</v>
      </c>
      <c r="I414" s="7">
        <v>0</v>
      </c>
      <c r="J414" s="7">
        <v>0</v>
      </c>
      <c r="K414" s="7">
        <v>1</v>
      </c>
      <c r="L414" s="7">
        <v>0</v>
      </c>
      <c r="M414" s="7" t="str" cm="1">
        <f t="array" ref="M414">_xlfn.IFS(H414=1,H$1,I414=1,I$1,J414=1,J$1,K414=1,K$1,L414=1,L$1)</f>
        <v>Single</v>
      </c>
      <c r="N414" s="7">
        <v>0</v>
      </c>
      <c r="O414" s="7">
        <v>0</v>
      </c>
      <c r="P414" s="7">
        <v>1</v>
      </c>
      <c r="Q414" s="7">
        <v>0</v>
      </c>
      <c r="R414" s="7" t="str" cm="1">
        <f t="array" ref="R414">_xlfn.IFS(N414=1,N$1,O414=1,O$1,P414=1,P$1,Q414=1,Q$1)</f>
        <v>Master</v>
      </c>
      <c r="S414" t="s">
        <v>73</v>
      </c>
      <c r="T414" s="7">
        <v>93</v>
      </c>
      <c r="U414" s="7">
        <v>2379</v>
      </c>
      <c r="V414" s="7">
        <v>161</v>
      </c>
      <c r="W414" s="7">
        <v>651</v>
      </c>
      <c r="X414" s="7">
        <v>0</v>
      </c>
      <c r="Y414" s="7">
        <v>31</v>
      </c>
      <c r="Z414" s="20">
        <f>SUM(U414:Y414)</f>
        <v>3222</v>
      </c>
      <c r="AA414" s="7">
        <v>31</v>
      </c>
      <c r="AB414" s="7">
        <v>3191</v>
      </c>
      <c r="AC414" s="7">
        <v>4</v>
      </c>
      <c r="AD414" s="7">
        <v>5</v>
      </c>
      <c r="AE414" s="7">
        <v>4</v>
      </c>
      <c r="AF414" s="7">
        <v>10</v>
      </c>
      <c r="AG414" s="7">
        <v>4</v>
      </c>
      <c r="AH414" s="7">
        <v>0</v>
      </c>
      <c r="AI414" s="7">
        <v>1</v>
      </c>
      <c r="AJ414" s="7">
        <v>0</v>
      </c>
      <c r="AK414" s="7">
        <v>0</v>
      </c>
      <c r="AL414" s="7">
        <v>0</v>
      </c>
      <c r="AM414" s="7">
        <v>0</v>
      </c>
      <c r="AN414" s="7">
        <v>0</v>
      </c>
      <c r="AO414" s="8">
        <v>43594</v>
      </c>
      <c r="AQ414">
        <f>IF($AI414=1,H414,0)</f>
        <v>0</v>
      </c>
      <c r="AR414">
        <f>IF($AI414=1,I414,0)</f>
        <v>0</v>
      </c>
      <c r="AS414">
        <f>IF($AI414=1,K414,0)</f>
        <v>1</v>
      </c>
      <c r="AT414">
        <f>IF($AI414=1,J414,0)</f>
        <v>0</v>
      </c>
      <c r="AU414">
        <f>IF($AI414=1,L414,0)</f>
        <v>0</v>
      </c>
      <c r="AW414">
        <f>IF($AL414=1,U414,0)</f>
        <v>0</v>
      </c>
      <c r="AX414">
        <f>IF($AL414=1,V414,0)</f>
        <v>0</v>
      </c>
      <c r="AY414">
        <f>IF($AL414=1,W414,0)</f>
        <v>0</v>
      </c>
      <c r="AZ414">
        <f>IF($AL414=1,X414,0)</f>
        <v>0</v>
      </c>
      <c r="BA414">
        <f>IF($AL414=1,Y414,0)</f>
        <v>0</v>
      </c>
      <c r="BC414">
        <f>IF($AM414=1,N414,0)</f>
        <v>0</v>
      </c>
      <c r="BD414">
        <f>IF($AM414=1,O414,0)</f>
        <v>0</v>
      </c>
      <c r="BE414">
        <f>IF($AM414=1,P414,0)</f>
        <v>0</v>
      </c>
      <c r="BF414">
        <f>IF($AM414=1,Q414,0)</f>
        <v>0</v>
      </c>
    </row>
    <row r="415" spans="1:58" x14ac:dyDescent="0.3">
      <c r="A415" s="7">
        <v>1895</v>
      </c>
      <c r="B415" s="6">
        <v>195529</v>
      </c>
      <c r="C415" s="6" t="str">
        <f>VLOOKUP(B415,incomegroup,3,TRUE)</f>
        <v>Middle Income</v>
      </c>
      <c r="D415" s="7">
        <v>0</v>
      </c>
      <c r="E415" s="7">
        <v>0</v>
      </c>
      <c r="F415" s="7">
        <f>SUM(D415:E415)</f>
        <v>0</v>
      </c>
      <c r="G415" s="7">
        <v>26</v>
      </c>
      <c r="H415" s="7">
        <v>0</v>
      </c>
      <c r="I415" s="7">
        <v>0</v>
      </c>
      <c r="J415" s="7">
        <v>0</v>
      </c>
      <c r="K415" s="7">
        <v>1</v>
      </c>
      <c r="L415" s="7">
        <v>0</v>
      </c>
      <c r="M415" s="7" t="str" cm="1">
        <f t="array" ref="M415">_xlfn.IFS(H415=1,H$1,I415=1,I$1,J415=1,J$1,K415=1,K$1,L415=1,L$1)</f>
        <v>Single</v>
      </c>
      <c r="N415" s="7">
        <v>0</v>
      </c>
      <c r="O415" s="7">
        <v>1</v>
      </c>
      <c r="P415" s="7">
        <v>0</v>
      </c>
      <c r="Q415" s="7">
        <v>0</v>
      </c>
      <c r="R415" s="7" t="str" cm="1">
        <f t="array" ref="R415">_xlfn.IFS(N415=1,N$1,O415=1,O$1,P415=1,P$1,Q415=1,Q$1)</f>
        <v>Graduate</v>
      </c>
      <c r="S415" t="s">
        <v>71</v>
      </c>
      <c r="T415" s="7">
        <v>29</v>
      </c>
      <c r="U415" s="7">
        <v>1576</v>
      </c>
      <c r="V415" s="7">
        <v>59</v>
      </c>
      <c r="W415" s="7">
        <v>1822</v>
      </c>
      <c r="X415" s="7">
        <v>512</v>
      </c>
      <c r="Y415" s="7">
        <v>55</v>
      </c>
      <c r="Z415" s="20">
        <f>SUM(U415:Y415)</f>
        <v>4024</v>
      </c>
      <c r="AA415" s="7">
        <v>49</v>
      </c>
      <c r="AB415" s="7">
        <v>3975</v>
      </c>
      <c r="AC415" s="7">
        <v>1</v>
      </c>
      <c r="AD415" s="7">
        <v>7</v>
      </c>
      <c r="AE415" s="7">
        <v>3</v>
      </c>
      <c r="AF415" s="7">
        <v>7</v>
      </c>
      <c r="AG415" s="7">
        <v>3</v>
      </c>
      <c r="AH415" s="7">
        <v>0</v>
      </c>
      <c r="AI415" s="7">
        <v>0</v>
      </c>
      <c r="AJ415" s="7">
        <v>1</v>
      </c>
      <c r="AK415" s="7">
        <v>0</v>
      </c>
      <c r="AL415" s="7">
        <v>0</v>
      </c>
      <c r="AM415" s="7">
        <v>0</v>
      </c>
      <c r="AN415" s="7">
        <v>1</v>
      </c>
      <c r="AO415" s="8">
        <v>43595</v>
      </c>
      <c r="AQ415">
        <f>IF($AI415=1,H415,0)</f>
        <v>0</v>
      </c>
      <c r="AR415">
        <f>IF($AI415=1,I415,0)</f>
        <v>0</v>
      </c>
      <c r="AS415">
        <f>IF($AI415=1,K415,0)</f>
        <v>0</v>
      </c>
      <c r="AT415">
        <f>IF($AI415=1,J415,0)</f>
        <v>0</v>
      </c>
      <c r="AU415">
        <f>IF($AI415=1,L415,0)</f>
        <v>0</v>
      </c>
      <c r="AW415">
        <f>IF($AL415=1,U415,0)</f>
        <v>0</v>
      </c>
      <c r="AX415">
        <f>IF($AL415=1,V415,0)</f>
        <v>0</v>
      </c>
      <c r="AY415">
        <f>IF($AL415=1,W415,0)</f>
        <v>0</v>
      </c>
      <c r="AZ415">
        <f>IF($AL415=1,X415,0)</f>
        <v>0</v>
      </c>
      <c r="BA415">
        <f>IF($AL415=1,Y415,0)</f>
        <v>0</v>
      </c>
      <c r="BC415">
        <f>IF($AM415=1,N415,0)</f>
        <v>0</v>
      </c>
      <c r="BD415">
        <f>IF($AM415=1,O415,0)</f>
        <v>0</v>
      </c>
      <c r="BE415">
        <f>IF($AM415=1,P415,0)</f>
        <v>0</v>
      </c>
      <c r="BF415">
        <f>IF($AM415=1,Q415,0)</f>
        <v>0</v>
      </c>
    </row>
    <row r="416" spans="1:58" x14ac:dyDescent="0.3">
      <c r="A416" s="7">
        <v>2052</v>
      </c>
      <c r="B416" s="6">
        <v>170713</v>
      </c>
      <c r="C416" s="6" t="str">
        <f>VLOOKUP(B416,incomegroup,3,TRUE)</f>
        <v>Middle Income</v>
      </c>
      <c r="D416" s="7">
        <v>0</v>
      </c>
      <c r="E416" s="7">
        <v>1</v>
      </c>
      <c r="F416" s="7">
        <f>SUM(D416:E416)</f>
        <v>1</v>
      </c>
      <c r="G416" s="7">
        <v>54</v>
      </c>
      <c r="H416" s="7">
        <v>0</v>
      </c>
      <c r="I416" s="7">
        <v>0</v>
      </c>
      <c r="J416" s="7">
        <v>1</v>
      </c>
      <c r="K416" s="7">
        <v>0</v>
      </c>
      <c r="L416" s="7">
        <v>0</v>
      </c>
      <c r="M416" s="7" t="str" cm="1">
        <f t="array" ref="M416">_xlfn.IFS(H416=1,H$1,I416=1,I$1,J416=1,J$1,K416=1,K$1,L416=1,L$1)</f>
        <v>Together</v>
      </c>
      <c r="N416" s="7">
        <v>0</v>
      </c>
      <c r="O416" s="7">
        <v>1</v>
      </c>
      <c r="P416" s="7">
        <v>0</v>
      </c>
      <c r="Q416" s="7">
        <v>0</v>
      </c>
      <c r="R416" s="7" t="str" cm="1">
        <f t="array" ref="R416">_xlfn.IFS(N416=1,N$1,O416=1,O$1,P416=1,P$1,Q416=1,Q$1)</f>
        <v>Graduate</v>
      </c>
      <c r="S416" t="s">
        <v>68</v>
      </c>
      <c r="T416" s="7">
        <v>23</v>
      </c>
      <c r="U416" s="7">
        <v>1777</v>
      </c>
      <c r="V416" s="7">
        <v>275</v>
      </c>
      <c r="W416" s="7">
        <v>674</v>
      </c>
      <c r="X416" s="7">
        <v>198</v>
      </c>
      <c r="Y416" s="7">
        <v>183</v>
      </c>
      <c r="Z416" s="20">
        <f>SUM(U416:Y416)</f>
        <v>3107</v>
      </c>
      <c r="AA416" s="7">
        <v>459</v>
      </c>
      <c r="AB416" s="7">
        <v>2648</v>
      </c>
      <c r="AC416" s="7">
        <v>6</v>
      </c>
      <c r="AD416" s="7">
        <v>5</v>
      </c>
      <c r="AE416" s="7">
        <v>6</v>
      </c>
      <c r="AF416" s="7">
        <v>8</v>
      </c>
      <c r="AG416" s="7">
        <v>3</v>
      </c>
      <c r="AH416" s="7">
        <v>0</v>
      </c>
      <c r="AI416" s="7">
        <v>0</v>
      </c>
      <c r="AJ416" s="7">
        <v>0</v>
      </c>
      <c r="AK416" s="7">
        <v>0</v>
      </c>
      <c r="AL416" s="7">
        <v>0</v>
      </c>
      <c r="AM416" s="7">
        <v>0</v>
      </c>
      <c r="AN416" s="7">
        <v>0</v>
      </c>
      <c r="AO416" s="8">
        <v>43595</v>
      </c>
      <c r="AQ416">
        <f>IF($AI416=1,H416,0)</f>
        <v>0</v>
      </c>
      <c r="AR416">
        <f>IF($AI416=1,I416,0)</f>
        <v>0</v>
      </c>
      <c r="AS416">
        <f>IF($AI416=1,K416,0)</f>
        <v>0</v>
      </c>
      <c r="AT416">
        <f>IF($AI416=1,J416,0)</f>
        <v>0</v>
      </c>
      <c r="AU416">
        <f>IF($AI416=1,L416,0)</f>
        <v>0</v>
      </c>
      <c r="AW416">
        <f>IF($AL416=1,U416,0)</f>
        <v>0</v>
      </c>
      <c r="AX416">
        <f>IF($AL416=1,V416,0)</f>
        <v>0</v>
      </c>
      <c r="AY416">
        <f>IF($AL416=1,W416,0)</f>
        <v>0</v>
      </c>
      <c r="AZ416">
        <f>IF($AL416=1,X416,0)</f>
        <v>0</v>
      </c>
      <c r="BA416">
        <f>IF($AL416=1,Y416,0)</f>
        <v>0</v>
      </c>
      <c r="BC416">
        <f>IF($AM416=1,N416,0)</f>
        <v>0</v>
      </c>
      <c r="BD416">
        <f>IF($AM416=1,O416,0)</f>
        <v>0</v>
      </c>
      <c r="BE416">
        <f>IF($AM416=1,P416,0)</f>
        <v>0</v>
      </c>
      <c r="BF416">
        <f>IF($AM416=1,Q416,0)</f>
        <v>0</v>
      </c>
    </row>
    <row r="417" spans="1:58" x14ac:dyDescent="0.3">
      <c r="A417" s="7">
        <v>1475</v>
      </c>
      <c r="B417" s="6">
        <v>146310</v>
      </c>
      <c r="C417" s="6" t="str">
        <f>VLOOKUP(B417,incomegroup,3,TRUE)</f>
        <v>Lower income</v>
      </c>
      <c r="D417" s="7">
        <v>1</v>
      </c>
      <c r="E417" s="7">
        <v>0</v>
      </c>
      <c r="F417" s="7">
        <f>SUM(D417:E417)</f>
        <v>1</v>
      </c>
      <c r="G417" s="7">
        <v>44</v>
      </c>
      <c r="H417" s="7">
        <v>1</v>
      </c>
      <c r="I417" s="7">
        <v>0</v>
      </c>
      <c r="J417" s="7">
        <v>0</v>
      </c>
      <c r="K417" s="7">
        <v>0</v>
      </c>
      <c r="L417" s="7">
        <v>0</v>
      </c>
      <c r="M417" s="7" t="str" cm="1">
        <f t="array" ref="M417">_xlfn.IFS(H417=1,H$1,I417=1,I$1,J417=1,J$1,K417=1,K$1,L417=1,L$1)</f>
        <v>Divorced</v>
      </c>
      <c r="N417" s="7">
        <v>0</v>
      </c>
      <c r="O417" s="7">
        <v>1</v>
      </c>
      <c r="P417" s="7">
        <v>0</v>
      </c>
      <c r="Q417" s="7">
        <v>0</v>
      </c>
      <c r="R417" s="7" t="str" cm="1">
        <f t="array" ref="R417">_xlfn.IFS(N417=1,N$1,O417=1,O$1,P417=1,P$1,Q417=1,Q$1)</f>
        <v>Graduate</v>
      </c>
      <c r="S417" t="s">
        <v>71</v>
      </c>
      <c r="T417" s="7">
        <v>99</v>
      </c>
      <c r="U417" s="7">
        <v>584</v>
      </c>
      <c r="V417" s="7">
        <v>6</v>
      </c>
      <c r="W417" s="7">
        <v>278</v>
      </c>
      <c r="X417" s="7">
        <v>47</v>
      </c>
      <c r="Y417" s="7">
        <v>16</v>
      </c>
      <c r="Z417" s="20">
        <f>SUM(U417:Y417)</f>
        <v>931</v>
      </c>
      <c r="AA417" s="7">
        <v>44</v>
      </c>
      <c r="AB417" s="7">
        <v>888</v>
      </c>
      <c r="AC417" s="7">
        <v>2</v>
      </c>
      <c r="AD417" s="7">
        <v>6</v>
      </c>
      <c r="AE417" s="7">
        <v>1</v>
      </c>
      <c r="AF417" s="7">
        <v>5</v>
      </c>
      <c r="AG417" s="7">
        <v>8</v>
      </c>
      <c r="AH417" s="7">
        <v>0</v>
      </c>
      <c r="AI417" s="7">
        <v>0</v>
      </c>
      <c r="AJ417" s="7">
        <v>0</v>
      </c>
      <c r="AK417" s="7">
        <v>0</v>
      </c>
      <c r="AL417" s="7">
        <v>0</v>
      </c>
      <c r="AM417" s="7">
        <v>0</v>
      </c>
      <c r="AN417" s="7">
        <v>0</v>
      </c>
      <c r="AO417" s="8">
        <v>43595</v>
      </c>
      <c r="AQ417">
        <f>IF($AI417=1,H417,0)</f>
        <v>0</v>
      </c>
      <c r="AR417">
        <f>IF($AI417=1,I417,0)</f>
        <v>0</v>
      </c>
      <c r="AS417">
        <f>IF($AI417=1,K417,0)</f>
        <v>0</v>
      </c>
      <c r="AT417">
        <f>IF($AI417=1,J417,0)</f>
        <v>0</v>
      </c>
      <c r="AU417">
        <f>IF($AI417=1,L417,0)</f>
        <v>0</v>
      </c>
      <c r="AW417">
        <f>IF($AL417=1,U417,0)</f>
        <v>0</v>
      </c>
      <c r="AX417">
        <f>IF($AL417=1,V417,0)</f>
        <v>0</v>
      </c>
      <c r="AY417">
        <f>IF($AL417=1,W417,0)</f>
        <v>0</v>
      </c>
      <c r="AZ417">
        <f>IF($AL417=1,X417,0)</f>
        <v>0</v>
      </c>
      <c r="BA417">
        <f>IF($AL417=1,Y417,0)</f>
        <v>0</v>
      </c>
      <c r="BC417">
        <f>IF($AM417=1,N417,0)</f>
        <v>0</v>
      </c>
      <c r="BD417">
        <f>IF($AM417=1,O417,0)</f>
        <v>0</v>
      </c>
      <c r="BE417">
        <f>IF($AM417=1,P417,0)</f>
        <v>0</v>
      </c>
      <c r="BF417">
        <f>IF($AM417=1,Q417,0)</f>
        <v>0</v>
      </c>
    </row>
    <row r="418" spans="1:58" x14ac:dyDescent="0.3">
      <c r="A418" s="7">
        <v>2227</v>
      </c>
      <c r="B418" s="6">
        <v>107500</v>
      </c>
      <c r="C418" s="6" t="str">
        <f>VLOOKUP(B418,incomegroup,3,TRUE)</f>
        <v>Lower income</v>
      </c>
      <c r="D418" s="7">
        <v>1</v>
      </c>
      <c r="E418" s="7">
        <v>0</v>
      </c>
      <c r="F418" s="7">
        <f>SUM(D418:E418)</f>
        <v>1</v>
      </c>
      <c r="G418" s="7">
        <v>28</v>
      </c>
      <c r="H418" s="7">
        <v>0</v>
      </c>
      <c r="I418" s="7">
        <v>0</v>
      </c>
      <c r="J418" s="7">
        <v>0</v>
      </c>
      <c r="K418" s="7">
        <v>1</v>
      </c>
      <c r="L418" s="7">
        <v>0</v>
      </c>
      <c r="M418" s="7" t="str" cm="1">
        <f t="array" ref="M418">_xlfn.IFS(H418=1,H$1,I418=1,I$1,J418=1,J$1,K418=1,K$1,L418=1,L$1)</f>
        <v>Single</v>
      </c>
      <c r="N418" s="7">
        <v>1</v>
      </c>
      <c r="O418" s="7">
        <v>0</v>
      </c>
      <c r="P418" s="7">
        <v>0</v>
      </c>
      <c r="Q418" s="7">
        <v>0</v>
      </c>
      <c r="R418" s="7" t="str" cm="1">
        <f t="array" ref="R418">_xlfn.IFS(N418=1,N$1,O418=1,O$1,P418=1,P$1,Q418=1,Q$1)</f>
        <v>Basic</v>
      </c>
      <c r="S418" t="s">
        <v>70</v>
      </c>
      <c r="T418" s="7">
        <v>63</v>
      </c>
      <c r="U418" s="7">
        <v>143</v>
      </c>
      <c r="V418" s="7">
        <v>244</v>
      </c>
      <c r="W418" s="7">
        <v>258</v>
      </c>
      <c r="X418" s="7">
        <v>115</v>
      </c>
      <c r="Y418" s="7">
        <v>373</v>
      </c>
      <c r="Z418" s="20">
        <f>SUM(U418:Y418)</f>
        <v>1133</v>
      </c>
      <c r="AA418" s="7">
        <v>573</v>
      </c>
      <c r="AB418" s="7">
        <v>559</v>
      </c>
      <c r="AC418" s="7">
        <v>4</v>
      </c>
      <c r="AD418" s="7">
        <v>3</v>
      </c>
      <c r="AE418" s="7">
        <v>2</v>
      </c>
      <c r="AF418" s="7">
        <v>2</v>
      </c>
      <c r="AG418" s="7">
        <v>9</v>
      </c>
      <c r="AH418" s="7">
        <v>0</v>
      </c>
      <c r="AI418" s="7">
        <v>0</v>
      </c>
      <c r="AJ418" s="7">
        <v>0</v>
      </c>
      <c r="AK418" s="7">
        <v>0</v>
      </c>
      <c r="AL418" s="7">
        <v>0</v>
      </c>
      <c r="AM418" s="7">
        <v>0</v>
      </c>
      <c r="AN418" s="7">
        <v>0</v>
      </c>
      <c r="AO418" s="8">
        <v>43595</v>
      </c>
      <c r="AQ418">
        <f>IF($AI418=1,H418,0)</f>
        <v>0</v>
      </c>
      <c r="AR418">
        <f>IF($AI418=1,I418,0)</f>
        <v>0</v>
      </c>
      <c r="AS418">
        <f>IF($AI418=1,K418,0)</f>
        <v>0</v>
      </c>
      <c r="AT418">
        <f>IF($AI418=1,J418,0)</f>
        <v>0</v>
      </c>
      <c r="AU418">
        <f>IF($AI418=1,L418,0)</f>
        <v>0</v>
      </c>
      <c r="AW418">
        <f>IF($AL418=1,U418,0)</f>
        <v>0</v>
      </c>
      <c r="AX418">
        <f>IF($AL418=1,V418,0)</f>
        <v>0</v>
      </c>
      <c r="AY418">
        <f>IF($AL418=1,W418,0)</f>
        <v>0</v>
      </c>
      <c r="AZ418">
        <f>IF($AL418=1,X418,0)</f>
        <v>0</v>
      </c>
      <c r="BA418">
        <f>IF($AL418=1,Y418,0)</f>
        <v>0</v>
      </c>
      <c r="BC418">
        <f>IF($AM418=1,N418,0)</f>
        <v>0</v>
      </c>
      <c r="BD418">
        <f>IF($AM418=1,O418,0)</f>
        <v>0</v>
      </c>
      <c r="BE418">
        <f>IF($AM418=1,P418,0)</f>
        <v>0</v>
      </c>
      <c r="BF418">
        <f>IF($AM418=1,Q418,0)</f>
        <v>0</v>
      </c>
    </row>
    <row r="419" spans="1:58" x14ac:dyDescent="0.3">
      <c r="A419" s="7">
        <v>1509</v>
      </c>
      <c r="B419" s="6">
        <v>132880</v>
      </c>
      <c r="C419" s="6" t="str">
        <f>VLOOKUP(B419,incomegroup,3,TRUE)</f>
        <v>Lower income</v>
      </c>
      <c r="D419" s="7">
        <v>1</v>
      </c>
      <c r="E419" s="7">
        <v>0</v>
      </c>
      <c r="F419" s="7">
        <f>SUM(D419:E419)</f>
        <v>1</v>
      </c>
      <c r="G419" s="7">
        <v>34</v>
      </c>
      <c r="H419" s="7">
        <v>0</v>
      </c>
      <c r="I419" s="7">
        <v>1</v>
      </c>
      <c r="J419" s="7">
        <v>0</v>
      </c>
      <c r="K419" s="7">
        <v>0</v>
      </c>
      <c r="L419" s="7">
        <v>0</v>
      </c>
      <c r="M419" s="7" t="str" cm="1">
        <f t="array" ref="M419">_xlfn.IFS(H419=1,H$1,I419=1,I$1,J419=1,J$1,K419=1,K$1,L419=1,L$1)</f>
        <v>Married</v>
      </c>
      <c r="N419" s="7">
        <v>0</v>
      </c>
      <c r="O419" s="7">
        <v>1</v>
      </c>
      <c r="P419" s="7">
        <v>0</v>
      </c>
      <c r="Q419" s="7">
        <v>0</v>
      </c>
      <c r="R419" s="7" t="str" cm="1">
        <f t="array" ref="R419">_xlfn.IFS(N419=1,N$1,O419=1,O$1,P419=1,P$1,Q419=1,Q$1)</f>
        <v>Graduate</v>
      </c>
      <c r="S419" t="s">
        <v>72</v>
      </c>
      <c r="T419" s="7">
        <v>76</v>
      </c>
      <c r="U419" s="7">
        <v>32</v>
      </c>
      <c r="V419" s="7">
        <v>16</v>
      </c>
      <c r="W419" s="7">
        <v>61</v>
      </c>
      <c r="X419" s="7">
        <v>28</v>
      </c>
      <c r="Y419" s="7">
        <v>24</v>
      </c>
      <c r="Z419" s="20">
        <f>SUM(U419:Y419)</f>
        <v>161</v>
      </c>
      <c r="AA419" s="7">
        <v>8</v>
      </c>
      <c r="AB419" s="7">
        <v>154</v>
      </c>
      <c r="AC419" s="7">
        <v>1</v>
      </c>
      <c r="AD419" s="7">
        <v>1</v>
      </c>
      <c r="AE419" s="7">
        <v>0</v>
      </c>
      <c r="AF419" s="7">
        <v>3</v>
      </c>
      <c r="AG419" s="7">
        <v>8</v>
      </c>
      <c r="AH419" s="7">
        <v>0</v>
      </c>
      <c r="AI419" s="7">
        <v>0</v>
      </c>
      <c r="AJ419" s="7">
        <v>0</v>
      </c>
      <c r="AK419" s="7">
        <v>0</v>
      </c>
      <c r="AL419" s="7">
        <v>0</v>
      </c>
      <c r="AM419" s="7">
        <v>0</v>
      </c>
      <c r="AN419" s="7">
        <v>0</v>
      </c>
      <c r="AO419" s="8">
        <v>43596</v>
      </c>
      <c r="AQ419">
        <f>IF($AI419=1,H419,0)</f>
        <v>0</v>
      </c>
      <c r="AR419">
        <f>IF($AI419=1,I419,0)</f>
        <v>0</v>
      </c>
      <c r="AS419">
        <f>IF($AI419=1,K419,0)</f>
        <v>0</v>
      </c>
      <c r="AT419">
        <f>IF($AI419=1,J419,0)</f>
        <v>0</v>
      </c>
      <c r="AU419">
        <f>IF($AI419=1,L419,0)</f>
        <v>0</v>
      </c>
      <c r="AW419">
        <f>IF($AL419=1,U419,0)</f>
        <v>0</v>
      </c>
      <c r="AX419">
        <f>IF($AL419=1,V419,0)</f>
        <v>0</v>
      </c>
      <c r="AY419">
        <f>IF($AL419=1,W419,0)</f>
        <v>0</v>
      </c>
      <c r="AZ419">
        <f>IF($AL419=1,X419,0)</f>
        <v>0</v>
      </c>
      <c r="BA419">
        <f>IF($AL419=1,Y419,0)</f>
        <v>0</v>
      </c>
      <c r="BC419">
        <f>IF($AM419=1,N419,0)</f>
        <v>0</v>
      </c>
      <c r="BD419">
        <f>IF($AM419=1,O419,0)</f>
        <v>0</v>
      </c>
      <c r="BE419">
        <f>IF($AM419=1,P419,0)</f>
        <v>0</v>
      </c>
      <c r="BF419">
        <f>IF($AM419=1,Q419,0)</f>
        <v>0</v>
      </c>
    </row>
    <row r="420" spans="1:58" x14ac:dyDescent="0.3">
      <c r="A420" s="7">
        <v>2587</v>
      </c>
      <c r="B420" s="6">
        <v>112393</v>
      </c>
      <c r="C420" s="6" t="str">
        <f>VLOOKUP(B420,incomegroup,3,TRUE)</f>
        <v>Lower income</v>
      </c>
      <c r="D420" s="7">
        <v>0</v>
      </c>
      <c r="E420" s="7">
        <v>0</v>
      </c>
      <c r="F420" s="7">
        <f>SUM(D420:E420)</f>
        <v>0</v>
      </c>
      <c r="G420" s="7">
        <v>42</v>
      </c>
      <c r="H420" s="7">
        <v>0</v>
      </c>
      <c r="I420" s="7">
        <v>1</v>
      </c>
      <c r="J420" s="7">
        <v>0</v>
      </c>
      <c r="K420" s="7">
        <v>0</v>
      </c>
      <c r="L420" s="7">
        <v>0</v>
      </c>
      <c r="M420" s="7" t="str" cm="1">
        <f t="array" ref="M420">_xlfn.IFS(H420=1,H$1,I420=1,I$1,J420=1,J$1,K420=1,K$1,L420=1,L$1)</f>
        <v>Married</v>
      </c>
      <c r="N420" s="7">
        <v>0</v>
      </c>
      <c r="O420" s="7">
        <v>0</v>
      </c>
      <c r="P420" s="7">
        <v>0</v>
      </c>
      <c r="Q420" s="7">
        <v>0</v>
      </c>
      <c r="R420" s="7" t="e" cm="1">
        <f t="array" ref="R420">_xlfn.IFS(N420=1,N$1,O420=1,O$1,P420=1,P$1,Q420=1,Q$1)</f>
        <v>#N/A</v>
      </c>
      <c r="S420" t="s">
        <v>70</v>
      </c>
      <c r="T420" s="7">
        <v>38</v>
      </c>
      <c r="U420" s="7">
        <v>45</v>
      </c>
      <c r="V420" s="7">
        <v>54</v>
      </c>
      <c r="W420" s="7">
        <v>136</v>
      </c>
      <c r="X420" s="7">
        <v>100</v>
      </c>
      <c r="Y420" s="7">
        <v>63</v>
      </c>
      <c r="Z420" s="20">
        <f>SUM(U420:Y420)</f>
        <v>398</v>
      </c>
      <c r="AA420" s="7">
        <v>118</v>
      </c>
      <c r="AB420" s="7">
        <v>281</v>
      </c>
      <c r="AC420" s="7">
        <v>1</v>
      </c>
      <c r="AD420" s="7">
        <v>2</v>
      </c>
      <c r="AE420" s="7">
        <v>0</v>
      </c>
      <c r="AF420" s="7">
        <v>3</v>
      </c>
      <c r="AG420" s="7">
        <v>9</v>
      </c>
      <c r="AH420" s="7">
        <v>0</v>
      </c>
      <c r="AI420" s="7">
        <v>0</v>
      </c>
      <c r="AJ420" s="7">
        <v>0</v>
      </c>
      <c r="AK420" s="7">
        <v>0</v>
      </c>
      <c r="AL420" s="7">
        <v>0</v>
      </c>
      <c r="AM420" s="7">
        <v>0</v>
      </c>
      <c r="AN420" s="7">
        <v>0</v>
      </c>
      <c r="AO420" s="8">
        <v>43596</v>
      </c>
      <c r="AQ420">
        <f>IF($AI420=1,H420,0)</f>
        <v>0</v>
      </c>
      <c r="AR420">
        <f>IF($AI420=1,I420,0)</f>
        <v>0</v>
      </c>
      <c r="AS420">
        <f>IF($AI420=1,K420,0)</f>
        <v>0</v>
      </c>
      <c r="AT420">
        <f>IF($AI420=1,J420,0)</f>
        <v>0</v>
      </c>
      <c r="AU420">
        <f>IF($AI420=1,L420,0)</f>
        <v>0</v>
      </c>
      <c r="AW420">
        <f>IF($AL420=1,U420,0)</f>
        <v>0</v>
      </c>
      <c r="AX420">
        <f>IF($AL420=1,V420,0)</f>
        <v>0</v>
      </c>
      <c r="AY420">
        <f>IF($AL420=1,W420,0)</f>
        <v>0</v>
      </c>
      <c r="AZ420">
        <f>IF($AL420=1,X420,0)</f>
        <v>0</v>
      </c>
      <c r="BA420">
        <f>IF($AL420=1,Y420,0)</f>
        <v>0</v>
      </c>
      <c r="BC420">
        <f>IF($AM420=1,N420,0)</f>
        <v>0</v>
      </c>
      <c r="BD420">
        <f>IF($AM420=1,O420,0)</f>
        <v>0</v>
      </c>
      <c r="BE420">
        <f>IF($AM420=1,P420,0)</f>
        <v>0</v>
      </c>
      <c r="BF420">
        <f>IF($AM420=1,Q420,0)</f>
        <v>0</v>
      </c>
    </row>
    <row r="421" spans="1:58" x14ac:dyDescent="0.3">
      <c r="A421" s="7">
        <v>2138</v>
      </c>
      <c r="B421" s="6">
        <v>156715</v>
      </c>
      <c r="C421" s="6" t="str">
        <f>VLOOKUP(B421,incomegroup,3,TRUE)</f>
        <v>Middle Income</v>
      </c>
      <c r="D421" s="7">
        <v>0</v>
      </c>
      <c r="E421" s="7">
        <v>0</v>
      </c>
      <c r="F421" s="7">
        <f>SUM(D421:E421)</f>
        <v>0</v>
      </c>
      <c r="G421" s="7">
        <v>46</v>
      </c>
      <c r="H421" s="7">
        <v>0</v>
      </c>
      <c r="I421" s="7">
        <v>0</v>
      </c>
      <c r="J421" s="7">
        <v>1</v>
      </c>
      <c r="K421" s="7">
        <v>0</v>
      </c>
      <c r="L421" s="7">
        <v>0</v>
      </c>
      <c r="M421" s="7" t="str" cm="1">
        <f t="array" ref="M421">_xlfn.IFS(H421=1,H$1,I421=1,I$1,J421=1,J$1,K421=1,K$1,L421=1,L$1)</f>
        <v>Together</v>
      </c>
      <c r="N421" s="7">
        <v>0</v>
      </c>
      <c r="O421" s="7">
        <v>1</v>
      </c>
      <c r="P421" s="7">
        <v>0</v>
      </c>
      <c r="Q421" s="7">
        <v>0</v>
      </c>
      <c r="R421" s="7" t="str" cm="1">
        <f t="array" ref="R421">_xlfn.IFS(N421=1,N$1,O421=1,O$1,P421=1,P$1,Q421=1,Q$1)</f>
        <v>Graduate</v>
      </c>
      <c r="S421" t="s">
        <v>69</v>
      </c>
      <c r="T421" s="7">
        <v>52</v>
      </c>
      <c r="U421" s="7">
        <v>713</v>
      </c>
      <c r="V421" s="7">
        <v>290</v>
      </c>
      <c r="W421" s="7">
        <v>660</v>
      </c>
      <c r="X421" s="7">
        <v>655</v>
      </c>
      <c r="Y421" s="7">
        <v>475</v>
      </c>
      <c r="Z421" s="20">
        <f>SUM(U421:Y421)</f>
        <v>2793</v>
      </c>
      <c r="AA421" s="7">
        <v>25</v>
      </c>
      <c r="AB421" s="7">
        <v>2769</v>
      </c>
      <c r="AC421" s="7">
        <v>1</v>
      </c>
      <c r="AD421" s="7">
        <v>7</v>
      </c>
      <c r="AE421" s="7">
        <v>3</v>
      </c>
      <c r="AF421" s="7">
        <v>4</v>
      </c>
      <c r="AG421" s="7">
        <v>4</v>
      </c>
      <c r="AH421" s="7">
        <v>0</v>
      </c>
      <c r="AI421" s="7">
        <v>0</v>
      </c>
      <c r="AJ421" s="7">
        <v>0</v>
      </c>
      <c r="AK421" s="7">
        <v>0</v>
      </c>
      <c r="AL421" s="7">
        <v>0</v>
      </c>
      <c r="AM421" s="7">
        <v>0</v>
      </c>
      <c r="AN421" s="7">
        <v>0</v>
      </c>
      <c r="AO421" s="8">
        <v>43597</v>
      </c>
      <c r="AQ421">
        <f>IF($AI421=1,H421,0)</f>
        <v>0</v>
      </c>
      <c r="AR421">
        <f>IF($AI421=1,I421,0)</f>
        <v>0</v>
      </c>
      <c r="AS421">
        <f>IF($AI421=1,K421,0)</f>
        <v>0</v>
      </c>
      <c r="AT421">
        <f>IF($AI421=1,J421,0)</f>
        <v>0</v>
      </c>
      <c r="AU421">
        <f>IF($AI421=1,L421,0)</f>
        <v>0</v>
      </c>
      <c r="AW421">
        <f>IF($AL421=1,U421,0)</f>
        <v>0</v>
      </c>
      <c r="AX421">
        <f>IF($AL421=1,V421,0)</f>
        <v>0</v>
      </c>
      <c r="AY421">
        <f>IF($AL421=1,W421,0)</f>
        <v>0</v>
      </c>
      <c r="AZ421">
        <f>IF($AL421=1,X421,0)</f>
        <v>0</v>
      </c>
      <c r="BA421">
        <f>IF($AL421=1,Y421,0)</f>
        <v>0</v>
      </c>
      <c r="BC421">
        <f>IF($AM421=1,N421,0)</f>
        <v>0</v>
      </c>
      <c r="BD421">
        <f>IF($AM421=1,O421,0)</f>
        <v>0</v>
      </c>
      <c r="BE421">
        <f>IF($AM421=1,P421,0)</f>
        <v>0</v>
      </c>
      <c r="BF421">
        <f>IF($AM421=1,Q421,0)</f>
        <v>0</v>
      </c>
    </row>
    <row r="422" spans="1:58" x14ac:dyDescent="0.3">
      <c r="A422" s="7">
        <v>1550</v>
      </c>
      <c r="B422" s="6">
        <v>166565</v>
      </c>
      <c r="C422" s="6" t="str">
        <f>VLOOKUP(B422,incomegroup,3,TRUE)</f>
        <v>Middle Income</v>
      </c>
      <c r="D422" s="7">
        <v>0</v>
      </c>
      <c r="E422" s="7">
        <v>1</v>
      </c>
      <c r="F422" s="7">
        <f>SUM(D422:E422)</f>
        <v>1</v>
      </c>
      <c r="G422" s="7">
        <v>58</v>
      </c>
      <c r="H422" s="7">
        <v>0</v>
      </c>
      <c r="I422" s="7">
        <v>0</v>
      </c>
      <c r="J422" s="7">
        <v>0</v>
      </c>
      <c r="K422" s="7">
        <v>1</v>
      </c>
      <c r="L422" s="7">
        <v>0</v>
      </c>
      <c r="M422" s="7" t="str" cm="1">
        <f t="array" ref="M422">_xlfn.IFS(H422=1,H$1,I422=1,I$1,J422=1,J$1,K422=1,K$1,L422=1,L$1)</f>
        <v>Single</v>
      </c>
      <c r="N422" s="7">
        <v>0</v>
      </c>
      <c r="O422" s="7">
        <v>1</v>
      </c>
      <c r="P422" s="7">
        <v>0</v>
      </c>
      <c r="Q422" s="7">
        <v>0</v>
      </c>
      <c r="R422" s="7" t="str" cm="1">
        <f t="array" ref="R422">_xlfn.IFS(N422=1,N$1,O422=1,O$1,P422=1,P$1,Q422=1,Q$1)</f>
        <v>Graduate</v>
      </c>
      <c r="S422" t="s">
        <v>69</v>
      </c>
      <c r="T422" s="7">
        <v>80</v>
      </c>
      <c r="U422" s="7">
        <v>1869</v>
      </c>
      <c r="V422" s="7">
        <v>25</v>
      </c>
      <c r="W422" s="7">
        <v>403</v>
      </c>
      <c r="X422" s="7">
        <v>163</v>
      </c>
      <c r="Y422" s="7">
        <v>100</v>
      </c>
      <c r="Z422" s="20">
        <f>SUM(U422:Y422)</f>
        <v>2560</v>
      </c>
      <c r="AA422" s="7">
        <v>105</v>
      </c>
      <c r="AB422" s="7">
        <v>2455</v>
      </c>
      <c r="AC422" s="7">
        <v>4</v>
      </c>
      <c r="AD422" s="7">
        <v>4</v>
      </c>
      <c r="AE422" s="7">
        <v>2</v>
      </c>
      <c r="AF422" s="7">
        <v>9</v>
      </c>
      <c r="AG422" s="7">
        <v>8</v>
      </c>
      <c r="AH422" s="7">
        <v>0</v>
      </c>
      <c r="AI422" s="7">
        <v>0</v>
      </c>
      <c r="AJ422" s="7">
        <v>0</v>
      </c>
      <c r="AK422" s="7">
        <v>0</v>
      </c>
      <c r="AL422" s="7">
        <v>0</v>
      </c>
      <c r="AM422" s="7">
        <v>0</v>
      </c>
      <c r="AN422" s="7">
        <v>0</v>
      </c>
      <c r="AO422" s="8">
        <v>43597</v>
      </c>
      <c r="AQ422">
        <f>IF($AI422=1,H422,0)</f>
        <v>0</v>
      </c>
      <c r="AR422">
        <f>IF($AI422=1,I422,0)</f>
        <v>0</v>
      </c>
      <c r="AS422">
        <f>IF($AI422=1,K422,0)</f>
        <v>0</v>
      </c>
      <c r="AT422">
        <f>IF($AI422=1,J422,0)</f>
        <v>0</v>
      </c>
      <c r="AU422">
        <f>IF($AI422=1,L422,0)</f>
        <v>0</v>
      </c>
      <c r="AW422">
        <f>IF($AL422=1,U422,0)</f>
        <v>0</v>
      </c>
      <c r="AX422">
        <f>IF($AL422=1,V422,0)</f>
        <v>0</v>
      </c>
      <c r="AY422">
        <f>IF($AL422=1,W422,0)</f>
        <v>0</v>
      </c>
      <c r="AZ422">
        <f>IF($AL422=1,X422,0)</f>
        <v>0</v>
      </c>
      <c r="BA422">
        <f>IF($AL422=1,Y422,0)</f>
        <v>0</v>
      </c>
      <c r="BC422">
        <f>IF($AM422=1,N422,0)</f>
        <v>0</v>
      </c>
      <c r="BD422">
        <f>IF($AM422=1,O422,0)</f>
        <v>0</v>
      </c>
      <c r="BE422">
        <f>IF($AM422=1,P422,0)</f>
        <v>0</v>
      </c>
      <c r="BF422">
        <f>IF($AM422=1,Q422,0)</f>
        <v>0</v>
      </c>
    </row>
    <row r="423" spans="1:58" x14ac:dyDescent="0.3">
      <c r="A423" s="7">
        <v>1174</v>
      </c>
      <c r="B423" s="6">
        <v>125271</v>
      </c>
      <c r="C423" s="6" t="str">
        <f>VLOOKUP(B423,incomegroup,3,TRUE)</f>
        <v>Lower income</v>
      </c>
      <c r="D423" s="7">
        <v>1</v>
      </c>
      <c r="E423" s="7">
        <v>0</v>
      </c>
      <c r="F423" s="7">
        <f>SUM(D423:E423)</f>
        <v>1</v>
      </c>
      <c r="G423" s="7">
        <v>37</v>
      </c>
      <c r="H423" s="7">
        <v>0</v>
      </c>
      <c r="I423" s="7">
        <v>1</v>
      </c>
      <c r="J423" s="7">
        <v>0</v>
      </c>
      <c r="K423" s="7">
        <v>0</v>
      </c>
      <c r="L423" s="7">
        <v>0</v>
      </c>
      <c r="M423" s="7" t="str" cm="1">
        <f t="array" ref="M423">_xlfn.IFS(H423=1,H$1,I423=1,I$1,J423=1,J$1,K423=1,K$1,L423=1,L$1)</f>
        <v>Married</v>
      </c>
      <c r="N423" s="7">
        <v>0</v>
      </c>
      <c r="O423" s="7">
        <v>1</v>
      </c>
      <c r="P423" s="7">
        <v>0</v>
      </c>
      <c r="Q423" s="7">
        <v>0</v>
      </c>
      <c r="R423" s="7" t="str" cm="1">
        <f t="array" ref="R423">_xlfn.IFS(N423=1,N$1,O423=1,O$1,P423=1,P$1,Q423=1,Q$1)</f>
        <v>Graduate</v>
      </c>
      <c r="S423" t="s">
        <v>73</v>
      </c>
      <c r="T423" s="7">
        <v>45</v>
      </c>
      <c r="U423" s="7">
        <v>50</v>
      </c>
      <c r="V423" s="7">
        <v>5</v>
      </c>
      <c r="W423" s="7">
        <v>89</v>
      </c>
      <c r="X423" s="7">
        <v>50</v>
      </c>
      <c r="Y423" s="7">
        <v>20</v>
      </c>
      <c r="Z423" s="20">
        <f>SUM(U423:Y423)</f>
        <v>214</v>
      </c>
      <c r="AA423" s="7">
        <v>35</v>
      </c>
      <c r="AB423" s="7">
        <v>178</v>
      </c>
      <c r="AC423" s="7">
        <v>1</v>
      </c>
      <c r="AD423" s="7">
        <v>1</v>
      </c>
      <c r="AE423" s="7">
        <v>1</v>
      </c>
      <c r="AF423" s="7">
        <v>2</v>
      </c>
      <c r="AG423" s="7">
        <v>9</v>
      </c>
      <c r="AH423" s="7">
        <v>0</v>
      </c>
      <c r="AI423" s="7">
        <v>0</v>
      </c>
      <c r="AJ423" s="7">
        <v>0</v>
      </c>
      <c r="AK423" s="7">
        <v>0</v>
      </c>
      <c r="AL423" s="7">
        <v>0</v>
      </c>
      <c r="AM423" s="7">
        <v>0</v>
      </c>
      <c r="AN423" s="7">
        <v>0</v>
      </c>
      <c r="AO423" s="8">
        <v>43597</v>
      </c>
      <c r="AQ423">
        <f>IF($AI423=1,H423,0)</f>
        <v>0</v>
      </c>
      <c r="AR423">
        <f>IF($AI423=1,I423,0)</f>
        <v>0</v>
      </c>
      <c r="AS423">
        <f>IF($AI423=1,K423,0)</f>
        <v>0</v>
      </c>
      <c r="AT423">
        <f>IF($AI423=1,J423,0)</f>
        <v>0</v>
      </c>
      <c r="AU423">
        <f>IF($AI423=1,L423,0)</f>
        <v>0</v>
      </c>
      <c r="AW423">
        <f>IF($AL423=1,U423,0)</f>
        <v>0</v>
      </c>
      <c r="AX423">
        <f>IF($AL423=1,V423,0)</f>
        <v>0</v>
      </c>
      <c r="AY423">
        <f>IF($AL423=1,W423,0)</f>
        <v>0</v>
      </c>
      <c r="AZ423">
        <f>IF($AL423=1,X423,0)</f>
        <v>0</v>
      </c>
      <c r="BA423">
        <f>IF($AL423=1,Y423,0)</f>
        <v>0</v>
      </c>
      <c r="BC423">
        <f>IF($AM423=1,N423,0)</f>
        <v>0</v>
      </c>
      <c r="BD423">
        <f>IF($AM423=1,O423,0)</f>
        <v>0</v>
      </c>
      <c r="BE423">
        <f>IF($AM423=1,P423,0)</f>
        <v>0</v>
      </c>
      <c r="BF423">
        <f>IF($AM423=1,Q423,0)</f>
        <v>0</v>
      </c>
    </row>
    <row r="424" spans="1:58" x14ac:dyDescent="0.3">
      <c r="A424" s="7">
        <v>2954</v>
      </c>
      <c r="B424" s="6">
        <v>131385</v>
      </c>
      <c r="C424" s="6" t="str">
        <f>VLOOKUP(B424,incomegroup,3,TRUE)</f>
        <v>Lower income</v>
      </c>
      <c r="D424" s="7">
        <v>1</v>
      </c>
      <c r="E424" s="7">
        <v>0</v>
      </c>
      <c r="F424" s="7">
        <f>SUM(D424:E424)</f>
        <v>1</v>
      </c>
      <c r="G424" s="7">
        <v>36</v>
      </c>
      <c r="H424" s="7">
        <v>0</v>
      </c>
      <c r="I424" s="7">
        <v>0</v>
      </c>
      <c r="J424" s="7">
        <v>0</v>
      </c>
      <c r="K424" s="7">
        <v>1</v>
      </c>
      <c r="L424" s="7">
        <v>0</v>
      </c>
      <c r="M424" s="7" t="str" cm="1">
        <f t="array" ref="M424">_xlfn.IFS(H424=1,H$1,I424=1,I$1,J424=1,J$1,K424=1,K$1,L424=1,L$1)</f>
        <v>Single</v>
      </c>
      <c r="N424" s="7">
        <v>0</v>
      </c>
      <c r="O424" s="7">
        <v>0</v>
      </c>
      <c r="P424" s="7">
        <v>1</v>
      </c>
      <c r="Q424" s="7">
        <v>0</v>
      </c>
      <c r="R424" s="7" t="str" cm="1">
        <f t="array" ref="R424">_xlfn.IFS(N424=1,N$1,O424=1,O$1,P424=1,P$1,Q424=1,Q$1)</f>
        <v>Master</v>
      </c>
      <c r="S424" t="s">
        <v>69</v>
      </c>
      <c r="T424" s="7">
        <v>56</v>
      </c>
      <c r="U424" s="7">
        <v>13</v>
      </c>
      <c r="V424" s="7">
        <v>8</v>
      </c>
      <c r="W424" s="7">
        <v>50</v>
      </c>
      <c r="X424" s="7">
        <v>0</v>
      </c>
      <c r="Y424" s="7">
        <v>4</v>
      </c>
      <c r="Z424" s="20">
        <f>SUM(U424:Y424)</f>
        <v>75</v>
      </c>
      <c r="AA424" s="7">
        <v>38</v>
      </c>
      <c r="AB424" s="7">
        <v>38</v>
      </c>
      <c r="AC424" s="7">
        <v>1</v>
      </c>
      <c r="AD424" s="7">
        <v>1</v>
      </c>
      <c r="AE424" s="7">
        <v>0</v>
      </c>
      <c r="AF424" s="7">
        <v>2</v>
      </c>
      <c r="AG424" s="7">
        <v>8</v>
      </c>
      <c r="AH424" s="7">
        <v>1</v>
      </c>
      <c r="AI424" s="7">
        <v>0</v>
      </c>
      <c r="AJ424" s="7">
        <v>0</v>
      </c>
      <c r="AK424" s="7">
        <v>0</v>
      </c>
      <c r="AL424" s="7">
        <v>0</v>
      </c>
      <c r="AM424" s="7">
        <v>0</v>
      </c>
      <c r="AN424" s="7">
        <v>1</v>
      </c>
      <c r="AO424" s="8">
        <v>43597</v>
      </c>
      <c r="AQ424">
        <f>IF($AI424=1,H424,0)</f>
        <v>0</v>
      </c>
      <c r="AR424">
        <f>IF($AI424=1,I424,0)</f>
        <v>0</v>
      </c>
      <c r="AS424">
        <f>IF($AI424=1,K424,0)</f>
        <v>0</v>
      </c>
      <c r="AT424">
        <f>IF($AI424=1,J424,0)</f>
        <v>0</v>
      </c>
      <c r="AU424">
        <f>IF($AI424=1,L424,0)</f>
        <v>0</v>
      </c>
      <c r="AW424">
        <f>IF($AL424=1,U424,0)</f>
        <v>0</v>
      </c>
      <c r="AX424">
        <f>IF($AL424=1,V424,0)</f>
        <v>0</v>
      </c>
      <c r="AY424">
        <f>IF($AL424=1,W424,0)</f>
        <v>0</v>
      </c>
      <c r="AZ424">
        <f>IF($AL424=1,X424,0)</f>
        <v>0</v>
      </c>
      <c r="BA424">
        <f>IF($AL424=1,Y424,0)</f>
        <v>0</v>
      </c>
      <c r="BC424">
        <f>IF($AM424=1,N424,0)</f>
        <v>0</v>
      </c>
      <c r="BD424">
        <f>IF($AM424=1,O424,0)</f>
        <v>0</v>
      </c>
      <c r="BE424">
        <f>IF($AM424=1,P424,0)</f>
        <v>0</v>
      </c>
      <c r="BF424">
        <f>IF($AM424=1,Q424,0)</f>
        <v>0</v>
      </c>
    </row>
    <row r="425" spans="1:58" x14ac:dyDescent="0.3">
      <c r="A425" s="7">
        <v>2566</v>
      </c>
      <c r="B425" s="6">
        <v>131497</v>
      </c>
      <c r="C425" s="6" t="str">
        <f>VLOOKUP(B425,incomegroup,3,TRUE)</f>
        <v>Lower income</v>
      </c>
      <c r="D425" s="7">
        <v>0</v>
      </c>
      <c r="E425" s="7">
        <v>1</v>
      </c>
      <c r="F425" s="7">
        <f>SUM(D425:E425)</f>
        <v>1</v>
      </c>
      <c r="G425" s="7">
        <v>58</v>
      </c>
      <c r="H425" s="7">
        <v>0</v>
      </c>
      <c r="I425" s="7">
        <v>0</v>
      </c>
      <c r="J425" s="7">
        <v>1</v>
      </c>
      <c r="K425" s="7">
        <v>0</v>
      </c>
      <c r="L425" s="7">
        <v>0</v>
      </c>
      <c r="M425" s="7" t="str" cm="1">
        <f t="array" ref="M425">_xlfn.IFS(H425=1,H$1,I425=1,I$1,J425=1,J$1,K425=1,K$1,L425=1,L$1)</f>
        <v>Together</v>
      </c>
      <c r="N425" s="7">
        <v>0</v>
      </c>
      <c r="O425" s="7">
        <v>0</v>
      </c>
      <c r="P425" s="7">
        <v>0</v>
      </c>
      <c r="Q425" s="7">
        <v>1</v>
      </c>
      <c r="R425" s="7" t="str" cm="1">
        <f t="array" ref="R425">_xlfn.IFS(N425=1,N$1,O425=1,O$1,P425=1,P$1,Q425=1,Q$1)</f>
        <v>PhD</v>
      </c>
      <c r="S425" t="s">
        <v>73</v>
      </c>
      <c r="T425" s="7">
        <v>22</v>
      </c>
      <c r="U425" s="7">
        <v>451</v>
      </c>
      <c r="V425" s="7">
        <v>4</v>
      </c>
      <c r="W425" s="7">
        <v>117</v>
      </c>
      <c r="X425" s="7">
        <v>54</v>
      </c>
      <c r="Y425" s="7">
        <v>4</v>
      </c>
      <c r="Z425" s="20">
        <f>SUM(U425:Y425)</f>
        <v>630</v>
      </c>
      <c r="AA425" s="7">
        <v>17</v>
      </c>
      <c r="AB425" s="7">
        <v>614</v>
      </c>
      <c r="AC425" s="7">
        <v>2</v>
      </c>
      <c r="AD425" s="7">
        <v>3</v>
      </c>
      <c r="AE425" s="7">
        <v>1</v>
      </c>
      <c r="AF425" s="7">
        <v>4</v>
      </c>
      <c r="AG425" s="7">
        <v>8</v>
      </c>
      <c r="AH425" s="7">
        <v>0</v>
      </c>
      <c r="AI425" s="7">
        <v>0</v>
      </c>
      <c r="AJ425" s="7">
        <v>0</v>
      </c>
      <c r="AK425" s="7">
        <v>0</v>
      </c>
      <c r="AL425" s="7">
        <v>0</v>
      </c>
      <c r="AM425" s="7">
        <v>0</v>
      </c>
      <c r="AN425" s="7">
        <v>0</v>
      </c>
      <c r="AO425" s="8">
        <v>43598</v>
      </c>
      <c r="AQ425">
        <f>IF($AI425=1,H425,0)</f>
        <v>0</v>
      </c>
      <c r="AR425">
        <f>IF($AI425=1,I425,0)</f>
        <v>0</v>
      </c>
      <c r="AS425">
        <f>IF($AI425=1,K425,0)</f>
        <v>0</v>
      </c>
      <c r="AT425">
        <f>IF($AI425=1,J425,0)</f>
        <v>0</v>
      </c>
      <c r="AU425">
        <f>IF($AI425=1,L425,0)</f>
        <v>0</v>
      </c>
      <c r="AW425">
        <f>IF($AL425=1,U425,0)</f>
        <v>0</v>
      </c>
      <c r="AX425">
        <f>IF($AL425=1,V425,0)</f>
        <v>0</v>
      </c>
      <c r="AY425">
        <f>IF($AL425=1,W425,0)</f>
        <v>0</v>
      </c>
      <c r="AZ425">
        <f>IF($AL425=1,X425,0)</f>
        <v>0</v>
      </c>
      <c r="BA425">
        <f>IF($AL425=1,Y425,0)</f>
        <v>0</v>
      </c>
      <c r="BC425">
        <f>IF($AM425=1,N425,0)</f>
        <v>0</v>
      </c>
      <c r="BD425">
        <f>IF($AM425=1,O425,0)</f>
        <v>0</v>
      </c>
      <c r="BE425">
        <f>IF($AM425=1,P425,0)</f>
        <v>0</v>
      </c>
      <c r="BF425">
        <f>IF($AM425=1,Q425,0)</f>
        <v>0</v>
      </c>
    </row>
    <row r="426" spans="1:58" x14ac:dyDescent="0.3">
      <c r="A426" s="7">
        <v>2169</v>
      </c>
      <c r="B426" s="6">
        <v>131497</v>
      </c>
      <c r="C426" s="6" t="str">
        <f>VLOOKUP(B426,incomegroup,3,TRUE)</f>
        <v>Lower income</v>
      </c>
      <c r="D426" s="7">
        <v>0</v>
      </c>
      <c r="E426" s="7">
        <v>1</v>
      </c>
      <c r="F426" s="7">
        <f>SUM(D426:E426)</f>
        <v>1</v>
      </c>
      <c r="G426" s="7">
        <v>58</v>
      </c>
      <c r="H426" s="7">
        <v>0</v>
      </c>
      <c r="I426" s="7">
        <v>0</v>
      </c>
      <c r="J426" s="7">
        <v>1</v>
      </c>
      <c r="K426" s="7">
        <v>0</v>
      </c>
      <c r="L426" s="7">
        <v>0</v>
      </c>
      <c r="M426" s="7" t="str" cm="1">
        <f t="array" ref="M426">_xlfn.IFS(H426=1,H$1,I426=1,I$1,J426=1,J$1,K426=1,K$1,L426=1,L$1)</f>
        <v>Together</v>
      </c>
      <c r="N426" s="7">
        <v>0</v>
      </c>
      <c r="O426" s="7">
        <v>0</v>
      </c>
      <c r="P426" s="7">
        <v>0</v>
      </c>
      <c r="Q426" s="7">
        <v>1</v>
      </c>
      <c r="R426" s="7" t="str" cm="1">
        <f t="array" ref="R426">_xlfn.IFS(N426=1,N$1,O426=1,O$1,P426=1,P$1,Q426=1,Q$1)</f>
        <v>PhD</v>
      </c>
      <c r="S426" t="s">
        <v>72</v>
      </c>
      <c r="T426" s="7">
        <v>22</v>
      </c>
      <c r="U426" s="7">
        <v>451</v>
      </c>
      <c r="V426" s="7">
        <v>4</v>
      </c>
      <c r="W426" s="7">
        <v>117</v>
      </c>
      <c r="X426" s="7">
        <v>54</v>
      </c>
      <c r="Y426" s="7">
        <v>4</v>
      </c>
      <c r="Z426" s="20">
        <f>SUM(U426:Y426)</f>
        <v>630</v>
      </c>
      <c r="AA426" s="7">
        <v>17</v>
      </c>
      <c r="AB426" s="7">
        <v>614</v>
      </c>
      <c r="AC426" s="7">
        <v>2</v>
      </c>
      <c r="AD426" s="7">
        <v>3</v>
      </c>
      <c r="AE426" s="7">
        <v>1</v>
      </c>
      <c r="AF426" s="7">
        <v>4</v>
      </c>
      <c r="AG426" s="7">
        <v>8</v>
      </c>
      <c r="AH426" s="7">
        <v>0</v>
      </c>
      <c r="AI426" s="7">
        <v>0</v>
      </c>
      <c r="AJ426" s="7">
        <v>0</v>
      </c>
      <c r="AK426" s="7">
        <v>0</v>
      </c>
      <c r="AL426" s="7">
        <v>0</v>
      </c>
      <c r="AM426" s="7">
        <v>0</v>
      </c>
      <c r="AN426" s="7">
        <v>0</v>
      </c>
      <c r="AO426" s="8">
        <v>43598</v>
      </c>
      <c r="AQ426">
        <f>IF($AI426=1,H426,0)</f>
        <v>0</v>
      </c>
      <c r="AR426">
        <f>IF($AI426=1,I426,0)</f>
        <v>0</v>
      </c>
      <c r="AS426">
        <f>IF($AI426=1,K426,0)</f>
        <v>0</v>
      </c>
      <c r="AT426">
        <f>IF($AI426=1,J426,0)</f>
        <v>0</v>
      </c>
      <c r="AU426">
        <f>IF($AI426=1,L426,0)</f>
        <v>0</v>
      </c>
      <c r="AW426">
        <f>IF($AL426=1,U426,0)</f>
        <v>0</v>
      </c>
      <c r="AX426">
        <f>IF($AL426=1,V426,0)</f>
        <v>0</v>
      </c>
      <c r="AY426">
        <f>IF($AL426=1,W426,0)</f>
        <v>0</v>
      </c>
      <c r="AZ426">
        <f>IF($AL426=1,X426,0)</f>
        <v>0</v>
      </c>
      <c r="BA426">
        <f>IF($AL426=1,Y426,0)</f>
        <v>0</v>
      </c>
      <c r="BC426">
        <f>IF($AM426=1,N426,0)</f>
        <v>0</v>
      </c>
      <c r="BD426">
        <f>IF($AM426=1,O426,0)</f>
        <v>0</v>
      </c>
      <c r="BE426">
        <f>IF($AM426=1,P426,0)</f>
        <v>0</v>
      </c>
      <c r="BF426">
        <f>IF($AM426=1,Q426,0)</f>
        <v>0</v>
      </c>
    </row>
    <row r="427" spans="1:58" x14ac:dyDescent="0.3">
      <c r="A427" s="7">
        <v>1321</v>
      </c>
      <c r="B427" s="6">
        <v>175693</v>
      </c>
      <c r="C427" s="6" t="str">
        <f>VLOOKUP(B427,incomegroup,3,TRUE)</f>
        <v>Middle Income</v>
      </c>
      <c r="D427" s="7">
        <v>0</v>
      </c>
      <c r="E427" s="7">
        <v>0</v>
      </c>
      <c r="F427" s="7">
        <f>SUM(D427:E427)</f>
        <v>0</v>
      </c>
      <c r="G427" s="7">
        <v>52</v>
      </c>
      <c r="H427" s="7">
        <v>1</v>
      </c>
      <c r="I427" s="7">
        <v>0</v>
      </c>
      <c r="J427" s="7">
        <v>0</v>
      </c>
      <c r="K427" s="7">
        <v>0</v>
      </c>
      <c r="L427" s="7">
        <v>0</v>
      </c>
      <c r="M427" s="7" t="str" cm="1">
        <f t="array" ref="M427">_xlfn.IFS(H427=1,H$1,I427=1,I$1,J427=1,J$1,K427=1,K$1,L427=1,L$1)</f>
        <v>Divorced</v>
      </c>
      <c r="N427" s="7">
        <v>0</v>
      </c>
      <c r="O427" s="7">
        <v>1</v>
      </c>
      <c r="P427" s="7">
        <v>0</v>
      </c>
      <c r="Q427" s="7">
        <v>0</v>
      </c>
      <c r="R427" s="7" t="str" cm="1">
        <f t="array" ref="R427">_xlfn.IFS(N427=1,N$1,O427=1,O$1,P427=1,P$1,Q427=1,Q$1)</f>
        <v>Graduate</v>
      </c>
      <c r="S427" t="s">
        <v>70</v>
      </c>
      <c r="T427" s="7">
        <v>10</v>
      </c>
      <c r="U427" s="7">
        <v>1850</v>
      </c>
      <c r="V427" s="7">
        <v>355</v>
      </c>
      <c r="W427" s="7">
        <v>680</v>
      </c>
      <c r="X427" s="7">
        <v>167</v>
      </c>
      <c r="Y427" s="7">
        <v>225</v>
      </c>
      <c r="Z427" s="20">
        <f>SUM(U427:Y427)</f>
        <v>3277</v>
      </c>
      <c r="AA427" s="7">
        <v>70</v>
      </c>
      <c r="AB427" s="7">
        <v>3208</v>
      </c>
      <c r="AC427" s="7">
        <v>1</v>
      </c>
      <c r="AD427" s="7">
        <v>11</v>
      </c>
      <c r="AE427" s="7">
        <v>4</v>
      </c>
      <c r="AF427" s="7">
        <v>6</v>
      </c>
      <c r="AG427" s="7">
        <v>4</v>
      </c>
      <c r="AH427" s="7">
        <v>0</v>
      </c>
      <c r="AI427" s="7">
        <v>1</v>
      </c>
      <c r="AJ427" s="7">
        <v>1</v>
      </c>
      <c r="AK427" s="7">
        <v>1</v>
      </c>
      <c r="AL427" s="7">
        <v>0</v>
      </c>
      <c r="AM427" s="7">
        <v>0</v>
      </c>
      <c r="AN427" s="7">
        <v>1</v>
      </c>
      <c r="AO427" s="8">
        <v>43598</v>
      </c>
      <c r="AQ427">
        <f>IF($AI427=1,H427,0)</f>
        <v>1</v>
      </c>
      <c r="AR427">
        <f>IF($AI427=1,I427,0)</f>
        <v>0</v>
      </c>
      <c r="AS427">
        <f>IF($AI427=1,K427,0)</f>
        <v>0</v>
      </c>
      <c r="AT427">
        <f>IF($AI427=1,J427,0)</f>
        <v>0</v>
      </c>
      <c r="AU427">
        <f>IF($AI427=1,L427,0)</f>
        <v>0</v>
      </c>
      <c r="AW427">
        <f>IF($AL427=1,U427,0)</f>
        <v>0</v>
      </c>
      <c r="AX427">
        <f>IF($AL427=1,V427,0)</f>
        <v>0</v>
      </c>
      <c r="AY427">
        <f>IF($AL427=1,W427,0)</f>
        <v>0</v>
      </c>
      <c r="AZ427">
        <f>IF($AL427=1,X427,0)</f>
        <v>0</v>
      </c>
      <c r="BA427">
        <f>IF($AL427=1,Y427,0)</f>
        <v>0</v>
      </c>
      <c r="BC427">
        <f>IF($AM427=1,N427,0)</f>
        <v>0</v>
      </c>
      <c r="BD427">
        <f>IF($AM427=1,O427,0)</f>
        <v>0</v>
      </c>
      <c r="BE427">
        <f>IF($AM427=1,P427,0)</f>
        <v>0</v>
      </c>
      <c r="BF427">
        <f>IF($AM427=1,Q427,0)</f>
        <v>0</v>
      </c>
    </row>
    <row r="428" spans="1:58" x14ac:dyDescent="0.3">
      <c r="A428" s="7">
        <v>1696</v>
      </c>
      <c r="B428" s="6">
        <v>176618</v>
      </c>
      <c r="C428" s="6" t="str">
        <f>VLOOKUP(B428,incomegroup,3,TRUE)</f>
        <v>Middle Income</v>
      </c>
      <c r="D428" s="7">
        <v>0</v>
      </c>
      <c r="E428" s="7">
        <v>0</v>
      </c>
      <c r="F428" s="7">
        <f>SUM(D428:E428)</f>
        <v>0</v>
      </c>
      <c r="G428" s="7">
        <v>45</v>
      </c>
      <c r="H428" s="7">
        <v>0</v>
      </c>
      <c r="I428" s="7">
        <v>1</v>
      </c>
      <c r="J428" s="7">
        <v>0</v>
      </c>
      <c r="K428" s="7">
        <v>0</v>
      </c>
      <c r="L428" s="7">
        <v>0</v>
      </c>
      <c r="M428" s="7" t="str" cm="1">
        <f t="array" ref="M428">_xlfn.IFS(H428=1,H$1,I428=1,I$1,J428=1,J$1,K428=1,K$1,L428=1,L$1)</f>
        <v>Married</v>
      </c>
      <c r="N428" s="7">
        <v>0</v>
      </c>
      <c r="O428" s="7">
        <v>0</v>
      </c>
      <c r="P428" s="7">
        <v>0</v>
      </c>
      <c r="Q428" s="7">
        <v>1</v>
      </c>
      <c r="R428" s="7" t="str" cm="1">
        <f t="array" ref="R428">_xlfn.IFS(N428=1,N$1,O428=1,O$1,P428=1,P$1,Q428=1,Q$1)</f>
        <v>PhD</v>
      </c>
      <c r="S428" t="s">
        <v>73</v>
      </c>
      <c r="T428" s="7">
        <v>64</v>
      </c>
      <c r="U428" s="7">
        <v>1727</v>
      </c>
      <c r="V428" s="7">
        <v>92</v>
      </c>
      <c r="W428" s="7">
        <v>678</v>
      </c>
      <c r="X428" s="7">
        <v>279</v>
      </c>
      <c r="Y428" s="7">
        <v>369</v>
      </c>
      <c r="Z428" s="20">
        <f>SUM(U428:Y428)</f>
        <v>3145</v>
      </c>
      <c r="AA428" s="7">
        <v>339</v>
      </c>
      <c r="AB428" s="7">
        <v>2805</v>
      </c>
      <c r="AC428" s="7">
        <v>1</v>
      </c>
      <c r="AD428" s="7">
        <v>3</v>
      </c>
      <c r="AE428" s="7">
        <v>2</v>
      </c>
      <c r="AF428" s="7">
        <v>5</v>
      </c>
      <c r="AG428" s="7">
        <v>1</v>
      </c>
      <c r="AH428" s="7">
        <v>0</v>
      </c>
      <c r="AI428" s="7">
        <v>0</v>
      </c>
      <c r="AJ428" s="7">
        <v>0</v>
      </c>
      <c r="AK428" s="7">
        <v>0</v>
      </c>
      <c r="AL428" s="7">
        <v>0</v>
      </c>
      <c r="AM428" s="7">
        <v>0</v>
      </c>
      <c r="AN428" s="7">
        <v>0</v>
      </c>
      <c r="AO428" s="8">
        <v>43599</v>
      </c>
      <c r="AQ428">
        <f>IF($AI428=1,H428,0)</f>
        <v>0</v>
      </c>
      <c r="AR428">
        <f>IF($AI428=1,I428,0)</f>
        <v>0</v>
      </c>
      <c r="AS428">
        <f>IF($AI428=1,K428,0)</f>
        <v>0</v>
      </c>
      <c r="AT428">
        <f>IF($AI428=1,J428,0)</f>
        <v>0</v>
      </c>
      <c r="AU428">
        <f>IF($AI428=1,L428,0)</f>
        <v>0</v>
      </c>
      <c r="AW428">
        <f>IF($AL428=1,U428,0)</f>
        <v>0</v>
      </c>
      <c r="AX428">
        <f>IF($AL428=1,V428,0)</f>
        <v>0</v>
      </c>
      <c r="AY428">
        <f>IF($AL428=1,W428,0)</f>
        <v>0</v>
      </c>
      <c r="AZ428">
        <f>IF($AL428=1,X428,0)</f>
        <v>0</v>
      </c>
      <c r="BA428">
        <f>IF($AL428=1,Y428,0)</f>
        <v>0</v>
      </c>
      <c r="BC428">
        <f>IF($AM428=1,N428,0)</f>
        <v>0</v>
      </c>
      <c r="BD428">
        <f>IF($AM428=1,O428,0)</f>
        <v>0</v>
      </c>
      <c r="BE428">
        <f>IF($AM428=1,P428,0)</f>
        <v>0</v>
      </c>
      <c r="BF428">
        <f>IF($AM428=1,Q428,0)</f>
        <v>0</v>
      </c>
    </row>
    <row r="429" spans="1:58" x14ac:dyDescent="0.3">
      <c r="A429" s="7">
        <v>1101</v>
      </c>
      <c r="B429" s="6">
        <v>189058</v>
      </c>
      <c r="C429" s="6" t="str">
        <f>VLOOKUP(B429,incomegroup,3,TRUE)</f>
        <v>Middle Income</v>
      </c>
      <c r="D429" s="7">
        <v>0</v>
      </c>
      <c r="E429" s="7">
        <v>0</v>
      </c>
      <c r="F429" s="7">
        <f>SUM(D429:E429)</f>
        <v>0</v>
      </c>
      <c r="G429" s="7">
        <v>60</v>
      </c>
      <c r="H429" s="7">
        <v>0</v>
      </c>
      <c r="I429" s="7">
        <v>1</v>
      </c>
      <c r="J429" s="7">
        <v>0</v>
      </c>
      <c r="K429" s="7">
        <v>0</v>
      </c>
      <c r="L429" s="7">
        <v>0</v>
      </c>
      <c r="M429" s="7" t="str" cm="1">
        <f t="array" ref="M429">_xlfn.IFS(H429=1,H$1,I429=1,I$1,J429=1,J$1,K429=1,K$1,L429=1,L$1)</f>
        <v>Married</v>
      </c>
      <c r="N429" s="7">
        <v>0</v>
      </c>
      <c r="O429" s="7">
        <v>0</v>
      </c>
      <c r="P429" s="7">
        <v>1</v>
      </c>
      <c r="Q429" s="7">
        <v>0</v>
      </c>
      <c r="R429" s="7" t="str" cm="1">
        <f t="array" ref="R429">_xlfn.IFS(N429=1,N$1,O429=1,O$1,P429=1,P$1,Q429=1,Q$1)</f>
        <v>Master</v>
      </c>
      <c r="S429" t="s">
        <v>72</v>
      </c>
      <c r="T429" s="7">
        <v>18</v>
      </c>
      <c r="U429" s="7">
        <v>964</v>
      </c>
      <c r="V429" s="7">
        <v>412</v>
      </c>
      <c r="W429" s="7">
        <v>225</v>
      </c>
      <c r="X429" s="7">
        <v>66</v>
      </c>
      <c r="Y429" s="7">
        <v>47</v>
      </c>
      <c r="Z429" s="20">
        <f>SUM(U429:Y429)</f>
        <v>1714</v>
      </c>
      <c r="AA429" s="7">
        <v>91</v>
      </c>
      <c r="AB429" s="7">
        <v>1622</v>
      </c>
      <c r="AC429" s="7">
        <v>1</v>
      </c>
      <c r="AD429" s="7">
        <v>5</v>
      </c>
      <c r="AE429" s="7">
        <v>4</v>
      </c>
      <c r="AF429" s="7">
        <v>4</v>
      </c>
      <c r="AG429" s="7">
        <v>2</v>
      </c>
      <c r="AH429" s="7">
        <v>0</v>
      </c>
      <c r="AI429" s="7">
        <v>0</v>
      </c>
      <c r="AJ429" s="7">
        <v>0</v>
      </c>
      <c r="AK429" s="7">
        <v>0</v>
      </c>
      <c r="AL429" s="7">
        <v>0</v>
      </c>
      <c r="AM429" s="7">
        <v>0</v>
      </c>
      <c r="AN429" s="7">
        <v>0</v>
      </c>
      <c r="AO429" s="8">
        <v>43599</v>
      </c>
      <c r="AQ429">
        <f>IF($AI429=1,H429,0)</f>
        <v>0</v>
      </c>
      <c r="AR429">
        <f>IF($AI429=1,I429,0)</f>
        <v>0</v>
      </c>
      <c r="AS429">
        <f>IF($AI429=1,K429,0)</f>
        <v>0</v>
      </c>
      <c r="AT429">
        <f>IF($AI429=1,J429,0)</f>
        <v>0</v>
      </c>
      <c r="AU429">
        <f>IF($AI429=1,L429,0)</f>
        <v>0</v>
      </c>
      <c r="AW429">
        <f>IF($AL429=1,U429,0)</f>
        <v>0</v>
      </c>
      <c r="AX429">
        <f>IF($AL429=1,V429,0)</f>
        <v>0</v>
      </c>
      <c r="AY429">
        <f>IF($AL429=1,W429,0)</f>
        <v>0</v>
      </c>
      <c r="AZ429">
        <f>IF($AL429=1,X429,0)</f>
        <v>0</v>
      </c>
      <c r="BA429">
        <f>IF($AL429=1,Y429,0)</f>
        <v>0</v>
      </c>
      <c r="BC429">
        <f>IF($AM429=1,N429,0)</f>
        <v>0</v>
      </c>
      <c r="BD429">
        <f>IF($AM429=1,O429,0)</f>
        <v>0</v>
      </c>
      <c r="BE429">
        <f>IF($AM429=1,P429,0)</f>
        <v>0</v>
      </c>
      <c r="BF429">
        <f>IF($AM429=1,Q429,0)</f>
        <v>0</v>
      </c>
    </row>
    <row r="430" spans="1:58" x14ac:dyDescent="0.3">
      <c r="A430" s="7">
        <v>3176</v>
      </c>
      <c r="B430" s="6">
        <v>114918</v>
      </c>
      <c r="C430" s="6" t="str">
        <f>VLOOKUP(B430,incomegroup,3,TRUE)</f>
        <v>Lower income</v>
      </c>
      <c r="D430" s="7">
        <v>0</v>
      </c>
      <c r="E430" s="7">
        <v>1</v>
      </c>
      <c r="F430" s="7">
        <f>SUM(D430:E430)</f>
        <v>1</v>
      </c>
      <c r="G430" s="7">
        <v>57</v>
      </c>
      <c r="H430" s="7">
        <v>0</v>
      </c>
      <c r="I430" s="7">
        <v>0</v>
      </c>
      <c r="J430" s="7">
        <v>1</v>
      </c>
      <c r="K430" s="7">
        <v>0</v>
      </c>
      <c r="L430" s="7">
        <v>0</v>
      </c>
      <c r="M430" s="7" t="str" cm="1">
        <f t="array" ref="M430">_xlfn.IFS(H430=1,H$1,I430=1,I$1,J430=1,J$1,K430=1,K$1,L430=1,L$1)</f>
        <v>Together</v>
      </c>
      <c r="N430" s="7">
        <v>1</v>
      </c>
      <c r="O430" s="7">
        <v>0</v>
      </c>
      <c r="P430" s="7">
        <v>0</v>
      </c>
      <c r="Q430" s="7">
        <v>0</v>
      </c>
      <c r="R430" s="7" t="str" cm="1">
        <f t="array" ref="R430">_xlfn.IFS(N430=1,N$1,O430=1,O$1,P430=1,P$1,Q430=1,Q$1)</f>
        <v>Basic</v>
      </c>
      <c r="S430" t="s">
        <v>69</v>
      </c>
      <c r="T430" s="7">
        <v>52</v>
      </c>
      <c r="U430" s="7">
        <v>23</v>
      </c>
      <c r="V430" s="7">
        <v>23</v>
      </c>
      <c r="W430" s="7">
        <v>23</v>
      </c>
      <c r="X430" s="7">
        <v>116</v>
      </c>
      <c r="Y430" s="7">
        <v>31</v>
      </c>
      <c r="Z430" s="20">
        <f>SUM(U430:Y430)</f>
        <v>216</v>
      </c>
      <c r="AA430" s="7">
        <v>116</v>
      </c>
      <c r="AB430" s="7">
        <v>100</v>
      </c>
      <c r="AC430" s="7">
        <v>1</v>
      </c>
      <c r="AD430" s="7">
        <v>1</v>
      </c>
      <c r="AE430" s="7">
        <v>0</v>
      </c>
      <c r="AF430" s="7">
        <v>3</v>
      </c>
      <c r="AG430" s="7">
        <v>6</v>
      </c>
      <c r="AH430" s="7">
        <v>0</v>
      </c>
      <c r="AI430" s="7">
        <v>0</v>
      </c>
      <c r="AJ430" s="7">
        <v>0</v>
      </c>
      <c r="AK430" s="7">
        <v>0</v>
      </c>
      <c r="AL430" s="7">
        <v>0</v>
      </c>
      <c r="AM430" s="7">
        <v>0</v>
      </c>
      <c r="AN430" s="7">
        <v>0</v>
      </c>
      <c r="AO430" s="8">
        <v>43599</v>
      </c>
      <c r="AQ430">
        <f>IF($AI430=1,H430,0)</f>
        <v>0</v>
      </c>
      <c r="AR430">
        <f>IF($AI430=1,I430,0)</f>
        <v>0</v>
      </c>
      <c r="AS430">
        <f>IF($AI430=1,K430,0)</f>
        <v>0</v>
      </c>
      <c r="AT430">
        <f>IF($AI430=1,J430,0)</f>
        <v>0</v>
      </c>
      <c r="AU430">
        <f>IF($AI430=1,L430,0)</f>
        <v>0</v>
      </c>
      <c r="AW430">
        <f>IF($AL430=1,U430,0)</f>
        <v>0</v>
      </c>
      <c r="AX430">
        <f>IF($AL430=1,V430,0)</f>
        <v>0</v>
      </c>
      <c r="AY430">
        <f>IF($AL430=1,W430,0)</f>
        <v>0</v>
      </c>
      <c r="AZ430">
        <f>IF($AL430=1,X430,0)</f>
        <v>0</v>
      </c>
      <c r="BA430">
        <f>IF($AL430=1,Y430,0)</f>
        <v>0</v>
      </c>
      <c r="BC430">
        <f>IF($AM430=1,N430,0)</f>
        <v>0</v>
      </c>
      <c r="BD430">
        <f>IF($AM430=1,O430,0)</f>
        <v>0</v>
      </c>
      <c r="BE430">
        <f>IF($AM430=1,P430,0)</f>
        <v>0</v>
      </c>
      <c r="BF430">
        <f>IF($AM430=1,Q430,0)</f>
        <v>0</v>
      </c>
    </row>
    <row r="431" spans="1:58" x14ac:dyDescent="0.3">
      <c r="A431" s="7">
        <v>1642</v>
      </c>
      <c r="B431" s="6">
        <v>156253</v>
      </c>
      <c r="C431" s="6" t="str">
        <f>VLOOKUP(B431,incomegroup,3,TRUE)</f>
        <v>Middle Income</v>
      </c>
      <c r="D431" s="7">
        <v>0</v>
      </c>
      <c r="E431" s="7">
        <v>1</v>
      </c>
      <c r="F431" s="7">
        <f>SUM(D431:E431)</f>
        <v>1</v>
      </c>
      <c r="G431" s="7">
        <v>57</v>
      </c>
      <c r="H431" s="7">
        <v>0</v>
      </c>
      <c r="I431" s="7">
        <v>0</v>
      </c>
      <c r="J431" s="7">
        <v>1</v>
      </c>
      <c r="K431" s="7">
        <v>0</v>
      </c>
      <c r="L431" s="7">
        <v>0</v>
      </c>
      <c r="M431" s="7" t="str" cm="1">
        <f t="array" ref="M431">_xlfn.IFS(H431=1,H$1,I431=1,I$1,J431=1,J$1,K431=1,K$1,L431=1,L$1)</f>
        <v>Together</v>
      </c>
      <c r="N431" s="7">
        <v>0</v>
      </c>
      <c r="O431" s="7">
        <v>1</v>
      </c>
      <c r="P431" s="7">
        <v>0</v>
      </c>
      <c r="Q431" s="7">
        <v>0</v>
      </c>
      <c r="R431" s="7" t="str" cm="1">
        <f t="array" ref="R431">_xlfn.IFS(N431=1,N$1,O431=1,O$1,P431=1,P$1,Q431=1,Q$1)</f>
        <v>Graduate</v>
      </c>
      <c r="S431" t="s">
        <v>73</v>
      </c>
      <c r="T431" s="7">
        <v>83</v>
      </c>
      <c r="U431" s="7">
        <v>1414</v>
      </c>
      <c r="V431" s="7">
        <v>0</v>
      </c>
      <c r="W431" s="7">
        <v>181</v>
      </c>
      <c r="X431" s="7">
        <v>19</v>
      </c>
      <c r="Y431" s="7">
        <v>31</v>
      </c>
      <c r="Z431" s="20">
        <f>SUM(U431:Y431)</f>
        <v>1645</v>
      </c>
      <c r="AA431" s="7">
        <v>14</v>
      </c>
      <c r="AB431" s="7">
        <v>1630</v>
      </c>
      <c r="AC431" s="7">
        <v>4</v>
      </c>
      <c r="AD431" s="7">
        <v>7</v>
      </c>
      <c r="AE431" s="7">
        <v>2</v>
      </c>
      <c r="AF431" s="7">
        <v>9</v>
      </c>
      <c r="AG431" s="7">
        <v>6</v>
      </c>
      <c r="AH431" s="7">
        <v>0</v>
      </c>
      <c r="AI431" s="7">
        <v>0</v>
      </c>
      <c r="AJ431" s="7">
        <v>0</v>
      </c>
      <c r="AK431" s="7">
        <v>0</v>
      </c>
      <c r="AL431" s="7">
        <v>0</v>
      </c>
      <c r="AM431" s="7">
        <v>0</v>
      </c>
      <c r="AN431" s="7">
        <v>0</v>
      </c>
      <c r="AO431" s="8">
        <v>43599</v>
      </c>
      <c r="AQ431">
        <f>IF($AI431=1,H431,0)</f>
        <v>0</v>
      </c>
      <c r="AR431">
        <f>IF($AI431=1,I431,0)</f>
        <v>0</v>
      </c>
      <c r="AS431">
        <f>IF($AI431=1,K431,0)</f>
        <v>0</v>
      </c>
      <c r="AT431">
        <f>IF($AI431=1,J431,0)</f>
        <v>0</v>
      </c>
      <c r="AU431">
        <f>IF($AI431=1,L431,0)</f>
        <v>0</v>
      </c>
      <c r="AW431">
        <f>IF($AL431=1,U431,0)</f>
        <v>0</v>
      </c>
      <c r="AX431">
        <f>IF($AL431=1,V431,0)</f>
        <v>0</v>
      </c>
      <c r="AY431">
        <f>IF($AL431=1,W431,0)</f>
        <v>0</v>
      </c>
      <c r="AZ431">
        <f>IF($AL431=1,X431,0)</f>
        <v>0</v>
      </c>
      <c r="BA431">
        <f>IF($AL431=1,Y431,0)</f>
        <v>0</v>
      </c>
      <c r="BC431">
        <f>IF($AM431=1,N431,0)</f>
        <v>0</v>
      </c>
      <c r="BD431">
        <f>IF($AM431=1,O431,0)</f>
        <v>0</v>
      </c>
      <c r="BE431">
        <f>IF($AM431=1,P431,0)</f>
        <v>0</v>
      </c>
      <c r="BF431">
        <f>IF($AM431=1,Q431,0)</f>
        <v>0</v>
      </c>
    </row>
    <row r="432" spans="1:58" x14ac:dyDescent="0.3">
      <c r="A432" s="7">
        <v>1553</v>
      </c>
      <c r="B432" s="6">
        <v>138200</v>
      </c>
      <c r="C432" s="6" t="str">
        <f>VLOOKUP(B432,incomegroup,3,TRUE)</f>
        <v>Lower income</v>
      </c>
      <c r="D432" s="7">
        <v>1</v>
      </c>
      <c r="E432" s="7">
        <v>1</v>
      </c>
      <c r="F432" s="7">
        <f>SUM(D432:E432)</f>
        <v>2</v>
      </c>
      <c r="G432" s="7">
        <v>50</v>
      </c>
      <c r="H432" s="7">
        <v>0</v>
      </c>
      <c r="I432" s="7">
        <v>0</v>
      </c>
      <c r="J432" s="7">
        <v>1</v>
      </c>
      <c r="K432" s="7">
        <v>0</v>
      </c>
      <c r="L432" s="7">
        <v>0</v>
      </c>
      <c r="M432" s="7" t="str" cm="1">
        <f t="array" ref="M432">_xlfn.IFS(H432=1,H$1,I432=1,I$1,J432=1,J$1,K432=1,K$1,L432=1,L$1)</f>
        <v>Together</v>
      </c>
      <c r="N432" s="7">
        <v>0</v>
      </c>
      <c r="O432" s="7">
        <v>1</v>
      </c>
      <c r="P432" s="7">
        <v>0</v>
      </c>
      <c r="Q432" s="7">
        <v>0</v>
      </c>
      <c r="R432" s="7" t="str" cm="1">
        <f t="array" ref="R432">_xlfn.IFS(N432=1,N$1,O432=1,O$1,P432=1,P$1,Q432=1,Q$1)</f>
        <v>Graduate</v>
      </c>
      <c r="S432" t="s">
        <v>71</v>
      </c>
      <c r="T432" s="7">
        <v>19</v>
      </c>
      <c r="U432" s="7">
        <v>43</v>
      </c>
      <c r="V432" s="7">
        <v>0</v>
      </c>
      <c r="W432" s="7">
        <v>14</v>
      </c>
      <c r="X432" s="7">
        <v>0</v>
      </c>
      <c r="Y432" s="7">
        <v>0</v>
      </c>
      <c r="Z432" s="20">
        <f>SUM(U432:Y432)</f>
        <v>57</v>
      </c>
      <c r="AA432" s="7">
        <v>4</v>
      </c>
      <c r="AB432" s="7">
        <v>54</v>
      </c>
      <c r="AC432" s="7">
        <v>1</v>
      </c>
      <c r="AD432" s="7">
        <v>1</v>
      </c>
      <c r="AE432" s="7">
        <v>0</v>
      </c>
      <c r="AF432" s="7">
        <v>2</v>
      </c>
      <c r="AG432" s="7">
        <v>7</v>
      </c>
      <c r="AH432" s="7">
        <v>0</v>
      </c>
      <c r="AI432" s="7">
        <v>0</v>
      </c>
      <c r="AJ432" s="7">
        <v>0</v>
      </c>
      <c r="AK432" s="7">
        <v>0</v>
      </c>
      <c r="AL432" s="7">
        <v>0</v>
      </c>
      <c r="AM432" s="7">
        <v>0</v>
      </c>
      <c r="AN432" s="7">
        <v>0</v>
      </c>
      <c r="AO432" s="8">
        <v>43599</v>
      </c>
      <c r="AQ432">
        <f>IF($AI432=1,H432,0)</f>
        <v>0</v>
      </c>
      <c r="AR432">
        <f>IF($AI432=1,I432,0)</f>
        <v>0</v>
      </c>
      <c r="AS432">
        <f>IF($AI432=1,K432,0)</f>
        <v>0</v>
      </c>
      <c r="AT432">
        <f>IF($AI432=1,J432,0)</f>
        <v>0</v>
      </c>
      <c r="AU432">
        <f>IF($AI432=1,L432,0)</f>
        <v>0</v>
      </c>
      <c r="AW432">
        <f>IF($AL432=1,U432,0)</f>
        <v>0</v>
      </c>
      <c r="AX432">
        <f>IF($AL432=1,V432,0)</f>
        <v>0</v>
      </c>
      <c r="AY432">
        <f>IF($AL432=1,W432,0)</f>
        <v>0</v>
      </c>
      <c r="AZ432">
        <f>IF($AL432=1,X432,0)</f>
        <v>0</v>
      </c>
      <c r="BA432">
        <f>IF($AL432=1,Y432,0)</f>
        <v>0</v>
      </c>
      <c r="BC432">
        <f>IF($AM432=1,N432,0)</f>
        <v>0</v>
      </c>
      <c r="BD432">
        <f>IF($AM432=1,O432,0)</f>
        <v>0</v>
      </c>
      <c r="BE432">
        <f>IF($AM432=1,P432,0)</f>
        <v>0</v>
      </c>
      <c r="BF432">
        <f>IF($AM432=1,Q432,0)</f>
        <v>0</v>
      </c>
    </row>
    <row r="433" spans="1:58" x14ac:dyDescent="0.3">
      <c r="A433" s="7">
        <v>1755</v>
      </c>
      <c r="B433" s="6">
        <v>106835</v>
      </c>
      <c r="C433" s="6" t="str">
        <f>VLOOKUP(B433,incomegroup,3,TRUE)</f>
        <v>Lower income</v>
      </c>
      <c r="D433" s="7">
        <v>0</v>
      </c>
      <c r="E433" s="7">
        <v>1</v>
      </c>
      <c r="F433" s="7">
        <f>SUM(D433:E433)</f>
        <v>1</v>
      </c>
      <c r="G433" s="7">
        <v>63</v>
      </c>
      <c r="H433" s="7">
        <v>0</v>
      </c>
      <c r="I433" s="7">
        <v>0</v>
      </c>
      <c r="J433" s="7">
        <v>1</v>
      </c>
      <c r="K433" s="7">
        <v>0</v>
      </c>
      <c r="L433" s="7">
        <v>0</v>
      </c>
      <c r="M433" s="7" t="str" cm="1">
        <f t="array" ref="M433">_xlfn.IFS(H433=1,H$1,I433=1,I$1,J433=1,J$1,K433=1,K$1,L433=1,L$1)</f>
        <v>Together</v>
      </c>
      <c r="N433" s="7">
        <v>0</v>
      </c>
      <c r="O433" s="7">
        <v>0</v>
      </c>
      <c r="P433" s="7">
        <v>0</v>
      </c>
      <c r="Q433" s="7">
        <v>1</v>
      </c>
      <c r="R433" s="7" t="str" cm="1">
        <f t="array" ref="R433">_xlfn.IFS(N433=1,N$1,O433=1,O$1,P433=1,P$1,Q433=1,Q$1)</f>
        <v>PhD</v>
      </c>
      <c r="S433" t="s">
        <v>72</v>
      </c>
      <c r="T433" s="7">
        <v>76</v>
      </c>
      <c r="U433" s="7">
        <v>1672</v>
      </c>
      <c r="V433" s="7">
        <v>31</v>
      </c>
      <c r="W433" s="7">
        <v>188</v>
      </c>
      <c r="X433" s="7">
        <v>31</v>
      </c>
      <c r="Y433" s="7">
        <v>31</v>
      </c>
      <c r="Z433" s="20">
        <f>SUM(U433:Y433)</f>
        <v>1953</v>
      </c>
      <c r="AA433" s="7">
        <v>188</v>
      </c>
      <c r="AB433" s="7">
        <v>1766</v>
      </c>
      <c r="AC433" s="7">
        <v>0</v>
      </c>
      <c r="AD433" s="7">
        <v>0</v>
      </c>
      <c r="AE433" s="7">
        <v>0</v>
      </c>
      <c r="AF433" s="7">
        <v>1</v>
      </c>
      <c r="AG433" s="7">
        <v>20</v>
      </c>
      <c r="AH433" s="7">
        <v>0</v>
      </c>
      <c r="AI433" s="7">
        <v>0</v>
      </c>
      <c r="AJ433" s="7">
        <v>0</v>
      </c>
      <c r="AK433" s="7">
        <v>0</v>
      </c>
      <c r="AL433" s="7">
        <v>0</v>
      </c>
      <c r="AM433" s="7">
        <v>0</v>
      </c>
      <c r="AN433" s="7">
        <v>0</v>
      </c>
      <c r="AO433" s="8">
        <v>43600</v>
      </c>
      <c r="AQ433">
        <f>IF($AI433=1,H433,0)</f>
        <v>0</v>
      </c>
      <c r="AR433">
        <f>IF($AI433=1,I433,0)</f>
        <v>0</v>
      </c>
      <c r="AS433">
        <f>IF($AI433=1,K433,0)</f>
        <v>0</v>
      </c>
      <c r="AT433">
        <f>IF($AI433=1,J433,0)</f>
        <v>0</v>
      </c>
      <c r="AU433">
        <f>IF($AI433=1,L433,0)</f>
        <v>0</v>
      </c>
      <c r="AW433">
        <f>IF($AL433=1,U433,0)</f>
        <v>0</v>
      </c>
      <c r="AX433">
        <f>IF($AL433=1,V433,0)</f>
        <v>0</v>
      </c>
      <c r="AY433">
        <f>IF($AL433=1,W433,0)</f>
        <v>0</v>
      </c>
      <c r="AZ433">
        <f>IF($AL433=1,X433,0)</f>
        <v>0</v>
      </c>
      <c r="BA433">
        <f>IF($AL433=1,Y433,0)</f>
        <v>0</v>
      </c>
      <c r="BC433">
        <f>IF($AM433=1,N433,0)</f>
        <v>0</v>
      </c>
      <c r="BD433">
        <f>IF($AM433=1,O433,0)</f>
        <v>0</v>
      </c>
      <c r="BE433">
        <f>IF($AM433=1,P433,0)</f>
        <v>0</v>
      </c>
      <c r="BF433">
        <f>IF($AM433=1,Q433,0)</f>
        <v>0</v>
      </c>
    </row>
    <row r="434" spans="1:58" x14ac:dyDescent="0.3">
      <c r="A434" s="7">
        <v>1587</v>
      </c>
      <c r="B434" s="6">
        <v>161467</v>
      </c>
      <c r="C434" s="6" t="str">
        <f>VLOOKUP(B434,incomegroup,3,TRUE)</f>
        <v>Middle Income</v>
      </c>
      <c r="D434" s="7">
        <v>0</v>
      </c>
      <c r="E434" s="7">
        <v>2</v>
      </c>
      <c r="F434" s="7">
        <f>SUM(D434:E434)</f>
        <v>2</v>
      </c>
      <c r="G434" s="7">
        <v>72</v>
      </c>
      <c r="H434" s="7">
        <v>0</v>
      </c>
      <c r="I434" s="7">
        <v>1</v>
      </c>
      <c r="J434" s="7">
        <v>0</v>
      </c>
      <c r="K434" s="7">
        <v>0</v>
      </c>
      <c r="L434" s="7">
        <v>0</v>
      </c>
      <c r="M434" s="7" t="str" cm="1">
        <f t="array" ref="M434">_xlfn.IFS(H434=1,H$1,I434=1,I$1,J434=1,J$1,K434=1,K$1,L434=1,L$1)</f>
        <v>Married</v>
      </c>
      <c r="N434" s="7">
        <v>0</v>
      </c>
      <c r="O434" s="7">
        <v>0</v>
      </c>
      <c r="P434" s="7">
        <v>0</v>
      </c>
      <c r="Q434" s="7">
        <v>1</v>
      </c>
      <c r="R434" s="7" t="str" cm="1">
        <f t="array" ref="R434">_xlfn.IFS(N434=1,N$1,O434=1,O$1,P434=1,P$1,Q434=1,Q$1)</f>
        <v>PhD</v>
      </c>
      <c r="S434" t="s">
        <v>72</v>
      </c>
      <c r="T434" s="7">
        <v>69</v>
      </c>
      <c r="U434" s="7">
        <v>1077</v>
      </c>
      <c r="V434" s="7">
        <v>42</v>
      </c>
      <c r="W434" s="7">
        <v>299</v>
      </c>
      <c r="X434" s="7">
        <v>0</v>
      </c>
      <c r="Y434" s="7">
        <v>13</v>
      </c>
      <c r="Z434" s="20">
        <f>SUM(U434:Y434)</f>
        <v>1431</v>
      </c>
      <c r="AA434" s="7">
        <v>129</v>
      </c>
      <c r="AB434" s="7">
        <v>1303</v>
      </c>
      <c r="AC434" s="7">
        <v>3</v>
      </c>
      <c r="AD434" s="7">
        <v>5</v>
      </c>
      <c r="AE434" s="7">
        <v>2</v>
      </c>
      <c r="AF434" s="7">
        <v>10</v>
      </c>
      <c r="AG434" s="7">
        <v>5</v>
      </c>
      <c r="AH434" s="7">
        <v>0</v>
      </c>
      <c r="AI434" s="7">
        <v>0</v>
      </c>
      <c r="AJ434" s="7">
        <v>0</v>
      </c>
      <c r="AK434" s="7">
        <v>0</v>
      </c>
      <c r="AL434" s="7">
        <v>0</v>
      </c>
      <c r="AM434" s="7">
        <v>0</v>
      </c>
      <c r="AN434" s="7">
        <v>0</v>
      </c>
      <c r="AO434" s="8">
        <v>43601</v>
      </c>
      <c r="AQ434">
        <f>IF($AI434=1,H434,0)</f>
        <v>0</v>
      </c>
      <c r="AR434">
        <f>IF($AI434=1,I434,0)</f>
        <v>0</v>
      </c>
      <c r="AS434">
        <f>IF($AI434=1,K434,0)</f>
        <v>0</v>
      </c>
      <c r="AT434">
        <f>IF($AI434=1,J434,0)</f>
        <v>0</v>
      </c>
      <c r="AU434">
        <f>IF($AI434=1,L434,0)</f>
        <v>0</v>
      </c>
      <c r="AW434">
        <f>IF($AL434=1,U434,0)</f>
        <v>0</v>
      </c>
      <c r="AX434">
        <f>IF($AL434=1,V434,0)</f>
        <v>0</v>
      </c>
      <c r="AY434">
        <f>IF($AL434=1,W434,0)</f>
        <v>0</v>
      </c>
      <c r="AZ434">
        <f>IF($AL434=1,X434,0)</f>
        <v>0</v>
      </c>
      <c r="BA434">
        <f>IF($AL434=1,Y434,0)</f>
        <v>0</v>
      </c>
      <c r="BC434">
        <f>IF($AM434=1,N434,0)</f>
        <v>0</v>
      </c>
      <c r="BD434">
        <f>IF($AM434=1,O434,0)</f>
        <v>0</v>
      </c>
      <c r="BE434">
        <f>IF($AM434=1,P434,0)</f>
        <v>0</v>
      </c>
      <c r="BF434">
        <f>IF($AM434=1,Q434,0)</f>
        <v>0</v>
      </c>
    </row>
    <row r="435" spans="1:58" x14ac:dyDescent="0.3">
      <c r="A435" s="7">
        <v>1215</v>
      </c>
      <c r="B435" s="6">
        <v>151537</v>
      </c>
      <c r="C435" s="6" t="str">
        <f>VLOOKUP(B435,incomegroup,3,TRUE)</f>
        <v>Middle Income</v>
      </c>
      <c r="D435" s="7">
        <v>0</v>
      </c>
      <c r="E435" s="7">
        <v>1</v>
      </c>
      <c r="F435" s="7">
        <f>SUM(D435:E435)</f>
        <v>1</v>
      </c>
      <c r="G435" s="7">
        <v>68</v>
      </c>
      <c r="H435" s="7">
        <v>1</v>
      </c>
      <c r="I435" s="7">
        <v>0</v>
      </c>
      <c r="J435" s="7">
        <v>0</v>
      </c>
      <c r="K435" s="7">
        <v>0</v>
      </c>
      <c r="L435" s="7">
        <v>0</v>
      </c>
      <c r="M435" s="7" t="str" cm="1">
        <f t="array" ref="M435">_xlfn.IFS(H435=1,H$1,I435=1,I$1,J435=1,J$1,K435=1,K$1,L435=1,L$1)</f>
        <v>Divorced</v>
      </c>
      <c r="N435" s="7">
        <v>0</v>
      </c>
      <c r="O435" s="7">
        <v>1</v>
      </c>
      <c r="P435" s="7">
        <v>0</v>
      </c>
      <c r="Q435" s="7">
        <v>0</v>
      </c>
      <c r="R435" s="7" t="str" cm="1">
        <f t="array" ref="R435">_xlfn.IFS(N435=1,N$1,O435=1,O$1,P435=1,P$1,Q435=1,Q$1)</f>
        <v>Graduate</v>
      </c>
      <c r="S435" t="s">
        <v>72</v>
      </c>
      <c r="T435" s="7">
        <v>27</v>
      </c>
      <c r="U435" s="7">
        <v>2314</v>
      </c>
      <c r="V435" s="7">
        <v>59</v>
      </c>
      <c r="W435" s="7">
        <v>600</v>
      </c>
      <c r="X435" s="7">
        <v>0</v>
      </c>
      <c r="Y435" s="7">
        <v>0</v>
      </c>
      <c r="Z435" s="20">
        <f>SUM(U435:Y435)</f>
        <v>2973</v>
      </c>
      <c r="AA435" s="7">
        <v>271</v>
      </c>
      <c r="AB435" s="7">
        <v>2702</v>
      </c>
      <c r="AC435" s="7">
        <v>3</v>
      </c>
      <c r="AD435" s="7">
        <v>2</v>
      </c>
      <c r="AE435" s="7">
        <v>2</v>
      </c>
      <c r="AF435" s="7">
        <v>11</v>
      </c>
      <c r="AG435" s="7">
        <v>8</v>
      </c>
      <c r="AH435" s="7">
        <v>0</v>
      </c>
      <c r="AI435" s="7">
        <v>0</v>
      </c>
      <c r="AJ435" s="7">
        <v>0</v>
      </c>
      <c r="AK435" s="7">
        <v>0</v>
      </c>
      <c r="AL435" s="7">
        <v>0</v>
      </c>
      <c r="AM435" s="7">
        <v>0</v>
      </c>
      <c r="AN435" s="7">
        <v>0</v>
      </c>
      <c r="AO435" s="8">
        <v>43601</v>
      </c>
      <c r="AQ435">
        <f>IF($AI435=1,H435,0)</f>
        <v>0</v>
      </c>
      <c r="AR435">
        <f>IF($AI435=1,I435,0)</f>
        <v>0</v>
      </c>
      <c r="AS435">
        <f>IF($AI435=1,K435,0)</f>
        <v>0</v>
      </c>
      <c r="AT435">
        <f>IF($AI435=1,J435,0)</f>
        <v>0</v>
      </c>
      <c r="AU435">
        <f>IF($AI435=1,L435,0)</f>
        <v>0</v>
      </c>
      <c r="AW435">
        <f>IF($AL435=1,U435,0)</f>
        <v>0</v>
      </c>
      <c r="AX435">
        <f>IF($AL435=1,V435,0)</f>
        <v>0</v>
      </c>
      <c r="AY435">
        <f>IF($AL435=1,W435,0)</f>
        <v>0</v>
      </c>
      <c r="AZ435">
        <f>IF($AL435=1,X435,0)</f>
        <v>0</v>
      </c>
      <c r="BA435">
        <f>IF($AL435=1,Y435,0)</f>
        <v>0</v>
      </c>
      <c r="BC435">
        <f>IF($AM435=1,N435,0)</f>
        <v>0</v>
      </c>
      <c r="BD435">
        <f>IF($AM435=1,O435,0)</f>
        <v>0</v>
      </c>
      <c r="BE435">
        <f>IF($AM435=1,P435,0)</f>
        <v>0</v>
      </c>
      <c r="BF435">
        <f>IF($AM435=1,Q435,0)</f>
        <v>0</v>
      </c>
    </row>
    <row r="436" spans="1:58" x14ac:dyDescent="0.3">
      <c r="A436" s="7">
        <v>2810</v>
      </c>
      <c r="B436" s="6">
        <v>141580</v>
      </c>
      <c r="C436" s="6" t="str">
        <f>VLOOKUP(B436,incomegroup,3,TRUE)</f>
        <v>Lower income</v>
      </c>
      <c r="D436" s="7">
        <v>1</v>
      </c>
      <c r="E436" s="7">
        <v>1</v>
      </c>
      <c r="F436" s="7">
        <f>SUM(D436:E436)</f>
        <v>2</v>
      </c>
      <c r="G436" s="7">
        <v>42</v>
      </c>
      <c r="H436" s="7">
        <v>0</v>
      </c>
      <c r="I436" s="7">
        <v>0</v>
      </c>
      <c r="J436" s="7">
        <v>1</v>
      </c>
      <c r="K436" s="7">
        <v>0</v>
      </c>
      <c r="L436" s="7">
        <v>0</v>
      </c>
      <c r="M436" s="7" t="str" cm="1">
        <f t="array" ref="M436">_xlfn.IFS(H436=1,H$1,I436=1,I$1,J436=1,J$1,K436=1,K$1,L436=1,L$1)</f>
        <v>Together</v>
      </c>
      <c r="N436" s="7">
        <v>0</v>
      </c>
      <c r="O436" s="7">
        <v>1</v>
      </c>
      <c r="P436" s="7">
        <v>0</v>
      </c>
      <c r="Q436" s="7">
        <v>0</v>
      </c>
      <c r="R436" s="7" t="str" cm="1">
        <f t="array" ref="R436">_xlfn.IFS(N436=1,N$1,O436=1,O$1,P436=1,P$1,Q436=1,Q$1)</f>
        <v>Graduate</v>
      </c>
      <c r="S436" t="s">
        <v>69</v>
      </c>
      <c r="T436" s="7">
        <v>15</v>
      </c>
      <c r="U436" s="7">
        <v>191</v>
      </c>
      <c r="V436" s="7">
        <v>17</v>
      </c>
      <c r="W436" s="7">
        <v>82</v>
      </c>
      <c r="X436" s="7">
        <v>14</v>
      </c>
      <c r="Y436" s="7">
        <v>0</v>
      </c>
      <c r="Z436" s="20">
        <f>SUM(U436:Y436)</f>
        <v>304</v>
      </c>
      <c r="AA436" s="7">
        <v>10</v>
      </c>
      <c r="AB436" s="7">
        <v>293</v>
      </c>
      <c r="AC436" s="7">
        <v>3</v>
      </c>
      <c r="AD436" s="7">
        <v>2</v>
      </c>
      <c r="AE436" s="7">
        <v>1</v>
      </c>
      <c r="AF436" s="7">
        <v>3</v>
      </c>
      <c r="AG436" s="7">
        <v>5</v>
      </c>
      <c r="AH436" s="7">
        <v>0</v>
      </c>
      <c r="AI436" s="7">
        <v>0</v>
      </c>
      <c r="AJ436" s="7">
        <v>0</v>
      </c>
      <c r="AK436" s="7">
        <v>0</v>
      </c>
      <c r="AL436" s="7">
        <v>0</v>
      </c>
      <c r="AM436" s="7">
        <v>0</v>
      </c>
      <c r="AN436" s="7">
        <v>0</v>
      </c>
      <c r="AO436" s="8">
        <v>43602</v>
      </c>
      <c r="AQ436">
        <f>IF($AI436=1,H436,0)</f>
        <v>0</v>
      </c>
      <c r="AR436">
        <f>IF($AI436=1,I436,0)</f>
        <v>0</v>
      </c>
      <c r="AS436">
        <f>IF($AI436=1,K436,0)</f>
        <v>0</v>
      </c>
      <c r="AT436">
        <f>IF($AI436=1,J436,0)</f>
        <v>0</v>
      </c>
      <c r="AU436">
        <f>IF($AI436=1,L436,0)</f>
        <v>0</v>
      </c>
      <c r="AW436">
        <f>IF($AL436=1,U436,0)</f>
        <v>0</v>
      </c>
      <c r="AX436">
        <f>IF($AL436=1,V436,0)</f>
        <v>0</v>
      </c>
      <c r="AY436">
        <f>IF($AL436=1,W436,0)</f>
        <v>0</v>
      </c>
      <c r="AZ436">
        <f>IF($AL436=1,X436,0)</f>
        <v>0</v>
      </c>
      <c r="BA436">
        <f>IF($AL436=1,Y436,0)</f>
        <v>0</v>
      </c>
      <c r="BC436">
        <f>IF($AM436=1,N436,0)</f>
        <v>0</v>
      </c>
      <c r="BD436">
        <f>IF($AM436=1,O436,0)</f>
        <v>0</v>
      </c>
      <c r="BE436">
        <f>IF($AM436=1,P436,0)</f>
        <v>0</v>
      </c>
      <c r="BF436">
        <f>IF($AM436=1,Q436,0)</f>
        <v>0</v>
      </c>
    </row>
    <row r="437" spans="1:58" x14ac:dyDescent="0.3">
      <c r="A437" s="7">
        <v>2375</v>
      </c>
      <c r="B437" s="6">
        <v>151039</v>
      </c>
      <c r="C437" s="6" t="str">
        <f>VLOOKUP(B437,incomegroup,3,TRUE)</f>
        <v>Middle Income</v>
      </c>
      <c r="D437" s="7">
        <v>1</v>
      </c>
      <c r="E437" s="7">
        <v>1</v>
      </c>
      <c r="F437" s="7">
        <f>SUM(D437:E437)</f>
        <v>2</v>
      </c>
      <c r="G437" s="7">
        <v>51</v>
      </c>
      <c r="H437" s="7">
        <v>0</v>
      </c>
      <c r="I437" s="7">
        <v>1</v>
      </c>
      <c r="J437" s="7">
        <v>0</v>
      </c>
      <c r="K437" s="7">
        <v>0</v>
      </c>
      <c r="L437" s="7">
        <v>0</v>
      </c>
      <c r="M437" s="7" t="str" cm="1">
        <f t="array" ref="M437">_xlfn.IFS(H437=1,H$1,I437=1,I$1,J437=1,J$1,K437=1,K$1,L437=1,L$1)</f>
        <v>Married</v>
      </c>
      <c r="N437" s="7">
        <v>0</v>
      </c>
      <c r="O437" s="7">
        <v>0</v>
      </c>
      <c r="P437" s="7">
        <v>0</v>
      </c>
      <c r="Q437" s="7">
        <v>1</v>
      </c>
      <c r="R437" s="7" t="str" cm="1">
        <f t="array" ref="R437">_xlfn.IFS(N437=1,N$1,O437=1,O$1,P437=1,P$1,Q437=1,Q$1)</f>
        <v>PhD</v>
      </c>
      <c r="S437" t="s">
        <v>71</v>
      </c>
      <c r="T437" s="7">
        <v>11</v>
      </c>
      <c r="U437" s="7">
        <v>296</v>
      </c>
      <c r="V437" s="7">
        <v>189</v>
      </c>
      <c r="W437" s="7">
        <v>234</v>
      </c>
      <c r="X437" s="7">
        <v>192</v>
      </c>
      <c r="Y437" s="7">
        <v>0</v>
      </c>
      <c r="Z437" s="20">
        <f>SUM(U437:Y437)</f>
        <v>911</v>
      </c>
      <c r="AA437" s="7">
        <v>323</v>
      </c>
      <c r="AB437" s="7">
        <v>589</v>
      </c>
      <c r="AC437" s="7">
        <v>2</v>
      </c>
      <c r="AD437" s="7">
        <v>6</v>
      </c>
      <c r="AE437" s="7">
        <v>2</v>
      </c>
      <c r="AF437" s="7">
        <v>4</v>
      </c>
      <c r="AG437" s="7">
        <v>7</v>
      </c>
      <c r="AH437" s="7">
        <v>0</v>
      </c>
      <c r="AI437" s="7">
        <v>0</v>
      </c>
      <c r="AJ437" s="7">
        <v>0</v>
      </c>
      <c r="AK437" s="7">
        <v>0</v>
      </c>
      <c r="AL437" s="7">
        <v>0</v>
      </c>
      <c r="AM437" s="7">
        <v>0</v>
      </c>
      <c r="AN437" s="7">
        <v>0</v>
      </c>
      <c r="AO437" s="8">
        <v>43602</v>
      </c>
      <c r="AQ437">
        <f>IF($AI437=1,H437,0)</f>
        <v>0</v>
      </c>
      <c r="AR437">
        <f>IF($AI437=1,I437,0)</f>
        <v>0</v>
      </c>
      <c r="AS437">
        <f>IF($AI437=1,K437,0)</f>
        <v>0</v>
      </c>
      <c r="AT437">
        <f>IF($AI437=1,J437,0)</f>
        <v>0</v>
      </c>
      <c r="AU437">
        <f>IF($AI437=1,L437,0)</f>
        <v>0</v>
      </c>
      <c r="AW437">
        <f>IF($AL437=1,U437,0)</f>
        <v>0</v>
      </c>
      <c r="AX437">
        <f>IF($AL437=1,V437,0)</f>
        <v>0</v>
      </c>
      <c r="AY437">
        <f>IF($AL437=1,W437,0)</f>
        <v>0</v>
      </c>
      <c r="AZ437">
        <f>IF($AL437=1,X437,0)</f>
        <v>0</v>
      </c>
      <c r="BA437">
        <f>IF($AL437=1,Y437,0)</f>
        <v>0</v>
      </c>
      <c r="BC437">
        <f>IF($AM437=1,N437,0)</f>
        <v>0</v>
      </c>
      <c r="BD437">
        <f>IF($AM437=1,O437,0)</f>
        <v>0</v>
      </c>
      <c r="BE437">
        <f>IF($AM437=1,P437,0)</f>
        <v>0</v>
      </c>
      <c r="BF437">
        <f>IF($AM437=1,Q437,0)</f>
        <v>0</v>
      </c>
    </row>
    <row r="438" spans="1:58" x14ac:dyDescent="0.3">
      <c r="A438" s="7">
        <v>2503</v>
      </c>
      <c r="B438" s="6">
        <v>128087</v>
      </c>
      <c r="C438" s="6" t="str">
        <f>VLOOKUP(B438,incomegroup,3,TRUE)</f>
        <v>Lower income</v>
      </c>
      <c r="D438" s="7">
        <v>1</v>
      </c>
      <c r="E438" s="7">
        <v>1</v>
      </c>
      <c r="F438" s="7">
        <f>SUM(D438:E438)</f>
        <v>2</v>
      </c>
      <c r="G438" s="7">
        <v>62</v>
      </c>
      <c r="H438" s="7">
        <v>0</v>
      </c>
      <c r="I438" s="7">
        <v>0</v>
      </c>
      <c r="J438" s="7">
        <v>1</v>
      </c>
      <c r="K438" s="7">
        <v>0</v>
      </c>
      <c r="L438" s="7">
        <v>0</v>
      </c>
      <c r="M438" s="7" t="str" cm="1">
        <f t="array" ref="M438">_xlfn.IFS(H438=1,H$1,I438=1,I$1,J438=1,J$1,K438=1,K$1,L438=1,L$1)</f>
        <v>Together</v>
      </c>
      <c r="N438" s="7">
        <v>0</v>
      </c>
      <c r="O438" s="7">
        <v>1</v>
      </c>
      <c r="P438" s="7">
        <v>0</v>
      </c>
      <c r="Q438" s="7">
        <v>0</v>
      </c>
      <c r="R438" s="7" t="str" cm="1">
        <f t="array" ref="R438">_xlfn.IFS(N438=1,N$1,O438=1,O$1,P438=1,P$1,Q438=1,Q$1)</f>
        <v>Graduate</v>
      </c>
      <c r="S438" t="s">
        <v>70</v>
      </c>
      <c r="T438" s="7">
        <v>77</v>
      </c>
      <c r="U438" s="7">
        <v>242</v>
      </c>
      <c r="V438" s="7">
        <v>36</v>
      </c>
      <c r="W438" s="7">
        <v>78</v>
      </c>
      <c r="X438" s="7">
        <v>59</v>
      </c>
      <c r="Y438" s="7">
        <v>0</v>
      </c>
      <c r="Z438" s="20">
        <f>SUM(U438:Y438)</f>
        <v>415</v>
      </c>
      <c r="AA438" s="7">
        <v>96</v>
      </c>
      <c r="AB438" s="7">
        <v>319</v>
      </c>
      <c r="AC438" s="7">
        <v>3</v>
      </c>
      <c r="AD438" s="7">
        <v>2</v>
      </c>
      <c r="AE438" s="7">
        <v>2</v>
      </c>
      <c r="AF438" s="7">
        <v>2</v>
      </c>
      <c r="AG438" s="7">
        <v>7</v>
      </c>
      <c r="AH438" s="7">
        <v>0</v>
      </c>
      <c r="AI438" s="7">
        <v>0</v>
      </c>
      <c r="AJ438" s="7">
        <v>0</v>
      </c>
      <c r="AK438" s="7">
        <v>0</v>
      </c>
      <c r="AL438" s="7">
        <v>0</v>
      </c>
      <c r="AM438" s="7">
        <v>0</v>
      </c>
      <c r="AN438" s="7">
        <v>0</v>
      </c>
      <c r="AO438" s="8">
        <v>43603</v>
      </c>
      <c r="AQ438">
        <f>IF($AI438=1,H438,0)</f>
        <v>0</v>
      </c>
      <c r="AR438">
        <f>IF($AI438=1,I438,0)</f>
        <v>0</v>
      </c>
      <c r="AS438">
        <f>IF($AI438=1,K438,0)</f>
        <v>0</v>
      </c>
      <c r="AT438">
        <f>IF($AI438=1,J438,0)</f>
        <v>0</v>
      </c>
      <c r="AU438">
        <f>IF($AI438=1,L438,0)</f>
        <v>0</v>
      </c>
      <c r="AW438">
        <f>IF($AL438=1,U438,0)</f>
        <v>0</v>
      </c>
      <c r="AX438">
        <f>IF($AL438=1,V438,0)</f>
        <v>0</v>
      </c>
      <c r="AY438">
        <f>IF($AL438=1,W438,0)</f>
        <v>0</v>
      </c>
      <c r="AZ438">
        <f>IF($AL438=1,X438,0)</f>
        <v>0</v>
      </c>
      <c r="BA438">
        <f>IF($AL438=1,Y438,0)</f>
        <v>0</v>
      </c>
      <c r="BC438">
        <f>IF($AM438=1,N438,0)</f>
        <v>0</v>
      </c>
      <c r="BD438">
        <f>IF($AM438=1,O438,0)</f>
        <v>0</v>
      </c>
      <c r="BE438">
        <f>IF($AM438=1,P438,0)</f>
        <v>0</v>
      </c>
      <c r="BF438">
        <f>IF($AM438=1,Q438,0)</f>
        <v>0</v>
      </c>
    </row>
    <row r="439" spans="1:58" x14ac:dyDescent="0.3">
      <c r="A439" s="7">
        <v>1596</v>
      </c>
      <c r="B439" s="6">
        <v>118978</v>
      </c>
      <c r="C439" s="6" t="str">
        <f>VLOOKUP(B439,incomegroup,3,TRUE)</f>
        <v>Lower income</v>
      </c>
      <c r="D439" s="7">
        <v>1</v>
      </c>
      <c r="E439" s="7">
        <v>0</v>
      </c>
      <c r="F439" s="7">
        <f>SUM(D439:E439)</f>
        <v>1</v>
      </c>
      <c r="G439" s="7">
        <v>47</v>
      </c>
      <c r="H439" s="7">
        <v>0</v>
      </c>
      <c r="I439" s="7">
        <v>1</v>
      </c>
      <c r="J439" s="7">
        <v>0</v>
      </c>
      <c r="K439" s="7">
        <v>0</v>
      </c>
      <c r="L439" s="7">
        <v>0</v>
      </c>
      <c r="M439" s="7" t="str" cm="1">
        <f t="array" ref="M439">_xlfn.IFS(H439=1,H$1,I439=1,I$1,J439=1,J$1,K439=1,K$1,L439=1,L$1)</f>
        <v>Married</v>
      </c>
      <c r="N439" s="7">
        <v>1</v>
      </c>
      <c r="O439" s="7">
        <v>0</v>
      </c>
      <c r="P439" s="7">
        <v>0</v>
      </c>
      <c r="Q439" s="7">
        <v>0</v>
      </c>
      <c r="R439" s="7" t="str" cm="1">
        <f t="array" ref="R439">_xlfn.IFS(N439=1,N$1,O439=1,O$1,P439=1,P$1,Q439=1,Q$1)</f>
        <v>Basic</v>
      </c>
      <c r="S439" t="s">
        <v>68</v>
      </c>
      <c r="T439" s="7">
        <v>41</v>
      </c>
      <c r="U439" s="7">
        <v>13</v>
      </c>
      <c r="V439" s="7">
        <v>50</v>
      </c>
      <c r="W439" s="7">
        <v>6</v>
      </c>
      <c r="X439" s="7">
        <v>25</v>
      </c>
      <c r="Y439" s="7">
        <v>44</v>
      </c>
      <c r="Z439" s="20">
        <f>SUM(U439:Y439)</f>
        <v>138</v>
      </c>
      <c r="AA439" s="7">
        <v>94</v>
      </c>
      <c r="AB439" s="7">
        <v>44</v>
      </c>
      <c r="AC439" s="7">
        <v>1</v>
      </c>
      <c r="AD439" s="7">
        <v>1</v>
      </c>
      <c r="AE439" s="7">
        <v>0</v>
      </c>
      <c r="AF439" s="7">
        <v>3</v>
      </c>
      <c r="AG439" s="7">
        <v>8</v>
      </c>
      <c r="AH439" s="7">
        <v>0</v>
      </c>
      <c r="AI439" s="7">
        <v>0</v>
      </c>
      <c r="AJ439" s="7">
        <v>0</v>
      </c>
      <c r="AK439" s="7">
        <v>0</v>
      </c>
      <c r="AL439" s="7">
        <v>0</v>
      </c>
      <c r="AM439" s="7">
        <v>0</v>
      </c>
      <c r="AN439" s="7">
        <v>0</v>
      </c>
      <c r="AO439" s="8">
        <v>43603</v>
      </c>
      <c r="AQ439">
        <f>IF($AI439=1,H439,0)</f>
        <v>0</v>
      </c>
      <c r="AR439">
        <f>IF($AI439=1,I439,0)</f>
        <v>0</v>
      </c>
      <c r="AS439">
        <f>IF($AI439=1,K439,0)</f>
        <v>0</v>
      </c>
      <c r="AT439">
        <f>IF($AI439=1,J439,0)</f>
        <v>0</v>
      </c>
      <c r="AU439">
        <f>IF($AI439=1,L439,0)</f>
        <v>0</v>
      </c>
      <c r="AW439">
        <f>IF($AL439=1,U439,0)</f>
        <v>0</v>
      </c>
      <c r="AX439">
        <f>IF($AL439=1,V439,0)</f>
        <v>0</v>
      </c>
      <c r="AY439">
        <f>IF($AL439=1,W439,0)</f>
        <v>0</v>
      </c>
      <c r="AZ439">
        <f>IF($AL439=1,X439,0)</f>
        <v>0</v>
      </c>
      <c r="BA439">
        <f>IF($AL439=1,Y439,0)</f>
        <v>0</v>
      </c>
      <c r="BC439">
        <f>IF($AM439=1,N439,0)</f>
        <v>0</v>
      </c>
      <c r="BD439">
        <f>IF($AM439=1,O439,0)</f>
        <v>0</v>
      </c>
      <c r="BE439">
        <f>IF($AM439=1,P439,0)</f>
        <v>0</v>
      </c>
      <c r="BF439">
        <f>IF($AM439=1,Q439,0)</f>
        <v>0</v>
      </c>
    </row>
    <row r="440" spans="1:58" x14ac:dyDescent="0.3">
      <c r="A440" s="7">
        <v>2506</v>
      </c>
      <c r="B440" s="6">
        <v>157036</v>
      </c>
      <c r="C440" s="6" t="str">
        <f>VLOOKUP(B440,incomegroup,3,TRUE)</f>
        <v>Middle Income</v>
      </c>
      <c r="D440" s="7">
        <v>0</v>
      </c>
      <c r="E440" s="7">
        <v>1</v>
      </c>
      <c r="F440" s="7">
        <f>SUM(D440:E440)</f>
        <v>1</v>
      </c>
      <c r="G440" s="7">
        <v>45</v>
      </c>
      <c r="H440" s="7">
        <v>0</v>
      </c>
      <c r="I440" s="7">
        <v>1</v>
      </c>
      <c r="J440" s="7">
        <v>0</v>
      </c>
      <c r="K440" s="7">
        <v>0</v>
      </c>
      <c r="L440" s="7">
        <v>0</v>
      </c>
      <c r="M440" s="7" t="str" cm="1">
        <f t="array" ref="M440">_xlfn.IFS(H440=1,H$1,I440=1,I$1,J440=1,J$1,K440=1,K$1,L440=1,L$1)</f>
        <v>Married</v>
      </c>
      <c r="N440" s="7">
        <v>0</v>
      </c>
      <c r="O440" s="7">
        <v>0</v>
      </c>
      <c r="P440" s="7">
        <v>0</v>
      </c>
      <c r="Q440" s="7">
        <v>0</v>
      </c>
      <c r="R440" s="7" t="e" cm="1">
        <f t="array" ref="R440">_xlfn.IFS(N440=1,N$1,O440=1,O$1,P440=1,P$1,Q440=1,Q$1)</f>
        <v>#N/A</v>
      </c>
      <c r="S440" t="s">
        <v>73</v>
      </c>
      <c r="T440" s="7">
        <v>33</v>
      </c>
      <c r="U440" s="7">
        <v>3224</v>
      </c>
      <c r="V440" s="7">
        <v>118</v>
      </c>
      <c r="W440" s="7">
        <v>603</v>
      </c>
      <c r="X440" s="7">
        <v>52</v>
      </c>
      <c r="Y440" s="7">
        <v>39</v>
      </c>
      <c r="Z440" s="20">
        <f>SUM(U440:Y440)</f>
        <v>4036</v>
      </c>
      <c r="AA440" s="7">
        <v>129</v>
      </c>
      <c r="AB440" s="7">
        <v>3907</v>
      </c>
      <c r="AC440" s="7">
        <v>4</v>
      </c>
      <c r="AD440" s="7">
        <v>6</v>
      </c>
      <c r="AE440" s="7">
        <v>3</v>
      </c>
      <c r="AF440" s="7">
        <v>13</v>
      </c>
      <c r="AG440" s="7">
        <v>9</v>
      </c>
      <c r="AH440" s="7">
        <v>1</v>
      </c>
      <c r="AI440" s="7">
        <v>0</v>
      </c>
      <c r="AJ440" s="7">
        <v>0</v>
      </c>
      <c r="AK440" s="7">
        <v>0</v>
      </c>
      <c r="AL440" s="7">
        <v>0</v>
      </c>
      <c r="AM440" s="7">
        <v>0</v>
      </c>
      <c r="AN440" s="7">
        <v>0</v>
      </c>
      <c r="AO440" s="8">
        <v>43603</v>
      </c>
      <c r="AQ440">
        <f>IF($AI440=1,H440,0)</f>
        <v>0</v>
      </c>
      <c r="AR440">
        <f>IF($AI440=1,I440,0)</f>
        <v>0</v>
      </c>
      <c r="AS440">
        <f>IF($AI440=1,K440,0)</f>
        <v>0</v>
      </c>
      <c r="AT440">
        <f>IF($AI440=1,J440,0)</f>
        <v>0</v>
      </c>
      <c r="AU440">
        <f>IF($AI440=1,L440,0)</f>
        <v>0</v>
      </c>
      <c r="AW440">
        <f>IF($AL440=1,U440,0)</f>
        <v>0</v>
      </c>
      <c r="AX440">
        <f>IF($AL440=1,V440,0)</f>
        <v>0</v>
      </c>
      <c r="AY440">
        <f>IF($AL440=1,W440,0)</f>
        <v>0</v>
      </c>
      <c r="AZ440">
        <f>IF($AL440=1,X440,0)</f>
        <v>0</v>
      </c>
      <c r="BA440">
        <f>IF($AL440=1,Y440,0)</f>
        <v>0</v>
      </c>
      <c r="BC440">
        <f>IF($AM440=1,N440,0)</f>
        <v>0</v>
      </c>
      <c r="BD440">
        <f>IF($AM440=1,O440,0)</f>
        <v>0</v>
      </c>
      <c r="BE440">
        <f>IF($AM440=1,P440,0)</f>
        <v>0</v>
      </c>
      <c r="BF440">
        <f>IF($AM440=1,Q440,0)</f>
        <v>0</v>
      </c>
    </row>
    <row r="441" spans="1:58" x14ac:dyDescent="0.3">
      <c r="A441" s="7">
        <v>1341</v>
      </c>
      <c r="B441" s="6">
        <v>168462</v>
      </c>
      <c r="C441" s="6" t="str">
        <f>VLOOKUP(B441,incomegroup,3,TRUE)</f>
        <v>Middle Income</v>
      </c>
      <c r="D441" s="7">
        <v>0</v>
      </c>
      <c r="E441" s="7">
        <v>0</v>
      </c>
      <c r="F441" s="7">
        <f>SUM(D441:E441)</f>
        <v>0</v>
      </c>
      <c r="G441" s="7">
        <v>51</v>
      </c>
      <c r="H441" s="7">
        <v>0</v>
      </c>
      <c r="I441" s="7">
        <v>1</v>
      </c>
      <c r="J441" s="7">
        <v>0</v>
      </c>
      <c r="K441" s="7">
        <v>0</v>
      </c>
      <c r="L441" s="7">
        <v>0</v>
      </c>
      <c r="M441" s="7" t="str" cm="1">
        <f t="array" ref="M441">_xlfn.IFS(H441=1,H$1,I441=1,I$1,J441=1,J$1,K441=1,K$1,L441=1,L$1)</f>
        <v>Married</v>
      </c>
      <c r="N441" s="7">
        <v>0</v>
      </c>
      <c r="O441" s="7">
        <v>0</v>
      </c>
      <c r="P441" s="7">
        <v>0</v>
      </c>
      <c r="Q441" s="7">
        <v>1</v>
      </c>
      <c r="R441" s="7" t="str" cm="1">
        <f t="array" ref="R441">_xlfn.IFS(N441=1,N$1,O441=1,O$1,P441=1,P$1,Q441=1,Q$1)</f>
        <v>PhD</v>
      </c>
      <c r="S441" t="s">
        <v>72</v>
      </c>
      <c r="T441" s="7">
        <v>6</v>
      </c>
      <c r="U441" s="7">
        <v>1380</v>
      </c>
      <c r="V441" s="7">
        <v>157</v>
      </c>
      <c r="W441" s="7">
        <v>1932</v>
      </c>
      <c r="X441" s="7">
        <v>207</v>
      </c>
      <c r="Y441" s="7">
        <v>315</v>
      </c>
      <c r="Z441" s="20">
        <f>SUM(U441:Y441)</f>
        <v>3991</v>
      </c>
      <c r="AA441" s="7">
        <v>118</v>
      </c>
      <c r="AB441" s="7">
        <v>3873</v>
      </c>
      <c r="AC441" s="7">
        <v>1</v>
      </c>
      <c r="AD441" s="7">
        <v>3</v>
      </c>
      <c r="AE441" s="7">
        <v>3</v>
      </c>
      <c r="AF441" s="7">
        <v>8</v>
      </c>
      <c r="AG441" s="7">
        <v>1</v>
      </c>
      <c r="AH441" s="7">
        <v>0</v>
      </c>
      <c r="AI441" s="7">
        <v>0</v>
      </c>
      <c r="AJ441" s="7">
        <v>0</v>
      </c>
      <c r="AK441" s="7">
        <v>0</v>
      </c>
      <c r="AL441" s="7">
        <v>0</v>
      </c>
      <c r="AM441" s="7">
        <v>0</v>
      </c>
      <c r="AN441" s="7">
        <v>0</v>
      </c>
      <c r="AO441" s="8">
        <v>43604</v>
      </c>
      <c r="AQ441">
        <f>IF($AI441=1,H441,0)</f>
        <v>0</v>
      </c>
      <c r="AR441">
        <f>IF($AI441=1,I441,0)</f>
        <v>0</v>
      </c>
      <c r="AS441">
        <f>IF($AI441=1,K441,0)</f>
        <v>0</v>
      </c>
      <c r="AT441">
        <f>IF($AI441=1,J441,0)</f>
        <v>0</v>
      </c>
      <c r="AU441">
        <f>IF($AI441=1,L441,0)</f>
        <v>0</v>
      </c>
      <c r="AW441">
        <f>IF($AL441=1,U441,0)</f>
        <v>0</v>
      </c>
      <c r="AX441">
        <f>IF($AL441=1,V441,0)</f>
        <v>0</v>
      </c>
      <c r="AY441">
        <f>IF($AL441=1,W441,0)</f>
        <v>0</v>
      </c>
      <c r="AZ441">
        <f>IF($AL441=1,X441,0)</f>
        <v>0</v>
      </c>
      <c r="BA441">
        <f>IF($AL441=1,Y441,0)</f>
        <v>0</v>
      </c>
      <c r="BC441">
        <f>IF($AM441=1,N441,0)</f>
        <v>0</v>
      </c>
      <c r="BD441">
        <f>IF($AM441=1,O441,0)</f>
        <v>0</v>
      </c>
      <c r="BE441">
        <f>IF($AM441=1,P441,0)</f>
        <v>0</v>
      </c>
      <c r="BF441">
        <f>IF($AM441=1,Q441,0)</f>
        <v>0</v>
      </c>
    </row>
    <row r="442" spans="1:58" x14ac:dyDescent="0.3">
      <c r="A442" s="7">
        <v>1575</v>
      </c>
      <c r="B442" s="6">
        <v>192163</v>
      </c>
      <c r="C442" s="6" t="str">
        <f>VLOOKUP(B442,incomegroup,3,TRUE)</f>
        <v>Middle Income</v>
      </c>
      <c r="D442" s="7">
        <v>0</v>
      </c>
      <c r="E442" s="7">
        <v>0</v>
      </c>
      <c r="F442" s="7">
        <f>SUM(D442:E442)</f>
        <v>0</v>
      </c>
      <c r="G442" s="7">
        <v>45</v>
      </c>
      <c r="H442" s="7">
        <v>0</v>
      </c>
      <c r="I442" s="7">
        <v>1</v>
      </c>
      <c r="J442" s="7">
        <v>0</v>
      </c>
      <c r="K442" s="7">
        <v>0</v>
      </c>
      <c r="L442" s="7">
        <v>0</v>
      </c>
      <c r="M442" s="7" t="str" cm="1">
        <f t="array" ref="M442">_xlfn.IFS(H442=1,H$1,I442=1,I$1,J442=1,J$1,K442=1,K$1,L442=1,L$1)</f>
        <v>Married</v>
      </c>
      <c r="N442" s="7">
        <v>0</v>
      </c>
      <c r="O442" s="7">
        <v>0</v>
      </c>
      <c r="P442" s="7">
        <v>1</v>
      </c>
      <c r="Q442" s="7">
        <v>0</v>
      </c>
      <c r="R442" s="7" t="str" cm="1">
        <f t="array" ref="R442">_xlfn.IFS(N442=1,N$1,O442=1,O$1,P442=1,P$1,Q442=1,Q$1)</f>
        <v>Master</v>
      </c>
      <c r="S442" t="s">
        <v>72</v>
      </c>
      <c r="T442" s="7">
        <v>25</v>
      </c>
      <c r="U442" s="7">
        <v>1703</v>
      </c>
      <c r="V442" s="7">
        <v>382</v>
      </c>
      <c r="W442" s="7">
        <v>1662</v>
      </c>
      <c r="X442" s="7">
        <v>221</v>
      </c>
      <c r="Y442" s="7">
        <v>340</v>
      </c>
      <c r="Z442" s="20">
        <f>SUM(U442:Y442)</f>
        <v>4308</v>
      </c>
      <c r="AA442" s="7">
        <v>42</v>
      </c>
      <c r="AB442" s="7">
        <v>4266</v>
      </c>
      <c r="AC442" s="7">
        <v>0</v>
      </c>
      <c r="AD442" s="7">
        <v>5</v>
      </c>
      <c r="AE442" s="7">
        <v>11</v>
      </c>
      <c r="AF442" s="7">
        <v>5</v>
      </c>
      <c r="AG442" s="7">
        <v>2</v>
      </c>
      <c r="AH442" s="7">
        <v>0</v>
      </c>
      <c r="AI442" s="7">
        <v>0</v>
      </c>
      <c r="AJ442" s="7">
        <v>1</v>
      </c>
      <c r="AK442" s="7">
        <v>1</v>
      </c>
      <c r="AL442" s="7">
        <v>0</v>
      </c>
      <c r="AM442" s="7">
        <v>0</v>
      </c>
      <c r="AN442" s="7">
        <v>1</v>
      </c>
      <c r="AO442" s="8">
        <v>43604</v>
      </c>
      <c r="AQ442">
        <f>IF($AI442=1,H442,0)</f>
        <v>0</v>
      </c>
      <c r="AR442">
        <f>IF($AI442=1,I442,0)</f>
        <v>0</v>
      </c>
      <c r="AS442">
        <f>IF($AI442=1,K442,0)</f>
        <v>0</v>
      </c>
      <c r="AT442">
        <f>IF($AI442=1,J442,0)</f>
        <v>0</v>
      </c>
      <c r="AU442">
        <f>IF($AI442=1,L442,0)</f>
        <v>0</v>
      </c>
      <c r="AW442">
        <f>IF($AL442=1,U442,0)</f>
        <v>0</v>
      </c>
      <c r="AX442">
        <f>IF($AL442=1,V442,0)</f>
        <v>0</v>
      </c>
      <c r="AY442">
        <f>IF($AL442=1,W442,0)</f>
        <v>0</v>
      </c>
      <c r="AZ442">
        <f>IF($AL442=1,X442,0)</f>
        <v>0</v>
      </c>
      <c r="BA442">
        <f>IF($AL442=1,Y442,0)</f>
        <v>0</v>
      </c>
      <c r="BC442">
        <f>IF($AM442=1,N442,0)</f>
        <v>0</v>
      </c>
      <c r="BD442">
        <f>IF($AM442=1,O442,0)</f>
        <v>0</v>
      </c>
      <c r="BE442">
        <f>IF($AM442=1,P442,0)</f>
        <v>0</v>
      </c>
      <c r="BF442">
        <f>IF($AM442=1,Q442,0)</f>
        <v>0</v>
      </c>
    </row>
    <row r="443" spans="1:58" x14ac:dyDescent="0.3">
      <c r="A443" s="7">
        <v>1876</v>
      </c>
      <c r="B443" s="6">
        <v>155260</v>
      </c>
      <c r="C443" s="6" t="str">
        <f>VLOOKUP(B443,incomegroup,3,TRUE)</f>
        <v>Middle Income</v>
      </c>
      <c r="D443" s="7">
        <v>0</v>
      </c>
      <c r="E443" s="7">
        <v>1</v>
      </c>
      <c r="F443" s="7">
        <f>SUM(D443:E443)</f>
        <v>1</v>
      </c>
      <c r="G443" s="7">
        <v>48</v>
      </c>
      <c r="H443" s="7">
        <v>0</v>
      </c>
      <c r="I443" s="7">
        <v>0</v>
      </c>
      <c r="J443" s="7">
        <v>0</v>
      </c>
      <c r="K443" s="7">
        <v>1</v>
      </c>
      <c r="L443" s="7">
        <v>0</v>
      </c>
      <c r="M443" s="7" t="str" cm="1">
        <f t="array" ref="M443">_xlfn.IFS(H443=1,H$1,I443=1,I$1,J443=1,J$1,K443=1,K$1,L443=1,L$1)</f>
        <v>Single</v>
      </c>
      <c r="N443" s="7">
        <v>0</v>
      </c>
      <c r="O443" s="7">
        <v>0</v>
      </c>
      <c r="P443" s="7">
        <v>0</v>
      </c>
      <c r="Q443" s="7">
        <v>1</v>
      </c>
      <c r="R443" s="7" t="str" cm="1">
        <f t="array" ref="R443">_xlfn.IFS(N443=1,N$1,O443=1,O$1,P443=1,P$1,Q443=1,Q$1)</f>
        <v>PhD</v>
      </c>
      <c r="S443" t="s">
        <v>73</v>
      </c>
      <c r="T443" s="7">
        <v>81</v>
      </c>
      <c r="U443" s="7">
        <v>2318</v>
      </c>
      <c r="V443" s="7">
        <v>22</v>
      </c>
      <c r="W443" s="7">
        <v>149</v>
      </c>
      <c r="X443" s="7">
        <v>31</v>
      </c>
      <c r="Y443" s="7">
        <v>0</v>
      </c>
      <c r="Z443" s="20">
        <f>SUM(U443:Y443)</f>
        <v>2520</v>
      </c>
      <c r="AA443" s="7">
        <v>680</v>
      </c>
      <c r="AB443" s="7">
        <v>1840</v>
      </c>
      <c r="AC443" s="7">
        <v>2</v>
      </c>
      <c r="AD443" s="7">
        <v>8</v>
      </c>
      <c r="AE443" s="7">
        <v>10</v>
      </c>
      <c r="AF443" s="7">
        <v>5</v>
      </c>
      <c r="AG443" s="7">
        <v>6</v>
      </c>
      <c r="AH443" s="7">
        <v>0</v>
      </c>
      <c r="AI443" s="7">
        <v>0</v>
      </c>
      <c r="AJ443" s="7">
        <v>0</v>
      </c>
      <c r="AK443" s="7">
        <v>0</v>
      </c>
      <c r="AL443" s="7">
        <v>0</v>
      </c>
      <c r="AM443" s="7">
        <v>0</v>
      </c>
      <c r="AN443" s="7">
        <v>0</v>
      </c>
      <c r="AO443" s="8">
        <v>43604</v>
      </c>
      <c r="AQ443">
        <f>IF($AI443=1,H443,0)</f>
        <v>0</v>
      </c>
      <c r="AR443">
        <f>IF($AI443=1,I443,0)</f>
        <v>0</v>
      </c>
      <c r="AS443">
        <f>IF($AI443=1,K443,0)</f>
        <v>0</v>
      </c>
      <c r="AT443">
        <f>IF($AI443=1,J443,0)</f>
        <v>0</v>
      </c>
      <c r="AU443">
        <f>IF($AI443=1,L443,0)</f>
        <v>0</v>
      </c>
      <c r="AW443">
        <f>IF($AL443=1,U443,0)</f>
        <v>0</v>
      </c>
      <c r="AX443">
        <f>IF($AL443=1,V443,0)</f>
        <v>0</v>
      </c>
      <c r="AY443">
        <f>IF($AL443=1,W443,0)</f>
        <v>0</v>
      </c>
      <c r="AZ443">
        <f>IF($AL443=1,X443,0)</f>
        <v>0</v>
      </c>
      <c r="BA443">
        <f>IF($AL443=1,Y443,0)</f>
        <v>0</v>
      </c>
      <c r="BC443">
        <f>IF($AM443=1,N443,0)</f>
        <v>0</v>
      </c>
      <c r="BD443">
        <f>IF($AM443=1,O443,0)</f>
        <v>0</v>
      </c>
      <c r="BE443">
        <f>IF($AM443=1,P443,0)</f>
        <v>0</v>
      </c>
      <c r="BF443">
        <f>IF($AM443=1,Q443,0)</f>
        <v>0</v>
      </c>
    </row>
    <row r="444" spans="1:58" x14ac:dyDescent="0.3">
      <c r="A444" s="7">
        <v>1366</v>
      </c>
      <c r="B444" s="6">
        <v>127421</v>
      </c>
      <c r="C444" s="6" t="str">
        <f>VLOOKUP(B444,incomegroup,3,TRUE)</f>
        <v>Lower income</v>
      </c>
      <c r="D444" s="7">
        <v>0</v>
      </c>
      <c r="E444" s="7">
        <v>0</v>
      </c>
      <c r="F444" s="7">
        <f>SUM(D444:E444)</f>
        <v>0</v>
      </c>
      <c r="G444" s="7">
        <v>66</v>
      </c>
      <c r="H444" s="7">
        <v>0</v>
      </c>
      <c r="I444" s="7">
        <v>0</v>
      </c>
      <c r="J444" s="7">
        <v>0</v>
      </c>
      <c r="K444" s="7">
        <v>0</v>
      </c>
      <c r="L444" s="7">
        <v>1</v>
      </c>
      <c r="M444" s="7" t="str" cm="1">
        <f t="array" ref="M444">_xlfn.IFS(H444=1,H$1,I444=1,I$1,J444=1,J$1,K444=1,K$1,L444=1,L$1)</f>
        <v>Widow</v>
      </c>
      <c r="N444" s="7">
        <v>0</v>
      </c>
      <c r="O444" s="7">
        <v>1</v>
      </c>
      <c r="P444" s="7">
        <v>0</v>
      </c>
      <c r="Q444" s="7">
        <v>0</v>
      </c>
      <c r="R444" s="7" t="str" cm="1">
        <f t="array" ref="R444">_xlfn.IFS(N444=1,N$1,O444=1,O$1,P444=1,P$1,Q444=1,Q$1)</f>
        <v>Graduate</v>
      </c>
      <c r="S444" t="s">
        <v>73</v>
      </c>
      <c r="T444" s="7">
        <v>14</v>
      </c>
      <c r="U444" s="7">
        <v>200</v>
      </c>
      <c r="V444" s="7">
        <v>56</v>
      </c>
      <c r="W444" s="7">
        <v>446</v>
      </c>
      <c r="X444" s="7">
        <v>362</v>
      </c>
      <c r="Y444" s="7">
        <v>186</v>
      </c>
      <c r="Z444" s="20">
        <f>SUM(U444:Y444)</f>
        <v>1250</v>
      </c>
      <c r="AA444" s="7">
        <v>256</v>
      </c>
      <c r="AB444" s="7">
        <v>994</v>
      </c>
      <c r="AC444" s="7">
        <v>3</v>
      </c>
      <c r="AD444" s="7">
        <v>4</v>
      </c>
      <c r="AE444" s="7">
        <v>1</v>
      </c>
      <c r="AF444" s="7">
        <v>6</v>
      </c>
      <c r="AG444" s="7">
        <v>7</v>
      </c>
      <c r="AH444" s="7">
        <v>0</v>
      </c>
      <c r="AI444" s="7">
        <v>0</v>
      </c>
      <c r="AJ444" s="7">
        <v>0</v>
      </c>
      <c r="AK444" s="7">
        <v>0</v>
      </c>
      <c r="AL444" s="7">
        <v>0</v>
      </c>
      <c r="AM444" s="7">
        <v>0</v>
      </c>
      <c r="AN444" s="7">
        <v>0</v>
      </c>
      <c r="AO444" s="8">
        <v>43604</v>
      </c>
      <c r="AQ444">
        <f>IF($AI444=1,H444,0)</f>
        <v>0</v>
      </c>
      <c r="AR444">
        <f>IF($AI444=1,I444,0)</f>
        <v>0</v>
      </c>
      <c r="AS444">
        <f>IF($AI444=1,K444,0)</f>
        <v>0</v>
      </c>
      <c r="AT444">
        <f>IF($AI444=1,J444,0)</f>
        <v>0</v>
      </c>
      <c r="AU444">
        <f>IF($AI444=1,L444,0)</f>
        <v>0</v>
      </c>
      <c r="AW444">
        <f>IF($AL444=1,U444,0)</f>
        <v>0</v>
      </c>
      <c r="AX444">
        <f>IF($AL444=1,V444,0)</f>
        <v>0</v>
      </c>
      <c r="AY444">
        <f>IF($AL444=1,W444,0)</f>
        <v>0</v>
      </c>
      <c r="AZ444">
        <f>IF($AL444=1,X444,0)</f>
        <v>0</v>
      </c>
      <c r="BA444">
        <f>IF($AL444=1,Y444,0)</f>
        <v>0</v>
      </c>
      <c r="BC444">
        <f>IF($AM444=1,N444,0)</f>
        <v>0</v>
      </c>
      <c r="BD444">
        <f>IF($AM444=1,O444,0)</f>
        <v>0</v>
      </c>
      <c r="BE444">
        <f>IF($AM444=1,P444,0)</f>
        <v>0</v>
      </c>
      <c r="BF444">
        <f>IF($AM444=1,Q444,0)</f>
        <v>0</v>
      </c>
    </row>
    <row r="445" spans="1:58" x14ac:dyDescent="0.3">
      <c r="A445" s="7">
        <v>1106</v>
      </c>
      <c r="B445" s="6">
        <v>143974</v>
      </c>
      <c r="C445" s="6" t="str">
        <f>VLOOKUP(B445,incomegroup,3,TRUE)</f>
        <v>Lower income</v>
      </c>
      <c r="D445" s="7">
        <v>1</v>
      </c>
      <c r="E445" s="7">
        <v>0</v>
      </c>
      <c r="F445" s="7">
        <f>SUM(D445:E445)</f>
        <v>1</v>
      </c>
      <c r="G445" s="7">
        <v>40</v>
      </c>
      <c r="H445" s="7">
        <v>0</v>
      </c>
      <c r="I445" s="7">
        <v>1</v>
      </c>
      <c r="J445" s="7">
        <v>0</v>
      </c>
      <c r="K445" s="7">
        <v>0</v>
      </c>
      <c r="L445" s="7">
        <v>0</v>
      </c>
      <c r="M445" s="7" t="str" cm="1">
        <f t="array" ref="M445">_xlfn.IFS(H445=1,H$1,I445=1,I$1,J445=1,J$1,K445=1,K$1,L445=1,L$1)</f>
        <v>Married</v>
      </c>
      <c r="N445" s="7">
        <v>0</v>
      </c>
      <c r="O445" s="7">
        <v>0</v>
      </c>
      <c r="P445" s="7">
        <v>0</v>
      </c>
      <c r="Q445" s="7">
        <v>1</v>
      </c>
      <c r="R445" s="7" t="str" cm="1">
        <f t="array" ref="R445">_xlfn.IFS(N445=1,N$1,O445=1,O$1,P445=1,P$1,Q445=1,Q$1)</f>
        <v>PhD</v>
      </c>
      <c r="S445" t="s">
        <v>69</v>
      </c>
      <c r="T445" s="7">
        <v>19</v>
      </c>
      <c r="U445" s="7">
        <v>1238</v>
      </c>
      <c r="V445" s="7">
        <v>0</v>
      </c>
      <c r="W445" s="7">
        <v>331</v>
      </c>
      <c r="X445" s="7">
        <v>0</v>
      </c>
      <c r="Y445" s="7">
        <v>0</v>
      </c>
      <c r="Z445" s="20">
        <f>SUM(U445:Y445)</f>
        <v>1569</v>
      </c>
      <c r="AA445" s="7">
        <v>236</v>
      </c>
      <c r="AB445" s="7">
        <v>1333</v>
      </c>
      <c r="AC445" s="7">
        <v>5</v>
      </c>
      <c r="AD445" s="7">
        <v>6</v>
      </c>
      <c r="AE445" s="7">
        <v>4</v>
      </c>
      <c r="AF445" s="7">
        <v>6</v>
      </c>
      <c r="AG445" s="7">
        <v>7</v>
      </c>
      <c r="AH445" s="7">
        <v>0</v>
      </c>
      <c r="AI445" s="7">
        <v>0</v>
      </c>
      <c r="AJ445" s="7">
        <v>0</v>
      </c>
      <c r="AK445" s="7">
        <v>0</v>
      </c>
      <c r="AL445" s="7">
        <v>0</v>
      </c>
      <c r="AM445" s="7">
        <v>0</v>
      </c>
      <c r="AN445" s="7">
        <v>0</v>
      </c>
      <c r="AO445" s="8">
        <v>43604</v>
      </c>
      <c r="AQ445">
        <f>IF($AI445=1,H445,0)</f>
        <v>0</v>
      </c>
      <c r="AR445">
        <f>IF($AI445=1,I445,0)</f>
        <v>0</v>
      </c>
      <c r="AS445">
        <f>IF($AI445=1,K445,0)</f>
        <v>0</v>
      </c>
      <c r="AT445">
        <f>IF($AI445=1,J445,0)</f>
        <v>0</v>
      </c>
      <c r="AU445">
        <f>IF($AI445=1,L445,0)</f>
        <v>0</v>
      </c>
      <c r="AW445">
        <f>IF($AL445=1,U445,0)</f>
        <v>0</v>
      </c>
      <c r="AX445">
        <f>IF($AL445=1,V445,0)</f>
        <v>0</v>
      </c>
      <c r="AY445">
        <f>IF($AL445=1,W445,0)</f>
        <v>0</v>
      </c>
      <c r="AZ445">
        <f>IF($AL445=1,X445,0)</f>
        <v>0</v>
      </c>
      <c r="BA445">
        <f>IF($AL445=1,Y445,0)</f>
        <v>0</v>
      </c>
      <c r="BC445">
        <f>IF($AM445=1,N445,0)</f>
        <v>0</v>
      </c>
      <c r="BD445">
        <f>IF($AM445=1,O445,0)</f>
        <v>0</v>
      </c>
      <c r="BE445">
        <f>IF($AM445=1,P445,0)</f>
        <v>0</v>
      </c>
      <c r="BF445">
        <f>IF($AM445=1,Q445,0)</f>
        <v>0</v>
      </c>
    </row>
    <row r="446" spans="1:58" x14ac:dyDescent="0.3">
      <c r="A446" s="7">
        <v>2311</v>
      </c>
      <c r="B446" s="6">
        <v>148752</v>
      </c>
      <c r="C446" s="6" t="str">
        <f>VLOOKUP(B446,incomegroup,3,TRUE)</f>
        <v>Lower income</v>
      </c>
      <c r="D446" s="7">
        <v>1</v>
      </c>
      <c r="E446" s="7">
        <v>1</v>
      </c>
      <c r="F446" s="7">
        <f>SUM(D446:E446)</f>
        <v>2</v>
      </c>
      <c r="G446" s="7">
        <v>51</v>
      </c>
      <c r="H446" s="7">
        <v>0</v>
      </c>
      <c r="I446" s="7">
        <v>1</v>
      </c>
      <c r="J446" s="7">
        <v>0</v>
      </c>
      <c r="K446" s="7">
        <v>0</v>
      </c>
      <c r="L446" s="7">
        <v>0</v>
      </c>
      <c r="M446" s="7" t="str" cm="1">
        <f t="array" ref="M446">_xlfn.IFS(H446=1,H$1,I446=1,I$1,J446=1,J$1,K446=1,K$1,L446=1,L$1)</f>
        <v>Married</v>
      </c>
      <c r="N446" s="7">
        <v>0</v>
      </c>
      <c r="O446" s="7">
        <v>1</v>
      </c>
      <c r="P446" s="7">
        <v>0</v>
      </c>
      <c r="Q446" s="7">
        <v>0</v>
      </c>
      <c r="R446" s="7" t="str" cm="1">
        <f t="array" ref="R446">_xlfn.IFS(N446=1,N$1,O446=1,O$1,P446=1,P$1,Q446=1,Q$1)</f>
        <v>Graduate</v>
      </c>
      <c r="S446" t="s">
        <v>70</v>
      </c>
      <c r="T446" s="7">
        <v>8</v>
      </c>
      <c r="U446" s="7">
        <v>223</v>
      </c>
      <c r="V446" s="7">
        <v>174</v>
      </c>
      <c r="W446" s="7">
        <v>305</v>
      </c>
      <c r="X446" s="7">
        <v>217</v>
      </c>
      <c r="Y446" s="7">
        <v>46</v>
      </c>
      <c r="Z446" s="20">
        <f>SUM(U446:Y446)</f>
        <v>965</v>
      </c>
      <c r="AA446" s="7">
        <v>0</v>
      </c>
      <c r="AB446" s="7">
        <v>964</v>
      </c>
      <c r="AC446" s="7">
        <v>5</v>
      </c>
      <c r="AD446" s="7">
        <v>6</v>
      </c>
      <c r="AE446" s="7">
        <v>1</v>
      </c>
      <c r="AF446" s="7">
        <v>5</v>
      </c>
      <c r="AG446" s="7">
        <v>9</v>
      </c>
      <c r="AH446" s="7">
        <v>0</v>
      </c>
      <c r="AI446" s="7">
        <v>0</v>
      </c>
      <c r="AJ446" s="7">
        <v>0</v>
      </c>
      <c r="AK446" s="7">
        <v>0</v>
      </c>
      <c r="AL446" s="7">
        <v>0</v>
      </c>
      <c r="AM446" s="7">
        <v>0</v>
      </c>
      <c r="AN446" s="7">
        <v>1</v>
      </c>
      <c r="AO446" s="8">
        <v>43604</v>
      </c>
      <c r="AQ446">
        <f>IF($AI446=1,H446,0)</f>
        <v>0</v>
      </c>
      <c r="AR446">
        <f>IF($AI446=1,I446,0)</f>
        <v>0</v>
      </c>
      <c r="AS446">
        <f>IF($AI446=1,K446,0)</f>
        <v>0</v>
      </c>
      <c r="AT446">
        <f>IF($AI446=1,J446,0)</f>
        <v>0</v>
      </c>
      <c r="AU446">
        <f>IF($AI446=1,L446,0)</f>
        <v>0</v>
      </c>
      <c r="AW446">
        <f>IF($AL446=1,U446,0)</f>
        <v>0</v>
      </c>
      <c r="AX446">
        <f>IF($AL446=1,V446,0)</f>
        <v>0</v>
      </c>
      <c r="AY446">
        <f>IF($AL446=1,W446,0)</f>
        <v>0</v>
      </c>
      <c r="AZ446">
        <f>IF($AL446=1,X446,0)</f>
        <v>0</v>
      </c>
      <c r="BA446">
        <f>IF($AL446=1,Y446,0)</f>
        <v>0</v>
      </c>
      <c r="BC446">
        <f>IF($AM446=1,N446,0)</f>
        <v>0</v>
      </c>
      <c r="BD446">
        <f>IF($AM446=1,O446,0)</f>
        <v>0</v>
      </c>
      <c r="BE446">
        <f>IF($AM446=1,P446,0)</f>
        <v>0</v>
      </c>
      <c r="BF446">
        <f>IF($AM446=1,Q446,0)</f>
        <v>0</v>
      </c>
    </row>
    <row r="447" spans="1:58" x14ac:dyDescent="0.3">
      <c r="A447" s="7">
        <v>1142</v>
      </c>
      <c r="B447" s="6">
        <v>146344</v>
      </c>
      <c r="C447" s="6" t="str">
        <f>VLOOKUP(B447,incomegroup,3,TRUE)</f>
        <v>Lower income</v>
      </c>
      <c r="D447" s="7">
        <v>0</v>
      </c>
      <c r="E447" s="7">
        <v>1</v>
      </c>
      <c r="F447" s="7">
        <f>SUM(D447:E447)</f>
        <v>1</v>
      </c>
      <c r="G447" s="7">
        <v>48</v>
      </c>
      <c r="H447" s="7">
        <v>0</v>
      </c>
      <c r="I447" s="7">
        <v>0</v>
      </c>
      <c r="J447" s="7">
        <v>1</v>
      </c>
      <c r="K447" s="7">
        <v>0</v>
      </c>
      <c r="L447" s="7">
        <v>0</v>
      </c>
      <c r="M447" s="7" t="str" cm="1">
        <f t="array" ref="M447">_xlfn.IFS(H447=1,H$1,I447=1,I$1,J447=1,J$1,K447=1,K$1,L447=1,L$1)</f>
        <v>Together</v>
      </c>
      <c r="N447" s="7">
        <v>0</v>
      </c>
      <c r="O447" s="7">
        <v>0</v>
      </c>
      <c r="P447" s="7">
        <v>0</v>
      </c>
      <c r="Q447" s="7">
        <v>0</v>
      </c>
      <c r="R447" s="7" t="e" cm="1">
        <f t="array" ref="R447">_xlfn.IFS(N447=1,N$1,O447=1,O$1,P447=1,P$1,Q447=1,Q$1)</f>
        <v>#N/A</v>
      </c>
      <c r="S447" t="s">
        <v>69</v>
      </c>
      <c r="T447" s="7">
        <v>28</v>
      </c>
      <c r="U447" s="7">
        <v>736</v>
      </c>
      <c r="V447" s="7">
        <v>63</v>
      </c>
      <c r="W447" s="7">
        <v>180</v>
      </c>
      <c r="X447" s="7">
        <v>25</v>
      </c>
      <c r="Y447" s="7">
        <v>63</v>
      </c>
      <c r="Z447" s="20">
        <f>SUM(U447:Y447)</f>
        <v>1067</v>
      </c>
      <c r="AA447" s="7">
        <v>287</v>
      </c>
      <c r="AB447" s="7">
        <v>780</v>
      </c>
      <c r="AC447" s="7">
        <v>4</v>
      </c>
      <c r="AD447" s="7">
        <v>7</v>
      </c>
      <c r="AE447" s="7">
        <v>1</v>
      </c>
      <c r="AF447" s="7">
        <v>5</v>
      </c>
      <c r="AG447" s="7">
        <v>7</v>
      </c>
      <c r="AH447" s="7">
        <v>0</v>
      </c>
      <c r="AI447" s="7">
        <v>0</v>
      </c>
      <c r="AJ447" s="7">
        <v>0</v>
      </c>
      <c r="AK447" s="7">
        <v>0</v>
      </c>
      <c r="AL447" s="7">
        <v>0</v>
      </c>
      <c r="AM447" s="7">
        <v>0</v>
      </c>
      <c r="AN447" s="7">
        <v>0</v>
      </c>
      <c r="AO447" s="8">
        <v>43606</v>
      </c>
      <c r="AQ447">
        <f>IF($AI447=1,H447,0)</f>
        <v>0</v>
      </c>
      <c r="AR447">
        <f>IF($AI447=1,I447,0)</f>
        <v>0</v>
      </c>
      <c r="AS447">
        <f>IF($AI447=1,K447,0)</f>
        <v>0</v>
      </c>
      <c r="AT447">
        <f>IF($AI447=1,J447,0)</f>
        <v>0</v>
      </c>
      <c r="AU447">
        <f>IF($AI447=1,L447,0)</f>
        <v>0</v>
      </c>
      <c r="AW447">
        <f>IF($AL447=1,U447,0)</f>
        <v>0</v>
      </c>
      <c r="AX447">
        <f>IF($AL447=1,V447,0)</f>
        <v>0</v>
      </c>
      <c r="AY447">
        <f>IF($AL447=1,W447,0)</f>
        <v>0</v>
      </c>
      <c r="AZ447">
        <f>IF($AL447=1,X447,0)</f>
        <v>0</v>
      </c>
      <c r="BA447">
        <f>IF($AL447=1,Y447,0)</f>
        <v>0</v>
      </c>
      <c r="BC447">
        <f>IF($AM447=1,N447,0)</f>
        <v>0</v>
      </c>
      <c r="BD447">
        <f>IF($AM447=1,O447,0)</f>
        <v>0</v>
      </c>
      <c r="BE447">
        <f>IF($AM447=1,P447,0)</f>
        <v>0</v>
      </c>
      <c r="BF447">
        <f>IF($AM447=1,Q447,0)</f>
        <v>0</v>
      </c>
    </row>
    <row r="448" spans="1:58" x14ac:dyDescent="0.3">
      <c r="A448" s="7">
        <v>3055</v>
      </c>
      <c r="B448" s="6">
        <v>187000</v>
      </c>
      <c r="C448" s="6" t="str">
        <f>VLOOKUP(B448,incomegroup,3,TRUE)</f>
        <v>Middle Income</v>
      </c>
      <c r="D448" s="7">
        <v>0</v>
      </c>
      <c r="E448" s="7">
        <v>0</v>
      </c>
      <c r="F448" s="7">
        <f>SUM(D448:E448)</f>
        <v>0</v>
      </c>
      <c r="G448" s="7">
        <v>28</v>
      </c>
      <c r="H448" s="7">
        <v>0</v>
      </c>
      <c r="I448" s="7">
        <v>1</v>
      </c>
      <c r="J448" s="7">
        <v>0</v>
      </c>
      <c r="K448" s="7">
        <v>0</v>
      </c>
      <c r="L448" s="7">
        <v>0</v>
      </c>
      <c r="M448" s="7" t="str" cm="1">
        <f t="array" ref="M448">_xlfn.IFS(H448=1,H$1,I448=1,I$1,J448=1,J$1,K448=1,K$1,L448=1,L$1)</f>
        <v>Married</v>
      </c>
      <c r="N448" s="7">
        <v>0</v>
      </c>
      <c r="O448" s="7">
        <v>0</v>
      </c>
      <c r="P448" s="7">
        <v>0</v>
      </c>
      <c r="Q448" s="7">
        <v>0</v>
      </c>
      <c r="R448" s="7" t="e" cm="1">
        <f t="array" ref="R448">_xlfn.IFS(N448=1,N$1,O448=1,O$1,P448=1,P$1,Q448=1,Q$1)</f>
        <v>#N/A</v>
      </c>
      <c r="S448" t="s">
        <v>70</v>
      </c>
      <c r="T448" s="7">
        <v>61</v>
      </c>
      <c r="U448" s="7">
        <v>421</v>
      </c>
      <c r="V448" s="7">
        <v>54</v>
      </c>
      <c r="W448" s="7">
        <v>1305</v>
      </c>
      <c r="X448" s="7">
        <v>144</v>
      </c>
      <c r="Y448" s="7">
        <v>37</v>
      </c>
      <c r="Z448" s="20">
        <f>SUM(U448:Y448)</f>
        <v>1961</v>
      </c>
      <c r="AA448" s="7">
        <v>105</v>
      </c>
      <c r="AB448" s="7">
        <v>1855</v>
      </c>
      <c r="AC448" s="7">
        <v>1</v>
      </c>
      <c r="AD448" s="7">
        <v>4</v>
      </c>
      <c r="AE448" s="7">
        <v>6</v>
      </c>
      <c r="AF448" s="7">
        <v>7</v>
      </c>
      <c r="AG448" s="7">
        <v>2</v>
      </c>
      <c r="AH448" s="7">
        <v>0</v>
      </c>
      <c r="AI448" s="7">
        <v>0</v>
      </c>
      <c r="AJ448" s="7">
        <v>0</v>
      </c>
      <c r="AK448" s="7">
        <v>0</v>
      </c>
      <c r="AL448" s="7">
        <v>0</v>
      </c>
      <c r="AM448" s="7">
        <v>0</v>
      </c>
      <c r="AN448" s="7">
        <v>0</v>
      </c>
      <c r="AO448" s="8">
        <v>43607</v>
      </c>
      <c r="AQ448">
        <f>IF($AI448=1,H448,0)</f>
        <v>0</v>
      </c>
      <c r="AR448">
        <f>IF($AI448=1,I448,0)</f>
        <v>0</v>
      </c>
      <c r="AS448">
        <f>IF($AI448=1,K448,0)</f>
        <v>0</v>
      </c>
      <c r="AT448">
        <f>IF($AI448=1,J448,0)</f>
        <v>0</v>
      </c>
      <c r="AU448">
        <f>IF($AI448=1,L448,0)</f>
        <v>0</v>
      </c>
      <c r="AW448">
        <f>IF($AL448=1,U448,0)</f>
        <v>0</v>
      </c>
      <c r="AX448">
        <f>IF($AL448=1,V448,0)</f>
        <v>0</v>
      </c>
      <c r="AY448">
        <f>IF($AL448=1,W448,0)</f>
        <v>0</v>
      </c>
      <c r="AZ448">
        <f>IF($AL448=1,X448,0)</f>
        <v>0</v>
      </c>
      <c r="BA448">
        <f>IF($AL448=1,Y448,0)</f>
        <v>0</v>
      </c>
      <c r="BC448">
        <f>IF($AM448=1,N448,0)</f>
        <v>0</v>
      </c>
      <c r="BD448">
        <f>IF($AM448=1,O448,0)</f>
        <v>0</v>
      </c>
      <c r="BE448">
        <f>IF($AM448=1,P448,0)</f>
        <v>0</v>
      </c>
      <c r="BF448">
        <f>IF($AM448=1,Q448,0)</f>
        <v>0</v>
      </c>
    </row>
    <row r="449" spans="1:58" x14ac:dyDescent="0.3">
      <c r="A449" s="7">
        <v>3076</v>
      </c>
      <c r="B449" s="6">
        <v>172967</v>
      </c>
      <c r="C449" s="6" t="str">
        <f>VLOOKUP(B449,incomegroup,3,TRUE)</f>
        <v>Middle Income</v>
      </c>
      <c r="D449" s="7">
        <v>0</v>
      </c>
      <c r="E449" s="7">
        <v>1</v>
      </c>
      <c r="F449" s="7">
        <f>SUM(D449:E449)</f>
        <v>1</v>
      </c>
      <c r="G449" s="7">
        <v>50</v>
      </c>
      <c r="H449" s="7">
        <v>1</v>
      </c>
      <c r="I449" s="7">
        <v>0</v>
      </c>
      <c r="J449" s="7">
        <v>0</v>
      </c>
      <c r="K449" s="7">
        <v>0</v>
      </c>
      <c r="L449" s="7">
        <v>0</v>
      </c>
      <c r="M449" s="7" t="str" cm="1">
        <f t="array" ref="M449">_xlfn.IFS(H449=1,H$1,I449=1,I$1,J449=1,J$1,K449=1,K$1,L449=1,L$1)</f>
        <v>Divorced</v>
      </c>
      <c r="N449" s="7">
        <v>0</v>
      </c>
      <c r="O449" s="7">
        <v>1</v>
      </c>
      <c r="P449" s="7">
        <v>0</v>
      </c>
      <c r="Q449" s="7">
        <v>0</v>
      </c>
      <c r="R449" s="7" t="str" cm="1">
        <f t="array" ref="R449">_xlfn.IFS(N449=1,N$1,O449=1,O$1,P449=1,P$1,Q449=1,Q$1)</f>
        <v>Graduate</v>
      </c>
      <c r="S449" t="s">
        <v>73</v>
      </c>
      <c r="T449" s="7">
        <v>1</v>
      </c>
      <c r="U449" s="7">
        <v>375</v>
      </c>
      <c r="V449" s="7">
        <v>83</v>
      </c>
      <c r="W449" s="7">
        <v>424</v>
      </c>
      <c r="X449" s="7">
        <v>0</v>
      </c>
      <c r="Y449" s="7">
        <v>0</v>
      </c>
      <c r="Z449" s="20">
        <f>SUM(U449:Y449)</f>
        <v>882</v>
      </c>
      <c r="AA449" s="7">
        <v>296</v>
      </c>
      <c r="AB449" s="7">
        <v>586</v>
      </c>
      <c r="AC449" s="7">
        <v>2</v>
      </c>
      <c r="AD449" s="7">
        <v>7</v>
      </c>
      <c r="AE449" s="7">
        <v>2</v>
      </c>
      <c r="AF449" s="7">
        <v>8</v>
      </c>
      <c r="AG449" s="7">
        <v>5</v>
      </c>
      <c r="AH449" s="7">
        <v>1</v>
      </c>
      <c r="AI449" s="7">
        <v>0</v>
      </c>
      <c r="AJ449" s="7">
        <v>0</v>
      </c>
      <c r="AK449" s="7">
        <v>0</v>
      </c>
      <c r="AL449" s="7">
        <v>0</v>
      </c>
      <c r="AM449" s="7">
        <v>0</v>
      </c>
      <c r="AN449" s="7">
        <v>1</v>
      </c>
      <c r="AO449" s="8">
        <v>43607</v>
      </c>
      <c r="AQ449">
        <f>IF($AI449=1,H449,0)</f>
        <v>0</v>
      </c>
      <c r="AR449">
        <f>IF($AI449=1,I449,0)</f>
        <v>0</v>
      </c>
      <c r="AS449">
        <f>IF($AI449=1,K449,0)</f>
        <v>0</v>
      </c>
      <c r="AT449">
        <f>IF($AI449=1,J449,0)</f>
        <v>0</v>
      </c>
      <c r="AU449">
        <f>IF($AI449=1,L449,0)</f>
        <v>0</v>
      </c>
      <c r="AW449">
        <f>IF($AL449=1,U449,0)</f>
        <v>0</v>
      </c>
      <c r="AX449">
        <f>IF($AL449=1,V449,0)</f>
        <v>0</v>
      </c>
      <c r="AY449">
        <f>IF($AL449=1,W449,0)</f>
        <v>0</v>
      </c>
      <c r="AZ449">
        <f>IF($AL449=1,X449,0)</f>
        <v>0</v>
      </c>
      <c r="BA449">
        <f>IF($AL449=1,Y449,0)</f>
        <v>0</v>
      </c>
      <c r="BC449">
        <f>IF($AM449=1,N449,0)</f>
        <v>0</v>
      </c>
      <c r="BD449">
        <f>IF($AM449=1,O449,0)</f>
        <v>0</v>
      </c>
      <c r="BE449">
        <f>IF($AM449=1,P449,0)</f>
        <v>0</v>
      </c>
      <c r="BF449">
        <f>IF($AM449=1,Q449,0)</f>
        <v>0</v>
      </c>
    </row>
    <row r="450" spans="1:58" x14ac:dyDescent="0.3">
      <c r="A450" s="7">
        <v>2422</v>
      </c>
      <c r="B450" s="6">
        <v>178041</v>
      </c>
      <c r="C450" s="6" t="str">
        <f>VLOOKUP(B450,incomegroup,3,TRUE)</f>
        <v>Middle Income</v>
      </c>
      <c r="D450" s="7">
        <v>0</v>
      </c>
      <c r="E450" s="7">
        <v>0</v>
      </c>
      <c r="F450" s="7">
        <f>SUM(D450:E450)</f>
        <v>0</v>
      </c>
      <c r="G450" s="7">
        <v>49</v>
      </c>
      <c r="H450" s="7">
        <v>0</v>
      </c>
      <c r="I450" s="7">
        <v>1</v>
      </c>
      <c r="J450" s="7">
        <v>0</v>
      </c>
      <c r="K450" s="7">
        <v>0</v>
      </c>
      <c r="L450" s="7">
        <v>0</v>
      </c>
      <c r="M450" s="7" t="str" cm="1">
        <f t="array" ref="M450">_xlfn.IFS(H450=1,H$1,I450=1,I$1,J450=1,J$1,K450=1,K$1,L450=1,L$1)</f>
        <v>Married</v>
      </c>
      <c r="N450" s="7">
        <v>0</v>
      </c>
      <c r="O450" s="7">
        <v>0</v>
      </c>
      <c r="P450" s="7">
        <v>0</v>
      </c>
      <c r="Q450" s="7">
        <v>0</v>
      </c>
      <c r="R450" s="7" t="e" cm="1">
        <f t="array" ref="R450">_xlfn.IFS(N450=1,N$1,O450=1,O$1,P450=1,P$1,Q450=1,Q$1)</f>
        <v>#N/A</v>
      </c>
      <c r="S450" t="s">
        <v>73</v>
      </c>
      <c r="T450" s="7">
        <v>93</v>
      </c>
      <c r="U450" s="7">
        <v>1100</v>
      </c>
      <c r="V450" s="7">
        <v>80</v>
      </c>
      <c r="W450" s="7">
        <v>1262</v>
      </c>
      <c r="X450" s="7">
        <v>164</v>
      </c>
      <c r="Y450" s="7">
        <v>365</v>
      </c>
      <c r="Z450" s="20">
        <f>SUM(U450:Y450)</f>
        <v>2971</v>
      </c>
      <c r="AA450" s="7">
        <v>39</v>
      </c>
      <c r="AB450" s="7">
        <v>2932</v>
      </c>
      <c r="AC450" s="7">
        <v>1</v>
      </c>
      <c r="AD450" s="7">
        <v>4</v>
      </c>
      <c r="AE450" s="7">
        <v>4</v>
      </c>
      <c r="AF450" s="7">
        <v>9</v>
      </c>
      <c r="AG450" s="7">
        <v>2</v>
      </c>
      <c r="AH450" s="7">
        <v>0</v>
      </c>
      <c r="AI450" s="7">
        <v>0</v>
      </c>
      <c r="AJ450" s="7">
        <v>0</v>
      </c>
      <c r="AK450" s="7">
        <v>0</v>
      </c>
      <c r="AL450" s="7">
        <v>0</v>
      </c>
      <c r="AM450" s="7">
        <v>0</v>
      </c>
      <c r="AN450" s="7">
        <v>0</v>
      </c>
      <c r="AO450" s="8">
        <v>43608</v>
      </c>
      <c r="AQ450">
        <f>IF($AI450=1,H450,0)</f>
        <v>0</v>
      </c>
      <c r="AR450">
        <f>IF($AI450=1,I450,0)</f>
        <v>0</v>
      </c>
      <c r="AS450">
        <f>IF($AI450=1,K450,0)</f>
        <v>0</v>
      </c>
      <c r="AT450">
        <f>IF($AI450=1,J450,0)</f>
        <v>0</v>
      </c>
      <c r="AU450">
        <f>IF($AI450=1,L450,0)</f>
        <v>0</v>
      </c>
      <c r="AW450">
        <f>IF($AL450=1,U450,0)</f>
        <v>0</v>
      </c>
      <c r="AX450">
        <f>IF($AL450=1,V450,0)</f>
        <v>0</v>
      </c>
      <c r="AY450">
        <f>IF($AL450=1,W450,0)</f>
        <v>0</v>
      </c>
      <c r="AZ450">
        <f>IF($AL450=1,X450,0)</f>
        <v>0</v>
      </c>
      <c r="BA450">
        <f>IF($AL450=1,Y450,0)</f>
        <v>0</v>
      </c>
      <c r="BC450">
        <f>IF($AM450=1,N450,0)</f>
        <v>0</v>
      </c>
      <c r="BD450">
        <f>IF($AM450=1,O450,0)</f>
        <v>0</v>
      </c>
      <c r="BE450">
        <f>IF($AM450=1,P450,0)</f>
        <v>0</v>
      </c>
      <c r="BF450">
        <f>IF($AM450=1,Q450,0)</f>
        <v>0</v>
      </c>
    </row>
    <row r="451" spans="1:58" x14ac:dyDescent="0.3">
      <c r="A451" s="7">
        <v>1493</v>
      </c>
      <c r="B451" s="6">
        <v>161250</v>
      </c>
      <c r="C451" s="6" t="str">
        <f>VLOOKUP(B451,incomegroup,3,TRUE)</f>
        <v>Middle Income</v>
      </c>
      <c r="D451" s="7">
        <v>0</v>
      </c>
      <c r="E451" s="7">
        <v>1</v>
      </c>
      <c r="F451" s="7">
        <f>SUM(D451:E451)</f>
        <v>1</v>
      </c>
      <c r="G451" s="7">
        <v>61</v>
      </c>
      <c r="H451" s="7">
        <v>1</v>
      </c>
      <c r="I451" s="7">
        <v>0</v>
      </c>
      <c r="J451" s="7">
        <v>0</v>
      </c>
      <c r="K451" s="7">
        <v>0</v>
      </c>
      <c r="L451" s="7">
        <v>0</v>
      </c>
      <c r="M451" s="7" t="str" cm="1">
        <f t="array" ref="M451">_xlfn.IFS(H451=1,H$1,I451=1,I$1,J451=1,J$1,K451=1,K$1,L451=1,L$1)</f>
        <v>Divorced</v>
      </c>
      <c r="N451" s="7">
        <v>0</v>
      </c>
      <c r="O451" s="7">
        <v>1</v>
      </c>
      <c r="P451" s="7">
        <v>0</v>
      </c>
      <c r="Q451" s="7">
        <v>0</v>
      </c>
      <c r="R451" s="7" t="str" cm="1">
        <f t="array" ref="R451">_xlfn.IFS(N451=1,N$1,O451=1,O$1,P451=1,P$1,Q451=1,Q$1)</f>
        <v>Graduate</v>
      </c>
      <c r="S451" t="s">
        <v>71</v>
      </c>
      <c r="T451" s="7">
        <v>49</v>
      </c>
      <c r="U451" s="7">
        <v>1006</v>
      </c>
      <c r="V451" s="7">
        <v>363</v>
      </c>
      <c r="W451" s="7">
        <v>171</v>
      </c>
      <c r="X451" s="7">
        <v>158</v>
      </c>
      <c r="Y451" s="7">
        <v>68</v>
      </c>
      <c r="Z451" s="20">
        <f>SUM(U451:Y451)</f>
        <v>1766</v>
      </c>
      <c r="AA451" s="7">
        <v>155</v>
      </c>
      <c r="AB451" s="7">
        <v>1611</v>
      </c>
      <c r="AC451" s="7">
        <v>6</v>
      </c>
      <c r="AD451" s="7">
        <v>5</v>
      </c>
      <c r="AE451" s="7">
        <v>2</v>
      </c>
      <c r="AF451" s="7">
        <v>12</v>
      </c>
      <c r="AG451" s="7">
        <v>5</v>
      </c>
      <c r="AH451" s="7">
        <v>0</v>
      </c>
      <c r="AI451" s="7">
        <v>0</v>
      </c>
      <c r="AJ451" s="7">
        <v>0</v>
      </c>
      <c r="AK451" s="7">
        <v>0</v>
      </c>
      <c r="AL451" s="7">
        <v>0</v>
      </c>
      <c r="AM451" s="7">
        <v>0</v>
      </c>
      <c r="AN451" s="7">
        <v>0</v>
      </c>
      <c r="AO451" s="8">
        <v>43608</v>
      </c>
      <c r="AQ451">
        <f>IF($AI451=1,H451,0)</f>
        <v>0</v>
      </c>
      <c r="AR451">
        <f>IF($AI451=1,I451,0)</f>
        <v>0</v>
      </c>
      <c r="AS451">
        <f>IF($AI451=1,K451,0)</f>
        <v>0</v>
      </c>
      <c r="AT451">
        <f>IF($AI451=1,J451,0)</f>
        <v>0</v>
      </c>
      <c r="AU451">
        <f>IF($AI451=1,L451,0)</f>
        <v>0</v>
      </c>
      <c r="AW451">
        <f>IF($AL451=1,U451,0)</f>
        <v>0</v>
      </c>
      <c r="AX451">
        <f>IF($AL451=1,V451,0)</f>
        <v>0</v>
      </c>
      <c r="AY451">
        <f>IF($AL451=1,W451,0)</f>
        <v>0</v>
      </c>
      <c r="AZ451">
        <f>IF($AL451=1,X451,0)</f>
        <v>0</v>
      </c>
      <c r="BA451">
        <f>IF($AL451=1,Y451,0)</f>
        <v>0</v>
      </c>
      <c r="BC451">
        <f>IF($AM451=1,N451,0)</f>
        <v>0</v>
      </c>
      <c r="BD451">
        <f>IF($AM451=1,O451,0)</f>
        <v>0</v>
      </c>
      <c r="BE451">
        <f>IF($AM451=1,P451,0)</f>
        <v>0</v>
      </c>
      <c r="BF451">
        <f>IF($AM451=1,Q451,0)</f>
        <v>0</v>
      </c>
    </row>
    <row r="452" spans="1:58" x14ac:dyDescent="0.3">
      <c r="A452" s="7">
        <v>2364</v>
      </c>
      <c r="B452" s="6">
        <v>144964</v>
      </c>
      <c r="C452" s="6" t="str">
        <f>VLOOKUP(B452,incomegroup,3,TRUE)</f>
        <v>Lower income</v>
      </c>
      <c r="D452" s="7">
        <v>1</v>
      </c>
      <c r="E452" s="7">
        <v>1</v>
      </c>
      <c r="F452" s="7">
        <f>SUM(D452:E452)</f>
        <v>2</v>
      </c>
      <c r="G452" s="7">
        <v>40</v>
      </c>
      <c r="H452" s="7">
        <v>0</v>
      </c>
      <c r="I452" s="7">
        <v>0</v>
      </c>
      <c r="J452" s="7">
        <v>1</v>
      </c>
      <c r="K452" s="7">
        <v>0</v>
      </c>
      <c r="L452" s="7">
        <v>0</v>
      </c>
      <c r="M452" s="7" t="str" cm="1">
        <f t="array" ref="M452">_xlfn.IFS(H452=1,H$1,I452=1,I$1,J452=1,J$1,K452=1,K$1,L452=1,L$1)</f>
        <v>Together</v>
      </c>
      <c r="N452" s="7">
        <v>0</v>
      </c>
      <c r="O452" s="7">
        <v>1</v>
      </c>
      <c r="P452" s="7">
        <v>0</v>
      </c>
      <c r="Q452" s="7">
        <v>0</v>
      </c>
      <c r="R452" s="7" t="str" cm="1">
        <f t="array" ref="R452">_xlfn.IFS(N452=1,N$1,O452=1,O$1,P452=1,P$1,Q452=1,Q$1)</f>
        <v>Graduate</v>
      </c>
      <c r="S452" t="s">
        <v>68</v>
      </c>
      <c r="T452" s="7">
        <v>35</v>
      </c>
      <c r="U452" s="7">
        <v>61</v>
      </c>
      <c r="V452" s="7">
        <v>3</v>
      </c>
      <c r="W452" s="7">
        <v>55</v>
      </c>
      <c r="X452" s="7">
        <v>6</v>
      </c>
      <c r="Y452" s="7">
        <v>0</v>
      </c>
      <c r="Z452" s="20">
        <f>SUM(U452:Y452)</f>
        <v>125</v>
      </c>
      <c r="AA452" s="7">
        <v>6</v>
      </c>
      <c r="AB452" s="7">
        <v>119</v>
      </c>
      <c r="AC452" s="7">
        <v>1</v>
      </c>
      <c r="AD452" s="7">
        <v>1</v>
      </c>
      <c r="AE452" s="7">
        <v>0</v>
      </c>
      <c r="AF452" s="7">
        <v>3</v>
      </c>
      <c r="AG452" s="7">
        <v>8</v>
      </c>
      <c r="AH452" s="7">
        <v>0</v>
      </c>
      <c r="AI452" s="7">
        <v>0</v>
      </c>
      <c r="AJ452" s="7">
        <v>0</v>
      </c>
      <c r="AK452" s="7">
        <v>0</v>
      </c>
      <c r="AL452" s="7">
        <v>0</v>
      </c>
      <c r="AM452" s="7">
        <v>0</v>
      </c>
      <c r="AN452" s="7">
        <v>0</v>
      </c>
      <c r="AO452" s="8">
        <v>43608</v>
      </c>
      <c r="AQ452">
        <f>IF($AI452=1,H452,0)</f>
        <v>0</v>
      </c>
      <c r="AR452">
        <f>IF($AI452=1,I452,0)</f>
        <v>0</v>
      </c>
      <c r="AS452">
        <f>IF($AI452=1,K452,0)</f>
        <v>0</v>
      </c>
      <c r="AT452">
        <f>IF($AI452=1,J452,0)</f>
        <v>0</v>
      </c>
      <c r="AU452">
        <f>IF($AI452=1,L452,0)</f>
        <v>0</v>
      </c>
      <c r="AW452">
        <f>IF($AL452=1,U452,0)</f>
        <v>0</v>
      </c>
      <c r="AX452">
        <f>IF($AL452=1,V452,0)</f>
        <v>0</v>
      </c>
      <c r="AY452">
        <f>IF($AL452=1,W452,0)</f>
        <v>0</v>
      </c>
      <c r="AZ452">
        <f>IF($AL452=1,X452,0)</f>
        <v>0</v>
      </c>
      <c r="BA452">
        <f>IF($AL452=1,Y452,0)</f>
        <v>0</v>
      </c>
      <c r="BC452">
        <f>IF($AM452=1,N452,0)</f>
        <v>0</v>
      </c>
      <c r="BD452">
        <f>IF($AM452=1,O452,0)</f>
        <v>0</v>
      </c>
      <c r="BE452">
        <f>IF($AM452=1,P452,0)</f>
        <v>0</v>
      </c>
      <c r="BF452">
        <f>IF($AM452=1,Q452,0)</f>
        <v>0</v>
      </c>
    </row>
    <row r="453" spans="1:58" x14ac:dyDescent="0.3">
      <c r="A453" s="7">
        <v>1165</v>
      </c>
      <c r="B453" s="6">
        <v>183837</v>
      </c>
      <c r="C453" s="6" t="str">
        <f>VLOOKUP(B453,incomegroup,3,TRUE)</f>
        <v>Middle Income</v>
      </c>
      <c r="D453" s="7">
        <v>0</v>
      </c>
      <c r="E453" s="7">
        <v>0</v>
      </c>
      <c r="F453" s="7">
        <f>SUM(D453:E453)</f>
        <v>0</v>
      </c>
      <c r="G453" s="7">
        <v>72</v>
      </c>
      <c r="H453" s="7">
        <v>0</v>
      </c>
      <c r="I453" s="7">
        <v>1</v>
      </c>
      <c r="J453" s="7">
        <v>0</v>
      </c>
      <c r="K453" s="7">
        <v>0</v>
      </c>
      <c r="L453" s="7">
        <v>0</v>
      </c>
      <c r="M453" s="7" t="str" cm="1">
        <f t="array" ref="M453">_xlfn.IFS(H453=1,H$1,I453=1,I$1,J453=1,J$1,K453=1,K$1,L453=1,L$1)</f>
        <v>Married</v>
      </c>
      <c r="N453" s="7">
        <v>0</v>
      </c>
      <c r="O453" s="7">
        <v>0</v>
      </c>
      <c r="P453" s="7">
        <v>0</v>
      </c>
      <c r="Q453" s="7">
        <v>1</v>
      </c>
      <c r="R453" s="7" t="str" cm="1">
        <f t="array" ref="R453">_xlfn.IFS(N453=1,N$1,O453=1,O$1,P453=1,P$1,Q453=1,Q$1)</f>
        <v>PhD</v>
      </c>
      <c r="S453" t="s">
        <v>70</v>
      </c>
      <c r="T453" s="7">
        <v>79</v>
      </c>
      <c r="U453" s="7">
        <v>1857</v>
      </c>
      <c r="V453" s="7">
        <v>145</v>
      </c>
      <c r="W453" s="7">
        <v>261</v>
      </c>
      <c r="X453" s="7">
        <v>189</v>
      </c>
      <c r="Y453" s="7">
        <v>195</v>
      </c>
      <c r="Z453" s="20">
        <f>SUM(U453:Y453)</f>
        <v>2647</v>
      </c>
      <c r="AA453" s="7">
        <v>243</v>
      </c>
      <c r="AB453" s="7">
        <v>2403</v>
      </c>
      <c r="AC453" s="7">
        <v>1</v>
      </c>
      <c r="AD453" s="7">
        <v>9</v>
      </c>
      <c r="AE453" s="7">
        <v>10</v>
      </c>
      <c r="AF453" s="7">
        <v>5</v>
      </c>
      <c r="AG453" s="7">
        <v>4</v>
      </c>
      <c r="AH453" s="7">
        <v>0</v>
      </c>
      <c r="AI453" s="7">
        <v>1</v>
      </c>
      <c r="AJ453" s="7">
        <v>0</v>
      </c>
      <c r="AK453" s="7">
        <v>1</v>
      </c>
      <c r="AL453" s="7">
        <v>0</v>
      </c>
      <c r="AM453" s="7">
        <v>0</v>
      </c>
      <c r="AN453" s="7">
        <v>1</v>
      </c>
      <c r="AO453" s="8">
        <v>43608</v>
      </c>
      <c r="AQ453">
        <f>IF($AI453=1,H453,0)</f>
        <v>0</v>
      </c>
      <c r="AR453">
        <f>IF($AI453=1,I453,0)</f>
        <v>1</v>
      </c>
      <c r="AS453">
        <f>IF($AI453=1,K453,0)</f>
        <v>0</v>
      </c>
      <c r="AT453">
        <f>IF($AI453=1,J453,0)</f>
        <v>0</v>
      </c>
      <c r="AU453">
        <f>IF($AI453=1,L453,0)</f>
        <v>0</v>
      </c>
      <c r="AW453">
        <f>IF($AL453=1,U453,0)</f>
        <v>0</v>
      </c>
      <c r="AX453">
        <f>IF($AL453=1,V453,0)</f>
        <v>0</v>
      </c>
      <c r="AY453">
        <f>IF($AL453=1,W453,0)</f>
        <v>0</v>
      </c>
      <c r="AZ453">
        <f>IF($AL453=1,X453,0)</f>
        <v>0</v>
      </c>
      <c r="BA453">
        <f>IF($AL453=1,Y453,0)</f>
        <v>0</v>
      </c>
      <c r="BC453">
        <f>IF($AM453=1,N453,0)</f>
        <v>0</v>
      </c>
      <c r="BD453">
        <f>IF($AM453=1,O453,0)</f>
        <v>0</v>
      </c>
      <c r="BE453">
        <f>IF($AM453=1,P453,0)</f>
        <v>0</v>
      </c>
      <c r="BF453">
        <f>IF($AM453=1,Q453,0)</f>
        <v>0</v>
      </c>
    </row>
    <row r="454" spans="1:58" x14ac:dyDescent="0.3">
      <c r="A454" s="7">
        <v>2755</v>
      </c>
      <c r="B454" s="6">
        <v>120194</v>
      </c>
      <c r="C454" s="6" t="str">
        <f>VLOOKUP(B454,incomegroup,3,TRUE)</f>
        <v>Lower income</v>
      </c>
      <c r="D454" s="7">
        <v>1</v>
      </c>
      <c r="E454" s="7">
        <v>0</v>
      </c>
      <c r="F454" s="7">
        <f>SUM(D454:E454)</f>
        <v>1</v>
      </c>
      <c r="G454" s="7">
        <v>41</v>
      </c>
      <c r="H454" s="7">
        <v>0</v>
      </c>
      <c r="I454" s="7">
        <v>0</v>
      </c>
      <c r="J454" s="7">
        <v>0</v>
      </c>
      <c r="K454" s="7">
        <v>1</v>
      </c>
      <c r="L454" s="7">
        <v>0</v>
      </c>
      <c r="M454" s="7" t="str" cm="1">
        <f t="array" ref="M454">_xlfn.IFS(H454=1,H$1,I454=1,I$1,J454=1,J$1,K454=1,K$1,L454=1,L$1)</f>
        <v>Single</v>
      </c>
      <c r="N454" s="7">
        <v>1</v>
      </c>
      <c r="O454" s="7">
        <v>0</v>
      </c>
      <c r="P454" s="7">
        <v>0</v>
      </c>
      <c r="Q454" s="7">
        <v>0</v>
      </c>
      <c r="R454" s="7" t="str" cm="1">
        <f t="array" ref="R454">_xlfn.IFS(N454=1,N$1,O454=1,O$1,P454=1,P$1,Q454=1,Q$1)</f>
        <v>Basic</v>
      </c>
      <c r="S454" t="s">
        <v>70</v>
      </c>
      <c r="T454" s="7">
        <v>64</v>
      </c>
      <c r="U454" s="7">
        <v>0</v>
      </c>
      <c r="V454" s="7">
        <v>24</v>
      </c>
      <c r="W454" s="7">
        <v>42</v>
      </c>
      <c r="X454" s="7">
        <v>65</v>
      </c>
      <c r="Y454" s="7">
        <v>60</v>
      </c>
      <c r="Z454" s="20">
        <f>SUM(U454:Y454)</f>
        <v>191</v>
      </c>
      <c r="AA454" s="7">
        <v>89</v>
      </c>
      <c r="AB454" s="7">
        <v>101</v>
      </c>
      <c r="AC454" s="7">
        <v>2</v>
      </c>
      <c r="AD454" s="7">
        <v>2</v>
      </c>
      <c r="AE454" s="7">
        <v>0</v>
      </c>
      <c r="AF454" s="7">
        <v>3</v>
      </c>
      <c r="AG454" s="7">
        <v>6</v>
      </c>
      <c r="AH454" s="7">
        <v>0</v>
      </c>
      <c r="AI454" s="7">
        <v>0</v>
      </c>
      <c r="AJ454" s="7">
        <v>0</v>
      </c>
      <c r="AK454" s="7">
        <v>0</v>
      </c>
      <c r="AL454" s="7">
        <v>0</v>
      </c>
      <c r="AM454" s="7">
        <v>0</v>
      </c>
      <c r="AN454" s="7">
        <v>0</v>
      </c>
      <c r="AO454" s="8">
        <v>43609</v>
      </c>
      <c r="AQ454">
        <f>IF($AI454=1,H454,0)</f>
        <v>0</v>
      </c>
      <c r="AR454">
        <f>IF($AI454=1,I454,0)</f>
        <v>0</v>
      </c>
      <c r="AS454">
        <f>IF($AI454=1,K454,0)</f>
        <v>0</v>
      </c>
      <c r="AT454">
        <f>IF($AI454=1,J454,0)</f>
        <v>0</v>
      </c>
      <c r="AU454">
        <f>IF($AI454=1,L454,0)</f>
        <v>0</v>
      </c>
      <c r="AW454">
        <f>IF($AL454=1,U454,0)</f>
        <v>0</v>
      </c>
      <c r="AX454">
        <f>IF($AL454=1,V454,0)</f>
        <v>0</v>
      </c>
      <c r="AY454">
        <f>IF($AL454=1,W454,0)</f>
        <v>0</v>
      </c>
      <c r="AZ454">
        <f>IF($AL454=1,X454,0)</f>
        <v>0</v>
      </c>
      <c r="BA454">
        <f>IF($AL454=1,Y454,0)</f>
        <v>0</v>
      </c>
      <c r="BC454">
        <f>IF($AM454=1,N454,0)</f>
        <v>0</v>
      </c>
      <c r="BD454">
        <f>IF($AM454=1,O454,0)</f>
        <v>0</v>
      </c>
      <c r="BE454">
        <f>IF($AM454=1,P454,0)</f>
        <v>0</v>
      </c>
      <c r="BF454">
        <f>IF($AM454=1,Q454,0)</f>
        <v>0</v>
      </c>
    </row>
    <row r="455" spans="1:58" x14ac:dyDescent="0.3">
      <c r="A455" s="7">
        <v>2106</v>
      </c>
      <c r="B455" s="6">
        <v>139552</v>
      </c>
      <c r="C455" s="6" t="str">
        <f>VLOOKUP(B455,incomegroup,3,TRUE)</f>
        <v>Lower income</v>
      </c>
      <c r="D455" s="7">
        <v>1</v>
      </c>
      <c r="E455" s="7">
        <v>1</v>
      </c>
      <c r="F455" s="7">
        <f>SUM(D455:E455)</f>
        <v>2</v>
      </c>
      <c r="G455" s="7">
        <v>58</v>
      </c>
      <c r="H455" s="7">
        <v>1</v>
      </c>
      <c r="I455" s="7">
        <v>0</v>
      </c>
      <c r="J455" s="7">
        <v>0</v>
      </c>
      <c r="K455" s="7">
        <v>0</v>
      </c>
      <c r="L455" s="7">
        <v>0</v>
      </c>
      <c r="M455" s="7" t="str" cm="1">
        <f t="array" ref="M455">_xlfn.IFS(H455=1,H$1,I455=1,I$1,J455=1,J$1,K455=1,K$1,L455=1,L$1)</f>
        <v>Divorced</v>
      </c>
      <c r="N455" s="7">
        <v>0</v>
      </c>
      <c r="O455" s="7">
        <v>1</v>
      </c>
      <c r="P455" s="7">
        <v>0</v>
      </c>
      <c r="Q455" s="7">
        <v>0</v>
      </c>
      <c r="R455" s="7" t="str" cm="1">
        <f t="array" ref="R455">_xlfn.IFS(N455=1,N$1,O455=1,O$1,P455=1,P$1,Q455=1,Q$1)</f>
        <v>Graduate</v>
      </c>
      <c r="S455" t="s">
        <v>68</v>
      </c>
      <c r="T455" s="7">
        <v>54</v>
      </c>
      <c r="U455" s="7">
        <v>582</v>
      </c>
      <c r="V455" s="7">
        <v>11</v>
      </c>
      <c r="W455" s="7">
        <v>519</v>
      </c>
      <c r="X455" s="7">
        <v>14</v>
      </c>
      <c r="Y455" s="7">
        <v>85</v>
      </c>
      <c r="Z455" s="20">
        <f>SUM(U455:Y455)</f>
        <v>1211</v>
      </c>
      <c r="AA455" s="7">
        <v>145</v>
      </c>
      <c r="AB455" s="7">
        <v>1066</v>
      </c>
      <c r="AC455" s="7">
        <v>7</v>
      </c>
      <c r="AD455" s="7">
        <v>6</v>
      </c>
      <c r="AE455" s="7">
        <v>2</v>
      </c>
      <c r="AF455" s="7">
        <v>5</v>
      </c>
      <c r="AG455" s="7">
        <v>8</v>
      </c>
      <c r="AH455" s="7">
        <v>0</v>
      </c>
      <c r="AI455" s="7">
        <v>0</v>
      </c>
      <c r="AJ455" s="7">
        <v>0</v>
      </c>
      <c r="AK455" s="7">
        <v>0</v>
      </c>
      <c r="AL455" s="7">
        <v>0</v>
      </c>
      <c r="AM455" s="7">
        <v>0</v>
      </c>
      <c r="AN455" s="7">
        <v>1</v>
      </c>
      <c r="AO455" s="8">
        <v>43610</v>
      </c>
      <c r="AQ455">
        <f>IF($AI455=1,H455,0)</f>
        <v>0</v>
      </c>
      <c r="AR455">
        <f>IF($AI455=1,I455,0)</f>
        <v>0</v>
      </c>
      <c r="AS455">
        <f>IF($AI455=1,K455,0)</f>
        <v>0</v>
      </c>
      <c r="AT455">
        <f>IF($AI455=1,J455,0)</f>
        <v>0</v>
      </c>
      <c r="AU455">
        <f>IF($AI455=1,L455,0)</f>
        <v>0</v>
      </c>
      <c r="AW455">
        <f>IF($AL455=1,U455,0)</f>
        <v>0</v>
      </c>
      <c r="AX455">
        <f>IF($AL455=1,V455,0)</f>
        <v>0</v>
      </c>
      <c r="AY455">
        <f>IF($AL455=1,W455,0)</f>
        <v>0</v>
      </c>
      <c r="AZ455">
        <f>IF($AL455=1,X455,0)</f>
        <v>0</v>
      </c>
      <c r="BA455">
        <f>IF($AL455=1,Y455,0)</f>
        <v>0</v>
      </c>
      <c r="BC455">
        <f>IF($AM455=1,N455,0)</f>
        <v>0</v>
      </c>
      <c r="BD455">
        <f>IF($AM455=1,O455,0)</f>
        <v>0</v>
      </c>
      <c r="BE455">
        <f>IF($AM455=1,P455,0)</f>
        <v>0</v>
      </c>
      <c r="BF455">
        <f>IF($AM455=1,Q455,0)</f>
        <v>0</v>
      </c>
    </row>
    <row r="456" spans="1:58" x14ac:dyDescent="0.3">
      <c r="A456" s="7">
        <v>1612</v>
      </c>
      <c r="B456" s="6">
        <v>128769</v>
      </c>
      <c r="C456" s="6" t="str">
        <f>VLOOKUP(B456,incomegroup,3,TRUE)</f>
        <v>Lower income</v>
      </c>
      <c r="D456" s="7">
        <v>1</v>
      </c>
      <c r="E456" s="7">
        <v>0</v>
      </c>
      <c r="F456" s="7">
        <f>SUM(D456:E456)</f>
        <v>1</v>
      </c>
      <c r="G456" s="7">
        <v>43</v>
      </c>
      <c r="H456" s="7">
        <v>0</v>
      </c>
      <c r="I456" s="7">
        <v>0</v>
      </c>
      <c r="J456" s="7">
        <v>0</v>
      </c>
      <c r="K456" s="7">
        <v>1</v>
      </c>
      <c r="L456" s="7">
        <v>0</v>
      </c>
      <c r="M456" s="7" t="str" cm="1">
        <f t="array" ref="M456">_xlfn.IFS(H456=1,H$1,I456=1,I$1,J456=1,J$1,K456=1,K$1,L456=1,L$1)</f>
        <v>Single</v>
      </c>
      <c r="N456" s="7">
        <v>0</v>
      </c>
      <c r="O456" s="7">
        <v>1</v>
      </c>
      <c r="P456" s="7">
        <v>0</v>
      </c>
      <c r="Q456" s="7">
        <v>0</v>
      </c>
      <c r="R456" s="7" t="str" cm="1">
        <f t="array" ref="R456">_xlfn.IFS(N456=1,N$1,O456=1,O$1,P456=1,P$1,Q456=1,Q$1)</f>
        <v>Graduate</v>
      </c>
      <c r="S456" t="s">
        <v>73</v>
      </c>
      <c r="T456" s="7">
        <v>76</v>
      </c>
      <c r="U456" s="7">
        <v>184</v>
      </c>
      <c r="V456" s="7">
        <v>22</v>
      </c>
      <c r="W456" s="7">
        <v>577</v>
      </c>
      <c r="X456" s="7">
        <v>45</v>
      </c>
      <c r="Y456" s="7">
        <v>13</v>
      </c>
      <c r="Z456" s="20">
        <f>SUM(U456:Y456)</f>
        <v>841</v>
      </c>
      <c r="AA456" s="7">
        <v>13</v>
      </c>
      <c r="AB456" s="7">
        <v>828</v>
      </c>
      <c r="AC456" s="7">
        <v>3</v>
      </c>
      <c r="AD456" s="7">
        <v>4</v>
      </c>
      <c r="AE456" s="7">
        <v>1</v>
      </c>
      <c r="AF456" s="7">
        <v>4</v>
      </c>
      <c r="AG456" s="7">
        <v>9</v>
      </c>
      <c r="AH456" s="7">
        <v>0</v>
      </c>
      <c r="AI456" s="7">
        <v>0</v>
      </c>
      <c r="AJ456" s="7">
        <v>0</v>
      </c>
      <c r="AK456" s="7">
        <v>0</v>
      </c>
      <c r="AL456" s="7">
        <v>0</v>
      </c>
      <c r="AM456" s="7">
        <v>0</v>
      </c>
      <c r="AN456" s="7">
        <v>0</v>
      </c>
      <c r="AO456" s="8">
        <v>43610</v>
      </c>
      <c r="AQ456">
        <f>IF($AI456=1,H456,0)</f>
        <v>0</v>
      </c>
      <c r="AR456">
        <f>IF($AI456=1,I456,0)</f>
        <v>0</v>
      </c>
      <c r="AS456">
        <f>IF($AI456=1,K456,0)</f>
        <v>0</v>
      </c>
      <c r="AT456">
        <f>IF($AI456=1,J456,0)</f>
        <v>0</v>
      </c>
      <c r="AU456">
        <f>IF($AI456=1,L456,0)</f>
        <v>0</v>
      </c>
      <c r="AW456">
        <f>IF($AL456=1,U456,0)</f>
        <v>0</v>
      </c>
      <c r="AX456">
        <f>IF($AL456=1,V456,0)</f>
        <v>0</v>
      </c>
      <c r="AY456">
        <f>IF($AL456=1,W456,0)</f>
        <v>0</v>
      </c>
      <c r="AZ456">
        <f>IF($AL456=1,X456,0)</f>
        <v>0</v>
      </c>
      <c r="BA456">
        <f>IF($AL456=1,Y456,0)</f>
        <v>0</v>
      </c>
      <c r="BC456">
        <f>IF($AM456=1,N456,0)</f>
        <v>0</v>
      </c>
      <c r="BD456">
        <f>IF($AM456=1,O456,0)</f>
        <v>0</v>
      </c>
      <c r="BE456">
        <f>IF($AM456=1,P456,0)</f>
        <v>0</v>
      </c>
      <c r="BF456">
        <f>IF($AM456=1,Q456,0)</f>
        <v>0</v>
      </c>
    </row>
    <row r="457" spans="1:58" x14ac:dyDescent="0.3">
      <c r="A457" s="7">
        <v>3062</v>
      </c>
      <c r="B457" s="6">
        <v>179244</v>
      </c>
      <c r="C457" s="6" t="str">
        <f>VLOOKUP(B457,incomegroup,3,TRUE)</f>
        <v>Middle Income</v>
      </c>
      <c r="D457" s="7">
        <v>0</v>
      </c>
      <c r="E457" s="7">
        <v>0</v>
      </c>
      <c r="F457" s="7">
        <f>SUM(D457:E457)</f>
        <v>0</v>
      </c>
      <c r="G457" s="7">
        <v>27</v>
      </c>
      <c r="H457" s="7">
        <v>0</v>
      </c>
      <c r="I457" s="7">
        <v>0</v>
      </c>
      <c r="J457" s="7">
        <v>0</v>
      </c>
      <c r="K457" s="7">
        <v>1</v>
      </c>
      <c r="L457" s="7">
        <v>0</v>
      </c>
      <c r="M457" s="7" t="str" cm="1">
        <f t="array" ref="M457">_xlfn.IFS(H457=1,H$1,I457=1,I$1,J457=1,J$1,K457=1,K$1,L457=1,L$1)</f>
        <v>Single</v>
      </c>
      <c r="N457" s="7">
        <v>0</v>
      </c>
      <c r="O457" s="7">
        <v>1</v>
      </c>
      <c r="P457" s="7">
        <v>0</v>
      </c>
      <c r="Q457" s="7">
        <v>0</v>
      </c>
      <c r="R457" s="7" t="str" cm="1">
        <f t="array" ref="R457">_xlfn.IFS(N457=1,N$1,O457=1,O$1,P457=1,P$1,Q457=1,Q$1)</f>
        <v>Graduate</v>
      </c>
      <c r="S457" t="s">
        <v>69</v>
      </c>
      <c r="T457" s="7">
        <v>58</v>
      </c>
      <c r="U457" s="7">
        <v>1065</v>
      </c>
      <c r="V457" s="7">
        <v>231</v>
      </c>
      <c r="W457" s="7">
        <v>283</v>
      </c>
      <c r="X457" s="7">
        <v>480</v>
      </c>
      <c r="Y457" s="7">
        <v>138</v>
      </c>
      <c r="Z457" s="20">
        <f>SUM(U457:Y457)</f>
        <v>2197</v>
      </c>
      <c r="AA457" s="7">
        <v>554</v>
      </c>
      <c r="AB457" s="7">
        <v>1642</v>
      </c>
      <c r="AC457" s="7">
        <v>1</v>
      </c>
      <c r="AD457" s="7">
        <v>4</v>
      </c>
      <c r="AE457" s="7">
        <v>10</v>
      </c>
      <c r="AF457" s="7">
        <v>7</v>
      </c>
      <c r="AG457" s="7">
        <v>1</v>
      </c>
      <c r="AH457" s="7">
        <v>0</v>
      </c>
      <c r="AI457" s="7">
        <v>0</v>
      </c>
      <c r="AJ457" s="7">
        <v>1</v>
      </c>
      <c r="AK457" s="7">
        <v>1</v>
      </c>
      <c r="AL457" s="7">
        <v>0</v>
      </c>
      <c r="AM457" s="7">
        <v>0</v>
      </c>
      <c r="AN457" s="7">
        <v>1</v>
      </c>
      <c r="AO457" s="8">
        <v>43611</v>
      </c>
      <c r="AQ457">
        <f>IF($AI457=1,H457,0)</f>
        <v>0</v>
      </c>
      <c r="AR457">
        <f>IF($AI457=1,I457,0)</f>
        <v>0</v>
      </c>
      <c r="AS457">
        <f>IF($AI457=1,K457,0)</f>
        <v>0</v>
      </c>
      <c r="AT457">
        <f>IF($AI457=1,J457,0)</f>
        <v>0</v>
      </c>
      <c r="AU457">
        <f>IF($AI457=1,L457,0)</f>
        <v>0</v>
      </c>
      <c r="AW457">
        <f>IF($AL457=1,U457,0)</f>
        <v>0</v>
      </c>
      <c r="AX457">
        <f>IF($AL457=1,V457,0)</f>
        <v>0</v>
      </c>
      <c r="AY457">
        <f>IF($AL457=1,W457,0)</f>
        <v>0</v>
      </c>
      <c r="AZ457">
        <f>IF($AL457=1,X457,0)</f>
        <v>0</v>
      </c>
      <c r="BA457">
        <f>IF($AL457=1,Y457,0)</f>
        <v>0</v>
      </c>
      <c r="BC457">
        <f>IF($AM457=1,N457,0)</f>
        <v>0</v>
      </c>
      <c r="BD457">
        <f>IF($AM457=1,O457,0)</f>
        <v>0</v>
      </c>
      <c r="BE457">
        <f>IF($AM457=1,P457,0)</f>
        <v>0</v>
      </c>
      <c r="BF457">
        <f>IF($AM457=1,Q457,0)</f>
        <v>0</v>
      </c>
    </row>
    <row r="458" spans="1:58" x14ac:dyDescent="0.3">
      <c r="A458" s="7">
        <v>1701</v>
      </c>
      <c r="B458" s="6">
        <v>174806</v>
      </c>
      <c r="C458" s="6" t="str">
        <f>VLOOKUP(B458,incomegroup,3,TRUE)</f>
        <v>Middle Income</v>
      </c>
      <c r="D458" s="7">
        <v>0</v>
      </c>
      <c r="E458" s="7">
        <v>1</v>
      </c>
      <c r="F458" s="7">
        <f>SUM(D458:E458)</f>
        <v>1</v>
      </c>
      <c r="G458" s="7">
        <v>55</v>
      </c>
      <c r="H458" s="7">
        <v>0</v>
      </c>
      <c r="I458" s="7">
        <v>1</v>
      </c>
      <c r="J458" s="7">
        <v>0</v>
      </c>
      <c r="K458" s="7">
        <v>0</v>
      </c>
      <c r="L458" s="7">
        <v>0</v>
      </c>
      <c r="M458" s="7" t="str" cm="1">
        <f t="array" ref="M458">_xlfn.IFS(H458=1,H$1,I458=1,I$1,J458=1,J$1,K458=1,K$1,L458=1,L$1)</f>
        <v>Married</v>
      </c>
      <c r="N458" s="7">
        <v>0</v>
      </c>
      <c r="O458" s="7">
        <v>0</v>
      </c>
      <c r="P458" s="7">
        <v>1</v>
      </c>
      <c r="Q458" s="7">
        <v>0</v>
      </c>
      <c r="R458" s="7" t="str" cm="1">
        <f t="array" ref="R458">_xlfn.IFS(N458=1,N$1,O458=1,O$1,P458=1,P$1,Q458=1,Q$1)</f>
        <v>Master</v>
      </c>
      <c r="S458" t="s">
        <v>72</v>
      </c>
      <c r="T458" s="7">
        <v>1</v>
      </c>
      <c r="U458" s="7">
        <v>1566</v>
      </c>
      <c r="V458" s="7">
        <v>21</v>
      </c>
      <c r="W458" s="7">
        <v>582</v>
      </c>
      <c r="X458" s="7">
        <v>0</v>
      </c>
      <c r="Y458" s="7">
        <v>65</v>
      </c>
      <c r="Z458" s="20">
        <f>SUM(U458:Y458)</f>
        <v>2234</v>
      </c>
      <c r="AA458" s="7">
        <v>21</v>
      </c>
      <c r="AB458" s="7">
        <v>2213</v>
      </c>
      <c r="AC458" s="7">
        <v>2</v>
      </c>
      <c r="AD458" s="7">
        <v>5</v>
      </c>
      <c r="AE458" s="7">
        <v>4</v>
      </c>
      <c r="AF458" s="7">
        <v>5</v>
      </c>
      <c r="AG458" s="7">
        <v>4</v>
      </c>
      <c r="AH458" s="7">
        <v>0</v>
      </c>
      <c r="AI458" s="7">
        <v>0</v>
      </c>
      <c r="AJ458" s="7">
        <v>0</v>
      </c>
      <c r="AK458" s="7">
        <v>0</v>
      </c>
      <c r="AL458" s="7">
        <v>0</v>
      </c>
      <c r="AM458" s="7">
        <v>0</v>
      </c>
      <c r="AN458" s="7">
        <v>0</v>
      </c>
      <c r="AO458" s="8">
        <v>43611</v>
      </c>
      <c r="AQ458">
        <f>IF($AI458=1,H458,0)</f>
        <v>0</v>
      </c>
      <c r="AR458">
        <f>IF($AI458=1,I458,0)</f>
        <v>0</v>
      </c>
      <c r="AS458">
        <f>IF($AI458=1,K458,0)</f>
        <v>0</v>
      </c>
      <c r="AT458">
        <f>IF($AI458=1,J458,0)</f>
        <v>0</v>
      </c>
      <c r="AU458">
        <f>IF($AI458=1,L458,0)</f>
        <v>0</v>
      </c>
      <c r="AW458">
        <f>IF($AL458=1,U458,0)</f>
        <v>0</v>
      </c>
      <c r="AX458">
        <f>IF($AL458=1,V458,0)</f>
        <v>0</v>
      </c>
      <c r="AY458">
        <f>IF($AL458=1,W458,0)</f>
        <v>0</v>
      </c>
      <c r="AZ458">
        <f>IF($AL458=1,X458,0)</f>
        <v>0</v>
      </c>
      <c r="BA458">
        <f>IF($AL458=1,Y458,0)</f>
        <v>0</v>
      </c>
      <c r="BC458">
        <f>IF($AM458=1,N458,0)</f>
        <v>0</v>
      </c>
      <c r="BD458">
        <f>IF($AM458=1,O458,0)</f>
        <v>0</v>
      </c>
      <c r="BE458">
        <f>IF($AM458=1,P458,0)</f>
        <v>0</v>
      </c>
      <c r="BF458">
        <f>IF($AM458=1,Q458,0)</f>
        <v>0</v>
      </c>
    </row>
    <row r="459" spans="1:58" x14ac:dyDescent="0.3">
      <c r="A459" s="7">
        <v>1070</v>
      </c>
      <c r="B459" s="6">
        <v>140246</v>
      </c>
      <c r="C459" s="6" t="str">
        <f>VLOOKUP(B459,incomegroup,3,TRUE)</f>
        <v>Lower income</v>
      </c>
      <c r="D459" s="7">
        <v>1</v>
      </c>
      <c r="E459" s="7">
        <v>0</v>
      </c>
      <c r="F459" s="7">
        <f>SUM(D459:E459)</f>
        <v>1</v>
      </c>
      <c r="G459" s="7">
        <v>43</v>
      </c>
      <c r="H459" s="7">
        <v>1</v>
      </c>
      <c r="I459" s="7">
        <v>0</v>
      </c>
      <c r="J459" s="7">
        <v>0</v>
      </c>
      <c r="K459" s="7">
        <v>0</v>
      </c>
      <c r="L459" s="7">
        <v>0</v>
      </c>
      <c r="M459" s="7" t="str" cm="1">
        <f t="array" ref="M459">_xlfn.IFS(H459=1,H$1,I459=1,I$1,J459=1,J$1,K459=1,K$1,L459=1,L$1)</f>
        <v>Divorced</v>
      </c>
      <c r="N459" s="7">
        <v>0</v>
      </c>
      <c r="O459" s="7">
        <v>1</v>
      </c>
      <c r="P459" s="7">
        <v>0</v>
      </c>
      <c r="Q459" s="7">
        <v>0</v>
      </c>
      <c r="R459" s="7" t="str" cm="1">
        <f t="array" ref="R459">_xlfn.IFS(N459=1,N$1,O459=1,O$1,P459=1,P$1,Q459=1,Q$1)</f>
        <v>Graduate</v>
      </c>
      <c r="S459" t="s">
        <v>69</v>
      </c>
      <c r="T459" s="7">
        <v>68</v>
      </c>
      <c r="U459" s="7">
        <v>7</v>
      </c>
      <c r="V459" s="7">
        <v>3</v>
      </c>
      <c r="W459" s="7">
        <v>21</v>
      </c>
      <c r="X459" s="7">
        <v>7</v>
      </c>
      <c r="Y459" s="7">
        <v>3</v>
      </c>
      <c r="Z459" s="20">
        <f>SUM(U459:Y459)</f>
        <v>41</v>
      </c>
      <c r="AA459" s="7">
        <v>3</v>
      </c>
      <c r="AB459" s="7">
        <v>38</v>
      </c>
      <c r="AC459" s="7">
        <v>1</v>
      </c>
      <c r="AD459" s="7">
        <v>1</v>
      </c>
      <c r="AE459" s="7">
        <v>0</v>
      </c>
      <c r="AF459" s="7">
        <v>2</v>
      </c>
      <c r="AG459" s="7">
        <v>6</v>
      </c>
      <c r="AH459" s="7">
        <v>0</v>
      </c>
      <c r="AI459" s="7">
        <v>0</v>
      </c>
      <c r="AJ459" s="7">
        <v>0</v>
      </c>
      <c r="AK459" s="7">
        <v>0</v>
      </c>
      <c r="AL459" s="7">
        <v>0</v>
      </c>
      <c r="AM459" s="7">
        <v>0</v>
      </c>
      <c r="AN459" s="7">
        <v>0</v>
      </c>
      <c r="AO459" s="8">
        <v>43611</v>
      </c>
      <c r="AQ459">
        <f>IF($AI459=1,H459,0)</f>
        <v>0</v>
      </c>
      <c r="AR459">
        <f>IF($AI459=1,I459,0)</f>
        <v>0</v>
      </c>
      <c r="AS459">
        <f>IF($AI459=1,K459,0)</f>
        <v>0</v>
      </c>
      <c r="AT459">
        <f>IF($AI459=1,J459,0)</f>
        <v>0</v>
      </c>
      <c r="AU459">
        <f>IF($AI459=1,L459,0)</f>
        <v>0</v>
      </c>
      <c r="AW459">
        <f>IF($AL459=1,U459,0)</f>
        <v>0</v>
      </c>
      <c r="AX459">
        <f>IF($AL459=1,V459,0)</f>
        <v>0</v>
      </c>
      <c r="AY459">
        <f>IF($AL459=1,W459,0)</f>
        <v>0</v>
      </c>
      <c r="AZ459">
        <f>IF($AL459=1,X459,0)</f>
        <v>0</v>
      </c>
      <c r="BA459">
        <f>IF($AL459=1,Y459,0)</f>
        <v>0</v>
      </c>
      <c r="BC459">
        <f>IF($AM459=1,N459,0)</f>
        <v>0</v>
      </c>
      <c r="BD459">
        <f>IF($AM459=1,O459,0)</f>
        <v>0</v>
      </c>
      <c r="BE459">
        <f>IF($AM459=1,P459,0)</f>
        <v>0</v>
      </c>
      <c r="BF459">
        <f>IF($AM459=1,Q459,0)</f>
        <v>0</v>
      </c>
    </row>
    <row r="460" spans="1:58" x14ac:dyDescent="0.3">
      <c r="A460" s="7">
        <v>1100</v>
      </c>
      <c r="B460" s="6">
        <v>138557</v>
      </c>
      <c r="C460" s="6" t="str">
        <f>VLOOKUP(B460,incomegroup,3,TRUE)</f>
        <v>Lower income</v>
      </c>
      <c r="D460" s="7">
        <v>1</v>
      </c>
      <c r="E460" s="7">
        <v>0</v>
      </c>
      <c r="F460" s="7">
        <f>SUM(D460:E460)</f>
        <v>1</v>
      </c>
      <c r="G460" s="7">
        <v>42</v>
      </c>
      <c r="H460" s="7">
        <v>0</v>
      </c>
      <c r="I460" s="7">
        <v>0</v>
      </c>
      <c r="J460" s="7">
        <v>0</v>
      </c>
      <c r="K460" s="7">
        <v>1</v>
      </c>
      <c r="L460" s="7">
        <v>0</v>
      </c>
      <c r="M460" s="7" t="str" cm="1">
        <f t="array" ref="M460">_xlfn.IFS(H460=1,H$1,I460=1,I$1,J460=1,J$1,K460=1,K$1,L460=1,L$1)</f>
        <v>Single</v>
      </c>
      <c r="N460" s="7">
        <v>0</v>
      </c>
      <c r="O460" s="7">
        <v>1</v>
      </c>
      <c r="P460" s="7">
        <v>0</v>
      </c>
      <c r="Q460" s="7">
        <v>0</v>
      </c>
      <c r="R460" s="7" t="str" cm="1">
        <f t="array" ref="R460">_xlfn.IFS(N460=1,N$1,O460=1,O$1,P460=1,P$1,Q460=1,Q$1)</f>
        <v>Graduate</v>
      </c>
      <c r="S460" t="s">
        <v>69</v>
      </c>
      <c r="T460" s="7">
        <v>17</v>
      </c>
      <c r="U460" s="7">
        <v>273</v>
      </c>
      <c r="V460" s="7">
        <v>11</v>
      </c>
      <c r="W460" s="7">
        <v>111</v>
      </c>
      <c r="X460" s="7">
        <v>14</v>
      </c>
      <c r="Y460" s="7">
        <v>14</v>
      </c>
      <c r="Z460" s="20">
        <f>SUM(U460:Y460)</f>
        <v>423</v>
      </c>
      <c r="AA460" s="7">
        <v>97</v>
      </c>
      <c r="AB460" s="7">
        <v>327</v>
      </c>
      <c r="AC460" s="7">
        <v>2</v>
      </c>
      <c r="AD460" s="7">
        <v>3</v>
      </c>
      <c r="AE460" s="7">
        <v>1</v>
      </c>
      <c r="AF460" s="7">
        <v>3</v>
      </c>
      <c r="AG460" s="7">
        <v>7</v>
      </c>
      <c r="AH460" s="7">
        <v>0</v>
      </c>
      <c r="AI460" s="7">
        <v>0</v>
      </c>
      <c r="AJ460" s="7">
        <v>0</v>
      </c>
      <c r="AK460" s="7">
        <v>0</v>
      </c>
      <c r="AL460" s="7">
        <v>0</v>
      </c>
      <c r="AM460" s="7">
        <v>0</v>
      </c>
      <c r="AN460" s="7">
        <v>0</v>
      </c>
      <c r="AO460" s="8">
        <v>43611</v>
      </c>
      <c r="AQ460">
        <f>IF($AI460=1,H460,0)</f>
        <v>0</v>
      </c>
      <c r="AR460">
        <f>IF($AI460=1,I460,0)</f>
        <v>0</v>
      </c>
      <c r="AS460">
        <f>IF($AI460=1,K460,0)</f>
        <v>0</v>
      </c>
      <c r="AT460">
        <f>IF($AI460=1,J460,0)</f>
        <v>0</v>
      </c>
      <c r="AU460">
        <f>IF($AI460=1,L460,0)</f>
        <v>0</v>
      </c>
      <c r="AW460">
        <f>IF($AL460=1,U460,0)</f>
        <v>0</v>
      </c>
      <c r="AX460">
        <f>IF($AL460=1,V460,0)</f>
        <v>0</v>
      </c>
      <c r="AY460">
        <f>IF($AL460=1,W460,0)</f>
        <v>0</v>
      </c>
      <c r="AZ460">
        <f>IF($AL460=1,X460,0)</f>
        <v>0</v>
      </c>
      <c r="BA460">
        <f>IF($AL460=1,Y460,0)</f>
        <v>0</v>
      </c>
      <c r="BC460">
        <f>IF($AM460=1,N460,0)</f>
        <v>0</v>
      </c>
      <c r="BD460">
        <f>IF($AM460=1,O460,0)</f>
        <v>0</v>
      </c>
      <c r="BE460">
        <f>IF($AM460=1,P460,0)</f>
        <v>0</v>
      </c>
      <c r="BF460">
        <f>IF($AM460=1,Q460,0)</f>
        <v>0</v>
      </c>
    </row>
    <row r="461" spans="1:58" x14ac:dyDescent="0.3">
      <c r="A461" s="7">
        <v>3183</v>
      </c>
      <c r="B461" s="6">
        <v>136807</v>
      </c>
      <c r="C461" s="6" t="str">
        <f>VLOOKUP(B461,incomegroup,3,TRUE)</f>
        <v>Lower income</v>
      </c>
      <c r="D461" s="7">
        <v>1</v>
      </c>
      <c r="E461" s="7">
        <v>1</v>
      </c>
      <c r="F461" s="7">
        <f>SUM(D461:E461)</f>
        <v>2</v>
      </c>
      <c r="G461" s="7">
        <v>66</v>
      </c>
      <c r="H461" s="7">
        <v>0</v>
      </c>
      <c r="I461" s="7">
        <v>0</v>
      </c>
      <c r="J461" s="7">
        <v>1</v>
      </c>
      <c r="K461" s="7">
        <v>0</v>
      </c>
      <c r="L461" s="7">
        <v>0</v>
      </c>
      <c r="M461" s="7" t="str" cm="1">
        <f t="array" ref="M461">_xlfn.IFS(H461=1,H$1,I461=1,I$1,J461=1,J$1,K461=1,K$1,L461=1,L$1)</f>
        <v>Together</v>
      </c>
      <c r="N461" s="7">
        <v>0</v>
      </c>
      <c r="O461" s="7">
        <v>1</v>
      </c>
      <c r="P461" s="7">
        <v>0</v>
      </c>
      <c r="Q461" s="7">
        <v>0</v>
      </c>
      <c r="R461" s="7" t="str" cm="1">
        <f t="array" ref="R461">_xlfn.IFS(N461=1,N$1,O461=1,O$1,P461=1,P$1,Q461=1,Q$1)</f>
        <v>Graduate</v>
      </c>
      <c r="S461" t="s">
        <v>72</v>
      </c>
      <c r="T461" s="7">
        <v>88</v>
      </c>
      <c r="U461" s="7">
        <v>15</v>
      </c>
      <c r="V461" s="7">
        <v>7</v>
      </c>
      <c r="W461" s="7">
        <v>19</v>
      </c>
      <c r="X461" s="7">
        <v>0</v>
      </c>
      <c r="Y461" s="7">
        <v>0</v>
      </c>
      <c r="Z461" s="20">
        <f>SUM(U461:Y461)</f>
        <v>41</v>
      </c>
      <c r="AA461" s="7">
        <v>19</v>
      </c>
      <c r="AB461" s="7">
        <v>22</v>
      </c>
      <c r="AC461" s="7">
        <v>1</v>
      </c>
      <c r="AD461" s="7">
        <v>1</v>
      </c>
      <c r="AE461" s="7">
        <v>0</v>
      </c>
      <c r="AF461" s="7">
        <v>2</v>
      </c>
      <c r="AG461" s="7">
        <v>6</v>
      </c>
      <c r="AH461" s="7">
        <v>0</v>
      </c>
      <c r="AI461" s="7">
        <v>0</v>
      </c>
      <c r="AJ461" s="7">
        <v>0</v>
      </c>
      <c r="AK461" s="7">
        <v>0</v>
      </c>
      <c r="AL461" s="7">
        <v>0</v>
      </c>
      <c r="AM461" s="7">
        <v>0</v>
      </c>
      <c r="AN461" s="7">
        <v>0</v>
      </c>
      <c r="AO461" s="8">
        <v>43612</v>
      </c>
      <c r="AQ461">
        <f>IF($AI461=1,H461,0)</f>
        <v>0</v>
      </c>
      <c r="AR461">
        <f>IF($AI461=1,I461,0)</f>
        <v>0</v>
      </c>
      <c r="AS461">
        <f>IF($AI461=1,K461,0)</f>
        <v>0</v>
      </c>
      <c r="AT461">
        <f>IF($AI461=1,J461,0)</f>
        <v>0</v>
      </c>
      <c r="AU461">
        <f>IF($AI461=1,L461,0)</f>
        <v>0</v>
      </c>
      <c r="AW461">
        <f>IF($AL461=1,U461,0)</f>
        <v>0</v>
      </c>
      <c r="AX461">
        <f>IF($AL461=1,V461,0)</f>
        <v>0</v>
      </c>
      <c r="AY461">
        <f>IF($AL461=1,W461,0)</f>
        <v>0</v>
      </c>
      <c r="AZ461">
        <f>IF($AL461=1,X461,0)</f>
        <v>0</v>
      </c>
      <c r="BA461">
        <f>IF($AL461=1,Y461,0)</f>
        <v>0</v>
      </c>
      <c r="BC461">
        <f>IF($AM461=1,N461,0)</f>
        <v>0</v>
      </c>
      <c r="BD461">
        <f>IF($AM461=1,O461,0)</f>
        <v>0</v>
      </c>
      <c r="BE461">
        <f>IF($AM461=1,P461,0)</f>
        <v>0</v>
      </c>
      <c r="BF461">
        <f>IF($AM461=1,Q461,0)</f>
        <v>0</v>
      </c>
    </row>
    <row r="462" spans="1:58" x14ac:dyDescent="0.3">
      <c r="A462" s="7">
        <v>3080</v>
      </c>
      <c r="B462" s="6">
        <v>144953</v>
      </c>
      <c r="C462" s="6" t="str">
        <f>VLOOKUP(B462,incomegroup,3,TRUE)</f>
        <v>Lower income</v>
      </c>
      <c r="D462" s="7">
        <v>0</v>
      </c>
      <c r="E462" s="7">
        <v>0</v>
      </c>
      <c r="F462" s="7">
        <f>SUM(D462:E462)</f>
        <v>0</v>
      </c>
      <c r="G462" s="7">
        <v>39</v>
      </c>
      <c r="H462" s="7">
        <v>0</v>
      </c>
      <c r="I462" s="7">
        <v>0</v>
      </c>
      <c r="J462" s="7">
        <v>1</v>
      </c>
      <c r="K462" s="7">
        <v>0</v>
      </c>
      <c r="L462" s="7">
        <v>0</v>
      </c>
      <c r="M462" s="7" t="str" cm="1">
        <f t="array" ref="M462">_xlfn.IFS(H462=1,H$1,I462=1,I$1,J462=1,J$1,K462=1,K$1,L462=1,L$1)</f>
        <v>Together</v>
      </c>
      <c r="N462" s="7">
        <v>0</v>
      </c>
      <c r="O462" s="7">
        <v>0</v>
      </c>
      <c r="P462" s="7">
        <v>0</v>
      </c>
      <c r="Q462" s="7">
        <v>1</v>
      </c>
      <c r="R462" s="7" t="str" cm="1">
        <f t="array" ref="R462">_xlfn.IFS(N462=1,N$1,O462=1,O$1,P462=1,P$1,Q462=1,Q$1)</f>
        <v>PhD</v>
      </c>
      <c r="S462" t="s">
        <v>69</v>
      </c>
      <c r="T462" s="7">
        <v>31</v>
      </c>
      <c r="U462" s="7">
        <v>2347</v>
      </c>
      <c r="V462" s="7">
        <v>55</v>
      </c>
      <c r="W462" s="7">
        <v>429</v>
      </c>
      <c r="X462" s="7">
        <v>35</v>
      </c>
      <c r="Y462" s="7">
        <v>26</v>
      </c>
      <c r="Z462" s="20">
        <f>SUM(U462:Y462)</f>
        <v>2892</v>
      </c>
      <c r="AA462" s="7">
        <v>400</v>
      </c>
      <c r="AB462" s="7">
        <v>2493</v>
      </c>
      <c r="AC462" s="7">
        <v>1</v>
      </c>
      <c r="AD462" s="7">
        <v>7</v>
      </c>
      <c r="AE462" s="7">
        <v>3</v>
      </c>
      <c r="AF462" s="7">
        <v>13</v>
      </c>
      <c r="AG462" s="7">
        <v>6</v>
      </c>
      <c r="AH462" s="7">
        <v>1</v>
      </c>
      <c r="AI462" s="7">
        <v>0</v>
      </c>
      <c r="AJ462" s="7">
        <v>0</v>
      </c>
      <c r="AK462" s="7">
        <v>0</v>
      </c>
      <c r="AL462" s="7">
        <v>0</v>
      </c>
      <c r="AM462" s="7">
        <v>0</v>
      </c>
      <c r="AN462" s="7">
        <v>0</v>
      </c>
      <c r="AO462" s="8">
        <v>43613</v>
      </c>
      <c r="AQ462">
        <f>IF($AI462=1,H462,0)</f>
        <v>0</v>
      </c>
      <c r="AR462">
        <f>IF($AI462=1,I462,0)</f>
        <v>0</v>
      </c>
      <c r="AS462">
        <f>IF($AI462=1,K462,0)</f>
        <v>0</v>
      </c>
      <c r="AT462">
        <f>IF($AI462=1,J462,0)</f>
        <v>0</v>
      </c>
      <c r="AU462">
        <f>IF($AI462=1,L462,0)</f>
        <v>0</v>
      </c>
      <c r="AW462">
        <f>IF($AL462=1,U462,0)</f>
        <v>0</v>
      </c>
      <c r="AX462">
        <f>IF($AL462=1,V462,0)</f>
        <v>0</v>
      </c>
      <c r="AY462">
        <f>IF($AL462=1,W462,0)</f>
        <v>0</v>
      </c>
      <c r="AZ462">
        <f>IF($AL462=1,X462,0)</f>
        <v>0</v>
      </c>
      <c r="BA462">
        <f>IF($AL462=1,Y462,0)</f>
        <v>0</v>
      </c>
      <c r="BC462">
        <f>IF($AM462=1,N462,0)</f>
        <v>0</v>
      </c>
      <c r="BD462">
        <f>IF($AM462=1,O462,0)</f>
        <v>0</v>
      </c>
      <c r="BE462">
        <f>IF($AM462=1,P462,0)</f>
        <v>0</v>
      </c>
      <c r="BF462">
        <f>IF($AM462=1,Q462,0)</f>
        <v>0</v>
      </c>
    </row>
    <row r="463" spans="1:58" x14ac:dyDescent="0.3">
      <c r="A463" s="7">
        <v>3144</v>
      </c>
      <c r="B463" s="6">
        <v>181380</v>
      </c>
      <c r="C463" s="6" t="str">
        <f>VLOOKUP(B463,incomegroup,3,TRUE)</f>
        <v>Middle Income</v>
      </c>
      <c r="D463" s="7">
        <v>0</v>
      </c>
      <c r="E463" s="7">
        <v>0</v>
      </c>
      <c r="F463" s="7">
        <f>SUM(D463:E463)</f>
        <v>0</v>
      </c>
      <c r="G463" s="7">
        <v>53</v>
      </c>
      <c r="H463" s="7">
        <v>1</v>
      </c>
      <c r="I463" s="7">
        <v>0</v>
      </c>
      <c r="J463" s="7">
        <v>0</v>
      </c>
      <c r="K463" s="7">
        <v>0</v>
      </c>
      <c r="L463" s="7">
        <v>0</v>
      </c>
      <c r="M463" s="7" t="str" cm="1">
        <f t="array" ref="M463">_xlfn.IFS(H463=1,H$1,I463=1,I$1,J463=1,J$1,K463=1,K$1,L463=1,L$1)</f>
        <v>Divorced</v>
      </c>
      <c r="N463" s="7">
        <v>0</v>
      </c>
      <c r="O463" s="7">
        <v>0</v>
      </c>
      <c r="P463" s="7">
        <v>1</v>
      </c>
      <c r="Q463" s="7">
        <v>0</v>
      </c>
      <c r="R463" s="7" t="str" cm="1">
        <f t="array" ref="R463">_xlfn.IFS(N463=1,N$1,O463=1,O$1,P463=1,P$1,Q463=1,Q$1)</f>
        <v>Master</v>
      </c>
      <c r="S463" t="s">
        <v>68</v>
      </c>
      <c r="T463" s="7">
        <v>51</v>
      </c>
      <c r="U463" s="7">
        <v>1652</v>
      </c>
      <c r="V463" s="7">
        <v>152</v>
      </c>
      <c r="W463" s="7">
        <v>1536</v>
      </c>
      <c r="X463" s="7">
        <v>499</v>
      </c>
      <c r="Y463" s="7">
        <v>152</v>
      </c>
      <c r="Z463" s="20">
        <f>SUM(U463:Y463)</f>
        <v>3991</v>
      </c>
      <c r="AA463" s="7">
        <v>230</v>
      </c>
      <c r="AB463" s="7">
        <v>3760</v>
      </c>
      <c r="AC463" s="7">
        <v>1</v>
      </c>
      <c r="AD463" s="7">
        <v>4</v>
      </c>
      <c r="AE463" s="7">
        <v>2</v>
      </c>
      <c r="AF463" s="7">
        <v>10</v>
      </c>
      <c r="AG463" s="7">
        <v>2</v>
      </c>
      <c r="AH463" s="7">
        <v>0</v>
      </c>
      <c r="AI463" s="7">
        <v>0</v>
      </c>
      <c r="AJ463" s="7">
        <v>0</v>
      </c>
      <c r="AK463" s="7">
        <v>0</v>
      </c>
      <c r="AL463" s="7">
        <v>0</v>
      </c>
      <c r="AM463" s="7">
        <v>0</v>
      </c>
      <c r="AN463" s="7">
        <v>0</v>
      </c>
      <c r="AO463" s="8">
        <v>43614</v>
      </c>
      <c r="AQ463">
        <f>IF($AI463=1,H463,0)</f>
        <v>0</v>
      </c>
      <c r="AR463">
        <f>IF($AI463=1,I463,0)</f>
        <v>0</v>
      </c>
      <c r="AS463">
        <f>IF($AI463=1,K463,0)</f>
        <v>0</v>
      </c>
      <c r="AT463">
        <f>IF($AI463=1,J463,0)</f>
        <v>0</v>
      </c>
      <c r="AU463">
        <f>IF($AI463=1,L463,0)</f>
        <v>0</v>
      </c>
      <c r="AW463">
        <f>IF($AL463=1,U463,0)</f>
        <v>0</v>
      </c>
      <c r="AX463">
        <f>IF($AL463=1,V463,0)</f>
        <v>0</v>
      </c>
      <c r="AY463">
        <f>IF($AL463=1,W463,0)</f>
        <v>0</v>
      </c>
      <c r="AZ463">
        <f>IF($AL463=1,X463,0)</f>
        <v>0</v>
      </c>
      <c r="BA463">
        <f>IF($AL463=1,Y463,0)</f>
        <v>0</v>
      </c>
      <c r="BC463">
        <f>IF($AM463=1,N463,0)</f>
        <v>0</v>
      </c>
      <c r="BD463">
        <f>IF($AM463=1,O463,0)</f>
        <v>0</v>
      </c>
      <c r="BE463">
        <f>IF($AM463=1,P463,0)</f>
        <v>0</v>
      </c>
      <c r="BF463">
        <f>IF($AM463=1,Q463,0)</f>
        <v>0</v>
      </c>
    </row>
    <row r="464" spans="1:58" x14ac:dyDescent="0.3">
      <c r="A464" s="7">
        <v>2171</v>
      </c>
      <c r="B464" s="6">
        <v>178579</v>
      </c>
      <c r="C464" s="6" t="str">
        <f>VLOOKUP(B464,incomegroup,3,TRUE)</f>
        <v>Middle Income</v>
      </c>
      <c r="D464" s="7">
        <v>0</v>
      </c>
      <c r="E464" s="7">
        <v>0</v>
      </c>
      <c r="F464" s="7">
        <f>SUM(D464:E464)</f>
        <v>0</v>
      </c>
      <c r="G464" s="7">
        <v>50</v>
      </c>
      <c r="H464" s="7">
        <v>1</v>
      </c>
      <c r="I464" s="7">
        <v>0</v>
      </c>
      <c r="J464" s="7">
        <v>0</v>
      </c>
      <c r="K464" s="7">
        <v>0</v>
      </c>
      <c r="L464" s="7">
        <v>0</v>
      </c>
      <c r="M464" s="7" t="str" cm="1">
        <f t="array" ref="M464">_xlfn.IFS(H464=1,H$1,I464=1,I$1,J464=1,J$1,K464=1,K$1,L464=1,L$1)</f>
        <v>Divorced</v>
      </c>
      <c r="N464" s="7">
        <v>0</v>
      </c>
      <c r="O464" s="7">
        <v>0</v>
      </c>
      <c r="P464" s="7">
        <v>1</v>
      </c>
      <c r="Q464" s="7">
        <v>0</v>
      </c>
      <c r="R464" s="7" t="str" cm="1">
        <f t="array" ref="R464">_xlfn.IFS(N464=1,N$1,O464=1,O$1,P464=1,P$1,Q464=1,Q$1)</f>
        <v>Master</v>
      </c>
      <c r="S464" t="s">
        <v>71</v>
      </c>
      <c r="T464" s="7">
        <v>35</v>
      </c>
      <c r="U464" s="7">
        <v>1854</v>
      </c>
      <c r="V464" s="7">
        <v>150</v>
      </c>
      <c r="W464" s="7">
        <v>1248</v>
      </c>
      <c r="X464" s="7">
        <v>491</v>
      </c>
      <c r="Y464" s="7">
        <v>150</v>
      </c>
      <c r="Z464" s="20">
        <f>SUM(U464:Y464)</f>
        <v>3893</v>
      </c>
      <c r="AA464" s="7">
        <v>225</v>
      </c>
      <c r="AB464" s="7">
        <v>3668</v>
      </c>
      <c r="AC464" s="7">
        <v>1</v>
      </c>
      <c r="AD464" s="7">
        <v>5</v>
      </c>
      <c r="AE464" s="7">
        <v>6</v>
      </c>
      <c r="AF464" s="7">
        <v>4</v>
      </c>
      <c r="AG464" s="7">
        <v>3</v>
      </c>
      <c r="AH464" s="7">
        <v>0</v>
      </c>
      <c r="AI464" s="7">
        <v>0</v>
      </c>
      <c r="AJ464" s="7">
        <v>0</v>
      </c>
      <c r="AK464" s="7">
        <v>0</v>
      </c>
      <c r="AL464" s="7">
        <v>0</v>
      </c>
      <c r="AM464" s="7">
        <v>0</v>
      </c>
      <c r="AN464" s="7">
        <v>1</v>
      </c>
      <c r="AO464" s="8">
        <v>43614</v>
      </c>
      <c r="AQ464">
        <f>IF($AI464=1,H464,0)</f>
        <v>0</v>
      </c>
      <c r="AR464">
        <f>IF($AI464=1,I464,0)</f>
        <v>0</v>
      </c>
      <c r="AS464">
        <f>IF($AI464=1,K464,0)</f>
        <v>0</v>
      </c>
      <c r="AT464">
        <f>IF($AI464=1,J464,0)</f>
        <v>0</v>
      </c>
      <c r="AU464">
        <f>IF($AI464=1,L464,0)</f>
        <v>0</v>
      </c>
      <c r="AW464">
        <f>IF($AL464=1,U464,0)</f>
        <v>0</v>
      </c>
      <c r="AX464">
        <f>IF($AL464=1,V464,0)</f>
        <v>0</v>
      </c>
      <c r="AY464">
        <f>IF($AL464=1,W464,0)</f>
        <v>0</v>
      </c>
      <c r="AZ464">
        <f>IF($AL464=1,X464,0)</f>
        <v>0</v>
      </c>
      <c r="BA464">
        <f>IF($AL464=1,Y464,0)</f>
        <v>0</v>
      </c>
      <c r="BC464">
        <f>IF($AM464=1,N464,0)</f>
        <v>0</v>
      </c>
      <c r="BD464">
        <f>IF($AM464=1,O464,0)</f>
        <v>0</v>
      </c>
      <c r="BE464">
        <f>IF($AM464=1,P464,0)</f>
        <v>0</v>
      </c>
      <c r="BF464">
        <f>IF($AM464=1,Q464,0)</f>
        <v>0</v>
      </c>
    </row>
    <row r="465" spans="1:58" x14ac:dyDescent="0.3">
      <c r="A465" s="7">
        <v>1338</v>
      </c>
      <c r="B465" s="6">
        <v>160000</v>
      </c>
      <c r="C465" s="6" t="str">
        <f>VLOOKUP(B465,incomegroup,3,TRUE)</f>
        <v>Middle Income</v>
      </c>
      <c r="D465" s="7">
        <v>0</v>
      </c>
      <c r="E465" s="7">
        <v>1</v>
      </c>
      <c r="F465" s="7">
        <f>SUM(D465:E465)</f>
        <v>1</v>
      </c>
      <c r="G465" s="7">
        <v>44</v>
      </c>
      <c r="H465" s="7">
        <v>0</v>
      </c>
      <c r="I465" s="7">
        <v>0</v>
      </c>
      <c r="J465" s="7">
        <v>0</v>
      </c>
      <c r="K465" s="7">
        <v>1</v>
      </c>
      <c r="L465" s="7">
        <v>0</v>
      </c>
      <c r="M465" s="7" t="str" cm="1">
        <f t="array" ref="M465">_xlfn.IFS(H465=1,H$1,I465=1,I$1,J465=1,J$1,K465=1,K$1,L465=1,L$1)</f>
        <v>Single</v>
      </c>
      <c r="N465" s="7">
        <v>0</v>
      </c>
      <c r="O465" s="7">
        <v>0</v>
      </c>
      <c r="P465" s="7">
        <v>0</v>
      </c>
      <c r="Q465" s="7">
        <v>1</v>
      </c>
      <c r="R465" s="7" t="str" cm="1">
        <f t="array" ref="R465">_xlfn.IFS(N465=1,N$1,O465=1,O$1,P465=1,P$1,Q465=1,Q$1)</f>
        <v>PhD</v>
      </c>
      <c r="S465" t="s">
        <v>68</v>
      </c>
      <c r="T465" s="7">
        <v>57</v>
      </c>
      <c r="U465" s="7">
        <v>2795</v>
      </c>
      <c r="V465" s="7">
        <v>0</v>
      </c>
      <c r="W465" s="7">
        <v>579</v>
      </c>
      <c r="X465" s="7">
        <v>0</v>
      </c>
      <c r="Y465" s="7">
        <v>0</v>
      </c>
      <c r="Z465" s="20">
        <f>SUM(U465:Y465)</f>
        <v>3374</v>
      </c>
      <c r="AA465" s="7">
        <v>32</v>
      </c>
      <c r="AB465" s="7">
        <v>3341</v>
      </c>
      <c r="AC465" s="7">
        <v>5</v>
      </c>
      <c r="AD465" s="7">
        <v>11</v>
      </c>
      <c r="AE465" s="7">
        <v>3</v>
      </c>
      <c r="AF465" s="7">
        <v>5</v>
      </c>
      <c r="AG465" s="7">
        <v>6</v>
      </c>
      <c r="AH465" s="7">
        <v>0</v>
      </c>
      <c r="AI465" s="7">
        <v>0</v>
      </c>
      <c r="AJ465" s="7">
        <v>0</v>
      </c>
      <c r="AK465" s="7">
        <v>0</v>
      </c>
      <c r="AL465" s="7">
        <v>0</v>
      </c>
      <c r="AM465" s="7">
        <v>0</v>
      </c>
      <c r="AN465" s="7">
        <v>0</v>
      </c>
      <c r="AO465" s="8">
        <v>43614</v>
      </c>
      <c r="AQ465">
        <f>IF($AI465=1,H465,0)</f>
        <v>0</v>
      </c>
      <c r="AR465">
        <f>IF($AI465=1,I465,0)</f>
        <v>0</v>
      </c>
      <c r="AS465">
        <f>IF($AI465=1,K465,0)</f>
        <v>0</v>
      </c>
      <c r="AT465">
        <f>IF($AI465=1,J465,0)</f>
        <v>0</v>
      </c>
      <c r="AU465">
        <f>IF($AI465=1,L465,0)</f>
        <v>0</v>
      </c>
      <c r="AW465">
        <f>IF($AL465=1,U465,0)</f>
        <v>0</v>
      </c>
      <c r="AX465">
        <f>IF($AL465=1,V465,0)</f>
        <v>0</v>
      </c>
      <c r="AY465">
        <f>IF($AL465=1,W465,0)</f>
        <v>0</v>
      </c>
      <c r="AZ465">
        <f>IF($AL465=1,X465,0)</f>
        <v>0</v>
      </c>
      <c r="BA465">
        <f>IF($AL465=1,Y465,0)</f>
        <v>0</v>
      </c>
      <c r="BC465">
        <f>IF($AM465=1,N465,0)</f>
        <v>0</v>
      </c>
      <c r="BD465">
        <f>IF($AM465=1,O465,0)</f>
        <v>0</v>
      </c>
      <c r="BE465">
        <f>IF($AM465=1,P465,0)</f>
        <v>0</v>
      </c>
      <c r="BF465">
        <f>IF($AM465=1,Q465,0)</f>
        <v>0</v>
      </c>
    </row>
    <row r="466" spans="1:58" x14ac:dyDescent="0.3">
      <c r="A466" s="7">
        <v>1925</v>
      </c>
      <c r="B466" s="6">
        <v>114906</v>
      </c>
      <c r="C466" s="6" t="str">
        <f>VLOOKUP(B466,incomegroup,3,TRUE)</f>
        <v>Lower income</v>
      </c>
      <c r="D466" s="7">
        <v>0</v>
      </c>
      <c r="E466" s="7">
        <v>0</v>
      </c>
      <c r="F466" s="7">
        <f>SUM(D466:E466)</f>
        <v>0</v>
      </c>
      <c r="G466" s="7">
        <v>34</v>
      </c>
      <c r="H466" s="7">
        <v>0</v>
      </c>
      <c r="I466" s="7">
        <v>0</v>
      </c>
      <c r="J466" s="7">
        <v>0</v>
      </c>
      <c r="K466" s="7">
        <v>1</v>
      </c>
      <c r="L466" s="7">
        <v>0</v>
      </c>
      <c r="M466" s="7" t="str" cm="1">
        <f t="array" ref="M466">_xlfn.IFS(H466=1,H$1,I466=1,I$1,J466=1,J$1,K466=1,K$1,L466=1,L$1)</f>
        <v>Single</v>
      </c>
      <c r="N466" s="7">
        <v>1</v>
      </c>
      <c r="O466" s="7">
        <v>0</v>
      </c>
      <c r="P466" s="7">
        <v>0</v>
      </c>
      <c r="Q466" s="7">
        <v>0</v>
      </c>
      <c r="R466" s="7" t="str" cm="1">
        <f t="array" ref="R466">_xlfn.IFS(N466=1,N$1,O466=1,O$1,P466=1,P$1,Q466=1,Q$1)</f>
        <v>Basic</v>
      </c>
      <c r="S466" t="s">
        <v>71</v>
      </c>
      <c r="T466" s="7">
        <v>86</v>
      </c>
      <c r="U466" s="7">
        <v>54</v>
      </c>
      <c r="V466" s="7">
        <v>54</v>
      </c>
      <c r="W466" s="7">
        <v>108</v>
      </c>
      <c r="X466" s="7">
        <v>54</v>
      </c>
      <c r="Y466" s="7">
        <v>123</v>
      </c>
      <c r="Z466" s="20">
        <f>SUM(U466:Y466)</f>
        <v>393</v>
      </c>
      <c r="AA466" s="7">
        <v>116</v>
      </c>
      <c r="AB466" s="7">
        <v>278</v>
      </c>
      <c r="AC466" s="7">
        <v>3</v>
      </c>
      <c r="AD466" s="7">
        <v>2</v>
      </c>
      <c r="AE466" s="7">
        <v>1</v>
      </c>
      <c r="AF466" s="7">
        <v>3</v>
      </c>
      <c r="AG466" s="7">
        <v>7</v>
      </c>
      <c r="AH466" s="7">
        <v>0</v>
      </c>
      <c r="AI466" s="7">
        <v>0</v>
      </c>
      <c r="AJ466" s="7">
        <v>0</v>
      </c>
      <c r="AK466" s="7">
        <v>0</v>
      </c>
      <c r="AL466" s="7">
        <v>0</v>
      </c>
      <c r="AM466" s="7">
        <v>0</v>
      </c>
      <c r="AN466" s="7">
        <v>0</v>
      </c>
      <c r="AO466" s="8">
        <v>43614</v>
      </c>
      <c r="AQ466">
        <f>IF($AI466=1,H466,0)</f>
        <v>0</v>
      </c>
      <c r="AR466">
        <f>IF($AI466=1,I466,0)</f>
        <v>0</v>
      </c>
      <c r="AS466">
        <f>IF($AI466=1,K466,0)</f>
        <v>0</v>
      </c>
      <c r="AT466">
        <f>IF($AI466=1,J466,0)</f>
        <v>0</v>
      </c>
      <c r="AU466">
        <f>IF($AI466=1,L466,0)</f>
        <v>0</v>
      </c>
      <c r="AW466">
        <f>IF($AL466=1,U466,0)</f>
        <v>0</v>
      </c>
      <c r="AX466">
        <f>IF($AL466=1,V466,0)</f>
        <v>0</v>
      </c>
      <c r="AY466">
        <f>IF($AL466=1,W466,0)</f>
        <v>0</v>
      </c>
      <c r="AZ466">
        <f>IF($AL466=1,X466,0)</f>
        <v>0</v>
      </c>
      <c r="BA466">
        <f>IF($AL466=1,Y466,0)</f>
        <v>0</v>
      </c>
      <c r="BC466">
        <f>IF($AM466=1,N466,0)</f>
        <v>0</v>
      </c>
      <c r="BD466">
        <f>IF($AM466=1,O466,0)</f>
        <v>0</v>
      </c>
      <c r="BE466">
        <f>IF($AM466=1,P466,0)</f>
        <v>0</v>
      </c>
      <c r="BF466">
        <f>IF($AM466=1,Q466,0)</f>
        <v>0</v>
      </c>
    </row>
    <row r="467" spans="1:58" x14ac:dyDescent="0.3">
      <c r="A467" s="7">
        <v>1914</v>
      </c>
      <c r="B467" s="6">
        <v>125443</v>
      </c>
      <c r="C467" s="6" t="str">
        <f>VLOOKUP(B467,incomegroup,3,TRUE)</f>
        <v>Lower income</v>
      </c>
      <c r="D467" s="7">
        <v>1</v>
      </c>
      <c r="E467" s="7">
        <v>0</v>
      </c>
      <c r="F467" s="7">
        <f>SUM(D467:E467)</f>
        <v>1</v>
      </c>
      <c r="G467" s="7">
        <v>31</v>
      </c>
      <c r="H467" s="7">
        <v>0</v>
      </c>
      <c r="I467" s="7">
        <v>1</v>
      </c>
      <c r="J467" s="7">
        <v>0</v>
      </c>
      <c r="K467" s="7">
        <v>0</v>
      </c>
      <c r="L467" s="7">
        <v>0</v>
      </c>
      <c r="M467" s="7" t="str" cm="1">
        <f t="array" ref="M467">_xlfn.IFS(H467=1,H$1,I467=1,I$1,J467=1,J$1,K467=1,K$1,L467=1,L$1)</f>
        <v>Married</v>
      </c>
      <c r="N467" s="7">
        <v>1</v>
      </c>
      <c r="O467" s="7">
        <v>0</v>
      </c>
      <c r="P467" s="7">
        <v>0</v>
      </c>
      <c r="Q467" s="7">
        <v>0</v>
      </c>
      <c r="R467" s="7" t="str" cm="1">
        <f t="array" ref="R467">_xlfn.IFS(N467=1,N$1,O467=1,O$1,P467=1,P$1,Q467=1,Q$1)</f>
        <v>Basic</v>
      </c>
      <c r="S467" t="s">
        <v>68</v>
      </c>
      <c r="T467" s="7">
        <v>82</v>
      </c>
      <c r="U467" s="7">
        <v>5</v>
      </c>
      <c r="V467" s="7">
        <v>20</v>
      </c>
      <c r="W467" s="7">
        <v>15</v>
      </c>
      <c r="X467" s="7">
        <v>39</v>
      </c>
      <c r="Y467" s="7">
        <v>44</v>
      </c>
      <c r="Z467" s="20">
        <f>SUM(U467:Y467)</f>
        <v>123</v>
      </c>
      <c r="AA467" s="7">
        <v>35</v>
      </c>
      <c r="AB467" s="7">
        <v>89</v>
      </c>
      <c r="AC467" s="7">
        <v>1</v>
      </c>
      <c r="AD467" s="7">
        <v>1</v>
      </c>
      <c r="AE467" s="7">
        <v>0</v>
      </c>
      <c r="AF467" s="7">
        <v>3</v>
      </c>
      <c r="AG467" s="7">
        <v>8</v>
      </c>
      <c r="AH467" s="7">
        <v>0</v>
      </c>
      <c r="AI467" s="7">
        <v>0</v>
      </c>
      <c r="AJ467" s="7">
        <v>0</v>
      </c>
      <c r="AK467" s="7">
        <v>0</v>
      </c>
      <c r="AL467" s="7">
        <v>0</v>
      </c>
      <c r="AM467" s="7">
        <v>0</v>
      </c>
      <c r="AN467" s="7">
        <v>0</v>
      </c>
      <c r="AO467" s="8">
        <v>43614</v>
      </c>
      <c r="AQ467">
        <f>IF($AI467=1,H467,0)</f>
        <v>0</v>
      </c>
      <c r="AR467">
        <f>IF($AI467=1,I467,0)</f>
        <v>0</v>
      </c>
      <c r="AS467">
        <f>IF($AI467=1,K467,0)</f>
        <v>0</v>
      </c>
      <c r="AT467">
        <f>IF($AI467=1,J467,0)</f>
        <v>0</v>
      </c>
      <c r="AU467">
        <f>IF($AI467=1,L467,0)</f>
        <v>0</v>
      </c>
      <c r="AW467">
        <f>IF($AL467=1,U467,0)</f>
        <v>0</v>
      </c>
      <c r="AX467">
        <f>IF($AL467=1,V467,0)</f>
        <v>0</v>
      </c>
      <c r="AY467">
        <f>IF($AL467=1,W467,0)</f>
        <v>0</v>
      </c>
      <c r="AZ467">
        <f>IF($AL467=1,X467,0)</f>
        <v>0</v>
      </c>
      <c r="BA467">
        <f>IF($AL467=1,Y467,0)</f>
        <v>0</v>
      </c>
      <c r="BC467">
        <f>IF($AM467=1,N467,0)</f>
        <v>0</v>
      </c>
      <c r="BD467">
        <f>IF($AM467=1,O467,0)</f>
        <v>0</v>
      </c>
      <c r="BE467">
        <f>IF($AM467=1,P467,0)</f>
        <v>0</v>
      </c>
      <c r="BF467">
        <f>IF($AM467=1,Q467,0)</f>
        <v>0</v>
      </c>
    </row>
    <row r="468" spans="1:58" x14ac:dyDescent="0.3">
      <c r="A468" s="7">
        <v>1228</v>
      </c>
      <c r="B468" s="6">
        <v>164961</v>
      </c>
      <c r="C468" s="6" t="str">
        <f>VLOOKUP(B468,incomegroup,3,TRUE)</f>
        <v>Middle Income</v>
      </c>
      <c r="D468" s="7">
        <v>0</v>
      </c>
      <c r="E468" s="7">
        <v>1</v>
      </c>
      <c r="F468" s="7">
        <f>SUM(D468:E468)</f>
        <v>1</v>
      </c>
      <c r="G468" s="7">
        <v>62</v>
      </c>
      <c r="H468" s="7">
        <v>0</v>
      </c>
      <c r="I468" s="7">
        <v>0</v>
      </c>
      <c r="J468" s="7">
        <v>1</v>
      </c>
      <c r="K468" s="7">
        <v>0</v>
      </c>
      <c r="L468" s="7">
        <v>0</v>
      </c>
      <c r="M468" s="7" t="str" cm="1">
        <f t="array" ref="M468">_xlfn.IFS(H468=1,H$1,I468=1,I$1,J468=1,J$1,K468=1,K$1,L468=1,L$1)</f>
        <v>Together</v>
      </c>
      <c r="N468" s="7">
        <v>0</v>
      </c>
      <c r="O468" s="7">
        <v>1</v>
      </c>
      <c r="P468" s="7">
        <v>0</v>
      </c>
      <c r="Q468" s="7">
        <v>0</v>
      </c>
      <c r="R468" s="7" t="str" cm="1">
        <f t="array" ref="R468">_xlfn.IFS(N468=1,N$1,O468=1,O$1,P468=1,P$1,Q468=1,Q$1)</f>
        <v>Graduate</v>
      </c>
      <c r="S468" t="s">
        <v>73</v>
      </c>
      <c r="T468" s="7">
        <v>97</v>
      </c>
      <c r="U468" s="7">
        <v>970</v>
      </c>
      <c r="V468" s="7">
        <v>289</v>
      </c>
      <c r="W468" s="7">
        <v>701</v>
      </c>
      <c r="X468" s="7">
        <v>190</v>
      </c>
      <c r="Y468" s="7">
        <v>315</v>
      </c>
      <c r="Z468" s="20">
        <f>SUM(U468:Y468)</f>
        <v>2465</v>
      </c>
      <c r="AA468" s="7">
        <v>96</v>
      </c>
      <c r="AB468" s="7">
        <v>2369</v>
      </c>
      <c r="AC468" s="7">
        <v>2</v>
      </c>
      <c r="AD468" s="7">
        <v>6</v>
      </c>
      <c r="AE468" s="7">
        <v>4</v>
      </c>
      <c r="AF468" s="7">
        <v>4</v>
      </c>
      <c r="AG468" s="7">
        <v>3</v>
      </c>
      <c r="AH468" s="7">
        <v>0</v>
      </c>
      <c r="AI468" s="7">
        <v>0</v>
      </c>
      <c r="AJ468" s="7">
        <v>0</v>
      </c>
      <c r="AK468" s="7">
        <v>0</v>
      </c>
      <c r="AL468" s="7">
        <v>0</v>
      </c>
      <c r="AM468" s="7">
        <v>0</v>
      </c>
      <c r="AN468" s="7">
        <v>0</v>
      </c>
      <c r="AO468" s="8">
        <v>43615</v>
      </c>
      <c r="AQ468">
        <f>IF($AI468=1,H468,0)</f>
        <v>0</v>
      </c>
      <c r="AR468">
        <f>IF($AI468=1,I468,0)</f>
        <v>0</v>
      </c>
      <c r="AS468">
        <f>IF($AI468=1,K468,0)</f>
        <v>0</v>
      </c>
      <c r="AT468">
        <f>IF($AI468=1,J468,0)</f>
        <v>0</v>
      </c>
      <c r="AU468">
        <f>IF($AI468=1,L468,0)</f>
        <v>0</v>
      </c>
      <c r="AW468">
        <f>IF($AL468=1,U468,0)</f>
        <v>0</v>
      </c>
      <c r="AX468">
        <f>IF($AL468=1,V468,0)</f>
        <v>0</v>
      </c>
      <c r="AY468">
        <f>IF($AL468=1,W468,0)</f>
        <v>0</v>
      </c>
      <c r="AZ468">
        <f>IF($AL468=1,X468,0)</f>
        <v>0</v>
      </c>
      <c r="BA468">
        <f>IF($AL468=1,Y468,0)</f>
        <v>0</v>
      </c>
      <c r="BC468">
        <f>IF($AM468=1,N468,0)</f>
        <v>0</v>
      </c>
      <c r="BD468">
        <f>IF($AM468=1,O468,0)</f>
        <v>0</v>
      </c>
      <c r="BE468">
        <f>IF($AM468=1,P468,0)</f>
        <v>0</v>
      </c>
      <c r="BF468">
        <f>IF($AM468=1,Q468,0)</f>
        <v>0</v>
      </c>
    </row>
    <row r="469" spans="1:58" x14ac:dyDescent="0.3">
      <c r="A469" s="7">
        <v>1022</v>
      </c>
      <c r="B469" s="6">
        <v>158607</v>
      </c>
      <c r="C469" s="6" t="str">
        <f>VLOOKUP(B469,incomegroup,3,TRUE)</f>
        <v>Middle Income</v>
      </c>
      <c r="D469" s="7">
        <v>0</v>
      </c>
      <c r="E469" s="7">
        <v>1</v>
      </c>
      <c r="F469" s="7">
        <f>SUM(D469:E469)</f>
        <v>1</v>
      </c>
      <c r="G469" s="7">
        <v>71</v>
      </c>
      <c r="H469" s="7">
        <v>0</v>
      </c>
      <c r="I469" s="7">
        <v>1</v>
      </c>
      <c r="J469" s="7">
        <v>0</v>
      </c>
      <c r="K469" s="7">
        <v>0</v>
      </c>
      <c r="L469" s="7">
        <v>0</v>
      </c>
      <c r="M469" s="7" t="str" cm="1">
        <f t="array" ref="M469">_xlfn.IFS(H469=1,H$1,I469=1,I$1,J469=1,J$1,K469=1,K$1,L469=1,L$1)</f>
        <v>Married</v>
      </c>
      <c r="N469" s="7">
        <v>0</v>
      </c>
      <c r="O469" s="7">
        <v>0</v>
      </c>
      <c r="P469" s="7">
        <v>0</v>
      </c>
      <c r="Q469" s="7">
        <v>1</v>
      </c>
      <c r="R469" s="7" t="str" cm="1">
        <f t="array" ref="R469">_xlfn.IFS(N469=1,N$1,O469=1,O$1,P469=1,P$1,Q469=1,Q$1)</f>
        <v>PhD</v>
      </c>
      <c r="S469" t="s">
        <v>69</v>
      </c>
      <c r="T469" s="7">
        <v>63</v>
      </c>
      <c r="U469" s="7">
        <v>2346</v>
      </c>
      <c r="V469" s="7">
        <v>0</v>
      </c>
      <c r="W469" s="7">
        <v>233</v>
      </c>
      <c r="X469" s="7">
        <v>0</v>
      </c>
      <c r="Y469" s="7">
        <v>0</v>
      </c>
      <c r="Z469" s="20">
        <f>SUM(U469:Y469)</f>
        <v>2579</v>
      </c>
      <c r="AA469" s="7">
        <v>51</v>
      </c>
      <c r="AB469" s="7">
        <v>2528</v>
      </c>
      <c r="AC469" s="7">
        <v>3</v>
      </c>
      <c r="AD469" s="7">
        <v>2</v>
      </c>
      <c r="AE469" s="7">
        <v>3</v>
      </c>
      <c r="AF469" s="7">
        <v>9</v>
      </c>
      <c r="AG469" s="7">
        <v>8</v>
      </c>
      <c r="AH469" s="7">
        <v>0</v>
      </c>
      <c r="AI469" s="7">
        <v>1</v>
      </c>
      <c r="AJ469" s="7">
        <v>0</v>
      </c>
      <c r="AK469" s="7">
        <v>0</v>
      </c>
      <c r="AL469" s="7">
        <v>0</v>
      </c>
      <c r="AM469" s="7">
        <v>0</v>
      </c>
      <c r="AN469" s="7">
        <v>0</v>
      </c>
      <c r="AO469" s="8">
        <v>43615</v>
      </c>
      <c r="AQ469">
        <f>IF($AI469=1,H469,0)</f>
        <v>0</v>
      </c>
      <c r="AR469">
        <f>IF($AI469=1,I469,0)</f>
        <v>1</v>
      </c>
      <c r="AS469">
        <f>IF($AI469=1,K469,0)</f>
        <v>0</v>
      </c>
      <c r="AT469">
        <f>IF($AI469=1,J469,0)</f>
        <v>0</v>
      </c>
      <c r="AU469">
        <f>IF($AI469=1,L469,0)</f>
        <v>0</v>
      </c>
      <c r="AW469">
        <f>IF($AL469=1,U469,0)</f>
        <v>0</v>
      </c>
      <c r="AX469">
        <f>IF($AL469=1,V469,0)</f>
        <v>0</v>
      </c>
      <c r="AY469">
        <f>IF($AL469=1,W469,0)</f>
        <v>0</v>
      </c>
      <c r="AZ469">
        <f>IF($AL469=1,X469,0)</f>
        <v>0</v>
      </c>
      <c r="BA469">
        <f>IF($AL469=1,Y469,0)</f>
        <v>0</v>
      </c>
      <c r="BC469">
        <f>IF($AM469=1,N469,0)</f>
        <v>0</v>
      </c>
      <c r="BD469">
        <f>IF($AM469=1,O469,0)</f>
        <v>0</v>
      </c>
      <c r="BE469">
        <f>IF($AM469=1,P469,0)</f>
        <v>0</v>
      </c>
      <c r="BF469">
        <f>IF($AM469=1,Q469,0)</f>
        <v>0</v>
      </c>
    </row>
    <row r="470" spans="1:58" x14ac:dyDescent="0.3">
      <c r="A470" s="7">
        <v>2960</v>
      </c>
      <c r="B470" s="6">
        <v>121994</v>
      </c>
      <c r="C470" s="6" t="str">
        <f>VLOOKUP(B470,incomegroup,3,TRUE)</f>
        <v>Lower income</v>
      </c>
      <c r="D470" s="7">
        <v>0</v>
      </c>
      <c r="E470" s="7">
        <v>1</v>
      </c>
      <c r="F470" s="7">
        <f>SUM(D470:E470)</f>
        <v>1</v>
      </c>
      <c r="G470" s="7">
        <v>63</v>
      </c>
      <c r="H470" s="7">
        <v>0</v>
      </c>
      <c r="I470" s="7">
        <v>0</v>
      </c>
      <c r="J470" s="7">
        <v>1</v>
      </c>
      <c r="K470" s="7">
        <v>0</v>
      </c>
      <c r="L470" s="7">
        <v>0</v>
      </c>
      <c r="M470" s="7" t="str" cm="1">
        <f t="array" ref="M470">_xlfn.IFS(H470=1,H$1,I470=1,I$1,J470=1,J$1,K470=1,K$1,L470=1,L$1)</f>
        <v>Together</v>
      </c>
      <c r="N470" s="7">
        <v>0</v>
      </c>
      <c r="O470" s="7">
        <v>1</v>
      </c>
      <c r="P470" s="7">
        <v>0</v>
      </c>
      <c r="Q470" s="7">
        <v>0</v>
      </c>
      <c r="R470" s="7" t="str" cm="1">
        <f t="array" ref="R470">_xlfn.IFS(N470=1,N$1,O470=1,O$1,P470=1,P$1,Q470=1,Q$1)</f>
        <v>Graduate</v>
      </c>
      <c r="S470" t="s">
        <v>69</v>
      </c>
      <c r="T470" s="7">
        <v>4</v>
      </c>
      <c r="U470" s="7">
        <v>50</v>
      </c>
      <c r="V470" s="7">
        <v>0</v>
      </c>
      <c r="W470" s="7">
        <v>33</v>
      </c>
      <c r="X470" s="7">
        <v>17</v>
      </c>
      <c r="Y470" s="7">
        <v>6</v>
      </c>
      <c r="Z470" s="20">
        <f>SUM(U470:Y470)</f>
        <v>106</v>
      </c>
      <c r="AA470" s="7">
        <v>17</v>
      </c>
      <c r="AB470" s="7">
        <v>89</v>
      </c>
      <c r="AC470" s="7">
        <v>1</v>
      </c>
      <c r="AD470" s="7">
        <v>0</v>
      </c>
      <c r="AE470" s="7">
        <v>0</v>
      </c>
      <c r="AF470" s="7">
        <v>3</v>
      </c>
      <c r="AG470" s="7">
        <v>5</v>
      </c>
      <c r="AH470" s="7">
        <v>0</v>
      </c>
      <c r="AI470" s="7">
        <v>0</v>
      </c>
      <c r="AJ470" s="7">
        <v>0</v>
      </c>
      <c r="AK470" s="7">
        <v>0</v>
      </c>
      <c r="AL470" s="7">
        <v>0</v>
      </c>
      <c r="AM470" s="7">
        <v>0</v>
      </c>
      <c r="AN470" s="7">
        <v>0</v>
      </c>
      <c r="AO470" s="8">
        <v>43616</v>
      </c>
      <c r="AQ470">
        <f>IF($AI470=1,H470,0)</f>
        <v>0</v>
      </c>
      <c r="AR470">
        <f>IF($AI470=1,I470,0)</f>
        <v>0</v>
      </c>
      <c r="AS470">
        <f>IF($AI470=1,K470,0)</f>
        <v>0</v>
      </c>
      <c r="AT470">
        <f>IF($AI470=1,J470,0)</f>
        <v>0</v>
      </c>
      <c r="AU470">
        <f>IF($AI470=1,L470,0)</f>
        <v>0</v>
      </c>
      <c r="AW470">
        <f>IF($AL470=1,U470,0)</f>
        <v>0</v>
      </c>
      <c r="AX470">
        <f>IF($AL470=1,V470,0)</f>
        <v>0</v>
      </c>
      <c r="AY470">
        <f>IF($AL470=1,W470,0)</f>
        <v>0</v>
      </c>
      <c r="AZ470">
        <f>IF($AL470=1,X470,0)</f>
        <v>0</v>
      </c>
      <c r="BA470">
        <f>IF($AL470=1,Y470,0)</f>
        <v>0</v>
      </c>
      <c r="BC470">
        <f>IF($AM470=1,N470,0)</f>
        <v>0</v>
      </c>
      <c r="BD470">
        <f>IF($AM470=1,O470,0)</f>
        <v>0</v>
      </c>
      <c r="BE470">
        <f>IF($AM470=1,P470,0)</f>
        <v>0</v>
      </c>
      <c r="BF470">
        <f>IF($AM470=1,Q470,0)</f>
        <v>0</v>
      </c>
    </row>
    <row r="471" spans="1:58" x14ac:dyDescent="0.3">
      <c r="A471" s="7">
        <v>1041</v>
      </c>
      <c r="B471" s="6">
        <v>121994</v>
      </c>
      <c r="C471" s="6" t="str">
        <f>VLOOKUP(B471,incomegroup,3,TRUE)</f>
        <v>Lower income</v>
      </c>
      <c r="D471" s="7">
        <v>0</v>
      </c>
      <c r="E471" s="7">
        <v>1</v>
      </c>
      <c r="F471" s="7">
        <f>SUM(D471:E471)</f>
        <v>1</v>
      </c>
      <c r="G471" s="7">
        <v>63</v>
      </c>
      <c r="H471" s="7">
        <v>0</v>
      </c>
      <c r="I471" s="7">
        <v>0</v>
      </c>
      <c r="J471" s="7">
        <v>1</v>
      </c>
      <c r="K471" s="7">
        <v>0</v>
      </c>
      <c r="L471" s="7">
        <v>0</v>
      </c>
      <c r="M471" s="7" t="str" cm="1">
        <f t="array" ref="M471">_xlfn.IFS(H471=1,H$1,I471=1,I$1,J471=1,J$1,K471=1,K$1,L471=1,L$1)</f>
        <v>Together</v>
      </c>
      <c r="N471" s="7">
        <v>0</v>
      </c>
      <c r="O471" s="7">
        <v>1</v>
      </c>
      <c r="P471" s="7">
        <v>0</v>
      </c>
      <c r="Q471" s="7">
        <v>0</v>
      </c>
      <c r="R471" s="7" t="str" cm="1">
        <f t="array" ref="R471">_xlfn.IFS(N471=1,N$1,O471=1,O$1,P471=1,P$1,Q471=1,Q$1)</f>
        <v>Graduate</v>
      </c>
      <c r="S471" t="s">
        <v>72</v>
      </c>
      <c r="T471" s="7">
        <v>4</v>
      </c>
      <c r="U471" s="7">
        <v>50</v>
      </c>
      <c r="V471" s="7">
        <v>0</v>
      </c>
      <c r="W471" s="7">
        <v>33</v>
      </c>
      <c r="X471" s="7">
        <v>17</v>
      </c>
      <c r="Y471" s="7">
        <v>6</v>
      </c>
      <c r="Z471" s="20">
        <f>SUM(U471:Y471)</f>
        <v>106</v>
      </c>
      <c r="AA471" s="7">
        <v>17</v>
      </c>
      <c r="AB471" s="7">
        <v>89</v>
      </c>
      <c r="AC471" s="7">
        <v>1</v>
      </c>
      <c r="AD471" s="7">
        <v>0</v>
      </c>
      <c r="AE471" s="7">
        <v>0</v>
      </c>
      <c r="AF471" s="7">
        <v>3</v>
      </c>
      <c r="AG471" s="7">
        <v>5</v>
      </c>
      <c r="AH471" s="7">
        <v>0</v>
      </c>
      <c r="AI471" s="7">
        <v>0</v>
      </c>
      <c r="AJ471" s="7">
        <v>0</v>
      </c>
      <c r="AK471" s="7">
        <v>0</v>
      </c>
      <c r="AL471" s="7">
        <v>0</v>
      </c>
      <c r="AM471" s="7">
        <v>0</v>
      </c>
      <c r="AN471" s="7">
        <v>0</v>
      </c>
      <c r="AO471" s="8">
        <v>43616</v>
      </c>
      <c r="AQ471">
        <f>IF($AI471=1,H471,0)</f>
        <v>0</v>
      </c>
      <c r="AR471">
        <f>IF($AI471=1,I471,0)</f>
        <v>0</v>
      </c>
      <c r="AS471">
        <f>IF($AI471=1,K471,0)</f>
        <v>0</v>
      </c>
      <c r="AT471">
        <f>IF($AI471=1,J471,0)</f>
        <v>0</v>
      </c>
      <c r="AU471">
        <f>IF($AI471=1,L471,0)</f>
        <v>0</v>
      </c>
      <c r="AW471">
        <f>IF($AL471=1,U471,0)</f>
        <v>0</v>
      </c>
      <c r="AX471">
        <f>IF($AL471=1,V471,0)</f>
        <v>0</v>
      </c>
      <c r="AY471">
        <f>IF($AL471=1,W471,0)</f>
        <v>0</v>
      </c>
      <c r="AZ471">
        <f>IF($AL471=1,X471,0)</f>
        <v>0</v>
      </c>
      <c r="BA471">
        <f>IF($AL471=1,Y471,0)</f>
        <v>0</v>
      </c>
      <c r="BC471">
        <f>IF($AM471=1,N471,0)</f>
        <v>0</v>
      </c>
      <c r="BD471">
        <f>IF($AM471=1,O471,0)</f>
        <v>0</v>
      </c>
      <c r="BE471">
        <f>IF($AM471=1,P471,0)</f>
        <v>0</v>
      </c>
      <c r="BF471">
        <f>IF($AM471=1,Q471,0)</f>
        <v>0</v>
      </c>
    </row>
    <row r="472" spans="1:58" x14ac:dyDescent="0.3">
      <c r="A472" s="7">
        <v>1828</v>
      </c>
      <c r="B472" s="6">
        <v>155284</v>
      </c>
      <c r="C472" s="6" t="str">
        <f>VLOOKUP(B472,incomegroup,3,TRUE)</f>
        <v>Middle Income</v>
      </c>
      <c r="D472" s="7">
        <v>0</v>
      </c>
      <c r="E472" s="7">
        <v>1</v>
      </c>
      <c r="F472" s="7">
        <f>SUM(D472:E472)</f>
        <v>1</v>
      </c>
      <c r="G472" s="7">
        <v>64</v>
      </c>
      <c r="H472" s="7">
        <v>0</v>
      </c>
      <c r="I472" s="7">
        <v>0</v>
      </c>
      <c r="J472" s="7">
        <v>0</v>
      </c>
      <c r="K472" s="7">
        <v>1</v>
      </c>
      <c r="L472" s="7">
        <v>0</v>
      </c>
      <c r="M472" s="7" t="str" cm="1">
        <f t="array" ref="M472">_xlfn.IFS(H472=1,H$1,I472=1,I$1,J472=1,J$1,K472=1,K$1,L472=1,L$1)</f>
        <v>Single</v>
      </c>
      <c r="N472" s="7">
        <v>0</v>
      </c>
      <c r="O472" s="7">
        <v>0</v>
      </c>
      <c r="P472" s="7">
        <v>1</v>
      </c>
      <c r="Q472" s="7">
        <v>0</v>
      </c>
      <c r="R472" s="7" t="str" cm="1">
        <f t="array" ref="R472">_xlfn.IFS(N472=1,N$1,O472=1,O$1,P472=1,P$1,Q472=1,Q$1)</f>
        <v>Master</v>
      </c>
      <c r="S472" t="s">
        <v>73</v>
      </c>
      <c r="T472" s="7">
        <v>60</v>
      </c>
      <c r="U472" s="7">
        <v>1536</v>
      </c>
      <c r="V472" s="7">
        <v>20</v>
      </c>
      <c r="W472" s="7">
        <v>393</v>
      </c>
      <c r="X472" s="7">
        <v>0</v>
      </c>
      <c r="Y472" s="7">
        <v>20</v>
      </c>
      <c r="Z472" s="20">
        <f>SUM(U472:Y472)</f>
        <v>1969</v>
      </c>
      <c r="AA472" s="7">
        <v>177</v>
      </c>
      <c r="AB472" s="7">
        <v>1792</v>
      </c>
      <c r="AC472" s="7">
        <v>3</v>
      </c>
      <c r="AD472" s="7">
        <v>7</v>
      </c>
      <c r="AE472" s="7">
        <v>5</v>
      </c>
      <c r="AF472" s="7">
        <v>8</v>
      </c>
      <c r="AG472" s="7">
        <v>5</v>
      </c>
      <c r="AH472" s="7">
        <v>0</v>
      </c>
      <c r="AI472" s="7">
        <v>0</v>
      </c>
      <c r="AJ472" s="7">
        <v>0</v>
      </c>
      <c r="AK472" s="7">
        <v>0</v>
      </c>
      <c r="AL472" s="7">
        <v>0</v>
      </c>
      <c r="AM472" s="7">
        <v>0</v>
      </c>
      <c r="AN472" s="7">
        <v>0</v>
      </c>
      <c r="AO472" s="8">
        <v>43616</v>
      </c>
      <c r="AQ472">
        <f>IF($AI472=1,H472,0)</f>
        <v>0</v>
      </c>
      <c r="AR472">
        <f>IF($AI472=1,I472,0)</f>
        <v>0</v>
      </c>
      <c r="AS472">
        <f>IF($AI472=1,K472,0)</f>
        <v>0</v>
      </c>
      <c r="AT472">
        <f>IF($AI472=1,J472,0)</f>
        <v>0</v>
      </c>
      <c r="AU472">
        <f>IF($AI472=1,L472,0)</f>
        <v>0</v>
      </c>
      <c r="AW472">
        <f>IF($AL472=1,U472,0)</f>
        <v>0</v>
      </c>
      <c r="AX472">
        <f>IF($AL472=1,V472,0)</f>
        <v>0</v>
      </c>
      <c r="AY472">
        <f>IF($AL472=1,W472,0)</f>
        <v>0</v>
      </c>
      <c r="AZ472">
        <f>IF($AL472=1,X472,0)</f>
        <v>0</v>
      </c>
      <c r="BA472">
        <f>IF($AL472=1,Y472,0)</f>
        <v>0</v>
      </c>
      <c r="BC472">
        <f>IF($AM472=1,N472,0)</f>
        <v>0</v>
      </c>
      <c r="BD472">
        <f>IF($AM472=1,O472,0)</f>
        <v>0</v>
      </c>
      <c r="BE472">
        <f>IF($AM472=1,P472,0)</f>
        <v>0</v>
      </c>
      <c r="BF472">
        <f>IF($AM472=1,Q472,0)</f>
        <v>0</v>
      </c>
    </row>
    <row r="473" spans="1:58" x14ac:dyDescent="0.3">
      <c r="A473" s="7">
        <v>1382</v>
      </c>
      <c r="B473" s="6">
        <v>123442</v>
      </c>
      <c r="C473" s="6" t="str">
        <f>VLOOKUP(B473,incomegroup,3,TRUE)</f>
        <v>Lower income</v>
      </c>
      <c r="D473" s="7">
        <v>1</v>
      </c>
      <c r="E473" s="7">
        <v>0</v>
      </c>
      <c r="F473" s="7">
        <f>SUM(D473:E473)</f>
        <v>1</v>
      </c>
      <c r="G473" s="7">
        <v>33</v>
      </c>
      <c r="H473" s="7">
        <v>0</v>
      </c>
      <c r="I473" s="7">
        <v>0</v>
      </c>
      <c r="J473" s="7">
        <v>0</v>
      </c>
      <c r="K473" s="7">
        <v>1</v>
      </c>
      <c r="L473" s="7">
        <v>0</v>
      </c>
      <c r="M473" s="7" t="str" cm="1">
        <f t="array" ref="M473">_xlfn.IFS(H473=1,H$1,I473=1,I$1,J473=1,J$1,K473=1,K$1,L473=1,L$1)</f>
        <v>Single</v>
      </c>
      <c r="N473" s="7">
        <v>0</v>
      </c>
      <c r="O473" s="7">
        <v>1</v>
      </c>
      <c r="P473" s="7">
        <v>0</v>
      </c>
      <c r="Q473" s="7">
        <v>0</v>
      </c>
      <c r="R473" s="7" t="str" cm="1">
        <f t="array" ref="R473">_xlfn.IFS(N473=1,N$1,O473=1,O$1,P473=1,P$1,Q473=1,Q$1)</f>
        <v>Graduate</v>
      </c>
      <c r="S473" t="s">
        <v>69</v>
      </c>
      <c r="T473" s="7">
        <v>71</v>
      </c>
      <c r="U473" s="7">
        <v>11</v>
      </c>
      <c r="V473" s="7">
        <v>0</v>
      </c>
      <c r="W473" s="7">
        <v>32</v>
      </c>
      <c r="X473" s="7">
        <v>42</v>
      </c>
      <c r="Y473" s="7">
        <v>32</v>
      </c>
      <c r="Z473" s="20">
        <f>SUM(U473:Y473)</f>
        <v>117</v>
      </c>
      <c r="AA473" s="7">
        <v>26</v>
      </c>
      <c r="AB473" s="7">
        <v>90</v>
      </c>
      <c r="AC473" s="7">
        <v>1</v>
      </c>
      <c r="AD473" s="7">
        <v>1</v>
      </c>
      <c r="AE473" s="7">
        <v>0</v>
      </c>
      <c r="AF473" s="7">
        <v>3</v>
      </c>
      <c r="AG473" s="7">
        <v>7</v>
      </c>
      <c r="AH473" s="7">
        <v>0</v>
      </c>
      <c r="AI473" s="7">
        <v>0</v>
      </c>
      <c r="AJ473" s="7">
        <v>0</v>
      </c>
      <c r="AK473" s="7">
        <v>0</v>
      </c>
      <c r="AL473" s="7">
        <v>0</v>
      </c>
      <c r="AM473" s="7">
        <v>0</v>
      </c>
      <c r="AN473" s="7">
        <v>0</v>
      </c>
      <c r="AO473" s="8">
        <v>43616</v>
      </c>
      <c r="AQ473">
        <f>IF($AI473=1,H473,0)</f>
        <v>0</v>
      </c>
      <c r="AR473">
        <f>IF($AI473=1,I473,0)</f>
        <v>0</v>
      </c>
      <c r="AS473">
        <f>IF($AI473=1,K473,0)</f>
        <v>0</v>
      </c>
      <c r="AT473">
        <f>IF($AI473=1,J473,0)</f>
        <v>0</v>
      </c>
      <c r="AU473">
        <f>IF($AI473=1,L473,0)</f>
        <v>0</v>
      </c>
      <c r="AW473">
        <f>IF($AL473=1,U473,0)</f>
        <v>0</v>
      </c>
      <c r="AX473">
        <f>IF($AL473=1,V473,0)</f>
        <v>0</v>
      </c>
      <c r="AY473">
        <f>IF($AL473=1,W473,0)</f>
        <v>0</v>
      </c>
      <c r="AZ473">
        <f>IF($AL473=1,X473,0)</f>
        <v>0</v>
      </c>
      <c r="BA473">
        <f>IF($AL473=1,Y473,0)</f>
        <v>0</v>
      </c>
      <c r="BC473">
        <f>IF($AM473=1,N473,0)</f>
        <v>0</v>
      </c>
      <c r="BD473">
        <f>IF($AM473=1,O473,0)</f>
        <v>0</v>
      </c>
      <c r="BE473">
        <f>IF($AM473=1,P473,0)</f>
        <v>0</v>
      </c>
      <c r="BF473">
        <f>IF($AM473=1,Q473,0)</f>
        <v>0</v>
      </c>
    </row>
    <row r="474" spans="1:58" x14ac:dyDescent="0.3">
      <c r="A474" s="7">
        <v>1016</v>
      </c>
      <c r="B474" s="6">
        <v>141850</v>
      </c>
      <c r="C474" s="6" t="str">
        <f>VLOOKUP(B474,incomegroup,3,TRUE)</f>
        <v>Lower income</v>
      </c>
      <c r="D474" s="7">
        <v>1</v>
      </c>
      <c r="E474" s="7">
        <v>1</v>
      </c>
      <c r="F474" s="7">
        <f>SUM(D474:E474)</f>
        <v>2</v>
      </c>
      <c r="G474" s="7">
        <v>40</v>
      </c>
      <c r="H474" s="7">
        <v>0</v>
      </c>
      <c r="I474" s="7">
        <v>1</v>
      </c>
      <c r="J474" s="7">
        <v>0</v>
      </c>
      <c r="K474" s="7">
        <v>0</v>
      </c>
      <c r="L474" s="7">
        <v>0</v>
      </c>
      <c r="M474" s="7" t="str" cm="1">
        <f t="array" ref="M474">_xlfn.IFS(H474=1,H$1,I474=1,I$1,J474=1,J$1,K474=1,K$1,L474=1,L$1)</f>
        <v>Married</v>
      </c>
      <c r="N474" s="7">
        <v>0</v>
      </c>
      <c r="O474" s="7">
        <v>1</v>
      </c>
      <c r="P474" s="7">
        <v>0</v>
      </c>
      <c r="Q474" s="7">
        <v>0</v>
      </c>
      <c r="R474" s="7" t="str" cm="1">
        <f t="array" ref="R474">_xlfn.IFS(N474=1,N$1,O474=1,O$1,P474=1,P$1,Q474=1,Q$1)</f>
        <v>Graduate</v>
      </c>
      <c r="S474" t="s">
        <v>69</v>
      </c>
      <c r="T474" s="7">
        <v>51</v>
      </c>
      <c r="U474" s="7">
        <v>180</v>
      </c>
      <c r="V474" s="7">
        <v>17</v>
      </c>
      <c r="W474" s="7">
        <v>64</v>
      </c>
      <c r="X474" s="7">
        <v>7</v>
      </c>
      <c r="Y474" s="7">
        <v>44</v>
      </c>
      <c r="Z474" s="20">
        <f>SUM(U474:Y474)</f>
        <v>312</v>
      </c>
      <c r="AA474" s="7">
        <v>14</v>
      </c>
      <c r="AB474" s="7">
        <v>298</v>
      </c>
      <c r="AC474" s="7">
        <v>3</v>
      </c>
      <c r="AD474" s="7">
        <v>3</v>
      </c>
      <c r="AE474" s="7">
        <v>0</v>
      </c>
      <c r="AF474" s="7">
        <v>3</v>
      </c>
      <c r="AG474" s="7">
        <v>8</v>
      </c>
      <c r="AH474" s="7">
        <v>0</v>
      </c>
      <c r="AI474" s="7">
        <v>0</v>
      </c>
      <c r="AJ474" s="7">
        <v>0</v>
      </c>
      <c r="AK474" s="7">
        <v>0</v>
      </c>
      <c r="AL474" s="7">
        <v>0</v>
      </c>
      <c r="AM474" s="7">
        <v>0</v>
      </c>
      <c r="AN474" s="7">
        <v>0</v>
      </c>
      <c r="AO474" s="8">
        <v>43616</v>
      </c>
      <c r="AQ474">
        <f>IF($AI474=1,H474,0)</f>
        <v>0</v>
      </c>
      <c r="AR474">
        <f>IF($AI474=1,I474,0)</f>
        <v>0</v>
      </c>
      <c r="AS474">
        <f>IF($AI474=1,K474,0)</f>
        <v>0</v>
      </c>
      <c r="AT474">
        <f>IF($AI474=1,J474,0)</f>
        <v>0</v>
      </c>
      <c r="AU474">
        <f>IF($AI474=1,L474,0)</f>
        <v>0</v>
      </c>
      <c r="AW474">
        <f>IF($AL474=1,U474,0)</f>
        <v>0</v>
      </c>
      <c r="AX474">
        <f>IF($AL474=1,V474,0)</f>
        <v>0</v>
      </c>
      <c r="AY474">
        <f>IF($AL474=1,W474,0)</f>
        <v>0</v>
      </c>
      <c r="AZ474">
        <f>IF($AL474=1,X474,0)</f>
        <v>0</v>
      </c>
      <c r="BA474">
        <f>IF($AL474=1,Y474,0)</f>
        <v>0</v>
      </c>
      <c r="BC474">
        <f>IF($AM474=1,N474,0)</f>
        <v>0</v>
      </c>
      <c r="BD474">
        <f>IF($AM474=1,O474,0)</f>
        <v>0</v>
      </c>
      <c r="BE474">
        <f>IF($AM474=1,P474,0)</f>
        <v>0</v>
      </c>
      <c r="BF474">
        <f>IF($AM474=1,Q474,0)</f>
        <v>0</v>
      </c>
    </row>
    <row r="475" spans="1:58" x14ac:dyDescent="0.3">
      <c r="A475" s="7">
        <v>2972</v>
      </c>
      <c r="B475" s="6">
        <v>156559</v>
      </c>
      <c r="C475" s="6" t="str">
        <f>VLOOKUP(B475,incomegroup,3,TRUE)</f>
        <v>Middle Income</v>
      </c>
      <c r="D475" s="7">
        <v>0</v>
      </c>
      <c r="E475" s="7">
        <v>1</v>
      </c>
      <c r="F475" s="7">
        <f>SUM(D475:E475)</f>
        <v>1</v>
      </c>
      <c r="G475" s="7">
        <v>45</v>
      </c>
      <c r="H475" s="7">
        <v>0</v>
      </c>
      <c r="I475" s="7">
        <v>0</v>
      </c>
      <c r="J475" s="7">
        <v>1</v>
      </c>
      <c r="K475" s="7">
        <v>0</v>
      </c>
      <c r="L475" s="7">
        <v>0</v>
      </c>
      <c r="M475" s="7" t="str" cm="1">
        <f t="array" ref="M475">_xlfn.IFS(H475=1,H$1,I475=1,I$1,J475=1,J$1,K475=1,K$1,L475=1,L$1)</f>
        <v>Together</v>
      </c>
      <c r="N475" s="7">
        <v>0</v>
      </c>
      <c r="O475" s="7">
        <v>0</v>
      </c>
      <c r="P475" s="7">
        <v>0</v>
      </c>
      <c r="Q475" s="7">
        <v>1</v>
      </c>
      <c r="R475" s="7" t="str" cm="1">
        <f t="array" ref="R475">_xlfn.IFS(N475=1,N$1,O475=1,O$1,P475=1,P$1,Q475=1,Q$1)</f>
        <v>PhD</v>
      </c>
      <c r="S475" t="s">
        <v>69</v>
      </c>
      <c r="T475" s="7">
        <v>46</v>
      </c>
      <c r="U475" s="7">
        <v>626</v>
      </c>
      <c r="V475" s="7">
        <v>61</v>
      </c>
      <c r="W475" s="7">
        <v>368</v>
      </c>
      <c r="X475" s="7">
        <v>113</v>
      </c>
      <c r="Y475" s="7">
        <v>86</v>
      </c>
      <c r="Z475" s="20">
        <f>SUM(U475:Y475)</f>
        <v>1254</v>
      </c>
      <c r="AA475" s="7">
        <v>86</v>
      </c>
      <c r="AB475" s="7">
        <v>1168</v>
      </c>
      <c r="AC475" s="7">
        <v>3</v>
      </c>
      <c r="AD475" s="7">
        <v>4</v>
      </c>
      <c r="AE475" s="7">
        <v>3</v>
      </c>
      <c r="AF475" s="7">
        <v>8</v>
      </c>
      <c r="AG475" s="7">
        <v>4</v>
      </c>
      <c r="AH475" s="7">
        <v>0</v>
      </c>
      <c r="AI475" s="7">
        <v>0</v>
      </c>
      <c r="AJ475" s="7">
        <v>0</v>
      </c>
      <c r="AK475" s="7">
        <v>0</v>
      </c>
      <c r="AL475" s="7">
        <v>0</v>
      </c>
      <c r="AM475" s="7">
        <v>0</v>
      </c>
      <c r="AN475" s="7">
        <v>0</v>
      </c>
      <c r="AO475" s="8">
        <v>43617</v>
      </c>
      <c r="AQ475">
        <f>IF($AI475=1,H475,0)</f>
        <v>0</v>
      </c>
      <c r="AR475">
        <f>IF($AI475=1,I475,0)</f>
        <v>0</v>
      </c>
      <c r="AS475">
        <f>IF($AI475=1,K475,0)</f>
        <v>0</v>
      </c>
      <c r="AT475">
        <f>IF($AI475=1,J475,0)</f>
        <v>0</v>
      </c>
      <c r="AU475">
        <f>IF($AI475=1,L475,0)</f>
        <v>0</v>
      </c>
      <c r="AW475">
        <f>IF($AL475=1,U475,0)</f>
        <v>0</v>
      </c>
      <c r="AX475">
        <f>IF($AL475=1,V475,0)</f>
        <v>0</v>
      </c>
      <c r="AY475">
        <f>IF($AL475=1,W475,0)</f>
        <v>0</v>
      </c>
      <c r="AZ475">
        <f>IF($AL475=1,X475,0)</f>
        <v>0</v>
      </c>
      <c r="BA475">
        <f>IF($AL475=1,Y475,0)</f>
        <v>0</v>
      </c>
      <c r="BC475">
        <f>IF($AM475=1,N475,0)</f>
        <v>0</v>
      </c>
      <c r="BD475">
        <f>IF($AM475=1,O475,0)</f>
        <v>0</v>
      </c>
      <c r="BE475">
        <f>IF($AM475=1,P475,0)</f>
        <v>0</v>
      </c>
      <c r="BF475">
        <f>IF($AM475=1,Q475,0)</f>
        <v>0</v>
      </c>
    </row>
    <row r="476" spans="1:58" x14ac:dyDescent="0.3">
      <c r="A476" s="7">
        <v>2729</v>
      </c>
      <c r="B476" s="6">
        <v>130372</v>
      </c>
      <c r="C476" s="6" t="str">
        <f>VLOOKUP(B476,incomegroup,3,TRUE)</f>
        <v>Lower income</v>
      </c>
      <c r="D476" s="7">
        <v>1</v>
      </c>
      <c r="E476" s="7">
        <v>1</v>
      </c>
      <c r="F476" s="7">
        <f>SUM(D476:E476)</f>
        <v>2</v>
      </c>
      <c r="G476" s="7">
        <v>49</v>
      </c>
      <c r="H476" s="7">
        <v>0</v>
      </c>
      <c r="I476" s="7">
        <v>0</v>
      </c>
      <c r="J476" s="7">
        <v>0</v>
      </c>
      <c r="K476" s="7">
        <v>0</v>
      </c>
      <c r="L476" s="7">
        <v>1</v>
      </c>
      <c r="M476" s="7" t="str" cm="1">
        <f t="array" ref="M476">_xlfn.IFS(H476=1,H$1,I476=1,I$1,J476=1,J$1,K476=1,K$1,L476=1,L$1)</f>
        <v>Widow</v>
      </c>
      <c r="N476" s="7">
        <v>0</v>
      </c>
      <c r="O476" s="7">
        <v>1</v>
      </c>
      <c r="P476" s="7">
        <v>0</v>
      </c>
      <c r="Q476" s="7">
        <v>0</v>
      </c>
      <c r="R476" s="7" t="str" cm="1">
        <f t="array" ref="R476">_xlfn.IFS(N476=1,N$1,O476=1,O$1,P476=1,P$1,Q476=1,Q$1)</f>
        <v>Graduate</v>
      </c>
      <c r="S476" t="s">
        <v>71</v>
      </c>
      <c r="T476" s="7">
        <v>33</v>
      </c>
      <c r="U476" s="7">
        <v>64</v>
      </c>
      <c r="V476" s="7">
        <v>0</v>
      </c>
      <c r="W476" s="7">
        <v>52</v>
      </c>
      <c r="X476" s="7">
        <v>30</v>
      </c>
      <c r="Y476" s="7">
        <v>13</v>
      </c>
      <c r="Z476" s="20">
        <f>SUM(U476:Y476)</f>
        <v>159</v>
      </c>
      <c r="AA476" s="7">
        <v>30</v>
      </c>
      <c r="AB476" s="7">
        <v>129</v>
      </c>
      <c r="AC476" s="7">
        <v>3</v>
      </c>
      <c r="AD476" s="7">
        <v>2</v>
      </c>
      <c r="AE476" s="7">
        <v>0</v>
      </c>
      <c r="AF476" s="7">
        <v>3</v>
      </c>
      <c r="AG476" s="7">
        <v>7</v>
      </c>
      <c r="AH476" s="7">
        <v>0</v>
      </c>
      <c r="AI476" s="7">
        <v>0</v>
      </c>
      <c r="AJ476" s="7">
        <v>0</v>
      </c>
      <c r="AK476" s="7">
        <v>0</v>
      </c>
      <c r="AL476" s="7">
        <v>0</v>
      </c>
      <c r="AM476" s="7">
        <v>0</v>
      </c>
      <c r="AN476" s="7">
        <v>0</v>
      </c>
      <c r="AO476" s="8">
        <v>43617</v>
      </c>
      <c r="AQ476">
        <f>IF($AI476=1,H476,0)</f>
        <v>0</v>
      </c>
      <c r="AR476">
        <f>IF($AI476=1,I476,0)</f>
        <v>0</v>
      </c>
      <c r="AS476">
        <f>IF($AI476=1,K476,0)</f>
        <v>0</v>
      </c>
      <c r="AT476">
        <f>IF($AI476=1,J476,0)</f>
        <v>0</v>
      </c>
      <c r="AU476">
        <f>IF($AI476=1,L476,0)</f>
        <v>0</v>
      </c>
      <c r="AW476">
        <f>IF($AL476=1,U476,0)</f>
        <v>0</v>
      </c>
      <c r="AX476">
        <f>IF($AL476=1,V476,0)</f>
        <v>0</v>
      </c>
      <c r="AY476">
        <f>IF($AL476=1,W476,0)</f>
        <v>0</v>
      </c>
      <c r="AZ476">
        <f>IF($AL476=1,X476,0)</f>
        <v>0</v>
      </c>
      <c r="BA476">
        <f>IF($AL476=1,Y476,0)</f>
        <v>0</v>
      </c>
      <c r="BC476">
        <f>IF($AM476=1,N476,0)</f>
        <v>0</v>
      </c>
      <c r="BD476">
        <f>IF($AM476=1,O476,0)</f>
        <v>0</v>
      </c>
      <c r="BE476">
        <f>IF($AM476=1,P476,0)</f>
        <v>0</v>
      </c>
      <c r="BF476">
        <f>IF($AM476=1,Q476,0)</f>
        <v>0</v>
      </c>
    </row>
    <row r="477" spans="1:58" x14ac:dyDescent="0.3">
      <c r="A477" s="7">
        <v>1332</v>
      </c>
      <c r="B477" s="6">
        <v>130372</v>
      </c>
      <c r="C477" s="6" t="str">
        <f>VLOOKUP(B477,incomegroup,3,TRUE)</f>
        <v>Lower income</v>
      </c>
      <c r="D477" s="7">
        <v>1</v>
      </c>
      <c r="E477" s="7">
        <v>1</v>
      </c>
      <c r="F477" s="7">
        <f>SUM(D477:E477)</f>
        <v>2</v>
      </c>
      <c r="G477" s="7">
        <v>49</v>
      </c>
      <c r="H477" s="7">
        <v>0</v>
      </c>
      <c r="I477" s="7">
        <v>0</v>
      </c>
      <c r="J477" s="7">
        <v>0</v>
      </c>
      <c r="K477" s="7">
        <v>0</v>
      </c>
      <c r="L477" s="7">
        <v>1</v>
      </c>
      <c r="M477" s="7" t="str" cm="1">
        <f t="array" ref="M477">_xlfn.IFS(H477=1,H$1,I477=1,I$1,J477=1,J$1,K477=1,K$1,L477=1,L$1)</f>
        <v>Widow</v>
      </c>
      <c r="N477" s="7">
        <v>0</v>
      </c>
      <c r="O477" s="7">
        <v>1</v>
      </c>
      <c r="P477" s="7">
        <v>0</v>
      </c>
      <c r="Q477" s="7">
        <v>0</v>
      </c>
      <c r="R477" s="7" t="str" cm="1">
        <f t="array" ref="R477">_xlfn.IFS(N477=1,N$1,O477=1,O$1,P477=1,P$1,Q477=1,Q$1)</f>
        <v>Graduate</v>
      </c>
      <c r="S477" t="s">
        <v>68</v>
      </c>
      <c r="T477" s="7">
        <v>33</v>
      </c>
      <c r="U477" s="7">
        <v>64</v>
      </c>
      <c r="V477" s="7">
        <v>0</v>
      </c>
      <c r="W477" s="7">
        <v>52</v>
      </c>
      <c r="X477" s="7">
        <v>30</v>
      </c>
      <c r="Y477" s="7">
        <v>13</v>
      </c>
      <c r="Z477" s="20">
        <f>SUM(U477:Y477)</f>
        <v>159</v>
      </c>
      <c r="AA477" s="7">
        <v>30</v>
      </c>
      <c r="AB477" s="7">
        <v>129</v>
      </c>
      <c r="AC477" s="7">
        <v>3</v>
      </c>
      <c r="AD477" s="7">
        <v>2</v>
      </c>
      <c r="AE477" s="7">
        <v>0</v>
      </c>
      <c r="AF477" s="7">
        <v>3</v>
      </c>
      <c r="AG477" s="7">
        <v>7</v>
      </c>
      <c r="AH477" s="7">
        <v>0</v>
      </c>
      <c r="AI477" s="7">
        <v>0</v>
      </c>
      <c r="AJ477" s="7">
        <v>0</v>
      </c>
      <c r="AK477" s="7">
        <v>0</v>
      </c>
      <c r="AL477" s="7">
        <v>0</v>
      </c>
      <c r="AM477" s="7">
        <v>0</v>
      </c>
      <c r="AN477" s="7">
        <v>0</v>
      </c>
      <c r="AO477" s="8">
        <v>43617</v>
      </c>
      <c r="AQ477">
        <f>IF($AI477=1,H477,0)</f>
        <v>0</v>
      </c>
      <c r="AR477">
        <f>IF($AI477=1,I477,0)</f>
        <v>0</v>
      </c>
      <c r="AS477">
        <f>IF($AI477=1,K477,0)</f>
        <v>0</v>
      </c>
      <c r="AT477">
        <f>IF($AI477=1,J477,0)</f>
        <v>0</v>
      </c>
      <c r="AU477">
        <f>IF($AI477=1,L477,0)</f>
        <v>0</v>
      </c>
      <c r="AW477">
        <f>IF($AL477=1,U477,0)</f>
        <v>0</v>
      </c>
      <c r="AX477">
        <f>IF($AL477=1,V477,0)</f>
        <v>0</v>
      </c>
      <c r="AY477">
        <f>IF($AL477=1,W477,0)</f>
        <v>0</v>
      </c>
      <c r="AZ477">
        <f>IF($AL477=1,X477,0)</f>
        <v>0</v>
      </c>
      <c r="BA477">
        <f>IF($AL477=1,Y477,0)</f>
        <v>0</v>
      </c>
      <c r="BC477">
        <f>IF($AM477=1,N477,0)</f>
        <v>0</v>
      </c>
      <c r="BD477">
        <f>IF($AM477=1,O477,0)</f>
        <v>0</v>
      </c>
      <c r="BE477">
        <f>IF($AM477=1,P477,0)</f>
        <v>0</v>
      </c>
      <c r="BF477">
        <f>IF($AM477=1,Q477,0)</f>
        <v>0</v>
      </c>
    </row>
    <row r="478" spans="1:58" x14ac:dyDescent="0.3">
      <c r="A478" s="7">
        <v>2894</v>
      </c>
      <c r="B478" s="6">
        <v>134230</v>
      </c>
      <c r="C478" s="6" t="str">
        <f>VLOOKUP(B478,incomegroup,3,TRUE)</f>
        <v>Lower income</v>
      </c>
      <c r="D478" s="7">
        <v>1</v>
      </c>
      <c r="E478" s="7">
        <v>1</v>
      </c>
      <c r="F478" s="7">
        <f>SUM(D478:E478)</f>
        <v>2</v>
      </c>
      <c r="G478" s="7">
        <v>55</v>
      </c>
      <c r="H478" s="7">
        <v>0</v>
      </c>
      <c r="I478" s="7">
        <v>0</v>
      </c>
      <c r="J478" s="7">
        <v>1</v>
      </c>
      <c r="K478" s="7">
        <v>0</v>
      </c>
      <c r="L478" s="7">
        <v>0</v>
      </c>
      <c r="M478" s="7" t="str" cm="1">
        <f t="array" ref="M478">_xlfn.IFS(H478=1,H$1,I478=1,I$1,J478=1,J$1,K478=1,K$1,L478=1,L$1)</f>
        <v>Together</v>
      </c>
      <c r="N478" s="7">
        <v>0</v>
      </c>
      <c r="O478" s="7">
        <v>0</v>
      </c>
      <c r="P478" s="7">
        <v>0</v>
      </c>
      <c r="Q478" s="7">
        <v>1</v>
      </c>
      <c r="R478" s="7" t="str" cm="1">
        <f t="array" ref="R478">_xlfn.IFS(N478=1,N$1,O478=1,O$1,P478=1,P$1,Q478=1,Q$1)</f>
        <v>PhD</v>
      </c>
      <c r="S478" t="s">
        <v>69</v>
      </c>
      <c r="T478" s="7">
        <v>72</v>
      </c>
      <c r="U478" s="7">
        <v>59</v>
      </c>
      <c r="V478" s="7">
        <v>0</v>
      </c>
      <c r="W478" s="7">
        <v>16</v>
      </c>
      <c r="X478" s="7">
        <v>0</v>
      </c>
      <c r="Y478" s="7">
        <v>0</v>
      </c>
      <c r="Z478" s="20">
        <f>SUM(U478:Y478)</f>
        <v>75</v>
      </c>
      <c r="AA478" s="7">
        <v>8</v>
      </c>
      <c r="AB478" s="7">
        <v>67</v>
      </c>
      <c r="AC478" s="7">
        <v>1</v>
      </c>
      <c r="AD478" s="7">
        <v>1</v>
      </c>
      <c r="AE478" s="7">
        <v>0</v>
      </c>
      <c r="AF478" s="7">
        <v>2</v>
      </c>
      <c r="AG478" s="7">
        <v>7</v>
      </c>
      <c r="AH478" s="7">
        <v>0</v>
      </c>
      <c r="AI478" s="7">
        <v>0</v>
      </c>
      <c r="AJ478" s="7">
        <v>0</v>
      </c>
      <c r="AK478" s="7">
        <v>0</v>
      </c>
      <c r="AL478" s="7">
        <v>0</v>
      </c>
      <c r="AM478" s="7">
        <v>0</v>
      </c>
      <c r="AN478" s="7">
        <v>0</v>
      </c>
      <c r="AO478" s="8">
        <v>43618</v>
      </c>
      <c r="AQ478">
        <f>IF($AI478=1,H478,0)</f>
        <v>0</v>
      </c>
      <c r="AR478">
        <f>IF($AI478=1,I478,0)</f>
        <v>0</v>
      </c>
      <c r="AS478">
        <f>IF($AI478=1,K478,0)</f>
        <v>0</v>
      </c>
      <c r="AT478">
        <f>IF($AI478=1,J478,0)</f>
        <v>0</v>
      </c>
      <c r="AU478">
        <f>IF($AI478=1,L478,0)</f>
        <v>0</v>
      </c>
      <c r="AW478">
        <f>IF($AL478=1,U478,0)</f>
        <v>0</v>
      </c>
      <c r="AX478">
        <f>IF($AL478=1,V478,0)</f>
        <v>0</v>
      </c>
      <c r="AY478">
        <f>IF($AL478=1,W478,0)</f>
        <v>0</v>
      </c>
      <c r="AZ478">
        <f>IF($AL478=1,X478,0)</f>
        <v>0</v>
      </c>
      <c r="BA478">
        <f>IF($AL478=1,Y478,0)</f>
        <v>0</v>
      </c>
      <c r="BC478">
        <f>IF($AM478=1,N478,0)</f>
        <v>0</v>
      </c>
      <c r="BD478">
        <f>IF($AM478=1,O478,0)</f>
        <v>0</v>
      </c>
      <c r="BE478">
        <f>IF($AM478=1,P478,0)</f>
        <v>0</v>
      </c>
      <c r="BF478">
        <f>IF($AM478=1,Q478,0)</f>
        <v>0</v>
      </c>
    </row>
    <row r="479" spans="1:58" x14ac:dyDescent="0.3">
      <c r="A479" s="7">
        <v>2280</v>
      </c>
      <c r="B479" s="6">
        <v>107500</v>
      </c>
      <c r="C479" s="6" t="str">
        <f>VLOOKUP(B479,incomegroup,3,TRUE)</f>
        <v>Lower income</v>
      </c>
      <c r="D479" s="7">
        <v>1</v>
      </c>
      <c r="E479" s="7">
        <v>1</v>
      </c>
      <c r="F479" s="7">
        <f>SUM(D479:E479)</f>
        <v>2</v>
      </c>
      <c r="G479" s="7">
        <v>42</v>
      </c>
      <c r="H479" s="7">
        <v>0</v>
      </c>
      <c r="I479" s="7">
        <v>0</v>
      </c>
      <c r="J479" s="7">
        <v>0</v>
      </c>
      <c r="K479" s="7">
        <v>1</v>
      </c>
      <c r="L479" s="7">
        <v>0</v>
      </c>
      <c r="M479" s="7" t="str" cm="1">
        <f t="array" ref="M479">_xlfn.IFS(H479=1,H$1,I479=1,I$1,J479=1,J$1,K479=1,K$1,L479=1,L$1)</f>
        <v>Single</v>
      </c>
      <c r="N479" s="7">
        <v>0</v>
      </c>
      <c r="O479" s="7">
        <v>1</v>
      </c>
      <c r="P479" s="7">
        <v>0</v>
      </c>
      <c r="Q479" s="7">
        <v>0</v>
      </c>
      <c r="R479" s="7" t="str" cm="1">
        <f t="array" ref="R479">_xlfn.IFS(N479=1,N$1,O479=1,O$1,P479=1,P$1,Q479=1,Q$1)</f>
        <v>Graduate</v>
      </c>
      <c r="S479" t="s">
        <v>68</v>
      </c>
      <c r="T479" s="7">
        <v>5</v>
      </c>
      <c r="U479" s="7">
        <v>86</v>
      </c>
      <c r="V479" s="7">
        <v>72</v>
      </c>
      <c r="W479" s="7">
        <v>57</v>
      </c>
      <c r="X479" s="7">
        <v>186</v>
      </c>
      <c r="Y479" s="7">
        <v>57</v>
      </c>
      <c r="Z479" s="20">
        <f>SUM(U479:Y479)</f>
        <v>458</v>
      </c>
      <c r="AA479" s="7">
        <v>358</v>
      </c>
      <c r="AB479" s="7">
        <v>100</v>
      </c>
      <c r="AC479" s="7">
        <v>4</v>
      </c>
      <c r="AD479" s="7">
        <v>2</v>
      </c>
      <c r="AE479" s="7">
        <v>1</v>
      </c>
      <c r="AF479" s="7">
        <v>3</v>
      </c>
      <c r="AG479" s="7">
        <v>6</v>
      </c>
      <c r="AH479" s="7">
        <v>0</v>
      </c>
      <c r="AI479" s="7">
        <v>0</v>
      </c>
      <c r="AJ479" s="7">
        <v>0</v>
      </c>
      <c r="AK479" s="7">
        <v>0</v>
      </c>
      <c r="AL479" s="7">
        <v>0</v>
      </c>
      <c r="AM479" s="7">
        <v>0</v>
      </c>
      <c r="AN479" s="7">
        <v>0</v>
      </c>
      <c r="AO479" s="8">
        <v>43619</v>
      </c>
      <c r="AQ479">
        <f>IF($AI479=1,H479,0)</f>
        <v>0</v>
      </c>
      <c r="AR479">
        <f>IF($AI479=1,I479,0)</f>
        <v>0</v>
      </c>
      <c r="AS479">
        <f>IF($AI479=1,K479,0)</f>
        <v>0</v>
      </c>
      <c r="AT479">
        <f>IF($AI479=1,J479,0)</f>
        <v>0</v>
      </c>
      <c r="AU479">
        <f>IF($AI479=1,L479,0)</f>
        <v>0</v>
      </c>
      <c r="AW479">
        <f>IF($AL479=1,U479,0)</f>
        <v>0</v>
      </c>
      <c r="AX479">
        <f>IF($AL479=1,V479,0)</f>
        <v>0</v>
      </c>
      <c r="AY479">
        <f>IF($AL479=1,W479,0)</f>
        <v>0</v>
      </c>
      <c r="AZ479">
        <f>IF($AL479=1,X479,0)</f>
        <v>0</v>
      </c>
      <c r="BA479">
        <f>IF($AL479=1,Y479,0)</f>
        <v>0</v>
      </c>
      <c r="BC479">
        <f>IF($AM479=1,N479,0)</f>
        <v>0</v>
      </c>
      <c r="BD479">
        <f>IF($AM479=1,O479,0)</f>
        <v>0</v>
      </c>
      <c r="BE479">
        <f>IF($AM479=1,P479,0)</f>
        <v>0</v>
      </c>
      <c r="BF479">
        <f>IF($AM479=1,Q479,0)</f>
        <v>0</v>
      </c>
    </row>
    <row r="480" spans="1:58" x14ac:dyDescent="0.3">
      <c r="A480" s="7">
        <v>1348</v>
      </c>
      <c r="B480" s="6">
        <v>151479</v>
      </c>
      <c r="C480" s="6" t="str">
        <f>VLOOKUP(B480,incomegroup,3,TRUE)</f>
        <v>Middle Income</v>
      </c>
      <c r="D480" s="7">
        <v>1</v>
      </c>
      <c r="E480" s="7">
        <v>1</v>
      </c>
      <c r="F480" s="7">
        <f>SUM(D480:E480)</f>
        <v>2</v>
      </c>
      <c r="G480" s="7">
        <v>53</v>
      </c>
      <c r="H480" s="7">
        <v>0</v>
      </c>
      <c r="I480" s="7">
        <v>1</v>
      </c>
      <c r="J480" s="7">
        <v>0</v>
      </c>
      <c r="K480" s="7">
        <v>0</v>
      </c>
      <c r="L480" s="7">
        <v>0</v>
      </c>
      <c r="M480" s="7" t="str" cm="1">
        <f t="array" ref="M480">_xlfn.IFS(H480=1,H$1,I480=1,I$1,J480=1,J$1,K480=1,K$1,L480=1,L$1)</f>
        <v>Married</v>
      </c>
      <c r="N480" s="7">
        <v>0</v>
      </c>
      <c r="O480" s="7">
        <v>1</v>
      </c>
      <c r="P480" s="7">
        <v>0</v>
      </c>
      <c r="Q480" s="7">
        <v>0</v>
      </c>
      <c r="R480" s="7" t="str" cm="1">
        <f t="array" ref="R480">_xlfn.IFS(N480=1,N$1,O480=1,O$1,P480=1,P$1,Q480=1,Q$1)</f>
        <v>Graduate</v>
      </c>
      <c r="S480" t="s">
        <v>73</v>
      </c>
      <c r="T480" s="7">
        <v>67</v>
      </c>
      <c r="U480" s="7">
        <v>727</v>
      </c>
      <c r="V480" s="7">
        <v>24</v>
      </c>
      <c r="W480" s="7">
        <v>471</v>
      </c>
      <c r="X480" s="7">
        <v>18</v>
      </c>
      <c r="Y480" s="7">
        <v>24</v>
      </c>
      <c r="Z480" s="20">
        <f>SUM(U480:Y480)</f>
        <v>1264</v>
      </c>
      <c r="AA480" s="7">
        <v>191</v>
      </c>
      <c r="AB480" s="7">
        <v>1071</v>
      </c>
      <c r="AC480" s="7">
        <v>7</v>
      </c>
      <c r="AD480" s="7">
        <v>6</v>
      </c>
      <c r="AE480" s="7">
        <v>3</v>
      </c>
      <c r="AF480" s="7">
        <v>6</v>
      </c>
      <c r="AG480" s="7">
        <v>7</v>
      </c>
      <c r="AH480" s="7">
        <v>0</v>
      </c>
      <c r="AI480" s="7">
        <v>0</v>
      </c>
      <c r="AJ480" s="7">
        <v>0</v>
      </c>
      <c r="AK480" s="7">
        <v>0</v>
      </c>
      <c r="AL480" s="7">
        <v>0</v>
      </c>
      <c r="AM480" s="7">
        <v>0</v>
      </c>
      <c r="AN480" s="7">
        <v>0</v>
      </c>
      <c r="AO480" s="8">
        <v>43620</v>
      </c>
      <c r="AQ480">
        <f>IF($AI480=1,H480,0)</f>
        <v>0</v>
      </c>
      <c r="AR480">
        <f>IF($AI480=1,I480,0)</f>
        <v>0</v>
      </c>
      <c r="AS480">
        <f>IF($AI480=1,K480,0)</f>
        <v>0</v>
      </c>
      <c r="AT480">
        <f>IF($AI480=1,J480,0)</f>
        <v>0</v>
      </c>
      <c r="AU480">
        <f>IF($AI480=1,L480,0)</f>
        <v>0</v>
      </c>
      <c r="AW480">
        <f>IF($AL480=1,U480,0)</f>
        <v>0</v>
      </c>
      <c r="AX480">
        <f>IF($AL480=1,V480,0)</f>
        <v>0</v>
      </c>
      <c r="AY480">
        <f>IF($AL480=1,W480,0)</f>
        <v>0</v>
      </c>
      <c r="AZ480">
        <f>IF($AL480=1,X480,0)</f>
        <v>0</v>
      </c>
      <c r="BA480">
        <f>IF($AL480=1,Y480,0)</f>
        <v>0</v>
      </c>
      <c r="BC480">
        <f>IF($AM480=1,N480,0)</f>
        <v>0</v>
      </c>
      <c r="BD480">
        <f>IF($AM480=1,O480,0)</f>
        <v>0</v>
      </c>
      <c r="BE480">
        <f>IF($AM480=1,P480,0)</f>
        <v>0</v>
      </c>
      <c r="BF480">
        <f>IF($AM480=1,Q480,0)</f>
        <v>0</v>
      </c>
    </row>
    <row r="481" spans="1:58" x14ac:dyDescent="0.3">
      <c r="A481" s="7">
        <v>2400</v>
      </c>
      <c r="B481" s="6">
        <v>118690</v>
      </c>
      <c r="C481" s="6" t="str">
        <f>VLOOKUP(B481,incomegroup,3,TRUE)</f>
        <v>Lower income</v>
      </c>
      <c r="D481" s="7">
        <v>0</v>
      </c>
      <c r="E481" s="7">
        <v>0</v>
      </c>
      <c r="F481" s="7">
        <f>SUM(D481:E481)</f>
        <v>0</v>
      </c>
      <c r="G481" s="7">
        <v>61</v>
      </c>
      <c r="H481" s="7">
        <v>0</v>
      </c>
      <c r="I481" s="7">
        <v>1</v>
      </c>
      <c r="J481" s="7">
        <v>0</v>
      </c>
      <c r="K481" s="7">
        <v>0</v>
      </c>
      <c r="L481" s="7">
        <v>0</v>
      </c>
      <c r="M481" s="7" t="str" cm="1">
        <f t="array" ref="M481">_xlfn.IFS(H481=1,H$1,I481=1,I$1,J481=1,J$1,K481=1,K$1,L481=1,L$1)</f>
        <v>Married</v>
      </c>
      <c r="N481" s="7">
        <v>0</v>
      </c>
      <c r="O481" s="7">
        <v>1</v>
      </c>
      <c r="P481" s="7">
        <v>0</v>
      </c>
      <c r="Q481" s="7">
        <v>0</v>
      </c>
      <c r="R481" s="7" t="str" cm="1">
        <f t="array" ref="R481">_xlfn.IFS(N481=1,N$1,O481=1,O$1,P481=1,P$1,Q481=1,Q$1)</f>
        <v>Graduate</v>
      </c>
      <c r="S481" t="s">
        <v>68</v>
      </c>
      <c r="T481" s="7">
        <v>77</v>
      </c>
      <c r="U481" s="7">
        <v>38</v>
      </c>
      <c r="V481" s="7">
        <v>6</v>
      </c>
      <c r="W481" s="7">
        <v>44</v>
      </c>
      <c r="X481" s="7">
        <v>146</v>
      </c>
      <c r="Y481" s="7">
        <v>25</v>
      </c>
      <c r="Z481" s="20">
        <f>SUM(U481:Y481)</f>
        <v>259</v>
      </c>
      <c r="AA481" s="7">
        <v>121</v>
      </c>
      <c r="AB481" s="7">
        <v>140</v>
      </c>
      <c r="AC481" s="7">
        <v>1</v>
      </c>
      <c r="AD481" s="7">
        <v>1</v>
      </c>
      <c r="AE481" s="7">
        <v>1</v>
      </c>
      <c r="AF481" s="7">
        <v>2</v>
      </c>
      <c r="AG481" s="7">
        <v>8</v>
      </c>
      <c r="AH481" s="7">
        <v>0</v>
      </c>
      <c r="AI481" s="7">
        <v>0</v>
      </c>
      <c r="AJ481" s="7">
        <v>0</v>
      </c>
      <c r="AK481" s="7">
        <v>0</v>
      </c>
      <c r="AL481" s="7">
        <v>0</v>
      </c>
      <c r="AM481" s="7">
        <v>0</v>
      </c>
      <c r="AN481" s="7">
        <v>0</v>
      </c>
      <c r="AO481" s="8">
        <v>43620</v>
      </c>
      <c r="AQ481">
        <f>IF($AI481=1,H481,0)</f>
        <v>0</v>
      </c>
      <c r="AR481">
        <f>IF($AI481=1,I481,0)</f>
        <v>0</v>
      </c>
      <c r="AS481">
        <f>IF($AI481=1,K481,0)</f>
        <v>0</v>
      </c>
      <c r="AT481">
        <f>IF($AI481=1,J481,0)</f>
        <v>0</v>
      </c>
      <c r="AU481">
        <f>IF($AI481=1,L481,0)</f>
        <v>0</v>
      </c>
      <c r="AW481">
        <f>IF($AL481=1,U481,0)</f>
        <v>0</v>
      </c>
      <c r="AX481">
        <f>IF($AL481=1,V481,0)</f>
        <v>0</v>
      </c>
      <c r="AY481">
        <f>IF($AL481=1,W481,0)</f>
        <v>0</v>
      </c>
      <c r="AZ481">
        <f>IF($AL481=1,X481,0)</f>
        <v>0</v>
      </c>
      <c r="BA481">
        <f>IF($AL481=1,Y481,0)</f>
        <v>0</v>
      </c>
      <c r="BC481">
        <f>IF($AM481=1,N481,0)</f>
        <v>0</v>
      </c>
      <c r="BD481">
        <f>IF($AM481=1,O481,0)</f>
        <v>0</v>
      </c>
      <c r="BE481">
        <f>IF($AM481=1,P481,0)</f>
        <v>0</v>
      </c>
      <c r="BF481">
        <f>IF($AM481=1,Q481,0)</f>
        <v>0</v>
      </c>
    </row>
    <row r="482" spans="1:58" x14ac:dyDescent="0.3">
      <c r="A482" s="7">
        <v>2706</v>
      </c>
      <c r="B482" s="6">
        <v>118690</v>
      </c>
      <c r="C482" s="6" t="str">
        <f>VLOOKUP(B482,incomegroup,3,TRUE)</f>
        <v>Lower income</v>
      </c>
      <c r="D482" s="7">
        <v>0</v>
      </c>
      <c r="E482" s="7">
        <v>0</v>
      </c>
      <c r="F482" s="7">
        <f>SUM(D482:E482)</f>
        <v>0</v>
      </c>
      <c r="G482" s="7">
        <v>61</v>
      </c>
      <c r="H482" s="7">
        <v>0</v>
      </c>
      <c r="I482" s="7">
        <v>1</v>
      </c>
      <c r="J482" s="7">
        <v>0</v>
      </c>
      <c r="K482" s="7">
        <v>0</v>
      </c>
      <c r="L482" s="7">
        <v>0</v>
      </c>
      <c r="M482" s="7" t="str" cm="1">
        <f t="array" ref="M482">_xlfn.IFS(H482=1,H$1,I482=1,I$1,J482=1,J$1,K482=1,K$1,L482=1,L$1)</f>
        <v>Married</v>
      </c>
      <c r="N482" s="7">
        <v>0</v>
      </c>
      <c r="O482" s="7">
        <v>1</v>
      </c>
      <c r="P482" s="7">
        <v>0</v>
      </c>
      <c r="Q482" s="7">
        <v>0</v>
      </c>
      <c r="R482" s="7" t="str" cm="1">
        <f t="array" ref="R482">_xlfn.IFS(N482=1,N$1,O482=1,O$1,P482=1,P$1,Q482=1,Q$1)</f>
        <v>Graduate</v>
      </c>
      <c r="S482" t="s">
        <v>68</v>
      </c>
      <c r="T482" s="7">
        <v>77</v>
      </c>
      <c r="U482" s="7">
        <v>38</v>
      </c>
      <c r="V482" s="7">
        <v>6</v>
      </c>
      <c r="W482" s="7">
        <v>44</v>
      </c>
      <c r="X482" s="7">
        <v>146</v>
      </c>
      <c r="Y482" s="7">
        <v>25</v>
      </c>
      <c r="Z482" s="20">
        <f>SUM(U482:Y482)</f>
        <v>259</v>
      </c>
      <c r="AA482" s="7">
        <v>121</v>
      </c>
      <c r="AB482" s="7">
        <v>140</v>
      </c>
      <c r="AC482" s="7">
        <v>1</v>
      </c>
      <c r="AD482" s="7">
        <v>1</v>
      </c>
      <c r="AE482" s="7">
        <v>1</v>
      </c>
      <c r="AF482" s="7">
        <v>2</v>
      </c>
      <c r="AG482" s="7">
        <v>8</v>
      </c>
      <c r="AH482" s="7">
        <v>0</v>
      </c>
      <c r="AI482" s="7">
        <v>0</v>
      </c>
      <c r="AJ482" s="7">
        <v>0</v>
      </c>
      <c r="AK482" s="7">
        <v>0</v>
      </c>
      <c r="AL482" s="7">
        <v>0</v>
      </c>
      <c r="AM482" s="7">
        <v>0</v>
      </c>
      <c r="AN482" s="7">
        <v>0</v>
      </c>
      <c r="AO482" s="8">
        <v>43620</v>
      </c>
      <c r="AQ482">
        <f>IF($AI482=1,H482,0)</f>
        <v>0</v>
      </c>
      <c r="AR482">
        <f>IF($AI482=1,I482,0)</f>
        <v>0</v>
      </c>
      <c r="AS482">
        <f>IF($AI482=1,K482,0)</f>
        <v>0</v>
      </c>
      <c r="AT482">
        <f>IF($AI482=1,J482,0)</f>
        <v>0</v>
      </c>
      <c r="AU482">
        <f>IF($AI482=1,L482,0)</f>
        <v>0</v>
      </c>
      <c r="AW482">
        <f>IF($AL482=1,U482,0)</f>
        <v>0</v>
      </c>
      <c r="AX482">
        <f>IF($AL482=1,V482,0)</f>
        <v>0</v>
      </c>
      <c r="AY482">
        <f>IF($AL482=1,W482,0)</f>
        <v>0</v>
      </c>
      <c r="AZ482">
        <f>IF($AL482=1,X482,0)</f>
        <v>0</v>
      </c>
      <c r="BA482">
        <f>IF($AL482=1,Y482,0)</f>
        <v>0</v>
      </c>
      <c r="BC482">
        <f>IF($AM482=1,N482,0)</f>
        <v>0</v>
      </c>
      <c r="BD482">
        <f>IF($AM482=1,O482,0)</f>
        <v>0</v>
      </c>
      <c r="BE482">
        <f>IF($AM482=1,P482,0)</f>
        <v>0</v>
      </c>
      <c r="BF482">
        <f>IF($AM482=1,Q482,0)</f>
        <v>0</v>
      </c>
    </row>
    <row r="483" spans="1:58" x14ac:dyDescent="0.3">
      <c r="A483" s="7">
        <v>1647</v>
      </c>
      <c r="B483" s="6">
        <v>118690</v>
      </c>
      <c r="C483" s="6" t="str">
        <f>VLOOKUP(B483,incomegroup,3,TRUE)</f>
        <v>Lower income</v>
      </c>
      <c r="D483" s="7">
        <v>0</v>
      </c>
      <c r="E483" s="7">
        <v>0</v>
      </c>
      <c r="F483" s="7">
        <f>SUM(D483:E483)</f>
        <v>0</v>
      </c>
      <c r="G483" s="7">
        <v>61</v>
      </c>
      <c r="H483" s="7">
        <v>0</v>
      </c>
      <c r="I483" s="7">
        <v>1</v>
      </c>
      <c r="J483" s="7">
        <v>0</v>
      </c>
      <c r="K483" s="7">
        <v>0</v>
      </c>
      <c r="L483" s="7">
        <v>0</v>
      </c>
      <c r="M483" s="7" t="str" cm="1">
        <f t="array" ref="M483">_xlfn.IFS(H483=1,H$1,I483=1,I$1,J483=1,J$1,K483=1,K$1,L483=1,L$1)</f>
        <v>Married</v>
      </c>
      <c r="N483" s="7">
        <v>0</v>
      </c>
      <c r="O483" s="7">
        <v>1</v>
      </c>
      <c r="P483" s="7">
        <v>0</v>
      </c>
      <c r="Q483" s="7">
        <v>0</v>
      </c>
      <c r="R483" s="7" t="str" cm="1">
        <f t="array" ref="R483">_xlfn.IFS(N483=1,N$1,O483=1,O$1,P483=1,P$1,Q483=1,Q$1)</f>
        <v>Graduate</v>
      </c>
      <c r="S483" t="s">
        <v>72</v>
      </c>
      <c r="T483" s="7">
        <v>77</v>
      </c>
      <c r="U483" s="7">
        <v>38</v>
      </c>
      <c r="V483" s="7">
        <v>6</v>
      </c>
      <c r="W483" s="7">
        <v>44</v>
      </c>
      <c r="X483" s="7">
        <v>146</v>
      </c>
      <c r="Y483" s="7">
        <v>25</v>
      </c>
      <c r="Z483" s="20">
        <f>SUM(U483:Y483)</f>
        <v>259</v>
      </c>
      <c r="AA483" s="7">
        <v>121</v>
      </c>
      <c r="AB483" s="7">
        <v>140</v>
      </c>
      <c r="AC483" s="7">
        <v>1</v>
      </c>
      <c r="AD483" s="7">
        <v>1</v>
      </c>
      <c r="AE483" s="7">
        <v>1</v>
      </c>
      <c r="AF483" s="7">
        <v>2</v>
      </c>
      <c r="AG483" s="7">
        <v>8</v>
      </c>
      <c r="AH483" s="7">
        <v>0</v>
      </c>
      <c r="AI483" s="7">
        <v>0</v>
      </c>
      <c r="AJ483" s="7">
        <v>0</v>
      </c>
      <c r="AK483" s="7">
        <v>0</v>
      </c>
      <c r="AL483" s="7">
        <v>0</v>
      </c>
      <c r="AM483" s="7">
        <v>0</v>
      </c>
      <c r="AN483" s="7">
        <v>0</v>
      </c>
      <c r="AO483" s="8">
        <v>43620</v>
      </c>
      <c r="AQ483">
        <f>IF($AI483=1,H483,0)</f>
        <v>0</v>
      </c>
      <c r="AR483">
        <f>IF($AI483=1,I483,0)</f>
        <v>0</v>
      </c>
      <c r="AS483">
        <f>IF($AI483=1,K483,0)</f>
        <v>0</v>
      </c>
      <c r="AT483">
        <f>IF($AI483=1,J483,0)</f>
        <v>0</v>
      </c>
      <c r="AU483">
        <f>IF($AI483=1,L483,0)</f>
        <v>0</v>
      </c>
      <c r="AW483">
        <f>IF($AL483=1,U483,0)</f>
        <v>0</v>
      </c>
      <c r="AX483">
        <f>IF($AL483=1,V483,0)</f>
        <v>0</v>
      </c>
      <c r="AY483">
        <f>IF($AL483=1,W483,0)</f>
        <v>0</v>
      </c>
      <c r="AZ483">
        <f>IF($AL483=1,X483,0)</f>
        <v>0</v>
      </c>
      <c r="BA483">
        <f>IF($AL483=1,Y483,0)</f>
        <v>0</v>
      </c>
      <c r="BC483">
        <f>IF($AM483=1,N483,0)</f>
        <v>0</v>
      </c>
      <c r="BD483">
        <f>IF($AM483=1,O483,0)</f>
        <v>0</v>
      </c>
      <c r="BE483">
        <f>IF($AM483=1,P483,0)</f>
        <v>0</v>
      </c>
      <c r="BF483">
        <f>IF($AM483=1,Q483,0)</f>
        <v>0</v>
      </c>
    </row>
    <row r="484" spans="1:58" x14ac:dyDescent="0.3">
      <c r="A484" s="7">
        <v>1486</v>
      </c>
      <c r="B484" s="6">
        <v>124279</v>
      </c>
      <c r="C484" s="6" t="str">
        <f>VLOOKUP(B484,incomegroup,3,TRUE)</f>
        <v>Lower income</v>
      </c>
      <c r="D484" s="7">
        <v>0</v>
      </c>
      <c r="E484" s="7">
        <v>0</v>
      </c>
      <c r="F484" s="7">
        <f>SUM(D484:E484)</f>
        <v>0</v>
      </c>
      <c r="G484" s="7">
        <v>30</v>
      </c>
      <c r="H484" s="7">
        <v>0</v>
      </c>
      <c r="I484" s="7">
        <v>1</v>
      </c>
      <c r="J484" s="7">
        <v>0</v>
      </c>
      <c r="K484" s="7">
        <v>0</v>
      </c>
      <c r="L484" s="7">
        <v>0</v>
      </c>
      <c r="M484" s="7" t="str" cm="1">
        <f t="array" ref="M484">_xlfn.IFS(H484=1,H$1,I484=1,I$1,J484=1,J$1,K484=1,K$1,L484=1,L$1)</f>
        <v>Married</v>
      </c>
      <c r="N484" s="7">
        <v>1</v>
      </c>
      <c r="O484" s="7">
        <v>0</v>
      </c>
      <c r="P484" s="7">
        <v>0</v>
      </c>
      <c r="Q484" s="7">
        <v>0</v>
      </c>
      <c r="R484" s="7" t="str" cm="1">
        <f t="array" ref="R484">_xlfn.IFS(N484=1,N$1,O484=1,O$1,P484=1,P$1,Q484=1,Q$1)</f>
        <v>Basic</v>
      </c>
      <c r="S484" t="s">
        <v>73</v>
      </c>
      <c r="T484" s="7">
        <v>6</v>
      </c>
      <c r="U484" s="7">
        <v>82</v>
      </c>
      <c r="V484" s="7">
        <v>184</v>
      </c>
      <c r="W484" s="7">
        <v>107</v>
      </c>
      <c r="X484" s="7">
        <v>102</v>
      </c>
      <c r="Y484" s="7">
        <v>317</v>
      </c>
      <c r="Z484" s="20">
        <f>SUM(U484:Y484)</f>
        <v>792</v>
      </c>
      <c r="AA484" s="7">
        <v>553</v>
      </c>
      <c r="AB484" s="7">
        <v>241</v>
      </c>
      <c r="AC484" s="7">
        <v>1</v>
      </c>
      <c r="AD484" s="7">
        <v>4</v>
      </c>
      <c r="AE484" s="7">
        <v>1</v>
      </c>
      <c r="AF484" s="7">
        <v>3</v>
      </c>
      <c r="AG484" s="7">
        <v>8</v>
      </c>
      <c r="AH484" s="7">
        <v>0</v>
      </c>
      <c r="AI484" s="7">
        <v>0</v>
      </c>
      <c r="AJ484" s="7">
        <v>0</v>
      </c>
      <c r="AK484" s="7">
        <v>0</v>
      </c>
      <c r="AL484" s="7">
        <v>0</v>
      </c>
      <c r="AM484" s="7">
        <v>0</v>
      </c>
      <c r="AN484" s="7">
        <v>0</v>
      </c>
      <c r="AO484" s="8">
        <v>43621</v>
      </c>
      <c r="AQ484">
        <f>IF($AI484=1,H484,0)</f>
        <v>0</v>
      </c>
      <c r="AR484">
        <f>IF($AI484=1,I484,0)</f>
        <v>0</v>
      </c>
      <c r="AS484">
        <f>IF($AI484=1,K484,0)</f>
        <v>0</v>
      </c>
      <c r="AT484">
        <f>IF($AI484=1,J484,0)</f>
        <v>0</v>
      </c>
      <c r="AU484">
        <f>IF($AI484=1,L484,0)</f>
        <v>0</v>
      </c>
      <c r="AW484">
        <f>IF($AL484=1,U484,0)</f>
        <v>0</v>
      </c>
      <c r="AX484">
        <f>IF($AL484=1,V484,0)</f>
        <v>0</v>
      </c>
      <c r="AY484">
        <f>IF($AL484=1,W484,0)</f>
        <v>0</v>
      </c>
      <c r="AZ484">
        <f>IF($AL484=1,X484,0)</f>
        <v>0</v>
      </c>
      <c r="BA484">
        <f>IF($AL484=1,Y484,0)</f>
        <v>0</v>
      </c>
      <c r="BC484">
        <f>IF($AM484=1,N484,0)</f>
        <v>0</v>
      </c>
      <c r="BD484">
        <f>IF($AM484=1,O484,0)</f>
        <v>0</v>
      </c>
      <c r="BE484">
        <f>IF($AM484=1,P484,0)</f>
        <v>0</v>
      </c>
      <c r="BF484">
        <f>IF($AM484=1,Q484,0)</f>
        <v>0</v>
      </c>
    </row>
    <row r="485" spans="1:58" x14ac:dyDescent="0.3">
      <c r="A485" s="7">
        <v>1589</v>
      </c>
      <c r="B485" s="6">
        <v>121888</v>
      </c>
      <c r="C485" s="6" t="str">
        <f>VLOOKUP(B485,incomegroup,3,TRUE)</f>
        <v>Lower income</v>
      </c>
      <c r="D485" s="7">
        <v>1</v>
      </c>
      <c r="E485" s="7">
        <v>0</v>
      </c>
      <c r="F485" s="7">
        <f>SUM(D485:E485)</f>
        <v>1</v>
      </c>
      <c r="G485" s="7">
        <v>34</v>
      </c>
      <c r="H485" s="7">
        <v>0</v>
      </c>
      <c r="I485" s="7">
        <v>0</v>
      </c>
      <c r="J485" s="7">
        <v>0</v>
      </c>
      <c r="K485" s="7">
        <v>1</v>
      </c>
      <c r="L485" s="7">
        <v>0</v>
      </c>
      <c r="M485" s="7" t="str" cm="1">
        <f t="array" ref="M485">_xlfn.IFS(H485=1,H$1,I485=1,I$1,J485=1,J$1,K485=1,K$1,L485=1,L$1)</f>
        <v>Single</v>
      </c>
      <c r="N485" s="7">
        <v>0</v>
      </c>
      <c r="O485" s="7">
        <v>0</v>
      </c>
      <c r="P485" s="7">
        <v>1</v>
      </c>
      <c r="Q485" s="7">
        <v>0</v>
      </c>
      <c r="R485" s="7" t="str" cm="1">
        <f t="array" ref="R485">_xlfn.IFS(N485=1,N$1,O485=1,O$1,P485=1,P$1,Q485=1,Q$1)</f>
        <v>Master</v>
      </c>
      <c r="S485" t="s">
        <v>71</v>
      </c>
      <c r="T485" s="7">
        <v>15</v>
      </c>
      <c r="U485" s="7">
        <v>490</v>
      </c>
      <c r="V485" s="7">
        <v>56</v>
      </c>
      <c r="W485" s="7">
        <v>256</v>
      </c>
      <c r="X485" s="7">
        <v>11</v>
      </c>
      <c r="Y485" s="7">
        <v>17</v>
      </c>
      <c r="Z485" s="20">
        <f>SUM(U485:Y485)</f>
        <v>830</v>
      </c>
      <c r="AA485" s="7">
        <v>356</v>
      </c>
      <c r="AB485" s="7">
        <v>473</v>
      </c>
      <c r="AC485" s="7">
        <v>4</v>
      </c>
      <c r="AD485" s="7">
        <v>5</v>
      </c>
      <c r="AE485" s="7">
        <v>1</v>
      </c>
      <c r="AF485" s="7">
        <v>2</v>
      </c>
      <c r="AG485" s="7">
        <v>10</v>
      </c>
      <c r="AH485" s="7">
        <v>0</v>
      </c>
      <c r="AI485" s="7">
        <v>0</v>
      </c>
      <c r="AJ485" s="7">
        <v>0</v>
      </c>
      <c r="AK485" s="7">
        <v>0</v>
      </c>
      <c r="AL485" s="7">
        <v>0</v>
      </c>
      <c r="AM485" s="7">
        <v>0</v>
      </c>
      <c r="AN485" s="7">
        <v>1</v>
      </c>
      <c r="AO485" s="8">
        <v>43621</v>
      </c>
      <c r="AQ485">
        <f>IF($AI485=1,H485,0)</f>
        <v>0</v>
      </c>
      <c r="AR485">
        <f>IF($AI485=1,I485,0)</f>
        <v>0</v>
      </c>
      <c r="AS485">
        <f>IF($AI485=1,K485,0)</f>
        <v>0</v>
      </c>
      <c r="AT485">
        <f>IF($AI485=1,J485,0)</f>
        <v>0</v>
      </c>
      <c r="AU485">
        <f>IF($AI485=1,L485,0)</f>
        <v>0</v>
      </c>
      <c r="AW485">
        <f>IF($AL485=1,U485,0)</f>
        <v>0</v>
      </c>
      <c r="AX485">
        <f>IF($AL485=1,V485,0)</f>
        <v>0</v>
      </c>
      <c r="AY485">
        <f>IF($AL485=1,W485,0)</f>
        <v>0</v>
      </c>
      <c r="AZ485">
        <f>IF($AL485=1,X485,0)</f>
        <v>0</v>
      </c>
      <c r="BA485">
        <f>IF($AL485=1,Y485,0)</f>
        <v>0</v>
      </c>
      <c r="BC485">
        <f>IF($AM485=1,N485,0)</f>
        <v>0</v>
      </c>
      <c r="BD485">
        <f>IF($AM485=1,O485,0)</f>
        <v>0</v>
      </c>
      <c r="BE485">
        <f>IF($AM485=1,P485,0)</f>
        <v>0</v>
      </c>
      <c r="BF485">
        <f>IF($AM485=1,Q485,0)</f>
        <v>0</v>
      </c>
    </row>
    <row r="486" spans="1:58" x14ac:dyDescent="0.3">
      <c r="A486" s="7">
        <v>1943</v>
      </c>
      <c r="B486" s="6">
        <v>141021</v>
      </c>
      <c r="C486" s="6" t="str">
        <f>VLOOKUP(B486,incomegroup,3,TRUE)</f>
        <v>Lower income</v>
      </c>
      <c r="D486" s="7">
        <v>1</v>
      </c>
      <c r="E486" s="7">
        <v>0</v>
      </c>
      <c r="F486" s="7">
        <f>SUM(D486:E486)</f>
        <v>1</v>
      </c>
      <c r="G486" s="7">
        <v>51</v>
      </c>
      <c r="H486" s="7">
        <v>0</v>
      </c>
      <c r="I486" s="7">
        <v>0</v>
      </c>
      <c r="J486" s="7">
        <v>1</v>
      </c>
      <c r="K486" s="7">
        <v>0</v>
      </c>
      <c r="L486" s="7">
        <v>0</v>
      </c>
      <c r="M486" s="7" t="str" cm="1">
        <f t="array" ref="M486">_xlfn.IFS(H486=1,H$1,I486=1,I$1,J486=1,J$1,K486=1,K$1,L486=1,L$1)</f>
        <v>Together</v>
      </c>
      <c r="N486" s="7">
        <v>0</v>
      </c>
      <c r="O486" s="7">
        <v>0</v>
      </c>
      <c r="P486" s="7">
        <v>1</v>
      </c>
      <c r="Q486" s="7">
        <v>0</v>
      </c>
      <c r="R486" s="7" t="str" cm="1">
        <f t="array" ref="R486">_xlfn.IFS(N486=1,N$1,O486=1,O$1,P486=1,P$1,Q486=1,Q$1)</f>
        <v>Master</v>
      </c>
      <c r="S486" t="s">
        <v>71</v>
      </c>
      <c r="T486" s="7">
        <v>12</v>
      </c>
      <c r="U486" s="7">
        <v>48</v>
      </c>
      <c r="V486" s="7">
        <v>24</v>
      </c>
      <c r="W486" s="7">
        <v>31</v>
      </c>
      <c r="X486" s="7">
        <v>21</v>
      </c>
      <c r="Y486" s="7">
        <v>55</v>
      </c>
      <c r="Z486" s="20">
        <f>SUM(U486:Y486)</f>
        <v>179</v>
      </c>
      <c r="AA486" s="7">
        <v>41</v>
      </c>
      <c r="AB486" s="7">
        <v>138</v>
      </c>
      <c r="AC486" s="7">
        <v>2</v>
      </c>
      <c r="AD486" s="7">
        <v>2</v>
      </c>
      <c r="AE486" s="7">
        <v>0</v>
      </c>
      <c r="AF486" s="7">
        <v>3</v>
      </c>
      <c r="AG486" s="7">
        <v>6</v>
      </c>
      <c r="AH486" s="7">
        <v>0</v>
      </c>
      <c r="AI486" s="7">
        <v>0</v>
      </c>
      <c r="AJ486" s="7">
        <v>0</v>
      </c>
      <c r="AK486" s="7">
        <v>0</v>
      </c>
      <c r="AL486" s="7">
        <v>0</v>
      </c>
      <c r="AM486" s="7">
        <v>0</v>
      </c>
      <c r="AN486" s="7">
        <v>1</v>
      </c>
      <c r="AO486" s="8">
        <v>43622</v>
      </c>
      <c r="AQ486">
        <f>IF($AI486=1,H486,0)</f>
        <v>0</v>
      </c>
      <c r="AR486">
        <f>IF($AI486=1,I486,0)</f>
        <v>0</v>
      </c>
      <c r="AS486">
        <f>IF($AI486=1,K486,0)</f>
        <v>0</v>
      </c>
      <c r="AT486">
        <f>IF($AI486=1,J486,0)</f>
        <v>0</v>
      </c>
      <c r="AU486">
        <f>IF($AI486=1,L486,0)</f>
        <v>0</v>
      </c>
      <c r="AW486">
        <f>IF($AL486=1,U486,0)</f>
        <v>0</v>
      </c>
      <c r="AX486">
        <f>IF($AL486=1,V486,0)</f>
        <v>0</v>
      </c>
      <c r="AY486">
        <f>IF($AL486=1,W486,0)</f>
        <v>0</v>
      </c>
      <c r="AZ486">
        <f>IF($AL486=1,X486,0)</f>
        <v>0</v>
      </c>
      <c r="BA486">
        <f>IF($AL486=1,Y486,0)</f>
        <v>0</v>
      </c>
      <c r="BC486">
        <f>IF($AM486=1,N486,0)</f>
        <v>0</v>
      </c>
      <c r="BD486">
        <f>IF($AM486=1,O486,0)</f>
        <v>0</v>
      </c>
      <c r="BE486">
        <f>IF($AM486=1,P486,0)</f>
        <v>0</v>
      </c>
      <c r="BF486">
        <f>IF($AM486=1,Q486,0)</f>
        <v>0</v>
      </c>
    </row>
    <row r="487" spans="1:58" x14ac:dyDescent="0.3">
      <c r="A487" s="7">
        <v>1625</v>
      </c>
      <c r="B487" s="6">
        <v>162859</v>
      </c>
      <c r="C487" s="6" t="str">
        <f>VLOOKUP(B487,incomegroup,3,TRUE)</f>
        <v>Middle Income</v>
      </c>
      <c r="D487" s="7">
        <v>0</v>
      </c>
      <c r="E487" s="7">
        <v>1</v>
      </c>
      <c r="F487" s="7">
        <f>SUM(D487:E487)</f>
        <v>1</v>
      </c>
      <c r="G487" s="7">
        <v>61</v>
      </c>
      <c r="H487" s="7">
        <v>1</v>
      </c>
      <c r="I487" s="7">
        <v>0</v>
      </c>
      <c r="J487" s="7">
        <v>0</v>
      </c>
      <c r="K487" s="7">
        <v>0</v>
      </c>
      <c r="L487" s="7">
        <v>0</v>
      </c>
      <c r="M487" s="7" t="str" cm="1">
        <f t="array" ref="M487">_xlfn.IFS(H487=1,H$1,I487=1,I$1,J487=1,J$1,K487=1,K$1,L487=1,L$1)</f>
        <v>Divorced</v>
      </c>
      <c r="N487" s="7">
        <v>0</v>
      </c>
      <c r="O487" s="7">
        <v>0</v>
      </c>
      <c r="P487" s="7">
        <v>0</v>
      </c>
      <c r="Q487" s="7">
        <v>1</v>
      </c>
      <c r="R487" s="7" t="str" cm="1">
        <f t="array" ref="R487">_xlfn.IFS(N487=1,N$1,O487=1,O$1,P487=1,P$1,Q487=1,Q$1)</f>
        <v>PhD</v>
      </c>
      <c r="S487" t="s">
        <v>71</v>
      </c>
      <c r="T487" s="7">
        <v>37</v>
      </c>
      <c r="U487" s="7">
        <v>2754</v>
      </c>
      <c r="V487" s="7">
        <v>231</v>
      </c>
      <c r="W487" s="7">
        <v>264</v>
      </c>
      <c r="X487" s="7">
        <v>41</v>
      </c>
      <c r="Y487" s="7">
        <v>31</v>
      </c>
      <c r="Z487" s="20">
        <f>SUM(U487:Y487)</f>
        <v>3321</v>
      </c>
      <c r="AA487" s="7">
        <v>65</v>
      </c>
      <c r="AB487" s="7">
        <v>3257</v>
      </c>
      <c r="AC487" s="7">
        <v>4</v>
      </c>
      <c r="AD487" s="7">
        <v>9</v>
      </c>
      <c r="AE487" s="7">
        <v>4</v>
      </c>
      <c r="AF487" s="7">
        <v>6</v>
      </c>
      <c r="AG487" s="7">
        <v>6</v>
      </c>
      <c r="AH487" s="7">
        <v>0</v>
      </c>
      <c r="AI487" s="7">
        <v>0</v>
      </c>
      <c r="AJ487" s="7">
        <v>0</v>
      </c>
      <c r="AK487" s="7">
        <v>0</v>
      </c>
      <c r="AL487" s="7">
        <v>0</v>
      </c>
      <c r="AM487" s="7">
        <v>0</v>
      </c>
      <c r="AN487" s="7">
        <v>0</v>
      </c>
      <c r="AO487" s="8">
        <v>43622</v>
      </c>
      <c r="AQ487">
        <f>IF($AI487=1,H487,0)</f>
        <v>0</v>
      </c>
      <c r="AR487">
        <f>IF($AI487=1,I487,0)</f>
        <v>0</v>
      </c>
      <c r="AS487">
        <f>IF($AI487=1,K487,0)</f>
        <v>0</v>
      </c>
      <c r="AT487">
        <f>IF($AI487=1,J487,0)</f>
        <v>0</v>
      </c>
      <c r="AU487">
        <f>IF($AI487=1,L487,0)</f>
        <v>0</v>
      </c>
      <c r="AW487">
        <f>IF($AL487=1,U487,0)</f>
        <v>0</v>
      </c>
      <c r="AX487">
        <f>IF($AL487=1,V487,0)</f>
        <v>0</v>
      </c>
      <c r="AY487">
        <f>IF($AL487=1,W487,0)</f>
        <v>0</v>
      </c>
      <c r="AZ487">
        <f>IF($AL487=1,X487,0)</f>
        <v>0</v>
      </c>
      <c r="BA487">
        <f>IF($AL487=1,Y487,0)</f>
        <v>0</v>
      </c>
      <c r="BC487">
        <f>IF($AM487=1,N487,0)</f>
        <v>0</v>
      </c>
      <c r="BD487">
        <f>IF($AM487=1,O487,0)</f>
        <v>0</v>
      </c>
      <c r="BE487">
        <f>IF($AM487=1,P487,0)</f>
        <v>0</v>
      </c>
      <c r="BF487">
        <f>IF($AM487=1,Q487,0)</f>
        <v>0</v>
      </c>
    </row>
    <row r="488" spans="1:58" x14ac:dyDescent="0.3">
      <c r="A488" s="7">
        <v>2270</v>
      </c>
      <c r="B488" s="6">
        <v>152531</v>
      </c>
      <c r="C488" s="6" t="str">
        <f>VLOOKUP(B488,incomegroup,3,TRUE)</f>
        <v>Middle Income</v>
      </c>
      <c r="D488" s="7">
        <v>0</v>
      </c>
      <c r="E488" s="7">
        <v>0</v>
      </c>
      <c r="F488" s="7">
        <f>SUM(D488:E488)</f>
        <v>0</v>
      </c>
      <c r="G488" s="7">
        <v>49</v>
      </c>
      <c r="H488" s="7">
        <v>0</v>
      </c>
      <c r="I488" s="7">
        <v>1</v>
      </c>
      <c r="J488" s="7">
        <v>0</v>
      </c>
      <c r="K488" s="7">
        <v>0</v>
      </c>
      <c r="L488" s="7">
        <v>0</v>
      </c>
      <c r="M488" s="7" t="str" cm="1">
        <f t="array" ref="M488">_xlfn.IFS(H488=1,H$1,I488=1,I$1,J488=1,J$1,K488=1,K$1,L488=1,L$1)</f>
        <v>Married</v>
      </c>
      <c r="N488" s="7">
        <v>0</v>
      </c>
      <c r="O488" s="7">
        <v>1</v>
      </c>
      <c r="P488" s="7">
        <v>0</v>
      </c>
      <c r="Q488" s="7">
        <v>0</v>
      </c>
      <c r="R488" s="7" t="str" cm="1">
        <f t="array" ref="R488">_xlfn.IFS(N488=1,N$1,O488=1,O$1,P488=1,P$1,Q488=1,Q$1)</f>
        <v>Graduate</v>
      </c>
      <c r="S488" t="s">
        <v>69</v>
      </c>
      <c r="T488" s="7">
        <v>68</v>
      </c>
      <c r="U488" s="7">
        <v>822</v>
      </c>
      <c r="V488" s="7">
        <v>325</v>
      </c>
      <c r="W488" s="7">
        <v>438</v>
      </c>
      <c r="X488" s="7">
        <v>148</v>
      </c>
      <c r="Y488" s="7">
        <v>209</v>
      </c>
      <c r="Z488" s="20">
        <f>SUM(U488:Y488)</f>
        <v>1942</v>
      </c>
      <c r="AA488" s="7">
        <v>363</v>
      </c>
      <c r="AB488" s="7">
        <v>1580</v>
      </c>
      <c r="AC488" s="7">
        <v>2</v>
      </c>
      <c r="AD488" s="7">
        <v>7</v>
      </c>
      <c r="AE488" s="7">
        <v>2</v>
      </c>
      <c r="AF488" s="7">
        <v>10</v>
      </c>
      <c r="AG488" s="7">
        <v>6</v>
      </c>
      <c r="AH488" s="7">
        <v>0</v>
      </c>
      <c r="AI488" s="7">
        <v>0</v>
      </c>
      <c r="AJ488" s="7">
        <v>0</v>
      </c>
      <c r="AK488" s="7">
        <v>0</v>
      </c>
      <c r="AL488" s="7">
        <v>0</v>
      </c>
      <c r="AM488" s="7">
        <v>0</v>
      </c>
      <c r="AN488" s="7">
        <v>0</v>
      </c>
      <c r="AO488" s="8">
        <v>43622</v>
      </c>
      <c r="AQ488">
        <f>IF($AI488=1,H488,0)</f>
        <v>0</v>
      </c>
      <c r="AR488">
        <f>IF($AI488=1,I488,0)</f>
        <v>0</v>
      </c>
      <c r="AS488">
        <f>IF($AI488=1,K488,0)</f>
        <v>0</v>
      </c>
      <c r="AT488">
        <f>IF($AI488=1,J488,0)</f>
        <v>0</v>
      </c>
      <c r="AU488">
        <f>IF($AI488=1,L488,0)</f>
        <v>0</v>
      </c>
      <c r="AW488">
        <f>IF($AL488=1,U488,0)</f>
        <v>0</v>
      </c>
      <c r="AX488">
        <f>IF($AL488=1,V488,0)</f>
        <v>0</v>
      </c>
      <c r="AY488">
        <f>IF($AL488=1,W488,0)</f>
        <v>0</v>
      </c>
      <c r="AZ488">
        <f>IF($AL488=1,X488,0)</f>
        <v>0</v>
      </c>
      <c r="BA488">
        <f>IF($AL488=1,Y488,0)</f>
        <v>0</v>
      </c>
      <c r="BC488">
        <f>IF($AM488=1,N488,0)</f>
        <v>0</v>
      </c>
      <c r="BD488">
        <f>IF($AM488=1,O488,0)</f>
        <v>0</v>
      </c>
      <c r="BE488">
        <f>IF($AM488=1,P488,0)</f>
        <v>0</v>
      </c>
      <c r="BF488">
        <f>IF($AM488=1,Q488,0)</f>
        <v>0</v>
      </c>
    </row>
    <row r="489" spans="1:58" x14ac:dyDescent="0.3">
      <c r="A489" s="7">
        <v>1361</v>
      </c>
      <c r="B489" s="6">
        <v>130279</v>
      </c>
      <c r="C489" s="6" t="str">
        <f>VLOOKUP(B489,incomegroup,3,TRUE)</f>
        <v>Lower income</v>
      </c>
      <c r="D489" s="7">
        <v>1</v>
      </c>
      <c r="E489" s="7">
        <v>0</v>
      </c>
      <c r="F489" s="7">
        <f>SUM(D489:E489)</f>
        <v>1</v>
      </c>
      <c r="G489" s="7">
        <v>31</v>
      </c>
      <c r="H489" s="7">
        <v>0</v>
      </c>
      <c r="I489" s="7">
        <v>0</v>
      </c>
      <c r="J489" s="7">
        <v>0</v>
      </c>
      <c r="K489" s="7">
        <v>1</v>
      </c>
      <c r="L489" s="7">
        <v>0</v>
      </c>
      <c r="M489" s="7" t="str" cm="1">
        <f t="array" ref="M489">_xlfn.IFS(H489=1,H$1,I489=1,I$1,J489=1,J$1,K489=1,K$1,L489=1,L$1)</f>
        <v>Single</v>
      </c>
      <c r="N489" s="7">
        <v>0</v>
      </c>
      <c r="O489" s="7">
        <v>1</v>
      </c>
      <c r="P489" s="7">
        <v>0</v>
      </c>
      <c r="Q489" s="7">
        <v>0</v>
      </c>
      <c r="R489" s="7" t="str" cm="1">
        <f t="array" ref="R489">_xlfn.IFS(N489=1,N$1,O489=1,O$1,P489=1,P$1,Q489=1,Q$1)</f>
        <v>Graduate</v>
      </c>
      <c r="S489" t="s">
        <v>71</v>
      </c>
      <c r="T489" s="7">
        <v>13</v>
      </c>
      <c r="U489" s="7">
        <v>43</v>
      </c>
      <c r="V489" s="7">
        <v>17</v>
      </c>
      <c r="W489" s="7">
        <v>60</v>
      </c>
      <c r="X489" s="7">
        <v>17</v>
      </c>
      <c r="Y489" s="7">
        <v>17</v>
      </c>
      <c r="Z489" s="20">
        <f>SUM(U489:Y489)</f>
        <v>154</v>
      </c>
      <c r="AA489" s="7">
        <v>4</v>
      </c>
      <c r="AB489" s="7">
        <v>151</v>
      </c>
      <c r="AC489" s="7">
        <v>1</v>
      </c>
      <c r="AD489" s="7">
        <v>1</v>
      </c>
      <c r="AE489" s="7">
        <v>0</v>
      </c>
      <c r="AF489" s="7">
        <v>3</v>
      </c>
      <c r="AG489" s="7">
        <v>8</v>
      </c>
      <c r="AH489" s="7">
        <v>0</v>
      </c>
      <c r="AI489" s="7">
        <v>0</v>
      </c>
      <c r="AJ489" s="7">
        <v>0</v>
      </c>
      <c r="AK489" s="7">
        <v>0</v>
      </c>
      <c r="AL489" s="7">
        <v>0</v>
      </c>
      <c r="AM489" s="7">
        <v>0</v>
      </c>
      <c r="AN489" s="7">
        <v>0</v>
      </c>
      <c r="AO489" s="8">
        <v>43622</v>
      </c>
      <c r="AQ489">
        <f>IF($AI489=1,H489,0)</f>
        <v>0</v>
      </c>
      <c r="AR489">
        <f>IF($AI489=1,I489,0)</f>
        <v>0</v>
      </c>
      <c r="AS489">
        <f>IF($AI489=1,K489,0)</f>
        <v>0</v>
      </c>
      <c r="AT489">
        <f>IF($AI489=1,J489,0)</f>
        <v>0</v>
      </c>
      <c r="AU489">
        <f>IF($AI489=1,L489,0)</f>
        <v>0</v>
      </c>
      <c r="AW489">
        <f>IF($AL489=1,U489,0)</f>
        <v>0</v>
      </c>
      <c r="AX489">
        <f>IF($AL489=1,V489,0)</f>
        <v>0</v>
      </c>
      <c r="AY489">
        <f>IF($AL489=1,W489,0)</f>
        <v>0</v>
      </c>
      <c r="AZ489">
        <f>IF($AL489=1,X489,0)</f>
        <v>0</v>
      </c>
      <c r="BA489">
        <f>IF($AL489=1,Y489,0)</f>
        <v>0</v>
      </c>
      <c r="BC489">
        <f>IF($AM489=1,N489,0)</f>
        <v>0</v>
      </c>
      <c r="BD489">
        <f>IF($AM489=1,O489,0)</f>
        <v>0</v>
      </c>
      <c r="BE489">
        <f>IF($AM489=1,P489,0)</f>
        <v>0</v>
      </c>
      <c r="BF489">
        <f>IF($AM489=1,Q489,0)</f>
        <v>0</v>
      </c>
    </row>
    <row r="490" spans="1:58" x14ac:dyDescent="0.3">
      <c r="A490" s="7">
        <v>1427</v>
      </c>
      <c r="B490" s="6">
        <v>130279</v>
      </c>
      <c r="C490" s="6" t="str">
        <f>VLOOKUP(B490,incomegroup,3,TRUE)</f>
        <v>Lower income</v>
      </c>
      <c r="D490" s="7">
        <v>1</v>
      </c>
      <c r="E490" s="7">
        <v>0</v>
      </c>
      <c r="F490" s="7">
        <f>SUM(D490:E490)</f>
        <v>1</v>
      </c>
      <c r="G490" s="7">
        <v>31</v>
      </c>
      <c r="H490" s="7">
        <v>0</v>
      </c>
      <c r="I490" s="7">
        <v>0</v>
      </c>
      <c r="J490" s="7">
        <v>0</v>
      </c>
      <c r="K490" s="7">
        <v>1</v>
      </c>
      <c r="L490" s="7">
        <v>0</v>
      </c>
      <c r="M490" s="7" t="str" cm="1">
        <f t="array" ref="M490">_xlfn.IFS(H490=1,H$1,I490=1,I$1,J490=1,J$1,K490=1,K$1,L490=1,L$1)</f>
        <v>Single</v>
      </c>
      <c r="N490" s="7">
        <v>0</v>
      </c>
      <c r="O490" s="7">
        <v>1</v>
      </c>
      <c r="P490" s="7">
        <v>0</v>
      </c>
      <c r="Q490" s="7">
        <v>0</v>
      </c>
      <c r="R490" s="7" t="str" cm="1">
        <f t="array" ref="R490">_xlfn.IFS(N490=1,N$1,O490=1,O$1,P490=1,P$1,Q490=1,Q$1)</f>
        <v>Graduate</v>
      </c>
      <c r="S490" t="s">
        <v>71</v>
      </c>
      <c r="T490" s="7">
        <v>13</v>
      </c>
      <c r="U490" s="7">
        <v>43</v>
      </c>
      <c r="V490" s="7">
        <v>17</v>
      </c>
      <c r="W490" s="7">
        <v>60</v>
      </c>
      <c r="X490" s="7">
        <v>17</v>
      </c>
      <c r="Y490" s="7">
        <v>17</v>
      </c>
      <c r="Z490" s="20">
        <f>SUM(U490:Y490)</f>
        <v>154</v>
      </c>
      <c r="AA490" s="7">
        <v>4</v>
      </c>
      <c r="AB490" s="7">
        <v>151</v>
      </c>
      <c r="AC490" s="7">
        <v>1</v>
      </c>
      <c r="AD490" s="7">
        <v>1</v>
      </c>
      <c r="AE490" s="7">
        <v>0</v>
      </c>
      <c r="AF490" s="7">
        <v>3</v>
      </c>
      <c r="AG490" s="7">
        <v>8</v>
      </c>
      <c r="AH490" s="7">
        <v>0</v>
      </c>
      <c r="AI490" s="7">
        <v>0</v>
      </c>
      <c r="AJ490" s="7">
        <v>0</v>
      </c>
      <c r="AK490" s="7">
        <v>0</v>
      </c>
      <c r="AL490" s="7">
        <v>0</v>
      </c>
      <c r="AM490" s="7">
        <v>0</v>
      </c>
      <c r="AN490" s="7">
        <v>0</v>
      </c>
      <c r="AO490" s="8">
        <v>43622</v>
      </c>
      <c r="AQ490">
        <f>IF($AI490=1,H490,0)</f>
        <v>0</v>
      </c>
      <c r="AR490">
        <f>IF($AI490=1,I490,0)</f>
        <v>0</v>
      </c>
      <c r="AS490">
        <f>IF($AI490=1,K490,0)</f>
        <v>0</v>
      </c>
      <c r="AT490">
        <f>IF($AI490=1,J490,0)</f>
        <v>0</v>
      </c>
      <c r="AU490">
        <f>IF($AI490=1,L490,0)</f>
        <v>0</v>
      </c>
      <c r="AW490">
        <f>IF($AL490=1,U490,0)</f>
        <v>0</v>
      </c>
      <c r="AX490">
        <f>IF($AL490=1,V490,0)</f>
        <v>0</v>
      </c>
      <c r="AY490">
        <f>IF($AL490=1,W490,0)</f>
        <v>0</v>
      </c>
      <c r="AZ490">
        <f>IF($AL490=1,X490,0)</f>
        <v>0</v>
      </c>
      <c r="BA490">
        <f>IF($AL490=1,Y490,0)</f>
        <v>0</v>
      </c>
      <c r="BC490">
        <f>IF($AM490=1,N490,0)</f>
        <v>0</v>
      </c>
      <c r="BD490">
        <f>IF($AM490=1,O490,0)</f>
        <v>0</v>
      </c>
      <c r="BE490">
        <f>IF($AM490=1,P490,0)</f>
        <v>0</v>
      </c>
      <c r="BF490">
        <f>IF($AM490=1,Q490,0)</f>
        <v>0</v>
      </c>
    </row>
    <row r="491" spans="1:58" x14ac:dyDescent="0.3">
      <c r="A491" s="7">
        <v>2669</v>
      </c>
      <c r="B491" s="6">
        <v>118222</v>
      </c>
      <c r="C491" s="6" t="str">
        <f>VLOOKUP(B491,incomegroup,3,TRUE)</f>
        <v>Lower income</v>
      </c>
      <c r="D491" s="7">
        <v>0</v>
      </c>
      <c r="E491" s="7">
        <v>0</v>
      </c>
      <c r="F491" s="7">
        <f>SUM(D491:E491)</f>
        <v>0</v>
      </c>
      <c r="G491" s="7">
        <v>30</v>
      </c>
      <c r="H491" s="7">
        <v>0</v>
      </c>
      <c r="I491" s="7">
        <v>1</v>
      </c>
      <c r="J491" s="7">
        <v>0</v>
      </c>
      <c r="K491" s="7">
        <v>0</v>
      </c>
      <c r="L491" s="7">
        <v>0</v>
      </c>
      <c r="M491" s="7" t="str" cm="1">
        <f t="array" ref="M491">_xlfn.IFS(H491=1,H$1,I491=1,I$1,J491=1,J$1,K491=1,K$1,L491=1,L$1)</f>
        <v>Married</v>
      </c>
      <c r="N491" s="7">
        <v>0</v>
      </c>
      <c r="O491" s="7">
        <v>1</v>
      </c>
      <c r="P491" s="7">
        <v>0</v>
      </c>
      <c r="Q491" s="7">
        <v>0</v>
      </c>
      <c r="R491" s="7" t="str" cm="1">
        <f t="array" ref="R491">_xlfn.IFS(N491=1,N$1,O491=1,O$1,P491=1,P$1,Q491=1,Q$1)</f>
        <v>Graduate</v>
      </c>
      <c r="S491" t="s">
        <v>71</v>
      </c>
      <c r="T491" s="7">
        <v>70</v>
      </c>
      <c r="U491" s="7">
        <v>78</v>
      </c>
      <c r="V491" s="7">
        <v>26</v>
      </c>
      <c r="W491" s="7">
        <v>123</v>
      </c>
      <c r="X491" s="7">
        <v>78</v>
      </c>
      <c r="Y491" s="7">
        <v>39</v>
      </c>
      <c r="Z491" s="20">
        <f>SUM(U491:Y491)</f>
        <v>344</v>
      </c>
      <c r="AA491" s="7">
        <v>91</v>
      </c>
      <c r="AB491" s="7">
        <v>253</v>
      </c>
      <c r="AC491" s="7">
        <v>1</v>
      </c>
      <c r="AD491" s="7">
        <v>2</v>
      </c>
      <c r="AE491" s="7">
        <v>0</v>
      </c>
      <c r="AF491" s="7">
        <v>3</v>
      </c>
      <c r="AG491" s="7">
        <v>8</v>
      </c>
      <c r="AH491" s="7">
        <v>0</v>
      </c>
      <c r="AI491" s="7">
        <v>0</v>
      </c>
      <c r="AJ491" s="7">
        <v>0</v>
      </c>
      <c r="AK491" s="7">
        <v>0</v>
      </c>
      <c r="AL491" s="7">
        <v>0</v>
      </c>
      <c r="AM491" s="7">
        <v>0</v>
      </c>
      <c r="AN491" s="7">
        <v>0</v>
      </c>
      <c r="AO491" s="8">
        <v>43623</v>
      </c>
      <c r="AQ491">
        <f>IF($AI491=1,H491,0)</f>
        <v>0</v>
      </c>
      <c r="AR491">
        <f>IF($AI491=1,I491,0)</f>
        <v>0</v>
      </c>
      <c r="AS491">
        <f>IF($AI491=1,K491,0)</f>
        <v>0</v>
      </c>
      <c r="AT491">
        <f>IF($AI491=1,J491,0)</f>
        <v>0</v>
      </c>
      <c r="AU491">
        <f>IF($AI491=1,L491,0)</f>
        <v>0</v>
      </c>
      <c r="AW491">
        <f>IF($AL491=1,U491,0)</f>
        <v>0</v>
      </c>
      <c r="AX491">
        <f>IF($AL491=1,V491,0)</f>
        <v>0</v>
      </c>
      <c r="AY491">
        <f>IF($AL491=1,W491,0)</f>
        <v>0</v>
      </c>
      <c r="AZ491">
        <f>IF($AL491=1,X491,0)</f>
        <v>0</v>
      </c>
      <c r="BA491">
        <f>IF($AL491=1,Y491,0)</f>
        <v>0</v>
      </c>
      <c r="BC491">
        <f>IF($AM491=1,N491,0)</f>
        <v>0</v>
      </c>
      <c r="BD491">
        <f>IF($AM491=1,O491,0)</f>
        <v>0</v>
      </c>
      <c r="BE491">
        <f>IF($AM491=1,P491,0)</f>
        <v>0</v>
      </c>
      <c r="BF491">
        <f>IF($AM491=1,Q491,0)</f>
        <v>0</v>
      </c>
    </row>
    <row r="492" spans="1:58" x14ac:dyDescent="0.3">
      <c r="A492" s="7">
        <v>1646</v>
      </c>
      <c r="B492" s="6">
        <v>114661</v>
      </c>
      <c r="C492" s="6" t="str">
        <f>VLOOKUP(B492,incomegroup,3,TRUE)</f>
        <v>Lower income</v>
      </c>
      <c r="D492" s="7">
        <v>0</v>
      </c>
      <c r="E492" s="7">
        <v>0</v>
      </c>
      <c r="F492" s="7">
        <f>SUM(D492:E492)</f>
        <v>0</v>
      </c>
      <c r="G492" s="7">
        <v>64</v>
      </c>
      <c r="H492" s="7">
        <v>0</v>
      </c>
      <c r="I492" s="7">
        <v>0</v>
      </c>
      <c r="J492" s="7">
        <v>1</v>
      </c>
      <c r="K492" s="7">
        <v>0</v>
      </c>
      <c r="L492" s="7">
        <v>0</v>
      </c>
      <c r="M492" s="7" t="str" cm="1">
        <f t="array" ref="M492">_xlfn.IFS(H492=1,H$1,I492=1,I$1,J492=1,J$1,K492=1,K$1,L492=1,L$1)</f>
        <v>Together</v>
      </c>
      <c r="N492" s="7">
        <v>0</v>
      </c>
      <c r="O492" s="7">
        <v>0</v>
      </c>
      <c r="P492" s="7">
        <v>1</v>
      </c>
      <c r="Q492" s="7">
        <v>0</v>
      </c>
      <c r="R492" s="7" t="str" cm="1">
        <f t="array" ref="R492">_xlfn.IFS(N492=1,N$1,O492=1,O$1,P492=1,P$1,Q492=1,Q$1)</f>
        <v>Master</v>
      </c>
      <c r="S492" t="s">
        <v>69</v>
      </c>
      <c r="T492" s="7">
        <v>88</v>
      </c>
      <c r="U492" s="7">
        <v>31</v>
      </c>
      <c r="V492" s="7">
        <v>8</v>
      </c>
      <c r="W492" s="7">
        <v>86</v>
      </c>
      <c r="X492" s="7">
        <v>47</v>
      </c>
      <c r="Y492" s="7">
        <v>16</v>
      </c>
      <c r="Z492" s="20">
        <f>SUM(U492:Y492)</f>
        <v>188</v>
      </c>
      <c r="AA492" s="7">
        <v>16</v>
      </c>
      <c r="AB492" s="7">
        <v>172</v>
      </c>
      <c r="AC492" s="7">
        <v>1</v>
      </c>
      <c r="AD492" s="7">
        <v>1</v>
      </c>
      <c r="AE492" s="7">
        <v>0</v>
      </c>
      <c r="AF492" s="7">
        <v>3</v>
      </c>
      <c r="AG492" s="7">
        <v>6</v>
      </c>
      <c r="AH492" s="7">
        <v>0</v>
      </c>
      <c r="AI492" s="7">
        <v>0</v>
      </c>
      <c r="AJ492" s="7">
        <v>0</v>
      </c>
      <c r="AK492" s="7">
        <v>0</v>
      </c>
      <c r="AL492" s="7">
        <v>0</v>
      </c>
      <c r="AM492" s="7">
        <v>0</v>
      </c>
      <c r="AN492" s="7">
        <v>0</v>
      </c>
      <c r="AO492" s="8">
        <v>43624</v>
      </c>
      <c r="AQ492">
        <f>IF($AI492=1,H492,0)</f>
        <v>0</v>
      </c>
      <c r="AR492">
        <f>IF($AI492=1,I492,0)</f>
        <v>0</v>
      </c>
      <c r="AS492">
        <f>IF($AI492=1,K492,0)</f>
        <v>0</v>
      </c>
      <c r="AT492">
        <f>IF($AI492=1,J492,0)</f>
        <v>0</v>
      </c>
      <c r="AU492">
        <f>IF($AI492=1,L492,0)</f>
        <v>0</v>
      </c>
      <c r="AW492">
        <f>IF($AL492=1,U492,0)</f>
        <v>0</v>
      </c>
      <c r="AX492">
        <f>IF($AL492=1,V492,0)</f>
        <v>0</v>
      </c>
      <c r="AY492">
        <f>IF($AL492=1,W492,0)</f>
        <v>0</v>
      </c>
      <c r="AZ492">
        <f>IF($AL492=1,X492,0)</f>
        <v>0</v>
      </c>
      <c r="BA492">
        <f>IF($AL492=1,Y492,0)</f>
        <v>0</v>
      </c>
      <c r="BC492">
        <f>IF($AM492=1,N492,0)</f>
        <v>0</v>
      </c>
      <c r="BD492">
        <f>IF($AM492=1,O492,0)</f>
        <v>0</v>
      </c>
      <c r="BE492">
        <f>IF($AM492=1,P492,0)</f>
        <v>0</v>
      </c>
      <c r="BF492">
        <f>IF($AM492=1,Q492,0)</f>
        <v>0</v>
      </c>
    </row>
    <row r="493" spans="1:58" x14ac:dyDescent="0.3">
      <c r="A493" s="7">
        <v>2258</v>
      </c>
      <c r="B493" s="6">
        <v>140800</v>
      </c>
      <c r="C493" s="6" t="str">
        <f>VLOOKUP(B493,incomegroup,3,TRUE)</f>
        <v>Lower income</v>
      </c>
      <c r="D493" s="7">
        <v>1</v>
      </c>
      <c r="E493" s="7">
        <v>2</v>
      </c>
      <c r="F493" s="7">
        <f>SUM(D493:E493)</f>
        <v>3</v>
      </c>
      <c r="G493" s="7">
        <v>56</v>
      </c>
      <c r="H493" s="7">
        <v>0</v>
      </c>
      <c r="I493" s="7">
        <v>1</v>
      </c>
      <c r="J493" s="7">
        <v>0</v>
      </c>
      <c r="K493" s="7">
        <v>0</v>
      </c>
      <c r="L493" s="7">
        <v>0</v>
      </c>
      <c r="M493" s="7" t="str" cm="1">
        <f t="array" ref="M493">_xlfn.IFS(H493=1,H$1,I493=1,I$1,J493=1,J$1,K493=1,K$1,L493=1,L$1)</f>
        <v>Married</v>
      </c>
      <c r="N493" s="7">
        <v>0</v>
      </c>
      <c r="O493" s="7">
        <v>1</v>
      </c>
      <c r="P493" s="7">
        <v>0</v>
      </c>
      <c r="Q493" s="7">
        <v>0</v>
      </c>
      <c r="R493" s="7" t="str" cm="1">
        <f t="array" ref="R493">_xlfn.IFS(N493=1,N$1,O493=1,O$1,P493=1,P$1,Q493=1,Q$1)</f>
        <v>Graduate</v>
      </c>
      <c r="S493" t="s">
        <v>69</v>
      </c>
      <c r="T493" s="7">
        <v>77</v>
      </c>
      <c r="U493" s="7">
        <v>83</v>
      </c>
      <c r="V493" s="7">
        <v>0</v>
      </c>
      <c r="W493" s="7">
        <v>93</v>
      </c>
      <c r="X493" s="7">
        <v>28</v>
      </c>
      <c r="Y493" s="7">
        <v>104</v>
      </c>
      <c r="Z493" s="20">
        <f>SUM(U493:Y493)</f>
        <v>308</v>
      </c>
      <c r="AA493" s="7">
        <v>35</v>
      </c>
      <c r="AB493" s="7">
        <v>273</v>
      </c>
      <c r="AC493" s="7">
        <v>2</v>
      </c>
      <c r="AD493" s="7">
        <v>3</v>
      </c>
      <c r="AE493" s="7">
        <v>0</v>
      </c>
      <c r="AF493" s="7">
        <v>3</v>
      </c>
      <c r="AG493" s="7">
        <v>7</v>
      </c>
      <c r="AH493" s="7">
        <v>0</v>
      </c>
      <c r="AI493" s="7">
        <v>0</v>
      </c>
      <c r="AJ493" s="7">
        <v>0</v>
      </c>
      <c r="AK493" s="7">
        <v>0</v>
      </c>
      <c r="AL493" s="7">
        <v>0</v>
      </c>
      <c r="AM493" s="7">
        <v>1</v>
      </c>
      <c r="AN493" s="7">
        <v>0</v>
      </c>
      <c r="AO493" s="8">
        <v>43624</v>
      </c>
      <c r="AQ493">
        <f>IF($AI493=1,H493,0)</f>
        <v>0</v>
      </c>
      <c r="AR493">
        <f>IF($AI493=1,I493,0)</f>
        <v>0</v>
      </c>
      <c r="AS493">
        <f>IF($AI493=1,K493,0)</f>
        <v>0</v>
      </c>
      <c r="AT493">
        <f>IF($AI493=1,J493,0)</f>
        <v>0</v>
      </c>
      <c r="AU493">
        <f>IF($AI493=1,L493,0)</f>
        <v>0</v>
      </c>
      <c r="AW493">
        <f>IF($AL493=1,U493,0)</f>
        <v>0</v>
      </c>
      <c r="AX493">
        <f>IF($AL493=1,V493,0)</f>
        <v>0</v>
      </c>
      <c r="AY493">
        <f>IF($AL493=1,W493,0)</f>
        <v>0</v>
      </c>
      <c r="AZ493">
        <f>IF($AL493=1,X493,0)</f>
        <v>0</v>
      </c>
      <c r="BA493">
        <f>IF($AL493=1,Y493,0)</f>
        <v>0</v>
      </c>
      <c r="BC493">
        <f>IF($AM493=1,N493,0)</f>
        <v>0</v>
      </c>
      <c r="BD493">
        <f>IF($AM493=1,O493,0)</f>
        <v>1</v>
      </c>
      <c r="BE493">
        <f>IF($AM493=1,P493,0)</f>
        <v>0</v>
      </c>
      <c r="BF493">
        <f>IF($AM493=1,Q493,0)</f>
        <v>0</v>
      </c>
    </row>
    <row r="494" spans="1:58" x14ac:dyDescent="0.3">
      <c r="A494" s="7">
        <v>2759</v>
      </c>
      <c r="B494" s="6">
        <v>134600</v>
      </c>
      <c r="C494" s="6" t="str">
        <f>VLOOKUP(B494,incomegroup,3,TRUE)</f>
        <v>Lower income</v>
      </c>
      <c r="D494" s="7">
        <v>1</v>
      </c>
      <c r="E494" s="7">
        <v>1</v>
      </c>
      <c r="F494" s="7">
        <f>SUM(D494:E494)</f>
        <v>2</v>
      </c>
      <c r="G494" s="7">
        <v>49</v>
      </c>
      <c r="H494" s="7">
        <v>0</v>
      </c>
      <c r="I494" s="7">
        <v>0</v>
      </c>
      <c r="J494" s="7">
        <v>1</v>
      </c>
      <c r="K494" s="7">
        <v>0</v>
      </c>
      <c r="L494" s="7">
        <v>0</v>
      </c>
      <c r="M494" s="7" t="str" cm="1">
        <f t="array" ref="M494">_xlfn.IFS(H494=1,H$1,I494=1,I$1,J494=1,J$1,K494=1,K$1,L494=1,L$1)</f>
        <v>Together</v>
      </c>
      <c r="N494" s="7">
        <v>0</v>
      </c>
      <c r="O494" s="7">
        <v>1</v>
      </c>
      <c r="P494" s="7">
        <v>0</v>
      </c>
      <c r="Q494" s="7">
        <v>0</v>
      </c>
      <c r="R494" s="7" t="str" cm="1">
        <f t="array" ref="R494">_xlfn.IFS(N494=1,N$1,O494=1,O$1,P494=1,P$1,Q494=1,Q$1)</f>
        <v>Graduate</v>
      </c>
      <c r="S494" t="s">
        <v>71</v>
      </c>
      <c r="T494" s="7">
        <v>8</v>
      </c>
      <c r="U494" s="7">
        <v>774</v>
      </c>
      <c r="V494" s="7">
        <v>128</v>
      </c>
      <c r="W494" s="7">
        <v>233</v>
      </c>
      <c r="X494" s="7">
        <v>31</v>
      </c>
      <c r="Y494" s="7">
        <v>12</v>
      </c>
      <c r="Z494" s="20">
        <f>SUM(U494:Y494)</f>
        <v>1178</v>
      </c>
      <c r="AA494" s="7">
        <v>58</v>
      </c>
      <c r="AB494" s="7">
        <v>1120</v>
      </c>
      <c r="AC494" s="7">
        <v>5</v>
      </c>
      <c r="AD494" s="7">
        <v>5</v>
      </c>
      <c r="AE494" s="7">
        <v>2</v>
      </c>
      <c r="AF494" s="7">
        <v>5</v>
      </c>
      <c r="AG494" s="7">
        <v>8</v>
      </c>
      <c r="AH494" s="7">
        <v>0</v>
      </c>
      <c r="AI494" s="7">
        <v>0</v>
      </c>
      <c r="AJ494" s="7">
        <v>0</v>
      </c>
      <c r="AK494" s="7">
        <v>0</v>
      </c>
      <c r="AL494" s="7">
        <v>0</v>
      </c>
      <c r="AM494" s="7">
        <v>0</v>
      </c>
      <c r="AN494" s="7">
        <v>1</v>
      </c>
      <c r="AO494" s="8">
        <v>43624</v>
      </c>
      <c r="AQ494">
        <f>IF($AI494=1,H494,0)</f>
        <v>0</v>
      </c>
      <c r="AR494">
        <f>IF($AI494=1,I494,0)</f>
        <v>0</v>
      </c>
      <c r="AS494">
        <f>IF($AI494=1,K494,0)</f>
        <v>0</v>
      </c>
      <c r="AT494">
        <f>IF($AI494=1,J494,0)</f>
        <v>0</v>
      </c>
      <c r="AU494">
        <f>IF($AI494=1,L494,0)</f>
        <v>0</v>
      </c>
      <c r="AW494">
        <f>IF($AL494=1,U494,0)</f>
        <v>0</v>
      </c>
      <c r="AX494">
        <f>IF($AL494=1,V494,0)</f>
        <v>0</v>
      </c>
      <c r="AY494">
        <f>IF($AL494=1,W494,0)</f>
        <v>0</v>
      </c>
      <c r="AZ494">
        <f>IF($AL494=1,X494,0)</f>
        <v>0</v>
      </c>
      <c r="BA494">
        <f>IF($AL494=1,Y494,0)</f>
        <v>0</v>
      </c>
      <c r="BC494">
        <f>IF($AM494=1,N494,0)</f>
        <v>0</v>
      </c>
      <c r="BD494">
        <f>IF($AM494=1,O494,0)</f>
        <v>0</v>
      </c>
      <c r="BE494">
        <f>IF($AM494=1,P494,0)</f>
        <v>0</v>
      </c>
      <c r="BF494">
        <f>IF($AM494=1,Q494,0)</f>
        <v>0</v>
      </c>
    </row>
    <row r="495" spans="1:58" x14ac:dyDescent="0.3">
      <c r="A495" s="7">
        <v>2947</v>
      </c>
      <c r="B495" s="6">
        <v>134600</v>
      </c>
      <c r="C495" s="6" t="str">
        <f>VLOOKUP(B495,incomegroup,3,TRUE)</f>
        <v>Lower income</v>
      </c>
      <c r="D495" s="7">
        <v>1</v>
      </c>
      <c r="E495" s="7">
        <v>1</v>
      </c>
      <c r="F495" s="7">
        <f>SUM(D495:E495)</f>
        <v>2</v>
      </c>
      <c r="G495" s="7">
        <v>49</v>
      </c>
      <c r="H495" s="7">
        <v>0</v>
      </c>
      <c r="I495" s="7">
        <v>0</v>
      </c>
      <c r="J495" s="7">
        <v>1</v>
      </c>
      <c r="K495" s="7">
        <v>0</v>
      </c>
      <c r="L495" s="7">
        <v>0</v>
      </c>
      <c r="M495" s="7" t="str" cm="1">
        <f t="array" ref="M495">_xlfn.IFS(H495=1,H$1,I495=1,I$1,J495=1,J$1,K495=1,K$1,L495=1,L$1)</f>
        <v>Together</v>
      </c>
      <c r="N495" s="7">
        <v>0</v>
      </c>
      <c r="O495" s="7">
        <v>1</v>
      </c>
      <c r="P495" s="7">
        <v>0</v>
      </c>
      <c r="Q495" s="7">
        <v>0</v>
      </c>
      <c r="R495" s="7" t="str" cm="1">
        <f t="array" ref="R495">_xlfn.IFS(N495=1,N$1,O495=1,O$1,P495=1,P$1,Q495=1,Q$1)</f>
        <v>Graduate</v>
      </c>
      <c r="S495" t="s">
        <v>70</v>
      </c>
      <c r="T495" s="7">
        <v>8</v>
      </c>
      <c r="U495" s="7">
        <v>774</v>
      </c>
      <c r="V495" s="7">
        <v>128</v>
      </c>
      <c r="W495" s="7">
        <v>233</v>
      </c>
      <c r="X495" s="7">
        <v>31</v>
      </c>
      <c r="Y495" s="7">
        <v>12</v>
      </c>
      <c r="Z495" s="20">
        <f>SUM(U495:Y495)</f>
        <v>1178</v>
      </c>
      <c r="AA495" s="7">
        <v>58</v>
      </c>
      <c r="AB495" s="7">
        <v>1120</v>
      </c>
      <c r="AC495" s="7">
        <v>5</v>
      </c>
      <c r="AD495" s="7">
        <v>5</v>
      </c>
      <c r="AE495" s="7">
        <v>2</v>
      </c>
      <c r="AF495" s="7">
        <v>5</v>
      </c>
      <c r="AG495" s="7">
        <v>8</v>
      </c>
      <c r="AH495" s="7">
        <v>0</v>
      </c>
      <c r="AI495" s="7">
        <v>0</v>
      </c>
      <c r="AJ495" s="7">
        <v>0</v>
      </c>
      <c r="AK495" s="7">
        <v>0</v>
      </c>
      <c r="AL495" s="7">
        <v>0</v>
      </c>
      <c r="AM495" s="7">
        <v>0</v>
      </c>
      <c r="AN495" s="7">
        <v>1</v>
      </c>
      <c r="AO495" s="8">
        <v>43624</v>
      </c>
      <c r="AQ495">
        <f>IF($AI495=1,H495,0)</f>
        <v>0</v>
      </c>
      <c r="AR495">
        <f>IF($AI495=1,I495,0)</f>
        <v>0</v>
      </c>
      <c r="AS495">
        <f>IF($AI495=1,K495,0)</f>
        <v>0</v>
      </c>
      <c r="AT495">
        <f>IF($AI495=1,J495,0)</f>
        <v>0</v>
      </c>
      <c r="AU495">
        <f>IF($AI495=1,L495,0)</f>
        <v>0</v>
      </c>
      <c r="AW495">
        <f>IF($AL495=1,U495,0)</f>
        <v>0</v>
      </c>
      <c r="AX495">
        <f>IF($AL495=1,V495,0)</f>
        <v>0</v>
      </c>
      <c r="AY495">
        <f>IF($AL495=1,W495,0)</f>
        <v>0</v>
      </c>
      <c r="AZ495">
        <f>IF($AL495=1,X495,0)</f>
        <v>0</v>
      </c>
      <c r="BA495">
        <f>IF($AL495=1,Y495,0)</f>
        <v>0</v>
      </c>
      <c r="BC495">
        <f>IF($AM495=1,N495,0)</f>
        <v>0</v>
      </c>
      <c r="BD495">
        <f>IF($AM495=1,O495,0)</f>
        <v>0</v>
      </c>
      <c r="BE495">
        <f>IF($AM495=1,P495,0)</f>
        <v>0</v>
      </c>
      <c r="BF495">
        <f>IF($AM495=1,Q495,0)</f>
        <v>0</v>
      </c>
    </row>
    <row r="496" spans="1:58" x14ac:dyDescent="0.3">
      <c r="A496" s="7">
        <v>3171</v>
      </c>
      <c r="B496" s="6">
        <v>173807</v>
      </c>
      <c r="C496" s="6" t="str">
        <f>VLOOKUP(B496,incomegroup,3,TRUE)</f>
        <v>Middle Income</v>
      </c>
      <c r="D496" s="7">
        <v>0</v>
      </c>
      <c r="E496" s="7">
        <v>1</v>
      </c>
      <c r="F496" s="7">
        <f>SUM(D496:E496)</f>
        <v>1</v>
      </c>
      <c r="G496" s="7">
        <v>42</v>
      </c>
      <c r="H496" s="7">
        <v>0</v>
      </c>
      <c r="I496" s="7">
        <v>1</v>
      </c>
      <c r="J496" s="7">
        <v>0</v>
      </c>
      <c r="K496" s="7">
        <v>0</v>
      </c>
      <c r="L496" s="7">
        <v>0</v>
      </c>
      <c r="M496" s="7" t="str" cm="1">
        <f t="array" ref="M496">_xlfn.IFS(H496=1,H$1,I496=1,I$1,J496=1,J$1,K496=1,K$1,L496=1,L$1)</f>
        <v>Married</v>
      </c>
      <c r="N496" s="7">
        <v>0</v>
      </c>
      <c r="O496" s="7">
        <v>1</v>
      </c>
      <c r="P496" s="7">
        <v>0</v>
      </c>
      <c r="Q496" s="7">
        <v>0</v>
      </c>
      <c r="R496" s="7" t="str" cm="1">
        <f t="array" ref="R496">_xlfn.IFS(N496=1,N$1,O496=1,O$1,P496=1,P$1,Q496=1,Q$1)</f>
        <v>Graduate</v>
      </c>
      <c r="S496" t="s">
        <v>72</v>
      </c>
      <c r="T496" s="7">
        <v>88</v>
      </c>
      <c r="U496" s="7">
        <v>862</v>
      </c>
      <c r="V496" s="7">
        <v>292</v>
      </c>
      <c r="W496" s="7">
        <v>367</v>
      </c>
      <c r="X496" s="7">
        <v>167</v>
      </c>
      <c r="Y496" s="7">
        <v>184</v>
      </c>
      <c r="Z496" s="20">
        <f>SUM(U496:Y496)</f>
        <v>1872</v>
      </c>
      <c r="AA496" s="7">
        <v>127</v>
      </c>
      <c r="AB496" s="7">
        <v>1745</v>
      </c>
      <c r="AC496" s="7">
        <v>2</v>
      </c>
      <c r="AD496" s="7">
        <v>5</v>
      </c>
      <c r="AE496" s="7">
        <v>5</v>
      </c>
      <c r="AF496" s="7">
        <v>11</v>
      </c>
      <c r="AG496" s="7">
        <v>2</v>
      </c>
      <c r="AH496" s="7">
        <v>0</v>
      </c>
      <c r="AI496" s="7">
        <v>0</v>
      </c>
      <c r="AJ496" s="7">
        <v>0</v>
      </c>
      <c r="AK496" s="7">
        <v>0</v>
      </c>
      <c r="AL496" s="7">
        <v>0</v>
      </c>
      <c r="AM496" s="7">
        <v>0</v>
      </c>
      <c r="AN496" s="7">
        <v>0</v>
      </c>
      <c r="AO496" s="8">
        <v>43625</v>
      </c>
      <c r="AQ496">
        <f>IF($AI496=1,H496,0)</f>
        <v>0</v>
      </c>
      <c r="AR496">
        <f>IF($AI496=1,I496,0)</f>
        <v>0</v>
      </c>
      <c r="AS496">
        <f>IF($AI496=1,K496,0)</f>
        <v>0</v>
      </c>
      <c r="AT496">
        <f>IF($AI496=1,J496,0)</f>
        <v>0</v>
      </c>
      <c r="AU496">
        <f>IF($AI496=1,L496,0)</f>
        <v>0</v>
      </c>
      <c r="AW496">
        <f>IF($AL496=1,U496,0)</f>
        <v>0</v>
      </c>
      <c r="AX496">
        <f>IF($AL496=1,V496,0)</f>
        <v>0</v>
      </c>
      <c r="AY496">
        <f>IF($AL496=1,W496,0)</f>
        <v>0</v>
      </c>
      <c r="AZ496">
        <f>IF($AL496=1,X496,0)</f>
        <v>0</v>
      </c>
      <c r="BA496">
        <f>IF($AL496=1,Y496,0)</f>
        <v>0</v>
      </c>
      <c r="BC496">
        <f>IF($AM496=1,N496,0)</f>
        <v>0</v>
      </c>
      <c r="BD496">
        <f>IF($AM496=1,O496,0)</f>
        <v>0</v>
      </c>
      <c r="BE496">
        <f>IF($AM496=1,P496,0)</f>
        <v>0</v>
      </c>
      <c r="BF496">
        <f>IF($AM496=1,Q496,0)</f>
        <v>0</v>
      </c>
    </row>
    <row r="497" spans="1:58" x14ac:dyDescent="0.3">
      <c r="A497" s="7">
        <v>2080</v>
      </c>
      <c r="B497" s="6">
        <v>156775</v>
      </c>
      <c r="C497" s="6" t="str">
        <f>VLOOKUP(B497,incomegroup,3,TRUE)</f>
        <v>Middle Income</v>
      </c>
      <c r="D497" s="7">
        <v>0</v>
      </c>
      <c r="E497" s="7">
        <v>1</v>
      </c>
      <c r="F497" s="7">
        <f>SUM(D497:E497)</f>
        <v>1</v>
      </c>
      <c r="G497" s="7">
        <v>41</v>
      </c>
      <c r="H497" s="7">
        <v>0</v>
      </c>
      <c r="I497" s="7">
        <v>1</v>
      </c>
      <c r="J497" s="7">
        <v>0</v>
      </c>
      <c r="K497" s="7">
        <v>0</v>
      </c>
      <c r="L497" s="7">
        <v>0</v>
      </c>
      <c r="M497" s="7" t="str" cm="1">
        <f t="array" ref="M497">_xlfn.IFS(H497=1,H$1,I497=1,I$1,J497=1,J$1,K497=1,K$1,L497=1,L$1)</f>
        <v>Married</v>
      </c>
      <c r="N497" s="7">
        <v>0</v>
      </c>
      <c r="O497" s="7">
        <v>1</v>
      </c>
      <c r="P497" s="7">
        <v>0</v>
      </c>
      <c r="Q497" s="7">
        <v>0</v>
      </c>
      <c r="R497" s="7" t="str" cm="1">
        <f t="array" ref="R497">_xlfn.IFS(N497=1,N$1,O497=1,O$1,P497=1,P$1,Q497=1,Q$1)</f>
        <v>Graduate</v>
      </c>
      <c r="S497" t="s">
        <v>73</v>
      </c>
      <c r="T497" s="7">
        <v>62</v>
      </c>
      <c r="U497" s="7">
        <v>1695</v>
      </c>
      <c r="V497" s="7">
        <v>97</v>
      </c>
      <c r="W497" s="7">
        <v>442</v>
      </c>
      <c r="X497" s="7">
        <v>160</v>
      </c>
      <c r="Y497" s="7">
        <v>97</v>
      </c>
      <c r="Z497" s="20">
        <f>SUM(U497:Y497)</f>
        <v>2491</v>
      </c>
      <c r="AA497" s="7">
        <v>97</v>
      </c>
      <c r="AB497" s="7">
        <v>2394</v>
      </c>
      <c r="AC497" s="7">
        <v>2</v>
      </c>
      <c r="AD497" s="7">
        <v>5</v>
      </c>
      <c r="AE497" s="7">
        <v>8</v>
      </c>
      <c r="AF497" s="7">
        <v>10</v>
      </c>
      <c r="AG497" s="7">
        <v>5</v>
      </c>
      <c r="AH497" s="7">
        <v>0</v>
      </c>
      <c r="AI497" s="7">
        <v>0</v>
      </c>
      <c r="AJ497" s="7">
        <v>0</v>
      </c>
      <c r="AK497" s="7">
        <v>0</v>
      </c>
      <c r="AL497" s="7">
        <v>0</v>
      </c>
      <c r="AM497" s="7">
        <v>0</v>
      </c>
      <c r="AN497" s="7">
        <v>0</v>
      </c>
      <c r="AO497" s="8">
        <v>43625</v>
      </c>
      <c r="AQ497">
        <f>IF($AI497=1,H497,0)</f>
        <v>0</v>
      </c>
      <c r="AR497">
        <f>IF($AI497=1,I497,0)</f>
        <v>0</v>
      </c>
      <c r="AS497">
        <f>IF($AI497=1,K497,0)</f>
        <v>0</v>
      </c>
      <c r="AT497">
        <f>IF($AI497=1,J497,0)</f>
        <v>0</v>
      </c>
      <c r="AU497">
        <f>IF($AI497=1,L497,0)</f>
        <v>0</v>
      </c>
      <c r="AW497">
        <f>IF($AL497=1,U497,0)</f>
        <v>0</v>
      </c>
      <c r="AX497">
        <f>IF($AL497=1,V497,0)</f>
        <v>0</v>
      </c>
      <c r="AY497">
        <f>IF($AL497=1,W497,0)</f>
        <v>0</v>
      </c>
      <c r="AZ497">
        <f>IF($AL497=1,X497,0)</f>
        <v>0</v>
      </c>
      <c r="BA497">
        <f>IF($AL497=1,Y497,0)</f>
        <v>0</v>
      </c>
      <c r="BC497">
        <f>IF($AM497=1,N497,0)</f>
        <v>0</v>
      </c>
      <c r="BD497">
        <f>IF($AM497=1,O497,0)</f>
        <v>0</v>
      </c>
      <c r="BE497">
        <f>IF($AM497=1,P497,0)</f>
        <v>0</v>
      </c>
      <c r="BF497">
        <f>IF($AM497=1,Q497,0)</f>
        <v>0</v>
      </c>
    </row>
    <row r="498" spans="1:58" x14ac:dyDescent="0.3">
      <c r="A498" s="7">
        <v>2848</v>
      </c>
      <c r="B498" s="6">
        <v>160200</v>
      </c>
      <c r="C498" s="6" t="str">
        <f>VLOOKUP(B498,incomegroup,3,TRUE)</f>
        <v>Middle Income</v>
      </c>
      <c r="D498" s="7">
        <v>0</v>
      </c>
      <c r="E498" s="7">
        <v>1</v>
      </c>
      <c r="F498" s="7">
        <f>SUM(D498:E498)</f>
        <v>1</v>
      </c>
      <c r="G498" s="7">
        <v>72</v>
      </c>
      <c r="H498" s="7">
        <v>0</v>
      </c>
      <c r="I498" s="7">
        <v>0</v>
      </c>
      <c r="J498" s="7">
        <v>0</v>
      </c>
      <c r="K498" s="7">
        <v>1</v>
      </c>
      <c r="L498" s="7">
        <v>0</v>
      </c>
      <c r="M498" s="7" t="str" cm="1">
        <f t="array" ref="M498">_xlfn.IFS(H498=1,H$1,I498=1,I$1,J498=1,J$1,K498=1,K$1,L498=1,L$1)</f>
        <v>Single</v>
      </c>
      <c r="N498" s="7">
        <v>0</v>
      </c>
      <c r="O498" s="7">
        <v>0</v>
      </c>
      <c r="P498" s="7">
        <v>0</v>
      </c>
      <c r="Q498" s="7">
        <v>1</v>
      </c>
      <c r="R498" s="7" t="str" cm="1">
        <f t="array" ref="R498">_xlfn.IFS(N498=1,N$1,O498=1,O$1,P498=1,P$1,Q498=1,Q$1)</f>
        <v>PhD</v>
      </c>
      <c r="S498" t="s">
        <v>73</v>
      </c>
      <c r="T498" s="7">
        <v>3</v>
      </c>
      <c r="U498" s="7">
        <v>1336</v>
      </c>
      <c r="V498" s="7">
        <v>51</v>
      </c>
      <c r="W498" s="7">
        <v>351</v>
      </c>
      <c r="X498" s="7">
        <v>0</v>
      </c>
      <c r="Y498" s="7">
        <v>16</v>
      </c>
      <c r="Z498" s="20">
        <f>SUM(U498:Y498)</f>
        <v>1754</v>
      </c>
      <c r="AA498" s="7">
        <v>69</v>
      </c>
      <c r="AB498" s="7">
        <v>1684</v>
      </c>
      <c r="AC498" s="7">
        <v>6</v>
      </c>
      <c r="AD498" s="7">
        <v>6</v>
      </c>
      <c r="AE498" s="7">
        <v>2</v>
      </c>
      <c r="AF498" s="7">
        <v>11</v>
      </c>
      <c r="AG498" s="7">
        <v>6</v>
      </c>
      <c r="AH498" s="7">
        <v>0</v>
      </c>
      <c r="AI498" s="7">
        <v>0</v>
      </c>
      <c r="AJ498" s="7">
        <v>0</v>
      </c>
      <c r="AK498" s="7">
        <v>0</v>
      </c>
      <c r="AL498" s="7">
        <v>0</v>
      </c>
      <c r="AM498" s="7">
        <v>0</v>
      </c>
      <c r="AN498" s="7">
        <v>0</v>
      </c>
      <c r="AO498" s="8">
        <v>43625</v>
      </c>
      <c r="AQ498">
        <f>IF($AI498=1,H498,0)</f>
        <v>0</v>
      </c>
      <c r="AR498">
        <f>IF($AI498=1,I498,0)</f>
        <v>0</v>
      </c>
      <c r="AS498">
        <f>IF($AI498=1,K498,0)</f>
        <v>0</v>
      </c>
      <c r="AT498">
        <f>IF($AI498=1,J498,0)</f>
        <v>0</v>
      </c>
      <c r="AU498">
        <f>IF($AI498=1,L498,0)</f>
        <v>0</v>
      </c>
      <c r="AW498">
        <f>IF($AL498=1,U498,0)</f>
        <v>0</v>
      </c>
      <c r="AX498">
        <f>IF($AL498=1,V498,0)</f>
        <v>0</v>
      </c>
      <c r="AY498">
        <f>IF($AL498=1,W498,0)</f>
        <v>0</v>
      </c>
      <c r="AZ498">
        <f>IF($AL498=1,X498,0)</f>
        <v>0</v>
      </c>
      <c r="BA498">
        <f>IF($AL498=1,Y498,0)</f>
        <v>0</v>
      </c>
      <c r="BC498">
        <f>IF($AM498=1,N498,0)</f>
        <v>0</v>
      </c>
      <c r="BD498">
        <f>IF($AM498=1,O498,0)</f>
        <v>0</v>
      </c>
      <c r="BE498">
        <f>IF($AM498=1,P498,0)</f>
        <v>0</v>
      </c>
      <c r="BF498">
        <f>IF($AM498=1,Q498,0)</f>
        <v>0</v>
      </c>
    </row>
    <row r="499" spans="1:58" x14ac:dyDescent="0.3">
      <c r="A499" s="7">
        <v>1457</v>
      </c>
      <c r="B499" s="6">
        <v>138415</v>
      </c>
      <c r="C499" s="6" t="str">
        <f>VLOOKUP(B499,incomegroup,3,TRUE)</f>
        <v>Lower income</v>
      </c>
      <c r="D499" s="7">
        <v>1</v>
      </c>
      <c r="E499" s="7">
        <v>1</v>
      </c>
      <c r="F499" s="7">
        <f>SUM(D499:E499)</f>
        <v>2</v>
      </c>
      <c r="G499" s="7">
        <v>42</v>
      </c>
      <c r="H499" s="7">
        <v>0</v>
      </c>
      <c r="I499" s="7">
        <v>1</v>
      </c>
      <c r="J499" s="7">
        <v>0</v>
      </c>
      <c r="K499" s="7">
        <v>0</v>
      </c>
      <c r="L499" s="7">
        <v>0</v>
      </c>
      <c r="M499" s="7" t="str" cm="1">
        <f t="array" ref="M499">_xlfn.IFS(H499=1,H$1,I499=1,I$1,J499=1,J$1,K499=1,K$1,L499=1,L$1)</f>
        <v>Married</v>
      </c>
      <c r="N499" s="7">
        <v>0</v>
      </c>
      <c r="O499" s="7">
        <v>1</v>
      </c>
      <c r="P499" s="7">
        <v>0</v>
      </c>
      <c r="Q499" s="7">
        <v>0</v>
      </c>
      <c r="R499" s="7" t="str" cm="1">
        <f t="array" ref="R499">_xlfn.IFS(N499=1,N$1,O499=1,O$1,P499=1,P$1,Q499=1,Q$1)</f>
        <v>Graduate</v>
      </c>
      <c r="S499" t="s">
        <v>71</v>
      </c>
      <c r="T499" s="7">
        <v>91</v>
      </c>
      <c r="U499" s="7">
        <v>79</v>
      </c>
      <c r="V499" s="7">
        <v>4</v>
      </c>
      <c r="W499" s="7">
        <v>47</v>
      </c>
      <c r="X499" s="7">
        <v>14</v>
      </c>
      <c r="Y499" s="7">
        <v>0</v>
      </c>
      <c r="Z499" s="20">
        <f>SUM(U499:Y499)</f>
        <v>144</v>
      </c>
      <c r="AA499" s="7">
        <v>14</v>
      </c>
      <c r="AB499" s="7">
        <v>130</v>
      </c>
      <c r="AC499" s="7">
        <v>2</v>
      </c>
      <c r="AD499" s="7">
        <v>1</v>
      </c>
      <c r="AE499" s="7">
        <v>0</v>
      </c>
      <c r="AF499" s="7">
        <v>3</v>
      </c>
      <c r="AG499" s="7">
        <v>7</v>
      </c>
      <c r="AH499" s="7">
        <v>0</v>
      </c>
      <c r="AI499" s="7">
        <v>0</v>
      </c>
      <c r="AJ499" s="7">
        <v>0</v>
      </c>
      <c r="AK499" s="7">
        <v>0</v>
      </c>
      <c r="AL499" s="7">
        <v>0</v>
      </c>
      <c r="AM499" s="7">
        <v>0</v>
      </c>
      <c r="AN499" s="7">
        <v>0</v>
      </c>
      <c r="AO499" s="8">
        <v>43625</v>
      </c>
      <c r="AQ499">
        <f>IF($AI499=1,H499,0)</f>
        <v>0</v>
      </c>
      <c r="AR499">
        <f>IF($AI499=1,I499,0)</f>
        <v>0</v>
      </c>
      <c r="AS499">
        <f>IF($AI499=1,K499,0)</f>
        <v>0</v>
      </c>
      <c r="AT499">
        <f>IF($AI499=1,J499,0)</f>
        <v>0</v>
      </c>
      <c r="AU499">
        <f>IF($AI499=1,L499,0)</f>
        <v>0</v>
      </c>
      <c r="AW499">
        <f>IF($AL499=1,U499,0)</f>
        <v>0</v>
      </c>
      <c r="AX499">
        <f>IF($AL499=1,V499,0)</f>
        <v>0</v>
      </c>
      <c r="AY499">
        <f>IF($AL499=1,W499,0)</f>
        <v>0</v>
      </c>
      <c r="AZ499">
        <f>IF($AL499=1,X499,0)</f>
        <v>0</v>
      </c>
      <c r="BA499">
        <f>IF($AL499=1,Y499,0)</f>
        <v>0</v>
      </c>
      <c r="BC499">
        <f>IF($AM499=1,N499,0)</f>
        <v>0</v>
      </c>
      <c r="BD499">
        <f>IF($AM499=1,O499,0)</f>
        <v>0</v>
      </c>
      <c r="BE499">
        <f>IF($AM499=1,P499,0)</f>
        <v>0</v>
      </c>
      <c r="BF499">
        <f>IF($AM499=1,Q499,0)</f>
        <v>0</v>
      </c>
    </row>
    <row r="500" spans="1:58" x14ac:dyDescent="0.3">
      <c r="A500" s="7">
        <v>1049</v>
      </c>
      <c r="B500" s="6">
        <v>135790</v>
      </c>
      <c r="C500" s="6" t="str">
        <f>VLOOKUP(B500,incomegroup,3,TRUE)</f>
        <v>Lower income</v>
      </c>
      <c r="D500" s="7">
        <v>1</v>
      </c>
      <c r="E500" s="7">
        <v>0</v>
      </c>
      <c r="F500" s="7">
        <f>SUM(D500:E500)</f>
        <v>1</v>
      </c>
      <c r="G500" s="7">
        <v>43</v>
      </c>
      <c r="H500" s="7">
        <v>0</v>
      </c>
      <c r="I500" s="7">
        <v>0</v>
      </c>
      <c r="J500" s="7">
        <v>0</v>
      </c>
      <c r="K500" s="7">
        <v>1</v>
      </c>
      <c r="L500" s="7">
        <v>0</v>
      </c>
      <c r="M500" s="7" t="str" cm="1">
        <f t="array" ref="M500">_xlfn.IFS(H500=1,H$1,I500=1,I$1,J500=1,J$1,K500=1,K$1,L500=1,L$1)</f>
        <v>Single</v>
      </c>
      <c r="N500" s="7">
        <v>0</v>
      </c>
      <c r="O500" s="7">
        <v>1</v>
      </c>
      <c r="P500" s="7">
        <v>0</v>
      </c>
      <c r="Q500" s="7">
        <v>0</v>
      </c>
      <c r="R500" s="7" t="str" cm="1">
        <f t="array" ref="R500">_xlfn.IFS(N500=1,N$1,O500=1,O$1,P500=1,P$1,Q500=1,Q$1)</f>
        <v>Graduate</v>
      </c>
      <c r="S500" t="s">
        <v>71</v>
      </c>
      <c r="T500" s="7">
        <v>54</v>
      </c>
      <c r="U500" s="7">
        <v>46</v>
      </c>
      <c r="V500" s="7">
        <v>23</v>
      </c>
      <c r="W500" s="7">
        <v>76</v>
      </c>
      <c r="X500" s="7">
        <v>114</v>
      </c>
      <c r="Y500" s="7">
        <v>4</v>
      </c>
      <c r="Z500" s="20">
        <f>SUM(U500:Y500)</f>
        <v>263</v>
      </c>
      <c r="AA500" s="7">
        <v>11</v>
      </c>
      <c r="AB500" s="7">
        <v>250</v>
      </c>
      <c r="AC500" s="7">
        <v>2</v>
      </c>
      <c r="AD500" s="7">
        <v>2</v>
      </c>
      <c r="AE500" s="7">
        <v>0</v>
      </c>
      <c r="AF500" s="7">
        <v>3</v>
      </c>
      <c r="AG500" s="7">
        <v>7</v>
      </c>
      <c r="AH500" s="7">
        <v>0</v>
      </c>
      <c r="AI500" s="7">
        <v>0</v>
      </c>
      <c r="AJ500" s="7">
        <v>0</v>
      </c>
      <c r="AK500" s="7">
        <v>0</v>
      </c>
      <c r="AL500" s="7">
        <v>0</v>
      </c>
      <c r="AM500" s="7">
        <v>0</v>
      </c>
      <c r="AN500" s="7">
        <v>0</v>
      </c>
      <c r="AO500" s="8">
        <v>43625</v>
      </c>
      <c r="AQ500">
        <f>IF($AI500=1,H500,0)</f>
        <v>0</v>
      </c>
      <c r="AR500">
        <f>IF($AI500=1,I500,0)</f>
        <v>0</v>
      </c>
      <c r="AS500">
        <f>IF($AI500=1,K500,0)</f>
        <v>0</v>
      </c>
      <c r="AT500">
        <f>IF($AI500=1,J500,0)</f>
        <v>0</v>
      </c>
      <c r="AU500">
        <f>IF($AI500=1,L500,0)</f>
        <v>0</v>
      </c>
      <c r="AW500">
        <f>IF($AL500=1,U500,0)</f>
        <v>0</v>
      </c>
      <c r="AX500">
        <f>IF($AL500=1,V500,0)</f>
        <v>0</v>
      </c>
      <c r="AY500">
        <f>IF($AL500=1,W500,0)</f>
        <v>0</v>
      </c>
      <c r="AZ500">
        <f>IF($AL500=1,X500,0)</f>
        <v>0</v>
      </c>
      <c r="BA500">
        <f>IF($AL500=1,Y500,0)</f>
        <v>0</v>
      </c>
      <c r="BC500">
        <f>IF($AM500=1,N500,0)</f>
        <v>0</v>
      </c>
      <c r="BD500">
        <f>IF($AM500=1,O500,0)</f>
        <v>0</v>
      </c>
      <c r="BE500">
        <f>IF($AM500=1,P500,0)</f>
        <v>0</v>
      </c>
      <c r="BF500">
        <f>IF($AM500=1,Q500,0)</f>
        <v>0</v>
      </c>
    </row>
    <row r="501" spans="1:58" x14ac:dyDescent="0.3">
      <c r="A501" s="7">
        <v>1025</v>
      </c>
      <c r="B501" s="6">
        <v>118589</v>
      </c>
      <c r="C501" s="6" t="str">
        <f>VLOOKUP(B501,incomegroup,3,TRUE)</f>
        <v>Lower income</v>
      </c>
      <c r="D501" s="7">
        <v>0</v>
      </c>
      <c r="E501" s="7">
        <v>0</v>
      </c>
      <c r="F501" s="7">
        <f>SUM(D501:E501)</f>
        <v>0</v>
      </c>
      <c r="G501" s="7">
        <v>51</v>
      </c>
      <c r="H501" s="7">
        <v>0</v>
      </c>
      <c r="I501" s="7">
        <v>0</v>
      </c>
      <c r="J501" s="7">
        <v>0</v>
      </c>
      <c r="K501" s="7">
        <v>1</v>
      </c>
      <c r="L501" s="7">
        <v>0</v>
      </c>
      <c r="M501" s="7" t="str" cm="1">
        <f t="array" ref="M501">_xlfn.IFS(H501=1,H$1,I501=1,I$1,J501=1,J$1,K501=1,K$1,L501=1,L$1)</f>
        <v>Single</v>
      </c>
      <c r="N501" s="7">
        <v>0</v>
      </c>
      <c r="O501" s="7">
        <v>1</v>
      </c>
      <c r="P501" s="7">
        <v>0</v>
      </c>
      <c r="Q501" s="7">
        <v>0</v>
      </c>
      <c r="R501" s="7" t="str" cm="1">
        <f t="array" ref="R501">_xlfn.IFS(N501=1,N$1,O501=1,O$1,P501=1,P$1,Q501=1,Q$1)</f>
        <v>Graduate</v>
      </c>
      <c r="S501" t="s">
        <v>71</v>
      </c>
      <c r="T501" s="7">
        <v>89</v>
      </c>
      <c r="U501" s="7">
        <v>38</v>
      </c>
      <c r="V501" s="7">
        <v>26</v>
      </c>
      <c r="W501" s="7">
        <v>159</v>
      </c>
      <c r="X501" s="7">
        <v>96</v>
      </c>
      <c r="Y501" s="7">
        <v>77</v>
      </c>
      <c r="Z501" s="20">
        <f>SUM(U501:Y501)</f>
        <v>396</v>
      </c>
      <c r="AA501" s="7">
        <v>83</v>
      </c>
      <c r="AB501" s="7">
        <v>313</v>
      </c>
      <c r="AC501" s="7">
        <v>2</v>
      </c>
      <c r="AD501" s="7">
        <v>2</v>
      </c>
      <c r="AE501" s="7">
        <v>1</v>
      </c>
      <c r="AF501" s="7">
        <v>3</v>
      </c>
      <c r="AG501" s="7">
        <v>7</v>
      </c>
      <c r="AH501" s="7">
        <v>0</v>
      </c>
      <c r="AI501" s="7">
        <v>0</v>
      </c>
      <c r="AJ501" s="7">
        <v>0</v>
      </c>
      <c r="AK501" s="7">
        <v>0</v>
      </c>
      <c r="AL501" s="7">
        <v>0</v>
      </c>
      <c r="AM501" s="7">
        <v>0</v>
      </c>
      <c r="AN501" s="7">
        <v>0</v>
      </c>
      <c r="AO501" s="8">
        <v>43625</v>
      </c>
      <c r="AQ501">
        <f>IF($AI501=1,H501,0)</f>
        <v>0</v>
      </c>
      <c r="AR501">
        <f>IF($AI501=1,I501,0)</f>
        <v>0</v>
      </c>
      <c r="AS501">
        <f>IF($AI501=1,K501,0)</f>
        <v>0</v>
      </c>
      <c r="AT501">
        <f>IF($AI501=1,J501,0)</f>
        <v>0</v>
      </c>
      <c r="AU501">
        <f>IF($AI501=1,L501,0)</f>
        <v>0</v>
      </c>
      <c r="AW501">
        <f>IF($AL501=1,U501,0)</f>
        <v>0</v>
      </c>
      <c r="AX501">
        <f>IF($AL501=1,V501,0)</f>
        <v>0</v>
      </c>
      <c r="AY501">
        <f>IF($AL501=1,W501,0)</f>
        <v>0</v>
      </c>
      <c r="AZ501">
        <f>IF($AL501=1,X501,0)</f>
        <v>0</v>
      </c>
      <c r="BA501">
        <f>IF($AL501=1,Y501,0)</f>
        <v>0</v>
      </c>
      <c r="BC501">
        <f>IF($AM501=1,N501,0)</f>
        <v>0</v>
      </c>
      <c r="BD501">
        <f>IF($AM501=1,O501,0)</f>
        <v>0</v>
      </c>
      <c r="BE501">
        <f>IF($AM501=1,P501,0)</f>
        <v>0</v>
      </c>
      <c r="BF501">
        <f>IF($AM501=1,Q501,0)</f>
        <v>0</v>
      </c>
    </row>
    <row r="502" spans="1:58" x14ac:dyDescent="0.3">
      <c r="A502" s="7">
        <v>1768</v>
      </c>
      <c r="B502" s="6">
        <v>142564</v>
      </c>
      <c r="C502" s="6" t="str">
        <f>VLOOKUP(B502,incomegroup,3,TRUE)</f>
        <v>Lower income</v>
      </c>
      <c r="D502" s="7">
        <v>0</v>
      </c>
      <c r="E502" s="7">
        <v>1</v>
      </c>
      <c r="F502" s="7">
        <f>SUM(D502:E502)</f>
        <v>1</v>
      </c>
      <c r="G502" s="7">
        <v>52</v>
      </c>
      <c r="H502" s="7">
        <v>1</v>
      </c>
      <c r="I502" s="7">
        <v>0</v>
      </c>
      <c r="J502" s="7">
        <v>0</v>
      </c>
      <c r="K502" s="7">
        <v>0</v>
      </c>
      <c r="L502" s="7">
        <v>0</v>
      </c>
      <c r="M502" s="7" t="str" cm="1">
        <f t="array" ref="M502">_xlfn.IFS(H502=1,H$1,I502=1,I$1,J502=1,J$1,K502=1,K$1,L502=1,L$1)</f>
        <v>Divorced</v>
      </c>
      <c r="N502" s="7">
        <v>0</v>
      </c>
      <c r="O502" s="7">
        <v>0</v>
      </c>
      <c r="P502" s="7">
        <v>0</v>
      </c>
      <c r="Q502" s="7">
        <v>1</v>
      </c>
      <c r="R502" s="7" t="str" cm="1">
        <f t="array" ref="R502">_xlfn.IFS(N502=1,N$1,O502=1,O$1,P502=1,P$1,Q502=1,Q$1)</f>
        <v>PhD</v>
      </c>
      <c r="S502" t="s">
        <v>73</v>
      </c>
      <c r="T502" s="7">
        <v>28</v>
      </c>
      <c r="U502" s="7">
        <v>1085</v>
      </c>
      <c r="V502" s="7">
        <v>161</v>
      </c>
      <c r="W502" s="7">
        <v>623</v>
      </c>
      <c r="X502" s="7">
        <v>131</v>
      </c>
      <c r="Y502" s="7">
        <v>60</v>
      </c>
      <c r="Z502" s="20">
        <f>SUM(U502:Y502)</f>
        <v>2060</v>
      </c>
      <c r="AA502" s="7">
        <v>663</v>
      </c>
      <c r="AB502" s="7">
        <v>1397</v>
      </c>
      <c r="AC502" s="7">
        <v>6</v>
      </c>
      <c r="AD502" s="7">
        <v>6</v>
      </c>
      <c r="AE502" s="7">
        <v>8</v>
      </c>
      <c r="AF502" s="7">
        <v>4</v>
      </c>
      <c r="AG502" s="7">
        <v>7</v>
      </c>
      <c r="AH502" s="7">
        <v>1</v>
      </c>
      <c r="AI502" s="7">
        <v>0</v>
      </c>
      <c r="AJ502" s="7">
        <v>0</v>
      </c>
      <c r="AK502" s="7">
        <v>0</v>
      </c>
      <c r="AL502" s="7">
        <v>0</v>
      </c>
      <c r="AM502" s="7">
        <v>0</v>
      </c>
      <c r="AN502" s="7">
        <v>1</v>
      </c>
      <c r="AO502" s="8">
        <v>43625</v>
      </c>
      <c r="AQ502">
        <f>IF($AI502=1,H502,0)</f>
        <v>0</v>
      </c>
      <c r="AR502">
        <f>IF($AI502=1,I502,0)</f>
        <v>0</v>
      </c>
      <c r="AS502">
        <f>IF($AI502=1,K502,0)</f>
        <v>0</v>
      </c>
      <c r="AT502">
        <f>IF($AI502=1,J502,0)</f>
        <v>0</v>
      </c>
      <c r="AU502">
        <f>IF($AI502=1,L502,0)</f>
        <v>0</v>
      </c>
      <c r="AW502">
        <f>IF($AL502=1,U502,0)</f>
        <v>0</v>
      </c>
      <c r="AX502">
        <f>IF($AL502=1,V502,0)</f>
        <v>0</v>
      </c>
      <c r="AY502">
        <f>IF($AL502=1,W502,0)</f>
        <v>0</v>
      </c>
      <c r="AZ502">
        <f>IF($AL502=1,X502,0)</f>
        <v>0</v>
      </c>
      <c r="BA502">
        <f>IF($AL502=1,Y502,0)</f>
        <v>0</v>
      </c>
      <c r="BC502">
        <f>IF($AM502=1,N502,0)</f>
        <v>0</v>
      </c>
      <c r="BD502">
        <f>IF($AM502=1,O502,0)</f>
        <v>0</v>
      </c>
      <c r="BE502">
        <f>IF($AM502=1,P502,0)</f>
        <v>0</v>
      </c>
      <c r="BF502">
        <f>IF($AM502=1,Q502,0)</f>
        <v>0</v>
      </c>
    </row>
    <row r="503" spans="1:58" x14ac:dyDescent="0.3">
      <c r="A503" s="7">
        <v>1074</v>
      </c>
      <c r="B503" s="6">
        <v>156046</v>
      </c>
      <c r="C503" s="6" t="str">
        <f>VLOOKUP(B503,incomegroup,3,TRUE)</f>
        <v>Middle Income</v>
      </c>
      <c r="D503" s="7">
        <v>0</v>
      </c>
      <c r="E503" s="7">
        <v>0</v>
      </c>
      <c r="F503" s="7">
        <f>SUM(D503:E503)</f>
        <v>0</v>
      </c>
      <c r="G503" s="7">
        <v>55</v>
      </c>
      <c r="H503" s="7">
        <v>0</v>
      </c>
      <c r="I503" s="7">
        <v>0</v>
      </c>
      <c r="J503" s="7">
        <v>1</v>
      </c>
      <c r="K503" s="7">
        <v>0</v>
      </c>
      <c r="L503" s="7">
        <v>0</v>
      </c>
      <c r="M503" s="7" t="str" cm="1">
        <f t="array" ref="M503">_xlfn.IFS(H503=1,H$1,I503=1,I$1,J503=1,J$1,K503=1,K$1,L503=1,L$1)</f>
        <v>Together</v>
      </c>
      <c r="N503" s="7">
        <v>0</v>
      </c>
      <c r="O503" s="7">
        <v>1</v>
      </c>
      <c r="P503" s="7">
        <v>0</v>
      </c>
      <c r="Q503" s="7">
        <v>0</v>
      </c>
      <c r="R503" s="7" t="str" cm="1">
        <f t="array" ref="R503">_xlfn.IFS(N503=1,N$1,O503=1,O$1,P503=1,P$1,Q503=1,Q$1)</f>
        <v>Graduate</v>
      </c>
      <c r="S503" t="s">
        <v>68</v>
      </c>
      <c r="T503" s="7">
        <v>9</v>
      </c>
      <c r="U503" s="7">
        <v>1607</v>
      </c>
      <c r="V503" s="7">
        <v>0</v>
      </c>
      <c r="W503" s="7">
        <v>178</v>
      </c>
      <c r="X503" s="7">
        <v>0</v>
      </c>
      <c r="Y503" s="7">
        <v>0</v>
      </c>
      <c r="Z503" s="20">
        <f>SUM(U503:Y503)</f>
        <v>1785</v>
      </c>
      <c r="AA503" s="7">
        <v>142</v>
      </c>
      <c r="AB503" s="7">
        <v>1643</v>
      </c>
      <c r="AC503" s="7">
        <v>2</v>
      </c>
      <c r="AD503" s="7">
        <v>10</v>
      </c>
      <c r="AE503" s="7">
        <v>1</v>
      </c>
      <c r="AF503" s="7">
        <v>8</v>
      </c>
      <c r="AG503" s="7">
        <v>8</v>
      </c>
      <c r="AH503" s="7">
        <v>1</v>
      </c>
      <c r="AI503" s="7">
        <v>0</v>
      </c>
      <c r="AJ503" s="7">
        <v>0</v>
      </c>
      <c r="AK503" s="7">
        <v>0</v>
      </c>
      <c r="AL503" s="7">
        <v>0</v>
      </c>
      <c r="AM503" s="7">
        <v>0</v>
      </c>
      <c r="AN503" s="7">
        <v>1</v>
      </c>
      <c r="AO503" s="8">
        <v>43625</v>
      </c>
      <c r="AQ503">
        <f>IF($AI503=1,H503,0)</f>
        <v>0</v>
      </c>
      <c r="AR503">
        <f>IF($AI503=1,I503,0)</f>
        <v>0</v>
      </c>
      <c r="AS503">
        <f>IF($AI503=1,K503,0)</f>
        <v>0</v>
      </c>
      <c r="AT503">
        <f>IF($AI503=1,J503,0)</f>
        <v>0</v>
      </c>
      <c r="AU503">
        <f>IF($AI503=1,L503,0)</f>
        <v>0</v>
      </c>
      <c r="AW503">
        <f>IF($AL503=1,U503,0)</f>
        <v>0</v>
      </c>
      <c r="AX503">
        <f>IF($AL503=1,V503,0)</f>
        <v>0</v>
      </c>
      <c r="AY503">
        <f>IF($AL503=1,W503,0)</f>
        <v>0</v>
      </c>
      <c r="AZ503">
        <f>IF($AL503=1,X503,0)</f>
        <v>0</v>
      </c>
      <c r="BA503">
        <f>IF($AL503=1,Y503,0)</f>
        <v>0</v>
      </c>
      <c r="BC503">
        <f>IF($AM503=1,N503,0)</f>
        <v>0</v>
      </c>
      <c r="BD503">
        <f>IF($AM503=1,O503,0)</f>
        <v>0</v>
      </c>
      <c r="BE503">
        <f>IF($AM503=1,P503,0)</f>
        <v>0</v>
      </c>
      <c r="BF503">
        <f>IF($AM503=1,Q503,0)</f>
        <v>0</v>
      </c>
    </row>
    <row r="504" spans="1:58" x14ac:dyDescent="0.3">
      <c r="A504" s="7">
        <v>1105</v>
      </c>
      <c r="B504" s="6">
        <v>186037</v>
      </c>
      <c r="C504" s="6" t="str">
        <f>VLOOKUP(B504,incomegroup,3,TRUE)</f>
        <v>Middle Income</v>
      </c>
      <c r="D504" s="7">
        <v>0</v>
      </c>
      <c r="E504" s="7">
        <v>0</v>
      </c>
      <c r="F504" s="7">
        <f>SUM(D504:E504)</f>
        <v>0</v>
      </c>
      <c r="G504" s="7">
        <v>29</v>
      </c>
      <c r="H504" s="7">
        <v>0</v>
      </c>
      <c r="I504" s="7">
        <v>0</v>
      </c>
      <c r="J504" s="7">
        <v>0</v>
      </c>
      <c r="K504" s="7">
        <v>1</v>
      </c>
      <c r="L504" s="7">
        <v>0</v>
      </c>
      <c r="M504" s="7" t="str" cm="1">
        <f t="array" ref="M504">_xlfn.IFS(H504=1,H$1,I504=1,I$1,J504=1,J$1,K504=1,K$1,L504=1,L$1)</f>
        <v>Single</v>
      </c>
      <c r="N504" s="7">
        <v>0</v>
      </c>
      <c r="O504" s="7">
        <v>1</v>
      </c>
      <c r="P504" s="7">
        <v>0</v>
      </c>
      <c r="Q504" s="7">
        <v>0</v>
      </c>
      <c r="R504" s="7" t="str" cm="1">
        <f t="array" ref="R504">_xlfn.IFS(N504=1,N$1,O504=1,O$1,P504=1,P$1,Q504=1,Q$1)</f>
        <v>Graduate</v>
      </c>
      <c r="S504" t="s">
        <v>70</v>
      </c>
      <c r="T504" s="7">
        <v>95</v>
      </c>
      <c r="U504" s="7">
        <v>1060</v>
      </c>
      <c r="V504" s="7">
        <v>95</v>
      </c>
      <c r="W504" s="7">
        <v>270</v>
      </c>
      <c r="X504" s="7">
        <v>63</v>
      </c>
      <c r="Y504" s="7">
        <v>43</v>
      </c>
      <c r="Z504" s="20">
        <f>SUM(U504:Y504)</f>
        <v>1531</v>
      </c>
      <c r="AA504" s="7">
        <v>48</v>
      </c>
      <c r="AB504" s="7">
        <v>1483</v>
      </c>
      <c r="AC504" s="7">
        <v>1</v>
      </c>
      <c r="AD504" s="7">
        <v>6</v>
      </c>
      <c r="AE504" s="7">
        <v>7</v>
      </c>
      <c r="AF504" s="7">
        <v>11</v>
      </c>
      <c r="AG504" s="7">
        <v>3</v>
      </c>
      <c r="AH504" s="7">
        <v>0</v>
      </c>
      <c r="AI504" s="7">
        <v>1</v>
      </c>
      <c r="AJ504" s="7">
        <v>1</v>
      </c>
      <c r="AK504" s="7">
        <v>0</v>
      </c>
      <c r="AL504" s="7">
        <v>0</v>
      </c>
      <c r="AM504" s="7">
        <v>0</v>
      </c>
      <c r="AN504" s="7">
        <v>1</v>
      </c>
      <c r="AO504" s="8">
        <v>43625</v>
      </c>
      <c r="AQ504">
        <f>IF($AI504=1,H504,0)</f>
        <v>0</v>
      </c>
      <c r="AR504">
        <f>IF($AI504=1,I504,0)</f>
        <v>0</v>
      </c>
      <c r="AS504">
        <f>IF($AI504=1,K504,0)</f>
        <v>1</v>
      </c>
      <c r="AT504">
        <f>IF($AI504=1,J504,0)</f>
        <v>0</v>
      </c>
      <c r="AU504">
        <f>IF($AI504=1,L504,0)</f>
        <v>0</v>
      </c>
      <c r="AW504">
        <f>IF($AL504=1,U504,0)</f>
        <v>0</v>
      </c>
      <c r="AX504">
        <f>IF($AL504=1,V504,0)</f>
        <v>0</v>
      </c>
      <c r="AY504">
        <f>IF($AL504=1,W504,0)</f>
        <v>0</v>
      </c>
      <c r="AZ504">
        <f>IF($AL504=1,X504,0)</f>
        <v>0</v>
      </c>
      <c r="BA504">
        <f>IF($AL504=1,Y504,0)</f>
        <v>0</v>
      </c>
      <c r="BC504">
        <f>IF($AM504=1,N504,0)</f>
        <v>0</v>
      </c>
      <c r="BD504">
        <f>IF($AM504=1,O504,0)</f>
        <v>0</v>
      </c>
      <c r="BE504">
        <f>IF($AM504=1,P504,0)</f>
        <v>0</v>
      </c>
      <c r="BF504">
        <f>IF($AM504=1,Q504,0)</f>
        <v>0</v>
      </c>
    </row>
    <row r="505" spans="1:58" x14ac:dyDescent="0.3">
      <c r="A505" s="7">
        <v>1999</v>
      </c>
      <c r="B505" s="6">
        <v>132300</v>
      </c>
      <c r="C505" s="6" t="str">
        <f>VLOOKUP(B505,incomegroup,3,TRUE)</f>
        <v>Lower income</v>
      </c>
      <c r="D505" s="7">
        <v>1</v>
      </c>
      <c r="E505" s="7">
        <v>0</v>
      </c>
      <c r="F505" s="7">
        <f>SUM(D505:E505)</f>
        <v>1</v>
      </c>
      <c r="G505" s="7">
        <v>47</v>
      </c>
      <c r="H505" s="7">
        <v>0</v>
      </c>
      <c r="I505" s="7">
        <v>1</v>
      </c>
      <c r="J505" s="7">
        <v>0</v>
      </c>
      <c r="K505" s="7">
        <v>0</v>
      </c>
      <c r="L505" s="7">
        <v>0</v>
      </c>
      <c r="M505" s="7" t="str" cm="1">
        <f t="array" ref="M505">_xlfn.IFS(H505=1,H$1,I505=1,I$1,J505=1,J$1,K505=1,K$1,L505=1,L$1)</f>
        <v>Married</v>
      </c>
      <c r="N505" s="7">
        <v>0</v>
      </c>
      <c r="O505" s="7">
        <v>1</v>
      </c>
      <c r="P505" s="7">
        <v>0</v>
      </c>
      <c r="Q505" s="7">
        <v>0</v>
      </c>
      <c r="R505" s="7" t="str" cm="1">
        <f t="array" ref="R505">_xlfn.IFS(N505=1,N$1,O505=1,O$1,P505=1,P$1,Q505=1,Q$1)</f>
        <v>Graduate</v>
      </c>
      <c r="S505" t="s">
        <v>70</v>
      </c>
      <c r="T505" s="7">
        <v>1</v>
      </c>
      <c r="U505" s="7">
        <v>53</v>
      </c>
      <c r="V505" s="7">
        <v>12</v>
      </c>
      <c r="W505" s="7">
        <v>25</v>
      </c>
      <c r="X505" s="7">
        <v>25</v>
      </c>
      <c r="Y505" s="7">
        <v>20</v>
      </c>
      <c r="Z505" s="20">
        <f>SUM(U505:Y505)</f>
        <v>135</v>
      </c>
      <c r="AA505" s="7">
        <v>25</v>
      </c>
      <c r="AB505" s="7">
        <v>111</v>
      </c>
      <c r="AC505" s="7">
        <v>1</v>
      </c>
      <c r="AD505" s="7">
        <v>1</v>
      </c>
      <c r="AE505" s="7">
        <v>0</v>
      </c>
      <c r="AF505" s="7">
        <v>3</v>
      </c>
      <c r="AG505" s="7">
        <v>8</v>
      </c>
      <c r="AH505" s="7">
        <v>0</v>
      </c>
      <c r="AI505" s="7">
        <v>0</v>
      </c>
      <c r="AJ505" s="7">
        <v>0</v>
      </c>
      <c r="AK505" s="7">
        <v>0</v>
      </c>
      <c r="AL505" s="7">
        <v>0</v>
      </c>
      <c r="AM505" s="7">
        <v>0</v>
      </c>
      <c r="AN505" s="7">
        <v>0</v>
      </c>
      <c r="AO505" s="8">
        <v>43626</v>
      </c>
      <c r="AQ505">
        <f>IF($AI505=1,H505,0)</f>
        <v>0</v>
      </c>
      <c r="AR505">
        <f>IF($AI505=1,I505,0)</f>
        <v>0</v>
      </c>
      <c r="AS505">
        <f>IF($AI505=1,K505,0)</f>
        <v>0</v>
      </c>
      <c r="AT505">
        <f>IF($AI505=1,J505,0)</f>
        <v>0</v>
      </c>
      <c r="AU505">
        <f>IF($AI505=1,L505,0)</f>
        <v>0</v>
      </c>
      <c r="AW505">
        <f>IF($AL505=1,U505,0)</f>
        <v>0</v>
      </c>
      <c r="AX505">
        <f>IF($AL505=1,V505,0)</f>
        <v>0</v>
      </c>
      <c r="AY505">
        <f>IF($AL505=1,W505,0)</f>
        <v>0</v>
      </c>
      <c r="AZ505">
        <f>IF($AL505=1,X505,0)</f>
        <v>0</v>
      </c>
      <c r="BA505">
        <f>IF($AL505=1,Y505,0)</f>
        <v>0</v>
      </c>
      <c r="BC505">
        <f>IF($AM505=1,N505,0)</f>
        <v>0</v>
      </c>
      <c r="BD505">
        <f>IF($AM505=1,O505,0)</f>
        <v>0</v>
      </c>
      <c r="BE505">
        <f>IF($AM505=1,P505,0)</f>
        <v>0</v>
      </c>
      <c r="BF505">
        <f>IF($AM505=1,Q505,0)</f>
        <v>0</v>
      </c>
    </row>
    <row r="506" spans="1:58" x14ac:dyDescent="0.3">
      <c r="A506" s="7">
        <v>2663</v>
      </c>
      <c r="B506" s="6">
        <v>158350</v>
      </c>
      <c r="C506" s="6" t="str">
        <f>VLOOKUP(B506,incomegroup,3,TRUE)</f>
        <v>Middle Income</v>
      </c>
      <c r="D506" s="7">
        <v>0</v>
      </c>
      <c r="E506" s="7">
        <v>1</v>
      </c>
      <c r="F506" s="7">
        <f>SUM(D506:E506)</f>
        <v>1</v>
      </c>
      <c r="G506" s="7">
        <v>49</v>
      </c>
      <c r="H506" s="7">
        <v>0</v>
      </c>
      <c r="I506" s="7">
        <v>0</v>
      </c>
      <c r="J506" s="7">
        <v>0</v>
      </c>
      <c r="K506" s="7">
        <v>1</v>
      </c>
      <c r="L506" s="7">
        <v>0</v>
      </c>
      <c r="M506" s="7" t="str" cm="1">
        <f t="array" ref="M506">_xlfn.IFS(H506=1,H$1,I506=1,I$1,J506=1,J$1,K506=1,K$1,L506=1,L$1)</f>
        <v>Single</v>
      </c>
      <c r="N506" s="7">
        <v>0</v>
      </c>
      <c r="O506" s="7">
        <v>1</v>
      </c>
      <c r="P506" s="7">
        <v>0</v>
      </c>
      <c r="Q506" s="7">
        <v>0</v>
      </c>
      <c r="R506" s="7" t="str" cm="1">
        <f t="array" ref="R506">_xlfn.IFS(N506=1,N$1,O506=1,O$1,P506=1,P$1,Q506=1,Q$1)</f>
        <v>Graduate</v>
      </c>
      <c r="S506" t="s">
        <v>71</v>
      </c>
      <c r="T506" s="7">
        <v>5</v>
      </c>
      <c r="U506" s="7">
        <v>1338</v>
      </c>
      <c r="V506" s="7">
        <v>71</v>
      </c>
      <c r="W506" s="7">
        <v>559</v>
      </c>
      <c r="X506" s="7">
        <v>315</v>
      </c>
      <c r="Y506" s="7">
        <v>217</v>
      </c>
      <c r="Z506" s="20">
        <f>SUM(U506:Y506)</f>
        <v>2500</v>
      </c>
      <c r="AA506" s="7">
        <v>217</v>
      </c>
      <c r="AB506" s="7">
        <v>2282</v>
      </c>
      <c r="AC506" s="7">
        <v>4</v>
      </c>
      <c r="AD506" s="7">
        <v>8</v>
      </c>
      <c r="AE506" s="7">
        <v>3</v>
      </c>
      <c r="AF506" s="7">
        <v>12</v>
      </c>
      <c r="AG506" s="7">
        <v>6</v>
      </c>
      <c r="AH506" s="7">
        <v>0</v>
      </c>
      <c r="AI506" s="7">
        <v>0</v>
      </c>
      <c r="AJ506" s="7">
        <v>0</v>
      </c>
      <c r="AK506" s="7">
        <v>0</v>
      </c>
      <c r="AL506" s="7">
        <v>0</v>
      </c>
      <c r="AM506" s="7">
        <v>0</v>
      </c>
      <c r="AN506" s="7">
        <v>0</v>
      </c>
      <c r="AO506" s="8">
        <v>43627</v>
      </c>
      <c r="AQ506">
        <f>IF($AI506=1,H506,0)</f>
        <v>0</v>
      </c>
      <c r="AR506">
        <f>IF($AI506=1,I506,0)</f>
        <v>0</v>
      </c>
      <c r="AS506">
        <f>IF($AI506=1,K506,0)</f>
        <v>0</v>
      </c>
      <c r="AT506">
        <f>IF($AI506=1,J506,0)</f>
        <v>0</v>
      </c>
      <c r="AU506">
        <f>IF($AI506=1,L506,0)</f>
        <v>0</v>
      </c>
      <c r="AW506">
        <f>IF($AL506=1,U506,0)</f>
        <v>0</v>
      </c>
      <c r="AX506">
        <f>IF($AL506=1,V506,0)</f>
        <v>0</v>
      </c>
      <c r="AY506">
        <f>IF($AL506=1,W506,0)</f>
        <v>0</v>
      </c>
      <c r="AZ506">
        <f>IF($AL506=1,X506,0)</f>
        <v>0</v>
      </c>
      <c r="BA506">
        <f>IF($AL506=1,Y506,0)</f>
        <v>0</v>
      </c>
      <c r="BC506">
        <f>IF($AM506=1,N506,0)</f>
        <v>0</v>
      </c>
      <c r="BD506">
        <f>IF($AM506=1,O506,0)</f>
        <v>0</v>
      </c>
      <c r="BE506">
        <f>IF($AM506=1,P506,0)</f>
        <v>0</v>
      </c>
      <c r="BF506">
        <f>IF($AM506=1,Q506,0)</f>
        <v>0</v>
      </c>
    </row>
    <row r="507" spans="1:58" x14ac:dyDescent="0.3">
      <c r="A507" s="7">
        <v>2068</v>
      </c>
      <c r="B507" s="6">
        <v>184460</v>
      </c>
      <c r="C507" s="6" t="str">
        <f>VLOOKUP(B507,incomegroup,3,TRUE)</f>
        <v>Middle Income</v>
      </c>
      <c r="D507" s="7">
        <v>0</v>
      </c>
      <c r="E507" s="7">
        <v>0</v>
      </c>
      <c r="F507" s="7">
        <f>SUM(D507:E507)</f>
        <v>0</v>
      </c>
      <c r="G507" s="7">
        <v>62</v>
      </c>
      <c r="H507" s="7">
        <v>0</v>
      </c>
      <c r="I507" s="7">
        <v>0</v>
      </c>
      <c r="J507" s="7">
        <v>1</v>
      </c>
      <c r="K507" s="7">
        <v>0</v>
      </c>
      <c r="L507" s="7">
        <v>0</v>
      </c>
      <c r="M507" s="7" t="str" cm="1">
        <f t="array" ref="M507">_xlfn.IFS(H507=1,H$1,I507=1,I$1,J507=1,J$1,K507=1,K$1,L507=1,L$1)</f>
        <v>Together</v>
      </c>
      <c r="N507" s="7">
        <v>0</v>
      </c>
      <c r="O507" s="7">
        <v>0</v>
      </c>
      <c r="P507" s="7">
        <v>0</v>
      </c>
      <c r="Q507" s="7">
        <v>1</v>
      </c>
      <c r="R507" s="7" t="str" cm="1">
        <f t="array" ref="R507">_xlfn.IFS(N507=1,N$1,O507=1,O$1,P507=1,P$1,Q507=1,Q$1)</f>
        <v>PhD</v>
      </c>
      <c r="S507" t="s">
        <v>73</v>
      </c>
      <c r="T507" s="7">
        <v>80</v>
      </c>
      <c r="U507" s="7">
        <v>332</v>
      </c>
      <c r="V507" s="7">
        <v>59</v>
      </c>
      <c r="W507" s="7">
        <v>225</v>
      </c>
      <c r="X507" s="7">
        <v>232</v>
      </c>
      <c r="Y507" s="7">
        <v>118</v>
      </c>
      <c r="Z507" s="20">
        <f>SUM(U507:Y507)</f>
        <v>966</v>
      </c>
      <c r="AA507" s="7">
        <v>177</v>
      </c>
      <c r="AB507" s="7">
        <v>788</v>
      </c>
      <c r="AC507" s="7">
        <v>0</v>
      </c>
      <c r="AD507" s="7">
        <v>9</v>
      </c>
      <c r="AE507" s="7">
        <v>9</v>
      </c>
      <c r="AF507" s="7">
        <v>4</v>
      </c>
      <c r="AG507" s="7">
        <v>5</v>
      </c>
      <c r="AH507" s="7">
        <v>0</v>
      </c>
      <c r="AI507" s="7">
        <v>1</v>
      </c>
      <c r="AJ507" s="7">
        <v>1</v>
      </c>
      <c r="AK507" s="7">
        <v>1</v>
      </c>
      <c r="AL507" s="7">
        <v>1</v>
      </c>
      <c r="AM507" s="7">
        <v>0</v>
      </c>
      <c r="AN507" s="7">
        <v>1</v>
      </c>
      <c r="AO507" s="8">
        <v>43627</v>
      </c>
      <c r="AQ507">
        <f>IF($AI507=1,H507,0)</f>
        <v>0</v>
      </c>
      <c r="AR507">
        <f>IF($AI507=1,I507,0)</f>
        <v>0</v>
      </c>
      <c r="AS507">
        <f>IF($AI507=1,K507,0)</f>
        <v>0</v>
      </c>
      <c r="AT507">
        <f>IF($AI507=1,J507,0)</f>
        <v>1</v>
      </c>
      <c r="AU507">
        <f>IF($AI507=1,L507,0)</f>
        <v>0</v>
      </c>
      <c r="AW507">
        <f>IF($AL507=1,U507,0)</f>
        <v>332</v>
      </c>
      <c r="AX507">
        <f>IF($AL507=1,V507,0)</f>
        <v>59</v>
      </c>
      <c r="AY507">
        <f>IF($AL507=1,W507,0)</f>
        <v>225</v>
      </c>
      <c r="AZ507">
        <f>IF($AL507=1,X507,0)</f>
        <v>232</v>
      </c>
      <c r="BA507">
        <f>IF($AL507=1,Y507,0)</f>
        <v>118</v>
      </c>
      <c r="BC507">
        <f>IF($AM507=1,N507,0)</f>
        <v>0</v>
      </c>
      <c r="BD507">
        <f>IF($AM507=1,O507,0)</f>
        <v>0</v>
      </c>
      <c r="BE507">
        <f>IF($AM507=1,P507,0)</f>
        <v>0</v>
      </c>
      <c r="BF507">
        <f>IF($AM507=1,Q507,0)</f>
        <v>0</v>
      </c>
    </row>
    <row r="508" spans="1:58" x14ac:dyDescent="0.3">
      <c r="A508" s="7">
        <v>2162</v>
      </c>
      <c r="B508" s="6">
        <v>143140</v>
      </c>
      <c r="C508" s="6" t="str">
        <f>VLOOKUP(B508,incomegroup,3,TRUE)</f>
        <v>Lower income</v>
      </c>
      <c r="D508" s="7">
        <v>0</v>
      </c>
      <c r="E508" s="7">
        <v>1</v>
      </c>
      <c r="F508" s="7">
        <f>SUM(D508:E508)</f>
        <v>1</v>
      </c>
      <c r="G508" s="7">
        <v>63</v>
      </c>
      <c r="H508" s="7">
        <v>0</v>
      </c>
      <c r="I508" s="7">
        <v>1</v>
      </c>
      <c r="J508" s="7">
        <v>0</v>
      </c>
      <c r="K508" s="7">
        <v>0</v>
      </c>
      <c r="L508" s="7">
        <v>0</v>
      </c>
      <c r="M508" s="7" t="str" cm="1">
        <f t="array" ref="M508">_xlfn.IFS(H508=1,H$1,I508=1,I$1,J508=1,J$1,K508=1,K$1,L508=1,L$1)</f>
        <v>Married</v>
      </c>
      <c r="N508" s="7">
        <v>0</v>
      </c>
      <c r="O508" s="7">
        <v>1</v>
      </c>
      <c r="P508" s="7">
        <v>0</v>
      </c>
      <c r="Q508" s="7">
        <v>0</v>
      </c>
      <c r="R508" s="7" t="str" cm="1">
        <f t="array" ref="R508">_xlfn.IFS(N508=1,N$1,O508=1,O$1,P508=1,P$1,Q508=1,Q$1)</f>
        <v>Graduate</v>
      </c>
      <c r="S508" t="s">
        <v>69</v>
      </c>
      <c r="T508" s="7">
        <v>68</v>
      </c>
      <c r="U508" s="7">
        <v>445</v>
      </c>
      <c r="V508" s="7">
        <v>27</v>
      </c>
      <c r="W508" s="7">
        <v>252</v>
      </c>
      <c r="X508" s="7">
        <v>20</v>
      </c>
      <c r="Y508" s="7">
        <v>0</v>
      </c>
      <c r="Z508" s="20">
        <f>SUM(U508:Y508)</f>
        <v>744</v>
      </c>
      <c r="AA508" s="7">
        <v>36</v>
      </c>
      <c r="AB508" s="7">
        <v>707</v>
      </c>
      <c r="AC508" s="7">
        <v>1</v>
      </c>
      <c r="AD508" s="7">
        <v>4</v>
      </c>
      <c r="AE508" s="7">
        <v>1</v>
      </c>
      <c r="AF508" s="7">
        <v>5</v>
      </c>
      <c r="AG508" s="7">
        <v>6</v>
      </c>
      <c r="AH508" s="7">
        <v>0</v>
      </c>
      <c r="AI508" s="7">
        <v>0</v>
      </c>
      <c r="AJ508" s="7">
        <v>0</v>
      </c>
      <c r="AK508" s="7">
        <v>0</v>
      </c>
      <c r="AL508" s="7">
        <v>0</v>
      </c>
      <c r="AM508" s="7">
        <v>0</v>
      </c>
      <c r="AN508" s="7">
        <v>0</v>
      </c>
      <c r="AO508" s="8">
        <v>43628</v>
      </c>
      <c r="AQ508">
        <f>IF($AI508=1,H508,0)</f>
        <v>0</v>
      </c>
      <c r="AR508">
        <f>IF($AI508=1,I508,0)</f>
        <v>0</v>
      </c>
      <c r="AS508">
        <f>IF($AI508=1,K508,0)</f>
        <v>0</v>
      </c>
      <c r="AT508">
        <f>IF($AI508=1,J508,0)</f>
        <v>0</v>
      </c>
      <c r="AU508">
        <f>IF($AI508=1,L508,0)</f>
        <v>0</v>
      </c>
      <c r="AW508">
        <f>IF($AL508=1,U508,0)</f>
        <v>0</v>
      </c>
      <c r="AX508">
        <f>IF($AL508=1,V508,0)</f>
        <v>0</v>
      </c>
      <c r="AY508">
        <f>IF($AL508=1,W508,0)</f>
        <v>0</v>
      </c>
      <c r="AZ508">
        <f>IF($AL508=1,X508,0)</f>
        <v>0</v>
      </c>
      <c r="BA508">
        <f>IF($AL508=1,Y508,0)</f>
        <v>0</v>
      </c>
      <c r="BC508">
        <f>IF($AM508=1,N508,0)</f>
        <v>0</v>
      </c>
      <c r="BD508">
        <f>IF($AM508=1,O508,0)</f>
        <v>0</v>
      </c>
      <c r="BE508">
        <f>IF($AM508=1,P508,0)</f>
        <v>0</v>
      </c>
      <c r="BF508">
        <f>IF($AM508=1,Q508,0)</f>
        <v>0</v>
      </c>
    </row>
    <row r="509" spans="1:58" x14ac:dyDescent="0.3">
      <c r="A509" s="7">
        <v>1219</v>
      </c>
      <c r="B509" s="6">
        <v>181975</v>
      </c>
      <c r="C509" s="6" t="str">
        <f>VLOOKUP(B509,incomegroup,3,TRUE)</f>
        <v>Middle Income</v>
      </c>
      <c r="D509" s="7">
        <v>0</v>
      </c>
      <c r="E509" s="7">
        <v>1</v>
      </c>
      <c r="F509" s="7">
        <f>SUM(D509:E509)</f>
        <v>1</v>
      </c>
      <c r="G509" s="7">
        <v>58</v>
      </c>
      <c r="H509" s="7">
        <v>1</v>
      </c>
      <c r="I509" s="7">
        <v>0</v>
      </c>
      <c r="J509" s="7">
        <v>0</v>
      </c>
      <c r="K509" s="7">
        <v>0</v>
      </c>
      <c r="L509" s="7">
        <v>0</v>
      </c>
      <c r="M509" s="7" t="str" cm="1">
        <f t="array" ref="M509">_xlfn.IFS(H509=1,H$1,I509=1,I$1,J509=1,J$1,K509=1,K$1,L509=1,L$1)</f>
        <v>Divorced</v>
      </c>
      <c r="N509" s="7">
        <v>0</v>
      </c>
      <c r="O509" s="7">
        <v>0</v>
      </c>
      <c r="P509" s="7">
        <v>0</v>
      </c>
      <c r="Q509" s="7">
        <v>0</v>
      </c>
      <c r="R509" s="7" t="e" cm="1">
        <f t="array" ref="R509">_xlfn.IFS(N509=1,N$1,O509=1,O$1,P509=1,P$1,Q509=1,Q$1)</f>
        <v>#N/A</v>
      </c>
      <c r="S509" t="s">
        <v>70</v>
      </c>
      <c r="T509" s="7">
        <v>2</v>
      </c>
      <c r="U509" s="7">
        <v>2182</v>
      </c>
      <c r="V509" s="7">
        <v>169</v>
      </c>
      <c r="W509" s="7">
        <v>408</v>
      </c>
      <c r="X509" s="7">
        <v>400</v>
      </c>
      <c r="Y509" s="7">
        <v>306</v>
      </c>
      <c r="Z509" s="20">
        <f>SUM(U509:Y509)</f>
        <v>3465</v>
      </c>
      <c r="AA509" s="7">
        <v>60</v>
      </c>
      <c r="AB509" s="7">
        <v>3405</v>
      </c>
      <c r="AC509" s="7">
        <v>1</v>
      </c>
      <c r="AD509" s="7">
        <v>6</v>
      </c>
      <c r="AE509" s="7">
        <v>3</v>
      </c>
      <c r="AF509" s="7">
        <v>4</v>
      </c>
      <c r="AG509" s="7">
        <v>7</v>
      </c>
      <c r="AH509" s="7">
        <v>0</v>
      </c>
      <c r="AI509" s="7">
        <v>0</v>
      </c>
      <c r="AJ509" s="7">
        <v>1</v>
      </c>
      <c r="AK509" s="7">
        <v>0</v>
      </c>
      <c r="AL509" s="7">
        <v>0</v>
      </c>
      <c r="AM509" s="7">
        <v>0</v>
      </c>
      <c r="AN509" s="7">
        <v>0</v>
      </c>
      <c r="AO509" s="8">
        <v>43628</v>
      </c>
      <c r="AQ509">
        <f>IF($AI509=1,H509,0)</f>
        <v>0</v>
      </c>
      <c r="AR509">
        <f>IF($AI509=1,I509,0)</f>
        <v>0</v>
      </c>
      <c r="AS509">
        <f>IF($AI509=1,K509,0)</f>
        <v>0</v>
      </c>
      <c r="AT509">
        <f>IF($AI509=1,J509,0)</f>
        <v>0</v>
      </c>
      <c r="AU509">
        <f>IF($AI509=1,L509,0)</f>
        <v>0</v>
      </c>
      <c r="AW509">
        <f>IF($AL509=1,U509,0)</f>
        <v>0</v>
      </c>
      <c r="AX509">
        <f>IF($AL509=1,V509,0)</f>
        <v>0</v>
      </c>
      <c r="AY509">
        <f>IF($AL509=1,W509,0)</f>
        <v>0</v>
      </c>
      <c r="AZ509">
        <f>IF($AL509=1,X509,0)</f>
        <v>0</v>
      </c>
      <c r="BA509">
        <f>IF($AL509=1,Y509,0)</f>
        <v>0</v>
      </c>
      <c r="BC509">
        <f>IF($AM509=1,N509,0)</f>
        <v>0</v>
      </c>
      <c r="BD509">
        <f>IF($AM509=1,O509,0)</f>
        <v>0</v>
      </c>
      <c r="BE509">
        <f>IF($AM509=1,P509,0)</f>
        <v>0</v>
      </c>
      <c r="BF509">
        <f>IF($AM509=1,Q509,0)</f>
        <v>0</v>
      </c>
    </row>
    <row r="510" spans="1:58" x14ac:dyDescent="0.3">
      <c r="A510" s="7">
        <v>3033</v>
      </c>
      <c r="B510" s="6">
        <v>159462</v>
      </c>
      <c r="C510" s="6" t="str">
        <f>VLOOKUP(B510,incomegroup,3,TRUE)</f>
        <v>Middle Income</v>
      </c>
      <c r="D510" s="7">
        <v>0</v>
      </c>
      <c r="E510" s="7">
        <v>1</v>
      </c>
      <c r="F510" s="7">
        <f>SUM(D510:E510)</f>
        <v>1</v>
      </c>
      <c r="G510" s="7">
        <v>70</v>
      </c>
      <c r="H510" s="7">
        <v>0</v>
      </c>
      <c r="I510" s="7">
        <v>1</v>
      </c>
      <c r="J510" s="7">
        <v>0</v>
      </c>
      <c r="K510" s="7">
        <v>0</v>
      </c>
      <c r="L510" s="7">
        <v>0</v>
      </c>
      <c r="M510" s="7" t="str" cm="1">
        <f t="array" ref="M510">_xlfn.IFS(H510=1,H$1,I510=1,I$1,J510=1,J$1,K510=1,K$1,L510=1,L$1)</f>
        <v>Married</v>
      </c>
      <c r="N510" s="7">
        <v>0</v>
      </c>
      <c r="O510" s="7">
        <v>1</v>
      </c>
      <c r="P510" s="7">
        <v>0</v>
      </c>
      <c r="Q510" s="7">
        <v>0</v>
      </c>
      <c r="R510" s="7" t="str" cm="1">
        <f t="array" ref="R510">_xlfn.IFS(N510=1,N$1,O510=1,O$1,P510=1,P$1,Q510=1,Q$1)</f>
        <v>Graduate</v>
      </c>
      <c r="S510" t="s">
        <v>72</v>
      </c>
      <c r="T510" s="7">
        <v>29</v>
      </c>
      <c r="U510" s="7">
        <v>1942</v>
      </c>
      <c r="V510" s="7">
        <v>46</v>
      </c>
      <c r="W510" s="7">
        <v>383</v>
      </c>
      <c r="X510" s="7">
        <v>0</v>
      </c>
      <c r="Y510" s="7">
        <v>21</v>
      </c>
      <c r="Z510" s="20">
        <f>SUM(U510:Y510)</f>
        <v>2392</v>
      </c>
      <c r="AA510" s="7">
        <v>526</v>
      </c>
      <c r="AB510" s="7">
        <v>1866</v>
      </c>
      <c r="AC510" s="7">
        <v>2</v>
      </c>
      <c r="AD510" s="7">
        <v>9</v>
      </c>
      <c r="AE510" s="7">
        <v>2</v>
      </c>
      <c r="AF510" s="7">
        <v>12</v>
      </c>
      <c r="AG510" s="7">
        <v>7</v>
      </c>
      <c r="AH510" s="7">
        <v>0</v>
      </c>
      <c r="AI510" s="7">
        <v>0</v>
      </c>
      <c r="AJ510" s="7">
        <v>0</v>
      </c>
      <c r="AK510" s="7">
        <v>0</v>
      </c>
      <c r="AL510" s="7">
        <v>0</v>
      </c>
      <c r="AM510" s="7">
        <v>0</v>
      </c>
      <c r="AN510" s="7">
        <v>0</v>
      </c>
      <c r="AO510" s="8">
        <v>43628</v>
      </c>
      <c r="AQ510">
        <f>IF($AI510=1,H510,0)</f>
        <v>0</v>
      </c>
      <c r="AR510">
        <f>IF($AI510=1,I510,0)</f>
        <v>0</v>
      </c>
      <c r="AS510">
        <f>IF($AI510=1,K510,0)</f>
        <v>0</v>
      </c>
      <c r="AT510">
        <f>IF($AI510=1,J510,0)</f>
        <v>0</v>
      </c>
      <c r="AU510">
        <f>IF($AI510=1,L510,0)</f>
        <v>0</v>
      </c>
      <c r="AW510">
        <f>IF($AL510=1,U510,0)</f>
        <v>0</v>
      </c>
      <c r="AX510">
        <f>IF($AL510=1,V510,0)</f>
        <v>0</v>
      </c>
      <c r="AY510">
        <f>IF($AL510=1,W510,0)</f>
        <v>0</v>
      </c>
      <c r="AZ510">
        <f>IF($AL510=1,X510,0)</f>
        <v>0</v>
      </c>
      <c r="BA510">
        <f>IF($AL510=1,Y510,0)</f>
        <v>0</v>
      </c>
      <c r="BC510">
        <f>IF($AM510=1,N510,0)</f>
        <v>0</v>
      </c>
      <c r="BD510">
        <f>IF($AM510=1,O510,0)</f>
        <v>0</v>
      </c>
      <c r="BE510">
        <f>IF($AM510=1,P510,0)</f>
        <v>0</v>
      </c>
      <c r="BF510">
        <f>IF($AM510=1,Q510,0)</f>
        <v>0</v>
      </c>
    </row>
    <row r="511" spans="1:58" x14ac:dyDescent="0.3">
      <c r="A511" s="7">
        <v>1211</v>
      </c>
      <c r="B511" s="6">
        <v>130732</v>
      </c>
      <c r="C511" s="6" t="str">
        <f>VLOOKUP(B511,incomegroup,3,TRUE)</f>
        <v>Lower income</v>
      </c>
      <c r="D511" s="7">
        <v>1</v>
      </c>
      <c r="E511" s="7">
        <v>0</v>
      </c>
      <c r="F511" s="7">
        <f>SUM(D511:E511)</f>
        <v>1</v>
      </c>
      <c r="G511" s="7">
        <v>40</v>
      </c>
      <c r="H511" s="7">
        <v>0</v>
      </c>
      <c r="I511" s="7">
        <v>1</v>
      </c>
      <c r="J511" s="7">
        <v>0</v>
      </c>
      <c r="K511" s="7">
        <v>0</v>
      </c>
      <c r="L511" s="7">
        <v>0</v>
      </c>
      <c r="M511" s="7" t="str" cm="1">
        <f t="array" ref="M511">_xlfn.IFS(H511=1,H$1,I511=1,I$1,J511=1,J$1,K511=1,K$1,L511=1,L$1)</f>
        <v>Married</v>
      </c>
      <c r="N511" s="7">
        <v>0</v>
      </c>
      <c r="O511" s="7">
        <v>0</v>
      </c>
      <c r="P511" s="7">
        <v>0</v>
      </c>
      <c r="Q511" s="7">
        <v>1</v>
      </c>
      <c r="R511" s="7" t="str" cm="1">
        <f t="array" ref="R511">_xlfn.IFS(N511=1,N$1,O511=1,O$1,P511=1,P$1,Q511=1,Q$1)</f>
        <v>PhD</v>
      </c>
      <c r="S511" t="s">
        <v>71</v>
      </c>
      <c r="T511" s="7">
        <v>44</v>
      </c>
      <c r="U511" s="7">
        <v>659</v>
      </c>
      <c r="V511" s="7">
        <v>4</v>
      </c>
      <c r="W511" s="7">
        <v>106</v>
      </c>
      <c r="X511" s="7">
        <v>0</v>
      </c>
      <c r="Y511" s="7">
        <v>4</v>
      </c>
      <c r="Z511" s="20">
        <f>SUM(U511:Y511)</f>
        <v>773</v>
      </c>
      <c r="AA511" s="7">
        <v>13</v>
      </c>
      <c r="AB511" s="7">
        <v>761</v>
      </c>
      <c r="AC511" s="7">
        <v>4</v>
      </c>
      <c r="AD511" s="7">
        <v>4</v>
      </c>
      <c r="AE511" s="7">
        <v>1</v>
      </c>
      <c r="AF511" s="7">
        <v>4</v>
      </c>
      <c r="AG511" s="7">
        <v>8</v>
      </c>
      <c r="AH511" s="7">
        <v>0</v>
      </c>
      <c r="AI511" s="7">
        <v>0</v>
      </c>
      <c r="AJ511" s="7">
        <v>0</v>
      </c>
      <c r="AK511" s="7">
        <v>0</v>
      </c>
      <c r="AL511" s="7">
        <v>0</v>
      </c>
      <c r="AM511" s="7">
        <v>0</v>
      </c>
      <c r="AN511" s="7">
        <v>0</v>
      </c>
      <c r="AO511" s="8">
        <v>43628</v>
      </c>
      <c r="AQ511">
        <f>IF($AI511=1,H511,0)</f>
        <v>0</v>
      </c>
      <c r="AR511">
        <f>IF($AI511=1,I511,0)</f>
        <v>0</v>
      </c>
      <c r="AS511">
        <f>IF($AI511=1,K511,0)</f>
        <v>0</v>
      </c>
      <c r="AT511">
        <f>IF($AI511=1,J511,0)</f>
        <v>0</v>
      </c>
      <c r="AU511">
        <f>IF($AI511=1,L511,0)</f>
        <v>0</v>
      </c>
      <c r="AW511">
        <f>IF($AL511=1,U511,0)</f>
        <v>0</v>
      </c>
      <c r="AX511">
        <f>IF($AL511=1,V511,0)</f>
        <v>0</v>
      </c>
      <c r="AY511">
        <f>IF($AL511=1,W511,0)</f>
        <v>0</v>
      </c>
      <c r="AZ511">
        <f>IF($AL511=1,X511,0)</f>
        <v>0</v>
      </c>
      <c r="BA511">
        <f>IF($AL511=1,Y511,0)</f>
        <v>0</v>
      </c>
      <c r="BC511">
        <f>IF($AM511=1,N511,0)</f>
        <v>0</v>
      </c>
      <c r="BD511">
        <f>IF($AM511=1,O511,0)</f>
        <v>0</v>
      </c>
      <c r="BE511">
        <f>IF($AM511=1,P511,0)</f>
        <v>0</v>
      </c>
      <c r="BF511">
        <f>IF($AM511=1,Q511,0)</f>
        <v>0</v>
      </c>
    </row>
    <row r="512" spans="1:58" x14ac:dyDescent="0.3">
      <c r="A512" s="7">
        <v>3038</v>
      </c>
      <c r="B512" s="6">
        <v>167046</v>
      </c>
      <c r="C512" s="6" t="str">
        <f>VLOOKUP(B512,incomegroup,3,TRUE)</f>
        <v>Middle Income</v>
      </c>
      <c r="D512" s="7">
        <v>0</v>
      </c>
      <c r="E512" s="7">
        <v>1</v>
      </c>
      <c r="F512" s="7">
        <f>SUM(D512:E512)</f>
        <v>1</v>
      </c>
      <c r="G512" s="7">
        <v>69</v>
      </c>
      <c r="H512" s="7">
        <v>0</v>
      </c>
      <c r="I512" s="7">
        <v>0</v>
      </c>
      <c r="J512" s="7">
        <v>0</v>
      </c>
      <c r="K512" s="7">
        <v>0</v>
      </c>
      <c r="L512" s="7">
        <v>1</v>
      </c>
      <c r="M512" s="7" t="str" cm="1">
        <f t="array" ref="M512">_xlfn.IFS(H512=1,H$1,I512=1,I$1,J512=1,J$1,K512=1,K$1,L512=1,L$1)</f>
        <v>Widow</v>
      </c>
      <c r="N512" s="7">
        <v>0</v>
      </c>
      <c r="O512" s="7">
        <v>1</v>
      </c>
      <c r="P512" s="7">
        <v>0</v>
      </c>
      <c r="Q512" s="7">
        <v>0</v>
      </c>
      <c r="R512" s="7" t="str" cm="1">
        <f t="array" ref="R512">_xlfn.IFS(N512=1,N$1,O512=1,O$1,P512=1,P$1,Q512=1,Q$1)</f>
        <v>Graduate</v>
      </c>
      <c r="S512" t="s">
        <v>69</v>
      </c>
      <c r="T512" s="7">
        <v>92</v>
      </c>
      <c r="U512" s="7">
        <v>1355</v>
      </c>
      <c r="V512" s="7">
        <v>87</v>
      </c>
      <c r="W512" s="7">
        <v>331</v>
      </c>
      <c r="X512" s="7">
        <v>57</v>
      </c>
      <c r="Y512" s="7">
        <v>376</v>
      </c>
      <c r="Z512" s="20">
        <f>SUM(U512:Y512)</f>
        <v>2206</v>
      </c>
      <c r="AA512" s="7">
        <v>267</v>
      </c>
      <c r="AB512" s="7">
        <v>1941</v>
      </c>
      <c r="AC512" s="7">
        <v>2</v>
      </c>
      <c r="AD512" s="7">
        <v>4</v>
      </c>
      <c r="AE512" s="7">
        <v>5</v>
      </c>
      <c r="AF512" s="7">
        <v>4</v>
      </c>
      <c r="AG512" s="7">
        <v>2</v>
      </c>
      <c r="AH512" s="7">
        <v>0</v>
      </c>
      <c r="AI512" s="7">
        <v>0</v>
      </c>
      <c r="AJ512" s="7">
        <v>0</v>
      </c>
      <c r="AK512" s="7">
        <v>0</v>
      </c>
      <c r="AL512" s="7">
        <v>0</v>
      </c>
      <c r="AM512" s="7">
        <v>0</v>
      </c>
      <c r="AN512" s="7">
        <v>0</v>
      </c>
      <c r="AO512" s="8">
        <v>43629</v>
      </c>
      <c r="AQ512">
        <f>IF($AI512=1,H512,0)</f>
        <v>0</v>
      </c>
      <c r="AR512">
        <f>IF($AI512=1,I512,0)</f>
        <v>0</v>
      </c>
      <c r="AS512">
        <f>IF($AI512=1,K512,0)</f>
        <v>0</v>
      </c>
      <c r="AT512">
        <f>IF($AI512=1,J512,0)</f>
        <v>0</v>
      </c>
      <c r="AU512">
        <f>IF($AI512=1,L512,0)</f>
        <v>0</v>
      </c>
      <c r="AW512">
        <f>IF($AL512=1,U512,0)</f>
        <v>0</v>
      </c>
      <c r="AX512">
        <f>IF($AL512=1,V512,0)</f>
        <v>0</v>
      </c>
      <c r="AY512">
        <f>IF($AL512=1,W512,0)</f>
        <v>0</v>
      </c>
      <c r="AZ512">
        <f>IF($AL512=1,X512,0)</f>
        <v>0</v>
      </c>
      <c r="BA512">
        <f>IF($AL512=1,Y512,0)</f>
        <v>0</v>
      </c>
      <c r="BC512">
        <f>IF($AM512=1,N512,0)</f>
        <v>0</v>
      </c>
      <c r="BD512">
        <f>IF($AM512=1,O512,0)</f>
        <v>0</v>
      </c>
      <c r="BE512">
        <f>IF($AM512=1,P512,0)</f>
        <v>0</v>
      </c>
      <c r="BF512">
        <f>IF($AM512=1,Q512,0)</f>
        <v>0</v>
      </c>
    </row>
    <row r="513" spans="1:58" x14ac:dyDescent="0.3">
      <c r="A513" s="7">
        <v>2702</v>
      </c>
      <c r="B513" s="6">
        <v>123529</v>
      </c>
      <c r="C513" s="6" t="str">
        <f>VLOOKUP(B513,incomegroup,3,TRUE)</f>
        <v>Lower income</v>
      </c>
      <c r="D513" s="7">
        <v>0</v>
      </c>
      <c r="E513" s="7">
        <v>1</v>
      </c>
      <c r="F513" s="7">
        <f>SUM(D513:E513)</f>
        <v>1</v>
      </c>
      <c r="G513" s="7">
        <v>55</v>
      </c>
      <c r="H513" s="7">
        <v>0</v>
      </c>
      <c r="I513" s="7">
        <v>0</v>
      </c>
      <c r="J513" s="7">
        <v>0</v>
      </c>
      <c r="K513" s="7">
        <v>1</v>
      </c>
      <c r="L513" s="7">
        <v>0</v>
      </c>
      <c r="M513" s="7" t="str" cm="1">
        <f t="array" ref="M513">_xlfn.IFS(H513=1,H$1,I513=1,I$1,J513=1,J$1,K513=1,K$1,L513=1,L$1)</f>
        <v>Single</v>
      </c>
      <c r="N513" s="7">
        <v>1</v>
      </c>
      <c r="O513" s="7">
        <v>0</v>
      </c>
      <c r="P513" s="7">
        <v>0</v>
      </c>
      <c r="Q513" s="7">
        <v>0</v>
      </c>
      <c r="R513" s="7" t="str" cm="1">
        <f t="array" ref="R513">_xlfn.IFS(N513=1,N$1,O513=1,O$1,P513=1,P$1,Q513=1,Q$1)</f>
        <v>Basic</v>
      </c>
      <c r="S513" t="s">
        <v>69</v>
      </c>
      <c r="T513" s="7">
        <v>67</v>
      </c>
      <c r="U513" s="7">
        <v>47</v>
      </c>
      <c r="V513" s="7">
        <v>37</v>
      </c>
      <c r="W513" s="7">
        <v>68</v>
      </c>
      <c r="X513" s="7">
        <v>16</v>
      </c>
      <c r="Y513" s="7">
        <v>11</v>
      </c>
      <c r="Z513" s="20">
        <f>SUM(U513:Y513)</f>
        <v>179</v>
      </c>
      <c r="AA513" s="7">
        <v>105</v>
      </c>
      <c r="AB513" s="7">
        <v>74</v>
      </c>
      <c r="AC513" s="7">
        <v>1</v>
      </c>
      <c r="AD513" s="7">
        <v>1</v>
      </c>
      <c r="AE513" s="7">
        <v>1</v>
      </c>
      <c r="AF513" s="7">
        <v>2</v>
      </c>
      <c r="AG513" s="7">
        <v>6</v>
      </c>
      <c r="AH513" s="7">
        <v>0</v>
      </c>
      <c r="AI513" s="7">
        <v>0</v>
      </c>
      <c r="AJ513" s="7">
        <v>0</v>
      </c>
      <c r="AK513" s="7">
        <v>0</v>
      </c>
      <c r="AL513" s="7">
        <v>0</v>
      </c>
      <c r="AM513" s="7">
        <v>0</v>
      </c>
      <c r="AN513" s="7">
        <v>0</v>
      </c>
      <c r="AO513" s="8">
        <v>43630</v>
      </c>
      <c r="AQ513">
        <f>IF($AI513=1,H513,0)</f>
        <v>0</v>
      </c>
      <c r="AR513">
        <f>IF($AI513=1,I513,0)</f>
        <v>0</v>
      </c>
      <c r="AS513">
        <f>IF($AI513=1,K513,0)</f>
        <v>0</v>
      </c>
      <c r="AT513">
        <f>IF($AI513=1,J513,0)</f>
        <v>0</v>
      </c>
      <c r="AU513">
        <f>IF($AI513=1,L513,0)</f>
        <v>0</v>
      </c>
      <c r="AW513">
        <f>IF($AL513=1,U513,0)</f>
        <v>0</v>
      </c>
      <c r="AX513">
        <f>IF($AL513=1,V513,0)</f>
        <v>0</v>
      </c>
      <c r="AY513">
        <f>IF($AL513=1,W513,0)</f>
        <v>0</v>
      </c>
      <c r="AZ513">
        <f>IF($AL513=1,X513,0)</f>
        <v>0</v>
      </c>
      <c r="BA513">
        <f>IF($AL513=1,Y513,0)</f>
        <v>0</v>
      </c>
      <c r="BC513">
        <f>IF($AM513=1,N513,0)</f>
        <v>0</v>
      </c>
      <c r="BD513">
        <f>IF($AM513=1,O513,0)</f>
        <v>0</v>
      </c>
      <c r="BE513">
        <f>IF($AM513=1,P513,0)</f>
        <v>0</v>
      </c>
      <c r="BF513">
        <f>IF($AM513=1,Q513,0)</f>
        <v>0</v>
      </c>
    </row>
    <row r="514" spans="1:58" x14ac:dyDescent="0.3">
      <c r="A514" s="7">
        <v>3146</v>
      </c>
      <c r="B514" s="6">
        <v>152914</v>
      </c>
      <c r="C514" s="6" t="str">
        <f>VLOOKUP(B514,incomegroup,3,TRUE)</f>
        <v>Middle Income</v>
      </c>
      <c r="D514" s="7">
        <v>0</v>
      </c>
      <c r="E514" s="7">
        <v>1</v>
      </c>
      <c r="F514" s="7">
        <f>SUM(D514:E514)</f>
        <v>1</v>
      </c>
      <c r="G514" s="7">
        <v>49</v>
      </c>
      <c r="H514" s="7">
        <v>0</v>
      </c>
      <c r="I514" s="7">
        <v>1</v>
      </c>
      <c r="J514" s="7">
        <v>0</v>
      </c>
      <c r="K514" s="7">
        <v>0</v>
      </c>
      <c r="L514" s="7">
        <v>0</v>
      </c>
      <c r="M514" s="7" t="str" cm="1">
        <f t="array" ref="M514">_xlfn.IFS(H514=1,H$1,I514=1,I$1,J514=1,J$1,K514=1,K$1,L514=1,L$1)</f>
        <v>Married</v>
      </c>
      <c r="N514" s="7">
        <v>0</v>
      </c>
      <c r="O514" s="7">
        <v>1</v>
      </c>
      <c r="P514" s="7">
        <v>0</v>
      </c>
      <c r="Q514" s="7">
        <v>0</v>
      </c>
      <c r="R514" s="7" t="str" cm="1">
        <f t="array" ref="R514">_xlfn.IFS(N514=1,N$1,O514=1,O$1,P514=1,P$1,Q514=1,Q$1)</f>
        <v>Graduate</v>
      </c>
      <c r="S514" t="s">
        <v>69</v>
      </c>
      <c r="T514" s="7">
        <v>32</v>
      </c>
      <c r="U514" s="7">
        <v>734</v>
      </c>
      <c r="V514" s="7">
        <v>29</v>
      </c>
      <c r="W514" s="7">
        <v>127</v>
      </c>
      <c r="X514" s="7">
        <v>87</v>
      </c>
      <c r="Y514" s="7">
        <v>29</v>
      </c>
      <c r="Z514" s="20">
        <f>SUM(U514:Y514)</f>
        <v>1006</v>
      </c>
      <c r="AA514" s="7">
        <v>656</v>
      </c>
      <c r="AB514" s="7">
        <v>350</v>
      </c>
      <c r="AC514" s="7">
        <v>2</v>
      </c>
      <c r="AD514" s="7">
        <v>7</v>
      </c>
      <c r="AE514" s="7">
        <v>3</v>
      </c>
      <c r="AF514" s="7">
        <v>3</v>
      </c>
      <c r="AG514" s="7">
        <v>7</v>
      </c>
      <c r="AH514" s="7">
        <v>1</v>
      </c>
      <c r="AI514" s="7">
        <v>0</v>
      </c>
      <c r="AJ514" s="7">
        <v>0</v>
      </c>
      <c r="AK514" s="7">
        <v>0</v>
      </c>
      <c r="AL514" s="7">
        <v>0</v>
      </c>
      <c r="AM514" s="7">
        <v>0</v>
      </c>
      <c r="AN514" s="7">
        <v>0</v>
      </c>
      <c r="AO514" s="8">
        <v>43630</v>
      </c>
      <c r="AQ514">
        <f>IF($AI514=1,H514,0)</f>
        <v>0</v>
      </c>
      <c r="AR514">
        <f>IF($AI514=1,I514,0)</f>
        <v>0</v>
      </c>
      <c r="AS514">
        <f>IF($AI514=1,K514,0)</f>
        <v>0</v>
      </c>
      <c r="AT514">
        <f>IF($AI514=1,J514,0)</f>
        <v>0</v>
      </c>
      <c r="AU514">
        <f>IF($AI514=1,L514,0)</f>
        <v>0</v>
      </c>
      <c r="AW514">
        <f>IF($AL514=1,U514,0)</f>
        <v>0</v>
      </c>
      <c r="AX514">
        <f>IF($AL514=1,V514,0)</f>
        <v>0</v>
      </c>
      <c r="AY514">
        <f>IF($AL514=1,W514,0)</f>
        <v>0</v>
      </c>
      <c r="AZ514">
        <f>IF($AL514=1,X514,0)</f>
        <v>0</v>
      </c>
      <c r="BA514">
        <f>IF($AL514=1,Y514,0)</f>
        <v>0</v>
      </c>
      <c r="BC514">
        <f>IF($AM514=1,N514,0)</f>
        <v>0</v>
      </c>
      <c r="BD514">
        <f>IF($AM514=1,O514,0)</f>
        <v>0</v>
      </c>
      <c r="BE514">
        <f>IF($AM514=1,P514,0)</f>
        <v>0</v>
      </c>
      <c r="BF514">
        <f>IF($AM514=1,Q514,0)</f>
        <v>0</v>
      </c>
    </row>
    <row r="515" spans="1:58" x14ac:dyDescent="0.3">
      <c r="A515" s="7">
        <v>1620</v>
      </c>
      <c r="B515" s="6">
        <v>156181</v>
      </c>
      <c r="C515" s="6" t="str">
        <f>VLOOKUP(B515,incomegroup,3,TRUE)</f>
        <v>Middle Income</v>
      </c>
      <c r="D515" s="7">
        <v>0</v>
      </c>
      <c r="E515" s="7">
        <v>1</v>
      </c>
      <c r="F515" s="7">
        <f>SUM(D515:E515)</f>
        <v>1</v>
      </c>
      <c r="G515" s="7">
        <v>58</v>
      </c>
      <c r="H515" s="7">
        <v>0</v>
      </c>
      <c r="I515" s="7">
        <v>1</v>
      </c>
      <c r="J515" s="7">
        <v>0</v>
      </c>
      <c r="K515" s="7">
        <v>0</v>
      </c>
      <c r="L515" s="7">
        <v>0</v>
      </c>
      <c r="M515" s="7" t="str" cm="1">
        <f t="array" ref="M515">_xlfn.IFS(H515=1,H$1,I515=1,I$1,J515=1,J$1,K515=1,K$1,L515=1,L$1)</f>
        <v>Married</v>
      </c>
      <c r="N515" s="7">
        <v>0</v>
      </c>
      <c r="O515" s="7">
        <v>1</v>
      </c>
      <c r="P515" s="7">
        <v>0</v>
      </c>
      <c r="Q515" s="7">
        <v>0</v>
      </c>
      <c r="R515" s="7" t="str" cm="1">
        <f t="array" ref="R515">_xlfn.IFS(N515=1,N$1,O515=1,O$1,P515=1,P$1,Q515=1,Q$1)</f>
        <v>Graduate</v>
      </c>
      <c r="S515" t="s">
        <v>68</v>
      </c>
      <c r="T515" s="7">
        <v>6</v>
      </c>
      <c r="U515" s="7">
        <v>336</v>
      </c>
      <c r="V515" s="7">
        <v>286</v>
      </c>
      <c r="W515" s="7">
        <v>192</v>
      </c>
      <c r="X515" s="7">
        <v>22</v>
      </c>
      <c r="Y515" s="7">
        <v>122</v>
      </c>
      <c r="Z515" s="20">
        <f>SUM(U515:Y515)</f>
        <v>958</v>
      </c>
      <c r="AA515" s="7">
        <v>133</v>
      </c>
      <c r="AB515" s="7">
        <v>826</v>
      </c>
      <c r="AC515" s="7">
        <v>1</v>
      </c>
      <c r="AD515" s="7">
        <v>4</v>
      </c>
      <c r="AE515" s="7">
        <v>2</v>
      </c>
      <c r="AF515" s="7">
        <v>7</v>
      </c>
      <c r="AG515" s="7">
        <v>4</v>
      </c>
      <c r="AH515" s="7">
        <v>0</v>
      </c>
      <c r="AI515" s="7">
        <v>0</v>
      </c>
      <c r="AJ515" s="7">
        <v>0</v>
      </c>
      <c r="AK515" s="7">
        <v>0</v>
      </c>
      <c r="AL515" s="7">
        <v>0</v>
      </c>
      <c r="AM515" s="7">
        <v>0</v>
      </c>
      <c r="AN515" s="7">
        <v>0</v>
      </c>
      <c r="AO515" s="8">
        <v>43631</v>
      </c>
      <c r="AQ515">
        <f>IF($AI515=1,H515,0)</f>
        <v>0</v>
      </c>
      <c r="AR515">
        <f>IF($AI515=1,I515,0)</f>
        <v>0</v>
      </c>
      <c r="AS515">
        <f>IF($AI515=1,K515,0)</f>
        <v>0</v>
      </c>
      <c r="AT515">
        <f>IF($AI515=1,J515,0)</f>
        <v>0</v>
      </c>
      <c r="AU515">
        <f>IF($AI515=1,L515,0)</f>
        <v>0</v>
      </c>
      <c r="AW515">
        <f>IF($AL515=1,U515,0)</f>
        <v>0</v>
      </c>
      <c r="AX515">
        <f>IF($AL515=1,V515,0)</f>
        <v>0</v>
      </c>
      <c r="AY515">
        <f>IF($AL515=1,W515,0)</f>
        <v>0</v>
      </c>
      <c r="AZ515">
        <f>IF($AL515=1,X515,0)</f>
        <v>0</v>
      </c>
      <c r="BA515">
        <f>IF($AL515=1,Y515,0)</f>
        <v>0</v>
      </c>
      <c r="BC515">
        <f>IF($AM515=1,N515,0)</f>
        <v>0</v>
      </c>
      <c r="BD515">
        <f>IF($AM515=1,O515,0)</f>
        <v>0</v>
      </c>
      <c r="BE515">
        <f>IF($AM515=1,P515,0)</f>
        <v>0</v>
      </c>
      <c r="BF515">
        <f>IF($AM515=1,Q515,0)</f>
        <v>0</v>
      </c>
    </row>
    <row r="516" spans="1:58" x14ac:dyDescent="0.3">
      <c r="A516" s="7">
        <v>2899</v>
      </c>
      <c r="B516" s="6">
        <v>180982</v>
      </c>
      <c r="C516" s="6" t="str">
        <f>VLOOKUP(B516,incomegroup,3,TRUE)</f>
        <v>Middle Income</v>
      </c>
      <c r="D516" s="7">
        <v>1</v>
      </c>
      <c r="E516" s="7">
        <v>1</v>
      </c>
      <c r="F516" s="7">
        <f>SUM(D516:E516)</f>
        <v>2</v>
      </c>
      <c r="G516" s="7">
        <v>61</v>
      </c>
      <c r="H516" s="7">
        <v>0</v>
      </c>
      <c r="I516" s="7">
        <v>0</v>
      </c>
      <c r="J516" s="7">
        <v>0</v>
      </c>
      <c r="K516" s="7">
        <v>1</v>
      </c>
      <c r="L516" s="7">
        <v>0</v>
      </c>
      <c r="M516" s="7" t="str" cm="1">
        <f t="array" ref="M516">_xlfn.IFS(H516=1,H$1,I516=1,I$1,J516=1,J$1,K516=1,K$1,L516=1,L$1)</f>
        <v>Single</v>
      </c>
      <c r="N516" s="7">
        <v>0</v>
      </c>
      <c r="O516" s="7">
        <v>1</v>
      </c>
      <c r="P516" s="7">
        <v>0</v>
      </c>
      <c r="Q516" s="7">
        <v>0</v>
      </c>
      <c r="R516" s="7" t="str" cm="1">
        <f t="array" ref="R516">_xlfn.IFS(N516=1,N$1,O516=1,O$1,P516=1,P$1,Q516=1,Q$1)</f>
        <v>Graduate</v>
      </c>
      <c r="S516" t="s">
        <v>70</v>
      </c>
      <c r="T516" s="7">
        <v>48</v>
      </c>
      <c r="U516" s="7">
        <v>1129</v>
      </c>
      <c r="V516" s="7">
        <v>306</v>
      </c>
      <c r="W516" s="7">
        <v>896</v>
      </c>
      <c r="X516" s="7">
        <v>232</v>
      </c>
      <c r="Y516" s="7">
        <v>49</v>
      </c>
      <c r="Z516" s="20">
        <f>SUM(U516:Y516)</f>
        <v>2612</v>
      </c>
      <c r="AA516" s="7">
        <v>49</v>
      </c>
      <c r="AB516" s="7">
        <v>2563</v>
      </c>
      <c r="AC516" s="7">
        <v>3</v>
      </c>
      <c r="AD516" s="7">
        <v>11</v>
      </c>
      <c r="AE516" s="7">
        <v>5</v>
      </c>
      <c r="AF516" s="7">
        <v>11</v>
      </c>
      <c r="AG516" s="7">
        <v>5</v>
      </c>
      <c r="AH516" s="7">
        <v>0</v>
      </c>
      <c r="AI516" s="7">
        <v>0</v>
      </c>
      <c r="AJ516" s="7">
        <v>0</v>
      </c>
      <c r="AK516" s="7">
        <v>0</v>
      </c>
      <c r="AL516" s="7">
        <v>0</v>
      </c>
      <c r="AM516" s="7">
        <v>1</v>
      </c>
      <c r="AN516" s="7">
        <v>0</v>
      </c>
      <c r="AO516" s="8">
        <v>43631</v>
      </c>
      <c r="AQ516">
        <f>IF($AI516=1,H516,0)</f>
        <v>0</v>
      </c>
      <c r="AR516">
        <f>IF($AI516=1,I516,0)</f>
        <v>0</v>
      </c>
      <c r="AS516">
        <f>IF($AI516=1,K516,0)</f>
        <v>0</v>
      </c>
      <c r="AT516">
        <f>IF($AI516=1,J516,0)</f>
        <v>0</v>
      </c>
      <c r="AU516">
        <f>IF($AI516=1,L516,0)</f>
        <v>0</v>
      </c>
      <c r="AW516">
        <f>IF($AL516=1,U516,0)</f>
        <v>0</v>
      </c>
      <c r="AX516">
        <f>IF($AL516=1,V516,0)</f>
        <v>0</v>
      </c>
      <c r="AY516">
        <f>IF($AL516=1,W516,0)</f>
        <v>0</v>
      </c>
      <c r="AZ516">
        <f>IF($AL516=1,X516,0)</f>
        <v>0</v>
      </c>
      <c r="BA516">
        <f>IF($AL516=1,Y516,0)</f>
        <v>0</v>
      </c>
      <c r="BC516">
        <f>IF($AM516=1,N516,0)</f>
        <v>0</v>
      </c>
      <c r="BD516">
        <f>IF($AM516=1,O516,0)</f>
        <v>1</v>
      </c>
      <c r="BE516">
        <f>IF($AM516=1,P516,0)</f>
        <v>0</v>
      </c>
      <c r="BF516">
        <f>IF($AM516=1,Q516,0)</f>
        <v>0</v>
      </c>
    </row>
    <row r="517" spans="1:58" x14ac:dyDescent="0.3">
      <c r="A517" s="7">
        <v>1274</v>
      </c>
      <c r="B517" s="6">
        <v>150898</v>
      </c>
      <c r="C517" s="6" t="str">
        <f>VLOOKUP(B517,incomegroup,3,TRUE)</f>
        <v>Middle Income</v>
      </c>
      <c r="D517" s="7">
        <v>1</v>
      </c>
      <c r="E517" s="7">
        <v>1</v>
      </c>
      <c r="F517" s="7">
        <f>SUM(D517:E517)</f>
        <v>2</v>
      </c>
      <c r="G517" s="7">
        <v>64</v>
      </c>
      <c r="H517" s="7">
        <v>0</v>
      </c>
      <c r="I517" s="7">
        <v>0</v>
      </c>
      <c r="J517" s="7">
        <v>1</v>
      </c>
      <c r="K517" s="7">
        <v>0</v>
      </c>
      <c r="L517" s="7">
        <v>0</v>
      </c>
      <c r="M517" s="7" t="str" cm="1">
        <f t="array" ref="M517">_xlfn.IFS(H517=1,H$1,I517=1,I$1,J517=1,J$1,K517=1,K$1,L517=1,L$1)</f>
        <v>Together</v>
      </c>
      <c r="N517" s="7">
        <v>0</v>
      </c>
      <c r="O517" s="7">
        <v>0</v>
      </c>
      <c r="P517" s="7">
        <v>1</v>
      </c>
      <c r="Q517" s="7">
        <v>0</v>
      </c>
      <c r="R517" s="7" t="str" cm="1">
        <f t="array" ref="R517">_xlfn.IFS(N517=1,N$1,O517=1,O$1,P517=1,P$1,Q517=1,Q$1)</f>
        <v>Master</v>
      </c>
      <c r="S517" t="s">
        <v>69</v>
      </c>
      <c r="T517" s="7">
        <v>88</v>
      </c>
      <c r="U517" s="7">
        <v>845</v>
      </c>
      <c r="V517" s="7">
        <v>83</v>
      </c>
      <c r="W517" s="7">
        <v>717</v>
      </c>
      <c r="X517" s="7">
        <v>163</v>
      </c>
      <c r="Y517" s="7">
        <v>338</v>
      </c>
      <c r="Z517" s="20">
        <f>SUM(U517:Y517)</f>
        <v>2146</v>
      </c>
      <c r="AA517" s="7">
        <v>400</v>
      </c>
      <c r="AB517" s="7">
        <v>1746</v>
      </c>
      <c r="AC517" s="7">
        <v>13</v>
      </c>
      <c r="AD517" s="7">
        <v>6</v>
      </c>
      <c r="AE517" s="7">
        <v>2</v>
      </c>
      <c r="AF517" s="7">
        <v>12</v>
      </c>
      <c r="AG517" s="7">
        <v>5</v>
      </c>
      <c r="AH517" s="7">
        <v>0</v>
      </c>
      <c r="AI517" s="7">
        <v>0</v>
      </c>
      <c r="AJ517" s="7">
        <v>0</v>
      </c>
      <c r="AK517" s="7">
        <v>0</v>
      </c>
      <c r="AL517" s="7">
        <v>0</v>
      </c>
      <c r="AM517" s="7">
        <v>0</v>
      </c>
      <c r="AN517" s="7">
        <v>0</v>
      </c>
      <c r="AO517" s="8">
        <v>43631</v>
      </c>
      <c r="AQ517">
        <f>IF($AI517=1,H517,0)</f>
        <v>0</v>
      </c>
      <c r="AR517">
        <f>IF($AI517=1,I517,0)</f>
        <v>0</v>
      </c>
      <c r="AS517">
        <f>IF($AI517=1,K517,0)</f>
        <v>0</v>
      </c>
      <c r="AT517">
        <f>IF($AI517=1,J517,0)</f>
        <v>0</v>
      </c>
      <c r="AU517">
        <f>IF($AI517=1,L517,0)</f>
        <v>0</v>
      </c>
      <c r="AW517">
        <f>IF($AL517=1,U517,0)</f>
        <v>0</v>
      </c>
      <c r="AX517">
        <f>IF($AL517=1,V517,0)</f>
        <v>0</v>
      </c>
      <c r="AY517">
        <f>IF($AL517=1,W517,0)</f>
        <v>0</v>
      </c>
      <c r="AZ517">
        <f>IF($AL517=1,X517,0)</f>
        <v>0</v>
      </c>
      <c r="BA517">
        <f>IF($AL517=1,Y517,0)</f>
        <v>0</v>
      </c>
      <c r="BC517">
        <f>IF($AM517=1,N517,0)</f>
        <v>0</v>
      </c>
      <c r="BD517">
        <f>IF($AM517=1,O517,0)</f>
        <v>0</v>
      </c>
      <c r="BE517">
        <f>IF($AM517=1,P517,0)</f>
        <v>0</v>
      </c>
      <c r="BF517">
        <f>IF($AM517=1,Q517,0)</f>
        <v>0</v>
      </c>
    </row>
    <row r="518" spans="1:58" x14ac:dyDescent="0.3">
      <c r="A518" s="7">
        <v>1364</v>
      </c>
      <c r="B518" s="6">
        <v>133581</v>
      </c>
      <c r="C518" s="6" t="str">
        <f>VLOOKUP(B518,incomegroup,3,TRUE)</f>
        <v>Lower income</v>
      </c>
      <c r="D518" s="7">
        <v>2</v>
      </c>
      <c r="E518" s="7">
        <v>0</v>
      </c>
      <c r="F518" s="7">
        <f>SUM(D518:E518)</f>
        <v>2</v>
      </c>
      <c r="G518" s="7">
        <v>51</v>
      </c>
      <c r="H518" s="7">
        <v>0</v>
      </c>
      <c r="I518" s="7">
        <v>1</v>
      </c>
      <c r="J518" s="7">
        <v>0</v>
      </c>
      <c r="K518" s="7">
        <v>0</v>
      </c>
      <c r="L518" s="7">
        <v>0</v>
      </c>
      <c r="M518" s="7" t="str" cm="1">
        <f t="array" ref="M518">_xlfn.IFS(H518=1,H$1,I518=1,I$1,J518=1,J$1,K518=1,K$1,L518=1,L$1)</f>
        <v>Married</v>
      </c>
      <c r="N518" s="7">
        <v>0</v>
      </c>
      <c r="O518" s="7">
        <v>0</v>
      </c>
      <c r="P518" s="7">
        <v>0</v>
      </c>
      <c r="Q518" s="7">
        <v>1</v>
      </c>
      <c r="R518" s="7" t="str" cm="1">
        <f t="array" ref="R518">_xlfn.IFS(N518=1,N$1,O518=1,O$1,P518=1,P$1,Q518=1,Q$1)</f>
        <v>PhD</v>
      </c>
      <c r="S518" t="s">
        <v>69</v>
      </c>
      <c r="T518" s="7">
        <v>38</v>
      </c>
      <c r="U518" s="7">
        <v>44</v>
      </c>
      <c r="V518" s="7">
        <v>0</v>
      </c>
      <c r="W518" s="7">
        <v>20</v>
      </c>
      <c r="X518" s="7">
        <v>0</v>
      </c>
      <c r="Y518" s="7">
        <v>0</v>
      </c>
      <c r="Z518" s="20">
        <f>SUM(U518:Y518)</f>
        <v>64</v>
      </c>
      <c r="AA518" s="7">
        <v>4</v>
      </c>
      <c r="AB518" s="7">
        <v>60</v>
      </c>
      <c r="AC518" s="7">
        <v>1</v>
      </c>
      <c r="AD518" s="7">
        <v>1</v>
      </c>
      <c r="AE518" s="7">
        <v>0</v>
      </c>
      <c r="AF518" s="7">
        <v>2</v>
      </c>
      <c r="AG518" s="7">
        <v>8</v>
      </c>
      <c r="AH518" s="7">
        <v>0</v>
      </c>
      <c r="AI518" s="7">
        <v>0</v>
      </c>
      <c r="AJ518" s="7">
        <v>0</v>
      </c>
      <c r="AK518" s="7">
        <v>0</v>
      </c>
      <c r="AL518" s="7">
        <v>0</v>
      </c>
      <c r="AM518" s="7">
        <v>0</v>
      </c>
      <c r="AN518" s="7">
        <v>0</v>
      </c>
      <c r="AO518" s="8">
        <v>43631</v>
      </c>
      <c r="AQ518">
        <f>IF($AI518=1,H518,0)</f>
        <v>0</v>
      </c>
      <c r="AR518">
        <f>IF($AI518=1,I518,0)</f>
        <v>0</v>
      </c>
      <c r="AS518">
        <f>IF($AI518=1,K518,0)</f>
        <v>0</v>
      </c>
      <c r="AT518">
        <f>IF($AI518=1,J518,0)</f>
        <v>0</v>
      </c>
      <c r="AU518">
        <f>IF($AI518=1,L518,0)</f>
        <v>0</v>
      </c>
      <c r="AW518">
        <f>IF($AL518=1,U518,0)</f>
        <v>0</v>
      </c>
      <c r="AX518">
        <f>IF($AL518=1,V518,0)</f>
        <v>0</v>
      </c>
      <c r="AY518">
        <f>IF($AL518=1,W518,0)</f>
        <v>0</v>
      </c>
      <c r="AZ518">
        <f>IF($AL518=1,X518,0)</f>
        <v>0</v>
      </c>
      <c r="BA518">
        <f>IF($AL518=1,Y518,0)</f>
        <v>0</v>
      </c>
      <c r="BC518">
        <f>IF($AM518=1,N518,0)</f>
        <v>0</v>
      </c>
      <c r="BD518">
        <f>IF($AM518=1,O518,0)</f>
        <v>0</v>
      </c>
      <c r="BE518">
        <f>IF($AM518=1,P518,0)</f>
        <v>0</v>
      </c>
      <c r="BF518">
        <f>IF($AM518=1,Q518,0)</f>
        <v>0</v>
      </c>
    </row>
    <row r="519" spans="1:58" x14ac:dyDescent="0.3">
      <c r="A519" s="7">
        <v>2155</v>
      </c>
      <c r="B519" s="6">
        <v>123724</v>
      </c>
      <c r="C519" s="6" t="str">
        <f>VLOOKUP(B519,incomegroup,3,TRUE)</f>
        <v>Lower income</v>
      </c>
      <c r="D519" s="7">
        <v>1</v>
      </c>
      <c r="E519" s="7">
        <v>0</v>
      </c>
      <c r="F519" s="7">
        <f>SUM(D519:E519)</f>
        <v>1</v>
      </c>
      <c r="G519" s="7">
        <v>41</v>
      </c>
      <c r="H519" s="7">
        <v>0</v>
      </c>
      <c r="I519" s="7">
        <v>0</v>
      </c>
      <c r="J519" s="7">
        <v>1</v>
      </c>
      <c r="K519" s="7">
        <v>0</v>
      </c>
      <c r="L519" s="7">
        <v>0</v>
      </c>
      <c r="M519" s="7" t="str" cm="1">
        <f t="array" ref="M519">_xlfn.IFS(H519=1,H$1,I519=1,I$1,J519=1,J$1,K519=1,K$1,L519=1,L$1)</f>
        <v>Together</v>
      </c>
      <c r="N519" s="7">
        <v>1</v>
      </c>
      <c r="O519" s="7">
        <v>0</v>
      </c>
      <c r="P519" s="7">
        <v>0</v>
      </c>
      <c r="Q519" s="7">
        <v>0</v>
      </c>
      <c r="R519" s="7" t="str" cm="1">
        <f t="array" ref="R519">_xlfn.IFS(N519=1,N$1,O519=1,O$1,P519=1,P$1,Q519=1,Q$1)</f>
        <v>Basic</v>
      </c>
      <c r="S519" t="s">
        <v>70</v>
      </c>
      <c r="T519" s="7">
        <v>65</v>
      </c>
      <c r="U519" s="7">
        <v>26</v>
      </c>
      <c r="V519" s="7">
        <v>120</v>
      </c>
      <c r="W519" s="7">
        <v>78</v>
      </c>
      <c r="X519" s="7">
        <v>0</v>
      </c>
      <c r="Y519" s="7">
        <v>94</v>
      </c>
      <c r="Z519" s="20">
        <f>SUM(U519:Y519)</f>
        <v>318</v>
      </c>
      <c r="AA519" s="7">
        <v>73</v>
      </c>
      <c r="AB519" s="7">
        <v>245</v>
      </c>
      <c r="AC519" s="7">
        <v>2</v>
      </c>
      <c r="AD519" s="7">
        <v>2</v>
      </c>
      <c r="AE519" s="7">
        <v>0</v>
      </c>
      <c r="AF519" s="7">
        <v>3</v>
      </c>
      <c r="AG519" s="7">
        <v>8</v>
      </c>
      <c r="AH519" s="7">
        <v>0</v>
      </c>
      <c r="AI519" s="7">
        <v>0</v>
      </c>
      <c r="AJ519" s="7">
        <v>0</v>
      </c>
      <c r="AK519" s="7">
        <v>0</v>
      </c>
      <c r="AL519" s="7">
        <v>0</v>
      </c>
      <c r="AM519" s="7">
        <v>0</v>
      </c>
      <c r="AN519" s="7">
        <v>0</v>
      </c>
      <c r="AO519" s="8">
        <v>43631</v>
      </c>
      <c r="AQ519">
        <f>IF($AI519=1,H519,0)</f>
        <v>0</v>
      </c>
      <c r="AR519">
        <f>IF($AI519=1,I519,0)</f>
        <v>0</v>
      </c>
      <c r="AS519">
        <f>IF($AI519=1,K519,0)</f>
        <v>0</v>
      </c>
      <c r="AT519">
        <f>IF($AI519=1,J519,0)</f>
        <v>0</v>
      </c>
      <c r="AU519">
        <f>IF($AI519=1,L519,0)</f>
        <v>0</v>
      </c>
      <c r="AW519">
        <f>IF($AL519=1,U519,0)</f>
        <v>0</v>
      </c>
      <c r="AX519">
        <f>IF($AL519=1,V519,0)</f>
        <v>0</v>
      </c>
      <c r="AY519">
        <f>IF($AL519=1,W519,0)</f>
        <v>0</v>
      </c>
      <c r="AZ519">
        <f>IF($AL519=1,X519,0)</f>
        <v>0</v>
      </c>
      <c r="BA519">
        <f>IF($AL519=1,Y519,0)</f>
        <v>0</v>
      </c>
      <c r="BC519">
        <f>IF($AM519=1,N519,0)</f>
        <v>0</v>
      </c>
      <c r="BD519">
        <f>IF($AM519=1,O519,0)</f>
        <v>0</v>
      </c>
      <c r="BE519">
        <f>IF($AM519=1,P519,0)</f>
        <v>0</v>
      </c>
      <c r="BF519">
        <f>IF($AM519=1,Q519,0)</f>
        <v>0</v>
      </c>
    </row>
    <row r="520" spans="1:58" x14ac:dyDescent="0.3">
      <c r="A520" s="7">
        <v>1234</v>
      </c>
      <c r="B520" s="6">
        <v>175027</v>
      </c>
      <c r="C520" s="6" t="str">
        <f>VLOOKUP(B520,incomegroup,3,TRUE)</f>
        <v>Middle Income</v>
      </c>
      <c r="D520" s="7">
        <v>0</v>
      </c>
      <c r="E520" s="7">
        <v>1</v>
      </c>
      <c r="F520" s="7">
        <f>SUM(D520:E520)</f>
        <v>1</v>
      </c>
      <c r="G520" s="7">
        <v>67</v>
      </c>
      <c r="H520" s="7">
        <v>0</v>
      </c>
      <c r="I520" s="7">
        <v>1</v>
      </c>
      <c r="J520" s="7">
        <v>0</v>
      </c>
      <c r="K520" s="7">
        <v>0</v>
      </c>
      <c r="L520" s="7">
        <v>0</v>
      </c>
      <c r="M520" s="7" t="str" cm="1">
        <f t="array" ref="M520">_xlfn.IFS(H520=1,H$1,I520=1,I$1,J520=1,J$1,K520=1,K$1,L520=1,L$1)</f>
        <v>Married</v>
      </c>
      <c r="N520" s="7">
        <v>0</v>
      </c>
      <c r="O520" s="7">
        <v>1</v>
      </c>
      <c r="P520" s="7">
        <v>0</v>
      </c>
      <c r="Q520" s="7">
        <v>0</v>
      </c>
      <c r="R520" s="7" t="str" cm="1">
        <f t="array" ref="R520">_xlfn.IFS(N520=1,N$1,O520=1,O$1,P520=1,P$1,Q520=1,Q$1)</f>
        <v>Graduate</v>
      </c>
      <c r="S520" t="s">
        <v>73</v>
      </c>
      <c r="T520" s="7">
        <v>74</v>
      </c>
      <c r="U520" s="7">
        <v>2158</v>
      </c>
      <c r="V520" s="7">
        <v>149</v>
      </c>
      <c r="W520" s="7">
        <v>418</v>
      </c>
      <c r="X520" s="7">
        <v>310</v>
      </c>
      <c r="Y520" s="7">
        <v>28</v>
      </c>
      <c r="Z520" s="20">
        <f>SUM(U520:Y520)</f>
        <v>3063</v>
      </c>
      <c r="AA520" s="7">
        <v>180</v>
      </c>
      <c r="AB520" s="7">
        <v>2883</v>
      </c>
      <c r="AC520" s="7">
        <v>2</v>
      </c>
      <c r="AD520" s="7">
        <v>9</v>
      </c>
      <c r="AE520" s="7">
        <v>4</v>
      </c>
      <c r="AF520" s="7">
        <v>6</v>
      </c>
      <c r="AG520" s="7">
        <v>5</v>
      </c>
      <c r="AH520" s="7">
        <v>0</v>
      </c>
      <c r="AI520" s="7">
        <v>0</v>
      </c>
      <c r="AJ520" s="7">
        <v>0</v>
      </c>
      <c r="AK520" s="7">
        <v>0</v>
      </c>
      <c r="AL520" s="7">
        <v>0</v>
      </c>
      <c r="AM520" s="7">
        <v>0</v>
      </c>
      <c r="AN520" s="7">
        <v>0</v>
      </c>
      <c r="AO520" s="8">
        <v>43632</v>
      </c>
      <c r="AQ520">
        <f>IF($AI520=1,H520,0)</f>
        <v>0</v>
      </c>
      <c r="AR520">
        <f>IF($AI520=1,I520,0)</f>
        <v>0</v>
      </c>
      <c r="AS520">
        <f>IF($AI520=1,K520,0)</f>
        <v>0</v>
      </c>
      <c r="AT520">
        <f>IF($AI520=1,J520,0)</f>
        <v>0</v>
      </c>
      <c r="AU520">
        <f>IF($AI520=1,L520,0)</f>
        <v>0</v>
      </c>
      <c r="AW520">
        <f>IF($AL520=1,U520,0)</f>
        <v>0</v>
      </c>
      <c r="AX520">
        <f>IF($AL520=1,V520,0)</f>
        <v>0</v>
      </c>
      <c r="AY520">
        <f>IF($AL520=1,W520,0)</f>
        <v>0</v>
      </c>
      <c r="AZ520">
        <f>IF($AL520=1,X520,0)</f>
        <v>0</v>
      </c>
      <c r="BA520">
        <f>IF($AL520=1,Y520,0)</f>
        <v>0</v>
      </c>
      <c r="BC520">
        <f>IF($AM520=1,N520,0)</f>
        <v>0</v>
      </c>
      <c r="BD520">
        <f>IF($AM520=1,O520,0)</f>
        <v>0</v>
      </c>
      <c r="BE520">
        <f>IF($AM520=1,P520,0)</f>
        <v>0</v>
      </c>
      <c r="BF520">
        <f>IF($AM520=1,Q520,0)</f>
        <v>0</v>
      </c>
    </row>
    <row r="521" spans="1:58" x14ac:dyDescent="0.3">
      <c r="A521" s="7">
        <v>1843</v>
      </c>
      <c r="B521" s="6">
        <v>107500</v>
      </c>
      <c r="C521" s="6" t="str">
        <f>VLOOKUP(B521,incomegroup,3,TRUE)</f>
        <v>Lower income</v>
      </c>
      <c r="D521" s="7">
        <v>0</v>
      </c>
      <c r="E521" s="7">
        <v>0</v>
      </c>
      <c r="F521" s="7">
        <f>SUM(D521:E521)</f>
        <v>0</v>
      </c>
      <c r="G521" s="7">
        <v>33</v>
      </c>
      <c r="H521" s="7">
        <v>0</v>
      </c>
      <c r="I521" s="7">
        <v>1</v>
      </c>
      <c r="J521" s="7">
        <v>0</v>
      </c>
      <c r="K521" s="7">
        <v>0</v>
      </c>
      <c r="L521" s="7">
        <v>0</v>
      </c>
      <c r="M521" s="7" t="str" cm="1">
        <f t="array" ref="M521">_xlfn.IFS(H521=1,H$1,I521=1,I$1,J521=1,J$1,K521=1,K$1,L521=1,L$1)</f>
        <v>Married</v>
      </c>
      <c r="N521" s="7">
        <v>0</v>
      </c>
      <c r="O521" s="7">
        <v>1</v>
      </c>
      <c r="P521" s="7">
        <v>0</v>
      </c>
      <c r="Q521" s="7">
        <v>0</v>
      </c>
      <c r="R521" s="7" t="str" cm="1">
        <f t="array" ref="R521">_xlfn.IFS(N521=1,N$1,O521=1,O$1,P521=1,P$1,Q521=1,Q$1)</f>
        <v>Graduate</v>
      </c>
      <c r="S521" t="s">
        <v>70</v>
      </c>
      <c r="T521" s="7">
        <v>94</v>
      </c>
      <c r="U521" s="7">
        <v>0</v>
      </c>
      <c r="V521" s="7">
        <v>29</v>
      </c>
      <c r="W521" s="7">
        <v>43</v>
      </c>
      <c r="X521" s="7">
        <v>57</v>
      </c>
      <c r="Y521" s="7">
        <v>14</v>
      </c>
      <c r="Z521" s="20">
        <f>SUM(U521:Y521)</f>
        <v>143</v>
      </c>
      <c r="AA521" s="7">
        <v>72</v>
      </c>
      <c r="AB521" s="7">
        <v>72</v>
      </c>
      <c r="AC521" s="7">
        <v>1</v>
      </c>
      <c r="AD521" s="7">
        <v>0</v>
      </c>
      <c r="AE521" s="7">
        <v>0</v>
      </c>
      <c r="AF521" s="7">
        <v>3</v>
      </c>
      <c r="AG521" s="7">
        <v>6</v>
      </c>
      <c r="AH521" s="7">
        <v>0</v>
      </c>
      <c r="AI521" s="7">
        <v>0</v>
      </c>
      <c r="AJ521" s="7">
        <v>0</v>
      </c>
      <c r="AK521" s="7">
        <v>0</v>
      </c>
      <c r="AL521" s="7">
        <v>0</v>
      </c>
      <c r="AM521" s="7">
        <v>0</v>
      </c>
      <c r="AN521" s="7">
        <v>0</v>
      </c>
      <c r="AO521" s="8">
        <v>43632</v>
      </c>
      <c r="AQ521">
        <f>IF($AI521=1,H521,0)</f>
        <v>0</v>
      </c>
      <c r="AR521">
        <f>IF($AI521=1,I521,0)</f>
        <v>0</v>
      </c>
      <c r="AS521">
        <f>IF($AI521=1,K521,0)</f>
        <v>0</v>
      </c>
      <c r="AT521">
        <f>IF($AI521=1,J521,0)</f>
        <v>0</v>
      </c>
      <c r="AU521">
        <f>IF($AI521=1,L521,0)</f>
        <v>0</v>
      </c>
      <c r="AW521">
        <f>IF($AL521=1,U521,0)</f>
        <v>0</v>
      </c>
      <c r="AX521">
        <f>IF($AL521=1,V521,0)</f>
        <v>0</v>
      </c>
      <c r="AY521">
        <f>IF($AL521=1,W521,0)</f>
        <v>0</v>
      </c>
      <c r="AZ521">
        <f>IF($AL521=1,X521,0)</f>
        <v>0</v>
      </c>
      <c r="BA521">
        <f>IF($AL521=1,Y521,0)</f>
        <v>0</v>
      </c>
      <c r="BC521">
        <f>IF($AM521=1,N521,0)</f>
        <v>0</v>
      </c>
      <c r="BD521">
        <f>IF($AM521=1,O521,0)</f>
        <v>0</v>
      </c>
      <c r="BE521">
        <f>IF($AM521=1,P521,0)</f>
        <v>0</v>
      </c>
      <c r="BF521">
        <f>IF($AM521=1,Q521,0)</f>
        <v>0</v>
      </c>
    </row>
    <row r="522" spans="1:58" x14ac:dyDescent="0.3">
      <c r="A522" s="7">
        <v>3046</v>
      </c>
      <c r="B522" s="6">
        <v>142000</v>
      </c>
      <c r="C522" s="6" t="str">
        <f>VLOOKUP(B522,incomegroup,3,TRUE)</f>
        <v>Lower income</v>
      </c>
      <c r="D522" s="7">
        <v>0</v>
      </c>
      <c r="E522" s="7">
        <v>0</v>
      </c>
      <c r="F522" s="7">
        <f>SUM(D522:E522)</f>
        <v>0</v>
      </c>
      <c r="G522" s="7">
        <v>33</v>
      </c>
      <c r="H522" s="7">
        <v>0</v>
      </c>
      <c r="I522" s="7">
        <v>0</v>
      </c>
      <c r="J522" s="7">
        <v>0</v>
      </c>
      <c r="K522" s="7">
        <v>1</v>
      </c>
      <c r="L522" s="7">
        <v>0</v>
      </c>
      <c r="M522" s="7" t="str" cm="1">
        <f t="array" ref="M522">_xlfn.IFS(H522=1,H$1,I522=1,I$1,J522=1,J$1,K522=1,K$1,L522=1,L$1)</f>
        <v>Single</v>
      </c>
      <c r="N522" s="7">
        <v>0</v>
      </c>
      <c r="O522" s="7">
        <v>0</v>
      </c>
      <c r="P522" s="7">
        <v>0</v>
      </c>
      <c r="Q522" s="7">
        <v>1</v>
      </c>
      <c r="R522" s="7" t="str" cm="1">
        <f t="array" ref="R522">_xlfn.IFS(N522=1,N$1,O522=1,O$1,P522=1,P$1,Q522=1,Q$1)</f>
        <v>PhD</v>
      </c>
      <c r="S522" t="s">
        <v>73</v>
      </c>
      <c r="T522" s="7">
        <v>23</v>
      </c>
      <c r="U522" s="7">
        <v>419</v>
      </c>
      <c r="V522" s="7">
        <v>281</v>
      </c>
      <c r="W522" s="7">
        <v>903</v>
      </c>
      <c r="X522" s="7">
        <v>287</v>
      </c>
      <c r="Y522" s="7">
        <v>199</v>
      </c>
      <c r="Z522" s="20">
        <f>SUM(U522:Y522)</f>
        <v>2089</v>
      </c>
      <c r="AA522" s="7">
        <v>118</v>
      </c>
      <c r="AB522" s="7">
        <v>1971</v>
      </c>
      <c r="AC522" s="7">
        <v>2</v>
      </c>
      <c r="AD522" s="7">
        <v>5</v>
      </c>
      <c r="AE522" s="7">
        <v>2</v>
      </c>
      <c r="AF522" s="7">
        <v>11</v>
      </c>
      <c r="AG522" s="7">
        <v>5</v>
      </c>
      <c r="AH522" s="7">
        <v>0</v>
      </c>
      <c r="AI522" s="7">
        <v>0</v>
      </c>
      <c r="AJ522" s="7">
        <v>0</v>
      </c>
      <c r="AK522" s="7">
        <v>0</v>
      </c>
      <c r="AL522" s="7">
        <v>0</v>
      </c>
      <c r="AM522" s="7">
        <v>0</v>
      </c>
      <c r="AN522" s="7">
        <v>1</v>
      </c>
      <c r="AO522" s="8">
        <v>43633</v>
      </c>
      <c r="AQ522">
        <f>IF($AI522=1,H522,0)</f>
        <v>0</v>
      </c>
      <c r="AR522">
        <f>IF($AI522=1,I522,0)</f>
        <v>0</v>
      </c>
      <c r="AS522">
        <f>IF($AI522=1,K522,0)</f>
        <v>0</v>
      </c>
      <c r="AT522">
        <f>IF($AI522=1,J522,0)</f>
        <v>0</v>
      </c>
      <c r="AU522">
        <f>IF($AI522=1,L522,0)</f>
        <v>0</v>
      </c>
      <c r="AW522">
        <f>IF($AL522=1,U522,0)</f>
        <v>0</v>
      </c>
      <c r="AX522">
        <f>IF($AL522=1,V522,0)</f>
        <v>0</v>
      </c>
      <c r="AY522">
        <f>IF($AL522=1,W522,0)</f>
        <v>0</v>
      </c>
      <c r="AZ522">
        <f>IF($AL522=1,X522,0)</f>
        <v>0</v>
      </c>
      <c r="BA522">
        <f>IF($AL522=1,Y522,0)</f>
        <v>0</v>
      </c>
      <c r="BC522">
        <f>IF($AM522=1,N522,0)</f>
        <v>0</v>
      </c>
      <c r="BD522">
        <f>IF($AM522=1,O522,0)</f>
        <v>0</v>
      </c>
      <c r="BE522">
        <f>IF($AM522=1,P522,0)</f>
        <v>0</v>
      </c>
      <c r="BF522">
        <f>IF($AM522=1,Q522,0)</f>
        <v>0</v>
      </c>
    </row>
    <row r="523" spans="1:58" x14ac:dyDescent="0.3">
      <c r="A523" s="7">
        <v>2043</v>
      </c>
      <c r="B523" s="6">
        <v>142000</v>
      </c>
      <c r="C523" s="6" t="str">
        <f>VLOOKUP(B523,incomegroup,3,TRUE)</f>
        <v>Lower income</v>
      </c>
      <c r="D523" s="7">
        <v>0</v>
      </c>
      <c r="E523" s="7">
        <v>0</v>
      </c>
      <c r="F523" s="7">
        <f>SUM(D523:E523)</f>
        <v>0</v>
      </c>
      <c r="G523" s="7">
        <v>33</v>
      </c>
      <c r="H523" s="7">
        <v>0</v>
      </c>
      <c r="I523" s="7">
        <v>0</v>
      </c>
      <c r="J523" s="7">
        <v>0</v>
      </c>
      <c r="K523" s="7">
        <v>1</v>
      </c>
      <c r="L523" s="7">
        <v>0</v>
      </c>
      <c r="M523" s="7" t="str" cm="1">
        <f t="array" ref="M523">_xlfn.IFS(H523=1,H$1,I523=1,I$1,J523=1,J$1,K523=1,K$1,L523=1,L$1)</f>
        <v>Single</v>
      </c>
      <c r="N523" s="7">
        <v>0</v>
      </c>
      <c r="O523" s="7">
        <v>0</v>
      </c>
      <c r="P523" s="7">
        <v>0</v>
      </c>
      <c r="Q523" s="7">
        <v>1</v>
      </c>
      <c r="R523" s="7" t="str" cm="1">
        <f t="array" ref="R523">_xlfn.IFS(N523=1,N$1,O523=1,O$1,P523=1,P$1,Q523=1,Q$1)</f>
        <v>PhD</v>
      </c>
      <c r="S523" t="s">
        <v>72</v>
      </c>
      <c r="T523" s="7">
        <v>23</v>
      </c>
      <c r="U523" s="7">
        <v>419</v>
      </c>
      <c r="V523" s="7">
        <v>281</v>
      </c>
      <c r="W523" s="7">
        <v>903</v>
      </c>
      <c r="X523" s="7">
        <v>287</v>
      </c>
      <c r="Y523" s="7">
        <v>199</v>
      </c>
      <c r="Z523" s="20">
        <f>SUM(U523:Y523)</f>
        <v>2089</v>
      </c>
      <c r="AA523" s="7">
        <v>118</v>
      </c>
      <c r="AB523" s="7">
        <v>1971</v>
      </c>
      <c r="AC523" s="7">
        <v>2</v>
      </c>
      <c r="AD523" s="7">
        <v>5</v>
      </c>
      <c r="AE523" s="7">
        <v>2</v>
      </c>
      <c r="AF523" s="7">
        <v>11</v>
      </c>
      <c r="AG523" s="7">
        <v>5</v>
      </c>
      <c r="AH523" s="7">
        <v>0</v>
      </c>
      <c r="AI523" s="7">
        <v>0</v>
      </c>
      <c r="AJ523" s="7">
        <v>0</v>
      </c>
      <c r="AK523" s="7">
        <v>0</v>
      </c>
      <c r="AL523" s="7">
        <v>0</v>
      </c>
      <c r="AM523" s="7">
        <v>0</v>
      </c>
      <c r="AN523" s="7">
        <v>1</v>
      </c>
      <c r="AO523" s="8">
        <v>43633</v>
      </c>
      <c r="AQ523">
        <f>IF($AI523=1,H523,0)</f>
        <v>0</v>
      </c>
      <c r="AR523">
        <f>IF($AI523=1,I523,0)</f>
        <v>0</v>
      </c>
      <c r="AS523">
        <f>IF($AI523=1,K523,0)</f>
        <v>0</v>
      </c>
      <c r="AT523">
        <f>IF($AI523=1,J523,0)</f>
        <v>0</v>
      </c>
      <c r="AU523">
        <f>IF($AI523=1,L523,0)</f>
        <v>0</v>
      </c>
      <c r="AW523">
        <f>IF($AL523=1,U523,0)</f>
        <v>0</v>
      </c>
      <c r="AX523">
        <f>IF($AL523=1,V523,0)</f>
        <v>0</v>
      </c>
      <c r="AY523">
        <f>IF($AL523=1,W523,0)</f>
        <v>0</v>
      </c>
      <c r="AZ523">
        <f>IF($AL523=1,X523,0)</f>
        <v>0</v>
      </c>
      <c r="BA523">
        <f>IF($AL523=1,Y523,0)</f>
        <v>0</v>
      </c>
      <c r="BC523">
        <f>IF($AM523=1,N523,0)</f>
        <v>0</v>
      </c>
      <c r="BD523">
        <f>IF($AM523=1,O523,0)</f>
        <v>0</v>
      </c>
      <c r="BE523">
        <f>IF($AM523=1,P523,0)</f>
        <v>0</v>
      </c>
      <c r="BF523">
        <f>IF($AM523=1,Q523,0)</f>
        <v>0</v>
      </c>
    </row>
    <row r="524" spans="1:58" x14ac:dyDescent="0.3">
      <c r="A524" s="7">
        <v>1686</v>
      </c>
      <c r="B524" s="6">
        <v>171952</v>
      </c>
      <c r="C524" s="6" t="str">
        <f>VLOOKUP(B524,incomegroup,3,TRUE)</f>
        <v>Middle Income</v>
      </c>
      <c r="D524" s="7">
        <v>1</v>
      </c>
      <c r="E524" s="7">
        <v>0</v>
      </c>
      <c r="F524" s="7">
        <f>SUM(D524:E524)</f>
        <v>1</v>
      </c>
      <c r="G524" s="7">
        <v>34</v>
      </c>
      <c r="H524" s="7">
        <v>0</v>
      </c>
      <c r="I524" s="7">
        <v>1</v>
      </c>
      <c r="J524" s="7">
        <v>0</v>
      </c>
      <c r="K524" s="7">
        <v>0</v>
      </c>
      <c r="L524" s="7">
        <v>0</v>
      </c>
      <c r="M524" s="7" t="str" cm="1">
        <f t="array" ref="M524">_xlfn.IFS(H524=1,H$1,I524=1,I$1,J524=1,J$1,K524=1,K$1,L524=1,L$1)</f>
        <v>Married</v>
      </c>
      <c r="N524" s="7">
        <v>0</v>
      </c>
      <c r="O524" s="7">
        <v>1</v>
      </c>
      <c r="P524" s="7">
        <v>0</v>
      </c>
      <c r="Q524" s="7">
        <v>0</v>
      </c>
      <c r="R524" s="7" t="str" cm="1">
        <f t="array" ref="R524">_xlfn.IFS(N524=1,N$1,O524=1,O$1,P524=1,P$1,Q524=1,Q$1)</f>
        <v>Graduate</v>
      </c>
      <c r="S524" t="s">
        <v>68</v>
      </c>
      <c r="T524" s="7">
        <v>93</v>
      </c>
      <c r="U524" s="7">
        <v>1568</v>
      </c>
      <c r="V524" s="7">
        <v>191</v>
      </c>
      <c r="W524" s="7">
        <v>1087</v>
      </c>
      <c r="X524" s="7">
        <v>124</v>
      </c>
      <c r="Y524" s="7">
        <v>256</v>
      </c>
      <c r="Z524" s="20">
        <f>SUM(U524:Y524)</f>
        <v>3226</v>
      </c>
      <c r="AA524" s="7">
        <v>222</v>
      </c>
      <c r="AB524" s="7">
        <v>3004</v>
      </c>
      <c r="AC524" s="7">
        <v>2</v>
      </c>
      <c r="AD524" s="7">
        <v>8</v>
      </c>
      <c r="AE524" s="7">
        <v>4</v>
      </c>
      <c r="AF524" s="7">
        <v>8</v>
      </c>
      <c r="AG524" s="7">
        <v>4</v>
      </c>
      <c r="AH524" s="7">
        <v>1</v>
      </c>
      <c r="AI524" s="7">
        <v>0</v>
      </c>
      <c r="AJ524" s="7">
        <v>1</v>
      </c>
      <c r="AK524" s="7">
        <v>0</v>
      </c>
      <c r="AL524" s="7">
        <v>0</v>
      </c>
      <c r="AM524" s="7">
        <v>0</v>
      </c>
      <c r="AN524" s="7">
        <v>0</v>
      </c>
      <c r="AO524" s="8">
        <v>43633</v>
      </c>
      <c r="AQ524">
        <f>IF($AI524=1,H524,0)</f>
        <v>0</v>
      </c>
      <c r="AR524">
        <f>IF($AI524=1,I524,0)</f>
        <v>0</v>
      </c>
      <c r="AS524">
        <f>IF($AI524=1,K524,0)</f>
        <v>0</v>
      </c>
      <c r="AT524">
        <f>IF($AI524=1,J524,0)</f>
        <v>0</v>
      </c>
      <c r="AU524">
        <f>IF($AI524=1,L524,0)</f>
        <v>0</v>
      </c>
      <c r="AW524">
        <f>IF($AL524=1,U524,0)</f>
        <v>0</v>
      </c>
      <c r="AX524">
        <f>IF($AL524=1,V524,0)</f>
        <v>0</v>
      </c>
      <c r="AY524">
        <f>IF($AL524=1,W524,0)</f>
        <v>0</v>
      </c>
      <c r="AZ524">
        <f>IF($AL524=1,X524,0)</f>
        <v>0</v>
      </c>
      <c r="BA524">
        <f>IF($AL524=1,Y524,0)</f>
        <v>0</v>
      </c>
      <c r="BC524">
        <f>IF($AM524=1,N524,0)</f>
        <v>0</v>
      </c>
      <c r="BD524">
        <f>IF($AM524=1,O524,0)</f>
        <v>0</v>
      </c>
      <c r="BE524">
        <f>IF($AM524=1,P524,0)</f>
        <v>0</v>
      </c>
      <c r="BF524">
        <f>IF($AM524=1,Q524,0)</f>
        <v>0</v>
      </c>
    </row>
    <row r="525" spans="1:58" x14ac:dyDescent="0.3">
      <c r="A525" s="7">
        <v>1335</v>
      </c>
      <c r="B525" s="6">
        <v>171952</v>
      </c>
      <c r="C525" s="6" t="str">
        <f>VLOOKUP(B525,incomegroup,3,TRUE)</f>
        <v>Middle Income</v>
      </c>
      <c r="D525" s="7">
        <v>1</v>
      </c>
      <c r="E525" s="7">
        <v>0</v>
      </c>
      <c r="F525" s="7">
        <f>SUM(D525:E525)</f>
        <v>1</v>
      </c>
      <c r="G525" s="7">
        <v>34</v>
      </c>
      <c r="H525" s="7">
        <v>0</v>
      </c>
      <c r="I525" s="7">
        <v>1</v>
      </c>
      <c r="J525" s="7">
        <v>0</v>
      </c>
      <c r="K525" s="7">
        <v>0</v>
      </c>
      <c r="L525" s="7">
        <v>0</v>
      </c>
      <c r="M525" s="7" t="str" cm="1">
        <f t="array" ref="M525">_xlfn.IFS(H525=1,H$1,I525=1,I$1,J525=1,J$1,K525=1,K$1,L525=1,L$1)</f>
        <v>Married</v>
      </c>
      <c r="N525" s="7">
        <v>0</v>
      </c>
      <c r="O525" s="7">
        <v>1</v>
      </c>
      <c r="P525" s="7">
        <v>0</v>
      </c>
      <c r="Q525" s="7">
        <v>0</v>
      </c>
      <c r="R525" s="7" t="str" cm="1">
        <f t="array" ref="R525">_xlfn.IFS(N525=1,N$1,O525=1,O$1,P525=1,P$1,Q525=1,Q$1)</f>
        <v>Graduate</v>
      </c>
      <c r="S525" t="s">
        <v>72</v>
      </c>
      <c r="T525" s="7">
        <v>93</v>
      </c>
      <c r="U525" s="7">
        <v>1568</v>
      </c>
      <c r="V525" s="7">
        <v>191</v>
      </c>
      <c r="W525" s="7">
        <v>1087</v>
      </c>
      <c r="X525" s="7">
        <v>124</v>
      </c>
      <c r="Y525" s="7">
        <v>256</v>
      </c>
      <c r="Z525" s="20">
        <f>SUM(U525:Y525)</f>
        <v>3226</v>
      </c>
      <c r="AA525" s="7">
        <v>222</v>
      </c>
      <c r="AB525" s="7">
        <v>3004</v>
      </c>
      <c r="AC525" s="7">
        <v>2</v>
      </c>
      <c r="AD525" s="7">
        <v>8</v>
      </c>
      <c r="AE525" s="7">
        <v>4</v>
      </c>
      <c r="AF525" s="7">
        <v>8</v>
      </c>
      <c r="AG525" s="7">
        <v>4</v>
      </c>
      <c r="AH525" s="7">
        <v>1</v>
      </c>
      <c r="AI525" s="7">
        <v>0</v>
      </c>
      <c r="AJ525" s="7">
        <v>1</v>
      </c>
      <c r="AK525" s="7">
        <v>0</v>
      </c>
      <c r="AL525" s="7">
        <v>0</v>
      </c>
      <c r="AM525" s="7">
        <v>0</v>
      </c>
      <c r="AN525" s="7">
        <v>0</v>
      </c>
      <c r="AO525" s="8">
        <v>43633</v>
      </c>
      <c r="AQ525">
        <f>IF($AI525=1,H525,0)</f>
        <v>0</v>
      </c>
      <c r="AR525">
        <f>IF($AI525=1,I525,0)</f>
        <v>0</v>
      </c>
      <c r="AS525">
        <f>IF($AI525=1,K525,0)</f>
        <v>0</v>
      </c>
      <c r="AT525">
        <f>IF($AI525=1,J525,0)</f>
        <v>0</v>
      </c>
      <c r="AU525">
        <f>IF($AI525=1,L525,0)</f>
        <v>0</v>
      </c>
      <c r="AW525">
        <f>IF($AL525=1,U525,0)</f>
        <v>0</v>
      </c>
      <c r="AX525">
        <f>IF($AL525=1,V525,0)</f>
        <v>0</v>
      </c>
      <c r="AY525">
        <f>IF($AL525=1,W525,0)</f>
        <v>0</v>
      </c>
      <c r="AZ525">
        <f>IF($AL525=1,X525,0)</f>
        <v>0</v>
      </c>
      <c r="BA525">
        <f>IF($AL525=1,Y525,0)</f>
        <v>0</v>
      </c>
      <c r="BC525">
        <f>IF($AM525=1,N525,0)</f>
        <v>0</v>
      </c>
      <c r="BD525">
        <f>IF($AM525=1,O525,0)</f>
        <v>0</v>
      </c>
      <c r="BE525">
        <f>IF($AM525=1,P525,0)</f>
        <v>0</v>
      </c>
      <c r="BF525">
        <f>IF($AM525=1,Q525,0)</f>
        <v>0</v>
      </c>
    </row>
    <row r="526" spans="1:58" x14ac:dyDescent="0.3">
      <c r="A526" s="7">
        <v>1318</v>
      </c>
      <c r="B526" s="6">
        <v>135178</v>
      </c>
      <c r="C526" s="6" t="str">
        <f>VLOOKUP(B526,incomegroup,3,TRUE)</f>
        <v>Lower income</v>
      </c>
      <c r="D526" s="7">
        <v>1</v>
      </c>
      <c r="E526" s="7">
        <v>0</v>
      </c>
      <c r="F526" s="7">
        <f>SUM(D526:E526)</f>
        <v>1</v>
      </c>
      <c r="G526" s="7">
        <v>49</v>
      </c>
      <c r="H526" s="7">
        <v>0</v>
      </c>
      <c r="I526" s="7">
        <v>1</v>
      </c>
      <c r="J526" s="7">
        <v>0</v>
      </c>
      <c r="K526" s="7">
        <v>0</v>
      </c>
      <c r="L526" s="7">
        <v>0</v>
      </c>
      <c r="M526" s="7" t="str" cm="1">
        <f t="array" ref="M526">_xlfn.IFS(H526=1,H$1,I526=1,I$1,J526=1,J$1,K526=1,K$1,L526=1,L$1)</f>
        <v>Married</v>
      </c>
      <c r="N526" s="7">
        <v>0</v>
      </c>
      <c r="O526" s="7">
        <v>0</v>
      </c>
      <c r="P526" s="7">
        <v>1</v>
      </c>
      <c r="Q526" s="7">
        <v>0</v>
      </c>
      <c r="R526" s="7" t="str" cm="1">
        <f t="array" ref="R526">_xlfn.IFS(N526=1,N$1,O526=1,O$1,P526=1,P$1,Q526=1,Q$1)</f>
        <v>Master</v>
      </c>
      <c r="S526" t="s">
        <v>73</v>
      </c>
      <c r="T526" s="7">
        <v>10</v>
      </c>
      <c r="U526" s="7">
        <v>88</v>
      </c>
      <c r="V526" s="7">
        <v>4</v>
      </c>
      <c r="W526" s="7">
        <v>50</v>
      </c>
      <c r="X526" s="7">
        <v>8</v>
      </c>
      <c r="Y526" s="7">
        <v>8</v>
      </c>
      <c r="Z526" s="20">
        <f>SUM(U526:Y526)</f>
        <v>158</v>
      </c>
      <c r="AA526" s="7">
        <v>69</v>
      </c>
      <c r="AB526" s="7">
        <v>88</v>
      </c>
      <c r="AC526" s="7">
        <v>1</v>
      </c>
      <c r="AD526" s="7">
        <v>1</v>
      </c>
      <c r="AE526" s="7">
        <v>1</v>
      </c>
      <c r="AF526" s="7">
        <v>2</v>
      </c>
      <c r="AG526" s="7">
        <v>7</v>
      </c>
      <c r="AH526" s="7">
        <v>1</v>
      </c>
      <c r="AI526" s="7">
        <v>0</v>
      </c>
      <c r="AJ526" s="7">
        <v>0</v>
      </c>
      <c r="AK526" s="7">
        <v>0</v>
      </c>
      <c r="AL526" s="7">
        <v>0</v>
      </c>
      <c r="AM526" s="7">
        <v>0</v>
      </c>
      <c r="AN526" s="7">
        <v>1</v>
      </c>
      <c r="AO526" s="8">
        <v>43633</v>
      </c>
      <c r="AQ526">
        <f>IF($AI526=1,H526,0)</f>
        <v>0</v>
      </c>
      <c r="AR526">
        <f>IF($AI526=1,I526,0)</f>
        <v>0</v>
      </c>
      <c r="AS526">
        <f>IF($AI526=1,K526,0)</f>
        <v>0</v>
      </c>
      <c r="AT526">
        <f>IF($AI526=1,J526,0)</f>
        <v>0</v>
      </c>
      <c r="AU526">
        <f>IF($AI526=1,L526,0)</f>
        <v>0</v>
      </c>
      <c r="AW526">
        <f>IF($AL526=1,U526,0)</f>
        <v>0</v>
      </c>
      <c r="AX526">
        <f>IF($AL526=1,V526,0)</f>
        <v>0</v>
      </c>
      <c r="AY526">
        <f>IF($AL526=1,W526,0)</f>
        <v>0</v>
      </c>
      <c r="AZ526">
        <f>IF($AL526=1,X526,0)</f>
        <v>0</v>
      </c>
      <c r="BA526">
        <f>IF($AL526=1,Y526,0)</f>
        <v>0</v>
      </c>
      <c r="BC526">
        <f>IF($AM526=1,N526,0)</f>
        <v>0</v>
      </c>
      <c r="BD526">
        <f>IF($AM526=1,O526,0)</f>
        <v>0</v>
      </c>
      <c r="BE526">
        <f>IF($AM526=1,P526,0)</f>
        <v>0</v>
      </c>
      <c r="BF526">
        <f>IF($AM526=1,Q526,0)</f>
        <v>0</v>
      </c>
    </row>
    <row r="527" spans="1:58" x14ac:dyDescent="0.3">
      <c r="A527" s="7">
        <v>1690</v>
      </c>
      <c r="B527" s="6">
        <v>135178</v>
      </c>
      <c r="C527" s="6" t="str">
        <f>VLOOKUP(B527,incomegroup,3,TRUE)</f>
        <v>Lower income</v>
      </c>
      <c r="D527" s="7">
        <v>1</v>
      </c>
      <c r="E527" s="7">
        <v>0</v>
      </c>
      <c r="F527" s="7">
        <f>SUM(D527:E527)</f>
        <v>1</v>
      </c>
      <c r="G527" s="7">
        <v>49</v>
      </c>
      <c r="H527" s="7">
        <v>0</v>
      </c>
      <c r="I527" s="7">
        <v>1</v>
      </c>
      <c r="J527" s="7">
        <v>0</v>
      </c>
      <c r="K527" s="7">
        <v>0</v>
      </c>
      <c r="L527" s="7">
        <v>0</v>
      </c>
      <c r="M527" s="7" t="str" cm="1">
        <f t="array" ref="M527">_xlfn.IFS(H527=1,H$1,I527=1,I$1,J527=1,J$1,K527=1,K$1,L527=1,L$1)</f>
        <v>Married</v>
      </c>
      <c r="N527" s="7">
        <v>0</v>
      </c>
      <c r="O527" s="7">
        <v>0</v>
      </c>
      <c r="P527" s="7">
        <v>1</v>
      </c>
      <c r="Q527" s="7">
        <v>0</v>
      </c>
      <c r="R527" s="7" t="str" cm="1">
        <f t="array" ref="R527">_xlfn.IFS(N527=1,N$1,O527=1,O$1,P527=1,P$1,Q527=1,Q$1)</f>
        <v>Master</v>
      </c>
      <c r="S527" t="s">
        <v>73</v>
      </c>
      <c r="T527" s="7">
        <v>10</v>
      </c>
      <c r="U527" s="7">
        <v>88</v>
      </c>
      <c r="V527" s="7">
        <v>4</v>
      </c>
      <c r="W527" s="7">
        <v>50</v>
      </c>
      <c r="X527" s="7">
        <v>8</v>
      </c>
      <c r="Y527" s="7">
        <v>8</v>
      </c>
      <c r="Z527" s="20">
        <f>SUM(U527:Y527)</f>
        <v>158</v>
      </c>
      <c r="AA527" s="7">
        <v>69</v>
      </c>
      <c r="AB527" s="7">
        <v>88</v>
      </c>
      <c r="AC527" s="7">
        <v>1</v>
      </c>
      <c r="AD527" s="7">
        <v>1</v>
      </c>
      <c r="AE527" s="7">
        <v>1</v>
      </c>
      <c r="AF527" s="7">
        <v>2</v>
      </c>
      <c r="AG527" s="7">
        <v>7</v>
      </c>
      <c r="AH527" s="7">
        <v>1</v>
      </c>
      <c r="AI527" s="7">
        <v>0</v>
      </c>
      <c r="AJ527" s="7">
        <v>0</v>
      </c>
      <c r="AK527" s="7">
        <v>0</v>
      </c>
      <c r="AL527" s="7">
        <v>0</v>
      </c>
      <c r="AM527" s="7">
        <v>0</v>
      </c>
      <c r="AN527" s="7">
        <v>1</v>
      </c>
      <c r="AO527" s="8">
        <v>43633</v>
      </c>
      <c r="AQ527">
        <f>IF($AI527=1,H527,0)</f>
        <v>0</v>
      </c>
      <c r="AR527">
        <f>IF($AI527=1,I527,0)</f>
        <v>0</v>
      </c>
      <c r="AS527">
        <f>IF($AI527=1,K527,0)</f>
        <v>0</v>
      </c>
      <c r="AT527">
        <f>IF($AI527=1,J527,0)</f>
        <v>0</v>
      </c>
      <c r="AU527">
        <f>IF($AI527=1,L527,0)</f>
        <v>0</v>
      </c>
      <c r="AW527">
        <f>IF($AL527=1,U527,0)</f>
        <v>0</v>
      </c>
      <c r="AX527">
        <f>IF($AL527=1,V527,0)</f>
        <v>0</v>
      </c>
      <c r="AY527">
        <f>IF($AL527=1,W527,0)</f>
        <v>0</v>
      </c>
      <c r="AZ527">
        <f>IF($AL527=1,X527,0)</f>
        <v>0</v>
      </c>
      <c r="BA527">
        <f>IF($AL527=1,Y527,0)</f>
        <v>0</v>
      </c>
      <c r="BC527">
        <f>IF($AM527=1,N527,0)</f>
        <v>0</v>
      </c>
      <c r="BD527">
        <f>IF($AM527=1,O527,0)</f>
        <v>0</v>
      </c>
      <c r="BE527">
        <f>IF($AM527=1,P527,0)</f>
        <v>0</v>
      </c>
      <c r="BF527">
        <f>IF($AM527=1,Q527,0)</f>
        <v>0</v>
      </c>
    </row>
    <row r="528" spans="1:58" x14ac:dyDescent="0.3">
      <c r="A528" s="7">
        <v>3153</v>
      </c>
      <c r="B528" s="6">
        <v>167716</v>
      </c>
      <c r="C528" s="6" t="str">
        <f>VLOOKUP(B528,incomegroup,3,TRUE)</f>
        <v>Middle Income</v>
      </c>
      <c r="D528" s="7">
        <v>0</v>
      </c>
      <c r="E528" s="7">
        <v>1</v>
      </c>
      <c r="F528" s="7">
        <f>SUM(D528:E528)</f>
        <v>1</v>
      </c>
      <c r="G528" s="7">
        <v>60</v>
      </c>
      <c r="H528" s="7">
        <v>0</v>
      </c>
      <c r="I528" s="7">
        <v>1</v>
      </c>
      <c r="J528" s="7">
        <v>0</v>
      </c>
      <c r="K528" s="7">
        <v>0</v>
      </c>
      <c r="L528" s="7">
        <v>0</v>
      </c>
      <c r="M528" s="7" t="str" cm="1">
        <f t="array" ref="M528">_xlfn.IFS(H528=1,H$1,I528=1,I$1,J528=1,J$1,K528=1,K$1,L528=1,L$1)</f>
        <v>Married</v>
      </c>
      <c r="N528" s="7">
        <v>0</v>
      </c>
      <c r="O528" s="7">
        <v>1</v>
      </c>
      <c r="P528" s="7">
        <v>0</v>
      </c>
      <c r="Q528" s="7">
        <v>0</v>
      </c>
      <c r="R528" s="7" t="str" cm="1">
        <f t="array" ref="R528">_xlfn.IFS(N528=1,N$1,O528=1,O$1,P528=1,P$1,Q528=1,Q$1)</f>
        <v>Graduate</v>
      </c>
      <c r="S528" t="s">
        <v>72</v>
      </c>
      <c r="T528" s="7">
        <v>8</v>
      </c>
      <c r="U528" s="7">
        <v>1313</v>
      </c>
      <c r="V528" s="7">
        <v>352</v>
      </c>
      <c r="W528" s="7">
        <v>537</v>
      </c>
      <c r="X528" s="7">
        <v>154</v>
      </c>
      <c r="Y528" s="7">
        <v>22</v>
      </c>
      <c r="Z528" s="20">
        <f>SUM(U528:Y528)</f>
        <v>2378</v>
      </c>
      <c r="AA528" s="7">
        <v>139</v>
      </c>
      <c r="AB528" s="7">
        <v>2239</v>
      </c>
      <c r="AC528" s="7">
        <v>4</v>
      </c>
      <c r="AD528" s="7">
        <v>7</v>
      </c>
      <c r="AE528" s="7">
        <v>4</v>
      </c>
      <c r="AF528" s="7">
        <v>13</v>
      </c>
      <c r="AG528" s="7">
        <v>5</v>
      </c>
      <c r="AH528" s="7">
        <v>0</v>
      </c>
      <c r="AI528" s="7">
        <v>1</v>
      </c>
      <c r="AJ528" s="7">
        <v>0</v>
      </c>
      <c r="AK528" s="7">
        <v>0</v>
      </c>
      <c r="AL528" s="7">
        <v>0</v>
      </c>
      <c r="AM528" s="7">
        <v>0</v>
      </c>
      <c r="AN528" s="7">
        <v>0</v>
      </c>
      <c r="AO528" s="8">
        <v>43633</v>
      </c>
      <c r="AQ528">
        <f>IF($AI528=1,H528,0)</f>
        <v>0</v>
      </c>
      <c r="AR528">
        <f>IF($AI528=1,I528,0)</f>
        <v>1</v>
      </c>
      <c r="AS528">
        <f>IF($AI528=1,K528,0)</f>
        <v>0</v>
      </c>
      <c r="AT528">
        <f>IF($AI528=1,J528,0)</f>
        <v>0</v>
      </c>
      <c r="AU528">
        <f>IF($AI528=1,L528,0)</f>
        <v>0</v>
      </c>
      <c r="AW528">
        <f>IF($AL528=1,U528,0)</f>
        <v>0</v>
      </c>
      <c r="AX528">
        <f>IF($AL528=1,V528,0)</f>
        <v>0</v>
      </c>
      <c r="AY528">
        <f>IF($AL528=1,W528,0)</f>
        <v>0</v>
      </c>
      <c r="AZ528">
        <f>IF($AL528=1,X528,0)</f>
        <v>0</v>
      </c>
      <c r="BA528">
        <f>IF($AL528=1,Y528,0)</f>
        <v>0</v>
      </c>
      <c r="BC528">
        <f>IF($AM528=1,N528,0)</f>
        <v>0</v>
      </c>
      <c r="BD528">
        <f>IF($AM528=1,O528,0)</f>
        <v>0</v>
      </c>
      <c r="BE528">
        <f>IF($AM528=1,P528,0)</f>
        <v>0</v>
      </c>
      <c r="BF528">
        <f>IF($AM528=1,Q528,0)</f>
        <v>0</v>
      </c>
    </row>
    <row r="529" spans="1:58" x14ac:dyDescent="0.3">
      <c r="A529" s="7">
        <v>3143</v>
      </c>
      <c r="B529" s="6">
        <v>179174</v>
      </c>
      <c r="C529" s="6" t="str">
        <f>VLOOKUP(B529,incomegroup,3,TRUE)</f>
        <v>Middle Income</v>
      </c>
      <c r="D529" s="7">
        <v>0</v>
      </c>
      <c r="E529" s="7">
        <v>0</v>
      </c>
      <c r="F529" s="7">
        <f>SUM(D529:E529)</f>
        <v>0</v>
      </c>
      <c r="G529" s="7">
        <v>45</v>
      </c>
      <c r="H529" s="7">
        <v>0</v>
      </c>
      <c r="I529" s="7">
        <v>1</v>
      </c>
      <c r="J529" s="7">
        <v>0</v>
      </c>
      <c r="K529" s="7">
        <v>0</v>
      </c>
      <c r="L529" s="7">
        <v>0</v>
      </c>
      <c r="M529" s="7" t="str" cm="1">
        <f t="array" ref="M529">_xlfn.IFS(H529=1,H$1,I529=1,I$1,J529=1,J$1,K529=1,K$1,L529=1,L$1)</f>
        <v>Married</v>
      </c>
      <c r="N529" s="7">
        <v>0</v>
      </c>
      <c r="O529" s="7">
        <v>0</v>
      </c>
      <c r="P529" s="7">
        <v>0</v>
      </c>
      <c r="Q529" s="7">
        <v>1</v>
      </c>
      <c r="R529" s="7" t="str" cm="1">
        <f t="array" ref="R529">_xlfn.IFS(N529=1,N$1,O529=1,O$1,P529=1,P$1,Q529=1,Q$1)</f>
        <v>PhD</v>
      </c>
      <c r="S529" t="s">
        <v>71</v>
      </c>
      <c r="T529" s="7">
        <v>2</v>
      </c>
      <c r="U529" s="7">
        <v>2431</v>
      </c>
      <c r="V529" s="7">
        <v>84</v>
      </c>
      <c r="W529" s="7">
        <v>1172</v>
      </c>
      <c r="X529" s="7">
        <v>437</v>
      </c>
      <c r="Y529" s="7">
        <v>208</v>
      </c>
      <c r="Z529" s="20">
        <f>SUM(U529:Y529)</f>
        <v>4332</v>
      </c>
      <c r="AA529" s="7">
        <v>292</v>
      </c>
      <c r="AB529" s="7">
        <v>4040</v>
      </c>
      <c r="AC529" s="7">
        <v>1</v>
      </c>
      <c r="AD529" s="7">
        <v>5</v>
      </c>
      <c r="AE529" s="7">
        <v>6</v>
      </c>
      <c r="AF529" s="7">
        <v>7</v>
      </c>
      <c r="AG529" s="7">
        <v>2</v>
      </c>
      <c r="AH529" s="7">
        <v>0</v>
      </c>
      <c r="AI529" s="7">
        <v>0</v>
      </c>
      <c r="AJ529" s="7">
        <v>1</v>
      </c>
      <c r="AK529" s="7">
        <v>1</v>
      </c>
      <c r="AL529" s="7">
        <v>0</v>
      </c>
      <c r="AM529" s="7">
        <v>0</v>
      </c>
      <c r="AN529" s="7">
        <v>1</v>
      </c>
      <c r="AO529" s="8">
        <v>43634</v>
      </c>
      <c r="AQ529">
        <f>IF($AI529=1,H529,0)</f>
        <v>0</v>
      </c>
      <c r="AR529">
        <f>IF($AI529=1,I529,0)</f>
        <v>0</v>
      </c>
      <c r="AS529">
        <f>IF($AI529=1,K529,0)</f>
        <v>0</v>
      </c>
      <c r="AT529">
        <f>IF($AI529=1,J529,0)</f>
        <v>0</v>
      </c>
      <c r="AU529">
        <f>IF($AI529=1,L529,0)</f>
        <v>0</v>
      </c>
      <c r="AW529">
        <f>IF($AL529=1,U529,0)</f>
        <v>0</v>
      </c>
      <c r="AX529">
        <f>IF($AL529=1,V529,0)</f>
        <v>0</v>
      </c>
      <c r="AY529">
        <f>IF($AL529=1,W529,0)</f>
        <v>0</v>
      </c>
      <c r="AZ529">
        <f>IF($AL529=1,X529,0)</f>
        <v>0</v>
      </c>
      <c r="BA529">
        <f>IF($AL529=1,Y529,0)</f>
        <v>0</v>
      </c>
      <c r="BC529">
        <f>IF($AM529=1,N529,0)</f>
        <v>0</v>
      </c>
      <c r="BD529">
        <f>IF($AM529=1,O529,0)</f>
        <v>0</v>
      </c>
      <c r="BE529">
        <f>IF($AM529=1,P529,0)</f>
        <v>0</v>
      </c>
      <c r="BF529">
        <f>IF($AM529=1,Q529,0)</f>
        <v>0</v>
      </c>
    </row>
    <row r="530" spans="1:58" x14ac:dyDescent="0.3">
      <c r="A530" s="7">
        <v>2828</v>
      </c>
      <c r="B530" s="6">
        <v>164260</v>
      </c>
      <c r="C530" s="6" t="str">
        <f>VLOOKUP(B530,incomegroup,3,TRUE)</f>
        <v>Middle Income</v>
      </c>
      <c r="D530" s="7">
        <v>0</v>
      </c>
      <c r="E530" s="7">
        <v>0</v>
      </c>
      <c r="F530" s="7">
        <f>SUM(D530:E530)</f>
        <v>0</v>
      </c>
      <c r="G530" s="7">
        <v>59</v>
      </c>
      <c r="H530" s="7">
        <v>0</v>
      </c>
      <c r="I530" s="7">
        <v>0</v>
      </c>
      <c r="J530" s="7">
        <v>1</v>
      </c>
      <c r="K530" s="7">
        <v>0</v>
      </c>
      <c r="L530" s="7">
        <v>0</v>
      </c>
      <c r="M530" s="7" t="str" cm="1">
        <f t="array" ref="M530">_xlfn.IFS(H530=1,H$1,I530=1,I$1,J530=1,J$1,K530=1,K$1,L530=1,L$1)</f>
        <v>Together</v>
      </c>
      <c r="N530" s="7">
        <v>0</v>
      </c>
      <c r="O530" s="7">
        <v>1</v>
      </c>
      <c r="P530" s="7">
        <v>0</v>
      </c>
      <c r="Q530" s="7">
        <v>0</v>
      </c>
      <c r="R530" s="7" t="str" cm="1">
        <f t="array" ref="R530">_xlfn.IFS(N530=1,N$1,O530=1,O$1,P530=1,P$1,Q530=1,Q$1)</f>
        <v>Graduate</v>
      </c>
      <c r="S530" t="s">
        <v>69</v>
      </c>
      <c r="T530" s="7">
        <v>1</v>
      </c>
      <c r="U530" s="7">
        <v>1378</v>
      </c>
      <c r="V530" s="7">
        <v>432</v>
      </c>
      <c r="W530" s="7">
        <v>2086</v>
      </c>
      <c r="X530" s="7">
        <v>51</v>
      </c>
      <c r="Y530" s="7">
        <v>0</v>
      </c>
      <c r="Z530" s="20">
        <f>SUM(U530:Y530)</f>
        <v>3947</v>
      </c>
      <c r="AA530" s="7">
        <v>77</v>
      </c>
      <c r="AB530" s="7">
        <v>3870</v>
      </c>
      <c r="AC530" s="7">
        <v>1</v>
      </c>
      <c r="AD530" s="7">
        <v>4</v>
      </c>
      <c r="AE530" s="7">
        <v>5</v>
      </c>
      <c r="AF530" s="7">
        <v>4</v>
      </c>
      <c r="AG530" s="7">
        <v>3</v>
      </c>
      <c r="AH530" s="7">
        <v>0</v>
      </c>
      <c r="AI530" s="7">
        <v>0</v>
      </c>
      <c r="AJ530" s="7">
        <v>0</v>
      </c>
      <c r="AK530" s="7">
        <v>0</v>
      </c>
      <c r="AL530" s="7">
        <v>0</v>
      </c>
      <c r="AM530" s="7">
        <v>0</v>
      </c>
      <c r="AN530" s="7">
        <v>1</v>
      </c>
      <c r="AO530" s="8">
        <v>43634</v>
      </c>
      <c r="AQ530">
        <f>IF($AI530=1,H530,0)</f>
        <v>0</v>
      </c>
      <c r="AR530">
        <f>IF($AI530=1,I530,0)</f>
        <v>0</v>
      </c>
      <c r="AS530">
        <f>IF($AI530=1,K530,0)</f>
        <v>0</v>
      </c>
      <c r="AT530">
        <f>IF($AI530=1,J530,0)</f>
        <v>0</v>
      </c>
      <c r="AU530">
        <f>IF($AI530=1,L530,0)</f>
        <v>0</v>
      </c>
      <c r="AW530">
        <f>IF($AL530=1,U530,0)</f>
        <v>0</v>
      </c>
      <c r="AX530">
        <f>IF($AL530=1,V530,0)</f>
        <v>0</v>
      </c>
      <c r="AY530">
        <f>IF($AL530=1,W530,0)</f>
        <v>0</v>
      </c>
      <c r="AZ530">
        <f>IF($AL530=1,X530,0)</f>
        <v>0</v>
      </c>
      <c r="BA530">
        <f>IF($AL530=1,Y530,0)</f>
        <v>0</v>
      </c>
      <c r="BC530">
        <f>IF($AM530=1,N530,0)</f>
        <v>0</v>
      </c>
      <c r="BD530">
        <f>IF($AM530=1,O530,0)</f>
        <v>0</v>
      </c>
      <c r="BE530">
        <f>IF($AM530=1,P530,0)</f>
        <v>0</v>
      </c>
      <c r="BF530">
        <f>IF($AM530=1,Q530,0)</f>
        <v>0</v>
      </c>
    </row>
    <row r="531" spans="1:58" x14ac:dyDescent="0.3">
      <c r="A531" s="7">
        <v>2464</v>
      </c>
      <c r="B531" s="6">
        <v>176998</v>
      </c>
      <c r="C531" s="6" t="str">
        <f>VLOOKUP(B531,incomegroup,3,TRUE)</f>
        <v>Middle Income</v>
      </c>
      <c r="D531" s="7">
        <v>0</v>
      </c>
      <c r="E531" s="7">
        <v>1</v>
      </c>
      <c r="F531" s="7">
        <f>SUM(D531:E531)</f>
        <v>1</v>
      </c>
      <c r="G531" s="7">
        <v>65</v>
      </c>
      <c r="H531" s="7">
        <v>0</v>
      </c>
      <c r="I531" s="7">
        <v>1</v>
      </c>
      <c r="J531" s="7">
        <v>0</v>
      </c>
      <c r="K531" s="7">
        <v>0</v>
      </c>
      <c r="L531" s="7">
        <v>0</v>
      </c>
      <c r="M531" s="7" t="str" cm="1">
        <f t="array" ref="M531">_xlfn.IFS(H531=1,H$1,I531=1,I$1,J531=1,J$1,K531=1,K$1,L531=1,L$1)</f>
        <v>Married</v>
      </c>
      <c r="N531" s="7">
        <v>0</v>
      </c>
      <c r="O531" s="7">
        <v>1</v>
      </c>
      <c r="P531" s="7">
        <v>0</v>
      </c>
      <c r="Q531" s="7">
        <v>0</v>
      </c>
      <c r="R531" s="7" t="str" cm="1">
        <f t="array" ref="R531">_xlfn.IFS(N531=1,N$1,O531=1,O$1,P531=1,P$1,Q531=1,Q$1)</f>
        <v>Graduate</v>
      </c>
      <c r="S531" t="s">
        <v>73</v>
      </c>
      <c r="T531" s="7">
        <v>85</v>
      </c>
      <c r="U531" s="7">
        <v>3331</v>
      </c>
      <c r="V531" s="7">
        <v>205</v>
      </c>
      <c r="W531" s="7">
        <v>370</v>
      </c>
      <c r="X531" s="7">
        <v>159</v>
      </c>
      <c r="Y531" s="7">
        <v>80</v>
      </c>
      <c r="Z531" s="20">
        <f>SUM(U531:Y531)</f>
        <v>4145</v>
      </c>
      <c r="AA531" s="7">
        <v>246</v>
      </c>
      <c r="AB531" s="7">
        <v>3899</v>
      </c>
      <c r="AC531" s="7">
        <v>2</v>
      </c>
      <c r="AD531" s="7">
        <v>11</v>
      </c>
      <c r="AE531" s="7">
        <v>8</v>
      </c>
      <c r="AF531" s="7">
        <v>8</v>
      </c>
      <c r="AG531" s="7">
        <v>6</v>
      </c>
      <c r="AH531" s="7">
        <v>0</v>
      </c>
      <c r="AI531" s="7">
        <v>0</v>
      </c>
      <c r="AJ531" s="7">
        <v>1</v>
      </c>
      <c r="AK531" s="7">
        <v>0</v>
      </c>
      <c r="AL531" s="7">
        <v>0</v>
      </c>
      <c r="AM531" s="7">
        <v>0</v>
      </c>
      <c r="AN531" s="7">
        <v>0</v>
      </c>
      <c r="AO531" s="8">
        <v>43634</v>
      </c>
      <c r="AQ531">
        <f>IF($AI531=1,H531,0)</f>
        <v>0</v>
      </c>
      <c r="AR531">
        <f>IF($AI531=1,I531,0)</f>
        <v>0</v>
      </c>
      <c r="AS531">
        <f>IF($AI531=1,K531,0)</f>
        <v>0</v>
      </c>
      <c r="AT531">
        <f>IF($AI531=1,J531,0)</f>
        <v>0</v>
      </c>
      <c r="AU531">
        <f>IF($AI531=1,L531,0)</f>
        <v>0</v>
      </c>
      <c r="AW531">
        <f>IF($AL531=1,U531,0)</f>
        <v>0</v>
      </c>
      <c r="AX531">
        <f>IF($AL531=1,V531,0)</f>
        <v>0</v>
      </c>
      <c r="AY531">
        <f>IF($AL531=1,W531,0)</f>
        <v>0</v>
      </c>
      <c r="AZ531">
        <f>IF($AL531=1,X531,0)</f>
        <v>0</v>
      </c>
      <c r="BA531">
        <f>IF($AL531=1,Y531,0)</f>
        <v>0</v>
      </c>
      <c r="BC531">
        <f>IF($AM531=1,N531,0)</f>
        <v>0</v>
      </c>
      <c r="BD531">
        <f>IF($AM531=1,O531,0)</f>
        <v>0</v>
      </c>
      <c r="BE531">
        <f>IF($AM531=1,P531,0)</f>
        <v>0</v>
      </c>
      <c r="BF531">
        <f>IF($AM531=1,Q531,0)</f>
        <v>0</v>
      </c>
    </row>
    <row r="532" spans="1:58" x14ac:dyDescent="0.3">
      <c r="A532" s="7">
        <v>2647</v>
      </c>
      <c r="B532" s="6">
        <v>180141</v>
      </c>
      <c r="C532" s="6" t="str">
        <f>VLOOKUP(B532,incomegroup,3,TRUE)</f>
        <v>Middle Income</v>
      </c>
      <c r="D532" s="7">
        <v>0</v>
      </c>
      <c r="E532" s="7">
        <v>0</v>
      </c>
      <c r="F532" s="7">
        <f>SUM(D532:E532)</f>
        <v>0</v>
      </c>
      <c r="G532" s="7">
        <v>34</v>
      </c>
      <c r="H532" s="7">
        <v>0</v>
      </c>
      <c r="I532" s="7">
        <v>1</v>
      </c>
      <c r="J532" s="7">
        <v>0</v>
      </c>
      <c r="K532" s="7">
        <v>0</v>
      </c>
      <c r="L532" s="7">
        <v>0</v>
      </c>
      <c r="M532" s="7" t="str" cm="1">
        <f t="array" ref="M532">_xlfn.IFS(H532=1,H$1,I532=1,I$1,J532=1,J$1,K532=1,K$1,L532=1,L$1)</f>
        <v>Married</v>
      </c>
      <c r="N532" s="7">
        <v>0</v>
      </c>
      <c r="O532" s="7">
        <v>0</v>
      </c>
      <c r="P532" s="7">
        <v>1</v>
      </c>
      <c r="Q532" s="7">
        <v>0</v>
      </c>
      <c r="R532" s="7" t="str" cm="1">
        <f t="array" ref="R532">_xlfn.IFS(N532=1,N$1,O532=1,O$1,P532=1,P$1,Q532=1,Q$1)</f>
        <v>Master</v>
      </c>
      <c r="S532" t="s">
        <v>70</v>
      </c>
      <c r="T532" s="7">
        <v>20</v>
      </c>
      <c r="U532" s="7">
        <v>2661</v>
      </c>
      <c r="V532" s="7">
        <v>229</v>
      </c>
      <c r="W532" s="7">
        <v>1513</v>
      </c>
      <c r="X532" s="7">
        <v>117</v>
      </c>
      <c r="Y532" s="7">
        <v>90</v>
      </c>
      <c r="Z532" s="20">
        <f>SUM(U532:Y532)</f>
        <v>4610</v>
      </c>
      <c r="AA532" s="7">
        <v>90</v>
      </c>
      <c r="AB532" s="7">
        <v>4520</v>
      </c>
      <c r="AC532" s="7">
        <v>1</v>
      </c>
      <c r="AD532" s="7">
        <v>7</v>
      </c>
      <c r="AE532" s="7">
        <v>4</v>
      </c>
      <c r="AF532" s="7">
        <v>10</v>
      </c>
      <c r="AG532" s="7">
        <v>6</v>
      </c>
      <c r="AH532" s="7">
        <v>0</v>
      </c>
      <c r="AI532" s="7">
        <v>0</v>
      </c>
      <c r="AJ532" s="7">
        <v>1</v>
      </c>
      <c r="AK532" s="7">
        <v>0</v>
      </c>
      <c r="AL532" s="7">
        <v>0</v>
      </c>
      <c r="AM532" s="7">
        <v>0</v>
      </c>
      <c r="AN532" s="7">
        <v>1</v>
      </c>
      <c r="AO532" s="8">
        <v>43634</v>
      </c>
      <c r="AQ532">
        <f>IF($AI532=1,H532,0)</f>
        <v>0</v>
      </c>
      <c r="AR532">
        <f>IF($AI532=1,I532,0)</f>
        <v>0</v>
      </c>
      <c r="AS532">
        <f>IF($AI532=1,K532,0)</f>
        <v>0</v>
      </c>
      <c r="AT532">
        <f>IF($AI532=1,J532,0)</f>
        <v>0</v>
      </c>
      <c r="AU532">
        <f>IF($AI532=1,L532,0)</f>
        <v>0</v>
      </c>
      <c r="AW532">
        <f>IF($AL532=1,U532,0)</f>
        <v>0</v>
      </c>
      <c r="AX532">
        <f>IF($AL532=1,V532,0)</f>
        <v>0</v>
      </c>
      <c r="AY532">
        <f>IF($AL532=1,W532,0)</f>
        <v>0</v>
      </c>
      <c r="AZ532">
        <f>IF($AL532=1,X532,0)</f>
        <v>0</v>
      </c>
      <c r="BA532">
        <f>IF($AL532=1,Y532,0)</f>
        <v>0</v>
      </c>
      <c r="BC532">
        <f>IF($AM532=1,N532,0)</f>
        <v>0</v>
      </c>
      <c r="BD532">
        <f>IF($AM532=1,O532,0)</f>
        <v>0</v>
      </c>
      <c r="BE532">
        <f>IF($AM532=1,P532,0)</f>
        <v>0</v>
      </c>
      <c r="BF532">
        <f>IF($AM532=1,Q532,0)</f>
        <v>0</v>
      </c>
    </row>
    <row r="533" spans="1:58" x14ac:dyDescent="0.3">
      <c r="A533" s="7">
        <v>1309</v>
      </c>
      <c r="B533" s="6">
        <v>140464</v>
      </c>
      <c r="C533" s="6" t="str">
        <f>VLOOKUP(B533,incomegroup,3,TRUE)</f>
        <v>Lower income</v>
      </c>
      <c r="D533" s="7">
        <v>0</v>
      </c>
      <c r="E533" s="7">
        <v>1</v>
      </c>
      <c r="F533" s="7">
        <f>SUM(D533:E533)</f>
        <v>1</v>
      </c>
      <c r="G533" s="7">
        <v>67</v>
      </c>
      <c r="H533" s="7">
        <v>0</v>
      </c>
      <c r="I533" s="7">
        <v>0</v>
      </c>
      <c r="J533" s="7">
        <v>0</v>
      </c>
      <c r="K533" s="7">
        <v>1</v>
      </c>
      <c r="L533" s="7">
        <v>0</v>
      </c>
      <c r="M533" s="7" t="str" cm="1">
        <f t="array" ref="M533">_xlfn.IFS(H533=1,H$1,I533=1,I$1,J533=1,J$1,K533=1,K$1,L533=1,L$1)</f>
        <v>Single</v>
      </c>
      <c r="N533" s="7">
        <v>0</v>
      </c>
      <c r="O533" s="7">
        <v>1</v>
      </c>
      <c r="P533" s="7">
        <v>0</v>
      </c>
      <c r="Q533" s="7">
        <v>0</v>
      </c>
      <c r="R533" s="7" t="str" cm="1">
        <f t="array" ref="R533">_xlfn.IFS(N533=1,N$1,O533=1,O$1,P533=1,P$1,Q533=1,Q$1)</f>
        <v>Graduate</v>
      </c>
      <c r="S533" t="s">
        <v>70</v>
      </c>
      <c r="T533" s="7">
        <v>78</v>
      </c>
      <c r="U533" s="7">
        <v>1472</v>
      </c>
      <c r="V533" s="7">
        <v>59</v>
      </c>
      <c r="W533" s="7">
        <v>410</v>
      </c>
      <c r="X533" s="7">
        <v>24</v>
      </c>
      <c r="Y533" s="7">
        <v>80</v>
      </c>
      <c r="Z533" s="20">
        <f>SUM(U533:Y533)</f>
        <v>2045</v>
      </c>
      <c r="AA533" s="7">
        <v>142</v>
      </c>
      <c r="AB533" s="7">
        <v>1902</v>
      </c>
      <c r="AC533" s="7">
        <v>6</v>
      </c>
      <c r="AD533" s="7">
        <v>8</v>
      </c>
      <c r="AE533" s="7">
        <v>2</v>
      </c>
      <c r="AF533" s="7">
        <v>8</v>
      </c>
      <c r="AG533" s="7">
        <v>8</v>
      </c>
      <c r="AH533" s="7">
        <v>0</v>
      </c>
      <c r="AI533" s="7">
        <v>0</v>
      </c>
      <c r="AJ533" s="7">
        <v>0</v>
      </c>
      <c r="AK533" s="7">
        <v>0</v>
      </c>
      <c r="AL533" s="7">
        <v>0</v>
      </c>
      <c r="AM533" s="7">
        <v>0</v>
      </c>
      <c r="AN533" s="7">
        <v>0</v>
      </c>
      <c r="AO533" s="8">
        <v>43634</v>
      </c>
      <c r="AQ533">
        <f>IF($AI533=1,H533,0)</f>
        <v>0</v>
      </c>
      <c r="AR533">
        <f>IF($AI533=1,I533,0)</f>
        <v>0</v>
      </c>
      <c r="AS533">
        <f>IF($AI533=1,K533,0)</f>
        <v>0</v>
      </c>
      <c r="AT533">
        <f>IF($AI533=1,J533,0)</f>
        <v>0</v>
      </c>
      <c r="AU533">
        <f>IF($AI533=1,L533,0)</f>
        <v>0</v>
      </c>
      <c r="AW533">
        <f>IF($AL533=1,U533,0)</f>
        <v>0</v>
      </c>
      <c r="AX533">
        <f>IF($AL533=1,V533,0)</f>
        <v>0</v>
      </c>
      <c r="AY533">
        <f>IF($AL533=1,W533,0)</f>
        <v>0</v>
      </c>
      <c r="AZ533">
        <f>IF($AL533=1,X533,0)</f>
        <v>0</v>
      </c>
      <c r="BA533">
        <f>IF($AL533=1,Y533,0)</f>
        <v>0</v>
      </c>
      <c r="BC533">
        <f>IF($AM533=1,N533,0)</f>
        <v>0</v>
      </c>
      <c r="BD533">
        <f>IF($AM533=1,O533,0)</f>
        <v>0</v>
      </c>
      <c r="BE533">
        <f>IF($AM533=1,P533,0)</f>
        <v>0</v>
      </c>
      <c r="BF533">
        <f>IF($AM533=1,Q533,0)</f>
        <v>0</v>
      </c>
    </row>
    <row r="534" spans="1:58" x14ac:dyDescent="0.3">
      <c r="A534" s="7">
        <v>1285</v>
      </c>
      <c r="B534" s="6">
        <v>168627</v>
      </c>
      <c r="C534" s="6" t="str">
        <f>VLOOKUP(B534,incomegroup,3,TRUE)</f>
        <v>Middle Income</v>
      </c>
      <c r="D534" s="7">
        <v>0</v>
      </c>
      <c r="E534" s="7">
        <v>0</v>
      </c>
      <c r="F534" s="7">
        <f>SUM(D534:E534)</f>
        <v>0</v>
      </c>
      <c r="G534" s="7">
        <v>38</v>
      </c>
      <c r="H534" s="7">
        <v>0</v>
      </c>
      <c r="I534" s="7">
        <v>0</v>
      </c>
      <c r="J534" s="7">
        <v>0</v>
      </c>
      <c r="K534" s="7">
        <v>1</v>
      </c>
      <c r="L534" s="7">
        <v>0</v>
      </c>
      <c r="M534" s="7" t="str" cm="1">
        <f t="array" ref="M534">_xlfn.IFS(H534=1,H$1,I534=1,I$1,J534=1,J$1,K534=1,K$1,L534=1,L$1)</f>
        <v>Single</v>
      </c>
      <c r="N534" s="7">
        <v>0</v>
      </c>
      <c r="O534" s="7">
        <v>1</v>
      </c>
      <c r="P534" s="7">
        <v>0</v>
      </c>
      <c r="Q534" s="7">
        <v>0</v>
      </c>
      <c r="R534" s="7" t="str" cm="1">
        <f t="array" ref="R534">_xlfn.IFS(N534=1,N$1,O534=1,O$1,P534=1,P$1,Q534=1,Q$1)</f>
        <v>Graduate</v>
      </c>
      <c r="S534" t="s">
        <v>70</v>
      </c>
      <c r="T534" s="7">
        <v>45</v>
      </c>
      <c r="U534" s="7">
        <v>971</v>
      </c>
      <c r="V534" s="7">
        <v>37</v>
      </c>
      <c r="W534" s="7">
        <v>646</v>
      </c>
      <c r="X534" s="7">
        <v>147</v>
      </c>
      <c r="Y534" s="7">
        <v>133</v>
      </c>
      <c r="Z534" s="20">
        <f>SUM(U534:Y534)</f>
        <v>1934</v>
      </c>
      <c r="AA534" s="7">
        <v>93</v>
      </c>
      <c r="AB534" s="7">
        <v>1840</v>
      </c>
      <c r="AC534" s="7">
        <v>1</v>
      </c>
      <c r="AD534" s="7">
        <v>2</v>
      </c>
      <c r="AE534" s="7">
        <v>3</v>
      </c>
      <c r="AF534" s="7">
        <v>6</v>
      </c>
      <c r="AG534" s="7">
        <v>1</v>
      </c>
      <c r="AH534" s="7">
        <v>0</v>
      </c>
      <c r="AI534" s="7">
        <v>0</v>
      </c>
      <c r="AJ534" s="7">
        <v>0</v>
      </c>
      <c r="AK534" s="7">
        <v>0</v>
      </c>
      <c r="AL534" s="7">
        <v>0</v>
      </c>
      <c r="AM534" s="7">
        <v>0</v>
      </c>
      <c r="AN534" s="7">
        <v>0</v>
      </c>
      <c r="AO534" s="8">
        <v>43635</v>
      </c>
      <c r="AQ534">
        <f>IF($AI534=1,H534,0)</f>
        <v>0</v>
      </c>
      <c r="AR534">
        <f>IF($AI534=1,I534,0)</f>
        <v>0</v>
      </c>
      <c r="AS534">
        <f>IF($AI534=1,K534,0)</f>
        <v>0</v>
      </c>
      <c r="AT534">
        <f>IF($AI534=1,J534,0)</f>
        <v>0</v>
      </c>
      <c r="AU534">
        <f>IF($AI534=1,L534,0)</f>
        <v>0</v>
      </c>
      <c r="AW534">
        <f>IF($AL534=1,U534,0)</f>
        <v>0</v>
      </c>
      <c r="AX534">
        <f>IF($AL534=1,V534,0)</f>
        <v>0</v>
      </c>
      <c r="AY534">
        <f>IF($AL534=1,W534,0)</f>
        <v>0</v>
      </c>
      <c r="AZ534">
        <f>IF($AL534=1,X534,0)</f>
        <v>0</v>
      </c>
      <c r="BA534">
        <f>IF($AL534=1,Y534,0)</f>
        <v>0</v>
      </c>
      <c r="BC534">
        <f>IF($AM534=1,N534,0)</f>
        <v>0</v>
      </c>
      <c r="BD534">
        <f>IF($AM534=1,O534,0)</f>
        <v>0</v>
      </c>
      <c r="BE534">
        <f>IF($AM534=1,P534,0)</f>
        <v>0</v>
      </c>
      <c r="BF534">
        <f>IF($AM534=1,Q534,0)</f>
        <v>0</v>
      </c>
    </row>
    <row r="535" spans="1:58" x14ac:dyDescent="0.3">
      <c r="A535" s="7">
        <v>2109</v>
      </c>
      <c r="B535" s="6">
        <v>116581</v>
      </c>
      <c r="C535" s="6" t="str">
        <f>VLOOKUP(B535,incomegroup,3,TRUE)</f>
        <v>Lower income</v>
      </c>
      <c r="D535" s="7">
        <v>0</v>
      </c>
      <c r="E535" s="7">
        <v>0</v>
      </c>
      <c r="F535" s="7">
        <f>SUM(D535:E535)</f>
        <v>0</v>
      </c>
      <c r="G535" s="7">
        <v>35</v>
      </c>
      <c r="H535" s="7">
        <v>0</v>
      </c>
      <c r="I535" s="7">
        <v>0</v>
      </c>
      <c r="J535" s="7">
        <v>0</v>
      </c>
      <c r="K535" s="7">
        <v>1</v>
      </c>
      <c r="L535" s="7">
        <v>0</v>
      </c>
      <c r="M535" s="7" t="str" cm="1">
        <f t="array" ref="M535">_xlfn.IFS(H535=1,H$1,I535=1,I$1,J535=1,J$1,K535=1,K$1,L535=1,L$1)</f>
        <v>Single</v>
      </c>
      <c r="N535" s="7">
        <v>1</v>
      </c>
      <c r="O535" s="7">
        <v>0</v>
      </c>
      <c r="P535" s="7">
        <v>0</v>
      </c>
      <c r="Q535" s="7">
        <v>0</v>
      </c>
      <c r="R535" s="7" t="str" cm="1">
        <f t="array" ref="R535">_xlfn.IFS(N535=1,N$1,O535=1,O$1,P535=1,P$1,Q535=1,Q$1)</f>
        <v>Basic</v>
      </c>
      <c r="S535" t="s">
        <v>72</v>
      </c>
      <c r="T535" s="7">
        <v>51</v>
      </c>
      <c r="U535" s="7">
        <v>7</v>
      </c>
      <c r="V535" s="7">
        <v>21</v>
      </c>
      <c r="W535" s="7">
        <v>28</v>
      </c>
      <c r="X535" s="7">
        <v>14</v>
      </c>
      <c r="Y535" s="7">
        <v>21</v>
      </c>
      <c r="Z535" s="20">
        <f>SUM(U535:Y535)</f>
        <v>91</v>
      </c>
      <c r="AA535" s="7">
        <v>77</v>
      </c>
      <c r="AB535" s="7">
        <v>14</v>
      </c>
      <c r="AC535" s="7">
        <v>1</v>
      </c>
      <c r="AD535" s="7">
        <v>0</v>
      </c>
      <c r="AE535" s="7">
        <v>0</v>
      </c>
      <c r="AF535" s="7">
        <v>3</v>
      </c>
      <c r="AG535" s="7">
        <v>4</v>
      </c>
      <c r="AH535" s="7">
        <v>0</v>
      </c>
      <c r="AI535" s="7">
        <v>0</v>
      </c>
      <c r="AJ535" s="7">
        <v>0</v>
      </c>
      <c r="AK535" s="7">
        <v>0</v>
      </c>
      <c r="AL535" s="7">
        <v>0</v>
      </c>
      <c r="AM535" s="7">
        <v>0</v>
      </c>
      <c r="AN535" s="7">
        <v>0</v>
      </c>
      <c r="AO535" s="8">
        <v>43635</v>
      </c>
      <c r="AQ535">
        <f>IF($AI535=1,H535,0)</f>
        <v>0</v>
      </c>
      <c r="AR535">
        <f>IF($AI535=1,I535,0)</f>
        <v>0</v>
      </c>
      <c r="AS535">
        <f>IF($AI535=1,K535,0)</f>
        <v>0</v>
      </c>
      <c r="AT535">
        <f>IF($AI535=1,J535,0)</f>
        <v>0</v>
      </c>
      <c r="AU535">
        <f>IF($AI535=1,L535,0)</f>
        <v>0</v>
      </c>
      <c r="AW535">
        <f>IF($AL535=1,U535,0)</f>
        <v>0</v>
      </c>
      <c r="AX535">
        <f>IF($AL535=1,V535,0)</f>
        <v>0</v>
      </c>
      <c r="AY535">
        <f>IF($AL535=1,W535,0)</f>
        <v>0</v>
      </c>
      <c r="AZ535">
        <f>IF($AL535=1,X535,0)</f>
        <v>0</v>
      </c>
      <c r="BA535">
        <f>IF($AL535=1,Y535,0)</f>
        <v>0</v>
      </c>
      <c r="BC535">
        <f>IF($AM535=1,N535,0)</f>
        <v>0</v>
      </c>
      <c r="BD535">
        <f>IF($AM535=1,O535,0)</f>
        <v>0</v>
      </c>
      <c r="BE535">
        <f>IF($AM535=1,P535,0)</f>
        <v>0</v>
      </c>
      <c r="BF535">
        <f>IF($AM535=1,Q535,0)</f>
        <v>0</v>
      </c>
    </row>
    <row r="536" spans="1:58" x14ac:dyDescent="0.3">
      <c r="A536" s="7">
        <v>3036</v>
      </c>
      <c r="B536" s="6">
        <v>142554</v>
      </c>
      <c r="C536" s="6" t="str">
        <f>VLOOKUP(B536,incomegroup,3,TRUE)</f>
        <v>Lower income</v>
      </c>
      <c r="D536" s="7">
        <v>1</v>
      </c>
      <c r="E536" s="7">
        <v>1</v>
      </c>
      <c r="F536" s="7">
        <f>SUM(D536:E536)</f>
        <v>2</v>
      </c>
      <c r="G536" s="7">
        <v>42</v>
      </c>
      <c r="H536" s="7">
        <v>0</v>
      </c>
      <c r="I536" s="7">
        <v>0</v>
      </c>
      <c r="J536" s="7">
        <v>1</v>
      </c>
      <c r="K536" s="7">
        <v>0</v>
      </c>
      <c r="L536" s="7">
        <v>0</v>
      </c>
      <c r="M536" s="7" t="str" cm="1">
        <f t="array" ref="M536">_xlfn.IFS(H536=1,H$1,I536=1,I$1,J536=1,J$1,K536=1,K$1,L536=1,L$1)</f>
        <v>Together</v>
      </c>
      <c r="N536" s="7">
        <v>0</v>
      </c>
      <c r="O536" s="7">
        <v>1</v>
      </c>
      <c r="P536" s="7">
        <v>0</v>
      </c>
      <c r="Q536" s="7">
        <v>0</v>
      </c>
      <c r="R536" s="7" t="str" cm="1">
        <f t="array" ref="R536">_xlfn.IFS(N536=1,N$1,O536=1,O$1,P536=1,P$1,Q536=1,Q$1)</f>
        <v>Graduate</v>
      </c>
      <c r="S536" t="s">
        <v>68</v>
      </c>
      <c r="T536" s="7">
        <v>93</v>
      </c>
      <c r="U536" s="7">
        <v>97</v>
      </c>
      <c r="V536" s="7">
        <v>3</v>
      </c>
      <c r="W536" s="7">
        <v>37</v>
      </c>
      <c r="X536" s="7">
        <v>0</v>
      </c>
      <c r="Y536" s="7">
        <v>0</v>
      </c>
      <c r="Z536" s="20">
        <f>SUM(U536:Y536)</f>
        <v>137</v>
      </c>
      <c r="AA536" s="7">
        <v>0</v>
      </c>
      <c r="AB536" s="7">
        <v>137</v>
      </c>
      <c r="AC536" s="7">
        <v>2</v>
      </c>
      <c r="AD536" s="7">
        <v>2</v>
      </c>
      <c r="AE536" s="7">
        <v>0</v>
      </c>
      <c r="AF536" s="7">
        <v>3</v>
      </c>
      <c r="AG536" s="7">
        <v>4</v>
      </c>
      <c r="AH536" s="7">
        <v>0</v>
      </c>
      <c r="AI536" s="7">
        <v>0</v>
      </c>
      <c r="AJ536" s="7">
        <v>0</v>
      </c>
      <c r="AK536" s="7">
        <v>0</v>
      </c>
      <c r="AL536" s="7">
        <v>0</v>
      </c>
      <c r="AM536" s="7">
        <v>0</v>
      </c>
      <c r="AN536" s="7">
        <v>0</v>
      </c>
      <c r="AO536" s="8">
        <v>43635</v>
      </c>
      <c r="AQ536">
        <f>IF($AI536=1,H536,0)</f>
        <v>0</v>
      </c>
      <c r="AR536">
        <f>IF($AI536=1,I536,0)</f>
        <v>0</v>
      </c>
      <c r="AS536">
        <f>IF($AI536=1,K536,0)</f>
        <v>0</v>
      </c>
      <c r="AT536">
        <f>IF($AI536=1,J536,0)</f>
        <v>0</v>
      </c>
      <c r="AU536">
        <f>IF($AI536=1,L536,0)</f>
        <v>0</v>
      </c>
      <c r="AW536">
        <f>IF($AL536=1,U536,0)</f>
        <v>0</v>
      </c>
      <c r="AX536">
        <f>IF($AL536=1,V536,0)</f>
        <v>0</v>
      </c>
      <c r="AY536">
        <f>IF($AL536=1,W536,0)</f>
        <v>0</v>
      </c>
      <c r="AZ536">
        <f>IF($AL536=1,X536,0)</f>
        <v>0</v>
      </c>
      <c r="BA536">
        <f>IF($AL536=1,Y536,0)</f>
        <v>0</v>
      </c>
      <c r="BC536">
        <f>IF($AM536=1,N536,0)</f>
        <v>0</v>
      </c>
      <c r="BD536">
        <f>IF($AM536=1,O536,0)</f>
        <v>0</v>
      </c>
      <c r="BE536">
        <f>IF($AM536=1,P536,0)</f>
        <v>0</v>
      </c>
      <c r="BF536">
        <f>IF($AM536=1,Q536,0)</f>
        <v>0</v>
      </c>
    </row>
    <row r="537" spans="1:58" x14ac:dyDescent="0.3">
      <c r="A537" s="7">
        <v>2433</v>
      </c>
      <c r="B537" s="6">
        <v>126290</v>
      </c>
      <c r="C537" s="6" t="str">
        <f>VLOOKUP(B537,incomegroup,3,TRUE)</f>
        <v>Lower income</v>
      </c>
      <c r="D537" s="7">
        <v>1</v>
      </c>
      <c r="E537" s="7">
        <v>1</v>
      </c>
      <c r="F537" s="7">
        <f>SUM(D537:E537)</f>
        <v>2</v>
      </c>
      <c r="G537" s="7">
        <v>48</v>
      </c>
      <c r="H537" s="7">
        <v>0</v>
      </c>
      <c r="I537" s="7">
        <v>0</v>
      </c>
      <c r="J537" s="7">
        <v>1</v>
      </c>
      <c r="K537" s="7">
        <v>0</v>
      </c>
      <c r="L537" s="7">
        <v>0</v>
      </c>
      <c r="M537" s="7" t="str" cm="1">
        <f t="array" ref="M537">_xlfn.IFS(H537=1,H$1,I537=1,I$1,J537=1,J$1,K537=1,K$1,L537=1,L$1)</f>
        <v>Together</v>
      </c>
      <c r="N537" s="7">
        <v>0</v>
      </c>
      <c r="O537" s="7">
        <v>1</v>
      </c>
      <c r="P537" s="7">
        <v>0</v>
      </c>
      <c r="Q537" s="7">
        <v>0</v>
      </c>
      <c r="R537" s="7" t="str" cm="1">
        <f t="array" ref="R537">_xlfn.IFS(N537=1,N$1,O537=1,O$1,P537=1,P$1,Q537=1,Q$1)</f>
        <v>Graduate</v>
      </c>
      <c r="S537" t="s">
        <v>72</v>
      </c>
      <c r="T537" s="7">
        <v>49</v>
      </c>
      <c r="U537" s="7">
        <v>72</v>
      </c>
      <c r="V537" s="7">
        <v>38</v>
      </c>
      <c r="W537" s="7">
        <v>77</v>
      </c>
      <c r="X537" s="7">
        <v>53</v>
      </c>
      <c r="Y537" s="7">
        <v>24</v>
      </c>
      <c r="Z537" s="20">
        <f>SUM(U537:Y537)</f>
        <v>264</v>
      </c>
      <c r="AA537" s="7">
        <v>106</v>
      </c>
      <c r="AB537" s="7">
        <v>159</v>
      </c>
      <c r="AC537" s="7">
        <v>4</v>
      </c>
      <c r="AD537" s="7">
        <v>2</v>
      </c>
      <c r="AE537" s="7">
        <v>0</v>
      </c>
      <c r="AF537" s="7">
        <v>4</v>
      </c>
      <c r="AG537" s="7">
        <v>6</v>
      </c>
      <c r="AH537" s="7">
        <v>0</v>
      </c>
      <c r="AI537" s="7">
        <v>0</v>
      </c>
      <c r="AJ537" s="7">
        <v>0</v>
      </c>
      <c r="AK537" s="7">
        <v>0</v>
      </c>
      <c r="AL537" s="7">
        <v>0</v>
      </c>
      <c r="AM537" s="7">
        <v>0</v>
      </c>
      <c r="AN537" s="7">
        <v>0</v>
      </c>
      <c r="AO537" s="8">
        <v>43635</v>
      </c>
      <c r="AQ537">
        <f>IF($AI537=1,H537,0)</f>
        <v>0</v>
      </c>
      <c r="AR537">
        <f>IF($AI537=1,I537,0)</f>
        <v>0</v>
      </c>
      <c r="AS537">
        <f>IF($AI537=1,K537,0)</f>
        <v>0</v>
      </c>
      <c r="AT537">
        <f>IF($AI537=1,J537,0)</f>
        <v>0</v>
      </c>
      <c r="AU537">
        <f>IF($AI537=1,L537,0)</f>
        <v>0</v>
      </c>
      <c r="AW537">
        <f>IF($AL537=1,U537,0)</f>
        <v>0</v>
      </c>
      <c r="AX537">
        <f>IF($AL537=1,V537,0)</f>
        <v>0</v>
      </c>
      <c r="AY537">
        <f>IF($AL537=1,W537,0)</f>
        <v>0</v>
      </c>
      <c r="AZ537">
        <f>IF($AL537=1,X537,0)</f>
        <v>0</v>
      </c>
      <c r="BA537">
        <f>IF($AL537=1,Y537,0)</f>
        <v>0</v>
      </c>
      <c r="BC537">
        <f>IF($AM537=1,N537,0)</f>
        <v>0</v>
      </c>
      <c r="BD537">
        <f>IF($AM537=1,O537,0)</f>
        <v>0</v>
      </c>
      <c r="BE537">
        <f>IF($AM537=1,P537,0)</f>
        <v>0</v>
      </c>
      <c r="BF537">
        <f>IF($AM537=1,Q537,0)</f>
        <v>0</v>
      </c>
    </row>
    <row r="538" spans="1:58" x14ac:dyDescent="0.3">
      <c r="A538" s="7">
        <v>2515</v>
      </c>
      <c r="B538" s="6">
        <v>159235</v>
      </c>
      <c r="C538" s="6" t="str">
        <f>VLOOKUP(B538,incomegroup,3,TRUE)</f>
        <v>Middle Income</v>
      </c>
      <c r="D538" s="7">
        <v>1</v>
      </c>
      <c r="E538" s="7">
        <v>0</v>
      </c>
      <c r="F538" s="7">
        <f>SUM(D538:E538)</f>
        <v>1</v>
      </c>
      <c r="G538" s="7">
        <v>53</v>
      </c>
      <c r="H538" s="7">
        <v>0</v>
      </c>
      <c r="I538" s="7">
        <v>0</v>
      </c>
      <c r="J538" s="7">
        <v>0</v>
      </c>
      <c r="K538" s="7">
        <v>1</v>
      </c>
      <c r="L538" s="7">
        <v>0</v>
      </c>
      <c r="M538" s="7" t="str" cm="1">
        <f t="array" ref="M538">_xlfn.IFS(H538=1,H$1,I538=1,I$1,J538=1,J$1,K538=1,K$1,L538=1,L$1)</f>
        <v>Single</v>
      </c>
      <c r="N538" s="7">
        <v>0</v>
      </c>
      <c r="O538" s="7">
        <v>0</v>
      </c>
      <c r="P538" s="7">
        <v>1</v>
      </c>
      <c r="Q538" s="7">
        <v>0</v>
      </c>
      <c r="R538" s="7" t="str" cm="1">
        <f t="array" ref="R538">_xlfn.IFS(N538=1,N$1,O538=1,O$1,P538=1,P$1,Q538=1,Q$1)</f>
        <v>Master</v>
      </c>
      <c r="S538" t="s">
        <v>70</v>
      </c>
      <c r="T538" s="7">
        <v>4</v>
      </c>
      <c r="U538" s="7">
        <v>1204</v>
      </c>
      <c r="V538" s="7">
        <v>108</v>
      </c>
      <c r="W538" s="7">
        <v>1261</v>
      </c>
      <c r="X538" s="7">
        <v>215</v>
      </c>
      <c r="Y538" s="7">
        <v>0</v>
      </c>
      <c r="Z538" s="20">
        <f>SUM(U538:Y538)</f>
        <v>2788</v>
      </c>
      <c r="AA538" s="7">
        <v>245</v>
      </c>
      <c r="AB538" s="7">
        <v>2543</v>
      </c>
      <c r="AC538" s="7">
        <v>3</v>
      </c>
      <c r="AD538" s="7">
        <v>11</v>
      </c>
      <c r="AE538" s="7">
        <v>2</v>
      </c>
      <c r="AF538" s="7">
        <v>12</v>
      </c>
      <c r="AG538" s="7">
        <v>7</v>
      </c>
      <c r="AH538" s="7">
        <v>0</v>
      </c>
      <c r="AI538" s="7">
        <v>0</v>
      </c>
      <c r="AJ538" s="7">
        <v>0</v>
      </c>
      <c r="AK538" s="7">
        <v>0</v>
      </c>
      <c r="AL538" s="7">
        <v>0</v>
      </c>
      <c r="AM538" s="7">
        <v>0</v>
      </c>
      <c r="AN538" s="7">
        <v>0</v>
      </c>
      <c r="AO538" s="8">
        <v>43635</v>
      </c>
      <c r="AQ538">
        <f>IF($AI538=1,H538,0)</f>
        <v>0</v>
      </c>
      <c r="AR538">
        <f>IF($AI538=1,I538,0)</f>
        <v>0</v>
      </c>
      <c r="AS538">
        <f>IF($AI538=1,K538,0)</f>
        <v>0</v>
      </c>
      <c r="AT538">
        <f>IF($AI538=1,J538,0)</f>
        <v>0</v>
      </c>
      <c r="AU538">
        <f>IF($AI538=1,L538,0)</f>
        <v>0</v>
      </c>
      <c r="AW538">
        <f>IF($AL538=1,U538,0)</f>
        <v>0</v>
      </c>
      <c r="AX538">
        <f>IF($AL538=1,V538,0)</f>
        <v>0</v>
      </c>
      <c r="AY538">
        <f>IF($AL538=1,W538,0)</f>
        <v>0</v>
      </c>
      <c r="AZ538">
        <f>IF($AL538=1,X538,0)</f>
        <v>0</v>
      </c>
      <c r="BA538">
        <f>IF($AL538=1,Y538,0)</f>
        <v>0</v>
      </c>
      <c r="BC538">
        <f>IF($AM538=1,N538,0)</f>
        <v>0</v>
      </c>
      <c r="BD538">
        <f>IF($AM538=1,O538,0)</f>
        <v>0</v>
      </c>
      <c r="BE538">
        <f>IF($AM538=1,P538,0)</f>
        <v>0</v>
      </c>
      <c r="BF538">
        <f>IF($AM538=1,Q538,0)</f>
        <v>0</v>
      </c>
    </row>
    <row r="539" spans="1:58" x14ac:dyDescent="0.3">
      <c r="A539" s="7">
        <v>1808</v>
      </c>
      <c r="B539" s="6">
        <v>137859</v>
      </c>
      <c r="C539" s="6" t="str">
        <f>VLOOKUP(B539,incomegroup,3,TRUE)</f>
        <v>Lower income</v>
      </c>
      <c r="D539" s="7">
        <v>1</v>
      </c>
      <c r="E539" s="7">
        <v>2</v>
      </c>
      <c r="F539" s="7">
        <f>SUM(D539:E539)</f>
        <v>3</v>
      </c>
      <c r="G539" s="7">
        <v>58</v>
      </c>
      <c r="H539" s="7">
        <v>1</v>
      </c>
      <c r="I539" s="7">
        <v>0</v>
      </c>
      <c r="J539" s="7">
        <v>0</v>
      </c>
      <c r="K539" s="7">
        <v>0</v>
      </c>
      <c r="L539" s="7">
        <v>0</v>
      </c>
      <c r="M539" s="7" t="str" cm="1">
        <f t="array" ref="M539">_xlfn.IFS(H539=1,H$1,I539=1,I$1,J539=1,J$1,K539=1,K$1,L539=1,L$1)</f>
        <v>Divorced</v>
      </c>
      <c r="N539" s="7">
        <v>0</v>
      </c>
      <c r="O539" s="7">
        <v>1</v>
      </c>
      <c r="P539" s="7">
        <v>0</v>
      </c>
      <c r="Q539" s="7">
        <v>0</v>
      </c>
      <c r="R539" s="7" t="str" cm="1">
        <f t="array" ref="R539">_xlfn.IFS(N539=1,N$1,O539=1,O$1,P539=1,P$1,Q539=1,Q$1)</f>
        <v>Graduate</v>
      </c>
      <c r="S539" t="s">
        <v>69</v>
      </c>
      <c r="T539" s="7">
        <v>75</v>
      </c>
      <c r="U539" s="7">
        <v>80</v>
      </c>
      <c r="V539" s="7">
        <v>4</v>
      </c>
      <c r="W539" s="7">
        <v>29</v>
      </c>
      <c r="X539" s="7">
        <v>7</v>
      </c>
      <c r="Y539" s="7">
        <v>4</v>
      </c>
      <c r="Z539" s="20">
        <f>SUM(U539:Y539)</f>
        <v>124</v>
      </c>
      <c r="AA539" s="7">
        <v>7</v>
      </c>
      <c r="AB539" s="7">
        <v>117</v>
      </c>
      <c r="AC539" s="7">
        <v>2</v>
      </c>
      <c r="AD539" s="7">
        <v>1</v>
      </c>
      <c r="AE539" s="7">
        <v>0</v>
      </c>
      <c r="AF539" s="7">
        <v>3</v>
      </c>
      <c r="AG539" s="7">
        <v>8</v>
      </c>
      <c r="AH539" s="7">
        <v>0</v>
      </c>
      <c r="AI539" s="7">
        <v>0</v>
      </c>
      <c r="AJ539" s="7">
        <v>0</v>
      </c>
      <c r="AK539" s="7">
        <v>0</v>
      </c>
      <c r="AL539" s="7">
        <v>0</v>
      </c>
      <c r="AM539" s="7">
        <v>0</v>
      </c>
      <c r="AN539" s="7">
        <v>0</v>
      </c>
      <c r="AO539" s="8">
        <v>43635</v>
      </c>
      <c r="AQ539">
        <f>IF($AI539=1,H539,0)</f>
        <v>0</v>
      </c>
      <c r="AR539">
        <f>IF($AI539=1,I539,0)</f>
        <v>0</v>
      </c>
      <c r="AS539">
        <f>IF($AI539=1,K539,0)</f>
        <v>0</v>
      </c>
      <c r="AT539">
        <f>IF($AI539=1,J539,0)</f>
        <v>0</v>
      </c>
      <c r="AU539">
        <f>IF($AI539=1,L539,0)</f>
        <v>0</v>
      </c>
      <c r="AW539">
        <f>IF($AL539=1,U539,0)</f>
        <v>0</v>
      </c>
      <c r="AX539">
        <f>IF($AL539=1,V539,0)</f>
        <v>0</v>
      </c>
      <c r="AY539">
        <f>IF($AL539=1,W539,0)</f>
        <v>0</v>
      </c>
      <c r="AZ539">
        <f>IF($AL539=1,X539,0)</f>
        <v>0</v>
      </c>
      <c r="BA539">
        <f>IF($AL539=1,Y539,0)</f>
        <v>0</v>
      </c>
      <c r="BC539">
        <f>IF($AM539=1,N539,0)</f>
        <v>0</v>
      </c>
      <c r="BD539">
        <f>IF($AM539=1,O539,0)</f>
        <v>0</v>
      </c>
      <c r="BE539">
        <f>IF($AM539=1,P539,0)</f>
        <v>0</v>
      </c>
      <c r="BF539">
        <f>IF($AM539=1,Q539,0)</f>
        <v>0</v>
      </c>
    </row>
    <row r="540" spans="1:58" x14ac:dyDescent="0.3">
      <c r="A540" s="7">
        <v>1477</v>
      </c>
      <c r="B540" s="6">
        <v>158308</v>
      </c>
      <c r="C540" s="6" t="str">
        <f>VLOOKUP(B540,incomegroup,3,TRUE)</f>
        <v>Middle Income</v>
      </c>
      <c r="D540" s="7">
        <v>0</v>
      </c>
      <c r="E540" s="7">
        <v>1</v>
      </c>
      <c r="F540" s="7">
        <f>SUM(D540:E540)</f>
        <v>1</v>
      </c>
      <c r="G540" s="7">
        <v>56</v>
      </c>
      <c r="H540" s="7">
        <v>0</v>
      </c>
      <c r="I540" s="7">
        <v>0</v>
      </c>
      <c r="J540" s="7">
        <v>0</v>
      </c>
      <c r="K540" s="7">
        <v>1</v>
      </c>
      <c r="L540" s="7">
        <v>0</v>
      </c>
      <c r="M540" s="7" t="str" cm="1">
        <f t="array" ref="M540">_xlfn.IFS(H540=1,H$1,I540=1,I$1,J540=1,J$1,K540=1,K$1,L540=1,L$1)</f>
        <v>Single</v>
      </c>
      <c r="N540" s="7">
        <v>0</v>
      </c>
      <c r="O540" s="7">
        <v>0</v>
      </c>
      <c r="P540" s="7">
        <v>1</v>
      </c>
      <c r="Q540" s="7">
        <v>0</v>
      </c>
      <c r="R540" s="7" t="str" cm="1">
        <f t="array" ref="R540">_xlfn.IFS(N540=1,N$1,O540=1,O$1,P540=1,P$1,Q540=1,Q$1)</f>
        <v>Master</v>
      </c>
      <c r="S540" t="s">
        <v>70</v>
      </c>
      <c r="T540" s="7">
        <v>77</v>
      </c>
      <c r="U540" s="7">
        <v>1876</v>
      </c>
      <c r="V540" s="7">
        <v>0</v>
      </c>
      <c r="W540" s="7">
        <v>187</v>
      </c>
      <c r="X540" s="7">
        <v>27</v>
      </c>
      <c r="Y540" s="7">
        <v>0</v>
      </c>
      <c r="Z540" s="20">
        <f>SUM(U540:Y540)</f>
        <v>2090</v>
      </c>
      <c r="AA540" s="7">
        <v>353</v>
      </c>
      <c r="AB540" s="7">
        <v>1738</v>
      </c>
      <c r="AC540" s="7">
        <v>4</v>
      </c>
      <c r="AD540" s="7">
        <v>2</v>
      </c>
      <c r="AE540" s="7">
        <v>6</v>
      </c>
      <c r="AF540" s="7">
        <v>3</v>
      </c>
      <c r="AG540" s="7">
        <v>8</v>
      </c>
      <c r="AH540" s="7">
        <v>0</v>
      </c>
      <c r="AI540" s="7">
        <v>0</v>
      </c>
      <c r="AJ540" s="7">
        <v>0</v>
      </c>
      <c r="AK540" s="7">
        <v>0</v>
      </c>
      <c r="AL540" s="7">
        <v>0</v>
      </c>
      <c r="AM540" s="7">
        <v>0</v>
      </c>
      <c r="AN540" s="7">
        <v>0</v>
      </c>
      <c r="AO540" s="8">
        <v>43635</v>
      </c>
      <c r="AQ540">
        <f>IF($AI540=1,H540,0)</f>
        <v>0</v>
      </c>
      <c r="AR540">
        <f>IF($AI540=1,I540,0)</f>
        <v>0</v>
      </c>
      <c r="AS540">
        <f>IF($AI540=1,K540,0)</f>
        <v>0</v>
      </c>
      <c r="AT540">
        <f>IF($AI540=1,J540,0)</f>
        <v>0</v>
      </c>
      <c r="AU540">
        <f>IF($AI540=1,L540,0)</f>
        <v>0</v>
      </c>
      <c r="AW540">
        <f>IF($AL540=1,U540,0)</f>
        <v>0</v>
      </c>
      <c r="AX540">
        <f>IF($AL540=1,V540,0)</f>
        <v>0</v>
      </c>
      <c r="AY540">
        <f>IF($AL540=1,W540,0)</f>
        <v>0</v>
      </c>
      <c r="AZ540">
        <f>IF($AL540=1,X540,0)</f>
        <v>0</v>
      </c>
      <c r="BA540">
        <f>IF($AL540=1,Y540,0)</f>
        <v>0</v>
      </c>
      <c r="BC540">
        <f>IF($AM540=1,N540,0)</f>
        <v>0</v>
      </c>
      <c r="BD540">
        <f>IF($AM540=1,O540,0)</f>
        <v>0</v>
      </c>
      <c r="BE540">
        <f>IF($AM540=1,P540,0)</f>
        <v>0</v>
      </c>
      <c r="BF540">
        <f>IF($AM540=1,Q540,0)</f>
        <v>0</v>
      </c>
    </row>
    <row r="541" spans="1:58" x14ac:dyDescent="0.3">
      <c r="A541" s="7">
        <v>2597</v>
      </c>
      <c r="B541" s="6">
        <v>118793</v>
      </c>
      <c r="C541" s="6" t="str">
        <f>VLOOKUP(B541,incomegroup,3,TRUE)</f>
        <v>Lower income</v>
      </c>
      <c r="D541" s="7">
        <v>1</v>
      </c>
      <c r="E541" s="7">
        <v>0</v>
      </c>
      <c r="F541" s="7">
        <f>SUM(D541:E541)</f>
        <v>1</v>
      </c>
      <c r="G541" s="7">
        <v>49</v>
      </c>
      <c r="H541" s="7">
        <v>0</v>
      </c>
      <c r="I541" s="7">
        <v>1</v>
      </c>
      <c r="J541" s="7">
        <v>0</v>
      </c>
      <c r="K541" s="7">
        <v>0</v>
      </c>
      <c r="L541" s="7">
        <v>0</v>
      </c>
      <c r="M541" s="7" t="str" cm="1">
        <f t="array" ref="M541">_xlfn.IFS(H541=1,H$1,I541=1,I$1,J541=1,J$1,K541=1,K$1,L541=1,L$1)</f>
        <v>Married</v>
      </c>
      <c r="N541" s="7">
        <v>0</v>
      </c>
      <c r="O541" s="7">
        <v>1</v>
      </c>
      <c r="P541" s="7">
        <v>0</v>
      </c>
      <c r="Q541" s="7">
        <v>0</v>
      </c>
      <c r="R541" s="7" t="str" cm="1">
        <f t="array" ref="R541">_xlfn.IFS(N541=1,N$1,O541=1,O$1,P541=1,P$1,Q541=1,Q$1)</f>
        <v>Graduate</v>
      </c>
      <c r="S541" t="s">
        <v>71</v>
      </c>
      <c r="T541" s="7">
        <v>14</v>
      </c>
      <c r="U541" s="7">
        <v>25</v>
      </c>
      <c r="V541" s="7">
        <v>101</v>
      </c>
      <c r="W541" s="7">
        <v>126</v>
      </c>
      <c r="X541" s="7">
        <v>0</v>
      </c>
      <c r="Y541" s="7">
        <v>107</v>
      </c>
      <c r="Z541" s="20">
        <f>SUM(U541:Y541)</f>
        <v>359</v>
      </c>
      <c r="AA541" s="7">
        <v>126</v>
      </c>
      <c r="AB541" s="7">
        <v>234</v>
      </c>
      <c r="AC541" s="7">
        <v>3</v>
      </c>
      <c r="AD541" s="7">
        <v>2</v>
      </c>
      <c r="AE541" s="7">
        <v>0</v>
      </c>
      <c r="AF541" s="7">
        <v>4</v>
      </c>
      <c r="AG541" s="7">
        <v>8</v>
      </c>
      <c r="AH541" s="7">
        <v>0</v>
      </c>
      <c r="AI541" s="7">
        <v>0</v>
      </c>
      <c r="AJ541" s="7">
        <v>0</v>
      </c>
      <c r="AK541" s="7">
        <v>0</v>
      </c>
      <c r="AL541" s="7">
        <v>0</v>
      </c>
      <c r="AM541" s="7">
        <v>0</v>
      </c>
      <c r="AN541" s="7">
        <v>0</v>
      </c>
      <c r="AO541" s="8">
        <v>43635</v>
      </c>
      <c r="AQ541">
        <f>IF($AI541=1,H541,0)</f>
        <v>0</v>
      </c>
      <c r="AR541">
        <f>IF($AI541=1,I541,0)</f>
        <v>0</v>
      </c>
      <c r="AS541">
        <f>IF($AI541=1,K541,0)</f>
        <v>0</v>
      </c>
      <c r="AT541">
        <f>IF($AI541=1,J541,0)</f>
        <v>0</v>
      </c>
      <c r="AU541">
        <f>IF($AI541=1,L541,0)</f>
        <v>0</v>
      </c>
      <c r="AW541">
        <f>IF($AL541=1,U541,0)</f>
        <v>0</v>
      </c>
      <c r="AX541">
        <f>IF($AL541=1,V541,0)</f>
        <v>0</v>
      </c>
      <c r="AY541">
        <f>IF($AL541=1,W541,0)</f>
        <v>0</v>
      </c>
      <c r="AZ541">
        <f>IF($AL541=1,X541,0)</f>
        <v>0</v>
      </c>
      <c r="BA541">
        <f>IF($AL541=1,Y541,0)</f>
        <v>0</v>
      </c>
      <c r="BC541">
        <f>IF($AM541=1,N541,0)</f>
        <v>0</v>
      </c>
      <c r="BD541">
        <f>IF($AM541=1,O541,0)</f>
        <v>0</v>
      </c>
      <c r="BE541">
        <f>IF($AM541=1,P541,0)</f>
        <v>0</v>
      </c>
      <c r="BF541">
        <f>IF($AM541=1,Q541,0)</f>
        <v>0</v>
      </c>
    </row>
    <row r="542" spans="1:58" x14ac:dyDescent="0.3">
      <c r="A542" s="7">
        <v>3053</v>
      </c>
      <c r="B542" s="6">
        <v>168487</v>
      </c>
      <c r="C542" s="6" t="str">
        <f>VLOOKUP(B542,incomegroup,3,TRUE)</f>
        <v>Middle Income</v>
      </c>
      <c r="D542" s="7">
        <v>0</v>
      </c>
      <c r="E542" s="7">
        <v>0</v>
      </c>
      <c r="F542" s="7">
        <f>SUM(D542:E542)</f>
        <v>0</v>
      </c>
      <c r="G542" s="7">
        <v>32</v>
      </c>
      <c r="H542" s="7">
        <v>0</v>
      </c>
      <c r="I542" s="7">
        <v>1</v>
      </c>
      <c r="J542" s="7">
        <v>0</v>
      </c>
      <c r="K542" s="7">
        <v>0</v>
      </c>
      <c r="L542" s="7">
        <v>0</v>
      </c>
      <c r="M542" s="7" t="str" cm="1">
        <f t="array" ref="M542">_xlfn.IFS(H542=1,H$1,I542=1,I$1,J542=1,J$1,K542=1,K$1,L542=1,L$1)</f>
        <v>Married</v>
      </c>
      <c r="N542" s="7">
        <v>0</v>
      </c>
      <c r="O542" s="7">
        <v>1</v>
      </c>
      <c r="P542" s="7">
        <v>0</v>
      </c>
      <c r="Q542" s="7">
        <v>0</v>
      </c>
      <c r="R542" s="7" t="str" cm="1">
        <f t="array" ref="R542">_xlfn.IFS(N542=1,N$1,O542=1,O$1,P542=1,P$1,Q542=1,Q$1)</f>
        <v>Graduate</v>
      </c>
      <c r="S542" t="s">
        <v>71</v>
      </c>
      <c r="T542" s="7">
        <v>48</v>
      </c>
      <c r="U542" s="7">
        <v>1865</v>
      </c>
      <c r="V542" s="7">
        <v>30</v>
      </c>
      <c r="W542" s="7">
        <v>947</v>
      </c>
      <c r="X542" s="7">
        <v>81</v>
      </c>
      <c r="Y542" s="7">
        <v>219</v>
      </c>
      <c r="Z542" s="20">
        <f>SUM(U542:Y542)</f>
        <v>3142</v>
      </c>
      <c r="AA542" s="7">
        <v>219</v>
      </c>
      <c r="AB542" s="7">
        <v>2923</v>
      </c>
      <c r="AC542" s="7">
        <v>1</v>
      </c>
      <c r="AD542" s="7">
        <v>9</v>
      </c>
      <c r="AE542" s="7">
        <v>7</v>
      </c>
      <c r="AF542" s="7">
        <v>13</v>
      </c>
      <c r="AG542" s="7">
        <v>4</v>
      </c>
      <c r="AH542" s="7">
        <v>0</v>
      </c>
      <c r="AI542" s="7">
        <v>0</v>
      </c>
      <c r="AJ542" s="7">
        <v>0</v>
      </c>
      <c r="AK542" s="7">
        <v>0</v>
      </c>
      <c r="AL542" s="7">
        <v>0</v>
      </c>
      <c r="AM542" s="7">
        <v>0</v>
      </c>
      <c r="AN542" s="7">
        <v>0</v>
      </c>
      <c r="AO542" s="8">
        <v>43636</v>
      </c>
      <c r="AQ542">
        <f>IF($AI542=1,H542,0)</f>
        <v>0</v>
      </c>
      <c r="AR542">
        <f>IF($AI542=1,I542,0)</f>
        <v>0</v>
      </c>
      <c r="AS542">
        <f>IF($AI542=1,K542,0)</f>
        <v>0</v>
      </c>
      <c r="AT542">
        <f>IF($AI542=1,J542,0)</f>
        <v>0</v>
      </c>
      <c r="AU542">
        <f>IF($AI542=1,L542,0)</f>
        <v>0</v>
      </c>
      <c r="AW542">
        <f>IF($AL542=1,U542,0)</f>
        <v>0</v>
      </c>
      <c r="AX542">
        <f>IF($AL542=1,V542,0)</f>
        <v>0</v>
      </c>
      <c r="AY542">
        <f>IF($AL542=1,W542,0)</f>
        <v>0</v>
      </c>
      <c r="AZ542">
        <f>IF($AL542=1,X542,0)</f>
        <v>0</v>
      </c>
      <c r="BA542">
        <f>IF($AL542=1,Y542,0)</f>
        <v>0</v>
      </c>
      <c r="BC542">
        <f>IF($AM542=1,N542,0)</f>
        <v>0</v>
      </c>
      <c r="BD542">
        <f>IF($AM542=1,O542,0)</f>
        <v>0</v>
      </c>
      <c r="BE542">
        <f>IF($AM542=1,P542,0)</f>
        <v>0</v>
      </c>
      <c r="BF542">
        <f>IF($AM542=1,Q542,0)</f>
        <v>0</v>
      </c>
    </row>
    <row r="543" spans="1:58" x14ac:dyDescent="0.3">
      <c r="A543" s="7">
        <v>2475</v>
      </c>
      <c r="B543" s="6">
        <v>168487</v>
      </c>
      <c r="C543" s="6" t="str">
        <f>VLOOKUP(B543,incomegroup,3,TRUE)</f>
        <v>Middle Income</v>
      </c>
      <c r="D543" s="7">
        <v>0</v>
      </c>
      <c r="E543" s="7">
        <v>0</v>
      </c>
      <c r="F543" s="7">
        <f>SUM(D543:E543)</f>
        <v>0</v>
      </c>
      <c r="G543" s="7">
        <v>32</v>
      </c>
      <c r="H543" s="7">
        <v>0</v>
      </c>
      <c r="I543" s="7">
        <v>1</v>
      </c>
      <c r="J543" s="7">
        <v>0</v>
      </c>
      <c r="K543" s="7">
        <v>0</v>
      </c>
      <c r="L543" s="7">
        <v>0</v>
      </c>
      <c r="M543" s="7" t="str" cm="1">
        <f t="array" ref="M543">_xlfn.IFS(H543=1,H$1,I543=1,I$1,J543=1,J$1,K543=1,K$1,L543=1,L$1)</f>
        <v>Married</v>
      </c>
      <c r="N543" s="7">
        <v>0</v>
      </c>
      <c r="O543" s="7">
        <v>1</v>
      </c>
      <c r="P543" s="7">
        <v>0</v>
      </c>
      <c r="Q543" s="7">
        <v>0</v>
      </c>
      <c r="R543" s="7" t="str" cm="1">
        <f t="array" ref="R543">_xlfn.IFS(N543=1,N$1,O543=1,O$1,P543=1,P$1,Q543=1,Q$1)</f>
        <v>Graduate</v>
      </c>
      <c r="S543" t="s">
        <v>72</v>
      </c>
      <c r="T543" s="7">
        <v>48</v>
      </c>
      <c r="U543" s="7">
        <v>1865</v>
      </c>
      <c r="V543" s="7">
        <v>30</v>
      </c>
      <c r="W543" s="7">
        <v>947</v>
      </c>
      <c r="X543" s="7">
        <v>81</v>
      </c>
      <c r="Y543" s="7">
        <v>219</v>
      </c>
      <c r="Z543" s="20">
        <f>SUM(U543:Y543)</f>
        <v>3142</v>
      </c>
      <c r="AA543" s="7">
        <v>219</v>
      </c>
      <c r="AB543" s="7">
        <v>2923</v>
      </c>
      <c r="AC543" s="7">
        <v>1</v>
      </c>
      <c r="AD543" s="7">
        <v>9</v>
      </c>
      <c r="AE543" s="7">
        <v>7</v>
      </c>
      <c r="AF543" s="7">
        <v>13</v>
      </c>
      <c r="AG543" s="7">
        <v>4</v>
      </c>
      <c r="AH543" s="7">
        <v>0</v>
      </c>
      <c r="AI543" s="7">
        <v>0</v>
      </c>
      <c r="AJ543" s="7">
        <v>0</v>
      </c>
      <c r="AK543" s="7">
        <v>0</v>
      </c>
      <c r="AL543" s="7">
        <v>0</v>
      </c>
      <c r="AM543" s="7">
        <v>0</v>
      </c>
      <c r="AN543" s="7">
        <v>0</v>
      </c>
      <c r="AO543" s="8">
        <v>43636</v>
      </c>
      <c r="AQ543">
        <f>IF($AI543=1,H543,0)</f>
        <v>0</v>
      </c>
      <c r="AR543">
        <f>IF($AI543=1,I543,0)</f>
        <v>0</v>
      </c>
      <c r="AS543">
        <f>IF($AI543=1,K543,0)</f>
        <v>0</v>
      </c>
      <c r="AT543">
        <f>IF($AI543=1,J543,0)</f>
        <v>0</v>
      </c>
      <c r="AU543">
        <f>IF($AI543=1,L543,0)</f>
        <v>0</v>
      </c>
      <c r="AW543">
        <f>IF($AL543=1,U543,0)</f>
        <v>0</v>
      </c>
      <c r="AX543">
        <f>IF($AL543=1,V543,0)</f>
        <v>0</v>
      </c>
      <c r="AY543">
        <f>IF($AL543=1,W543,0)</f>
        <v>0</v>
      </c>
      <c r="AZ543">
        <f>IF($AL543=1,X543,0)</f>
        <v>0</v>
      </c>
      <c r="BA543">
        <f>IF($AL543=1,Y543,0)</f>
        <v>0</v>
      </c>
      <c r="BC543">
        <f>IF($AM543=1,N543,0)</f>
        <v>0</v>
      </c>
      <c r="BD543">
        <f>IF($AM543=1,O543,0)</f>
        <v>0</v>
      </c>
      <c r="BE543">
        <f>IF($AM543=1,P543,0)</f>
        <v>0</v>
      </c>
      <c r="BF543">
        <f>IF($AM543=1,Q543,0)</f>
        <v>0</v>
      </c>
    </row>
    <row r="544" spans="1:58" x14ac:dyDescent="0.3">
      <c r="A544" s="7">
        <v>2161</v>
      </c>
      <c r="B544" s="6">
        <v>148070</v>
      </c>
      <c r="C544" s="6" t="str">
        <f>VLOOKUP(B544,incomegroup,3,TRUE)</f>
        <v>Lower income</v>
      </c>
      <c r="D544" s="7">
        <v>0</v>
      </c>
      <c r="E544" s="7">
        <v>1</v>
      </c>
      <c r="F544" s="7">
        <f>SUM(D544:E544)</f>
        <v>1</v>
      </c>
      <c r="G544" s="7">
        <v>70</v>
      </c>
      <c r="H544" s="7">
        <v>0</v>
      </c>
      <c r="I544" s="7">
        <v>0</v>
      </c>
      <c r="J544" s="7">
        <v>1</v>
      </c>
      <c r="K544" s="7">
        <v>0</v>
      </c>
      <c r="L544" s="7">
        <v>0</v>
      </c>
      <c r="M544" s="7" t="str" cm="1">
        <f t="array" ref="M544">_xlfn.IFS(H544=1,H$1,I544=1,I$1,J544=1,J$1,K544=1,K$1,L544=1,L$1)</f>
        <v>Together</v>
      </c>
      <c r="N544" s="7">
        <v>0</v>
      </c>
      <c r="O544" s="7">
        <v>1</v>
      </c>
      <c r="P544" s="7">
        <v>0</v>
      </c>
      <c r="Q544" s="7">
        <v>0</v>
      </c>
      <c r="R544" s="7" t="str" cm="1">
        <f t="array" ref="R544">_xlfn.IFS(N544=1,N$1,O544=1,O$1,P544=1,P$1,Q544=1,Q$1)</f>
        <v>Graduate</v>
      </c>
      <c r="S544" t="s">
        <v>70</v>
      </c>
      <c r="T544" s="7">
        <v>33</v>
      </c>
      <c r="U544" s="7">
        <v>1149</v>
      </c>
      <c r="V544" s="7">
        <v>43</v>
      </c>
      <c r="W544" s="7">
        <v>256</v>
      </c>
      <c r="X544" s="7">
        <v>18</v>
      </c>
      <c r="Y544" s="7">
        <v>28</v>
      </c>
      <c r="Z544" s="20">
        <f>SUM(U544:Y544)</f>
        <v>1494</v>
      </c>
      <c r="AA544" s="7">
        <v>59</v>
      </c>
      <c r="AB544" s="7">
        <v>1435</v>
      </c>
      <c r="AC544" s="7">
        <v>3</v>
      </c>
      <c r="AD544" s="7">
        <v>8</v>
      </c>
      <c r="AE544" s="7">
        <v>2</v>
      </c>
      <c r="AF544" s="7">
        <v>6</v>
      </c>
      <c r="AG544" s="7">
        <v>7</v>
      </c>
      <c r="AH544" s="7">
        <v>0</v>
      </c>
      <c r="AI544" s="7">
        <v>0</v>
      </c>
      <c r="AJ544" s="7">
        <v>0</v>
      </c>
      <c r="AK544" s="7">
        <v>0</v>
      </c>
      <c r="AL544" s="7">
        <v>0</v>
      </c>
      <c r="AM544" s="7">
        <v>1</v>
      </c>
      <c r="AN544" s="7">
        <v>0</v>
      </c>
      <c r="AO544" s="8">
        <v>43636</v>
      </c>
      <c r="AQ544">
        <f>IF($AI544=1,H544,0)</f>
        <v>0</v>
      </c>
      <c r="AR544">
        <f>IF($AI544=1,I544,0)</f>
        <v>0</v>
      </c>
      <c r="AS544">
        <f>IF($AI544=1,K544,0)</f>
        <v>0</v>
      </c>
      <c r="AT544">
        <f>IF($AI544=1,J544,0)</f>
        <v>0</v>
      </c>
      <c r="AU544">
        <f>IF($AI544=1,L544,0)</f>
        <v>0</v>
      </c>
      <c r="AW544">
        <f>IF($AL544=1,U544,0)</f>
        <v>0</v>
      </c>
      <c r="AX544">
        <f>IF($AL544=1,V544,0)</f>
        <v>0</v>
      </c>
      <c r="AY544">
        <f>IF($AL544=1,W544,0)</f>
        <v>0</v>
      </c>
      <c r="AZ544">
        <f>IF($AL544=1,X544,0)</f>
        <v>0</v>
      </c>
      <c r="BA544">
        <f>IF($AL544=1,Y544,0)</f>
        <v>0</v>
      </c>
      <c r="BC544">
        <f>IF($AM544=1,N544,0)</f>
        <v>0</v>
      </c>
      <c r="BD544">
        <f>IF($AM544=1,O544,0)</f>
        <v>1</v>
      </c>
      <c r="BE544">
        <f>IF($AM544=1,P544,0)</f>
        <v>0</v>
      </c>
      <c r="BF544">
        <f>IF($AM544=1,Q544,0)</f>
        <v>0</v>
      </c>
    </row>
    <row r="545" spans="1:58" x14ac:dyDescent="0.3">
      <c r="A545" s="7">
        <v>2695</v>
      </c>
      <c r="B545" s="6">
        <v>117688</v>
      </c>
      <c r="C545" s="6" t="str">
        <f>VLOOKUP(B545,incomegroup,3,TRUE)</f>
        <v>Lower income</v>
      </c>
      <c r="D545" s="7">
        <v>1</v>
      </c>
      <c r="E545" s="7">
        <v>0</v>
      </c>
      <c r="F545" s="7">
        <f>SUM(D545:E545)</f>
        <v>1</v>
      </c>
      <c r="G545" s="7">
        <v>41</v>
      </c>
      <c r="H545" s="7">
        <v>0</v>
      </c>
      <c r="I545" s="7">
        <v>1</v>
      </c>
      <c r="J545" s="7">
        <v>0</v>
      </c>
      <c r="K545" s="7">
        <v>0</v>
      </c>
      <c r="L545" s="7">
        <v>0</v>
      </c>
      <c r="M545" s="7" t="str" cm="1">
        <f t="array" ref="M545">_xlfn.IFS(H545=1,H$1,I545=1,I$1,J545=1,J$1,K545=1,K$1,L545=1,L$1)</f>
        <v>Married</v>
      </c>
      <c r="N545" s="7">
        <v>0</v>
      </c>
      <c r="O545" s="7">
        <v>1</v>
      </c>
      <c r="P545" s="7">
        <v>0</v>
      </c>
      <c r="Q545" s="7">
        <v>0</v>
      </c>
      <c r="R545" s="7" t="str" cm="1">
        <f t="array" ref="R545">_xlfn.IFS(N545=1,N$1,O545=1,O$1,P545=1,P$1,Q545=1,Q$1)</f>
        <v>Graduate</v>
      </c>
      <c r="S545" t="s">
        <v>70</v>
      </c>
      <c r="T545" s="7">
        <v>82</v>
      </c>
      <c r="U545" s="7">
        <v>13</v>
      </c>
      <c r="V545" s="7">
        <v>13</v>
      </c>
      <c r="W545" s="7">
        <v>7</v>
      </c>
      <c r="X545" s="7">
        <v>20</v>
      </c>
      <c r="Y545" s="7">
        <v>7</v>
      </c>
      <c r="Z545" s="20">
        <f>SUM(U545:Y545)</f>
        <v>60</v>
      </c>
      <c r="AA545" s="7">
        <v>13</v>
      </c>
      <c r="AB545" s="7">
        <v>47</v>
      </c>
      <c r="AC545" s="7">
        <v>1</v>
      </c>
      <c r="AD545" s="7">
        <v>1</v>
      </c>
      <c r="AE545" s="7">
        <v>0</v>
      </c>
      <c r="AF545" s="7">
        <v>2</v>
      </c>
      <c r="AG545" s="7">
        <v>8</v>
      </c>
      <c r="AH545" s="7">
        <v>0</v>
      </c>
      <c r="AI545" s="7">
        <v>0</v>
      </c>
      <c r="AJ545" s="7">
        <v>0</v>
      </c>
      <c r="AK545" s="7">
        <v>0</v>
      </c>
      <c r="AL545" s="7">
        <v>0</v>
      </c>
      <c r="AM545" s="7">
        <v>1</v>
      </c>
      <c r="AN545" s="7">
        <v>0</v>
      </c>
      <c r="AO545" s="8">
        <v>43636</v>
      </c>
      <c r="AQ545">
        <f>IF($AI545=1,H545,0)</f>
        <v>0</v>
      </c>
      <c r="AR545">
        <f>IF($AI545=1,I545,0)</f>
        <v>0</v>
      </c>
      <c r="AS545">
        <f>IF($AI545=1,K545,0)</f>
        <v>0</v>
      </c>
      <c r="AT545">
        <f>IF($AI545=1,J545,0)</f>
        <v>0</v>
      </c>
      <c r="AU545">
        <f>IF($AI545=1,L545,0)</f>
        <v>0</v>
      </c>
      <c r="AW545">
        <f>IF($AL545=1,U545,0)</f>
        <v>0</v>
      </c>
      <c r="AX545">
        <f>IF($AL545=1,V545,0)</f>
        <v>0</v>
      </c>
      <c r="AY545">
        <f>IF($AL545=1,W545,0)</f>
        <v>0</v>
      </c>
      <c r="AZ545">
        <f>IF($AL545=1,X545,0)</f>
        <v>0</v>
      </c>
      <c r="BA545">
        <f>IF($AL545=1,Y545,0)</f>
        <v>0</v>
      </c>
      <c r="BC545">
        <f>IF($AM545=1,N545,0)</f>
        <v>0</v>
      </c>
      <c r="BD545">
        <f>IF($AM545=1,O545,0)</f>
        <v>1</v>
      </c>
      <c r="BE545">
        <f>IF($AM545=1,P545,0)</f>
        <v>0</v>
      </c>
      <c r="BF545">
        <f>IF($AM545=1,Q545,0)</f>
        <v>0</v>
      </c>
    </row>
    <row r="546" spans="1:58" x14ac:dyDescent="0.3">
      <c r="A546" s="7">
        <v>1284</v>
      </c>
      <c r="B546" s="6">
        <v>142386</v>
      </c>
      <c r="C546" s="6" t="str">
        <f>VLOOKUP(B546,incomegroup,3,TRUE)</f>
        <v>Lower income</v>
      </c>
      <c r="D546" s="7">
        <v>1</v>
      </c>
      <c r="E546" s="7">
        <v>0</v>
      </c>
      <c r="F546" s="7">
        <f>SUM(D546:E546)</f>
        <v>1</v>
      </c>
      <c r="G546" s="7">
        <v>34</v>
      </c>
      <c r="H546" s="7">
        <v>0</v>
      </c>
      <c r="I546" s="7">
        <v>0</v>
      </c>
      <c r="J546" s="7">
        <v>1</v>
      </c>
      <c r="K546" s="7">
        <v>0</v>
      </c>
      <c r="L546" s="7">
        <v>0</v>
      </c>
      <c r="M546" s="7" t="str" cm="1">
        <f t="array" ref="M546">_xlfn.IFS(H546=1,H$1,I546=1,I$1,J546=1,J$1,K546=1,K$1,L546=1,L$1)</f>
        <v>Together</v>
      </c>
      <c r="N546" s="7">
        <v>0</v>
      </c>
      <c r="O546" s="7">
        <v>0</v>
      </c>
      <c r="P546" s="7">
        <v>1</v>
      </c>
      <c r="Q546" s="7">
        <v>0</v>
      </c>
      <c r="R546" s="7" t="str" cm="1">
        <f t="array" ref="R546">_xlfn.IFS(N546=1,N$1,O546=1,O$1,P546=1,P$1,Q546=1,Q$1)</f>
        <v>Master</v>
      </c>
      <c r="S546" t="s">
        <v>68</v>
      </c>
      <c r="T546" s="7">
        <v>43</v>
      </c>
      <c r="U546" s="7">
        <v>218</v>
      </c>
      <c r="V546" s="7">
        <v>13</v>
      </c>
      <c r="W546" s="7">
        <v>54</v>
      </c>
      <c r="X546" s="7">
        <v>0</v>
      </c>
      <c r="Y546" s="7">
        <v>13</v>
      </c>
      <c r="Z546" s="20">
        <f>SUM(U546:Y546)</f>
        <v>298</v>
      </c>
      <c r="AA546" s="7">
        <v>37</v>
      </c>
      <c r="AB546" s="7">
        <v>262</v>
      </c>
      <c r="AC546" s="7">
        <v>1</v>
      </c>
      <c r="AD546" s="7">
        <v>3</v>
      </c>
      <c r="AE546" s="7">
        <v>0</v>
      </c>
      <c r="AF546" s="7">
        <v>3</v>
      </c>
      <c r="AG546" s="7">
        <v>8</v>
      </c>
      <c r="AH546" s="7">
        <v>0</v>
      </c>
      <c r="AI546" s="7">
        <v>0</v>
      </c>
      <c r="AJ546" s="7">
        <v>0</v>
      </c>
      <c r="AK546" s="7">
        <v>0</v>
      </c>
      <c r="AL546" s="7">
        <v>0</v>
      </c>
      <c r="AM546" s="7">
        <v>0</v>
      </c>
      <c r="AN546" s="7">
        <v>0</v>
      </c>
      <c r="AO546" s="8">
        <v>43636</v>
      </c>
      <c r="AQ546">
        <f>IF($AI546=1,H546,0)</f>
        <v>0</v>
      </c>
      <c r="AR546">
        <f>IF($AI546=1,I546,0)</f>
        <v>0</v>
      </c>
      <c r="AS546">
        <f>IF($AI546=1,K546,0)</f>
        <v>0</v>
      </c>
      <c r="AT546">
        <f>IF($AI546=1,J546,0)</f>
        <v>0</v>
      </c>
      <c r="AU546">
        <f>IF($AI546=1,L546,0)</f>
        <v>0</v>
      </c>
      <c r="AW546">
        <f>IF($AL546=1,U546,0)</f>
        <v>0</v>
      </c>
      <c r="AX546">
        <f>IF($AL546=1,V546,0)</f>
        <v>0</v>
      </c>
      <c r="AY546">
        <f>IF($AL546=1,W546,0)</f>
        <v>0</v>
      </c>
      <c r="AZ546">
        <f>IF($AL546=1,X546,0)</f>
        <v>0</v>
      </c>
      <c r="BA546">
        <f>IF($AL546=1,Y546,0)</f>
        <v>0</v>
      </c>
      <c r="BC546">
        <f>IF($AM546=1,N546,0)</f>
        <v>0</v>
      </c>
      <c r="BD546">
        <f>IF($AM546=1,O546,0)</f>
        <v>0</v>
      </c>
      <c r="BE546">
        <f>IF($AM546=1,P546,0)</f>
        <v>0</v>
      </c>
      <c r="BF546">
        <f>IF($AM546=1,Q546,0)</f>
        <v>0</v>
      </c>
    </row>
    <row r="547" spans="1:58" x14ac:dyDescent="0.3">
      <c r="A547" s="7">
        <v>2521</v>
      </c>
      <c r="B547" s="6">
        <v>142386</v>
      </c>
      <c r="C547" s="6" t="str">
        <f>VLOOKUP(B547,incomegroup,3,TRUE)</f>
        <v>Lower income</v>
      </c>
      <c r="D547" s="7">
        <v>1</v>
      </c>
      <c r="E547" s="7">
        <v>0</v>
      </c>
      <c r="F547" s="7">
        <f>SUM(D547:E547)</f>
        <v>1</v>
      </c>
      <c r="G547" s="7">
        <v>34</v>
      </c>
      <c r="H547" s="7">
        <v>0</v>
      </c>
      <c r="I547" s="7">
        <v>0</v>
      </c>
      <c r="J547" s="7">
        <v>1</v>
      </c>
      <c r="K547" s="7">
        <v>0</v>
      </c>
      <c r="L547" s="7">
        <v>0</v>
      </c>
      <c r="M547" s="7" t="str" cm="1">
        <f t="array" ref="M547">_xlfn.IFS(H547=1,H$1,I547=1,I$1,J547=1,J$1,K547=1,K$1,L547=1,L$1)</f>
        <v>Together</v>
      </c>
      <c r="N547" s="7">
        <v>0</v>
      </c>
      <c r="O547" s="7">
        <v>0</v>
      </c>
      <c r="P547" s="7">
        <v>1</v>
      </c>
      <c r="Q547" s="7">
        <v>0</v>
      </c>
      <c r="R547" s="7" t="str" cm="1">
        <f t="array" ref="R547">_xlfn.IFS(N547=1,N$1,O547=1,O$1,P547=1,P$1,Q547=1,Q$1)</f>
        <v>Master</v>
      </c>
      <c r="S547" t="s">
        <v>70</v>
      </c>
      <c r="T547" s="7">
        <v>43</v>
      </c>
      <c r="U547" s="7">
        <v>218</v>
      </c>
      <c r="V547" s="7">
        <v>13</v>
      </c>
      <c r="W547" s="7">
        <v>54</v>
      </c>
      <c r="X547" s="7">
        <v>0</v>
      </c>
      <c r="Y547" s="7">
        <v>13</v>
      </c>
      <c r="Z547" s="20">
        <f>SUM(U547:Y547)</f>
        <v>298</v>
      </c>
      <c r="AA547" s="7">
        <v>37</v>
      </c>
      <c r="AB547" s="7">
        <v>262</v>
      </c>
      <c r="AC547" s="7">
        <v>1</v>
      </c>
      <c r="AD547" s="7">
        <v>3</v>
      </c>
      <c r="AE547" s="7">
        <v>0</v>
      </c>
      <c r="AF547" s="7">
        <v>3</v>
      </c>
      <c r="AG547" s="7">
        <v>8</v>
      </c>
      <c r="AH547" s="7">
        <v>0</v>
      </c>
      <c r="AI547" s="7">
        <v>0</v>
      </c>
      <c r="AJ547" s="7">
        <v>0</v>
      </c>
      <c r="AK547" s="7">
        <v>0</v>
      </c>
      <c r="AL547" s="7">
        <v>0</v>
      </c>
      <c r="AM547" s="7">
        <v>0</v>
      </c>
      <c r="AN547" s="7">
        <v>0</v>
      </c>
      <c r="AO547" s="8">
        <v>43636</v>
      </c>
      <c r="AQ547">
        <f>IF($AI547=1,H547,0)</f>
        <v>0</v>
      </c>
      <c r="AR547">
        <f>IF($AI547=1,I547,0)</f>
        <v>0</v>
      </c>
      <c r="AS547">
        <f>IF($AI547=1,K547,0)</f>
        <v>0</v>
      </c>
      <c r="AT547">
        <f>IF($AI547=1,J547,0)</f>
        <v>0</v>
      </c>
      <c r="AU547">
        <f>IF($AI547=1,L547,0)</f>
        <v>0</v>
      </c>
      <c r="AW547">
        <f>IF($AL547=1,U547,0)</f>
        <v>0</v>
      </c>
      <c r="AX547">
        <f>IF($AL547=1,V547,0)</f>
        <v>0</v>
      </c>
      <c r="AY547">
        <f>IF($AL547=1,W547,0)</f>
        <v>0</v>
      </c>
      <c r="AZ547">
        <f>IF($AL547=1,X547,0)</f>
        <v>0</v>
      </c>
      <c r="BA547">
        <f>IF($AL547=1,Y547,0)</f>
        <v>0</v>
      </c>
      <c r="BC547">
        <f>IF($AM547=1,N547,0)</f>
        <v>0</v>
      </c>
      <c r="BD547">
        <f>IF($AM547=1,O547,0)</f>
        <v>0</v>
      </c>
      <c r="BE547">
        <f>IF($AM547=1,P547,0)</f>
        <v>0</v>
      </c>
      <c r="BF547">
        <f>IF($AM547=1,Q547,0)</f>
        <v>0</v>
      </c>
    </row>
    <row r="548" spans="1:58" x14ac:dyDescent="0.3">
      <c r="A548" s="7">
        <v>2916</v>
      </c>
      <c r="B548" s="6">
        <v>128320</v>
      </c>
      <c r="C548" s="6" t="str">
        <f>VLOOKUP(B548,incomegroup,3,TRUE)</f>
        <v>Lower income</v>
      </c>
      <c r="D548" s="7">
        <v>0</v>
      </c>
      <c r="E548" s="7">
        <v>1</v>
      </c>
      <c r="F548" s="7">
        <f>SUM(D548:E548)</f>
        <v>1</v>
      </c>
      <c r="G548" s="7">
        <v>70</v>
      </c>
      <c r="H548" s="7">
        <v>0</v>
      </c>
      <c r="I548" s="7">
        <v>0</v>
      </c>
      <c r="J548" s="7">
        <v>1</v>
      </c>
      <c r="K548" s="7">
        <v>0</v>
      </c>
      <c r="L548" s="7">
        <v>0</v>
      </c>
      <c r="M548" s="7" t="str" cm="1">
        <f t="array" ref="M548">_xlfn.IFS(H548=1,H$1,I548=1,I$1,J548=1,J$1,K548=1,K$1,L548=1,L$1)</f>
        <v>Together</v>
      </c>
      <c r="N548" s="7">
        <v>0</v>
      </c>
      <c r="O548" s="7">
        <v>1</v>
      </c>
      <c r="P548" s="7">
        <v>0</v>
      </c>
      <c r="Q548" s="7">
        <v>0</v>
      </c>
      <c r="R548" s="7" t="str" cm="1">
        <f t="array" ref="R548">_xlfn.IFS(N548=1,N$1,O548=1,O$1,P548=1,P$1,Q548=1,Q$1)</f>
        <v>Graduate</v>
      </c>
      <c r="S548" t="s">
        <v>68</v>
      </c>
      <c r="T548" s="7">
        <v>68</v>
      </c>
      <c r="U548" s="7">
        <v>86</v>
      </c>
      <c r="V548" s="7">
        <v>5</v>
      </c>
      <c r="W548" s="7">
        <v>63</v>
      </c>
      <c r="X548" s="7">
        <v>14</v>
      </c>
      <c r="Y548" s="7">
        <v>9</v>
      </c>
      <c r="Z548" s="20">
        <f>SUM(U548:Y548)</f>
        <v>177</v>
      </c>
      <c r="AA548" s="7">
        <v>18</v>
      </c>
      <c r="AB548" s="7">
        <v>159</v>
      </c>
      <c r="AC548" s="7">
        <v>1</v>
      </c>
      <c r="AD548" s="7">
        <v>1</v>
      </c>
      <c r="AE548" s="7">
        <v>0</v>
      </c>
      <c r="AF548" s="7">
        <v>3</v>
      </c>
      <c r="AG548" s="7">
        <v>8</v>
      </c>
      <c r="AH548" s="7">
        <v>0</v>
      </c>
      <c r="AI548" s="7">
        <v>0</v>
      </c>
      <c r="AJ548" s="7">
        <v>0</v>
      </c>
      <c r="AK548" s="7">
        <v>0</v>
      </c>
      <c r="AL548" s="7">
        <v>0</v>
      </c>
      <c r="AM548" s="7">
        <v>0</v>
      </c>
      <c r="AN548" s="7">
        <v>0</v>
      </c>
      <c r="AO548" s="8">
        <v>43637</v>
      </c>
      <c r="AQ548">
        <f>IF($AI548=1,H548,0)</f>
        <v>0</v>
      </c>
      <c r="AR548">
        <f>IF($AI548=1,I548,0)</f>
        <v>0</v>
      </c>
      <c r="AS548">
        <f>IF($AI548=1,K548,0)</f>
        <v>0</v>
      </c>
      <c r="AT548">
        <f>IF($AI548=1,J548,0)</f>
        <v>0</v>
      </c>
      <c r="AU548">
        <f>IF($AI548=1,L548,0)</f>
        <v>0</v>
      </c>
      <c r="AW548">
        <f>IF($AL548=1,U548,0)</f>
        <v>0</v>
      </c>
      <c r="AX548">
        <f>IF($AL548=1,V548,0)</f>
        <v>0</v>
      </c>
      <c r="AY548">
        <f>IF($AL548=1,W548,0)</f>
        <v>0</v>
      </c>
      <c r="AZ548">
        <f>IF($AL548=1,X548,0)</f>
        <v>0</v>
      </c>
      <c r="BA548">
        <f>IF($AL548=1,Y548,0)</f>
        <v>0</v>
      </c>
      <c r="BC548">
        <f>IF($AM548=1,N548,0)</f>
        <v>0</v>
      </c>
      <c r="BD548">
        <f>IF($AM548=1,O548,0)</f>
        <v>0</v>
      </c>
      <c r="BE548">
        <f>IF($AM548=1,P548,0)</f>
        <v>0</v>
      </c>
      <c r="BF548">
        <f>IF($AM548=1,Q548,0)</f>
        <v>0</v>
      </c>
    </row>
    <row r="549" spans="1:58" x14ac:dyDescent="0.3">
      <c r="A549" s="7">
        <v>1771</v>
      </c>
      <c r="B549" s="6">
        <v>162847</v>
      </c>
      <c r="C549" s="6" t="str">
        <f>VLOOKUP(B549,incomegroup,3,TRUE)</f>
        <v>Middle Income</v>
      </c>
      <c r="D549" s="7">
        <v>0</v>
      </c>
      <c r="E549" s="7">
        <v>0</v>
      </c>
      <c r="F549" s="7">
        <f>SUM(D549:E549)</f>
        <v>0</v>
      </c>
      <c r="G549" s="7">
        <v>75</v>
      </c>
      <c r="H549" s="7">
        <v>0</v>
      </c>
      <c r="I549" s="7">
        <v>0</v>
      </c>
      <c r="J549" s="7">
        <v>1</v>
      </c>
      <c r="K549" s="7">
        <v>0</v>
      </c>
      <c r="L549" s="7">
        <v>0</v>
      </c>
      <c r="M549" s="7" t="str" cm="1">
        <f t="array" ref="M549">_xlfn.IFS(H549=1,H$1,I549=1,I$1,J549=1,J$1,K549=1,K$1,L549=1,L$1)</f>
        <v>Together</v>
      </c>
      <c r="N549" s="7">
        <v>0</v>
      </c>
      <c r="O549" s="7">
        <v>0</v>
      </c>
      <c r="P549" s="7">
        <v>1</v>
      </c>
      <c r="Q549" s="7">
        <v>0</v>
      </c>
      <c r="R549" s="7" t="str" cm="1">
        <f t="array" ref="R549">_xlfn.IFS(N549=1,N$1,O549=1,O$1,P549=1,P$1,Q549=1,Q$1)</f>
        <v>Master</v>
      </c>
      <c r="S549" t="s">
        <v>70</v>
      </c>
      <c r="T549" s="7">
        <v>45</v>
      </c>
      <c r="U549" s="7">
        <v>1350</v>
      </c>
      <c r="V549" s="7">
        <v>435</v>
      </c>
      <c r="W549" s="7">
        <v>1829</v>
      </c>
      <c r="X549" s="7">
        <v>207</v>
      </c>
      <c r="Y549" s="7">
        <v>197</v>
      </c>
      <c r="Z549" s="20">
        <f>SUM(U549:Y549)</f>
        <v>4018</v>
      </c>
      <c r="AA549" s="7">
        <v>158</v>
      </c>
      <c r="AB549" s="7">
        <v>3861</v>
      </c>
      <c r="AC549" s="7">
        <v>1</v>
      </c>
      <c r="AD549" s="7">
        <v>3</v>
      </c>
      <c r="AE549" s="7">
        <v>6</v>
      </c>
      <c r="AF549" s="7">
        <v>4</v>
      </c>
      <c r="AG549" s="7">
        <v>2</v>
      </c>
      <c r="AH549" s="7">
        <v>0</v>
      </c>
      <c r="AI549" s="7">
        <v>0</v>
      </c>
      <c r="AJ549" s="7">
        <v>0</v>
      </c>
      <c r="AK549" s="7">
        <v>0</v>
      </c>
      <c r="AL549" s="7">
        <v>0</v>
      </c>
      <c r="AM549" s="7">
        <v>0</v>
      </c>
      <c r="AN549" s="7">
        <v>0</v>
      </c>
      <c r="AO549" s="8">
        <v>43638</v>
      </c>
      <c r="AQ549">
        <f>IF($AI549=1,H549,0)</f>
        <v>0</v>
      </c>
      <c r="AR549">
        <f>IF($AI549=1,I549,0)</f>
        <v>0</v>
      </c>
      <c r="AS549">
        <f>IF($AI549=1,K549,0)</f>
        <v>0</v>
      </c>
      <c r="AT549">
        <f>IF($AI549=1,J549,0)</f>
        <v>0</v>
      </c>
      <c r="AU549">
        <f>IF($AI549=1,L549,0)</f>
        <v>0</v>
      </c>
      <c r="AW549">
        <f>IF($AL549=1,U549,0)</f>
        <v>0</v>
      </c>
      <c r="AX549">
        <f>IF($AL549=1,V549,0)</f>
        <v>0</v>
      </c>
      <c r="AY549">
        <f>IF($AL549=1,W549,0)</f>
        <v>0</v>
      </c>
      <c r="AZ549">
        <f>IF($AL549=1,X549,0)</f>
        <v>0</v>
      </c>
      <c r="BA549">
        <f>IF($AL549=1,Y549,0)</f>
        <v>0</v>
      </c>
      <c r="BC549">
        <f>IF($AM549=1,N549,0)</f>
        <v>0</v>
      </c>
      <c r="BD549">
        <f>IF($AM549=1,O549,0)</f>
        <v>0</v>
      </c>
      <c r="BE549">
        <f>IF($AM549=1,P549,0)</f>
        <v>0</v>
      </c>
      <c r="BF549">
        <f>IF($AM549=1,Q549,0)</f>
        <v>0</v>
      </c>
    </row>
    <row r="550" spans="1:58" x14ac:dyDescent="0.3">
      <c r="A550" s="7">
        <v>2111</v>
      </c>
      <c r="B550" s="6">
        <v>167381</v>
      </c>
      <c r="C550" s="6" t="str">
        <f>VLOOKUP(B550,incomegroup,3,TRUE)</f>
        <v>Middle Income</v>
      </c>
      <c r="D550" s="7">
        <v>0</v>
      </c>
      <c r="E550" s="7">
        <v>1</v>
      </c>
      <c r="F550" s="7">
        <f>SUM(D550:E550)</f>
        <v>1</v>
      </c>
      <c r="G550" s="7">
        <v>69</v>
      </c>
      <c r="H550" s="7">
        <v>0</v>
      </c>
      <c r="I550" s="7">
        <v>1</v>
      </c>
      <c r="J550" s="7">
        <v>0</v>
      </c>
      <c r="K550" s="7">
        <v>0</v>
      </c>
      <c r="L550" s="7">
        <v>0</v>
      </c>
      <c r="M550" s="7" t="str" cm="1">
        <f t="array" ref="M550">_xlfn.IFS(H550=1,H$1,I550=1,I$1,J550=1,J$1,K550=1,K$1,L550=1,L$1)</f>
        <v>Married</v>
      </c>
      <c r="N550" s="7">
        <v>0</v>
      </c>
      <c r="O550" s="7">
        <v>0</v>
      </c>
      <c r="P550" s="7">
        <v>1</v>
      </c>
      <c r="Q550" s="7">
        <v>0</v>
      </c>
      <c r="R550" s="7" t="str" cm="1">
        <f t="array" ref="R550">_xlfn.IFS(N550=1,N$1,O550=1,O$1,P550=1,P$1,Q550=1,Q$1)</f>
        <v>Master</v>
      </c>
      <c r="S550" t="s">
        <v>71</v>
      </c>
      <c r="T550" s="7">
        <v>67</v>
      </c>
      <c r="U550" s="7">
        <v>2025</v>
      </c>
      <c r="V550" s="7">
        <v>20</v>
      </c>
      <c r="W550" s="7">
        <v>132</v>
      </c>
      <c r="X550" s="7">
        <v>27</v>
      </c>
      <c r="Y550" s="7">
        <v>0</v>
      </c>
      <c r="Z550" s="20">
        <f>SUM(U550:Y550)</f>
        <v>2204</v>
      </c>
      <c r="AA550" s="7">
        <v>174</v>
      </c>
      <c r="AB550" s="7">
        <v>2030</v>
      </c>
      <c r="AC550" s="7">
        <v>4</v>
      </c>
      <c r="AD550" s="7">
        <v>2</v>
      </c>
      <c r="AE550" s="7">
        <v>2</v>
      </c>
      <c r="AF550" s="7">
        <v>9</v>
      </c>
      <c r="AG550" s="7">
        <v>7</v>
      </c>
      <c r="AH550" s="7">
        <v>0</v>
      </c>
      <c r="AI550" s="7">
        <v>1</v>
      </c>
      <c r="AJ550" s="7">
        <v>0</v>
      </c>
      <c r="AK550" s="7">
        <v>0</v>
      </c>
      <c r="AL550" s="7">
        <v>0</v>
      </c>
      <c r="AM550" s="7">
        <v>0</v>
      </c>
      <c r="AN550" s="7">
        <v>0</v>
      </c>
      <c r="AO550" s="8">
        <v>43638</v>
      </c>
      <c r="AQ550">
        <f>IF($AI550=1,H550,0)</f>
        <v>0</v>
      </c>
      <c r="AR550">
        <f>IF($AI550=1,I550,0)</f>
        <v>1</v>
      </c>
      <c r="AS550">
        <f>IF($AI550=1,K550,0)</f>
        <v>0</v>
      </c>
      <c r="AT550">
        <f>IF($AI550=1,J550,0)</f>
        <v>0</v>
      </c>
      <c r="AU550">
        <f>IF($AI550=1,L550,0)</f>
        <v>0</v>
      </c>
      <c r="AW550">
        <f>IF($AL550=1,U550,0)</f>
        <v>0</v>
      </c>
      <c r="AX550">
        <f>IF($AL550=1,V550,0)</f>
        <v>0</v>
      </c>
      <c r="AY550">
        <f>IF($AL550=1,W550,0)</f>
        <v>0</v>
      </c>
      <c r="AZ550">
        <f>IF($AL550=1,X550,0)</f>
        <v>0</v>
      </c>
      <c r="BA550">
        <f>IF($AL550=1,Y550,0)</f>
        <v>0</v>
      </c>
      <c r="BC550">
        <f>IF($AM550=1,N550,0)</f>
        <v>0</v>
      </c>
      <c r="BD550">
        <f>IF($AM550=1,O550,0)</f>
        <v>0</v>
      </c>
      <c r="BE550">
        <f>IF($AM550=1,P550,0)</f>
        <v>0</v>
      </c>
      <c r="BF550">
        <f>IF($AM550=1,Q550,0)</f>
        <v>0</v>
      </c>
    </row>
    <row r="551" spans="1:58" x14ac:dyDescent="0.3">
      <c r="A551" s="7">
        <v>2582</v>
      </c>
      <c r="B551" s="6">
        <v>171855</v>
      </c>
      <c r="C551" s="6" t="str">
        <f>VLOOKUP(B551,incomegroup,3,TRUE)</f>
        <v>Middle Income</v>
      </c>
      <c r="D551" s="7">
        <v>0</v>
      </c>
      <c r="E551" s="7">
        <v>1</v>
      </c>
      <c r="F551" s="7">
        <f>SUM(D551:E551)</f>
        <v>1</v>
      </c>
      <c r="G551" s="7">
        <v>43</v>
      </c>
      <c r="H551" s="7">
        <v>0</v>
      </c>
      <c r="I551" s="7">
        <v>1</v>
      </c>
      <c r="J551" s="7">
        <v>0</v>
      </c>
      <c r="K551" s="7">
        <v>0</v>
      </c>
      <c r="L551" s="7">
        <v>0</v>
      </c>
      <c r="M551" s="7" t="str" cm="1">
        <f t="array" ref="M551">_xlfn.IFS(H551=1,H$1,I551=1,I$1,J551=1,J$1,K551=1,K$1,L551=1,L$1)</f>
        <v>Married</v>
      </c>
      <c r="N551" s="7">
        <v>0</v>
      </c>
      <c r="O551" s="7">
        <v>1</v>
      </c>
      <c r="P551" s="7">
        <v>0</v>
      </c>
      <c r="Q551" s="7">
        <v>0</v>
      </c>
      <c r="R551" s="7" t="str" cm="1">
        <f t="array" ref="R551">_xlfn.IFS(N551=1,N$1,O551=1,O$1,P551=1,P$1,Q551=1,Q$1)</f>
        <v>Graduate</v>
      </c>
      <c r="S551" t="s">
        <v>69</v>
      </c>
      <c r="T551" s="7">
        <v>59</v>
      </c>
      <c r="U551" s="7">
        <v>1311</v>
      </c>
      <c r="V551" s="7">
        <v>74</v>
      </c>
      <c r="W551" s="7">
        <v>1009</v>
      </c>
      <c r="X551" s="7">
        <v>0</v>
      </c>
      <c r="Y551" s="7">
        <v>268</v>
      </c>
      <c r="Z551" s="20">
        <f>SUM(U551:Y551)</f>
        <v>2662</v>
      </c>
      <c r="AA551" s="7">
        <v>67</v>
      </c>
      <c r="AB551" s="7">
        <v>2595</v>
      </c>
      <c r="AC551" s="7">
        <v>4</v>
      </c>
      <c r="AD551" s="7">
        <v>5</v>
      </c>
      <c r="AE551" s="7">
        <v>5</v>
      </c>
      <c r="AF551" s="7">
        <v>11</v>
      </c>
      <c r="AG551" s="7">
        <v>3</v>
      </c>
      <c r="AH551" s="7">
        <v>0</v>
      </c>
      <c r="AI551" s="7">
        <v>0</v>
      </c>
      <c r="AJ551" s="7">
        <v>0</v>
      </c>
      <c r="AK551" s="7">
        <v>0</v>
      </c>
      <c r="AL551" s="7">
        <v>0</v>
      </c>
      <c r="AM551" s="7">
        <v>0</v>
      </c>
      <c r="AN551" s="7">
        <v>0</v>
      </c>
      <c r="AO551" s="8">
        <v>43639</v>
      </c>
      <c r="AQ551">
        <f>IF($AI551=1,H551,0)</f>
        <v>0</v>
      </c>
      <c r="AR551">
        <f>IF($AI551=1,I551,0)</f>
        <v>0</v>
      </c>
      <c r="AS551">
        <f>IF($AI551=1,K551,0)</f>
        <v>0</v>
      </c>
      <c r="AT551">
        <f>IF($AI551=1,J551,0)</f>
        <v>0</v>
      </c>
      <c r="AU551">
        <f>IF($AI551=1,L551,0)</f>
        <v>0</v>
      </c>
      <c r="AW551">
        <f>IF($AL551=1,U551,0)</f>
        <v>0</v>
      </c>
      <c r="AX551">
        <f>IF($AL551=1,V551,0)</f>
        <v>0</v>
      </c>
      <c r="AY551">
        <f>IF($AL551=1,W551,0)</f>
        <v>0</v>
      </c>
      <c r="AZ551">
        <f>IF($AL551=1,X551,0)</f>
        <v>0</v>
      </c>
      <c r="BA551">
        <f>IF($AL551=1,Y551,0)</f>
        <v>0</v>
      </c>
      <c r="BC551">
        <f>IF($AM551=1,N551,0)</f>
        <v>0</v>
      </c>
      <c r="BD551">
        <f>IF($AM551=1,O551,0)</f>
        <v>0</v>
      </c>
      <c r="BE551">
        <f>IF($AM551=1,P551,0)</f>
        <v>0</v>
      </c>
      <c r="BF551">
        <f>IF($AM551=1,Q551,0)</f>
        <v>0</v>
      </c>
    </row>
    <row r="552" spans="1:58" x14ac:dyDescent="0.3">
      <c r="A552" s="7">
        <v>2718</v>
      </c>
      <c r="B552" s="6">
        <v>170321</v>
      </c>
      <c r="C552" s="6" t="str">
        <f>VLOOKUP(B552,incomegroup,3,TRUE)</f>
        <v>Middle Income</v>
      </c>
      <c r="D552" s="7">
        <v>0</v>
      </c>
      <c r="E552" s="7">
        <v>0</v>
      </c>
      <c r="F552" s="7">
        <f>SUM(D552:E552)</f>
        <v>0</v>
      </c>
      <c r="G552" s="7">
        <v>73</v>
      </c>
      <c r="H552" s="7">
        <v>0</v>
      </c>
      <c r="I552" s="7">
        <v>0</v>
      </c>
      <c r="J552" s="7">
        <v>1</v>
      </c>
      <c r="K552" s="7">
        <v>0</v>
      </c>
      <c r="L552" s="7">
        <v>0</v>
      </c>
      <c r="M552" s="7" t="str" cm="1">
        <f t="array" ref="M552">_xlfn.IFS(H552=1,H$1,I552=1,I$1,J552=1,J$1,K552=1,K$1,L552=1,L$1)</f>
        <v>Together</v>
      </c>
      <c r="N552" s="7">
        <v>0</v>
      </c>
      <c r="O552" s="7">
        <v>1</v>
      </c>
      <c r="P552" s="7">
        <v>0</v>
      </c>
      <c r="Q552" s="7">
        <v>0</v>
      </c>
      <c r="R552" s="7" t="str" cm="1">
        <f t="array" ref="R552">_xlfn.IFS(N552=1,N$1,O552=1,O$1,P552=1,P$1,Q552=1,Q$1)</f>
        <v>Graduate</v>
      </c>
      <c r="S552" t="s">
        <v>68</v>
      </c>
      <c r="T552" s="7">
        <v>6</v>
      </c>
      <c r="U552" s="7">
        <v>734</v>
      </c>
      <c r="V552" s="7">
        <v>56</v>
      </c>
      <c r="W552" s="7">
        <v>1819</v>
      </c>
      <c r="X552" s="7">
        <v>199</v>
      </c>
      <c r="Y552" s="7">
        <v>63</v>
      </c>
      <c r="Z552" s="20">
        <f>SUM(U552:Y552)</f>
        <v>2871</v>
      </c>
      <c r="AA552" s="7">
        <v>463</v>
      </c>
      <c r="AB552" s="7">
        <v>2408</v>
      </c>
      <c r="AC552" s="7">
        <v>1</v>
      </c>
      <c r="AD552" s="7">
        <v>6</v>
      </c>
      <c r="AE552" s="7">
        <v>5</v>
      </c>
      <c r="AF552" s="7">
        <v>13</v>
      </c>
      <c r="AG552" s="7">
        <v>4</v>
      </c>
      <c r="AH552" s="7">
        <v>0</v>
      </c>
      <c r="AI552" s="7">
        <v>0</v>
      </c>
      <c r="AJ552" s="7">
        <v>0</v>
      </c>
      <c r="AK552" s="7">
        <v>0</v>
      </c>
      <c r="AL552" s="7">
        <v>0</v>
      </c>
      <c r="AM552" s="7">
        <v>0</v>
      </c>
      <c r="AN552" s="7">
        <v>1</v>
      </c>
      <c r="AO552" s="8">
        <v>43639</v>
      </c>
      <c r="AQ552">
        <f>IF($AI552=1,H552,0)</f>
        <v>0</v>
      </c>
      <c r="AR552">
        <f>IF($AI552=1,I552,0)</f>
        <v>0</v>
      </c>
      <c r="AS552">
        <f>IF($AI552=1,K552,0)</f>
        <v>0</v>
      </c>
      <c r="AT552">
        <f>IF($AI552=1,J552,0)</f>
        <v>0</v>
      </c>
      <c r="AU552">
        <f>IF($AI552=1,L552,0)</f>
        <v>0</v>
      </c>
      <c r="AW552">
        <f>IF($AL552=1,U552,0)</f>
        <v>0</v>
      </c>
      <c r="AX552">
        <f>IF($AL552=1,V552,0)</f>
        <v>0</v>
      </c>
      <c r="AY552">
        <f>IF($AL552=1,W552,0)</f>
        <v>0</v>
      </c>
      <c r="AZ552">
        <f>IF($AL552=1,X552,0)</f>
        <v>0</v>
      </c>
      <c r="BA552">
        <f>IF($AL552=1,Y552,0)</f>
        <v>0</v>
      </c>
      <c r="BC552">
        <f>IF($AM552=1,N552,0)</f>
        <v>0</v>
      </c>
      <c r="BD552">
        <f>IF($AM552=1,O552,0)</f>
        <v>0</v>
      </c>
      <c r="BE552">
        <f>IF($AM552=1,P552,0)</f>
        <v>0</v>
      </c>
      <c r="BF552">
        <f>IF($AM552=1,Q552,0)</f>
        <v>0</v>
      </c>
    </row>
    <row r="553" spans="1:58" x14ac:dyDescent="0.3">
      <c r="A553" s="7">
        <v>2445</v>
      </c>
      <c r="B553" s="6">
        <v>167419</v>
      </c>
      <c r="C553" s="6" t="str">
        <f>VLOOKUP(B553,incomegroup,3,TRUE)</f>
        <v>Middle Income</v>
      </c>
      <c r="D553" s="7">
        <v>0</v>
      </c>
      <c r="E553" s="7">
        <v>1</v>
      </c>
      <c r="F553" s="7">
        <f>SUM(D553:E553)</f>
        <v>1</v>
      </c>
      <c r="G553" s="7">
        <v>50</v>
      </c>
      <c r="H553" s="7">
        <v>0</v>
      </c>
      <c r="I553" s="7">
        <v>0</v>
      </c>
      <c r="J553" s="7">
        <v>1</v>
      </c>
      <c r="K553" s="7">
        <v>0</v>
      </c>
      <c r="L553" s="7">
        <v>0</v>
      </c>
      <c r="M553" s="7" t="str" cm="1">
        <f t="array" ref="M553">_xlfn.IFS(H553=1,H$1,I553=1,I$1,J553=1,J$1,K553=1,K$1,L553=1,L$1)</f>
        <v>Together</v>
      </c>
      <c r="N553" s="7">
        <v>0</v>
      </c>
      <c r="O553" s="7">
        <v>1</v>
      </c>
      <c r="P553" s="7">
        <v>0</v>
      </c>
      <c r="Q553" s="7">
        <v>0</v>
      </c>
      <c r="R553" s="7" t="str" cm="1">
        <f t="array" ref="R553">_xlfn.IFS(N553=1,N$1,O553=1,O$1,P553=1,P$1,Q553=1,Q$1)</f>
        <v>Graduate</v>
      </c>
      <c r="S553" t="s">
        <v>72</v>
      </c>
      <c r="T553" s="7">
        <v>29</v>
      </c>
      <c r="U553" s="7">
        <v>2101</v>
      </c>
      <c r="V553" s="7">
        <v>209</v>
      </c>
      <c r="W553" s="7">
        <v>874</v>
      </c>
      <c r="X553" s="7">
        <v>226</v>
      </c>
      <c r="Y553" s="7">
        <v>139</v>
      </c>
      <c r="Z553" s="20">
        <f>SUM(U553:Y553)</f>
        <v>3549</v>
      </c>
      <c r="AA553" s="7">
        <v>104</v>
      </c>
      <c r="AB553" s="7">
        <v>3444</v>
      </c>
      <c r="AC553" s="7">
        <v>4</v>
      </c>
      <c r="AD553" s="7">
        <v>9</v>
      </c>
      <c r="AE553" s="7">
        <v>4</v>
      </c>
      <c r="AF553" s="7">
        <v>8</v>
      </c>
      <c r="AG553" s="7">
        <v>5</v>
      </c>
      <c r="AH553" s="7">
        <v>0</v>
      </c>
      <c r="AI553" s="7">
        <v>0</v>
      </c>
      <c r="AJ553" s="7">
        <v>0</v>
      </c>
      <c r="AK553" s="7">
        <v>0</v>
      </c>
      <c r="AL553" s="7">
        <v>0</v>
      </c>
      <c r="AM553" s="7">
        <v>0</v>
      </c>
      <c r="AN553" s="7">
        <v>0</v>
      </c>
      <c r="AO553" s="8">
        <v>43639</v>
      </c>
      <c r="AQ553">
        <f>IF($AI553=1,H553,0)</f>
        <v>0</v>
      </c>
      <c r="AR553">
        <f>IF($AI553=1,I553,0)</f>
        <v>0</v>
      </c>
      <c r="AS553">
        <f>IF($AI553=1,K553,0)</f>
        <v>0</v>
      </c>
      <c r="AT553">
        <f>IF($AI553=1,J553,0)</f>
        <v>0</v>
      </c>
      <c r="AU553">
        <f>IF($AI553=1,L553,0)</f>
        <v>0</v>
      </c>
      <c r="AW553">
        <f>IF($AL553=1,U553,0)</f>
        <v>0</v>
      </c>
      <c r="AX553">
        <f>IF($AL553=1,V553,0)</f>
        <v>0</v>
      </c>
      <c r="AY553">
        <f>IF($AL553=1,W553,0)</f>
        <v>0</v>
      </c>
      <c r="AZ553">
        <f>IF($AL553=1,X553,0)</f>
        <v>0</v>
      </c>
      <c r="BA553">
        <f>IF($AL553=1,Y553,0)</f>
        <v>0</v>
      </c>
      <c r="BC553">
        <f>IF($AM553=1,N553,0)</f>
        <v>0</v>
      </c>
      <c r="BD553">
        <f>IF($AM553=1,O553,0)</f>
        <v>0</v>
      </c>
      <c r="BE553">
        <f>IF($AM553=1,P553,0)</f>
        <v>0</v>
      </c>
      <c r="BF553">
        <f>IF($AM553=1,Q553,0)</f>
        <v>0</v>
      </c>
    </row>
    <row r="554" spans="1:58" x14ac:dyDescent="0.3">
      <c r="A554" s="7">
        <v>2099</v>
      </c>
      <c r="B554" s="6">
        <v>122634</v>
      </c>
      <c r="C554" s="6" t="str">
        <f>VLOOKUP(B554,incomegroup,3,TRUE)</f>
        <v>Lower income</v>
      </c>
      <c r="D554" s="7">
        <v>0</v>
      </c>
      <c r="E554" s="7">
        <v>0</v>
      </c>
      <c r="F554" s="7">
        <f>SUM(D554:E554)</f>
        <v>0</v>
      </c>
      <c r="G554" s="7">
        <v>54</v>
      </c>
      <c r="H554" s="7">
        <v>0</v>
      </c>
      <c r="I554" s="7">
        <v>0</v>
      </c>
      <c r="J554" s="7">
        <v>1</v>
      </c>
      <c r="K554" s="7">
        <v>0</v>
      </c>
      <c r="L554" s="7">
        <v>0</v>
      </c>
      <c r="M554" s="7" t="str" cm="1">
        <f t="array" ref="M554">_xlfn.IFS(H554=1,H$1,I554=1,I$1,J554=1,J$1,K554=1,K$1,L554=1,L$1)</f>
        <v>Together</v>
      </c>
      <c r="N554" s="7">
        <v>1</v>
      </c>
      <c r="O554" s="7">
        <v>0</v>
      </c>
      <c r="P554" s="7">
        <v>0</v>
      </c>
      <c r="Q554" s="7">
        <v>0</v>
      </c>
      <c r="R554" s="7" t="str" cm="1">
        <f t="array" ref="R554">_xlfn.IFS(N554=1,N$1,O554=1,O$1,P554=1,P$1,Q554=1,Q$1)</f>
        <v>Basic</v>
      </c>
      <c r="S554" t="s">
        <v>71</v>
      </c>
      <c r="T554" s="7">
        <v>47</v>
      </c>
      <c r="U554" s="7">
        <v>11</v>
      </c>
      <c r="V554" s="7">
        <v>125</v>
      </c>
      <c r="W554" s="7">
        <v>60</v>
      </c>
      <c r="X554" s="7">
        <v>43</v>
      </c>
      <c r="Y554" s="7">
        <v>33</v>
      </c>
      <c r="Z554" s="20">
        <f>SUM(U554:Y554)</f>
        <v>272</v>
      </c>
      <c r="AA554" s="7">
        <v>249</v>
      </c>
      <c r="AB554" s="7">
        <v>22</v>
      </c>
      <c r="AC554" s="7">
        <v>1</v>
      </c>
      <c r="AD554" s="7">
        <v>2</v>
      </c>
      <c r="AE554" s="7">
        <v>1</v>
      </c>
      <c r="AF554" s="7">
        <v>2</v>
      </c>
      <c r="AG554" s="7">
        <v>8</v>
      </c>
      <c r="AH554" s="7">
        <v>0</v>
      </c>
      <c r="AI554" s="7">
        <v>0</v>
      </c>
      <c r="AJ554" s="7">
        <v>0</v>
      </c>
      <c r="AK554" s="7">
        <v>0</v>
      </c>
      <c r="AL554" s="7">
        <v>0</v>
      </c>
      <c r="AM554" s="7">
        <v>0</v>
      </c>
      <c r="AN554" s="7">
        <v>0</v>
      </c>
      <c r="AO554" s="8">
        <v>43639</v>
      </c>
      <c r="AQ554">
        <f>IF($AI554=1,H554,0)</f>
        <v>0</v>
      </c>
      <c r="AR554">
        <f>IF($AI554=1,I554,0)</f>
        <v>0</v>
      </c>
      <c r="AS554">
        <f>IF($AI554=1,K554,0)</f>
        <v>0</v>
      </c>
      <c r="AT554">
        <f>IF($AI554=1,J554,0)</f>
        <v>0</v>
      </c>
      <c r="AU554">
        <f>IF($AI554=1,L554,0)</f>
        <v>0</v>
      </c>
      <c r="AW554">
        <f>IF($AL554=1,U554,0)</f>
        <v>0</v>
      </c>
      <c r="AX554">
        <f>IF($AL554=1,V554,0)</f>
        <v>0</v>
      </c>
      <c r="AY554">
        <f>IF($AL554=1,W554,0)</f>
        <v>0</v>
      </c>
      <c r="AZ554">
        <f>IF($AL554=1,X554,0)</f>
        <v>0</v>
      </c>
      <c r="BA554">
        <f>IF($AL554=1,Y554,0)</f>
        <v>0</v>
      </c>
      <c r="BC554">
        <f>IF($AM554=1,N554,0)</f>
        <v>0</v>
      </c>
      <c r="BD554">
        <f>IF($AM554=1,O554,0)</f>
        <v>0</v>
      </c>
      <c r="BE554">
        <f>IF($AM554=1,P554,0)</f>
        <v>0</v>
      </c>
      <c r="BF554">
        <f>IF($AM554=1,Q554,0)</f>
        <v>0</v>
      </c>
    </row>
    <row r="555" spans="1:58" x14ac:dyDescent="0.3">
      <c r="A555" s="7">
        <v>2392</v>
      </c>
      <c r="B555" s="6">
        <v>122634</v>
      </c>
      <c r="C555" s="6" t="str">
        <f>VLOOKUP(B555,incomegroup,3,TRUE)</f>
        <v>Lower income</v>
      </c>
      <c r="D555" s="7">
        <v>0</v>
      </c>
      <c r="E555" s="7">
        <v>0</v>
      </c>
      <c r="F555" s="7">
        <f>SUM(D555:E555)</f>
        <v>0</v>
      </c>
      <c r="G555" s="7">
        <v>54</v>
      </c>
      <c r="H555" s="7">
        <v>0</v>
      </c>
      <c r="I555" s="7">
        <v>0</v>
      </c>
      <c r="J555" s="7">
        <v>1</v>
      </c>
      <c r="K555" s="7">
        <v>0</v>
      </c>
      <c r="L555" s="7">
        <v>0</v>
      </c>
      <c r="M555" s="7" t="str" cm="1">
        <f t="array" ref="M555">_xlfn.IFS(H555=1,H$1,I555=1,I$1,J555=1,J$1,K555=1,K$1,L555=1,L$1)</f>
        <v>Together</v>
      </c>
      <c r="N555" s="7">
        <v>1</v>
      </c>
      <c r="O555" s="7">
        <v>0</v>
      </c>
      <c r="P555" s="7">
        <v>0</v>
      </c>
      <c r="Q555" s="7">
        <v>0</v>
      </c>
      <c r="R555" s="7" t="str" cm="1">
        <f t="array" ref="R555">_xlfn.IFS(N555=1,N$1,O555=1,O$1,P555=1,P$1,Q555=1,Q$1)</f>
        <v>Basic</v>
      </c>
      <c r="S555" t="s">
        <v>73</v>
      </c>
      <c r="T555" s="7">
        <v>47</v>
      </c>
      <c r="U555" s="7">
        <v>11</v>
      </c>
      <c r="V555" s="7">
        <v>125</v>
      </c>
      <c r="W555" s="7">
        <v>60</v>
      </c>
      <c r="X555" s="7">
        <v>43</v>
      </c>
      <c r="Y555" s="7">
        <v>33</v>
      </c>
      <c r="Z555" s="20">
        <f>SUM(U555:Y555)</f>
        <v>272</v>
      </c>
      <c r="AA555" s="7">
        <v>249</v>
      </c>
      <c r="AB555" s="7">
        <v>22</v>
      </c>
      <c r="AC555" s="7">
        <v>1</v>
      </c>
      <c r="AD555" s="7">
        <v>2</v>
      </c>
      <c r="AE555" s="7">
        <v>1</v>
      </c>
      <c r="AF555" s="7">
        <v>2</v>
      </c>
      <c r="AG555" s="7">
        <v>8</v>
      </c>
      <c r="AH555" s="7">
        <v>0</v>
      </c>
      <c r="AI555" s="7">
        <v>0</v>
      </c>
      <c r="AJ555" s="7">
        <v>0</v>
      </c>
      <c r="AK555" s="7">
        <v>0</v>
      </c>
      <c r="AL555" s="7">
        <v>0</v>
      </c>
      <c r="AM555" s="7">
        <v>0</v>
      </c>
      <c r="AN555" s="7">
        <v>0</v>
      </c>
      <c r="AO555" s="8">
        <v>43639</v>
      </c>
      <c r="AQ555">
        <f>IF($AI555=1,H555,0)</f>
        <v>0</v>
      </c>
      <c r="AR555">
        <f>IF($AI555=1,I555,0)</f>
        <v>0</v>
      </c>
      <c r="AS555">
        <f>IF($AI555=1,K555,0)</f>
        <v>0</v>
      </c>
      <c r="AT555">
        <f>IF($AI555=1,J555,0)</f>
        <v>0</v>
      </c>
      <c r="AU555">
        <f>IF($AI555=1,L555,0)</f>
        <v>0</v>
      </c>
      <c r="AW555">
        <f>IF($AL555=1,U555,0)</f>
        <v>0</v>
      </c>
      <c r="AX555">
        <f>IF($AL555=1,V555,0)</f>
        <v>0</v>
      </c>
      <c r="AY555">
        <f>IF($AL555=1,W555,0)</f>
        <v>0</v>
      </c>
      <c r="AZ555">
        <f>IF($AL555=1,X555,0)</f>
        <v>0</v>
      </c>
      <c r="BA555">
        <f>IF($AL555=1,Y555,0)</f>
        <v>0</v>
      </c>
      <c r="BC555">
        <f>IF($AM555=1,N555,0)</f>
        <v>0</v>
      </c>
      <c r="BD555">
        <f>IF($AM555=1,O555,0)</f>
        <v>0</v>
      </c>
      <c r="BE555">
        <f>IF($AM555=1,P555,0)</f>
        <v>0</v>
      </c>
      <c r="BF555">
        <f>IF($AM555=1,Q555,0)</f>
        <v>0</v>
      </c>
    </row>
    <row r="556" spans="1:58" x14ac:dyDescent="0.3">
      <c r="A556" s="7">
        <v>2599</v>
      </c>
      <c r="B556" s="6">
        <v>150664</v>
      </c>
      <c r="C556" s="6" t="str">
        <f>VLOOKUP(B556,incomegroup,3,TRUE)</f>
        <v>Middle Income</v>
      </c>
      <c r="D556" s="7">
        <v>1</v>
      </c>
      <c r="E556" s="7">
        <v>1</v>
      </c>
      <c r="F556" s="7">
        <f>SUM(D556:E556)</f>
        <v>2</v>
      </c>
      <c r="G556" s="7">
        <v>61</v>
      </c>
      <c r="H556" s="7">
        <v>0</v>
      </c>
      <c r="I556" s="7">
        <v>0</v>
      </c>
      <c r="J556" s="7">
        <v>0</v>
      </c>
      <c r="K556" s="7">
        <v>1</v>
      </c>
      <c r="L556" s="7">
        <v>0</v>
      </c>
      <c r="M556" s="7" t="str" cm="1">
        <f t="array" ref="M556">_xlfn.IFS(H556=1,H$1,I556=1,I$1,J556=1,J$1,K556=1,K$1,L556=1,L$1)</f>
        <v>Single</v>
      </c>
      <c r="N556" s="7">
        <v>0</v>
      </c>
      <c r="O556" s="7">
        <v>1</v>
      </c>
      <c r="P556" s="7">
        <v>0</v>
      </c>
      <c r="Q556" s="7">
        <v>0</v>
      </c>
      <c r="R556" s="7" t="str" cm="1">
        <f t="array" ref="R556">_xlfn.IFS(N556=1,N$1,O556=1,O$1,P556=1,P$1,Q556=1,Q$1)</f>
        <v>Graduate</v>
      </c>
      <c r="S556" t="s">
        <v>70</v>
      </c>
      <c r="T556" s="7">
        <v>64</v>
      </c>
      <c r="U556" s="7">
        <v>931</v>
      </c>
      <c r="V556" s="7">
        <v>24</v>
      </c>
      <c r="W556" s="7">
        <v>309</v>
      </c>
      <c r="X556" s="7">
        <v>18</v>
      </c>
      <c r="Y556" s="7">
        <v>12</v>
      </c>
      <c r="Z556" s="20">
        <f>SUM(U556:Y556)</f>
        <v>1294</v>
      </c>
      <c r="AA556" s="7">
        <v>375</v>
      </c>
      <c r="AB556" s="7">
        <v>919</v>
      </c>
      <c r="AC556" s="7">
        <v>9</v>
      </c>
      <c r="AD556" s="7">
        <v>8</v>
      </c>
      <c r="AE556" s="7">
        <v>1</v>
      </c>
      <c r="AF556" s="7">
        <v>6</v>
      </c>
      <c r="AG556" s="7">
        <v>9</v>
      </c>
      <c r="AH556" s="7">
        <v>0</v>
      </c>
      <c r="AI556" s="7">
        <v>0</v>
      </c>
      <c r="AJ556" s="7">
        <v>0</v>
      </c>
      <c r="AK556" s="7">
        <v>0</v>
      </c>
      <c r="AL556" s="7">
        <v>0</v>
      </c>
      <c r="AM556" s="7">
        <v>0</v>
      </c>
      <c r="AN556" s="7">
        <v>0</v>
      </c>
      <c r="AO556" s="8">
        <v>43639</v>
      </c>
      <c r="AQ556">
        <f>IF($AI556=1,H556,0)</f>
        <v>0</v>
      </c>
      <c r="AR556">
        <f>IF($AI556=1,I556,0)</f>
        <v>0</v>
      </c>
      <c r="AS556">
        <f>IF($AI556=1,K556,0)</f>
        <v>0</v>
      </c>
      <c r="AT556">
        <f>IF($AI556=1,J556,0)</f>
        <v>0</v>
      </c>
      <c r="AU556">
        <f>IF($AI556=1,L556,0)</f>
        <v>0</v>
      </c>
      <c r="AW556">
        <f>IF($AL556=1,U556,0)</f>
        <v>0</v>
      </c>
      <c r="AX556">
        <f>IF($AL556=1,V556,0)</f>
        <v>0</v>
      </c>
      <c r="AY556">
        <f>IF($AL556=1,W556,0)</f>
        <v>0</v>
      </c>
      <c r="AZ556">
        <f>IF($AL556=1,X556,0)</f>
        <v>0</v>
      </c>
      <c r="BA556">
        <f>IF($AL556=1,Y556,0)</f>
        <v>0</v>
      </c>
      <c r="BC556">
        <f>IF($AM556=1,N556,0)</f>
        <v>0</v>
      </c>
      <c r="BD556">
        <f>IF($AM556=1,O556,0)</f>
        <v>0</v>
      </c>
      <c r="BE556">
        <f>IF($AM556=1,P556,0)</f>
        <v>0</v>
      </c>
      <c r="BF556">
        <f>IF($AM556=1,Q556,0)</f>
        <v>0</v>
      </c>
    </row>
    <row r="557" spans="1:58" x14ac:dyDescent="0.3">
      <c r="A557" s="7">
        <v>2973</v>
      </c>
      <c r="B557" s="6">
        <v>132644</v>
      </c>
      <c r="C557" s="6" t="str">
        <f>VLOOKUP(B557,incomegroup,3,TRUE)</f>
        <v>Lower income</v>
      </c>
      <c r="D557" s="7">
        <v>1</v>
      </c>
      <c r="E557" s="7">
        <v>0</v>
      </c>
      <c r="F557" s="7">
        <f>SUM(D557:E557)</f>
        <v>1</v>
      </c>
      <c r="G557" s="7">
        <v>47</v>
      </c>
      <c r="H557" s="7">
        <v>0</v>
      </c>
      <c r="I557" s="7">
        <v>1</v>
      </c>
      <c r="J557" s="7">
        <v>0</v>
      </c>
      <c r="K557" s="7">
        <v>0</v>
      </c>
      <c r="L557" s="7">
        <v>0</v>
      </c>
      <c r="M557" s="7" t="str" cm="1">
        <f t="array" ref="M557">_xlfn.IFS(H557=1,H$1,I557=1,I$1,J557=1,J$1,K557=1,K$1,L557=1,L$1)</f>
        <v>Married</v>
      </c>
      <c r="N557" s="7">
        <v>0</v>
      </c>
      <c r="O557" s="7">
        <v>0</v>
      </c>
      <c r="P557" s="7">
        <v>0</v>
      </c>
      <c r="Q557" s="7">
        <v>1</v>
      </c>
      <c r="R557" s="7" t="str" cm="1">
        <f t="array" ref="R557">_xlfn.IFS(N557=1,N$1,O557=1,O$1,P557=1,P$1,Q557=1,Q$1)</f>
        <v>PhD</v>
      </c>
      <c r="S557" t="s">
        <v>72</v>
      </c>
      <c r="T557" s="7">
        <v>38</v>
      </c>
      <c r="U557" s="7">
        <v>971</v>
      </c>
      <c r="V557" s="7">
        <v>12</v>
      </c>
      <c r="W557" s="7">
        <v>573</v>
      </c>
      <c r="X557" s="7">
        <v>0</v>
      </c>
      <c r="Y557" s="7">
        <v>28</v>
      </c>
      <c r="Z557" s="20">
        <f>SUM(U557:Y557)</f>
        <v>1584</v>
      </c>
      <c r="AA557" s="7">
        <v>93</v>
      </c>
      <c r="AB557" s="7">
        <v>1491</v>
      </c>
      <c r="AC557" s="7">
        <v>4</v>
      </c>
      <c r="AD557" s="7">
        <v>7</v>
      </c>
      <c r="AE557" s="7">
        <v>1</v>
      </c>
      <c r="AF557" s="7">
        <v>6</v>
      </c>
      <c r="AG557" s="7">
        <v>8</v>
      </c>
      <c r="AH557" s="7">
        <v>1</v>
      </c>
      <c r="AI557" s="7">
        <v>0</v>
      </c>
      <c r="AJ557" s="7">
        <v>0</v>
      </c>
      <c r="AK557" s="7">
        <v>0</v>
      </c>
      <c r="AL557" s="7">
        <v>0</v>
      </c>
      <c r="AM557" s="7">
        <v>0</v>
      </c>
      <c r="AN557" s="7">
        <v>0</v>
      </c>
      <c r="AO557" s="8">
        <v>43639</v>
      </c>
      <c r="AQ557">
        <f>IF($AI557=1,H557,0)</f>
        <v>0</v>
      </c>
      <c r="AR557">
        <f>IF($AI557=1,I557,0)</f>
        <v>0</v>
      </c>
      <c r="AS557">
        <f>IF($AI557=1,K557,0)</f>
        <v>0</v>
      </c>
      <c r="AT557">
        <f>IF($AI557=1,J557,0)</f>
        <v>0</v>
      </c>
      <c r="AU557">
        <f>IF($AI557=1,L557,0)</f>
        <v>0</v>
      </c>
      <c r="AW557">
        <f>IF($AL557=1,U557,0)</f>
        <v>0</v>
      </c>
      <c r="AX557">
        <f>IF($AL557=1,V557,0)</f>
        <v>0</v>
      </c>
      <c r="AY557">
        <f>IF($AL557=1,W557,0)</f>
        <v>0</v>
      </c>
      <c r="AZ557">
        <f>IF($AL557=1,X557,0)</f>
        <v>0</v>
      </c>
      <c r="BA557">
        <f>IF($AL557=1,Y557,0)</f>
        <v>0</v>
      </c>
      <c r="BC557">
        <f>IF($AM557=1,N557,0)</f>
        <v>0</v>
      </c>
      <c r="BD557">
        <f>IF($AM557=1,O557,0)</f>
        <v>0</v>
      </c>
      <c r="BE557">
        <f>IF($AM557=1,P557,0)</f>
        <v>0</v>
      </c>
      <c r="BF557">
        <f>IF($AM557=1,Q557,0)</f>
        <v>0</v>
      </c>
    </row>
    <row r="558" spans="1:58" x14ac:dyDescent="0.3">
      <c r="A558" s="7">
        <v>1186</v>
      </c>
      <c r="B558" s="6">
        <v>186718</v>
      </c>
      <c r="C558" s="6" t="str">
        <f>VLOOKUP(B558,incomegroup,3,TRUE)</f>
        <v>Middle Income</v>
      </c>
      <c r="D558" s="7">
        <v>0</v>
      </c>
      <c r="E558" s="7">
        <v>0</v>
      </c>
      <c r="F558" s="7">
        <f>SUM(D558:E558)</f>
        <v>0</v>
      </c>
      <c r="G558" s="7">
        <v>66</v>
      </c>
      <c r="H558" s="7">
        <v>0</v>
      </c>
      <c r="I558" s="7">
        <v>1</v>
      </c>
      <c r="J558" s="7">
        <v>0</v>
      </c>
      <c r="K558" s="7">
        <v>0</v>
      </c>
      <c r="L558" s="7">
        <v>0</v>
      </c>
      <c r="M558" s="7" t="str" cm="1">
        <f t="array" ref="M558">_xlfn.IFS(H558=1,H$1,I558=1,I$1,J558=1,J$1,K558=1,K$1,L558=1,L$1)</f>
        <v>Married</v>
      </c>
      <c r="N558" s="7">
        <v>0</v>
      </c>
      <c r="O558" s="7">
        <v>1</v>
      </c>
      <c r="P558" s="7">
        <v>0</v>
      </c>
      <c r="Q558" s="7">
        <v>0</v>
      </c>
      <c r="R558" s="7" t="str" cm="1">
        <f t="array" ref="R558">_xlfn.IFS(N558=1,N$1,O558=1,O$1,P558=1,P$1,Q558=1,Q$1)</f>
        <v>Graduate</v>
      </c>
      <c r="S558" t="s">
        <v>73</v>
      </c>
      <c r="T558" s="7">
        <v>20</v>
      </c>
      <c r="U558" s="7">
        <v>741</v>
      </c>
      <c r="V558" s="7">
        <v>407</v>
      </c>
      <c r="W558" s="7">
        <v>1038</v>
      </c>
      <c r="X558" s="7">
        <v>108</v>
      </c>
      <c r="Y558" s="7">
        <v>71</v>
      </c>
      <c r="Z558" s="20">
        <f>SUM(U558:Y558)</f>
        <v>2365</v>
      </c>
      <c r="AA558" s="7">
        <v>370</v>
      </c>
      <c r="AB558" s="7">
        <v>1994</v>
      </c>
      <c r="AC558" s="7">
        <v>1</v>
      </c>
      <c r="AD558" s="7">
        <v>5</v>
      </c>
      <c r="AE558" s="7">
        <v>6</v>
      </c>
      <c r="AF558" s="7">
        <v>5</v>
      </c>
      <c r="AG558" s="7">
        <v>2</v>
      </c>
      <c r="AH558" s="7">
        <v>0</v>
      </c>
      <c r="AI558" s="7">
        <v>0</v>
      </c>
      <c r="AJ558" s="7">
        <v>0</v>
      </c>
      <c r="AK558" s="7">
        <v>0</v>
      </c>
      <c r="AL558" s="7">
        <v>0</v>
      </c>
      <c r="AM558" s="7">
        <v>0</v>
      </c>
      <c r="AN558" s="7">
        <v>0</v>
      </c>
      <c r="AO558" s="8">
        <v>43640</v>
      </c>
      <c r="AQ558">
        <f>IF($AI558=1,H558,0)</f>
        <v>0</v>
      </c>
      <c r="AR558">
        <f>IF($AI558=1,I558,0)</f>
        <v>0</v>
      </c>
      <c r="AS558">
        <f>IF($AI558=1,K558,0)</f>
        <v>0</v>
      </c>
      <c r="AT558">
        <f>IF($AI558=1,J558,0)</f>
        <v>0</v>
      </c>
      <c r="AU558">
        <f>IF($AI558=1,L558,0)</f>
        <v>0</v>
      </c>
      <c r="AW558">
        <f>IF($AL558=1,U558,0)</f>
        <v>0</v>
      </c>
      <c r="AX558">
        <f>IF($AL558=1,V558,0)</f>
        <v>0</v>
      </c>
      <c r="AY558">
        <f>IF($AL558=1,W558,0)</f>
        <v>0</v>
      </c>
      <c r="AZ558">
        <f>IF($AL558=1,X558,0)</f>
        <v>0</v>
      </c>
      <c r="BA558">
        <f>IF($AL558=1,Y558,0)</f>
        <v>0</v>
      </c>
      <c r="BC558">
        <f>IF($AM558=1,N558,0)</f>
        <v>0</v>
      </c>
      <c r="BD558">
        <f>IF($AM558=1,O558,0)</f>
        <v>0</v>
      </c>
      <c r="BE558">
        <f>IF($AM558=1,P558,0)</f>
        <v>0</v>
      </c>
      <c r="BF558">
        <f>IF($AM558=1,Q558,0)</f>
        <v>0</v>
      </c>
    </row>
    <row r="559" spans="1:58" x14ac:dyDescent="0.3">
      <c r="A559" s="7">
        <v>1305</v>
      </c>
      <c r="B559" s="6">
        <v>164795</v>
      </c>
      <c r="C559" s="6" t="str">
        <f>VLOOKUP(B559,incomegroup,3,TRUE)</f>
        <v>Middle Income</v>
      </c>
      <c r="D559" s="7">
        <v>0</v>
      </c>
      <c r="E559" s="7">
        <v>1</v>
      </c>
      <c r="F559" s="7">
        <f>SUM(D559:E559)</f>
        <v>1</v>
      </c>
      <c r="G559" s="7">
        <v>49</v>
      </c>
      <c r="H559" s="7">
        <v>0</v>
      </c>
      <c r="I559" s="7">
        <v>1</v>
      </c>
      <c r="J559" s="7">
        <v>0</v>
      </c>
      <c r="K559" s="7">
        <v>0</v>
      </c>
      <c r="L559" s="7">
        <v>0</v>
      </c>
      <c r="M559" s="7" t="str" cm="1">
        <f t="array" ref="M559">_xlfn.IFS(H559=1,H$1,I559=1,I$1,J559=1,J$1,K559=1,K$1,L559=1,L$1)</f>
        <v>Married</v>
      </c>
      <c r="N559" s="7">
        <v>0</v>
      </c>
      <c r="O559" s="7">
        <v>1</v>
      </c>
      <c r="P559" s="7">
        <v>0</v>
      </c>
      <c r="Q559" s="7">
        <v>0</v>
      </c>
      <c r="R559" s="7" t="str" cm="1">
        <f t="array" ref="R559">_xlfn.IFS(N559=1,N$1,O559=1,O$1,P559=1,P$1,Q559=1,Q$1)</f>
        <v>Graduate</v>
      </c>
      <c r="S559" t="s">
        <v>72</v>
      </c>
      <c r="T559" s="7">
        <v>23</v>
      </c>
      <c r="U559" s="7">
        <v>1048</v>
      </c>
      <c r="V559" s="7">
        <v>13</v>
      </c>
      <c r="W559" s="7">
        <v>303</v>
      </c>
      <c r="X559" s="7">
        <v>97</v>
      </c>
      <c r="Y559" s="7">
        <v>74</v>
      </c>
      <c r="Z559" s="20">
        <f>SUM(U559:Y559)</f>
        <v>1535</v>
      </c>
      <c r="AA559" s="7">
        <v>196</v>
      </c>
      <c r="AB559" s="7">
        <v>1338</v>
      </c>
      <c r="AC559" s="7">
        <v>3</v>
      </c>
      <c r="AD559" s="7">
        <v>3</v>
      </c>
      <c r="AE559" s="7">
        <v>3</v>
      </c>
      <c r="AF559" s="7">
        <v>12</v>
      </c>
      <c r="AG559" s="7">
        <v>2</v>
      </c>
      <c r="AH559" s="7">
        <v>0</v>
      </c>
      <c r="AI559" s="7">
        <v>0</v>
      </c>
      <c r="AJ559" s="7">
        <v>0</v>
      </c>
      <c r="AK559" s="7">
        <v>0</v>
      </c>
      <c r="AL559" s="7">
        <v>0</v>
      </c>
      <c r="AM559" s="7">
        <v>0</v>
      </c>
      <c r="AN559" s="7">
        <v>0</v>
      </c>
      <c r="AO559" s="8">
        <v>43640</v>
      </c>
      <c r="AQ559">
        <f>IF($AI559=1,H559,0)</f>
        <v>0</v>
      </c>
      <c r="AR559">
        <f>IF($AI559=1,I559,0)</f>
        <v>0</v>
      </c>
      <c r="AS559">
        <f>IF($AI559=1,K559,0)</f>
        <v>0</v>
      </c>
      <c r="AT559">
        <f>IF($AI559=1,J559,0)</f>
        <v>0</v>
      </c>
      <c r="AU559">
        <f>IF($AI559=1,L559,0)</f>
        <v>0</v>
      </c>
      <c r="AW559">
        <f>IF($AL559=1,U559,0)</f>
        <v>0</v>
      </c>
      <c r="AX559">
        <f>IF($AL559=1,V559,0)</f>
        <v>0</v>
      </c>
      <c r="AY559">
        <f>IF($AL559=1,W559,0)</f>
        <v>0</v>
      </c>
      <c r="AZ559">
        <f>IF($AL559=1,X559,0)</f>
        <v>0</v>
      </c>
      <c r="BA559">
        <f>IF($AL559=1,Y559,0)</f>
        <v>0</v>
      </c>
      <c r="BC559">
        <f>IF($AM559=1,N559,0)</f>
        <v>0</v>
      </c>
      <c r="BD559">
        <f>IF($AM559=1,O559,0)</f>
        <v>0</v>
      </c>
      <c r="BE559">
        <f>IF($AM559=1,P559,0)</f>
        <v>0</v>
      </c>
      <c r="BF559">
        <f>IF($AM559=1,Q559,0)</f>
        <v>0</v>
      </c>
    </row>
    <row r="560" spans="1:58" x14ac:dyDescent="0.3">
      <c r="A560" s="7">
        <v>2012</v>
      </c>
      <c r="B560" s="6">
        <v>191700</v>
      </c>
      <c r="C560" s="6" t="str">
        <f>VLOOKUP(B560,incomegroup,3,TRUE)</f>
        <v>Middle Income</v>
      </c>
      <c r="D560" s="7">
        <v>0</v>
      </c>
      <c r="E560" s="7">
        <v>0</v>
      </c>
      <c r="F560" s="7">
        <f>SUM(D560:E560)</f>
        <v>0</v>
      </c>
      <c r="G560" s="7">
        <v>49</v>
      </c>
      <c r="H560" s="7">
        <v>0</v>
      </c>
      <c r="I560" s="7">
        <v>0</v>
      </c>
      <c r="J560" s="7">
        <v>0</v>
      </c>
      <c r="K560" s="7">
        <v>1</v>
      </c>
      <c r="L560" s="7">
        <v>0</v>
      </c>
      <c r="M560" s="7" t="str" cm="1">
        <f t="array" ref="M560">_xlfn.IFS(H560=1,H$1,I560=1,I$1,J560=1,J$1,K560=1,K$1,L560=1,L$1)</f>
        <v>Single</v>
      </c>
      <c r="N560" s="7">
        <v>0</v>
      </c>
      <c r="O560" s="7">
        <v>1</v>
      </c>
      <c r="P560" s="7">
        <v>0</v>
      </c>
      <c r="Q560" s="7">
        <v>0</v>
      </c>
      <c r="R560" s="7" t="str" cm="1">
        <f t="array" ref="R560">_xlfn.IFS(N560=1,N$1,O560=1,O$1,P560=1,P$1,Q560=1,Q$1)</f>
        <v>Graduate</v>
      </c>
      <c r="S560" t="s">
        <v>69</v>
      </c>
      <c r="T560" s="7">
        <v>58</v>
      </c>
      <c r="U560" s="7">
        <v>1204</v>
      </c>
      <c r="V560" s="7">
        <v>360</v>
      </c>
      <c r="W560" s="7">
        <v>2009</v>
      </c>
      <c r="X560" s="7">
        <v>261</v>
      </c>
      <c r="Y560" s="7">
        <v>240</v>
      </c>
      <c r="Z560" s="20">
        <f>SUM(U560:Y560)</f>
        <v>4074</v>
      </c>
      <c r="AA560" s="7">
        <v>40</v>
      </c>
      <c r="AB560" s="7">
        <v>4035</v>
      </c>
      <c r="AC560" s="7">
        <v>1</v>
      </c>
      <c r="AD560" s="7">
        <v>8</v>
      </c>
      <c r="AE560" s="7">
        <v>6</v>
      </c>
      <c r="AF560" s="7">
        <v>5</v>
      </c>
      <c r="AG560" s="7">
        <v>3</v>
      </c>
      <c r="AH560" s="7">
        <v>0</v>
      </c>
      <c r="AI560" s="7">
        <v>0</v>
      </c>
      <c r="AJ560" s="7">
        <v>0</v>
      </c>
      <c r="AK560" s="7">
        <v>0</v>
      </c>
      <c r="AL560" s="7">
        <v>0</v>
      </c>
      <c r="AM560" s="7">
        <v>0</v>
      </c>
      <c r="AN560" s="7">
        <v>1</v>
      </c>
      <c r="AO560" s="8">
        <v>43640</v>
      </c>
      <c r="AQ560">
        <f>IF($AI560=1,H560,0)</f>
        <v>0</v>
      </c>
      <c r="AR560">
        <f>IF($AI560=1,I560,0)</f>
        <v>0</v>
      </c>
      <c r="AS560">
        <f>IF($AI560=1,K560,0)</f>
        <v>0</v>
      </c>
      <c r="AT560">
        <f>IF($AI560=1,J560,0)</f>
        <v>0</v>
      </c>
      <c r="AU560">
        <f>IF($AI560=1,L560,0)</f>
        <v>0</v>
      </c>
      <c r="AW560">
        <f>IF($AL560=1,U560,0)</f>
        <v>0</v>
      </c>
      <c r="AX560">
        <f>IF($AL560=1,V560,0)</f>
        <v>0</v>
      </c>
      <c r="AY560">
        <f>IF($AL560=1,W560,0)</f>
        <v>0</v>
      </c>
      <c r="AZ560">
        <f>IF($AL560=1,X560,0)</f>
        <v>0</v>
      </c>
      <c r="BA560">
        <f>IF($AL560=1,Y560,0)</f>
        <v>0</v>
      </c>
      <c r="BC560">
        <f>IF($AM560=1,N560,0)</f>
        <v>0</v>
      </c>
      <c r="BD560">
        <f>IF($AM560=1,O560,0)</f>
        <v>0</v>
      </c>
      <c r="BE560">
        <f>IF($AM560=1,P560,0)</f>
        <v>0</v>
      </c>
      <c r="BF560">
        <f>IF($AM560=1,Q560,0)</f>
        <v>0</v>
      </c>
    </row>
    <row r="561" spans="1:58" x14ac:dyDescent="0.3">
      <c r="A561" s="7">
        <v>1263</v>
      </c>
      <c r="B561" s="6">
        <v>160714</v>
      </c>
      <c r="C561" s="6" t="str">
        <f>VLOOKUP(B561,incomegroup,3,TRUE)</f>
        <v>Middle Income</v>
      </c>
      <c r="D561" s="7">
        <v>0</v>
      </c>
      <c r="E561" s="7">
        <v>0</v>
      </c>
      <c r="F561" s="7">
        <f>SUM(D561:E561)</f>
        <v>0</v>
      </c>
      <c r="G561" s="7">
        <v>64</v>
      </c>
      <c r="H561" s="7">
        <v>0</v>
      </c>
      <c r="I561" s="7">
        <v>0</v>
      </c>
      <c r="J561" s="7">
        <v>0</v>
      </c>
      <c r="K561" s="7">
        <v>1</v>
      </c>
      <c r="L561" s="7">
        <v>0</v>
      </c>
      <c r="M561" s="7" t="str" cm="1">
        <f t="array" ref="M561">_xlfn.IFS(H561=1,H$1,I561=1,I$1,J561=1,J$1,K561=1,K$1,L561=1,L$1)</f>
        <v>Single</v>
      </c>
      <c r="N561" s="7">
        <v>0</v>
      </c>
      <c r="O561" s="7">
        <v>1</v>
      </c>
      <c r="P561" s="7">
        <v>0</v>
      </c>
      <c r="Q561" s="7">
        <v>0</v>
      </c>
      <c r="R561" s="7" t="str" cm="1">
        <f t="array" ref="R561">_xlfn.IFS(N561=1,N$1,O561=1,O$1,P561=1,P$1,Q561=1,Q$1)</f>
        <v>Graduate</v>
      </c>
      <c r="S561" t="s">
        <v>72</v>
      </c>
      <c r="T561" s="7">
        <v>56</v>
      </c>
      <c r="U561" s="7">
        <v>572</v>
      </c>
      <c r="V561" s="7">
        <v>429</v>
      </c>
      <c r="W561" s="7">
        <v>593</v>
      </c>
      <c r="X561" s="7">
        <v>267</v>
      </c>
      <c r="Y561" s="7">
        <v>244</v>
      </c>
      <c r="Z561" s="20">
        <f>SUM(U561:Y561)</f>
        <v>2105</v>
      </c>
      <c r="AA561" s="7">
        <v>429</v>
      </c>
      <c r="AB561" s="7">
        <v>1676</v>
      </c>
      <c r="AC561" s="7">
        <v>2</v>
      </c>
      <c r="AD561" s="7">
        <v>7</v>
      </c>
      <c r="AE561" s="7">
        <v>4</v>
      </c>
      <c r="AF561" s="7">
        <v>10</v>
      </c>
      <c r="AG561" s="7">
        <v>5</v>
      </c>
      <c r="AH561" s="7">
        <v>0</v>
      </c>
      <c r="AI561" s="7">
        <v>0</v>
      </c>
      <c r="AJ561" s="7">
        <v>0</v>
      </c>
      <c r="AK561" s="7">
        <v>0</v>
      </c>
      <c r="AL561" s="7">
        <v>0</v>
      </c>
      <c r="AM561" s="7">
        <v>0</v>
      </c>
      <c r="AN561" s="7">
        <v>1</v>
      </c>
      <c r="AO561" s="8">
        <v>43640</v>
      </c>
      <c r="AQ561">
        <f>IF($AI561=1,H561,0)</f>
        <v>0</v>
      </c>
      <c r="AR561">
        <f>IF($AI561=1,I561,0)</f>
        <v>0</v>
      </c>
      <c r="AS561">
        <f>IF($AI561=1,K561,0)</f>
        <v>0</v>
      </c>
      <c r="AT561">
        <f>IF($AI561=1,J561,0)</f>
        <v>0</v>
      </c>
      <c r="AU561">
        <f>IF($AI561=1,L561,0)</f>
        <v>0</v>
      </c>
      <c r="AW561">
        <f>IF($AL561=1,U561,0)</f>
        <v>0</v>
      </c>
      <c r="AX561">
        <f>IF($AL561=1,V561,0)</f>
        <v>0</v>
      </c>
      <c r="AY561">
        <f>IF($AL561=1,W561,0)</f>
        <v>0</v>
      </c>
      <c r="AZ561">
        <f>IF($AL561=1,X561,0)</f>
        <v>0</v>
      </c>
      <c r="BA561">
        <f>IF($AL561=1,Y561,0)</f>
        <v>0</v>
      </c>
      <c r="BC561">
        <f>IF($AM561=1,N561,0)</f>
        <v>0</v>
      </c>
      <c r="BD561">
        <f>IF($AM561=1,O561,0)</f>
        <v>0</v>
      </c>
      <c r="BE561">
        <f>IF($AM561=1,P561,0)</f>
        <v>0</v>
      </c>
      <c r="BF561">
        <f>IF($AM561=1,Q561,0)</f>
        <v>0</v>
      </c>
    </row>
    <row r="562" spans="1:58" x14ac:dyDescent="0.3">
      <c r="A562" s="7">
        <v>1952</v>
      </c>
      <c r="B562" s="6">
        <v>140706</v>
      </c>
      <c r="C562" s="6" t="str">
        <f>VLOOKUP(B562,incomegroup,3,TRUE)</f>
        <v>Lower income</v>
      </c>
      <c r="D562" s="7">
        <v>2</v>
      </c>
      <c r="E562" s="7">
        <v>1</v>
      </c>
      <c r="F562" s="7">
        <f>SUM(D562:E562)</f>
        <v>3</v>
      </c>
      <c r="G562" s="7">
        <v>52</v>
      </c>
      <c r="H562" s="7">
        <v>0</v>
      </c>
      <c r="I562" s="7">
        <v>0</v>
      </c>
      <c r="J562" s="7">
        <v>1</v>
      </c>
      <c r="K562" s="7">
        <v>0</v>
      </c>
      <c r="L562" s="7">
        <v>0</v>
      </c>
      <c r="M562" s="7" t="str" cm="1">
        <f t="array" ref="M562">_xlfn.IFS(H562=1,H$1,I562=1,I$1,J562=1,J$1,K562=1,K$1,L562=1,L$1)</f>
        <v>Together</v>
      </c>
      <c r="N562" s="7">
        <v>0</v>
      </c>
      <c r="O562" s="7">
        <v>0</v>
      </c>
      <c r="P562" s="7">
        <v>0</v>
      </c>
      <c r="Q562" s="7">
        <v>1</v>
      </c>
      <c r="R562" s="7" t="str" cm="1">
        <f t="array" ref="R562">_xlfn.IFS(N562=1,N$1,O562=1,O$1,P562=1,P$1,Q562=1,Q$1)</f>
        <v>PhD</v>
      </c>
      <c r="S562" t="s">
        <v>69</v>
      </c>
      <c r="T562" s="7">
        <v>37</v>
      </c>
      <c r="U562" s="7">
        <v>204</v>
      </c>
      <c r="V562" s="7">
        <v>0</v>
      </c>
      <c r="W562" s="7">
        <v>38</v>
      </c>
      <c r="X562" s="7">
        <v>14</v>
      </c>
      <c r="Y562" s="7">
        <v>7</v>
      </c>
      <c r="Z562" s="20">
        <f>SUM(U562:Y562)</f>
        <v>263</v>
      </c>
      <c r="AA562" s="7">
        <v>17</v>
      </c>
      <c r="AB562" s="7">
        <v>245</v>
      </c>
      <c r="AC562" s="7">
        <v>4</v>
      </c>
      <c r="AD562" s="7">
        <v>3</v>
      </c>
      <c r="AE562" s="7">
        <v>0</v>
      </c>
      <c r="AF562" s="7">
        <v>4</v>
      </c>
      <c r="AG562" s="7">
        <v>7</v>
      </c>
      <c r="AH562" s="7">
        <v>0</v>
      </c>
      <c r="AI562" s="7">
        <v>0</v>
      </c>
      <c r="AJ562" s="7">
        <v>0</v>
      </c>
      <c r="AK562" s="7">
        <v>0</v>
      </c>
      <c r="AL562" s="7">
        <v>0</v>
      </c>
      <c r="AM562" s="7">
        <v>0</v>
      </c>
      <c r="AN562" s="7">
        <v>0</v>
      </c>
      <c r="AO562" s="8">
        <v>43640</v>
      </c>
      <c r="AQ562">
        <f>IF($AI562=1,H562,0)</f>
        <v>0</v>
      </c>
      <c r="AR562">
        <f>IF($AI562=1,I562,0)</f>
        <v>0</v>
      </c>
      <c r="AS562">
        <f>IF($AI562=1,K562,0)</f>
        <v>0</v>
      </c>
      <c r="AT562">
        <f>IF($AI562=1,J562,0)</f>
        <v>0</v>
      </c>
      <c r="AU562">
        <f>IF($AI562=1,L562,0)</f>
        <v>0</v>
      </c>
      <c r="AW562">
        <f>IF($AL562=1,U562,0)</f>
        <v>0</v>
      </c>
      <c r="AX562">
        <f>IF($AL562=1,V562,0)</f>
        <v>0</v>
      </c>
      <c r="AY562">
        <f>IF($AL562=1,W562,0)</f>
        <v>0</v>
      </c>
      <c r="AZ562">
        <f>IF($AL562=1,X562,0)</f>
        <v>0</v>
      </c>
      <c r="BA562">
        <f>IF($AL562=1,Y562,0)</f>
        <v>0</v>
      </c>
      <c r="BC562">
        <f>IF($AM562=1,N562,0)</f>
        <v>0</v>
      </c>
      <c r="BD562">
        <f>IF($AM562=1,O562,0)</f>
        <v>0</v>
      </c>
      <c r="BE562">
        <f>IF($AM562=1,P562,0)</f>
        <v>0</v>
      </c>
      <c r="BF562">
        <f>IF($AM562=1,Q562,0)</f>
        <v>0</v>
      </c>
    </row>
    <row r="563" spans="1:58" x14ac:dyDescent="0.3">
      <c r="A563" s="7">
        <v>1860</v>
      </c>
      <c r="B563" s="6">
        <v>117117</v>
      </c>
      <c r="C563" s="6" t="str">
        <f>VLOOKUP(B563,incomegroup,3,TRUE)</f>
        <v>Lower income</v>
      </c>
      <c r="D563" s="7">
        <v>1</v>
      </c>
      <c r="E563" s="7">
        <v>0</v>
      </c>
      <c r="F563" s="7">
        <f>SUM(D563:E563)</f>
        <v>1</v>
      </c>
      <c r="G563" s="7">
        <v>42</v>
      </c>
      <c r="H563" s="7">
        <v>0</v>
      </c>
      <c r="I563" s="7">
        <v>0</v>
      </c>
      <c r="J563" s="7">
        <v>1</v>
      </c>
      <c r="K563" s="7">
        <v>0</v>
      </c>
      <c r="L563" s="7">
        <v>0</v>
      </c>
      <c r="M563" s="7" t="str" cm="1">
        <f t="array" ref="M563">_xlfn.IFS(H563=1,H$1,I563=1,I$1,J563=1,J$1,K563=1,K$1,L563=1,L$1)</f>
        <v>Together</v>
      </c>
      <c r="N563" s="7">
        <v>0</v>
      </c>
      <c r="O563" s="7">
        <v>0</v>
      </c>
      <c r="P563" s="7">
        <v>0</v>
      </c>
      <c r="Q563" s="7">
        <v>0</v>
      </c>
      <c r="R563" s="7" t="e" cm="1">
        <f t="array" ref="R563">_xlfn.IFS(N563=1,N$1,O563=1,O$1,P563=1,P$1,Q563=1,Q$1)</f>
        <v>#N/A</v>
      </c>
      <c r="S563" t="s">
        <v>68</v>
      </c>
      <c r="T563" s="7">
        <v>96</v>
      </c>
      <c r="U563" s="7">
        <v>82</v>
      </c>
      <c r="V563" s="7">
        <v>157</v>
      </c>
      <c r="W563" s="7">
        <v>260</v>
      </c>
      <c r="X563" s="7">
        <v>205</v>
      </c>
      <c r="Y563" s="7">
        <v>123</v>
      </c>
      <c r="Z563" s="20">
        <f>SUM(U563:Y563)</f>
        <v>827</v>
      </c>
      <c r="AA563" s="7">
        <v>48</v>
      </c>
      <c r="AB563" s="7">
        <v>780</v>
      </c>
      <c r="AC563" s="7">
        <v>4</v>
      </c>
      <c r="AD563" s="7">
        <v>3</v>
      </c>
      <c r="AE563" s="7">
        <v>1</v>
      </c>
      <c r="AF563" s="7">
        <v>3</v>
      </c>
      <c r="AG563" s="7">
        <v>9</v>
      </c>
      <c r="AH563" s="7">
        <v>0</v>
      </c>
      <c r="AI563" s="7">
        <v>0</v>
      </c>
      <c r="AJ563" s="7">
        <v>0</v>
      </c>
      <c r="AK563" s="7">
        <v>0</v>
      </c>
      <c r="AL563" s="7">
        <v>0</v>
      </c>
      <c r="AM563" s="7">
        <v>0</v>
      </c>
      <c r="AN563" s="7">
        <v>0</v>
      </c>
      <c r="AO563" s="8">
        <v>43640</v>
      </c>
      <c r="AQ563">
        <f>IF($AI563=1,H563,0)</f>
        <v>0</v>
      </c>
      <c r="AR563">
        <f>IF($AI563=1,I563,0)</f>
        <v>0</v>
      </c>
      <c r="AS563">
        <f>IF($AI563=1,K563,0)</f>
        <v>0</v>
      </c>
      <c r="AT563">
        <f>IF($AI563=1,J563,0)</f>
        <v>0</v>
      </c>
      <c r="AU563">
        <f>IF($AI563=1,L563,0)</f>
        <v>0</v>
      </c>
      <c r="AW563">
        <f>IF($AL563=1,U563,0)</f>
        <v>0</v>
      </c>
      <c r="AX563">
        <f>IF($AL563=1,V563,0)</f>
        <v>0</v>
      </c>
      <c r="AY563">
        <f>IF($AL563=1,W563,0)</f>
        <v>0</v>
      </c>
      <c r="AZ563">
        <f>IF($AL563=1,X563,0)</f>
        <v>0</v>
      </c>
      <c r="BA563">
        <f>IF($AL563=1,Y563,0)</f>
        <v>0</v>
      </c>
      <c r="BC563">
        <f>IF($AM563=1,N563,0)</f>
        <v>0</v>
      </c>
      <c r="BD563">
        <f>IF($AM563=1,O563,0)</f>
        <v>0</v>
      </c>
      <c r="BE563">
        <f>IF($AM563=1,P563,0)</f>
        <v>0</v>
      </c>
      <c r="BF563">
        <f>IF($AM563=1,Q563,0)</f>
        <v>0</v>
      </c>
    </row>
    <row r="564" spans="1:58" x14ac:dyDescent="0.3">
      <c r="A564" s="7">
        <v>2541</v>
      </c>
      <c r="B564" s="6">
        <v>147958</v>
      </c>
      <c r="C564" s="6" t="str">
        <f>VLOOKUP(B564,incomegroup,3,TRUE)</f>
        <v>Lower income</v>
      </c>
      <c r="D564" s="7">
        <v>0</v>
      </c>
      <c r="E564" s="7">
        <v>1</v>
      </c>
      <c r="F564" s="7">
        <f>SUM(D564:E564)</f>
        <v>1</v>
      </c>
      <c r="G564" s="7">
        <v>68</v>
      </c>
      <c r="H564" s="7">
        <v>0</v>
      </c>
      <c r="I564" s="7">
        <v>0</v>
      </c>
      <c r="J564" s="7">
        <v>0</v>
      </c>
      <c r="K564" s="7">
        <v>1</v>
      </c>
      <c r="L564" s="7">
        <v>0</v>
      </c>
      <c r="M564" s="7" t="str" cm="1">
        <f t="array" ref="M564">_xlfn.IFS(H564=1,H$1,I564=1,I$1,J564=1,J$1,K564=1,K$1,L564=1,L$1)</f>
        <v>Single</v>
      </c>
      <c r="N564" s="7">
        <v>0</v>
      </c>
      <c r="O564" s="7">
        <v>1</v>
      </c>
      <c r="P564" s="7">
        <v>0</v>
      </c>
      <c r="Q564" s="7">
        <v>0</v>
      </c>
      <c r="R564" s="7" t="str" cm="1">
        <f t="array" ref="R564">_xlfn.IFS(N564=1,N$1,O564=1,O$1,P564=1,P$1,Q564=1,Q$1)</f>
        <v>Graduate</v>
      </c>
      <c r="S564" t="s">
        <v>72</v>
      </c>
      <c r="T564" s="7">
        <v>8</v>
      </c>
      <c r="U564" s="7">
        <v>827</v>
      </c>
      <c r="V564" s="7">
        <v>34</v>
      </c>
      <c r="W564" s="7">
        <v>271</v>
      </c>
      <c r="X564" s="7">
        <v>46</v>
      </c>
      <c r="Y564" s="7">
        <v>9</v>
      </c>
      <c r="Z564" s="20">
        <f>SUM(U564:Y564)</f>
        <v>1187</v>
      </c>
      <c r="AA564" s="7">
        <v>68</v>
      </c>
      <c r="AB564" s="7">
        <v>1120</v>
      </c>
      <c r="AC564" s="7">
        <v>2</v>
      </c>
      <c r="AD564" s="7">
        <v>6</v>
      </c>
      <c r="AE564" s="7">
        <v>3</v>
      </c>
      <c r="AF564" s="7">
        <v>5</v>
      </c>
      <c r="AG564" s="7">
        <v>5</v>
      </c>
      <c r="AH564" s="7">
        <v>0</v>
      </c>
      <c r="AI564" s="7">
        <v>0</v>
      </c>
      <c r="AJ564" s="7">
        <v>0</v>
      </c>
      <c r="AK564" s="7">
        <v>0</v>
      </c>
      <c r="AL564" s="7">
        <v>0</v>
      </c>
      <c r="AM564" s="7">
        <v>0</v>
      </c>
      <c r="AN564" s="7">
        <v>0</v>
      </c>
      <c r="AO564" s="8">
        <v>43642</v>
      </c>
      <c r="AQ564">
        <f>IF($AI564=1,H564,0)</f>
        <v>0</v>
      </c>
      <c r="AR564">
        <f>IF($AI564=1,I564,0)</f>
        <v>0</v>
      </c>
      <c r="AS564">
        <f>IF($AI564=1,K564,0)</f>
        <v>0</v>
      </c>
      <c r="AT564">
        <f>IF($AI564=1,J564,0)</f>
        <v>0</v>
      </c>
      <c r="AU564">
        <f>IF($AI564=1,L564,0)</f>
        <v>0</v>
      </c>
      <c r="AW564">
        <f>IF($AL564=1,U564,0)</f>
        <v>0</v>
      </c>
      <c r="AX564">
        <f>IF($AL564=1,V564,0)</f>
        <v>0</v>
      </c>
      <c r="AY564">
        <f>IF($AL564=1,W564,0)</f>
        <v>0</v>
      </c>
      <c r="AZ564">
        <f>IF($AL564=1,X564,0)</f>
        <v>0</v>
      </c>
      <c r="BA564">
        <f>IF($AL564=1,Y564,0)</f>
        <v>0</v>
      </c>
      <c r="BC564">
        <f>IF($AM564=1,N564,0)</f>
        <v>0</v>
      </c>
      <c r="BD564">
        <f>IF($AM564=1,O564,0)</f>
        <v>0</v>
      </c>
      <c r="BE564">
        <f>IF($AM564=1,P564,0)</f>
        <v>0</v>
      </c>
      <c r="BF564">
        <f>IF($AM564=1,Q564,0)</f>
        <v>0</v>
      </c>
    </row>
    <row r="565" spans="1:58" x14ac:dyDescent="0.3">
      <c r="A565" s="7">
        <v>1783</v>
      </c>
      <c r="B565" s="6">
        <v>134838</v>
      </c>
      <c r="C565" s="6" t="str">
        <f>VLOOKUP(B565,incomegroup,3,TRUE)</f>
        <v>Lower income</v>
      </c>
      <c r="D565" s="7">
        <v>1</v>
      </c>
      <c r="E565" s="7">
        <v>1</v>
      </c>
      <c r="F565" s="7">
        <f>SUM(D565:E565)</f>
        <v>2</v>
      </c>
      <c r="G565" s="7">
        <v>69</v>
      </c>
      <c r="H565" s="7">
        <v>0</v>
      </c>
      <c r="I565" s="7">
        <v>1</v>
      </c>
      <c r="J565" s="7">
        <v>0</v>
      </c>
      <c r="K565" s="7">
        <v>0</v>
      </c>
      <c r="L565" s="7">
        <v>0</v>
      </c>
      <c r="M565" s="7" t="str" cm="1">
        <f t="array" ref="M565">_xlfn.IFS(H565=1,H$1,I565=1,I$1,J565=1,J$1,K565=1,K$1,L565=1,L$1)</f>
        <v>Married</v>
      </c>
      <c r="N565" s="7">
        <v>0</v>
      </c>
      <c r="O565" s="7">
        <v>1</v>
      </c>
      <c r="P565" s="7">
        <v>0</v>
      </c>
      <c r="Q565" s="7">
        <v>0</v>
      </c>
      <c r="R565" s="7" t="str" cm="1">
        <f t="array" ref="R565">_xlfn.IFS(N565=1,N$1,O565=1,O$1,P565=1,P$1,Q565=1,Q$1)</f>
        <v>Graduate</v>
      </c>
      <c r="S565" t="s">
        <v>70</v>
      </c>
      <c r="T565" s="7">
        <v>62</v>
      </c>
      <c r="U565" s="7">
        <v>108</v>
      </c>
      <c r="V565" s="7">
        <v>89</v>
      </c>
      <c r="W565" s="7">
        <v>112</v>
      </c>
      <c r="X565" s="7">
        <v>112</v>
      </c>
      <c r="Y565" s="7">
        <v>54</v>
      </c>
      <c r="Z565" s="20">
        <f>SUM(U565:Y565)</f>
        <v>475</v>
      </c>
      <c r="AA565" s="7">
        <v>182</v>
      </c>
      <c r="AB565" s="7">
        <v>294</v>
      </c>
      <c r="AC565" s="7">
        <v>3</v>
      </c>
      <c r="AD565" s="7">
        <v>2</v>
      </c>
      <c r="AE565" s="7">
        <v>1</v>
      </c>
      <c r="AF565" s="7">
        <v>4</v>
      </c>
      <c r="AG565" s="7">
        <v>6</v>
      </c>
      <c r="AH565" s="7">
        <v>0</v>
      </c>
      <c r="AI565" s="7">
        <v>0</v>
      </c>
      <c r="AJ565" s="7">
        <v>0</v>
      </c>
      <c r="AK565" s="7">
        <v>0</v>
      </c>
      <c r="AL565" s="7">
        <v>0</v>
      </c>
      <c r="AM565" s="7">
        <v>0</v>
      </c>
      <c r="AN565" s="7">
        <v>0</v>
      </c>
      <c r="AO565" s="8">
        <v>43642</v>
      </c>
      <c r="AQ565">
        <f>IF($AI565=1,H565,0)</f>
        <v>0</v>
      </c>
      <c r="AR565">
        <f>IF($AI565=1,I565,0)</f>
        <v>0</v>
      </c>
      <c r="AS565">
        <f>IF($AI565=1,K565,0)</f>
        <v>0</v>
      </c>
      <c r="AT565">
        <f>IF($AI565=1,J565,0)</f>
        <v>0</v>
      </c>
      <c r="AU565">
        <f>IF($AI565=1,L565,0)</f>
        <v>0</v>
      </c>
      <c r="AW565">
        <f>IF($AL565=1,U565,0)</f>
        <v>0</v>
      </c>
      <c r="AX565">
        <f>IF($AL565=1,V565,0)</f>
        <v>0</v>
      </c>
      <c r="AY565">
        <f>IF($AL565=1,W565,0)</f>
        <v>0</v>
      </c>
      <c r="AZ565">
        <f>IF($AL565=1,X565,0)</f>
        <v>0</v>
      </c>
      <c r="BA565">
        <f>IF($AL565=1,Y565,0)</f>
        <v>0</v>
      </c>
      <c r="BC565">
        <f>IF($AM565=1,N565,0)</f>
        <v>0</v>
      </c>
      <c r="BD565">
        <f>IF($AM565=1,O565,0)</f>
        <v>0</v>
      </c>
      <c r="BE565">
        <f>IF($AM565=1,P565,0)</f>
        <v>0</v>
      </c>
      <c r="BF565">
        <f>IF($AM565=1,Q565,0)</f>
        <v>0</v>
      </c>
    </row>
    <row r="566" spans="1:58" x14ac:dyDescent="0.3">
      <c r="A566" s="7">
        <v>2200</v>
      </c>
      <c r="B566" s="6">
        <v>134377</v>
      </c>
      <c r="C566" s="6" t="str">
        <f>VLOOKUP(B566,incomegroup,3,TRUE)</f>
        <v>Lower income</v>
      </c>
      <c r="D566" s="7">
        <v>0</v>
      </c>
      <c r="E566" s="7">
        <v>1</v>
      </c>
      <c r="F566" s="7">
        <f>SUM(D566:E566)</f>
        <v>1</v>
      </c>
      <c r="G566" s="7">
        <v>57</v>
      </c>
      <c r="H566" s="7">
        <v>0</v>
      </c>
      <c r="I566" s="7">
        <v>0</v>
      </c>
      <c r="J566" s="7">
        <v>0</v>
      </c>
      <c r="K566" s="7">
        <v>1</v>
      </c>
      <c r="L566" s="7">
        <v>0</v>
      </c>
      <c r="M566" s="7" t="str" cm="1">
        <f t="array" ref="M566">_xlfn.IFS(H566=1,H$1,I566=1,I$1,J566=1,J$1,K566=1,K$1,L566=1,L$1)</f>
        <v>Single</v>
      </c>
      <c r="N566" s="7">
        <v>0</v>
      </c>
      <c r="O566" s="7">
        <v>1</v>
      </c>
      <c r="P566" s="7">
        <v>0</v>
      </c>
      <c r="Q566" s="7">
        <v>0</v>
      </c>
      <c r="R566" s="7" t="str" cm="1">
        <f t="array" ref="R566">_xlfn.IFS(N566=1,N$1,O566=1,O$1,P566=1,P$1,Q566=1,Q$1)</f>
        <v>Graduate</v>
      </c>
      <c r="S566" t="s">
        <v>73</v>
      </c>
      <c r="T566" s="7">
        <v>55</v>
      </c>
      <c r="U566" s="7">
        <v>242</v>
      </c>
      <c r="V566" s="7">
        <v>0</v>
      </c>
      <c r="W566" s="7">
        <v>86</v>
      </c>
      <c r="X566" s="7">
        <v>12</v>
      </c>
      <c r="Y566" s="7">
        <v>4</v>
      </c>
      <c r="Z566" s="20">
        <f>SUM(U566:Y566)</f>
        <v>344</v>
      </c>
      <c r="AA566" s="7">
        <v>102</v>
      </c>
      <c r="AB566" s="7">
        <v>242</v>
      </c>
      <c r="AC566" s="7">
        <v>2</v>
      </c>
      <c r="AD566" s="7">
        <v>2</v>
      </c>
      <c r="AE566" s="7">
        <v>2</v>
      </c>
      <c r="AF566" s="7">
        <v>2</v>
      </c>
      <c r="AG566" s="7">
        <v>7</v>
      </c>
      <c r="AH566" s="7">
        <v>0</v>
      </c>
      <c r="AI566" s="7">
        <v>0</v>
      </c>
      <c r="AJ566" s="7">
        <v>0</v>
      </c>
      <c r="AK566" s="7">
        <v>0</v>
      </c>
      <c r="AL566" s="7">
        <v>0</v>
      </c>
      <c r="AM566" s="7">
        <v>0</v>
      </c>
      <c r="AN566" s="7">
        <v>0</v>
      </c>
      <c r="AO566" s="8">
        <v>43642</v>
      </c>
      <c r="AQ566">
        <f>IF($AI566=1,H566,0)</f>
        <v>0</v>
      </c>
      <c r="AR566">
        <f>IF($AI566=1,I566,0)</f>
        <v>0</v>
      </c>
      <c r="AS566">
        <f>IF($AI566=1,K566,0)</f>
        <v>0</v>
      </c>
      <c r="AT566">
        <f>IF($AI566=1,J566,0)</f>
        <v>0</v>
      </c>
      <c r="AU566">
        <f>IF($AI566=1,L566,0)</f>
        <v>0</v>
      </c>
      <c r="AW566">
        <f>IF($AL566=1,U566,0)</f>
        <v>0</v>
      </c>
      <c r="AX566">
        <f>IF($AL566=1,V566,0)</f>
        <v>0</v>
      </c>
      <c r="AY566">
        <f>IF($AL566=1,W566,0)</f>
        <v>0</v>
      </c>
      <c r="AZ566">
        <f>IF($AL566=1,X566,0)</f>
        <v>0</v>
      </c>
      <c r="BA566">
        <f>IF($AL566=1,Y566,0)</f>
        <v>0</v>
      </c>
      <c r="BC566">
        <f>IF($AM566=1,N566,0)</f>
        <v>0</v>
      </c>
      <c r="BD566">
        <f>IF($AM566=1,O566,0)</f>
        <v>0</v>
      </c>
      <c r="BE566">
        <f>IF($AM566=1,P566,0)</f>
        <v>0</v>
      </c>
      <c r="BF566">
        <f>IF($AM566=1,Q566,0)</f>
        <v>0</v>
      </c>
    </row>
    <row r="567" spans="1:58" x14ac:dyDescent="0.3">
      <c r="A567" s="7">
        <v>2163</v>
      </c>
      <c r="B567" s="6">
        <v>154959</v>
      </c>
      <c r="C567" s="6" t="str">
        <f>VLOOKUP(B567,incomegroup,3,TRUE)</f>
        <v>Middle Income</v>
      </c>
      <c r="D567" s="7">
        <v>0</v>
      </c>
      <c r="E567" s="7">
        <v>1</v>
      </c>
      <c r="F567" s="7">
        <f>SUM(D567:E567)</f>
        <v>1</v>
      </c>
      <c r="G567" s="7">
        <v>59</v>
      </c>
      <c r="H567" s="7">
        <v>1</v>
      </c>
      <c r="I567" s="7">
        <v>0</v>
      </c>
      <c r="J567" s="7">
        <v>0</v>
      </c>
      <c r="K567" s="7">
        <v>0</v>
      </c>
      <c r="L567" s="7">
        <v>0</v>
      </c>
      <c r="M567" s="7" t="str" cm="1">
        <f t="array" ref="M567">_xlfn.IFS(H567=1,H$1,I567=1,I$1,J567=1,J$1,K567=1,K$1,L567=1,L$1)</f>
        <v>Divorced</v>
      </c>
      <c r="N567" s="7">
        <v>0</v>
      </c>
      <c r="O567" s="7">
        <v>0</v>
      </c>
      <c r="P567" s="7">
        <v>0</v>
      </c>
      <c r="Q567" s="7">
        <v>1</v>
      </c>
      <c r="R567" s="7" t="str" cm="1">
        <f t="array" ref="R567">_xlfn.IFS(N567=1,N$1,O567=1,O$1,P567=1,P$1,Q567=1,Q$1)</f>
        <v>PhD</v>
      </c>
      <c r="S567" t="s">
        <v>72</v>
      </c>
      <c r="T567" s="7">
        <v>55</v>
      </c>
      <c r="U567" s="7">
        <v>3237</v>
      </c>
      <c r="V567" s="7">
        <v>0</v>
      </c>
      <c r="W567" s="7">
        <v>169</v>
      </c>
      <c r="X567" s="7">
        <v>0</v>
      </c>
      <c r="Y567" s="7">
        <v>0</v>
      </c>
      <c r="Z567" s="20">
        <f>SUM(U567:Y567)</f>
        <v>3406</v>
      </c>
      <c r="AA567" s="7">
        <v>68</v>
      </c>
      <c r="AB567" s="7">
        <v>3338</v>
      </c>
      <c r="AC567" s="7">
        <v>3</v>
      </c>
      <c r="AD567" s="7">
        <v>9</v>
      </c>
      <c r="AE567" s="7">
        <v>5</v>
      </c>
      <c r="AF567" s="7">
        <v>4</v>
      </c>
      <c r="AG567" s="7">
        <v>7</v>
      </c>
      <c r="AH567" s="7">
        <v>0</v>
      </c>
      <c r="AI567" s="7">
        <v>1</v>
      </c>
      <c r="AJ567" s="7">
        <v>0</v>
      </c>
      <c r="AK567" s="7">
        <v>0</v>
      </c>
      <c r="AL567" s="7">
        <v>0</v>
      </c>
      <c r="AM567" s="7">
        <v>0</v>
      </c>
      <c r="AN567" s="7">
        <v>1</v>
      </c>
      <c r="AO567" s="8">
        <v>43642</v>
      </c>
      <c r="AQ567">
        <f>IF($AI567=1,H567,0)</f>
        <v>1</v>
      </c>
      <c r="AR567">
        <f>IF($AI567=1,I567,0)</f>
        <v>0</v>
      </c>
      <c r="AS567">
        <f>IF($AI567=1,K567,0)</f>
        <v>0</v>
      </c>
      <c r="AT567">
        <f>IF($AI567=1,J567,0)</f>
        <v>0</v>
      </c>
      <c r="AU567">
        <f>IF($AI567=1,L567,0)</f>
        <v>0</v>
      </c>
      <c r="AW567">
        <f>IF($AL567=1,U567,0)</f>
        <v>0</v>
      </c>
      <c r="AX567">
        <f>IF($AL567=1,V567,0)</f>
        <v>0</v>
      </c>
      <c r="AY567">
        <f>IF($AL567=1,W567,0)</f>
        <v>0</v>
      </c>
      <c r="AZ567">
        <f>IF($AL567=1,X567,0)</f>
        <v>0</v>
      </c>
      <c r="BA567">
        <f>IF($AL567=1,Y567,0)</f>
        <v>0</v>
      </c>
      <c r="BC567">
        <f>IF($AM567=1,N567,0)</f>
        <v>0</v>
      </c>
      <c r="BD567">
        <f>IF($AM567=1,O567,0)</f>
        <v>0</v>
      </c>
      <c r="BE567">
        <f>IF($AM567=1,P567,0)</f>
        <v>0</v>
      </c>
      <c r="BF567">
        <f>IF($AM567=1,Q567,0)</f>
        <v>0</v>
      </c>
    </row>
    <row r="568" spans="1:58" x14ac:dyDescent="0.3">
      <c r="A568" s="7">
        <v>1608</v>
      </c>
      <c r="B568" s="6">
        <v>113624</v>
      </c>
      <c r="C568" s="6" t="str">
        <f>VLOOKUP(B568,incomegroup,3,TRUE)</f>
        <v>Lower income</v>
      </c>
      <c r="D568" s="7">
        <v>1</v>
      </c>
      <c r="E568" s="7">
        <v>0</v>
      </c>
      <c r="F568" s="7">
        <f>SUM(D568:E568)</f>
        <v>1</v>
      </c>
      <c r="G568" s="7">
        <v>44</v>
      </c>
      <c r="H568" s="7">
        <v>0</v>
      </c>
      <c r="I568" s="7">
        <v>1</v>
      </c>
      <c r="J568" s="7">
        <v>0</v>
      </c>
      <c r="K568" s="7">
        <v>0</v>
      </c>
      <c r="L568" s="7">
        <v>0</v>
      </c>
      <c r="M568" s="7" t="str" cm="1">
        <f t="array" ref="M568">_xlfn.IFS(H568=1,H$1,I568=1,I$1,J568=1,J$1,K568=1,K$1,L568=1,L$1)</f>
        <v>Married</v>
      </c>
      <c r="N568" s="7">
        <v>0</v>
      </c>
      <c r="O568" s="7">
        <v>1</v>
      </c>
      <c r="P568" s="7">
        <v>0</v>
      </c>
      <c r="Q568" s="7">
        <v>0</v>
      </c>
      <c r="R568" s="7" t="str" cm="1">
        <f t="array" ref="R568">_xlfn.IFS(N568=1,N$1,O568=1,O$1,P568=1,P$1,Q568=1,Q$1)</f>
        <v>Graduate</v>
      </c>
      <c r="S568" t="s">
        <v>68</v>
      </c>
      <c r="T568" s="7">
        <v>93</v>
      </c>
      <c r="U568" s="7">
        <v>83</v>
      </c>
      <c r="V568" s="7">
        <v>17</v>
      </c>
      <c r="W568" s="7">
        <v>125</v>
      </c>
      <c r="X568" s="7">
        <v>17</v>
      </c>
      <c r="Y568" s="7">
        <v>8</v>
      </c>
      <c r="Z568" s="20">
        <f>SUM(U568:Y568)</f>
        <v>250</v>
      </c>
      <c r="AA568" s="7">
        <v>50</v>
      </c>
      <c r="AB568" s="7">
        <v>200</v>
      </c>
      <c r="AC568" s="7">
        <v>2</v>
      </c>
      <c r="AD568" s="7">
        <v>2</v>
      </c>
      <c r="AE568" s="7">
        <v>0</v>
      </c>
      <c r="AF568" s="7">
        <v>3</v>
      </c>
      <c r="AG568" s="7">
        <v>6</v>
      </c>
      <c r="AH568" s="7">
        <v>0</v>
      </c>
      <c r="AI568" s="7">
        <v>0</v>
      </c>
      <c r="AJ568" s="7">
        <v>0</v>
      </c>
      <c r="AK568" s="7">
        <v>0</v>
      </c>
      <c r="AL568" s="7">
        <v>0</v>
      </c>
      <c r="AM568" s="7">
        <v>0</v>
      </c>
      <c r="AN568" s="7">
        <v>0</v>
      </c>
      <c r="AO568" s="8">
        <v>43643</v>
      </c>
      <c r="AQ568">
        <f>IF($AI568=1,H568,0)</f>
        <v>0</v>
      </c>
      <c r="AR568">
        <f>IF($AI568=1,I568,0)</f>
        <v>0</v>
      </c>
      <c r="AS568">
        <f>IF($AI568=1,K568,0)</f>
        <v>0</v>
      </c>
      <c r="AT568">
        <f>IF($AI568=1,J568,0)</f>
        <v>0</v>
      </c>
      <c r="AU568">
        <f>IF($AI568=1,L568,0)</f>
        <v>0</v>
      </c>
      <c r="AW568">
        <f>IF($AL568=1,U568,0)</f>
        <v>0</v>
      </c>
      <c r="AX568">
        <f>IF($AL568=1,V568,0)</f>
        <v>0</v>
      </c>
      <c r="AY568">
        <f>IF($AL568=1,W568,0)</f>
        <v>0</v>
      </c>
      <c r="AZ568">
        <f>IF($AL568=1,X568,0)</f>
        <v>0</v>
      </c>
      <c r="BA568">
        <f>IF($AL568=1,Y568,0)</f>
        <v>0</v>
      </c>
      <c r="BC568">
        <f>IF($AM568=1,N568,0)</f>
        <v>0</v>
      </c>
      <c r="BD568">
        <f>IF($AM568=1,O568,0)</f>
        <v>0</v>
      </c>
      <c r="BE568">
        <f>IF($AM568=1,P568,0)</f>
        <v>0</v>
      </c>
      <c r="BF568">
        <f>IF($AM568=1,Q568,0)</f>
        <v>0</v>
      </c>
    </row>
    <row r="569" spans="1:58" x14ac:dyDescent="0.3">
      <c r="A569" s="7">
        <v>2788</v>
      </c>
      <c r="B569" s="6">
        <v>163207</v>
      </c>
      <c r="C569" s="6" t="str">
        <f>VLOOKUP(B569,incomegroup,3,TRUE)</f>
        <v>Middle Income</v>
      </c>
      <c r="D569" s="7">
        <v>0</v>
      </c>
      <c r="E569" s="7">
        <v>0</v>
      </c>
      <c r="F569" s="7">
        <f>SUM(D569:E569)</f>
        <v>0</v>
      </c>
      <c r="G569" s="7">
        <v>28</v>
      </c>
      <c r="H569" s="7">
        <v>0</v>
      </c>
      <c r="I569" s="7">
        <v>0</v>
      </c>
      <c r="J569" s="7">
        <v>1</v>
      </c>
      <c r="K569" s="7">
        <v>0</v>
      </c>
      <c r="L569" s="7">
        <v>0</v>
      </c>
      <c r="M569" s="7" t="str" cm="1">
        <f t="array" ref="M569">_xlfn.IFS(H569=1,H$1,I569=1,I$1,J569=1,J$1,K569=1,K$1,L569=1,L$1)</f>
        <v>Together</v>
      </c>
      <c r="N569" s="7">
        <v>0</v>
      </c>
      <c r="O569" s="7">
        <v>1</v>
      </c>
      <c r="P569" s="7">
        <v>0</v>
      </c>
      <c r="Q569" s="7">
        <v>0</v>
      </c>
      <c r="R569" s="7" t="str" cm="1">
        <f t="array" ref="R569">_xlfn.IFS(N569=1,N$1,O569=1,O$1,P569=1,P$1,Q569=1,Q$1)</f>
        <v>Graduate</v>
      </c>
      <c r="S569" t="s">
        <v>73</v>
      </c>
      <c r="T569" s="7">
        <v>68</v>
      </c>
      <c r="U569" s="7">
        <v>1131</v>
      </c>
      <c r="V569" s="7">
        <v>436</v>
      </c>
      <c r="W569" s="7">
        <v>1459</v>
      </c>
      <c r="X569" s="7">
        <v>235</v>
      </c>
      <c r="Y569" s="7">
        <v>436</v>
      </c>
      <c r="Z569" s="20">
        <f>SUM(U569:Y569)</f>
        <v>3697</v>
      </c>
      <c r="AA569" s="7">
        <v>181</v>
      </c>
      <c r="AB569" s="7">
        <v>3517</v>
      </c>
      <c r="AC569" s="7">
        <v>1</v>
      </c>
      <c r="AD569" s="7">
        <v>2</v>
      </c>
      <c r="AE569" s="7">
        <v>3</v>
      </c>
      <c r="AF569" s="7">
        <v>6</v>
      </c>
      <c r="AG569" s="7">
        <v>7</v>
      </c>
      <c r="AH569" s="7">
        <v>0</v>
      </c>
      <c r="AI569" s="7">
        <v>0</v>
      </c>
      <c r="AJ569" s="7">
        <v>0</v>
      </c>
      <c r="AK569" s="7">
        <v>1</v>
      </c>
      <c r="AL569" s="7">
        <v>0</v>
      </c>
      <c r="AM569" s="7">
        <v>0</v>
      </c>
      <c r="AN569" s="7">
        <v>0</v>
      </c>
      <c r="AO569" s="8">
        <v>43643</v>
      </c>
      <c r="AQ569">
        <f>IF($AI569=1,H569,0)</f>
        <v>0</v>
      </c>
      <c r="AR569">
        <f>IF($AI569=1,I569,0)</f>
        <v>0</v>
      </c>
      <c r="AS569">
        <f>IF($AI569=1,K569,0)</f>
        <v>0</v>
      </c>
      <c r="AT569">
        <f>IF($AI569=1,J569,0)</f>
        <v>0</v>
      </c>
      <c r="AU569">
        <f>IF($AI569=1,L569,0)</f>
        <v>0</v>
      </c>
      <c r="AW569">
        <f>IF($AL569=1,U569,0)</f>
        <v>0</v>
      </c>
      <c r="AX569">
        <f>IF($AL569=1,V569,0)</f>
        <v>0</v>
      </c>
      <c r="AY569">
        <f>IF($AL569=1,W569,0)</f>
        <v>0</v>
      </c>
      <c r="AZ569">
        <f>IF($AL569=1,X569,0)</f>
        <v>0</v>
      </c>
      <c r="BA569">
        <f>IF($AL569=1,Y569,0)</f>
        <v>0</v>
      </c>
      <c r="BC569">
        <f>IF($AM569=1,N569,0)</f>
        <v>0</v>
      </c>
      <c r="BD569">
        <f>IF($AM569=1,O569,0)</f>
        <v>0</v>
      </c>
      <c r="BE569">
        <f>IF($AM569=1,P569,0)</f>
        <v>0</v>
      </c>
      <c r="BF569">
        <f>IF($AM569=1,Q569,0)</f>
        <v>0</v>
      </c>
    </row>
    <row r="570" spans="1:58" x14ac:dyDescent="0.3">
      <c r="A570" s="7">
        <v>2524</v>
      </c>
      <c r="B570" s="6">
        <v>166033</v>
      </c>
      <c r="C570" s="6" t="str">
        <f>VLOOKUP(B570,incomegroup,3,TRUE)</f>
        <v>Middle Income</v>
      </c>
      <c r="D570" s="7">
        <v>0</v>
      </c>
      <c r="E570" s="7">
        <v>1</v>
      </c>
      <c r="F570" s="7">
        <f>SUM(D570:E570)</f>
        <v>1</v>
      </c>
      <c r="G570" s="7">
        <v>63</v>
      </c>
      <c r="H570" s="7">
        <v>0</v>
      </c>
      <c r="I570" s="7">
        <v>0</v>
      </c>
      <c r="J570" s="7">
        <v>0</v>
      </c>
      <c r="K570" s="7">
        <v>0</v>
      </c>
      <c r="L570" s="7">
        <v>1</v>
      </c>
      <c r="M570" s="7" t="str" cm="1">
        <f t="array" ref="M570">_xlfn.IFS(H570=1,H$1,I570=1,I$1,J570=1,J$1,K570=1,K$1,L570=1,L$1)</f>
        <v>Widow</v>
      </c>
      <c r="N570" s="7">
        <v>0</v>
      </c>
      <c r="O570" s="7">
        <v>1</v>
      </c>
      <c r="P570" s="7">
        <v>0</v>
      </c>
      <c r="Q570" s="7">
        <v>0</v>
      </c>
      <c r="R570" s="7" t="str" cm="1">
        <f t="array" ref="R570">_xlfn.IFS(N570=1,N$1,O570=1,O$1,P570=1,P$1,Q570=1,Q$1)</f>
        <v>Graduate</v>
      </c>
      <c r="S570" t="s">
        <v>73</v>
      </c>
      <c r="T570" s="7">
        <v>76</v>
      </c>
      <c r="U570" s="7">
        <v>737</v>
      </c>
      <c r="V570" s="7">
        <v>88</v>
      </c>
      <c r="W570" s="7">
        <v>450</v>
      </c>
      <c r="X570" s="7">
        <v>116</v>
      </c>
      <c r="Y570" s="7">
        <v>148</v>
      </c>
      <c r="Z570" s="20">
        <f>SUM(U570:Y570)</f>
        <v>1539</v>
      </c>
      <c r="AA570" s="7">
        <v>163</v>
      </c>
      <c r="AB570" s="7">
        <v>1375</v>
      </c>
      <c r="AC570" s="7">
        <v>2</v>
      </c>
      <c r="AD570" s="7">
        <v>8</v>
      </c>
      <c r="AE570" s="7">
        <v>3</v>
      </c>
      <c r="AF570" s="7">
        <v>7</v>
      </c>
      <c r="AG570" s="7">
        <v>7</v>
      </c>
      <c r="AH570" s="7">
        <v>0</v>
      </c>
      <c r="AI570" s="7">
        <v>0</v>
      </c>
      <c r="AJ570" s="7">
        <v>0</v>
      </c>
      <c r="AK570" s="7">
        <v>0</v>
      </c>
      <c r="AL570" s="7">
        <v>0</v>
      </c>
      <c r="AM570" s="7">
        <v>0</v>
      </c>
      <c r="AN570" s="7">
        <v>0</v>
      </c>
      <c r="AO570" s="8">
        <v>43643</v>
      </c>
      <c r="AQ570">
        <f>IF($AI570=1,H570,0)</f>
        <v>0</v>
      </c>
      <c r="AR570">
        <f>IF($AI570=1,I570,0)</f>
        <v>0</v>
      </c>
      <c r="AS570">
        <f>IF($AI570=1,K570,0)</f>
        <v>0</v>
      </c>
      <c r="AT570">
        <f>IF($AI570=1,J570,0)</f>
        <v>0</v>
      </c>
      <c r="AU570">
        <f>IF($AI570=1,L570,0)</f>
        <v>0</v>
      </c>
      <c r="AW570">
        <f>IF($AL570=1,U570,0)</f>
        <v>0</v>
      </c>
      <c r="AX570">
        <f>IF($AL570=1,V570,0)</f>
        <v>0</v>
      </c>
      <c r="AY570">
        <f>IF($AL570=1,W570,0)</f>
        <v>0</v>
      </c>
      <c r="AZ570">
        <f>IF($AL570=1,X570,0)</f>
        <v>0</v>
      </c>
      <c r="BA570">
        <f>IF($AL570=1,Y570,0)</f>
        <v>0</v>
      </c>
      <c r="BC570">
        <f>IF($AM570=1,N570,0)</f>
        <v>0</v>
      </c>
      <c r="BD570">
        <f>IF($AM570=1,O570,0)</f>
        <v>0</v>
      </c>
      <c r="BE570">
        <f>IF($AM570=1,P570,0)</f>
        <v>0</v>
      </c>
      <c r="BF570">
        <f>IF($AM570=1,Q570,0)</f>
        <v>0</v>
      </c>
    </row>
    <row r="571" spans="1:58" x14ac:dyDescent="0.3">
      <c r="A571" s="7">
        <v>2719</v>
      </c>
      <c r="B571" s="6">
        <v>158086</v>
      </c>
      <c r="C571" s="6" t="str">
        <f>VLOOKUP(B571,incomegroup,3,TRUE)</f>
        <v>Middle Income</v>
      </c>
      <c r="D571" s="7">
        <v>0</v>
      </c>
      <c r="E571" s="7">
        <v>1</v>
      </c>
      <c r="F571" s="7">
        <f>SUM(D571:E571)</f>
        <v>1</v>
      </c>
      <c r="G571" s="7">
        <v>51</v>
      </c>
      <c r="H571" s="7">
        <v>1</v>
      </c>
      <c r="I571" s="7">
        <v>0</v>
      </c>
      <c r="J571" s="7">
        <v>0</v>
      </c>
      <c r="K571" s="7">
        <v>0</v>
      </c>
      <c r="L571" s="7">
        <v>0</v>
      </c>
      <c r="M571" s="7" t="str" cm="1">
        <f t="array" ref="M571">_xlfn.IFS(H571=1,H$1,I571=1,I$1,J571=1,J$1,K571=1,K$1,L571=1,L$1)</f>
        <v>Divorced</v>
      </c>
      <c r="N571" s="7">
        <v>0</v>
      </c>
      <c r="O571" s="7">
        <v>0</v>
      </c>
      <c r="P571" s="7">
        <v>0</v>
      </c>
      <c r="Q571" s="7">
        <v>1</v>
      </c>
      <c r="R571" s="7" t="str" cm="1">
        <f t="array" ref="R571">_xlfn.IFS(N571=1,N$1,O571=1,O$1,P571=1,P$1,Q571=1,Q$1)</f>
        <v>PhD</v>
      </c>
      <c r="S571" t="s">
        <v>70</v>
      </c>
      <c r="T571" s="7">
        <v>80</v>
      </c>
      <c r="U571" s="7">
        <v>1927</v>
      </c>
      <c r="V571" s="7">
        <v>19</v>
      </c>
      <c r="W571" s="7">
        <v>169</v>
      </c>
      <c r="X571" s="7">
        <v>0</v>
      </c>
      <c r="Y571" s="7">
        <v>0</v>
      </c>
      <c r="Z571" s="20">
        <f>SUM(U571:Y571)</f>
        <v>2115</v>
      </c>
      <c r="AA571" s="7">
        <v>41</v>
      </c>
      <c r="AB571" s="7">
        <v>2074</v>
      </c>
      <c r="AC571" s="7">
        <v>2</v>
      </c>
      <c r="AD571" s="7">
        <v>11</v>
      </c>
      <c r="AE571" s="7">
        <v>3</v>
      </c>
      <c r="AF571" s="7">
        <v>7</v>
      </c>
      <c r="AG571" s="7">
        <v>8</v>
      </c>
      <c r="AH571" s="7">
        <v>0</v>
      </c>
      <c r="AI571" s="7">
        <v>0</v>
      </c>
      <c r="AJ571" s="7">
        <v>0</v>
      </c>
      <c r="AK571" s="7">
        <v>0</v>
      </c>
      <c r="AL571" s="7">
        <v>0</v>
      </c>
      <c r="AM571" s="7">
        <v>0</v>
      </c>
      <c r="AN571" s="7">
        <v>0</v>
      </c>
      <c r="AO571" s="8">
        <v>43643</v>
      </c>
      <c r="AQ571">
        <f>IF($AI571=1,H571,0)</f>
        <v>0</v>
      </c>
      <c r="AR571">
        <f>IF($AI571=1,I571,0)</f>
        <v>0</v>
      </c>
      <c r="AS571">
        <f>IF($AI571=1,K571,0)</f>
        <v>0</v>
      </c>
      <c r="AT571">
        <f>IF($AI571=1,J571,0)</f>
        <v>0</v>
      </c>
      <c r="AU571">
        <f>IF($AI571=1,L571,0)</f>
        <v>0</v>
      </c>
      <c r="AW571">
        <f>IF($AL571=1,U571,0)</f>
        <v>0</v>
      </c>
      <c r="AX571">
        <f>IF($AL571=1,V571,0)</f>
        <v>0</v>
      </c>
      <c r="AY571">
        <f>IF($AL571=1,W571,0)</f>
        <v>0</v>
      </c>
      <c r="AZ571">
        <f>IF($AL571=1,X571,0)</f>
        <v>0</v>
      </c>
      <c r="BA571">
        <f>IF($AL571=1,Y571,0)</f>
        <v>0</v>
      </c>
      <c r="BC571">
        <f>IF($AM571=1,N571,0)</f>
        <v>0</v>
      </c>
      <c r="BD571">
        <f>IF($AM571=1,O571,0)</f>
        <v>0</v>
      </c>
      <c r="BE571">
        <f>IF($AM571=1,P571,0)</f>
        <v>0</v>
      </c>
      <c r="BF571">
        <f>IF($AM571=1,Q571,0)</f>
        <v>0</v>
      </c>
    </row>
    <row r="572" spans="1:58" x14ac:dyDescent="0.3">
      <c r="A572" s="7">
        <v>1776</v>
      </c>
      <c r="B572" s="6">
        <v>145183</v>
      </c>
      <c r="C572" s="6" t="str">
        <f>VLOOKUP(B572,incomegroup,3,TRUE)</f>
        <v>Lower income</v>
      </c>
      <c r="D572" s="7">
        <v>0</v>
      </c>
      <c r="E572" s="7">
        <v>0</v>
      </c>
      <c r="F572" s="7">
        <f>SUM(D572:E572)</f>
        <v>0</v>
      </c>
      <c r="G572" s="7">
        <v>58</v>
      </c>
      <c r="H572" s="7">
        <v>0</v>
      </c>
      <c r="I572" s="7">
        <v>0</v>
      </c>
      <c r="J572" s="7">
        <v>0</v>
      </c>
      <c r="K572" s="7">
        <v>1</v>
      </c>
      <c r="L572" s="7">
        <v>0</v>
      </c>
      <c r="M572" s="7" t="str" cm="1">
        <f t="array" ref="M572">_xlfn.IFS(H572=1,H$1,I572=1,I$1,J572=1,J$1,K572=1,K$1,L572=1,L$1)</f>
        <v>Single</v>
      </c>
      <c r="N572" s="7">
        <v>0</v>
      </c>
      <c r="O572" s="7">
        <v>0</v>
      </c>
      <c r="P572" s="7">
        <v>1</v>
      </c>
      <c r="Q572" s="7">
        <v>0</v>
      </c>
      <c r="R572" s="7" t="str" cm="1">
        <f t="array" ref="R572">_xlfn.IFS(N572=1,N$1,O572=1,O$1,P572=1,P$1,Q572=1,Q$1)</f>
        <v>Master</v>
      </c>
      <c r="S572" t="s">
        <v>68</v>
      </c>
      <c r="T572" s="7">
        <v>33</v>
      </c>
      <c r="U572" s="7">
        <v>704</v>
      </c>
      <c r="V572" s="7">
        <v>10</v>
      </c>
      <c r="W572" s="7">
        <v>193</v>
      </c>
      <c r="X572" s="7">
        <v>39</v>
      </c>
      <c r="Y572" s="7">
        <v>29</v>
      </c>
      <c r="Z572" s="20">
        <f>SUM(U572:Y572)</f>
        <v>975</v>
      </c>
      <c r="AA572" s="7">
        <v>39</v>
      </c>
      <c r="AB572" s="7">
        <v>935</v>
      </c>
      <c r="AC572" s="7">
        <v>1</v>
      </c>
      <c r="AD572" s="7">
        <v>4</v>
      </c>
      <c r="AE572" s="7">
        <v>1</v>
      </c>
      <c r="AF572" s="7">
        <v>7</v>
      </c>
      <c r="AG572" s="7">
        <v>7</v>
      </c>
      <c r="AH572" s="7">
        <v>0</v>
      </c>
      <c r="AI572" s="7">
        <v>1</v>
      </c>
      <c r="AJ572" s="7">
        <v>0</v>
      </c>
      <c r="AK572" s="7">
        <v>0</v>
      </c>
      <c r="AL572" s="7">
        <v>0</v>
      </c>
      <c r="AM572" s="7">
        <v>0</v>
      </c>
      <c r="AN572" s="7">
        <v>0</v>
      </c>
      <c r="AO572" s="8">
        <v>43643</v>
      </c>
      <c r="AQ572">
        <f>IF($AI572=1,H572,0)</f>
        <v>0</v>
      </c>
      <c r="AR572">
        <f>IF($AI572=1,I572,0)</f>
        <v>0</v>
      </c>
      <c r="AS572">
        <f>IF($AI572=1,K572,0)</f>
        <v>1</v>
      </c>
      <c r="AT572">
        <f>IF($AI572=1,J572,0)</f>
        <v>0</v>
      </c>
      <c r="AU572">
        <f>IF($AI572=1,L572,0)</f>
        <v>0</v>
      </c>
      <c r="AW572">
        <f>IF($AL572=1,U572,0)</f>
        <v>0</v>
      </c>
      <c r="AX572">
        <f>IF($AL572=1,V572,0)</f>
        <v>0</v>
      </c>
      <c r="AY572">
        <f>IF($AL572=1,W572,0)</f>
        <v>0</v>
      </c>
      <c r="AZ572">
        <f>IF($AL572=1,X572,0)</f>
        <v>0</v>
      </c>
      <c r="BA572">
        <f>IF($AL572=1,Y572,0)</f>
        <v>0</v>
      </c>
      <c r="BC572">
        <f>IF($AM572=1,N572,0)</f>
        <v>0</v>
      </c>
      <c r="BD572">
        <f>IF($AM572=1,O572,0)</f>
        <v>0</v>
      </c>
      <c r="BE572">
        <f>IF($AM572=1,P572,0)</f>
        <v>0</v>
      </c>
      <c r="BF572">
        <f>IF($AM572=1,Q572,0)</f>
        <v>0</v>
      </c>
    </row>
    <row r="573" spans="1:58" x14ac:dyDescent="0.3">
      <c r="A573" s="7">
        <v>1629</v>
      </c>
      <c r="B573" s="6">
        <v>205471</v>
      </c>
      <c r="C573" s="6" t="str">
        <f>VLOOKUP(B573,incomegroup,3,TRUE)</f>
        <v>Higher Income</v>
      </c>
      <c r="D573" s="7">
        <v>0</v>
      </c>
      <c r="E573" s="7">
        <v>0</v>
      </c>
      <c r="F573" s="7">
        <f>SUM(D573:E573)</f>
        <v>0</v>
      </c>
      <c r="G573" s="7">
        <v>50</v>
      </c>
      <c r="H573" s="7">
        <v>0</v>
      </c>
      <c r="I573" s="7">
        <v>0</v>
      </c>
      <c r="J573" s="7">
        <v>1</v>
      </c>
      <c r="K573" s="7">
        <v>0</v>
      </c>
      <c r="L573" s="7">
        <v>0</v>
      </c>
      <c r="M573" s="7" t="str" cm="1">
        <f t="array" ref="M573">_xlfn.IFS(H573=1,H$1,I573=1,I$1,J573=1,J$1,K573=1,K$1,L573=1,L$1)</f>
        <v>Together</v>
      </c>
      <c r="N573" s="7">
        <v>0</v>
      </c>
      <c r="O573" s="7">
        <v>1</v>
      </c>
      <c r="P573" s="7">
        <v>0</v>
      </c>
      <c r="Q573" s="7">
        <v>0</v>
      </c>
      <c r="R573" s="7" t="str" cm="1">
        <f t="array" ref="R573">_xlfn.IFS(N573=1,N$1,O573=1,O$1,P573=1,P$1,Q573=1,Q$1)</f>
        <v>Graduate</v>
      </c>
      <c r="S573" t="s">
        <v>72</v>
      </c>
      <c r="T573" s="7">
        <v>36</v>
      </c>
      <c r="U573" s="7">
        <v>1966</v>
      </c>
      <c r="V573" s="7">
        <v>353</v>
      </c>
      <c r="W573" s="7">
        <v>203</v>
      </c>
      <c r="X573" s="7">
        <v>394</v>
      </c>
      <c r="Y573" s="7">
        <v>41</v>
      </c>
      <c r="Z573" s="20">
        <f>SUM(U573:Y573)</f>
        <v>2957</v>
      </c>
      <c r="AA573" s="7">
        <v>403</v>
      </c>
      <c r="AB573" s="7">
        <v>2552</v>
      </c>
      <c r="AC573" s="7">
        <v>0</v>
      </c>
      <c r="AD573" s="7">
        <v>9</v>
      </c>
      <c r="AE573" s="7">
        <v>8</v>
      </c>
      <c r="AF573" s="7">
        <v>13</v>
      </c>
      <c r="AG573" s="7">
        <v>3</v>
      </c>
      <c r="AH573" s="7">
        <v>0</v>
      </c>
      <c r="AI573" s="7">
        <v>0</v>
      </c>
      <c r="AJ573" s="7">
        <v>1</v>
      </c>
      <c r="AK573" s="7">
        <v>1</v>
      </c>
      <c r="AL573" s="7">
        <v>0</v>
      </c>
      <c r="AM573" s="7">
        <v>0</v>
      </c>
      <c r="AN573" s="7">
        <v>1</v>
      </c>
      <c r="AO573" s="8">
        <v>43644</v>
      </c>
      <c r="AQ573">
        <f>IF($AI573=1,H573,0)</f>
        <v>0</v>
      </c>
      <c r="AR573">
        <f>IF($AI573=1,I573,0)</f>
        <v>0</v>
      </c>
      <c r="AS573">
        <f>IF($AI573=1,K573,0)</f>
        <v>0</v>
      </c>
      <c r="AT573">
        <f>IF($AI573=1,J573,0)</f>
        <v>0</v>
      </c>
      <c r="AU573">
        <f>IF($AI573=1,L573,0)</f>
        <v>0</v>
      </c>
      <c r="AW573">
        <f>IF($AL573=1,U573,0)</f>
        <v>0</v>
      </c>
      <c r="AX573">
        <f>IF($AL573=1,V573,0)</f>
        <v>0</v>
      </c>
      <c r="AY573">
        <f>IF($AL573=1,W573,0)</f>
        <v>0</v>
      </c>
      <c r="AZ573">
        <f>IF($AL573=1,X573,0)</f>
        <v>0</v>
      </c>
      <c r="BA573">
        <f>IF($AL573=1,Y573,0)</f>
        <v>0</v>
      </c>
      <c r="BC573">
        <f>IF($AM573=1,N573,0)</f>
        <v>0</v>
      </c>
      <c r="BD573">
        <f>IF($AM573=1,O573,0)</f>
        <v>0</v>
      </c>
      <c r="BE573">
        <f>IF($AM573=1,P573,0)</f>
        <v>0</v>
      </c>
      <c r="BF573">
        <f>IF($AM573=1,Q573,0)</f>
        <v>0</v>
      </c>
    </row>
    <row r="574" spans="1:58" x14ac:dyDescent="0.3">
      <c r="A574" s="7">
        <v>1201</v>
      </c>
      <c r="B574" s="6">
        <v>146014</v>
      </c>
      <c r="C574" s="6" t="str">
        <f>VLOOKUP(B574,incomegroup,3,TRUE)</f>
        <v>Lower income</v>
      </c>
      <c r="D574" s="7">
        <v>1</v>
      </c>
      <c r="E574" s="7">
        <v>1</v>
      </c>
      <c r="F574" s="7">
        <f>SUM(D574:E574)</f>
        <v>2</v>
      </c>
      <c r="G574" s="7">
        <v>46</v>
      </c>
      <c r="H574" s="7">
        <v>0</v>
      </c>
      <c r="I574" s="7">
        <v>0</v>
      </c>
      <c r="J574" s="7">
        <v>1</v>
      </c>
      <c r="K574" s="7">
        <v>0</v>
      </c>
      <c r="L574" s="7">
        <v>0</v>
      </c>
      <c r="M574" s="7" t="str" cm="1">
        <f t="array" ref="M574">_xlfn.IFS(H574=1,H$1,I574=1,I$1,J574=1,J$1,K574=1,K$1,L574=1,L$1)</f>
        <v>Together</v>
      </c>
      <c r="N574" s="7">
        <v>0</v>
      </c>
      <c r="O574" s="7">
        <v>0</v>
      </c>
      <c r="P574" s="7">
        <v>1</v>
      </c>
      <c r="Q574" s="7">
        <v>0</v>
      </c>
      <c r="R574" s="7" t="str" cm="1">
        <f t="array" ref="R574">_xlfn.IFS(N574=1,N$1,O574=1,O$1,P574=1,P$1,Q574=1,Q$1)</f>
        <v>Master</v>
      </c>
      <c r="S574" t="s">
        <v>70</v>
      </c>
      <c r="T574" s="7">
        <v>21</v>
      </c>
      <c r="U574" s="7">
        <v>1301</v>
      </c>
      <c r="V574" s="7">
        <v>0</v>
      </c>
      <c r="W574" s="7">
        <v>187</v>
      </c>
      <c r="X574" s="7">
        <v>60</v>
      </c>
      <c r="Y574" s="7">
        <v>29</v>
      </c>
      <c r="Z574" s="20">
        <f>SUM(U574:Y574)</f>
        <v>1577</v>
      </c>
      <c r="AA574" s="7">
        <v>140</v>
      </c>
      <c r="AB574" s="7">
        <v>1437</v>
      </c>
      <c r="AC574" s="7">
        <v>10</v>
      </c>
      <c r="AD574" s="7">
        <v>7</v>
      </c>
      <c r="AE574" s="7">
        <v>1</v>
      </c>
      <c r="AF574" s="7">
        <v>8</v>
      </c>
      <c r="AG574" s="7">
        <v>7</v>
      </c>
      <c r="AH574" s="7">
        <v>0</v>
      </c>
      <c r="AI574" s="7">
        <v>0</v>
      </c>
      <c r="AJ574" s="7">
        <v>0</v>
      </c>
      <c r="AK574" s="7">
        <v>0</v>
      </c>
      <c r="AL574" s="7">
        <v>0</v>
      </c>
      <c r="AM574" s="7">
        <v>0</v>
      </c>
      <c r="AN574" s="7">
        <v>0</v>
      </c>
      <c r="AO574" s="8">
        <v>43644</v>
      </c>
      <c r="AQ574">
        <f>IF($AI574=1,H574,0)</f>
        <v>0</v>
      </c>
      <c r="AR574">
        <f>IF($AI574=1,I574,0)</f>
        <v>0</v>
      </c>
      <c r="AS574">
        <f>IF($AI574=1,K574,0)</f>
        <v>0</v>
      </c>
      <c r="AT574">
        <f>IF($AI574=1,J574,0)</f>
        <v>0</v>
      </c>
      <c r="AU574">
        <f>IF($AI574=1,L574,0)</f>
        <v>0</v>
      </c>
      <c r="AW574">
        <f>IF($AL574=1,U574,0)</f>
        <v>0</v>
      </c>
      <c r="AX574">
        <f>IF($AL574=1,V574,0)</f>
        <v>0</v>
      </c>
      <c r="AY574">
        <f>IF($AL574=1,W574,0)</f>
        <v>0</v>
      </c>
      <c r="AZ574">
        <f>IF($AL574=1,X574,0)</f>
        <v>0</v>
      </c>
      <c r="BA574">
        <f>IF($AL574=1,Y574,0)</f>
        <v>0</v>
      </c>
      <c r="BC574">
        <f>IF($AM574=1,N574,0)</f>
        <v>0</v>
      </c>
      <c r="BD574">
        <f>IF($AM574=1,O574,0)</f>
        <v>0</v>
      </c>
      <c r="BE574">
        <f>IF($AM574=1,P574,0)</f>
        <v>0</v>
      </c>
      <c r="BF574">
        <f>IF($AM574=1,Q574,0)</f>
        <v>0</v>
      </c>
    </row>
    <row r="575" spans="1:58" x14ac:dyDescent="0.3">
      <c r="A575" s="7">
        <v>2467</v>
      </c>
      <c r="B575" s="6">
        <v>142873</v>
      </c>
      <c r="C575" s="6" t="str">
        <f>VLOOKUP(B575,incomegroup,3,TRUE)</f>
        <v>Lower income</v>
      </c>
      <c r="D575" s="7">
        <v>1</v>
      </c>
      <c r="E575" s="7">
        <v>1</v>
      </c>
      <c r="F575" s="7">
        <f>SUM(D575:E575)</f>
        <v>2</v>
      </c>
      <c r="G575" s="7">
        <v>70</v>
      </c>
      <c r="H575" s="7">
        <v>1</v>
      </c>
      <c r="I575" s="7">
        <v>0</v>
      </c>
      <c r="J575" s="7">
        <v>0</v>
      </c>
      <c r="K575" s="7">
        <v>0</v>
      </c>
      <c r="L575" s="7">
        <v>0</v>
      </c>
      <c r="M575" s="7" t="str" cm="1">
        <f t="array" ref="M575">_xlfn.IFS(H575=1,H$1,I575=1,I$1,J575=1,J$1,K575=1,K$1,L575=1,L$1)</f>
        <v>Divorced</v>
      </c>
      <c r="N575" s="7">
        <v>0</v>
      </c>
      <c r="O575" s="7">
        <v>0</v>
      </c>
      <c r="P575" s="7">
        <v>0</v>
      </c>
      <c r="Q575" s="7">
        <v>1</v>
      </c>
      <c r="R575" s="7" t="str" cm="1">
        <f t="array" ref="R575">_xlfn.IFS(N575=1,N$1,O575=1,O$1,P575=1,P$1,Q575=1,Q$1)</f>
        <v>PhD</v>
      </c>
      <c r="S575" t="s">
        <v>70</v>
      </c>
      <c r="T575" s="7">
        <v>11</v>
      </c>
      <c r="U575" s="7">
        <v>696</v>
      </c>
      <c r="V575" s="7">
        <v>0</v>
      </c>
      <c r="W575" s="7">
        <v>133</v>
      </c>
      <c r="X575" s="7">
        <v>10</v>
      </c>
      <c r="Y575" s="7">
        <v>7</v>
      </c>
      <c r="Z575" s="20">
        <f>SUM(U575:Y575)</f>
        <v>846</v>
      </c>
      <c r="AA575" s="7">
        <v>50</v>
      </c>
      <c r="AB575" s="7">
        <v>796</v>
      </c>
      <c r="AC575" s="7">
        <v>4</v>
      </c>
      <c r="AD575" s="7">
        <v>6</v>
      </c>
      <c r="AE575" s="7">
        <v>1</v>
      </c>
      <c r="AF575" s="7">
        <v>4</v>
      </c>
      <c r="AG575" s="7">
        <v>8</v>
      </c>
      <c r="AH575" s="7">
        <v>0</v>
      </c>
      <c r="AI575" s="7">
        <v>0</v>
      </c>
      <c r="AJ575" s="7">
        <v>0</v>
      </c>
      <c r="AK575" s="7">
        <v>0</v>
      </c>
      <c r="AL575" s="7">
        <v>0</v>
      </c>
      <c r="AM575" s="7">
        <v>0</v>
      </c>
      <c r="AN575" s="7">
        <v>0</v>
      </c>
      <c r="AO575" s="8">
        <v>43644</v>
      </c>
      <c r="AQ575">
        <f>IF($AI575=1,H575,0)</f>
        <v>0</v>
      </c>
      <c r="AR575">
        <f>IF($AI575=1,I575,0)</f>
        <v>0</v>
      </c>
      <c r="AS575">
        <f>IF($AI575=1,K575,0)</f>
        <v>0</v>
      </c>
      <c r="AT575">
        <f>IF($AI575=1,J575,0)</f>
        <v>0</v>
      </c>
      <c r="AU575">
        <f>IF($AI575=1,L575,0)</f>
        <v>0</v>
      </c>
      <c r="AW575">
        <f>IF($AL575=1,U575,0)</f>
        <v>0</v>
      </c>
      <c r="AX575">
        <f>IF($AL575=1,V575,0)</f>
        <v>0</v>
      </c>
      <c r="AY575">
        <f>IF($AL575=1,W575,0)</f>
        <v>0</v>
      </c>
      <c r="AZ575">
        <f>IF($AL575=1,X575,0)</f>
        <v>0</v>
      </c>
      <c r="BA575">
        <f>IF($AL575=1,Y575,0)</f>
        <v>0</v>
      </c>
      <c r="BC575">
        <f>IF($AM575=1,N575,0)</f>
        <v>0</v>
      </c>
      <c r="BD575">
        <f>IF($AM575=1,O575,0)</f>
        <v>0</v>
      </c>
      <c r="BE575">
        <f>IF($AM575=1,P575,0)</f>
        <v>0</v>
      </c>
      <c r="BF575">
        <f>IF($AM575=1,Q575,0)</f>
        <v>0</v>
      </c>
    </row>
    <row r="576" spans="1:58" x14ac:dyDescent="0.3">
      <c r="A576" s="7">
        <v>2252</v>
      </c>
      <c r="B576" s="6">
        <v>164191</v>
      </c>
      <c r="C576" s="6" t="str">
        <f>VLOOKUP(B576,incomegroup,3,TRUE)</f>
        <v>Middle Income</v>
      </c>
      <c r="D576" s="7">
        <v>0</v>
      </c>
      <c r="E576" s="7">
        <v>1</v>
      </c>
      <c r="F576" s="7">
        <f>SUM(D576:E576)</f>
        <v>1</v>
      </c>
      <c r="G576" s="7">
        <v>57</v>
      </c>
      <c r="H576" s="7">
        <v>0</v>
      </c>
      <c r="I576" s="7">
        <v>0</v>
      </c>
      <c r="J576" s="7">
        <v>0</v>
      </c>
      <c r="K576" s="7">
        <v>1</v>
      </c>
      <c r="L576" s="7">
        <v>0</v>
      </c>
      <c r="M576" s="7" t="str" cm="1">
        <f t="array" ref="M576">_xlfn.IFS(H576=1,H$1,I576=1,I$1,J576=1,J$1,K576=1,K$1,L576=1,L$1)</f>
        <v>Single</v>
      </c>
      <c r="N576" s="7">
        <v>0</v>
      </c>
      <c r="O576" s="7">
        <v>0</v>
      </c>
      <c r="P576" s="7">
        <v>1</v>
      </c>
      <c r="Q576" s="7">
        <v>0</v>
      </c>
      <c r="R576" s="7" t="str" cm="1">
        <f t="array" ref="R576">_xlfn.IFS(N576=1,N$1,O576=1,O$1,P576=1,P$1,Q576=1,Q$1)</f>
        <v>Master</v>
      </c>
      <c r="S576" t="s">
        <v>69</v>
      </c>
      <c r="T576" s="7">
        <v>30</v>
      </c>
      <c r="U576" s="7">
        <v>1074</v>
      </c>
      <c r="V576" s="7">
        <v>38</v>
      </c>
      <c r="W576" s="7">
        <v>476</v>
      </c>
      <c r="X576" s="7">
        <v>386</v>
      </c>
      <c r="Y576" s="7">
        <v>97</v>
      </c>
      <c r="Z576" s="20">
        <f>SUM(U576:Y576)</f>
        <v>2071</v>
      </c>
      <c r="AA576" s="7">
        <v>38</v>
      </c>
      <c r="AB576" s="7">
        <v>2033</v>
      </c>
      <c r="AC576" s="7">
        <v>3</v>
      </c>
      <c r="AD576" s="7">
        <v>5</v>
      </c>
      <c r="AE576" s="7">
        <v>3</v>
      </c>
      <c r="AF576" s="7">
        <v>13</v>
      </c>
      <c r="AG576" s="7">
        <v>3</v>
      </c>
      <c r="AH576" s="7">
        <v>0</v>
      </c>
      <c r="AI576" s="7">
        <v>0</v>
      </c>
      <c r="AJ576" s="7">
        <v>0</v>
      </c>
      <c r="AK576" s="7">
        <v>0</v>
      </c>
      <c r="AL576" s="7">
        <v>0</v>
      </c>
      <c r="AM576" s="7">
        <v>0</v>
      </c>
      <c r="AN576" s="7">
        <v>0</v>
      </c>
      <c r="AO576" s="8">
        <v>43645</v>
      </c>
      <c r="AQ576">
        <f>IF($AI576=1,H576,0)</f>
        <v>0</v>
      </c>
      <c r="AR576">
        <f>IF($AI576=1,I576,0)</f>
        <v>0</v>
      </c>
      <c r="AS576">
        <f>IF($AI576=1,K576,0)</f>
        <v>0</v>
      </c>
      <c r="AT576">
        <f>IF($AI576=1,J576,0)</f>
        <v>0</v>
      </c>
      <c r="AU576">
        <f>IF($AI576=1,L576,0)</f>
        <v>0</v>
      </c>
      <c r="AW576">
        <f>IF($AL576=1,U576,0)</f>
        <v>0</v>
      </c>
      <c r="AX576">
        <f>IF($AL576=1,V576,0)</f>
        <v>0</v>
      </c>
      <c r="AY576">
        <f>IF($AL576=1,W576,0)</f>
        <v>0</v>
      </c>
      <c r="AZ576">
        <f>IF($AL576=1,X576,0)</f>
        <v>0</v>
      </c>
      <c r="BA576">
        <f>IF($AL576=1,Y576,0)</f>
        <v>0</v>
      </c>
      <c r="BC576">
        <f>IF($AM576=1,N576,0)</f>
        <v>0</v>
      </c>
      <c r="BD576">
        <f>IF($AM576=1,O576,0)</f>
        <v>0</v>
      </c>
      <c r="BE576">
        <f>IF($AM576=1,P576,0)</f>
        <v>0</v>
      </c>
      <c r="BF576">
        <f>IF($AM576=1,Q576,0)</f>
        <v>0</v>
      </c>
    </row>
    <row r="577" spans="1:58" x14ac:dyDescent="0.3">
      <c r="A577" s="7">
        <v>2014</v>
      </c>
      <c r="B577" s="6">
        <v>131056</v>
      </c>
      <c r="C577" s="6" t="str">
        <f>VLOOKUP(B577,incomegroup,3,TRUE)</f>
        <v>Lower income</v>
      </c>
      <c r="D577" s="7">
        <v>1</v>
      </c>
      <c r="E577" s="7">
        <v>0</v>
      </c>
      <c r="F577" s="7">
        <f>SUM(D577:E577)</f>
        <v>1</v>
      </c>
      <c r="G577" s="7">
        <v>43</v>
      </c>
      <c r="H577" s="7">
        <v>0</v>
      </c>
      <c r="I577" s="7">
        <v>1</v>
      </c>
      <c r="J577" s="7">
        <v>0</v>
      </c>
      <c r="K577" s="7">
        <v>0</v>
      </c>
      <c r="L577" s="7">
        <v>0</v>
      </c>
      <c r="M577" s="7" t="str" cm="1">
        <f t="array" ref="M577">_xlfn.IFS(H577=1,H$1,I577=1,I$1,J577=1,J$1,K577=1,K$1,L577=1,L$1)</f>
        <v>Married</v>
      </c>
      <c r="N577" s="7">
        <v>0</v>
      </c>
      <c r="O577" s="7">
        <v>0</v>
      </c>
      <c r="P577" s="7">
        <v>0</v>
      </c>
      <c r="Q577" s="7">
        <v>0</v>
      </c>
      <c r="R577" s="7" t="e" cm="1">
        <f t="array" ref="R577">_xlfn.IFS(N577=1,N$1,O577=1,O$1,P577=1,P$1,Q577=1,Q$1)</f>
        <v>#N/A</v>
      </c>
      <c r="S577" t="s">
        <v>73</v>
      </c>
      <c r="T577" s="7">
        <v>99</v>
      </c>
      <c r="U577" s="7">
        <v>21</v>
      </c>
      <c r="V577" s="7">
        <v>42</v>
      </c>
      <c r="W577" s="7">
        <v>55</v>
      </c>
      <c r="X577" s="7">
        <v>13</v>
      </c>
      <c r="Y577" s="7">
        <v>34</v>
      </c>
      <c r="Z577" s="20">
        <f>SUM(U577:Y577)</f>
        <v>165</v>
      </c>
      <c r="AA577" s="7">
        <v>68</v>
      </c>
      <c r="AB577" s="7">
        <v>97</v>
      </c>
      <c r="AC577" s="7">
        <v>1</v>
      </c>
      <c r="AD577" s="7">
        <v>1</v>
      </c>
      <c r="AE577" s="7">
        <v>0</v>
      </c>
      <c r="AF577" s="7">
        <v>3</v>
      </c>
      <c r="AG577" s="7">
        <v>8</v>
      </c>
      <c r="AH577" s="7">
        <v>0</v>
      </c>
      <c r="AI577" s="7">
        <v>0</v>
      </c>
      <c r="AJ577" s="7">
        <v>0</v>
      </c>
      <c r="AK577" s="7">
        <v>0</v>
      </c>
      <c r="AL577" s="7">
        <v>0</v>
      </c>
      <c r="AM577" s="7">
        <v>0</v>
      </c>
      <c r="AN577" s="7">
        <v>0</v>
      </c>
      <c r="AO577" s="8">
        <v>43645</v>
      </c>
      <c r="AQ577">
        <f>IF($AI577=1,H577,0)</f>
        <v>0</v>
      </c>
      <c r="AR577">
        <f>IF($AI577=1,I577,0)</f>
        <v>0</v>
      </c>
      <c r="AS577">
        <f>IF($AI577=1,K577,0)</f>
        <v>0</v>
      </c>
      <c r="AT577">
        <f>IF($AI577=1,J577,0)</f>
        <v>0</v>
      </c>
      <c r="AU577">
        <f>IF($AI577=1,L577,0)</f>
        <v>0</v>
      </c>
      <c r="AW577">
        <f>IF($AL577=1,U577,0)</f>
        <v>0</v>
      </c>
      <c r="AX577">
        <f>IF($AL577=1,V577,0)</f>
        <v>0</v>
      </c>
      <c r="AY577">
        <f>IF($AL577=1,W577,0)</f>
        <v>0</v>
      </c>
      <c r="AZ577">
        <f>IF($AL577=1,X577,0)</f>
        <v>0</v>
      </c>
      <c r="BA577">
        <f>IF($AL577=1,Y577,0)</f>
        <v>0</v>
      </c>
      <c r="BC577">
        <f>IF($AM577=1,N577,0)</f>
        <v>0</v>
      </c>
      <c r="BD577">
        <f>IF($AM577=1,O577,0)</f>
        <v>0</v>
      </c>
      <c r="BE577">
        <f>IF($AM577=1,P577,0)</f>
        <v>0</v>
      </c>
      <c r="BF577">
        <f>IF($AM577=1,Q577,0)</f>
        <v>0</v>
      </c>
    </row>
    <row r="578" spans="1:58" x14ac:dyDescent="0.3">
      <c r="A578" s="7">
        <v>1398</v>
      </c>
      <c r="B578" s="6">
        <v>175072</v>
      </c>
      <c r="C578" s="6" t="str">
        <f>VLOOKUP(B578,incomegroup,3,TRUE)</f>
        <v>Middle Income</v>
      </c>
      <c r="D578" s="7">
        <v>0</v>
      </c>
      <c r="E578" s="7">
        <v>1</v>
      </c>
      <c r="F578" s="7">
        <f>SUM(D578:E578)</f>
        <v>1</v>
      </c>
      <c r="G578" s="7">
        <v>58</v>
      </c>
      <c r="H578" s="7">
        <v>0</v>
      </c>
      <c r="I578" s="7">
        <v>0</v>
      </c>
      <c r="J578" s="7">
        <v>1</v>
      </c>
      <c r="K578" s="7">
        <v>0</v>
      </c>
      <c r="L578" s="7">
        <v>0</v>
      </c>
      <c r="M578" s="7" t="str" cm="1">
        <f t="array" ref="M578">_xlfn.IFS(H578=1,H$1,I578=1,I$1,J578=1,J$1,K578=1,K$1,L578=1,L$1)</f>
        <v>Together</v>
      </c>
      <c r="N578" s="7">
        <v>0</v>
      </c>
      <c r="O578" s="7">
        <v>1</v>
      </c>
      <c r="P578" s="7">
        <v>0</v>
      </c>
      <c r="Q578" s="7">
        <v>0</v>
      </c>
      <c r="R578" s="7" t="str" cm="1">
        <f t="array" ref="R578">_xlfn.IFS(N578=1,N$1,O578=1,O$1,P578=1,P$1,Q578=1,Q$1)</f>
        <v>Graduate</v>
      </c>
      <c r="S578" t="s">
        <v>68</v>
      </c>
      <c r="T578" s="7">
        <v>83</v>
      </c>
      <c r="U578" s="7">
        <v>1360</v>
      </c>
      <c r="V578" s="7">
        <v>79</v>
      </c>
      <c r="W578" s="7">
        <v>721</v>
      </c>
      <c r="X578" s="7">
        <v>0</v>
      </c>
      <c r="Y578" s="7">
        <v>51</v>
      </c>
      <c r="Z578" s="20">
        <f>SUM(U578:Y578)</f>
        <v>2211</v>
      </c>
      <c r="AA578" s="7">
        <v>292</v>
      </c>
      <c r="AB578" s="7">
        <v>1919</v>
      </c>
      <c r="AC578" s="7">
        <v>2</v>
      </c>
      <c r="AD578" s="7">
        <v>5</v>
      </c>
      <c r="AE578" s="7">
        <v>4</v>
      </c>
      <c r="AF578" s="7">
        <v>8</v>
      </c>
      <c r="AG578" s="7">
        <v>3</v>
      </c>
      <c r="AH578" s="7">
        <v>0</v>
      </c>
      <c r="AI578" s="7">
        <v>0</v>
      </c>
      <c r="AJ578" s="7">
        <v>0</v>
      </c>
      <c r="AK578" s="7">
        <v>0</v>
      </c>
      <c r="AL578" s="7">
        <v>0</v>
      </c>
      <c r="AM578" s="7">
        <v>0</v>
      </c>
      <c r="AN578" s="7">
        <v>0</v>
      </c>
      <c r="AO578" s="8">
        <v>43646</v>
      </c>
      <c r="AQ578">
        <f>IF($AI578=1,H578,0)</f>
        <v>0</v>
      </c>
      <c r="AR578">
        <f>IF($AI578=1,I578,0)</f>
        <v>0</v>
      </c>
      <c r="AS578">
        <f>IF($AI578=1,K578,0)</f>
        <v>0</v>
      </c>
      <c r="AT578">
        <f>IF($AI578=1,J578,0)</f>
        <v>0</v>
      </c>
      <c r="AU578">
        <f>IF($AI578=1,L578,0)</f>
        <v>0</v>
      </c>
      <c r="AW578">
        <f>IF($AL578=1,U578,0)</f>
        <v>0</v>
      </c>
      <c r="AX578">
        <f>IF($AL578=1,V578,0)</f>
        <v>0</v>
      </c>
      <c r="AY578">
        <f>IF($AL578=1,W578,0)</f>
        <v>0</v>
      </c>
      <c r="AZ578">
        <f>IF($AL578=1,X578,0)</f>
        <v>0</v>
      </c>
      <c r="BA578">
        <f>IF($AL578=1,Y578,0)</f>
        <v>0</v>
      </c>
      <c r="BC578">
        <f>IF($AM578=1,N578,0)</f>
        <v>0</v>
      </c>
      <c r="BD578">
        <f>IF($AM578=1,O578,0)</f>
        <v>0</v>
      </c>
      <c r="BE578">
        <f>IF($AM578=1,P578,0)</f>
        <v>0</v>
      </c>
      <c r="BF578">
        <f>IF($AM578=1,Q578,0)</f>
        <v>0</v>
      </c>
    </row>
    <row r="579" spans="1:58" x14ac:dyDescent="0.3">
      <c r="A579" s="7">
        <v>2600</v>
      </c>
      <c r="B579" s="6">
        <v>154414</v>
      </c>
      <c r="C579" s="6" t="str">
        <f>VLOOKUP(B579,incomegroup,3,TRUE)</f>
        <v>Middle Income</v>
      </c>
      <c r="D579" s="7">
        <v>1</v>
      </c>
      <c r="E579" s="7">
        <v>1</v>
      </c>
      <c r="F579" s="7">
        <f>SUM(D579:E579)</f>
        <v>2</v>
      </c>
      <c r="G579" s="7">
        <v>57</v>
      </c>
      <c r="H579" s="7">
        <v>0</v>
      </c>
      <c r="I579" s="7">
        <v>0</v>
      </c>
      <c r="J579" s="7">
        <v>1</v>
      </c>
      <c r="K579" s="7">
        <v>0</v>
      </c>
      <c r="L579" s="7">
        <v>0</v>
      </c>
      <c r="M579" s="7" t="str" cm="1">
        <f t="array" ref="M579">_xlfn.IFS(H579=1,H$1,I579=1,I$1,J579=1,J$1,K579=1,K$1,L579=1,L$1)</f>
        <v>Together</v>
      </c>
      <c r="N579" s="7">
        <v>0</v>
      </c>
      <c r="O579" s="7">
        <v>1</v>
      </c>
      <c r="P579" s="7">
        <v>0</v>
      </c>
      <c r="Q579" s="7">
        <v>0</v>
      </c>
      <c r="R579" s="7" t="str" cm="1">
        <f t="array" ref="R579">_xlfn.IFS(N579=1,N$1,O579=1,O$1,P579=1,P$1,Q579=1,Q$1)</f>
        <v>Graduate</v>
      </c>
      <c r="S579" t="s">
        <v>69</v>
      </c>
      <c r="T579" s="7">
        <v>49</v>
      </c>
      <c r="U579" s="7">
        <v>309</v>
      </c>
      <c r="V579" s="7">
        <v>51</v>
      </c>
      <c r="W579" s="7">
        <v>45</v>
      </c>
      <c r="X579" s="7">
        <v>68</v>
      </c>
      <c r="Y579" s="7">
        <v>74</v>
      </c>
      <c r="Z579" s="20">
        <f>SUM(U579:Y579)</f>
        <v>547</v>
      </c>
      <c r="AA579" s="7">
        <v>51</v>
      </c>
      <c r="AB579" s="7">
        <v>497</v>
      </c>
      <c r="AC579" s="7">
        <v>4</v>
      </c>
      <c r="AD579" s="7">
        <v>3</v>
      </c>
      <c r="AE579" s="7">
        <v>1</v>
      </c>
      <c r="AF579" s="7">
        <v>5</v>
      </c>
      <c r="AG579" s="7">
        <v>4</v>
      </c>
      <c r="AH579" s="7">
        <v>0</v>
      </c>
      <c r="AI579" s="7">
        <v>0</v>
      </c>
      <c r="AJ579" s="7">
        <v>0</v>
      </c>
      <c r="AK579" s="7">
        <v>0</v>
      </c>
      <c r="AL579" s="7">
        <v>0</v>
      </c>
      <c r="AM579" s="7">
        <v>0</v>
      </c>
      <c r="AN579" s="7">
        <v>0</v>
      </c>
      <c r="AO579" s="8">
        <v>43646</v>
      </c>
      <c r="AQ579">
        <f>IF($AI579=1,H579,0)</f>
        <v>0</v>
      </c>
      <c r="AR579">
        <f>IF($AI579=1,I579,0)</f>
        <v>0</v>
      </c>
      <c r="AS579">
        <f>IF($AI579=1,K579,0)</f>
        <v>0</v>
      </c>
      <c r="AT579">
        <f>IF($AI579=1,J579,0)</f>
        <v>0</v>
      </c>
      <c r="AU579">
        <f>IF($AI579=1,L579,0)</f>
        <v>0</v>
      </c>
      <c r="AW579">
        <f>IF($AL579=1,U579,0)</f>
        <v>0</v>
      </c>
      <c r="AX579">
        <f>IF($AL579=1,V579,0)</f>
        <v>0</v>
      </c>
      <c r="AY579">
        <f>IF($AL579=1,W579,0)</f>
        <v>0</v>
      </c>
      <c r="AZ579">
        <f>IF($AL579=1,X579,0)</f>
        <v>0</v>
      </c>
      <c r="BA579">
        <f>IF($AL579=1,Y579,0)</f>
        <v>0</v>
      </c>
      <c r="BC579">
        <f>IF($AM579=1,N579,0)</f>
        <v>0</v>
      </c>
      <c r="BD579">
        <f>IF($AM579=1,O579,0)</f>
        <v>0</v>
      </c>
      <c r="BE579">
        <f>IF($AM579=1,P579,0)</f>
        <v>0</v>
      </c>
      <c r="BF579">
        <f>IF($AM579=1,Q579,0)</f>
        <v>0</v>
      </c>
    </row>
    <row r="580" spans="1:58" x14ac:dyDescent="0.3">
      <c r="A580" s="7">
        <v>2534</v>
      </c>
      <c r="B580" s="6">
        <v>127215</v>
      </c>
      <c r="C580" s="6" t="str">
        <f>VLOOKUP(B580,incomegroup,3,TRUE)</f>
        <v>Lower income</v>
      </c>
      <c r="D580" s="7">
        <v>2</v>
      </c>
      <c r="E580" s="7">
        <v>1</v>
      </c>
      <c r="F580" s="7">
        <f>SUM(D580:E580)</f>
        <v>3</v>
      </c>
      <c r="G580" s="7">
        <v>59</v>
      </c>
      <c r="H580" s="7">
        <v>1</v>
      </c>
      <c r="I580" s="7">
        <v>0</v>
      </c>
      <c r="J580" s="7">
        <v>0</v>
      </c>
      <c r="K580" s="7">
        <v>0</v>
      </c>
      <c r="L580" s="7">
        <v>0</v>
      </c>
      <c r="M580" s="7" t="str" cm="1">
        <f t="array" ref="M580">_xlfn.IFS(H580=1,H$1,I580=1,I$1,J580=1,J$1,K580=1,K$1,L580=1,L$1)</f>
        <v>Divorced</v>
      </c>
      <c r="N580" s="7">
        <v>0</v>
      </c>
      <c r="O580" s="7">
        <v>1</v>
      </c>
      <c r="P580" s="7">
        <v>0</v>
      </c>
      <c r="Q580" s="7">
        <v>0</v>
      </c>
      <c r="R580" s="7" t="str" cm="1">
        <f t="array" ref="R580">_xlfn.IFS(N580=1,N$1,O580=1,O$1,P580=1,P$1,Q580=1,Q$1)</f>
        <v>Graduate</v>
      </c>
      <c r="S580" t="s">
        <v>69</v>
      </c>
      <c r="T580" s="7">
        <v>50</v>
      </c>
      <c r="U580" s="7">
        <v>140</v>
      </c>
      <c r="V580" s="7">
        <v>23</v>
      </c>
      <c r="W580" s="7">
        <v>103</v>
      </c>
      <c r="X580" s="7">
        <v>37</v>
      </c>
      <c r="Y580" s="7">
        <v>42</v>
      </c>
      <c r="Z580" s="20">
        <f>SUM(U580:Y580)</f>
        <v>345</v>
      </c>
      <c r="AA580" s="7">
        <v>131</v>
      </c>
      <c r="AB580" s="7">
        <v>215</v>
      </c>
      <c r="AC580" s="7">
        <v>4</v>
      </c>
      <c r="AD580" s="7">
        <v>2</v>
      </c>
      <c r="AE580" s="7">
        <v>1</v>
      </c>
      <c r="AF580" s="7">
        <v>4</v>
      </c>
      <c r="AG580" s="7">
        <v>6</v>
      </c>
      <c r="AH580" s="7">
        <v>0</v>
      </c>
      <c r="AI580" s="7">
        <v>0</v>
      </c>
      <c r="AJ580" s="7">
        <v>0</v>
      </c>
      <c r="AK580" s="7">
        <v>0</v>
      </c>
      <c r="AL580" s="7">
        <v>0</v>
      </c>
      <c r="AM580" s="7">
        <v>0</v>
      </c>
      <c r="AN580" s="7">
        <v>0</v>
      </c>
      <c r="AO580" s="8">
        <v>43646</v>
      </c>
      <c r="AQ580">
        <f>IF($AI580=1,H580,0)</f>
        <v>0</v>
      </c>
      <c r="AR580">
        <f>IF($AI580=1,I580,0)</f>
        <v>0</v>
      </c>
      <c r="AS580">
        <f>IF($AI580=1,K580,0)</f>
        <v>0</v>
      </c>
      <c r="AT580">
        <f>IF($AI580=1,J580,0)</f>
        <v>0</v>
      </c>
      <c r="AU580">
        <f>IF($AI580=1,L580,0)</f>
        <v>0</v>
      </c>
      <c r="AW580">
        <f>IF($AL580=1,U580,0)</f>
        <v>0</v>
      </c>
      <c r="AX580">
        <f>IF($AL580=1,V580,0)</f>
        <v>0</v>
      </c>
      <c r="AY580">
        <f>IF($AL580=1,W580,0)</f>
        <v>0</v>
      </c>
      <c r="AZ580">
        <f>IF($AL580=1,X580,0)</f>
        <v>0</v>
      </c>
      <c r="BA580">
        <f>IF($AL580=1,Y580,0)</f>
        <v>0</v>
      </c>
      <c r="BC580">
        <f>IF($AM580=1,N580,0)</f>
        <v>0</v>
      </c>
      <c r="BD580">
        <f>IF($AM580=1,O580,0)</f>
        <v>0</v>
      </c>
      <c r="BE580">
        <f>IF($AM580=1,P580,0)</f>
        <v>0</v>
      </c>
      <c r="BF580">
        <f>IF($AM580=1,Q580,0)</f>
        <v>0</v>
      </c>
    </row>
    <row r="581" spans="1:58" x14ac:dyDescent="0.3">
      <c r="A581" s="7">
        <v>2555</v>
      </c>
      <c r="B581" s="6">
        <v>160482</v>
      </c>
      <c r="C581" s="6" t="str">
        <f>VLOOKUP(B581,incomegroup,3,TRUE)</f>
        <v>Middle Income</v>
      </c>
      <c r="D581" s="7">
        <v>0</v>
      </c>
      <c r="E581" s="7">
        <v>1</v>
      </c>
      <c r="F581" s="7">
        <f>SUM(D581:E581)</f>
        <v>1</v>
      </c>
      <c r="G581" s="7">
        <v>44</v>
      </c>
      <c r="H581" s="7">
        <v>0</v>
      </c>
      <c r="I581" s="7">
        <v>0</v>
      </c>
      <c r="J581" s="7">
        <v>0</v>
      </c>
      <c r="K581" s="7">
        <v>1</v>
      </c>
      <c r="L581" s="7">
        <v>0</v>
      </c>
      <c r="M581" s="7" t="str" cm="1">
        <f t="array" ref="M581">_xlfn.IFS(H581=1,H$1,I581=1,I$1,J581=1,J$1,K581=1,K$1,L581=1,L$1)</f>
        <v>Single</v>
      </c>
      <c r="N581" s="7">
        <v>0</v>
      </c>
      <c r="O581" s="7">
        <v>0</v>
      </c>
      <c r="P581" s="7">
        <v>1</v>
      </c>
      <c r="Q581" s="7">
        <v>0</v>
      </c>
      <c r="R581" s="7" t="str" cm="1">
        <f t="array" ref="R581">_xlfn.IFS(N581=1,N$1,O581=1,O$1,P581=1,P$1,Q581=1,Q$1)</f>
        <v>Master</v>
      </c>
      <c r="S581" t="s">
        <v>71</v>
      </c>
      <c r="T581" s="7">
        <v>81</v>
      </c>
      <c r="U581" s="7">
        <v>677</v>
      </c>
      <c r="V581" s="7">
        <v>114</v>
      </c>
      <c r="W581" s="7">
        <v>356</v>
      </c>
      <c r="X581" s="7">
        <v>98</v>
      </c>
      <c r="Y581" s="7">
        <v>37</v>
      </c>
      <c r="Z581" s="20">
        <f>SUM(U581:Y581)</f>
        <v>1282</v>
      </c>
      <c r="AA581" s="7">
        <v>64</v>
      </c>
      <c r="AB581" s="7">
        <v>1218</v>
      </c>
      <c r="AC581" s="7">
        <v>1</v>
      </c>
      <c r="AD581" s="7">
        <v>7</v>
      </c>
      <c r="AE581" s="7">
        <v>2</v>
      </c>
      <c r="AF581" s="7">
        <v>7</v>
      </c>
      <c r="AG581" s="7">
        <v>7</v>
      </c>
      <c r="AH581" s="7">
        <v>0</v>
      </c>
      <c r="AI581" s="7">
        <v>0</v>
      </c>
      <c r="AJ581" s="7">
        <v>0</v>
      </c>
      <c r="AK581" s="7">
        <v>0</v>
      </c>
      <c r="AL581" s="7">
        <v>0</v>
      </c>
      <c r="AM581" s="7">
        <v>0</v>
      </c>
      <c r="AN581" s="7">
        <v>0</v>
      </c>
      <c r="AO581" s="8">
        <v>43646</v>
      </c>
      <c r="AQ581">
        <f>IF($AI581=1,H581,0)</f>
        <v>0</v>
      </c>
      <c r="AR581">
        <f>IF($AI581=1,I581,0)</f>
        <v>0</v>
      </c>
      <c r="AS581">
        <f>IF($AI581=1,K581,0)</f>
        <v>0</v>
      </c>
      <c r="AT581">
        <f>IF($AI581=1,J581,0)</f>
        <v>0</v>
      </c>
      <c r="AU581">
        <f>IF($AI581=1,L581,0)</f>
        <v>0</v>
      </c>
      <c r="AW581">
        <f>IF($AL581=1,U581,0)</f>
        <v>0</v>
      </c>
      <c r="AX581">
        <f>IF($AL581=1,V581,0)</f>
        <v>0</v>
      </c>
      <c r="AY581">
        <f>IF($AL581=1,W581,0)</f>
        <v>0</v>
      </c>
      <c r="AZ581">
        <f>IF($AL581=1,X581,0)</f>
        <v>0</v>
      </c>
      <c r="BA581">
        <f>IF($AL581=1,Y581,0)</f>
        <v>0</v>
      </c>
      <c r="BC581">
        <f>IF($AM581=1,N581,0)</f>
        <v>0</v>
      </c>
      <c r="BD581">
        <f>IF($AM581=1,O581,0)</f>
        <v>0</v>
      </c>
      <c r="BE581">
        <f>IF($AM581=1,P581,0)</f>
        <v>0</v>
      </c>
      <c r="BF581">
        <f>IF($AM581=1,Q581,0)</f>
        <v>0</v>
      </c>
    </row>
    <row r="582" spans="1:58" x14ac:dyDescent="0.3">
      <c r="A582" s="7">
        <v>1416</v>
      </c>
      <c r="B582" s="6">
        <v>167309</v>
      </c>
      <c r="C582" s="6" t="str">
        <f>VLOOKUP(B582,incomegroup,3,TRUE)</f>
        <v>Middle Income</v>
      </c>
      <c r="D582" s="7">
        <v>1</v>
      </c>
      <c r="E582" s="7">
        <v>1</v>
      </c>
      <c r="F582" s="7">
        <f>SUM(D582:E582)</f>
        <v>2</v>
      </c>
      <c r="G582" s="7">
        <v>53</v>
      </c>
      <c r="H582" s="7">
        <v>0</v>
      </c>
      <c r="I582" s="7">
        <v>0</v>
      </c>
      <c r="J582" s="7">
        <v>1</v>
      </c>
      <c r="K582" s="7">
        <v>0</v>
      </c>
      <c r="L582" s="7">
        <v>0</v>
      </c>
      <c r="M582" s="7" t="str" cm="1">
        <f t="array" ref="M582">_xlfn.IFS(H582=1,H$1,I582=1,I$1,J582=1,J$1,K582=1,K$1,L582=1,L$1)</f>
        <v>Together</v>
      </c>
      <c r="N582" s="7">
        <v>0</v>
      </c>
      <c r="O582" s="7">
        <v>0</v>
      </c>
      <c r="P582" s="7">
        <v>0</v>
      </c>
      <c r="Q582" s="7">
        <v>0</v>
      </c>
      <c r="R582" s="7" t="e" cm="1">
        <f t="array" ref="R582">_xlfn.IFS(N582=1,N$1,O582=1,O$1,P582=1,P$1,Q582=1,Q$1)</f>
        <v>#N/A</v>
      </c>
      <c r="S582" t="s">
        <v>68</v>
      </c>
      <c r="T582" s="7">
        <v>76</v>
      </c>
      <c r="U582" s="7">
        <v>1280</v>
      </c>
      <c r="V582" s="7">
        <v>117</v>
      </c>
      <c r="W582" s="7">
        <v>450</v>
      </c>
      <c r="X582" s="7">
        <v>370</v>
      </c>
      <c r="Y582" s="7">
        <v>236</v>
      </c>
      <c r="Z582" s="20">
        <f>SUM(U582:Y582)</f>
        <v>2453</v>
      </c>
      <c r="AA582" s="7">
        <v>236</v>
      </c>
      <c r="AB582" s="7">
        <v>2217</v>
      </c>
      <c r="AC582" s="7">
        <v>15</v>
      </c>
      <c r="AD582" s="7">
        <v>9</v>
      </c>
      <c r="AE582" s="7">
        <v>6</v>
      </c>
      <c r="AF582" s="7">
        <v>9</v>
      </c>
      <c r="AG582" s="7">
        <v>7</v>
      </c>
      <c r="AH582" s="7">
        <v>0</v>
      </c>
      <c r="AI582" s="7">
        <v>0</v>
      </c>
      <c r="AJ582" s="7">
        <v>0</v>
      </c>
      <c r="AK582" s="7">
        <v>0</v>
      </c>
      <c r="AL582" s="7">
        <v>0</v>
      </c>
      <c r="AM582" s="7">
        <v>0</v>
      </c>
      <c r="AN582" s="7">
        <v>0</v>
      </c>
      <c r="AO582" s="8">
        <v>43646</v>
      </c>
      <c r="AQ582">
        <f>IF($AI582=1,H582,0)</f>
        <v>0</v>
      </c>
      <c r="AR582">
        <f>IF($AI582=1,I582,0)</f>
        <v>0</v>
      </c>
      <c r="AS582">
        <f>IF($AI582=1,K582,0)</f>
        <v>0</v>
      </c>
      <c r="AT582">
        <f>IF($AI582=1,J582,0)</f>
        <v>0</v>
      </c>
      <c r="AU582">
        <f>IF($AI582=1,L582,0)</f>
        <v>0</v>
      </c>
      <c r="AW582">
        <f>IF($AL582=1,U582,0)</f>
        <v>0</v>
      </c>
      <c r="AX582">
        <f>IF($AL582=1,V582,0)</f>
        <v>0</v>
      </c>
      <c r="AY582">
        <f>IF($AL582=1,W582,0)</f>
        <v>0</v>
      </c>
      <c r="AZ582">
        <f>IF($AL582=1,X582,0)</f>
        <v>0</v>
      </c>
      <c r="BA582">
        <f>IF($AL582=1,Y582,0)</f>
        <v>0</v>
      </c>
      <c r="BC582">
        <f>IF($AM582=1,N582,0)</f>
        <v>0</v>
      </c>
      <c r="BD582">
        <f>IF($AM582=1,O582,0)</f>
        <v>0</v>
      </c>
      <c r="BE582">
        <f>IF($AM582=1,P582,0)</f>
        <v>0</v>
      </c>
      <c r="BF582">
        <f>IF($AM582=1,Q582,0)</f>
        <v>0</v>
      </c>
    </row>
    <row r="583" spans="1:58" x14ac:dyDescent="0.3">
      <c r="A583" s="7">
        <v>1903</v>
      </c>
      <c r="B583" s="6">
        <v>139858</v>
      </c>
      <c r="C583" s="6" t="str">
        <f>VLOOKUP(B583,incomegroup,3,TRUE)</f>
        <v>Lower income</v>
      </c>
      <c r="D583" s="7">
        <v>1</v>
      </c>
      <c r="E583" s="7">
        <v>0</v>
      </c>
      <c r="F583" s="7">
        <f>SUM(D583:E583)</f>
        <v>1</v>
      </c>
      <c r="G583" s="7">
        <v>51</v>
      </c>
      <c r="H583" s="7">
        <v>0</v>
      </c>
      <c r="I583" s="7">
        <v>0</v>
      </c>
      <c r="J583" s="7">
        <v>0</v>
      </c>
      <c r="K583" s="7">
        <v>1</v>
      </c>
      <c r="L583" s="7">
        <v>0</v>
      </c>
      <c r="M583" s="7" t="str" cm="1">
        <f t="array" ref="M583">_xlfn.IFS(H583=1,H$1,I583=1,I$1,J583=1,J$1,K583=1,K$1,L583=1,L$1)</f>
        <v>Single</v>
      </c>
      <c r="N583" s="7">
        <v>0</v>
      </c>
      <c r="O583" s="7">
        <v>0</v>
      </c>
      <c r="P583" s="7">
        <v>1</v>
      </c>
      <c r="Q583" s="7">
        <v>0</v>
      </c>
      <c r="R583" s="7" t="str" cm="1">
        <f t="array" ref="R583">_xlfn.IFS(N583=1,N$1,O583=1,O$1,P583=1,P$1,Q583=1,Q$1)</f>
        <v>Master</v>
      </c>
      <c r="S583" t="s">
        <v>70</v>
      </c>
      <c r="T583" s="7">
        <v>67</v>
      </c>
      <c r="U583" s="7">
        <v>53</v>
      </c>
      <c r="V583" s="7">
        <v>70</v>
      </c>
      <c r="W583" s="7">
        <v>88</v>
      </c>
      <c r="X583" s="7">
        <v>7</v>
      </c>
      <c r="Y583" s="7">
        <v>25</v>
      </c>
      <c r="Z583" s="20">
        <f>SUM(U583:Y583)</f>
        <v>243</v>
      </c>
      <c r="AA583" s="7">
        <v>91</v>
      </c>
      <c r="AB583" s="7">
        <v>151</v>
      </c>
      <c r="AC583" s="7">
        <v>1</v>
      </c>
      <c r="AD583" s="7">
        <v>2</v>
      </c>
      <c r="AE583" s="7">
        <v>0</v>
      </c>
      <c r="AF583" s="7">
        <v>4</v>
      </c>
      <c r="AG583" s="7">
        <v>6</v>
      </c>
      <c r="AH583" s="7">
        <v>0</v>
      </c>
      <c r="AI583" s="7">
        <v>0</v>
      </c>
      <c r="AJ583" s="7">
        <v>0</v>
      </c>
      <c r="AK583" s="7">
        <v>0</v>
      </c>
      <c r="AL583" s="7">
        <v>0</v>
      </c>
      <c r="AM583" s="7">
        <v>0</v>
      </c>
      <c r="AN583" s="7">
        <v>1</v>
      </c>
      <c r="AO583" s="8">
        <v>43647</v>
      </c>
      <c r="AQ583">
        <f>IF($AI583=1,H583,0)</f>
        <v>0</v>
      </c>
      <c r="AR583">
        <f>IF($AI583=1,I583,0)</f>
        <v>0</v>
      </c>
      <c r="AS583">
        <f>IF($AI583=1,K583,0)</f>
        <v>0</v>
      </c>
      <c r="AT583">
        <f>IF($AI583=1,J583,0)</f>
        <v>0</v>
      </c>
      <c r="AU583">
        <f>IF($AI583=1,L583,0)</f>
        <v>0</v>
      </c>
      <c r="AW583">
        <f>IF($AL583=1,U583,0)</f>
        <v>0</v>
      </c>
      <c r="AX583">
        <f>IF($AL583=1,V583,0)</f>
        <v>0</v>
      </c>
      <c r="AY583">
        <f>IF($AL583=1,W583,0)</f>
        <v>0</v>
      </c>
      <c r="AZ583">
        <f>IF($AL583=1,X583,0)</f>
        <v>0</v>
      </c>
      <c r="BA583">
        <f>IF($AL583=1,Y583,0)</f>
        <v>0</v>
      </c>
      <c r="BC583">
        <f>IF($AM583=1,N583,0)</f>
        <v>0</v>
      </c>
      <c r="BD583">
        <f>IF($AM583=1,O583,0)</f>
        <v>0</v>
      </c>
      <c r="BE583">
        <f>IF($AM583=1,P583,0)</f>
        <v>0</v>
      </c>
      <c r="BF583">
        <f>IF($AM583=1,Q583,0)</f>
        <v>0</v>
      </c>
    </row>
    <row r="584" spans="1:58" x14ac:dyDescent="0.3">
      <c r="A584" s="7">
        <v>2413</v>
      </c>
      <c r="B584" s="6">
        <v>120491</v>
      </c>
      <c r="C584" s="6" t="str">
        <f>VLOOKUP(B584,incomegroup,3,TRUE)</f>
        <v>Lower income</v>
      </c>
      <c r="D584" s="7">
        <v>0</v>
      </c>
      <c r="E584" s="7">
        <v>0</v>
      </c>
      <c r="F584" s="7">
        <f>SUM(D584:E584)</f>
        <v>0</v>
      </c>
      <c r="G584" s="7">
        <v>34</v>
      </c>
      <c r="H584" s="7">
        <v>0</v>
      </c>
      <c r="I584" s="7">
        <v>0</v>
      </c>
      <c r="J584" s="7">
        <v>1</v>
      </c>
      <c r="K584" s="7">
        <v>0</v>
      </c>
      <c r="L584" s="7">
        <v>0</v>
      </c>
      <c r="M584" s="7" t="str" cm="1">
        <f t="array" ref="M584">_xlfn.IFS(H584=1,H$1,I584=1,I$1,J584=1,J$1,K584=1,K$1,L584=1,L$1)</f>
        <v>Together</v>
      </c>
      <c r="N584" s="7">
        <v>0</v>
      </c>
      <c r="O584" s="7">
        <v>0</v>
      </c>
      <c r="P584" s="7">
        <v>0</v>
      </c>
      <c r="Q584" s="7">
        <v>0</v>
      </c>
      <c r="R584" s="7" t="e" cm="1">
        <f t="array" ref="R584">_xlfn.IFS(N584=1,N$1,O584=1,O$1,P584=1,P$1,Q584=1,Q$1)</f>
        <v>#N/A</v>
      </c>
      <c r="S584" t="s">
        <v>70</v>
      </c>
      <c r="T584" s="7">
        <v>16</v>
      </c>
      <c r="U584" s="7">
        <v>29</v>
      </c>
      <c r="V584" s="7">
        <v>24</v>
      </c>
      <c r="W584" s="7">
        <v>29</v>
      </c>
      <c r="X584" s="7">
        <v>24</v>
      </c>
      <c r="Y584" s="7">
        <v>12</v>
      </c>
      <c r="Z584" s="20">
        <f>SUM(U584:Y584)</f>
        <v>118</v>
      </c>
      <c r="AA584" s="7">
        <v>59</v>
      </c>
      <c r="AB584" s="7">
        <v>59</v>
      </c>
      <c r="AC584" s="7">
        <v>1</v>
      </c>
      <c r="AD584" s="7">
        <v>0</v>
      </c>
      <c r="AE584" s="7">
        <v>1</v>
      </c>
      <c r="AF584" s="7">
        <v>2</v>
      </c>
      <c r="AG584" s="7">
        <v>7</v>
      </c>
      <c r="AH584" s="7">
        <v>0</v>
      </c>
      <c r="AI584" s="7">
        <v>0</v>
      </c>
      <c r="AJ584" s="7">
        <v>0</v>
      </c>
      <c r="AK584" s="7">
        <v>0</v>
      </c>
      <c r="AL584" s="7">
        <v>0</v>
      </c>
      <c r="AM584" s="7">
        <v>0</v>
      </c>
      <c r="AN584" s="7">
        <v>0</v>
      </c>
      <c r="AO584" s="8">
        <v>43648</v>
      </c>
      <c r="AQ584">
        <f>IF($AI584=1,H584,0)</f>
        <v>0</v>
      </c>
      <c r="AR584">
        <f>IF($AI584=1,I584,0)</f>
        <v>0</v>
      </c>
      <c r="AS584">
        <f>IF($AI584=1,K584,0)</f>
        <v>0</v>
      </c>
      <c r="AT584">
        <f>IF($AI584=1,J584,0)</f>
        <v>0</v>
      </c>
      <c r="AU584">
        <f>IF($AI584=1,L584,0)</f>
        <v>0</v>
      </c>
      <c r="AW584">
        <f>IF($AL584=1,U584,0)</f>
        <v>0</v>
      </c>
      <c r="AX584">
        <f>IF($AL584=1,V584,0)</f>
        <v>0</v>
      </c>
      <c r="AY584">
        <f>IF($AL584=1,W584,0)</f>
        <v>0</v>
      </c>
      <c r="AZ584">
        <f>IF($AL584=1,X584,0)</f>
        <v>0</v>
      </c>
      <c r="BA584">
        <f>IF($AL584=1,Y584,0)</f>
        <v>0</v>
      </c>
      <c r="BC584">
        <f>IF($AM584=1,N584,0)</f>
        <v>0</v>
      </c>
      <c r="BD584">
        <f>IF($AM584=1,O584,0)</f>
        <v>0</v>
      </c>
      <c r="BE584">
        <f>IF($AM584=1,P584,0)</f>
        <v>0</v>
      </c>
      <c r="BF584">
        <f>IF($AM584=1,Q584,0)</f>
        <v>0</v>
      </c>
    </row>
    <row r="585" spans="1:58" x14ac:dyDescent="0.3">
      <c r="A585" s="7">
        <v>2182</v>
      </c>
      <c r="B585" s="6">
        <v>158113</v>
      </c>
      <c r="C585" s="6" t="str">
        <f>VLOOKUP(B585,incomegroup,3,TRUE)</f>
        <v>Middle Income</v>
      </c>
      <c r="D585" s="7">
        <v>0</v>
      </c>
      <c r="E585" s="7">
        <v>1</v>
      </c>
      <c r="F585" s="7">
        <f>SUM(D585:E585)</f>
        <v>1</v>
      </c>
      <c r="G585" s="7">
        <v>61</v>
      </c>
      <c r="H585" s="7">
        <v>0</v>
      </c>
      <c r="I585" s="7">
        <v>1</v>
      </c>
      <c r="J585" s="7">
        <v>0</v>
      </c>
      <c r="K585" s="7">
        <v>0</v>
      </c>
      <c r="L585" s="7">
        <v>0</v>
      </c>
      <c r="M585" s="7" t="str" cm="1">
        <f t="array" ref="M585">_xlfn.IFS(H585=1,H$1,I585=1,I$1,J585=1,J$1,K585=1,K$1,L585=1,L$1)</f>
        <v>Married</v>
      </c>
      <c r="N585" s="7">
        <v>0</v>
      </c>
      <c r="O585" s="7">
        <v>1</v>
      </c>
      <c r="P585" s="7">
        <v>0</v>
      </c>
      <c r="Q585" s="7">
        <v>0</v>
      </c>
      <c r="R585" s="7" t="str" cm="1">
        <f t="array" ref="R585">_xlfn.IFS(N585=1,N$1,O585=1,O$1,P585=1,P$1,Q585=1,Q$1)</f>
        <v>Graduate</v>
      </c>
      <c r="S585" t="s">
        <v>73</v>
      </c>
      <c r="T585" s="7">
        <v>66</v>
      </c>
      <c r="U585" s="7">
        <v>601</v>
      </c>
      <c r="V585" s="7">
        <v>283</v>
      </c>
      <c r="W585" s="7">
        <v>460</v>
      </c>
      <c r="X585" s="7">
        <v>278</v>
      </c>
      <c r="Y585" s="7">
        <v>212</v>
      </c>
      <c r="Z585" s="20">
        <f>SUM(U585:Y585)</f>
        <v>1834</v>
      </c>
      <c r="AA585" s="7">
        <v>229</v>
      </c>
      <c r="AB585" s="7">
        <v>1605</v>
      </c>
      <c r="AC585" s="7">
        <v>3</v>
      </c>
      <c r="AD585" s="7">
        <v>9</v>
      </c>
      <c r="AE585" s="7">
        <v>2</v>
      </c>
      <c r="AF585" s="7">
        <v>8</v>
      </c>
      <c r="AG585" s="7">
        <v>7</v>
      </c>
      <c r="AH585" s="7">
        <v>0</v>
      </c>
      <c r="AI585" s="7">
        <v>0</v>
      </c>
      <c r="AJ585" s="7">
        <v>0</v>
      </c>
      <c r="AK585" s="7">
        <v>0</v>
      </c>
      <c r="AL585" s="7">
        <v>0</v>
      </c>
      <c r="AM585" s="7">
        <v>1</v>
      </c>
      <c r="AN585" s="7">
        <v>0</v>
      </c>
      <c r="AO585" s="8">
        <v>43648</v>
      </c>
      <c r="AQ585">
        <f>IF($AI585=1,H585,0)</f>
        <v>0</v>
      </c>
      <c r="AR585">
        <f>IF($AI585=1,I585,0)</f>
        <v>0</v>
      </c>
      <c r="AS585">
        <f>IF($AI585=1,K585,0)</f>
        <v>0</v>
      </c>
      <c r="AT585">
        <f>IF($AI585=1,J585,0)</f>
        <v>0</v>
      </c>
      <c r="AU585">
        <f>IF($AI585=1,L585,0)</f>
        <v>0</v>
      </c>
      <c r="AW585">
        <f>IF($AL585=1,U585,0)</f>
        <v>0</v>
      </c>
      <c r="AX585">
        <f>IF($AL585=1,V585,0)</f>
        <v>0</v>
      </c>
      <c r="AY585">
        <f>IF($AL585=1,W585,0)</f>
        <v>0</v>
      </c>
      <c r="AZ585">
        <f>IF($AL585=1,X585,0)</f>
        <v>0</v>
      </c>
      <c r="BA585">
        <f>IF($AL585=1,Y585,0)</f>
        <v>0</v>
      </c>
      <c r="BC585">
        <f>IF($AM585=1,N585,0)</f>
        <v>0</v>
      </c>
      <c r="BD585">
        <f>IF($AM585=1,O585,0)</f>
        <v>1</v>
      </c>
      <c r="BE585">
        <f>IF($AM585=1,P585,0)</f>
        <v>0</v>
      </c>
      <c r="BF585">
        <f>IF($AM585=1,Q585,0)</f>
        <v>0</v>
      </c>
    </row>
    <row r="586" spans="1:58" x14ac:dyDescent="0.3">
      <c r="A586" s="7">
        <v>1893</v>
      </c>
      <c r="B586" s="6">
        <v>152278</v>
      </c>
      <c r="C586" s="6" t="str">
        <f>VLOOKUP(B586,incomegroup,3,TRUE)</f>
        <v>Middle Income</v>
      </c>
      <c r="D586" s="7">
        <v>0</v>
      </c>
      <c r="E586" s="7">
        <v>1</v>
      </c>
      <c r="F586" s="7">
        <f>SUM(D586:E586)</f>
        <v>1</v>
      </c>
      <c r="G586" s="7">
        <v>57</v>
      </c>
      <c r="H586" s="7">
        <v>0</v>
      </c>
      <c r="I586" s="7">
        <v>0</v>
      </c>
      <c r="J586" s="7">
        <v>0</v>
      </c>
      <c r="K586" s="7">
        <v>0</v>
      </c>
      <c r="L586" s="7">
        <v>1</v>
      </c>
      <c r="M586" s="7" t="str" cm="1">
        <f t="array" ref="M586">_xlfn.IFS(H586=1,H$1,I586=1,I$1,J586=1,J$1,K586=1,K$1,L586=1,L$1)</f>
        <v>Widow</v>
      </c>
      <c r="N586" s="7">
        <v>0</v>
      </c>
      <c r="O586" s="7">
        <v>0</v>
      </c>
      <c r="P586" s="7">
        <v>0</v>
      </c>
      <c r="Q586" s="7">
        <v>1</v>
      </c>
      <c r="R586" s="7" t="str" cm="1">
        <f t="array" ref="R586">_xlfn.IFS(N586=1,N$1,O586=1,O$1,P586=1,P$1,Q586=1,Q$1)</f>
        <v>PhD</v>
      </c>
      <c r="S586" t="s">
        <v>72</v>
      </c>
      <c r="T586" s="7">
        <v>24</v>
      </c>
      <c r="U586" s="7">
        <v>2776</v>
      </c>
      <c r="V586" s="7">
        <v>0</v>
      </c>
      <c r="W586" s="7">
        <v>207</v>
      </c>
      <c r="X586" s="7">
        <v>0</v>
      </c>
      <c r="Y586" s="7">
        <v>0</v>
      </c>
      <c r="Z586" s="20">
        <f>SUM(U586:Y586)</f>
        <v>2983</v>
      </c>
      <c r="AA586" s="7">
        <v>507</v>
      </c>
      <c r="AB586" s="7">
        <v>2476</v>
      </c>
      <c r="AC586" s="7">
        <v>6</v>
      </c>
      <c r="AD586" s="7">
        <v>10</v>
      </c>
      <c r="AE586" s="7">
        <v>5</v>
      </c>
      <c r="AF586" s="7">
        <v>10</v>
      </c>
      <c r="AG586" s="7">
        <v>8</v>
      </c>
      <c r="AH586" s="7">
        <v>0</v>
      </c>
      <c r="AI586" s="7">
        <v>0</v>
      </c>
      <c r="AJ586" s="7">
        <v>0</v>
      </c>
      <c r="AK586" s="7">
        <v>0</v>
      </c>
      <c r="AL586" s="7">
        <v>0</v>
      </c>
      <c r="AM586" s="7">
        <v>0</v>
      </c>
      <c r="AN586" s="7">
        <v>1</v>
      </c>
      <c r="AO586" s="8">
        <v>43648</v>
      </c>
      <c r="AQ586">
        <f>IF($AI586=1,H586,0)</f>
        <v>0</v>
      </c>
      <c r="AR586">
        <f>IF($AI586=1,I586,0)</f>
        <v>0</v>
      </c>
      <c r="AS586">
        <f>IF($AI586=1,K586,0)</f>
        <v>0</v>
      </c>
      <c r="AT586">
        <f>IF($AI586=1,J586,0)</f>
        <v>0</v>
      </c>
      <c r="AU586">
        <f>IF($AI586=1,L586,0)</f>
        <v>0</v>
      </c>
      <c r="AW586">
        <f>IF($AL586=1,U586,0)</f>
        <v>0</v>
      </c>
      <c r="AX586">
        <f>IF($AL586=1,V586,0)</f>
        <v>0</v>
      </c>
      <c r="AY586">
        <f>IF($AL586=1,W586,0)</f>
        <v>0</v>
      </c>
      <c r="AZ586">
        <f>IF($AL586=1,X586,0)</f>
        <v>0</v>
      </c>
      <c r="BA586">
        <f>IF($AL586=1,Y586,0)</f>
        <v>0</v>
      </c>
      <c r="BC586">
        <f>IF($AM586=1,N586,0)</f>
        <v>0</v>
      </c>
      <c r="BD586">
        <f>IF($AM586=1,O586,0)</f>
        <v>0</v>
      </c>
      <c r="BE586">
        <f>IF($AM586=1,P586,0)</f>
        <v>0</v>
      </c>
      <c r="BF586">
        <f>IF($AM586=1,Q586,0)</f>
        <v>0</v>
      </c>
    </row>
    <row r="587" spans="1:58" x14ac:dyDescent="0.3">
      <c r="A587" s="7">
        <v>2889</v>
      </c>
      <c r="B587" s="6">
        <v>152278</v>
      </c>
      <c r="C587" s="6" t="str">
        <f>VLOOKUP(B587,incomegroup,3,TRUE)</f>
        <v>Middle Income</v>
      </c>
      <c r="D587" s="7">
        <v>0</v>
      </c>
      <c r="E587" s="7">
        <v>1</v>
      </c>
      <c r="F587" s="7">
        <f>SUM(D587:E587)</f>
        <v>1</v>
      </c>
      <c r="G587" s="7">
        <v>57</v>
      </c>
      <c r="H587" s="7">
        <v>0</v>
      </c>
      <c r="I587" s="7">
        <v>0</v>
      </c>
      <c r="J587" s="7">
        <v>0</v>
      </c>
      <c r="K587" s="7">
        <v>0</v>
      </c>
      <c r="L587" s="7">
        <v>1</v>
      </c>
      <c r="M587" s="7" t="str" cm="1">
        <f t="array" ref="M587">_xlfn.IFS(H587=1,H$1,I587=1,I$1,J587=1,J$1,K587=1,K$1,L587=1,L$1)</f>
        <v>Widow</v>
      </c>
      <c r="N587" s="7">
        <v>0</v>
      </c>
      <c r="O587" s="7">
        <v>0</v>
      </c>
      <c r="P587" s="7">
        <v>0</v>
      </c>
      <c r="Q587" s="7">
        <v>1</v>
      </c>
      <c r="R587" s="7" t="str" cm="1">
        <f t="array" ref="R587">_xlfn.IFS(N587=1,N$1,O587=1,O$1,P587=1,P$1,Q587=1,Q$1)</f>
        <v>PhD</v>
      </c>
      <c r="S587" t="s">
        <v>72</v>
      </c>
      <c r="T587" s="7">
        <v>24</v>
      </c>
      <c r="U587" s="7">
        <v>2776</v>
      </c>
      <c r="V587" s="7">
        <v>0</v>
      </c>
      <c r="W587" s="7">
        <v>207</v>
      </c>
      <c r="X587" s="7">
        <v>0</v>
      </c>
      <c r="Y587" s="7">
        <v>0</v>
      </c>
      <c r="Z587" s="20">
        <f>SUM(U587:Y587)</f>
        <v>2983</v>
      </c>
      <c r="AA587" s="7">
        <v>507</v>
      </c>
      <c r="AB587" s="7">
        <v>2476</v>
      </c>
      <c r="AC587" s="7">
        <v>6</v>
      </c>
      <c r="AD587" s="7">
        <v>10</v>
      </c>
      <c r="AE587" s="7">
        <v>5</v>
      </c>
      <c r="AF587" s="7">
        <v>10</v>
      </c>
      <c r="AG587" s="7">
        <v>8</v>
      </c>
      <c r="AH587" s="7">
        <v>0</v>
      </c>
      <c r="AI587" s="7">
        <v>0</v>
      </c>
      <c r="AJ587" s="7">
        <v>0</v>
      </c>
      <c r="AK587" s="7">
        <v>0</v>
      </c>
      <c r="AL587" s="7">
        <v>0</v>
      </c>
      <c r="AM587" s="7">
        <v>0</v>
      </c>
      <c r="AN587" s="7">
        <v>0</v>
      </c>
      <c r="AO587" s="8">
        <v>43648</v>
      </c>
      <c r="AQ587">
        <f>IF($AI587=1,H587,0)</f>
        <v>0</v>
      </c>
      <c r="AR587">
        <f>IF($AI587=1,I587,0)</f>
        <v>0</v>
      </c>
      <c r="AS587">
        <f>IF($AI587=1,K587,0)</f>
        <v>0</v>
      </c>
      <c r="AT587">
        <f>IF($AI587=1,J587,0)</f>
        <v>0</v>
      </c>
      <c r="AU587">
        <f>IF($AI587=1,L587,0)</f>
        <v>0</v>
      </c>
      <c r="AW587">
        <f>IF($AL587=1,U587,0)</f>
        <v>0</v>
      </c>
      <c r="AX587">
        <f>IF($AL587=1,V587,0)</f>
        <v>0</v>
      </c>
      <c r="AY587">
        <f>IF($AL587=1,W587,0)</f>
        <v>0</v>
      </c>
      <c r="AZ587">
        <f>IF($AL587=1,X587,0)</f>
        <v>0</v>
      </c>
      <c r="BA587">
        <f>IF($AL587=1,Y587,0)</f>
        <v>0</v>
      </c>
      <c r="BC587">
        <f>IF($AM587=1,N587,0)</f>
        <v>0</v>
      </c>
      <c r="BD587">
        <f>IF($AM587=1,O587,0)</f>
        <v>0</v>
      </c>
      <c r="BE587">
        <f>IF($AM587=1,P587,0)</f>
        <v>0</v>
      </c>
      <c r="BF587">
        <f>IF($AM587=1,Q587,0)</f>
        <v>0</v>
      </c>
    </row>
    <row r="588" spans="1:58" x14ac:dyDescent="0.3">
      <c r="A588" s="7">
        <v>2833</v>
      </c>
      <c r="B588" s="6">
        <v>170116</v>
      </c>
      <c r="C588" s="6" t="str">
        <f>VLOOKUP(B588,incomegroup,3,TRUE)</f>
        <v>Middle Income</v>
      </c>
      <c r="D588" s="7">
        <v>0</v>
      </c>
      <c r="E588" s="7">
        <v>0</v>
      </c>
      <c r="F588" s="7">
        <f>SUM(D588:E588)</f>
        <v>0</v>
      </c>
      <c r="G588" s="7">
        <v>48</v>
      </c>
      <c r="H588" s="7">
        <v>0</v>
      </c>
      <c r="I588" s="7">
        <v>1</v>
      </c>
      <c r="J588" s="7">
        <v>0</v>
      </c>
      <c r="K588" s="7">
        <v>0</v>
      </c>
      <c r="L588" s="7">
        <v>0</v>
      </c>
      <c r="M588" s="7" t="str" cm="1">
        <f t="array" ref="M588">_xlfn.IFS(H588=1,H$1,I588=1,I$1,J588=1,J$1,K588=1,K$1,L588=1,L$1)</f>
        <v>Married</v>
      </c>
      <c r="N588" s="7">
        <v>0</v>
      </c>
      <c r="O588" s="7">
        <v>0</v>
      </c>
      <c r="P588" s="7">
        <v>0</v>
      </c>
      <c r="Q588" s="7">
        <v>1</v>
      </c>
      <c r="R588" s="7" t="str" cm="1">
        <f t="array" ref="R588">_xlfn.IFS(N588=1,N$1,O588=1,O$1,P588=1,P$1,Q588=1,Q$1)</f>
        <v>PhD</v>
      </c>
      <c r="S588" t="s">
        <v>70</v>
      </c>
      <c r="T588" s="7">
        <v>73</v>
      </c>
      <c r="U588" s="7">
        <v>1715</v>
      </c>
      <c r="V588" s="7">
        <v>107</v>
      </c>
      <c r="W588" s="7">
        <v>1463</v>
      </c>
      <c r="X588" s="7">
        <v>230</v>
      </c>
      <c r="Y588" s="7">
        <v>141</v>
      </c>
      <c r="Z588" s="20">
        <f>SUM(U588:Y588)</f>
        <v>3656</v>
      </c>
      <c r="AA588" s="7">
        <v>70</v>
      </c>
      <c r="AB588" s="7">
        <v>3586</v>
      </c>
      <c r="AC588" s="7">
        <v>1</v>
      </c>
      <c r="AD588" s="7">
        <v>2</v>
      </c>
      <c r="AE588" s="7">
        <v>8</v>
      </c>
      <c r="AF588" s="7">
        <v>12</v>
      </c>
      <c r="AG588" s="7">
        <v>1</v>
      </c>
      <c r="AH588" s="7">
        <v>0</v>
      </c>
      <c r="AI588" s="7">
        <v>0</v>
      </c>
      <c r="AJ588" s="7">
        <v>0</v>
      </c>
      <c r="AK588" s="7">
        <v>0</v>
      </c>
      <c r="AL588" s="7">
        <v>0</v>
      </c>
      <c r="AM588" s="7">
        <v>0</v>
      </c>
      <c r="AN588" s="7">
        <v>0</v>
      </c>
      <c r="AO588" s="8">
        <v>43649</v>
      </c>
      <c r="AQ588">
        <f>IF($AI588=1,H588,0)</f>
        <v>0</v>
      </c>
      <c r="AR588">
        <f>IF($AI588=1,I588,0)</f>
        <v>0</v>
      </c>
      <c r="AS588">
        <f>IF($AI588=1,K588,0)</f>
        <v>0</v>
      </c>
      <c r="AT588">
        <f>IF($AI588=1,J588,0)</f>
        <v>0</v>
      </c>
      <c r="AU588">
        <f>IF($AI588=1,L588,0)</f>
        <v>0</v>
      </c>
      <c r="AW588">
        <f>IF($AL588=1,U588,0)</f>
        <v>0</v>
      </c>
      <c r="AX588">
        <f>IF($AL588=1,V588,0)</f>
        <v>0</v>
      </c>
      <c r="AY588">
        <f>IF($AL588=1,W588,0)</f>
        <v>0</v>
      </c>
      <c r="AZ588">
        <f>IF($AL588=1,X588,0)</f>
        <v>0</v>
      </c>
      <c r="BA588">
        <f>IF($AL588=1,Y588,0)</f>
        <v>0</v>
      </c>
      <c r="BC588">
        <f>IF($AM588=1,N588,0)</f>
        <v>0</v>
      </c>
      <c r="BD588">
        <f>IF($AM588=1,O588,0)</f>
        <v>0</v>
      </c>
      <c r="BE588">
        <f>IF($AM588=1,P588,0)</f>
        <v>0</v>
      </c>
      <c r="BF588">
        <f>IF($AM588=1,Q588,0)</f>
        <v>0</v>
      </c>
    </row>
    <row r="589" spans="1:58" x14ac:dyDescent="0.3">
      <c r="A589" s="7">
        <v>2203</v>
      </c>
      <c r="B589" s="6">
        <v>177297</v>
      </c>
      <c r="C589" s="6" t="str">
        <f>VLOOKUP(B589,incomegroup,3,TRUE)</f>
        <v>Middle Income</v>
      </c>
      <c r="D589" s="7">
        <v>0</v>
      </c>
      <c r="E589" s="7">
        <v>0</v>
      </c>
      <c r="F589" s="7">
        <f>SUM(D589:E589)</f>
        <v>0</v>
      </c>
      <c r="G589" s="7">
        <v>63</v>
      </c>
      <c r="H589" s="7">
        <v>1</v>
      </c>
      <c r="I589" s="7">
        <v>0</v>
      </c>
      <c r="J589" s="7">
        <v>0</v>
      </c>
      <c r="K589" s="7">
        <v>0</v>
      </c>
      <c r="L589" s="7">
        <v>0</v>
      </c>
      <c r="M589" s="7" t="str" cm="1">
        <f t="array" ref="M589">_xlfn.IFS(H589=1,H$1,I589=1,I$1,J589=1,J$1,K589=1,K$1,L589=1,L$1)</f>
        <v>Divorced</v>
      </c>
      <c r="N589" s="7">
        <v>0</v>
      </c>
      <c r="O589" s="7">
        <v>0</v>
      </c>
      <c r="P589" s="7">
        <v>0</v>
      </c>
      <c r="Q589" s="7">
        <v>0</v>
      </c>
      <c r="R589" s="7" t="e" cm="1">
        <f t="array" ref="R589">_xlfn.IFS(N589=1,N$1,O589=1,O$1,P589=1,P$1,Q589=1,Q$1)</f>
        <v>#N/A</v>
      </c>
      <c r="S589" t="s">
        <v>70</v>
      </c>
      <c r="T589" s="7">
        <v>84</v>
      </c>
      <c r="U589" s="7">
        <v>936</v>
      </c>
      <c r="V589" s="7">
        <v>140</v>
      </c>
      <c r="W589" s="7">
        <v>250</v>
      </c>
      <c r="X589" s="7">
        <v>110</v>
      </c>
      <c r="Y589" s="7">
        <v>280</v>
      </c>
      <c r="Z589" s="20">
        <f>SUM(U589:Y589)</f>
        <v>1716</v>
      </c>
      <c r="AA589" s="7">
        <v>94</v>
      </c>
      <c r="AB589" s="7">
        <v>1622</v>
      </c>
      <c r="AC589" s="7">
        <v>1</v>
      </c>
      <c r="AD589" s="7">
        <v>5</v>
      </c>
      <c r="AE589" s="7">
        <v>7</v>
      </c>
      <c r="AF589" s="7">
        <v>9</v>
      </c>
      <c r="AG589" s="7">
        <v>4</v>
      </c>
      <c r="AH589" s="7">
        <v>0</v>
      </c>
      <c r="AI589" s="7">
        <v>0</v>
      </c>
      <c r="AJ589" s="7">
        <v>0</v>
      </c>
      <c r="AK589" s="7">
        <v>1</v>
      </c>
      <c r="AL589" s="7">
        <v>0</v>
      </c>
      <c r="AM589" s="7">
        <v>0</v>
      </c>
      <c r="AN589" s="7">
        <v>0</v>
      </c>
      <c r="AO589" s="8">
        <v>43649</v>
      </c>
      <c r="AQ589">
        <f>IF($AI589=1,H589,0)</f>
        <v>0</v>
      </c>
      <c r="AR589">
        <f>IF($AI589=1,I589,0)</f>
        <v>0</v>
      </c>
      <c r="AS589">
        <f>IF($AI589=1,K589,0)</f>
        <v>0</v>
      </c>
      <c r="AT589">
        <f>IF($AI589=1,J589,0)</f>
        <v>0</v>
      </c>
      <c r="AU589">
        <f>IF($AI589=1,L589,0)</f>
        <v>0</v>
      </c>
      <c r="AW589">
        <f>IF($AL589=1,U589,0)</f>
        <v>0</v>
      </c>
      <c r="AX589">
        <f>IF($AL589=1,V589,0)</f>
        <v>0</v>
      </c>
      <c r="AY589">
        <f>IF($AL589=1,W589,0)</f>
        <v>0</v>
      </c>
      <c r="AZ589">
        <f>IF($AL589=1,X589,0)</f>
        <v>0</v>
      </c>
      <c r="BA589">
        <f>IF($AL589=1,Y589,0)</f>
        <v>0</v>
      </c>
      <c r="BC589">
        <f>IF($AM589=1,N589,0)</f>
        <v>0</v>
      </c>
      <c r="BD589">
        <f>IF($AM589=1,O589,0)</f>
        <v>0</v>
      </c>
      <c r="BE589">
        <f>IF($AM589=1,P589,0)</f>
        <v>0</v>
      </c>
      <c r="BF589">
        <f>IF($AM589=1,Q589,0)</f>
        <v>0</v>
      </c>
    </row>
    <row r="590" spans="1:58" x14ac:dyDescent="0.3">
      <c r="A590" s="7">
        <v>1588</v>
      </c>
      <c r="B590" s="6">
        <v>149618</v>
      </c>
      <c r="C590" s="6" t="str">
        <f>VLOOKUP(B590,incomegroup,3,TRUE)</f>
        <v>Lower income</v>
      </c>
      <c r="D590" s="7">
        <v>1</v>
      </c>
      <c r="E590" s="7">
        <v>1</v>
      </c>
      <c r="F590" s="7">
        <f>SUM(D590:E590)</f>
        <v>2</v>
      </c>
      <c r="G590" s="7">
        <v>54</v>
      </c>
      <c r="H590" s="7">
        <v>0</v>
      </c>
      <c r="I590" s="7">
        <v>0</v>
      </c>
      <c r="J590" s="7">
        <v>1</v>
      </c>
      <c r="K590" s="7">
        <v>0</v>
      </c>
      <c r="L590" s="7">
        <v>0</v>
      </c>
      <c r="M590" s="7" t="str" cm="1">
        <f t="array" ref="M590">_xlfn.IFS(H590=1,H$1,I590=1,I$1,J590=1,J$1,K590=1,K$1,L590=1,L$1)</f>
        <v>Together</v>
      </c>
      <c r="N590" s="7">
        <v>0</v>
      </c>
      <c r="O590" s="7">
        <v>0</v>
      </c>
      <c r="P590" s="7">
        <v>1</v>
      </c>
      <c r="Q590" s="7">
        <v>0</v>
      </c>
      <c r="R590" s="7" t="str" cm="1">
        <f t="array" ref="R590">_xlfn.IFS(N590=1,N$1,O590=1,O$1,P590=1,P$1,Q590=1,Q$1)</f>
        <v>Master</v>
      </c>
      <c r="S590" t="s">
        <v>73</v>
      </c>
      <c r="T590" s="7">
        <v>77</v>
      </c>
      <c r="U590" s="7">
        <v>241</v>
      </c>
      <c r="V590" s="7">
        <v>9</v>
      </c>
      <c r="W590" s="7">
        <v>78</v>
      </c>
      <c r="X590" s="7">
        <v>12</v>
      </c>
      <c r="Y590" s="7">
        <v>6</v>
      </c>
      <c r="Z590" s="20">
        <f>SUM(U590:Y590)</f>
        <v>346</v>
      </c>
      <c r="AA590" s="7">
        <v>42</v>
      </c>
      <c r="AB590" s="7">
        <v>305</v>
      </c>
      <c r="AC590" s="7">
        <v>4</v>
      </c>
      <c r="AD590" s="7">
        <v>3</v>
      </c>
      <c r="AE590" s="7">
        <v>1</v>
      </c>
      <c r="AF590" s="7">
        <v>3</v>
      </c>
      <c r="AG590" s="7">
        <v>7</v>
      </c>
      <c r="AH590" s="7">
        <v>0</v>
      </c>
      <c r="AI590" s="7">
        <v>0</v>
      </c>
      <c r="AJ590" s="7">
        <v>0</v>
      </c>
      <c r="AK590" s="7">
        <v>0</v>
      </c>
      <c r="AL590" s="7">
        <v>0</v>
      </c>
      <c r="AM590" s="7">
        <v>0</v>
      </c>
      <c r="AN590" s="7">
        <v>0</v>
      </c>
      <c r="AO590" s="8">
        <v>43649</v>
      </c>
      <c r="AQ590">
        <f>IF($AI590=1,H590,0)</f>
        <v>0</v>
      </c>
      <c r="AR590">
        <f>IF($AI590=1,I590,0)</f>
        <v>0</v>
      </c>
      <c r="AS590">
        <f>IF($AI590=1,K590,0)</f>
        <v>0</v>
      </c>
      <c r="AT590">
        <f>IF($AI590=1,J590,0)</f>
        <v>0</v>
      </c>
      <c r="AU590">
        <f>IF($AI590=1,L590,0)</f>
        <v>0</v>
      </c>
      <c r="AW590">
        <f>IF($AL590=1,U590,0)</f>
        <v>0</v>
      </c>
      <c r="AX590">
        <f>IF($AL590=1,V590,0)</f>
        <v>0</v>
      </c>
      <c r="AY590">
        <f>IF($AL590=1,W590,0)</f>
        <v>0</v>
      </c>
      <c r="AZ590">
        <f>IF($AL590=1,X590,0)</f>
        <v>0</v>
      </c>
      <c r="BA590">
        <f>IF($AL590=1,Y590,0)</f>
        <v>0</v>
      </c>
      <c r="BC590">
        <f>IF($AM590=1,N590,0)</f>
        <v>0</v>
      </c>
      <c r="BD590">
        <f>IF($AM590=1,O590,0)</f>
        <v>0</v>
      </c>
      <c r="BE590">
        <f>IF($AM590=1,P590,0)</f>
        <v>0</v>
      </c>
      <c r="BF590">
        <f>IF($AM590=1,Q590,0)</f>
        <v>0</v>
      </c>
    </row>
    <row r="591" spans="1:58" x14ac:dyDescent="0.3">
      <c r="A591" s="7">
        <v>2867</v>
      </c>
      <c r="B591" s="6">
        <v>131158</v>
      </c>
      <c r="C591" s="6" t="str">
        <f>VLOOKUP(B591,incomegroup,3,TRUE)</f>
        <v>Lower income</v>
      </c>
      <c r="D591" s="7">
        <v>1</v>
      </c>
      <c r="E591" s="7">
        <v>0</v>
      </c>
      <c r="F591" s="7">
        <f>SUM(D591:E591)</f>
        <v>1</v>
      </c>
      <c r="G591" s="7">
        <v>35</v>
      </c>
      <c r="H591" s="7">
        <v>0</v>
      </c>
      <c r="I591" s="7">
        <v>1</v>
      </c>
      <c r="J591" s="7">
        <v>0</v>
      </c>
      <c r="K591" s="7">
        <v>0</v>
      </c>
      <c r="L591" s="7">
        <v>0</v>
      </c>
      <c r="M591" s="7" t="str" cm="1">
        <f t="array" ref="M591">_xlfn.IFS(H591=1,H$1,I591=1,I$1,J591=1,J$1,K591=1,K$1,L591=1,L$1)</f>
        <v>Married</v>
      </c>
      <c r="N591" s="7">
        <v>0</v>
      </c>
      <c r="O591" s="7">
        <v>1</v>
      </c>
      <c r="P591" s="7">
        <v>0</v>
      </c>
      <c r="Q591" s="7">
        <v>0</v>
      </c>
      <c r="R591" s="7" t="str" cm="1">
        <f t="array" ref="R591">_xlfn.IFS(N591=1,N$1,O591=1,O$1,P591=1,P$1,Q591=1,Q$1)</f>
        <v>Graduate</v>
      </c>
      <c r="S591" t="s">
        <v>71</v>
      </c>
      <c r="T591" s="7">
        <v>62</v>
      </c>
      <c r="U591" s="7">
        <v>105</v>
      </c>
      <c r="V591" s="7">
        <v>25</v>
      </c>
      <c r="W591" s="7">
        <v>67</v>
      </c>
      <c r="X591" s="7">
        <v>84</v>
      </c>
      <c r="Y591" s="7">
        <v>0</v>
      </c>
      <c r="Z591" s="20">
        <f>SUM(U591:Y591)</f>
        <v>281</v>
      </c>
      <c r="AA591" s="7">
        <v>21</v>
      </c>
      <c r="AB591" s="7">
        <v>261</v>
      </c>
      <c r="AC591" s="7">
        <v>2</v>
      </c>
      <c r="AD591" s="7">
        <v>2</v>
      </c>
      <c r="AE591" s="7">
        <v>0</v>
      </c>
      <c r="AF591" s="7">
        <v>3</v>
      </c>
      <c r="AG591" s="7">
        <v>8</v>
      </c>
      <c r="AH591" s="7">
        <v>0</v>
      </c>
      <c r="AI591" s="7">
        <v>0</v>
      </c>
      <c r="AJ591" s="7">
        <v>0</v>
      </c>
      <c r="AK591" s="7">
        <v>0</v>
      </c>
      <c r="AL591" s="7">
        <v>0</v>
      </c>
      <c r="AM591" s="7">
        <v>0</v>
      </c>
      <c r="AN591" s="7">
        <v>0</v>
      </c>
      <c r="AO591" s="8">
        <v>43650</v>
      </c>
      <c r="AQ591">
        <f>IF($AI591=1,H591,0)</f>
        <v>0</v>
      </c>
      <c r="AR591">
        <f>IF($AI591=1,I591,0)</f>
        <v>0</v>
      </c>
      <c r="AS591">
        <f>IF($AI591=1,K591,0)</f>
        <v>0</v>
      </c>
      <c r="AT591">
        <f>IF($AI591=1,J591,0)</f>
        <v>0</v>
      </c>
      <c r="AU591">
        <f>IF($AI591=1,L591,0)</f>
        <v>0</v>
      </c>
      <c r="AW591">
        <f>IF($AL591=1,U591,0)</f>
        <v>0</v>
      </c>
      <c r="AX591">
        <f>IF($AL591=1,V591,0)</f>
        <v>0</v>
      </c>
      <c r="AY591">
        <f>IF($AL591=1,W591,0)</f>
        <v>0</v>
      </c>
      <c r="AZ591">
        <f>IF($AL591=1,X591,0)</f>
        <v>0</v>
      </c>
      <c r="BA591">
        <f>IF($AL591=1,Y591,0)</f>
        <v>0</v>
      </c>
      <c r="BC591">
        <f>IF($AM591=1,N591,0)</f>
        <v>0</v>
      </c>
      <c r="BD591">
        <f>IF($AM591=1,O591,0)</f>
        <v>0</v>
      </c>
      <c r="BE591">
        <f>IF($AM591=1,P591,0)</f>
        <v>0</v>
      </c>
      <c r="BF591">
        <f>IF($AM591=1,Q591,0)</f>
        <v>0</v>
      </c>
    </row>
    <row r="592" spans="1:58" x14ac:dyDescent="0.3">
      <c r="A592" s="7">
        <v>2988</v>
      </c>
      <c r="B592" s="6">
        <v>134445</v>
      </c>
      <c r="C592" s="6" t="str">
        <f>VLOOKUP(B592,incomegroup,3,TRUE)</f>
        <v>Lower income</v>
      </c>
      <c r="D592" s="7">
        <v>0</v>
      </c>
      <c r="E592" s="7">
        <v>0</v>
      </c>
      <c r="F592" s="7">
        <f>SUM(D592:E592)</f>
        <v>0</v>
      </c>
      <c r="G592" s="7">
        <v>39</v>
      </c>
      <c r="H592" s="7">
        <v>0</v>
      </c>
      <c r="I592" s="7">
        <v>1</v>
      </c>
      <c r="J592" s="7">
        <v>0</v>
      </c>
      <c r="K592" s="7">
        <v>0</v>
      </c>
      <c r="L592" s="7">
        <v>0</v>
      </c>
      <c r="M592" s="7" t="str" cm="1">
        <f t="array" ref="M592">_xlfn.IFS(H592=1,H$1,I592=1,I$1,J592=1,J$1,K592=1,K$1,L592=1,L$1)</f>
        <v>Married</v>
      </c>
      <c r="N592" s="7">
        <v>1</v>
      </c>
      <c r="O592" s="7">
        <v>0</v>
      </c>
      <c r="P592" s="7">
        <v>0</v>
      </c>
      <c r="Q592" s="7">
        <v>0</v>
      </c>
      <c r="R592" s="7" t="str" cm="1">
        <f t="array" ref="R592">_xlfn.IFS(N592=1,N$1,O592=1,O$1,P592=1,P$1,Q592=1,Q$1)</f>
        <v>Basic</v>
      </c>
      <c r="S592" t="s">
        <v>68</v>
      </c>
      <c r="T592" s="7">
        <v>92</v>
      </c>
      <c r="U592" s="7">
        <v>890</v>
      </c>
      <c r="V592" s="7">
        <v>476</v>
      </c>
      <c r="W592" s="7">
        <v>476</v>
      </c>
      <c r="X592" s="7">
        <v>812</v>
      </c>
      <c r="Y592" s="7">
        <v>504</v>
      </c>
      <c r="Z592" s="20">
        <f>SUM(U592:Y592)</f>
        <v>3158</v>
      </c>
      <c r="AA592" s="7">
        <v>117</v>
      </c>
      <c r="AB592" s="7">
        <v>3041</v>
      </c>
      <c r="AC592" s="7">
        <v>6</v>
      </c>
      <c r="AD592" s="7">
        <v>11</v>
      </c>
      <c r="AE592" s="7">
        <v>2</v>
      </c>
      <c r="AF592" s="7">
        <v>8</v>
      </c>
      <c r="AG592" s="7">
        <v>9</v>
      </c>
      <c r="AH592" s="7">
        <v>0</v>
      </c>
      <c r="AI592" s="7">
        <v>0</v>
      </c>
      <c r="AJ592" s="7">
        <v>0</v>
      </c>
      <c r="AK592" s="7">
        <v>0</v>
      </c>
      <c r="AL592" s="7">
        <v>0</v>
      </c>
      <c r="AM592" s="7">
        <v>0</v>
      </c>
      <c r="AN592" s="7">
        <v>0</v>
      </c>
      <c r="AO592" s="8">
        <v>43650</v>
      </c>
      <c r="AQ592">
        <f>IF($AI592=1,H592,0)</f>
        <v>0</v>
      </c>
      <c r="AR592">
        <f>IF($AI592=1,I592,0)</f>
        <v>0</v>
      </c>
      <c r="AS592">
        <f>IF($AI592=1,K592,0)</f>
        <v>0</v>
      </c>
      <c r="AT592">
        <f>IF($AI592=1,J592,0)</f>
        <v>0</v>
      </c>
      <c r="AU592">
        <f>IF($AI592=1,L592,0)</f>
        <v>0</v>
      </c>
      <c r="AW592">
        <f>IF($AL592=1,U592,0)</f>
        <v>0</v>
      </c>
      <c r="AX592">
        <f>IF($AL592=1,V592,0)</f>
        <v>0</v>
      </c>
      <c r="AY592">
        <f>IF($AL592=1,W592,0)</f>
        <v>0</v>
      </c>
      <c r="AZ592">
        <f>IF($AL592=1,X592,0)</f>
        <v>0</v>
      </c>
      <c r="BA592">
        <f>IF($AL592=1,Y592,0)</f>
        <v>0</v>
      </c>
      <c r="BC592">
        <f>IF($AM592=1,N592,0)</f>
        <v>0</v>
      </c>
      <c r="BD592">
        <f>IF($AM592=1,O592,0)</f>
        <v>0</v>
      </c>
      <c r="BE592">
        <f>IF($AM592=1,P592,0)</f>
        <v>0</v>
      </c>
      <c r="BF592">
        <f>IF($AM592=1,Q592,0)</f>
        <v>0</v>
      </c>
    </row>
    <row r="593" spans="1:58" x14ac:dyDescent="0.3">
      <c r="A593" s="7">
        <v>1273</v>
      </c>
      <c r="B593" s="6">
        <v>175278</v>
      </c>
      <c r="C593" s="6" t="str">
        <f>VLOOKUP(B593,incomegroup,3,TRUE)</f>
        <v>Middle Income</v>
      </c>
      <c r="D593" s="7">
        <v>0</v>
      </c>
      <c r="E593" s="7">
        <v>0</v>
      </c>
      <c r="F593" s="7">
        <f>SUM(D593:E593)</f>
        <v>0</v>
      </c>
      <c r="G593" s="7">
        <v>68</v>
      </c>
      <c r="H593" s="7">
        <v>0</v>
      </c>
      <c r="I593" s="7">
        <v>0</v>
      </c>
      <c r="J593" s="7">
        <v>1</v>
      </c>
      <c r="K593" s="7">
        <v>0</v>
      </c>
      <c r="L593" s="7">
        <v>0</v>
      </c>
      <c r="M593" s="7" t="str" cm="1">
        <f t="array" ref="M593">_xlfn.IFS(H593=1,H$1,I593=1,I$1,J593=1,J$1,K593=1,K$1,L593=1,L$1)</f>
        <v>Together</v>
      </c>
      <c r="N593" s="7">
        <v>0</v>
      </c>
      <c r="O593" s="7">
        <v>1</v>
      </c>
      <c r="P593" s="7">
        <v>0</v>
      </c>
      <c r="Q593" s="7">
        <v>0</v>
      </c>
      <c r="R593" s="7" t="str" cm="1">
        <f t="array" ref="R593">_xlfn.IFS(N593=1,N$1,O593=1,O$1,P593=1,P$1,Q593=1,Q$1)</f>
        <v>Graduate</v>
      </c>
      <c r="S593" t="s">
        <v>70</v>
      </c>
      <c r="T593" s="7">
        <v>17</v>
      </c>
      <c r="U593" s="7">
        <v>708</v>
      </c>
      <c r="V593" s="7">
        <v>228</v>
      </c>
      <c r="W593" s="7">
        <v>536</v>
      </c>
      <c r="X593" s="7">
        <v>349</v>
      </c>
      <c r="Y593" s="7">
        <v>172</v>
      </c>
      <c r="Z593" s="20">
        <f>SUM(U593:Y593)</f>
        <v>1993</v>
      </c>
      <c r="AA593" s="7">
        <v>172</v>
      </c>
      <c r="AB593" s="7">
        <v>1821</v>
      </c>
      <c r="AC593" s="7">
        <v>1</v>
      </c>
      <c r="AD593" s="7">
        <v>6</v>
      </c>
      <c r="AE593" s="7">
        <v>3</v>
      </c>
      <c r="AF593" s="7">
        <v>13</v>
      </c>
      <c r="AG593" s="7">
        <v>3</v>
      </c>
      <c r="AH593" s="7">
        <v>0</v>
      </c>
      <c r="AI593" s="7">
        <v>0</v>
      </c>
      <c r="AJ593" s="7">
        <v>0</v>
      </c>
      <c r="AK593" s="7">
        <v>0</v>
      </c>
      <c r="AL593" s="7">
        <v>0</v>
      </c>
      <c r="AM593" s="7">
        <v>0</v>
      </c>
      <c r="AN593" s="7">
        <v>0</v>
      </c>
      <c r="AO593" s="8">
        <v>43652</v>
      </c>
      <c r="AQ593">
        <f>IF($AI593=1,H593,0)</f>
        <v>0</v>
      </c>
      <c r="AR593">
        <f>IF($AI593=1,I593,0)</f>
        <v>0</v>
      </c>
      <c r="AS593">
        <f>IF($AI593=1,K593,0)</f>
        <v>0</v>
      </c>
      <c r="AT593">
        <f>IF($AI593=1,J593,0)</f>
        <v>0</v>
      </c>
      <c r="AU593">
        <f>IF($AI593=1,L593,0)</f>
        <v>0</v>
      </c>
      <c r="AW593">
        <f>IF($AL593=1,U593,0)</f>
        <v>0</v>
      </c>
      <c r="AX593">
        <f>IF($AL593=1,V593,0)</f>
        <v>0</v>
      </c>
      <c r="AY593">
        <f>IF($AL593=1,W593,0)</f>
        <v>0</v>
      </c>
      <c r="AZ593">
        <f>IF($AL593=1,X593,0)</f>
        <v>0</v>
      </c>
      <c r="BA593">
        <f>IF($AL593=1,Y593,0)</f>
        <v>0</v>
      </c>
      <c r="BC593">
        <f>IF($AM593=1,N593,0)</f>
        <v>0</v>
      </c>
      <c r="BD593">
        <f>IF($AM593=1,O593,0)</f>
        <v>0</v>
      </c>
      <c r="BE593">
        <f>IF($AM593=1,P593,0)</f>
        <v>0</v>
      </c>
      <c r="BF593">
        <f>IF($AM593=1,Q593,0)</f>
        <v>0</v>
      </c>
    </row>
    <row r="594" spans="1:58" x14ac:dyDescent="0.3">
      <c r="A594" s="7">
        <v>1933</v>
      </c>
      <c r="B594" s="6">
        <v>144051</v>
      </c>
      <c r="C594" s="6" t="str">
        <f>VLOOKUP(B594,incomegroup,3,TRUE)</f>
        <v>Lower income</v>
      </c>
      <c r="D594" s="7">
        <v>1</v>
      </c>
      <c r="E594" s="7">
        <v>1</v>
      </c>
      <c r="F594" s="7">
        <f>SUM(D594:E594)</f>
        <v>2</v>
      </c>
      <c r="G594" s="7">
        <v>47</v>
      </c>
      <c r="H594" s="7">
        <v>1</v>
      </c>
      <c r="I594" s="7">
        <v>0</v>
      </c>
      <c r="J594" s="7">
        <v>0</v>
      </c>
      <c r="K594" s="7">
        <v>0</v>
      </c>
      <c r="L594" s="7">
        <v>0</v>
      </c>
      <c r="M594" s="7" t="str" cm="1">
        <f t="array" ref="M594">_xlfn.IFS(H594=1,H$1,I594=1,I$1,J594=1,J$1,K594=1,K$1,L594=1,L$1)</f>
        <v>Divorced</v>
      </c>
      <c r="N594" s="7">
        <v>0</v>
      </c>
      <c r="O594" s="7">
        <v>0</v>
      </c>
      <c r="P594" s="7">
        <v>1</v>
      </c>
      <c r="Q594" s="7">
        <v>0</v>
      </c>
      <c r="R594" s="7" t="str" cm="1">
        <f t="array" ref="R594">_xlfn.IFS(N594=1,N$1,O594=1,O$1,P594=1,P$1,Q594=1,Q$1)</f>
        <v>Master</v>
      </c>
      <c r="S594" t="s">
        <v>70</v>
      </c>
      <c r="T594" s="7">
        <v>20</v>
      </c>
      <c r="U594" s="7">
        <v>258</v>
      </c>
      <c r="V594" s="7">
        <v>23</v>
      </c>
      <c r="W594" s="7">
        <v>190</v>
      </c>
      <c r="X594" s="7">
        <v>20</v>
      </c>
      <c r="Y594" s="7">
        <v>10</v>
      </c>
      <c r="Z594" s="20">
        <f>SUM(U594:Y594)</f>
        <v>501</v>
      </c>
      <c r="AA594" s="7">
        <v>59</v>
      </c>
      <c r="AB594" s="7">
        <v>441</v>
      </c>
      <c r="AC594" s="7">
        <v>4</v>
      </c>
      <c r="AD594" s="7">
        <v>3</v>
      </c>
      <c r="AE594" s="7">
        <v>1</v>
      </c>
      <c r="AF594" s="7">
        <v>4</v>
      </c>
      <c r="AG594" s="7">
        <v>6</v>
      </c>
      <c r="AH594" s="7">
        <v>0</v>
      </c>
      <c r="AI594" s="7">
        <v>0</v>
      </c>
      <c r="AJ594" s="7">
        <v>0</v>
      </c>
      <c r="AK594" s="7">
        <v>0</v>
      </c>
      <c r="AL594" s="7">
        <v>0</v>
      </c>
      <c r="AM594" s="7">
        <v>0</v>
      </c>
      <c r="AN594" s="7">
        <v>1</v>
      </c>
      <c r="AO594" s="8">
        <v>43652</v>
      </c>
      <c r="AQ594">
        <f>IF($AI594=1,H594,0)</f>
        <v>0</v>
      </c>
      <c r="AR594">
        <f>IF($AI594=1,I594,0)</f>
        <v>0</v>
      </c>
      <c r="AS594">
        <f>IF($AI594=1,K594,0)</f>
        <v>0</v>
      </c>
      <c r="AT594">
        <f>IF($AI594=1,J594,0)</f>
        <v>0</v>
      </c>
      <c r="AU594">
        <f>IF($AI594=1,L594,0)</f>
        <v>0</v>
      </c>
      <c r="AW594">
        <f>IF($AL594=1,U594,0)</f>
        <v>0</v>
      </c>
      <c r="AX594">
        <f>IF($AL594=1,V594,0)</f>
        <v>0</v>
      </c>
      <c r="AY594">
        <f>IF($AL594=1,W594,0)</f>
        <v>0</v>
      </c>
      <c r="AZ594">
        <f>IF($AL594=1,X594,0)</f>
        <v>0</v>
      </c>
      <c r="BA594">
        <f>IF($AL594=1,Y594,0)</f>
        <v>0</v>
      </c>
      <c r="BC594">
        <f>IF($AM594=1,N594,0)</f>
        <v>0</v>
      </c>
      <c r="BD594">
        <f>IF($AM594=1,O594,0)</f>
        <v>0</v>
      </c>
      <c r="BE594">
        <f>IF($AM594=1,P594,0)</f>
        <v>0</v>
      </c>
      <c r="BF594">
        <f>IF($AM594=1,Q594,0)</f>
        <v>0</v>
      </c>
    </row>
    <row r="595" spans="1:58" x14ac:dyDescent="0.3">
      <c r="A595" s="7">
        <v>2008</v>
      </c>
      <c r="B595" s="6">
        <v>115038</v>
      </c>
      <c r="C595" s="6" t="str">
        <f>VLOOKUP(B595,incomegroup,3,TRUE)</f>
        <v>Lower income</v>
      </c>
      <c r="D595" s="7">
        <v>1</v>
      </c>
      <c r="E595" s="7">
        <v>0</v>
      </c>
      <c r="F595" s="7">
        <f>SUM(D595:E595)</f>
        <v>1</v>
      </c>
      <c r="G595" s="7">
        <v>33</v>
      </c>
      <c r="H595" s="7">
        <v>0</v>
      </c>
      <c r="I595" s="7">
        <v>0</v>
      </c>
      <c r="J595" s="7">
        <v>0</v>
      </c>
      <c r="K595" s="7">
        <v>1</v>
      </c>
      <c r="L595" s="7">
        <v>0</v>
      </c>
      <c r="M595" s="7" t="str" cm="1">
        <f t="array" ref="M595">_xlfn.IFS(H595=1,H$1,I595=1,I$1,J595=1,J$1,K595=1,K$1,L595=1,L$1)</f>
        <v>Single</v>
      </c>
      <c r="N595" s="7">
        <v>1</v>
      </c>
      <c r="O595" s="7">
        <v>0</v>
      </c>
      <c r="P595" s="7">
        <v>0</v>
      </c>
      <c r="Q595" s="7">
        <v>0</v>
      </c>
      <c r="R595" s="7" t="str" cm="1">
        <f t="array" ref="R595">_xlfn.IFS(N595=1,N$1,O595=1,O$1,P595=1,P$1,Q595=1,Q$1)</f>
        <v>Basic</v>
      </c>
      <c r="S595" t="s">
        <v>73</v>
      </c>
      <c r="T595" s="7">
        <v>93</v>
      </c>
      <c r="U595" s="7">
        <v>31</v>
      </c>
      <c r="V595" s="7">
        <v>61</v>
      </c>
      <c r="W595" s="7">
        <v>84</v>
      </c>
      <c r="X595" s="7">
        <v>145</v>
      </c>
      <c r="Y595" s="7">
        <v>92</v>
      </c>
      <c r="Z595" s="20">
        <f>SUM(U595:Y595)</f>
        <v>413</v>
      </c>
      <c r="AA595" s="7">
        <v>199</v>
      </c>
      <c r="AB595" s="7">
        <v>214</v>
      </c>
      <c r="AC595" s="7">
        <v>2</v>
      </c>
      <c r="AD595" s="7">
        <v>2</v>
      </c>
      <c r="AE595" s="7">
        <v>1</v>
      </c>
      <c r="AF595" s="7">
        <v>2</v>
      </c>
      <c r="AG595" s="7">
        <v>9</v>
      </c>
      <c r="AH595" s="7">
        <v>0</v>
      </c>
      <c r="AI595" s="7">
        <v>0</v>
      </c>
      <c r="AJ595" s="7">
        <v>0</v>
      </c>
      <c r="AK595" s="7">
        <v>0</v>
      </c>
      <c r="AL595" s="7">
        <v>0</v>
      </c>
      <c r="AM595" s="7">
        <v>0</v>
      </c>
      <c r="AN595" s="7">
        <v>0</v>
      </c>
      <c r="AO595" s="8">
        <v>43652</v>
      </c>
      <c r="AQ595">
        <f>IF($AI595=1,H595,0)</f>
        <v>0</v>
      </c>
      <c r="AR595">
        <f>IF($AI595=1,I595,0)</f>
        <v>0</v>
      </c>
      <c r="AS595">
        <f>IF($AI595=1,K595,0)</f>
        <v>0</v>
      </c>
      <c r="AT595">
        <f>IF($AI595=1,J595,0)</f>
        <v>0</v>
      </c>
      <c r="AU595">
        <f>IF($AI595=1,L595,0)</f>
        <v>0</v>
      </c>
      <c r="AW595">
        <f>IF($AL595=1,U595,0)</f>
        <v>0</v>
      </c>
      <c r="AX595">
        <f>IF($AL595=1,V595,0)</f>
        <v>0</v>
      </c>
      <c r="AY595">
        <f>IF($AL595=1,W595,0)</f>
        <v>0</v>
      </c>
      <c r="AZ595">
        <f>IF($AL595=1,X595,0)</f>
        <v>0</v>
      </c>
      <c r="BA595">
        <f>IF($AL595=1,Y595,0)</f>
        <v>0</v>
      </c>
      <c r="BC595">
        <f>IF($AM595=1,N595,0)</f>
        <v>0</v>
      </c>
      <c r="BD595">
        <f>IF($AM595=1,O595,0)</f>
        <v>0</v>
      </c>
      <c r="BE595">
        <f>IF($AM595=1,P595,0)</f>
        <v>0</v>
      </c>
      <c r="BF595">
        <f>IF($AM595=1,Q595,0)</f>
        <v>0</v>
      </c>
    </row>
    <row r="596" spans="1:58" x14ac:dyDescent="0.3">
      <c r="A596" s="7">
        <v>2122</v>
      </c>
      <c r="B596" s="6">
        <v>137155</v>
      </c>
      <c r="C596" s="6" t="str">
        <f>VLOOKUP(B596,incomegroup,3,TRUE)</f>
        <v>Lower income</v>
      </c>
      <c r="D596" s="7">
        <v>1</v>
      </c>
      <c r="E596" s="7">
        <v>0</v>
      </c>
      <c r="F596" s="7">
        <f>SUM(D596:E596)</f>
        <v>1</v>
      </c>
      <c r="G596" s="7">
        <v>31</v>
      </c>
      <c r="H596" s="7">
        <v>0</v>
      </c>
      <c r="I596" s="7">
        <v>1</v>
      </c>
      <c r="J596" s="7">
        <v>0</v>
      </c>
      <c r="K596" s="7">
        <v>0</v>
      </c>
      <c r="L596" s="7">
        <v>0</v>
      </c>
      <c r="M596" s="7" t="str" cm="1">
        <f t="array" ref="M596">_xlfn.IFS(H596=1,H$1,I596=1,I$1,J596=1,J$1,K596=1,K$1,L596=1,L$1)</f>
        <v>Married</v>
      </c>
      <c r="N596" s="7">
        <v>0</v>
      </c>
      <c r="O596" s="7">
        <v>1</v>
      </c>
      <c r="P596" s="7">
        <v>0</v>
      </c>
      <c r="Q596" s="7">
        <v>0</v>
      </c>
      <c r="R596" s="7" t="str" cm="1">
        <f t="array" ref="R596">_xlfn.IFS(N596=1,N$1,O596=1,O$1,P596=1,P$1,Q596=1,Q$1)</f>
        <v>Graduate</v>
      </c>
      <c r="S596" t="s">
        <v>73</v>
      </c>
      <c r="T596" s="7">
        <v>51</v>
      </c>
      <c r="U596" s="7">
        <v>85</v>
      </c>
      <c r="V596" s="7">
        <v>0</v>
      </c>
      <c r="W596" s="7">
        <v>96</v>
      </c>
      <c r="X596" s="7">
        <v>26</v>
      </c>
      <c r="Y596" s="7">
        <v>55</v>
      </c>
      <c r="Z596" s="20">
        <f>SUM(U596:Y596)</f>
        <v>262</v>
      </c>
      <c r="AA596" s="7">
        <v>11</v>
      </c>
      <c r="AB596" s="7">
        <v>251</v>
      </c>
      <c r="AC596" s="7">
        <v>1</v>
      </c>
      <c r="AD596" s="7">
        <v>2</v>
      </c>
      <c r="AE596" s="7">
        <v>0</v>
      </c>
      <c r="AF596" s="7">
        <v>4</v>
      </c>
      <c r="AG596" s="7">
        <v>5</v>
      </c>
      <c r="AH596" s="7">
        <v>0</v>
      </c>
      <c r="AI596" s="7">
        <v>0</v>
      </c>
      <c r="AJ596" s="7">
        <v>0</v>
      </c>
      <c r="AK596" s="7">
        <v>0</v>
      </c>
      <c r="AL596" s="7">
        <v>0</v>
      </c>
      <c r="AM596" s="7">
        <v>0</v>
      </c>
      <c r="AN596" s="7">
        <v>0</v>
      </c>
      <c r="AO596" s="8">
        <v>43654</v>
      </c>
      <c r="AQ596">
        <f>IF($AI596=1,H596,0)</f>
        <v>0</v>
      </c>
      <c r="AR596">
        <f>IF($AI596=1,I596,0)</f>
        <v>0</v>
      </c>
      <c r="AS596">
        <f>IF($AI596=1,K596,0)</f>
        <v>0</v>
      </c>
      <c r="AT596">
        <f>IF($AI596=1,J596,0)</f>
        <v>0</v>
      </c>
      <c r="AU596">
        <f>IF($AI596=1,L596,0)</f>
        <v>0</v>
      </c>
      <c r="AW596">
        <f>IF($AL596=1,U596,0)</f>
        <v>0</v>
      </c>
      <c r="AX596">
        <f>IF($AL596=1,V596,0)</f>
        <v>0</v>
      </c>
      <c r="AY596">
        <f>IF($AL596=1,W596,0)</f>
        <v>0</v>
      </c>
      <c r="AZ596">
        <f>IF($AL596=1,X596,0)</f>
        <v>0</v>
      </c>
      <c r="BA596">
        <f>IF($AL596=1,Y596,0)</f>
        <v>0</v>
      </c>
      <c r="BC596">
        <f>IF($AM596=1,N596,0)</f>
        <v>0</v>
      </c>
      <c r="BD596">
        <f>IF($AM596=1,O596,0)</f>
        <v>0</v>
      </c>
      <c r="BE596">
        <f>IF($AM596=1,P596,0)</f>
        <v>0</v>
      </c>
      <c r="BF596">
        <f>IF($AM596=1,Q596,0)</f>
        <v>0</v>
      </c>
    </row>
    <row r="597" spans="1:58" x14ac:dyDescent="0.3">
      <c r="A597" s="7">
        <v>1559</v>
      </c>
      <c r="B597" s="6">
        <v>161996</v>
      </c>
      <c r="C597" s="6" t="str">
        <f>VLOOKUP(B597,incomegroup,3,TRUE)</f>
        <v>Middle Income</v>
      </c>
      <c r="D597" s="7">
        <v>0</v>
      </c>
      <c r="E597" s="7">
        <v>1</v>
      </c>
      <c r="F597" s="7">
        <f>SUM(D597:E597)</f>
        <v>1</v>
      </c>
      <c r="G597" s="7">
        <v>43</v>
      </c>
      <c r="H597" s="7">
        <v>0</v>
      </c>
      <c r="I597" s="7">
        <v>1</v>
      </c>
      <c r="J597" s="7">
        <v>0</v>
      </c>
      <c r="K597" s="7">
        <v>0</v>
      </c>
      <c r="L597" s="7">
        <v>0</v>
      </c>
      <c r="M597" s="7" t="str" cm="1">
        <f t="array" ref="M597">_xlfn.IFS(H597=1,H$1,I597=1,I$1,J597=1,J$1,K597=1,K$1,L597=1,L$1)</f>
        <v>Married</v>
      </c>
      <c r="N597" s="7">
        <v>0</v>
      </c>
      <c r="O597" s="7">
        <v>0</v>
      </c>
      <c r="P597" s="7">
        <v>0</v>
      </c>
      <c r="Q597" s="7">
        <v>1</v>
      </c>
      <c r="R597" s="7" t="str" cm="1">
        <f t="array" ref="R597">_xlfn.IFS(N597=1,N$1,O597=1,O$1,P597=1,P$1,Q597=1,Q$1)</f>
        <v>PhD</v>
      </c>
      <c r="S597" t="s">
        <v>71</v>
      </c>
      <c r="T597" s="7">
        <v>27</v>
      </c>
      <c r="U597" s="7">
        <v>2744</v>
      </c>
      <c r="V597" s="7">
        <v>31</v>
      </c>
      <c r="W597" s="7">
        <v>376</v>
      </c>
      <c r="X597" s="7">
        <v>0</v>
      </c>
      <c r="Y597" s="7">
        <v>0</v>
      </c>
      <c r="Z597" s="20">
        <f>SUM(U597:Y597)</f>
        <v>3151</v>
      </c>
      <c r="AA597" s="7">
        <v>63</v>
      </c>
      <c r="AB597" s="7">
        <v>3089</v>
      </c>
      <c r="AC597" s="7">
        <v>3</v>
      </c>
      <c r="AD597" s="7">
        <v>6</v>
      </c>
      <c r="AE597" s="7">
        <v>4</v>
      </c>
      <c r="AF597" s="7">
        <v>8</v>
      </c>
      <c r="AG597" s="7">
        <v>5</v>
      </c>
      <c r="AH597" s="7">
        <v>0</v>
      </c>
      <c r="AI597" s="7">
        <v>1</v>
      </c>
      <c r="AJ597" s="7">
        <v>0</v>
      </c>
      <c r="AK597" s="7">
        <v>1</v>
      </c>
      <c r="AL597" s="7">
        <v>1</v>
      </c>
      <c r="AM597" s="7">
        <v>0</v>
      </c>
      <c r="AN597" s="7">
        <v>1</v>
      </c>
      <c r="AO597" s="8">
        <v>43654</v>
      </c>
      <c r="AQ597">
        <f>IF($AI597=1,H597,0)</f>
        <v>0</v>
      </c>
      <c r="AR597">
        <f>IF($AI597=1,I597,0)</f>
        <v>1</v>
      </c>
      <c r="AS597">
        <f>IF($AI597=1,K597,0)</f>
        <v>0</v>
      </c>
      <c r="AT597">
        <f>IF($AI597=1,J597,0)</f>
        <v>0</v>
      </c>
      <c r="AU597">
        <f>IF($AI597=1,L597,0)</f>
        <v>0</v>
      </c>
      <c r="AW597">
        <f>IF($AL597=1,U597,0)</f>
        <v>2744</v>
      </c>
      <c r="AX597">
        <f>IF($AL597=1,V597,0)</f>
        <v>31</v>
      </c>
      <c r="AY597">
        <f>IF($AL597=1,W597,0)</f>
        <v>376</v>
      </c>
      <c r="AZ597">
        <f>IF($AL597=1,X597,0)</f>
        <v>0</v>
      </c>
      <c r="BA597">
        <f>IF($AL597=1,Y597,0)</f>
        <v>0</v>
      </c>
      <c r="BC597">
        <f>IF($AM597=1,N597,0)</f>
        <v>0</v>
      </c>
      <c r="BD597">
        <f>IF($AM597=1,O597,0)</f>
        <v>0</v>
      </c>
      <c r="BE597">
        <f>IF($AM597=1,P597,0)</f>
        <v>0</v>
      </c>
      <c r="BF597">
        <f>IF($AM597=1,Q597,0)</f>
        <v>0</v>
      </c>
    </row>
    <row r="598" spans="1:58" x14ac:dyDescent="0.3">
      <c r="A598" s="7">
        <v>3110</v>
      </c>
      <c r="B598" s="6">
        <v>136997</v>
      </c>
      <c r="C598" s="6" t="str">
        <f>VLOOKUP(B598,incomegroup,3,TRUE)</f>
        <v>Lower income</v>
      </c>
      <c r="D598" s="7">
        <v>1</v>
      </c>
      <c r="E598" s="7">
        <v>1</v>
      </c>
      <c r="F598" s="7">
        <f>SUM(D598:E598)</f>
        <v>2</v>
      </c>
      <c r="G598" s="7">
        <v>52</v>
      </c>
      <c r="H598" s="7">
        <v>1</v>
      </c>
      <c r="I598" s="7">
        <v>0</v>
      </c>
      <c r="J598" s="7">
        <v>0</v>
      </c>
      <c r="K598" s="7">
        <v>0</v>
      </c>
      <c r="L598" s="7">
        <v>0</v>
      </c>
      <c r="M598" s="7" t="str" cm="1">
        <f t="array" ref="M598">_xlfn.IFS(H598=1,H$1,I598=1,I$1,J598=1,J$1,K598=1,K$1,L598=1,L$1)</f>
        <v>Divorced</v>
      </c>
      <c r="N598" s="7">
        <v>0</v>
      </c>
      <c r="O598" s="7">
        <v>1</v>
      </c>
      <c r="P598" s="7">
        <v>0</v>
      </c>
      <c r="Q598" s="7">
        <v>0</v>
      </c>
      <c r="R598" s="7" t="str" cm="1">
        <f t="array" ref="R598">_xlfn.IFS(N598=1,N$1,O598=1,O$1,P598=1,P$1,Q598=1,Q$1)</f>
        <v>Graduate</v>
      </c>
      <c r="S598" t="s">
        <v>69</v>
      </c>
      <c r="T598" s="7">
        <v>72</v>
      </c>
      <c r="U598" s="7">
        <v>159</v>
      </c>
      <c r="V598" s="7">
        <v>15</v>
      </c>
      <c r="W598" s="7">
        <v>44</v>
      </c>
      <c r="X598" s="7">
        <v>30</v>
      </c>
      <c r="Y598" s="7">
        <v>0</v>
      </c>
      <c r="Z598" s="20">
        <f>SUM(U598:Y598)</f>
        <v>248</v>
      </c>
      <c r="AA598" s="7">
        <v>100</v>
      </c>
      <c r="AB598" s="7">
        <v>148</v>
      </c>
      <c r="AC598" s="7">
        <v>5</v>
      </c>
      <c r="AD598" s="7">
        <v>2</v>
      </c>
      <c r="AE598" s="7">
        <v>1</v>
      </c>
      <c r="AF598" s="7">
        <v>4</v>
      </c>
      <c r="AG598" s="7">
        <v>5</v>
      </c>
      <c r="AH598" s="7">
        <v>0</v>
      </c>
      <c r="AI598" s="7">
        <v>0</v>
      </c>
      <c r="AJ598" s="7">
        <v>0</v>
      </c>
      <c r="AK598" s="7">
        <v>0</v>
      </c>
      <c r="AL598" s="7">
        <v>0</v>
      </c>
      <c r="AM598" s="7">
        <v>0</v>
      </c>
      <c r="AN598" s="7">
        <v>0</v>
      </c>
      <c r="AO598" s="8">
        <v>43655</v>
      </c>
      <c r="AQ598">
        <f>IF($AI598=1,H598,0)</f>
        <v>0</v>
      </c>
      <c r="AR598">
        <f>IF($AI598=1,I598,0)</f>
        <v>0</v>
      </c>
      <c r="AS598">
        <f>IF($AI598=1,K598,0)</f>
        <v>0</v>
      </c>
      <c r="AT598">
        <f>IF($AI598=1,J598,0)</f>
        <v>0</v>
      </c>
      <c r="AU598">
        <f>IF($AI598=1,L598,0)</f>
        <v>0</v>
      </c>
      <c r="AW598">
        <f>IF($AL598=1,U598,0)</f>
        <v>0</v>
      </c>
      <c r="AX598">
        <f>IF($AL598=1,V598,0)</f>
        <v>0</v>
      </c>
      <c r="AY598">
        <f>IF($AL598=1,W598,0)</f>
        <v>0</v>
      </c>
      <c r="AZ598">
        <f>IF($AL598=1,X598,0)</f>
        <v>0</v>
      </c>
      <c r="BA598">
        <f>IF($AL598=1,Y598,0)</f>
        <v>0</v>
      </c>
      <c r="BC598">
        <f>IF($AM598=1,N598,0)</f>
        <v>0</v>
      </c>
      <c r="BD598">
        <f>IF($AM598=1,O598,0)</f>
        <v>0</v>
      </c>
      <c r="BE598">
        <f>IF($AM598=1,P598,0)</f>
        <v>0</v>
      </c>
      <c r="BF598">
        <f>IF($AM598=1,Q598,0)</f>
        <v>0</v>
      </c>
    </row>
    <row r="599" spans="1:58" x14ac:dyDescent="0.3">
      <c r="A599" s="7">
        <v>1038</v>
      </c>
      <c r="B599" s="6">
        <v>148948</v>
      </c>
      <c r="C599" s="6" t="str">
        <f>VLOOKUP(B599,incomegroup,3,TRUE)</f>
        <v>Lower income</v>
      </c>
      <c r="D599" s="7">
        <v>0</v>
      </c>
      <c r="E599" s="7">
        <v>0</v>
      </c>
      <c r="F599" s="7">
        <f>SUM(D599:E599)</f>
        <v>0</v>
      </c>
      <c r="G599" s="7">
        <v>77</v>
      </c>
      <c r="H599" s="7">
        <v>1</v>
      </c>
      <c r="I599" s="7">
        <v>0</v>
      </c>
      <c r="J599" s="7">
        <v>0</v>
      </c>
      <c r="K599" s="7">
        <v>0</v>
      </c>
      <c r="L599" s="7">
        <v>0</v>
      </c>
      <c r="M599" s="7" t="str" cm="1">
        <f t="array" ref="M599">_xlfn.IFS(H599=1,H$1,I599=1,I$1,J599=1,J$1,K599=1,K$1,L599=1,L$1)</f>
        <v>Divorced</v>
      </c>
      <c r="N599" s="7">
        <v>0</v>
      </c>
      <c r="O599" s="7">
        <v>0</v>
      </c>
      <c r="P599" s="7">
        <v>0</v>
      </c>
      <c r="Q599" s="7">
        <v>1</v>
      </c>
      <c r="R599" s="7" t="str" cm="1">
        <f t="array" ref="R599">_xlfn.IFS(N599=1,N$1,O599=1,O$1,P599=1,P$1,Q599=1,Q$1)</f>
        <v>PhD</v>
      </c>
      <c r="S599" t="s">
        <v>68</v>
      </c>
      <c r="T599" s="7">
        <v>53</v>
      </c>
      <c r="U599" s="7">
        <v>1330</v>
      </c>
      <c r="V599" s="7">
        <v>24</v>
      </c>
      <c r="W599" s="7">
        <v>627</v>
      </c>
      <c r="X599" s="7">
        <v>487</v>
      </c>
      <c r="Y599" s="7">
        <v>149</v>
      </c>
      <c r="Z599" s="20">
        <f>SUM(U599:Y599)</f>
        <v>2617</v>
      </c>
      <c r="AA599" s="7">
        <v>128</v>
      </c>
      <c r="AB599" s="7">
        <v>2489</v>
      </c>
      <c r="AC599" s="7">
        <v>2</v>
      </c>
      <c r="AD599" s="7">
        <v>7</v>
      </c>
      <c r="AE599" s="7">
        <v>10</v>
      </c>
      <c r="AF599" s="7">
        <v>5</v>
      </c>
      <c r="AG599" s="7">
        <v>6</v>
      </c>
      <c r="AH599" s="7">
        <v>1</v>
      </c>
      <c r="AI599" s="7">
        <v>0</v>
      </c>
      <c r="AJ599" s="7">
        <v>0</v>
      </c>
      <c r="AK599" s="7">
        <v>0</v>
      </c>
      <c r="AL599" s="7">
        <v>0</v>
      </c>
      <c r="AM599" s="7">
        <v>0</v>
      </c>
      <c r="AN599" s="7">
        <v>1</v>
      </c>
      <c r="AO599" s="8">
        <v>43655</v>
      </c>
      <c r="AQ599">
        <f>IF($AI599=1,H599,0)</f>
        <v>0</v>
      </c>
      <c r="AR599">
        <f>IF($AI599=1,I599,0)</f>
        <v>0</v>
      </c>
      <c r="AS599">
        <f>IF($AI599=1,K599,0)</f>
        <v>0</v>
      </c>
      <c r="AT599">
        <f>IF($AI599=1,J599,0)</f>
        <v>0</v>
      </c>
      <c r="AU599">
        <f>IF($AI599=1,L599,0)</f>
        <v>0</v>
      </c>
      <c r="AW599">
        <f>IF($AL599=1,U599,0)</f>
        <v>0</v>
      </c>
      <c r="AX599">
        <f>IF($AL599=1,V599,0)</f>
        <v>0</v>
      </c>
      <c r="AY599">
        <f>IF($AL599=1,W599,0)</f>
        <v>0</v>
      </c>
      <c r="AZ599">
        <f>IF($AL599=1,X599,0)</f>
        <v>0</v>
      </c>
      <c r="BA599">
        <f>IF($AL599=1,Y599,0)</f>
        <v>0</v>
      </c>
      <c r="BC599">
        <f>IF($AM599=1,N599,0)</f>
        <v>0</v>
      </c>
      <c r="BD599">
        <f>IF($AM599=1,O599,0)</f>
        <v>0</v>
      </c>
      <c r="BE599">
        <f>IF($AM599=1,P599,0)</f>
        <v>0</v>
      </c>
      <c r="BF599">
        <f>IF($AM599=1,Q599,0)</f>
        <v>0</v>
      </c>
    </row>
    <row r="600" spans="1:58" x14ac:dyDescent="0.3">
      <c r="A600" s="7">
        <v>1875</v>
      </c>
      <c r="B600" s="6">
        <v>148948</v>
      </c>
      <c r="C600" s="6" t="str">
        <f>VLOOKUP(B600,incomegroup,3,TRUE)</f>
        <v>Lower income</v>
      </c>
      <c r="D600" s="7">
        <v>0</v>
      </c>
      <c r="E600" s="7">
        <v>0</v>
      </c>
      <c r="F600" s="7">
        <f>SUM(D600:E600)</f>
        <v>0</v>
      </c>
      <c r="G600" s="7">
        <v>77</v>
      </c>
      <c r="H600" s="7">
        <v>1</v>
      </c>
      <c r="I600" s="7">
        <v>0</v>
      </c>
      <c r="J600" s="7">
        <v>0</v>
      </c>
      <c r="K600" s="7">
        <v>0</v>
      </c>
      <c r="L600" s="7">
        <v>0</v>
      </c>
      <c r="M600" s="7" t="str" cm="1">
        <f t="array" ref="M600">_xlfn.IFS(H600=1,H$1,I600=1,I$1,J600=1,J$1,K600=1,K$1,L600=1,L$1)</f>
        <v>Divorced</v>
      </c>
      <c r="N600" s="7">
        <v>0</v>
      </c>
      <c r="O600" s="7">
        <v>0</v>
      </c>
      <c r="P600" s="7">
        <v>0</v>
      </c>
      <c r="Q600" s="7">
        <v>1</v>
      </c>
      <c r="R600" s="7" t="str" cm="1">
        <f t="array" ref="R600">_xlfn.IFS(N600=1,N$1,O600=1,O$1,P600=1,P$1,Q600=1,Q$1)</f>
        <v>PhD</v>
      </c>
      <c r="S600" t="s">
        <v>72</v>
      </c>
      <c r="T600" s="7">
        <v>53</v>
      </c>
      <c r="U600" s="7">
        <v>1330</v>
      </c>
      <c r="V600" s="7">
        <v>24</v>
      </c>
      <c r="W600" s="7">
        <v>627</v>
      </c>
      <c r="X600" s="7">
        <v>487</v>
      </c>
      <c r="Y600" s="7">
        <v>149</v>
      </c>
      <c r="Z600" s="20">
        <f>SUM(U600:Y600)</f>
        <v>2617</v>
      </c>
      <c r="AA600" s="7">
        <v>128</v>
      </c>
      <c r="AB600" s="7">
        <v>2489</v>
      </c>
      <c r="AC600" s="7">
        <v>2</v>
      </c>
      <c r="AD600" s="7">
        <v>7</v>
      </c>
      <c r="AE600" s="7">
        <v>10</v>
      </c>
      <c r="AF600" s="7">
        <v>5</v>
      </c>
      <c r="AG600" s="7">
        <v>6</v>
      </c>
      <c r="AH600" s="7">
        <v>1</v>
      </c>
      <c r="AI600" s="7">
        <v>0</v>
      </c>
      <c r="AJ600" s="7">
        <v>0</v>
      </c>
      <c r="AK600" s="7">
        <v>0</v>
      </c>
      <c r="AL600" s="7">
        <v>0</v>
      </c>
      <c r="AM600" s="7">
        <v>0</v>
      </c>
      <c r="AN600" s="7">
        <v>1</v>
      </c>
      <c r="AO600" s="8">
        <v>43655</v>
      </c>
      <c r="AQ600">
        <f>IF($AI600=1,H600,0)</f>
        <v>0</v>
      </c>
      <c r="AR600">
        <f>IF($AI600=1,I600,0)</f>
        <v>0</v>
      </c>
      <c r="AS600">
        <f>IF($AI600=1,K600,0)</f>
        <v>0</v>
      </c>
      <c r="AT600">
        <f>IF($AI600=1,J600,0)</f>
        <v>0</v>
      </c>
      <c r="AU600">
        <f>IF($AI600=1,L600,0)</f>
        <v>0</v>
      </c>
      <c r="AW600">
        <f>IF($AL600=1,U600,0)</f>
        <v>0</v>
      </c>
      <c r="AX600">
        <f>IF($AL600=1,V600,0)</f>
        <v>0</v>
      </c>
      <c r="AY600">
        <f>IF($AL600=1,W600,0)</f>
        <v>0</v>
      </c>
      <c r="AZ600">
        <f>IF($AL600=1,X600,0)</f>
        <v>0</v>
      </c>
      <c r="BA600">
        <f>IF($AL600=1,Y600,0)</f>
        <v>0</v>
      </c>
      <c r="BC600">
        <f>IF($AM600=1,N600,0)</f>
        <v>0</v>
      </c>
      <c r="BD600">
        <f>IF($AM600=1,O600,0)</f>
        <v>0</v>
      </c>
      <c r="BE600">
        <f>IF($AM600=1,P600,0)</f>
        <v>0</v>
      </c>
      <c r="BF600">
        <f>IF($AM600=1,Q600,0)</f>
        <v>0</v>
      </c>
    </row>
    <row r="601" spans="1:58" x14ac:dyDescent="0.3">
      <c r="A601" s="7">
        <v>2065</v>
      </c>
      <c r="B601" s="6">
        <v>175345</v>
      </c>
      <c r="C601" s="6" t="str">
        <f>VLOOKUP(B601,incomegroup,3,TRUE)</f>
        <v>Middle Income</v>
      </c>
      <c r="D601" s="7">
        <v>0</v>
      </c>
      <c r="E601" s="7">
        <v>0</v>
      </c>
      <c r="F601" s="7">
        <f>SUM(D601:E601)</f>
        <v>0</v>
      </c>
      <c r="G601" s="7">
        <v>50</v>
      </c>
      <c r="H601" s="7">
        <v>0</v>
      </c>
      <c r="I601" s="7">
        <v>0</v>
      </c>
      <c r="J601" s="7">
        <v>0</v>
      </c>
      <c r="K601" s="7">
        <v>1</v>
      </c>
      <c r="L601" s="7">
        <v>0</v>
      </c>
      <c r="M601" s="7" t="str" cm="1">
        <f t="array" ref="M601">_xlfn.IFS(H601=1,H$1,I601=1,I$1,J601=1,J$1,K601=1,K$1,L601=1,L$1)</f>
        <v>Single</v>
      </c>
      <c r="N601" s="7">
        <v>0</v>
      </c>
      <c r="O601" s="7">
        <v>0</v>
      </c>
      <c r="P601" s="7">
        <v>1</v>
      </c>
      <c r="Q601" s="7">
        <v>0</v>
      </c>
      <c r="R601" s="7" t="str" cm="1">
        <f t="array" ref="R601">_xlfn.IFS(N601=1,N$1,O601=1,O$1,P601=1,P$1,Q601=1,Q$1)</f>
        <v>Master</v>
      </c>
      <c r="S601" t="s">
        <v>70</v>
      </c>
      <c r="T601" s="7">
        <v>16</v>
      </c>
      <c r="U601" s="7">
        <v>2136</v>
      </c>
      <c r="V601" s="7">
        <v>133</v>
      </c>
      <c r="W601" s="7">
        <v>1960</v>
      </c>
      <c r="X601" s="7">
        <v>230</v>
      </c>
      <c r="Y601" s="7">
        <v>88</v>
      </c>
      <c r="Z601" s="20">
        <f>SUM(U601:Y601)</f>
        <v>4547</v>
      </c>
      <c r="AA601" s="7">
        <v>310</v>
      </c>
      <c r="AB601" s="7">
        <v>4238</v>
      </c>
      <c r="AC601" s="7">
        <v>1</v>
      </c>
      <c r="AD601" s="7">
        <v>5</v>
      </c>
      <c r="AE601" s="7">
        <v>8</v>
      </c>
      <c r="AF601" s="7">
        <v>6</v>
      </c>
      <c r="AG601" s="7">
        <v>3</v>
      </c>
      <c r="AH601" s="7">
        <v>0</v>
      </c>
      <c r="AI601" s="7">
        <v>0</v>
      </c>
      <c r="AJ601" s="7">
        <v>0</v>
      </c>
      <c r="AK601" s="7">
        <v>1</v>
      </c>
      <c r="AL601" s="7">
        <v>0</v>
      </c>
      <c r="AM601" s="7">
        <v>0</v>
      </c>
      <c r="AN601" s="7">
        <v>1</v>
      </c>
      <c r="AO601" s="8">
        <v>43656</v>
      </c>
      <c r="AQ601">
        <f>IF($AI601=1,H601,0)</f>
        <v>0</v>
      </c>
      <c r="AR601">
        <f>IF($AI601=1,I601,0)</f>
        <v>0</v>
      </c>
      <c r="AS601">
        <f>IF($AI601=1,K601,0)</f>
        <v>0</v>
      </c>
      <c r="AT601">
        <f>IF($AI601=1,J601,0)</f>
        <v>0</v>
      </c>
      <c r="AU601">
        <f>IF($AI601=1,L601,0)</f>
        <v>0</v>
      </c>
      <c r="AW601">
        <f>IF($AL601=1,U601,0)</f>
        <v>0</v>
      </c>
      <c r="AX601">
        <f>IF($AL601=1,V601,0)</f>
        <v>0</v>
      </c>
      <c r="AY601">
        <f>IF($AL601=1,W601,0)</f>
        <v>0</v>
      </c>
      <c r="AZ601">
        <f>IF($AL601=1,X601,0)</f>
        <v>0</v>
      </c>
      <c r="BA601">
        <f>IF($AL601=1,Y601,0)</f>
        <v>0</v>
      </c>
      <c r="BC601">
        <f>IF($AM601=1,N601,0)</f>
        <v>0</v>
      </c>
      <c r="BD601">
        <f>IF($AM601=1,O601,0)</f>
        <v>0</v>
      </c>
      <c r="BE601">
        <f>IF($AM601=1,P601,0)</f>
        <v>0</v>
      </c>
      <c r="BF601">
        <f>IF($AM601=1,Q601,0)</f>
        <v>0</v>
      </c>
    </row>
    <row r="602" spans="1:58" x14ac:dyDescent="0.3">
      <c r="A602" s="7">
        <v>1099</v>
      </c>
      <c r="B602" s="6">
        <v>152413</v>
      </c>
      <c r="C602" s="6" t="str">
        <f>VLOOKUP(B602,incomegroup,3,TRUE)</f>
        <v>Middle Income</v>
      </c>
      <c r="D602" s="7">
        <v>0</v>
      </c>
      <c r="E602" s="7">
        <v>2</v>
      </c>
      <c r="F602" s="7">
        <f>SUM(D602:E602)</f>
        <v>2</v>
      </c>
      <c r="G602" s="7">
        <v>51</v>
      </c>
      <c r="H602" s="7">
        <v>0</v>
      </c>
      <c r="I602" s="7">
        <v>1</v>
      </c>
      <c r="J602" s="7">
        <v>0</v>
      </c>
      <c r="K602" s="7">
        <v>0</v>
      </c>
      <c r="L602" s="7">
        <v>0</v>
      </c>
      <c r="M602" s="7" t="str" cm="1">
        <f t="array" ref="M602">_xlfn.IFS(H602=1,H$1,I602=1,I$1,J602=1,J$1,K602=1,K$1,L602=1,L$1)</f>
        <v>Married</v>
      </c>
      <c r="N602" s="7">
        <v>0</v>
      </c>
      <c r="O602" s="7">
        <v>1</v>
      </c>
      <c r="P602" s="7">
        <v>0</v>
      </c>
      <c r="Q602" s="7">
        <v>0</v>
      </c>
      <c r="R602" s="7" t="str" cm="1">
        <f t="array" ref="R602">_xlfn.IFS(N602=1,N$1,O602=1,O$1,P602=1,P$1,Q602=1,Q$1)</f>
        <v>Graduate</v>
      </c>
      <c r="S602" t="s">
        <v>70</v>
      </c>
      <c r="T602" s="7">
        <v>56</v>
      </c>
      <c r="U602" s="7">
        <v>858</v>
      </c>
      <c r="V602" s="7">
        <v>308</v>
      </c>
      <c r="W602" s="7">
        <v>788</v>
      </c>
      <c r="X602" s="7">
        <v>218</v>
      </c>
      <c r="Y602" s="7">
        <v>285</v>
      </c>
      <c r="Z602" s="20">
        <f>SUM(U602:Y602)</f>
        <v>2457</v>
      </c>
      <c r="AA602" s="7">
        <v>189</v>
      </c>
      <c r="AB602" s="7">
        <v>2268</v>
      </c>
      <c r="AC602" s="7">
        <v>4</v>
      </c>
      <c r="AD602" s="7">
        <v>6</v>
      </c>
      <c r="AE602" s="7">
        <v>4</v>
      </c>
      <c r="AF602" s="7">
        <v>12</v>
      </c>
      <c r="AG602" s="7">
        <v>6</v>
      </c>
      <c r="AH602" s="7">
        <v>0</v>
      </c>
      <c r="AI602" s="7">
        <v>0</v>
      </c>
      <c r="AJ602" s="7">
        <v>0</v>
      </c>
      <c r="AK602" s="7">
        <v>0</v>
      </c>
      <c r="AL602" s="7">
        <v>0</v>
      </c>
      <c r="AM602" s="7">
        <v>0</v>
      </c>
      <c r="AN602" s="7">
        <v>0</v>
      </c>
      <c r="AO602" s="8">
        <v>43656</v>
      </c>
      <c r="AQ602">
        <f>IF($AI602=1,H602,0)</f>
        <v>0</v>
      </c>
      <c r="AR602">
        <f>IF($AI602=1,I602,0)</f>
        <v>0</v>
      </c>
      <c r="AS602">
        <f>IF($AI602=1,K602,0)</f>
        <v>0</v>
      </c>
      <c r="AT602">
        <f>IF($AI602=1,J602,0)</f>
        <v>0</v>
      </c>
      <c r="AU602">
        <f>IF($AI602=1,L602,0)</f>
        <v>0</v>
      </c>
      <c r="AW602">
        <f>IF($AL602=1,U602,0)</f>
        <v>0</v>
      </c>
      <c r="AX602">
        <f>IF($AL602=1,V602,0)</f>
        <v>0</v>
      </c>
      <c r="AY602">
        <f>IF($AL602=1,W602,0)</f>
        <v>0</v>
      </c>
      <c r="AZ602">
        <f>IF($AL602=1,X602,0)</f>
        <v>0</v>
      </c>
      <c r="BA602">
        <f>IF($AL602=1,Y602,0)</f>
        <v>0</v>
      </c>
      <c r="BC602">
        <f>IF($AM602=1,N602,0)</f>
        <v>0</v>
      </c>
      <c r="BD602">
        <f>IF($AM602=1,O602,0)</f>
        <v>0</v>
      </c>
      <c r="BE602">
        <f>IF($AM602=1,P602,0)</f>
        <v>0</v>
      </c>
      <c r="BF602">
        <f>IF($AM602=1,Q602,0)</f>
        <v>0</v>
      </c>
    </row>
    <row r="603" spans="1:58" x14ac:dyDescent="0.3">
      <c r="A603" s="7">
        <v>2120</v>
      </c>
      <c r="B603" s="6">
        <v>149678</v>
      </c>
      <c r="C603" s="6" t="str">
        <f>VLOOKUP(B603,incomegroup,3,TRUE)</f>
        <v>Lower income</v>
      </c>
      <c r="D603" s="7">
        <v>0</v>
      </c>
      <c r="E603" s="7">
        <v>1</v>
      </c>
      <c r="F603" s="7">
        <f>SUM(D603:E603)</f>
        <v>1</v>
      </c>
      <c r="G603" s="7">
        <v>59</v>
      </c>
      <c r="H603" s="7">
        <v>0</v>
      </c>
      <c r="I603" s="7">
        <v>1</v>
      </c>
      <c r="J603" s="7">
        <v>0</v>
      </c>
      <c r="K603" s="7">
        <v>0</v>
      </c>
      <c r="L603" s="7">
        <v>0</v>
      </c>
      <c r="M603" s="7" t="str" cm="1">
        <f t="array" ref="M603">_xlfn.IFS(H603=1,H$1,I603=1,I$1,J603=1,J$1,K603=1,K$1,L603=1,L$1)</f>
        <v>Married</v>
      </c>
      <c r="N603" s="7">
        <v>0</v>
      </c>
      <c r="O603" s="7">
        <v>1</v>
      </c>
      <c r="P603" s="7">
        <v>0</v>
      </c>
      <c r="Q603" s="7">
        <v>0</v>
      </c>
      <c r="R603" s="7" t="str" cm="1">
        <f t="array" ref="R603">_xlfn.IFS(N603=1,N$1,O603=1,O$1,P603=1,P$1,Q603=1,Q$1)</f>
        <v>Graduate</v>
      </c>
      <c r="S603" t="s">
        <v>69</v>
      </c>
      <c r="T603" s="7">
        <v>81</v>
      </c>
      <c r="U603" s="7">
        <v>690</v>
      </c>
      <c r="V603" s="7">
        <v>15</v>
      </c>
      <c r="W603" s="7">
        <v>169</v>
      </c>
      <c r="X603" s="7">
        <v>9</v>
      </c>
      <c r="Y603" s="7">
        <v>6</v>
      </c>
      <c r="Z603" s="20">
        <f>SUM(U603:Y603)</f>
        <v>889</v>
      </c>
      <c r="AA603" s="7">
        <v>60</v>
      </c>
      <c r="AB603" s="7">
        <v>829</v>
      </c>
      <c r="AC603" s="7">
        <v>2</v>
      </c>
      <c r="AD603" s="7">
        <v>6</v>
      </c>
      <c r="AE603" s="7">
        <v>2</v>
      </c>
      <c r="AF603" s="7">
        <v>4</v>
      </c>
      <c r="AG603" s="7">
        <v>7</v>
      </c>
      <c r="AH603" s="7">
        <v>0</v>
      </c>
      <c r="AI603" s="7">
        <v>0</v>
      </c>
      <c r="AJ603" s="7">
        <v>0</v>
      </c>
      <c r="AK603" s="7">
        <v>0</v>
      </c>
      <c r="AL603" s="7">
        <v>0</v>
      </c>
      <c r="AM603" s="7">
        <v>0</v>
      </c>
      <c r="AN603" s="7">
        <v>0</v>
      </c>
      <c r="AO603" s="8">
        <v>43656</v>
      </c>
      <c r="AQ603">
        <f>IF($AI603=1,H603,0)</f>
        <v>0</v>
      </c>
      <c r="AR603">
        <f>IF($AI603=1,I603,0)</f>
        <v>0</v>
      </c>
      <c r="AS603">
        <f>IF($AI603=1,K603,0)</f>
        <v>0</v>
      </c>
      <c r="AT603">
        <f>IF($AI603=1,J603,0)</f>
        <v>0</v>
      </c>
      <c r="AU603">
        <f>IF($AI603=1,L603,0)</f>
        <v>0</v>
      </c>
      <c r="AW603">
        <f>IF($AL603=1,U603,0)</f>
        <v>0</v>
      </c>
      <c r="AX603">
        <f>IF($AL603=1,V603,0)</f>
        <v>0</v>
      </c>
      <c r="AY603">
        <f>IF($AL603=1,W603,0)</f>
        <v>0</v>
      </c>
      <c r="AZ603">
        <f>IF($AL603=1,X603,0)</f>
        <v>0</v>
      </c>
      <c r="BA603">
        <f>IF($AL603=1,Y603,0)</f>
        <v>0</v>
      </c>
      <c r="BC603">
        <f>IF($AM603=1,N603,0)</f>
        <v>0</v>
      </c>
      <c r="BD603">
        <f>IF($AM603=1,O603,0)</f>
        <v>0</v>
      </c>
      <c r="BE603">
        <f>IF($AM603=1,P603,0)</f>
        <v>0</v>
      </c>
      <c r="BF603">
        <f>IF($AM603=1,Q603,0)</f>
        <v>0</v>
      </c>
    </row>
    <row r="604" spans="1:58" x14ac:dyDescent="0.3">
      <c r="A604" s="7">
        <v>1986</v>
      </c>
      <c r="B604" s="6">
        <v>136130</v>
      </c>
      <c r="C604" s="6" t="str">
        <f>VLOOKUP(B604,incomegroup,3,TRUE)</f>
        <v>Lower income</v>
      </c>
      <c r="D604" s="7">
        <v>0</v>
      </c>
      <c r="E604" s="7">
        <v>1</v>
      </c>
      <c r="F604" s="7">
        <f>SUM(D604:E604)</f>
        <v>1</v>
      </c>
      <c r="G604" s="7">
        <v>66</v>
      </c>
      <c r="H604" s="7">
        <v>0</v>
      </c>
      <c r="I604" s="7">
        <v>0</v>
      </c>
      <c r="J604" s="7">
        <v>0</v>
      </c>
      <c r="K604" s="7">
        <v>1</v>
      </c>
      <c r="L604" s="7">
        <v>0</v>
      </c>
      <c r="M604" s="7" t="str" cm="1">
        <f t="array" ref="M604">_xlfn.IFS(H604=1,H$1,I604=1,I$1,J604=1,J$1,K604=1,K$1,L604=1,L$1)</f>
        <v>Single</v>
      </c>
      <c r="N604" s="7">
        <v>0</v>
      </c>
      <c r="O604" s="7">
        <v>1</v>
      </c>
      <c r="P604" s="7">
        <v>0</v>
      </c>
      <c r="Q604" s="7">
        <v>0</v>
      </c>
      <c r="R604" s="7" t="str" cm="1">
        <f t="array" ref="R604">_xlfn.IFS(N604=1,N$1,O604=1,O$1,P604=1,P$1,Q604=1,Q$1)</f>
        <v>Graduate</v>
      </c>
      <c r="S604" t="s">
        <v>68</v>
      </c>
      <c r="T604" s="7">
        <v>46</v>
      </c>
      <c r="U604" s="7">
        <v>592</v>
      </c>
      <c r="V604" s="7">
        <v>162</v>
      </c>
      <c r="W604" s="7">
        <v>479</v>
      </c>
      <c r="X604" s="7">
        <v>256</v>
      </c>
      <c r="Y604" s="7">
        <v>211</v>
      </c>
      <c r="Z604" s="20">
        <f>SUM(U604:Y604)</f>
        <v>1700</v>
      </c>
      <c r="AA604" s="7">
        <v>139</v>
      </c>
      <c r="AB604" s="7">
        <v>1560</v>
      </c>
      <c r="AC604" s="7">
        <v>6</v>
      </c>
      <c r="AD604" s="7">
        <v>3</v>
      </c>
      <c r="AE604" s="7">
        <v>8</v>
      </c>
      <c r="AF604" s="7">
        <v>4</v>
      </c>
      <c r="AG604" s="7">
        <v>4</v>
      </c>
      <c r="AH604" s="7">
        <v>1</v>
      </c>
      <c r="AI604" s="7">
        <v>0</v>
      </c>
      <c r="AJ604" s="7">
        <v>0</v>
      </c>
      <c r="AK604" s="7">
        <v>0</v>
      </c>
      <c r="AL604" s="7">
        <v>0</v>
      </c>
      <c r="AM604" s="7">
        <v>0</v>
      </c>
      <c r="AN604" s="7">
        <v>1</v>
      </c>
      <c r="AO604" s="8">
        <v>43656</v>
      </c>
      <c r="AQ604">
        <f>IF($AI604=1,H604,0)</f>
        <v>0</v>
      </c>
      <c r="AR604">
        <f>IF($AI604=1,I604,0)</f>
        <v>0</v>
      </c>
      <c r="AS604">
        <f>IF($AI604=1,K604,0)</f>
        <v>0</v>
      </c>
      <c r="AT604">
        <f>IF($AI604=1,J604,0)</f>
        <v>0</v>
      </c>
      <c r="AU604">
        <f>IF($AI604=1,L604,0)</f>
        <v>0</v>
      </c>
      <c r="AW604">
        <f>IF($AL604=1,U604,0)</f>
        <v>0</v>
      </c>
      <c r="AX604">
        <f>IF($AL604=1,V604,0)</f>
        <v>0</v>
      </c>
      <c r="AY604">
        <f>IF($AL604=1,W604,0)</f>
        <v>0</v>
      </c>
      <c r="AZ604">
        <f>IF($AL604=1,X604,0)</f>
        <v>0</v>
      </c>
      <c r="BA604">
        <f>IF($AL604=1,Y604,0)</f>
        <v>0</v>
      </c>
      <c r="BC604">
        <f>IF($AM604=1,N604,0)</f>
        <v>0</v>
      </c>
      <c r="BD604">
        <f>IF($AM604=1,O604,0)</f>
        <v>0</v>
      </c>
      <c r="BE604">
        <f>IF($AM604=1,P604,0)</f>
        <v>0</v>
      </c>
      <c r="BF604">
        <f>IF($AM604=1,Q604,0)</f>
        <v>0</v>
      </c>
    </row>
    <row r="605" spans="1:58" x14ac:dyDescent="0.3">
      <c r="A605" s="7">
        <v>1500</v>
      </c>
      <c r="B605" s="6">
        <v>136443</v>
      </c>
      <c r="C605" s="6" t="str">
        <f>VLOOKUP(B605,incomegroup,3,TRUE)</f>
        <v>Lower income</v>
      </c>
      <c r="D605" s="7">
        <v>1</v>
      </c>
      <c r="E605" s="7">
        <v>1</v>
      </c>
      <c r="F605" s="7">
        <f>SUM(D605:E605)</f>
        <v>2</v>
      </c>
      <c r="G605" s="7">
        <v>59</v>
      </c>
      <c r="H605" s="7">
        <v>0</v>
      </c>
      <c r="I605" s="7">
        <v>1</v>
      </c>
      <c r="J605" s="7">
        <v>0</v>
      </c>
      <c r="K605" s="7">
        <v>0</v>
      </c>
      <c r="L605" s="7">
        <v>0</v>
      </c>
      <c r="M605" s="7" t="str" cm="1">
        <f t="array" ref="M605">_xlfn.IFS(H605=1,H$1,I605=1,I$1,J605=1,J$1,K605=1,K$1,L605=1,L$1)</f>
        <v>Married</v>
      </c>
      <c r="N605" s="7">
        <v>0</v>
      </c>
      <c r="O605" s="7">
        <v>1</v>
      </c>
      <c r="P605" s="7">
        <v>0</v>
      </c>
      <c r="Q605" s="7">
        <v>0</v>
      </c>
      <c r="R605" s="7" t="str" cm="1">
        <f t="array" ref="R605">_xlfn.IFS(N605=1,N$1,O605=1,O$1,P605=1,P$1,Q605=1,Q$1)</f>
        <v>Graduate</v>
      </c>
      <c r="S605" t="s">
        <v>68</v>
      </c>
      <c r="T605" s="7">
        <v>9</v>
      </c>
      <c r="U605" s="7">
        <v>243</v>
      </c>
      <c r="V605" s="7">
        <v>0</v>
      </c>
      <c r="W605" s="7">
        <v>172</v>
      </c>
      <c r="X605" s="7">
        <v>15</v>
      </c>
      <c r="Y605" s="7">
        <v>11</v>
      </c>
      <c r="Z605" s="20">
        <f>SUM(U605:Y605)</f>
        <v>441</v>
      </c>
      <c r="AA605" s="7">
        <v>75</v>
      </c>
      <c r="AB605" s="7">
        <v>367</v>
      </c>
      <c r="AC605" s="7">
        <v>4</v>
      </c>
      <c r="AD605" s="7">
        <v>3</v>
      </c>
      <c r="AE605" s="7">
        <v>1</v>
      </c>
      <c r="AF605" s="7">
        <v>3</v>
      </c>
      <c r="AG605" s="7">
        <v>8</v>
      </c>
      <c r="AH605" s="7">
        <v>0</v>
      </c>
      <c r="AI605" s="7">
        <v>0</v>
      </c>
      <c r="AJ605" s="7">
        <v>0</v>
      </c>
      <c r="AK605" s="7">
        <v>0</v>
      </c>
      <c r="AL605" s="7">
        <v>0</v>
      </c>
      <c r="AM605" s="7">
        <v>0</v>
      </c>
      <c r="AN605" s="7">
        <v>0</v>
      </c>
      <c r="AO605" s="8">
        <v>43657</v>
      </c>
      <c r="AQ605">
        <f>IF($AI605=1,H605,0)</f>
        <v>0</v>
      </c>
      <c r="AR605">
        <f>IF($AI605=1,I605,0)</f>
        <v>0</v>
      </c>
      <c r="AS605">
        <f>IF($AI605=1,K605,0)</f>
        <v>0</v>
      </c>
      <c r="AT605">
        <f>IF($AI605=1,J605,0)</f>
        <v>0</v>
      </c>
      <c r="AU605">
        <f>IF($AI605=1,L605,0)</f>
        <v>0</v>
      </c>
      <c r="AW605">
        <f>IF($AL605=1,U605,0)</f>
        <v>0</v>
      </c>
      <c r="AX605">
        <f>IF($AL605=1,V605,0)</f>
        <v>0</v>
      </c>
      <c r="AY605">
        <f>IF($AL605=1,W605,0)</f>
        <v>0</v>
      </c>
      <c r="AZ605">
        <f>IF($AL605=1,X605,0)</f>
        <v>0</v>
      </c>
      <c r="BA605">
        <f>IF($AL605=1,Y605,0)</f>
        <v>0</v>
      </c>
      <c r="BC605">
        <f>IF($AM605=1,N605,0)</f>
        <v>0</v>
      </c>
      <c r="BD605">
        <f>IF($AM605=1,O605,0)</f>
        <v>0</v>
      </c>
      <c r="BE605">
        <f>IF($AM605=1,P605,0)</f>
        <v>0</v>
      </c>
      <c r="BF605">
        <f>IF($AM605=1,Q605,0)</f>
        <v>0</v>
      </c>
    </row>
    <row r="606" spans="1:58" x14ac:dyDescent="0.3">
      <c r="A606" s="7">
        <v>1251</v>
      </c>
      <c r="B606" s="6">
        <v>143776</v>
      </c>
      <c r="C606" s="6" t="str">
        <f>VLOOKUP(B606,incomegroup,3,TRUE)</f>
        <v>Lower income</v>
      </c>
      <c r="D606" s="7">
        <v>1</v>
      </c>
      <c r="E606" s="7">
        <v>1</v>
      </c>
      <c r="F606" s="7">
        <f>SUM(D606:E606)</f>
        <v>2</v>
      </c>
      <c r="G606" s="7">
        <v>68</v>
      </c>
      <c r="H606" s="7">
        <v>0</v>
      </c>
      <c r="I606" s="7">
        <v>0</v>
      </c>
      <c r="J606" s="7">
        <v>1</v>
      </c>
      <c r="K606" s="7">
        <v>0</v>
      </c>
      <c r="L606" s="7">
        <v>0</v>
      </c>
      <c r="M606" s="7" t="str" cm="1">
        <f t="array" ref="M606">_xlfn.IFS(H606=1,H$1,I606=1,I$1,J606=1,J$1,K606=1,K$1,L606=1,L$1)</f>
        <v>Together</v>
      </c>
      <c r="N606" s="7">
        <v>0</v>
      </c>
      <c r="O606" s="7">
        <v>0</v>
      </c>
      <c r="P606" s="7">
        <v>1</v>
      </c>
      <c r="Q606" s="7">
        <v>0</v>
      </c>
      <c r="R606" s="7" t="str" cm="1">
        <f t="array" ref="R606">_xlfn.IFS(N606=1,N$1,O606=1,O$1,P606=1,P$1,Q606=1,Q$1)</f>
        <v>Master</v>
      </c>
      <c r="S606" t="s">
        <v>72</v>
      </c>
      <c r="T606" s="7">
        <v>9</v>
      </c>
      <c r="U606" s="7">
        <v>581</v>
      </c>
      <c r="V606" s="7">
        <v>7</v>
      </c>
      <c r="W606" s="7">
        <v>233</v>
      </c>
      <c r="X606" s="7">
        <v>10</v>
      </c>
      <c r="Y606" s="7">
        <v>7</v>
      </c>
      <c r="Z606" s="20">
        <f>SUM(U606:Y606)</f>
        <v>838</v>
      </c>
      <c r="AA606" s="7">
        <v>66</v>
      </c>
      <c r="AB606" s="7">
        <v>772</v>
      </c>
      <c r="AC606" s="7">
        <v>6</v>
      </c>
      <c r="AD606" s="7">
        <v>5</v>
      </c>
      <c r="AE606" s="7">
        <v>2</v>
      </c>
      <c r="AF606" s="7">
        <v>4</v>
      </c>
      <c r="AG606" s="7">
        <v>8</v>
      </c>
      <c r="AH606" s="7">
        <v>0</v>
      </c>
      <c r="AI606" s="7">
        <v>0</v>
      </c>
      <c r="AJ606" s="7">
        <v>0</v>
      </c>
      <c r="AK606" s="7">
        <v>0</v>
      </c>
      <c r="AL606" s="7">
        <v>0</v>
      </c>
      <c r="AM606" s="7">
        <v>0</v>
      </c>
      <c r="AN606" s="7">
        <v>1</v>
      </c>
      <c r="AO606" s="8">
        <v>43657</v>
      </c>
      <c r="AQ606">
        <f>IF($AI606=1,H606,0)</f>
        <v>0</v>
      </c>
      <c r="AR606">
        <f>IF($AI606=1,I606,0)</f>
        <v>0</v>
      </c>
      <c r="AS606">
        <f>IF($AI606=1,K606,0)</f>
        <v>0</v>
      </c>
      <c r="AT606">
        <f>IF($AI606=1,J606,0)</f>
        <v>0</v>
      </c>
      <c r="AU606">
        <f>IF($AI606=1,L606,0)</f>
        <v>0</v>
      </c>
      <c r="AW606">
        <f>IF($AL606=1,U606,0)</f>
        <v>0</v>
      </c>
      <c r="AX606">
        <f>IF($AL606=1,V606,0)</f>
        <v>0</v>
      </c>
      <c r="AY606">
        <f>IF($AL606=1,W606,0)</f>
        <v>0</v>
      </c>
      <c r="AZ606">
        <f>IF($AL606=1,X606,0)</f>
        <v>0</v>
      </c>
      <c r="BA606">
        <f>IF($AL606=1,Y606,0)</f>
        <v>0</v>
      </c>
      <c r="BC606">
        <f>IF($AM606=1,N606,0)</f>
        <v>0</v>
      </c>
      <c r="BD606">
        <f>IF($AM606=1,O606,0)</f>
        <v>0</v>
      </c>
      <c r="BE606">
        <f>IF($AM606=1,P606,0)</f>
        <v>0</v>
      </c>
      <c r="BF606">
        <f>IF($AM606=1,Q606,0)</f>
        <v>0</v>
      </c>
    </row>
    <row r="607" spans="1:58" x14ac:dyDescent="0.3">
      <c r="A607" s="7">
        <v>1794</v>
      </c>
      <c r="B607" s="6">
        <v>152750</v>
      </c>
      <c r="C607" s="6" t="str">
        <f>VLOOKUP(B607,incomegroup,3,TRUE)</f>
        <v>Middle Income</v>
      </c>
      <c r="D607" s="7">
        <v>0</v>
      </c>
      <c r="E607" s="7">
        <v>1</v>
      </c>
      <c r="F607" s="7">
        <f>SUM(D607:E607)</f>
        <v>1</v>
      </c>
      <c r="G607" s="7">
        <v>65</v>
      </c>
      <c r="H607" s="7">
        <v>0</v>
      </c>
      <c r="I607" s="7">
        <v>1</v>
      </c>
      <c r="J607" s="7">
        <v>0</v>
      </c>
      <c r="K607" s="7">
        <v>0</v>
      </c>
      <c r="L607" s="7">
        <v>0</v>
      </c>
      <c r="M607" s="7" t="str" cm="1">
        <f t="array" ref="M607">_xlfn.IFS(H607=1,H$1,I607=1,I$1,J607=1,J$1,K607=1,K$1,L607=1,L$1)</f>
        <v>Married</v>
      </c>
      <c r="N607" s="7">
        <v>0</v>
      </c>
      <c r="O607" s="7">
        <v>0</v>
      </c>
      <c r="P607" s="7">
        <v>1</v>
      </c>
      <c r="Q607" s="7">
        <v>0</v>
      </c>
      <c r="R607" s="7" t="str" cm="1">
        <f t="array" ref="R607">_xlfn.IFS(N607=1,N$1,O607=1,O$1,P607=1,P$1,Q607=1,Q$1)</f>
        <v>Master</v>
      </c>
      <c r="S607" t="s">
        <v>68</v>
      </c>
      <c r="T607" s="7">
        <v>72</v>
      </c>
      <c r="U607" s="7">
        <v>1138</v>
      </c>
      <c r="V607" s="7">
        <v>0</v>
      </c>
      <c r="W607" s="7">
        <v>692</v>
      </c>
      <c r="X607" s="7">
        <v>261</v>
      </c>
      <c r="Y607" s="7">
        <v>200</v>
      </c>
      <c r="Z607" s="20">
        <f>SUM(U607:Y607)</f>
        <v>2291</v>
      </c>
      <c r="AA607" s="7">
        <v>200</v>
      </c>
      <c r="AB607" s="7">
        <v>2091</v>
      </c>
      <c r="AC607" s="7">
        <v>6</v>
      </c>
      <c r="AD607" s="7">
        <v>5</v>
      </c>
      <c r="AE607" s="7">
        <v>7</v>
      </c>
      <c r="AF607" s="7">
        <v>9</v>
      </c>
      <c r="AG607" s="7">
        <v>4</v>
      </c>
      <c r="AH607" s="7">
        <v>0</v>
      </c>
      <c r="AI607" s="7">
        <v>0</v>
      </c>
      <c r="AJ607" s="7">
        <v>0</v>
      </c>
      <c r="AK607" s="7">
        <v>0</v>
      </c>
      <c r="AL607" s="7">
        <v>0</v>
      </c>
      <c r="AM607" s="7">
        <v>0</v>
      </c>
      <c r="AN607" s="7">
        <v>0</v>
      </c>
      <c r="AO607" s="8">
        <v>43658</v>
      </c>
      <c r="AQ607">
        <f>IF($AI607=1,H607,0)</f>
        <v>0</v>
      </c>
      <c r="AR607">
        <f>IF($AI607=1,I607,0)</f>
        <v>0</v>
      </c>
      <c r="AS607">
        <f>IF($AI607=1,K607,0)</f>
        <v>0</v>
      </c>
      <c r="AT607">
        <f>IF($AI607=1,J607,0)</f>
        <v>0</v>
      </c>
      <c r="AU607">
        <f>IF($AI607=1,L607,0)</f>
        <v>0</v>
      </c>
      <c r="AW607">
        <f>IF($AL607=1,U607,0)</f>
        <v>0</v>
      </c>
      <c r="AX607">
        <f>IF($AL607=1,V607,0)</f>
        <v>0</v>
      </c>
      <c r="AY607">
        <f>IF($AL607=1,W607,0)</f>
        <v>0</v>
      </c>
      <c r="AZ607">
        <f>IF($AL607=1,X607,0)</f>
        <v>0</v>
      </c>
      <c r="BA607">
        <f>IF($AL607=1,Y607,0)</f>
        <v>0</v>
      </c>
      <c r="BC607">
        <f>IF($AM607=1,N607,0)</f>
        <v>0</v>
      </c>
      <c r="BD607">
        <f>IF($AM607=1,O607,0)</f>
        <v>0</v>
      </c>
      <c r="BE607">
        <f>IF($AM607=1,P607,0)</f>
        <v>0</v>
      </c>
      <c r="BF607">
        <f>IF($AM607=1,Q607,0)</f>
        <v>0</v>
      </c>
    </row>
    <row r="608" spans="1:58" x14ac:dyDescent="0.3">
      <c r="A608" s="7">
        <v>2066</v>
      </c>
      <c r="B608" s="6">
        <v>154233</v>
      </c>
      <c r="C608" s="6" t="str">
        <f>VLOOKUP(B608,incomegroup,3,TRUE)</f>
        <v>Middle Income</v>
      </c>
      <c r="D608" s="7">
        <v>0</v>
      </c>
      <c r="E608" s="7">
        <v>1</v>
      </c>
      <c r="F608" s="7">
        <f>SUM(D608:E608)</f>
        <v>1</v>
      </c>
      <c r="G608" s="7">
        <v>43</v>
      </c>
      <c r="H608" s="7">
        <v>0</v>
      </c>
      <c r="I608" s="7">
        <v>1</v>
      </c>
      <c r="J608" s="7">
        <v>0</v>
      </c>
      <c r="K608" s="7">
        <v>0</v>
      </c>
      <c r="L608" s="7">
        <v>0</v>
      </c>
      <c r="M608" s="7" t="str" cm="1">
        <f t="array" ref="M608">_xlfn.IFS(H608=1,H$1,I608=1,I$1,J608=1,J$1,K608=1,K$1,L608=1,L$1)</f>
        <v>Married</v>
      </c>
      <c r="N608" s="7">
        <v>0</v>
      </c>
      <c r="O608" s="7">
        <v>1</v>
      </c>
      <c r="P608" s="7">
        <v>0</v>
      </c>
      <c r="Q608" s="7">
        <v>0</v>
      </c>
      <c r="R608" s="7" t="str" cm="1">
        <f t="array" ref="R608">_xlfn.IFS(N608=1,N$1,O608=1,O$1,P608=1,P$1,Q608=1,Q$1)</f>
        <v>Graduate</v>
      </c>
      <c r="S608" t="s">
        <v>69</v>
      </c>
      <c r="T608" s="7">
        <v>46</v>
      </c>
      <c r="U608" s="7">
        <v>1854</v>
      </c>
      <c r="V608" s="7">
        <v>23</v>
      </c>
      <c r="W608" s="7">
        <v>449</v>
      </c>
      <c r="X608" s="7">
        <v>60</v>
      </c>
      <c r="Y608" s="7">
        <v>0</v>
      </c>
      <c r="Z608" s="20">
        <f>SUM(U608:Y608)</f>
        <v>2386</v>
      </c>
      <c r="AA608" s="7">
        <v>404</v>
      </c>
      <c r="AB608" s="7">
        <v>1982</v>
      </c>
      <c r="AC608" s="7">
        <v>4</v>
      </c>
      <c r="AD608" s="7">
        <v>11</v>
      </c>
      <c r="AE608" s="7">
        <v>6</v>
      </c>
      <c r="AF608" s="7">
        <v>5</v>
      </c>
      <c r="AG608" s="7">
        <v>8</v>
      </c>
      <c r="AH608" s="7">
        <v>0</v>
      </c>
      <c r="AI608" s="7">
        <v>0</v>
      </c>
      <c r="AJ608" s="7">
        <v>0</v>
      </c>
      <c r="AK608" s="7">
        <v>0</v>
      </c>
      <c r="AL608" s="7">
        <v>0</v>
      </c>
      <c r="AM608" s="7">
        <v>0</v>
      </c>
      <c r="AN608" s="7">
        <v>0</v>
      </c>
      <c r="AO608" s="8">
        <v>43658</v>
      </c>
      <c r="AQ608">
        <f>IF($AI608=1,H608,0)</f>
        <v>0</v>
      </c>
      <c r="AR608">
        <f>IF($AI608=1,I608,0)</f>
        <v>0</v>
      </c>
      <c r="AS608">
        <f>IF($AI608=1,K608,0)</f>
        <v>0</v>
      </c>
      <c r="AT608">
        <f>IF($AI608=1,J608,0)</f>
        <v>0</v>
      </c>
      <c r="AU608">
        <f>IF($AI608=1,L608,0)</f>
        <v>0</v>
      </c>
      <c r="AW608">
        <f>IF($AL608=1,U608,0)</f>
        <v>0</v>
      </c>
      <c r="AX608">
        <f>IF($AL608=1,V608,0)</f>
        <v>0</v>
      </c>
      <c r="AY608">
        <f>IF($AL608=1,W608,0)</f>
        <v>0</v>
      </c>
      <c r="AZ608">
        <f>IF($AL608=1,X608,0)</f>
        <v>0</v>
      </c>
      <c r="BA608">
        <f>IF($AL608=1,Y608,0)</f>
        <v>0</v>
      </c>
      <c r="BC608">
        <f>IF($AM608=1,N608,0)</f>
        <v>0</v>
      </c>
      <c r="BD608">
        <f>IF($AM608=1,O608,0)</f>
        <v>0</v>
      </c>
      <c r="BE608">
        <f>IF($AM608=1,P608,0)</f>
        <v>0</v>
      </c>
      <c r="BF608">
        <f>IF($AM608=1,Q608,0)</f>
        <v>0</v>
      </c>
    </row>
    <row r="609" spans="1:58" x14ac:dyDescent="0.3">
      <c r="A609" s="7">
        <v>1881</v>
      </c>
      <c r="B609" s="6">
        <v>181320</v>
      </c>
      <c r="C609" s="6" t="str">
        <f>VLOOKUP(B609,incomegroup,3,TRUE)</f>
        <v>Middle Income</v>
      </c>
      <c r="D609" s="7">
        <v>0</v>
      </c>
      <c r="E609" s="7">
        <v>0</v>
      </c>
      <c r="F609" s="7">
        <f>SUM(D609:E609)</f>
        <v>0</v>
      </c>
      <c r="G609" s="7">
        <v>62</v>
      </c>
      <c r="H609" s="7">
        <v>0</v>
      </c>
      <c r="I609" s="7">
        <v>1</v>
      </c>
      <c r="J609" s="7">
        <v>0</v>
      </c>
      <c r="K609" s="7">
        <v>0</v>
      </c>
      <c r="L609" s="7">
        <v>0</v>
      </c>
      <c r="M609" s="7" t="str" cm="1">
        <f t="array" ref="M609">_xlfn.IFS(H609=1,H$1,I609=1,I$1,J609=1,J$1,K609=1,K$1,L609=1,L$1)</f>
        <v>Married</v>
      </c>
      <c r="N609" s="7">
        <v>0</v>
      </c>
      <c r="O609" s="7">
        <v>1</v>
      </c>
      <c r="P609" s="7">
        <v>0</v>
      </c>
      <c r="Q609" s="7">
        <v>0</v>
      </c>
      <c r="R609" s="7" t="str" cm="1">
        <f t="array" ref="R609">_xlfn.IFS(N609=1,N$1,O609=1,O$1,P609=1,P$1,Q609=1,Q$1)</f>
        <v>Graduate</v>
      </c>
      <c r="S609" t="s">
        <v>72</v>
      </c>
      <c r="T609" s="7">
        <v>61</v>
      </c>
      <c r="U609" s="7">
        <v>408</v>
      </c>
      <c r="V609" s="7">
        <v>74</v>
      </c>
      <c r="W609" s="7">
        <v>1099</v>
      </c>
      <c r="X609" s="7">
        <v>132</v>
      </c>
      <c r="Y609" s="7">
        <v>230</v>
      </c>
      <c r="Z609" s="20">
        <f>SUM(U609:Y609)</f>
        <v>1943</v>
      </c>
      <c r="AA609" s="7">
        <v>127</v>
      </c>
      <c r="AB609" s="7">
        <v>1815</v>
      </c>
      <c r="AC609" s="7">
        <v>1</v>
      </c>
      <c r="AD609" s="7">
        <v>4</v>
      </c>
      <c r="AE609" s="7">
        <v>3</v>
      </c>
      <c r="AF609" s="7">
        <v>10</v>
      </c>
      <c r="AG609" s="7">
        <v>2</v>
      </c>
      <c r="AH609" s="7">
        <v>0</v>
      </c>
      <c r="AI609" s="7">
        <v>0</v>
      </c>
      <c r="AJ609" s="7">
        <v>0</v>
      </c>
      <c r="AK609" s="7">
        <v>0</v>
      </c>
      <c r="AL609" s="7">
        <v>0</v>
      </c>
      <c r="AM609" s="7">
        <v>0</v>
      </c>
      <c r="AN609" s="7">
        <v>0</v>
      </c>
      <c r="AO609" s="8">
        <v>43660</v>
      </c>
      <c r="AQ609">
        <f>IF($AI609=1,H609,0)</f>
        <v>0</v>
      </c>
      <c r="AR609">
        <f>IF($AI609=1,I609,0)</f>
        <v>0</v>
      </c>
      <c r="AS609">
        <f>IF($AI609=1,K609,0)</f>
        <v>0</v>
      </c>
      <c r="AT609">
        <f>IF($AI609=1,J609,0)</f>
        <v>0</v>
      </c>
      <c r="AU609">
        <f>IF($AI609=1,L609,0)</f>
        <v>0</v>
      </c>
      <c r="AW609">
        <f>IF($AL609=1,U609,0)</f>
        <v>0</v>
      </c>
      <c r="AX609">
        <f>IF($AL609=1,V609,0)</f>
        <v>0</v>
      </c>
      <c r="AY609">
        <f>IF($AL609=1,W609,0)</f>
        <v>0</v>
      </c>
      <c r="AZ609">
        <f>IF($AL609=1,X609,0)</f>
        <v>0</v>
      </c>
      <c r="BA609">
        <f>IF($AL609=1,Y609,0)</f>
        <v>0</v>
      </c>
      <c r="BC609">
        <f>IF($AM609=1,N609,0)</f>
        <v>0</v>
      </c>
      <c r="BD609">
        <f>IF($AM609=1,O609,0)</f>
        <v>0</v>
      </c>
      <c r="BE609">
        <f>IF($AM609=1,P609,0)</f>
        <v>0</v>
      </c>
      <c r="BF609">
        <f>IF($AM609=1,Q609,0)</f>
        <v>0</v>
      </c>
    </row>
    <row r="610" spans="1:58" x14ac:dyDescent="0.3">
      <c r="A610" s="7">
        <v>2920</v>
      </c>
      <c r="B610" s="6">
        <v>170792</v>
      </c>
      <c r="C610" s="6" t="str">
        <f>VLOOKUP(B610,incomegroup,3,TRUE)</f>
        <v>Middle Income</v>
      </c>
      <c r="D610" s="7">
        <v>0</v>
      </c>
      <c r="E610" s="7">
        <v>0</v>
      </c>
      <c r="F610" s="7">
        <f>SUM(D610:E610)</f>
        <v>0</v>
      </c>
      <c r="G610" s="7">
        <v>69</v>
      </c>
      <c r="H610" s="7">
        <v>0</v>
      </c>
      <c r="I610" s="7">
        <v>0</v>
      </c>
      <c r="J610" s="7">
        <v>0</v>
      </c>
      <c r="K610" s="7">
        <v>0</v>
      </c>
      <c r="L610" s="7">
        <v>1</v>
      </c>
      <c r="M610" s="7" t="str" cm="1">
        <f t="array" ref="M610">_xlfn.IFS(H610=1,H$1,I610=1,I$1,J610=1,J$1,K610=1,K$1,L610=1,L$1)</f>
        <v>Widow</v>
      </c>
      <c r="N610" s="7">
        <v>0</v>
      </c>
      <c r="O610" s="7">
        <v>1</v>
      </c>
      <c r="P610" s="7">
        <v>0</v>
      </c>
      <c r="Q610" s="7">
        <v>0</v>
      </c>
      <c r="R610" s="7" t="str" cm="1">
        <f t="array" ref="R610">_xlfn.IFS(N610=1,N$1,O610=1,O$1,P610=1,P$1,Q610=1,Q$1)</f>
        <v>Graduate</v>
      </c>
      <c r="S610" t="s">
        <v>73</v>
      </c>
      <c r="T610" s="7">
        <v>82</v>
      </c>
      <c r="U610" s="7">
        <v>830</v>
      </c>
      <c r="V610" s="7">
        <v>109</v>
      </c>
      <c r="W610" s="7">
        <v>1578</v>
      </c>
      <c r="X610" s="7">
        <v>251</v>
      </c>
      <c r="Y610" s="7">
        <v>27</v>
      </c>
      <c r="Z610" s="20">
        <f>SUM(U610:Y610)</f>
        <v>2795</v>
      </c>
      <c r="AA610" s="7">
        <v>275</v>
      </c>
      <c r="AB610" s="7">
        <v>2519</v>
      </c>
      <c r="AC610" s="7">
        <v>2</v>
      </c>
      <c r="AD610" s="7">
        <v>3</v>
      </c>
      <c r="AE610" s="7">
        <v>4</v>
      </c>
      <c r="AF610" s="7">
        <v>10</v>
      </c>
      <c r="AG610" s="7">
        <v>3</v>
      </c>
      <c r="AH610" s="7">
        <v>0</v>
      </c>
      <c r="AI610" s="7">
        <v>0</v>
      </c>
      <c r="AJ610" s="7">
        <v>0</v>
      </c>
      <c r="AK610" s="7">
        <v>0</v>
      </c>
      <c r="AL610" s="7">
        <v>0</v>
      </c>
      <c r="AM610" s="7">
        <v>0</v>
      </c>
      <c r="AN610" s="7">
        <v>0</v>
      </c>
      <c r="AO610" s="8">
        <v>43660</v>
      </c>
      <c r="AQ610">
        <f>IF($AI610=1,H610,0)</f>
        <v>0</v>
      </c>
      <c r="AR610">
        <f>IF($AI610=1,I610,0)</f>
        <v>0</v>
      </c>
      <c r="AS610">
        <f>IF($AI610=1,K610,0)</f>
        <v>0</v>
      </c>
      <c r="AT610">
        <f>IF($AI610=1,J610,0)</f>
        <v>0</v>
      </c>
      <c r="AU610">
        <f>IF($AI610=1,L610,0)</f>
        <v>0</v>
      </c>
      <c r="AW610">
        <f>IF($AL610=1,U610,0)</f>
        <v>0</v>
      </c>
      <c r="AX610">
        <f>IF($AL610=1,V610,0)</f>
        <v>0</v>
      </c>
      <c r="AY610">
        <f>IF($AL610=1,W610,0)</f>
        <v>0</v>
      </c>
      <c r="AZ610">
        <f>IF($AL610=1,X610,0)</f>
        <v>0</v>
      </c>
      <c r="BA610">
        <f>IF($AL610=1,Y610,0)</f>
        <v>0</v>
      </c>
      <c r="BC610">
        <f>IF($AM610=1,N610,0)</f>
        <v>0</v>
      </c>
      <c r="BD610">
        <f>IF($AM610=1,O610,0)</f>
        <v>0</v>
      </c>
      <c r="BE610">
        <f>IF($AM610=1,P610,0)</f>
        <v>0</v>
      </c>
      <c r="BF610">
        <f>IF($AM610=1,Q610,0)</f>
        <v>0</v>
      </c>
    </row>
    <row r="611" spans="1:58" x14ac:dyDescent="0.3">
      <c r="A611" s="7">
        <v>1299</v>
      </c>
      <c r="B611" s="6">
        <v>170893</v>
      </c>
      <c r="C611" s="6" t="str">
        <f>VLOOKUP(B611,incomegroup,3,TRUE)</f>
        <v>Middle Income</v>
      </c>
      <c r="D611" s="7">
        <v>0</v>
      </c>
      <c r="E611" s="7">
        <v>0</v>
      </c>
      <c r="F611" s="7">
        <f>SUM(D611:E611)</f>
        <v>0</v>
      </c>
      <c r="G611" s="7">
        <v>44</v>
      </c>
      <c r="H611" s="7">
        <v>0</v>
      </c>
      <c r="I611" s="7">
        <v>0</v>
      </c>
      <c r="J611" s="7">
        <v>0</v>
      </c>
      <c r="K611" s="7">
        <v>1</v>
      </c>
      <c r="L611" s="7">
        <v>0</v>
      </c>
      <c r="M611" s="7" t="str" cm="1">
        <f t="array" ref="M611">_xlfn.IFS(H611=1,H$1,I611=1,I$1,J611=1,J$1,K611=1,K$1,L611=1,L$1)</f>
        <v>Single</v>
      </c>
      <c r="N611" s="7">
        <v>0</v>
      </c>
      <c r="O611" s="7">
        <v>0</v>
      </c>
      <c r="P611" s="7">
        <v>1</v>
      </c>
      <c r="Q611" s="7">
        <v>0</v>
      </c>
      <c r="R611" s="7" t="str" cm="1">
        <f t="array" ref="R611">_xlfn.IFS(N611=1,N$1,O611=1,O$1,P611=1,P$1,Q611=1,Q$1)</f>
        <v>Master</v>
      </c>
      <c r="S611" t="s">
        <v>72</v>
      </c>
      <c r="T611" s="7">
        <v>42</v>
      </c>
      <c r="U611" s="7">
        <v>1851</v>
      </c>
      <c r="V611" s="7">
        <v>106</v>
      </c>
      <c r="W611" s="7">
        <v>1352</v>
      </c>
      <c r="X611" s="7">
        <v>186</v>
      </c>
      <c r="Y611" s="7">
        <v>106</v>
      </c>
      <c r="Z611" s="20">
        <f>SUM(U611:Y611)</f>
        <v>3601</v>
      </c>
      <c r="AA611" s="7">
        <v>34</v>
      </c>
      <c r="AB611" s="7">
        <v>3568</v>
      </c>
      <c r="AC611" s="7">
        <v>1</v>
      </c>
      <c r="AD611" s="7">
        <v>6</v>
      </c>
      <c r="AE611" s="7">
        <v>6</v>
      </c>
      <c r="AF611" s="7">
        <v>10</v>
      </c>
      <c r="AG611" s="7">
        <v>3</v>
      </c>
      <c r="AH611" s="7">
        <v>0</v>
      </c>
      <c r="AI611" s="7">
        <v>0</v>
      </c>
      <c r="AJ611" s="7">
        <v>0</v>
      </c>
      <c r="AK611" s="7">
        <v>0</v>
      </c>
      <c r="AL611" s="7">
        <v>0</v>
      </c>
      <c r="AM611" s="7">
        <v>0</v>
      </c>
      <c r="AN611" s="7">
        <v>0</v>
      </c>
      <c r="AO611" s="8">
        <v>43660</v>
      </c>
      <c r="AQ611">
        <f>IF($AI611=1,H611,0)</f>
        <v>0</v>
      </c>
      <c r="AR611">
        <f>IF($AI611=1,I611,0)</f>
        <v>0</v>
      </c>
      <c r="AS611">
        <f>IF($AI611=1,K611,0)</f>
        <v>0</v>
      </c>
      <c r="AT611">
        <f>IF($AI611=1,J611,0)</f>
        <v>0</v>
      </c>
      <c r="AU611">
        <f>IF($AI611=1,L611,0)</f>
        <v>0</v>
      </c>
      <c r="AW611">
        <f>IF($AL611=1,U611,0)</f>
        <v>0</v>
      </c>
      <c r="AX611">
        <f>IF($AL611=1,V611,0)</f>
        <v>0</v>
      </c>
      <c r="AY611">
        <f>IF($AL611=1,W611,0)</f>
        <v>0</v>
      </c>
      <c r="AZ611">
        <f>IF($AL611=1,X611,0)</f>
        <v>0</v>
      </c>
      <c r="BA611">
        <f>IF($AL611=1,Y611,0)</f>
        <v>0</v>
      </c>
      <c r="BC611">
        <f>IF($AM611=1,N611,0)</f>
        <v>0</v>
      </c>
      <c r="BD611">
        <f>IF($AM611=1,O611,0)</f>
        <v>0</v>
      </c>
      <c r="BE611">
        <f>IF($AM611=1,P611,0)</f>
        <v>0</v>
      </c>
      <c r="BF611">
        <f>IF($AM611=1,Q611,0)</f>
        <v>0</v>
      </c>
    </row>
    <row r="612" spans="1:58" x14ac:dyDescent="0.3">
      <c r="A612" s="7">
        <v>1261</v>
      </c>
      <c r="B612" s="6">
        <v>133378</v>
      </c>
      <c r="C612" s="6" t="str">
        <f>VLOOKUP(B612,incomegroup,3,TRUE)</f>
        <v>Lower income</v>
      </c>
      <c r="D612" s="7">
        <v>1</v>
      </c>
      <c r="E612" s="7">
        <v>1</v>
      </c>
      <c r="F612" s="7">
        <f>SUM(D612:E612)</f>
        <v>2</v>
      </c>
      <c r="G612" s="7">
        <v>57</v>
      </c>
      <c r="H612" s="7">
        <v>1</v>
      </c>
      <c r="I612" s="7">
        <v>0</v>
      </c>
      <c r="J612" s="7">
        <v>0</v>
      </c>
      <c r="K612" s="7">
        <v>0</v>
      </c>
      <c r="L612" s="7">
        <v>0</v>
      </c>
      <c r="M612" s="7" t="str" cm="1">
        <f t="array" ref="M612">_xlfn.IFS(H612=1,H$1,I612=1,I$1,J612=1,J$1,K612=1,K$1,L612=1,L$1)</f>
        <v>Divorced</v>
      </c>
      <c r="N612" s="7">
        <v>0</v>
      </c>
      <c r="O612" s="7">
        <v>1</v>
      </c>
      <c r="P612" s="7">
        <v>0</v>
      </c>
      <c r="Q612" s="7">
        <v>0</v>
      </c>
      <c r="R612" s="7" t="str" cm="1">
        <f t="array" ref="R612">_xlfn.IFS(N612=1,N$1,O612=1,O$1,P612=1,P$1,Q612=1,Q$1)</f>
        <v>Graduate</v>
      </c>
      <c r="S612" t="s">
        <v>70</v>
      </c>
      <c r="T612" s="7">
        <v>38</v>
      </c>
      <c r="U612" s="7">
        <v>132</v>
      </c>
      <c r="V612" s="7">
        <v>24</v>
      </c>
      <c r="W612" s="7">
        <v>160</v>
      </c>
      <c r="X612" s="7">
        <v>12</v>
      </c>
      <c r="Y612" s="7">
        <v>28</v>
      </c>
      <c r="Z612" s="20">
        <f>SUM(U612:Y612)</f>
        <v>356</v>
      </c>
      <c r="AA612" s="7">
        <v>40</v>
      </c>
      <c r="AB612" s="7">
        <v>316</v>
      </c>
      <c r="AC612" s="7">
        <v>3</v>
      </c>
      <c r="AD612" s="7">
        <v>2</v>
      </c>
      <c r="AE612" s="7">
        <v>0</v>
      </c>
      <c r="AF612" s="7">
        <v>4</v>
      </c>
      <c r="AG612" s="7">
        <v>7</v>
      </c>
      <c r="AH612" s="7">
        <v>0</v>
      </c>
      <c r="AI612" s="7">
        <v>0</v>
      </c>
      <c r="AJ612" s="7">
        <v>0</v>
      </c>
      <c r="AK612" s="7">
        <v>0</v>
      </c>
      <c r="AL612" s="7">
        <v>0</v>
      </c>
      <c r="AM612" s="7">
        <v>0</v>
      </c>
      <c r="AN612" s="7">
        <v>0</v>
      </c>
      <c r="AO612" s="8">
        <v>43660</v>
      </c>
      <c r="AQ612">
        <f>IF($AI612=1,H612,0)</f>
        <v>0</v>
      </c>
      <c r="AR612">
        <f>IF($AI612=1,I612,0)</f>
        <v>0</v>
      </c>
      <c r="AS612">
        <f>IF($AI612=1,K612,0)</f>
        <v>0</v>
      </c>
      <c r="AT612">
        <f>IF($AI612=1,J612,0)</f>
        <v>0</v>
      </c>
      <c r="AU612">
        <f>IF($AI612=1,L612,0)</f>
        <v>0</v>
      </c>
      <c r="AW612">
        <f>IF($AL612=1,U612,0)</f>
        <v>0</v>
      </c>
      <c r="AX612">
        <f>IF($AL612=1,V612,0)</f>
        <v>0</v>
      </c>
      <c r="AY612">
        <f>IF($AL612=1,W612,0)</f>
        <v>0</v>
      </c>
      <c r="AZ612">
        <f>IF($AL612=1,X612,0)</f>
        <v>0</v>
      </c>
      <c r="BA612">
        <f>IF($AL612=1,Y612,0)</f>
        <v>0</v>
      </c>
      <c r="BC612">
        <f>IF($AM612=1,N612,0)</f>
        <v>0</v>
      </c>
      <c r="BD612">
        <f>IF($AM612=1,O612,0)</f>
        <v>0</v>
      </c>
      <c r="BE612">
        <f>IF($AM612=1,P612,0)</f>
        <v>0</v>
      </c>
      <c r="BF612">
        <f>IF($AM612=1,Q612,0)</f>
        <v>0</v>
      </c>
    </row>
    <row r="613" spans="1:58" x14ac:dyDescent="0.3">
      <c r="A613" s="7">
        <v>2961</v>
      </c>
      <c r="B613" s="6">
        <v>157113</v>
      </c>
      <c r="C613" s="6" t="str">
        <f>VLOOKUP(B613,incomegroup,3,TRUE)</f>
        <v>Middle Income</v>
      </c>
      <c r="D613" s="7">
        <v>1</v>
      </c>
      <c r="E613" s="7">
        <v>1</v>
      </c>
      <c r="F613" s="7">
        <f>SUM(D613:E613)</f>
        <v>2</v>
      </c>
      <c r="G613" s="7">
        <v>42</v>
      </c>
      <c r="H613" s="7">
        <v>0</v>
      </c>
      <c r="I613" s="7">
        <v>1</v>
      </c>
      <c r="J613" s="7">
        <v>0</v>
      </c>
      <c r="K613" s="7">
        <v>0</v>
      </c>
      <c r="L613" s="7">
        <v>0</v>
      </c>
      <c r="M613" s="7" t="str" cm="1">
        <f t="array" ref="M613">_xlfn.IFS(H613=1,H$1,I613=1,I$1,J613=1,J$1,K613=1,K$1,L613=1,L$1)</f>
        <v>Married</v>
      </c>
      <c r="N613" s="7">
        <v>0</v>
      </c>
      <c r="O613" s="7">
        <v>1</v>
      </c>
      <c r="P613" s="7">
        <v>0</v>
      </c>
      <c r="Q613" s="7">
        <v>0</v>
      </c>
      <c r="R613" s="7" t="str" cm="1">
        <f t="array" ref="R613">_xlfn.IFS(N613=1,N$1,O613=1,O$1,P613=1,P$1,Q613=1,Q$1)</f>
        <v>Graduate</v>
      </c>
      <c r="S613" t="s">
        <v>72</v>
      </c>
      <c r="T613" s="7">
        <v>45</v>
      </c>
      <c r="U613" s="7">
        <v>501</v>
      </c>
      <c r="V613" s="7">
        <v>11</v>
      </c>
      <c r="W613" s="7">
        <v>91</v>
      </c>
      <c r="X613" s="7">
        <v>0</v>
      </c>
      <c r="Y613" s="7">
        <v>6</v>
      </c>
      <c r="Z613" s="20">
        <f>SUM(U613:Y613)</f>
        <v>609</v>
      </c>
      <c r="AA613" s="7">
        <v>116</v>
      </c>
      <c r="AB613" s="7">
        <v>492</v>
      </c>
      <c r="AC613" s="7">
        <v>6</v>
      </c>
      <c r="AD613" s="7">
        <v>4</v>
      </c>
      <c r="AE613" s="7">
        <v>1</v>
      </c>
      <c r="AF613" s="7">
        <v>5</v>
      </c>
      <c r="AG613" s="7">
        <v>7</v>
      </c>
      <c r="AH613" s="7">
        <v>0</v>
      </c>
      <c r="AI613" s="7">
        <v>0</v>
      </c>
      <c r="AJ613" s="7">
        <v>0</v>
      </c>
      <c r="AK613" s="7">
        <v>0</v>
      </c>
      <c r="AL613" s="7">
        <v>0</v>
      </c>
      <c r="AM613" s="7">
        <v>0</v>
      </c>
      <c r="AN613" s="7">
        <v>0</v>
      </c>
      <c r="AO613" s="8">
        <v>43660</v>
      </c>
      <c r="AQ613">
        <f>IF($AI613=1,H613,0)</f>
        <v>0</v>
      </c>
      <c r="AR613">
        <f>IF($AI613=1,I613,0)</f>
        <v>0</v>
      </c>
      <c r="AS613">
        <f>IF($AI613=1,K613,0)</f>
        <v>0</v>
      </c>
      <c r="AT613">
        <f>IF($AI613=1,J613,0)</f>
        <v>0</v>
      </c>
      <c r="AU613">
        <f>IF($AI613=1,L613,0)</f>
        <v>0</v>
      </c>
      <c r="AW613">
        <f>IF($AL613=1,U613,0)</f>
        <v>0</v>
      </c>
      <c r="AX613">
        <f>IF($AL613=1,V613,0)</f>
        <v>0</v>
      </c>
      <c r="AY613">
        <f>IF($AL613=1,W613,0)</f>
        <v>0</v>
      </c>
      <c r="AZ613">
        <f>IF($AL613=1,X613,0)</f>
        <v>0</v>
      </c>
      <c r="BA613">
        <f>IF($AL613=1,Y613,0)</f>
        <v>0</v>
      </c>
      <c r="BC613">
        <f>IF($AM613=1,N613,0)</f>
        <v>0</v>
      </c>
      <c r="BD613">
        <f>IF($AM613=1,O613,0)</f>
        <v>0</v>
      </c>
      <c r="BE613">
        <f>IF($AM613=1,P613,0)</f>
        <v>0</v>
      </c>
      <c r="BF613">
        <f>IF($AM613=1,Q613,0)</f>
        <v>0</v>
      </c>
    </row>
    <row r="614" spans="1:58" x14ac:dyDescent="0.3">
      <c r="A614" s="7">
        <v>1308</v>
      </c>
      <c r="B614" s="6">
        <v>164325</v>
      </c>
      <c r="C614" s="6" t="str">
        <f>VLOOKUP(B614,incomegroup,3,TRUE)</f>
        <v>Middle Income</v>
      </c>
      <c r="D614" s="7">
        <v>0</v>
      </c>
      <c r="E614" s="7">
        <v>1</v>
      </c>
      <c r="F614" s="7">
        <f>SUM(D614:E614)</f>
        <v>1</v>
      </c>
      <c r="G614" s="7">
        <v>59</v>
      </c>
      <c r="H614" s="7">
        <v>1</v>
      </c>
      <c r="I614" s="7">
        <v>0</v>
      </c>
      <c r="J614" s="7">
        <v>0</v>
      </c>
      <c r="K614" s="7">
        <v>0</v>
      </c>
      <c r="L614" s="7">
        <v>0</v>
      </c>
      <c r="M614" s="7" t="str" cm="1">
        <f t="array" ref="M614">_xlfn.IFS(H614=1,H$1,I614=1,I$1,J614=1,J$1,K614=1,K$1,L614=1,L$1)</f>
        <v>Divorced</v>
      </c>
      <c r="N614" s="7">
        <v>0</v>
      </c>
      <c r="O614" s="7">
        <v>0</v>
      </c>
      <c r="P614" s="7">
        <v>0</v>
      </c>
      <c r="Q614" s="7">
        <v>1</v>
      </c>
      <c r="R614" s="7" t="str" cm="1">
        <f t="array" ref="R614">_xlfn.IFS(N614=1,N$1,O614=1,O$1,P614=1,P$1,Q614=1,Q$1)</f>
        <v>PhD</v>
      </c>
      <c r="S614" t="s">
        <v>68</v>
      </c>
      <c r="T614" s="7">
        <v>41</v>
      </c>
      <c r="U614" s="7">
        <v>1867</v>
      </c>
      <c r="V614" s="7">
        <v>153</v>
      </c>
      <c r="W614" s="7">
        <v>902</v>
      </c>
      <c r="X614" s="7">
        <v>199</v>
      </c>
      <c r="Y614" s="7">
        <v>31</v>
      </c>
      <c r="Z614" s="20">
        <f>SUM(U614:Y614)</f>
        <v>3152</v>
      </c>
      <c r="AA614" s="7">
        <v>186</v>
      </c>
      <c r="AB614" s="7">
        <v>2966</v>
      </c>
      <c r="AC614" s="7">
        <v>5</v>
      </c>
      <c r="AD614" s="7">
        <v>10</v>
      </c>
      <c r="AE614" s="7">
        <v>3</v>
      </c>
      <c r="AF614" s="7">
        <v>5</v>
      </c>
      <c r="AG614" s="7">
        <v>7</v>
      </c>
      <c r="AH614" s="7">
        <v>0</v>
      </c>
      <c r="AI614" s="7">
        <v>0</v>
      </c>
      <c r="AJ614" s="7">
        <v>0</v>
      </c>
      <c r="AK614" s="7">
        <v>0</v>
      </c>
      <c r="AL614" s="7">
        <v>0</v>
      </c>
      <c r="AM614" s="7">
        <v>0</v>
      </c>
      <c r="AN614" s="7">
        <v>0</v>
      </c>
      <c r="AO614" s="8">
        <v>43661</v>
      </c>
      <c r="AQ614">
        <f>IF($AI614=1,H614,0)</f>
        <v>0</v>
      </c>
      <c r="AR614">
        <f>IF($AI614=1,I614,0)</f>
        <v>0</v>
      </c>
      <c r="AS614">
        <f>IF($AI614=1,K614,0)</f>
        <v>0</v>
      </c>
      <c r="AT614">
        <f>IF($AI614=1,J614,0)</f>
        <v>0</v>
      </c>
      <c r="AU614">
        <f>IF($AI614=1,L614,0)</f>
        <v>0</v>
      </c>
      <c r="AW614">
        <f>IF($AL614=1,U614,0)</f>
        <v>0</v>
      </c>
      <c r="AX614">
        <f>IF($AL614=1,V614,0)</f>
        <v>0</v>
      </c>
      <c r="AY614">
        <f>IF($AL614=1,W614,0)</f>
        <v>0</v>
      </c>
      <c r="AZ614">
        <f>IF($AL614=1,X614,0)</f>
        <v>0</v>
      </c>
      <c r="BA614">
        <f>IF($AL614=1,Y614,0)</f>
        <v>0</v>
      </c>
      <c r="BC614">
        <f>IF($AM614=1,N614,0)</f>
        <v>0</v>
      </c>
      <c r="BD614">
        <f>IF($AM614=1,O614,0)</f>
        <v>0</v>
      </c>
      <c r="BE614">
        <f>IF($AM614=1,P614,0)</f>
        <v>0</v>
      </c>
      <c r="BF614">
        <f>IF($AM614=1,Q614,0)</f>
        <v>0</v>
      </c>
    </row>
    <row r="615" spans="1:58" x14ac:dyDescent="0.3">
      <c r="A615" s="7">
        <v>1423</v>
      </c>
      <c r="B615" s="6">
        <v>107500</v>
      </c>
      <c r="C615" s="6" t="str">
        <f>VLOOKUP(B615,incomegroup,3,TRUE)</f>
        <v>Lower income</v>
      </c>
      <c r="D615" s="7">
        <v>1</v>
      </c>
      <c r="E615" s="7">
        <v>0</v>
      </c>
      <c r="F615" s="7">
        <f>SUM(D615:E615)</f>
        <v>1</v>
      </c>
      <c r="G615" s="7">
        <v>34</v>
      </c>
      <c r="H615" s="7">
        <v>0</v>
      </c>
      <c r="I615" s="7">
        <v>1</v>
      </c>
      <c r="J615" s="7">
        <v>0</v>
      </c>
      <c r="K615" s="7">
        <v>0</v>
      </c>
      <c r="L615" s="7">
        <v>0</v>
      </c>
      <c r="M615" s="7" t="str" cm="1">
        <f t="array" ref="M615">_xlfn.IFS(H615=1,H$1,I615=1,I$1,J615=1,J$1,K615=1,K$1,L615=1,L$1)</f>
        <v>Married</v>
      </c>
      <c r="N615" s="7">
        <v>0</v>
      </c>
      <c r="O615" s="7">
        <v>0</v>
      </c>
      <c r="P615" s="7">
        <v>0</v>
      </c>
      <c r="Q615" s="7">
        <v>0</v>
      </c>
      <c r="R615" s="7" t="e" cm="1">
        <f t="array" ref="R615">_xlfn.IFS(N615=1,N$1,O615=1,O$1,P615=1,P$1,Q615=1,Q$1)</f>
        <v>#N/A</v>
      </c>
      <c r="S615" t="s">
        <v>70</v>
      </c>
      <c r="T615" s="7">
        <v>96</v>
      </c>
      <c r="U615" s="7">
        <v>14</v>
      </c>
      <c r="V615" s="7">
        <v>158</v>
      </c>
      <c r="W615" s="7">
        <v>72</v>
      </c>
      <c r="X615" s="7">
        <v>57</v>
      </c>
      <c r="Y615" s="7">
        <v>86</v>
      </c>
      <c r="Z615" s="20">
        <f>SUM(U615:Y615)</f>
        <v>387</v>
      </c>
      <c r="AA615" s="7">
        <v>129</v>
      </c>
      <c r="AB615" s="7">
        <v>258</v>
      </c>
      <c r="AC615" s="7">
        <v>2</v>
      </c>
      <c r="AD615" s="7">
        <v>2</v>
      </c>
      <c r="AE615" s="7">
        <v>0</v>
      </c>
      <c r="AF615" s="7">
        <v>3</v>
      </c>
      <c r="AG615" s="7">
        <v>8</v>
      </c>
      <c r="AH615" s="7">
        <v>0</v>
      </c>
      <c r="AI615" s="7">
        <v>0</v>
      </c>
      <c r="AJ615" s="7">
        <v>0</v>
      </c>
      <c r="AK615" s="7">
        <v>0</v>
      </c>
      <c r="AL615" s="7">
        <v>0</v>
      </c>
      <c r="AM615" s="7">
        <v>0</v>
      </c>
      <c r="AN615" s="7">
        <v>0</v>
      </c>
      <c r="AO615" s="8">
        <v>43661</v>
      </c>
      <c r="AQ615">
        <f>IF($AI615=1,H615,0)</f>
        <v>0</v>
      </c>
      <c r="AR615">
        <f>IF($AI615=1,I615,0)</f>
        <v>0</v>
      </c>
      <c r="AS615">
        <f>IF($AI615=1,K615,0)</f>
        <v>0</v>
      </c>
      <c r="AT615">
        <f>IF($AI615=1,J615,0)</f>
        <v>0</v>
      </c>
      <c r="AU615">
        <f>IF($AI615=1,L615,0)</f>
        <v>0</v>
      </c>
      <c r="AW615">
        <f>IF($AL615=1,U615,0)</f>
        <v>0</v>
      </c>
      <c r="AX615">
        <f>IF($AL615=1,V615,0)</f>
        <v>0</v>
      </c>
      <c r="AY615">
        <f>IF($AL615=1,W615,0)</f>
        <v>0</v>
      </c>
      <c r="AZ615">
        <f>IF($AL615=1,X615,0)</f>
        <v>0</v>
      </c>
      <c r="BA615">
        <f>IF($AL615=1,Y615,0)</f>
        <v>0</v>
      </c>
      <c r="BC615">
        <f>IF($AM615=1,N615,0)</f>
        <v>0</v>
      </c>
      <c r="BD615">
        <f>IF($AM615=1,O615,0)</f>
        <v>0</v>
      </c>
      <c r="BE615">
        <f>IF($AM615=1,P615,0)</f>
        <v>0</v>
      </c>
      <c r="BF615">
        <f>IF($AM615=1,Q615,0)</f>
        <v>0</v>
      </c>
    </row>
    <row r="616" spans="1:58" x14ac:dyDescent="0.3">
      <c r="A616" s="7">
        <v>2248</v>
      </c>
      <c r="B616" s="6">
        <v>119656</v>
      </c>
      <c r="C616" s="6" t="str">
        <f>VLOOKUP(B616,incomegroup,3,TRUE)</f>
        <v>Lower income</v>
      </c>
      <c r="D616" s="7">
        <v>1</v>
      </c>
      <c r="E616" s="7">
        <v>0</v>
      </c>
      <c r="F616" s="7">
        <f>SUM(D616:E616)</f>
        <v>1</v>
      </c>
      <c r="G616" s="7">
        <v>50</v>
      </c>
      <c r="H616" s="7">
        <v>0</v>
      </c>
      <c r="I616" s="7">
        <v>0</v>
      </c>
      <c r="J616" s="7">
        <v>1</v>
      </c>
      <c r="K616" s="7">
        <v>0</v>
      </c>
      <c r="L616" s="7">
        <v>0</v>
      </c>
      <c r="M616" s="7" t="str" cm="1">
        <f t="array" ref="M616">_xlfn.IFS(H616=1,H$1,I616=1,I$1,J616=1,J$1,K616=1,K$1,L616=1,L$1)</f>
        <v>Together</v>
      </c>
      <c r="N616" s="7">
        <v>0</v>
      </c>
      <c r="O616" s="7">
        <v>1</v>
      </c>
      <c r="P616" s="7">
        <v>0</v>
      </c>
      <c r="Q616" s="7">
        <v>0</v>
      </c>
      <c r="R616" s="7" t="str" cm="1">
        <f t="array" ref="R616">_xlfn.IFS(N616=1,N$1,O616=1,O$1,P616=1,P$1,Q616=1,Q$1)</f>
        <v>Graduate</v>
      </c>
      <c r="S616" t="s">
        <v>73</v>
      </c>
      <c r="T616" s="7">
        <v>94</v>
      </c>
      <c r="U616" s="7">
        <v>152</v>
      </c>
      <c r="V616" s="7">
        <v>24</v>
      </c>
      <c r="W616" s="7">
        <v>55</v>
      </c>
      <c r="X616" s="7">
        <v>37</v>
      </c>
      <c r="Y616" s="7">
        <v>49</v>
      </c>
      <c r="Z616" s="20">
        <f>SUM(U616:Y616)</f>
        <v>317</v>
      </c>
      <c r="AA616" s="7">
        <v>195</v>
      </c>
      <c r="AB616" s="7">
        <v>122</v>
      </c>
      <c r="AC616" s="7">
        <v>3</v>
      </c>
      <c r="AD616" s="7">
        <v>2</v>
      </c>
      <c r="AE616" s="7">
        <v>1</v>
      </c>
      <c r="AF616" s="7">
        <v>3</v>
      </c>
      <c r="AG616" s="7">
        <v>7</v>
      </c>
      <c r="AH616" s="7">
        <v>0</v>
      </c>
      <c r="AI616" s="7">
        <v>0</v>
      </c>
      <c r="AJ616" s="7">
        <v>0</v>
      </c>
      <c r="AK616" s="7">
        <v>0</v>
      </c>
      <c r="AL616" s="7">
        <v>0</v>
      </c>
      <c r="AM616" s="7">
        <v>0</v>
      </c>
      <c r="AN616" s="7">
        <v>0</v>
      </c>
      <c r="AO616" s="8">
        <v>43662</v>
      </c>
      <c r="AQ616">
        <f>IF($AI616=1,H616,0)</f>
        <v>0</v>
      </c>
      <c r="AR616">
        <f>IF($AI616=1,I616,0)</f>
        <v>0</v>
      </c>
      <c r="AS616">
        <f>IF($AI616=1,K616,0)</f>
        <v>0</v>
      </c>
      <c r="AT616">
        <f>IF($AI616=1,J616,0)</f>
        <v>0</v>
      </c>
      <c r="AU616">
        <f>IF($AI616=1,L616,0)</f>
        <v>0</v>
      </c>
      <c r="AW616">
        <f>IF($AL616=1,U616,0)</f>
        <v>0</v>
      </c>
      <c r="AX616">
        <f>IF($AL616=1,V616,0)</f>
        <v>0</v>
      </c>
      <c r="AY616">
        <f>IF($AL616=1,W616,0)</f>
        <v>0</v>
      </c>
      <c r="AZ616">
        <f>IF($AL616=1,X616,0)</f>
        <v>0</v>
      </c>
      <c r="BA616">
        <f>IF($AL616=1,Y616,0)</f>
        <v>0</v>
      </c>
      <c r="BC616">
        <f>IF($AM616=1,N616,0)</f>
        <v>0</v>
      </c>
      <c r="BD616">
        <f>IF($AM616=1,O616,0)</f>
        <v>0</v>
      </c>
      <c r="BE616">
        <f>IF($AM616=1,P616,0)</f>
        <v>0</v>
      </c>
      <c r="BF616">
        <f>IF($AM616=1,Q616,0)</f>
        <v>0</v>
      </c>
    </row>
    <row r="617" spans="1:58" x14ac:dyDescent="0.3">
      <c r="A617" s="7">
        <v>3014</v>
      </c>
      <c r="B617" s="6">
        <v>161416</v>
      </c>
      <c r="C617" s="6" t="str">
        <f>VLOOKUP(B617,incomegroup,3,TRUE)</f>
        <v>Middle Income</v>
      </c>
      <c r="D617" s="7">
        <v>0</v>
      </c>
      <c r="E617" s="7">
        <v>0</v>
      </c>
      <c r="F617" s="7">
        <f>SUM(D617:E617)</f>
        <v>0</v>
      </c>
      <c r="G617" s="7">
        <v>38</v>
      </c>
      <c r="H617" s="7">
        <v>0</v>
      </c>
      <c r="I617" s="7">
        <v>0</v>
      </c>
      <c r="J617" s="7">
        <v>1</v>
      </c>
      <c r="K617" s="7">
        <v>0</v>
      </c>
      <c r="L617" s="7">
        <v>0</v>
      </c>
      <c r="M617" s="7" t="str" cm="1">
        <f t="array" ref="M617">_xlfn.IFS(H617=1,H$1,I617=1,I$1,J617=1,J$1,K617=1,K$1,L617=1,L$1)</f>
        <v>Together</v>
      </c>
      <c r="N617" s="7">
        <v>0</v>
      </c>
      <c r="O617" s="7">
        <v>1</v>
      </c>
      <c r="P617" s="7">
        <v>0</v>
      </c>
      <c r="Q617" s="7">
        <v>0</v>
      </c>
      <c r="R617" s="7" t="str" cm="1">
        <f t="array" ref="R617">_xlfn.IFS(N617=1,N$1,O617=1,O$1,P617=1,P$1,Q617=1,Q$1)</f>
        <v>Graduate</v>
      </c>
      <c r="S617" t="s">
        <v>69</v>
      </c>
      <c r="T617" s="7">
        <v>25</v>
      </c>
      <c r="U617" s="7">
        <v>2229</v>
      </c>
      <c r="V617" s="7">
        <v>405</v>
      </c>
      <c r="W617" s="7">
        <v>849</v>
      </c>
      <c r="X617" s="7">
        <v>528</v>
      </c>
      <c r="Y617" s="7">
        <v>160</v>
      </c>
      <c r="Z617" s="20">
        <f>SUM(U617:Y617)</f>
        <v>4171</v>
      </c>
      <c r="AA617" s="7">
        <v>205</v>
      </c>
      <c r="AB617" s="7">
        <v>3966</v>
      </c>
      <c r="AC617" s="7">
        <v>1</v>
      </c>
      <c r="AD617" s="7">
        <v>10</v>
      </c>
      <c r="AE617" s="7">
        <v>3</v>
      </c>
      <c r="AF617" s="7">
        <v>10</v>
      </c>
      <c r="AG617" s="7">
        <v>6</v>
      </c>
      <c r="AH617" s="7">
        <v>1</v>
      </c>
      <c r="AI617" s="7">
        <v>0</v>
      </c>
      <c r="AJ617" s="7">
        <v>0</v>
      </c>
      <c r="AK617" s="7">
        <v>0</v>
      </c>
      <c r="AL617" s="7">
        <v>0</v>
      </c>
      <c r="AM617" s="7">
        <v>0</v>
      </c>
      <c r="AN617" s="7">
        <v>0</v>
      </c>
      <c r="AO617" s="8">
        <v>43662</v>
      </c>
      <c r="AQ617">
        <f>IF($AI617=1,H617,0)</f>
        <v>0</v>
      </c>
      <c r="AR617">
        <f>IF($AI617=1,I617,0)</f>
        <v>0</v>
      </c>
      <c r="AS617">
        <f>IF($AI617=1,K617,0)</f>
        <v>0</v>
      </c>
      <c r="AT617">
        <f>IF($AI617=1,J617,0)</f>
        <v>0</v>
      </c>
      <c r="AU617">
        <f>IF($AI617=1,L617,0)</f>
        <v>0</v>
      </c>
      <c r="AW617">
        <f>IF($AL617=1,U617,0)</f>
        <v>0</v>
      </c>
      <c r="AX617">
        <f>IF($AL617=1,V617,0)</f>
        <v>0</v>
      </c>
      <c r="AY617">
        <f>IF($AL617=1,W617,0)</f>
        <v>0</v>
      </c>
      <c r="AZ617">
        <f>IF($AL617=1,X617,0)</f>
        <v>0</v>
      </c>
      <c r="BA617">
        <f>IF($AL617=1,Y617,0)</f>
        <v>0</v>
      </c>
      <c r="BC617">
        <f>IF($AM617=1,N617,0)</f>
        <v>0</v>
      </c>
      <c r="BD617">
        <f>IF($AM617=1,O617,0)</f>
        <v>0</v>
      </c>
      <c r="BE617">
        <f>IF($AM617=1,P617,0)</f>
        <v>0</v>
      </c>
      <c r="BF617">
        <f>IF($AM617=1,Q617,0)</f>
        <v>0</v>
      </c>
    </row>
    <row r="618" spans="1:58" x14ac:dyDescent="0.3">
      <c r="A618" s="7">
        <v>1736</v>
      </c>
      <c r="B618" s="6">
        <v>163855</v>
      </c>
      <c r="C618" s="6" t="str">
        <f>VLOOKUP(B618,incomegroup,3,TRUE)</f>
        <v>Middle Income</v>
      </c>
      <c r="D618" s="7">
        <v>0</v>
      </c>
      <c r="E618" s="7">
        <v>0</v>
      </c>
      <c r="F618" s="7">
        <f>SUM(D618:E618)</f>
        <v>0</v>
      </c>
      <c r="G618" s="7">
        <v>42</v>
      </c>
      <c r="H618" s="7">
        <v>0</v>
      </c>
      <c r="I618" s="7">
        <v>0</v>
      </c>
      <c r="J618" s="7">
        <v>1</v>
      </c>
      <c r="K618" s="7">
        <v>0</v>
      </c>
      <c r="L618" s="7">
        <v>0</v>
      </c>
      <c r="M618" s="7" t="str" cm="1">
        <f t="array" ref="M618">_xlfn.IFS(H618=1,H$1,I618=1,I$1,J618=1,J$1,K618=1,K$1,L618=1,L$1)</f>
        <v>Together</v>
      </c>
      <c r="N618" s="7">
        <v>0</v>
      </c>
      <c r="O618" s="7">
        <v>0</v>
      </c>
      <c r="P618" s="7">
        <v>0</v>
      </c>
      <c r="Q618" s="7">
        <v>0</v>
      </c>
      <c r="R618" s="7" t="e" cm="1">
        <f t="array" ref="R618">_xlfn.IFS(N618=1,N$1,O618=1,O$1,P618=1,P$1,Q618=1,Q$1)</f>
        <v>#N/A</v>
      </c>
      <c r="S618" t="s">
        <v>69</v>
      </c>
      <c r="T618" s="7">
        <v>28</v>
      </c>
      <c r="U618" s="7">
        <v>921</v>
      </c>
      <c r="V618" s="7">
        <v>90</v>
      </c>
      <c r="W618" s="7">
        <v>806</v>
      </c>
      <c r="X618" s="7">
        <v>239</v>
      </c>
      <c r="Y618" s="7">
        <v>298</v>
      </c>
      <c r="Z618" s="20">
        <f>SUM(U618:Y618)</f>
        <v>2354</v>
      </c>
      <c r="AA618" s="7">
        <v>228</v>
      </c>
      <c r="AB618" s="7">
        <v>2125</v>
      </c>
      <c r="AC618" s="7">
        <v>1</v>
      </c>
      <c r="AD618" s="7">
        <v>7</v>
      </c>
      <c r="AE618" s="7">
        <v>3</v>
      </c>
      <c r="AF618" s="7">
        <v>13</v>
      </c>
      <c r="AG618" s="7">
        <v>4</v>
      </c>
      <c r="AH618" s="7">
        <v>0</v>
      </c>
      <c r="AI618" s="7">
        <v>0</v>
      </c>
      <c r="AJ618" s="7">
        <v>0</v>
      </c>
      <c r="AK618" s="7">
        <v>0</v>
      </c>
      <c r="AL618" s="7">
        <v>0</v>
      </c>
      <c r="AM618" s="7">
        <v>0</v>
      </c>
      <c r="AN618" s="7">
        <v>0</v>
      </c>
      <c r="AO618" s="8">
        <v>43663</v>
      </c>
      <c r="AQ618">
        <f>IF($AI618=1,H618,0)</f>
        <v>0</v>
      </c>
      <c r="AR618">
        <f>IF($AI618=1,I618,0)</f>
        <v>0</v>
      </c>
      <c r="AS618">
        <f>IF($AI618=1,K618,0)</f>
        <v>0</v>
      </c>
      <c r="AT618">
        <f>IF($AI618=1,J618,0)</f>
        <v>0</v>
      </c>
      <c r="AU618">
        <f>IF($AI618=1,L618,0)</f>
        <v>0</v>
      </c>
      <c r="AW618">
        <f>IF($AL618=1,U618,0)</f>
        <v>0</v>
      </c>
      <c r="AX618">
        <f>IF($AL618=1,V618,0)</f>
        <v>0</v>
      </c>
      <c r="AY618">
        <f>IF($AL618=1,W618,0)</f>
        <v>0</v>
      </c>
      <c r="AZ618">
        <f>IF($AL618=1,X618,0)</f>
        <v>0</v>
      </c>
      <c r="BA618">
        <f>IF($AL618=1,Y618,0)</f>
        <v>0</v>
      </c>
      <c r="BC618">
        <f>IF($AM618=1,N618,0)</f>
        <v>0</v>
      </c>
      <c r="BD618">
        <f>IF($AM618=1,O618,0)</f>
        <v>0</v>
      </c>
      <c r="BE618">
        <f>IF($AM618=1,P618,0)</f>
        <v>0</v>
      </c>
      <c r="BF618">
        <f>IF($AM618=1,Q618,0)</f>
        <v>0</v>
      </c>
    </row>
    <row r="619" spans="1:58" x14ac:dyDescent="0.3">
      <c r="A619" s="7">
        <v>1871</v>
      </c>
      <c r="B619" s="6">
        <v>131814</v>
      </c>
      <c r="C619" s="6" t="str">
        <f>VLOOKUP(B619,incomegroup,3,TRUE)</f>
        <v>Lower income</v>
      </c>
      <c r="D619" s="7">
        <v>1</v>
      </c>
      <c r="E619" s="7">
        <v>0</v>
      </c>
      <c r="F619" s="7">
        <f>SUM(D619:E619)</f>
        <v>1</v>
      </c>
      <c r="G619" s="7">
        <v>47</v>
      </c>
      <c r="H619" s="7">
        <v>0</v>
      </c>
      <c r="I619" s="7">
        <v>1</v>
      </c>
      <c r="J619" s="7">
        <v>0</v>
      </c>
      <c r="K619" s="7">
        <v>0</v>
      </c>
      <c r="L619" s="7">
        <v>0</v>
      </c>
      <c r="M619" s="7" t="str" cm="1">
        <f t="array" ref="M619">_xlfn.IFS(H619=1,H$1,I619=1,I$1,J619=1,J$1,K619=1,K$1,L619=1,L$1)</f>
        <v>Married</v>
      </c>
      <c r="N619" s="7">
        <v>0</v>
      </c>
      <c r="O619" s="7">
        <v>1</v>
      </c>
      <c r="P619" s="7">
        <v>0</v>
      </c>
      <c r="Q619" s="7">
        <v>0</v>
      </c>
      <c r="R619" s="7" t="str" cm="1">
        <f t="array" ref="R619">_xlfn.IFS(N619=1,N$1,O619=1,O$1,P619=1,P$1,Q619=1,Q$1)</f>
        <v>Graduate</v>
      </c>
      <c r="S619" t="s">
        <v>71</v>
      </c>
      <c r="T619" s="7">
        <v>73</v>
      </c>
      <c r="U619" s="7">
        <v>145</v>
      </c>
      <c r="V619" s="7">
        <v>12</v>
      </c>
      <c r="W619" s="7">
        <v>83</v>
      </c>
      <c r="X619" s="7">
        <v>17</v>
      </c>
      <c r="Y619" s="7">
        <v>4</v>
      </c>
      <c r="Z619" s="20">
        <f>SUM(U619:Y619)</f>
        <v>261</v>
      </c>
      <c r="AA619" s="7">
        <v>83</v>
      </c>
      <c r="AB619" s="7">
        <v>178</v>
      </c>
      <c r="AC619" s="7">
        <v>2</v>
      </c>
      <c r="AD619" s="7">
        <v>2</v>
      </c>
      <c r="AE619" s="7">
        <v>0</v>
      </c>
      <c r="AF619" s="7">
        <v>3</v>
      </c>
      <c r="AG619" s="7">
        <v>9</v>
      </c>
      <c r="AH619" s="7">
        <v>1</v>
      </c>
      <c r="AI619" s="7">
        <v>0</v>
      </c>
      <c r="AJ619" s="7">
        <v>0</v>
      </c>
      <c r="AK619" s="7">
        <v>0</v>
      </c>
      <c r="AL619" s="7">
        <v>0</v>
      </c>
      <c r="AM619" s="7">
        <v>0</v>
      </c>
      <c r="AN619" s="7">
        <v>0</v>
      </c>
      <c r="AO619" s="8">
        <v>43663</v>
      </c>
      <c r="AQ619">
        <f>IF($AI619=1,H619,0)</f>
        <v>0</v>
      </c>
      <c r="AR619">
        <f>IF($AI619=1,I619,0)</f>
        <v>0</v>
      </c>
      <c r="AS619">
        <f>IF($AI619=1,K619,0)</f>
        <v>0</v>
      </c>
      <c r="AT619">
        <f>IF($AI619=1,J619,0)</f>
        <v>0</v>
      </c>
      <c r="AU619">
        <f>IF($AI619=1,L619,0)</f>
        <v>0</v>
      </c>
      <c r="AW619">
        <f>IF($AL619=1,U619,0)</f>
        <v>0</v>
      </c>
      <c r="AX619">
        <f>IF($AL619=1,V619,0)</f>
        <v>0</v>
      </c>
      <c r="AY619">
        <f>IF($AL619=1,W619,0)</f>
        <v>0</v>
      </c>
      <c r="AZ619">
        <f>IF($AL619=1,X619,0)</f>
        <v>0</v>
      </c>
      <c r="BA619">
        <f>IF($AL619=1,Y619,0)</f>
        <v>0</v>
      </c>
      <c r="BC619">
        <f>IF($AM619=1,N619,0)</f>
        <v>0</v>
      </c>
      <c r="BD619">
        <f>IF($AM619=1,O619,0)</f>
        <v>0</v>
      </c>
      <c r="BE619">
        <f>IF($AM619=1,P619,0)</f>
        <v>0</v>
      </c>
      <c r="BF619">
        <f>IF($AM619=1,Q619,0)</f>
        <v>0</v>
      </c>
    </row>
    <row r="620" spans="1:58" x14ac:dyDescent="0.3">
      <c r="A620" s="7">
        <v>2326</v>
      </c>
      <c r="B620" s="6">
        <v>126887</v>
      </c>
      <c r="C620" s="6" t="str">
        <f>VLOOKUP(B620,incomegroup,3,TRUE)</f>
        <v>Lower income</v>
      </c>
      <c r="D620" s="7">
        <v>0</v>
      </c>
      <c r="E620" s="7">
        <v>1</v>
      </c>
      <c r="F620" s="7">
        <f>SUM(D620:E620)</f>
        <v>1</v>
      </c>
      <c r="G620" s="7">
        <v>61</v>
      </c>
      <c r="H620" s="7">
        <v>0</v>
      </c>
      <c r="I620" s="7">
        <v>1</v>
      </c>
      <c r="J620" s="7">
        <v>0</v>
      </c>
      <c r="K620" s="7">
        <v>0</v>
      </c>
      <c r="L620" s="7">
        <v>0</v>
      </c>
      <c r="M620" s="7" t="str" cm="1">
        <f t="array" ref="M620">_xlfn.IFS(H620=1,H$1,I620=1,I$1,J620=1,J$1,K620=1,K$1,L620=1,L$1)</f>
        <v>Married</v>
      </c>
      <c r="N620" s="7">
        <v>0</v>
      </c>
      <c r="O620" s="7">
        <v>0</v>
      </c>
      <c r="P620" s="7">
        <v>0</v>
      </c>
      <c r="Q620" s="7">
        <v>0</v>
      </c>
      <c r="R620" s="7" t="e" cm="1">
        <f t="array" ref="R620">_xlfn.IFS(N620=1,N$1,O620=1,O$1,P620=1,P$1,Q620=1,Q$1)</f>
        <v>#N/A</v>
      </c>
      <c r="S620" t="s">
        <v>73</v>
      </c>
      <c r="T620" s="7">
        <v>27</v>
      </c>
      <c r="U620" s="7">
        <v>28</v>
      </c>
      <c r="V620" s="7">
        <v>33</v>
      </c>
      <c r="W620" s="7">
        <v>19</v>
      </c>
      <c r="X620" s="7">
        <v>14</v>
      </c>
      <c r="Y620" s="7">
        <v>19</v>
      </c>
      <c r="Z620" s="20">
        <f>SUM(U620:Y620)</f>
        <v>113</v>
      </c>
      <c r="AA620" s="7">
        <v>28</v>
      </c>
      <c r="AB620" s="7">
        <v>85</v>
      </c>
      <c r="AC620" s="7">
        <v>1</v>
      </c>
      <c r="AD620" s="7">
        <v>1</v>
      </c>
      <c r="AE620" s="7">
        <v>0</v>
      </c>
      <c r="AF620" s="7">
        <v>3</v>
      </c>
      <c r="AG620" s="7">
        <v>6</v>
      </c>
      <c r="AH620" s="7">
        <v>0</v>
      </c>
      <c r="AI620" s="7">
        <v>0</v>
      </c>
      <c r="AJ620" s="7">
        <v>0</v>
      </c>
      <c r="AK620" s="7">
        <v>0</v>
      </c>
      <c r="AL620" s="7">
        <v>0</v>
      </c>
      <c r="AM620" s="7">
        <v>0</v>
      </c>
      <c r="AN620" s="7">
        <v>0</v>
      </c>
      <c r="AO620" s="8">
        <v>43664</v>
      </c>
      <c r="AQ620">
        <f>IF($AI620=1,H620,0)</f>
        <v>0</v>
      </c>
      <c r="AR620">
        <f>IF($AI620=1,I620,0)</f>
        <v>0</v>
      </c>
      <c r="AS620">
        <f>IF($AI620=1,K620,0)</f>
        <v>0</v>
      </c>
      <c r="AT620">
        <f>IF($AI620=1,J620,0)</f>
        <v>0</v>
      </c>
      <c r="AU620">
        <f>IF($AI620=1,L620,0)</f>
        <v>0</v>
      </c>
      <c r="AW620">
        <f>IF($AL620=1,U620,0)</f>
        <v>0</v>
      </c>
      <c r="AX620">
        <f>IF($AL620=1,V620,0)</f>
        <v>0</v>
      </c>
      <c r="AY620">
        <f>IF($AL620=1,W620,0)</f>
        <v>0</v>
      </c>
      <c r="AZ620">
        <f>IF($AL620=1,X620,0)</f>
        <v>0</v>
      </c>
      <c r="BA620">
        <f>IF($AL620=1,Y620,0)</f>
        <v>0</v>
      </c>
      <c r="BC620">
        <f>IF($AM620=1,N620,0)</f>
        <v>0</v>
      </c>
      <c r="BD620">
        <f>IF($AM620=1,O620,0)</f>
        <v>0</v>
      </c>
      <c r="BE620">
        <f>IF($AM620=1,P620,0)</f>
        <v>0</v>
      </c>
      <c r="BF620">
        <f>IF($AM620=1,Q620,0)</f>
        <v>0</v>
      </c>
    </row>
    <row r="621" spans="1:58" x14ac:dyDescent="0.3">
      <c r="A621" s="7">
        <v>1936</v>
      </c>
      <c r="B621" s="6">
        <v>116927</v>
      </c>
      <c r="C621" s="6" t="str">
        <f>VLOOKUP(B621,incomegroup,3,TRUE)</f>
        <v>Lower income</v>
      </c>
      <c r="D621" s="7">
        <v>1</v>
      </c>
      <c r="E621" s="7">
        <v>1</v>
      </c>
      <c r="F621" s="7">
        <f>SUM(D621:E621)</f>
        <v>2</v>
      </c>
      <c r="G621" s="7">
        <v>44</v>
      </c>
      <c r="H621" s="7">
        <v>0</v>
      </c>
      <c r="I621" s="7">
        <v>1</v>
      </c>
      <c r="J621" s="7">
        <v>0</v>
      </c>
      <c r="K621" s="7">
        <v>0</v>
      </c>
      <c r="L621" s="7">
        <v>0</v>
      </c>
      <c r="M621" s="7" t="str" cm="1">
        <f t="array" ref="M621">_xlfn.IFS(H621=1,H$1,I621=1,I$1,J621=1,J$1,K621=1,K$1,L621=1,L$1)</f>
        <v>Married</v>
      </c>
      <c r="N621" s="7">
        <v>0</v>
      </c>
      <c r="O621" s="7">
        <v>0</v>
      </c>
      <c r="P621" s="7">
        <v>0</v>
      </c>
      <c r="Q621" s="7">
        <v>1</v>
      </c>
      <c r="R621" s="7" t="str" cm="1">
        <f t="array" ref="R621">_xlfn.IFS(N621=1,N$1,O621=1,O$1,P621=1,P$1,Q621=1,Q$1)</f>
        <v>PhD</v>
      </c>
      <c r="S621" t="s">
        <v>73</v>
      </c>
      <c r="T621" s="7">
        <v>50</v>
      </c>
      <c r="U621" s="7">
        <v>138</v>
      </c>
      <c r="V621" s="7">
        <v>14</v>
      </c>
      <c r="W621" s="7">
        <v>159</v>
      </c>
      <c r="X621" s="7">
        <v>21</v>
      </c>
      <c r="Y621" s="7">
        <v>7</v>
      </c>
      <c r="Z621" s="20">
        <f>SUM(U621:Y621)</f>
        <v>339</v>
      </c>
      <c r="AA621" s="7">
        <v>28</v>
      </c>
      <c r="AB621" s="7">
        <v>311</v>
      </c>
      <c r="AC621" s="7">
        <v>5</v>
      </c>
      <c r="AD621" s="7">
        <v>3</v>
      </c>
      <c r="AE621" s="7">
        <v>0</v>
      </c>
      <c r="AF621" s="7">
        <v>4</v>
      </c>
      <c r="AG621" s="7">
        <v>8</v>
      </c>
      <c r="AH621" s="7">
        <v>0</v>
      </c>
      <c r="AI621" s="7">
        <v>0</v>
      </c>
      <c r="AJ621" s="7">
        <v>0</v>
      </c>
      <c r="AK621" s="7">
        <v>0</v>
      </c>
      <c r="AL621" s="7">
        <v>0</v>
      </c>
      <c r="AM621" s="7">
        <v>0</v>
      </c>
      <c r="AN621" s="7">
        <v>0</v>
      </c>
      <c r="AO621" s="8">
        <v>43664</v>
      </c>
      <c r="AQ621">
        <f>IF($AI621=1,H621,0)</f>
        <v>0</v>
      </c>
      <c r="AR621">
        <f>IF($AI621=1,I621,0)</f>
        <v>0</v>
      </c>
      <c r="AS621">
        <f>IF($AI621=1,K621,0)</f>
        <v>0</v>
      </c>
      <c r="AT621">
        <f>IF($AI621=1,J621,0)</f>
        <v>0</v>
      </c>
      <c r="AU621">
        <f>IF($AI621=1,L621,0)</f>
        <v>0</v>
      </c>
      <c r="AW621">
        <f>IF($AL621=1,U621,0)</f>
        <v>0</v>
      </c>
      <c r="AX621">
        <f>IF($AL621=1,V621,0)</f>
        <v>0</v>
      </c>
      <c r="AY621">
        <f>IF($AL621=1,W621,0)</f>
        <v>0</v>
      </c>
      <c r="AZ621">
        <f>IF($AL621=1,X621,0)</f>
        <v>0</v>
      </c>
      <c r="BA621">
        <f>IF($AL621=1,Y621,0)</f>
        <v>0</v>
      </c>
      <c r="BC621">
        <f>IF($AM621=1,N621,0)</f>
        <v>0</v>
      </c>
      <c r="BD621">
        <f>IF($AM621=1,O621,0)</f>
        <v>0</v>
      </c>
      <c r="BE621">
        <f>IF($AM621=1,P621,0)</f>
        <v>0</v>
      </c>
      <c r="BF621">
        <f>IF($AM621=1,Q621,0)</f>
        <v>0</v>
      </c>
    </row>
    <row r="622" spans="1:58" x14ac:dyDescent="0.3">
      <c r="A622" s="7">
        <v>2269</v>
      </c>
      <c r="B622" s="6">
        <v>183151</v>
      </c>
      <c r="C622" s="6" t="str">
        <f>VLOOKUP(B622,incomegroup,3,TRUE)</f>
        <v>Middle Income</v>
      </c>
      <c r="D622" s="7">
        <v>0</v>
      </c>
      <c r="E622" s="7">
        <v>0</v>
      </c>
      <c r="F622" s="7">
        <f>SUM(D622:E622)</f>
        <v>0</v>
      </c>
      <c r="G622" s="7">
        <v>48</v>
      </c>
      <c r="H622" s="7">
        <v>0</v>
      </c>
      <c r="I622" s="7">
        <v>1</v>
      </c>
      <c r="J622" s="7">
        <v>0</v>
      </c>
      <c r="K622" s="7">
        <v>0</v>
      </c>
      <c r="L622" s="7">
        <v>0</v>
      </c>
      <c r="M622" s="7" t="str" cm="1">
        <f t="array" ref="M622">_xlfn.IFS(H622=1,H$1,I622=1,I$1,J622=1,J$1,K622=1,K$1,L622=1,L$1)</f>
        <v>Married</v>
      </c>
      <c r="N622" s="7">
        <v>0</v>
      </c>
      <c r="O622" s="7">
        <v>0</v>
      </c>
      <c r="P622" s="7">
        <v>1</v>
      </c>
      <c r="Q622" s="7">
        <v>0</v>
      </c>
      <c r="R622" s="7" t="str" cm="1">
        <f t="array" ref="R622">_xlfn.IFS(N622=1,N$1,O622=1,O$1,P622=1,P$1,Q622=1,Q$1)</f>
        <v>Master</v>
      </c>
      <c r="S622" t="s">
        <v>70</v>
      </c>
      <c r="T622" s="7">
        <v>80</v>
      </c>
      <c r="U622" s="7">
        <v>2132</v>
      </c>
      <c r="V622" s="7">
        <v>324</v>
      </c>
      <c r="W622" s="7">
        <v>1855</v>
      </c>
      <c r="X622" s="7">
        <v>302</v>
      </c>
      <c r="Y622" s="7">
        <v>93</v>
      </c>
      <c r="Z622" s="20">
        <f>SUM(U622:Y622)</f>
        <v>4706</v>
      </c>
      <c r="AA622" s="7">
        <v>463</v>
      </c>
      <c r="AB622" s="7">
        <v>4242</v>
      </c>
      <c r="AC622" s="7">
        <v>1</v>
      </c>
      <c r="AD622" s="7">
        <v>5</v>
      </c>
      <c r="AE622" s="7">
        <v>7</v>
      </c>
      <c r="AF622" s="7">
        <v>10</v>
      </c>
      <c r="AG622" s="7">
        <v>2</v>
      </c>
      <c r="AH622" s="7">
        <v>1</v>
      </c>
      <c r="AI622" s="7">
        <v>0</v>
      </c>
      <c r="AJ622" s="7">
        <v>1</v>
      </c>
      <c r="AK622" s="7">
        <v>1</v>
      </c>
      <c r="AL622" s="7">
        <v>0</v>
      </c>
      <c r="AM622" s="7">
        <v>0</v>
      </c>
      <c r="AN622" s="7">
        <v>1</v>
      </c>
      <c r="AO622" s="8">
        <v>43664</v>
      </c>
      <c r="AQ622">
        <f>IF($AI622=1,H622,0)</f>
        <v>0</v>
      </c>
      <c r="AR622">
        <f>IF($AI622=1,I622,0)</f>
        <v>0</v>
      </c>
      <c r="AS622">
        <f>IF($AI622=1,K622,0)</f>
        <v>0</v>
      </c>
      <c r="AT622">
        <f>IF($AI622=1,J622,0)</f>
        <v>0</v>
      </c>
      <c r="AU622">
        <f>IF($AI622=1,L622,0)</f>
        <v>0</v>
      </c>
      <c r="AW622">
        <f>IF($AL622=1,U622,0)</f>
        <v>0</v>
      </c>
      <c r="AX622">
        <f>IF($AL622=1,V622,0)</f>
        <v>0</v>
      </c>
      <c r="AY622">
        <f>IF($AL622=1,W622,0)</f>
        <v>0</v>
      </c>
      <c r="AZ622">
        <f>IF($AL622=1,X622,0)</f>
        <v>0</v>
      </c>
      <c r="BA622">
        <f>IF($AL622=1,Y622,0)</f>
        <v>0</v>
      </c>
      <c r="BC622">
        <f>IF($AM622=1,N622,0)</f>
        <v>0</v>
      </c>
      <c r="BD622">
        <f>IF($AM622=1,O622,0)</f>
        <v>0</v>
      </c>
      <c r="BE622">
        <f>IF($AM622=1,P622,0)</f>
        <v>0</v>
      </c>
      <c r="BF622">
        <f>IF($AM622=1,Q622,0)</f>
        <v>0</v>
      </c>
    </row>
    <row r="623" spans="1:58" x14ac:dyDescent="0.3">
      <c r="A623" s="7">
        <v>2476</v>
      </c>
      <c r="B623" s="6">
        <v>153253</v>
      </c>
      <c r="C623" s="6" t="str">
        <f>VLOOKUP(B623,incomegroup,3,TRUE)</f>
        <v>Middle Income</v>
      </c>
      <c r="D623" s="7">
        <v>1</v>
      </c>
      <c r="E623" s="7">
        <v>1</v>
      </c>
      <c r="F623" s="7">
        <f>SUM(D623:E623)</f>
        <v>2</v>
      </c>
      <c r="G623" s="7">
        <v>45</v>
      </c>
      <c r="H623" s="7">
        <v>0</v>
      </c>
      <c r="I623" s="7">
        <v>0</v>
      </c>
      <c r="J623" s="7">
        <v>1</v>
      </c>
      <c r="K623" s="7">
        <v>0</v>
      </c>
      <c r="L623" s="7">
        <v>0</v>
      </c>
      <c r="M623" s="7" t="str" cm="1">
        <f t="array" ref="M623">_xlfn.IFS(H623=1,H$1,I623=1,I$1,J623=1,J$1,K623=1,K$1,L623=1,L$1)</f>
        <v>Together</v>
      </c>
      <c r="N623" s="7">
        <v>0</v>
      </c>
      <c r="O623" s="7">
        <v>0</v>
      </c>
      <c r="P623" s="7">
        <v>1</v>
      </c>
      <c r="Q623" s="7">
        <v>0</v>
      </c>
      <c r="R623" s="7" t="str" cm="1">
        <f t="array" ref="R623">_xlfn.IFS(N623=1,N$1,O623=1,O$1,P623=1,P$1,Q623=1,Q$1)</f>
        <v>Master</v>
      </c>
      <c r="S623" t="s">
        <v>73</v>
      </c>
      <c r="T623" s="7">
        <v>61</v>
      </c>
      <c r="U623" s="7">
        <v>622</v>
      </c>
      <c r="V623" s="7">
        <v>26</v>
      </c>
      <c r="W623" s="7">
        <v>164</v>
      </c>
      <c r="X623" s="7">
        <v>58</v>
      </c>
      <c r="Y623" s="7">
        <v>26</v>
      </c>
      <c r="Z623" s="20">
        <f>SUM(U623:Y623)</f>
        <v>896</v>
      </c>
      <c r="AA623" s="7">
        <v>360</v>
      </c>
      <c r="AB623" s="7">
        <v>535</v>
      </c>
      <c r="AC623" s="7">
        <v>7</v>
      </c>
      <c r="AD623" s="7">
        <v>4</v>
      </c>
      <c r="AE623" s="7">
        <v>3</v>
      </c>
      <c r="AF623" s="7">
        <v>5</v>
      </c>
      <c r="AG623" s="7">
        <v>5</v>
      </c>
      <c r="AH623" s="7">
        <v>0</v>
      </c>
      <c r="AI623" s="7">
        <v>0</v>
      </c>
      <c r="AJ623" s="7">
        <v>0</v>
      </c>
      <c r="AK623" s="7">
        <v>0</v>
      </c>
      <c r="AL623" s="7">
        <v>0</v>
      </c>
      <c r="AM623" s="7">
        <v>0</v>
      </c>
      <c r="AN623" s="7">
        <v>0</v>
      </c>
      <c r="AO623" s="8">
        <v>43665</v>
      </c>
      <c r="AQ623">
        <f>IF($AI623=1,H623,0)</f>
        <v>0</v>
      </c>
      <c r="AR623">
        <f>IF($AI623=1,I623,0)</f>
        <v>0</v>
      </c>
      <c r="AS623">
        <f>IF($AI623=1,K623,0)</f>
        <v>0</v>
      </c>
      <c r="AT623">
        <f>IF($AI623=1,J623,0)</f>
        <v>0</v>
      </c>
      <c r="AU623">
        <f>IF($AI623=1,L623,0)</f>
        <v>0</v>
      </c>
      <c r="AW623">
        <f>IF($AL623=1,U623,0)</f>
        <v>0</v>
      </c>
      <c r="AX623">
        <f>IF($AL623=1,V623,0)</f>
        <v>0</v>
      </c>
      <c r="AY623">
        <f>IF($AL623=1,W623,0)</f>
        <v>0</v>
      </c>
      <c r="AZ623">
        <f>IF($AL623=1,X623,0)</f>
        <v>0</v>
      </c>
      <c r="BA623">
        <f>IF($AL623=1,Y623,0)</f>
        <v>0</v>
      </c>
      <c r="BC623">
        <f>IF($AM623=1,N623,0)</f>
        <v>0</v>
      </c>
      <c r="BD623">
        <f>IF($AM623=1,O623,0)</f>
        <v>0</v>
      </c>
      <c r="BE623">
        <f>IF($AM623=1,P623,0)</f>
        <v>0</v>
      </c>
      <c r="BF623">
        <f>IF($AM623=1,Q623,0)</f>
        <v>0</v>
      </c>
    </row>
    <row r="624" spans="1:58" x14ac:dyDescent="0.3">
      <c r="A624" s="7">
        <v>1698</v>
      </c>
      <c r="B624" s="6">
        <v>125851</v>
      </c>
      <c r="C624" s="6" t="str">
        <f>VLOOKUP(B624,incomegroup,3,TRUE)</f>
        <v>Lower income</v>
      </c>
      <c r="D624" s="7">
        <v>1</v>
      </c>
      <c r="E624" s="7">
        <v>0</v>
      </c>
      <c r="F624" s="7">
        <f>SUM(D624:E624)</f>
        <v>1</v>
      </c>
      <c r="G624" s="7">
        <v>42</v>
      </c>
      <c r="H624" s="7">
        <v>0</v>
      </c>
      <c r="I624" s="7">
        <v>0</v>
      </c>
      <c r="J624" s="7">
        <v>1</v>
      </c>
      <c r="K624" s="7">
        <v>0</v>
      </c>
      <c r="L624" s="7">
        <v>0</v>
      </c>
      <c r="M624" s="7" t="str" cm="1">
        <f t="array" ref="M624">_xlfn.IFS(H624=1,H$1,I624=1,I$1,J624=1,J$1,K624=1,K$1,L624=1,L$1)</f>
        <v>Together</v>
      </c>
      <c r="N624" s="7">
        <v>0</v>
      </c>
      <c r="O624" s="7">
        <v>1</v>
      </c>
      <c r="P624" s="7">
        <v>0</v>
      </c>
      <c r="Q624" s="7">
        <v>0</v>
      </c>
      <c r="R624" s="7" t="str" cm="1">
        <f t="array" ref="R624">_xlfn.IFS(N624=1,N$1,O624=1,O$1,P624=1,P$1,Q624=1,Q$1)</f>
        <v>Graduate</v>
      </c>
      <c r="S624" t="s">
        <v>68</v>
      </c>
      <c r="T624" s="7">
        <v>45</v>
      </c>
      <c r="U624" s="7">
        <v>44</v>
      </c>
      <c r="V624" s="7">
        <v>19</v>
      </c>
      <c r="W624" s="7">
        <v>88</v>
      </c>
      <c r="X624" s="7">
        <v>34</v>
      </c>
      <c r="Y624" s="7">
        <v>24</v>
      </c>
      <c r="Z624" s="20">
        <f>SUM(U624:Y624)</f>
        <v>209</v>
      </c>
      <c r="AA624" s="7">
        <v>24</v>
      </c>
      <c r="AB624" s="7">
        <v>185</v>
      </c>
      <c r="AC624" s="7">
        <v>2</v>
      </c>
      <c r="AD624" s="7">
        <v>2</v>
      </c>
      <c r="AE624" s="7">
        <v>0</v>
      </c>
      <c r="AF624" s="7">
        <v>3</v>
      </c>
      <c r="AG624" s="7">
        <v>7</v>
      </c>
      <c r="AH624" s="7">
        <v>0</v>
      </c>
      <c r="AI624" s="7">
        <v>0</v>
      </c>
      <c r="AJ624" s="7">
        <v>0</v>
      </c>
      <c r="AK624" s="7">
        <v>0</v>
      </c>
      <c r="AL624" s="7">
        <v>0</v>
      </c>
      <c r="AM624" s="7">
        <v>0</v>
      </c>
      <c r="AN624" s="7">
        <v>0</v>
      </c>
      <c r="AO624" s="8">
        <v>43665</v>
      </c>
      <c r="AQ624">
        <f>IF($AI624=1,H624,0)</f>
        <v>0</v>
      </c>
      <c r="AR624">
        <f>IF($AI624=1,I624,0)</f>
        <v>0</v>
      </c>
      <c r="AS624">
        <f>IF($AI624=1,K624,0)</f>
        <v>0</v>
      </c>
      <c r="AT624">
        <f>IF($AI624=1,J624,0)</f>
        <v>0</v>
      </c>
      <c r="AU624">
        <f>IF($AI624=1,L624,0)</f>
        <v>0</v>
      </c>
      <c r="AW624">
        <f>IF($AL624=1,U624,0)</f>
        <v>0</v>
      </c>
      <c r="AX624">
        <f>IF($AL624=1,V624,0)</f>
        <v>0</v>
      </c>
      <c r="AY624">
        <f>IF($AL624=1,W624,0)</f>
        <v>0</v>
      </c>
      <c r="AZ624">
        <f>IF($AL624=1,X624,0)</f>
        <v>0</v>
      </c>
      <c r="BA624">
        <f>IF($AL624=1,Y624,0)</f>
        <v>0</v>
      </c>
      <c r="BC624">
        <f>IF($AM624=1,N624,0)</f>
        <v>0</v>
      </c>
      <c r="BD624">
        <f>IF($AM624=1,O624,0)</f>
        <v>0</v>
      </c>
      <c r="BE624">
        <f>IF($AM624=1,P624,0)</f>
        <v>0</v>
      </c>
      <c r="BF624">
        <f>IF($AM624=1,Q624,0)</f>
        <v>0</v>
      </c>
    </row>
    <row r="625" spans="1:58" x14ac:dyDescent="0.3">
      <c r="A625" s="7">
        <v>1267</v>
      </c>
      <c r="B625" s="6">
        <v>124480</v>
      </c>
      <c r="C625" s="6" t="str">
        <f>VLOOKUP(B625,incomegroup,3,TRUE)</f>
        <v>Lower income</v>
      </c>
      <c r="D625" s="7">
        <v>1</v>
      </c>
      <c r="E625" s="7">
        <v>0</v>
      </c>
      <c r="F625" s="7">
        <f>SUM(D625:E625)</f>
        <v>1</v>
      </c>
      <c r="G625" s="7">
        <v>39</v>
      </c>
      <c r="H625" s="7">
        <v>0</v>
      </c>
      <c r="I625" s="7">
        <v>1</v>
      </c>
      <c r="J625" s="7">
        <v>0</v>
      </c>
      <c r="K625" s="7">
        <v>0</v>
      </c>
      <c r="L625" s="7">
        <v>0</v>
      </c>
      <c r="M625" s="7" t="str" cm="1">
        <f t="array" ref="M625">_xlfn.IFS(H625=1,H$1,I625=1,I$1,J625=1,J$1,K625=1,K$1,L625=1,L$1)</f>
        <v>Married</v>
      </c>
      <c r="N625" s="7">
        <v>1</v>
      </c>
      <c r="O625" s="7">
        <v>0</v>
      </c>
      <c r="P625" s="7">
        <v>0</v>
      </c>
      <c r="Q625" s="7">
        <v>0</v>
      </c>
      <c r="R625" s="7" t="str" cm="1">
        <f t="array" ref="R625">_xlfn.IFS(N625=1,N$1,O625=1,O$1,P625=1,P$1,Q625=1,Q$1)</f>
        <v>Basic</v>
      </c>
      <c r="S625" t="s">
        <v>70</v>
      </c>
      <c r="T625" s="7">
        <v>46</v>
      </c>
      <c r="U625" s="7">
        <v>20</v>
      </c>
      <c r="V625" s="7">
        <v>97</v>
      </c>
      <c r="W625" s="7">
        <v>46</v>
      </c>
      <c r="X625" s="7">
        <v>142</v>
      </c>
      <c r="Y625" s="7">
        <v>127</v>
      </c>
      <c r="Z625" s="20">
        <f>SUM(U625:Y625)</f>
        <v>432</v>
      </c>
      <c r="AA625" s="7">
        <v>86</v>
      </c>
      <c r="AB625" s="7">
        <v>346</v>
      </c>
      <c r="AC625" s="7">
        <v>3</v>
      </c>
      <c r="AD625" s="7">
        <v>3</v>
      </c>
      <c r="AE625" s="7">
        <v>0</v>
      </c>
      <c r="AF625" s="7">
        <v>4</v>
      </c>
      <c r="AG625" s="7">
        <v>7</v>
      </c>
      <c r="AH625" s="7">
        <v>0</v>
      </c>
      <c r="AI625" s="7">
        <v>0</v>
      </c>
      <c r="AJ625" s="7">
        <v>0</v>
      </c>
      <c r="AK625" s="7">
        <v>0</v>
      </c>
      <c r="AL625" s="7">
        <v>0</v>
      </c>
      <c r="AM625" s="7">
        <v>0</v>
      </c>
      <c r="AN625" s="7">
        <v>0</v>
      </c>
      <c r="AO625" s="8">
        <v>43665</v>
      </c>
      <c r="AQ625">
        <f>IF($AI625=1,H625,0)</f>
        <v>0</v>
      </c>
      <c r="AR625">
        <f>IF($AI625=1,I625,0)</f>
        <v>0</v>
      </c>
      <c r="AS625">
        <f>IF($AI625=1,K625,0)</f>
        <v>0</v>
      </c>
      <c r="AT625">
        <f>IF($AI625=1,J625,0)</f>
        <v>0</v>
      </c>
      <c r="AU625">
        <f>IF($AI625=1,L625,0)</f>
        <v>0</v>
      </c>
      <c r="AW625">
        <f>IF($AL625=1,U625,0)</f>
        <v>0</v>
      </c>
      <c r="AX625">
        <f>IF($AL625=1,V625,0)</f>
        <v>0</v>
      </c>
      <c r="AY625">
        <f>IF($AL625=1,W625,0)</f>
        <v>0</v>
      </c>
      <c r="AZ625">
        <f>IF($AL625=1,X625,0)</f>
        <v>0</v>
      </c>
      <c r="BA625">
        <f>IF($AL625=1,Y625,0)</f>
        <v>0</v>
      </c>
      <c r="BC625">
        <f>IF($AM625=1,N625,0)</f>
        <v>0</v>
      </c>
      <c r="BD625">
        <f>IF($AM625=1,O625,0)</f>
        <v>0</v>
      </c>
      <c r="BE625">
        <f>IF($AM625=1,P625,0)</f>
        <v>0</v>
      </c>
      <c r="BF625">
        <f>IF($AM625=1,Q625,0)</f>
        <v>0</v>
      </c>
    </row>
    <row r="626" spans="1:58" x14ac:dyDescent="0.3">
      <c r="A626" s="7">
        <v>2815</v>
      </c>
      <c r="B626" s="6">
        <v>132313</v>
      </c>
      <c r="C626" s="6" t="str">
        <f>VLOOKUP(B626,incomegroup,3,TRUE)</f>
        <v>Lower income</v>
      </c>
      <c r="D626" s="7">
        <v>1</v>
      </c>
      <c r="E626" s="7">
        <v>0</v>
      </c>
      <c r="F626" s="7">
        <f>SUM(D626:E626)</f>
        <v>1</v>
      </c>
      <c r="G626" s="7">
        <v>38</v>
      </c>
      <c r="H626" s="7">
        <v>0</v>
      </c>
      <c r="I626" s="7">
        <v>0</v>
      </c>
      <c r="J626" s="7">
        <v>1</v>
      </c>
      <c r="K626" s="7">
        <v>0</v>
      </c>
      <c r="L626" s="7">
        <v>0</v>
      </c>
      <c r="M626" s="7" t="str" cm="1">
        <f t="array" ref="M626">_xlfn.IFS(H626=1,H$1,I626=1,I$1,J626=1,J$1,K626=1,K$1,L626=1,L$1)</f>
        <v>Together</v>
      </c>
      <c r="N626" s="7">
        <v>0</v>
      </c>
      <c r="O626" s="7">
        <v>0</v>
      </c>
      <c r="P626" s="7">
        <v>0</v>
      </c>
      <c r="Q626" s="7">
        <v>1</v>
      </c>
      <c r="R626" s="7" t="str" cm="1">
        <f t="array" ref="R626">_xlfn.IFS(N626=1,N$1,O626=1,O$1,P626=1,P$1,Q626=1,Q$1)</f>
        <v>PhD</v>
      </c>
      <c r="S626" t="s">
        <v>70</v>
      </c>
      <c r="T626" s="7">
        <v>60</v>
      </c>
      <c r="U626" s="7">
        <v>352</v>
      </c>
      <c r="V626" s="7">
        <v>16</v>
      </c>
      <c r="W626" s="7">
        <v>229</v>
      </c>
      <c r="X626" s="7">
        <v>8</v>
      </c>
      <c r="Y626" s="7">
        <v>16</v>
      </c>
      <c r="Z626" s="20">
        <f>SUM(U626:Y626)</f>
        <v>621</v>
      </c>
      <c r="AA626" s="7">
        <v>29</v>
      </c>
      <c r="AB626" s="7">
        <v>594</v>
      </c>
      <c r="AC626" s="7">
        <v>3</v>
      </c>
      <c r="AD626" s="7">
        <v>4</v>
      </c>
      <c r="AE626" s="7">
        <v>0</v>
      </c>
      <c r="AF626" s="7">
        <v>4</v>
      </c>
      <c r="AG626" s="7">
        <v>9</v>
      </c>
      <c r="AH626" s="7">
        <v>0</v>
      </c>
      <c r="AI626" s="7">
        <v>0</v>
      </c>
      <c r="AJ626" s="7">
        <v>0</v>
      </c>
      <c r="AK626" s="7">
        <v>0</v>
      </c>
      <c r="AL626" s="7">
        <v>0</v>
      </c>
      <c r="AM626" s="7">
        <v>0</v>
      </c>
      <c r="AN626" s="7">
        <v>0</v>
      </c>
      <c r="AO626" s="8">
        <v>43665</v>
      </c>
      <c r="AQ626">
        <f>IF($AI626=1,H626,0)</f>
        <v>0</v>
      </c>
      <c r="AR626">
        <f>IF($AI626=1,I626,0)</f>
        <v>0</v>
      </c>
      <c r="AS626">
        <f>IF($AI626=1,K626,0)</f>
        <v>0</v>
      </c>
      <c r="AT626">
        <f>IF($AI626=1,J626,0)</f>
        <v>0</v>
      </c>
      <c r="AU626">
        <f>IF($AI626=1,L626,0)</f>
        <v>0</v>
      </c>
      <c r="AW626">
        <f>IF($AL626=1,U626,0)</f>
        <v>0</v>
      </c>
      <c r="AX626">
        <f>IF($AL626=1,V626,0)</f>
        <v>0</v>
      </c>
      <c r="AY626">
        <f>IF($AL626=1,W626,0)</f>
        <v>0</v>
      </c>
      <c r="AZ626">
        <f>IF($AL626=1,X626,0)</f>
        <v>0</v>
      </c>
      <c r="BA626">
        <f>IF($AL626=1,Y626,0)</f>
        <v>0</v>
      </c>
      <c r="BC626">
        <f>IF($AM626=1,N626,0)</f>
        <v>0</v>
      </c>
      <c r="BD626">
        <f>IF($AM626=1,O626,0)</f>
        <v>0</v>
      </c>
      <c r="BE626">
        <f>IF($AM626=1,P626,0)</f>
        <v>0</v>
      </c>
      <c r="BF626">
        <f>IF($AM626=1,Q626,0)</f>
        <v>0</v>
      </c>
    </row>
    <row r="627" spans="1:58" x14ac:dyDescent="0.3">
      <c r="A627" s="7">
        <v>2924</v>
      </c>
      <c r="B627" s="6">
        <v>139898</v>
      </c>
      <c r="C627" s="6" t="str">
        <f>VLOOKUP(B627,incomegroup,3,TRUE)</f>
        <v>Lower income</v>
      </c>
      <c r="D627" s="7">
        <v>0</v>
      </c>
      <c r="E627" s="7">
        <v>1</v>
      </c>
      <c r="F627" s="7">
        <f>SUM(D627:E627)</f>
        <v>1</v>
      </c>
      <c r="G627" s="7">
        <v>66</v>
      </c>
      <c r="H627" s="7">
        <v>0</v>
      </c>
      <c r="I627" s="7">
        <v>0</v>
      </c>
      <c r="J627" s="7">
        <v>1</v>
      </c>
      <c r="K627" s="7">
        <v>0</v>
      </c>
      <c r="L627" s="7">
        <v>0</v>
      </c>
      <c r="M627" s="7" t="str" cm="1">
        <f t="array" ref="M627">_xlfn.IFS(H627=1,H$1,I627=1,I$1,J627=1,J$1,K627=1,K$1,L627=1,L$1)</f>
        <v>Together</v>
      </c>
      <c r="N627" s="7">
        <v>0</v>
      </c>
      <c r="O627" s="7">
        <v>1</v>
      </c>
      <c r="P627" s="7">
        <v>0</v>
      </c>
      <c r="Q627" s="7">
        <v>0</v>
      </c>
      <c r="R627" s="7" t="str" cm="1">
        <f t="array" ref="R627">_xlfn.IFS(N627=1,N$1,O627=1,O$1,P627=1,P$1,Q627=1,Q$1)</f>
        <v>Graduate</v>
      </c>
      <c r="S627" t="s">
        <v>69</v>
      </c>
      <c r="T627" s="7">
        <v>20</v>
      </c>
      <c r="U627" s="7">
        <v>242</v>
      </c>
      <c r="V627" s="7">
        <v>28</v>
      </c>
      <c r="W627" s="7">
        <v>91</v>
      </c>
      <c r="X627" s="7">
        <v>42</v>
      </c>
      <c r="Y627" s="7">
        <v>25</v>
      </c>
      <c r="Z627" s="20">
        <f>SUM(U627:Y627)</f>
        <v>428</v>
      </c>
      <c r="AA627" s="7">
        <v>42</v>
      </c>
      <c r="AB627" s="7">
        <v>386</v>
      </c>
      <c r="AC627" s="7">
        <v>2</v>
      </c>
      <c r="AD627" s="7">
        <v>3</v>
      </c>
      <c r="AE627" s="7">
        <v>0</v>
      </c>
      <c r="AF627" s="7">
        <v>4</v>
      </c>
      <c r="AG627" s="7">
        <v>7</v>
      </c>
      <c r="AH627" s="7">
        <v>0</v>
      </c>
      <c r="AI627" s="7">
        <v>0</v>
      </c>
      <c r="AJ627" s="7">
        <v>0</v>
      </c>
      <c r="AK627" s="7">
        <v>0</v>
      </c>
      <c r="AL627" s="7">
        <v>0</v>
      </c>
      <c r="AM627" s="7">
        <v>0</v>
      </c>
      <c r="AN627" s="7">
        <v>0</v>
      </c>
      <c r="AO627" s="8">
        <v>43666</v>
      </c>
      <c r="AQ627">
        <f>IF($AI627=1,H627,0)</f>
        <v>0</v>
      </c>
      <c r="AR627">
        <f>IF($AI627=1,I627,0)</f>
        <v>0</v>
      </c>
      <c r="AS627">
        <f>IF($AI627=1,K627,0)</f>
        <v>0</v>
      </c>
      <c r="AT627">
        <f>IF($AI627=1,J627,0)</f>
        <v>0</v>
      </c>
      <c r="AU627">
        <f>IF($AI627=1,L627,0)</f>
        <v>0</v>
      </c>
      <c r="AW627">
        <f>IF($AL627=1,U627,0)</f>
        <v>0</v>
      </c>
      <c r="AX627">
        <f>IF($AL627=1,V627,0)</f>
        <v>0</v>
      </c>
      <c r="AY627">
        <f>IF($AL627=1,W627,0)</f>
        <v>0</v>
      </c>
      <c r="AZ627">
        <f>IF($AL627=1,X627,0)</f>
        <v>0</v>
      </c>
      <c r="BA627">
        <f>IF($AL627=1,Y627,0)</f>
        <v>0</v>
      </c>
      <c r="BC627">
        <f>IF($AM627=1,N627,0)</f>
        <v>0</v>
      </c>
      <c r="BD627">
        <f>IF($AM627=1,O627,0)</f>
        <v>0</v>
      </c>
      <c r="BE627">
        <f>IF($AM627=1,P627,0)</f>
        <v>0</v>
      </c>
      <c r="BF627">
        <f>IF($AM627=1,Q627,0)</f>
        <v>0</v>
      </c>
    </row>
    <row r="628" spans="1:58" x14ac:dyDescent="0.3">
      <c r="A628" s="7">
        <v>2451</v>
      </c>
      <c r="B628" s="6">
        <v>139898</v>
      </c>
      <c r="C628" s="6" t="str">
        <f>VLOOKUP(B628,incomegroup,3,TRUE)</f>
        <v>Lower income</v>
      </c>
      <c r="D628" s="7">
        <v>0</v>
      </c>
      <c r="E628" s="7">
        <v>1</v>
      </c>
      <c r="F628" s="7">
        <f>SUM(D628:E628)</f>
        <v>1</v>
      </c>
      <c r="G628" s="7">
        <v>66</v>
      </c>
      <c r="H628" s="7">
        <v>0</v>
      </c>
      <c r="I628" s="7">
        <v>0</v>
      </c>
      <c r="J628" s="7">
        <v>1</v>
      </c>
      <c r="K628" s="7">
        <v>0</v>
      </c>
      <c r="L628" s="7">
        <v>0</v>
      </c>
      <c r="M628" s="7" t="str" cm="1">
        <f t="array" ref="M628">_xlfn.IFS(H628=1,H$1,I628=1,I$1,J628=1,J$1,K628=1,K$1,L628=1,L$1)</f>
        <v>Together</v>
      </c>
      <c r="N628" s="7">
        <v>0</v>
      </c>
      <c r="O628" s="7">
        <v>1</v>
      </c>
      <c r="P628" s="7">
        <v>0</v>
      </c>
      <c r="Q628" s="7">
        <v>0</v>
      </c>
      <c r="R628" s="7" t="str" cm="1">
        <f t="array" ref="R628">_xlfn.IFS(N628=1,N$1,O628=1,O$1,P628=1,P$1,Q628=1,Q$1)</f>
        <v>Graduate</v>
      </c>
      <c r="S628" t="s">
        <v>72</v>
      </c>
      <c r="T628" s="7">
        <v>20</v>
      </c>
      <c r="U628" s="7">
        <v>242</v>
      </c>
      <c r="V628" s="7">
        <v>28</v>
      </c>
      <c r="W628" s="7">
        <v>91</v>
      </c>
      <c r="X628" s="7">
        <v>42</v>
      </c>
      <c r="Y628" s="7">
        <v>25</v>
      </c>
      <c r="Z628" s="20">
        <f>SUM(U628:Y628)</f>
        <v>428</v>
      </c>
      <c r="AA628" s="7">
        <v>42</v>
      </c>
      <c r="AB628" s="7">
        <v>386</v>
      </c>
      <c r="AC628" s="7">
        <v>2</v>
      </c>
      <c r="AD628" s="7">
        <v>3</v>
      </c>
      <c r="AE628" s="7">
        <v>0</v>
      </c>
      <c r="AF628" s="7">
        <v>4</v>
      </c>
      <c r="AG628" s="7">
        <v>7</v>
      </c>
      <c r="AH628" s="7">
        <v>0</v>
      </c>
      <c r="AI628" s="7">
        <v>0</v>
      </c>
      <c r="AJ628" s="7">
        <v>0</v>
      </c>
      <c r="AK628" s="7">
        <v>0</v>
      </c>
      <c r="AL628" s="7">
        <v>0</v>
      </c>
      <c r="AM628" s="7">
        <v>0</v>
      </c>
      <c r="AN628" s="7">
        <v>0</v>
      </c>
      <c r="AO628" s="8">
        <v>43666</v>
      </c>
      <c r="AQ628">
        <f>IF($AI628=1,H628,0)</f>
        <v>0</v>
      </c>
      <c r="AR628">
        <f>IF($AI628=1,I628,0)</f>
        <v>0</v>
      </c>
      <c r="AS628">
        <f>IF($AI628=1,K628,0)</f>
        <v>0</v>
      </c>
      <c r="AT628">
        <f>IF($AI628=1,J628,0)</f>
        <v>0</v>
      </c>
      <c r="AU628">
        <f>IF($AI628=1,L628,0)</f>
        <v>0</v>
      </c>
      <c r="AW628">
        <f>IF($AL628=1,U628,0)</f>
        <v>0</v>
      </c>
      <c r="AX628">
        <f>IF($AL628=1,V628,0)</f>
        <v>0</v>
      </c>
      <c r="AY628">
        <f>IF($AL628=1,W628,0)</f>
        <v>0</v>
      </c>
      <c r="AZ628">
        <f>IF($AL628=1,X628,0)</f>
        <v>0</v>
      </c>
      <c r="BA628">
        <f>IF($AL628=1,Y628,0)</f>
        <v>0</v>
      </c>
      <c r="BC628">
        <f>IF($AM628=1,N628,0)</f>
        <v>0</v>
      </c>
      <c r="BD628">
        <f>IF($AM628=1,O628,0)</f>
        <v>0</v>
      </c>
      <c r="BE628">
        <f>IF($AM628=1,P628,0)</f>
        <v>0</v>
      </c>
      <c r="BF628">
        <f>IF($AM628=1,Q628,0)</f>
        <v>0</v>
      </c>
    </row>
    <row r="629" spans="1:58" x14ac:dyDescent="0.3">
      <c r="A629" s="7">
        <v>2959</v>
      </c>
      <c r="B629" s="6">
        <v>153201</v>
      </c>
      <c r="C629" s="6" t="str">
        <f>VLOOKUP(B629,incomegroup,3,TRUE)</f>
        <v>Middle Income</v>
      </c>
      <c r="D629" s="7">
        <v>1</v>
      </c>
      <c r="E629" s="7">
        <v>1</v>
      </c>
      <c r="F629" s="7">
        <f>SUM(D629:E629)</f>
        <v>2</v>
      </c>
      <c r="G629" s="7">
        <v>45</v>
      </c>
      <c r="H629" s="7">
        <v>0</v>
      </c>
      <c r="I629" s="7">
        <v>0</v>
      </c>
      <c r="J629" s="7">
        <v>0</v>
      </c>
      <c r="K629" s="7">
        <v>1</v>
      </c>
      <c r="L629" s="7">
        <v>0</v>
      </c>
      <c r="M629" s="7" t="str" cm="1">
        <f t="array" ref="M629">_xlfn.IFS(H629=1,H$1,I629=1,I$1,J629=1,J$1,K629=1,K$1,L629=1,L$1)</f>
        <v>Single</v>
      </c>
      <c r="N629" s="7">
        <v>0</v>
      </c>
      <c r="O629" s="7">
        <v>1</v>
      </c>
      <c r="P629" s="7">
        <v>0</v>
      </c>
      <c r="Q629" s="7">
        <v>0</v>
      </c>
      <c r="R629" s="7" t="str" cm="1">
        <f t="array" ref="R629">_xlfn.IFS(N629=1,N$1,O629=1,O$1,P629=1,P$1,Q629=1,Q$1)</f>
        <v>Graduate</v>
      </c>
      <c r="S629" t="s">
        <v>70</v>
      </c>
      <c r="T629" s="7">
        <v>49</v>
      </c>
      <c r="U629" s="7">
        <v>806</v>
      </c>
      <c r="V629" s="7">
        <v>20</v>
      </c>
      <c r="W629" s="7">
        <v>233</v>
      </c>
      <c r="X629" s="7">
        <v>58</v>
      </c>
      <c r="Y629" s="7">
        <v>0</v>
      </c>
      <c r="Z629" s="20">
        <f>SUM(U629:Y629)</f>
        <v>1117</v>
      </c>
      <c r="AA629" s="7">
        <v>78</v>
      </c>
      <c r="AB629" s="7">
        <v>1040</v>
      </c>
      <c r="AC629" s="7">
        <v>8</v>
      </c>
      <c r="AD629" s="7">
        <v>6</v>
      </c>
      <c r="AE629" s="7">
        <v>3</v>
      </c>
      <c r="AF629" s="7">
        <v>5</v>
      </c>
      <c r="AG629" s="7">
        <v>7</v>
      </c>
      <c r="AH629" s="7">
        <v>0</v>
      </c>
      <c r="AI629" s="7">
        <v>0</v>
      </c>
      <c r="AJ629" s="7">
        <v>0</v>
      </c>
      <c r="AK629" s="7">
        <v>0</v>
      </c>
      <c r="AL629" s="7">
        <v>0</v>
      </c>
      <c r="AM629" s="7">
        <v>0</v>
      </c>
      <c r="AN629" s="7">
        <v>0</v>
      </c>
      <c r="AO629" s="8">
        <v>43666</v>
      </c>
      <c r="AQ629">
        <f>IF($AI629=1,H629,0)</f>
        <v>0</v>
      </c>
      <c r="AR629">
        <f>IF($AI629=1,I629,0)</f>
        <v>0</v>
      </c>
      <c r="AS629">
        <f>IF($AI629=1,K629,0)</f>
        <v>0</v>
      </c>
      <c r="AT629">
        <f>IF($AI629=1,J629,0)</f>
        <v>0</v>
      </c>
      <c r="AU629">
        <f>IF($AI629=1,L629,0)</f>
        <v>0</v>
      </c>
      <c r="AW629">
        <f>IF($AL629=1,U629,0)</f>
        <v>0</v>
      </c>
      <c r="AX629">
        <f>IF($AL629=1,V629,0)</f>
        <v>0</v>
      </c>
      <c r="AY629">
        <f>IF($AL629=1,W629,0)</f>
        <v>0</v>
      </c>
      <c r="AZ629">
        <f>IF($AL629=1,X629,0)</f>
        <v>0</v>
      </c>
      <c r="BA629">
        <f>IF($AL629=1,Y629,0)</f>
        <v>0</v>
      </c>
      <c r="BC629">
        <f>IF($AM629=1,N629,0)</f>
        <v>0</v>
      </c>
      <c r="BD629">
        <f>IF($AM629=1,O629,0)</f>
        <v>0</v>
      </c>
      <c r="BE629">
        <f>IF($AM629=1,P629,0)</f>
        <v>0</v>
      </c>
      <c r="BF629">
        <f>IF($AM629=1,Q629,0)</f>
        <v>0</v>
      </c>
    </row>
    <row r="630" spans="1:58" x14ac:dyDescent="0.3">
      <c r="A630" s="7">
        <v>2653</v>
      </c>
      <c r="B630" s="6">
        <v>149544</v>
      </c>
      <c r="C630" s="6" t="str">
        <f>VLOOKUP(B630,incomegroup,3,TRUE)</f>
        <v>Lower income</v>
      </c>
      <c r="D630" s="7">
        <v>1</v>
      </c>
      <c r="E630" s="7">
        <v>0</v>
      </c>
      <c r="F630" s="7">
        <f>SUM(D630:E630)</f>
        <v>1</v>
      </c>
      <c r="G630" s="7">
        <v>44</v>
      </c>
      <c r="H630" s="7">
        <v>0</v>
      </c>
      <c r="I630" s="7">
        <v>1</v>
      </c>
      <c r="J630" s="7">
        <v>0</v>
      </c>
      <c r="K630" s="7">
        <v>0</v>
      </c>
      <c r="L630" s="7">
        <v>0</v>
      </c>
      <c r="M630" s="7" t="str" cm="1">
        <f t="array" ref="M630">_xlfn.IFS(H630=1,H$1,I630=1,I$1,J630=1,J$1,K630=1,K$1,L630=1,L$1)</f>
        <v>Married</v>
      </c>
      <c r="N630" s="7">
        <v>0</v>
      </c>
      <c r="O630" s="7">
        <v>0</v>
      </c>
      <c r="P630" s="7">
        <v>0</v>
      </c>
      <c r="Q630" s="7">
        <v>1</v>
      </c>
      <c r="R630" s="7" t="str" cm="1">
        <f t="array" ref="R630">_xlfn.IFS(N630=1,N$1,O630=1,O$1,P630=1,P$1,Q630=1,Q$1)</f>
        <v>PhD</v>
      </c>
      <c r="S630" t="s">
        <v>70</v>
      </c>
      <c r="T630" s="7">
        <v>0</v>
      </c>
      <c r="U630" s="7">
        <v>930</v>
      </c>
      <c r="V630" s="7">
        <v>0</v>
      </c>
      <c r="W630" s="7">
        <v>220</v>
      </c>
      <c r="X630" s="7">
        <v>0</v>
      </c>
      <c r="Y630" s="7">
        <v>0</v>
      </c>
      <c r="Z630" s="20">
        <f>SUM(U630:Y630)</f>
        <v>1150</v>
      </c>
      <c r="AA630" s="7">
        <v>69</v>
      </c>
      <c r="AB630" s="7">
        <v>1081</v>
      </c>
      <c r="AC630" s="7">
        <v>2</v>
      </c>
      <c r="AD630" s="7">
        <v>5</v>
      </c>
      <c r="AE630" s="7">
        <v>1</v>
      </c>
      <c r="AF630" s="7">
        <v>8</v>
      </c>
      <c r="AG630" s="7">
        <v>7</v>
      </c>
      <c r="AH630" s="7">
        <v>0</v>
      </c>
      <c r="AI630" s="7">
        <v>0</v>
      </c>
      <c r="AJ630" s="7">
        <v>0</v>
      </c>
      <c r="AK630" s="7">
        <v>0</v>
      </c>
      <c r="AL630" s="7">
        <v>0</v>
      </c>
      <c r="AM630" s="7">
        <v>0</v>
      </c>
      <c r="AN630" s="7">
        <v>0</v>
      </c>
      <c r="AO630" s="8">
        <v>43666</v>
      </c>
      <c r="AQ630">
        <f>IF($AI630=1,H630,0)</f>
        <v>0</v>
      </c>
      <c r="AR630">
        <f>IF($AI630=1,I630,0)</f>
        <v>0</v>
      </c>
      <c r="AS630">
        <f>IF($AI630=1,K630,0)</f>
        <v>0</v>
      </c>
      <c r="AT630">
        <f>IF($AI630=1,J630,0)</f>
        <v>0</v>
      </c>
      <c r="AU630">
        <f>IF($AI630=1,L630,0)</f>
        <v>0</v>
      </c>
      <c r="AW630">
        <f>IF($AL630=1,U630,0)</f>
        <v>0</v>
      </c>
      <c r="AX630">
        <f>IF($AL630=1,V630,0)</f>
        <v>0</v>
      </c>
      <c r="AY630">
        <f>IF($AL630=1,W630,0)</f>
        <v>0</v>
      </c>
      <c r="AZ630">
        <f>IF($AL630=1,X630,0)</f>
        <v>0</v>
      </c>
      <c r="BA630">
        <f>IF($AL630=1,Y630,0)</f>
        <v>0</v>
      </c>
      <c r="BC630">
        <f>IF($AM630=1,N630,0)</f>
        <v>0</v>
      </c>
      <c r="BD630">
        <f>IF($AM630=1,O630,0)</f>
        <v>0</v>
      </c>
      <c r="BE630">
        <f>IF($AM630=1,P630,0)</f>
        <v>0</v>
      </c>
      <c r="BF630">
        <f>IF($AM630=1,Q630,0)</f>
        <v>0</v>
      </c>
    </row>
    <row r="631" spans="1:58" x14ac:dyDescent="0.3">
      <c r="A631" s="7">
        <v>2728</v>
      </c>
      <c r="B631" s="6">
        <v>151569</v>
      </c>
      <c r="C631" s="6" t="str">
        <f>VLOOKUP(B631,incomegroup,3,TRUE)</f>
        <v>Middle Income</v>
      </c>
      <c r="D631" s="7">
        <v>0</v>
      </c>
      <c r="E631" s="7">
        <v>1</v>
      </c>
      <c r="F631" s="7">
        <f>SUM(D631:E631)</f>
        <v>1</v>
      </c>
      <c r="G631" s="7">
        <v>71</v>
      </c>
      <c r="H631" s="7">
        <v>0</v>
      </c>
      <c r="I631" s="7">
        <v>0</v>
      </c>
      <c r="J631" s="7">
        <v>0</v>
      </c>
      <c r="K631" s="7">
        <v>0</v>
      </c>
      <c r="L631" s="7">
        <v>1</v>
      </c>
      <c r="M631" s="7" t="str" cm="1">
        <f t="array" ref="M631">_xlfn.IFS(H631=1,H$1,I631=1,I$1,J631=1,J$1,K631=1,K$1,L631=1,L$1)</f>
        <v>Widow</v>
      </c>
      <c r="N631" s="7">
        <v>0</v>
      </c>
      <c r="O631" s="7">
        <v>0</v>
      </c>
      <c r="P631" s="7">
        <v>0</v>
      </c>
      <c r="Q631" s="7">
        <v>1</v>
      </c>
      <c r="R631" s="7" t="str" cm="1">
        <f t="array" ref="R631">_xlfn.IFS(N631=1,N$1,O631=1,O$1,P631=1,P$1,Q631=1,Q$1)</f>
        <v>PhD</v>
      </c>
      <c r="S631" t="s">
        <v>73</v>
      </c>
      <c r="T631" s="7">
        <v>39</v>
      </c>
      <c r="U631" s="7">
        <v>1117</v>
      </c>
      <c r="V631" s="7">
        <v>0</v>
      </c>
      <c r="W631" s="7">
        <v>138</v>
      </c>
      <c r="X631" s="7">
        <v>18</v>
      </c>
      <c r="Y631" s="7">
        <v>0</v>
      </c>
      <c r="Z631" s="20">
        <f>SUM(U631:Y631)</f>
        <v>1273</v>
      </c>
      <c r="AA631" s="7">
        <v>100</v>
      </c>
      <c r="AB631" s="7">
        <v>1173</v>
      </c>
      <c r="AC631" s="7">
        <v>4</v>
      </c>
      <c r="AD631" s="7">
        <v>7</v>
      </c>
      <c r="AE631" s="7">
        <v>1</v>
      </c>
      <c r="AF631" s="7">
        <v>7</v>
      </c>
      <c r="AG631" s="7">
        <v>8</v>
      </c>
      <c r="AH631" s="7">
        <v>0</v>
      </c>
      <c r="AI631" s="7">
        <v>1</v>
      </c>
      <c r="AJ631" s="7">
        <v>0</v>
      </c>
      <c r="AK631" s="7">
        <v>0</v>
      </c>
      <c r="AL631" s="7">
        <v>0</v>
      </c>
      <c r="AM631" s="7">
        <v>0</v>
      </c>
      <c r="AN631" s="7">
        <v>1</v>
      </c>
      <c r="AO631" s="8">
        <v>43666</v>
      </c>
      <c r="AQ631">
        <f>IF($AI631=1,H631,0)</f>
        <v>0</v>
      </c>
      <c r="AR631">
        <f>IF($AI631=1,I631,0)</f>
        <v>0</v>
      </c>
      <c r="AS631">
        <f>IF($AI631=1,K631,0)</f>
        <v>0</v>
      </c>
      <c r="AT631">
        <f>IF($AI631=1,J631,0)</f>
        <v>0</v>
      </c>
      <c r="AU631">
        <f>IF($AI631=1,L631,0)</f>
        <v>1</v>
      </c>
      <c r="AW631">
        <f>IF($AL631=1,U631,0)</f>
        <v>0</v>
      </c>
      <c r="AX631">
        <f>IF($AL631=1,V631,0)</f>
        <v>0</v>
      </c>
      <c r="AY631">
        <f>IF($AL631=1,W631,0)</f>
        <v>0</v>
      </c>
      <c r="AZ631">
        <f>IF($AL631=1,X631,0)</f>
        <v>0</v>
      </c>
      <c r="BA631">
        <f>IF($AL631=1,Y631,0)</f>
        <v>0</v>
      </c>
      <c r="BC631">
        <f>IF($AM631=1,N631,0)</f>
        <v>0</v>
      </c>
      <c r="BD631">
        <f>IF($AM631=1,O631,0)</f>
        <v>0</v>
      </c>
      <c r="BE631">
        <f>IF($AM631=1,P631,0)</f>
        <v>0</v>
      </c>
      <c r="BF631">
        <f>IF($AM631=1,Q631,0)</f>
        <v>0</v>
      </c>
    </row>
    <row r="632" spans="1:58" x14ac:dyDescent="0.3">
      <c r="A632" s="7">
        <v>1704</v>
      </c>
      <c r="B632" s="6">
        <v>172190</v>
      </c>
      <c r="C632" s="6" t="str">
        <f>VLOOKUP(B632,incomegroup,3,TRUE)</f>
        <v>Middle Income</v>
      </c>
      <c r="D632" s="7">
        <v>0</v>
      </c>
      <c r="E632" s="7">
        <v>0</v>
      </c>
      <c r="F632" s="7">
        <f>SUM(D632:E632)</f>
        <v>0</v>
      </c>
      <c r="G632" s="7">
        <v>55</v>
      </c>
      <c r="H632" s="7">
        <v>0</v>
      </c>
      <c r="I632" s="7">
        <v>1</v>
      </c>
      <c r="J632" s="7">
        <v>0</v>
      </c>
      <c r="K632" s="7">
        <v>0</v>
      </c>
      <c r="L632" s="7">
        <v>0</v>
      </c>
      <c r="M632" s="7" t="str" cm="1">
        <f t="array" ref="M632">_xlfn.IFS(H632=1,H$1,I632=1,I$1,J632=1,J$1,K632=1,K$1,L632=1,L$1)</f>
        <v>Married</v>
      </c>
      <c r="N632" s="7">
        <v>0</v>
      </c>
      <c r="O632" s="7">
        <v>1</v>
      </c>
      <c r="P632" s="7">
        <v>0</v>
      </c>
      <c r="Q632" s="7">
        <v>0</v>
      </c>
      <c r="R632" s="7" t="str" cm="1">
        <f t="array" ref="R632">_xlfn.IFS(N632=1,N$1,O632=1,O$1,P632=1,P$1,Q632=1,Q$1)</f>
        <v>Graduate</v>
      </c>
      <c r="S632" t="s">
        <v>68</v>
      </c>
      <c r="T632" s="7">
        <v>79</v>
      </c>
      <c r="U632" s="7">
        <v>1424</v>
      </c>
      <c r="V632" s="7">
        <v>396</v>
      </c>
      <c r="W632" s="7">
        <v>1424</v>
      </c>
      <c r="X632" s="7">
        <v>410</v>
      </c>
      <c r="Y632" s="7">
        <v>396</v>
      </c>
      <c r="Z632" s="20">
        <f>SUM(U632:Y632)</f>
        <v>4050</v>
      </c>
      <c r="AA632" s="7">
        <v>594</v>
      </c>
      <c r="AB632" s="7">
        <v>3456</v>
      </c>
      <c r="AC632" s="7">
        <v>1</v>
      </c>
      <c r="AD632" s="7">
        <v>5</v>
      </c>
      <c r="AE632" s="7">
        <v>6</v>
      </c>
      <c r="AF632" s="7">
        <v>4</v>
      </c>
      <c r="AG632" s="7">
        <v>3</v>
      </c>
      <c r="AH632" s="7">
        <v>0</v>
      </c>
      <c r="AI632" s="7">
        <v>0</v>
      </c>
      <c r="AJ632" s="7">
        <v>0</v>
      </c>
      <c r="AK632" s="7">
        <v>0</v>
      </c>
      <c r="AL632" s="7">
        <v>0</v>
      </c>
      <c r="AM632" s="7">
        <v>0</v>
      </c>
      <c r="AN632" s="7">
        <v>0</v>
      </c>
      <c r="AO632" s="8">
        <v>43667</v>
      </c>
      <c r="AQ632">
        <f>IF($AI632=1,H632,0)</f>
        <v>0</v>
      </c>
      <c r="AR632">
        <f>IF($AI632=1,I632,0)</f>
        <v>0</v>
      </c>
      <c r="AS632">
        <f>IF($AI632=1,K632,0)</f>
        <v>0</v>
      </c>
      <c r="AT632">
        <f>IF($AI632=1,J632,0)</f>
        <v>0</v>
      </c>
      <c r="AU632">
        <f>IF($AI632=1,L632,0)</f>
        <v>0</v>
      </c>
      <c r="AW632">
        <f>IF($AL632=1,U632,0)</f>
        <v>0</v>
      </c>
      <c r="AX632">
        <f>IF($AL632=1,V632,0)</f>
        <v>0</v>
      </c>
      <c r="AY632">
        <f>IF($AL632=1,W632,0)</f>
        <v>0</v>
      </c>
      <c r="AZ632">
        <f>IF($AL632=1,X632,0)</f>
        <v>0</v>
      </c>
      <c r="BA632">
        <f>IF($AL632=1,Y632,0)</f>
        <v>0</v>
      </c>
      <c r="BC632">
        <f>IF($AM632=1,N632,0)</f>
        <v>0</v>
      </c>
      <c r="BD632">
        <f>IF($AM632=1,O632,0)</f>
        <v>0</v>
      </c>
      <c r="BE632">
        <f>IF($AM632=1,P632,0)</f>
        <v>0</v>
      </c>
      <c r="BF632">
        <f>IF($AM632=1,Q632,0)</f>
        <v>0</v>
      </c>
    </row>
    <row r="633" spans="1:58" x14ac:dyDescent="0.3">
      <c r="A633" s="7">
        <v>1984</v>
      </c>
      <c r="B633" s="6">
        <v>122434</v>
      </c>
      <c r="C633" s="6" t="str">
        <f>VLOOKUP(B633,incomegroup,3,TRUE)</f>
        <v>Lower income</v>
      </c>
      <c r="D633" s="7">
        <v>1</v>
      </c>
      <c r="E633" s="7">
        <v>0</v>
      </c>
      <c r="F633" s="7">
        <f>SUM(D633:E633)</f>
        <v>1</v>
      </c>
      <c r="G633" s="7">
        <v>33</v>
      </c>
      <c r="H633" s="7">
        <v>0</v>
      </c>
      <c r="I633" s="7">
        <v>0</v>
      </c>
      <c r="J633" s="7">
        <v>1</v>
      </c>
      <c r="K633" s="7">
        <v>0</v>
      </c>
      <c r="L633" s="7">
        <v>0</v>
      </c>
      <c r="M633" s="7" t="str" cm="1">
        <f t="array" ref="M633">_xlfn.IFS(H633=1,H$1,I633=1,I$1,J633=1,J$1,K633=1,K$1,L633=1,L$1)</f>
        <v>Together</v>
      </c>
      <c r="N633" s="7">
        <v>0</v>
      </c>
      <c r="O633" s="7">
        <v>1</v>
      </c>
      <c r="P633" s="7">
        <v>0</v>
      </c>
      <c r="Q633" s="7">
        <v>0</v>
      </c>
      <c r="R633" s="7" t="str" cm="1">
        <f t="array" ref="R633">_xlfn.IFS(N633=1,N$1,O633=1,O$1,P633=1,P$1,Q633=1,Q$1)</f>
        <v>Graduate</v>
      </c>
      <c r="S633" t="s">
        <v>73</v>
      </c>
      <c r="T633" s="7">
        <v>25</v>
      </c>
      <c r="U633" s="7">
        <v>22</v>
      </c>
      <c r="V633" s="7">
        <v>65</v>
      </c>
      <c r="W633" s="7">
        <v>60</v>
      </c>
      <c r="X633" s="7">
        <v>16</v>
      </c>
      <c r="Y633" s="7">
        <v>71</v>
      </c>
      <c r="Z633" s="20">
        <f>SUM(U633:Y633)</f>
        <v>234</v>
      </c>
      <c r="AA633" s="7">
        <v>82</v>
      </c>
      <c r="AB633" s="7">
        <v>153</v>
      </c>
      <c r="AC633" s="7">
        <v>2</v>
      </c>
      <c r="AD633" s="7">
        <v>2</v>
      </c>
      <c r="AE633" s="7">
        <v>0</v>
      </c>
      <c r="AF633" s="7">
        <v>3</v>
      </c>
      <c r="AG633" s="7">
        <v>8</v>
      </c>
      <c r="AH633" s="7">
        <v>0</v>
      </c>
      <c r="AI633" s="7">
        <v>0</v>
      </c>
      <c r="AJ633" s="7">
        <v>0</v>
      </c>
      <c r="AK633" s="7">
        <v>0</v>
      </c>
      <c r="AL633" s="7">
        <v>0</v>
      </c>
      <c r="AM633" s="7">
        <v>0</v>
      </c>
      <c r="AN633" s="7">
        <v>0</v>
      </c>
      <c r="AO633" s="8">
        <v>43667</v>
      </c>
      <c r="AQ633">
        <f>IF($AI633=1,H633,0)</f>
        <v>0</v>
      </c>
      <c r="AR633">
        <f>IF($AI633=1,I633,0)</f>
        <v>0</v>
      </c>
      <c r="AS633">
        <f>IF($AI633=1,K633,0)</f>
        <v>0</v>
      </c>
      <c r="AT633">
        <f>IF($AI633=1,J633,0)</f>
        <v>0</v>
      </c>
      <c r="AU633">
        <f>IF($AI633=1,L633,0)</f>
        <v>0</v>
      </c>
      <c r="AW633">
        <f>IF($AL633=1,U633,0)</f>
        <v>0</v>
      </c>
      <c r="AX633">
        <f>IF($AL633=1,V633,0)</f>
        <v>0</v>
      </c>
      <c r="AY633">
        <f>IF($AL633=1,W633,0)</f>
        <v>0</v>
      </c>
      <c r="AZ633">
        <f>IF($AL633=1,X633,0)</f>
        <v>0</v>
      </c>
      <c r="BA633">
        <f>IF($AL633=1,Y633,0)</f>
        <v>0</v>
      </c>
      <c r="BC633">
        <f>IF($AM633=1,N633,0)</f>
        <v>0</v>
      </c>
      <c r="BD633">
        <f>IF($AM633=1,O633,0)</f>
        <v>0</v>
      </c>
      <c r="BE633">
        <f>IF($AM633=1,P633,0)</f>
        <v>0</v>
      </c>
      <c r="BF633">
        <f>IF($AM633=1,Q633,0)</f>
        <v>0</v>
      </c>
    </row>
    <row r="634" spans="1:58" x14ac:dyDescent="0.3">
      <c r="A634" s="7">
        <v>1314</v>
      </c>
      <c r="B634" s="6">
        <v>129999</v>
      </c>
      <c r="C634" s="6" t="str">
        <f>VLOOKUP(B634,incomegroup,3,TRUE)</f>
        <v>Lower income</v>
      </c>
      <c r="D634" s="7">
        <v>1</v>
      </c>
      <c r="E634" s="7">
        <v>0</v>
      </c>
      <c r="F634" s="7">
        <f>SUM(D634:E634)</f>
        <v>1</v>
      </c>
      <c r="G634" s="7">
        <v>34</v>
      </c>
      <c r="H634" s="7">
        <v>0</v>
      </c>
      <c r="I634" s="7">
        <v>0</v>
      </c>
      <c r="J634" s="7">
        <v>0</v>
      </c>
      <c r="K634" s="7">
        <v>1</v>
      </c>
      <c r="L634" s="7">
        <v>0</v>
      </c>
      <c r="M634" s="7" t="str" cm="1">
        <f t="array" ref="M634">_xlfn.IFS(H634=1,H$1,I634=1,I$1,J634=1,J$1,K634=1,K$1,L634=1,L$1)</f>
        <v>Single</v>
      </c>
      <c r="N634" s="7">
        <v>0</v>
      </c>
      <c r="O634" s="7">
        <v>0</v>
      </c>
      <c r="P634" s="7">
        <v>0</v>
      </c>
      <c r="Q634" s="7">
        <v>1</v>
      </c>
      <c r="R634" s="7" t="str" cm="1">
        <f t="array" ref="R634">_xlfn.IFS(N634=1,N$1,O634=1,O$1,P634=1,P$1,Q634=1,Q$1)</f>
        <v>PhD</v>
      </c>
      <c r="S634" t="s">
        <v>68</v>
      </c>
      <c r="T634" s="7">
        <v>22</v>
      </c>
      <c r="U634" s="7">
        <v>295</v>
      </c>
      <c r="V634" s="7">
        <v>30</v>
      </c>
      <c r="W634" s="7">
        <v>256</v>
      </c>
      <c r="X634" s="7">
        <v>43</v>
      </c>
      <c r="Y634" s="7">
        <v>22</v>
      </c>
      <c r="Z634" s="20">
        <f>SUM(U634:Y634)</f>
        <v>646</v>
      </c>
      <c r="AA634" s="7">
        <v>48</v>
      </c>
      <c r="AB634" s="7">
        <v>598</v>
      </c>
      <c r="AC634" s="7">
        <v>4</v>
      </c>
      <c r="AD634" s="7">
        <v>3</v>
      </c>
      <c r="AE634" s="7">
        <v>1</v>
      </c>
      <c r="AF634" s="7">
        <v>4</v>
      </c>
      <c r="AG634" s="7">
        <v>8</v>
      </c>
      <c r="AH634" s="7">
        <v>0</v>
      </c>
      <c r="AI634" s="7">
        <v>0</v>
      </c>
      <c r="AJ634" s="7">
        <v>0</v>
      </c>
      <c r="AK634" s="7">
        <v>0</v>
      </c>
      <c r="AL634" s="7">
        <v>0</v>
      </c>
      <c r="AM634" s="7">
        <v>0</v>
      </c>
      <c r="AN634" s="7">
        <v>0</v>
      </c>
      <c r="AO634" s="8">
        <v>43667</v>
      </c>
      <c r="AQ634">
        <f>IF($AI634=1,H634,0)</f>
        <v>0</v>
      </c>
      <c r="AR634">
        <f>IF($AI634=1,I634,0)</f>
        <v>0</v>
      </c>
      <c r="AS634">
        <f>IF($AI634=1,K634,0)</f>
        <v>0</v>
      </c>
      <c r="AT634">
        <f>IF($AI634=1,J634,0)</f>
        <v>0</v>
      </c>
      <c r="AU634">
        <f>IF($AI634=1,L634,0)</f>
        <v>0</v>
      </c>
      <c r="AW634">
        <f>IF($AL634=1,U634,0)</f>
        <v>0</v>
      </c>
      <c r="AX634">
        <f>IF($AL634=1,V634,0)</f>
        <v>0</v>
      </c>
      <c r="AY634">
        <f>IF($AL634=1,W634,0)</f>
        <v>0</v>
      </c>
      <c r="AZ634">
        <f>IF($AL634=1,X634,0)</f>
        <v>0</v>
      </c>
      <c r="BA634">
        <f>IF($AL634=1,Y634,0)</f>
        <v>0</v>
      </c>
      <c r="BC634">
        <f>IF($AM634=1,N634,0)</f>
        <v>0</v>
      </c>
      <c r="BD634">
        <f>IF($AM634=1,O634,0)</f>
        <v>0</v>
      </c>
      <c r="BE634">
        <f>IF($AM634=1,P634,0)</f>
        <v>0</v>
      </c>
      <c r="BF634">
        <f>IF($AM634=1,Q634,0)</f>
        <v>0</v>
      </c>
    </row>
    <row r="635" spans="1:58" x14ac:dyDescent="0.3">
      <c r="A635" s="7">
        <v>3178</v>
      </c>
      <c r="B635" s="6">
        <v>141769</v>
      </c>
      <c r="C635" s="6" t="str">
        <f>VLOOKUP(B635,incomegroup,3,TRUE)</f>
        <v>Lower income</v>
      </c>
      <c r="D635" s="7">
        <v>0</v>
      </c>
      <c r="E635" s="7">
        <v>1</v>
      </c>
      <c r="F635" s="7">
        <f>SUM(D635:E635)</f>
        <v>1</v>
      </c>
      <c r="G635" s="7">
        <v>65</v>
      </c>
      <c r="H635" s="7">
        <v>1</v>
      </c>
      <c r="I635" s="7">
        <v>0</v>
      </c>
      <c r="J635" s="7">
        <v>0</v>
      </c>
      <c r="K635" s="7">
        <v>0</v>
      </c>
      <c r="L635" s="7">
        <v>0</v>
      </c>
      <c r="M635" s="7" t="str" cm="1">
        <f t="array" ref="M635">_xlfn.IFS(H635=1,H$1,I635=1,I$1,J635=1,J$1,K635=1,K$1,L635=1,L$1)</f>
        <v>Divorced</v>
      </c>
      <c r="N635" s="7">
        <v>0</v>
      </c>
      <c r="O635" s="7">
        <v>0</v>
      </c>
      <c r="P635" s="7">
        <v>0</v>
      </c>
      <c r="Q635" s="7">
        <v>0</v>
      </c>
      <c r="R635" s="7" t="e" cm="1">
        <f t="array" ref="R635">_xlfn.IFS(N635=1,N$1,O635=1,O$1,P635=1,P$1,Q635=1,Q$1)</f>
        <v>#N/A</v>
      </c>
      <c r="S635" t="s">
        <v>73</v>
      </c>
      <c r="T635" s="7">
        <v>31</v>
      </c>
      <c r="U635" s="7">
        <v>1025</v>
      </c>
      <c r="V635" s="7">
        <v>98</v>
      </c>
      <c r="W635" s="7">
        <v>445</v>
      </c>
      <c r="X635" s="7">
        <v>109</v>
      </c>
      <c r="Y635" s="7">
        <v>0</v>
      </c>
      <c r="Z635" s="20">
        <f>SUM(U635:Y635)</f>
        <v>1677</v>
      </c>
      <c r="AA635" s="7">
        <v>92</v>
      </c>
      <c r="AB635" s="7">
        <v>1585</v>
      </c>
      <c r="AC635" s="7">
        <v>6</v>
      </c>
      <c r="AD635" s="7">
        <v>8</v>
      </c>
      <c r="AE635" s="7">
        <v>1</v>
      </c>
      <c r="AF635" s="7">
        <v>7</v>
      </c>
      <c r="AG635" s="7">
        <v>8</v>
      </c>
      <c r="AH635" s="7">
        <v>0</v>
      </c>
      <c r="AI635" s="7">
        <v>0</v>
      </c>
      <c r="AJ635" s="7">
        <v>0</v>
      </c>
      <c r="AK635" s="7">
        <v>0</v>
      </c>
      <c r="AL635" s="7">
        <v>0</v>
      </c>
      <c r="AM635" s="7">
        <v>0</v>
      </c>
      <c r="AN635" s="7">
        <v>0</v>
      </c>
      <c r="AO635" s="8">
        <v>43667</v>
      </c>
      <c r="AQ635">
        <f>IF($AI635=1,H635,0)</f>
        <v>0</v>
      </c>
      <c r="AR635">
        <f>IF($AI635=1,I635,0)</f>
        <v>0</v>
      </c>
      <c r="AS635">
        <f>IF($AI635=1,K635,0)</f>
        <v>0</v>
      </c>
      <c r="AT635">
        <f>IF($AI635=1,J635,0)</f>
        <v>0</v>
      </c>
      <c r="AU635">
        <f>IF($AI635=1,L635,0)</f>
        <v>0</v>
      </c>
      <c r="AW635">
        <f>IF($AL635=1,U635,0)</f>
        <v>0</v>
      </c>
      <c r="AX635">
        <f>IF($AL635=1,V635,0)</f>
        <v>0</v>
      </c>
      <c r="AY635">
        <f>IF($AL635=1,W635,0)</f>
        <v>0</v>
      </c>
      <c r="AZ635">
        <f>IF($AL635=1,X635,0)</f>
        <v>0</v>
      </c>
      <c r="BA635">
        <f>IF($AL635=1,Y635,0)</f>
        <v>0</v>
      </c>
      <c r="BC635">
        <f>IF($AM635=1,N635,0)</f>
        <v>0</v>
      </c>
      <c r="BD635">
        <f>IF($AM635=1,O635,0)</f>
        <v>0</v>
      </c>
      <c r="BE635">
        <f>IF($AM635=1,P635,0)</f>
        <v>0</v>
      </c>
      <c r="BF635">
        <f>IF($AM635=1,Q635,0)</f>
        <v>0</v>
      </c>
    </row>
    <row r="636" spans="1:58" x14ac:dyDescent="0.3">
      <c r="A636" s="7">
        <v>2442</v>
      </c>
      <c r="B636" s="6">
        <v>150725</v>
      </c>
      <c r="C636" s="6" t="str">
        <f>VLOOKUP(B636,incomegroup,3,TRUE)</f>
        <v>Middle Income</v>
      </c>
      <c r="D636" s="7">
        <v>0</v>
      </c>
      <c r="E636" s="7">
        <v>1</v>
      </c>
      <c r="F636" s="7">
        <f>SUM(D636:E636)</f>
        <v>1</v>
      </c>
      <c r="G636" s="7">
        <v>67</v>
      </c>
      <c r="H636" s="7">
        <v>0</v>
      </c>
      <c r="I636" s="7">
        <v>1</v>
      </c>
      <c r="J636" s="7">
        <v>0</v>
      </c>
      <c r="K636" s="7">
        <v>0</v>
      </c>
      <c r="L636" s="7">
        <v>0</v>
      </c>
      <c r="M636" s="7" t="str" cm="1">
        <f t="array" ref="M636">_xlfn.IFS(H636=1,H$1,I636=1,I$1,J636=1,J$1,K636=1,K$1,L636=1,L$1)</f>
        <v>Married</v>
      </c>
      <c r="N636" s="7">
        <v>0</v>
      </c>
      <c r="O636" s="7">
        <v>1</v>
      </c>
      <c r="P636" s="7">
        <v>0</v>
      </c>
      <c r="Q636" s="7">
        <v>0</v>
      </c>
      <c r="R636" s="7" t="str" cm="1">
        <f t="array" ref="R636">_xlfn.IFS(N636=1,N$1,O636=1,O$1,P636=1,P$1,Q636=1,Q$1)</f>
        <v>Graduate</v>
      </c>
      <c r="S636" t="s">
        <v>68</v>
      </c>
      <c r="T636" s="7">
        <v>45</v>
      </c>
      <c r="U636" s="7">
        <v>1316</v>
      </c>
      <c r="V636" s="7">
        <v>30</v>
      </c>
      <c r="W636" s="7">
        <v>223</v>
      </c>
      <c r="X636" s="7">
        <v>0</v>
      </c>
      <c r="Y636" s="7">
        <v>30</v>
      </c>
      <c r="Z636" s="20">
        <f>SUM(U636:Y636)</f>
        <v>1599</v>
      </c>
      <c r="AA636" s="7">
        <v>143</v>
      </c>
      <c r="AB636" s="7">
        <v>1456</v>
      </c>
      <c r="AC636" s="7">
        <v>4</v>
      </c>
      <c r="AD636" s="7">
        <v>8</v>
      </c>
      <c r="AE636" s="7">
        <v>1</v>
      </c>
      <c r="AF636" s="7">
        <v>8</v>
      </c>
      <c r="AG636" s="7">
        <v>8</v>
      </c>
      <c r="AH636" s="7">
        <v>0</v>
      </c>
      <c r="AI636" s="7">
        <v>0</v>
      </c>
      <c r="AJ636" s="7">
        <v>0</v>
      </c>
      <c r="AK636" s="7">
        <v>0</v>
      </c>
      <c r="AL636" s="7">
        <v>0</v>
      </c>
      <c r="AM636" s="7">
        <v>0</v>
      </c>
      <c r="AN636" s="7">
        <v>0</v>
      </c>
      <c r="AO636" s="8">
        <v>43667</v>
      </c>
      <c r="AQ636">
        <f>IF($AI636=1,H636,0)</f>
        <v>0</v>
      </c>
      <c r="AR636">
        <f>IF($AI636=1,I636,0)</f>
        <v>0</v>
      </c>
      <c r="AS636">
        <f>IF($AI636=1,K636,0)</f>
        <v>0</v>
      </c>
      <c r="AT636">
        <f>IF($AI636=1,J636,0)</f>
        <v>0</v>
      </c>
      <c r="AU636">
        <f>IF($AI636=1,L636,0)</f>
        <v>0</v>
      </c>
      <c r="AW636">
        <f>IF($AL636=1,U636,0)</f>
        <v>0</v>
      </c>
      <c r="AX636">
        <f>IF($AL636=1,V636,0)</f>
        <v>0</v>
      </c>
      <c r="AY636">
        <f>IF($AL636=1,W636,0)</f>
        <v>0</v>
      </c>
      <c r="AZ636">
        <f>IF($AL636=1,X636,0)</f>
        <v>0</v>
      </c>
      <c r="BA636">
        <f>IF($AL636=1,Y636,0)</f>
        <v>0</v>
      </c>
      <c r="BC636">
        <f>IF($AM636=1,N636,0)</f>
        <v>0</v>
      </c>
      <c r="BD636">
        <f>IF($AM636=1,O636,0)</f>
        <v>0</v>
      </c>
      <c r="BE636">
        <f>IF($AM636=1,P636,0)</f>
        <v>0</v>
      </c>
      <c r="BF636">
        <f>IF($AM636=1,Q636,0)</f>
        <v>0</v>
      </c>
    </row>
    <row r="637" spans="1:58" x14ac:dyDescent="0.3">
      <c r="A637" s="7">
        <v>2390</v>
      </c>
      <c r="B637" s="6">
        <v>134412</v>
      </c>
      <c r="C637" s="6" t="str">
        <f>VLOOKUP(B637,incomegroup,3,TRUE)</f>
        <v>Lower income</v>
      </c>
      <c r="D637" s="7">
        <v>1</v>
      </c>
      <c r="E637" s="7">
        <v>0</v>
      </c>
      <c r="F637" s="7">
        <f>SUM(D637:E637)</f>
        <v>1</v>
      </c>
      <c r="G637" s="7">
        <v>30</v>
      </c>
      <c r="H637" s="7">
        <v>0</v>
      </c>
      <c r="I637" s="7">
        <v>0</v>
      </c>
      <c r="J637" s="7">
        <v>0</v>
      </c>
      <c r="K637" s="7">
        <v>1</v>
      </c>
      <c r="L637" s="7">
        <v>0</v>
      </c>
      <c r="M637" s="7" t="str" cm="1">
        <f t="array" ref="M637">_xlfn.IFS(H637=1,H$1,I637=1,I$1,J637=1,J$1,K637=1,K$1,L637=1,L$1)</f>
        <v>Single</v>
      </c>
      <c r="N637" s="7">
        <v>0</v>
      </c>
      <c r="O637" s="7">
        <v>1</v>
      </c>
      <c r="P637" s="7">
        <v>0</v>
      </c>
      <c r="Q637" s="7">
        <v>0</v>
      </c>
      <c r="R637" s="7" t="str" cm="1">
        <f t="array" ref="R637">_xlfn.IFS(N637=1,N$1,O637=1,O$1,P637=1,P$1,Q637=1,Q$1)</f>
        <v>Graduate</v>
      </c>
      <c r="S637" t="s">
        <v>69</v>
      </c>
      <c r="T637" s="7">
        <v>62</v>
      </c>
      <c r="U637" s="7">
        <v>203</v>
      </c>
      <c r="V637" s="7">
        <v>47</v>
      </c>
      <c r="W637" s="7">
        <v>195</v>
      </c>
      <c r="X637" s="7">
        <v>16</v>
      </c>
      <c r="Y637" s="7">
        <v>141</v>
      </c>
      <c r="Z637" s="20">
        <f>SUM(U637:Y637)</f>
        <v>602</v>
      </c>
      <c r="AA637" s="7">
        <v>215</v>
      </c>
      <c r="AB637" s="7">
        <v>387</v>
      </c>
      <c r="AC637" s="7">
        <v>3</v>
      </c>
      <c r="AD637" s="7">
        <v>5</v>
      </c>
      <c r="AE637" s="7">
        <v>0</v>
      </c>
      <c r="AF637" s="7">
        <v>3</v>
      </c>
      <c r="AG637" s="7">
        <v>9</v>
      </c>
      <c r="AH637" s="7">
        <v>0</v>
      </c>
      <c r="AI637" s="7">
        <v>0</v>
      </c>
      <c r="AJ637" s="7">
        <v>0</v>
      </c>
      <c r="AK637" s="7">
        <v>0</v>
      </c>
      <c r="AL637" s="7">
        <v>0</v>
      </c>
      <c r="AM637" s="7">
        <v>0</v>
      </c>
      <c r="AN637" s="7">
        <v>0</v>
      </c>
      <c r="AO637" s="8">
        <v>43667</v>
      </c>
      <c r="AQ637">
        <f>IF($AI637=1,H637,0)</f>
        <v>0</v>
      </c>
      <c r="AR637">
        <f>IF($AI637=1,I637,0)</f>
        <v>0</v>
      </c>
      <c r="AS637">
        <f>IF($AI637=1,K637,0)</f>
        <v>0</v>
      </c>
      <c r="AT637">
        <f>IF($AI637=1,J637,0)</f>
        <v>0</v>
      </c>
      <c r="AU637">
        <f>IF($AI637=1,L637,0)</f>
        <v>0</v>
      </c>
      <c r="AW637">
        <f>IF($AL637=1,U637,0)</f>
        <v>0</v>
      </c>
      <c r="AX637">
        <f>IF($AL637=1,V637,0)</f>
        <v>0</v>
      </c>
      <c r="AY637">
        <f>IF($AL637=1,W637,0)</f>
        <v>0</v>
      </c>
      <c r="AZ637">
        <f>IF($AL637=1,X637,0)</f>
        <v>0</v>
      </c>
      <c r="BA637">
        <f>IF($AL637=1,Y637,0)</f>
        <v>0</v>
      </c>
      <c r="BC637">
        <f>IF($AM637=1,N637,0)</f>
        <v>0</v>
      </c>
      <c r="BD637">
        <f>IF($AM637=1,O637,0)</f>
        <v>0</v>
      </c>
      <c r="BE637">
        <f>IF($AM637=1,P637,0)</f>
        <v>0</v>
      </c>
      <c r="BF637">
        <f>IF($AM637=1,Q637,0)</f>
        <v>0</v>
      </c>
    </row>
    <row r="638" spans="1:58" x14ac:dyDescent="0.3">
      <c r="A638" s="7">
        <v>2982</v>
      </c>
      <c r="B638" s="6">
        <v>141638</v>
      </c>
      <c r="C638" s="6" t="str">
        <f>VLOOKUP(B638,incomegroup,3,TRUE)</f>
        <v>Lower income</v>
      </c>
      <c r="D638" s="7">
        <v>0</v>
      </c>
      <c r="E638" s="7">
        <v>1</v>
      </c>
      <c r="F638" s="7">
        <f>SUM(D638:E638)</f>
        <v>1</v>
      </c>
      <c r="G638" s="7">
        <v>56</v>
      </c>
      <c r="H638" s="7">
        <v>1</v>
      </c>
      <c r="I638" s="7">
        <v>0</v>
      </c>
      <c r="J638" s="7">
        <v>0</v>
      </c>
      <c r="K638" s="7">
        <v>0</v>
      </c>
      <c r="L638" s="7">
        <v>0</v>
      </c>
      <c r="M638" s="7" t="str" cm="1">
        <f t="array" ref="M638">_xlfn.IFS(H638=1,H$1,I638=1,I$1,J638=1,J$1,K638=1,K$1,L638=1,L$1)</f>
        <v>Divorced</v>
      </c>
      <c r="N638" s="7">
        <v>0</v>
      </c>
      <c r="O638" s="7">
        <v>1</v>
      </c>
      <c r="P638" s="7">
        <v>0</v>
      </c>
      <c r="Q638" s="7">
        <v>0</v>
      </c>
      <c r="R638" s="7" t="str" cm="1">
        <f t="array" ref="R638">_xlfn.IFS(N638=1,N$1,O638=1,O$1,P638=1,P$1,Q638=1,Q$1)</f>
        <v>Graduate</v>
      </c>
      <c r="S638" t="s">
        <v>68</v>
      </c>
      <c r="T638" s="7">
        <v>68</v>
      </c>
      <c r="U638" s="7">
        <v>1072</v>
      </c>
      <c r="V638" s="7">
        <v>0</v>
      </c>
      <c r="W638" s="7">
        <v>105</v>
      </c>
      <c r="X638" s="7">
        <v>14</v>
      </c>
      <c r="Y638" s="7">
        <v>0</v>
      </c>
      <c r="Z638" s="20">
        <f>SUM(U638:Y638)</f>
        <v>1191</v>
      </c>
      <c r="AA638" s="7">
        <v>310</v>
      </c>
      <c r="AB638" s="7">
        <v>881</v>
      </c>
      <c r="AC638" s="7">
        <v>4</v>
      </c>
      <c r="AD638" s="7">
        <v>5</v>
      </c>
      <c r="AE638" s="7">
        <v>5</v>
      </c>
      <c r="AF638" s="7">
        <v>3</v>
      </c>
      <c r="AG638" s="7">
        <v>8</v>
      </c>
      <c r="AH638" s="7">
        <v>1</v>
      </c>
      <c r="AI638" s="7">
        <v>0</v>
      </c>
      <c r="AJ638" s="7">
        <v>0</v>
      </c>
      <c r="AK638" s="7">
        <v>0</v>
      </c>
      <c r="AL638" s="7">
        <v>0</v>
      </c>
      <c r="AM638" s="7">
        <v>0</v>
      </c>
      <c r="AN638" s="7">
        <v>0</v>
      </c>
      <c r="AO638" s="8">
        <v>43667</v>
      </c>
      <c r="AQ638">
        <f>IF($AI638=1,H638,0)</f>
        <v>0</v>
      </c>
      <c r="AR638">
        <f>IF($AI638=1,I638,0)</f>
        <v>0</v>
      </c>
      <c r="AS638">
        <f>IF($AI638=1,K638,0)</f>
        <v>0</v>
      </c>
      <c r="AT638">
        <f>IF($AI638=1,J638,0)</f>
        <v>0</v>
      </c>
      <c r="AU638">
        <f>IF($AI638=1,L638,0)</f>
        <v>0</v>
      </c>
      <c r="AW638">
        <f>IF($AL638=1,U638,0)</f>
        <v>0</v>
      </c>
      <c r="AX638">
        <f>IF($AL638=1,V638,0)</f>
        <v>0</v>
      </c>
      <c r="AY638">
        <f>IF($AL638=1,W638,0)</f>
        <v>0</v>
      </c>
      <c r="AZ638">
        <f>IF($AL638=1,X638,0)</f>
        <v>0</v>
      </c>
      <c r="BA638">
        <f>IF($AL638=1,Y638,0)</f>
        <v>0</v>
      </c>
      <c r="BC638">
        <f>IF($AM638=1,N638,0)</f>
        <v>0</v>
      </c>
      <c r="BD638">
        <f>IF($AM638=1,O638,0)</f>
        <v>0</v>
      </c>
      <c r="BE638">
        <f>IF($AM638=1,P638,0)</f>
        <v>0</v>
      </c>
      <c r="BF638">
        <f>IF($AM638=1,Q638,0)</f>
        <v>0</v>
      </c>
    </row>
    <row r="639" spans="1:58" x14ac:dyDescent="0.3">
      <c r="A639" s="7">
        <v>2567</v>
      </c>
      <c r="B639" s="6">
        <v>174268</v>
      </c>
      <c r="C639" s="6" t="str">
        <f>VLOOKUP(B639,incomegroup,3,TRUE)</f>
        <v>Middle Income</v>
      </c>
      <c r="D639" s="7">
        <v>0</v>
      </c>
      <c r="E639" s="7">
        <v>0</v>
      </c>
      <c r="F639" s="7">
        <f>SUM(D639:E639)</f>
        <v>0</v>
      </c>
      <c r="G639" s="7">
        <v>65</v>
      </c>
      <c r="H639" s="7">
        <v>0</v>
      </c>
      <c r="I639" s="7">
        <v>1</v>
      </c>
      <c r="J639" s="7">
        <v>0</v>
      </c>
      <c r="K639" s="7">
        <v>0</v>
      </c>
      <c r="L639" s="7">
        <v>0</v>
      </c>
      <c r="M639" s="7" t="str" cm="1">
        <f t="array" ref="M639">_xlfn.IFS(H639=1,H$1,I639=1,I$1,J639=1,J$1,K639=1,K$1,L639=1,L$1)</f>
        <v>Married</v>
      </c>
      <c r="N639" s="7">
        <v>0</v>
      </c>
      <c r="O639" s="7">
        <v>1</v>
      </c>
      <c r="P639" s="7">
        <v>0</v>
      </c>
      <c r="Q639" s="7">
        <v>0</v>
      </c>
      <c r="R639" s="7" t="str" cm="1">
        <f t="array" ref="R639">_xlfn.IFS(N639=1,N$1,O639=1,O$1,P639=1,P$1,Q639=1,Q$1)</f>
        <v>Graduate</v>
      </c>
      <c r="S639" t="s">
        <v>71</v>
      </c>
      <c r="T639" s="7">
        <v>83</v>
      </c>
      <c r="U639" s="7">
        <v>467</v>
      </c>
      <c r="V639" s="7">
        <v>155</v>
      </c>
      <c r="W639" s="7">
        <v>739</v>
      </c>
      <c r="X639" s="7">
        <v>228</v>
      </c>
      <c r="Y639" s="7">
        <v>408</v>
      </c>
      <c r="Z639" s="20">
        <f>SUM(U639:Y639)</f>
        <v>1997</v>
      </c>
      <c r="AA639" s="7">
        <v>96</v>
      </c>
      <c r="AB639" s="7">
        <v>1901</v>
      </c>
      <c r="AC639" s="7">
        <v>1</v>
      </c>
      <c r="AD639" s="7">
        <v>4</v>
      </c>
      <c r="AE639" s="7">
        <v>3</v>
      </c>
      <c r="AF639" s="7">
        <v>5</v>
      </c>
      <c r="AG639" s="7">
        <v>2</v>
      </c>
      <c r="AH639" s="7">
        <v>0</v>
      </c>
      <c r="AI639" s="7">
        <v>0</v>
      </c>
      <c r="AJ639" s="7">
        <v>0</v>
      </c>
      <c r="AK639" s="7">
        <v>0</v>
      </c>
      <c r="AL639" s="7">
        <v>0</v>
      </c>
      <c r="AM639" s="7">
        <v>0</v>
      </c>
      <c r="AN639" s="7">
        <v>0</v>
      </c>
      <c r="AO639" s="8">
        <v>43668</v>
      </c>
      <c r="AQ639">
        <f>IF($AI639=1,H639,0)</f>
        <v>0</v>
      </c>
      <c r="AR639">
        <f>IF($AI639=1,I639,0)</f>
        <v>0</v>
      </c>
      <c r="AS639">
        <f>IF($AI639=1,K639,0)</f>
        <v>0</v>
      </c>
      <c r="AT639">
        <f>IF($AI639=1,J639,0)</f>
        <v>0</v>
      </c>
      <c r="AU639">
        <f>IF($AI639=1,L639,0)</f>
        <v>0</v>
      </c>
      <c r="AW639">
        <f>IF($AL639=1,U639,0)</f>
        <v>0</v>
      </c>
      <c r="AX639">
        <f>IF($AL639=1,V639,0)</f>
        <v>0</v>
      </c>
      <c r="AY639">
        <f>IF($AL639=1,W639,0)</f>
        <v>0</v>
      </c>
      <c r="AZ639">
        <f>IF($AL639=1,X639,0)</f>
        <v>0</v>
      </c>
      <c r="BA639">
        <f>IF($AL639=1,Y639,0)</f>
        <v>0</v>
      </c>
      <c r="BC639">
        <f>IF($AM639=1,N639,0)</f>
        <v>0</v>
      </c>
      <c r="BD639">
        <f>IF($AM639=1,O639,0)</f>
        <v>0</v>
      </c>
      <c r="BE639">
        <f>IF($AM639=1,P639,0)</f>
        <v>0</v>
      </c>
      <c r="BF639">
        <f>IF($AM639=1,Q639,0)</f>
        <v>0</v>
      </c>
    </row>
    <row r="640" spans="1:58" x14ac:dyDescent="0.3">
      <c r="A640" s="7">
        <v>2789</v>
      </c>
      <c r="B640" s="6">
        <v>172071</v>
      </c>
      <c r="C640" s="6" t="str">
        <f>VLOOKUP(B640,incomegroup,3,TRUE)</f>
        <v>Middle Income</v>
      </c>
      <c r="D640" s="7">
        <v>0</v>
      </c>
      <c r="E640" s="7">
        <v>1</v>
      </c>
      <c r="F640" s="7">
        <f>SUM(D640:E640)</f>
        <v>1</v>
      </c>
      <c r="G640" s="7">
        <v>66</v>
      </c>
      <c r="H640" s="7">
        <v>1</v>
      </c>
      <c r="I640" s="7">
        <v>0</v>
      </c>
      <c r="J640" s="7">
        <v>0</v>
      </c>
      <c r="K640" s="7">
        <v>0</v>
      </c>
      <c r="L640" s="7">
        <v>0</v>
      </c>
      <c r="M640" s="7" t="str" cm="1">
        <f t="array" ref="M640">_xlfn.IFS(H640=1,H$1,I640=1,I$1,J640=1,J$1,K640=1,K$1,L640=1,L$1)</f>
        <v>Divorced</v>
      </c>
      <c r="N640" s="7">
        <v>0</v>
      </c>
      <c r="O640" s="7">
        <v>1</v>
      </c>
      <c r="P640" s="7">
        <v>0</v>
      </c>
      <c r="Q640" s="7">
        <v>0</v>
      </c>
      <c r="R640" s="7" t="str" cm="1">
        <f t="array" ref="R640">_xlfn.IFS(N640=1,N$1,O640=1,O$1,P640=1,P$1,Q640=1,Q$1)</f>
        <v>Graduate</v>
      </c>
      <c r="S640" t="s">
        <v>71</v>
      </c>
      <c r="T640" s="7">
        <v>4</v>
      </c>
      <c r="U640" s="7">
        <v>1268</v>
      </c>
      <c r="V640" s="7">
        <v>165</v>
      </c>
      <c r="W640" s="7">
        <v>716</v>
      </c>
      <c r="X640" s="7">
        <v>358</v>
      </c>
      <c r="Y640" s="7">
        <v>329</v>
      </c>
      <c r="Z640" s="20">
        <f>SUM(U640:Y640)</f>
        <v>2836</v>
      </c>
      <c r="AA640" s="7">
        <v>358</v>
      </c>
      <c r="AB640" s="7">
        <v>2478</v>
      </c>
      <c r="AC640" s="7">
        <v>3</v>
      </c>
      <c r="AD640" s="7">
        <v>5</v>
      </c>
      <c r="AE640" s="7">
        <v>4</v>
      </c>
      <c r="AF640" s="7">
        <v>8</v>
      </c>
      <c r="AG640" s="7">
        <v>2</v>
      </c>
      <c r="AH640" s="7">
        <v>0</v>
      </c>
      <c r="AI640" s="7">
        <v>0</v>
      </c>
      <c r="AJ640" s="7">
        <v>0</v>
      </c>
      <c r="AK640" s="7">
        <v>0</v>
      </c>
      <c r="AL640" s="7">
        <v>0</v>
      </c>
      <c r="AM640" s="7">
        <v>0</v>
      </c>
      <c r="AN640" s="7">
        <v>0</v>
      </c>
      <c r="AO640" s="8">
        <v>43668</v>
      </c>
      <c r="AQ640">
        <f>IF($AI640=1,H640,0)</f>
        <v>0</v>
      </c>
      <c r="AR640">
        <f>IF($AI640=1,I640,0)</f>
        <v>0</v>
      </c>
      <c r="AS640">
        <f>IF($AI640=1,K640,0)</f>
        <v>0</v>
      </c>
      <c r="AT640">
        <f>IF($AI640=1,J640,0)</f>
        <v>0</v>
      </c>
      <c r="AU640">
        <f>IF($AI640=1,L640,0)</f>
        <v>0</v>
      </c>
      <c r="AW640">
        <f>IF($AL640=1,U640,0)</f>
        <v>0</v>
      </c>
      <c r="AX640">
        <f>IF($AL640=1,V640,0)</f>
        <v>0</v>
      </c>
      <c r="AY640">
        <f>IF($AL640=1,W640,0)</f>
        <v>0</v>
      </c>
      <c r="AZ640">
        <f>IF($AL640=1,X640,0)</f>
        <v>0</v>
      </c>
      <c r="BA640">
        <f>IF($AL640=1,Y640,0)</f>
        <v>0</v>
      </c>
      <c r="BC640">
        <f>IF($AM640=1,N640,0)</f>
        <v>0</v>
      </c>
      <c r="BD640">
        <f>IF($AM640=1,O640,0)</f>
        <v>0</v>
      </c>
      <c r="BE640">
        <f>IF($AM640=1,P640,0)</f>
        <v>0</v>
      </c>
      <c r="BF640">
        <f>IF($AM640=1,Q640,0)</f>
        <v>0</v>
      </c>
    </row>
    <row r="641" spans="1:58" x14ac:dyDescent="0.3">
      <c r="A641" s="7">
        <v>3134</v>
      </c>
      <c r="B641" s="6">
        <v>172071</v>
      </c>
      <c r="C641" s="6" t="str">
        <f>VLOOKUP(B641,incomegroup,3,TRUE)</f>
        <v>Middle Income</v>
      </c>
      <c r="D641" s="7">
        <v>0</v>
      </c>
      <c r="E641" s="7">
        <v>1</v>
      </c>
      <c r="F641" s="7">
        <f>SUM(D641:E641)</f>
        <v>1</v>
      </c>
      <c r="G641" s="7">
        <v>66</v>
      </c>
      <c r="H641" s="7">
        <v>1</v>
      </c>
      <c r="I641" s="7">
        <v>0</v>
      </c>
      <c r="J641" s="7">
        <v>0</v>
      </c>
      <c r="K641" s="7">
        <v>0</v>
      </c>
      <c r="L641" s="7">
        <v>0</v>
      </c>
      <c r="M641" s="7" t="str" cm="1">
        <f t="array" ref="M641">_xlfn.IFS(H641=1,H$1,I641=1,I$1,J641=1,J$1,K641=1,K$1,L641=1,L$1)</f>
        <v>Divorced</v>
      </c>
      <c r="N641" s="7">
        <v>0</v>
      </c>
      <c r="O641" s="7">
        <v>1</v>
      </c>
      <c r="P641" s="7">
        <v>0</v>
      </c>
      <c r="Q641" s="7">
        <v>0</v>
      </c>
      <c r="R641" s="7" t="str" cm="1">
        <f t="array" ref="R641">_xlfn.IFS(N641=1,N$1,O641=1,O$1,P641=1,P$1,Q641=1,Q$1)</f>
        <v>Graduate</v>
      </c>
      <c r="S641" t="s">
        <v>69</v>
      </c>
      <c r="T641" s="7">
        <v>4</v>
      </c>
      <c r="U641" s="7">
        <v>1268</v>
      </c>
      <c r="V641" s="7">
        <v>165</v>
      </c>
      <c r="W641" s="7">
        <v>716</v>
      </c>
      <c r="X641" s="7">
        <v>358</v>
      </c>
      <c r="Y641" s="7">
        <v>329</v>
      </c>
      <c r="Z641" s="20">
        <f>SUM(U641:Y641)</f>
        <v>2836</v>
      </c>
      <c r="AA641" s="7">
        <v>358</v>
      </c>
      <c r="AB641" s="7">
        <v>2478</v>
      </c>
      <c r="AC641" s="7">
        <v>3</v>
      </c>
      <c r="AD641" s="7">
        <v>5</v>
      </c>
      <c r="AE641" s="7">
        <v>4</v>
      </c>
      <c r="AF641" s="7">
        <v>8</v>
      </c>
      <c r="AG641" s="7">
        <v>2</v>
      </c>
      <c r="AH641" s="7">
        <v>0</v>
      </c>
      <c r="AI641" s="7">
        <v>0</v>
      </c>
      <c r="AJ641" s="7">
        <v>0</v>
      </c>
      <c r="AK641" s="7">
        <v>0</v>
      </c>
      <c r="AL641" s="7">
        <v>0</v>
      </c>
      <c r="AM641" s="7">
        <v>0</v>
      </c>
      <c r="AN641" s="7">
        <v>0</v>
      </c>
      <c r="AO641" s="8">
        <v>43668</v>
      </c>
      <c r="AQ641">
        <f>IF($AI641=1,H641,0)</f>
        <v>0</v>
      </c>
      <c r="AR641">
        <f>IF($AI641=1,I641,0)</f>
        <v>0</v>
      </c>
      <c r="AS641">
        <f>IF($AI641=1,K641,0)</f>
        <v>0</v>
      </c>
      <c r="AT641">
        <f>IF($AI641=1,J641,0)</f>
        <v>0</v>
      </c>
      <c r="AU641">
        <f>IF($AI641=1,L641,0)</f>
        <v>0</v>
      </c>
      <c r="AW641">
        <f>IF($AL641=1,U641,0)</f>
        <v>0</v>
      </c>
      <c r="AX641">
        <f>IF($AL641=1,V641,0)</f>
        <v>0</v>
      </c>
      <c r="AY641">
        <f>IF($AL641=1,W641,0)</f>
        <v>0</v>
      </c>
      <c r="AZ641">
        <f>IF($AL641=1,X641,0)</f>
        <v>0</v>
      </c>
      <c r="BA641">
        <f>IF($AL641=1,Y641,0)</f>
        <v>0</v>
      </c>
      <c r="BC641">
        <f>IF($AM641=1,N641,0)</f>
        <v>0</v>
      </c>
      <c r="BD641">
        <f>IF($AM641=1,O641,0)</f>
        <v>0</v>
      </c>
      <c r="BE641">
        <f>IF($AM641=1,P641,0)</f>
        <v>0</v>
      </c>
      <c r="BF641">
        <f>IF($AM641=1,Q641,0)</f>
        <v>0</v>
      </c>
    </row>
    <row r="642" spans="1:58" x14ac:dyDescent="0.3">
      <c r="A642" s="7">
        <v>2034</v>
      </c>
      <c r="B642" s="6">
        <v>125959</v>
      </c>
      <c r="C642" s="6" t="str">
        <f>VLOOKUP(B642,incomegroup,3,TRUE)</f>
        <v>Lower income</v>
      </c>
      <c r="D642" s="7">
        <v>1</v>
      </c>
      <c r="E642" s="7">
        <v>1</v>
      </c>
      <c r="F642" s="7">
        <f>SUM(D642:E642)</f>
        <v>2</v>
      </c>
      <c r="G642" s="7">
        <v>50</v>
      </c>
      <c r="H642" s="7">
        <v>1</v>
      </c>
      <c r="I642" s="7">
        <v>0</v>
      </c>
      <c r="J642" s="7">
        <v>0</v>
      </c>
      <c r="K642" s="7">
        <v>0</v>
      </c>
      <c r="L642" s="7">
        <v>0</v>
      </c>
      <c r="M642" s="7" t="str" cm="1">
        <f t="array" ref="M642">_xlfn.IFS(H642=1,H$1,I642=1,I$1,J642=1,J$1,K642=1,K$1,L642=1,L$1)</f>
        <v>Divorced</v>
      </c>
      <c r="N642" s="7">
        <v>0</v>
      </c>
      <c r="O642" s="7">
        <v>0</v>
      </c>
      <c r="P642" s="7">
        <v>0</v>
      </c>
      <c r="Q642" s="7">
        <v>0</v>
      </c>
      <c r="R642" s="7" t="e" cm="1">
        <f t="array" ref="R642">_xlfn.IFS(N642=1,N$1,O642=1,O$1,P642=1,P$1,Q642=1,Q$1)</f>
        <v>#N/A</v>
      </c>
      <c r="S642" t="s">
        <v>68</v>
      </c>
      <c r="T642" s="7">
        <v>1</v>
      </c>
      <c r="U642" s="7">
        <v>19</v>
      </c>
      <c r="V642" s="7">
        <v>10</v>
      </c>
      <c r="W642" s="7">
        <v>58</v>
      </c>
      <c r="X642" s="7">
        <v>34</v>
      </c>
      <c r="Y642" s="7">
        <v>24</v>
      </c>
      <c r="Z642" s="20">
        <f>SUM(U642:Y642)</f>
        <v>145</v>
      </c>
      <c r="AA642" s="7">
        <v>126</v>
      </c>
      <c r="AB642" s="7">
        <v>19</v>
      </c>
      <c r="AC642" s="7">
        <v>2</v>
      </c>
      <c r="AD642" s="7">
        <v>1</v>
      </c>
      <c r="AE642" s="7">
        <v>2</v>
      </c>
      <c r="AF642" s="7">
        <v>2</v>
      </c>
      <c r="AG642" s="7">
        <v>6</v>
      </c>
      <c r="AH642" s="7">
        <v>0</v>
      </c>
      <c r="AI642" s="7">
        <v>0</v>
      </c>
      <c r="AJ642" s="7">
        <v>0</v>
      </c>
      <c r="AK642" s="7">
        <v>0</v>
      </c>
      <c r="AL642" s="7">
        <v>0</v>
      </c>
      <c r="AM642" s="7">
        <v>0</v>
      </c>
      <c r="AN642" s="7">
        <v>1</v>
      </c>
      <c r="AO642" s="8">
        <v>43668</v>
      </c>
      <c r="AQ642">
        <f>IF($AI642=1,H642,0)</f>
        <v>0</v>
      </c>
      <c r="AR642">
        <f>IF($AI642=1,I642,0)</f>
        <v>0</v>
      </c>
      <c r="AS642">
        <f>IF($AI642=1,K642,0)</f>
        <v>0</v>
      </c>
      <c r="AT642">
        <f>IF($AI642=1,J642,0)</f>
        <v>0</v>
      </c>
      <c r="AU642">
        <f>IF($AI642=1,L642,0)</f>
        <v>0</v>
      </c>
      <c r="AW642">
        <f>IF($AL642=1,U642,0)</f>
        <v>0</v>
      </c>
      <c r="AX642">
        <f>IF($AL642=1,V642,0)</f>
        <v>0</v>
      </c>
      <c r="AY642">
        <f>IF($AL642=1,W642,0)</f>
        <v>0</v>
      </c>
      <c r="AZ642">
        <f>IF($AL642=1,X642,0)</f>
        <v>0</v>
      </c>
      <c r="BA642">
        <f>IF($AL642=1,Y642,0)</f>
        <v>0</v>
      </c>
      <c r="BC642">
        <f>IF($AM642=1,N642,0)</f>
        <v>0</v>
      </c>
      <c r="BD642">
        <f>IF($AM642=1,O642,0)</f>
        <v>0</v>
      </c>
      <c r="BE642">
        <f>IF($AM642=1,P642,0)</f>
        <v>0</v>
      </c>
      <c r="BF642">
        <f>IF($AM642=1,Q642,0)</f>
        <v>0</v>
      </c>
    </row>
    <row r="643" spans="1:58" x14ac:dyDescent="0.3">
      <c r="A643" s="7">
        <v>2305</v>
      </c>
      <c r="B643" s="6">
        <v>172828</v>
      </c>
      <c r="C643" s="6" t="str">
        <f>VLOOKUP(B643,incomegroup,3,TRUE)</f>
        <v>Middle Income</v>
      </c>
      <c r="D643" s="7">
        <v>0</v>
      </c>
      <c r="E643" s="7">
        <v>1</v>
      </c>
      <c r="F643" s="7">
        <f>SUM(D643:E643)</f>
        <v>1</v>
      </c>
      <c r="G643" s="7">
        <v>58</v>
      </c>
      <c r="H643" s="7">
        <v>0</v>
      </c>
      <c r="I643" s="7">
        <v>1</v>
      </c>
      <c r="J643" s="7">
        <v>0</v>
      </c>
      <c r="K643" s="7">
        <v>0</v>
      </c>
      <c r="L643" s="7">
        <v>0</v>
      </c>
      <c r="M643" s="7" t="str" cm="1">
        <f t="array" ref="M643">_xlfn.IFS(H643=1,H$1,I643=1,I$1,J643=1,J$1,K643=1,K$1,L643=1,L$1)</f>
        <v>Married</v>
      </c>
      <c r="N643" s="7">
        <v>0</v>
      </c>
      <c r="O643" s="7">
        <v>0</v>
      </c>
      <c r="P643" s="7">
        <v>1</v>
      </c>
      <c r="Q643" s="7">
        <v>0</v>
      </c>
      <c r="R643" s="7" t="str" cm="1">
        <f t="array" ref="R643">_xlfn.IFS(N643=1,N$1,O643=1,O$1,P643=1,P$1,Q643=1,Q$1)</f>
        <v>Master</v>
      </c>
      <c r="S643" t="s">
        <v>70</v>
      </c>
      <c r="T643" s="7">
        <v>17</v>
      </c>
      <c r="U643" s="7">
        <v>2860</v>
      </c>
      <c r="V643" s="7">
        <v>0</v>
      </c>
      <c r="W643" s="7">
        <v>558</v>
      </c>
      <c r="X643" s="7">
        <v>45</v>
      </c>
      <c r="Y643" s="7">
        <v>33</v>
      </c>
      <c r="Z643" s="20">
        <f>SUM(U643:Y643)</f>
        <v>3496</v>
      </c>
      <c r="AA643" s="7">
        <v>486</v>
      </c>
      <c r="AB643" s="7">
        <v>3009</v>
      </c>
      <c r="AC643" s="7">
        <v>6</v>
      </c>
      <c r="AD643" s="7">
        <v>6</v>
      </c>
      <c r="AE643" s="7">
        <v>3</v>
      </c>
      <c r="AF643" s="7">
        <v>13</v>
      </c>
      <c r="AG643" s="7">
        <v>7</v>
      </c>
      <c r="AH643" s="7">
        <v>0</v>
      </c>
      <c r="AI643" s="7">
        <v>0</v>
      </c>
      <c r="AJ643" s="7">
        <v>0</v>
      </c>
      <c r="AK643" s="7">
        <v>0</v>
      </c>
      <c r="AL643" s="7">
        <v>0</v>
      </c>
      <c r="AM643" s="7">
        <v>0</v>
      </c>
      <c r="AN643" s="7">
        <v>0</v>
      </c>
      <c r="AO643" s="8">
        <v>43668</v>
      </c>
      <c r="AQ643">
        <f>IF($AI643=1,H643,0)</f>
        <v>0</v>
      </c>
      <c r="AR643">
        <f>IF($AI643=1,I643,0)</f>
        <v>0</v>
      </c>
      <c r="AS643">
        <f>IF($AI643=1,K643,0)</f>
        <v>0</v>
      </c>
      <c r="AT643">
        <f>IF($AI643=1,J643,0)</f>
        <v>0</v>
      </c>
      <c r="AU643">
        <f>IF($AI643=1,L643,0)</f>
        <v>0</v>
      </c>
      <c r="AW643">
        <f>IF($AL643=1,U643,0)</f>
        <v>0</v>
      </c>
      <c r="AX643">
        <f>IF($AL643=1,V643,0)</f>
        <v>0</v>
      </c>
      <c r="AY643">
        <f>IF($AL643=1,W643,0)</f>
        <v>0</v>
      </c>
      <c r="AZ643">
        <f>IF($AL643=1,X643,0)</f>
        <v>0</v>
      </c>
      <c r="BA643">
        <f>IF($AL643=1,Y643,0)</f>
        <v>0</v>
      </c>
      <c r="BC643">
        <f>IF($AM643=1,N643,0)</f>
        <v>0</v>
      </c>
      <c r="BD643">
        <f>IF($AM643=1,O643,0)</f>
        <v>0</v>
      </c>
      <c r="BE643">
        <f>IF($AM643=1,P643,0)</f>
        <v>0</v>
      </c>
      <c r="BF643">
        <f>IF($AM643=1,Q643,0)</f>
        <v>0</v>
      </c>
    </row>
    <row r="644" spans="1:58" x14ac:dyDescent="0.3">
      <c r="A644" s="7">
        <v>1815</v>
      </c>
      <c r="B644" s="6">
        <v>135441</v>
      </c>
      <c r="C644" s="6" t="str">
        <f>VLOOKUP(B644,incomegroup,3,TRUE)</f>
        <v>Lower income</v>
      </c>
      <c r="D644" s="7">
        <v>1</v>
      </c>
      <c r="E644" s="7">
        <v>1</v>
      </c>
      <c r="F644" s="7">
        <f>SUM(D644:E644)</f>
        <v>2</v>
      </c>
      <c r="G644" s="7">
        <v>53</v>
      </c>
      <c r="H644" s="7">
        <v>0</v>
      </c>
      <c r="I644" s="7">
        <v>1</v>
      </c>
      <c r="J644" s="7">
        <v>0</v>
      </c>
      <c r="K644" s="7">
        <v>0</v>
      </c>
      <c r="L644" s="7">
        <v>0</v>
      </c>
      <c r="M644" s="7" t="str" cm="1">
        <f t="array" ref="M644">_xlfn.IFS(H644=1,H$1,I644=1,I$1,J644=1,J$1,K644=1,K$1,L644=1,L$1)</f>
        <v>Married</v>
      </c>
      <c r="N644" s="7">
        <v>0</v>
      </c>
      <c r="O644" s="7">
        <v>1</v>
      </c>
      <c r="P644" s="7">
        <v>0</v>
      </c>
      <c r="Q644" s="7">
        <v>0</v>
      </c>
      <c r="R644" s="7" t="str" cm="1">
        <f t="array" ref="R644">_xlfn.IFS(N644=1,N$1,O644=1,O$1,P644=1,P$1,Q644=1,Q$1)</f>
        <v>Graduate</v>
      </c>
      <c r="S644" t="s">
        <v>72</v>
      </c>
      <c r="T644" s="7">
        <v>94</v>
      </c>
      <c r="U644" s="7">
        <v>96</v>
      </c>
      <c r="V644" s="7">
        <v>4</v>
      </c>
      <c r="W644" s="7">
        <v>34</v>
      </c>
      <c r="X644" s="7">
        <v>8</v>
      </c>
      <c r="Y644" s="7">
        <v>4</v>
      </c>
      <c r="Z644" s="20">
        <f>SUM(U644:Y644)</f>
        <v>146</v>
      </c>
      <c r="AA644" s="7">
        <v>4</v>
      </c>
      <c r="AB644" s="7">
        <v>141</v>
      </c>
      <c r="AC644" s="7">
        <v>2</v>
      </c>
      <c r="AD644" s="7">
        <v>1</v>
      </c>
      <c r="AE644" s="7">
        <v>0</v>
      </c>
      <c r="AF644" s="7">
        <v>3</v>
      </c>
      <c r="AG644" s="7">
        <v>8</v>
      </c>
      <c r="AH644" s="7">
        <v>0</v>
      </c>
      <c r="AI644" s="7">
        <v>0</v>
      </c>
      <c r="AJ644" s="7">
        <v>0</v>
      </c>
      <c r="AK644" s="7">
        <v>0</v>
      </c>
      <c r="AL644" s="7">
        <v>0</v>
      </c>
      <c r="AM644" s="7">
        <v>0</v>
      </c>
      <c r="AN644" s="7">
        <v>0</v>
      </c>
      <c r="AO644" s="8">
        <v>43668</v>
      </c>
      <c r="AQ644">
        <f>IF($AI644=1,H644,0)</f>
        <v>0</v>
      </c>
      <c r="AR644">
        <f>IF($AI644=1,I644,0)</f>
        <v>0</v>
      </c>
      <c r="AS644">
        <f>IF($AI644=1,K644,0)</f>
        <v>0</v>
      </c>
      <c r="AT644">
        <f>IF($AI644=1,J644,0)</f>
        <v>0</v>
      </c>
      <c r="AU644">
        <f>IF($AI644=1,L644,0)</f>
        <v>0</v>
      </c>
      <c r="AW644">
        <f>IF($AL644=1,U644,0)</f>
        <v>0</v>
      </c>
      <c r="AX644">
        <f>IF($AL644=1,V644,0)</f>
        <v>0</v>
      </c>
      <c r="AY644">
        <f>IF($AL644=1,W644,0)</f>
        <v>0</v>
      </c>
      <c r="AZ644">
        <f>IF($AL644=1,X644,0)</f>
        <v>0</v>
      </c>
      <c r="BA644">
        <f>IF($AL644=1,Y644,0)</f>
        <v>0</v>
      </c>
      <c r="BC644">
        <f>IF($AM644=1,N644,0)</f>
        <v>0</v>
      </c>
      <c r="BD644">
        <f>IF($AM644=1,O644,0)</f>
        <v>0</v>
      </c>
      <c r="BE644">
        <f>IF($AM644=1,P644,0)</f>
        <v>0</v>
      </c>
      <c r="BF644">
        <f>IF($AM644=1,Q644,0)</f>
        <v>0</v>
      </c>
    </row>
    <row r="645" spans="1:58" x14ac:dyDescent="0.3">
      <c r="A645" s="7">
        <v>1858</v>
      </c>
      <c r="B645" s="6">
        <v>139922</v>
      </c>
      <c r="C645" s="6" t="str">
        <f>VLOOKUP(B645,incomegroup,3,TRUE)</f>
        <v>Lower income</v>
      </c>
      <c r="D645" s="7">
        <v>1</v>
      </c>
      <c r="E645" s="7">
        <v>0</v>
      </c>
      <c r="F645" s="7">
        <f>SUM(D645:E645)</f>
        <v>1</v>
      </c>
      <c r="G645" s="7">
        <v>37</v>
      </c>
      <c r="H645" s="7">
        <v>0</v>
      </c>
      <c r="I645" s="7">
        <v>1</v>
      </c>
      <c r="J645" s="7">
        <v>0</v>
      </c>
      <c r="K645" s="7">
        <v>0</v>
      </c>
      <c r="L645" s="7">
        <v>0</v>
      </c>
      <c r="M645" s="7" t="str" cm="1">
        <f t="array" ref="M645">_xlfn.IFS(H645=1,H$1,I645=1,I$1,J645=1,J$1,K645=1,K$1,L645=1,L$1)</f>
        <v>Married</v>
      </c>
      <c r="N645" s="7">
        <v>0</v>
      </c>
      <c r="O645" s="7">
        <v>1</v>
      </c>
      <c r="P645" s="7">
        <v>0</v>
      </c>
      <c r="Q645" s="7">
        <v>0</v>
      </c>
      <c r="R645" s="7" t="str" cm="1">
        <f t="array" ref="R645">_xlfn.IFS(N645=1,N$1,O645=1,O$1,P645=1,P$1,Q645=1,Q$1)</f>
        <v>Graduate</v>
      </c>
      <c r="S645" t="s">
        <v>73</v>
      </c>
      <c r="T645" s="7">
        <v>30</v>
      </c>
      <c r="U645" s="7">
        <v>102</v>
      </c>
      <c r="V645" s="7">
        <v>42</v>
      </c>
      <c r="W645" s="7">
        <v>207</v>
      </c>
      <c r="X645" s="7">
        <v>67</v>
      </c>
      <c r="Y645" s="7">
        <v>4</v>
      </c>
      <c r="Z645" s="20">
        <f>SUM(U645:Y645)</f>
        <v>422</v>
      </c>
      <c r="AA645" s="7">
        <v>126</v>
      </c>
      <c r="AB645" s="7">
        <v>294</v>
      </c>
      <c r="AC645" s="7">
        <v>2</v>
      </c>
      <c r="AD645" s="7">
        <v>3</v>
      </c>
      <c r="AE645" s="7">
        <v>0</v>
      </c>
      <c r="AF645" s="7">
        <v>4</v>
      </c>
      <c r="AG645" s="7">
        <v>8</v>
      </c>
      <c r="AH645" s="7">
        <v>0</v>
      </c>
      <c r="AI645" s="7">
        <v>0</v>
      </c>
      <c r="AJ645" s="7">
        <v>0</v>
      </c>
      <c r="AK645" s="7">
        <v>0</v>
      </c>
      <c r="AL645" s="7">
        <v>0</v>
      </c>
      <c r="AM645" s="7">
        <v>0</v>
      </c>
      <c r="AN645" s="7">
        <v>0</v>
      </c>
      <c r="AO645" s="8">
        <v>43668</v>
      </c>
      <c r="AQ645">
        <f>IF($AI645=1,H645,0)</f>
        <v>0</v>
      </c>
      <c r="AR645">
        <f>IF($AI645=1,I645,0)</f>
        <v>0</v>
      </c>
      <c r="AS645">
        <f>IF($AI645=1,K645,0)</f>
        <v>0</v>
      </c>
      <c r="AT645">
        <f>IF($AI645=1,J645,0)</f>
        <v>0</v>
      </c>
      <c r="AU645">
        <f>IF($AI645=1,L645,0)</f>
        <v>0</v>
      </c>
      <c r="AW645">
        <f>IF($AL645=1,U645,0)</f>
        <v>0</v>
      </c>
      <c r="AX645">
        <f>IF($AL645=1,V645,0)</f>
        <v>0</v>
      </c>
      <c r="AY645">
        <f>IF($AL645=1,W645,0)</f>
        <v>0</v>
      </c>
      <c r="AZ645">
        <f>IF($AL645=1,X645,0)</f>
        <v>0</v>
      </c>
      <c r="BA645">
        <f>IF($AL645=1,Y645,0)</f>
        <v>0</v>
      </c>
      <c r="BC645">
        <f>IF($AM645=1,N645,0)</f>
        <v>0</v>
      </c>
      <c r="BD645">
        <f>IF($AM645=1,O645,0)</f>
        <v>0</v>
      </c>
      <c r="BE645">
        <f>IF($AM645=1,P645,0)</f>
        <v>0</v>
      </c>
      <c r="BF645">
        <f>IF($AM645=1,Q645,0)</f>
        <v>0</v>
      </c>
    </row>
    <row r="646" spans="1:58" x14ac:dyDescent="0.3">
      <c r="A646" s="7">
        <v>2536</v>
      </c>
      <c r="B646" s="6">
        <v>139922</v>
      </c>
      <c r="C646" s="6" t="str">
        <f>VLOOKUP(B646,incomegroup,3,TRUE)</f>
        <v>Lower income</v>
      </c>
      <c r="D646" s="7">
        <v>1</v>
      </c>
      <c r="E646" s="7">
        <v>0</v>
      </c>
      <c r="F646" s="7">
        <f>SUM(D646:E646)</f>
        <v>1</v>
      </c>
      <c r="G646" s="7">
        <v>37</v>
      </c>
      <c r="H646" s="7">
        <v>0</v>
      </c>
      <c r="I646" s="7">
        <v>1</v>
      </c>
      <c r="J646" s="7">
        <v>0</v>
      </c>
      <c r="K646" s="7">
        <v>0</v>
      </c>
      <c r="L646" s="7">
        <v>0</v>
      </c>
      <c r="M646" s="7" t="str" cm="1">
        <f t="array" ref="M646">_xlfn.IFS(H646=1,H$1,I646=1,I$1,J646=1,J$1,K646=1,K$1,L646=1,L$1)</f>
        <v>Married</v>
      </c>
      <c r="N646" s="7">
        <v>0</v>
      </c>
      <c r="O646" s="7">
        <v>1</v>
      </c>
      <c r="P646" s="7">
        <v>0</v>
      </c>
      <c r="Q646" s="7">
        <v>0</v>
      </c>
      <c r="R646" s="7" t="str" cm="1">
        <f t="array" ref="R646">_xlfn.IFS(N646=1,N$1,O646=1,O$1,P646=1,P$1,Q646=1,Q$1)</f>
        <v>Graduate</v>
      </c>
      <c r="S646" t="s">
        <v>73</v>
      </c>
      <c r="T646" s="7">
        <v>30</v>
      </c>
      <c r="U646" s="7">
        <v>102</v>
      </c>
      <c r="V646" s="7">
        <v>42</v>
      </c>
      <c r="W646" s="7">
        <v>207</v>
      </c>
      <c r="X646" s="7">
        <v>67</v>
      </c>
      <c r="Y646" s="7">
        <v>4</v>
      </c>
      <c r="Z646" s="20">
        <f>SUM(U646:Y646)</f>
        <v>422</v>
      </c>
      <c r="AA646" s="7">
        <v>126</v>
      </c>
      <c r="AB646" s="7">
        <v>294</v>
      </c>
      <c r="AC646" s="7">
        <v>2</v>
      </c>
      <c r="AD646" s="7">
        <v>3</v>
      </c>
      <c r="AE646" s="7">
        <v>0</v>
      </c>
      <c r="AF646" s="7">
        <v>4</v>
      </c>
      <c r="AG646" s="7">
        <v>8</v>
      </c>
      <c r="AH646" s="7">
        <v>0</v>
      </c>
      <c r="AI646" s="7">
        <v>0</v>
      </c>
      <c r="AJ646" s="7">
        <v>0</v>
      </c>
      <c r="AK646" s="7">
        <v>0</v>
      </c>
      <c r="AL646" s="7">
        <v>0</v>
      </c>
      <c r="AM646" s="7">
        <v>0</v>
      </c>
      <c r="AN646" s="7">
        <v>0</v>
      </c>
      <c r="AO646" s="8">
        <v>43668</v>
      </c>
      <c r="AQ646">
        <f>IF($AI646=1,H646,0)</f>
        <v>0</v>
      </c>
      <c r="AR646">
        <f>IF($AI646=1,I646,0)</f>
        <v>0</v>
      </c>
      <c r="AS646">
        <f>IF($AI646=1,K646,0)</f>
        <v>0</v>
      </c>
      <c r="AT646">
        <f>IF($AI646=1,J646,0)</f>
        <v>0</v>
      </c>
      <c r="AU646">
        <f>IF($AI646=1,L646,0)</f>
        <v>0</v>
      </c>
      <c r="AW646">
        <f>IF($AL646=1,U646,0)</f>
        <v>0</v>
      </c>
      <c r="AX646">
        <f>IF($AL646=1,V646,0)</f>
        <v>0</v>
      </c>
      <c r="AY646">
        <f>IF($AL646=1,W646,0)</f>
        <v>0</v>
      </c>
      <c r="AZ646">
        <f>IF($AL646=1,X646,0)</f>
        <v>0</v>
      </c>
      <c r="BA646">
        <f>IF($AL646=1,Y646,0)</f>
        <v>0</v>
      </c>
      <c r="BC646">
        <f>IF($AM646=1,N646,0)</f>
        <v>0</v>
      </c>
      <c r="BD646">
        <f>IF($AM646=1,O646,0)</f>
        <v>0</v>
      </c>
      <c r="BE646">
        <f>IF($AM646=1,P646,0)</f>
        <v>0</v>
      </c>
      <c r="BF646">
        <f>IF($AM646=1,Q646,0)</f>
        <v>0</v>
      </c>
    </row>
    <row r="647" spans="1:58" x14ac:dyDescent="0.3">
      <c r="A647" s="7">
        <v>2415</v>
      </c>
      <c r="B647" s="6">
        <v>139922</v>
      </c>
      <c r="C647" s="6" t="str">
        <f>VLOOKUP(B647,incomegroup,3,TRUE)</f>
        <v>Lower income</v>
      </c>
      <c r="D647" s="7">
        <v>1</v>
      </c>
      <c r="E647" s="7">
        <v>0</v>
      </c>
      <c r="F647" s="7">
        <f>SUM(D647:E647)</f>
        <v>1</v>
      </c>
      <c r="G647" s="7">
        <v>37</v>
      </c>
      <c r="H647" s="7">
        <v>0</v>
      </c>
      <c r="I647" s="7">
        <v>1</v>
      </c>
      <c r="J647" s="7">
        <v>0</v>
      </c>
      <c r="K647" s="7">
        <v>0</v>
      </c>
      <c r="L647" s="7">
        <v>0</v>
      </c>
      <c r="M647" s="7" t="str" cm="1">
        <f t="array" ref="M647">_xlfn.IFS(H647=1,H$1,I647=1,I$1,J647=1,J$1,K647=1,K$1,L647=1,L$1)</f>
        <v>Married</v>
      </c>
      <c r="N647" s="7">
        <v>0</v>
      </c>
      <c r="O647" s="7">
        <v>1</v>
      </c>
      <c r="P647" s="7">
        <v>0</v>
      </c>
      <c r="Q647" s="7">
        <v>0</v>
      </c>
      <c r="R647" s="7" t="str" cm="1">
        <f t="array" ref="R647">_xlfn.IFS(N647=1,N$1,O647=1,O$1,P647=1,P$1,Q647=1,Q$1)</f>
        <v>Graduate</v>
      </c>
      <c r="S647" t="s">
        <v>72</v>
      </c>
      <c r="T647" s="7">
        <v>30</v>
      </c>
      <c r="U647" s="7">
        <v>102</v>
      </c>
      <c r="V647" s="7">
        <v>42</v>
      </c>
      <c r="W647" s="7">
        <v>207</v>
      </c>
      <c r="X647" s="7">
        <v>67</v>
      </c>
      <c r="Y647" s="7">
        <v>4</v>
      </c>
      <c r="Z647" s="20">
        <f>SUM(U647:Y647)</f>
        <v>422</v>
      </c>
      <c r="AA647" s="7">
        <v>126</v>
      </c>
      <c r="AB647" s="7">
        <v>294</v>
      </c>
      <c r="AC647" s="7">
        <v>2</v>
      </c>
      <c r="AD647" s="7">
        <v>3</v>
      </c>
      <c r="AE647" s="7">
        <v>0</v>
      </c>
      <c r="AF647" s="7">
        <v>4</v>
      </c>
      <c r="AG647" s="7">
        <v>8</v>
      </c>
      <c r="AH647" s="7">
        <v>0</v>
      </c>
      <c r="AI647" s="7">
        <v>0</v>
      </c>
      <c r="AJ647" s="7">
        <v>0</v>
      </c>
      <c r="AK647" s="7">
        <v>0</v>
      </c>
      <c r="AL647" s="7">
        <v>0</v>
      </c>
      <c r="AM647" s="7">
        <v>0</v>
      </c>
      <c r="AN647" s="7">
        <v>0</v>
      </c>
      <c r="AO647" s="8">
        <v>43668</v>
      </c>
      <c r="AQ647">
        <f>IF($AI647=1,H647,0)</f>
        <v>0</v>
      </c>
      <c r="AR647">
        <f>IF($AI647=1,I647,0)</f>
        <v>0</v>
      </c>
      <c r="AS647">
        <f>IF($AI647=1,K647,0)</f>
        <v>0</v>
      </c>
      <c r="AT647">
        <f>IF($AI647=1,J647,0)</f>
        <v>0</v>
      </c>
      <c r="AU647">
        <f>IF($AI647=1,L647,0)</f>
        <v>0</v>
      </c>
      <c r="AW647">
        <f>IF($AL647=1,U647,0)</f>
        <v>0</v>
      </c>
      <c r="AX647">
        <f>IF($AL647=1,V647,0)</f>
        <v>0</v>
      </c>
      <c r="AY647">
        <f>IF($AL647=1,W647,0)</f>
        <v>0</v>
      </c>
      <c r="AZ647">
        <f>IF($AL647=1,X647,0)</f>
        <v>0</v>
      </c>
      <c r="BA647">
        <f>IF($AL647=1,Y647,0)</f>
        <v>0</v>
      </c>
      <c r="BC647">
        <f>IF($AM647=1,N647,0)</f>
        <v>0</v>
      </c>
      <c r="BD647">
        <f>IF($AM647=1,O647,0)</f>
        <v>0</v>
      </c>
      <c r="BE647">
        <f>IF($AM647=1,P647,0)</f>
        <v>0</v>
      </c>
      <c r="BF647">
        <f>IF($AM647=1,Q647,0)</f>
        <v>0</v>
      </c>
    </row>
    <row r="648" spans="1:58" x14ac:dyDescent="0.3">
      <c r="A648" s="7">
        <v>2986</v>
      </c>
      <c r="B648" s="6">
        <v>139146</v>
      </c>
      <c r="C648" s="6" t="str">
        <f>VLOOKUP(B648,incomegroup,3,TRUE)</f>
        <v>Lower income</v>
      </c>
      <c r="D648" s="7">
        <v>1</v>
      </c>
      <c r="E648" s="7">
        <v>0</v>
      </c>
      <c r="F648" s="7">
        <f>SUM(D648:E648)</f>
        <v>1</v>
      </c>
      <c r="G648" s="7">
        <v>34</v>
      </c>
      <c r="H648" s="7">
        <v>0</v>
      </c>
      <c r="I648" s="7">
        <v>0</v>
      </c>
      <c r="J648" s="7">
        <v>0</v>
      </c>
      <c r="K648" s="7">
        <v>1</v>
      </c>
      <c r="L648" s="7">
        <v>0</v>
      </c>
      <c r="M648" s="7" t="str" cm="1">
        <f t="array" ref="M648">_xlfn.IFS(H648=1,H$1,I648=1,I$1,J648=1,J$1,K648=1,K$1,L648=1,L$1)</f>
        <v>Single</v>
      </c>
      <c r="N648" s="7">
        <v>0</v>
      </c>
      <c r="O648" s="7">
        <v>1</v>
      </c>
      <c r="P648" s="7">
        <v>0</v>
      </c>
      <c r="Q648" s="7">
        <v>0</v>
      </c>
      <c r="R648" s="7" t="str" cm="1">
        <f t="array" ref="R648">_xlfn.IFS(N648=1,N$1,O648=1,O$1,P648=1,P$1,Q648=1,Q$1)</f>
        <v>Graduate</v>
      </c>
      <c r="S648" t="s">
        <v>73</v>
      </c>
      <c r="T648" s="7">
        <v>1</v>
      </c>
      <c r="U648" s="7">
        <v>334</v>
      </c>
      <c r="V648" s="7">
        <v>4</v>
      </c>
      <c r="W648" s="7">
        <v>117</v>
      </c>
      <c r="X648" s="7">
        <v>46</v>
      </c>
      <c r="Y648" s="7">
        <v>43</v>
      </c>
      <c r="Z648" s="20">
        <f>SUM(U648:Y648)</f>
        <v>544</v>
      </c>
      <c r="AA648" s="7">
        <v>43</v>
      </c>
      <c r="AB648" s="7">
        <v>501</v>
      </c>
      <c r="AC648" s="7">
        <v>3</v>
      </c>
      <c r="AD648" s="7">
        <v>4</v>
      </c>
      <c r="AE648" s="7">
        <v>0</v>
      </c>
      <c r="AF648" s="7">
        <v>4</v>
      </c>
      <c r="AG648" s="7">
        <v>8</v>
      </c>
      <c r="AH648" s="7">
        <v>0</v>
      </c>
      <c r="AI648" s="7">
        <v>0</v>
      </c>
      <c r="AJ648" s="7">
        <v>0</v>
      </c>
      <c r="AK648" s="7">
        <v>0</v>
      </c>
      <c r="AL648" s="7">
        <v>0</v>
      </c>
      <c r="AM648" s="7">
        <v>0</v>
      </c>
      <c r="AN648" s="7">
        <v>0</v>
      </c>
      <c r="AO648" s="8">
        <v>43668</v>
      </c>
      <c r="AQ648">
        <f>IF($AI648=1,H648,0)</f>
        <v>0</v>
      </c>
      <c r="AR648">
        <f>IF($AI648=1,I648,0)</f>
        <v>0</v>
      </c>
      <c r="AS648">
        <f>IF($AI648=1,K648,0)</f>
        <v>0</v>
      </c>
      <c r="AT648">
        <f>IF($AI648=1,J648,0)</f>
        <v>0</v>
      </c>
      <c r="AU648">
        <f>IF($AI648=1,L648,0)</f>
        <v>0</v>
      </c>
      <c r="AW648">
        <f>IF($AL648=1,U648,0)</f>
        <v>0</v>
      </c>
      <c r="AX648">
        <f>IF($AL648=1,V648,0)</f>
        <v>0</v>
      </c>
      <c r="AY648">
        <f>IF($AL648=1,W648,0)</f>
        <v>0</v>
      </c>
      <c r="AZ648">
        <f>IF($AL648=1,X648,0)</f>
        <v>0</v>
      </c>
      <c r="BA648">
        <f>IF($AL648=1,Y648,0)</f>
        <v>0</v>
      </c>
      <c r="BC648">
        <f>IF($AM648=1,N648,0)</f>
        <v>0</v>
      </c>
      <c r="BD648">
        <f>IF($AM648=1,O648,0)</f>
        <v>0</v>
      </c>
      <c r="BE648">
        <f>IF($AM648=1,P648,0)</f>
        <v>0</v>
      </c>
      <c r="BF648">
        <f>IF($AM648=1,Q648,0)</f>
        <v>0</v>
      </c>
    </row>
    <row r="649" spans="1:58" x14ac:dyDescent="0.3">
      <c r="A649" s="7">
        <v>2945</v>
      </c>
      <c r="B649" s="6">
        <v>155686</v>
      </c>
      <c r="C649" s="6" t="str">
        <f>VLOOKUP(B649,incomegroup,3,TRUE)</f>
        <v>Middle Income</v>
      </c>
      <c r="D649" s="7">
        <v>0</v>
      </c>
      <c r="E649" s="7">
        <v>1</v>
      </c>
      <c r="F649" s="7">
        <f>SUM(D649:E649)</f>
        <v>1</v>
      </c>
      <c r="G649" s="7">
        <v>54</v>
      </c>
      <c r="H649" s="7">
        <v>1</v>
      </c>
      <c r="I649" s="7">
        <v>0</v>
      </c>
      <c r="J649" s="7">
        <v>0</v>
      </c>
      <c r="K649" s="7">
        <v>0</v>
      </c>
      <c r="L649" s="7">
        <v>0</v>
      </c>
      <c r="M649" s="7" t="str" cm="1">
        <f t="array" ref="M649">_xlfn.IFS(H649=1,H$1,I649=1,I$1,J649=1,J$1,K649=1,K$1,L649=1,L$1)</f>
        <v>Divorced</v>
      </c>
      <c r="N649" s="7">
        <v>0</v>
      </c>
      <c r="O649" s="7">
        <v>1</v>
      </c>
      <c r="P649" s="7">
        <v>0</v>
      </c>
      <c r="Q649" s="7">
        <v>0</v>
      </c>
      <c r="R649" s="7" t="str" cm="1">
        <f t="array" ref="R649">_xlfn.IFS(N649=1,N$1,O649=1,O$1,P649=1,P$1,Q649=1,Q$1)</f>
        <v>Graduate</v>
      </c>
      <c r="S649" t="s">
        <v>71</v>
      </c>
      <c r="T649" s="7">
        <v>27</v>
      </c>
      <c r="U649" s="7">
        <v>1882</v>
      </c>
      <c r="V649" s="7">
        <v>0</v>
      </c>
      <c r="W649" s="7">
        <v>556</v>
      </c>
      <c r="X649" s="7">
        <v>103</v>
      </c>
      <c r="Y649" s="7">
        <v>131</v>
      </c>
      <c r="Z649" s="20">
        <f>SUM(U649:Y649)</f>
        <v>2672</v>
      </c>
      <c r="AA649" s="7">
        <v>73</v>
      </c>
      <c r="AB649" s="7">
        <v>2600</v>
      </c>
      <c r="AC649" s="7">
        <v>2</v>
      </c>
      <c r="AD649" s="7">
        <v>6</v>
      </c>
      <c r="AE649" s="7">
        <v>3</v>
      </c>
      <c r="AF649" s="7">
        <v>5</v>
      </c>
      <c r="AG649" s="7">
        <v>4</v>
      </c>
      <c r="AH649" s="7">
        <v>1</v>
      </c>
      <c r="AI649" s="7">
        <v>0</v>
      </c>
      <c r="AJ649" s="7">
        <v>0</v>
      </c>
      <c r="AK649" s="7">
        <v>0</v>
      </c>
      <c r="AL649" s="7">
        <v>0</v>
      </c>
      <c r="AM649" s="7">
        <v>0</v>
      </c>
      <c r="AN649" s="7">
        <v>0</v>
      </c>
      <c r="AO649" s="8">
        <v>43668</v>
      </c>
      <c r="AQ649">
        <f>IF($AI649=1,H649,0)</f>
        <v>0</v>
      </c>
      <c r="AR649">
        <f>IF($AI649=1,I649,0)</f>
        <v>0</v>
      </c>
      <c r="AS649">
        <f>IF($AI649=1,K649,0)</f>
        <v>0</v>
      </c>
      <c r="AT649">
        <f>IF($AI649=1,J649,0)</f>
        <v>0</v>
      </c>
      <c r="AU649">
        <f>IF($AI649=1,L649,0)</f>
        <v>0</v>
      </c>
      <c r="AW649">
        <f>IF($AL649=1,U649,0)</f>
        <v>0</v>
      </c>
      <c r="AX649">
        <f>IF($AL649=1,V649,0)</f>
        <v>0</v>
      </c>
      <c r="AY649">
        <f>IF($AL649=1,W649,0)</f>
        <v>0</v>
      </c>
      <c r="AZ649">
        <f>IF($AL649=1,X649,0)</f>
        <v>0</v>
      </c>
      <c r="BA649">
        <f>IF($AL649=1,Y649,0)</f>
        <v>0</v>
      </c>
      <c r="BC649">
        <f>IF($AM649=1,N649,0)</f>
        <v>0</v>
      </c>
      <c r="BD649">
        <f>IF($AM649=1,O649,0)</f>
        <v>0</v>
      </c>
      <c r="BE649">
        <f>IF($AM649=1,P649,0)</f>
        <v>0</v>
      </c>
      <c r="BF649">
        <f>IF($AM649=1,Q649,0)</f>
        <v>0</v>
      </c>
    </row>
    <row r="650" spans="1:58" x14ac:dyDescent="0.3">
      <c r="A650" s="7">
        <v>2802</v>
      </c>
      <c r="B650" s="6">
        <v>178394</v>
      </c>
      <c r="C650" s="6" t="str">
        <f>VLOOKUP(B650,incomegroup,3,TRUE)</f>
        <v>Middle Income</v>
      </c>
      <c r="D650" s="7">
        <v>0</v>
      </c>
      <c r="E650" s="7">
        <v>0</v>
      </c>
      <c r="F650" s="7">
        <f>SUM(D650:E650)</f>
        <v>0</v>
      </c>
      <c r="G650" s="7">
        <v>34</v>
      </c>
      <c r="H650" s="7">
        <v>0</v>
      </c>
      <c r="I650" s="7">
        <v>0</v>
      </c>
      <c r="J650" s="7">
        <v>1</v>
      </c>
      <c r="K650" s="7">
        <v>0</v>
      </c>
      <c r="L650" s="7">
        <v>0</v>
      </c>
      <c r="M650" s="7" t="str" cm="1">
        <f t="array" ref="M650">_xlfn.IFS(H650=1,H$1,I650=1,I$1,J650=1,J$1,K650=1,K$1,L650=1,L$1)</f>
        <v>Together</v>
      </c>
      <c r="N650" s="7">
        <v>0</v>
      </c>
      <c r="O650" s="7">
        <v>1</v>
      </c>
      <c r="P650" s="7">
        <v>0</v>
      </c>
      <c r="Q650" s="7">
        <v>0</v>
      </c>
      <c r="R650" s="7" t="str" cm="1">
        <f t="array" ref="R650">_xlfn.IFS(N650=1,N$1,O650=1,O$1,P650=1,P$1,Q650=1,Q$1)</f>
        <v>Graduate</v>
      </c>
      <c r="S650" t="s">
        <v>68</v>
      </c>
      <c r="T650" s="7">
        <v>13</v>
      </c>
      <c r="U650" s="7">
        <v>678</v>
      </c>
      <c r="V650" s="7">
        <v>61</v>
      </c>
      <c r="W650" s="7">
        <v>1586</v>
      </c>
      <c r="X650" s="7">
        <v>492</v>
      </c>
      <c r="Y650" s="7">
        <v>55</v>
      </c>
      <c r="Z650" s="20">
        <f>SUM(U650:Y650)</f>
        <v>2872</v>
      </c>
      <c r="AA650" s="7">
        <v>378</v>
      </c>
      <c r="AB650" s="7">
        <v>2494</v>
      </c>
      <c r="AC650" s="7">
        <v>1</v>
      </c>
      <c r="AD650" s="7">
        <v>4</v>
      </c>
      <c r="AE650" s="7">
        <v>6</v>
      </c>
      <c r="AF650" s="7">
        <v>5</v>
      </c>
      <c r="AG650" s="7">
        <v>2</v>
      </c>
      <c r="AH650" s="7">
        <v>0</v>
      </c>
      <c r="AI650" s="7">
        <v>0</v>
      </c>
      <c r="AJ650" s="7">
        <v>0</v>
      </c>
      <c r="AK650" s="7">
        <v>0</v>
      </c>
      <c r="AL650" s="7">
        <v>0</v>
      </c>
      <c r="AM650" s="7">
        <v>0</v>
      </c>
      <c r="AN650" s="7">
        <v>1</v>
      </c>
      <c r="AO650" s="8">
        <v>43669</v>
      </c>
      <c r="AQ650">
        <f>IF($AI650=1,H650,0)</f>
        <v>0</v>
      </c>
      <c r="AR650">
        <f>IF($AI650=1,I650,0)</f>
        <v>0</v>
      </c>
      <c r="AS650">
        <f>IF($AI650=1,K650,0)</f>
        <v>0</v>
      </c>
      <c r="AT650">
        <f>IF($AI650=1,J650,0)</f>
        <v>0</v>
      </c>
      <c r="AU650">
        <f>IF($AI650=1,L650,0)</f>
        <v>0</v>
      </c>
      <c r="AW650">
        <f>IF($AL650=1,U650,0)</f>
        <v>0</v>
      </c>
      <c r="AX650">
        <f>IF($AL650=1,V650,0)</f>
        <v>0</v>
      </c>
      <c r="AY650">
        <f>IF($AL650=1,W650,0)</f>
        <v>0</v>
      </c>
      <c r="AZ650">
        <f>IF($AL650=1,X650,0)</f>
        <v>0</v>
      </c>
      <c r="BA650">
        <f>IF($AL650=1,Y650,0)</f>
        <v>0</v>
      </c>
      <c r="BC650">
        <f>IF($AM650=1,N650,0)</f>
        <v>0</v>
      </c>
      <c r="BD650">
        <f>IF($AM650=1,O650,0)</f>
        <v>0</v>
      </c>
      <c r="BE650">
        <f>IF($AM650=1,P650,0)</f>
        <v>0</v>
      </c>
      <c r="BF650">
        <f>IF($AM650=1,Q650,0)</f>
        <v>0</v>
      </c>
    </row>
    <row r="651" spans="1:58" x14ac:dyDescent="0.3">
      <c r="A651" s="7">
        <v>1514</v>
      </c>
      <c r="B651" s="6">
        <v>147682</v>
      </c>
      <c r="C651" s="6" t="str">
        <f>VLOOKUP(B651,incomegroup,3,TRUE)</f>
        <v>Lower income</v>
      </c>
      <c r="D651" s="7">
        <v>0</v>
      </c>
      <c r="E651" s="7">
        <v>1</v>
      </c>
      <c r="F651" s="7">
        <f>SUM(D651:E651)</f>
        <v>1</v>
      </c>
      <c r="G651" s="7">
        <v>45</v>
      </c>
      <c r="H651" s="7">
        <v>0</v>
      </c>
      <c r="I651" s="7">
        <v>0</v>
      </c>
      <c r="J651" s="7">
        <v>0</v>
      </c>
      <c r="K651" s="7">
        <v>0</v>
      </c>
      <c r="L651" s="7">
        <v>1</v>
      </c>
      <c r="M651" s="7" t="str" cm="1">
        <f t="array" ref="M651">_xlfn.IFS(H651=1,H$1,I651=1,I$1,J651=1,J$1,K651=1,K$1,L651=1,L$1)</f>
        <v>Widow</v>
      </c>
      <c r="N651" s="7">
        <v>0</v>
      </c>
      <c r="O651" s="7">
        <v>0</v>
      </c>
      <c r="P651" s="7">
        <v>0</v>
      </c>
      <c r="Q651" s="7">
        <v>0</v>
      </c>
      <c r="R651" s="7" t="e" cm="1">
        <f t="array" ref="R651">_xlfn.IFS(N651=1,N$1,O651=1,O$1,P651=1,P$1,Q651=1,Q$1)</f>
        <v>#N/A</v>
      </c>
      <c r="S651" t="s">
        <v>69</v>
      </c>
      <c r="T651" s="7">
        <v>80</v>
      </c>
      <c r="U651" s="7">
        <v>502</v>
      </c>
      <c r="V651" s="7">
        <v>189</v>
      </c>
      <c r="W651" s="7">
        <v>257</v>
      </c>
      <c r="X651" s="7">
        <v>300</v>
      </c>
      <c r="Y651" s="7">
        <v>177</v>
      </c>
      <c r="Z651" s="20">
        <f>SUM(U651:Y651)</f>
        <v>1425</v>
      </c>
      <c r="AA651" s="7">
        <v>189</v>
      </c>
      <c r="AB651" s="7">
        <v>1236</v>
      </c>
      <c r="AC651" s="7">
        <v>4</v>
      </c>
      <c r="AD651" s="7">
        <v>4</v>
      </c>
      <c r="AE651" s="7">
        <v>3</v>
      </c>
      <c r="AF651" s="7">
        <v>8</v>
      </c>
      <c r="AG651" s="7">
        <v>5</v>
      </c>
      <c r="AH651" s="7">
        <v>0</v>
      </c>
      <c r="AI651" s="7">
        <v>0</v>
      </c>
      <c r="AJ651" s="7">
        <v>0</v>
      </c>
      <c r="AK651" s="7">
        <v>0</v>
      </c>
      <c r="AL651" s="7">
        <v>0</v>
      </c>
      <c r="AM651" s="7">
        <v>0</v>
      </c>
      <c r="AN651" s="7">
        <v>0</v>
      </c>
      <c r="AO651" s="8">
        <v>43669</v>
      </c>
      <c r="AQ651">
        <f>IF($AI651=1,H651,0)</f>
        <v>0</v>
      </c>
      <c r="AR651">
        <f>IF($AI651=1,I651,0)</f>
        <v>0</v>
      </c>
      <c r="AS651">
        <f>IF($AI651=1,K651,0)</f>
        <v>0</v>
      </c>
      <c r="AT651">
        <f>IF($AI651=1,J651,0)</f>
        <v>0</v>
      </c>
      <c r="AU651">
        <f>IF($AI651=1,L651,0)</f>
        <v>0</v>
      </c>
      <c r="AW651">
        <f>IF($AL651=1,U651,0)</f>
        <v>0</v>
      </c>
      <c r="AX651">
        <f>IF($AL651=1,V651,0)</f>
        <v>0</v>
      </c>
      <c r="AY651">
        <f>IF($AL651=1,W651,0)</f>
        <v>0</v>
      </c>
      <c r="AZ651">
        <f>IF($AL651=1,X651,0)</f>
        <v>0</v>
      </c>
      <c r="BA651">
        <f>IF($AL651=1,Y651,0)</f>
        <v>0</v>
      </c>
      <c r="BC651">
        <f>IF($AM651=1,N651,0)</f>
        <v>0</v>
      </c>
      <c r="BD651">
        <f>IF($AM651=1,O651,0)</f>
        <v>0</v>
      </c>
      <c r="BE651">
        <f>IF($AM651=1,P651,0)</f>
        <v>0</v>
      </c>
      <c r="BF651">
        <f>IF($AM651=1,Q651,0)</f>
        <v>0</v>
      </c>
    </row>
    <row r="652" spans="1:58" x14ac:dyDescent="0.3">
      <c r="A652" s="7">
        <v>2211</v>
      </c>
      <c r="B652" s="6">
        <v>144421</v>
      </c>
      <c r="C652" s="6" t="str">
        <f>VLOOKUP(B652,incomegroup,3,TRUE)</f>
        <v>Lower income</v>
      </c>
      <c r="D652" s="7">
        <v>1</v>
      </c>
      <c r="E652" s="7">
        <v>1</v>
      </c>
      <c r="F652" s="7">
        <f>SUM(D652:E652)</f>
        <v>2</v>
      </c>
      <c r="G652" s="7">
        <v>49</v>
      </c>
      <c r="H652" s="7">
        <v>1</v>
      </c>
      <c r="I652" s="7">
        <v>0</v>
      </c>
      <c r="J652" s="7">
        <v>0</v>
      </c>
      <c r="K652" s="7">
        <v>0</v>
      </c>
      <c r="L652" s="7">
        <v>0</v>
      </c>
      <c r="M652" s="7" t="str" cm="1">
        <f t="array" ref="M652">_xlfn.IFS(H652=1,H$1,I652=1,I$1,J652=1,J$1,K652=1,K$1,L652=1,L$1)</f>
        <v>Divorced</v>
      </c>
      <c r="N652" s="7">
        <v>0</v>
      </c>
      <c r="O652" s="7">
        <v>1</v>
      </c>
      <c r="P652" s="7">
        <v>0</v>
      </c>
      <c r="Q652" s="7">
        <v>0</v>
      </c>
      <c r="R652" s="7" t="str" cm="1">
        <f t="array" ref="R652">_xlfn.IFS(N652=1,N$1,O652=1,O$1,P652=1,P$1,Q652=1,Q$1)</f>
        <v>Graduate</v>
      </c>
      <c r="S652" t="s">
        <v>72</v>
      </c>
      <c r="T652" s="7">
        <v>53</v>
      </c>
      <c r="U652" s="7">
        <v>358</v>
      </c>
      <c r="V652" s="7">
        <v>16</v>
      </c>
      <c r="W652" s="7">
        <v>192</v>
      </c>
      <c r="X652" s="7">
        <v>23</v>
      </c>
      <c r="Y652" s="7">
        <v>3</v>
      </c>
      <c r="Z652" s="20">
        <f>SUM(U652:Y652)</f>
        <v>592</v>
      </c>
      <c r="AA652" s="7">
        <v>23</v>
      </c>
      <c r="AB652" s="7">
        <v>569</v>
      </c>
      <c r="AC652" s="7">
        <v>5</v>
      </c>
      <c r="AD652" s="7">
        <v>5</v>
      </c>
      <c r="AE652" s="7">
        <v>0</v>
      </c>
      <c r="AF652" s="7">
        <v>4</v>
      </c>
      <c r="AG652" s="7">
        <v>8</v>
      </c>
      <c r="AH652" s="7">
        <v>0</v>
      </c>
      <c r="AI652" s="7">
        <v>0</v>
      </c>
      <c r="AJ652" s="7">
        <v>0</v>
      </c>
      <c r="AK652" s="7">
        <v>0</v>
      </c>
      <c r="AL652" s="7">
        <v>0</v>
      </c>
      <c r="AM652" s="7">
        <v>0</v>
      </c>
      <c r="AN652" s="7">
        <v>0</v>
      </c>
      <c r="AO652" s="8">
        <v>43669</v>
      </c>
      <c r="AQ652">
        <f>IF($AI652=1,H652,0)</f>
        <v>0</v>
      </c>
      <c r="AR652">
        <f>IF($AI652=1,I652,0)</f>
        <v>0</v>
      </c>
      <c r="AS652">
        <f>IF($AI652=1,K652,0)</f>
        <v>0</v>
      </c>
      <c r="AT652">
        <f>IF($AI652=1,J652,0)</f>
        <v>0</v>
      </c>
      <c r="AU652">
        <f>IF($AI652=1,L652,0)</f>
        <v>0</v>
      </c>
      <c r="AW652">
        <f>IF($AL652=1,U652,0)</f>
        <v>0</v>
      </c>
      <c r="AX652">
        <f>IF($AL652=1,V652,0)</f>
        <v>0</v>
      </c>
      <c r="AY652">
        <f>IF($AL652=1,W652,0)</f>
        <v>0</v>
      </c>
      <c r="AZ652">
        <f>IF($AL652=1,X652,0)</f>
        <v>0</v>
      </c>
      <c r="BA652">
        <f>IF($AL652=1,Y652,0)</f>
        <v>0</v>
      </c>
      <c r="BC652">
        <f>IF($AM652=1,N652,0)</f>
        <v>0</v>
      </c>
      <c r="BD652">
        <f>IF($AM652=1,O652,0)</f>
        <v>0</v>
      </c>
      <c r="BE652">
        <f>IF($AM652=1,P652,0)</f>
        <v>0</v>
      </c>
      <c r="BF652">
        <f>IF($AM652=1,Q652,0)</f>
        <v>0</v>
      </c>
    </row>
    <row r="653" spans="1:58" x14ac:dyDescent="0.3">
      <c r="A653" s="7">
        <v>2999</v>
      </c>
      <c r="B653" s="6">
        <v>171322</v>
      </c>
      <c r="C653" s="6" t="str">
        <f>VLOOKUP(B653,incomegroup,3,TRUE)</f>
        <v>Middle Income</v>
      </c>
      <c r="D653" s="7">
        <v>0</v>
      </c>
      <c r="E653" s="7">
        <v>1</v>
      </c>
      <c r="F653" s="7">
        <f>SUM(D653:E653)</f>
        <v>1</v>
      </c>
      <c r="G653" s="7">
        <v>55</v>
      </c>
      <c r="H653" s="7">
        <v>0</v>
      </c>
      <c r="I653" s="7">
        <v>1</v>
      </c>
      <c r="J653" s="7">
        <v>0</v>
      </c>
      <c r="K653" s="7">
        <v>0</v>
      </c>
      <c r="L653" s="7">
        <v>0</v>
      </c>
      <c r="M653" s="7" t="str" cm="1">
        <f t="array" ref="M653">_xlfn.IFS(H653=1,H$1,I653=1,I$1,J653=1,J$1,K653=1,K$1,L653=1,L$1)</f>
        <v>Married</v>
      </c>
      <c r="N653" s="7">
        <v>0</v>
      </c>
      <c r="O653" s="7">
        <v>0</v>
      </c>
      <c r="P653" s="7">
        <v>0</v>
      </c>
      <c r="Q653" s="7">
        <v>1</v>
      </c>
      <c r="R653" s="7" t="str" cm="1">
        <f t="array" ref="R653">_xlfn.IFS(N653=1,N$1,O653=1,O$1,P653=1,P$1,Q653=1,Q$1)</f>
        <v>PhD</v>
      </c>
      <c r="S653" t="s">
        <v>71</v>
      </c>
      <c r="T653" s="7">
        <v>57</v>
      </c>
      <c r="U653" s="7">
        <v>1809</v>
      </c>
      <c r="V653" s="7">
        <v>103</v>
      </c>
      <c r="W653" s="7">
        <v>543</v>
      </c>
      <c r="X653" s="7">
        <v>166</v>
      </c>
      <c r="Y653" s="7">
        <v>24</v>
      </c>
      <c r="Z653" s="20">
        <f>SUM(U653:Y653)</f>
        <v>2645</v>
      </c>
      <c r="AA653" s="7">
        <v>490</v>
      </c>
      <c r="AB653" s="7">
        <v>2155</v>
      </c>
      <c r="AC653" s="7">
        <v>2</v>
      </c>
      <c r="AD653" s="7">
        <v>8</v>
      </c>
      <c r="AE653" s="7">
        <v>5</v>
      </c>
      <c r="AF653" s="7">
        <v>13</v>
      </c>
      <c r="AG653" s="7">
        <v>4</v>
      </c>
      <c r="AH653" s="7">
        <v>0</v>
      </c>
      <c r="AI653" s="7">
        <v>0</v>
      </c>
      <c r="AJ653" s="7">
        <v>0</v>
      </c>
      <c r="AK653" s="7">
        <v>0</v>
      </c>
      <c r="AL653" s="7">
        <v>0</v>
      </c>
      <c r="AM653" s="7">
        <v>0</v>
      </c>
      <c r="AN653" s="7">
        <v>0</v>
      </c>
      <c r="AO653" s="8">
        <v>43670</v>
      </c>
      <c r="AQ653">
        <f>IF($AI653=1,H653,0)</f>
        <v>0</v>
      </c>
      <c r="AR653">
        <f>IF($AI653=1,I653,0)</f>
        <v>0</v>
      </c>
      <c r="AS653">
        <f>IF($AI653=1,K653,0)</f>
        <v>0</v>
      </c>
      <c r="AT653">
        <f>IF($AI653=1,J653,0)</f>
        <v>0</v>
      </c>
      <c r="AU653">
        <f>IF($AI653=1,L653,0)</f>
        <v>0</v>
      </c>
      <c r="AW653">
        <f>IF($AL653=1,U653,0)</f>
        <v>0</v>
      </c>
      <c r="AX653">
        <f>IF($AL653=1,V653,0)</f>
        <v>0</v>
      </c>
      <c r="AY653">
        <f>IF($AL653=1,W653,0)</f>
        <v>0</v>
      </c>
      <c r="AZ653">
        <f>IF($AL653=1,X653,0)</f>
        <v>0</v>
      </c>
      <c r="BA653">
        <f>IF($AL653=1,Y653,0)</f>
        <v>0</v>
      </c>
      <c r="BC653">
        <f>IF($AM653=1,N653,0)</f>
        <v>0</v>
      </c>
      <c r="BD653">
        <f>IF($AM653=1,O653,0)</f>
        <v>0</v>
      </c>
      <c r="BE653">
        <f>IF($AM653=1,P653,0)</f>
        <v>0</v>
      </c>
      <c r="BF653">
        <f>IF($AM653=1,Q653,0)</f>
        <v>0</v>
      </c>
    </row>
    <row r="654" spans="1:58" x14ac:dyDescent="0.3">
      <c r="A654" s="7">
        <v>2033</v>
      </c>
      <c r="B654" s="6">
        <v>169098</v>
      </c>
      <c r="C654" s="6" t="str">
        <f>VLOOKUP(B654,incomegroup,3,TRUE)</f>
        <v>Middle Income</v>
      </c>
      <c r="D654" s="7">
        <v>0</v>
      </c>
      <c r="E654" s="7">
        <v>0</v>
      </c>
      <c r="F654" s="7">
        <f>SUM(D654:E654)</f>
        <v>0</v>
      </c>
      <c r="G654" s="7">
        <v>71</v>
      </c>
      <c r="H654" s="7">
        <v>0</v>
      </c>
      <c r="I654" s="7">
        <v>1</v>
      </c>
      <c r="J654" s="7">
        <v>0</v>
      </c>
      <c r="K654" s="7">
        <v>0</v>
      </c>
      <c r="L654" s="7">
        <v>0</v>
      </c>
      <c r="M654" s="7" t="str" cm="1">
        <f t="array" ref="M654">_xlfn.IFS(H654=1,H$1,I654=1,I$1,J654=1,J$1,K654=1,K$1,L654=1,L$1)</f>
        <v>Married</v>
      </c>
      <c r="N654" s="7">
        <v>0</v>
      </c>
      <c r="O654" s="7">
        <v>0</v>
      </c>
      <c r="P654" s="7">
        <v>0</v>
      </c>
      <c r="Q654" s="7">
        <v>1</v>
      </c>
      <c r="R654" s="7" t="str" cm="1">
        <f t="array" ref="R654">_xlfn.IFS(N654=1,N$1,O654=1,O$1,P654=1,P$1,Q654=1,Q$1)</f>
        <v>PhD</v>
      </c>
      <c r="S654" t="s">
        <v>71</v>
      </c>
      <c r="T654" s="7">
        <v>82</v>
      </c>
      <c r="U654" s="7">
        <v>3218</v>
      </c>
      <c r="V654" s="7">
        <v>54</v>
      </c>
      <c r="W654" s="7">
        <v>1909</v>
      </c>
      <c r="X654" s="7">
        <v>355</v>
      </c>
      <c r="Y654" s="7">
        <v>0</v>
      </c>
      <c r="Z654" s="20">
        <f>SUM(U654:Y654)</f>
        <v>5536</v>
      </c>
      <c r="AA654" s="7">
        <v>436</v>
      </c>
      <c r="AB654" s="7">
        <v>5100</v>
      </c>
      <c r="AC654" s="7">
        <v>1</v>
      </c>
      <c r="AD654" s="7">
        <v>7</v>
      </c>
      <c r="AE654" s="7">
        <v>8</v>
      </c>
      <c r="AF654" s="7">
        <v>9</v>
      </c>
      <c r="AG654" s="7">
        <v>5</v>
      </c>
      <c r="AH654" s="7">
        <v>0</v>
      </c>
      <c r="AI654" s="7">
        <v>0</v>
      </c>
      <c r="AJ654" s="7">
        <v>0</v>
      </c>
      <c r="AK654" s="7">
        <v>0</v>
      </c>
      <c r="AL654" s="7">
        <v>0</v>
      </c>
      <c r="AM654" s="7">
        <v>0</v>
      </c>
      <c r="AN654" s="7">
        <v>0</v>
      </c>
      <c r="AO654" s="8">
        <v>43670</v>
      </c>
      <c r="AQ654">
        <f>IF($AI654=1,H654,0)</f>
        <v>0</v>
      </c>
      <c r="AR654">
        <f>IF($AI654=1,I654,0)</f>
        <v>0</v>
      </c>
      <c r="AS654">
        <f>IF($AI654=1,K654,0)</f>
        <v>0</v>
      </c>
      <c r="AT654">
        <f>IF($AI654=1,J654,0)</f>
        <v>0</v>
      </c>
      <c r="AU654">
        <f>IF($AI654=1,L654,0)</f>
        <v>0</v>
      </c>
      <c r="AW654">
        <f>IF($AL654=1,U654,0)</f>
        <v>0</v>
      </c>
      <c r="AX654">
        <f>IF($AL654=1,V654,0)</f>
        <v>0</v>
      </c>
      <c r="AY654">
        <f>IF($AL654=1,W654,0)</f>
        <v>0</v>
      </c>
      <c r="AZ654">
        <f>IF($AL654=1,X654,0)</f>
        <v>0</v>
      </c>
      <c r="BA654">
        <f>IF($AL654=1,Y654,0)</f>
        <v>0</v>
      </c>
      <c r="BC654">
        <f>IF($AM654=1,N654,0)</f>
        <v>0</v>
      </c>
      <c r="BD654">
        <f>IF($AM654=1,O654,0)</f>
        <v>0</v>
      </c>
      <c r="BE654">
        <f>IF($AM654=1,P654,0)</f>
        <v>0</v>
      </c>
      <c r="BF654">
        <f>IF($AM654=1,Q654,0)</f>
        <v>0</v>
      </c>
    </row>
    <row r="655" spans="1:58" x14ac:dyDescent="0.3">
      <c r="A655" s="7">
        <v>2891</v>
      </c>
      <c r="B655" s="6">
        <v>118929</v>
      </c>
      <c r="C655" s="6" t="str">
        <f>VLOOKUP(B655,incomegroup,3,TRUE)</f>
        <v>Lower income</v>
      </c>
      <c r="D655" s="7">
        <v>0</v>
      </c>
      <c r="E655" s="7">
        <v>0</v>
      </c>
      <c r="F655" s="7">
        <f>SUM(D655:E655)</f>
        <v>0</v>
      </c>
      <c r="G655" s="7">
        <v>30</v>
      </c>
      <c r="H655" s="7">
        <v>0</v>
      </c>
      <c r="I655" s="7">
        <v>1</v>
      </c>
      <c r="J655" s="7">
        <v>0</v>
      </c>
      <c r="K655" s="7">
        <v>0</v>
      </c>
      <c r="L655" s="7">
        <v>0</v>
      </c>
      <c r="M655" s="7" t="str" cm="1">
        <f t="array" ref="M655">_xlfn.IFS(H655=1,H$1,I655=1,I$1,J655=1,J$1,K655=1,K$1,L655=1,L$1)</f>
        <v>Married</v>
      </c>
      <c r="N655" s="7">
        <v>0</v>
      </c>
      <c r="O655" s="7">
        <v>1</v>
      </c>
      <c r="P655" s="7">
        <v>0</v>
      </c>
      <c r="Q655" s="7">
        <v>0</v>
      </c>
      <c r="R655" s="7" t="str" cm="1">
        <f t="array" ref="R655">_xlfn.IFS(N655=1,N$1,O655=1,O$1,P655=1,P$1,Q655=1,Q$1)</f>
        <v>Graduate</v>
      </c>
      <c r="S655" t="s">
        <v>71</v>
      </c>
      <c r="T655" s="7">
        <v>15</v>
      </c>
      <c r="U655" s="7">
        <v>201</v>
      </c>
      <c r="V655" s="7">
        <v>0</v>
      </c>
      <c r="W655" s="7">
        <v>50</v>
      </c>
      <c r="X655" s="7">
        <v>145</v>
      </c>
      <c r="Y655" s="7">
        <v>25</v>
      </c>
      <c r="Z655" s="20">
        <f>SUM(U655:Y655)</f>
        <v>421</v>
      </c>
      <c r="AA655" s="7">
        <v>113</v>
      </c>
      <c r="AB655" s="7">
        <v>308</v>
      </c>
      <c r="AC655" s="7">
        <v>1</v>
      </c>
      <c r="AD655" s="7">
        <v>1</v>
      </c>
      <c r="AE655" s="7">
        <v>0</v>
      </c>
      <c r="AF655" s="7">
        <v>4</v>
      </c>
      <c r="AG655" s="7">
        <v>6</v>
      </c>
      <c r="AH655" s="7">
        <v>0</v>
      </c>
      <c r="AI655" s="7">
        <v>0</v>
      </c>
      <c r="AJ655" s="7">
        <v>0</v>
      </c>
      <c r="AK655" s="7">
        <v>0</v>
      </c>
      <c r="AL655" s="7">
        <v>0</v>
      </c>
      <c r="AM655" s="7">
        <v>0</v>
      </c>
      <c r="AN655" s="7">
        <v>0</v>
      </c>
      <c r="AO655" s="8">
        <v>43670</v>
      </c>
      <c r="AQ655">
        <f>IF($AI655=1,H655,0)</f>
        <v>0</v>
      </c>
      <c r="AR655">
        <f>IF($AI655=1,I655,0)</f>
        <v>0</v>
      </c>
      <c r="AS655">
        <f>IF($AI655=1,K655,0)</f>
        <v>0</v>
      </c>
      <c r="AT655">
        <f>IF($AI655=1,J655,0)</f>
        <v>0</v>
      </c>
      <c r="AU655">
        <f>IF($AI655=1,L655,0)</f>
        <v>0</v>
      </c>
      <c r="AW655">
        <f>IF($AL655=1,U655,0)</f>
        <v>0</v>
      </c>
      <c r="AX655">
        <f>IF($AL655=1,V655,0)</f>
        <v>0</v>
      </c>
      <c r="AY655">
        <f>IF($AL655=1,W655,0)</f>
        <v>0</v>
      </c>
      <c r="AZ655">
        <f>IF($AL655=1,X655,0)</f>
        <v>0</v>
      </c>
      <c r="BA655">
        <f>IF($AL655=1,Y655,0)</f>
        <v>0</v>
      </c>
      <c r="BC655">
        <f>IF($AM655=1,N655,0)</f>
        <v>0</v>
      </c>
      <c r="BD655">
        <f>IF($AM655=1,O655,0)</f>
        <v>0</v>
      </c>
      <c r="BE655">
        <f>IF($AM655=1,P655,0)</f>
        <v>0</v>
      </c>
      <c r="BF655">
        <f>IF($AM655=1,Q655,0)</f>
        <v>0</v>
      </c>
    </row>
    <row r="656" spans="1:58" x14ac:dyDescent="0.3">
      <c r="A656" s="7">
        <v>2323</v>
      </c>
      <c r="B656" s="6">
        <v>118929</v>
      </c>
      <c r="C656" s="6" t="str">
        <f>VLOOKUP(B656,incomegroup,3,TRUE)</f>
        <v>Lower income</v>
      </c>
      <c r="D656" s="7">
        <v>0</v>
      </c>
      <c r="E656" s="7">
        <v>0</v>
      </c>
      <c r="F656" s="7">
        <f>SUM(D656:E656)</f>
        <v>0</v>
      </c>
      <c r="G656" s="7">
        <v>30</v>
      </c>
      <c r="H656" s="7">
        <v>0</v>
      </c>
      <c r="I656" s="7">
        <v>1</v>
      </c>
      <c r="J656" s="7">
        <v>0</v>
      </c>
      <c r="K656" s="7">
        <v>0</v>
      </c>
      <c r="L656" s="7">
        <v>0</v>
      </c>
      <c r="M656" s="7" t="str" cm="1">
        <f t="array" ref="M656">_xlfn.IFS(H656=1,H$1,I656=1,I$1,J656=1,J$1,K656=1,K$1,L656=1,L$1)</f>
        <v>Married</v>
      </c>
      <c r="N656" s="7">
        <v>0</v>
      </c>
      <c r="O656" s="7">
        <v>1</v>
      </c>
      <c r="P656" s="7">
        <v>0</v>
      </c>
      <c r="Q656" s="7">
        <v>0</v>
      </c>
      <c r="R656" s="7" t="str" cm="1">
        <f t="array" ref="R656">_xlfn.IFS(N656=1,N$1,O656=1,O$1,P656=1,P$1,Q656=1,Q$1)</f>
        <v>Graduate</v>
      </c>
      <c r="S656" t="s">
        <v>70</v>
      </c>
      <c r="T656" s="7">
        <v>15</v>
      </c>
      <c r="U656" s="7">
        <v>201</v>
      </c>
      <c r="V656" s="7">
        <v>0</v>
      </c>
      <c r="W656" s="7">
        <v>50</v>
      </c>
      <c r="X656" s="7">
        <v>145</v>
      </c>
      <c r="Y656" s="7">
        <v>25</v>
      </c>
      <c r="Z656" s="20">
        <f>SUM(U656:Y656)</f>
        <v>421</v>
      </c>
      <c r="AA656" s="7">
        <v>113</v>
      </c>
      <c r="AB656" s="7">
        <v>308</v>
      </c>
      <c r="AC656" s="7">
        <v>1</v>
      </c>
      <c r="AD656" s="7">
        <v>1</v>
      </c>
      <c r="AE656" s="7">
        <v>0</v>
      </c>
      <c r="AF656" s="7">
        <v>4</v>
      </c>
      <c r="AG656" s="7">
        <v>6</v>
      </c>
      <c r="AH656" s="7">
        <v>0</v>
      </c>
      <c r="AI656" s="7">
        <v>0</v>
      </c>
      <c r="AJ656" s="7">
        <v>0</v>
      </c>
      <c r="AK656" s="7">
        <v>0</v>
      </c>
      <c r="AL656" s="7">
        <v>0</v>
      </c>
      <c r="AM656" s="7">
        <v>0</v>
      </c>
      <c r="AN656" s="7">
        <v>0</v>
      </c>
      <c r="AO656" s="8">
        <v>43670</v>
      </c>
      <c r="AQ656">
        <f>IF($AI656=1,H656,0)</f>
        <v>0</v>
      </c>
      <c r="AR656">
        <f>IF($AI656=1,I656,0)</f>
        <v>0</v>
      </c>
      <c r="AS656">
        <f>IF($AI656=1,K656,0)</f>
        <v>0</v>
      </c>
      <c r="AT656">
        <f>IF($AI656=1,J656,0)</f>
        <v>0</v>
      </c>
      <c r="AU656">
        <f>IF($AI656=1,L656,0)</f>
        <v>0</v>
      </c>
      <c r="AW656">
        <f>IF($AL656=1,U656,0)</f>
        <v>0</v>
      </c>
      <c r="AX656">
        <f>IF($AL656=1,V656,0)</f>
        <v>0</v>
      </c>
      <c r="AY656">
        <f>IF($AL656=1,W656,0)</f>
        <v>0</v>
      </c>
      <c r="AZ656">
        <f>IF($AL656=1,X656,0)</f>
        <v>0</v>
      </c>
      <c r="BA656">
        <f>IF($AL656=1,Y656,0)</f>
        <v>0</v>
      </c>
      <c r="BC656">
        <f>IF($AM656=1,N656,0)</f>
        <v>0</v>
      </c>
      <c r="BD656">
        <f>IF($AM656=1,O656,0)</f>
        <v>0</v>
      </c>
      <c r="BE656">
        <f>IF($AM656=1,P656,0)</f>
        <v>0</v>
      </c>
      <c r="BF656">
        <f>IF($AM656=1,Q656,0)</f>
        <v>0</v>
      </c>
    </row>
    <row r="657" spans="1:58" x14ac:dyDescent="0.3">
      <c r="A657" s="7">
        <v>3172</v>
      </c>
      <c r="B657" s="6">
        <v>118929</v>
      </c>
      <c r="C657" s="6" t="str">
        <f>VLOOKUP(B657,incomegroup,3,TRUE)</f>
        <v>Lower income</v>
      </c>
      <c r="D657" s="7">
        <v>0</v>
      </c>
      <c r="E657" s="7">
        <v>0</v>
      </c>
      <c r="F657" s="7">
        <f>SUM(D657:E657)</f>
        <v>0</v>
      </c>
      <c r="G657" s="7">
        <v>30</v>
      </c>
      <c r="H657" s="7">
        <v>0</v>
      </c>
      <c r="I657" s="7">
        <v>1</v>
      </c>
      <c r="J657" s="7">
        <v>0</v>
      </c>
      <c r="K657" s="7">
        <v>0</v>
      </c>
      <c r="L657" s="7">
        <v>0</v>
      </c>
      <c r="M657" s="7" t="str" cm="1">
        <f t="array" ref="M657">_xlfn.IFS(H657=1,H$1,I657=1,I$1,J657=1,J$1,K657=1,K$1,L657=1,L$1)</f>
        <v>Married</v>
      </c>
      <c r="N657" s="7">
        <v>0</v>
      </c>
      <c r="O657" s="7">
        <v>1</v>
      </c>
      <c r="P657" s="7">
        <v>0</v>
      </c>
      <c r="Q657" s="7">
        <v>0</v>
      </c>
      <c r="R657" s="7" t="str" cm="1">
        <f t="array" ref="R657">_xlfn.IFS(N657=1,N$1,O657=1,O$1,P657=1,P$1,Q657=1,Q$1)</f>
        <v>Graduate</v>
      </c>
      <c r="S657" t="s">
        <v>73</v>
      </c>
      <c r="T657" s="7">
        <v>15</v>
      </c>
      <c r="U657" s="7">
        <v>201</v>
      </c>
      <c r="V657" s="7">
        <v>0</v>
      </c>
      <c r="W657" s="7">
        <v>50</v>
      </c>
      <c r="X657" s="7">
        <v>145</v>
      </c>
      <c r="Y657" s="7">
        <v>25</v>
      </c>
      <c r="Z657" s="20">
        <f>SUM(U657:Y657)</f>
        <v>421</v>
      </c>
      <c r="AA657" s="7">
        <v>113</v>
      </c>
      <c r="AB657" s="7">
        <v>308</v>
      </c>
      <c r="AC657" s="7">
        <v>1</v>
      </c>
      <c r="AD657" s="7">
        <v>1</v>
      </c>
      <c r="AE657" s="7">
        <v>0</v>
      </c>
      <c r="AF657" s="7">
        <v>4</v>
      </c>
      <c r="AG657" s="7">
        <v>6</v>
      </c>
      <c r="AH657" s="7">
        <v>0</v>
      </c>
      <c r="AI657" s="7">
        <v>0</v>
      </c>
      <c r="AJ657" s="7">
        <v>0</v>
      </c>
      <c r="AK657" s="7">
        <v>0</v>
      </c>
      <c r="AL657" s="7">
        <v>0</v>
      </c>
      <c r="AM657" s="7">
        <v>0</v>
      </c>
      <c r="AN657" s="7">
        <v>0</v>
      </c>
      <c r="AO657" s="8">
        <v>43670</v>
      </c>
      <c r="AQ657">
        <f>IF($AI657=1,H657,0)</f>
        <v>0</v>
      </c>
      <c r="AR657">
        <f>IF($AI657=1,I657,0)</f>
        <v>0</v>
      </c>
      <c r="AS657">
        <f>IF($AI657=1,K657,0)</f>
        <v>0</v>
      </c>
      <c r="AT657">
        <f>IF($AI657=1,J657,0)</f>
        <v>0</v>
      </c>
      <c r="AU657">
        <f>IF($AI657=1,L657,0)</f>
        <v>0</v>
      </c>
      <c r="AW657">
        <f>IF($AL657=1,U657,0)</f>
        <v>0</v>
      </c>
      <c r="AX657">
        <f>IF($AL657=1,V657,0)</f>
        <v>0</v>
      </c>
      <c r="AY657">
        <f>IF($AL657=1,W657,0)</f>
        <v>0</v>
      </c>
      <c r="AZ657">
        <f>IF($AL657=1,X657,0)</f>
        <v>0</v>
      </c>
      <c r="BA657">
        <f>IF($AL657=1,Y657,0)</f>
        <v>0</v>
      </c>
      <c r="BC657">
        <f>IF($AM657=1,N657,0)</f>
        <v>0</v>
      </c>
      <c r="BD657">
        <f>IF($AM657=1,O657,0)</f>
        <v>0</v>
      </c>
      <c r="BE657">
        <f>IF($AM657=1,P657,0)</f>
        <v>0</v>
      </c>
      <c r="BF657">
        <f>IF($AM657=1,Q657,0)</f>
        <v>0</v>
      </c>
    </row>
    <row r="658" spans="1:58" x14ac:dyDescent="0.3">
      <c r="A658" s="7">
        <v>3054</v>
      </c>
      <c r="B658" s="6">
        <v>156796</v>
      </c>
      <c r="C658" s="6" t="str">
        <f>VLOOKUP(B658,incomegroup,3,TRUE)</f>
        <v>Middle Income</v>
      </c>
      <c r="D658" s="7">
        <v>0</v>
      </c>
      <c r="E658" s="7">
        <v>1</v>
      </c>
      <c r="F658" s="7">
        <f>SUM(D658:E658)</f>
        <v>1</v>
      </c>
      <c r="G658" s="7">
        <v>51</v>
      </c>
      <c r="H658" s="7">
        <v>0</v>
      </c>
      <c r="I658" s="7">
        <v>1</v>
      </c>
      <c r="J658" s="7">
        <v>0</v>
      </c>
      <c r="K658" s="7">
        <v>0</v>
      </c>
      <c r="L658" s="7">
        <v>0</v>
      </c>
      <c r="M658" s="7" t="str" cm="1">
        <f t="array" ref="M658">_xlfn.IFS(H658=1,H$1,I658=1,I$1,J658=1,J$1,K658=1,K$1,L658=1,L$1)</f>
        <v>Married</v>
      </c>
      <c r="N658" s="7">
        <v>0</v>
      </c>
      <c r="O658" s="7">
        <v>1</v>
      </c>
      <c r="P658" s="7">
        <v>0</v>
      </c>
      <c r="Q658" s="7">
        <v>0</v>
      </c>
      <c r="R658" s="7" t="str" cm="1">
        <f t="array" ref="R658">_xlfn.IFS(N658=1,N$1,O658=1,O$1,P658=1,P$1,Q658=1,Q$1)</f>
        <v>Graduate</v>
      </c>
      <c r="S658" t="s">
        <v>68</v>
      </c>
      <c r="T658" s="7">
        <v>24</v>
      </c>
      <c r="U658" s="7">
        <v>1811</v>
      </c>
      <c r="V658" s="7">
        <v>105</v>
      </c>
      <c r="W658" s="7">
        <v>444</v>
      </c>
      <c r="X658" s="7">
        <v>171</v>
      </c>
      <c r="Y658" s="7">
        <v>130</v>
      </c>
      <c r="Z658" s="20">
        <f>SUM(U658:Y658)</f>
        <v>2661</v>
      </c>
      <c r="AA658" s="7">
        <v>102</v>
      </c>
      <c r="AB658" s="7">
        <v>2559</v>
      </c>
      <c r="AC658" s="7">
        <v>3</v>
      </c>
      <c r="AD658" s="7">
        <v>8</v>
      </c>
      <c r="AE658" s="7">
        <v>9</v>
      </c>
      <c r="AF658" s="7">
        <v>7</v>
      </c>
      <c r="AG658" s="7">
        <v>7</v>
      </c>
      <c r="AH658" s="7">
        <v>0</v>
      </c>
      <c r="AI658" s="7">
        <v>0</v>
      </c>
      <c r="AJ658" s="7">
        <v>0</v>
      </c>
      <c r="AK658" s="7">
        <v>0</v>
      </c>
      <c r="AL658" s="7">
        <v>0</v>
      </c>
      <c r="AM658" s="7">
        <v>0</v>
      </c>
      <c r="AN658" s="7">
        <v>0</v>
      </c>
      <c r="AO658" s="8">
        <v>43670</v>
      </c>
      <c r="AQ658">
        <f>IF($AI658=1,H658,0)</f>
        <v>0</v>
      </c>
      <c r="AR658">
        <f>IF($AI658=1,I658,0)</f>
        <v>0</v>
      </c>
      <c r="AS658">
        <f>IF($AI658=1,K658,0)</f>
        <v>0</v>
      </c>
      <c r="AT658">
        <f>IF($AI658=1,J658,0)</f>
        <v>0</v>
      </c>
      <c r="AU658">
        <f>IF($AI658=1,L658,0)</f>
        <v>0</v>
      </c>
      <c r="AW658">
        <f>IF($AL658=1,U658,0)</f>
        <v>0</v>
      </c>
      <c r="AX658">
        <f>IF($AL658=1,V658,0)</f>
        <v>0</v>
      </c>
      <c r="AY658">
        <f>IF($AL658=1,W658,0)</f>
        <v>0</v>
      </c>
      <c r="AZ658">
        <f>IF($AL658=1,X658,0)</f>
        <v>0</v>
      </c>
      <c r="BA658">
        <f>IF($AL658=1,Y658,0)</f>
        <v>0</v>
      </c>
      <c r="BC658">
        <f>IF($AM658=1,N658,0)</f>
        <v>0</v>
      </c>
      <c r="BD658">
        <f>IF($AM658=1,O658,0)</f>
        <v>0</v>
      </c>
      <c r="BE658">
        <f>IF($AM658=1,P658,0)</f>
        <v>0</v>
      </c>
      <c r="BF658">
        <f>IF($AM658=1,Q658,0)</f>
        <v>0</v>
      </c>
    </row>
    <row r="659" spans="1:58" x14ac:dyDescent="0.3">
      <c r="A659" s="7">
        <v>1435</v>
      </c>
      <c r="B659" s="6">
        <v>156796</v>
      </c>
      <c r="C659" s="6" t="str">
        <f>VLOOKUP(B659,incomegroup,3,TRUE)</f>
        <v>Middle Income</v>
      </c>
      <c r="D659" s="7">
        <v>0</v>
      </c>
      <c r="E659" s="7">
        <v>1</v>
      </c>
      <c r="F659" s="7">
        <f>SUM(D659:E659)</f>
        <v>1</v>
      </c>
      <c r="G659" s="7">
        <v>51</v>
      </c>
      <c r="H659" s="7">
        <v>0</v>
      </c>
      <c r="I659" s="7">
        <v>1</v>
      </c>
      <c r="J659" s="7">
        <v>0</v>
      </c>
      <c r="K659" s="7">
        <v>0</v>
      </c>
      <c r="L659" s="7">
        <v>0</v>
      </c>
      <c r="M659" s="7" t="str" cm="1">
        <f t="array" ref="M659">_xlfn.IFS(H659=1,H$1,I659=1,I$1,J659=1,J$1,K659=1,K$1,L659=1,L$1)</f>
        <v>Married</v>
      </c>
      <c r="N659" s="7">
        <v>0</v>
      </c>
      <c r="O659" s="7">
        <v>1</v>
      </c>
      <c r="P659" s="7">
        <v>0</v>
      </c>
      <c r="Q659" s="7">
        <v>0</v>
      </c>
      <c r="R659" s="7" t="str" cm="1">
        <f t="array" ref="R659">_xlfn.IFS(N659=1,N$1,O659=1,O$1,P659=1,P$1,Q659=1,Q$1)</f>
        <v>Graduate</v>
      </c>
      <c r="S659" t="s">
        <v>70</v>
      </c>
      <c r="T659" s="7">
        <v>24</v>
      </c>
      <c r="U659" s="7">
        <v>1811</v>
      </c>
      <c r="V659" s="7">
        <v>105</v>
      </c>
      <c r="W659" s="7">
        <v>444</v>
      </c>
      <c r="X659" s="7">
        <v>171</v>
      </c>
      <c r="Y659" s="7">
        <v>130</v>
      </c>
      <c r="Z659" s="20">
        <f>SUM(U659:Y659)</f>
        <v>2661</v>
      </c>
      <c r="AA659" s="7">
        <v>102</v>
      </c>
      <c r="AB659" s="7">
        <v>2559</v>
      </c>
      <c r="AC659" s="7">
        <v>3</v>
      </c>
      <c r="AD659" s="7">
        <v>8</v>
      </c>
      <c r="AE659" s="7">
        <v>9</v>
      </c>
      <c r="AF659" s="7">
        <v>7</v>
      </c>
      <c r="AG659" s="7">
        <v>7</v>
      </c>
      <c r="AH659" s="7">
        <v>0</v>
      </c>
      <c r="AI659" s="7">
        <v>0</v>
      </c>
      <c r="AJ659" s="7">
        <v>0</v>
      </c>
      <c r="AK659" s="7">
        <v>0</v>
      </c>
      <c r="AL659" s="7">
        <v>0</v>
      </c>
      <c r="AM659" s="7">
        <v>0</v>
      </c>
      <c r="AN659" s="7">
        <v>0</v>
      </c>
      <c r="AO659" s="8">
        <v>43670</v>
      </c>
      <c r="AQ659">
        <f>IF($AI659=1,H659,0)</f>
        <v>0</v>
      </c>
      <c r="AR659">
        <f>IF($AI659=1,I659,0)</f>
        <v>0</v>
      </c>
      <c r="AS659">
        <f>IF($AI659=1,K659,0)</f>
        <v>0</v>
      </c>
      <c r="AT659">
        <f>IF($AI659=1,J659,0)</f>
        <v>0</v>
      </c>
      <c r="AU659">
        <f>IF($AI659=1,L659,0)</f>
        <v>0</v>
      </c>
      <c r="AW659">
        <f>IF($AL659=1,U659,0)</f>
        <v>0</v>
      </c>
      <c r="AX659">
        <f>IF($AL659=1,V659,0)</f>
        <v>0</v>
      </c>
      <c r="AY659">
        <f>IF($AL659=1,W659,0)</f>
        <v>0</v>
      </c>
      <c r="AZ659">
        <f>IF($AL659=1,X659,0)</f>
        <v>0</v>
      </c>
      <c r="BA659">
        <f>IF($AL659=1,Y659,0)</f>
        <v>0</v>
      </c>
      <c r="BC659">
        <f>IF($AM659=1,N659,0)</f>
        <v>0</v>
      </c>
      <c r="BD659">
        <f>IF($AM659=1,O659,0)</f>
        <v>0</v>
      </c>
      <c r="BE659">
        <f>IF($AM659=1,P659,0)</f>
        <v>0</v>
      </c>
      <c r="BF659">
        <f>IF($AM659=1,Q659,0)</f>
        <v>0</v>
      </c>
    </row>
    <row r="660" spans="1:58" x14ac:dyDescent="0.3">
      <c r="A660" s="7">
        <v>2704</v>
      </c>
      <c r="B660" s="6">
        <v>171107</v>
      </c>
      <c r="C660" s="6" t="str">
        <f>VLOOKUP(B660,incomegroup,3,TRUE)</f>
        <v>Middle Income</v>
      </c>
      <c r="D660" s="7">
        <v>0</v>
      </c>
      <c r="E660" s="7">
        <v>1</v>
      </c>
      <c r="F660" s="7">
        <f>SUM(D660:E660)</f>
        <v>1</v>
      </c>
      <c r="G660" s="7">
        <v>69</v>
      </c>
      <c r="H660" s="7">
        <v>0</v>
      </c>
      <c r="I660" s="7">
        <v>1</v>
      </c>
      <c r="J660" s="7">
        <v>0</v>
      </c>
      <c r="K660" s="7">
        <v>0</v>
      </c>
      <c r="L660" s="7">
        <v>0</v>
      </c>
      <c r="M660" s="7" t="str" cm="1">
        <f t="array" ref="M660">_xlfn.IFS(H660=1,H$1,I660=1,I$1,J660=1,J$1,K660=1,K$1,L660=1,L$1)</f>
        <v>Married</v>
      </c>
      <c r="N660" s="7">
        <v>0</v>
      </c>
      <c r="O660" s="7">
        <v>1</v>
      </c>
      <c r="P660" s="7">
        <v>0</v>
      </c>
      <c r="Q660" s="7">
        <v>0</v>
      </c>
      <c r="R660" s="7" t="str" cm="1">
        <f t="array" ref="R660">_xlfn.IFS(N660=1,N$1,O660=1,O$1,P660=1,P$1,Q660=1,Q$1)</f>
        <v>Graduate</v>
      </c>
      <c r="S660" t="s">
        <v>73</v>
      </c>
      <c r="T660" s="7">
        <v>61</v>
      </c>
      <c r="U660" s="7">
        <v>1283</v>
      </c>
      <c r="V660" s="7">
        <v>24</v>
      </c>
      <c r="W660" s="7">
        <v>522</v>
      </c>
      <c r="X660" s="7">
        <v>476</v>
      </c>
      <c r="Y660" s="7">
        <v>419</v>
      </c>
      <c r="Z660" s="20">
        <f>SUM(U660:Y660)</f>
        <v>2724</v>
      </c>
      <c r="AA660" s="7">
        <v>469</v>
      </c>
      <c r="AB660" s="7">
        <v>2255</v>
      </c>
      <c r="AC660" s="7">
        <v>2</v>
      </c>
      <c r="AD660" s="7">
        <v>7</v>
      </c>
      <c r="AE660" s="7">
        <v>6</v>
      </c>
      <c r="AF660" s="7">
        <v>13</v>
      </c>
      <c r="AG660" s="7">
        <v>4</v>
      </c>
      <c r="AH660" s="7">
        <v>0</v>
      </c>
      <c r="AI660" s="7">
        <v>0</v>
      </c>
      <c r="AJ660" s="7">
        <v>0</v>
      </c>
      <c r="AK660" s="7">
        <v>0</v>
      </c>
      <c r="AL660" s="7">
        <v>0</v>
      </c>
      <c r="AM660" s="7">
        <v>0</v>
      </c>
      <c r="AN660" s="7">
        <v>0</v>
      </c>
      <c r="AO660" s="8">
        <v>43671</v>
      </c>
      <c r="AQ660">
        <f>IF($AI660=1,H660,0)</f>
        <v>0</v>
      </c>
      <c r="AR660">
        <f>IF($AI660=1,I660,0)</f>
        <v>0</v>
      </c>
      <c r="AS660">
        <f>IF($AI660=1,K660,0)</f>
        <v>0</v>
      </c>
      <c r="AT660">
        <f>IF($AI660=1,J660,0)</f>
        <v>0</v>
      </c>
      <c r="AU660">
        <f>IF($AI660=1,L660,0)</f>
        <v>0</v>
      </c>
      <c r="AW660">
        <f>IF($AL660=1,U660,0)</f>
        <v>0</v>
      </c>
      <c r="AX660">
        <f>IF($AL660=1,V660,0)</f>
        <v>0</v>
      </c>
      <c r="AY660">
        <f>IF($AL660=1,W660,0)</f>
        <v>0</v>
      </c>
      <c r="AZ660">
        <f>IF($AL660=1,X660,0)</f>
        <v>0</v>
      </c>
      <c r="BA660">
        <f>IF($AL660=1,Y660,0)</f>
        <v>0</v>
      </c>
      <c r="BC660">
        <f>IF($AM660=1,N660,0)</f>
        <v>0</v>
      </c>
      <c r="BD660">
        <f>IF($AM660=1,O660,0)</f>
        <v>0</v>
      </c>
      <c r="BE660">
        <f>IF($AM660=1,P660,0)</f>
        <v>0</v>
      </c>
      <c r="BF660">
        <f>IF($AM660=1,Q660,0)</f>
        <v>0</v>
      </c>
    </row>
    <row r="661" spans="1:58" x14ac:dyDescent="0.3">
      <c r="A661" s="7">
        <v>2426</v>
      </c>
      <c r="B661" s="6">
        <v>146053</v>
      </c>
      <c r="C661" s="6" t="str">
        <f>VLOOKUP(B661,incomegroup,3,TRUE)</f>
        <v>Lower income</v>
      </c>
      <c r="D661" s="7">
        <v>1</v>
      </c>
      <c r="E661" s="7">
        <v>0</v>
      </c>
      <c r="F661" s="7">
        <f>SUM(D661:E661)</f>
        <v>1</v>
      </c>
      <c r="G661" s="7">
        <v>48</v>
      </c>
      <c r="H661" s="7">
        <v>0</v>
      </c>
      <c r="I661" s="7">
        <v>0</v>
      </c>
      <c r="J661" s="7">
        <v>1</v>
      </c>
      <c r="K661" s="7">
        <v>0</v>
      </c>
      <c r="L661" s="7">
        <v>0</v>
      </c>
      <c r="M661" s="7" t="str" cm="1">
        <f t="array" ref="M661">_xlfn.IFS(H661=1,H$1,I661=1,I$1,J661=1,J$1,K661=1,K$1,L661=1,L$1)</f>
        <v>Together</v>
      </c>
      <c r="N661" s="7">
        <v>0</v>
      </c>
      <c r="O661" s="7">
        <v>1</v>
      </c>
      <c r="P661" s="7">
        <v>0</v>
      </c>
      <c r="Q661" s="7">
        <v>0</v>
      </c>
      <c r="R661" s="7" t="str" cm="1">
        <f t="array" ref="R661">_xlfn.IFS(N661=1,N$1,O661=1,O$1,P661=1,P$1,Q661=1,Q$1)</f>
        <v>Graduate</v>
      </c>
      <c r="S661" t="s">
        <v>69</v>
      </c>
      <c r="T661" s="7">
        <v>46</v>
      </c>
      <c r="U661" s="7">
        <v>178</v>
      </c>
      <c r="V661" s="7">
        <v>32</v>
      </c>
      <c r="W661" s="7">
        <v>292</v>
      </c>
      <c r="X661" s="7">
        <v>60</v>
      </c>
      <c r="Y661" s="7">
        <v>22</v>
      </c>
      <c r="Z661" s="20">
        <f>SUM(U661:Y661)</f>
        <v>584</v>
      </c>
      <c r="AA661" s="7">
        <v>79</v>
      </c>
      <c r="AB661" s="7">
        <v>504</v>
      </c>
      <c r="AC661" s="7">
        <v>3</v>
      </c>
      <c r="AD661" s="7">
        <v>3</v>
      </c>
      <c r="AE661" s="7">
        <v>2</v>
      </c>
      <c r="AF661" s="7">
        <v>4</v>
      </c>
      <c r="AG661" s="7">
        <v>5</v>
      </c>
      <c r="AH661" s="7">
        <v>0</v>
      </c>
      <c r="AI661" s="7">
        <v>0</v>
      </c>
      <c r="AJ661" s="7">
        <v>0</v>
      </c>
      <c r="AK661" s="7">
        <v>0</v>
      </c>
      <c r="AL661" s="7">
        <v>0</v>
      </c>
      <c r="AM661" s="7">
        <v>0</v>
      </c>
      <c r="AN661" s="7">
        <v>0</v>
      </c>
      <c r="AO661" s="8">
        <v>43671</v>
      </c>
      <c r="AQ661">
        <f>IF($AI661=1,H661,0)</f>
        <v>0</v>
      </c>
      <c r="AR661">
        <f>IF($AI661=1,I661,0)</f>
        <v>0</v>
      </c>
      <c r="AS661">
        <f>IF($AI661=1,K661,0)</f>
        <v>0</v>
      </c>
      <c r="AT661">
        <f>IF($AI661=1,J661,0)</f>
        <v>0</v>
      </c>
      <c r="AU661">
        <f>IF($AI661=1,L661,0)</f>
        <v>0</v>
      </c>
      <c r="AW661">
        <f>IF($AL661=1,U661,0)</f>
        <v>0</v>
      </c>
      <c r="AX661">
        <f>IF($AL661=1,V661,0)</f>
        <v>0</v>
      </c>
      <c r="AY661">
        <f>IF($AL661=1,W661,0)</f>
        <v>0</v>
      </c>
      <c r="AZ661">
        <f>IF($AL661=1,X661,0)</f>
        <v>0</v>
      </c>
      <c r="BA661">
        <f>IF($AL661=1,Y661,0)</f>
        <v>0</v>
      </c>
      <c r="BC661">
        <f>IF($AM661=1,N661,0)</f>
        <v>0</v>
      </c>
      <c r="BD661">
        <f>IF($AM661=1,O661,0)</f>
        <v>0</v>
      </c>
      <c r="BE661">
        <f>IF($AM661=1,P661,0)</f>
        <v>0</v>
      </c>
      <c r="BF661">
        <f>IF($AM661=1,Q661,0)</f>
        <v>0</v>
      </c>
    </row>
    <row r="662" spans="1:58" x14ac:dyDescent="0.3">
      <c r="A662" s="7">
        <v>2807</v>
      </c>
      <c r="B662" s="6">
        <v>154693</v>
      </c>
      <c r="C662" s="6" t="str">
        <f>VLOOKUP(B662,incomegroup,3,TRUE)</f>
        <v>Middle Income</v>
      </c>
      <c r="D662" s="7">
        <v>0</v>
      </c>
      <c r="E662" s="7">
        <v>1</v>
      </c>
      <c r="F662" s="7">
        <f>SUM(D662:E662)</f>
        <v>1</v>
      </c>
      <c r="G662" s="7">
        <v>58</v>
      </c>
      <c r="H662" s="7">
        <v>0</v>
      </c>
      <c r="I662" s="7">
        <v>1</v>
      </c>
      <c r="J662" s="7">
        <v>0</v>
      </c>
      <c r="K662" s="7">
        <v>0</v>
      </c>
      <c r="L662" s="7">
        <v>0</v>
      </c>
      <c r="M662" s="7" t="str" cm="1">
        <f t="array" ref="M662">_xlfn.IFS(H662=1,H$1,I662=1,I$1,J662=1,J$1,K662=1,K$1,L662=1,L$1)</f>
        <v>Married</v>
      </c>
      <c r="N662" s="7">
        <v>0</v>
      </c>
      <c r="O662" s="7">
        <v>0</v>
      </c>
      <c r="P662" s="7">
        <v>0</v>
      </c>
      <c r="Q662" s="7">
        <v>1</v>
      </c>
      <c r="R662" s="7" t="str" cm="1">
        <f t="array" ref="R662">_xlfn.IFS(N662=1,N$1,O662=1,O$1,P662=1,P$1,Q662=1,Q$1)</f>
        <v>PhD</v>
      </c>
      <c r="S662" t="s">
        <v>71</v>
      </c>
      <c r="T662" s="7">
        <v>72</v>
      </c>
      <c r="U662" s="7">
        <v>1940</v>
      </c>
      <c r="V662" s="7">
        <v>48</v>
      </c>
      <c r="W662" s="7">
        <v>402</v>
      </c>
      <c r="X662" s="7">
        <v>65</v>
      </c>
      <c r="Y662" s="7">
        <v>74</v>
      </c>
      <c r="Z662" s="20">
        <f>SUM(U662:Y662)</f>
        <v>2529</v>
      </c>
      <c r="AA662" s="7">
        <v>99</v>
      </c>
      <c r="AB662" s="7">
        <v>2430</v>
      </c>
      <c r="AC662" s="7">
        <v>8</v>
      </c>
      <c r="AD662" s="7">
        <v>6</v>
      </c>
      <c r="AE662" s="7">
        <v>4</v>
      </c>
      <c r="AF662" s="7">
        <v>13</v>
      </c>
      <c r="AG662" s="7">
        <v>6</v>
      </c>
      <c r="AH662" s="7">
        <v>0</v>
      </c>
      <c r="AI662" s="7">
        <v>0</v>
      </c>
      <c r="AJ662" s="7">
        <v>0</v>
      </c>
      <c r="AK662" s="7">
        <v>0</v>
      </c>
      <c r="AL662" s="7">
        <v>0</v>
      </c>
      <c r="AM662" s="7">
        <v>0</v>
      </c>
      <c r="AN662" s="7">
        <v>0</v>
      </c>
      <c r="AO662" s="8">
        <v>43671</v>
      </c>
      <c r="AQ662">
        <f>IF($AI662=1,H662,0)</f>
        <v>0</v>
      </c>
      <c r="AR662">
        <f>IF($AI662=1,I662,0)</f>
        <v>0</v>
      </c>
      <c r="AS662">
        <f>IF($AI662=1,K662,0)</f>
        <v>0</v>
      </c>
      <c r="AT662">
        <f>IF($AI662=1,J662,0)</f>
        <v>0</v>
      </c>
      <c r="AU662">
        <f>IF($AI662=1,L662,0)</f>
        <v>0</v>
      </c>
      <c r="AW662">
        <f>IF($AL662=1,U662,0)</f>
        <v>0</v>
      </c>
      <c r="AX662">
        <f>IF($AL662=1,V662,0)</f>
        <v>0</v>
      </c>
      <c r="AY662">
        <f>IF($AL662=1,W662,0)</f>
        <v>0</v>
      </c>
      <c r="AZ662">
        <f>IF($AL662=1,X662,0)</f>
        <v>0</v>
      </c>
      <c r="BA662">
        <f>IF($AL662=1,Y662,0)</f>
        <v>0</v>
      </c>
      <c r="BC662">
        <f>IF($AM662=1,N662,0)</f>
        <v>0</v>
      </c>
      <c r="BD662">
        <f>IF($AM662=1,O662,0)</f>
        <v>0</v>
      </c>
      <c r="BE662">
        <f>IF($AM662=1,P662,0)</f>
        <v>0</v>
      </c>
      <c r="BF662">
        <f>IF($AM662=1,Q662,0)</f>
        <v>0</v>
      </c>
    </row>
    <row r="663" spans="1:58" x14ac:dyDescent="0.3">
      <c r="A663" s="7">
        <v>1117</v>
      </c>
      <c r="B663" s="6">
        <v>171488</v>
      </c>
      <c r="C663" s="6" t="str">
        <f>VLOOKUP(B663,incomegroup,3,TRUE)</f>
        <v>Middle Income</v>
      </c>
      <c r="D663" s="7">
        <v>0</v>
      </c>
      <c r="E663" s="7">
        <v>0</v>
      </c>
      <c r="F663" s="7">
        <f>SUM(D663:E663)</f>
        <v>0</v>
      </c>
      <c r="G663" s="7">
        <v>55</v>
      </c>
      <c r="H663" s="7">
        <v>0</v>
      </c>
      <c r="I663" s="7">
        <v>0</v>
      </c>
      <c r="J663" s="7">
        <v>1</v>
      </c>
      <c r="K663" s="7">
        <v>0</v>
      </c>
      <c r="L663" s="7">
        <v>0</v>
      </c>
      <c r="M663" s="7" t="str" cm="1">
        <f t="array" ref="M663">_xlfn.IFS(H663=1,H$1,I663=1,I$1,J663=1,J$1,K663=1,K$1,L663=1,L$1)</f>
        <v>Together</v>
      </c>
      <c r="N663" s="7">
        <v>0</v>
      </c>
      <c r="O663" s="7">
        <v>0</v>
      </c>
      <c r="P663" s="7">
        <v>0</v>
      </c>
      <c r="Q663" s="7">
        <v>0</v>
      </c>
      <c r="R663" s="7" t="e" cm="1">
        <f t="array" ref="R663">_xlfn.IFS(N663=1,N$1,O663=1,O$1,P663=1,P$1,Q663=1,Q$1)</f>
        <v>#N/A</v>
      </c>
      <c r="S663" t="s">
        <v>70</v>
      </c>
      <c r="T663" s="7">
        <v>87</v>
      </c>
      <c r="U663" s="7">
        <v>389</v>
      </c>
      <c r="V663" s="7">
        <v>79</v>
      </c>
      <c r="W663" s="7">
        <v>297</v>
      </c>
      <c r="X663" s="7">
        <v>96</v>
      </c>
      <c r="Y663" s="7">
        <v>67</v>
      </c>
      <c r="Z663" s="20">
        <f>SUM(U663:Y663)</f>
        <v>928</v>
      </c>
      <c r="AA663" s="7">
        <v>413</v>
      </c>
      <c r="AB663" s="7">
        <v>516</v>
      </c>
      <c r="AC663" s="7">
        <v>2</v>
      </c>
      <c r="AD663" s="7">
        <v>3</v>
      </c>
      <c r="AE663" s="7">
        <v>4</v>
      </c>
      <c r="AF663" s="7">
        <v>7</v>
      </c>
      <c r="AG663" s="7">
        <v>1</v>
      </c>
      <c r="AH663" s="7">
        <v>0</v>
      </c>
      <c r="AI663" s="7">
        <v>0</v>
      </c>
      <c r="AJ663" s="7">
        <v>0</v>
      </c>
      <c r="AK663" s="7">
        <v>0</v>
      </c>
      <c r="AL663" s="7">
        <v>0</v>
      </c>
      <c r="AM663" s="7">
        <v>0</v>
      </c>
      <c r="AN663" s="7">
        <v>0</v>
      </c>
      <c r="AO663" s="8">
        <v>43672</v>
      </c>
      <c r="AQ663">
        <f>IF($AI663=1,H663,0)</f>
        <v>0</v>
      </c>
      <c r="AR663">
        <f>IF($AI663=1,I663,0)</f>
        <v>0</v>
      </c>
      <c r="AS663">
        <f>IF($AI663=1,K663,0)</f>
        <v>0</v>
      </c>
      <c r="AT663">
        <f>IF($AI663=1,J663,0)</f>
        <v>0</v>
      </c>
      <c r="AU663">
        <f>IF($AI663=1,L663,0)</f>
        <v>0</v>
      </c>
      <c r="AW663">
        <f>IF($AL663=1,U663,0)</f>
        <v>0</v>
      </c>
      <c r="AX663">
        <f>IF($AL663=1,V663,0)</f>
        <v>0</v>
      </c>
      <c r="AY663">
        <f>IF($AL663=1,W663,0)</f>
        <v>0</v>
      </c>
      <c r="AZ663">
        <f>IF($AL663=1,X663,0)</f>
        <v>0</v>
      </c>
      <c r="BA663">
        <f>IF($AL663=1,Y663,0)</f>
        <v>0</v>
      </c>
      <c r="BC663">
        <f>IF($AM663=1,N663,0)</f>
        <v>0</v>
      </c>
      <c r="BD663">
        <f>IF($AM663=1,O663,0)</f>
        <v>0</v>
      </c>
      <c r="BE663">
        <f>IF($AM663=1,P663,0)</f>
        <v>0</v>
      </c>
      <c r="BF663">
        <f>IF($AM663=1,Q663,0)</f>
        <v>0</v>
      </c>
    </row>
    <row r="664" spans="1:58" x14ac:dyDescent="0.3">
      <c r="A664" s="7">
        <v>2710</v>
      </c>
      <c r="B664" s="6">
        <v>170044</v>
      </c>
      <c r="C664" s="6" t="str">
        <f>VLOOKUP(B664,incomegroup,3,TRUE)</f>
        <v>Middle Income</v>
      </c>
      <c r="D664" s="7">
        <v>0</v>
      </c>
      <c r="E664" s="7">
        <v>1</v>
      </c>
      <c r="F664" s="7">
        <f>SUM(D664:E664)</f>
        <v>1</v>
      </c>
      <c r="G664" s="7">
        <v>66</v>
      </c>
      <c r="H664" s="7">
        <v>1</v>
      </c>
      <c r="I664" s="7">
        <v>0</v>
      </c>
      <c r="J664" s="7">
        <v>0</v>
      </c>
      <c r="K664" s="7">
        <v>0</v>
      </c>
      <c r="L664" s="7">
        <v>0</v>
      </c>
      <c r="M664" s="7" t="str" cm="1">
        <f t="array" ref="M664">_xlfn.IFS(H664=1,H$1,I664=1,I$1,J664=1,J$1,K664=1,K$1,L664=1,L$1)</f>
        <v>Divorced</v>
      </c>
      <c r="N664" s="7">
        <v>0</v>
      </c>
      <c r="O664" s="7">
        <v>1</v>
      </c>
      <c r="P664" s="7">
        <v>0</v>
      </c>
      <c r="Q664" s="7">
        <v>0</v>
      </c>
      <c r="R664" s="7" t="str" cm="1">
        <f t="array" ref="R664">_xlfn.IFS(N664=1,N$1,O664=1,O$1,P664=1,P$1,Q664=1,Q$1)</f>
        <v>Graduate</v>
      </c>
      <c r="S664" t="s">
        <v>73</v>
      </c>
      <c r="T664" s="7">
        <v>46</v>
      </c>
      <c r="U664" s="7">
        <v>2605</v>
      </c>
      <c r="V664" s="7">
        <v>0</v>
      </c>
      <c r="W664" s="7">
        <v>607</v>
      </c>
      <c r="X664" s="7">
        <v>371</v>
      </c>
      <c r="Y664" s="7">
        <v>34</v>
      </c>
      <c r="Z664" s="20">
        <f>SUM(U664:Y664)</f>
        <v>3617</v>
      </c>
      <c r="AA664" s="7">
        <v>34</v>
      </c>
      <c r="AB664" s="7">
        <v>3583</v>
      </c>
      <c r="AC664" s="7">
        <v>4</v>
      </c>
      <c r="AD664" s="7">
        <v>7</v>
      </c>
      <c r="AE664" s="7">
        <v>10</v>
      </c>
      <c r="AF664" s="7">
        <v>5</v>
      </c>
      <c r="AG664" s="7">
        <v>5</v>
      </c>
      <c r="AH664" s="7">
        <v>0</v>
      </c>
      <c r="AI664" s="7">
        <v>0</v>
      </c>
      <c r="AJ664" s="7">
        <v>0</v>
      </c>
      <c r="AK664" s="7">
        <v>0</v>
      </c>
      <c r="AL664" s="7">
        <v>0</v>
      </c>
      <c r="AM664" s="7">
        <v>0</v>
      </c>
      <c r="AN664" s="7">
        <v>0</v>
      </c>
      <c r="AO664" s="8">
        <v>43672</v>
      </c>
      <c r="AQ664">
        <f>IF($AI664=1,H664,0)</f>
        <v>0</v>
      </c>
      <c r="AR664">
        <f>IF($AI664=1,I664,0)</f>
        <v>0</v>
      </c>
      <c r="AS664">
        <f>IF($AI664=1,K664,0)</f>
        <v>0</v>
      </c>
      <c r="AT664">
        <f>IF($AI664=1,J664,0)</f>
        <v>0</v>
      </c>
      <c r="AU664">
        <f>IF($AI664=1,L664,0)</f>
        <v>0</v>
      </c>
      <c r="AW664">
        <f>IF($AL664=1,U664,0)</f>
        <v>0</v>
      </c>
      <c r="AX664">
        <f>IF($AL664=1,V664,0)</f>
        <v>0</v>
      </c>
      <c r="AY664">
        <f>IF($AL664=1,W664,0)</f>
        <v>0</v>
      </c>
      <c r="AZ664">
        <f>IF($AL664=1,X664,0)</f>
        <v>0</v>
      </c>
      <c r="BA664">
        <f>IF($AL664=1,Y664,0)</f>
        <v>0</v>
      </c>
      <c r="BC664">
        <f>IF($AM664=1,N664,0)</f>
        <v>0</v>
      </c>
      <c r="BD664">
        <f>IF($AM664=1,O664,0)</f>
        <v>0</v>
      </c>
      <c r="BE664">
        <f>IF($AM664=1,P664,0)</f>
        <v>0</v>
      </c>
      <c r="BF664">
        <f>IF($AM664=1,Q664,0)</f>
        <v>0</v>
      </c>
    </row>
    <row r="665" spans="1:58" x14ac:dyDescent="0.3">
      <c r="A665" s="7">
        <v>1459</v>
      </c>
      <c r="B665" s="6">
        <v>162503</v>
      </c>
      <c r="C665" s="6" t="str">
        <f>VLOOKUP(B665,incomegroup,3,TRUE)</f>
        <v>Middle Income</v>
      </c>
      <c r="D665" s="7">
        <v>0</v>
      </c>
      <c r="E665" s="7">
        <v>1</v>
      </c>
      <c r="F665" s="7">
        <f>SUM(D665:E665)</f>
        <v>1</v>
      </c>
      <c r="G665" s="7">
        <v>64</v>
      </c>
      <c r="H665" s="7">
        <v>0</v>
      </c>
      <c r="I665" s="7">
        <v>1</v>
      </c>
      <c r="J665" s="7">
        <v>0</v>
      </c>
      <c r="K665" s="7">
        <v>0</v>
      </c>
      <c r="L665" s="7">
        <v>0</v>
      </c>
      <c r="M665" s="7" t="str" cm="1">
        <f t="array" ref="M665">_xlfn.IFS(H665=1,H$1,I665=1,I$1,J665=1,J$1,K665=1,K$1,L665=1,L$1)</f>
        <v>Married</v>
      </c>
      <c r="N665" s="7">
        <v>0</v>
      </c>
      <c r="O665" s="7">
        <v>1</v>
      </c>
      <c r="P665" s="7">
        <v>0</v>
      </c>
      <c r="Q665" s="7">
        <v>0</v>
      </c>
      <c r="R665" s="7" t="str" cm="1">
        <f t="array" ref="R665">_xlfn.IFS(N665=1,N$1,O665=1,O$1,P665=1,P$1,Q665=1,Q$1)</f>
        <v>Graduate</v>
      </c>
      <c r="S665" t="s">
        <v>70</v>
      </c>
      <c r="T665" s="7">
        <v>40</v>
      </c>
      <c r="U665" s="7">
        <v>1243</v>
      </c>
      <c r="V665" s="7">
        <v>0</v>
      </c>
      <c r="W665" s="7">
        <v>502</v>
      </c>
      <c r="X665" s="7">
        <v>286</v>
      </c>
      <c r="Y665" s="7">
        <v>195</v>
      </c>
      <c r="Z665" s="20">
        <f>SUM(U665:Y665)</f>
        <v>2226</v>
      </c>
      <c r="AA665" s="7">
        <v>304</v>
      </c>
      <c r="AB665" s="7">
        <v>1921</v>
      </c>
      <c r="AC665" s="7">
        <v>4</v>
      </c>
      <c r="AD665" s="7">
        <v>8</v>
      </c>
      <c r="AE665" s="7">
        <v>3</v>
      </c>
      <c r="AF665" s="7">
        <v>11</v>
      </c>
      <c r="AG665" s="7">
        <v>5</v>
      </c>
      <c r="AH665" s="7">
        <v>0</v>
      </c>
      <c r="AI665" s="7">
        <v>0</v>
      </c>
      <c r="AJ665" s="7">
        <v>0</v>
      </c>
      <c r="AK665" s="7">
        <v>0</v>
      </c>
      <c r="AL665" s="7">
        <v>0</v>
      </c>
      <c r="AM665" s="7">
        <v>0</v>
      </c>
      <c r="AN665" s="7">
        <v>0</v>
      </c>
      <c r="AO665" s="8">
        <v>43672</v>
      </c>
      <c r="AQ665">
        <f>IF($AI665=1,H665,0)</f>
        <v>0</v>
      </c>
      <c r="AR665">
        <f>IF($AI665=1,I665,0)</f>
        <v>0</v>
      </c>
      <c r="AS665">
        <f>IF($AI665=1,K665,0)</f>
        <v>0</v>
      </c>
      <c r="AT665">
        <f>IF($AI665=1,J665,0)</f>
        <v>0</v>
      </c>
      <c r="AU665">
        <f>IF($AI665=1,L665,0)</f>
        <v>0</v>
      </c>
      <c r="AW665">
        <f>IF($AL665=1,U665,0)</f>
        <v>0</v>
      </c>
      <c r="AX665">
        <f>IF($AL665=1,V665,0)</f>
        <v>0</v>
      </c>
      <c r="AY665">
        <f>IF($AL665=1,W665,0)</f>
        <v>0</v>
      </c>
      <c r="AZ665">
        <f>IF($AL665=1,X665,0)</f>
        <v>0</v>
      </c>
      <c r="BA665">
        <f>IF($AL665=1,Y665,0)</f>
        <v>0</v>
      </c>
      <c r="BC665">
        <f>IF($AM665=1,N665,0)</f>
        <v>0</v>
      </c>
      <c r="BD665">
        <f>IF($AM665=1,O665,0)</f>
        <v>0</v>
      </c>
      <c r="BE665">
        <f>IF($AM665=1,P665,0)</f>
        <v>0</v>
      </c>
      <c r="BF665">
        <f>IF($AM665=1,Q665,0)</f>
        <v>0</v>
      </c>
    </row>
    <row r="666" spans="1:58" x14ac:dyDescent="0.3">
      <c r="A666" s="7">
        <v>1182</v>
      </c>
      <c r="B666" s="6">
        <v>151148</v>
      </c>
      <c r="C666" s="6" t="str">
        <f>VLOOKUP(B666,incomegroup,3,TRUE)</f>
        <v>Middle Income</v>
      </c>
      <c r="D666" s="7">
        <v>1</v>
      </c>
      <c r="E666" s="7">
        <v>1</v>
      </c>
      <c r="F666" s="7">
        <f>SUM(D666:E666)</f>
        <v>2</v>
      </c>
      <c r="G666" s="7">
        <v>47</v>
      </c>
      <c r="H666" s="7">
        <v>0</v>
      </c>
      <c r="I666" s="7">
        <v>1</v>
      </c>
      <c r="J666" s="7">
        <v>0</v>
      </c>
      <c r="K666" s="7">
        <v>0</v>
      </c>
      <c r="L666" s="7">
        <v>0</v>
      </c>
      <c r="M666" s="7" t="str" cm="1">
        <f t="array" ref="M666">_xlfn.IFS(H666=1,H$1,I666=1,I$1,J666=1,J$1,K666=1,K$1,L666=1,L$1)</f>
        <v>Married</v>
      </c>
      <c r="N666" s="7">
        <v>0</v>
      </c>
      <c r="O666" s="7">
        <v>1</v>
      </c>
      <c r="P666" s="7">
        <v>0</v>
      </c>
      <c r="Q666" s="7">
        <v>0</v>
      </c>
      <c r="R666" s="7" t="str" cm="1">
        <f t="array" ref="R666">_xlfn.IFS(N666=1,N$1,O666=1,O$1,P666=1,P$1,Q666=1,Q$1)</f>
        <v>Graduate</v>
      </c>
      <c r="S666" t="s">
        <v>68</v>
      </c>
      <c r="T666" s="7">
        <v>38</v>
      </c>
      <c r="U666" s="7">
        <v>694</v>
      </c>
      <c r="V666" s="7">
        <v>18</v>
      </c>
      <c r="W666" s="7">
        <v>133</v>
      </c>
      <c r="X666" s="7">
        <v>24</v>
      </c>
      <c r="Y666" s="7">
        <v>27</v>
      </c>
      <c r="Z666" s="20">
        <f>SUM(U666:Y666)</f>
        <v>896</v>
      </c>
      <c r="AA666" s="7">
        <v>35</v>
      </c>
      <c r="AB666" s="7">
        <v>860</v>
      </c>
      <c r="AC666" s="7">
        <v>4</v>
      </c>
      <c r="AD666" s="7">
        <v>5</v>
      </c>
      <c r="AE666" s="7">
        <v>1</v>
      </c>
      <c r="AF666" s="7">
        <v>6</v>
      </c>
      <c r="AG666" s="7">
        <v>6</v>
      </c>
      <c r="AH666" s="7">
        <v>0</v>
      </c>
      <c r="AI666" s="7">
        <v>0</v>
      </c>
      <c r="AJ666" s="7">
        <v>0</v>
      </c>
      <c r="AK666" s="7">
        <v>0</v>
      </c>
      <c r="AL666" s="7">
        <v>0</v>
      </c>
      <c r="AM666" s="7">
        <v>0</v>
      </c>
      <c r="AN666" s="7">
        <v>0</v>
      </c>
      <c r="AO666" s="8">
        <v>43672</v>
      </c>
      <c r="AQ666">
        <f>IF($AI666=1,H666,0)</f>
        <v>0</v>
      </c>
      <c r="AR666">
        <f>IF($AI666=1,I666,0)</f>
        <v>0</v>
      </c>
      <c r="AS666">
        <f>IF($AI666=1,K666,0)</f>
        <v>0</v>
      </c>
      <c r="AT666">
        <f>IF($AI666=1,J666,0)</f>
        <v>0</v>
      </c>
      <c r="AU666">
        <f>IF($AI666=1,L666,0)</f>
        <v>0</v>
      </c>
      <c r="AW666">
        <f>IF($AL666=1,U666,0)</f>
        <v>0</v>
      </c>
      <c r="AX666">
        <f>IF($AL666=1,V666,0)</f>
        <v>0</v>
      </c>
      <c r="AY666">
        <f>IF($AL666=1,W666,0)</f>
        <v>0</v>
      </c>
      <c r="AZ666">
        <f>IF($AL666=1,X666,0)</f>
        <v>0</v>
      </c>
      <c r="BA666">
        <f>IF($AL666=1,Y666,0)</f>
        <v>0</v>
      </c>
      <c r="BC666">
        <f>IF($AM666=1,N666,0)</f>
        <v>0</v>
      </c>
      <c r="BD666">
        <f>IF($AM666=1,O666,0)</f>
        <v>0</v>
      </c>
      <c r="BE666">
        <f>IF($AM666=1,P666,0)</f>
        <v>0</v>
      </c>
      <c r="BF666">
        <f>IF($AM666=1,Q666,0)</f>
        <v>0</v>
      </c>
    </row>
    <row r="667" spans="1:58" x14ac:dyDescent="0.3">
      <c r="A667" s="7">
        <v>1058</v>
      </c>
      <c r="B667" s="6">
        <v>161823</v>
      </c>
      <c r="C667" s="6" t="str">
        <f>VLOOKUP(B667,incomegroup,3,TRUE)</f>
        <v>Middle Income</v>
      </c>
      <c r="D667" s="7">
        <v>0</v>
      </c>
      <c r="E667" s="7">
        <v>1</v>
      </c>
      <c r="F667" s="7">
        <f>SUM(D667:E667)</f>
        <v>1</v>
      </c>
      <c r="G667" s="7">
        <v>68</v>
      </c>
      <c r="H667" s="7">
        <v>0</v>
      </c>
      <c r="I667" s="7">
        <v>0</v>
      </c>
      <c r="J667" s="7">
        <v>0</v>
      </c>
      <c r="K667" s="7">
        <v>1</v>
      </c>
      <c r="L667" s="7">
        <v>0</v>
      </c>
      <c r="M667" s="7" t="str" cm="1">
        <f t="array" ref="M667">_xlfn.IFS(H667=1,H$1,I667=1,I$1,J667=1,J$1,K667=1,K$1,L667=1,L$1)</f>
        <v>Single</v>
      </c>
      <c r="N667" s="7">
        <v>0</v>
      </c>
      <c r="O667" s="7">
        <v>1</v>
      </c>
      <c r="P667" s="7">
        <v>0</v>
      </c>
      <c r="Q667" s="7">
        <v>0</v>
      </c>
      <c r="R667" s="7" t="str" cm="1">
        <f t="array" ref="R667">_xlfn.IFS(N667=1,N$1,O667=1,O$1,P667=1,P$1,Q667=1,Q$1)</f>
        <v>Graduate</v>
      </c>
      <c r="S667" t="s">
        <v>69</v>
      </c>
      <c r="T667" s="7">
        <v>26</v>
      </c>
      <c r="U667" s="7">
        <v>1369</v>
      </c>
      <c r="V667" s="7">
        <v>18</v>
      </c>
      <c r="W667" s="7">
        <v>351</v>
      </c>
      <c r="X667" s="7">
        <v>97</v>
      </c>
      <c r="Y667" s="7">
        <v>37</v>
      </c>
      <c r="Z667" s="20">
        <f>SUM(U667:Y667)</f>
        <v>1872</v>
      </c>
      <c r="AA667" s="7">
        <v>442</v>
      </c>
      <c r="AB667" s="7">
        <v>1429</v>
      </c>
      <c r="AC667" s="7">
        <v>4</v>
      </c>
      <c r="AD667" s="7">
        <v>8</v>
      </c>
      <c r="AE667" s="7">
        <v>2</v>
      </c>
      <c r="AF667" s="7">
        <v>10</v>
      </c>
      <c r="AG667" s="7">
        <v>7</v>
      </c>
      <c r="AH667" s="7">
        <v>0</v>
      </c>
      <c r="AI667" s="7">
        <v>0</v>
      </c>
      <c r="AJ667" s="7">
        <v>0</v>
      </c>
      <c r="AK667" s="7">
        <v>0</v>
      </c>
      <c r="AL667" s="7">
        <v>0</v>
      </c>
      <c r="AM667" s="7">
        <v>0</v>
      </c>
      <c r="AN667" s="7">
        <v>0</v>
      </c>
      <c r="AO667" s="8">
        <v>43672</v>
      </c>
      <c r="AQ667">
        <f>IF($AI667=1,H667,0)</f>
        <v>0</v>
      </c>
      <c r="AR667">
        <f>IF($AI667=1,I667,0)</f>
        <v>0</v>
      </c>
      <c r="AS667">
        <f>IF($AI667=1,K667,0)</f>
        <v>0</v>
      </c>
      <c r="AT667">
        <f>IF($AI667=1,J667,0)</f>
        <v>0</v>
      </c>
      <c r="AU667">
        <f>IF($AI667=1,L667,0)</f>
        <v>0</v>
      </c>
      <c r="AW667">
        <f>IF($AL667=1,U667,0)</f>
        <v>0</v>
      </c>
      <c r="AX667">
        <f>IF($AL667=1,V667,0)</f>
        <v>0</v>
      </c>
      <c r="AY667">
        <f>IF($AL667=1,W667,0)</f>
        <v>0</v>
      </c>
      <c r="AZ667">
        <f>IF($AL667=1,X667,0)</f>
        <v>0</v>
      </c>
      <c r="BA667">
        <f>IF($AL667=1,Y667,0)</f>
        <v>0</v>
      </c>
      <c r="BC667">
        <f>IF($AM667=1,N667,0)</f>
        <v>0</v>
      </c>
      <c r="BD667">
        <f>IF($AM667=1,O667,0)</f>
        <v>0</v>
      </c>
      <c r="BE667">
        <f>IF($AM667=1,P667,0)</f>
        <v>0</v>
      </c>
      <c r="BF667">
        <f>IF($AM667=1,Q667,0)</f>
        <v>0</v>
      </c>
    </row>
    <row r="668" spans="1:58" x14ac:dyDescent="0.3">
      <c r="A668" s="7">
        <v>2853</v>
      </c>
      <c r="B668" s="6">
        <v>169702</v>
      </c>
      <c r="C668" s="6" t="str">
        <f>VLOOKUP(B668,incomegroup,3,TRUE)</f>
        <v>Middle Income</v>
      </c>
      <c r="D668" s="7">
        <v>0</v>
      </c>
      <c r="E668" s="7">
        <v>1</v>
      </c>
      <c r="F668" s="7">
        <f>SUM(D668:E668)</f>
        <v>1</v>
      </c>
      <c r="G668" s="7">
        <v>69</v>
      </c>
      <c r="H668" s="7">
        <v>0</v>
      </c>
      <c r="I668" s="7">
        <v>0</v>
      </c>
      <c r="J668" s="7">
        <v>1</v>
      </c>
      <c r="K668" s="7">
        <v>0</v>
      </c>
      <c r="L668" s="7">
        <v>0</v>
      </c>
      <c r="M668" s="7" t="str" cm="1">
        <f t="array" ref="M668">_xlfn.IFS(H668=1,H$1,I668=1,I$1,J668=1,J$1,K668=1,K$1,L668=1,L$1)</f>
        <v>Together</v>
      </c>
      <c r="N668" s="7">
        <v>0</v>
      </c>
      <c r="O668" s="7">
        <v>0</v>
      </c>
      <c r="P668" s="7">
        <v>0</v>
      </c>
      <c r="Q668" s="7">
        <v>1</v>
      </c>
      <c r="R668" s="7" t="str" cm="1">
        <f t="array" ref="R668">_xlfn.IFS(N668=1,N$1,O668=1,O$1,P668=1,P$1,Q668=1,Q$1)</f>
        <v>PhD</v>
      </c>
      <c r="S668" t="s">
        <v>72</v>
      </c>
      <c r="T668" s="7">
        <v>8</v>
      </c>
      <c r="U668" s="7">
        <v>1617</v>
      </c>
      <c r="V668" s="7">
        <v>22</v>
      </c>
      <c r="W668" s="7">
        <v>584</v>
      </c>
      <c r="X668" s="7">
        <v>122</v>
      </c>
      <c r="Y668" s="7">
        <v>46</v>
      </c>
      <c r="Z668" s="20">
        <f>SUM(U668:Y668)</f>
        <v>2391</v>
      </c>
      <c r="AA668" s="7">
        <v>139</v>
      </c>
      <c r="AB668" s="7">
        <v>2252</v>
      </c>
      <c r="AC668" s="7">
        <v>2</v>
      </c>
      <c r="AD668" s="7">
        <v>7</v>
      </c>
      <c r="AE668" s="7">
        <v>7</v>
      </c>
      <c r="AF668" s="7">
        <v>10</v>
      </c>
      <c r="AG668" s="7">
        <v>4</v>
      </c>
      <c r="AH668" s="7">
        <v>0</v>
      </c>
      <c r="AI668" s="7">
        <v>0</v>
      </c>
      <c r="AJ668" s="7">
        <v>0</v>
      </c>
      <c r="AK668" s="7">
        <v>0</v>
      </c>
      <c r="AL668" s="7">
        <v>0</v>
      </c>
      <c r="AM668" s="7">
        <v>0</v>
      </c>
      <c r="AN668" s="7">
        <v>0</v>
      </c>
      <c r="AO668" s="8">
        <v>43673</v>
      </c>
      <c r="AQ668">
        <f>IF($AI668=1,H668,0)</f>
        <v>0</v>
      </c>
      <c r="AR668">
        <f>IF($AI668=1,I668,0)</f>
        <v>0</v>
      </c>
      <c r="AS668">
        <f>IF($AI668=1,K668,0)</f>
        <v>0</v>
      </c>
      <c r="AT668">
        <f>IF($AI668=1,J668,0)</f>
        <v>0</v>
      </c>
      <c r="AU668">
        <f>IF($AI668=1,L668,0)</f>
        <v>0</v>
      </c>
      <c r="AW668">
        <f>IF($AL668=1,U668,0)</f>
        <v>0</v>
      </c>
      <c r="AX668">
        <f>IF($AL668=1,V668,0)</f>
        <v>0</v>
      </c>
      <c r="AY668">
        <f>IF($AL668=1,W668,0)</f>
        <v>0</v>
      </c>
      <c r="AZ668">
        <f>IF($AL668=1,X668,0)</f>
        <v>0</v>
      </c>
      <c r="BA668">
        <f>IF($AL668=1,Y668,0)</f>
        <v>0</v>
      </c>
      <c r="BC668">
        <f>IF($AM668=1,N668,0)</f>
        <v>0</v>
      </c>
      <c r="BD668">
        <f>IF($AM668=1,O668,0)</f>
        <v>0</v>
      </c>
      <c r="BE668">
        <f>IF($AM668=1,P668,0)</f>
        <v>0</v>
      </c>
      <c r="BF668">
        <f>IF($AM668=1,Q668,0)</f>
        <v>0</v>
      </c>
    </row>
    <row r="669" spans="1:58" x14ac:dyDescent="0.3">
      <c r="A669" s="7">
        <v>1838</v>
      </c>
      <c r="B669" s="6">
        <v>155357</v>
      </c>
      <c r="C669" s="6" t="str">
        <f>VLOOKUP(B669,incomegroup,3,TRUE)</f>
        <v>Middle Income</v>
      </c>
      <c r="D669" s="7">
        <v>2</v>
      </c>
      <c r="E669" s="7">
        <v>0</v>
      </c>
      <c r="F669" s="7">
        <f>SUM(D669:E669)</f>
        <v>2</v>
      </c>
      <c r="G669" s="7">
        <v>35</v>
      </c>
      <c r="H669" s="7">
        <v>0</v>
      </c>
      <c r="I669" s="7">
        <v>1</v>
      </c>
      <c r="J669" s="7">
        <v>0</v>
      </c>
      <c r="K669" s="7">
        <v>0</v>
      </c>
      <c r="L669" s="7">
        <v>0</v>
      </c>
      <c r="M669" s="7" t="str" cm="1">
        <f t="array" ref="M669">_xlfn.IFS(H669=1,H$1,I669=1,I$1,J669=1,J$1,K669=1,K$1,L669=1,L$1)</f>
        <v>Married</v>
      </c>
      <c r="N669" s="7">
        <v>0</v>
      </c>
      <c r="O669" s="7">
        <v>1</v>
      </c>
      <c r="P669" s="7">
        <v>0</v>
      </c>
      <c r="Q669" s="7">
        <v>0</v>
      </c>
      <c r="R669" s="7" t="str" cm="1">
        <f t="array" ref="R669">_xlfn.IFS(N669=1,N$1,O669=1,O$1,P669=1,P$1,Q669=1,Q$1)</f>
        <v>Graduate</v>
      </c>
      <c r="S669" t="s">
        <v>69</v>
      </c>
      <c r="T669" s="7">
        <v>66</v>
      </c>
      <c r="U669" s="7">
        <v>1050</v>
      </c>
      <c r="V669" s="7">
        <v>180</v>
      </c>
      <c r="W669" s="7">
        <v>326</v>
      </c>
      <c r="X669" s="7">
        <v>236</v>
      </c>
      <c r="Y669" s="7">
        <v>70</v>
      </c>
      <c r="Z669" s="20">
        <f>SUM(U669:Y669)</f>
        <v>1862</v>
      </c>
      <c r="AA669" s="7">
        <v>180</v>
      </c>
      <c r="AB669" s="7">
        <v>1681</v>
      </c>
      <c r="AC669" s="7">
        <v>3</v>
      </c>
      <c r="AD669" s="7">
        <v>6</v>
      </c>
      <c r="AE669" s="7">
        <v>2</v>
      </c>
      <c r="AF669" s="7">
        <v>11</v>
      </c>
      <c r="AG669" s="7">
        <v>5</v>
      </c>
      <c r="AH669" s="7">
        <v>0</v>
      </c>
      <c r="AI669" s="7">
        <v>0</v>
      </c>
      <c r="AJ669" s="7">
        <v>0</v>
      </c>
      <c r="AK669" s="7">
        <v>0</v>
      </c>
      <c r="AL669" s="7">
        <v>0</v>
      </c>
      <c r="AM669" s="7">
        <v>0</v>
      </c>
      <c r="AN669" s="7">
        <v>0</v>
      </c>
      <c r="AO669" s="8">
        <v>43673</v>
      </c>
      <c r="AQ669">
        <f>IF($AI669=1,H669,0)</f>
        <v>0</v>
      </c>
      <c r="AR669">
        <f>IF($AI669=1,I669,0)</f>
        <v>0</v>
      </c>
      <c r="AS669">
        <f>IF($AI669=1,K669,0)</f>
        <v>0</v>
      </c>
      <c r="AT669">
        <f>IF($AI669=1,J669,0)</f>
        <v>0</v>
      </c>
      <c r="AU669">
        <f>IF($AI669=1,L669,0)</f>
        <v>0</v>
      </c>
      <c r="AW669">
        <f>IF($AL669=1,U669,0)</f>
        <v>0</v>
      </c>
      <c r="AX669">
        <f>IF($AL669=1,V669,0)</f>
        <v>0</v>
      </c>
      <c r="AY669">
        <f>IF($AL669=1,W669,0)</f>
        <v>0</v>
      </c>
      <c r="AZ669">
        <f>IF($AL669=1,X669,0)</f>
        <v>0</v>
      </c>
      <c r="BA669">
        <f>IF($AL669=1,Y669,0)</f>
        <v>0</v>
      </c>
      <c r="BC669">
        <f>IF($AM669=1,N669,0)</f>
        <v>0</v>
      </c>
      <c r="BD669">
        <f>IF($AM669=1,O669,0)</f>
        <v>0</v>
      </c>
      <c r="BE669">
        <f>IF($AM669=1,P669,0)</f>
        <v>0</v>
      </c>
      <c r="BF669">
        <f>IF($AM669=1,Q669,0)</f>
        <v>0</v>
      </c>
    </row>
    <row r="670" spans="1:58" x14ac:dyDescent="0.3">
      <c r="A670" s="7">
        <v>2667</v>
      </c>
      <c r="B670" s="6">
        <v>118169</v>
      </c>
      <c r="C670" s="6" t="str">
        <f>VLOOKUP(B670,incomegroup,3,TRUE)</f>
        <v>Lower income</v>
      </c>
      <c r="D670" s="7">
        <v>1</v>
      </c>
      <c r="E670" s="7">
        <v>0</v>
      </c>
      <c r="F670" s="7">
        <f>SUM(D670:E670)</f>
        <v>1</v>
      </c>
      <c r="G670" s="7">
        <v>35</v>
      </c>
      <c r="H670" s="7">
        <v>0</v>
      </c>
      <c r="I670" s="7">
        <v>1</v>
      </c>
      <c r="J670" s="7">
        <v>0</v>
      </c>
      <c r="K670" s="7">
        <v>0</v>
      </c>
      <c r="L670" s="7">
        <v>0</v>
      </c>
      <c r="M670" s="7" t="str" cm="1">
        <f t="array" ref="M670">_xlfn.IFS(H670=1,H$1,I670=1,I$1,J670=1,J$1,K670=1,K$1,L670=1,L$1)</f>
        <v>Married</v>
      </c>
      <c r="N670" s="7">
        <v>0</v>
      </c>
      <c r="O670" s="7">
        <v>0</v>
      </c>
      <c r="P670" s="7">
        <v>0</v>
      </c>
      <c r="Q670" s="7">
        <v>1</v>
      </c>
      <c r="R670" s="7" t="str" cm="1">
        <f t="array" ref="R670">_xlfn.IFS(N670=1,N$1,O670=1,O$1,P670=1,P$1,Q670=1,Q$1)</f>
        <v>PhD</v>
      </c>
      <c r="S670" t="s">
        <v>72</v>
      </c>
      <c r="T670" s="7">
        <v>40</v>
      </c>
      <c r="U670" s="7">
        <v>59</v>
      </c>
      <c r="V670" s="7">
        <v>0</v>
      </c>
      <c r="W670" s="7">
        <v>33</v>
      </c>
      <c r="X670" s="7">
        <v>0</v>
      </c>
      <c r="Y670" s="7">
        <v>0</v>
      </c>
      <c r="Z670" s="20">
        <f>SUM(U670:Y670)</f>
        <v>92</v>
      </c>
      <c r="AA670" s="7">
        <v>46</v>
      </c>
      <c r="AB670" s="7">
        <v>46</v>
      </c>
      <c r="AC670" s="7">
        <v>1</v>
      </c>
      <c r="AD670" s="7">
        <v>1</v>
      </c>
      <c r="AE670" s="7">
        <v>0</v>
      </c>
      <c r="AF670" s="7">
        <v>2</v>
      </c>
      <c r="AG670" s="7">
        <v>8</v>
      </c>
      <c r="AH670" s="7">
        <v>0</v>
      </c>
      <c r="AI670" s="7">
        <v>0</v>
      </c>
      <c r="AJ670" s="7">
        <v>0</v>
      </c>
      <c r="AK670" s="7">
        <v>0</v>
      </c>
      <c r="AL670" s="7">
        <v>0</v>
      </c>
      <c r="AM670" s="7">
        <v>0</v>
      </c>
      <c r="AN670" s="7">
        <v>0</v>
      </c>
      <c r="AO670" s="8">
        <v>43673</v>
      </c>
      <c r="AQ670">
        <f>IF($AI670=1,H670,0)</f>
        <v>0</v>
      </c>
      <c r="AR670">
        <f>IF($AI670=1,I670,0)</f>
        <v>0</v>
      </c>
      <c r="AS670">
        <f>IF($AI670=1,K670,0)</f>
        <v>0</v>
      </c>
      <c r="AT670">
        <f>IF($AI670=1,J670,0)</f>
        <v>0</v>
      </c>
      <c r="AU670">
        <f>IF($AI670=1,L670,0)</f>
        <v>0</v>
      </c>
      <c r="AW670">
        <f>IF($AL670=1,U670,0)</f>
        <v>0</v>
      </c>
      <c r="AX670">
        <f>IF($AL670=1,V670,0)</f>
        <v>0</v>
      </c>
      <c r="AY670">
        <f>IF($AL670=1,W670,0)</f>
        <v>0</v>
      </c>
      <c r="AZ670">
        <f>IF($AL670=1,X670,0)</f>
        <v>0</v>
      </c>
      <c r="BA670">
        <f>IF($AL670=1,Y670,0)</f>
        <v>0</v>
      </c>
      <c r="BC670">
        <f>IF($AM670=1,N670,0)</f>
        <v>0</v>
      </c>
      <c r="BD670">
        <f>IF($AM670=1,O670,0)</f>
        <v>0</v>
      </c>
      <c r="BE670">
        <f>IF($AM670=1,P670,0)</f>
        <v>0</v>
      </c>
      <c r="BF670">
        <f>IF($AM670=1,Q670,0)</f>
        <v>0</v>
      </c>
    </row>
    <row r="671" spans="1:58" x14ac:dyDescent="0.3">
      <c r="A671" s="7">
        <v>1109</v>
      </c>
      <c r="B671" s="6">
        <v>136550</v>
      </c>
      <c r="C671" s="6" t="str">
        <f>VLOOKUP(B671,incomegroup,3,TRUE)</f>
        <v>Lower income</v>
      </c>
      <c r="D671" s="7">
        <v>1</v>
      </c>
      <c r="E671" s="7">
        <v>0</v>
      </c>
      <c r="F671" s="7">
        <f>SUM(D671:E671)</f>
        <v>1</v>
      </c>
      <c r="G671" s="7">
        <v>42</v>
      </c>
      <c r="H671" s="7">
        <v>0</v>
      </c>
      <c r="I671" s="7">
        <v>1</v>
      </c>
      <c r="J671" s="7">
        <v>0</v>
      </c>
      <c r="K671" s="7">
        <v>0</v>
      </c>
      <c r="L671" s="7">
        <v>0</v>
      </c>
      <c r="M671" s="7" t="str" cm="1">
        <f t="array" ref="M671">_xlfn.IFS(H671=1,H$1,I671=1,I$1,J671=1,J$1,K671=1,K$1,L671=1,L$1)</f>
        <v>Married</v>
      </c>
      <c r="N671" s="7">
        <v>0</v>
      </c>
      <c r="O671" s="7">
        <v>0</v>
      </c>
      <c r="P671" s="7">
        <v>0</v>
      </c>
      <c r="Q671" s="7">
        <v>0</v>
      </c>
      <c r="R671" s="7" t="e" cm="1">
        <f t="array" ref="R671">_xlfn.IFS(N671=1,N$1,O671=1,O$1,P671=1,P$1,Q671=1,Q$1)</f>
        <v>#N/A</v>
      </c>
      <c r="S671" t="s">
        <v>71</v>
      </c>
      <c r="T671" s="7">
        <v>74</v>
      </c>
      <c r="U671" s="7">
        <v>176</v>
      </c>
      <c r="V671" s="7">
        <v>336</v>
      </c>
      <c r="W671" s="7">
        <v>351</v>
      </c>
      <c r="X671" s="7">
        <v>460</v>
      </c>
      <c r="Y671" s="7">
        <v>385</v>
      </c>
      <c r="Z671" s="20">
        <f>SUM(U671:Y671)</f>
        <v>1708</v>
      </c>
      <c r="AA671" s="7">
        <v>448</v>
      </c>
      <c r="AB671" s="7">
        <v>1259</v>
      </c>
      <c r="AC671" s="7">
        <v>5</v>
      </c>
      <c r="AD671" s="7">
        <v>9</v>
      </c>
      <c r="AE671" s="7">
        <v>1</v>
      </c>
      <c r="AF671" s="7">
        <v>5</v>
      </c>
      <c r="AG671" s="7">
        <v>9</v>
      </c>
      <c r="AH671" s="7">
        <v>0</v>
      </c>
      <c r="AI671" s="7">
        <v>0</v>
      </c>
      <c r="AJ671" s="7">
        <v>0</v>
      </c>
      <c r="AK671" s="7">
        <v>0</v>
      </c>
      <c r="AL671" s="7">
        <v>0</v>
      </c>
      <c r="AM671" s="7">
        <v>0</v>
      </c>
      <c r="AN671" s="7">
        <v>0</v>
      </c>
      <c r="AO671" s="8">
        <v>43673</v>
      </c>
      <c r="AQ671">
        <f>IF($AI671=1,H671,0)</f>
        <v>0</v>
      </c>
      <c r="AR671">
        <f>IF($AI671=1,I671,0)</f>
        <v>0</v>
      </c>
      <c r="AS671">
        <f>IF($AI671=1,K671,0)</f>
        <v>0</v>
      </c>
      <c r="AT671">
        <f>IF($AI671=1,J671,0)</f>
        <v>0</v>
      </c>
      <c r="AU671">
        <f>IF($AI671=1,L671,0)</f>
        <v>0</v>
      </c>
      <c r="AW671">
        <f>IF($AL671=1,U671,0)</f>
        <v>0</v>
      </c>
      <c r="AX671">
        <f>IF($AL671=1,V671,0)</f>
        <v>0</v>
      </c>
      <c r="AY671">
        <f>IF($AL671=1,W671,0)</f>
        <v>0</v>
      </c>
      <c r="AZ671">
        <f>IF($AL671=1,X671,0)</f>
        <v>0</v>
      </c>
      <c r="BA671">
        <f>IF($AL671=1,Y671,0)</f>
        <v>0</v>
      </c>
      <c r="BC671">
        <f>IF($AM671=1,N671,0)</f>
        <v>0</v>
      </c>
      <c r="BD671">
        <f>IF($AM671=1,O671,0)</f>
        <v>0</v>
      </c>
      <c r="BE671">
        <f>IF($AM671=1,P671,0)</f>
        <v>0</v>
      </c>
      <c r="BF671">
        <f>IF($AM671=1,Q671,0)</f>
        <v>0</v>
      </c>
    </row>
    <row r="672" spans="1:58" x14ac:dyDescent="0.3">
      <c r="A672" s="7">
        <v>1145</v>
      </c>
      <c r="B672" s="6">
        <v>169372</v>
      </c>
      <c r="C672" s="6" t="str">
        <f>VLOOKUP(B672,incomegroup,3,TRUE)</f>
        <v>Middle Income</v>
      </c>
      <c r="D672" s="7">
        <v>0</v>
      </c>
      <c r="E672" s="7">
        <v>0</v>
      </c>
      <c r="F672" s="7">
        <f>SUM(D672:E672)</f>
        <v>0</v>
      </c>
      <c r="G672" s="7">
        <v>71</v>
      </c>
      <c r="H672" s="7">
        <v>0</v>
      </c>
      <c r="I672" s="7">
        <v>0</v>
      </c>
      <c r="J672" s="7">
        <v>1</v>
      </c>
      <c r="K672" s="7">
        <v>0</v>
      </c>
      <c r="L672" s="7">
        <v>0</v>
      </c>
      <c r="M672" s="7" t="str" cm="1">
        <f t="array" ref="M672">_xlfn.IFS(H672=1,H$1,I672=1,I$1,J672=1,J$1,K672=1,K$1,L672=1,L$1)</f>
        <v>Together</v>
      </c>
      <c r="N672" s="7">
        <v>0</v>
      </c>
      <c r="O672" s="7">
        <v>1</v>
      </c>
      <c r="P672" s="7">
        <v>0</v>
      </c>
      <c r="Q672" s="7">
        <v>0</v>
      </c>
      <c r="R672" s="7" t="str" cm="1">
        <f t="array" ref="R672">_xlfn.IFS(N672=1,N$1,O672=1,O$1,P672=1,P$1,Q672=1,Q$1)</f>
        <v>Graduate</v>
      </c>
      <c r="S672" t="s">
        <v>71</v>
      </c>
      <c r="T672" s="7">
        <v>10</v>
      </c>
      <c r="U672" s="7">
        <v>2434</v>
      </c>
      <c r="V672" s="7">
        <v>63</v>
      </c>
      <c r="W672" s="7">
        <v>657</v>
      </c>
      <c r="X672" s="7">
        <v>83</v>
      </c>
      <c r="Y672" s="7">
        <v>32</v>
      </c>
      <c r="Z672" s="20">
        <f>SUM(U672:Y672)</f>
        <v>3269</v>
      </c>
      <c r="AA672" s="7">
        <v>103</v>
      </c>
      <c r="AB672" s="7">
        <v>3167</v>
      </c>
      <c r="AC672" s="7">
        <v>1</v>
      </c>
      <c r="AD672" s="7">
        <v>10</v>
      </c>
      <c r="AE672" s="7">
        <v>4</v>
      </c>
      <c r="AF672" s="7">
        <v>6</v>
      </c>
      <c r="AG672" s="7">
        <v>4</v>
      </c>
      <c r="AH672" s="7">
        <v>0</v>
      </c>
      <c r="AI672" s="7">
        <v>1</v>
      </c>
      <c r="AJ672" s="7">
        <v>1</v>
      </c>
      <c r="AK672" s="7">
        <v>0</v>
      </c>
      <c r="AL672" s="7">
        <v>0</v>
      </c>
      <c r="AM672" s="7">
        <v>0</v>
      </c>
      <c r="AN672" s="7">
        <v>1</v>
      </c>
      <c r="AO672" s="8">
        <v>43673</v>
      </c>
      <c r="AQ672">
        <f>IF($AI672=1,H672,0)</f>
        <v>0</v>
      </c>
      <c r="AR672">
        <f>IF($AI672=1,I672,0)</f>
        <v>0</v>
      </c>
      <c r="AS672">
        <f>IF($AI672=1,K672,0)</f>
        <v>0</v>
      </c>
      <c r="AT672">
        <f>IF($AI672=1,J672,0)</f>
        <v>1</v>
      </c>
      <c r="AU672">
        <f>IF($AI672=1,L672,0)</f>
        <v>0</v>
      </c>
      <c r="AW672">
        <f>IF($AL672=1,U672,0)</f>
        <v>0</v>
      </c>
      <c r="AX672">
        <f>IF($AL672=1,V672,0)</f>
        <v>0</v>
      </c>
      <c r="AY672">
        <f>IF($AL672=1,W672,0)</f>
        <v>0</v>
      </c>
      <c r="AZ672">
        <f>IF($AL672=1,X672,0)</f>
        <v>0</v>
      </c>
      <c r="BA672">
        <f>IF($AL672=1,Y672,0)</f>
        <v>0</v>
      </c>
      <c r="BC672">
        <f>IF($AM672=1,N672,0)</f>
        <v>0</v>
      </c>
      <c r="BD672">
        <f>IF($AM672=1,O672,0)</f>
        <v>0</v>
      </c>
      <c r="BE672">
        <f>IF($AM672=1,P672,0)</f>
        <v>0</v>
      </c>
      <c r="BF672">
        <f>IF($AM672=1,Q672,0)</f>
        <v>0</v>
      </c>
    </row>
    <row r="673" spans="1:58" x14ac:dyDescent="0.3">
      <c r="A673" s="7">
        <v>1693</v>
      </c>
      <c r="B673" s="6">
        <v>133249</v>
      </c>
      <c r="C673" s="6" t="str">
        <f>VLOOKUP(B673,incomegroup,3,TRUE)</f>
        <v>Lower income</v>
      </c>
      <c r="D673" s="7">
        <v>1</v>
      </c>
      <c r="E673" s="7">
        <v>0</v>
      </c>
      <c r="F673" s="7">
        <f>SUM(D673:E673)</f>
        <v>1</v>
      </c>
      <c r="G673" s="7">
        <v>45</v>
      </c>
      <c r="H673" s="7">
        <v>0</v>
      </c>
      <c r="I673" s="7">
        <v>0</v>
      </c>
      <c r="J673" s="7">
        <v>0</v>
      </c>
      <c r="K673" s="7">
        <v>1</v>
      </c>
      <c r="L673" s="7">
        <v>0</v>
      </c>
      <c r="M673" s="7" t="str" cm="1">
        <f t="array" ref="M673">_xlfn.IFS(H673=1,H$1,I673=1,I$1,J673=1,J$1,K673=1,K$1,L673=1,L$1)</f>
        <v>Single</v>
      </c>
      <c r="N673" s="7">
        <v>0</v>
      </c>
      <c r="O673" s="7">
        <v>1</v>
      </c>
      <c r="P673" s="7">
        <v>0</v>
      </c>
      <c r="Q673" s="7">
        <v>0</v>
      </c>
      <c r="R673" s="7" t="str" cm="1">
        <f t="array" ref="R673">_xlfn.IFS(N673=1,N$1,O673=1,O$1,P673=1,P$1,Q673=1,Q$1)</f>
        <v>Graduate</v>
      </c>
      <c r="S673" t="s">
        <v>70</v>
      </c>
      <c r="T673" s="7">
        <v>11</v>
      </c>
      <c r="U673" s="7">
        <v>24</v>
      </c>
      <c r="V673" s="7">
        <v>40</v>
      </c>
      <c r="W673" s="7">
        <v>84</v>
      </c>
      <c r="X673" s="7">
        <v>76</v>
      </c>
      <c r="Y673" s="7">
        <v>56</v>
      </c>
      <c r="Z673" s="20">
        <f>SUM(U673:Y673)</f>
        <v>280</v>
      </c>
      <c r="AA673" s="7">
        <v>168</v>
      </c>
      <c r="AB673" s="7">
        <v>112</v>
      </c>
      <c r="AC673" s="7">
        <v>2</v>
      </c>
      <c r="AD673" s="7">
        <v>2</v>
      </c>
      <c r="AE673" s="7">
        <v>1</v>
      </c>
      <c r="AF673" s="7">
        <v>3</v>
      </c>
      <c r="AG673" s="7">
        <v>6</v>
      </c>
      <c r="AH673" s="7">
        <v>0</v>
      </c>
      <c r="AI673" s="7">
        <v>0</v>
      </c>
      <c r="AJ673" s="7">
        <v>0</v>
      </c>
      <c r="AK673" s="7">
        <v>0</v>
      </c>
      <c r="AL673" s="7">
        <v>0</v>
      </c>
      <c r="AM673" s="7">
        <v>0</v>
      </c>
      <c r="AN673" s="7">
        <v>0</v>
      </c>
      <c r="AO673" s="8">
        <v>43674</v>
      </c>
      <c r="AQ673">
        <f>IF($AI673=1,H673,0)</f>
        <v>0</v>
      </c>
      <c r="AR673">
        <f>IF($AI673=1,I673,0)</f>
        <v>0</v>
      </c>
      <c r="AS673">
        <f>IF($AI673=1,K673,0)</f>
        <v>0</v>
      </c>
      <c r="AT673">
        <f>IF($AI673=1,J673,0)</f>
        <v>0</v>
      </c>
      <c r="AU673">
        <f>IF($AI673=1,L673,0)</f>
        <v>0</v>
      </c>
      <c r="AW673">
        <f>IF($AL673=1,U673,0)</f>
        <v>0</v>
      </c>
      <c r="AX673">
        <f>IF($AL673=1,V673,0)</f>
        <v>0</v>
      </c>
      <c r="AY673">
        <f>IF($AL673=1,W673,0)</f>
        <v>0</v>
      </c>
      <c r="AZ673">
        <f>IF($AL673=1,X673,0)</f>
        <v>0</v>
      </c>
      <c r="BA673">
        <f>IF($AL673=1,Y673,0)</f>
        <v>0</v>
      </c>
      <c r="BC673">
        <f>IF($AM673=1,N673,0)</f>
        <v>0</v>
      </c>
      <c r="BD673">
        <f>IF($AM673=1,O673,0)</f>
        <v>0</v>
      </c>
      <c r="BE673">
        <f>IF($AM673=1,P673,0)</f>
        <v>0</v>
      </c>
      <c r="BF673">
        <f>IF($AM673=1,Q673,0)</f>
        <v>0</v>
      </c>
    </row>
    <row r="674" spans="1:58" x14ac:dyDescent="0.3">
      <c r="A674" s="7">
        <v>2325</v>
      </c>
      <c r="B674" s="6">
        <v>133249</v>
      </c>
      <c r="C674" s="6" t="str">
        <f>VLOOKUP(B674,incomegroup,3,TRUE)</f>
        <v>Lower income</v>
      </c>
      <c r="D674" s="7">
        <v>1</v>
      </c>
      <c r="E674" s="7">
        <v>0</v>
      </c>
      <c r="F674" s="7">
        <f>SUM(D674:E674)</f>
        <v>1</v>
      </c>
      <c r="G674" s="7">
        <v>45</v>
      </c>
      <c r="H674" s="7">
        <v>0</v>
      </c>
      <c r="I674" s="7">
        <v>0</v>
      </c>
      <c r="J674" s="7">
        <v>0</v>
      </c>
      <c r="K674" s="7">
        <v>1</v>
      </c>
      <c r="L674" s="7">
        <v>0</v>
      </c>
      <c r="M674" s="7" t="str" cm="1">
        <f t="array" ref="M674">_xlfn.IFS(H674=1,H$1,I674=1,I$1,J674=1,J$1,K674=1,K$1,L674=1,L$1)</f>
        <v>Single</v>
      </c>
      <c r="N674" s="7">
        <v>0</v>
      </c>
      <c r="O674" s="7">
        <v>1</v>
      </c>
      <c r="P674" s="7">
        <v>0</v>
      </c>
      <c r="Q674" s="7">
        <v>0</v>
      </c>
      <c r="R674" s="7" t="str" cm="1">
        <f t="array" ref="R674">_xlfn.IFS(N674=1,N$1,O674=1,O$1,P674=1,P$1,Q674=1,Q$1)</f>
        <v>Graduate</v>
      </c>
      <c r="S674" t="s">
        <v>72</v>
      </c>
      <c r="T674" s="7">
        <v>11</v>
      </c>
      <c r="U674" s="7">
        <v>24</v>
      </c>
      <c r="V674" s="7">
        <v>40</v>
      </c>
      <c r="W674" s="7">
        <v>84</v>
      </c>
      <c r="X674" s="7">
        <v>76</v>
      </c>
      <c r="Y674" s="7">
        <v>56</v>
      </c>
      <c r="Z674" s="20">
        <f>SUM(U674:Y674)</f>
        <v>280</v>
      </c>
      <c r="AA674" s="7">
        <v>168</v>
      </c>
      <c r="AB674" s="7">
        <v>112</v>
      </c>
      <c r="AC674" s="7">
        <v>2</v>
      </c>
      <c r="AD674" s="7">
        <v>2</v>
      </c>
      <c r="AE674" s="7">
        <v>1</v>
      </c>
      <c r="AF674" s="7">
        <v>3</v>
      </c>
      <c r="AG674" s="7">
        <v>6</v>
      </c>
      <c r="AH674" s="7">
        <v>0</v>
      </c>
      <c r="AI674" s="7">
        <v>0</v>
      </c>
      <c r="AJ674" s="7">
        <v>0</v>
      </c>
      <c r="AK674" s="7">
        <v>0</v>
      </c>
      <c r="AL674" s="7">
        <v>0</v>
      </c>
      <c r="AM674" s="7">
        <v>0</v>
      </c>
      <c r="AN674" s="7">
        <v>0</v>
      </c>
      <c r="AO674" s="8">
        <v>43674</v>
      </c>
      <c r="AQ674">
        <f>IF($AI674=1,H674,0)</f>
        <v>0</v>
      </c>
      <c r="AR674">
        <f>IF($AI674=1,I674,0)</f>
        <v>0</v>
      </c>
      <c r="AS674">
        <f>IF($AI674=1,K674,0)</f>
        <v>0</v>
      </c>
      <c r="AT674">
        <f>IF($AI674=1,J674,0)</f>
        <v>0</v>
      </c>
      <c r="AU674">
        <f>IF($AI674=1,L674,0)</f>
        <v>0</v>
      </c>
      <c r="AW674">
        <f>IF($AL674=1,U674,0)</f>
        <v>0</v>
      </c>
      <c r="AX674">
        <f>IF($AL674=1,V674,0)</f>
        <v>0</v>
      </c>
      <c r="AY674">
        <f>IF($AL674=1,W674,0)</f>
        <v>0</v>
      </c>
      <c r="AZ674">
        <f>IF($AL674=1,X674,0)</f>
        <v>0</v>
      </c>
      <c r="BA674">
        <f>IF($AL674=1,Y674,0)</f>
        <v>0</v>
      </c>
      <c r="BC674">
        <f>IF($AM674=1,N674,0)</f>
        <v>0</v>
      </c>
      <c r="BD674">
        <f>IF($AM674=1,O674,0)</f>
        <v>0</v>
      </c>
      <c r="BE674">
        <f>IF($AM674=1,P674,0)</f>
        <v>0</v>
      </c>
      <c r="BF674">
        <f>IF($AM674=1,Q674,0)</f>
        <v>0</v>
      </c>
    </row>
    <row r="675" spans="1:58" x14ac:dyDescent="0.3">
      <c r="A675" s="7">
        <v>2893</v>
      </c>
      <c r="B675" s="6">
        <v>120180</v>
      </c>
      <c r="C675" s="6" t="str">
        <f>VLOOKUP(B675,incomegroup,3,TRUE)</f>
        <v>Lower income</v>
      </c>
      <c r="D675" s="7">
        <v>0</v>
      </c>
      <c r="E675" s="7">
        <v>0</v>
      </c>
      <c r="F675" s="7">
        <f>SUM(D675:E675)</f>
        <v>0</v>
      </c>
      <c r="G675" s="7">
        <v>44</v>
      </c>
      <c r="H675" s="7">
        <v>0</v>
      </c>
      <c r="I675" s="7">
        <v>0</v>
      </c>
      <c r="J675" s="7">
        <v>0</v>
      </c>
      <c r="K675" s="7">
        <v>1</v>
      </c>
      <c r="L675" s="7">
        <v>0</v>
      </c>
      <c r="M675" s="7" t="str" cm="1">
        <f t="array" ref="M675">_xlfn.IFS(H675=1,H$1,I675=1,I$1,J675=1,J$1,K675=1,K$1,L675=1,L$1)</f>
        <v>Single</v>
      </c>
      <c r="N675" s="7">
        <v>0</v>
      </c>
      <c r="O675" s="7">
        <v>1</v>
      </c>
      <c r="P675" s="7">
        <v>0</v>
      </c>
      <c r="Q675" s="7">
        <v>0</v>
      </c>
      <c r="R675" s="7" t="str" cm="1">
        <f t="array" ref="R675">_xlfn.IFS(N675=1,N$1,O675=1,O$1,P675=1,P$1,Q675=1,Q$1)</f>
        <v>Graduate</v>
      </c>
      <c r="S675" t="s">
        <v>70</v>
      </c>
      <c r="T675" s="7">
        <v>27</v>
      </c>
      <c r="U675" s="7">
        <v>107</v>
      </c>
      <c r="V675" s="7">
        <v>250</v>
      </c>
      <c r="W675" s="7">
        <v>143</v>
      </c>
      <c r="X675" s="7">
        <v>89</v>
      </c>
      <c r="Y675" s="7">
        <v>119</v>
      </c>
      <c r="Z675" s="20">
        <f>SUM(U675:Y675)</f>
        <v>708</v>
      </c>
      <c r="AA675" s="7">
        <v>107</v>
      </c>
      <c r="AB675" s="7">
        <v>601</v>
      </c>
      <c r="AC675" s="7">
        <v>1</v>
      </c>
      <c r="AD675" s="7">
        <v>2</v>
      </c>
      <c r="AE675" s="7">
        <v>1</v>
      </c>
      <c r="AF675" s="7">
        <v>4</v>
      </c>
      <c r="AG675" s="7">
        <v>7</v>
      </c>
      <c r="AH675" s="7">
        <v>0</v>
      </c>
      <c r="AI675" s="7">
        <v>0</v>
      </c>
      <c r="AJ675" s="7">
        <v>0</v>
      </c>
      <c r="AK675" s="7">
        <v>0</v>
      </c>
      <c r="AL675" s="7">
        <v>0</v>
      </c>
      <c r="AM675" s="7">
        <v>0</v>
      </c>
      <c r="AN675" s="7">
        <v>0</v>
      </c>
      <c r="AO675" s="8">
        <v>43674</v>
      </c>
      <c r="AQ675">
        <f>IF($AI675=1,H675,0)</f>
        <v>0</v>
      </c>
      <c r="AR675">
        <f>IF($AI675=1,I675,0)</f>
        <v>0</v>
      </c>
      <c r="AS675">
        <f>IF($AI675=1,K675,0)</f>
        <v>0</v>
      </c>
      <c r="AT675">
        <f>IF($AI675=1,J675,0)</f>
        <v>0</v>
      </c>
      <c r="AU675">
        <f>IF($AI675=1,L675,0)</f>
        <v>0</v>
      </c>
      <c r="AW675">
        <f>IF($AL675=1,U675,0)</f>
        <v>0</v>
      </c>
      <c r="AX675">
        <f>IF($AL675=1,V675,0)</f>
        <v>0</v>
      </c>
      <c r="AY675">
        <f>IF($AL675=1,W675,0)</f>
        <v>0</v>
      </c>
      <c r="AZ675">
        <f>IF($AL675=1,X675,0)</f>
        <v>0</v>
      </c>
      <c r="BA675">
        <f>IF($AL675=1,Y675,0)</f>
        <v>0</v>
      </c>
      <c r="BC675">
        <f>IF($AM675=1,N675,0)</f>
        <v>0</v>
      </c>
      <c r="BD675">
        <f>IF($AM675=1,O675,0)</f>
        <v>0</v>
      </c>
      <c r="BE675">
        <f>IF($AM675=1,P675,0)</f>
        <v>0</v>
      </c>
      <c r="BF675">
        <f>IF($AM675=1,Q675,0)</f>
        <v>0</v>
      </c>
    </row>
    <row r="676" spans="1:58" x14ac:dyDescent="0.3">
      <c r="A676" s="7">
        <v>2000</v>
      </c>
      <c r="B676" s="6">
        <v>120180</v>
      </c>
      <c r="C676" s="6" t="str">
        <f>VLOOKUP(B676,incomegroup,3,TRUE)</f>
        <v>Lower income</v>
      </c>
      <c r="D676" s="7">
        <v>0</v>
      </c>
      <c r="E676" s="7">
        <v>0</v>
      </c>
      <c r="F676" s="7">
        <f>SUM(D676:E676)</f>
        <v>0</v>
      </c>
      <c r="G676" s="7">
        <v>44</v>
      </c>
      <c r="H676" s="7">
        <v>0</v>
      </c>
      <c r="I676" s="7">
        <v>0</v>
      </c>
      <c r="J676" s="7">
        <v>0</v>
      </c>
      <c r="K676" s="7">
        <v>1</v>
      </c>
      <c r="L676" s="7">
        <v>0</v>
      </c>
      <c r="M676" s="7" t="str" cm="1">
        <f t="array" ref="M676">_xlfn.IFS(H676=1,H$1,I676=1,I$1,J676=1,J$1,K676=1,K$1,L676=1,L$1)</f>
        <v>Single</v>
      </c>
      <c r="N676" s="7">
        <v>0</v>
      </c>
      <c r="O676" s="7">
        <v>1</v>
      </c>
      <c r="P676" s="7">
        <v>0</v>
      </c>
      <c r="Q676" s="7">
        <v>0</v>
      </c>
      <c r="R676" s="7" t="str" cm="1">
        <f t="array" ref="R676">_xlfn.IFS(N676=1,N$1,O676=1,O$1,P676=1,P$1,Q676=1,Q$1)</f>
        <v>Graduate</v>
      </c>
      <c r="S676" t="s">
        <v>69</v>
      </c>
      <c r="T676" s="7">
        <v>27</v>
      </c>
      <c r="U676" s="7">
        <v>107</v>
      </c>
      <c r="V676" s="7">
        <v>250</v>
      </c>
      <c r="W676" s="7">
        <v>143</v>
      </c>
      <c r="X676" s="7">
        <v>89</v>
      </c>
      <c r="Y676" s="7">
        <v>119</v>
      </c>
      <c r="Z676" s="20">
        <f>SUM(U676:Y676)</f>
        <v>708</v>
      </c>
      <c r="AA676" s="7">
        <v>107</v>
      </c>
      <c r="AB676" s="7">
        <v>601</v>
      </c>
      <c r="AC676" s="7">
        <v>1</v>
      </c>
      <c r="AD676" s="7">
        <v>2</v>
      </c>
      <c r="AE676" s="7">
        <v>1</v>
      </c>
      <c r="AF676" s="7">
        <v>4</v>
      </c>
      <c r="AG676" s="7">
        <v>7</v>
      </c>
      <c r="AH676" s="7">
        <v>0</v>
      </c>
      <c r="AI676" s="7">
        <v>0</v>
      </c>
      <c r="AJ676" s="7">
        <v>0</v>
      </c>
      <c r="AK676" s="7">
        <v>0</v>
      </c>
      <c r="AL676" s="7">
        <v>0</v>
      </c>
      <c r="AM676" s="7">
        <v>0</v>
      </c>
      <c r="AN676" s="7">
        <v>0</v>
      </c>
      <c r="AO676" s="8">
        <v>43674</v>
      </c>
      <c r="AQ676">
        <f>IF($AI676=1,H676,0)</f>
        <v>0</v>
      </c>
      <c r="AR676">
        <f>IF($AI676=1,I676,0)</f>
        <v>0</v>
      </c>
      <c r="AS676">
        <f>IF($AI676=1,K676,0)</f>
        <v>0</v>
      </c>
      <c r="AT676">
        <f>IF($AI676=1,J676,0)</f>
        <v>0</v>
      </c>
      <c r="AU676">
        <f>IF($AI676=1,L676,0)</f>
        <v>0</v>
      </c>
      <c r="AW676">
        <f>IF($AL676=1,U676,0)</f>
        <v>0</v>
      </c>
      <c r="AX676">
        <f>IF($AL676=1,V676,0)</f>
        <v>0</v>
      </c>
      <c r="AY676">
        <f>IF($AL676=1,W676,0)</f>
        <v>0</v>
      </c>
      <c r="AZ676">
        <f>IF($AL676=1,X676,0)</f>
        <v>0</v>
      </c>
      <c r="BA676">
        <f>IF($AL676=1,Y676,0)</f>
        <v>0</v>
      </c>
      <c r="BC676">
        <f>IF($AM676=1,N676,0)</f>
        <v>0</v>
      </c>
      <c r="BD676">
        <f>IF($AM676=1,O676,0)</f>
        <v>0</v>
      </c>
      <c r="BE676">
        <f>IF($AM676=1,P676,0)</f>
        <v>0</v>
      </c>
      <c r="BF676">
        <f>IF($AM676=1,Q676,0)</f>
        <v>0</v>
      </c>
    </row>
    <row r="677" spans="1:58" x14ac:dyDescent="0.3">
      <c r="A677" s="7">
        <v>1033</v>
      </c>
      <c r="B677" s="6">
        <v>168657</v>
      </c>
      <c r="C677" s="6" t="str">
        <f>VLOOKUP(B677,incomegroup,3,TRUE)</f>
        <v>Middle Income</v>
      </c>
      <c r="D677" s="7">
        <v>0</v>
      </c>
      <c r="E677" s="7">
        <v>0</v>
      </c>
      <c r="F677" s="7">
        <f>SUM(D677:E677)</f>
        <v>0</v>
      </c>
      <c r="G677" s="7">
        <v>74</v>
      </c>
      <c r="H677" s="7">
        <v>0</v>
      </c>
      <c r="I677" s="7">
        <v>1</v>
      </c>
      <c r="J677" s="7">
        <v>0</v>
      </c>
      <c r="K677" s="7">
        <v>0</v>
      </c>
      <c r="L677" s="7">
        <v>0</v>
      </c>
      <c r="M677" s="7" t="str" cm="1">
        <f t="array" ref="M677">_xlfn.IFS(H677=1,H$1,I677=1,I$1,J677=1,J$1,K677=1,K$1,L677=1,L$1)</f>
        <v>Married</v>
      </c>
      <c r="N677" s="7">
        <v>0</v>
      </c>
      <c r="O677" s="7">
        <v>0</v>
      </c>
      <c r="P677" s="7">
        <v>1</v>
      </c>
      <c r="Q677" s="7">
        <v>0</v>
      </c>
      <c r="R677" s="7" t="str" cm="1">
        <f t="array" ref="R677">_xlfn.IFS(N677=1,N$1,O677=1,O$1,P677=1,P$1,Q677=1,Q$1)</f>
        <v>Master</v>
      </c>
      <c r="S677" t="s">
        <v>70</v>
      </c>
      <c r="T677" s="7">
        <v>4</v>
      </c>
      <c r="U677" s="7">
        <v>1184</v>
      </c>
      <c r="V677" s="7">
        <v>84</v>
      </c>
      <c r="W677" s="7">
        <v>1157</v>
      </c>
      <c r="X677" s="7">
        <v>292</v>
      </c>
      <c r="Y677" s="7">
        <v>167</v>
      </c>
      <c r="Z677" s="20">
        <f>SUM(U677:Y677)</f>
        <v>2884</v>
      </c>
      <c r="AA677" s="7">
        <v>54</v>
      </c>
      <c r="AB677" s="7">
        <v>2830</v>
      </c>
      <c r="AC677" s="7">
        <v>1</v>
      </c>
      <c r="AD677" s="7">
        <v>3</v>
      </c>
      <c r="AE677" s="7">
        <v>5</v>
      </c>
      <c r="AF677" s="7">
        <v>9</v>
      </c>
      <c r="AG677" s="7">
        <v>7</v>
      </c>
      <c r="AH677" s="7">
        <v>0</v>
      </c>
      <c r="AI677" s="7">
        <v>0</v>
      </c>
      <c r="AJ677" s="7">
        <v>0</v>
      </c>
      <c r="AK677" s="7">
        <v>0</v>
      </c>
      <c r="AL677" s="7">
        <v>0</v>
      </c>
      <c r="AM677" s="7">
        <v>0</v>
      </c>
      <c r="AN677" s="7">
        <v>0</v>
      </c>
      <c r="AO677" s="8">
        <v>43674</v>
      </c>
      <c r="AQ677">
        <f>IF($AI677=1,H677,0)</f>
        <v>0</v>
      </c>
      <c r="AR677">
        <f>IF($AI677=1,I677,0)</f>
        <v>0</v>
      </c>
      <c r="AS677">
        <f>IF($AI677=1,K677,0)</f>
        <v>0</v>
      </c>
      <c r="AT677">
        <f>IF($AI677=1,J677,0)</f>
        <v>0</v>
      </c>
      <c r="AU677">
        <f>IF($AI677=1,L677,0)</f>
        <v>0</v>
      </c>
      <c r="AW677">
        <f>IF($AL677=1,U677,0)</f>
        <v>0</v>
      </c>
      <c r="AX677">
        <f>IF($AL677=1,V677,0)</f>
        <v>0</v>
      </c>
      <c r="AY677">
        <f>IF($AL677=1,W677,0)</f>
        <v>0</v>
      </c>
      <c r="AZ677">
        <f>IF($AL677=1,X677,0)</f>
        <v>0</v>
      </c>
      <c r="BA677">
        <f>IF($AL677=1,Y677,0)</f>
        <v>0</v>
      </c>
      <c r="BC677">
        <f>IF($AM677=1,N677,0)</f>
        <v>0</v>
      </c>
      <c r="BD677">
        <f>IF($AM677=1,O677,0)</f>
        <v>0</v>
      </c>
      <c r="BE677">
        <f>IF($AM677=1,P677,0)</f>
        <v>0</v>
      </c>
      <c r="BF677">
        <f>IF($AM677=1,Q677,0)</f>
        <v>0</v>
      </c>
    </row>
    <row r="678" spans="1:58" x14ac:dyDescent="0.3">
      <c r="A678" s="7">
        <v>2186</v>
      </c>
      <c r="B678" s="6">
        <v>150965</v>
      </c>
      <c r="C678" s="6" t="str">
        <f>VLOOKUP(B678,incomegroup,3,TRUE)</f>
        <v>Middle Income</v>
      </c>
      <c r="D678" s="7">
        <v>0</v>
      </c>
      <c r="E678" s="7">
        <v>1</v>
      </c>
      <c r="F678" s="7">
        <f>SUM(D678:E678)</f>
        <v>1</v>
      </c>
      <c r="G678" s="7">
        <v>64</v>
      </c>
      <c r="H678" s="7">
        <v>0</v>
      </c>
      <c r="I678" s="7">
        <v>1</v>
      </c>
      <c r="J678" s="7">
        <v>0</v>
      </c>
      <c r="K678" s="7">
        <v>0</v>
      </c>
      <c r="L678" s="7">
        <v>0</v>
      </c>
      <c r="M678" s="7" t="str" cm="1">
        <f t="array" ref="M678">_xlfn.IFS(H678=1,H$1,I678=1,I$1,J678=1,J$1,K678=1,K$1,L678=1,L$1)</f>
        <v>Married</v>
      </c>
      <c r="N678" s="7">
        <v>0</v>
      </c>
      <c r="O678" s="7">
        <v>0</v>
      </c>
      <c r="P678" s="7">
        <v>1</v>
      </c>
      <c r="Q678" s="7">
        <v>0</v>
      </c>
      <c r="R678" s="7" t="str" cm="1">
        <f t="array" ref="R678">_xlfn.IFS(N678=1,N$1,O678=1,O$1,P678=1,P$1,Q678=1,Q$1)</f>
        <v>Master</v>
      </c>
      <c r="S678" t="s">
        <v>69</v>
      </c>
      <c r="T678" s="7">
        <v>87</v>
      </c>
      <c r="U678" s="7">
        <v>1611</v>
      </c>
      <c r="V678" s="7">
        <v>39</v>
      </c>
      <c r="W678" s="7">
        <v>252</v>
      </c>
      <c r="X678" s="7">
        <v>24</v>
      </c>
      <c r="Y678" s="7">
        <v>18</v>
      </c>
      <c r="Z678" s="20">
        <f>SUM(U678:Y678)</f>
        <v>1944</v>
      </c>
      <c r="AA678" s="7">
        <v>86</v>
      </c>
      <c r="AB678" s="7">
        <v>1857</v>
      </c>
      <c r="AC678" s="7">
        <v>3</v>
      </c>
      <c r="AD678" s="7">
        <v>10</v>
      </c>
      <c r="AE678" s="7">
        <v>4</v>
      </c>
      <c r="AF678" s="7">
        <v>5</v>
      </c>
      <c r="AG678" s="7">
        <v>8</v>
      </c>
      <c r="AH678" s="7">
        <v>1</v>
      </c>
      <c r="AI678" s="7">
        <v>0</v>
      </c>
      <c r="AJ678" s="7">
        <v>0</v>
      </c>
      <c r="AK678" s="7">
        <v>0</v>
      </c>
      <c r="AL678" s="7">
        <v>0</v>
      </c>
      <c r="AM678" s="7">
        <v>0</v>
      </c>
      <c r="AN678" s="7">
        <v>0</v>
      </c>
      <c r="AO678" s="8">
        <v>43674</v>
      </c>
      <c r="AQ678">
        <f>IF($AI678=1,H678,0)</f>
        <v>0</v>
      </c>
      <c r="AR678">
        <f>IF($AI678=1,I678,0)</f>
        <v>0</v>
      </c>
      <c r="AS678">
        <f>IF($AI678=1,K678,0)</f>
        <v>0</v>
      </c>
      <c r="AT678">
        <f>IF($AI678=1,J678,0)</f>
        <v>0</v>
      </c>
      <c r="AU678">
        <f>IF($AI678=1,L678,0)</f>
        <v>0</v>
      </c>
      <c r="AW678">
        <f>IF($AL678=1,U678,0)</f>
        <v>0</v>
      </c>
      <c r="AX678">
        <f>IF($AL678=1,V678,0)</f>
        <v>0</v>
      </c>
      <c r="AY678">
        <f>IF($AL678=1,W678,0)</f>
        <v>0</v>
      </c>
      <c r="AZ678">
        <f>IF($AL678=1,X678,0)</f>
        <v>0</v>
      </c>
      <c r="BA678">
        <f>IF($AL678=1,Y678,0)</f>
        <v>0</v>
      </c>
      <c r="BC678">
        <f>IF($AM678=1,N678,0)</f>
        <v>0</v>
      </c>
      <c r="BD678">
        <f>IF($AM678=1,O678,0)</f>
        <v>0</v>
      </c>
      <c r="BE678">
        <f>IF($AM678=1,P678,0)</f>
        <v>0</v>
      </c>
      <c r="BF678">
        <f>IF($AM678=1,Q678,0)</f>
        <v>0</v>
      </c>
    </row>
    <row r="679" spans="1:58" x14ac:dyDescent="0.3">
      <c r="A679" s="7">
        <v>3159</v>
      </c>
      <c r="B679" s="6">
        <v>140851</v>
      </c>
      <c r="C679" s="6" t="str">
        <f>VLOOKUP(B679,incomegroup,3,TRUE)</f>
        <v>Lower income</v>
      </c>
      <c r="D679" s="7">
        <v>1</v>
      </c>
      <c r="E679" s="7">
        <v>1</v>
      </c>
      <c r="F679" s="7">
        <f>SUM(D679:E679)</f>
        <v>2</v>
      </c>
      <c r="G679" s="7">
        <v>49</v>
      </c>
      <c r="H679" s="7">
        <v>1</v>
      </c>
      <c r="I679" s="7">
        <v>0</v>
      </c>
      <c r="J679" s="7">
        <v>0</v>
      </c>
      <c r="K679" s="7">
        <v>0</v>
      </c>
      <c r="L679" s="7">
        <v>0</v>
      </c>
      <c r="M679" s="7" t="str" cm="1">
        <f t="array" ref="M679">_xlfn.IFS(H679=1,H$1,I679=1,I$1,J679=1,J$1,K679=1,K$1,L679=1,L$1)</f>
        <v>Divorced</v>
      </c>
      <c r="N679" s="7">
        <v>0</v>
      </c>
      <c r="O679" s="7">
        <v>1</v>
      </c>
      <c r="P679" s="7">
        <v>0</v>
      </c>
      <c r="Q679" s="7">
        <v>0</v>
      </c>
      <c r="R679" s="7" t="str" cm="1">
        <f t="array" ref="R679">_xlfn.IFS(N679=1,N$1,O679=1,O$1,P679=1,P$1,Q679=1,Q$1)</f>
        <v>Graduate</v>
      </c>
      <c r="S679" t="s">
        <v>72</v>
      </c>
      <c r="T679" s="7">
        <v>63</v>
      </c>
      <c r="U679" s="7">
        <v>79</v>
      </c>
      <c r="V679" s="7">
        <v>3</v>
      </c>
      <c r="W679" s="7">
        <v>24</v>
      </c>
      <c r="X679" s="7">
        <v>0</v>
      </c>
      <c r="Y679" s="7">
        <v>14</v>
      </c>
      <c r="Z679" s="20">
        <f>SUM(U679:Y679)</f>
        <v>120</v>
      </c>
      <c r="AA679" s="7">
        <v>83</v>
      </c>
      <c r="AB679" s="7">
        <v>38</v>
      </c>
      <c r="AC679" s="7">
        <v>1</v>
      </c>
      <c r="AD679" s="7">
        <v>1</v>
      </c>
      <c r="AE679" s="7">
        <v>1</v>
      </c>
      <c r="AF679" s="7">
        <v>2</v>
      </c>
      <c r="AG679" s="7">
        <v>7</v>
      </c>
      <c r="AH679" s="7">
        <v>0</v>
      </c>
      <c r="AI679" s="7">
        <v>0</v>
      </c>
      <c r="AJ679" s="7">
        <v>0</v>
      </c>
      <c r="AK679" s="7">
        <v>0</v>
      </c>
      <c r="AL679" s="7">
        <v>0</v>
      </c>
      <c r="AM679" s="7">
        <v>0</v>
      </c>
      <c r="AN679" s="7">
        <v>0</v>
      </c>
      <c r="AO679" s="8">
        <v>43675</v>
      </c>
      <c r="AQ679">
        <f>IF($AI679=1,H679,0)</f>
        <v>0</v>
      </c>
      <c r="AR679">
        <f>IF($AI679=1,I679,0)</f>
        <v>0</v>
      </c>
      <c r="AS679">
        <f>IF($AI679=1,K679,0)</f>
        <v>0</v>
      </c>
      <c r="AT679">
        <f>IF($AI679=1,J679,0)</f>
        <v>0</v>
      </c>
      <c r="AU679">
        <f>IF($AI679=1,L679,0)</f>
        <v>0</v>
      </c>
      <c r="AW679">
        <f>IF($AL679=1,U679,0)</f>
        <v>0</v>
      </c>
      <c r="AX679">
        <f>IF($AL679=1,V679,0)</f>
        <v>0</v>
      </c>
      <c r="AY679">
        <f>IF($AL679=1,W679,0)</f>
        <v>0</v>
      </c>
      <c r="AZ679">
        <f>IF($AL679=1,X679,0)</f>
        <v>0</v>
      </c>
      <c r="BA679">
        <f>IF($AL679=1,Y679,0)</f>
        <v>0</v>
      </c>
      <c r="BC679">
        <f>IF($AM679=1,N679,0)</f>
        <v>0</v>
      </c>
      <c r="BD679">
        <f>IF($AM679=1,O679,0)</f>
        <v>0</v>
      </c>
      <c r="BE679">
        <f>IF($AM679=1,P679,0)</f>
        <v>0</v>
      </c>
      <c r="BF679">
        <f>IF($AM679=1,Q679,0)</f>
        <v>0</v>
      </c>
    </row>
    <row r="680" spans="1:58" x14ac:dyDescent="0.3">
      <c r="A680" s="7">
        <v>1584</v>
      </c>
      <c r="B680" s="6">
        <v>130081</v>
      </c>
      <c r="C680" s="6" t="str">
        <f>VLOOKUP(B680,incomegroup,3,TRUE)</f>
        <v>Lower income</v>
      </c>
      <c r="D680" s="7">
        <v>0</v>
      </c>
      <c r="E680" s="7">
        <v>1</v>
      </c>
      <c r="F680" s="7">
        <f>SUM(D680:E680)</f>
        <v>1</v>
      </c>
      <c r="G680" s="7">
        <v>59</v>
      </c>
      <c r="H680" s="7">
        <v>0</v>
      </c>
      <c r="I680" s="7">
        <v>0</v>
      </c>
      <c r="J680" s="7">
        <v>0</v>
      </c>
      <c r="K680" s="7">
        <v>1</v>
      </c>
      <c r="L680" s="7">
        <v>0</v>
      </c>
      <c r="M680" s="7" t="str" cm="1">
        <f t="array" ref="M680">_xlfn.IFS(H680=1,H$1,I680=1,I$1,J680=1,J$1,K680=1,K$1,L680=1,L$1)</f>
        <v>Single</v>
      </c>
      <c r="N680" s="7">
        <v>0</v>
      </c>
      <c r="O680" s="7">
        <v>1</v>
      </c>
      <c r="P680" s="7">
        <v>0</v>
      </c>
      <c r="Q680" s="7">
        <v>0</v>
      </c>
      <c r="R680" s="7" t="str" cm="1">
        <f t="array" ref="R680">_xlfn.IFS(N680=1,N$1,O680=1,O$1,P680=1,P$1,Q680=1,Q$1)</f>
        <v>Graduate</v>
      </c>
      <c r="S680" t="s">
        <v>68</v>
      </c>
      <c r="T680" s="7">
        <v>27</v>
      </c>
      <c r="U680" s="7">
        <v>156</v>
      </c>
      <c r="V680" s="7">
        <v>0</v>
      </c>
      <c r="W680" s="7">
        <v>9</v>
      </c>
      <c r="X680" s="7">
        <v>0</v>
      </c>
      <c r="Y680" s="7">
        <v>0</v>
      </c>
      <c r="Z680" s="20">
        <f>SUM(U680:Y680)</f>
        <v>165</v>
      </c>
      <c r="AA680" s="7">
        <v>17</v>
      </c>
      <c r="AB680" s="7">
        <v>147</v>
      </c>
      <c r="AC680" s="7">
        <v>1</v>
      </c>
      <c r="AD680" s="7">
        <v>1</v>
      </c>
      <c r="AE680" s="7">
        <v>0</v>
      </c>
      <c r="AF680" s="7">
        <v>3</v>
      </c>
      <c r="AG680" s="7">
        <v>7</v>
      </c>
      <c r="AH680" s="7">
        <v>0</v>
      </c>
      <c r="AI680" s="7">
        <v>0</v>
      </c>
      <c r="AJ680" s="7">
        <v>0</v>
      </c>
      <c r="AK680" s="7">
        <v>0</v>
      </c>
      <c r="AL680" s="7">
        <v>0</v>
      </c>
      <c r="AM680" s="7">
        <v>0</v>
      </c>
      <c r="AN680" s="7">
        <v>0</v>
      </c>
      <c r="AO680" s="8">
        <v>43675</v>
      </c>
      <c r="AQ680">
        <f>IF($AI680=1,H680,0)</f>
        <v>0</v>
      </c>
      <c r="AR680">
        <f>IF($AI680=1,I680,0)</f>
        <v>0</v>
      </c>
      <c r="AS680">
        <f>IF($AI680=1,K680,0)</f>
        <v>0</v>
      </c>
      <c r="AT680">
        <f>IF($AI680=1,J680,0)</f>
        <v>0</v>
      </c>
      <c r="AU680">
        <f>IF($AI680=1,L680,0)</f>
        <v>0</v>
      </c>
      <c r="AW680">
        <f>IF($AL680=1,U680,0)</f>
        <v>0</v>
      </c>
      <c r="AX680">
        <f>IF($AL680=1,V680,0)</f>
        <v>0</v>
      </c>
      <c r="AY680">
        <f>IF($AL680=1,W680,0)</f>
        <v>0</v>
      </c>
      <c r="AZ680">
        <f>IF($AL680=1,X680,0)</f>
        <v>0</v>
      </c>
      <c r="BA680">
        <f>IF($AL680=1,Y680,0)</f>
        <v>0</v>
      </c>
      <c r="BC680">
        <f>IF($AM680=1,N680,0)</f>
        <v>0</v>
      </c>
      <c r="BD680">
        <f>IF($AM680=1,O680,0)</f>
        <v>0</v>
      </c>
      <c r="BE680">
        <f>IF($AM680=1,P680,0)</f>
        <v>0</v>
      </c>
      <c r="BF680">
        <f>IF($AM680=1,Q680,0)</f>
        <v>0</v>
      </c>
    </row>
    <row r="681" spans="1:58" x14ac:dyDescent="0.3">
      <c r="A681" s="7">
        <v>1402</v>
      </c>
      <c r="B681" s="6">
        <v>191065</v>
      </c>
      <c r="C681" s="6" t="str">
        <f>VLOOKUP(B681,incomegroup,3,TRUE)</f>
        <v>Middle Income</v>
      </c>
      <c r="D681" s="7">
        <v>0</v>
      </c>
      <c r="E681" s="7">
        <v>0</v>
      </c>
      <c r="F681" s="7">
        <f>SUM(D681:E681)</f>
        <v>0</v>
      </c>
      <c r="G681" s="7">
        <v>39</v>
      </c>
      <c r="H681" s="7">
        <v>0</v>
      </c>
      <c r="I681" s="7">
        <v>0</v>
      </c>
      <c r="J681" s="7">
        <v>0</v>
      </c>
      <c r="K681" s="7">
        <v>1</v>
      </c>
      <c r="L681" s="7">
        <v>0</v>
      </c>
      <c r="M681" s="7" t="str" cm="1">
        <f t="array" ref="M681">_xlfn.IFS(H681=1,H$1,I681=1,I$1,J681=1,J$1,K681=1,K$1,L681=1,L$1)</f>
        <v>Single</v>
      </c>
      <c r="N681" s="7">
        <v>0</v>
      </c>
      <c r="O681" s="7">
        <v>1</v>
      </c>
      <c r="P681" s="7">
        <v>0</v>
      </c>
      <c r="Q681" s="7">
        <v>0</v>
      </c>
      <c r="R681" s="7" t="str" cm="1">
        <f t="array" ref="R681">_xlfn.IFS(N681=1,N$1,O681=1,O$1,P681=1,P$1,Q681=1,Q$1)</f>
        <v>Graduate</v>
      </c>
      <c r="S681" t="s">
        <v>73</v>
      </c>
      <c r="T681" s="7">
        <v>33</v>
      </c>
      <c r="U681" s="7">
        <v>1725</v>
      </c>
      <c r="V681" s="7">
        <v>239</v>
      </c>
      <c r="W681" s="7">
        <v>227</v>
      </c>
      <c r="X681" s="7">
        <v>376</v>
      </c>
      <c r="Y681" s="7">
        <v>287</v>
      </c>
      <c r="Z681" s="20">
        <f>SUM(U681:Y681)</f>
        <v>2854</v>
      </c>
      <c r="AA681" s="7">
        <v>239</v>
      </c>
      <c r="AB681" s="7">
        <v>2614</v>
      </c>
      <c r="AC681" s="7">
        <v>1</v>
      </c>
      <c r="AD681" s="7">
        <v>7</v>
      </c>
      <c r="AE681" s="7">
        <v>9</v>
      </c>
      <c r="AF681" s="7">
        <v>9</v>
      </c>
      <c r="AG681" s="7">
        <v>3</v>
      </c>
      <c r="AH681" s="7">
        <v>0</v>
      </c>
      <c r="AI681" s="7">
        <v>0</v>
      </c>
      <c r="AJ681" s="7">
        <v>1</v>
      </c>
      <c r="AK681" s="7">
        <v>1</v>
      </c>
      <c r="AL681" s="7">
        <v>0</v>
      </c>
      <c r="AM681" s="7">
        <v>0</v>
      </c>
      <c r="AN681" s="7">
        <v>1</v>
      </c>
      <c r="AO681" s="8">
        <v>43676</v>
      </c>
      <c r="AQ681">
        <f>IF($AI681=1,H681,0)</f>
        <v>0</v>
      </c>
      <c r="AR681">
        <f>IF($AI681=1,I681,0)</f>
        <v>0</v>
      </c>
      <c r="AS681">
        <f>IF($AI681=1,K681,0)</f>
        <v>0</v>
      </c>
      <c r="AT681">
        <f>IF($AI681=1,J681,0)</f>
        <v>0</v>
      </c>
      <c r="AU681">
        <f>IF($AI681=1,L681,0)</f>
        <v>0</v>
      </c>
      <c r="AW681">
        <f>IF($AL681=1,U681,0)</f>
        <v>0</v>
      </c>
      <c r="AX681">
        <f>IF($AL681=1,V681,0)</f>
        <v>0</v>
      </c>
      <c r="AY681">
        <f>IF($AL681=1,W681,0)</f>
        <v>0</v>
      </c>
      <c r="AZ681">
        <f>IF($AL681=1,X681,0)</f>
        <v>0</v>
      </c>
      <c r="BA681">
        <f>IF($AL681=1,Y681,0)</f>
        <v>0</v>
      </c>
      <c r="BC681">
        <f>IF($AM681=1,N681,0)</f>
        <v>0</v>
      </c>
      <c r="BD681">
        <f>IF($AM681=1,O681,0)</f>
        <v>0</v>
      </c>
      <c r="BE681">
        <f>IF($AM681=1,P681,0)</f>
        <v>0</v>
      </c>
      <c r="BF681">
        <f>IF($AM681=1,Q681,0)</f>
        <v>0</v>
      </c>
    </row>
    <row r="682" spans="1:58" x14ac:dyDescent="0.3">
      <c r="A682" s="7">
        <v>1476</v>
      </c>
      <c r="B682" s="6">
        <v>176005</v>
      </c>
      <c r="C682" s="6" t="str">
        <f>VLOOKUP(B682,incomegroup,3,TRUE)</f>
        <v>Middle Income</v>
      </c>
      <c r="D682" s="7">
        <v>0</v>
      </c>
      <c r="E682" s="7">
        <v>0</v>
      </c>
      <c r="F682" s="7">
        <f>SUM(D682:E682)</f>
        <v>0</v>
      </c>
      <c r="G682" s="7">
        <v>65</v>
      </c>
      <c r="H682" s="7">
        <v>0</v>
      </c>
      <c r="I682" s="7">
        <v>0</v>
      </c>
      <c r="J682" s="7">
        <v>1</v>
      </c>
      <c r="K682" s="7">
        <v>0</v>
      </c>
      <c r="L682" s="7">
        <v>0</v>
      </c>
      <c r="M682" s="7" t="str" cm="1">
        <f t="array" ref="M682">_xlfn.IFS(H682=1,H$1,I682=1,I$1,J682=1,J$1,K682=1,K$1,L682=1,L$1)</f>
        <v>Together</v>
      </c>
      <c r="N682" s="7">
        <v>0</v>
      </c>
      <c r="O682" s="7">
        <v>1</v>
      </c>
      <c r="P682" s="7">
        <v>0</v>
      </c>
      <c r="Q682" s="7">
        <v>0</v>
      </c>
      <c r="R682" s="7" t="str" cm="1">
        <f t="array" ref="R682">_xlfn.IFS(N682=1,N$1,O682=1,O$1,P682=1,P$1,Q682=1,Q$1)</f>
        <v>Graduate</v>
      </c>
      <c r="S682" t="s">
        <v>68</v>
      </c>
      <c r="T682" s="7">
        <v>72</v>
      </c>
      <c r="U682" s="7">
        <v>2276</v>
      </c>
      <c r="V682" s="7">
        <v>46</v>
      </c>
      <c r="W682" s="7">
        <v>901</v>
      </c>
      <c r="X682" s="7">
        <v>556</v>
      </c>
      <c r="Y682" s="7">
        <v>116</v>
      </c>
      <c r="Z682" s="20">
        <f>SUM(U682:Y682)</f>
        <v>3895</v>
      </c>
      <c r="AA682" s="7">
        <v>93</v>
      </c>
      <c r="AB682" s="7">
        <v>3802</v>
      </c>
      <c r="AC682" s="7">
        <v>1</v>
      </c>
      <c r="AD682" s="7">
        <v>3</v>
      </c>
      <c r="AE682" s="7">
        <v>5</v>
      </c>
      <c r="AF682" s="7">
        <v>13</v>
      </c>
      <c r="AG682" s="7">
        <v>6</v>
      </c>
      <c r="AH682" s="7">
        <v>0</v>
      </c>
      <c r="AI682" s="7">
        <v>0</v>
      </c>
      <c r="AJ682" s="7">
        <v>0</v>
      </c>
      <c r="AK682" s="7">
        <v>1</v>
      </c>
      <c r="AL682" s="7">
        <v>0</v>
      </c>
      <c r="AM682" s="7">
        <v>0</v>
      </c>
      <c r="AN682" s="7">
        <v>0</v>
      </c>
      <c r="AO682" s="8">
        <v>43676</v>
      </c>
      <c r="AQ682">
        <f>IF($AI682=1,H682,0)</f>
        <v>0</v>
      </c>
      <c r="AR682">
        <f>IF($AI682=1,I682,0)</f>
        <v>0</v>
      </c>
      <c r="AS682">
        <f>IF($AI682=1,K682,0)</f>
        <v>0</v>
      </c>
      <c r="AT682">
        <f>IF($AI682=1,J682,0)</f>
        <v>0</v>
      </c>
      <c r="AU682">
        <f>IF($AI682=1,L682,0)</f>
        <v>0</v>
      </c>
      <c r="AW682">
        <f>IF($AL682=1,U682,0)</f>
        <v>0</v>
      </c>
      <c r="AX682">
        <f>IF($AL682=1,V682,0)</f>
        <v>0</v>
      </c>
      <c r="AY682">
        <f>IF($AL682=1,W682,0)</f>
        <v>0</v>
      </c>
      <c r="AZ682">
        <f>IF($AL682=1,X682,0)</f>
        <v>0</v>
      </c>
      <c r="BA682">
        <f>IF($AL682=1,Y682,0)</f>
        <v>0</v>
      </c>
      <c r="BC682">
        <f>IF($AM682=1,N682,0)</f>
        <v>0</v>
      </c>
      <c r="BD682">
        <f>IF($AM682=1,O682,0)</f>
        <v>0</v>
      </c>
      <c r="BE682">
        <f>IF($AM682=1,P682,0)</f>
        <v>0</v>
      </c>
      <c r="BF682">
        <f>IF($AM682=1,Q682,0)</f>
        <v>0</v>
      </c>
    </row>
    <row r="683" spans="1:58" x14ac:dyDescent="0.3">
      <c r="A683" s="7">
        <v>2233</v>
      </c>
      <c r="B683" s="6">
        <v>177766</v>
      </c>
      <c r="C683" s="6" t="str">
        <f>VLOOKUP(B683,incomegroup,3,TRUE)</f>
        <v>Middle Income</v>
      </c>
      <c r="D683" s="7">
        <v>0</v>
      </c>
      <c r="E683" s="7">
        <v>1</v>
      </c>
      <c r="F683" s="7">
        <f>SUM(D683:E683)</f>
        <v>1</v>
      </c>
      <c r="G683" s="7">
        <v>53</v>
      </c>
      <c r="H683" s="7">
        <v>0</v>
      </c>
      <c r="I683" s="7">
        <v>1</v>
      </c>
      <c r="J683" s="7">
        <v>0</v>
      </c>
      <c r="K683" s="7">
        <v>0</v>
      </c>
      <c r="L683" s="7">
        <v>0</v>
      </c>
      <c r="M683" s="7" t="str" cm="1">
        <f t="array" ref="M683">_xlfn.IFS(H683=1,H$1,I683=1,I$1,J683=1,J$1,K683=1,K$1,L683=1,L$1)</f>
        <v>Married</v>
      </c>
      <c r="N683" s="7">
        <v>0</v>
      </c>
      <c r="O683" s="7">
        <v>0</v>
      </c>
      <c r="P683" s="7">
        <v>0</v>
      </c>
      <c r="Q683" s="7">
        <v>1</v>
      </c>
      <c r="R683" s="7" t="str" cm="1">
        <f t="array" ref="R683">_xlfn.IFS(N683=1,N$1,O683=1,O$1,P683=1,P$1,Q683=1,Q$1)</f>
        <v>PhD</v>
      </c>
      <c r="S683" t="s">
        <v>70</v>
      </c>
      <c r="T683" s="7">
        <v>97</v>
      </c>
      <c r="U683" s="7">
        <v>2295</v>
      </c>
      <c r="V683" s="7">
        <v>135</v>
      </c>
      <c r="W683" s="7">
        <v>606</v>
      </c>
      <c r="X683" s="7">
        <v>263</v>
      </c>
      <c r="Y683" s="7">
        <v>135</v>
      </c>
      <c r="Z683" s="20">
        <f>SUM(U683:Y683)</f>
        <v>3434</v>
      </c>
      <c r="AA683" s="7">
        <v>62</v>
      </c>
      <c r="AB683" s="7">
        <v>3372</v>
      </c>
      <c r="AC683" s="7">
        <v>2</v>
      </c>
      <c r="AD683" s="7">
        <v>11</v>
      </c>
      <c r="AE683" s="7">
        <v>10</v>
      </c>
      <c r="AF683" s="7">
        <v>11</v>
      </c>
      <c r="AG683" s="7">
        <v>6</v>
      </c>
      <c r="AH683" s="7">
        <v>1</v>
      </c>
      <c r="AI683" s="7">
        <v>0</v>
      </c>
      <c r="AJ683" s="7">
        <v>0</v>
      </c>
      <c r="AK683" s="7">
        <v>0</v>
      </c>
      <c r="AL683" s="7">
        <v>0</v>
      </c>
      <c r="AM683" s="7">
        <v>0</v>
      </c>
      <c r="AN683" s="7">
        <v>1</v>
      </c>
      <c r="AO683" s="8">
        <v>43676</v>
      </c>
      <c r="AQ683">
        <f>IF($AI683=1,H683,0)</f>
        <v>0</v>
      </c>
      <c r="AR683">
        <f>IF($AI683=1,I683,0)</f>
        <v>0</v>
      </c>
      <c r="AS683">
        <f>IF($AI683=1,K683,0)</f>
        <v>0</v>
      </c>
      <c r="AT683">
        <f>IF($AI683=1,J683,0)</f>
        <v>0</v>
      </c>
      <c r="AU683">
        <f>IF($AI683=1,L683,0)</f>
        <v>0</v>
      </c>
      <c r="AW683">
        <f>IF($AL683=1,U683,0)</f>
        <v>0</v>
      </c>
      <c r="AX683">
        <f>IF($AL683=1,V683,0)</f>
        <v>0</v>
      </c>
      <c r="AY683">
        <f>IF($AL683=1,W683,0)</f>
        <v>0</v>
      </c>
      <c r="AZ683">
        <f>IF($AL683=1,X683,0)</f>
        <v>0</v>
      </c>
      <c r="BA683">
        <f>IF($AL683=1,Y683,0)</f>
        <v>0</v>
      </c>
      <c r="BC683">
        <f>IF($AM683=1,N683,0)</f>
        <v>0</v>
      </c>
      <c r="BD683">
        <f>IF($AM683=1,O683,0)</f>
        <v>0</v>
      </c>
      <c r="BE683">
        <f>IF($AM683=1,P683,0)</f>
        <v>0</v>
      </c>
      <c r="BF683">
        <f>IF($AM683=1,Q683,0)</f>
        <v>0</v>
      </c>
    </row>
    <row r="684" spans="1:58" x14ac:dyDescent="0.3">
      <c r="A684" s="7">
        <v>2644</v>
      </c>
      <c r="B684" s="6">
        <v>177766</v>
      </c>
      <c r="C684" s="6" t="str">
        <f>VLOOKUP(B684,incomegroup,3,TRUE)</f>
        <v>Middle Income</v>
      </c>
      <c r="D684" s="7">
        <v>0</v>
      </c>
      <c r="E684" s="7">
        <v>1</v>
      </c>
      <c r="F684" s="7">
        <f>SUM(D684:E684)</f>
        <v>1</v>
      </c>
      <c r="G684" s="7">
        <v>53</v>
      </c>
      <c r="H684" s="7">
        <v>0</v>
      </c>
      <c r="I684" s="7">
        <v>1</v>
      </c>
      <c r="J684" s="7">
        <v>0</v>
      </c>
      <c r="K684" s="7">
        <v>0</v>
      </c>
      <c r="L684" s="7">
        <v>0</v>
      </c>
      <c r="M684" s="7" t="str" cm="1">
        <f t="array" ref="M684">_xlfn.IFS(H684=1,H$1,I684=1,I$1,J684=1,J$1,K684=1,K$1,L684=1,L$1)</f>
        <v>Married</v>
      </c>
      <c r="N684" s="7">
        <v>0</v>
      </c>
      <c r="O684" s="7">
        <v>0</v>
      </c>
      <c r="P684" s="7">
        <v>0</v>
      </c>
      <c r="Q684" s="7">
        <v>1</v>
      </c>
      <c r="R684" s="7" t="str" cm="1">
        <f t="array" ref="R684">_xlfn.IFS(N684=1,N$1,O684=1,O$1,P684=1,P$1,Q684=1,Q$1)</f>
        <v>PhD</v>
      </c>
      <c r="S684" t="s">
        <v>73</v>
      </c>
      <c r="T684" s="7">
        <v>97</v>
      </c>
      <c r="U684" s="7">
        <v>2295</v>
      </c>
      <c r="V684" s="7">
        <v>135</v>
      </c>
      <c r="W684" s="7">
        <v>606</v>
      </c>
      <c r="X684" s="7">
        <v>263</v>
      </c>
      <c r="Y684" s="7">
        <v>135</v>
      </c>
      <c r="Z684" s="20">
        <f>SUM(U684:Y684)</f>
        <v>3434</v>
      </c>
      <c r="AA684" s="7">
        <v>62</v>
      </c>
      <c r="AB684" s="7">
        <v>3372</v>
      </c>
      <c r="AC684" s="7">
        <v>2</v>
      </c>
      <c r="AD684" s="7">
        <v>11</v>
      </c>
      <c r="AE684" s="7">
        <v>10</v>
      </c>
      <c r="AF684" s="7">
        <v>11</v>
      </c>
      <c r="AG684" s="7">
        <v>6</v>
      </c>
      <c r="AH684" s="7">
        <v>1</v>
      </c>
      <c r="AI684" s="7">
        <v>0</v>
      </c>
      <c r="AJ684" s="7">
        <v>0</v>
      </c>
      <c r="AK684" s="7">
        <v>0</v>
      </c>
      <c r="AL684" s="7">
        <v>0</v>
      </c>
      <c r="AM684" s="7">
        <v>0</v>
      </c>
      <c r="AN684" s="7">
        <v>1</v>
      </c>
      <c r="AO684" s="8">
        <v>43676</v>
      </c>
      <c r="AQ684">
        <f>IF($AI684=1,H684,0)</f>
        <v>0</v>
      </c>
      <c r="AR684">
        <f>IF($AI684=1,I684,0)</f>
        <v>0</v>
      </c>
      <c r="AS684">
        <f>IF($AI684=1,K684,0)</f>
        <v>0</v>
      </c>
      <c r="AT684">
        <f>IF($AI684=1,J684,0)</f>
        <v>0</v>
      </c>
      <c r="AU684">
        <f>IF($AI684=1,L684,0)</f>
        <v>0</v>
      </c>
      <c r="AW684">
        <f>IF($AL684=1,U684,0)</f>
        <v>0</v>
      </c>
      <c r="AX684">
        <f>IF($AL684=1,V684,0)</f>
        <v>0</v>
      </c>
      <c r="AY684">
        <f>IF($AL684=1,W684,0)</f>
        <v>0</v>
      </c>
      <c r="AZ684">
        <f>IF($AL684=1,X684,0)</f>
        <v>0</v>
      </c>
      <c r="BA684">
        <f>IF($AL684=1,Y684,0)</f>
        <v>0</v>
      </c>
      <c r="BC684">
        <f>IF($AM684=1,N684,0)</f>
        <v>0</v>
      </c>
      <c r="BD684">
        <f>IF($AM684=1,O684,0)</f>
        <v>0</v>
      </c>
      <c r="BE684">
        <f>IF($AM684=1,P684,0)</f>
        <v>0</v>
      </c>
      <c r="BF684">
        <f>IF($AM684=1,Q684,0)</f>
        <v>0</v>
      </c>
    </row>
    <row r="685" spans="1:58" x14ac:dyDescent="0.3">
      <c r="A685" s="7">
        <v>2875</v>
      </c>
      <c r="B685" s="6">
        <v>145759</v>
      </c>
      <c r="C685" s="6" t="str">
        <f>VLOOKUP(B685,incomegroup,3,TRUE)</f>
        <v>Lower income</v>
      </c>
      <c r="D685" s="7">
        <v>1</v>
      </c>
      <c r="E685" s="7">
        <v>1</v>
      </c>
      <c r="F685" s="7">
        <f>SUM(D685:E685)</f>
        <v>2</v>
      </c>
      <c r="G685" s="7">
        <v>56</v>
      </c>
      <c r="H685" s="7">
        <v>0</v>
      </c>
      <c r="I685" s="7">
        <v>1</v>
      </c>
      <c r="J685" s="7">
        <v>0</v>
      </c>
      <c r="K685" s="7">
        <v>0</v>
      </c>
      <c r="L685" s="7">
        <v>0</v>
      </c>
      <c r="M685" s="7" t="str" cm="1">
        <f t="array" ref="M685">_xlfn.IFS(H685=1,H$1,I685=1,I$1,J685=1,J$1,K685=1,K$1,L685=1,L$1)</f>
        <v>Married</v>
      </c>
      <c r="N685" s="7">
        <v>0</v>
      </c>
      <c r="O685" s="7">
        <v>0</v>
      </c>
      <c r="P685" s="7">
        <v>0</v>
      </c>
      <c r="Q685" s="7">
        <v>1</v>
      </c>
      <c r="R685" s="7" t="str" cm="1">
        <f t="array" ref="R685">_xlfn.IFS(N685=1,N$1,O685=1,O$1,P685=1,P$1,Q685=1,Q$1)</f>
        <v>PhD</v>
      </c>
      <c r="S685" t="s">
        <v>70</v>
      </c>
      <c r="T685" s="7">
        <v>13</v>
      </c>
      <c r="U685" s="7">
        <v>134</v>
      </c>
      <c r="V685" s="7">
        <v>3</v>
      </c>
      <c r="W685" s="7">
        <v>57</v>
      </c>
      <c r="X685" s="7">
        <v>10</v>
      </c>
      <c r="Y685" s="7">
        <v>0</v>
      </c>
      <c r="Z685" s="20">
        <f>SUM(U685:Y685)</f>
        <v>204</v>
      </c>
      <c r="AA685" s="7">
        <v>13</v>
      </c>
      <c r="AB685" s="7">
        <v>191</v>
      </c>
      <c r="AC685" s="7">
        <v>2</v>
      </c>
      <c r="AD685" s="7">
        <v>2</v>
      </c>
      <c r="AE685" s="7">
        <v>0</v>
      </c>
      <c r="AF685" s="7">
        <v>3</v>
      </c>
      <c r="AG685" s="7">
        <v>7</v>
      </c>
      <c r="AH685" s="7">
        <v>0</v>
      </c>
      <c r="AI685" s="7">
        <v>0</v>
      </c>
      <c r="AJ685" s="7">
        <v>0</v>
      </c>
      <c r="AK685" s="7">
        <v>0</v>
      </c>
      <c r="AL685" s="7">
        <v>0</v>
      </c>
      <c r="AM685" s="7">
        <v>0</v>
      </c>
      <c r="AN685" s="7">
        <v>0</v>
      </c>
      <c r="AO685" s="8">
        <v>43677</v>
      </c>
      <c r="AQ685">
        <f>IF($AI685=1,H685,0)</f>
        <v>0</v>
      </c>
      <c r="AR685">
        <f>IF($AI685=1,I685,0)</f>
        <v>0</v>
      </c>
      <c r="AS685">
        <f>IF($AI685=1,K685,0)</f>
        <v>0</v>
      </c>
      <c r="AT685">
        <f>IF($AI685=1,J685,0)</f>
        <v>0</v>
      </c>
      <c r="AU685">
        <f>IF($AI685=1,L685,0)</f>
        <v>0</v>
      </c>
      <c r="AW685">
        <f>IF($AL685=1,U685,0)</f>
        <v>0</v>
      </c>
      <c r="AX685">
        <f>IF($AL685=1,V685,0)</f>
        <v>0</v>
      </c>
      <c r="AY685">
        <f>IF($AL685=1,W685,0)</f>
        <v>0</v>
      </c>
      <c r="AZ685">
        <f>IF($AL685=1,X685,0)</f>
        <v>0</v>
      </c>
      <c r="BA685">
        <f>IF($AL685=1,Y685,0)</f>
        <v>0</v>
      </c>
      <c r="BC685">
        <f>IF($AM685=1,N685,0)</f>
        <v>0</v>
      </c>
      <c r="BD685">
        <f>IF($AM685=1,O685,0)</f>
        <v>0</v>
      </c>
      <c r="BE685">
        <f>IF($AM685=1,P685,0)</f>
        <v>0</v>
      </c>
      <c r="BF685">
        <f>IF($AM685=1,Q685,0)</f>
        <v>0</v>
      </c>
    </row>
    <row r="686" spans="1:58" x14ac:dyDescent="0.3">
      <c r="A686" s="7">
        <v>1178</v>
      </c>
      <c r="B686" s="6">
        <v>145759</v>
      </c>
      <c r="C686" s="6" t="str">
        <f>VLOOKUP(B686,incomegroup,3,TRUE)</f>
        <v>Lower income</v>
      </c>
      <c r="D686" s="7">
        <v>1</v>
      </c>
      <c r="E686" s="7">
        <v>1</v>
      </c>
      <c r="F686" s="7">
        <f>SUM(D686:E686)</f>
        <v>2</v>
      </c>
      <c r="G686" s="7">
        <v>56</v>
      </c>
      <c r="H686" s="7">
        <v>0</v>
      </c>
      <c r="I686" s="7">
        <v>1</v>
      </c>
      <c r="J686" s="7">
        <v>0</v>
      </c>
      <c r="K686" s="7">
        <v>0</v>
      </c>
      <c r="L686" s="7">
        <v>0</v>
      </c>
      <c r="M686" s="7" t="str" cm="1">
        <f t="array" ref="M686">_xlfn.IFS(H686=1,H$1,I686=1,I$1,J686=1,J$1,K686=1,K$1,L686=1,L$1)</f>
        <v>Married</v>
      </c>
      <c r="N686" s="7">
        <v>0</v>
      </c>
      <c r="O686" s="7">
        <v>0</v>
      </c>
      <c r="P686" s="7">
        <v>0</v>
      </c>
      <c r="Q686" s="7">
        <v>1</v>
      </c>
      <c r="R686" s="7" t="str" cm="1">
        <f t="array" ref="R686">_xlfn.IFS(N686=1,N$1,O686=1,O$1,P686=1,P$1,Q686=1,Q$1)</f>
        <v>PhD</v>
      </c>
      <c r="S686" t="s">
        <v>69</v>
      </c>
      <c r="T686" s="7">
        <v>13</v>
      </c>
      <c r="U686" s="7">
        <v>134</v>
      </c>
      <c r="V686" s="7">
        <v>3</v>
      </c>
      <c r="W686" s="7">
        <v>57</v>
      </c>
      <c r="X686" s="7">
        <v>10</v>
      </c>
      <c r="Y686" s="7">
        <v>0</v>
      </c>
      <c r="Z686" s="20">
        <f>SUM(U686:Y686)</f>
        <v>204</v>
      </c>
      <c r="AA686" s="7">
        <v>13</v>
      </c>
      <c r="AB686" s="7">
        <v>191</v>
      </c>
      <c r="AC686" s="7">
        <v>2</v>
      </c>
      <c r="AD686" s="7">
        <v>2</v>
      </c>
      <c r="AE686" s="7">
        <v>0</v>
      </c>
      <c r="AF686" s="7">
        <v>3</v>
      </c>
      <c r="AG686" s="7">
        <v>7</v>
      </c>
      <c r="AH686" s="7">
        <v>0</v>
      </c>
      <c r="AI686" s="7">
        <v>0</v>
      </c>
      <c r="AJ686" s="7">
        <v>0</v>
      </c>
      <c r="AK686" s="7">
        <v>0</v>
      </c>
      <c r="AL686" s="7">
        <v>0</v>
      </c>
      <c r="AM686" s="7">
        <v>0</v>
      </c>
      <c r="AN686" s="7">
        <v>0</v>
      </c>
      <c r="AO686" s="8">
        <v>43677</v>
      </c>
      <c r="AQ686">
        <f>IF($AI686=1,H686,0)</f>
        <v>0</v>
      </c>
      <c r="AR686">
        <f>IF($AI686=1,I686,0)</f>
        <v>0</v>
      </c>
      <c r="AS686">
        <f>IF($AI686=1,K686,0)</f>
        <v>0</v>
      </c>
      <c r="AT686">
        <f>IF($AI686=1,J686,0)</f>
        <v>0</v>
      </c>
      <c r="AU686">
        <f>IF($AI686=1,L686,0)</f>
        <v>0</v>
      </c>
      <c r="AW686">
        <f>IF($AL686=1,U686,0)</f>
        <v>0</v>
      </c>
      <c r="AX686">
        <f>IF($AL686=1,V686,0)</f>
        <v>0</v>
      </c>
      <c r="AY686">
        <f>IF($AL686=1,W686,0)</f>
        <v>0</v>
      </c>
      <c r="AZ686">
        <f>IF($AL686=1,X686,0)</f>
        <v>0</v>
      </c>
      <c r="BA686">
        <f>IF($AL686=1,Y686,0)</f>
        <v>0</v>
      </c>
      <c r="BC686">
        <f>IF($AM686=1,N686,0)</f>
        <v>0</v>
      </c>
      <c r="BD686">
        <f>IF($AM686=1,O686,0)</f>
        <v>0</v>
      </c>
      <c r="BE686">
        <f>IF($AM686=1,P686,0)</f>
        <v>0</v>
      </c>
      <c r="BF686">
        <f>IF($AM686=1,Q686,0)</f>
        <v>0</v>
      </c>
    </row>
    <row r="687" spans="1:58" x14ac:dyDescent="0.3">
      <c r="A687" s="7">
        <v>2091</v>
      </c>
      <c r="B687" s="6">
        <v>176773</v>
      </c>
      <c r="C687" s="6" t="str">
        <f>VLOOKUP(B687,incomegroup,3,TRUE)</f>
        <v>Middle Income</v>
      </c>
      <c r="D687" s="7">
        <v>0</v>
      </c>
      <c r="E687" s="7">
        <v>0</v>
      </c>
      <c r="F687" s="7">
        <f>SUM(D687:E687)</f>
        <v>0</v>
      </c>
      <c r="G687" s="7">
        <v>66</v>
      </c>
      <c r="H687" s="7">
        <v>1</v>
      </c>
      <c r="I687" s="7">
        <v>0</v>
      </c>
      <c r="J687" s="7">
        <v>0</v>
      </c>
      <c r="K687" s="7">
        <v>0</v>
      </c>
      <c r="L687" s="7">
        <v>0</v>
      </c>
      <c r="M687" s="7" t="str" cm="1">
        <f t="array" ref="M687">_xlfn.IFS(H687=1,H$1,I687=1,I$1,J687=1,J$1,K687=1,K$1,L687=1,L$1)</f>
        <v>Divorced</v>
      </c>
      <c r="N687" s="7">
        <v>0</v>
      </c>
      <c r="O687" s="7">
        <v>1</v>
      </c>
      <c r="P687" s="7">
        <v>0</v>
      </c>
      <c r="Q687" s="7">
        <v>0</v>
      </c>
      <c r="R687" s="7" t="str" cm="1">
        <f t="array" ref="R687">_xlfn.IFS(N687=1,N$1,O687=1,O$1,P687=1,P$1,Q687=1,Q$1)</f>
        <v>Graduate</v>
      </c>
      <c r="S687" t="s">
        <v>72</v>
      </c>
      <c r="T687" s="7">
        <v>79</v>
      </c>
      <c r="U687" s="7">
        <v>1188</v>
      </c>
      <c r="V687" s="7">
        <v>129</v>
      </c>
      <c r="W687" s="7">
        <v>1034</v>
      </c>
      <c r="X687" s="7">
        <v>198</v>
      </c>
      <c r="Y687" s="7">
        <v>76</v>
      </c>
      <c r="Z687" s="20">
        <f>SUM(U687:Y687)</f>
        <v>2625</v>
      </c>
      <c r="AA687" s="7">
        <v>37</v>
      </c>
      <c r="AB687" s="7">
        <v>2588</v>
      </c>
      <c r="AC687" s="7">
        <v>1</v>
      </c>
      <c r="AD687" s="7">
        <v>2</v>
      </c>
      <c r="AE687" s="7">
        <v>2</v>
      </c>
      <c r="AF687" s="7">
        <v>11</v>
      </c>
      <c r="AG687" s="7">
        <v>1</v>
      </c>
      <c r="AH687" s="7">
        <v>0</v>
      </c>
      <c r="AI687" s="7">
        <v>0</v>
      </c>
      <c r="AJ687" s="7">
        <v>0</v>
      </c>
      <c r="AK687" s="7">
        <v>0</v>
      </c>
      <c r="AL687" s="7">
        <v>0</v>
      </c>
      <c r="AM687" s="7">
        <v>0</v>
      </c>
      <c r="AN687" s="7">
        <v>0</v>
      </c>
      <c r="AO687" s="8">
        <v>43679</v>
      </c>
      <c r="AQ687">
        <f>IF($AI687=1,H687,0)</f>
        <v>0</v>
      </c>
      <c r="AR687">
        <f>IF($AI687=1,I687,0)</f>
        <v>0</v>
      </c>
      <c r="AS687">
        <f>IF($AI687=1,K687,0)</f>
        <v>0</v>
      </c>
      <c r="AT687">
        <f>IF($AI687=1,J687,0)</f>
        <v>0</v>
      </c>
      <c r="AU687">
        <f>IF($AI687=1,L687,0)</f>
        <v>0</v>
      </c>
      <c r="AW687">
        <f>IF($AL687=1,U687,0)</f>
        <v>0</v>
      </c>
      <c r="AX687">
        <f>IF($AL687=1,V687,0)</f>
        <v>0</v>
      </c>
      <c r="AY687">
        <f>IF($AL687=1,W687,0)</f>
        <v>0</v>
      </c>
      <c r="AZ687">
        <f>IF($AL687=1,X687,0)</f>
        <v>0</v>
      </c>
      <c r="BA687">
        <f>IF($AL687=1,Y687,0)</f>
        <v>0</v>
      </c>
      <c r="BC687">
        <f>IF($AM687=1,N687,0)</f>
        <v>0</v>
      </c>
      <c r="BD687">
        <f>IF($AM687=1,O687,0)</f>
        <v>0</v>
      </c>
      <c r="BE687">
        <f>IF($AM687=1,P687,0)</f>
        <v>0</v>
      </c>
      <c r="BF687">
        <f>IF($AM687=1,Q687,0)</f>
        <v>0</v>
      </c>
    </row>
    <row r="688" spans="1:58" x14ac:dyDescent="0.3">
      <c r="A688" s="7">
        <v>3158</v>
      </c>
      <c r="B688" s="6">
        <v>189616</v>
      </c>
      <c r="C688" s="6" t="str">
        <f>VLOOKUP(B688,incomegroup,3,TRUE)</f>
        <v>Middle Income</v>
      </c>
      <c r="D688" s="7">
        <v>0</v>
      </c>
      <c r="E688" s="7">
        <v>0</v>
      </c>
      <c r="F688" s="7">
        <f>SUM(D688:E688)</f>
        <v>0</v>
      </c>
      <c r="G688" s="7">
        <v>37</v>
      </c>
      <c r="H688" s="7">
        <v>0</v>
      </c>
      <c r="I688" s="7">
        <v>0</v>
      </c>
      <c r="J688" s="7">
        <v>0</v>
      </c>
      <c r="K688" s="7">
        <v>1</v>
      </c>
      <c r="L688" s="7">
        <v>0</v>
      </c>
      <c r="M688" s="7" t="str" cm="1">
        <f t="array" ref="M688">_xlfn.IFS(H688=1,H$1,I688=1,I$1,J688=1,J$1,K688=1,K$1,L688=1,L$1)</f>
        <v>Single</v>
      </c>
      <c r="N688" s="7">
        <v>0</v>
      </c>
      <c r="O688" s="7">
        <v>0</v>
      </c>
      <c r="P688" s="7">
        <v>1</v>
      </c>
      <c r="Q688" s="7">
        <v>0</v>
      </c>
      <c r="R688" s="7" t="str" cm="1">
        <f t="array" ref="R688">_xlfn.IFS(N688=1,N$1,O688=1,O$1,P688=1,P$1,Q688=1,Q$1)</f>
        <v>Master</v>
      </c>
      <c r="S688" t="s">
        <v>69</v>
      </c>
      <c r="T688" s="7">
        <v>36</v>
      </c>
      <c r="U688" s="7">
        <v>1420</v>
      </c>
      <c r="V688" s="7">
        <v>99</v>
      </c>
      <c r="W688" s="7">
        <v>1386</v>
      </c>
      <c r="X688" s="7">
        <v>307</v>
      </c>
      <c r="Y688" s="7">
        <v>235</v>
      </c>
      <c r="Z688" s="20">
        <f>SUM(U688:Y688)</f>
        <v>3447</v>
      </c>
      <c r="AA688" s="7">
        <v>32</v>
      </c>
      <c r="AB688" s="7">
        <v>3415</v>
      </c>
      <c r="AC688" s="7">
        <v>1</v>
      </c>
      <c r="AD688" s="7">
        <v>7</v>
      </c>
      <c r="AE688" s="7">
        <v>5</v>
      </c>
      <c r="AF688" s="7">
        <v>12</v>
      </c>
      <c r="AG688" s="7">
        <v>2</v>
      </c>
      <c r="AH688" s="7">
        <v>0</v>
      </c>
      <c r="AI688" s="7">
        <v>0</v>
      </c>
      <c r="AJ688" s="7">
        <v>0</v>
      </c>
      <c r="AK688" s="7">
        <v>0</v>
      </c>
      <c r="AL688" s="7">
        <v>0</v>
      </c>
      <c r="AM688" s="7">
        <v>0</v>
      </c>
      <c r="AN688" s="7">
        <v>1</v>
      </c>
      <c r="AO688" s="8">
        <v>43679</v>
      </c>
      <c r="AQ688">
        <f>IF($AI688=1,H688,0)</f>
        <v>0</v>
      </c>
      <c r="AR688">
        <f>IF($AI688=1,I688,0)</f>
        <v>0</v>
      </c>
      <c r="AS688">
        <f>IF($AI688=1,K688,0)</f>
        <v>0</v>
      </c>
      <c r="AT688">
        <f>IF($AI688=1,J688,0)</f>
        <v>0</v>
      </c>
      <c r="AU688">
        <f>IF($AI688=1,L688,0)</f>
        <v>0</v>
      </c>
      <c r="AW688">
        <f>IF($AL688=1,U688,0)</f>
        <v>0</v>
      </c>
      <c r="AX688">
        <f>IF($AL688=1,V688,0)</f>
        <v>0</v>
      </c>
      <c r="AY688">
        <f>IF($AL688=1,W688,0)</f>
        <v>0</v>
      </c>
      <c r="AZ688">
        <f>IF($AL688=1,X688,0)</f>
        <v>0</v>
      </c>
      <c r="BA688">
        <f>IF($AL688=1,Y688,0)</f>
        <v>0</v>
      </c>
      <c r="BC688">
        <f>IF($AM688=1,N688,0)</f>
        <v>0</v>
      </c>
      <c r="BD688">
        <f>IF($AM688=1,O688,0)</f>
        <v>0</v>
      </c>
      <c r="BE688">
        <f>IF($AM688=1,P688,0)</f>
        <v>0</v>
      </c>
      <c r="BF688">
        <f>IF($AM688=1,Q688,0)</f>
        <v>0</v>
      </c>
    </row>
    <row r="689" spans="1:58" x14ac:dyDescent="0.3">
      <c r="A689" s="7">
        <v>2283</v>
      </c>
      <c r="B689" s="6">
        <v>144267</v>
      </c>
      <c r="C689" s="6" t="str">
        <f>VLOOKUP(B689,incomegroup,3,TRUE)</f>
        <v>Lower income</v>
      </c>
      <c r="D689" s="7">
        <v>1</v>
      </c>
      <c r="E689" s="7">
        <v>1</v>
      </c>
      <c r="F689" s="7">
        <f>SUM(D689:E689)</f>
        <v>2</v>
      </c>
      <c r="G689" s="7">
        <v>50</v>
      </c>
      <c r="H689" s="7">
        <v>1</v>
      </c>
      <c r="I689" s="7">
        <v>0</v>
      </c>
      <c r="J689" s="7">
        <v>0</v>
      </c>
      <c r="K689" s="7">
        <v>0</v>
      </c>
      <c r="L689" s="7">
        <v>0</v>
      </c>
      <c r="M689" s="7" t="str" cm="1">
        <f t="array" ref="M689">_xlfn.IFS(H689=1,H$1,I689=1,I$1,J689=1,J$1,K689=1,K$1,L689=1,L$1)</f>
        <v>Divorced</v>
      </c>
      <c r="N689" s="7">
        <v>0</v>
      </c>
      <c r="O689" s="7">
        <v>1</v>
      </c>
      <c r="P689" s="7">
        <v>0</v>
      </c>
      <c r="Q689" s="7">
        <v>0</v>
      </c>
      <c r="R689" s="7" t="str" cm="1">
        <f t="array" ref="R689">_xlfn.IFS(N689=1,N$1,O689=1,O$1,P689=1,P$1,Q689=1,Q$1)</f>
        <v>Graduate</v>
      </c>
      <c r="S689" t="s">
        <v>72</v>
      </c>
      <c r="T689" s="7">
        <v>48</v>
      </c>
      <c r="U689" s="7">
        <v>596</v>
      </c>
      <c r="V689" s="7">
        <v>16</v>
      </c>
      <c r="W689" s="7">
        <v>212</v>
      </c>
      <c r="X689" s="7">
        <v>10</v>
      </c>
      <c r="Y689" s="7">
        <v>16</v>
      </c>
      <c r="Z689" s="20">
        <f>SUM(U689:Y689)</f>
        <v>850</v>
      </c>
      <c r="AA689" s="7">
        <v>160</v>
      </c>
      <c r="AB689" s="7">
        <v>691</v>
      </c>
      <c r="AC689" s="7">
        <v>5</v>
      </c>
      <c r="AD689" s="7">
        <v>5</v>
      </c>
      <c r="AE689" s="7">
        <v>2</v>
      </c>
      <c r="AF689" s="7">
        <v>4</v>
      </c>
      <c r="AG689" s="7">
        <v>9</v>
      </c>
      <c r="AH689" s="7">
        <v>0</v>
      </c>
      <c r="AI689" s="7">
        <v>0</v>
      </c>
      <c r="AJ689" s="7">
        <v>0</v>
      </c>
      <c r="AK689" s="7">
        <v>0</v>
      </c>
      <c r="AL689" s="7">
        <v>0</v>
      </c>
      <c r="AM689" s="7">
        <v>0</v>
      </c>
      <c r="AN689" s="7">
        <v>0</v>
      </c>
      <c r="AO689" s="8">
        <v>43679</v>
      </c>
      <c r="AQ689">
        <f>IF($AI689=1,H689,0)</f>
        <v>0</v>
      </c>
      <c r="AR689">
        <f>IF($AI689=1,I689,0)</f>
        <v>0</v>
      </c>
      <c r="AS689">
        <f>IF($AI689=1,K689,0)</f>
        <v>0</v>
      </c>
      <c r="AT689">
        <f>IF($AI689=1,J689,0)</f>
        <v>0</v>
      </c>
      <c r="AU689">
        <f>IF($AI689=1,L689,0)</f>
        <v>0</v>
      </c>
      <c r="AW689">
        <f>IF($AL689=1,U689,0)</f>
        <v>0</v>
      </c>
      <c r="AX689">
        <f>IF($AL689=1,V689,0)</f>
        <v>0</v>
      </c>
      <c r="AY689">
        <f>IF($AL689=1,W689,0)</f>
        <v>0</v>
      </c>
      <c r="AZ689">
        <f>IF($AL689=1,X689,0)</f>
        <v>0</v>
      </c>
      <c r="BA689">
        <f>IF($AL689=1,Y689,0)</f>
        <v>0</v>
      </c>
      <c r="BC689">
        <f>IF($AM689=1,N689,0)</f>
        <v>0</v>
      </c>
      <c r="BD689">
        <f>IF($AM689=1,O689,0)</f>
        <v>0</v>
      </c>
      <c r="BE689">
        <f>IF($AM689=1,P689,0)</f>
        <v>0</v>
      </c>
      <c r="BF689">
        <f>IF($AM689=1,Q689,0)</f>
        <v>0</v>
      </c>
    </row>
    <row r="690" spans="1:58" x14ac:dyDescent="0.3">
      <c r="A690" s="7">
        <v>2864</v>
      </c>
      <c r="B690" s="6">
        <v>142081</v>
      </c>
      <c r="C690" s="6" t="str">
        <f>VLOOKUP(B690,incomegroup,3,TRUE)</f>
        <v>Lower income</v>
      </c>
      <c r="D690" s="7">
        <v>1</v>
      </c>
      <c r="E690" s="7">
        <v>0</v>
      </c>
      <c r="F690" s="7">
        <f>SUM(D690:E690)</f>
        <v>1</v>
      </c>
      <c r="G690" s="7">
        <v>38</v>
      </c>
      <c r="H690" s="7">
        <v>0</v>
      </c>
      <c r="I690" s="7">
        <v>1</v>
      </c>
      <c r="J690" s="7">
        <v>0</v>
      </c>
      <c r="K690" s="7">
        <v>0</v>
      </c>
      <c r="L690" s="7">
        <v>0</v>
      </c>
      <c r="M690" s="7" t="str" cm="1">
        <f t="array" ref="M690">_xlfn.IFS(H690=1,H$1,I690=1,I$1,J690=1,J$1,K690=1,K$1,L690=1,L$1)</f>
        <v>Married</v>
      </c>
      <c r="N690" s="7">
        <v>0</v>
      </c>
      <c r="O690" s="7">
        <v>1</v>
      </c>
      <c r="P690" s="7">
        <v>0</v>
      </c>
      <c r="Q690" s="7">
        <v>0</v>
      </c>
      <c r="R690" s="7" t="str" cm="1">
        <f t="array" ref="R690">_xlfn.IFS(N690=1,N$1,O690=1,O$1,P690=1,P$1,Q690=1,Q$1)</f>
        <v>Graduate</v>
      </c>
      <c r="S690" t="s">
        <v>69</v>
      </c>
      <c r="T690" s="7">
        <v>86</v>
      </c>
      <c r="U690" s="7">
        <v>591</v>
      </c>
      <c r="V690" s="7">
        <v>34</v>
      </c>
      <c r="W690" s="7">
        <v>371</v>
      </c>
      <c r="X690" s="7">
        <v>182</v>
      </c>
      <c r="Y690" s="7">
        <v>20</v>
      </c>
      <c r="Z690" s="20">
        <f>SUM(U690:Y690)</f>
        <v>1198</v>
      </c>
      <c r="AA690" s="7">
        <v>91</v>
      </c>
      <c r="AB690" s="7">
        <v>1107</v>
      </c>
      <c r="AC690" s="7">
        <v>2</v>
      </c>
      <c r="AD690" s="7">
        <v>6</v>
      </c>
      <c r="AE690" s="7">
        <v>3</v>
      </c>
      <c r="AF690" s="7">
        <v>4</v>
      </c>
      <c r="AG690" s="7">
        <v>6</v>
      </c>
      <c r="AH690" s="7">
        <v>1</v>
      </c>
      <c r="AI690" s="7">
        <v>0</v>
      </c>
      <c r="AJ690" s="7">
        <v>0</v>
      </c>
      <c r="AK690" s="7">
        <v>0</v>
      </c>
      <c r="AL690" s="7">
        <v>0</v>
      </c>
      <c r="AM690" s="7">
        <v>0</v>
      </c>
      <c r="AN690" s="7">
        <v>0</v>
      </c>
      <c r="AO690" s="8">
        <v>43680</v>
      </c>
      <c r="AQ690">
        <f>IF($AI690=1,H690,0)</f>
        <v>0</v>
      </c>
      <c r="AR690">
        <f>IF($AI690=1,I690,0)</f>
        <v>0</v>
      </c>
      <c r="AS690">
        <f>IF($AI690=1,K690,0)</f>
        <v>0</v>
      </c>
      <c r="AT690">
        <f>IF($AI690=1,J690,0)</f>
        <v>0</v>
      </c>
      <c r="AU690">
        <f>IF($AI690=1,L690,0)</f>
        <v>0</v>
      </c>
      <c r="AW690">
        <f>IF($AL690=1,U690,0)</f>
        <v>0</v>
      </c>
      <c r="AX690">
        <f>IF($AL690=1,V690,0)</f>
        <v>0</v>
      </c>
      <c r="AY690">
        <f>IF($AL690=1,W690,0)</f>
        <v>0</v>
      </c>
      <c r="AZ690">
        <f>IF($AL690=1,X690,0)</f>
        <v>0</v>
      </c>
      <c r="BA690">
        <f>IF($AL690=1,Y690,0)</f>
        <v>0</v>
      </c>
      <c r="BC690">
        <f>IF($AM690=1,N690,0)</f>
        <v>0</v>
      </c>
      <c r="BD690">
        <f>IF($AM690=1,O690,0)</f>
        <v>0</v>
      </c>
      <c r="BE690">
        <f>IF($AM690=1,P690,0)</f>
        <v>0</v>
      </c>
      <c r="BF690">
        <f>IF($AM690=1,Q690,0)</f>
        <v>0</v>
      </c>
    </row>
    <row r="691" spans="1:58" x14ac:dyDescent="0.3">
      <c r="A691" s="7">
        <v>2256</v>
      </c>
      <c r="B691" s="6">
        <v>166303</v>
      </c>
      <c r="C691" s="6" t="str">
        <f>VLOOKUP(B691,incomegroup,3,TRUE)</f>
        <v>Middle Income</v>
      </c>
      <c r="D691" s="7">
        <v>0</v>
      </c>
      <c r="E691" s="7">
        <v>1</v>
      </c>
      <c r="F691" s="7">
        <f>SUM(D691:E691)</f>
        <v>1</v>
      </c>
      <c r="G691" s="7">
        <v>49</v>
      </c>
      <c r="H691" s="7">
        <v>0</v>
      </c>
      <c r="I691" s="7">
        <v>1</v>
      </c>
      <c r="J691" s="7">
        <v>0</v>
      </c>
      <c r="K691" s="7">
        <v>0</v>
      </c>
      <c r="L691" s="7">
        <v>0</v>
      </c>
      <c r="M691" s="7" t="str" cm="1">
        <f t="array" ref="M691">_xlfn.IFS(H691=1,H$1,I691=1,I$1,J691=1,J$1,K691=1,K$1,L691=1,L$1)</f>
        <v>Married</v>
      </c>
      <c r="N691" s="7">
        <v>0</v>
      </c>
      <c r="O691" s="7">
        <v>1</v>
      </c>
      <c r="P691" s="7">
        <v>0</v>
      </c>
      <c r="Q691" s="7">
        <v>0</v>
      </c>
      <c r="R691" s="7" t="str" cm="1">
        <f t="array" ref="R691">_xlfn.IFS(N691=1,N$1,O691=1,O$1,P691=1,P$1,Q691=1,Q$1)</f>
        <v>Graduate</v>
      </c>
      <c r="S691" t="s">
        <v>68</v>
      </c>
      <c r="T691" s="7">
        <v>56</v>
      </c>
      <c r="U691" s="7">
        <v>2734</v>
      </c>
      <c r="V691" s="7">
        <v>30</v>
      </c>
      <c r="W691" s="7">
        <v>241</v>
      </c>
      <c r="X691" s="7">
        <v>40</v>
      </c>
      <c r="Y691" s="7">
        <v>30</v>
      </c>
      <c r="Z691" s="20">
        <f>SUM(U691:Y691)</f>
        <v>3075</v>
      </c>
      <c r="AA691" s="7">
        <v>150</v>
      </c>
      <c r="AB691" s="7">
        <v>2925</v>
      </c>
      <c r="AC691" s="7">
        <v>4</v>
      </c>
      <c r="AD691" s="7">
        <v>3</v>
      </c>
      <c r="AE691" s="7">
        <v>4</v>
      </c>
      <c r="AF691" s="7">
        <v>11</v>
      </c>
      <c r="AG691" s="7">
        <v>8</v>
      </c>
      <c r="AH691" s="7">
        <v>0</v>
      </c>
      <c r="AI691" s="7">
        <v>1</v>
      </c>
      <c r="AJ691" s="7">
        <v>0</v>
      </c>
      <c r="AK691" s="7">
        <v>0</v>
      </c>
      <c r="AL691" s="7">
        <v>0</v>
      </c>
      <c r="AM691" s="7">
        <v>0</v>
      </c>
      <c r="AN691" s="7">
        <v>0</v>
      </c>
      <c r="AO691" s="8">
        <v>43680</v>
      </c>
      <c r="AQ691">
        <f>IF($AI691=1,H691,0)</f>
        <v>0</v>
      </c>
      <c r="AR691">
        <f>IF($AI691=1,I691,0)</f>
        <v>1</v>
      </c>
      <c r="AS691">
        <f>IF($AI691=1,K691,0)</f>
        <v>0</v>
      </c>
      <c r="AT691">
        <f>IF($AI691=1,J691,0)</f>
        <v>0</v>
      </c>
      <c r="AU691">
        <f>IF($AI691=1,L691,0)</f>
        <v>0</v>
      </c>
      <c r="AW691">
        <f>IF($AL691=1,U691,0)</f>
        <v>0</v>
      </c>
      <c r="AX691">
        <f>IF($AL691=1,V691,0)</f>
        <v>0</v>
      </c>
      <c r="AY691">
        <f>IF($AL691=1,W691,0)</f>
        <v>0</v>
      </c>
      <c r="AZ691">
        <f>IF($AL691=1,X691,0)</f>
        <v>0</v>
      </c>
      <c r="BA691">
        <f>IF($AL691=1,Y691,0)</f>
        <v>0</v>
      </c>
      <c r="BC691">
        <f>IF($AM691=1,N691,0)</f>
        <v>0</v>
      </c>
      <c r="BD691">
        <f>IF($AM691=1,O691,0)</f>
        <v>0</v>
      </c>
      <c r="BE691">
        <f>IF($AM691=1,P691,0)</f>
        <v>0</v>
      </c>
      <c r="BF691">
        <f>IF($AM691=1,Q691,0)</f>
        <v>0</v>
      </c>
    </row>
    <row r="692" spans="1:58" x14ac:dyDescent="0.3">
      <c r="A692" s="7">
        <v>2672</v>
      </c>
      <c r="B692" s="6">
        <v>186580</v>
      </c>
      <c r="C692" s="6" t="str">
        <f>VLOOKUP(B692,incomegroup,3,TRUE)</f>
        <v>Middle Income</v>
      </c>
      <c r="D692" s="7">
        <v>0</v>
      </c>
      <c r="E692" s="7">
        <v>0</v>
      </c>
      <c r="F692" s="7">
        <f>SUM(D692:E692)</f>
        <v>0</v>
      </c>
      <c r="G692" s="7">
        <v>37</v>
      </c>
      <c r="H692" s="7">
        <v>0</v>
      </c>
      <c r="I692" s="7">
        <v>1</v>
      </c>
      <c r="J692" s="7">
        <v>0</v>
      </c>
      <c r="K692" s="7">
        <v>0</v>
      </c>
      <c r="L692" s="7">
        <v>0</v>
      </c>
      <c r="M692" s="7" t="str" cm="1">
        <f t="array" ref="M692">_xlfn.IFS(H692=1,H$1,I692=1,I$1,J692=1,J$1,K692=1,K$1,L692=1,L$1)</f>
        <v>Married</v>
      </c>
      <c r="N692" s="7">
        <v>0</v>
      </c>
      <c r="O692" s="7">
        <v>0</v>
      </c>
      <c r="P692" s="7">
        <v>0</v>
      </c>
      <c r="Q692" s="7">
        <v>1</v>
      </c>
      <c r="R692" s="7" t="str" cm="1">
        <f t="array" ref="R692">_xlfn.IFS(N692=1,N$1,O692=1,O$1,P692=1,P$1,Q692=1,Q$1)</f>
        <v>PhD</v>
      </c>
      <c r="S692" t="s">
        <v>69</v>
      </c>
      <c r="T692" s="7">
        <v>72</v>
      </c>
      <c r="U692" s="7">
        <v>1146</v>
      </c>
      <c r="V692" s="7">
        <v>45</v>
      </c>
      <c r="W692" s="7">
        <v>274</v>
      </c>
      <c r="X692" s="7">
        <v>56</v>
      </c>
      <c r="Y692" s="7">
        <v>43</v>
      </c>
      <c r="Z692" s="20">
        <f>SUM(U692:Y692)</f>
        <v>1564</v>
      </c>
      <c r="AA692" s="7">
        <v>43</v>
      </c>
      <c r="AB692" s="7">
        <v>1521</v>
      </c>
      <c r="AC692" s="7">
        <v>0</v>
      </c>
      <c r="AD692" s="7">
        <v>4</v>
      </c>
      <c r="AE692" s="7">
        <v>2</v>
      </c>
      <c r="AF692" s="7">
        <v>5</v>
      </c>
      <c r="AG692" s="7">
        <v>1</v>
      </c>
      <c r="AH692" s="7">
        <v>0</v>
      </c>
      <c r="AI692" s="7">
        <v>0</v>
      </c>
      <c r="AJ692" s="7">
        <v>1</v>
      </c>
      <c r="AK692" s="7">
        <v>0</v>
      </c>
      <c r="AL692" s="7">
        <v>0</v>
      </c>
      <c r="AM692" s="7">
        <v>0</v>
      </c>
      <c r="AN692" s="7">
        <v>0</v>
      </c>
      <c r="AO692" s="8">
        <v>43681</v>
      </c>
      <c r="AQ692">
        <f>IF($AI692=1,H692,0)</f>
        <v>0</v>
      </c>
      <c r="AR692">
        <f>IF($AI692=1,I692,0)</f>
        <v>0</v>
      </c>
      <c r="AS692">
        <f>IF($AI692=1,K692,0)</f>
        <v>0</v>
      </c>
      <c r="AT692">
        <f>IF($AI692=1,J692,0)</f>
        <v>0</v>
      </c>
      <c r="AU692">
        <f>IF($AI692=1,L692,0)</f>
        <v>0</v>
      </c>
      <c r="AW692">
        <f>IF($AL692=1,U692,0)</f>
        <v>0</v>
      </c>
      <c r="AX692">
        <f>IF($AL692=1,V692,0)</f>
        <v>0</v>
      </c>
      <c r="AY692">
        <f>IF($AL692=1,W692,0)</f>
        <v>0</v>
      </c>
      <c r="AZ692">
        <f>IF($AL692=1,X692,0)</f>
        <v>0</v>
      </c>
      <c r="BA692">
        <f>IF($AL692=1,Y692,0)</f>
        <v>0</v>
      </c>
      <c r="BC692">
        <f>IF($AM692=1,N692,0)</f>
        <v>0</v>
      </c>
      <c r="BD692">
        <f>IF($AM692=1,O692,0)</f>
        <v>0</v>
      </c>
      <c r="BE692">
        <f>IF($AM692=1,P692,0)</f>
        <v>0</v>
      </c>
      <c r="BF692">
        <f>IF($AM692=1,Q692,0)</f>
        <v>0</v>
      </c>
    </row>
    <row r="693" spans="1:58" x14ac:dyDescent="0.3">
      <c r="A693" s="7">
        <v>2943</v>
      </c>
      <c r="B693" s="6">
        <v>172643</v>
      </c>
      <c r="C693" s="6" t="str">
        <f>VLOOKUP(B693,incomegroup,3,TRUE)</f>
        <v>Middle Income</v>
      </c>
      <c r="D693" s="7">
        <v>0</v>
      </c>
      <c r="E693" s="7">
        <v>0</v>
      </c>
      <c r="F693" s="7">
        <f>SUM(D693:E693)</f>
        <v>0</v>
      </c>
      <c r="G693" s="7">
        <v>71</v>
      </c>
      <c r="H693" s="7">
        <v>0</v>
      </c>
      <c r="I693" s="7">
        <v>0</v>
      </c>
      <c r="J693" s="7">
        <v>0</v>
      </c>
      <c r="K693" s="7">
        <v>0</v>
      </c>
      <c r="L693" s="7">
        <v>1</v>
      </c>
      <c r="M693" s="7" t="str" cm="1">
        <f t="array" ref="M693">_xlfn.IFS(H693=1,H$1,I693=1,I$1,J693=1,J$1,K693=1,K$1,L693=1,L$1)</f>
        <v>Widow</v>
      </c>
      <c r="N693" s="7">
        <v>0</v>
      </c>
      <c r="O693" s="7">
        <v>1</v>
      </c>
      <c r="P693" s="7">
        <v>0</v>
      </c>
      <c r="Q693" s="7">
        <v>0</v>
      </c>
      <c r="R693" s="7" t="str" cm="1">
        <f t="array" ref="R693">_xlfn.IFS(N693=1,N$1,O693=1,O$1,P693=1,P$1,Q693=1,Q$1)</f>
        <v>Graduate</v>
      </c>
      <c r="S693" t="s">
        <v>72</v>
      </c>
      <c r="T693" s="7">
        <v>60</v>
      </c>
      <c r="U693" s="7">
        <v>1250</v>
      </c>
      <c r="V693" s="7">
        <v>190</v>
      </c>
      <c r="W693" s="7">
        <v>1314</v>
      </c>
      <c r="X693" s="7">
        <v>292</v>
      </c>
      <c r="Y693" s="7">
        <v>223</v>
      </c>
      <c r="Z693" s="20">
        <f>SUM(U693:Y693)</f>
        <v>3269</v>
      </c>
      <c r="AA693" s="7">
        <v>126</v>
      </c>
      <c r="AB693" s="7">
        <v>3144</v>
      </c>
      <c r="AC693" s="7">
        <v>1</v>
      </c>
      <c r="AD693" s="7">
        <v>3</v>
      </c>
      <c r="AE693" s="7">
        <v>10</v>
      </c>
      <c r="AF693" s="7">
        <v>7</v>
      </c>
      <c r="AG693" s="7">
        <v>2</v>
      </c>
      <c r="AH693" s="7">
        <v>0</v>
      </c>
      <c r="AI693" s="7">
        <v>0</v>
      </c>
      <c r="AJ693" s="7">
        <v>0</v>
      </c>
      <c r="AK693" s="7">
        <v>1</v>
      </c>
      <c r="AL693" s="7">
        <v>0</v>
      </c>
      <c r="AM693" s="7">
        <v>0</v>
      </c>
      <c r="AN693" s="7">
        <v>1</v>
      </c>
      <c r="AO693" s="8">
        <v>43681</v>
      </c>
      <c r="AQ693">
        <f>IF($AI693=1,H693,0)</f>
        <v>0</v>
      </c>
      <c r="AR693">
        <f>IF($AI693=1,I693,0)</f>
        <v>0</v>
      </c>
      <c r="AS693">
        <f>IF($AI693=1,K693,0)</f>
        <v>0</v>
      </c>
      <c r="AT693">
        <f>IF($AI693=1,J693,0)</f>
        <v>0</v>
      </c>
      <c r="AU693">
        <f>IF($AI693=1,L693,0)</f>
        <v>0</v>
      </c>
      <c r="AW693">
        <f>IF($AL693=1,U693,0)</f>
        <v>0</v>
      </c>
      <c r="AX693">
        <f>IF($AL693=1,V693,0)</f>
        <v>0</v>
      </c>
      <c r="AY693">
        <f>IF($AL693=1,W693,0)</f>
        <v>0</v>
      </c>
      <c r="AZ693">
        <f>IF($AL693=1,X693,0)</f>
        <v>0</v>
      </c>
      <c r="BA693">
        <f>IF($AL693=1,Y693,0)</f>
        <v>0</v>
      </c>
      <c r="BC693">
        <f>IF($AM693=1,N693,0)</f>
        <v>0</v>
      </c>
      <c r="BD693">
        <f>IF($AM693=1,O693,0)</f>
        <v>0</v>
      </c>
      <c r="BE693">
        <f>IF($AM693=1,P693,0)</f>
        <v>0</v>
      </c>
      <c r="BF693">
        <f>IF($AM693=1,Q693,0)</f>
        <v>0</v>
      </c>
    </row>
    <row r="694" spans="1:58" x14ac:dyDescent="0.3">
      <c r="A694" s="7">
        <v>2955</v>
      </c>
      <c r="B694" s="6">
        <v>124570</v>
      </c>
      <c r="C694" s="6" t="str">
        <f>VLOOKUP(B694,incomegroup,3,TRUE)</f>
        <v>Lower income</v>
      </c>
      <c r="D694" s="7">
        <v>1</v>
      </c>
      <c r="E694" s="7">
        <v>0</v>
      </c>
      <c r="F694" s="7">
        <f>SUM(D694:E694)</f>
        <v>1</v>
      </c>
      <c r="G694" s="7">
        <v>36</v>
      </c>
      <c r="H694" s="7">
        <v>0</v>
      </c>
      <c r="I694" s="7">
        <v>1</v>
      </c>
      <c r="J694" s="7">
        <v>0</v>
      </c>
      <c r="K694" s="7">
        <v>0</v>
      </c>
      <c r="L694" s="7">
        <v>0</v>
      </c>
      <c r="M694" s="7" t="str" cm="1">
        <f t="array" ref="M694">_xlfn.IFS(H694=1,H$1,I694=1,I$1,J694=1,J$1,K694=1,K$1,L694=1,L$1)</f>
        <v>Married</v>
      </c>
      <c r="N694" s="7">
        <v>0</v>
      </c>
      <c r="O694" s="7">
        <v>1</v>
      </c>
      <c r="P694" s="7">
        <v>0</v>
      </c>
      <c r="Q694" s="7">
        <v>0</v>
      </c>
      <c r="R694" s="7" t="str" cm="1">
        <f t="array" ref="R694">_xlfn.IFS(N694=1,N$1,O694=1,O$1,P694=1,P$1,Q694=1,Q$1)</f>
        <v>Graduate</v>
      </c>
      <c r="S694" t="s">
        <v>72</v>
      </c>
      <c r="T694" s="7">
        <v>97</v>
      </c>
      <c r="U694" s="7">
        <v>142</v>
      </c>
      <c r="V694" s="7">
        <v>172</v>
      </c>
      <c r="W694" s="7">
        <v>314</v>
      </c>
      <c r="X694" s="7">
        <v>56</v>
      </c>
      <c r="Y694" s="7">
        <v>71</v>
      </c>
      <c r="Z694" s="20">
        <f>SUM(U694:Y694)</f>
        <v>755</v>
      </c>
      <c r="AA694" s="7">
        <v>223</v>
      </c>
      <c r="AB694" s="7">
        <v>532</v>
      </c>
      <c r="AC694" s="7">
        <v>3</v>
      </c>
      <c r="AD694" s="7">
        <v>4</v>
      </c>
      <c r="AE694" s="7">
        <v>0</v>
      </c>
      <c r="AF694" s="7">
        <v>4</v>
      </c>
      <c r="AG694" s="7">
        <v>9</v>
      </c>
      <c r="AH694" s="7">
        <v>0</v>
      </c>
      <c r="AI694" s="7">
        <v>0</v>
      </c>
      <c r="AJ694" s="7">
        <v>0</v>
      </c>
      <c r="AK694" s="7">
        <v>0</v>
      </c>
      <c r="AL694" s="7">
        <v>0</v>
      </c>
      <c r="AM694" s="7">
        <v>0</v>
      </c>
      <c r="AN694" s="7">
        <v>0</v>
      </c>
      <c r="AO694" s="8">
        <v>43681</v>
      </c>
      <c r="AQ694">
        <f>IF($AI694=1,H694,0)</f>
        <v>0</v>
      </c>
      <c r="AR694">
        <f>IF($AI694=1,I694,0)</f>
        <v>0</v>
      </c>
      <c r="AS694">
        <f>IF($AI694=1,K694,0)</f>
        <v>0</v>
      </c>
      <c r="AT694">
        <f>IF($AI694=1,J694,0)</f>
        <v>0</v>
      </c>
      <c r="AU694">
        <f>IF($AI694=1,L694,0)</f>
        <v>0</v>
      </c>
      <c r="AW694">
        <f>IF($AL694=1,U694,0)</f>
        <v>0</v>
      </c>
      <c r="AX694">
        <f>IF($AL694=1,V694,0)</f>
        <v>0</v>
      </c>
      <c r="AY694">
        <f>IF($AL694=1,W694,0)</f>
        <v>0</v>
      </c>
      <c r="AZ694">
        <f>IF($AL694=1,X694,0)</f>
        <v>0</v>
      </c>
      <c r="BA694">
        <f>IF($AL694=1,Y694,0)</f>
        <v>0</v>
      </c>
      <c r="BC694">
        <f>IF($AM694=1,N694,0)</f>
        <v>0</v>
      </c>
      <c r="BD694">
        <f>IF($AM694=1,O694,0)</f>
        <v>0</v>
      </c>
      <c r="BE694">
        <f>IF($AM694=1,P694,0)</f>
        <v>0</v>
      </c>
      <c r="BF694">
        <f>IF($AM694=1,Q694,0)</f>
        <v>0</v>
      </c>
    </row>
    <row r="695" spans="1:58" x14ac:dyDescent="0.3">
      <c r="A695" s="7">
        <v>3073</v>
      </c>
      <c r="B695" s="6">
        <v>114188</v>
      </c>
      <c r="C695" s="6" t="str">
        <f>VLOOKUP(B695,incomegroup,3,TRUE)</f>
        <v>Lower income</v>
      </c>
      <c r="D695" s="7">
        <v>0</v>
      </c>
      <c r="E695" s="7">
        <v>0</v>
      </c>
      <c r="F695" s="7">
        <f>SUM(D695:E695)</f>
        <v>0</v>
      </c>
      <c r="G695" s="7">
        <v>48</v>
      </c>
      <c r="H695" s="7">
        <v>0</v>
      </c>
      <c r="I695" s="7">
        <v>1</v>
      </c>
      <c r="J695" s="7">
        <v>0</v>
      </c>
      <c r="K695" s="7">
        <v>0</v>
      </c>
      <c r="L695" s="7">
        <v>0</v>
      </c>
      <c r="M695" s="7" t="str" cm="1">
        <f t="array" ref="M695">_xlfn.IFS(H695=1,H$1,I695=1,I$1,J695=1,J$1,K695=1,K$1,L695=1,L$1)</f>
        <v>Married</v>
      </c>
      <c r="N695" s="7">
        <v>1</v>
      </c>
      <c r="O695" s="7">
        <v>0</v>
      </c>
      <c r="P695" s="7">
        <v>0</v>
      </c>
      <c r="Q695" s="7">
        <v>0</v>
      </c>
      <c r="R695" s="7" t="str" cm="1">
        <f t="array" ref="R695">_xlfn.IFS(N695=1,N$1,O695=1,O$1,P695=1,P$1,Q695=1,Q$1)</f>
        <v>Basic</v>
      </c>
      <c r="S695" t="s">
        <v>70</v>
      </c>
      <c r="T695" s="7">
        <v>40</v>
      </c>
      <c r="U695" s="7">
        <v>16</v>
      </c>
      <c r="V695" s="7">
        <v>56</v>
      </c>
      <c r="W695" s="7">
        <v>89</v>
      </c>
      <c r="X695" s="7">
        <v>129</v>
      </c>
      <c r="Y695" s="7">
        <v>97</v>
      </c>
      <c r="Z695" s="20">
        <f>SUM(U695:Y695)</f>
        <v>387</v>
      </c>
      <c r="AA695" s="7">
        <v>217</v>
      </c>
      <c r="AB695" s="7">
        <v>169</v>
      </c>
      <c r="AC695" s="7">
        <v>1</v>
      </c>
      <c r="AD695" s="7">
        <v>2</v>
      </c>
      <c r="AE695" s="7">
        <v>0</v>
      </c>
      <c r="AF695" s="7">
        <v>4</v>
      </c>
      <c r="AG695" s="7">
        <v>6</v>
      </c>
      <c r="AH695" s="7">
        <v>0</v>
      </c>
      <c r="AI695" s="7">
        <v>0</v>
      </c>
      <c r="AJ695" s="7">
        <v>0</v>
      </c>
      <c r="AK695" s="7">
        <v>0</v>
      </c>
      <c r="AL695" s="7">
        <v>0</v>
      </c>
      <c r="AM695" s="7">
        <v>0</v>
      </c>
      <c r="AN695" s="7">
        <v>0</v>
      </c>
      <c r="AO695" s="8">
        <v>43682</v>
      </c>
      <c r="AQ695">
        <f>IF($AI695=1,H695,0)</f>
        <v>0</v>
      </c>
      <c r="AR695">
        <f>IF($AI695=1,I695,0)</f>
        <v>0</v>
      </c>
      <c r="AS695">
        <f>IF($AI695=1,K695,0)</f>
        <v>0</v>
      </c>
      <c r="AT695">
        <f>IF($AI695=1,J695,0)</f>
        <v>0</v>
      </c>
      <c r="AU695">
        <f>IF($AI695=1,L695,0)</f>
        <v>0</v>
      </c>
      <c r="AW695">
        <f>IF($AL695=1,U695,0)</f>
        <v>0</v>
      </c>
      <c r="AX695">
        <f>IF($AL695=1,V695,0)</f>
        <v>0</v>
      </c>
      <c r="AY695">
        <f>IF($AL695=1,W695,0)</f>
        <v>0</v>
      </c>
      <c r="AZ695">
        <f>IF($AL695=1,X695,0)</f>
        <v>0</v>
      </c>
      <c r="BA695">
        <f>IF($AL695=1,Y695,0)</f>
        <v>0</v>
      </c>
      <c r="BC695">
        <f>IF($AM695=1,N695,0)</f>
        <v>0</v>
      </c>
      <c r="BD695">
        <f>IF($AM695=1,O695,0)</f>
        <v>0</v>
      </c>
      <c r="BE695">
        <f>IF($AM695=1,P695,0)</f>
        <v>0</v>
      </c>
      <c r="BF695">
        <f>IF($AM695=1,Q695,0)</f>
        <v>0</v>
      </c>
    </row>
    <row r="696" spans="1:58" x14ac:dyDescent="0.3">
      <c r="A696" s="7">
        <v>1734</v>
      </c>
      <c r="B696" s="6">
        <v>180952</v>
      </c>
      <c r="C696" s="6" t="str">
        <f>VLOOKUP(B696,incomegroup,3,TRUE)</f>
        <v>Middle Income</v>
      </c>
      <c r="D696" s="7">
        <v>0</v>
      </c>
      <c r="E696" s="7">
        <v>0</v>
      </c>
      <c r="F696" s="7">
        <f>SUM(D696:E696)</f>
        <v>0</v>
      </c>
      <c r="G696" s="7">
        <v>51</v>
      </c>
      <c r="H696" s="7">
        <v>0</v>
      </c>
      <c r="I696" s="7">
        <v>1</v>
      </c>
      <c r="J696" s="7">
        <v>0</v>
      </c>
      <c r="K696" s="7">
        <v>0</v>
      </c>
      <c r="L696" s="7">
        <v>0</v>
      </c>
      <c r="M696" s="7" t="str" cm="1">
        <f t="array" ref="M696">_xlfn.IFS(H696=1,H$1,I696=1,I$1,J696=1,J$1,K696=1,K$1,L696=1,L$1)</f>
        <v>Married</v>
      </c>
      <c r="N696" s="7">
        <v>0</v>
      </c>
      <c r="O696" s="7">
        <v>1</v>
      </c>
      <c r="P696" s="7">
        <v>0</v>
      </c>
      <c r="Q696" s="7">
        <v>0</v>
      </c>
      <c r="R696" s="7" t="str" cm="1">
        <f t="array" ref="R696">_xlfn.IFS(N696=1,N$1,O696=1,O$1,P696=1,P$1,Q696=1,Q$1)</f>
        <v>Graduate</v>
      </c>
      <c r="S696" t="s">
        <v>68</v>
      </c>
      <c r="T696" s="7">
        <v>20</v>
      </c>
      <c r="U696" s="7">
        <v>1739</v>
      </c>
      <c r="V696" s="7">
        <v>398</v>
      </c>
      <c r="W696" s="7">
        <v>1540</v>
      </c>
      <c r="X696" s="7">
        <v>92</v>
      </c>
      <c r="Y696" s="7">
        <v>60</v>
      </c>
      <c r="Z696" s="20">
        <f>SUM(U696:Y696)</f>
        <v>3829</v>
      </c>
      <c r="AA696" s="7">
        <v>98</v>
      </c>
      <c r="AB696" s="7">
        <v>3731</v>
      </c>
      <c r="AC696" s="7">
        <v>1</v>
      </c>
      <c r="AD696" s="7">
        <v>8</v>
      </c>
      <c r="AE696" s="7">
        <v>5</v>
      </c>
      <c r="AF696" s="7">
        <v>11</v>
      </c>
      <c r="AG696" s="7">
        <v>8</v>
      </c>
      <c r="AH696" s="7">
        <v>0</v>
      </c>
      <c r="AI696" s="7">
        <v>1</v>
      </c>
      <c r="AJ696" s="7">
        <v>1</v>
      </c>
      <c r="AK696" s="7">
        <v>1</v>
      </c>
      <c r="AL696" s="7">
        <v>0</v>
      </c>
      <c r="AM696" s="7">
        <v>0</v>
      </c>
      <c r="AN696" s="7">
        <v>1</v>
      </c>
      <c r="AO696" s="8">
        <v>43682</v>
      </c>
      <c r="AQ696">
        <f>IF($AI696=1,H696,0)</f>
        <v>0</v>
      </c>
      <c r="AR696">
        <f>IF($AI696=1,I696,0)</f>
        <v>1</v>
      </c>
      <c r="AS696">
        <f>IF($AI696=1,K696,0)</f>
        <v>0</v>
      </c>
      <c r="AT696">
        <f>IF($AI696=1,J696,0)</f>
        <v>0</v>
      </c>
      <c r="AU696">
        <f>IF($AI696=1,L696,0)</f>
        <v>0</v>
      </c>
      <c r="AW696">
        <f>IF($AL696=1,U696,0)</f>
        <v>0</v>
      </c>
      <c r="AX696">
        <f>IF($AL696=1,V696,0)</f>
        <v>0</v>
      </c>
      <c r="AY696">
        <f>IF($AL696=1,W696,0)</f>
        <v>0</v>
      </c>
      <c r="AZ696">
        <f>IF($AL696=1,X696,0)</f>
        <v>0</v>
      </c>
      <c r="BA696">
        <f>IF($AL696=1,Y696,0)</f>
        <v>0</v>
      </c>
      <c r="BC696">
        <f>IF($AM696=1,N696,0)</f>
        <v>0</v>
      </c>
      <c r="BD696">
        <f>IF($AM696=1,O696,0)</f>
        <v>0</v>
      </c>
      <c r="BE696">
        <f>IF($AM696=1,P696,0)</f>
        <v>0</v>
      </c>
      <c r="BF696">
        <f>IF($AM696=1,Q696,0)</f>
        <v>0</v>
      </c>
    </row>
    <row r="697" spans="1:58" x14ac:dyDescent="0.3">
      <c r="A697" s="7">
        <v>2092</v>
      </c>
      <c r="B697" s="6">
        <v>181698</v>
      </c>
      <c r="C697" s="6" t="str">
        <f>VLOOKUP(B697,incomegroup,3,TRUE)</f>
        <v>Middle Income</v>
      </c>
      <c r="D697" s="7">
        <v>0</v>
      </c>
      <c r="E697" s="7">
        <v>0</v>
      </c>
      <c r="F697" s="7">
        <f>SUM(D697:E697)</f>
        <v>0</v>
      </c>
      <c r="G697" s="7">
        <v>37</v>
      </c>
      <c r="H697" s="7">
        <v>0</v>
      </c>
      <c r="I697" s="7">
        <v>0</v>
      </c>
      <c r="J697" s="7">
        <v>0</v>
      </c>
      <c r="K697" s="7">
        <v>1</v>
      </c>
      <c r="L697" s="7">
        <v>0</v>
      </c>
      <c r="M697" s="7" t="str" cm="1">
        <f t="array" ref="M697">_xlfn.IFS(H697=1,H$1,I697=1,I$1,J697=1,J$1,K697=1,K$1,L697=1,L$1)</f>
        <v>Single</v>
      </c>
      <c r="N697" s="7">
        <v>0</v>
      </c>
      <c r="O697" s="7">
        <v>0</v>
      </c>
      <c r="P697" s="7">
        <v>0</v>
      </c>
      <c r="Q697" s="7">
        <v>0</v>
      </c>
      <c r="R697" s="7" t="e" cm="1">
        <f t="array" ref="R697">_xlfn.IFS(N697=1,N$1,O697=1,O$1,P697=1,P$1,Q697=1,Q$1)</f>
        <v>#N/A</v>
      </c>
      <c r="S697" t="s">
        <v>73</v>
      </c>
      <c r="T697" s="7">
        <v>1</v>
      </c>
      <c r="U697" s="7">
        <v>1577</v>
      </c>
      <c r="V697" s="7">
        <v>100</v>
      </c>
      <c r="W697" s="7">
        <v>256</v>
      </c>
      <c r="X697" s="7">
        <v>67</v>
      </c>
      <c r="Y697" s="7">
        <v>356</v>
      </c>
      <c r="Z697" s="20">
        <f>SUM(U697:Y697)</f>
        <v>2356</v>
      </c>
      <c r="AA697" s="7">
        <v>100</v>
      </c>
      <c r="AB697" s="7">
        <v>2255</v>
      </c>
      <c r="AC697" s="7">
        <v>1</v>
      </c>
      <c r="AD697" s="7">
        <v>8</v>
      </c>
      <c r="AE697" s="7">
        <v>2</v>
      </c>
      <c r="AF697" s="7">
        <v>5</v>
      </c>
      <c r="AG697" s="7">
        <v>5</v>
      </c>
      <c r="AH697" s="7">
        <v>0</v>
      </c>
      <c r="AI697" s="7">
        <v>0</v>
      </c>
      <c r="AJ697" s="7">
        <v>0</v>
      </c>
      <c r="AK697" s="7">
        <v>1</v>
      </c>
      <c r="AL697" s="7">
        <v>0</v>
      </c>
      <c r="AM697" s="7">
        <v>0</v>
      </c>
      <c r="AN697" s="7">
        <v>1</v>
      </c>
      <c r="AO697" s="8">
        <v>43683</v>
      </c>
      <c r="AQ697">
        <f>IF($AI697=1,H697,0)</f>
        <v>0</v>
      </c>
      <c r="AR697">
        <f>IF($AI697=1,I697,0)</f>
        <v>0</v>
      </c>
      <c r="AS697">
        <f>IF($AI697=1,K697,0)</f>
        <v>0</v>
      </c>
      <c r="AT697">
        <f>IF($AI697=1,J697,0)</f>
        <v>0</v>
      </c>
      <c r="AU697">
        <f>IF($AI697=1,L697,0)</f>
        <v>0</v>
      </c>
      <c r="AW697">
        <f>IF($AL697=1,U697,0)</f>
        <v>0</v>
      </c>
      <c r="AX697">
        <f>IF($AL697=1,V697,0)</f>
        <v>0</v>
      </c>
      <c r="AY697">
        <f>IF($AL697=1,W697,0)</f>
        <v>0</v>
      </c>
      <c r="AZ697">
        <f>IF($AL697=1,X697,0)</f>
        <v>0</v>
      </c>
      <c r="BA697">
        <f>IF($AL697=1,Y697,0)</f>
        <v>0</v>
      </c>
      <c r="BC697">
        <f>IF($AM697=1,N697,0)</f>
        <v>0</v>
      </c>
      <c r="BD697">
        <f>IF($AM697=1,O697,0)</f>
        <v>0</v>
      </c>
      <c r="BE697">
        <f>IF($AM697=1,P697,0)</f>
        <v>0</v>
      </c>
      <c r="BF697">
        <f>IF($AM697=1,Q697,0)</f>
        <v>0</v>
      </c>
    </row>
    <row r="698" spans="1:58" x14ac:dyDescent="0.3">
      <c r="A698" s="7">
        <v>1540</v>
      </c>
      <c r="B698" s="6">
        <v>154880</v>
      </c>
      <c r="C698" s="6" t="str">
        <f>VLOOKUP(B698,incomegroup,3,TRUE)</f>
        <v>Middle Income</v>
      </c>
      <c r="D698" s="7">
        <v>1</v>
      </c>
      <c r="E698" s="7">
        <v>0</v>
      </c>
      <c r="F698" s="7">
        <f>SUM(D698:E698)</f>
        <v>1</v>
      </c>
      <c r="G698" s="7">
        <v>42</v>
      </c>
      <c r="H698" s="7">
        <v>0</v>
      </c>
      <c r="I698" s="7">
        <v>0</v>
      </c>
      <c r="J698" s="7">
        <v>0</v>
      </c>
      <c r="K698" s="7">
        <v>1</v>
      </c>
      <c r="L698" s="7">
        <v>0</v>
      </c>
      <c r="M698" s="7" t="str" cm="1">
        <f t="array" ref="M698">_xlfn.IFS(H698=1,H$1,I698=1,I$1,J698=1,J$1,K698=1,K$1,L698=1,L$1)</f>
        <v>Single</v>
      </c>
      <c r="N698" s="7">
        <v>0</v>
      </c>
      <c r="O698" s="7">
        <v>0</v>
      </c>
      <c r="P698" s="7">
        <v>0</v>
      </c>
      <c r="Q698" s="7">
        <v>1</v>
      </c>
      <c r="R698" s="7" t="str" cm="1">
        <f t="array" ref="R698">_xlfn.IFS(N698=1,N$1,O698=1,O$1,P698=1,P$1,Q698=1,Q$1)</f>
        <v>PhD</v>
      </c>
      <c r="S698" t="s">
        <v>73</v>
      </c>
      <c r="T698" s="7">
        <v>57</v>
      </c>
      <c r="U698" s="7">
        <v>869</v>
      </c>
      <c r="V698" s="7">
        <v>240</v>
      </c>
      <c r="W698" s="7">
        <v>387</v>
      </c>
      <c r="X698" s="7">
        <v>288</v>
      </c>
      <c r="Y698" s="7">
        <v>127</v>
      </c>
      <c r="Z698" s="20">
        <f>SUM(U698:Y698)</f>
        <v>1911</v>
      </c>
      <c r="AA698" s="7">
        <v>333</v>
      </c>
      <c r="AB698" s="7">
        <v>1578</v>
      </c>
      <c r="AC698" s="7">
        <v>2</v>
      </c>
      <c r="AD698" s="7">
        <v>6</v>
      </c>
      <c r="AE698" s="7">
        <v>2</v>
      </c>
      <c r="AF698" s="7">
        <v>11</v>
      </c>
      <c r="AG698" s="7">
        <v>5</v>
      </c>
      <c r="AH698" s="7">
        <v>0</v>
      </c>
      <c r="AI698" s="7">
        <v>0</v>
      </c>
      <c r="AJ698" s="7">
        <v>0</v>
      </c>
      <c r="AK698" s="7">
        <v>0</v>
      </c>
      <c r="AL698" s="7">
        <v>0</v>
      </c>
      <c r="AM698" s="7">
        <v>0</v>
      </c>
      <c r="AN698" s="7">
        <v>0</v>
      </c>
      <c r="AO698" s="8">
        <v>43683</v>
      </c>
      <c r="AQ698">
        <f>IF($AI698=1,H698,0)</f>
        <v>0</v>
      </c>
      <c r="AR698">
        <f>IF($AI698=1,I698,0)</f>
        <v>0</v>
      </c>
      <c r="AS698">
        <f>IF($AI698=1,K698,0)</f>
        <v>0</v>
      </c>
      <c r="AT698">
        <f>IF($AI698=1,J698,0)</f>
        <v>0</v>
      </c>
      <c r="AU698">
        <f>IF($AI698=1,L698,0)</f>
        <v>0</v>
      </c>
      <c r="AW698">
        <f>IF($AL698=1,U698,0)</f>
        <v>0</v>
      </c>
      <c r="AX698">
        <f>IF($AL698=1,V698,0)</f>
        <v>0</v>
      </c>
      <c r="AY698">
        <f>IF($AL698=1,W698,0)</f>
        <v>0</v>
      </c>
      <c r="AZ698">
        <f>IF($AL698=1,X698,0)</f>
        <v>0</v>
      </c>
      <c r="BA698">
        <f>IF($AL698=1,Y698,0)</f>
        <v>0</v>
      </c>
      <c r="BC698">
        <f>IF($AM698=1,N698,0)</f>
        <v>0</v>
      </c>
      <c r="BD698">
        <f>IF($AM698=1,O698,0)</f>
        <v>0</v>
      </c>
      <c r="BE698">
        <f>IF($AM698=1,P698,0)</f>
        <v>0</v>
      </c>
      <c r="BF698">
        <f>IF($AM698=1,Q698,0)</f>
        <v>0</v>
      </c>
    </row>
    <row r="699" spans="1:58" x14ac:dyDescent="0.3">
      <c r="A699" s="7">
        <v>2991</v>
      </c>
      <c r="B699" s="6">
        <v>136790</v>
      </c>
      <c r="C699" s="6" t="str">
        <f>VLOOKUP(B699,incomegroup,3,TRUE)</f>
        <v>Lower income</v>
      </c>
      <c r="D699" s="7">
        <v>0</v>
      </c>
      <c r="E699" s="7">
        <v>0</v>
      </c>
      <c r="F699" s="7">
        <f>SUM(D699:E699)</f>
        <v>0</v>
      </c>
      <c r="G699" s="7">
        <v>37</v>
      </c>
      <c r="H699" s="7">
        <v>0</v>
      </c>
      <c r="I699" s="7">
        <v>1</v>
      </c>
      <c r="J699" s="7">
        <v>0</v>
      </c>
      <c r="K699" s="7">
        <v>0</v>
      </c>
      <c r="L699" s="7">
        <v>0</v>
      </c>
      <c r="M699" s="7" t="str" cm="1">
        <f t="array" ref="M699">_xlfn.IFS(H699=1,H$1,I699=1,I$1,J699=1,J$1,K699=1,K$1,L699=1,L$1)</f>
        <v>Married</v>
      </c>
      <c r="N699" s="7">
        <v>0</v>
      </c>
      <c r="O699" s="7">
        <v>1</v>
      </c>
      <c r="P699" s="7">
        <v>0</v>
      </c>
      <c r="Q699" s="7">
        <v>0</v>
      </c>
      <c r="R699" s="7" t="str" cm="1">
        <f t="array" ref="R699">_xlfn.IFS(N699=1,N$1,O699=1,O$1,P699=1,P$1,Q699=1,Q$1)</f>
        <v>Graduate</v>
      </c>
      <c r="S699" t="s">
        <v>72</v>
      </c>
      <c r="T699" s="7">
        <v>14</v>
      </c>
      <c r="U699" s="7">
        <v>11</v>
      </c>
      <c r="V699" s="7">
        <v>11</v>
      </c>
      <c r="W699" s="7">
        <v>52</v>
      </c>
      <c r="X699" s="7">
        <v>56</v>
      </c>
      <c r="Y699" s="7">
        <v>78</v>
      </c>
      <c r="Z699" s="20">
        <f>SUM(U699:Y699)</f>
        <v>208</v>
      </c>
      <c r="AA699" s="7">
        <v>37</v>
      </c>
      <c r="AB699" s="7">
        <v>171</v>
      </c>
      <c r="AC699" s="7">
        <v>1</v>
      </c>
      <c r="AD699" s="7">
        <v>2</v>
      </c>
      <c r="AE699" s="7">
        <v>1</v>
      </c>
      <c r="AF699" s="7">
        <v>2</v>
      </c>
      <c r="AG699" s="7">
        <v>9</v>
      </c>
      <c r="AH699" s="7">
        <v>0</v>
      </c>
      <c r="AI699" s="7">
        <v>0</v>
      </c>
      <c r="AJ699" s="7">
        <v>0</v>
      </c>
      <c r="AK699" s="7">
        <v>0</v>
      </c>
      <c r="AL699" s="7">
        <v>0</v>
      </c>
      <c r="AM699" s="7">
        <v>0</v>
      </c>
      <c r="AN699" s="7">
        <v>1</v>
      </c>
      <c r="AO699" s="8">
        <v>43683</v>
      </c>
      <c r="AQ699">
        <f>IF($AI699=1,H699,0)</f>
        <v>0</v>
      </c>
      <c r="AR699">
        <f>IF($AI699=1,I699,0)</f>
        <v>0</v>
      </c>
      <c r="AS699">
        <f>IF($AI699=1,K699,0)</f>
        <v>0</v>
      </c>
      <c r="AT699">
        <f>IF($AI699=1,J699,0)</f>
        <v>0</v>
      </c>
      <c r="AU699">
        <f>IF($AI699=1,L699,0)</f>
        <v>0</v>
      </c>
      <c r="AW699">
        <f>IF($AL699=1,U699,0)</f>
        <v>0</v>
      </c>
      <c r="AX699">
        <f>IF($AL699=1,V699,0)</f>
        <v>0</v>
      </c>
      <c r="AY699">
        <f>IF($AL699=1,W699,0)</f>
        <v>0</v>
      </c>
      <c r="AZ699">
        <f>IF($AL699=1,X699,0)</f>
        <v>0</v>
      </c>
      <c r="BA699">
        <f>IF($AL699=1,Y699,0)</f>
        <v>0</v>
      </c>
      <c r="BC699">
        <f>IF($AM699=1,N699,0)</f>
        <v>0</v>
      </c>
      <c r="BD699">
        <f>IF($AM699=1,O699,0)</f>
        <v>0</v>
      </c>
      <c r="BE699">
        <f>IF($AM699=1,P699,0)</f>
        <v>0</v>
      </c>
      <c r="BF699">
        <f>IF($AM699=1,Q699,0)</f>
        <v>0</v>
      </c>
    </row>
    <row r="700" spans="1:58" x14ac:dyDescent="0.3">
      <c r="A700" s="7">
        <v>1779</v>
      </c>
      <c r="B700" s="6">
        <v>173926</v>
      </c>
      <c r="C700" s="6" t="str">
        <f>VLOOKUP(B700,incomegroup,3,TRUE)</f>
        <v>Middle Income</v>
      </c>
      <c r="D700" s="7">
        <v>0</v>
      </c>
      <c r="E700" s="7">
        <v>0</v>
      </c>
      <c r="F700" s="7">
        <f>SUM(D700:E700)</f>
        <v>0</v>
      </c>
      <c r="G700" s="7">
        <v>47</v>
      </c>
      <c r="H700" s="7">
        <v>0</v>
      </c>
      <c r="I700" s="7">
        <v>0</v>
      </c>
      <c r="J700" s="7">
        <v>1</v>
      </c>
      <c r="K700" s="7">
        <v>0</v>
      </c>
      <c r="L700" s="7">
        <v>0</v>
      </c>
      <c r="M700" s="7" t="str" cm="1">
        <f t="array" ref="M700">_xlfn.IFS(H700=1,H$1,I700=1,I$1,J700=1,J$1,K700=1,K$1,L700=1,L$1)</f>
        <v>Together</v>
      </c>
      <c r="N700" s="7">
        <v>0</v>
      </c>
      <c r="O700" s="7">
        <v>1</v>
      </c>
      <c r="P700" s="7">
        <v>0</v>
      </c>
      <c r="Q700" s="7">
        <v>0</v>
      </c>
      <c r="R700" s="7" t="str" cm="1">
        <f t="array" ref="R700">_xlfn.IFS(N700=1,N$1,O700=1,O$1,P700=1,P$1,Q700=1,Q$1)</f>
        <v>Graduate</v>
      </c>
      <c r="S700" t="s">
        <v>72</v>
      </c>
      <c r="T700" s="7">
        <v>54</v>
      </c>
      <c r="U700" s="7">
        <v>1475</v>
      </c>
      <c r="V700" s="7">
        <v>214</v>
      </c>
      <c r="W700" s="7">
        <v>1405</v>
      </c>
      <c r="X700" s="7">
        <v>374</v>
      </c>
      <c r="Y700" s="7">
        <v>214</v>
      </c>
      <c r="Z700" s="20">
        <f>SUM(U700:Y700)</f>
        <v>3682</v>
      </c>
      <c r="AA700" s="7">
        <v>35</v>
      </c>
      <c r="AB700" s="7">
        <v>3647</v>
      </c>
      <c r="AC700" s="7">
        <v>1</v>
      </c>
      <c r="AD700" s="7">
        <v>6</v>
      </c>
      <c r="AE700" s="7">
        <v>5</v>
      </c>
      <c r="AF700" s="7">
        <v>12</v>
      </c>
      <c r="AG700" s="7">
        <v>3</v>
      </c>
      <c r="AH700" s="7">
        <v>0</v>
      </c>
      <c r="AI700" s="7">
        <v>0</v>
      </c>
      <c r="AJ700" s="7">
        <v>0</v>
      </c>
      <c r="AK700" s="7">
        <v>0</v>
      </c>
      <c r="AL700" s="7">
        <v>0</v>
      </c>
      <c r="AM700" s="7">
        <v>0</v>
      </c>
      <c r="AN700" s="7">
        <v>0</v>
      </c>
      <c r="AO700" s="8">
        <v>43684</v>
      </c>
      <c r="AQ700">
        <f>IF($AI700=1,H700,0)</f>
        <v>0</v>
      </c>
      <c r="AR700">
        <f>IF($AI700=1,I700,0)</f>
        <v>0</v>
      </c>
      <c r="AS700">
        <f>IF($AI700=1,K700,0)</f>
        <v>0</v>
      </c>
      <c r="AT700">
        <f>IF($AI700=1,J700,0)</f>
        <v>0</v>
      </c>
      <c r="AU700">
        <f>IF($AI700=1,L700,0)</f>
        <v>0</v>
      </c>
      <c r="AW700">
        <f>IF($AL700=1,U700,0)</f>
        <v>0</v>
      </c>
      <c r="AX700">
        <f>IF($AL700=1,V700,0)</f>
        <v>0</v>
      </c>
      <c r="AY700">
        <f>IF($AL700=1,W700,0)</f>
        <v>0</v>
      </c>
      <c r="AZ700">
        <f>IF($AL700=1,X700,0)</f>
        <v>0</v>
      </c>
      <c r="BA700">
        <f>IF($AL700=1,Y700,0)</f>
        <v>0</v>
      </c>
      <c r="BC700">
        <f>IF($AM700=1,N700,0)</f>
        <v>0</v>
      </c>
      <c r="BD700">
        <f>IF($AM700=1,O700,0)</f>
        <v>0</v>
      </c>
      <c r="BE700">
        <f>IF($AM700=1,P700,0)</f>
        <v>0</v>
      </c>
      <c r="BF700">
        <f>IF($AM700=1,Q700,0)</f>
        <v>0</v>
      </c>
    </row>
    <row r="701" spans="1:58" x14ac:dyDescent="0.3">
      <c r="A701" s="7">
        <v>1323</v>
      </c>
      <c r="B701" s="6">
        <v>183003</v>
      </c>
      <c r="C701" s="6" t="str">
        <f>VLOOKUP(B701,incomegroup,3,TRUE)</f>
        <v>Middle Income</v>
      </c>
      <c r="D701" s="7">
        <v>0</v>
      </c>
      <c r="E701" s="7">
        <v>0</v>
      </c>
      <c r="F701" s="7">
        <f>SUM(D701:E701)</f>
        <v>0</v>
      </c>
      <c r="G701" s="7">
        <v>55</v>
      </c>
      <c r="H701" s="7">
        <v>0</v>
      </c>
      <c r="I701" s="7">
        <v>0</v>
      </c>
      <c r="J701" s="7">
        <v>1</v>
      </c>
      <c r="K701" s="7">
        <v>0</v>
      </c>
      <c r="L701" s="7">
        <v>0</v>
      </c>
      <c r="M701" s="7" t="str" cm="1">
        <f t="array" ref="M701">_xlfn.IFS(H701=1,H$1,I701=1,I$1,J701=1,J$1,K701=1,K$1,L701=1,L$1)</f>
        <v>Together</v>
      </c>
      <c r="N701" s="7">
        <v>0</v>
      </c>
      <c r="O701" s="7">
        <v>1</v>
      </c>
      <c r="P701" s="7">
        <v>0</v>
      </c>
      <c r="Q701" s="7">
        <v>0</v>
      </c>
      <c r="R701" s="7" t="str" cm="1">
        <f t="array" ref="R701">_xlfn.IFS(N701=1,N$1,O701=1,O$1,P701=1,P$1,Q701=1,Q$1)</f>
        <v>Graduate</v>
      </c>
      <c r="S701" t="s">
        <v>72</v>
      </c>
      <c r="T701" s="7">
        <v>18</v>
      </c>
      <c r="U701" s="7">
        <v>1887</v>
      </c>
      <c r="V701" s="7">
        <v>134</v>
      </c>
      <c r="W701" s="7">
        <v>1257</v>
      </c>
      <c r="X701" s="7">
        <v>88</v>
      </c>
      <c r="Y701" s="7">
        <v>55</v>
      </c>
      <c r="Z701" s="20">
        <f>SUM(U701:Y701)</f>
        <v>3421</v>
      </c>
      <c r="AA701" s="7">
        <v>269</v>
      </c>
      <c r="AB701" s="7">
        <v>3153</v>
      </c>
      <c r="AC701" s="7">
        <v>1</v>
      </c>
      <c r="AD701" s="7">
        <v>7</v>
      </c>
      <c r="AE701" s="7">
        <v>6</v>
      </c>
      <c r="AF701" s="7">
        <v>8</v>
      </c>
      <c r="AG701" s="7">
        <v>3</v>
      </c>
      <c r="AH701" s="7">
        <v>0</v>
      </c>
      <c r="AI701" s="7">
        <v>0</v>
      </c>
      <c r="AJ701" s="7">
        <v>1</v>
      </c>
      <c r="AK701" s="7">
        <v>0</v>
      </c>
      <c r="AL701" s="7">
        <v>0</v>
      </c>
      <c r="AM701" s="7">
        <v>0</v>
      </c>
      <c r="AN701" s="7">
        <v>1</v>
      </c>
      <c r="AO701" s="8">
        <v>43685</v>
      </c>
      <c r="AQ701">
        <f>IF($AI701=1,H701,0)</f>
        <v>0</v>
      </c>
      <c r="AR701">
        <f>IF($AI701=1,I701,0)</f>
        <v>0</v>
      </c>
      <c r="AS701">
        <f>IF($AI701=1,K701,0)</f>
        <v>0</v>
      </c>
      <c r="AT701">
        <f>IF($AI701=1,J701,0)</f>
        <v>0</v>
      </c>
      <c r="AU701">
        <f>IF($AI701=1,L701,0)</f>
        <v>0</v>
      </c>
      <c r="AW701">
        <f>IF($AL701=1,U701,0)</f>
        <v>0</v>
      </c>
      <c r="AX701">
        <f>IF($AL701=1,V701,0)</f>
        <v>0</v>
      </c>
      <c r="AY701">
        <f>IF($AL701=1,W701,0)</f>
        <v>0</v>
      </c>
      <c r="AZ701">
        <f>IF($AL701=1,X701,0)</f>
        <v>0</v>
      </c>
      <c r="BA701">
        <f>IF($AL701=1,Y701,0)</f>
        <v>0</v>
      </c>
      <c r="BC701">
        <f>IF($AM701=1,N701,0)</f>
        <v>0</v>
      </c>
      <c r="BD701">
        <f>IF($AM701=1,O701,0)</f>
        <v>0</v>
      </c>
      <c r="BE701">
        <f>IF($AM701=1,P701,0)</f>
        <v>0</v>
      </c>
      <c r="BF701">
        <f>IF($AM701=1,Q701,0)</f>
        <v>0</v>
      </c>
    </row>
    <row r="702" spans="1:58" x14ac:dyDescent="0.3">
      <c r="A702" s="7">
        <v>2461</v>
      </c>
      <c r="B702" s="6">
        <v>170379</v>
      </c>
      <c r="C702" s="6" t="str">
        <f>VLOOKUP(B702,incomegroup,3,TRUE)</f>
        <v>Middle Income</v>
      </c>
      <c r="D702" s="7">
        <v>0</v>
      </c>
      <c r="E702" s="7">
        <v>1</v>
      </c>
      <c r="F702" s="7">
        <f>SUM(D702:E702)</f>
        <v>1</v>
      </c>
      <c r="G702" s="7">
        <v>44</v>
      </c>
      <c r="H702" s="7">
        <v>0</v>
      </c>
      <c r="I702" s="7">
        <v>0</v>
      </c>
      <c r="J702" s="7">
        <v>0</v>
      </c>
      <c r="K702" s="7">
        <v>1</v>
      </c>
      <c r="L702" s="7">
        <v>0</v>
      </c>
      <c r="M702" s="7" t="str" cm="1">
        <f t="array" ref="M702">_xlfn.IFS(H702=1,H$1,I702=1,I$1,J702=1,J$1,K702=1,K$1,L702=1,L$1)</f>
        <v>Single</v>
      </c>
      <c r="N702" s="7">
        <v>0</v>
      </c>
      <c r="O702" s="7">
        <v>0</v>
      </c>
      <c r="P702" s="7">
        <v>1</v>
      </c>
      <c r="Q702" s="7">
        <v>0</v>
      </c>
      <c r="R702" s="7" t="str" cm="1">
        <f t="array" ref="R702">_xlfn.IFS(N702=1,N$1,O702=1,O$1,P702=1,P$1,Q702=1,Q$1)</f>
        <v>Master</v>
      </c>
      <c r="S702" t="s">
        <v>70</v>
      </c>
      <c r="T702" s="7">
        <v>84</v>
      </c>
      <c r="U702" s="7">
        <v>1339</v>
      </c>
      <c r="V702" s="7">
        <v>61</v>
      </c>
      <c r="W702" s="7">
        <v>344</v>
      </c>
      <c r="X702" s="7">
        <v>157</v>
      </c>
      <c r="Y702" s="7">
        <v>162</v>
      </c>
      <c r="Z702" s="20">
        <f>SUM(U702:Y702)</f>
        <v>2063</v>
      </c>
      <c r="AA702" s="7">
        <v>19</v>
      </c>
      <c r="AB702" s="7">
        <v>2043</v>
      </c>
      <c r="AC702" s="7">
        <v>3</v>
      </c>
      <c r="AD702" s="7">
        <v>6</v>
      </c>
      <c r="AE702" s="7">
        <v>3</v>
      </c>
      <c r="AF702" s="7">
        <v>13</v>
      </c>
      <c r="AG702" s="7">
        <v>4</v>
      </c>
      <c r="AH702" s="7">
        <v>0</v>
      </c>
      <c r="AI702" s="7">
        <v>0</v>
      </c>
      <c r="AJ702" s="7">
        <v>0</v>
      </c>
      <c r="AK702" s="7">
        <v>0</v>
      </c>
      <c r="AL702" s="7">
        <v>0</v>
      </c>
      <c r="AM702" s="7">
        <v>0</v>
      </c>
      <c r="AN702" s="7">
        <v>0</v>
      </c>
      <c r="AO702" s="8">
        <v>43685</v>
      </c>
      <c r="AQ702">
        <f>IF($AI702=1,H702,0)</f>
        <v>0</v>
      </c>
      <c r="AR702">
        <f>IF($AI702=1,I702,0)</f>
        <v>0</v>
      </c>
      <c r="AS702">
        <f>IF($AI702=1,K702,0)</f>
        <v>0</v>
      </c>
      <c r="AT702">
        <f>IF($AI702=1,J702,0)</f>
        <v>0</v>
      </c>
      <c r="AU702">
        <f>IF($AI702=1,L702,0)</f>
        <v>0</v>
      </c>
      <c r="AW702">
        <f>IF($AL702=1,U702,0)</f>
        <v>0</v>
      </c>
      <c r="AX702">
        <f>IF($AL702=1,V702,0)</f>
        <v>0</v>
      </c>
      <c r="AY702">
        <f>IF($AL702=1,W702,0)</f>
        <v>0</v>
      </c>
      <c r="AZ702">
        <f>IF($AL702=1,X702,0)</f>
        <v>0</v>
      </c>
      <c r="BA702">
        <f>IF($AL702=1,Y702,0)</f>
        <v>0</v>
      </c>
      <c r="BC702">
        <f>IF($AM702=1,N702,0)</f>
        <v>0</v>
      </c>
      <c r="BD702">
        <f>IF($AM702=1,O702,0)</f>
        <v>0</v>
      </c>
      <c r="BE702">
        <f>IF($AM702=1,P702,0)</f>
        <v>0</v>
      </c>
      <c r="BF702">
        <f>IF($AM702=1,Q702,0)</f>
        <v>0</v>
      </c>
    </row>
    <row r="703" spans="1:58" x14ac:dyDescent="0.3">
      <c r="A703" s="7">
        <v>3195</v>
      </c>
      <c r="B703" s="6">
        <v>157967</v>
      </c>
      <c r="C703" s="6" t="str">
        <f>VLOOKUP(B703,incomegroup,3,TRUE)</f>
        <v>Middle Income</v>
      </c>
      <c r="D703" s="7">
        <v>0</v>
      </c>
      <c r="E703" s="7">
        <v>1</v>
      </c>
      <c r="F703" s="7">
        <f>SUM(D703:E703)</f>
        <v>1</v>
      </c>
      <c r="G703" s="7">
        <v>58</v>
      </c>
      <c r="H703" s="7">
        <v>0</v>
      </c>
      <c r="I703" s="7">
        <v>0</v>
      </c>
      <c r="J703" s="7">
        <v>0</v>
      </c>
      <c r="K703" s="7">
        <v>1</v>
      </c>
      <c r="L703" s="7">
        <v>0</v>
      </c>
      <c r="M703" s="7" t="str" cm="1">
        <f t="array" ref="M703">_xlfn.IFS(H703=1,H$1,I703=1,I$1,J703=1,J$1,K703=1,K$1,L703=1,L$1)</f>
        <v>Single</v>
      </c>
      <c r="N703" s="7">
        <v>0</v>
      </c>
      <c r="O703" s="7">
        <v>1</v>
      </c>
      <c r="P703" s="7">
        <v>0</v>
      </c>
      <c r="Q703" s="7">
        <v>0</v>
      </c>
      <c r="R703" s="7" t="str" cm="1">
        <f t="array" ref="R703">_xlfn.IFS(N703=1,N$1,O703=1,O$1,P703=1,P$1,Q703=1,Q$1)</f>
        <v>Graduate</v>
      </c>
      <c r="S703" t="s">
        <v>72</v>
      </c>
      <c r="T703" s="7">
        <v>39</v>
      </c>
      <c r="U703" s="7">
        <v>624</v>
      </c>
      <c r="V703" s="7">
        <v>19</v>
      </c>
      <c r="W703" s="7">
        <v>373</v>
      </c>
      <c r="X703" s="7">
        <v>11</v>
      </c>
      <c r="Y703" s="7">
        <v>0</v>
      </c>
      <c r="Z703" s="20">
        <f>SUM(U703:Y703)</f>
        <v>1027</v>
      </c>
      <c r="AA703" s="7">
        <v>248</v>
      </c>
      <c r="AB703" s="7">
        <v>779</v>
      </c>
      <c r="AC703" s="7">
        <v>5</v>
      </c>
      <c r="AD703" s="7">
        <v>4</v>
      </c>
      <c r="AE703" s="7">
        <v>2</v>
      </c>
      <c r="AF703" s="7">
        <v>8</v>
      </c>
      <c r="AG703" s="7">
        <v>5</v>
      </c>
      <c r="AH703" s="7">
        <v>0</v>
      </c>
      <c r="AI703" s="7">
        <v>0</v>
      </c>
      <c r="AJ703" s="7">
        <v>0</v>
      </c>
      <c r="AK703" s="7">
        <v>0</v>
      </c>
      <c r="AL703" s="7">
        <v>0</v>
      </c>
      <c r="AM703" s="7">
        <v>0</v>
      </c>
      <c r="AN703" s="7">
        <v>0</v>
      </c>
      <c r="AO703" s="8">
        <v>43685</v>
      </c>
      <c r="AQ703">
        <f>IF($AI703=1,H703,0)</f>
        <v>0</v>
      </c>
      <c r="AR703">
        <f>IF($AI703=1,I703,0)</f>
        <v>0</v>
      </c>
      <c r="AS703">
        <f>IF($AI703=1,K703,0)</f>
        <v>0</v>
      </c>
      <c r="AT703">
        <f>IF($AI703=1,J703,0)</f>
        <v>0</v>
      </c>
      <c r="AU703">
        <f>IF($AI703=1,L703,0)</f>
        <v>0</v>
      </c>
      <c r="AW703">
        <f>IF($AL703=1,U703,0)</f>
        <v>0</v>
      </c>
      <c r="AX703">
        <f>IF($AL703=1,V703,0)</f>
        <v>0</v>
      </c>
      <c r="AY703">
        <f>IF($AL703=1,W703,0)</f>
        <v>0</v>
      </c>
      <c r="AZ703">
        <f>IF($AL703=1,X703,0)</f>
        <v>0</v>
      </c>
      <c r="BA703">
        <f>IF($AL703=1,Y703,0)</f>
        <v>0</v>
      </c>
      <c r="BC703">
        <f>IF($AM703=1,N703,0)</f>
        <v>0</v>
      </c>
      <c r="BD703">
        <f>IF($AM703=1,O703,0)</f>
        <v>0</v>
      </c>
      <c r="BE703">
        <f>IF($AM703=1,P703,0)</f>
        <v>0</v>
      </c>
      <c r="BF703">
        <f>IF($AM703=1,Q703,0)</f>
        <v>0</v>
      </c>
    </row>
    <row r="704" spans="1:58" x14ac:dyDescent="0.3">
      <c r="A704" s="7">
        <v>2354</v>
      </c>
      <c r="B704" s="6">
        <v>156242</v>
      </c>
      <c r="C704" s="6" t="str">
        <f>VLOOKUP(B704,incomegroup,3,TRUE)</f>
        <v>Middle Income</v>
      </c>
      <c r="D704" s="7">
        <v>0</v>
      </c>
      <c r="E704" s="7">
        <v>1</v>
      </c>
      <c r="F704" s="7">
        <f>SUM(D704:E704)</f>
        <v>1</v>
      </c>
      <c r="G704" s="7">
        <v>51</v>
      </c>
      <c r="H704" s="7">
        <v>0</v>
      </c>
      <c r="I704" s="7">
        <v>1</v>
      </c>
      <c r="J704" s="7">
        <v>0</v>
      </c>
      <c r="K704" s="7">
        <v>0</v>
      </c>
      <c r="L704" s="7">
        <v>0</v>
      </c>
      <c r="M704" s="7" t="str" cm="1">
        <f t="array" ref="M704">_xlfn.IFS(H704=1,H$1,I704=1,I$1,J704=1,J$1,K704=1,K$1,L704=1,L$1)</f>
        <v>Married</v>
      </c>
      <c r="N704" s="7">
        <v>0</v>
      </c>
      <c r="O704" s="7">
        <v>0</v>
      </c>
      <c r="P704" s="7">
        <v>0</v>
      </c>
      <c r="Q704" s="7">
        <v>1</v>
      </c>
      <c r="R704" s="7" t="str" cm="1">
        <f t="array" ref="R704">_xlfn.IFS(N704=1,N$1,O704=1,O$1,P704=1,P$1,Q704=1,Q$1)</f>
        <v>PhD</v>
      </c>
      <c r="S704" t="s">
        <v>69</v>
      </c>
      <c r="T704" s="7">
        <v>72</v>
      </c>
      <c r="U704" s="7">
        <v>1914</v>
      </c>
      <c r="V704" s="7">
        <v>22</v>
      </c>
      <c r="W704" s="7">
        <v>464</v>
      </c>
      <c r="X704" s="7">
        <v>31</v>
      </c>
      <c r="Y704" s="7">
        <v>22</v>
      </c>
      <c r="Z704" s="20">
        <f>SUM(U704:Y704)</f>
        <v>2453</v>
      </c>
      <c r="AA704" s="7">
        <v>244</v>
      </c>
      <c r="AB704" s="7">
        <v>2209</v>
      </c>
      <c r="AC704" s="7">
        <v>5</v>
      </c>
      <c r="AD704" s="7">
        <v>8</v>
      </c>
      <c r="AE704" s="7">
        <v>4</v>
      </c>
      <c r="AF704" s="7">
        <v>11</v>
      </c>
      <c r="AG704" s="7">
        <v>6</v>
      </c>
      <c r="AH704" s="7">
        <v>0</v>
      </c>
      <c r="AI704" s="7">
        <v>0</v>
      </c>
      <c r="AJ704" s="7">
        <v>0</v>
      </c>
      <c r="AK704" s="7">
        <v>0</v>
      </c>
      <c r="AL704" s="7">
        <v>0</v>
      </c>
      <c r="AM704" s="7">
        <v>0</v>
      </c>
      <c r="AN704" s="7">
        <v>0</v>
      </c>
      <c r="AO704" s="8">
        <v>43685</v>
      </c>
      <c r="AQ704">
        <f>IF($AI704=1,H704,0)</f>
        <v>0</v>
      </c>
      <c r="AR704">
        <f>IF($AI704=1,I704,0)</f>
        <v>0</v>
      </c>
      <c r="AS704">
        <f>IF($AI704=1,K704,0)</f>
        <v>0</v>
      </c>
      <c r="AT704">
        <f>IF($AI704=1,J704,0)</f>
        <v>0</v>
      </c>
      <c r="AU704">
        <f>IF($AI704=1,L704,0)</f>
        <v>0</v>
      </c>
      <c r="AW704">
        <f>IF($AL704=1,U704,0)</f>
        <v>0</v>
      </c>
      <c r="AX704">
        <f>IF($AL704=1,V704,0)</f>
        <v>0</v>
      </c>
      <c r="AY704">
        <f>IF($AL704=1,W704,0)</f>
        <v>0</v>
      </c>
      <c r="AZ704">
        <f>IF($AL704=1,X704,0)</f>
        <v>0</v>
      </c>
      <c r="BA704">
        <f>IF($AL704=1,Y704,0)</f>
        <v>0</v>
      </c>
      <c r="BC704">
        <f>IF($AM704=1,N704,0)</f>
        <v>0</v>
      </c>
      <c r="BD704">
        <f>IF($AM704=1,O704,0)</f>
        <v>0</v>
      </c>
      <c r="BE704">
        <f>IF($AM704=1,P704,0)</f>
        <v>0</v>
      </c>
      <c r="BF704">
        <f>IF($AM704=1,Q704,0)</f>
        <v>0</v>
      </c>
    </row>
    <row r="705" spans="1:58" x14ac:dyDescent="0.3">
      <c r="A705" s="7">
        <v>2724</v>
      </c>
      <c r="B705" s="6">
        <v>180360</v>
      </c>
      <c r="C705" s="6" t="str">
        <f>VLOOKUP(B705,incomegroup,3,TRUE)</f>
        <v>Middle Income</v>
      </c>
      <c r="D705" s="7">
        <v>0</v>
      </c>
      <c r="E705" s="7">
        <v>0</v>
      </c>
      <c r="F705" s="7">
        <f>SUM(D705:E705)</f>
        <v>0</v>
      </c>
      <c r="G705" s="7">
        <v>71</v>
      </c>
      <c r="H705" s="7">
        <v>0</v>
      </c>
      <c r="I705" s="7">
        <v>1</v>
      </c>
      <c r="J705" s="7">
        <v>0</v>
      </c>
      <c r="K705" s="7">
        <v>0</v>
      </c>
      <c r="L705" s="7">
        <v>0</v>
      </c>
      <c r="M705" s="7" t="str" cm="1">
        <f t="array" ref="M705">_xlfn.IFS(H705=1,H$1,I705=1,I$1,J705=1,J$1,K705=1,K$1,L705=1,L$1)</f>
        <v>Married</v>
      </c>
      <c r="N705" s="7">
        <v>0</v>
      </c>
      <c r="O705" s="7">
        <v>0</v>
      </c>
      <c r="P705" s="7">
        <v>0</v>
      </c>
      <c r="Q705" s="7">
        <v>1</v>
      </c>
      <c r="R705" s="7" t="str" cm="1">
        <f t="array" ref="R705">_xlfn.IFS(N705=1,N$1,O705=1,O$1,P705=1,P$1,Q705=1,Q$1)</f>
        <v>PhD</v>
      </c>
      <c r="S705" t="s">
        <v>68</v>
      </c>
      <c r="T705" s="7">
        <v>56</v>
      </c>
      <c r="U705" s="7">
        <v>3351</v>
      </c>
      <c r="V705" s="7">
        <v>193</v>
      </c>
      <c r="W705" s="7">
        <v>1019</v>
      </c>
      <c r="X705" s="7">
        <v>251</v>
      </c>
      <c r="Y705" s="7">
        <v>97</v>
      </c>
      <c r="Z705" s="20">
        <f>SUM(U705:Y705)</f>
        <v>4911</v>
      </c>
      <c r="AA705" s="7">
        <v>97</v>
      </c>
      <c r="AB705" s="7">
        <v>4814</v>
      </c>
      <c r="AC705" s="7">
        <v>2</v>
      </c>
      <c r="AD705" s="7">
        <v>4</v>
      </c>
      <c r="AE705" s="7">
        <v>4</v>
      </c>
      <c r="AF705" s="7">
        <v>5</v>
      </c>
      <c r="AG705" s="7">
        <v>2</v>
      </c>
      <c r="AH705" s="7">
        <v>0</v>
      </c>
      <c r="AI705" s="7">
        <v>1</v>
      </c>
      <c r="AJ705" s="7">
        <v>1</v>
      </c>
      <c r="AK705" s="7">
        <v>1</v>
      </c>
      <c r="AL705" s="7">
        <v>0</v>
      </c>
      <c r="AM705" s="7">
        <v>0</v>
      </c>
      <c r="AN705" s="7">
        <v>0</v>
      </c>
      <c r="AO705" s="8">
        <v>43685</v>
      </c>
      <c r="AQ705">
        <f>IF($AI705=1,H705,0)</f>
        <v>0</v>
      </c>
      <c r="AR705">
        <f>IF($AI705=1,I705,0)</f>
        <v>1</v>
      </c>
      <c r="AS705">
        <f>IF($AI705=1,K705,0)</f>
        <v>0</v>
      </c>
      <c r="AT705">
        <f>IF($AI705=1,J705,0)</f>
        <v>0</v>
      </c>
      <c r="AU705">
        <f>IF($AI705=1,L705,0)</f>
        <v>0</v>
      </c>
      <c r="AW705">
        <f>IF($AL705=1,U705,0)</f>
        <v>0</v>
      </c>
      <c r="AX705">
        <f>IF($AL705=1,V705,0)</f>
        <v>0</v>
      </c>
      <c r="AY705">
        <f>IF($AL705=1,W705,0)</f>
        <v>0</v>
      </c>
      <c r="AZ705">
        <f>IF($AL705=1,X705,0)</f>
        <v>0</v>
      </c>
      <c r="BA705">
        <f>IF($AL705=1,Y705,0)</f>
        <v>0</v>
      </c>
      <c r="BC705">
        <f>IF($AM705=1,N705,0)</f>
        <v>0</v>
      </c>
      <c r="BD705">
        <f>IF($AM705=1,O705,0)</f>
        <v>0</v>
      </c>
      <c r="BE705">
        <f>IF($AM705=1,P705,0)</f>
        <v>0</v>
      </c>
      <c r="BF705">
        <f>IF($AM705=1,Q705,0)</f>
        <v>0</v>
      </c>
    </row>
    <row r="706" spans="1:58" x14ac:dyDescent="0.3">
      <c r="A706" s="7">
        <v>2003</v>
      </c>
      <c r="B706" s="6">
        <v>164504</v>
      </c>
      <c r="C706" s="6" t="str">
        <f>VLOOKUP(B706,incomegroup,3,TRUE)</f>
        <v>Middle Income</v>
      </c>
      <c r="D706" s="7">
        <v>1</v>
      </c>
      <c r="E706" s="7">
        <v>2</v>
      </c>
      <c r="F706" s="7">
        <f>SUM(D706:E706)</f>
        <v>3</v>
      </c>
      <c r="G706" s="7">
        <v>67</v>
      </c>
      <c r="H706" s="7">
        <v>0</v>
      </c>
      <c r="I706" s="7">
        <v>0</v>
      </c>
      <c r="J706" s="7">
        <v>1</v>
      </c>
      <c r="K706" s="7">
        <v>0</v>
      </c>
      <c r="L706" s="7">
        <v>0</v>
      </c>
      <c r="M706" s="7" t="str" cm="1">
        <f t="array" ref="M706">_xlfn.IFS(H706=1,H$1,I706=1,I$1,J706=1,J$1,K706=1,K$1,L706=1,L$1)</f>
        <v>Together</v>
      </c>
      <c r="N706" s="7">
        <v>0</v>
      </c>
      <c r="O706" s="7">
        <v>0</v>
      </c>
      <c r="P706" s="7">
        <v>0</v>
      </c>
      <c r="Q706" s="7">
        <v>1</v>
      </c>
      <c r="R706" s="7" t="str" cm="1">
        <f t="array" ref="R706">_xlfn.IFS(N706=1,N$1,O706=1,O$1,P706=1,P$1,Q706=1,Q$1)</f>
        <v>PhD</v>
      </c>
      <c r="S706" t="s">
        <v>71</v>
      </c>
      <c r="T706" s="7">
        <v>81</v>
      </c>
      <c r="U706" s="7">
        <v>2515</v>
      </c>
      <c r="V706" s="7">
        <v>92</v>
      </c>
      <c r="W706" s="7">
        <v>428</v>
      </c>
      <c r="X706" s="7">
        <v>41</v>
      </c>
      <c r="Y706" s="7">
        <v>0</v>
      </c>
      <c r="Z706" s="20">
        <f>SUM(U706:Y706)</f>
        <v>3076</v>
      </c>
      <c r="AA706" s="7">
        <v>275</v>
      </c>
      <c r="AB706" s="7">
        <v>2800</v>
      </c>
      <c r="AC706" s="7">
        <v>7</v>
      </c>
      <c r="AD706" s="7">
        <v>11</v>
      </c>
      <c r="AE706" s="7">
        <v>3</v>
      </c>
      <c r="AF706" s="7">
        <v>4</v>
      </c>
      <c r="AG706" s="7">
        <v>7</v>
      </c>
      <c r="AH706" s="7">
        <v>0</v>
      </c>
      <c r="AI706" s="7">
        <v>0</v>
      </c>
      <c r="AJ706" s="7">
        <v>0</v>
      </c>
      <c r="AK706" s="7">
        <v>0</v>
      </c>
      <c r="AL706" s="7">
        <v>0</v>
      </c>
      <c r="AM706" s="7">
        <v>0</v>
      </c>
      <c r="AN706" s="7">
        <v>1</v>
      </c>
      <c r="AO706" s="8">
        <v>43686</v>
      </c>
      <c r="AQ706">
        <f>IF($AI706=1,H706,0)</f>
        <v>0</v>
      </c>
      <c r="AR706">
        <f>IF($AI706=1,I706,0)</f>
        <v>0</v>
      </c>
      <c r="AS706">
        <f>IF($AI706=1,K706,0)</f>
        <v>0</v>
      </c>
      <c r="AT706">
        <f>IF($AI706=1,J706,0)</f>
        <v>0</v>
      </c>
      <c r="AU706">
        <f>IF($AI706=1,L706,0)</f>
        <v>0</v>
      </c>
      <c r="AW706">
        <f>IF($AL706=1,U706,0)</f>
        <v>0</v>
      </c>
      <c r="AX706">
        <f>IF($AL706=1,V706,0)</f>
        <v>0</v>
      </c>
      <c r="AY706">
        <f>IF($AL706=1,W706,0)</f>
        <v>0</v>
      </c>
      <c r="AZ706">
        <f>IF($AL706=1,X706,0)</f>
        <v>0</v>
      </c>
      <c r="BA706">
        <f>IF($AL706=1,Y706,0)</f>
        <v>0</v>
      </c>
      <c r="BC706">
        <f>IF($AM706=1,N706,0)</f>
        <v>0</v>
      </c>
      <c r="BD706">
        <f>IF($AM706=1,O706,0)</f>
        <v>0</v>
      </c>
      <c r="BE706">
        <f>IF($AM706=1,P706,0)</f>
        <v>0</v>
      </c>
      <c r="BF706">
        <f>IF($AM706=1,Q706,0)</f>
        <v>0</v>
      </c>
    </row>
    <row r="707" spans="1:58" x14ac:dyDescent="0.3">
      <c r="A707" s="7">
        <v>2405</v>
      </c>
      <c r="B707" s="6">
        <v>131907</v>
      </c>
      <c r="C707" s="6" t="str">
        <f>VLOOKUP(B707,incomegroup,3,TRUE)</f>
        <v>Lower income</v>
      </c>
      <c r="D707" s="7">
        <v>0</v>
      </c>
      <c r="E707" s="7">
        <v>0</v>
      </c>
      <c r="F707" s="7">
        <f>SUM(D707:E707)</f>
        <v>0</v>
      </c>
      <c r="G707" s="7">
        <v>48</v>
      </c>
      <c r="H707" s="7">
        <v>0</v>
      </c>
      <c r="I707" s="7">
        <v>0</v>
      </c>
      <c r="J707" s="7">
        <v>0</v>
      </c>
      <c r="K707" s="7">
        <v>1</v>
      </c>
      <c r="L707" s="7">
        <v>0</v>
      </c>
      <c r="M707" s="7" t="str" cm="1">
        <f t="array" ref="M707">_xlfn.IFS(H707=1,H$1,I707=1,I$1,J707=1,J$1,K707=1,K$1,L707=1,L$1)</f>
        <v>Single</v>
      </c>
      <c r="N707" s="7">
        <v>0</v>
      </c>
      <c r="O707" s="7">
        <v>1</v>
      </c>
      <c r="P707" s="7">
        <v>0</v>
      </c>
      <c r="Q707" s="7">
        <v>0</v>
      </c>
      <c r="R707" s="7" t="str" cm="1">
        <f t="array" ref="R707">_xlfn.IFS(N707=1,N$1,O707=1,O$1,P707=1,P$1,Q707=1,Q$1)</f>
        <v>Graduate</v>
      </c>
      <c r="S707" t="s">
        <v>71</v>
      </c>
      <c r="T707" s="7">
        <v>75</v>
      </c>
      <c r="U707" s="7">
        <v>136</v>
      </c>
      <c r="V707" s="7">
        <v>360</v>
      </c>
      <c r="W707" s="7">
        <v>265</v>
      </c>
      <c r="X707" s="7">
        <v>723</v>
      </c>
      <c r="Y707" s="7">
        <v>66</v>
      </c>
      <c r="Z707" s="20">
        <f>SUM(U707:Y707)</f>
        <v>1550</v>
      </c>
      <c r="AA707" s="7">
        <v>306</v>
      </c>
      <c r="AB707" s="7">
        <v>1244</v>
      </c>
      <c r="AC707" s="7">
        <v>1</v>
      </c>
      <c r="AD707" s="7">
        <v>6</v>
      </c>
      <c r="AE707" s="7">
        <v>1</v>
      </c>
      <c r="AF707" s="7">
        <v>6</v>
      </c>
      <c r="AG707" s="7">
        <v>7</v>
      </c>
      <c r="AH707" s="7">
        <v>0</v>
      </c>
      <c r="AI707" s="7">
        <v>0</v>
      </c>
      <c r="AJ707" s="7">
        <v>0</v>
      </c>
      <c r="AK707" s="7">
        <v>0</v>
      </c>
      <c r="AL707" s="7">
        <v>0</v>
      </c>
      <c r="AM707" s="7">
        <v>0</v>
      </c>
      <c r="AN707" s="7">
        <v>0</v>
      </c>
      <c r="AO707" s="8">
        <v>43686</v>
      </c>
      <c r="AQ707">
        <f>IF($AI707=1,H707,0)</f>
        <v>0</v>
      </c>
      <c r="AR707">
        <f>IF($AI707=1,I707,0)</f>
        <v>0</v>
      </c>
      <c r="AS707">
        <f>IF($AI707=1,K707,0)</f>
        <v>0</v>
      </c>
      <c r="AT707">
        <f>IF($AI707=1,J707,0)</f>
        <v>0</v>
      </c>
      <c r="AU707">
        <f>IF($AI707=1,L707,0)</f>
        <v>0</v>
      </c>
      <c r="AW707">
        <f>IF($AL707=1,U707,0)</f>
        <v>0</v>
      </c>
      <c r="AX707">
        <f>IF($AL707=1,V707,0)</f>
        <v>0</v>
      </c>
      <c r="AY707">
        <f>IF($AL707=1,W707,0)</f>
        <v>0</v>
      </c>
      <c r="AZ707">
        <f>IF($AL707=1,X707,0)</f>
        <v>0</v>
      </c>
      <c r="BA707">
        <f>IF($AL707=1,Y707,0)</f>
        <v>0</v>
      </c>
      <c r="BC707">
        <f>IF($AM707=1,N707,0)</f>
        <v>0</v>
      </c>
      <c r="BD707">
        <f>IF($AM707=1,O707,0)</f>
        <v>0</v>
      </c>
      <c r="BE707">
        <f>IF($AM707=1,P707,0)</f>
        <v>0</v>
      </c>
      <c r="BF707">
        <f>IF($AM707=1,Q707,0)</f>
        <v>0</v>
      </c>
    </row>
    <row r="708" spans="1:58" x14ac:dyDescent="0.3">
      <c r="A708" s="7">
        <v>2281</v>
      </c>
      <c r="B708" s="6">
        <v>194384</v>
      </c>
      <c r="C708" s="6" t="str">
        <f>VLOOKUP(B708,incomegroup,3,TRUE)</f>
        <v>Middle Income</v>
      </c>
      <c r="D708" s="7">
        <v>0</v>
      </c>
      <c r="E708" s="7">
        <v>0</v>
      </c>
      <c r="F708" s="7">
        <f>SUM(D708:E708)</f>
        <v>0</v>
      </c>
      <c r="G708" s="7">
        <v>67</v>
      </c>
      <c r="H708" s="7">
        <v>0</v>
      </c>
      <c r="I708" s="7">
        <v>0</v>
      </c>
      <c r="J708" s="7">
        <v>1</v>
      </c>
      <c r="K708" s="7">
        <v>0</v>
      </c>
      <c r="L708" s="7">
        <v>0</v>
      </c>
      <c r="M708" s="7" t="str" cm="1">
        <f t="array" ref="M708">_xlfn.IFS(H708=1,H$1,I708=1,I$1,J708=1,J$1,K708=1,K$1,L708=1,L$1)</f>
        <v>Together</v>
      </c>
      <c r="N708" s="7">
        <v>0</v>
      </c>
      <c r="O708" s="7">
        <v>1</v>
      </c>
      <c r="P708" s="7">
        <v>0</v>
      </c>
      <c r="Q708" s="7">
        <v>0</v>
      </c>
      <c r="R708" s="7" t="str" cm="1">
        <f t="array" ref="R708">_xlfn.IFS(N708=1,N$1,O708=1,O$1,P708=1,P$1,Q708=1,Q$1)</f>
        <v>Graduate</v>
      </c>
      <c r="S708" t="s">
        <v>70</v>
      </c>
      <c r="T708" s="7">
        <v>62</v>
      </c>
      <c r="U708" s="7">
        <v>2288</v>
      </c>
      <c r="V708" s="7">
        <v>49</v>
      </c>
      <c r="W708" s="7">
        <v>1627</v>
      </c>
      <c r="X708" s="7">
        <v>330</v>
      </c>
      <c r="Y708" s="7">
        <v>93</v>
      </c>
      <c r="Z708" s="20">
        <f>SUM(U708:Y708)</f>
        <v>4387</v>
      </c>
      <c r="AA708" s="7">
        <v>354</v>
      </c>
      <c r="AB708" s="7">
        <v>4033</v>
      </c>
      <c r="AC708" s="7">
        <v>0</v>
      </c>
      <c r="AD708" s="7">
        <v>5</v>
      </c>
      <c r="AE708" s="7">
        <v>8</v>
      </c>
      <c r="AF708" s="7">
        <v>5</v>
      </c>
      <c r="AG708" s="7">
        <v>2</v>
      </c>
      <c r="AH708" s="7">
        <v>0</v>
      </c>
      <c r="AI708" s="7">
        <v>1</v>
      </c>
      <c r="AJ708" s="7">
        <v>1</v>
      </c>
      <c r="AK708" s="7">
        <v>1</v>
      </c>
      <c r="AL708" s="7">
        <v>0</v>
      </c>
      <c r="AM708" s="7">
        <v>0</v>
      </c>
      <c r="AN708" s="7">
        <v>1</v>
      </c>
      <c r="AO708" s="8">
        <v>43686</v>
      </c>
      <c r="AQ708">
        <f>IF($AI708=1,H708,0)</f>
        <v>0</v>
      </c>
      <c r="AR708">
        <f>IF($AI708=1,I708,0)</f>
        <v>0</v>
      </c>
      <c r="AS708">
        <f>IF($AI708=1,K708,0)</f>
        <v>0</v>
      </c>
      <c r="AT708">
        <f>IF($AI708=1,J708,0)</f>
        <v>1</v>
      </c>
      <c r="AU708">
        <f>IF($AI708=1,L708,0)</f>
        <v>0</v>
      </c>
      <c r="AW708">
        <f>IF($AL708=1,U708,0)</f>
        <v>0</v>
      </c>
      <c r="AX708">
        <f>IF($AL708=1,V708,0)</f>
        <v>0</v>
      </c>
      <c r="AY708">
        <f>IF($AL708=1,W708,0)</f>
        <v>0</v>
      </c>
      <c r="AZ708">
        <f>IF($AL708=1,X708,0)</f>
        <v>0</v>
      </c>
      <c r="BA708">
        <f>IF($AL708=1,Y708,0)</f>
        <v>0</v>
      </c>
      <c r="BC708">
        <f>IF($AM708=1,N708,0)</f>
        <v>0</v>
      </c>
      <c r="BD708">
        <f>IF($AM708=1,O708,0)</f>
        <v>0</v>
      </c>
      <c r="BE708">
        <f>IF($AM708=1,P708,0)</f>
        <v>0</v>
      </c>
      <c r="BF708">
        <f>IF($AM708=1,Q708,0)</f>
        <v>0</v>
      </c>
    </row>
    <row r="709" spans="1:58" x14ac:dyDescent="0.3">
      <c r="A709" s="7">
        <v>1924</v>
      </c>
      <c r="B709" s="6">
        <v>194384</v>
      </c>
      <c r="C709" s="6" t="str">
        <f>VLOOKUP(B709,incomegroup,3,TRUE)</f>
        <v>Middle Income</v>
      </c>
      <c r="D709" s="7">
        <v>0</v>
      </c>
      <c r="E709" s="7">
        <v>0</v>
      </c>
      <c r="F709" s="7">
        <f>SUM(D709:E709)</f>
        <v>0</v>
      </c>
      <c r="G709" s="7">
        <v>67</v>
      </c>
      <c r="H709" s="7">
        <v>0</v>
      </c>
      <c r="I709" s="7">
        <v>0</v>
      </c>
      <c r="J709" s="7">
        <v>1</v>
      </c>
      <c r="K709" s="7">
        <v>0</v>
      </c>
      <c r="L709" s="7">
        <v>0</v>
      </c>
      <c r="M709" s="7" t="str" cm="1">
        <f t="array" ref="M709">_xlfn.IFS(H709=1,H$1,I709=1,I$1,J709=1,J$1,K709=1,K$1,L709=1,L$1)</f>
        <v>Together</v>
      </c>
      <c r="N709" s="7">
        <v>0</v>
      </c>
      <c r="O709" s="7">
        <v>1</v>
      </c>
      <c r="P709" s="7">
        <v>0</v>
      </c>
      <c r="Q709" s="7">
        <v>0</v>
      </c>
      <c r="R709" s="7" t="str" cm="1">
        <f t="array" ref="R709">_xlfn.IFS(N709=1,N$1,O709=1,O$1,P709=1,P$1,Q709=1,Q$1)</f>
        <v>Graduate</v>
      </c>
      <c r="S709" t="s">
        <v>73</v>
      </c>
      <c r="T709" s="7">
        <v>62</v>
      </c>
      <c r="U709" s="7">
        <v>2288</v>
      </c>
      <c r="V709" s="7">
        <v>49</v>
      </c>
      <c r="W709" s="7">
        <v>1627</v>
      </c>
      <c r="X709" s="7">
        <v>330</v>
      </c>
      <c r="Y709" s="7">
        <v>93</v>
      </c>
      <c r="Z709" s="20">
        <f>SUM(U709:Y709)</f>
        <v>4387</v>
      </c>
      <c r="AA709" s="7">
        <v>354</v>
      </c>
      <c r="AB709" s="7">
        <v>4033</v>
      </c>
      <c r="AC709" s="7">
        <v>0</v>
      </c>
      <c r="AD709" s="7">
        <v>5</v>
      </c>
      <c r="AE709" s="7">
        <v>8</v>
      </c>
      <c r="AF709" s="7">
        <v>5</v>
      </c>
      <c r="AG709" s="7">
        <v>2</v>
      </c>
      <c r="AH709" s="7">
        <v>0</v>
      </c>
      <c r="AI709" s="7">
        <v>1</v>
      </c>
      <c r="AJ709" s="7">
        <v>1</v>
      </c>
      <c r="AK709" s="7">
        <v>1</v>
      </c>
      <c r="AL709" s="7">
        <v>0</v>
      </c>
      <c r="AM709" s="7">
        <v>0</v>
      </c>
      <c r="AN709" s="7">
        <v>1</v>
      </c>
      <c r="AO709" s="8">
        <v>43686</v>
      </c>
      <c r="AQ709">
        <f>IF($AI709=1,H709,0)</f>
        <v>0</v>
      </c>
      <c r="AR709">
        <f>IF($AI709=1,I709,0)</f>
        <v>0</v>
      </c>
      <c r="AS709">
        <f>IF($AI709=1,K709,0)</f>
        <v>0</v>
      </c>
      <c r="AT709">
        <f>IF($AI709=1,J709,0)</f>
        <v>1</v>
      </c>
      <c r="AU709">
        <f>IF($AI709=1,L709,0)</f>
        <v>0</v>
      </c>
      <c r="AW709">
        <f>IF($AL709=1,U709,0)</f>
        <v>0</v>
      </c>
      <c r="AX709">
        <f>IF($AL709=1,V709,0)</f>
        <v>0</v>
      </c>
      <c r="AY709">
        <f>IF($AL709=1,W709,0)</f>
        <v>0</v>
      </c>
      <c r="AZ709">
        <f>IF($AL709=1,X709,0)</f>
        <v>0</v>
      </c>
      <c r="BA709">
        <f>IF($AL709=1,Y709,0)</f>
        <v>0</v>
      </c>
      <c r="BC709">
        <f>IF($AM709=1,N709,0)</f>
        <v>0</v>
      </c>
      <c r="BD709">
        <f>IF($AM709=1,O709,0)</f>
        <v>0</v>
      </c>
      <c r="BE709">
        <f>IF($AM709=1,P709,0)</f>
        <v>0</v>
      </c>
      <c r="BF709">
        <f>IF($AM709=1,Q709,0)</f>
        <v>0</v>
      </c>
    </row>
    <row r="710" spans="1:58" x14ac:dyDescent="0.3">
      <c r="A710" s="7">
        <v>1403</v>
      </c>
      <c r="B710" s="6">
        <v>149505</v>
      </c>
      <c r="C710" s="6" t="str">
        <f>VLOOKUP(B710,incomegroup,3,TRUE)</f>
        <v>Lower income</v>
      </c>
      <c r="D710" s="7">
        <v>1</v>
      </c>
      <c r="E710" s="7">
        <v>1</v>
      </c>
      <c r="F710" s="7">
        <f>SUM(D710:E710)</f>
        <v>2</v>
      </c>
      <c r="G710" s="7">
        <v>49</v>
      </c>
      <c r="H710" s="7">
        <v>0</v>
      </c>
      <c r="I710" s="7">
        <v>1</v>
      </c>
      <c r="J710" s="7">
        <v>0</v>
      </c>
      <c r="K710" s="7">
        <v>0</v>
      </c>
      <c r="L710" s="7">
        <v>0</v>
      </c>
      <c r="M710" s="7" t="str" cm="1">
        <f t="array" ref="M710">_xlfn.IFS(H710=1,H$1,I710=1,I$1,J710=1,J$1,K710=1,K$1,L710=1,L$1)</f>
        <v>Married</v>
      </c>
      <c r="N710" s="7">
        <v>0</v>
      </c>
      <c r="O710" s="7">
        <v>0</v>
      </c>
      <c r="P710" s="7">
        <v>1</v>
      </c>
      <c r="Q710" s="7">
        <v>0</v>
      </c>
      <c r="R710" s="7" t="str" cm="1">
        <f t="array" ref="R710">_xlfn.IFS(N710=1,N$1,O710=1,O$1,P710=1,P$1,Q710=1,Q$1)</f>
        <v>Master</v>
      </c>
      <c r="S710" t="s">
        <v>71</v>
      </c>
      <c r="T710" s="7">
        <v>4</v>
      </c>
      <c r="U710" s="7">
        <v>1824</v>
      </c>
      <c r="V710" s="7">
        <v>0</v>
      </c>
      <c r="W710" s="7">
        <v>302</v>
      </c>
      <c r="X710" s="7">
        <v>57</v>
      </c>
      <c r="Y710" s="7">
        <v>0</v>
      </c>
      <c r="Z710" s="20">
        <f>SUM(U710:Y710)</f>
        <v>2183</v>
      </c>
      <c r="AA710" s="7">
        <v>85</v>
      </c>
      <c r="AB710" s="7">
        <v>2099</v>
      </c>
      <c r="AC710" s="7">
        <v>9</v>
      </c>
      <c r="AD710" s="7">
        <v>10</v>
      </c>
      <c r="AE710" s="7">
        <v>2</v>
      </c>
      <c r="AF710" s="7">
        <v>8</v>
      </c>
      <c r="AG710" s="7">
        <v>8</v>
      </c>
      <c r="AH710" s="7">
        <v>0</v>
      </c>
      <c r="AI710" s="7">
        <v>0</v>
      </c>
      <c r="AJ710" s="7">
        <v>0</v>
      </c>
      <c r="AK710" s="7">
        <v>0</v>
      </c>
      <c r="AL710" s="7">
        <v>0</v>
      </c>
      <c r="AM710" s="7">
        <v>0</v>
      </c>
      <c r="AN710" s="7">
        <v>0</v>
      </c>
      <c r="AO710" s="8">
        <v>43687</v>
      </c>
      <c r="AQ710">
        <f>IF($AI710=1,H710,0)</f>
        <v>0</v>
      </c>
      <c r="AR710">
        <f>IF($AI710=1,I710,0)</f>
        <v>0</v>
      </c>
      <c r="AS710">
        <f>IF($AI710=1,K710,0)</f>
        <v>0</v>
      </c>
      <c r="AT710">
        <f>IF($AI710=1,J710,0)</f>
        <v>0</v>
      </c>
      <c r="AU710">
        <f>IF($AI710=1,L710,0)</f>
        <v>0</v>
      </c>
      <c r="AW710">
        <f>IF($AL710=1,U710,0)</f>
        <v>0</v>
      </c>
      <c r="AX710">
        <f>IF($AL710=1,V710,0)</f>
        <v>0</v>
      </c>
      <c r="AY710">
        <f>IF($AL710=1,W710,0)</f>
        <v>0</v>
      </c>
      <c r="AZ710">
        <f>IF($AL710=1,X710,0)</f>
        <v>0</v>
      </c>
      <c r="BA710">
        <f>IF($AL710=1,Y710,0)</f>
        <v>0</v>
      </c>
      <c r="BC710">
        <f>IF($AM710=1,N710,0)</f>
        <v>0</v>
      </c>
      <c r="BD710">
        <f>IF($AM710=1,O710,0)</f>
        <v>0</v>
      </c>
      <c r="BE710">
        <f>IF($AM710=1,P710,0)</f>
        <v>0</v>
      </c>
      <c r="BF710">
        <f>IF($AM710=1,Q710,0)</f>
        <v>0</v>
      </c>
    </row>
    <row r="711" spans="1:58" x14ac:dyDescent="0.3">
      <c r="A711" s="7">
        <v>1756</v>
      </c>
      <c r="B711" s="6">
        <v>141452</v>
      </c>
      <c r="C711" s="6" t="str">
        <f>VLOOKUP(B711,incomegroup,3,TRUE)</f>
        <v>Lower income</v>
      </c>
      <c r="D711" s="7">
        <v>1</v>
      </c>
      <c r="E711" s="7">
        <v>1</v>
      </c>
      <c r="F711" s="7">
        <f>SUM(D711:E711)</f>
        <v>2</v>
      </c>
      <c r="G711" s="7">
        <v>67</v>
      </c>
      <c r="H711" s="7">
        <v>0</v>
      </c>
      <c r="I711" s="7">
        <v>0</v>
      </c>
      <c r="J711" s="7">
        <v>1</v>
      </c>
      <c r="K711" s="7">
        <v>0</v>
      </c>
      <c r="L711" s="7">
        <v>0</v>
      </c>
      <c r="M711" s="7" t="str" cm="1">
        <f t="array" ref="M711">_xlfn.IFS(H711=1,H$1,I711=1,I$1,J711=1,J$1,K711=1,K$1,L711=1,L$1)</f>
        <v>Together</v>
      </c>
      <c r="N711" s="7">
        <v>0</v>
      </c>
      <c r="O711" s="7">
        <v>1</v>
      </c>
      <c r="P711" s="7">
        <v>0</v>
      </c>
      <c r="Q711" s="7">
        <v>0</v>
      </c>
      <c r="R711" s="7" t="str" cm="1">
        <f t="array" ref="R711">_xlfn.IFS(N711=1,N$1,O711=1,O$1,P711=1,P$1,Q711=1,Q$1)</f>
        <v>Graduate</v>
      </c>
      <c r="S711" t="s">
        <v>73</v>
      </c>
      <c r="T711" s="7">
        <v>86</v>
      </c>
      <c r="U711" s="7">
        <v>44</v>
      </c>
      <c r="V711" s="7">
        <v>0</v>
      </c>
      <c r="W711" s="7">
        <v>10</v>
      </c>
      <c r="X711" s="7">
        <v>0</v>
      </c>
      <c r="Y711" s="7">
        <v>0</v>
      </c>
      <c r="Z711" s="20">
        <f>SUM(U711:Y711)</f>
        <v>54</v>
      </c>
      <c r="AA711" s="7">
        <v>0</v>
      </c>
      <c r="AB711" s="7">
        <v>55</v>
      </c>
      <c r="AC711" s="7">
        <v>1</v>
      </c>
      <c r="AD711" s="7">
        <v>1</v>
      </c>
      <c r="AE711" s="7">
        <v>0</v>
      </c>
      <c r="AF711" s="7">
        <v>2</v>
      </c>
      <c r="AG711" s="7">
        <v>7</v>
      </c>
      <c r="AH711" s="7">
        <v>0</v>
      </c>
      <c r="AI711" s="7">
        <v>0</v>
      </c>
      <c r="AJ711" s="7">
        <v>0</v>
      </c>
      <c r="AK711" s="7">
        <v>0</v>
      </c>
      <c r="AL711" s="7">
        <v>0</v>
      </c>
      <c r="AM711" s="7">
        <v>0</v>
      </c>
      <c r="AN711" s="7">
        <v>0</v>
      </c>
      <c r="AO711" s="8">
        <v>43688</v>
      </c>
      <c r="AQ711">
        <f>IF($AI711=1,H711,0)</f>
        <v>0</v>
      </c>
      <c r="AR711">
        <f>IF($AI711=1,I711,0)</f>
        <v>0</v>
      </c>
      <c r="AS711">
        <f>IF($AI711=1,K711,0)</f>
        <v>0</v>
      </c>
      <c r="AT711">
        <f>IF($AI711=1,J711,0)</f>
        <v>0</v>
      </c>
      <c r="AU711">
        <f>IF($AI711=1,L711,0)</f>
        <v>0</v>
      </c>
      <c r="AW711">
        <f>IF($AL711=1,U711,0)</f>
        <v>0</v>
      </c>
      <c r="AX711">
        <f>IF($AL711=1,V711,0)</f>
        <v>0</v>
      </c>
      <c r="AY711">
        <f>IF($AL711=1,W711,0)</f>
        <v>0</v>
      </c>
      <c r="AZ711">
        <f>IF($AL711=1,X711,0)</f>
        <v>0</v>
      </c>
      <c r="BA711">
        <f>IF($AL711=1,Y711,0)</f>
        <v>0</v>
      </c>
      <c r="BC711">
        <f>IF($AM711=1,N711,0)</f>
        <v>0</v>
      </c>
      <c r="BD711">
        <f>IF($AM711=1,O711,0)</f>
        <v>0</v>
      </c>
      <c r="BE711">
        <f>IF($AM711=1,P711,0)</f>
        <v>0</v>
      </c>
      <c r="BF711">
        <f>IF($AM711=1,Q711,0)</f>
        <v>0</v>
      </c>
    </row>
    <row r="712" spans="1:58" x14ac:dyDescent="0.3">
      <c r="A712" s="7">
        <v>1722</v>
      </c>
      <c r="B712" s="6">
        <v>134941</v>
      </c>
      <c r="C712" s="6" t="str">
        <f>VLOOKUP(B712,incomegroup,3,TRUE)</f>
        <v>Lower income</v>
      </c>
      <c r="D712" s="7">
        <v>1</v>
      </c>
      <c r="E712" s="7">
        <v>1</v>
      </c>
      <c r="F712" s="7">
        <f>SUM(D712:E712)</f>
        <v>2</v>
      </c>
      <c r="G712" s="7">
        <v>64</v>
      </c>
      <c r="H712" s="7">
        <v>0</v>
      </c>
      <c r="I712" s="7">
        <v>0</v>
      </c>
      <c r="J712" s="7">
        <v>1</v>
      </c>
      <c r="K712" s="7">
        <v>0</v>
      </c>
      <c r="L712" s="7">
        <v>0</v>
      </c>
      <c r="M712" s="7" t="str" cm="1">
        <f t="array" ref="M712">_xlfn.IFS(H712=1,H$1,I712=1,I$1,J712=1,J$1,K712=1,K$1,L712=1,L$1)</f>
        <v>Together</v>
      </c>
      <c r="N712" s="7">
        <v>0</v>
      </c>
      <c r="O712" s="7">
        <v>0</v>
      </c>
      <c r="P712" s="7">
        <v>1</v>
      </c>
      <c r="Q712" s="7">
        <v>0</v>
      </c>
      <c r="R712" s="7" t="str" cm="1">
        <f t="array" ref="R712">_xlfn.IFS(N712=1,N$1,O712=1,O$1,P712=1,P$1,Q712=1,Q$1)</f>
        <v>Master</v>
      </c>
      <c r="S712" t="s">
        <v>68</v>
      </c>
      <c r="T712" s="7">
        <v>26</v>
      </c>
      <c r="U712" s="7">
        <v>151</v>
      </c>
      <c r="V712" s="7">
        <v>8</v>
      </c>
      <c r="W712" s="7">
        <v>97</v>
      </c>
      <c r="X712" s="7">
        <v>15</v>
      </c>
      <c r="Y712" s="7">
        <v>12</v>
      </c>
      <c r="Z712" s="20">
        <f>SUM(U712:Y712)</f>
        <v>283</v>
      </c>
      <c r="AA712" s="7">
        <v>93</v>
      </c>
      <c r="AB712" s="7">
        <v>189</v>
      </c>
      <c r="AC712" s="7">
        <v>2</v>
      </c>
      <c r="AD712" s="7">
        <v>3</v>
      </c>
      <c r="AE712" s="7">
        <v>0</v>
      </c>
      <c r="AF712" s="7">
        <v>3</v>
      </c>
      <c r="AG712" s="7">
        <v>8</v>
      </c>
      <c r="AH712" s="7">
        <v>0</v>
      </c>
      <c r="AI712" s="7">
        <v>0</v>
      </c>
      <c r="AJ712" s="7">
        <v>0</v>
      </c>
      <c r="AK712" s="7">
        <v>0</v>
      </c>
      <c r="AL712" s="7">
        <v>0</v>
      </c>
      <c r="AM712" s="7">
        <v>0</v>
      </c>
      <c r="AN712" s="7">
        <v>0</v>
      </c>
      <c r="AO712" s="8">
        <v>43688</v>
      </c>
      <c r="AQ712">
        <f>IF($AI712=1,H712,0)</f>
        <v>0</v>
      </c>
      <c r="AR712">
        <f>IF($AI712=1,I712,0)</f>
        <v>0</v>
      </c>
      <c r="AS712">
        <f>IF($AI712=1,K712,0)</f>
        <v>0</v>
      </c>
      <c r="AT712">
        <f>IF($AI712=1,J712,0)</f>
        <v>0</v>
      </c>
      <c r="AU712">
        <f>IF($AI712=1,L712,0)</f>
        <v>0</v>
      </c>
      <c r="AW712">
        <f>IF($AL712=1,U712,0)</f>
        <v>0</v>
      </c>
      <c r="AX712">
        <f>IF($AL712=1,V712,0)</f>
        <v>0</v>
      </c>
      <c r="AY712">
        <f>IF($AL712=1,W712,0)</f>
        <v>0</v>
      </c>
      <c r="AZ712">
        <f>IF($AL712=1,X712,0)</f>
        <v>0</v>
      </c>
      <c r="BA712">
        <f>IF($AL712=1,Y712,0)</f>
        <v>0</v>
      </c>
      <c r="BC712">
        <f>IF($AM712=1,N712,0)</f>
        <v>0</v>
      </c>
      <c r="BD712">
        <f>IF($AM712=1,O712,0)</f>
        <v>0</v>
      </c>
      <c r="BE712">
        <f>IF($AM712=1,P712,0)</f>
        <v>0</v>
      </c>
      <c r="BF712">
        <f>IF($AM712=1,Q712,0)</f>
        <v>0</v>
      </c>
    </row>
    <row r="713" spans="1:58" x14ac:dyDescent="0.3">
      <c r="A713" s="7">
        <v>1667</v>
      </c>
      <c r="B713" s="6">
        <v>166476</v>
      </c>
      <c r="C713" s="6" t="str">
        <f>VLOOKUP(B713,incomegroup,3,TRUE)</f>
        <v>Middle Income</v>
      </c>
      <c r="D713" s="7">
        <v>0</v>
      </c>
      <c r="E713" s="7">
        <v>1</v>
      </c>
      <c r="F713" s="7">
        <f>SUM(D713:E713)</f>
        <v>1</v>
      </c>
      <c r="G713" s="7">
        <v>44</v>
      </c>
      <c r="H713" s="7">
        <v>1</v>
      </c>
      <c r="I713" s="7">
        <v>0</v>
      </c>
      <c r="J713" s="7">
        <v>0</v>
      </c>
      <c r="K713" s="7">
        <v>0</v>
      </c>
      <c r="L713" s="7">
        <v>0</v>
      </c>
      <c r="M713" s="7" t="str" cm="1">
        <f t="array" ref="M713">_xlfn.IFS(H713=1,H$1,I713=1,I$1,J713=1,J$1,K713=1,K$1,L713=1,L$1)</f>
        <v>Divorced</v>
      </c>
      <c r="N713" s="7">
        <v>0</v>
      </c>
      <c r="O713" s="7">
        <v>0</v>
      </c>
      <c r="P713" s="7">
        <v>0</v>
      </c>
      <c r="Q713" s="7">
        <v>1</v>
      </c>
      <c r="R713" s="7" t="str" cm="1">
        <f t="array" ref="R713">_xlfn.IFS(N713=1,N$1,O713=1,O$1,P713=1,P$1,Q713=1,Q$1)</f>
        <v>PhD</v>
      </c>
      <c r="S713" t="s">
        <v>71</v>
      </c>
      <c r="T713" s="7">
        <v>99</v>
      </c>
      <c r="U713" s="7">
        <v>932</v>
      </c>
      <c r="V713" s="7">
        <v>45</v>
      </c>
      <c r="W713" s="7">
        <v>316</v>
      </c>
      <c r="X713" s="7">
        <v>118</v>
      </c>
      <c r="Y713" s="7">
        <v>120</v>
      </c>
      <c r="Z713" s="20">
        <f>SUM(U713:Y713)</f>
        <v>1531</v>
      </c>
      <c r="AA713" s="7">
        <v>195</v>
      </c>
      <c r="AB713" s="7">
        <v>1335</v>
      </c>
      <c r="AC713" s="7">
        <v>2</v>
      </c>
      <c r="AD713" s="7">
        <v>5</v>
      </c>
      <c r="AE713" s="7">
        <v>2</v>
      </c>
      <c r="AF713" s="7">
        <v>11</v>
      </c>
      <c r="AG713" s="7">
        <v>4</v>
      </c>
      <c r="AH713" s="7">
        <v>0</v>
      </c>
      <c r="AI713" s="7">
        <v>0</v>
      </c>
      <c r="AJ713" s="7">
        <v>0</v>
      </c>
      <c r="AK713" s="7">
        <v>0</v>
      </c>
      <c r="AL713" s="7">
        <v>0</v>
      </c>
      <c r="AM713" s="7">
        <v>0</v>
      </c>
      <c r="AN713" s="7">
        <v>0</v>
      </c>
      <c r="AO713" s="8">
        <v>43689</v>
      </c>
      <c r="AQ713">
        <f>IF($AI713=1,H713,0)</f>
        <v>0</v>
      </c>
      <c r="AR713">
        <f>IF($AI713=1,I713,0)</f>
        <v>0</v>
      </c>
      <c r="AS713">
        <f>IF($AI713=1,K713,0)</f>
        <v>0</v>
      </c>
      <c r="AT713">
        <f>IF($AI713=1,J713,0)</f>
        <v>0</v>
      </c>
      <c r="AU713">
        <f>IF($AI713=1,L713,0)</f>
        <v>0</v>
      </c>
      <c r="AW713">
        <f>IF($AL713=1,U713,0)</f>
        <v>0</v>
      </c>
      <c r="AX713">
        <f>IF($AL713=1,V713,0)</f>
        <v>0</v>
      </c>
      <c r="AY713">
        <f>IF($AL713=1,W713,0)</f>
        <v>0</v>
      </c>
      <c r="AZ713">
        <f>IF($AL713=1,X713,0)</f>
        <v>0</v>
      </c>
      <c r="BA713">
        <f>IF($AL713=1,Y713,0)</f>
        <v>0</v>
      </c>
      <c r="BC713">
        <f>IF($AM713=1,N713,0)</f>
        <v>0</v>
      </c>
      <c r="BD713">
        <f>IF($AM713=1,O713,0)</f>
        <v>0</v>
      </c>
      <c r="BE713">
        <f>IF($AM713=1,P713,0)</f>
        <v>0</v>
      </c>
      <c r="BF713">
        <f>IF($AM713=1,Q713,0)</f>
        <v>0</v>
      </c>
    </row>
    <row r="714" spans="1:58" x14ac:dyDescent="0.3">
      <c r="A714" s="7">
        <v>1283</v>
      </c>
      <c r="B714" s="6">
        <v>135388</v>
      </c>
      <c r="C714" s="6" t="str">
        <f>VLOOKUP(B714,incomegroup,3,TRUE)</f>
        <v>Lower income</v>
      </c>
      <c r="D714" s="7">
        <v>1</v>
      </c>
      <c r="E714" s="7">
        <v>0</v>
      </c>
      <c r="F714" s="7">
        <f>SUM(D714:E714)</f>
        <v>1</v>
      </c>
      <c r="G714" s="7">
        <v>32</v>
      </c>
      <c r="H714" s="7">
        <v>1</v>
      </c>
      <c r="I714" s="7">
        <v>0</v>
      </c>
      <c r="J714" s="7">
        <v>0</v>
      </c>
      <c r="K714" s="7">
        <v>0</v>
      </c>
      <c r="L714" s="7">
        <v>0</v>
      </c>
      <c r="M714" s="7" t="str" cm="1">
        <f t="array" ref="M714">_xlfn.IFS(H714=1,H$1,I714=1,I$1,J714=1,J$1,K714=1,K$1,L714=1,L$1)</f>
        <v>Divorced</v>
      </c>
      <c r="N714" s="7">
        <v>0</v>
      </c>
      <c r="O714" s="7">
        <v>0</v>
      </c>
      <c r="P714" s="7">
        <v>0</v>
      </c>
      <c r="Q714" s="7">
        <v>0</v>
      </c>
      <c r="R714" s="7" t="e" cm="1">
        <f t="array" ref="R714">_xlfn.IFS(N714=1,N$1,O714=1,O$1,P714=1,P$1,Q714=1,Q$1)</f>
        <v>#N/A</v>
      </c>
      <c r="S714" t="s">
        <v>71</v>
      </c>
      <c r="T714" s="7">
        <v>20</v>
      </c>
      <c r="U714" s="7">
        <v>23</v>
      </c>
      <c r="V714" s="7">
        <v>15</v>
      </c>
      <c r="W714" s="7">
        <v>27</v>
      </c>
      <c r="X714" s="7">
        <v>15</v>
      </c>
      <c r="Y714" s="7">
        <v>11</v>
      </c>
      <c r="Z714" s="20">
        <f>SUM(U714:Y714)</f>
        <v>91</v>
      </c>
      <c r="AA714" s="7">
        <v>31</v>
      </c>
      <c r="AB714" s="7">
        <v>61</v>
      </c>
      <c r="AC714" s="7">
        <v>1</v>
      </c>
      <c r="AD714" s="7">
        <v>1</v>
      </c>
      <c r="AE714" s="7">
        <v>0</v>
      </c>
      <c r="AF714" s="7">
        <v>3</v>
      </c>
      <c r="AG714" s="7">
        <v>7</v>
      </c>
      <c r="AH714" s="7">
        <v>0</v>
      </c>
      <c r="AI714" s="7">
        <v>0</v>
      </c>
      <c r="AJ714" s="7">
        <v>0</v>
      </c>
      <c r="AK714" s="7">
        <v>0</v>
      </c>
      <c r="AL714" s="7">
        <v>0</v>
      </c>
      <c r="AM714" s="7">
        <v>0</v>
      </c>
      <c r="AN714" s="7">
        <v>0</v>
      </c>
      <c r="AO714" s="8">
        <v>43689</v>
      </c>
      <c r="AQ714">
        <f>IF($AI714=1,H714,0)</f>
        <v>0</v>
      </c>
      <c r="AR714">
        <f>IF($AI714=1,I714,0)</f>
        <v>0</v>
      </c>
      <c r="AS714">
        <f>IF($AI714=1,K714,0)</f>
        <v>0</v>
      </c>
      <c r="AT714">
        <f>IF($AI714=1,J714,0)</f>
        <v>0</v>
      </c>
      <c r="AU714">
        <f>IF($AI714=1,L714,0)</f>
        <v>0</v>
      </c>
      <c r="AW714">
        <f>IF($AL714=1,U714,0)</f>
        <v>0</v>
      </c>
      <c r="AX714">
        <f>IF($AL714=1,V714,0)</f>
        <v>0</v>
      </c>
      <c r="AY714">
        <f>IF($AL714=1,W714,0)</f>
        <v>0</v>
      </c>
      <c r="AZ714">
        <f>IF($AL714=1,X714,0)</f>
        <v>0</v>
      </c>
      <c r="BA714">
        <f>IF($AL714=1,Y714,0)</f>
        <v>0</v>
      </c>
      <c r="BC714">
        <f>IF($AM714=1,N714,0)</f>
        <v>0</v>
      </c>
      <c r="BD714">
        <f>IF($AM714=1,O714,0)</f>
        <v>0</v>
      </c>
      <c r="BE714">
        <f>IF($AM714=1,P714,0)</f>
        <v>0</v>
      </c>
      <c r="BF714">
        <f>IF($AM714=1,Q714,0)</f>
        <v>0</v>
      </c>
    </row>
    <row r="715" spans="1:58" x14ac:dyDescent="0.3">
      <c r="A715" s="7">
        <v>1993</v>
      </c>
      <c r="B715" s="6">
        <v>130168</v>
      </c>
      <c r="C715" s="6" t="str">
        <f>VLOOKUP(B715,incomegroup,3,TRUE)</f>
        <v>Lower income</v>
      </c>
      <c r="D715" s="7">
        <v>1</v>
      </c>
      <c r="E715" s="7">
        <v>0</v>
      </c>
      <c r="F715" s="7">
        <f>SUM(D715:E715)</f>
        <v>1</v>
      </c>
      <c r="G715" s="7">
        <v>42</v>
      </c>
      <c r="H715" s="7">
        <v>0</v>
      </c>
      <c r="I715" s="7">
        <v>0</v>
      </c>
      <c r="J715" s="7">
        <v>0</v>
      </c>
      <c r="K715" s="7">
        <v>1</v>
      </c>
      <c r="L715" s="7">
        <v>0</v>
      </c>
      <c r="M715" s="7" t="str" cm="1">
        <f t="array" ref="M715">_xlfn.IFS(H715=1,H$1,I715=1,I$1,J715=1,J$1,K715=1,K$1,L715=1,L$1)</f>
        <v>Single</v>
      </c>
      <c r="N715" s="7">
        <v>0</v>
      </c>
      <c r="O715" s="7">
        <v>1</v>
      </c>
      <c r="P715" s="7">
        <v>0</v>
      </c>
      <c r="Q715" s="7">
        <v>0</v>
      </c>
      <c r="R715" s="7" t="str" cm="1">
        <f t="array" ref="R715">_xlfn.IFS(N715=1,N$1,O715=1,O$1,P715=1,P$1,Q715=1,Q$1)</f>
        <v>Graduate</v>
      </c>
      <c r="S715" t="s">
        <v>70</v>
      </c>
      <c r="T715" s="7">
        <v>51</v>
      </c>
      <c r="U715" s="7">
        <v>664</v>
      </c>
      <c r="V715" s="7">
        <v>86</v>
      </c>
      <c r="W715" s="7">
        <v>285</v>
      </c>
      <c r="X715" s="7">
        <v>0</v>
      </c>
      <c r="Y715" s="7">
        <v>52</v>
      </c>
      <c r="Z715" s="20">
        <f>SUM(U715:Y715)</f>
        <v>1087</v>
      </c>
      <c r="AA715" s="7">
        <v>116</v>
      </c>
      <c r="AB715" s="7">
        <v>971</v>
      </c>
      <c r="AC715" s="7">
        <v>7</v>
      </c>
      <c r="AD715" s="7">
        <v>6</v>
      </c>
      <c r="AE715" s="7">
        <v>1</v>
      </c>
      <c r="AF715" s="7">
        <v>4</v>
      </c>
      <c r="AG715" s="7">
        <v>9</v>
      </c>
      <c r="AH715" s="7">
        <v>0</v>
      </c>
      <c r="AI715" s="7">
        <v>0</v>
      </c>
      <c r="AJ715" s="7">
        <v>0</v>
      </c>
      <c r="AK715" s="7">
        <v>0</v>
      </c>
      <c r="AL715" s="7">
        <v>0</v>
      </c>
      <c r="AM715" s="7">
        <v>0</v>
      </c>
      <c r="AN715" s="7">
        <v>0</v>
      </c>
      <c r="AO715" s="8">
        <v>43689</v>
      </c>
      <c r="AQ715">
        <f>IF($AI715=1,H715,0)</f>
        <v>0</v>
      </c>
      <c r="AR715">
        <f>IF($AI715=1,I715,0)</f>
        <v>0</v>
      </c>
      <c r="AS715">
        <f>IF($AI715=1,K715,0)</f>
        <v>0</v>
      </c>
      <c r="AT715">
        <f>IF($AI715=1,J715,0)</f>
        <v>0</v>
      </c>
      <c r="AU715">
        <f>IF($AI715=1,L715,0)</f>
        <v>0</v>
      </c>
      <c r="AW715">
        <f>IF($AL715=1,U715,0)</f>
        <v>0</v>
      </c>
      <c r="AX715">
        <f>IF($AL715=1,V715,0)</f>
        <v>0</v>
      </c>
      <c r="AY715">
        <f>IF($AL715=1,W715,0)</f>
        <v>0</v>
      </c>
      <c r="AZ715">
        <f>IF($AL715=1,X715,0)</f>
        <v>0</v>
      </c>
      <c r="BA715">
        <f>IF($AL715=1,Y715,0)</f>
        <v>0</v>
      </c>
      <c r="BC715">
        <f>IF($AM715=1,N715,0)</f>
        <v>0</v>
      </c>
      <c r="BD715">
        <f>IF($AM715=1,O715,0)</f>
        <v>0</v>
      </c>
      <c r="BE715">
        <f>IF($AM715=1,P715,0)</f>
        <v>0</v>
      </c>
      <c r="BF715">
        <f>IF($AM715=1,Q715,0)</f>
        <v>0</v>
      </c>
    </row>
    <row r="716" spans="1:58" x14ac:dyDescent="0.3">
      <c r="A716" s="7">
        <v>3149</v>
      </c>
      <c r="B716" s="6">
        <v>144325</v>
      </c>
      <c r="C716" s="6" t="str">
        <f>VLOOKUP(B716,incomegroup,3,TRUE)</f>
        <v>Lower income</v>
      </c>
      <c r="D716" s="7">
        <v>0</v>
      </c>
      <c r="E716" s="7">
        <v>1</v>
      </c>
      <c r="F716" s="7">
        <f>SUM(D716:E716)</f>
        <v>1</v>
      </c>
      <c r="G716" s="7">
        <v>48</v>
      </c>
      <c r="H716" s="7">
        <v>0</v>
      </c>
      <c r="I716" s="7">
        <v>1</v>
      </c>
      <c r="J716" s="7">
        <v>0</v>
      </c>
      <c r="K716" s="7">
        <v>0</v>
      </c>
      <c r="L716" s="7">
        <v>0</v>
      </c>
      <c r="M716" s="7" t="str" cm="1">
        <f t="array" ref="M716">_xlfn.IFS(H716=1,H$1,I716=1,I$1,J716=1,J$1,K716=1,K$1,L716=1,L$1)</f>
        <v>Married</v>
      </c>
      <c r="N716" s="7">
        <v>0</v>
      </c>
      <c r="O716" s="7">
        <v>0</v>
      </c>
      <c r="P716" s="7">
        <v>0</v>
      </c>
      <c r="Q716" s="7">
        <v>1</v>
      </c>
      <c r="R716" s="7" t="str" cm="1">
        <f t="array" ref="R716">_xlfn.IFS(N716=1,N$1,O716=1,O$1,P716=1,P$1,Q716=1,Q$1)</f>
        <v>PhD</v>
      </c>
      <c r="S716" t="s">
        <v>71</v>
      </c>
      <c r="T716" s="7">
        <v>69</v>
      </c>
      <c r="U716" s="7">
        <v>1680</v>
      </c>
      <c r="V716" s="7">
        <v>0</v>
      </c>
      <c r="W716" s="7">
        <v>68</v>
      </c>
      <c r="X716" s="7">
        <v>0</v>
      </c>
      <c r="Y716" s="7">
        <v>0</v>
      </c>
      <c r="Z716" s="20">
        <f>SUM(U716:Y716)</f>
        <v>1748</v>
      </c>
      <c r="AA716" s="7">
        <v>16</v>
      </c>
      <c r="AB716" s="7">
        <v>1732</v>
      </c>
      <c r="AC716" s="7">
        <v>4</v>
      </c>
      <c r="AD716" s="7">
        <v>8</v>
      </c>
      <c r="AE716" s="7">
        <v>2</v>
      </c>
      <c r="AF716" s="7">
        <v>7</v>
      </c>
      <c r="AG716" s="7">
        <v>8</v>
      </c>
      <c r="AH716" s="7">
        <v>0</v>
      </c>
      <c r="AI716" s="7">
        <v>1</v>
      </c>
      <c r="AJ716" s="7">
        <v>0</v>
      </c>
      <c r="AK716" s="7">
        <v>0</v>
      </c>
      <c r="AL716" s="7">
        <v>0</v>
      </c>
      <c r="AM716" s="7">
        <v>0</v>
      </c>
      <c r="AN716" s="7">
        <v>0</v>
      </c>
      <c r="AO716" s="8">
        <v>43689</v>
      </c>
      <c r="AQ716">
        <f>IF($AI716=1,H716,0)</f>
        <v>0</v>
      </c>
      <c r="AR716">
        <f>IF($AI716=1,I716,0)</f>
        <v>1</v>
      </c>
      <c r="AS716">
        <f>IF($AI716=1,K716,0)</f>
        <v>0</v>
      </c>
      <c r="AT716">
        <f>IF($AI716=1,J716,0)</f>
        <v>0</v>
      </c>
      <c r="AU716">
        <f>IF($AI716=1,L716,0)</f>
        <v>0</v>
      </c>
      <c r="AW716">
        <f>IF($AL716=1,U716,0)</f>
        <v>0</v>
      </c>
      <c r="AX716">
        <f>IF($AL716=1,V716,0)</f>
        <v>0</v>
      </c>
      <c r="AY716">
        <f>IF($AL716=1,W716,0)</f>
        <v>0</v>
      </c>
      <c r="AZ716">
        <f>IF($AL716=1,X716,0)</f>
        <v>0</v>
      </c>
      <c r="BA716">
        <f>IF($AL716=1,Y716,0)</f>
        <v>0</v>
      </c>
      <c r="BC716">
        <f>IF($AM716=1,N716,0)</f>
        <v>0</v>
      </c>
      <c r="BD716">
        <f>IF($AM716=1,O716,0)</f>
        <v>0</v>
      </c>
      <c r="BE716">
        <f>IF($AM716=1,P716,0)</f>
        <v>0</v>
      </c>
      <c r="BF716">
        <f>IF($AM716=1,Q716,0)</f>
        <v>0</v>
      </c>
    </row>
    <row r="717" spans="1:58" x14ac:dyDescent="0.3">
      <c r="A717" s="7">
        <v>2517</v>
      </c>
      <c r="B717" s="6">
        <v>174881</v>
      </c>
      <c r="C717" s="6" t="str">
        <f>VLOOKUP(B717,incomegroup,3,TRUE)</f>
        <v>Middle Income</v>
      </c>
      <c r="D717" s="7">
        <v>1</v>
      </c>
      <c r="E717" s="7">
        <v>1</v>
      </c>
      <c r="F717" s="7">
        <f>SUM(D717:E717)</f>
        <v>2</v>
      </c>
      <c r="G717" s="7">
        <v>59</v>
      </c>
      <c r="H717" s="7">
        <v>0</v>
      </c>
      <c r="I717" s="7">
        <v>0</v>
      </c>
      <c r="J717" s="7">
        <v>1</v>
      </c>
      <c r="K717" s="7">
        <v>0</v>
      </c>
      <c r="L717" s="7">
        <v>0</v>
      </c>
      <c r="M717" s="7" t="str" cm="1">
        <f t="array" ref="M717">_xlfn.IFS(H717=1,H$1,I717=1,I$1,J717=1,J$1,K717=1,K$1,L717=1,L$1)</f>
        <v>Together</v>
      </c>
      <c r="N717" s="7">
        <v>0</v>
      </c>
      <c r="O717" s="7">
        <v>0</v>
      </c>
      <c r="P717" s="7">
        <v>1</v>
      </c>
      <c r="Q717" s="7">
        <v>0</v>
      </c>
      <c r="R717" s="7" t="str" cm="1">
        <f t="array" ref="R717">_xlfn.IFS(N717=1,N$1,O717=1,O$1,P717=1,P$1,Q717=1,Q$1)</f>
        <v>Master</v>
      </c>
      <c r="S717" t="s">
        <v>72</v>
      </c>
      <c r="T717" s="7">
        <v>48</v>
      </c>
      <c r="U717" s="7">
        <v>1179</v>
      </c>
      <c r="V717" s="7">
        <v>168</v>
      </c>
      <c r="W717" s="7">
        <v>631</v>
      </c>
      <c r="X717" s="7">
        <v>84</v>
      </c>
      <c r="Y717" s="7">
        <v>63</v>
      </c>
      <c r="Z717" s="20">
        <f>SUM(U717:Y717)</f>
        <v>2125</v>
      </c>
      <c r="AA717" s="7">
        <v>126</v>
      </c>
      <c r="AB717" s="7">
        <v>1999</v>
      </c>
      <c r="AC717" s="7">
        <v>4</v>
      </c>
      <c r="AD717" s="7">
        <v>9</v>
      </c>
      <c r="AE717" s="7">
        <v>2</v>
      </c>
      <c r="AF717" s="7">
        <v>12</v>
      </c>
      <c r="AG717" s="7">
        <v>5</v>
      </c>
      <c r="AH717" s="7">
        <v>0</v>
      </c>
      <c r="AI717" s="7">
        <v>0</v>
      </c>
      <c r="AJ717" s="7">
        <v>0</v>
      </c>
      <c r="AK717" s="7">
        <v>0</v>
      </c>
      <c r="AL717" s="7">
        <v>0</v>
      </c>
      <c r="AM717" s="7">
        <v>0</v>
      </c>
      <c r="AN717" s="7">
        <v>0</v>
      </c>
      <c r="AO717" s="8">
        <v>43690</v>
      </c>
      <c r="AQ717">
        <f>IF($AI717=1,H717,0)</f>
        <v>0</v>
      </c>
      <c r="AR717">
        <f>IF($AI717=1,I717,0)</f>
        <v>0</v>
      </c>
      <c r="AS717">
        <f>IF($AI717=1,K717,0)</f>
        <v>0</v>
      </c>
      <c r="AT717">
        <f>IF($AI717=1,J717,0)</f>
        <v>0</v>
      </c>
      <c r="AU717">
        <f>IF($AI717=1,L717,0)</f>
        <v>0</v>
      </c>
      <c r="AW717">
        <f>IF($AL717=1,U717,0)</f>
        <v>0</v>
      </c>
      <c r="AX717">
        <f>IF($AL717=1,V717,0)</f>
        <v>0</v>
      </c>
      <c r="AY717">
        <f>IF($AL717=1,W717,0)</f>
        <v>0</v>
      </c>
      <c r="AZ717">
        <f>IF($AL717=1,X717,0)</f>
        <v>0</v>
      </c>
      <c r="BA717">
        <f>IF($AL717=1,Y717,0)</f>
        <v>0</v>
      </c>
      <c r="BC717">
        <f>IF($AM717=1,N717,0)</f>
        <v>0</v>
      </c>
      <c r="BD717">
        <f>IF($AM717=1,O717,0)</f>
        <v>0</v>
      </c>
      <c r="BE717">
        <f>IF($AM717=1,P717,0)</f>
        <v>0</v>
      </c>
      <c r="BF717">
        <f>IF($AM717=1,Q717,0)</f>
        <v>0</v>
      </c>
    </row>
    <row r="718" spans="1:58" x14ac:dyDescent="0.3">
      <c r="A718" s="7">
        <v>2703</v>
      </c>
      <c r="B718" s="6">
        <v>174881</v>
      </c>
      <c r="C718" s="6" t="str">
        <f>VLOOKUP(B718,incomegroup,3,TRUE)</f>
        <v>Middle Income</v>
      </c>
      <c r="D718" s="7">
        <v>1</v>
      </c>
      <c r="E718" s="7">
        <v>1</v>
      </c>
      <c r="F718" s="7">
        <f>SUM(D718:E718)</f>
        <v>2</v>
      </c>
      <c r="G718" s="7">
        <v>59</v>
      </c>
      <c r="H718" s="7">
        <v>0</v>
      </c>
      <c r="I718" s="7">
        <v>0</v>
      </c>
      <c r="J718" s="7">
        <v>1</v>
      </c>
      <c r="K718" s="7">
        <v>0</v>
      </c>
      <c r="L718" s="7">
        <v>0</v>
      </c>
      <c r="M718" s="7" t="str" cm="1">
        <f t="array" ref="M718">_xlfn.IFS(H718=1,H$1,I718=1,I$1,J718=1,J$1,K718=1,K$1,L718=1,L$1)</f>
        <v>Together</v>
      </c>
      <c r="N718" s="7">
        <v>0</v>
      </c>
      <c r="O718" s="7">
        <v>0</v>
      </c>
      <c r="P718" s="7">
        <v>1</v>
      </c>
      <c r="Q718" s="7">
        <v>0</v>
      </c>
      <c r="R718" s="7" t="str" cm="1">
        <f t="array" ref="R718">_xlfn.IFS(N718=1,N$1,O718=1,O$1,P718=1,P$1,Q718=1,Q$1)</f>
        <v>Master</v>
      </c>
      <c r="S718" t="s">
        <v>72</v>
      </c>
      <c r="T718" s="7">
        <v>48</v>
      </c>
      <c r="U718" s="7">
        <v>1179</v>
      </c>
      <c r="V718" s="7">
        <v>168</v>
      </c>
      <c r="W718" s="7">
        <v>631</v>
      </c>
      <c r="X718" s="7">
        <v>84</v>
      </c>
      <c r="Y718" s="7">
        <v>63</v>
      </c>
      <c r="Z718" s="20">
        <f>SUM(U718:Y718)</f>
        <v>2125</v>
      </c>
      <c r="AA718" s="7">
        <v>126</v>
      </c>
      <c r="AB718" s="7">
        <v>1999</v>
      </c>
      <c r="AC718" s="7">
        <v>4</v>
      </c>
      <c r="AD718" s="7">
        <v>9</v>
      </c>
      <c r="AE718" s="7">
        <v>2</v>
      </c>
      <c r="AF718" s="7">
        <v>12</v>
      </c>
      <c r="AG718" s="7">
        <v>5</v>
      </c>
      <c r="AH718" s="7">
        <v>0</v>
      </c>
      <c r="AI718" s="7">
        <v>0</v>
      </c>
      <c r="AJ718" s="7">
        <v>0</v>
      </c>
      <c r="AK718" s="7">
        <v>0</v>
      </c>
      <c r="AL718" s="7">
        <v>0</v>
      </c>
      <c r="AM718" s="7">
        <v>0</v>
      </c>
      <c r="AN718" s="7">
        <v>0</v>
      </c>
      <c r="AO718" s="8">
        <v>43690</v>
      </c>
      <c r="AQ718">
        <f>IF($AI718=1,H718,0)</f>
        <v>0</v>
      </c>
      <c r="AR718">
        <f>IF($AI718=1,I718,0)</f>
        <v>0</v>
      </c>
      <c r="AS718">
        <f>IF($AI718=1,K718,0)</f>
        <v>0</v>
      </c>
      <c r="AT718">
        <f>IF($AI718=1,J718,0)</f>
        <v>0</v>
      </c>
      <c r="AU718">
        <f>IF($AI718=1,L718,0)</f>
        <v>0</v>
      </c>
      <c r="AW718">
        <f>IF($AL718=1,U718,0)</f>
        <v>0</v>
      </c>
      <c r="AX718">
        <f>IF($AL718=1,V718,0)</f>
        <v>0</v>
      </c>
      <c r="AY718">
        <f>IF($AL718=1,W718,0)</f>
        <v>0</v>
      </c>
      <c r="AZ718">
        <f>IF($AL718=1,X718,0)</f>
        <v>0</v>
      </c>
      <c r="BA718">
        <f>IF($AL718=1,Y718,0)</f>
        <v>0</v>
      </c>
      <c r="BC718">
        <f>IF($AM718=1,N718,0)</f>
        <v>0</v>
      </c>
      <c r="BD718">
        <f>IF($AM718=1,O718,0)</f>
        <v>0</v>
      </c>
      <c r="BE718">
        <f>IF($AM718=1,P718,0)</f>
        <v>0</v>
      </c>
      <c r="BF718">
        <f>IF($AM718=1,Q718,0)</f>
        <v>0</v>
      </c>
    </row>
    <row r="719" spans="1:58" x14ac:dyDescent="0.3">
      <c r="A719" s="7">
        <v>2975</v>
      </c>
      <c r="B719" s="6">
        <v>124206</v>
      </c>
      <c r="C719" s="6" t="str">
        <f>VLOOKUP(B719,incomegroup,3,TRUE)</f>
        <v>Lower income</v>
      </c>
      <c r="D719" s="7">
        <v>1</v>
      </c>
      <c r="E719" s="7">
        <v>0</v>
      </c>
      <c r="F719" s="7">
        <f>SUM(D719:E719)</f>
        <v>1</v>
      </c>
      <c r="G719" s="7">
        <v>50</v>
      </c>
      <c r="H719" s="7">
        <v>0</v>
      </c>
      <c r="I719" s="7">
        <v>0</v>
      </c>
      <c r="J719" s="7">
        <v>0</v>
      </c>
      <c r="K719" s="7">
        <v>1</v>
      </c>
      <c r="L719" s="7">
        <v>0</v>
      </c>
      <c r="M719" s="7" t="str" cm="1">
        <f t="array" ref="M719">_xlfn.IFS(H719=1,H$1,I719=1,I$1,J719=1,J$1,K719=1,K$1,L719=1,L$1)</f>
        <v>Single</v>
      </c>
      <c r="N719" s="7">
        <v>0</v>
      </c>
      <c r="O719" s="7">
        <v>1</v>
      </c>
      <c r="P719" s="7">
        <v>0</v>
      </c>
      <c r="Q719" s="7">
        <v>0</v>
      </c>
      <c r="R719" s="7" t="str" cm="1">
        <f t="array" ref="R719">_xlfn.IFS(N719=1,N$1,O719=1,O$1,P719=1,P$1,Q719=1,Q$1)</f>
        <v>Graduate</v>
      </c>
      <c r="S719" t="s">
        <v>71</v>
      </c>
      <c r="T719" s="7">
        <v>66</v>
      </c>
      <c r="U719" s="7">
        <v>36</v>
      </c>
      <c r="V719" s="7">
        <v>10</v>
      </c>
      <c r="W719" s="7">
        <v>41</v>
      </c>
      <c r="X719" s="7">
        <v>15</v>
      </c>
      <c r="Y719" s="7">
        <v>10</v>
      </c>
      <c r="Z719" s="20">
        <f>SUM(U719:Y719)</f>
        <v>112</v>
      </c>
      <c r="AA719" s="7">
        <v>15</v>
      </c>
      <c r="AB719" s="7">
        <v>97</v>
      </c>
      <c r="AC719" s="7">
        <v>1</v>
      </c>
      <c r="AD719" s="7">
        <v>1</v>
      </c>
      <c r="AE719" s="7">
        <v>0</v>
      </c>
      <c r="AF719" s="7">
        <v>3</v>
      </c>
      <c r="AG719" s="7">
        <v>6</v>
      </c>
      <c r="AH719" s="7">
        <v>0</v>
      </c>
      <c r="AI719" s="7">
        <v>0</v>
      </c>
      <c r="AJ719" s="7">
        <v>0</v>
      </c>
      <c r="AK719" s="7">
        <v>0</v>
      </c>
      <c r="AL719" s="7">
        <v>0</v>
      </c>
      <c r="AM719" s="7">
        <v>0</v>
      </c>
      <c r="AN719" s="7">
        <v>0</v>
      </c>
      <c r="AO719" s="8">
        <v>43690</v>
      </c>
      <c r="AQ719">
        <f>IF($AI719=1,H719,0)</f>
        <v>0</v>
      </c>
      <c r="AR719">
        <f>IF($AI719=1,I719,0)</f>
        <v>0</v>
      </c>
      <c r="AS719">
        <f>IF($AI719=1,K719,0)</f>
        <v>0</v>
      </c>
      <c r="AT719">
        <f>IF($AI719=1,J719,0)</f>
        <v>0</v>
      </c>
      <c r="AU719">
        <f>IF($AI719=1,L719,0)</f>
        <v>0</v>
      </c>
      <c r="AW719">
        <f>IF($AL719=1,U719,0)</f>
        <v>0</v>
      </c>
      <c r="AX719">
        <f>IF($AL719=1,V719,0)</f>
        <v>0</v>
      </c>
      <c r="AY719">
        <f>IF($AL719=1,W719,0)</f>
        <v>0</v>
      </c>
      <c r="AZ719">
        <f>IF($AL719=1,X719,0)</f>
        <v>0</v>
      </c>
      <c r="BA719">
        <f>IF($AL719=1,Y719,0)</f>
        <v>0</v>
      </c>
      <c r="BC719">
        <f>IF($AM719=1,N719,0)</f>
        <v>0</v>
      </c>
      <c r="BD719">
        <f>IF($AM719=1,O719,0)</f>
        <v>0</v>
      </c>
      <c r="BE719">
        <f>IF($AM719=1,P719,0)</f>
        <v>0</v>
      </c>
      <c r="BF719">
        <f>IF($AM719=1,Q719,0)</f>
        <v>0</v>
      </c>
    </row>
    <row r="720" spans="1:58" x14ac:dyDescent="0.3">
      <c r="A720" s="7">
        <v>3025</v>
      </c>
      <c r="B720" s="6">
        <v>132871</v>
      </c>
      <c r="C720" s="6" t="str">
        <f>VLOOKUP(B720,incomegroup,3,TRUE)</f>
        <v>Lower income</v>
      </c>
      <c r="D720" s="7">
        <v>1</v>
      </c>
      <c r="E720" s="7">
        <v>1</v>
      </c>
      <c r="F720" s="7">
        <f>SUM(D720:E720)</f>
        <v>2</v>
      </c>
      <c r="G720" s="7">
        <v>69</v>
      </c>
      <c r="H720" s="7">
        <v>0</v>
      </c>
      <c r="I720" s="7">
        <v>1</v>
      </c>
      <c r="J720" s="7">
        <v>0</v>
      </c>
      <c r="K720" s="7">
        <v>0</v>
      </c>
      <c r="L720" s="7">
        <v>0</v>
      </c>
      <c r="M720" s="7" t="str" cm="1">
        <f t="array" ref="M720">_xlfn.IFS(H720=1,H$1,I720=1,I$1,J720=1,J$1,K720=1,K$1,L720=1,L$1)</f>
        <v>Married</v>
      </c>
      <c r="N720" s="7">
        <v>0</v>
      </c>
      <c r="O720" s="7">
        <v>1</v>
      </c>
      <c r="P720" s="7">
        <v>0</v>
      </c>
      <c r="Q720" s="7">
        <v>0</v>
      </c>
      <c r="R720" s="7" t="str" cm="1">
        <f t="array" ref="R720">_xlfn.IFS(N720=1,N$1,O720=1,O$1,P720=1,P$1,Q720=1,Q$1)</f>
        <v>Graduate</v>
      </c>
      <c r="S720" t="s">
        <v>70</v>
      </c>
      <c r="T720" s="7">
        <v>28</v>
      </c>
      <c r="U720" s="7">
        <v>89</v>
      </c>
      <c r="V720" s="7">
        <v>8</v>
      </c>
      <c r="W720" s="7">
        <v>49</v>
      </c>
      <c r="X720" s="7">
        <v>0</v>
      </c>
      <c r="Y720" s="7">
        <v>8</v>
      </c>
      <c r="Z720" s="20">
        <f>SUM(U720:Y720)</f>
        <v>154</v>
      </c>
      <c r="AA720" s="7">
        <v>20</v>
      </c>
      <c r="AB720" s="7">
        <v>133</v>
      </c>
      <c r="AC720" s="7">
        <v>1</v>
      </c>
      <c r="AD720" s="7">
        <v>1</v>
      </c>
      <c r="AE720" s="7">
        <v>0</v>
      </c>
      <c r="AF720" s="7">
        <v>3</v>
      </c>
      <c r="AG720" s="7">
        <v>4</v>
      </c>
      <c r="AH720" s="7">
        <v>0</v>
      </c>
      <c r="AI720" s="7">
        <v>0</v>
      </c>
      <c r="AJ720" s="7">
        <v>0</v>
      </c>
      <c r="AK720" s="7">
        <v>0</v>
      </c>
      <c r="AL720" s="7">
        <v>0</v>
      </c>
      <c r="AM720" s="7">
        <v>0</v>
      </c>
      <c r="AN720" s="7">
        <v>0</v>
      </c>
      <c r="AO720" s="8">
        <v>43691</v>
      </c>
      <c r="AQ720">
        <f>IF($AI720=1,H720,0)</f>
        <v>0</v>
      </c>
      <c r="AR720">
        <f>IF($AI720=1,I720,0)</f>
        <v>0</v>
      </c>
      <c r="AS720">
        <f>IF($AI720=1,K720,0)</f>
        <v>0</v>
      </c>
      <c r="AT720">
        <f>IF($AI720=1,J720,0)</f>
        <v>0</v>
      </c>
      <c r="AU720">
        <f>IF($AI720=1,L720,0)</f>
        <v>0</v>
      </c>
      <c r="AW720">
        <f>IF($AL720=1,U720,0)</f>
        <v>0</v>
      </c>
      <c r="AX720">
        <f>IF($AL720=1,V720,0)</f>
        <v>0</v>
      </c>
      <c r="AY720">
        <f>IF($AL720=1,W720,0)</f>
        <v>0</v>
      </c>
      <c r="AZ720">
        <f>IF($AL720=1,X720,0)</f>
        <v>0</v>
      </c>
      <c r="BA720">
        <f>IF($AL720=1,Y720,0)</f>
        <v>0</v>
      </c>
      <c r="BC720">
        <f>IF($AM720=1,N720,0)</f>
        <v>0</v>
      </c>
      <c r="BD720">
        <f>IF($AM720=1,O720,0)</f>
        <v>0</v>
      </c>
      <c r="BE720">
        <f>IF($AM720=1,P720,0)</f>
        <v>0</v>
      </c>
      <c r="BF720">
        <f>IF($AM720=1,Q720,0)</f>
        <v>0</v>
      </c>
    </row>
    <row r="721" spans="1:58" x14ac:dyDescent="0.3">
      <c r="A721" s="7">
        <v>2911</v>
      </c>
      <c r="B721" s="6">
        <v>154998</v>
      </c>
      <c r="C721" s="6" t="str">
        <f>VLOOKUP(B721,incomegroup,3,TRUE)</f>
        <v>Middle Income</v>
      </c>
      <c r="D721" s="7">
        <v>0</v>
      </c>
      <c r="E721" s="7">
        <v>1</v>
      </c>
      <c r="F721" s="7">
        <f>SUM(D721:E721)</f>
        <v>1</v>
      </c>
      <c r="G721" s="7">
        <v>64</v>
      </c>
      <c r="H721" s="7">
        <v>0</v>
      </c>
      <c r="I721" s="7">
        <v>0</v>
      </c>
      <c r="J721" s="7">
        <v>0</v>
      </c>
      <c r="K721" s="7">
        <v>1</v>
      </c>
      <c r="L721" s="7">
        <v>0</v>
      </c>
      <c r="M721" s="7" t="str" cm="1">
        <f t="array" ref="M721">_xlfn.IFS(H721=1,H$1,I721=1,I$1,J721=1,J$1,K721=1,K$1,L721=1,L$1)</f>
        <v>Single</v>
      </c>
      <c r="N721" s="7">
        <v>0</v>
      </c>
      <c r="O721" s="7">
        <v>0</v>
      </c>
      <c r="P721" s="7">
        <v>0</v>
      </c>
      <c r="Q721" s="7">
        <v>1</v>
      </c>
      <c r="R721" s="7" t="str" cm="1">
        <f t="array" ref="R721">_xlfn.IFS(N721=1,N$1,O721=1,O$1,P721=1,P$1,Q721=1,Q$1)</f>
        <v>PhD</v>
      </c>
      <c r="S721" t="s">
        <v>70</v>
      </c>
      <c r="T721" s="7">
        <v>3</v>
      </c>
      <c r="U721" s="7">
        <v>434</v>
      </c>
      <c r="V721" s="7">
        <v>62</v>
      </c>
      <c r="W721" s="7">
        <v>569</v>
      </c>
      <c r="X721" s="7">
        <v>110</v>
      </c>
      <c r="Y721" s="7">
        <v>85</v>
      </c>
      <c r="Z721" s="20">
        <f>SUM(U721:Y721)</f>
        <v>1260</v>
      </c>
      <c r="AA721" s="7">
        <v>23</v>
      </c>
      <c r="AB721" s="7">
        <v>1237</v>
      </c>
      <c r="AC721" s="7">
        <v>5</v>
      </c>
      <c r="AD721" s="7">
        <v>4</v>
      </c>
      <c r="AE721" s="7">
        <v>2</v>
      </c>
      <c r="AF721" s="7">
        <v>9</v>
      </c>
      <c r="AG721" s="7">
        <v>4</v>
      </c>
      <c r="AH721" s="7">
        <v>0</v>
      </c>
      <c r="AI721" s="7">
        <v>0</v>
      </c>
      <c r="AJ721" s="7">
        <v>0</v>
      </c>
      <c r="AK721" s="7">
        <v>0</v>
      </c>
      <c r="AL721" s="7">
        <v>0</v>
      </c>
      <c r="AM721" s="7">
        <v>0</v>
      </c>
      <c r="AN721" s="7">
        <v>1</v>
      </c>
      <c r="AO721" s="8">
        <v>43692</v>
      </c>
      <c r="AQ721">
        <f>IF($AI721=1,H721,0)</f>
        <v>0</v>
      </c>
      <c r="AR721">
        <f>IF($AI721=1,I721,0)</f>
        <v>0</v>
      </c>
      <c r="AS721">
        <f>IF($AI721=1,K721,0)</f>
        <v>0</v>
      </c>
      <c r="AT721">
        <f>IF($AI721=1,J721,0)</f>
        <v>0</v>
      </c>
      <c r="AU721">
        <f>IF($AI721=1,L721,0)</f>
        <v>0</v>
      </c>
      <c r="AW721">
        <f>IF($AL721=1,U721,0)</f>
        <v>0</v>
      </c>
      <c r="AX721">
        <f>IF($AL721=1,V721,0)</f>
        <v>0</v>
      </c>
      <c r="AY721">
        <f>IF($AL721=1,W721,0)</f>
        <v>0</v>
      </c>
      <c r="AZ721">
        <f>IF($AL721=1,X721,0)</f>
        <v>0</v>
      </c>
      <c r="BA721">
        <f>IF($AL721=1,Y721,0)</f>
        <v>0</v>
      </c>
      <c r="BC721">
        <f>IF($AM721=1,N721,0)</f>
        <v>0</v>
      </c>
      <c r="BD721">
        <f>IF($AM721=1,O721,0)</f>
        <v>0</v>
      </c>
      <c r="BE721">
        <f>IF($AM721=1,P721,0)</f>
        <v>0</v>
      </c>
      <c r="BF721">
        <f>IF($AM721=1,Q721,0)</f>
        <v>0</v>
      </c>
    </row>
    <row r="722" spans="1:58" x14ac:dyDescent="0.3">
      <c r="A722" s="7">
        <v>2736</v>
      </c>
      <c r="B722" s="6">
        <v>113533</v>
      </c>
      <c r="C722" s="6" t="str">
        <f>VLOOKUP(B722,incomegroup,3,TRUE)</f>
        <v>Lower income</v>
      </c>
      <c r="D722" s="7">
        <v>1</v>
      </c>
      <c r="E722" s="7">
        <v>0</v>
      </c>
      <c r="F722" s="7">
        <f>SUM(D722:E722)</f>
        <v>1</v>
      </c>
      <c r="G722" s="7">
        <v>41</v>
      </c>
      <c r="H722" s="7">
        <v>1</v>
      </c>
      <c r="I722" s="7">
        <v>0</v>
      </c>
      <c r="J722" s="7">
        <v>0</v>
      </c>
      <c r="K722" s="7">
        <v>0</v>
      </c>
      <c r="L722" s="7">
        <v>0</v>
      </c>
      <c r="M722" s="7" t="str" cm="1">
        <f t="array" ref="M722">_xlfn.IFS(H722=1,H$1,I722=1,I$1,J722=1,J$1,K722=1,K$1,L722=1,L$1)</f>
        <v>Divorced</v>
      </c>
      <c r="N722" s="7">
        <v>0</v>
      </c>
      <c r="O722" s="7">
        <v>0</v>
      </c>
      <c r="P722" s="7">
        <v>0</v>
      </c>
      <c r="Q722" s="7">
        <v>0</v>
      </c>
      <c r="R722" s="7" t="e" cm="1">
        <f t="array" ref="R722">_xlfn.IFS(N722=1,N$1,O722=1,O$1,P722=1,P$1,Q722=1,Q$1)</f>
        <v>#N/A</v>
      </c>
      <c r="S722" t="s">
        <v>68</v>
      </c>
      <c r="T722" s="7">
        <v>45</v>
      </c>
      <c r="U722" s="7">
        <v>101</v>
      </c>
      <c r="V722" s="7">
        <v>25</v>
      </c>
      <c r="W722" s="7">
        <v>67</v>
      </c>
      <c r="X722" s="7">
        <v>67</v>
      </c>
      <c r="Y722" s="7">
        <v>0</v>
      </c>
      <c r="Z722" s="20">
        <f>SUM(U722:Y722)</f>
        <v>260</v>
      </c>
      <c r="AA722" s="7">
        <v>143</v>
      </c>
      <c r="AB722" s="7">
        <v>117</v>
      </c>
      <c r="AC722" s="7">
        <v>2</v>
      </c>
      <c r="AD722" s="7">
        <v>2</v>
      </c>
      <c r="AE722" s="7">
        <v>0</v>
      </c>
      <c r="AF722" s="7">
        <v>3</v>
      </c>
      <c r="AG722" s="7">
        <v>7</v>
      </c>
      <c r="AH722" s="7">
        <v>0</v>
      </c>
      <c r="AI722" s="7">
        <v>0</v>
      </c>
      <c r="AJ722" s="7">
        <v>0</v>
      </c>
      <c r="AK722" s="7">
        <v>0</v>
      </c>
      <c r="AL722" s="7">
        <v>0</v>
      </c>
      <c r="AM722" s="7">
        <v>0</v>
      </c>
      <c r="AN722" s="7">
        <v>0</v>
      </c>
      <c r="AO722" s="8">
        <v>43692</v>
      </c>
      <c r="AQ722">
        <f>IF($AI722=1,H722,0)</f>
        <v>0</v>
      </c>
      <c r="AR722">
        <f>IF($AI722=1,I722,0)</f>
        <v>0</v>
      </c>
      <c r="AS722">
        <f>IF($AI722=1,K722,0)</f>
        <v>0</v>
      </c>
      <c r="AT722">
        <f>IF($AI722=1,J722,0)</f>
        <v>0</v>
      </c>
      <c r="AU722">
        <f>IF($AI722=1,L722,0)</f>
        <v>0</v>
      </c>
      <c r="AW722">
        <f>IF($AL722=1,U722,0)</f>
        <v>0</v>
      </c>
      <c r="AX722">
        <f>IF($AL722=1,V722,0)</f>
        <v>0</v>
      </c>
      <c r="AY722">
        <f>IF($AL722=1,W722,0)</f>
        <v>0</v>
      </c>
      <c r="AZ722">
        <f>IF($AL722=1,X722,0)</f>
        <v>0</v>
      </c>
      <c r="BA722">
        <f>IF($AL722=1,Y722,0)</f>
        <v>0</v>
      </c>
      <c r="BC722">
        <f>IF($AM722=1,N722,0)</f>
        <v>0</v>
      </c>
      <c r="BD722">
        <f>IF($AM722=1,O722,0)</f>
        <v>0</v>
      </c>
      <c r="BE722">
        <f>IF($AM722=1,P722,0)</f>
        <v>0</v>
      </c>
      <c r="BF722">
        <f>IF($AM722=1,Q722,0)</f>
        <v>0</v>
      </c>
    </row>
    <row r="723" spans="1:58" x14ac:dyDescent="0.3">
      <c r="A723" s="7">
        <v>1122</v>
      </c>
      <c r="B723" s="6">
        <v>161331</v>
      </c>
      <c r="C723" s="6" t="str">
        <f>VLOOKUP(B723,incomegroup,3,TRUE)</f>
        <v>Middle Income</v>
      </c>
      <c r="D723" s="7">
        <v>1</v>
      </c>
      <c r="E723" s="7">
        <v>1</v>
      </c>
      <c r="F723" s="7">
        <f>SUM(D723:E723)</f>
        <v>2</v>
      </c>
      <c r="G723" s="7">
        <v>62</v>
      </c>
      <c r="H723" s="7">
        <v>0</v>
      </c>
      <c r="I723" s="7">
        <v>0</v>
      </c>
      <c r="J723" s="7">
        <v>0</v>
      </c>
      <c r="K723" s="7">
        <v>1</v>
      </c>
      <c r="L723" s="7">
        <v>0</v>
      </c>
      <c r="M723" s="7" t="str" cm="1">
        <f t="array" ref="M723">_xlfn.IFS(H723=1,H$1,I723=1,I$1,J723=1,J$1,K723=1,K$1,L723=1,L$1)</f>
        <v>Single</v>
      </c>
      <c r="N723" s="7">
        <v>0</v>
      </c>
      <c r="O723" s="7">
        <v>0</v>
      </c>
      <c r="P723" s="7">
        <v>1</v>
      </c>
      <c r="Q723" s="7">
        <v>0</v>
      </c>
      <c r="R723" s="7" t="str" cm="1">
        <f t="array" ref="R723">_xlfn.IFS(N723=1,N$1,O723=1,O$1,P723=1,P$1,Q723=1,Q$1)</f>
        <v>Master</v>
      </c>
      <c r="S723" t="s">
        <v>68</v>
      </c>
      <c r="T723" s="7">
        <v>42</v>
      </c>
      <c r="U723" s="7">
        <v>1405</v>
      </c>
      <c r="V723" s="7">
        <v>13</v>
      </c>
      <c r="W723" s="7">
        <v>124</v>
      </c>
      <c r="X723" s="7">
        <v>0</v>
      </c>
      <c r="Y723" s="7">
        <v>13</v>
      </c>
      <c r="Z723" s="20">
        <f>SUM(U723:Y723)</f>
        <v>1555</v>
      </c>
      <c r="AA723" s="7">
        <v>108</v>
      </c>
      <c r="AB723" s="7">
        <v>1447</v>
      </c>
      <c r="AC723" s="7">
        <v>5</v>
      </c>
      <c r="AD723" s="7">
        <v>11</v>
      </c>
      <c r="AE723" s="7">
        <v>1</v>
      </c>
      <c r="AF723" s="7">
        <v>6</v>
      </c>
      <c r="AG723" s="7">
        <v>8</v>
      </c>
      <c r="AH723" s="7">
        <v>0</v>
      </c>
      <c r="AI723" s="7">
        <v>0</v>
      </c>
      <c r="AJ723" s="7">
        <v>0</v>
      </c>
      <c r="AK723" s="7">
        <v>0</v>
      </c>
      <c r="AL723" s="7">
        <v>0</v>
      </c>
      <c r="AM723" s="7">
        <v>0</v>
      </c>
      <c r="AN723" s="7">
        <v>0</v>
      </c>
      <c r="AO723" s="8">
        <v>43692</v>
      </c>
      <c r="AQ723">
        <f>IF($AI723=1,H723,0)</f>
        <v>0</v>
      </c>
      <c r="AR723">
        <f>IF($AI723=1,I723,0)</f>
        <v>0</v>
      </c>
      <c r="AS723">
        <f>IF($AI723=1,K723,0)</f>
        <v>0</v>
      </c>
      <c r="AT723">
        <f>IF($AI723=1,J723,0)</f>
        <v>0</v>
      </c>
      <c r="AU723">
        <f>IF($AI723=1,L723,0)</f>
        <v>0</v>
      </c>
      <c r="AW723">
        <f>IF($AL723=1,U723,0)</f>
        <v>0</v>
      </c>
      <c r="AX723">
        <f>IF($AL723=1,V723,0)</f>
        <v>0</v>
      </c>
      <c r="AY723">
        <f>IF($AL723=1,W723,0)</f>
        <v>0</v>
      </c>
      <c r="AZ723">
        <f>IF($AL723=1,X723,0)</f>
        <v>0</v>
      </c>
      <c r="BA723">
        <f>IF($AL723=1,Y723,0)</f>
        <v>0</v>
      </c>
      <c r="BC723">
        <f>IF($AM723=1,N723,0)</f>
        <v>0</v>
      </c>
      <c r="BD723">
        <f>IF($AM723=1,O723,0)</f>
        <v>0</v>
      </c>
      <c r="BE723">
        <f>IF($AM723=1,P723,0)</f>
        <v>0</v>
      </c>
      <c r="BF723">
        <f>IF($AM723=1,Q723,0)</f>
        <v>0</v>
      </c>
    </row>
    <row r="724" spans="1:58" x14ac:dyDescent="0.3">
      <c r="A724" s="7">
        <v>3005</v>
      </c>
      <c r="B724" s="6">
        <v>168117</v>
      </c>
      <c r="C724" s="6" t="str">
        <f>VLOOKUP(B724,incomegroup,3,TRUE)</f>
        <v>Middle Income</v>
      </c>
      <c r="D724" s="7">
        <v>0</v>
      </c>
      <c r="E724" s="7">
        <v>1</v>
      </c>
      <c r="F724" s="7">
        <f>SUM(D724:E724)</f>
        <v>1</v>
      </c>
      <c r="G724" s="7">
        <v>73</v>
      </c>
      <c r="H724" s="7">
        <v>0</v>
      </c>
      <c r="I724" s="7">
        <v>0</v>
      </c>
      <c r="J724" s="7">
        <v>0</v>
      </c>
      <c r="K724" s="7">
        <v>0</v>
      </c>
      <c r="L724" s="7">
        <v>1</v>
      </c>
      <c r="M724" s="7" t="str" cm="1">
        <f t="array" ref="M724">_xlfn.IFS(H724=1,H$1,I724=1,I$1,J724=1,J$1,K724=1,K$1,L724=1,L$1)</f>
        <v>Widow</v>
      </c>
      <c r="N724" s="7">
        <v>0</v>
      </c>
      <c r="O724" s="7">
        <v>0</v>
      </c>
      <c r="P724" s="7">
        <v>0</v>
      </c>
      <c r="Q724" s="7">
        <v>1</v>
      </c>
      <c r="R724" s="7" t="str" cm="1">
        <f t="array" ref="R724">_xlfn.IFS(N724=1,N$1,O724=1,O$1,P724=1,P$1,Q724=1,Q$1)</f>
        <v>PhD</v>
      </c>
      <c r="S724" t="s">
        <v>71</v>
      </c>
      <c r="T724" s="7">
        <v>80</v>
      </c>
      <c r="U724" s="7">
        <v>1525</v>
      </c>
      <c r="V724" s="7">
        <v>109</v>
      </c>
      <c r="W724" s="7">
        <v>531</v>
      </c>
      <c r="X724" s="7">
        <v>0</v>
      </c>
      <c r="Y724" s="7">
        <v>42</v>
      </c>
      <c r="Z724" s="20">
        <f>SUM(U724:Y724)</f>
        <v>2207</v>
      </c>
      <c r="AA724" s="7">
        <v>89</v>
      </c>
      <c r="AB724" s="7">
        <v>2118</v>
      </c>
      <c r="AC724" s="7">
        <v>2</v>
      </c>
      <c r="AD724" s="7">
        <v>11</v>
      </c>
      <c r="AE724" s="7">
        <v>8</v>
      </c>
      <c r="AF724" s="7">
        <v>4</v>
      </c>
      <c r="AG724" s="7">
        <v>6</v>
      </c>
      <c r="AH724" s="7">
        <v>1</v>
      </c>
      <c r="AI724" s="7">
        <v>0</v>
      </c>
      <c r="AJ724" s="7">
        <v>0</v>
      </c>
      <c r="AK724" s="7">
        <v>0</v>
      </c>
      <c r="AL724" s="7">
        <v>0</v>
      </c>
      <c r="AM724" s="7">
        <v>0</v>
      </c>
      <c r="AN724" s="7">
        <v>1</v>
      </c>
      <c r="AO724" s="8">
        <v>43692</v>
      </c>
      <c r="AQ724">
        <f>IF($AI724=1,H724,0)</f>
        <v>0</v>
      </c>
      <c r="AR724">
        <f>IF($AI724=1,I724,0)</f>
        <v>0</v>
      </c>
      <c r="AS724">
        <f>IF($AI724=1,K724,0)</f>
        <v>0</v>
      </c>
      <c r="AT724">
        <f>IF($AI724=1,J724,0)</f>
        <v>0</v>
      </c>
      <c r="AU724">
        <f>IF($AI724=1,L724,0)</f>
        <v>0</v>
      </c>
      <c r="AW724">
        <f>IF($AL724=1,U724,0)</f>
        <v>0</v>
      </c>
      <c r="AX724">
        <f>IF($AL724=1,V724,0)</f>
        <v>0</v>
      </c>
      <c r="AY724">
        <f>IF($AL724=1,W724,0)</f>
        <v>0</v>
      </c>
      <c r="AZ724">
        <f>IF($AL724=1,X724,0)</f>
        <v>0</v>
      </c>
      <c r="BA724">
        <f>IF($AL724=1,Y724,0)</f>
        <v>0</v>
      </c>
      <c r="BC724">
        <f>IF($AM724=1,N724,0)</f>
        <v>0</v>
      </c>
      <c r="BD724">
        <f>IF($AM724=1,O724,0)</f>
        <v>0</v>
      </c>
      <c r="BE724">
        <f>IF($AM724=1,P724,0)</f>
        <v>0</v>
      </c>
      <c r="BF724">
        <f>IF($AM724=1,Q724,0)</f>
        <v>0</v>
      </c>
    </row>
    <row r="725" spans="1:58" x14ac:dyDescent="0.3">
      <c r="A725" s="7">
        <v>1627</v>
      </c>
      <c r="B725" s="6">
        <v>177632</v>
      </c>
      <c r="C725" s="6" t="str">
        <f>VLOOKUP(B725,incomegroup,3,TRUE)</f>
        <v>Middle Income</v>
      </c>
      <c r="D725" s="7">
        <v>0</v>
      </c>
      <c r="E725" s="7">
        <v>0</v>
      </c>
      <c r="F725" s="7">
        <f>SUM(D725:E725)</f>
        <v>0</v>
      </c>
      <c r="G725" s="7">
        <v>73</v>
      </c>
      <c r="H725" s="7">
        <v>0</v>
      </c>
      <c r="I725" s="7">
        <v>0</v>
      </c>
      <c r="J725" s="7">
        <v>1</v>
      </c>
      <c r="K725" s="7">
        <v>0</v>
      </c>
      <c r="L725" s="7">
        <v>0</v>
      </c>
      <c r="M725" s="7" t="str" cm="1">
        <f t="array" ref="M725">_xlfn.IFS(H725=1,H$1,I725=1,I$1,J725=1,J$1,K725=1,K$1,L725=1,L$1)</f>
        <v>Together</v>
      </c>
      <c r="N725" s="7">
        <v>0</v>
      </c>
      <c r="O725" s="7">
        <v>0</v>
      </c>
      <c r="P725" s="7">
        <v>1</v>
      </c>
      <c r="Q725" s="7">
        <v>0</v>
      </c>
      <c r="R725" s="7" t="str" cm="1">
        <f t="array" ref="R725">_xlfn.IFS(N725=1,N$1,O725=1,O$1,P725=1,P$1,Q725=1,Q$1)</f>
        <v>Master</v>
      </c>
      <c r="S725" t="s">
        <v>70</v>
      </c>
      <c r="T725" s="7">
        <v>73</v>
      </c>
      <c r="U725" s="7">
        <v>2746</v>
      </c>
      <c r="V725" s="7">
        <v>240</v>
      </c>
      <c r="W725" s="7">
        <v>1734</v>
      </c>
      <c r="X725" s="7">
        <v>0</v>
      </c>
      <c r="Y725" s="7">
        <v>96</v>
      </c>
      <c r="Z725" s="20">
        <f>SUM(U725:Y725)</f>
        <v>4816</v>
      </c>
      <c r="AA725" s="7">
        <v>336</v>
      </c>
      <c r="AB725" s="7">
        <v>4480</v>
      </c>
      <c r="AC725" s="7">
        <v>1</v>
      </c>
      <c r="AD725" s="7">
        <v>4</v>
      </c>
      <c r="AE725" s="7">
        <v>2</v>
      </c>
      <c r="AF725" s="7">
        <v>6</v>
      </c>
      <c r="AG725" s="7">
        <v>2</v>
      </c>
      <c r="AH725" s="7">
        <v>0</v>
      </c>
      <c r="AI725" s="7">
        <v>1</v>
      </c>
      <c r="AJ725" s="7">
        <v>1</v>
      </c>
      <c r="AK725" s="7">
        <v>0</v>
      </c>
      <c r="AL725" s="7">
        <v>0</v>
      </c>
      <c r="AM725" s="7">
        <v>0</v>
      </c>
      <c r="AN725" s="7">
        <v>1</v>
      </c>
      <c r="AO725" s="8">
        <v>43692</v>
      </c>
      <c r="AQ725">
        <f>IF($AI725=1,H725,0)</f>
        <v>0</v>
      </c>
      <c r="AR725">
        <f>IF($AI725=1,I725,0)</f>
        <v>0</v>
      </c>
      <c r="AS725">
        <f>IF($AI725=1,K725,0)</f>
        <v>0</v>
      </c>
      <c r="AT725">
        <f>IF($AI725=1,J725,0)</f>
        <v>1</v>
      </c>
      <c r="AU725">
        <f>IF($AI725=1,L725,0)</f>
        <v>0</v>
      </c>
      <c r="AW725">
        <f>IF($AL725=1,U725,0)</f>
        <v>0</v>
      </c>
      <c r="AX725">
        <f>IF($AL725=1,V725,0)</f>
        <v>0</v>
      </c>
      <c r="AY725">
        <f>IF($AL725=1,W725,0)</f>
        <v>0</v>
      </c>
      <c r="AZ725">
        <f>IF($AL725=1,X725,0)</f>
        <v>0</v>
      </c>
      <c r="BA725">
        <f>IF($AL725=1,Y725,0)</f>
        <v>0</v>
      </c>
      <c r="BC725">
        <f>IF($AM725=1,N725,0)</f>
        <v>0</v>
      </c>
      <c r="BD725">
        <f>IF($AM725=1,O725,0)</f>
        <v>0</v>
      </c>
      <c r="BE725">
        <f>IF($AM725=1,P725,0)</f>
        <v>0</v>
      </c>
      <c r="BF725">
        <f>IF($AM725=1,Q725,0)</f>
        <v>0</v>
      </c>
    </row>
    <row r="726" spans="1:58" x14ac:dyDescent="0.3">
      <c r="A726" s="7">
        <v>3100</v>
      </c>
      <c r="B726" s="6">
        <v>172309</v>
      </c>
      <c r="C726" s="6" t="str">
        <f>VLOOKUP(B726,incomegroup,3,TRUE)</f>
        <v>Middle Income</v>
      </c>
      <c r="D726" s="7">
        <v>0</v>
      </c>
      <c r="E726" s="7">
        <v>0</v>
      </c>
      <c r="F726" s="7">
        <f>SUM(D726:E726)</f>
        <v>0</v>
      </c>
      <c r="G726" s="7">
        <v>44</v>
      </c>
      <c r="H726" s="7">
        <v>0</v>
      </c>
      <c r="I726" s="7">
        <v>0</v>
      </c>
      <c r="J726" s="7">
        <v>0</v>
      </c>
      <c r="K726" s="7">
        <v>1</v>
      </c>
      <c r="L726" s="7">
        <v>0</v>
      </c>
      <c r="M726" s="7" t="str" cm="1">
        <f t="array" ref="M726">_xlfn.IFS(H726=1,H$1,I726=1,I$1,J726=1,J$1,K726=1,K$1,L726=1,L$1)</f>
        <v>Single</v>
      </c>
      <c r="N726" s="7">
        <v>0</v>
      </c>
      <c r="O726" s="7">
        <v>0</v>
      </c>
      <c r="P726" s="7">
        <v>1</v>
      </c>
      <c r="Q726" s="7">
        <v>0</v>
      </c>
      <c r="R726" s="7" t="str" cm="1">
        <f t="array" ref="R726">_xlfn.IFS(N726=1,N$1,O726=1,O$1,P726=1,P$1,Q726=1,Q$1)</f>
        <v>Master</v>
      </c>
      <c r="S726" t="s">
        <v>73</v>
      </c>
      <c r="T726" s="7">
        <v>64</v>
      </c>
      <c r="U726" s="7">
        <v>2288</v>
      </c>
      <c r="V726" s="7">
        <v>0</v>
      </c>
      <c r="W726" s="7">
        <v>2104</v>
      </c>
      <c r="X726" s="7">
        <v>119</v>
      </c>
      <c r="Y726" s="7">
        <v>91</v>
      </c>
      <c r="Z726" s="20">
        <f>SUM(U726:Y726)</f>
        <v>4602</v>
      </c>
      <c r="AA726" s="7">
        <v>0</v>
      </c>
      <c r="AB726" s="7">
        <v>4601</v>
      </c>
      <c r="AC726" s="7">
        <v>1</v>
      </c>
      <c r="AD726" s="7">
        <v>5</v>
      </c>
      <c r="AE726" s="7">
        <v>6</v>
      </c>
      <c r="AF726" s="7">
        <v>8</v>
      </c>
      <c r="AG726" s="7">
        <v>3</v>
      </c>
      <c r="AH726" s="7">
        <v>0</v>
      </c>
      <c r="AI726" s="7">
        <v>0</v>
      </c>
      <c r="AJ726" s="7">
        <v>0</v>
      </c>
      <c r="AK726" s="7">
        <v>1</v>
      </c>
      <c r="AL726" s="7">
        <v>0</v>
      </c>
      <c r="AM726" s="7">
        <v>0</v>
      </c>
      <c r="AN726" s="7">
        <v>1</v>
      </c>
      <c r="AO726" s="8">
        <v>43693</v>
      </c>
      <c r="AQ726">
        <f>IF($AI726=1,H726,0)</f>
        <v>0</v>
      </c>
      <c r="AR726">
        <f>IF($AI726=1,I726,0)</f>
        <v>0</v>
      </c>
      <c r="AS726">
        <f>IF($AI726=1,K726,0)</f>
        <v>0</v>
      </c>
      <c r="AT726">
        <f>IF($AI726=1,J726,0)</f>
        <v>0</v>
      </c>
      <c r="AU726">
        <f>IF($AI726=1,L726,0)</f>
        <v>0</v>
      </c>
      <c r="AW726">
        <f>IF($AL726=1,U726,0)</f>
        <v>0</v>
      </c>
      <c r="AX726">
        <f>IF($AL726=1,V726,0)</f>
        <v>0</v>
      </c>
      <c r="AY726">
        <f>IF($AL726=1,W726,0)</f>
        <v>0</v>
      </c>
      <c r="AZ726">
        <f>IF($AL726=1,X726,0)</f>
        <v>0</v>
      </c>
      <c r="BA726">
        <f>IF($AL726=1,Y726,0)</f>
        <v>0</v>
      </c>
      <c r="BC726">
        <f>IF($AM726=1,N726,0)</f>
        <v>0</v>
      </c>
      <c r="BD726">
        <f>IF($AM726=1,O726,0)</f>
        <v>0</v>
      </c>
      <c r="BE726">
        <f>IF($AM726=1,P726,0)</f>
        <v>0</v>
      </c>
      <c r="BF726">
        <f>IF($AM726=1,Q726,0)</f>
        <v>0</v>
      </c>
    </row>
    <row r="727" spans="1:58" x14ac:dyDescent="0.3">
      <c r="A727" s="7">
        <v>2140</v>
      </c>
      <c r="B727" s="6">
        <v>157304</v>
      </c>
      <c r="C727" s="6" t="str">
        <f>VLOOKUP(B727,incomegroup,3,TRUE)</f>
        <v>Middle Income</v>
      </c>
      <c r="D727" s="7">
        <v>0</v>
      </c>
      <c r="E727" s="7">
        <v>1</v>
      </c>
      <c r="F727" s="7">
        <f>SUM(D727:E727)</f>
        <v>1</v>
      </c>
      <c r="G727" s="7">
        <v>69</v>
      </c>
      <c r="H727" s="7">
        <v>0</v>
      </c>
      <c r="I727" s="7">
        <v>1</v>
      </c>
      <c r="J727" s="7">
        <v>0</v>
      </c>
      <c r="K727" s="7">
        <v>0</v>
      </c>
      <c r="L727" s="7">
        <v>0</v>
      </c>
      <c r="M727" s="7" t="str" cm="1">
        <f t="array" ref="M727">_xlfn.IFS(H727=1,H$1,I727=1,I$1,J727=1,J$1,K727=1,K$1,L727=1,L$1)</f>
        <v>Married</v>
      </c>
      <c r="N727" s="7">
        <v>0</v>
      </c>
      <c r="O727" s="7">
        <v>1</v>
      </c>
      <c r="P727" s="7">
        <v>0</v>
      </c>
      <c r="Q727" s="7">
        <v>0</v>
      </c>
      <c r="R727" s="7" t="str" cm="1">
        <f t="array" ref="R727">_xlfn.IFS(N727=1,N$1,O727=1,O$1,P727=1,P$1,Q727=1,Q$1)</f>
        <v>Graduate</v>
      </c>
      <c r="S727" t="s">
        <v>73</v>
      </c>
      <c r="T727" s="7">
        <v>61</v>
      </c>
      <c r="U727" s="7">
        <v>977</v>
      </c>
      <c r="V727" s="7">
        <v>220</v>
      </c>
      <c r="W727" s="7">
        <v>903</v>
      </c>
      <c r="X727" s="7">
        <v>379</v>
      </c>
      <c r="Y727" s="7">
        <v>47</v>
      </c>
      <c r="Z727" s="20">
        <f>SUM(U727:Y727)</f>
        <v>2526</v>
      </c>
      <c r="AA727" s="7">
        <v>291</v>
      </c>
      <c r="AB727" s="7">
        <v>2234</v>
      </c>
      <c r="AC727" s="7">
        <v>2</v>
      </c>
      <c r="AD727" s="7">
        <v>7</v>
      </c>
      <c r="AE727" s="7">
        <v>6</v>
      </c>
      <c r="AF727" s="7">
        <v>10</v>
      </c>
      <c r="AG727" s="7">
        <v>5</v>
      </c>
      <c r="AH727" s="7">
        <v>0</v>
      </c>
      <c r="AI727" s="7">
        <v>0</v>
      </c>
      <c r="AJ727" s="7">
        <v>0</v>
      </c>
      <c r="AK727" s="7">
        <v>0</v>
      </c>
      <c r="AL727" s="7">
        <v>0</v>
      </c>
      <c r="AM727" s="7">
        <v>0</v>
      </c>
      <c r="AN727" s="7">
        <v>0</v>
      </c>
      <c r="AO727" s="8">
        <v>43693</v>
      </c>
      <c r="AQ727">
        <f>IF($AI727=1,H727,0)</f>
        <v>0</v>
      </c>
      <c r="AR727">
        <f>IF($AI727=1,I727,0)</f>
        <v>0</v>
      </c>
      <c r="AS727">
        <f>IF($AI727=1,K727,0)</f>
        <v>0</v>
      </c>
      <c r="AT727">
        <f>IF($AI727=1,J727,0)</f>
        <v>0</v>
      </c>
      <c r="AU727">
        <f>IF($AI727=1,L727,0)</f>
        <v>0</v>
      </c>
      <c r="AW727">
        <f>IF($AL727=1,U727,0)</f>
        <v>0</v>
      </c>
      <c r="AX727">
        <f>IF($AL727=1,V727,0)</f>
        <v>0</v>
      </c>
      <c r="AY727">
        <f>IF($AL727=1,W727,0)</f>
        <v>0</v>
      </c>
      <c r="AZ727">
        <f>IF($AL727=1,X727,0)</f>
        <v>0</v>
      </c>
      <c r="BA727">
        <f>IF($AL727=1,Y727,0)</f>
        <v>0</v>
      </c>
      <c r="BC727">
        <f>IF($AM727=1,N727,0)</f>
        <v>0</v>
      </c>
      <c r="BD727">
        <f>IF($AM727=1,O727,0)</f>
        <v>0</v>
      </c>
      <c r="BE727">
        <f>IF($AM727=1,P727,0)</f>
        <v>0</v>
      </c>
      <c r="BF727">
        <f>IF($AM727=1,Q727,0)</f>
        <v>0</v>
      </c>
    </row>
    <row r="728" spans="1:58" x14ac:dyDescent="0.3">
      <c r="A728" s="7">
        <v>1591</v>
      </c>
      <c r="B728" s="6">
        <v>126150</v>
      </c>
      <c r="C728" s="6" t="str">
        <f>VLOOKUP(B728,incomegroup,3,TRUE)</f>
        <v>Lower income</v>
      </c>
      <c r="D728" s="7">
        <v>2</v>
      </c>
      <c r="E728" s="7">
        <v>1</v>
      </c>
      <c r="F728" s="7">
        <f>SUM(D728:E728)</f>
        <v>3</v>
      </c>
      <c r="G728" s="7">
        <v>64</v>
      </c>
      <c r="H728" s="7">
        <v>1</v>
      </c>
      <c r="I728" s="7">
        <v>0</v>
      </c>
      <c r="J728" s="7">
        <v>0</v>
      </c>
      <c r="K728" s="7">
        <v>0</v>
      </c>
      <c r="L728" s="7">
        <v>0</v>
      </c>
      <c r="M728" s="7" t="str" cm="1">
        <f t="array" ref="M728">_xlfn.IFS(H728=1,H$1,I728=1,I$1,J728=1,J$1,K728=1,K$1,L728=1,L$1)</f>
        <v>Divorced</v>
      </c>
      <c r="N728" s="7">
        <v>0</v>
      </c>
      <c r="O728" s="7">
        <v>1</v>
      </c>
      <c r="P728" s="7">
        <v>0</v>
      </c>
      <c r="Q728" s="7">
        <v>0</v>
      </c>
      <c r="R728" s="7" t="str" cm="1">
        <f t="array" ref="R728">_xlfn.IFS(N728=1,N$1,O728=1,O$1,P728=1,P$1,Q728=1,Q$1)</f>
        <v>Graduate</v>
      </c>
      <c r="S728" t="s">
        <v>70</v>
      </c>
      <c r="T728" s="7">
        <v>61</v>
      </c>
      <c r="U728" s="7">
        <v>24</v>
      </c>
      <c r="V728" s="7">
        <v>5</v>
      </c>
      <c r="W728" s="7">
        <v>63</v>
      </c>
      <c r="X728" s="7">
        <v>14</v>
      </c>
      <c r="Y728" s="7">
        <v>24</v>
      </c>
      <c r="Z728" s="20">
        <f>SUM(U728:Y728)</f>
        <v>130</v>
      </c>
      <c r="AA728" s="7">
        <v>5</v>
      </c>
      <c r="AB728" s="7">
        <v>125</v>
      </c>
      <c r="AC728" s="7">
        <v>1</v>
      </c>
      <c r="AD728" s="7">
        <v>1</v>
      </c>
      <c r="AE728" s="7">
        <v>0</v>
      </c>
      <c r="AF728" s="7">
        <v>3</v>
      </c>
      <c r="AG728" s="7">
        <v>7</v>
      </c>
      <c r="AH728" s="7">
        <v>0</v>
      </c>
      <c r="AI728" s="7">
        <v>0</v>
      </c>
      <c r="AJ728" s="7">
        <v>0</v>
      </c>
      <c r="AK728" s="7">
        <v>0</v>
      </c>
      <c r="AL728" s="7">
        <v>0</v>
      </c>
      <c r="AM728" s="7">
        <v>0</v>
      </c>
      <c r="AN728" s="7">
        <v>0</v>
      </c>
      <c r="AO728" s="8">
        <v>43693</v>
      </c>
      <c r="AQ728">
        <f>IF($AI728=1,H728,0)</f>
        <v>0</v>
      </c>
      <c r="AR728">
        <f>IF($AI728=1,I728,0)</f>
        <v>0</v>
      </c>
      <c r="AS728">
        <f>IF($AI728=1,K728,0)</f>
        <v>0</v>
      </c>
      <c r="AT728">
        <f>IF($AI728=1,J728,0)</f>
        <v>0</v>
      </c>
      <c r="AU728">
        <f>IF($AI728=1,L728,0)</f>
        <v>0</v>
      </c>
      <c r="AW728">
        <f>IF($AL728=1,U728,0)</f>
        <v>0</v>
      </c>
      <c r="AX728">
        <f>IF($AL728=1,V728,0)</f>
        <v>0</v>
      </c>
      <c r="AY728">
        <f>IF($AL728=1,W728,0)</f>
        <v>0</v>
      </c>
      <c r="AZ728">
        <f>IF($AL728=1,X728,0)</f>
        <v>0</v>
      </c>
      <c r="BA728">
        <f>IF($AL728=1,Y728,0)</f>
        <v>0</v>
      </c>
      <c r="BC728">
        <f>IF($AM728=1,N728,0)</f>
        <v>0</v>
      </c>
      <c r="BD728">
        <f>IF($AM728=1,O728,0)</f>
        <v>0</v>
      </c>
      <c r="BE728">
        <f>IF($AM728=1,P728,0)</f>
        <v>0</v>
      </c>
      <c r="BF728">
        <f>IF($AM728=1,Q728,0)</f>
        <v>0</v>
      </c>
    </row>
    <row r="729" spans="1:58" x14ac:dyDescent="0.3">
      <c r="A729" s="7">
        <v>1387</v>
      </c>
      <c r="B729" s="6">
        <v>130507</v>
      </c>
      <c r="C729" s="6" t="str">
        <f>VLOOKUP(B729,incomegroup,3,TRUE)</f>
        <v>Lower income</v>
      </c>
      <c r="D729" s="7">
        <v>0</v>
      </c>
      <c r="E729" s="7">
        <v>0</v>
      </c>
      <c r="F729" s="7">
        <f>SUM(D729:E729)</f>
        <v>0</v>
      </c>
      <c r="G729" s="7">
        <v>60</v>
      </c>
      <c r="H729" s="7">
        <v>0</v>
      </c>
      <c r="I729" s="7">
        <v>0</v>
      </c>
      <c r="J729" s="7">
        <v>1</v>
      </c>
      <c r="K729" s="7">
        <v>0</v>
      </c>
      <c r="L729" s="7">
        <v>0</v>
      </c>
      <c r="M729" s="7" t="str" cm="1">
        <f t="array" ref="M729">_xlfn.IFS(H729=1,H$1,I729=1,I$1,J729=1,J$1,K729=1,K$1,L729=1,L$1)</f>
        <v>Together</v>
      </c>
      <c r="N729" s="7">
        <v>0</v>
      </c>
      <c r="O729" s="7">
        <v>1</v>
      </c>
      <c r="P729" s="7">
        <v>0</v>
      </c>
      <c r="Q729" s="7">
        <v>0</v>
      </c>
      <c r="R729" s="7" t="str" cm="1">
        <f t="array" ref="R729">_xlfn.IFS(N729=1,N$1,O729=1,O$1,P729=1,P$1,Q729=1,Q$1)</f>
        <v>Graduate</v>
      </c>
      <c r="S729" t="s">
        <v>70</v>
      </c>
      <c r="T729" s="7">
        <v>29</v>
      </c>
      <c r="U729" s="7">
        <v>278</v>
      </c>
      <c r="V729" s="7">
        <v>154</v>
      </c>
      <c r="W729" s="7">
        <v>317</v>
      </c>
      <c r="X729" s="7">
        <v>163</v>
      </c>
      <c r="Y729" s="7">
        <v>86</v>
      </c>
      <c r="Z729" s="20">
        <f>SUM(U729:Y729)</f>
        <v>998</v>
      </c>
      <c r="AA729" s="7">
        <v>471</v>
      </c>
      <c r="AB729" s="7">
        <v>526</v>
      </c>
      <c r="AC729" s="7">
        <v>1</v>
      </c>
      <c r="AD729" s="7">
        <v>5</v>
      </c>
      <c r="AE729" s="7">
        <v>1</v>
      </c>
      <c r="AF729" s="7">
        <v>4</v>
      </c>
      <c r="AG729" s="7">
        <v>7</v>
      </c>
      <c r="AH729" s="7">
        <v>0</v>
      </c>
      <c r="AI729" s="7">
        <v>0</v>
      </c>
      <c r="AJ729" s="7">
        <v>0</v>
      </c>
      <c r="AK729" s="7">
        <v>0</v>
      </c>
      <c r="AL729" s="7">
        <v>0</v>
      </c>
      <c r="AM729" s="7">
        <v>0</v>
      </c>
      <c r="AN729" s="7">
        <v>0</v>
      </c>
      <c r="AO729" s="8">
        <v>43693</v>
      </c>
      <c r="AQ729">
        <f>IF($AI729=1,H729,0)</f>
        <v>0</v>
      </c>
      <c r="AR729">
        <f>IF($AI729=1,I729,0)</f>
        <v>0</v>
      </c>
      <c r="AS729">
        <f>IF($AI729=1,K729,0)</f>
        <v>0</v>
      </c>
      <c r="AT729">
        <f>IF($AI729=1,J729,0)</f>
        <v>0</v>
      </c>
      <c r="AU729">
        <f>IF($AI729=1,L729,0)</f>
        <v>0</v>
      </c>
      <c r="AW729">
        <f>IF($AL729=1,U729,0)</f>
        <v>0</v>
      </c>
      <c r="AX729">
        <f>IF($AL729=1,V729,0)</f>
        <v>0</v>
      </c>
      <c r="AY729">
        <f>IF($AL729=1,W729,0)</f>
        <v>0</v>
      </c>
      <c r="AZ729">
        <f>IF($AL729=1,X729,0)</f>
        <v>0</v>
      </c>
      <c r="BA729">
        <f>IF($AL729=1,Y729,0)</f>
        <v>0</v>
      </c>
      <c r="BC729">
        <f>IF($AM729=1,N729,0)</f>
        <v>0</v>
      </c>
      <c r="BD729">
        <f>IF($AM729=1,O729,0)</f>
        <v>0</v>
      </c>
      <c r="BE729">
        <f>IF($AM729=1,P729,0)</f>
        <v>0</v>
      </c>
      <c r="BF729">
        <f>IF($AM729=1,Q729,0)</f>
        <v>0</v>
      </c>
    </row>
    <row r="730" spans="1:58" x14ac:dyDescent="0.3">
      <c r="A730" s="7">
        <v>2194</v>
      </c>
      <c r="B730" s="6">
        <v>174918</v>
      </c>
      <c r="C730" s="6" t="str">
        <f>VLOOKUP(B730,incomegroup,3,TRUE)</f>
        <v>Middle Income</v>
      </c>
      <c r="D730" s="7">
        <v>0</v>
      </c>
      <c r="E730" s="7">
        <v>0</v>
      </c>
      <c r="F730" s="7">
        <f>SUM(D730:E730)</f>
        <v>0</v>
      </c>
      <c r="G730" s="7">
        <v>51</v>
      </c>
      <c r="H730" s="7">
        <v>0</v>
      </c>
      <c r="I730" s="7">
        <v>0</v>
      </c>
      <c r="J730" s="7">
        <v>1</v>
      </c>
      <c r="K730" s="7">
        <v>0</v>
      </c>
      <c r="L730" s="7">
        <v>0</v>
      </c>
      <c r="M730" s="7" t="str" cm="1">
        <f t="array" ref="M730">_xlfn.IFS(H730=1,H$1,I730=1,I$1,J730=1,J$1,K730=1,K$1,L730=1,L$1)</f>
        <v>Together</v>
      </c>
      <c r="N730" s="7">
        <v>0</v>
      </c>
      <c r="O730" s="7">
        <v>1</v>
      </c>
      <c r="P730" s="7">
        <v>0</v>
      </c>
      <c r="Q730" s="7">
        <v>0</v>
      </c>
      <c r="R730" s="7" t="str" cm="1">
        <f t="array" ref="R730">_xlfn.IFS(N730=1,N$1,O730=1,O$1,P730=1,P$1,Q730=1,Q$1)</f>
        <v>Graduate</v>
      </c>
      <c r="S730" t="s">
        <v>73</v>
      </c>
      <c r="T730" s="7">
        <v>78</v>
      </c>
      <c r="U730" s="7">
        <v>2269</v>
      </c>
      <c r="V730" s="7">
        <v>138</v>
      </c>
      <c r="W730" s="7">
        <v>2132</v>
      </c>
      <c r="X730" s="7">
        <v>58</v>
      </c>
      <c r="Y730" s="7">
        <v>44</v>
      </c>
      <c r="Z730" s="20">
        <f>SUM(U730:Y730)</f>
        <v>4641</v>
      </c>
      <c r="AA730" s="7">
        <v>138</v>
      </c>
      <c r="AB730" s="7">
        <v>4504</v>
      </c>
      <c r="AC730" s="7">
        <v>1</v>
      </c>
      <c r="AD730" s="7">
        <v>5</v>
      </c>
      <c r="AE730" s="7">
        <v>9</v>
      </c>
      <c r="AF730" s="7">
        <v>6</v>
      </c>
      <c r="AG730" s="7">
        <v>3</v>
      </c>
      <c r="AH730" s="7">
        <v>0</v>
      </c>
      <c r="AI730" s="7">
        <v>0</v>
      </c>
      <c r="AJ730" s="7">
        <v>1</v>
      </c>
      <c r="AK730" s="7">
        <v>0</v>
      </c>
      <c r="AL730" s="7">
        <v>0</v>
      </c>
      <c r="AM730" s="7">
        <v>0</v>
      </c>
      <c r="AN730" s="7">
        <v>0</v>
      </c>
      <c r="AO730" s="8">
        <v>43694</v>
      </c>
      <c r="AQ730">
        <f>IF($AI730=1,H730,0)</f>
        <v>0</v>
      </c>
      <c r="AR730">
        <f>IF($AI730=1,I730,0)</f>
        <v>0</v>
      </c>
      <c r="AS730">
        <f>IF($AI730=1,K730,0)</f>
        <v>0</v>
      </c>
      <c r="AT730">
        <f>IF($AI730=1,J730,0)</f>
        <v>0</v>
      </c>
      <c r="AU730">
        <f>IF($AI730=1,L730,0)</f>
        <v>0</v>
      </c>
      <c r="AW730">
        <f>IF($AL730=1,U730,0)</f>
        <v>0</v>
      </c>
      <c r="AX730">
        <f>IF($AL730=1,V730,0)</f>
        <v>0</v>
      </c>
      <c r="AY730">
        <f>IF($AL730=1,W730,0)</f>
        <v>0</v>
      </c>
      <c r="AZ730">
        <f>IF($AL730=1,X730,0)</f>
        <v>0</v>
      </c>
      <c r="BA730">
        <f>IF($AL730=1,Y730,0)</f>
        <v>0</v>
      </c>
      <c r="BC730">
        <f>IF($AM730=1,N730,0)</f>
        <v>0</v>
      </c>
      <c r="BD730">
        <f>IF($AM730=1,O730,0)</f>
        <v>0</v>
      </c>
      <c r="BE730">
        <f>IF($AM730=1,P730,0)</f>
        <v>0</v>
      </c>
      <c r="BF730">
        <f>IF($AM730=1,Q730,0)</f>
        <v>0</v>
      </c>
    </row>
    <row r="731" spans="1:58" x14ac:dyDescent="0.3">
      <c r="A731" s="7">
        <v>3001</v>
      </c>
      <c r="B731" s="6">
        <v>129672</v>
      </c>
      <c r="C731" s="6" t="str">
        <f>VLOOKUP(B731,incomegroup,3,TRUE)</f>
        <v>Lower income</v>
      </c>
      <c r="D731" s="7">
        <v>1</v>
      </c>
      <c r="E731" s="7">
        <v>1</v>
      </c>
      <c r="F731" s="7">
        <f>SUM(D731:E731)</f>
        <v>2</v>
      </c>
      <c r="G731" s="7">
        <v>55</v>
      </c>
      <c r="H731" s="7">
        <v>0</v>
      </c>
      <c r="I731" s="7">
        <v>0</v>
      </c>
      <c r="J731" s="7">
        <v>1</v>
      </c>
      <c r="K731" s="7">
        <v>0</v>
      </c>
      <c r="L731" s="7">
        <v>0</v>
      </c>
      <c r="M731" s="7" t="str" cm="1">
        <f t="array" ref="M731">_xlfn.IFS(H731=1,H$1,I731=1,I$1,J731=1,J$1,K731=1,K$1,L731=1,L$1)</f>
        <v>Together</v>
      </c>
      <c r="N731" s="7">
        <v>0</v>
      </c>
      <c r="O731" s="7">
        <v>1</v>
      </c>
      <c r="P731" s="7">
        <v>0</v>
      </c>
      <c r="Q731" s="7">
        <v>0</v>
      </c>
      <c r="R731" s="7" t="str" cm="1">
        <f t="array" ref="R731">_xlfn.IFS(N731=1,N$1,O731=1,O$1,P731=1,P$1,Q731=1,Q$1)</f>
        <v>Graduate</v>
      </c>
      <c r="S731" t="s">
        <v>70</v>
      </c>
      <c r="T731" s="7">
        <v>6</v>
      </c>
      <c r="U731" s="7">
        <v>39</v>
      </c>
      <c r="V731" s="7">
        <v>4</v>
      </c>
      <c r="W731" s="7">
        <v>13</v>
      </c>
      <c r="X731" s="7">
        <v>0</v>
      </c>
      <c r="Y731" s="7">
        <v>17</v>
      </c>
      <c r="Z731" s="20">
        <f>SUM(U731:Y731)</f>
        <v>73</v>
      </c>
      <c r="AA731" s="7">
        <v>35</v>
      </c>
      <c r="AB731" s="7">
        <v>39</v>
      </c>
      <c r="AC731" s="7">
        <v>1</v>
      </c>
      <c r="AD731" s="7">
        <v>0</v>
      </c>
      <c r="AE731" s="7">
        <v>0</v>
      </c>
      <c r="AF731" s="7">
        <v>3</v>
      </c>
      <c r="AG731" s="7">
        <v>6</v>
      </c>
      <c r="AH731" s="7">
        <v>0</v>
      </c>
      <c r="AI731" s="7">
        <v>0</v>
      </c>
      <c r="AJ731" s="7">
        <v>0</v>
      </c>
      <c r="AK731" s="7">
        <v>0</v>
      </c>
      <c r="AL731" s="7">
        <v>0</v>
      </c>
      <c r="AM731" s="7">
        <v>0</v>
      </c>
      <c r="AN731" s="7">
        <v>0</v>
      </c>
      <c r="AO731" s="8">
        <v>43694</v>
      </c>
      <c r="AQ731">
        <f>IF($AI731=1,H731,0)</f>
        <v>0</v>
      </c>
      <c r="AR731">
        <f>IF($AI731=1,I731,0)</f>
        <v>0</v>
      </c>
      <c r="AS731">
        <f>IF($AI731=1,K731,0)</f>
        <v>0</v>
      </c>
      <c r="AT731">
        <f>IF($AI731=1,J731,0)</f>
        <v>0</v>
      </c>
      <c r="AU731">
        <f>IF($AI731=1,L731,0)</f>
        <v>0</v>
      </c>
      <c r="AW731">
        <f>IF($AL731=1,U731,0)</f>
        <v>0</v>
      </c>
      <c r="AX731">
        <f>IF($AL731=1,V731,0)</f>
        <v>0</v>
      </c>
      <c r="AY731">
        <f>IF($AL731=1,W731,0)</f>
        <v>0</v>
      </c>
      <c r="AZ731">
        <f>IF($AL731=1,X731,0)</f>
        <v>0</v>
      </c>
      <c r="BA731">
        <f>IF($AL731=1,Y731,0)</f>
        <v>0</v>
      </c>
      <c r="BC731">
        <f>IF($AM731=1,N731,0)</f>
        <v>0</v>
      </c>
      <c r="BD731">
        <f>IF($AM731=1,O731,0)</f>
        <v>0</v>
      </c>
      <c r="BE731">
        <f>IF($AM731=1,P731,0)</f>
        <v>0</v>
      </c>
      <c r="BF731">
        <f>IF($AM731=1,Q731,0)</f>
        <v>0</v>
      </c>
    </row>
    <row r="732" spans="1:58" x14ac:dyDescent="0.3">
      <c r="A732" s="7">
        <v>1281</v>
      </c>
      <c r="B732" s="6">
        <v>129672</v>
      </c>
      <c r="C732" s="6" t="str">
        <f>VLOOKUP(B732,incomegroup,3,TRUE)</f>
        <v>Lower income</v>
      </c>
      <c r="D732" s="7">
        <v>1</v>
      </c>
      <c r="E732" s="7">
        <v>1</v>
      </c>
      <c r="F732" s="7">
        <f>SUM(D732:E732)</f>
        <v>2</v>
      </c>
      <c r="G732" s="7">
        <v>55</v>
      </c>
      <c r="H732" s="7">
        <v>0</v>
      </c>
      <c r="I732" s="7">
        <v>0</v>
      </c>
      <c r="J732" s="7">
        <v>1</v>
      </c>
      <c r="K732" s="7">
        <v>0</v>
      </c>
      <c r="L732" s="7">
        <v>0</v>
      </c>
      <c r="M732" s="7" t="str" cm="1">
        <f t="array" ref="M732">_xlfn.IFS(H732=1,H$1,I732=1,I$1,J732=1,J$1,K732=1,K$1,L732=1,L$1)</f>
        <v>Together</v>
      </c>
      <c r="N732" s="7">
        <v>0</v>
      </c>
      <c r="O732" s="7">
        <v>1</v>
      </c>
      <c r="P732" s="7">
        <v>0</v>
      </c>
      <c r="Q732" s="7">
        <v>0</v>
      </c>
      <c r="R732" s="7" t="str" cm="1">
        <f t="array" ref="R732">_xlfn.IFS(N732=1,N$1,O732=1,O$1,P732=1,P$1,Q732=1,Q$1)</f>
        <v>Graduate</v>
      </c>
      <c r="S732" t="s">
        <v>72</v>
      </c>
      <c r="T732" s="7">
        <v>6</v>
      </c>
      <c r="U732" s="7">
        <v>39</v>
      </c>
      <c r="V732" s="7">
        <v>4</v>
      </c>
      <c r="W732" s="7">
        <v>13</v>
      </c>
      <c r="X732" s="7">
        <v>0</v>
      </c>
      <c r="Y732" s="7">
        <v>17</v>
      </c>
      <c r="Z732" s="20">
        <f>SUM(U732:Y732)</f>
        <v>73</v>
      </c>
      <c r="AA732" s="7">
        <v>35</v>
      </c>
      <c r="AB732" s="7">
        <v>39</v>
      </c>
      <c r="AC732" s="7">
        <v>1</v>
      </c>
      <c r="AD732" s="7">
        <v>0</v>
      </c>
      <c r="AE732" s="7">
        <v>0</v>
      </c>
      <c r="AF732" s="7">
        <v>3</v>
      </c>
      <c r="AG732" s="7">
        <v>6</v>
      </c>
      <c r="AH732" s="7">
        <v>0</v>
      </c>
      <c r="AI732" s="7">
        <v>0</v>
      </c>
      <c r="AJ732" s="7">
        <v>0</v>
      </c>
      <c r="AK732" s="7">
        <v>0</v>
      </c>
      <c r="AL732" s="7">
        <v>0</v>
      </c>
      <c r="AM732" s="7">
        <v>0</v>
      </c>
      <c r="AN732" s="7">
        <v>0</v>
      </c>
      <c r="AO732" s="8">
        <v>43694</v>
      </c>
      <c r="AQ732">
        <f>IF($AI732=1,H732,0)</f>
        <v>0</v>
      </c>
      <c r="AR732">
        <f>IF($AI732=1,I732,0)</f>
        <v>0</v>
      </c>
      <c r="AS732">
        <f>IF($AI732=1,K732,0)</f>
        <v>0</v>
      </c>
      <c r="AT732">
        <f>IF($AI732=1,J732,0)</f>
        <v>0</v>
      </c>
      <c r="AU732">
        <f>IF($AI732=1,L732,0)</f>
        <v>0</v>
      </c>
      <c r="AW732">
        <f>IF($AL732=1,U732,0)</f>
        <v>0</v>
      </c>
      <c r="AX732">
        <f>IF($AL732=1,V732,0)</f>
        <v>0</v>
      </c>
      <c r="AY732">
        <f>IF($AL732=1,W732,0)</f>
        <v>0</v>
      </c>
      <c r="AZ732">
        <f>IF($AL732=1,X732,0)</f>
        <v>0</v>
      </c>
      <c r="BA732">
        <f>IF($AL732=1,Y732,0)</f>
        <v>0</v>
      </c>
      <c r="BC732">
        <f>IF($AM732=1,N732,0)</f>
        <v>0</v>
      </c>
      <c r="BD732">
        <f>IF($AM732=1,O732,0)</f>
        <v>0</v>
      </c>
      <c r="BE732">
        <f>IF($AM732=1,P732,0)</f>
        <v>0</v>
      </c>
      <c r="BF732">
        <f>IF($AM732=1,Q732,0)</f>
        <v>0</v>
      </c>
    </row>
    <row r="733" spans="1:58" x14ac:dyDescent="0.3">
      <c r="A733" s="7">
        <v>1040</v>
      </c>
      <c r="B733" s="6">
        <v>120559</v>
      </c>
      <c r="C733" s="6" t="str">
        <f>VLOOKUP(B733,incomegroup,3,TRUE)</f>
        <v>Lower income</v>
      </c>
      <c r="D733" s="7">
        <v>1</v>
      </c>
      <c r="E733" s="7">
        <v>0</v>
      </c>
      <c r="F733" s="7">
        <f>SUM(D733:E733)</f>
        <v>1</v>
      </c>
      <c r="G733" s="7">
        <v>35</v>
      </c>
      <c r="H733" s="7">
        <v>0</v>
      </c>
      <c r="I733" s="7">
        <v>1</v>
      </c>
      <c r="J733" s="7">
        <v>0</v>
      </c>
      <c r="K733" s="7">
        <v>0</v>
      </c>
      <c r="L733" s="7">
        <v>0</v>
      </c>
      <c r="M733" s="7" t="str" cm="1">
        <f t="array" ref="M733">_xlfn.IFS(H733=1,H$1,I733=1,I$1,J733=1,J$1,K733=1,K$1,L733=1,L$1)</f>
        <v>Married</v>
      </c>
      <c r="N733" s="7">
        <v>0</v>
      </c>
      <c r="O733" s="7">
        <v>0</v>
      </c>
      <c r="P733" s="7">
        <v>1</v>
      </c>
      <c r="Q733" s="7">
        <v>0</v>
      </c>
      <c r="R733" s="7" t="str" cm="1">
        <f t="array" ref="R733">_xlfn.IFS(N733=1,N$1,O733=1,O$1,P733=1,P$1,Q733=1,Q$1)</f>
        <v>Master</v>
      </c>
      <c r="S733" t="s">
        <v>69</v>
      </c>
      <c r="T733" s="7">
        <v>88</v>
      </c>
      <c r="U733" s="7">
        <v>76</v>
      </c>
      <c r="V733" s="7">
        <v>6</v>
      </c>
      <c r="W733" s="7">
        <v>170</v>
      </c>
      <c r="X733" s="7">
        <v>18</v>
      </c>
      <c r="Y733" s="7">
        <v>0</v>
      </c>
      <c r="Z733" s="20">
        <f>SUM(U733:Y733)</f>
        <v>270</v>
      </c>
      <c r="AA733" s="7">
        <v>41</v>
      </c>
      <c r="AB733" s="7">
        <v>229</v>
      </c>
      <c r="AC733" s="7">
        <v>2</v>
      </c>
      <c r="AD733" s="7">
        <v>2</v>
      </c>
      <c r="AE733" s="7">
        <v>0</v>
      </c>
      <c r="AF733" s="7">
        <v>3</v>
      </c>
      <c r="AG733" s="7">
        <v>8</v>
      </c>
      <c r="AH733" s="7">
        <v>0</v>
      </c>
      <c r="AI733" s="7">
        <v>0</v>
      </c>
      <c r="AJ733" s="7">
        <v>0</v>
      </c>
      <c r="AK733" s="7">
        <v>0</v>
      </c>
      <c r="AL733" s="7">
        <v>0</v>
      </c>
      <c r="AM733" s="7">
        <v>0</v>
      </c>
      <c r="AN733" s="7">
        <v>0</v>
      </c>
      <c r="AO733" s="8">
        <v>43694</v>
      </c>
      <c r="AQ733">
        <f>IF($AI733=1,H733,0)</f>
        <v>0</v>
      </c>
      <c r="AR733">
        <f>IF($AI733=1,I733,0)</f>
        <v>0</v>
      </c>
      <c r="AS733">
        <f>IF($AI733=1,K733,0)</f>
        <v>0</v>
      </c>
      <c r="AT733">
        <f>IF($AI733=1,J733,0)</f>
        <v>0</v>
      </c>
      <c r="AU733">
        <f>IF($AI733=1,L733,0)</f>
        <v>0</v>
      </c>
      <c r="AW733">
        <f>IF($AL733=1,U733,0)</f>
        <v>0</v>
      </c>
      <c r="AX733">
        <f>IF($AL733=1,V733,0)</f>
        <v>0</v>
      </c>
      <c r="AY733">
        <f>IF($AL733=1,W733,0)</f>
        <v>0</v>
      </c>
      <c r="AZ733">
        <f>IF($AL733=1,X733,0)</f>
        <v>0</v>
      </c>
      <c r="BA733">
        <f>IF($AL733=1,Y733,0)</f>
        <v>0</v>
      </c>
      <c r="BC733">
        <f>IF($AM733=1,N733,0)</f>
        <v>0</v>
      </c>
      <c r="BD733">
        <f>IF($AM733=1,O733,0)</f>
        <v>0</v>
      </c>
      <c r="BE733">
        <f>IF($AM733=1,P733,0)</f>
        <v>0</v>
      </c>
      <c r="BF733">
        <f>IF($AM733=1,Q733,0)</f>
        <v>0</v>
      </c>
    </row>
    <row r="734" spans="1:58" x14ac:dyDescent="0.3">
      <c r="A734" s="7">
        <v>1116</v>
      </c>
      <c r="B734" s="6">
        <v>201970</v>
      </c>
      <c r="C734" s="6" t="str">
        <f>VLOOKUP(B734,incomegroup,3,TRUE)</f>
        <v>Higher Income</v>
      </c>
      <c r="D734" s="7">
        <v>0</v>
      </c>
      <c r="E734" s="7">
        <v>0</v>
      </c>
      <c r="F734" s="7">
        <f>SUM(D734:E734)</f>
        <v>0</v>
      </c>
      <c r="G734" s="7">
        <v>37</v>
      </c>
      <c r="H734" s="7">
        <v>0</v>
      </c>
      <c r="I734" s="7">
        <v>0</v>
      </c>
      <c r="J734" s="7">
        <v>0</v>
      </c>
      <c r="K734" s="7">
        <v>1</v>
      </c>
      <c r="L734" s="7">
        <v>0</v>
      </c>
      <c r="M734" s="7" t="str" cm="1">
        <f t="array" ref="M734">_xlfn.IFS(H734=1,H$1,I734=1,I$1,J734=1,J$1,K734=1,K$1,L734=1,L$1)</f>
        <v>Single</v>
      </c>
      <c r="N734" s="7">
        <v>0</v>
      </c>
      <c r="O734" s="7">
        <v>1</v>
      </c>
      <c r="P734" s="7">
        <v>0</v>
      </c>
      <c r="Q734" s="7">
        <v>0</v>
      </c>
      <c r="R734" s="7" t="str" cm="1">
        <f t="array" ref="R734">_xlfn.IFS(N734=1,N$1,O734=1,O$1,P734=1,P$1,Q734=1,Q$1)</f>
        <v>Graduate</v>
      </c>
      <c r="S734" t="s">
        <v>68</v>
      </c>
      <c r="T734" s="7">
        <v>69</v>
      </c>
      <c r="U734" s="7">
        <v>1430</v>
      </c>
      <c r="V734" s="7">
        <v>53</v>
      </c>
      <c r="W734" s="7">
        <v>202</v>
      </c>
      <c r="X734" s="7">
        <v>87</v>
      </c>
      <c r="Y734" s="7">
        <v>143</v>
      </c>
      <c r="Z734" s="20">
        <f>SUM(U734:Y734)</f>
        <v>1915</v>
      </c>
      <c r="AA734" s="7">
        <v>333</v>
      </c>
      <c r="AB734" s="7">
        <v>1583</v>
      </c>
      <c r="AC734" s="7">
        <v>0</v>
      </c>
      <c r="AD734" s="7">
        <v>6</v>
      </c>
      <c r="AE734" s="7">
        <v>8</v>
      </c>
      <c r="AF734" s="7">
        <v>13</v>
      </c>
      <c r="AG734" s="7">
        <v>2</v>
      </c>
      <c r="AH734" s="7">
        <v>0</v>
      </c>
      <c r="AI734" s="7">
        <v>1</v>
      </c>
      <c r="AJ734" s="7">
        <v>1</v>
      </c>
      <c r="AK734" s="7">
        <v>1</v>
      </c>
      <c r="AL734" s="7">
        <v>0</v>
      </c>
      <c r="AM734" s="7">
        <v>0</v>
      </c>
      <c r="AN734" s="7">
        <v>1</v>
      </c>
      <c r="AO734" s="8">
        <v>43694</v>
      </c>
      <c r="AQ734">
        <f>IF($AI734=1,H734,0)</f>
        <v>0</v>
      </c>
      <c r="AR734">
        <f>IF($AI734=1,I734,0)</f>
        <v>0</v>
      </c>
      <c r="AS734">
        <f>IF($AI734=1,K734,0)</f>
        <v>1</v>
      </c>
      <c r="AT734">
        <f>IF($AI734=1,J734,0)</f>
        <v>0</v>
      </c>
      <c r="AU734">
        <f>IF($AI734=1,L734,0)</f>
        <v>0</v>
      </c>
      <c r="AW734">
        <f>IF($AL734=1,U734,0)</f>
        <v>0</v>
      </c>
      <c r="AX734">
        <f>IF($AL734=1,V734,0)</f>
        <v>0</v>
      </c>
      <c r="AY734">
        <f>IF($AL734=1,W734,0)</f>
        <v>0</v>
      </c>
      <c r="AZ734">
        <f>IF($AL734=1,X734,0)</f>
        <v>0</v>
      </c>
      <c r="BA734">
        <f>IF($AL734=1,Y734,0)</f>
        <v>0</v>
      </c>
      <c r="BC734">
        <f>IF($AM734=1,N734,0)</f>
        <v>0</v>
      </c>
      <c r="BD734">
        <f>IF($AM734=1,O734,0)</f>
        <v>0</v>
      </c>
      <c r="BE734">
        <f>IF($AM734=1,P734,0)</f>
        <v>0</v>
      </c>
      <c r="BF734">
        <f>IF($AM734=1,Q734,0)</f>
        <v>0</v>
      </c>
    </row>
    <row r="735" spans="1:58" x14ac:dyDescent="0.3">
      <c r="A735" s="7">
        <v>2266</v>
      </c>
      <c r="B735" s="6">
        <v>133986</v>
      </c>
      <c r="C735" s="6" t="str">
        <f>VLOOKUP(B735,incomegroup,3,TRUE)</f>
        <v>Lower income</v>
      </c>
      <c r="D735" s="7">
        <v>1</v>
      </c>
      <c r="E735" s="7">
        <v>0</v>
      </c>
      <c r="F735" s="7">
        <f>SUM(D735:E735)</f>
        <v>1</v>
      </c>
      <c r="G735" s="7">
        <v>50</v>
      </c>
      <c r="H735" s="7">
        <v>1</v>
      </c>
      <c r="I735" s="7">
        <v>0</v>
      </c>
      <c r="J735" s="7">
        <v>0</v>
      </c>
      <c r="K735" s="7">
        <v>0</v>
      </c>
      <c r="L735" s="7">
        <v>0</v>
      </c>
      <c r="M735" s="7" t="str" cm="1">
        <f t="array" ref="M735">_xlfn.IFS(H735=1,H$1,I735=1,I$1,J735=1,J$1,K735=1,K$1,L735=1,L$1)</f>
        <v>Divorced</v>
      </c>
      <c r="N735" s="7">
        <v>0</v>
      </c>
      <c r="O735" s="7">
        <v>1</v>
      </c>
      <c r="P735" s="7">
        <v>0</v>
      </c>
      <c r="Q735" s="7">
        <v>0</v>
      </c>
      <c r="R735" s="7" t="str" cm="1">
        <f t="array" ref="R735">_xlfn.IFS(N735=1,N$1,O735=1,O$1,P735=1,P$1,Q735=1,Q$1)</f>
        <v>Graduate</v>
      </c>
      <c r="S735" t="s">
        <v>73</v>
      </c>
      <c r="T735" s="7">
        <v>43</v>
      </c>
      <c r="U735" s="7">
        <v>63</v>
      </c>
      <c r="V735" s="7">
        <v>8</v>
      </c>
      <c r="W735" s="7">
        <v>71</v>
      </c>
      <c r="X735" s="7">
        <v>8</v>
      </c>
      <c r="Y735" s="7">
        <v>4</v>
      </c>
      <c r="Z735" s="20">
        <f>SUM(U735:Y735)</f>
        <v>154</v>
      </c>
      <c r="AA735" s="7">
        <v>20</v>
      </c>
      <c r="AB735" s="7">
        <v>134</v>
      </c>
      <c r="AC735" s="7">
        <v>1</v>
      </c>
      <c r="AD735" s="7">
        <v>1</v>
      </c>
      <c r="AE735" s="7">
        <v>0</v>
      </c>
      <c r="AF735" s="7">
        <v>3</v>
      </c>
      <c r="AG735" s="7">
        <v>7</v>
      </c>
      <c r="AH735" s="7">
        <v>0</v>
      </c>
      <c r="AI735" s="7">
        <v>0</v>
      </c>
      <c r="AJ735" s="7">
        <v>0</v>
      </c>
      <c r="AK735" s="7">
        <v>0</v>
      </c>
      <c r="AL735" s="7">
        <v>0</v>
      </c>
      <c r="AM735" s="7">
        <v>0</v>
      </c>
      <c r="AN735" s="7">
        <v>0</v>
      </c>
      <c r="AO735" s="8">
        <v>43696</v>
      </c>
      <c r="AQ735">
        <f>IF($AI735=1,H735,0)</f>
        <v>0</v>
      </c>
      <c r="AR735">
        <f>IF($AI735=1,I735,0)</f>
        <v>0</v>
      </c>
      <c r="AS735">
        <f>IF($AI735=1,K735,0)</f>
        <v>0</v>
      </c>
      <c r="AT735">
        <f>IF($AI735=1,J735,0)</f>
        <v>0</v>
      </c>
      <c r="AU735">
        <f>IF($AI735=1,L735,0)</f>
        <v>0</v>
      </c>
      <c r="AW735">
        <f>IF($AL735=1,U735,0)</f>
        <v>0</v>
      </c>
      <c r="AX735">
        <f>IF($AL735=1,V735,0)</f>
        <v>0</v>
      </c>
      <c r="AY735">
        <f>IF($AL735=1,W735,0)</f>
        <v>0</v>
      </c>
      <c r="AZ735">
        <f>IF($AL735=1,X735,0)</f>
        <v>0</v>
      </c>
      <c r="BA735">
        <f>IF($AL735=1,Y735,0)</f>
        <v>0</v>
      </c>
      <c r="BC735">
        <f>IF($AM735=1,N735,0)</f>
        <v>0</v>
      </c>
      <c r="BD735">
        <f>IF($AM735=1,O735,0)</f>
        <v>0</v>
      </c>
      <c r="BE735">
        <f>IF($AM735=1,P735,0)</f>
        <v>0</v>
      </c>
      <c r="BF735">
        <f>IF($AM735=1,Q735,0)</f>
        <v>0</v>
      </c>
    </row>
    <row r="736" spans="1:58" x14ac:dyDescent="0.3">
      <c r="A736" s="7">
        <v>1252</v>
      </c>
      <c r="B736" s="6">
        <v>138179</v>
      </c>
      <c r="C736" s="6" t="str">
        <f>VLOOKUP(B736,incomegroup,3,TRUE)</f>
        <v>Lower income</v>
      </c>
      <c r="D736" s="7">
        <v>1</v>
      </c>
      <c r="E736" s="7">
        <v>1</v>
      </c>
      <c r="F736" s="7">
        <f>SUM(D736:E736)</f>
        <v>2</v>
      </c>
      <c r="G736" s="7">
        <v>54</v>
      </c>
      <c r="H736" s="7">
        <v>0</v>
      </c>
      <c r="I736" s="7">
        <v>1</v>
      </c>
      <c r="J736" s="7">
        <v>0</v>
      </c>
      <c r="K736" s="7">
        <v>0</v>
      </c>
      <c r="L736" s="7">
        <v>0</v>
      </c>
      <c r="M736" s="7" t="str" cm="1">
        <f t="array" ref="M736">_xlfn.IFS(H736=1,H$1,I736=1,I$1,J736=1,J$1,K736=1,K$1,L736=1,L$1)</f>
        <v>Married</v>
      </c>
      <c r="N736" s="7">
        <v>0</v>
      </c>
      <c r="O736" s="7">
        <v>0</v>
      </c>
      <c r="P736" s="7">
        <v>1</v>
      </c>
      <c r="Q736" s="7">
        <v>0</v>
      </c>
      <c r="R736" s="7" t="str" cm="1">
        <f t="array" ref="R736">_xlfn.IFS(N736=1,N$1,O736=1,O$1,P736=1,P$1,Q736=1,Q$1)</f>
        <v>Master</v>
      </c>
      <c r="S736" t="s">
        <v>73</v>
      </c>
      <c r="T736" s="7">
        <v>30</v>
      </c>
      <c r="U736" s="7">
        <v>138</v>
      </c>
      <c r="V736" s="7">
        <v>14</v>
      </c>
      <c r="W736" s="7">
        <v>80</v>
      </c>
      <c r="X736" s="7">
        <v>14</v>
      </c>
      <c r="Y736" s="7">
        <v>7</v>
      </c>
      <c r="Z736" s="20">
        <f>SUM(U736:Y736)</f>
        <v>253</v>
      </c>
      <c r="AA736" s="7">
        <v>72</v>
      </c>
      <c r="AB736" s="7">
        <v>181</v>
      </c>
      <c r="AC736" s="7">
        <v>4</v>
      </c>
      <c r="AD736" s="7">
        <v>3</v>
      </c>
      <c r="AE736" s="7">
        <v>1</v>
      </c>
      <c r="AF736" s="7">
        <v>3</v>
      </c>
      <c r="AG736" s="7">
        <v>7</v>
      </c>
      <c r="AH736" s="7">
        <v>0</v>
      </c>
      <c r="AI736" s="7">
        <v>0</v>
      </c>
      <c r="AJ736" s="7">
        <v>0</v>
      </c>
      <c r="AK736" s="7">
        <v>0</v>
      </c>
      <c r="AL736" s="7">
        <v>0</v>
      </c>
      <c r="AM736" s="7">
        <v>0</v>
      </c>
      <c r="AN736" s="7">
        <v>0</v>
      </c>
      <c r="AO736" s="8">
        <v>43696</v>
      </c>
      <c r="AQ736">
        <f>IF($AI736=1,H736,0)</f>
        <v>0</v>
      </c>
      <c r="AR736">
        <f>IF($AI736=1,I736,0)</f>
        <v>0</v>
      </c>
      <c r="AS736">
        <f>IF($AI736=1,K736,0)</f>
        <v>0</v>
      </c>
      <c r="AT736">
        <f>IF($AI736=1,J736,0)</f>
        <v>0</v>
      </c>
      <c r="AU736">
        <f>IF($AI736=1,L736,0)</f>
        <v>0</v>
      </c>
      <c r="AW736">
        <f>IF($AL736=1,U736,0)</f>
        <v>0</v>
      </c>
      <c r="AX736">
        <f>IF($AL736=1,V736,0)</f>
        <v>0</v>
      </c>
      <c r="AY736">
        <f>IF($AL736=1,W736,0)</f>
        <v>0</v>
      </c>
      <c r="AZ736">
        <f>IF($AL736=1,X736,0)</f>
        <v>0</v>
      </c>
      <c r="BA736">
        <f>IF($AL736=1,Y736,0)</f>
        <v>0</v>
      </c>
      <c r="BC736">
        <f>IF($AM736=1,N736,0)</f>
        <v>0</v>
      </c>
      <c r="BD736">
        <f>IF($AM736=1,O736,0)</f>
        <v>0</v>
      </c>
      <c r="BE736">
        <f>IF($AM736=1,P736,0)</f>
        <v>0</v>
      </c>
      <c r="BF736">
        <f>IF($AM736=1,Q736,0)</f>
        <v>0</v>
      </c>
    </row>
    <row r="737" spans="1:58" x14ac:dyDescent="0.3">
      <c r="A737" s="7">
        <v>1739</v>
      </c>
      <c r="B737" s="6">
        <v>140662</v>
      </c>
      <c r="C737" s="6" t="str">
        <f>VLOOKUP(B737,incomegroup,3,TRUE)</f>
        <v>Lower income</v>
      </c>
      <c r="D737" s="7">
        <v>1</v>
      </c>
      <c r="E737" s="7">
        <v>0</v>
      </c>
      <c r="F737" s="7">
        <f>SUM(D737:E737)</f>
        <v>1</v>
      </c>
      <c r="G737" s="7">
        <v>41</v>
      </c>
      <c r="H737" s="7">
        <v>0</v>
      </c>
      <c r="I737" s="7">
        <v>1</v>
      </c>
      <c r="J737" s="7">
        <v>0</v>
      </c>
      <c r="K737" s="7">
        <v>0</v>
      </c>
      <c r="L737" s="7">
        <v>0</v>
      </c>
      <c r="M737" s="7" t="str" cm="1">
        <f t="array" ref="M737">_xlfn.IFS(H737=1,H$1,I737=1,I$1,J737=1,J$1,K737=1,K$1,L737=1,L$1)</f>
        <v>Married</v>
      </c>
      <c r="N737" s="7">
        <v>0</v>
      </c>
      <c r="O737" s="7">
        <v>0</v>
      </c>
      <c r="P737" s="7">
        <v>1</v>
      </c>
      <c r="Q737" s="7">
        <v>0</v>
      </c>
      <c r="R737" s="7" t="str" cm="1">
        <f t="array" ref="R737">_xlfn.IFS(N737=1,N$1,O737=1,O$1,P737=1,P$1,Q737=1,Q$1)</f>
        <v>Master</v>
      </c>
      <c r="S737" t="s">
        <v>71</v>
      </c>
      <c r="T737" s="7">
        <v>0</v>
      </c>
      <c r="U737" s="7">
        <v>138</v>
      </c>
      <c r="V737" s="7">
        <v>7</v>
      </c>
      <c r="W737" s="7">
        <v>80</v>
      </c>
      <c r="X737" s="7">
        <v>0</v>
      </c>
      <c r="Y737" s="7">
        <v>14</v>
      </c>
      <c r="Z737" s="20">
        <f>SUM(U737:Y737)</f>
        <v>239</v>
      </c>
      <c r="AA737" s="7">
        <v>80</v>
      </c>
      <c r="AB737" s="7">
        <v>159</v>
      </c>
      <c r="AC737" s="7">
        <v>2</v>
      </c>
      <c r="AD737" s="7">
        <v>2</v>
      </c>
      <c r="AE737" s="7">
        <v>1</v>
      </c>
      <c r="AF737" s="7">
        <v>3</v>
      </c>
      <c r="AG737" s="7">
        <v>4</v>
      </c>
      <c r="AH737" s="7">
        <v>0</v>
      </c>
      <c r="AI737" s="7">
        <v>0</v>
      </c>
      <c r="AJ737" s="7">
        <v>0</v>
      </c>
      <c r="AK737" s="7">
        <v>0</v>
      </c>
      <c r="AL737" s="7">
        <v>0</v>
      </c>
      <c r="AM737" s="7">
        <v>0</v>
      </c>
      <c r="AN737" s="7">
        <v>0</v>
      </c>
      <c r="AO737" s="8">
        <v>43697</v>
      </c>
      <c r="AQ737">
        <f>IF($AI737=1,H737,0)</f>
        <v>0</v>
      </c>
      <c r="AR737">
        <f>IF($AI737=1,I737,0)</f>
        <v>0</v>
      </c>
      <c r="AS737">
        <f>IF($AI737=1,K737,0)</f>
        <v>0</v>
      </c>
      <c r="AT737">
        <f>IF($AI737=1,J737,0)</f>
        <v>0</v>
      </c>
      <c r="AU737">
        <f>IF($AI737=1,L737,0)</f>
        <v>0</v>
      </c>
      <c r="AW737">
        <f>IF($AL737=1,U737,0)</f>
        <v>0</v>
      </c>
      <c r="AX737">
        <f>IF($AL737=1,V737,0)</f>
        <v>0</v>
      </c>
      <c r="AY737">
        <f>IF($AL737=1,W737,0)</f>
        <v>0</v>
      </c>
      <c r="AZ737">
        <f>IF($AL737=1,X737,0)</f>
        <v>0</v>
      </c>
      <c r="BA737">
        <f>IF($AL737=1,Y737,0)</f>
        <v>0</v>
      </c>
      <c r="BC737">
        <f>IF($AM737=1,N737,0)</f>
        <v>0</v>
      </c>
      <c r="BD737">
        <f>IF($AM737=1,O737,0)</f>
        <v>0</v>
      </c>
      <c r="BE737">
        <f>IF($AM737=1,P737,0)</f>
        <v>0</v>
      </c>
      <c r="BF737">
        <f>IF($AM737=1,Q737,0)</f>
        <v>0</v>
      </c>
    </row>
    <row r="738" spans="1:58" x14ac:dyDescent="0.3">
      <c r="A738" s="7">
        <v>2806</v>
      </c>
      <c r="B738" s="6">
        <v>144911</v>
      </c>
      <c r="C738" s="6" t="str">
        <f>VLOOKUP(B738,incomegroup,3,TRUE)</f>
        <v>Lower income</v>
      </c>
      <c r="D738" s="7">
        <v>0</v>
      </c>
      <c r="E738" s="7">
        <v>1</v>
      </c>
      <c r="F738" s="7">
        <f>SUM(D738:E738)</f>
        <v>1</v>
      </c>
      <c r="G738" s="7">
        <v>61</v>
      </c>
      <c r="H738" s="7">
        <v>0</v>
      </c>
      <c r="I738" s="7">
        <v>0</v>
      </c>
      <c r="J738" s="7">
        <v>1</v>
      </c>
      <c r="K738" s="7">
        <v>0</v>
      </c>
      <c r="L738" s="7">
        <v>0</v>
      </c>
      <c r="M738" s="7" t="str" cm="1">
        <f t="array" ref="M738">_xlfn.IFS(H738=1,H$1,I738=1,I$1,J738=1,J$1,K738=1,K$1,L738=1,L$1)</f>
        <v>Together</v>
      </c>
      <c r="N738" s="7">
        <v>0</v>
      </c>
      <c r="O738" s="7">
        <v>1</v>
      </c>
      <c r="P738" s="7">
        <v>0</v>
      </c>
      <c r="Q738" s="7">
        <v>0</v>
      </c>
      <c r="R738" s="7" t="str" cm="1">
        <f t="array" ref="R738">_xlfn.IFS(N738=1,N$1,O738=1,O$1,P738=1,P$1,Q738=1,Q$1)</f>
        <v>Graduate</v>
      </c>
      <c r="S738" t="s">
        <v>73</v>
      </c>
      <c r="T738" s="7">
        <v>11</v>
      </c>
      <c r="U738" s="7">
        <v>513</v>
      </c>
      <c r="V738" s="7">
        <v>0</v>
      </c>
      <c r="W738" s="7">
        <v>71</v>
      </c>
      <c r="X738" s="7">
        <v>6</v>
      </c>
      <c r="Y738" s="7">
        <v>3</v>
      </c>
      <c r="Z738" s="20">
        <f>SUM(U738:Y738)</f>
        <v>593</v>
      </c>
      <c r="AA738" s="7">
        <v>100</v>
      </c>
      <c r="AB738" s="7">
        <v>494</v>
      </c>
      <c r="AC738" s="7">
        <v>3</v>
      </c>
      <c r="AD738" s="7">
        <v>4</v>
      </c>
      <c r="AE738" s="7">
        <v>1</v>
      </c>
      <c r="AF738" s="7">
        <v>4</v>
      </c>
      <c r="AG738" s="7">
        <v>7</v>
      </c>
      <c r="AH738" s="7">
        <v>0</v>
      </c>
      <c r="AI738" s="7">
        <v>0</v>
      </c>
      <c r="AJ738" s="7">
        <v>0</v>
      </c>
      <c r="AK738" s="7">
        <v>0</v>
      </c>
      <c r="AL738" s="7">
        <v>0</v>
      </c>
      <c r="AM738" s="7">
        <v>0</v>
      </c>
      <c r="AN738" s="7">
        <v>0</v>
      </c>
      <c r="AO738" s="8">
        <v>43697</v>
      </c>
      <c r="AQ738">
        <f>IF($AI738=1,H738,0)</f>
        <v>0</v>
      </c>
      <c r="AR738">
        <f>IF($AI738=1,I738,0)</f>
        <v>0</v>
      </c>
      <c r="AS738">
        <f>IF($AI738=1,K738,0)</f>
        <v>0</v>
      </c>
      <c r="AT738">
        <f>IF($AI738=1,J738,0)</f>
        <v>0</v>
      </c>
      <c r="AU738">
        <f>IF($AI738=1,L738,0)</f>
        <v>0</v>
      </c>
      <c r="AW738">
        <f>IF($AL738=1,U738,0)</f>
        <v>0</v>
      </c>
      <c r="AX738">
        <f>IF($AL738=1,V738,0)</f>
        <v>0</v>
      </c>
      <c r="AY738">
        <f>IF($AL738=1,W738,0)</f>
        <v>0</v>
      </c>
      <c r="AZ738">
        <f>IF($AL738=1,X738,0)</f>
        <v>0</v>
      </c>
      <c r="BA738">
        <f>IF($AL738=1,Y738,0)</f>
        <v>0</v>
      </c>
      <c r="BC738">
        <f>IF($AM738=1,N738,0)</f>
        <v>0</v>
      </c>
      <c r="BD738">
        <f>IF($AM738=1,O738,0)</f>
        <v>0</v>
      </c>
      <c r="BE738">
        <f>IF($AM738=1,P738,0)</f>
        <v>0</v>
      </c>
      <c r="BF738">
        <f>IF($AM738=1,Q738,0)</f>
        <v>0</v>
      </c>
    </row>
    <row r="739" spans="1:58" x14ac:dyDescent="0.3">
      <c r="A739" s="7">
        <v>1351</v>
      </c>
      <c r="B739" s="6">
        <v>131615</v>
      </c>
      <c r="C739" s="6" t="str">
        <f>VLOOKUP(B739,incomegroup,3,TRUE)</f>
        <v>Lower income</v>
      </c>
      <c r="D739" s="7">
        <v>1</v>
      </c>
      <c r="E739" s="7">
        <v>0</v>
      </c>
      <c r="F739" s="7">
        <f>SUM(D739:E739)</f>
        <v>1</v>
      </c>
      <c r="G739" s="7">
        <v>44</v>
      </c>
      <c r="H739" s="7">
        <v>1</v>
      </c>
      <c r="I739" s="7">
        <v>0</v>
      </c>
      <c r="J739" s="7">
        <v>0</v>
      </c>
      <c r="K739" s="7">
        <v>0</v>
      </c>
      <c r="L739" s="7">
        <v>0</v>
      </c>
      <c r="M739" s="7" t="str" cm="1">
        <f t="array" ref="M739">_xlfn.IFS(H739=1,H$1,I739=1,I$1,J739=1,J$1,K739=1,K$1,L739=1,L$1)</f>
        <v>Divorced</v>
      </c>
      <c r="N739" s="7">
        <v>0</v>
      </c>
      <c r="O739" s="7">
        <v>1</v>
      </c>
      <c r="P739" s="7">
        <v>0</v>
      </c>
      <c r="Q739" s="7">
        <v>0</v>
      </c>
      <c r="R739" s="7" t="str" cm="1">
        <f t="array" ref="R739">_xlfn.IFS(N739=1,N$1,O739=1,O$1,P739=1,P$1,Q739=1,Q$1)</f>
        <v>Graduate</v>
      </c>
      <c r="S739" t="s">
        <v>70</v>
      </c>
      <c r="T739" s="7">
        <v>82</v>
      </c>
      <c r="U739" s="7">
        <v>8</v>
      </c>
      <c r="V739" s="7">
        <v>12</v>
      </c>
      <c r="W739" s="7">
        <v>83</v>
      </c>
      <c r="X739" s="7">
        <v>25</v>
      </c>
      <c r="Y739" s="7">
        <v>46</v>
      </c>
      <c r="Z739" s="20">
        <f>SUM(U739:Y739)</f>
        <v>174</v>
      </c>
      <c r="AA739" s="7">
        <v>37</v>
      </c>
      <c r="AB739" s="7">
        <v>137</v>
      </c>
      <c r="AC739" s="7">
        <v>2</v>
      </c>
      <c r="AD739" s="7">
        <v>2</v>
      </c>
      <c r="AE739" s="7">
        <v>0</v>
      </c>
      <c r="AF739" s="7">
        <v>3</v>
      </c>
      <c r="AG739" s="7">
        <v>7</v>
      </c>
      <c r="AH739" s="7">
        <v>0</v>
      </c>
      <c r="AI739" s="7">
        <v>0</v>
      </c>
      <c r="AJ739" s="7">
        <v>0</v>
      </c>
      <c r="AK739" s="7">
        <v>0</v>
      </c>
      <c r="AL739" s="7">
        <v>0</v>
      </c>
      <c r="AM739" s="7">
        <v>0</v>
      </c>
      <c r="AN739" s="7">
        <v>0</v>
      </c>
      <c r="AO739" s="8">
        <v>43698</v>
      </c>
      <c r="AQ739">
        <f>IF($AI739=1,H739,0)</f>
        <v>0</v>
      </c>
      <c r="AR739">
        <f>IF($AI739=1,I739,0)</f>
        <v>0</v>
      </c>
      <c r="AS739">
        <f>IF($AI739=1,K739,0)</f>
        <v>0</v>
      </c>
      <c r="AT739">
        <f>IF($AI739=1,J739,0)</f>
        <v>0</v>
      </c>
      <c r="AU739">
        <f>IF($AI739=1,L739,0)</f>
        <v>0</v>
      </c>
      <c r="AW739">
        <f>IF($AL739=1,U739,0)</f>
        <v>0</v>
      </c>
      <c r="AX739">
        <f>IF($AL739=1,V739,0)</f>
        <v>0</v>
      </c>
      <c r="AY739">
        <f>IF($AL739=1,W739,0)</f>
        <v>0</v>
      </c>
      <c r="AZ739">
        <f>IF($AL739=1,X739,0)</f>
        <v>0</v>
      </c>
      <c r="BA739">
        <f>IF($AL739=1,Y739,0)</f>
        <v>0</v>
      </c>
      <c r="BC739">
        <f>IF($AM739=1,N739,0)</f>
        <v>0</v>
      </c>
      <c r="BD739">
        <f>IF($AM739=1,O739,0)</f>
        <v>0</v>
      </c>
      <c r="BE739">
        <f>IF($AM739=1,P739,0)</f>
        <v>0</v>
      </c>
      <c r="BF739">
        <f>IF($AM739=1,Q739,0)</f>
        <v>0</v>
      </c>
    </row>
    <row r="740" spans="1:58" x14ac:dyDescent="0.3">
      <c r="A740" s="7">
        <v>3197</v>
      </c>
      <c r="B740" s="6">
        <v>111012</v>
      </c>
      <c r="C740" s="6" t="str">
        <f>VLOOKUP(B740,incomegroup,3,TRUE)</f>
        <v>Lower income</v>
      </c>
      <c r="D740" s="7">
        <v>1</v>
      </c>
      <c r="E740" s="7">
        <v>0</v>
      </c>
      <c r="F740" s="7">
        <f>SUM(D740:E740)</f>
        <v>1</v>
      </c>
      <c r="G740" s="7">
        <v>36</v>
      </c>
      <c r="H740" s="7">
        <v>0</v>
      </c>
      <c r="I740" s="7">
        <v>0</v>
      </c>
      <c r="J740" s="7">
        <v>0</v>
      </c>
      <c r="K740" s="7">
        <v>1</v>
      </c>
      <c r="L740" s="7">
        <v>0</v>
      </c>
      <c r="M740" s="7" t="str" cm="1">
        <f t="array" ref="M740">_xlfn.IFS(H740=1,H$1,I740=1,I$1,J740=1,J$1,K740=1,K$1,L740=1,L$1)</f>
        <v>Single</v>
      </c>
      <c r="N740" s="7">
        <v>0</v>
      </c>
      <c r="O740" s="7">
        <v>1</v>
      </c>
      <c r="P740" s="7">
        <v>0</v>
      </c>
      <c r="Q740" s="7">
        <v>0</v>
      </c>
      <c r="R740" s="7" t="str" cm="1">
        <f t="array" ref="R740">_xlfn.IFS(N740=1,N$1,O740=1,O$1,P740=1,P$1,Q740=1,Q$1)</f>
        <v>Graduate</v>
      </c>
      <c r="S740" t="s">
        <v>71</v>
      </c>
      <c r="T740" s="7">
        <v>82</v>
      </c>
      <c r="U740" s="7">
        <v>242</v>
      </c>
      <c r="V740" s="7">
        <v>30</v>
      </c>
      <c r="W740" s="7">
        <v>262</v>
      </c>
      <c r="X740" s="7">
        <v>71</v>
      </c>
      <c r="Y740" s="7">
        <v>10</v>
      </c>
      <c r="Z740" s="20">
        <f>SUM(U740:Y740)</f>
        <v>615</v>
      </c>
      <c r="AA740" s="7">
        <v>232</v>
      </c>
      <c r="AB740" s="7">
        <v>383</v>
      </c>
      <c r="AC740" s="7">
        <v>3</v>
      </c>
      <c r="AD740" s="7">
        <v>3</v>
      </c>
      <c r="AE740" s="7">
        <v>1</v>
      </c>
      <c r="AF740" s="7">
        <v>2</v>
      </c>
      <c r="AG740" s="7">
        <v>9</v>
      </c>
      <c r="AH740" s="7">
        <v>1</v>
      </c>
      <c r="AI740" s="7">
        <v>0</v>
      </c>
      <c r="AJ740" s="7">
        <v>0</v>
      </c>
      <c r="AK740" s="7">
        <v>0</v>
      </c>
      <c r="AL740" s="7">
        <v>0</v>
      </c>
      <c r="AM740" s="7">
        <v>0</v>
      </c>
      <c r="AN740" s="7">
        <v>0</v>
      </c>
      <c r="AO740" s="8">
        <v>43698</v>
      </c>
      <c r="AQ740">
        <f>IF($AI740=1,H740,0)</f>
        <v>0</v>
      </c>
      <c r="AR740">
        <f>IF($AI740=1,I740,0)</f>
        <v>0</v>
      </c>
      <c r="AS740">
        <f>IF($AI740=1,K740,0)</f>
        <v>0</v>
      </c>
      <c r="AT740">
        <f>IF($AI740=1,J740,0)</f>
        <v>0</v>
      </c>
      <c r="AU740">
        <f>IF($AI740=1,L740,0)</f>
        <v>0</v>
      </c>
      <c r="AW740">
        <f>IF($AL740=1,U740,0)</f>
        <v>0</v>
      </c>
      <c r="AX740">
        <f>IF($AL740=1,V740,0)</f>
        <v>0</v>
      </c>
      <c r="AY740">
        <f>IF($AL740=1,W740,0)</f>
        <v>0</v>
      </c>
      <c r="AZ740">
        <f>IF($AL740=1,X740,0)</f>
        <v>0</v>
      </c>
      <c r="BA740">
        <f>IF($AL740=1,Y740,0)</f>
        <v>0</v>
      </c>
      <c r="BC740">
        <f>IF($AM740=1,N740,0)</f>
        <v>0</v>
      </c>
      <c r="BD740">
        <f>IF($AM740=1,O740,0)</f>
        <v>0</v>
      </c>
      <c r="BE740">
        <f>IF($AM740=1,P740,0)</f>
        <v>0</v>
      </c>
      <c r="BF740">
        <f>IF($AM740=1,Q740,0)</f>
        <v>0</v>
      </c>
    </row>
    <row r="741" spans="1:58" x14ac:dyDescent="0.3">
      <c r="A741" s="7">
        <v>2730</v>
      </c>
      <c r="B741" s="6">
        <v>116014</v>
      </c>
      <c r="C741" s="6" t="str">
        <f>VLOOKUP(B741,incomegroup,3,TRUE)</f>
        <v>Lower income</v>
      </c>
      <c r="D741" s="7">
        <v>1</v>
      </c>
      <c r="E741" s="7">
        <v>1</v>
      </c>
      <c r="F741" s="7">
        <f>SUM(D741:E741)</f>
        <v>2</v>
      </c>
      <c r="G741" s="7">
        <v>41</v>
      </c>
      <c r="H741" s="7">
        <v>0</v>
      </c>
      <c r="I741" s="7">
        <v>0</v>
      </c>
      <c r="J741" s="7">
        <v>0</v>
      </c>
      <c r="K741" s="7">
        <v>1</v>
      </c>
      <c r="L741" s="7">
        <v>0</v>
      </c>
      <c r="M741" s="7" t="str" cm="1">
        <f t="array" ref="M741">_xlfn.IFS(H741=1,H$1,I741=1,I$1,J741=1,J$1,K741=1,K$1,L741=1,L$1)</f>
        <v>Single</v>
      </c>
      <c r="N741" s="7">
        <v>1</v>
      </c>
      <c r="O741" s="7">
        <v>0</v>
      </c>
      <c r="P741" s="7">
        <v>0</v>
      </c>
      <c r="Q741" s="7">
        <v>0</v>
      </c>
      <c r="R741" s="7" t="str" cm="1">
        <f t="array" ref="R741">_xlfn.IFS(N741=1,N$1,O741=1,O$1,P741=1,P$1,Q741=1,Q$1)</f>
        <v>Basic</v>
      </c>
      <c r="S741" t="s">
        <v>68</v>
      </c>
      <c r="T741" s="7">
        <v>42</v>
      </c>
      <c r="U741" s="7">
        <v>22</v>
      </c>
      <c r="V741" s="7">
        <v>65</v>
      </c>
      <c r="W741" s="7">
        <v>29</v>
      </c>
      <c r="X741" s="7">
        <v>51</v>
      </c>
      <c r="Y741" s="7">
        <v>58</v>
      </c>
      <c r="Z741" s="20">
        <f>SUM(U741:Y741)</f>
        <v>225</v>
      </c>
      <c r="AA741" s="7">
        <v>51</v>
      </c>
      <c r="AB741" s="7">
        <v>174</v>
      </c>
      <c r="AC741" s="7">
        <v>4</v>
      </c>
      <c r="AD741" s="7">
        <v>1</v>
      </c>
      <c r="AE741" s="7">
        <v>1</v>
      </c>
      <c r="AF741" s="7">
        <v>4</v>
      </c>
      <c r="AG741" s="7">
        <v>3</v>
      </c>
      <c r="AH741" s="7">
        <v>0</v>
      </c>
      <c r="AI741" s="7">
        <v>0</v>
      </c>
      <c r="AJ741" s="7">
        <v>0</v>
      </c>
      <c r="AK741" s="7">
        <v>0</v>
      </c>
      <c r="AL741" s="7">
        <v>0</v>
      </c>
      <c r="AM741" s="7">
        <v>0</v>
      </c>
      <c r="AN741" s="7">
        <v>0</v>
      </c>
      <c r="AO741" s="8">
        <v>43699</v>
      </c>
      <c r="AQ741">
        <f>IF($AI741=1,H741,0)</f>
        <v>0</v>
      </c>
      <c r="AR741">
        <f>IF($AI741=1,I741,0)</f>
        <v>0</v>
      </c>
      <c r="AS741">
        <f>IF($AI741=1,K741,0)</f>
        <v>0</v>
      </c>
      <c r="AT741">
        <f>IF($AI741=1,J741,0)</f>
        <v>0</v>
      </c>
      <c r="AU741">
        <f>IF($AI741=1,L741,0)</f>
        <v>0</v>
      </c>
      <c r="AW741">
        <f>IF($AL741=1,U741,0)</f>
        <v>0</v>
      </c>
      <c r="AX741">
        <f>IF($AL741=1,V741,0)</f>
        <v>0</v>
      </c>
      <c r="AY741">
        <f>IF($AL741=1,W741,0)</f>
        <v>0</v>
      </c>
      <c r="AZ741">
        <f>IF($AL741=1,X741,0)</f>
        <v>0</v>
      </c>
      <c r="BA741">
        <f>IF($AL741=1,Y741,0)</f>
        <v>0</v>
      </c>
      <c r="BC741">
        <f>IF($AM741=1,N741,0)</f>
        <v>0</v>
      </c>
      <c r="BD741">
        <f>IF($AM741=1,O741,0)</f>
        <v>0</v>
      </c>
      <c r="BE741">
        <f>IF($AM741=1,P741,0)</f>
        <v>0</v>
      </c>
      <c r="BF741">
        <f>IF($AM741=1,Q741,0)</f>
        <v>0</v>
      </c>
    </row>
    <row r="742" spans="1:58" x14ac:dyDescent="0.3">
      <c r="A742" s="7">
        <v>2335</v>
      </c>
      <c r="B742" s="6">
        <v>169627</v>
      </c>
      <c r="C742" s="6" t="str">
        <f>VLOOKUP(B742,incomegroup,3,TRUE)</f>
        <v>Middle Income</v>
      </c>
      <c r="D742" s="7">
        <v>0</v>
      </c>
      <c r="E742" s="7">
        <v>1</v>
      </c>
      <c r="F742" s="7">
        <f>SUM(D742:E742)</f>
        <v>1</v>
      </c>
      <c r="G742" s="7">
        <v>58</v>
      </c>
      <c r="H742" s="7">
        <v>0</v>
      </c>
      <c r="I742" s="7">
        <v>0</v>
      </c>
      <c r="J742" s="7">
        <v>0</v>
      </c>
      <c r="K742" s="7">
        <v>1</v>
      </c>
      <c r="L742" s="7">
        <v>0</v>
      </c>
      <c r="M742" s="7" t="str" cm="1">
        <f t="array" ref="M742">_xlfn.IFS(H742=1,H$1,I742=1,I$1,J742=1,J$1,K742=1,K$1,L742=1,L$1)</f>
        <v>Single</v>
      </c>
      <c r="N742" s="7">
        <v>0</v>
      </c>
      <c r="O742" s="7">
        <v>1</v>
      </c>
      <c r="P742" s="7">
        <v>0</v>
      </c>
      <c r="Q742" s="7">
        <v>0</v>
      </c>
      <c r="R742" s="7" t="str" cm="1">
        <f t="array" ref="R742">_xlfn.IFS(N742=1,N$1,O742=1,O$1,P742=1,P$1,Q742=1,Q$1)</f>
        <v>Graduate</v>
      </c>
      <c r="S742" t="s">
        <v>70</v>
      </c>
      <c r="T742" s="7">
        <v>35</v>
      </c>
      <c r="U742" s="7">
        <v>563</v>
      </c>
      <c r="V742" s="7">
        <v>392</v>
      </c>
      <c r="W742" s="7">
        <v>524</v>
      </c>
      <c r="X742" s="7">
        <v>417</v>
      </c>
      <c r="Y742" s="7">
        <v>73</v>
      </c>
      <c r="Z742" s="20">
        <f>SUM(U742:Y742)</f>
        <v>1969</v>
      </c>
      <c r="AA742" s="7">
        <v>129</v>
      </c>
      <c r="AB742" s="7">
        <v>1839</v>
      </c>
      <c r="AC742" s="7">
        <v>2</v>
      </c>
      <c r="AD742" s="7">
        <v>8</v>
      </c>
      <c r="AE742" s="7">
        <v>2</v>
      </c>
      <c r="AF742" s="7">
        <v>11</v>
      </c>
      <c r="AG742" s="7">
        <v>5</v>
      </c>
      <c r="AH742" s="7">
        <v>0</v>
      </c>
      <c r="AI742" s="7">
        <v>0</v>
      </c>
      <c r="AJ742" s="7">
        <v>0</v>
      </c>
      <c r="AK742" s="7">
        <v>0</v>
      </c>
      <c r="AL742" s="7">
        <v>0</v>
      </c>
      <c r="AM742" s="7">
        <v>0</v>
      </c>
      <c r="AN742" s="7">
        <v>0</v>
      </c>
      <c r="AO742" s="8">
        <v>43699</v>
      </c>
      <c r="AQ742">
        <f>IF($AI742=1,H742,0)</f>
        <v>0</v>
      </c>
      <c r="AR742">
        <f>IF($AI742=1,I742,0)</f>
        <v>0</v>
      </c>
      <c r="AS742">
        <f>IF($AI742=1,K742,0)</f>
        <v>0</v>
      </c>
      <c r="AT742">
        <f>IF($AI742=1,J742,0)</f>
        <v>0</v>
      </c>
      <c r="AU742">
        <f>IF($AI742=1,L742,0)</f>
        <v>0</v>
      </c>
      <c r="AW742">
        <f>IF($AL742=1,U742,0)</f>
        <v>0</v>
      </c>
      <c r="AX742">
        <f>IF($AL742=1,V742,0)</f>
        <v>0</v>
      </c>
      <c r="AY742">
        <f>IF($AL742=1,W742,0)</f>
        <v>0</v>
      </c>
      <c r="AZ742">
        <f>IF($AL742=1,X742,0)</f>
        <v>0</v>
      </c>
      <c r="BA742">
        <f>IF($AL742=1,Y742,0)</f>
        <v>0</v>
      </c>
      <c r="BC742">
        <f>IF($AM742=1,N742,0)</f>
        <v>0</v>
      </c>
      <c r="BD742">
        <f>IF($AM742=1,O742,0)</f>
        <v>0</v>
      </c>
      <c r="BE742">
        <f>IF($AM742=1,P742,0)</f>
        <v>0</v>
      </c>
      <c r="BF742">
        <f>IF($AM742=1,Q742,0)</f>
        <v>0</v>
      </c>
    </row>
    <row r="743" spans="1:58" x14ac:dyDescent="0.3">
      <c r="A743" s="7">
        <v>2603</v>
      </c>
      <c r="B743" s="6">
        <v>141003</v>
      </c>
      <c r="C743" s="6" t="str">
        <f>VLOOKUP(B743,incomegroup,3,TRUE)</f>
        <v>Lower income</v>
      </c>
      <c r="D743" s="7">
        <v>0</v>
      </c>
      <c r="E743" s="7">
        <v>0</v>
      </c>
      <c r="F743" s="7">
        <f>SUM(D743:E743)</f>
        <v>0</v>
      </c>
      <c r="G743" s="7">
        <v>57</v>
      </c>
      <c r="H743" s="7">
        <v>1</v>
      </c>
      <c r="I743" s="7">
        <v>0</v>
      </c>
      <c r="J743" s="7">
        <v>0</v>
      </c>
      <c r="K743" s="7">
        <v>0</v>
      </c>
      <c r="L743" s="7">
        <v>0</v>
      </c>
      <c r="M743" s="7" t="str" cm="1">
        <f t="array" ref="M743">_xlfn.IFS(H743=1,H$1,I743=1,I$1,J743=1,J$1,K743=1,K$1,L743=1,L$1)</f>
        <v>Divorced</v>
      </c>
      <c r="N743" s="7">
        <v>0</v>
      </c>
      <c r="O743" s="7">
        <v>0</v>
      </c>
      <c r="P743" s="7">
        <v>0</v>
      </c>
      <c r="Q743" s="7">
        <v>1</v>
      </c>
      <c r="R743" s="7" t="str" cm="1">
        <f t="array" ref="R743">_xlfn.IFS(N743=1,N$1,O743=1,O$1,P743=1,P$1,Q743=1,Q$1)</f>
        <v>PhD</v>
      </c>
      <c r="S743" t="s">
        <v>71</v>
      </c>
      <c r="T743" s="7">
        <v>11</v>
      </c>
      <c r="U743" s="7">
        <v>423</v>
      </c>
      <c r="V743" s="7">
        <v>457</v>
      </c>
      <c r="W743" s="7">
        <v>488</v>
      </c>
      <c r="X743" s="7">
        <v>244</v>
      </c>
      <c r="Y743" s="7">
        <v>151</v>
      </c>
      <c r="Z743" s="20">
        <f>SUM(U743:Y743)</f>
        <v>1763</v>
      </c>
      <c r="AA743" s="7">
        <v>303</v>
      </c>
      <c r="AB743" s="7">
        <v>1462</v>
      </c>
      <c r="AC743" s="7">
        <v>1</v>
      </c>
      <c r="AD743" s="7">
        <v>6</v>
      </c>
      <c r="AE743" s="7">
        <v>2</v>
      </c>
      <c r="AF743" s="7">
        <v>8</v>
      </c>
      <c r="AG743" s="7">
        <v>6</v>
      </c>
      <c r="AH743" s="7">
        <v>0</v>
      </c>
      <c r="AI743" s="7">
        <v>0</v>
      </c>
      <c r="AJ743" s="7">
        <v>0</v>
      </c>
      <c r="AK743" s="7">
        <v>0</v>
      </c>
      <c r="AL743" s="7">
        <v>0</v>
      </c>
      <c r="AM743" s="7">
        <v>0</v>
      </c>
      <c r="AN743" s="7">
        <v>0</v>
      </c>
      <c r="AO743" s="8">
        <v>43699</v>
      </c>
      <c r="AQ743">
        <f>IF($AI743=1,H743,0)</f>
        <v>0</v>
      </c>
      <c r="AR743">
        <f>IF($AI743=1,I743,0)</f>
        <v>0</v>
      </c>
      <c r="AS743">
        <f>IF($AI743=1,K743,0)</f>
        <v>0</v>
      </c>
      <c r="AT743">
        <f>IF($AI743=1,J743,0)</f>
        <v>0</v>
      </c>
      <c r="AU743">
        <f>IF($AI743=1,L743,0)</f>
        <v>0</v>
      </c>
      <c r="AW743">
        <f>IF($AL743=1,U743,0)</f>
        <v>0</v>
      </c>
      <c r="AX743">
        <f>IF($AL743=1,V743,0)</f>
        <v>0</v>
      </c>
      <c r="AY743">
        <f>IF($AL743=1,W743,0)</f>
        <v>0</v>
      </c>
      <c r="AZ743">
        <f>IF($AL743=1,X743,0)</f>
        <v>0</v>
      </c>
      <c r="BA743">
        <f>IF($AL743=1,Y743,0)</f>
        <v>0</v>
      </c>
      <c r="BC743">
        <f>IF($AM743=1,N743,0)</f>
        <v>0</v>
      </c>
      <c r="BD743">
        <f>IF($AM743=1,O743,0)</f>
        <v>0</v>
      </c>
      <c r="BE743">
        <f>IF($AM743=1,P743,0)</f>
        <v>0</v>
      </c>
      <c r="BF743">
        <f>IF($AM743=1,Q743,0)</f>
        <v>0</v>
      </c>
    </row>
    <row r="744" spans="1:58" x14ac:dyDescent="0.3">
      <c r="A744" s="7">
        <v>1067</v>
      </c>
      <c r="B744" s="6">
        <v>165031</v>
      </c>
      <c r="C744" s="6" t="str">
        <f>VLOOKUP(B744,incomegroup,3,TRUE)</f>
        <v>Middle Income</v>
      </c>
      <c r="D744" s="7">
        <v>0</v>
      </c>
      <c r="E744" s="7">
        <v>1</v>
      </c>
      <c r="F744" s="7">
        <f>SUM(D744:E744)</f>
        <v>1</v>
      </c>
      <c r="G744" s="7">
        <v>61</v>
      </c>
      <c r="H744" s="7">
        <v>0</v>
      </c>
      <c r="I744" s="7">
        <v>1</v>
      </c>
      <c r="J744" s="7">
        <v>0</v>
      </c>
      <c r="K744" s="7">
        <v>0</v>
      </c>
      <c r="L744" s="7">
        <v>0</v>
      </c>
      <c r="M744" s="7" t="str" cm="1">
        <f t="array" ref="M744">_xlfn.IFS(H744=1,H$1,I744=1,I$1,J744=1,J$1,K744=1,K$1,L744=1,L$1)</f>
        <v>Married</v>
      </c>
      <c r="N744" s="7">
        <v>0</v>
      </c>
      <c r="O744" s="7">
        <v>1</v>
      </c>
      <c r="P744" s="7">
        <v>0</v>
      </c>
      <c r="Q744" s="7">
        <v>0</v>
      </c>
      <c r="R744" s="7" t="str" cm="1">
        <f t="array" ref="R744">_xlfn.IFS(N744=1,N$1,O744=1,O$1,P744=1,P$1,Q744=1,Q$1)</f>
        <v>Graduate</v>
      </c>
      <c r="S744" t="s">
        <v>71</v>
      </c>
      <c r="T744" s="7">
        <v>29</v>
      </c>
      <c r="U744" s="7">
        <v>655</v>
      </c>
      <c r="V744" s="7">
        <v>272</v>
      </c>
      <c r="W744" s="7">
        <v>738</v>
      </c>
      <c r="X744" s="7">
        <v>213</v>
      </c>
      <c r="Y744" s="7">
        <v>94</v>
      </c>
      <c r="Z744" s="20">
        <f>SUM(U744:Y744)</f>
        <v>1972</v>
      </c>
      <c r="AA744" s="7">
        <v>218</v>
      </c>
      <c r="AB744" s="7">
        <v>1754</v>
      </c>
      <c r="AC744" s="7">
        <v>4</v>
      </c>
      <c r="AD744" s="7">
        <v>10</v>
      </c>
      <c r="AE744" s="7">
        <v>3</v>
      </c>
      <c r="AF744" s="7">
        <v>13</v>
      </c>
      <c r="AG744" s="7">
        <v>7</v>
      </c>
      <c r="AH744" s="7">
        <v>0</v>
      </c>
      <c r="AI744" s="7">
        <v>0</v>
      </c>
      <c r="AJ744" s="7">
        <v>0</v>
      </c>
      <c r="AK744" s="7">
        <v>0</v>
      </c>
      <c r="AL744" s="7">
        <v>0</v>
      </c>
      <c r="AM744" s="7">
        <v>0</v>
      </c>
      <c r="AN744" s="7">
        <v>0</v>
      </c>
      <c r="AO744" s="8">
        <v>43699</v>
      </c>
      <c r="AQ744">
        <f>IF($AI744=1,H744,0)</f>
        <v>0</v>
      </c>
      <c r="AR744">
        <f>IF($AI744=1,I744,0)</f>
        <v>0</v>
      </c>
      <c r="AS744">
        <f>IF($AI744=1,K744,0)</f>
        <v>0</v>
      </c>
      <c r="AT744">
        <f>IF($AI744=1,J744,0)</f>
        <v>0</v>
      </c>
      <c r="AU744">
        <f>IF($AI744=1,L744,0)</f>
        <v>0</v>
      </c>
      <c r="AW744">
        <f>IF($AL744=1,U744,0)</f>
        <v>0</v>
      </c>
      <c r="AX744">
        <f>IF($AL744=1,V744,0)</f>
        <v>0</v>
      </c>
      <c r="AY744">
        <f>IF($AL744=1,W744,0)</f>
        <v>0</v>
      </c>
      <c r="AZ744">
        <f>IF($AL744=1,X744,0)</f>
        <v>0</v>
      </c>
      <c r="BA744">
        <f>IF($AL744=1,Y744,0)</f>
        <v>0</v>
      </c>
      <c r="BC744">
        <f>IF($AM744=1,N744,0)</f>
        <v>0</v>
      </c>
      <c r="BD744">
        <f>IF($AM744=1,O744,0)</f>
        <v>0</v>
      </c>
      <c r="BE744">
        <f>IF($AM744=1,P744,0)</f>
        <v>0</v>
      </c>
      <c r="BF744">
        <f>IF($AM744=1,Q744,0)</f>
        <v>0</v>
      </c>
    </row>
    <row r="745" spans="1:58" x14ac:dyDescent="0.3">
      <c r="A745" s="7">
        <v>1125</v>
      </c>
      <c r="B745" s="6">
        <v>162981</v>
      </c>
      <c r="C745" s="6" t="str">
        <f>VLOOKUP(B745,incomegroup,3,TRUE)</f>
        <v>Middle Income</v>
      </c>
      <c r="D745" s="7">
        <v>0</v>
      </c>
      <c r="E745" s="7">
        <v>0</v>
      </c>
      <c r="F745" s="7">
        <f>SUM(D745:E745)</f>
        <v>0</v>
      </c>
      <c r="G745" s="7">
        <v>53</v>
      </c>
      <c r="H745" s="7">
        <v>0</v>
      </c>
      <c r="I745" s="7">
        <v>0</v>
      </c>
      <c r="J745" s="7">
        <v>1</v>
      </c>
      <c r="K745" s="7">
        <v>0</v>
      </c>
      <c r="L745" s="7">
        <v>0</v>
      </c>
      <c r="M745" s="7" t="str" cm="1">
        <f t="array" ref="M745">_xlfn.IFS(H745=1,H$1,I745=1,I$1,J745=1,J$1,K745=1,K$1,L745=1,L$1)</f>
        <v>Together</v>
      </c>
      <c r="N745" s="7">
        <v>0</v>
      </c>
      <c r="O745" s="7">
        <v>0</v>
      </c>
      <c r="P745" s="7">
        <v>0</v>
      </c>
      <c r="Q745" s="7">
        <v>1</v>
      </c>
      <c r="R745" s="7" t="str" cm="1">
        <f t="array" ref="R745">_xlfn.IFS(N745=1,N$1,O745=1,O$1,P745=1,P$1,Q745=1,Q$1)</f>
        <v>PhD</v>
      </c>
      <c r="S745" t="s">
        <v>72</v>
      </c>
      <c r="T745" s="7">
        <v>21</v>
      </c>
      <c r="U745" s="7">
        <v>2060</v>
      </c>
      <c r="V745" s="7">
        <v>36</v>
      </c>
      <c r="W745" s="7">
        <v>1527</v>
      </c>
      <c r="X745" s="7">
        <v>98</v>
      </c>
      <c r="Y745" s="7">
        <v>114</v>
      </c>
      <c r="Z745" s="20">
        <f>SUM(U745:Y745)</f>
        <v>3835</v>
      </c>
      <c r="AA745" s="7">
        <v>0</v>
      </c>
      <c r="AB745" s="7">
        <v>3835</v>
      </c>
      <c r="AC745" s="7">
        <v>1</v>
      </c>
      <c r="AD745" s="7">
        <v>4</v>
      </c>
      <c r="AE745" s="7">
        <v>5</v>
      </c>
      <c r="AF745" s="7">
        <v>13</v>
      </c>
      <c r="AG745" s="7">
        <v>3</v>
      </c>
      <c r="AH745" s="7">
        <v>0</v>
      </c>
      <c r="AI745" s="7">
        <v>1</v>
      </c>
      <c r="AJ745" s="7">
        <v>0</v>
      </c>
      <c r="AK745" s="7">
        <v>0</v>
      </c>
      <c r="AL745" s="7">
        <v>0</v>
      </c>
      <c r="AM745" s="7">
        <v>0</v>
      </c>
      <c r="AN745" s="7">
        <v>0</v>
      </c>
      <c r="AO745" s="8">
        <v>43699</v>
      </c>
      <c r="AQ745">
        <f>IF($AI745=1,H745,0)</f>
        <v>0</v>
      </c>
      <c r="AR745">
        <f>IF($AI745=1,I745,0)</f>
        <v>0</v>
      </c>
      <c r="AS745">
        <f>IF($AI745=1,K745,0)</f>
        <v>0</v>
      </c>
      <c r="AT745">
        <f>IF($AI745=1,J745,0)</f>
        <v>1</v>
      </c>
      <c r="AU745">
        <f>IF($AI745=1,L745,0)</f>
        <v>0</v>
      </c>
      <c r="AW745">
        <f>IF($AL745=1,U745,0)</f>
        <v>0</v>
      </c>
      <c r="AX745">
        <f>IF($AL745=1,V745,0)</f>
        <v>0</v>
      </c>
      <c r="AY745">
        <f>IF($AL745=1,W745,0)</f>
        <v>0</v>
      </c>
      <c r="AZ745">
        <f>IF($AL745=1,X745,0)</f>
        <v>0</v>
      </c>
      <c r="BA745">
        <f>IF($AL745=1,Y745,0)</f>
        <v>0</v>
      </c>
      <c r="BC745">
        <f>IF($AM745=1,N745,0)</f>
        <v>0</v>
      </c>
      <c r="BD745">
        <f>IF($AM745=1,O745,0)</f>
        <v>0</v>
      </c>
      <c r="BE745">
        <f>IF($AM745=1,P745,0)</f>
        <v>0</v>
      </c>
      <c r="BF745">
        <f>IF($AM745=1,Q745,0)</f>
        <v>0</v>
      </c>
    </row>
    <row r="746" spans="1:58" x14ac:dyDescent="0.3">
      <c r="A746" s="7">
        <v>1601</v>
      </c>
      <c r="B746" s="6">
        <v>154162</v>
      </c>
      <c r="C746" s="6" t="str">
        <f>VLOOKUP(B746,incomegroup,3,TRUE)</f>
        <v>Middle Income</v>
      </c>
      <c r="D746" s="7">
        <v>1</v>
      </c>
      <c r="E746" s="7">
        <v>1</v>
      </c>
      <c r="F746" s="7">
        <f>SUM(D746:E746)</f>
        <v>2</v>
      </c>
      <c r="G746" s="7">
        <v>42</v>
      </c>
      <c r="H746" s="7">
        <v>0</v>
      </c>
      <c r="I746" s="7">
        <v>0</v>
      </c>
      <c r="J746" s="7">
        <v>0</v>
      </c>
      <c r="K746" s="7">
        <v>0</v>
      </c>
      <c r="L746" s="7">
        <v>1</v>
      </c>
      <c r="M746" s="7" t="str" cm="1">
        <f t="array" ref="M746">_xlfn.IFS(H746=1,H$1,I746=1,I$1,J746=1,J$1,K746=1,K$1,L746=1,L$1)</f>
        <v>Widow</v>
      </c>
      <c r="N746" s="7">
        <v>0</v>
      </c>
      <c r="O746" s="7">
        <v>1</v>
      </c>
      <c r="P746" s="7">
        <v>0</v>
      </c>
      <c r="Q746" s="7">
        <v>0</v>
      </c>
      <c r="R746" s="7" t="str" cm="1">
        <f t="array" ref="R746">_xlfn.IFS(N746=1,N$1,O746=1,O$1,P746=1,P$1,Q746=1,Q$1)</f>
        <v>Graduate</v>
      </c>
      <c r="S746" t="s">
        <v>71</v>
      </c>
      <c r="T746" s="7">
        <v>31</v>
      </c>
      <c r="U746" s="7">
        <v>14</v>
      </c>
      <c r="V746" s="7">
        <v>17</v>
      </c>
      <c r="W746" s="7">
        <v>28</v>
      </c>
      <c r="X746" s="7">
        <v>17</v>
      </c>
      <c r="Y746" s="7">
        <v>14</v>
      </c>
      <c r="Z746" s="20">
        <f>SUM(U746:Y746)</f>
        <v>90</v>
      </c>
      <c r="AA746" s="7">
        <v>28</v>
      </c>
      <c r="AB746" s="7">
        <v>63</v>
      </c>
      <c r="AC746" s="7">
        <v>1</v>
      </c>
      <c r="AD746" s="7">
        <v>1</v>
      </c>
      <c r="AE746" s="7">
        <v>0</v>
      </c>
      <c r="AF746" s="7">
        <v>3</v>
      </c>
      <c r="AG746" s="7">
        <v>4</v>
      </c>
      <c r="AH746" s="7">
        <v>0</v>
      </c>
      <c r="AI746" s="7">
        <v>0</v>
      </c>
      <c r="AJ746" s="7">
        <v>0</v>
      </c>
      <c r="AK746" s="7">
        <v>0</v>
      </c>
      <c r="AL746" s="7">
        <v>0</v>
      </c>
      <c r="AM746" s="7">
        <v>0</v>
      </c>
      <c r="AN746" s="7">
        <v>0</v>
      </c>
      <c r="AO746" s="8">
        <v>43700</v>
      </c>
      <c r="AQ746">
        <f>IF($AI746=1,H746,0)</f>
        <v>0</v>
      </c>
      <c r="AR746">
        <f>IF($AI746=1,I746,0)</f>
        <v>0</v>
      </c>
      <c r="AS746">
        <f>IF($AI746=1,K746,0)</f>
        <v>0</v>
      </c>
      <c r="AT746">
        <f>IF($AI746=1,J746,0)</f>
        <v>0</v>
      </c>
      <c r="AU746">
        <f>IF($AI746=1,L746,0)</f>
        <v>0</v>
      </c>
      <c r="AW746">
        <f>IF($AL746=1,U746,0)</f>
        <v>0</v>
      </c>
      <c r="AX746">
        <f>IF($AL746=1,V746,0)</f>
        <v>0</v>
      </c>
      <c r="AY746">
        <f>IF($AL746=1,W746,0)</f>
        <v>0</v>
      </c>
      <c r="AZ746">
        <f>IF($AL746=1,X746,0)</f>
        <v>0</v>
      </c>
      <c r="BA746">
        <f>IF($AL746=1,Y746,0)</f>
        <v>0</v>
      </c>
      <c r="BC746">
        <f>IF($AM746=1,N746,0)</f>
        <v>0</v>
      </c>
      <c r="BD746">
        <f>IF($AM746=1,O746,0)</f>
        <v>0</v>
      </c>
      <c r="BE746">
        <f>IF($AM746=1,P746,0)</f>
        <v>0</v>
      </c>
      <c r="BF746">
        <f>IF($AM746=1,Q746,0)</f>
        <v>0</v>
      </c>
    </row>
    <row r="747" spans="1:58" x14ac:dyDescent="0.3">
      <c r="A747" s="7">
        <v>1719</v>
      </c>
      <c r="B747" s="6">
        <v>117487</v>
      </c>
      <c r="C747" s="6" t="str">
        <f>VLOOKUP(B747,incomegroup,3,TRUE)</f>
        <v>Lower income</v>
      </c>
      <c r="D747" s="7">
        <v>1</v>
      </c>
      <c r="E747" s="7">
        <v>0</v>
      </c>
      <c r="F747" s="7">
        <f>SUM(D747:E747)</f>
        <v>1</v>
      </c>
      <c r="G747" s="7">
        <v>31</v>
      </c>
      <c r="H747" s="7">
        <v>0</v>
      </c>
      <c r="I747" s="7">
        <v>1</v>
      </c>
      <c r="J747" s="7">
        <v>0</v>
      </c>
      <c r="K747" s="7">
        <v>0</v>
      </c>
      <c r="L747" s="7">
        <v>0</v>
      </c>
      <c r="M747" s="7" t="str" cm="1">
        <f t="array" ref="M747">_xlfn.IFS(H747=1,H$1,I747=1,I$1,J747=1,J$1,K747=1,K$1,L747=1,L$1)</f>
        <v>Married</v>
      </c>
      <c r="N747" s="7">
        <v>1</v>
      </c>
      <c r="O747" s="7">
        <v>0</v>
      </c>
      <c r="P747" s="7">
        <v>0</v>
      </c>
      <c r="Q747" s="7">
        <v>0</v>
      </c>
      <c r="R747" s="7" t="str" cm="1">
        <f t="array" ref="R747">_xlfn.IFS(N747=1,N$1,O747=1,O$1,P747=1,P$1,Q747=1,Q$1)</f>
        <v>Basic</v>
      </c>
      <c r="S747" t="s">
        <v>72</v>
      </c>
      <c r="T747" s="7">
        <v>37</v>
      </c>
      <c r="U747" s="7">
        <v>0</v>
      </c>
      <c r="V747" s="7">
        <v>0</v>
      </c>
      <c r="W747" s="7">
        <v>7</v>
      </c>
      <c r="X747" s="7">
        <v>47</v>
      </c>
      <c r="Y747" s="7">
        <v>27</v>
      </c>
      <c r="Z747" s="20">
        <f>SUM(U747:Y747)</f>
        <v>81</v>
      </c>
      <c r="AA747" s="7">
        <v>40</v>
      </c>
      <c r="AB747" s="7">
        <v>40</v>
      </c>
      <c r="AC747" s="7">
        <v>1</v>
      </c>
      <c r="AD747" s="7">
        <v>1</v>
      </c>
      <c r="AE747" s="7">
        <v>0</v>
      </c>
      <c r="AF747" s="7">
        <v>2</v>
      </c>
      <c r="AG747" s="7">
        <v>7</v>
      </c>
      <c r="AH747" s="7">
        <v>0</v>
      </c>
      <c r="AI747" s="7">
        <v>0</v>
      </c>
      <c r="AJ747" s="7">
        <v>0</v>
      </c>
      <c r="AK747" s="7">
        <v>0</v>
      </c>
      <c r="AL747" s="7">
        <v>0</v>
      </c>
      <c r="AM747" s="7">
        <v>0</v>
      </c>
      <c r="AN747" s="7">
        <v>0</v>
      </c>
      <c r="AO747" s="8">
        <v>43700</v>
      </c>
      <c r="AQ747">
        <f>IF($AI747=1,H747,0)</f>
        <v>0</v>
      </c>
      <c r="AR747">
        <f>IF($AI747=1,I747,0)</f>
        <v>0</v>
      </c>
      <c r="AS747">
        <f>IF($AI747=1,K747,0)</f>
        <v>0</v>
      </c>
      <c r="AT747">
        <f>IF($AI747=1,J747,0)</f>
        <v>0</v>
      </c>
      <c r="AU747">
        <f>IF($AI747=1,L747,0)</f>
        <v>0</v>
      </c>
      <c r="AW747">
        <f>IF($AL747=1,U747,0)</f>
        <v>0</v>
      </c>
      <c r="AX747">
        <f>IF($AL747=1,V747,0)</f>
        <v>0</v>
      </c>
      <c r="AY747">
        <f>IF($AL747=1,W747,0)</f>
        <v>0</v>
      </c>
      <c r="AZ747">
        <f>IF($AL747=1,X747,0)</f>
        <v>0</v>
      </c>
      <c r="BA747">
        <f>IF($AL747=1,Y747,0)</f>
        <v>0</v>
      </c>
      <c r="BC747">
        <f>IF($AM747=1,N747,0)</f>
        <v>0</v>
      </c>
      <c r="BD747">
        <f>IF($AM747=1,O747,0)</f>
        <v>0</v>
      </c>
      <c r="BE747">
        <f>IF($AM747=1,P747,0)</f>
        <v>0</v>
      </c>
      <c r="BF747">
        <f>IF($AM747=1,Q747,0)</f>
        <v>0</v>
      </c>
    </row>
    <row r="748" spans="1:58" x14ac:dyDescent="0.3">
      <c r="A748" s="7">
        <v>1565</v>
      </c>
      <c r="B748" s="6">
        <v>140689</v>
      </c>
      <c r="C748" s="6" t="str">
        <f>VLOOKUP(B748,incomegroup,3,TRUE)</f>
        <v>Lower income</v>
      </c>
      <c r="D748" s="7">
        <v>0</v>
      </c>
      <c r="E748" s="7">
        <v>1</v>
      </c>
      <c r="F748" s="7">
        <f>SUM(D748:E748)</f>
        <v>1</v>
      </c>
      <c r="G748" s="7">
        <v>69</v>
      </c>
      <c r="H748" s="7">
        <v>0</v>
      </c>
      <c r="I748" s="7">
        <v>0</v>
      </c>
      <c r="J748" s="7">
        <v>1</v>
      </c>
      <c r="K748" s="7">
        <v>0</v>
      </c>
      <c r="L748" s="7">
        <v>0</v>
      </c>
      <c r="M748" s="7" t="str" cm="1">
        <f t="array" ref="M748">_xlfn.IFS(H748=1,H$1,I748=1,I$1,J748=1,J$1,K748=1,K$1,L748=1,L$1)</f>
        <v>Together</v>
      </c>
      <c r="N748" s="7">
        <v>0</v>
      </c>
      <c r="O748" s="7">
        <v>1</v>
      </c>
      <c r="P748" s="7">
        <v>0</v>
      </c>
      <c r="Q748" s="7">
        <v>0</v>
      </c>
      <c r="R748" s="7" t="str" cm="1">
        <f t="array" ref="R748">_xlfn.IFS(N748=1,N$1,O748=1,O$1,P748=1,P$1,Q748=1,Q$1)</f>
        <v>Graduate</v>
      </c>
      <c r="S748" t="s">
        <v>71</v>
      </c>
      <c r="T748" s="7">
        <v>69</v>
      </c>
      <c r="U748" s="7">
        <v>934</v>
      </c>
      <c r="V748" s="7">
        <v>10</v>
      </c>
      <c r="W748" s="7">
        <v>93</v>
      </c>
      <c r="X748" s="7">
        <v>135</v>
      </c>
      <c r="Y748" s="7">
        <v>21</v>
      </c>
      <c r="Z748" s="20">
        <f>SUM(U748:Y748)</f>
        <v>1193</v>
      </c>
      <c r="AA748" s="7">
        <v>342</v>
      </c>
      <c r="AB748" s="7">
        <v>851</v>
      </c>
      <c r="AC748" s="7">
        <v>7</v>
      </c>
      <c r="AD748" s="7">
        <v>7</v>
      </c>
      <c r="AE748" s="7">
        <v>1</v>
      </c>
      <c r="AF748" s="7">
        <v>5</v>
      </c>
      <c r="AG748" s="7">
        <v>8</v>
      </c>
      <c r="AH748" s="7">
        <v>0</v>
      </c>
      <c r="AI748" s="7">
        <v>0</v>
      </c>
      <c r="AJ748" s="7">
        <v>0</v>
      </c>
      <c r="AK748" s="7">
        <v>0</v>
      </c>
      <c r="AL748" s="7">
        <v>0</v>
      </c>
      <c r="AM748" s="7">
        <v>0</v>
      </c>
      <c r="AN748" s="7">
        <v>0</v>
      </c>
      <c r="AO748" s="8">
        <v>43700</v>
      </c>
      <c r="AQ748">
        <f>IF($AI748=1,H748,0)</f>
        <v>0</v>
      </c>
      <c r="AR748">
        <f>IF($AI748=1,I748,0)</f>
        <v>0</v>
      </c>
      <c r="AS748">
        <f>IF($AI748=1,K748,0)</f>
        <v>0</v>
      </c>
      <c r="AT748">
        <f>IF($AI748=1,J748,0)</f>
        <v>0</v>
      </c>
      <c r="AU748">
        <f>IF($AI748=1,L748,0)</f>
        <v>0</v>
      </c>
      <c r="AW748">
        <f>IF($AL748=1,U748,0)</f>
        <v>0</v>
      </c>
      <c r="AX748">
        <f>IF($AL748=1,V748,0)</f>
        <v>0</v>
      </c>
      <c r="AY748">
        <f>IF($AL748=1,W748,0)</f>
        <v>0</v>
      </c>
      <c r="AZ748">
        <f>IF($AL748=1,X748,0)</f>
        <v>0</v>
      </c>
      <c r="BA748">
        <f>IF($AL748=1,Y748,0)</f>
        <v>0</v>
      </c>
      <c r="BC748">
        <f>IF($AM748=1,N748,0)</f>
        <v>0</v>
      </c>
      <c r="BD748">
        <f>IF($AM748=1,O748,0)</f>
        <v>0</v>
      </c>
      <c r="BE748">
        <f>IF($AM748=1,P748,0)</f>
        <v>0</v>
      </c>
      <c r="BF748">
        <f>IF($AM748=1,Q748,0)</f>
        <v>0</v>
      </c>
    </row>
    <row r="749" spans="1:58" x14ac:dyDescent="0.3">
      <c r="A749" s="7">
        <v>1024</v>
      </c>
      <c r="B749" s="6">
        <v>140689</v>
      </c>
      <c r="C749" s="6" t="str">
        <f>VLOOKUP(B749,incomegroup,3,TRUE)</f>
        <v>Lower income</v>
      </c>
      <c r="D749" s="7">
        <v>0</v>
      </c>
      <c r="E749" s="7">
        <v>1</v>
      </c>
      <c r="F749" s="7">
        <f>SUM(D749:E749)</f>
        <v>1</v>
      </c>
      <c r="G749" s="7">
        <v>69</v>
      </c>
      <c r="H749" s="7">
        <v>0</v>
      </c>
      <c r="I749" s="7">
        <v>0</v>
      </c>
      <c r="J749" s="7">
        <v>1</v>
      </c>
      <c r="K749" s="7">
        <v>0</v>
      </c>
      <c r="L749" s="7">
        <v>0</v>
      </c>
      <c r="M749" s="7" t="str" cm="1">
        <f t="array" ref="M749">_xlfn.IFS(H749=1,H$1,I749=1,I$1,J749=1,J$1,K749=1,K$1,L749=1,L$1)</f>
        <v>Together</v>
      </c>
      <c r="N749" s="7">
        <v>0</v>
      </c>
      <c r="O749" s="7">
        <v>1</v>
      </c>
      <c r="P749" s="7">
        <v>0</v>
      </c>
      <c r="Q749" s="7">
        <v>0</v>
      </c>
      <c r="R749" s="7" t="str" cm="1">
        <f t="array" ref="R749">_xlfn.IFS(N749=1,N$1,O749=1,O$1,P749=1,P$1,Q749=1,Q$1)</f>
        <v>Graduate</v>
      </c>
      <c r="S749" t="s">
        <v>73</v>
      </c>
      <c r="T749" s="7">
        <v>69</v>
      </c>
      <c r="U749" s="7">
        <v>934</v>
      </c>
      <c r="V749" s="7">
        <v>10</v>
      </c>
      <c r="W749" s="7">
        <v>93</v>
      </c>
      <c r="X749" s="7">
        <v>135</v>
      </c>
      <c r="Y749" s="7">
        <v>21</v>
      </c>
      <c r="Z749" s="20">
        <f>SUM(U749:Y749)</f>
        <v>1193</v>
      </c>
      <c r="AA749" s="7">
        <v>342</v>
      </c>
      <c r="AB749" s="7">
        <v>851</v>
      </c>
      <c r="AC749" s="7">
        <v>7</v>
      </c>
      <c r="AD749" s="7">
        <v>7</v>
      </c>
      <c r="AE749" s="7">
        <v>1</v>
      </c>
      <c r="AF749" s="7">
        <v>5</v>
      </c>
      <c r="AG749" s="7">
        <v>8</v>
      </c>
      <c r="AH749" s="7">
        <v>0</v>
      </c>
      <c r="AI749" s="7">
        <v>0</v>
      </c>
      <c r="AJ749" s="7">
        <v>0</v>
      </c>
      <c r="AK749" s="7">
        <v>0</v>
      </c>
      <c r="AL749" s="7">
        <v>0</v>
      </c>
      <c r="AM749" s="7">
        <v>0</v>
      </c>
      <c r="AN749" s="7">
        <v>0</v>
      </c>
      <c r="AO749" s="8">
        <v>43700</v>
      </c>
      <c r="AQ749">
        <f>IF($AI749=1,H749,0)</f>
        <v>0</v>
      </c>
      <c r="AR749">
        <f>IF($AI749=1,I749,0)</f>
        <v>0</v>
      </c>
      <c r="AS749">
        <f>IF($AI749=1,K749,0)</f>
        <v>0</v>
      </c>
      <c r="AT749">
        <f>IF($AI749=1,J749,0)</f>
        <v>0</v>
      </c>
      <c r="AU749">
        <f>IF($AI749=1,L749,0)</f>
        <v>0</v>
      </c>
      <c r="AW749">
        <f>IF($AL749=1,U749,0)</f>
        <v>0</v>
      </c>
      <c r="AX749">
        <f>IF($AL749=1,V749,0)</f>
        <v>0</v>
      </c>
      <c r="AY749">
        <f>IF($AL749=1,W749,0)</f>
        <v>0</v>
      </c>
      <c r="AZ749">
        <f>IF($AL749=1,X749,0)</f>
        <v>0</v>
      </c>
      <c r="BA749">
        <f>IF($AL749=1,Y749,0)</f>
        <v>0</v>
      </c>
      <c r="BC749">
        <f>IF($AM749=1,N749,0)</f>
        <v>0</v>
      </c>
      <c r="BD749">
        <f>IF($AM749=1,O749,0)</f>
        <v>0</v>
      </c>
      <c r="BE749">
        <f>IF($AM749=1,P749,0)</f>
        <v>0</v>
      </c>
      <c r="BF749">
        <f>IF($AM749=1,Q749,0)</f>
        <v>0</v>
      </c>
    </row>
    <row r="750" spans="1:58" x14ac:dyDescent="0.3">
      <c r="A750" s="7">
        <v>1360</v>
      </c>
      <c r="B750" s="6">
        <v>122585</v>
      </c>
      <c r="C750" s="6" t="str">
        <f>VLOOKUP(B750,incomegroup,3,TRUE)</f>
        <v>Lower income</v>
      </c>
      <c r="D750" s="7">
        <v>0</v>
      </c>
      <c r="E750" s="7">
        <v>0</v>
      </c>
      <c r="F750" s="7">
        <f>SUM(D750:E750)</f>
        <v>0</v>
      </c>
      <c r="G750" s="7">
        <v>50</v>
      </c>
      <c r="H750" s="7">
        <v>0</v>
      </c>
      <c r="I750" s="7">
        <v>0</v>
      </c>
      <c r="J750" s="7">
        <v>0</v>
      </c>
      <c r="K750" s="7">
        <v>1</v>
      </c>
      <c r="L750" s="7">
        <v>0</v>
      </c>
      <c r="M750" s="7" t="str" cm="1">
        <f t="array" ref="M750">_xlfn.IFS(H750=1,H$1,I750=1,I$1,J750=1,J$1,K750=1,K$1,L750=1,L$1)</f>
        <v>Single</v>
      </c>
      <c r="N750" s="7">
        <v>0</v>
      </c>
      <c r="O750" s="7">
        <v>1</v>
      </c>
      <c r="P750" s="7">
        <v>0</v>
      </c>
      <c r="Q750" s="7">
        <v>0</v>
      </c>
      <c r="R750" s="7" t="str" cm="1">
        <f t="array" ref="R750">_xlfn.IFS(N750=1,N$1,O750=1,O$1,P750=1,P$1,Q750=1,Q$1)</f>
        <v>Graduate</v>
      </c>
      <c r="S750" t="s">
        <v>73</v>
      </c>
      <c r="T750" s="7">
        <v>23</v>
      </c>
      <c r="U750" s="7">
        <v>16</v>
      </c>
      <c r="V750" s="7">
        <v>49</v>
      </c>
      <c r="W750" s="7">
        <v>81</v>
      </c>
      <c r="X750" s="7">
        <v>71</v>
      </c>
      <c r="Y750" s="7">
        <v>11</v>
      </c>
      <c r="Z750" s="20">
        <f>SUM(U750:Y750)</f>
        <v>228</v>
      </c>
      <c r="AA750" s="7">
        <v>212</v>
      </c>
      <c r="AB750" s="7">
        <v>16</v>
      </c>
      <c r="AC750" s="7">
        <v>1</v>
      </c>
      <c r="AD750" s="7">
        <v>1</v>
      </c>
      <c r="AE750" s="7">
        <v>1</v>
      </c>
      <c r="AF750" s="7">
        <v>2</v>
      </c>
      <c r="AG750" s="7">
        <v>9</v>
      </c>
      <c r="AH750" s="7">
        <v>1</v>
      </c>
      <c r="AI750" s="7">
        <v>0</v>
      </c>
      <c r="AJ750" s="7">
        <v>0</v>
      </c>
      <c r="AK750" s="7">
        <v>0</v>
      </c>
      <c r="AL750" s="7">
        <v>0</v>
      </c>
      <c r="AM750" s="7">
        <v>0</v>
      </c>
      <c r="AN750" s="7">
        <v>1</v>
      </c>
      <c r="AO750" s="8">
        <v>43700</v>
      </c>
      <c r="AQ750">
        <f>IF($AI750=1,H750,0)</f>
        <v>0</v>
      </c>
      <c r="AR750">
        <f>IF($AI750=1,I750,0)</f>
        <v>0</v>
      </c>
      <c r="AS750">
        <f>IF($AI750=1,K750,0)</f>
        <v>0</v>
      </c>
      <c r="AT750">
        <f>IF($AI750=1,J750,0)</f>
        <v>0</v>
      </c>
      <c r="AU750">
        <f>IF($AI750=1,L750,0)</f>
        <v>0</v>
      </c>
      <c r="AW750">
        <f>IF($AL750=1,U750,0)</f>
        <v>0</v>
      </c>
      <c r="AX750">
        <f>IF($AL750=1,V750,0)</f>
        <v>0</v>
      </c>
      <c r="AY750">
        <f>IF($AL750=1,W750,0)</f>
        <v>0</v>
      </c>
      <c r="AZ750">
        <f>IF($AL750=1,X750,0)</f>
        <v>0</v>
      </c>
      <c r="BA750">
        <f>IF($AL750=1,Y750,0)</f>
        <v>0</v>
      </c>
      <c r="BC750">
        <f>IF($AM750=1,N750,0)</f>
        <v>0</v>
      </c>
      <c r="BD750">
        <f>IF($AM750=1,O750,0)</f>
        <v>0</v>
      </c>
      <c r="BE750">
        <f>IF($AM750=1,P750,0)</f>
        <v>0</v>
      </c>
      <c r="BF750">
        <f>IF($AM750=1,Q750,0)</f>
        <v>0</v>
      </c>
    </row>
    <row r="751" spans="1:58" x14ac:dyDescent="0.3">
      <c r="A751" s="7">
        <v>1177</v>
      </c>
      <c r="B751" s="6">
        <v>174068</v>
      </c>
      <c r="C751" s="6" t="str">
        <f>VLOOKUP(B751,incomegroup,3,TRUE)</f>
        <v>Middle Income</v>
      </c>
      <c r="D751" s="7">
        <v>0</v>
      </c>
      <c r="E751" s="7">
        <v>0</v>
      </c>
      <c r="F751" s="7">
        <f>SUM(D751:E751)</f>
        <v>0</v>
      </c>
      <c r="G751" s="7">
        <v>44</v>
      </c>
      <c r="H751" s="7">
        <v>0</v>
      </c>
      <c r="I751" s="7">
        <v>1</v>
      </c>
      <c r="J751" s="7">
        <v>0</v>
      </c>
      <c r="K751" s="7">
        <v>0</v>
      </c>
      <c r="L751" s="7">
        <v>0</v>
      </c>
      <c r="M751" s="7" t="str" cm="1">
        <f t="array" ref="M751">_xlfn.IFS(H751=1,H$1,I751=1,I$1,J751=1,J$1,K751=1,K$1,L751=1,L$1)</f>
        <v>Married</v>
      </c>
      <c r="N751" s="7">
        <v>0</v>
      </c>
      <c r="O751" s="7">
        <v>1</v>
      </c>
      <c r="P751" s="7">
        <v>0</v>
      </c>
      <c r="Q751" s="7">
        <v>0</v>
      </c>
      <c r="R751" s="7" t="str" cm="1">
        <f t="array" ref="R751">_xlfn.IFS(N751=1,N$1,O751=1,O$1,P751=1,P$1,Q751=1,Q$1)</f>
        <v>Graduate</v>
      </c>
      <c r="S751" t="s">
        <v>70</v>
      </c>
      <c r="T751" s="7">
        <v>14</v>
      </c>
      <c r="U751" s="7">
        <v>1840</v>
      </c>
      <c r="V751" s="7">
        <v>71</v>
      </c>
      <c r="W751" s="7">
        <v>1262</v>
      </c>
      <c r="X751" s="7">
        <v>329</v>
      </c>
      <c r="Y751" s="7">
        <v>179</v>
      </c>
      <c r="Z751" s="20">
        <f>SUM(U751:Y751)</f>
        <v>3681</v>
      </c>
      <c r="AA751" s="7">
        <v>35</v>
      </c>
      <c r="AB751" s="7">
        <v>3645</v>
      </c>
      <c r="AC751" s="7">
        <v>1</v>
      </c>
      <c r="AD751" s="7">
        <v>4</v>
      </c>
      <c r="AE751" s="7">
        <v>10</v>
      </c>
      <c r="AF751" s="7">
        <v>9</v>
      </c>
      <c r="AG751" s="7">
        <v>2</v>
      </c>
      <c r="AH751" s="7">
        <v>0</v>
      </c>
      <c r="AI751" s="7">
        <v>0</v>
      </c>
      <c r="AJ751" s="7">
        <v>0</v>
      </c>
      <c r="AK751" s="7">
        <v>0</v>
      </c>
      <c r="AL751" s="7">
        <v>0</v>
      </c>
      <c r="AM751" s="7">
        <v>0</v>
      </c>
      <c r="AN751" s="7">
        <v>0</v>
      </c>
      <c r="AO751" s="8">
        <v>43701</v>
      </c>
      <c r="AQ751">
        <f>IF($AI751=1,H751,0)</f>
        <v>0</v>
      </c>
      <c r="AR751">
        <f>IF($AI751=1,I751,0)</f>
        <v>0</v>
      </c>
      <c r="AS751">
        <f>IF($AI751=1,K751,0)</f>
        <v>0</v>
      </c>
      <c r="AT751">
        <f>IF($AI751=1,J751,0)</f>
        <v>0</v>
      </c>
      <c r="AU751">
        <f>IF($AI751=1,L751,0)</f>
        <v>0</v>
      </c>
      <c r="AW751">
        <f>IF($AL751=1,U751,0)</f>
        <v>0</v>
      </c>
      <c r="AX751">
        <f>IF($AL751=1,V751,0)</f>
        <v>0</v>
      </c>
      <c r="AY751">
        <f>IF($AL751=1,W751,0)</f>
        <v>0</v>
      </c>
      <c r="AZ751">
        <f>IF($AL751=1,X751,0)</f>
        <v>0</v>
      </c>
      <c r="BA751">
        <f>IF($AL751=1,Y751,0)</f>
        <v>0</v>
      </c>
      <c r="BC751">
        <f>IF($AM751=1,N751,0)</f>
        <v>0</v>
      </c>
      <c r="BD751">
        <f>IF($AM751=1,O751,0)</f>
        <v>0</v>
      </c>
      <c r="BE751">
        <f>IF($AM751=1,P751,0)</f>
        <v>0</v>
      </c>
      <c r="BF751">
        <f>IF($AM751=1,Q751,0)</f>
        <v>0</v>
      </c>
    </row>
    <row r="752" spans="1:58" x14ac:dyDescent="0.3">
      <c r="A752" s="7">
        <v>2883</v>
      </c>
      <c r="B752" s="6">
        <v>135701</v>
      </c>
      <c r="C752" s="6" t="str">
        <f>VLOOKUP(B752,incomegroup,3,TRUE)</f>
        <v>Lower income</v>
      </c>
      <c r="D752" s="7">
        <v>0</v>
      </c>
      <c r="E752" s="7">
        <v>0</v>
      </c>
      <c r="F752" s="7">
        <f>SUM(D752:E752)</f>
        <v>0</v>
      </c>
      <c r="G752" s="7">
        <v>61</v>
      </c>
      <c r="H752" s="7">
        <v>0</v>
      </c>
      <c r="I752" s="7">
        <v>1</v>
      </c>
      <c r="J752" s="7">
        <v>0</v>
      </c>
      <c r="K752" s="7">
        <v>0</v>
      </c>
      <c r="L752" s="7">
        <v>0</v>
      </c>
      <c r="M752" s="7" t="str" cm="1">
        <f t="array" ref="M752">_xlfn.IFS(H752=1,H$1,I752=1,I$1,J752=1,J$1,K752=1,K$1,L752=1,L$1)</f>
        <v>Married</v>
      </c>
      <c r="N752" s="7">
        <v>0</v>
      </c>
      <c r="O752" s="7">
        <v>1</v>
      </c>
      <c r="P752" s="7">
        <v>0</v>
      </c>
      <c r="Q752" s="7">
        <v>0</v>
      </c>
      <c r="R752" s="7" t="str" cm="1">
        <f t="array" ref="R752">_xlfn.IFS(N752=1,N$1,O752=1,O$1,P752=1,P$1,Q752=1,Q$1)</f>
        <v>Graduate</v>
      </c>
      <c r="S752" t="s">
        <v>72</v>
      </c>
      <c r="T752" s="7">
        <v>36</v>
      </c>
      <c r="U752" s="7">
        <v>80</v>
      </c>
      <c r="V752" s="7">
        <v>4</v>
      </c>
      <c r="W752" s="7">
        <v>34</v>
      </c>
      <c r="X752" s="7">
        <v>27</v>
      </c>
      <c r="Y752" s="7">
        <v>11</v>
      </c>
      <c r="Z752" s="20">
        <f>SUM(U752:Y752)</f>
        <v>156</v>
      </c>
      <c r="AA752" s="7">
        <v>19</v>
      </c>
      <c r="AB752" s="7">
        <v>137</v>
      </c>
      <c r="AC752" s="7">
        <v>1</v>
      </c>
      <c r="AD752" s="7">
        <v>1</v>
      </c>
      <c r="AE752" s="7">
        <v>0</v>
      </c>
      <c r="AF752" s="7">
        <v>3</v>
      </c>
      <c r="AG752" s="7">
        <v>6</v>
      </c>
      <c r="AH752" s="7">
        <v>0</v>
      </c>
      <c r="AI752" s="7">
        <v>0</v>
      </c>
      <c r="AJ752" s="7">
        <v>0</v>
      </c>
      <c r="AK752" s="7">
        <v>0</v>
      </c>
      <c r="AL752" s="7">
        <v>0</v>
      </c>
      <c r="AM752" s="7">
        <v>0</v>
      </c>
      <c r="AN752" s="7">
        <v>0</v>
      </c>
      <c r="AO752" s="8">
        <v>43701</v>
      </c>
      <c r="AQ752">
        <f>IF($AI752=1,H752,0)</f>
        <v>0</v>
      </c>
      <c r="AR752">
        <f>IF($AI752=1,I752,0)</f>
        <v>0</v>
      </c>
      <c r="AS752">
        <f>IF($AI752=1,K752,0)</f>
        <v>0</v>
      </c>
      <c r="AT752">
        <f>IF($AI752=1,J752,0)</f>
        <v>0</v>
      </c>
      <c r="AU752">
        <f>IF($AI752=1,L752,0)</f>
        <v>0</v>
      </c>
      <c r="AW752">
        <f>IF($AL752=1,U752,0)</f>
        <v>0</v>
      </c>
      <c r="AX752">
        <f>IF($AL752=1,V752,0)</f>
        <v>0</v>
      </c>
      <c r="AY752">
        <f>IF($AL752=1,W752,0)</f>
        <v>0</v>
      </c>
      <c r="AZ752">
        <f>IF($AL752=1,X752,0)</f>
        <v>0</v>
      </c>
      <c r="BA752">
        <f>IF($AL752=1,Y752,0)</f>
        <v>0</v>
      </c>
      <c r="BC752">
        <f>IF($AM752=1,N752,0)</f>
        <v>0</v>
      </c>
      <c r="BD752">
        <f>IF($AM752=1,O752,0)</f>
        <v>0</v>
      </c>
      <c r="BE752">
        <f>IF($AM752=1,P752,0)</f>
        <v>0</v>
      </c>
      <c r="BF752">
        <f>IF($AM752=1,Q752,0)</f>
        <v>0</v>
      </c>
    </row>
    <row r="753" spans="1:58" x14ac:dyDescent="0.3">
      <c r="A753" s="7">
        <v>1134</v>
      </c>
      <c r="B753" s="6">
        <v>141883</v>
      </c>
      <c r="C753" s="6" t="str">
        <f>VLOOKUP(B753,incomegroup,3,TRUE)</f>
        <v>Lower income</v>
      </c>
      <c r="D753" s="7">
        <v>1</v>
      </c>
      <c r="E753" s="7">
        <v>0</v>
      </c>
      <c r="F753" s="7">
        <f>SUM(D753:E753)</f>
        <v>1</v>
      </c>
      <c r="G753" s="7">
        <v>32</v>
      </c>
      <c r="H753" s="7">
        <v>0</v>
      </c>
      <c r="I753" s="7">
        <v>0</v>
      </c>
      <c r="J753" s="7">
        <v>1</v>
      </c>
      <c r="K753" s="7">
        <v>0</v>
      </c>
      <c r="L753" s="7">
        <v>0</v>
      </c>
      <c r="M753" s="7" t="str" cm="1">
        <f t="array" ref="M753">_xlfn.IFS(H753=1,H$1,I753=1,I$1,J753=1,J$1,K753=1,K$1,L753=1,L$1)</f>
        <v>Together</v>
      </c>
      <c r="N753" s="7">
        <v>0</v>
      </c>
      <c r="O753" s="7">
        <v>1</v>
      </c>
      <c r="P753" s="7">
        <v>0</v>
      </c>
      <c r="Q753" s="7">
        <v>0</v>
      </c>
      <c r="R753" s="7" t="str" cm="1">
        <f t="array" ref="R753">_xlfn.IFS(N753=1,N$1,O753=1,O$1,P753=1,P$1,Q753=1,Q$1)</f>
        <v>Graduate</v>
      </c>
      <c r="S753" t="s">
        <v>68</v>
      </c>
      <c r="T753" s="7">
        <v>13</v>
      </c>
      <c r="U753" s="7">
        <v>108</v>
      </c>
      <c r="V753" s="7">
        <v>115</v>
      </c>
      <c r="W753" s="7">
        <v>139</v>
      </c>
      <c r="X753" s="7">
        <v>247</v>
      </c>
      <c r="Y753" s="7">
        <v>54</v>
      </c>
      <c r="Z753" s="20">
        <f>SUM(U753:Y753)</f>
        <v>663</v>
      </c>
      <c r="AA753" s="7">
        <v>393</v>
      </c>
      <c r="AB753" s="7">
        <v>271</v>
      </c>
      <c r="AC753" s="7">
        <v>3</v>
      </c>
      <c r="AD753" s="7">
        <v>4</v>
      </c>
      <c r="AE753" s="7">
        <v>2</v>
      </c>
      <c r="AF753" s="7">
        <v>3</v>
      </c>
      <c r="AG753" s="7">
        <v>7</v>
      </c>
      <c r="AH753" s="7">
        <v>0</v>
      </c>
      <c r="AI753" s="7">
        <v>0</v>
      </c>
      <c r="AJ753" s="7">
        <v>0</v>
      </c>
      <c r="AK753" s="7">
        <v>0</v>
      </c>
      <c r="AL753" s="7">
        <v>0</v>
      </c>
      <c r="AM753" s="7">
        <v>0</v>
      </c>
      <c r="AN753" s="7">
        <v>0</v>
      </c>
      <c r="AO753" s="8">
        <v>43701</v>
      </c>
      <c r="AQ753">
        <f>IF($AI753=1,H753,0)</f>
        <v>0</v>
      </c>
      <c r="AR753">
        <f>IF($AI753=1,I753,0)</f>
        <v>0</v>
      </c>
      <c r="AS753">
        <f>IF($AI753=1,K753,0)</f>
        <v>0</v>
      </c>
      <c r="AT753">
        <f>IF($AI753=1,J753,0)</f>
        <v>0</v>
      </c>
      <c r="AU753">
        <f>IF($AI753=1,L753,0)</f>
        <v>0</v>
      </c>
      <c r="AW753">
        <f>IF($AL753=1,U753,0)</f>
        <v>0</v>
      </c>
      <c r="AX753">
        <f>IF($AL753=1,V753,0)</f>
        <v>0</v>
      </c>
      <c r="AY753">
        <f>IF($AL753=1,W753,0)</f>
        <v>0</v>
      </c>
      <c r="AZ753">
        <f>IF($AL753=1,X753,0)</f>
        <v>0</v>
      </c>
      <c r="BA753">
        <f>IF($AL753=1,Y753,0)</f>
        <v>0</v>
      </c>
      <c r="BC753">
        <f>IF($AM753=1,N753,0)</f>
        <v>0</v>
      </c>
      <c r="BD753">
        <f>IF($AM753=1,O753,0)</f>
        <v>0</v>
      </c>
      <c r="BE753">
        <f>IF($AM753=1,P753,0)</f>
        <v>0</v>
      </c>
      <c r="BF753">
        <f>IF($AM753=1,Q753,0)</f>
        <v>0</v>
      </c>
    </row>
    <row r="754" spans="1:58" x14ac:dyDescent="0.3">
      <c r="A754" s="7">
        <v>3030</v>
      </c>
      <c r="B754" s="6">
        <v>123478</v>
      </c>
      <c r="C754" s="6" t="str">
        <f>VLOOKUP(B754,incomegroup,3,TRUE)</f>
        <v>Lower income</v>
      </c>
      <c r="D754" s="7">
        <v>0</v>
      </c>
      <c r="E754" s="7">
        <v>0</v>
      </c>
      <c r="F754" s="7">
        <f>SUM(D754:E754)</f>
        <v>0</v>
      </c>
      <c r="G754" s="7">
        <v>55</v>
      </c>
      <c r="H754" s="7">
        <v>0</v>
      </c>
      <c r="I754" s="7">
        <v>0</v>
      </c>
      <c r="J754" s="7">
        <v>0</v>
      </c>
      <c r="K754" s="7">
        <v>1</v>
      </c>
      <c r="L754" s="7">
        <v>0</v>
      </c>
      <c r="M754" s="7" t="str" cm="1">
        <f t="array" ref="M754">_xlfn.IFS(H754=1,H$1,I754=1,I$1,J754=1,J$1,K754=1,K$1,L754=1,L$1)</f>
        <v>Single</v>
      </c>
      <c r="N754" s="7">
        <v>0</v>
      </c>
      <c r="O754" s="7">
        <v>1</v>
      </c>
      <c r="P754" s="7">
        <v>0</v>
      </c>
      <c r="Q754" s="7">
        <v>0</v>
      </c>
      <c r="R754" s="7" t="str" cm="1">
        <f t="array" ref="R754">_xlfn.IFS(N754=1,N$1,O754=1,O$1,P754=1,P$1,Q754=1,Q$1)</f>
        <v>Graduate</v>
      </c>
      <c r="S754" t="s">
        <v>68</v>
      </c>
      <c r="T754" s="7">
        <v>51</v>
      </c>
      <c r="U754" s="7">
        <v>147</v>
      </c>
      <c r="V754" s="7">
        <v>32</v>
      </c>
      <c r="W754" s="7">
        <v>142</v>
      </c>
      <c r="X754" s="7">
        <v>63</v>
      </c>
      <c r="Y754" s="7">
        <v>89</v>
      </c>
      <c r="Z754" s="20">
        <f>SUM(U754:Y754)</f>
        <v>473</v>
      </c>
      <c r="AA754" s="7">
        <v>205</v>
      </c>
      <c r="AB754" s="7">
        <v>268</v>
      </c>
      <c r="AC754" s="7">
        <v>1</v>
      </c>
      <c r="AD754" s="7">
        <v>3</v>
      </c>
      <c r="AE754" s="7">
        <v>0</v>
      </c>
      <c r="AF754" s="7">
        <v>3</v>
      </c>
      <c r="AG754" s="7">
        <v>8</v>
      </c>
      <c r="AH754" s="7">
        <v>0</v>
      </c>
      <c r="AI754" s="7">
        <v>0</v>
      </c>
      <c r="AJ754" s="7">
        <v>0</v>
      </c>
      <c r="AK754" s="7">
        <v>0</v>
      </c>
      <c r="AL754" s="7">
        <v>0</v>
      </c>
      <c r="AM754" s="7">
        <v>0</v>
      </c>
      <c r="AN754" s="7">
        <v>0</v>
      </c>
      <c r="AO754" s="8">
        <v>43701</v>
      </c>
      <c r="AQ754">
        <f>IF($AI754=1,H754,0)</f>
        <v>0</v>
      </c>
      <c r="AR754">
        <f>IF($AI754=1,I754,0)</f>
        <v>0</v>
      </c>
      <c r="AS754">
        <f>IF($AI754=1,K754,0)</f>
        <v>0</v>
      </c>
      <c r="AT754">
        <f>IF($AI754=1,J754,0)</f>
        <v>0</v>
      </c>
      <c r="AU754">
        <f>IF($AI754=1,L754,0)</f>
        <v>0</v>
      </c>
      <c r="AW754">
        <f>IF($AL754=1,U754,0)</f>
        <v>0</v>
      </c>
      <c r="AX754">
        <f>IF($AL754=1,V754,0)</f>
        <v>0</v>
      </c>
      <c r="AY754">
        <f>IF($AL754=1,W754,0)</f>
        <v>0</v>
      </c>
      <c r="AZ754">
        <f>IF($AL754=1,X754,0)</f>
        <v>0</v>
      </c>
      <c r="BA754">
        <f>IF($AL754=1,Y754,0)</f>
        <v>0</v>
      </c>
      <c r="BC754">
        <f>IF($AM754=1,N754,0)</f>
        <v>0</v>
      </c>
      <c r="BD754">
        <f>IF($AM754=1,O754,0)</f>
        <v>0</v>
      </c>
      <c r="BE754">
        <f>IF($AM754=1,P754,0)</f>
        <v>0</v>
      </c>
      <c r="BF754">
        <f>IF($AM754=1,Q754,0)</f>
        <v>0</v>
      </c>
    </row>
    <row r="755" spans="1:58" x14ac:dyDescent="0.3">
      <c r="A755" s="7">
        <v>2254</v>
      </c>
      <c r="B755" s="6">
        <v>157183</v>
      </c>
      <c r="C755" s="6" t="str">
        <f>VLOOKUP(B755,incomegroup,3,TRUE)</f>
        <v>Middle Income</v>
      </c>
      <c r="D755" s="7">
        <v>1</v>
      </c>
      <c r="E755" s="7">
        <v>1</v>
      </c>
      <c r="F755" s="7">
        <f>SUM(D755:E755)</f>
        <v>2</v>
      </c>
      <c r="G755" s="7">
        <v>54</v>
      </c>
      <c r="H755" s="7">
        <v>0</v>
      </c>
      <c r="I755" s="7">
        <v>1</v>
      </c>
      <c r="J755" s="7">
        <v>0</v>
      </c>
      <c r="K755" s="7">
        <v>0</v>
      </c>
      <c r="L755" s="7">
        <v>0</v>
      </c>
      <c r="M755" s="7" t="str" cm="1">
        <f t="array" ref="M755">_xlfn.IFS(H755=1,H$1,I755=1,I$1,J755=1,J$1,K755=1,K$1,L755=1,L$1)</f>
        <v>Married</v>
      </c>
      <c r="N755" s="7">
        <v>0</v>
      </c>
      <c r="O755" s="7">
        <v>0</v>
      </c>
      <c r="P755" s="7">
        <v>1</v>
      </c>
      <c r="Q755" s="7">
        <v>0</v>
      </c>
      <c r="R755" s="7" t="str" cm="1">
        <f t="array" ref="R755">_xlfn.IFS(N755=1,N$1,O755=1,O$1,P755=1,P$1,Q755=1,Q$1)</f>
        <v>Master</v>
      </c>
      <c r="S755" t="s">
        <v>73</v>
      </c>
      <c r="T755" s="7">
        <v>51</v>
      </c>
      <c r="U755" s="7">
        <v>1275</v>
      </c>
      <c r="V755" s="7">
        <v>14</v>
      </c>
      <c r="W755" s="7">
        <v>176</v>
      </c>
      <c r="X755" s="7">
        <v>19</v>
      </c>
      <c r="Y755" s="7">
        <v>0</v>
      </c>
      <c r="Z755" s="20">
        <f>SUM(U755:Y755)</f>
        <v>1484</v>
      </c>
      <c r="AA755" s="7">
        <v>192</v>
      </c>
      <c r="AB755" s="7">
        <v>1292</v>
      </c>
      <c r="AC755" s="7">
        <v>8</v>
      </c>
      <c r="AD755" s="7">
        <v>9</v>
      </c>
      <c r="AE755" s="7">
        <v>1</v>
      </c>
      <c r="AF755" s="7">
        <v>7</v>
      </c>
      <c r="AG755" s="7">
        <v>8</v>
      </c>
      <c r="AH755" s="7">
        <v>0</v>
      </c>
      <c r="AI755" s="7">
        <v>0</v>
      </c>
      <c r="AJ755" s="7">
        <v>0</v>
      </c>
      <c r="AK755" s="7">
        <v>0</v>
      </c>
      <c r="AL755" s="7">
        <v>0</v>
      </c>
      <c r="AM755" s="7">
        <v>0</v>
      </c>
      <c r="AN755" s="7">
        <v>0</v>
      </c>
      <c r="AO755" s="8">
        <v>43701</v>
      </c>
      <c r="AQ755">
        <f>IF($AI755=1,H755,0)</f>
        <v>0</v>
      </c>
      <c r="AR755">
        <f>IF($AI755=1,I755,0)</f>
        <v>0</v>
      </c>
      <c r="AS755">
        <f>IF($AI755=1,K755,0)</f>
        <v>0</v>
      </c>
      <c r="AT755">
        <f>IF($AI755=1,J755,0)</f>
        <v>0</v>
      </c>
      <c r="AU755">
        <f>IF($AI755=1,L755,0)</f>
        <v>0</v>
      </c>
      <c r="AW755">
        <f>IF($AL755=1,U755,0)</f>
        <v>0</v>
      </c>
      <c r="AX755">
        <f>IF($AL755=1,V755,0)</f>
        <v>0</v>
      </c>
      <c r="AY755">
        <f>IF($AL755=1,W755,0)</f>
        <v>0</v>
      </c>
      <c r="AZ755">
        <f>IF($AL755=1,X755,0)</f>
        <v>0</v>
      </c>
      <c r="BA755">
        <f>IF($AL755=1,Y755,0)</f>
        <v>0</v>
      </c>
      <c r="BC755">
        <f>IF($AM755=1,N755,0)</f>
        <v>0</v>
      </c>
      <c r="BD755">
        <f>IF($AM755=1,O755,0)</f>
        <v>0</v>
      </c>
      <c r="BE755">
        <f>IF($AM755=1,P755,0)</f>
        <v>0</v>
      </c>
      <c r="BF755">
        <f>IF($AM755=1,Q755,0)</f>
        <v>0</v>
      </c>
    </row>
    <row r="756" spans="1:58" x14ac:dyDescent="0.3">
      <c r="A756" s="7">
        <v>1218</v>
      </c>
      <c r="B756" s="6">
        <v>137070</v>
      </c>
      <c r="C756" s="6" t="str">
        <f>VLOOKUP(B756,incomegroup,3,TRUE)</f>
        <v>Lower income</v>
      </c>
      <c r="D756" s="7">
        <v>1</v>
      </c>
      <c r="E756" s="7">
        <v>1</v>
      </c>
      <c r="F756" s="7">
        <f>SUM(D756:E756)</f>
        <v>2</v>
      </c>
      <c r="G756" s="7">
        <v>54</v>
      </c>
      <c r="H756" s="7">
        <v>0</v>
      </c>
      <c r="I756" s="7">
        <v>0</v>
      </c>
      <c r="J756" s="7">
        <v>0</v>
      </c>
      <c r="K756" s="7">
        <v>1</v>
      </c>
      <c r="L756" s="7">
        <v>0</v>
      </c>
      <c r="M756" s="7" t="str" cm="1">
        <f t="array" ref="M756">_xlfn.IFS(H756=1,H$1,I756=1,I$1,J756=1,J$1,K756=1,K$1,L756=1,L$1)</f>
        <v>Single</v>
      </c>
      <c r="N756" s="7">
        <v>0</v>
      </c>
      <c r="O756" s="7">
        <v>1</v>
      </c>
      <c r="P756" s="7">
        <v>0</v>
      </c>
      <c r="Q756" s="7">
        <v>0</v>
      </c>
      <c r="R756" s="7" t="str" cm="1">
        <f t="array" ref="R756">_xlfn.IFS(N756=1,N$1,O756=1,O$1,P756=1,P$1,Q756=1,Q$1)</f>
        <v>Graduate</v>
      </c>
      <c r="S756" t="s">
        <v>68</v>
      </c>
      <c r="T756" s="7">
        <v>30</v>
      </c>
      <c r="U756" s="7">
        <v>854</v>
      </c>
      <c r="V756" s="7">
        <v>26</v>
      </c>
      <c r="W756" s="7">
        <v>507</v>
      </c>
      <c r="X756" s="7">
        <v>15</v>
      </c>
      <c r="Y756" s="7">
        <v>55</v>
      </c>
      <c r="Z756" s="20">
        <f>SUM(U756:Y756)</f>
        <v>1457</v>
      </c>
      <c r="AA756" s="7">
        <v>144</v>
      </c>
      <c r="AB756" s="7">
        <v>1313</v>
      </c>
      <c r="AC756" s="7">
        <v>9</v>
      </c>
      <c r="AD756" s="7">
        <v>5</v>
      </c>
      <c r="AE756" s="7">
        <v>1</v>
      </c>
      <c r="AF756" s="7">
        <v>8</v>
      </c>
      <c r="AG756" s="7">
        <v>7</v>
      </c>
      <c r="AH756" s="7">
        <v>0</v>
      </c>
      <c r="AI756" s="7">
        <v>0</v>
      </c>
      <c r="AJ756" s="7">
        <v>0</v>
      </c>
      <c r="AK756" s="7">
        <v>0</v>
      </c>
      <c r="AL756" s="7">
        <v>0</v>
      </c>
      <c r="AM756" s="7">
        <v>0</v>
      </c>
      <c r="AN756" s="7">
        <v>1</v>
      </c>
      <c r="AO756" s="8">
        <v>43702</v>
      </c>
      <c r="AQ756">
        <f>IF($AI756=1,H756,0)</f>
        <v>0</v>
      </c>
      <c r="AR756">
        <f>IF($AI756=1,I756,0)</f>
        <v>0</v>
      </c>
      <c r="AS756">
        <f>IF($AI756=1,K756,0)</f>
        <v>0</v>
      </c>
      <c r="AT756">
        <f>IF($AI756=1,J756,0)</f>
        <v>0</v>
      </c>
      <c r="AU756">
        <f>IF($AI756=1,L756,0)</f>
        <v>0</v>
      </c>
      <c r="AW756">
        <f>IF($AL756=1,U756,0)</f>
        <v>0</v>
      </c>
      <c r="AX756">
        <f>IF($AL756=1,V756,0)</f>
        <v>0</v>
      </c>
      <c r="AY756">
        <f>IF($AL756=1,W756,0)</f>
        <v>0</v>
      </c>
      <c r="AZ756">
        <f>IF($AL756=1,X756,0)</f>
        <v>0</v>
      </c>
      <c r="BA756">
        <f>IF($AL756=1,Y756,0)</f>
        <v>0</v>
      </c>
      <c r="BC756">
        <f>IF($AM756=1,N756,0)</f>
        <v>0</v>
      </c>
      <c r="BD756">
        <f>IF($AM756=1,O756,0)</f>
        <v>0</v>
      </c>
      <c r="BE756">
        <f>IF($AM756=1,P756,0)</f>
        <v>0</v>
      </c>
      <c r="BF756">
        <f>IF($AM756=1,Q756,0)</f>
        <v>0</v>
      </c>
    </row>
    <row r="757" spans="1:58" x14ac:dyDescent="0.3">
      <c r="A757" s="7">
        <v>2778</v>
      </c>
      <c r="B757" s="6">
        <v>137070</v>
      </c>
      <c r="C757" s="6" t="str">
        <f>VLOOKUP(B757,incomegroup,3,TRUE)</f>
        <v>Lower income</v>
      </c>
      <c r="D757" s="7">
        <v>1</v>
      </c>
      <c r="E757" s="7">
        <v>1</v>
      </c>
      <c r="F757" s="7">
        <f>SUM(D757:E757)</f>
        <v>2</v>
      </c>
      <c r="G757" s="7">
        <v>54</v>
      </c>
      <c r="H757" s="7">
        <v>0</v>
      </c>
      <c r="I757" s="7">
        <v>0</v>
      </c>
      <c r="J757" s="7">
        <v>0</v>
      </c>
      <c r="K757" s="7">
        <v>1</v>
      </c>
      <c r="L757" s="7">
        <v>0</v>
      </c>
      <c r="M757" s="7" t="str" cm="1">
        <f t="array" ref="M757">_xlfn.IFS(H757=1,H$1,I757=1,I$1,J757=1,J$1,K757=1,K$1,L757=1,L$1)</f>
        <v>Single</v>
      </c>
      <c r="N757" s="7">
        <v>0</v>
      </c>
      <c r="O757" s="7">
        <v>1</v>
      </c>
      <c r="P757" s="7">
        <v>0</v>
      </c>
      <c r="Q757" s="7">
        <v>0</v>
      </c>
      <c r="R757" s="7" t="str" cm="1">
        <f t="array" ref="R757">_xlfn.IFS(N757=1,N$1,O757=1,O$1,P757=1,P$1,Q757=1,Q$1)</f>
        <v>Graduate</v>
      </c>
      <c r="S757" t="s">
        <v>68</v>
      </c>
      <c r="T757" s="7">
        <v>30</v>
      </c>
      <c r="U757" s="7">
        <v>854</v>
      </c>
      <c r="V757" s="7">
        <v>26</v>
      </c>
      <c r="W757" s="7">
        <v>507</v>
      </c>
      <c r="X757" s="7">
        <v>15</v>
      </c>
      <c r="Y757" s="7">
        <v>55</v>
      </c>
      <c r="Z757" s="20">
        <f>SUM(U757:Y757)</f>
        <v>1457</v>
      </c>
      <c r="AA757" s="7">
        <v>144</v>
      </c>
      <c r="AB757" s="7">
        <v>1313</v>
      </c>
      <c r="AC757" s="7">
        <v>9</v>
      </c>
      <c r="AD757" s="7">
        <v>5</v>
      </c>
      <c r="AE757" s="7">
        <v>1</v>
      </c>
      <c r="AF757" s="7">
        <v>8</v>
      </c>
      <c r="AG757" s="7">
        <v>7</v>
      </c>
      <c r="AH757" s="7">
        <v>0</v>
      </c>
      <c r="AI757" s="7">
        <v>0</v>
      </c>
      <c r="AJ757" s="7">
        <v>0</v>
      </c>
      <c r="AK757" s="7">
        <v>0</v>
      </c>
      <c r="AL757" s="7">
        <v>0</v>
      </c>
      <c r="AM757" s="7">
        <v>0</v>
      </c>
      <c r="AN757" s="7">
        <v>1</v>
      </c>
      <c r="AO757" s="8">
        <v>43702</v>
      </c>
      <c r="AQ757">
        <f>IF($AI757=1,H757,0)</f>
        <v>0</v>
      </c>
      <c r="AR757">
        <f>IF($AI757=1,I757,0)</f>
        <v>0</v>
      </c>
      <c r="AS757">
        <f>IF($AI757=1,K757,0)</f>
        <v>0</v>
      </c>
      <c r="AT757">
        <f>IF($AI757=1,J757,0)</f>
        <v>0</v>
      </c>
      <c r="AU757">
        <f>IF($AI757=1,L757,0)</f>
        <v>0</v>
      </c>
      <c r="AW757">
        <f>IF($AL757=1,U757,0)</f>
        <v>0</v>
      </c>
      <c r="AX757">
        <f>IF($AL757=1,V757,0)</f>
        <v>0</v>
      </c>
      <c r="AY757">
        <f>IF($AL757=1,W757,0)</f>
        <v>0</v>
      </c>
      <c r="AZ757">
        <f>IF($AL757=1,X757,0)</f>
        <v>0</v>
      </c>
      <c r="BA757">
        <f>IF($AL757=1,Y757,0)</f>
        <v>0</v>
      </c>
      <c r="BC757">
        <f>IF($AM757=1,N757,0)</f>
        <v>0</v>
      </c>
      <c r="BD757">
        <f>IF($AM757=1,O757,0)</f>
        <v>0</v>
      </c>
      <c r="BE757">
        <f>IF($AM757=1,P757,0)</f>
        <v>0</v>
      </c>
      <c r="BF757">
        <f>IF($AM757=1,Q757,0)</f>
        <v>0</v>
      </c>
    </row>
    <row r="758" spans="1:58" x14ac:dyDescent="0.3">
      <c r="A758" s="7">
        <v>2324</v>
      </c>
      <c r="B758" s="6">
        <v>124367</v>
      </c>
      <c r="C758" s="6" t="str">
        <f>VLOOKUP(B758,incomegroup,3,TRUE)</f>
        <v>Lower income</v>
      </c>
      <c r="D758" s="7">
        <v>1</v>
      </c>
      <c r="E758" s="7">
        <v>0</v>
      </c>
      <c r="F758" s="7">
        <f>SUM(D758:E758)</f>
        <v>1</v>
      </c>
      <c r="G758" s="7">
        <v>38</v>
      </c>
      <c r="H758" s="7">
        <v>0</v>
      </c>
      <c r="I758" s="7">
        <v>0</v>
      </c>
      <c r="J758" s="7">
        <v>0</v>
      </c>
      <c r="K758" s="7">
        <v>1</v>
      </c>
      <c r="L758" s="7">
        <v>0</v>
      </c>
      <c r="M758" s="7" t="str" cm="1">
        <f t="array" ref="M758">_xlfn.IFS(H758=1,H$1,I758=1,I$1,J758=1,J$1,K758=1,K$1,L758=1,L$1)</f>
        <v>Single</v>
      </c>
      <c r="N758" s="7">
        <v>1</v>
      </c>
      <c r="O758" s="7">
        <v>0</v>
      </c>
      <c r="P758" s="7">
        <v>0</v>
      </c>
      <c r="Q758" s="7">
        <v>0</v>
      </c>
      <c r="R758" s="7" t="str" cm="1">
        <f t="array" ref="R758">_xlfn.IFS(N758=1,N$1,O758=1,O$1,P758=1,P$1,Q758=1,Q$1)</f>
        <v>Basic</v>
      </c>
      <c r="S758" t="s">
        <v>69</v>
      </c>
      <c r="T758" s="7">
        <v>58</v>
      </c>
      <c r="U758" s="7">
        <v>10</v>
      </c>
      <c r="V758" s="7">
        <v>20</v>
      </c>
      <c r="W758" s="7">
        <v>10</v>
      </c>
      <c r="X758" s="7">
        <v>0</v>
      </c>
      <c r="Y758" s="7">
        <v>56</v>
      </c>
      <c r="Z758" s="20">
        <f>SUM(U758:Y758)</f>
        <v>96</v>
      </c>
      <c r="AA758" s="7">
        <v>26</v>
      </c>
      <c r="AB758" s="7">
        <v>71</v>
      </c>
      <c r="AC758" s="7">
        <v>1</v>
      </c>
      <c r="AD758" s="7">
        <v>1</v>
      </c>
      <c r="AE758" s="7">
        <v>0</v>
      </c>
      <c r="AF758" s="7">
        <v>2</v>
      </c>
      <c r="AG758" s="7">
        <v>9</v>
      </c>
      <c r="AH758" s="7">
        <v>0</v>
      </c>
      <c r="AI758" s="7">
        <v>0</v>
      </c>
      <c r="AJ758" s="7">
        <v>0</v>
      </c>
      <c r="AK758" s="7">
        <v>0</v>
      </c>
      <c r="AL758" s="7">
        <v>0</v>
      </c>
      <c r="AM758" s="7">
        <v>0</v>
      </c>
      <c r="AN758" s="7">
        <v>0</v>
      </c>
      <c r="AO758" s="8">
        <v>43702</v>
      </c>
      <c r="AQ758">
        <f>IF($AI758=1,H758,0)</f>
        <v>0</v>
      </c>
      <c r="AR758">
        <f>IF($AI758=1,I758,0)</f>
        <v>0</v>
      </c>
      <c r="AS758">
        <f>IF($AI758=1,K758,0)</f>
        <v>0</v>
      </c>
      <c r="AT758">
        <f>IF($AI758=1,J758,0)</f>
        <v>0</v>
      </c>
      <c r="AU758">
        <f>IF($AI758=1,L758,0)</f>
        <v>0</v>
      </c>
      <c r="AW758">
        <f>IF($AL758=1,U758,0)</f>
        <v>0</v>
      </c>
      <c r="AX758">
        <f>IF($AL758=1,V758,0)</f>
        <v>0</v>
      </c>
      <c r="AY758">
        <f>IF($AL758=1,W758,0)</f>
        <v>0</v>
      </c>
      <c r="AZ758">
        <f>IF($AL758=1,X758,0)</f>
        <v>0</v>
      </c>
      <c r="BA758">
        <f>IF($AL758=1,Y758,0)</f>
        <v>0</v>
      </c>
      <c r="BC758">
        <f>IF($AM758=1,N758,0)</f>
        <v>0</v>
      </c>
      <c r="BD758">
        <f>IF($AM758=1,O758,0)</f>
        <v>0</v>
      </c>
      <c r="BE758">
        <f>IF($AM758=1,P758,0)</f>
        <v>0</v>
      </c>
      <c r="BF758">
        <f>IF($AM758=1,Q758,0)</f>
        <v>0</v>
      </c>
    </row>
    <row r="759" spans="1:58" x14ac:dyDescent="0.3">
      <c r="A759" s="7">
        <v>2214</v>
      </c>
      <c r="B759" s="6">
        <v>128427</v>
      </c>
      <c r="C759" s="6" t="str">
        <f>VLOOKUP(B759,incomegroup,3,TRUE)</f>
        <v>Lower income</v>
      </c>
      <c r="D759" s="7">
        <v>1</v>
      </c>
      <c r="E759" s="7">
        <v>0</v>
      </c>
      <c r="F759" s="7">
        <f>SUM(D759:E759)</f>
        <v>1</v>
      </c>
      <c r="G759" s="7">
        <v>37</v>
      </c>
      <c r="H759" s="7">
        <v>0</v>
      </c>
      <c r="I759" s="7">
        <v>0</v>
      </c>
      <c r="J759" s="7">
        <v>1</v>
      </c>
      <c r="K759" s="7">
        <v>0</v>
      </c>
      <c r="L759" s="7">
        <v>0</v>
      </c>
      <c r="M759" s="7" t="str" cm="1">
        <f t="array" ref="M759">_xlfn.IFS(H759=1,H$1,I759=1,I$1,J759=1,J$1,K759=1,K$1,L759=1,L$1)</f>
        <v>Together</v>
      </c>
      <c r="N759" s="7">
        <v>0</v>
      </c>
      <c r="O759" s="7">
        <v>1</v>
      </c>
      <c r="P759" s="7">
        <v>0</v>
      </c>
      <c r="Q759" s="7">
        <v>0</v>
      </c>
      <c r="R759" s="7" t="str" cm="1">
        <f t="array" ref="R759">_xlfn.IFS(N759=1,N$1,O759=1,O$1,P759=1,P$1,Q759=1,Q$1)</f>
        <v>Graduate</v>
      </c>
      <c r="S759" t="s">
        <v>68</v>
      </c>
      <c r="T759" s="7">
        <v>67</v>
      </c>
      <c r="U759" s="7">
        <v>81</v>
      </c>
      <c r="V759" s="7">
        <v>14</v>
      </c>
      <c r="W759" s="7">
        <v>86</v>
      </c>
      <c r="X759" s="7">
        <v>14</v>
      </c>
      <c r="Y759" s="7">
        <v>14</v>
      </c>
      <c r="Z759" s="20">
        <f>SUM(U759:Y759)</f>
        <v>209</v>
      </c>
      <c r="AA759" s="7">
        <v>27</v>
      </c>
      <c r="AB759" s="7">
        <v>181</v>
      </c>
      <c r="AC759" s="7">
        <v>2</v>
      </c>
      <c r="AD759" s="7">
        <v>2</v>
      </c>
      <c r="AE759" s="7">
        <v>0</v>
      </c>
      <c r="AF759" s="7">
        <v>3</v>
      </c>
      <c r="AG759" s="7">
        <v>8</v>
      </c>
      <c r="AH759" s="7">
        <v>0</v>
      </c>
      <c r="AI759" s="7">
        <v>0</v>
      </c>
      <c r="AJ759" s="7">
        <v>0</v>
      </c>
      <c r="AK759" s="7">
        <v>0</v>
      </c>
      <c r="AL759" s="7">
        <v>0</v>
      </c>
      <c r="AM759" s="7">
        <v>0</v>
      </c>
      <c r="AN759" s="7">
        <v>0</v>
      </c>
      <c r="AO759" s="8">
        <v>43703</v>
      </c>
      <c r="AQ759">
        <f>IF($AI759=1,H759,0)</f>
        <v>0</v>
      </c>
      <c r="AR759">
        <f>IF($AI759=1,I759,0)</f>
        <v>0</v>
      </c>
      <c r="AS759">
        <f>IF($AI759=1,K759,0)</f>
        <v>0</v>
      </c>
      <c r="AT759">
        <f>IF($AI759=1,J759,0)</f>
        <v>0</v>
      </c>
      <c r="AU759">
        <f>IF($AI759=1,L759,0)</f>
        <v>0</v>
      </c>
      <c r="AW759">
        <f>IF($AL759=1,U759,0)</f>
        <v>0</v>
      </c>
      <c r="AX759">
        <f>IF($AL759=1,V759,0)</f>
        <v>0</v>
      </c>
      <c r="AY759">
        <f>IF($AL759=1,W759,0)</f>
        <v>0</v>
      </c>
      <c r="AZ759">
        <f>IF($AL759=1,X759,0)</f>
        <v>0</v>
      </c>
      <c r="BA759">
        <f>IF($AL759=1,Y759,0)</f>
        <v>0</v>
      </c>
      <c r="BC759">
        <f>IF($AM759=1,N759,0)</f>
        <v>0</v>
      </c>
      <c r="BD759">
        <f>IF($AM759=1,O759,0)</f>
        <v>0</v>
      </c>
      <c r="BE759">
        <f>IF($AM759=1,P759,0)</f>
        <v>0</v>
      </c>
      <c r="BF759">
        <f>IF($AM759=1,Q759,0)</f>
        <v>0</v>
      </c>
    </row>
    <row r="760" spans="1:58" x14ac:dyDescent="0.3">
      <c r="A760" s="7">
        <v>3184</v>
      </c>
      <c r="B760" s="6">
        <v>128427</v>
      </c>
      <c r="C760" s="6" t="str">
        <f>VLOOKUP(B760,incomegroup,3,TRUE)</f>
        <v>Lower income</v>
      </c>
      <c r="D760" s="7">
        <v>1</v>
      </c>
      <c r="E760" s="7">
        <v>0</v>
      </c>
      <c r="F760" s="7">
        <f>SUM(D760:E760)</f>
        <v>1</v>
      </c>
      <c r="G760" s="7">
        <v>37</v>
      </c>
      <c r="H760" s="7">
        <v>0</v>
      </c>
      <c r="I760" s="7">
        <v>0</v>
      </c>
      <c r="J760" s="7">
        <v>1</v>
      </c>
      <c r="K760" s="7">
        <v>0</v>
      </c>
      <c r="L760" s="7">
        <v>0</v>
      </c>
      <c r="M760" s="7" t="str" cm="1">
        <f t="array" ref="M760">_xlfn.IFS(H760=1,H$1,I760=1,I$1,J760=1,J$1,K760=1,K$1,L760=1,L$1)</f>
        <v>Together</v>
      </c>
      <c r="N760" s="7">
        <v>0</v>
      </c>
      <c r="O760" s="7">
        <v>1</v>
      </c>
      <c r="P760" s="7">
        <v>0</v>
      </c>
      <c r="Q760" s="7">
        <v>0</v>
      </c>
      <c r="R760" s="7" t="str" cm="1">
        <f t="array" ref="R760">_xlfn.IFS(N760=1,N$1,O760=1,O$1,P760=1,P$1,Q760=1,Q$1)</f>
        <v>Graduate</v>
      </c>
      <c r="S760" t="s">
        <v>73</v>
      </c>
      <c r="T760" s="7">
        <v>67</v>
      </c>
      <c r="U760" s="7">
        <v>81</v>
      </c>
      <c r="V760" s="7">
        <v>14</v>
      </c>
      <c r="W760" s="7">
        <v>86</v>
      </c>
      <c r="X760" s="7">
        <v>14</v>
      </c>
      <c r="Y760" s="7">
        <v>14</v>
      </c>
      <c r="Z760" s="20">
        <f>SUM(U760:Y760)</f>
        <v>209</v>
      </c>
      <c r="AA760" s="7">
        <v>27</v>
      </c>
      <c r="AB760" s="7">
        <v>181</v>
      </c>
      <c r="AC760" s="7">
        <v>2</v>
      </c>
      <c r="AD760" s="7">
        <v>2</v>
      </c>
      <c r="AE760" s="7">
        <v>0</v>
      </c>
      <c r="AF760" s="7">
        <v>3</v>
      </c>
      <c r="AG760" s="7">
        <v>8</v>
      </c>
      <c r="AH760" s="7">
        <v>0</v>
      </c>
      <c r="AI760" s="7">
        <v>0</v>
      </c>
      <c r="AJ760" s="7">
        <v>0</v>
      </c>
      <c r="AK760" s="7">
        <v>0</v>
      </c>
      <c r="AL760" s="7">
        <v>0</v>
      </c>
      <c r="AM760" s="7">
        <v>0</v>
      </c>
      <c r="AN760" s="7">
        <v>0</v>
      </c>
      <c r="AO760" s="8">
        <v>43703</v>
      </c>
      <c r="AQ760">
        <f>IF($AI760=1,H760,0)</f>
        <v>0</v>
      </c>
      <c r="AR760">
        <f>IF($AI760=1,I760,0)</f>
        <v>0</v>
      </c>
      <c r="AS760">
        <f>IF($AI760=1,K760,0)</f>
        <v>0</v>
      </c>
      <c r="AT760">
        <f>IF($AI760=1,J760,0)</f>
        <v>0</v>
      </c>
      <c r="AU760">
        <f>IF($AI760=1,L760,0)</f>
        <v>0</v>
      </c>
      <c r="AW760">
        <f>IF($AL760=1,U760,0)</f>
        <v>0</v>
      </c>
      <c r="AX760">
        <f>IF($AL760=1,V760,0)</f>
        <v>0</v>
      </c>
      <c r="AY760">
        <f>IF($AL760=1,W760,0)</f>
        <v>0</v>
      </c>
      <c r="AZ760">
        <f>IF($AL760=1,X760,0)</f>
        <v>0</v>
      </c>
      <c r="BA760">
        <f>IF($AL760=1,Y760,0)</f>
        <v>0</v>
      </c>
      <c r="BC760">
        <f>IF($AM760=1,N760,0)</f>
        <v>0</v>
      </c>
      <c r="BD760">
        <f>IF($AM760=1,O760,0)</f>
        <v>0</v>
      </c>
      <c r="BE760">
        <f>IF($AM760=1,P760,0)</f>
        <v>0</v>
      </c>
      <c r="BF760">
        <f>IF($AM760=1,Q760,0)</f>
        <v>0</v>
      </c>
    </row>
    <row r="761" spans="1:58" x14ac:dyDescent="0.3">
      <c r="A761" s="7">
        <v>3163</v>
      </c>
      <c r="B761" s="6">
        <v>108820</v>
      </c>
      <c r="C761" s="6" t="str">
        <f>VLOOKUP(B761,incomegroup,3,TRUE)</f>
        <v>Lower income</v>
      </c>
      <c r="D761" s="7">
        <v>1</v>
      </c>
      <c r="E761" s="7">
        <v>1</v>
      </c>
      <c r="F761" s="7">
        <f>SUM(D761:E761)</f>
        <v>2</v>
      </c>
      <c r="G761" s="7">
        <v>68</v>
      </c>
      <c r="H761" s="7">
        <v>0</v>
      </c>
      <c r="I761" s="7">
        <v>0</v>
      </c>
      <c r="J761" s="7">
        <v>0</v>
      </c>
      <c r="K761" s="7">
        <v>1</v>
      </c>
      <c r="L761" s="7">
        <v>0</v>
      </c>
      <c r="M761" s="7" t="str" cm="1">
        <f t="array" ref="M761">_xlfn.IFS(H761=1,H$1,I761=1,I$1,J761=1,J$1,K761=1,K$1,L761=1,L$1)</f>
        <v>Single</v>
      </c>
      <c r="N761" s="7">
        <v>0</v>
      </c>
      <c r="O761" s="7">
        <v>0</v>
      </c>
      <c r="P761" s="7">
        <v>1</v>
      </c>
      <c r="Q761" s="7">
        <v>0</v>
      </c>
      <c r="R761" s="7" t="str" cm="1">
        <f t="array" ref="R761">_xlfn.IFS(N761=1,N$1,O761=1,O$1,P761=1,P$1,Q761=1,Q$1)</f>
        <v>Master</v>
      </c>
      <c r="S761" t="s">
        <v>70</v>
      </c>
      <c r="T761" s="7">
        <v>52</v>
      </c>
      <c r="U761" s="7">
        <v>148</v>
      </c>
      <c r="V761" s="7">
        <v>0</v>
      </c>
      <c r="W761" s="7">
        <v>160</v>
      </c>
      <c r="X761" s="7">
        <v>49</v>
      </c>
      <c r="Y761" s="7">
        <v>25</v>
      </c>
      <c r="Z761" s="20">
        <f>SUM(U761:Y761)</f>
        <v>382</v>
      </c>
      <c r="AA761" s="7">
        <v>49</v>
      </c>
      <c r="AB761" s="7">
        <v>333</v>
      </c>
      <c r="AC761" s="7">
        <v>4</v>
      </c>
      <c r="AD761" s="7">
        <v>3</v>
      </c>
      <c r="AE761" s="7">
        <v>0</v>
      </c>
      <c r="AF761" s="7">
        <v>3</v>
      </c>
      <c r="AG761" s="7">
        <v>8</v>
      </c>
      <c r="AH761" s="7">
        <v>0</v>
      </c>
      <c r="AI761" s="7">
        <v>0</v>
      </c>
      <c r="AJ761" s="7">
        <v>0</v>
      </c>
      <c r="AK761" s="7">
        <v>0</v>
      </c>
      <c r="AL761" s="7">
        <v>0</v>
      </c>
      <c r="AM761" s="7">
        <v>0</v>
      </c>
      <c r="AN761" s="7">
        <v>0</v>
      </c>
      <c r="AO761" s="8">
        <v>43704</v>
      </c>
      <c r="AQ761">
        <f>IF($AI761=1,H761,0)</f>
        <v>0</v>
      </c>
      <c r="AR761">
        <f>IF($AI761=1,I761,0)</f>
        <v>0</v>
      </c>
      <c r="AS761">
        <f>IF($AI761=1,K761,0)</f>
        <v>0</v>
      </c>
      <c r="AT761">
        <f>IF($AI761=1,J761,0)</f>
        <v>0</v>
      </c>
      <c r="AU761">
        <f>IF($AI761=1,L761,0)</f>
        <v>0</v>
      </c>
      <c r="AW761">
        <f>IF($AL761=1,U761,0)</f>
        <v>0</v>
      </c>
      <c r="AX761">
        <f>IF($AL761=1,V761,0)</f>
        <v>0</v>
      </c>
      <c r="AY761">
        <f>IF($AL761=1,W761,0)</f>
        <v>0</v>
      </c>
      <c r="AZ761">
        <f>IF($AL761=1,X761,0)</f>
        <v>0</v>
      </c>
      <c r="BA761">
        <f>IF($AL761=1,Y761,0)</f>
        <v>0</v>
      </c>
      <c r="BC761">
        <f>IF($AM761=1,N761,0)</f>
        <v>0</v>
      </c>
      <c r="BD761">
        <f>IF($AM761=1,O761,0)</f>
        <v>0</v>
      </c>
      <c r="BE761">
        <f>IF($AM761=1,P761,0)</f>
        <v>0</v>
      </c>
      <c r="BF761">
        <f>IF($AM761=1,Q761,0)</f>
        <v>0</v>
      </c>
    </row>
    <row r="762" spans="1:58" x14ac:dyDescent="0.3">
      <c r="A762" s="7">
        <v>2812</v>
      </c>
      <c r="B762" s="6">
        <v>147743</v>
      </c>
      <c r="C762" s="6" t="str">
        <f>VLOOKUP(B762,incomegroup,3,TRUE)</f>
        <v>Lower income</v>
      </c>
      <c r="D762" s="7">
        <v>0</v>
      </c>
      <c r="E762" s="7">
        <v>1</v>
      </c>
      <c r="F762" s="7">
        <f>SUM(D762:E762)</f>
        <v>1</v>
      </c>
      <c r="G762" s="7">
        <v>63</v>
      </c>
      <c r="H762" s="7">
        <v>0</v>
      </c>
      <c r="I762" s="7">
        <v>1</v>
      </c>
      <c r="J762" s="7">
        <v>0</v>
      </c>
      <c r="K762" s="7">
        <v>0</v>
      </c>
      <c r="L762" s="7">
        <v>0</v>
      </c>
      <c r="M762" s="7" t="str" cm="1">
        <f t="array" ref="M762">_xlfn.IFS(H762=1,H$1,I762=1,I$1,J762=1,J$1,K762=1,K$1,L762=1,L$1)</f>
        <v>Married</v>
      </c>
      <c r="N762" s="7">
        <v>0</v>
      </c>
      <c r="O762" s="7">
        <v>1</v>
      </c>
      <c r="P762" s="7">
        <v>0</v>
      </c>
      <c r="Q762" s="7">
        <v>0</v>
      </c>
      <c r="R762" s="7" t="str" cm="1">
        <f t="array" ref="R762">_xlfn.IFS(N762=1,N$1,O762=1,O$1,P762=1,P$1,Q762=1,Q$1)</f>
        <v>Graduate</v>
      </c>
      <c r="S762" t="s">
        <v>73</v>
      </c>
      <c r="T762" s="7">
        <v>56</v>
      </c>
      <c r="U762" s="7">
        <v>613</v>
      </c>
      <c r="V762" s="7">
        <v>6</v>
      </c>
      <c r="W762" s="7">
        <v>133</v>
      </c>
      <c r="X762" s="7">
        <v>0</v>
      </c>
      <c r="Y762" s="7">
        <v>37</v>
      </c>
      <c r="Z762" s="20">
        <f>SUM(U762:Y762)</f>
        <v>789</v>
      </c>
      <c r="AA762" s="7">
        <v>62</v>
      </c>
      <c r="AB762" s="7">
        <v>727</v>
      </c>
      <c r="AC762" s="7">
        <v>3</v>
      </c>
      <c r="AD762" s="7">
        <v>4</v>
      </c>
      <c r="AE762" s="7">
        <v>1</v>
      </c>
      <c r="AF762" s="7">
        <v>6</v>
      </c>
      <c r="AG762" s="7">
        <v>6</v>
      </c>
      <c r="AH762" s="7">
        <v>0</v>
      </c>
      <c r="AI762" s="7">
        <v>1</v>
      </c>
      <c r="AJ762" s="7">
        <v>0</v>
      </c>
      <c r="AK762" s="7">
        <v>0</v>
      </c>
      <c r="AL762" s="7">
        <v>0</v>
      </c>
      <c r="AM762" s="7">
        <v>0</v>
      </c>
      <c r="AN762" s="7">
        <v>0</v>
      </c>
      <c r="AO762" s="8">
        <v>43704</v>
      </c>
      <c r="AQ762">
        <f>IF($AI762=1,H762,0)</f>
        <v>0</v>
      </c>
      <c r="AR762">
        <f>IF($AI762=1,I762,0)</f>
        <v>1</v>
      </c>
      <c r="AS762">
        <f>IF($AI762=1,K762,0)</f>
        <v>0</v>
      </c>
      <c r="AT762">
        <f>IF($AI762=1,J762,0)</f>
        <v>0</v>
      </c>
      <c r="AU762">
        <f>IF($AI762=1,L762,0)</f>
        <v>0</v>
      </c>
      <c r="AW762">
        <f>IF($AL762=1,U762,0)</f>
        <v>0</v>
      </c>
      <c r="AX762">
        <f>IF($AL762=1,V762,0)</f>
        <v>0</v>
      </c>
      <c r="AY762">
        <f>IF($AL762=1,W762,0)</f>
        <v>0</v>
      </c>
      <c r="AZ762">
        <f>IF($AL762=1,X762,0)</f>
        <v>0</v>
      </c>
      <c r="BA762">
        <f>IF($AL762=1,Y762,0)</f>
        <v>0</v>
      </c>
      <c r="BC762">
        <f>IF($AM762=1,N762,0)</f>
        <v>0</v>
      </c>
      <c r="BD762">
        <f>IF($AM762=1,O762,0)</f>
        <v>0</v>
      </c>
      <c r="BE762">
        <f>IF($AM762=1,P762,0)</f>
        <v>0</v>
      </c>
      <c r="BF762">
        <f>IF($AM762=1,Q762,0)</f>
        <v>0</v>
      </c>
    </row>
    <row r="763" spans="1:58" x14ac:dyDescent="0.3">
      <c r="A763" s="7">
        <v>1789</v>
      </c>
      <c r="B763" s="6">
        <v>159666</v>
      </c>
      <c r="C763" s="6" t="str">
        <f>VLOOKUP(B763,incomegroup,3,TRUE)</f>
        <v>Middle Income</v>
      </c>
      <c r="D763" s="7">
        <v>1</v>
      </c>
      <c r="E763" s="7">
        <v>1</v>
      </c>
      <c r="F763" s="7">
        <f>SUM(D763:E763)</f>
        <v>2</v>
      </c>
      <c r="G763" s="7">
        <v>48</v>
      </c>
      <c r="H763" s="7">
        <v>0</v>
      </c>
      <c r="I763" s="7">
        <v>1</v>
      </c>
      <c r="J763" s="7">
        <v>0</v>
      </c>
      <c r="K763" s="7">
        <v>0</v>
      </c>
      <c r="L763" s="7">
        <v>0</v>
      </c>
      <c r="M763" s="7" t="str" cm="1">
        <f t="array" ref="M763">_xlfn.IFS(H763=1,H$1,I763=1,I$1,J763=1,J$1,K763=1,K$1,L763=1,L$1)</f>
        <v>Married</v>
      </c>
      <c r="N763" s="7">
        <v>0</v>
      </c>
      <c r="O763" s="7">
        <v>1</v>
      </c>
      <c r="P763" s="7">
        <v>0</v>
      </c>
      <c r="Q763" s="7">
        <v>0</v>
      </c>
      <c r="R763" s="7" t="str" cm="1">
        <f t="array" ref="R763">_xlfn.IFS(N763=1,N$1,O763=1,O$1,P763=1,P$1,Q763=1,Q$1)</f>
        <v>Graduate</v>
      </c>
      <c r="S763" t="s">
        <v>70</v>
      </c>
      <c r="T763" s="7">
        <v>87</v>
      </c>
      <c r="U763" s="7">
        <v>1667</v>
      </c>
      <c r="V763" s="7">
        <v>142</v>
      </c>
      <c r="W763" s="7">
        <v>476</v>
      </c>
      <c r="X763" s="7">
        <v>62</v>
      </c>
      <c r="Y763" s="7">
        <v>45</v>
      </c>
      <c r="Z763" s="20">
        <f>SUM(U763:Y763)</f>
        <v>2392</v>
      </c>
      <c r="AA763" s="7">
        <v>356</v>
      </c>
      <c r="AB763" s="7">
        <v>2036</v>
      </c>
      <c r="AC763" s="7">
        <v>7</v>
      </c>
      <c r="AD763" s="7">
        <v>3</v>
      </c>
      <c r="AE763" s="7">
        <v>2</v>
      </c>
      <c r="AF763" s="7">
        <v>8</v>
      </c>
      <c r="AG763" s="7">
        <v>8</v>
      </c>
      <c r="AH763" s="7">
        <v>0</v>
      </c>
      <c r="AI763" s="7">
        <v>1</v>
      </c>
      <c r="AJ763" s="7">
        <v>0</v>
      </c>
      <c r="AK763" s="7">
        <v>0</v>
      </c>
      <c r="AL763" s="7">
        <v>0</v>
      </c>
      <c r="AM763" s="7">
        <v>0</v>
      </c>
      <c r="AN763" s="7">
        <v>0</v>
      </c>
      <c r="AO763" s="8">
        <v>43704</v>
      </c>
      <c r="AQ763">
        <f>IF($AI763=1,H763,0)</f>
        <v>0</v>
      </c>
      <c r="AR763">
        <f>IF($AI763=1,I763,0)</f>
        <v>1</v>
      </c>
      <c r="AS763">
        <f>IF($AI763=1,K763,0)</f>
        <v>0</v>
      </c>
      <c r="AT763">
        <f>IF($AI763=1,J763,0)</f>
        <v>0</v>
      </c>
      <c r="AU763">
        <f>IF($AI763=1,L763,0)</f>
        <v>0</v>
      </c>
      <c r="AW763">
        <f>IF($AL763=1,U763,0)</f>
        <v>0</v>
      </c>
      <c r="AX763">
        <f>IF($AL763=1,V763,0)</f>
        <v>0</v>
      </c>
      <c r="AY763">
        <f>IF($AL763=1,W763,0)</f>
        <v>0</v>
      </c>
      <c r="AZ763">
        <f>IF($AL763=1,X763,0)</f>
        <v>0</v>
      </c>
      <c r="BA763">
        <f>IF($AL763=1,Y763,0)</f>
        <v>0</v>
      </c>
      <c r="BC763">
        <f>IF($AM763=1,N763,0)</f>
        <v>0</v>
      </c>
      <c r="BD763">
        <f>IF($AM763=1,O763,0)</f>
        <v>0</v>
      </c>
      <c r="BE763">
        <f>IF($AM763=1,P763,0)</f>
        <v>0</v>
      </c>
      <c r="BF763">
        <f>IF($AM763=1,Q763,0)</f>
        <v>0</v>
      </c>
    </row>
    <row r="764" spans="1:58" x14ac:dyDescent="0.3">
      <c r="A764" s="7">
        <v>1222</v>
      </c>
      <c r="B764" s="6">
        <v>162745</v>
      </c>
      <c r="C764" s="6" t="str">
        <f>VLOOKUP(B764,incomegroup,3,TRUE)</f>
        <v>Middle Income</v>
      </c>
      <c r="D764" s="7">
        <v>0</v>
      </c>
      <c r="E764" s="7">
        <v>1</v>
      </c>
      <c r="F764" s="7">
        <f>SUM(D764:E764)</f>
        <v>1</v>
      </c>
      <c r="G764" s="7">
        <v>55</v>
      </c>
      <c r="H764" s="7">
        <v>0</v>
      </c>
      <c r="I764" s="7">
        <v>1</v>
      </c>
      <c r="J764" s="7">
        <v>0</v>
      </c>
      <c r="K764" s="7">
        <v>0</v>
      </c>
      <c r="L764" s="7">
        <v>0</v>
      </c>
      <c r="M764" s="7" t="str" cm="1">
        <f t="array" ref="M764">_xlfn.IFS(H764=1,H$1,I764=1,I$1,J764=1,J$1,K764=1,K$1,L764=1,L$1)</f>
        <v>Married</v>
      </c>
      <c r="N764" s="7">
        <v>0</v>
      </c>
      <c r="O764" s="7">
        <v>0</v>
      </c>
      <c r="P764" s="7">
        <v>0</v>
      </c>
      <c r="Q764" s="7">
        <v>1</v>
      </c>
      <c r="R764" s="7" t="str" cm="1">
        <f t="array" ref="R764">_xlfn.IFS(N764=1,N$1,O764=1,O$1,P764=1,P$1,Q764=1,Q$1)</f>
        <v>PhD</v>
      </c>
      <c r="S764" t="s">
        <v>73</v>
      </c>
      <c r="T764" s="7">
        <v>89</v>
      </c>
      <c r="U764" s="7">
        <v>1458</v>
      </c>
      <c r="V764" s="7">
        <v>54</v>
      </c>
      <c r="W764" s="7">
        <v>1204</v>
      </c>
      <c r="X764" s="7">
        <v>73</v>
      </c>
      <c r="Y764" s="7">
        <v>26</v>
      </c>
      <c r="Z764" s="20">
        <f>SUM(U764:Y764)</f>
        <v>2815</v>
      </c>
      <c r="AA764" s="7">
        <v>83</v>
      </c>
      <c r="AB764" s="7">
        <v>2731</v>
      </c>
      <c r="AC764" s="7">
        <v>3</v>
      </c>
      <c r="AD764" s="7">
        <v>7</v>
      </c>
      <c r="AE764" s="7">
        <v>8</v>
      </c>
      <c r="AF764" s="7">
        <v>11</v>
      </c>
      <c r="AG764" s="7">
        <v>5</v>
      </c>
      <c r="AH764" s="7">
        <v>0</v>
      </c>
      <c r="AI764" s="7">
        <v>0</v>
      </c>
      <c r="AJ764" s="7">
        <v>0</v>
      </c>
      <c r="AK764" s="7">
        <v>0</v>
      </c>
      <c r="AL764" s="7">
        <v>0</v>
      </c>
      <c r="AM764" s="7">
        <v>0</v>
      </c>
      <c r="AN764" s="7">
        <v>0</v>
      </c>
      <c r="AO764" s="8">
        <v>43705</v>
      </c>
      <c r="AQ764">
        <f>IF($AI764=1,H764,0)</f>
        <v>0</v>
      </c>
      <c r="AR764">
        <f>IF($AI764=1,I764,0)</f>
        <v>0</v>
      </c>
      <c r="AS764">
        <f>IF($AI764=1,K764,0)</f>
        <v>0</v>
      </c>
      <c r="AT764">
        <f>IF($AI764=1,J764,0)</f>
        <v>0</v>
      </c>
      <c r="AU764">
        <f>IF($AI764=1,L764,0)</f>
        <v>0</v>
      </c>
      <c r="AW764">
        <f>IF($AL764=1,U764,0)</f>
        <v>0</v>
      </c>
      <c r="AX764">
        <f>IF($AL764=1,V764,0)</f>
        <v>0</v>
      </c>
      <c r="AY764">
        <f>IF($AL764=1,W764,0)</f>
        <v>0</v>
      </c>
      <c r="AZ764">
        <f>IF($AL764=1,X764,0)</f>
        <v>0</v>
      </c>
      <c r="BA764">
        <f>IF($AL764=1,Y764,0)</f>
        <v>0</v>
      </c>
      <c r="BC764">
        <f>IF($AM764=1,N764,0)</f>
        <v>0</v>
      </c>
      <c r="BD764">
        <f>IF($AM764=1,O764,0)</f>
        <v>0</v>
      </c>
      <c r="BE764">
        <f>IF($AM764=1,P764,0)</f>
        <v>0</v>
      </c>
      <c r="BF764">
        <f>IF($AM764=1,Q764,0)</f>
        <v>0</v>
      </c>
    </row>
    <row r="765" spans="1:58" x14ac:dyDescent="0.3">
      <c r="A765" s="7">
        <v>1721</v>
      </c>
      <c r="B765" s="6">
        <v>164108</v>
      </c>
      <c r="C765" s="6" t="str">
        <f>VLOOKUP(B765,incomegroup,3,TRUE)</f>
        <v>Middle Income</v>
      </c>
      <c r="D765" s="7">
        <v>0</v>
      </c>
      <c r="E765" s="7">
        <v>1</v>
      </c>
      <c r="F765" s="7">
        <f>SUM(D765:E765)</f>
        <v>1</v>
      </c>
      <c r="G765" s="7">
        <v>67</v>
      </c>
      <c r="H765" s="7">
        <v>0</v>
      </c>
      <c r="I765" s="7">
        <v>0</v>
      </c>
      <c r="J765" s="7">
        <v>0</v>
      </c>
      <c r="K765" s="7">
        <v>1</v>
      </c>
      <c r="L765" s="7">
        <v>0</v>
      </c>
      <c r="M765" s="7" t="str" cm="1">
        <f t="array" ref="M765">_xlfn.IFS(H765=1,H$1,I765=1,I$1,J765=1,J$1,K765=1,K$1,L765=1,L$1)</f>
        <v>Single</v>
      </c>
      <c r="N765" s="7">
        <v>0</v>
      </c>
      <c r="O765" s="7">
        <v>0</v>
      </c>
      <c r="P765" s="7">
        <v>0</v>
      </c>
      <c r="Q765" s="7">
        <v>1</v>
      </c>
      <c r="R765" s="7" t="str" cm="1">
        <f t="array" ref="R765">_xlfn.IFS(N765=1,N$1,O765=1,O$1,P765=1,P$1,Q765=1,Q$1)</f>
        <v>PhD</v>
      </c>
      <c r="S765" t="s">
        <v>71</v>
      </c>
      <c r="T765" s="7">
        <v>8</v>
      </c>
      <c r="U765" s="7">
        <v>2427</v>
      </c>
      <c r="V765" s="7">
        <v>26</v>
      </c>
      <c r="W765" s="7">
        <v>220</v>
      </c>
      <c r="X765" s="7">
        <v>33</v>
      </c>
      <c r="Y765" s="7">
        <v>54</v>
      </c>
      <c r="Z765" s="20">
        <f>SUM(U765:Y765)</f>
        <v>2760</v>
      </c>
      <c r="AA765" s="7">
        <v>54</v>
      </c>
      <c r="AB765" s="7">
        <v>2706</v>
      </c>
      <c r="AC765" s="7">
        <v>4</v>
      </c>
      <c r="AD765" s="7">
        <v>6</v>
      </c>
      <c r="AE765" s="7">
        <v>9</v>
      </c>
      <c r="AF765" s="7">
        <v>11</v>
      </c>
      <c r="AG765" s="7">
        <v>5</v>
      </c>
      <c r="AH765" s="7">
        <v>0</v>
      </c>
      <c r="AI765" s="7">
        <v>0</v>
      </c>
      <c r="AJ765" s="7">
        <v>0</v>
      </c>
      <c r="AK765" s="7">
        <v>0</v>
      </c>
      <c r="AL765" s="7">
        <v>0</v>
      </c>
      <c r="AM765" s="7">
        <v>0</v>
      </c>
      <c r="AN765" s="7">
        <v>0</v>
      </c>
      <c r="AO765" s="8">
        <v>43705</v>
      </c>
      <c r="AQ765">
        <f>IF($AI765=1,H765,0)</f>
        <v>0</v>
      </c>
      <c r="AR765">
        <f>IF($AI765=1,I765,0)</f>
        <v>0</v>
      </c>
      <c r="AS765">
        <f>IF($AI765=1,K765,0)</f>
        <v>0</v>
      </c>
      <c r="AT765">
        <f>IF($AI765=1,J765,0)</f>
        <v>0</v>
      </c>
      <c r="AU765">
        <f>IF($AI765=1,L765,0)</f>
        <v>0</v>
      </c>
      <c r="AW765">
        <f>IF($AL765=1,U765,0)</f>
        <v>0</v>
      </c>
      <c r="AX765">
        <f>IF($AL765=1,V765,0)</f>
        <v>0</v>
      </c>
      <c r="AY765">
        <f>IF($AL765=1,W765,0)</f>
        <v>0</v>
      </c>
      <c r="AZ765">
        <f>IF($AL765=1,X765,0)</f>
        <v>0</v>
      </c>
      <c r="BA765">
        <f>IF($AL765=1,Y765,0)</f>
        <v>0</v>
      </c>
      <c r="BC765">
        <f>IF($AM765=1,N765,0)</f>
        <v>0</v>
      </c>
      <c r="BD765">
        <f>IF($AM765=1,O765,0)</f>
        <v>0</v>
      </c>
      <c r="BE765">
        <f>IF($AM765=1,P765,0)</f>
        <v>0</v>
      </c>
      <c r="BF765">
        <f>IF($AM765=1,Q765,0)</f>
        <v>0</v>
      </c>
    </row>
    <row r="766" spans="1:58" x14ac:dyDescent="0.3">
      <c r="A766" s="7">
        <v>1384</v>
      </c>
      <c r="B766" s="6">
        <v>131395</v>
      </c>
      <c r="C766" s="6" t="str">
        <f>VLOOKUP(B766,incomegroup,3,TRUE)</f>
        <v>Lower income</v>
      </c>
      <c r="D766" s="7">
        <v>1</v>
      </c>
      <c r="E766" s="7">
        <v>1</v>
      </c>
      <c r="F766" s="7">
        <f>SUM(D766:E766)</f>
        <v>2</v>
      </c>
      <c r="G766" s="7">
        <v>64</v>
      </c>
      <c r="H766" s="7">
        <v>1</v>
      </c>
      <c r="I766" s="7">
        <v>0</v>
      </c>
      <c r="J766" s="7">
        <v>0</v>
      </c>
      <c r="K766" s="7">
        <v>0</v>
      </c>
      <c r="L766" s="7">
        <v>0</v>
      </c>
      <c r="M766" s="7" t="str" cm="1">
        <f t="array" ref="M766">_xlfn.IFS(H766=1,H$1,I766=1,I$1,J766=1,J$1,K766=1,K$1,L766=1,L$1)</f>
        <v>Divorced</v>
      </c>
      <c r="N766" s="7">
        <v>0</v>
      </c>
      <c r="O766" s="7">
        <v>0</v>
      </c>
      <c r="P766" s="7">
        <v>0</v>
      </c>
      <c r="Q766" s="7">
        <v>0</v>
      </c>
      <c r="R766" s="7" t="e" cm="1">
        <f t="array" ref="R766">_xlfn.IFS(N766=1,N$1,O766=1,O$1,P766=1,P$1,Q766=1,Q$1)</f>
        <v>#N/A</v>
      </c>
      <c r="S766" t="s">
        <v>73</v>
      </c>
      <c r="T766" s="7">
        <v>80</v>
      </c>
      <c r="U766" s="7">
        <v>96</v>
      </c>
      <c r="V766" s="7">
        <v>4</v>
      </c>
      <c r="W766" s="7">
        <v>105</v>
      </c>
      <c r="X766" s="7">
        <v>0</v>
      </c>
      <c r="Y766" s="7">
        <v>33</v>
      </c>
      <c r="Z766" s="20">
        <f>SUM(U766:Y766)</f>
        <v>238</v>
      </c>
      <c r="AA766" s="7">
        <v>29</v>
      </c>
      <c r="AB766" s="7">
        <v>209</v>
      </c>
      <c r="AC766" s="7">
        <v>4</v>
      </c>
      <c r="AD766" s="7">
        <v>2</v>
      </c>
      <c r="AE766" s="7">
        <v>1</v>
      </c>
      <c r="AF766" s="7">
        <v>3</v>
      </c>
      <c r="AG766" s="7">
        <v>6</v>
      </c>
      <c r="AH766" s="7">
        <v>0</v>
      </c>
      <c r="AI766" s="7">
        <v>0</v>
      </c>
      <c r="AJ766" s="7">
        <v>0</v>
      </c>
      <c r="AK766" s="7">
        <v>0</v>
      </c>
      <c r="AL766" s="7">
        <v>0</v>
      </c>
      <c r="AM766" s="7">
        <v>0</v>
      </c>
      <c r="AN766" s="7">
        <v>0</v>
      </c>
      <c r="AO766" s="8">
        <v>43705</v>
      </c>
      <c r="AQ766">
        <f>IF($AI766=1,H766,0)</f>
        <v>0</v>
      </c>
      <c r="AR766">
        <f>IF($AI766=1,I766,0)</f>
        <v>0</v>
      </c>
      <c r="AS766">
        <f>IF($AI766=1,K766,0)</f>
        <v>0</v>
      </c>
      <c r="AT766">
        <f>IF($AI766=1,J766,0)</f>
        <v>0</v>
      </c>
      <c r="AU766">
        <f>IF($AI766=1,L766,0)</f>
        <v>0</v>
      </c>
      <c r="AW766">
        <f>IF($AL766=1,U766,0)</f>
        <v>0</v>
      </c>
      <c r="AX766">
        <f>IF($AL766=1,V766,0)</f>
        <v>0</v>
      </c>
      <c r="AY766">
        <f>IF($AL766=1,W766,0)</f>
        <v>0</v>
      </c>
      <c r="AZ766">
        <f>IF($AL766=1,X766,0)</f>
        <v>0</v>
      </c>
      <c r="BA766">
        <f>IF($AL766=1,Y766,0)</f>
        <v>0</v>
      </c>
      <c r="BC766">
        <f>IF($AM766=1,N766,0)</f>
        <v>0</v>
      </c>
      <c r="BD766">
        <f>IF($AM766=1,O766,0)</f>
        <v>0</v>
      </c>
      <c r="BE766">
        <f>IF($AM766=1,P766,0)</f>
        <v>0</v>
      </c>
      <c r="BF766">
        <f>IF($AM766=1,Q766,0)</f>
        <v>0</v>
      </c>
    </row>
    <row r="767" spans="1:58" x14ac:dyDescent="0.3">
      <c r="A767" s="7">
        <v>2505</v>
      </c>
      <c r="B767" s="6">
        <v>119740</v>
      </c>
      <c r="C767" s="6" t="str">
        <f>VLOOKUP(B767,incomegroup,3,TRUE)</f>
        <v>Lower income</v>
      </c>
      <c r="D767" s="7">
        <v>0</v>
      </c>
      <c r="E767" s="7">
        <v>1</v>
      </c>
      <c r="F767" s="7">
        <f>SUM(D767:E767)</f>
        <v>1</v>
      </c>
      <c r="G767" s="7">
        <v>60</v>
      </c>
      <c r="H767" s="7">
        <v>0</v>
      </c>
      <c r="I767" s="7">
        <v>0</v>
      </c>
      <c r="J767" s="7">
        <v>1</v>
      </c>
      <c r="K767" s="7">
        <v>0</v>
      </c>
      <c r="L767" s="7">
        <v>0</v>
      </c>
      <c r="M767" s="7" t="str" cm="1">
        <f t="array" ref="M767">_xlfn.IFS(H767=1,H$1,I767=1,I$1,J767=1,J$1,K767=1,K$1,L767=1,L$1)</f>
        <v>Together</v>
      </c>
      <c r="N767" s="7">
        <v>0</v>
      </c>
      <c r="O767" s="7">
        <v>1</v>
      </c>
      <c r="P767" s="7">
        <v>0</v>
      </c>
      <c r="Q767" s="7">
        <v>0</v>
      </c>
      <c r="R767" s="7" t="str" cm="1">
        <f t="array" ref="R767">_xlfn.IFS(N767=1,N$1,O767=1,O$1,P767=1,P$1,Q767=1,Q$1)</f>
        <v>Graduate</v>
      </c>
      <c r="S767" t="s">
        <v>72</v>
      </c>
      <c r="T767" s="7">
        <v>65</v>
      </c>
      <c r="U767" s="7">
        <v>42</v>
      </c>
      <c r="V767" s="7">
        <v>67</v>
      </c>
      <c r="W767" s="7">
        <v>18</v>
      </c>
      <c r="X767" s="7">
        <v>61</v>
      </c>
      <c r="Y767" s="7">
        <v>24</v>
      </c>
      <c r="Z767" s="20">
        <f>SUM(U767:Y767)</f>
        <v>212</v>
      </c>
      <c r="AA767" s="7">
        <v>121</v>
      </c>
      <c r="AB767" s="7">
        <v>91</v>
      </c>
      <c r="AC767" s="7">
        <v>2</v>
      </c>
      <c r="AD767" s="7">
        <v>1</v>
      </c>
      <c r="AE767" s="7">
        <v>1</v>
      </c>
      <c r="AF767" s="7">
        <v>3</v>
      </c>
      <c r="AG767" s="7">
        <v>5</v>
      </c>
      <c r="AH767" s="7">
        <v>0</v>
      </c>
      <c r="AI767" s="7">
        <v>0</v>
      </c>
      <c r="AJ767" s="7">
        <v>0</v>
      </c>
      <c r="AK767" s="7">
        <v>0</v>
      </c>
      <c r="AL767" s="7">
        <v>0</v>
      </c>
      <c r="AM767" s="7">
        <v>0</v>
      </c>
      <c r="AN767" s="7">
        <v>0</v>
      </c>
      <c r="AO767" s="8">
        <v>43706</v>
      </c>
      <c r="AQ767">
        <f>IF($AI767=1,H767,0)</f>
        <v>0</v>
      </c>
      <c r="AR767">
        <f>IF($AI767=1,I767,0)</f>
        <v>0</v>
      </c>
      <c r="AS767">
        <f>IF($AI767=1,K767,0)</f>
        <v>0</v>
      </c>
      <c r="AT767">
        <f>IF($AI767=1,J767,0)</f>
        <v>0</v>
      </c>
      <c r="AU767">
        <f>IF($AI767=1,L767,0)</f>
        <v>0</v>
      </c>
      <c r="AW767">
        <f>IF($AL767=1,U767,0)</f>
        <v>0</v>
      </c>
      <c r="AX767">
        <f>IF($AL767=1,V767,0)</f>
        <v>0</v>
      </c>
      <c r="AY767">
        <f>IF($AL767=1,W767,0)</f>
        <v>0</v>
      </c>
      <c r="AZ767">
        <f>IF($AL767=1,X767,0)</f>
        <v>0</v>
      </c>
      <c r="BA767">
        <f>IF($AL767=1,Y767,0)</f>
        <v>0</v>
      </c>
      <c r="BC767">
        <f>IF($AM767=1,N767,0)</f>
        <v>0</v>
      </c>
      <c r="BD767">
        <f>IF($AM767=1,O767,0)</f>
        <v>0</v>
      </c>
      <c r="BE767">
        <f>IF($AM767=1,P767,0)</f>
        <v>0</v>
      </c>
      <c r="BF767">
        <f>IF($AM767=1,Q767,0)</f>
        <v>0</v>
      </c>
    </row>
    <row r="768" spans="1:58" x14ac:dyDescent="0.3">
      <c r="A768" s="7">
        <v>1885</v>
      </c>
      <c r="B768" s="6">
        <v>158917</v>
      </c>
      <c r="C768" s="6" t="str">
        <f>VLOOKUP(B768,incomegroup,3,TRUE)</f>
        <v>Middle Income</v>
      </c>
      <c r="D768" s="7">
        <v>1</v>
      </c>
      <c r="E768" s="7">
        <v>2</v>
      </c>
      <c r="F768" s="7">
        <f>SUM(D768:E768)</f>
        <v>3</v>
      </c>
      <c r="G768" s="7">
        <v>51</v>
      </c>
      <c r="H768" s="7">
        <v>0</v>
      </c>
      <c r="I768" s="7">
        <v>0</v>
      </c>
      <c r="J768" s="7">
        <v>1</v>
      </c>
      <c r="K768" s="7">
        <v>0</v>
      </c>
      <c r="L768" s="7">
        <v>0</v>
      </c>
      <c r="M768" s="7" t="str" cm="1">
        <f t="array" ref="M768">_xlfn.IFS(H768=1,H$1,I768=1,I$1,J768=1,J$1,K768=1,K$1,L768=1,L$1)</f>
        <v>Together</v>
      </c>
      <c r="N768" s="7">
        <v>0</v>
      </c>
      <c r="O768" s="7">
        <v>1</v>
      </c>
      <c r="P768" s="7">
        <v>0</v>
      </c>
      <c r="Q768" s="7">
        <v>0</v>
      </c>
      <c r="R768" s="7" t="str" cm="1">
        <f t="array" ref="R768">_xlfn.IFS(N768=1,N$1,O768=1,O$1,P768=1,P$1,Q768=1,Q$1)</f>
        <v>Graduate</v>
      </c>
      <c r="S768" t="s">
        <v>70</v>
      </c>
      <c r="T768" s="7">
        <v>10</v>
      </c>
      <c r="U768" s="7">
        <v>407</v>
      </c>
      <c r="V768" s="7">
        <v>19</v>
      </c>
      <c r="W768" s="7">
        <v>240</v>
      </c>
      <c r="X768" s="7">
        <v>0</v>
      </c>
      <c r="Y768" s="7">
        <v>19</v>
      </c>
      <c r="Z768" s="20">
        <f>SUM(U768:Y768)</f>
        <v>685</v>
      </c>
      <c r="AA768" s="7">
        <v>76</v>
      </c>
      <c r="AB768" s="7">
        <v>610</v>
      </c>
      <c r="AC768" s="7">
        <v>5</v>
      </c>
      <c r="AD768" s="7">
        <v>4</v>
      </c>
      <c r="AE768" s="7">
        <v>1</v>
      </c>
      <c r="AF768" s="7">
        <v>6</v>
      </c>
      <c r="AG768" s="7">
        <v>5</v>
      </c>
      <c r="AH768" s="7">
        <v>0</v>
      </c>
      <c r="AI768" s="7">
        <v>0</v>
      </c>
      <c r="AJ768" s="7">
        <v>0</v>
      </c>
      <c r="AK768" s="7">
        <v>0</v>
      </c>
      <c r="AL768" s="7">
        <v>0</v>
      </c>
      <c r="AM768" s="7">
        <v>0</v>
      </c>
      <c r="AN768" s="7">
        <v>0</v>
      </c>
      <c r="AO768" s="8">
        <v>43706</v>
      </c>
      <c r="AQ768">
        <f>IF($AI768=1,H768,0)</f>
        <v>0</v>
      </c>
      <c r="AR768">
        <f>IF($AI768=1,I768,0)</f>
        <v>0</v>
      </c>
      <c r="AS768">
        <f>IF($AI768=1,K768,0)</f>
        <v>0</v>
      </c>
      <c r="AT768">
        <f>IF($AI768=1,J768,0)</f>
        <v>0</v>
      </c>
      <c r="AU768">
        <f>IF($AI768=1,L768,0)</f>
        <v>0</v>
      </c>
      <c r="AW768">
        <f>IF($AL768=1,U768,0)</f>
        <v>0</v>
      </c>
      <c r="AX768">
        <f>IF($AL768=1,V768,0)</f>
        <v>0</v>
      </c>
      <c r="AY768">
        <f>IF($AL768=1,W768,0)</f>
        <v>0</v>
      </c>
      <c r="AZ768">
        <f>IF($AL768=1,X768,0)</f>
        <v>0</v>
      </c>
      <c r="BA768">
        <f>IF($AL768=1,Y768,0)</f>
        <v>0</v>
      </c>
      <c r="BC768">
        <f>IF($AM768=1,N768,0)</f>
        <v>0</v>
      </c>
      <c r="BD768">
        <f>IF($AM768=1,O768,0)</f>
        <v>0</v>
      </c>
      <c r="BE768">
        <f>IF($AM768=1,P768,0)</f>
        <v>0</v>
      </c>
      <c r="BF768">
        <f>IF($AM768=1,Q768,0)</f>
        <v>0</v>
      </c>
    </row>
    <row r="769" spans="1:58" x14ac:dyDescent="0.3">
      <c r="A769" s="7">
        <v>3194</v>
      </c>
      <c r="B769" s="6">
        <v>163777</v>
      </c>
      <c r="C769" s="6" t="str">
        <f>VLOOKUP(B769,incomegroup,3,TRUE)</f>
        <v>Middle Income</v>
      </c>
      <c r="D769" s="7">
        <v>1</v>
      </c>
      <c r="E769" s="7">
        <v>1</v>
      </c>
      <c r="F769" s="7">
        <f>SUM(D769:E769)</f>
        <v>2</v>
      </c>
      <c r="G769" s="7">
        <v>41</v>
      </c>
      <c r="H769" s="7">
        <v>0</v>
      </c>
      <c r="I769" s="7">
        <v>1</v>
      </c>
      <c r="J769" s="7">
        <v>0</v>
      </c>
      <c r="K769" s="7">
        <v>0</v>
      </c>
      <c r="L769" s="7">
        <v>0</v>
      </c>
      <c r="M769" s="7" t="str" cm="1">
        <f t="array" ref="M769">_xlfn.IFS(H769=1,H$1,I769=1,I$1,J769=1,J$1,K769=1,K$1,L769=1,L$1)</f>
        <v>Married</v>
      </c>
      <c r="N769" s="7">
        <v>0</v>
      </c>
      <c r="O769" s="7">
        <v>1</v>
      </c>
      <c r="P769" s="7">
        <v>0</v>
      </c>
      <c r="Q769" s="7">
        <v>0</v>
      </c>
      <c r="R769" s="7" t="str" cm="1">
        <f t="array" ref="R769">_xlfn.IFS(N769=1,N$1,O769=1,O$1,P769=1,P$1,Q769=1,Q$1)</f>
        <v>Graduate</v>
      </c>
      <c r="S769" t="s">
        <v>69</v>
      </c>
      <c r="T769" s="7">
        <v>87</v>
      </c>
      <c r="U769" s="7">
        <v>1174</v>
      </c>
      <c r="V769" s="7">
        <v>13</v>
      </c>
      <c r="W769" s="7">
        <v>272</v>
      </c>
      <c r="X769" s="7">
        <v>39</v>
      </c>
      <c r="Y769" s="7">
        <v>44</v>
      </c>
      <c r="Z769" s="20">
        <f>SUM(U769:Y769)</f>
        <v>1542</v>
      </c>
      <c r="AA769" s="7">
        <v>136</v>
      </c>
      <c r="AB769" s="7">
        <v>1405</v>
      </c>
      <c r="AC769" s="7">
        <v>8</v>
      </c>
      <c r="AD769" s="7">
        <v>11</v>
      </c>
      <c r="AE769" s="7">
        <v>1</v>
      </c>
      <c r="AF769" s="7">
        <v>6</v>
      </c>
      <c r="AG769" s="7">
        <v>8</v>
      </c>
      <c r="AH769" s="7">
        <v>0</v>
      </c>
      <c r="AI769" s="7">
        <v>0</v>
      </c>
      <c r="AJ769" s="7">
        <v>0</v>
      </c>
      <c r="AK769" s="7">
        <v>0</v>
      </c>
      <c r="AL769" s="7">
        <v>0</v>
      </c>
      <c r="AM769" s="7">
        <v>0</v>
      </c>
      <c r="AN769" s="7">
        <v>0</v>
      </c>
      <c r="AO769" s="8">
        <v>43706</v>
      </c>
      <c r="AQ769">
        <f>IF($AI769=1,H769,0)</f>
        <v>0</v>
      </c>
      <c r="AR769">
        <f>IF($AI769=1,I769,0)</f>
        <v>0</v>
      </c>
      <c r="AS769">
        <f>IF($AI769=1,K769,0)</f>
        <v>0</v>
      </c>
      <c r="AT769">
        <f>IF($AI769=1,J769,0)</f>
        <v>0</v>
      </c>
      <c r="AU769">
        <f>IF($AI769=1,L769,0)</f>
        <v>0</v>
      </c>
      <c r="AW769">
        <f>IF($AL769=1,U769,0)</f>
        <v>0</v>
      </c>
      <c r="AX769">
        <f>IF($AL769=1,V769,0)</f>
        <v>0</v>
      </c>
      <c r="AY769">
        <f>IF($AL769=1,W769,0)</f>
        <v>0</v>
      </c>
      <c r="AZ769">
        <f>IF($AL769=1,X769,0)</f>
        <v>0</v>
      </c>
      <c r="BA769">
        <f>IF($AL769=1,Y769,0)</f>
        <v>0</v>
      </c>
      <c r="BC769">
        <f>IF($AM769=1,N769,0)</f>
        <v>0</v>
      </c>
      <c r="BD769">
        <f>IF($AM769=1,O769,0)</f>
        <v>0</v>
      </c>
      <c r="BE769">
        <f>IF($AM769=1,P769,0)</f>
        <v>0</v>
      </c>
      <c r="BF769">
        <f>IF($AM769=1,Q769,0)</f>
        <v>0</v>
      </c>
    </row>
    <row r="770" spans="1:58" x14ac:dyDescent="0.3">
      <c r="A770" s="7">
        <v>3209</v>
      </c>
      <c r="B770" s="6">
        <v>157313</v>
      </c>
      <c r="C770" s="6" t="str">
        <f>VLOOKUP(B770,incomegroup,3,TRUE)</f>
        <v>Middle Income</v>
      </c>
      <c r="D770" s="7">
        <v>1</v>
      </c>
      <c r="E770" s="7">
        <v>1.5</v>
      </c>
      <c r="F770" s="7">
        <f>SUM(D770:E770)</f>
        <v>2.5</v>
      </c>
      <c r="G770" s="7">
        <v>41</v>
      </c>
      <c r="H770" s="7">
        <v>0</v>
      </c>
      <c r="I770" s="7">
        <v>1</v>
      </c>
      <c r="J770" s="7">
        <v>0</v>
      </c>
      <c r="K770" s="7">
        <v>0</v>
      </c>
      <c r="L770" s="7">
        <v>0</v>
      </c>
      <c r="M770" s="7" t="str" cm="1">
        <f t="array" ref="M770">_xlfn.IFS(H770=1,H$1,I770=1,I$1,J770=1,J$1,K770=1,K$1,L770=1,L$1)</f>
        <v>Married</v>
      </c>
      <c r="N770" s="7">
        <v>0</v>
      </c>
      <c r="O770" s="7">
        <v>1</v>
      </c>
      <c r="P770" s="7">
        <v>0</v>
      </c>
      <c r="Q770" s="7">
        <v>0</v>
      </c>
      <c r="R770" s="7" t="str" cm="1">
        <f t="array" ref="R770">_xlfn.IFS(N770=1,N$1,O770=1,O$1,P770=1,P$1,Q770=1,Q$1)</f>
        <v>Graduate</v>
      </c>
      <c r="S770" t="s">
        <v>71</v>
      </c>
      <c r="T770" s="7">
        <v>87</v>
      </c>
      <c r="U770" s="7">
        <v>1254</v>
      </c>
      <c r="V770" s="7">
        <v>14</v>
      </c>
      <c r="W770" s="7">
        <v>291</v>
      </c>
      <c r="X770" s="7">
        <v>41</v>
      </c>
      <c r="Y770" s="7">
        <v>47</v>
      </c>
      <c r="Z770" s="20">
        <f>SUM(U770:Y770)</f>
        <v>1647</v>
      </c>
      <c r="AA770" s="7">
        <v>145</v>
      </c>
      <c r="AB770" s="7">
        <v>1501</v>
      </c>
      <c r="AC770" s="7">
        <v>8</v>
      </c>
      <c r="AD770" s="7">
        <v>11</v>
      </c>
      <c r="AE770" s="7">
        <v>1</v>
      </c>
      <c r="AF770" s="7">
        <v>6</v>
      </c>
      <c r="AG770" s="7">
        <v>8</v>
      </c>
      <c r="AH770" s="7">
        <v>0</v>
      </c>
      <c r="AI770" s="7">
        <v>0</v>
      </c>
      <c r="AJ770" s="7">
        <v>0</v>
      </c>
      <c r="AK770" s="7">
        <v>0</v>
      </c>
      <c r="AL770" s="7">
        <v>0</v>
      </c>
      <c r="AM770" s="7">
        <v>0</v>
      </c>
      <c r="AN770" s="7">
        <v>0</v>
      </c>
      <c r="AO770" s="8">
        <v>43706</v>
      </c>
      <c r="AQ770">
        <f>IF($AI770=1,H770,0)</f>
        <v>0</v>
      </c>
      <c r="AR770">
        <f>IF($AI770=1,I770,0)</f>
        <v>0</v>
      </c>
      <c r="AS770">
        <f>IF($AI770=1,K770,0)</f>
        <v>0</v>
      </c>
      <c r="AT770">
        <f>IF($AI770=1,J770,0)</f>
        <v>0</v>
      </c>
      <c r="AU770">
        <f>IF($AI770=1,L770,0)</f>
        <v>0</v>
      </c>
      <c r="AW770">
        <f>IF($AL770=1,U770,0)</f>
        <v>0</v>
      </c>
      <c r="AX770">
        <f>IF($AL770=1,V770,0)</f>
        <v>0</v>
      </c>
      <c r="AY770">
        <f>IF($AL770=1,W770,0)</f>
        <v>0</v>
      </c>
      <c r="AZ770">
        <f>IF($AL770=1,X770,0)</f>
        <v>0</v>
      </c>
      <c r="BA770">
        <f>IF($AL770=1,Y770,0)</f>
        <v>0</v>
      </c>
      <c r="BC770">
        <f>IF($AM770=1,N770,0)</f>
        <v>0</v>
      </c>
      <c r="BD770">
        <f>IF($AM770=1,O770,0)</f>
        <v>0</v>
      </c>
      <c r="BE770">
        <f>IF($AM770=1,P770,0)</f>
        <v>0</v>
      </c>
      <c r="BF770">
        <f>IF($AM770=1,Q770,0)</f>
        <v>0</v>
      </c>
    </row>
    <row r="771" spans="1:58" x14ac:dyDescent="0.3">
      <c r="A771" s="7">
        <v>2651</v>
      </c>
      <c r="B771" s="6">
        <v>127573</v>
      </c>
      <c r="C771" s="6" t="str">
        <f>VLOOKUP(B771,incomegroup,3,TRUE)</f>
        <v>Lower income</v>
      </c>
      <c r="D771" s="7">
        <v>1</v>
      </c>
      <c r="E771" s="7">
        <v>0</v>
      </c>
      <c r="F771" s="7">
        <f>SUM(D771:E771)</f>
        <v>1</v>
      </c>
      <c r="G771" s="7">
        <v>45</v>
      </c>
      <c r="H771" s="7">
        <v>0</v>
      </c>
      <c r="I771" s="7">
        <v>1</v>
      </c>
      <c r="J771" s="7">
        <v>0</v>
      </c>
      <c r="K771" s="7">
        <v>0</v>
      </c>
      <c r="L771" s="7">
        <v>0</v>
      </c>
      <c r="M771" s="7" t="str" cm="1">
        <f t="array" ref="M771">_xlfn.IFS(H771=1,H$1,I771=1,I$1,J771=1,J$1,K771=1,K$1,L771=1,L$1)</f>
        <v>Married</v>
      </c>
      <c r="N771" s="7">
        <v>0</v>
      </c>
      <c r="O771" s="7">
        <v>1</v>
      </c>
      <c r="P771" s="7">
        <v>0</v>
      </c>
      <c r="Q771" s="7">
        <v>0</v>
      </c>
      <c r="R771" s="7" t="str" cm="1">
        <f t="array" ref="R771">_xlfn.IFS(N771=1,N$1,O771=1,O$1,P771=1,P$1,Q771=1,Q$1)</f>
        <v>Graduate</v>
      </c>
      <c r="S771" t="s">
        <v>71</v>
      </c>
      <c r="T771" s="7">
        <v>45</v>
      </c>
      <c r="U771" s="7">
        <v>231</v>
      </c>
      <c r="V771" s="7">
        <v>69</v>
      </c>
      <c r="W771" s="7">
        <v>509</v>
      </c>
      <c r="X771" s="7">
        <v>180</v>
      </c>
      <c r="Y771" s="7">
        <v>69</v>
      </c>
      <c r="Z771" s="20">
        <f>SUM(U771:Y771)</f>
        <v>1058</v>
      </c>
      <c r="AA771" s="7">
        <v>69</v>
      </c>
      <c r="AB771" s="7">
        <v>990</v>
      </c>
      <c r="AC771" s="7">
        <v>4</v>
      </c>
      <c r="AD771" s="7">
        <v>5</v>
      </c>
      <c r="AE771" s="7">
        <v>1</v>
      </c>
      <c r="AF771" s="7">
        <v>4</v>
      </c>
      <c r="AG771" s="7">
        <v>8</v>
      </c>
      <c r="AH771" s="7">
        <v>0</v>
      </c>
      <c r="AI771" s="7">
        <v>0</v>
      </c>
      <c r="AJ771" s="7">
        <v>0</v>
      </c>
      <c r="AK771" s="7">
        <v>0</v>
      </c>
      <c r="AL771" s="7">
        <v>0</v>
      </c>
      <c r="AM771" s="7">
        <v>0</v>
      </c>
      <c r="AN771" s="7">
        <v>0</v>
      </c>
      <c r="AO771" s="8">
        <v>43707</v>
      </c>
      <c r="AQ771">
        <f>IF($AI771=1,H771,0)</f>
        <v>0</v>
      </c>
      <c r="AR771">
        <f>IF($AI771=1,I771,0)</f>
        <v>0</v>
      </c>
      <c r="AS771">
        <f>IF($AI771=1,K771,0)</f>
        <v>0</v>
      </c>
      <c r="AT771">
        <f>IF($AI771=1,J771,0)</f>
        <v>0</v>
      </c>
      <c r="AU771">
        <f>IF($AI771=1,L771,0)</f>
        <v>0</v>
      </c>
      <c r="AW771">
        <f>IF($AL771=1,U771,0)</f>
        <v>0</v>
      </c>
      <c r="AX771">
        <f>IF($AL771=1,V771,0)</f>
        <v>0</v>
      </c>
      <c r="AY771">
        <f>IF($AL771=1,W771,0)</f>
        <v>0</v>
      </c>
      <c r="AZ771">
        <f>IF($AL771=1,X771,0)</f>
        <v>0</v>
      </c>
      <c r="BA771">
        <f>IF($AL771=1,Y771,0)</f>
        <v>0</v>
      </c>
      <c r="BC771">
        <f>IF($AM771=1,N771,0)</f>
        <v>0</v>
      </c>
      <c r="BD771">
        <f>IF($AM771=1,O771,0)</f>
        <v>0</v>
      </c>
      <c r="BE771">
        <f>IF($AM771=1,P771,0)</f>
        <v>0</v>
      </c>
      <c r="BF771">
        <f>IF($AM771=1,Q771,0)</f>
        <v>0</v>
      </c>
    </row>
    <row r="772" spans="1:58" x14ac:dyDescent="0.3">
      <c r="A772" s="7">
        <v>1782</v>
      </c>
      <c r="B772" s="6">
        <v>146984</v>
      </c>
      <c r="C772" s="6" t="str">
        <f>VLOOKUP(B772,incomegroup,3,TRUE)</f>
        <v>Lower income</v>
      </c>
      <c r="D772" s="7">
        <v>1</v>
      </c>
      <c r="E772" s="7">
        <v>1</v>
      </c>
      <c r="F772" s="7">
        <f>SUM(D772:E772)</f>
        <v>2</v>
      </c>
      <c r="G772" s="7">
        <v>64</v>
      </c>
      <c r="H772" s="7">
        <v>0</v>
      </c>
      <c r="I772" s="7">
        <v>0</v>
      </c>
      <c r="J772" s="7">
        <v>0</v>
      </c>
      <c r="K772" s="7">
        <v>0</v>
      </c>
      <c r="L772" s="7">
        <v>1</v>
      </c>
      <c r="M772" s="7" t="str" cm="1">
        <f t="array" ref="M772">_xlfn.IFS(H772=1,H$1,I772=1,I$1,J772=1,J$1,K772=1,K$1,L772=1,L$1)</f>
        <v>Widow</v>
      </c>
      <c r="N772" s="7">
        <v>0</v>
      </c>
      <c r="O772" s="7">
        <v>1</v>
      </c>
      <c r="P772" s="7">
        <v>0</v>
      </c>
      <c r="Q772" s="7">
        <v>0</v>
      </c>
      <c r="R772" s="7" t="str" cm="1">
        <f t="array" ref="R772">_xlfn.IFS(N772=1,N$1,O772=1,O$1,P772=1,P$1,Q772=1,Q$1)</f>
        <v>Graduate</v>
      </c>
      <c r="S772" t="s">
        <v>68</v>
      </c>
      <c r="T772" s="7">
        <v>71</v>
      </c>
      <c r="U772" s="7">
        <v>59</v>
      </c>
      <c r="V772" s="7">
        <v>3</v>
      </c>
      <c r="W772" s="7">
        <v>31</v>
      </c>
      <c r="X772" s="7">
        <v>6</v>
      </c>
      <c r="Y772" s="7">
        <v>3</v>
      </c>
      <c r="Z772" s="20">
        <f>SUM(U772:Y772)</f>
        <v>102</v>
      </c>
      <c r="AA772" s="7">
        <v>25</v>
      </c>
      <c r="AB772" s="7">
        <v>78</v>
      </c>
      <c r="AC772" s="7">
        <v>1</v>
      </c>
      <c r="AD772" s="7">
        <v>1</v>
      </c>
      <c r="AE772" s="7">
        <v>0</v>
      </c>
      <c r="AF772" s="7">
        <v>3</v>
      </c>
      <c r="AG772" s="7">
        <v>5</v>
      </c>
      <c r="AH772" s="7">
        <v>0</v>
      </c>
      <c r="AI772" s="7">
        <v>0</v>
      </c>
      <c r="AJ772" s="7">
        <v>0</v>
      </c>
      <c r="AK772" s="7">
        <v>0</v>
      </c>
      <c r="AL772" s="7">
        <v>0</v>
      </c>
      <c r="AM772" s="7">
        <v>0</v>
      </c>
      <c r="AN772" s="7">
        <v>0</v>
      </c>
      <c r="AO772" s="8">
        <v>43708</v>
      </c>
      <c r="AQ772">
        <f>IF($AI772=1,H772,0)</f>
        <v>0</v>
      </c>
      <c r="AR772">
        <f>IF($AI772=1,I772,0)</f>
        <v>0</v>
      </c>
      <c r="AS772">
        <f>IF($AI772=1,K772,0)</f>
        <v>0</v>
      </c>
      <c r="AT772">
        <f>IF($AI772=1,J772,0)</f>
        <v>0</v>
      </c>
      <c r="AU772">
        <f>IF($AI772=1,L772,0)</f>
        <v>0</v>
      </c>
      <c r="AW772">
        <f>IF($AL772=1,U772,0)</f>
        <v>0</v>
      </c>
      <c r="AX772">
        <f>IF($AL772=1,V772,0)</f>
        <v>0</v>
      </c>
      <c r="AY772">
        <f>IF($AL772=1,W772,0)</f>
        <v>0</v>
      </c>
      <c r="AZ772">
        <f>IF($AL772=1,X772,0)</f>
        <v>0</v>
      </c>
      <c r="BA772">
        <f>IF($AL772=1,Y772,0)</f>
        <v>0</v>
      </c>
      <c r="BC772">
        <f>IF($AM772=1,N772,0)</f>
        <v>0</v>
      </c>
      <c r="BD772">
        <f>IF($AM772=1,O772,0)</f>
        <v>0</v>
      </c>
      <c r="BE772">
        <f>IF($AM772=1,P772,0)</f>
        <v>0</v>
      </c>
      <c r="BF772">
        <f>IF($AM772=1,Q772,0)</f>
        <v>0</v>
      </c>
    </row>
    <row r="773" spans="1:58" x14ac:dyDescent="0.3">
      <c r="A773" s="7">
        <v>1847</v>
      </c>
      <c r="B773" s="6">
        <v>143456</v>
      </c>
      <c r="C773" s="6" t="str">
        <f>VLOOKUP(B773,incomegroup,3,TRUE)</f>
        <v>Lower income</v>
      </c>
      <c r="D773" s="7">
        <v>0</v>
      </c>
      <c r="E773" s="7">
        <v>1</v>
      </c>
      <c r="F773" s="7">
        <f>SUM(D773:E773)</f>
        <v>1</v>
      </c>
      <c r="G773" s="7">
        <v>54</v>
      </c>
      <c r="H773" s="7">
        <v>0</v>
      </c>
      <c r="I773" s="7">
        <v>0</v>
      </c>
      <c r="J773" s="7">
        <v>0</v>
      </c>
      <c r="K773" s="7">
        <v>1</v>
      </c>
      <c r="L773" s="7">
        <v>0</v>
      </c>
      <c r="M773" s="7" t="str" cm="1">
        <f t="array" ref="M773">_xlfn.IFS(H773=1,H$1,I773=1,I$1,J773=1,J$1,K773=1,K$1,L773=1,L$1)</f>
        <v>Single</v>
      </c>
      <c r="N773" s="7">
        <v>0</v>
      </c>
      <c r="O773" s="7">
        <v>0</v>
      </c>
      <c r="P773" s="7">
        <v>1</v>
      </c>
      <c r="Q773" s="7">
        <v>0</v>
      </c>
      <c r="R773" s="7" t="str" cm="1">
        <f t="array" ref="R773">_xlfn.IFS(N773=1,N$1,O773=1,O$1,P773=1,P$1,Q773=1,Q$1)</f>
        <v>Master</v>
      </c>
      <c r="S773" t="s">
        <v>71</v>
      </c>
      <c r="T773" s="7">
        <v>0</v>
      </c>
      <c r="U773" s="7">
        <v>908</v>
      </c>
      <c r="V773" s="7">
        <v>36</v>
      </c>
      <c r="W773" s="7">
        <v>224</v>
      </c>
      <c r="X773" s="7">
        <v>83</v>
      </c>
      <c r="Y773" s="7">
        <v>23</v>
      </c>
      <c r="Z773" s="20">
        <f>SUM(U773:Y773)</f>
        <v>1274</v>
      </c>
      <c r="AA773" s="7">
        <v>23</v>
      </c>
      <c r="AB773" s="7">
        <v>1251</v>
      </c>
      <c r="AC773" s="7">
        <v>3</v>
      </c>
      <c r="AD773" s="7">
        <v>5</v>
      </c>
      <c r="AE773" s="7">
        <v>1</v>
      </c>
      <c r="AF773" s="7">
        <v>8</v>
      </c>
      <c r="AG773" s="7">
        <v>5</v>
      </c>
      <c r="AH773" s="7">
        <v>0</v>
      </c>
      <c r="AI773" s="7">
        <v>0</v>
      </c>
      <c r="AJ773" s="7">
        <v>0</v>
      </c>
      <c r="AK773" s="7">
        <v>0</v>
      </c>
      <c r="AL773" s="7">
        <v>0</v>
      </c>
      <c r="AM773" s="7">
        <v>0</v>
      </c>
      <c r="AN773" s="7">
        <v>0</v>
      </c>
      <c r="AO773" s="8">
        <v>43708</v>
      </c>
      <c r="AQ773">
        <f>IF($AI773=1,H773,0)</f>
        <v>0</v>
      </c>
      <c r="AR773">
        <f>IF($AI773=1,I773,0)</f>
        <v>0</v>
      </c>
      <c r="AS773">
        <f>IF($AI773=1,K773,0)</f>
        <v>0</v>
      </c>
      <c r="AT773">
        <f>IF($AI773=1,J773,0)</f>
        <v>0</v>
      </c>
      <c r="AU773">
        <f>IF($AI773=1,L773,0)</f>
        <v>0</v>
      </c>
      <c r="AW773">
        <f>IF($AL773=1,U773,0)</f>
        <v>0</v>
      </c>
      <c r="AX773">
        <f>IF($AL773=1,V773,0)</f>
        <v>0</v>
      </c>
      <c r="AY773">
        <f>IF($AL773=1,W773,0)</f>
        <v>0</v>
      </c>
      <c r="AZ773">
        <f>IF($AL773=1,X773,0)</f>
        <v>0</v>
      </c>
      <c r="BA773">
        <f>IF($AL773=1,Y773,0)</f>
        <v>0</v>
      </c>
      <c r="BC773">
        <f>IF($AM773=1,N773,0)</f>
        <v>0</v>
      </c>
      <c r="BD773">
        <f>IF($AM773=1,O773,0)</f>
        <v>0</v>
      </c>
      <c r="BE773">
        <f>IF($AM773=1,P773,0)</f>
        <v>0</v>
      </c>
      <c r="BF773">
        <f>IF($AM773=1,Q773,0)</f>
        <v>0</v>
      </c>
    </row>
    <row r="774" spans="1:58" x14ac:dyDescent="0.3">
      <c r="A774" s="7">
        <v>2740</v>
      </c>
      <c r="B774" s="6">
        <v>167131</v>
      </c>
      <c r="C774" s="6" t="str">
        <f>VLOOKUP(B774,incomegroup,3,TRUE)</f>
        <v>Middle Income</v>
      </c>
      <c r="D774" s="7">
        <v>0</v>
      </c>
      <c r="E774" s="7">
        <v>1</v>
      </c>
      <c r="F774" s="7">
        <f>SUM(D774:E774)</f>
        <v>1</v>
      </c>
      <c r="G774" s="7">
        <v>64</v>
      </c>
      <c r="H774" s="7">
        <v>0</v>
      </c>
      <c r="I774" s="7">
        <v>1</v>
      </c>
      <c r="J774" s="7">
        <v>0</v>
      </c>
      <c r="K774" s="7">
        <v>0</v>
      </c>
      <c r="L774" s="7">
        <v>0</v>
      </c>
      <c r="M774" s="7" t="str" cm="1">
        <f t="array" ref="M774">_xlfn.IFS(H774=1,H$1,I774=1,I$1,J774=1,J$1,K774=1,K$1,L774=1,L$1)</f>
        <v>Married</v>
      </c>
      <c r="N774" s="7">
        <v>0</v>
      </c>
      <c r="O774" s="7">
        <v>1</v>
      </c>
      <c r="P774" s="7">
        <v>0</v>
      </c>
      <c r="Q774" s="7">
        <v>0</v>
      </c>
      <c r="R774" s="7" t="str" cm="1">
        <f t="array" ref="R774">_xlfn.IFS(N774=1,N$1,O774=1,O$1,P774=1,P$1,Q774=1,Q$1)</f>
        <v>Graduate</v>
      </c>
      <c r="S774" t="s">
        <v>73</v>
      </c>
      <c r="T774" s="7">
        <v>72</v>
      </c>
      <c r="U774" s="7">
        <v>1158</v>
      </c>
      <c r="V774" s="7">
        <v>177</v>
      </c>
      <c r="W774" s="7">
        <v>622</v>
      </c>
      <c r="X774" s="7">
        <v>232</v>
      </c>
      <c r="Y774" s="7">
        <v>87</v>
      </c>
      <c r="Z774" s="20">
        <f>SUM(U774:Y774)</f>
        <v>2276</v>
      </c>
      <c r="AA774" s="7">
        <v>154</v>
      </c>
      <c r="AB774" s="7">
        <v>2121</v>
      </c>
      <c r="AC774" s="7">
        <v>3</v>
      </c>
      <c r="AD774" s="7">
        <v>9</v>
      </c>
      <c r="AE774" s="7">
        <v>2</v>
      </c>
      <c r="AF774" s="7">
        <v>12</v>
      </c>
      <c r="AG774" s="7">
        <v>6</v>
      </c>
      <c r="AH774" s="7">
        <v>0</v>
      </c>
      <c r="AI774" s="7">
        <v>0</v>
      </c>
      <c r="AJ774" s="7">
        <v>0</v>
      </c>
      <c r="AK774" s="7">
        <v>0</v>
      </c>
      <c r="AL774" s="7">
        <v>0</v>
      </c>
      <c r="AM774" s="7">
        <v>0</v>
      </c>
      <c r="AN774" s="7">
        <v>0</v>
      </c>
      <c r="AO774" s="8">
        <v>43708</v>
      </c>
      <c r="AQ774">
        <f>IF($AI774=1,H774,0)</f>
        <v>0</v>
      </c>
      <c r="AR774">
        <f>IF($AI774=1,I774,0)</f>
        <v>0</v>
      </c>
      <c r="AS774">
        <f>IF($AI774=1,K774,0)</f>
        <v>0</v>
      </c>
      <c r="AT774">
        <f>IF($AI774=1,J774,0)</f>
        <v>0</v>
      </c>
      <c r="AU774">
        <f>IF($AI774=1,L774,0)</f>
        <v>0</v>
      </c>
      <c r="AW774">
        <f>IF($AL774=1,U774,0)</f>
        <v>0</v>
      </c>
      <c r="AX774">
        <f>IF($AL774=1,V774,0)</f>
        <v>0</v>
      </c>
      <c r="AY774">
        <f>IF($AL774=1,W774,0)</f>
        <v>0</v>
      </c>
      <c r="AZ774">
        <f>IF($AL774=1,X774,0)</f>
        <v>0</v>
      </c>
      <c r="BA774">
        <f>IF($AL774=1,Y774,0)</f>
        <v>0</v>
      </c>
      <c r="BC774">
        <f>IF($AM774=1,N774,0)</f>
        <v>0</v>
      </c>
      <c r="BD774">
        <f>IF($AM774=1,O774,0)</f>
        <v>0</v>
      </c>
      <c r="BE774">
        <f>IF($AM774=1,P774,0)</f>
        <v>0</v>
      </c>
      <c r="BF774">
        <f>IF($AM774=1,Q774,0)</f>
        <v>0</v>
      </c>
    </row>
    <row r="775" spans="1:58" x14ac:dyDescent="0.3">
      <c r="A775" s="7">
        <v>1213</v>
      </c>
      <c r="B775" s="6">
        <v>142011</v>
      </c>
      <c r="C775" s="6" t="str">
        <f>VLOOKUP(B775,incomegroup,3,TRUE)</f>
        <v>Lower income</v>
      </c>
      <c r="D775" s="7">
        <v>1</v>
      </c>
      <c r="E775" s="7">
        <v>0</v>
      </c>
      <c r="F775" s="7">
        <f>SUM(D775:E775)</f>
        <v>1</v>
      </c>
      <c r="G775" s="7">
        <v>42</v>
      </c>
      <c r="H775" s="7">
        <v>0</v>
      </c>
      <c r="I775" s="7">
        <v>0</v>
      </c>
      <c r="J775" s="7">
        <v>1</v>
      </c>
      <c r="K775" s="7">
        <v>0</v>
      </c>
      <c r="L775" s="7">
        <v>0</v>
      </c>
      <c r="M775" s="7" t="str" cm="1">
        <f t="array" ref="M775">_xlfn.IFS(H775=1,H$1,I775=1,I$1,J775=1,J$1,K775=1,K$1,L775=1,L$1)</f>
        <v>Together</v>
      </c>
      <c r="N775" s="7">
        <v>0</v>
      </c>
      <c r="O775" s="7">
        <v>1</v>
      </c>
      <c r="P775" s="7">
        <v>0</v>
      </c>
      <c r="Q775" s="7">
        <v>0</v>
      </c>
      <c r="R775" s="7" t="str" cm="1">
        <f t="array" ref="R775">_xlfn.IFS(N775=1,N$1,O775=1,O$1,P775=1,P$1,Q775=1,Q$1)</f>
        <v>Graduate</v>
      </c>
      <c r="S775" t="s">
        <v>70</v>
      </c>
      <c r="T775" s="7">
        <v>46</v>
      </c>
      <c r="U775" s="7">
        <v>443</v>
      </c>
      <c r="V775" s="7">
        <v>0</v>
      </c>
      <c r="W775" s="7">
        <v>54</v>
      </c>
      <c r="X775" s="7">
        <v>7</v>
      </c>
      <c r="Y775" s="7">
        <v>3</v>
      </c>
      <c r="Z775" s="20">
        <f>SUM(U775:Y775)</f>
        <v>507</v>
      </c>
      <c r="AA775" s="7">
        <v>132</v>
      </c>
      <c r="AB775" s="7">
        <v>375</v>
      </c>
      <c r="AC775" s="7">
        <v>4</v>
      </c>
      <c r="AD775" s="7">
        <v>3</v>
      </c>
      <c r="AE775" s="7">
        <v>1</v>
      </c>
      <c r="AF775" s="7">
        <v>4</v>
      </c>
      <c r="AG775" s="7">
        <v>8</v>
      </c>
      <c r="AH775" s="7">
        <v>0</v>
      </c>
      <c r="AI775" s="7">
        <v>0</v>
      </c>
      <c r="AJ775" s="7">
        <v>0</v>
      </c>
      <c r="AK775" s="7">
        <v>0</v>
      </c>
      <c r="AL775" s="7">
        <v>0</v>
      </c>
      <c r="AM775" s="7">
        <v>0</v>
      </c>
      <c r="AN775" s="7">
        <v>0</v>
      </c>
      <c r="AO775" s="8">
        <v>43708</v>
      </c>
      <c r="AQ775">
        <f>IF($AI775=1,H775,0)</f>
        <v>0</v>
      </c>
      <c r="AR775">
        <f>IF($AI775=1,I775,0)</f>
        <v>0</v>
      </c>
      <c r="AS775">
        <f>IF($AI775=1,K775,0)</f>
        <v>0</v>
      </c>
      <c r="AT775">
        <f>IF($AI775=1,J775,0)</f>
        <v>0</v>
      </c>
      <c r="AU775">
        <f>IF($AI775=1,L775,0)</f>
        <v>0</v>
      </c>
      <c r="AW775">
        <f>IF($AL775=1,U775,0)</f>
        <v>0</v>
      </c>
      <c r="AX775">
        <f>IF($AL775=1,V775,0)</f>
        <v>0</v>
      </c>
      <c r="AY775">
        <f>IF($AL775=1,W775,0)</f>
        <v>0</v>
      </c>
      <c r="AZ775">
        <f>IF($AL775=1,X775,0)</f>
        <v>0</v>
      </c>
      <c r="BA775">
        <f>IF($AL775=1,Y775,0)</f>
        <v>0</v>
      </c>
      <c r="BC775">
        <f>IF($AM775=1,N775,0)</f>
        <v>0</v>
      </c>
      <c r="BD775">
        <f>IF($AM775=1,O775,0)</f>
        <v>0</v>
      </c>
      <c r="BE775">
        <f>IF($AM775=1,P775,0)</f>
        <v>0</v>
      </c>
      <c r="BF775">
        <f>IF($AM775=1,Q775,0)</f>
        <v>0</v>
      </c>
    </row>
    <row r="776" spans="1:58" x14ac:dyDescent="0.3">
      <c r="A776" s="7">
        <v>2545</v>
      </c>
      <c r="B776" s="6">
        <v>175283</v>
      </c>
      <c r="C776" s="6" t="str">
        <f>VLOOKUP(B776,incomegroup,3,TRUE)</f>
        <v>Middle Income</v>
      </c>
      <c r="D776" s="7">
        <v>1</v>
      </c>
      <c r="E776" s="7">
        <v>2</v>
      </c>
      <c r="F776" s="7">
        <f>SUM(D776:E776)</f>
        <v>3</v>
      </c>
      <c r="G776" s="7">
        <v>63</v>
      </c>
      <c r="H776" s="7">
        <v>0</v>
      </c>
      <c r="I776" s="7">
        <v>1</v>
      </c>
      <c r="J776" s="7">
        <v>0</v>
      </c>
      <c r="K776" s="7">
        <v>0</v>
      </c>
      <c r="L776" s="7">
        <v>0</v>
      </c>
      <c r="M776" s="7" t="str" cm="1">
        <f t="array" ref="M776">_xlfn.IFS(H776=1,H$1,I776=1,I$1,J776=1,J$1,K776=1,K$1,L776=1,L$1)</f>
        <v>Married</v>
      </c>
      <c r="N776" s="7">
        <v>0</v>
      </c>
      <c r="O776" s="7">
        <v>0</v>
      </c>
      <c r="P776" s="7">
        <v>0</v>
      </c>
      <c r="Q776" s="7">
        <v>1</v>
      </c>
      <c r="R776" s="7" t="str" cm="1">
        <f t="array" ref="R776">_xlfn.IFS(N776=1,N$1,O776=1,O$1,P776=1,P$1,Q776=1,Q$1)</f>
        <v>PhD</v>
      </c>
      <c r="S776" t="s">
        <v>70</v>
      </c>
      <c r="T776" s="7">
        <v>26</v>
      </c>
      <c r="U776" s="7">
        <v>1707</v>
      </c>
      <c r="V776" s="7">
        <v>21</v>
      </c>
      <c r="W776" s="7">
        <v>419</v>
      </c>
      <c r="X776" s="7">
        <v>28</v>
      </c>
      <c r="Y776" s="7">
        <v>44</v>
      </c>
      <c r="Z776" s="20">
        <f>SUM(U776:Y776)</f>
        <v>2219</v>
      </c>
      <c r="AA776" s="7">
        <v>154</v>
      </c>
      <c r="AB776" s="7">
        <v>2065</v>
      </c>
      <c r="AC776" s="7">
        <v>11</v>
      </c>
      <c r="AD776" s="7">
        <v>6</v>
      </c>
      <c r="AE776" s="7">
        <v>3</v>
      </c>
      <c r="AF776" s="7">
        <v>5</v>
      </c>
      <c r="AG776" s="7">
        <v>4</v>
      </c>
      <c r="AH776" s="7">
        <v>0</v>
      </c>
      <c r="AI776" s="7">
        <v>0</v>
      </c>
      <c r="AJ776" s="7">
        <v>0</v>
      </c>
      <c r="AK776" s="7">
        <v>0</v>
      </c>
      <c r="AL776" s="7">
        <v>0</v>
      </c>
      <c r="AM776" s="7">
        <v>0</v>
      </c>
      <c r="AN776" s="7">
        <v>0</v>
      </c>
      <c r="AO776" s="8">
        <v>43709</v>
      </c>
      <c r="AQ776">
        <f>IF($AI776=1,H776,0)</f>
        <v>0</v>
      </c>
      <c r="AR776">
        <f>IF($AI776=1,I776,0)</f>
        <v>0</v>
      </c>
      <c r="AS776">
        <f>IF($AI776=1,K776,0)</f>
        <v>0</v>
      </c>
      <c r="AT776">
        <f>IF($AI776=1,J776,0)</f>
        <v>0</v>
      </c>
      <c r="AU776">
        <f>IF($AI776=1,L776,0)</f>
        <v>0</v>
      </c>
      <c r="AW776">
        <f>IF($AL776=1,U776,0)</f>
        <v>0</v>
      </c>
      <c r="AX776">
        <f>IF($AL776=1,V776,0)</f>
        <v>0</v>
      </c>
      <c r="AY776">
        <f>IF($AL776=1,W776,0)</f>
        <v>0</v>
      </c>
      <c r="AZ776">
        <f>IF($AL776=1,X776,0)</f>
        <v>0</v>
      </c>
      <c r="BA776">
        <f>IF($AL776=1,Y776,0)</f>
        <v>0</v>
      </c>
      <c r="BC776">
        <f>IF($AM776=1,N776,0)</f>
        <v>0</v>
      </c>
      <c r="BD776">
        <f>IF($AM776=1,O776,0)</f>
        <v>0</v>
      </c>
      <c r="BE776">
        <f>IF($AM776=1,P776,0)</f>
        <v>0</v>
      </c>
      <c r="BF776">
        <f>IF($AM776=1,Q776,0)</f>
        <v>0</v>
      </c>
    </row>
    <row r="777" spans="1:58" x14ac:dyDescent="0.3">
      <c r="A777" s="7">
        <v>1454</v>
      </c>
      <c r="B777" s="6">
        <v>161456</v>
      </c>
      <c r="C777" s="6" t="str">
        <f>VLOOKUP(B777,incomegroup,3,TRUE)</f>
        <v>Middle Income</v>
      </c>
      <c r="D777" s="7">
        <v>0</v>
      </c>
      <c r="E777" s="7">
        <v>1</v>
      </c>
      <c r="F777" s="7">
        <f>SUM(D777:E777)</f>
        <v>1</v>
      </c>
      <c r="G777" s="7">
        <v>45</v>
      </c>
      <c r="H777" s="7">
        <v>0</v>
      </c>
      <c r="I777" s="7">
        <v>1</v>
      </c>
      <c r="J777" s="7">
        <v>0</v>
      </c>
      <c r="K777" s="7">
        <v>0</v>
      </c>
      <c r="L777" s="7">
        <v>0</v>
      </c>
      <c r="M777" s="7" t="str" cm="1">
        <f t="array" ref="M777">_xlfn.IFS(H777=1,H$1,I777=1,I$1,J777=1,J$1,K777=1,K$1,L777=1,L$1)</f>
        <v>Married</v>
      </c>
      <c r="N777" s="7">
        <v>0</v>
      </c>
      <c r="O777" s="7">
        <v>1</v>
      </c>
      <c r="P777" s="7">
        <v>0</v>
      </c>
      <c r="Q777" s="7">
        <v>0</v>
      </c>
      <c r="R777" s="7" t="str" cm="1">
        <f t="array" ref="R777">_xlfn.IFS(N777=1,N$1,O777=1,O$1,P777=1,P$1,Q777=1,Q$1)</f>
        <v>Graduate</v>
      </c>
      <c r="S777" t="s">
        <v>69</v>
      </c>
      <c r="T777" s="7">
        <v>47</v>
      </c>
      <c r="U777" s="7">
        <v>1479</v>
      </c>
      <c r="V777" s="7">
        <v>200</v>
      </c>
      <c r="W777" s="7">
        <v>1009</v>
      </c>
      <c r="X777" s="7">
        <v>221</v>
      </c>
      <c r="Y777" s="7">
        <v>504</v>
      </c>
      <c r="Z777" s="20">
        <f>SUM(U777:Y777)</f>
        <v>3413</v>
      </c>
      <c r="AA777" s="7">
        <v>234</v>
      </c>
      <c r="AB777" s="7">
        <v>3179</v>
      </c>
      <c r="AC777" s="7">
        <v>4</v>
      </c>
      <c r="AD777" s="7">
        <v>6</v>
      </c>
      <c r="AE777" s="7">
        <v>10</v>
      </c>
      <c r="AF777" s="7">
        <v>13</v>
      </c>
      <c r="AG777" s="7">
        <v>4</v>
      </c>
      <c r="AH777" s="7">
        <v>0</v>
      </c>
      <c r="AI777" s="7">
        <v>0</v>
      </c>
      <c r="AJ777" s="7">
        <v>0</v>
      </c>
      <c r="AK777" s="7">
        <v>0</v>
      </c>
      <c r="AL777" s="7">
        <v>0</v>
      </c>
      <c r="AM777" s="7">
        <v>0</v>
      </c>
      <c r="AN777" s="7">
        <v>0</v>
      </c>
      <c r="AO777" s="8">
        <v>43709</v>
      </c>
      <c r="AQ777">
        <f>IF($AI777=1,H777,0)</f>
        <v>0</v>
      </c>
      <c r="AR777">
        <f>IF($AI777=1,I777,0)</f>
        <v>0</v>
      </c>
      <c r="AS777">
        <f>IF($AI777=1,K777,0)</f>
        <v>0</v>
      </c>
      <c r="AT777">
        <f>IF($AI777=1,J777,0)</f>
        <v>0</v>
      </c>
      <c r="AU777">
        <f>IF($AI777=1,L777,0)</f>
        <v>0</v>
      </c>
      <c r="AW777">
        <f>IF($AL777=1,U777,0)</f>
        <v>0</v>
      </c>
      <c r="AX777">
        <f>IF($AL777=1,V777,0)</f>
        <v>0</v>
      </c>
      <c r="AY777">
        <f>IF($AL777=1,W777,0)</f>
        <v>0</v>
      </c>
      <c r="AZ777">
        <f>IF($AL777=1,X777,0)</f>
        <v>0</v>
      </c>
      <c r="BA777">
        <f>IF($AL777=1,Y777,0)</f>
        <v>0</v>
      </c>
      <c r="BC777">
        <f>IF($AM777=1,N777,0)</f>
        <v>0</v>
      </c>
      <c r="BD777">
        <f>IF($AM777=1,O777,0)</f>
        <v>0</v>
      </c>
      <c r="BE777">
        <f>IF($AM777=1,P777,0)</f>
        <v>0</v>
      </c>
      <c r="BF777">
        <f>IF($AM777=1,Q777,0)</f>
        <v>0</v>
      </c>
    </row>
    <row r="778" spans="1:58" x14ac:dyDescent="0.3">
      <c r="A778" s="7">
        <v>3135</v>
      </c>
      <c r="B778" s="6">
        <v>191172</v>
      </c>
      <c r="C778" s="6" t="str">
        <f>VLOOKUP(B778,incomegroup,3,TRUE)</f>
        <v>Middle Income</v>
      </c>
      <c r="D778" s="7">
        <v>0</v>
      </c>
      <c r="E778" s="7">
        <v>0</v>
      </c>
      <c r="F778" s="7">
        <f>SUM(D778:E778)</f>
        <v>0</v>
      </c>
      <c r="G778" s="7">
        <v>30</v>
      </c>
      <c r="H778" s="7">
        <v>0</v>
      </c>
      <c r="I778" s="7">
        <v>0</v>
      </c>
      <c r="J778" s="7">
        <v>0</v>
      </c>
      <c r="K778" s="7">
        <v>1</v>
      </c>
      <c r="L778" s="7">
        <v>0</v>
      </c>
      <c r="M778" s="7" t="str" cm="1">
        <f t="array" ref="M778">_xlfn.IFS(H778=1,H$1,I778=1,I$1,J778=1,J$1,K778=1,K$1,L778=1,L$1)</f>
        <v>Single</v>
      </c>
      <c r="N778" s="7">
        <v>0</v>
      </c>
      <c r="O778" s="7">
        <v>0</v>
      </c>
      <c r="P778" s="7">
        <v>1</v>
      </c>
      <c r="Q778" s="7">
        <v>0</v>
      </c>
      <c r="R778" s="7" t="str" cm="1">
        <f t="array" ref="R778">_xlfn.IFS(N778=1,N$1,O778=1,O$1,P778=1,P$1,Q778=1,Q$1)</f>
        <v>Master</v>
      </c>
      <c r="S778" t="s">
        <v>72</v>
      </c>
      <c r="T778" s="7">
        <v>94</v>
      </c>
      <c r="U778" s="7">
        <v>340</v>
      </c>
      <c r="V778" s="7">
        <v>59</v>
      </c>
      <c r="W778" s="7">
        <v>1715</v>
      </c>
      <c r="X778" s="7">
        <v>0</v>
      </c>
      <c r="Y778" s="7">
        <v>59</v>
      </c>
      <c r="Z778" s="20">
        <f>SUM(U778:Y778)</f>
        <v>2173</v>
      </c>
      <c r="AA778" s="7">
        <v>117</v>
      </c>
      <c r="AB778" s="7">
        <v>2055</v>
      </c>
      <c r="AC778" s="7">
        <v>0</v>
      </c>
      <c r="AD778" s="7">
        <v>4</v>
      </c>
      <c r="AE778" s="7">
        <v>3</v>
      </c>
      <c r="AF778" s="7">
        <v>7</v>
      </c>
      <c r="AG778" s="7">
        <v>3</v>
      </c>
      <c r="AH778" s="7">
        <v>1</v>
      </c>
      <c r="AI778" s="7">
        <v>0</v>
      </c>
      <c r="AJ778" s="7">
        <v>1</v>
      </c>
      <c r="AK778" s="7">
        <v>1</v>
      </c>
      <c r="AL778" s="7">
        <v>1</v>
      </c>
      <c r="AM778" s="7">
        <v>0</v>
      </c>
      <c r="AN778" s="7">
        <v>1</v>
      </c>
      <c r="AO778" s="8">
        <v>43709</v>
      </c>
      <c r="AQ778">
        <f>IF($AI778=1,H778,0)</f>
        <v>0</v>
      </c>
      <c r="AR778">
        <f>IF($AI778=1,I778,0)</f>
        <v>0</v>
      </c>
      <c r="AS778">
        <f>IF($AI778=1,K778,0)</f>
        <v>0</v>
      </c>
      <c r="AT778">
        <f>IF($AI778=1,J778,0)</f>
        <v>0</v>
      </c>
      <c r="AU778">
        <f>IF($AI778=1,L778,0)</f>
        <v>0</v>
      </c>
      <c r="AW778">
        <f>IF($AL778=1,U778,0)</f>
        <v>340</v>
      </c>
      <c r="AX778">
        <f>IF($AL778=1,V778,0)</f>
        <v>59</v>
      </c>
      <c r="AY778">
        <f>IF($AL778=1,W778,0)</f>
        <v>1715</v>
      </c>
      <c r="AZ778">
        <f>IF($AL778=1,X778,0)</f>
        <v>0</v>
      </c>
      <c r="BA778">
        <f>IF($AL778=1,Y778,0)</f>
        <v>59</v>
      </c>
      <c r="BC778">
        <f>IF($AM778=1,N778,0)</f>
        <v>0</v>
      </c>
      <c r="BD778">
        <f>IF($AM778=1,O778,0)</f>
        <v>0</v>
      </c>
      <c r="BE778">
        <f>IF($AM778=1,P778,0)</f>
        <v>0</v>
      </c>
      <c r="BF778">
        <f>IF($AM778=1,Q778,0)</f>
        <v>0</v>
      </c>
    </row>
    <row r="779" spans="1:58" x14ac:dyDescent="0.3">
      <c r="A779" s="7">
        <v>1983</v>
      </c>
      <c r="B779" s="6">
        <v>156337</v>
      </c>
      <c r="C779" s="6" t="str">
        <f>VLOOKUP(B779,incomegroup,3,TRUE)</f>
        <v>Middle Income</v>
      </c>
      <c r="D779" s="7">
        <v>1</v>
      </c>
      <c r="E779" s="7">
        <v>1</v>
      </c>
      <c r="F779" s="7">
        <f>SUM(D779:E779)</f>
        <v>2</v>
      </c>
      <c r="G779" s="7">
        <v>39</v>
      </c>
      <c r="H779" s="7">
        <v>0</v>
      </c>
      <c r="I779" s="7">
        <v>1</v>
      </c>
      <c r="J779" s="7">
        <v>0</v>
      </c>
      <c r="K779" s="7">
        <v>0</v>
      </c>
      <c r="L779" s="7">
        <v>0</v>
      </c>
      <c r="M779" s="7" t="str" cm="1">
        <f t="array" ref="M779">_xlfn.IFS(H779=1,H$1,I779=1,I$1,J779=1,J$1,K779=1,K$1,L779=1,L$1)</f>
        <v>Married</v>
      </c>
      <c r="N779" s="7">
        <v>0</v>
      </c>
      <c r="O779" s="7">
        <v>0</v>
      </c>
      <c r="P779" s="7">
        <v>0</v>
      </c>
      <c r="Q779" s="7">
        <v>0</v>
      </c>
      <c r="R779" s="7" t="e" cm="1">
        <f t="array" ref="R779">_xlfn.IFS(N779=1,N$1,O779=1,O$1,P779=1,P$1,Q779=1,Q$1)</f>
        <v>#N/A</v>
      </c>
      <c r="S779" t="s">
        <v>72</v>
      </c>
      <c r="T779" s="7">
        <v>25</v>
      </c>
      <c r="U779" s="7">
        <v>968</v>
      </c>
      <c r="V779" s="7">
        <v>44</v>
      </c>
      <c r="W779" s="7">
        <v>400</v>
      </c>
      <c r="X779" s="7">
        <v>78</v>
      </c>
      <c r="Y779" s="7">
        <v>14</v>
      </c>
      <c r="Z779" s="20">
        <f>SUM(U779:Y779)</f>
        <v>1504</v>
      </c>
      <c r="AA779" s="7">
        <v>505</v>
      </c>
      <c r="AB779" s="7">
        <v>999</v>
      </c>
      <c r="AC779" s="7">
        <v>5</v>
      </c>
      <c r="AD779" s="7">
        <v>8</v>
      </c>
      <c r="AE779" s="7">
        <v>5</v>
      </c>
      <c r="AF779" s="7">
        <v>4</v>
      </c>
      <c r="AG779" s="7">
        <v>8</v>
      </c>
      <c r="AH779" s="7">
        <v>1</v>
      </c>
      <c r="AI779" s="7">
        <v>0</v>
      </c>
      <c r="AJ779" s="7">
        <v>0</v>
      </c>
      <c r="AK779" s="7">
        <v>1</v>
      </c>
      <c r="AL779" s="7">
        <v>0</v>
      </c>
      <c r="AM779" s="7">
        <v>0</v>
      </c>
      <c r="AN779" s="7">
        <v>1</v>
      </c>
      <c r="AO779" s="8">
        <v>43709</v>
      </c>
      <c r="AQ779">
        <f>IF($AI779=1,H779,0)</f>
        <v>0</v>
      </c>
      <c r="AR779">
        <f>IF($AI779=1,I779,0)</f>
        <v>0</v>
      </c>
      <c r="AS779">
        <f>IF($AI779=1,K779,0)</f>
        <v>0</v>
      </c>
      <c r="AT779">
        <f>IF($AI779=1,J779,0)</f>
        <v>0</v>
      </c>
      <c r="AU779">
        <f>IF($AI779=1,L779,0)</f>
        <v>0</v>
      </c>
      <c r="AW779">
        <f>IF($AL779=1,U779,0)</f>
        <v>0</v>
      </c>
      <c r="AX779">
        <f>IF($AL779=1,V779,0)</f>
        <v>0</v>
      </c>
      <c r="AY779">
        <f>IF($AL779=1,W779,0)</f>
        <v>0</v>
      </c>
      <c r="AZ779">
        <f>IF($AL779=1,X779,0)</f>
        <v>0</v>
      </c>
      <c r="BA779">
        <f>IF($AL779=1,Y779,0)</f>
        <v>0</v>
      </c>
      <c r="BC779">
        <f>IF($AM779=1,N779,0)</f>
        <v>0</v>
      </c>
      <c r="BD779">
        <f>IF($AM779=1,O779,0)</f>
        <v>0</v>
      </c>
      <c r="BE779">
        <f>IF($AM779=1,P779,0)</f>
        <v>0</v>
      </c>
      <c r="BF779">
        <f>IF($AM779=1,Q779,0)</f>
        <v>0</v>
      </c>
    </row>
    <row r="780" spans="1:58" x14ac:dyDescent="0.3">
      <c r="A780" s="7">
        <v>1292</v>
      </c>
      <c r="B780" s="6">
        <v>180950</v>
      </c>
      <c r="C780" s="6" t="str">
        <f>VLOOKUP(B780,incomegroup,3,TRUE)</f>
        <v>Middle Income</v>
      </c>
      <c r="D780" s="7">
        <v>0</v>
      </c>
      <c r="E780" s="7">
        <v>0</v>
      </c>
      <c r="F780" s="7">
        <f>SUM(D780:E780)</f>
        <v>0</v>
      </c>
      <c r="G780" s="7">
        <v>59</v>
      </c>
      <c r="H780" s="7">
        <v>0</v>
      </c>
      <c r="I780" s="7">
        <v>1</v>
      </c>
      <c r="J780" s="7">
        <v>0</v>
      </c>
      <c r="K780" s="7">
        <v>0</v>
      </c>
      <c r="L780" s="7">
        <v>0</v>
      </c>
      <c r="M780" s="7" t="str" cm="1">
        <f t="array" ref="M780">_xlfn.IFS(H780=1,H$1,I780=1,I$1,J780=1,J$1,K780=1,K$1,L780=1,L$1)</f>
        <v>Married</v>
      </c>
      <c r="N780" s="7">
        <v>0</v>
      </c>
      <c r="O780" s="7">
        <v>0</v>
      </c>
      <c r="P780" s="7">
        <v>1</v>
      </c>
      <c r="Q780" s="7">
        <v>0</v>
      </c>
      <c r="R780" s="7" t="str" cm="1">
        <f t="array" ref="R780">_xlfn.IFS(N780=1,N$1,O780=1,O$1,P780=1,P$1,Q780=1,Q$1)</f>
        <v>Master</v>
      </c>
      <c r="S780" t="s">
        <v>69</v>
      </c>
      <c r="T780" s="7">
        <v>44</v>
      </c>
      <c r="U780" s="7">
        <v>1174</v>
      </c>
      <c r="V780" s="7">
        <v>329</v>
      </c>
      <c r="W780" s="7">
        <v>250</v>
      </c>
      <c r="X780" s="7">
        <v>490</v>
      </c>
      <c r="Y780" s="7">
        <v>329</v>
      </c>
      <c r="Z780" s="20">
        <f>SUM(U780:Y780)</f>
        <v>2572</v>
      </c>
      <c r="AA780" s="7">
        <v>141</v>
      </c>
      <c r="AB780" s="7">
        <v>2430</v>
      </c>
      <c r="AC780" s="7">
        <v>1</v>
      </c>
      <c r="AD780" s="7">
        <v>6</v>
      </c>
      <c r="AE780" s="7">
        <v>7</v>
      </c>
      <c r="AF780" s="7">
        <v>9</v>
      </c>
      <c r="AG780" s="7">
        <v>2</v>
      </c>
      <c r="AH780" s="7">
        <v>0</v>
      </c>
      <c r="AI780" s="7">
        <v>0</v>
      </c>
      <c r="AJ780" s="7">
        <v>0</v>
      </c>
      <c r="AK780" s="7">
        <v>1</v>
      </c>
      <c r="AL780" s="7">
        <v>0</v>
      </c>
      <c r="AM780" s="7">
        <v>0</v>
      </c>
      <c r="AN780" s="7">
        <v>0</v>
      </c>
      <c r="AO780" s="8">
        <v>43710</v>
      </c>
      <c r="AQ780">
        <f>IF($AI780=1,H780,0)</f>
        <v>0</v>
      </c>
      <c r="AR780">
        <f>IF($AI780=1,I780,0)</f>
        <v>0</v>
      </c>
      <c r="AS780">
        <f>IF($AI780=1,K780,0)</f>
        <v>0</v>
      </c>
      <c r="AT780">
        <f>IF($AI780=1,J780,0)</f>
        <v>0</v>
      </c>
      <c r="AU780">
        <f>IF($AI780=1,L780,0)</f>
        <v>0</v>
      </c>
      <c r="AW780">
        <f>IF($AL780=1,U780,0)</f>
        <v>0</v>
      </c>
      <c r="AX780">
        <f>IF($AL780=1,V780,0)</f>
        <v>0</v>
      </c>
      <c r="AY780">
        <f>IF($AL780=1,W780,0)</f>
        <v>0</v>
      </c>
      <c r="AZ780">
        <f>IF($AL780=1,X780,0)</f>
        <v>0</v>
      </c>
      <c r="BA780">
        <f>IF($AL780=1,Y780,0)</f>
        <v>0</v>
      </c>
      <c r="BC780">
        <f>IF($AM780=1,N780,0)</f>
        <v>0</v>
      </c>
      <c r="BD780">
        <f>IF($AM780=1,O780,0)</f>
        <v>0</v>
      </c>
      <c r="BE780">
        <f>IF($AM780=1,P780,0)</f>
        <v>0</v>
      </c>
      <c r="BF780">
        <f>IF($AM780=1,Q780,0)</f>
        <v>0</v>
      </c>
    </row>
    <row r="781" spans="1:58" x14ac:dyDescent="0.3">
      <c r="A781" s="7">
        <v>1495</v>
      </c>
      <c r="B781" s="6">
        <v>160152</v>
      </c>
      <c r="C781" s="6" t="str">
        <f>VLOOKUP(B781,incomegroup,3,TRUE)</f>
        <v>Middle Income</v>
      </c>
      <c r="D781" s="7">
        <v>0</v>
      </c>
      <c r="E781" s="7">
        <v>1</v>
      </c>
      <c r="F781" s="7">
        <f>SUM(D781:E781)</f>
        <v>1</v>
      </c>
      <c r="G781" s="7">
        <v>41</v>
      </c>
      <c r="H781" s="7">
        <v>0</v>
      </c>
      <c r="I781" s="7">
        <v>0</v>
      </c>
      <c r="J781" s="7">
        <v>0</v>
      </c>
      <c r="K781" s="7">
        <v>1</v>
      </c>
      <c r="L781" s="7">
        <v>0</v>
      </c>
      <c r="M781" s="7" t="str" cm="1">
        <f t="array" ref="M781">_xlfn.IFS(H781=1,H$1,I781=1,I$1,J781=1,J$1,K781=1,K$1,L781=1,L$1)</f>
        <v>Single</v>
      </c>
      <c r="N781" s="7">
        <v>0</v>
      </c>
      <c r="O781" s="7">
        <v>1</v>
      </c>
      <c r="P781" s="7">
        <v>0</v>
      </c>
      <c r="Q781" s="7">
        <v>0</v>
      </c>
      <c r="R781" s="7" t="str" cm="1">
        <f t="array" ref="R781">_xlfn.IFS(N781=1,N$1,O781=1,O$1,P781=1,P$1,Q781=1,Q$1)</f>
        <v>Graduate</v>
      </c>
      <c r="S781" t="s">
        <v>70</v>
      </c>
      <c r="T781" s="7">
        <v>6</v>
      </c>
      <c r="U781" s="7">
        <v>865</v>
      </c>
      <c r="V781" s="7">
        <v>221</v>
      </c>
      <c r="W781" s="7">
        <v>799</v>
      </c>
      <c r="X781" s="7">
        <v>229</v>
      </c>
      <c r="Y781" s="7">
        <v>154</v>
      </c>
      <c r="Z781" s="20">
        <f>SUM(U781:Y781)</f>
        <v>2268</v>
      </c>
      <c r="AA781" s="7">
        <v>242</v>
      </c>
      <c r="AB781" s="7">
        <v>2026</v>
      </c>
      <c r="AC781" s="7">
        <v>1</v>
      </c>
      <c r="AD781" s="7">
        <v>6</v>
      </c>
      <c r="AE781" s="7">
        <v>4</v>
      </c>
      <c r="AF781" s="7">
        <v>12</v>
      </c>
      <c r="AG781" s="7">
        <v>3</v>
      </c>
      <c r="AH781" s="7">
        <v>0</v>
      </c>
      <c r="AI781" s="7">
        <v>0</v>
      </c>
      <c r="AJ781" s="7">
        <v>0</v>
      </c>
      <c r="AK781" s="7">
        <v>0</v>
      </c>
      <c r="AL781" s="7">
        <v>0</v>
      </c>
      <c r="AM781" s="7">
        <v>0</v>
      </c>
      <c r="AN781" s="7">
        <v>0</v>
      </c>
      <c r="AO781" s="8">
        <v>43710</v>
      </c>
      <c r="AQ781">
        <f>IF($AI781=1,H781,0)</f>
        <v>0</v>
      </c>
      <c r="AR781">
        <f>IF($AI781=1,I781,0)</f>
        <v>0</v>
      </c>
      <c r="AS781">
        <f>IF($AI781=1,K781,0)</f>
        <v>0</v>
      </c>
      <c r="AT781">
        <f>IF($AI781=1,J781,0)</f>
        <v>0</v>
      </c>
      <c r="AU781">
        <f>IF($AI781=1,L781,0)</f>
        <v>0</v>
      </c>
      <c r="AW781">
        <f>IF($AL781=1,U781,0)</f>
        <v>0</v>
      </c>
      <c r="AX781">
        <f>IF($AL781=1,V781,0)</f>
        <v>0</v>
      </c>
      <c r="AY781">
        <f>IF($AL781=1,W781,0)</f>
        <v>0</v>
      </c>
      <c r="AZ781">
        <f>IF($AL781=1,X781,0)</f>
        <v>0</v>
      </c>
      <c r="BA781">
        <f>IF($AL781=1,Y781,0)</f>
        <v>0</v>
      </c>
      <c r="BC781">
        <f>IF($AM781=1,N781,0)</f>
        <v>0</v>
      </c>
      <c r="BD781">
        <f>IF($AM781=1,O781,0)</f>
        <v>0</v>
      </c>
      <c r="BE781">
        <f>IF($AM781=1,P781,0)</f>
        <v>0</v>
      </c>
      <c r="BF781">
        <f>IF($AM781=1,Q781,0)</f>
        <v>0</v>
      </c>
    </row>
    <row r="782" spans="1:58" x14ac:dyDescent="0.3">
      <c r="A782" s="7">
        <v>1018</v>
      </c>
      <c r="B782" s="6">
        <v>176995</v>
      </c>
      <c r="C782" s="6" t="str">
        <f>VLOOKUP(B782,incomegroup,3,TRUE)</f>
        <v>Middle Income</v>
      </c>
      <c r="D782" s="7">
        <v>0</v>
      </c>
      <c r="E782" s="7">
        <v>1</v>
      </c>
      <c r="F782" s="7">
        <f>SUM(D782:E782)</f>
        <v>1</v>
      </c>
      <c r="G782" s="7">
        <v>71</v>
      </c>
      <c r="H782" s="7">
        <v>0</v>
      </c>
      <c r="I782" s="7">
        <v>1</v>
      </c>
      <c r="J782" s="7">
        <v>0</v>
      </c>
      <c r="K782" s="7">
        <v>0</v>
      </c>
      <c r="L782" s="7">
        <v>0</v>
      </c>
      <c r="M782" s="7" t="str" cm="1">
        <f t="array" ref="M782">_xlfn.IFS(H782=1,H$1,I782=1,I$1,J782=1,J$1,K782=1,K$1,L782=1,L$1)</f>
        <v>Married</v>
      </c>
      <c r="N782" s="7">
        <v>0</v>
      </c>
      <c r="O782" s="7">
        <v>0</v>
      </c>
      <c r="P782" s="7">
        <v>1</v>
      </c>
      <c r="Q782" s="7">
        <v>0</v>
      </c>
      <c r="R782" s="7" t="str" cm="1">
        <f t="array" ref="R782">_xlfn.IFS(N782=1,N$1,O782=1,O$1,P782=1,P$1,Q782=1,Q$1)</f>
        <v>Master</v>
      </c>
      <c r="S782" t="s">
        <v>73</v>
      </c>
      <c r="T782" s="7">
        <v>91</v>
      </c>
      <c r="U782" s="7">
        <v>2326</v>
      </c>
      <c r="V782" s="7">
        <v>184</v>
      </c>
      <c r="W782" s="7">
        <v>1145</v>
      </c>
      <c r="X782" s="7">
        <v>0</v>
      </c>
      <c r="Y782" s="7">
        <v>37</v>
      </c>
      <c r="Z782" s="20">
        <f>SUM(U782:Y782)</f>
        <v>3692</v>
      </c>
      <c r="AA782" s="7">
        <v>405</v>
      </c>
      <c r="AB782" s="7">
        <v>3287</v>
      </c>
      <c r="AC782" s="7">
        <v>2</v>
      </c>
      <c r="AD782" s="7">
        <v>11</v>
      </c>
      <c r="AE782" s="7">
        <v>4</v>
      </c>
      <c r="AF782" s="7">
        <v>9</v>
      </c>
      <c r="AG782" s="7">
        <v>5</v>
      </c>
      <c r="AH782" s="7">
        <v>0</v>
      </c>
      <c r="AI782" s="7">
        <v>0</v>
      </c>
      <c r="AJ782" s="7">
        <v>0</v>
      </c>
      <c r="AK782" s="7">
        <v>1</v>
      </c>
      <c r="AL782" s="7">
        <v>0</v>
      </c>
      <c r="AM782" s="7">
        <v>0</v>
      </c>
      <c r="AN782" s="7">
        <v>0</v>
      </c>
      <c r="AO782" s="8">
        <v>43710</v>
      </c>
      <c r="AQ782">
        <f>IF($AI782=1,H782,0)</f>
        <v>0</v>
      </c>
      <c r="AR782">
        <f>IF($AI782=1,I782,0)</f>
        <v>0</v>
      </c>
      <c r="AS782">
        <f>IF($AI782=1,K782,0)</f>
        <v>0</v>
      </c>
      <c r="AT782">
        <f>IF($AI782=1,J782,0)</f>
        <v>0</v>
      </c>
      <c r="AU782">
        <f>IF($AI782=1,L782,0)</f>
        <v>0</v>
      </c>
      <c r="AW782">
        <f>IF($AL782=1,U782,0)</f>
        <v>0</v>
      </c>
      <c r="AX782">
        <f>IF($AL782=1,V782,0)</f>
        <v>0</v>
      </c>
      <c r="AY782">
        <f>IF($AL782=1,W782,0)</f>
        <v>0</v>
      </c>
      <c r="AZ782">
        <f>IF($AL782=1,X782,0)</f>
        <v>0</v>
      </c>
      <c r="BA782">
        <f>IF($AL782=1,Y782,0)</f>
        <v>0</v>
      </c>
      <c r="BC782">
        <f>IF($AM782=1,N782,0)</f>
        <v>0</v>
      </c>
      <c r="BD782">
        <f>IF($AM782=1,O782,0)</f>
        <v>0</v>
      </c>
      <c r="BE782">
        <f>IF($AM782=1,P782,0)</f>
        <v>0</v>
      </c>
      <c r="BF782">
        <f>IF($AM782=1,Q782,0)</f>
        <v>0</v>
      </c>
    </row>
    <row r="783" spans="1:58" x14ac:dyDescent="0.3">
      <c r="A783" s="7">
        <v>3013</v>
      </c>
      <c r="B783" s="6">
        <v>138680</v>
      </c>
      <c r="C783" s="6" t="str">
        <f>VLOOKUP(B783,incomegroup,3,TRUE)</f>
        <v>Lower income</v>
      </c>
      <c r="D783" s="7">
        <v>1</v>
      </c>
      <c r="E783" s="7">
        <v>0</v>
      </c>
      <c r="F783" s="7">
        <f>SUM(D783:E783)</f>
        <v>1</v>
      </c>
      <c r="G783" s="7">
        <v>36</v>
      </c>
      <c r="H783" s="7">
        <v>0</v>
      </c>
      <c r="I783" s="7">
        <v>1</v>
      </c>
      <c r="J783" s="7">
        <v>0</v>
      </c>
      <c r="K783" s="7">
        <v>0</v>
      </c>
      <c r="L783" s="7">
        <v>0</v>
      </c>
      <c r="M783" s="7" t="str" cm="1">
        <f t="array" ref="M783">_xlfn.IFS(H783=1,H$1,I783=1,I$1,J783=1,J$1,K783=1,K$1,L783=1,L$1)</f>
        <v>Married</v>
      </c>
      <c r="N783" s="7">
        <v>0</v>
      </c>
      <c r="O783" s="7">
        <v>1</v>
      </c>
      <c r="P783" s="7">
        <v>0</v>
      </c>
      <c r="Q783" s="7">
        <v>0</v>
      </c>
      <c r="R783" s="7" t="str" cm="1">
        <f t="array" ref="R783">_xlfn.IFS(N783=1,N$1,O783=1,O$1,P783=1,P$1,Q783=1,Q$1)</f>
        <v>Graduate</v>
      </c>
      <c r="S783" t="s">
        <v>70</v>
      </c>
      <c r="T783" s="7">
        <v>97</v>
      </c>
      <c r="U783" s="7">
        <v>39</v>
      </c>
      <c r="V783" s="7">
        <v>0</v>
      </c>
      <c r="W783" s="7">
        <v>129</v>
      </c>
      <c r="X783" s="7">
        <v>54</v>
      </c>
      <c r="Y783" s="7">
        <v>18</v>
      </c>
      <c r="Z783" s="20">
        <f>SUM(U783:Y783)</f>
        <v>240</v>
      </c>
      <c r="AA783" s="7">
        <v>43</v>
      </c>
      <c r="AB783" s="7">
        <v>197</v>
      </c>
      <c r="AC783" s="7">
        <v>1</v>
      </c>
      <c r="AD783" s="7">
        <v>2</v>
      </c>
      <c r="AE783" s="7">
        <v>0</v>
      </c>
      <c r="AF783" s="7">
        <v>3</v>
      </c>
      <c r="AG783" s="7">
        <v>7</v>
      </c>
      <c r="AH783" s="7">
        <v>0</v>
      </c>
      <c r="AI783" s="7">
        <v>0</v>
      </c>
      <c r="AJ783" s="7">
        <v>0</v>
      </c>
      <c r="AK783" s="7">
        <v>0</v>
      </c>
      <c r="AL783" s="7">
        <v>0</v>
      </c>
      <c r="AM783" s="7">
        <v>0</v>
      </c>
      <c r="AN783" s="7">
        <v>0</v>
      </c>
      <c r="AO783" s="8">
        <v>43710</v>
      </c>
      <c r="AQ783">
        <f>IF($AI783=1,H783,0)</f>
        <v>0</v>
      </c>
      <c r="AR783">
        <f>IF($AI783=1,I783,0)</f>
        <v>0</v>
      </c>
      <c r="AS783">
        <f>IF($AI783=1,K783,0)</f>
        <v>0</v>
      </c>
      <c r="AT783">
        <f>IF($AI783=1,J783,0)</f>
        <v>0</v>
      </c>
      <c r="AU783">
        <f>IF($AI783=1,L783,0)</f>
        <v>0</v>
      </c>
      <c r="AW783">
        <f>IF($AL783=1,U783,0)</f>
        <v>0</v>
      </c>
      <c r="AX783">
        <f>IF($AL783=1,V783,0)</f>
        <v>0</v>
      </c>
      <c r="AY783">
        <f>IF($AL783=1,W783,0)</f>
        <v>0</v>
      </c>
      <c r="AZ783">
        <f>IF($AL783=1,X783,0)</f>
        <v>0</v>
      </c>
      <c r="BA783">
        <f>IF($AL783=1,Y783,0)</f>
        <v>0</v>
      </c>
      <c r="BC783">
        <f>IF($AM783=1,N783,0)</f>
        <v>0</v>
      </c>
      <c r="BD783">
        <f>IF($AM783=1,O783,0)</f>
        <v>0</v>
      </c>
      <c r="BE783">
        <f>IF($AM783=1,P783,0)</f>
        <v>0</v>
      </c>
      <c r="BF783">
        <f>IF($AM783=1,Q783,0)</f>
        <v>0</v>
      </c>
    </row>
    <row r="784" spans="1:58" x14ac:dyDescent="0.3">
      <c r="A784" s="7">
        <v>2966</v>
      </c>
      <c r="B784" s="6">
        <v>139791</v>
      </c>
      <c r="C784" s="6" t="str">
        <f>VLOOKUP(B784,incomegroup,3,TRUE)</f>
        <v>Lower income</v>
      </c>
      <c r="D784" s="7">
        <v>0</v>
      </c>
      <c r="E784" s="7">
        <v>1</v>
      </c>
      <c r="F784" s="7">
        <f>SUM(D784:E784)</f>
        <v>1</v>
      </c>
      <c r="G784" s="7">
        <v>49</v>
      </c>
      <c r="H784" s="7">
        <v>0</v>
      </c>
      <c r="I784" s="7">
        <v>1</v>
      </c>
      <c r="J784" s="7">
        <v>0</v>
      </c>
      <c r="K784" s="7">
        <v>0</v>
      </c>
      <c r="L784" s="7">
        <v>0</v>
      </c>
      <c r="M784" s="7" t="str" cm="1">
        <f t="array" ref="M784">_xlfn.IFS(H784=1,H$1,I784=1,I$1,J784=1,J$1,K784=1,K$1,L784=1,L$1)</f>
        <v>Married</v>
      </c>
      <c r="N784" s="7">
        <v>0</v>
      </c>
      <c r="O784" s="7">
        <v>0</v>
      </c>
      <c r="P784" s="7">
        <v>1</v>
      </c>
      <c r="Q784" s="7">
        <v>0</v>
      </c>
      <c r="R784" s="7" t="str" cm="1">
        <f t="array" ref="R784">_xlfn.IFS(N784=1,N$1,O784=1,O$1,P784=1,P$1,Q784=1,Q$1)</f>
        <v>Master</v>
      </c>
      <c r="S784" t="s">
        <v>69</v>
      </c>
      <c r="T784" s="7">
        <v>89</v>
      </c>
      <c r="U784" s="7">
        <v>299</v>
      </c>
      <c r="V784" s="7">
        <v>53</v>
      </c>
      <c r="W784" s="7">
        <v>95</v>
      </c>
      <c r="X784" s="7">
        <v>46</v>
      </c>
      <c r="Y784" s="7">
        <v>46</v>
      </c>
      <c r="Z784" s="20">
        <f>SUM(U784:Y784)</f>
        <v>539</v>
      </c>
      <c r="AA784" s="7">
        <v>74</v>
      </c>
      <c r="AB784" s="7">
        <v>464</v>
      </c>
      <c r="AC784" s="7">
        <v>2</v>
      </c>
      <c r="AD784" s="7">
        <v>3</v>
      </c>
      <c r="AE784" s="7">
        <v>1</v>
      </c>
      <c r="AF784" s="7">
        <v>4</v>
      </c>
      <c r="AG784" s="7">
        <v>7</v>
      </c>
      <c r="AH784" s="7">
        <v>0</v>
      </c>
      <c r="AI784" s="7">
        <v>0</v>
      </c>
      <c r="AJ784" s="7">
        <v>0</v>
      </c>
      <c r="AK784" s="7">
        <v>0</v>
      </c>
      <c r="AL784" s="7">
        <v>0</v>
      </c>
      <c r="AM784" s="7">
        <v>0</v>
      </c>
      <c r="AN784" s="7">
        <v>0</v>
      </c>
      <c r="AO784" s="8">
        <v>43710</v>
      </c>
      <c r="AQ784">
        <f>IF($AI784=1,H784,0)</f>
        <v>0</v>
      </c>
      <c r="AR784">
        <f>IF($AI784=1,I784,0)</f>
        <v>0</v>
      </c>
      <c r="AS784">
        <f>IF($AI784=1,K784,0)</f>
        <v>0</v>
      </c>
      <c r="AT784">
        <f>IF($AI784=1,J784,0)</f>
        <v>0</v>
      </c>
      <c r="AU784">
        <f>IF($AI784=1,L784,0)</f>
        <v>0</v>
      </c>
      <c r="AW784">
        <f>IF($AL784=1,U784,0)</f>
        <v>0</v>
      </c>
      <c r="AX784">
        <f>IF($AL784=1,V784,0)</f>
        <v>0</v>
      </c>
      <c r="AY784">
        <f>IF($AL784=1,W784,0)</f>
        <v>0</v>
      </c>
      <c r="AZ784">
        <f>IF($AL784=1,X784,0)</f>
        <v>0</v>
      </c>
      <c r="BA784">
        <f>IF($AL784=1,Y784,0)</f>
        <v>0</v>
      </c>
      <c r="BC784">
        <f>IF($AM784=1,N784,0)</f>
        <v>0</v>
      </c>
      <c r="BD784">
        <f>IF($AM784=1,O784,0)</f>
        <v>0</v>
      </c>
      <c r="BE784">
        <f>IF($AM784=1,P784,0)</f>
        <v>0</v>
      </c>
      <c r="BF784">
        <f>IF($AM784=1,Q784,0)</f>
        <v>0</v>
      </c>
    </row>
    <row r="785" spans="1:58" x14ac:dyDescent="0.3">
      <c r="A785" s="7">
        <v>1816</v>
      </c>
      <c r="B785" s="6">
        <v>171391</v>
      </c>
      <c r="C785" s="6" t="str">
        <f>VLOOKUP(B785,incomegroup,3,TRUE)</f>
        <v>Middle Income</v>
      </c>
      <c r="D785" s="7">
        <v>0</v>
      </c>
      <c r="E785" s="7">
        <v>1</v>
      </c>
      <c r="F785" s="7">
        <f>SUM(D785:E785)</f>
        <v>1</v>
      </c>
      <c r="G785" s="7">
        <v>64</v>
      </c>
      <c r="H785" s="7">
        <v>0</v>
      </c>
      <c r="I785" s="7">
        <v>1</v>
      </c>
      <c r="J785" s="7">
        <v>0</v>
      </c>
      <c r="K785" s="7">
        <v>0</v>
      </c>
      <c r="L785" s="7">
        <v>0</v>
      </c>
      <c r="M785" s="7" t="str" cm="1">
        <f t="array" ref="M785">_xlfn.IFS(H785=1,H$1,I785=1,I$1,J785=1,J$1,K785=1,K$1,L785=1,L$1)</f>
        <v>Married</v>
      </c>
      <c r="N785" s="7">
        <v>0</v>
      </c>
      <c r="O785" s="7">
        <v>1</v>
      </c>
      <c r="P785" s="7">
        <v>0</v>
      </c>
      <c r="Q785" s="7">
        <v>0</v>
      </c>
      <c r="R785" s="7" t="str" cm="1">
        <f t="array" ref="R785">_xlfn.IFS(N785=1,N$1,O785=1,O$1,P785=1,P$1,Q785=1,Q$1)</f>
        <v>Graduate</v>
      </c>
      <c r="S785" t="s">
        <v>73</v>
      </c>
      <c r="T785" s="7">
        <v>50</v>
      </c>
      <c r="U785" s="7">
        <v>807</v>
      </c>
      <c r="V785" s="7">
        <v>295</v>
      </c>
      <c r="W785" s="7">
        <v>658</v>
      </c>
      <c r="X785" s="7">
        <v>110</v>
      </c>
      <c r="Y785" s="7">
        <v>295</v>
      </c>
      <c r="Z785" s="20">
        <f>SUM(U785:Y785)</f>
        <v>2165</v>
      </c>
      <c r="AA785" s="7">
        <v>339</v>
      </c>
      <c r="AB785" s="7">
        <v>1827</v>
      </c>
      <c r="AC785" s="7">
        <v>5</v>
      </c>
      <c r="AD785" s="7">
        <v>6</v>
      </c>
      <c r="AE785" s="7">
        <v>5</v>
      </c>
      <c r="AF785" s="7">
        <v>12</v>
      </c>
      <c r="AG785" s="7">
        <v>3</v>
      </c>
      <c r="AH785" s="7">
        <v>0</v>
      </c>
      <c r="AI785" s="7">
        <v>0</v>
      </c>
      <c r="AJ785" s="7">
        <v>0</v>
      </c>
      <c r="AK785" s="7">
        <v>0</v>
      </c>
      <c r="AL785" s="7">
        <v>0</v>
      </c>
      <c r="AM785" s="7">
        <v>0</v>
      </c>
      <c r="AN785" s="7">
        <v>0</v>
      </c>
      <c r="AO785" s="8">
        <v>43711</v>
      </c>
      <c r="AQ785">
        <f>IF($AI785=1,H785,0)</f>
        <v>0</v>
      </c>
      <c r="AR785">
        <f>IF($AI785=1,I785,0)</f>
        <v>0</v>
      </c>
      <c r="AS785">
        <f>IF($AI785=1,K785,0)</f>
        <v>0</v>
      </c>
      <c r="AT785">
        <f>IF($AI785=1,J785,0)</f>
        <v>0</v>
      </c>
      <c r="AU785">
        <f>IF($AI785=1,L785,0)</f>
        <v>0</v>
      </c>
      <c r="AW785">
        <f>IF($AL785=1,U785,0)</f>
        <v>0</v>
      </c>
      <c r="AX785">
        <f>IF($AL785=1,V785,0)</f>
        <v>0</v>
      </c>
      <c r="AY785">
        <f>IF($AL785=1,W785,0)</f>
        <v>0</v>
      </c>
      <c r="AZ785">
        <f>IF($AL785=1,X785,0)</f>
        <v>0</v>
      </c>
      <c r="BA785">
        <f>IF($AL785=1,Y785,0)</f>
        <v>0</v>
      </c>
      <c r="BC785">
        <f>IF($AM785=1,N785,0)</f>
        <v>0</v>
      </c>
      <c r="BD785">
        <f>IF($AM785=1,O785,0)</f>
        <v>0</v>
      </c>
      <c r="BE785">
        <f>IF($AM785=1,P785,0)</f>
        <v>0</v>
      </c>
      <c r="BF785">
        <f>IF($AM785=1,Q785,0)</f>
        <v>0</v>
      </c>
    </row>
    <row r="786" spans="1:58" x14ac:dyDescent="0.3">
      <c r="A786" s="7">
        <v>1717</v>
      </c>
      <c r="B786" s="6">
        <v>167432</v>
      </c>
      <c r="C786" s="6" t="str">
        <f>VLOOKUP(B786,incomegroup,3,TRUE)</f>
        <v>Middle Income</v>
      </c>
      <c r="D786" s="7">
        <v>0</v>
      </c>
      <c r="E786" s="7">
        <v>1</v>
      </c>
      <c r="F786" s="7">
        <f>SUM(D786:E786)</f>
        <v>1</v>
      </c>
      <c r="G786" s="7">
        <v>47</v>
      </c>
      <c r="H786" s="7">
        <v>0</v>
      </c>
      <c r="I786" s="7">
        <v>1</v>
      </c>
      <c r="J786" s="7">
        <v>0</v>
      </c>
      <c r="K786" s="7">
        <v>0</v>
      </c>
      <c r="L786" s="7">
        <v>0</v>
      </c>
      <c r="M786" s="7" t="str" cm="1">
        <f t="array" ref="M786">_xlfn.IFS(H786=1,H$1,I786=1,I$1,J786=1,J$1,K786=1,K$1,L786=1,L$1)</f>
        <v>Married</v>
      </c>
      <c r="N786" s="7">
        <v>0</v>
      </c>
      <c r="O786" s="7">
        <v>1</v>
      </c>
      <c r="P786" s="7">
        <v>0</v>
      </c>
      <c r="Q786" s="7">
        <v>0</v>
      </c>
      <c r="R786" s="7" t="str" cm="1">
        <f t="array" ref="R786">_xlfn.IFS(N786=1,N$1,O786=1,O$1,P786=1,P$1,Q786=1,Q$1)</f>
        <v>Graduate</v>
      </c>
      <c r="S786" t="s">
        <v>70</v>
      </c>
      <c r="T786" s="7">
        <v>69</v>
      </c>
      <c r="U786" s="7">
        <v>1073</v>
      </c>
      <c r="V786" s="7">
        <v>196</v>
      </c>
      <c r="W786" s="7">
        <v>847</v>
      </c>
      <c r="X786" s="7">
        <v>439</v>
      </c>
      <c r="Y786" s="7">
        <v>338</v>
      </c>
      <c r="Z786" s="20">
        <f>SUM(U786:Y786)</f>
        <v>2893</v>
      </c>
      <c r="AA786" s="7">
        <v>422</v>
      </c>
      <c r="AB786" s="7">
        <v>2471</v>
      </c>
      <c r="AC786" s="7">
        <v>2</v>
      </c>
      <c r="AD786" s="7">
        <v>8</v>
      </c>
      <c r="AE786" s="7">
        <v>5</v>
      </c>
      <c r="AF786" s="7">
        <v>4</v>
      </c>
      <c r="AG786" s="7">
        <v>4</v>
      </c>
      <c r="AH786" s="7">
        <v>0</v>
      </c>
      <c r="AI786" s="7">
        <v>0</v>
      </c>
      <c r="AJ786" s="7">
        <v>0</v>
      </c>
      <c r="AK786" s="7">
        <v>0</v>
      </c>
      <c r="AL786" s="7">
        <v>0</v>
      </c>
      <c r="AM786" s="7">
        <v>0</v>
      </c>
      <c r="AN786" s="7">
        <v>0</v>
      </c>
      <c r="AO786" s="8">
        <v>43711</v>
      </c>
      <c r="AQ786">
        <f>IF($AI786=1,H786,0)</f>
        <v>0</v>
      </c>
      <c r="AR786">
        <f>IF($AI786=1,I786,0)</f>
        <v>0</v>
      </c>
      <c r="AS786">
        <f>IF($AI786=1,K786,0)</f>
        <v>0</v>
      </c>
      <c r="AT786">
        <f>IF($AI786=1,J786,0)</f>
        <v>0</v>
      </c>
      <c r="AU786">
        <f>IF($AI786=1,L786,0)</f>
        <v>0</v>
      </c>
      <c r="AW786">
        <f>IF($AL786=1,U786,0)</f>
        <v>0</v>
      </c>
      <c r="AX786">
        <f>IF($AL786=1,V786,0)</f>
        <v>0</v>
      </c>
      <c r="AY786">
        <f>IF($AL786=1,W786,0)</f>
        <v>0</v>
      </c>
      <c r="AZ786">
        <f>IF($AL786=1,X786,0)</f>
        <v>0</v>
      </c>
      <c r="BA786">
        <f>IF($AL786=1,Y786,0)</f>
        <v>0</v>
      </c>
      <c r="BC786">
        <f>IF($AM786=1,N786,0)</f>
        <v>0</v>
      </c>
      <c r="BD786">
        <f>IF($AM786=1,O786,0)</f>
        <v>0</v>
      </c>
      <c r="BE786">
        <f>IF($AM786=1,P786,0)</f>
        <v>0</v>
      </c>
      <c r="BF786">
        <f>IF($AM786=1,Q786,0)</f>
        <v>0</v>
      </c>
    </row>
    <row r="787" spans="1:58" x14ac:dyDescent="0.3">
      <c r="A787" s="7">
        <v>2525</v>
      </c>
      <c r="B787" s="6">
        <v>137284</v>
      </c>
      <c r="C787" s="6" t="str">
        <f>VLOOKUP(B787,incomegroup,3,TRUE)</f>
        <v>Lower income</v>
      </c>
      <c r="D787" s="7">
        <v>1</v>
      </c>
      <c r="E787" s="7">
        <v>1</v>
      </c>
      <c r="F787" s="7">
        <f>SUM(D787:E787)</f>
        <v>2</v>
      </c>
      <c r="G787" s="7">
        <v>45</v>
      </c>
      <c r="H787" s="7">
        <v>0</v>
      </c>
      <c r="I787" s="7">
        <v>1</v>
      </c>
      <c r="J787" s="7">
        <v>0</v>
      </c>
      <c r="K787" s="7">
        <v>0</v>
      </c>
      <c r="L787" s="7">
        <v>0</v>
      </c>
      <c r="M787" s="7" t="str" cm="1">
        <f t="array" ref="M787">_xlfn.IFS(H787=1,H$1,I787=1,I$1,J787=1,J$1,K787=1,K$1,L787=1,L$1)</f>
        <v>Married</v>
      </c>
      <c r="N787" s="7">
        <v>0</v>
      </c>
      <c r="O787" s="7">
        <v>0</v>
      </c>
      <c r="P787" s="7">
        <v>0</v>
      </c>
      <c r="Q787" s="7">
        <v>0</v>
      </c>
      <c r="R787" s="7" t="e" cm="1">
        <f t="array" ref="R787">_xlfn.IFS(N787=1,N$1,O787=1,O$1,P787=1,P$1,Q787=1,Q$1)</f>
        <v>#N/A</v>
      </c>
      <c r="S787" t="s">
        <v>71</v>
      </c>
      <c r="T787" s="7">
        <v>46</v>
      </c>
      <c r="U787" s="7">
        <v>41</v>
      </c>
      <c r="V787" s="7">
        <v>4</v>
      </c>
      <c r="W787" s="7">
        <v>7</v>
      </c>
      <c r="X787" s="7">
        <v>7</v>
      </c>
      <c r="Y787" s="7">
        <v>4</v>
      </c>
      <c r="Z787" s="20">
        <f>SUM(U787:Y787)</f>
        <v>63</v>
      </c>
      <c r="AA787" s="7">
        <v>22</v>
      </c>
      <c r="AB787" s="7">
        <v>41</v>
      </c>
      <c r="AC787" s="7">
        <v>1</v>
      </c>
      <c r="AD787" s="7">
        <v>0</v>
      </c>
      <c r="AE787" s="7">
        <v>0</v>
      </c>
      <c r="AF787" s="7">
        <v>3</v>
      </c>
      <c r="AG787" s="7">
        <v>6</v>
      </c>
      <c r="AH787" s="7">
        <v>0</v>
      </c>
      <c r="AI787" s="7">
        <v>0</v>
      </c>
      <c r="AJ787" s="7">
        <v>0</v>
      </c>
      <c r="AK787" s="7">
        <v>0</v>
      </c>
      <c r="AL787" s="7">
        <v>0</v>
      </c>
      <c r="AM787" s="7">
        <v>0</v>
      </c>
      <c r="AN787" s="7">
        <v>0</v>
      </c>
      <c r="AO787" s="8">
        <v>43711</v>
      </c>
      <c r="AQ787">
        <f>IF($AI787=1,H787,0)</f>
        <v>0</v>
      </c>
      <c r="AR787">
        <f>IF($AI787=1,I787,0)</f>
        <v>0</v>
      </c>
      <c r="AS787">
        <f>IF($AI787=1,K787,0)</f>
        <v>0</v>
      </c>
      <c r="AT787">
        <f>IF($AI787=1,J787,0)</f>
        <v>0</v>
      </c>
      <c r="AU787">
        <f>IF($AI787=1,L787,0)</f>
        <v>0</v>
      </c>
      <c r="AW787">
        <f>IF($AL787=1,U787,0)</f>
        <v>0</v>
      </c>
      <c r="AX787">
        <f>IF($AL787=1,V787,0)</f>
        <v>0</v>
      </c>
      <c r="AY787">
        <f>IF($AL787=1,W787,0)</f>
        <v>0</v>
      </c>
      <c r="AZ787">
        <f>IF($AL787=1,X787,0)</f>
        <v>0</v>
      </c>
      <c r="BA787">
        <f>IF($AL787=1,Y787,0)</f>
        <v>0</v>
      </c>
      <c r="BC787">
        <f>IF($AM787=1,N787,0)</f>
        <v>0</v>
      </c>
      <c r="BD787">
        <f>IF($AM787=1,O787,0)</f>
        <v>0</v>
      </c>
      <c r="BE787">
        <f>IF($AM787=1,P787,0)</f>
        <v>0</v>
      </c>
      <c r="BF787">
        <f>IF($AM787=1,Q787,0)</f>
        <v>0</v>
      </c>
    </row>
    <row r="788" spans="1:58" x14ac:dyDescent="0.3">
      <c r="A788" s="7">
        <v>2990</v>
      </c>
      <c r="B788" s="6">
        <v>137284</v>
      </c>
      <c r="C788" s="6" t="str">
        <f>VLOOKUP(B788,incomegroup,3,TRUE)</f>
        <v>Lower income</v>
      </c>
      <c r="D788" s="7">
        <v>1</v>
      </c>
      <c r="E788" s="7">
        <v>1</v>
      </c>
      <c r="F788" s="7">
        <f>SUM(D788:E788)</f>
        <v>2</v>
      </c>
      <c r="G788" s="7">
        <v>45</v>
      </c>
      <c r="H788" s="7">
        <v>0</v>
      </c>
      <c r="I788" s="7">
        <v>1</v>
      </c>
      <c r="J788" s="7">
        <v>0</v>
      </c>
      <c r="K788" s="7">
        <v>0</v>
      </c>
      <c r="L788" s="7">
        <v>0</v>
      </c>
      <c r="M788" s="7" t="str" cm="1">
        <f t="array" ref="M788">_xlfn.IFS(H788=1,H$1,I788=1,I$1,J788=1,J$1,K788=1,K$1,L788=1,L$1)</f>
        <v>Married</v>
      </c>
      <c r="N788" s="7">
        <v>0</v>
      </c>
      <c r="O788" s="7">
        <v>0</v>
      </c>
      <c r="P788" s="7">
        <v>0</v>
      </c>
      <c r="Q788" s="7">
        <v>0</v>
      </c>
      <c r="R788" s="7" t="e" cm="1">
        <f t="array" ref="R788">_xlfn.IFS(N788=1,N$1,O788=1,O$1,P788=1,P$1,Q788=1,Q$1)</f>
        <v>#N/A</v>
      </c>
      <c r="S788" t="s">
        <v>69</v>
      </c>
      <c r="T788" s="7">
        <v>46</v>
      </c>
      <c r="U788" s="7">
        <v>41</v>
      </c>
      <c r="V788" s="7">
        <v>4</v>
      </c>
      <c r="W788" s="7">
        <v>7</v>
      </c>
      <c r="X788" s="7">
        <v>7</v>
      </c>
      <c r="Y788" s="7">
        <v>4</v>
      </c>
      <c r="Z788" s="20">
        <f>SUM(U788:Y788)</f>
        <v>63</v>
      </c>
      <c r="AA788" s="7">
        <v>22</v>
      </c>
      <c r="AB788" s="7">
        <v>41</v>
      </c>
      <c r="AC788" s="7">
        <v>1</v>
      </c>
      <c r="AD788" s="7">
        <v>0</v>
      </c>
      <c r="AE788" s="7">
        <v>0</v>
      </c>
      <c r="AF788" s="7">
        <v>3</v>
      </c>
      <c r="AG788" s="7">
        <v>6</v>
      </c>
      <c r="AH788" s="7">
        <v>0</v>
      </c>
      <c r="AI788" s="7">
        <v>0</v>
      </c>
      <c r="AJ788" s="7">
        <v>0</v>
      </c>
      <c r="AK788" s="7">
        <v>0</v>
      </c>
      <c r="AL788" s="7">
        <v>0</v>
      </c>
      <c r="AM788" s="7">
        <v>0</v>
      </c>
      <c r="AN788" s="7">
        <v>0</v>
      </c>
      <c r="AO788" s="8">
        <v>43711</v>
      </c>
      <c r="AQ788">
        <f>IF($AI788=1,H788,0)</f>
        <v>0</v>
      </c>
      <c r="AR788">
        <f>IF($AI788=1,I788,0)</f>
        <v>0</v>
      </c>
      <c r="AS788">
        <f>IF($AI788=1,K788,0)</f>
        <v>0</v>
      </c>
      <c r="AT788">
        <f>IF($AI788=1,J788,0)</f>
        <v>0</v>
      </c>
      <c r="AU788">
        <f>IF($AI788=1,L788,0)</f>
        <v>0</v>
      </c>
      <c r="AW788">
        <f>IF($AL788=1,U788,0)</f>
        <v>0</v>
      </c>
      <c r="AX788">
        <f>IF($AL788=1,V788,0)</f>
        <v>0</v>
      </c>
      <c r="AY788">
        <f>IF($AL788=1,W788,0)</f>
        <v>0</v>
      </c>
      <c r="AZ788">
        <f>IF($AL788=1,X788,0)</f>
        <v>0</v>
      </c>
      <c r="BA788">
        <f>IF($AL788=1,Y788,0)</f>
        <v>0</v>
      </c>
      <c r="BC788">
        <f>IF($AM788=1,N788,0)</f>
        <v>0</v>
      </c>
      <c r="BD788">
        <f>IF($AM788=1,O788,0)</f>
        <v>0</v>
      </c>
      <c r="BE788">
        <f>IF($AM788=1,P788,0)</f>
        <v>0</v>
      </c>
      <c r="BF788">
        <f>IF($AM788=1,Q788,0)</f>
        <v>0</v>
      </c>
    </row>
    <row r="789" spans="1:58" x14ac:dyDescent="0.3">
      <c r="A789" s="7">
        <v>2551</v>
      </c>
      <c r="B789" s="6">
        <v>138201</v>
      </c>
      <c r="C789" s="6" t="str">
        <f>VLOOKUP(B789,incomegroup,3,TRUE)</f>
        <v>Lower income</v>
      </c>
      <c r="D789" s="7">
        <v>0</v>
      </c>
      <c r="E789" s="7">
        <v>1</v>
      </c>
      <c r="F789" s="7">
        <f>SUM(D789:E789)</f>
        <v>1</v>
      </c>
      <c r="G789" s="7">
        <v>60</v>
      </c>
      <c r="H789" s="7">
        <v>0</v>
      </c>
      <c r="I789" s="7">
        <v>0</v>
      </c>
      <c r="J789" s="7">
        <v>1</v>
      </c>
      <c r="K789" s="7">
        <v>0</v>
      </c>
      <c r="L789" s="7">
        <v>0</v>
      </c>
      <c r="M789" s="7" t="str" cm="1">
        <f t="array" ref="M789">_xlfn.IFS(H789=1,H$1,I789=1,I$1,J789=1,J$1,K789=1,K$1,L789=1,L$1)</f>
        <v>Together</v>
      </c>
      <c r="N789" s="7">
        <v>0</v>
      </c>
      <c r="O789" s="7">
        <v>0</v>
      </c>
      <c r="P789" s="7">
        <v>0</v>
      </c>
      <c r="Q789" s="7">
        <v>1</v>
      </c>
      <c r="R789" s="7" t="str" cm="1">
        <f t="array" ref="R789">_xlfn.IFS(N789=1,N$1,O789=1,O$1,P789=1,P$1,Q789=1,Q$1)</f>
        <v>PhD</v>
      </c>
      <c r="S789" t="s">
        <v>70</v>
      </c>
      <c r="T789" s="7">
        <v>19</v>
      </c>
      <c r="U789" s="7">
        <v>843</v>
      </c>
      <c r="V789" s="7">
        <v>0</v>
      </c>
      <c r="W789" s="7">
        <v>83</v>
      </c>
      <c r="X789" s="7">
        <v>0</v>
      </c>
      <c r="Y789" s="7">
        <v>0</v>
      </c>
      <c r="Z789" s="20">
        <f>SUM(U789:Y789)</f>
        <v>926</v>
      </c>
      <c r="AA789" s="7">
        <v>43</v>
      </c>
      <c r="AB789" s="7">
        <v>883</v>
      </c>
      <c r="AC789" s="7">
        <v>4</v>
      </c>
      <c r="AD789" s="7">
        <v>5</v>
      </c>
      <c r="AE789" s="7">
        <v>1</v>
      </c>
      <c r="AF789" s="7">
        <v>5</v>
      </c>
      <c r="AG789" s="7">
        <v>8</v>
      </c>
      <c r="AH789" s="7">
        <v>0</v>
      </c>
      <c r="AI789" s="7">
        <v>0</v>
      </c>
      <c r="AJ789" s="7">
        <v>0</v>
      </c>
      <c r="AK789" s="7">
        <v>0</v>
      </c>
      <c r="AL789" s="7">
        <v>0</v>
      </c>
      <c r="AM789" s="7">
        <v>0</v>
      </c>
      <c r="AN789" s="7">
        <v>0</v>
      </c>
      <c r="AO789" s="8">
        <v>43711</v>
      </c>
      <c r="AQ789">
        <f>IF($AI789=1,H789,0)</f>
        <v>0</v>
      </c>
      <c r="AR789">
        <f>IF($AI789=1,I789,0)</f>
        <v>0</v>
      </c>
      <c r="AS789">
        <f>IF($AI789=1,K789,0)</f>
        <v>0</v>
      </c>
      <c r="AT789">
        <f>IF($AI789=1,J789,0)</f>
        <v>0</v>
      </c>
      <c r="AU789">
        <f>IF($AI789=1,L789,0)</f>
        <v>0</v>
      </c>
      <c r="AW789">
        <f>IF($AL789=1,U789,0)</f>
        <v>0</v>
      </c>
      <c r="AX789">
        <f>IF($AL789=1,V789,0)</f>
        <v>0</v>
      </c>
      <c r="AY789">
        <f>IF($AL789=1,W789,0)</f>
        <v>0</v>
      </c>
      <c r="AZ789">
        <f>IF($AL789=1,X789,0)</f>
        <v>0</v>
      </c>
      <c r="BA789">
        <f>IF($AL789=1,Y789,0)</f>
        <v>0</v>
      </c>
      <c r="BC789">
        <f>IF($AM789=1,N789,0)</f>
        <v>0</v>
      </c>
      <c r="BD789">
        <f>IF($AM789=1,O789,0)</f>
        <v>0</v>
      </c>
      <c r="BE789">
        <f>IF($AM789=1,P789,0)</f>
        <v>0</v>
      </c>
      <c r="BF789">
        <f>IF($AM789=1,Q789,0)</f>
        <v>0</v>
      </c>
    </row>
    <row r="790" spans="1:58" x14ac:dyDescent="0.3">
      <c r="A790" s="7">
        <v>3096</v>
      </c>
      <c r="B790" s="6">
        <v>182333</v>
      </c>
      <c r="C790" s="6" t="str">
        <f>VLOOKUP(B790,incomegroup,3,TRUE)</f>
        <v>Middle Income</v>
      </c>
      <c r="D790" s="7">
        <v>0</v>
      </c>
      <c r="E790" s="7">
        <v>0</v>
      </c>
      <c r="F790" s="7">
        <f>SUM(D790:E790)</f>
        <v>0</v>
      </c>
      <c r="G790" s="7">
        <v>34</v>
      </c>
      <c r="H790" s="7">
        <v>0</v>
      </c>
      <c r="I790" s="7">
        <v>1</v>
      </c>
      <c r="J790" s="7">
        <v>0</v>
      </c>
      <c r="K790" s="7">
        <v>0</v>
      </c>
      <c r="L790" s="7">
        <v>0</v>
      </c>
      <c r="M790" s="7" t="str" cm="1">
        <f t="array" ref="M790">_xlfn.IFS(H790=1,H$1,I790=1,I$1,J790=1,J$1,K790=1,K$1,L790=1,L$1)</f>
        <v>Married</v>
      </c>
      <c r="N790" s="7">
        <v>0</v>
      </c>
      <c r="O790" s="7">
        <v>0</v>
      </c>
      <c r="P790" s="7">
        <v>0</v>
      </c>
      <c r="Q790" s="7">
        <v>1</v>
      </c>
      <c r="R790" s="7" t="str" cm="1">
        <f t="array" ref="R790">_xlfn.IFS(N790=1,N$1,O790=1,O$1,P790=1,P$1,Q790=1,Q$1)</f>
        <v>PhD</v>
      </c>
      <c r="S790" t="s">
        <v>68</v>
      </c>
      <c r="T790" s="7">
        <v>60</v>
      </c>
      <c r="U790" s="7">
        <v>2903</v>
      </c>
      <c r="V790" s="7">
        <v>0</v>
      </c>
      <c r="W790" s="7">
        <v>795</v>
      </c>
      <c r="X790" s="7">
        <v>102</v>
      </c>
      <c r="Y790" s="7">
        <v>197</v>
      </c>
      <c r="Z790" s="20">
        <f>SUM(U790:Y790)</f>
        <v>3997</v>
      </c>
      <c r="AA790" s="7">
        <v>38</v>
      </c>
      <c r="AB790" s="7">
        <v>3960</v>
      </c>
      <c r="AC790" s="7">
        <v>1</v>
      </c>
      <c r="AD790" s="7">
        <v>4</v>
      </c>
      <c r="AE790" s="7">
        <v>3</v>
      </c>
      <c r="AF790" s="7">
        <v>10</v>
      </c>
      <c r="AG790" s="7">
        <v>2</v>
      </c>
      <c r="AH790" s="7">
        <v>0</v>
      </c>
      <c r="AI790" s="7">
        <v>0</v>
      </c>
      <c r="AJ790" s="7">
        <v>1</v>
      </c>
      <c r="AK790" s="7">
        <v>0</v>
      </c>
      <c r="AL790" s="7">
        <v>0</v>
      </c>
      <c r="AM790" s="7">
        <v>0</v>
      </c>
      <c r="AN790" s="7">
        <v>1</v>
      </c>
      <c r="AO790" s="8">
        <v>43712</v>
      </c>
      <c r="AQ790">
        <f>IF($AI790=1,H790,0)</f>
        <v>0</v>
      </c>
      <c r="AR790">
        <f>IF($AI790=1,I790,0)</f>
        <v>0</v>
      </c>
      <c r="AS790">
        <f>IF($AI790=1,K790,0)</f>
        <v>0</v>
      </c>
      <c r="AT790">
        <f>IF($AI790=1,J790,0)</f>
        <v>0</v>
      </c>
      <c r="AU790">
        <f>IF($AI790=1,L790,0)</f>
        <v>0</v>
      </c>
      <c r="AW790">
        <f>IF($AL790=1,U790,0)</f>
        <v>0</v>
      </c>
      <c r="AX790">
        <f>IF($AL790=1,V790,0)</f>
        <v>0</v>
      </c>
      <c r="AY790">
        <f>IF($AL790=1,W790,0)</f>
        <v>0</v>
      </c>
      <c r="AZ790">
        <f>IF($AL790=1,X790,0)</f>
        <v>0</v>
      </c>
      <c r="BA790">
        <f>IF($AL790=1,Y790,0)</f>
        <v>0</v>
      </c>
      <c r="BC790">
        <f>IF($AM790=1,N790,0)</f>
        <v>0</v>
      </c>
      <c r="BD790">
        <f>IF($AM790=1,O790,0)</f>
        <v>0</v>
      </c>
      <c r="BE790">
        <f>IF($AM790=1,P790,0)</f>
        <v>0</v>
      </c>
      <c r="BF790">
        <f>IF($AM790=1,Q790,0)</f>
        <v>0</v>
      </c>
    </row>
    <row r="791" spans="1:58" x14ac:dyDescent="0.3">
      <c r="A791" s="7">
        <v>2330</v>
      </c>
      <c r="B791" s="6">
        <v>176542</v>
      </c>
      <c r="C791" s="6" t="str">
        <f>VLOOKUP(B791,incomegroup,3,TRUE)</f>
        <v>Middle Income</v>
      </c>
      <c r="D791" s="7">
        <v>0</v>
      </c>
      <c r="E791" s="7">
        <v>0</v>
      </c>
      <c r="F791" s="7">
        <f>SUM(D791:E791)</f>
        <v>0</v>
      </c>
      <c r="G791" s="7">
        <v>64</v>
      </c>
      <c r="H791" s="7">
        <v>0</v>
      </c>
      <c r="I791" s="7">
        <v>0</v>
      </c>
      <c r="J791" s="7">
        <v>1</v>
      </c>
      <c r="K791" s="7">
        <v>0</v>
      </c>
      <c r="L791" s="7">
        <v>0</v>
      </c>
      <c r="M791" s="7" t="str" cm="1">
        <f t="array" ref="M791">_xlfn.IFS(H791=1,H$1,I791=1,I$1,J791=1,J$1,K791=1,K$1,L791=1,L$1)</f>
        <v>Together</v>
      </c>
      <c r="N791" s="7">
        <v>0</v>
      </c>
      <c r="O791" s="7">
        <v>0</v>
      </c>
      <c r="P791" s="7">
        <v>0</v>
      </c>
      <c r="Q791" s="7">
        <v>1</v>
      </c>
      <c r="R791" s="7" t="str" cm="1">
        <f t="array" ref="R791">_xlfn.IFS(N791=1,N$1,O791=1,O$1,P791=1,P$1,Q791=1,Q$1)</f>
        <v>PhD</v>
      </c>
      <c r="S791" t="s">
        <v>69</v>
      </c>
      <c r="T791" s="7">
        <v>91</v>
      </c>
      <c r="U791" s="7">
        <v>1831</v>
      </c>
      <c r="V791" s="7">
        <v>168</v>
      </c>
      <c r="W791" s="7">
        <v>1322</v>
      </c>
      <c r="X791" s="7">
        <v>0</v>
      </c>
      <c r="Y791" s="7">
        <v>67</v>
      </c>
      <c r="Z791" s="20">
        <f>SUM(U791:Y791)</f>
        <v>3388</v>
      </c>
      <c r="AA791" s="7">
        <v>32</v>
      </c>
      <c r="AB791" s="7">
        <v>3356</v>
      </c>
      <c r="AC791" s="7">
        <v>1</v>
      </c>
      <c r="AD791" s="7">
        <v>4</v>
      </c>
      <c r="AE791" s="7">
        <v>8</v>
      </c>
      <c r="AF791" s="7">
        <v>10</v>
      </c>
      <c r="AG791" s="7">
        <v>2</v>
      </c>
      <c r="AH791" s="7">
        <v>0</v>
      </c>
      <c r="AI791" s="7">
        <v>0</v>
      </c>
      <c r="AJ791" s="7">
        <v>0</v>
      </c>
      <c r="AK791" s="7">
        <v>0</v>
      </c>
      <c r="AL791" s="7">
        <v>0</v>
      </c>
      <c r="AM791" s="7">
        <v>0</v>
      </c>
      <c r="AN791" s="7">
        <v>0</v>
      </c>
      <c r="AO791" s="8">
        <v>43712</v>
      </c>
      <c r="AQ791">
        <f>IF($AI791=1,H791,0)</f>
        <v>0</v>
      </c>
      <c r="AR791">
        <f>IF($AI791=1,I791,0)</f>
        <v>0</v>
      </c>
      <c r="AS791">
        <f>IF($AI791=1,K791,0)</f>
        <v>0</v>
      </c>
      <c r="AT791">
        <f>IF($AI791=1,J791,0)</f>
        <v>0</v>
      </c>
      <c r="AU791">
        <f>IF($AI791=1,L791,0)</f>
        <v>0</v>
      </c>
      <c r="AW791">
        <f>IF($AL791=1,U791,0)</f>
        <v>0</v>
      </c>
      <c r="AX791">
        <f>IF($AL791=1,V791,0)</f>
        <v>0</v>
      </c>
      <c r="AY791">
        <f>IF($AL791=1,W791,0)</f>
        <v>0</v>
      </c>
      <c r="AZ791">
        <f>IF($AL791=1,X791,0)</f>
        <v>0</v>
      </c>
      <c r="BA791">
        <f>IF($AL791=1,Y791,0)</f>
        <v>0</v>
      </c>
      <c r="BC791">
        <f>IF($AM791=1,N791,0)</f>
        <v>0</v>
      </c>
      <c r="BD791">
        <f>IF($AM791=1,O791,0)</f>
        <v>0</v>
      </c>
      <c r="BE791">
        <f>IF($AM791=1,P791,0)</f>
        <v>0</v>
      </c>
      <c r="BF791">
        <f>IF($AM791=1,Q791,0)</f>
        <v>0</v>
      </c>
    </row>
    <row r="792" spans="1:58" x14ac:dyDescent="0.3">
      <c r="A792" s="7">
        <v>1396</v>
      </c>
      <c r="B792" s="6">
        <v>166465</v>
      </c>
      <c r="C792" s="6" t="str">
        <f>VLOOKUP(B792,incomegroup,3,TRUE)</f>
        <v>Middle Income</v>
      </c>
      <c r="D792" s="7">
        <v>0</v>
      </c>
      <c r="E792" s="7">
        <v>1</v>
      </c>
      <c r="F792" s="7">
        <f>SUM(D792:E792)</f>
        <v>1</v>
      </c>
      <c r="G792" s="7">
        <v>65</v>
      </c>
      <c r="H792" s="7">
        <v>0</v>
      </c>
      <c r="I792" s="7">
        <v>1</v>
      </c>
      <c r="J792" s="7">
        <v>0</v>
      </c>
      <c r="K792" s="7">
        <v>0</v>
      </c>
      <c r="L792" s="7">
        <v>0</v>
      </c>
      <c r="M792" s="7" t="str" cm="1">
        <f t="array" ref="M792">_xlfn.IFS(H792=1,H$1,I792=1,I$1,J792=1,J$1,K792=1,K$1,L792=1,L$1)</f>
        <v>Married</v>
      </c>
      <c r="N792" s="7">
        <v>0</v>
      </c>
      <c r="O792" s="7">
        <v>0</v>
      </c>
      <c r="P792" s="7">
        <v>0</v>
      </c>
      <c r="Q792" s="7">
        <v>1</v>
      </c>
      <c r="R792" s="7" t="str" cm="1">
        <f t="array" ref="R792">_xlfn.IFS(N792=1,N$1,O792=1,O$1,P792=1,P$1,Q792=1,Q$1)</f>
        <v>PhD</v>
      </c>
      <c r="S792" t="s">
        <v>73</v>
      </c>
      <c r="T792" s="7">
        <v>1</v>
      </c>
      <c r="U792" s="7">
        <v>3005</v>
      </c>
      <c r="V792" s="7">
        <v>0</v>
      </c>
      <c r="W792" s="7">
        <v>511</v>
      </c>
      <c r="X792" s="7">
        <v>95</v>
      </c>
      <c r="Y792" s="7">
        <v>73</v>
      </c>
      <c r="Z792" s="20">
        <f>SUM(U792:Y792)</f>
        <v>3684</v>
      </c>
      <c r="AA792" s="7">
        <v>35</v>
      </c>
      <c r="AB792" s="7">
        <v>3649</v>
      </c>
      <c r="AC792" s="7">
        <v>3</v>
      </c>
      <c r="AD792" s="7">
        <v>11</v>
      </c>
      <c r="AE792" s="7">
        <v>9</v>
      </c>
      <c r="AF792" s="7">
        <v>12</v>
      </c>
      <c r="AG792" s="7">
        <v>6</v>
      </c>
      <c r="AH792" s="7">
        <v>0</v>
      </c>
      <c r="AI792" s="7">
        <v>0</v>
      </c>
      <c r="AJ792" s="7">
        <v>0</v>
      </c>
      <c r="AK792" s="7">
        <v>1</v>
      </c>
      <c r="AL792" s="7">
        <v>0</v>
      </c>
      <c r="AM792" s="7">
        <v>0</v>
      </c>
      <c r="AN792" s="7">
        <v>0</v>
      </c>
      <c r="AO792" s="8">
        <v>43712</v>
      </c>
      <c r="AQ792">
        <f>IF($AI792=1,H792,0)</f>
        <v>0</v>
      </c>
      <c r="AR792">
        <f>IF($AI792=1,I792,0)</f>
        <v>0</v>
      </c>
      <c r="AS792">
        <f>IF($AI792=1,K792,0)</f>
        <v>0</v>
      </c>
      <c r="AT792">
        <f>IF($AI792=1,J792,0)</f>
        <v>0</v>
      </c>
      <c r="AU792">
        <f>IF($AI792=1,L792,0)</f>
        <v>0</v>
      </c>
      <c r="AW792">
        <f>IF($AL792=1,U792,0)</f>
        <v>0</v>
      </c>
      <c r="AX792">
        <f>IF($AL792=1,V792,0)</f>
        <v>0</v>
      </c>
      <c r="AY792">
        <f>IF($AL792=1,W792,0)</f>
        <v>0</v>
      </c>
      <c r="AZ792">
        <f>IF($AL792=1,X792,0)</f>
        <v>0</v>
      </c>
      <c r="BA792">
        <f>IF($AL792=1,Y792,0)</f>
        <v>0</v>
      </c>
      <c r="BC792">
        <f>IF($AM792=1,N792,0)</f>
        <v>0</v>
      </c>
      <c r="BD792">
        <f>IF($AM792=1,O792,0)</f>
        <v>0</v>
      </c>
      <c r="BE792">
        <f>IF($AM792=1,P792,0)</f>
        <v>0</v>
      </c>
      <c r="BF792">
        <f>IF($AM792=1,Q792,0)</f>
        <v>0</v>
      </c>
    </row>
    <row r="793" spans="1:58" x14ac:dyDescent="0.3">
      <c r="A793" s="7">
        <v>2583</v>
      </c>
      <c r="B793" s="6">
        <v>151250</v>
      </c>
      <c r="C793" s="6" t="str">
        <f>VLOOKUP(B793,incomegroup,3,TRUE)</f>
        <v>Middle Income</v>
      </c>
      <c r="D793" s="7">
        <v>1</v>
      </c>
      <c r="E793" s="7">
        <v>0</v>
      </c>
      <c r="F793" s="7">
        <f>SUM(D793:E793)</f>
        <v>1</v>
      </c>
      <c r="G793" s="7">
        <v>30</v>
      </c>
      <c r="H793" s="7">
        <v>0</v>
      </c>
      <c r="I793" s="7">
        <v>0</v>
      </c>
      <c r="J793" s="7">
        <v>0</v>
      </c>
      <c r="K793" s="7">
        <v>1</v>
      </c>
      <c r="L793" s="7">
        <v>0</v>
      </c>
      <c r="M793" s="7" t="str" cm="1">
        <f t="array" ref="M793">_xlfn.IFS(H793=1,H$1,I793=1,I$1,J793=1,J$1,K793=1,K$1,L793=1,L$1)</f>
        <v>Single</v>
      </c>
      <c r="N793" s="7">
        <v>0</v>
      </c>
      <c r="O793" s="7">
        <v>0</v>
      </c>
      <c r="P793" s="7">
        <v>0</v>
      </c>
      <c r="Q793" s="7">
        <v>0</v>
      </c>
      <c r="R793" s="7" t="e" cm="1">
        <f t="array" ref="R793">_xlfn.IFS(N793=1,N$1,O793=1,O$1,P793=1,P$1,Q793=1,Q$1)</f>
        <v>#N/A</v>
      </c>
      <c r="S793" t="s">
        <v>72</v>
      </c>
      <c r="T793" s="7">
        <v>28</v>
      </c>
      <c r="U793" s="7">
        <v>1009</v>
      </c>
      <c r="V793" s="7">
        <v>94</v>
      </c>
      <c r="W793" s="7">
        <v>679</v>
      </c>
      <c r="X793" s="7">
        <v>100</v>
      </c>
      <c r="Y793" s="7">
        <v>94</v>
      </c>
      <c r="Z793" s="20">
        <f>SUM(U793:Y793)</f>
        <v>1976</v>
      </c>
      <c r="AA793" s="7">
        <v>118</v>
      </c>
      <c r="AB793" s="7">
        <v>1859</v>
      </c>
      <c r="AC793" s="7">
        <v>5</v>
      </c>
      <c r="AD793" s="7">
        <v>10</v>
      </c>
      <c r="AE793" s="7">
        <v>5</v>
      </c>
      <c r="AF793" s="7">
        <v>4</v>
      </c>
      <c r="AG793" s="7">
        <v>9</v>
      </c>
      <c r="AH793" s="7">
        <v>1</v>
      </c>
      <c r="AI793" s="7">
        <v>0</v>
      </c>
      <c r="AJ793" s="7">
        <v>0</v>
      </c>
      <c r="AK793" s="7">
        <v>0</v>
      </c>
      <c r="AL793" s="7">
        <v>0</v>
      </c>
      <c r="AM793" s="7">
        <v>0</v>
      </c>
      <c r="AN793" s="7">
        <v>0</v>
      </c>
      <c r="AO793" s="8">
        <v>43712</v>
      </c>
      <c r="AQ793">
        <f>IF($AI793=1,H793,0)</f>
        <v>0</v>
      </c>
      <c r="AR793">
        <f>IF($AI793=1,I793,0)</f>
        <v>0</v>
      </c>
      <c r="AS793">
        <f>IF($AI793=1,K793,0)</f>
        <v>0</v>
      </c>
      <c r="AT793">
        <f>IF($AI793=1,J793,0)</f>
        <v>0</v>
      </c>
      <c r="AU793">
        <f>IF($AI793=1,L793,0)</f>
        <v>0</v>
      </c>
      <c r="AW793">
        <f>IF($AL793=1,U793,0)</f>
        <v>0</v>
      </c>
      <c r="AX793">
        <f>IF($AL793=1,V793,0)</f>
        <v>0</v>
      </c>
      <c r="AY793">
        <f>IF($AL793=1,W793,0)</f>
        <v>0</v>
      </c>
      <c r="AZ793">
        <f>IF($AL793=1,X793,0)</f>
        <v>0</v>
      </c>
      <c r="BA793">
        <f>IF($AL793=1,Y793,0)</f>
        <v>0</v>
      </c>
      <c r="BC793">
        <f>IF($AM793=1,N793,0)</f>
        <v>0</v>
      </c>
      <c r="BD793">
        <f>IF($AM793=1,O793,0)</f>
        <v>0</v>
      </c>
      <c r="BE793">
        <f>IF($AM793=1,P793,0)</f>
        <v>0</v>
      </c>
      <c r="BF793">
        <f>IF($AM793=1,Q793,0)</f>
        <v>0</v>
      </c>
    </row>
    <row r="794" spans="1:58" x14ac:dyDescent="0.3">
      <c r="A794" s="7">
        <v>2040</v>
      </c>
      <c r="B794" s="6">
        <v>167605</v>
      </c>
      <c r="C794" s="6" t="str">
        <f>VLOOKUP(B794,incomegroup,3,TRUE)</f>
        <v>Middle Income</v>
      </c>
      <c r="D794" s="7">
        <v>0</v>
      </c>
      <c r="E794" s="7">
        <v>0</v>
      </c>
      <c r="F794" s="7">
        <f>SUM(D794:E794)</f>
        <v>0</v>
      </c>
      <c r="G794" s="7">
        <v>33</v>
      </c>
      <c r="H794" s="7">
        <v>0</v>
      </c>
      <c r="I794" s="7">
        <v>0</v>
      </c>
      <c r="J794" s="7">
        <v>1</v>
      </c>
      <c r="K794" s="7">
        <v>0</v>
      </c>
      <c r="L794" s="7">
        <v>0</v>
      </c>
      <c r="M794" s="7" t="str" cm="1">
        <f t="array" ref="M794">_xlfn.IFS(H794=1,H$1,I794=1,I$1,J794=1,J$1,K794=1,K$1,L794=1,L$1)</f>
        <v>Together</v>
      </c>
      <c r="N794" s="7">
        <v>0</v>
      </c>
      <c r="O794" s="7">
        <v>1</v>
      </c>
      <c r="P794" s="7">
        <v>0</v>
      </c>
      <c r="Q794" s="7">
        <v>0</v>
      </c>
      <c r="R794" s="7" t="str" cm="1">
        <f t="array" ref="R794">_xlfn.IFS(N794=1,N$1,O794=1,O$1,P794=1,P$1,Q794=1,Q$1)</f>
        <v>Graduate</v>
      </c>
      <c r="S794" t="s">
        <v>68</v>
      </c>
      <c r="T794" s="7">
        <v>84</v>
      </c>
      <c r="U794" s="7">
        <v>833</v>
      </c>
      <c r="V794" s="7">
        <v>69</v>
      </c>
      <c r="W794" s="7">
        <v>699</v>
      </c>
      <c r="X794" s="7">
        <v>456</v>
      </c>
      <c r="Y794" s="7">
        <v>134</v>
      </c>
      <c r="Z794" s="20">
        <f>SUM(U794:Y794)</f>
        <v>2191</v>
      </c>
      <c r="AA794" s="7">
        <v>134</v>
      </c>
      <c r="AB794" s="7">
        <v>2058</v>
      </c>
      <c r="AC794" s="7">
        <v>1</v>
      </c>
      <c r="AD794" s="7">
        <v>2</v>
      </c>
      <c r="AE794" s="7">
        <v>8</v>
      </c>
      <c r="AF794" s="7">
        <v>6</v>
      </c>
      <c r="AG794" s="7">
        <v>1</v>
      </c>
      <c r="AH794" s="7">
        <v>0</v>
      </c>
      <c r="AI794" s="7">
        <v>0</v>
      </c>
      <c r="AJ794" s="7">
        <v>0</v>
      </c>
      <c r="AK794" s="7">
        <v>0</v>
      </c>
      <c r="AL794" s="7">
        <v>0</v>
      </c>
      <c r="AM794" s="7">
        <v>0</v>
      </c>
      <c r="AN794" s="7">
        <v>0</v>
      </c>
      <c r="AO794" s="8">
        <v>43713</v>
      </c>
      <c r="AQ794">
        <f>IF($AI794=1,H794,0)</f>
        <v>0</v>
      </c>
      <c r="AR794">
        <f>IF($AI794=1,I794,0)</f>
        <v>0</v>
      </c>
      <c r="AS794">
        <f>IF($AI794=1,K794,0)</f>
        <v>0</v>
      </c>
      <c r="AT794">
        <f>IF($AI794=1,J794,0)</f>
        <v>0</v>
      </c>
      <c r="AU794">
        <f>IF($AI794=1,L794,0)</f>
        <v>0</v>
      </c>
      <c r="AW794">
        <f>IF($AL794=1,U794,0)</f>
        <v>0</v>
      </c>
      <c r="AX794">
        <f>IF($AL794=1,V794,0)</f>
        <v>0</v>
      </c>
      <c r="AY794">
        <f>IF($AL794=1,W794,0)</f>
        <v>0</v>
      </c>
      <c r="AZ794">
        <f>IF($AL794=1,X794,0)</f>
        <v>0</v>
      </c>
      <c r="BA794">
        <f>IF($AL794=1,Y794,0)</f>
        <v>0</v>
      </c>
      <c r="BC794">
        <f>IF($AM794=1,N794,0)</f>
        <v>0</v>
      </c>
      <c r="BD794">
        <f>IF($AM794=1,O794,0)</f>
        <v>0</v>
      </c>
      <c r="BE794">
        <f>IF($AM794=1,P794,0)</f>
        <v>0</v>
      </c>
      <c r="BF794">
        <f>IF($AM794=1,Q794,0)</f>
        <v>0</v>
      </c>
    </row>
    <row r="795" spans="1:58" x14ac:dyDescent="0.3">
      <c r="A795" s="7">
        <v>1198</v>
      </c>
      <c r="B795" s="6">
        <v>146097</v>
      </c>
      <c r="C795" s="6" t="str">
        <f>VLOOKUP(B795,incomegroup,3,TRUE)</f>
        <v>Lower income</v>
      </c>
      <c r="D795" s="7">
        <v>0</v>
      </c>
      <c r="E795" s="7">
        <v>1</v>
      </c>
      <c r="F795" s="7">
        <f>SUM(D795:E795)</f>
        <v>1</v>
      </c>
      <c r="G795" s="7">
        <v>64</v>
      </c>
      <c r="H795" s="7">
        <v>0</v>
      </c>
      <c r="I795" s="7">
        <v>0</v>
      </c>
      <c r="J795" s="7">
        <v>1</v>
      </c>
      <c r="K795" s="7">
        <v>0</v>
      </c>
      <c r="L795" s="7">
        <v>0</v>
      </c>
      <c r="M795" s="7" t="str" cm="1">
        <f t="array" ref="M795">_xlfn.IFS(H795=1,H$1,I795=1,I$1,J795=1,J$1,K795=1,K$1,L795=1,L$1)</f>
        <v>Together</v>
      </c>
      <c r="N795" s="7">
        <v>0</v>
      </c>
      <c r="O795" s="7">
        <v>1</v>
      </c>
      <c r="P795" s="7">
        <v>0</v>
      </c>
      <c r="Q795" s="7">
        <v>0</v>
      </c>
      <c r="R795" s="7" t="str" cm="1">
        <f t="array" ref="R795">_xlfn.IFS(N795=1,N$1,O795=1,O$1,P795=1,P$1,Q795=1,Q$1)</f>
        <v>Graduate</v>
      </c>
      <c r="S795" t="s">
        <v>73</v>
      </c>
      <c r="T795" s="7">
        <v>11</v>
      </c>
      <c r="U795" s="7">
        <v>228</v>
      </c>
      <c r="V795" s="7">
        <v>76</v>
      </c>
      <c r="W795" s="7">
        <v>216</v>
      </c>
      <c r="X795" s="7">
        <v>206</v>
      </c>
      <c r="Y795" s="7">
        <v>13</v>
      </c>
      <c r="Z795" s="20">
        <f>SUM(U795:Y795)</f>
        <v>739</v>
      </c>
      <c r="AA795" s="7">
        <v>25</v>
      </c>
      <c r="AB795" s="7">
        <v>713</v>
      </c>
      <c r="AC795" s="7">
        <v>5</v>
      </c>
      <c r="AD795" s="7">
        <v>3</v>
      </c>
      <c r="AE795" s="7">
        <v>1</v>
      </c>
      <c r="AF795" s="7">
        <v>6</v>
      </c>
      <c r="AG795" s="7">
        <v>4</v>
      </c>
      <c r="AH795" s="7">
        <v>0</v>
      </c>
      <c r="AI795" s="7">
        <v>0</v>
      </c>
      <c r="AJ795" s="7">
        <v>0</v>
      </c>
      <c r="AK795" s="7">
        <v>0</v>
      </c>
      <c r="AL795" s="7">
        <v>0</v>
      </c>
      <c r="AM795" s="7">
        <v>0</v>
      </c>
      <c r="AN795" s="7">
        <v>0</v>
      </c>
      <c r="AO795" s="8">
        <v>43713</v>
      </c>
      <c r="AQ795">
        <f>IF($AI795=1,H795,0)</f>
        <v>0</v>
      </c>
      <c r="AR795">
        <f>IF($AI795=1,I795,0)</f>
        <v>0</v>
      </c>
      <c r="AS795">
        <f>IF($AI795=1,K795,0)</f>
        <v>0</v>
      </c>
      <c r="AT795">
        <f>IF($AI795=1,J795,0)</f>
        <v>0</v>
      </c>
      <c r="AU795">
        <f>IF($AI795=1,L795,0)</f>
        <v>0</v>
      </c>
      <c r="AW795">
        <f>IF($AL795=1,U795,0)</f>
        <v>0</v>
      </c>
      <c r="AX795">
        <f>IF($AL795=1,V795,0)</f>
        <v>0</v>
      </c>
      <c r="AY795">
        <f>IF($AL795=1,W795,0)</f>
        <v>0</v>
      </c>
      <c r="AZ795">
        <f>IF($AL795=1,X795,0)</f>
        <v>0</v>
      </c>
      <c r="BA795">
        <f>IF($AL795=1,Y795,0)</f>
        <v>0</v>
      </c>
      <c r="BC795">
        <f>IF($AM795=1,N795,0)</f>
        <v>0</v>
      </c>
      <c r="BD795">
        <f>IF($AM795=1,O795,0)</f>
        <v>0</v>
      </c>
      <c r="BE795">
        <f>IF($AM795=1,P795,0)</f>
        <v>0</v>
      </c>
      <c r="BF795">
        <f>IF($AM795=1,Q795,0)</f>
        <v>0</v>
      </c>
    </row>
    <row r="796" spans="1:58" x14ac:dyDescent="0.3">
      <c r="A796" s="7">
        <v>1699</v>
      </c>
      <c r="B796" s="6">
        <v>158710</v>
      </c>
      <c r="C796" s="6" t="str">
        <f>VLOOKUP(B796,incomegroup,3,TRUE)</f>
        <v>Middle Income</v>
      </c>
      <c r="D796" s="7">
        <v>0</v>
      </c>
      <c r="E796" s="7">
        <v>1</v>
      </c>
      <c r="F796" s="7">
        <f>SUM(D796:E796)</f>
        <v>1</v>
      </c>
      <c r="G796" s="7">
        <v>50</v>
      </c>
      <c r="H796" s="7">
        <v>1</v>
      </c>
      <c r="I796" s="7">
        <v>0</v>
      </c>
      <c r="J796" s="7">
        <v>0</v>
      </c>
      <c r="K796" s="7">
        <v>0</v>
      </c>
      <c r="L796" s="7">
        <v>0</v>
      </c>
      <c r="M796" s="7" t="str" cm="1">
        <f t="array" ref="M796">_xlfn.IFS(H796=1,H$1,I796=1,I$1,J796=1,J$1,K796=1,K$1,L796=1,L$1)</f>
        <v>Divorced</v>
      </c>
      <c r="N796" s="7">
        <v>0</v>
      </c>
      <c r="O796" s="7">
        <v>1</v>
      </c>
      <c r="P796" s="7">
        <v>0</v>
      </c>
      <c r="Q796" s="7">
        <v>0</v>
      </c>
      <c r="R796" s="7" t="str" cm="1">
        <f t="array" ref="R796">_xlfn.IFS(N796=1,N$1,O796=1,O$1,P796=1,P$1,Q796=1,Q$1)</f>
        <v>Graduate</v>
      </c>
      <c r="S796" t="s">
        <v>70</v>
      </c>
      <c r="T796" s="7">
        <v>77</v>
      </c>
      <c r="U796" s="7">
        <v>1189</v>
      </c>
      <c r="V796" s="7">
        <v>219</v>
      </c>
      <c r="W796" s="7">
        <v>995</v>
      </c>
      <c r="X796" s="7">
        <v>0</v>
      </c>
      <c r="Y796" s="7">
        <v>330</v>
      </c>
      <c r="Z796" s="20">
        <f>SUM(U796:Y796)</f>
        <v>2733</v>
      </c>
      <c r="AA796" s="7">
        <v>470</v>
      </c>
      <c r="AB796" s="7">
        <v>2263</v>
      </c>
      <c r="AC796" s="7">
        <v>6</v>
      </c>
      <c r="AD796" s="7">
        <v>11</v>
      </c>
      <c r="AE796" s="7">
        <v>5</v>
      </c>
      <c r="AF796" s="7">
        <v>9</v>
      </c>
      <c r="AG796" s="7">
        <v>6</v>
      </c>
      <c r="AH796" s="7">
        <v>0</v>
      </c>
      <c r="AI796" s="7">
        <v>0</v>
      </c>
      <c r="AJ796" s="7">
        <v>0</v>
      </c>
      <c r="AK796" s="7">
        <v>0</v>
      </c>
      <c r="AL796" s="7">
        <v>0</v>
      </c>
      <c r="AM796" s="7">
        <v>0</v>
      </c>
      <c r="AN796" s="7">
        <v>0</v>
      </c>
      <c r="AO796" s="8">
        <v>43713</v>
      </c>
      <c r="AQ796">
        <f>IF($AI796=1,H796,0)</f>
        <v>0</v>
      </c>
      <c r="AR796">
        <f>IF($AI796=1,I796,0)</f>
        <v>0</v>
      </c>
      <c r="AS796">
        <f>IF($AI796=1,K796,0)</f>
        <v>0</v>
      </c>
      <c r="AT796">
        <f>IF($AI796=1,J796,0)</f>
        <v>0</v>
      </c>
      <c r="AU796">
        <f>IF($AI796=1,L796,0)</f>
        <v>0</v>
      </c>
      <c r="AW796">
        <f>IF($AL796=1,U796,0)</f>
        <v>0</v>
      </c>
      <c r="AX796">
        <f>IF($AL796=1,V796,0)</f>
        <v>0</v>
      </c>
      <c r="AY796">
        <f>IF($AL796=1,W796,0)</f>
        <v>0</v>
      </c>
      <c r="AZ796">
        <f>IF($AL796=1,X796,0)</f>
        <v>0</v>
      </c>
      <c r="BA796">
        <f>IF($AL796=1,Y796,0)</f>
        <v>0</v>
      </c>
      <c r="BC796">
        <f>IF($AM796=1,N796,0)</f>
        <v>0</v>
      </c>
      <c r="BD796">
        <f>IF($AM796=1,O796,0)</f>
        <v>0</v>
      </c>
      <c r="BE796">
        <f>IF($AM796=1,P796,0)</f>
        <v>0</v>
      </c>
      <c r="BF796">
        <f>IF($AM796=1,Q796,0)</f>
        <v>0</v>
      </c>
    </row>
    <row r="797" spans="1:58" x14ac:dyDescent="0.3">
      <c r="A797" s="7">
        <v>2923</v>
      </c>
      <c r="B797" s="6">
        <v>136065</v>
      </c>
      <c r="C797" s="6" t="str">
        <f>VLOOKUP(B797,incomegroup,3,TRUE)</f>
        <v>Lower income</v>
      </c>
      <c r="D797" s="7">
        <v>1</v>
      </c>
      <c r="E797" s="7">
        <v>1</v>
      </c>
      <c r="F797" s="7">
        <f>SUM(D797:E797)</f>
        <v>2</v>
      </c>
      <c r="G797" s="7">
        <v>52</v>
      </c>
      <c r="H797" s="7">
        <v>0</v>
      </c>
      <c r="I797" s="7">
        <v>0</v>
      </c>
      <c r="J797" s="7">
        <v>0</v>
      </c>
      <c r="K797" s="7">
        <v>1</v>
      </c>
      <c r="L797" s="7">
        <v>0</v>
      </c>
      <c r="M797" s="7" t="str" cm="1">
        <f t="array" ref="M797">_xlfn.IFS(H797=1,H$1,I797=1,I$1,J797=1,J$1,K797=1,K$1,L797=1,L$1)</f>
        <v>Single</v>
      </c>
      <c r="N797" s="7">
        <v>0</v>
      </c>
      <c r="O797" s="7">
        <v>1</v>
      </c>
      <c r="P797" s="7">
        <v>0</v>
      </c>
      <c r="Q797" s="7">
        <v>0</v>
      </c>
      <c r="R797" s="7" t="str" cm="1">
        <f t="array" ref="R797">_xlfn.IFS(N797=1,N$1,O797=1,O$1,P797=1,P$1,Q797=1,Q$1)</f>
        <v>Graduate</v>
      </c>
      <c r="S797" t="s">
        <v>70</v>
      </c>
      <c r="T797" s="7">
        <v>54</v>
      </c>
      <c r="U797" s="7">
        <v>68</v>
      </c>
      <c r="V797" s="7">
        <v>26</v>
      </c>
      <c r="W797" s="7">
        <v>128</v>
      </c>
      <c r="X797" s="7">
        <v>38</v>
      </c>
      <c r="Y797" s="7">
        <v>8</v>
      </c>
      <c r="Z797" s="20">
        <f>SUM(U797:Y797)</f>
        <v>268</v>
      </c>
      <c r="AA797" s="7">
        <v>11</v>
      </c>
      <c r="AB797" s="7">
        <v>257</v>
      </c>
      <c r="AC797" s="7">
        <v>3</v>
      </c>
      <c r="AD797" s="7">
        <v>3</v>
      </c>
      <c r="AE797" s="7">
        <v>0</v>
      </c>
      <c r="AF797" s="7">
        <v>3</v>
      </c>
      <c r="AG797" s="7">
        <v>8</v>
      </c>
      <c r="AH797" s="7">
        <v>0</v>
      </c>
      <c r="AI797" s="7">
        <v>0</v>
      </c>
      <c r="AJ797" s="7">
        <v>0</v>
      </c>
      <c r="AK797" s="7">
        <v>0</v>
      </c>
      <c r="AL797" s="7">
        <v>0</v>
      </c>
      <c r="AM797" s="7">
        <v>0</v>
      </c>
      <c r="AN797" s="7">
        <v>0</v>
      </c>
      <c r="AO797" s="8">
        <v>43713</v>
      </c>
      <c r="AQ797">
        <f>IF($AI797=1,H797,0)</f>
        <v>0</v>
      </c>
      <c r="AR797">
        <f>IF($AI797=1,I797,0)</f>
        <v>0</v>
      </c>
      <c r="AS797">
        <f>IF($AI797=1,K797,0)</f>
        <v>0</v>
      </c>
      <c r="AT797">
        <f>IF($AI797=1,J797,0)</f>
        <v>0</v>
      </c>
      <c r="AU797">
        <f>IF($AI797=1,L797,0)</f>
        <v>0</v>
      </c>
      <c r="AW797">
        <f>IF($AL797=1,U797,0)</f>
        <v>0</v>
      </c>
      <c r="AX797">
        <f>IF($AL797=1,V797,0)</f>
        <v>0</v>
      </c>
      <c r="AY797">
        <f>IF($AL797=1,W797,0)</f>
        <v>0</v>
      </c>
      <c r="AZ797">
        <f>IF($AL797=1,X797,0)</f>
        <v>0</v>
      </c>
      <c r="BA797">
        <f>IF($AL797=1,Y797,0)</f>
        <v>0</v>
      </c>
      <c r="BC797">
        <f>IF($AM797=1,N797,0)</f>
        <v>0</v>
      </c>
      <c r="BD797">
        <f>IF($AM797=1,O797,0)</f>
        <v>0</v>
      </c>
      <c r="BE797">
        <f>IF($AM797=1,P797,0)</f>
        <v>0</v>
      </c>
      <c r="BF797">
        <f>IF($AM797=1,Q797,0)</f>
        <v>0</v>
      </c>
    </row>
    <row r="798" spans="1:58" x14ac:dyDescent="0.3">
      <c r="A798" s="7">
        <v>2178</v>
      </c>
      <c r="B798" s="6">
        <v>170091</v>
      </c>
      <c r="C798" s="6" t="str">
        <f>VLOOKUP(B798,incomegroup,3,TRUE)</f>
        <v>Middle Income</v>
      </c>
      <c r="D798" s="7">
        <v>1</v>
      </c>
      <c r="E798" s="7">
        <v>0</v>
      </c>
      <c r="F798" s="7">
        <f>SUM(D798:E798)</f>
        <v>1</v>
      </c>
      <c r="G798" s="7">
        <v>51</v>
      </c>
      <c r="H798" s="7">
        <v>0</v>
      </c>
      <c r="I798" s="7">
        <v>1</v>
      </c>
      <c r="J798" s="7">
        <v>0</v>
      </c>
      <c r="K798" s="7">
        <v>0</v>
      </c>
      <c r="L798" s="7">
        <v>0</v>
      </c>
      <c r="M798" s="7" t="str" cm="1">
        <f t="array" ref="M798">_xlfn.IFS(H798=1,H$1,I798=1,I$1,J798=1,J$1,K798=1,K$1,L798=1,L$1)</f>
        <v>Married</v>
      </c>
      <c r="N798" s="7">
        <v>0</v>
      </c>
      <c r="O798" s="7">
        <v>0</v>
      </c>
      <c r="P798" s="7">
        <v>1</v>
      </c>
      <c r="Q798" s="7">
        <v>0</v>
      </c>
      <c r="R798" s="7" t="str" cm="1">
        <f t="array" ref="R798">_xlfn.IFS(N798=1,N$1,O798=1,O$1,P798=1,P$1,Q798=1,Q$1)</f>
        <v>Master</v>
      </c>
      <c r="S798" t="s">
        <v>68</v>
      </c>
      <c r="T798" s="7">
        <v>11</v>
      </c>
      <c r="U798" s="7">
        <v>2339</v>
      </c>
      <c r="V798" s="7">
        <v>83</v>
      </c>
      <c r="W798" s="7">
        <v>332</v>
      </c>
      <c r="X798" s="7">
        <v>36</v>
      </c>
      <c r="Y798" s="7">
        <v>0</v>
      </c>
      <c r="Z798" s="20">
        <f>SUM(U798:Y798)</f>
        <v>2790</v>
      </c>
      <c r="AA798" s="7">
        <v>27</v>
      </c>
      <c r="AB798" s="7">
        <v>2764</v>
      </c>
      <c r="AC798" s="7">
        <v>2</v>
      </c>
      <c r="AD798" s="7">
        <v>5</v>
      </c>
      <c r="AE798" s="7">
        <v>2</v>
      </c>
      <c r="AF798" s="7">
        <v>10</v>
      </c>
      <c r="AG798" s="7">
        <v>8</v>
      </c>
      <c r="AH798" s="7">
        <v>0</v>
      </c>
      <c r="AI798" s="7">
        <v>1</v>
      </c>
      <c r="AJ798" s="7">
        <v>0</v>
      </c>
      <c r="AK798" s="7">
        <v>0</v>
      </c>
      <c r="AL798" s="7">
        <v>0</v>
      </c>
      <c r="AM798" s="7">
        <v>0</v>
      </c>
      <c r="AN798" s="7">
        <v>0</v>
      </c>
      <c r="AO798" s="8">
        <v>43713</v>
      </c>
      <c r="AQ798">
        <f>IF($AI798=1,H798,0)</f>
        <v>0</v>
      </c>
      <c r="AR798">
        <f>IF($AI798=1,I798,0)</f>
        <v>1</v>
      </c>
      <c r="AS798">
        <f>IF($AI798=1,K798,0)</f>
        <v>0</v>
      </c>
      <c r="AT798">
        <f>IF($AI798=1,J798,0)</f>
        <v>0</v>
      </c>
      <c r="AU798">
        <f>IF($AI798=1,L798,0)</f>
        <v>0</v>
      </c>
      <c r="AW798">
        <f>IF($AL798=1,U798,0)</f>
        <v>0</v>
      </c>
      <c r="AX798">
        <f>IF($AL798=1,V798,0)</f>
        <v>0</v>
      </c>
      <c r="AY798">
        <f>IF($AL798=1,W798,0)</f>
        <v>0</v>
      </c>
      <c r="AZ798">
        <f>IF($AL798=1,X798,0)</f>
        <v>0</v>
      </c>
      <c r="BA798">
        <f>IF($AL798=1,Y798,0)</f>
        <v>0</v>
      </c>
      <c r="BC798">
        <f>IF($AM798=1,N798,0)</f>
        <v>0</v>
      </c>
      <c r="BD798">
        <f>IF($AM798=1,O798,0)</f>
        <v>0</v>
      </c>
      <c r="BE798">
        <f>IF($AM798=1,P798,0)</f>
        <v>0</v>
      </c>
      <c r="BF798">
        <f>IF($AM798=1,Q798,0)</f>
        <v>0</v>
      </c>
    </row>
    <row r="799" spans="1:58" x14ac:dyDescent="0.3">
      <c r="A799" s="7">
        <v>1836</v>
      </c>
      <c r="B799" s="6">
        <v>160474</v>
      </c>
      <c r="C799" s="6" t="str">
        <f>VLOOKUP(B799,incomegroup,3,TRUE)</f>
        <v>Middle Income</v>
      </c>
      <c r="D799" s="7">
        <v>0</v>
      </c>
      <c r="E799" s="7">
        <v>1</v>
      </c>
      <c r="F799" s="7">
        <f>SUM(D799:E799)</f>
        <v>1</v>
      </c>
      <c r="G799" s="7">
        <v>41</v>
      </c>
      <c r="H799" s="7">
        <v>0</v>
      </c>
      <c r="I799" s="7">
        <v>0</v>
      </c>
      <c r="J799" s="7">
        <v>0</v>
      </c>
      <c r="K799" s="7">
        <v>1</v>
      </c>
      <c r="L799" s="7">
        <v>0</v>
      </c>
      <c r="M799" s="7" t="str" cm="1">
        <f t="array" ref="M799">_xlfn.IFS(H799=1,H$1,I799=1,I$1,J799=1,J$1,K799=1,K$1,L799=1,L$1)</f>
        <v>Single</v>
      </c>
      <c r="N799" s="7">
        <v>0</v>
      </c>
      <c r="O799" s="7">
        <v>1</v>
      </c>
      <c r="P799" s="7">
        <v>0</v>
      </c>
      <c r="Q799" s="7">
        <v>0</v>
      </c>
      <c r="R799" s="7" t="str" cm="1">
        <f t="array" ref="R799">_xlfn.IFS(N799=1,N$1,O799=1,O$1,P799=1,P$1,Q799=1,Q$1)</f>
        <v>Graduate</v>
      </c>
      <c r="S799" t="s">
        <v>68</v>
      </c>
      <c r="T799" s="7">
        <v>25</v>
      </c>
      <c r="U799" s="7">
        <v>703</v>
      </c>
      <c r="V799" s="7">
        <v>528</v>
      </c>
      <c r="W799" s="7">
        <v>804</v>
      </c>
      <c r="X799" s="7">
        <v>621</v>
      </c>
      <c r="Y799" s="7">
        <v>24</v>
      </c>
      <c r="Z799" s="20">
        <f>SUM(U799:Y799)</f>
        <v>2680</v>
      </c>
      <c r="AA799" s="7">
        <v>451</v>
      </c>
      <c r="AB799" s="7">
        <v>2229</v>
      </c>
      <c r="AC799" s="7">
        <v>7</v>
      </c>
      <c r="AD799" s="7">
        <v>10</v>
      </c>
      <c r="AE799" s="7">
        <v>2</v>
      </c>
      <c r="AF799" s="7">
        <v>12</v>
      </c>
      <c r="AG799" s="7">
        <v>7</v>
      </c>
      <c r="AH799" s="7">
        <v>0</v>
      </c>
      <c r="AI799" s="7">
        <v>0</v>
      </c>
      <c r="AJ799" s="7">
        <v>0</v>
      </c>
      <c r="AK799" s="7">
        <v>0</v>
      </c>
      <c r="AL799" s="7">
        <v>0</v>
      </c>
      <c r="AM799" s="7">
        <v>0</v>
      </c>
      <c r="AN799" s="7">
        <v>0</v>
      </c>
      <c r="AO799" s="8">
        <v>43714</v>
      </c>
      <c r="AQ799">
        <f>IF($AI799=1,H799,0)</f>
        <v>0</v>
      </c>
      <c r="AR799">
        <f>IF($AI799=1,I799,0)</f>
        <v>0</v>
      </c>
      <c r="AS799">
        <f>IF($AI799=1,K799,0)</f>
        <v>0</v>
      </c>
      <c r="AT799">
        <f>IF($AI799=1,J799,0)</f>
        <v>0</v>
      </c>
      <c r="AU799">
        <f>IF($AI799=1,L799,0)</f>
        <v>0</v>
      </c>
      <c r="AW799">
        <f>IF($AL799=1,U799,0)</f>
        <v>0</v>
      </c>
      <c r="AX799">
        <f>IF($AL799=1,V799,0)</f>
        <v>0</v>
      </c>
      <c r="AY799">
        <f>IF($AL799=1,W799,0)</f>
        <v>0</v>
      </c>
      <c r="AZ799">
        <f>IF($AL799=1,X799,0)</f>
        <v>0</v>
      </c>
      <c r="BA799">
        <f>IF($AL799=1,Y799,0)</f>
        <v>0</v>
      </c>
      <c r="BC799">
        <f>IF($AM799=1,N799,0)</f>
        <v>0</v>
      </c>
      <c r="BD799">
        <f>IF($AM799=1,O799,0)</f>
        <v>0</v>
      </c>
      <c r="BE799">
        <f>IF($AM799=1,P799,0)</f>
        <v>0</v>
      </c>
      <c r="BF799">
        <f>IF($AM799=1,Q799,0)</f>
        <v>0</v>
      </c>
    </row>
    <row r="800" spans="1:58" x14ac:dyDescent="0.3">
      <c r="A800" s="7">
        <v>2456</v>
      </c>
      <c r="B800" s="6">
        <v>160474</v>
      </c>
      <c r="C800" s="6" t="str">
        <f>VLOOKUP(B800,incomegroup,3,TRUE)</f>
        <v>Middle Income</v>
      </c>
      <c r="D800" s="7">
        <v>0</v>
      </c>
      <c r="E800" s="7">
        <v>1</v>
      </c>
      <c r="F800" s="7">
        <f>SUM(D800:E800)</f>
        <v>1</v>
      </c>
      <c r="G800" s="7">
        <v>41</v>
      </c>
      <c r="H800" s="7">
        <v>0</v>
      </c>
      <c r="I800" s="7">
        <v>0</v>
      </c>
      <c r="J800" s="7">
        <v>0</v>
      </c>
      <c r="K800" s="7">
        <v>1</v>
      </c>
      <c r="L800" s="7">
        <v>0</v>
      </c>
      <c r="M800" s="7" t="str" cm="1">
        <f t="array" ref="M800">_xlfn.IFS(H800=1,H$1,I800=1,I$1,J800=1,J$1,K800=1,K$1,L800=1,L$1)</f>
        <v>Single</v>
      </c>
      <c r="N800" s="7">
        <v>0</v>
      </c>
      <c r="O800" s="7">
        <v>1</v>
      </c>
      <c r="P800" s="7">
        <v>0</v>
      </c>
      <c r="Q800" s="7">
        <v>0</v>
      </c>
      <c r="R800" s="7" t="str" cm="1">
        <f t="array" ref="R800">_xlfn.IFS(N800=1,N$1,O800=1,O$1,P800=1,P$1,Q800=1,Q$1)</f>
        <v>Graduate</v>
      </c>
      <c r="S800" t="s">
        <v>69</v>
      </c>
      <c r="T800" s="7">
        <v>25</v>
      </c>
      <c r="U800" s="7">
        <v>703</v>
      </c>
      <c r="V800" s="7">
        <v>528</v>
      </c>
      <c r="W800" s="7">
        <v>804</v>
      </c>
      <c r="X800" s="7">
        <v>621</v>
      </c>
      <c r="Y800" s="7">
        <v>24</v>
      </c>
      <c r="Z800" s="20">
        <f>SUM(U800:Y800)</f>
        <v>2680</v>
      </c>
      <c r="AA800" s="7">
        <v>451</v>
      </c>
      <c r="AB800" s="7">
        <v>2229</v>
      </c>
      <c r="AC800" s="7">
        <v>7</v>
      </c>
      <c r="AD800" s="7">
        <v>10</v>
      </c>
      <c r="AE800" s="7">
        <v>2</v>
      </c>
      <c r="AF800" s="7">
        <v>12</v>
      </c>
      <c r="AG800" s="7">
        <v>7</v>
      </c>
      <c r="AH800" s="7">
        <v>0</v>
      </c>
      <c r="AI800" s="7">
        <v>0</v>
      </c>
      <c r="AJ800" s="7">
        <v>0</v>
      </c>
      <c r="AK800" s="7">
        <v>0</v>
      </c>
      <c r="AL800" s="7">
        <v>0</v>
      </c>
      <c r="AM800" s="7">
        <v>0</v>
      </c>
      <c r="AN800" s="7">
        <v>0</v>
      </c>
      <c r="AO800" s="8">
        <v>43714</v>
      </c>
      <c r="AQ800">
        <f>IF($AI800=1,H800,0)</f>
        <v>0</v>
      </c>
      <c r="AR800">
        <f>IF($AI800=1,I800,0)</f>
        <v>0</v>
      </c>
      <c r="AS800">
        <f>IF($AI800=1,K800,0)</f>
        <v>0</v>
      </c>
      <c r="AT800">
        <f>IF($AI800=1,J800,0)</f>
        <v>0</v>
      </c>
      <c r="AU800">
        <f>IF($AI800=1,L800,0)</f>
        <v>0</v>
      </c>
      <c r="AW800">
        <f>IF($AL800=1,U800,0)</f>
        <v>0</v>
      </c>
      <c r="AX800">
        <f>IF($AL800=1,V800,0)</f>
        <v>0</v>
      </c>
      <c r="AY800">
        <f>IF($AL800=1,W800,0)</f>
        <v>0</v>
      </c>
      <c r="AZ800">
        <f>IF($AL800=1,X800,0)</f>
        <v>0</v>
      </c>
      <c r="BA800">
        <f>IF($AL800=1,Y800,0)</f>
        <v>0</v>
      </c>
      <c r="BC800">
        <f>IF($AM800=1,N800,0)</f>
        <v>0</v>
      </c>
      <c r="BD800">
        <f>IF($AM800=1,O800,0)</f>
        <v>0</v>
      </c>
      <c r="BE800">
        <f>IF($AM800=1,P800,0)</f>
        <v>0</v>
      </c>
      <c r="BF800">
        <f>IF($AM800=1,Q800,0)</f>
        <v>0</v>
      </c>
    </row>
    <row r="801" spans="1:58" x14ac:dyDescent="0.3">
      <c r="A801" s="7">
        <v>1869</v>
      </c>
      <c r="B801" s="6">
        <v>151195</v>
      </c>
      <c r="C801" s="6" t="str">
        <f>VLOOKUP(B801,incomegroup,3,TRUE)</f>
        <v>Middle Income</v>
      </c>
      <c r="D801" s="7">
        <v>1</v>
      </c>
      <c r="E801" s="7">
        <v>1</v>
      </c>
      <c r="F801" s="7">
        <f>SUM(D801:E801)</f>
        <v>2</v>
      </c>
      <c r="G801" s="7">
        <v>58</v>
      </c>
      <c r="H801" s="7">
        <v>0</v>
      </c>
      <c r="I801" s="7">
        <v>0</v>
      </c>
      <c r="J801" s="7">
        <v>1</v>
      </c>
      <c r="K801" s="7">
        <v>0</v>
      </c>
      <c r="L801" s="7">
        <v>0</v>
      </c>
      <c r="M801" s="7" t="str" cm="1">
        <f t="array" ref="M801">_xlfn.IFS(H801=1,H$1,I801=1,I$1,J801=1,J$1,K801=1,K$1,L801=1,L$1)</f>
        <v>Together</v>
      </c>
      <c r="N801" s="7">
        <v>0</v>
      </c>
      <c r="O801" s="7">
        <v>1</v>
      </c>
      <c r="P801" s="7">
        <v>0</v>
      </c>
      <c r="Q801" s="7">
        <v>0</v>
      </c>
      <c r="R801" s="7" t="str" cm="1">
        <f t="array" ref="R801">_xlfn.IFS(N801=1,N$1,O801=1,O$1,P801=1,P$1,Q801=1,Q$1)</f>
        <v>Graduate</v>
      </c>
      <c r="S801" t="s">
        <v>72</v>
      </c>
      <c r="T801" s="7">
        <v>46</v>
      </c>
      <c r="U801" s="7">
        <v>679</v>
      </c>
      <c r="V801" s="7">
        <v>41</v>
      </c>
      <c r="W801" s="7">
        <v>461</v>
      </c>
      <c r="X801" s="7">
        <v>242</v>
      </c>
      <c r="Y801" s="7">
        <v>71</v>
      </c>
      <c r="Z801" s="20">
        <f>SUM(U801:Y801)</f>
        <v>1494</v>
      </c>
      <c r="AA801" s="7">
        <v>171</v>
      </c>
      <c r="AB801" s="7">
        <v>1323</v>
      </c>
      <c r="AC801" s="7">
        <v>8</v>
      </c>
      <c r="AD801" s="7">
        <v>9</v>
      </c>
      <c r="AE801" s="7">
        <v>2</v>
      </c>
      <c r="AF801" s="7">
        <v>5</v>
      </c>
      <c r="AG801" s="7">
        <v>8</v>
      </c>
      <c r="AH801" s="7">
        <v>0</v>
      </c>
      <c r="AI801" s="7">
        <v>0</v>
      </c>
      <c r="AJ801" s="7">
        <v>0</v>
      </c>
      <c r="AK801" s="7">
        <v>0</v>
      </c>
      <c r="AL801" s="7">
        <v>0</v>
      </c>
      <c r="AM801" s="7">
        <v>0</v>
      </c>
      <c r="AN801" s="7">
        <v>0</v>
      </c>
      <c r="AO801" s="8">
        <v>43714</v>
      </c>
      <c r="AQ801">
        <f>IF($AI801=1,H801,0)</f>
        <v>0</v>
      </c>
      <c r="AR801">
        <f>IF($AI801=1,I801,0)</f>
        <v>0</v>
      </c>
      <c r="AS801">
        <f>IF($AI801=1,K801,0)</f>
        <v>0</v>
      </c>
      <c r="AT801">
        <f>IF($AI801=1,J801,0)</f>
        <v>0</v>
      </c>
      <c r="AU801">
        <f>IF($AI801=1,L801,0)</f>
        <v>0</v>
      </c>
      <c r="AW801">
        <f>IF($AL801=1,U801,0)</f>
        <v>0</v>
      </c>
      <c r="AX801">
        <f>IF($AL801=1,V801,0)</f>
        <v>0</v>
      </c>
      <c r="AY801">
        <f>IF($AL801=1,W801,0)</f>
        <v>0</v>
      </c>
      <c r="AZ801">
        <f>IF($AL801=1,X801,0)</f>
        <v>0</v>
      </c>
      <c r="BA801">
        <f>IF($AL801=1,Y801,0)</f>
        <v>0</v>
      </c>
      <c r="BC801">
        <f>IF($AM801=1,N801,0)</f>
        <v>0</v>
      </c>
      <c r="BD801">
        <f>IF($AM801=1,O801,0)</f>
        <v>0</v>
      </c>
      <c r="BE801">
        <f>IF($AM801=1,P801,0)</f>
        <v>0</v>
      </c>
      <c r="BF801">
        <f>IF($AM801=1,Q801,0)</f>
        <v>0</v>
      </c>
    </row>
    <row r="802" spans="1:58" x14ac:dyDescent="0.3">
      <c r="A802" s="7">
        <v>1441</v>
      </c>
      <c r="B802" s="6">
        <v>142207</v>
      </c>
      <c r="C802" s="6" t="str">
        <f>VLOOKUP(B802,incomegroup,3,TRUE)</f>
        <v>Lower income</v>
      </c>
      <c r="D802" s="7">
        <v>1</v>
      </c>
      <c r="E802" s="7">
        <v>0</v>
      </c>
      <c r="F802" s="7">
        <f>SUM(D802:E802)</f>
        <v>1</v>
      </c>
      <c r="G802" s="7">
        <v>36</v>
      </c>
      <c r="H802" s="7">
        <v>0</v>
      </c>
      <c r="I802" s="7">
        <v>1</v>
      </c>
      <c r="J802" s="7">
        <v>0</v>
      </c>
      <c r="K802" s="7">
        <v>0</v>
      </c>
      <c r="L802" s="7">
        <v>0</v>
      </c>
      <c r="M802" s="7" t="str" cm="1">
        <f t="array" ref="M802">_xlfn.IFS(H802=1,H$1,I802=1,I$1,J802=1,J$1,K802=1,K$1,L802=1,L$1)</f>
        <v>Married</v>
      </c>
      <c r="N802" s="7">
        <v>0</v>
      </c>
      <c r="O802" s="7">
        <v>0</v>
      </c>
      <c r="P802" s="7">
        <v>1</v>
      </c>
      <c r="Q802" s="7">
        <v>0</v>
      </c>
      <c r="R802" s="7" t="str" cm="1">
        <f t="array" ref="R802">_xlfn.IFS(N802=1,N$1,O802=1,O$1,P802=1,P$1,Q802=1,Q$1)</f>
        <v>Master</v>
      </c>
      <c r="S802" t="s">
        <v>70</v>
      </c>
      <c r="T802" s="7">
        <v>71</v>
      </c>
      <c r="U802" s="7">
        <v>391</v>
      </c>
      <c r="V802" s="7">
        <v>37</v>
      </c>
      <c r="W802" s="7">
        <v>243</v>
      </c>
      <c r="X802" s="7">
        <v>10</v>
      </c>
      <c r="Y802" s="7">
        <v>57</v>
      </c>
      <c r="Z802" s="20">
        <f>SUM(U802:Y802)</f>
        <v>738</v>
      </c>
      <c r="AA802" s="7">
        <v>155</v>
      </c>
      <c r="AB802" s="7">
        <v>583</v>
      </c>
      <c r="AC802" s="7">
        <v>4</v>
      </c>
      <c r="AD802" s="7">
        <v>4</v>
      </c>
      <c r="AE802" s="7">
        <v>1</v>
      </c>
      <c r="AF802" s="7">
        <v>5</v>
      </c>
      <c r="AG802" s="7">
        <v>6</v>
      </c>
      <c r="AH802" s="7">
        <v>1</v>
      </c>
      <c r="AI802" s="7">
        <v>0</v>
      </c>
      <c r="AJ802" s="7">
        <v>0</v>
      </c>
      <c r="AK802" s="7">
        <v>0</v>
      </c>
      <c r="AL802" s="7">
        <v>0</v>
      </c>
      <c r="AM802" s="7">
        <v>0</v>
      </c>
      <c r="AN802" s="7">
        <v>1</v>
      </c>
      <c r="AO802" s="8">
        <v>43714</v>
      </c>
      <c r="AQ802">
        <f>IF($AI802=1,H802,0)</f>
        <v>0</v>
      </c>
      <c r="AR802">
        <f>IF($AI802=1,I802,0)</f>
        <v>0</v>
      </c>
      <c r="AS802">
        <f>IF($AI802=1,K802,0)</f>
        <v>0</v>
      </c>
      <c r="AT802">
        <f>IF($AI802=1,J802,0)</f>
        <v>0</v>
      </c>
      <c r="AU802">
        <f>IF($AI802=1,L802,0)</f>
        <v>0</v>
      </c>
      <c r="AW802">
        <f>IF($AL802=1,U802,0)</f>
        <v>0</v>
      </c>
      <c r="AX802">
        <f>IF($AL802=1,V802,0)</f>
        <v>0</v>
      </c>
      <c r="AY802">
        <f>IF($AL802=1,W802,0)</f>
        <v>0</v>
      </c>
      <c r="AZ802">
        <f>IF($AL802=1,X802,0)</f>
        <v>0</v>
      </c>
      <c r="BA802">
        <f>IF($AL802=1,Y802,0)</f>
        <v>0</v>
      </c>
      <c r="BC802">
        <f>IF($AM802=1,N802,0)</f>
        <v>0</v>
      </c>
      <c r="BD802">
        <f>IF($AM802=1,O802,0)</f>
        <v>0</v>
      </c>
      <c r="BE802">
        <f>IF($AM802=1,P802,0)</f>
        <v>0</v>
      </c>
      <c r="BF802">
        <f>IF($AM802=1,Q802,0)</f>
        <v>0</v>
      </c>
    </row>
    <row r="803" spans="1:58" x14ac:dyDescent="0.3">
      <c r="A803" s="7">
        <v>1265</v>
      </c>
      <c r="B803" s="6">
        <v>169867</v>
      </c>
      <c r="C803" s="6" t="str">
        <f>VLOOKUP(B803,incomegroup,3,TRUE)</f>
        <v>Middle Income</v>
      </c>
      <c r="D803" s="7">
        <v>0</v>
      </c>
      <c r="E803" s="7">
        <v>0</v>
      </c>
      <c r="F803" s="7">
        <f>SUM(D803:E803)</f>
        <v>0</v>
      </c>
      <c r="G803" s="7">
        <v>34</v>
      </c>
      <c r="H803" s="7">
        <v>0</v>
      </c>
      <c r="I803" s="7">
        <v>0</v>
      </c>
      <c r="J803" s="7">
        <v>0</v>
      </c>
      <c r="K803" s="7">
        <v>1</v>
      </c>
      <c r="L803" s="7">
        <v>0</v>
      </c>
      <c r="M803" s="7" t="str" cm="1">
        <f t="array" ref="M803">_xlfn.IFS(H803=1,H$1,I803=1,I$1,J803=1,J$1,K803=1,K$1,L803=1,L$1)</f>
        <v>Single</v>
      </c>
      <c r="N803" s="7">
        <v>0</v>
      </c>
      <c r="O803" s="7">
        <v>0</v>
      </c>
      <c r="P803" s="7">
        <v>0</v>
      </c>
      <c r="Q803" s="7">
        <v>1</v>
      </c>
      <c r="R803" s="7" t="str" cm="1">
        <f t="array" ref="R803">_xlfn.IFS(N803=1,N$1,O803=1,O$1,P803=1,P$1,Q803=1,Q$1)</f>
        <v>PhD</v>
      </c>
      <c r="S803" t="s">
        <v>71</v>
      </c>
      <c r="T803" s="7">
        <v>30</v>
      </c>
      <c r="U803" s="7">
        <v>477</v>
      </c>
      <c r="V803" s="7">
        <v>0</v>
      </c>
      <c r="W803" s="7">
        <v>1245</v>
      </c>
      <c r="X803" s="7">
        <v>80</v>
      </c>
      <c r="Y803" s="7">
        <v>316</v>
      </c>
      <c r="Z803" s="20">
        <f>SUM(U803:Y803)</f>
        <v>2118</v>
      </c>
      <c r="AA803" s="7">
        <v>131</v>
      </c>
      <c r="AB803" s="7">
        <v>1986</v>
      </c>
      <c r="AC803" s="7">
        <v>1</v>
      </c>
      <c r="AD803" s="7">
        <v>3</v>
      </c>
      <c r="AE803" s="7">
        <v>5</v>
      </c>
      <c r="AF803" s="7">
        <v>8</v>
      </c>
      <c r="AG803" s="7">
        <v>1</v>
      </c>
      <c r="AH803" s="7">
        <v>0</v>
      </c>
      <c r="AI803" s="7">
        <v>0</v>
      </c>
      <c r="AJ803" s="7">
        <v>0</v>
      </c>
      <c r="AK803" s="7">
        <v>1</v>
      </c>
      <c r="AL803" s="7">
        <v>0</v>
      </c>
      <c r="AM803" s="7">
        <v>0</v>
      </c>
      <c r="AN803" s="7">
        <v>1</v>
      </c>
      <c r="AO803" s="8">
        <v>43715</v>
      </c>
      <c r="AQ803">
        <f>IF($AI803=1,H803,0)</f>
        <v>0</v>
      </c>
      <c r="AR803">
        <f>IF($AI803=1,I803,0)</f>
        <v>0</v>
      </c>
      <c r="AS803">
        <f>IF($AI803=1,K803,0)</f>
        <v>0</v>
      </c>
      <c r="AT803">
        <f>IF($AI803=1,J803,0)</f>
        <v>0</v>
      </c>
      <c r="AU803">
        <f>IF($AI803=1,L803,0)</f>
        <v>0</v>
      </c>
      <c r="AW803">
        <f>IF($AL803=1,U803,0)</f>
        <v>0</v>
      </c>
      <c r="AX803">
        <f>IF($AL803=1,V803,0)</f>
        <v>0</v>
      </c>
      <c r="AY803">
        <f>IF($AL803=1,W803,0)</f>
        <v>0</v>
      </c>
      <c r="AZ803">
        <f>IF($AL803=1,X803,0)</f>
        <v>0</v>
      </c>
      <c r="BA803">
        <f>IF($AL803=1,Y803,0)</f>
        <v>0</v>
      </c>
      <c r="BC803">
        <f>IF($AM803=1,N803,0)</f>
        <v>0</v>
      </c>
      <c r="BD803">
        <f>IF($AM803=1,O803,0)</f>
        <v>0</v>
      </c>
      <c r="BE803">
        <f>IF($AM803=1,P803,0)</f>
        <v>0</v>
      </c>
      <c r="BF803">
        <f>IF($AM803=1,Q803,0)</f>
        <v>0</v>
      </c>
    </row>
    <row r="804" spans="1:58" x14ac:dyDescent="0.3">
      <c r="A804" s="7">
        <v>1053</v>
      </c>
      <c r="B804" s="6">
        <v>170287</v>
      </c>
      <c r="C804" s="6" t="str">
        <f>VLOOKUP(B804,incomegroup,3,TRUE)</f>
        <v>Middle Income</v>
      </c>
      <c r="D804" s="7">
        <v>0</v>
      </c>
      <c r="E804" s="7">
        <v>0</v>
      </c>
      <c r="F804" s="7">
        <f>SUM(D804:E804)</f>
        <v>0</v>
      </c>
      <c r="G804" s="7">
        <v>54</v>
      </c>
      <c r="H804" s="7">
        <v>1</v>
      </c>
      <c r="I804" s="7">
        <v>0</v>
      </c>
      <c r="J804" s="7">
        <v>0</v>
      </c>
      <c r="K804" s="7">
        <v>0</v>
      </c>
      <c r="L804" s="7">
        <v>0</v>
      </c>
      <c r="M804" s="7" t="str" cm="1">
        <f t="array" ref="M804">_xlfn.IFS(H804=1,H$1,I804=1,I$1,J804=1,J$1,K804=1,K$1,L804=1,L$1)</f>
        <v>Divorced</v>
      </c>
      <c r="N804" s="7">
        <v>0</v>
      </c>
      <c r="O804" s="7">
        <v>1</v>
      </c>
      <c r="P804" s="7">
        <v>0</v>
      </c>
      <c r="Q804" s="7">
        <v>0</v>
      </c>
      <c r="R804" s="7" t="str" cm="1">
        <f t="array" ref="R804">_xlfn.IFS(N804=1,N$1,O804=1,O$1,P804=1,P$1,Q804=1,Q$1)</f>
        <v>Graduate</v>
      </c>
      <c r="S804" t="s">
        <v>72</v>
      </c>
      <c r="T804" s="7">
        <v>30</v>
      </c>
      <c r="U804" s="7">
        <v>715</v>
      </c>
      <c r="V804" s="7">
        <v>85</v>
      </c>
      <c r="W804" s="7">
        <v>1168</v>
      </c>
      <c r="X804" s="7">
        <v>293</v>
      </c>
      <c r="Y804" s="7">
        <v>291</v>
      </c>
      <c r="Z804" s="20">
        <f>SUM(U804:Y804)</f>
        <v>2552</v>
      </c>
      <c r="AA804" s="7">
        <v>97</v>
      </c>
      <c r="AB804" s="7">
        <v>2454</v>
      </c>
      <c r="AC804" s="7">
        <v>1</v>
      </c>
      <c r="AD804" s="7">
        <v>5</v>
      </c>
      <c r="AE804" s="7">
        <v>5</v>
      </c>
      <c r="AF804" s="7">
        <v>10</v>
      </c>
      <c r="AG804" s="7">
        <v>3</v>
      </c>
      <c r="AH804" s="7">
        <v>0</v>
      </c>
      <c r="AI804" s="7">
        <v>0</v>
      </c>
      <c r="AJ804" s="7">
        <v>0</v>
      </c>
      <c r="AK804" s="7">
        <v>0</v>
      </c>
      <c r="AL804" s="7">
        <v>0</v>
      </c>
      <c r="AM804" s="7">
        <v>0</v>
      </c>
      <c r="AN804" s="7">
        <v>1</v>
      </c>
      <c r="AO804" s="8">
        <v>43715</v>
      </c>
      <c r="AQ804">
        <f>IF($AI804=1,H804,0)</f>
        <v>0</v>
      </c>
      <c r="AR804">
        <f>IF($AI804=1,I804,0)</f>
        <v>0</v>
      </c>
      <c r="AS804">
        <f>IF($AI804=1,K804,0)</f>
        <v>0</v>
      </c>
      <c r="AT804">
        <f>IF($AI804=1,J804,0)</f>
        <v>0</v>
      </c>
      <c r="AU804">
        <f>IF($AI804=1,L804,0)</f>
        <v>0</v>
      </c>
      <c r="AW804">
        <f>IF($AL804=1,U804,0)</f>
        <v>0</v>
      </c>
      <c r="AX804">
        <f>IF($AL804=1,V804,0)</f>
        <v>0</v>
      </c>
      <c r="AY804">
        <f>IF($AL804=1,W804,0)</f>
        <v>0</v>
      </c>
      <c r="AZ804">
        <f>IF($AL804=1,X804,0)</f>
        <v>0</v>
      </c>
      <c r="BA804">
        <f>IF($AL804=1,Y804,0)</f>
        <v>0</v>
      </c>
      <c r="BC804">
        <f>IF($AM804=1,N804,0)</f>
        <v>0</v>
      </c>
      <c r="BD804">
        <f>IF($AM804=1,O804,0)</f>
        <v>0</v>
      </c>
      <c r="BE804">
        <f>IF($AM804=1,P804,0)</f>
        <v>0</v>
      </c>
      <c r="BF804">
        <f>IF($AM804=1,Q804,0)</f>
        <v>0</v>
      </c>
    </row>
    <row r="805" spans="1:58" x14ac:dyDescent="0.3">
      <c r="A805" s="7">
        <v>1483</v>
      </c>
      <c r="B805" s="6">
        <v>165275</v>
      </c>
      <c r="C805" s="6" t="str">
        <f>VLOOKUP(B805,incomegroup,3,TRUE)</f>
        <v>Middle Income</v>
      </c>
      <c r="D805" s="7">
        <v>0</v>
      </c>
      <c r="E805" s="7">
        <v>0</v>
      </c>
      <c r="F805" s="7">
        <f>SUM(D805:E805)</f>
        <v>0</v>
      </c>
      <c r="G805" s="7">
        <v>76</v>
      </c>
      <c r="H805" s="7">
        <v>0</v>
      </c>
      <c r="I805" s="7">
        <v>1</v>
      </c>
      <c r="J805" s="7">
        <v>0</v>
      </c>
      <c r="K805" s="7">
        <v>0</v>
      </c>
      <c r="L805" s="7">
        <v>0</v>
      </c>
      <c r="M805" s="7" t="str" cm="1">
        <f t="array" ref="M805">_xlfn.IFS(H805=1,H$1,I805=1,I$1,J805=1,J$1,K805=1,K$1,L805=1,L$1)</f>
        <v>Married</v>
      </c>
      <c r="N805" s="7">
        <v>0</v>
      </c>
      <c r="O805" s="7">
        <v>1</v>
      </c>
      <c r="P805" s="7">
        <v>0</v>
      </c>
      <c r="Q805" s="7">
        <v>0</v>
      </c>
      <c r="R805" s="7" t="str" cm="1">
        <f t="array" ref="R805">_xlfn.IFS(N805=1,N$1,O805=1,O$1,P805=1,P$1,Q805=1,Q$1)</f>
        <v>Graduate</v>
      </c>
      <c r="S805" t="s">
        <v>70</v>
      </c>
      <c r="T805" s="7">
        <v>9</v>
      </c>
      <c r="U805" s="7">
        <v>982</v>
      </c>
      <c r="V805" s="7">
        <v>35</v>
      </c>
      <c r="W805" s="7">
        <v>552</v>
      </c>
      <c r="X805" s="7">
        <v>230</v>
      </c>
      <c r="Y805" s="7">
        <v>35</v>
      </c>
      <c r="Z805" s="20">
        <f>SUM(U805:Y805)</f>
        <v>1834</v>
      </c>
      <c r="AA805" s="7">
        <v>53</v>
      </c>
      <c r="AB805" s="7">
        <v>1783</v>
      </c>
      <c r="AC805" s="7">
        <v>1</v>
      </c>
      <c r="AD805" s="7">
        <v>4</v>
      </c>
      <c r="AE805" s="7">
        <v>3</v>
      </c>
      <c r="AF805" s="7">
        <v>13</v>
      </c>
      <c r="AG805" s="7">
        <v>2</v>
      </c>
      <c r="AH805" s="7">
        <v>0</v>
      </c>
      <c r="AI805" s="7">
        <v>0</v>
      </c>
      <c r="AJ805" s="7">
        <v>0</v>
      </c>
      <c r="AK805" s="7">
        <v>0</v>
      </c>
      <c r="AL805" s="7">
        <v>0</v>
      </c>
      <c r="AM805" s="7">
        <v>0</v>
      </c>
      <c r="AN805" s="7">
        <v>0</v>
      </c>
      <c r="AO805" s="8">
        <v>43716</v>
      </c>
      <c r="AQ805">
        <f>IF($AI805=1,H805,0)</f>
        <v>0</v>
      </c>
      <c r="AR805">
        <f>IF($AI805=1,I805,0)</f>
        <v>0</v>
      </c>
      <c r="AS805">
        <f>IF($AI805=1,K805,0)</f>
        <v>0</v>
      </c>
      <c r="AT805">
        <f>IF($AI805=1,J805,0)</f>
        <v>0</v>
      </c>
      <c r="AU805">
        <f>IF($AI805=1,L805,0)</f>
        <v>0</v>
      </c>
      <c r="AW805">
        <f>IF($AL805=1,U805,0)</f>
        <v>0</v>
      </c>
      <c r="AX805">
        <f>IF($AL805=1,V805,0)</f>
        <v>0</v>
      </c>
      <c r="AY805">
        <f>IF($AL805=1,W805,0)</f>
        <v>0</v>
      </c>
      <c r="AZ805">
        <f>IF($AL805=1,X805,0)</f>
        <v>0</v>
      </c>
      <c r="BA805">
        <f>IF($AL805=1,Y805,0)</f>
        <v>0</v>
      </c>
      <c r="BC805">
        <f>IF($AM805=1,N805,0)</f>
        <v>0</v>
      </c>
      <c r="BD805">
        <f>IF($AM805=1,O805,0)</f>
        <v>0</v>
      </c>
      <c r="BE805">
        <f>IF($AM805=1,P805,0)</f>
        <v>0</v>
      </c>
      <c r="BF805">
        <f>IF($AM805=1,Q805,0)</f>
        <v>0</v>
      </c>
    </row>
    <row r="806" spans="1:58" x14ac:dyDescent="0.3">
      <c r="A806" s="7">
        <v>1317</v>
      </c>
      <c r="B806" s="6">
        <v>166334</v>
      </c>
      <c r="C806" s="6" t="str">
        <f>VLOOKUP(B806,incomegroup,3,TRUE)</f>
        <v>Middle Income</v>
      </c>
      <c r="D806" s="7">
        <v>0</v>
      </c>
      <c r="E806" s="7">
        <v>1</v>
      </c>
      <c r="F806" s="7">
        <f>SUM(D806:E806)</f>
        <v>1</v>
      </c>
      <c r="G806" s="7">
        <v>64</v>
      </c>
      <c r="H806" s="7">
        <v>0</v>
      </c>
      <c r="I806" s="7">
        <v>1</v>
      </c>
      <c r="J806" s="7">
        <v>0</v>
      </c>
      <c r="K806" s="7">
        <v>0</v>
      </c>
      <c r="L806" s="7">
        <v>0</v>
      </c>
      <c r="M806" s="7" t="str" cm="1">
        <f t="array" ref="M806">_xlfn.IFS(H806=1,H$1,I806=1,I$1,J806=1,J$1,K806=1,K$1,L806=1,L$1)</f>
        <v>Married</v>
      </c>
      <c r="N806" s="7">
        <v>0</v>
      </c>
      <c r="O806" s="7">
        <v>0</v>
      </c>
      <c r="P806" s="7">
        <v>0</v>
      </c>
      <c r="Q806" s="7">
        <v>1</v>
      </c>
      <c r="R806" s="7" t="str" cm="1">
        <f t="array" ref="R806">_xlfn.IFS(N806=1,N$1,O806=1,O$1,P806=1,P$1,Q806=1,Q$1)</f>
        <v>PhD</v>
      </c>
      <c r="S806" t="s">
        <v>72</v>
      </c>
      <c r="T806" s="7">
        <v>82</v>
      </c>
      <c r="U806" s="7">
        <v>2279</v>
      </c>
      <c r="V806" s="7">
        <v>28</v>
      </c>
      <c r="W806" s="7">
        <v>547</v>
      </c>
      <c r="X806" s="7">
        <v>0</v>
      </c>
      <c r="Y806" s="7">
        <v>0</v>
      </c>
      <c r="Z806" s="20">
        <f>SUM(U806:Y806)</f>
        <v>2854</v>
      </c>
      <c r="AA806" s="7">
        <v>58</v>
      </c>
      <c r="AB806" s="7">
        <v>2796</v>
      </c>
      <c r="AC806" s="7">
        <v>2</v>
      </c>
      <c r="AD806" s="7">
        <v>9</v>
      </c>
      <c r="AE806" s="7">
        <v>3</v>
      </c>
      <c r="AF806" s="7">
        <v>5</v>
      </c>
      <c r="AG806" s="7">
        <v>5</v>
      </c>
      <c r="AH806" s="7">
        <v>0</v>
      </c>
      <c r="AI806" s="7">
        <v>0</v>
      </c>
      <c r="AJ806" s="7">
        <v>0</v>
      </c>
      <c r="AK806" s="7">
        <v>0</v>
      </c>
      <c r="AL806" s="7">
        <v>0</v>
      </c>
      <c r="AM806" s="7">
        <v>0</v>
      </c>
      <c r="AN806" s="7">
        <v>1</v>
      </c>
      <c r="AO806" s="8">
        <v>43716</v>
      </c>
      <c r="AQ806">
        <f>IF($AI806=1,H806,0)</f>
        <v>0</v>
      </c>
      <c r="AR806">
        <f>IF($AI806=1,I806,0)</f>
        <v>0</v>
      </c>
      <c r="AS806">
        <f>IF($AI806=1,K806,0)</f>
        <v>0</v>
      </c>
      <c r="AT806">
        <f>IF($AI806=1,J806,0)</f>
        <v>0</v>
      </c>
      <c r="AU806">
        <f>IF($AI806=1,L806,0)</f>
        <v>0</v>
      </c>
      <c r="AW806">
        <f>IF($AL806=1,U806,0)</f>
        <v>0</v>
      </c>
      <c r="AX806">
        <f>IF($AL806=1,V806,0)</f>
        <v>0</v>
      </c>
      <c r="AY806">
        <f>IF($AL806=1,W806,0)</f>
        <v>0</v>
      </c>
      <c r="AZ806">
        <f>IF($AL806=1,X806,0)</f>
        <v>0</v>
      </c>
      <c r="BA806">
        <f>IF($AL806=1,Y806,0)</f>
        <v>0</v>
      </c>
      <c r="BC806">
        <f>IF($AM806=1,N806,0)</f>
        <v>0</v>
      </c>
      <c r="BD806">
        <f>IF($AM806=1,O806,0)</f>
        <v>0</v>
      </c>
      <c r="BE806">
        <f>IF($AM806=1,P806,0)</f>
        <v>0</v>
      </c>
      <c r="BF806">
        <f>IF($AM806=1,Q806,0)</f>
        <v>0</v>
      </c>
    </row>
    <row r="807" spans="1:58" x14ac:dyDescent="0.3">
      <c r="A807" s="7">
        <v>2286</v>
      </c>
      <c r="B807" s="6">
        <v>150200</v>
      </c>
      <c r="C807" s="6" t="str">
        <f>VLOOKUP(B807,incomegroup,3,TRUE)</f>
        <v>Middle Income</v>
      </c>
      <c r="D807" s="7">
        <v>1</v>
      </c>
      <c r="E807" s="7">
        <v>1</v>
      </c>
      <c r="F807" s="7">
        <f>SUM(D807:E807)</f>
        <v>2</v>
      </c>
      <c r="G807" s="7">
        <v>44</v>
      </c>
      <c r="H807" s="7">
        <v>0</v>
      </c>
      <c r="I807" s="7">
        <v>0</v>
      </c>
      <c r="J807" s="7">
        <v>1</v>
      </c>
      <c r="K807" s="7">
        <v>0</v>
      </c>
      <c r="L807" s="7">
        <v>0</v>
      </c>
      <c r="M807" s="7" t="str" cm="1">
        <f t="array" ref="M807">_xlfn.IFS(H807=1,H$1,I807=1,I$1,J807=1,J$1,K807=1,K$1,L807=1,L$1)</f>
        <v>Together</v>
      </c>
      <c r="N807" s="7">
        <v>0</v>
      </c>
      <c r="O807" s="7">
        <v>1</v>
      </c>
      <c r="P807" s="7">
        <v>0</v>
      </c>
      <c r="Q807" s="7">
        <v>0</v>
      </c>
      <c r="R807" s="7" t="str" cm="1">
        <f t="array" ref="R807">_xlfn.IFS(N807=1,N$1,O807=1,O$1,P807=1,P$1,Q807=1,Q$1)</f>
        <v>Graduate</v>
      </c>
      <c r="S807" t="s">
        <v>68</v>
      </c>
      <c r="T807" s="7">
        <v>70</v>
      </c>
      <c r="U807" s="7">
        <v>796</v>
      </c>
      <c r="V807" s="7">
        <v>18</v>
      </c>
      <c r="W807" s="7">
        <v>153</v>
      </c>
      <c r="X807" s="7">
        <v>24</v>
      </c>
      <c r="Y807" s="7">
        <v>18</v>
      </c>
      <c r="Z807" s="20">
        <f>SUM(U807:Y807)</f>
        <v>1009</v>
      </c>
      <c r="AA807" s="7">
        <v>191</v>
      </c>
      <c r="AB807" s="7">
        <v>817</v>
      </c>
      <c r="AC807" s="7">
        <v>6</v>
      </c>
      <c r="AD807" s="7">
        <v>7</v>
      </c>
      <c r="AE807" s="7">
        <v>1</v>
      </c>
      <c r="AF807" s="7">
        <v>5</v>
      </c>
      <c r="AG807" s="7">
        <v>8</v>
      </c>
      <c r="AH807" s="7">
        <v>0</v>
      </c>
      <c r="AI807" s="7">
        <v>0</v>
      </c>
      <c r="AJ807" s="7">
        <v>0</v>
      </c>
      <c r="AK807" s="7">
        <v>0</v>
      </c>
      <c r="AL807" s="7">
        <v>0</v>
      </c>
      <c r="AM807" s="7">
        <v>0</v>
      </c>
      <c r="AN807" s="7">
        <v>0</v>
      </c>
      <c r="AO807" s="8">
        <v>43716</v>
      </c>
      <c r="AQ807">
        <f>IF($AI807=1,H807,0)</f>
        <v>0</v>
      </c>
      <c r="AR807">
        <f>IF($AI807=1,I807,0)</f>
        <v>0</v>
      </c>
      <c r="AS807">
        <f>IF($AI807=1,K807,0)</f>
        <v>0</v>
      </c>
      <c r="AT807">
        <f>IF($AI807=1,J807,0)</f>
        <v>0</v>
      </c>
      <c r="AU807">
        <f>IF($AI807=1,L807,0)</f>
        <v>0</v>
      </c>
      <c r="AW807">
        <f>IF($AL807=1,U807,0)</f>
        <v>0</v>
      </c>
      <c r="AX807">
        <f>IF($AL807=1,V807,0)</f>
        <v>0</v>
      </c>
      <c r="AY807">
        <f>IF($AL807=1,W807,0)</f>
        <v>0</v>
      </c>
      <c r="AZ807">
        <f>IF($AL807=1,X807,0)</f>
        <v>0</v>
      </c>
      <c r="BA807">
        <f>IF($AL807=1,Y807,0)</f>
        <v>0</v>
      </c>
      <c r="BC807">
        <f>IF($AM807=1,N807,0)</f>
        <v>0</v>
      </c>
      <c r="BD807">
        <f>IF($AM807=1,O807,0)</f>
        <v>0</v>
      </c>
      <c r="BE807">
        <f>IF($AM807=1,P807,0)</f>
        <v>0</v>
      </c>
      <c r="BF807">
        <f>IF($AM807=1,Q807,0)</f>
        <v>0</v>
      </c>
    </row>
    <row r="808" spans="1:58" x14ac:dyDescent="0.3">
      <c r="A808" s="7">
        <v>1541</v>
      </c>
      <c r="B808" s="6">
        <v>179908</v>
      </c>
      <c r="C808" s="6" t="str">
        <f>VLOOKUP(B808,incomegroup,3,TRUE)</f>
        <v>Middle Income</v>
      </c>
      <c r="D808" s="7">
        <v>0</v>
      </c>
      <c r="E808" s="7">
        <v>0</v>
      </c>
      <c r="F808" s="7">
        <f>SUM(D808:E808)</f>
        <v>0</v>
      </c>
      <c r="G808" s="7">
        <v>38</v>
      </c>
      <c r="H808" s="7">
        <v>0</v>
      </c>
      <c r="I808" s="7">
        <v>1</v>
      </c>
      <c r="J808" s="7">
        <v>0</v>
      </c>
      <c r="K808" s="7">
        <v>0</v>
      </c>
      <c r="L808" s="7">
        <v>0</v>
      </c>
      <c r="M808" s="7" t="str" cm="1">
        <f t="array" ref="M808">_xlfn.IFS(H808=1,H$1,I808=1,I$1,J808=1,J$1,K808=1,K$1,L808=1,L$1)</f>
        <v>Married</v>
      </c>
      <c r="N808" s="7">
        <v>0</v>
      </c>
      <c r="O808" s="7">
        <v>1</v>
      </c>
      <c r="P808" s="7">
        <v>0</v>
      </c>
      <c r="Q808" s="7">
        <v>0</v>
      </c>
      <c r="R808" s="7" t="str" cm="1">
        <f t="array" ref="R808">_xlfn.IFS(N808=1,N$1,O808=1,O$1,P808=1,P$1,Q808=1,Q$1)</f>
        <v>Graduate</v>
      </c>
      <c r="S808" t="s">
        <v>71</v>
      </c>
      <c r="T808" s="7">
        <v>30</v>
      </c>
      <c r="U808" s="7">
        <v>1254</v>
      </c>
      <c r="V808" s="7">
        <v>290</v>
      </c>
      <c r="W808" s="7">
        <v>1713</v>
      </c>
      <c r="X808" s="7">
        <v>65</v>
      </c>
      <c r="Y808" s="7">
        <v>417</v>
      </c>
      <c r="Z808" s="20">
        <f>SUM(U808:Y808)</f>
        <v>3739</v>
      </c>
      <c r="AA808" s="7">
        <v>250</v>
      </c>
      <c r="AB808" s="7">
        <v>3490</v>
      </c>
      <c r="AC808" s="7">
        <v>1</v>
      </c>
      <c r="AD808" s="7">
        <v>5</v>
      </c>
      <c r="AE808" s="7">
        <v>6</v>
      </c>
      <c r="AF808" s="7">
        <v>7</v>
      </c>
      <c r="AG808" s="7">
        <v>2</v>
      </c>
      <c r="AH808" s="7">
        <v>0</v>
      </c>
      <c r="AI808" s="7">
        <v>0</v>
      </c>
      <c r="AJ808" s="7">
        <v>1</v>
      </c>
      <c r="AK808" s="7">
        <v>0</v>
      </c>
      <c r="AL808" s="7">
        <v>0</v>
      </c>
      <c r="AM808" s="7">
        <v>0</v>
      </c>
      <c r="AN808" s="7">
        <v>0</v>
      </c>
      <c r="AO808" s="8">
        <v>43718</v>
      </c>
      <c r="AQ808">
        <f>IF($AI808=1,H808,0)</f>
        <v>0</v>
      </c>
      <c r="AR808">
        <f>IF($AI808=1,I808,0)</f>
        <v>0</v>
      </c>
      <c r="AS808">
        <f>IF($AI808=1,K808,0)</f>
        <v>0</v>
      </c>
      <c r="AT808">
        <f>IF($AI808=1,J808,0)</f>
        <v>0</v>
      </c>
      <c r="AU808">
        <f>IF($AI808=1,L808,0)</f>
        <v>0</v>
      </c>
      <c r="AW808">
        <f>IF($AL808=1,U808,0)</f>
        <v>0</v>
      </c>
      <c r="AX808">
        <f>IF($AL808=1,V808,0)</f>
        <v>0</v>
      </c>
      <c r="AY808">
        <f>IF($AL808=1,W808,0)</f>
        <v>0</v>
      </c>
      <c r="AZ808">
        <f>IF($AL808=1,X808,0)</f>
        <v>0</v>
      </c>
      <c r="BA808">
        <f>IF($AL808=1,Y808,0)</f>
        <v>0</v>
      </c>
      <c r="BC808">
        <f>IF($AM808=1,N808,0)</f>
        <v>0</v>
      </c>
      <c r="BD808">
        <f>IF($AM808=1,O808,0)</f>
        <v>0</v>
      </c>
      <c r="BE808">
        <f>IF($AM808=1,P808,0)</f>
        <v>0</v>
      </c>
      <c r="BF808">
        <f>IF($AM808=1,Q808,0)</f>
        <v>0</v>
      </c>
    </row>
    <row r="809" spans="1:58" x14ac:dyDescent="0.3">
      <c r="A809" s="7">
        <v>1775</v>
      </c>
      <c r="B809" s="6">
        <v>146524</v>
      </c>
      <c r="C809" s="6" t="str">
        <f>VLOOKUP(B809,incomegroup,3,TRUE)</f>
        <v>Lower income</v>
      </c>
      <c r="D809" s="7">
        <v>0</v>
      </c>
      <c r="E809" s="7">
        <v>1</v>
      </c>
      <c r="F809" s="7">
        <f>SUM(D809:E809)</f>
        <v>1</v>
      </c>
      <c r="G809" s="7">
        <v>59</v>
      </c>
      <c r="H809" s="7">
        <v>0</v>
      </c>
      <c r="I809" s="7">
        <v>0</v>
      </c>
      <c r="J809" s="7">
        <v>0</v>
      </c>
      <c r="K809" s="7">
        <v>1</v>
      </c>
      <c r="L809" s="7">
        <v>0</v>
      </c>
      <c r="M809" s="7" t="str" cm="1">
        <f t="array" ref="M809">_xlfn.IFS(H809=1,H$1,I809=1,I$1,J809=1,J$1,K809=1,K$1,L809=1,L$1)</f>
        <v>Single</v>
      </c>
      <c r="N809" s="7">
        <v>0</v>
      </c>
      <c r="O809" s="7">
        <v>1</v>
      </c>
      <c r="P809" s="7">
        <v>0</v>
      </c>
      <c r="Q809" s="7">
        <v>0</v>
      </c>
      <c r="R809" s="7" t="str" cm="1">
        <f t="array" ref="R809">_xlfn.IFS(N809=1,N$1,O809=1,O$1,P809=1,P$1,Q809=1,Q$1)</f>
        <v>Graduate</v>
      </c>
      <c r="S809" t="s">
        <v>71</v>
      </c>
      <c r="T809" s="7">
        <v>70</v>
      </c>
      <c r="U809" s="7">
        <v>98</v>
      </c>
      <c r="V809" s="7">
        <v>60</v>
      </c>
      <c r="W809" s="7">
        <v>110</v>
      </c>
      <c r="X809" s="7">
        <v>82</v>
      </c>
      <c r="Y809" s="7">
        <v>44</v>
      </c>
      <c r="Z809" s="20">
        <f>SUM(U809:Y809)</f>
        <v>394</v>
      </c>
      <c r="AA809" s="7">
        <v>164</v>
      </c>
      <c r="AB809" s="7">
        <v>230</v>
      </c>
      <c r="AC809" s="7">
        <v>2</v>
      </c>
      <c r="AD809" s="7">
        <v>1</v>
      </c>
      <c r="AE809" s="7">
        <v>1</v>
      </c>
      <c r="AF809" s="7">
        <v>5</v>
      </c>
      <c r="AG809" s="7">
        <v>3</v>
      </c>
      <c r="AH809" s="7">
        <v>0</v>
      </c>
      <c r="AI809" s="7">
        <v>0</v>
      </c>
      <c r="AJ809" s="7">
        <v>0</v>
      </c>
      <c r="AK809" s="7">
        <v>0</v>
      </c>
      <c r="AL809" s="7">
        <v>0</v>
      </c>
      <c r="AM809" s="7">
        <v>0</v>
      </c>
      <c r="AN809" s="7">
        <v>0</v>
      </c>
      <c r="AO809" s="8">
        <v>43718</v>
      </c>
      <c r="AQ809">
        <f>IF($AI809=1,H809,0)</f>
        <v>0</v>
      </c>
      <c r="AR809">
        <f>IF($AI809=1,I809,0)</f>
        <v>0</v>
      </c>
      <c r="AS809">
        <f>IF($AI809=1,K809,0)</f>
        <v>0</v>
      </c>
      <c r="AT809">
        <f>IF($AI809=1,J809,0)</f>
        <v>0</v>
      </c>
      <c r="AU809">
        <f>IF($AI809=1,L809,0)</f>
        <v>0</v>
      </c>
      <c r="AW809">
        <f>IF($AL809=1,U809,0)</f>
        <v>0</v>
      </c>
      <c r="AX809">
        <f>IF($AL809=1,V809,0)</f>
        <v>0</v>
      </c>
      <c r="AY809">
        <f>IF($AL809=1,W809,0)</f>
        <v>0</v>
      </c>
      <c r="AZ809">
        <f>IF($AL809=1,X809,0)</f>
        <v>0</v>
      </c>
      <c r="BA809">
        <f>IF($AL809=1,Y809,0)</f>
        <v>0</v>
      </c>
      <c r="BC809">
        <f>IF($AM809=1,N809,0)</f>
        <v>0</v>
      </c>
      <c r="BD809">
        <f>IF($AM809=1,O809,0)</f>
        <v>0</v>
      </c>
      <c r="BE809">
        <f>IF($AM809=1,P809,0)</f>
        <v>0</v>
      </c>
      <c r="BF809">
        <f>IF($AM809=1,Q809,0)</f>
        <v>0</v>
      </c>
    </row>
    <row r="810" spans="1:58" x14ac:dyDescent="0.3">
      <c r="A810" s="7">
        <v>2228</v>
      </c>
      <c r="B810" s="6">
        <v>140521</v>
      </c>
      <c r="C810" s="6" t="str">
        <f>VLOOKUP(B810,incomegroup,3,TRUE)</f>
        <v>Lower income</v>
      </c>
      <c r="D810" s="7">
        <v>1</v>
      </c>
      <c r="E810" s="7">
        <v>1</v>
      </c>
      <c r="F810" s="7">
        <f>SUM(D810:E810)</f>
        <v>2</v>
      </c>
      <c r="G810" s="7">
        <v>52</v>
      </c>
      <c r="H810" s="7">
        <v>0</v>
      </c>
      <c r="I810" s="7">
        <v>0</v>
      </c>
      <c r="J810" s="7">
        <v>1</v>
      </c>
      <c r="K810" s="7">
        <v>0</v>
      </c>
      <c r="L810" s="7">
        <v>0</v>
      </c>
      <c r="M810" s="7" t="str" cm="1">
        <f t="array" ref="M810">_xlfn.IFS(H810=1,H$1,I810=1,I$1,J810=1,J$1,K810=1,K$1,L810=1,L$1)</f>
        <v>Together</v>
      </c>
      <c r="N810" s="7">
        <v>0</v>
      </c>
      <c r="O810" s="7">
        <v>1</v>
      </c>
      <c r="P810" s="7">
        <v>0</v>
      </c>
      <c r="Q810" s="7">
        <v>0</v>
      </c>
      <c r="R810" s="7" t="str" cm="1">
        <f t="array" ref="R810">_xlfn.IFS(N810=1,N$1,O810=1,O$1,P810=1,P$1,Q810=1,Q$1)</f>
        <v>Graduate</v>
      </c>
      <c r="S810" t="s">
        <v>69</v>
      </c>
      <c r="T810" s="7">
        <v>82</v>
      </c>
      <c r="U810" s="7">
        <v>42</v>
      </c>
      <c r="V810" s="7">
        <v>0</v>
      </c>
      <c r="W810" s="7">
        <v>17</v>
      </c>
      <c r="X810" s="7">
        <v>0</v>
      </c>
      <c r="Y810" s="7">
        <v>0</v>
      </c>
      <c r="Z810" s="20">
        <f>SUM(U810:Y810)</f>
        <v>59</v>
      </c>
      <c r="AA810" s="7">
        <v>14</v>
      </c>
      <c r="AB810" s="7">
        <v>45</v>
      </c>
      <c r="AC810" s="7">
        <v>1</v>
      </c>
      <c r="AD810" s="7">
        <v>0</v>
      </c>
      <c r="AE810" s="7">
        <v>1</v>
      </c>
      <c r="AF810" s="7">
        <v>2</v>
      </c>
      <c r="AG810" s="7">
        <v>5</v>
      </c>
      <c r="AH810" s="7">
        <v>0</v>
      </c>
      <c r="AI810" s="7">
        <v>0</v>
      </c>
      <c r="AJ810" s="7">
        <v>0</v>
      </c>
      <c r="AK810" s="7">
        <v>0</v>
      </c>
      <c r="AL810" s="7">
        <v>0</v>
      </c>
      <c r="AM810" s="7">
        <v>0</v>
      </c>
      <c r="AN810" s="7">
        <v>0</v>
      </c>
      <c r="AO810" s="8">
        <v>43718</v>
      </c>
      <c r="AQ810">
        <f>IF($AI810=1,H810,0)</f>
        <v>0</v>
      </c>
      <c r="AR810">
        <f>IF($AI810=1,I810,0)</f>
        <v>0</v>
      </c>
      <c r="AS810">
        <f>IF($AI810=1,K810,0)</f>
        <v>0</v>
      </c>
      <c r="AT810">
        <f>IF($AI810=1,J810,0)</f>
        <v>0</v>
      </c>
      <c r="AU810">
        <f>IF($AI810=1,L810,0)</f>
        <v>0</v>
      </c>
      <c r="AW810">
        <f>IF($AL810=1,U810,0)</f>
        <v>0</v>
      </c>
      <c r="AX810">
        <f>IF($AL810=1,V810,0)</f>
        <v>0</v>
      </c>
      <c r="AY810">
        <f>IF($AL810=1,W810,0)</f>
        <v>0</v>
      </c>
      <c r="AZ810">
        <f>IF($AL810=1,X810,0)</f>
        <v>0</v>
      </c>
      <c r="BA810">
        <f>IF($AL810=1,Y810,0)</f>
        <v>0</v>
      </c>
      <c r="BC810">
        <f>IF($AM810=1,N810,0)</f>
        <v>0</v>
      </c>
      <c r="BD810">
        <f>IF($AM810=1,O810,0)</f>
        <v>0</v>
      </c>
      <c r="BE810">
        <f>IF($AM810=1,P810,0)</f>
        <v>0</v>
      </c>
      <c r="BF810">
        <f>IF($AM810=1,Q810,0)</f>
        <v>0</v>
      </c>
    </row>
    <row r="811" spans="1:58" x14ac:dyDescent="0.3">
      <c r="A811" s="7">
        <v>2996</v>
      </c>
      <c r="B811" s="6">
        <v>143815</v>
      </c>
      <c r="C811" s="6" t="str">
        <f>VLOOKUP(B811,incomegroup,3,TRUE)</f>
        <v>Lower income</v>
      </c>
      <c r="D811" s="7">
        <v>1</v>
      </c>
      <c r="E811" s="7">
        <v>0</v>
      </c>
      <c r="F811" s="7">
        <f>SUM(D811:E811)</f>
        <v>1</v>
      </c>
      <c r="G811" s="7">
        <v>38</v>
      </c>
      <c r="H811" s="7">
        <v>0</v>
      </c>
      <c r="I811" s="7">
        <v>1</v>
      </c>
      <c r="J811" s="7">
        <v>0</v>
      </c>
      <c r="K811" s="7">
        <v>0</v>
      </c>
      <c r="L811" s="7">
        <v>0</v>
      </c>
      <c r="M811" s="7" t="str" cm="1">
        <f t="array" ref="M811">_xlfn.IFS(H811=1,H$1,I811=1,I$1,J811=1,J$1,K811=1,K$1,L811=1,L$1)</f>
        <v>Married</v>
      </c>
      <c r="N811" s="7">
        <v>0</v>
      </c>
      <c r="O811" s="7">
        <v>0</v>
      </c>
      <c r="P811" s="7">
        <v>1</v>
      </c>
      <c r="Q811" s="7">
        <v>0</v>
      </c>
      <c r="R811" s="7" t="str" cm="1">
        <f t="array" ref="R811">_xlfn.IFS(N811=1,N$1,O811=1,O$1,P811=1,P$1,Q811=1,Q$1)</f>
        <v>Master</v>
      </c>
      <c r="S811" t="s">
        <v>69</v>
      </c>
      <c r="T811" s="7">
        <v>53</v>
      </c>
      <c r="U811" s="7">
        <v>46</v>
      </c>
      <c r="V811" s="7">
        <v>33</v>
      </c>
      <c r="W811" s="7">
        <v>95</v>
      </c>
      <c r="X811" s="7">
        <v>13</v>
      </c>
      <c r="Y811" s="7">
        <v>23</v>
      </c>
      <c r="Z811" s="20">
        <f>SUM(U811:Y811)</f>
        <v>210</v>
      </c>
      <c r="AA811" s="7">
        <v>49</v>
      </c>
      <c r="AB811" s="7">
        <v>161</v>
      </c>
      <c r="AC811" s="7">
        <v>1</v>
      </c>
      <c r="AD811" s="7">
        <v>2</v>
      </c>
      <c r="AE811" s="7">
        <v>0</v>
      </c>
      <c r="AF811" s="7">
        <v>3</v>
      </c>
      <c r="AG811" s="7">
        <v>6</v>
      </c>
      <c r="AH811" s="7">
        <v>0</v>
      </c>
      <c r="AI811" s="7">
        <v>0</v>
      </c>
      <c r="AJ811" s="7">
        <v>0</v>
      </c>
      <c r="AK811" s="7">
        <v>0</v>
      </c>
      <c r="AL811" s="7">
        <v>0</v>
      </c>
      <c r="AM811" s="7">
        <v>0</v>
      </c>
      <c r="AN811" s="7">
        <v>0</v>
      </c>
      <c r="AO811" s="8">
        <v>43718</v>
      </c>
      <c r="AQ811">
        <f>IF($AI811=1,H811,0)</f>
        <v>0</v>
      </c>
      <c r="AR811">
        <f>IF($AI811=1,I811,0)</f>
        <v>0</v>
      </c>
      <c r="AS811">
        <f>IF($AI811=1,K811,0)</f>
        <v>0</v>
      </c>
      <c r="AT811">
        <f>IF($AI811=1,J811,0)</f>
        <v>0</v>
      </c>
      <c r="AU811">
        <f>IF($AI811=1,L811,0)</f>
        <v>0</v>
      </c>
      <c r="AW811">
        <f>IF($AL811=1,U811,0)</f>
        <v>0</v>
      </c>
      <c r="AX811">
        <f>IF($AL811=1,V811,0)</f>
        <v>0</v>
      </c>
      <c r="AY811">
        <f>IF($AL811=1,W811,0)</f>
        <v>0</v>
      </c>
      <c r="AZ811">
        <f>IF($AL811=1,X811,0)</f>
        <v>0</v>
      </c>
      <c r="BA811">
        <f>IF($AL811=1,Y811,0)</f>
        <v>0</v>
      </c>
      <c r="BC811">
        <f>IF($AM811=1,N811,0)</f>
        <v>0</v>
      </c>
      <c r="BD811">
        <f>IF($AM811=1,O811,0)</f>
        <v>0</v>
      </c>
      <c r="BE811">
        <f>IF($AM811=1,P811,0)</f>
        <v>0</v>
      </c>
      <c r="BF811">
        <f>IF($AM811=1,Q811,0)</f>
        <v>0</v>
      </c>
    </row>
    <row r="812" spans="1:58" x14ac:dyDescent="0.3">
      <c r="A812" s="7">
        <v>2406</v>
      </c>
      <c r="B812" s="6">
        <v>127100</v>
      </c>
      <c r="C812" s="6" t="str">
        <f>VLOOKUP(B812,incomegroup,3,TRUE)</f>
        <v>Lower income</v>
      </c>
      <c r="D812" s="7">
        <v>1</v>
      </c>
      <c r="E812" s="7">
        <v>0</v>
      </c>
      <c r="F812" s="7">
        <f>SUM(D812:E812)</f>
        <v>1</v>
      </c>
      <c r="G812" s="7">
        <v>37</v>
      </c>
      <c r="H812" s="7">
        <v>0</v>
      </c>
      <c r="I812" s="7">
        <v>1</v>
      </c>
      <c r="J812" s="7">
        <v>0</v>
      </c>
      <c r="K812" s="7">
        <v>0</v>
      </c>
      <c r="L812" s="7">
        <v>0</v>
      </c>
      <c r="M812" s="7" t="str" cm="1">
        <f t="array" ref="M812">_xlfn.IFS(H812=1,H$1,I812=1,I$1,J812=1,J$1,K812=1,K$1,L812=1,L$1)</f>
        <v>Married</v>
      </c>
      <c r="N812" s="7">
        <v>0</v>
      </c>
      <c r="O812" s="7">
        <v>0</v>
      </c>
      <c r="P812" s="7">
        <v>1</v>
      </c>
      <c r="Q812" s="7">
        <v>0</v>
      </c>
      <c r="R812" s="7" t="str" cm="1">
        <f t="array" ref="R812">_xlfn.IFS(N812=1,N$1,O812=1,O$1,P812=1,P$1,Q812=1,Q$1)</f>
        <v>Master</v>
      </c>
      <c r="S812" t="s">
        <v>68</v>
      </c>
      <c r="T812" s="7">
        <v>64</v>
      </c>
      <c r="U812" s="7">
        <v>56</v>
      </c>
      <c r="V812" s="7">
        <v>0</v>
      </c>
      <c r="W812" s="7">
        <v>61</v>
      </c>
      <c r="X812" s="7">
        <v>9</v>
      </c>
      <c r="Y812" s="7">
        <v>0</v>
      </c>
      <c r="Z812" s="20">
        <f>SUM(U812:Y812)</f>
        <v>126</v>
      </c>
      <c r="AA812" s="7">
        <v>47</v>
      </c>
      <c r="AB812" s="7">
        <v>80</v>
      </c>
      <c r="AC812" s="7">
        <v>1</v>
      </c>
      <c r="AD812" s="7">
        <v>1</v>
      </c>
      <c r="AE812" s="7">
        <v>0</v>
      </c>
      <c r="AF812" s="7">
        <v>3</v>
      </c>
      <c r="AG812" s="7">
        <v>7</v>
      </c>
      <c r="AH812" s="7">
        <v>0</v>
      </c>
      <c r="AI812" s="7">
        <v>0</v>
      </c>
      <c r="AJ812" s="7">
        <v>0</v>
      </c>
      <c r="AK812" s="7">
        <v>0</v>
      </c>
      <c r="AL812" s="7">
        <v>0</v>
      </c>
      <c r="AM812" s="7">
        <v>0</v>
      </c>
      <c r="AN812" s="7">
        <v>0</v>
      </c>
      <c r="AO812" s="8">
        <v>43718</v>
      </c>
      <c r="AQ812">
        <f>IF($AI812=1,H812,0)</f>
        <v>0</v>
      </c>
      <c r="AR812">
        <f>IF($AI812=1,I812,0)</f>
        <v>0</v>
      </c>
      <c r="AS812">
        <f>IF($AI812=1,K812,0)</f>
        <v>0</v>
      </c>
      <c r="AT812">
        <f>IF($AI812=1,J812,0)</f>
        <v>0</v>
      </c>
      <c r="AU812">
        <f>IF($AI812=1,L812,0)</f>
        <v>0</v>
      </c>
      <c r="AW812">
        <f>IF($AL812=1,U812,0)</f>
        <v>0</v>
      </c>
      <c r="AX812">
        <f>IF($AL812=1,V812,0)</f>
        <v>0</v>
      </c>
      <c r="AY812">
        <f>IF($AL812=1,W812,0)</f>
        <v>0</v>
      </c>
      <c r="AZ812">
        <f>IF($AL812=1,X812,0)</f>
        <v>0</v>
      </c>
      <c r="BA812">
        <f>IF($AL812=1,Y812,0)</f>
        <v>0</v>
      </c>
      <c r="BC812">
        <f>IF($AM812=1,N812,0)</f>
        <v>0</v>
      </c>
      <c r="BD812">
        <f>IF($AM812=1,O812,0)</f>
        <v>0</v>
      </c>
      <c r="BE812">
        <f>IF($AM812=1,P812,0)</f>
        <v>0</v>
      </c>
      <c r="BF812">
        <f>IF($AM812=1,Q812,0)</f>
        <v>0</v>
      </c>
    </row>
    <row r="813" spans="1:58" x14ac:dyDescent="0.3">
      <c r="A813" s="7">
        <v>2035</v>
      </c>
      <c r="B813" s="6">
        <v>127100</v>
      </c>
      <c r="C813" s="6" t="str">
        <f>VLOOKUP(B813,incomegroup,3,TRUE)</f>
        <v>Lower income</v>
      </c>
      <c r="D813" s="7">
        <v>1</v>
      </c>
      <c r="E813" s="7">
        <v>0</v>
      </c>
      <c r="F813" s="7">
        <f>SUM(D813:E813)</f>
        <v>1</v>
      </c>
      <c r="G813" s="7">
        <v>37</v>
      </c>
      <c r="H813" s="7">
        <v>0</v>
      </c>
      <c r="I813" s="7">
        <v>1</v>
      </c>
      <c r="J813" s="7">
        <v>0</v>
      </c>
      <c r="K813" s="7">
        <v>0</v>
      </c>
      <c r="L813" s="7">
        <v>0</v>
      </c>
      <c r="M813" s="7" t="str" cm="1">
        <f t="array" ref="M813">_xlfn.IFS(H813=1,H$1,I813=1,I$1,J813=1,J$1,K813=1,K$1,L813=1,L$1)</f>
        <v>Married</v>
      </c>
      <c r="N813" s="7">
        <v>0</v>
      </c>
      <c r="O813" s="7">
        <v>0</v>
      </c>
      <c r="P813" s="7">
        <v>1</v>
      </c>
      <c r="Q813" s="7">
        <v>0</v>
      </c>
      <c r="R813" s="7" t="str" cm="1">
        <f t="array" ref="R813">_xlfn.IFS(N813=1,N$1,O813=1,O$1,P813=1,P$1,Q813=1,Q$1)</f>
        <v>Master</v>
      </c>
      <c r="S813" t="s">
        <v>70</v>
      </c>
      <c r="T813" s="7">
        <v>64</v>
      </c>
      <c r="U813" s="7">
        <v>56</v>
      </c>
      <c r="V813" s="7">
        <v>0</v>
      </c>
      <c r="W813" s="7">
        <v>61</v>
      </c>
      <c r="X813" s="7">
        <v>9</v>
      </c>
      <c r="Y813" s="7">
        <v>0</v>
      </c>
      <c r="Z813" s="20">
        <f>SUM(U813:Y813)</f>
        <v>126</v>
      </c>
      <c r="AA813" s="7">
        <v>47</v>
      </c>
      <c r="AB813" s="7">
        <v>80</v>
      </c>
      <c r="AC813" s="7">
        <v>1</v>
      </c>
      <c r="AD813" s="7">
        <v>1</v>
      </c>
      <c r="AE813" s="7">
        <v>0</v>
      </c>
      <c r="AF813" s="7">
        <v>3</v>
      </c>
      <c r="AG813" s="7">
        <v>7</v>
      </c>
      <c r="AH813" s="7">
        <v>0</v>
      </c>
      <c r="AI813" s="7">
        <v>0</v>
      </c>
      <c r="AJ813" s="7">
        <v>0</v>
      </c>
      <c r="AK813" s="7">
        <v>0</v>
      </c>
      <c r="AL813" s="7">
        <v>0</v>
      </c>
      <c r="AM813" s="7">
        <v>0</v>
      </c>
      <c r="AN813" s="7">
        <v>0</v>
      </c>
      <c r="AO813" s="8">
        <v>43718</v>
      </c>
      <c r="AQ813">
        <f>IF($AI813=1,H813,0)</f>
        <v>0</v>
      </c>
      <c r="AR813">
        <f>IF($AI813=1,I813,0)</f>
        <v>0</v>
      </c>
      <c r="AS813">
        <f>IF($AI813=1,K813,0)</f>
        <v>0</v>
      </c>
      <c r="AT813">
        <f>IF($AI813=1,J813,0)</f>
        <v>0</v>
      </c>
      <c r="AU813">
        <f>IF($AI813=1,L813,0)</f>
        <v>0</v>
      </c>
      <c r="AW813">
        <f>IF($AL813=1,U813,0)</f>
        <v>0</v>
      </c>
      <c r="AX813">
        <f>IF($AL813=1,V813,0)</f>
        <v>0</v>
      </c>
      <c r="AY813">
        <f>IF($AL813=1,W813,0)</f>
        <v>0</v>
      </c>
      <c r="AZ813">
        <f>IF($AL813=1,X813,0)</f>
        <v>0</v>
      </c>
      <c r="BA813">
        <f>IF($AL813=1,Y813,0)</f>
        <v>0</v>
      </c>
      <c r="BC813">
        <f>IF($AM813=1,N813,0)</f>
        <v>0</v>
      </c>
      <c r="BD813">
        <f>IF($AM813=1,O813,0)</f>
        <v>0</v>
      </c>
      <c r="BE813">
        <f>IF($AM813=1,P813,0)</f>
        <v>0</v>
      </c>
      <c r="BF813">
        <f>IF($AM813=1,Q813,0)</f>
        <v>0</v>
      </c>
    </row>
    <row r="814" spans="1:58" x14ac:dyDescent="0.3">
      <c r="A814" s="7">
        <v>1239</v>
      </c>
      <c r="B814" s="6">
        <v>202692</v>
      </c>
      <c r="C814" s="6" t="str">
        <f>VLOOKUP(B814,incomegroup,3,TRUE)</f>
        <v>Higher Income</v>
      </c>
      <c r="D814" s="7">
        <v>0</v>
      </c>
      <c r="E814" s="7">
        <v>0</v>
      </c>
      <c r="F814" s="7">
        <f>SUM(D814:E814)</f>
        <v>0</v>
      </c>
      <c r="G814" s="7">
        <v>46</v>
      </c>
      <c r="H814" s="7">
        <v>1</v>
      </c>
      <c r="I814" s="7">
        <v>0</v>
      </c>
      <c r="J814" s="7">
        <v>0</v>
      </c>
      <c r="K814" s="7">
        <v>0</v>
      </c>
      <c r="L814" s="7">
        <v>0</v>
      </c>
      <c r="M814" s="7" t="str" cm="1">
        <f t="array" ref="M814">_xlfn.IFS(H814=1,H$1,I814=1,I$1,J814=1,J$1,K814=1,K$1,L814=1,L$1)</f>
        <v>Divorced</v>
      </c>
      <c r="N814" s="7">
        <v>0</v>
      </c>
      <c r="O814" s="7">
        <v>1</v>
      </c>
      <c r="P814" s="7">
        <v>0</v>
      </c>
      <c r="Q814" s="7">
        <v>0</v>
      </c>
      <c r="R814" s="7" t="str" cm="1">
        <f t="array" ref="R814">_xlfn.IFS(N814=1,N$1,O814=1,O$1,P814=1,P$1,Q814=1,Q$1)</f>
        <v>Graduate</v>
      </c>
      <c r="S814" t="s">
        <v>72</v>
      </c>
      <c r="T814" s="7">
        <v>5</v>
      </c>
      <c r="U814" s="7">
        <v>332</v>
      </c>
      <c r="V814" s="7">
        <v>292</v>
      </c>
      <c r="W814" s="7">
        <v>876</v>
      </c>
      <c r="X814" s="7">
        <v>63</v>
      </c>
      <c r="Y814" s="7">
        <v>339</v>
      </c>
      <c r="Z814" s="20">
        <f>SUM(U814:Y814)</f>
        <v>1902</v>
      </c>
      <c r="AA814" s="7">
        <v>292</v>
      </c>
      <c r="AB814" s="7">
        <v>1611</v>
      </c>
      <c r="AC814" s="7">
        <v>1</v>
      </c>
      <c r="AD814" s="7">
        <v>6</v>
      </c>
      <c r="AE814" s="7">
        <v>9</v>
      </c>
      <c r="AF814" s="7">
        <v>13</v>
      </c>
      <c r="AG814" s="7">
        <v>2</v>
      </c>
      <c r="AH814" s="7">
        <v>0</v>
      </c>
      <c r="AI814" s="7">
        <v>1</v>
      </c>
      <c r="AJ814" s="7">
        <v>1</v>
      </c>
      <c r="AK814" s="7">
        <v>1</v>
      </c>
      <c r="AL814" s="7">
        <v>1</v>
      </c>
      <c r="AM814" s="7">
        <v>0</v>
      </c>
      <c r="AN814" s="7">
        <v>1</v>
      </c>
      <c r="AO814" s="8">
        <v>43718</v>
      </c>
      <c r="AQ814">
        <f>IF($AI814=1,H814,0)</f>
        <v>1</v>
      </c>
      <c r="AR814">
        <f>IF($AI814=1,I814,0)</f>
        <v>0</v>
      </c>
      <c r="AS814">
        <f>IF($AI814=1,K814,0)</f>
        <v>0</v>
      </c>
      <c r="AT814">
        <f>IF($AI814=1,J814,0)</f>
        <v>0</v>
      </c>
      <c r="AU814">
        <f>IF($AI814=1,L814,0)</f>
        <v>0</v>
      </c>
      <c r="AW814">
        <f>IF($AL814=1,U814,0)</f>
        <v>332</v>
      </c>
      <c r="AX814">
        <f>IF($AL814=1,V814,0)</f>
        <v>292</v>
      </c>
      <c r="AY814">
        <f>IF($AL814=1,W814,0)</f>
        <v>876</v>
      </c>
      <c r="AZ814">
        <f>IF($AL814=1,X814,0)</f>
        <v>63</v>
      </c>
      <c r="BA814">
        <f>IF($AL814=1,Y814,0)</f>
        <v>339</v>
      </c>
      <c r="BC814">
        <f>IF($AM814=1,N814,0)</f>
        <v>0</v>
      </c>
      <c r="BD814">
        <f>IF($AM814=1,O814,0)</f>
        <v>0</v>
      </c>
      <c r="BE814">
        <f>IF($AM814=1,P814,0)</f>
        <v>0</v>
      </c>
      <c r="BF814">
        <f>IF($AM814=1,Q814,0)</f>
        <v>0</v>
      </c>
    </row>
    <row r="815" spans="1:58" x14ac:dyDescent="0.3">
      <c r="A815" s="7">
        <v>1068</v>
      </c>
      <c r="B815" s="6">
        <v>160631</v>
      </c>
      <c r="C815" s="6" t="str">
        <f>VLOOKUP(B815,incomegroup,3,TRUE)</f>
        <v>Middle Income</v>
      </c>
      <c r="D815" s="7">
        <v>1</v>
      </c>
      <c r="E815" s="7">
        <v>1</v>
      </c>
      <c r="F815" s="7">
        <f>SUM(D815:E815)</f>
        <v>2</v>
      </c>
      <c r="G815" s="7">
        <v>45</v>
      </c>
      <c r="H815" s="7">
        <v>0</v>
      </c>
      <c r="I815" s="7">
        <v>1</v>
      </c>
      <c r="J815" s="7">
        <v>0</v>
      </c>
      <c r="K815" s="7">
        <v>0</v>
      </c>
      <c r="L815" s="7">
        <v>0</v>
      </c>
      <c r="M815" s="7" t="str" cm="1">
        <f t="array" ref="M815">_xlfn.IFS(H815=1,H$1,I815=1,I$1,J815=1,J$1,K815=1,K$1,L815=1,L$1)</f>
        <v>Married</v>
      </c>
      <c r="N815" s="7">
        <v>0</v>
      </c>
      <c r="O815" s="7">
        <v>0</v>
      </c>
      <c r="P815" s="7">
        <v>0</v>
      </c>
      <c r="Q815" s="7">
        <v>1</v>
      </c>
      <c r="R815" s="7" t="str" cm="1">
        <f t="array" ref="R815">_xlfn.IFS(N815=1,N$1,O815=1,O$1,P815=1,P$1,Q815=1,Q$1)</f>
        <v>PhD</v>
      </c>
      <c r="S815" t="s">
        <v>68</v>
      </c>
      <c r="T815" s="7">
        <v>88</v>
      </c>
      <c r="U815" s="7">
        <v>1497</v>
      </c>
      <c r="V815" s="7">
        <v>16</v>
      </c>
      <c r="W815" s="7">
        <v>172</v>
      </c>
      <c r="X815" s="7">
        <v>0</v>
      </c>
      <c r="Y815" s="7">
        <v>16</v>
      </c>
      <c r="Z815" s="20">
        <f>SUM(U815:Y815)</f>
        <v>1701</v>
      </c>
      <c r="AA815" s="7">
        <v>50</v>
      </c>
      <c r="AB815" s="7">
        <v>1651</v>
      </c>
      <c r="AC815" s="7">
        <v>5</v>
      </c>
      <c r="AD815" s="7">
        <v>9</v>
      </c>
      <c r="AE815" s="7">
        <v>2</v>
      </c>
      <c r="AF815" s="7">
        <v>8</v>
      </c>
      <c r="AG815" s="7">
        <v>7</v>
      </c>
      <c r="AH815" s="7">
        <v>0</v>
      </c>
      <c r="AI815" s="7">
        <v>1</v>
      </c>
      <c r="AJ815" s="7">
        <v>0</v>
      </c>
      <c r="AK815" s="7">
        <v>0</v>
      </c>
      <c r="AL815" s="7">
        <v>0</v>
      </c>
      <c r="AM815" s="7">
        <v>0</v>
      </c>
      <c r="AN815" s="7">
        <v>0</v>
      </c>
      <c r="AO815" s="8">
        <v>43718</v>
      </c>
      <c r="AQ815">
        <f>IF($AI815=1,H815,0)</f>
        <v>0</v>
      </c>
      <c r="AR815">
        <f>IF($AI815=1,I815,0)</f>
        <v>1</v>
      </c>
      <c r="AS815">
        <f>IF($AI815=1,K815,0)</f>
        <v>0</v>
      </c>
      <c r="AT815">
        <f>IF($AI815=1,J815,0)</f>
        <v>0</v>
      </c>
      <c r="AU815">
        <f>IF($AI815=1,L815,0)</f>
        <v>0</v>
      </c>
      <c r="AW815">
        <f>IF($AL815=1,U815,0)</f>
        <v>0</v>
      </c>
      <c r="AX815">
        <f>IF($AL815=1,V815,0)</f>
        <v>0</v>
      </c>
      <c r="AY815">
        <f>IF($AL815=1,W815,0)</f>
        <v>0</v>
      </c>
      <c r="AZ815">
        <f>IF($AL815=1,X815,0)</f>
        <v>0</v>
      </c>
      <c r="BA815">
        <f>IF($AL815=1,Y815,0)</f>
        <v>0</v>
      </c>
      <c r="BC815">
        <f>IF($AM815=1,N815,0)</f>
        <v>0</v>
      </c>
      <c r="BD815">
        <f>IF($AM815=1,O815,0)</f>
        <v>0</v>
      </c>
      <c r="BE815">
        <f>IF($AM815=1,P815,0)</f>
        <v>0</v>
      </c>
      <c r="BF815">
        <f>IF($AM815=1,Q815,0)</f>
        <v>0</v>
      </c>
    </row>
    <row r="816" spans="1:58" x14ac:dyDescent="0.3">
      <c r="A816" s="7">
        <v>1790</v>
      </c>
      <c r="B816" s="6">
        <v>172504</v>
      </c>
      <c r="C816" s="6" t="str">
        <f>VLOOKUP(B816,incomegroup,3,TRUE)</f>
        <v>Middle Income</v>
      </c>
      <c r="D816" s="7">
        <v>0</v>
      </c>
      <c r="E816" s="7">
        <v>1</v>
      </c>
      <c r="F816" s="7">
        <f>SUM(D816:E816)</f>
        <v>1</v>
      </c>
      <c r="G816" s="7">
        <v>48</v>
      </c>
      <c r="H816" s="7">
        <v>0</v>
      </c>
      <c r="I816" s="7">
        <v>0</v>
      </c>
      <c r="J816" s="7">
        <v>0</v>
      </c>
      <c r="K816" s="7">
        <v>1</v>
      </c>
      <c r="L816" s="7">
        <v>0</v>
      </c>
      <c r="M816" s="7" t="str" cm="1">
        <f t="array" ref="M816">_xlfn.IFS(H816=1,H$1,I816=1,I$1,J816=1,J$1,K816=1,K$1,L816=1,L$1)</f>
        <v>Single</v>
      </c>
      <c r="N816" s="7">
        <v>0</v>
      </c>
      <c r="O816" s="7">
        <v>1</v>
      </c>
      <c r="P816" s="7">
        <v>0</v>
      </c>
      <c r="Q816" s="7">
        <v>0</v>
      </c>
      <c r="R816" s="7" t="str" cm="1">
        <f t="array" ref="R816">_xlfn.IFS(N816=1,N$1,O816=1,O$1,P816=1,P$1,Q816=1,Q$1)</f>
        <v>Graduate</v>
      </c>
      <c r="S816" t="s">
        <v>69</v>
      </c>
      <c r="T816" s="7">
        <v>43</v>
      </c>
      <c r="U816" s="7">
        <v>1437</v>
      </c>
      <c r="V816" s="7">
        <v>62</v>
      </c>
      <c r="W816" s="7">
        <v>1118</v>
      </c>
      <c r="X816" s="7">
        <v>293</v>
      </c>
      <c r="Y816" s="7">
        <v>383</v>
      </c>
      <c r="Z816" s="20">
        <f>SUM(U816:Y816)</f>
        <v>3293</v>
      </c>
      <c r="AA816" s="7">
        <v>224</v>
      </c>
      <c r="AB816" s="7">
        <v>3069</v>
      </c>
      <c r="AC816" s="7">
        <v>2</v>
      </c>
      <c r="AD816" s="7">
        <v>5</v>
      </c>
      <c r="AE816" s="7">
        <v>9</v>
      </c>
      <c r="AF816" s="7">
        <v>6</v>
      </c>
      <c r="AG816" s="7">
        <v>2</v>
      </c>
      <c r="AH816" s="7">
        <v>0</v>
      </c>
      <c r="AI816" s="7">
        <v>0</v>
      </c>
      <c r="AJ816" s="7">
        <v>0</v>
      </c>
      <c r="AK816" s="7">
        <v>0</v>
      </c>
      <c r="AL816" s="7">
        <v>0</v>
      </c>
      <c r="AM816" s="7">
        <v>0</v>
      </c>
      <c r="AN816" s="7">
        <v>0</v>
      </c>
      <c r="AO816" s="8">
        <v>43719</v>
      </c>
      <c r="AQ816">
        <f>IF($AI816=1,H816,0)</f>
        <v>0</v>
      </c>
      <c r="AR816">
        <f>IF($AI816=1,I816,0)</f>
        <v>0</v>
      </c>
      <c r="AS816">
        <f>IF($AI816=1,K816,0)</f>
        <v>0</v>
      </c>
      <c r="AT816">
        <f>IF($AI816=1,J816,0)</f>
        <v>0</v>
      </c>
      <c r="AU816">
        <f>IF($AI816=1,L816,0)</f>
        <v>0</v>
      </c>
      <c r="AW816">
        <f>IF($AL816=1,U816,0)</f>
        <v>0</v>
      </c>
      <c r="AX816">
        <f>IF($AL816=1,V816,0)</f>
        <v>0</v>
      </c>
      <c r="AY816">
        <f>IF($AL816=1,W816,0)</f>
        <v>0</v>
      </c>
      <c r="AZ816">
        <f>IF($AL816=1,X816,0)</f>
        <v>0</v>
      </c>
      <c r="BA816">
        <f>IF($AL816=1,Y816,0)</f>
        <v>0</v>
      </c>
      <c r="BC816">
        <f>IF($AM816=1,N816,0)</f>
        <v>0</v>
      </c>
      <c r="BD816">
        <f>IF($AM816=1,O816,0)</f>
        <v>0</v>
      </c>
      <c r="BE816">
        <f>IF($AM816=1,P816,0)</f>
        <v>0</v>
      </c>
      <c r="BF816">
        <f>IF($AM816=1,Q816,0)</f>
        <v>0</v>
      </c>
    </row>
    <row r="817" spans="1:58" x14ac:dyDescent="0.3">
      <c r="A817" s="7">
        <v>1785</v>
      </c>
      <c r="B817" s="6">
        <v>148192</v>
      </c>
      <c r="C817" s="6" t="str">
        <f>VLOOKUP(B817,incomegroup,3,TRUE)</f>
        <v>Lower income</v>
      </c>
      <c r="D817" s="7">
        <v>0</v>
      </c>
      <c r="E817" s="7">
        <v>0</v>
      </c>
      <c r="F817" s="7">
        <f>SUM(D817:E817)</f>
        <v>0</v>
      </c>
      <c r="G817" s="7">
        <v>62</v>
      </c>
      <c r="H817" s="7">
        <v>0</v>
      </c>
      <c r="I817" s="7">
        <v>1</v>
      </c>
      <c r="J817" s="7">
        <v>0</v>
      </c>
      <c r="K817" s="7">
        <v>0</v>
      </c>
      <c r="L817" s="7">
        <v>0</v>
      </c>
      <c r="M817" s="7" t="str" cm="1">
        <f t="array" ref="M817">_xlfn.IFS(H817=1,H$1,I817=1,I$1,J817=1,J$1,K817=1,K$1,L817=1,L$1)</f>
        <v>Married</v>
      </c>
      <c r="N817" s="7">
        <v>0</v>
      </c>
      <c r="O817" s="7">
        <v>1</v>
      </c>
      <c r="P817" s="7">
        <v>0</v>
      </c>
      <c r="Q817" s="7">
        <v>0</v>
      </c>
      <c r="R817" s="7" t="str" cm="1">
        <f t="array" ref="R817">_xlfn.IFS(N817=1,N$1,O817=1,O$1,P817=1,P$1,Q817=1,Q$1)</f>
        <v>Graduate</v>
      </c>
      <c r="S817" t="s">
        <v>72</v>
      </c>
      <c r="T817" s="7">
        <v>76</v>
      </c>
      <c r="U817" s="7">
        <v>3195</v>
      </c>
      <c r="V817" s="7">
        <v>132</v>
      </c>
      <c r="W817" s="7">
        <v>627</v>
      </c>
      <c r="X817" s="7">
        <v>470</v>
      </c>
      <c r="Y817" s="7">
        <v>178</v>
      </c>
      <c r="Z817" s="20">
        <f>SUM(U817:Y817)</f>
        <v>4602</v>
      </c>
      <c r="AA817" s="7">
        <v>89</v>
      </c>
      <c r="AB817" s="7">
        <v>4514</v>
      </c>
      <c r="AC817" s="7">
        <v>3</v>
      </c>
      <c r="AD817" s="7">
        <v>2</v>
      </c>
      <c r="AE817" s="7">
        <v>8</v>
      </c>
      <c r="AF817" s="7">
        <v>12</v>
      </c>
      <c r="AG817" s="7">
        <v>8</v>
      </c>
      <c r="AH817" s="7">
        <v>0</v>
      </c>
      <c r="AI817" s="7">
        <v>1</v>
      </c>
      <c r="AJ817" s="7">
        <v>0</v>
      </c>
      <c r="AK817" s="7">
        <v>1</v>
      </c>
      <c r="AL817" s="7">
        <v>1</v>
      </c>
      <c r="AM817" s="7">
        <v>0</v>
      </c>
      <c r="AN817" s="7">
        <v>1</v>
      </c>
      <c r="AO817" s="8">
        <v>43719</v>
      </c>
      <c r="AQ817">
        <f>IF($AI817=1,H817,0)</f>
        <v>0</v>
      </c>
      <c r="AR817">
        <f>IF($AI817=1,I817,0)</f>
        <v>1</v>
      </c>
      <c r="AS817">
        <f>IF($AI817=1,K817,0)</f>
        <v>0</v>
      </c>
      <c r="AT817">
        <f>IF($AI817=1,J817,0)</f>
        <v>0</v>
      </c>
      <c r="AU817">
        <f>IF($AI817=1,L817,0)</f>
        <v>0</v>
      </c>
      <c r="AW817">
        <f>IF($AL817=1,U817,0)</f>
        <v>3195</v>
      </c>
      <c r="AX817">
        <f>IF($AL817=1,V817,0)</f>
        <v>132</v>
      </c>
      <c r="AY817">
        <f>IF($AL817=1,W817,0)</f>
        <v>627</v>
      </c>
      <c r="AZ817">
        <f>IF($AL817=1,X817,0)</f>
        <v>470</v>
      </c>
      <c r="BA817">
        <f>IF($AL817=1,Y817,0)</f>
        <v>178</v>
      </c>
      <c r="BC817">
        <f>IF($AM817=1,N817,0)</f>
        <v>0</v>
      </c>
      <c r="BD817">
        <f>IF($AM817=1,O817,0)</f>
        <v>0</v>
      </c>
      <c r="BE817">
        <f>IF($AM817=1,P817,0)</f>
        <v>0</v>
      </c>
      <c r="BF817">
        <f>IF($AM817=1,Q817,0)</f>
        <v>0</v>
      </c>
    </row>
    <row r="818" spans="1:58" x14ac:dyDescent="0.3">
      <c r="A818" s="7">
        <v>2948</v>
      </c>
      <c r="B818" s="6">
        <v>140794</v>
      </c>
      <c r="C818" s="6" t="str">
        <f>VLOOKUP(B818,incomegroup,3,TRUE)</f>
        <v>Lower income</v>
      </c>
      <c r="D818" s="7">
        <v>0</v>
      </c>
      <c r="E818" s="7">
        <v>1</v>
      </c>
      <c r="F818" s="7">
        <f>SUM(D818:E818)</f>
        <v>1</v>
      </c>
      <c r="G818" s="7">
        <v>45</v>
      </c>
      <c r="H818" s="7">
        <v>0</v>
      </c>
      <c r="I818" s="7">
        <v>1</v>
      </c>
      <c r="J818" s="7">
        <v>0</v>
      </c>
      <c r="K818" s="7">
        <v>0</v>
      </c>
      <c r="L818" s="7">
        <v>0</v>
      </c>
      <c r="M818" s="7" t="str" cm="1">
        <f t="array" ref="M818">_xlfn.IFS(H818=1,H$1,I818=1,I$1,J818=1,J$1,K818=1,K$1,L818=1,L$1)</f>
        <v>Married</v>
      </c>
      <c r="N818" s="7">
        <v>0</v>
      </c>
      <c r="O818" s="7">
        <v>1</v>
      </c>
      <c r="P818" s="7">
        <v>0</v>
      </c>
      <c r="Q818" s="7">
        <v>0</v>
      </c>
      <c r="R818" s="7" t="str" cm="1">
        <f t="array" ref="R818">_xlfn.IFS(N818=1,N$1,O818=1,O$1,P818=1,P$1,Q818=1,Q$1)</f>
        <v>Graduate</v>
      </c>
      <c r="S818" t="s">
        <v>69</v>
      </c>
      <c r="T818" s="7">
        <v>18</v>
      </c>
      <c r="U818" s="7">
        <v>901</v>
      </c>
      <c r="V818" s="7">
        <v>79</v>
      </c>
      <c r="W818" s="7">
        <v>252</v>
      </c>
      <c r="X818" s="7">
        <v>14</v>
      </c>
      <c r="Y818" s="7">
        <v>79</v>
      </c>
      <c r="Z818" s="20">
        <f>SUM(U818:Y818)</f>
        <v>1325</v>
      </c>
      <c r="AA818" s="7">
        <v>173</v>
      </c>
      <c r="AB818" s="7">
        <v>1153</v>
      </c>
      <c r="AC818" s="7">
        <v>2</v>
      </c>
      <c r="AD818" s="7">
        <v>6</v>
      </c>
      <c r="AE818" s="7">
        <v>3</v>
      </c>
      <c r="AF818" s="7">
        <v>5</v>
      </c>
      <c r="AG818" s="7">
        <v>7</v>
      </c>
      <c r="AH818" s="7">
        <v>0</v>
      </c>
      <c r="AI818" s="7">
        <v>0</v>
      </c>
      <c r="AJ818" s="7">
        <v>0</v>
      </c>
      <c r="AK818" s="7">
        <v>0</v>
      </c>
      <c r="AL818" s="7">
        <v>0</v>
      </c>
      <c r="AM818" s="7">
        <v>0</v>
      </c>
      <c r="AN818" s="7">
        <v>0</v>
      </c>
      <c r="AO818" s="8">
        <v>43720</v>
      </c>
      <c r="AQ818">
        <f>IF($AI818=1,H818,0)</f>
        <v>0</v>
      </c>
      <c r="AR818">
        <f>IF($AI818=1,I818,0)</f>
        <v>0</v>
      </c>
      <c r="AS818">
        <f>IF($AI818=1,K818,0)</f>
        <v>0</v>
      </c>
      <c r="AT818">
        <f>IF($AI818=1,J818,0)</f>
        <v>0</v>
      </c>
      <c r="AU818">
        <f>IF($AI818=1,L818,0)</f>
        <v>0</v>
      </c>
      <c r="AW818">
        <f>IF($AL818=1,U818,0)</f>
        <v>0</v>
      </c>
      <c r="AX818">
        <f>IF($AL818=1,V818,0)</f>
        <v>0</v>
      </c>
      <c r="AY818">
        <f>IF($AL818=1,W818,0)</f>
        <v>0</v>
      </c>
      <c r="AZ818">
        <f>IF($AL818=1,X818,0)</f>
        <v>0</v>
      </c>
      <c r="BA818">
        <f>IF($AL818=1,Y818,0)</f>
        <v>0</v>
      </c>
      <c r="BC818">
        <f>IF($AM818=1,N818,0)</f>
        <v>0</v>
      </c>
      <c r="BD818">
        <f>IF($AM818=1,O818,0)</f>
        <v>0</v>
      </c>
      <c r="BE818">
        <f>IF($AM818=1,P818,0)</f>
        <v>0</v>
      </c>
      <c r="BF818">
        <f>IF($AM818=1,Q818,0)</f>
        <v>0</v>
      </c>
    </row>
    <row r="819" spans="1:58" x14ac:dyDescent="0.3">
      <c r="A819" s="7">
        <v>2909</v>
      </c>
      <c r="B819" s="6">
        <v>175903</v>
      </c>
      <c r="C819" s="6" t="str">
        <f>VLOOKUP(B819,incomegroup,3,TRUE)</f>
        <v>Middle Income</v>
      </c>
      <c r="D819" s="7">
        <v>0</v>
      </c>
      <c r="E819" s="7">
        <v>1</v>
      </c>
      <c r="F819" s="7">
        <f>SUM(D819:E819)</f>
        <v>1</v>
      </c>
      <c r="G819" s="7">
        <v>69</v>
      </c>
      <c r="H819" s="7">
        <v>0</v>
      </c>
      <c r="I819" s="7">
        <v>1</v>
      </c>
      <c r="J819" s="7">
        <v>0</v>
      </c>
      <c r="K819" s="7">
        <v>0</v>
      </c>
      <c r="L819" s="7">
        <v>0</v>
      </c>
      <c r="M819" s="7" t="str" cm="1">
        <f t="array" ref="M819">_xlfn.IFS(H819=1,H$1,I819=1,I$1,J819=1,J$1,K819=1,K$1,L819=1,L$1)</f>
        <v>Married</v>
      </c>
      <c r="N819" s="7">
        <v>0</v>
      </c>
      <c r="O819" s="7">
        <v>1</v>
      </c>
      <c r="P819" s="7">
        <v>0</v>
      </c>
      <c r="Q819" s="7">
        <v>0</v>
      </c>
      <c r="R819" s="7" t="str" cm="1">
        <f t="array" ref="R819">_xlfn.IFS(N819=1,N$1,O819=1,O$1,P819=1,P$1,Q819=1,Q$1)</f>
        <v>Graduate</v>
      </c>
      <c r="S819" t="s">
        <v>71</v>
      </c>
      <c r="T819" s="7">
        <v>50</v>
      </c>
      <c r="U819" s="7">
        <v>788</v>
      </c>
      <c r="V819" s="7">
        <v>250</v>
      </c>
      <c r="W819" s="7">
        <v>429</v>
      </c>
      <c r="X819" s="7">
        <v>301</v>
      </c>
      <c r="Y819" s="7">
        <v>88</v>
      </c>
      <c r="Z819" s="20">
        <f>SUM(U819:Y819)</f>
        <v>1856</v>
      </c>
      <c r="AA819" s="7">
        <v>232</v>
      </c>
      <c r="AB819" s="7">
        <v>1625</v>
      </c>
      <c r="AC819" s="7">
        <v>2</v>
      </c>
      <c r="AD819" s="7">
        <v>6</v>
      </c>
      <c r="AE819" s="7">
        <v>6</v>
      </c>
      <c r="AF819" s="7">
        <v>9</v>
      </c>
      <c r="AG819" s="7">
        <v>3</v>
      </c>
      <c r="AH819" s="7">
        <v>0</v>
      </c>
      <c r="AI819" s="7">
        <v>0</v>
      </c>
      <c r="AJ819" s="7">
        <v>0</v>
      </c>
      <c r="AK819" s="7">
        <v>0</v>
      </c>
      <c r="AL819" s="7">
        <v>0</v>
      </c>
      <c r="AM819" s="7">
        <v>0</v>
      </c>
      <c r="AN819" s="7">
        <v>0</v>
      </c>
      <c r="AO819" s="8">
        <v>43721</v>
      </c>
      <c r="AQ819">
        <f>IF($AI819=1,H819,0)</f>
        <v>0</v>
      </c>
      <c r="AR819">
        <f>IF($AI819=1,I819,0)</f>
        <v>0</v>
      </c>
      <c r="AS819">
        <f>IF($AI819=1,K819,0)</f>
        <v>0</v>
      </c>
      <c r="AT819">
        <f>IF($AI819=1,J819,0)</f>
        <v>0</v>
      </c>
      <c r="AU819">
        <f>IF($AI819=1,L819,0)</f>
        <v>0</v>
      </c>
      <c r="AW819">
        <f>IF($AL819=1,U819,0)</f>
        <v>0</v>
      </c>
      <c r="AX819">
        <f>IF($AL819=1,V819,0)</f>
        <v>0</v>
      </c>
      <c r="AY819">
        <f>IF($AL819=1,W819,0)</f>
        <v>0</v>
      </c>
      <c r="AZ819">
        <f>IF($AL819=1,X819,0)</f>
        <v>0</v>
      </c>
      <c r="BA819">
        <f>IF($AL819=1,Y819,0)</f>
        <v>0</v>
      </c>
      <c r="BC819">
        <f>IF($AM819=1,N819,0)</f>
        <v>0</v>
      </c>
      <c r="BD819">
        <f>IF($AM819=1,O819,0)</f>
        <v>0</v>
      </c>
      <c r="BE819">
        <f>IF($AM819=1,P819,0)</f>
        <v>0</v>
      </c>
      <c r="BF819">
        <f>IF($AM819=1,Q819,0)</f>
        <v>0</v>
      </c>
    </row>
    <row r="820" spans="1:58" x14ac:dyDescent="0.3">
      <c r="A820" s="7">
        <v>2006</v>
      </c>
      <c r="B820" s="6">
        <v>156320</v>
      </c>
      <c r="C820" s="6" t="str">
        <f>VLOOKUP(B820,incomegroup,3,TRUE)</f>
        <v>Middle Income</v>
      </c>
      <c r="D820" s="7">
        <v>0</v>
      </c>
      <c r="E820" s="7">
        <v>1</v>
      </c>
      <c r="F820" s="7">
        <f>SUM(D820:E820)</f>
        <v>1</v>
      </c>
      <c r="G820" s="7">
        <v>53</v>
      </c>
      <c r="H820" s="7">
        <v>0</v>
      </c>
      <c r="I820" s="7">
        <v>1</v>
      </c>
      <c r="J820" s="7">
        <v>0</v>
      </c>
      <c r="K820" s="7">
        <v>0</v>
      </c>
      <c r="L820" s="7">
        <v>0</v>
      </c>
      <c r="M820" s="7" t="str" cm="1">
        <f t="array" ref="M820">_xlfn.IFS(H820=1,H$1,I820=1,I$1,J820=1,J$1,K820=1,K$1,L820=1,L$1)</f>
        <v>Married</v>
      </c>
      <c r="N820" s="7">
        <v>0</v>
      </c>
      <c r="O820" s="7">
        <v>0</v>
      </c>
      <c r="P820" s="7">
        <v>0</v>
      </c>
      <c r="Q820" s="7">
        <v>1</v>
      </c>
      <c r="R820" s="7" t="str" cm="1">
        <f t="array" ref="R820">_xlfn.IFS(N820=1,N$1,O820=1,O$1,P820=1,P$1,Q820=1,Q$1)</f>
        <v>PhD</v>
      </c>
      <c r="S820" t="s">
        <v>69</v>
      </c>
      <c r="T820" s="7">
        <v>11</v>
      </c>
      <c r="U820" s="7">
        <v>558</v>
      </c>
      <c r="V820" s="7">
        <v>147</v>
      </c>
      <c r="W820" s="7">
        <v>477</v>
      </c>
      <c r="X820" s="7">
        <v>322</v>
      </c>
      <c r="Y820" s="7">
        <v>214</v>
      </c>
      <c r="Z820" s="20">
        <f>SUM(U820:Y820)</f>
        <v>1718</v>
      </c>
      <c r="AA820" s="7">
        <v>230</v>
      </c>
      <c r="AB820" s="7">
        <v>1488</v>
      </c>
      <c r="AC820" s="7">
        <v>3</v>
      </c>
      <c r="AD820" s="7">
        <v>5</v>
      </c>
      <c r="AE820" s="7">
        <v>4</v>
      </c>
      <c r="AF820" s="7">
        <v>9</v>
      </c>
      <c r="AG820" s="7">
        <v>4</v>
      </c>
      <c r="AH820" s="7">
        <v>0</v>
      </c>
      <c r="AI820" s="7">
        <v>0</v>
      </c>
      <c r="AJ820" s="7">
        <v>0</v>
      </c>
      <c r="AK820" s="7">
        <v>0</v>
      </c>
      <c r="AL820" s="7">
        <v>0</v>
      </c>
      <c r="AM820" s="7">
        <v>0</v>
      </c>
      <c r="AN820" s="7">
        <v>0</v>
      </c>
      <c r="AO820" s="8">
        <v>43721</v>
      </c>
      <c r="AQ820">
        <f>IF($AI820=1,H820,0)</f>
        <v>0</v>
      </c>
      <c r="AR820">
        <f>IF($AI820=1,I820,0)</f>
        <v>0</v>
      </c>
      <c r="AS820">
        <f>IF($AI820=1,K820,0)</f>
        <v>0</v>
      </c>
      <c r="AT820">
        <f>IF($AI820=1,J820,0)</f>
        <v>0</v>
      </c>
      <c r="AU820">
        <f>IF($AI820=1,L820,0)</f>
        <v>0</v>
      </c>
      <c r="AW820">
        <f>IF($AL820=1,U820,0)</f>
        <v>0</v>
      </c>
      <c r="AX820">
        <f>IF($AL820=1,V820,0)</f>
        <v>0</v>
      </c>
      <c r="AY820">
        <f>IF($AL820=1,W820,0)</f>
        <v>0</v>
      </c>
      <c r="AZ820">
        <f>IF($AL820=1,X820,0)</f>
        <v>0</v>
      </c>
      <c r="BA820">
        <f>IF($AL820=1,Y820,0)</f>
        <v>0</v>
      </c>
      <c r="BC820">
        <f>IF($AM820=1,N820,0)</f>
        <v>0</v>
      </c>
      <c r="BD820">
        <f>IF($AM820=1,O820,0)</f>
        <v>0</v>
      </c>
      <c r="BE820">
        <f>IF($AM820=1,P820,0)</f>
        <v>0</v>
      </c>
      <c r="BF820">
        <f>IF($AM820=1,Q820,0)</f>
        <v>0</v>
      </c>
    </row>
    <row r="821" spans="1:58" x14ac:dyDescent="0.3">
      <c r="A821" s="7">
        <v>1065</v>
      </c>
      <c r="B821" s="6">
        <v>174854</v>
      </c>
      <c r="C821" s="6" t="str">
        <f>VLOOKUP(B821,incomegroup,3,TRUE)</f>
        <v>Middle Income</v>
      </c>
      <c r="D821" s="7">
        <v>1</v>
      </c>
      <c r="E821" s="7">
        <v>2</v>
      </c>
      <c r="F821" s="7">
        <f>SUM(D821:E821)</f>
        <v>3</v>
      </c>
      <c r="G821" s="7">
        <v>50</v>
      </c>
      <c r="H821" s="7">
        <v>0</v>
      </c>
      <c r="I821" s="7">
        <v>0</v>
      </c>
      <c r="J821" s="7">
        <v>1</v>
      </c>
      <c r="K821" s="7">
        <v>0</v>
      </c>
      <c r="L821" s="7">
        <v>0</v>
      </c>
      <c r="M821" s="7" t="str" cm="1">
        <f t="array" ref="M821">_xlfn.IFS(H821=1,H$1,I821=1,I$1,J821=1,J$1,K821=1,K$1,L821=1,L$1)</f>
        <v>Together</v>
      </c>
      <c r="N821" s="7">
        <v>0</v>
      </c>
      <c r="O821" s="7">
        <v>1</v>
      </c>
      <c r="P821" s="7">
        <v>0</v>
      </c>
      <c r="Q821" s="7">
        <v>0</v>
      </c>
      <c r="R821" s="7" t="str" cm="1">
        <f t="array" ref="R821">_xlfn.IFS(N821=1,N$1,O821=1,O$1,P821=1,P$1,Q821=1,Q$1)</f>
        <v>Graduate</v>
      </c>
      <c r="S821" t="s">
        <v>72</v>
      </c>
      <c r="T821" s="7">
        <v>90</v>
      </c>
      <c r="U821" s="7">
        <v>2000</v>
      </c>
      <c r="V821" s="7">
        <v>138</v>
      </c>
      <c r="W821" s="7">
        <v>1138</v>
      </c>
      <c r="X821" s="7">
        <v>135</v>
      </c>
      <c r="Y821" s="7">
        <v>68</v>
      </c>
      <c r="Z821" s="20">
        <f>SUM(U821:Y821)</f>
        <v>3479</v>
      </c>
      <c r="AA821" s="7">
        <v>171</v>
      </c>
      <c r="AB821" s="7">
        <v>3308</v>
      </c>
      <c r="AC821" s="7">
        <v>7</v>
      </c>
      <c r="AD821" s="7">
        <v>2</v>
      </c>
      <c r="AE821" s="7">
        <v>5</v>
      </c>
      <c r="AF821" s="7">
        <v>5</v>
      </c>
      <c r="AG821" s="7">
        <v>5</v>
      </c>
      <c r="AH821" s="7">
        <v>0</v>
      </c>
      <c r="AI821" s="7">
        <v>0</v>
      </c>
      <c r="AJ821" s="7">
        <v>0</v>
      </c>
      <c r="AK821" s="7">
        <v>0</v>
      </c>
      <c r="AL821" s="7">
        <v>0</v>
      </c>
      <c r="AM821" s="7">
        <v>0</v>
      </c>
      <c r="AN821" s="7">
        <v>0</v>
      </c>
      <c r="AO821" s="8">
        <v>43721</v>
      </c>
      <c r="AQ821">
        <f>IF($AI821=1,H821,0)</f>
        <v>0</v>
      </c>
      <c r="AR821">
        <f>IF($AI821=1,I821,0)</f>
        <v>0</v>
      </c>
      <c r="AS821">
        <f>IF($AI821=1,K821,0)</f>
        <v>0</v>
      </c>
      <c r="AT821">
        <f>IF($AI821=1,J821,0)</f>
        <v>0</v>
      </c>
      <c r="AU821">
        <f>IF($AI821=1,L821,0)</f>
        <v>0</v>
      </c>
      <c r="AW821">
        <f>IF($AL821=1,U821,0)</f>
        <v>0</v>
      </c>
      <c r="AX821">
        <f>IF($AL821=1,V821,0)</f>
        <v>0</v>
      </c>
      <c r="AY821">
        <f>IF($AL821=1,W821,0)</f>
        <v>0</v>
      </c>
      <c r="AZ821">
        <f>IF($AL821=1,X821,0)</f>
        <v>0</v>
      </c>
      <c r="BA821">
        <f>IF($AL821=1,Y821,0)</f>
        <v>0</v>
      </c>
      <c r="BC821">
        <f>IF($AM821=1,N821,0)</f>
        <v>0</v>
      </c>
      <c r="BD821">
        <f>IF($AM821=1,O821,0)</f>
        <v>0</v>
      </c>
      <c r="BE821">
        <f>IF($AM821=1,P821,0)</f>
        <v>0</v>
      </c>
      <c r="BF821">
        <f>IF($AM821=1,Q821,0)</f>
        <v>0</v>
      </c>
    </row>
    <row r="822" spans="1:58" x14ac:dyDescent="0.3">
      <c r="A822" s="7">
        <v>1678</v>
      </c>
      <c r="B822" s="6">
        <v>126518</v>
      </c>
      <c r="C822" s="6" t="str">
        <f>VLOOKUP(B822,incomegroup,3,TRUE)</f>
        <v>Lower income</v>
      </c>
      <c r="D822" s="7">
        <v>1</v>
      </c>
      <c r="E822" s="7">
        <v>1</v>
      </c>
      <c r="F822" s="7">
        <f>SUM(D822:E822)</f>
        <v>2</v>
      </c>
      <c r="G822" s="7">
        <v>71</v>
      </c>
      <c r="H822" s="7">
        <v>0</v>
      </c>
      <c r="I822" s="7">
        <v>0</v>
      </c>
      <c r="J822" s="7">
        <v>0</v>
      </c>
      <c r="K822" s="7">
        <v>1</v>
      </c>
      <c r="L822" s="7">
        <v>0</v>
      </c>
      <c r="M822" s="7" t="str" cm="1">
        <f t="array" ref="M822">_xlfn.IFS(H822=1,H$1,I822=1,I$1,J822=1,J$1,K822=1,K$1,L822=1,L$1)</f>
        <v>Single</v>
      </c>
      <c r="N822" s="7">
        <v>0</v>
      </c>
      <c r="O822" s="7">
        <v>0</v>
      </c>
      <c r="P822" s="7">
        <v>0</v>
      </c>
      <c r="Q822" s="7">
        <v>1</v>
      </c>
      <c r="R822" s="7" t="str" cm="1">
        <f t="array" ref="R822">_xlfn.IFS(N822=1,N$1,O822=1,O$1,P822=1,P$1,Q822=1,Q$1)</f>
        <v>PhD</v>
      </c>
      <c r="S822" t="s">
        <v>73</v>
      </c>
      <c r="T822" s="7">
        <v>33</v>
      </c>
      <c r="U822" s="7">
        <v>95</v>
      </c>
      <c r="V822" s="7">
        <v>5</v>
      </c>
      <c r="W822" s="7">
        <v>134</v>
      </c>
      <c r="X822" s="7">
        <v>14</v>
      </c>
      <c r="Y822" s="7">
        <v>14</v>
      </c>
      <c r="Z822" s="20">
        <f>SUM(U822:Y822)</f>
        <v>262</v>
      </c>
      <c r="AA822" s="7">
        <v>10</v>
      </c>
      <c r="AB822" s="7">
        <v>253</v>
      </c>
      <c r="AC822" s="7">
        <v>3</v>
      </c>
      <c r="AD822" s="7">
        <v>2</v>
      </c>
      <c r="AE822" s="7">
        <v>0</v>
      </c>
      <c r="AF822" s="7">
        <v>3</v>
      </c>
      <c r="AG822" s="7">
        <v>8</v>
      </c>
      <c r="AH822" s="7">
        <v>0</v>
      </c>
      <c r="AI822" s="7">
        <v>0</v>
      </c>
      <c r="AJ822" s="7">
        <v>0</v>
      </c>
      <c r="AK822" s="7">
        <v>0</v>
      </c>
      <c r="AL822" s="7">
        <v>0</v>
      </c>
      <c r="AM822" s="7">
        <v>0</v>
      </c>
      <c r="AN822" s="7">
        <v>1</v>
      </c>
      <c r="AO822" s="8">
        <v>43721</v>
      </c>
      <c r="AQ822">
        <f>IF($AI822=1,H822,0)</f>
        <v>0</v>
      </c>
      <c r="AR822">
        <f>IF($AI822=1,I822,0)</f>
        <v>0</v>
      </c>
      <c r="AS822">
        <f>IF($AI822=1,K822,0)</f>
        <v>0</v>
      </c>
      <c r="AT822">
        <f>IF($AI822=1,J822,0)</f>
        <v>0</v>
      </c>
      <c r="AU822">
        <f>IF($AI822=1,L822,0)</f>
        <v>0</v>
      </c>
      <c r="AW822">
        <f>IF($AL822=1,U822,0)</f>
        <v>0</v>
      </c>
      <c r="AX822">
        <f>IF($AL822=1,V822,0)</f>
        <v>0</v>
      </c>
      <c r="AY822">
        <f>IF($AL822=1,W822,0)</f>
        <v>0</v>
      </c>
      <c r="AZ822">
        <f>IF($AL822=1,X822,0)</f>
        <v>0</v>
      </c>
      <c r="BA822">
        <f>IF($AL822=1,Y822,0)</f>
        <v>0</v>
      </c>
      <c r="BC822">
        <f>IF($AM822=1,N822,0)</f>
        <v>0</v>
      </c>
      <c r="BD822">
        <f>IF($AM822=1,O822,0)</f>
        <v>0</v>
      </c>
      <c r="BE822">
        <f>IF($AM822=1,P822,0)</f>
        <v>0</v>
      </c>
      <c r="BF822">
        <f>IF($AM822=1,Q822,0)</f>
        <v>0</v>
      </c>
    </row>
    <row r="823" spans="1:58" x14ac:dyDescent="0.3">
      <c r="A823" s="7">
        <v>2687</v>
      </c>
      <c r="B823" s="6">
        <v>141154</v>
      </c>
      <c r="C823" s="6" t="str">
        <f>VLOOKUP(B823,incomegroup,3,TRUE)</f>
        <v>Lower income</v>
      </c>
      <c r="D823" s="7">
        <v>0</v>
      </c>
      <c r="E823" s="7">
        <v>1</v>
      </c>
      <c r="F823" s="7">
        <f>SUM(D823:E823)</f>
        <v>1</v>
      </c>
      <c r="G823" s="7">
        <v>42</v>
      </c>
      <c r="H823" s="7">
        <v>0</v>
      </c>
      <c r="I823" s="7">
        <v>0</v>
      </c>
      <c r="J823" s="7">
        <v>1</v>
      </c>
      <c r="K823" s="7">
        <v>0</v>
      </c>
      <c r="L823" s="7">
        <v>0</v>
      </c>
      <c r="M823" s="7" t="str" cm="1">
        <f t="array" ref="M823">_xlfn.IFS(H823=1,H$1,I823=1,I$1,J823=1,J$1,K823=1,K$1,L823=1,L$1)</f>
        <v>Together</v>
      </c>
      <c r="N823" s="7">
        <v>0</v>
      </c>
      <c r="O823" s="7">
        <v>1</v>
      </c>
      <c r="P823" s="7">
        <v>0</v>
      </c>
      <c r="Q823" s="7">
        <v>0</v>
      </c>
      <c r="R823" s="7" t="str" cm="1">
        <f t="array" ref="R823">_xlfn.IFS(N823=1,N$1,O823=1,O$1,P823=1,P$1,Q823=1,Q$1)</f>
        <v>Graduate</v>
      </c>
      <c r="S823" t="s">
        <v>71</v>
      </c>
      <c r="T823" s="7">
        <v>98</v>
      </c>
      <c r="U823" s="7">
        <v>151</v>
      </c>
      <c r="V823" s="7">
        <v>7</v>
      </c>
      <c r="W823" s="7">
        <v>38</v>
      </c>
      <c r="X823" s="7">
        <v>7</v>
      </c>
      <c r="Y823" s="7">
        <v>10</v>
      </c>
      <c r="Z823" s="20">
        <f>SUM(U823:Y823)</f>
        <v>213</v>
      </c>
      <c r="AA823" s="7">
        <v>24</v>
      </c>
      <c r="AB823" s="7">
        <v>189</v>
      </c>
      <c r="AC823" s="7">
        <v>1</v>
      </c>
      <c r="AD823" s="7">
        <v>1</v>
      </c>
      <c r="AE823" s="7">
        <v>0</v>
      </c>
      <c r="AF823" s="7">
        <v>4</v>
      </c>
      <c r="AG823" s="7">
        <v>5</v>
      </c>
      <c r="AH823" s="7">
        <v>0</v>
      </c>
      <c r="AI823" s="7">
        <v>0</v>
      </c>
      <c r="AJ823" s="7">
        <v>0</v>
      </c>
      <c r="AK823" s="7">
        <v>0</v>
      </c>
      <c r="AL823" s="7">
        <v>0</v>
      </c>
      <c r="AM823" s="7">
        <v>0</v>
      </c>
      <c r="AN823" s="7">
        <v>0</v>
      </c>
      <c r="AO823" s="8">
        <v>43722</v>
      </c>
      <c r="AQ823">
        <f>IF($AI823=1,H823,0)</f>
        <v>0</v>
      </c>
      <c r="AR823">
        <f>IF($AI823=1,I823,0)</f>
        <v>0</v>
      </c>
      <c r="AS823">
        <f>IF($AI823=1,K823,0)</f>
        <v>0</v>
      </c>
      <c r="AT823">
        <f>IF($AI823=1,J823,0)</f>
        <v>0</v>
      </c>
      <c r="AU823">
        <f>IF($AI823=1,L823,0)</f>
        <v>0</v>
      </c>
      <c r="AW823">
        <f>IF($AL823=1,U823,0)</f>
        <v>0</v>
      </c>
      <c r="AX823">
        <f>IF($AL823=1,V823,0)</f>
        <v>0</v>
      </c>
      <c r="AY823">
        <f>IF($AL823=1,W823,0)</f>
        <v>0</v>
      </c>
      <c r="AZ823">
        <f>IF($AL823=1,X823,0)</f>
        <v>0</v>
      </c>
      <c r="BA823">
        <f>IF($AL823=1,Y823,0)</f>
        <v>0</v>
      </c>
      <c r="BC823">
        <f>IF($AM823=1,N823,0)</f>
        <v>0</v>
      </c>
      <c r="BD823">
        <f>IF($AM823=1,O823,0)</f>
        <v>0</v>
      </c>
      <c r="BE823">
        <f>IF($AM823=1,P823,0)</f>
        <v>0</v>
      </c>
      <c r="BF823">
        <f>IF($AM823=1,Q823,0)</f>
        <v>0</v>
      </c>
    </row>
    <row r="824" spans="1:58" x14ac:dyDescent="0.3">
      <c r="A824" s="7">
        <v>3087</v>
      </c>
      <c r="B824" s="6">
        <v>172217</v>
      </c>
      <c r="C824" s="6" t="str">
        <f>VLOOKUP(B824,incomegroup,3,TRUE)</f>
        <v>Middle Income</v>
      </c>
      <c r="D824" s="7">
        <v>0</v>
      </c>
      <c r="E824" s="7">
        <v>0</v>
      </c>
      <c r="F824" s="7">
        <f>SUM(D824:E824)</f>
        <v>0</v>
      </c>
      <c r="G824" s="7">
        <v>58</v>
      </c>
      <c r="H824" s="7">
        <v>0</v>
      </c>
      <c r="I824" s="7">
        <v>0</v>
      </c>
      <c r="J824" s="7">
        <v>0</v>
      </c>
      <c r="K824" s="7">
        <v>1</v>
      </c>
      <c r="L824" s="7">
        <v>0</v>
      </c>
      <c r="M824" s="7" t="str" cm="1">
        <f t="array" ref="M824">_xlfn.IFS(H824=1,H$1,I824=1,I$1,J824=1,J$1,K824=1,K$1,L824=1,L$1)</f>
        <v>Single</v>
      </c>
      <c r="N824" s="7">
        <v>0</v>
      </c>
      <c r="O824" s="7">
        <v>0</v>
      </c>
      <c r="P824" s="7">
        <v>1</v>
      </c>
      <c r="Q824" s="7">
        <v>0</v>
      </c>
      <c r="R824" s="7" t="str" cm="1">
        <f t="array" ref="R824">_xlfn.IFS(N824=1,N$1,O824=1,O$1,P824=1,P$1,Q824=1,Q$1)</f>
        <v>Master</v>
      </c>
      <c r="S824" t="s">
        <v>72</v>
      </c>
      <c r="T824" s="7">
        <v>93</v>
      </c>
      <c r="U824" s="7">
        <v>1946</v>
      </c>
      <c r="V824" s="7">
        <v>100</v>
      </c>
      <c r="W824" s="7">
        <v>1073</v>
      </c>
      <c r="X824" s="7">
        <v>131</v>
      </c>
      <c r="Y824" s="7">
        <v>134</v>
      </c>
      <c r="Z824" s="20">
        <f>SUM(U824:Y824)</f>
        <v>3384</v>
      </c>
      <c r="AA824" s="7">
        <v>367</v>
      </c>
      <c r="AB824" s="7">
        <v>3017</v>
      </c>
      <c r="AC824" s="7">
        <v>1</v>
      </c>
      <c r="AD824" s="7">
        <v>3</v>
      </c>
      <c r="AE824" s="7">
        <v>10</v>
      </c>
      <c r="AF824" s="7">
        <v>8</v>
      </c>
      <c r="AG824" s="7">
        <v>2</v>
      </c>
      <c r="AH824" s="7">
        <v>0</v>
      </c>
      <c r="AI824" s="7">
        <v>0</v>
      </c>
      <c r="AJ824" s="7">
        <v>0</v>
      </c>
      <c r="AK824" s="7">
        <v>0</v>
      </c>
      <c r="AL824" s="7">
        <v>0</v>
      </c>
      <c r="AM824" s="7">
        <v>0</v>
      </c>
      <c r="AN824" s="7">
        <v>0</v>
      </c>
      <c r="AO824" s="8">
        <v>43723</v>
      </c>
      <c r="AQ824">
        <f>IF($AI824=1,H824,0)</f>
        <v>0</v>
      </c>
      <c r="AR824">
        <f>IF($AI824=1,I824,0)</f>
        <v>0</v>
      </c>
      <c r="AS824">
        <f>IF($AI824=1,K824,0)</f>
        <v>0</v>
      </c>
      <c r="AT824">
        <f>IF($AI824=1,J824,0)</f>
        <v>0</v>
      </c>
      <c r="AU824">
        <f>IF($AI824=1,L824,0)</f>
        <v>0</v>
      </c>
      <c r="AW824">
        <f>IF($AL824=1,U824,0)</f>
        <v>0</v>
      </c>
      <c r="AX824">
        <f>IF($AL824=1,V824,0)</f>
        <v>0</v>
      </c>
      <c r="AY824">
        <f>IF($AL824=1,W824,0)</f>
        <v>0</v>
      </c>
      <c r="AZ824">
        <f>IF($AL824=1,X824,0)</f>
        <v>0</v>
      </c>
      <c r="BA824">
        <f>IF($AL824=1,Y824,0)</f>
        <v>0</v>
      </c>
      <c r="BC824">
        <f>IF($AM824=1,N824,0)</f>
        <v>0</v>
      </c>
      <c r="BD824">
        <f>IF($AM824=1,O824,0)</f>
        <v>0</v>
      </c>
      <c r="BE824">
        <f>IF($AM824=1,P824,0)</f>
        <v>0</v>
      </c>
      <c r="BF824">
        <f>IF($AM824=1,Q824,0)</f>
        <v>0</v>
      </c>
    </row>
    <row r="825" spans="1:58" x14ac:dyDescent="0.3">
      <c r="A825" s="7">
        <v>2564</v>
      </c>
      <c r="B825" s="6">
        <v>134968</v>
      </c>
      <c r="C825" s="6" t="str">
        <f>VLOOKUP(B825,incomegroup,3,TRUE)</f>
        <v>Lower income</v>
      </c>
      <c r="D825" s="7">
        <v>1</v>
      </c>
      <c r="E825" s="7">
        <v>0</v>
      </c>
      <c r="F825" s="7">
        <f>SUM(D825:E825)</f>
        <v>1</v>
      </c>
      <c r="G825" s="7">
        <v>40</v>
      </c>
      <c r="H825" s="7">
        <v>0</v>
      </c>
      <c r="I825" s="7">
        <v>1</v>
      </c>
      <c r="J825" s="7">
        <v>0</v>
      </c>
      <c r="K825" s="7">
        <v>0</v>
      </c>
      <c r="L825" s="7">
        <v>0</v>
      </c>
      <c r="M825" s="7" t="str" cm="1">
        <f t="array" ref="M825">_xlfn.IFS(H825=1,H$1,I825=1,I$1,J825=1,J$1,K825=1,K$1,L825=1,L$1)</f>
        <v>Married</v>
      </c>
      <c r="N825" s="7">
        <v>0</v>
      </c>
      <c r="O825" s="7">
        <v>1</v>
      </c>
      <c r="P825" s="7">
        <v>0</v>
      </c>
      <c r="Q825" s="7">
        <v>0</v>
      </c>
      <c r="R825" s="7" t="str" cm="1">
        <f t="array" ref="R825">_xlfn.IFS(N825=1,N$1,O825=1,O$1,P825=1,P$1,Q825=1,Q$1)</f>
        <v>Graduate</v>
      </c>
      <c r="S825" t="s">
        <v>69</v>
      </c>
      <c r="T825" s="7">
        <v>11</v>
      </c>
      <c r="U825" s="7">
        <v>610</v>
      </c>
      <c r="V825" s="7">
        <v>23</v>
      </c>
      <c r="W825" s="7">
        <v>174</v>
      </c>
      <c r="X825" s="7">
        <v>31</v>
      </c>
      <c r="Y825" s="7">
        <v>8</v>
      </c>
      <c r="Z825" s="20">
        <f>SUM(U825:Y825)</f>
        <v>846</v>
      </c>
      <c r="AA825" s="7">
        <v>8</v>
      </c>
      <c r="AB825" s="7">
        <v>838</v>
      </c>
      <c r="AC825" s="7">
        <v>7</v>
      </c>
      <c r="AD825" s="7">
        <v>3</v>
      </c>
      <c r="AE825" s="7">
        <v>2</v>
      </c>
      <c r="AF825" s="7">
        <v>5</v>
      </c>
      <c r="AG825" s="7">
        <v>7</v>
      </c>
      <c r="AH825" s="7">
        <v>0</v>
      </c>
      <c r="AI825" s="7">
        <v>0</v>
      </c>
      <c r="AJ825" s="7">
        <v>0</v>
      </c>
      <c r="AK825" s="7">
        <v>0</v>
      </c>
      <c r="AL825" s="7">
        <v>0</v>
      </c>
      <c r="AM825" s="7">
        <v>0</v>
      </c>
      <c r="AN825" s="7">
        <v>0</v>
      </c>
      <c r="AO825" s="8">
        <v>43723</v>
      </c>
      <c r="AQ825">
        <f>IF($AI825=1,H825,0)</f>
        <v>0</v>
      </c>
      <c r="AR825">
        <f>IF($AI825=1,I825,0)</f>
        <v>0</v>
      </c>
      <c r="AS825">
        <f>IF($AI825=1,K825,0)</f>
        <v>0</v>
      </c>
      <c r="AT825">
        <f>IF($AI825=1,J825,0)</f>
        <v>0</v>
      </c>
      <c r="AU825">
        <f>IF($AI825=1,L825,0)</f>
        <v>0</v>
      </c>
      <c r="AW825">
        <f>IF($AL825=1,U825,0)</f>
        <v>0</v>
      </c>
      <c r="AX825">
        <f>IF($AL825=1,V825,0)</f>
        <v>0</v>
      </c>
      <c r="AY825">
        <f>IF($AL825=1,W825,0)</f>
        <v>0</v>
      </c>
      <c r="AZ825">
        <f>IF($AL825=1,X825,0)</f>
        <v>0</v>
      </c>
      <c r="BA825">
        <f>IF($AL825=1,Y825,0)</f>
        <v>0</v>
      </c>
      <c r="BC825">
        <f>IF($AM825=1,N825,0)</f>
        <v>0</v>
      </c>
      <c r="BD825">
        <f>IF($AM825=1,O825,0)</f>
        <v>0</v>
      </c>
      <c r="BE825">
        <f>IF($AM825=1,P825,0)</f>
        <v>0</v>
      </c>
      <c r="BF825">
        <f>IF($AM825=1,Q825,0)</f>
        <v>0</v>
      </c>
    </row>
    <row r="826" spans="1:58" x14ac:dyDescent="0.3">
      <c r="A826" s="7">
        <v>1688</v>
      </c>
      <c r="B826" s="6">
        <v>143185</v>
      </c>
      <c r="C826" s="6" t="str">
        <f>VLOOKUP(B826,incomegroup,3,TRUE)</f>
        <v>Lower income</v>
      </c>
      <c r="D826" s="7">
        <v>0</v>
      </c>
      <c r="E826" s="7">
        <v>1</v>
      </c>
      <c r="F826" s="7">
        <f>SUM(D826:E826)</f>
        <v>1</v>
      </c>
      <c r="G826" s="7">
        <v>69</v>
      </c>
      <c r="H826" s="7">
        <v>1</v>
      </c>
      <c r="I826" s="7">
        <v>0</v>
      </c>
      <c r="J826" s="7">
        <v>0</v>
      </c>
      <c r="K826" s="7">
        <v>0</v>
      </c>
      <c r="L826" s="7">
        <v>0</v>
      </c>
      <c r="M826" s="7" t="str" cm="1">
        <f t="array" ref="M826">_xlfn.IFS(H826=1,H$1,I826=1,I$1,J826=1,J$1,K826=1,K$1,L826=1,L$1)</f>
        <v>Divorced</v>
      </c>
      <c r="N826" s="7">
        <v>0</v>
      </c>
      <c r="O826" s="7">
        <v>1</v>
      </c>
      <c r="P826" s="7">
        <v>0</v>
      </c>
      <c r="Q826" s="7">
        <v>0</v>
      </c>
      <c r="R826" s="7" t="str" cm="1">
        <f t="array" ref="R826">_xlfn.IFS(N826=1,N$1,O826=1,O$1,P826=1,P$1,Q826=1,Q$1)</f>
        <v>Graduate</v>
      </c>
      <c r="S826" t="s">
        <v>69</v>
      </c>
      <c r="T826" s="7">
        <v>88</v>
      </c>
      <c r="U826" s="7">
        <v>1780</v>
      </c>
      <c r="V826" s="7">
        <v>20</v>
      </c>
      <c r="W826" s="7">
        <v>139</v>
      </c>
      <c r="X826" s="7">
        <v>53</v>
      </c>
      <c r="Y826" s="7">
        <v>20</v>
      </c>
      <c r="Z826" s="20">
        <f>SUM(U826:Y826)</f>
        <v>2012</v>
      </c>
      <c r="AA826" s="7">
        <v>99</v>
      </c>
      <c r="AB826" s="7">
        <v>1913</v>
      </c>
      <c r="AC826" s="7">
        <v>2</v>
      </c>
      <c r="AD826" s="7">
        <v>9</v>
      </c>
      <c r="AE826" s="7">
        <v>3</v>
      </c>
      <c r="AF826" s="7">
        <v>6</v>
      </c>
      <c r="AG826" s="7">
        <v>8</v>
      </c>
      <c r="AH826" s="7">
        <v>0</v>
      </c>
      <c r="AI826" s="7">
        <v>0</v>
      </c>
      <c r="AJ826" s="7">
        <v>0</v>
      </c>
      <c r="AK826" s="7">
        <v>0</v>
      </c>
      <c r="AL826" s="7">
        <v>0</v>
      </c>
      <c r="AM826" s="7">
        <v>0</v>
      </c>
      <c r="AN826" s="7">
        <v>0</v>
      </c>
      <c r="AO826" s="8">
        <v>43723</v>
      </c>
      <c r="AQ826">
        <f>IF($AI826=1,H826,0)</f>
        <v>0</v>
      </c>
      <c r="AR826">
        <f>IF($AI826=1,I826,0)</f>
        <v>0</v>
      </c>
      <c r="AS826">
        <f>IF($AI826=1,K826,0)</f>
        <v>0</v>
      </c>
      <c r="AT826">
        <f>IF($AI826=1,J826,0)</f>
        <v>0</v>
      </c>
      <c r="AU826">
        <f>IF($AI826=1,L826,0)</f>
        <v>0</v>
      </c>
      <c r="AW826">
        <f>IF($AL826=1,U826,0)</f>
        <v>0</v>
      </c>
      <c r="AX826">
        <f>IF($AL826=1,V826,0)</f>
        <v>0</v>
      </c>
      <c r="AY826">
        <f>IF($AL826=1,W826,0)</f>
        <v>0</v>
      </c>
      <c r="AZ826">
        <f>IF($AL826=1,X826,0)</f>
        <v>0</v>
      </c>
      <c r="BA826">
        <f>IF($AL826=1,Y826,0)</f>
        <v>0</v>
      </c>
      <c r="BC826">
        <f>IF($AM826=1,N826,0)</f>
        <v>0</v>
      </c>
      <c r="BD826">
        <f>IF($AM826=1,O826,0)</f>
        <v>0</v>
      </c>
      <c r="BE826">
        <f>IF($AM826=1,P826,0)</f>
        <v>0</v>
      </c>
      <c r="BF826">
        <f>IF($AM826=1,Q826,0)</f>
        <v>0</v>
      </c>
    </row>
    <row r="827" spans="1:58" x14ac:dyDescent="0.3">
      <c r="A827" s="7">
        <v>1089</v>
      </c>
      <c r="B827" s="6">
        <v>151813</v>
      </c>
      <c r="C827" s="6" t="str">
        <f>VLOOKUP(B827,incomegroup,3,TRUE)</f>
        <v>Middle Income</v>
      </c>
      <c r="D827" s="7">
        <v>1</v>
      </c>
      <c r="E827" s="7">
        <v>1</v>
      </c>
      <c r="F827" s="7">
        <f>SUM(D827:E827)</f>
        <v>2</v>
      </c>
      <c r="G827" s="7">
        <v>48</v>
      </c>
      <c r="H827" s="7">
        <v>1</v>
      </c>
      <c r="I827" s="7">
        <v>0</v>
      </c>
      <c r="J827" s="7">
        <v>0</v>
      </c>
      <c r="K827" s="7">
        <v>0</v>
      </c>
      <c r="L827" s="7">
        <v>0</v>
      </c>
      <c r="M827" s="7" t="str" cm="1">
        <f t="array" ref="M827">_xlfn.IFS(H827=1,H$1,I827=1,I$1,J827=1,J$1,K827=1,K$1,L827=1,L$1)</f>
        <v>Divorced</v>
      </c>
      <c r="N827" s="7">
        <v>0</v>
      </c>
      <c r="O827" s="7">
        <v>1</v>
      </c>
      <c r="P827" s="7">
        <v>0</v>
      </c>
      <c r="Q827" s="7">
        <v>0</v>
      </c>
      <c r="R827" s="7" t="str" cm="1">
        <f t="array" ref="R827">_xlfn.IFS(N827=1,N$1,O827=1,O$1,P827=1,P$1,Q827=1,Q$1)</f>
        <v>Graduate</v>
      </c>
      <c r="S827" t="s">
        <v>72</v>
      </c>
      <c r="T827" s="7">
        <v>37</v>
      </c>
      <c r="U827" s="7">
        <v>149</v>
      </c>
      <c r="V827" s="7">
        <v>6</v>
      </c>
      <c r="W827" s="7">
        <v>21</v>
      </c>
      <c r="X827" s="7">
        <v>0</v>
      </c>
      <c r="Y827" s="7">
        <v>3</v>
      </c>
      <c r="Z827" s="20">
        <f>SUM(U827:Y827)</f>
        <v>179</v>
      </c>
      <c r="AA827" s="7">
        <v>6</v>
      </c>
      <c r="AB827" s="7">
        <v>173</v>
      </c>
      <c r="AC827" s="7">
        <v>2</v>
      </c>
      <c r="AD827" s="7">
        <v>2</v>
      </c>
      <c r="AE827" s="7">
        <v>0</v>
      </c>
      <c r="AF827" s="7">
        <v>3</v>
      </c>
      <c r="AG827" s="7">
        <v>7</v>
      </c>
      <c r="AH827" s="7">
        <v>0</v>
      </c>
      <c r="AI827" s="7">
        <v>0</v>
      </c>
      <c r="AJ827" s="7">
        <v>0</v>
      </c>
      <c r="AK827" s="7">
        <v>0</v>
      </c>
      <c r="AL827" s="7">
        <v>0</v>
      </c>
      <c r="AM827" s="7">
        <v>0</v>
      </c>
      <c r="AN827" s="7">
        <v>0</v>
      </c>
      <c r="AO827" s="8">
        <v>43724</v>
      </c>
      <c r="AQ827">
        <f>IF($AI827=1,H827,0)</f>
        <v>0</v>
      </c>
      <c r="AR827">
        <f>IF($AI827=1,I827,0)</f>
        <v>0</v>
      </c>
      <c r="AS827">
        <f>IF($AI827=1,K827,0)</f>
        <v>0</v>
      </c>
      <c r="AT827">
        <f>IF($AI827=1,J827,0)</f>
        <v>0</v>
      </c>
      <c r="AU827">
        <f>IF($AI827=1,L827,0)</f>
        <v>0</v>
      </c>
      <c r="AW827">
        <f>IF($AL827=1,U827,0)</f>
        <v>0</v>
      </c>
      <c r="AX827">
        <f>IF($AL827=1,V827,0)</f>
        <v>0</v>
      </c>
      <c r="AY827">
        <f>IF($AL827=1,W827,0)</f>
        <v>0</v>
      </c>
      <c r="AZ827">
        <f>IF($AL827=1,X827,0)</f>
        <v>0</v>
      </c>
      <c r="BA827">
        <f>IF($AL827=1,Y827,0)</f>
        <v>0</v>
      </c>
      <c r="BC827">
        <f>IF($AM827=1,N827,0)</f>
        <v>0</v>
      </c>
      <c r="BD827">
        <f>IF($AM827=1,O827,0)</f>
        <v>0</v>
      </c>
      <c r="BE827">
        <f>IF($AM827=1,P827,0)</f>
        <v>0</v>
      </c>
      <c r="BF827">
        <f>IF($AM827=1,Q827,0)</f>
        <v>0</v>
      </c>
    </row>
    <row r="828" spans="1:58" x14ac:dyDescent="0.3">
      <c r="A828" s="7">
        <v>2382</v>
      </c>
      <c r="B828" s="6">
        <v>147352</v>
      </c>
      <c r="C828" s="6" t="str">
        <f>VLOOKUP(B828,incomegroup,3,TRUE)</f>
        <v>Lower income</v>
      </c>
      <c r="D828" s="7">
        <v>0</v>
      </c>
      <c r="E828" s="7">
        <v>1</v>
      </c>
      <c r="F828" s="7">
        <f>SUM(D828:E828)</f>
        <v>1</v>
      </c>
      <c r="G828" s="7">
        <v>69</v>
      </c>
      <c r="H828" s="7">
        <v>0</v>
      </c>
      <c r="I828" s="7">
        <v>0</v>
      </c>
      <c r="J828" s="7">
        <v>1</v>
      </c>
      <c r="K828" s="7">
        <v>0</v>
      </c>
      <c r="L828" s="7">
        <v>0</v>
      </c>
      <c r="M828" s="7" t="str" cm="1">
        <f t="array" ref="M828">_xlfn.IFS(H828=1,H$1,I828=1,I$1,J828=1,J$1,K828=1,K$1,L828=1,L$1)</f>
        <v>Together</v>
      </c>
      <c r="N828" s="7">
        <v>0</v>
      </c>
      <c r="O828" s="7">
        <v>0</v>
      </c>
      <c r="P828" s="7">
        <v>1</v>
      </c>
      <c r="Q828" s="7">
        <v>0</v>
      </c>
      <c r="R828" s="7" t="str" cm="1">
        <f t="array" ref="R828">_xlfn.IFS(N828=1,N$1,O828=1,O$1,P828=1,P$1,Q828=1,Q$1)</f>
        <v>Master</v>
      </c>
      <c r="S828" t="s">
        <v>68</v>
      </c>
      <c r="T828" s="7">
        <v>70</v>
      </c>
      <c r="U828" s="7">
        <v>535</v>
      </c>
      <c r="V828" s="7">
        <v>37</v>
      </c>
      <c r="W828" s="7">
        <v>349</v>
      </c>
      <c r="X828" s="7">
        <v>25</v>
      </c>
      <c r="Y828" s="7">
        <v>0</v>
      </c>
      <c r="Z828" s="20">
        <f>SUM(U828:Y828)</f>
        <v>946</v>
      </c>
      <c r="AA828" s="7">
        <v>47</v>
      </c>
      <c r="AB828" s="7">
        <v>899</v>
      </c>
      <c r="AC828" s="7">
        <v>4</v>
      </c>
      <c r="AD828" s="7">
        <v>6</v>
      </c>
      <c r="AE828" s="7">
        <v>1</v>
      </c>
      <c r="AF828" s="7">
        <v>5</v>
      </c>
      <c r="AG828" s="7">
        <v>7</v>
      </c>
      <c r="AH828" s="7">
        <v>0</v>
      </c>
      <c r="AI828" s="7">
        <v>0</v>
      </c>
      <c r="AJ828" s="7">
        <v>0</v>
      </c>
      <c r="AK828" s="7">
        <v>0</v>
      </c>
      <c r="AL828" s="7">
        <v>0</v>
      </c>
      <c r="AM828" s="7">
        <v>0</v>
      </c>
      <c r="AN828" s="7">
        <v>0</v>
      </c>
      <c r="AO828" s="8">
        <v>43724</v>
      </c>
      <c r="AQ828">
        <f>IF($AI828=1,H828,0)</f>
        <v>0</v>
      </c>
      <c r="AR828">
        <f>IF($AI828=1,I828,0)</f>
        <v>0</v>
      </c>
      <c r="AS828">
        <f>IF($AI828=1,K828,0)</f>
        <v>0</v>
      </c>
      <c r="AT828">
        <f>IF($AI828=1,J828,0)</f>
        <v>0</v>
      </c>
      <c r="AU828">
        <f>IF($AI828=1,L828,0)</f>
        <v>0</v>
      </c>
      <c r="AW828">
        <f>IF($AL828=1,U828,0)</f>
        <v>0</v>
      </c>
      <c r="AX828">
        <f>IF($AL828=1,V828,0)</f>
        <v>0</v>
      </c>
      <c r="AY828">
        <f>IF($AL828=1,W828,0)</f>
        <v>0</v>
      </c>
      <c r="AZ828">
        <f>IF($AL828=1,X828,0)</f>
        <v>0</v>
      </c>
      <c r="BA828">
        <f>IF($AL828=1,Y828,0)</f>
        <v>0</v>
      </c>
      <c r="BC828">
        <f>IF($AM828=1,N828,0)</f>
        <v>0</v>
      </c>
      <c r="BD828">
        <f>IF($AM828=1,O828,0)</f>
        <v>0</v>
      </c>
      <c r="BE828">
        <f>IF($AM828=1,P828,0)</f>
        <v>0</v>
      </c>
      <c r="BF828">
        <f>IF($AM828=1,Q828,0)</f>
        <v>0</v>
      </c>
    </row>
    <row r="829" spans="1:58" x14ac:dyDescent="0.3">
      <c r="A829" s="7">
        <v>1519</v>
      </c>
      <c r="B829" s="6">
        <v>147352</v>
      </c>
      <c r="C829" s="6" t="str">
        <f>VLOOKUP(B829,incomegroup,3,TRUE)</f>
        <v>Lower income</v>
      </c>
      <c r="D829" s="7">
        <v>0</v>
      </c>
      <c r="E829" s="7">
        <v>1</v>
      </c>
      <c r="F829" s="7">
        <f>SUM(D829:E829)</f>
        <v>1</v>
      </c>
      <c r="G829" s="7">
        <v>69</v>
      </c>
      <c r="H829" s="7">
        <v>0</v>
      </c>
      <c r="I829" s="7">
        <v>0</v>
      </c>
      <c r="J829" s="7">
        <v>1</v>
      </c>
      <c r="K829" s="7">
        <v>0</v>
      </c>
      <c r="L829" s="7">
        <v>0</v>
      </c>
      <c r="M829" s="7" t="str" cm="1">
        <f t="array" ref="M829">_xlfn.IFS(H829=1,H$1,I829=1,I$1,J829=1,J$1,K829=1,K$1,L829=1,L$1)</f>
        <v>Together</v>
      </c>
      <c r="N829" s="7">
        <v>0</v>
      </c>
      <c r="O829" s="7">
        <v>0</v>
      </c>
      <c r="P829" s="7">
        <v>1</v>
      </c>
      <c r="Q829" s="7">
        <v>0</v>
      </c>
      <c r="R829" s="7" t="str" cm="1">
        <f t="array" ref="R829">_xlfn.IFS(N829=1,N$1,O829=1,O$1,P829=1,P$1,Q829=1,Q$1)</f>
        <v>Master</v>
      </c>
      <c r="S829" t="s">
        <v>70</v>
      </c>
      <c r="T829" s="7">
        <v>70</v>
      </c>
      <c r="U829" s="7">
        <v>535</v>
      </c>
      <c r="V829" s="7">
        <v>37</v>
      </c>
      <c r="W829" s="7">
        <v>349</v>
      </c>
      <c r="X829" s="7">
        <v>25</v>
      </c>
      <c r="Y829" s="7">
        <v>0</v>
      </c>
      <c r="Z829" s="20">
        <f>SUM(U829:Y829)</f>
        <v>946</v>
      </c>
      <c r="AA829" s="7">
        <v>47</v>
      </c>
      <c r="AB829" s="7">
        <v>899</v>
      </c>
      <c r="AC829" s="7">
        <v>4</v>
      </c>
      <c r="AD829" s="7">
        <v>6</v>
      </c>
      <c r="AE829" s="7">
        <v>1</v>
      </c>
      <c r="AF829" s="7">
        <v>5</v>
      </c>
      <c r="AG829" s="7">
        <v>7</v>
      </c>
      <c r="AH829" s="7">
        <v>0</v>
      </c>
      <c r="AI829" s="7">
        <v>0</v>
      </c>
      <c r="AJ829" s="7">
        <v>0</v>
      </c>
      <c r="AK829" s="7">
        <v>0</v>
      </c>
      <c r="AL829" s="7">
        <v>0</v>
      </c>
      <c r="AM829" s="7">
        <v>0</v>
      </c>
      <c r="AN829" s="7">
        <v>0</v>
      </c>
      <c r="AO829" s="8">
        <v>43724</v>
      </c>
      <c r="AQ829">
        <f>IF($AI829=1,H829,0)</f>
        <v>0</v>
      </c>
      <c r="AR829">
        <f>IF($AI829=1,I829,0)</f>
        <v>0</v>
      </c>
      <c r="AS829">
        <f>IF($AI829=1,K829,0)</f>
        <v>0</v>
      </c>
      <c r="AT829">
        <f>IF($AI829=1,J829,0)</f>
        <v>0</v>
      </c>
      <c r="AU829">
        <f>IF($AI829=1,L829,0)</f>
        <v>0</v>
      </c>
      <c r="AW829">
        <f>IF($AL829=1,U829,0)</f>
        <v>0</v>
      </c>
      <c r="AX829">
        <f>IF($AL829=1,V829,0)</f>
        <v>0</v>
      </c>
      <c r="AY829">
        <f>IF($AL829=1,W829,0)</f>
        <v>0</v>
      </c>
      <c r="AZ829">
        <f>IF($AL829=1,X829,0)</f>
        <v>0</v>
      </c>
      <c r="BA829">
        <f>IF($AL829=1,Y829,0)</f>
        <v>0</v>
      </c>
      <c r="BC829">
        <f>IF($AM829=1,N829,0)</f>
        <v>0</v>
      </c>
      <c r="BD829">
        <f>IF($AM829=1,O829,0)</f>
        <v>0</v>
      </c>
      <c r="BE829">
        <f>IF($AM829=1,P829,0)</f>
        <v>0</v>
      </c>
      <c r="BF829">
        <f>IF($AM829=1,Q829,0)</f>
        <v>0</v>
      </c>
    </row>
    <row r="830" spans="1:58" x14ac:dyDescent="0.3">
      <c r="A830" s="7">
        <v>2611</v>
      </c>
      <c r="B830" s="6">
        <v>159821</v>
      </c>
      <c r="C830" s="6" t="str">
        <f>VLOOKUP(B830,incomegroup,3,TRUE)</f>
        <v>Middle Income</v>
      </c>
      <c r="D830" s="7">
        <v>0</v>
      </c>
      <c r="E830" s="7">
        <v>1</v>
      </c>
      <c r="F830" s="7">
        <f>SUM(D830:E830)</f>
        <v>1</v>
      </c>
      <c r="G830" s="7">
        <v>65</v>
      </c>
      <c r="H830" s="7">
        <v>0</v>
      </c>
      <c r="I830" s="7">
        <v>1</v>
      </c>
      <c r="J830" s="7">
        <v>0</v>
      </c>
      <c r="K830" s="7">
        <v>0</v>
      </c>
      <c r="L830" s="7">
        <v>0</v>
      </c>
      <c r="M830" s="7" t="str" cm="1">
        <f t="array" ref="M830">_xlfn.IFS(H830=1,H$1,I830=1,I$1,J830=1,J$1,K830=1,K$1,L830=1,L$1)</f>
        <v>Married</v>
      </c>
      <c r="N830" s="7">
        <v>0</v>
      </c>
      <c r="O830" s="7">
        <v>0</v>
      </c>
      <c r="P830" s="7">
        <v>0</v>
      </c>
      <c r="Q830" s="7">
        <v>1</v>
      </c>
      <c r="R830" s="7" t="str" cm="1">
        <f t="array" ref="R830">_xlfn.IFS(N830=1,N$1,O830=1,O$1,P830=1,P$1,Q830=1,Q$1)</f>
        <v>PhD</v>
      </c>
      <c r="S830" t="s">
        <v>70</v>
      </c>
      <c r="T830" s="7">
        <v>11</v>
      </c>
      <c r="U830" s="7">
        <v>1680</v>
      </c>
      <c r="V830" s="7">
        <v>0</v>
      </c>
      <c r="W830" s="7">
        <v>187</v>
      </c>
      <c r="X830" s="7">
        <v>0</v>
      </c>
      <c r="Y830" s="7">
        <v>0</v>
      </c>
      <c r="Z830" s="20">
        <f>SUM(U830:Y830)</f>
        <v>1867</v>
      </c>
      <c r="AA830" s="7">
        <v>94</v>
      </c>
      <c r="AB830" s="7">
        <v>1774</v>
      </c>
      <c r="AC830" s="7">
        <v>6</v>
      </c>
      <c r="AD830" s="7">
        <v>11</v>
      </c>
      <c r="AE830" s="7">
        <v>2</v>
      </c>
      <c r="AF830" s="7">
        <v>7</v>
      </c>
      <c r="AG830" s="7">
        <v>8</v>
      </c>
      <c r="AH830" s="7">
        <v>0</v>
      </c>
      <c r="AI830" s="7">
        <v>0</v>
      </c>
      <c r="AJ830" s="7">
        <v>0</v>
      </c>
      <c r="AK830" s="7">
        <v>0</v>
      </c>
      <c r="AL830" s="7">
        <v>0</v>
      </c>
      <c r="AM830" s="7">
        <v>0</v>
      </c>
      <c r="AN830" s="7">
        <v>0</v>
      </c>
      <c r="AO830" s="8">
        <v>43725</v>
      </c>
      <c r="AQ830">
        <f>IF($AI830=1,H830,0)</f>
        <v>0</v>
      </c>
      <c r="AR830">
        <f>IF($AI830=1,I830,0)</f>
        <v>0</v>
      </c>
      <c r="AS830">
        <f>IF($AI830=1,K830,0)</f>
        <v>0</v>
      </c>
      <c r="AT830">
        <f>IF($AI830=1,J830,0)</f>
        <v>0</v>
      </c>
      <c r="AU830">
        <f>IF($AI830=1,L830,0)</f>
        <v>0</v>
      </c>
      <c r="AW830">
        <f>IF($AL830=1,U830,0)</f>
        <v>0</v>
      </c>
      <c r="AX830">
        <f>IF($AL830=1,V830,0)</f>
        <v>0</v>
      </c>
      <c r="AY830">
        <f>IF($AL830=1,W830,0)</f>
        <v>0</v>
      </c>
      <c r="AZ830">
        <f>IF($AL830=1,X830,0)</f>
        <v>0</v>
      </c>
      <c r="BA830">
        <f>IF($AL830=1,Y830,0)</f>
        <v>0</v>
      </c>
      <c r="BC830">
        <f>IF($AM830=1,N830,0)</f>
        <v>0</v>
      </c>
      <c r="BD830">
        <f>IF($AM830=1,O830,0)</f>
        <v>0</v>
      </c>
      <c r="BE830">
        <f>IF($AM830=1,P830,0)</f>
        <v>0</v>
      </c>
      <c r="BF830">
        <f>IF($AM830=1,Q830,0)</f>
        <v>0</v>
      </c>
    </row>
    <row r="831" spans="1:58" x14ac:dyDescent="0.3">
      <c r="A831" s="7">
        <v>1408</v>
      </c>
      <c r="B831" s="6">
        <v>193027</v>
      </c>
      <c r="C831" s="6" t="str">
        <f>VLOOKUP(B831,incomegroup,3,TRUE)</f>
        <v>Middle Income</v>
      </c>
      <c r="D831" s="7">
        <v>0</v>
      </c>
      <c r="E831" s="7">
        <v>0</v>
      </c>
      <c r="F831" s="7">
        <f>SUM(D831:E831)</f>
        <v>0</v>
      </c>
      <c r="G831" s="7">
        <v>79</v>
      </c>
      <c r="H831" s="7">
        <v>0</v>
      </c>
      <c r="I831" s="7">
        <v>1</v>
      </c>
      <c r="J831" s="7">
        <v>0</v>
      </c>
      <c r="K831" s="7">
        <v>0</v>
      </c>
      <c r="L831" s="7">
        <v>0</v>
      </c>
      <c r="M831" s="7" t="str" cm="1">
        <f t="array" ref="M831">_xlfn.IFS(H831=1,H$1,I831=1,I$1,J831=1,J$1,K831=1,K$1,L831=1,L$1)</f>
        <v>Married</v>
      </c>
      <c r="N831" s="7">
        <v>0</v>
      </c>
      <c r="O831" s="7">
        <v>0</v>
      </c>
      <c r="P831" s="7">
        <v>0</v>
      </c>
      <c r="Q831" s="7">
        <v>1</v>
      </c>
      <c r="R831" s="7" t="str" cm="1">
        <f t="array" ref="R831">_xlfn.IFS(N831=1,N$1,O831=1,O$1,P831=1,P$1,Q831=1,Q$1)</f>
        <v>PhD</v>
      </c>
      <c r="S831" t="s">
        <v>73</v>
      </c>
      <c r="T831" s="7">
        <v>77</v>
      </c>
      <c r="U831" s="7">
        <v>2666</v>
      </c>
      <c r="V831" s="7">
        <v>87</v>
      </c>
      <c r="W831" s="7">
        <v>1486</v>
      </c>
      <c r="X831" s="7">
        <v>114</v>
      </c>
      <c r="Y831" s="7">
        <v>0</v>
      </c>
      <c r="Z831" s="20">
        <f>SUM(U831:Y831)</f>
        <v>4353</v>
      </c>
      <c r="AA831" s="7">
        <v>44</v>
      </c>
      <c r="AB831" s="7">
        <v>4310</v>
      </c>
      <c r="AC831" s="7">
        <v>0</v>
      </c>
      <c r="AD831" s="7">
        <v>7</v>
      </c>
      <c r="AE831" s="7">
        <v>10</v>
      </c>
      <c r="AF831" s="7">
        <v>5</v>
      </c>
      <c r="AG831" s="7">
        <v>2</v>
      </c>
      <c r="AH831" s="7">
        <v>0</v>
      </c>
      <c r="AI831" s="7">
        <v>0</v>
      </c>
      <c r="AJ831" s="7">
        <v>1</v>
      </c>
      <c r="AK831" s="7">
        <v>0</v>
      </c>
      <c r="AL831" s="7">
        <v>0</v>
      </c>
      <c r="AM831" s="7">
        <v>0</v>
      </c>
      <c r="AN831" s="7">
        <v>0</v>
      </c>
      <c r="AO831" s="8">
        <v>43726</v>
      </c>
      <c r="AQ831">
        <f>IF($AI831=1,H831,0)</f>
        <v>0</v>
      </c>
      <c r="AR831">
        <f>IF($AI831=1,I831,0)</f>
        <v>0</v>
      </c>
      <c r="AS831">
        <f>IF($AI831=1,K831,0)</f>
        <v>0</v>
      </c>
      <c r="AT831">
        <f>IF($AI831=1,J831,0)</f>
        <v>0</v>
      </c>
      <c r="AU831">
        <f>IF($AI831=1,L831,0)</f>
        <v>0</v>
      </c>
      <c r="AW831">
        <f>IF($AL831=1,U831,0)</f>
        <v>0</v>
      </c>
      <c r="AX831">
        <f>IF($AL831=1,V831,0)</f>
        <v>0</v>
      </c>
      <c r="AY831">
        <f>IF($AL831=1,W831,0)</f>
        <v>0</v>
      </c>
      <c r="AZ831">
        <f>IF($AL831=1,X831,0)</f>
        <v>0</v>
      </c>
      <c r="BA831">
        <f>IF($AL831=1,Y831,0)</f>
        <v>0</v>
      </c>
      <c r="BC831">
        <f>IF($AM831=1,N831,0)</f>
        <v>0</v>
      </c>
      <c r="BD831">
        <f>IF($AM831=1,O831,0)</f>
        <v>0</v>
      </c>
      <c r="BE831">
        <f>IF($AM831=1,P831,0)</f>
        <v>0</v>
      </c>
      <c r="BF831">
        <f>IF($AM831=1,Q831,0)</f>
        <v>0</v>
      </c>
    </row>
    <row r="832" spans="1:58" x14ac:dyDescent="0.3">
      <c r="A832" s="7">
        <v>2159</v>
      </c>
      <c r="B832" s="6">
        <v>128510</v>
      </c>
      <c r="C832" s="6" t="str">
        <f>VLOOKUP(B832,incomegroup,3,TRUE)</f>
        <v>Lower income</v>
      </c>
      <c r="D832" s="7">
        <v>1</v>
      </c>
      <c r="E832" s="7">
        <v>1</v>
      </c>
      <c r="F832" s="7">
        <f>SUM(D832:E832)</f>
        <v>2</v>
      </c>
      <c r="G832" s="7">
        <v>39</v>
      </c>
      <c r="H832" s="7">
        <v>1</v>
      </c>
      <c r="I832" s="7">
        <v>0</v>
      </c>
      <c r="J832" s="7">
        <v>0</v>
      </c>
      <c r="K832" s="7">
        <v>0</v>
      </c>
      <c r="L832" s="7">
        <v>0</v>
      </c>
      <c r="M832" s="7" t="str" cm="1">
        <f t="array" ref="M832">_xlfn.IFS(H832=1,H$1,I832=1,I$1,J832=1,J$1,K832=1,K$1,L832=1,L$1)</f>
        <v>Divorced</v>
      </c>
      <c r="N832" s="7">
        <v>0</v>
      </c>
      <c r="O832" s="7">
        <v>1</v>
      </c>
      <c r="P832" s="7">
        <v>0</v>
      </c>
      <c r="Q832" s="7">
        <v>0</v>
      </c>
      <c r="R832" s="7" t="str" cm="1">
        <f t="array" ref="R832">_xlfn.IFS(N832=1,N$1,O832=1,O$1,P832=1,P$1,Q832=1,Q$1)</f>
        <v>Graduate</v>
      </c>
      <c r="S832" t="s">
        <v>71</v>
      </c>
      <c r="T832" s="7">
        <v>72</v>
      </c>
      <c r="U832" s="7">
        <v>198</v>
      </c>
      <c r="V832" s="7">
        <v>23</v>
      </c>
      <c r="W832" s="7">
        <v>86</v>
      </c>
      <c r="X832" s="7">
        <v>0</v>
      </c>
      <c r="Y832" s="7">
        <v>18</v>
      </c>
      <c r="Z832" s="20">
        <f>SUM(U832:Y832)</f>
        <v>325</v>
      </c>
      <c r="AA832" s="7">
        <v>86</v>
      </c>
      <c r="AB832" s="7">
        <v>239</v>
      </c>
      <c r="AC832" s="7">
        <v>3</v>
      </c>
      <c r="AD832" s="7">
        <v>2</v>
      </c>
      <c r="AE832" s="7">
        <v>0</v>
      </c>
      <c r="AF832" s="7">
        <v>4</v>
      </c>
      <c r="AG832" s="7">
        <v>5</v>
      </c>
      <c r="AH832" s="7">
        <v>0</v>
      </c>
      <c r="AI832" s="7">
        <v>0</v>
      </c>
      <c r="AJ832" s="7">
        <v>0</v>
      </c>
      <c r="AK832" s="7">
        <v>0</v>
      </c>
      <c r="AL832" s="7">
        <v>0</v>
      </c>
      <c r="AM832" s="7">
        <v>0</v>
      </c>
      <c r="AN832" s="7">
        <v>0</v>
      </c>
      <c r="AO832" s="8">
        <v>43726</v>
      </c>
      <c r="AQ832">
        <f>IF($AI832=1,H832,0)</f>
        <v>0</v>
      </c>
      <c r="AR832">
        <f>IF($AI832=1,I832,0)</f>
        <v>0</v>
      </c>
      <c r="AS832">
        <f>IF($AI832=1,K832,0)</f>
        <v>0</v>
      </c>
      <c r="AT832">
        <f>IF($AI832=1,J832,0)</f>
        <v>0</v>
      </c>
      <c r="AU832">
        <f>IF($AI832=1,L832,0)</f>
        <v>0</v>
      </c>
      <c r="AW832">
        <f>IF($AL832=1,U832,0)</f>
        <v>0</v>
      </c>
      <c r="AX832">
        <f>IF($AL832=1,V832,0)</f>
        <v>0</v>
      </c>
      <c r="AY832">
        <f>IF($AL832=1,W832,0)</f>
        <v>0</v>
      </c>
      <c r="AZ832">
        <f>IF($AL832=1,X832,0)</f>
        <v>0</v>
      </c>
      <c r="BA832">
        <f>IF($AL832=1,Y832,0)</f>
        <v>0</v>
      </c>
      <c r="BC832">
        <f>IF($AM832=1,N832,0)</f>
        <v>0</v>
      </c>
      <c r="BD832">
        <f>IF($AM832=1,O832,0)</f>
        <v>0</v>
      </c>
      <c r="BE832">
        <f>IF($AM832=1,P832,0)</f>
        <v>0</v>
      </c>
      <c r="BF832">
        <f>IF($AM832=1,Q832,0)</f>
        <v>0</v>
      </c>
    </row>
    <row r="833" spans="1:58" x14ac:dyDescent="0.3">
      <c r="A833" s="7">
        <v>1479</v>
      </c>
      <c r="B833" s="6">
        <v>159432</v>
      </c>
      <c r="C833" s="6" t="str">
        <f>VLOOKUP(B833,incomegroup,3,TRUE)</f>
        <v>Middle Income</v>
      </c>
      <c r="D833" s="7">
        <v>0</v>
      </c>
      <c r="E833" s="7">
        <v>1</v>
      </c>
      <c r="F833" s="7">
        <f>SUM(D833:E833)</f>
        <v>1</v>
      </c>
      <c r="G833" s="7">
        <v>58</v>
      </c>
      <c r="H833" s="7">
        <v>1</v>
      </c>
      <c r="I833" s="7">
        <v>0</v>
      </c>
      <c r="J833" s="7">
        <v>0</v>
      </c>
      <c r="K833" s="7">
        <v>0</v>
      </c>
      <c r="L833" s="7">
        <v>0</v>
      </c>
      <c r="M833" s="7" t="str" cm="1">
        <f t="array" ref="M833">_xlfn.IFS(H833=1,H$1,I833=1,I$1,J833=1,J$1,K833=1,K$1,L833=1,L$1)</f>
        <v>Divorced</v>
      </c>
      <c r="N833" s="7">
        <v>0</v>
      </c>
      <c r="O833" s="7">
        <v>0</v>
      </c>
      <c r="P833" s="7">
        <v>1</v>
      </c>
      <c r="Q833" s="7">
        <v>0</v>
      </c>
      <c r="R833" s="7" t="str" cm="1">
        <f t="array" ref="R833">_xlfn.IFS(N833=1,N$1,O833=1,O$1,P833=1,P$1,Q833=1,Q$1)</f>
        <v>Master</v>
      </c>
      <c r="S833" t="s">
        <v>72</v>
      </c>
      <c r="T833" s="7">
        <v>88</v>
      </c>
      <c r="U833" s="7">
        <v>850</v>
      </c>
      <c r="V833" s="7">
        <v>67</v>
      </c>
      <c r="W833" s="7">
        <v>711</v>
      </c>
      <c r="X833" s="7">
        <v>67</v>
      </c>
      <c r="Y833" s="7">
        <v>51</v>
      </c>
      <c r="Z833" s="20">
        <f>SUM(U833:Y833)</f>
        <v>1746</v>
      </c>
      <c r="AA833" s="7">
        <v>32</v>
      </c>
      <c r="AB833" s="7">
        <v>1714</v>
      </c>
      <c r="AC833" s="7">
        <v>3</v>
      </c>
      <c r="AD833" s="7">
        <v>5</v>
      </c>
      <c r="AE833" s="7">
        <v>3</v>
      </c>
      <c r="AF833" s="7">
        <v>11</v>
      </c>
      <c r="AG833" s="7">
        <v>5</v>
      </c>
      <c r="AH833" s="7">
        <v>0</v>
      </c>
      <c r="AI833" s="7">
        <v>0</v>
      </c>
      <c r="AJ833" s="7">
        <v>0</v>
      </c>
      <c r="AK833" s="7">
        <v>0</v>
      </c>
      <c r="AL833" s="7">
        <v>0</v>
      </c>
      <c r="AM833" s="7">
        <v>0</v>
      </c>
      <c r="AN833" s="7">
        <v>0</v>
      </c>
      <c r="AO833" s="8">
        <v>43726</v>
      </c>
      <c r="AQ833">
        <f>IF($AI833=1,H833,0)</f>
        <v>0</v>
      </c>
      <c r="AR833">
        <f>IF($AI833=1,I833,0)</f>
        <v>0</v>
      </c>
      <c r="AS833">
        <f>IF($AI833=1,K833,0)</f>
        <v>0</v>
      </c>
      <c r="AT833">
        <f>IF($AI833=1,J833,0)</f>
        <v>0</v>
      </c>
      <c r="AU833">
        <f>IF($AI833=1,L833,0)</f>
        <v>0</v>
      </c>
      <c r="AW833">
        <f>IF($AL833=1,U833,0)</f>
        <v>0</v>
      </c>
      <c r="AX833">
        <f>IF($AL833=1,V833,0)</f>
        <v>0</v>
      </c>
      <c r="AY833">
        <f>IF($AL833=1,W833,0)</f>
        <v>0</v>
      </c>
      <c r="AZ833">
        <f>IF($AL833=1,X833,0)</f>
        <v>0</v>
      </c>
      <c r="BA833">
        <f>IF($AL833=1,Y833,0)</f>
        <v>0</v>
      </c>
      <c r="BC833">
        <f>IF($AM833=1,N833,0)</f>
        <v>0</v>
      </c>
      <c r="BD833">
        <f>IF($AM833=1,O833,0)</f>
        <v>0</v>
      </c>
      <c r="BE833">
        <f>IF($AM833=1,P833,0)</f>
        <v>0</v>
      </c>
      <c r="BF833">
        <f>IF($AM833=1,Q833,0)</f>
        <v>0</v>
      </c>
    </row>
    <row r="834" spans="1:58" x14ac:dyDescent="0.3">
      <c r="A834" s="7">
        <v>1754</v>
      </c>
      <c r="B834" s="6">
        <v>133622</v>
      </c>
      <c r="C834" s="6" t="str">
        <f>VLOOKUP(B834,incomegroup,3,TRUE)</f>
        <v>Lower income</v>
      </c>
      <c r="D834" s="7">
        <v>1</v>
      </c>
      <c r="E834" s="7">
        <v>1</v>
      </c>
      <c r="F834" s="7">
        <f>SUM(D834:E834)</f>
        <v>2</v>
      </c>
      <c r="G834" s="7">
        <v>48</v>
      </c>
      <c r="H834" s="7">
        <v>0</v>
      </c>
      <c r="I834" s="7">
        <v>1</v>
      </c>
      <c r="J834" s="7">
        <v>0</v>
      </c>
      <c r="K834" s="7">
        <v>0</v>
      </c>
      <c r="L834" s="7">
        <v>0</v>
      </c>
      <c r="M834" s="7" t="str" cm="1">
        <f t="array" ref="M834">_xlfn.IFS(H834=1,H$1,I834=1,I$1,J834=1,J$1,K834=1,K$1,L834=1,L$1)</f>
        <v>Married</v>
      </c>
      <c r="N834" s="7">
        <v>0</v>
      </c>
      <c r="O834" s="7">
        <v>1</v>
      </c>
      <c r="P834" s="7">
        <v>0</v>
      </c>
      <c r="Q834" s="7">
        <v>0</v>
      </c>
      <c r="R834" s="7" t="str" cm="1">
        <f t="array" ref="R834">_xlfn.IFS(N834=1,N$1,O834=1,O$1,P834=1,P$1,Q834=1,Q$1)</f>
        <v>Graduate</v>
      </c>
      <c r="S834" t="s">
        <v>69</v>
      </c>
      <c r="T834" s="7">
        <v>22</v>
      </c>
      <c r="U834" s="7">
        <v>155</v>
      </c>
      <c r="V834" s="7">
        <v>4</v>
      </c>
      <c r="W834" s="7">
        <v>87</v>
      </c>
      <c r="X834" s="7">
        <v>12</v>
      </c>
      <c r="Y834" s="7">
        <v>16</v>
      </c>
      <c r="Z834" s="20">
        <f>SUM(U834:Y834)</f>
        <v>274</v>
      </c>
      <c r="AA834" s="7">
        <v>48</v>
      </c>
      <c r="AB834" s="7">
        <v>227</v>
      </c>
      <c r="AC834" s="7">
        <v>3</v>
      </c>
      <c r="AD834" s="7">
        <v>2</v>
      </c>
      <c r="AE834" s="7">
        <v>0</v>
      </c>
      <c r="AF834" s="7">
        <v>4</v>
      </c>
      <c r="AG834" s="7">
        <v>7</v>
      </c>
      <c r="AH834" s="7">
        <v>0</v>
      </c>
      <c r="AI834" s="7">
        <v>0</v>
      </c>
      <c r="AJ834" s="7">
        <v>0</v>
      </c>
      <c r="AK834" s="7">
        <v>0</v>
      </c>
      <c r="AL834" s="7">
        <v>0</v>
      </c>
      <c r="AM834" s="7">
        <v>0</v>
      </c>
      <c r="AN834" s="7">
        <v>0</v>
      </c>
      <c r="AO834" s="8">
        <v>43726</v>
      </c>
      <c r="AQ834">
        <f>IF($AI834=1,H834,0)</f>
        <v>0</v>
      </c>
      <c r="AR834">
        <f>IF($AI834=1,I834,0)</f>
        <v>0</v>
      </c>
      <c r="AS834">
        <f>IF($AI834=1,K834,0)</f>
        <v>0</v>
      </c>
      <c r="AT834">
        <f>IF($AI834=1,J834,0)</f>
        <v>0</v>
      </c>
      <c r="AU834">
        <f>IF($AI834=1,L834,0)</f>
        <v>0</v>
      </c>
      <c r="AW834">
        <f>IF($AL834=1,U834,0)</f>
        <v>0</v>
      </c>
      <c r="AX834">
        <f>IF($AL834=1,V834,0)</f>
        <v>0</v>
      </c>
      <c r="AY834">
        <f>IF($AL834=1,W834,0)</f>
        <v>0</v>
      </c>
      <c r="AZ834">
        <f>IF($AL834=1,X834,0)</f>
        <v>0</v>
      </c>
      <c r="BA834">
        <f>IF($AL834=1,Y834,0)</f>
        <v>0</v>
      </c>
      <c r="BC834">
        <f>IF($AM834=1,N834,0)</f>
        <v>0</v>
      </c>
      <c r="BD834">
        <f>IF($AM834=1,O834,0)</f>
        <v>0</v>
      </c>
      <c r="BE834">
        <f>IF($AM834=1,P834,0)</f>
        <v>0</v>
      </c>
      <c r="BF834">
        <f>IF($AM834=1,Q834,0)</f>
        <v>0</v>
      </c>
    </row>
    <row r="835" spans="1:58" x14ac:dyDescent="0.3">
      <c r="A835" s="7">
        <v>1949</v>
      </c>
      <c r="B835" s="6">
        <v>134596</v>
      </c>
      <c r="C835" s="6" t="str">
        <f>VLOOKUP(B835,incomegroup,3,TRUE)</f>
        <v>Lower income</v>
      </c>
      <c r="D835" s="7">
        <v>1</v>
      </c>
      <c r="E835" s="7">
        <v>0</v>
      </c>
      <c r="F835" s="7">
        <f>SUM(D835:E835)</f>
        <v>1</v>
      </c>
      <c r="G835" s="7">
        <v>46</v>
      </c>
      <c r="H835" s="7">
        <v>0</v>
      </c>
      <c r="I835" s="7">
        <v>1</v>
      </c>
      <c r="J835" s="7">
        <v>0</v>
      </c>
      <c r="K835" s="7">
        <v>0</v>
      </c>
      <c r="L835" s="7">
        <v>0</v>
      </c>
      <c r="M835" s="7" t="str" cm="1">
        <f t="array" ref="M835">_xlfn.IFS(H835=1,H$1,I835=1,I$1,J835=1,J$1,K835=1,K$1,L835=1,L$1)</f>
        <v>Married</v>
      </c>
      <c r="N835" s="7">
        <v>0</v>
      </c>
      <c r="O835" s="7">
        <v>0</v>
      </c>
      <c r="P835" s="7">
        <v>0</v>
      </c>
      <c r="Q835" s="7">
        <v>1</v>
      </c>
      <c r="R835" s="7" t="str" cm="1">
        <f t="array" ref="R835">_xlfn.IFS(N835=1,N$1,O835=1,O$1,P835=1,P$1,Q835=1,Q$1)</f>
        <v>PhD</v>
      </c>
      <c r="S835" t="s">
        <v>71</v>
      </c>
      <c r="T835" s="7">
        <v>48</v>
      </c>
      <c r="U835" s="7">
        <v>54</v>
      </c>
      <c r="V835" s="7">
        <v>0</v>
      </c>
      <c r="W835" s="7">
        <v>8</v>
      </c>
      <c r="X835" s="7">
        <v>0</v>
      </c>
      <c r="Y835" s="7">
        <v>0</v>
      </c>
      <c r="Z835" s="20">
        <f>SUM(U835:Y835)</f>
        <v>62</v>
      </c>
      <c r="AA835" s="7">
        <v>27</v>
      </c>
      <c r="AB835" s="7">
        <v>35</v>
      </c>
      <c r="AC835" s="7">
        <v>1</v>
      </c>
      <c r="AD835" s="7">
        <v>1</v>
      </c>
      <c r="AE835" s="7">
        <v>0</v>
      </c>
      <c r="AF835" s="7">
        <v>2</v>
      </c>
      <c r="AG835" s="7">
        <v>8</v>
      </c>
      <c r="AH835" s="7">
        <v>0</v>
      </c>
      <c r="AI835" s="7">
        <v>0</v>
      </c>
      <c r="AJ835" s="7">
        <v>0</v>
      </c>
      <c r="AK835" s="7">
        <v>0</v>
      </c>
      <c r="AL835" s="7">
        <v>0</v>
      </c>
      <c r="AM835" s="7">
        <v>0</v>
      </c>
      <c r="AN835" s="7">
        <v>1</v>
      </c>
      <c r="AO835" s="8">
        <v>43726</v>
      </c>
      <c r="AQ835">
        <f>IF($AI835=1,H835,0)</f>
        <v>0</v>
      </c>
      <c r="AR835">
        <f>IF($AI835=1,I835,0)</f>
        <v>0</v>
      </c>
      <c r="AS835">
        <f>IF($AI835=1,K835,0)</f>
        <v>0</v>
      </c>
      <c r="AT835">
        <f>IF($AI835=1,J835,0)</f>
        <v>0</v>
      </c>
      <c r="AU835">
        <f>IF($AI835=1,L835,0)</f>
        <v>0</v>
      </c>
      <c r="AW835">
        <f>IF($AL835=1,U835,0)</f>
        <v>0</v>
      </c>
      <c r="AX835">
        <f>IF($AL835=1,V835,0)</f>
        <v>0</v>
      </c>
      <c r="AY835">
        <f>IF($AL835=1,W835,0)</f>
        <v>0</v>
      </c>
      <c r="AZ835">
        <f>IF($AL835=1,X835,0)</f>
        <v>0</v>
      </c>
      <c r="BA835">
        <f>IF($AL835=1,Y835,0)</f>
        <v>0</v>
      </c>
      <c r="BC835">
        <f>IF($AM835=1,N835,0)</f>
        <v>0</v>
      </c>
      <c r="BD835">
        <f>IF($AM835=1,O835,0)</f>
        <v>0</v>
      </c>
      <c r="BE835">
        <f>IF($AM835=1,P835,0)</f>
        <v>0</v>
      </c>
      <c r="BF835">
        <f>IF($AM835=1,Q835,0)</f>
        <v>0</v>
      </c>
    </row>
    <row r="836" spans="1:58" x14ac:dyDescent="0.3">
      <c r="A836" s="7">
        <v>2402</v>
      </c>
      <c r="B836" s="6">
        <v>134596</v>
      </c>
      <c r="C836" s="6" t="str">
        <f>VLOOKUP(B836,incomegroup,3,TRUE)</f>
        <v>Lower income</v>
      </c>
      <c r="D836" s="7">
        <v>1</v>
      </c>
      <c r="E836" s="7">
        <v>0</v>
      </c>
      <c r="F836" s="7">
        <f>SUM(D836:E836)</f>
        <v>1</v>
      </c>
      <c r="G836" s="7">
        <v>46</v>
      </c>
      <c r="H836" s="7">
        <v>0</v>
      </c>
      <c r="I836" s="7">
        <v>1</v>
      </c>
      <c r="J836" s="7">
        <v>0</v>
      </c>
      <c r="K836" s="7">
        <v>0</v>
      </c>
      <c r="L836" s="7">
        <v>0</v>
      </c>
      <c r="M836" s="7" t="str" cm="1">
        <f t="array" ref="M836">_xlfn.IFS(H836=1,H$1,I836=1,I$1,J836=1,J$1,K836=1,K$1,L836=1,L$1)</f>
        <v>Married</v>
      </c>
      <c r="N836" s="7">
        <v>0</v>
      </c>
      <c r="O836" s="7">
        <v>0</v>
      </c>
      <c r="P836" s="7">
        <v>0</v>
      </c>
      <c r="Q836" s="7">
        <v>1</v>
      </c>
      <c r="R836" s="7" t="str" cm="1">
        <f t="array" ref="R836">_xlfn.IFS(N836=1,N$1,O836=1,O$1,P836=1,P$1,Q836=1,Q$1)</f>
        <v>PhD</v>
      </c>
      <c r="S836" t="s">
        <v>69</v>
      </c>
      <c r="T836" s="7">
        <v>48</v>
      </c>
      <c r="U836" s="7">
        <v>54</v>
      </c>
      <c r="V836" s="7">
        <v>0</v>
      </c>
      <c r="W836" s="7">
        <v>8</v>
      </c>
      <c r="X836" s="7">
        <v>0</v>
      </c>
      <c r="Y836" s="7">
        <v>0</v>
      </c>
      <c r="Z836" s="20">
        <f>SUM(U836:Y836)</f>
        <v>62</v>
      </c>
      <c r="AA836" s="7">
        <v>27</v>
      </c>
      <c r="AB836" s="7">
        <v>35</v>
      </c>
      <c r="AC836" s="7">
        <v>1</v>
      </c>
      <c r="AD836" s="7">
        <v>1</v>
      </c>
      <c r="AE836" s="7">
        <v>0</v>
      </c>
      <c r="AF836" s="7">
        <v>2</v>
      </c>
      <c r="AG836" s="7">
        <v>8</v>
      </c>
      <c r="AH836" s="7">
        <v>0</v>
      </c>
      <c r="AI836" s="7">
        <v>0</v>
      </c>
      <c r="AJ836" s="7">
        <v>0</v>
      </c>
      <c r="AK836" s="7">
        <v>0</v>
      </c>
      <c r="AL836" s="7">
        <v>0</v>
      </c>
      <c r="AM836" s="7">
        <v>0</v>
      </c>
      <c r="AN836" s="7">
        <v>0</v>
      </c>
      <c r="AO836" s="8">
        <v>43726</v>
      </c>
      <c r="AQ836">
        <f>IF($AI836=1,H836,0)</f>
        <v>0</v>
      </c>
      <c r="AR836">
        <f>IF($AI836=1,I836,0)</f>
        <v>0</v>
      </c>
      <c r="AS836">
        <f>IF($AI836=1,K836,0)</f>
        <v>0</v>
      </c>
      <c r="AT836">
        <f>IF($AI836=1,J836,0)</f>
        <v>0</v>
      </c>
      <c r="AU836">
        <f>IF($AI836=1,L836,0)</f>
        <v>0</v>
      </c>
      <c r="AW836">
        <f>IF($AL836=1,U836,0)</f>
        <v>0</v>
      </c>
      <c r="AX836">
        <f>IF($AL836=1,V836,0)</f>
        <v>0</v>
      </c>
      <c r="AY836">
        <f>IF($AL836=1,W836,0)</f>
        <v>0</v>
      </c>
      <c r="AZ836">
        <f>IF($AL836=1,X836,0)</f>
        <v>0</v>
      </c>
      <c r="BA836">
        <f>IF($AL836=1,Y836,0)</f>
        <v>0</v>
      </c>
      <c r="BC836">
        <f>IF($AM836=1,N836,0)</f>
        <v>0</v>
      </c>
      <c r="BD836">
        <f>IF($AM836=1,O836,0)</f>
        <v>0</v>
      </c>
      <c r="BE836">
        <f>IF($AM836=1,P836,0)</f>
        <v>0</v>
      </c>
      <c r="BF836">
        <f>IF($AM836=1,Q836,0)</f>
        <v>0</v>
      </c>
    </row>
    <row r="837" spans="1:58" x14ac:dyDescent="0.3">
      <c r="A837" s="7">
        <v>2500</v>
      </c>
      <c r="B837" s="6">
        <v>103502</v>
      </c>
      <c r="C837" s="6" t="str">
        <f>VLOOKUP(B837,incomegroup,3,TRUE)</f>
        <v>Lower income</v>
      </c>
      <c r="D837" s="7">
        <v>1</v>
      </c>
      <c r="E837" s="7">
        <v>0</v>
      </c>
      <c r="F837" s="7">
        <f>SUM(D837:E837)</f>
        <v>1</v>
      </c>
      <c r="G837" s="7">
        <v>47</v>
      </c>
      <c r="H837" s="7">
        <v>0</v>
      </c>
      <c r="I837" s="7">
        <v>0</v>
      </c>
      <c r="J837" s="7">
        <v>0</v>
      </c>
      <c r="K837" s="7">
        <v>1</v>
      </c>
      <c r="L837" s="7">
        <v>0</v>
      </c>
      <c r="M837" s="7" t="str" cm="1">
        <f t="array" ref="M837">_xlfn.IFS(H837=1,H$1,I837=1,I$1,J837=1,J$1,K837=1,K$1,L837=1,L$1)</f>
        <v>Single</v>
      </c>
      <c r="N837" s="7">
        <v>0</v>
      </c>
      <c r="O837" s="7">
        <v>1</v>
      </c>
      <c r="P837" s="7">
        <v>0</v>
      </c>
      <c r="Q837" s="7">
        <v>0</v>
      </c>
      <c r="R837" s="7" t="str" cm="1">
        <f t="array" ref="R837">_xlfn.IFS(N837=1,N$1,O837=1,O$1,P837=1,P$1,Q837=1,Q$1)</f>
        <v>Graduate</v>
      </c>
      <c r="S837" t="s">
        <v>73</v>
      </c>
      <c r="T837" s="7">
        <v>56</v>
      </c>
      <c r="U837" s="7">
        <v>59</v>
      </c>
      <c r="V837" s="7">
        <v>30</v>
      </c>
      <c r="W837" s="7">
        <v>30</v>
      </c>
      <c r="X837" s="7">
        <v>0</v>
      </c>
      <c r="Y837" s="7">
        <v>0</v>
      </c>
      <c r="Z837" s="20">
        <f>SUM(U837:Y837)</f>
        <v>119</v>
      </c>
      <c r="AA837" s="7">
        <v>30</v>
      </c>
      <c r="AB837" s="7">
        <v>89</v>
      </c>
      <c r="AC837" s="7">
        <v>0</v>
      </c>
      <c r="AD837" s="7">
        <v>0</v>
      </c>
      <c r="AE837" s="7">
        <v>0</v>
      </c>
      <c r="AF837" s="7">
        <v>0</v>
      </c>
      <c r="AG837" s="7">
        <v>14</v>
      </c>
      <c r="AH837" s="7">
        <v>0</v>
      </c>
      <c r="AI837" s="7">
        <v>0</v>
      </c>
      <c r="AJ837" s="7">
        <v>0</v>
      </c>
      <c r="AK837" s="7">
        <v>0</v>
      </c>
      <c r="AL837" s="7">
        <v>0</v>
      </c>
      <c r="AM837" s="7">
        <v>0</v>
      </c>
      <c r="AN837" s="7">
        <v>0</v>
      </c>
      <c r="AO837" s="8">
        <v>43726</v>
      </c>
      <c r="AQ837">
        <f>IF($AI837=1,H837,0)</f>
        <v>0</v>
      </c>
      <c r="AR837">
        <f>IF($AI837=1,I837,0)</f>
        <v>0</v>
      </c>
      <c r="AS837">
        <f>IF($AI837=1,K837,0)</f>
        <v>0</v>
      </c>
      <c r="AT837">
        <f>IF($AI837=1,J837,0)</f>
        <v>0</v>
      </c>
      <c r="AU837">
        <f>IF($AI837=1,L837,0)</f>
        <v>0</v>
      </c>
      <c r="AW837">
        <f>IF($AL837=1,U837,0)</f>
        <v>0</v>
      </c>
      <c r="AX837">
        <f>IF($AL837=1,V837,0)</f>
        <v>0</v>
      </c>
      <c r="AY837">
        <f>IF($AL837=1,W837,0)</f>
        <v>0</v>
      </c>
      <c r="AZ837">
        <f>IF($AL837=1,X837,0)</f>
        <v>0</v>
      </c>
      <c r="BA837">
        <f>IF($AL837=1,Y837,0)</f>
        <v>0</v>
      </c>
      <c r="BC837">
        <f>IF($AM837=1,N837,0)</f>
        <v>0</v>
      </c>
      <c r="BD837">
        <f>IF($AM837=1,O837,0)</f>
        <v>0</v>
      </c>
      <c r="BE837">
        <f>IF($AM837=1,P837,0)</f>
        <v>0</v>
      </c>
      <c r="BF837">
        <f>IF($AM837=1,Q837,0)</f>
        <v>0</v>
      </c>
    </row>
    <row r="838" spans="1:58" x14ac:dyDescent="0.3">
      <c r="A838" s="7">
        <v>1499</v>
      </c>
      <c r="B838" s="6">
        <v>181169</v>
      </c>
      <c r="C838" s="6" t="str">
        <f>VLOOKUP(B838,incomegroup,3,TRUE)</f>
        <v>Middle Income</v>
      </c>
      <c r="D838" s="7">
        <v>0</v>
      </c>
      <c r="E838" s="7">
        <v>0</v>
      </c>
      <c r="F838" s="7">
        <f>SUM(D838:E838)</f>
        <v>0</v>
      </c>
      <c r="G838" s="7">
        <v>45</v>
      </c>
      <c r="H838" s="7">
        <v>0</v>
      </c>
      <c r="I838" s="7">
        <v>0</v>
      </c>
      <c r="J838" s="7">
        <v>0</v>
      </c>
      <c r="K838" s="7">
        <v>1</v>
      </c>
      <c r="L838" s="7">
        <v>0</v>
      </c>
      <c r="M838" s="7" t="str" cm="1">
        <f t="array" ref="M838">_xlfn.IFS(H838=1,H$1,I838=1,I$1,J838=1,J$1,K838=1,K$1,L838=1,L$1)</f>
        <v>Single</v>
      </c>
      <c r="N838" s="7">
        <v>0</v>
      </c>
      <c r="O838" s="7">
        <v>0</v>
      </c>
      <c r="P838" s="7">
        <v>1</v>
      </c>
      <c r="Q838" s="7">
        <v>0</v>
      </c>
      <c r="R838" s="7" t="str" cm="1">
        <f t="array" ref="R838">_xlfn.IFS(N838=1,N$1,O838=1,O$1,P838=1,P$1,Q838=1,Q$1)</f>
        <v>Master</v>
      </c>
      <c r="S838" t="s">
        <v>71</v>
      </c>
      <c r="T838" s="7">
        <v>47</v>
      </c>
      <c r="U838" s="7">
        <v>2875</v>
      </c>
      <c r="V838" s="7">
        <v>45</v>
      </c>
      <c r="W838" s="7">
        <v>1368</v>
      </c>
      <c r="X838" s="7">
        <v>179</v>
      </c>
      <c r="Y838" s="7">
        <v>136</v>
      </c>
      <c r="Z838" s="20">
        <f>SUM(U838:Y838)</f>
        <v>4603</v>
      </c>
      <c r="AA838" s="7">
        <v>60</v>
      </c>
      <c r="AB838" s="7">
        <v>4542</v>
      </c>
      <c r="AC838" s="7">
        <v>1</v>
      </c>
      <c r="AD838" s="7">
        <v>5</v>
      </c>
      <c r="AE838" s="7">
        <v>7</v>
      </c>
      <c r="AF838" s="7">
        <v>9</v>
      </c>
      <c r="AG838" s="7">
        <v>2</v>
      </c>
      <c r="AH838" s="7">
        <v>0</v>
      </c>
      <c r="AI838" s="7">
        <v>0</v>
      </c>
      <c r="AJ838" s="7">
        <v>0</v>
      </c>
      <c r="AK838" s="7">
        <v>0</v>
      </c>
      <c r="AL838" s="7">
        <v>0</v>
      </c>
      <c r="AM838" s="7">
        <v>0</v>
      </c>
      <c r="AN838" s="7">
        <v>0</v>
      </c>
      <c r="AO838" s="8">
        <v>43727</v>
      </c>
      <c r="AQ838">
        <f>IF($AI838=1,H838,0)</f>
        <v>0</v>
      </c>
      <c r="AR838">
        <f>IF($AI838=1,I838,0)</f>
        <v>0</v>
      </c>
      <c r="AS838">
        <f>IF($AI838=1,K838,0)</f>
        <v>0</v>
      </c>
      <c r="AT838">
        <f>IF($AI838=1,J838,0)</f>
        <v>0</v>
      </c>
      <c r="AU838">
        <f>IF($AI838=1,L838,0)</f>
        <v>0</v>
      </c>
      <c r="AW838">
        <f>IF($AL838=1,U838,0)</f>
        <v>0</v>
      </c>
      <c r="AX838">
        <f>IF($AL838=1,V838,0)</f>
        <v>0</v>
      </c>
      <c r="AY838">
        <f>IF($AL838=1,W838,0)</f>
        <v>0</v>
      </c>
      <c r="AZ838">
        <f>IF($AL838=1,X838,0)</f>
        <v>0</v>
      </c>
      <c r="BA838">
        <f>IF($AL838=1,Y838,0)</f>
        <v>0</v>
      </c>
      <c r="BC838">
        <f>IF($AM838=1,N838,0)</f>
        <v>0</v>
      </c>
      <c r="BD838">
        <f>IF($AM838=1,O838,0)</f>
        <v>0</v>
      </c>
      <c r="BE838">
        <f>IF($AM838=1,P838,0)</f>
        <v>0</v>
      </c>
      <c r="BF838">
        <f>IF($AM838=1,Q838,0)</f>
        <v>0</v>
      </c>
    </row>
    <row r="839" spans="1:58" x14ac:dyDescent="0.3">
      <c r="A839" s="7">
        <v>2192</v>
      </c>
      <c r="B839" s="6">
        <v>165748</v>
      </c>
      <c r="C839" s="6" t="str">
        <f>VLOOKUP(B839,incomegroup,3,TRUE)</f>
        <v>Middle Income</v>
      </c>
      <c r="D839" s="7">
        <v>0</v>
      </c>
      <c r="E839" s="7">
        <v>1</v>
      </c>
      <c r="F839" s="7">
        <f>SUM(D839:E839)</f>
        <v>1</v>
      </c>
      <c r="G839" s="7">
        <v>65</v>
      </c>
      <c r="H839" s="7">
        <v>0</v>
      </c>
      <c r="I839" s="7">
        <v>0</v>
      </c>
      <c r="J839" s="7">
        <v>1</v>
      </c>
      <c r="K839" s="7">
        <v>0</v>
      </c>
      <c r="L839" s="7">
        <v>0</v>
      </c>
      <c r="M839" s="7" t="str" cm="1">
        <f t="array" ref="M839">_xlfn.IFS(H839=1,H$1,I839=1,I$1,J839=1,J$1,K839=1,K$1,L839=1,L$1)</f>
        <v>Together</v>
      </c>
      <c r="N839" s="7">
        <v>0</v>
      </c>
      <c r="O839" s="7">
        <v>1</v>
      </c>
      <c r="P839" s="7">
        <v>0</v>
      </c>
      <c r="Q839" s="7">
        <v>0</v>
      </c>
      <c r="R839" s="7" t="str" cm="1">
        <f t="array" ref="R839">_xlfn.IFS(N839=1,N$1,O839=1,O$1,P839=1,P$1,Q839=1,Q$1)</f>
        <v>Graduate</v>
      </c>
      <c r="S839" t="s">
        <v>69</v>
      </c>
      <c r="T839" s="7">
        <v>58</v>
      </c>
      <c r="U839" s="7">
        <v>434</v>
      </c>
      <c r="V839" s="7">
        <v>184</v>
      </c>
      <c r="W839" s="7">
        <v>234</v>
      </c>
      <c r="X839" s="7">
        <v>239</v>
      </c>
      <c r="Y839" s="7">
        <v>197</v>
      </c>
      <c r="Z839" s="20">
        <f>SUM(U839:Y839)</f>
        <v>1288</v>
      </c>
      <c r="AA839" s="7">
        <v>86</v>
      </c>
      <c r="AB839" s="7">
        <v>1202</v>
      </c>
      <c r="AC839" s="7">
        <v>2</v>
      </c>
      <c r="AD839" s="7">
        <v>2</v>
      </c>
      <c r="AE839" s="7">
        <v>4</v>
      </c>
      <c r="AF839" s="7">
        <v>10</v>
      </c>
      <c r="AG839" s="7">
        <v>1</v>
      </c>
      <c r="AH839" s="7">
        <v>0</v>
      </c>
      <c r="AI839" s="7">
        <v>0</v>
      </c>
      <c r="AJ839" s="7">
        <v>0</v>
      </c>
      <c r="AK839" s="7">
        <v>0</v>
      </c>
      <c r="AL839" s="7">
        <v>0</v>
      </c>
      <c r="AM839" s="7">
        <v>1</v>
      </c>
      <c r="AN839" s="7">
        <v>0</v>
      </c>
      <c r="AO839" s="8">
        <v>43728</v>
      </c>
      <c r="AQ839">
        <f>IF($AI839=1,H839,0)</f>
        <v>0</v>
      </c>
      <c r="AR839">
        <f>IF($AI839=1,I839,0)</f>
        <v>0</v>
      </c>
      <c r="AS839">
        <f>IF($AI839=1,K839,0)</f>
        <v>0</v>
      </c>
      <c r="AT839">
        <f>IF($AI839=1,J839,0)</f>
        <v>0</v>
      </c>
      <c r="AU839">
        <f>IF($AI839=1,L839,0)</f>
        <v>0</v>
      </c>
      <c r="AW839">
        <f>IF($AL839=1,U839,0)</f>
        <v>0</v>
      </c>
      <c r="AX839">
        <f>IF($AL839=1,V839,0)</f>
        <v>0</v>
      </c>
      <c r="AY839">
        <f>IF($AL839=1,W839,0)</f>
        <v>0</v>
      </c>
      <c r="AZ839">
        <f>IF($AL839=1,X839,0)</f>
        <v>0</v>
      </c>
      <c r="BA839">
        <f>IF($AL839=1,Y839,0)</f>
        <v>0</v>
      </c>
      <c r="BC839">
        <f>IF($AM839=1,N839,0)</f>
        <v>0</v>
      </c>
      <c r="BD839">
        <f>IF($AM839=1,O839,0)</f>
        <v>1</v>
      </c>
      <c r="BE839">
        <f>IF($AM839=1,P839,0)</f>
        <v>0</v>
      </c>
      <c r="BF839">
        <f>IF($AM839=1,Q839,0)</f>
        <v>0</v>
      </c>
    </row>
    <row r="840" spans="1:58" x14ac:dyDescent="0.3">
      <c r="A840" s="7">
        <v>1710</v>
      </c>
      <c r="B840" s="6">
        <v>189891</v>
      </c>
      <c r="C840" s="6" t="str">
        <f>VLOOKUP(B840,incomegroup,3,TRUE)</f>
        <v>Middle Income</v>
      </c>
      <c r="D840" s="7">
        <v>0</v>
      </c>
      <c r="E840" s="7">
        <v>0</v>
      </c>
      <c r="F840" s="7">
        <f>SUM(D840:E840)</f>
        <v>0</v>
      </c>
      <c r="G840" s="7">
        <v>29</v>
      </c>
      <c r="H840" s="7">
        <v>0</v>
      </c>
      <c r="I840" s="7">
        <v>0</v>
      </c>
      <c r="J840" s="7">
        <v>1</v>
      </c>
      <c r="K840" s="7">
        <v>0</v>
      </c>
      <c r="L840" s="7">
        <v>0</v>
      </c>
      <c r="M840" s="7" t="str" cm="1">
        <f t="array" ref="M840">_xlfn.IFS(H840=1,H$1,I840=1,I$1,J840=1,J$1,K840=1,K$1,L840=1,L$1)</f>
        <v>Together</v>
      </c>
      <c r="N840" s="7">
        <v>0</v>
      </c>
      <c r="O840" s="7">
        <v>1</v>
      </c>
      <c r="P840" s="7">
        <v>0</v>
      </c>
      <c r="Q840" s="7">
        <v>0</v>
      </c>
      <c r="R840" s="7" t="str" cm="1">
        <f t="array" ref="R840">_xlfn.IFS(N840=1,N$1,O840=1,O$1,P840=1,P$1,Q840=1,Q$1)</f>
        <v>Graduate</v>
      </c>
      <c r="S840" t="s">
        <v>68</v>
      </c>
      <c r="T840" s="7">
        <v>17</v>
      </c>
      <c r="U840" s="7">
        <v>870</v>
      </c>
      <c r="V840" s="7">
        <v>46</v>
      </c>
      <c r="W840" s="7">
        <v>279</v>
      </c>
      <c r="X840" s="7">
        <v>125</v>
      </c>
      <c r="Y840" s="7">
        <v>59</v>
      </c>
      <c r="Z840" s="20">
        <f>SUM(U840:Y840)</f>
        <v>1379</v>
      </c>
      <c r="AA840" s="7">
        <v>387</v>
      </c>
      <c r="AB840" s="7">
        <v>993</v>
      </c>
      <c r="AC840" s="7">
        <v>1</v>
      </c>
      <c r="AD840" s="7">
        <v>11</v>
      </c>
      <c r="AE840" s="7">
        <v>6</v>
      </c>
      <c r="AF840" s="7">
        <v>8</v>
      </c>
      <c r="AG840" s="7">
        <v>4</v>
      </c>
      <c r="AH840" s="7">
        <v>0</v>
      </c>
      <c r="AI840" s="7">
        <v>0</v>
      </c>
      <c r="AJ840" s="7">
        <v>1</v>
      </c>
      <c r="AK840" s="7">
        <v>0</v>
      </c>
      <c r="AL840" s="7">
        <v>0</v>
      </c>
      <c r="AM840" s="7">
        <v>0</v>
      </c>
      <c r="AN840" s="7">
        <v>0</v>
      </c>
      <c r="AO840" s="8">
        <v>43728</v>
      </c>
      <c r="AQ840">
        <f>IF($AI840=1,H840,0)</f>
        <v>0</v>
      </c>
      <c r="AR840">
        <f>IF($AI840=1,I840,0)</f>
        <v>0</v>
      </c>
      <c r="AS840">
        <f>IF($AI840=1,K840,0)</f>
        <v>0</v>
      </c>
      <c r="AT840">
        <f>IF($AI840=1,J840,0)</f>
        <v>0</v>
      </c>
      <c r="AU840">
        <f>IF($AI840=1,L840,0)</f>
        <v>0</v>
      </c>
      <c r="AW840">
        <f>IF($AL840=1,U840,0)</f>
        <v>0</v>
      </c>
      <c r="AX840">
        <f>IF($AL840=1,V840,0)</f>
        <v>0</v>
      </c>
      <c r="AY840">
        <f>IF($AL840=1,W840,0)</f>
        <v>0</v>
      </c>
      <c r="AZ840">
        <f>IF($AL840=1,X840,0)</f>
        <v>0</v>
      </c>
      <c r="BA840">
        <f>IF($AL840=1,Y840,0)</f>
        <v>0</v>
      </c>
      <c r="BC840">
        <f>IF($AM840=1,N840,0)</f>
        <v>0</v>
      </c>
      <c r="BD840">
        <f>IF($AM840=1,O840,0)</f>
        <v>0</v>
      </c>
      <c r="BE840">
        <f>IF($AM840=1,P840,0)</f>
        <v>0</v>
      </c>
      <c r="BF840">
        <f>IF($AM840=1,Q840,0)</f>
        <v>0</v>
      </c>
    </row>
    <row r="841" spans="1:58" x14ac:dyDescent="0.3">
      <c r="A841" s="7">
        <v>1567</v>
      </c>
      <c r="B841" s="6">
        <v>127450</v>
      </c>
      <c r="C841" s="6" t="str">
        <f>VLOOKUP(B841,incomegroup,3,TRUE)</f>
        <v>Lower income</v>
      </c>
      <c r="D841" s="7">
        <v>0</v>
      </c>
      <c r="E841" s="7">
        <v>0</v>
      </c>
      <c r="F841" s="7">
        <f>SUM(D841:E841)</f>
        <v>0</v>
      </c>
      <c r="G841" s="7">
        <v>69</v>
      </c>
      <c r="H841" s="7">
        <v>0</v>
      </c>
      <c r="I841" s="7">
        <v>1</v>
      </c>
      <c r="J841" s="7">
        <v>0</v>
      </c>
      <c r="K841" s="7">
        <v>0</v>
      </c>
      <c r="L841" s="7">
        <v>0</v>
      </c>
      <c r="M841" s="7" t="str" cm="1">
        <f t="array" ref="M841">_xlfn.IFS(H841=1,H$1,I841=1,I$1,J841=1,J$1,K841=1,K$1,L841=1,L$1)</f>
        <v>Married</v>
      </c>
      <c r="N841" s="7">
        <v>0</v>
      </c>
      <c r="O841" s="7">
        <v>0</v>
      </c>
      <c r="P841" s="7">
        <v>1</v>
      </c>
      <c r="Q841" s="7">
        <v>0</v>
      </c>
      <c r="R841" s="7" t="str" cm="1">
        <f t="array" ref="R841">_xlfn.IFS(N841=1,N$1,O841=1,O$1,P841=1,P$1,Q841=1,Q$1)</f>
        <v>Master</v>
      </c>
      <c r="S841" t="s">
        <v>70</v>
      </c>
      <c r="T841" s="7">
        <v>57</v>
      </c>
      <c r="U841" s="7">
        <v>172</v>
      </c>
      <c r="V841" s="7">
        <v>56</v>
      </c>
      <c r="W841" s="7">
        <v>107</v>
      </c>
      <c r="X841" s="7">
        <v>37</v>
      </c>
      <c r="Y841" s="7">
        <v>51</v>
      </c>
      <c r="Z841" s="20">
        <f>SUM(U841:Y841)</f>
        <v>423</v>
      </c>
      <c r="AA841" s="7">
        <v>241</v>
      </c>
      <c r="AB841" s="7">
        <v>181</v>
      </c>
      <c r="AC841" s="7">
        <v>1</v>
      </c>
      <c r="AD841" s="7">
        <v>2</v>
      </c>
      <c r="AE841" s="7">
        <v>1</v>
      </c>
      <c r="AF841" s="7">
        <v>3</v>
      </c>
      <c r="AG841" s="7">
        <v>7</v>
      </c>
      <c r="AH841" s="7">
        <v>0</v>
      </c>
      <c r="AI841" s="7">
        <v>0</v>
      </c>
      <c r="AJ841" s="7">
        <v>0</v>
      </c>
      <c r="AK841" s="7">
        <v>0</v>
      </c>
      <c r="AL841" s="7">
        <v>0</v>
      </c>
      <c r="AM841" s="7">
        <v>0</v>
      </c>
      <c r="AN841" s="7">
        <v>0</v>
      </c>
      <c r="AO841" s="8">
        <v>43728</v>
      </c>
      <c r="AQ841">
        <f>IF($AI841=1,H841,0)</f>
        <v>0</v>
      </c>
      <c r="AR841">
        <f>IF($AI841=1,I841,0)</f>
        <v>0</v>
      </c>
      <c r="AS841">
        <f>IF($AI841=1,K841,0)</f>
        <v>0</v>
      </c>
      <c r="AT841">
        <f>IF($AI841=1,J841,0)</f>
        <v>0</v>
      </c>
      <c r="AU841">
        <f>IF($AI841=1,L841,0)</f>
        <v>0</v>
      </c>
      <c r="AW841">
        <f>IF($AL841=1,U841,0)</f>
        <v>0</v>
      </c>
      <c r="AX841">
        <f>IF($AL841=1,V841,0)</f>
        <v>0</v>
      </c>
      <c r="AY841">
        <f>IF($AL841=1,W841,0)</f>
        <v>0</v>
      </c>
      <c r="AZ841">
        <f>IF($AL841=1,X841,0)</f>
        <v>0</v>
      </c>
      <c r="BA841">
        <f>IF($AL841=1,Y841,0)</f>
        <v>0</v>
      </c>
      <c r="BC841">
        <f>IF($AM841=1,N841,0)</f>
        <v>0</v>
      </c>
      <c r="BD841">
        <f>IF($AM841=1,O841,0)</f>
        <v>0</v>
      </c>
      <c r="BE841">
        <f>IF($AM841=1,P841,0)</f>
        <v>0</v>
      </c>
      <c r="BF841">
        <f>IF($AM841=1,Q841,0)</f>
        <v>0</v>
      </c>
    </row>
    <row r="842" spans="1:58" x14ac:dyDescent="0.3">
      <c r="A842" s="7">
        <v>2992</v>
      </c>
      <c r="B842" s="6">
        <v>127943</v>
      </c>
      <c r="C842" s="6" t="str">
        <f>VLOOKUP(B842,incomegroup,3,TRUE)</f>
        <v>Lower income</v>
      </c>
      <c r="D842" s="7">
        <v>1</v>
      </c>
      <c r="E842" s="7">
        <v>1</v>
      </c>
      <c r="F842" s="7">
        <f>SUM(D842:E842)</f>
        <v>2</v>
      </c>
      <c r="G842" s="7">
        <v>53</v>
      </c>
      <c r="H842" s="7">
        <v>0</v>
      </c>
      <c r="I842" s="7">
        <v>0</v>
      </c>
      <c r="J842" s="7">
        <v>1</v>
      </c>
      <c r="K842" s="7">
        <v>0</v>
      </c>
      <c r="L842" s="7">
        <v>0</v>
      </c>
      <c r="M842" s="7" t="str" cm="1">
        <f t="array" ref="M842">_xlfn.IFS(H842=1,H$1,I842=1,I$1,J842=1,J$1,K842=1,K$1,L842=1,L$1)</f>
        <v>Together</v>
      </c>
      <c r="N842" s="7">
        <v>0</v>
      </c>
      <c r="O842" s="7">
        <v>1</v>
      </c>
      <c r="P842" s="7">
        <v>0</v>
      </c>
      <c r="Q842" s="7">
        <v>0</v>
      </c>
      <c r="R842" s="7" t="str" cm="1">
        <f t="array" ref="R842">_xlfn.IFS(N842=1,N$1,O842=1,O$1,P842=1,P$1,Q842=1,Q$1)</f>
        <v>Graduate</v>
      </c>
      <c r="S842" t="s">
        <v>73</v>
      </c>
      <c r="T842" s="7">
        <v>89</v>
      </c>
      <c r="U842" s="7">
        <v>55</v>
      </c>
      <c r="V842" s="7">
        <v>5</v>
      </c>
      <c r="W842" s="7">
        <v>73</v>
      </c>
      <c r="X842" s="7">
        <v>18</v>
      </c>
      <c r="Y842" s="7">
        <v>5</v>
      </c>
      <c r="Z842" s="20">
        <f>SUM(U842:Y842)</f>
        <v>156</v>
      </c>
      <c r="AA842" s="7">
        <v>14</v>
      </c>
      <c r="AB842" s="7">
        <v>142</v>
      </c>
      <c r="AC842" s="7">
        <v>3</v>
      </c>
      <c r="AD842" s="7">
        <v>2</v>
      </c>
      <c r="AE842" s="7">
        <v>0</v>
      </c>
      <c r="AF842" s="7">
        <v>3</v>
      </c>
      <c r="AG842" s="7">
        <v>8</v>
      </c>
      <c r="AH842" s="7">
        <v>0</v>
      </c>
      <c r="AI842" s="7">
        <v>0</v>
      </c>
      <c r="AJ842" s="7">
        <v>0</v>
      </c>
      <c r="AK842" s="7">
        <v>0</v>
      </c>
      <c r="AL842" s="7">
        <v>0</v>
      </c>
      <c r="AM842" s="7">
        <v>0</v>
      </c>
      <c r="AN842" s="7">
        <v>0</v>
      </c>
      <c r="AO842" s="8">
        <v>43728</v>
      </c>
      <c r="AQ842">
        <f>IF($AI842=1,H842,0)</f>
        <v>0</v>
      </c>
      <c r="AR842">
        <f>IF($AI842=1,I842,0)</f>
        <v>0</v>
      </c>
      <c r="AS842">
        <f>IF($AI842=1,K842,0)</f>
        <v>0</v>
      </c>
      <c r="AT842">
        <f>IF($AI842=1,J842,0)</f>
        <v>0</v>
      </c>
      <c r="AU842">
        <f>IF($AI842=1,L842,0)</f>
        <v>0</v>
      </c>
      <c r="AW842">
        <f>IF($AL842=1,U842,0)</f>
        <v>0</v>
      </c>
      <c r="AX842">
        <f>IF($AL842=1,V842,0)</f>
        <v>0</v>
      </c>
      <c r="AY842">
        <f>IF($AL842=1,W842,0)</f>
        <v>0</v>
      </c>
      <c r="AZ842">
        <f>IF($AL842=1,X842,0)</f>
        <v>0</v>
      </c>
      <c r="BA842">
        <f>IF($AL842=1,Y842,0)</f>
        <v>0</v>
      </c>
      <c r="BC842">
        <f>IF($AM842=1,N842,0)</f>
        <v>0</v>
      </c>
      <c r="BD842">
        <f>IF($AM842=1,O842,0)</f>
        <v>0</v>
      </c>
      <c r="BE842">
        <f>IF($AM842=1,P842,0)</f>
        <v>0</v>
      </c>
      <c r="BF842">
        <f>IF($AM842=1,Q842,0)</f>
        <v>0</v>
      </c>
    </row>
    <row r="843" spans="1:58" x14ac:dyDescent="0.3">
      <c r="A843" s="7">
        <v>1315</v>
      </c>
      <c r="B843" s="6">
        <v>124072</v>
      </c>
      <c r="C843" s="6" t="str">
        <f>VLOOKUP(B843,incomegroup,3,TRUE)</f>
        <v>Lower income</v>
      </c>
      <c r="D843" s="7">
        <v>1</v>
      </c>
      <c r="E843" s="7">
        <v>0</v>
      </c>
      <c r="F843" s="7">
        <f>SUM(D843:E843)</f>
        <v>1</v>
      </c>
      <c r="G843" s="7">
        <v>37</v>
      </c>
      <c r="H843" s="7">
        <v>0</v>
      </c>
      <c r="I843" s="7">
        <v>0</v>
      </c>
      <c r="J843" s="7">
        <v>0</v>
      </c>
      <c r="K843" s="7">
        <v>1</v>
      </c>
      <c r="L843" s="7">
        <v>0</v>
      </c>
      <c r="M843" s="7" t="str" cm="1">
        <f t="array" ref="M843">_xlfn.IFS(H843=1,H$1,I843=1,I$1,J843=1,J$1,K843=1,K$1,L843=1,L$1)</f>
        <v>Single</v>
      </c>
      <c r="N843" s="7">
        <v>0</v>
      </c>
      <c r="O843" s="7">
        <v>1</v>
      </c>
      <c r="P843" s="7">
        <v>0</v>
      </c>
      <c r="Q843" s="7">
        <v>0</v>
      </c>
      <c r="R843" s="7" t="str" cm="1">
        <f t="array" ref="R843">_xlfn.IFS(N843=1,N$1,O843=1,O$1,P843=1,P$1,Q843=1,Q$1)</f>
        <v>Graduate</v>
      </c>
      <c r="S843" t="s">
        <v>70</v>
      </c>
      <c r="T843" s="7">
        <v>79</v>
      </c>
      <c r="U843" s="7">
        <v>46</v>
      </c>
      <c r="V843" s="7">
        <v>5</v>
      </c>
      <c r="W843" s="7">
        <v>31</v>
      </c>
      <c r="X843" s="7">
        <v>15</v>
      </c>
      <c r="Y843" s="7">
        <v>0</v>
      </c>
      <c r="Z843" s="20">
        <f>SUM(U843:Y843)</f>
        <v>97</v>
      </c>
      <c r="AA843" s="7">
        <v>21</v>
      </c>
      <c r="AB843" s="7">
        <v>77</v>
      </c>
      <c r="AC843" s="7">
        <v>1</v>
      </c>
      <c r="AD843" s="7">
        <v>1</v>
      </c>
      <c r="AE843" s="7">
        <v>0</v>
      </c>
      <c r="AF843" s="7">
        <v>2</v>
      </c>
      <c r="AG843" s="7">
        <v>8</v>
      </c>
      <c r="AH843" s="7">
        <v>0</v>
      </c>
      <c r="AI843" s="7">
        <v>0</v>
      </c>
      <c r="AJ843" s="7">
        <v>0</v>
      </c>
      <c r="AK843" s="7">
        <v>0</v>
      </c>
      <c r="AL843" s="7">
        <v>0</v>
      </c>
      <c r="AM843" s="7">
        <v>0</v>
      </c>
      <c r="AN843" s="7">
        <v>0</v>
      </c>
      <c r="AO843" s="8">
        <v>43729</v>
      </c>
      <c r="AQ843">
        <f>IF($AI843=1,H843,0)</f>
        <v>0</v>
      </c>
      <c r="AR843">
        <f>IF($AI843=1,I843,0)</f>
        <v>0</v>
      </c>
      <c r="AS843">
        <f>IF($AI843=1,K843,0)</f>
        <v>0</v>
      </c>
      <c r="AT843">
        <f>IF($AI843=1,J843,0)</f>
        <v>0</v>
      </c>
      <c r="AU843">
        <f>IF($AI843=1,L843,0)</f>
        <v>0</v>
      </c>
      <c r="AW843">
        <f>IF($AL843=1,U843,0)</f>
        <v>0</v>
      </c>
      <c r="AX843">
        <f>IF($AL843=1,V843,0)</f>
        <v>0</v>
      </c>
      <c r="AY843">
        <f>IF($AL843=1,W843,0)</f>
        <v>0</v>
      </c>
      <c r="AZ843">
        <f>IF($AL843=1,X843,0)</f>
        <v>0</v>
      </c>
      <c r="BA843">
        <f>IF($AL843=1,Y843,0)</f>
        <v>0</v>
      </c>
      <c r="BC843">
        <f>IF($AM843=1,N843,0)</f>
        <v>0</v>
      </c>
      <c r="BD843">
        <f>IF($AM843=1,O843,0)</f>
        <v>0</v>
      </c>
      <c r="BE843">
        <f>IF($AM843=1,P843,0)</f>
        <v>0</v>
      </c>
      <c r="BF843">
        <f>IF($AM843=1,Q843,0)</f>
        <v>0</v>
      </c>
    </row>
    <row r="844" spans="1:58" x14ac:dyDescent="0.3">
      <c r="A844" s="7">
        <v>1806</v>
      </c>
      <c r="B844" s="6">
        <v>178353</v>
      </c>
      <c r="C844" s="6" t="str">
        <f>VLOOKUP(B844,incomegroup,3,TRUE)</f>
        <v>Middle Income</v>
      </c>
      <c r="D844" s="7">
        <v>0</v>
      </c>
      <c r="E844" s="7">
        <v>1</v>
      </c>
      <c r="F844" s="7">
        <f>SUM(D844:E844)</f>
        <v>1</v>
      </c>
      <c r="G844" s="7">
        <v>61</v>
      </c>
      <c r="H844" s="7">
        <v>1</v>
      </c>
      <c r="I844" s="7">
        <v>0</v>
      </c>
      <c r="J844" s="7">
        <v>0</v>
      </c>
      <c r="K844" s="7">
        <v>0</v>
      </c>
      <c r="L844" s="7">
        <v>0</v>
      </c>
      <c r="M844" s="7" t="str" cm="1">
        <f t="array" ref="M844">_xlfn.IFS(H844=1,H$1,I844=1,I$1,J844=1,J$1,K844=1,K$1,L844=1,L$1)</f>
        <v>Divorced</v>
      </c>
      <c r="N844" s="7">
        <v>0</v>
      </c>
      <c r="O844" s="7">
        <v>0</v>
      </c>
      <c r="P844" s="7">
        <v>0</v>
      </c>
      <c r="Q844" s="7">
        <v>0</v>
      </c>
      <c r="R844" s="7" t="e" cm="1">
        <f t="array" ref="R844">_xlfn.IFS(N844=1,N$1,O844=1,O$1,P844=1,P$1,Q844=1,Q$1)</f>
        <v>#N/A</v>
      </c>
      <c r="S844" t="s">
        <v>68</v>
      </c>
      <c r="T844" s="7">
        <v>51</v>
      </c>
      <c r="U844" s="7">
        <v>1712</v>
      </c>
      <c r="V844" s="7">
        <v>278</v>
      </c>
      <c r="W844" s="7">
        <v>1084</v>
      </c>
      <c r="X844" s="7">
        <v>89</v>
      </c>
      <c r="Y844" s="7">
        <v>348</v>
      </c>
      <c r="Z844" s="20">
        <f>SUM(U844:Y844)</f>
        <v>3511</v>
      </c>
      <c r="AA844" s="7">
        <v>77</v>
      </c>
      <c r="AB844" s="7">
        <v>3433</v>
      </c>
      <c r="AC844" s="7">
        <v>1</v>
      </c>
      <c r="AD844" s="7">
        <v>10</v>
      </c>
      <c r="AE844" s="7">
        <v>2</v>
      </c>
      <c r="AF844" s="7">
        <v>11</v>
      </c>
      <c r="AG844" s="7">
        <v>8</v>
      </c>
      <c r="AH844" s="7">
        <v>0</v>
      </c>
      <c r="AI844" s="7">
        <v>0</v>
      </c>
      <c r="AJ844" s="7">
        <v>0</v>
      </c>
      <c r="AK844" s="7">
        <v>0</v>
      </c>
      <c r="AL844" s="7">
        <v>0</v>
      </c>
      <c r="AM844" s="7">
        <v>0</v>
      </c>
      <c r="AN844" s="7">
        <v>0</v>
      </c>
      <c r="AO844" s="8">
        <v>43729</v>
      </c>
      <c r="AQ844">
        <f>IF($AI844=1,H844,0)</f>
        <v>0</v>
      </c>
      <c r="AR844">
        <f>IF($AI844=1,I844,0)</f>
        <v>0</v>
      </c>
      <c r="AS844">
        <f>IF($AI844=1,K844,0)</f>
        <v>0</v>
      </c>
      <c r="AT844">
        <f>IF($AI844=1,J844,0)</f>
        <v>0</v>
      </c>
      <c r="AU844">
        <f>IF($AI844=1,L844,0)</f>
        <v>0</v>
      </c>
      <c r="AW844">
        <f>IF($AL844=1,U844,0)</f>
        <v>0</v>
      </c>
      <c r="AX844">
        <f>IF($AL844=1,V844,0)</f>
        <v>0</v>
      </c>
      <c r="AY844">
        <f>IF($AL844=1,W844,0)</f>
        <v>0</v>
      </c>
      <c r="AZ844">
        <f>IF($AL844=1,X844,0)</f>
        <v>0</v>
      </c>
      <c r="BA844">
        <f>IF($AL844=1,Y844,0)</f>
        <v>0</v>
      </c>
      <c r="BC844">
        <f>IF($AM844=1,N844,0)</f>
        <v>0</v>
      </c>
      <c r="BD844">
        <f>IF($AM844=1,O844,0)</f>
        <v>0</v>
      </c>
      <c r="BE844">
        <f>IF($AM844=1,P844,0)</f>
        <v>0</v>
      </c>
      <c r="BF844">
        <f>IF($AM844=1,Q844,0)</f>
        <v>0</v>
      </c>
    </row>
    <row r="845" spans="1:58" x14ac:dyDescent="0.3">
      <c r="A845" s="7">
        <v>1902</v>
      </c>
      <c r="B845" s="6">
        <v>172354</v>
      </c>
      <c r="C845" s="6" t="str">
        <f>VLOOKUP(B845,incomegroup,3,TRUE)</f>
        <v>Middle Income</v>
      </c>
      <c r="D845" s="7">
        <v>0</v>
      </c>
      <c r="E845" s="7">
        <v>0</v>
      </c>
      <c r="F845" s="7">
        <f>SUM(D845:E845)</f>
        <v>0</v>
      </c>
      <c r="G845" s="7">
        <v>27</v>
      </c>
      <c r="H845" s="7">
        <v>0</v>
      </c>
      <c r="I845" s="7">
        <v>0</v>
      </c>
      <c r="J845" s="7">
        <v>0</v>
      </c>
      <c r="K845" s="7">
        <v>1</v>
      </c>
      <c r="L845" s="7">
        <v>0</v>
      </c>
      <c r="M845" s="7" t="str" cm="1">
        <f t="array" ref="M845">_xlfn.IFS(H845=1,H$1,I845=1,I$1,J845=1,J$1,K845=1,K$1,L845=1,L$1)</f>
        <v>Single</v>
      </c>
      <c r="N845" s="7">
        <v>0</v>
      </c>
      <c r="O845" s="7">
        <v>1</v>
      </c>
      <c r="P845" s="7">
        <v>0</v>
      </c>
      <c r="Q845" s="7">
        <v>0</v>
      </c>
      <c r="R845" s="7" t="str" cm="1">
        <f t="array" ref="R845">_xlfn.IFS(N845=1,N$1,O845=1,O$1,P845=1,P$1,Q845=1,Q$1)</f>
        <v>Graduate</v>
      </c>
      <c r="S845" t="s">
        <v>68</v>
      </c>
      <c r="T845" s="7">
        <v>67</v>
      </c>
      <c r="U845" s="7">
        <v>750</v>
      </c>
      <c r="V845" s="7">
        <v>62</v>
      </c>
      <c r="W845" s="7">
        <v>1127</v>
      </c>
      <c r="X845" s="7">
        <v>524</v>
      </c>
      <c r="Y845" s="7">
        <v>29</v>
      </c>
      <c r="Z845" s="20">
        <f>SUM(U845:Y845)</f>
        <v>2492</v>
      </c>
      <c r="AA845" s="7">
        <v>434</v>
      </c>
      <c r="AB845" s="7">
        <v>2058</v>
      </c>
      <c r="AC845" s="7">
        <v>1</v>
      </c>
      <c r="AD845" s="7">
        <v>2</v>
      </c>
      <c r="AE845" s="7">
        <v>10</v>
      </c>
      <c r="AF845" s="7">
        <v>6</v>
      </c>
      <c r="AG845" s="7">
        <v>1</v>
      </c>
      <c r="AH845" s="7">
        <v>0</v>
      </c>
      <c r="AI845" s="7">
        <v>0</v>
      </c>
      <c r="AJ845" s="7">
        <v>0</v>
      </c>
      <c r="AK845" s="7">
        <v>0</v>
      </c>
      <c r="AL845" s="7">
        <v>0</v>
      </c>
      <c r="AM845" s="7">
        <v>0</v>
      </c>
      <c r="AN845" s="7">
        <v>0</v>
      </c>
      <c r="AO845" s="8">
        <v>43730</v>
      </c>
      <c r="AQ845">
        <f>IF($AI845=1,H845,0)</f>
        <v>0</v>
      </c>
      <c r="AR845">
        <f>IF($AI845=1,I845,0)</f>
        <v>0</v>
      </c>
      <c r="AS845">
        <f>IF($AI845=1,K845,0)</f>
        <v>0</v>
      </c>
      <c r="AT845">
        <f>IF($AI845=1,J845,0)</f>
        <v>0</v>
      </c>
      <c r="AU845">
        <f>IF($AI845=1,L845,0)</f>
        <v>0</v>
      </c>
      <c r="AW845">
        <f>IF($AL845=1,U845,0)</f>
        <v>0</v>
      </c>
      <c r="AX845">
        <f>IF($AL845=1,V845,0)</f>
        <v>0</v>
      </c>
      <c r="AY845">
        <f>IF($AL845=1,W845,0)</f>
        <v>0</v>
      </c>
      <c r="AZ845">
        <f>IF($AL845=1,X845,0)</f>
        <v>0</v>
      </c>
      <c r="BA845">
        <f>IF($AL845=1,Y845,0)</f>
        <v>0</v>
      </c>
      <c r="BC845">
        <f>IF($AM845=1,N845,0)</f>
        <v>0</v>
      </c>
      <c r="BD845">
        <f>IF($AM845=1,O845,0)</f>
        <v>0</v>
      </c>
      <c r="BE845">
        <f>IF($AM845=1,P845,0)</f>
        <v>0</v>
      </c>
      <c r="BF845">
        <f>IF($AM845=1,Q845,0)</f>
        <v>0</v>
      </c>
    </row>
    <row r="846" spans="1:58" x14ac:dyDescent="0.3">
      <c r="A846" s="7">
        <v>2969</v>
      </c>
      <c r="B846" s="6">
        <v>113672</v>
      </c>
      <c r="C846" s="6" t="str">
        <f>VLOOKUP(B846,incomegroup,3,TRUE)</f>
        <v>Lower income</v>
      </c>
      <c r="D846" s="7">
        <v>1</v>
      </c>
      <c r="E846" s="7">
        <v>1</v>
      </c>
      <c r="F846" s="7">
        <f>SUM(D846:E846)</f>
        <v>2</v>
      </c>
      <c r="G846" s="7">
        <v>60</v>
      </c>
      <c r="H846" s="7">
        <v>0</v>
      </c>
      <c r="I846" s="7">
        <v>0</v>
      </c>
      <c r="J846" s="7">
        <v>1</v>
      </c>
      <c r="K846" s="7">
        <v>0</v>
      </c>
      <c r="L846" s="7">
        <v>0</v>
      </c>
      <c r="M846" s="7" t="str" cm="1">
        <f t="array" ref="M846">_xlfn.IFS(H846=1,H$1,I846=1,I$1,J846=1,J$1,K846=1,K$1,L846=1,L$1)</f>
        <v>Together</v>
      </c>
      <c r="N846" s="7">
        <v>0</v>
      </c>
      <c r="O846" s="7">
        <v>1</v>
      </c>
      <c r="P846" s="7">
        <v>0</v>
      </c>
      <c r="Q846" s="7">
        <v>0</v>
      </c>
      <c r="R846" s="7" t="str" cm="1">
        <f t="array" ref="R846">_xlfn.IFS(N846=1,N$1,O846=1,O$1,P846=1,P$1,Q846=1,Q$1)</f>
        <v>Graduate</v>
      </c>
      <c r="S846" t="s">
        <v>71</v>
      </c>
      <c r="T846" s="7">
        <v>86</v>
      </c>
      <c r="U846" s="7">
        <v>50</v>
      </c>
      <c r="V846" s="7">
        <v>17</v>
      </c>
      <c r="W846" s="7">
        <v>75</v>
      </c>
      <c r="X846" s="7">
        <v>17</v>
      </c>
      <c r="Y846" s="7">
        <v>8</v>
      </c>
      <c r="Z846" s="20">
        <f>SUM(U846:Y846)</f>
        <v>167</v>
      </c>
      <c r="AA846" s="7">
        <v>42</v>
      </c>
      <c r="AB846" s="7">
        <v>125</v>
      </c>
      <c r="AC846" s="7">
        <v>2</v>
      </c>
      <c r="AD846" s="7">
        <v>1</v>
      </c>
      <c r="AE846" s="7">
        <v>0</v>
      </c>
      <c r="AF846" s="7">
        <v>3</v>
      </c>
      <c r="AG846" s="7">
        <v>8</v>
      </c>
      <c r="AH846" s="7">
        <v>0</v>
      </c>
      <c r="AI846" s="7">
        <v>0</v>
      </c>
      <c r="AJ846" s="7">
        <v>0</v>
      </c>
      <c r="AK846" s="7">
        <v>0</v>
      </c>
      <c r="AL846" s="7">
        <v>0</v>
      </c>
      <c r="AM846" s="7">
        <v>0</v>
      </c>
      <c r="AN846" s="7">
        <v>0</v>
      </c>
      <c r="AO846" s="8">
        <v>43730</v>
      </c>
      <c r="AQ846">
        <f>IF($AI846=1,H846,0)</f>
        <v>0</v>
      </c>
      <c r="AR846">
        <f>IF($AI846=1,I846,0)</f>
        <v>0</v>
      </c>
      <c r="AS846">
        <f>IF($AI846=1,K846,0)</f>
        <v>0</v>
      </c>
      <c r="AT846">
        <f>IF($AI846=1,J846,0)</f>
        <v>0</v>
      </c>
      <c r="AU846">
        <f>IF($AI846=1,L846,0)</f>
        <v>0</v>
      </c>
      <c r="AW846">
        <f>IF($AL846=1,U846,0)</f>
        <v>0</v>
      </c>
      <c r="AX846">
        <f>IF($AL846=1,V846,0)</f>
        <v>0</v>
      </c>
      <c r="AY846">
        <f>IF($AL846=1,W846,0)</f>
        <v>0</v>
      </c>
      <c r="AZ846">
        <f>IF($AL846=1,X846,0)</f>
        <v>0</v>
      </c>
      <c r="BA846">
        <f>IF($AL846=1,Y846,0)</f>
        <v>0</v>
      </c>
      <c r="BC846">
        <f>IF($AM846=1,N846,0)</f>
        <v>0</v>
      </c>
      <c r="BD846">
        <f>IF($AM846=1,O846,0)</f>
        <v>0</v>
      </c>
      <c r="BE846">
        <f>IF($AM846=1,P846,0)</f>
        <v>0</v>
      </c>
      <c r="BF846">
        <f>IF($AM846=1,Q846,0)</f>
        <v>0</v>
      </c>
    </row>
    <row r="847" spans="1:58" x14ac:dyDescent="0.3">
      <c r="A847" s="7">
        <v>1617</v>
      </c>
      <c r="B847" s="6">
        <v>183917</v>
      </c>
      <c r="C847" s="6" t="str">
        <f>VLOOKUP(B847,incomegroup,3,TRUE)</f>
        <v>Middle Income</v>
      </c>
      <c r="D847" s="7">
        <v>0</v>
      </c>
      <c r="E847" s="7">
        <v>0</v>
      </c>
      <c r="F847" s="7">
        <f>SUM(D847:E847)</f>
        <v>0</v>
      </c>
      <c r="G847" s="7">
        <v>47</v>
      </c>
      <c r="H847" s="7">
        <v>0</v>
      </c>
      <c r="I847" s="7">
        <v>0</v>
      </c>
      <c r="J847" s="7">
        <v>0</v>
      </c>
      <c r="K847" s="7">
        <v>1</v>
      </c>
      <c r="L847" s="7">
        <v>0</v>
      </c>
      <c r="M847" s="7" t="str" cm="1">
        <f t="array" ref="M847">_xlfn.IFS(H847=1,H$1,I847=1,I$1,J847=1,J$1,K847=1,K$1,L847=1,L$1)</f>
        <v>Single</v>
      </c>
      <c r="N847" s="7">
        <v>0</v>
      </c>
      <c r="O847" s="7">
        <v>1</v>
      </c>
      <c r="P847" s="7">
        <v>0</v>
      </c>
      <c r="Q847" s="7">
        <v>0</v>
      </c>
      <c r="R847" s="7" t="str" cm="1">
        <f t="array" ref="R847">_xlfn.IFS(N847=1,N$1,O847=1,O$1,P847=1,P$1,Q847=1,Q$1)</f>
        <v>Graduate</v>
      </c>
      <c r="S847" t="s">
        <v>72</v>
      </c>
      <c r="T847" s="7">
        <v>12</v>
      </c>
      <c r="U847" s="7">
        <v>1127</v>
      </c>
      <c r="V847" s="7">
        <v>48</v>
      </c>
      <c r="W847" s="7">
        <v>1604</v>
      </c>
      <c r="X847" s="7">
        <v>92</v>
      </c>
      <c r="Y847" s="7">
        <v>434</v>
      </c>
      <c r="Z847" s="20">
        <f>SUM(U847:Y847)</f>
        <v>3305</v>
      </c>
      <c r="AA847" s="7">
        <v>173</v>
      </c>
      <c r="AB847" s="7">
        <v>3132</v>
      </c>
      <c r="AC847" s="7">
        <v>1</v>
      </c>
      <c r="AD847" s="7">
        <v>6</v>
      </c>
      <c r="AE847" s="7">
        <v>7</v>
      </c>
      <c r="AF847" s="7">
        <v>7</v>
      </c>
      <c r="AG847" s="7">
        <v>3</v>
      </c>
      <c r="AH847" s="7">
        <v>0</v>
      </c>
      <c r="AI847" s="7">
        <v>0</v>
      </c>
      <c r="AJ847" s="7">
        <v>0</v>
      </c>
      <c r="AK847" s="7">
        <v>0</v>
      </c>
      <c r="AL847" s="7">
        <v>0</v>
      </c>
      <c r="AM847" s="7">
        <v>0</v>
      </c>
      <c r="AN847" s="7">
        <v>1</v>
      </c>
      <c r="AO847" s="8">
        <v>43731</v>
      </c>
      <c r="AQ847">
        <f>IF($AI847=1,H847,0)</f>
        <v>0</v>
      </c>
      <c r="AR847">
        <f>IF($AI847=1,I847,0)</f>
        <v>0</v>
      </c>
      <c r="AS847">
        <f>IF($AI847=1,K847,0)</f>
        <v>0</v>
      </c>
      <c r="AT847">
        <f>IF($AI847=1,J847,0)</f>
        <v>0</v>
      </c>
      <c r="AU847">
        <f>IF($AI847=1,L847,0)</f>
        <v>0</v>
      </c>
      <c r="AW847">
        <f>IF($AL847=1,U847,0)</f>
        <v>0</v>
      </c>
      <c r="AX847">
        <f>IF($AL847=1,V847,0)</f>
        <v>0</v>
      </c>
      <c r="AY847">
        <f>IF($AL847=1,W847,0)</f>
        <v>0</v>
      </c>
      <c r="AZ847">
        <f>IF($AL847=1,X847,0)</f>
        <v>0</v>
      </c>
      <c r="BA847">
        <f>IF($AL847=1,Y847,0)</f>
        <v>0</v>
      </c>
      <c r="BC847">
        <f>IF($AM847=1,N847,0)</f>
        <v>0</v>
      </c>
      <c r="BD847">
        <f>IF($AM847=1,O847,0)</f>
        <v>0</v>
      </c>
      <c r="BE847">
        <f>IF($AM847=1,P847,0)</f>
        <v>0</v>
      </c>
      <c r="BF847">
        <f>IF($AM847=1,Q847,0)</f>
        <v>0</v>
      </c>
    </row>
    <row r="848" spans="1:58" x14ac:dyDescent="0.3">
      <c r="A848" s="7">
        <v>2746</v>
      </c>
      <c r="B848" s="6">
        <v>151012</v>
      </c>
      <c r="C848" s="6" t="str">
        <f>VLOOKUP(B848,incomegroup,3,TRUE)</f>
        <v>Middle Income</v>
      </c>
      <c r="D848" s="7">
        <v>0</v>
      </c>
      <c r="E848" s="7">
        <v>0</v>
      </c>
      <c r="F848" s="7">
        <f>SUM(D848:E848)</f>
        <v>0</v>
      </c>
      <c r="G848" s="7">
        <v>74</v>
      </c>
      <c r="H848" s="7">
        <v>0</v>
      </c>
      <c r="I848" s="7">
        <v>1</v>
      </c>
      <c r="J848" s="7">
        <v>0</v>
      </c>
      <c r="K848" s="7">
        <v>0</v>
      </c>
      <c r="L848" s="7">
        <v>0</v>
      </c>
      <c r="M848" s="7" t="str" cm="1">
        <f t="array" ref="M848">_xlfn.IFS(H848=1,H$1,I848=1,I$1,J848=1,J$1,K848=1,K$1,L848=1,L$1)</f>
        <v>Married</v>
      </c>
      <c r="N848" s="7">
        <v>0</v>
      </c>
      <c r="O848" s="7">
        <v>0</v>
      </c>
      <c r="P848" s="7">
        <v>0</v>
      </c>
      <c r="Q848" s="7">
        <v>1</v>
      </c>
      <c r="R848" s="7" t="str" cm="1">
        <f t="array" ref="R848">_xlfn.IFS(N848=1,N$1,O848=1,O$1,P848=1,P$1,Q848=1,Q$1)</f>
        <v>PhD</v>
      </c>
      <c r="S848" t="s">
        <v>73</v>
      </c>
      <c r="T848" s="7">
        <v>86</v>
      </c>
      <c r="U848" s="7">
        <v>302</v>
      </c>
      <c r="V848" s="7">
        <v>27</v>
      </c>
      <c r="W848" s="7">
        <v>187</v>
      </c>
      <c r="X848" s="7">
        <v>6</v>
      </c>
      <c r="Y848" s="7">
        <v>27</v>
      </c>
      <c r="Z848" s="20">
        <f>SUM(U848:Y848)</f>
        <v>549</v>
      </c>
      <c r="AA848" s="7">
        <v>71</v>
      </c>
      <c r="AB848" s="7">
        <v>477</v>
      </c>
      <c r="AC848" s="7">
        <v>1</v>
      </c>
      <c r="AD848" s="7">
        <v>4</v>
      </c>
      <c r="AE848" s="7">
        <v>1</v>
      </c>
      <c r="AF848" s="7">
        <v>4</v>
      </c>
      <c r="AG848" s="7">
        <v>6</v>
      </c>
      <c r="AH848" s="7">
        <v>0</v>
      </c>
      <c r="AI848" s="7">
        <v>0</v>
      </c>
      <c r="AJ848" s="7">
        <v>0</v>
      </c>
      <c r="AK848" s="7">
        <v>0</v>
      </c>
      <c r="AL848" s="7">
        <v>0</v>
      </c>
      <c r="AM848" s="7">
        <v>0</v>
      </c>
      <c r="AN848" s="7">
        <v>0</v>
      </c>
      <c r="AO848" s="8">
        <v>43731</v>
      </c>
      <c r="AQ848">
        <f>IF($AI848=1,H848,0)</f>
        <v>0</v>
      </c>
      <c r="AR848">
        <f>IF($AI848=1,I848,0)</f>
        <v>0</v>
      </c>
      <c r="AS848">
        <f>IF($AI848=1,K848,0)</f>
        <v>0</v>
      </c>
      <c r="AT848">
        <f>IF($AI848=1,J848,0)</f>
        <v>0</v>
      </c>
      <c r="AU848">
        <f>IF($AI848=1,L848,0)</f>
        <v>0</v>
      </c>
      <c r="AW848">
        <f>IF($AL848=1,U848,0)</f>
        <v>0</v>
      </c>
      <c r="AX848">
        <f>IF($AL848=1,V848,0)</f>
        <v>0</v>
      </c>
      <c r="AY848">
        <f>IF($AL848=1,W848,0)</f>
        <v>0</v>
      </c>
      <c r="AZ848">
        <f>IF($AL848=1,X848,0)</f>
        <v>0</v>
      </c>
      <c r="BA848">
        <f>IF($AL848=1,Y848,0)</f>
        <v>0</v>
      </c>
      <c r="BC848">
        <f>IF($AM848=1,N848,0)</f>
        <v>0</v>
      </c>
      <c r="BD848">
        <f>IF($AM848=1,O848,0)</f>
        <v>0</v>
      </c>
      <c r="BE848">
        <f>IF($AM848=1,P848,0)</f>
        <v>0</v>
      </c>
      <c r="BF848">
        <f>IF($AM848=1,Q848,0)</f>
        <v>0</v>
      </c>
    </row>
    <row r="849" spans="1:58" x14ac:dyDescent="0.3">
      <c r="A849" s="7">
        <v>1377</v>
      </c>
      <c r="B849" s="6">
        <v>151012</v>
      </c>
      <c r="C849" s="6" t="str">
        <f>VLOOKUP(B849,incomegroup,3,TRUE)</f>
        <v>Middle Income</v>
      </c>
      <c r="D849" s="7">
        <v>0</v>
      </c>
      <c r="E849" s="7">
        <v>0</v>
      </c>
      <c r="F849" s="7">
        <f>SUM(D849:E849)</f>
        <v>0</v>
      </c>
      <c r="G849" s="7">
        <v>74</v>
      </c>
      <c r="H849" s="7">
        <v>0</v>
      </c>
      <c r="I849" s="7">
        <v>1</v>
      </c>
      <c r="J849" s="7">
        <v>0</v>
      </c>
      <c r="K849" s="7">
        <v>0</v>
      </c>
      <c r="L849" s="7">
        <v>0</v>
      </c>
      <c r="M849" s="7" t="str" cm="1">
        <f t="array" ref="M849">_xlfn.IFS(H849=1,H$1,I849=1,I$1,J849=1,J$1,K849=1,K$1,L849=1,L$1)</f>
        <v>Married</v>
      </c>
      <c r="N849" s="7">
        <v>0</v>
      </c>
      <c r="O849" s="7">
        <v>0</v>
      </c>
      <c r="P849" s="7">
        <v>0</v>
      </c>
      <c r="Q849" s="7">
        <v>1</v>
      </c>
      <c r="R849" s="7" t="str" cm="1">
        <f t="array" ref="R849">_xlfn.IFS(N849=1,N$1,O849=1,O$1,P849=1,P$1,Q849=1,Q$1)</f>
        <v>PhD</v>
      </c>
      <c r="S849" t="s">
        <v>72</v>
      </c>
      <c r="T849" s="7">
        <v>86</v>
      </c>
      <c r="U849" s="7">
        <v>302</v>
      </c>
      <c r="V849" s="7">
        <v>27</v>
      </c>
      <c r="W849" s="7">
        <v>187</v>
      </c>
      <c r="X849" s="7">
        <v>6</v>
      </c>
      <c r="Y849" s="7">
        <v>27</v>
      </c>
      <c r="Z849" s="20">
        <f>SUM(U849:Y849)</f>
        <v>549</v>
      </c>
      <c r="AA849" s="7">
        <v>71</v>
      </c>
      <c r="AB849" s="7">
        <v>477</v>
      </c>
      <c r="AC849" s="7">
        <v>1</v>
      </c>
      <c r="AD849" s="7">
        <v>4</v>
      </c>
      <c r="AE849" s="7">
        <v>1</v>
      </c>
      <c r="AF849" s="7">
        <v>4</v>
      </c>
      <c r="AG849" s="7">
        <v>6</v>
      </c>
      <c r="AH849" s="7">
        <v>0</v>
      </c>
      <c r="AI849" s="7">
        <v>0</v>
      </c>
      <c r="AJ849" s="7">
        <v>0</v>
      </c>
      <c r="AK849" s="7">
        <v>0</v>
      </c>
      <c r="AL849" s="7">
        <v>0</v>
      </c>
      <c r="AM849" s="7">
        <v>0</v>
      </c>
      <c r="AN849" s="7">
        <v>0</v>
      </c>
      <c r="AO849" s="8">
        <v>43731</v>
      </c>
      <c r="AQ849">
        <f>IF($AI849=1,H849,0)</f>
        <v>0</v>
      </c>
      <c r="AR849">
        <f>IF($AI849=1,I849,0)</f>
        <v>0</v>
      </c>
      <c r="AS849">
        <f>IF($AI849=1,K849,0)</f>
        <v>0</v>
      </c>
      <c r="AT849">
        <f>IF($AI849=1,J849,0)</f>
        <v>0</v>
      </c>
      <c r="AU849">
        <f>IF($AI849=1,L849,0)</f>
        <v>0</v>
      </c>
      <c r="AW849">
        <f>IF($AL849=1,U849,0)</f>
        <v>0</v>
      </c>
      <c r="AX849">
        <f>IF($AL849=1,V849,0)</f>
        <v>0</v>
      </c>
      <c r="AY849">
        <f>IF($AL849=1,W849,0)</f>
        <v>0</v>
      </c>
      <c r="AZ849">
        <f>IF($AL849=1,X849,0)</f>
        <v>0</v>
      </c>
      <c r="BA849">
        <f>IF($AL849=1,Y849,0)</f>
        <v>0</v>
      </c>
      <c r="BC849">
        <f>IF($AM849=1,N849,0)</f>
        <v>0</v>
      </c>
      <c r="BD849">
        <f>IF($AM849=1,O849,0)</f>
        <v>0</v>
      </c>
      <c r="BE849">
        <f>IF($AM849=1,P849,0)</f>
        <v>0</v>
      </c>
      <c r="BF849">
        <f>IF($AM849=1,Q849,0)</f>
        <v>0</v>
      </c>
    </row>
    <row r="850" spans="1:58" x14ac:dyDescent="0.3">
      <c r="A850" s="7">
        <v>1537</v>
      </c>
      <c r="B850" s="6">
        <v>122419</v>
      </c>
      <c r="C850" s="6" t="str">
        <f>VLOOKUP(B850,incomegroup,3,TRUE)</f>
        <v>Lower income</v>
      </c>
      <c r="D850" s="7">
        <v>0</v>
      </c>
      <c r="E850" s="7">
        <v>0</v>
      </c>
      <c r="F850" s="7">
        <f>SUM(D850:E850)</f>
        <v>0</v>
      </c>
      <c r="G850" s="7">
        <v>57</v>
      </c>
      <c r="H850" s="7">
        <v>0</v>
      </c>
      <c r="I850" s="7">
        <v>1</v>
      </c>
      <c r="J850" s="7">
        <v>0</v>
      </c>
      <c r="K850" s="7">
        <v>0</v>
      </c>
      <c r="L850" s="7">
        <v>0</v>
      </c>
      <c r="M850" s="7" t="str" cm="1">
        <f t="array" ref="M850">_xlfn.IFS(H850=1,H$1,I850=1,I$1,J850=1,J$1,K850=1,K$1,L850=1,L$1)</f>
        <v>Married</v>
      </c>
      <c r="N850" s="7">
        <v>0</v>
      </c>
      <c r="O850" s="7">
        <v>1</v>
      </c>
      <c r="P850" s="7">
        <v>0</v>
      </c>
      <c r="Q850" s="7">
        <v>0</v>
      </c>
      <c r="R850" s="7" t="str" cm="1">
        <f t="array" ref="R850">_xlfn.IFS(N850=1,N$1,O850=1,O$1,P850=1,P$1,Q850=1,Q$1)</f>
        <v>Graduate</v>
      </c>
      <c r="S850" t="s">
        <v>70</v>
      </c>
      <c r="T850" s="7">
        <v>74</v>
      </c>
      <c r="U850" s="7">
        <v>164</v>
      </c>
      <c r="V850" s="7">
        <v>16</v>
      </c>
      <c r="W850" s="7">
        <v>257</v>
      </c>
      <c r="X850" s="7">
        <v>104</v>
      </c>
      <c r="Y850" s="7">
        <v>115</v>
      </c>
      <c r="Z850" s="20">
        <f>SUM(U850:Y850)</f>
        <v>656</v>
      </c>
      <c r="AA850" s="7">
        <v>229</v>
      </c>
      <c r="AB850" s="7">
        <v>426</v>
      </c>
      <c r="AC850" s="7">
        <v>1</v>
      </c>
      <c r="AD850" s="7">
        <v>3</v>
      </c>
      <c r="AE850" s="7">
        <v>2</v>
      </c>
      <c r="AF850" s="7">
        <v>2</v>
      </c>
      <c r="AG850" s="7">
        <v>8</v>
      </c>
      <c r="AH850" s="7">
        <v>0</v>
      </c>
      <c r="AI850" s="7">
        <v>0</v>
      </c>
      <c r="AJ850" s="7">
        <v>0</v>
      </c>
      <c r="AK850" s="7">
        <v>0</v>
      </c>
      <c r="AL850" s="7">
        <v>0</v>
      </c>
      <c r="AM850" s="7">
        <v>0</v>
      </c>
      <c r="AN850" s="7">
        <v>0</v>
      </c>
      <c r="AO850" s="8">
        <v>43731</v>
      </c>
      <c r="AQ850">
        <f>IF($AI850=1,H850,0)</f>
        <v>0</v>
      </c>
      <c r="AR850">
        <f>IF($AI850=1,I850,0)</f>
        <v>0</v>
      </c>
      <c r="AS850">
        <f>IF($AI850=1,K850,0)</f>
        <v>0</v>
      </c>
      <c r="AT850">
        <f>IF($AI850=1,J850,0)</f>
        <v>0</v>
      </c>
      <c r="AU850">
        <f>IF($AI850=1,L850,0)</f>
        <v>0</v>
      </c>
      <c r="AW850">
        <f>IF($AL850=1,U850,0)</f>
        <v>0</v>
      </c>
      <c r="AX850">
        <f>IF($AL850=1,V850,0)</f>
        <v>0</v>
      </c>
      <c r="AY850">
        <f>IF($AL850=1,W850,0)</f>
        <v>0</v>
      </c>
      <c r="AZ850">
        <f>IF($AL850=1,X850,0)</f>
        <v>0</v>
      </c>
      <c r="BA850">
        <f>IF($AL850=1,Y850,0)</f>
        <v>0</v>
      </c>
      <c r="BC850">
        <f>IF($AM850=1,N850,0)</f>
        <v>0</v>
      </c>
      <c r="BD850">
        <f>IF($AM850=1,O850,0)</f>
        <v>0</v>
      </c>
      <c r="BE850">
        <f>IF($AM850=1,P850,0)</f>
        <v>0</v>
      </c>
      <c r="BF850">
        <f>IF($AM850=1,Q850,0)</f>
        <v>0</v>
      </c>
    </row>
    <row r="851" spans="1:58" x14ac:dyDescent="0.3">
      <c r="A851" s="7">
        <v>1804</v>
      </c>
      <c r="B851" s="6">
        <v>122419</v>
      </c>
      <c r="C851" s="6" t="str">
        <f>VLOOKUP(B851,incomegroup,3,TRUE)</f>
        <v>Lower income</v>
      </c>
      <c r="D851" s="7">
        <v>0</v>
      </c>
      <c r="E851" s="7">
        <v>0</v>
      </c>
      <c r="F851" s="7">
        <f>SUM(D851:E851)</f>
        <v>0</v>
      </c>
      <c r="G851" s="7">
        <v>57</v>
      </c>
      <c r="H851" s="7">
        <v>0</v>
      </c>
      <c r="I851" s="7">
        <v>1</v>
      </c>
      <c r="J851" s="7">
        <v>0</v>
      </c>
      <c r="K851" s="7">
        <v>0</v>
      </c>
      <c r="L851" s="7">
        <v>0</v>
      </c>
      <c r="M851" s="7" t="str" cm="1">
        <f t="array" ref="M851">_xlfn.IFS(H851=1,H$1,I851=1,I$1,J851=1,J$1,K851=1,K$1,L851=1,L$1)</f>
        <v>Married</v>
      </c>
      <c r="N851" s="7">
        <v>0</v>
      </c>
      <c r="O851" s="7">
        <v>1</v>
      </c>
      <c r="P851" s="7">
        <v>0</v>
      </c>
      <c r="Q851" s="7">
        <v>0</v>
      </c>
      <c r="R851" s="7" t="str" cm="1">
        <f t="array" ref="R851">_xlfn.IFS(N851=1,N$1,O851=1,O$1,P851=1,P$1,Q851=1,Q$1)</f>
        <v>Graduate</v>
      </c>
      <c r="S851" t="s">
        <v>73</v>
      </c>
      <c r="T851" s="7">
        <v>74</v>
      </c>
      <c r="U851" s="7">
        <v>164</v>
      </c>
      <c r="V851" s="7">
        <v>16</v>
      </c>
      <c r="W851" s="7">
        <v>257</v>
      </c>
      <c r="X851" s="7">
        <v>104</v>
      </c>
      <c r="Y851" s="7">
        <v>115</v>
      </c>
      <c r="Z851" s="20">
        <f>SUM(U851:Y851)</f>
        <v>656</v>
      </c>
      <c r="AA851" s="7">
        <v>229</v>
      </c>
      <c r="AB851" s="7">
        <v>426</v>
      </c>
      <c r="AC851" s="7">
        <v>1</v>
      </c>
      <c r="AD851" s="7">
        <v>3</v>
      </c>
      <c r="AE851" s="7">
        <v>2</v>
      </c>
      <c r="AF851" s="7">
        <v>2</v>
      </c>
      <c r="AG851" s="7">
        <v>8</v>
      </c>
      <c r="AH851" s="7">
        <v>0</v>
      </c>
      <c r="AI851" s="7">
        <v>0</v>
      </c>
      <c r="AJ851" s="7">
        <v>0</v>
      </c>
      <c r="AK851" s="7">
        <v>0</v>
      </c>
      <c r="AL851" s="7">
        <v>0</v>
      </c>
      <c r="AM851" s="7">
        <v>0</v>
      </c>
      <c r="AN851" s="7">
        <v>0</v>
      </c>
      <c r="AO851" s="8">
        <v>43731</v>
      </c>
      <c r="AQ851">
        <f>IF($AI851=1,H851,0)</f>
        <v>0</v>
      </c>
      <c r="AR851">
        <f>IF($AI851=1,I851,0)</f>
        <v>0</v>
      </c>
      <c r="AS851">
        <f>IF($AI851=1,K851,0)</f>
        <v>0</v>
      </c>
      <c r="AT851">
        <f>IF($AI851=1,J851,0)</f>
        <v>0</v>
      </c>
      <c r="AU851">
        <f>IF($AI851=1,L851,0)</f>
        <v>0</v>
      </c>
      <c r="AW851">
        <f>IF($AL851=1,U851,0)</f>
        <v>0</v>
      </c>
      <c r="AX851">
        <f>IF($AL851=1,V851,0)</f>
        <v>0</v>
      </c>
      <c r="AY851">
        <f>IF($AL851=1,W851,0)</f>
        <v>0</v>
      </c>
      <c r="AZ851">
        <f>IF($AL851=1,X851,0)</f>
        <v>0</v>
      </c>
      <c r="BA851">
        <f>IF($AL851=1,Y851,0)</f>
        <v>0</v>
      </c>
      <c r="BC851">
        <f>IF($AM851=1,N851,0)</f>
        <v>0</v>
      </c>
      <c r="BD851">
        <f>IF($AM851=1,O851,0)</f>
        <v>0</v>
      </c>
      <c r="BE851">
        <f>IF($AM851=1,P851,0)</f>
        <v>0</v>
      </c>
      <c r="BF851">
        <f>IF($AM851=1,Q851,0)</f>
        <v>0</v>
      </c>
    </row>
    <row r="852" spans="1:58" x14ac:dyDescent="0.3">
      <c r="A852" s="7">
        <v>2716</v>
      </c>
      <c r="B852" s="6">
        <v>137292</v>
      </c>
      <c r="C852" s="6" t="str">
        <f>VLOOKUP(B852,incomegroup,3,TRUE)</f>
        <v>Lower income</v>
      </c>
      <c r="D852" s="7">
        <v>1</v>
      </c>
      <c r="E852" s="7">
        <v>0</v>
      </c>
      <c r="F852" s="7">
        <f>SUM(D852:E852)</f>
        <v>1</v>
      </c>
      <c r="G852" s="7">
        <v>37</v>
      </c>
      <c r="H852" s="7">
        <v>0</v>
      </c>
      <c r="I852" s="7">
        <v>0</v>
      </c>
      <c r="J852" s="7">
        <v>1</v>
      </c>
      <c r="K852" s="7">
        <v>0</v>
      </c>
      <c r="L852" s="7">
        <v>0</v>
      </c>
      <c r="M852" s="7" t="str" cm="1">
        <f t="array" ref="M852">_xlfn.IFS(H852=1,H$1,I852=1,I$1,J852=1,J$1,K852=1,K$1,L852=1,L$1)</f>
        <v>Together</v>
      </c>
      <c r="N852" s="7">
        <v>0</v>
      </c>
      <c r="O852" s="7">
        <v>1</v>
      </c>
      <c r="P852" s="7">
        <v>0</v>
      </c>
      <c r="Q852" s="7">
        <v>0</v>
      </c>
      <c r="R852" s="7" t="str" cm="1">
        <f t="array" ref="R852">_xlfn.IFS(N852=1,N$1,O852=1,O$1,P852=1,P$1,Q852=1,Q$1)</f>
        <v>Graduate</v>
      </c>
      <c r="S852" t="s">
        <v>73</v>
      </c>
      <c r="T852" s="7">
        <v>32</v>
      </c>
      <c r="U852" s="7">
        <v>1012</v>
      </c>
      <c r="V852" s="7">
        <v>0</v>
      </c>
      <c r="W852" s="7">
        <v>317</v>
      </c>
      <c r="X852" s="7">
        <v>37</v>
      </c>
      <c r="Y852" s="7">
        <v>85</v>
      </c>
      <c r="Z852" s="20">
        <f>SUM(U852:Y852)</f>
        <v>1451</v>
      </c>
      <c r="AA852" s="7">
        <v>243</v>
      </c>
      <c r="AB852" s="7">
        <v>1208</v>
      </c>
      <c r="AC852" s="7">
        <v>5</v>
      </c>
      <c r="AD852" s="7">
        <v>6</v>
      </c>
      <c r="AE852" s="7">
        <v>3</v>
      </c>
      <c r="AF852" s="7">
        <v>5</v>
      </c>
      <c r="AG852" s="7">
        <v>8</v>
      </c>
      <c r="AH852" s="7">
        <v>0</v>
      </c>
      <c r="AI852" s="7">
        <v>0</v>
      </c>
      <c r="AJ852" s="7">
        <v>0</v>
      </c>
      <c r="AK852" s="7">
        <v>0</v>
      </c>
      <c r="AL852" s="7">
        <v>0</v>
      </c>
      <c r="AM852" s="7">
        <v>0</v>
      </c>
      <c r="AN852" s="7">
        <v>0</v>
      </c>
      <c r="AO852" s="8">
        <v>43731</v>
      </c>
      <c r="AQ852">
        <f>IF($AI852=1,H852,0)</f>
        <v>0</v>
      </c>
      <c r="AR852">
        <f>IF($AI852=1,I852,0)</f>
        <v>0</v>
      </c>
      <c r="AS852">
        <f>IF($AI852=1,K852,0)</f>
        <v>0</v>
      </c>
      <c r="AT852">
        <f>IF($AI852=1,J852,0)</f>
        <v>0</v>
      </c>
      <c r="AU852">
        <f>IF($AI852=1,L852,0)</f>
        <v>0</v>
      </c>
      <c r="AW852">
        <f>IF($AL852=1,U852,0)</f>
        <v>0</v>
      </c>
      <c r="AX852">
        <f>IF($AL852=1,V852,0)</f>
        <v>0</v>
      </c>
      <c r="AY852">
        <f>IF($AL852=1,W852,0)</f>
        <v>0</v>
      </c>
      <c r="AZ852">
        <f>IF($AL852=1,X852,0)</f>
        <v>0</v>
      </c>
      <c r="BA852">
        <f>IF($AL852=1,Y852,0)</f>
        <v>0</v>
      </c>
      <c r="BC852">
        <f>IF($AM852=1,N852,0)</f>
        <v>0</v>
      </c>
      <c r="BD852">
        <f>IF($AM852=1,O852,0)</f>
        <v>0</v>
      </c>
      <c r="BE852">
        <f>IF($AM852=1,P852,0)</f>
        <v>0</v>
      </c>
      <c r="BF852">
        <f>IF($AM852=1,Q852,0)</f>
        <v>0</v>
      </c>
    </row>
    <row r="853" spans="1:58" x14ac:dyDescent="0.3">
      <c r="A853" s="7">
        <v>1132</v>
      </c>
      <c r="B853" s="6">
        <v>186111</v>
      </c>
      <c r="C853" s="6" t="str">
        <f>VLOOKUP(B853,incomegroup,3,TRUE)</f>
        <v>Middle Income</v>
      </c>
      <c r="D853" s="7">
        <v>0</v>
      </c>
      <c r="E853" s="7">
        <v>0</v>
      </c>
      <c r="F853" s="7">
        <f>SUM(D853:E853)</f>
        <v>0</v>
      </c>
      <c r="G853" s="7">
        <v>58</v>
      </c>
      <c r="H853" s="7">
        <v>0</v>
      </c>
      <c r="I853" s="7">
        <v>1</v>
      </c>
      <c r="J853" s="7">
        <v>0</v>
      </c>
      <c r="K853" s="7">
        <v>0</v>
      </c>
      <c r="L853" s="7">
        <v>0</v>
      </c>
      <c r="M853" s="7" t="str" cm="1">
        <f t="array" ref="M853">_xlfn.IFS(H853=1,H$1,I853=1,I$1,J853=1,J$1,K853=1,K$1,L853=1,L$1)</f>
        <v>Married</v>
      </c>
      <c r="N853" s="7">
        <v>0</v>
      </c>
      <c r="O853" s="7">
        <v>1</v>
      </c>
      <c r="P853" s="7">
        <v>0</v>
      </c>
      <c r="Q853" s="7">
        <v>0</v>
      </c>
      <c r="R853" s="7" t="str" cm="1">
        <f t="array" ref="R853">_xlfn.IFS(N853=1,N$1,O853=1,O$1,P853=1,P$1,Q853=1,Q$1)</f>
        <v>Graduate</v>
      </c>
      <c r="S853" t="s">
        <v>73</v>
      </c>
      <c r="T853" s="7">
        <v>73</v>
      </c>
      <c r="U853" s="7">
        <v>862</v>
      </c>
      <c r="V853" s="7">
        <v>61</v>
      </c>
      <c r="W853" s="7">
        <v>1634</v>
      </c>
      <c r="X853" s="7">
        <v>78</v>
      </c>
      <c r="Y853" s="7">
        <v>86</v>
      </c>
      <c r="Z853" s="20">
        <f>SUM(U853:Y853)</f>
        <v>2721</v>
      </c>
      <c r="AA853" s="7">
        <v>272</v>
      </c>
      <c r="AB853" s="7">
        <v>2449</v>
      </c>
      <c r="AC853" s="7">
        <v>1</v>
      </c>
      <c r="AD853" s="7">
        <v>5</v>
      </c>
      <c r="AE853" s="7">
        <v>7</v>
      </c>
      <c r="AF853" s="7">
        <v>10</v>
      </c>
      <c r="AG853" s="7">
        <v>2</v>
      </c>
      <c r="AH853" s="7">
        <v>0</v>
      </c>
      <c r="AI853" s="7">
        <v>0</v>
      </c>
      <c r="AJ853" s="7">
        <v>0</v>
      </c>
      <c r="AK853" s="7">
        <v>0</v>
      </c>
      <c r="AL853" s="7">
        <v>0</v>
      </c>
      <c r="AM853" s="7">
        <v>0</v>
      </c>
      <c r="AN853" s="7">
        <v>0</v>
      </c>
      <c r="AO853" s="8">
        <v>43732</v>
      </c>
      <c r="AQ853">
        <f>IF($AI853=1,H853,0)</f>
        <v>0</v>
      </c>
      <c r="AR853">
        <f>IF($AI853=1,I853,0)</f>
        <v>0</v>
      </c>
      <c r="AS853">
        <f>IF($AI853=1,K853,0)</f>
        <v>0</v>
      </c>
      <c r="AT853">
        <f>IF($AI853=1,J853,0)</f>
        <v>0</v>
      </c>
      <c r="AU853">
        <f>IF($AI853=1,L853,0)</f>
        <v>0</v>
      </c>
      <c r="AW853">
        <f>IF($AL853=1,U853,0)</f>
        <v>0</v>
      </c>
      <c r="AX853">
        <f>IF($AL853=1,V853,0)</f>
        <v>0</v>
      </c>
      <c r="AY853">
        <f>IF($AL853=1,W853,0)</f>
        <v>0</v>
      </c>
      <c r="AZ853">
        <f>IF($AL853=1,X853,0)</f>
        <v>0</v>
      </c>
      <c r="BA853">
        <f>IF($AL853=1,Y853,0)</f>
        <v>0</v>
      </c>
      <c r="BC853">
        <f>IF($AM853=1,N853,0)</f>
        <v>0</v>
      </c>
      <c r="BD853">
        <f>IF($AM853=1,O853,0)</f>
        <v>0</v>
      </c>
      <c r="BE853">
        <f>IF($AM853=1,P853,0)</f>
        <v>0</v>
      </c>
      <c r="BF853">
        <f>IF($AM853=1,Q853,0)</f>
        <v>0</v>
      </c>
    </row>
    <row r="854" spans="1:58" x14ac:dyDescent="0.3">
      <c r="A854" s="7">
        <v>1094</v>
      </c>
      <c r="B854" s="6">
        <v>185693</v>
      </c>
      <c r="C854" s="6" t="str">
        <f>VLOOKUP(B854,incomegroup,3,TRUE)</f>
        <v>Middle Income</v>
      </c>
      <c r="D854" s="7">
        <v>0</v>
      </c>
      <c r="E854" s="7">
        <v>1</v>
      </c>
      <c r="F854" s="7">
        <f>SUM(D854:E854)</f>
        <v>1</v>
      </c>
      <c r="G854" s="7">
        <v>41</v>
      </c>
      <c r="H854" s="7">
        <v>0</v>
      </c>
      <c r="I854" s="7">
        <v>0</v>
      </c>
      <c r="J854" s="7">
        <v>1</v>
      </c>
      <c r="K854" s="7">
        <v>0</v>
      </c>
      <c r="L854" s="7">
        <v>0</v>
      </c>
      <c r="M854" s="7" t="str" cm="1">
        <f t="array" ref="M854">_xlfn.IFS(H854=1,H$1,I854=1,I$1,J854=1,J$1,K854=1,K$1,L854=1,L$1)</f>
        <v>Together</v>
      </c>
      <c r="N854" s="7">
        <v>0</v>
      </c>
      <c r="O854" s="7">
        <v>1</v>
      </c>
      <c r="P854" s="7">
        <v>0</v>
      </c>
      <c r="Q854" s="7">
        <v>0</v>
      </c>
      <c r="R854" s="7" t="str" cm="1">
        <f t="array" ref="R854">_xlfn.IFS(N854=1,N$1,O854=1,O$1,P854=1,P$1,Q854=1,Q$1)</f>
        <v>Graduate</v>
      </c>
      <c r="S854" t="s">
        <v>69</v>
      </c>
      <c r="T854" s="7">
        <v>59</v>
      </c>
      <c r="U854" s="7">
        <v>836</v>
      </c>
      <c r="V854" s="7">
        <v>373</v>
      </c>
      <c r="W854" s="7">
        <v>397</v>
      </c>
      <c r="X854" s="7">
        <v>401</v>
      </c>
      <c r="Y854" s="7">
        <v>286</v>
      </c>
      <c r="Z854" s="20">
        <f>SUM(U854:Y854)</f>
        <v>2293</v>
      </c>
      <c r="AA854" s="7">
        <v>241</v>
      </c>
      <c r="AB854" s="7">
        <v>2052</v>
      </c>
      <c r="AC854" s="7">
        <v>2</v>
      </c>
      <c r="AD854" s="7">
        <v>9</v>
      </c>
      <c r="AE854" s="7">
        <v>5</v>
      </c>
      <c r="AF854" s="7">
        <v>11</v>
      </c>
      <c r="AG854" s="7">
        <v>5</v>
      </c>
      <c r="AH854" s="7">
        <v>0</v>
      </c>
      <c r="AI854" s="7">
        <v>0</v>
      </c>
      <c r="AJ854" s="7">
        <v>0</v>
      </c>
      <c r="AK854" s="7">
        <v>0</v>
      </c>
      <c r="AL854" s="7">
        <v>0</v>
      </c>
      <c r="AM854" s="7">
        <v>0</v>
      </c>
      <c r="AN854" s="7">
        <v>0</v>
      </c>
      <c r="AO854" s="8">
        <v>43733</v>
      </c>
      <c r="AQ854">
        <f>IF($AI854=1,H854,0)</f>
        <v>0</v>
      </c>
      <c r="AR854">
        <f>IF($AI854=1,I854,0)</f>
        <v>0</v>
      </c>
      <c r="AS854">
        <f>IF($AI854=1,K854,0)</f>
        <v>0</v>
      </c>
      <c r="AT854">
        <f>IF($AI854=1,J854,0)</f>
        <v>0</v>
      </c>
      <c r="AU854">
        <f>IF($AI854=1,L854,0)</f>
        <v>0</v>
      </c>
      <c r="AW854">
        <f>IF($AL854=1,U854,0)</f>
        <v>0</v>
      </c>
      <c r="AX854">
        <f>IF($AL854=1,V854,0)</f>
        <v>0</v>
      </c>
      <c r="AY854">
        <f>IF($AL854=1,W854,0)</f>
        <v>0</v>
      </c>
      <c r="AZ854">
        <f>IF($AL854=1,X854,0)</f>
        <v>0</v>
      </c>
      <c r="BA854">
        <f>IF($AL854=1,Y854,0)</f>
        <v>0</v>
      </c>
      <c r="BC854">
        <f>IF($AM854=1,N854,0)</f>
        <v>0</v>
      </c>
      <c r="BD854">
        <f>IF($AM854=1,O854,0)</f>
        <v>0</v>
      </c>
      <c r="BE854">
        <f>IF($AM854=1,P854,0)</f>
        <v>0</v>
      </c>
      <c r="BF854">
        <f>IF($AM854=1,Q854,0)</f>
        <v>0</v>
      </c>
    </row>
    <row r="855" spans="1:58" x14ac:dyDescent="0.3">
      <c r="A855" s="7">
        <v>1792</v>
      </c>
      <c r="B855" s="6">
        <v>121359</v>
      </c>
      <c r="C855" s="6" t="str">
        <f>VLOOKUP(B855,incomegroup,3,TRUE)</f>
        <v>Lower income</v>
      </c>
      <c r="D855" s="7">
        <v>1</v>
      </c>
      <c r="E855" s="7">
        <v>0</v>
      </c>
      <c r="F855" s="7">
        <f>SUM(D855:E855)</f>
        <v>1</v>
      </c>
      <c r="G855" s="7">
        <v>48</v>
      </c>
      <c r="H855" s="7">
        <v>0</v>
      </c>
      <c r="I855" s="7">
        <v>0</v>
      </c>
      <c r="J855" s="7">
        <v>0</v>
      </c>
      <c r="K855" s="7">
        <v>1</v>
      </c>
      <c r="L855" s="7">
        <v>0</v>
      </c>
      <c r="M855" s="7" t="str" cm="1">
        <f t="array" ref="M855">_xlfn.IFS(H855=1,H$1,I855=1,I$1,J855=1,J$1,K855=1,K$1,L855=1,L$1)</f>
        <v>Single</v>
      </c>
      <c r="N855" s="7">
        <v>0</v>
      </c>
      <c r="O855" s="7">
        <v>1</v>
      </c>
      <c r="P855" s="7">
        <v>0</v>
      </c>
      <c r="Q855" s="7">
        <v>0</v>
      </c>
      <c r="R855" s="7" t="str" cm="1">
        <f t="array" ref="R855">_xlfn.IFS(N855=1,N$1,O855=1,O$1,P855=1,P$1,Q855=1,Q$1)</f>
        <v>Graduate</v>
      </c>
      <c r="S855" t="s">
        <v>73</v>
      </c>
      <c r="T855" s="7">
        <v>1</v>
      </c>
      <c r="U855" s="7">
        <v>68</v>
      </c>
      <c r="V855" s="7">
        <v>11</v>
      </c>
      <c r="W855" s="7">
        <v>97</v>
      </c>
      <c r="X855" s="7">
        <v>34</v>
      </c>
      <c r="Y855" s="7">
        <v>6</v>
      </c>
      <c r="Z855" s="20">
        <f>SUM(U855:Y855)</f>
        <v>216</v>
      </c>
      <c r="AA855" s="7">
        <v>57</v>
      </c>
      <c r="AB855" s="7">
        <v>159</v>
      </c>
      <c r="AC855" s="7">
        <v>2</v>
      </c>
      <c r="AD855" s="7">
        <v>2</v>
      </c>
      <c r="AE855" s="7">
        <v>0</v>
      </c>
      <c r="AF855" s="7">
        <v>3</v>
      </c>
      <c r="AG855" s="7">
        <v>8</v>
      </c>
      <c r="AH855" s="7">
        <v>0</v>
      </c>
      <c r="AI855" s="7">
        <v>0</v>
      </c>
      <c r="AJ855" s="7">
        <v>0</v>
      </c>
      <c r="AK855" s="7">
        <v>0</v>
      </c>
      <c r="AL855" s="7">
        <v>0</v>
      </c>
      <c r="AM855" s="7">
        <v>0</v>
      </c>
      <c r="AN855" s="7">
        <v>1</v>
      </c>
      <c r="AO855" s="8">
        <v>43733</v>
      </c>
      <c r="AQ855">
        <f>IF($AI855=1,H855,0)</f>
        <v>0</v>
      </c>
      <c r="AR855">
        <f>IF($AI855=1,I855,0)</f>
        <v>0</v>
      </c>
      <c r="AS855">
        <f>IF($AI855=1,K855,0)</f>
        <v>0</v>
      </c>
      <c r="AT855">
        <f>IF($AI855=1,J855,0)</f>
        <v>0</v>
      </c>
      <c r="AU855">
        <f>IF($AI855=1,L855,0)</f>
        <v>0</v>
      </c>
      <c r="AW855">
        <f>IF($AL855=1,U855,0)</f>
        <v>0</v>
      </c>
      <c r="AX855">
        <f>IF($AL855=1,V855,0)</f>
        <v>0</v>
      </c>
      <c r="AY855">
        <f>IF($AL855=1,W855,0)</f>
        <v>0</v>
      </c>
      <c r="AZ855">
        <f>IF($AL855=1,X855,0)</f>
        <v>0</v>
      </c>
      <c r="BA855">
        <f>IF($AL855=1,Y855,0)</f>
        <v>0</v>
      </c>
      <c r="BC855">
        <f>IF($AM855=1,N855,0)</f>
        <v>0</v>
      </c>
      <c r="BD855">
        <f>IF($AM855=1,O855,0)</f>
        <v>0</v>
      </c>
      <c r="BE855">
        <f>IF($AM855=1,P855,0)</f>
        <v>0</v>
      </c>
      <c r="BF855">
        <f>IF($AM855=1,Q855,0)</f>
        <v>0</v>
      </c>
    </row>
    <row r="856" spans="1:58" x14ac:dyDescent="0.3">
      <c r="A856" s="7">
        <v>2295</v>
      </c>
      <c r="B856" s="6">
        <v>127238</v>
      </c>
      <c r="C856" s="6" t="str">
        <f>VLOOKUP(B856,incomegroup,3,TRUE)</f>
        <v>Lower income</v>
      </c>
      <c r="D856" s="7">
        <v>1</v>
      </c>
      <c r="E856" s="7">
        <v>1</v>
      </c>
      <c r="F856" s="7">
        <f>SUM(D856:E856)</f>
        <v>2</v>
      </c>
      <c r="G856" s="7">
        <v>58</v>
      </c>
      <c r="H856" s="7">
        <v>0</v>
      </c>
      <c r="I856" s="7">
        <v>0</v>
      </c>
      <c r="J856" s="7">
        <v>0</v>
      </c>
      <c r="K856" s="7">
        <v>1</v>
      </c>
      <c r="L856" s="7">
        <v>0</v>
      </c>
      <c r="M856" s="7" t="str" cm="1">
        <f t="array" ref="M856">_xlfn.IFS(H856=1,H$1,I856=1,I$1,J856=1,J$1,K856=1,K$1,L856=1,L$1)</f>
        <v>Single</v>
      </c>
      <c r="N856" s="7">
        <v>0</v>
      </c>
      <c r="O856" s="7">
        <v>0</v>
      </c>
      <c r="P856" s="7">
        <v>0</v>
      </c>
      <c r="Q856" s="7">
        <v>1</v>
      </c>
      <c r="R856" s="7" t="str" cm="1">
        <f t="array" ref="R856">_xlfn.IFS(N856=1,N$1,O856=1,O$1,P856=1,P$1,Q856=1,Q$1)</f>
        <v>PhD</v>
      </c>
      <c r="S856" t="s">
        <v>72</v>
      </c>
      <c r="T856" s="7">
        <v>39</v>
      </c>
      <c r="U856" s="7">
        <v>173</v>
      </c>
      <c r="V856" s="7">
        <v>0</v>
      </c>
      <c r="W856" s="7">
        <v>79</v>
      </c>
      <c r="X856" s="7">
        <v>0</v>
      </c>
      <c r="Y856" s="7">
        <v>0</v>
      </c>
      <c r="Z856" s="20">
        <f>SUM(U856:Y856)</f>
        <v>252</v>
      </c>
      <c r="AA856" s="7">
        <v>14</v>
      </c>
      <c r="AB856" s="7">
        <v>238</v>
      </c>
      <c r="AC856" s="7">
        <v>3</v>
      </c>
      <c r="AD856" s="7">
        <v>3</v>
      </c>
      <c r="AE856" s="7">
        <v>0</v>
      </c>
      <c r="AF856" s="7">
        <v>3</v>
      </c>
      <c r="AG856" s="7">
        <v>9</v>
      </c>
      <c r="AH856" s="7">
        <v>0</v>
      </c>
      <c r="AI856" s="7">
        <v>0</v>
      </c>
      <c r="AJ856" s="7">
        <v>0</v>
      </c>
      <c r="AK856" s="7">
        <v>0</v>
      </c>
      <c r="AL856" s="7">
        <v>0</v>
      </c>
      <c r="AM856" s="7">
        <v>0</v>
      </c>
      <c r="AN856" s="7">
        <v>0</v>
      </c>
      <c r="AO856" s="8">
        <v>43733</v>
      </c>
      <c r="AQ856">
        <f>IF($AI856=1,H856,0)</f>
        <v>0</v>
      </c>
      <c r="AR856">
        <f>IF($AI856=1,I856,0)</f>
        <v>0</v>
      </c>
      <c r="AS856">
        <f>IF($AI856=1,K856,0)</f>
        <v>0</v>
      </c>
      <c r="AT856">
        <f>IF($AI856=1,J856,0)</f>
        <v>0</v>
      </c>
      <c r="AU856">
        <f>IF($AI856=1,L856,0)</f>
        <v>0</v>
      </c>
      <c r="AW856">
        <f>IF($AL856=1,U856,0)</f>
        <v>0</v>
      </c>
      <c r="AX856">
        <f>IF($AL856=1,V856,0)</f>
        <v>0</v>
      </c>
      <c r="AY856">
        <f>IF($AL856=1,W856,0)</f>
        <v>0</v>
      </c>
      <c r="AZ856">
        <f>IF($AL856=1,X856,0)</f>
        <v>0</v>
      </c>
      <c r="BA856">
        <f>IF($AL856=1,Y856,0)</f>
        <v>0</v>
      </c>
      <c r="BC856">
        <f>IF($AM856=1,N856,0)</f>
        <v>0</v>
      </c>
      <c r="BD856">
        <f>IF($AM856=1,O856,0)</f>
        <v>0</v>
      </c>
      <c r="BE856">
        <f>IF($AM856=1,P856,0)</f>
        <v>0</v>
      </c>
      <c r="BF856">
        <f>IF($AM856=1,Q856,0)</f>
        <v>0</v>
      </c>
    </row>
    <row r="857" spans="1:58" x14ac:dyDescent="0.3">
      <c r="A857" s="7">
        <v>1118</v>
      </c>
      <c r="B857" s="6">
        <v>179607</v>
      </c>
      <c r="C857" s="6" t="str">
        <f>VLOOKUP(B857,incomegroup,3,TRUE)</f>
        <v>Middle Income</v>
      </c>
      <c r="D857" s="7">
        <v>0</v>
      </c>
      <c r="E857" s="7">
        <v>0</v>
      </c>
      <c r="F857" s="7">
        <f>SUM(D857:E857)</f>
        <v>0</v>
      </c>
      <c r="G857" s="7">
        <v>36</v>
      </c>
      <c r="H857" s="7">
        <v>0</v>
      </c>
      <c r="I857" s="7">
        <v>0</v>
      </c>
      <c r="J857" s="7">
        <v>0</v>
      </c>
      <c r="K857" s="7">
        <v>1</v>
      </c>
      <c r="L857" s="7">
        <v>0</v>
      </c>
      <c r="M857" s="7" t="str" cm="1">
        <f t="array" ref="M857">_xlfn.IFS(H857=1,H$1,I857=1,I$1,J857=1,J$1,K857=1,K$1,L857=1,L$1)</f>
        <v>Single</v>
      </c>
      <c r="N857" s="7">
        <v>0</v>
      </c>
      <c r="O857" s="7">
        <v>1</v>
      </c>
      <c r="P857" s="7">
        <v>0</v>
      </c>
      <c r="Q857" s="7">
        <v>0</v>
      </c>
      <c r="R857" s="7" t="str" cm="1">
        <f t="array" ref="R857">_xlfn.IFS(N857=1,N$1,O857=1,O$1,P857=1,P$1,Q857=1,Q$1)</f>
        <v>Graduate</v>
      </c>
      <c r="S857" t="s">
        <v>69</v>
      </c>
      <c r="T857" s="7">
        <v>37</v>
      </c>
      <c r="U857" s="7">
        <v>1015</v>
      </c>
      <c r="V857" s="7">
        <v>300</v>
      </c>
      <c r="W857" s="7">
        <v>2146</v>
      </c>
      <c r="X857" s="7">
        <v>390</v>
      </c>
      <c r="Y857" s="7">
        <v>0</v>
      </c>
      <c r="Z857" s="20">
        <f>SUM(U857:Y857)</f>
        <v>3851</v>
      </c>
      <c r="AA857" s="7">
        <v>487</v>
      </c>
      <c r="AB857" s="7">
        <v>3364</v>
      </c>
      <c r="AC857" s="7">
        <v>1</v>
      </c>
      <c r="AD857" s="7">
        <v>3</v>
      </c>
      <c r="AE857" s="7">
        <v>6</v>
      </c>
      <c r="AF857" s="7">
        <v>6</v>
      </c>
      <c r="AG857" s="7">
        <v>1</v>
      </c>
      <c r="AH857" s="7">
        <v>0</v>
      </c>
      <c r="AI857" s="7">
        <v>0</v>
      </c>
      <c r="AJ857" s="7">
        <v>0</v>
      </c>
      <c r="AK857" s="7">
        <v>0</v>
      </c>
      <c r="AL857" s="7">
        <v>0</v>
      </c>
      <c r="AM857" s="7">
        <v>0</v>
      </c>
      <c r="AN857" s="7">
        <v>1</v>
      </c>
      <c r="AO857" s="8">
        <v>43734</v>
      </c>
      <c r="AQ857">
        <f>IF($AI857=1,H857,0)</f>
        <v>0</v>
      </c>
      <c r="AR857">
        <f>IF($AI857=1,I857,0)</f>
        <v>0</v>
      </c>
      <c r="AS857">
        <f>IF($AI857=1,K857,0)</f>
        <v>0</v>
      </c>
      <c r="AT857">
        <f>IF($AI857=1,J857,0)</f>
        <v>0</v>
      </c>
      <c r="AU857">
        <f>IF($AI857=1,L857,0)</f>
        <v>0</v>
      </c>
      <c r="AW857">
        <f>IF($AL857=1,U857,0)</f>
        <v>0</v>
      </c>
      <c r="AX857">
        <f>IF($AL857=1,V857,0)</f>
        <v>0</v>
      </c>
      <c r="AY857">
        <f>IF($AL857=1,W857,0)</f>
        <v>0</v>
      </c>
      <c r="AZ857">
        <f>IF($AL857=1,X857,0)</f>
        <v>0</v>
      </c>
      <c r="BA857">
        <f>IF($AL857=1,Y857,0)</f>
        <v>0</v>
      </c>
      <c r="BC857">
        <f>IF($AM857=1,N857,0)</f>
        <v>0</v>
      </c>
      <c r="BD857">
        <f>IF($AM857=1,O857,0)</f>
        <v>0</v>
      </c>
      <c r="BE857">
        <f>IF($AM857=1,P857,0)</f>
        <v>0</v>
      </c>
      <c r="BF857">
        <f>IF($AM857=1,Q857,0)</f>
        <v>0</v>
      </c>
    </row>
    <row r="858" spans="1:58" x14ac:dyDescent="0.3">
      <c r="A858" s="7">
        <v>1481</v>
      </c>
      <c r="B858" s="6">
        <v>178642</v>
      </c>
      <c r="C858" s="6" t="str">
        <f>VLOOKUP(B858,incomegroup,3,TRUE)</f>
        <v>Middle Income</v>
      </c>
      <c r="D858" s="7">
        <v>0</v>
      </c>
      <c r="E858" s="7">
        <v>1</v>
      </c>
      <c r="F858" s="7">
        <f>SUM(D858:E858)</f>
        <v>1</v>
      </c>
      <c r="G858" s="7">
        <v>49</v>
      </c>
      <c r="H858" s="7">
        <v>0</v>
      </c>
      <c r="I858" s="7">
        <v>0</v>
      </c>
      <c r="J858" s="7">
        <v>1</v>
      </c>
      <c r="K858" s="7">
        <v>0</v>
      </c>
      <c r="L858" s="7">
        <v>0</v>
      </c>
      <c r="M858" s="7" t="str" cm="1">
        <f t="array" ref="M858">_xlfn.IFS(H858=1,H$1,I858=1,I$1,J858=1,J$1,K858=1,K$1,L858=1,L$1)</f>
        <v>Together</v>
      </c>
      <c r="N858" s="7">
        <v>0</v>
      </c>
      <c r="O858" s="7">
        <v>0</v>
      </c>
      <c r="P858" s="7">
        <v>0</v>
      </c>
      <c r="Q858" s="7">
        <v>1</v>
      </c>
      <c r="R858" s="7" t="str" cm="1">
        <f t="array" ref="R858">_xlfn.IFS(N858=1,N$1,O858=1,O$1,P858=1,P$1,Q858=1,Q$1)</f>
        <v>PhD</v>
      </c>
      <c r="S858" t="s">
        <v>71</v>
      </c>
      <c r="T858" s="7">
        <v>83</v>
      </c>
      <c r="U858" s="7">
        <v>3171</v>
      </c>
      <c r="V858" s="7">
        <v>0</v>
      </c>
      <c r="W858" s="7">
        <v>731</v>
      </c>
      <c r="X858" s="7">
        <v>104</v>
      </c>
      <c r="Y858" s="7">
        <v>80</v>
      </c>
      <c r="Z858" s="20">
        <f>SUM(U858:Y858)</f>
        <v>4086</v>
      </c>
      <c r="AA858" s="7">
        <v>39</v>
      </c>
      <c r="AB858" s="7">
        <v>4048</v>
      </c>
      <c r="AC858" s="7">
        <v>1</v>
      </c>
      <c r="AD858" s="7">
        <v>4</v>
      </c>
      <c r="AE858" s="7">
        <v>9</v>
      </c>
      <c r="AF858" s="7">
        <v>4</v>
      </c>
      <c r="AG858" s="7">
        <v>6</v>
      </c>
      <c r="AH858" s="7">
        <v>0</v>
      </c>
      <c r="AI858" s="7">
        <v>0</v>
      </c>
      <c r="AJ858" s="7">
        <v>0</v>
      </c>
      <c r="AK858" s="7">
        <v>0</v>
      </c>
      <c r="AL858" s="7">
        <v>0</v>
      </c>
      <c r="AM858" s="7">
        <v>0</v>
      </c>
      <c r="AN858" s="7">
        <v>0</v>
      </c>
      <c r="AO858" s="8">
        <v>43734</v>
      </c>
      <c r="AQ858">
        <f>IF($AI858=1,H858,0)</f>
        <v>0</v>
      </c>
      <c r="AR858">
        <f>IF($AI858=1,I858,0)</f>
        <v>0</v>
      </c>
      <c r="AS858">
        <f>IF($AI858=1,K858,0)</f>
        <v>0</v>
      </c>
      <c r="AT858">
        <f>IF($AI858=1,J858,0)</f>
        <v>0</v>
      </c>
      <c r="AU858">
        <f>IF($AI858=1,L858,0)</f>
        <v>0</v>
      </c>
      <c r="AW858">
        <f>IF($AL858=1,U858,0)</f>
        <v>0</v>
      </c>
      <c r="AX858">
        <f>IF($AL858=1,V858,0)</f>
        <v>0</v>
      </c>
      <c r="AY858">
        <f>IF($AL858=1,W858,0)</f>
        <v>0</v>
      </c>
      <c r="AZ858">
        <f>IF($AL858=1,X858,0)</f>
        <v>0</v>
      </c>
      <c r="BA858">
        <f>IF($AL858=1,Y858,0)</f>
        <v>0</v>
      </c>
      <c r="BC858">
        <f>IF($AM858=1,N858,0)</f>
        <v>0</v>
      </c>
      <c r="BD858">
        <f>IF($AM858=1,O858,0)</f>
        <v>0</v>
      </c>
      <c r="BE858">
        <f>IF($AM858=1,P858,0)</f>
        <v>0</v>
      </c>
      <c r="BF858">
        <f>IF($AM858=1,Q858,0)</f>
        <v>0</v>
      </c>
    </row>
    <row r="859" spans="1:58" x14ac:dyDescent="0.3">
      <c r="A859" s="7">
        <v>1266</v>
      </c>
      <c r="B859" s="6">
        <v>163841</v>
      </c>
      <c r="C859" s="6" t="str">
        <f>VLOOKUP(B859,incomegroup,3,TRUE)</f>
        <v>Middle Income</v>
      </c>
      <c r="D859" s="7">
        <v>0</v>
      </c>
      <c r="E859" s="7">
        <v>1</v>
      </c>
      <c r="F859" s="7">
        <f>SUM(D859:E859)</f>
        <v>1</v>
      </c>
      <c r="G859" s="7">
        <v>52</v>
      </c>
      <c r="H859" s="7">
        <v>1</v>
      </c>
      <c r="I859" s="7">
        <v>0</v>
      </c>
      <c r="J859" s="7">
        <v>0</v>
      </c>
      <c r="K859" s="7">
        <v>0</v>
      </c>
      <c r="L859" s="7">
        <v>0</v>
      </c>
      <c r="M859" s="7" t="str" cm="1">
        <f t="array" ref="M859">_xlfn.IFS(H859=1,H$1,I859=1,I$1,J859=1,J$1,K859=1,K$1,L859=1,L$1)</f>
        <v>Divorced</v>
      </c>
      <c r="N859" s="7">
        <v>0</v>
      </c>
      <c r="O859" s="7">
        <v>0</v>
      </c>
      <c r="P859" s="7">
        <v>1</v>
      </c>
      <c r="Q859" s="7">
        <v>0</v>
      </c>
      <c r="R859" s="7" t="str" cm="1">
        <f t="array" ref="R859">_xlfn.IFS(N859=1,N$1,O859=1,O$1,P859=1,P$1,Q859=1,Q$1)</f>
        <v>Master</v>
      </c>
      <c r="S859" t="s">
        <v>68</v>
      </c>
      <c r="T859" s="7">
        <v>64</v>
      </c>
      <c r="U859" s="7">
        <v>1630</v>
      </c>
      <c r="V859" s="7">
        <v>38</v>
      </c>
      <c r="W859" s="7">
        <v>257</v>
      </c>
      <c r="X859" s="7">
        <v>51</v>
      </c>
      <c r="Y859" s="7">
        <v>18</v>
      </c>
      <c r="Z859" s="20">
        <f>SUM(U859:Y859)</f>
        <v>1994</v>
      </c>
      <c r="AA859" s="7">
        <v>336</v>
      </c>
      <c r="AB859" s="7">
        <v>1658</v>
      </c>
      <c r="AC859" s="7">
        <v>1</v>
      </c>
      <c r="AD859" s="7">
        <v>9</v>
      </c>
      <c r="AE859" s="7">
        <v>3</v>
      </c>
      <c r="AF859" s="7">
        <v>9</v>
      </c>
      <c r="AG859" s="7">
        <v>6</v>
      </c>
      <c r="AH859" s="7">
        <v>0</v>
      </c>
      <c r="AI859" s="7">
        <v>0</v>
      </c>
      <c r="AJ859" s="7">
        <v>0</v>
      </c>
      <c r="AK859" s="7">
        <v>0</v>
      </c>
      <c r="AL859" s="7">
        <v>0</v>
      </c>
      <c r="AM859" s="7">
        <v>0</v>
      </c>
      <c r="AN859" s="7">
        <v>0</v>
      </c>
      <c r="AO859" s="8">
        <v>43734</v>
      </c>
      <c r="AQ859">
        <f>IF($AI859=1,H859,0)</f>
        <v>0</v>
      </c>
      <c r="AR859">
        <f>IF($AI859=1,I859,0)</f>
        <v>0</v>
      </c>
      <c r="AS859">
        <f>IF($AI859=1,K859,0)</f>
        <v>0</v>
      </c>
      <c r="AT859">
        <f>IF($AI859=1,J859,0)</f>
        <v>0</v>
      </c>
      <c r="AU859">
        <f>IF($AI859=1,L859,0)</f>
        <v>0</v>
      </c>
      <c r="AW859">
        <f>IF($AL859=1,U859,0)</f>
        <v>0</v>
      </c>
      <c r="AX859">
        <f>IF($AL859=1,V859,0)</f>
        <v>0</v>
      </c>
      <c r="AY859">
        <f>IF($AL859=1,W859,0)</f>
        <v>0</v>
      </c>
      <c r="AZ859">
        <f>IF($AL859=1,X859,0)</f>
        <v>0</v>
      </c>
      <c r="BA859">
        <f>IF($AL859=1,Y859,0)</f>
        <v>0</v>
      </c>
      <c r="BC859">
        <f>IF($AM859=1,N859,0)</f>
        <v>0</v>
      </c>
      <c r="BD859">
        <f>IF($AM859=1,O859,0)</f>
        <v>0</v>
      </c>
      <c r="BE859">
        <f>IF($AM859=1,P859,0)</f>
        <v>0</v>
      </c>
      <c r="BF859">
        <f>IF($AM859=1,Q859,0)</f>
        <v>0</v>
      </c>
    </row>
    <row r="860" spans="1:58" x14ac:dyDescent="0.3">
      <c r="A860" s="7">
        <v>2176</v>
      </c>
      <c r="B860" s="6">
        <v>163841</v>
      </c>
      <c r="C860" s="6" t="str">
        <f>VLOOKUP(B860,incomegroup,3,TRUE)</f>
        <v>Middle Income</v>
      </c>
      <c r="D860" s="7">
        <v>0</v>
      </c>
      <c r="E860" s="7">
        <v>1</v>
      </c>
      <c r="F860" s="7">
        <f>SUM(D860:E860)</f>
        <v>1</v>
      </c>
      <c r="G860" s="7">
        <v>52</v>
      </c>
      <c r="H860" s="7">
        <v>1</v>
      </c>
      <c r="I860" s="7">
        <v>0</v>
      </c>
      <c r="J860" s="7">
        <v>0</v>
      </c>
      <c r="K860" s="7">
        <v>0</v>
      </c>
      <c r="L860" s="7">
        <v>0</v>
      </c>
      <c r="M860" s="7" t="str" cm="1">
        <f t="array" ref="M860">_xlfn.IFS(H860=1,H$1,I860=1,I$1,J860=1,J$1,K860=1,K$1,L860=1,L$1)</f>
        <v>Divorced</v>
      </c>
      <c r="N860" s="7">
        <v>0</v>
      </c>
      <c r="O860" s="7">
        <v>0</v>
      </c>
      <c r="P860" s="7">
        <v>1</v>
      </c>
      <c r="Q860" s="7">
        <v>0</v>
      </c>
      <c r="R860" s="7" t="str" cm="1">
        <f t="array" ref="R860">_xlfn.IFS(N860=1,N$1,O860=1,O$1,P860=1,P$1,Q860=1,Q$1)</f>
        <v>Master</v>
      </c>
      <c r="S860" t="s">
        <v>73</v>
      </c>
      <c r="T860" s="7">
        <v>64</v>
      </c>
      <c r="U860" s="7">
        <v>1630</v>
      </c>
      <c r="V860" s="7">
        <v>38</v>
      </c>
      <c r="W860" s="7">
        <v>257</v>
      </c>
      <c r="X860" s="7">
        <v>51</v>
      </c>
      <c r="Y860" s="7">
        <v>18</v>
      </c>
      <c r="Z860" s="20">
        <f>SUM(U860:Y860)</f>
        <v>1994</v>
      </c>
      <c r="AA860" s="7">
        <v>336</v>
      </c>
      <c r="AB860" s="7">
        <v>1658</v>
      </c>
      <c r="AC860" s="7">
        <v>1</v>
      </c>
      <c r="AD860" s="7">
        <v>9</v>
      </c>
      <c r="AE860" s="7">
        <v>3</v>
      </c>
      <c r="AF860" s="7">
        <v>9</v>
      </c>
      <c r="AG860" s="7">
        <v>6</v>
      </c>
      <c r="AH860" s="7">
        <v>0</v>
      </c>
      <c r="AI860" s="7">
        <v>0</v>
      </c>
      <c r="AJ860" s="7">
        <v>0</v>
      </c>
      <c r="AK860" s="7">
        <v>0</v>
      </c>
      <c r="AL860" s="7">
        <v>0</v>
      </c>
      <c r="AM860" s="7">
        <v>0</v>
      </c>
      <c r="AN860" s="7">
        <v>0</v>
      </c>
      <c r="AO860" s="8">
        <v>43734</v>
      </c>
      <c r="AQ860">
        <f>IF($AI860=1,H860,0)</f>
        <v>0</v>
      </c>
      <c r="AR860">
        <f>IF($AI860=1,I860,0)</f>
        <v>0</v>
      </c>
      <c r="AS860">
        <f>IF($AI860=1,K860,0)</f>
        <v>0</v>
      </c>
      <c r="AT860">
        <f>IF($AI860=1,J860,0)</f>
        <v>0</v>
      </c>
      <c r="AU860">
        <f>IF($AI860=1,L860,0)</f>
        <v>0</v>
      </c>
      <c r="AW860">
        <f>IF($AL860=1,U860,0)</f>
        <v>0</v>
      </c>
      <c r="AX860">
        <f>IF($AL860=1,V860,0)</f>
        <v>0</v>
      </c>
      <c r="AY860">
        <f>IF($AL860=1,W860,0)</f>
        <v>0</v>
      </c>
      <c r="AZ860">
        <f>IF($AL860=1,X860,0)</f>
        <v>0</v>
      </c>
      <c r="BA860">
        <f>IF($AL860=1,Y860,0)</f>
        <v>0</v>
      </c>
      <c r="BC860">
        <f>IF($AM860=1,N860,0)</f>
        <v>0</v>
      </c>
      <c r="BD860">
        <f>IF($AM860=1,O860,0)</f>
        <v>0</v>
      </c>
      <c r="BE860">
        <f>IF($AM860=1,P860,0)</f>
        <v>0</v>
      </c>
      <c r="BF860">
        <f>IF($AM860=1,Q860,0)</f>
        <v>0</v>
      </c>
    </row>
    <row r="861" spans="1:58" x14ac:dyDescent="0.3">
      <c r="A861" s="7">
        <v>2374</v>
      </c>
      <c r="B861" s="6">
        <v>163841</v>
      </c>
      <c r="C861" s="6" t="str">
        <f>VLOOKUP(B861,incomegroup,3,TRUE)</f>
        <v>Middle Income</v>
      </c>
      <c r="D861" s="7">
        <v>0</v>
      </c>
      <c r="E861" s="7">
        <v>1</v>
      </c>
      <c r="F861" s="7">
        <f>SUM(D861:E861)</f>
        <v>1</v>
      </c>
      <c r="G861" s="7">
        <v>52</v>
      </c>
      <c r="H861" s="7">
        <v>1</v>
      </c>
      <c r="I861" s="7">
        <v>0</v>
      </c>
      <c r="J861" s="7">
        <v>0</v>
      </c>
      <c r="K861" s="7">
        <v>0</v>
      </c>
      <c r="L861" s="7">
        <v>0</v>
      </c>
      <c r="M861" s="7" t="str" cm="1">
        <f t="array" ref="M861">_xlfn.IFS(H861=1,H$1,I861=1,I$1,J861=1,J$1,K861=1,K$1,L861=1,L$1)</f>
        <v>Divorced</v>
      </c>
      <c r="N861" s="7">
        <v>0</v>
      </c>
      <c r="O861" s="7">
        <v>0</v>
      </c>
      <c r="P861" s="7">
        <v>1</v>
      </c>
      <c r="Q861" s="7">
        <v>0</v>
      </c>
      <c r="R861" s="7" t="str" cm="1">
        <f t="array" ref="R861">_xlfn.IFS(N861=1,N$1,O861=1,O$1,P861=1,P$1,Q861=1,Q$1)</f>
        <v>Master</v>
      </c>
      <c r="S861" t="s">
        <v>73</v>
      </c>
      <c r="T861" s="7">
        <v>64</v>
      </c>
      <c r="U861" s="7">
        <v>1630</v>
      </c>
      <c r="V861" s="7">
        <v>38</v>
      </c>
      <c r="W861" s="7">
        <v>257</v>
      </c>
      <c r="X861" s="7">
        <v>51</v>
      </c>
      <c r="Y861" s="7">
        <v>18</v>
      </c>
      <c r="Z861" s="20">
        <f>SUM(U861:Y861)</f>
        <v>1994</v>
      </c>
      <c r="AA861" s="7">
        <v>336</v>
      </c>
      <c r="AB861" s="7">
        <v>1658</v>
      </c>
      <c r="AC861" s="7">
        <v>1</v>
      </c>
      <c r="AD861" s="7">
        <v>9</v>
      </c>
      <c r="AE861" s="7">
        <v>3</v>
      </c>
      <c r="AF861" s="7">
        <v>9</v>
      </c>
      <c r="AG861" s="7">
        <v>6</v>
      </c>
      <c r="AH861" s="7">
        <v>0</v>
      </c>
      <c r="AI861" s="7">
        <v>0</v>
      </c>
      <c r="AJ861" s="7">
        <v>0</v>
      </c>
      <c r="AK861" s="7">
        <v>0</v>
      </c>
      <c r="AL861" s="7">
        <v>0</v>
      </c>
      <c r="AM861" s="7">
        <v>0</v>
      </c>
      <c r="AN861" s="7">
        <v>0</v>
      </c>
      <c r="AO861" s="8">
        <v>43734</v>
      </c>
      <c r="AQ861">
        <f>IF($AI861=1,H861,0)</f>
        <v>0</v>
      </c>
      <c r="AR861">
        <f>IF($AI861=1,I861,0)</f>
        <v>0</v>
      </c>
      <c r="AS861">
        <f>IF($AI861=1,K861,0)</f>
        <v>0</v>
      </c>
      <c r="AT861">
        <f>IF($AI861=1,J861,0)</f>
        <v>0</v>
      </c>
      <c r="AU861">
        <f>IF($AI861=1,L861,0)</f>
        <v>0</v>
      </c>
      <c r="AW861">
        <f>IF($AL861=1,U861,0)</f>
        <v>0</v>
      </c>
      <c r="AX861">
        <f>IF($AL861=1,V861,0)</f>
        <v>0</v>
      </c>
      <c r="AY861">
        <f>IF($AL861=1,W861,0)</f>
        <v>0</v>
      </c>
      <c r="AZ861">
        <f>IF($AL861=1,X861,0)</f>
        <v>0</v>
      </c>
      <c r="BA861">
        <f>IF($AL861=1,Y861,0)</f>
        <v>0</v>
      </c>
      <c r="BC861">
        <f>IF($AM861=1,N861,0)</f>
        <v>0</v>
      </c>
      <c r="BD861">
        <f>IF($AM861=1,O861,0)</f>
        <v>0</v>
      </c>
      <c r="BE861">
        <f>IF($AM861=1,P861,0)</f>
        <v>0</v>
      </c>
      <c r="BF861">
        <f>IF($AM861=1,Q861,0)</f>
        <v>0</v>
      </c>
    </row>
    <row r="862" spans="1:58" x14ac:dyDescent="0.3">
      <c r="A862" s="7">
        <v>2300</v>
      </c>
      <c r="B862" s="6">
        <v>181843</v>
      </c>
      <c r="C862" s="6" t="str">
        <f>VLOOKUP(B862,incomegroup,3,TRUE)</f>
        <v>Middle Income</v>
      </c>
      <c r="D862" s="7">
        <v>0</v>
      </c>
      <c r="E862" s="7">
        <v>0</v>
      </c>
      <c r="F862" s="7">
        <f>SUM(D862:E862)</f>
        <v>0</v>
      </c>
      <c r="G862" s="7">
        <v>60</v>
      </c>
      <c r="H862" s="7">
        <v>0</v>
      </c>
      <c r="I862" s="7">
        <v>1</v>
      </c>
      <c r="J862" s="7">
        <v>0</v>
      </c>
      <c r="K862" s="7">
        <v>0</v>
      </c>
      <c r="L862" s="7">
        <v>0</v>
      </c>
      <c r="M862" s="7" t="str" cm="1">
        <f t="array" ref="M862">_xlfn.IFS(H862=1,H$1,I862=1,I$1,J862=1,J$1,K862=1,K$1,L862=1,L$1)</f>
        <v>Married</v>
      </c>
      <c r="N862" s="7">
        <v>0</v>
      </c>
      <c r="O862" s="7">
        <v>0</v>
      </c>
      <c r="P862" s="7">
        <v>1</v>
      </c>
      <c r="Q862" s="7">
        <v>0</v>
      </c>
      <c r="R862" s="7" t="str" cm="1">
        <f t="array" ref="R862">_xlfn.IFS(N862=1,N$1,O862=1,O$1,P862=1,P$1,Q862=1,Q$1)</f>
        <v>Master</v>
      </c>
      <c r="S862" t="s">
        <v>69</v>
      </c>
      <c r="T862" s="7">
        <v>13</v>
      </c>
      <c r="U862" s="7">
        <v>1731</v>
      </c>
      <c r="V862" s="7">
        <v>191</v>
      </c>
      <c r="W862" s="7">
        <v>1193</v>
      </c>
      <c r="X862" s="7">
        <v>76</v>
      </c>
      <c r="Y862" s="7">
        <v>153</v>
      </c>
      <c r="Z862" s="20">
        <f>SUM(U862:Y862)</f>
        <v>3344</v>
      </c>
      <c r="AA862" s="7">
        <v>307</v>
      </c>
      <c r="AB862" s="7">
        <v>3037</v>
      </c>
      <c r="AC862" s="7">
        <v>1</v>
      </c>
      <c r="AD862" s="7">
        <v>5</v>
      </c>
      <c r="AE862" s="7">
        <v>9</v>
      </c>
      <c r="AF862" s="7">
        <v>12</v>
      </c>
      <c r="AG862" s="7">
        <v>3</v>
      </c>
      <c r="AH862" s="7">
        <v>0</v>
      </c>
      <c r="AI862" s="7">
        <v>0</v>
      </c>
      <c r="AJ862" s="7">
        <v>0</v>
      </c>
      <c r="AK862" s="7">
        <v>0</v>
      </c>
      <c r="AL862" s="7">
        <v>0</v>
      </c>
      <c r="AM862" s="7">
        <v>0</v>
      </c>
      <c r="AN862" s="7">
        <v>0</v>
      </c>
      <c r="AO862" s="8">
        <v>43735</v>
      </c>
      <c r="AQ862">
        <f>IF($AI862=1,H862,0)</f>
        <v>0</v>
      </c>
      <c r="AR862">
        <f>IF($AI862=1,I862,0)</f>
        <v>0</v>
      </c>
      <c r="AS862">
        <f>IF($AI862=1,K862,0)</f>
        <v>0</v>
      </c>
      <c r="AT862">
        <f>IF($AI862=1,J862,0)</f>
        <v>0</v>
      </c>
      <c r="AU862">
        <f>IF($AI862=1,L862,0)</f>
        <v>0</v>
      </c>
      <c r="AW862">
        <f>IF($AL862=1,U862,0)</f>
        <v>0</v>
      </c>
      <c r="AX862">
        <f>IF($AL862=1,V862,0)</f>
        <v>0</v>
      </c>
      <c r="AY862">
        <f>IF($AL862=1,W862,0)</f>
        <v>0</v>
      </c>
      <c r="AZ862">
        <f>IF($AL862=1,X862,0)</f>
        <v>0</v>
      </c>
      <c r="BA862">
        <f>IF($AL862=1,Y862,0)</f>
        <v>0</v>
      </c>
      <c r="BC862">
        <f>IF($AM862=1,N862,0)</f>
        <v>0</v>
      </c>
      <c r="BD862">
        <f>IF($AM862=1,O862,0)</f>
        <v>0</v>
      </c>
      <c r="BE862">
        <f>IF($AM862=1,P862,0)</f>
        <v>0</v>
      </c>
      <c r="BF862">
        <f>IF($AM862=1,Q862,0)</f>
        <v>0</v>
      </c>
    </row>
    <row r="863" spans="1:58" x14ac:dyDescent="0.3">
      <c r="A863" s="7">
        <v>2175</v>
      </c>
      <c r="B863" s="6">
        <v>143641</v>
      </c>
      <c r="C863" s="6" t="str">
        <f>VLOOKUP(B863,incomegroup,3,TRUE)</f>
        <v>Lower income</v>
      </c>
      <c r="D863" s="7">
        <v>1</v>
      </c>
      <c r="E863" s="7">
        <v>1</v>
      </c>
      <c r="F863" s="7">
        <f>SUM(D863:E863)</f>
        <v>2</v>
      </c>
      <c r="G863" s="7">
        <v>51</v>
      </c>
      <c r="H863" s="7">
        <v>0</v>
      </c>
      <c r="I863" s="7">
        <v>1</v>
      </c>
      <c r="J863" s="7">
        <v>0</v>
      </c>
      <c r="K863" s="7">
        <v>0</v>
      </c>
      <c r="L863" s="7">
        <v>0</v>
      </c>
      <c r="M863" s="7" t="str" cm="1">
        <f t="array" ref="M863">_xlfn.IFS(H863=1,H$1,I863=1,I$1,J863=1,J$1,K863=1,K$1,L863=1,L$1)</f>
        <v>Married</v>
      </c>
      <c r="N863" s="7">
        <v>0</v>
      </c>
      <c r="O863" s="7">
        <v>0</v>
      </c>
      <c r="P863" s="7">
        <v>1</v>
      </c>
      <c r="Q863" s="7">
        <v>0</v>
      </c>
      <c r="R863" s="7" t="str" cm="1">
        <f t="array" ref="R863">_xlfn.IFS(N863=1,N$1,O863=1,O$1,P863=1,P$1,Q863=1,Q$1)</f>
        <v>Master</v>
      </c>
      <c r="S863" t="s">
        <v>72</v>
      </c>
      <c r="T863" s="7">
        <v>50</v>
      </c>
      <c r="U863" s="7">
        <v>188</v>
      </c>
      <c r="V863" s="7">
        <v>7</v>
      </c>
      <c r="W863" s="7">
        <v>168</v>
      </c>
      <c r="X863" s="7">
        <v>13</v>
      </c>
      <c r="Y863" s="7">
        <v>7</v>
      </c>
      <c r="Z863" s="20">
        <f>SUM(U863:Y863)</f>
        <v>383</v>
      </c>
      <c r="AA863" s="7">
        <v>76</v>
      </c>
      <c r="AB863" s="7">
        <v>306</v>
      </c>
      <c r="AC863" s="7">
        <v>3</v>
      </c>
      <c r="AD863" s="7">
        <v>2</v>
      </c>
      <c r="AE863" s="7">
        <v>1</v>
      </c>
      <c r="AF863" s="7">
        <v>4</v>
      </c>
      <c r="AG863" s="7">
        <v>6</v>
      </c>
      <c r="AH863" s="7">
        <v>0</v>
      </c>
      <c r="AI863" s="7">
        <v>0</v>
      </c>
      <c r="AJ863" s="7">
        <v>0</v>
      </c>
      <c r="AK863" s="7">
        <v>0</v>
      </c>
      <c r="AL863" s="7">
        <v>0</v>
      </c>
      <c r="AM863" s="7">
        <v>0</v>
      </c>
      <c r="AN863" s="7">
        <v>0</v>
      </c>
      <c r="AO863" s="8">
        <v>43735</v>
      </c>
      <c r="AQ863">
        <f>IF($AI863=1,H863,0)</f>
        <v>0</v>
      </c>
      <c r="AR863">
        <f>IF($AI863=1,I863,0)</f>
        <v>0</v>
      </c>
      <c r="AS863">
        <f>IF($AI863=1,K863,0)</f>
        <v>0</v>
      </c>
      <c r="AT863">
        <f>IF($AI863=1,J863,0)</f>
        <v>0</v>
      </c>
      <c r="AU863">
        <f>IF($AI863=1,L863,0)</f>
        <v>0</v>
      </c>
      <c r="AW863">
        <f>IF($AL863=1,U863,0)</f>
        <v>0</v>
      </c>
      <c r="AX863">
        <f>IF($AL863=1,V863,0)</f>
        <v>0</v>
      </c>
      <c r="AY863">
        <f>IF($AL863=1,W863,0)</f>
        <v>0</v>
      </c>
      <c r="AZ863">
        <f>IF($AL863=1,X863,0)</f>
        <v>0</v>
      </c>
      <c r="BA863">
        <f>IF($AL863=1,Y863,0)</f>
        <v>0</v>
      </c>
      <c r="BC863">
        <f>IF($AM863=1,N863,0)</f>
        <v>0</v>
      </c>
      <c r="BD863">
        <f>IF($AM863=1,O863,0)</f>
        <v>0</v>
      </c>
      <c r="BE863">
        <f>IF($AM863=1,P863,0)</f>
        <v>0</v>
      </c>
      <c r="BF863">
        <f>IF($AM863=1,Q863,0)</f>
        <v>0</v>
      </c>
    </row>
    <row r="864" spans="1:58" x14ac:dyDescent="0.3">
      <c r="A864" s="7">
        <v>2060</v>
      </c>
      <c r="B864" s="6">
        <v>141014</v>
      </c>
      <c r="C864" s="6" t="str">
        <f>VLOOKUP(B864,incomegroup,3,TRUE)</f>
        <v>Lower income</v>
      </c>
      <c r="D864" s="7">
        <v>1</v>
      </c>
      <c r="E864" s="7">
        <v>0</v>
      </c>
      <c r="F864" s="7">
        <f>SUM(D864:E864)</f>
        <v>1</v>
      </c>
      <c r="G864" s="7">
        <v>42</v>
      </c>
      <c r="H864" s="7">
        <v>0</v>
      </c>
      <c r="I864" s="7">
        <v>1</v>
      </c>
      <c r="J864" s="7">
        <v>0</v>
      </c>
      <c r="K864" s="7">
        <v>0</v>
      </c>
      <c r="L864" s="7">
        <v>0</v>
      </c>
      <c r="M864" s="7" t="str" cm="1">
        <f t="array" ref="M864">_xlfn.IFS(H864=1,H$1,I864=1,I$1,J864=1,J$1,K864=1,K$1,L864=1,L$1)</f>
        <v>Married</v>
      </c>
      <c r="N864" s="7">
        <v>0</v>
      </c>
      <c r="O864" s="7">
        <v>0</v>
      </c>
      <c r="P864" s="7">
        <v>0</v>
      </c>
      <c r="Q864" s="7">
        <v>1</v>
      </c>
      <c r="R864" s="7" t="str" cm="1">
        <f t="array" ref="R864">_xlfn.IFS(N864=1,N$1,O864=1,O$1,P864=1,P$1,Q864=1,Q$1)</f>
        <v>PhD</v>
      </c>
      <c r="S864" t="s">
        <v>69</v>
      </c>
      <c r="T864" s="7">
        <v>65</v>
      </c>
      <c r="U864" s="7">
        <v>24</v>
      </c>
      <c r="V864" s="7">
        <v>7</v>
      </c>
      <c r="W864" s="7">
        <v>21</v>
      </c>
      <c r="X864" s="7">
        <v>7</v>
      </c>
      <c r="Y864" s="7">
        <v>0</v>
      </c>
      <c r="Z864" s="20">
        <f>SUM(U864:Y864)</f>
        <v>59</v>
      </c>
      <c r="AA864" s="7">
        <v>10</v>
      </c>
      <c r="AB864" s="7">
        <v>48</v>
      </c>
      <c r="AC864" s="7">
        <v>1</v>
      </c>
      <c r="AD864" s="7">
        <v>1</v>
      </c>
      <c r="AE864" s="7">
        <v>0</v>
      </c>
      <c r="AF864" s="7">
        <v>2</v>
      </c>
      <c r="AG864" s="7">
        <v>7</v>
      </c>
      <c r="AH864" s="7">
        <v>0</v>
      </c>
      <c r="AI864" s="7">
        <v>0</v>
      </c>
      <c r="AJ864" s="7">
        <v>0</v>
      </c>
      <c r="AK864" s="7">
        <v>0</v>
      </c>
      <c r="AL864" s="7">
        <v>0</v>
      </c>
      <c r="AM864" s="7">
        <v>0</v>
      </c>
      <c r="AN864" s="7">
        <v>0</v>
      </c>
      <c r="AO864" s="8">
        <v>43735</v>
      </c>
      <c r="AQ864">
        <f>IF($AI864=1,H864,0)</f>
        <v>0</v>
      </c>
      <c r="AR864">
        <f>IF($AI864=1,I864,0)</f>
        <v>0</v>
      </c>
      <c r="AS864">
        <f>IF($AI864=1,K864,0)</f>
        <v>0</v>
      </c>
      <c r="AT864">
        <f>IF($AI864=1,J864,0)</f>
        <v>0</v>
      </c>
      <c r="AU864">
        <f>IF($AI864=1,L864,0)</f>
        <v>0</v>
      </c>
      <c r="AW864">
        <f>IF($AL864=1,U864,0)</f>
        <v>0</v>
      </c>
      <c r="AX864">
        <f>IF($AL864=1,V864,0)</f>
        <v>0</v>
      </c>
      <c r="AY864">
        <f>IF($AL864=1,W864,0)</f>
        <v>0</v>
      </c>
      <c r="AZ864">
        <f>IF($AL864=1,X864,0)</f>
        <v>0</v>
      </c>
      <c r="BA864">
        <f>IF($AL864=1,Y864,0)</f>
        <v>0</v>
      </c>
      <c r="BC864">
        <f>IF($AM864=1,N864,0)</f>
        <v>0</v>
      </c>
      <c r="BD864">
        <f>IF($AM864=1,O864,0)</f>
        <v>0</v>
      </c>
      <c r="BE864">
        <f>IF($AM864=1,P864,0)</f>
        <v>0</v>
      </c>
      <c r="BF864">
        <f>IF($AM864=1,Q864,0)</f>
        <v>0</v>
      </c>
    </row>
    <row r="865" spans="1:58" x14ac:dyDescent="0.3">
      <c r="A865" s="7">
        <v>1115</v>
      </c>
      <c r="B865" s="6">
        <v>130992</v>
      </c>
      <c r="C865" s="6" t="str">
        <f>VLOOKUP(B865,incomegroup,3,TRUE)</f>
        <v>Lower income</v>
      </c>
      <c r="D865" s="7">
        <v>1</v>
      </c>
      <c r="E865" s="7">
        <v>0</v>
      </c>
      <c r="F865" s="7">
        <f>SUM(D865:E865)</f>
        <v>1</v>
      </c>
      <c r="G865" s="7">
        <v>44</v>
      </c>
      <c r="H865" s="7">
        <v>1</v>
      </c>
      <c r="I865" s="7">
        <v>0</v>
      </c>
      <c r="J865" s="7">
        <v>0</v>
      </c>
      <c r="K865" s="7">
        <v>0</v>
      </c>
      <c r="L865" s="7">
        <v>0</v>
      </c>
      <c r="M865" s="7" t="str" cm="1">
        <f t="array" ref="M865">_xlfn.IFS(H865=1,H$1,I865=1,I$1,J865=1,J$1,K865=1,K$1,L865=1,L$1)</f>
        <v>Divorced</v>
      </c>
      <c r="N865" s="7">
        <v>0</v>
      </c>
      <c r="O865" s="7">
        <v>1</v>
      </c>
      <c r="P865" s="7">
        <v>0</v>
      </c>
      <c r="Q865" s="7">
        <v>0</v>
      </c>
      <c r="R865" s="7" t="str" cm="1">
        <f t="array" ref="R865">_xlfn.IFS(N865=1,N$1,O865=1,O$1,P865=1,P$1,Q865=1,Q$1)</f>
        <v>Graduate</v>
      </c>
      <c r="S865" t="s">
        <v>71</v>
      </c>
      <c r="T865" s="7">
        <v>83</v>
      </c>
      <c r="U865" s="7">
        <v>72</v>
      </c>
      <c r="V865" s="7">
        <v>0</v>
      </c>
      <c r="W865" s="7">
        <v>59</v>
      </c>
      <c r="X865" s="7">
        <v>30</v>
      </c>
      <c r="Y865" s="7">
        <v>13</v>
      </c>
      <c r="Z865" s="20">
        <f>SUM(U865:Y865)</f>
        <v>174</v>
      </c>
      <c r="AA865" s="7">
        <v>8</v>
      </c>
      <c r="AB865" s="7">
        <v>165</v>
      </c>
      <c r="AC865" s="7">
        <v>1</v>
      </c>
      <c r="AD865" s="7">
        <v>1</v>
      </c>
      <c r="AE865" s="7">
        <v>0</v>
      </c>
      <c r="AF865" s="7">
        <v>3</v>
      </c>
      <c r="AG865" s="7">
        <v>7</v>
      </c>
      <c r="AH865" s="7">
        <v>0</v>
      </c>
      <c r="AI865" s="7">
        <v>0</v>
      </c>
      <c r="AJ865" s="7">
        <v>0</v>
      </c>
      <c r="AK865" s="7">
        <v>0</v>
      </c>
      <c r="AL865" s="7">
        <v>0</v>
      </c>
      <c r="AM865" s="7">
        <v>0</v>
      </c>
      <c r="AN865" s="7">
        <v>0</v>
      </c>
      <c r="AO865" s="8">
        <v>43735</v>
      </c>
      <c r="AQ865">
        <f>IF($AI865=1,H865,0)</f>
        <v>0</v>
      </c>
      <c r="AR865">
        <f>IF($AI865=1,I865,0)</f>
        <v>0</v>
      </c>
      <c r="AS865">
        <f>IF($AI865=1,K865,0)</f>
        <v>0</v>
      </c>
      <c r="AT865">
        <f>IF($AI865=1,J865,0)</f>
        <v>0</v>
      </c>
      <c r="AU865">
        <f>IF($AI865=1,L865,0)</f>
        <v>0</v>
      </c>
      <c r="AW865">
        <f>IF($AL865=1,U865,0)</f>
        <v>0</v>
      </c>
      <c r="AX865">
        <f>IF($AL865=1,V865,0)</f>
        <v>0</v>
      </c>
      <c r="AY865">
        <f>IF($AL865=1,W865,0)</f>
        <v>0</v>
      </c>
      <c r="AZ865">
        <f>IF($AL865=1,X865,0)</f>
        <v>0</v>
      </c>
      <c r="BA865">
        <f>IF($AL865=1,Y865,0)</f>
        <v>0</v>
      </c>
      <c r="BC865">
        <f>IF($AM865=1,N865,0)</f>
        <v>0</v>
      </c>
      <c r="BD865">
        <f>IF($AM865=1,O865,0)</f>
        <v>0</v>
      </c>
      <c r="BE865">
        <f>IF($AM865=1,P865,0)</f>
        <v>0</v>
      </c>
      <c r="BF865">
        <f>IF($AM865=1,Q865,0)</f>
        <v>0</v>
      </c>
    </row>
    <row r="866" spans="1:58" x14ac:dyDescent="0.3">
      <c r="A866" s="7">
        <v>3099</v>
      </c>
      <c r="B866" s="6">
        <v>130992</v>
      </c>
      <c r="C866" s="6" t="str">
        <f>VLOOKUP(B866,incomegroup,3,TRUE)</f>
        <v>Lower income</v>
      </c>
      <c r="D866" s="7">
        <v>1</v>
      </c>
      <c r="E866" s="7">
        <v>0</v>
      </c>
      <c r="F866" s="7">
        <f>SUM(D866:E866)</f>
        <v>1</v>
      </c>
      <c r="G866" s="7">
        <v>44</v>
      </c>
      <c r="H866" s="7">
        <v>1</v>
      </c>
      <c r="I866" s="7">
        <v>0</v>
      </c>
      <c r="J866" s="7">
        <v>0</v>
      </c>
      <c r="K866" s="7">
        <v>0</v>
      </c>
      <c r="L866" s="7">
        <v>0</v>
      </c>
      <c r="M866" s="7" t="str" cm="1">
        <f t="array" ref="M866">_xlfn.IFS(H866=1,H$1,I866=1,I$1,J866=1,J$1,K866=1,K$1,L866=1,L$1)</f>
        <v>Divorced</v>
      </c>
      <c r="N866" s="7">
        <v>0</v>
      </c>
      <c r="O866" s="7">
        <v>1</v>
      </c>
      <c r="P866" s="7">
        <v>0</v>
      </c>
      <c r="Q866" s="7">
        <v>0</v>
      </c>
      <c r="R866" s="7" t="str" cm="1">
        <f t="array" ref="R866">_xlfn.IFS(N866=1,N$1,O866=1,O$1,P866=1,P$1,Q866=1,Q$1)</f>
        <v>Graduate</v>
      </c>
      <c r="S866" t="s">
        <v>72</v>
      </c>
      <c r="T866" s="7">
        <v>83</v>
      </c>
      <c r="U866" s="7">
        <v>72</v>
      </c>
      <c r="V866" s="7">
        <v>0</v>
      </c>
      <c r="W866" s="7">
        <v>59</v>
      </c>
      <c r="X866" s="7">
        <v>30</v>
      </c>
      <c r="Y866" s="7">
        <v>13</v>
      </c>
      <c r="Z866" s="20">
        <f>SUM(U866:Y866)</f>
        <v>174</v>
      </c>
      <c r="AA866" s="7">
        <v>8</v>
      </c>
      <c r="AB866" s="7">
        <v>165</v>
      </c>
      <c r="AC866" s="7">
        <v>1</v>
      </c>
      <c r="AD866" s="7">
        <v>1</v>
      </c>
      <c r="AE866" s="7">
        <v>0</v>
      </c>
      <c r="AF866" s="7">
        <v>3</v>
      </c>
      <c r="AG866" s="7">
        <v>7</v>
      </c>
      <c r="AH866" s="7">
        <v>0</v>
      </c>
      <c r="AI866" s="7">
        <v>0</v>
      </c>
      <c r="AJ866" s="7">
        <v>0</v>
      </c>
      <c r="AK866" s="7">
        <v>0</v>
      </c>
      <c r="AL866" s="7">
        <v>0</v>
      </c>
      <c r="AM866" s="7">
        <v>0</v>
      </c>
      <c r="AN866" s="7">
        <v>0</v>
      </c>
      <c r="AO866" s="8">
        <v>43735</v>
      </c>
      <c r="AQ866">
        <f>IF($AI866=1,H866,0)</f>
        <v>0</v>
      </c>
      <c r="AR866">
        <f>IF($AI866=1,I866,0)</f>
        <v>0</v>
      </c>
      <c r="AS866">
        <f>IF($AI866=1,K866,0)</f>
        <v>0</v>
      </c>
      <c r="AT866">
        <f>IF($AI866=1,J866,0)</f>
        <v>0</v>
      </c>
      <c r="AU866">
        <f>IF($AI866=1,L866,0)</f>
        <v>0</v>
      </c>
      <c r="AW866">
        <f>IF($AL866=1,U866,0)</f>
        <v>0</v>
      </c>
      <c r="AX866">
        <f>IF($AL866=1,V866,0)</f>
        <v>0</v>
      </c>
      <c r="AY866">
        <f>IF($AL866=1,W866,0)</f>
        <v>0</v>
      </c>
      <c r="AZ866">
        <f>IF($AL866=1,X866,0)</f>
        <v>0</v>
      </c>
      <c r="BA866">
        <f>IF($AL866=1,Y866,0)</f>
        <v>0</v>
      </c>
      <c r="BC866">
        <f>IF($AM866=1,N866,0)</f>
        <v>0</v>
      </c>
      <c r="BD866">
        <f>IF($AM866=1,O866,0)</f>
        <v>0</v>
      </c>
      <c r="BE866">
        <f>IF($AM866=1,P866,0)</f>
        <v>0</v>
      </c>
      <c r="BF866">
        <f>IF($AM866=1,Q866,0)</f>
        <v>0</v>
      </c>
    </row>
    <row r="867" spans="1:58" x14ac:dyDescent="0.3">
      <c r="A867" s="7">
        <v>2336</v>
      </c>
      <c r="B867" s="6">
        <v>138136</v>
      </c>
      <c r="C867" s="6" t="str">
        <f>VLOOKUP(B867,incomegroup,3,TRUE)</f>
        <v>Lower income</v>
      </c>
      <c r="D867" s="7">
        <v>1</v>
      </c>
      <c r="E867" s="7">
        <v>0</v>
      </c>
      <c r="F867" s="7">
        <f>SUM(D867:E867)</f>
        <v>1</v>
      </c>
      <c r="G867" s="7">
        <v>42</v>
      </c>
      <c r="H867" s="7">
        <v>0</v>
      </c>
      <c r="I867" s="7">
        <v>1</v>
      </c>
      <c r="J867" s="7">
        <v>0</v>
      </c>
      <c r="K867" s="7">
        <v>0</v>
      </c>
      <c r="L867" s="7">
        <v>0</v>
      </c>
      <c r="M867" s="7" t="str" cm="1">
        <f t="array" ref="M867">_xlfn.IFS(H867=1,H$1,I867=1,I$1,J867=1,J$1,K867=1,K$1,L867=1,L$1)</f>
        <v>Married</v>
      </c>
      <c r="N867" s="7">
        <v>0</v>
      </c>
      <c r="O867" s="7">
        <v>1</v>
      </c>
      <c r="P867" s="7">
        <v>0</v>
      </c>
      <c r="Q867" s="7">
        <v>0</v>
      </c>
      <c r="R867" s="7" t="str" cm="1">
        <f t="array" ref="R867">_xlfn.IFS(N867=1,N$1,O867=1,O$1,P867=1,P$1,Q867=1,Q$1)</f>
        <v>Graduate</v>
      </c>
      <c r="S867" t="s">
        <v>69</v>
      </c>
      <c r="T867" s="7">
        <v>69</v>
      </c>
      <c r="U867" s="7">
        <v>29</v>
      </c>
      <c r="V867" s="7">
        <v>54</v>
      </c>
      <c r="W867" s="7">
        <v>98</v>
      </c>
      <c r="X867" s="7">
        <v>0</v>
      </c>
      <c r="Y867" s="7">
        <v>72</v>
      </c>
      <c r="Z867" s="20">
        <f>SUM(U867:Y867)</f>
        <v>253</v>
      </c>
      <c r="AA867" s="7">
        <v>120</v>
      </c>
      <c r="AB867" s="7">
        <v>134</v>
      </c>
      <c r="AC867" s="7">
        <v>2</v>
      </c>
      <c r="AD867" s="7">
        <v>3</v>
      </c>
      <c r="AE867" s="7">
        <v>1</v>
      </c>
      <c r="AF867" s="7">
        <v>2</v>
      </c>
      <c r="AG867" s="7">
        <v>8</v>
      </c>
      <c r="AH867" s="7">
        <v>1</v>
      </c>
      <c r="AI867" s="7">
        <v>0</v>
      </c>
      <c r="AJ867" s="7">
        <v>0</v>
      </c>
      <c r="AK867" s="7">
        <v>0</v>
      </c>
      <c r="AL867" s="7">
        <v>0</v>
      </c>
      <c r="AM867" s="7">
        <v>0</v>
      </c>
      <c r="AN867" s="7">
        <v>0</v>
      </c>
      <c r="AO867" s="8">
        <v>43735</v>
      </c>
      <c r="AQ867">
        <f>IF($AI867=1,H867,0)</f>
        <v>0</v>
      </c>
      <c r="AR867">
        <f>IF($AI867=1,I867,0)</f>
        <v>0</v>
      </c>
      <c r="AS867">
        <f>IF($AI867=1,K867,0)</f>
        <v>0</v>
      </c>
      <c r="AT867">
        <f>IF($AI867=1,J867,0)</f>
        <v>0</v>
      </c>
      <c r="AU867">
        <f>IF($AI867=1,L867,0)</f>
        <v>0</v>
      </c>
      <c r="AW867">
        <f>IF($AL867=1,U867,0)</f>
        <v>0</v>
      </c>
      <c r="AX867">
        <f>IF($AL867=1,V867,0)</f>
        <v>0</v>
      </c>
      <c r="AY867">
        <f>IF($AL867=1,W867,0)</f>
        <v>0</v>
      </c>
      <c r="AZ867">
        <f>IF($AL867=1,X867,0)</f>
        <v>0</v>
      </c>
      <c r="BA867">
        <f>IF($AL867=1,Y867,0)</f>
        <v>0</v>
      </c>
      <c r="BC867">
        <f>IF($AM867=1,N867,0)</f>
        <v>0</v>
      </c>
      <c r="BD867">
        <f>IF($AM867=1,O867,0)</f>
        <v>0</v>
      </c>
      <c r="BE867">
        <f>IF($AM867=1,P867,0)</f>
        <v>0</v>
      </c>
      <c r="BF867">
        <f>IF($AM867=1,Q867,0)</f>
        <v>0</v>
      </c>
    </row>
    <row r="868" spans="1:58" x14ac:dyDescent="0.3">
      <c r="A868" s="7">
        <v>2933</v>
      </c>
      <c r="B868" s="6">
        <v>196843</v>
      </c>
      <c r="C868" s="6" t="str">
        <f>VLOOKUP(B868,incomegroup,3,TRUE)</f>
        <v>Middle Income</v>
      </c>
      <c r="D868" s="7">
        <v>0</v>
      </c>
      <c r="E868" s="7">
        <v>0</v>
      </c>
      <c r="F868" s="7">
        <f>SUM(D868:E868)</f>
        <v>0</v>
      </c>
      <c r="G868" s="7">
        <v>30</v>
      </c>
      <c r="H868" s="7">
        <v>0</v>
      </c>
      <c r="I868" s="7">
        <v>0</v>
      </c>
      <c r="J868" s="7">
        <v>0</v>
      </c>
      <c r="K868" s="7">
        <v>1</v>
      </c>
      <c r="L868" s="7">
        <v>0</v>
      </c>
      <c r="M868" s="7" t="str" cm="1">
        <f t="array" ref="M868">_xlfn.IFS(H868=1,H$1,I868=1,I$1,J868=1,J$1,K868=1,K$1,L868=1,L$1)</f>
        <v>Single</v>
      </c>
      <c r="N868" s="7">
        <v>0</v>
      </c>
      <c r="O868" s="7">
        <v>1</v>
      </c>
      <c r="P868" s="7">
        <v>0</v>
      </c>
      <c r="Q868" s="7">
        <v>0</v>
      </c>
      <c r="R868" s="7" t="str" cm="1">
        <f t="array" ref="R868">_xlfn.IFS(N868=1,N$1,O868=1,O$1,P868=1,P$1,Q868=1,Q$1)</f>
        <v>Graduate</v>
      </c>
      <c r="S868" t="s">
        <v>71</v>
      </c>
      <c r="T868" s="7">
        <v>60</v>
      </c>
      <c r="U868" s="7">
        <v>911</v>
      </c>
      <c r="V868" s="7">
        <v>144</v>
      </c>
      <c r="W868" s="7">
        <v>1933</v>
      </c>
      <c r="X868" s="7">
        <v>81</v>
      </c>
      <c r="Y868" s="7">
        <v>35</v>
      </c>
      <c r="Z868" s="20">
        <f>SUM(U868:Y868)</f>
        <v>3104</v>
      </c>
      <c r="AA868" s="7">
        <v>35</v>
      </c>
      <c r="AB868" s="7">
        <v>3069</v>
      </c>
      <c r="AC868" s="7">
        <v>1</v>
      </c>
      <c r="AD868" s="7">
        <v>6</v>
      </c>
      <c r="AE868" s="7">
        <v>11</v>
      </c>
      <c r="AF868" s="7">
        <v>10</v>
      </c>
      <c r="AG868" s="7">
        <v>2</v>
      </c>
      <c r="AH868" s="7">
        <v>0</v>
      </c>
      <c r="AI868" s="7">
        <v>0</v>
      </c>
      <c r="AJ868" s="7">
        <v>1</v>
      </c>
      <c r="AK868" s="7">
        <v>0</v>
      </c>
      <c r="AL868" s="7">
        <v>0</v>
      </c>
      <c r="AM868" s="7">
        <v>0</v>
      </c>
      <c r="AN868" s="7">
        <v>1</v>
      </c>
      <c r="AO868" s="8">
        <v>43736</v>
      </c>
      <c r="AQ868">
        <f>IF($AI868=1,H868,0)</f>
        <v>0</v>
      </c>
      <c r="AR868">
        <f>IF($AI868=1,I868,0)</f>
        <v>0</v>
      </c>
      <c r="AS868">
        <f>IF($AI868=1,K868,0)</f>
        <v>0</v>
      </c>
      <c r="AT868">
        <f>IF($AI868=1,J868,0)</f>
        <v>0</v>
      </c>
      <c r="AU868">
        <f>IF($AI868=1,L868,0)</f>
        <v>0</v>
      </c>
      <c r="AW868">
        <f>IF($AL868=1,U868,0)</f>
        <v>0</v>
      </c>
      <c r="AX868">
        <f>IF($AL868=1,V868,0)</f>
        <v>0</v>
      </c>
      <c r="AY868">
        <f>IF($AL868=1,W868,0)</f>
        <v>0</v>
      </c>
      <c r="AZ868">
        <f>IF($AL868=1,X868,0)</f>
        <v>0</v>
      </c>
      <c r="BA868">
        <f>IF($AL868=1,Y868,0)</f>
        <v>0</v>
      </c>
      <c r="BC868">
        <f>IF($AM868=1,N868,0)</f>
        <v>0</v>
      </c>
      <c r="BD868">
        <f>IF($AM868=1,O868,0)</f>
        <v>0</v>
      </c>
      <c r="BE868">
        <f>IF($AM868=1,P868,0)</f>
        <v>0</v>
      </c>
      <c r="BF868">
        <f>IF($AM868=1,Q868,0)</f>
        <v>0</v>
      </c>
    </row>
    <row r="869" spans="1:58" x14ac:dyDescent="0.3">
      <c r="A869" s="7">
        <v>2079</v>
      </c>
      <c r="B869" s="6">
        <v>127590</v>
      </c>
      <c r="C869" s="6" t="str">
        <f>VLOOKUP(B869,incomegroup,3,TRUE)</f>
        <v>Lower income</v>
      </c>
      <c r="D869" s="7">
        <v>1</v>
      </c>
      <c r="E869" s="7">
        <v>0</v>
      </c>
      <c r="F869" s="7">
        <f>SUM(D869:E869)</f>
        <v>1</v>
      </c>
      <c r="G869" s="7">
        <v>38</v>
      </c>
      <c r="H869" s="7">
        <v>0</v>
      </c>
      <c r="I869" s="7">
        <v>0</v>
      </c>
      <c r="J869" s="7">
        <v>1</v>
      </c>
      <c r="K869" s="7">
        <v>0</v>
      </c>
      <c r="L869" s="7">
        <v>0</v>
      </c>
      <c r="M869" s="7" t="str" cm="1">
        <f t="array" ref="M869">_xlfn.IFS(H869=1,H$1,I869=1,I$1,J869=1,J$1,K869=1,K$1,L869=1,L$1)</f>
        <v>Together</v>
      </c>
      <c r="N869" s="7">
        <v>0</v>
      </c>
      <c r="O869" s="7">
        <v>0</v>
      </c>
      <c r="P869" s="7">
        <v>1</v>
      </c>
      <c r="Q869" s="7">
        <v>0</v>
      </c>
      <c r="R869" s="7" t="str" cm="1">
        <f t="array" ref="R869">_xlfn.IFS(N869=1,N$1,O869=1,O$1,P869=1,P$1,Q869=1,Q$1)</f>
        <v>Master</v>
      </c>
      <c r="S869" t="s">
        <v>72</v>
      </c>
      <c r="T869" s="7">
        <v>38</v>
      </c>
      <c r="U869" s="7">
        <v>28</v>
      </c>
      <c r="V869" s="7">
        <v>0</v>
      </c>
      <c r="W869" s="7">
        <v>23</v>
      </c>
      <c r="X869" s="7">
        <v>0</v>
      </c>
      <c r="Y869" s="7">
        <v>0</v>
      </c>
      <c r="Z869" s="20">
        <f>SUM(U869:Y869)</f>
        <v>51</v>
      </c>
      <c r="AA869" s="7">
        <v>5</v>
      </c>
      <c r="AB869" s="7">
        <v>46</v>
      </c>
      <c r="AC869" s="7">
        <v>1</v>
      </c>
      <c r="AD869" s="7">
        <v>1</v>
      </c>
      <c r="AE869" s="7">
        <v>0</v>
      </c>
      <c r="AF869" s="7">
        <v>2</v>
      </c>
      <c r="AG869" s="7">
        <v>7</v>
      </c>
      <c r="AH869" s="7">
        <v>0</v>
      </c>
      <c r="AI869" s="7">
        <v>0</v>
      </c>
      <c r="AJ869" s="7">
        <v>0</v>
      </c>
      <c r="AK869" s="7">
        <v>0</v>
      </c>
      <c r="AL869" s="7">
        <v>0</v>
      </c>
      <c r="AM869" s="7">
        <v>0</v>
      </c>
      <c r="AN869" s="7">
        <v>0</v>
      </c>
      <c r="AO869" s="8">
        <v>43736</v>
      </c>
      <c r="AQ869">
        <f>IF($AI869=1,H869,0)</f>
        <v>0</v>
      </c>
      <c r="AR869">
        <f>IF($AI869=1,I869,0)</f>
        <v>0</v>
      </c>
      <c r="AS869">
        <f>IF($AI869=1,K869,0)</f>
        <v>0</v>
      </c>
      <c r="AT869">
        <f>IF($AI869=1,J869,0)</f>
        <v>0</v>
      </c>
      <c r="AU869">
        <f>IF($AI869=1,L869,0)</f>
        <v>0</v>
      </c>
      <c r="AW869">
        <f>IF($AL869=1,U869,0)</f>
        <v>0</v>
      </c>
      <c r="AX869">
        <f>IF($AL869=1,V869,0)</f>
        <v>0</v>
      </c>
      <c r="AY869">
        <f>IF($AL869=1,W869,0)</f>
        <v>0</v>
      </c>
      <c r="AZ869">
        <f>IF($AL869=1,X869,0)</f>
        <v>0</v>
      </c>
      <c r="BA869">
        <f>IF($AL869=1,Y869,0)</f>
        <v>0</v>
      </c>
      <c r="BC869">
        <f>IF($AM869=1,N869,0)</f>
        <v>0</v>
      </c>
      <c r="BD869">
        <f>IF($AM869=1,O869,0)</f>
        <v>0</v>
      </c>
      <c r="BE869">
        <f>IF($AM869=1,P869,0)</f>
        <v>0</v>
      </c>
      <c r="BF869">
        <f>IF($AM869=1,Q869,0)</f>
        <v>0</v>
      </c>
    </row>
    <row r="870" spans="1:58" x14ac:dyDescent="0.3">
      <c r="A870" s="7">
        <v>1450</v>
      </c>
      <c r="B870" s="6">
        <v>175261</v>
      </c>
      <c r="C870" s="6" t="str">
        <f>VLOOKUP(B870,incomegroup,3,TRUE)</f>
        <v>Middle Income</v>
      </c>
      <c r="D870" s="7">
        <v>0</v>
      </c>
      <c r="E870" s="7">
        <v>0</v>
      </c>
      <c r="F870" s="7">
        <f>SUM(D870:E870)</f>
        <v>0</v>
      </c>
      <c r="G870" s="7">
        <v>65</v>
      </c>
      <c r="H870" s="7">
        <v>0</v>
      </c>
      <c r="I870" s="7">
        <v>0</v>
      </c>
      <c r="J870" s="7">
        <v>1</v>
      </c>
      <c r="K870" s="7">
        <v>0</v>
      </c>
      <c r="L870" s="7">
        <v>0</v>
      </c>
      <c r="M870" s="7" t="str" cm="1">
        <f t="array" ref="M870">_xlfn.IFS(H870=1,H$1,I870=1,I$1,J870=1,J$1,K870=1,K$1,L870=1,L$1)</f>
        <v>Together</v>
      </c>
      <c r="N870" s="7">
        <v>0</v>
      </c>
      <c r="O870" s="7">
        <v>0</v>
      </c>
      <c r="P870" s="7">
        <v>0</v>
      </c>
      <c r="Q870" s="7">
        <v>1</v>
      </c>
      <c r="R870" s="7" t="str" cm="1">
        <f t="array" ref="R870">_xlfn.IFS(N870=1,N$1,O870=1,O$1,P870=1,P$1,Q870=1,Q$1)</f>
        <v>PhD</v>
      </c>
      <c r="S870" t="s">
        <v>73</v>
      </c>
      <c r="T870" s="7">
        <v>17</v>
      </c>
      <c r="U870" s="7">
        <v>2885</v>
      </c>
      <c r="V870" s="7">
        <v>40</v>
      </c>
      <c r="W870" s="7">
        <v>962</v>
      </c>
      <c r="X870" s="7">
        <v>54</v>
      </c>
      <c r="Y870" s="7">
        <v>79</v>
      </c>
      <c r="Z870" s="20">
        <f>SUM(U870:Y870)</f>
        <v>4020</v>
      </c>
      <c r="AA870" s="7">
        <v>40</v>
      </c>
      <c r="AB870" s="7">
        <v>3980</v>
      </c>
      <c r="AC870" s="7">
        <v>1</v>
      </c>
      <c r="AD870" s="7">
        <v>5</v>
      </c>
      <c r="AE870" s="7">
        <v>6</v>
      </c>
      <c r="AF870" s="7">
        <v>5</v>
      </c>
      <c r="AG870" s="7">
        <v>2</v>
      </c>
      <c r="AH870" s="7">
        <v>0</v>
      </c>
      <c r="AI870" s="7">
        <v>1</v>
      </c>
      <c r="AJ870" s="7">
        <v>1</v>
      </c>
      <c r="AK870" s="7">
        <v>0</v>
      </c>
      <c r="AL870" s="7">
        <v>0</v>
      </c>
      <c r="AM870" s="7">
        <v>0</v>
      </c>
      <c r="AN870" s="7">
        <v>1</v>
      </c>
      <c r="AO870" s="8">
        <v>43736</v>
      </c>
      <c r="AQ870">
        <f>IF($AI870=1,H870,0)</f>
        <v>0</v>
      </c>
      <c r="AR870">
        <f>IF($AI870=1,I870,0)</f>
        <v>0</v>
      </c>
      <c r="AS870">
        <f>IF($AI870=1,K870,0)</f>
        <v>0</v>
      </c>
      <c r="AT870">
        <f>IF($AI870=1,J870,0)</f>
        <v>1</v>
      </c>
      <c r="AU870">
        <f>IF($AI870=1,L870,0)</f>
        <v>0</v>
      </c>
      <c r="AW870">
        <f>IF($AL870=1,U870,0)</f>
        <v>0</v>
      </c>
      <c r="AX870">
        <f>IF($AL870=1,V870,0)</f>
        <v>0</v>
      </c>
      <c r="AY870">
        <f>IF($AL870=1,W870,0)</f>
        <v>0</v>
      </c>
      <c r="AZ870">
        <f>IF($AL870=1,X870,0)</f>
        <v>0</v>
      </c>
      <c r="BA870">
        <f>IF($AL870=1,Y870,0)</f>
        <v>0</v>
      </c>
      <c r="BC870">
        <f>IF($AM870=1,N870,0)</f>
        <v>0</v>
      </c>
      <c r="BD870">
        <f>IF($AM870=1,O870,0)</f>
        <v>0</v>
      </c>
      <c r="BE870">
        <f>IF($AM870=1,P870,0)</f>
        <v>0</v>
      </c>
      <c r="BF870">
        <f>IF($AM870=1,Q870,0)</f>
        <v>0</v>
      </c>
    </row>
    <row r="871" spans="1:58" x14ac:dyDescent="0.3">
      <c r="A871" s="7">
        <v>1517</v>
      </c>
      <c r="B871" s="6">
        <v>165316</v>
      </c>
      <c r="C871" s="6" t="str">
        <f>VLOOKUP(B871,incomegroup,3,TRUE)</f>
        <v>Middle Income</v>
      </c>
      <c r="D871" s="7">
        <v>1</v>
      </c>
      <c r="E871" s="7">
        <v>1</v>
      </c>
      <c r="F871" s="7">
        <f>SUM(D871:E871)</f>
        <v>2</v>
      </c>
      <c r="G871" s="7">
        <v>58</v>
      </c>
      <c r="H871" s="7">
        <v>0</v>
      </c>
      <c r="I871" s="7">
        <v>1</v>
      </c>
      <c r="J871" s="7">
        <v>0</v>
      </c>
      <c r="K871" s="7">
        <v>0</v>
      </c>
      <c r="L871" s="7">
        <v>0</v>
      </c>
      <c r="M871" s="7" t="str" cm="1">
        <f t="array" ref="M871">_xlfn.IFS(H871=1,H$1,I871=1,I$1,J871=1,J$1,K871=1,K$1,L871=1,L$1)</f>
        <v>Married</v>
      </c>
      <c r="N871" s="7">
        <v>0</v>
      </c>
      <c r="O871" s="7">
        <v>1</v>
      </c>
      <c r="P871" s="7">
        <v>0</v>
      </c>
      <c r="Q871" s="7">
        <v>0</v>
      </c>
      <c r="R871" s="7" t="str" cm="1">
        <f t="array" ref="R871">_xlfn.IFS(N871=1,N$1,O871=1,O$1,P871=1,P$1,Q871=1,Q$1)</f>
        <v>Graduate</v>
      </c>
      <c r="S871" t="s">
        <v>71</v>
      </c>
      <c r="T871" s="7">
        <v>65</v>
      </c>
      <c r="U871" s="7">
        <v>283</v>
      </c>
      <c r="V871" s="7">
        <v>15</v>
      </c>
      <c r="W871" s="7">
        <v>233</v>
      </c>
      <c r="X871" s="7">
        <v>8</v>
      </c>
      <c r="Y871" s="7">
        <v>23</v>
      </c>
      <c r="Z871" s="20">
        <f>SUM(U871:Y871)</f>
        <v>562</v>
      </c>
      <c r="AA871" s="7">
        <v>96</v>
      </c>
      <c r="AB871" s="7">
        <v>466</v>
      </c>
      <c r="AC871" s="7">
        <v>2</v>
      </c>
      <c r="AD871" s="7">
        <v>3</v>
      </c>
      <c r="AE871" s="7">
        <v>2</v>
      </c>
      <c r="AF871" s="7">
        <v>5</v>
      </c>
      <c r="AG871" s="7">
        <v>4</v>
      </c>
      <c r="AH871" s="7">
        <v>0</v>
      </c>
      <c r="AI871" s="7">
        <v>0</v>
      </c>
      <c r="AJ871" s="7">
        <v>0</v>
      </c>
      <c r="AK871" s="7">
        <v>0</v>
      </c>
      <c r="AL871" s="7">
        <v>0</v>
      </c>
      <c r="AM871" s="7">
        <v>0</v>
      </c>
      <c r="AN871" s="7">
        <v>0</v>
      </c>
      <c r="AO871" s="8">
        <v>43737</v>
      </c>
      <c r="AQ871">
        <f>IF($AI871=1,H871,0)</f>
        <v>0</v>
      </c>
      <c r="AR871">
        <f>IF($AI871=1,I871,0)</f>
        <v>0</v>
      </c>
      <c r="AS871">
        <f>IF($AI871=1,K871,0)</f>
        <v>0</v>
      </c>
      <c r="AT871">
        <f>IF($AI871=1,J871,0)</f>
        <v>0</v>
      </c>
      <c r="AU871">
        <f>IF($AI871=1,L871,0)</f>
        <v>0</v>
      </c>
      <c r="AW871">
        <f>IF($AL871=1,U871,0)</f>
        <v>0</v>
      </c>
      <c r="AX871">
        <f>IF($AL871=1,V871,0)</f>
        <v>0</v>
      </c>
      <c r="AY871">
        <f>IF($AL871=1,W871,0)</f>
        <v>0</v>
      </c>
      <c r="AZ871">
        <f>IF($AL871=1,X871,0)</f>
        <v>0</v>
      </c>
      <c r="BA871">
        <f>IF($AL871=1,Y871,0)</f>
        <v>0</v>
      </c>
      <c r="BC871">
        <f>IF($AM871=1,N871,0)</f>
        <v>0</v>
      </c>
      <c r="BD871">
        <f>IF($AM871=1,O871,0)</f>
        <v>0</v>
      </c>
      <c r="BE871">
        <f>IF($AM871=1,P871,0)</f>
        <v>0</v>
      </c>
      <c r="BF871">
        <f>IF($AM871=1,Q871,0)</f>
        <v>0</v>
      </c>
    </row>
    <row r="872" spans="1:58" x14ac:dyDescent="0.3">
      <c r="A872" s="7">
        <v>1753</v>
      </c>
      <c r="B872" s="6">
        <v>142720</v>
      </c>
      <c r="C872" s="6" t="str">
        <f>VLOOKUP(B872,incomegroup,3,TRUE)</f>
        <v>Lower income</v>
      </c>
      <c r="D872" s="7">
        <v>1</v>
      </c>
      <c r="E872" s="7">
        <v>1</v>
      </c>
      <c r="F872" s="7">
        <f>SUM(D872:E872)</f>
        <v>2</v>
      </c>
      <c r="G872" s="7">
        <v>55</v>
      </c>
      <c r="H872" s="7">
        <v>0</v>
      </c>
      <c r="I872" s="7">
        <v>0</v>
      </c>
      <c r="J872" s="7">
        <v>0</v>
      </c>
      <c r="K872" s="7">
        <v>1</v>
      </c>
      <c r="L872" s="7">
        <v>0</v>
      </c>
      <c r="M872" s="7" t="str" cm="1">
        <f t="array" ref="M872">_xlfn.IFS(H872=1,H$1,I872=1,I$1,J872=1,J$1,K872=1,K$1,L872=1,L$1)</f>
        <v>Single</v>
      </c>
      <c r="N872" s="7">
        <v>0</v>
      </c>
      <c r="O872" s="7">
        <v>1</v>
      </c>
      <c r="P872" s="7">
        <v>0</v>
      </c>
      <c r="Q872" s="7">
        <v>0</v>
      </c>
      <c r="R872" s="7" t="str" cm="1">
        <f t="array" ref="R872">_xlfn.IFS(N872=1,N$1,O872=1,O$1,P872=1,P$1,Q872=1,Q$1)</f>
        <v>Graduate</v>
      </c>
      <c r="S872" t="s">
        <v>70</v>
      </c>
      <c r="T872" s="7">
        <v>9</v>
      </c>
      <c r="U872" s="7">
        <v>1310</v>
      </c>
      <c r="V872" s="7">
        <v>17</v>
      </c>
      <c r="W872" s="7">
        <v>304</v>
      </c>
      <c r="X872" s="7">
        <v>94</v>
      </c>
      <c r="Y872" s="7">
        <v>87</v>
      </c>
      <c r="Z872" s="20">
        <f>SUM(U872:Y872)</f>
        <v>1812</v>
      </c>
      <c r="AA872" s="7">
        <v>374</v>
      </c>
      <c r="AB872" s="7">
        <v>1437</v>
      </c>
      <c r="AC872" s="7">
        <v>8</v>
      </c>
      <c r="AD872" s="7">
        <v>7</v>
      </c>
      <c r="AE872" s="7">
        <v>3</v>
      </c>
      <c r="AF872" s="7">
        <v>7</v>
      </c>
      <c r="AG872" s="7">
        <v>8</v>
      </c>
      <c r="AH872" s="7">
        <v>0</v>
      </c>
      <c r="AI872" s="7">
        <v>0</v>
      </c>
      <c r="AJ872" s="7">
        <v>0</v>
      </c>
      <c r="AK872" s="7">
        <v>0</v>
      </c>
      <c r="AL872" s="7">
        <v>0</v>
      </c>
      <c r="AM872" s="7">
        <v>0</v>
      </c>
      <c r="AN872" s="7">
        <v>1</v>
      </c>
      <c r="AO872" s="8">
        <v>43737</v>
      </c>
      <c r="AQ872">
        <f>IF($AI872=1,H872,0)</f>
        <v>0</v>
      </c>
      <c r="AR872">
        <f>IF($AI872=1,I872,0)</f>
        <v>0</v>
      </c>
      <c r="AS872">
        <f>IF($AI872=1,K872,0)</f>
        <v>0</v>
      </c>
      <c r="AT872">
        <f>IF($AI872=1,J872,0)</f>
        <v>0</v>
      </c>
      <c r="AU872">
        <f>IF($AI872=1,L872,0)</f>
        <v>0</v>
      </c>
      <c r="AW872">
        <f>IF($AL872=1,U872,0)</f>
        <v>0</v>
      </c>
      <c r="AX872">
        <f>IF($AL872=1,V872,0)</f>
        <v>0</v>
      </c>
      <c r="AY872">
        <f>IF($AL872=1,W872,0)</f>
        <v>0</v>
      </c>
      <c r="AZ872">
        <f>IF($AL872=1,X872,0)</f>
        <v>0</v>
      </c>
      <c r="BA872">
        <f>IF($AL872=1,Y872,0)</f>
        <v>0</v>
      </c>
      <c r="BC872">
        <f>IF($AM872=1,N872,0)</f>
        <v>0</v>
      </c>
      <c r="BD872">
        <f>IF($AM872=1,O872,0)</f>
        <v>0</v>
      </c>
      <c r="BE872">
        <f>IF($AM872=1,P872,0)</f>
        <v>0</v>
      </c>
      <c r="BF872">
        <f>IF($AM872=1,Q872,0)</f>
        <v>0</v>
      </c>
    </row>
    <row r="873" spans="1:58" x14ac:dyDescent="0.3">
      <c r="A873" s="7">
        <v>1413</v>
      </c>
      <c r="B873" s="6">
        <v>161314</v>
      </c>
      <c r="C873" s="6" t="str">
        <f>VLOOKUP(B873,incomegroup,3,TRUE)</f>
        <v>Middle Income</v>
      </c>
      <c r="D873" s="7">
        <v>0</v>
      </c>
      <c r="E873" s="7">
        <v>1</v>
      </c>
      <c r="F873" s="7">
        <f>SUM(D873:E873)</f>
        <v>1</v>
      </c>
      <c r="G873" s="7">
        <v>52</v>
      </c>
      <c r="H873" s="7">
        <v>0</v>
      </c>
      <c r="I873" s="7">
        <v>1</v>
      </c>
      <c r="J873" s="7">
        <v>0</v>
      </c>
      <c r="K873" s="7">
        <v>0</v>
      </c>
      <c r="L873" s="7">
        <v>0</v>
      </c>
      <c r="M873" s="7" t="str" cm="1">
        <f t="array" ref="M873">_xlfn.IFS(H873=1,H$1,I873=1,I$1,J873=1,J$1,K873=1,K$1,L873=1,L$1)</f>
        <v>Married</v>
      </c>
      <c r="N873" s="7">
        <v>0</v>
      </c>
      <c r="O873" s="7">
        <v>1</v>
      </c>
      <c r="P873" s="7">
        <v>0</v>
      </c>
      <c r="Q873" s="7">
        <v>0</v>
      </c>
      <c r="R873" s="7" t="str" cm="1">
        <f t="array" ref="R873">_xlfn.IFS(N873=1,N$1,O873=1,O$1,P873=1,P$1,Q873=1,Q$1)</f>
        <v>Graduate</v>
      </c>
      <c r="S873" t="s">
        <v>72</v>
      </c>
      <c r="T873" s="7">
        <v>1</v>
      </c>
      <c r="U873" s="7">
        <v>994</v>
      </c>
      <c r="V873" s="7">
        <v>0</v>
      </c>
      <c r="W873" s="7">
        <v>497</v>
      </c>
      <c r="X873" s="7">
        <v>255</v>
      </c>
      <c r="Y873" s="7">
        <v>453</v>
      </c>
      <c r="Z873" s="20">
        <f>SUM(U873:Y873)</f>
        <v>2199</v>
      </c>
      <c r="AA873" s="7">
        <v>453</v>
      </c>
      <c r="AB873" s="7">
        <v>1747</v>
      </c>
      <c r="AC873" s="7">
        <v>2</v>
      </c>
      <c r="AD873" s="7">
        <v>5</v>
      </c>
      <c r="AE873" s="7">
        <v>5</v>
      </c>
      <c r="AF873" s="7">
        <v>12</v>
      </c>
      <c r="AG873" s="7">
        <v>3</v>
      </c>
      <c r="AH873" s="7">
        <v>0</v>
      </c>
      <c r="AI873" s="7">
        <v>0</v>
      </c>
      <c r="AJ873" s="7">
        <v>0</v>
      </c>
      <c r="AK873" s="7">
        <v>0</v>
      </c>
      <c r="AL873" s="7">
        <v>0</v>
      </c>
      <c r="AM873" s="7">
        <v>0</v>
      </c>
      <c r="AN873" s="7">
        <v>0</v>
      </c>
      <c r="AO873" s="8">
        <v>43738</v>
      </c>
      <c r="AQ873">
        <f>IF($AI873=1,H873,0)</f>
        <v>0</v>
      </c>
      <c r="AR873">
        <f>IF($AI873=1,I873,0)</f>
        <v>0</v>
      </c>
      <c r="AS873">
        <f>IF($AI873=1,K873,0)</f>
        <v>0</v>
      </c>
      <c r="AT873">
        <f>IF($AI873=1,J873,0)</f>
        <v>0</v>
      </c>
      <c r="AU873">
        <f>IF($AI873=1,L873,0)</f>
        <v>0</v>
      </c>
      <c r="AW873">
        <f>IF($AL873=1,U873,0)</f>
        <v>0</v>
      </c>
      <c r="AX873">
        <f>IF($AL873=1,V873,0)</f>
        <v>0</v>
      </c>
      <c r="AY873">
        <f>IF($AL873=1,W873,0)</f>
        <v>0</v>
      </c>
      <c r="AZ873">
        <f>IF($AL873=1,X873,0)</f>
        <v>0</v>
      </c>
      <c r="BA873">
        <f>IF($AL873=1,Y873,0)</f>
        <v>0</v>
      </c>
      <c r="BC873">
        <f>IF($AM873=1,N873,0)</f>
        <v>0</v>
      </c>
      <c r="BD873">
        <f>IF($AM873=1,O873,0)</f>
        <v>0</v>
      </c>
      <c r="BE873">
        <f>IF($AM873=1,P873,0)</f>
        <v>0</v>
      </c>
      <c r="BF873">
        <f>IF($AM873=1,Q873,0)</f>
        <v>0</v>
      </c>
    </row>
    <row r="874" spans="1:58" x14ac:dyDescent="0.3">
      <c r="A874" s="7">
        <v>1817</v>
      </c>
      <c r="B874" s="6">
        <v>149494</v>
      </c>
      <c r="C874" s="6" t="str">
        <f>VLOOKUP(B874,incomegroup,3,TRUE)</f>
        <v>Lower income</v>
      </c>
      <c r="D874" s="7">
        <v>1</v>
      </c>
      <c r="E874" s="7">
        <v>0</v>
      </c>
      <c r="F874" s="7">
        <f>SUM(D874:E874)</f>
        <v>1</v>
      </c>
      <c r="G874" s="7">
        <v>48</v>
      </c>
      <c r="H874" s="7">
        <v>0</v>
      </c>
      <c r="I874" s="7">
        <v>0</v>
      </c>
      <c r="J874" s="7">
        <v>0</v>
      </c>
      <c r="K874" s="7">
        <v>1</v>
      </c>
      <c r="L874" s="7">
        <v>0</v>
      </c>
      <c r="M874" s="7" t="str" cm="1">
        <f t="array" ref="M874">_xlfn.IFS(H874=1,H$1,I874=1,I$1,J874=1,J$1,K874=1,K$1,L874=1,L$1)</f>
        <v>Single</v>
      </c>
      <c r="N874" s="7">
        <v>0</v>
      </c>
      <c r="O874" s="7">
        <v>0</v>
      </c>
      <c r="P874" s="7">
        <v>1</v>
      </c>
      <c r="Q874" s="7">
        <v>0</v>
      </c>
      <c r="R874" s="7" t="str" cm="1">
        <f t="array" ref="R874">_xlfn.IFS(N874=1,N$1,O874=1,O$1,P874=1,P$1,Q874=1,Q$1)</f>
        <v>Master</v>
      </c>
      <c r="S874" t="s">
        <v>71</v>
      </c>
      <c r="T874" s="7">
        <v>46</v>
      </c>
      <c r="U874" s="7">
        <v>577</v>
      </c>
      <c r="V874" s="7">
        <v>27</v>
      </c>
      <c r="W874" s="7">
        <v>293</v>
      </c>
      <c r="X874" s="7">
        <v>0</v>
      </c>
      <c r="Y874" s="7">
        <v>18</v>
      </c>
      <c r="Z874" s="20">
        <f>SUM(U874:Y874)</f>
        <v>915</v>
      </c>
      <c r="AA874" s="7">
        <v>248</v>
      </c>
      <c r="AB874" s="7">
        <v>668</v>
      </c>
      <c r="AC874" s="7">
        <v>2</v>
      </c>
      <c r="AD874" s="7">
        <v>6</v>
      </c>
      <c r="AE874" s="7">
        <v>1</v>
      </c>
      <c r="AF874" s="7">
        <v>5</v>
      </c>
      <c r="AG874" s="7">
        <v>7</v>
      </c>
      <c r="AH874" s="7">
        <v>0</v>
      </c>
      <c r="AI874" s="7">
        <v>0</v>
      </c>
      <c r="AJ874" s="7">
        <v>0</v>
      </c>
      <c r="AK874" s="7">
        <v>0</v>
      </c>
      <c r="AL874" s="7">
        <v>0</v>
      </c>
      <c r="AM874" s="7">
        <v>0</v>
      </c>
      <c r="AN874" s="7">
        <v>0</v>
      </c>
      <c r="AO874" s="8">
        <v>43738</v>
      </c>
      <c r="AQ874">
        <f>IF($AI874=1,H874,0)</f>
        <v>0</v>
      </c>
      <c r="AR874">
        <f>IF($AI874=1,I874,0)</f>
        <v>0</v>
      </c>
      <c r="AS874">
        <f>IF($AI874=1,K874,0)</f>
        <v>0</v>
      </c>
      <c r="AT874">
        <f>IF($AI874=1,J874,0)</f>
        <v>0</v>
      </c>
      <c r="AU874">
        <f>IF($AI874=1,L874,0)</f>
        <v>0</v>
      </c>
      <c r="AW874">
        <f>IF($AL874=1,U874,0)</f>
        <v>0</v>
      </c>
      <c r="AX874">
        <f>IF($AL874=1,V874,0)</f>
        <v>0</v>
      </c>
      <c r="AY874">
        <f>IF($AL874=1,W874,0)</f>
        <v>0</v>
      </c>
      <c r="AZ874">
        <f>IF($AL874=1,X874,0)</f>
        <v>0</v>
      </c>
      <c r="BA874">
        <f>IF($AL874=1,Y874,0)</f>
        <v>0</v>
      </c>
      <c r="BC874">
        <f>IF($AM874=1,N874,0)</f>
        <v>0</v>
      </c>
      <c r="BD874">
        <f>IF($AM874=1,O874,0)</f>
        <v>0</v>
      </c>
      <c r="BE874">
        <f>IF($AM874=1,P874,0)</f>
        <v>0</v>
      </c>
      <c r="BF874">
        <f>IF($AM874=1,Q874,0)</f>
        <v>0</v>
      </c>
    </row>
    <row r="875" spans="1:58" x14ac:dyDescent="0.3">
      <c r="A875" s="7">
        <v>1296</v>
      </c>
      <c r="B875" s="6">
        <v>142670</v>
      </c>
      <c r="C875" s="6" t="str">
        <f>VLOOKUP(B875,incomegroup,3,TRUE)</f>
        <v>Lower income</v>
      </c>
      <c r="D875" s="7">
        <v>0</v>
      </c>
      <c r="E875" s="7">
        <v>0</v>
      </c>
      <c r="F875" s="7">
        <f>SUM(D875:E875)</f>
        <v>0</v>
      </c>
      <c r="G875" s="7">
        <v>28</v>
      </c>
      <c r="H875" s="7">
        <v>0</v>
      </c>
      <c r="I875" s="7">
        <v>0</v>
      </c>
      <c r="J875" s="7">
        <v>1</v>
      </c>
      <c r="K875" s="7">
        <v>0</v>
      </c>
      <c r="L875" s="7">
        <v>0</v>
      </c>
      <c r="M875" s="7" t="str" cm="1">
        <f t="array" ref="M875">_xlfn.IFS(H875=1,H$1,I875=1,I$1,J875=1,J$1,K875=1,K$1,L875=1,L$1)</f>
        <v>Together</v>
      </c>
      <c r="N875" s="7">
        <v>0</v>
      </c>
      <c r="O875" s="7">
        <v>0</v>
      </c>
      <c r="P875" s="7">
        <v>1</v>
      </c>
      <c r="Q875" s="7">
        <v>0</v>
      </c>
      <c r="R875" s="7" t="str" cm="1">
        <f t="array" ref="R875">_xlfn.IFS(N875=1,N$1,O875=1,O$1,P875=1,P$1,Q875=1,Q$1)</f>
        <v>Master</v>
      </c>
      <c r="S875" t="s">
        <v>68</v>
      </c>
      <c r="T875" s="7">
        <v>12</v>
      </c>
      <c r="U875" s="7">
        <v>515</v>
      </c>
      <c r="V875" s="7">
        <v>7</v>
      </c>
      <c r="W875" s="7">
        <v>154</v>
      </c>
      <c r="X875" s="7">
        <v>67</v>
      </c>
      <c r="Y875" s="7">
        <v>13</v>
      </c>
      <c r="Z875" s="20">
        <f>SUM(U875:Y875)</f>
        <v>756</v>
      </c>
      <c r="AA875" s="7">
        <v>50</v>
      </c>
      <c r="AB875" s="7">
        <v>705</v>
      </c>
      <c r="AC875" s="7">
        <v>1</v>
      </c>
      <c r="AD875" s="7">
        <v>4</v>
      </c>
      <c r="AE875" s="7">
        <v>2</v>
      </c>
      <c r="AF875" s="7">
        <v>4</v>
      </c>
      <c r="AG875" s="7">
        <v>4</v>
      </c>
      <c r="AH875" s="7">
        <v>0</v>
      </c>
      <c r="AI875" s="7">
        <v>0</v>
      </c>
      <c r="AJ875" s="7">
        <v>0</v>
      </c>
      <c r="AK875" s="7">
        <v>0</v>
      </c>
      <c r="AL875" s="7">
        <v>0</v>
      </c>
      <c r="AM875" s="7">
        <v>0</v>
      </c>
      <c r="AN875" s="7">
        <v>0</v>
      </c>
      <c r="AO875" s="8">
        <v>43740</v>
      </c>
      <c r="AQ875">
        <f>IF($AI875=1,H875,0)</f>
        <v>0</v>
      </c>
      <c r="AR875">
        <f>IF($AI875=1,I875,0)</f>
        <v>0</v>
      </c>
      <c r="AS875">
        <f>IF($AI875=1,K875,0)</f>
        <v>0</v>
      </c>
      <c r="AT875">
        <f>IF($AI875=1,J875,0)</f>
        <v>0</v>
      </c>
      <c r="AU875">
        <f>IF($AI875=1,L875,0)</f>
        <v>0</v>
      </c>
      <c r="AW875">
        <f>IF($AL875=1,U875,0)</f>
        <v>0</v>
      </c>
      <c r="AX875">
        <f>IF($AL875=1,V875,0)</f>
        <v>0</v>
      </c>
      <c r="AY875">
        <f>IF($AL875=1,W875,0)</f>
        <v>0</v>
      </c>
      <c r="AZ875">
        <f>IF($AL875=1,X875,0)</f>
        <v>0</v>
      </c>
      <c r="BA875">
        <f>IF($AL875=1,Y875,0)</f>
        <v>0</v>
      </c>
      <c r="BC875">
        <f>IF($AM875=1,N875,0)</f>
        <v>0</v>
      </c>
      <c r="BD875">
        <f>IF($AM875=1,O875,0)</f>
        <v>0</v>
      </c>
      <c r="BE875">
        <f>IF($AM875=1,P875,0)</f>
        <v>0</v>
      </c>
      <c r="BF875">
        <f>IF($AM875=1,Q875,0)</f>
        <v>0</v>
      </c>
    </row>
    <row r="876" spans="1:58" x14ac:dyDescent="0.3">
      <c r="A876" s="7">
        <v>2448</v>
      </c>
      <c r="B876" s="6">
        <v>134704</v>
      </c>
      <c r="C876" s="6" t="str">
        <f>VLOOKUP(B876,incomegroup,3,TRUE)</f>
        <v>Lower income</v>
      </c>
      <c r="D876" s="7">
        <v>0</v>
      </c>
      <c r="E876" s="7">
        <v>1</v>
      </c>
      <c r="F876" s="7">
        <f>SUM(D876:E876)</f>
        <v>1</v>
      </c>
      <c r="G876" s="7">
        <v>54</v>
      </c>
      <c r="H876" s="7">
        <v>0</v>
      </c>
      <c r="I876" s="7">
        <v>0</v>
      </c>
      <c r="J876" s="7">
        <v>0</v>
      </c>
      <c r="K876" s="7">
        <v>1</v>
      </c>
      <c r="L876" s="7">
        <v>0</v>
      </c>
      <c r="M876" s="7" t="str" cm="1">
        <f t="array" ref="M876">_xlfn.IFS(H876=1,H$1,I876=1,I$1,J876=1,J$1,K876=1,K$1,L876=1,L$1)</f>
        <v>Single</v>
      </c>
      <c r="N876" s="7">
        <v>0</v>
      </c>
      <c r="O876" s="7">
        <v>1</v>
      </c>
      <c r="P876" s="7">
        <v>0</v>
      </c>
      <c r="Q876" s="7">
        <v>0</v>
      </c>
      <c r="R876" s="7" t="str" cm="1">
        <f t="array" ref="R876">_xlfn.IFS(N876=1,N$1,O876=1,O$1,P876=1,P$1,Q876=1,Q$1)</f>
        <v>Graduate</v>
      </c>
      <c r="S876" t="s">
        <v>68</v>
      </c>
      <c r="T876" s="7">
        <v>65</v>
      </c>
      <c r="U876" s="7">
        <v>113</v>
      </c>
      <c r="V876" s="7">
        <v>0</v>
      </c>
      <c r="W876" s="7">
        <v>19</v>
      </c>
      <c r="X876" s="7">
        <v>0</v>
      </c>
      <c r="Y876" s="7">
        <v>4</v>
      </c>
      <c r="Z876" s="20">
        <f>SUM(U876:Y876)</f>
        <v>136</v>
      </c>
      <c r="AA876" s="7">
        <v>19</v>
      </c>
      <c r="AB876" s="7">
        <v>116</v>
      </c>
      <c r="AC876" s="7">
        <v>1</v>
      </c>
      <c r="AD876" s="7">
        <v>1</v>
      </c>
      <c r="AE876" s="7">
        <v>0</v>
      </c>
      <c r="AF876" s="7">
        <v>3</v>
      </c>
      <c r="AG876" s="7">
        <v>5</v>
      </c>
      <c r="AH876" s="7">
        <v>0</v>
      </c>
      <c r="AI876" s="7">
        <v>0</v>
      </c>
      <c r="AJ876" s="7">
        <v>0</v>
      </c>
      <c r="AK876" s="7">
        <v>0</v>
      </c>
      <c r="AL876" s="7">
        <v>0</v>
      </c>
      <c r="AM876" s="7">
        <v>0</v>
      </c>
      <c r="AN876" s="7">
        <v>0</v>
      </c>
      <c r="AO876" s="8">
        <v>43740</v>
      </c>
      <c r="AQ876">
        <f>IF($AI876=1,H876,0)</f>
        <v>0</v>
      </c>
      <c r="AR876">
        <f>IF($AI876=1,I876,0)</f>
        <v>0</v>
      </c>
      <c r="AS876">
        <f>IF($AI876=1,K876,0)</f>
        <v>0</v>
      </c>
      <c r="AT876">
        <f>IF($AI876=1,J876,0)</f>
        <v>0</v>
      </c>
      <c r="AU876">
        <f>IF($AI876=1,L876,0)</f>
        <v>0</v>
      </c>
      <c r="AW876">
        <f>IF($AL876=1,U876,0)</f>
        <v>0</v>
      </c>
      <c r="AX876">
        <f>IF($AL876=1,V876,0)</f>
        <v>0</v>
      </c>
      <c r="AY876">
        <f>IF($AL876=1,W876,0)</f>
        <v>0</v>
      </c>
      <c r="AZ876">
        <f>IF($AL876=1,X876,0)</f>
        <v>0</v>
      </c>
      <c r="BA876">
        <f>IF($AL876=1,Y876,0)</f>
        <v>0</v>
      </c>
      <c r="BC876">
        <f>IF($AM876=1,N876,0)</f>
        <v>0</v>
      </c>
      <c r="BD876">
        <f>IF($AM876=1,O876,0)</f>
        <v>0</v>
      </c>
      <c r="BE876">
        <f>IF($AM876=1,P876,0)</f>
        <v>0</v>
      </c>
      <c r="BF876">
        <f>IF($AM876=1,Q876,0)</f>
        <v>0</v>
      </c>
    </row>
    <row r="877" spans="1:58" x14ac:dyDescent="0.3">
      <c r="A877" s="7">
        <v>1746</v>
      </c>
      <c r="B877" s="6">
        <v>148726</v>
      </c>
      <c r="C877" s="6" t="str">
        <f>VLOOKUP(B877,incomegroup,3,TRUE)</f>
        <v>Lower income</v>
      </c>
      <c r="D877" s="7">
        <v>0</v>
      </c>
      <c r="E877" s="7">
        <v>1</v>
      </c>
      <c r="F877" s="7">
        <f>SUM(D877:E877)</f>
        <v>1</v>
      </c>
      <c r="G877" s="7">
        <v>65</v>
      </c>
      <c r="H877" s="7">
        <v>0</v>
      </c>
      <c r="I877" s="7">
        <v>1</v>
      </c>
      <c r="J877" s="7">
        <v>0</v>
      </c>
      <c r="K877" s="7">
        <v>0</v>
      </c>
      <c r="L877" s="7">
        <v>0</v>
      </c>
      <c r="M877" s="7" t="str" cm="1">
        <f t="array" ref="M877">_xlfn.IFS(H877=1,H$1,I877=1,I$1,J877=1,J$1,K877=1,K$1,L877=1,L$1)</f>
        <v>Married</v>
      </c>
      <c r="N877" s="7">
        <v>0</v>
      </c>
      <c r="O877" s="7">
        <v>1</v>
      </c>
      <c r="P877" s="7">
        <v>0</v>
      </c>
      <c r="Q877" s="7">
        <v>0</v>
      </c>
      <c r="R877" s="7" t="str" cm="1">
        <f t="array" ref="R877">_xlfn.IFS(N877=1,N$1,O877=1,O$1,P877=1,P$1,Q877=1,Q$1)</f>
        <v>Graduate</v>
      </c>
      <c r="S877" t="s">
        <v>68</v>
      </c>
      <c r="T877" s="7">
        <v>90</v>
      </c>
      <c r="U877" s="7">
        <v>421</v>
      </c>
      <c r="V877" s="7">
        <v>9</v>
      </c>
      <c r="W877" s="7">
        <v>116</v>
      </c>
      <c r="X877" s="7">
        <v>12</v>
      </c>
      <c r="Y877" s="7">
        <v>0</v>
      </c>
      <c r="Z877" s="20">
        <f>SUM(U877:Y877)</f>
        <v>558</v>
      </c>
      <c r="AA877" s="7">
        <v>180</v>
      </c>
      <c r="AB877" s="7">
        <v>378</v>
      </c>
      <c r="AC877" s="7">
        <v>3</v>
      </c>
      <c r="AD877" s="7">
        <v>3</v>
      </c>
      <c r="AE877" s="7">
        <v>2</v>
      </c>
      <c r="AF877" s="7">
        <v>4</v>
      </c>
      <c r="AG877" s="7">
        <v>6</v>
      </c>
      <c r="AH877" s="7">
        <v>0</v>
      </c>
      <c r="AI877" s="7">
        <v>0</v>
      </c>
      <c r="AJ877" s="7">
        <v>0</v>
      </c>
      <c r="AK877" s="7">
        <v>0</v>
      </c>
      <c r="AL877" s="7">
        <v>0</v>
      </c>
      <c r="AM877" s="7">
        <v>0</v>
      </c>
      <c r="AN877" s="7">
        <v>0</v>
      </c>
      <c r="AO877" s="8">
        <v>43740</v>
      </c>
      <c r="AQ877">
        <f>IF($AI877=1,H877,0)</f>
        <v>0</v>
      </c>
      <c r="AR877">
        <f>IF($AI877=1,I877,0)</f>
        <v>0</v>
      </c>
      <c r="AS877">
        <f>IF($AI877=1,K877,0)</f>
        <v>0</v>
      </c>
      <c r="AT877">
        <f>IF($AI877=1,J877,0)</f>
        <v>0</v>
      </c>
      <c r="AU877">
        <f>IF($AI877=1,L877,0)</f>
        <v>0</v>
      </c>
      <c r="AW877">
        <f>IF($AL877=1,U877,0)</f>
        <v>0</v>
      </c>
      <c r="AX877">
        <f>IF($AL877=1,V877,0)</f>
        <v>0</v>
      </c>
      <c r="AY877">
        <f>IF($AL877=1,W877,0)</f>
        <v>0</v>
      </c>
      <c r="AZ877">
        <f>IF($AL877=1,X877,0)</f>
        <v>0</v>
      </c>
      <c r="BA877">
        <f>IF($AL877=1,Y877,0)</f>
        <v>0</v>
      </c>
      <c r="BC877">
        <f>IF($AM877=1,N877,0)</f>
        <v>0</v>
      </c>
      <c r="BD877">
        <f>IF($AM877=1,O877,0)</f>
        <v>0</v>
      </c>
      <c r="BE877">
        <f>IF($AM877=1,P877,0)</f>
        <v>0</v>
      </c>
      <c r="BF877">
        <f>IF($AM877=1,Q877,0)</f>
        <v>0</v>
      </c>
    </row>
    <row r="878" spans="1:58" x14ac:dyDescent="0.3">
      <c r="A878" s="7">
        <v>1940</v>
      </c>
      <c r="B878" s="6">
        <v>154237</v>
      </c>
      <c r="C878" s="6" t="str">
        <f>VLOOKUP(B878,incomegroup,3,TRUE)</f>
        <v>Middle Income</v>
      </c>
      <c r="D878" s="7">
        <v>0</v>
      </c>
      <c r="E878" s="7">
        <v>1</v>
      </c>
      <c r="F878" s="7">
        <f>SUM(D878:E878)</f>
        <v>1</v>
      </c>
      <c r="G878" s="7">
        <v>63</v>
      </c>
      <c r="H878" s="7">
        <v>1</v>
      </c>
      <c r="I878" s="7">
        <v>0</v>
      </c>
      <c r="J878" s="7">
        <v>0</v>
      </c>
      <c r="K878" s="7">
        <v>0</v>
      </c>
      <c r="L878" s="7">
        <v>0</v>
      </c>
      <c r="M878" s="7" t="str" cm="1">
        <f t="array" ref="M878">_xlfn.IFS(H878=1,H$1,I878=1,I$1,J878=1,J$1,K878=1,K$1,L878=1,L$1)</f>
        <v>Divorced</v>
      </c>
      <c r="N878" s="7">
        <v>0</v>
      </c>
      <c r="O878" s="7">
        <v>0</v>
      </c>
      <c r="P878" s="7">
        <v>0</v>
      </c>
      <c r="Q878" s="7">
        <v>1</v>
      </c>
      <c r="R878" s="7" t="str" cm="1">
        <f t="array" ref="R878">_xlfn.IFS(N878=1,N$1,O878=1,O$1,P878=1,P$1,Q878=1,Q$1)</f>
        <v>PhD</v>
      </c>
      <c r="S878" t="s">
        <v>69</v>
      </c>
      <c r="T878" s="7">
        <v>48</v>
      </c>
      <c r="U878" s="7">
        <v>759</v>
      </c>
      <c r="V878" s="7">
        <v>9</v>
      </c>
      <c r="W878" s="7">
        <v>85</v>
      </c>
      <c r="X878" s="7">
        <v>11</v>
      </c>
      <c r="Y878" s="7">
        <v>0</v>
      </c>
      <c r="Z878" s="20">
        <f>SUM(U878:Y878)</f>
        <v>864</v>
      </c>
      <c r="AA878" s="7">
        <v>162</v>
      </c>
      <c r="AB878" s="7">
        <v>702</v>
      </c>
      <c r="AC878" s="7">
        <v>4</v>
      </c>
      <c r="AD878" s="7">
        <v>5</v>
      </c>
      <c r="AE878" s="7">
        <v>2</v>
      </c>
      <c r="AF878" s="7">
        <v>5</v>
      </c>
      <c r="AG878" s="7">
        <v>6</v>
      </c>
      <c r="AH878" s="7">
        <v>0</v>
      </c>
      <c r="AI878" s="7">
        <v>0</v>
      </c>
      <c r="AJ878" s="7">
        <v>0</v>
      </c>
      <c r="AK878" s="7">
        <v>0</v>
      </c>
      <c r="AL878" s="7">
        <v>0</v>
      </c>
      <c r="AM878" s="7">
        <v>0</v>
      </c>
      <c r="AN878" s="7">
        <v>0</v>
      </c>
      <c r="AO878" s="8">
        <v>43740</v>
      </c>
      <c r="AQ878">
        <f>IF($AI878=1,H878,0)</f>
        <v>0</v>
      </c>
      <c r="AR878">
        <f>IF($AI878=1,I878,0)</f>
        <v>0</v>
      </c>
      <c r="AS878">
        <f>IF($AI878=1,K878,0)</f>
        <v>0</v>
      </c>
      <c r="AT878">
        <f>IF($AI878=1,J878,0)</f>
        <v>0</v>
      </c>
      <c r="AU878">
        <f>IF($AI878=1,L878,0)</f>
        <v>0</v>
      </c>
      <c r="AW878">
        <f>IF($AL878=1,U878,0)</f>
        <v>0</v>
      </c>
      <c r="AX878">
        <f>IF($AL878=1,V878,0)</f>
        <v>0</v>
      </c>
      <c r="AY878">
        <f>IF($AL878=1,W878,0)</f>
        <v>0</v>
      </c>
      <c r="AZ878">
        <f>IF($AL878=1,X878,0)</f>
        <v>0</v>
      </c>
      <c r="BA878">
        <f>IF($AL878=1,Y878,0)</f>
        <v>0</v>
      </c>
      <c r="BC878">
        <f>IF($AM878=1,N878,0)</f>
        <v>0</v>
      </c>
      <c r="BD878">
        <f>IF($AM878=1,O878,0)</f>
        <v>0</v>
      </c>
      <c r="BE878">
        <f>IF($AM878=1,P878,0)</f>
        <v>0</v>
      </c>
      <c r="BF878">
        <f>IF($AM878=1,Q878,0)</f>
        <v>0</v>
      </c>
    </row>
    <row r="879" spans="1:58" x14ac:dyDescent="0.3">
      <c r="A879" s="7">
        <v>2707</v>
      </c>
      <c r="B879" s="6">
        <v>137244</v>
      </c>
      <c r="C879" s="6" t="str">
        <f>VLOOKUP(B879,incomegroup,3,TRUE)</f>
        <v>Lower income</v>
      </c>
      <c r="D879" s="7">
        <v>1</v>
      </c>
      <c r="E879" s="7">
        <v>1</v>
      </c>
      <c r="F879" s="7">
        <f>SUM(D879:E879)</f>
        <v>2</v>
      </c>
      <c r="G879" s="7">
        <v>65</v>
      </c>
      <c r="H879" s="7">
        <v>1</v>
      </c>
      <c r="I879" s="7">
        <v>0</v>
      </c>
      <c r="J879" s="7">
        <v>0</v>
      </c>
      <c r="K879" s="7">
        <v>0</v>
      </c>
      <c r="L879" s="7">
        <v>0</v>
      </c>
      <c r="M879" s="7" t="str" cm="1">
        <f t="array" ref="M879">_xlfn.IFS(H879=1,H$1,I879=1,I$1,J879=1,J$1,K879=1,K$1,L879=1,L$1)</f>
        <v>Divorced</v>
      </c>
      <c r="N879" s="7">
        <v>0</v>
      </c>
      <c r="O879" s="7">
        <v>1</v>
      </c>
      <c r="P879" s="7">
        <v>0</v>
      </c>
      <c r="Q879" s="7">
        <v>0</v>
      </c>
      <c r="R879" s="7" t="str" cm="1">
        <f t="array" ref="R879">_xlfn.IFS(N879=1,N$1,O879=1,O$1,P879=1,P$1,Q879=1,Q$1)</f>
        <v>Graduate</v>
      </c>
      <c r="S879" t="s">
        <v>70</v>
      </c>
      <c r="T879" s="7">
        <v>90</v>
      </c>
      <c r="U879" s="7">
        <v>66</v>
      </c>
      <c r="V879" s="7">
        <v>7</v>
      </c>
      <c r="W879" s="7">
        <v>37</v>
      </c>
      <c r="X879" s="7">
        <v>0</v>
      </c>
      <c r="Y879" s="7">
        <v>0</v>
      </c>
      <c r="Z879" s="20">
        <f>SUM(U879:Y879)</f>
        <v>110</v>
      </c>
      <c r="AA879" s="7">
        <v>92</v>
      </c>
      <c r="AB879" s="7">
        <v>18</v>
      </c>
      <c r="AC879" s="7">
        <v>1</v>
      </c>
      <c r="AD879" s="7">
        <v>1</v>
      </c>
      <c r="AE879" s="7">
        <v>1</v>
      </c>
      <c r="AF879" s="7">
        <v>2</v>
      </c>
      <c r="AG879" s="7">
        <v>7</v>
      </c>
      <c r="AH879" s="7">
        <v>1</v>
      </c>
      <c r="AI879" s="7">
        <v>0</v>
      </c>
      <c r="AJ879" s="7">
        <v>0</v>
      </c>
      <c r="AK879" s="7">
        <v>0</v>
      </c>
      <c r="AL879" s="7">
        <v>0</v>
      </c>
      <c r="AM879" s="7">
        <v>0</v>
      </c>
      <c r="AN879" s="7">
        <v>0</v>
      </c>
      <c r="AO879" s="8">
        <v>43740</v>
      </c>
      <c r="AQ879">
        <f>IF($AI879=1,H879,0)</f>
        <v>0</v>
      </c>
      <c r="AR879">
        <f>IF($AI879=1,I879,0)</f>
        <v>0</v>
      </c>
      <c r="AS879">
        <f>IF($AI879=1,K879,0)</f>
        <v>0</v>
      </c>
      <c r="AT879">
        <f>IF($AI879=1,J879,0)</f>
        <v>0</v>
      </c>
      <c r="AU879">
        <f>IF($AI879=1,L879,0)</f>
        <v>0</v>
      </c>
      <c r="AW879">
        <f>IF($AL879=1,U879,0)</f>
        <v>0</v>
      </c>
      <c r="AX879">
        <f>IF($AL879=1,V879,0)</f>
        <v>0</v>
      </c>
      <c r="AY879">
        <f>IF($AL879=1,W879,0)</f>
        <v>0</v>
      </c>
      <c r="AZ879">
        <f>IF($AL879=1,X879,0)</f>
        <v>0</v>
      </c>
      <c r="BA879">
        <f>IF($AL879=1,Y879,0)</f>
        <v>0</v>
      </c>
      <c r="BC879">
        <f>IF($AM879=1,N879,0)</f>
        <v>0</v>
      </c>
      <c r="BD879">
        <f>IF($AM879=1,O879,0)</f>
        <v>0</v>
      </c>
      <c r="BE879">
        <f>IF($AM879=1,P879,0)</f>
        <v>0</v>
      </c>
      <c r="BF879">
        <f>IF($AM879=1,Q879,0)</f>
        <v>0</v>
      </c>
    </row>
    <row r="880" spans="1:58" x14ac:dyDescent="0.3">
      <c r="A880" s="7">
        <v>2206</v>
      </c>
      <c r="B880" s="6">
        <v>175032</v>
      </c>
      <c r="C880" s="6" t="str">
        <f>VLOOKUP(B880,incomegroup,3,TRUE)</f>
        <v>Middle Income</v>
      </c>
      <c r="D880" s="7">
        <v>0</v>
      </c>
      <c r="E880" s="7">
        <v>1</v>
      </c>
      <c r="F880" s="7">
        <f>SUM(D880:E880)</f>
        <v>1</v>
      </c>
      <c r="G880" s="7">
        <v>61</v>
      </c>
      <c r="H880" s="7">
        <v>0</v>
      </c>
      <c r="I880" s="7">
        <v>1</v>
      </c>
      <c r="J880" s="7">
        <v>0</v>
      </c>
      <c r="K880" s="7">
        <v>0</v>
      </c>
      <c r="L880" s="7">
        <v>0</v>
      </c>
      <c r="M880" s="7" t="str" cm="1">
        <f t="array" ref="M880">_xlfn.IFS(H880=1,H$1,I880=1,I$1,J880=1,J$1,K880=1,K$1,L880=1,L$1)</f>
        <v>Married</v>
      </c>
      <c r="N880" s="7">
        <v>0</v>
      </c>
      <c r="O880" s="7">
        <v>0</v>
      </c>
      <c r="P880" s="7">
        <v>0</v>
      </c>
      <c r="Q880" s="7">
        <v>1</v>
      </c>
      <c r="R880" s="7" t="str" cm="1">
        <f t="array" ref="R880">_xlfn.IFS(N880=1,N$1,O880=1,O$1,P880=1,P$1,Q880=1,Q$1)</f>
        <v>PhD</v>
      </c>
      <c r="S880" t="s">
        <v>73</v>
      </c>
      <c r="T880" s="7">
        <v>74</v>
      </c>
      <c r="U880" s="7">
        <v>2221</v>
      </c>
      <c r="V880" s="7">
        <v>28</v>
      </c>
      <c r="W880" s="7">
        <v>420</v>
      </c>
      <c r="X880" s="7">
        <v>110</v>
      </c>
      <c r="Y880" s="7">
        <v>28</v>
      </c>
      <c r="Z880" s="20">
        <f>SUM(U880:Y880)</f>
        <v>2807</v>
      </c>
      <c r="AA880" s="7">
        <v>28</v>
      </c>
      <c r="AB880" s="7">
        <v>2778</v>
      </c>
      <c r="AC880" s="7">
        <v>2</v>
      </c>
      <c r="AD880" s="7">
        <v>5</v>
      </c>
      <c r="AE880" s="7">
        <v>4</v>
      </c>
      <c r="AF880" s="7">
        <v>9</v>
      </c>
      <c r="AG880" s="7">
        <v>3</v>
      </c>
      <c r="AH880" s="7">
        <v>0</v>
      </c>
      <c r="AI880" s="7">
        <v>0</v>
      </c>
      <c r="AJ880" s="7">
        <v>0</v>
      </c>
      <c r="AK880" s="7">
        <v>0</v>
      </c>
      <c r="AL880" s="7">
        <v>0</v>
      </c>
      <c r="AM880" s="7">
        <v>0</v>
      </c>
      <c r="AN880" s="7">
        <v>0</v>
      </c>
      <c r="AO880" s="8">
        <v>43741</v>
      </c>
      <c r="AQ880">
        <f>IF($AI880=1,H880,0)</f>
        <v>0</v>
      </c>
      <c r="AR880">
        <f>IF($AI880=1,I880,0)</f>
        <v>0</v>
      </c>
      <c r="AS880">
        <f>IF($AI880=1,K880,0)</f>
        <v>0</v>
      </c>
      <c r="AT880">
        <f>IF($AI880=1,J880,0)</f>
        <v>0</v>
      </c>
      <c r="AU880">
        <f>IF($AI880=1,L880,0)</f>
        <v>0</v>
      </c>
      <c r="AW880">
        <f>IF($AL880=1,U880,0)</f>
        <v>0</v>
      </c>
      <c r="AX880">
        <f>IF($AL880=1,V880,0)</f>
        <v>0</v>
      </c>
      <c r="AY880">
        <f>IF($AL880=1,W880,0)</f>
        <v>0</v>
      </c>
      <c r="AZ880">
        <f>IF($AL880=1,X880,0)</f>
        <v>0</v>
      </c>
      <c r="BA880">
        <f>IF($AL880=1,Y880,0)</f>
        <v>0</v>
      </c>
      <c r="BC880">
        <f>IF($AM880=1,N880,0)</f>
        <v>0</v>
      </c>
      <c r="BD880">
        <f>IF($AM880=1,O880,0)</f>
        <v>0</v>
      </c>
      <c r="BE880">
        <f>IF($AM880=1,P880,0)</f>
        <v>0</v>
      </c>
      <c r="BF880">
        <f>IF($AM880=1,Q880,0)</f>
        <v>0</v>
      </c>
    </row>
    <row r="881" spans="1:58" x14ac:dyDescent="0.3">
      <c r="A881" s="7">
        <v>2777</v>
      </c>
      <c r="B881" s="6">
        <v>159385</v>
      </c>
      <c r="C881" s="6" t="str">
        <f>VLOOKUP(B881,incomegroup,3,TRUE)</f>
        <v>Middle Income</v>
      </c>
      <c r="D881" s="7">
        <v>1</v>
      </c>
      <c r="E881" s="7">
        <v>1</v>
      </c>
      <c r="F881" s="7">
        <f>SUM(D881:E881)</f>
        <v>2</v>
      </c>
      <c r="G881" s="7">
        <v>69</v>
      </c>
      <c r="H881" s="7">
        <v>0</v>
      </c>
      <c r="I881" s="7">
        <v>0</v>
      </c>
      <c r="J881" s="7">
        <v>1</v>
      </c>
      <c r="K881" s="7">
        <v>0</v>
      </c>
      <c r="L881" s="7">
        <v>0</v>
      </c>
      <c r="M881" s="7" t="str" cm="1">
        <f t="array" ref="M881">_xlfn.IFS(H881=1,H$1,I881=1,I$1,J881=1,J$1,K881=1,K$1,L881=1,L$1)</f>
        <v>Together</v>
      </c>
      <c r="N881" s="7">
        <v>0</v>
      </c>
      <c r="O881" s="7">
        <v>0</v>
      </c>
      <c r="P881" s="7">
        <v>1</v>
      </c>
      <c r="Q881" s="7">
        <v>0</v>
      </c>
      <c r="R881" s="7" t="str" cm="1">
        <f t="array" ref="R881">_xlfn.IFS(N881=1,N$1,O881=1,O$1,P881=1,P$1,Q881=1,Q$1)</f>
        <v>Master</v>
      </c>
      <c r="S881" t="s">
        <v>71</v>
      </c>
      <c r="T881" s="7">
        <v>85</v>
      </c>
      <c r="U881" s="7">
        <v>362</v>
      </c>
      <c r="V881" s="7">
        <v>0</v>
      </c>
      <c r="W881" s="7">
        <v>27</v>
      </c>
      <c r="X881" s="7">
        <v>0</v>
      </c>
      <c r="Y881" s="7">
        <v>11</v>
      </c>
      <c r="Z881" s="20">
        <f>SUM(U881:Y881)</f>
        <v>400</v>
      </c>
      <c r="AA881" s="7">
        <v>97</v>
      </c>
      <c r="AB881" s="7">
        <v>303</v>
      </c>
      <c r="AC881" s="7">
        <v>2</v>
      </c>
      <c r="AD881" s="7">
        <v>3</v>
      </c>
      <c r="AE881" s="7">
        <v>1</v>
      </c>
      <c r="AF881" s="7">
        <v>4</v>
      </c>
      <c r="AG881" s="7">
        <v>5</v>
      </c>
      <c r="AH881" s="7">
        <v>0</v>
      </c>
      <c r="AI881" s="7">
        <v>0</v>
      </c>
      <c r="AJ881" s="7">
        <v>0</v>
      </c>
      <c r="AK881" s="7">
        <v>0</v>
      </c>
      <c r="AL881" s="7">
        <v>0</v>
      </c>
      <c r="AM881" s="7">
        <v>0</v>
      </c>
      <c r="AN881" s="7">
        <v>0</v>
      </c>
      <c r="AO881" s="8">
        <v>43741</v>
      </c>
      <c r="AQ881">
        <f>IF($AI881=1,H881,0)</f>
        <v>0</v>
      </c>
      <c r="AR881">
        <f>IF($AI881=1,I881,0)</f>
        <v>0</v>
      </c>
      <c r="AS881">
        <f>IF($AI881=1,K881,0)</f>
        <v>0</v>
      </c>
      <c r="AT881">
        <f>IF($AI881=1,J881,0)</f>
        <v>0</v>
      </c>
      <c r="AU881">
        <f>IF($AI881=1,L881,0)</f>
        <v>0</v>
      </c>
      <c r="AW881">
        <f>IF($AL881=1,U881,0)</f>
        <v>0</v>
      </c>
      <c r="AX881">
        <f>IF($AL881=1,V881,0)</f>
        <v>0</v>
      </c>
      <c r="AY881">
        <f>IF($AL881=1,W881,0)</f>
        <v>0</v>
      </c>
      <c r="AZ881">
        <f>IF($AL881=1,X881,0)</f>
        <v>0</v>
      </c>
      <c r="BA881">
        <f>IF($AL881=1,Y881,0)</f>
        <v>0</v>
      </c>
      <c r="BC881">
        <f>IF($AM881=1,N881,0)</f>
        <v>0</v>
      </c>
      <c r="BD881">
        <f>IF($AM881=1,O881,0)</f>
        <v>0</v>
      </c>
      <c r="BE881">
        <f>IF($AM881=1,P881,0)</f>
        <v>0</v>
      </c>
      <c r="BF881">
        <f>IF($AM881=1,Q881,0)</f>
        <v>0</v>
      </c>
    </row>
    <row r="882" spans="1:58" x14ac:dyDescent="0.3">
      <c r="A882" s="7">
        <v>1039</v>
      </c>
      <c r="B882" s="6">
        <v>180011</v>
      </c>
      <c r="C882" s="6" t="str">
        <f>VLOOKUP(B882,incomegroup,3,TRUE)</f>
        <v>Middle Income</v>
      </c>
      <c r="D882" s="7">
        <v>0</v>
      </c>
      <c r="E882" s="7">
        <v>1</v>
      </c>
      <c r="F882" s="7">
        <f>SUM(D882:E882)</f>
        <v>1</v>
      </c>
      <c r="G882" s="7">
        <v>40</v>
      </c>
      <c r="H882" s="7">
        <v>0</v>
      </c>
      <c r="I882" s="7">
        <v>1</v>
      </c>
      <c r="J882" s="7">
        <v>0</v>
      </c>
      <c r="K882" s="7">
        <v>0</v>
      </c>
      <c r="L882" s="7">
        <v>0</v>
      </c>
      <c r="M882" s="7" t="str" cm="1">
        <f t="array" ref="M882">_xlfn.IFS(H882=1,H$1,I882=1,I$1,J882=1,J$1,K882=1,K$1,L882=1,L$1)</f>
        <v>Married</v>
      </c>
      <c r="N882" s="7">
        <v>0</v>
      </c>
      <c r="O882" s="7">
        <v>1</v>
      </c>
      <c r="P882" s="7">
        <v>0</v>
      </c>
      <c r="Q882" s="7">
        <v>0</v>
      </c>
      <c r="R882" s="7" t="str" cm="1">
        <f t="array" ref="R882">_xlfn.IFS(N882=1,N$1,O882=1,O$1,P882=1,P$1,Q882=1,Q$1)</f>
        <v>Graduate</v>
      </c>
      <c r="S882" t="s">
        <v>70</v>
      </c>
      <c r="T882" s="7">
        <v>3</v>
      </c>
      <c r="U882" s="7">
        <v>947</v>
      </c>
      <c r="V882" s="7">
        <v>171</v>
      </c>
      <c r="W882" s="7">
        <v>1206</v>
      </c>
      <c r="X882" s="7">
        <v>184</v>
      </c>
      <c r="Y882" s="7">
        <v>400</v>
      </c>
      <c r="Z882" s="20">
        <f>SUM(U882:Y882)</f>
        <v>2908</v>
      </c>
      <c r="AA882" s="7">
        <v>229</v>
      </c>
      <c r="AB882" s="7">
        <v>2680</v>
      </c>
      <c r="AC882" s="7">
        <v>2</v>
      </c>
      <c r="AD882" s="7">
        <v>8</v>
      </c>
      <c r="AE882" s="7">
        <v>6</v>
      </c>
      <c r="AF882" s="7">
        <v>5</v>
      </c>
      <c r="AG882" s="7">
        <v>4</v>
      </c>
      <c r="AH882" s="7">
        <v>0</v>
      </c>
      <c r="AI882" s="7">
        <v>0</v>
      </c>
      <c r="AJ882" s="7">
        <v>0</v>
      </c>
      <c r="AK882" s="7">
        <v>0</v>
      </c>
      <c r="AL882" s="7">
        <v>0</v>
      </c>
      <c r="AM882" s="7">
        <v>0</v>
      </c>
      <c r="AN882" s="7">
        <v>0</v>
      </c>
      <c r="AO882" s="8">
        <v>43742</v>
      </c>
      <c r="AQ882">
        <f>IF($AI882=1,H882,0)</f>
        <v>0</v>
      </c>
      <c r="AR882">
        <f>IF($AI882=1,I882,0)</f>
        <v>0</v>
      </c>
      <c r="AS882">
        <f>IF($AI882=1,K882,0)</f>
        <v>0</v>
      </c>
      <c r="AT882">
        <f>IF($AI882=1,J882,0)</f>
        <v>0</v>
      </c>
      <c r="AU882">
        <f>IF($AI882=1,L882,0)</f>
        <v>0</v>
      </c>
      <c r="AW882">
        <f>IF($AL882=1,U882,0)</f>
        <v>0</v>
      </c>
      <c r="AX882">
        <f>IF($AL882=1,V882,0)</f>
        <v>0</v>
      </c>
      <c r="AY882">
        <f>IF($AL882=1,W882,0)</f>
        <v>0</v>
      </c>
      <c r="AZ882">
        <f>IF($AL882=1,X882,0)</f>
        <v>0</v>
      </c>
      <c r="BA882">
        <f>IF($AL882=1,Y882,0)</f>
        <v>0</v>
      </c>
      <c r="BC882">
        <f>IF($AM882=1,N882,0)</f>
        <v>0</v>
      </c>
      <c r="BD882">
        <f>IF($AM882=1,O882,0)</f>
        <v>0</v>
      </c>
      <c r="BE882">
        <f>IF($AM882=1,P882,0)</f>
        <v>0</v>
      </c>
      <c r="BF882">
        <f>IF($AM882=1,Q882,0)</f>
        <v>0</v>
      </c>
    </row>
    <row r="883" spans="1:58" x14ac:dyDescent="0.3">
      <c r="A883" s="7">
        <v>3008</v>
      </c>
      <c r="B883" s="6">
        <v>155914</v>
      </c>
      <c r="C883" s="6" t="str">
        <f>VLOOKUP(B883,incomegroup,3,TRUE)</f>
        <v>Middle Income</v>
      </c>
      <c r="D883" s="7">
        <v>0</v>
      </c>
      <c r="E883" s="7">
        <v>1</v>
      </c>
      <c r="F883" s="7">
        <f>SUM(D883:E883)</f>
        <v>1</v>
      </c>
      <c r="G883" s="7">
        <v>45</v>
      </c>
      <c r="H883" s="7">
        <v>0</v>
      </c>
      <c r="I883" s="7">
        <v>0</v>
      </c>
      <c r="J883" s="7">
        <v>1</v>
      </c>
      <c r="K883" s="7">
        <v>0</v>
      </c>
      <c r="L883" s="7">
        <v>0</v>
      </c>
      <c r="M883" s="7" t="str" cm="1">
        <f t="array" ref="M883">_xlfn.IFS(H883=1,H$1,I883=1,I$1,J883=1,J$1,K883=1,K$1,L883=1,L$1)</f>
        <v>Together</v>
      </c>
      <c r="N883" s="7">
        <v>0</v>
      </c>
      <c r="O883" s="7">
        <v>1</v>
      </c>
      <c r="P883" s="7">
        <v>0</v>
      </c>
      <c r="Q883" s="7">
        <v>0</v>
      </c>
      <c r="R883" s="7" t="str" cm="1">
        <f t="array" ref="R883">_xlfn.IFS(N883=1,N$1,O883=1,O$1,P883=1,P$1,Q883=1,Q$1)</f>
        <v>Graduate</v>
      </c>
      <c r="S883" t="s">
        <v>69</v>
      </c>
      <c r="T883" s="7">
        <v>32</v>
      </c>
      <c r="U883" s="7">
        <v>1071</v>
      </c>
      <c r="V883" s="7">
        <v>167</v>
      </c>
      <c r="W883" s="7">
        <v>1015</v>
      </c>
      <c r="X883" s="7">
        <v>332</v>
      </c>
      <c r="Y883" s="7">
        <v>282</v>
      </c>
      <c r="Z883" s="20">
        <f>SUM(U883:Y883)</f>
        <v>2867</v>
      </c>
      <c r="AA883" s="7">
        <v>647</v>
      </c>
      <c r="AB883" s="7">
        <v>2220</v>
      </c>
      <c r="AC883" s="7">
        <v>4</v>
      </c>
      <c r="AD883" s="7">
        <v>11</v>
      </c>
      <c r="AE883" s="7">
        <v>6</v>
      </c>
      <c r="AF883" s="7">
        <v>8</v>
      </c>
      <c r="AG883" s="7">
        <v>7</v>
      </c>
      <c r="AH883" s="7">
        <v>0</v>
      </c>
      <c r="AI883" s="7">
        <v>0</v>
      </c>
      <c r="AJ883" s="7">
        <v>0</v>
      </c>
      <c r="AK883" s="7">
        <v>0</v>
      </c>
      <c r="AL883" s="7">
        <v>0</v>
      </c>
      <c r="AM883" s="7">
        <v>0</v>
      </c>
      <c r="AN883" s="7">
        <v>0</v>
      </c>
      <c r="AO883" s="8">
        <v>43742</v>
      </c>
      <c r="AQ883">
        <f>IF($AI883=1,H883,0)</f>
        <v>0</v>
      </c>
      <c r="AR883">
        <f>IF($AI883=1,I883,0)</f>
        <v>0</v>
      </c>
      <c r="AS883">
        <f>IF($AI883=1,K883,0)</f>
        <v>0</v>
      </c>
      <c r="AT883">
        <f>IF($AI883=1,J883,0)</f>
        <v>0</v>
      </c>
      <c r="AU883">
        <f>IF($AI883=1,L883,0)</f>
        <v>0</v>
      </c>
      <c r="AW883">
        <f>IF($AL883=1,U883,0)</f>
        <v>0</v>
      </c>
      <c r="AX883">
        <f>IF($AL883=1,V883,0)</f>
        <v>0</v>
      </c>
      <c r="AY883">
        <f>IF($AL883=1,W883,0)</f>
        <v>0</v>
      </c>
      <c r="AZ883">
        <f>IF($AL883=1,X883,0)</f>
        <v>0</v>
      </c>
      <c r="BA883">
        <f>IF($AL883=1,Y883,0)</f>
        <v>0</v>
      </c>
      <c r="BC883">
        <f>IF($AM883=1,N883,0)</f>
        <v>0</v>
      </c>
      <c r="BD883">
        <f>IF($AM883=1,O883,0)</f>
        <v>0</v>
      </c>
      <c r="BE883">
        <f>IF($AM883=1,P883,0)</f>
        <v>0</v>
      </c>
      <c r="BF883">
        <f>IF($AM883=1,Q883,0)</f>
        <v>0</v>
      </c>
    </row>
    <row r="884" spans="1:58" x14ac:dyDescent="0.3">
      <c r="A884" s="7">
        <v>2490</v>
      </c>
      <c r="B884" s="6">
        <v>120981</v>
      </c>
      <c r="C884" s="6" t="str">
        <f>VLOOKUP(B884,incomegroup,3,TRUE)</f>
        <v>Lower income</v>
      </c>
      <c r="D884" s="7">
        <v>0</v>
      </c>
      <c r="E884" s="7">
        <v>0</v>
      </c>
      <c r="F884" s="7">
        <f>SUM(D884:E884)</f>
        <v>0</v>
      </c>
      <c r="G884" s="7">
        <v>43</v>
      </c>
      <c r="H884" s="7">
        <v>0</v>
      </c>
      <c r="I884" s="7">
        <v>0</v>
      </c>
      <c r="J884" s="7">
        <v>1</v>
      </c>
      <c r="K884" s="7">
        <v>0</v>
      </c>
      <c r="L884" s="7">
        <v>0</v>
      </c>
      <c r="M884" s="7" t="str" cm="1">
        <f t="array" ref="M884">_xlfn.IFS(H884=1,H$1,I884=1,I$1,J884=1,J$1,K884=1,K$1,L884=1,L$1)</f>
        <v>Together</v>
      </c>
      <c r="N884" s="7">
        <v>0</v>
      </c>
      <c r="O884" s="7">
        <v>0</v>
      </c>
      <c r="P884" s="7">
        <v>0</v>
      </c>
      <c r="Q884" s="7">
        <v>0</v>
      </c>
      <c r="R884" s="7" t="e" cm="1">
        <f t="array" ref="R884">_xlfn.IFS(N884=1,N$1,O884=1,O$1,P884=1,P$1,Q884=1,Q$1)</f>
        <v>#N/A</v>
      </c>
      <c r="S884" t="s">
        <v>68</v>
      </c>
      <c r="T884" s="7">
        <v>14</v>
      </c>
      <c r="U884" s="7">
        <v>12</v>
      </c>
      <c r="V884" s="7">
        <v>69</v>
      </c>
      <c r="W884" s="7">
        <v>58</v>
      </c>
      <c r="X884" s="7">
        <v>35</v>
      </c>
      <c r="Y884" s="7">
        <v>75</v>
      </c>
      <c r="Z884" s="20">
        <f>SUM(U884:Y884)</f>
        <v>249</v>
      </c>
      <c r="AA884" s="7">
        <v>173</v>
      </c>
      <c r="AB884" s="7">
        <v>75</v>
      </c>
      <c r="AC884" s="7">
        <v>1</v>
      </c>
      <c r="AD884" s="7">
        <v>3</v>
      </c>
      <c r="AE884" s="7">
        <v>1</v>
      </c>
      <c r="AF884" s="7">
        <v>2</v>
      </c>
      <c r="AG884" s="7">
        <v>8</v>
      </c>
      <c r="AH884" s="7">
        <v>0</v>
      </c>
      <c r="AI884" s="7">
        <v>0</v>
      </c>
      <c r="AJ884" s="7">
        <v>0</v>
      </c>
      <c r="AK884" s="7">
        <v>0</v>
      </c>
      <c r="AL884" s="7">
        <v>0</v>
      </c>
      <c r="AM884" s="7">
        <v>0</v>
      </c>
      <c r="AN884" s="7">
        <v>1</v>
      </c>
      <c r="AO884" s="8">
        <v>43743</v>
      </c>
      <c r="AQ884">
        <f>IF($AI884=1,H884,0)</f>
        <v>0</v>
      </c>
      <c r="AR884">
        <f>IF($AI884=1,I884,0)</f>
        <v>0</v>
      </c>
      <c r="AS884">
        <f>IF($AI884=1,K884,0)</f>
        <v>0</v>
      </c>
      <c r="AT884">
        <f>IF($AI884=1,J884,0)</f>
        <v>0</v>
      </c>
      <c r="AU884">
        <f>IF($AI884=1,L884,0)</f>
        <v>0</v>
      </c>
      <c r="AW884">
        <f>IF($AL884=1,U884,0)</f>
        <v>0</v>
      </c>
      <c r="AX884">
        <f>IF($AL884=1,V884,0)</f>
        <v>0</v>
      </c>
      <c r="AY884">
        <f>IF($AL884=1,W884,0)</f>
        <v>0</v>
      </c>
      <c r="AZ884">
        <f>IF($AL884=1,X884,0)</f>
        <v>0</v>
      </c>
      <c r="BA884">
        <f>IF($AL884=1,Y884,0)</f>
        <v>0</v>
      </c>
      <c r="BC884">
        <f>IF($AM884=1,N884,0)</f>
        <v>0</v>
      </c>
      <c r="BD884">
        <f>IF($AM884=1,O884,0)</f>
        <v>0</v>
      </c>
      <c r="BE884">
        <f>IF($AM884=1,P884,0)</f>
        <v>0</v>
      </c>
      <c r="BF884">
        <f>IF($AM884=1,Q884,0)</f>
        <v>0</v>
      </c>
    </row>
    <row r="885" spans="1:58" x14ac:dyDescent="0.3">
      <c r="A885" s="7">
        <v>1153</v>
      </c>
      <c r="B885" s="6">
        <v>174165</v>
      </c>
      <c r="C885" s="6" t="str">
        <f>VLOOKUP(B885,incomegroup,3,TRUE)</f>
        <v>Middle Income</v>
      </c>
      <c r="D885" s="7">
        <v>0</v>
      </c>
      <c r="E885" s="7">
        <v>0</v>
      </c>
      <c r="F885" s="7">
        <f>SUM(D885:E885)</f>
        <v>0</v>
      </c>
      <c r="G885" s="7">
        <v>45</v>
      </c>
      <c r="H885" s="7">
        <v>1</v>
      </c>
      <c r="I885" s="7">
        <v>0</v>
      </c>
      <c r="J885" s="7">
        <v>0</v>
      </c>
      <c r="K885" s="7">
        <v>0</v>
      </c>
      <c r="L885" s="7">
        <v>0</v>
      </c>
      <c r="M885" s="7" t="str" cm="1">
        <f t="array" ref="M885">_xlfn.IFS(H885=1,H$1,I885=1,I$1,J885=1,J$1,K885=1,K$1,L885=1,L$1)</f>
        <v>Divorced</v>
      </c>
      <c r="N885" s="7">
        <v>0</v>
      </c>
      <c r="O885" s="7">
        <v>0</v>
      </c>
      <c r="P885" s="7">
        <v>0</v>
      </c>
      <c r="Q885" s="7">
        <v>1</v>
      </c>
      <c r="R885" s="7" t="str" cm="1">
        <f t="array" ref="R885">_xlfn.IFS(N885=1,N$1,O885=1,O$1,P885=1,P$1,Q885=1,Q$1)</f>
        <v>PhD</v>
      </c>
      <c r="S885" t="s">
        <v>70</v>
      </c>
      <c r="T885" s="7">
        <v>9</v>
      </c>
      <c r="U885" s="7">
        <v>2351</v>
      </c>
      <c r="V885" s="7">
        <v>28</v>
      </c>
      <c r="W885" s="7">
        <v>564</v>
      </c>
      <c r="X885" s="7">
        <v>38</v>
      </c>
      <c r="Y885" s="7">
        <v>28</v>
      </c>
      <c r="Z885" s="20">
        <f>SUM(U885:Y885)</f>
        <v>3009</v>
      </c>
      <c r="AA885" s="7">
        <v>28</v>
      </c>
      <c r="AB885" s="7">
        <v>2980</v>
      </c>
      <c r="AC885" s="7">
        <v>1</v>
      </c>
      <c r="AD885" s="7">
        <v>5</v>
      </c>
      <c r="AE885" s="7">
        <v>4</v>
      </c>
      <c r="AF885" s="7">
        <v>10</v>
      </c>
      <c r="AG885" s="7">
        <v>2</v>
      </c>
      <c r="AH885" s="7">
        <v>0</v>
      </c>
      <c r="AI885" s="7">
        <v>0</v>
      </c>
      <c r="AJ885" s="7">
        <v>0</v>
      </c>
      <c r="AK885" s="7">
        <v>0</v>
      </c>
      <c r="AL885" s="7">
        <v>0</v>
      </c>
      <c r="AM885" s="7">
        <v>0</v>
      </c>
      <c r="AN885" s="7">
        <v>0</v>
      </c>
      <c r="AO885" s="8">
        <v>43744</v>
      </c>
      <c r="AQ885">
        <f>IF($AI885=1,H885,0)</f>
        <v>0</v>
      </c>
      <c r="AR885">
        <f>IF($AI885=1,I885,0)</f>
        <v>0</v>
      </c>
      <c r="AS885">
        <f>IF($AI885=1,K885,0)</f>
        <v>0</v>
      </c>
      <c r="AT885">
        <f>IF($AI885=1,J885,0)</f>
        <v>0</v>
      </c>
      <c r="AU885">
        <f>IF($AI885=1,L885,0)</f>
        <v>0</v>
      </c>
      <c r="AW885">
        <f>IF($AL885=1,U885,0)</f>
        <v>0</v>
      </c>
      <c r="AX885">
        <f>IF($AL885=1,V885,0)</f>
        <v>0</v>
      </c>
      <c r="AY885">
        <f>IF($AL885=1,W885,0)</f>
        <v>0</v>
      </c>
      <c r="AZ885">
        <f>IF($AL885=1,X885,0)</f>
        <v>0</v>
      </c>
      <c r="BA885">
        <f>IF($AL885=1,Y885,0)</f>
        <v>0</v>
      </c>
      <c r="BC885">
        <f>IF($AM885=1,N885,0)</f>
        <v>0</v>
      </c>
      <c r="BD885">
        <f>IF($AM885=1,O885,0)</f>
        <v>0</v>
      </c>
      <c r="BE885">
        <f>IF($AM885=1,P885,0)</f>
        <v>0</v>
      </c>
      <c r="BF885">
        <f>IF($AM885=1,Q885,0)</f>
        <v>0</v>
      </c>
    </row>
    <row r="886" spans="1:58" x14ac:dyDescent="0.3">
      <c r="A886" s="7">
        <v>2057</v>
      </c>
      <c r="B886" s="6">
        <v>187171</v>
      </c>
      <c r="C886" s="6" t="str">
        <f>VLOOKUP(B886,incomegroup,3,TRUE)</f>
        <v>Middle Income</v>
      </c>
      <c r="D886" s="7">
        <v>0</v>
      </c>
      <c r="E886" s="7">
        <v>0</v>
      </c>
      <c r="F886" s="7">
        <f>SUM(D886:E886)</f>
        <v>0</v>
      </c>
      <c r="G886" s="7">
        <v>39</v>
      </c>
      <c r="H886" s="7">
        <v>0</v>
      </c>
      <c r="I886" s="7">
        <v>1</v>
      </c>
      <c r="J886" s="7">
        <v>0</v>
      </c>
      <c r="K886" s="7">
        <v>0</v>
      </c>
      <c r="L886" s="7">
        <v>0</v>
      </c>
      <c r="M886" s="7" t="str" cm="1">
        <f t="array" ref="M886">_xlfn.IFS(H886=1,H$1,I886=1,I$1,J886=1,J$1,K886=1,K$1,L886=1,L$1)</f>
        <v>Married</v>
      </c>
      <c r="N886" s="7">
        <v>0</v>
      </c>
      <c r="O886" s="7">
        <v>0</v>
      </c>
      <c r="P886" s="7">
        <v>0</v>
      </c>
      <c r="Q886" s="7">
        <v>1</v>
      </c>
      <c r="R886" s="7" t="str" cm="1">
        <f t="array" ref="R886">_xlfn.IFS(N886=1,N$1,O886=1,O$1,P886=1,P$1,Q886=1,Q$1)</f>
        <v>PhD</v>
      </c>
      <c r="S886" t="s">
        <v>71</v>
      </c>
      <c r="T886" s="7">
        <v>27</v>
      </c>
      <c r="U886" s="7">
        <v>2149</v>
      </c>
      <c r="V886" s="7">
        <v>94</v>
      </c>
      <c r="W886" s="7">
        <v>230</v>
      </c>
      <c r="X886" s="7">
        <v>125</v>
      </c>
      <c r="Y886" s="7">
        <v>94</v>
      </c>
      <c r="Z886" s="20">
        <f>SUM(U886:Y886)</f>
        <v>2692</v>
      </c>
      <c r="AA886" s="7">
        <v>94</v>
      </c>
      <c r="AB886" s="7">
        <v>2598</v>
      </c>
      <c r="AC886" s="7">
        <v>1</v>
      </c>
      <c r="AD886" s="7">
        <v>6</v>
      </c>
      <c r="AE886" s="7">
        <v>7</v>
      </c>
      <c r="AF886" s="7">
        <v>11</v>
      </c>
      <c r="AG886" s="7">
        <v>2</v>
      </c>
      <c r="AH886" s="7">
        <v>1</v>
      </c>
      <c r="AI886" s="7">
        <v>0</v>
      </c>
      <c r="AJ886" s="7">
        <v>1</v>
      </c>
      <c r="AK886" s="7">
        <v>0</v>
      </c>
      <c r="AL886" s="7">
        <v>0</v>
      </c>
      <c r="AM886" s="7">
        <v>0</v>
      </c>
      <c r="AN886" s="7">
        <v>0</v>
      </c>
      <c r="AO886" s="8">
        <v>43744</v>
      </c>
      <c r="AQ886">
        <f>IF($AI886=1,H886,0)</f>
        <v>0</v>
      </c>
      <c r="AR886">
        <f>IF($AI886=1,I886,0)</f>
        <v>0</v>
      </c>
      <c r="AS886">
        <f>IF($AI886=1,K886,0)</f>
        <v>0</v>
      </c>
      <c r="AT886">
        <f>IF($AI886=1,J886,0)</f>
        <v>0</v>
      </c>
      <c r="AU886">
        <f>IF($AI886=1,L886,0)</f>
        <v>0</v>
      </c>
      <c r="AW886">
        <f>IF($AL886=1,U886,0)</f>
        <v>0</v>
      </c>
      <c r="AX886">
        <f>IF($AL886=1,V886,0)</f>
        <v>0</v>
      </c>
      <c r="AY886">
        <f>IF($AL886=1,W886,0)</f>
        <v>0</v>
      </c>
      <c r="AZ886">
        <f>IF($AL886=1,X886,0)</f>
        <v>0</v>
      </c>
      <c r="BA886">
        <f>IF($AL886=1,Y886,0)</f>
        <v>0</v>
      </c>
      <c r="BC886">
        <f>IF($AM886=1,N886,0)</f>
        <v>0</v>
      </c>
      <c r="BD886">
        <f>IF($AM886=1,O886,0)</f>
        <v>0</v>
      </c>
      <c r="BE886">
        <f>IF($AM886=1,P886,0)</f>
        <v>0</v>
      </c>
      <c r="BF886">
        <f>IF($AM886=1,Q886,0)</f>
        <v>0</v>
      </c>
    </row>
    <row r="887" spans="1:58" x14ac:dyDescent="0.3">
      <c r="A887" s="7">
        <v>2696</v>
      </c>
      <c r="B887" s="6">
        <v>192491</v>
      </c>
      <c r="C887" s="6" t="str">
        <f>VLOOKUP(B887,incomegroup,3,TRUE)</f>
        <v>Middle Income</v>
      </c>
      <c r="D887" s="7">
        <v>0</v>
      </c>
      <c r="E887" s="7">
        <v>0</v>
      </c>
      <c r="F887" s="7">
        <f>SUM(D887:E887)</f>
        <v>0</v>
      </c>
      <c r="G887" s="7">
        <v>37</v>
      </c>
      <c r="H887" s="7">
        <v>0</v>
      </c>
      <c r="I887" s="7">
        <v>1</v>
      </c>
      <c r="J887" s="7">
        <v>0</v>
      </c>
      <c r="K887" s="7">
        <v>0</v>
      </c>
      <c r="L887" s="7">
        <v>0</v>
      </c>
      <c r="M887" s="7" t="str" cm="1">
        <f t="array" ref="M887">_xlfn.IFS(H887=1,H$1,I887=1,I$1,J887=1,J$1,K887=1,K$1,L887=1,L$1)</f>
        <v>Married</v>
      </c>
      <c r="N887" s="7">
        <v>0</v>
      </c>
      <c r="O887" s="7">
        <v>0</v>
      </c>
      <c r="P887" s="7">
        <v>0</v>
      </c>
      <c r="Q887" s="7">
        <v>1</v>
      </c>
      <c r="R887" s="7" t="str" cm="1">
        <f t="array" ref="R887">_xlfn.IFS(N887=1,N$1,O887=1,O$1,P887=1,P$1,Q887=1,Q$1)</f>
        <v>PhD</v>
      </c>
      <c r="S887" t="s">
        <v>69</v>
      </c>
      <c r="T887" s="7">
        <v>71</v>
      </c>
      <c r="U887" s="7">
        <v>2037</v>
      </c>
      <c r="V887" s="7">
        <v>92</v>
      </c>
      <c r="W887" s="7">
        <v>1946</v>
      </c>
      <c r="X887" s="7">
        <v>60</v>
      </c>
      <c r="Y887" s="7">
        <v>52</v>
      </c>
      <c r="Z887" s="20">
        <f>SUM(U887:Y887)</f>
        <v>4187</v>
      </c>
      <c r="AA887" s="7">
        <v>46</v>
      </c>
      <c r="AB887" s="7">
        <v>4142</v>
      </c>
      <c r="AC887" s="7">
        <v>1</v>
      </c>
      <c r="AD887" s="7">
        <v>7</v>
      </c>
      <c r="AE887" s="7">
        <v>5</v>
      </c>
      <c r="AF887" s="7">
        <v>12</v>
      </c>
      <c r="AG887" s="7">
        <v>3</v>
      </c>
      <c r="AH887" s="7">
        <v>0</v>
      </c>
      <c r="AI887" s="7">
        <v>1</v>
      </c>
      <c r="AJ887" s="7">
        <v>1</v>
      </c>
      <c r="AK887" s="7">
        <v>1</v>
      </c>
      <c r="AL887" s="7">
        <v>0</v>
      </c>
      <c r="AM887" s="7">
        <v>0</v>
      </c>
      <c r="AN887" s="7">
        <v>1</v>
      </c>
      <c r="AO887" s="8">
        <v>43744</v>
      </c>
      <c r="AQ887">
        <f>IF($AI887=1,H887,0)</f>
        <v>0</v>
      </c>
      <c r="AR887">
        <f>IF($AI887=1,I887,0)</f>
        <v>1</v>
      </c>
      <c r="AS887">
        <f>IF($AI887=1,K887,0)</f>
        <v>0</v>
      </c>
      <c r="AT887">
        <f>IF($AI887=1,J887,0)</f>
        <v>0</v>
      </c>
      <c r="AU887">
        <f>IF($AI887=1,L887,0)</f>
        <v>0</v>
      </c>
      <c r="AW887">
        <f>IF($AL887=1,U887,0)</f>
        <v>0</v>
      </c>
      <c r="AX887">
        <f>IF($AL887=1,V887,0)</f>
        <v>0</v>
      </c>
      <c r="AY887">
        <f>IF($AL887=1,W887,0)</f>
        <v>0</v>
      </c>
      <c r="AZ887">
        <f>IF($AL887=1,X887,0)</f>
        <v>0</v>
      </c>
      <c r="BA887">
        <f>IF($AL887=1,Y887,0)</f>
        <v>0</v>
      </c>
      <c r="BC887">
        <f>IF($AM887=1,N887,0)</f>
        <v>0</v>
      </c>
      <c r="BD887">
        <f>IF($AM887=1,O887,0)</f>
        <v>0</v>
      </c>
      <c r="BE887">
        <f>IF($AM887=1,P887,0)</f>
        <v>0</v>
      </c>
      <c r="BF887">
        <f>IF($AM887=1,Q887,0)</f>
        <v>0</v>
      </c>
    </row>
    <row r="888" spans="1:58" x14ac:dyDescent="0.3">
      <c r="A888" s="7">
        <v>1434</v>
      </c>
      <c r="B888" s="6">
        <v>157959</v>
      </c>
      <c r="C888" s="6" t="str">
        <f>VLOOKUP(B888,incomegroup,3,TRUE)</f>
        <v>Middle Income</v>
      </c>
      <c r="D888" s="7">
        <v>0</v>
      </c>
      <c r="E888" s="7">
        <v>1</v>
      </c>
      <c r="F888" s="7">
        <f>SUM(D888:E888)</f>
        <v>1</v>
      </c>
      <c r="G888" s="7">
        <v>65</v>
      </c>
      <c r="H888" s="7">
        <v>0</v>
      </c>
      <c r="I888" s="7">
        <v>0</v>
      </c>
      <c r="J888" s="7">
        <v>0</v>
      </c>
      <c r="K888" s="7">
        <v>1</v>
      </c>
      <c r="L888" s="7">
        <v>0</v>
      </c>
      <c r="M888" s="7" t="str" cm="1">
        <f t="array" ref="M888">_xlfn.IFS(H888=1,H$1,I888=1,I$1,J888=1,J$1,K888=1,K$1,L888=1,L$1)</f>
        <v>Single</v>
      </c>
      <c r="N888" s="7">
        <v>0</v>
      </c>
      <c r="O888" s="7">
        <v>1</v>
      </c>
      <c r="P888" s="7">
        <v>0</v>
      </c>
      <c r="Q888" s="7">
        <v>0</v>
      </c>
      <c r="R888" s="7" t="str" cm="1">
        <f t="array" ref="R888">_xlfn.IFS(N888=1,N$1,O888=1,O$1,P888=1,P$1,Q888=1,Q$1)</f>
        <v>Graduate</v>
      </c>
      <c r="S888" t="s">
        <v>68</v>
      </c>
      <c r="T888" s="7">
        <v>71</v>
      </c>
      <c r="U888" s="7">
        <v>1172</v>
      </c>
      <c r="V888" s="7">
        <v>44</v>
      </c>
      <c r="W888" s="7">
        <v>878</v>
      </c>
      <c r="X888" s="7">
        <v>117</v>
      </c>
      <c r="Y888" s="7">
        <v>65</v>
      </c>
      <c r="Z888" s="20">
        <f>SUM(U888:Y888)</f>
        <v>2276</v>
      </c>
      <c r="AA888" s="7">
        <v>90</v>
      </c>
      <c r="AB888" s="7">
        <v>2186</v>
      </c>
      <c r="AC888" s="7">
        <v>5</v>
      </c>
      <c r="AD888" s="7">
        <v>4</v>
      </c>
      <c r="AE888" s="7">
        <v>7</v>
      </c>
      <c r="AF888" s="7">
        <v>11</v>
      </c>
      <c r="AG888" s="7">
        <v>3</v>
      </c>
      <c r="AH888" s="7">
        <v>0</v>
      </c>
      <c r="AI888" s="7">
        <v>0</v>
      </c>
      <c r="AJ888" s="7">
        <v>0</v>
      </c>
      <c r="AK888" s="7">
        <v>0</v>
      </c>
      <c r="AL888" s="7">
        <v>0</v>
      </c>
      <c r="AM888" s="7">
        <v>0</v>
      </c>
      <c r="AN888" s="7">
        <v>0</v>
      </c>
      <c r="AO888" s="8">
        <v>43745</v>
      </c>
      <c r="AQ888">
        <f>IF($AI888=1,H888,0)</f>
        <v>0</v>
      </c>
      <c r="AR888">
        <f>IF($AI888=1,I888,0)</f>
        <v>0</v>
      </c>
      <c r="AS888">
        <f>IF($AI888=1,K888,0)</f>
        <v>0</v>
      </c>
      <c r="AT888">
        <f>IF($AI888=1,J888,0)</f>
        <v>0</v>
      </c>
      <c r="AU888">
        <f>IF($AI888=1,L888,0)</f>
        <v>0</v>
      </c>
      <c r="AW888">
        <f>IF($AL888=1,U888,0)</f>
        <v>0</v>
      </c>
      <c r="AX888">
        <f>IF($AL888=1,V888,0)</f>
        <v>0</v>
      </c>
      <c r="AY888">
        <f>IF($AL888=1,W888,0)</f>
        <v>0</v>
      </c>
      <c r="AZ888">
        <f>IF($AL888=1,X888,0)</f>
        <v>0</v>
      </c>
      <c r="BA888">
        <f>IF($AL888=1,Y888,0)</f>
        <v>0</v>
      </c>
      <c r="BC888">
        <f>IF($AM888=1,N888,0)</f>
        <v>0</v>
      </c>
      <c r="BD888">
        <f>IF($AM888=1,O888,0)</f>
        <v>0</v>
      </c>
      <c r="BE888">
        <f>IF($AM888=1,P888,0)</f>
        <v>0</v>
      </c>
      <c r="BF888">
        <f>IF($AM888=1,Q888,0)</f>
        <v>0</v>
      </c>
    </row>
    <row r="889" spans="1:58" x14ac:dyDescent="0.3">
      <c r="A889" s="7">
        <v>3015</v>
      </c>
      <c r="B889" s="6">
        <v>149767</v>
      </c>
      <c r="C889" s="6" t="str">
        <f>VLOOKUP(B889,incomegroup,3,TRUE)</f>
        <v>Lower income</v>
      </c>
      <c r="D889" s="7">
        <v>0</v>
      </c>
      <c r="E889" s="7">
        <v>0</v>
      </c>
      <c r="F889" s="7">
        <f>SUM(D889:E889)</f>
        <v>0</v>
      </c>
      <c r="G889" s="7">
        <v>29</v>
      </c>
      <c r="H889" s="7">
        <v>0</v>
      </c>
      <c r="I889" s="7">
        <v>0</v>
      </c>
      <c r="J889" s="7">
        <v>0</v>
      </c>
      <c r="K889" s="7">
        <v>1</v>
      </c>
      <c r="L889" s="7">
        <v>0</v>
      </c>
      <c r="M889" s="7" t="str" cm="1">
        <f t="array" ref="M889">_xlfn.IFS(H889=1,H$1,I889=1,I$1,J889=1,J$1,K889=1,K$1,L889=1,L$1)</f>
        <v>Single</v>
      </c>
      <c r="N889" s="7">
        <v>0</v>
      </c>
      <c r="O889" s="7">
        <v>1</v>
      </c>
      <c r="P889" s="7">
        <v>0</v>
      </c>
      <c r="Q889" s="7">
        <v>0</v>
      </c>
      <c r="R889" s="7" t="str" cm="1">
        <f t="array" ref="R889">_xlfn.IFS(N889=1,N$1,O889=1,O$1,P889=1,P$1,Q889=1,Q$1)</f>
        <v>Graduate</v>
      </c>
      <c r="S889" t="s">
        <v>72</v>
      </c>
      <c r="T889" s="7">
        <v>92</v>
      </c>
      <c r="U889" s="7">
        <v>608</v>
      </c>
      <c r="V889" s="7">
        <v>141</v>
      </c>
      <c r="W889" s="7">
        <v>593</v>
      </c>
      <c r="X889" s="7">
        <v>166</v>
      </c>
      <c r="Y889" s="7">
        <v>126</v>
      </c>
      <c r="Z889" s="20">
        <f>SUM(U889:Y889)</f>
        <v>1634</v>
      </c>
      <c r="AA889" s="7">
        <v>448</v>
      </c>
      <c r="AB889" s="7">
        <v>1186</v>
      </c>
      <c r="AC889" s="7">
        <v>1</v>
      </c>
      <c r="AD889" s="7">
        <v>5</v>
      </c>
      <c r="AE889" s="7">
        <v>4</v>
      </c>
      <c r="AF889" s="7">
        <v>8</v>
      </c>
      <c r="AG889" s="7">
        <v>4</v>
      </c>
      <c r="AH889" s="7">
        <v>0</v>
      </c>
      <c r="AI889" s="7">
        <v>0</v>
      </c>
      <c r="AJ889" s="7">
        <v>0</v>
      </c>
      <c r="AK889" s="7">
        <v>0</v>
      </c>
      <c r="AL889" s="7">
        <v>0</v>
      </c>
      <c r="AM889" s="7">
        <v>0</v>
      </c>
      <c r="AN889" s="7">
        <v>0</v>
      </c>
      <c r="AO889" s="8">
        <v>43745</v>
      </c>
      <c r="AQ889">
        <f>IF($AI889=1,H889,0)</f>
        <v>0</v>
      </c>
      <c r="AR889">
        <f>IF($AI889=1,I889,0)</f>
        <v>0</v>
      </c>
      <c r="AS889">
        <f>IF($AI889=1,K889,0)</f>
        <v>0</v>
      </c>
      <c r="AT889">
        <f>IF($AI889=1,J889,0)</f>
        <v>0</v>
      </c>
      <c r="AU889">
        <f>IF($AI889=1,L889,0)</f>
        <v>0</v>
      </c>
      <c r="AW889">
        <f>IF($AL889=1,U889,0)</f>
        <v>0</v>
      </c>
      <c r="AX889">
        <f>IF($AL889=1,V889,0)</f>
        <v>0</v>
      </c>
      <c r="AY889">
        <f>IF($AL889=1,W889,0)</f>
        <v>0</v>
      </c>
      <c r="AZ889">
        <f>IF($AL889=1,X889,0)</f>
        <v>0</v>
      </c>
      <c r="BA889">
        <f>IF($AL889=1,Y889,0)</f>
        <v>0</v>
      </c>
      <c r="BC889">
        <f>IF($AM889=1,N889,0)</f>
        <v>0</v>
      </c>
      <c r="BD889">
        <f>IF($AM889=1,O889,0)</f>
        <v>0</v>
      </c>
      <c r="BE889">
        <f>IF($AM889=1,P889,0)</f>
        <v>0</v>
      </c>
      <c r="BF889">
        <f>IF($AM889=1,Q889,0)</f>
        <v>0</v>
      </c>
    </row>
    <row r="890" spans="1:58" x14ac:dyDescent="0.3">
      <c r="A890" s="7">
        <v>2635</v>
      </c>
      <c r="B890" s="6">
        <v>150729</v>
      </c>
      <c r="C890" s="6" t="str">
        <f>VLOOKUP(B890,incomegroup,3,TRUE)</f>
        <v>Middle Income</v>
      </c>
      <c r="D890" s="7">
        <v>1</v>
      </c>
      <c r="E890" s="7">
        <v>1</v>
      </c>
      <c r="F890" s="7">
        <f>SUM(D890:E890)</f>
        <v>2</v>
      </c>
      <c r="G890" s="7">
        <v>62</v>
      </c>
      <c r="H890" s="7">
        <v>0</v>
      </c>
      <c r="I890" s="7">
        <v>0</v>
      </c>
      <c r="J890" s="7">
        <v>0</v>
      </c>
      <c r="K890" s="7">
        <v>1</v>
      </c>
      <c r="L890" s="7">
        <v>0</v>
      </c>
      <c r="M890" s="7" t="str" cm="1">
        <f t="array" ref="M890">_xlfn.IFS(H890=1,H$1,I890=1,I$1,J890=1,J$1,K890=1,K$1,L890=1,L$1)</f>
        <v>Single</v>
      </c>
      <c r="N890" s="7">
        <v>0</v>
      </c>
      <c r="O890" s="7">
        <v>0</v>
      </c>
      <c r="P890" s="7">
        <v>0</v>
      </c>
      <c r="Q890" s="7">
        <v>1</v>
      </c>
      <c r="R890" s="7" t="str" cm="1">
        <f t="array" ref="R890">_xlfn.IFS(N890=1,N$1,O890=1,O$1,P890=1,P$1,Q890=1,Q$1)</f>
        <v>PhD</v>
      </c>
      <c r="S890" t="s">
        <v>70</v>
      </c>
      <c r="T890" s="7">
        <v>62</v>
      </c>
      <c r="U890" s="7">
        <v>710</v>
      </c>
      <c r="V890" s="7">
        <v>39</v>
      </c>
      <c r="W890" s="7">
        <v>425</v>
      </c>
      <c r="X890" s="7">
        <v>134</v>
      </c>
      <c r="Y890" s="7">
        <v>12</v>
      </c>
      <c r="Z890" s="20">
        <f>SUM(U890:Y890)</f>
        <v>1320</v>
      </c>
      <c r="AA890" s="7">
        <v>155</v>
      </c>
      <c r="AB890" s="7">
        <v>1165</v>
      </c>
      <c r="AC890" s="7">
        <v>9</v>
      </c>
      <c r="AD890" s="7">
        <v>6</v>
      </c>
      <c r="AE890" s="7">
        <v>2</v>
      </c>
      <c r="AF890" s="7">
        <v>7</v>
      </c>
      <c r="AG890" s="7">
        <v>6</v>
      </c>
      <c r="AH890" s="7">
        <v>0</v>
      </c>
      <c r="AI890" s="7">
        <v>0</v>
      </c>
      <c r="AJ890" s="7">
        <v>0</v>
      </c>
      <c r="AK890" s="7">
        <v>0</v>
      </c>
      <c r="AL890" s="7">
        <v>0</v>
      </c>
      <c r="AM890" s="7">
        <v>0</v>
      </c>
      <c r="AN890" s="7">
        <v>0</v>
      </c>
      <c r="AO890" s="8">
        <v>43745</v>
      </c>
      <c r="AQ890">
        <f>IF($AI890=1,H890,0)</f>
        <v>0</v>
      </c>
      <c r="AR890">
        <f>IF($AI890=1,I890,0)</f>
        <v>0</v>
      </c>
      <c r="AS890">
        <f>IF($AI890=1,K890,0)</f>
        <v>0</v>
      </c>
      <c r="AT890">
        <f>IF($AI890=1,J890,0)</f>
        <v>0</v>
      </c>
      <c r="AU890">
        <f>IF($AI890=1,L890,0)</f>
        <v>0</v>
      </c>
      <c r="AW890">
        <f>IF($AL890=1,U890,0)</f>
        <v>0</v>
      </c>
      <c r="AX890">
        <f>IF($AL890=1,V890,0)</f>
        <v>0</v>
      </c>
      <c r="AY890">
        <f>IF($AL890=1,W890,0)</f>
        <v>0</v>
      </c>
      <c r="AZ890">
        <f>IF($AL890=1,X890,0)</f>
        <v>0</v>
      </c>
      <c r="BA890">
        <f>IF($AL890=1,Y890,0)</f>
        <v>0</v>
      </c>
      <c r="BC890">
        <f>IF($AM890=1,N890,0)</f>
        <v>0</v>
      </c>
      <c r="BD890">
        <f>IF($AM890=1,O890,0)</f>
        <v>0</v>
      </c>
      <c r="BE890">
        <f>IF($AM890=1,P890,0)</f>
        <v>0</v>
      </c>
      <c r="BF890">
        <f>IF($AM890=1,Q890,0)</f>
        <v>0</v>
      </c>
    </row>
    <row r="891" spans="1:58" x14ac:dyDescent="0.3">
      <c r="A891" s="7">
        <v>1702</v>
      </c>
      <c r="B891" s="6">
        <v>159111</v>
      </c>
      <c r="C891" s="6" t="str">
        <f>VLOOKUP(B891,incomegroup,3,TRUE)</f>
        <v>Middle Income</v>
      </c>
      <c r="D891" s="7">
        <v>0</v>
      </c>
      <c r="E891" s="7">
        <v>0</v>
      </c>
      <c r="F891" s="7">
        <f>SUM(D891:E891)</f>
        <v>0</v>
      </c>
      <c r="G891" s="7">
        <v>66</v>
      </c>
      <c r="H891" s="7">
        <v>0</v>
      </c>
      <c r="I891" s="7">
        <v>1</v>
      </c>
      <c r="J891" s="7">
        <v>0</v>
      </c>
      <c r="K891" s="7">
        <v>0</v>
      </c>
      <c r="L891" s="7">
        <v>0</v>
      </c>
      <c r="M891" s="7" t="str" cm="1">
        <f t="array" ref="M891">_xlfn.IFS(H891=1,H$1,I891=1,I$1,J891=1,J$1,K891=1,K$1,L891=1,L$1)</f>
        <v>Married</v>
      </c>
      <c r="N891" s="7">
        <v>0</v>
      </c>
      <c r="O891" s="7">
        <v>1</v>
      </c>
      <c r="P891" s="7">
        <v>0</v>
      </c>
      <c r="Q891" s="7">
        <v>0</v>
      </c>
      <c r="R891" s="7" t="str" cm="1">
        <f t="array" ref="R891">_xlfn.IFS(N891=1,N$1,O891=1,O$1,P891=1,P$1,Q891=1,Q$1)</f>
        <v>Graduate</v>
      </c>
      <c r="S891" t="s">
        <v>73</v>
      </c>
      <c r="T891" s="7">
        <v>90</v>
      </c>
      <c r="U891" s="7">
        <v>1410</v>
      </c>
      <c r="V891" s="7">
        <v>0</v>
      </c>
      <c r="W891" s="7">
        <v>361</v>
      </c>
      <c r="X891" s="7">
        <v>75</v>
      </c>
      <c r="Y891" s="7">
        <v>75</v>
      </c>
      <c r="Z891" s="20">
        <f>SUM(U891:Y891)</f>
        <v>1921</v>
      </c>
      <c r="AA891" s="7">
        <v>417</v>
      </c>
      <c r="AB891" s="7">
        <v>1505</v>
      </c>
      <c r="AC891" s="7">
        <v>1</v>
      </c>
      <c r="AD891" s="7">
        <v>11</v>
      </c>
      <c r="AE891" s="7">
        <v>1</v>
      </c>
      <c r="AF891" s="7">
        <v>8</v>
      </c>
      <c r="AG891" s="7">
        <v>7</v>
      </c>
      <c r="AH891" s="7">
        <v>0</v>
      </c>
      <c r="AI891" s="7">
        <v>0</v>
      </c>
      <c r="AJ891" s="7">
        <v>0</v>
      </c>
      <c r="AK891" s="7">
        <v>0</v>
      </c>
      <c r="AL891" s="7">
        <v>0</v>
      </c>
      <c r="AM891" s="7">
        <v>0</v>
      </c>
      <c r="AN891" s="7">
        <v>0</v>
      </c>
      <c r="AO891" s="8">
        <v>43745</v>
      </c>
      <c r="AQ891">
        <f>IF($AI891=1,H891,0)</f>
        <v>0</v>
      </c>
      <c r="AR891">
        <f>IF($AI891=1,I891,0)</f>
        <v>0</v>
      </c>
      <c r="AS891">
        <f>IF($AI891=1,K891,0)</f>
        <v>0</v>
      </c>
      <c r="AT891">
        <f>IF($AI891=1,J891,0)</f>
        <v>0</v>
      </c>
      <c r="AU891">
        <f>IF($AI891=1,L891,0)</f>
        <v>0</v>
      </c>
      <c r="AW891">
        <f>IF($AL891=1,U891,0)</f>
        <v>0</v>
      </c>
      <c r="AX891">
        <f>IF($AL891=1,V891,0)</f>
        <v>0</v>
      </c>
      <c r="AY891">
        <f>IF($AL891=1,W891,0)</f>
        <v>0</v>
      </c>
      <c r="AZ891">
        <f>IF($AL891=1,X891,0)</f>
        <v>0</v>
      </c>
      <c r="BA891">
        <f>IF($AL891=1,Y891,0)</f>
        <v>0</v>
      </c>
      <c r="BC891">
        <f>IF($AM891=1,N891,0)</f>
        <v>0</v>
      </c>
      <c r="BD891">
        <f>IF($AM891=1,O891,0)</f>
        <v>0</v>
      </c>
      <c r="BE891">
        <f>IF($AM891=1,P891,0)</f>
        <v>0</v>
      </c>
      <c r="BF891">
        <f>IF($AM891=1,Q891,0)</f>
        <v>0</v>
      </c>
    </row>
    <row r="892" spans="1:58" x14ac:dyDescent="0.3">
      <c r="A892" s="7">
        <v>2447</v>
      </c>
      <c r="B892" s="6">
        <v>134380</v>
      </c>
      <c r="C892" s="6" t="str">
        <f>VLOOKUP(B892,incomegroup,3,TRUE)</f>
        <v>Lower income</v>
      </c>
      <c r="D892" s="7">
        <v>1</v>
      </c>
      <c r="E892" s="7">
        <v>0</v>
      </c>
      <c r="F892" s="7">
        <f>SUM(D892:E892)</f>
        <v>1</v>
      </c>
      <c r="G892" s="7">
        <v>43</v>
      </c>
      <c r="H892" s="7">
        <v>0</v>
      </c>
      <c r="I892" s="7">
        <v>1</v>
      </c>
      <c r="J892" s="7">
        <v>0</v>
      </c>
      <c r="K892" s="7">
        <v>0</v>
      </c>
      <c r="L892" s="7">
        <v>0</v>
      </c>
      <c r="M892" s="7" t="str" cm="1">
        <f t="array" ref="M892">_xlfn.IFS(H892=1,H$1,I892=1,I$1,J892=1,J$1,K892=1,K$1,L892=1,L$1)</f>
        <v>Married</v>
      </c>
      <c r="N892" s="7">
        <v>0</v>
      </c>
      <c r="O892" s="7">
        <v>1</v>
      </c>
      <c r="P892" s="7">
        <v>0</v>
      </c>
      <c r="Q892" s="7">
        <v>0</v>
      </c>
      <c r="R892" s="7" t="str" cm="1">
        <f t="array" ref="R892">_xlfn.IFS(N892=1,N$1,O892=1,O$1,P892=1,P$1,Q892=1,Q$1)</f>
        <v>Graduate</v>
      </c>
      <c r="S892" t="s">
        <v>71</v>
      </c>
      <c r="T892" s="7">
        <v>68</v>
      </c>
      <c r="U892" s="7">
        <v>281</v>
      </c>
      <c r="V892" s="7">
        <v>27</v>
      </c>
      <c r="W892" s="7">
        <v>227</v>
      </c>
      <c r="X892" s="7">
        <v>51</v>
      </c>
      <c r="Y892" s="7">
        <v>4</v>
      </c>
      <c r="Z892" s="20">
        <f>SUM(U892:Y892)</f>
        <v>590</v>
      </c>
      <c r="AA892" s="7">
        <v>94</v>
      </c>
      <c r="AB892" s="7">
        <v>496</v>
      </c>
      <c r="AC892" s="7">
        <v>4</v>
      </c>
      <c r="AD892" s="7">
        <v>4</v>
      </c>
      <c r="AE892" s="7">
        <v>1</v>
      </c>
      <c r="AF892" s="7">
        <v>3</v>
      </c>
      <c r="AG892" s="7">
        <v>8</v>
      </c>
      <c r="AH892" s="7">
        <v>0</v>
      </c>
      <c r="AI892" s="7">
        <v>0</v>
      </c>
      <c r="AJ892" s="7">
        <v>0</v>
      </c>
      <c r="AK892" s="7">
        <v>0</v>
      </c>
      <c r="AL892" s="7">
        <v>0</v>
      </c>
      <c r="AM892" s="7">
        <v>0</v>
      </c>
      <c r="AN892" s="7">
        <v>0</v>
      </c>
      <c r="AO892" s="8">
        <v>43745</v>
      </c>
      <c r="AQ892">
        <f>IF($AI892=1,H892,0)</f>
        <v>0</v>
      </c>
      <c r="AR892">
        <f>IF($AI892=1,I892,0)</f>
        <v>0</v>
      </c>
      <c r="AS892">
        <f>IF($AI892=1,K892,0)</f>
        <v>0</v>
      </c>
      <c r="AT892">
        <f>IF($AI892=1,J892,0)</f>
        <v>0</v>
      </c>
      <c r="AU892">
        <f>IF($AI892=1,L892,0)</f>
        <v>0</v>
      </c>
      <c r="AW892">
        <f>IF($AL892=1,U892,0)</f>
        <v>0</v>
      </c>
      <c r="AX892">
        <f>IF($AL892=1,V892,0)</f>
        <v>0</v>
      </c>
      <c r="AY892">
        <f>IF($AL892=1,W892,0)</f>
        <v>0</v>
      </c>
      <c r="AZ892">
        <f>IF($AL892=1,X892,0)</f>
        <v>0</v>
      </c>
      <c r="BA892">
        <f>IF($AL892=1,Y892,0)</f>
        <v>0</v>
      </c>
      <c r="BC892">
        <f>IF($AM892=1,N892,0)</f>
        <v>0</v>
      </c>
      <c r="BD892">
        <f>IF($AM892=1,O892,0)</f>
        <v>0</v>
      </c>
      <c r="BE892">
        <f>IF($AM892=1,P892,0)</f>
        <v>0</v>
      </c>
      <c r="BF892">
        <f>IF($AM892=1,Q892,0)</f>
        <v>0</v>
      </c>
    </row>
    <row r="893" spans="1:58" x14ac:dyDescent="0.3">
      <c r="A893" s="7">
        <v>2118</v>
      </c>
      <c r="B893" s="6">
        <v>185696</v>
      </c>
      <c r="C893" s="6" t="str">
        <f>VLOOKUP(B893,incomegroup,3,TRUE)</f>
        <v>Middle Income</v>
      </c>
      <c r="D893" s="7">
        <v>0</v>
      </c>
      <c r="E893" s="7">
        <v>0</v>
      </c>
      <c r="F893" s="7">
        <f>SUM(D893:E893)</f>
        <v>0</v>
      </c>
      <c r="G893" s="7">
        <v>58</v>
      </c>
      <c r="H893" s="7">
        <v>1</v>
      </c>
      <c r="I893" s="7">
        <v>0</v>
      </c>
      <c r="J893" s="7">
        <v>0</v>
      </c>
      <c r="K893" s="7">
        <v>0</v>
      </c>
      <c r="L893" s="7">
        <v>0</v>
      </c>
      <c r="M893" s="7" t="str" cm="1">
        <f t="array" ref="M893">_xlfn.IFS(H893=1,H$1,I893=1,I$1,J893=1,J$1,K893=1,K$1,L893=1,L$1)</f>
        <v>Divorced</v>
      </c>
      <c r="N893" s="7">
        <v>0</v>
      </c>
      <c r="O893" s="7">
        <v>0</v>
      </c>
      <c r="P893" s="7">
        <v>0</v>
      </c>
      <c r="Q893" s="7">
        <v>1</v>
      </c>
      <c r="R893" s="7" t="str" cm="1">
        <f t="array" ref="R893">_xlfn.IFS(N893=1,N$1,O893=1,O$1,P893=1,P$1,Q893=1,Q$1)</f>
        <v>PhD</v>
      </c>
      <c r="S893" t="s">
        <v>68</v>
      </c>
      <c r="T893" s="7">
        <v>88</v>
      </c>
      <c r="U893" s="7">
        <v>1547</v>
      </c>
      <c r="V893" s="7">
        <v>165</v>
      </c>
      <c r="W893" s="7">
        <v>856</v>
      </c>
      <c r="X893" s="7">
        <v>251</v>
      </c>
      <c r="Y893" s="7">
        <v>0</v>
      </c>
      <c r="Z893" s="20">
        <f>SUM(U893:Y893)</f>
        <v>2819</v>
      </c>
      <c r="AA893" s="7">
        <v>26</v>
      </c>
      <c r="AB893" s="7">
        <v>2793</v>
      </c>
      <c r="AC893" s="7">
        <v>1</v>
      </c>
      <c r="AD893" s="7">
        <v>4</v>
      </c>
      <c r="AE893" s="7">
        <v>6</v>
      </c>
      <c r="AF893" s="7">
        <v>9</v>
      </c>
      <c r="AG893" s="7">
        <v>1</v>
      </c>
      <c r="AH893" s="7">
        <v>0</v>
      </c>
      <c r="AI893" s="7">
        <v>0</v>
      </c>
      <c r="AJ893" s="7">
        <v>0</v>
      </c>
      <c r="AK893" s="7">
        <v>0</v>
      </c>
      <c r="AL893" s="7">
        <v>0</v>
      </c>
      <c r="AM893" s="7">
        <v>0</v>
      </c>
      <c r="AN893" s="7">
        <v>1</v>
      </c>
      <c r="AO893" s="8">
        <v>43746</v>
      </c>
      <c r="AQ893">
        <f>IF($AI893=1,H893,0)</f>
        <v>0</v>
      </c>
      <c r="AR893">
        <f>IF($AI893=1,I893,0)</f>
        <v>0</v>
      </c>
      <c r="AS893">
        <f>IF($AI893=1,K893,0)</f>
        <v>0</v>
      </c>
      <c r="AT893">
        <f>IF($AI893=1,J893,0)</f>
        <v>0</v>
      </c>
      <c r="AU893">
        <f>IF($AI893=1,L893,0)</f>
        <v>0</v>
      </c>
      <c r="AW893">
        <f>IF($AL893=1,U893,0)</f>
        <v>0</v>
      </c>
      <c r="AX893">
        <f>IF($AL893=1,V893,0)</f>
        <v>0</v>
      </c>
      <c r="AY893">
        <f>IF($AL893=1,W893,0)</f>
        <v>0</v>
      </c>
      <c r="AZ893">
        <f>IF($AL893=1,X893,0)</f>
        <v>0</v>
      </c>
      <c r="BA893">
        <f>IF($AL893=1,Y893,0)</f>
        <v>0</v>
      </c>
      <c r="BC893">
        <f>IF($AM893=1,N893,0)</f>
        <v>0</v>
      </c>
      <c r="BD893">
        <f>IF($AM893=1,O893,0)</f>
        <v>0</v>
      </c>
      <c r="BE893">
        <f>IF($AM893=1,P893,0)</f>
        <v>0</v>
      </c>
      <c r="BF893">
        <f>IF($AM893=1,Q893,0)</f>
        <v>0</v>
      </c>
    </row>
    <row r="894" spans="1:58" x14ac:dyDescent="0.3">
      <c r="A894" s="7">
        <v>2329</v>
      </c>
      <c r="B894" s="6">
        <v>185696</v>
      </c>
      <c r="C894" s="6" t="str">
        <f>VLOOKUP(B894,incomegroup,3,TRUE)</f>
        <v>Middle Income</v>
      </c>
      <c r="D894" s="7">
        <v>0</v>
      </c>
      <c r="E894" s="7">
        <v>0</v>
      </c>
      <c r="F894" s="7">
        <f>SUM(D894:E894)</f>
        <v>0</v>
      </c>
      <c r="G894" s="7">
        <v>58</v>
      </c>
      <c r="H894" s="7">
        <v>1</v>
      </c>
      <c r="I894" s="7">
        <v>0</v>
      </c>
      <c r="J894" s="7">
        <v>0</v>
      </c>
      <c r="K894" s="7">
        <v>0</v>
      </c>
      <c r="L894" s="7">
        <v>0</v>
      </c>
      <c r="M894" s="7" t="str" cm="1">
        <f t="array" ref="M894">_xlfn.IFS(H894=1,H$1,I894=1,I$1,J894=1,J$1,K894=1,K$1,L894=1,L$1)</f>
        <v>Divorced</v>
      </c>
      <c r="N894" s="7">
        <v>0</v>
      </c>
      <c r="O894" s="7">
        <v>0</v>
      </c>
      <c r="P894" s="7">
        <v>0</v>
      </c>
      <c r="Q894" s="7">
        <v>1</v>
      </c>
      <c r="R894" s="7" t="str" cm="1">
        <f t="array" ref="R894">_xlfn.IFS(N894=1,N$1,O894=1,O$1,P894=1,P$1,Q894=1,Q$1)</f>
        <v>PhD</v>
      </c>
      <c r="S894" t="s">
        <v>70</v>
      </c>
      <c r="T894" s="7">
        <v>88</v>
      </c>
      <c r="U894" s="7">
        <v>1547</v>
      </c>
      <c r="V894" s="7">
        <v>165</v>
      </c>
      <c r="W894" s="7">
        <v>856</v>
      </c>
      <c r="X894" s="7">
        <v>251</v>
      </c>
      <c r="Y894" s="7">
        <v>0</v>
      </c>
      <c r="Z894" s="20">
        <f>SUM(U894:Y894)</f>
        <v>2819</v>
      </c>
      <c r="AA894" s="7">
        <v>26</v>
      </c>
      <c r="AB894" s="7">
        <v>2793</v>
      </c>
      <c r="AC894" s="7">
        <v>1</v>
      </c>
      <c r="AD894" s="7">
        <v>4</v>
      </c>
      <c r="AE894" s="7">
        <v>6</v>
      </c>
      <c r="AF894" s="7">
        <v>9</v>
      </c>
      <c r="AG894" s="7">
        <v>1</v>
      </c>
      <c r="AH894" s="7">
        <v>0</v>
      </c>
      <c r="AI894" s="7">
        <v>0</v>
      </c>
      <c r="AJ894" s="7">
        <v>0</v>
      </c>
      <c r="AK894" s="7">
        <v>0</v>
      </c>
      <c r="AL894" s="7">
        <v>0</v>
      </c>
      <c r="AM894" s="7">
        <v>0</v>
      </c>
      <c r="AN894" s="7">
        <v>1</v>
      </c>
      <c r="AO894" s="8">
        <v>43746</v>
      </c>
      <c r="AQ894">
        <f>IF($AI894=1,H894,0)</f>
        <v>0</v>
      </c>
      <c r="AR894">
        <f>IF($AI894=1,I894,0)</f>
        <v>0</v>
      </c>
      <c r="AS894">
        <f>IF($AI894=1,K894,0)</f>
        <v>0</v>
      </c>
      <c r="AT894">
        <f>IF($AI894=1,J894,0)</f>
        <v>0</v>
      </c>
      <c r="AU894">
        <f>IF($AI894=1,L894,0)</f>
        <v>0</v>
      </c>
      <c r="AW894">
        <f>IF($AL894=1,U894,0)</f>
        <v>0</v>
      </c>
      <c r="AX894">
        <f>IF($AL894=1,V894,0)</f>
        <v>0</v>
      </c>
      <c r="AY894">
        <f>IF($AL894=1,W894,0)</f>
        <v>0</v>
      </c>
      <c r="AZ894">
        <f>IF($AL894=1,X894,0)</f>
        <v>0</v>
      </c>
      <c r="BA894">
        <f>IF($AL894=1,Y894,0)</f>
        <v>0</v>
      </c>
      <c r="BC894">
        <f>IF($AM894=1,N894,0)</f>
        <v>0</v>
      </c>
      <c r="BD894">
        <f>IF($AM894=1,O894,0)</f>
        <v>0</v>
      </c>
      <c r="BE894">
        <f>IF($AM894=1,P894,0)</f>
        <v>0</v>
      </c>
      <c r="BF894">
        <f>IF($AM894=1,Q894,0)</f>
        <v>0</v>
      </c>
    </row>
    <row r="895" spans="1:58" x14ac:dyDescent="0.3">
      <c r="A895" s="7">
        <v>2164</v>
      </c>
      <c r="B895" s="6">
        <v>115056</v>
      </c>
      <c r="C895" s="6" t="str">
        <f>VLOOKUP(B895,incomegroup,3,TRUE)</f>
        <v>Lower income</v>
      </c>
      <c r="D895" s="7">
        <v>1</v>
      </c>
      <c r="E895" s="7">
        <v>1</v>
      </c>
      <c r="F895" s="7">
        <f>SUM(D895:E895)</f>
        <v>2</v>
      </c>
      <c r="G895" s="7">
        <v>62</v>
      </c>
      <c r="H895" s="7">
        <v>0</v>
      </c>
      <c r="I895" s="7">
        <v>0</v>
      </c>
      <c r="J895" s="7">
        <v>0</v>
      </c>
      <c r="K895" s="7">
        <v>1</v>
      </c>
      <c r="L895" s="7">
        <v>0</v>
      </c>
      <c r="M895" s="7" t="str" cm="1">
        <f t="array" ref="M895">_xlfn.IFS(H895=1,H$1,I895=1,I$1,J895=1,J$1,K895=1,K$1,L895=1,L$1)</f>
        <v>Single</v>
      </c>
      <c r="N895" s="7">
        <v>1</v>
      </c>
      <c r="O895" s="7">
        <v>0</v>
      </c>
      <c r="P895" s="7">
        <v>0</v>
      </c>
      <c r="Q895" s="7">
        <v>0</v>
      </c>
      <c r="R895" s="7" t="str" cm="1">
        <f t="array" ref="R895">_xlfn.IFS(N895=1,N$1,O895=1,O$1,P895=1,P$1,Q895=1,Q$1)</f>
        <v>Basic</v>
      </c>
      <c r="S895" t="s">
        <v>73</v>
      </c>
      <c r="T895" s="7">
        <v>76</v>
      </c>
      <c r="U895" s="7">
        <v>46</v>
      </c>
      <c r="V895" s="7">
        <v>92</v>
      </c>
      <c r="W895" s="7">
        <v>23</v>
      </c>
      <c r="X895" s="7">
        <v>160</v>
      </c>
      <c r="Y895" s="7">
        <v>46</v>
      </c>
      <c r="Z895" s="20">
        <f>SUM(U895:Y895)</f>
        <v>367</v>
      </c>
      <c r="AA895" s="7">
        <v>306</v>
      </c>
      <c r="AB895" s="7">
        <v>61</v>
      </c>
      <c r="AC895" s="7">
        <v>5</v>
      </c>
      <c r="AD895" s="7">
        <v>2</v>
      </c>
      <c r="AE895" s="7">
        <v>2</v>
      </c>
      <c r="AF895" s="7">
        <v>3</v>
      </c>
      <c r="AG895" s="7">
        <v>5</v>
      </c>
      <c r="AH895" s="7">
        <v>0</v>
      </c>
      <c r="AI895" s="7">
        <v>0</v>
      </c>
      <c r="AJ895" s="7">
        <v>0</v>
      </c>
      <c r="AK895" s="7">
        <v>0</v>
      </c>
      <c r="AL895" s="7">
        <v>0</v>
      </c>
      <c r="AM895" s="7">
        <v>0</v>
      </c>
      <c r="AN895" s="7">
        <v>0</v>
      </c>
      <c r="AO895" s="8">
        <v>43746</v>
      </c>
      <c r="AQ895">
        <f>IF($AI895=1,H895,0)</f>
        <v>0</v>
      </c>
      <c r="AR895">
        <f>IF($AI895=1,I895,0)</f>
        <v>0</v>
      </c>
      <c r="AS895">
        <f>IF($AI895=1,K895,0)</f>
        <v>0</v>
      </c>
      <c r="AT895">
        <f>IF($AI895=1,J895,0)</f>
        <v>0</v>
      </c>
      <c r="AU895">
        <f>IF($AI895=1,L895,0)</f>
        <v>0</v>
      </c>
      <c r="AW895">
        <f>IF($AL895=1,U895,0)</f>
        <v>0</v>
      </c>
      <c r="AX895">
        <f>IF($AL895=1,V895,0)</f>
        <v>0</v>
      </c>
      <c r="AY895">
        <f>IF($AL895=1,W895,0)</f>
        <v>0</v>
      </c>
      <c r="AZ895">
        <f>IF($AL895=1,X895,0)</f>
        <v>0</v>
      </c>
      <c r="BA895">
        <f>IF($AL895=1,Y895,0)</f>
        <v>0</v>
      </c>
      <c r="BC895">
        <f>IF($AM895=1,N895,0)</f>
        <v>0</v>
      </c>
      <c r="BD895">
        <f>IF($AM895=1,O895,0)</f>
        <v>0</v>
      </c>
      <c r="BE895">
        <f>IF($AM895=1,P895,0)</f>
        <v>0</v>
      </c>
      <c r="BF895">
        <f>IF($AM895=1,Q895,0)</f>
        <v>0</v>
      </c>
    </row>
    <row r="896" spans="1:58" x14ac:dyDescent="0.3">
      <c r="A896" s="7">
        <v>1202</v>
      </c>
      <c r="B896" s="6">
        <v>170951</v>
      </c>
      <c r="C896" s="6" t="str">
        <f>VLOOKUP(B896,incomegroup,3,TRUE)</f>
        <v>Middle Income</v>
      </c>
      <c r="D896" s="7">
        <v>0</v>
      </c>
      <c r="E896" s="7">
        <v>0</v>
      </c>
      <c r="F896" s="7">
        <f>SUM(D896:E896)</f>
        <v>0</v>
      </c>
      <c r="G896" s="7">
        <v>35</v>
      </c>
      <c r="H896" s="7">
        <v>0</v>
      </c>
      <c r="I896" s="7">
        <v>1</v>
      </c>
      <c r="J896" s="7">
        <v>0</v>
      </c>
      <c r="K896" s="7">
        <v>0</v>
      </c>
      <c r="L896" s="7">
        <v>0</v>
      </c>
      <c r="M896" s="7" t="str" cm="1">
        <f t="array" ref="M896">_xlfn.IFS(H896=1,H$1,I896=1,I$1,J896=1,J$1,K896=1,K$1,L896=1,L$1)</f>
        <v>Married</v>
      </c>
      <c r="N896" s="7">
        <v>0</v>
      </c>
      <c r="O896" s="7">
        <v>1</v>
      </c>
      <c r="P896" s="7">
        <v>0</v>
      </c>
      <c r="Q896" s="7">
        <v>0</v>
      </c>
      <c r="R896" s="7" t="str" cm="1">
        <f t="array" ref="R896">_xlfn.IFS(N896=1,N$1,O896=1,O$1,P896=1,P$1,Q896=1,Q$1)</f>
        <v>Graduate</v>
      </c>
      <c r="S896" t="s">
        <v>69</v>
      </c>
      <c r="T896" s="7">
        <v>66</v>
      </c>
      <c r="U896" s="7">
        <v>576</v>
      </c>
      <c r="V896" s="7">
        <v>24</v>
      </c>
      <c r="W896" s="7">
        <v>1335</v>
      </c>
      <c r="X896" s="7">
        <v>612</v>
      </c>
      <c r="Y896" s="7">
        <v>210</v>
      </c>
      <c r="Z896" s="20">
        <f>SUM(U896:Y896)</f>
        <v>2757</v>
      </c>
      <c r="AA896" s="7">
        <v>130</v>
      </c>
      <c r="AB896" s="7">
        <v>2626</v>
      </c>
      <c r="AC896" s="7">
        <v>1</v>
      </c>
      <c r="AD896" s="7">
        <v>3</v>
      </c>
      <c r="AE896" s="7">
        <v>4</v>
      </c>
      <c r="AF896" s="7">
        <v>9</v>
      </c>
      <c r="AG896" s="7">
        <v>1</v>
      </c>
      <c r="AH896" s="7">
        <v>0</v>
      </c>
      <c r="AI896" s="7">
        <v>0</v>
      </c>
      <c r="AJ896" s="7">
        <v>0</v>
      </c>
      <c r="AK896" s="7">
        <v>0</v>
      </c>
      <c r="AL896" s="7">
        <v>0</v>
      </c>
      <c r="AM896" s="7">
        <v>0</v>
      </c>
      <c r="AN896" s="7">
        <v>0</v>
      </c>
      <c r="AO896" s="8">
        <v>43747</v>
      </c>
      <c r="AQ896">
        <f>IF($AI896=1,H896,0)</f>
        <v>0</v>
      </c>
      <c r="AR896">
        <f>IF($AI896=1,I896,0)</f>
        <v>0</v>
      </c>
      <c r="AS896">
        <f>IF($AI896=1,K896,0)</f>
        <v>0</v>
      </c>
      <c r="AT896">
        <f>IF($AI896=1,J896,0)</f>
        <v>0</v>
      </c>
      <c r="AU896">
        <f>IF($AI896=1,L896,0)</f>
        <v>0</v>
      </c>
      <c r="AW896">
        <f>IF($AL896=1,U896,0)</f>
        <v>0</v>
      </c>
      <c r="AX896">
        <f>IF($AL896=1,V896,0)</f>
        <v>0</v>
      </c>
      <c r="AY896">
        <f>IF($AL896=1,W896,0)</f>
        <v>0</v>
      </c>
      <c r="AZ896">
        <f>IF($AL896=1,X896,0)</f>
        <v>0</v>
      </c>
      <c r="BA896">
        <f>IF($AL896=1,Y896,0)</f>
        <v>0</v>
      </c>
      <c r="BC896">
        <f>IF($AM896=1,N896,0)</f>
        <v>0</v>
      </c>
      <c r="BD896">
        <f>IF($AM896=1,O896,0)</f>
        <v>0</v>
      </c>
      <c r="BE896">
        <f>IF($AM896=1,P896,0)</f>
        <v>0</v>
      </c>
      <c r="BF896">
        <f>IF($AM896=1,Q896,0)</f>
        <v>0</v>
      </c>
    </row>
    <row r="897" spans="1:58" x14ac:dyDescent="0.3">
      <c r="A897" s="7">
        <v>2401</v>
      </c>
      <c r="B897" s="6">
        <v>128164</v>
      </c>
      <c r="C897" s="6" t="str">
        <f>VLOOKUP(B897,incomegroup,3,TRUE)</f>
        <v>Lower income</v>
      </c>
      <c r="D897" s="7">
        <v>1</v>
      </c>
      <c r="E897" s="7">
        <v>0</v>
      </c>
      <c r="F897" s="7">
        <f>SUM(D897:E897)</f>
        <v>1</v>
      </c>
      <c r="G897" s="7">
        <v>50</v>
      </c>
      <c r="H897" s="7">
        <v>0</v>
      </c>
      <c r="I897" s="7">
        <v>1</v>
      </c>
      <c r="J897" s="7">
        <v>0</v>
      </c>
      <c r="K897" s="7">
        <v>0</v>
      </c>
      <c r="L897" s="7">
        <v>0</v>
      </c>
      <c r="M897" s="7" t="str" cm="1">
        <f t="array" ref="M897">_xlfn.IFS(H897=1,H$1,I897=1,I$1,J897=1,J$1,K897=1,K$1,L897=1,L$1)</f>
        <v>Married</v>
      </c>
      <c r="N897" s="7">
        <v>0</v>
      </c>
      <c r="O897" s="7">
        <v>1</v>
      </c>
      <c r="P897" s="7">
        <v>0</v>
      </c>
      <c r="Q897" s="7">
        <v>0</v>
      </c>
      <c r="R897" s="7" t="str" cm="1">
        <f t="array" ref="R897">_xlfn.IFS(N897=1,N$1,O897=1,O$1,P897=1,P$1,Q897=1,Q$1)</f>
        <v>Graduate</v>
      </c>
      <c r="S897" t="s">
        <v>70</v>
      </c>
      <c r="T897" s="7">
        <v>23</v>
      </c>
      <c r="U897" s="7">
        <v>14</v>
      </c>
      <c r="V897" s="7">
        <v>82</v>
      </c>
      <c r="W897" s="7">
        <v>118</v>
      </c>
      <c r="X897" s="7">
        <v>50</v>
      </c>
      <c r="Y897" s="7">
        <v>36</v>
      </c>
      <c r="Z897" s="20">
        <f>SUM(U897:Y897)</f>
        <v>300</v>
      </c>
      <c r="AA897" s="7">
        <v>55</v>
      </c>
      <c r="AB897" s="7">
        <v>246</v>
      </c>
      <c r="AC897" s="7">
        <v>3</v>
      </c>
      <c r="AD897" s="7">
        <v>2</v>
      </c>
      <c r="AE897" s="7">
        <v>0</v>
      </c>
      <c r="AF897" s="7">
        <v>4</v>
      </c>
      <c r="AG897" s="7">
        <v>7</v>
      </c>
      <c r="AH897" s="7">
        <v>0</v>
      </c>
      <c r="AI897" s="7">
        <v>0</v>
      </c>
      <c r="AJ897" s="7">
        <v>0</v>
      </c>
      <c r="AK897" s="7">
        <v>0</v>
      </c>
      <c r="AL897" s="7">
        <v>0</v>
      </c>
      <c r="AM897" s="7">
        <v>0</v>
      </c>
      <c r="AN897" s="7">
        <v>0</v>
      </c>
      <c r="AO897" s="8">
        <v>43747</v>
      </c>
      <c r="AQ897">
        <f>IF($AI897=1,H897,0)</f>
        <v>0</v>
      </c>
      <c r="AR897">
        <f>IF($AI897=1,I897,0)</f>
        <v>0</v>
      </c>
      <c r="AS897">
        <f>IF($AI897=1,K897,0)</f>
        <v>0</v>
      </c>
      <c r="AT897">
        <f>IF($AI897=1,J897,0)</f>
        <v>0</v>
      </c>
      <c r="AU897">
        <f>IF($AI897=1,L897,0)</f>
        <v>0</v>
      </c>
      <c r="AW897">
        <f>IF($AL897=1,U897,0)</f>
        <v>0</v>
      </c>
      <c r="AX897">
        <f>IF($AL897=1,V897,0)</f>
        <v>0</v>
      </c>
      <c r="AY897">
        <f>IF($AL897=1,W897,0)</f>
        <v>0</v>
      </c>
      <c r="AZ897">
        <f>IF($AL897=1,X897,0)</f>
        <v>0</v>
      </c>
      <c r="BA897">
        <f>IF($AL897=1,Y897,0)</f>
        <v>0</v>
      </c>
      <c r="BC897">
        <f>IF($AM897=1,N897,0)</f>
        <v>0</v>
      </c>
      <c r="BD897">
        <f>IF($AM897=1,O897,0)</f>
        <v>0</v>
      </c>
      <c r="BE897">
        <f>IF($AM897=1,P897,0)</f>
        <v>0</v>
      </c>
      <c r="BF897">
        <f>IF($AM897=1,Q897,0)</f>
        <v>0</v>
      </c>
    </row>
    <row r="898" spans="1:58" x14ac:dyDescent="0.3">
      <c r="A898" s="7">
        <v>2411</v>
      </c>
      <c r="B898" s="6">
        <v>131086</v>
      </c>
      <c r="C898" s="6" t="str">
        <f>VLOOKUP(B898,incomegroup,3,TRUE)</f>
        <v>Lower income</v>
      </c>
      <c r="D898" s="7">
        <v>1</v>
      </c>
      <c r="E898" s="7">
        <v>1</v>
      </c>
      <c r="F898" s="7">
        <f>SUM(D898:E898)</f>
        <v>2</v>
      </c>
      <c r="G898" s="7">
        <v>41</v>
      </c>
      <c r="H898" s="7">
        <v>0</v>
      </c>
      <c r="I898" s="7">
        <v>1</v>
      </c>
      <c r="J898" s="7">
        <v>0</v>
      </c>
      <c r="K898" s="7">
        <v>0</v>
      </c>
      <c r="L898" s="7">
        <v>0</v>
      </c>
      <c r="M898" s="7" t="str" cm="1">
        <f t="array" ref="M898">_xlfn.IFS(H898=1,H$1,I898=1,I$1,J898=1,J$1,K898=1,K$1,L898=1,L$1)</f>
        <v>Married</v>
      </c>
      <c r="N898" s="7">
        <v>0</v>
      </c>
      <c r="O898" s="7">
        <v>0</v>
      </c>
      <c r="P898" s="7">
        <v>0</v>
      </c>
      <c r="Q898" s="7">
        <v>0</v>
      </c>
      <c r="R898" s="7" t="e" cm="1">
        <f t="array" ref="R898">_xlfn.IFS(N898=1,N$1,O898=1,O$1,P898=1,P$1,Q898=1,Q$1)</f>
        <v>#N/A</v>
      </c>
      <c r="S898" t="s">
        <v>71</v>
      </c>
      <c r="T898" s="7">
        <v>79</v>
      </c>
      <c r="U898" s="7">
        <v>67</v>
      </c>
      <c r="V898" s="7">
        <v>8</v>
      </c>
      <c r="W898" s="7">
        <v>46</v>
      </c>
      <c r="X898" s="7">
        <v>13</v>
      </c>
      <c r="Y898" s="7">
        <v>0</v>
      </c>
      <c r="Z898" s="20">
        <f>SUM(U898:Y898)</f>
        <v>134</v>
      </c>
      <c r="AA898" s="7">
        <v>67</v>
      </c>
      <c r="AB898" s="7">
        <v>67</v>
      </c>
      <c r="AC898" s="7">
        <v>2</v>
      </c>
      <c r="AD898" s="7">
        <v>1</v>
      </c>
      <c r="AE898" s="7">
        <v>1</v>
      </c>
      <c r="AF898" s="7">
        <v>2</v>
      </c>
      <c r="AG898" s="7">
        <v>8</v>
      </c>
      <c r="AH898" s="7">
        <v>1</v>
      </c>
      <c r="AI898" s="7">
        <v>0</v>
      </c>
      <c r="AJ898" s="7">
        <v>0</v>
      </c>
      <c r="AK898" s="7">
        <v>0</v>
      </c>
      <c r="AL898" s="7">
        <v>0</v>
      </c>
      <c r="AM898" s="7">
        <v>0</v>
      </c>
      <c r="AN898" s="7">
        <v>0</v>
      </c>
      <c r="AO898" s="8">
        <v>43747</v>
      </c>
      <c r="AQ898">
        <f>IF($AI898=1,H898,0)</f>
        <v>0</v>
      </c>
      <c r="AR898">
        <f>IF($AI898=1,I898,0)</f>
        <v>0</v>
      </c>
      <c r="AS898">
        <f>IF($AI898=1,K898,0)</f>
        <v>0</v>
      </c>
      <c r="AT898">
        <f>IF($AI898=1,J898,0)</f>
        <v>0</v>
      </c>
      <c r="AU898">
        <f>IF($AI898=1,L898,0)</f>
        <v>0</v>
      </c>
      <c r="AW898">
        <f>IF($AL898=1,U898,0)</f>
        <v>0</v>
      </c>
      <c r="AX898">
        <f>IF($AL898=1,V898,0)</f>
        <v>0</v>
      </c>
      <c r="AY898">
        <f>IF($AL898=1,W898,0)</f>
        <v>0</v>
      </c>
      <c r="AZ898">
        <f>IF($AL898=1,X898,0)</f>
        <v>0</v>
      </c>
      <c r="BA898">
        <f>IF($AL898=1,Y898,0)</f>
        <v>0</v>
      </c>
      <c r="BC898">
        <f>IF($AM898=1,N898,0)</f>
        <v>0</v>
      </c>
      <c r="BD898">
        <f>IF($AM898=1,O898,0)</f>
        <v>0</v>
      </c>
      <c r="BE898">
        <f>IF($AM898=1,P898,0)</f>
        <v>0</v>
      </c>
      <c r="BF898">
        <f>IF($AM898=1,Q898,0)</f>
        <v>0</v>
      </c>
    </row>
    <row r="899" spans="1:58" x14ac:dyDescent="0.3">
      <c r="A899" s="7">
        <v>1840</v>
      </c>
      <c r="B899" s="6">
        <v>185710</v>
      </c>
      <c r="C899" s="6" t="str">
        <f>VLOOKUP(B899,incomegroup,3,TRUE)</f>
        <v>Middle Income</v>
      </c>
      <c r="D899" s="7">
        <v>0</v>
      </c>
      <c r="E899" s="7">
        <v>0</v>
      </c>
      <c r="F899" s="7">
        <f>SUM(D899:E899)</f>
        <v>0</v>
      </c>
      <c r="G899" s="7">
        <v>31</v>
      </c>
      <c r="H899" s="7">
        <v>0</v>
      </c>
      <c r="I899" s="7">
        <v>1</v>
      </c>
      <c r="J899" s="7">
        <v>0</v>
      </c>
      <c r="K899" s="7">
        <v>0</v>
      </c>
      <c r="L899" s="7">
        <v>0</v>
      </c>
      <c r="M899" s="7" t="str" cm="1">
        <f t="array" ref="M899">_xlfn.IFS(H899=1,H$1,I899=1,I$1,J899=1,J$1,K899=1,K$1,L899=1,L$1)</f>
        <v>Married</v>
      </c>
      <c r="N899" s="7">
        <v>0</v>
      </c>
      <c r="O899" s="7">
        <v>0</v>
      </c>
      <c r="P899" s="7">
        <v>0</v>
      </c>
      <c r="Q899" s="7">
        <v>0</v>
      </c>
      <c r="R899" s="7" t="e" cm="1">
        <f t="array" ref="R899">_xlfn.IFS(N899=1,N$1,O899=1,O$1,P899=1,P$1,Q899=1,Q$1)</f>
        <v>#N/A</v>
      </c>
      <c r="S899" t="s">
        <v>73</v>
      </c>
      <c r="T899" s="7">
        <v>5</v>
      </c>
      <c r="U899" s="7">
        <v>1300</v>
      </c>
      <c r="V899" s="7">
        <v>43</v>
      </c>
      <c r="W899" s="7">
        <v>758</v>
      </c>
      <c r="X899" s="7">
        <v>63</v>
      </c>
      <c r="Y899" s="7">
        <v>65</v>
      </c>
      <c r="Z899" s="20">
        <f>SUM(U899:Y899)</f>
        <v>2229</v>
      </c>
      <c r="AA899" s="7">
        <v>72</v>
      </c>
      <c r="AB899" s="7">
        <v>2158</v>
      </c>
      <c r="AC899" s="7">
        <v>1</v>
      </c>
      <c r="AD899" s="7">
        <v>6</v>
      </c>
      <c r="AE899" s="7">
        <v>9</v>
      </c>
      <c r="AF899" s="7">
        <v>10</v>
      </c>
      <c r="AG899" s="7">
        <v>2</v>
      </c>
      <c r="AH899" s="7">
        <v>0</v>
      </c>
      <c r="AI899" s="7">
        <v>0</v>
      </c>
      <c r="AJ899" s="7">
        <v>1</v>
      </c>
      <c r="AK899" s="7">
        <v>0</v>
      </c>
      <c r="AL899" s="7">
        <v>0</v>
      </c>
      <c r="AM899" s="7">
        <v>0</v>
      </c>
      <c r="AN899" s="7">
        <v>0</v>
      </c>
      <c r="AO899" s="8">
        <v>43748</v>
      </c>
      <c r="AQ899">
        <f>IF($AI899=1,H899,0)</f>
        <v>0</v>
      </c>
      <c r="AR899">
        <f>IF($AI899=1,I899,0)</f>
        <v>0</v>
      </c>
      <c r="AS899">
        <f>IF($AI899=1,K899,0)</f>
        <v>0</v>
      </c>
      <c r="AT899">
        <f>IF($AI899=1,J899,0)</f>
        <v>0</v>
      </c>
      <c r="AU899">
        <f>IF($AI899=1,L899,0)</f>
        <v>0</v>
      </c>
      <c r="AW899">
        <f>IF($AL899=1,U899,0)</f>
        <v>0</v>
      </c>
      <c r="AX899">
        <f>IF($AL899=1,V899,0)</f>
        <v>0</v>
      </c>
      <c r="AY899">
        <f>IF($AL899=1,W899,0)</f>
        <v>0</v>
      </c>
      <c r="AZ899">
        <f>IF($AL899=1,X899,0)</f>
        <v>0</v>
      </c>
      <c r="BA899">
        <f>IF($AL899=1,Y899,0)</f>
        <v>0</v>
      </c>
      <c r="BC899">
        <f>IF($AM899=1,N899,0)</f>
        <v>0</v>
      </c>
      <c r="BD899">
        <f>IF($AM899=1,O899,0)</f>
        <v>0</v>
      </c>
      <c r="BE899">
        <f>IF($AM899=1,P899,0)</f>
        <v>0</v>
      </c>
      <c r="BF899">
        <f>IF($AM899=1,Q899,0)</f>
        <v>0</v>
      </c>
    </row>
    <row r="900" spans="1:58" x14ac:dyDescent="0.3">
      <c r="A900" s="7">
        <v>1801</v>
      </c>
      <c r="B900" s="6">
        <v>176412</v>
      </c>
      <c r="C900" s="6" t="str">
        <f>VLOOKUP(B900,incomegroup,3,TRUE)</f>
        <v>Middle Income</v>
      </c>
      <c r="D900" s="7">
        <v>0</v>
      </c>
      <c r="E900" s="7">
        <v>0</v>
      </c>
      <c r="F900" s="7">
        <f>SUM(D900:E900)</f>
        <v>0</v>
      </c>
      <c r="G900" s="7">
        <v>40</v>
      </c>
      <c r="H900" s="7">
        <v>0</v>
      </c>
      <c r="I900" s="7">
        <v>0</v>
      </c>
      <c r="J900" s="7">
        <v>0</v>
      </c>
      <c r="K900" s="7">
        <v>1</v>
      </c>
      <c r="L900" s="7">
        <v>0</v>
      </c>
      <c r="M900" s="7" t="str" cm="1">
        <f t="array" ref="M900">_xlfn.IFS(H900=1,H$1,I900=1,I$1,J900=1,J$1,K900=1,K$1,L900=1,L$1)</f>
        <v>Single</v>
      </c>
      <c r="N900" s="7">
        <v>0</v>
      </c>
      <c r="O900" s="7">
        <v>0</v>
      </c>
      <c r="P900" s="7">
        <v>0</v>
      </c>
      <c r="Q900" s="7">
        <v>1</v>
      </c>
      <c r="R900" s="7" t="str" cm="1">
        <f t="array" ref="R900">_xlfn.IFS(N900=1,N$1,O900=1,O$1,P900=1,P$1,Q900=1,Q$1)</f>
        <v>PhD</v>
      </c>
      <c r="S900" t="s">
        <v>70</v>
      </c>
      <c r="T900" s="7">
        <v>15</v>
      </c>
      <c r="U900" s="7">
        <v>1939</v>
      </c>
      <c r="V900" s="7">
        <v>122</v>
      </c>
      <c r="W900" s="7">
        <v>1856</v>
      </c>
      <c r="X900" s="7">
        <v>53</v>
      </c>
      <c r="Y900" s="7">
        <v>164</v>
      </c>
      <c r="Z900" s="20">
        <f>SUM(U900:Y900)</f>
        <v>4134</v>
      </c>
      <c r="AA900" s="7">
        <v>39</v>
      </c>
      <c r="AB900" s="7">
        <v>4096</v>
      </c>
      <c r="AC900" s="7">
        <v>1</v>
      </c>
      <c r="AD900" s="7">
        <v>5</v>
      </c>
      <c r="AE900" s="7">
        <v>4</v>
      </c>
      <c r="AF900" s="7">
        <v>8</v>
      </c>
      <c r="AG900" s="7">
        <v>3</v>
      </c>
      <c r="AH900" s="7">
        <v>0</v>
      </c>
      <c r="AI900" s="7">
        <v>0</v>
      </c>
      <c r="AJ900" s="7">
        <v>1</v>
      </c>
      <c r="AK900" s="7">
        <v>1</v>
      </c>
      <c r="AL900" s="7">
        <v>0</v>
      </c>
      <c r="AM900" s="7">
        <v>0</v>
      </c>
      <c r="AN900" s="7">
        <v>1</v>
      </c>
      <c r="AO900" s="8">
        <v>43748</v>
      </c>
      <c r="AQ900">
        <f>IF($AI900=1,H900,0)</f>
        <v>0</v>
      </c>
      <c r="AR900">
        <f>IF($AI900=1,I900,0)</f>
        <v>0</v>
      </c>
      <c r="AS900">
        <f>IF($AI900=1,K900,0)</f>
        <v>0</v>
      </c>
      <c r="AT900">
        <f>IF($AI900=1,J900,0)</f>
        <v>0</v>
      </c>
      <c r="AU900">
        <f>IF($AI900=1,L900,0)</f>
        <v>0</v>
      </c>
      <c r="AW900">
        <f>IF($AL900=1,U900,0)</f>
        <v>0</v>
      </c>
      <c r="AX900">
        <f>IF($AL900=1,V900,0)</f>
        <v>0</v>
      </c>
      <c r="AY900">
        <f>IF($AL900=1,W900,0)</f>
        <v>0</v>
      </c>
      <c r="AZ900">
        <f>IF($AL900=1,X900,0)</f>
        <v>0</v>
      </c>
      <c r="BA900">
        <f>IF($AL900=1,Y900,0)</f>
        <v>0</v>
      </c>
      <c r="BC900">
        <f>IF($AM900=1,N900,0)</f>
        <v>0</v>
      </c>
      <c r="BD900">
        <f>IF($AM900=1,O900,0)</f>
        <v>0</v>
      </c>
      <c r="BE900">
        <f>IF($AM900=1,P900,0)</f>
        <v>0</v>
      </c>
      <c r="BF900">
        <f>IF($AM900=1,Q900,0)</f>
        <v>0</v>
      </c>
    </row>
    <row r="901" spans="1:58" x14ac:dyDescent="0.3">
      <c r="A901" s="7">
        <v>1813</v>
      </c>
      <c r="B901" s="6">
        <v>156575</v>
      </c>
      <c r="C901" s="6" t="str">
        <f>VLOOKUP(B901,incomegroup,3,TRUE)</f>
        <v>Middle Income</v>
      </c>
      <c r="D901" s="7">
        <v>0</v>
      </c>
      <c r="E901" s="7">
        <v>2</v>
      </c>
      <c r="F901" s="7">
        <f>SUM(D901:E901)</f>
        <v>2</v>
      </c>
      <c r="G901" s="7">
        <v>53</v>
      </c>
      <c r="H901" s="7">
        <v>0</v>
      </c>
      <c r="I901" s="7">
        <v>0</v>
      </c>
      <c r="J901" s="7">
        <v>1</v>
      </c>
      <c r="K901" s="7">
        <v>0</v>
      </c>
      <c r="L901" s="7">
        <v>0</v>
      </c>
      <c r="M901" s="7" t="str" cm="1">
        <f t="array" ref="M901">_xlfn.IFS(H901=1,H$1,I901=1,I$1,J901=1,J$1,K901=1,K$1,L901=1,L$1)</f>
        <v>Together</v>
      </c>
      <c r="N901" s="7">
        <v>0</v>
      </c>
      <c r="O901" s="7">
        <v>0</v>
      </c>
      <c r="P901" s="7">
        <v>0</v>
      </c>
      <c r="Q901" s="7">
        <v>1</v>
      </c>
      <c r="R901" s="7" t="str" cm="1">
        <f t="array" ref="R901">_xlfn.IFS(N901=1,N$1,O901=1,O$1,P901=1,P$1,Q901=1,Q$1)</f>
        <v>PhD</v>
      </c>
      <c r="S901" t="s">
        <v>70</v>
      </c>
      <c r="T901" s="7">
        <v>42</v>
      </c>
      <c r="U901" s="7">
        <v>1165</v>
      </c>
      <c r="V901" s="7">
        <v>14</v>
      </c>
      <c r="W901" s="7">
        <v>249</v>
      </c>
      <c r="X901" s="7">
        <v>0</v>
      </c>
      <c r="Y901" s="7">
        <v>44</v>
      </c>
      <c r="Z901" s="20">
        <f>SUM(U901:Y901)</f>
        <v>1472</v>
      </c>
      <c r="AA901" s="7">
        <v>28</v>
      </c>
      <c r="AB901" s="7">
        <v>1445</v>
      </c>
      <c r="AC901" s="7">
        <v>3</v>
      </c>
      <c r="AD901" s="7">
        <v>7</v>
      </c>
      <c r="AE901" s="7">
        <v>3</v>
      </c>
      <c r="AF901" s="7">
        <v>7</v>
      </c>
      <c r="AG901" s="7">
        <v>5</v>
      </c>
      <c r="AH901" s="7">
        <v>0</v>
      </c>
      <c r="AI901" s="7">
        <v>0</v>
      </c>
      <c r="AJ901" s="7">
        <v>0</v>
      </c>
      <c r="AK901" s="7">
        <v>0</v>
      </c>
      <c r="AL901" s="7">
        <v>0</v>
      </c>
      <c r="AM901" s="7">
        <v>0</v>
      </c>
      <c r="AN901" s="7">
        <v>0</v>
      </c>
      <c r="AO901" s="8">
        <v>43748</v>
      </c>
      <c r="AQ901">
        <f>IF($AI901=1,H901,0)</f>
        <v>0</v>
      </c>
      <c r="AR901">
        <f>IF($AI901=1,I901,0)</f>
        <v>0</v>
      </c>
      <c r="AS901">
        <f>IF($AI901=1,K901,0)</f>
        <v>0</v>
      </c>
      <c r="AT901">
        <f>IF($AI901=1,J901,0)</f>
        <v>0</v>
      </c>
      <c r="AU901">
        <f>IF($AI901=1,L901,0)</f>
        <v>0</v>
      </c>
      <c r="AW901">
        <f>IF($AL901=1,U901,0)</f>
        <v>0</v>
      </c>
      <c r="AX901">
        <f>IF($AL901=1,V901,0)</f>
        <v>0</v>
      </c>
      <c r="AY901">
        <f>IF($AL901=1,W901,0)</f>
        <v>0</v>
      </c>
      <c r="AZ901">
        <f>IF($AL901=1,X901,0)</f>
        <v>0</v>
      </c>
      <c r="BA901">
        <f>IF($AL901=1,Y901,0)</f>
        <v>0</v>
      </c>
      <c r="BC901">
        <f>IF($AM901=1,N901,0)</f>
        <v>0</v>
      </c>
      <c r="BD901">
        <f>IF($AM901=1,O901,0)</f>
        <v>0</v>
      </c>
      <c r="BE901">
        <f>IF($AM901=1,P901,0)</f>
        <v>0</v>
      </c>
      <c r="BF901">
        <f>IF($AM901=1,Q901,0)</f>
        <v>0</v>
      </c>
    </row>
    <row r="902" spans="1:58" x14ac:dyDescent="0.3">
      <c r="A902" s="7">
        <v>1849</v>
      </c>
      <c r="B902" s="6">
        <v>153172</v>
      </c>
      <c r="C902" s="6" t="str">
        <f>VLOOKUP(B902,incomegroup,3,TRUE)</f>
        <v>Middle Income</v>
      </c>
      <c r="D902" s="7">
        <v>0</v>
      </c>
      <c r="E902" s="7">
        <v>1</v>
      </c>
      <c r="F902" s="7">
        <f>SUM(D902:E902)</f>
        <v>1</v>
      </c>
      <c r="G902" s="7">
        <v>42</v>
      </c>
      <c r="H902" s="7">
        <v>0</v>
      </c>
      <c r="I902" s="7">
        <v>0</v>
      </c>
      <c r="J902" s="7">
        <v>1</v>
      </c>
      <c r="K902" s="7">
        <v>0</v>
      </c>
      <c r="L902" s="7">
        <v>0</v>
      </c>
      <c r="M902" s="7" t="str" cm="1">
        <f t="array" ref="M902">_xlfn.IFS(H902=1,H$1,I902=1,I$1,J902=1,J$1,K902=1,K$1,L902=1,L$1)</f>
        <v>Together</v>
      </c>
      <c r="N902" s="7">
        <v>0</v>
      </c>
      <c r="O902" s="7">
        <v>1</v>
      </c>
      <c r="P902" s="7">
        <v>0</v>
      </c>
      <c r="Q902" s="7">
        <v>0</v>
      </c>
      <c r="R902" s="7" t="str" cm="1">
        <f t="array" ref="R902">_xlfn.IFS(N902=1,N$1,O902=1,O$1,P902=1,P$1,Q902=1,Q$1)</f>
        <v>Graduate</v>
      </c>
      <c r="S902" t="s">
        <v>70</v>
      </c>
      <c r="T902" s="7">
        <v>54</v>
      </c>
      <c r="U902" s="7">
        <v>349</v>
      </c>
      <c r="V902" s="7">
        <v>179</v>
      </c>
      <c r="W902" s="7">
        <v>259</v>
      </c>
      <c r="X902" s="7">
        <v>196</v>
      </c>
      <c r="Y902" s="7">
        <v>58</v>
      </c>
      <c r="Z902" s="20">
        <f>SUM(U902:Y902)</f>
        <v>1041</v>
      </c>
      <c r="AA902" s="7">
        <v>360</v>
      </c>
      <c r="AB902" s="7">
        <v>680</v>
      </c>
      <c r="AC902" s="7">
        <v>3</v>
      </c>
      <c r="AD902" s="7">
        <v>2</v>
      </c>
      <c r="AE902" s="7">
        <v>3</v>
      </c>
      <c r="AF902" s="7">
        <v>8</v>
      </c>
      <c r="AG902" s="7">
        <v>3</v>
      </c>
      <c r="AH902" s="7">
        <v>0</v>
      </c>
      <c r="AI902" s="7">
        <v>0</v>
      </c>
      <c r="AJ902" s="7">
        <v>0</v>
      </c>
      <c r="AK902" s="7">
        <v>0</v>
      </c>
      <c r="AL902" s="7">
        <v>0</v>
      </c>
      <c r="AM902" s="7">
        <v>0</v>
      </c>
      <c r="AN902" s="7">
        <v>0</v>
      </c>
      <c r="AO902" s="8">
        <v>43749</v>
      </c>
      <c r="AQ902">
        <f>IF($AI902=1,H902,0)</f>
        <v>0</v>
      </c>
      <c r="AR902">
        <f>IF($AI902=1,I902,0)</f>
        <v>0</v>
      </c>
      <c r="AS902">
        <f>IF($AI902=1,K902,0)</f>
        <v>0</v>
      </c>
      <c r="AT902">
        <f>IF($AI902=1,J902,0)</f>
        <v>0</v>
      </c>
      <c r="AU902">
        <f>IF($AI902=1,L902,0)</f>
        <v>0</v>
      </c>
      <c r="AW902">
        <f>IF($AL902=1,U902,0)</f>
        <v>0</v>
      </c>
      <c r="AX902">
        <f>IF($AL902=1,V902,0)</f>
        <v>0</v>
      </c>
      <c r="AY902">
        <f>IF($AL902=1,W902,0)</f>
        <v>0</v>
      </c>
      <c r="AZ902">
        <f>IF($AL902=1,X902,0)</f>
        <v>0</v>
      </c>
      <c r="BA902">
        <f>IF($AL902=1,Y902,0)</f>
        <v>0</v>
      </c>
      <c r="BC902">
        <f>IF($AM902=1,N902,0)</f>
        <v>0</v>
      </c>
      <c r="BD902">
        <f>IF($AM902=1,O902,0)</f>
        <v>0</v>
      </c>
      <c r="BE902">
        <f>IF($AM902=1,P902,0)</f>
        <v>0</v>
      </c>
      <c r="BF902">
        <f>IF($AM902=1,Q902,0)</f>
        <v>0</v>
      </c>
    </row>
    <row r="903" spans="1:58" x14ac:dyDescent="0.3">
      <c r="A903" s="7">
        <v>2709</v>
      </c>
      <c r="B903" s="6">
        <v>175342</v>
      </c>
      <c r="C903" s="6" t="str">
        <f>VLOOKUP(B903,incomegroup,3,TRUE)</f>
        <v>Middle Income</v>
      </c>
      <c r="D903" s="7">
        <v>0</v>
      </c>
      <c r="E903" s="7">
        <v>1</v>
      </c>
      <c r="F903" s="7">
        <f>SUM(D903:E903)</f>
        <v>1</v>
      </c>
      <c r="G903" s="7">
        <v>62</v>
      </c>
      <c r="H903" s="7">
        <v>0</v>
      </c>
      <c r="I903" s="7">
        <v>0</v>
      </c>
      <c r="J903" s="7">
        <v>0</v>
      </c>
      <c r="K903" s="7">
        <v>1</v>
      </c>
      <c r="L903" s="7">
        <v>0</v>
      </c>
      <c r="M903" s="7" t="str" cm="1">
        <f t="array" ref="M903">_xlfn.IFS(H903=1,H$1,I903=1,I$1,J903=1,J$1,K903=1,K$1,L903=1,L$1)</f>
        <v>Single</v>
      </c>
      <c r="N903" s="7">
        <v>0</v>
      </c>
      <c r="O903" s="7">
        <v>0</v>
      </c>
      <c r="P903" s="7">
        <v>0</v>
      </c>
      <c r="Q903" s="7">
        <v>0</v>
      </c>
      <c r="R903" s="7" t="e" cm="1">
        <f t="array" ref="R903">_xlfn.IFS(N903=1,N$1,O903=1,O$1,P903=1,P$1,Q903=1,Q$1)</f>
        <v>#N/A</v>
      </c>
      <c r="S903" t="s">
        <v>72</v>
      </c>
      <c r="T903" s="7">
        <v>38</v>
      </c>
      <c r="U903" s="7">
        <v>475</v>
      </c>
      <c r="V903" s="7">
        <v>226</v>
      </c>
      <c r="W903" s="7">
        <v>226</v>
      </c>
      <c r="X903" s="7">
        <v>49</v>
      </c>
      <c r="Y903" s="7">
        <v>275</v>
      </c>
      <c r="Z903" s="20">
        <f>SUM(U903:Y903)</f>
        <v>1251</v>
      </c>
      <c r="AA903" s="7">
        <v>61</v>
      </c>
      <c r="AB903" s="7">
        <v>1189</v>
      </c>
      <c r="AC903" s="7">
        <v>1</v>
      </c>
      <c r="AD903" s="7">
        <v>5</v>
      </c>
      <c r="AE903" s="7">
        <v>2</v>
      </c>
      <c r="AF903" s="7">
        <v>10</v>
      </c>
      <c r="AG903" s="7">
        <v>4</v>
      </c>
      <c r="AH903" s="7">
        <v>0</v>
      </c>
      <c r="AI903" s="7">
        <v>0</v>
      </c>
      <c r="AJ903" s="7">
        <v>0</v>
      </c>
      <c r="AK903" s="7">
        <v>0</v>
      </c>
      <c r="AL903" s="7">
        <v>0</v>
      </c>
      <c r="AM903" s="7">
        <v>0</v>
      </c>
      <c r="AN903" s="7">
        <v>0</v>
      </c>
      <c r="AO903" s="8">
        <v>43749</v>
      </c>
      <c r="AQ903">
        <f>IF($AI903=1,H903,0)</f>
        <v>0</v>
      </c>
      <c r="AR903">
        <f>IF($AI903=1,I903,0)</f>
        <v>0</v>
      </c>
      <c r="AS903">
        <f>IF($AI903=1,K903,0)</f>
        <v>0</v>
      </c>
      <c r="AT903">
        <f>IF($AI903=1,J903,0)</f>
        <v>0</v>
      </c>
      <c r="AU903">
        <f>IF($AI903=1,L903,0)</f>
        <v>0</v>
      </c>
      <c r="AW903">
        <f>IF($AL903=1,U903,0)</f>
        <v>0</v>
      </c>
      <c r="AX903">
        <f>IF($AL903=1,V903,0)</f>
        <v>0</v>
      </c>
      <c r="AY903">
        <f>IF($AL903=1,W903,0)</f>
        <v>0</v>
      </c>
      <c r="AZ903">
        <f>IF($AL903=1,X903,0)</f>
        <v>0</v>
      </c>
      <c r="BA903">
        <f>IF($AL903=1,Y903,0)</f>
        <v>0</v>
      </c>
      <c r="BC903">
        <f>IF($AM903=1,N903,0)</f>
        <v>0</v>
      </c>
      <c r="BD903">
        <f>IF($AM903=1,O903,0)</f>
        <v>0</v>
      </c>
      <c r="BE903">
        <f>IF($AM903=1,P903,0)</f>
        <v>0</v>
      </c>
      <c r="BF903">
        <f>IF($AM903=1,Q903,0)</f>
        <v>0</v>
      </c>
    </row>
    <row r="904" spans="1:58" x14ac:dyDescent="0.3">
      <c r="A904" s="7">
        <v>2352</v>
      </c>
      <c r="B904" s="6">
        <v>135791</v>
      </c>
      <c r="C904" s="6" t="str">
        <f>VLOOKUP(B904,incomegroup,3,TRUE)</f>
        <v>Lower income</v>
      </c>
      <c r="D904" s="7">
        <v>2</v>
      </c>
      <c r="E904" s="7">
        <v>1</v>
      </c>
      <c r="F904" s="7">
        <f>SUM(D904:E904)</f>
        <v>3</v>
      </c>
      <c r="G904" s="7">
        <v>55</v>
      </c>
      <c r="H904" s="7">
        <v>0</v>
      </c>
      <c r="I904" s="7">
        <v>0</v>
      </c>
      <c r="J904" s="7">
        <v>0</v>
      </c>
      <c r="K904" s="7">
        <v>1</v>
      </c>
      <c r="L904" s="7">
        <v>0</v>
      </c>
      <c r="M904" s="7" t="str" cm="1">
        <f t="array" ref="M904">_xlfn.IFS(H904=1,H$1,I904=1,I$1,J904=1,J$1,K904=1,K$1,L904=1,L$1)</f>
        <v>Single</v>
      </c>
      <c r="N904" s="7">
        <v>0</v>
      </c>
      <c r="O904" s="7">
        <v>0</v>
      </c>
      <c r="P904" s="7">
        <v>1</v>
      </c>
      <c r="Q904" s="7">
        <v>0</v>
      </c>
      <c r="R904" s="7" t="str" cm="1">
        <f t="array" ref="R904">_xlfn.IFS(N904=1,N$1,O904=1,O$1,P904=1,P$1,Q904=1,Q$1)</f>
        <v>Master</v>
      </c>
      <c r="S904" t="s">
        <v>68</v>
      </c>
      <c r="T904" s="7">
        <v>94</v>
      </c>
      <c r="U904" s="7">
        <v>102</v>
      </c>
      <c r="V904" s="7">
        <v>0</v>
      </c>
      <c r="W904" s="7">
        <v>19</v>
      </c>
      <c r="X904" s="7">
        <v>0</v>
      </c>
      <c r="Y904" s="7">
        <v>0</v>
      </c>
      <c r="Z904" s="20">
        <f>SUM(U904:Y904)</f>
        <v>121</v>
      </c>
      <c r="AA904" s="7">
        <v>11</v>
      </c>
      <c r="AB904" s="7">
        <v>110</v>
      </c>
      <c r="AC904" s="7">
        <v>2</v>
      </c>
      <c r="AD904" s="7">
        <v>1</v>
      </c>
      <c r="AE904" s="7">
        <v>0</v>
      </c>
      <c r="AF904" s="7">
        <v>3</v>
      </c>
      <c r="AG904" s="7">
        <v>8</v>
      </c>
      <c r="AH904" s="7">
        <v>0</v>
      </c>
      <c r="AI904" s="7">
        <v>0</v>
      </c>
      <c r="AJ904" s="7">
        <v>0</v>
      </c>
      <c r="AK904" s="7">
        <v>0</v>
      </c>
      <c r="AL904" s="7">
        <v>0</v>
      </c>
      <c r="AM904" s="7">
        <v>0</v>
      </c>
      <c r="AN904" s="7">
        <v>0</v>
      </c>
      <c r="AO904" s="8">
        <v>43749</v>
      </c>
      <c r="AQ904">
        <f>IF($AI904=1,H904,0)</f>
        <v>0</v>
      </c>
      <c r="AR904">
        <f>IF($AI904=1,I904,0)</f>
        <v>0</v>
      </c>
      <c r="AS904">
        <f>IF($AI904=1,K904,0)</f>
        <v>0</v>
      </c>
      <c r="AT904">
        <f>IF($AI904=1,J904,0)</f>
        <v>0</v>
      </c>
      <c r="AU904">
        <f>IF($AI904=1,L904,0)</f>
        <v>0</v>
      </c>
      <c r="AW904">
        <f>IF($AL904=1,U904,0)</f>
        <v>0</v>
      </c>
      <c r="AX904">
        <f>IF($AL904=1,V904,0)</f>
        <v>0</v>
      </c>
      <c r="AY904">
        <f>IF($AL904=1,W904,0)</f>
        <v>0</v>
      </c>
      <c r="AZ904">
        <f>IF($AL904=1,X904,0)</f>
        <v>0</v>
      </c>
      <c r="BA904">
        <f>IF($AL904=1,Y904,0)</f>
        <v>0</v>
      </c>
      <c r="BC904">
        <f>IF($AM904=1,N904,0)</f>
        <v>0</v>
      </c>
      <c r="BD904">
        <f>IF($AM904=1,O904,0)</f>
        <v>0</v>
      </c>
      <c r="BE904">
        <f>IF($AM904=1,P904,0)</f>
        <v>0</v>
      </c>
      <c r="BF904">
        <f>IF($AM904=1,Q904,0)</f>
        <v>0</v>
      </c>
    </row>
    <row r="905" spans="1:58" x14ac:dyDescent="0.3">
      <c r="A905" s="7">
        <v>1600</v>
      </c>
      <c r="B905" s="6">
        <v>135791</v>
      </c>
      <c r="C905" s="6" t="str">
        <f>VLOOKUP(B905,incomegroup,3,TRUE)</f>
        <v>Lower income</v>
      </c>
      <c r="D905" s="7">
        <v>2</v>
      </c>
      <c r="E905" s="7">
        <v>1</v>
      </c>
      <c r="F905" s="7">
        <f>SUM(D905:E905)</f>
        <v>3</v>
      </c>
      <c r="G905" s="7">
        <v>55</v>
      </c>
      <c r="H905" s="7">
        <v>0</v>
      </c>
      <c r="I905" s="7">
        <v>0</v>
      </c>
      <c r="J905" s="7">
        <v>0</v>
      </c>
      <c r="K905" s="7">
        <v>1</v>
      </c>
      <c r="L905" s="7">
        <v>0</v>
      </c>
      <c r="M905" s="7" t="str" cm="1">
        <f t="array" ref="M905">_xlfn.IFS(H905=1,H$1,I905=1,I$1,J905=1,J$1,K905=1,K$1,L905=1,L$1)</f>
        <v>Single</v>
      </c>
      <c r="N905" s="7">
        <v>0</v>
      </c>
      <c r="O905" s="7">
        <v>0</v>
      </c>
      <c r="P905" s="7">
        <v>1</v>
      </c>
      <c r="Q905" s="7">
        <v>0</v>
      </c>
      <c r="R905" s="7" t="str" cm="1">
        <f t="array" ref="R905">_xlfn.IFS(N905=1,N$1,O905=1,O$1,P905=1,P$1,Q905=1,Q$1)</f>
        <v>Master</v>
      </c>
      <c r="S905" t="s">
        <v>73</v>
      </c>
      <c r="T905" s="7">
        <v>94</v>
      </c>
      <c r="U905" s="7">
        <v>102</v>
      </c>
      <c r="V905" s="7">
        <v>0</v>
      </c>
      <c r="W905" s="7">
        <v>19</v>
      </c>
      <c r="X905" s="7">
        <v>0</v>
      </c>
      <c r="Y905" s="7">
        <v>0</v>
      </c>
      <c r="Z905" s="20">
        <f>SUM(U905:Y905)</f>
        <v>121</v>
      </c>
      <c r="AA905" s="7">
        <v>11</v>
      </c>
      <c r="AB905" s="7">
        <v>110</v>
      </c>
      <c r="AC905" s="7">
        <v>2</v>
      </c>
      <c r="AD905" s="7">
        <v>1</v>
      </c>
      <c r="AE905" s="7">
        <v>0</v>
      </c>
      <c r="AF905" s="7">
        <v>3</v>
      </c>
      <c r="AG905" s="7">
        <v>8</v>
      </c>
      <c r="AH905" s="7">
        <v>0</v>
      </c>
      <c r="AI905" s="7">
        <v>0</v>
      </c>
      <c r="AJ905" s="7">
        <v>0</v>
      </c>
      <c r="AK905" s="7">
        <v>0</v>
      </c>
      <c r="AL905" s="7">
        <v>0</v>
      </c>
      <c r="AM905" s="7">
        <v>0</v>
      </c>
      <c r="AN905" s="7">
        <v>0</v>
      </c>
      <c r="AO905" s="8">
        <v>43749</v>
      </c>
      <c r="AQ905">
        <f>IF($AI905=1,H905,0)</f>
        <v>0</v>
      </c>
      <c r="AR905">
        <f>IF($AI905=1,I905,0)</f>
        <v>0</v>
      </c>
      <c r="AS905">
        <f>IF($AI905=1,K905,0)</f>
        <v>0</v>
      </c>
      <c r="AT905">
        <f>IF($AI905=1,J905,0)</f>
        <v>0</v>
      </c>
      <c r="AU905">
        <f>IF($AI905=1,L905,0)</f>
        <v>0</v>
      </c>
      <c r="AW905">
        <f>IF($AL905=1,U905,0)</f>
        <v>0</v>
      </c>
      <c r="AX905">
        <f>IF($AL905=1,V905,0)</f>
        <v>0</v>
      </c>
      <c r="AY905">
        <f>IF($AL905=1,W905,0)</f>
        <v>0</v>
      </c>
      <c r="AZ905">
        <f>IF($AL905=1,X905,0)</f>
        <v>0</v>
      </c>
      <c r="BA905">
        <f>IF($AL905=1,Y905,0)</f>
        <v>0</v>
      </c>
      <c r="BC905">
        <f>IF($AM905=1,N905,0)</f>
        <v>0</v>
      </c>
      <c r="BD905">
        <f>IF($AM905=1,O905,0)</f>
        <v>0</v>
      </c>
      <c r="BE905">
        <f>IF($AM905=1,P905,0)</f>
        <v>0</v>
      </c>
      <c r="BF905">
        <f>IF($AM905=1,Q905,0)</f>
        <v>0</v>
      </c>
    </row>
    <row r="906" spans="1:58" x14ac:dyDescent="0.3">
      <c r="A906" s="7">
        <v>2938</v>
      </c>
      <c r="B906" s="6">
        <v>140887</v>
      </c>
      <c r="C906" s="6" t="str">
        <f>VLOOKUP(B906,incomegroup,3,TRUE)</f>
        <v>Lower income</v>
      </c>
      <c r="D906" s="7">
        <v>1</v>
      </c>
      <c r="E906" s="7">
        <v>1</v>
      </c>
      <c r="F906" s="7">
        <f>SUM(D906:E906)</f>
        <v>2</v>
      </c>
      <c r="G906" s="7">
        <v>68</v>
      </c>
      <c r="H906" s="7">
        <v>0</v>
      </c>
      <c r="I906" s="7">
        <v>0</v>
      </c>
      <c r="J906" s="7">
        <v>0</v>
      </c>
      <c r="K906" s="7">
        <v>1</v>
      </c>
      <c r="L906" s="7">
        <v>0</v>
      </c>
      <c r="M906" s="7" t="str" cm="1">
        <f t="array" ref="M906">_xlfn.IFS(H906=1,H$1,I906=1,I$1,J906=1,J$1,K906=1,K$1,L906=1,L$1)</f>
        <v>Single</v>
      </c>
      <c r="N906" s="7">
        <v>0</v>
      </c>
      <c r="O906" s="7">
        <v>1</v>
      </c>
      <c r="P906" s="7">
        <v>0</v>
      </c>
      <c r="Q906" s="7">
        <v>0</v>
      </c>
      <c r="R906" s="7" t="str" cm="1">
        <f t="array" ref="R906">_xlfn.IFS(N906=1,N$1,O906=1,O$1,P906=1,P$1,Q906=1,Q$1)</f>
        <v>Graduate</v>
      </c>
      <c r="S906" t="s">
        <v>73</v>
      </c>
      <c r="T906" s="7">
        <v>32</v>
      </c>
      <c r="U906" s="7">
        <v>172</v>
      </c>
      <c r="V906" s="7">
        <v>14</v>
      </c>
      <c r="W906" s="7">
        <v>152</v>
      </c>
      <c r="X906" s="7">
        <v>34</v>
      </c>
      <c r="Y906" s="7">
        <v>34</v>
      </c>
      <c r="Z906" s="20">
        <f>SUM(U906:Y906)</f>
        <v>406</v>
      </c>
      <c r="AA906" s="7">
        <v>148</v>
      </c>
      <c r="AB906" s="7">
        <v>258</v>
      </c>
      <c r="AC906" s="7">
        <v>3</v>
      </c>
      <c r="AD906" s="7">
        <v>3</v>
      </c>
      <c r="AE906" s="7">
        <v>1</v>
      </c>
      <c r="AF906" s="7">
        <v>3</v>
      </c>
      <c r="AG906" s="7">
        <v>9</v>
      </c>
      <c r="AH906" s="7">
        <v>0</v>
      </c>
      <c r="AI906" s="7">
        <v>0</v>
      </c>
      <c r="AJ906" s="7">
        <v>0</v>
      </c>
      <c r="AK906" s="7">
        <v>0</v>
      </c>
      <c r="AL906" s="7">
        <v>0</v>
      </c>
      <c r="AM906" s="7">
        <v>0</v>
      </c>
      <c r="AN906" s="7">
        <v>1</v>
      </c>
      <c r="AO906" s="8">
        <v>43749</v>
      </c>
      <c r="AQ906">
        <f>IF($AI906=1,H906,0)</f>
        <v>0</v>
      </c>
      <c r="AR906">
        <f>IF($AI906=1,I906,0)</f>
        <v>0</v>
      </c>
      <c r="AS906">
        <f>IF($AI906=1,K906,0)</f>
        <v>0</v>
      </c>
      <c r="AT906">
        <f>IF($AI906=1,J906,0)</f>
        <v>0</v>
      </c>
      <c r="AU906">
        <f>IF($AI906=1,L906,0)</f>
        <v>0</v>
      </c>
      <c r="AW906">
        <f>IF($AL906=1,U906,0)</f>
        <v>0</v>
      </c>
      <c r="AX906">
        <f>IF($AL906=1,V906,0)</f>
        <v>0</v>
      </c>
      <c r="AY906">
        <f>IF($AL906=1,W906,0)</f>
        <v>0</v>
      </c>
      <c r="AZ906">
        <f>IF($AL906=1,X906,0)</f>
        <v>0</v>
      </c>
      <c r="BA906">
        <f>IF($AL906=1,Y906,0)</f>
        <v>0</v>
      </c>
      <c r="BC906">
        <f>IF($AM906=1,N906,0)</f>
        <v>0</v>
      </c>
      <c r="BD906">
        <f>IF($AM906=1,O906,0)</f>
        <v>0</v>
      </c>
      <c r="BE906">
        <f>IF($AM906=1,P906,0)</f>
        <v>0</v>
      </c>
      <c r="BF906">
        <f>IF($AM906=1,Q906,0)</f>
        <v>0</v>
      </c>
    </row>
    <row r="907" spans="1:58" x14ac:dyDescent="0.3">
      <c r="A907" s="7">
        <v>3190</v>
      </c>
      <c r="B907" s="6">
        <v>107500</v>
      </c>
      <c r="C907" s="6" t="str">
        <f>VLOOKUP(B907,incomegroup,3,TRUE)</f>
        <v>Lower income</v>
      </c>
      <c r="D907" s="7">
        <v>1</v>
      </c>
      <c r="E907" s="7">
        <v>0</v>
      </c>
      <c r="F907" s="7">
        <f>SUM(D907:E907)</f>
        <v>1</v>
      </c>
      <c r="G907" s="7">
        <v>41</v>
      </c>
      <c r="H907" s="7">
        <v>0</v>
      </c>
      <c r="I907" s="7">
        <v>0</v>
      </c>
      <c r="J907" s="7">
        <v>1</v>
      </c>
      <c r="K907" s="7">
        <v>0</v>
      </c>
      <c r="L907" s="7">
        <v>0</v>
      </c>
      <c r="M907" s="7" t="str" cm="1">
        <f t="array" ref="M907">_xlfn.IFS(H907=1,H$1,I907=1,I$1,J907=1,J$1,K907=1,K$1,L907=1,L$1)</f>
        <v>Together</v>
      </c>
      <c r="N907" s="7">
        <v>0</v>
      </c>
      <c r="O907" s="7">
        <v>0</v>
      </c>
      <c r="P907" s="7">
        <v>0</v>
      </c>
      <c r="Q907" s="7">
        <v>0</v>
      </c>
      <c r="R907" s="7" t="e" cm="1">
        <f t="array" ref="R907">_xlfn.IFS(N907=1,N$1,O907=1,O$1,P907=1,P$1,Q907=1,Q$1)</f>
        <v>#N/A</v>
      </c>
      <c r="S907" t="s">
        <v>73</v>
      </c>
      <c r="T907" s="7">
        <v>7</v>
      </c>
      <c r="U907" s="7">
        <v>29</v>
      </c>
      <c r="V907" s="7">
        <v>115</v>
      </c>
      <c r="W907" s="7">
        <v>158</v>
      </c>
      <c r="X907" s="7">
        <v>43</v>
      </c>
      <c r="Y907" s="7">
        <v>115</v>
      </c>
      <c r="Z907" s="20">
        <f>SUM(U907:Y907)</f>
        <v>460</v>
      </c>
      <c r="AA907" s="7">
        <v>301</v>
      </c>
      <c r="AB907" s="7">
        <v>158</v>
      </c>
      <c r="AC907" s="7">
        <v>4</v>
      </c>
      <c r="AD907" s="7">
        <v>3</v>
      </c>
      <c r="AE907" s="7">
        <v>2</v>
      </c>
      <c r="AF907" s="7">
        <v>2</v>
      </c>
      <c r="AG907" s="7">
        <v>7</v>
      </c>
      <c r="AH907" s="7">
        <v>0</v>
      </c>
      <c r="AI907" s="7">
        <v>0</v>
      </c>
      <c r="AJ907" s="7">
        <v>0</v>
      </c>
      <c r="AK907" s="7">
        <v>0</v>
      </c>
      <c r="AL907" s="7">
        <v>0</v>
      </c>
      <c r="AM907" s="7">
        <v>0</v>
      </c>
      <c r="AN907" s="7">
        <v>0</v>
      </c>
      <c r="AO907" s="8">
        <v>43750</v>
      </c>
      <c r="AQ907">
        <f>IF($AI907=1,H907,0)</f>
        <v>0</v>
      </c>
      <c r="AR907">
        <f>IF($AI907=1,I907,0)</f>
        <v>0</v>
      </c>
      <c r="AS907">
        <f>IF($AI907=1,K907,0)</f>
        <v>0</v>
      </c>
      <c r="AT907">
        <f>IF($AI907=1,J907,0)</f>
        <v>0</v>
      </c>
      <c r="AU907">
        <f>IF($AI907=1,L907,0)</f>
        <v>0</v>
      </c>
      <c r="AW907">
        <f>IF($AL907=1,U907,0)</f>
        <v>0</v>
      </c>
      <c r="AX907">
        <f>IF($AL907=1,V907,0)</f>
        <v>0</v>
      </c>
      <c r="AY907">
        <f>IF($AL907=1,W907,0)</f>
        <v>0</v>
      </c>
      <c r="AZ907">
        <f>IF($AL907=1,X907,0)</f>
        <v>0</v>
      </c>
      <c r="BA907">
        <f>IF($AL907=1,Y907,0)</f>
        <v>0</v>
      </c>
      <c r="BC907">
        <f>IF($AM907=1,N907,0)</f>
        <v>0</v>
      </c>
      <c r="BD907">
        <f>IF($AM907=1,O907,0)</f>
        <v>0</v>
      </c>
      <c r="BE907">
        <f>IF($AM907=1,P907,0)</f>
        <v>0</v>
      </c>
      <c r="BF907">
        <f>IF($AM907=1,Q907,0)</f>
        <v>0</v>
      </c>
    </row>
    <row r="908" spans="1:58" x14ac:dyDescent="0.3">
      <c r="A908" s="7">
        <v>1626</v>
      </c>
      <c r="B908" s="6">
        <v>145906</v>
      </c>
      <c r="C908" s="6" t="str">
        <f>VLOOKUP(B908,incomegroup,3,TRUE)</f>
        <v>Lower income</v>
      </c>
      <c r="D908" s="7">
        <v>0</v>
      </c>
      <c r="E908" s="7">
        <v>1</v>
      </c>
      <c r="F908" s="7">
        <f>SUM(D908:E908)</f>
        <v>1</v>
      </c>
      <c r="G908" s="7">
        <v>56</v>
      </c>
      <c r="H908" s="7">
        <v>0</v>
      </c>
      <c r="I908" s="7">
        <v>0</v>
      </c>
      <c r="J908" s="7">
        <v>0</v>
      </c>
      <c r="K908" s="7">
        <v>1</v>
      </c>
      <c r="L908" s="7">
        <v>0</v>
      </c>
      <c r="M908" s="7" t="str" cm="1">
        <f t="array" ref="M908">_xlfn.IFS(H908=1,H$1,I908=1,I$1,J908=1,J$1,K908=1,K$1,L908=1,L$1)</f>
        <v>Single</v>
      </c>
      <c r="N908" s="7">
        <v>0</v>
      </c>
      <c r="O908" s="7">
        <v>1</v>
      </c>
      <c r="P908" s="7">
        <v>0</v>
      </c>
      <c r="Q908" s="7">
        <v>0</v>
      </c>
      <c r="R908" s="7" t="str" cm="1">
        <f t="array" ref="R908">_xlfn.IFS(N908=1,N$1,O908=1,O$1,P908=1,P$1,Q908=1,Q$1)</f>
        <v>Graduate</v>
      </c>
      <c r="S908" t="s">
        <v>68</v>
      </c>
      <c r="T908" s="7">
        <v>20</v>
      </c>
      <c r="U908" s="7">
        <v>969</v>
      </c>
      <c r="V908" s="7">
        <v>10</v>
      </c>
      <c r="W908" s="7">
        <v>86</v>
      </c>
      <c r="X908" s="7">
        <v>13</v>
      </c>
      <c r="Y908" s="7">
        <v>10</v>
      </c>
      <c r="Z908" s="20">
        <f>SUM(U908:Y908)</f>
        <v>1088</v>
      </c>
      <c r="AA908" s="7">
        <v>458</v>
      </c>
      <c r="AB908" s="7">
        <v>629</v>
      </c>
      <c r="AC908" s="7">
        <v>2</v>
      </c>
      <c r="AD908" s="7">
        <v>5</v>
      </c>
      <c r="AE908" s="7">
        <v>4</v>
      </c>
      <c r="AF908" s="7">
        <v>4</v>
      </c>
      <c r="AG908" s="7">
        <v>5</v>
      </c>
      <c r="AH908" s="7">
        <v>1</v>
      </c>
      <c r="AI908" s="7">
        <v>0</v>
      </c>
      <c r="AJ908" s="7">
        <v>0</v>
      </c>
      <c r="AK908" s="7">
        <v>0</v>
      </c>
      <c r="AL908" s="7">
        <v>0</v>
      </c>
      <c r="AM908" s="7">
        <v>0</v>
      </c>
      <c r="AN908" s="7">
        <v>0</v>
      </c>
      <c r="AO908" s="8">
        <v>43750</v>
      </c>
      <c r="AQ908">
        <f>IF($AI908=1,H908,0)</f>
        <v>0</v>
      </c>
      <c r="AR908">
        <f>IF($AI908=1,I908,0)</f>
        <v>0</v>
      </c>
      <c r="AS908">
        <f>IF($AI908=1,K908,0)</f>
        <v>0</v>
      </c>
      <c r="AT908">
        <f>IF($AI908=1,J908,0)</f>
        <v>0</v>
      </c>
      <c r="AU908">
        <f>IF($AI908=1,L908,0)</f>
        <v>0</v>
      </c>
      <c r="AW908">
        <f>IF($AL908=1,U908,0)</f>
        <v>0</v>
      </c>
      <c r="AX908">
        <f>IF($AL908=1,V908,0)</f>
        <v>0</v>
      </c>
      <c r="AY908">
        <f>IF($AL908=1,W908,0)</f>
        <v>0</v>
      </c>
      <c r="AZ908">
        <f>IF($AL908=1,X908,0)</f>
        <v>0</v>
      </c>
      <c r="BA908">
        <f>IF($AL908=1,Y908,0)</f>
        <v>0</v>
      </c>
      <c r="BC908">
        <f>IF($AM908=1,N908,0)</f>
        <v>0</v>
      </c>
      <c r="BD908">
        <f>IF($AM908=1,O908,0)</f>
        <v>0</v>
      </c>
      <c r="BE908">
        <f>IF($AM908=1,P908,0)</f>
        <v>0</v>
      </c>
      <c r="BF908">
        <f>IF($AM908=1,Q908,0)</f>
        <v>0</v>
      </c>
    </row>
    <row r="909" spans="1:58" x14ac:dyDescent="0.3">
      <c r="A909" s="7">
        <v>1807</v>
      </c>
      <c r="B909" s="6">
        <v>193404</v>
      </c>
      <c r="C909" s="6" t="str">
        <f>VLOOKUP(B909,incomegroup,3,TRUE)</f>
        <v>Middle Income</v>
      </c>
      <c r="D909" s="7">
        <v>1</v>
      </c>
      <c r="E909" s="7">
        <v>2</v>
      </c>
      <c r="F909" s="7">
        <f>SUM(D909:E909)</f>
        <v>3</v>
      </c>
      <c r="G909" s="7">
        <v>66</v>
      </c>
      <c r="H909" s="7">
        <v>0</v>
      </c>
      <c r="I909" s="7">
        <v>1</v>
      </c>
      <c r="J909" s="7">
        <v>0</v>
      </c>
      <c r="K909" s="7">
        <v>0</v>
      </c>
      <c r="L909" s="7">
        <v>0</v>
      </c>
      <c r="M909" s="7" t="str" cm="1">
        <f t="array" ref="M909">_xlfn.IFS(H909=1,H$1,I909=1,I$1,J909=1,J$1,K909=1,K$1,L909=1,L$1)</f>
        <v>Married</v>
      </c>
      <c r="N909" s="7">
        <v>0</v>
      </c>
      <c r="O909" s="7">
        <v>1</v>
      </c>
      <c r="P909" s="7">
        <v>0</v>
      </c>
      <c r="Q909" s="7">
        <v>0</v>
      </c>
      <c r="R909" s="7" t="str" cm="1">
        <f t="array" ref="R909">_xlfn.IFS(N909=1,N$1,O909=1,O$1,P909=1,P$1,Q909=1,Q$1)</f>
        <v>Graduate</v>
      </c>
      <c r="S909" t="s">
        <v>70</v>
      </c>
      <c r="T909" s="7">
        <v>97</v>
      </c>
      <c r="U909" s="7">
        <v>2648</v>
      </c>
      <c r="V909" s="7">
        <v>31</v>
      </c>
      <c r="W909" s="7">
        <v>594</v>
      </c>
      <c r="X909" s="7">
        <v>41</v>
      </c>
      <c r="Y909" s="7">
        <v>0</v>
      </c>
      <c r="Z909" s="20">
        <f>SUM(U909:Y909)</f>
        <v>3314</v>
      </c>
      <c r="AA909" s="7">
        <v>31</v>
      </c>
      <c r="AB909" s="7">
        <v>3284</v>
      </c>
      <c r="AC909" s="7">
        <v>3</v>
      </c>
      <c r="AD909" s="7">
        <v>3</v>
      </c>
      <c r="AE909" s="7">
        <v>4</v>
      </c>
      <c r="AF909" s="7">
        <v>7</v>
      </c>
      <c r="AG909" s="7">
        <v>5</v>
      </c>
      <c r="AH909" s="7">
        <v>0</v>
      </c>
      <c r="AI909" s="7">
        <v>1</v>
      </c>
      <c r="AJ909" s="7">
        <v>1</v>
      </c>
      <c r="AK909" s="7">
        <v>0</v>
      </c>
      <c r="AL909" s="7">
        <v>0</v>
      </c>
      <c r="AM909" s="7">
        <v>0</v>
      </c>
      <c r="AN909" s="7">
        <v>0</v>
      </c>
      <c r="AO909" s="8">
        <v>43750</v>
      </c>
      <c r="AQ909">
        <f>IF($AI909=1,H909,0)</f>
        <v>0</v>
      </c>
      <c r="AR909">
        <f>IF($AI909=1,I909,0)</f>
        <v>1</v>
      </c>
      <c r="AS909">
        <f>IF($AI909=1,K909,0)</f>
        <v>0</v>
      </c>
      <c r="AT909">
        <f>IF($AI909=1,J909,0)</f>
        <v>0</v>
      </c>
      <c r="AU909">
        <f>IF($AI909=1,L909,0)</f>
        <v>0</v>
      </c>
      <c r="AW909">
        <f>IF($AL909=1,U909,0)</f>
        <v>0</v>
      </c>
      <c r="AX909">
        <f>IF($AL909=1,V909,0)</f>
        <v>0</v>
      </c>
      <c r="AY909">
        <f>IF($AL909=1,W909,0)</f>
        <v>0</v>
      </c>
      <c r="AZ909">
        <f>IF($AL909=1,X909,0)</f>
        <v>0</v>
      </c>
      <c r="BA909">
        <f>IF($AL909=1,Y909,0)</f>
        <v>0</v>
      </c>
      <c r="BC909">
        <f>IF($AM909=1,N909,0)</f>
        <v>0</v>
      </c>
      <c r="BD909">
        <f>IF($AM909=1,O909,0)</f>
        <v>0</v>
      </c>
      <c r="BE909">
        <f>IF($AM909=1,P909,0)</f>
        <v>0</v>
      </c>
      <c r="BF909">
        <f>IF($AM909=1,Q909,0)</f>
        <v>0</v>
      </c>
    </row>
    <row r="910" spans="1:58" x14ac:dyDescent="0.3">
      <c r="A910" s="7">
        <v>2316</v>
      </c>
      <c r="B910" s="6">
        <v>171853</v>
      </c>
      <c r="C910" s="6" t="str">
        <f>VLOOKUP(B910,incomegroup,3,TRUE)</f>
        <v>Middle Income</v>
      </c>
      <c r="D910" s="7">
        <v>0</v>
      </c>
      <c r="E910" s="7">
        <v>0</v>
      </c>
      <c r="F910" s="7">
        <f>SUM(D910:E910)</f>
        <v>0</v>
      </c>
      <c r="G910" s="7">
        <v>38</v>
      </c>
      <c r="H910" s="7">
        <v>0</v>
      </c>
      <c r="I910" s="7">
        <v>0</v>
      </c>
      <c r="J910" s="7">
        <v>1</v>
      </c>
      <c r="K910" s="7">
        <v>0</v>
      </c>
      <c r="L910" s="7">
        <v>0</v>
      </c>
      <c r="M910" s="7" t="str" cm="1">
        <f t="array" ref="M910">_xlfn.IFS(H910=1,H$1,I910=1,I$1,J910=1,J$1,K910=1,K$1,L910=1,L$1)</f>
        <v>Together</v>
      </c>
      <c r="N910" s="7">
        <v>0</v>
      </c>
      <c r="O910" s="7">
        <v>1</v>
      </c>
      <c r="P910" s="7">
        <v>0</v>
      </c>
      <c r="Q910" s="7">
        <v>0</v>
      </c>
      <c r="R910" s="7" t="str" cm="1">
        <f t="array" ref="R910">_xlfn.IFS(N910=1,N$1,O910=1,O$1,P910=1,P$1,Q910=1,Q$1)</f>
        <v>Graduate</v>
      </c>
      <c r="S910" t="s">
        <v>68</v>
      </c>
      <c r="T910" s="7">
        <v>29</v>
      </c>
      <c r="U910" s="7">
        <v>856</v>
      </c>
      <c r="V910" s="7">
        <v>258</v>
      </c>
      <c r="W910" s="7">
        <v>988</v>
      </c>
      <c r="X910" s="7">
        <v>337</v>
      </c>
      <c r="Y910" s="7">
        <v>232</v>
      </c>
      <c r="Z910" s="20">
        <f>SUM(U910:Y910)</f>
        <v>2671</v>
      </c>
      <c r="AA910" s="7">
        <v>77</v>
      </c>
      <c r="AB910" s="7">
        <v>2595</v>
      </c>
      <c r="AC910" s="7">
        <v>1</v>
      </c>
      <c r="AD910" s="7">
        <v>2</v>
      </c>
      <c r="AE910" s="7">
        <v>8</v>
      </c>
      <c r="AF910" s="7">
        <v>6</v>
      </c>
      <c r="AG910" s="7">
        <v>1</v>
      </c>
      <c r="AH910" s="7">
        <v>0</v>
      </c>
      <c r="AI910" s="7">
        <v>0</v>
      </c>
      <c r="AJ910" s="7">
        <v>0</v>
      </c>
      <c r="AK910" s="7">
        <v>0</v>
      </c>
      <c r="AL910" s="7">
        <v>0</v>
      </c>
      <c r="AM910" s="7">
        <v>0</v>
      </c>
      <c r="AN910" s="7">
        <v>0</v>
      </c>
      <c r="AO910" s="8">
        <v>43751</v>
      </c>
      <c r="AQ910">
        <f>IF($AI910=1,H910,0)</f>
        <v>0</v>
      </c>
      <c r="AR910">
        <f>IF($AI910=1,I910,0)</f>
        <v>0</v>
      </c>
      <c r="AS910">
        <f>IF($AI910=1,K910,0)</f>
        <v>0</v>
      </c>
      <c r="AT910">
        <f>IF($AI910=1,J910,0)</f>
        <v>0</v>
      </c>
      <c r="AU910">
        <f>IF($AI910=1,L910,0)</f>
        <v>0</v>
      </c>
      <c r="AW910">
        <f>IF($AL910=1,U910,0)</f>
        <v>0</v>
      </c>
      <c r="AX910">
        <f>IF($AL910=1,V910,0)</f>
        <v>0</v>
      </c>
      <c r="AY910">
        <f>IF($AL910=1,W910,0)</f>
        <v>0</v>
      </c>
      <c r="AZ910">
        <f>IF($AL910=1,X910,0)</f>
        <v>0</v>
      </c>
      <c r="BA910">
        <f>IF($AL910=1,Y910,0)</f>
        <v>0</v>
      </c>
      <c r="BC910">
        <f>IF($AM910=1,N910,0)</f>
        <v>0</v>
      </c>
      <c r="BD910">
        <f>IF($AM910=1,O910,0)</f>
        <v>0</v>
      </c>
      <c r="BE910">
        <f>IF($AM910=1,P910,0)</f>
        <v>0</v>
      </c>
      <c r="BF910">
        <f>IF($AM910=1,Q910,0)</f>
        <v>0</v>
      </c>
    </row>
    <row r="911" spans="1:58" x14ac:dyDescent="0.3">
      <c r="A911" s="7">
        <v>2742</v>
      </c>
      <c r="B911" s="6">
        <v>171853</v>
      </c>
      <c r="C911" s="6" t="str">
        <f>VLOOKUP(B911,incomegroup,3,TRUE)</f>
        <v>Middle Income</v>
      </c>
      <c r="D911" s="7">
        <v>0</v>
      </c>
      <c r="E911" s="7">
        <v>0</v>
      </c>
      <c r="F911" s="7">
        <f>SUM(D911:E911)</f>
        <v>0</v>
      </c>
      <c r="G911" s="7">
        <v>38</v>
      </c>
      <c r="H911" s="7">
        <v>0</v>
      </c>
      <c r="I911" s="7">
        <v>0</v>
      </c>
      <c r="J911" s="7">
        <v>1</v>
      </c>
      <c r="K911" s="7">
        <v>0</v>
      </c>
      <c r="L911" s="7">
        <v>0</v>
      </c>
      <c r="M911" s="7" t="str" cm="1">
        <f t="array" ref="M911">_xlfn.IFS(H911=1,H$1,I911=1,I$1,J911=1,J$1,K911=1,K$1,L911=1,L$1)</f>
        <v>Together</v>
      </c>
      <c r="N911" s="7">
        <v>0</v>
      </c>
      <c r="O911" s="7">
        <v>1</v>
      </c>
      <c r="P911" s="7">
        <v>0</v>
      </c>
      <c r="Q911" s="7">
        <v>0</v>
      </c>
      <c r="R911" s="7" t="str" cm="1">
        <f t="array" ref="R911">_xlfn.IFS(N911=1,N$1,O911=1,O$1,P911=1,P$1,Q911=1,Q$1)</f>
        <v>Graduate</v>
      </c>
      <c r="S911" t="s">
        <v>68</v>
      </c>
      <c r="T911" s="7">
        <v>29</v>
      </c>
      <c r="U911" s="7">
        <v>856</v>
      </c>
      <c r="V911" s="7">
        <v>258</v>
      </c>
      <c r="W911" s="7">
        <v>988</v>
      </c>
      <c r="X911" s="7">
        <v>337</v>
      </c>
      <c r="Y911" s="7">
        <v>232</v>
      </c>
      <c r="Z911" s="20">
        <f>SUM(U911:Y911)</f>
        <v>2671</v>
      </c>
      <c r="AA911" s="7">
        <v>77</v>
      </c>
      <c r="AB911" s="7">
        <v>2595</v>
      </c>
      <c r="AC911" s="7">
        <v>1</v>
      </c>
      <c r="AD911" s="7">
        <v>2</v>
      </c>
      <c r="AE911" s="7">
        <v>8</v>
      </c>
      <c r="AF911" s="7">
        <v>6</v>
      </c>
      <c r="AG911" s="7">
        <v>1</v>
      </c>
      <c r="AH911" s="7">
        <v>0</v>
      </c>
      <c r="AI911" s="7">
        <v>0</v>
      </c>
      <c r="AJ911" s="7">
        <v>0</v>
      </c>
      <c r="AK911" s="7">
        <v>0</v>
      </c>
      <c r="AL911" s="7">
        <v>0</v>
      </c>
      <c r="AM911" s="7">
        <v>0</v>
      </c>
      <c r="AN911" s="7">
        <v>0</v>
      </c>
      <c r="AO911" s="8">
        <v>43751</v>
      </c>
      <c r="AQ911">
        <f>IF($AI911=1,H911,0)</f>
        <v>0</v>
      </c>
      <c r="AR911">
        <f>IF($AI911=1,I911,0)</f>
        <v>0</v>
      </c>
      <c r="AS911">
        <f>IF($AI911=1,K911,0)</f>
        <v>0</v>
      </c>
      <c r="AT911">
        <f>IF($AI911=1,J911,0)</f>
        <v>0</v>
      </c>
      <c r="AU911">
        <f>IF($AI911=1,L911,0)</f>
        <v>0</v>
      </c>
      <c r="AW911">
        <f>IF($AL911=1,U911,0)</f>
        <v>0</v>
      </c>
      <c r="AX911">
        <f>IF($AL911=1,V911,0)</f>
        <v>0</v>
      </c>
      <c r="AY911">
        <f>IF($AL911=1,W911,0)</f>
        <v>0</v>
      </c>
      <c r="AZ911">
        <f>IF($AL911=1,X911,0)</f>
        <v>0</v>
      </c>
      <c r="BA911">
        <f>IF($AL911=1,Y911,0)</f>
        <v>0</v>
      </c>
      <c r="BC911">
        <f>IF($AM911=1,N911,0)</f>
        <v>0</v>
      </c>
      <c r="BD911">
        <f>IF($AM911=1,O911,0)</f>
        <v>0</v>
      </c>
      <c r="BE911">
        <f>IF($AM911=1,P911,0)</f>
        <v>0</v>
      </c>
      <c r="BF911">
        <f>IF($AM911=1,Q911,0)</f>
        <v>0</v>
      </c>
    </row>
    <row r="912" spans="1:58" x14ac:dyDescent="0.3">
      <c r="A912" s="7">
        <v>1373</v>
      </c>
      <c r="B912" s="6">
        <v>183664</v>
      </c>
      <c r="C912" s="6" t="str">
        <f>VLOOKUP(B912,incomegroup,3,TRUE)</f>
        <v>Middle Income</v>
      </c>
      <c r="D912" s="7">
        <v>1</v>
      </c>
      <c r="E912" s="7">
        <v>1</v>
      </c>
      <c r="F912" s="7">
        <f>SUM(D912:E912)</f>
        <v>2</v>
      </c>
      <c r="G912" s="7">
        <v>52</v>
      </c>
      <c r="H912" s="7">
        <v>1</v>
      </c>
      <c r="I912" s="7">
        <v>0</v>
      </c>
      <c r="J912" s="7">
        <v>0</v>
      </c>
      <c r="K912" s="7">
        <v>0</v>
      </c>
      <c r="L912" s="7">
        <v>0</v>
      </c>
      <c r="M912" s="7" t="str" cm="1">
        <f t="array" ref="M912">_xlfn.IFS(H912=1,H$1,I912=1,I$1,J912=1,J$1,K912=1,K$1,L912=1,L$1)</f>
        <v>Divorced</v>
      </c>
      <c r="N912" s="7">
        <v>0</v>
      </c>
      <c r="O912" s="7">
        <v>0</v>
      </c>
      <c r="P912" s="7">
        <v>0</v>
      </c>
      <c r="Q912" s="7">
        <v>1</v>
      </c>
      <c r="R912" s="7" t="str" cm="1">
        <f t="array" ref="R912">_xlfn.IFS(N912=1,N$1,O912=1,O$1,P912=1,P$1,Q912=1,Q$1)</f>
        <v>PhD</v>
      </c>
      <c r="S912" t="s">
        <v>71</v>
      </c>
      <c r="T912" s="7">
        <v>57</v>
      </c>
      <c r="U912" s="7">
        <v>1901</v>
      </c>
      <c r="V912" s="7">
        <v>46</v>
      </c>
      <c r="W912" s="7">
        <v>331</v>
      </c>
      <c r="X912" s="7">
        <v>61</v>
      </c>
      <c r="Y912" s="7">
        <v>46</v>
      </c>
      <c r="Z912" s="20">
        <f>SUM(U912:Y912)</f>
        <v>2385</v>
      </c>
      <c r="AA912" s="7">
        <v>189</v>
      </c>
      <c r="AB912" s="7">
        <v>2197</v>
      </c>
      <c r="AC912" s="7">
        <v>3</v>
      </c>
      <c r="AD912" s="7">
        <v>2</v>
      </c>
      <c r="AE912" s="7">
        <v>2</v>
      </c>
      <c r="AF912" s="7">
        <v>12</v>
      </c>
      <c r="AG912" s="7">
        <v>5</v>
      </c>
      <c r="AH912" s="7">
        <v>0</v>
      </c>
      <c r="AI912" s="7">
        <v>0</v>
      </c>
      <c r="AJ912" s="7">
        <v>0</v>
      </c>
      <c r="AK912" s="7">
        <v>0</v>
      </c>
      <c r="AL912" s="7">
        <v>0</v>
      </c>
      <c r="AM912" s="7">
        <v>0</v>
      </c>
      <c r="AN912" s="7">
        <v>0</v>
      </c>
      <c r="AO912" s="8">
        <v>43751</v>
      </c>
      <c r="AQ912">
        <f>IF($AI912=1,H912,0)</f>
        <v>0</v>
      </c>
      <c r="AR912">
        <f>IF($AI912=1,I912,0)</f>
        <v>0</v>
      </c>
      <c r="AS912">
        <f>IF($AI912=1,K912,0)</f>
        <v>0</v>
      </c>
      <c r="AT912">
        <f>IF($AI912=1,J912,0)</f>
        <v>0</v>
      </c>
      <c r="AU912">
        <f>IF($AI912=1,L912,0)</f>
        <v>0</v>
      </c>
      <c r="AW912">
        <f>IF($AL912=1,U912,0)</f>
        <v>0</v>
      </c>
      <c r="AX912">
        <f>IF($AL912=1,V912,0)</f>
        <v>0</v>
      </c>
      <c r="AY912">
        <f>IF($AL912=1,W912,0)</f>
        <v>0</v>
      </c>
      <c r="AZ912">
        <f>IF($AL912=1,X912,0)</f>
        <v>0</v>
      </c>
      <c r="BA912">
        <f>IF($AL912=1,Y912,0)</f>
        <v>0</v>
      </c>
      <c r="BC912">
        <f>IF($AM912=1,N912,0)</f>
        <v>0</v>
      </c>
      <c r="BD912">
        <f>IF($AM912=1,O912,0)</f>
        <v>0</v>
      </c>
      <c r="BE912">
        <f>IF($AM912=1,P912,0)</f>
        <v>0</v>
      </c>
      <c r="BF912">
        <f>IF($AM912=1,Q912,0)</f>
        <v>0</v>
      </c>
    </row>
    <row r="913" spans="1:58" x14ac:dyDescent="0.3">
      <c r="A913" s="7">
        <v>1008</v>
      </c>
      <c r="B913" s="6">
        <v>133454</v>
      </c>
      <c r="C913" s="6" t="str">
        <f>VLOOKUP(B913,incomegroup,3,TRUE)</f>
        <v>Lower income</v>
      </c>
      <c r="D913" s="7">
        <v>1</v>
      </c>
      <c r="E913" s="7">
        <v>0</v>
      </c>
      <c r="F913" s="7">
        <f>SUM(D913:E913)</f>
        <v>1</v>
      </c>
      <c r="G913" s="7">
        <v>35</v>
      </c>
      <c r="H913" s="7">
        <v>0</v>
      </c>
      <c r="I913" s="7">
        <v>1</v>
      </c>
      <c r="J913" s="7">
        <v>0</v>
      </c>
      <c r="K913" s="7">
        <v>0</v>
      </c>
      <c r="L913" s="7">
        <v>0</v>
      </c>
      <c r="M913" s="7" t="str" cm="1">
        <f t="array" ref="M913">_xlfn.IFS(H913=1,H$1,I913=1,I$1,J913=1,J$1,K913=1,K$1,L913=1,L$1)</f>
        <v>Married</v>
      </c>
      <c r="N913" s="7">
        <v>0</v>
      </c>
      <c r="O913" s="7">
        <v>0</v>
      </c>
      <c r="P913" s="7">
        <v>0</v>
      </c>
      <c r="Q913" s="7">
        <v>1</v>
      </c>
      <c r="R913" s="7" t="str" cm="1">
        <f t="array" ref="R913">_xlfn.IFS(N913=1,N$1,O913=1,O$1,P913=1,P$1,Q913=1,Q$1)</f>
        <v>PhD</v>
      </c>
      <c r="S913" t="s">
        <v>68</v>
      </c>
      <c r="T913" s="7">
        <v>32</v>
      </c>
      <c r="U913" s="7">
        <v>303</v>
      </c>
      <c r="V913" s="7">
        <v>40</v>
      </c>
      <c r="W913" s="7">
        <v>223</v>
      </c>
      <c r="X913" s="7">
        <v>12</v>
      </c>
      <c r="Y913" s="7">
        <v>4</v>
      </c>
      <c r="Z913" s="20">
        <f>SUM(U913:Y913)</f>
        <v>582</v>
      </c>
      <c r="AA913" s="7">
        <v>92</v>
      </c>
      <c r="AB913" s="7">
        <v>491</v>
      </c>
      <c r="AC913" s="7">
        <v>2</v>
      </c>
      <c r="AD913" s="7">
        <v>4</v>
      </c>
      <c r="AE913" s="7">
        <v>0</v>
      </c>
      <c r="AF913" s="7">
        <v>4</v>
      </c>
      <c r="AG913" s="7">
        <v>8</v>
      </c>
      <c r="AH913" s="7">
        <v>0</v>
      </c>
      <c r="AI913" s="7">
        <v>0</v>
      </c>
      <c r="AJ913" s="7">
        <v>0</v>
      </c>
      <c r="AK913" s="7">
        <v>0</v>
      </c>
      <c r="AL913" s="7">
        <v>0</v>
      </c>
      <c r="AM913" s="7">
        <v>0</v>
      </c>
      <c r="AN913" s="7">
        <v>0</v>
      </c>
      <c r="AO913" s="8">
        <v>43751</v>
      </c>
      <c r="AQ913">
        <f>IF($AI913=1,H913,0)</f>
        <v>0</v>
      </c>
      <c r="AR913">
        <f>IF($AI913=1,I913,0)</f>
        <v>0</v>
      </c>
      <c r="AS913">
        <f>IF($AI913=1,K913,0)</f>
        <v>0</v>
      </c>
      <c r="AT913">
        <f>IF($AI913=1,J913,0)</f>
        <v>0</v>
      </c>
      <c r="AU913">
        <f>IF($AI913=1,L913,0)</f>
        <v>0</v>
      </c>
      <c r="AW913">
        <f>IF($AL913=1,U913,0)</f>
        <v>0</v>
      </c>
      <c r="AX913">
        <f>IF($AL913=1,V913,0)</f>
        <v>0</v>
      </c>
      <c r="AY913">
        <f>IF($AL913=1,W913,0)</f>
        <v>0</v>
      </c>
      <c r="AZ913">
        <f>IF($AL913=1,X913,0)</f>
        <v>0</v>
      </c>
      <c r="BA913">
        <f>IF($AL913=1,Y913,0)</f>
        <v>0</v>
      </c>
      <c r="BC913">
        <f>IF($AM913=1,N913,0)</f>
        <v>0</v>
      </c>
      <c r="BD913">
        <f>IF($AM913=1,O913,0)</f>
        <v>0</v>
      </c>
      <c r="BE913">
        <f>IF($AM913=1,P913,0)</f>
        <v>0</v>
      </c>
      <c r="BF913">
        <f>IF($AM913=1,Q913,0)</f>
        <v>0</v>
      </c>
    </row>
    <row r="914" spans="1:58" x14ac:dyDescent="0.3">
      <c r="A914" s="7">
        <v>1313</v>
      </c>
      <c r="B914" s="6">
        <v>154432</v>
      </c>
      <c r="C914" s="6" t="str">
        <f>VLOOKUP(B914,incomegroup,3,TRUE)</f>
        <v>Middle Income</v>
      </c>
      <c r="D914" s="7">
        <v>2</v>
      </c>
      <c r="E914" s="7">
        <v>1</v>
      </c>
      <c r="F914" s="7">
        <f>SUM(D914:E914)</f>
        <v>3</v>
      </c>
      <c r="G914" s="7">
        <v>70</v>
      </c>
      <c r="H914" s="7">
        <v>0</v>
      </c>
      <c r="I914" s="7">
        <v>1</v>
      </c>
      <c r="J914" s="7">
        <v>0</v>
      </c>
      <c r="K914" s="7">
        <v>0</v>
      </c>
      <c r="L914" s="7">
        <v>0</v>
      </c>
      <c r="M914" s="7" t="str" cm="1">
        <f t="array" ref="M914">_xlfn.IFS(H914=1,H$1,I914=1,I$1,J914=1,J$1,K914=1,K$1,L914=1,L$1)</f>
        <v>Married</v>
      </c>
      <c r="N914" s="7">
        <v>0</v>
      </c>
      <c r="O914" s="7">
        <v>0</v>
      </c>
      <c r="P914" s="7">
        <v>0</v>
      </c>
      <c r="Q914" s="7">
        <v>1</v>
      </c>
      <c r="R914" s="7" t="str" cm="1">
        <f t="array" ref="R914">_xlfn.IFS(N914=1,N$1,O914=1,O$1,P914=1,P$1,Q914=1,Q$1)</f>
        <v>PhD</v>
      </c>
      <c r="S914" t="s">
        <v>71</v>
      </c>
      <c r="T914" s="7">
        <v>37</v>
      </c>
      <c r="U914" s="7">
        <v>94</v>
      </c>
      <c r="V914" s="7">
        <v>0</v>
      </c>
      <c r="W914" s="7">
        <v>14</v>
      </c>
      <c r="X914" s="7">
        <v>0</v>
      </c>
      <c r="Y914" s="7">
        <v>0</v>
      </c>
      <c r="Z914" s="20">
        <f>SUM(U914:Y914)</f>
        <v>108</v>
      </c>
      <c r="AA914" s="7">
        <v>0</v>
      </c>
      <c r="AB914" s="7">
        <v>108</v>
      </c>
      <c r="AC914" s="7">
        <v>1</v>
      </c>
      <c r="AD914" s="7">
        <v>1</v>
      </c>
      <c r="AE914" s="7">
        <v>0</v>
      </c>
      <c r="AF914" s="7">
        <v>3</v>
      </c>
      <c r="AG914" s="7">
        <v>4</v>
      </c>
      <c r="AH914" s="7">
        <v>0</v>
      </c>
      <c r="AI914" s="7">
        <v>0</v>
      </c>
      <c r="AJ914" s="7">
        <v>0</v>
      </c>
      <c r="AK914" s="7">
        <v>0</v>
      </c>
      <c r="AL914" s="7">
        <v>0</v>
      </c>
      <c r="AM914" s="7">
        <v>0</v>
      </c>
      <c r="AN914" s="7">
        <v>0</v>
      </c>
      <c r="AO914" s="8">
        <v>43752</v>
      </c>
      <c r="AQ914">
        <f>IF($AI914=1,H914,0)</f>
        <v>0</v>
      </c>
      <c r="AR914">
        <f>IF($AI914=1,I914,0)</f>
        <v>0</v>
      </c>
      <c r="AS914">
        <f>IF($AI914=1,K914,0)</f>
        <v>0</v>
      </c>
      <c r="AT914">
        <f>IF($AI914=1,J914,0)</f>
        <v>0</v>
      </c>
      <c r="AU914">
        <f>IF($AI914=1,L914,0)</f>
        <v>0</v>
      </c>
      <c r="AW914">
        <f>IF($AL914=1,U914,0)</f>
        <v>0</v>
      </c>
      <c r="AX914">
        <f>IF($AL914=1,V914,0)</f>
        <v>0</v>
      </c>
      <c r="AY914">
        <f>IF($AL914=1,W914,0)</f>
        <v>0</v>
      </c>
      <c r="AZ914">
        <f>IF($AL914=1,X914,0)</f>
        <v>0</v>
      </c>
      <c r="BA914">
        <f>IF($AL914=1,Y914,0)</f>
        <v>0</v>
      </c>
      <c r="BC914">
        <f>IF($AM914=1,N914,0)</f>
        <v>0</v>
      </c>
      <c r="BD914">
        <f>IF($AM914=1,O914,0)</f>
        <v>0</v>
      </c>
      <c r="BE914">
        <f>IF($AM914=1,P914,0)</f>
        <v>0</v>
      </c>
      <c r="BF914">
        <f>IF($AM914=1,Q914,0)</f>
        <v>0</v>
      </c>
    </row>
    <row r="915" spans="1:58" x14ac:dyDescent="0.3">
      <c r="A915" s="7">
        <v>1650</v>
      </c>
      <c r="B915" s="6">
        <v>129187</v>
      </c>
      <c r="C915" s="6" t="str">
        <f>VLOOKUP(B915,incomegroup,3,TRUE)</f>
        <v>Lower income</v>
      </c>
      <c r="D915" s="7">
        <v>1</v>
      </c>
      <c r="E915" s="7">
        <v>0</v>
      </c>
      <c r="F915" s="7">
        <f>SUM(D915:E915)</f>
        <v>1</v>
      </c>
      <c r="G915" s="7">
        <v>52</v>
      </c>
      <c r="H915" s="7">
        <v>0</v>
      </c>
      <c r="I915" s="7">
        <v>1</v>
      </c>
      <c r="J915" s="7">
        <v>0</v>
      </c>
      <c r="K915" s="7">
        <v>0</v>
      </c>
      <c r="L915" s="7">
        <v>0</v>
      </c>
      <c r="M915" s="7" t="str" cm="1">
        <f t="array" ref="M915">_xlfn.IFS(H915=1,H$1,I915=1,I$1,J915=1,J$1,K915=1,K$1,L915=1,L$1)</f>
        <v>Married</v>
      </c>
      <c r="N915" s="7">
        <v>0</v>
      </c>
      <c r="O915" s="7">
        <v>0</v>
      </c>
      <c r="P915" s="7">
        <v>0</v>
      </c>
      <c r="Q915" s="7">
        <v>1</v>
      </c>
      <c r="R915" s="7" t="str" cm="1">
        <f t="array" ref="R915">_xlfn.IFS(N915=1,N$1,O915=1,O$1,P915=1,P$1,Q915=1,Q$1)</f>
        <v>PhD</v>
      </c>
      <c r="S915" t="s">
        <v>68</v>
      </c>
      <c r="T915" s="7">
        <v>43</v>
      </c>
      <c r="U915" s="7">
        <v>115</v>
      </c>
      <c r="V915" s="7">
        <v>0</v>
      </c>
      <c r="W915" s="7">
        <v>27</v>
      </c>
      <c r="X915" s="7">
        <v>0</v>
      </c>
      <c r="Y915" s="7">
        <v>0</v>
      </c>
      <c r="Z915" s="20">
        <f>SUM(U915:Y915)</f>
        <v>142</v>
      </c>
      <c r="AA915" s="7">
        <v>9</v>
      </c>
      <c r="AB915" s="7">
        <v>133</v>
      </c>
      <c r="AC915" s="7">
        <v>1</v>
      </c>
      <c r="AD915" s="7">
        <v>1</v>
      </c>
      <c r="AE915" s="7">
        <v>0</v>
      </c>
      <c r="AF915" s="7">
        <v>3</v>
      </c>
      <c r="AG915" s="7">
        <v>8</v>
      </c>
      <c r="AH915" s="7">
        <v>0</v>
      </c>
      <c r="AI915" s="7">
        <v>0</v>
      </c>
      <c r="AJ915" s="7">
        <v>0</v>
      </c>
      <c r="AK915" s="7">
        <v>0</v>
      </c>
      <c r="AL915" s="7">
        <v>0</v>
      </c>
      <c r="AM915" s="7">
        <v>0</v>
      </c>
      <c r="AN915" s="7">
        <v>0</v>
      </c>
      <c r="AO915" s="8">
        <v>43752</v>
      </c>
      <c r="AQ915">
        <f>IF($AI915=1,H915,0)</f>
        <v>0</v>
      </c>
      <c r="AR915">
        <f>IF($AI915=1,I915,0)</f>
        <v>0</v>
      </c>
      <c r="AS915">
        <f>IF($AI915=1,K915,0)</f>
        <v>0</v>
      </c>
      <c r="AT915">
        <f>IF($AI915=1,J915,0)</f>
        <v>0</v>
      </c>
      <c r="AU915">
        <f>IF($AI915=1,L915,0)</f>
        <v>0</v>
      </c>
      <c r="AW915">
        <f>IF($AL915=1,U915,0)</f>
        <v>0</v>
      </c>
      <c r="AX915">
        <f>IF($AL915=1,V915,0)</f>
        <v>0</v>
      </c>
      <c r="AY915">
        <f>IF($AL915=1,W915,0)</f>
        <v>0</v>
      </c>
      <c r="AZ915">
        <f>IF($AL915=1,X915,0)</f>
        <v>0</v>
      </c>
      <c r="BA915">
        <f>IF($AL915=1,Y915,0)</f>
        <v>0</v>
      </c>
      <c r="BC915">
        <f>IF($AM915=1,N915,0)</f>
        <v>0</v>
      </c>
      <c r="BD915">
        <f>IF($AM915=1,O915,0)</f>
        <v>0</v>
      </c>
      <c r="BE915">
        <f>IF($AM915=1,P915,0)</f>
        <v>0</v>
      </c>
      <c r="BF915">
        <f>IF($AM915=1,Q915,0)</f>
        <v>0</v>
      </c>
    </row>
    <row r="916" spans="1:58" x14ac:dyDescent="0.3">
      <c r="A916" s="7">
        <v>1414</v>
      </c>
      <c r="B916" s="6">
        <v>184865</v>
      </c>
      <c r="C916" s="6" t="str">
        <f>VLOOKUP(B916,incomegroup,3,TRUE)</f>
        <v>Middle Income</v>
      </c>
      <c r="D916" s="7">
        <v>0</v>
      </c>
      <c r="E916" s="7">
        <v>0</v>
      </c>
      <c r="F916" s="7">
        <f>SUM(D916:E916)</f>
        <v>0</v>
      </c>
      <c r="G916" s="7">
        <v>59</v>
      </c>
      <c r="H916" s="7">
        <v>0</v>
      </c>
      <c r="I916" s="7">
        <v>0</v>
      </c>
      <c r="J916" s="7">
        <v>0</v>
      </c>
      <c r="K916" s="7">
        <v>1</v>
      </c>
      <c r="L916" s="7">
        <v>0</v>
      </c>
      <c r="M916" s="7" t="str" cm="1">
        <f t="array" ref="M916">_xlfn.IFS(H916=1,H$1,I916=1,I$1,J916=1,J$1,K916=1,K$1,L916=1,L$1)</f>
        <v>Single</v>
      </c>
      <c r="N916" s="7">
        <v>0</v>
      </c>
      <c r="O916" s="7">
        <v>0</v>
      </c>
      <c r="P916" s="7">
        <v>0</v>
      </c>
      <c r="Q916" s="7">
        <v>1</v>
      </c>
      <c r="R916" s="7" t="str" cm="1">
        <f t="array" ref="R916">_xlfn.IFS(N916=1,N$1,O916=1,O$1,P916=1,P$1,Q916=1,Q$1)</f>
        <v>PhD</v>
      </c>
      <c r="S916" t="s">
        <v>73</v>
      </c>
      <c r="T916" s="7">
        <v>1</v>
      </c>
      <c r="U916" s="7">
        <v>2719</v>
      </c>
      <c r="V916" s="7">
        <v>35</v>
      </c>
      <c r="W916" s="7">
        <v>760</v>
      </c>
      <c r="X916" s="7">
        <v>94</v>
      </c>
      <c r="Y916" s="7">
        <v>35</v>
      </c>
      <c r="Z916" s="20">
        <f>SUM(U916:Y916)</f>
        <v>3643</v>
      </c>
      <c r="AA916" s="7">
        <v>35</v>
      </c>
      <c r="AB916" s="7">
        <v>3607</v>
      </c>
      <c r="AC916" s="7">
        <v>1</v>
      </c>
      <c r="AD916" s="7">
        <v>2</v>
      </c>
      <c r="AE916" s="7">
        <v>4</v>
      </c>
      <c r="AF916" s="7">
        <v>9</v>
      </c>
      <c r="AG916" s="7">
        <v>4</v>
      </c>
      <c r="AH916" s="7">
        <v>0</v>
      </c>
      <c r="AI916" s="7">
        <v>1</v>
      </c>
      <c r="AJ916" s="7">
        <v>1</v>
      </c>
      <c r="AK916" s="7">
        <v>1</v>
      </c>
      <c r="AL916" s="7">
        <v>1</v>
      </c>
      <c r="AM916" s="7">
        <v>0</v>
      </c>
      <c r="AN916" s="7">
        <v>1</v>
      </c>
      <c r="AO916" s="8">
        <v>43752</v>
      </c>
      <c r="AQ916">
        <f>IF($AI916=1,H916,0)</f>
        <v>0</v>
      </c>
      <c r="AR916">
        <f>IF($AI916=1,I916,0)</f>
        <v>0</v>
      </c>
      <c r="AS916">
        <f>IF($AI916=1,K916,0)</f>
        <v>1</v>
      </c>
      <c r="AT916">
        <f>IF($AI916=1,J916,0)</f>
        <v>0</v>
      </c>
      <c r="AU916">
        <f>IF($AI916=1,L916,0)</f>
        <v>0</v>
      </c>
      <c r="AW916">
        <f>IF($AL916=1,U916,0)</f>
        <v>2719</v>
      </c>
      <c r="AX916">
        <f>IF($AL916=1,V916,0)</f>
        <v>35</v>
      </c>
      <c r="AY916">
        <f>IF($AL916=1,W916,0)</f>
        <v>760</v>
      </c>
      <c r="AZ916">
        <f>IF($AL916=1,X916,0)</f>
        <v>94</v>
      </c>
      <c r="BA916">
        <f>IF($AL916=1,Y916,0)</f>
        <v>35</v>
      </c>
      <c r="BC916">
        <f>IF($AM916=1,N916,0)</f>
        <v>0</v>
      </c>
      <c r="BD916">
        <f>IF($AM916=1,O916,0)</f>
        <v>0</v>
      </c>
      <c r="BE916">
        <f>IF($AM916=1,P916,0)</f>
        <v>0</v>
      </c>
      <c r="BF916">
        <f>IF($AM916=1,Q916,0)</f>
        <v>0</v>
      </c>
    </row>
    <row r="917" spans="1:58" x14ac:dyDescent="0.3">
      <c r="A917" s="7">
        <v>2621</v>
      </c>
      <c r="B917" s="6">
        <v>139228</v>
      </c>
      <c r="C917" s="6" t="str">
        <f>VLOOKUP(B917,incomegroup,3,TRUE)</f>
        <v>Lower income</v>
      </c>
      <c r="D917" s="7">
        <v>0</v>
      </c>
      <c r="E917" s="7">
        <v>0</v>
      </c>
      <c r="F917" s="7">
        <f>SUM(D917:E917)</f>
        <v>0</v>
      </c>
      <c r="G917" s="7">
        <v>60</v>
      </c>
      <c r="H917" s="7">
        <v>1</v>
      </c>
      <c r="I917" s="7">
        <v>0</v>
      </c>
      <c r="J917" s="7">
        <v>0</v>
      </c>
      <c r="K917" s="7">
        <v>0</v>
      </c>
      <c r="L917" s="7">
        <v>0</v>
      </c>
      <c r="M917" s="7" t="str" cm="1">
        <f t="array" ref="M917">_xlfn.IFS(H917=1,H$1,I917=1,I$1,J917=1,J$1,K917=1,K$1,L917=1,L$1)</f>
        <v>Divorced</v>
      </c>
      <c r="N917" s="7">
        <v>0</v>
      </c>
      <c r="O917" s="7">
        <v>0</v>
      </c>
      <c r="P917" s="7">
        <v>1</v>
      </c>
      <c r="Q917" s="7">
        <v>0</v>
      </c>
      <c r="R917" s="7" t="str" cm="1">
        <f t="array" ref="R917">_xlfn.IFS(N917=1,N$1,O917=1,O$1,P917=1,P$1,Q917=1,Q$1)</f>
        <v>Master</v>
      </c>
      <c r="S917" t="s">
        <v>71</v>
      </c>
      <c r="T917" s="7">
        <v>1</v>
      </c>
      <c r="U917" s="7">
        <v>25</v>
      </c>
      <c r="V917" s="7">
        <v>4</v>
      </c>
      <c r="W917" s="7">
        <v>21</v>
      </c>
      <c r="X917" s="7">
        <v>0</v>
      </c>
      <c r="Y917" s="7">
        <v>11</v>
      </c>
      <c r="Z917" s="20">
        <f>SUM(U917:Y917)</f>
        <v>61</v>
      </c>
      <c r="AA917" s="7">
        <v>11</v>
      </c>
      <c r="AB917" s="7">
        <v>50</v>
      </c>
      <c r="AC917" s="7">
        <v>1</v>
      </c>
      <c r="AD917" s="7">
        <v>0</v>
      </c>
      <c r="AE917" s="7">
        <v>0</v>
      </c>
      <c r="AF917" s="7">
        <v>3</v>
      </c>
      <c r="AG917" s="7">
        <v>4</v>
      </c>
      <c r="AH917" s="7">
        <v>0</v>
      </c>
      <c r="AI917" s="7">
        <v>0</v>
      </c>
      <c r="AJ917" s="7">
        <v>0</v>
      </c>
      <c r="AK917" s="7">
        <v>0</v>
      </c>
      <c r="AL917" s="7">
        <v>0</v>
      </c>
      <c r="AM917" s="7">
        <v>0</v>
      </c>
      <c r="AN917" s="7">
        <v>0</v>
      </c>
      <c r="AO917" s="8">
        <v>43753</v>
      </c>
      <c r="AQ917">
        <f>IF($AI917=1,H917,0)</f>
        <v>0</v>
      </c>
      <c r="AR917">
        <f>IF($AI917=1,I917,0)</f>
        <v>0</v>
      </c>
      <c r="AS917">
        <f>IF($AI917=1,K917,0)</f>
        <v>0</v>
      </c>
      <c r="AT917">
        <f>IF($AI917=1,J917,0)</f>
        <v>0</v>
      </c>
      <c r="AU917">
        <f>IF($AI917=1,L917,0)</f>
        <v>0</v>
      </c>
      <c r="AW917">
        <f>IF($AL917=1,U917,0)</f>
        <v>0</v>
      </c>
      <c r="AX917">
        <f>IF($AL917=1,V917,0)</f>
        <v>0</v>
      </c>
      <c r="AY917">
        <f>IF($AL917=1,W917,0)</f>
        <v>0</v>
      </c>
      <c r="AZ917">
        <f>IF($AL917=1,X917,0)</f>
        <v>0</v>
      </c>
      <c r="BA917">
        <f>IF($AL917=1,Y917,0)</f>
        <v>0</v>
      </c>
      <c r="BC917">
        <f>IF($AM917=1,N917,0)</f>
        <v>0</v>
      </c>
      <c r="BD917">
        <f>IF($AM917=1,O917,0)</f>
        <v>0</v>
      </c>
      <c r="BE917">
        <f>IF($AM917=1,P917,0)</f>
        <v>0</v>
      </c>
      <c r="BF917">
        <f>IF($AM917=1,Q917,0)</f>
        <v>0</v>
      </c>
    </row>
    <row r="918" spans="1:58" x14ac:dyDescent="0.3">
      <c r="A918" s="7">
        <v>1830</v>
      </c>
      <c r="B918" s="6">
        <v>115072</v>
      </c>
      <c r="C918" s="6" t="str">
        <f>VLOOKUP(B918,incomegroup,3,TRUE)</f>
        <v>Lower income</v>
      </c>
      <c r="D918" s="7">
        <v>2</v>
      </c>
      <c r="E918" s="7">
        <v>0</v>
      </c>
      <c r="F918" s="7">
        <f>SUM(D918:E918)</f>
        <v>2</v>
      </c>
      <c r="G918" s="7">
        <v>40</v>
      </c>
      <c r="H918" s="7">
        <v>0</v>
      </c>
      <c r="I918" s="7">
        <v>1</v>
      </c>
      <c r="J918" s="7">
        <v>0</v>
      </c>
      <c r="K918" s="7">
        <v>0</v>
      </c>
      <c r="L918" s="7">
        <v>0</v>
      </c>
      <c r="M918" s="7" t="str" cm="1">
        <f t="array" ref="M918">_xlfn.IFS(H918=1,H$1,I918=1,I$1,J918=1,J$1,K918=1,K$1,L918=1,L$1)</f>
        <v>Married</v>
      </c>
      <c r="N918" s="7">
        <v>0</v>
      </c>
      <c r="O918" s="7">
        <v>1</v>
      </c>
      <c r="P918" s="7">
        <v>0</v>
      </c>
      <c r="Q918" s="7">
        <v>0</v>
      </c>
      <c r="R918" s="7" t="str" cm="1">
        <f t="array" ref="R918">_xlfn.IFS(N918=1,N$1,O918=1,O$1,P918=1,P$1,Q918=1,Q$1)</f>
        <v>Graduate</v>
      </c>
      <c r="S918" t="s">
        <v>68</v>
      </c>
      <c r="T918" s="7">
        <v>96</v>
      </c>
      <c r="U918" s="7">
        <v>61</v>
      </c>
      <c r="V918" s="7">
        <v>15</v>
      </c>
      <c r="W918" s="7">
        <v>115</v>
      </c>
      <c r="X918" s="7">
        <v>0</v>
      </c>
      <c r="Y918" s="7">
        <v>76</v>
      </c>
      <c r="Z918" s="20">
        <f>SUM(U918:Y918)</f>
        <v>267</v>
      </c>
      <c r="AA918" s="7">
        <v>137</v>
      </c>
      <c r="AB918" s="7">
        <v>130</v>
      </c>
      <c r="AC918" s="7">
        <v>4</v>
      </c>
      <c r="AD918" s="7">
        <v>3</v>
      </c>
      <c r="AE918" s="7">
        <v>1</v>
      </c>
      <c r="AF918" s="7">
        <v>3</v>
      </c>
      <c r="AG918" s="7">
        <v>5</v>
      </c>
      <c r="AH918" s="7">
        <v>0</v>
      </c>
      <c r="AI918" s="7">
        <v>0</v>
      </c>
      <c r="AJ918" s="7">
        <v>0</v>
      </c>
      <c r="AK918" s="7">
        <v>0</v>
      </c>
      <c r="AL918" s="7">
        <v>0</v>
      </c>
      <c r="AM918" s="7">
        <v>0</v>
      </c>
      <c r="AN918" s="7">
        <v>0</v>
      </c>
      <c r="AO918" s="8">
        <v>43753</v>
      </c>
      <c r="AQ918">
        <f>IF($AI918=1,H918,0)</f>
        <v>0</v>
      </c>
      <c r="AR918">
        <f>IF($AI918=1,I918,0)</f>
        <v>0</v>
      </c>
      <c r="AS918">
        <f>IF($AI918=1,K918,0)</f>
        <v>0</v>
      </c>
      <c r="AT918">
        <f>IF($AI918=1,J918,0)</f>
        <v>0</v>
      </c>
      <c r="AU918">
        <f>IF($AI918=1,L918,0)</f>
        <v>0</v>
      </c>
      <c r="AW918">
        <f>IF($AL918=1,U918,0)</f>
        <v>0</v>
      </c>
      <c r="AX918">
        <f>IF($AL918=1,V918,0)</f>
        <v>0</v>
      </c>
      <c r="AY918">
        <f>IF($AL918=1,W918,0)</f>
        <v>0</v>
      </c>
      <c r="AZ918">
        <f>IF($AL918=1,X918,0)</f>
        <v>0</v>
      </c>
      <c r="BA918">
        <f>IF($AL918=1,Y918,0)</f>
        <v>0</v>
      </c>
      <c r="BC918">
        <f>IF($AM918=1,N918,0)</f>
        <v>0</v>
      </c>
      <c r="BD918">
        <f>IF($AM918=1,O918,0)</f>
        <v>0</v>
      </c>
      <c r="BE918">
        <f>IF($AM918=1,P918,0)</f>
        <v>0</v>
      </c>
      <c r="BF918">
        <f>IF($AM918=1,Q918,0)</f>
        <v>0</v>
      </c>
    </row>
    <row r="919" spans="1:58" x14ac:dyDescent="0.3">
      <c r="A919" s="7">
        <v>1990</v>
      </c>
      <c r="B919" s="6">
        <v>136736</v>
      </c>
      <c r="C919" s="6" t="str">
        <f>VLOOKUP(B919,incomegroup,3,TRUE)</f>
        <v>Lower income</v>
      </c>
      <c r="D919" s="7">
        <v>1</v>
      </c>
      <c r="E919" s="7">
        <v>1</v>
      </c>
      <c r="F919" s="7">
        <f>SUM(D919:E919)</f>
        <v>2</v>
      </c>
      <c r="G919" s="7">
        <v>57</v>
      </c>
      <c r="H919" s="7">
        <v>0</v>
      </c>
      <c r="I919" s="7">
        <v>0</v>
      </c>
      <c r="J919" s="7">
        <v>0</v>
      </c>
      <c r="K919" s="7">
        <v>1</v>
      </c>
      <c r="L919" s="7">
        <v>0</v>
      </c>
      <c r="M919" s="7" t="str" cm="1">
        <f t="array" ref="M919">_xlfn.IFS(H919=1,H$1,I919=1,I$1,J919=1,J$1,K919=1,K$1,L919=1,L$1)</f>
        <v>Single</v>
      </c>
      <c r="N919" s="7">
        <v>0</v>
      </c>
      <c r="O919" s="7">
        <v>0</v>
      </c>
      <c r="P919" s="7">
        <v>0</v>
      </c>
      <c r="Q919" s="7">
        <v>1</v>
      </c>
      <c r="R919" s="7" t="str" cm="1">
        <f t="array" ref="R919">_xlfn.IFS(N919=1,N$1,O919=1,O$1,P919=1,P$1,Q919=1,Q$1)</f>
        <v>PhD</v>
      </c>
      <c r="S919" t="s">
        <v>73</v>
      </c>
      <c r="T919" s="7">
        <v>52</v>
      </c>
      <c r="U919" s="7">
        <v>37</v>
      </c>
      <c r="V919" s="7">
        <v>0</v>
      </c>
      <c r="W919" s="7">
        <v>11</v>
      </c>
      <c r="X919" s="7">
        <v>0</v>
      </c>
      <c r="Y919" s="7">
        <v>0</v>
      </c>
      <c r="Z919" s="20">
        <f>SUM(U919:Y919)</f>
        <v>48</v>
      </c>
      <c r="AA919" s="7">
        <v>15</v>
      </c>
      <c r="AB919" s="7">
        <v>33</v>
      </c>
      <c r="AC919" s="7">
        <v>1</v>
      </c>
      <c r="AD919" s="7">
        <v>1</v>
      </c>
      <c r="AE919" s="7">
        <v>0</v>
      </c>
      <c r="AF919" s="7">
        <v>2</v>
      </c>
      <c r="AG919" s="7">
        <v>6</v>
      </c>
      <c r="AH919" s="7">
        <v>0</v>
      </c>
      <c r="AI919" s="7">
        <v>0</v>
      </c>
      <c r="AJ919" s="7">
        <v>0</v>
      </c>
      <c r="AK919" s="7">
        <v>0</v>
      </c>
      <c r="AL919" s="7">
        <v>0</v>
      </c>
      <c r="AM919" s="7">
        <v>0</v>
      </c>
      <c r="AN919" s="7">
        <v>0</v>
      </c>
      <c r="AO919" s="8">
        <v>43753</v>
      </c>
      <c r="AQ919">
        <f>IF($AI919=1,H919,0)</f>
        <v>0</v>
      </c>
      <c r="AR919">
        <f>IF($AI919=1,I919,0)</f>
        <v>0</v>
      </c>
      <c r="AS919">
        <f>IF($AI919=1,K919,0)</f>
        <v>0</v>
      </c>
      <c r="AT919">
        <f>IF($AI919=1,J919,0)</f>
        <v>0</v>
      </c>
      <c r="AU919">
        <f>IF($AI919=1,L919,0)</f>
        <v>0</v>
      </c>
      <c r="AW919">
        <f>IF($AL919=1,U919,0)</f>
        <v>0</v>
      </c>
      <c r="AX919">
        <f>IF($AL919=1,V919,0)</f>
        <v>0</v>
      </c>
      <c r="AY919">
        <f>IF($AL919=1,W919,0)</f>
        <v>0</v>
      </c>
      <c r="AZ919">
        <f>IF($AL919=1,X919,0)</f>
        <v>0</v>
      </c>
      <c r="BA919">
        <f>IF($AL919=1,Y919,0)</f>
        <v>0</v>
      </c>
      <c r="BC919">
        <f>IF($AM919=1,N919,0)</f>
        <v>0</v>
      </c>
      <c r="BD919">
        <f>IF($AM919=1,O919,0)</f>
        <v>0</v>
      </c>
      <c r="BE919">
        <f>IF($AM919=1,P919,0)</f>
        <v>0</v>
      </c>
      <c r="BF919">
        <f>IF($AM919=1,Q919,0)</f>
        <v>0</v>
      </c>
    </row>
    <row r="920" spans="1:58" x14ac:dyDescent="0.3">
      <c r="A920" s="7">
        <v>1744</v>
      </c>
      <c r="B920" s="6">
        <v>131626</v>
      </c>
      <c r="C920" s="6" t="str">
        <f>VLOOKUP(B920,incomegroup,3,TRUE)</f>
        <v>Lower income</v>
      </c>
      <c r="D920" s="7">
        <v>1</v>
      </c>
      <c r="E920" s="7">
        <v>0</v>
      </c>
      <c r="F920" s="7">
        <f>SUM(D920:E920)</f>
        <v>1</v>
      </c>
      <c r="G920" s="7">
        <v>42</v>
      </c>
      <c r="H920" s="7">
        <v>0</v>
      </c>
      <c r="I920" s="7">
        <v>0</v>
      </c>
      <c r="J920" s="7">
        <v>0</v>
      </c>
      <c r="K920" s="7">
        <v>1</v>
      </c>
      <c r="L920" s="7">
        <v>0</v>
      </c>
      <c r="M920" s="7" t="str" cm="1">
        <f t="array" ref="M920">_xlfn.IFS(H920=1,H$1,I920=1,I$1,J920=1,J$1,K920=1,K$1,L920=1,L$1)</f>
        <v>Single</v>
      </c>
      <c r="N920" s="7">
        <v>0</v>
      </c>
      <c r="O920" s="7">
        <v>0</v>
      </c>
      <c r="P920" s="7">
        <v>0</v>
      </c>
      <c r="Q920" s="7">
        <v>1</v>
      </c>
      <c r="R920" s="7" t="str" cm="1">
        <f t="array" ref="R920">_xlfn.IFS(N920=1,N$1,O920=1,O$1,P920=1,P$1,Q920=1,Q$1)</f>
        <v>PhD</v>
      </c>
      <c r="S920" t="s">
        <v>73</v>
      </c>
      <c r="T920" s="7">
        <v>12</v>
      </c>
      <c r="U920" s="7">
        <v>162</v>
      </c>
      <c r="V920" s="7">
        <v>4</v>
      </c>
      <c r="W920" s="7">
        <v>37</v>
      </c>
      <c r="X920" s="7">
        <v>8</v>
      </c>
      <c r="Y920" s="7">
        <v>4</v>
      </c>
      <c r="Z920" s="20">
        <f>SUM(U920:Y920)</f>
        <v>215</v>
      </c>
      <c r="AA920" s="7">
        <v>142</v>
      </c>
      <c r="AB920" s="7">
        <v>75</v>
      </c>
      <c r="AC920" s="7">
        <v>1</v>
      </c>
      <c r="AD920" s="7">
        <v>2</v>
      </c>
      <c r="AE920" s="7">
        <v>1</v>
      </c>
      <c r="AF920" s="7">
        <v>2</v>
      </c>
      <c r="AG920" s="7">
        <v>7</v>
      </c>
      <c r="AH920" s="7">
        <v>1</v>
      </c>
      <c r="AI920" s="7">
        <v>0</v>
      </c>
      <c r="AJ920" s="7">
        <v>0</v>
      </c>
      <c r="AK920" s="7">
        <v>0</v>
      </c>
      <c r="AL920" s="7">
        <v>0</v>
      </c>
      <c r="AM920" s="7">
        <v>0</v>
      </c>
      <c r="AN920" s="7">
        <v>1</v>
      </c>
      <c r="AO920" s="8">
        <v>43753</v>
      </c>
      <c r="AQ920">
        <f>IF($AI920=1,H920,0)</f>
        <v>0</v>
      </c>
      <c r="AR920">
        <f>IF($AI920=1,I920,0)</f>
        <v>0</v>
      </c>
      <c r="AS920">
        <f>IF($AI920=1,K920,0)</f>
        <v>0</v>
      </c>
      <c r="AT920">
        <f>IF($AI920=1,J920,0)</f>
        <v>0</v>
      </c>
      <c r="AU920">
        <f>IF($AI920=1,L920,0)</f>
        <v>0</v>
      </c>
      <c r="AW920">
        <f>IF($AL920=1,U920,0)</f>
        <v>0</v>
      </c>
      <c r="AX920">
        <f>IF($AL920=1,V920,0)</f>
        <v>0</v>
      </c>
      <c r="AY920">
        <f>IF($AL920=1,W920,0)</f>
        <v>0</v>
      </c>
      <c r="AZ920">
        <f>IF($AL920=1,X920,0)</f>
        <v>0</v>
      </c>
      <c r="BA920">
        <f>IF($AL920=1,Y920,0)</f>
        <v>0</v>
      </c>
      <c r="BC920">
        <f>IF($AM920=1,N920,0)</f>
        <v>0</v>
      </c>
      <c r="BD920">
        <f>IF($AM920=1,O920,0)</f>
        <v>0</v>
      </c>
      <c r="BE920">
        <f>IF($AM920=1,P920,0)</f>
        <v>0</v>
      </c>
      <c r="BF920">
        <f>IF($AM920=1,Q920,0)</f>
        <v>0</v>
      </c>
    </row>
    <row r="921" spans="1:58" x14ac:dyDescent="0.3">
      <c r="A921" s="7">
        <v>1896</v>
      </c>
      <c r="B921" s="6">
        <v>162820</v>
      </c>
      <c r="C921" s="6" t="str">
        <f>VLOOKUP(B921,incomegroup,3,TRUE)</f>
        <v>Middle Income</v>
      </c>
      <c r="D921" s="7">
        <v>0</v>
      </c>
      <c r="E921" s="7">
        <v>0</v>
      </c>
      <c r="F921" s="7">
        <f>SUM(D921:E921)</f>
        <v>0</v>
      </c>
      <c r="G921" s="7">
        <v>66</v>
      </c>
      <c r="H921" s="7">
        <v>0</v>
      </c>
      <c r="I921" s="7">
        <v>1</v>
      </c>
      <c r="J921" s="7">
        <v>0</v>
      </c>
      <c r="K921" s="7">
        <v>0</v>
      </c>
      <c r="L921" s="7">
        <v>0</v>
      </c>
      <c r="M921" s="7" t="str" cm="1">
        <f t="array" ref="M921">_xlfn.IFS(H921=1,H$1,I921=1,I$1,J921=1,J$1,K921=1,K$1,L921=1,L$1)</f>
        <v>Married</v>
      </c>
      <c r="N921" s="7">
        <v>0</v>
      </c>
      <c r="O921" s="7">
        <v>1</v>
      </c>
      <c r="P921" s="7">
        <v>0</v>
      </c>
      <c r="Q921" s="7">
        <v>0</v>
      </c>
      <c r="R921" s="7" t="str" cm="1">
        <f t="array" ref="R921">_xlfn.IFS(N921=1,N$1,O921=1,O$1,P921=1,P$1,Q921=1,Q$1)</f>
        <v>Graduate</v>
      </c>
      <c r="S921" t="s">
        <v>68</v>
      </c>
      <c r="T921" s="7">
        <v>51</v>
      </c>
      <c r="U921" s="7">
        <v>1032</v>
      </c>
      <c r="V921" s="7">
        <v>158</v>
      </c>
      <c r="W921" s="7">
        <v>687</v>
      </c>
      <c r="X921" s="7">
        <v>358</v>
      </c>
      <c r="Y921" s="7">
        <v>158</v>
      </c>
      <c r="Z921" s="20">
        <f>SUM(U921:Y921)</f>
        <v>2393</v>
      </c>
      <c r="AA921" s="7">
        <v>137</v>
      </c>
      <c r="AB921" s="7">
        <v>2255</v>
      </c>
      <c r="AC921" s="7">
        <v>1</v>
      </c>
      <c r="AD921" s="7">
        <v>3</v>
      </c>
      <c r="AE921" s="7">
        <v>4</v>
      </c>
      <c r="AF921" s="7">
        <v>6</v>
      </c>
      <c r="AG921" s="7">
        <v>1</v>
      </c>
      <c r="AH921" s="7">
        <v>0</v>
      </c>
      <c r="AI921" s="7">
        <v>0</v>
      </c>
      <c r="AJ921" s="7">
        <v>0</v>
      </c>
      <c r="AK921" s="7">
        <v>0</v>
      </c>
      <c r="AL921" s="7">
        <v>0</v>
      </c>
      <c r="AM921" s="7">
        <v>0</v>
      </c>
      <c r="AN921" s="7">
        <v>0</v>
      </c>
      <c r="AO921" s="8">
        <v>43754</v>
      </c>
      <c r="AQ921">
        <f>IF($AI921=1,H921,0)</f>
        <v>0</v>
      </c>
      <c r="AR921">
        <f>IF($AI921=1,I921,0)</f>
        <v>0</v>
      </c>
      <c r="AS921">
        <f>IF($AI921=1,K921,0)</f>
        <v>0</v>
      </c>
      <c r="AT921">
        <f>IF($AI921=1,J921,0)</f>
        <v>0</v>
      </c>
      <c r="AU921">
        <f>IF($AI921=1,L921,0)</f>
        <v>0</v>
      </c>
      <c r="AW921">
        <f>IF($AL921=1,U921,0)</f>
        <v>0</v>
      </c>
      <c r="AX921">
        <f>IF($AL921=1,V921,0)</f>
        <v>0</v>
      </c>
      <c r="AY921">
        <f>IF($AL921=1,W921,0)</f>
        <v>0</v>
      </c>
      <c r="AZ921">
        <f>IF($AL921=1,X921,0)</f>
        <v>0</v>
      </c>
      <c r="BA921">
        <f>IF($AL921=1,Y921,0)</f>
        <v>0</v>
      </c>
      <c r="BC921">
        <f>IF($AM921=1,N921,0)</f>
        <v>0</v>
      </c>
      <c r="BD921">
        <f>IF($AM921=1,O921,0)</f>
        <v>0</v>
      </c>
      <c r="BE921">
        <f>IF($AM921=1,P921,0)</f>
        <v>0</v>
      </c>
      <c r="BF921">
        <f>IF($AM921=1,Q921,0)</f>
        <v>0</v>
      </c>
    </row>
    <row r="922" spans="1:58" x14ac:dyDescent="0.3">
      <c r="A922" s="7">
        <v>2880</v>
      </c>
      <c r="B922" s="6">
        <v>162820</v>
      </c>
      <c r="C922" s="6" t="str">
        <f>VLOOKUP(B922,incomegroup,3,TRUE)</f>
        <v>Middle Income</v>
      </c>
      <c r="D922" s="7">
        <v>0</v>
      </c>
      <c r="E922" s="7">
        <v>0</v>
      </c>
      <c r="F922" s="7">
        <f>SUM(D922:E922)</f>
        <v>0</v>
      </c>
      <c r="G922" s="7">
        <v>66</v>
      </c>
      <c r="H922" s="7">
        <v>0</v>
      </c>
      <c r="I922" s="7">
        <v>1</v>
      </c>
      <c r="J922" s="7">
        <v>0</v>
      </c>
      <c r="K922" s="7">
        <v>0</v>
      </c>
      <c r="L922" s="7">
        <v>0</v>
      </c>
      <c r="M922" s="7" t="str" cm="1">
        <f t="array" ref="M922">_xlfn.IFS(H922=1,H$1,I922=1,I$1,J922=1,J$1,K922=1,K$1,L922=1,L$1)</f>
        <v>Married</v>
      </c>
      <c r="N922" s="7">
        <v>0</v>
      </c>
      <c r="O922" s="7">
        <v>1</v>
      </c>
      <c r="P922" s="7">
        <v>0</v>
      </c>
      <c r="Q922" s="7">
        <v>0</v>
      </c>
      <c r="R922" s="7" t="str" cm="1">
        <f t="array" ref="R922">_xlfn.IFS(N922=1,N$1,O922=1,O$1,P922=1,P$1,Q922=1,Q$1)</f>
        <v>Graduate</v>
      </c>
      <c r="S922" t="s">
        <v>68</v>
      </c>
      <c r="T922" s="7">
        <v>51</v>
      </c>
      <c r="U922" s="7">
        <v>1032</v>
      </c>
      <c r="V922" s="7">
        <v>158</v>
      </c>
      <c r="W922" s="7">
        <v>687</v>
      </c>
      <c r="X922" s="7">
        <v>358</v>
      </c>
      <c r="Y922" s="7">
        <v>158</v>
      </c>
      <c r="Z922" s="20">
        <f>SUM(U922:Y922)</f>
        <v>2393</v>
      </c>
      <c r="AA922" s="7">
        <v>137</v>
      </c>
      <c r="AB922" s="7">
        <v>2255</v>
      </c>
      <c r="AC922" s="7">
        <v>1</v>
      </c>
      <c r="AD922" s="7">
        <v>3</v>
      </c>
      <c r="AE922" s="7">
        <v>4</v>
      </c>
      <c r="AF922" s="7">
        <v>6</v>
      </c>
      <c r="AG922" s="7">
        <v>1</v>
      </c>
      <c r="AH922" s="7">
        <v>0</v>
      </c>
      <c r="AI922" s="7">
        <v>0</v>
      </c>
      <c r="AJ922" s="7">
        <v>0</v>
      </c>
      <c r="AK922" s="7">
        <v>0</v>
      </c>
      <c r="AL922" s="7">
        <v>0</v>
      </c>
      <c r="AM922" s="7">
        <v>0</v>
      </c>
      <c r="AN922" s="7">
        <v>0</v>
      </c>
      <c r="AO922" s="8">
        <v>43754</v>
      </c>
      <c r="AQ922">
        <f>IF($AI922=1,H922,0)</f>
        <v>0</v>
      </c>
      <c r="AR922">
        <f>IF($AI922=1,I922,0)</f>
        <v>0</v>
      </c>
      <c r="AS922">
        <f>IF($AI922=1,K922,0)</f>
        <v>0</v>
      </c>
      <c r="AT922">
        <f>IF($AI922=1,J922,0)</f>
        <v>0</v>
      </c>
      <c r="AU922">
        <f>IF($AI922=1,L922,0)</f>
        <v>0</v>
      </c>
      <c r="AW922">
        <f>IF($AL922=1,U922,0)</f>
        <v>0</v>
      </c>
      <c r="AX922">
        <f>IF($AL922=1,V922,0)</f>
        <v>0</v>
      </c>
      <c r="AY922">
        <f>IF($AL922=1,W922,0)</f>
        <v>0</v>
      </c>
      <c r="AZ922">
        <f>IF($AL922=1,X922,0)</f>
        <v>0</v>
      </c>
      <c r="BA922">
        <f>IF($AL922=1,Y922,0)</f>
        <v>0</v>
      </c>
      <c r="BC922">
        <f>IF($AM922=1,N922,0)</f>
        <v>0</v>
      </c>
      <c r="BD922">
        <f>IF($AM922=1,O922,0)</f>
        <v>0</v>
      </c>
      <c r="BE922">
        <f>IF($AM922=1,P922,0)</f>
        <v>0</v>
      </c>
      <c r="BF922">
        <f>IF($AM922=1,Q922,0)</f>
        <v>0</v>
      </c>
    </row>
    <row r="923" spans="1:58" x14ac:dyDescent="0.3">
      <c r="A923" s="7">
        <v>1030</v>
      </c>
      <c r="B923" s="6">
        <v>138620</v>
      </c>
      <c r="C923" s="6" t="str">
        <f>VLOOKUP(B923,incomegroup,3,TRUE)</f>
        <v>Lower income</v>
      </c>
      <c r="D923" s="7">
        <v>0</v>
      </c>
      <c r="E923" s="7">
        <v>0</v>
      </c>
      <c r="F923" s="7">
        <f>SUM(D923:E923)</f>
        <v>0</v>
      </c>
      <c r="G923" s="7">
        <v>57</v>
      </c>
      <c r="H923" s="7">
        <v>0</v>
      </c>
      <c r="I923" s="7">
        <v>0</v>
      </c>
      <c r="J923" s="7">
        <v>1</v>
      </c>
      <c r="K923" s="7">
        <v>0</v>
      </c>
      <c r="L923" s="7">
        <v>0</v>
      </c>
      <c r="M923" s="7" t="str" cm="1">
        <f t="array" ref="M923">_xlfn.IFS(H923=1,H$1,I923=1,I$1,J923=1,J$1,K923=1,K$1,L923=1,L$1)</f>
        <v>Together</v>
      </c>
      <c r="N923" s="7">
        <v>0</v>
      </c>
      <c r="O923" s="7">
        <v>0</v>
      </c>
      <c r="P923" s="7">
        <v>1</v>
      </c>
      <c r="Q923" s="7">
        <v>0</v>
      </c>
      <c r="R923" s="7" t="str" cm="1">
        <f t="array" ref="R923">_xlfn.IFS(N923=1,N$1,O923=1,O$1,P923=1,P$1,Q923=1,Q$1)</f>
        <v>Master</v>
      </c>
      <c r="S923" t="s">
        <v>73</v>
      </c>
      <c r="T923" s="7">
        <v>56</v>
      </c>
      <c r="U923" s="7">
        <v>402</v>
      </c>
      <c r="V923" s="7">
        <v>61</v>
      </c>
      <c r="W923" s="7">
        <v>158</v>
      </c>
      <c r="X923" s="7">
        <v>122</v>
      </c>
      <c r="Y923" s="7">
        <v>79</v>
      </c>
      <c r="Z923" s="20">
        <f>SUM(U923:Y923)</f>
        <v>822</v>
      </c>
      <c r="AA923" s="7">
        <v>319</v>
      </c>
      <c r="AB923" s="7">
        <v>503</v>
      </c>
      <c r="AC923" s="7">
        <v>1</v>
      </c>
      <c r="AD923" s="7">
        <v>2</v>
      </c>
      <c r="AE923" s="7">
        <v>5</v>
      </c>
      <c r="AF923" s="7">
        <v>3</v>
      </c>
      <c r="AG923" s="7">
        <v>3</v>
      </c>
      <c r="AH923" s="7">
        <v>0</v>
      </c>
      <c r="AI923" s="7">
        <v>0</v>
      </c>
      <c r="AJ923" s="7">
        <v>0</v>
      </c>
      <c r="AK923" s="7">
        <v>0</v>
      </c>
      <c r="AL923" s="7">
        <v>0</v>
      </c>
      <c r="AM923" s="7">
        <v>0</v>
      </c>
      <c r="AN923" s="7">
        <v>0</v>
      </c>
      <c r="AO923" s="8">
        <v>43754</v>
      </c>
      <c r="AQ923">
        <f>IF($AI923=1,H923,0)</f>
        <v>0</v>
      </c>
      <c r="AR923">
        <f>IF($AI923=1,I923,0)</f>
        <v>0</v>
      </c>
      <c r="AS923">
        <f>IF($AI923=1,K923,0)</f>
        <v>0</v>
      </c>
      <c r="AT923">
        <f>IF($AI923=1,J923,0)</f>
        <v>0</v>
      </c>
      <c r="AU923">
        <f>IF($AI923=1,L923,0)</f>
        <v>0</v>
      </c>
      <c r="AW923">
        <f>IF($AL923=1,U923,0)</f>
        <v>0</v>
      </c>
      <c r="AX923">
        <f>IF($AL923=1,V923,0)</f>
        <v>0</v>
      </c>
      <c r="AY923">
        <f>IF($AL923=1,W923,0)</f>
        <v>0</v>
      </c>
      <c r="AZ923">
        <f>IF($AL923=1,X923,0)</f>
        <v>0</v>
      </c>
      <c r="BA923">
        <f>IF($AL923=1,Y923,0)</f>
        <v>0</v>
      </c>
      <c r="BC923">
        <f>IF($AM923=1,N923,0)</f>
        <v>0</v>
      </c>
      <c r="BD923">
        <f>IF($AM923=1,O923,0)</f>
        <v>0</v>
      </c>
      <c r="BE923">
        <f>IF($AM923=1,P923,0)</f>
        <v>0</v>
      </c>
      <c r="BF923">
        <f>IF($AM923=1,Q923,0)</f>
        <v>0</v>
      </c>
    </row>
    <row r="924" spans="1:58" x14ac:dyDescent="0.3">
      <c r="A924" s="7">
        <v>1078</v>
      </c>
      <c r="B924" s="6">
        <v>138620</v>
      </c>
      <c r="C924" s="6" t="str">
        <f>VLOOKUP(B924,incomegroup,3,TRUE)</f>
        <v>Lower income</v>
      </c>
      <c r="D924" s="7">
        <v>0</v>
      </c>
      <c r="E924" s="7">
        <v>0</v>
      </c>
      <c r="F924" s="7">
        <f>SUM(D924:E924)</f>
        <v>0</v>
      </c>
      <c r="G924" s="7">
        <v>57</v>
      </c>
      <c r="H924" s="7">
        <v>0</v>
      </c>
      <c r="I924" s="7">
        <v>0</v>
      </c>
      <c r="J924" s="7">
        <v>1</v>
      </c>
      <c r="K924" s="7">
        <v>0</v>
      </c>
      <c r="L924" s="7">
        <v>0</v>
      </c>
      <c r="M924" s="7" t="str" cm="1">
        <f t="array" ref="M924">_xlfn.IFS(H924=1,H$1,I924=1,I$1,J924=1,J$1,K924=1,K$1,L924=1,L$1)</f>
        <v>Together</v>
      </c>
      <c r="N924" s="7">
        <v>0</v>
      </c>
      <c r="O924" s="7">
        <v>0</v>
      </c>
      <c r="P924" s="7">
        <v>1</v>
      </c>
      <c r="Q924" s="7">
        <v>0</v>
      </c>
      <c r="R924" s="7" t="str" cm="1">
        <f t="array" ref="R924">_xlfn.IFS(N924=1,N$1,O924=1,O$1,P924=1,P$1,Q924=1,Q$1)</f>
        <v>Master</v>
      </c>
      <c r="S924" t="s">
        <v>73</v>
      </c>
      <c r="T924" s="7">
        <v>56</v>
      </c>
      <c r="U924" s="7">
        <v>402</v>
      </c>
      <c r="V924" s="7">
        <v>61</v>
      </c>
      <c r="W924" s="7">
        <v>158</v>
      </c>
      <c r="X924" s="7">
        <v>122</v>
      </c>
      <c r="Y924" s="7">
        <v>79</v>
      </c>
      <c r="Z924" s="20">
        <f>SUM(U924:Y924)</f>
        <v>822</v>
      </c>
      <c r="AA924" s="7">
        <v>319</v>
      </c>
      <c r="AB924" s="7">
        <v>503</v>
      </c>
      <c r="AC924" s="7">
        <v>1</v>
      </c>
      <c r="AD924" s="7">
        <v>2</v>
      </c>
      <c r="AE924" s="7">
        <v>5</v>
      </c>
      <c r="AF924" s="7">
        <v>3</v>
      </c>
      <c r="AG924" s="7">
        <v>3</v>
      </c>
      <c r="AH924" s="7">
        <v>0</v>
      </c>
      <c r="AI924" s="7">
        <v>0</v>
      </c>
      <c r="AJ924" s="7">
        <v>0</v>
      </c>
      <c r="AK924" s="7">
        <v>0</v>
      </c>
      <c r="AL924" s="7">
        <v>0</v>
      </c>
      <c r="AM924" s="7">
        <v>0</v>
      </c>
      <c r="AN924" s="7">
        <v>0</v>
      </c>
      <c r="AO924" s="8">
        <v>43754</v>
      </c>
      <c r="AQ924">
        <f>IF($AI924=1,H924,0)</f>
        <v>0</v>
      </c>
      <c r="AR924">
        <f>IF($AI924=1,I924,0)</f>
        <v>0</v>
      </c>
      <c r="AS924">
        <f>IF($AI924=1,K924,0)</f>
        <v>0</v>
      </c>
      <c r="AT924">
        <f>IF($AI924=1,J924,0)</f>
        <v>0</v>
      </c>
      <c r="AU924">
        <f>IF($AI924=1,L924,0)</f>
        <v>0</v>
      </c>
      <c r="AW924">
        <f>IF($AL924=1,U924,0)</f>
        <v>0</v>
      </c>
      <c r="AX924">
        <f>IF($AL924=1,V924,0)</f>
        <v>0</v>
      </c>
      <c r="AY924">
        <f>IF($AL924=1,W924,0)</f>
        <v>0</v>
      </c>
      <c r="AZ924">
        <f>IF($AL924=1,X924,0)</f>
        <v>0</v>
      </c>
      <c r="BA924">
        <f>IF($AL924=1,Y924,0)</f>
        <v>0</v>
      </c>
      <c r="BC924">
        <f>IF($AM924=1,N924,0)</f>
        <v>0</v>
      </c>
      <c r="BD924">
        <f>IF($AM924=1,O924,0)</f>
        <v>0</v>
      </c>
      <c r="BE924">
        <f>IF($AM924=1,P924,0)</f>
        <v>0</v>
      </c>
      <c r="BF924">
        <f>IF($AM924=1,Q924,0)</f>
        <v>0</v>
      </c>
    </row>
    <row r="925" spans="1:58" x14ac:dyDescent="0.3">
      <c r="A925" s="7">
        <v>1809</v>
      </c>
      <c r="B925" s="6">
        <v>180995</v>
      </c>
      <c r="C925" s="6" t="str">
        <f>VLOOKUP(B925,incomegroup,3,TRUE)</f>
        <v>Middle Income</v>
      </c>
      <c r="D925" s="7">
        <v>0</v>
      </c>
      <c r="E925" s="7">
        <v>1</v>
      </c>
      <c r="F925" s="7">
        <f>SUM(D925:E925)</f>
        <v>1</v>
      </c>
      <c r="G925" s="7">
        <v>62</v>
      </c>
      <c r="H925" s="7">
        <v>0</v>
      </c>
      <c r="I925" s="7">
        <v>0</v>
      </c>
      <c r="J925" s="7">
        <v>0</v>
      </c>
      <c r="K925" s="7">
        <v>0</v>
      </c>
      <c r="L925" s="7">
        <v>1</v>
      </c>
      <c r="M925" s="7" t="str" cm="1">
        <f t="array" ref="M925">_xlfn.IFS(H925=1,H$1,I925=1,I$1,J925=1,J$1,K925=1,K$1,L925=1,L$1)</f>
        <v>Widow</v>
      </c>
      <c r="N925" s="7">
        <v>0</v>
      </c>
      <c r="O925" s="7">
        <v>0</v>
      </c>
      <c r="P925" s="7">
        <v>0</v>
      </c>
      <c r="Q925" s="7">
        <v>1</v>
      </c>
      <c r="R925" s="7" t="str" cm="1">
        <f t="array" ref="R925">_xlfn.IFS(N925=1,N$1,O925=1,O$1,P925=1,P$1,Q925=1,Q$1)</f>
        <v>PhD</v>
      </c>
      <c r="S925" t="s">
        <v>72</v>
      </c>
      <c r="T925" s="7">
        <v>83</v>
      </c>
      <c r="U925" s="7">
        <v>1922</v>
      </c>
      <c r="V925" s="7">
        <v>63</v>
      </c>
      <c r="W925" s="7">
        <v>914</v>
      </c>
      <c r="X925" s="7">
        <v>163</v>
      </c>
      <c r="Y925" s="7">
        <v>125</v>
      </c>
      <c r="Z925" s="20">
        <f>SUM(U925:Y925)</f>
        <v>3187</v>
      </c>
      <c r="AA925" s="7">
        <v>125</v>
      </c>
      <c r="AB925" s="7">
        <v>3061</v>
      </c>
      <c r="AC925" s="7">
        <v>1</v>
      </c>
      <c r="AD925" s="7">
        <v>8</v>
      </c>
      <c r="AE925" s="7">
        <v>9</v>
      </c>
      <c r="AF925" s="7">
        <v>4</v>
      </c>
      <c r="AG925" s="7">
        <v>4</v>
      </c>
      <c r="AH925" s="7">
        <v>0</v>
      </c>
      <c r="AI925" s="7">
        <v>0</v>
      </c>
      <c r="AJ925" s="7">
        <v>0</v>
      </c>
      <c r="AK925" s="7">
        <v>0</v>
      </c>
      <c r="AL925" s="7">
        <v>0</v>
      </c>
      <c r="AM925" s="7">
        <v>0</v>
      </c>
      <c r="AN925" s="7">
        <v>0</v>
      </c>
      <c r="AO925" s="8">
        <v>43754</v>
      </c>
      <c r="AQ925">
        <f>IF($AI925=1,H925,0)</f>
        <v>0</v>
      </c>
      <c r="AR925">
        <f>IF($AI925=1,I925,0)</f>
        <v>0</v>
      </c>
      <c r="AS925">
        <f>IF($AI925=1,K925,0)</f>
        <v>0</v>
      </c>
      <c r="AT925">
        <f>IF($AI925=1,J925,0)</f>
        <v>0</v>
      </c>
      <c r="AU925">
        <f>IF($AI925=1,L925,0)</f>
        <v>0</v>
      </c>
      <c r="AW925">
        <f>IF($AL925=1,U925,0)</f>
        <v>0</v>
      </c>
      <c r="AX925">
        <f>IF($AL925=1,V925,0)</f>
        <v>0</v>
      </c>
      <c r="AY925">
        <f>IF($AL925=1,W925,0)</f>
        <v>0</v>
      </c>
      <c r="AZ925">
        <f>IF($AL925=1,X925,0)</f>
        <v>0</v>
      </c>
      <c r="BA925">
        <f>IF($AL925=1,Y925,0)</f>
        <v>0</v>
      </c>
      <c r="BC925">
        <f>IF($AM925=1,N925,0)</f>
        <v>0</v>
      </c>
      <c r="BD925">
        <f>IF($AM925=1,O925,0)</f>
        <v>0</v>
      </c>
      <c r="BE925">
        <f>IF($AM925=1,P925,0)</f>
        <v>0</v>
      </c>
      <c r="BF925">
        <f>IF($AM925=1,Q925,0)</f>
        <v>0</v>
      </c>
    </row>
    <row r="926" spans="1:58" x14ac:dyDescent="0.3">
      <c r="A926" s="7">
        <v>1934</v>
      </c>
      <c r="B926" s="6">
        <v>142767</v>
      </c>
      <c r="C926" s="6" t="str">
        <f>VLOOKUP(B926,incomegroup,3,TRUE)</f>
        <v>Lower income</v>
      </c>
      <c r="D926" s="7">
        <v>2</v>
      </c>
      <c r="E926" s="7">
        <v>0</v>
      </c>
      <c r="F926" s="7">
        <f>SUM(D926:E926)</f>
        <v>2</v>
      </c>
      <c r="G926" s="7">
        <v>49</v>
      </c>
      <c r="H926" s="7">
        <v>0</v>
      </c>
      <c r="I926" s="7">
        <v>0</v>
      </c>
      <c r="J926" s="7">
        <v>0</v>
      </c>
      <c r="K926" s="7">
        <v>1</v>
      </c>
      <c r="L926" s="7">
        <v>0</v>
      </c>
      <c r="M926" s="7" t="str" cm="1">
        <f t="array" ref="M926">_xlfn.IFS(H926=1,H$1,I926=1,I$1,J926=1,J$1,K926=1,K$1,L926=1,L$1)</f>
        <v>Single</v>
      </c>
      <c r="N926" s="7">
        <v>0</v>
      </c>
      <c r="O926" s="7">
        <v>0</v>
      </c>
      <c r="P926" s="7">
        <v>0</v>
      </c>
      <c r="Q926" s="7">
        <v>1</v>
      </c>
      <c r="R926" s="7" t="str" cm="1">
        <f t="array" ref="R926">_xlfn.IFS(N926=1,N$1,O926=1,O$1,P926=1,P$1,Q926=1,Q$1)</f>
        <v>PhD</v>
      </c>
      <c r="S926" t="s">
        <v>69</v>
      </c>
      <c r="T926" s="7">
        <v>53</v>
      </c>
      <c r="U926" s="7">
        <v>67</v>
      </c>
      <c r="V926" s="7">
        <v>20</v>
      </c>
      <c r="W926" s="7">
        <v>144</v>
      </c>
      <c r="X926" s="7">
        <v>63</v>
      </c>
      <c r="Y926" s="7">
        <v>17</v>
      </c>
      <c r="Z926" s="20">
        <f>SUM(U926:Y926)</f>
        <v>311</v>
      </c>
      <c r="AA926" s="7">
        <v>127</v>
      </c>
      <c r="AB926" s="7">
        <v>184</v>
      </c>
      <c r="AC926" s="7">
        <v>1</v>
      </c>
      <c r="AD926" s="7">
        <v>3</v>
      </c>
      <c r="AE926" s="7">
        <v>1</v>
      </c>
      <c r="AF926" s="7">
        <v>2</v>
      </c>
      <c r="AG926" s="7">
        <v>8</v>
      </c>
      <c r="AH926" s="7">
        <v>0</v>
      </c>
      <c r="AI926" s="7">
        <v>0</v>
      </c>
      <c r="AJ926" s="7">
        <v>0</v>
      </c>
      <c r="AK926" s="7">
        <v>0</v>
      </c>
      <c r="AL926" s="7">
        <v>0</v>
      </c>
      <c r="AM926" s="7">
        <v>0</v>
      </c>
      <c r="AN926" s="7">
        <v>0</v>
      </c>
      <c r="AO926" s="8">
        <v>43754</v>
      </c>
      <c r="AQ926">
        <f>IF($AI926=1,H926,0)</f>
        <v>0</v>
      </c>
      <c r="AR926">
        <f>IF($AI926=1,I926,0)</f>
        <v>0</v>
      </c>
      <c r="AS926">
        <f>IF($AI926=1,K926,0)</f>
        <v>0</v>
      </c>
      <c r="AT926">
        <f>IF($AI926=1,J926,0)</f>
        <v>0</v>
      </c>
      <c r="AU926">
        <f>IF($AI926=1,L926,0)</f>
        <v>0</v>
      </c>
      <c r="AW926">
        <f>IF($AL926=1,U926,0)</f>
        <v>0</v>
      </c>
      <c r="AX926">
        <f>IF($AL926=1,V926,0)</f>
        <v>0</v>
      </c>
      <c r="AY926">
        <f>IF($AL926=1,W926,0)</f>
        <v>0</v>
      </c>
      <c r="AZ926">
        <f>IF($AL926=1,X926,0)</f>
        <v>0</v>
      </c>
      <c r="BA926">
        <f>IF($AL926=1,Y926,0)</f>
        <v>0</v>
      </c>
      <c r="BC926">
        <f>IF($AM926=1,N926,0)</f>
        <v>0</v>
      </c>
      <c r="BD926">
        <f>IF($AM926=1,O926,0)</f>
        <v>0</v>
      </c>
      <c r="BE926">
        <f>IF($AM926=1,P926,0)</f>
        <v>0</v>
      </c>
      <c r="BF926">
        <f>IF($AM926=1,Q926,0)</f>
        <v>0</v>
      </c>
    </row>
    <row r="927" spans="1:58" x14ac:dyDescent="0.3">
      <c r="A927" s="7">
        <v>1498</v>
      </c>
      <c r="B927" s="6">
        <v>144124</v>
      </c>
      <c r="C927" s="6" t="str">
        <f>VLOOKUP(B927,incomegroup,3,TRUE)</f>
        <v>Lower income</v>
      </c>
      <c r="D927" s="7">
        <v>0</v>
      </c>
      <c r="E927" s="7">
        <v>1</v>
      </c>
      <c r="F927" s="7">
        <f>SUM(D927:E927)</f>
        <v>1</v>
      </c>
      <c r="G927" s="7">
        <v>74</v>
      </c>
      <c r="H927" s="7">
        <v>0</v>
      </c>
      <c r="I927" s="7">
        <v>0</v>
      </c>
      <c r="J927" s="7">
        <v>1</v>
      </c>
      <c r="K927" s="7">
        <v>0</v>
      </c>
      <c r="L927" s="7">
        <v>0</v>
      </c>
      <c r="M927" s="7" t="str" cm="1">
        <f t="array" ref="M927">_xlfn.IFS(H927=1,H$1,I927=1,I$1,J927=1,J$1,K927=1,K$1,L927=1,L$1)</f>
        <v>Together</v>
      </c>
      <c r="N927" s="7">
        <v>0</v>
      </c>
      <c r="O927" s="7">
        <v>0</v>
      </c>
      <c r="P927" s="7">
        <v>0</v>
      </c>
      <c r="Q927" s="7">
        <v>1</v>
      </c>
      <c r="R927" s="7" t="str" cm="1">
        <f t="array" ref="R927">_xlfn.IFS(N927=1,N$1,O927=1,O$1,P927=1,P$1,Q927=1,Q$1)</f>
        <v>PhD</v>
      </c>
      <c r="S927" t="s">
        <v>73</v>
      </c>
      <c r="T927" s="7">
        <v>62</v>
      </c>
      <c r="U927" s="7">
        <v>928</v>
      </c>
      <c r="V927" s="7">
        <v>0</v>
      </c>
      <c r="W927" s="7">
        <v>180</v>
      </c>
      <c r="X927" s="7">
        <v>0</v>
      </c>
      <c r="Y927" s="7">
        <v>20</v>
      </c>
      <c r="Z927" s="20">
        <f>SUM(U927:Y927)</f>
        <v>1128</v>
      </c>
      <c r="AA927" s="7">
        <v>170</v>
      </c>
      <c r="AB927" s="7">
        <v>957</v>
      </c>
      <c r="AC927" s="7">
        <v>4</v>
      </c>
      <c r="AD927" s="7">
        <v>6</v>
      </c>
      <c r="AE927" s="7">
        <v>2</v>
      </c>
      <c r="AF927" s="7">
        <v>5</v>
      </c>
      <c r="AG927" s="7">
        <v>8</v>
      </c>
      <c r="AH927" s="7">
        <v>0</v>
      </c>
      <c r="AI927" s="7">
        <v>0</v>
      </c>
      <c r="AJ927" s="7">
        <v>0</v>
      </c>
      <c r="AK927" s="7">
        <v>0</v>
      </c>
      <c r="AL927" s="7">
        <v>0</v>
      </c>
      <c r="AM927" s="7">
        <v>0</v>
      </c>
      <c r="AN927" s="7">
        <v>0</v>
      </c>
      <c r="AO927" s="8">
        <v>43754</v>
      </c>
      <c r="AQ927">
        <f>IF($AI927=1,H927,0)</f>
        <v>0</v>
      </c>
      <c r="AR927">
        <f>IF($AI927=1,I927,0)</f>
        <v>0</v>
      </c>
      <c r="AS927">
        <f>IF($AI927=1,K927,0)</f>
        <v>0</v>
      </c>
      <c r="AT927">
        <f>IF($AI927=1,J927,0)</f>
        <v>0</v>
      </c>
      <c r="AU927">
        <f>IF($AI927=1,L927,0)</f>
        <v>0</v>
      </c>
      <c r="AW927">
        <f>IF($AL927=1,U927,0)</f>
        <v>0</v>
      </c>
      <c r="AX927">
        <f>IF($AL927=1,V927,0)</f>
        <v>0</v>
      </c>
      <c r="AY927">
        <f>IF($AL927=1,W927,0)</f>
        <v>0</v>
      </c>
      <c r="AZ927">
        <f>IF($AL927=1,X927,0)</f>
        <v>0</v>
      </c>
      <c r="BA927">
        <f>IF($AL927=1,Y927,0)</f>
        <v>0</v>
      </c>
      <c r="BC927">
        <f>IF($AM927=1,N927,0)</f>
        <v>0</v>
      </c>
      <c r="BD927">
        <f>IF($AM927=1,O927,0)</f>
        <v>0</v>
      </c>
      <c r="BE927">
        <f>IF($AM927=1,P927,0)</f>
        <v>0</v>
      </c>
      <c r="BF927">
        <f>IF($AM927=1,Q927,0)</f>
        <v>0</v>
      </c>
    </row>
    <row r="928" spans="1:58" x14ac:dyDescent="0.3">
      <c r="A928" s="7">
        <v>1340</v>
      </c>
      <c r="B928" s="6">
        <v>150737</v>
      </c>
      <c r="C928" s="6" t="str">
        <f>VLOOKUP(B928,incomegroup,3,TRUE)</f>
        <v>Middle Income</v>
      </c>
      <c r="D928" s="7">
        <v>0</v>
      </c>
      <c r="E928" s="7">
        <v>1</v>
      </c>
      <c r="F928" s="7">
        <f>SUM(D928:E928)</f>
        <v>1</v>
      </c>
      <c r="G928" s="7">
        <v>65</v>
      </c>
      <c r="H928" s="7">
        <v>0</v>
      </c>
      <c r="I928" s="7">
        <v>1</v>
      </c>
      <c r="J928" s="7">
        <v>0</v>
      </c>
      <c r="K928" s="7">
        <v>0</v>
      </c>
      <c r="L928" s="7">
        <v>0</v>
      </c>
      <c r="M928" s="7" t="str" cm="1">
        <f t="array" ref="M928">_xlfn.IFS(H928=1,H$1,I928=1,I$1,J928=1,J$1,K928=1,K$1,L928=1,L$1)</f>
        <v>Married</v>
      </c>
      <c r="N928" s="7">
        <v>0</v>
      </c>
      <c r="O928" s="7">
        <v>1</v>
      </c>
      <c r="P928" s="7">
        <v>0</v>
      </c>
      <c r="Q928" s="7">
        <v>0</v>
      </c>
      <c r="R928" s="7" t="str" cm="1">
        <f t="array" ref="R928">_xlfn.IFS(N928=1,N$1,O928=1,O$1,P928=1,P$1,Q928=1,Q$1)</f>
        <v>Graduate</v>
      </c>
      <c r="S928" t="s">
        <v>69</v>
      </c>
      <c r="T928" s="7">
        <v>61</v>
      </c>
      <c r="U928" s="7">
        <v>232</v>
      </c>
      <c r="V928" s="7">
        <v>0</v>
      </c>
      <c r="W928" s="7">
        <v>33</v>
      </c>
      <c r="X928" s="7">
        <v>0</v>
      </c>
      <c r="Y928" s="7">
        <v>0</v>
      </c>
      <c r="Z928" s="20">
        <f>SUM(U928:Y928)</f>
        <v>265</v>
      </c>
      <c r="AA928" s="7">
        <v>30</v>
      </c>
      <c r="AB928" s="7">
        <v>235</v>
      </c>
      <c r="AC928" s="7">
        <v>1</v>
      </c>
      <c r="AD928" s="7">
        <v>2</v>
      </c>
      <c r="AE928" s="7">
        <v>0</v>
      </c>
      <c r="AF928" s="7">
        <v>4</v>
      </c>
      <c r="AG928" s="7">
        <v>6</v>
      </c>
      <c r="AH928" s="7">
        <v>0</v>
      </c>
      <c r="AI928" s="7">
        <v>1</v>
      </c>
      <c r="AJ928" s="7">
        <v>0</v>
      </c>
      <c r="AK928" s="7">
        <v>0</v>
      </c>
      <c r="AL928" s="7">
        <v>0</v>
      </c>
      <c r="AM928" s="7">
        <v>0</v>
      </c>
      <c r="AN928" s="7">
        <v>0</v>
      </c>
      <c r="AO928" s="8">
        <v>43754</v>
      </c>
      <c r="AQ928">
        <f>IF($AI928=1,H928,0)</f>
        <v>0</v>
      </c>
      <c r="AR928">
        <f>IF($AI928=1,I928,0)</f>
        <v>1</v>
      </c>
      <c r="AS928">
        <f>IF($AI928=1,K928,0)</f>
        <v>0</v>
      </c>
      <c r="AT928">
        <f>IF($AI928=1,J928,0)</f>
        <v>0</v>
      </c>
      <c r="AU928">
        <f>IF($AI928=1,L928,0)</f>
        <v>0</v>
      </c>
      <c r="AW928">
        <f>IF($AL928=1,U928,0)</f>
        <v>0</v>
      </c>
      <c r="AX928">
        <f>IF($AL928=1,V928,0)</f>
        <v>0</v>
      </c>
      <c r="AY928">
        <f>IF($AL928=1,W928,0)</f>
        <v>0</v>
      </c>
      <c r="AZ928">
        <f>IF($AL928=1,X928,0)</f>
        <v>0</v>
      </c>
      <c r="BA928">
        <f>IF($AL928=1,Y928,0)</f>
        <v>0</v>
      </c>
      <c r="BC928">
        <f>IF($AM928=1,N928,0)</f>
        <v>0</v>
      </c>
      <c r="BD928">
        <f>IF($AM928=1,O928,0)</f>
        <v>0</v>
      </c>
      <c r="BE928">
        <f>IF($AM928=1,P928,0)</f>
        <v>0</v>
      </c>
      <c r="BF928">
        <f>IF($AM928=1,Q928,0)</f>
        <v>0</v>
      </c>
    </row>
    <row r="929" spans="1:58" x14ac:dyDescent="0.3">
      <c r="A929" s="7">
        <v>2443</v>
      </c>
      <c r="B929" s="6">
        <v>183844</v>
      </c>
      <c r="C929" s="6" t="str">
        <f>VLOOKUP(B929,incomegroup,3,TRUE)</f>
        <v>Middle Income</v>
      </c>
      <c r="D929" s="7">
        <v>0</v>
      </c>
      <c r="E929" s="7">
        <v>0</v>
      </c>
      <c r="F929" s="7">
        <f>SUM(D929:E929)</f>
        <v>0</v>
      </c>
      <c r="G929" s="7">
        <v>68</v>
      </c>
      <c r="H929" s="7">
        <v>0</v>
      </c>
      <c r="I929" s="7">
        <v>0</v>
      </c>
      <c r="J929" s="7">
        <v>1</v>
      </c>
      <c r="K929" s="7">
        <v>0</v>
      </c>
      <c r="L929" s="7">
        <v>0</v>
      </c>
      <c r="M929" s="7" t="str" cm="1">
        <f t="array" ref="M929">_xlfn.IFS(H929=1,H$1,I929=1,I$1,J929=1,J$1,K929=1,K$1,L929=1,L$1)</f>
        <v>Together</v>
      </c>
      <c r="N929" s="7">
        <v>0</v>
      </c>
      <c r="O929" s="7">
        <v>1</v>
      </c>
      <c r="P929" s="7">
        <v>0</v>
      </c>
      <c r="Q929" s="7">
        <v>0</v>
      </c>
      <c r="R929" s="7" t="str" cm="1">
        <f t="array" ref="R929">_xlfn.IFS(N929=1,N$1,O929=1,O$1,P929=1,P$1,Q929=1,Q$1)</f>
        <v>Graduate</v>
      </c>
      <c r="S929" t="s">
        <v>70</v>
      </c>
      <c r="T929" s="7">
        <v>57</v>
      </c>
      <c r="U929" s="7">
        <v>1976</v>
      </c>
      <c r="V929" s="7">
        <v>68</v>
      </c>
      <c r="W929" s="7">
        <v>756</v>
      </c>
      <c r="X929" s="7">
        <v>164</v>
      </c>
      <c r="Y929" s="7">
        <v>68</v>
      </c>
      <c r="Z929" s="20">
        <f>SUM(U929:Y929)</f>
        <v>3032</v>
      </c>
      <c r="AA929" s="7">
        <v>419</v>
      </c>
      <c r="AB929" s="7">
        <v>2614</v>
      </c>
      <c r="AC929" s="7">
        <v>1</v>
      </c>
      <c r="AD929" s="7">
        <v>4</v>
      </c>
      <c r="AE929" s="7">
        <v>4</v>
      </c>
      <c r="AF929" s="7">
        <v>11</v>
      </c>
      <c r="AG929" s="7">
        <v>1</v>
      </c>
      <c r="AH929" s="7">
        <v>0</v>
      </c>
      <c r="AI929" s="7">
        <v>0</v>
      </c>
      <c r="AJ929" s="7">
        <v>1</v>
      </c>
      <c r="AK929" s="7">
        <v>0</v>
      </c>
      <c r="AL929" s="7">
        <v>0</v>
      </c>
      <c r="AM929" s="7">
        <v>0</v>
      </c>
      <c r="AN929" s="7">
        <v>0</v>
      </c>
      <c r="AO929" s="8">
        <v>43755</v>
      </c>
      <c r="AQ929">
        <f>IF($AI929=1,H929,0)</f>
        <v>0</v>
      </c>
      <c r="AR929">
        <f>IF($AI929=1,I929,0)</f>
        <v>0</v>
      </c>
      <c r="AS929">
        <f>IF($AI929=1,K929,0)</f>
        <v>0</v>
      </c>
      <c r="AT929">
        <f>IF($AI929=1,J929,0)</f>
        <v>0</v>
      </c>
      <c r="AU929">
        <f>IF($AI929=1,L929,0)</f>
        <v>0</v>
      </c>
      <c r="AW929">
        <f>IF($AL929=1,U929,0)</f>
        <v>0</v>
      </c>
      <c r="AX929">
        <f>IF($AL929=1,V929,0)</f>
        <v>0</v>
      </c>
      <c r="AY929">
        <f>IF($AL929=1,W929,0)</f>
        <v>0</v>
      </c>
      <c r="AZ929">
        <f>IF($AL929=1,X929,0)</f>
        <v>0</v>
      </c>
      <c r="BA929">
        <f>IF($AL929=1,Y929,0)</f>
        <v>0</v>
      </c>
      <c r="BC929">
        <f>IF($AM929=1,N929,0)</f>
        <v>0</v>
      </c>
      <c r="BD929">
        <f>IF($AM929=1,O929,0)</f>
        <v>0</v>
      </c>
      <c r="BE929">
        <f>IF($AM929=1,P929,0)</f>
        <v>0</v>
      </c>
      <c r="BF929">
        <f>IF($AM929=1,Q929,0)</f>
        <v>0</v>
      </c>
    </row>
    <row r="930" spans="1:58" x14ac:dyDescent="0.3">
      <c r="A930" s="7">
        <v>1988</v>
      </c>
      <c r="B930" s="6">
        <v>183844</v>
      </c>
      <c r="C930" s="6" t="str">
        <f>VLOOKUP(B930,incomegroup,3,TRUE)</f>
        <v>Middle Income</v>
      </c>
      <c r="D930" s="7">
        <v>0</v>
      </c>
      <c r="E930" s="7">
        <v>0</v>
      </c>
      <c r="F930" s="7">
        <f>SUM(D930:E930)</f>
        <v>0</v>
      </c>
      <c r="G930" s="7">
        <v>68</v>
      </c>
      <c r="H930" s="7">
        <v>0</v>
      </c>
      <c r="I930" s="7">
        <v>0</v>
      </c>
      <c r="J930" s="7">
        <v>1</v>
      </c>
      <c r="K930" s="7">
        <v>0</v>
      </c>
      <c r="L930" s="7">
        <v>0</v>
      </c>
      <c r="M930" s="7" t="str" cm="1">
        <f t="array" ref="M930">_xlfn.IFS(H930=1,H$1,I930=1,I$1,J930=1,J$1,K930=1,K$1,L930=1,L$1)</f>
        <v>Together</v>
      </c>
      <c r="N930" s="7">
        <v>0</v>
      </c>
      <c r="O930" s="7">
        <v>1</v>
      </c>
      <c r="P930" s="7">
        <v>0</v>
      </c>
      <c r="Q930" s="7">
        <v>0</v>
      </c>
      <c r="R930" s="7" t="str" cm="1">
        <f t="array" ref="R930">_xlfn.IFS(N930=1,N$1,O930=1,O$1,P930=1,P$1,Q930=1,Q$1)</f>
        <v>Graduate</v>
      </c>
      <c r="S930" t="s">
        <v>69</v>
      </c>
      <c r="T930" s="7">
        <v>57</v>
      </c>
      <c r="U930" s="7">
        <v>1976</v>
      </c>
      <c r="V930" s="7">
        <v>68</v>
      </c>
      <c r="W930" s="7">
        <v>756</v>
      </c>
      <c r="X930" s="7">
        <v>164</v>
      </c>
      <c r="Y930" s="7">
        <v>68</v>
      </c>
      <c r="Z930" s="20">
        <f>SUM(U930:Y930)</f>
        <v>3032</v>
      </c>
      <c r="AA930" s="7">
        <v>419</v>
      </c>
      <c r="AB930" s="7">
        <v>2614</v>
      </c>
      <c r="AC930" s="7">
        <v>1</v>
      </c>
      <c r="AD930" s="7">
        <v>4</v>
      </c>
      <c r="AE930" s="7">
        <v>4</v>
      </c>
      <c r="AF930" s="7">
        <v>11</v>
      </c>
      <c r="AG930" s="7">
        <v>1</v>
      </c>
      <c r="AH930" s="7">
        <v>0</v>
      </c>
      <c r="AI930" s="7">
        <v>0</v>
      </c>
      <c r="AJ930" s="7">
        <v>1</v>
      </c>
      <c r="AK930" s="7">
        <v>0</v>
      </c>
      <c r="AL930" s="7">
        <v>0</v>
      </c>
      <c r="AM930" s="7">
        <v>0</v>
      </c>
      <c r="AN930" s="7">
        <v>0</v>
      </c>
      <c r="AO930" s="8">
        <v>43755</v>
      </c>
      <c r="AQ930">
        <f>IF($AI930=1,H930,0)</f>
        <v>0</v>
      </c>
      <c r="AR930">
        <f>IF($AI930=1,I930,0)</f>
        <v>0</v>
      </c>
      <c r="AS930">
        <f>IF($AI930=1,K930,0)</f>
        <v>0</v>
      </c>
      <c r="AT930">
        <f>IF($AI930=1,J930,0)</f>
        <v>0</v>
      </c>
      <c r="AU930">
        <f>IF($AI930=1,L930,0)</f>
        <v>0</v>
      </c>
      <c r="AW930">
        <f>IF($AL930=1,U930,0)</f>
        <v>0</v>
      </c>
      <c r="AX930">
        <f>IF($AL930=1,V930,0)</f>
        <v>0</v>
      </c>
      <c r="AY930">
        <f>IF($AL930=1,W930,0)</f>
        <v>0</v>
      </c>
      <c r="AZ930">
        <f>IF($AL930=1,X930,0)</f>
        <v>0</v>
      </c>
      <c r="BA930">
        <f>IF($AL930=1,Y930,0)</f>
        <v>0</v>
      </c>
      <c r="BC930">
        <f>IF($AM930=1,N930,0)</f>
        <v>0</v>
      </c>
      <c r="BD930">
        <f>IF($AM930=1,O930,0)</f>
        <v>0</v>
      </c>
      <c r="BE930">
        <f>IF($AM930=1,P930,0)</f>
        <v>0</v>
      </c>
      <c r="BF930">
        <f>IF($AM930=1,Q930,0)</f>
        <v>0</v>
      </c>
    </row>
    <row r="931" spans="1:58" x14ac:dyDescent="0.3">
      <c r="A931" s="7">
        <v>1726</v>
      </c>
      <c r="B931" s="6">
        <v>183844</v>
      </c>
      <c r="C931" s="6" t="str">
        <f>VLOOKUP(B931,incomegroup,3,TRUE)</f>
        <v>Middle Income</v>
      </c>
      <c r="D931" s="7">
        <v>0</v>
      </c>
      <c r="E931" s="7">
        <v>0</v>
      </c>
      <c r="F931" s="7">
        <f>SUM(D931:E931)</f>
        <v>0</v>
      </c>
      <c r="G931" s="7">
        <v>68</v>
      </c>
      <c r="H931" s="7">
        <v>0</v>
      </c>
      <c r="I931" s="7">
        <v>0</v>
      </c>
      <c r="J931" s="7">
        <v>1</v>
      </c>
      <c r="K931" s="7">
        <v>0</v>
      </c>
      <c r="L931" s="7">
        <v>0</v>
      </c>
      <c r="M931" s="7" t="str" cm="1">
        <f t="array" ref="M931">_xlfn.IFS(H931=1,H$1,I931=1,I$1,J931=1,J$1,K931=1,K$1,L931=1,L$1)</f>
        <v>Together</v>
      </c>
      <c r="N931" s="7">
        <v>0</v>
      </c>
      <c r="O931" s="7">
        <v>1</v>
      </c>
      <c r="P931" s="7">
        <v>0</v>
      </c>
      <c r="Q931" s="7">
        <v>0</v>
      </c>
      <c r="R931" s="7" t="str" cm="1">
        <f t="array" ref="R931">_xlfn.IFS(N931=1,N$1,O931=1,O$1,P931=1,P$1,Q931=1,Q$1)</f>
        <v>Graduate</v>
      </c>
      <c r="S931" t="s">
        <v>73</v>
      </c>
      <c r="T931" s="7">
        <v>57</v>
      </c>
      <c r="U931" s="7">
        <v>1976</v>
      </c>
      <c r="V931" s="7">
        <v>68</v>
      </c>
      <c r="W931" s="7">
        <v>756</v>
      </c>
      <c r="X931" s="7">
        <v>164</v>
      </c>
      <c r="Y931" s="7">
        <v>68</v>
      </c>
      <c r="Z931" s="20">
        <f>SUM(U931:Y931)</f>
        <v>3032</v>
      </c>
      <c r="AA931" s="7">
        <v>419</v>
      </c>
      <c r="AB931" s="7">
        <v>2614</v>
      </c>
      <c r="AC931" s="7">
        <v>1</v>
      </c>
      <c r="AD931" s="7">
        <v>4</v>
      </c>
      <c r="AE931" s="7">
        <v>4</v>
      </c>
      <c r="AF931" s="7">
        <v>11</v>
      </c>
      <c r="AG931" s="7">
        <v>1</v>
      </c>
      <c r="AH931" s="7">
        <v>0</v>
      </c>
      <c r="AI931" s="7">
        <v>0</v>
      </c>
      <c r="AJ931" s="7">
        <v>1</v>
      </c>
      <c r="AK931" s="7">
        <v>0</v>
      </c>
      <c r="AL931" s="7">
        <v>0</v>
      </c>
      <c r="AM931" s="7">
        <v>0</v>
      </c>
      <c r="AN931" s="7">
        <v>0</v>
      </c>
      <c r="AO931" s="8">
        <v>43755</v>
      </c>
      <c r="AQ931">
        <f>IF($AI931=1,H931,0)</f>
        <v>0</v>
      </c>
      <c r="AR931">
        <f>IF($AI931=1,I931,0)</f>
        <v>0</v>
      </c>
      <c r="AS931">
        <f>IF($AI931=1,K931,0)</f>
        <v>0</v>
      </c>
      <c r="AT931">
        <f>IF($AI931=1,J931,0)</f>
        <v>0</v>
      </c>
      <c r="AU931">
        <f>IF($AI931=1,L931,0)</f>
        <v>0</v>
      </c>
      <c r="AW931">
        <f>IF($AL931=1,U931,0)</f>
        <v>0</v>
      </c>
      <c r="AX931">
        <f>IF($AL931=1,V931,0)</f>
        <v>0</v>
      </c>
      <c r="AY931">
        <f>IF($AL931=1,W931,0)</f>
        <v>0</v>
      </c>
      <c r="AZ931">
        <f>IF($AL931=1,X931,0)</f>
        <v>0</v>
      </c>
      <c r="BA931">
        <f>IF($AL931=1,Y931,0)</f>
        <v>0</v>
      </c>
      <c r="BC931">
        <f>IF($AM931=1,N931,0)</f>
        <v>0</v>
      </c>
      <c r="BD931">
        <f>IF($AM931=1,O931,0)</f>
        <v>0</v>
      </c>
      <c r="BE931">
        <f>IF($AM931=1,P931,0)</f>
        <v>0</v>
      </c>
      <c r="BF931">
        <f>IF($AM931=1,Q931,0)</f>
        <v>0</v>
      </c>
    </row>
    <row r="932" spans="1:58" x14ac:dyDescent="0.3">
      <c r="A932" s="7">
        <v>1969</v>
      </c>
      <c r="B932" s="6">
        <v>179689</v>
      </c>
      <c r="C932" s="6" t="str">
        <f>VLOOKUP(B932,incomegroup,3,TRUE)</f>
        <v>Middle Income</v>
      </c>
      <c r="D932" s="7">
        <v>0</v>
      </c>
      <c r="E932" s="7">
        <v>0</v>
      </c>
      <c r="F932" s="7">
        <f>SUM(D932:E932)</f>
        <v>0</v>
      </c>
      <c r="G932" s="7">
        <v>44</v>
      </c>
      <c r="H932" s="7">
        <v>0</v>
      </c>
      <c r="I932" s="7">
        <v>0</v>
      </c>
      <c r="J932" s="7">
        <v>0</v>
      </c>
      <c r="K932" s="7">
        <v>1</v>
      </c>
      <c r="L932" s="7">
        <v>0</v>
      </c>
      <c r="M932" s="7" t="str" cm="1">
        <f t="array" ref="M932">_xlfn.IFS(H932=1,H$1,I932=1,I$1,J932=1,J$1,K932=1,K$1,L932=1,L$1)</f>
        <v>Single</v>
      </c>
      <c r="N932" s="7">
        <v>0</v>
      </c>
      <c r="O932" s="7">
        <v>0</v>
      </c>
      <c r="P932" s="7">
        <v>0</v>
      </c>
      <c r="Q932" s="7">
        <v>0</v>
      </c>
      <c r="R932" s="7" t="e" cm="1">
        <f t="array" ref="R932">_xlfn.IFS(N932=1,N$1,O932=1,O$1,P932=1,P$1,Q932=1,Q$1)</f>
        <v>#N/A</v>
      </c>
      <c r="S932" t="s">
        <v>70</v>
      </c>
      <c r="T932" s="7">
        <v>65</v>
      </c>
      <c r="U932" s="7">
        <v>701</v>
      </c>
      <c r="V932" s="7">
        <v>59</v>
      </c>
      <c r="W932" s="7">
        <v>1443</v>
      </c>
      <c r="X932" s="7">
        <v>406</v>
      </c>
      <c r="Y932" s="7">
        <v>83</v>
      </c>
      <c r="Z932" s="20">
        <f>SUM(U932:Y932)</f>
        <v>2692</v>
      </c>
      <c r="AA932" s="7">
        <v>273</v>
      </c>
      <c r="AB932" s="7">
        <v>2419</v>
      </c>
      <c r="AC932" s="7">
        <v>1</v>
      </c>
      <c r="AD932" s="7">
        <v>4</v>
      </c>
      <c r="AE932" s="7">
        <v>9</v>
      </c>
      <c r="AF932" s="7">
        <v>13</v>
      </c>
      <c r="AG932" s="7">
        <v>2</v>
      </c>
      <c r="AH932" s="7">
        <v>0</v>
      </c>
      <c r="AI932" s="7">
        <v>0</v>
      </c>
      <c r="AJ932" s="7">
        <v>0</v>
      </c>
      <c r="AK932" s="7">
        <v>0</v>
      </c>
      <c r="AL932" s="7">
        <v>0</v>
      </c>
      <c r="AM932" s="7">
        <v>0</v>
      </c>
      <c r="AN932" s="7">
        <v>0</v>
      </c>
      <c r="AO932" s="8">
        <v>43755</v>
      </c>
      <c r="AQ932">
        <f>IF($AI932=1,H932,0)</f>
        <v>0</v>
      </c>
      <c r="AR932">
        <f>IF($AI932=1,I932,0)</f>
        <v>0</v>
      </c>
      <c r="AS932">
        <f>IF($AI932=1,K932,0)</f>
        <v>0</v>
      </c>
      <c r="AT932">
        <f>IF($AI932=1,J932,0)</f>
        <v>0</v>
      </c>
      <c r="AU932">
        <f>IF($AI932=1,L932,0)</f>
        <v>0</v>
      </c>
      <c r="AW932">
        <f>IF($AL932=1,U932,0)</f>
        <v>0</v>
      </c>
      <c r="AX932">
        <f>IF($AL932=1,V932,0)</f>
        <v>0</v>
      </c>
      <c r="AY932">
        <f>IF($AL932=1,W932,0)</f>
        <v>0</v>
      </c>
      <c r="AZ932">
        <f>IF($AL932=1,X932,0)</f>
        <v>0</v>
      </c>
      <c r="BA932">
        <f>IF($AL932=1,Y932,0)</f>
        <v>0</v>
      </c>
      <c r="BC932">
        <f>IF($AM932=1,N932,0)</f>
        <v>0</v>
      </c>
      <c r="BD932">
        <f>IF($AM932=1,O932,0)</f>
        <v>0</v>
      </c>
      <c r="BE932">
        <f>IF($AM932=1,P932,0)</f>
        <v>0</v>
      </c>
      <c r="BF932">
        <f>IF($AM932=1,Q932,0)</f>
        <v>0</v>
      </c>
    </row>
    <row r="933" spans="1:58" x14ac:dyDescent="0.3">
      <c r="A933" s="7">
        <v>1195</v>
      </c>
      <c r="B933" s="6">
        <v>148721</v>
      </c>
      <c r="C933" s="6" t="str">
        <f>VLOOKUP(B933,incomegroup,3,TRUE)</f>
        <v>Lower income</v>
      </c>
      <c r="D933" s="7">
        <v>1</v>
      </c>
      <c r="E933" s="7">
        <v>1</v>
      </c>
      <c r="F933" s="7">
        <f>SUM(D933:E933)</f>
        <v>2</v>
      </c>
      <c r="G933" s="7">
        <v>57</v>
      </c>
      <c r="H933" s="7">
        <v>1</v>
      </c>
      <c r="I933" s="7">
        <v>0</v>
      </c>
      <c r="J933" s="7">
        <v>0</v>
      </c>
      <c r="K933" s="7">
        <v>0</v>
      </c>
      <c r="L933" s="7">
        <v>0</v>
      </c>
      <c r="M933" s="7" t="str" cm="1">
        <f t="array" ref="M933">_xlfn.IFS(H933=1,H$1,I933=1,I$1,J933=1,J$1,K933=1,K$1,L933=1,L$1)</f>
        <v>Divorced</v>
      </c>
      <c r="N933" s="7">
        <v>0</v>
      </c>
      <c r="O933" s="7">
        <v>0</v>
      </c>
      <c r="P933" s="7">
        <v>1</v>
      </c>
      <c r="Q933" s="7">
        <v>0</v>
      </c>
      <c r="R933" s="7" t="str" cm="1">
        <f t="array" ref="R933">_xlfn.IFS(N933=1,N$1,O933=1,O$1,P933=1,P$1,Q933=1,Q$1)</f>
        <v>Master</v>
      </c>
      <c r="S933" t="s">
        <v>70</v>
      </c>
      <c r="T933" s="7">
        <v>50</v>
      </c>
      <c r="U933" s="7">
        <v>247</v>
      </c>
      <c r="V933" s="7">
        <v>55</v>
      </c>
      <c r="W933" s="7">
        <v>345</v>
      </c>
      <c r="X933" s="7">
        <v>143</v>
      </c>
      <c r="Y933" s="7">
        <v>40</v>
      </c>
      <c r="Z933" s="20">
        <f>SUM(U933:Y933)</f>
        <v>830</v>
      </c>
      <c r="AA933" s="7">
        <v>64</v>
      </c>
      <c r="AB933" s="7">
        <v>766</v>
      </c>
      <c r="AC933" s="7">
        <v>6</v>
      </c>
      <c r="AD933" s="7">
        <v>4</v>
      </c>
      <c r="AE933" s="7">
        <v>2</v>
      </c>
      <c r="AF933" s="7">
        <v>5</v>
      </c>
      <c r="AG933" s="7">
        <v>6</v>
      </c>
      <c r="AH933" s="7">
        <v>0</v>
      </c>
      <c r="AI933" s="7">
        <v>0</v>
      </c>
      <c r="AJ933" s="7">
        <v>0</v>
      </c>
      <c r="AK933" s="7">
        <v>0</v>
      </c>
      <c r="AL933" s="7">
        <v>0</v>
      </c>
      <c r="AM933" s="7">
        <v>0</v>
      </c>
      <c r="AN933" s="7">
        <v>0</v>
      </c>
      <c r="AO933" s="8">
        <v>43756</v>
      </c>
      <c r="AQ933">
        <f>IF($AI933=1,H933,0)</f>
        <v>0</v>
      </c>
      <c r="AR933">
        <f>IF($AI933=1,I933,0)</f>
        <v>0</v>
      </c>
      <c r="AS933">
        <f>IF($AI933=1,K933,0)</f>
        <v>0</v>
      </c>
      <c r="AT933">
        <f>IF($AI933=1,J933,0)</f>
        <v>0</v>
      </c>
      <c r="AU933">
        <f>IF($AI933=1,L933,0)</f>
        <v>0</v>
      </c>
      <c r="AW933">
        <f>IF($AL933=1,U933,0)</f>
        <v>0</v>
      </c>
      <c r="AX933">
        <f>IF($AL933=1,V933,0)</f>
        <v>0</v>
      </c>
      <c r="AY933">
        <f>IF($AL933=1,W933,0)</f>
        <v>0</v>
      </c>
      <c r="AZ933">
        <f>IF($AL933=1,X933,0)</f>
        <v>0</v>
      </c>
      <c r="BA933">
        <f>IF($AL933=1,Y933,0)</f>
        <v>0</v>
      </c>
      <c r="BC933">
        <f>IF($AM933=1,N933,0)</f>
        <v>0</v>
      </c>
      <c r="BD933">
        <f>IF($AM933=1,O933,0)</f>
        <v>0</v>
      </c>
      <c r="BE933">
        <f>IF($AM933=1,P933,0)</f>
        <v>0</v>
      </c>
      <c r="BF933">
        <f>IF($AM933=1,Q933,0)</f>
        <v>0</v>
      </c>
    </row>
    <row r="934" spans="1:58" x14ac:dyDescent="0.3">
      <c r="A934" s="7">
        <v>1694</v>
      </c>
      <c r="B934" s="6">
        <v>158398</v>
      </c>
      <c r="C934" s="6" t="str">
        <f>VLOOKUP(B934,incomegroup,3,TRUE)</f>
        <v>Middle Income</v>
      </c>
      <c r="D934" s="7">
        <v>0</v>
      </c>
      <c r="E934" s="7">
        <v>0</v>
      </c>
      <c r="F934" s="7">
        <f>SUM(D934:E934)</f>
        <v>0</v>
      </c>
      <c r="G934" s="7">
        <v>67</v>
      </c>
      <c r="H934" s="7">
        <v>0</v>
      </c>
      <c r="I934" s="7">
        <v>0</v>
      </c>
      <c r="J934" s="7">
        <v>1</v>
      </c>
      <c r="K934" s="7">
        <v>0</v>
      </c>
      <c r="L934" s="7">
        <v>0</v>
      </c>
      <c r="M934" s="7" t="str" cm="1">
        <f t="array" ref="M934">_xlfn.IFS(H934=1,H$1,I934=1,I$1,J934=1,J$1,K934=1,K$1,L934=1,L$1)</f>
        <v>Together</v>
      </c>
      <c r="N934" s="7">
        <v>0</v>
      </c>
      <c r="O934" s="7">
        <v>1</v>
      </c>
      <c r="P934" s="7">
        <v>0</v>
      </c>
      <c r="Q934" s="7">
        <v>0</v>
      </c>
      <c r="R934" s="7" t="str" cm="1">
        <f t="array" ref="R934">_xlfn.IFS(N934=1,N$1,O934=1,O$1,P934=1,P$1,Q934=1,Q$1)</f>
        <v>Graduate</v>
      </c>
      <c r="S934" t="s">
        <v>69</v>
      </c>
      <c r="T934" s="7">
        <v>44</v>
      </c>
      <c r="U934" s="7">
        <v>811</v>
      </c>
      <c r="V934" s="7">
        <v>14</v>
      </c>
      <c r="W934" s="7">
        <v>545</v>
      </c>
      <c r="X934" s="7">
        <v>57</v>
      </c>
      <c r="Y934" s="7">
        <v>57</v>
      </c>
      <c r="Z934" s="20">
        <f>SUM(U934:Y934)</f>
        <v>1484</v>
      </c>
      <c r="AA934" s="7">
        <v>133</v>
      </c>
      <c r="AB934" s="7">
        <v>1351</v>
      </c>
      <c r="AC934" s="7">
        <v>3</v>
      </c>
      <c r="AD934" s="7">
        <v>5</v>
      </c>
      <c r="AE934" s="7">
        <v>4</v>
      </c>
      <c r="AF934" s="7">
        <v>8</v>
      </c>
      <c r="AG934" s="7">
        <v>4</v>
      </c>
      <c r="AH934" s="7">
        <v>0</v>
      </c>
      <c r="AI934" s="7">
        <v>0</v>
      </c>
      <c r="AJ934" s="7">
        <v>0</v>
      </c>
      <c r="AK934" s="7">
        <v>0</v>
      </c>
      <c r="AL934" s="7">
        <v>0</v>
      </c>
      <c r="AM934" s="7">
        <v>0</v>
      </c>
      <c r="AN934" s="7">
        <v>0</v>
      </c>
      <c r="AO934" s="8">
        <v>43757</v>
      </c>
      <c r="AQ934">
        <f>IF($AI934=1,H934,0)</f>
        <v>0</v>
      </c>
      <c r="AR934">
        <f>IF($AI934=1,I934,0)</f>
        <v>0</v>
      </c>
      <c r="AS934">
        <f>IF($AI934=1,K934,0)</f>
        <v>0</v>
      </c>
      <c r="AT934">
        <f>IF($AI934=1,J934,0)</f>
        <v>0</v>
      </c>
      <c r="AU934">
        <f>IF($AI934=1,L934,0)</f>
        <v>0</v>
      </c>
      <c r="AW934">
        <f>IF($AL934=1,U934,0)</f>
        <v>0</v>
      </c>
      <c r="AX934">
        <f>IF($AL934=1,V934,0)</f>
        <v>0</v>
      </c>
      <c r="AY934">
        <f>IF($AL934=1,W934,0)</f>
        <v>0</v>
      </c>
      <c r="AZ934">
        <f>IF($AL934=1,X934,0)</f>
        <v>0</v>
      </c>
      <c r="BA934">
        <f>IF($AL934=1,Y934,0)</f>
        <v>0</v>
      </c>
      <c r="BC934">
        <f>IF($AM934=1,N934,0)</f>
        <v>0</v>
      </c>
      <c r="BD934">
        <f>IF($AM934=1,O934,0)</f>
        <v>0</v>
      </c>
      <c r="BE934">
        <f>IF($AM934=1,P934,0)</f>
        <v>0</v>
      </c>
      <c r="BF934">
        <f>IF($AM934=1,Q934,0)</f>
        <v>0</v>
      </c>
    </row>
    <row r="935" spans="1:58" x14ac:dyDescent="0.3">
      <c r="A935" s="7">
        <v>1369</v>
      </c>
      <c r="B935" s="6">
        <v>110245</v>
      </c>
      <c r="C935" s="6" t="str">
        <f>VLOOKUP(B935,incomegroup,3,TRUE)</f>
        <v>Lower income</v>
      </c>
      <c r="D935" s="7">
        <v>1</v>
      </c>
      <c r="E935" s="7">
        <v>0</v>
      </c>
      <c r="F935" s="7">
        <f>SUM(D935:E935)</f>
        <v>1</v>
      </c>
      <c r="G935" s="7">
        <v>49</v>
      </c>
      <c r="H935" s="7">
        <v>0</v>
      </c>
      <c r="I935" s="7">
        <v>0</v>
      </c>
      <c r="J935" s="7">
        <v>0</v>
      </c>
      <c r="K935" s="7">
        <v>1</v>
      </c>
      <c r="L935" s="7">
        <v>0</v>
      </c>
      <c r="M935" s="7" t="str" cm="1">
        <f t="array" ref="M935">_xlfn.IFS(H935=1,H$1,I935=1,I$1,J935=1,J$1,K935=1,K$1,L935=1,L$1)</f>
        <v>Single</v>
      </c>
      <c r="N935" s="7">
        <v>0</v>
      </c>
      <c r="O935" s="7">
        <v>1</v>
      </c>
      <c r="P935" s="7">
        <v>0</v>
      </c>
      <c r="Q935" s="7">
        <v>0</v>
      </c>
      <c r="R935" s="7" t="str" cm="1">
        <f t="array" ref="R935">_xlfn.IFS(N935=1,N$1,O935=1,O$1,P935=1,P$1,Q935=1,Q$1)</f>
        <v>Graduate</v>
      </c>
      <c r="S935" t="s">
        <v>70</v>
      </c>
      <c r="T935" s="7">
        <v>32</v>
      </c>
      <c r="U935" s="7">
        <v>43</v>
      </c>
      <c r="V935" s="7">
        <v>75</v>
      </c>
      <c r="W935" s="7">
        <v>75</v>
      </c>
      <c r="X935" s="7">
        <v>65</v>
      </c>
      <c r="Y935" s="7">
        <v>43</v>
      </c>
      <c r="Z935" s="20">
        <f>SUM(U935:Y935)</f>
        <v>301</v>
      </c>
      <c r="AA935" s="7">
        <v>140</v>
      </c>
      <c r="AB935" s="7">
        <v>161</v>
      </c>
      <c r="AC935" s="7">
        <v>3</v>
      </c>
      <c r="AD935" s="7">
        <v>1</v>
      </c>
      <c r="AE935" s="7">
        <v>2</v>
      </c>
      <c r="AF935" s="7">
        <v>2</v>
      </c>
      <c r="AG935" s="7">
        <v>5</v>
      </c>
      <c r="AH935" s="7">
        <v>0</v>
      </c>
      <c r="AI935" s="7">
        <v>0</v>
      </c>
      <c r="AJ935" s="7">
        <v>0</v>
      </c>
      <c r="AK935" s="7">
        <v>0</v>
      </c>
      <c r="AL935" s="7">
        <v>0</v>
      </c>
      <c r="AM935" s="7">
        <v>0</v>
      </c>
      <c r="AN935" s="7">
        <v>0</v>
      </c>
      <c r="AO935" s="8">
        <v>43758</v>
      </c>
      <c r="AQ935">
        <f>IF($AI935=1,H935,0)</f>
        <v>0</v>
      </c>
      <c r="AR935">
        <f>IF($AI935=1,I935,0)</f>
        <v>0</v>
      </c>
      <c r="AS935">
        <f>IF($AI935=1,K935,0)</f>
        <v>0</v>
      </c>
      <c r="AT935">
        <f>IF($AI935=1,J935,0)</f>
        <v>0</v>
      </c>
      <c r="AU935">
        <f>IF($AI935=1,L935,0)</f>
        <v>0</v>
      </c>
      <c r="AW935">
        <f>IF($AL935=1,U935,0)</f>
        <v>0</v>
      </c>
      <c r="AX935">
        <f>IF($AL935=1,V935,0)</f>
        <v>0</v>
      </c>
      <c r="AY935">
        <f>IF($AL935=1,W935,0)</f>
        <v>0</v>
      </c>
      <c r="AZ935">
        <f>IF($AL935=1,X935,0)</f>
        <v>0</v>
      </c>
      <c r="BA935">
        <f>IF($AL935=1,Y935,0)</f>
        <v>0</v>
      </c>
      <c r="BC935">
        <f>IF($AM935=1,N935,0)</f>
        <v>0</v>
      </c>
      <c r="BD935">
        <f>IF($AM935=1,O935,0)</f>
        <v>0</v>
      </c>
      <c r="BE935">
        <f>IF($AM935=1,P935,0)</f>
        <v>0</v>
      </c>
      <c r="BF935">
        <f>IF($AM935=1,Q935,0)</f>
        <v>0</v>
      </c>
    </row>
    <row r="936" spans="1:58" x14ac:dyDescent="0.3">
      <c r="A936" s="7">
        <v>1220</v>
      </c>
      <c r="B936" s="6">
        <v>138590</v>
      </c>
      <c r="C936" s="6" t="str">
        <f>VLOOKUP(B936,incomegroup,3,TRUE)</f>
        <v>Lower income</v>
      </c>
      <c r="D936" s="7">
        <v>1</v>
      </c>
      <c r="E936" s="7">
        <v>0</v>
      </c>
      <c r="F936" s="7">
        <f>SUM(D936:E936)</f>
        <v>1</v>
      </c>
      <c r="G936" s="7">
        <v>49</v>
      </c>
      <c r="H936" s="7">
        <v>0</v>
      </c>
      <c r="I936" s="7">
        <v>0</v>
      </c>
      <c r="J936" s="7">
        <v>1</v>
      </c>
      <c r="K936" s="7">
        <v>0</v>
      </c>
      <c r="L936" s="7">
        <v>0</v>
      </c>
      <c r="M936" s="7" t="str" cm="1">
        <f t="array" ref="M936">_xlfn.IFS(H936=1,H$1,I936=1,I$1,J936=1,J$1,K936=1,K$1,L936=1,L$1)</f>
        <v>Together</v>
      </c>
      <c r="N936" s="7">
        <v>0</v>
      </c>
      <c r="O936" s="7">
        <v>1</v>
      </c>
      <c r="P936" s="7">
        <v>0</v>
      </c>
      <c r="Q936" s="7">
        <v>0</v>
      </c>
      <c r="R936" s="7" t="str" cm="1">
        <f t="array" ref="R936">_xlfn.IFS(N936=1,N$1,O936=1,O$1,P936=1,P$1,Q936=1,Q$1)</f>
        <v>Graduate</v>
      </c>
      <c r="S936" t="s">
        <v>69</v>
      </c>
      <c r="T936" s="7">
        <v>65</v>
      </c>
      <c r="U936" s="7">
        <v>11</v>
      </c>
      <c r="V936" s="7">
        <v>4</v>
      </c>
      <c r="W936" s="7">
        <v>29</v>
      </c>
      <c r="X936" s="7">
        <v>14</v>
      </c>
      <c r="Y936" s="7">
        <v>11</v>
      </c>
      <c r="Z936" s="20">
        <f>SUM(U936:Y936)</f>
        <v>69</v>
      </c>
      <c r="AA936" s="7">
        <v>11</v>
      </c>
      <c r="AB936" s="7">
        <v>57</v>
      </c>
      <c r="AC936" s="7">
        <v>1</v>
      </c>
      <c r="AD936" s="7">
        <v>1</v>
      </c>
      <c r="AE936" s="7">
        <v>0</v>
      </c>
      <c r="AF936" s="7">
        <v>2</v>
      </c>
      <c r="AG936" s="7">
        <v>8</v>
      </c>
      <c r="AH936" s="7">
        <v>0</v>
      </c>
      <c r="AI936" s="7">
        <v>0</v>
      </c>
      <c r="AJ936" s="7">
        <v>0</v>
      </c>
      <c r="AK936" s="7">
        <v>0</v>
      </c>
      <c r="AL936" s="7">
        <v>0</v>
      </c>
      <c r="AM936" s="7">
        <v>0</v>
      </c>
      <c r="AN936" s="7">
        <v>0</v>
      </c>
      <c r="AO936" s="8">
        <v>43758</v>
      </c>
      <c r="AQ936">
        <f>IF($AI936=1,H936,0)</f>
        <v>0</v>
      </c>
      <c r="AR936">
        <f>IF($AI936=1,I936,0)</f>
        <v>0</v>
      </c>
      <c r="AS936">
        <f>IF($AI936=1,K936,0)</f>
        <v>0</v>
      </c>
      <c r="AT936">
        <f>IF($AI936=1,J936,0)</f>
        <v>0</v>
      </c>
      <c r="AU936">
        <f>IF($AI936=1,L936,0)</f>
        <v>0</v>
      </c>
      <c r="AW936">
        <f>IF($AL936=1,U936,0)</f>
        <v>0</v>
      </c>
      <c r="AX936">
        <f>IF($AL936=1,V936,0)</f>
        <v>0</v>
      </c>
      <c r="AY936">
        <f>IF($AL936=1,W936,0)</f>
        <v>0</v>
      </c>
      <c r="AZ936">
        <f>IF($AL936=1,X936,0)</f>
        <v>0</v>
      </c>
      <c r="BA936">
        <f>IF($AL936=1,Y936,0)</f>
        <v>0</v>
      </c>
      <c r="BC936">
        <f>IF($AM936=1,N936,0)</f>
        <v>0</v>
      </c>
      <c r="BD936">
        <f>IF($AM936=1,O936,0)</f>
        <v>0</v>
      </c>
      <c r="BE936">
        <f>IF($AM936=1,P936,0)</f>
        <v>0</v>
      </c>
      <c r="BF936">
        <f>IF($AM936=1,Q936,0)</f>
        <v>0</v>
      </c>
    </row>
    <row r="937" spans="1:58" x14ac:dyDescent="0.3">
      <c r="A937" s="7">
        <v>2636</v>
      </c>
      <c r="B937" s="6">
        <v>134916</v>
      </c>
      <c r="C937" s="6" t="str">
        <f>VLOOKUP(B937,incomegroup,3,TRUE)</f>
        <v>Lower income</v>
      </c>
      <c r="D937" s="7">
        <v>2</v>
      </c>
      <c r="E937" s="7">
        <v>0</v>
      </c>
      <c r="F937" s="7">
        <f>SUM(D937:E937)</f>
        <v>2</v>
      </c>
      <c r="G937" s="7">
        <v>52</v>
      </c>
      <c r="H937" s="7">
        <v>0</v>
      </c>
      <c r="I937" s="7">
        <v>0</v>
      </c>
      <c r="J937" s="7">
        <v>1</v>
      </c>
      <c r="K937" s="7">
        <v>0</v>
      </c>
      <c r="L937" s="7">
        <v>0</v>
      </c>
      <c r="M937" s="7" t="str" cm="1">
        <f t="array" ref="M937">_xlfn.IFS(H937=1,H$1,I937=1,I$1,J937=1,J$1,K937=1,K$1,L937=1,L$1)</f>
        <v>Together</v>
      </c>
      <c r="N937" s="7">
        <v>0</v>
      </c>
      <c r="O937" s="7">
        <v>1</v>
      </c>
      <c r="P937" s="7">
        <v>0</v>
      </c>
      <c r="Q937" s="7">
        <v>0</v>
      </c>
      <c r="R937" s="7" t="str" cm="1">
        <f t="array" ref="R937">_xlfn.IFS(N937=1,N$1,O937=1,O$1,P937=1,P$1,Q937=1,Q$1)</f>
        <v>Graduate</v>
      </c>
      <c r="S937" t="s">
        <v>69</v>
      </c>
      <c r="T937" s="7">
        <v>89</v>
      </c>
      <c r="U937" s="7">
        <v>197</v>
      </c>
      <c r="V937" s="7">
        <v>89</v>
      </c>
      <c r="W937" s="7">
        <v>317</v>
      </c>
      <c r="X937" s="7">
        <v>128</v>
      </c>
      <c r="Y937" s="7">
        <v>0</v>
      </c>
      <c r="Z937" s="20">
        <f>SUM(U937:Y937)</f>
        <v>731</v>
      </c>
      <c r="AA937" s="7">
        <v>162</v>
      </c>
      <c r="AB937" s="7">
        <v>568</v>
      </c>
      <c r="AC937" s="7">
        <v>4</v>
      </c>
      <c r="AD937" s="7">
        <v>5</v>
      </c>
      <c r="AE937" s="7">
        <v>1</v>
      </c>
      <c r="AF937" s="7">
        <v>3</v>
      </c>
      <c r="AG937" s="7">
        <v>9</v>
      </c>
      <c r="AH937" s="7">
        <v>0</v>
      </c>
      <c r="AI937" s="7">
        <v>0</v>
      </c>
      <c r="AJ937" s="7">
        <v>0</v>
      </c>
      <c r="AK937" s="7">
        <v>0</v>
      </c>
      <c r="AL937" s="7">
        <v>0</v>
      </c>
      <c r="AM937" s="7">
        <v>0</v>
      </c>
      <c r="AN937" s="7">
        <v>0</v>
      </c>
      <c r="AO937" s="8">
        <v>43758</v>
      </c>
      <c r="AQ937">
        <f>IF($AI937=1,H937,0)</f>
        <v>0</v>
      </c>
      <c r="AR937">
        <f>IF($AI937=1,I937,0)</f>
        <v>0</v>
      </c>
      <c r="AS937">
        <f>IF($AI937=1,K937,0)</f>
        <v>0</v>
      </c>
      <c r="AT937">
        <f>IF($AI937=1,J937,0)</f>
        <v>0</v>
      </c>
      <c r="AU937">
        <f>IF($AI937=1,L937,0)</f>
        <v>0</v>
      </c>
      <c r="AW937">
        <f>IF($AL937=1,U937,0)</f>
        <v>0</v>
      </c>
      <c r="AX937">
        <f>IF($AL937=1,V937,0)</f>
        <v>0</v>
      </c>
      <c r="AY937">
        <f>IF($AL937=1,W937,0)</f>
        <v>0</v>
      </c>
      <c r="AZ937">
        <f>IF($AL937=1,X937,0)</f>
        <v>0</v>
      </c>
      <c r="BA937">
        <f>IF($AL937=1,Y937,0)</f>
        <v>0</v>
      </c>
      <c r="BC937">
        <f>IF($AM937=1,N937,0)</f>
        <v>0</v>
      </c>
      <c r="BD937">
        <f>IF($AM937=1,O937,0)</f>
        <v>0</v>
      </c>
      <c r="BE937">
        <f>IF($AM937=1,P937,0)</f>
        <v>0</v>
      </c>
      <c r="BF937">
        <f>IF($AM937=1,Q937,0)</f>
        <v>0</v>
      </c>
    </row>
    <row r="938" spans="1:58" x14ac:dyDescent="0.3">
      <c r="A938" s="7">
        <v>2507</v>
      </c>
      <c r="B938" s="6">
        <v>153083</v>
      </c>
      <c r="C938" s="6" t="str">
        <f>VLOOKUP(B938,incomegroup,3,TRUE)</f>
        <v>Middle Income</v>
      </c>
      <c r="D938" s="7">
        <v>1</v>
      </c>
      <c r="E938" s="7">
        <v>1</v>
      </c>
      <c r="F938" s="7">
        <f>SUM(D938:E938)</f>
        <v>2</v>
      </c>
      <c r="G938" s="7">
        <v>62</v>
      </c>
      <c r="H938" s="7">
        <v>0</v>
      </c>
      <c r="I938" s="7">
        <v>0</v>
      </c>
      <c r="J938" s="7">
        <v>1</v>
      </c>
      <c r="K938" s="7">
        <v>0</v>
      </c>
      <c r="L938" s="7">
        <v>0</v>
      </c>
      <c r="M938" s="7" t="str" cm="1">
        <f t="array" ref="M938">_xlfn.IFS(H938=1,H$1,I938=1,I$1,J938=1,J$1,K938=1,K$1,L938=1,L$1)</f>
        <v>Together</v>
      </c>
      <c r="N938" s="7">
        <v>0</v>
      </c>
      <c r="O938" s="7">
        <v>0</v>
      </c>
      <c r="P938" s="7">
        <v>0</v>
      </c>
      <c r="Q938" s="7">
        <v>0</v>
      </c>
      <c r="R938" s="7" t="e" cm="1">
        <f t="array" ref="R938">_xlfn.IFS(N938=1,N$1,O938=1,O$1,P938=1,P$1,Q938=1,Q$1)</f>
        <v>#N/A</v>
      </c>
      <c r="S938" t="s">
        <v>71</v>
      </c>
      <c r="T938" s="7">
        <v>65</v>
      </c>
      <c r="U938" s="7">
        <v>620</v>
      </c>
      <c r="V938" s="7">
        <v>20</v>
      </c>
      <c r="W938" s="7">
        <v>95</v>
      </c>
      <c r="X938" s="7">
        <v>9</v>
      </c>
      <c r="Y938" s="7">
        <v>0</v>
      </c>
      <c r="Z938" s="20">
        <f>SUM(U938:Y938)</f>
        <v>744</v>
      </c>
      <c r="AA938" s="7">
        <v>37</v>
      </c>
      <c r="AB938" s="7">
        <v>707</v>
      </c>
      <c r="AC938" s="7">
        <v>6</v>
      </c>
      <c r="AD938" s="7">
        <v>5</v>
      </c>
      <c r="AE938" s="7">
        <v>1</v>
      </c>
      <c r="AF938" s="7">
        <v>5</v>
      </c>
      <c r="AG938" s="7">
        <v>7</v>
      </c>
      <c r="AH938" s="7">
        <v>0</v>
      </c>
      <c r="AI938" s="7">
        <v>1</v>
      </c>
      <c r="AJ938" s="7">
        <v>0</v>
      </c>
      <c r="AK938" s="7">
        <v>0</v>
      </c>
      <c r="AL938" s="7">
        <v>0</v>
      </c>
      <c r="AM938" s="7">
        <v>0</v>
      </c>
      <c r="AN938" s="7">
        <v>0</v>
      </c>
      <c r="AO938" s="8">
        <v>43758</v>
      </c>
      <c r="AQ938">
        <f>IF($AI938=1,H938,0)</f>
        <v>0</v>
      </c>
      <c r="AR938">
        <f>IF($AI938=1,I938,0)</f>
        <v>0</v>
      </c>
      <c r="AS938">
        <f>IF($AI938=1,K938,0)</f>
        <v>0</v>
      </c>
      <c r="AT938">
        <f>IF($AI938=1,J938,0)</f>
        <v>1</v>
      </c>
      <c r="AU938">
        <f>IF($AI938=1,L938,0)</f>
        <v>0</v>
      </c>
      <c r="AW938">
        <f>IF($AL938=1,U938,0)</f>
        <v>0</v>
      </c>
      <c r="AX938">
        <f>IF($AL938=1,V938,0)</f>
        <v>0</v>
      </c>
      <c r="AY938">
        <f>IF($AL938=1,W938,0)</f>
        <v>0</v>
      </c>
      <c r="AZ938">
        <f>IF($AL938=1,X938,0)</f>
        <v>0</v>
      </c>
      <c r="BA938">
        <f>IF($AL938=1,Y938,0)</f>
        <v>0</v>
      </c>
      <c r="BC938">
        <f>IF($AM938=1,N938,0)</f>
        <v>0</v>
      </c>
      <c r="BD938">
        <f>IF($AM938=1,O938,0)</f>
        <v>0</v>
      </c>
      <c r="BE938">
        <f>IF($AM938=1,P938,0)</f>
        <v>0</v>
      </c>
      <c r="BF938">
        <f>IF($AM938=1,Q938,0)</f>
        <v>0</v>
      </c>
    </row>
    <row r="939" spans="1:58" x14ac:dyDescent="0.3">
      <c r="A939" s="7">
        <v>1648</v>
      </c>
      <c r="B939" s="6">
        <v>145068</v>
      </c>
      <c r="C939" s="6" t="str">
        <f>VLOOKUP(B939,incomegroup,3,TRUE)</f>
        <v>Lower income</v>
      </c>
      <c r="D939" s="7">
        <v>0</v>
      </c>
      <c r="E939" s="7">
        <v>1</v>
      </c>
      <c r="F939" s="7">
        <f>SUM(D939:E939)</f>
        <v>1</v>
      </c>
      <c r="G939" s="7">
        <v>46</v>
      </c>
      <c r="H939" s="7">
        <v>0</v>
      </c>
      <c r="I939" s="7">
        <v>0</v>
      </c>
      <c r="J939" s="7">
        <v>1</v>
      </c>
      <c r="K939" s="7">
        <v>0</v>
      </c>
      <c r="L939" s="7">
        <v>0</v>
      </c>
      <c r="M939" s="7" t="str" cm="1">
        <f t="array" ref="M939">_xlfn.IFS(H939=1,H$1,I939=1,I$1,J939=1,J$1,K939=1,K$1,L939=1,L$1)</f>
        <v>Together</v>
      </c>
      <c r="N939" s="7">
        <v>0</v>
      </c>
      <c r="O939" s="7">
        <v>0</v>
      </c>
      <c r="P939" s="7">
        <v>0</v>
      </c>
      <c r="Q939" s="7">
        <v>1</v>
      </c>
      <c r="R939" s="7" t="str" cm="1">
        <f t="array" ref="R939">_xlfn.IFS(N939=1,N$1,O939=1,O$1,P939=1,P$1,Q939=1,Q$1)</f>
        <v>PhD</v>
      </c>
      <c r="S939" t="s">
        <v>73</v>
      </c>
      <c r="T939" s="7">
        <v>25</v>
      </c>
      <c r="U939" s="7">
        <v>45</v>
      </c>
      <c r="V939" s="7">
        <v>0</v>
      </c>
      <c r="W939" s="7">
        <v>10</v>
      </c>
      <c r="X939" s="7">
        <v>0</v>
      </c>
      <c r="Y939" s="7">
        <v>0</v>
      </c>
      <c r="Z939" s="20">
        <f>SUM(U939:Y939)</f>
        <v>55</v>
      </c>
      <c r="AA939" s="7">
        <v>10</v>
      </c>
      <c r="AB939" s="7">
        <v>45</v>
      </c>
      <c r="AC939" s="7">
        <v>1</v>
      </c>
      <c r="AD939" s="7">
        <v>1</v>
      </c>
      <c r="AE939" s="7">
        <v>0</v>
      </c>
      <c r="AF939" s="7">
        <v>2</v>
      </c>
      <c r="AG939" s="7">
        <v>7</v>
      </c>
      <c r="AH939" s="7">
        <v>0</v>
      </c>
      <c r="AI939" s="7">
        <v>0</v>
      </c>
      <c r="AJ939" s="7">
        <v>0</v>
      </c>
      <c r="AK939" s="7">
        <v>0</v>
      </c>
      <c r="AL939" s="7">
        <v>0</v>
      </c>
      <c r="AM939" s="7">
        <v>0</v>
      </c>
      <c r="AN939" s="7">
        <v>0</v>
      </c>
      <c r="AO939" s="8">
        <v>43759</v>
      </c>
      <c r="AQ939">
        <f>IF($AI939=1,H939,0)</f>
        <v>0</v>
      </c>
      <c r="AR939">
        <f>IF($AI939=1,I939,0)</f>
        <v>0</v>
      </c>
      <c r="AS939">
        <f>IF($AI939=1,K939,0)</f>
        <v>0</v>
      </c>
      <c r="AT939">
        <f>IF($AI939=1,J939,0)</f>
        <v>0</v>
      </c>
      <c r="AU939">
        <f>IF($AI939=1,L939,0)</f>
        <v>0</v>
      </c>
      <c r="AW939">
        <f>IF($AL939=1,U939,0)</f>
        <v>0</v>
      </c>
      <c r="AX939">
        <f>IF($AL939=1,V939,0)</f>
        <v>0</v>
      </c>
      <c r="AY939">
        <f>IF($AL939=1,W939,0)</f>
        <v>0</v>
      </c>
      <c r="AZ939">
        <f>IF($AL939=1,X939,0)</f>
        <v>0</v>
      </c>
      <c r="BA939">
        <f>IF($AL939=1,Y939,0)</f>
        <v>0</v>
      </c>
      <c r="BC939">
        <f>IF($AM939=1,N939,0)</f>
        <v>0</v>
      </c>
      <c r="BD939">
        <f>IF($AM939=1,O939,0)</f>
        <v>0</v>
      </c>
      <c r="BE939">
        <f>IF($AM939=1,P939,0)</f>
        <v>0</v>
      </c>
      <c r="BF939">
        <f>IF($AM939=1,Q939,0)</f>
        <v>0</v>
      </c>
    </row>
    <row r="940" spans="1:58" x14ac:dyDescent="0.3">
      <c r="A940" s="7">
        <v>1350</v>
      </c>
      <c r="B940" s="6">
        <v>179530</v>
      </c>
      <c r="C940" s="6" t="str">
        <f>VLOOKUP(B940,incomegroup,3,TRUE)</f>
        <v>Middle Income</v>
      </c>
      <c r="D940" s="7">
        <v>0</v>
      </c>
      <c r="E940" s="7">
        <v>0</v>
      </c>
      <c r="F940" s="7">
        <f>SUM(D940:E940)</f>
        <v>0</v>
      </c>
      <c r="G940" s="7">
        <v>60</v>
      </c>
      <c r="H940" s="7">
        <v>0</v>
      </c>
      <c r="I940" s="7">
        <v>1</v>
      </c>
      <c r="J940" s="7">
        <v>0</v>
      </c>
      <c r="K940" s="7">
        <v>0</v>
      </c>
      <c r="L940" s="7">
        <v>0</v>
      </c>
      <c r="M940" s="7" t="str" cm="1">
        <f t="array" ref="M940">_xlfn.IFS(H940=1,H$1,I940=1,I$1,J940=1,J$1,K940=1,K$1,L940=1,L$1)</f>
        <v>Married</v>
      </c>
      <c r="N940" s="7">
        <v>0</v>
      </c>
      <c r="O940" s="7">
        <v>1</v>
      </c>
      <c r="P940" s="7">
        <v>0</v>
      </c>
      <c r="Q940" s="7">
        <v>0</v>
      </c>
      <c r="R940" s="7" t="str" cm="1">
        <f t="array" ref="R940">_xlfn.IFS(N940=1,N$1,O940=1,O$1,P940=1,P$1,Q940=1,Q$1)</f>
        <v>Graduate</v>
      </c>
      <c r="S940" t="s">
        <v>68</v>
      </c>
      <c r="T940" s="7">
        <v>64</v>
      </c>
      <c r="U940" s="7">
        <v>752</v>
      </c>
      <c r="V940" s="7">
        <v>0</v>
      </c>
      <c r="W940" s="7">
        <v>1840</v>
      </c>
      <c r="X940" s="7">
        <v>291</v>
      </c>
      <c r="Y940" s="7">
        <v>95</v>
      </c>
      <c r="Z940" s="20">
        <f>SUM(U940:Y940)</f>
        <v>2978</v>
      </c>
      <c r="AA940" s="7">
        <v>65</v>
      </c>
      <c r="AB940" s="7">
        <v>2912</v>
      </c>
      <c r="AC940" s="7">
        <v>1</v>
      </c>
      <c r="AD940" s="7">
        <v>4</v>
      </c>
      <c r="AE940" s="7">
        <v>10</v>
      </c>
      <c r="AF940" s="7">
        <v>11</v>
      </c>
      <c r="AG940" s="7">
        <v>2</v>
      </c>
      <c r="AH940" s="7">
        <v>0</v>
      </c>
      <c r="AI940" s="7">
        <v>0</v>
      </c>
      <c r="AJ940" s="7">
        <v>0</v>
      </c>
      <c r="AK940" s="7">
        <v>0</v>
      </c>
      <c r="AL940" s="7">
        <v>0</v>
      </c>
      <c r="AM940" s="7">
        <v>0</v>
      </c>
      <c r="AN940" s="7">
        <v>0</v>
      </c>
      <c r="AO940" s="8">
        <v>43760</v>
      </c>
      <c r="AQ940">
        <f>IF($AI940=1,H940,0)</f>
        <v>0</v>
      </c>
      <c r="AR940">
        <f>IF($AI940=1,I940,0)</f>
        <v>0</v>
      </c>
      <c r="AS940">
        <f>IF($AI940=1,K940,0)</f>
        <v>0</v>
      </c>
      <c r="AT940">
        <f>IF($AI940=1,J940,0)</f>
        <v>0</v>
      </c>
      <c r="AU940">
        <f>IF($AI940=1,L940,0)</f>
        <v>0</v>
      </c>
      <c r="AW940">
        <f>IF($AL940=1,U940,0)</f>
        <v>0</v>
      </c>
      <c r="AX940">
        <f>IF($AL940=1,V940,0)</f>
        <v>0</v>
      </c>
      <c r="AY940">
        <f>IF($AL940=1,W940,0)</f>
        <v>0</v>
      </c>
      <c r="AZ940">
        <f>IF($AL940=1,X940,0)</f>
        <v>0</v>
      </c>
      <c r="BA940">
        <f>IF($AL940=1,Y940,0)</f>
        <v>0</v>
      </c>
      <c r="BC940">
        <f>IF($AM940=1,N940,0)</f>
        <v>0</v>
      </c>
      <c r="BD940">
        <f>IF($AM940=1,O940,0)</f>
        <v>0</v>
      </c>
      <c r="BE940">
        <f>IF($AM940=1,P940,0)</f>
        <v>0</v>
      </c>
      <c r="BF940">
        <f>IF($AM940=1,Q940,0)</f>
        <v>0</v>
      </c>
    </row>
    <row r="941" spans="1:58" x14ac:dyDescent="0.3">
      <c r="A941" s="7">
        <v>2158</v>
      </c>
      <c r="B941" s="6">
        <v>154386</v>
      </c>
      <c r="C941" s="6" t="str">
        <f>VLOOKUP(B941,incomegroup,3,TRUE)</f>
        <v>Middle Income</v>
      </c>
      <c r="D941" s="7">
        <v>0</v>
      </c>
      <c r="E941" s="7">
        <v>1</v>
      </c>
      <c r="F941" s="7">
        <f>SUM(D941:E941)</f>
        <v>1</v>
      </c>
      <c r="G941" s="7">
        <v>39</v>
      </c>
      <c r="H941" s="7">
        <v>0</v>
      </c>
      <c r="I941" s="7">
        <v>1</v>
      </c>
      <c r="J941" s="7">
        <v>0</v>
      </c>
      <c r="K941" s="7">
        <v>0</v>
      </c>
      <c r="L941" s="7">
        <v>0</v>
      </c>
      <c r="M941" s="7" t="str" cm="1">
        <f t="array" ref="M941">_xlfn.IFS(H941=1,H$1,I941=1,I$1,J941=1,J$1,K941=1,K$1,L941=1,L$1)</f>
        <v>Married</v>
      </c>
      <c r="N941" s="7">
        <v>0</v>
      </c>
      <c r="O941" s="7">
        <v>1</v>
      </c>
      <c r="P941" s="7">
        <v>0</v>
      </c>
      <c r="Q941" s="7">
        <v>0</v>
      </c>
      <c r="R941" s="7" t="str" cm="1">
        <f t="array" ref="R941">_xlfn.IFS(N941=1,N$1,O941=1,O$1,P941=1,P$1,Q941=1,Q$1)</f>
        <v>Graduate</v>
      </c>
      <c r="S941" t="s">
        <v>73</v>
      </c>
      <c r="T941" s="7">
        <v>8</v>
      </c>
      <c r="U941" s="7">
        <v>786</v>
      </c>
      <c r="V941" s="7">
        <v>60</v>
      </c>
      <c r="W941" s="7">
        <v>182</v>
      </c>
      <c r="X941" s="7">
        <v>176</v>
      </c>
      <c r="Y941" s="7">
        <v>60</v>
      </c>
      <c r="Z941" s="20">
        <f>SUM(U941:Y941)</f>
        <v>1264</v>
      </c>
      <c r="AA941" s="7">
        <v>71</v>
      </c>
      <c r="AB941" s="7">
        <v>1192</v>
      </c>
      <c r="AC941" s="7">
        <v>2</v>
      </c>
      <c r="AD941" s="7">
        <v>3</v>
      </c>
      <c r="AE941" s="7">
        <v>2</v>
      </c>
      <c r="AF941" s="7">
        <v>10</v>
      </c>
      <c r="AG941" s="7">
        <v>3</v>
      </c>
      <c r="AH941" s="7">
        <v>0</v>
      </c>
      <c r="AI941" s="7">
        <v>0</v>
      </c>
      <c r="AJ941" s="7">
        <v>0</v>
      </c>
      <c r="AK941" s="7">
        <v>0</v>
      </c>
      <c r="AL941" s="7">
        <v>0</v>
      </c>
      <c r="AM941" s="7">
        <v>0</v>
      </c>
      <c r="AN941" s="7">
        <v>0</v>
      </c>
      <c r="AO941" s="8">
        <v>43760</v>
      </c>
      <c r="AQ941">
        <f>IF($AI941=1,H941,0)</f>
        <v>0</v>
      </c>
      <c r="AR941">
        <f>IF($AI941=1,I941,0)</f>
        <v>0</v>
      </c>
      <c r="AS941">
        <f>IF($AI941=1,K941,0)</f>
        <v>0</v>
      </c>
      <c r="AT941">
        <f>IF($AI941=1,J941,0)</f>
        <v>0</v>
      </c>
      <c r="AU941">
        <f>IF($AI941=1,L941,0)</f>
        <v>0</v>
      </c>
      <c r="AW941">
        <f>IF($AL941=1,U941,0)</f>
        <v>0</v>
      </c>
      <c r="AX941">
        <f>IF($AL941=1,V941,0)</f>
        <v>0</v>
      </c>
      <c r="AY941">
        <f>IF($AL941=1,W941,0)</f>
        <v>0</v>
      </c>
      <c r="AZ941">
        <f>IF($AL941=1,X941,0)</f>
        <v>0</v>
      </c>
      <c r="BA941">
        <f>IF($AL941=1,Y941,0)</f>
        <v>0</v>
      </c>
      <c r="BC941">
        <f>IF($AM941=1,N941,0)</f>
        <v>0</v>
      </c>
      <c r="BD941">
        <f>IF($AM941=1,O941,0)</f>
        <v>0</v>
      </c>
      <c r="BE941">
        <f>IF($AM941=1,P941,0)</f>
        <v>0</v>
      </c>
      <c r="BF941">
        <f>IF($AM941=1,Q941,0)</f>
        <v>0</v>
      </c>
    </row>
    <row r="942" spans="1:58" x14ac:dyDescent="0.3">
      <c r="A942" s="7">
        <v>1180</v>
      </c>
      <c r="B942" s="6">
        <v>166973</v>
      </c>
      <c r="C942" s="6" t="str">
        <f>VLOOKUP(B942,incomegroup,3,TRUE)</f>
        <v>Middle Income</v>
      </c>
      <c r="D942" s="7">
        <v>0</v>
      </c>
      <c r="E942" s="7">
        <v>0</v>
      </c>
      <c r="F942" s="7">
        <f>SUM(D942:E942)</f>
        <v>0</v>
      </c>
      <c r="G942" s="7">
        <v>31</v>
      </c>
      <c r="H942" s="7">
        <v>0</v>
      </c>
      <c r="I942" s="7">
        <v>0</v>
      </c>
      <c r="J942" s="7">
        <v>1</v>
      </c>
      <c r="K942" s="7">
        <v>0</v>
      </c>
      <c r="L942" s="7">
        <v>0</v>
      </c>
      <c r="M942" s="7" t="str" cm="1">
        <f t="array" ref="M942">_xlfn.IFS(H942=1,H$1,I942=1,I$1,J942=1,J$1,K942=1,K$1,L942=1,L$1)</f>
        <v>Together</v>
      </c>
      <c r="N942" s="7">
        <v>0</v>
      </c>
      <c r="O942" s="7">
        <v>0</v>
      </c>
      <c r="P942" s="7">
        <v>0</v>
      </c>
      <c r="Q942" s="7">
        <v>1</v>
      </c>
      <c r="R942" s="7" t="str" cm="1">
        <f t="array" ref="R942">_xlfn.IFS(N942=1,N$1,O942=1,O$1,P942=1,P$1,Q942=1,Q$1)</f>
        <v>PhD</v>
      </c>
      <c r="S942" t="s">
        <v>73</v>
      </c>
      <c r="T942" s="7">
        <v>98</v>
      </c>
      <c r="U942" s="7">
        <v>1162</v>
      </c>
      <c r="V942" s="7">
        <v>55</v>
      </c>
      <c r="W942" s="7">
        <v>1077</v>
      </c>
      <c r="X942" s="7">
        <v>366</v>
      </c>
      <c r="Y942" s="7">
        <v>282</v>
      </c>
      <c r="Z942" s="20">
        <f>SUM(U942:Y942)</f>
        <v>2942</v>
      </c>
      <c r="AA942" s="7">
        <v>254</v>
      </c>
      <c r="AB942" s="7">
        <v>2688</v>
      </c>
      <c r="AC942" s="7">
        <v>1</v>
      </c>
      <c r="AD942" s="7">
        <v>8</v>
      </c>
      <c r="AE942" s="7">
        <v>7</v>
      </c>
      <c r="AF942" s="7">
        <v>12</v>
      </c>
      <c r="AG942" s="7">
        <v>3</v>
      </c>
      <c r="AH942" s="7">
        <v>0</v>
      </c>
      <c r="AI942" s="7">
        <v>0</v>
      </c>
      <c r="AJ942" s="7">
        <v>0</v>
      </c>
      <c r="AK942" s="7">
        <v>0</v>
      </c>
      <c r="AL942" s="7">
        <v>0</v>
      </c>
      <c r="AM942" s="7">
        <v>0</v>
      </c>
      <c r="AN942" s="7">
        <v>0</v>
      </c>
      <c r="AO942" s="8">
        <v>43760</v>
      </c>
      <c r="AQ942">
        <f>IF($AI942=1,H942,0)</f>
        <v>0</v>
      </c>
      <c r="AR942">
        <f>IF($AI942=1,I942,0)</f>
        <v>0</v>
      </c>
      <c r="AS942">
        <f>IF($AI942=1,K942,0)</f>
        <v>0</v>
      </c>
      <c r="AT942">
        <f>IF($AI942=1,J942,0)</f>
        <v>0</v>
      </c>
      <c r="AU942">
        <f>IF($AI942=1,L942,0)</f>
        <v>0</v>
      </c>
      <c r="AW942">
        <f>IF($AL942=1,U942,0)</f>
        <v>0</v>
      </c>
      <c r="AX942">
        <f>IF($AL942=1,V942,0)</f>
        <v>0</v>
      </c>
      <c r="AY942">
        <f>IF($AL942=1,W942,0)</f>
        <v>0</v>
      </c>
      <c r="AZ942">
        <f>IF($AL942=1,X942,0)</f>
        <v>0</v>
      </c>
      <c r="BA942">
        <f>IF($AL942=1,Y942,0)</f>
        <v>0</v>
      </c>
      <c r="BC942">
        <f>IF($AM942=1,N942,0)</f>
        <v>0</v>
      </c>
      <c r="BD942">
        <f>IF($AM942=1,O942,0)</f>
        <v>0</v>
      </c>
      <c r="BE942">
        <f>IF($AM942=1,P942,0)</f>
        <v>0</v>
      </c>
      <c r="BF942">
        <f>IF($AM942=1,Q942,0)</f>
        <v>0</v>
      </c>
    </row>
    <row r="943" spans="1:58" x14ac:dyDescent="0.3">
      <c r="A943" s="7">
        <v>1095</v>
      </c>
      <c r="B943" s="6">
        <v>165846</v>
      </c>
      <c r="C943" s="6" t="str">
        <f>VLOOKUP(B943,incomegroup,3,TRUE)</f>
        <v>Middle Income</v>
      </c>
      <c r="D943" s="7">
        <v>0</v>
      </c>
      <c r="E943" s="7">
        <v>0</v>
      </c>
      <c r="F943" s="7">
        <f>SUM(D943:E943)</f>
        <v>0</v>
      </c>
      <c r="G943" s="7">
        <v>75</v>
      </c>
      <c r="H943" s="7">
        <v>0</v>
      </c>
      <c r="I943" s="7">
        <v>1</v>
      </c>
      <c r="J943" s="7">
        <v>0</v>
      </c>
      <c r="K943" s="7">
        <v>0</v>
      </c>
      <c r="L943" s="7">
        <v>0</v>
      </c>
      <c r="M943" s="7" t="str" cm="1">
        <f t="array" ref="M943">_xlfn.IFS(H943=1,H$1,I943=1,I$1,J943=1,J$1,K943=1,K$1,L943=1,L$1)</f>
        <v>Married</v>
      </c>
      <c r="N943" s="7">
        <v>0</v>
      </c>
      <c r="O943" s="7">
        <v>0</v>
      </c>
      <c r="P943" s="7">
        <v>0</v>
      </c>
      <c r="Q943" s="7">
        <v>1</v>
      </c>
      <c r="R943" s="7" t="str" cm="1">
        <f t="array" ref="R943">_xlfn.IFS(N943=1,N$1,O943=1,O$1,P943=1,P$1,Q943=1,Q$1)</f>
        <v>PhD</v>
      </c>
      <c r="S943" t="s">
        <v>72</v>
      </c>
      <c r="T943" s="7">
        <v>68</v>
      </c>
      <c r="U943" s="7">
        <v>1416</v>
      </c>
      <c r="V943" s="7">
        <v>204</v>
      </c>
      <c r="W943" s="7">
        <v>695</v>
      </c>
      <c r="X943" s="7">
        <v>201</v>
      </c>
      <c r="Y943" s="7">
        <v>101</v>
      </c>
      <c r="Z943" s="20">
        <f>SUM(U943:Y943)</f>
        <v>2617</v>
      </c>
      <c r="AA943" s="7">
        <v>204</v>
      </c>
      <c r="AB943" s="7">
        <v>2413</v>
      </c>
      <c r="AC943" s="7">
        <v>1</v>
      </c>
      <c r="AD943" s="7">
        <v>6</v>
      </c>
      <c r="AE943" s="7">
        <v>3</v>
      </c>
      <c r="AF943" s="7">
        <v>6</v>
      </c>
      <c r="AG943" s="7">
        <v>4</v>
      </c>
      <c r="AH943" s="7">
        <v>0</v>
      </c>
      <c r="AI943" s="7">
        <v>0</v>
      </c>
      <c r="AJ943" s="7">
        <v>0</v>
      </c>
      <c r="AK943" s="7">
        <v>0</v>
      </c>
      <c r="AL943" s="7">
        <v>0</v>
      </c>
      <c r="AM943" s="7">
        <v>0</v>
      </c>
      <c r="AN943" s="7">
        <v>0</v>
      </c>
      <c r="AO943" s="8">
        <v>43760</v>
      </c>
      <c r="AQ943">
        <f>IF($AI943=1,H943,0)</f>
        <v>0</v>
      </c>
      <c r="AR943">
        <f>IF($AI943=1,I943,0)</f>
        <v>0</v>
      </c>
      <c r="AS943">
        <f>IF($AI943=1,K943,0)</f>
        <v>0</v>
      </c>
      <c r="AT943">
        <f>IF($AI943=1,J943,0)</f>
        <v>0</v>
      </c>
      <c r="AU943">
        <f>IF($AI943=1,L943,0)</f>
        <v>0</v>
      </c>
      <c r="AW943">
        <f>IF($AL943=1,U943,0)</f>
        <v>0</v>
      </c>
      <c r="AX943">
        <f>IF($AL943=1,V943,0)</f>
        <v>0</v>
      </c>
      <c r="AY943">
        <f>IF($AL943=1,W943,0)</f>
        <v>0</v>
      </c>
      <c r="AZ943">
        <f>IF($AL943=1,X943,0)</f>
        <v>0</v>
      </c>
      <c r="BA943">
        <f>IF($AL943=1,Y943,0)</f>
        <v>0</v>
      </c>
      <c r="BC943">
        <f>IF($AM943=1,N943,0)</f>
        <v>0</v>
      </c>
      <c r="BD943">
        <f>IF($AM943=1,O943,0)</f>
        <v>0</v>
      </c>
      <c r="BE943">
        <f>IF($AM943=1,P943,0)</f>
        <v>0</v>
      </c>
      <c r="BF943">
        <f>IF($AM943=1,Q943,0)</f>
        <v>0</v>
      </c>
    </row>
    <row r="944" spans="1:58" x14ac:dyDescent="0.3">
      <c r="A944" s="7">
        <v>2103</v>
      </c>
      <c r="B944" s="6">
        <v>152034</v>
      </c>
      <c r="C944" s="6" t="str">
        <f>VLOOKUP(B944,incomegroup,3,TRUE)</f>
        <v>Middle Income</v>
      </c>
      <c r="D944" s="7">
        <v>1</v>
      </c>
      <c r="E944" s="7">
        <v>1</v>
      </c>
      <c r="F944" s="7">
        <f>SUM(D944:E944)</f>
        <v>2</v>
      </c>
      <c r="G944" s="7">
        <v>47</v>
      </c>
      <c r="H944" s="7">
        <v>1</v>
      </c>
      <c r="I944" s="7">
        <v>0</v>
      </c>
      <c r="J944" s="7">
        <v>0</v>
      </c>
      <c r="K944" s="7">
        <v>0</v>
      </c>
      <c r="L944" s="7">
        <v>0</v>
      </c>
      <c r="M944" s="7" t="str" cm="1">
        <f t="array" ref="M944">_xlfn.IFS(H944=1,H$1,I944=1,I$1,J944=1,J$1,K944=1,K$1,L944=1,L$1)</f>
        <v>Divorced</v>
      </c>
      <c r="N944" s="7">
        <v>0</v>
      </c>
      <c r="O944" s="7">
        <v>0</v>
      </c>
      <c r="P944" s="7">
        <v>1</v>
      </c>
      <c r="Q944" s="7">
        <v>0</v>
      </c>
      <c r="R944" s="7" t="str" cm="1">
        <f t="array" ref="R944">_xlfn.IFS(N944=1,N$1,O944=1,O$1,P944=1,P$1,Q944=1,Q$1)</f>
        <v>Master</v>
      </c>
      <c r="S944" t="s">
        <v>72</v>
      </c>
      <c r="T944" s="7">
        <v>67</v>
      </c>
      <c r="U944" s="7">
        <v>427</v>
      </c>
      <c r="V944" s="7">
        <v>0</v>
      </c>
      <c r="W944" s="7">
        <v>272</v>
      </c>
      <c r="X944" s="7">
        <v>20</v>
      </c>
      <c r="Y944" s="7">
        <v>38</v>
      </c>
      <c r="Z944" s="20">
        <f>SUM(U944:Y944)</f>
        <v>757</v>
      </c>
      <c r="AA944" s="7">
        <v>213</v>
      </c>
      <c r="AB944" s="7">
        <v>543</v>
      </c>
      <c r="AC944" s="7">
        <v>5</v>
      </c>
      <c r="AD944" s="7">
        <v>4</v>
      </c>
      <c r="AE944" s="7">
        <v>2</v>
      </c>
      <c r="AF944" s="7">
        <v>5</v>
      </c>
      <c r="AG944" s="7">
        <v>7</v>
      </c>
      <c r="AH944" s="7">
        <v>0</v>
      </c>
      <c r="AI944" s="7">
        <v>0</v>
      </c>
      <c r="AJ944" s="7">
        <v>0</v>
      </c>
      <c r="AK944" s="7">
        <v>0</v>
      </c>
      <c r="AL944" s="7">
        <v>0</v>
      </c>
      <c r="AM944" s="7">
        <v>0</v>
      </c>
      <c r="AN944" s="7">
        <v>0</v>
      </c>
      <c r="AO944" s="8">
        <v>43760</v>
      </c>
      <c r="AQ944">
        <f>IF($AI944=1,H944,0)</f>
        <v>0</v>
      </c>
      <c r="AR944">
        <f>IF($AI944=1,I944,0)</f>
        <v>0</v>
      </c>
      <c r="AS944">
        <f>IF($AI944=1,K944,0)</f>
        <v>0</v>
      </c>
      <c r="AT944">
        <f>IF($AI944=1,J944,0)</f>
        <v>0</v>
      </c>
      <c r="AU944">
        <f>IF($AI944=1,L944,0)</f>
        <v>0</v>
      </c>
      <c r="AW944">
        <f>IF($AL944=1,U944,0)</f>
        <v>0</v>
      </c>
      <c r="AX944">
        <f>IF($AL944=1,V944,0)</f>
        <v>0</v>
      </c>
      <c r="AY944">
        <f>IF($AL944=1,W944,0)</f>
        <v>0</v>
      </c>
      <c r="AZ944">
        <f>IF($AL944=1,X944,0)</f>
        <v>0</v>
      </c>
      <c r="BA944">
        <f>IF($AL944=1,Y944,0)</f>
        <v>0</v>
      </c>
      <c r="BC944">
        <f>IF($AM944=1,N944,0)</f>
        <v>0</v>
      </c>
      <c r="BD944">
        <f>IF($AM944=1,O944,0)</f>
        <v>0</v>
      </c>
      <c r="BE944">
        <f>IF($AM944=1,P944,0)</f>
        <v>0</v>
      </c>
      <c r="BF944">
        <f>IF($AM944=1,Q944,0)</f>
        <v>0</v>
      </c>
    </row>
    <row r="945" spans="1:58" x14ac:dyDescent="0.3">
      <c r="A945" s="7">
        <v>1985</v>
      </c>
      <c r="B945" s="6">
        <v>136930</v>
      </c>
      <c r="C945" s="6" t="str">
        <f>VLOOKUP(B945,incomegroup,3,TRUE)</f>
        <v>Lower income</v>
      </c>
      <c r="D945" s="7">
        <v>0</v>
      </c>
      <c r="E945" s="7">
        <v>1</v>
      </c>
      <c r="F945" s="7">
        <f>SUM(D945:E945)</f>
        <v>1</v>
      </c>
      <c r="G945" s="7">
        <v>66</v>
      </c>
      <c r="H945" s="7">
        <v>0</v>
      </c>
      <c r="I945" s="7">
        <v>1</v>
      </c>
      <c r="J945" s="7">
        <v>0</v>
      </c>
      <c r="K945" s="7">
        <v>0</v>
      </c>
      <c r="L945" s="7">
        <v>0</v>
      </c>
      <c r="M945" s="7" t="str" cm="1">
        <f t="array" ref="M945">_xlfn.IFS(H945=1,H$1,I945=1,I$1,J945=1,J$1,K945=1,K$1,L945=1,L$1)</f>
        <v>Married</v>
      </c>
      <c r="N945" s="7">
        <v>0</v>
      </c>
      <c r="O945" s="7">
        <v>0</v>
      </c>
      <c r="P945" s="7">
        <v>0</v>
      </c>
      <c r="Q945" s="7">
        <v>1</v>
      </c>
      <c r="R945" s="7" t="str" cm="1">
        <f t="array" ref="R945">_xlfn.IFS(N945=1,N$1,O945=1,O$1,P945=1,P$1,Q945=1,Q$1)</f>
        <v>PhD</v>
      </c>
      <c r="S945" t="s">
        <v>71</v>
      </c>
      <c r="T945" s="7">
        <v>50</v>
      </c>
      <c r="U945" s="7">
        <v>827</v>
      </c>
      <c r="V945" s="7">
        <v>7</v>
      </c>
      <c r="W945" s="7">
        <v>115</v>
      </c>
      <c r="X945" s="7">
        <v>0</v>
      </c>
      <c r="Y945" s="7">
        <v>7</v>
      </c>
      <c r="Z945" s="20">
        <f>SUM(U945:Y945)</f>
        <v>956</v>
      </c>
      <c r="AA945" s="7">
        <v>145</v>
      </c>
      <c r="AB945" s="7">
        <v>812</v>
      </c>
      <c r="AC945" s="7">
        <v>5</v>
      </c>
      <c r="AD945" s="7">
        <v>5</v>
      </c>
      <c r="AE945" s="7">
        <v>2</v>
      </c>
      <c r="AF945" s="7">
        <v>4</v>
      </c>
      <c r="AG945" s="7">
        <v>8</v>
      </c>
      <c r="AH945" s="7">
        <v>0</v>
      </c>
      <c r="AI945" s="7">
        <v>0</v>
      </c>
      <c r="AJ945" s="7">
        <v>0</v>
      </c>
      <c r="AK945" s="7">
        <v>0</v>
      </c>
      <c r="AL945" s="7">
        <v>0</v>
      </c>
      <c r="AM945" s="7">
        <v>0</v>
      </c>
      <c r="AN945" s="7">
        <v>0</v>
      </c>
      <c r="AO945" s="8">
        <v>43760</v>
      </c>
      <c r="AQ945">
        <f>IF($AI945=1,H945,0)</f>
        <v>0</v>
      </c>
      <c r="AR945">
        <f>IF($AI945=1,I945,0)</f>
        <v>0</v>
      </c>
      <c r="AS945">
        <f>IF($AI945=1,K945,0)</f>
        <v>0</v>
      </c>
      <c r="AT945">
        <f>IF($AI945=1,J945,0)</f>
        <v>0</v>
      </c>
      <c r="AU945">
        <f>IF($AI945=1,L945,0)</f>
        <v>0</v>
      </c>
      <c r="AW945">
        <f>IF($AL945=1,U945,0)</f>
        <v>0</v>
      </c>
      <c r="AX945">
        <f>IF($AL945=1,V945,0)</f>
        <v>0</v>
      </c>
      <c r="AY945">
        <f>IF($AL945=1,W945,0)</f>
        <v>0</v>
      </c>
      <c r="AZ945">
        <f>IF($AL945=1,X945,0)</f>
        <v>0</v>
      </c>
      <c r="BA945">
        <f>IF($AL945=1,Y945,0)</f>
        <v>0</v>
      </c>
      <c r="BC945">
        <f>IF($AM945=1,N945,0)</f>
        <v>0</v>
      </c>
      <c r="BD945">
        <f>IF($AM945=1,O945,0)</f>
        <v>0</v>
      </c>
      <c r="BE945">
        <f>IF($AM945=1,P945,0)</f>
        <v>0</v>
      </c>
      <c r="BF945">
        <f>IF($AM945=1,Q945,0)</f>
        <v>0</v>
      </c>
    </row>
    <row r="946" spans="1:58" x14ac:dyDescent="0.3">
      <c r="A946" s="7">
        <v>1900</v>
      </c>
      <c r="B946" s="6">
        <v>174637</v>
      </c>
      <c r="C946" s="6" t="str">
        <f>VLOOKUP(B946,incomegroup,3,TRUE)</f>
        <v>Middle Income</v>
      </c>
      <c r="D946" s="7">
        <v>0</v>
      </c>
      <c r="E946" s="7">
        <v>0</v>
      </c>
      <c r="F946" s="7">
        <f>SUM(D946:E946)</f>
        <v>0</v>
      </c>
      <c r="G946" s="7">
        <v>66</v>
      </c>
      <c r="H946" s="7">
        <v>0</v>
      </c>
      <c r="I946" s="7">
        <v>0</v>
      </c>
      <c r="J946" s="7">
        <v>0</v>
      </c>
      <c r="K946" s="7">
        <v>1</v>
      </c>
      <c r="L946" s="7">
        <v>0</v>
      </c>
      <c r="M946" s="7" t="str" cm="1">
        <f t="array" ref="M946">_xlfn.IFS(H946=1,H$1,I946=1,I$1,J946=1,J$1,K946=1,K$1,L946=1,L$1)</f>
        <v>Single</v>
      </c>
      <c r="N946" s="7">
        <v>0</v>
      </c>
      <c r="O946" s="7">
        <v>0</v>
      </c>
      <c r="P946" s="7">
        <v>0</v>
      </c>
      <c r="Q946" s="7">
        <v>1</v>
      </c>
      <c r="R946" s="7" t="str" cm="1">
        <f t="array" ref="R946">_xlfn.IFS(N946=1,N$1,O946=1,O$1,P946=1,P$1,Q946=1,Q$1)</f>
        <v>PhD</v>
      </c>
      <c r="S946" t="s">
        <v>73</v>
      </c>
      <c r="T946" s="7">
        <v>73</v>
      </c>
      <c r="U946" s="7">
        <v>2246</v>
      </c>
      <c r="V946" s="7">
        <v>150</v>
      </c>
      <c r="W946" s="7">
        <v>1086</v>
      </c>
      <c r="X946" s="7">
        <v>342</v>
      </c>
      <c r="Y946" s="7">
        <v>0</v>
      </c>
      <c r="Z946" s="20">
        <f>SUM(U946:Y946)</f>
        <v>3824</v>
      </c>
      <c r="AA946" s="7">
        <v>37</v>
      </c>
      <c r="AB946" s="7">
        <v>3786</v>
      </c>
      <c r="AC946" s="7">
        <v>1</v>
      </c>
      <c r="AD946" s="7">
        <v>6</v>
      </c>
      <c r="AE946" s="7">
        <v>9</v>
      </c>
      <c r="AF946" s="7">
        <v>9</v>
      </c>
      <c r="AG946" s="7">
        <v>3</v>
      </c>
      <c r="AH946" s="7">
        <v>0</v>
      </c>
      <c r="AI946" s="7">
        <v>0</v>
      </c>
      <c r="AJ946" s="7">
        <v>0</v>
      </c>
      <c r="AK946" s="7">
        <v>1</v>
      </c>
      <c r="AL946" s="7">
        <v>0</v>
      </c>
      <c r="AM946" s="7">
        <v>0</v>
      </c>
      <c r="AN946" s="7">
        <v>0</v>
      </c>
      <c r="AO946" s="8">
        <v>43761</v>
      </c>
      <c r="AQ946">
        <f>IF($AI946=1,H946,0)</f>
        <v>0</v>
      </c>
      <c r="AR946">
        <f>IF($AI946=1,I946,0)</f>
        <v>0</v>
      </c>
      <c r="AS946">
        <f>IF($AI946=1,K946,0)</f>
        <v>0</v>
      </c>
      <c r="AT946">
        <f>IF($AI946=1,J946,0)</f>
        <v>0</v>
      </c>
      <c r="AU946">
        <f>IF($AI946=1,L946,0)</f>
        <v>0</v>
      </c>
      <c r="AW946">
        <f>IF($AL946=1,U946,0)</f>
        <v>0</v>
      </c>
      <c r="AX946">
        <f>IF($AL946=1,V946,0)</f>
        <v>0</v>
      </c>
      <c r="AY946">
        <f>IF($AL946=1,W946,0)</f>
        <v>0</v>
      </c>
      <c r="AZ946">
        <f>IF($AL946=1,X946,0)</f>
        <v>0</v>
      </c>
      <c r="BA946">
        <f>IF($AL946=1,Y946,0)</f>
        <v>0</v>
      </c>
      <c r="BC946">
        <f>IF($AM946=1,N946,0)</f>
        <v>0</v>
      </c>
      <c r="BD946">
        <f>IF($AM946=1,O946,0)</f>
        <v>0</v>
      </c>
      <c r="BE946">
        <f>IF($AM946=1,P946,0)</f>
        <v>0</v>
      </c>
      <c r="BF946">
        <f>IF($AM946=1,Q946,0)</f>
        <v>0</v>
      </c>
    </row>
    <row r="947" spans="1:58" x14ac:dyDescent="0.3">
      <c r="A947" s="7">
        <v>2624</v>
      </c>
      <c r="B947" s="6">
        <v>157136</v>
      </c>
      <c r="C947" s="6" t="str">
        <f>VLOOKUP(B947,incomegroup,3,TRUE)</f>
        <v>Middle Income</v>
      </c>
      <c r="D947" s="7">
        <v>0</v>
      </c>
      <c r="E947" s="7">
        <v>0</v>
      </c>
      <c r="F947" s="7">
        <f>SUM(D947:E947)</f>
        <v>0</v>
      </c>
      <c r="G947" s="7">
        <v>53</v>
      </c>
      <c r="H947" s="7">
        <v>1</v>
      </c>
      <c r="I947" s="7">
        <v>0</v>
      </c>
      <c r="J947" s="7">
        <v>0</v>
      </c>
      <c r="K947" s="7">
        <v>0</v>
      </c>
      <c r="L947" s="7">
        <v>0</v>
      </c>
      <c r="M947" s="7" t="str" cm="1">
        <f t="array" ref="M947">_xlfn.IFS(H947=1,H$1,I947=1,I$1,J947=1,J$1,K947=1,K$1,L947=1,L$1)</f>
        <v>Divorced</v>
      </c>
      <c r="N947" s="7">
        <v>0</v>
      </c>
      <c r="O947" s="7">
        <v>1</v>
      </c>
      <c r="P947" s="7">
        <v>0</v>
      </c>
      <c r="Q947" s="7">
        <v>0</v>
      </c>
      <c r="R947" s="7" t="str" cm="1">
        <f t="array" ref="R947">_xlfn.IFS(N947=1,N$1,O947=1,O$1,P947=1,P$1,Q947=1,Q$1)</f>
        <v>Graduate</v>
      </c>
      <c r="S947" t="s">
        <v>69</v>
      </c>
      <c r="T947" s="7">
        <v>18</v>
      </c>
      <c r="U947" s="7">
        <v>734</v>
      </c>
      <c r="V947" s="7">
        <v>385</v>
      </c>
      <c r="W947" s="7">
        <v>1647</v>
      </c>
      <c r="X947" s="7">
        <v>94</v>
      </c>
      <c r="Y947" s="7">
        <v>33</v>
      </c>
      <c r="Z947" s="20">
        <f>SUM(U947:Y947)</f>
        <v>2893</v>
      </c>
      <c r="AA947" s="7">
        <v>349</v>
      </c>
      <c r="AB947" s="7">
        <v>2544</v>
      </c>
      <c r="AC947" s="7">
        <v>1</v>
      </c>
      <c r="AD947" s="7">
        <v>7</v>
      </c>
      <c r="AE947" s="7">
        <v>5</v>
      </c>
      <c r="AF947" s="7">
        <v>7</v>
      </c>
      <c r="AG947" s="7">
        <v>6</v>
      </c>
      <c r="AH947" s="7">
        <v>0</v>
      </c>
      <c r="AI947" s="7">
        <v>0</v>
      </c>
      <c r="AJ947" s="7">
        <v>0</v>
      </c>
      <c r="AK947" s="7">
        <v>0</v>
      </c>
      <c r="AL947" s="7">
        <v>0</v>
      </c>
      <c r="AM947" s="7">
        <v>0</v>
      </c>
      <c r="AN947" s="7">
        <v>1</v>
      </c>
      <c r="AO947" s="8">
        <v>43761</v>
      </c>
      <c r="AQ947">
        <f>IF($AI947=1,H947,0)</f>
        <v>0</v>
      </c>
      <c r="AR947">
        <f>IF($AI947=1,I947,0)</f>
        <v>0</v>
      </c>
      <c r="AS947">
        <f>IF($AI947=1,K947,0)</f>
        <v>0</v>
      </c>
      <c r="AT947">
        <f>IF($AI947=1,J947,0)</f>
        <v>0</v>
      </c>
      <c r="AU947">
        <f>IF($AI947=1,L947,0)</f>
        <v>0</v>
      </c>
      <c r="AW947">
        <f>IF($AL947=1,U947,0)</f>
        <v>0</v>
      </c>
      <c r="AX947">
        <f>IF($AL947=1,V947,0)</f>
        <v>0</v>
      </c>
      <c r="AY947">
        <f>IF($AL947=1,W947,0)</f>
        <v>0</v>
      </c>
      <c r="AZ947">
        <f>IF($AL947=1,X947,0)</f>
        <v>0</v>
      </c>
      <c r="BA947">
        <f>IF($AL947=1,Y947,0)</f>
        <v>0</v>
      </c>
      <c r="BC947">
        <f>IF($AM947=1,N947,0)</f>
        <v>0</v>
      </c>
      <c r="BD947">
        <f>IF($AM947=1,O947,0)</f>
        <v>0</v>
      </c>
      <c r="BE947">
        <f>IF($AM947=1,P947,0)</f>
        <v>0</v>
      </c>
      <c r="BF947">
        <f>IF($AM947=1,Q947,0)</f>
        <v>0</v>
      </c>
    </row>
    <row r="948" spans="1:58" x14ac:dyDescent="0.3">
      <c r="A948" s="7">
        <v>2826</v>
      </c>
      <c r="B948" s="6">
        <v>122280</v>
      </c>
      <c r="C948" s="6" t="str">
        <f>VLOOKUP(B948,incomegroup,3,TRUE)</f>
        <v>Lower income</v>
      </c>
      <c r="D948" s="7">
        <v>1</v>
      </c>
      <c r="E948" s="7">
        <v>0</v>
      </c>
      <c r="F948" s="7">
        <f>SUM(D948:E948)</f>
        <v>1</v>
      </c>
      <c r="G948" s="7">
        <v>45</v>
      </c>
      <c r="H948" s="7">
        <v>0</v>
      </c>
      <c r="I948" s="7">
        <v>0</v>
      </c>
      <c r="J948" s="7">
        <v>1</v>
      </c>
      <c r="K948" s="7">
        <v>0</v>
      </c>
      <c r="L948" s="7">
        <v>0</v>
      </c>
      <c r="M948" s="7" t="str" cm="1">
        <f t="array" ref="M948">_xlfn.IFS(H948=1,H$1,I948=1,I$1,J948=1,J$1,K948=1,K$1,L948=1,L$1)</f>
        <v>Together</v>
      </c>
      <c r="N948" s="7">
        <v>0</v>
      </c>
      <c r="O948" s="7">
        <v>1</v>
      </c>
      <c r="P948" s="7">
        <v>0</v>
      </c>
      <c r="Q948" s="7">
        <v>0</v>
      </c>
      <c r="R948" s="7" t="str" cm="1">
        <f t="array" ref="R948">_xlfn.IFS(N948=1,N$1,O948=1,O$1,P948=1,P$1,Q948=1,Q$1)</f>
        <v>Graduate</v>
      </c>
      <c r="S948" t="s">
        <v>68</v>
      </c>
      <c r="T948" s="7">
        <v>85</v>
      </c>
      <c r="U948" s="7">
        <v>11</v>
      </c>
      <c r="V948" s="7">
        <v>5</v>
      </c>
      <c r="W948" s="7">
        <v>22</v>
      </c>
      <c r="X948" s="7">
        <v>16</v>
      </c>
      <c r="Y948" s="7">
        <v>5</v>
      </c>
      <c r="Z948" s="20">
        <f>SUM(U948:Y948)</f>
        <v>59</v>
      </c>
      <c r="AA948" s="7">
        <v>11</v>
      </c>
      <c r="AB948" s="7">
        <v>49</v>
      </c>
      <c r="AC948" s="7">
        <v>1</v>
      </c>
      <c r="AD948" s="7">
        <v>1</v>
      </c>
      <c r="AE948" s="7">
        <v>0</v>
      </c>
      <c r="AF948" s="7">
        <v>2</v>
      </c>
      <c r="AG948" s="7">
        <v>8</v>
      </c>
      <c r="AH948" s="7">
        <v>0</v>
      </c>
      <c r="AI948" s="7">
        <v>0</v>
      </c>
      <c r="AJ948" s="7">
        <v>0</v>
      </c>
      <c r="AK948" s="7">
        <v>0</v>
      </c>
      <c r="AL948" s="7">
        <v>0</v>
      </c>
      <c r="AM948" s="7">
        <v>0</v>
      </c>
      <c r="AN948" s="7">
        <v>0</v>
      </c>
      <c r="AO948" s="8">
        <v>43762</v>
      </c>
      <c r="AQ948">
        <f>IF($AI948=1,H948,0)</f>
        <v>0</v>
      </c>
      <c r="AR948">
        <f>IF($AI948=1,I948,0)</f>
        <v>0</v>
      </c>
      <c r="AS948">
        <f>IF($AI948=1,K948,0)</f>
        <v>0</v>
      </c>
      <c r="AT948">
        <f>IF($AI948=1,J948,0)</f>
        <v>0</v>
      </c>
      <c r="AU948">
        <f>IF($AI948=1,L948,0)</f>
        <v>0</v>
      </c>
      <c r="AW948">
        <f>IF($AL948=1,U948,0)</f>
        <v>0</v>
      </c>
      <c r="AX948">
        <f>IF($AL948=1,V948,0)</f>
        <v>0</v>
      </c>
      <c r="AY948">
        <f>IF($AL948=1,W948,0)</f>
        <v>0</v>
      </c>
      <c r="AZ948">
        <f>IF($AL948=1,X948,0)</f>
        <v>0</v>
      </c>
      <c r="BA948">
        <f>IF($AL948=1,Y948,0)</f>
        <v>0</v>
      </c>
      <c r="BC948">
        <f>IF($AM948=1,N948,0)</f>
        <v>0</v>
      </c>
      <c r="BD948">
        <f>IF($AM948=1,O948,0)</f>
        <v>0</v>
      </c>
      <c r="BE948">
        <f>IF($AM948=1,P948,0)</f>
        <v>0</v>
      </c>
      <c r="BF948">
        <f>IF($AM948=1,Q948,0)</f>
        <v>0</v>
      </c>
    </row>
    <row r="949" spans="1:58" x14ac:dyDescent="0.3">
      <c r="A949" s="7">
        <v>2858</v>
      </c>
      <c r="B949" s="6">
        <v>162772</v>
      </c>
      <c r="C949" s="6" t="str">
        <f>VLOOKUP(B949,incomegroup,3,TRUE)</f>
        <v>Middle Income</v>
      </c>
      <c r="D949" s="7">
        <v>0</v>
      </c>
      <c r="E949" s="7">
        <v>1</v>
      </c>
      <c r="F949" s="7">
        <f>SUM(D949:E949)</f>
        <v>1</v>
      </c>
      <c r="G949" s="7">
        <v>51</v>
      </c>
      <c r="H949" s="7">
        <v>0</v>
      </c>
      <c r="I949" s="7">
        <v>0</v>
      </c>
      <c r="J949" s="7">
        <v>0</v>
      </c>
      <c r="K949" s="7">
        <v>1</v>
      </c>
      <c r="L949" s="7">
        <v>0</v>
      </c>
      <c r="M949" s="7" t="str" cm="1">
        <f t="array" ref="M949">_xlfn.IFS(H949=1,H$1,I949=1,I$1,J949=1,J$1,K949=1,K$1,L949=1,L$1)</f>
        <v>Single</v>
      </c>
      <c r="N949" s="7">
        <v>0</v>
      </c>
      <c r="O949" s="7">
        <v>0</v>
      </c>
      <c r="P949" s="7">
        <v>1</v>
      </c>
      <c r="Q949" s="7">
        <v>0</v>
      </c>
      <c r="R949" s="7" t="str" cm="1">
        <f t="array" ref="R949">_xlfn.IFS(N949=1,N$1,O949=1,O$1,P949=1,P$1,Q949=1,Q$1)</f>
        <v>Master</v>
      </c>
      <c r="S949" t="s">
        <v>69</v>
      </c>
      <c r="T949" s="7">
        <v>74</v>
      </c>
      <c r="U949" s="7">
        <v>1507</v>
      </c>
      <c r="V949" s="7">
        <v>127</v>
      </c>
      <c r="W949" s="7">
        <v>407</v>
      </c>
      <c r="X949" s="7">
        <v>112</v>
      </c>
      <c r="Y949" s="7">
        <v>21</v>
      </c>
      <c r="Z949" s="20">
        <f>SUM(U949:Y949)</f>
        <v>2174</v>
      </c>
      <c r="AA949" s="7">
        <v>280</v>
      </c>
      <c r="AB949" s="7">
        <v>1893</v>
      </c>
      <c r="AC949" s="7">
        <v>1</v>
      </c>
      <c r="AD949" s="7">
        <v>5</v>
      </c>
      <c r="AE949" s="7">
        <v>6</v>
      </c>
      <c r="AF949" s="7">
        <v>11</v>
      </c>
      <c r="AG949" s="7">
        <v>2</v>
      </c>
      <c r="AH949" s="7">
        <v>0</v>
      </c>
      <c r="AI949" s="7">
        <v>1</v>
      </c>
      <c r="AJ949" s="7">
        <v>0</v>
      </c>
      <c r="AK949" s="7">
        <v>0</v>
      </c>
      <c r="AL949" s="7">
        <v>0</v>
      </c>
      <c r="AM949" s="7">
        <v>0</v>
      </c>
      <c r="AN949" s="7">
        <v>0</v>
      </c>
      <c r="AO949" s="8">
        <v>43762</v>
      </c>
      <c r="AQ949">
        <f>IF($AI949=1,H949,0)</f>
        <v>0</v>
      </c>
      <c r="AR949">
        <f>IF($AI949=1,I949,0)</f>
        <v>0</v>
      </c>
      <c r="AS949">
        <f>IF($AI949=1,K949,0)</f>
        <v>1</v>
      </c>
      <c r="AT949">
        <f>IF($AI949=1,J949,0)</f>
        <v>0</v>
      </c>
      <c r="AU949">
        <f>IF($AI949=1,L949,0)</f>
        <v>0</v>
      </c>
      <c r="AW949">
        <f>IF($AL949=1,U949,0)</f>
        <v>0</v>
      </c>
      <c r="AX949">
        <f>IF($AL949=1,V949,0)</f>
        <v>0</v>
      </c>
      <c r="AY949">
        <f>IF($AL949=1,W949,0)</f>
        <v>0</v>
      </c>
      <c r="AZ949">
        <f>IF($AL949=1,X949,0)</f>
        <v>0</v>
      </c>
      <c r="BA949">
        <f>IF($AL949=1,Y949,0)</f>
        <v>0</v>
      </c>
      <c r="BC949">
        <f>IF($AM949=1,N949,0)</f>
        <v>0</v>
      </c>
      <c r="BD949">
        <f>IF($AM949=1,O949,0)</f>
        <v>0</v>
      </c>
      <c r="BE949">
        <f>IF($AM949=1,P949,0)</f>
        <v>0</v>
      </c>
      <c r="BF949">
        <f>IF($AM949=1,Q949,0)</f>
        <v>0</v>
      </c>
    </row>
    <row r="950" spans="1:58" x14ac:dyDescent="0.3">
      <c r="A950" s="7">
        <v>2985</v>
      </c>
      <c r="B950" s="6">
        <v>171964</v>
      </c>
      <c r="C950" s="6" t="str">
        <f>VLOOKUP(B950,incomegroup,3,TRUE)</f>
        <v>Middle Income</v>
      </c>
      <c r="D950" s="7">
        <v>0</v>
      </c>
      <c r="E950" s="7">
        <v>0</v>
      </c>
      <c r="F950" s="7">
        <f>SUM(D950:E950)</f>
        <v>0</v>
      </c>
      <c r="G950" s="7">
        <v>62</v>
      </c>
      <c r="H950" s="7">
        <v>1</v>
      </c>
      <c r="I950" s="7">
        <v>0</v>
      </c>
      <c r="J950" s="7">
        <v>0</v>
      </c>
      <c r="K950" s="7">
        <v>0</v>
      </c>
      <c r="L950" s="7">
        <v>0</v>
      </c>
      <c r="M950" s="7" t="str" cm="1">
        <f t="array" ref="M950">_xlfn.IFS(H950=1,H$1,I950=1,I$1,J950=1,J$1,K950=1,K$1,L950=1,L$1)</f>
        <v>Divorced</v>
      </c>
      <c r="N950" s="7">
        <v>0</v>
      </c>
      <c r="O950" s="7">
        <v>1</v>
      </c>
      <c r="P950" s="7">
        <v>0</v>
      </c>
      <c r="Q950" s="7">
        <v>0</v>
      </c>
      <c r="R950" s="7" t="str" cm="1">
        <f t="array" ref="R950">_xlfn.IFS(N950=1,N$1,O950=1,O$1,P950=1,P$1,Q950=1,Q$1)</f>
        <v>Graduate</v>
      </c>
      <c r="S950" t="s">
        <v>72</v>
      </c>
      <c r="T950" s="7">
        <v>81</v>
      </c>
      <c r="U950" s="7">
        <v>1403</v>
      </c>
      <c r="V950" s="7">
        <v>122</v>
      </c>
      <c r="W950" s="7">
        <v>2227</v>
      </c>
      <c r="X950" s="7">
        <v>430</v>
      </c>
      <c r="Y950" s="7">
        <v>81</v>
      </c>
      <c r="Z950" s="20">
        <f>SUM(U950:Y950)</f>
        <v>4263</v>
      </c>
      <c r="AA950" s="7">
        <v>206</v>
      </c>
      <c r="AB950" s="7">
        <v>4058</v>
      </c>
      <c r="AC950" s="7">
        <v>1</v>
      </c>
      <c r="AD950" s="7">
        <v>5</v>
      </c>
      <c r="AE950" s="7">
        <v>6</v>
      </c>
      <c r="AF950" s="7">
        <v>5</v>
      </c>
      <c r="AG950" s="7">
        <v>3</v>
      </c>
      <c r="AH950" s="7">
        <v>0</v>
      </c>
      <c r="AI950" s="7">
        <v>0</v>
      </c>
      <c r="AJ950" s="7">
        <v>0</v>
      </c>
      <c r="AK950" s="7">
        <v>0</v>
      </c>
      <c r="AL950" s="7">
        <v>0</v>
      </c>
      <c r="AM950" s="7">
        <v>0</v>
      </c>
      <c r="AN950" s="7">
        <v>0</v>
      </c>
      <c r="AO950" s="8">
        <v>43763</v>
      </c>
      <c r="AQ950">
        <f>IF($AI950=1,H950,0)</f>
        <v>0</v>
      </c>
      <c r="AR950">
        <f>IF($AI950=1,I950,0)</f>
        <v>0</v>
      </c>
      <c r="AS950">
        <f>IF($AI950=1,K950,0)</f>
        <v>0</v>
      </c>
      <c r="AT950">
        <f>IF($AI950=1,J950,0)</f>
        <v>0</v>
      </c>
      <c r="AU950">
        <f>IF($AI950=1,L950,0)</f>
        <v>0</v>
      </c>
      <c r="AW950">
        <f>IF($AL950=1,U950,0)</f>
        <v>0</v>
      </c>
      <c r="AX950">
        <f>IF($AL950=1,V950,0)</f>
        <v>0</v>
      </c>
      <c r="AY950">
        <f>IF($AL950=1,W950,0)</f>
        <v>0</v>
      </c>
      <c r="AZ950">
        <f>IF($AL950=1,X950,0)</f>
        <v>0</v>
      </c>
      <c r="BA950">
        <f>IF($AL950=1,Y950,0)</f>
        <v>0</v>
      </c>
      <c r="BC950">
        <f>IF($AM950=1,N950,0)</f>
        <v>0</v>
      </c>
      <c r="BD950">
        <f>IF($AM950=1,O950,0)</f>
        <v>0</v>
      </c>
      <c r="BE950">
        <f>IF($AM950=1,P950,0)</f>
        <v>0</v>
      </c>
      <c r="BF950">
        <f>IF($AM950=1,Q950,0)</f>
        <v>0</v>
      </c>
    </row>
    <row r="951" spans="1:58" x14ac:dyDescent="0.3">
      <c r="A951" s="7">
        <v>3151</v>
      </c>
      <c r="B951" s="6">
        <v>126487</v>
      </c>
      <c r="C951" s="6" t="str">
        <f>VLOOKUP(B951,incomegroup,3,TRUE)</f>
        <v>Lower income</v>
      </c>
      <c r="D951" s="7">
        <v>1</v>
      </c>
      <c r="E951" s="7">
        <v>0</v>
      </c>
      <c r="F951" s="7">
        <f>SUM(D951:E951)</f>
        <v>1</v>
      </c>
      <c r="G951" s="7">
        <v>42</v>
      </c>
      <c r="H951" s="7">
        <v>0</v>
      </c>
      <c r="I951" s="7">
        <v>0</v>
      </c>
      <c r="J951" s="7">
        <v>0</v>
      </c>
      <c r="K951" s="7">
        <v>1</v>
      </c>
      <c r="L951" s="7">
        <v>0</v>
      </c>
      <c r="M951" s="7" t="str" cm="1">
        <f t="array" ref="M951">_xlfn.IFS(H951=1,H$1,I951=1,I$1,J951=1,J$1,K951=1,K$1,L951=1,L$1)</f>
        <v>Single</v>
      </c>
      <c r="N951" s="7">
        <v>1</v>
      </c>
      <c r="O951" s="7">
        <v>0</v>
      </c>
      <c r="P951" s="7">
        <v>0</v>
      </c>
      <c r="Q951" s="7">
        <v>0</v>
      </c>
      <c r="R951" s="7" t="str" cm="1">
        <f t="array" ref="R951">_xlfn.IFS(N951=1,N$1,O951=1,O$1,P951=1,P$1,Q951=1,Q$1)</f>
        <v>Basic</v>
      </c>
      <c r="S951" t="s">
        <v>70</v>
      </c>
      <c r="T951" s="7">
        <v>23</v>
      </c>
      <c r="U951" s="7">
        <v>10</v>
      </c>
      <c r="V951" s="7">
        <v>38</v>
      </c>
      <c r="W951" s="7">
        <v>48</v>
      </c>
      <c r="X951" s="7">
        <v>57</v>
      </c>
      <c r="Y951" s="7">
        <v>67</v>
      </c>
      <c r="Z951" s="20">
        <f>SUM(U951:Y951)</f>
        <v>220</v>
      </c>
      <c r="AA951" s="7">
        <v>110</v>
      </c>
      <c r="AB951" s="7">
        <v>110</v>
      </c>
      <c r="AC951" s="7">
        <v>3</v>
      </c>
      <c r="AD951" s="7">
        <v>2</v>
      </c>
      <c r="AE951" s="7">
        <v>1</v>
      </c>
      <c r="AF951" s="7">
        <v>3</v>
      </c>
      <c r="AG951" s="7">
        <v>5</v>
      </c>
      <c r="AH951" s="7">
        <v>0</v>
      </c>
      <c r="AI951" s="7">
        <v>0</v>
      </c>
      <c r="AJ951" s="7">
        <v>0</v>
      </c>
      <c r="AK951" s="7">
        <v>0</v>
      </c>
      <c r="AL951" s="7">
        <v>0</v>
      </c>
      <c r="AM951" s="7">
        <v>0</v>
      </c>
      <c r="AN951" s="7">
        <v>0</v>
      </c>
      <c r="AO951" s="8">
        <v>43763</v>
      </c>
      <c r="AQ951">
        <f>IF($AI951=1,H951,0)</f>
        <v>0</v>
      </c>
      <c r="AR951">
        <f>IF($AI951=1,I951,0)</f>
        <v>0</v>
      </c>
      <c r="AS951">
        <f>IF($AI951=1,K951,0)</f>
        <v>0</v>
      </c>
      <c r="AT951">
        <f>IF($AI951=1,J951,0)</f>
        <v>0</v>
      </c>
      <c r="AU951">
        <f>IF($AI951=1,L951,0)</f>
        <v>0</v>
      </c>
      <c r="AW951">
        <f>IF($AL951=1,U951,0)</f>
        <v>0</v>
      </c>
      <c r="AX951">
        <f>IF($AL951=1,V951,0)</f>
        <v>0</v>
      </c>
      <c r="AY951">
        <f>IF($AL951=1,W951,0)</f>
        <v>0</v>
      </c>
      <c r="AZ951">
        <f>IF($AL951=1,X951,0)</f>
        <v>0</v>
      </c>
      <c r="BA951">
        <f>IF($AL951=1,Y951,0)</f>
        <v>0</v>
      </c>
      <c r="BC951">
        <f>IF($AM951=1,N951,0)</f>
        <v>0</v>
      </c>
      <c r="BD951">
        <f>IF($AM951=1,O951,0)</f>
        <v>0</v>
      </c>
      <c r="BE951">
        <f>IF($AM951=1,P951,0)</f>
        <v>0</v>
      </c>
      <c r="BF951">
        <f>IF($AM951=1,Q951,0)</f>
        <v>0</v>
      </c>
    </row>
    <row r="952" spans="1:58" x14ac:dyDescent="0.3">
      <c r="A952" s="7">
        <v>2691</v>
      </c>
      <c r="B952" s="6">
        <v>160230</v>
      </c>
      <c r="C952" s="6" t="str">
        <f>VLOOKUP(B952,incomegroup,3,TRUE)</f>
        <v>Middle Income</v>
      </c>
      <c r="D952" s="7">
        <v>0</v>
      </c>
      <c r="E952" s="7">
        <v>1</v>
      </c>
      <c r="F952" s="7">
        <f>SUM(D952:E952)</f>
        <v>1</v>
      </c>
      <c r="G952" s="7">
        <v>64</v>
      </c>
      <c r="H952" s="7">
        <v>0</v>
      </c>
      <c r="I952" s="7">
        <v>0</v>
      </c>
      <c r="J952" s="7">
        <v>0</v>
      </c>
      <c r="K952" s="7">
        <v>1</v>
      </c>
      <c r="L952" s="7">
        <v>0</v>
      </c>
      <c r="M952" s="7" t="str" cm="1">
        <f t="array" ref="M952">_xlfn.IFS(H952=1,H$1,I952=1,I$1,J952=1,J$1,K952=1,K$1,L952=1,L$1)</f>
        <v>Single</v>
      </c>
      <c r="N952" s="7">
        <v>0</v>
      </c>
      <c r="O952" s="7">
        <v>1</v>
      </c>
      <c r="P952" s="7">
        <v>0</v>
      </c>
      <c r="Q952" s="7">
        <v>0</v>
      </c>
      <c r="R952" s="7" t="str" cm="1">
        <f t="array" ref="R952">_xlfn.IFS(N952=1,N$1,O952=1,O$1,P952=1,P$1,Q952=1,Q$1)</f>
        <v>Graduate</v>
      </c>
      <c r="S952" t="s">
        <v>72</v>
      </c>
      <c r="T952" s="7">
        <v>78</v>
      </c>
      <c r="U952" s="7">
        <v>1383</v>
      </c>
      <c r="V952" s="7">
        <v>53</v>
      </c>
      <c r="W952" s="7">
        <v>976</v>
      </c>
      <c r="X952" s="7">
        <v>104</v>
      </c>
      <c r="Y952" s="7">
        <v>215</v>
      </c>
      <c r="Z952" s="20">
        <f>SUM(U952:Y952)</f>
        <v>2731</v>
      </c>
      <c r="AA952" s="7">
        <v>106</v>
      </c>
      <c r="AB952" s="7">
        <v>2626</v>
      </c>
      <c r="AC952" s="7">
        <v>2</v>
      </c>
      <c r="AD952" s="7">
        <v>6</v>
      </c>
      <c r="AE952" s="7">
        <v>3</v>
      </c>
      <c r="AF952" s="7">
        <v>6</v>
      </c>
      <c r="AG952" s="7">
        <v>5</v>
      </c>
      <c r="AH952" s="7">
        <v>0</v>
      </c>
      <c r="AI952" s="7">
        <v>0</v>
      </c>
      <c r="AJ952" s="7">
        <v>0</v>
      </c>
      <c r="AK952" s="7">
        <v>0</v>
      </c>
      <c r="AL952" s="7">
        <v>0</v>
      </c>
      <c r="AM952" s="7">
        <v>0</v>
      </c>
      <c r="AN952" s="7">
        <v>0</v>
      </c>
      <c r="AO952" s="8">
        <v>43763</v>
      </c>
      <c r="AQ952">
        <f>IF($AI952=1,H952,0)</f>
        <v>0</v>
      </c>
      <c r="AR952">
        <f>IF($AI952=1,I952,0)</f>
        <v>0</v>
      </c>
      <c r="AS952">
        <f>IF($AI952=1,K952,0)</f>
        <v>0</v>
      </c>
      <c r="AT952">
        <f>IF($AI952=1,J952,0)</f>
        <v>0</v>
      </c>
      <c r="AU952">
        <f>IF($AI952=1,L952,0)</f>
        <v>0</v>
      </c>
      <c r="AW952">
        <f>IF($AL952=1,U952,0)</f>
        <v>0</v>
      </c>
      <c r="AX952">
        <f>IF($AL952=1,V952,0)</f>
        <v>0</v>
      </c>
      <c r="AY952">
        <f>IF($AL952=1,W952,0)</f>
        <v>0</v>
      </c>
      <c r="AZ952">
        <f>IF($AL952=1,X952,0)</f>
        <v>0</v>
      </c>
      <c r="BA952">
        <f>IF($AL952=1,Y952,0)</f>
        <v>0</v>
      </c>
      <c r="BC952">
        <f>IF($AM952=1,N952,0)</f>
        <v>0</v>
      </c>
      <c r="BD952">
        <f>IF($AM952=1,O952,0)</f>
        <v>0</v>
      </c>
      <c r="BE952">
        <f>IF($AM952=1,P952,0)</f>
        <v>0</v>
      </c>
      <c r="BF952">
        <f>IF($AM952=1,Q952,0)</f>
        <v>0</v>
      </c>
    </row>
    <row r="953" spans="1:58" x14ac:dyDescent="0.3">
      <c r="A953" s="7">
        <v>2082</v>
      </c>
      <c r="B953" s="6">
        <v>154210</v>
      </c>
      <c r="C953" s="6" t="str">
        <f>VLOOKUP(B953,incomegroup,3,TRUE)</f>
        <v>Middle Income</v>
      </c>
      <c r="D953" s="7">
        <v>0</v>
      </c>
      <c r="E953" s="7">
        <v>1</v>
      </c>
      <c r="F953" s="7">
        <f>SUM(D953:E953)</f>
        <v>1</v>
      </c>
      <c r="G953" s="7">
        <v>41</v>
      </c>
      <c r="H953" s="7">
        <v>0</v>
      </c>
      <c r="I953" s="7">
        <v>1</v>
      </c>
      <c r="J953" s="7">
        <v>0</v>
      </c>
      <c r="K953" s="7">
        <v>0</v>
      </c>
      <c r="L953" s="7">
        <v>0</v>
      </c>
      <c r="M953" s="7" t="str" cm="1">
        <f t="array" ref="M953">_xlfn.IFS(H953=1,H$1,I953=1,I$1,J953=1,J$1,K953=1,K$1,L953=1,L$1)</f>
        <v>Married</v>
      </c>
      <c r="N953" s="7">
        <v>0</v>
      </c>
      <c r="O953" s="7">
        <v>0</v>
      </c>
      <c r="P953" s="7">
        <v>0</v>
      </c>
      <c r="Q953" s="7">
        <v>0</v>
      </c>
      <c r="R953" s="7" t="e" cm="1">
        <f t="array" ref="R953">_xlfn.IFS(N953=1,N$1,O953=1,O$1,P953=1,P$1,Q953=1,Q$1)</f>
        <v>#N/A</v>
      </c>
      <c r="S953" t="s">
        <v>68</v>
      </c>
      <c r="T953" s="7">
        <v>18</v>
      </c>
      <c r="U953" s="7">
        <v>199</v>
      </c>
      <c r="V953" s="7">
        <v>154</v>
      </c>
      <c r="W953" s="7">
        <v>310</v>
      </c>
      <c r="X953" s="7">
        <v>228</v>
      </c>
      <c r="Y953" s="7">
        <v>26</v>
      </c>
      <c r="Z953" s="20">
        <f>SUM(U953:Y953)</f>
        <v>917</v>
      </c>
      <c r="AA953" s="7">
        <v>128</v>
      </c>
      <c r="AB953" s="7">
        <v>788</v>
      </c>
      <c r="AC953" s="7">
        <v>2</v>
      </c>
      <c r="AD953" s="7">
        <v>4</v>
      </c>
      <c r="AE953" s="7">
        <v>1</v>
      </c>
      <c r="AF953" s="7">
        <v>7</v>
      </c>
      <c r="AG953" s="7">
        <v>5</v>
      </c>
      <c r="AH953" s="7">
        <v>0</v>
      </c>
      <c r="AI953" s="7">
        <v>0</v>
      </c>
      <c r="AJ953" s="7">
        <v>0</v>
      </c>
      <c r="AK953" s="7">
        <v>0</v>
      </c>
      <c r="AL953" s="7">
        <v>0</v>
      </c>
      <c r="AM953" s="7">
        <v>0</v>
      </c>
      <c r="AN953" s="7">
        <v>0</v>
      </c>
      <c r="AO953" s="8">
        <v>43763</v>
      </c>
      <c r="AQ953">
        <f>IF($AI953=1,H953,0)</f>
        <v>0</v>
      </c>
      <c r="AR953">
        <f>IF($AI953=1,I953,0)</f>
        <v>0</v>
      </c>
      <c r="AS953">
        <f>IF($AI953=1,K953,0)</f>
        <v>0</v>
      </c>
      <c r="AT953">
        <f>IF($AI953=1,J953,0)</f>
        <v>0</v>
      </c>
      <c r="AU953">
        <f>IF($AI953=1,L953,0)</f>
        <v>0</v>
      </c>
      <c r="AW953">
        <f>IF($AL953=1,U953,0)</f>
        <v>0</v>
      </c>
      <c r="AX953">
        <f>IF($AL953=1,V953,0)</f>
        <v>0</v>
      </c>
      <c r="AY953">
        <f>IF($AL953=1,W953,0)</f>
        <v>0</v>
      </c>
      <c r="AZ953">
        <f>IF($AL953=1,X953,0)</f>
        <v>0</v>
      </c>
      <c r="BA953">
        <f>IF($AL953=1,Y953,0)</f>
        <v>0</v>
      </c>
      <c r="BC953">
        <f>IF($AM953=1,N953,0)</f>
        <v>0</v>
      </c>
      <c r="BD953">
        <f>IF($AM953=1,O953,0)</f>
        <v>0</v>
      </c>
      <c r="BE953">
        <f>IF($AM953=1,P953,0)</f>
        <v>0</v>
      </c>
      <c r="BF953">
        <f>IF($AM953=1,Q953,0)</f>
        <v>0</v>
      </c>
    </row>
    <row r="954" spans="1:58" x14ac:dyDescent="0.3">
      <c r="A954" s="7">
        <v>2387</v>
      </c>
      <c r="B954" s="6">
        <v>180134</v>
      </c>
      <c r="C954" s="6" t="str">
        <f>VLOOKUP(B954,incomegroup,3,TRUE)</f>
        <v>Middle Income</v>
      </c>
      <c r="D954" s="7">
        <v>1</v>
      </c>
      <c r="E954" s="7">
        <v>0</v>
      </c>
      <c r="F954" s="7">
        <f>SUM(D954:E954)</f>
        <v>1</v>
      </c>
      <c r="G954" s="7">
        <v>48</v>
      </c>
      <c r="H954" s="7">
        <v>0</v>
      </c>
      <c r="I954" s="7">
        <v>1</v>
      </c>
      <c r="J954" s="7">
        <v>0</v>
      </c>
      <c r="K954" s="7">
        <v>0</v>
      </c>
      <c r="L954" s="7">
        <v>0</v>
      </c>
      <c r="M954" s="7" t="str" cm="1">
        <f t="array" ref="M954">_xlfn.IFS(H954=1,H$1,I954=1,I$1,J954=1,J$1,K954=1,K$1,L954=1,L$1)</f>
        <v>Married</v>
      </c>
      <c r="N954" s="7">
        <v>0</v>
      </c>
      <c r="O954" s="7">
        <v>1</v>
      </c>
      <c r="P954" s="7">
        <v>0</v>
      </c>
      <c r="Q954" s="7">
        <v>0</v>
      </c>
      <c r="R954" s="7" t="str" cm="1">
        <f t="array" ref="R954">_xlfn.IFS(N954=1,N$1,O954=1,O$1,P954=1,P$1,Q954=1,Q$1)</f>
        <v>Graduate</v>
      </c>
      <c r="S954" t="s">
        <v>71</v>
      </c>
      <c r="T954" s="7">
        <v>40</v>
      </c>
      <c r="U954" s="7">
        <v>2738</v>
      </c>
      <c r="V954" s="7">
        <v>36</v>
      </c>
      <c r="W954" s="7">
        <v>611</v>
      </c>
      <c r="X954" s="7">
        <v>234</v>
      </c>
      <c r="Y954" s="7">
        <v>0</v>
      </c>
      <c r="Z954" s="20">
        <f>SUM(U954:Y954)</f>
        <v>3619</v>
      </c>
      <c r="AA954" s="7">
        <v>180</v>
      </c>
      <c r="AB954" s="7">
        <v>3439</v>
      </c>
      <c r="AC954" s="7">
        <v>2</v>
      </c>
      <c r="AD954" s="7">
        <v>5</v>
      </c>
      <c r="AE954" s="7">
        <v>3</v>
      </c>
      <c r="AF954" s="7">
        <v>6</v>
      </c>
      <c r="AG954" s="7">
        <v>6</v>
      </c>
      <c r="AH954" s="7">
        <v>0</v>
      </c>
      <c r="AI954" s="7">
        <v>1</v>
      </c>
      <c r="AJ954" s="7">
        <v>1</v>
      </c>
      <c r="AK954" s="7">
        <v>1</v>
      </c>
      <c r="AL954" s="7">
        <v>0</v>
      </c>
      <c r="AM954" s="7">
        <v>0</v>
      </c>
      <c r="AN954" s="7">
        <v>1</v>
      </c>
      <c r="AO954" s="8">
        <v>43763</v>
      </c>
      <c r="AQ954">
        <f>IF($AI954=1,H954,0)</f>
        <v>0</v>
      </c>
      <c r="AR954">
        <f>IF($AI954=1,I954,0)</f>
        <v>1</v>
      </c>
      <c r="AS954">
        <f>IF($AI954=1,K954,0)</f>
        <v>0</v>
      </c>
      <c r="AT954">
        <f>IF($AI954=1,J954,0)</f>
        <v>0</v>
      </c>
      <c r="AU954">
        <f>IF($AI954=1,L954,0)</f>
        <v>0</v>
      </c>
      <c r="AW954">
        <f>IF($AL954=1,U954,0)</f>
        <v>0</v>
      </c>
      <c r="AX954">
        <f>IF($AL954=1,V954,0)</f>
        <v>0</v>
      </c>
      <c r="AY954">
        <f>IF($AL954=1,W954,0)</f>
        <v>0</v>
      </c>
      <c r="AZ954">
        <f>IF($AL954=1,X954,0)</f>
        <v>0</v>
      </c>
      <c r="BA954">
        <f>IF($AL954=1,Y954,0)</f>
        <v>0</v>
      </c>
      <c r="BC954">
        <f>IF($AM954=1,N954,0)</f>
        <v>0</v>
      </c>
      <c r="BD954">
        <f>IF($AM954=1,O954,0)</f>
        <v>0</v>
      </c>
      <c r="BE954">
        <f>IF($AM954=1,P954,0)</f>
        <v>0</v>
      </c>
      <c r="BF954">
        <f>IF($AM954=1,Q954,0)</f>
        <v>0</v>
      </c>
    </row>
    <row r="955" spans="1:58" x14ac:dyDescent="0.3">
      <c r="A955" s="7">
        <v>1233</v>
      </c>
      <c r="B955" s="6">
        <v>180134</v>
      </c>
      <c r="C955" s="6" t="str">
        <f>VLOOKUP(B955,incomegroup,3,TRUE)</f>
        <v>Middle Income</v>
      </c>
      <c r="D955" s="7">
        <v>1</v>
      </c>
      <c r="E955" s="7">
        <v>0</v>
      </c>
      <c r="F955" s="7">
        <f>SUM(D955:E955)</f>
        <v>1</v>
      </c>
      <c r="G955" s="7">
        <v>48</v>
      </c>
      <c r="H955" s="7">
        <v>0</v>
      </c>
      <c r="I955" s="7">
        <v>1</v>
      </c>
      <c r="J955" s="7">
        <v>0</v>
      </c>
      <c r="K955" s="7">
        <v>0</v>
      </c>
      <c r="L955" s="7">
        <v>0</v>
      </c>
      <c r="M955" s="7" t="str" cm="1">
        <f t="array" ref="M955">_xlfn.IFS(H955=1,H$1,I955=1,I$1,J955=1,J$1,K955=1,K$1,L955=1,L$1)</f>
        <v>Married</v>
      </c>
      <c r="N955" s="7">
        <v>0</v>
      </c>
      <c r="O955" s="7">
        <v>1</v>
      </c>
      <c r="P955" s="7">
        <v>0</v>
      </c>
      <c r="Q955" s="7">
        <v>0</v>
      </c>
      <c r="R955" s="7" t="str" cm="1">
        <f t="array" ref="R955">_xlfn.IFS(N955=1,N$1,O955=1,O$1,P955=1,P$1,Q955=1,Q$1)</f>
        <v>Graduate</v>
      </c>
      <c r="S955" t="s">
        <v>72</v>
      </c>
      <c r="T955" s="7">
        <v>40</v>
      </c>
      <c r="U955" s="7">
        <v>2738</v>
      </c>
      <c r="V955" s="7">
        <v>36</v>
      </c>
      <c r="W955" s="7">
        <v>611</v>
      </c>
      <c r="X955" s="7">
        <v>234</v>
      </c>
      <c r="Y955" s="7">
        <v>0</v>
      </c>
      <c r="Z955" s="20">
        <f>SUM(U955:Y955)</f>
        <v>3619</v>
      </c>
      <c r="AA955" s="7">
        <v>180</v>
      </c>
      <c r="AB955" s="7">
        <v>3439</v>
      </c>
      <c r="AC955" s="7">
        <v>2</v>
      </c>
      <c r="AD955" s="7">
        <v>5</v>
      </c>
      <c r="AE955" s="7">
        <v>3</v>
      </c>
      <c r="AF955" s="7">
        <v>6</v>
      </c>
      <c r="AG955" s="7">
        <v>6</v>
      </c>
      <c r="AH955" s="7">
        <v>0</v>
      </c>
      <c r="AI955" s="7">
        <v>1</v>
      </c>
      <c r="AJ955" s="7">
        <v>1</v>
      </c>
      <c r="AK955" s="7">
        <v>1</v>
      </c>
      <c r="AL955" s="7">
        <v>0</v>
      </c>
      <c r="AM955" s="7">
        <v>0</v>
      </c>
      <c r="AN955" s="7">
        <v>1</v>
      </c>
      <c r="AO955" s="8">
        <v>43763</v>
      </c>
      <c r="AQ955">
        <f>IF($AI955=1,H955,0)</f>
        <v>0</v>
      </c>
      <c r="AR955">
        <f>IF($AI955=1,I955,0)</f>
        <v>1</v>
      </c>
      <c r="AS955">
        <f>IF($AI955=1,K955,0)</f>
        <v>0</v>
      </c>
      <c r="AT955">
        <f>IF($AI955=1,J955,0)</f>
        <v>0</v>
      </c>
      <c r="AU955">
        <f>IF($AI955=1,L955,0)</f>
        <v>0</v>
      </c>
      <c r="AW955">
        <f>IF($AL955=1,U955,0)</f>
        <v>0</v>
      </c>
      <c r="AX955">
        <f>IF($AL955=1,V955,0)</f>
        <v>0</v>
      </c>
      <c r="AY955">
        <f>IF($AL955=1,W955,0)</f>
        <v>0</v>
      </c>
      <c r="AZ955">
        <f>IF($AL955=1,X955,0)</f>
        <v>0</v>
      </c>
      <c r="BA955">
        <f>IF($AL955=1,Y955,0)</f>
        <v>0</v>
      </c>
      <c r="BC955">
        <f>IF($AM955=1,N955,0)</f>
        <v>0</v>
      </c>
      <c r="BD955">
        <f>IF($AM955=1,O955,0)</f>
        <v>0</v>
      </c>
      <c r="BE955">
        <f>IF($AM955=1,P955,0)</f>
        <v>0</v>
      </c>
      <c r="BF955">
        <f>IF($AM955=1,Q955,0)</f>
        <v>0</v>
      </c>
    </row>
    <row r="956" spans="1:58" x14ac:dyDescent="0.3">
      <c r="A956" s="7">
        <v>3064</v>
      </c>
      <c r="B956" s="6">
        <v>148699</v>
      </c>
      <c r="C956" s="6" t="str">
        <f>VLOOKUP(B956,incomegroup,3,TRUE)</f>
        <v>Lower income</v>
      </c>
      <c r="D956" s="7">
        <v>1</v>
      </c>
      <c r="E956" s="7">
        <v>1</v>
      </c>
      <c r="F956" s="7">
        <f>SUM(D956:E956)</f>
        <v>2</v>
      </c>
      <c r="G956" s="7">
        <v>70</v>
      </c>
      <c r="H956" s="7">
        <v>0</v>
      </c>
      <c r="I956" s="7">
        <v>1</v>
      </c>
      <c r="J956" s="7">
        <v>0</v>
      </c>
      <c r="K956" s="7">
        <v>0</v>
      </c>
      <c r="L956" s="7">
        <v>0</v>
      </c>
      <c r="M956" s="7" t="str" cm="1">
        <f t="array" ref="M956">_xlfn.IFS(H956=1,H$1,I956=1,I$1,J956=1,J$1,K956=1,K$1,L956=1,L$1)</f>
        <v>Married</v>
      </c>
      <c r="N956" s="7">
        <v>0</v>
      </c>
      <c r="O956" s="7">
        <v>0</v>
      </c>
      <c r="P956" s="7">
        <v>0</v>
      </c>
      <c r="Q956" s="7">
        <v>1</v>
      </c>
      <c r="R956" s="7" t="str" cm="1">
        <f t="array" ref="R956">_xlfn.IFS(N956=1,N$1,O956=1,O$1,P956=1,P$1,Q956=1,Q$1)</f>
        <v>PhD</v>
      </c>
      <c r="S956" t="s">
        <v>73</v>
      </c>
      <c r="T956" s="7">
        <v>90</v>
      </c>
      <c r="U956" s="7">
        <v>79</v>
      </c>
      <c r="V956" s="7">
        <v>3</v>
      </c>
      <c r="W956" s="7">
        <v>31</v>
      </c>
      <c r="X956" s="7">
        <v>6</v>
      </c>
      <c r="Y956" s="7">
        <v>0</v>
      </c>
      <c r="Z956" s="20">
        <f>SUM(U956:Y956)</f>
        <v>119</v>
      </c>
      <c r="AA956" s="7">
        <v>3</v>
      </c>
      <c r="AB956" s="7">
        <v>116</v>
      </c>
      <c r="AC956" s="7">
        <v>1</v>
      </c>
      <c r="AD956" s="7">
        <v>1</v>
      </c>
      <c r="AE956" s="7">
        <v>0</v>
      </c>
      <c r="AF956" s="7">
        <v>3</v>
      </c>
      <c r="AG956" s="7">
        <v>5</v>
      </c>
      <c r="AH956" s="7">
        <v>0</v>
      </c>
      <c r="AI956" s="7">
        <v>0</v>
      </c>
      <c r="AJ956" s="7">
        <v>0</v>
      </c>
      <c r="AK956" s="7">
        <v>0</v>
      </c>
      <c r="AL956" s="7">
        <v>0</v>
      </c>
      <c r="AM956" s="7">
        <v>0</v>
      </c>
      <c r="AN956" s="7">
        <v>0</v>
      </c>
      <c r="AO956" s="8">
        <v>43764</v>
      </c>
      <c r="AQ956">
        <f>IF($AI956=1,H956,0)</f>
        <v>0</v>
      </c>
      <c r="AR956">
        <f>IF($AI956=1,I956,0)</f>
        <v>0</v>
      </c>
      <c r="AS956">
        <f>IF($AI956=1,K956,0)</f>
        <v>0</v>
      </c>
      <c r="AT956">
        <f>IF($AI956=1,J956,0)</f>
        <v>0</v>
      </c>
      <c r="AU956">
        <f>IF($AI956=1,L956,0)</f>
        <v>0</v>
      </c>
      <c r="AW956">
        <f>IF($AL956=1,U956,0)</f>
        <v>0</v>
      </c>
      <c r="AX956">
        <f>IF($AL956=1,V956,0)</f>
        <v>0</v>
      </c>
      <c r="AY956">
        <f>IF($AL956=1,W956,0)</f>
        <v>0</v>
      </c>
      <c r="AZ956">
        <f>IF($AL956=1,X956,0)</f>
        <v>0</v>
      </c>
      <c r="BA956">
        <f>IF($AL956=1,Y956,0)</f>
        <v>0</v>
      </c>
      <c r="BC956">
        <f>IF($AM956=1,N956,0)</f>
        <v>0</v>
      </c>
      <c r="BD956">
        <f>IF($AM956=1,O956,0)</f>
        <v>0</v>
      </c>
      <c r="BE956">
        <f>IF($AM956=1,P956,0)</f>
        <v>0</v>
      </c>
      <c r="BF956">
        <f>IF($AM956=1,Q956,0)</f>
        <v>0</v>
      </c>
    </row>
    <row r="957" spans="1:58" x14ac:dyDescent="0.3">
      <c r="A957" s="7">
        <v>1061</v>
      </c>
      <c r="B957" s="6">
        <v>125721</v>
      </c>
      <c r="C957" s="6" t="str">
        <f>VLOOKUP(B957,incomegroup,3,TRUE)</f>
        <v>Lower income</v>
      </c>
      <c r="D957" s="7">
        <v>1</v>
      </c>
      <c r="E957" s="7">
        <v>0</v>
      </c>
      <c r="F957" s="7">
        <f>SUM(D957:E957)</f>
        <v>1</v>
      </c>
      <c r="G957" s="7">
        <v>49</v>
      </c>
      <c r="H957" s="7">
        <v>0</v>
      </c>
      <c r="I957" s="7">
        <v>1</v>
      </c>
      <c r="J957" s="7">
        <v>0</v>
      </c>
      <c r="K957" s="7">
        <v>0</v>
      </c>
      <c r="L957" s="7">
        <v>0</v>
      </c>
      <c r="M957" s="7" t="str" cm="1">
        <f t="array" ref="M957">_xlfn.IFS(H957=1,H$1,I957=1,I$1,J957=1,J$1,K957=1,K$1,L957=1,L$1)</f>
        <v>Married</v>
      </c>
      <c r="N957" s="7">
        <v>0</v>
      </c>
      <c r="O957" s="7">
        <v>1</v>
      </c>
      <c r="P957" s="7">
        <v>0</v>
      </c>
      <c r="Q957" s="7">
        <v>0</v>
      </c>
      <c r="R957" s="7" t="str" cm="1">
        <f t="array" ref="R957">_xlfn.IFS(N957=1,N$1,O957=1,O$1,P957=1,P$1,Q957=1,Q$1)</f>
        <v>Graduate</v>
      </c>
      <c r="S957" t="s">
        <v>71</v>
      </c>
      <c r="T957" s="7">
        <v>75</v>
      </c>
      <c r="U957" s="7">
        <v>5</v>
      </c>
      <c r="V957" s="7">
        <v>15</v>
      </c>
      <c r="W957" s="7">
        <v>29</v>
      </c>
      <c r="X957" s="7">
        <v>15</v>
      </c>
      <c r="Y957" s="7">
        <v>29</v>
      </c>
      <c r="Z957" s="20">
        <f>SUM(U957:Y957)</f>
        <v>93</v>
      </c>
      <c r="AA957" s="7">
        <v>73</v>
      </c>
      <c r="AB957" s="7">
        <v>20</v>
      </c>
      <c r="AC957" s="7">
        <v>1</v>
      </c>
      <c r="AD957" s="7">
        <v>1</v>
      </c>
      <c r="AE957" s="7">
        <v>1</v>
      </c>
      <c r="AF957" s="7">
        <v>2</v>
      </c>
      <c r="AG957" s="7">
        <v>7</v>
      </c>
      <c r="AH957" s="7">
        <v>0</v>
      </c>
      <c r="AI957" s="7">
        <v>0</v>
      </c>
      <c r="AJ957" s="7">
        <v>0</v>
      </c>
      <c r="AK957" s="7">
        <v>0</v>
      </c>
      <c r="AL957" s="7">
        <v>0</v>
      </c>
      <c r="AM957" s="7">
        <v>0</v>
      </c>
      <c r="AN957" s="7">
        <v>1</v>
      </c>
      <c r="AO957" s="8">
        <v>43764</v>
      </c>
      <c r="AQ957">
        <f>IF($AI957=1,H957,0)</f>
        <v>0</v>
      </c>
      <c r="AR957">
        <f>IF($AI957=1,I957,0)</f>
        <v>0</v>
      </c>
      <c r="AS957">
        <f>IF($AI957=1,K957,0)</f>
        <v>0</v>
      </c>
      <c r="AT957">
        <f>IF($AI957=1,J957,0)</f>
        <v>0</v>
      </c>
      <c r="AU957">
        <f>IF($AI957=1,L957,0)</f>
        <v>0</v>
      </c>
      <c r="AW957">
        <f>IF($AL957=1,U957,0)</f>
        <v>0</v>
      </c>
      <c r="AX957">
        <f>IF($AL957=1,V957,0)</f>
        <v>0</v>
      </c>
      <c r="AY957">
        <f>IF($AL957=1,W957,0)</f>
        <v>0</v>
      </c>
      <c r="AZ957">
        <f>IF($AL957=1,X957,0)</f>
        <v>0</v>
      </c>
      <c r="BA957">
        <f>IF($AL957=1,Y957,0)</f>
        <v>0</v>
      </c>
      <c r="BC957">
        <f>IF($AM957=1,N957,0)</f>
        <v>0</v>
      </c>
      <c r="BD957">
        <f>IF($AM957=1,O957,0)</f>
        <v>0</v>
      </c>
      <c r="BE957">
        <f>IF($AM957=1,P957,0)</f>
        <v>0</v>
      </c>
      <c r="BF957">
        <f>IF($AM957=1,Q957,0)</f>
        <v>0</v>
      </c>
    </row>
    <row r="958" spans="1:58" x14ac:dyDescent="0.3">
      <c r="A958" s="7">
        <v>2242</v>
      </c>
      <c r="B958" s="6">
        <v>190687</v>
      </c>
      <c r="C958" s="6" t="str">
        <f>VLOOKUP(B958,incomegroup,3,TRUE)</f>
        <v>Middle Income</v>
      </c>
      <c r="D958" s="7">
        <v>0</v>
      </c>
      <c r="E958" s="7">
        <v>0</v>
      </c>
      <c r="F958" s="7">
        <f>SUM(D958:E958)</f>
        <v>0</v>
      </c>
      <c r="G958" s="7">
        <v>37</v>
      </c>
      <c r="H958" s="7">
        <v>1</v>
      </c>
      <c r="I958" s="7">
        <v>0</v>
      </c>
      <c r="J958" s="7">
        <v>0</v>
      </c>
      <c r="K958" s="7">
        <v>0</v>
      </c>
      <c r="L958" s="7">
        <v>0</v>
      </c>
      <c r="M958" s="7" t="str" cm="1">
        <f t="array" ref="M958">_xlfn.IFS(H958=1,H$1,I958=1,I$1,J958=1,J$1,K958=1,K$1,L958=1,L$1)</f>
        <v>Divorced</v>
      </c>
      <c r="N958" s="7">
        <v>0</v>
      </c>
      <c r="O958" s="7">
        <v>0</v>
      </c>
      <c r="P958" s="7">
        <v>0</v>
      </c>
      <c r="Q958" s="7">
        <v>1</v>
      </c>
      <c r="R958" s="7" t="str" cm="1">
        <f t="array" ref="R958">_xlfn.IFS(N958=1,N$1,O958=1,O$1,P958=1,P$1,Q958=1,Q$1)</f>
        <v>PhD</v>
      </c>
      <c r="S958" t="s">
        <v>73</v>
      </c>
      <c r="T958" s="7">
        <v>98</v>
      </c>
      <c r="U958" s="7">
        <v>2065</v>
      </c>
      <c r="V958" s="7">
        <v>36</v>
      </c>
      <c r="W958" s="7">
        <v>1413</v>
      </c>
      <c r="X958" s="7">
        <v>48</v>
      </c>
      <c r="Y958" s="7">
        <v>71</v>
      </c>
      <c r="Z958" s="20">
        <f>SUM(U958:Y958)</f>
        <v>3633</v>
      </c>
      <c r="AA958" s="7">
        <v>107</v>
      </c>
      <c r="AB958" s="7">
        <v>3526</v>
      </c>
      <c r="AC958" s="7">
        <v>1</v>
      </c>
      <c r="AD958" s="7">
        <v>6</v>
      </c>
      <c r="AE958" s="7">
        <v>2</v>
      </c>
      <c r="AF958" s="7">
        <v>8</v>
      </c>
      <c r="AG958" s="7">
        <v>2</v>
      </c>
      <c r="AH958" s="7">
        <v>0</v>
      </c>
      <c r="AI958" s="7">
        <v>0</v>
      </c>
      <c r="AJ958" s="7">
        <v>1</v>
      </c>
      <c r="AK958" s="7">
        <v>0</v>
      </c>
      <c r="AL958" s="7">
        <v>0</v>
      </c>
      <c r="AM958" s="7">
        <v>0</v>
      </c>
      <c r="AN958" s="7">
        <v>1</v>
      </c>
      <c r="AO958" s="8">
        <v>43765</v>
      </c>
      <c r="AQ958">
        <f>IF($AI958=1,H958,0)</f>
        <v>0</v>
      </c>
      <c r="AR958">
        <f>IF($AI958=1,I958,0)</f>
        <v>0</v>
      </c>
      <c r="AS958">
        <f>IF($AI958=1,K958,0)</f>
        <v>0</v>
      </c>
      <c r="AT958">
        <f>IF($AI958=1,J958,0)</f>
        <v>0</v>
      </c>
      <c r="AU958">
        <f>IF($AI958=1,L958,0)</f>
        <v>0</v>
      </c>
      <c r="AW958">
        <f>IF($AL958=1,U958,0)</f>
        <v>0</v>
      </c>
      <c r="AX958">
        <f>IF($AL958=1,V958,0)</f>
        <v>0</v>
      </c>
      <c r="AY958">
        <f>IF($AL958=1,W958,0)</f>
        <v>0</v>
      </c>
      <c r="AZ958">
        <f>IF($AL958=1,X958,0)</f>
        <v>0</v>
      </c>
      <c r="BA958">
        <f>IF($AL958=1,Y958,0)</f>
        <v>0</v>
      </c>
      <c r="BC958">
        <f>IF($AM958=1,N958,0)</f>
        <v>0</v>
      </c>
      <c r="BD958">
        <f>IF($AM958=1,O958,0)</f>
        <v>0</v>
      </c>
      <c r="BE958">
        <f>IF($AM958=1,P958,0)</f>
        <v>0</v>
      </c>
      <c r="BF958">
        <f>IF($AM958=1,Q958,0)</f>
        <v>0</v>
      </c>
    </row>
    <row r="959" spans="1:58" x14ac:dyDescent="0.3">
      <c r="A959" s="7">
        <v>1248</v>
      </c>
      <c r="B959" s="6">
        <v>169674</v>
      </c>
      <c r="C959" s="6" t="str">
        <f>VLOOKUP(B959,incomegroup,3,TRUE)</f>
        <v>Middle Income</v>
      </c>
      <c r="D959" s="7">
        <v>0</v>
      </c>
      <c r="E959" s="7">
        <v>2</v>
      </c>
      <c r="F959" s="7">
        <f>SUM(D959:E959)</f>
        <v>2</v>
      </c>
      <c r="G959" s="7">
        <v>52</v>
      </c>
      <c r="H959" s="7">
        <v>1</v>
      </c>
      <c r="I959" s="7">
        <v>0</v>
      </c>
      <c r="J959" s="7">
        <v>0</v>
      </c>
      <c r="K959" s="7">
        <v>0</v>
      </c>
      <c r="L959" s="7">
        <v>0</v>
      </c>
      <c r="M959" s="7" t="str" cm="1">
        <f t="array" ref="M959">_xlfn.IFS(H959=1,H$1,I959=1,I$1,J959=1,J$1,K959=1,K$1,L959=1,L$1)</f>
        <v>Divorced</v>
      </c>
      <c r="N959" s="7">
        <v>0</v>
      </c>
      <c r="O959" s="7">
        <v>0</v>
      </c>
      <c r="P959" s="7">
        <v>0</v>
      </c>
      <c r="Q959" s="7">
        <v>1</v>
      </c>
      <c r="R959" s="7" t="str" cm="1">
        <f t="array" ref="R959">_xlfn.IFS(N959=1,N$1,O959=1,O$1,P959=1,P$1,Q959=1,Q$1)</f>
        <v>PhD</v>
      </c>
      <c r="S959" t="s">
        <v>68</v>
      </c>
      <c r="T959" s="7">
        <v>46</v>
      </c>
      <c r="U959" s="7">
        <v>1349</v>
      </c>
      <c r="V959" s="7">
        <v>100</v>
      </c>
      <c r="W959" s="7">
        <v>524</v>
      </c>
      <c r="X959" s="7">
        <v>27</v>
      </c>
      <c r="Y959" s="7">
        <v>0</v>
      </c>
      <c r="Z959" s="20">
        <f>SUM(U959:Y959)</f>
        <v>2000</v>
      </c>
      <c r="AA959" s="7">
        <v>58</v>
      </c>
      <c r="AB959" s="7">
        <v>1941</v>
      </c>
      <c r="AC959" s="7">
        <v>3</v>
      </c>
      <c r="AD959" s="7">
        <v>10</v>
      </c>
      <c r="AE959" s="7">
        <v>2</v>
      </c>
      <c r="AF959" s="7">
        <v>10</v>
      </c>
      <c r="AG959" s="7">
        <v>5</v>
      </c>
      <c r="AH959" s="7">
        <v>0</v>
      </c>
      <c r="AI959" s="7">
        <v>0</v>
      </c>
      <c r="AJ959" s="7">
        <v>0</v>
      </c>
      <c r="AK959" s="7">
        <v>0</v>
      </c>
      <c r="AL959" s="7">
        <v>0</v>
      </c>
      <c r="AM959" s="7">
        <v>0</v>
      </c>
      <c r="AN959" s="7">
        <v>0</v>
      </c>
      <c r="AO959" s="8">
        <v>43765</v>
      </c>
      <c r="AQ959">
        <f>IF($AI959=1,H959,0)</f>
        <v>0</v>
      </c>
      <c r="AR959">
        <f>IF($AI959=1,I959,0)</f>
        <v>0</v>
      </c>
      <c r="AS959">
        <f>IF($AI959=1,K959,0)</f>
        <v>0</v>
      </c>
      <c r="AT959">
        <f>IF($AI959=1,J959,0)</f>
        <v>0</v>
      </c>
      <c r="AU959">
        <f>IF($AI959=1,L959,0)</f>
        <v>0</v>
      </c>
      <c r="AW959">
        <f>IF($AL959=1,U959,0)</f>
        <v>0</v>
      </c>
      <c r="AX959">
        <f>IF($AL959=1,V959,0)</f>
        <v>0</v>
      </c>
      <c r="AY959">
        <f>IF($AL959=1,W959,0)</f>
        <v>0</v>
      </c>
      <c r="AZ959">
        <f>IF($AL959=1,X959,0)</f>
        <v>0</v>
      </c>
      <c r="BA959">
        <f>IF($AL959=1,Y959,0)</f>
        <v>0</v>
      </c>
      <c r="BC959">
        <f>IF($AM959=1,N959,0)</f>
        <v>0</v>
      </c>
      <c r="BD959">
        <f>IF($AM959=1,O959,0)</f>
        <v>0</v>
      </c>
      <c r="BE959">
        <f>IF($AM959=1,P959,0)</f>
        <v>0</v>
      </c>
      <c r="BF959">
        <f>IF($AM959=1,Q959,0)</f>
        <v>0</v>
      </c>
    </row>
    <row r="960" spans="1:58" x14ac:dyDescent="0.3">
      <c r="A960" s="7">
        <v>2190</v>
      </c>
      <c r="B960" s="6">
        <v>136317</v>
      </c>
      <c r="C960" s="6" t="str">
        <f>VLOOKUP(B960,incomegroup,3,TRUE)</f>
        <v>Lower income</v>
      </c>
      <c r="D960" s="7">
        <v>0</v>
      </c>
      <c r="E960" s="7">
        <v>1</v>
      </c>
      <c r="F960" s="7">
        <f>SUM(D960:E960)</f>
        <v>1</v>
      </c>
      <c r="G960" s="7">
        <v>55</v>
      </c>
      <c r="H960" s="7">
        <v>0</v>
      </c>
      <c r="I960" s="7">
        <v>0</v>
      </c>
      <c r="J960" s="7">
        <v>1</v>
      </c>
      <c r="K960" s="7">
        <v>0</v>
      </c>
      <c r="L960" s="7">
        <v>0</v>
      </c>
      <c r="M960" s="7" t="str" cm="1">
        <f t="array" ref="M960">_xlfn.IFS(H960=1,H$1,I960=1,I$1,J960=1,J$1,K960=1,K$1,L960=1,L$1)</f>
        <v>Together</v>
      </c>
      <c r="N960" s="7">
        <v>0</v>
      </c>
      <c r="O960" s="7">
        <v>1</v>
      </c>
      <c r="P960" s="7">
        <v>0</v>
      </c>
      <c r="Q960" s="7">
        <v>0</v>
      </c>
      <c r="R960" s="7" t="str" cm="1">
        <f t="array" ref="R960">_xlfn.IFS(N960=1,N$1,O960=1,O$1,P960=1,P$1,Q960=1,Q$1)</f>
        <v>Graduate</v>
      </c>
      <c r="S960" t="s">
        <v>68</v>
      </c>
      <c r="T960" s="7">
        <v>53</v>
      </c>
      <c r="U960" s="7">
        <v>327</v>
      </c>
      <c r="V960" s="7">
        <v>11</v>
      </c>
      <c r="W960" s="7">
        <v>94</v>
      </c>
      <c r="X960" s="7">
        <v>11</v>
      </c>
      <c r="Y960" s="7">
        <v>8</v>
      </c>
      <c r="Z960" s="20">
        <f>SUM(U960:Y960)</f>
        <v>451</v>
      </c>
      <c r="AA960" s="7">
        <v>49</v>
      </c>
      <c r="AB960" s="7">
        <v>402</v>
      </c>
      <c r="AC960" s="7">
        <v>2</v>
      </c>
      <c r="AD960" s="7">
        <v>3</v>
      </c>
      <c r="AE960" s="7">
        <v>0</v>
      </c>
      <c r="AF960" s="7">
        <v>4</v>
      </c>
      <c r="AG960" s="7">
        <v>7</v>
      </c>
      <c r="AH960" s="7">
        <v>0</v>
      </c>
      <c r="AI960" s="7">
        <v>0</v>
      </c>
      <c r="AJ960" s="7">
        <v>0</v>
      </c>
      <c r="AK960" s="7">
        <v>0</v>
      </c>
      <c r="AL960" s="7">
        <v>0</v>
      </c>
      <c r="AM960" s="7">
        <v>0</v>
      </c>
      <c r="AN960" s="7">
        <v>0</v>
      </c>
      <c r="AO960" s="8">
        <v>43765</v>
      </c>
      <c r="AQ960">
        <f>IF($AI960=1,H960,0)</f>
        <v>0</v>
      </c>
      <c r="AR960">
        <f>IF($AI960=1,I960,0)</f>
        <v>0</v>
      </c>
      <c r="AS960">
        <f>IF($AI960=1,K960,0)</f>
        <v>0</v>
      </c>
      <c r="AT960">
        <f>IF($AI960=1,J960,0)</f>
        <v>0</v>
      </c>
      <c r="AU960">
        <f>IF($AI960=1,L960,0)</f>
        <v>0</v>
      </c>
      <c r="AW960">
        <f>IF($AL960=1,U960,0)</f>
        <v>0</v>
      </c>
      <c r="AX960">
        <f>IF($AL960=1,V960,0)</f>
        <v>0</v>
      </c>
      <c r="AY960">
        <f>IF($AL960=1,W960,0)</f>
        <v>0</v>
      </c>
      <c r="AZ960">
        <f>IF($AL960=1,X960,0)</f>
        <v>0</v>
      </c>
      <c r="BA960">
        <f>IF($AL960=1,Y960,0)</f>
        <v>0</v>
      </c>
      <c r="BC960">
        <f>IF($AM960=1,N960,0)</f>
        <v>0</v>
      </c>
      <c r="BD960">
        <f>IF($AM960=1,O960,0)</f>
        <v>0</v>
      </c>
      <c r="BE960">
        <f>IF($AM960=1,P960,0)</f>
        <v>0</v>
      </c>
      <c r="BF960">
        <f>IF($AM960=1,Q960,0)</f>
        <v>0</v>
      </c>
    </row>
    <row r="961" spans="1:58" x14ac:dyDescent="0.3">
      <c r="A961" s="7">
        <v>1918</v>
      </c>
      <c r="B961" s="6">
        <v>167536</v>
      </c>
      <c r="C961" s="6" t="str">
        <f>VLOOKUP(B961,incomegroup,3,TRUE)</f>
        <v>Middle Income</v>
      </c>
      <c r="D961" s="7">
        <v>0</v>
      </c>
      <c r="E961" s="7">
        <v>1</v>
      </c>
      <c r="F961" s="7">
        <f>SUM(D961:E961)</f>
        <v>1</v>
      </c>
      <c r="G961" s="7">
        <v>50</v>
      </c>
      <c r="H961" s="7">
        <v>0</v>
      </c>
      <c r="I961" s="7">
        <v>1</v>
      </c>
      <c r="J961" s="7">
        <v>0</v>
      </c>
      <c r="K961" s="7">
        <v>0</v>
      </c>
      <c r="L961" s="7">
        <v>0</v>
      </c>
      <c r="M961" s="7" t="str" cm="1">
        <f t="array" ref="M961">_xlfn.IFS(H961=1,H$1,I961=1,I$1,J961=1,J$1,K961=1,K$1,L961=1,L$1)</f>
        <v>Married</v>
      </c>
      <c r="N961" s="7">
        <v>0</v>
      </c>
      <c r="O961" s="7">
        <v>0</v>
      </c>
      <c r="P961" s="7">
        <v>0</v>
      </c>
      <c r="Q961" s="7">
        <v>1</v>
      </c>
      <c r="R961" s="7" t="str" cm="1">
        <f t="array" ref="R961">_xlfn.IFS(N961=1,N$1,O961=1,O$1,P961=1,P$1,Q961=1,Q$1)</f>
        <v>PhD</v>
      </c>
      <c r="S961" t="s">
        <v>73</v>
      </c>
      <c r="T961" s="7">
        <v>45</v>
      </c>
      <c r="U961" s="7">
        <v>3108</v>
      </c>
      <c r="V961" s="7">
        <v>0</v>
      </c>
      <c r="W961" s="7">
        <v>1109</v>
      </c>
      <c r="X961" s="7">
        <v>57</v>
      </c>
      <c r="Y961" s="7">
        <v>176</v>
      </c>
      <c r="Z961" s="20">
        <f>SUM(U961:Y961)</f>
        <v>4450</v>
      </c>
      <c r="AA961" s="7">
        <v>87</v>
      </c>
      <c r="AB961" s="7">
        <v>4364</v>
      </c>
      <c r="AC961" s="7">
        <v>3</v>
      </c>
      <c r="AD961" s="7">
        <v>11</v>
      </c>
      <c r="AE961" s="7">
        <v>5</v>
      </c>
      <c r="AF961" s="7">
        <v>11</v>
      </c>
      <c r="AG961" s="7">
        <v>8</v>
      </c>
      <c r="AH961" s="7">
        <v>0</v>
      </c>
      <c r="AI961" s="7">
        <v>0</v>
      </c>
      <c r="AJ961" s="7">
        <v>0</v>
      </c>
      <c r="AK961" s="7">
        <v>1</v>
      </c>
      <c r="AL961" s="7">
        <v>0</v>
      </c>
      <c r="AM961" s="7">
        <v>0</v>
      </c>
      <c r="AN961" s="7">
        <v>0</v>
      </c>
      <c r="AO961" s="8">
        <v>43765</v>
      </c>
      <c r="AQ961">
        <f>IF($AI961=1,H961,0)</f>
        <v>0</v>
      </c>
      <c r="AR961">
        <f>IF($AI961=1,I961,0)</f>
        <v>0</v>
      </c>
      <c r="AS961">
        <f>IF($AI961=1,K961,0)</f>
        <v>0</v>
      </c>
      <c r="AT961">
        <f>IF($AI961=1,J961,0)</f>
        <v>0</v>
      </c>
      <c r="AU961">
        <f>IF($AI961=1,L961,0)</f>
        <v>0</v>
      </c>
      <c r="AW961">
        <f>IF($AL961=1,U961,0)</f>
        <v>0</v>
      </c>
      <c r="AX961">
        <f>IF($AL961=1,V961,0)</f>
        <v>0</v>
      </c>
      <c r="AY961">
        <f>IF($AL961=1,W961,0)</f>
        <v>0</v>
      </c>
      <c r="AZ961">
        <f>IF($AL961=1,X961,0)</f>
        <v>0</v>
      </c>
      <c r="BA961">
        <f>IF($AL961=1,Y961,0)</f>
        <v>0</v>
      </c>
      <c r="BC961">
        <f>IF($AM961=1,N961,0)</f>
        <v>0</v>
      </c>
      <c r="BD961">
        <f>IF($AM961=1,O961,0)</f>
        <v>0</v>
      </c>
      <c r="BE961">
        <f>IF($AM961=1,P961,0)</f>
        <v>0</v>
      </c>
      <c r="BF961">
        <f>IF($AM961=1,Q961,0)</f>
        <v>0</v>
      </c>
    </row>
    <row r="962" spans="1:58" x14ac:dyDescent="0.3">
      <c r="A962" s="7">
        <v>2804</v>
      </c>
      <c r="B962" s="6">
        <v>122669</v>
      </c>
      <c r="C962" s="6" t="str">
        <f>VLOOKUP(B962,incomegroup,3,TRUE)</f>
        <v>Lower income</v>
      </c>
      <c r="D962" s="7">
        <v>1</v>
      </c>
      <c r="E962" s="7">
        <v>0</v>
      </c>
      <c r="F962" s="7">
        <f>SUM(D962:E962)</f>
        <v>1</v>
      </c>
      <c r="G962" s="7">
        <v>45</v>
      </c>
      <c r="H962" s="7">
        <v>0</v>
      </c>
      <c r="I962" s="7">
        <v>0</v>
      </c>
      <c r="J962" s="7">
        <v>1</v>
      </c>
      <c r="K962" s="7">
        <v>0</v>
      </c>
      <c r="L962" s="7">
        <v>0</v>
      </c>
      <c r="M962" s="7" t="str" cm="1">
        <f t="array" ref="M962">_xlfn.IFS(H962=1,H$1,I962=1,I$1,J962=1,J$1,K962=1,K$1,L962=1,L$1)</f>
        <v>Together</v>
      </c>
      <c r="N962" s="7">
        <v>0</v>
      </c>
      <c r="O962" s="7">
        <v>0</v>
      </c>
      <c r="P962" s="7">
        <v>1</v>
      </c>
      <c r="Q962" s="7">
        <v>0</v>
      </c>
      <c r="R962" s="7" t="str" cm="1">
        <f t="array" ref="R962">_xlfn.IFS(N962=1,N$1,O962=1,O$1,P962=1,P$1,Q962=1,Q$1)</f>
        <v>Master</v>
      </c>
      <c r="S962" t="s">
        <v>69</v>
      </c>
      <c r="T962" s="7">
        <v>30</v>
      </c>
      <c r="U962" s="7">
        <v>87</v>
      </c>
      <c r="V962" s="7">
        <v>76</v>
      </c>
      <c r="W962" s="7">
        <v>195</v>
      </c>
      <c r="X962" s="7">
        <v>200</v>
      </c>
      <c r="Y962" s="7">
        <v>119</v>
      </c>
      <c r="Z962" s="20">
        <f>SUM(U962:Y962)</f>
        <v>677</v>
      </c>
      <c r="AA962" s="7">
        <v>260</v>
      </c>
      <c r="AB962" s="7">
        <v>417</v>
      </c>
      <c r="AC962" s="7">
        <v>3</v>
      </c>
      <c r="AD962" s="7">
        <v>4</v>
      </c>
      <c r="AE962" s="7">
        <v>1</v>
      </c>
      <c r="AF962" s="7">
        <v>2</v>
      </c>
      <c r="AG962" s="7">
        <v>9</v>
      </c>
      <c r="AH962" s="7">
        <v>0</v>
      </c>
      <c r="AI962" s="7">
        <v>0</v>
      </c>
      <c r="AJ962" s="7">
        <v>0</v>
      </c>
      <c r="AK962" s="7">
        <v>0</v>
      </c>
      <c r="AL962" s="7">
        <v>0</v>
      </c>
      <c r="AM962" s="7">
        <v>0</v>
      </c>
      <c r="AN962" s="7">
        <v>1</v>
      </c>
      <c r="AO962" s="8">
        <v>43765</v>
      </c>
      <c r="AQ962">
        <f>IF($AI962=1,H962,0)</f>
        <v>0</v>
      </c>
      <c r="AR962">
        <f>IF($AI962=1,I962,0)</f>
        <v>0</v>
      </c>
      <c r="AS962">
        <f>IF($AI962=1,K962,0)</f>
        <v>0</v>
      </c>
      <c r="AT962">
        <f>IF($AI962=1,J962,0)</f>
        <v>0</v>
      </c>
      <c r="AU962">
        <f>IF($AI962=1,L962,0)</f>
        <v>0</v>
      </c>
      <c r="AW962">
        <f>IF($AL962=1,U962,0)</f>
        <v>0</v>
      </c>
      <c r="AX962">
        <f>IF($AL962=1,V962,0)</f>
        <v>0</v>
      </c>
      <c r="AY962">
        <f>IF($AL962=1,W962,0)</f>
        <v>0</v>
      </c>
      <c r="AZ962">
        <f>IF($AL962=1,X962,0)</f>
        <v>0</v>
      </c>
      <c r="BA962">
        <f>IF($AL962=1,Y962,0)</f>
        <v>0</v>
      </c>
      <c r="BC962">
        <f>IF($AM962=1,N962,0)</f>
        <v>0</v>
      </c>
      <c r="BD962">
        <f>IF($AM962=1,O962,0)</f>
        <v>0</v>
      </c>
      <c r="BE962">
        <f>IF($AM962=1,P962,0)</f>
        <v>0</v>
      </c>
      <c r="BF962">
        <f>IF($AM962=1,Q962,0)</f>
        <v>0</v>
      </c>
    </row>
    <row r="963" spans="1:58" x14ac:dyDescent="0.3">
      <c r="A963" s="7">
        <v>1805</v>
      </c>
      <c r="B963" s="6">
        <v>187771</v>
      </c>
      <c r="C963" s="6" t="str">
        <f>VLOOKUP(B963,incomegroup,3,TRUE)</f>
        <v>Middle Income</v>
      </c>
      <c r="D963" s="7">
        <v>0</v>
      </c>
      <c r="E963" s="7">
        <v>1</v>
      </c>
      <c r="F963" s="7">
        <f>SUM(D963:E963)</f>
        <v>1</v>
      </c>
      <c r="G963" s="7">
        <v>61</v>
      </c>
      <c r="H963" s="7">
        <v>0</v>
      </c>
      <c r="I963" s="7">
        <v>0</v>
      </c>
      <c r="J963" s="7">
        <v>1</v>
      </c>
      <c r="K963" s="7">
        <v>0</v>
      </c>
      <c r="L963" s="7">
        <v>0</v>
      </c>
      <c r="M963" s="7" t="str" cm="1">
        <f t="array" ref="M963">_xlfn.IFS(H963=1,H$1,I963=1,I$1,J963=1,J$1,K963=1,K$1,L963=1,L$1)</f>
        <v>Together</v>
      </c>
      <c r="N963" s="7">
        <v>0</v>
      </c>
      <c r="O963" s="7">
        <v>1</v>
      </c>
      <c r="P963" s="7">
        <v>0</v>
      </c>
      <c r="Q963" s="7">
        <v>0</v>
      </c>
      <c r="R963" s="7" t="str" cm="1">
        <f t="array" ref="R963">_xlfn.IFS(N963=1,N$1,O963=1,O$1,P963=1,P$1,Q963=1,Q$1)</f>
        <v>Graduate</v>
      </c>
      <c r="S963" t="s">
        <v>71</v>
      </c>
      <c r="T963" s="7">
        <v>61</v>
      </c>
      <c r="U963" s="7">
        <v>3192</v>
      </c>
      <c r="V963" s="7">
        <v>81</v>
      </c>
      <c r="W963" s="7">
        <v>614</v>
      </c>
      <c r="X963" s="7">
        <v>107</v>
      </c>
      <c r="Y963" s="7">
        <v>122</v>
      </c>
      <c r="Z963" s="20">
        <f>SUM(U963:Y963)</f>
        <v>4116</v>
      </c>
      <c r="AA963" s="7">
        <v>71</v>
      </c>
      <c r="AB963" s="7">
        <v>4045</v>
      </c>
      <c r="AC963" s="7">
        <v>1</v>
      </c>
      <c r="AD963" s="7">
        <v>5</v>
      </c>
      <c r="AE963" s="7">
        <v>10</v>
      </c>
      <c r="AF963" s="7">
        <v>4</v>
      </c>
      <c r="AG963" s="7">
        <v>6</v>
      </c>
      <c r="AH963" s="7">
        <v>0</v>
      </c>
      <c r="AI963" s="7">
        <v>1</v>
      </c>
      <c r="AJ963" s="7">
        <v>1</v>
      </c>
      <c r="AK963" s="7">
        <v>1</v>
      </c>
      <c r="AL963" s="7">
        <v>1</v>
      </c>
      <c r="AM963" s="7">
        <v>0</v>
      </c>
      <c r="AN963" s="7">
        <v>1</v>
      </c>
      <c r="AO963" s="8">
        <v>43765</v>
      </c>
      <c r="AQ963">
        <f>IF($AI963=1,H963,0)</f>
        <v>0</v>
      </c>
      <c r="AR963">
        <f>IF($AI963=1,I963,0)</f>
        <v>0</v>
      </c>
      <c r="AS963">
        <f>IF($AI963=1,K963,0)</f>
        <v>0</v>
      </c>
      <c r="AT963">
        <f>IF($AI963=1,J963,0)</f>
        <v>1</v>
      </c>
      <c r="AU963">
        <f>IF($AI963=1,L963,0)</f>
        <v>0</v>
      </c>
      <c r="AW963">
        <f>IF($AL963=1,U963,0)</f>
        <v>3192</v>
      </c>
      <c r="AX963">
        <f>IF($AL963=1,V963,0)</f>
        <v>81</v>
      </c>
      <c r="AY963">
        <f>IF($AL963=1,W963,0)</f>
        <v>614</v>
      </c>
      <c r="AZ963">
        <f>IF($AL963=1,X963,0)</f>
        <v>107</v>
      </c>
      <c r="BA963">
        <f>IF($AL963=1,Y963,0)</f>
        <v>122</v>
      </c>
      <c r="BC963">
        <f>IF($AM963=1,N963,0)</f>
        <v>0</v>
      </c>
      <c r="BD963">
        <f>IF($AM963=1,O963,0)</f>
        <v>0</v>
      </c>
      <c r="BE963">
        <f>IF($AM963=1,P963,0)</f>
        <v>0</v>
      </c>
      <c r="BF963">
        <f>IF($AM963=1,Q963,0)</f>
        <v>0</v>
      </c>
    </row>
    <row r="964" spans="1:58" x14ac:dyDescent="0.3">
      <c r="A964" s="7">
        <v>1543</v>
      </c>
      <c r="B964" s="6">
        <v>187771</v>
      </c>
      <c r="C964" s="6" t="str">
        <f>VLOOKUP(B964,incomegroup,3,TRUE)</f>
        <v>Middle Income</v>
      </c>
      <c r="D964" s="7">
        <v>0</v>
      </c>
      <c r="E964" s="7">
        <v>1</v>
      </c>
      <c r="F964" s="7">
        <f>SUM(D964:E964)</f>
        <v>1</v>
      </c>
      <c r="G964" s="7">
        <v>61</v>
      </c>
      <c r="H964" s="7">
        <v>0</v>
      </c>
      <c r="I964" s="7">
        <v>0</v>
      </c>
      <c r="J964" s="7">
        <v>1</v>
      </c>
      <c r="K964" s="7">
        <v>0</v>
      </c>
      <c r="L964" s="7">
        <v>0</v>
      </c>
      <c r="M964" s="7" t="str" cm="1">
        <f t="array" ref="M964">_xlfn.IFS(H964=1,H$1,I964=1,I$1,J964=1,J$1,K964=1,K$1,L964=1,L$1)</f>
        <v>Together</v>
      </c>
      <c r="N964" s="7">
        <v>0</v>
      </c>
      <c r="O964" s="7">
        <v>1</v>
      </c>
      <c r="P964" s="7">
        <v>0</v>
      </c>
      <c r="Q964" s="7">
        <v>0</v>
      </c>
      <c r="R964" s="7" t="str" cm="1">
        <f t="array" ref="R964">_xlfn.IFS(N964=1,N$1,O964=1,O$1,P964=1,P$1,Q964=1,Q$1)</f>
        <v>Graduate</v>
      </c>
      <c r="S964" t="s">
        <v>70</v>
      </c>
      <c r="T964" s="7">
        <v>61</v>
      </c>
      <c r="U964" s="7">
        <v>3192</v>
      </c>
      <c r="V964" s="7">
        <v>81</v>
      </c>
      <c r="W964" s="7">
        <v>614</v>
      </c>
      <c r="X964" s="7">
        <v>107</v>
      </c>
      <c r="Y964" s="7">
        <v>122</v>
      </c>
      <c r="Z964" s="20">
        <f>SUM(U964:Y964)</f>
        <v>4116</v>
      </c>
      <c r="AA964" s="7">
        <v>71</v>
      </c>
      <c r="AB964" s="7">
        <v>4045</v>
      </c>
      <c r="AC964" s="7">
        <v>1</v>
      </c>
      <c r="AD964" s="7">
        <v>5</v>
      </c>
      <c r="AE964" s="7">
        <v>10</v>
      </c>
      <c r="AF964" s="7">
        <v>4</v>
      </c>
      <c r="AG964" s="7">
        <v>6</v>
      </c>
      <c r="AH964" s="7">
        <v>0</v>
      </c>
      <c r="AI964" s="7">
        <v>1</v>
      </c>
      <c r="AJ964" s="7">
        <v>1</v>
      </c>
      <c r="AK964" s="7">
        <v>1</v>
      </c>
      <c r="AL964" s="7">
        <v>1</v>
      </c>
      <c r="AM964" s="7">
        <v>0</v>
      </c>
      <c r="AN964" s="7">
        <v>1</v>
      </c>
      <c r="AO964" s="8">
        <v>43765</v>
      </c>
      <c r="AQ964">
        <f>IF($AI964=1,H964,0)</f>
        <v>0</v>
      </c>
      <c r="AR964">
        <f>IF($AI964=1,I964,0)</f>
        <v>0</v>
      </c>
      <c r="AS964">
        <f>IF($AI964=1,K964,0)</f>
        <v>0</v>
      </c>
      <c r="AT964">
        <f>IF($AI964=1,J964,0)</f>
        <v>1</v>
      </c>
      <c r="AU964">
        <f>IF($AI964=1,L964,0)</f>
        <v>0</v>
      </c>
      <c r="AW964">
        <f>IF($AL964=1,U964,0)</f>
        <v>3192</v>
      </c>
      <c r="AX964">
        <f>IF($AL964=1,V964,0)</f>
        <v>81</v>
      </c>
      <c r="AY964">
        <f>IF($AL964=1,W964,0)</f>
        <v>614</v>
      </c>
      <c r="AZ964">
        <f>IF($AL964=1,X964,0)</f>
        <v>107</v>
      </c>
      <c r="BA964">
        <f>IF($AL964=1,Y964,0)</f>
        <v>122</v>
      </c>
      <c r="BC964">
        <f>IF($AM964=1,N964,0)</f>
        <v>0</v>
      </c>
      <c r="BD964">
        <f>IF($AM964=1,O964,0)</f>
        <v>0</v>
      </c>
      <c r="BE964">
        <f>IF($AM964=1,P964,0)</f>
        <v>0</v>
      </c>
      <c r="BF964">
        <f>IF($AM964=1,Q964,0)</f>
        <v>0</v>
      </c>
    </row>
    <row r="965" spans="1:58" x14ac:dyDescent="0.3">
      <c r="A965" s="7">
        <v>2803</v>
      </c>
      <c r="B965" s="6">
        <v>180739</v>
      </c>
      <c r="C965" s="6" t="str">
        <f>VLOOKUP(B965,incomegroup,3,TRUE)</f>
        <v>Middle Income</v>
      </c>
      <c r="D965" s="7">
        <v>0</v>
      </c>
      <c r="E965" s="7">
        <v>0</v>
      </c>
      <c r="F965" s="7">
        <f>SUM(D965:E965)</f>
        <v>0</v>
      </c>
      <c r="G965" s="7">
        <v>62</v>
      </c>
      <c r="H965" s="7">
        <v>0</v>
      </c>
      <c r="I965" s="7">
        <v>1</v>
      </c>
      <c r="J965" s="7">
        <v>0</v>
      </c>
      <c r="K965" s="7">
        <v>0</v>
      </c>
      <c r="L965" s="7">
        <v>0</v>
      </c>
      <c r="M965" s="7" t="str" cm="1">
        <f t="array" ref="M965">_xlfn.IFS(H965=1,H$1,I965=1,I$1,J965=1,J$1,K965=1,K$1,L965=1,L$1)</f>
        <v>Married</v>
      </c>
      <c r="N965" s="7">
        <v>0</v>
      </c>
      <c r="O965" s="7">
        <v>0</v>
      </c>
      <c r="P965" s="7">
        <v>1</v>
      </c>
      <c r="Q965" s="7">
        <v>0</v>
      </c>
      <c r="R965" s="7" t="str" cm="1">
        <f t="array" ref="R965">_xlfn.IFS(N965=1,N$1,O965=1,O$1,P965=1,P$1,Q965=1,Q$1)</f>
        <v>Master</v>
      </c>
      <c r="S965" t="s">
        <v>70</v>
      </c>
      <c r="T965" s="7">
        <v>92</v>
      </c>
      <c r="U965" s="7">
        <v>1509</v>
      </c>
      <c r="V965" s="7">
        <v>206</v>
      </c>
      <c r="W965" s="7">
        <v>1648</v>
      </c>
      <c r="X965" s="7">
        <v>87</v>
      </c>
      <c r="Y965" s="7">
        <v>0</v>
      </c>
      <c r="Z965" s="20">
        <f>SUM(U965:Y965)</f>
        <v>3450</v>
      </c>
      <c r="AA965" s="7">
        <v>206</v>
      </c>
      <c r="AB965" s="7">
        <v>3244</v>
      </c>
      <c r="AC965" s="7">
        <v>1</v>
      </c>
      <c r="AD965" s="7">
        <v>3</v>
      </c>
      <c r="AE965" s="7">
        <v>11</v>
      </c>
      <c r="AF965" s="7">
        <v>9</v>
      </c>
      <c r="AG965" s="7">
        <v>1</v>
      </c>
      <c r="AH965" s="7">
        <v>0</v>
      </c>
      <c r="AI965" s="7">
        <v>0</v>
      </c>
      <c r="AJ965" s="7">
        <v>0</v>
      </c>
      <c r="AK965" s="7">
        <v>0</v>
      </c>
      <c r="AL965" s="7">
        <v>0</v>
      </c>
      <c r="AM965" s="7">
        <v>0</v>
      </c>
      <c r="AN965" s="7">
        <v>0</v>
      </c>
      <c r="AO965" s="8">
        <v>43766</v>
      </c>
      <c r="AQ965">
        <f>IF($AI965=1,H965,0)</f>
        <v>0</v>
      </c>
      <c r="AR965">
        <f>IF($AI965=1,I965,0)</f>
        <v>0</v>
      </c>
      <c r="AS965">
        <f>IF($AI965=1,K965,0)</f>
        <v>0</v>
      </c>
      <c r="AT965">
        <f>IF($AI965=1,J965,0)</f>
        <v>0</v>
      </c>
      <c r="AU965">
        <f>IF($AI965=1,L965,0)</f>
        <v>0</v>
      </c>
      <c r="AW965">
        <f>IF($AL965=1,U965,0)</f>
        <v>0</v>
      </c>
      <c r="AX965">
        <f>IF($AL965=1,V965,0)</f>
        <v>0</v>
      </c>
      <c r="AY965">
        <f>IF($AL965=1,W965,0)</f>
        <v>0</v>
      </c>
      <c r="AZ965">
        <f>IF($AL965=1,X965,0)</f>
        <v>0</v>
      </c>
      <c r="BA965">
        <f>IF($AL965=1,Y965,0)</f>
        <v>0</v>
      </c>
      <c r="BC965">
        <f>IF($AM965=1,N965,0)</f>
        <v>0</v>
      </c>
      <c r="BD965">
        <f>IF($AM965=1,O965,0)</f>
        <v>0</v>
      </c>
      <c r="BE965">
        <f>IF($AM965=1,P965,0)</f>
        <v>0</v>
      </c>
      <c r="BF965">
        <f>IF($AM965=1,Q965,0)</f>
        <v>0</v>
      </c>
    </row>
    <row r="966" spans="1:58" x14ac:dyDescent="0.3">
      <c r="A966" s="7">
        <v>2670</v>
      </c>
      <c r="B966" s="6">
        <v>162335</v>
      </c>
      <c r="C966" s="6" t="str">
        <f>VLOOKUP(B966,incomegroup,3,TRUE)</f>
        <v>Middle Income</v>
      </c>
      <c r="D966" s="7">
        <v>0</v>
      </c>
      <c r="E966" s="7">
        <v>1</v>
      </c>
      <c r="F966" s="7">
        <f>SUM(D966:E966)</f>
        <v>1</v>
      </c>
      <c r="G966" s="7">
        <v>68</v>
      </c>
      <c r="H966" s="7">
        <v>1</v>
      </c>
      <c r="I966" s="7">
        <v>0</v>
      </c>
      <c r="J966" s="7">
        <v>0</v>
      </c>
      <c r="K966" s="7">
        <v>0</v>
      </c>
      <c r="L966" s="7">
        <v>0</v>
      </c>
      <c r="M966" s="7" t="str" cm="1">
        <f t="array" ref="M966">_xlfn.IFS(H966=1,H$1,I966=1,I$1,J966=1,J$1,K966=1,K$1,L966=1,L$1)</f>
        <v>Divorced</v>
      </c>
      <c r="N966" s="7">
        <v>0</v>
      </c>
      <c r="O966" s="7">
        <v>1</v>
      </c>
      <c r="P966" s="7">
        <v>0</v>
      </c>
      <c r="Q966" s="7">
        <v>0</v>
      </c>
      <c r="R966" s="7" t="str" cm="1">
        <f t="array" ref="R966">_xlfn.IFS(N966=1,N$1,O966=1,O$1,P966=1,P$1,Q966=1,Q$1)</f>
        <v>Graduate</v>
      </c>
      <c r="S966" t="s">
        <v>68</v>
      </c>
      <c r="T966" s="7">
        <v>87</v>
      </c>
      <c r="U966" s="7">
        <v>633</v>
      </c>
      <c r="V966" s="7">
        <v>341</v>
      </c>
      <c r="W966" s="7">
        <v>565</v>
      </c>
      <c r="X966" s="7">
        <v>221</v>
      </c>
      <c r="Y966" s="7">
        <v>16</v>
      </c>
      <c r="Z966" s="20">
        <f>SUM(U966:Y966)</f>
        <v>1776</v>
      </c>
      <c r="AA966" s="7">
        <v>68</v>
      </c>
      <c r="AB966" s="7">
        <v>1708</v>
      </c>
      <c r="AC966" s="7">
        <v>2</v>
      </c>
      <c r="AD966" s="7">
        <v>3</v>
      </c>
      <c r="AE966" s="7">
        <v>3</v>
      </c>
      <c r="AF966" s="7">
        <v>13</v>
      </c>
      <c r="AG966" s="7">
        <v>2</v>
      </c>
      <c r="AH966" s="7">
        <v>0</v>
      </c>
      <c r="AI966" s="7">
        <v>0</v>
      </c>
      <c r="AJ966" s="7">
        <v>0</v>
      </c>
      <c r="AK966" s="7">
        <v>0</v>
      </c>
      <c r="AL966" s="7">
        <v>0</v>
      </c>
      <c r="AM966" s="7">
        <v>0</v>
      </c>
      <c r="AN966" s="7">
        <v>0</v>
      </c>
      <c r="AO966" s="8">
        <v>43766</v>
      </c>
      <c r="AQ966">
        <f>IF($AI966=1,H966,0)</f>
        <v>0</v>
      </c>
      <c r="AR966">
        <f>IF($AI966=1,I966,0)</f>
        <v>0</v>
      </c>
      <c r="AS966">
        <f>IF($AI966=1,K966,0)</f>
        <v>0</v>
      </c>
      <c r="AT966">
        <f>IF($AI966=1,J966,0)</f>
        <v>0</v>
      </c>
      <c r="AU966">
        <f>IF($AI966=1,L966,0)</f>
        <v>0</v>
      </c>
      <c r="AW966">
        <f>IF($AL966=1,U966,0)</f>
        <v>0</v>
      </c>
      <c r="AX966">
        <f>IF($AL966=1,V966,0)</f>
        <v>0</v>
      </c>
      <c r="AY966">
        <f>IF($AL966=1,W966,0)</f>
        <v>0</v>
      </c>
      <c r="AZ966">
        <f>IF($AL966=1,X966,0)</f>
        <v>0</v>
      </c>
      <c r="BA966">
        <f>IF($AL966=1,Y966,0)</f>
        <v>0</v>
      </c>
      <c r="BC966">
        <f>IF($AM966=1,N966,0)</f>
        <v>0</v>
      </c>
      <c r="BD966">
        <f>IF($AM966=1,O966,0)</f>
        <v>0</v>
      </c>
      <c r="BE966">
        <f>IF($AM966=1,P966,0)</f>
        <v>0</v>
      </c>
      <c r="BF966">
        <f>IF($AM966=1,Q966,0)</f>
        <v>0</v>
      </c>
    </row>
    <row r="967" spans="1:58" x14ac:dyDescent="0.3">
      <c r="A967" s="7">
        <v>2146</v>
      </c>
      <c r="B967" s="6">
        <v>162710</v>
      </c>
      <c r="C967" s="6" t="str">
        <f>VLOOKUP(B967,incomegroup,3,TRUE)</f>
        <v>Middle Income</v>
      </c>
      <c r="D967" s="7">
        <v>0</v>
      </c>
      <c r="E967" s="7">
        <v>1</v>
      </c>
      <c r="F967" s="7">
        <f>SUM(D967:E967)</f>
        <v>1</v>
      </c>
      <c r="G967" s="7">
        <v>48</v>
      </c>
      <c r="H967" s="7">
        <v>0</v>
      </c>
      <c r="I967" s="7">
        <v>1</v>
      </c>
      <c r="J967" s="7">
        <v>0</v>
      </c>
      <c r="K967" s="7">
        <v>0</v>
      </c>
      <c r="L967" s="7">
        <v>0</v>
      </c>
      <c r="M967" s="7" t="str" cm="1">
        <f t="array" ref="M967">_xlfn.IFS(H967=1,H$1,I967=1,I$1,J967=1,J$1,K967=1,K$1,L967=1,L$1)</f>
        <v>Married</v>
      </c>
      <c r="N967" s="7">
        <v>0</v>
      </c>
      <c r="O967" s="7">
        <v>1</v>
      </c>
      <c r="P967" s="7">
        <v>0</v>
      </c>
      <c r="Q967" s="7">
        <v>0</v>
      </c>
      <c r="R967" s="7" t="str" cm="1">
        <f t="array" ref="R967">_xlfn.IFS(N967=1,N$1,O967=1,O$1,P967=1,P$1,Q967=1,Q$1)</f>
        <v>Graduate</v>
      </c>
      <c r="S967" t="s">
        <v>73</v>
      </c>
      <c r="T967" s="7">
        <v>53</v>
      </c>
      <c r="U967" s="7">
        <v>1144</v>
      </c>
      <c r="V967" s="7">
        <v>91</v>
      </c>
      <c r="W967" s="7">
        <v>215</v>
      </c>
      <c r="X967" s="7">
        <v>18</v>
      </c>
      <c r="Y967" s="7">
        <v>75</v>
      </c>
      <c r="Z967" s="20">
        <f>SUM(U967:Y967)</f>
        <v>1543</v>
      </c>
      <c r="AA967" s="7">
        <v>29</v>
      </c>
      <c r="AB967" s="7">
        <v>1515</v>
      </c>
      <c r="AC967" s="7">
        <v>4</v>
      </c>
      <c r="AD967" s="7">
        <v>4</v>
      </c>
      <c r="AE967" s="7">
        <v>2</v>
      </c>
      <c r="AF967" s="7">
        <v>12</v>
      </c>
      <c r="AG967" s="7">
        <v>4</v>
      </c>
      <c r="AH967" s="7">
        <v>0</v>
      </c>
      <c r="AI967" s="7">
        <v>0</v>
      </c>
      <c r="AJ967" s="7">
        <v>0</v>
      </c>
      <c r="AK967" s="7">
        <v>0</v>
      </c>
      <c r="AL967" s="7">
        <v>0</v>
      </c>
      <c r="AM967" s="7">
        <v>0</v>
      </c>
      <c r="AN967" s="7">
        <v>0</v>
      </c>
      <c r="AO967" s="8">
        <v>43766</v>
      </c>
      <c r="AQ967">
        <f>IF($AI967=1,H967,0)</f>
        <v>0</v>
      </c>
      <c r="AR967">
        <f>IF($AI967=1,I967,0)</f>
        <v>0</v>
      </c>
      <c r="AS967">
        <f>IF($AI967=1,K967,0)</f>
        <v>0</v>
      </c>
      <c r="AT967">
        <f>IF($AI967=1,J967,0)</f>
        <v>0</v>
      </c>
      <c r="AU967">
        <f>IF($AI967=1,L967,0)</f>
        <v>0</v>
      </c>
      <c r="AW967">
        <f>IF($AL967=1,U967,0)</f>
        <v>0</v>
      </c>
      <c r="AX967">
        <f>IF($AL967=1,V967,0)</f>
        <v>0</v>
      </c>
      <c r="AY967">
        <f>IF($AL967=1,W967,0)</f>
        <v>0</v>
      </c>
      <c r="AZ967">
        <f>IF($AL967=1,X967,0)</f>
        <v>0</v>
      </c>
      <c r="BA967">
        <f>IF($AL967=1,Y967,0)</f>
        <v>0</v>
      </c>
      <c r="BC967">
        <f>IF($AM967=1,N967,0)</f>
        <v>0</v>
      </c>
      <c r="BD967">
        <f>IF($AM967=1,O967,0)</f>
        <v>0</v>
      </c>
      <c r="BE967">
        <f>IF($AM967=1,P967,0)</f>
        <v>0</v>
      </c>
      <c r="BF967">
        <f>IF($AM967=1,Q967,0)</f>
        <v>0</v>
      </c>
    </row>
    <row r="968" spans="1:58" x14ac:dyDescent="0.3">
      <c r="A968" s="7">
        <v>1045</v>
      </c>
      <c r="B968" s="6">
        <v>141728</v>
      </c>
      <c r="C968" s="6" t="str">
        <f>VLOOKUP(B968,incomegroup,3,TRUE)</f>
        <v>Lower income</v>
      </c>
      <c r="D968" s="7">
        <v>1</v>
      </c>
      <c r="E968" s="7">
        <v>0</v>
      </c>
      <c r="F968" s="7">
        <f>SUM(D968:E968)</f>
        <v>1</v>
      </c>
      <c r="G968" s="7">
        <v>52</v>
      </c>
      <c r="H968" s="7">
        <v>0</v>
      </c>
      <c r="I968" s="7">
        <v>0</v>
      </c>
      <c r="J968" s="7">
        <v>1</v>
      </c>
      <c r="K968" s="7">
        <v>0</v>
      </c>
      <c r="L968" s="7">
        <v>0</v>
      </c>
      <c r="M968" s="7" t="str" cm="1">
        <f t="array" ref="M968">_xlfn.IFS(H968=1,H$1,I968=1,I$1,J968=1,J$1,K968=1,K$1,L968=1,L$1)</f>
        <v>Together</v>
      </c>
      <c r="N968" s="7">
        <v>0</v>
      </c>
      <c r="O968" s="7">
        <v>1</v>
      </c>
      <c r="P968" s="7">
        <v>0</v>
      </c>
      <c r="Q968" s="7">
        <v>0</v>
      </c>
      <c r="R968" s="7" t="str" cm="1">
        <f t="array" ref="R968">_xlfn.IFS(N968=1,N$1,O968=1,O$1,P968=1,P$1,Q968=1,Q$1)</f>
        <v>Graduate</v>
      </c>
      <c r="S968" t="s">
        <v>70</v>
      </c>
      <c r="T968" s="7">
        <v>92</v>
      </c>
      <c r="U968" s="7">
        <v>44</v>
      </c>
      <c r="V968" s="7">
        <v>20</v>
      </c>
      <c r="W968" s="7">
        <v>51</v>
      </c>
      <c r="X968" s="7">
        <v>10</v>
      </c>
      <c r="Y968" s="7">
        <v>17</v>
      </c>
      <c r="Z968" s="20">
        <f>SUM(U968:Y968)</f>
        <v>142</v>
      </c>
      <c r="AA968" s="7">
        <v>44</v>
      </c>
      <c r="AB968" s="7">
        <v>98</v>
      </c>
      <c r="AC968" s="7">
        <v>1</v>
      </c>
      <c r="AD968" s="7">
        <v>2</v>
      </c>
      <c r="AE968" s="7">
        <v>0</v>
      </c>
      <c r="AF968" s="7">
        <v>2</v>
      </c>
      <c r="AG968" s="7">
        <v>10</v>
      </c>
      <c r="AH968" s="7">
        <v>0</v>
      </c>
      <c r="AI968" s="7">
        <v>0</v>
      </c>
      <c r="AJ968" s="7">
        <v>0</v>
      </c>
      <c r="AK968" s="7">
        <v>0</v>
      </c>
      <c r="AL968" s="7">
        <v>0</v>
      </c>
      <c r="AM968" s="7">
        <v>0</v>
      </c>
      <c r="AN968" s="7">
        <v>0</v>
      </c>
      <c r="AO968" s="8">
        <v>43767</v>
      </c>
      <c r="AQ968">
        <f>IF($AI968=1,H968,0)</f>
        <v>0</v>
      </c>
      <c r="AR968">
        <f>IF($AI968=1,I968,0)</f>
        <v>0</v>
      </c>
      <c r="AS968">
        <f>IF($AI968=1,K968,0)</f>
        <v>0</v>
      </c>
      <c r="AT968">
        <f>IF($AI968=1,J968,0)</f>
        <v>0</v>
      </c>
      <c r="AU968">
        <f>IF($AI968=1,L968,0)</f>
        <v>0</v>
      </c>
      <c r="AW968">
        <f>IF($AL968=1,U968,0)</f>
        <v>0</v>
      </c>
      <c r="AX968">
        <f>IF($AL968=1,V968,0)</f>
        <v>0</v>
      </c>
      <c r="AY968">
        <f>IF($AL968=1,W968,0)</f>
        <v>0</v>
      </c>
      <c r="AZ968">
        <f>IF($AL968=1,X968,0)</f>
        <v>0</v>
      </c>
      <c r="BA968">
        <f>IF($AL968=1,Y968,0)</f>
        <v>0</v>
      </c>
      <c r="BC968">
        <f>IF($AM968=1,N968,0)</f>
        <v>0</v>
      </c>
      <c r="BD968">
        <f>IF($AM968=1,O968,0)</f>
        <v>0</v>
      </c>
      <c r="BE968">
        <f>IF($AM968=1,P968,0)</f>
        <v>0</v>
      </c>
      <c r="BF968">
        <f>IF($AM968=1,Q968,0)</f>
        <v>0</v>
      </c>
    </row>
    <row r="969" spans="1:58" x14ac:dyDescent="0.3">
      <c r="A969" s="7">
        <v>1494</v>
      </c>
      <c r="B969" s="6">
        <v>139665</v>
      </c>
      <c r="C969" s="6" t="str">
        <f>VLOOKUP(B969,incomegroup,3,TRUE)</f>
        <v>Lower income</v>
      </c>
      <c r="D969" s="7">
        <v>1</v>
      </c>
      <c r="E969" s="7">
        <v>0</v>
      </c>
      <c r="F969" s="7">
        <f>SUM(D969:E969)</f>
        <v>1</v>
      </c>
      <c r="G969" s="7">
        <v>39</v>
      </c>
      <c r="H969" s="7">
        <v>0</v>
      </c>
      <c r="I969" s="7">
        <v>0</v>
      </c>
      <c r="J969" s="7">
        <v>1</v>
      </c>
      <c r="K969" s="7">
        <v>0</v>
      </c>
      <c r="L969" s="7">
        <v>0</v>
      </c>
      <c r="M969" s="7" t="str" cm="1">
        <f t="array" ref="M969">_xlfn.IFS(H969=1,H$1,I969=1,I$1,J969=1,J$1,K969=1,K$1,L969=1,L$1)</f>
        <v>Together</v>
      </c>
      <c r="N969" s="7">
        <v>0</v>
      </c>
      <c r="O969" s="7">
        <v>0</v>
      </c>
      <c r="P969" s="7">
        <v>0</v>
      </c>
      <c r="Q969" s="7">
        <v>1</v>
      </c>
      <c r="R969" s="7" t="str" cm="1">
        <f t="array" ref="R969">_xlfn.IFS(N969=1,N$1,O969=1,O$1,P969=1,P$1,Q969=1,Q$1)</f>
        <v>PhD</v>
      </c>
      <c r="S969" t="s">
        <v>68</v>
      </c>
      <c r="T969" s="7">
        <v>97</v>
      </c>
      <c r="U969" s="7">
        <v>447</v>
      </c>
      <c r="V969" s="7">
        <v>4</v>
      </c>
      <c r="W969" s="7">
        <v>197</v>
      </c>
      <c r="X969" s="7">
        <v>0</v>
      </c>
      <c r="Y969" s="7">
        <v>4</v>
      </c>
      <c r="Z969" s="20">
        <f>SUM(U969:Y969)</f>
        <v>652</v>
      </c>
      <c r="AA969" s="7">
        <v>109</v>
      </c>
      <c r="AB969" s="7">
        <v>542</v>
      </c>
      <c r="AC969" s="7">
        <v>3</v>
      </c>
      <c r="AD969" s="7">
        <v>4</v>
      </c>
      <c r="AE969" s="7">
        <v>2</v>
      </c>
      <c r="AF969" s="7">
        <v>3</v>
      </c>
      <c r="AG969" s="7">
        <v>7</v>
      </c>
      <c r="AH969" s="7">
        <v>1</v>
      </c>
      <c r="AI969" s="7">
        <v>0</v>
      </c>
      <c r="AJ969" s="7">
        <v>0</v>
      </c>
      <c r="AK969" s="7">
        <v>0</v>
      </c>
      <c r="AL969" s="7">
        <v>0</v>
      </c>
      <c r="AM969" s="7">
        <v>0</v>
      </c>
      <c r="AN969" s="7">
        <v>0</v>
      </c>
      <c r="AO969" s="8">
        <v>43768</v>
      </c>
      <c r="AQ969">
        <f>IF($AI969=1,H969,0)</f>
        <v>0</v>
      </c>
      <c r="AR969">
        <f>IF($AI969=1,I969,0)</f>
        <v>0</v>
      </c>
      <c r="AS969">
        <f>IF($AI969=1,K969,0)</f>
        <v>0</v>
      </c>
      <c r="AT969">
        <f>IF($AI969=1,J969,0)</f>
        <v>0</v>
      </c>
      <c r="AU969">
        <f>IF($AI969=1,L969,0)</f>
        <v>0</v>
      </c>
      <c r="AW969">
        <f>IF($AL969=1,U969,0)</f>
        <v>0</v>
      </c>
      <c r="AX969">
        <f>IF($AL969=1,V969,0)</f>
        <v>0</v>
      </c>
      <c r="AY969">
        <f>IF($AL969=1,W969,0)</f>
        <v>0</v>
      </c>
      <c r="AZ969">
        <f>IF($AL969=1,X969,0)</f>
        <v>0</v>
      </c>
      <c r="BA969">
        <f>IF($AL969=1,Y969,0)</f>
        <v>0</v>
      </c>
      <c r="BC969">
        <f>IF($AM969=1,N969,0)</f>
        <v>0</v>
      </c>
      <c r="BD969">
        <f>IF($AM969=1,O969,0)</f>
        <v>0</v>
      </c>
      <c r="BE969">
        <f>IF($AM969=1,P969,0)</f>
        <v>0</v>
      </c>
      <c r="BF969">
        <f>IF($AM969=1,Q969,0)</f>
        <v>0</v>
      </c>
    </row>
    <row r="970" spans="1:58" x14ac:dyDescent="0.3">
      <c r="A970" s="7">
        <v>2497</v>
      </c>
      <c r="B970" s="6">
        <v>169930</v>
      </c>
      <c r="C970" s="6" t="str">
        <f>VLOOKUP(B970,incomegroup,3,TRUE)</f>
        <v>Middle Income</v>
      </c>
      <c r="D970" s="7">
        <v>0</v>
      </c>
      <c r="E970" s="7">
        <v>0</v>
      </c>
      <c r="F970" s="7">
        <f>SUM(D970:E970)</f>
        <v>0</v>
      </c>
      <c r="G970" s="7">
        <v>49</v>
      </c>
      <c r="H970" s="7">
        <v>0</v>
      </c>
      <c r="I970" s="7">
        <v>0</v>
      </c>
      <c r="J970" s="7">
        <v>1</v>
      </c>
      <c r="K970" s="7">
        <v>0</v>
      </c>
      <c r="L970" s="7">
        <v>0</v>
      </c>
      <c r="M970" s="7" t="str" cm="1">
        <f t="array" ref="M970">_xlfn.IFS(H970=1,H$1,I970=1,I$1,J970=1,J$1,K970=1,K$1,L970=1,L$1)</f>
        <v>Together</v>
      </c>
      <c r="N970" s="7">
        <v>0</v>
      </c>
      <c r="O970" s="7">
        <v>1</v>
      </c>
      <c r="P970" s="7">
        <v>0</v>
      </c>
      <c r="Q970" s="7">
        <v>0</v>
      </c>
      <c r="R970" s="7" t="str" cm="1">
        <f t="array" ref="R970">_xlfn.IFS(N970=1,N$1,O970=1,O$1,P970=1,P$1,Q970=1,Q$1)</f>
        <v>Graduate</v>
      </c>
      <c r="S970" t="s">
        <v>70</v>
      </c>
      <c r="T970" s="7">
        <v>21</v>
      </c>
      <c r="U970" s="7">
        <v>612</v>
      </c>
      <c r="V970" s="7">
        <v>238</v>
      </c>
      <c r="W970" s="7">
        <v>2010</v>
      </c>
      <c r="X970" s="7">
        <v>532</v>
      </c>
      <c r="Y970" s="7">
        <v>170</v>
      </c>
      <c r="Z970" s="20">
        <f>SUM(U970:Y970)</f>
        <v>3562</v>
      </c>
      <c r="AA970" s="7">
        <v>476</v>
      </c>
      <c r="AB970" s="7">
        <v>3086</v>
      </c>
      <c r="AC970" s="7">
        <v>1</v>
      </c>
      <c r="AD970" s="7">
        <v>4</v>
      </c>
      <c r="AE970" s="7">
        <v>5</v>
      </c>
      <c r="AF970" s="7">
        <v>12</v>
      </c>
      <c r="AG970" s="7">
        <v>3</v>
      </c>
      <c r="AH970" s="7">
        <v>0</v>
      </c>
      <c r="AI970" s="7">
        <v>0</v>
      </c>
      <c r="AJ970" s="7">
        <v>0</v>
      </c>
      <c r="AK970" s="7">
        <v>0</v>
      </c>
      <c r="AL970" s="7">
        <v>0</v>
      </c>
      <c r="AM970" s="7">
        <v>0</v>
      </c>
      <c r="AN970" s="7">
        <v>0</v>
      </c>
      <c r="AO970" s="8">
        <v>43769</v>
      </c>
      <c r="AQ970">
        <f>IF($AI970=1,H970,0)</f>
        <v>0</v>
      </c>
      <c r="AR970">
        <f>IF($AI970=1,I970,0)</f>
        <v>0</v>
      </c>
      <c r="AS970">
        <f>IF($AI970=1,K970,0)</f>
        <v>0</v>
      </c>
      <c r="AT970">
        <f>IF($AI970=1,J970,0)</f>
        <v>0</v>
      </c>
      <c r="AU970">
        <f>IF($AI970=1,L970,0)</f>
        <v>0</v>
      </c>
      <c r="AW970">
        <f>IF($AL970=1,U970,0)</f>
        <v>0</v>
      </c>
      <c r="AX970">
        <f>IF($AL970=1,V970,0)</f>
        <v>0</v>
      </c>
      <c r="AY970">
        <f>IF($AL970=1,W970,0)</f>
        <v>0</v>
      </c>
      <c r="AZ970">
        <f>IF($AL970=1,X970,0)</f>
        <v>0</v>
      </c>
      <c r="BA970">
        <f>IF($AL970=1,Y970,0)</f>
        <v>0</v>
      </c>
      <c r="BC970">
        <f>IF($AM970=1,N970,0)</f>
        <v>0</v>
      </c>
      <c r="BD970">
        <f>IF($AM970=1,O970,0)</f>
        <v>0</v>
      </c>
      <c r="BE970">
        <f>IF($AM970=1,P970,0)</f>
        <v>0</v>
      </c>
      <c r="BF970">
        <f>IF($AM970=1,Q970,0)</f>
        <v>0</v>
      </c>
    </row>
    <row r="971" spans="1:58" x14ac:dyDescent="0.3">
      <c r="A971" s="7">
        <v>2519</v>
      </c>
      <c r="B971" s="6">
        <v>151411</v>
      </c>
      <c r="C971" s="6" t="str">
        <f>VLOOKUP(B971,incomegroup,3,TRUE)</f>
        <v>Middle Income</v>
      </c>
      <c r="D971" s="7">
        <v>1</v>
      </c>
      <c r="E971" s="7">
        <v>2</v>
      </c>
      <c r="F971" s="7">
        <f>SUM(D971:E971)</f>
        <v>3</v>
      </c>
      <c r="G971" s="7">
        <v>67</v>
      </c>
      <c r="H971" s="7">
        <v>0</v>
      </c>
      <c r="I971" s="7">
        <v>0</v>
      </c>
      <c r="J971" s="7">
        <v>0</v>
      </c>
      <c r="K971" s="7">
        <v>1</v>
      </c>
      <c r="L971" s="7">
        <v>0</v>
      </c>
      <c r="M971" s="7" t="str" cm="1">
        <f t="array" ref="M971">_xlfn.IFS(H971=1,H$1,I971=1,I$1,J971=1,J$1,K971=1,K$1,L971=1,L$1)</f>
        <v>Single</v>
      </c>
      <c r="N971" s="7">
        <v>0</v>
      </c>
      <c r="O971" s="7">
        <v>0</v>
      </c>
      <c r="P971" s="7">
        <v>0</v>
      </c>
      <c r="Q971" s="7">
        <v>1</v>
      </c>
      <c r="R971" s="7" t="str" cm="1">
        <f t="array" ref="R971">_xlfn.IFS(N971=1,N$1,O971=1,O$1,P971=1,P$1,Q971=1,Q$1)</f>
        <v>PhD</v>
      </c>
      <c r="S971" t="s">
        <v>71</v>
      </c>
      <c r="T971" s="7">
        <v>81</v>
      </c>
      <c r="U971" s="7">
        <v>41</v>
      </c>
      <c r="V971" s="7">
        <v>0</v>
      </c>
      <c r="W971" s="7">
        <v>9</v>
      </c>
      <c r="X971" s="7">
        <v>0</v>
      </c>
      <c r="Y971" s="7">
        <v>0</v>
      </c>
      <c r="Z971" s="20">
        <f>SUM(U971:Y971)</f>
        <v>50</v>
      </c>
      <c r="AA971" s="7">
        <v>3</v>
      </c>
      <c r="AB971" s="7">
        <v>47</v>
      </c>
      <c r="AC971" s="7">
        <v>1</v>
      </c>
      <c r="AD971" s="7">
        <v>0</v>
      </c>
      <c r="AE971" s="7">
        <v>0</v>
      </c>
      <c r="AF971" s="7">
        <v>3</v>
      </c>
      <c r="AG971" s="7">
        <v>5</v>
      </c>
      <c r="AH971" s="7">
        <v>0</v>
      </c>
      <c r="AI971" s="7">
        <v>0</v>
      </c>
      <c r="AJ971" s="7">
        <v>0</v>
      </c>
      <c r="AK971" s="7">
        <v>0</v>
      </c>
      <c r="AL971" s="7">
        <v>0</v>
      </c>
      <c r="AM971" s="7">
        <v>0</v>
      </c>
      <c r="AN971" s="7">
        <v>0</v>
      </c>
      <c r="AO971" s="8">
        <v>43769</v>
      </c>
      <c r="AQ971">
        <f>IF($AI971=1,H971,0)</f>
        <v>0</v>
      </c>
      <c r="AR971">
        <f>IF($AI971=1,I971,0)</f>
        <v>0</v>
      </c>
      <c r="AS971">
        <f>IF($AI971=1,K971,0)</f>
        <v>0</v>
      </c>
      <c r="AT971">
        <f>IF($AI971=1,J971,0)</f>
        <v>0</v>
      </c>
      <c r="AU971">
        <f>IF($AI971=1,L971,0)</f>
        <v>0</v>
      </c>
      <c r="AW971">
        <f>IF($AL971=1,U971,0)</f>
        <v>0</v>
      </c>
      <c r="AX971">
        <f>IF($AL971=1,V971,0)</f>
        <v>0</v>
      </c>
      <c r="AY971">
        <f>IF($AL971=1,W971,0)</f>
        <v>0</v>
      </c>
      <c r="AZ971">
        <f>IF($AL971=1,X971,0)</f>
        <v>0</v>
      </c>
      <c r="BA971">
        <f>IF($AL971=1,Y971,0)</f>
        <v>0</v>
      </c>
      <c r="BC971">
        <f>IF($AM971=1,N971,0)</f>
        <v>0</v>
      </c>
      <c r="BD971">
        <f>IF($AM971=1,O971,0)</f>
        <v>0</v>
      </c>
      <c r="BE971">
        <f>IF($AM971=1,P971,0)</f>
        <v>0</v>
      </c>
      <c r="BF971">
        <f>IF($AM971=1,Q971,0)</f>
        <v>0</v>
      </c>
    </row>
    <row r="972" spans="1:58" x14ac:dyDescent="0.3">
      <c r="A972" s="7">
        <v>2734</v>
      </c>
      <c r="B972" s="6">
        <v>177981</v>
      </c>
      <c r="C972" s="6" t="str">
        <f>VLOOKUP(B972,incomegroup,3,TRUE)</f>
        <v>Middle Income</v>
      </c>
      <c r="D972" s="7">
        <v>1</v>
      </c>
      <c r="E972" s="7">
        <v>0</v>
      </c>
      <c r="F972" s="7">
        <f>SUM(D972:E972)</f>
        <v>1</v>
      </c>
      <c r="G972" s="7">
        <v>48</v>
      </c>
      <c r="H972" s="7">
        <v>0</v>
      </c>
      <c r="I972" s="7">
        <v>1</v>
      </c>
      <c r="J972" s="7">
        <v>0</v>
      </c>
      <c r="K972" s="7">
        <v>0</v>
      </c>
      <c r="L972" s="7">
        <v>0</v>
      </c>
      <c r="M972" s="7" t="str" cm="1">
        <f t="array" ref="M972">_xlfn.IFS(H972=1,H$1,I972=1,I$1,J972=1,J$1,K972=1,K$1,L972=1,L$1)</f>
        <v>Married</v>
      </c>
      <c r="N972" s="7">
        <v>0</v>
      </c>
      <c r="O972" s="7">
        <v>1</v>
      </c>
      <c r="P972" s="7">
        <v>0</v>
      </c>
      <c r="Q972" s="7">
        <v>0</v>
      </c>
      <c r="R972" s="7" t="str" cm="1">
        <f t="array" ref="R972">_xlfn.IFS(N972=1,N$1,O972=1,O$1,P972=1,P$1,Q972=1,Q$1)</f>
        <v>Graduate</v>
      </c>
      <c r="S972" t="s">
        <v>73</v>
      </c>
      <c r="T972" s="7">
        <v>78</v>
      </c>
      <c r="U972" s="7">
        <v>315</v>
      </c>
      <c r="V972" s="7">
        <v>274</v>
      </c>
      <c r="W972" s="7">
        <v>466</v>
      </c>
      <c r="X972" s="7">
        <v>37</v>
      </c>
      <c r="Y972" s="7">
        <v>288</v>
      </c>
      <c r="Z972" s="20">
        <f>SUM(U972:Y972)</f>
        <v>1380</v>
      </c>
      <c r="AA972" s="7">
        <v>137</v>
      </c>
      <c r="AB972" s="7">
        <v>1242</v>
      </c>
      <c r="AC972" s="7">
        <v>3</v>
      </c>
      <c r="AD972" s="7">
        <v>7</v>
      </c>
      <c r="AE972" s="7">
        <v>4</v>
      </c>
      <c r="AF972" s="7">
        <v>7</v>
      </c>
      <c r="AG972" s="7">
        <v>5</v>
      </c>
      <c r="AH972" s="7">
        <v>0</v>
      </c>
      <c r="AI972" s="7">
        <v>0</v>
      </c>
      <c r="AJ972" s="7">
        <v>0</v>
      </c>
      <c r="AK972" s="7">
        <v>0</v>
      </c>
      <c r="AL972" s="7">
        <v>0</v>
      </c>
      <c r="AM972" s="7">
        <v>0</v>
      </c>
      <c r="AN972" s="7">
        <v>0</v>
      </c>
      <c r="AO972" s="8">
        <v>43769</v>
      </c>
      <c r="AQ972">
        <f>IF($AI972=1,H972,0)</f>
        <v>0</v>
      </c>
      <c r="AR972">
        <f>IF($AI972=1,I972,0)</f>
        <v>0</v>
      </c>
      <c r="AS972">
        <f>IF($AI972=1,K972,0)</f>
        <v>0</v>
      </c>
      <c r="AT972">
        <f>IF($AI972=1,J972,0)</f>
        <v>0</v>
      </c>
      <c r="AU972">
        <f>IF($AI972=1,L972,0)</f>
        <v>0</v>
      </c>
      <c r="AW972">
        <f>IF($AL972=1,U972,0)</f>
        <v>0</v>
      </c>
      <c r="AX972">
        <f>IF($AL972=1,V972,0)</f>
        <v>0</v>
      </c>
      <c r="AY972">
        <f>IF($AL972=1,W972,0)</f>
        <v>0</v>
      </c>
      <c r="AZ972">
        <f>IF($AL972=1,X972,0)</f>
        <v>0</v>
      </c>
      <c r="BA972">
        <f>IF($AL972=1,Y972,0)</f>
        <v>0</v>
      </c>
      <c r="BC972">
        <f>IF($AM972=1,N972,0)</f>
        <v>0</v>
      </c>
      <c r="BD972">
        <f>IF($AM972=1,O972,0)</f>
        <v>0</v>
      </c>
      <c r="BE972">
        <f>IF($AM972=1,P972,0)</f>
        <v>0</v>
      </c>
      <c r="BF972">
        <f>IF($AM972=1,Q972,0)</f>
        <v>0</v>
      </c>
    </row>
    <row r="973" spans="1:58" x14ac:dyDescent="0.3">
      <c r="A973" s="7">
        <v>1750</v>
      </c>
      <c r="B973" s="6">
        <v>162058</v>
      </c>
      <c r="C973" s="6" t="str">
        <f>VLOOKUP(B973,incomegroup,3,TRUE)</f>
        <v>Middle Income</v>
      </c>
      <c r="D973" s="7">
        <v>0</v>
      </c>
      <c r="E973" s="7">
        <v>1</v>
      </c>
      <c r="F973" s="7">
        <f>SUM(D973:E973)</f>
        <v>1</v>
      </c>
      <c r="G973" s="7">
        <v>64</v>
      </c>
      <c r="H973" s="7">
        <v>0</v>
      </c>
      <c r="I973" s="7">
        <v>1</v>
      </c>
      <c r="J973" s="7">
        <v>0</v>
      </c>
      <c r="K973" s="7">
        <v>0</v>
      </c>
      <c r="L973" s="7">
        <v>0</v>
      </c>
      <c r="M973" s="7" t="str" cm="1">
        <f t="array" ref="M973">_xlfn.IFS(H973=1,H$1,I973=1,I$1,J973=1,J$1,K973=1,K$1,L973=1,L$1)</f>
        <v>Married</v>
      </c>
      <c r="N973" s="7">
        <v>0</v>
      </c>
      <c r="O973" s="7">
        <v>0</v>
      </c>
      <c r="P973" s="7">
        <v>1</v>
      </c>
      <c r="Q973" s="7">
        <v>0</v>
      </c>
      <c r="R973" s="7" t="str" cm="1">
        <f t="array" ref="R973">_xlfn.IFS(N973=1,N$1,O973=1,O$1,P973=1,P$1,Q973=1,Q$1)</f>
        <v>Master</v>
      </c>
      <c r="S973" t="s">
        <v>73</v>
      </c>
      <c r="T973" s="7">
        <v>52</v>
      </c>
      <c r="U973" s="7">
        <v>786</v>
      </c>
      <c r="V973" s="7">
        <v>18</v>
      </c>
      <c r="W973" s="7">
        <v>193</v>
      </c>
      <c r="X973" s="7">
        <v>26</v>
      </c>
      <c r="Y973" s="7">
        <v>0</v>
      </c>
      <c r="Z973" s="20">
        <f>SUM(U973:Y973)</f>
        <v>1023</v>
      </c>
      <c r="AA973" s="7">
        <v>151</v>
      </c>
      <c r="AB973" s="7">
        <v>872</v>
      </c>
      <c r="AC973" s="7">
        <v>4</v>
      </c>
      <c r="AD973" s="7">
        <v>6</v>
      </c>
      <c r="AE973" s="7">
        <v>1</v>
      </c>
      <c r="AF973" s="7">
        <v>7</v>
      </c>
      <c r="AG973" s="7">
        <v>6</v>
      </c>
      <c r="AH973" s="7">
        <v>0</v>
      </c>
      <c r="AI973" s="7">
        <v>0</v>
      </c>
      <c r="AJ973" s="7">
        <v>0</v>
      </c>
      <c r="AK973" s="7">
        <v>0</v>
      </c>
      <c r="AL973" s="7">
        <v>0</v>
      </c>
      <c r="AM973" s="7">
        <v>0</v>
      </c>
      <c r="AN973" s="7">
        <v>0</v>
      </c>
      <c r="AO973" s="8">
        <v>43769</v>
      </c>
      <c r="AQ973">
        <f>IF($AI973=1,H973,0)</f>
        <v>0</v>
      </c>
      <c r="AR973">
        <f>IF($AI973=1,I973,0)</f>
        <v>0</v>
      </c>
      <c r="AS973">
        <f>IF($AI973=1,K973,0)</f>
        <v>0</v>
      </c>
      <c r="AT973">
        <f>IF($AI973=1,J973,0)</f>
        <v>0</v>
      </c>
      <c r="AU973">
        <f>IF($AI973=1,L973,0)</f>
        <v>0</v>
      </c>
      <c r="AW973">
        <f>IF($AL973=1,U973,0)</f>
        <v>0</v>
      </c>
      <c r="AX973">
        <f>IF($AL973=1,V973,0)</f>
        <v>0</v>
      </c>
      <c r="AY973">
        <f>IF($AL973=1,W973,0)</f>
        <v>0</v>
      </c>
      <c r="AZ973">
        <f>IF($AL973=1,X973,0)</f>
        <v>0</v>
      </c>
      <c r="BA973">
        <f>IF($AL973=1,Y973,0)</f>
        <v>0</v>
      </c>
      <c r="BC973">
        <f>IF($AM973=1,N973,0)</f>
        <v>0</v>
      </c>
      <c r="BD973">
        <f>IF($AM973=1,O973,0)</f>
        <v>0</v>
      </c>
      <c r="BE973">
        <f>IF($AM973=1,P973,0)</f>
        <v>0</v>
      </c>
      <c r="BF973">
        <f>IF($AM973=1,Q973,0)</f>
        <v>0</v>
      </c>
    </row>
    <row r="974" spans="1:58" x14ac:dyDescent="0.3">
      <c r="A974" s="7">
        <v>1026</v>
      </c>
      <c r="B974" s="6">
        <v>153359</v>
      </c>
      <c r="C974" s="6" t="str">
        <f>VLOOKUP(B974,incomegroup,3,TRUE)</f>
        <v>Middle Income</v>
      </c>
      <c r="D974" s="7">
        <v>1</v>
      </c>
      <c r="E974" s="7">
        <v>1</v>
      </c>
      <c r="F974" s="7">
        <f>SUM(D974:E974)</f>
        <v>2</v>
      </c>
      <c r="G974" s="7">
        <v>44</v>
      </c>
      <c r="H974" s="7">
        <v>0</v>
      </c>
      <c r="I974" s="7">
        <v>1</v>
      </c>
      <c r="J974" s="7">
        <v>0</v>
      </c>
      <c r="K974" s="7">
        <v>0</v>
      </c>
      <c r="L974" s="7">
        <v>0</v>
      </c>
      <c r="M974" s="7" t="str" cm="1">
        <f t="array" ref="M974">_xlfn.IFS(H974=1,H$1,I974=1,I$1,J974=1,J$1,K974=1,K$1,L974=1,L$1)</f>
        <v>Married</v>
      </c>
      <c r="N974" s="7">
        <v>0</v>
      </c>
      <c r="O974" s="7">
        <v>1</v>
      </c>
      <c r="P974" s="7">
        <v>0</v>
      </c>
      <c r="Q974" s="7">
        <v>0</v>
      </c>
      <c r="R974" s="7" t="str" cm="1">
        <f t="array" ref="R974">_xlfn.IFS(N974=1,N$1,O974=1,O$1,P974=1,P$1,Q974=1,Q$1)</f>
        <v>Graduate</v>
      </c>
      <c r="S974" t="s">
        <v>68</v>
      </c>
      <c r="T974" s="7">
        <v>4</v>
      </c>
      <c r="U974" s="7">
        <v>497</v>
      </c>
      <c r="V974" s="7">
        <v>11</v>
      </c>
      <c r="W974" s="7">
        <v>86</v>
      </c>
      <c r="X974" s="7">
        <v>9</v>
      </c>
      <c r="Y974" s="7">
        <v>17</v>
      </c>
      <c r="Z974" s="20">
        <f>SUM(U974:Y974)</f>
        <v>620</v>
      </c>
      <c r="AA974" s="7">
        <v>118</v>
      </c>
      <c r="AB974" s="7">
        <v>503</v>
      </c>
      <c r="AC974" s="7">
        <v>4</v>
      </c>
      <c r="AD974" s="7">
        <v>5</v>
      </c>
      <c r="AE974" s="7">
        <v>1</v>
      </c>
      <c r="AF974" s="7">
        <v>4</v>
      </c>
      <c r="AG974" s="7">
        <v>7</v>
      </c>
      <c r="AH974" s="7">
        <v>0</v>
      </c>
      <c r="AI974" s="7">
        <v>0</v>
      </c>
      <c r="AJ974" s="7">
        <v>0</v>
      </c>
      <c r="AK974" s="7">
        <v>0</v>
      </c>
      <c r="AL974" s="7">
        <v>0</v>
      </c>
      <c r="AM974" s="7">
        <v>0</v>
      </c>
      <c r="AN974" s="7">
        <v>0</v>
      </c>
      <c r="AO974" s="8">
        <v>43770</v>
      </c>
      <c r="AQ974">
        <f>IF($AI974=1,H974,0)</f>
        <v>0</v>
      </c>
      <c r="AR974">
        <f>IF($AI974=1,I974,0)</f>
        <v>0</v>
      </c>
      <c r="AS974">
        <f>IF($AI974=1,K974,0)</f>
        <v>0</v>
      </c>
      <c r="AT974">
        <f>IF($AI974=1,J974,0)</f>
        <v>0</v>
      </c>
      <c r="AU974">
        <f>IF($AI974=1,L974,0)</f>
        <v>0</v>
      </c>
      <c r="AW974">
        <f>IF($AL974=1,U974,0)</f>
        <v>0</v>
      </c>
      <c r="AX974">
        <f>IF($AL974=1,V974,0)</f>
        <v>0</v>
      </c>
      <c r="AY974">
        <f>IF($AL974=1,W974,0)</f>
        <v>0</v>
      </c>
      <c r="AZ974">
        <f>IF($AL974=1,X974,0)</f>
        <v>0</v>
      </c>
      <c r="BA974">
        <f>IF($AL974=1,Y974,0)</f>
        <v>0</v>
      </c>
      <c r="BC974">
        <f>IF($AM974=1,N974,0)</f>
        <v>0</v>
      </c>
      <c r="BD974">
        <f>IF($AM974=1,O974,0)</f>
        <v>0</v>
      </c>
      <c r="BE974">
        <f>IF($AM974=1,P974,0)</f>
        <v>0</v>
      </c>
      <c r="BF974">
        <f>IF($AM974=1,Q974,0)</f>
        <v>0</v>
      </c>
    </row>
    <row r="975" spans="1:58" x14ac:dyDescent="0.3">
      <c r="A975" s="7">
        <v>1923</v>
      </c>
      <c r="B975" s="6">
        <v>182025</v>
      </c>
      <c r="C975" s="6" t="str">
        <f>VLOOKUP(B975,incomegroup,3,TRUE)</f>
        <v>Middle Income</v>
      </c>
      <c r="D975" s="7">
        <v>0</v>
      </c>
      <c r="E975" s="7">
        <v>0</v>
      </c>
      <c r="F975" s="7">
        <f>SUM(D975:E975)</f>
        <v>0</v>
      </c>
      <c r="G975" s="7">
        <v>37</v>
      </c>
      <c r="H975" s="7">
        <v>1</v>
      </c>
      <c r="I975" s="7">
        <v>0</v>
      </c>
      <c r="J975" s="7">
        <v>0</v>
      </c>
      <c r="K975" s="7">
        <v>0</v>
      </c>
      <c r="L975" s="7">
        <v>0</v>
      </c>
      <c r="M975" s="7" t="str" cm="1">
        <f t="array" ref="M975">_xlfn.IFS(H975=1,H$1,I975=1,I$1,J975=1,J$1,K975=1,K$1,L975=1,L$1)</f>
        <v>Divorced</v>
      </c>
      <c r="N975" s="7">
        <v>0</v>
      </c>
      <c r="O975" s="7">
        <v>1</v>
      </c>
      <c r="P975" s="7">
        <v>0</v>
      </c>
      <c r="Q975" s="7">
        <v>0</v>
      </c>
      <c r="R975" s="7" t="str" cm="1">
        <f t="array" ref="R975">_xlfn.IFS(N975=1,N$1,O975=1,O$1,P975=1,P$1,Q975=1,Q$1)</f>
        <v>Graduate</v>
      </c>
      <c r="S975" t="s">
        <v>72</v>
      </c>
      <c r="T975" s="7">
        <v>76</v>
      </c>
      <c r="U975" s="7">
        <v>593</v>
      </c>
      <c r="V975" s="7">
        <v>217</v>
      </c>
      <c r="W975" s="7">
        <v>1345</v>
      </c>
      <c r="X975" s="7">
        <v>107</v>
      </c>
      <c r="Y975" s="7">
        <v>155</v>
      </c>
      <c r="Z975" s="20">
        <f>SUM(U975:Y975)</f>
        <v>2417</v>
      </c>
      <c r="AA975" s="7">
        <v>217</v>
      </c>
      <c r="AB975" s="7">
        <v>2199</v>
      </c>
      <c r="AC975" s="7">
        <v>1</v>
      </c>
      <c r="AD975" s="7">
        <v>3</v>
      </c>
      <c r="AE975" s="7">
        <v>2</v>
      </c>
      <c r="AF975" s="7">
        <v>6</v>
      </c>
      <c r="AG975" s="7">
        <v>1</v>
      </c>
      <c r="AH975" s="7">
        <v>0</v>
      </c>
      <c r="AI975" s="7">
        <v>0</v>
      </c>
      <c r="AJ975" s="7">
        <v>1</v>
      </c>
      <c r="AK975" s="7">
        <v>0</v>
      </c>
      <c r="AL975" s="7">
        <v>0</v>
      </c>
      <c r="AM975" s="7">
        <v>0</v>
      </c>
      <c r="AN975" s="7">
        <v>1</v>
      </c>
      <c r="AO975" s="8">
        <v>43771</v>
      </c>
      <c r="AQ975">
        <f>IF($AI975=1,H975,0)</f>
        <v>0</v>
      </c>
      <c r="AR975">
        <f>IF($AI975=1,I975,0)</f>
        <v>0</v>
      </c>
      <c r="AS975">
        <f>IF($AI975=1,K975,0)</f>
        <v>0</v>
      </c>
      <c r="AT975">
        <f>IF($AI975=1,J975,0)</f>
        <v>0</v>
      </c>
      <c r="AU975">
        <f>IF($AI975=1,L975,0)</f>
        <v>0</v>
      </c>
      <c r="AW975">
        <f>IF($AL975=1,U975,0)</f>
        <v>0</v>
      </c>
      <c r="AX975">
        <f>IF($AL975=1,V975,0)</f>
        <v>0</v>
      </c>
      <c r="AY975">
        <f>IF($AL975=1,W975,0)</f>
        <v>0</v>
      </c>
      <c r="AZ975">
        <f>IF($AL975=1,X975,0)</f>
        <v>0</v>
      </c>
      <c r="BA975">
        <f>IF($AL975=1,Y975,0)</f>
        <v>0</v>
      </c>
      <c r="BC975">
        <f>IF($AM975=1,N975,0)</f>
        <v>0</v>
      </c>
      <c r="BD975">
        <f>IF($AM975=1,O975,0)</f>
        <v>0</v>
      </c>
      <c r="BE975">
        <f>IF($AM975=1,P975,0)</f>
        <v>0</v>
      </c>
      <c r="BF975">
        <f>IF($AM975=1,Q975,0)</f>
        <v>0</v>
      </c>
    </row>
    <row r="976" spans="1:58" x14ac:dyDescent="0.3">
      <c r="A976" s="7">
        <v>1998</v>
      </c>
      <c r="B976" s="6">
        <v>154165</v>
      </c>
      <c r="C976" s="6" t="str">
        <f>VLOOKUP(B976,incomegroup,3,TRUE)</f>
        <v>Middle Income</v>
      </c>
      <c r="D976" s="7">
        <v>0</v>
      </c>
      <c r="E976" s="7">
        <v>0</v>
      </c>
      <c r="F976" s="7">
        <f>SUM(D976:E976)</f>
        <v>0</v>
      </c>
      <c r="G976" s="7">
        <v>51</v>
      </c>
      <c r="H976" s="7">
        <v>0</v>
      </c>
      <c r="I976" s="7">
        <v>0</v>
      </c>
      <c r="J976" s="7">
        <v>1</v>
      </c>
      <c r="K976" s="7">
        <v>0</v>
      </c>
      <c r="L976" s="7">
        <v>0</v>
      </c>
      <c r="M976" s="7" t="str" cm="1">
        <f t="array" ref="M976">_xlfn.IFS(H976=1,H$1,I976=1,I$1,J976=1,J$1,K976=1,K$1,L976=1,L$1)</f>
        <v>Together</v>
      </c>
      <c r="N976" s="7">
        <v>0</v>
      </c>
      <c r="O976" s="7">
        <v>1</v>
      </c>
      <c r="P976" s="7">
        <v>0</v>
      </c>
      <c r="Q976" s="7">
        <v>0</v>
      </c>
      <c r="R976" s="7" t="str" cm="1">
        <f t="array" ref="R976">_xlfn.IFS(N976=1,N$1,O976=1,O$1,P976=1,P$1,Q976=1,Q$1)</f>
        <v>Graduate</v>
      </c>
      <c r="S976" t="s">
        <v>68</v>
      </c>
      <c r="T976" s="7">
        <v>72</v>
      </c>
      <c r="U976" s="7">
        <v>361</v>
      </c>
      <c r="V976" s="7">
        <v>11</v>
      </c>
      <c r="W976" s="7">
        <v>208</v>
      </c>
      <c r="X976" s="7">
        <v>43</v>
      </c>
      <c r="Y976" s="7">
        <v>17</v>
      </c>
      <c r="Z976" s="20">
        <f>SUM(U976:Y976)</f>
        <v>640</v>
      </c>
      <c r="AA976" s="7">
        <v>31</v>
      </c>
      <c r="AB976" s="7">
        <v>609</v>
      </c>
      <c r="AC976" s="7">
        <v>1</v>
      </c>
      <c r="AD976" s="7">
        <v>2</v>
      </c>
      <c r="AE976" s="7">
        <v>1</v>
      </c>
      <c r="AF976" s="7">
        <v>7</v>
      </c>
      <c r="AG976" s="7">
        <v>2</v>
      </c>
      <c r="AH976" s="7">
        <v>0</v>
      </c>
      <c r="AI976" s="7">
        <v>0</v>
      </c>
      <c r="AJ976" s="7">
        <v>0</v>
      </c>
      <c r="AK976" s="7">
        <v>0</v>
      </c>
      <c r="AL976" s="7">
        <v>0</v>
      </c>
      <c r="AM976" s="7">
        <v>0</v>
      </c>
      <c r="AN976" s="7">
        <v>0</v>
      </c>
      <c r="AO976" s="8">
        <v>43771</v>
      </c>
      <c r="AQ976">
        <f>IF($AI976=1,H976,0)</f>
        <v>0</v>
      </c>
      <c r="AR976">
        <f>IF($AI976=1,I976,0)</f>
        <v>0</v>
      </c>
      <c r="AS976">
        <f>IF($AI976=1,K976,0)</f>
        <v>0</v>
      </c>
      <c r="AT976">
        <f>IF($AI976=1,J976,0)</f>
        <v>0</v>
      </c>
      <c r="AU976">
        <f>IF($AI976=1,L976,0)</f>
        <v>0</v>
      </c>
      <c r="AW976">
        <f>IF($AL976=1,U976,0)</f>
        <v>0</v>
      </c>
      <c r="AX976">
        <f>IF($AL976=1,V976,0)</f>
        <v>0</v>
      </c>
      <c r="AY976">
        <f>IF($AL976=1,W976,0)</f>
        <v>0</v>
      </c>
      <c r="AZ976">
        <f>IF($AL976=1,X976,0)</f>
        <v>0</v>
      </c>
      <c r="BA976">
        <f>IF($AL976=1,Y976,0)</f>
        <v>0</v>
      </c>
      <c r="BC976">
        <f>IF($AM976=1,N976,0)</f>
        <v>0</v>
      </c>
      <c r="BD976">
        <f>IF($AM976=1,O976,0)</f>
        <v>0</v>
      </c>
      <c r="BE976">
        <f>IF($AM976=1,P976,0)</f>
        <v>0</v>
      </c>
      <c r="BF976">
        <f>IF($AM976=1,Q976,0)</f>
        <v>0</v>
      </c>
    </row>
    <row r="977" spans="1:58" x14ac:dyDescent="0.3">
      <c r="A977" s="7">
        <v>3066</v>
      </c>
      <c r="B977" s="6">
        <v>154252</v>
      </c>
      <c r="C977" s="6" t="str">
        <f>VLOOKUP(B977,incomegroup,3,TRUE)</f>
        <v>Middle Income</v>
      </c>
      <c r="D977" s="7">
        <v>1</v>
      </c>
      <c r="E977" s="7">
        <v>1</v>
      </c>
      <c r="F977" s="7">
        <f>SUM(D977:E977)</f>
        <v>2</v>
      </c>
      <c r="G977" s="7">
        <v>64</v>
      </c>
      <c r="H977" s="7">
        <v>0</v>
      </c>
      <c r="I977" s="7">
        <v>0</v>
      </c>
      <c r="J977" s="7">
        <v>0</v>
      </c>
      <c r="K977" s="7">
        <v>1</v>
      </c>
      <c r="L977" s="7">
        <v>0</v>
      </c>
      <c r="M977" s="7" t="str" cm="1">
        <f t="array" ref="M977">_xlfn.IFS(H977=1,H$1,I977=1,I$1,J977=1,J$1,K977=1,K$1,L977=1,L$1)</f>
        <v>Single</v>
      </c>
      <c r="N977" s="7">
        <v>0</v>
      </c>
      <c r="O977" s="7">
        <v>1</v>
      </c>
      <c r="P977" s="7">
        <v>0</v>
      </c>
      <c r="Q977" s="7">
        <v>0</v>
      </c>
      <c r="R977" s="7" t="str" cm="1">
        <f t="array" ref="R977">_xlfn.IFS(N977=1,N$1,O977=1,O$1,P977=1,P$1,Q977=1,Q$1)</f>
        <v>Graduate</v>
      </c>
      <c r="S977" t="s">
        <v>68</v>
      </c>
      <c r="T977" s="7">
        <v>25</v>
      </c>
      <c r="U977" s="7">
        <v>506</v>
      </c>
      <c r="V977" s="7">
        <v>11</v>
      </c>
      <c r="W977" s="7">
        <v>74</v>
      </c>
      <c r="X977" s="7">
        <v>23</v>
      </c>
      <c r="Y977" s="7">
        <v>11</v>
      </c>
      <c r="Z977" s="20">
        <f>SUM(U977:Y977)</f>
        <v>625</v>
      </c>
      <c r="AA977" s="7">
        <v>125</v>
      </c>
      <c r="AB977" s="7">
        <v>500</v>
      </c>
      <c r="AC977" s="7">
        <v>5</v>
      </c>
      <c r="AD977" s="7">
        <v>4</v>
      </c>
      <c r="AE977" s="7">
        <v>1</v>
      </c>
      <c r="AF977" s="7">
        <v>5</v>
      </c>
      <c r="AG977" s="7">
        <v>6</v>
      </c>
      <c r="AH977" s="7">
        <v>0</v>
      </c>
      <c r="AI977" s="7">
        <v>0</v>
      </c>
      <c r="AJ977" s="7">
        <v>0</v>
      </c>
      <c r="AK977" s="7">
        <v>0</v>
      </c>
      <c r="AL977" s="7">
        <v>0</v>
      </c>
      <c r="AM977" s="7">
        <v>0</v>
      </c>
      <c r="AN977" s="7">
        <v>0</v>
      </c>
      <c r="AO977" s="8">
        <v>43771</v>
      </c>
      <c r="AQ977">
        <f>IF($AI977=1,H977,0)</f>
        <v>0</v>
      </c>
      <c r="AR977">
        <f>IF($AI977=1,I977,0)</f>
        <v>0</v>
      </c>
      <c r="AS977">
        <f>IF($AI977=1,K977,0)</f>
        <v>0</v>
      </c>
      <c r="AT977">
        <f>IF($AI977=1,J977,0)</f>
        <v>0</v>
      </c>
      <c r="AU977">
        <f>IF($AI977=1,L977,0)</f>
        <v>0</v>
      </c>
      <c r="AW977">
        <f>IF($AL977=1,U977,0)</f>
        <v>0</v>
      </c>
      <c r="AX977">
        <f>IF($AL977=1,V977,0)</f>
        <v>0</v>
      </c>
      <c r="AY977">
        <f>IF($AL977=1,W977,0)</f>
        <v>0</v>
      </c>
      <c r="AZ977">
        <f>IF($AL977=1,X977,0)</f>
        <v>0</v>
      </c>
      <c r="BA977">
        <f>IF($AL977=1,Y977,0)</f>
        <v>0</v>
      </c>
      <c r="BC977">
        <f>IF($AM977=1,N977,0)</f>
        <v>0</v>
      </c>
      <c r="BD977">
        <f>IF($AM977=1,O977,0)</f>
        <v>0</v>
      </c>
      <c r="BE977">
        <f>IF($AM977=1,P977,0)</f>
        <v>0</v>
      </c>
      <c r="BF977">
        <f>IF($AM977=1,Q977,0)</f>
        <v>0</v>
      </c>
    </row>
    <row r="978" spans="1:58" x14ac:dyDescent="0.3">
      <c r="A978" s="7">
        <v>2631</v>
      </c>
      <c r="B978" s="6">
        <v>136634</v>
      </c>
      <c r="C978" s="6" t="str">
        <f>VLOOKUP(B978,incomegroup,3,TRUE)</f>
        <v>Lower income</v>
      </c>
      <c r="D978" s="7">
        <v>0</v>
      </c>
      <c r="E978" s="7">
        <v>1</v>
      </c>
      <c r="F978" s="7">
        <f>SUM(D978:E978)</f>
        <v>1</v>
      </c>
      <c r="G978" s="7">
        <v>66</v>
      </c>
      <c r="H978" s="7">
        <v>0</v>
      </c>
      <c r="I978" s="7">
        <v>0</v>
      </c>
      <c r="J978" s="7">
        <v>1</v>
      </c>
      <c r="K978" s="7">
        <v>0</v>
      </c>
      <c r="L978" s="7">
        <v>0</v>
      </c>
      <c r="M978" s="7" t="str" cm="1">
        <f t="array" ref="M978">_xlfn.IFS(H978=1,H$1,I978=1,I$1,J978=1,J$1,K978=1,K$1,L978=1,L$1)</f>
        <v>Together</v>
      </c>
      <c r="N978" s="7">
        <v>0</v>
      </c>
      <c r="O978" s="7">
        <v>0</v>
      </c>
      <c r="P978" s="7">
        <v>1</v>
      </c>
      <c r="Q978" s="7">
        <v>0</v>
      </c>
      <c r="R978" s="7" t="str" cm="1">
        <f t="array" ref="R978">_xlfn.IFS(N978=1,N$1,O978=1,O$1,P978=1,P$1,Q978=1,Q$1)</f>
        <v>Master</v>
      </c>
      <c r="S978" t="s">
        <v>72</v>
      </c>
      <c r="T978" s="7">
        <v>0</v>
      </c>
      <c r="U978" s="7">
        <v>794</v>
      </c>
      <c r="V978" s="7">
        <v>34</v>
      </c>
      <c r="W978" s="7">
        <v>283</v>
      </c>
      <c r="X978" s="7">
        <v>15</v>
      </c>
      <c r="Y978" s="7">
        <v>11</v>
      </c>
      <c r="Z978" s="20">
        <f>SUM(U978:Y978)</f>
        <v>1137</v>
      </c>
      <c r="AA978" s="7">
        <v>112</v>
      </c>
      <c r="AB978" s="7">
        <v>1026</v>
      </c>
      <c r="AC978" s="7">
        <v>3</v>
      </c>
      <c r="AD978" s="7">
        <v>5</v>
      </c>
      <c r="AE978" s="7">
        <v>2</v>
      </c>
      <c r="AF978" s="7">
        <v>5</v>
      </c>
      <c r="AG978" s="7">
        <v>7</v>
      </c>
      <c r="AH978" s="7">
        <v>0</v>
      </c>
      <c r="AI978" s="7">
        <v>0</v>
      </c>
      <c r="AJ978" s="7">
        <v>0</v>
      </c>
      <c r="AK978" s="7">
        <v>0</v>
      </c>
      <c r="AL978" s="7">
        <v>0</v>
      </c>
      <c r="AM978" s="7">
        <v>0</v>
      </c>
      <c r="AN978" s="7">
        <v>0</v>
      </c>
      <c r="AO978" s="8">
        <v>43771</v>
      </c>
      <c r="AQ978">
        <f>IF($AI978=1,H978,0)</f>
        <v>0</v>
      </c>
      <c r="AR978">
        <f>IF($AI978=1,I978,0)</f>
        <v>0</v>
      </c>
      <c r="AS978">
        <f>IF($AI978=1,K978,0)</f>
        <v>0</v>
      </c>
      <c r="AT978">
        <f>IF($AI978=1,J978,0)</f>
        <v>0</v>
      </c>
      <c r="AU978">
        <f>IF($AI978=1,L978,0)</f>
        <v>0</v>
      </c>
      <c r="AW978">
        <f>IF($AL978=1,U978,0)</f>
        <v>0</v>
      </c>
      <c r="AX978">
        <f>IF($AL978=1,V978,0)</f>
        <v>0</v>
      </c>
      <c r="AY978">
        <f>IF($AL978=1,W978,0)</f>
        <v>0</v>
      </c>
      <c r="AZ978">
        <f>IF($AL978=1,X978,0)</f>
        <v>0</v>
      </c>
      <c r="BA978">
        <f>IF($AL978=1,Y978,0)</f>
        <v>0</v>
      </c>
      <c r="BC978">
        <f>IF($AM978=1,N978,0)</f>
        <v>0</v>
      </c>
      <c r="BD978">
        <f>IF($AM978=1,O978,0)</f>
        <v>0</v>
      </c>
      <c r="BE978">
        <f>IF($AM978=1,P978,0)</f>
        <v>0</v>
      </c>
      <c r="BF978">
        <f>IF($AM978=1,Q978,0)</f>
        <v>0</v>
      </c>
    </row>
    <row r="979" spans="1:58" x14ac:dyDescent="0.3">
      <c r="A979" s="7">
        <v>2149</v>
      </c>
      <c r="B979" s="6">
        <v>177142</v>
      </c>
      <c r="C979" s="6" t="str">
        <f>VLOOKUP(B979,incomegroup,3,TRUE)</f>
        <v>Middle Income</v>
      </c>
      <c r="D979" s="7">
        <v>0</v>
      </c>
      <c r="E979" s="7">
        <v>0</v>
      </c>
      <c r="F979" s="7">
        <f>SUM(D979:E979)</f>
        <v>0</v>
      </c>
      <c r="G979" s="7">
        <v>72</v>
      </c>
      <c r="H979" s="7">
        <v>0</v>
      </c>
      <c r="I979" s="7">
        <v>1</v>
      </c>
      <c r="J979" s="7">
        <v>0</v>
      </c>
      <c r="K979" s="7">
        <v>0</v>
      </c>
      <c r="L979" s="7">
        <v>0</v>
      </c>
      <c r="M979" s="7" t="str" cm="1">
        <f t="array" ref="M979">_xlfn.IFS(H979=1,H$1,I979=1,I$1,J979=1,J$1,K979=1,K$1,L979=1,L$1)</f>
        <v>Married</v>
      </c>
      <c r="N979" s="7">
        <v>0</v>
      </c>
      <c r="O979" s="7">
        <v>1</v>
      </c>
      <c r="P979" s="7">
        <v>0</v>
      </c>
      <c r="Q979" s="7">
        <v>0</v>
      </c>
      <c r="R979" s="7" t="str" cm="1">
        <f t="array" ref="R979">_xlfn.IFS(N979=1,N$1,O979=1,O$1,P979=1,P$1,Q979=1,Q$1)</f>
        <v>Graduate</v>
      </c>
      <c r="S979" t="s">
        <v>70</v>
      </c>
      <c r="T979" s="7">
        <v>54</v>
      </c>
      <c r="U979" s="7">
        <v>1093</v>
      </c>
      <c r="V979" s="7">
        <v>172</v>
      </c>
      <c r="W979" s="7">
        <v>372</v>
      </c>
      <c r="X979" s="7">
        <v>67</v>
      </c>
      <c r="Y979" s="7">
        <v>347</v>
      </c>
      <c r="Z979" s="20">
        <f>SUM(U979:Y979)</f>
        <v>2051</v>
      </c>
      <c r="AA979" s="7">
        <v>223</v>
      </c>
      <c r="AB979" s="7">
        <v>1828</v>
      </c>
      <c r="AC979" s="7">
        <v>1</v>
      </c>
      <c r="AD979" s="7">
        <v>4</v>
      </c>
      <c r="AE979" s="7">
        <v>4</v>
      </c>
      <c r="AF979" s="7">
        <v>8</v>
      </c>
      <c r="AG979" s="7">
        <v>2</v>
      </c>
      <c r="AH979" s="7">
        <v>0</v>
      </c>
      <c r="AI979" s="7">
        <v>0</v>
      </c>
      <c r="AJ979" s="7">
        <v>0</v>
      </c>
      <c r="AK979" s="7">
        <v>0</v>
      </c>
      <c r="AL979" s="7">
        <v>0</v>
      </c>
      <c r="AM979" s="7">
        <v>0</v>
      </c>
      <c r="AN979" s="7">
        <v>0</v>
      </c>
      <c r="AO979" s="8">
        <v>43772</v>
      </c>
      <c r="AQ979">
        <f>IF($AI979=1,H979,0)</f>
        <v>0</v>
      </c>
      <c r="AR979">
        <f>IF($AI979=1,I979,0)</f>
        <v>0</v>
      </c>
      <c r="AS979">
        <f>IF($AI979=1,K979,0)</f>
        <v>0</v>
      </c>
      <c r="AT979">
        <f>IF($AI979=1,J979,0)</f>
        <v>0</v>
      </c>
      <c r="AU979">
        <f>IF($AI979=1,L979,0)</f>
        <v>0</v>
      </c>
      <c r="AW979">
        <f>IF($AL979=1,U979,0)</f>
        <v>0</v>
      </c>
      <c r="AX979">
        <f>IF($AL979=1,V979,0)</f>
        <v>0</v>
      </c>
      <c r="AY979">
        <f>IF($AL979=1,W979,0)</f>
        <v>0</v>
      </c>
      <c r="AZ979">
        <f>IF($AL979=1,X979,0)</f>
        <v>0</v>
      </c>
      <c r="BA979">
        <f>IF($AL979=1,Y979,0)</f>
        <v>0</v>
      </c>
      <c r="BC979">
        <f>IF($AM979=1,N979,0)</f>
        <v>0</v>
      </c>
      <c r="BD979">
        <f>IF($AM979=1,O979,0)</f>
        <v>0</v>
      </c>
      <c r="BE979">
        <f>IF($AM979=1,P979,0)</f>
        <v>0</v>
      </c>
      <c r="BF979">
        <f>IF($AM979=1,Q979,0)</f>
        <v>0</v>
      </c>
    </row>
    <row r="980" spans="1:58" x14ac:dyDescent="0.3">
      <c r="A980" s="7">
        <v>2020</v>
      </c>
      <c r="B980" s="6">
        <v>147703</v>
      </c>
      <c r="C980" s="6" t="str">
        <f>VLOOKUP(B980,incomegroup,3,TRUE)</f>
        <v>Lower income</v>
      </c>
      <c r="D980" s="7">
        <v>0</v>
      </c>
      <c r="E980" s="7">
        <v>1</v>
      </c>
      <c r="F980" s="7">
        <f>SUM(D980:E980)</f>
        <v>1</v>
      </c>
      <c r="G980" s="7">
        <v>67</v>
      </c>
      <c r="H980" s="7">
        <v>0</v>
      </c>
      <c r="I980" s="7">
        <v>1</v>
      </c>
      <c r="J980" s="7">
        <v>0</v>
      </c>
      <c r="K980" s="7">
        <v>0</v>
      </c>
      <c r="L980" s="7">
        <v>0</v>
      </c>
      <c r="M980" s="7" t="str" cm="1">
        <f t="array" ref="M980">_xlfn.IFS(H980=1,H$1,I980=1,I$1,J980=1,J$1,K980=1,K$1,L980=1,L$1)</f>
        <v>Married</v>
      </c>
      <c r="N980" s="7">
        <v>0</v>
      </c>
      <c r="O980" s="7">
        <v>1</v>
      </c>
      <c r="P980" s="7">
        <v>0</v>
      </c>
      <c r="Q980" s="7">
        <v>0</v>
      </c>
      <c r="R980" s="7" t="str" cm="1">
        <f t="array" ref="R980">_xlfn.IFS(N980=1,N$1,O980=1,O$1,P980=1,P$1,Q980=1,Q$1)</f>
        <v>Graduate</v>
      </c>
      <c r="S980" t="s">
        <v>73</v>
      </c>
      <c r="T980" s="7">
        <v>95</v>
      </c>
      <c r="U980" s="7">
        <v>1112</v>
      </c>
      <c r="V980" s="7">
        <v>0</v>
      </c>
      <c r="W980" s="7">
        <v>415</v>
      </c>
      <c r="X980" s="7">
        <v>40</v>
      </c>
      <c r="Y980" s="7">
        <v>81</v>
      </c>
      <c r="Z980" s="20">
        <f>SUM(U980:Y980)</f>
        <v>1648</v>
      </c>
      <c r="AA980" s="7">
        <v>381</v>
      </c>
      <c r="AB980" s="7">
        <v>1266</v>
      </c>
      <c r="AC980" s="7">
        <v>4</v>
      </c>
      <c r="AD980" s="7">
        <v>6</v>
      </c>
      <c r="AE980" s="7">
        <v>3</v>
      </c>
      <c r="AF980" s="7">
        <v>8</v>
      </c>
      <c r="AG980" s="7">
        <v>5</v>
      </c>
      <c r="AH980" s="7">
        <v>0</v>
      </c>
      <c r="AI980" s="7">
        <v>0</v>
      </c>
      <c r="AJ980" s="7">
        <v>0</v>
      </c>
      <c r="AK980" s="7">
        <v>0</v>
      </c>
      <c r="AL980" s="7">
        <v>0</v>
      </c>
      <c r="AM980" s="7">
        <v>0</v>
      </c>
      <c r="AN980" s="7">
        <v>0</v>
      </c>
      <c r="AO980" s="8">
        <v>43772</v>
      </c>
      <c r="AQ980">
        <f>IF($AI980=1,H980,0)</f>
        <v>0</v>
      </c>
      <c r="AR980">
        <f>IF($AI980=1,I980,0)</f>
        <v>0</v>
      </c>
      <c r="AS980">
        <f>IF($AI980=1,K980,0)</f>
        <v>0</v>
      </c>
      <c r="AT980">
        <f>IF($AI980=1,J980,0)</f>
        <v>0</v>
      </c>
      <c r="AU980">
        <f>IF($AI980=1,L980,0)</f>
        <v>0</v>
      </c>
      <c r="AW980">
        <f>IF($AL980=1,U980,0)</f>
        <v>0</v>
      </c>
      <c r="AX980">
        <f>IF($AL980=1,V980,0)</f>
        <v>0</v>
      </c>
      <c r="AY980">
        <f>IF($AL980=1,W980,0)</f>
        <v>0</v>
      </c>
      <c r="AZ980">
        <f>IF($AL980=1,X980,0)</f>
        <v>0</v>
      </c>
      <c r="BA980">
        <f>IF($AL980=1,Y980,0)</f>
        <v>0</v>
      </c>
      <c r="BC980">
        <f>IF($AM980=1,N980,0)</f>
        <v>0</v>
      </c>
      <c r="BD980">
        <f>IF($AM980=1,O980,0)</f>
        <v>0</v>
      </c>
      <c r="BE980">
        <f>IF($AM980=1,P980,0)</f>
        <v>0</v>
      </c>
      <c r="BF980">
        <f>IF($AM980=1,Q980,0)</f>
        <v>0</v>
      </c>
    </row>
    <row r="981" spans="1:58" x14ac:dyDescent="0.3">
      <c r="A981" s="7">
        <v>2723</v>
      </c>
      <c r="B981" s="6">
        <v>169901</v>
      </c>
      <c r="C981" s="6" t="str">
        <f>VLOOKUP(B981,incomegroup,3,TRUE)</f>
        <v>Middle Income</v>
      </c>
      <c r="D981" s="7">
        <v>0</v>
      </c>
      <c r="E981" s="7">
        <v>1</v>
      </c>
      <c r="F981" s="7">
        <f>SUM(D981:E981)</f>
        <v>1</v>
      </c>
      <c r="G981" s="7">
        <v>51</v>
      </c>
      <c r="H981" s="7">
        <v>1</v>
      </c>
      <c r="I981" s="7">
        <v>0</v>
      </c>
      <c r="J981" s="7">
        <v>0</v>
      </c>
      <c r="K981" s="7">
        <v>0</v>
      </c>
      <c r="L981" s="7">
        <v>0</v>
      </c>
      <c r="M981" s="7" t="str" cm="1">
        <f t="array" ref="M981">_xlfn.IFS(H981=1,H$1,I981=1,I$1,J981=1,J$1,K981=1,K$1,L981=1,L$1)</f>
        <v>Divorced</v>
      </c>
      <c r="N981" s="7">
        <v>0</v>
      </c>
      <c r="O981" s="7">
        <v>1</v>
      </c>
      <c r="P981" s="7">
        <v>0</v>
      </c>
      <c r="Q981" s="7">
        <v>0</v>
      </c>
      <c r="R981" s="7" t="str" cm="1">
        <f t="array" ref="R981">_xlfn.IFS(N981=1,N$1,O981=1,O$1,P981=1,P$1,Q981=1,Q$1)</f>
        <v>Graduate</v>
      </c>
      <c r="S981" t="s">
        <v>71</v>
      </c>
      <c r="T981" s="7">
        <v>95</v>
      </c>
      <c r="U981" s="7">
        <v>758</v>
      </c>
      <c r="V981" s="7">
        <v>51</v>
      </c>
      <c r="W981" s="7">
        <v>501</v>
      </c>
      <c r="X981" s="7">
        <v>248</v>
      </c>
      <c r="Y981" s="7">
        <v>224</v>
      </c>
      <c r="Z981" s="20">
        <f>SUM(U981:Y981)</f>
        <v>1782</v>
      </c>
      <c r="AA981" s="7">
        <v>362</v>
      </c>
      <c r="AB981" s="7">
        <v>1419</v>
      </c>
      <c r="AC981" s="7">
        <v>3</v>
      </c>
      <c r="AD981" s="7">
        <v>7</v>
      </c>
      <c r="AE981" s="7">
        <v>3</v>
      </c>
      <c r="AF981" s="7">
        <v>10</v>
      </c>
      <c r="AG981" s="7">
        <v>5</v>
      </c>
      <c r="AH981" s="7">
        <v>0</v>
      </c>
      <c r="AI981" s="7">
        <v>0</v>
      </c>
      <c r="AJ981" s="7">
        <v>0</v>
      </c>
      <c r="AK981" s="7">
        <v>0</v>
      </c>
      <c r="AL981" s="7">
        <v>0</v>
      </c>
      <c r="AM981" s="7">
        <v>0</v>
      </c>
      <c r="AN981" s="7">
        <v>0</v>
      </c>
      <c r="AO981" s="8">
        <v>43772</v>
      </c>
      <c r="AQ981">
        <f>IF($AI981=1,H981,0)</f>
        <v>0</v>
      </c>
      <c r="AR981">
        <f>IF($AI981=1,I981,0)</f>
        <v>0</v>
      </c>
      <c r="AS981">
        <f>IF($AI981=1,K981,0)</f>
        <v>0</v>
      </c>
      <c r="AT981">
        <f>IF($AI981=1,J981,0)</f>
        <v>0</v>
      </c>
      <c r="AU981">
        <f>IF($AI981=1,L981,0)</f>
        <v>0</v>
      </c>
      <c r="AW981">
        <f>IF($AL981=1,U981,0)</f>
        <v>0</v>
      </c>
      <c r="AX981">
        <f>IF($AL981=1,V981,0)</f>
        <v>0</v>
      </c>
      <c r="AY981">
        <f>IF($AL981=1,W981,0)</f>
        <v>0</v>
      </c>
      <c r="AZ981">
        <f>IF($AL981=1,X981,0)</f>
        <v>0</v>
      </c>
      <c r="BA981">
        <f>IF($AL981=1,Y981,0)</f>
        <v>0</v>
      </c>
      <c r="BC981">
        <f>IF($AM981=1,N981,0)</f>
        <v>0</v>
      </c>
      <c r="BD981">
        <f>IF($AM981=1,O981,0)</f>
        <v>0</v>
      </c>
      <c r="BE981">
        <f>IF($AM981=1,P981,0)</f>
        <v>0</v>
      </c>
      <c r="BF981">
        <f>IF($AM981=1,Q981,0)</f>
        <v>0</v>
      </c>
    </row>
    <row r="982" spans="1:58" x14ac:dyDescent="0.3">
      <c r="A982" s="7">
        <v>1675</v>
      </c>
      <c r="B982" s="6">
        <v>147570</v>
      </c>
      <c r="C982" s="6" t="str">
        <f>VLOOKUP(B982,incomegroup,3,TRUE)</f>
        <v>Lower income</v>
      </c>
      <c r="D982" s="7">
        <v>1</v>
      </c>
      <c r="E982" s="7">
        <v>1</v>
      </c>
      <c r="F982" s="7">
        <f>SUM(D982:E982)</f>
        <v>2</v>
      </c>
      <c r="G982" s="7">
        <v>71</v>
      </c>
      <c r="H982" s="7">
        <v>0</v>
      </c>
      <c r="I982" s="7">
        <v>0</v>
      </c>
      <c r="J982" s="7">
        <v>0</v>
      </c>
      <c r="K982" s="7">
        <v>0</v>
      </c>
      <c r="L982" s="7">
        <v>1</v>
      </c>
      <c r="M982" s="7" t="str" cm="1">
        <f t="array" ref="M982">_xlfn.IFS(H982=1,H$1,I982=1,I$1,J982=1,J$1,K982=1,K$1,L982=1,L$1)</f>
        <v>Widow</v>
      </c>
      <c r="N982" s="7">
        <v>0</v>
      </c>
      <c r="O982" s="7">
        <v>0</v>
      </c>
      <c r="P982" s="7">
        <v>1</v>
      </c>
      <c r="Q982" s="7">
        <v>0</v>
      </c>
      <c r="R982" s="7" t="str" cm="1">
        <f t="array" ref="R982">_xlfn.IFS(N982=1,N$1,O982=1,O$1,P982=1,P$1,Q982=1,Q$1)</f>
        <v>Master</v>
      </c>
      <c r="S982" t="s">
        <v>70</v>
      </c>
      <c r="T982" s="7">
        <v>3</v>
      </c>
      <c r="U982" s="7">
        <v>208</v>
      </c>
      <c r="V982" s="7">
        <v>3</v>
      </c>
      <c r="W982" s="7">
        <v>62</v>
      </c>
      <c r="X982" s="7">
        <v>0</v>
      </c>
      <c r="Y982" s="7">
        <v>6</v>
      </c>
      <c r="Z982" s="20">
        <f>SUM(U982:Y982)</f>
        <v>279</v>
      </c>
      <c r="AA982" s="7">
        <v>96</v>
      </c>
      <c r="AB982" s="7">
        <v>183</v>
      </c>
      <c r="AC982" s="7">
        <v>3</v>
      </c>
      <c r="AD982" s="7">
        <v>2</v>
      </c>
      <c r="AE982" s="7">
        <v>2</v>
      </c>
      <c r="AF982" s="7">
        <v>2</v>
      </c>
      <c r="AG982" s="7">
        <v>7</v>
      </c>
      <c r="AH982" s="7">
        <v>0</v>
      </c>
      <c r="AI982" s="7">
        <v>0</v>
      </c>
      <c r="AJ982" s="7">
        <v>0</v>
      </c>
      <c r="AK982" s="7">
        <v>0</v>
      </c>
      <c r="AL982" s="7">
        <v>0</v>
      </c>
      <c r="AM982" s="7">
        <v>0</v>
      </c>
      <c r="AN982" s="7">
        <v>1</v>
      </c>
      <c r="AO982" s="8">
        <v>43772</v>
      </c>
      <c r="AQ982">
        <f>IF($AI982=1,H982,0)</f>
        <v>0</v>
      </c>
      <c r="AR982">
        <f>IF($AI982=1,I982,0)</f>
        <v>0</v>
      </c>
      <c r="AS982">
        <f>IF($AI982=1,K982,0)</f>
        <v>0</v>
      </c>
      <c r="AT982">
        <f>IF($AI982=1,J982,0)</f>
        <v>0</v>
      </c>
      <c r="AU982">
        <f>IF($AI982=1,L982,0)</f>
        <v>0</v>
      </c>
      <c r="AW982">
        <f>IF($AL982=1,U982,0)</f>
        <v>0</v>
      </c>
      <c r="AX982">
        <f>IF($AL982=1,V982,0)</f>
        <v>0</v>
      </c>
      <c r="AY982">
        <f>IF($AL982=1,W982,0)</f>
        <v>0</v>
      </c>
      <c r="AZ982">
        <f>IF($AL982=1,X982,0)</f>
        <v>0</v>
      </c>
      <c r="BA982">
        <f>IF($AL982=1,Y982,0)</f>
        <v>0</v>
      </c>
      <c r="BC982">
        <f>IF($AM982=1,N982,0)</f>
        <v>0</v>
      </c>
      <c r="BD982">
        <f>IF($AM982=1,O982,0)</f>
        <v>0</v>
      </c>
      <c r="BE982">
        <f>IF($AM982=1,P982,0)</f>
        <v>0</v>
      </c>
      <c r="BF982">
        <f>IF($AM982=1,Q982,0)</f>
        <v>0</v>
      </c>
    </row>
    <row r="983" spans="1:58" x14ac:dyDescent="0.3">
      <c r="A983" s="7">
        <v>1181</v>
      </c>
      <c r="B983" s="6">
        <v>138872</v>
      </c>
      <c r="C983" s="6" t="str">
        <f>VLOOKUP(B983,incomegroup,3,TRUE)</f>
        <v>Lower income</v>
      </c>
      <c r="D983" s="7">
        <v>1</v>
      </c>
      <c r="E983" s="7">
        <v>0</v>
      </c>
      <c r="F983" s="7">
        <f>SUM(D983:E983)</f>
        <v>1</v>
      </c>
      <c r="G983" s="7">
        <v>32</v>
      </c>
      <c r="H983" s="7">
        <v>0</v>
      </c>
      <c r="I983" s="7">
        <v>1</v>
      </c>
      <c r="J983" s="7">
        <v>0</v>
      </c>
      <c r="K983" s="7">
        <v>0</v>
      </c>
      <c r="L983" s="7">
        <v>0</v>
      </c>
      <c r="M983" s="7" t="str" cm="1">
        <f t="array" ref="M983">_xlfn.IFS(H983=1,H$1,I983=1,I$1,J983=1,J$1,K983=1,K$1,L983=1,L$1)</f>
        <v>Married</v>
      </c>
      <c r="N983" s="7">
        <v>0</v>
      </c>
      <c r="O983" s="7">
        <v>1</v>
      </c>
      <c r="P983" s="7">
        <v>0</v>
      </c>
      <c r="Q983" s="7">
        <v>0</v>
      </c>
      <c r="R983" s="7" t="str" cm="1">
        <f t="array" ref="R983">_xlfn.IFS(N983=1,N$1,O983=1,O$1,P983=1,P$1,Q983=1,Q$1)</f>
        <v>Graduate</v>
      </c>
      <c r="S983" t="s">
        <v>71</v>
      </c>
      <c r="T983" s="7">
        <v>93</v>
      </c>
      <c r="U983" s="7">
        <v>82</v>
      </c>
      <c r="V983" s="7">
        <v>11</v>
      </c>
      <c r="W983" s="7">
        <v>75</v>
      </c>
      <c r="X983" s="7">
        <v>11</v>
      </c>
      <c r="Y983" s="7">
        <v>68</v>
      </c>
      <c r="Z983" s="20">
        <f>SUM(U983:Y983)</f>
        <v>247</v>
      </c>
      <c r="AA983" s="7">
        <v>79</v>
      </c>
      <c r="AB983" s="7">
        <v>168</v>
      </c>
      <c r="AC983" s="7">
        <v>2</v>
      </c>
      <c r="AD983" s="7">
        <v>3</v>
      </c>
      <c r="AE983" s="7">
        <v>0</v>
      </c>
      <c r="AF983" s="7">
        <v>3</v>
      </c>
      <c r="AG983" s="7">
        <v>8</v>
      </c>
      <c r="AH983" s="7">
        <v>0</v>
      </c>
      <c r="AI983" s="7">
        <v>0</v>
      </c>
      <c r="AJ983" s="7">
        <v>0</v>
      </c>
      <c r="AK983" s="7">
        <v>0</v>
      </c>
      <c r="AL983" s="7">
        <v>0</v>
      </c>
      <c r="AM983" s="7">
        <v>0</v>
      </c>
      <c r="AN983" s="7">
        <v>0</v>
      </c>
      <c r="AO983" s="8">
        <v>43773</v>
      </c>
      <c r="AQ983">
        <f>IF($AI983=1,H983,0)</f>
        <v>0</v>
      </c>
      <c r="AR983">
        <f>IF($AI983=1,I983,0)</f>
        <v>0</v>
      </c>
      <c r="AS983">
        <f>IF($AI983=1,K983,0)</f>
        <v>0</v>
      </c>
      <c r="AT983">
        <f>IF($AI983=1,J983,0)</f>
        <v>0</v>
      </c>
      <c r="AU983">
        <f>IF($AI983=1,L983,0)</f>
        <v>0</v>
      </c>
      <c r="AW983">
        <f>IF($AL983=1,U983,0)</f>
        <v>0</v>
      </c>
      <c r="AX983">
        <f>IF($AL983=1,V983,0)</f>
        <v>0</v>
      </c>
      <c r="AY983">
        <f>IF($AL983=1,W983,0)</f>
        <v>0</v>
      </c>
      <c r="AZ983">
        <f>IF($AL983=1,X983,0)</f>
        <v>0</v>
      </c>
      <c r="BA983">
        <f>IF($AL983=1,Y983,0)</f>
        <v>0</v>
      </c>
      <c r="BC983">
        <f>IF($AM983=1,N983,0)</f>
        <v>0</v>
      </c>
      <c r="BD983">
        <f>IF($AM983=1,O983,0)</f>
        <v>0</v>
      </c>
      <c r="BE983">
        <f>IF($AM983=1,P983,0)</f>
        <v>0</v>
      </c>
      <c r="BF983">
        <f>IF($AM983=1,Q983,0)</f>
        <v>0</v>
      </c>
    </row>
    <row r="984" spans="1:58" x14ac:dyDescent="0.3">
      <c r="A984" s="7">
        <v>2342</v>
      </c>
      <c r="B984" s="6">
        <v>153034</v>
      </c>
      <c r="C984" s="6" t="str">
        <f>VLOOKUP(B984,incomegroup,3,TRUE)</f>
        <v>Middle Income</v>
      </c>
      <c r="D984" s="7">
        <v>1</v>
      </c>
      <c r="E984" s="7">
        <v>1</v>
      </c>
      <c r="F984" s="7">
        <f>SUM(D984:E984)</f>
        <v>2</v>
      </c>
      <c r="G984" s="7">
        <v>46</v>
      </c>
      <c r="H984" s="7">
        <v>1</v>
      </c>
      <c r="I984" s="7">
        <v>0</v>
      </c>
      <c r="J984" s="7">
        <v>0</v>
      </c>
      <c r="K984" s="7">
        <v>0</v>
      </c>
      <c r="L984" s="7">
        <v>0</v>
      </c>
      <c r="M984" s="7" t="str" cm="1">
        <f t="array" ref="M984">_xlfn.IFS(H984=1,H$1,I984=1,I$1,J984=1,J$1,K984=1,K$1,L984=1,L$1)</f>
        <v>Divorced</v>
      </c>
      <c r="N984" s="7">
        <v>0</v>
      </c>
      <c r="O984" s="7">
        <v>1</v>
      </c>
      <c r="P984" s="7">
        <v>0</v>
      </c>
      <c r="Q984" s="7">
        <v>0</v>
      </c>
      <c r="R984" s="7" t="str" cm="1">
        <f t="array" ref="R984">_xlfn.IFS(N984=1,N$1,O984=1,O$1,P984=1,P$1,Q984=1,Q$1)</f>
        <v>Graduate</v>
      </c>
      <c r="S984" t="s">
        <v>69</v>
      </c>
      <c r="T984" s="7">
        <v>30</v>
      </c>
      <c r="U984" s="7">
        <v>462</v>
      </c>
      <c r="V984" s="7">
        <v>43</v>
      </c>
      <c r="W984" s="7">
        <v>566</v>
      </c>
      <c r="X984" s="7">
        <v>43</v>
      </c>
      <c r="Y984" s="7">
        <v>32</v>
      </c>
      <c r="Z984" s="20">
        <f>SUM(U984:Y984)</f>
        <v>1146</v>
      </c>
      <c r="AA984" s="7">
        <v>144</v>
      </c>
      <c r="AB984" s="7">
        <v>1001</v>
      </c>
      <c r="AC984" s="7">
        <v>8</v>
      </c>
      <c r="AD984" s="7">
        <v>6</v>
      </c>
      <c r="AE984" s="7">
        <v>1</v>
      </c>
      <c r="AF984" s="7">
        <v>7</v>
      </c>
      <c r="AG984" s="7">
        <v>8</v>
      </c>
      <c r="AH984" s="7">
        <v>0</v>
      </c>
      <c r="AI984" s="7">
        <v>0</v>
      </c>
      <c r="AJ984" s="7">
        <v>0</v>
      </c>
      <c r="AK984" s="7">
        <v>0</v>
      </c>
      <c r="AL984" s="7">
        <v>0</v>
      </c>
      <c r="AM984" s="7">
        <v>0</v>
      </c>
      <c r="AN984" s="7">
        <v>0</v>
      </c>
      <c r="AO984" s="8">
        <v>43773</v>
      </c>
      <c r="AQ984">
        <f>IF($AI984=1,H984,0)</f>
        <v>0</v>
      </c>
      <c r="AR984">
        <f>IF($AI984=1,I984,0)</f>
        <v>0</v>
      </c>
      <c r="AS984">
        <f>IF($AI984=1,K984,0)</f>
        <v>0</v>
      </c>
      <c r="AT984">
        <f>IF($AI984=1,J984,0)</f>
        <v>0</v>
      </c>
      <c r="AU984">
        <f>IF($AI984=1,L984,0)</f>
        <v>0</v>
      </c>
      <c r="AW984">
        <f>IF($AL984=1,U984,0)</f>
        <v>0</v>
      </c>
      <c r="AX984">
        <f>IF($AL984=1,V984,0)</f>
        <v>0</v>
      </c>
      <c r="AY984">
        <f>IF($AL984=1,W984,0)</f>
        <v>0</v>
      </c>
      <c r="AZ984">
        <f>IF($AL984=1,X984,0)</f>
        <v>0</v>
      </c>
      <c r="BA984">
        <f>IF($AL984=1,Y984,0)</f>
        <v>0</v>
      </c>
      <c r="BC984">
        <f>IF($AM984=1,N984,0)</f>
        <v>0</v>
      </c>
      <c r="BD984">
        <f>IF($AM984=1,O984,0)</f>
        <v>0</v>
      </c>
      <c r="BE984">
        <f>IF($AM984=1,P984,0)</f>
        <v>0</v>
      </c>
      <c r="BF984">
        <f>IF($AM984=1,Q984,0)</f>
        <v>0</v>
      </c>
    </row>
    <row r="985" spans="1:58" x14ac:dyDescent="0.3">
      <c r="A985" s="7">
        <v>1027</v>
      </c>
      <c r="B985" s="6">
        <v>138360</v>
      </c>
      <c r="C985" s="6" t="str">
        <f>VLOOKUP(B985,incomegroup,3,TRUE)</f>
        <v>Lower income</v>
      </c>
      <c r="D985" s="7">
        <v>1</v>
      </c>
      <c r="E985" s="7">
        <v>0</v>
      </c>
      <c r="F985" s="7">
        <f>SUM(D985:E985)</f>
        <v>1</v>
      </c>
      <c r="G985" s="7">
        <v>31</v>
      </c>
      <c r="H985" s="7">
        <v>0</v>
      </c>
      <c r="I985" s="7">
        <v>1</v>
      </c>
      <c r="J985" s="7">
        <v>0</v>
      </c>
      <c r="K985" s="7">
        <v>0</v>
      </c>
      <c r="L985" s="7">
        <v>0</v>
      </c>
      <c r="M985" s="7" t="str" cm="1">
        <f t="array" ref="M985">_xlfn.IFS(H985=1,H$1,I985=1,I$1,J985=1,J$1,K985=1,K$1,L985=1,L$1)</f>
        <v>Married</v>
      </c>
      <c r="N985" s="7">
        <v>0</v>
      </c>
      <c r="O985" s="7">
        <v>1</v>
      </c>
      <c r="P985" s="7">
        <v>0</v>
      </c>
      <c r="Q985" s="7">
        <v>0</v>
      </c>
      <c r="R985" s="7" t="str" cm="1">
        <f t="array" ref="R985">_xlfn.IFS(N985=1,N$1,O985=1,O$1,P985=1,P$1,Q985=1,Q$1)</f>
        <v>Graduate</v>
      </c>
      <c r="S985" t="s">
        <v>70</v>
      </c>
      <c r="T985" s="7">
        <v>26</v>
      </c>
      <c r="U985" s="7">
        <v>130</v>
      </c>
      <c r="V985" s="7">
        <v>7</v>
      </c>
      <c r="W985" s="7">
        <v>151</v>
      </c>
      <c r="X985" s="7">
        <v>72</v>
      </c>
      <c r="Y985" s="7">
        <v>76</v>
      </c>
      <c r="Z985" s="20">
        <f>SUM(U985:Y985)</f>
        <v>436</v>
      </c>
      <c r="AA985" s="7">
        <v>36</v>
      </c>
      <c r="AB985" s="7">
        <v>400</v>
      </c>
      <c r="AC985" s="7">
        <v>2</v>
      </c>
      <c r="AD985" s="7">
        <v>2</v>
      </c>
      <c r="AE985" s="7">
        <v>1</v>
      </c>
      <c r="AF985" s="7">
        <v>4</v>
      </c>
      <c r="AG985" s="7">
        <v>3</v>
      </c>
      <c r="AH985" s="7">
        <v>0</v>
      </c>
      <c r="AI985" s="7">
        <v>0</v>
      </c>
      <c r="AJ985" s="7">
        <v>0</v>
      </c>
      <c r="AK985" s="7">
        <v>0</v>
      </c>
      <c r="AL985" s="7">
        <v>0</v>
      </c>
      <c r="AM985" s="7">
        <v>0</v>
      </c>
      <c r="AN985" s="7">
        <v>0</v>
      </c>
      <c r="AO985" s="8">
        <v>43774</v>
      </c>
      <c r="AQ985">
        <f>IF($AI985=1,H985,0)</f>
        <v>0</v>
      </c>
      <c r="AR985">
        <f>IF($AI985=1,I985,0)</f>
        <v>0</v>
      </c>
      <c r="AS985">
        <f>IF($AI985=1,K985,0)</f>
        <v>0</v>
      </c>
      <c r="AT985">
        <f>IF($AI985=1,J985,0)</f>
        <v>0</v>
      </c>
      <c r="AU985">
        <f>IF($AI985=1,L985,0)</f>
        <v>0</v>
      </c>
      <c r="AW985">
        <f>IF($AL985=1,U985,0)</f>
        <v>0</v>
      </c>
      <c r="AX985">
        <f>IF($AL985=1,V985,0)</f>
        <v>0</v>
      </c>
      <c r="AY985">
        <f>IF($AL985=1,W985,0)</f>
        <v>0</v>
      </c>
      <c r="AZ985">
        <f>IF($AL985=1,X985,0)</f>
        <v>0</v>
      </c>
      <c r="BA985">
        <f>IF($AL985=1,Y985,0)</f>
        <v>0</v>
      </c>
      <c r="BC985">
        <f>IF($AM985=1,N985,0)</f>
        <v>0</v>
      </c>
      <c r="BD985">
        <f>IF($AM985=1,O985,0)</f>
        <v>0</v>
      </c>
      <c r="BE985">
        <f>IF($AM985=1,P985,0)</f>
        <v>0</v>
      </c>
      <c r="BF985">
        <f>IF($AM985=1,Q985,0)</f>
        <v>0</v>
      </c>
    </row>
    <row r="986" spans="1:58" x14ac:dyDescent="0.3">
      <c r="A986" s="7">
        <v>2892</v>
      </c>
      <c r="B986" s="6">
        <v>136038</v>
      </c>
      <c r="C986" s="6" t="str">
        <f>VLOOKUP(B986,incomegroup,3,TRUE)</f>
        <v>Lower income</v>
      </c>
      <c r="D986" s="7">
        <v>1</v>
      </c>
      <c r="E986" s="7">
        <v>0</v>
      </c>
      <c r="F986" s="7">
        <f>SUM(D986:E986)</f>
        <v>1</v>
      </c>
      <c r="G986" s="7">
        <v>39</v>
      </c>
      <c r="H986" s="7">
        <v>0</v>
      </c>
      <c r="I986" s="7">
        <v>0</v>
      </c>
      <c r="J986" s="7">
        <v>0</v>
      </c>
      <c r="K986" s="7">
        <v>1</v>
      </c>
      <c r="L986" s="7">
        <v>0</v>
      </c>
      <c r="M986" s="7" t="str" cm="1">
        <f t="array" ref="M986">_xlfn.IFS(H986=1,H$1,I986=1,I$1,J986=1,J$1,K986=1,K$1,L986=1,L$1)</f>
        <v>Single</v>
      </c>
      <c r="N986" s="7">
        <v>0</v>
      </c>
      <c r="O986" s="7">
        <v>0</v>
      </c>
      <c r="P986" s="7">
        <v>0</v>
      </c>
      <c r="Q986" s="7">
        <v>1</v>
      </c>
      <c r="R986" s="7" t="str" cm="1">
        <f t="array" ref="R986">_xlfn.IFS(N986=1,N$1,O986=1,O$1,P986=1,P$1,Q986=1,Q$1)</f>
        <v>PhD</v>
      </c>
      <c r="S986" t="s">
        <v>68</v>
      </c>
      <c r="T986" s="7">
        <v>82</v>
      </c>
      <c r="U986" s="7">
        <v>87</v>
      </c>
      <c r="V986" s="7">
        <v>0</v>
      </c>
      <c r="W986" s="7">
        <v>57</v>
      </c>
      <c r="X986" s="7">
        <v>0</v>
      </c>
      <c r="Y986" s="7">
        <v>8</v>
      </c>
      <c r="Z986" s="20">
        <f>SUM(U986:Y986)</f>
        <v>152</v>
      </c>
      <c r="AA986" s="7">
        <v>26</v>
      </c>
      <c r="AB986" s="7">
        <v>125</v>
      </c>
      <c r="AC986" s="7">
        <v>2</v>
      </c>
      <c r="AD986" s="7">
        <v>3</v>
      </c>
      <c r="AE986" s="7">
        <v>0</v>
      </c>
      <c r="AF986" s="7">
        <v>3</v>
      </c>
      <c r="AG986" s="7">
        <v>6</v>
      </c>
      <c r="AH986" s="7">
        <v>0</v>
      </c>
      <c r="AI986" s="7">
        <v>0</v>
      </c>
      <c r="AJ986" s="7">
        <v>0</v>
      </c>
      <c r="AK986" s="7">
        <v>0</v>
      </c>
      <c r="AL986" s="7">
        <v>0</v>
      </c>
      <c r="AM986" s="7">
        <v>0</v>
      </c>
      <c r="AN986" s="7">
        <v>0</v>
      </c>
      <c r="AO986" s="8">
        <v>43774</v>
      </c>
      <c r="AQ986">
        <f>IF($AI986=1,H986,0)</f>
        <v>0</v>
      </c>
      <c r="AR986">
        <f>IF($AI986=1,I986,0)</f>
        <v>0</v>
      </c>
      <c r="AS986">
        <f>IF($AI986=1,K986,0)</f>
        <v>0</v>
      </c>
      <c r="AT986">
        <f>IF($AI986=1,J986,0)</f>
        <v>0</v>
      </c>
      <c r="AU986">
        <f>IF($AI986=1,L986,0)</f>
        <v>0</v>
      </c>
      <c r="AW986">
        <f>IF($AL986=1,U986,0)</f>
        <v>0</v>
      </c>
      <c r="AX986">
        <f>IF($AL986=1,V986,0)</f>
        <v>0</v>
      </c>
      <c r="AY986">
        <f>IF($AL986=1,W986,0)</f>
        <v>0</v>
      </c>
      <c r="AZ986">
        <f>IF($AL986=1,X986,0)</f>
        <v>0</v>
      </c>
      <c r="BA986">
        <f>IF($AL986=1,Y986,0)</f>
        <v>0</v>
      </c>
      <c r="BC986">
        <f>IF($AM986=1,N986,0)</f>
        <v>0</v>
      </c>
      <c r="BD986">
        <f>IF($AM986=1,O986,0)</f>
        <v>0</v>
      </c>
      <c r="BE986">
        <f>IF($AM986=1,P986,0)</f>
        <v>0</v>
      </c>
      <c r="BF986">
        <f>IF($AM986=1,Q986,0)</f>
        <v>0</v>
      </c>
    </row>
    <row r="987" spans="1:58" x14ac:dyDescent="0.3">
      <c r="A987" s="7">
        <v>3012</v>
      </c>
      <c r="B987" s="6">
        <v>160689</v>
      </c>
      <c r="C987" s="6" t="str">
        <f>VLOOKUP(B987,incomegroup,3,TRUE)</f>
        <v>Middle Income</v>
      </c>
      <c r="D987" s="7">
        <v>0</v>
      </c>
      <c r="E987" s="7">
        <v>1</v>
      </c>
      <c r="F987" s="7">
        <f>SUM(D987:E987)</f>
        <v>1</v>
      </c>
      <c r="G987" s="7">
        <v>69</v>
      </c>
      <c r="H987" s="7">
        <v>0</v>
      </c>
      <c r="I987" s="7">
        <v>0</v>
      </c>
      <c r="J987" s="7">
        <v>0</v>
      </c>
      <c r="K987" s="7">
        <v>1</v>
      </c>
      <c r="L987" s="7">
        <v>0</v>
      </c>
      <c r="M987" s="7" t="str" cm="1">
        <f t="array" ref="M987">_xlfn.IFS(H987=1,H$1,I987=1,I$1,J987=1,J$1,K987=1,K$1,L987=1,L$1)</f>
        <v>Single</v>
      </c>
      <c r="N987" s="7">
        <v>0</v>
      </c>
      <c r="O987" s="7">
        <v>1</v>
      </c>
      <c r="P987" s="7">
        <v>0</v>
      </c>
      <c r="Q987" s="7">
        <v>0</v>
      </c>
      <c r="R987" s="7" t="str" cm="1">
        <f t="array" ref="R987">_xlfn.IFS(N987=1,N$1,O987=1,O$1,P987=1,P$1,Q987=1,Q$1)</f>
        <v>Graduate</v>
      </c>
      <c r="S987" t="s">
        <v>68</v>
      </c>
      <c r="T987" s="7">
        <v>23</v>
      </c>
      <c r="U987" s="7">
        <v>635</v>
      </c>
      <c r="V987" s="7">
        <v>238</v>
      </c>
      <c r="W987" s="7">
        <v>572</v>
      </c>
      <c r="X987" s="7">
        <v>167</v>
      </c>
      <c r="Y987" s="7">
        <v>16</v>
      </c>
      <c r="Z987" s="20">
        <f>SUM(U987:Y987)</f>
        <v>1628</v>
      </c>
      <c r="AA987" s="7">
        <v>64</v>
      </c>
      <c r="AB987" s="7">
        <v>1565</v>
      </c>
      <c r="AC987" s="7">
        <v>4</v>
      </c>
      <c r="AD987" s="7">
        <v>4</v>
      </c>
      <c r="AE987" s="7">
        <v>4</v>
      </c>
      <c r="AF987" s="7">
        <v>10</v>
      </c>
      <c r="AG987" s="7">
        <v>3</v>
      </c>
      <c r="AH987" s="7">
        <v>0</v>
      </c>
      <c r="AI987" s="7">
        <v>0</v>
      </c>
      <c r="AJ987" s="7">
        <v>0</v>
      </c>
      <c r="AK987" s="7">
        <v>0</v>
      </c>
      <c r="AL987" s="7">
        <v>0</v>
      </c>
      <c r="AM987" s="7">
        <v>0</v>
      </c>
      <c r="AN987" s="7">
        <v>0</v>
      </c>
      <c r="AO987" s="8">
        <v>43775</v>
      </c>
      <c r="AQ987">
        <f>IF($AI987=1,H987,0)</f>
        <v>0</v>
      </c>
      <c r="AR987">
        <f>IF($AI987=1,I987,0)</f>
        <v>0</v>
      </c>
      <c r="AS987">
        <f>IF($AI987=1,K987,0)</f>
        <v>0</v>
      </c>
      <c r="AT987">
        <f>IF($AI987=1,J987,0)</f>
        <v>0</v>
      </c>
      <c r="AU987">
        <f>IF($AI987=1,L987,0)</f>
        <v>0</v>
      </c>
      <c r="AW987">
        <f>IF($AL987=1,U987,0)</f>
        <v>0</v>
      </c>
      <c r="AX987">
        <f>IF($AL987=1,V987,0)</f>
        <v>0</v>
      </c>
      <c r="AY987">
        <f>IF($AL987=1,W987,0)</f>
        <v>0</v>
      </c>
      <c r="AZ987">
        <f>IF($AL987=1,X987,0)</f>
        <v>0</v>
      </c>
      <c r="BA987">
        <f>IF($AL987=1,Y987,0)</f>
        <v>0</v>
      </c>
      <c r="BC987">
        <f>IF($AM987=1,N987,0)</f>
        <v>0</v>
      </c>
      <c r="BD987">
        <f>IF($AM987=1,O987,0)</f>
        <v>0</v>
      </c>
      <c r="BE987">
        <f>IF($AM987=1,P987,0)</f>
        <v>0</v>
      </c>
      <c r="BF987">
        <f>IF($AM987=1,Q987,0)</f>
        <v>0</v>
      </c>
    </row>
    <row r="988" spans="1:58" x14ac:dyDescent="0.3">
      <c r="A988" s="7">
        <v>2578</v>
      </c>
      <c r="B988" s="6">
        <v>170638</v>
      </c>
      <c r="C988" s="6" t="str">
        <f>VLOOKUP(B988,incomegroup,3,TRUE)</f>
        <v>Middle Income</v>
      </c>
      <c r="D988" s="7">
        <v>0</v>
      </c>
      <c r="E988" s="7">
        <v>0</v>
      </c>
      <c r="F988" s="7">
        <f>SUM(D988:E988)</f>
        <v>0</v>
      </c>
      <c r="G988" s="7">
        <v>65</v>
      </c>
      <c r="H988" s="7">
        <v>1</v>
      </c>
      <c r="I988" s="7">
        <v>0</v>
      </c>
      <c r="J988" s="7">
        <v>0</v>
      </c>
      <c r="K988" s="7">
        <v>0</v>
      </c>
      <c r="L988" s="7">
        <v>0</v>
      </c>
      <c r="M988" s="7" t="str" cm="1">
        <f t="array" ref="M988">_xlfn.IFS(H988=1,H$1,I988=1,I$1,J988=1,J$1,K988=1,K$1,L988=1,L$1)</f>
        <v>Divorced</v>
      </c>
      <c r="N988" s="7">
        <v>0</v>
      </c>
      <c r="O988" s="7">
        <v>0</v>
      </c>
      <c r="P988" s="7">
        <v>1</v>
      </c>
      <c r="Q988" s="7">
        <v>0</v>
      </c>
      <c r="R988" s="7" t="str" cm="1">
        <f t="array" ref="R988">_xlfn.IFS(N988=1,N$1,O988=1,O$1,P988=1,P$1,Q988=1,Q$1)</f>
        <v>Master</v>
      </c>
      <c r="S988" t="s">
        <v>73</v>
      </c>
      <c r="T988" s="7">
        <v>69</v>
      </c>
      <c r="U988" s="7">
        <v>2454</v>
      </c>
      <c r="V988" s="7">
        <v>29</v>
      </c>
      <c r="W988" s="7">
        <v>519</v>
      </c>
      <c r="X988" s="7">
        <v>39</v>
      </c>
      <c r="Y988" s="7">
        <v>29</v>
      </c>
      <c r="Z988" s="20">
        <f>SUM(U988:Y988)</f>
        <v>3070</v>
      </c>
      <c r="AA988" s="7">
        <v>152</v>
      </c>
      <c r="AB988" s="7">
        <v>2918</v>
      </c>
      <c r="AC988" s="7">
        <v>1</v>
      </c>
      <c r="AD988" s="7">
        <v>4</v>
      </c>
      <c r="AE988" s="7">
        <v>5</v>
      </c>
      <c r="AF988" s="7">
        <v>10</v>
      </c>
      <c r="AG988" s="7">
        <v>3</v>
      </c>
      <c r="AH988" s="7">
        <v>0</v>
      </c>
      <c r="AI988" s="7">
        <v>1</v>
      </c>
      <c r="AJ988" s="7">
        <v>0</v>
      </c>
      <c r="AK988" s="7">
        <v>0</v>
      </c>
      <c r="AL988" s="7">
        <v>0</v>
      </c>
      <c r="AM988" s="7">
        <v>0</v>
      </c>
      <c r="AN988" s="7">
        <v>0</v>
      </c>
      <c r="AO988" s="8">
        <v>43775</v>
      </c>
      <c r="AQ988">
        <f>IF($AI988=1,H988,0)</f>
        <v>1</v>
      </c>
      <c r="AR988">
        <f>IF($AI988=1,I988,0)</f>
        <v>0</v>
      </c>
      <c r="AS988">
        <f>IF($AI988=1,K988,0)</f>
        <v>0</v>
      </c>
      <c r="AT988">
        <f>IF($AI988=1,J988,0)</f>
        <v>0</v>
      </c>
      <c r="AU988">
        <f>IF($AI988=1,L988,0)</f>
        <v>0</v>
      </c>
      <c r="AW988">
        <f>IF($AL988=1,U988,0)</f>
        <v>0</v>
      </c>
      <c r="AX988">
        <f>IF($AL988=1,V988,0)</f>
        <v>0</v>
      </c>
      <c r="AY988">
        <f>IF($AL988=1,W988,0)</f>
        <v>0</v>
      </c>
      <c r="AZ988">
        <f>IF($AL988=1,X988,0)</f>
        <v>0</v>
      </c>
      <c r="BA988">
        <f>IF($AL988=1,Y988,0)</f>
        <v>0</v>
      </c>
      <c r="BC988">
        <f>IF($AM988=1,N988,0)</f>
        <v>0</v>
      </c>
      <c r="BD988">
        <f>IF($AM988=1,O988,0)</f>
        <v>0</v>
      </c>
      <c r="BE988">
        <f>IF($AM988=1,P988,0)</f>
        <v>0</v>
      </c>
      <c r="BF988">
        <f>IF($AM988=1,Q988,0)</f>
        <v>0</v>
      </c>
    </row>
    <row r="989" spans="1:58" x14ac:dyDescent="0.3">
      <c r="A989" s="7">
        <v>3079</v>
      </c>
      <c r="B989" s="6">
        <v>158275</v>
      </c>
      <c r="C989" s="6" t="str">
        <f>VLOOKUP(B989,incomegroup,3,TRUE)</f>
        <v>Middle Income</v>
      </c>
      <c r="D989" s="7">
        <v>1</v>
      </c>
      <c r="E989" s="7">
        <v>1</v>
      </c>
      <c r="F989" s="7">
        <f>SUM(D989:E989)</f>
        <v>2</v>
      </c>
      <c r="G989" s="7">
        <v>65</v>
      </c>
      <c r="H989" s="7">
        <v>0</v>
      </c>
      <c r="I989" s="7">
        <v>0</v>
      </c>
      <c r="J989" s="7">
        <v>0</v>
      </c>
      <c r="K989" s="7">
        <v>0</v>
      </c>
      <c r="L989" s="7">
        <v>1</v>
      </c>
      <c r="M989" s="7" t="str" cm="1">
        <f t="array" ref="M989">_xlfn.IFS(H989=1,H$1,I989=1,I$1,J989=1,J$1,K989=1,K$1,L989=1,L$1)</f>
        <v>Widow</v>
      </c>
      <c r="N989" s="7">
        <v>0</v>
      </c>
      <c r="O989" s="7">
        <v>1</v>
      </c>
      <c r="P989" s="7">
        <v>0</v>
      </c>
      <c r="Q989" s="7">
        <v>0</v>
      </c>
      <c r="R989" s="7" t="str" cm="1">
        <f t="array" ref="R989">_xlfn.IFS(N989=1,N$1,O989=1,O$1,P989=1,P$1,Q989=1,Q$1)</f>
        <v>Graduate</v>
      </c>
      <c r="S989" t="s">
        <v>70</v>
      </c>
      <c r="T989" s="7">
        <v>48</v>
      </c>
      <c r="U989" s="7">
        <v>513</v>
      </c>
      <c r="V989" s="7">
        <v>27</v>
      </c>
      <c r="W989" s="7">
        <v>687</v>
      </c>
      <c r="X989" s="7">
        <v>152</v>
      </c>
      <c r="Y989" s="7">
        <v>117</v>
      </c>
      <c r="Z989" s="20">
        <f>SUM(U989:Y989)</f>
        <v>1496</v>
      </c>
      <c r="AA989" s="7">
        <v>174</v>
      </c>
      <c r="AB989" s="7">
        <v>1323</v>
      </c>
      <c r="AC989" s="7">
        <v>6</v>
      </c>
      <c r="AD989" s="7">
        <v>8</v>
      </c>
      <c r="AE989" s="7">
        <v>2</v>
      </c>
      <c r="AF989" s="7">
        <v>7</v>
      </c>
      <c r="AG989" s="7">
        <v>7</v>
      </c>
      <c r="AH989" s="7">
        <v>0</v>
      </c>
      <c r="AI989" s="7">
        <v>0</v>
      </c>
      <c r="AJ989" s="7">
        <v>0</v>
      </c>
      <c r="AK989" s="7">
        <v>0</v>
      </c>
      <c r="AL989" s="7">
        <v>0</v>
      </c>
      <c r="AM989" s="7">
        <v>0</v>
      </c>
      <c r="AN989" s="7">
        <v>0</v>
      </c>
      <c r="AO989" s="8">
        <v>43776</v>
      </c>
      <c r="AQ989">
        <f>IF($AI989=1,H989,0)</f>
        <v>0</v>
      </c>
      <c r="AR989">
        <f>IF($AI989=1,I989,0)</f>
        <v>0</v>
      </c>
      <c r="AS989">
        <f>IF($AI989=1,K989,0)</f>
        <v>0</v>
      </c>
      <c r="AT989">
        <f>IF($AI989=1,J989,0)</f>
        <v>0</v>
      </c>
      <c r="AU989">
        <f>IF($AI989=1,L989,0)</f>
        <v>0</v>
      </c>
      <c r="AW989">
        <f>IF($AL989=1,U989,0)</f>
        <v>0</v>
      </c>
      <c r="AX989">
        <f>IF($AL989=1,V989,0)</f>
        <v>0</v>
      </c>
      <c r="AY989">
        <f>IF($AL989=1,W989,0)</f>
        <v>0</v>
      </c>
      <c r="AZ989">
        <f>IF($AL989=1,X989,0)</f>
        <v>0</v>
      </c>
      <c r="BA989">
        <f>IF($AL989=1,Y989,0)</f>
        <v>0</v>
      </c>
      <c r="BC989">
        <f>IF($AM989=1,N989,0)</f>
        <v>0</v>
      </c>
      <c r="BD989">
        <f>IF($AM989=1,O989,0)</f>
        <v>0</v>
      </c>
      <c r="BE989">
        <f>IF($AM989=1,P989,0)</f>
        <v>0</v>
      </c>
      <c r="BF989">
        <f>IF($AM989=1,Q989,0)</f>
        <v>0</v>
      </c>
    </row>
    <row r="990" spans="1:58" x14ac:dyDescent="0.3">
      <c r="A990" s="7">
        <v>2496</v>
      </c>
      <c r="B990" s="6">
        <v>187188</v>
      </c>
      <c r="C990" s="6" t="str">
        <f>VLOOKUP(B990,incomegroup,3,TRUE)</f>
        <v>Middle Income</v>
      </c>
      <c r="D990" s="7">
        <v>0</v>
      </c>
      <c r="E990" s="7">
        <v>0</v>
      </c>
      <c r="F990" s="7">
        <f>SUM(D990:E990)</f>
        <v>0</v>
      </c>
      <c r="G990" s="7">
        <v>37</v>
      </c>
      <c r="H990" s="7">
        <v>0</v>
      </c>
      <c r="I990" s="7">
        <v>0</v>
      </c>
      <c r="J990" s="7">
        <v>0</v>
      </c>
      <c r="K990" s="7">
        <v>1</v>
      </c>
      <c r="L990" s="7">
        <v>0</v>
      </c>
      <c r="M990" s="7" t="str" cm="1">
        <f t="array" ref="M990">_xlfn.IFS(H990=1,H$1,I990=1,I$1,J990=1,J$1,K990=1,K$1,L990=1,L$1)</f>
        <v>Single</v>
      </c>
      <c r="N990" s="7">
        <v>0</v>
      </c>
      <c r="O990" s="7">
        <v>0</v>
      </c>
      <c r="P990" s="7">
        <v>0</v>
      </c>
      <c r="Q990" s="7">
        <v>1</v>
      </c>
      <c r="R990" s="7" t="str" cm="1">
        <f t="array" ref="R990">_xlfn.IFS(N990=1,N$1,O990=1,O$1,P990=1,P$1,Q990=1,Q$1)</f>
        <v>PhD</v>
      </c>
      <c r="S990" t="s">
        <v>68</v>
      </c>
      <c r="T990" s="7">
        <v>73</v>
      </c>
      <c r="U990" s="7">
        <v>1954</v>
      </c>
      <c r="V990" s="7">
        <v>238</v>
      </c>
      <c r="W990" s="7">
        <v>1554</v>
      </c>
      <c r="X990" s="7">
        <v>105</v>
      </c>
      <c r="Y990" s="7">
        <v>159</v>
      </c>
      <c r="Z990" s="20">
        <f>SUM(U990:Y990)</f>
        <v>4010</v>
      </c>
      <c r="AA990" s="7">
        <v>118</v>
      </c>
      <c r="AB990" s="7">
        <v>3892</v>
      </c>
      <c r="AC990" s="7">
        <v>1</v>
      </c>
      <c r="AD990" s="7">
        <v>10</v>
      </c>
      <c r="AE990" s="7">
        <v>2</v>
      </c>
      <c r="AF990" s="7">
        <v>6</v>
      </c>
      <c r="AG990" s="7">
        <v>3</v>
      </c>
      <c r="AH990" s="7">
        <v>0</v>
      </c>
      <c r="AI990" s="7">
        <v>0</v>
      </c>
      <c r="AJ990" s="7">
        <v>0</v>
      </c>
      <c r="AK990" s="7">
        <v>0</v>
      </c>
      <c r="AL990" s="7">
        <v>0</v>
      </c>
      <c r="AM990" s="7">
        <v>0</v>
      </c>
      <c r="AN990" s="7">
        <v>1</v>
      </c>
      <c r="AO990" s="8">
        <v>43777</v>
      </c>
      <c r="AQ990">
        <f>IF($AI990=1,H990,0)</f>
        <v>0</v>
      </c>
      <c r="AR990">
        <f>IF($AI990=1,I990,0)</f>
        <v>0</v>
      </c>
      <c r="AS990">
        <f>IF($AI990=1,K990,0)</f>
        <v>0</v>
      </c>
      <c r="AT990">
        <f>IF($AI990=1,J990,0)</f>
        <v>0</v>
      </c>
      <c r="AU990">
        <f>IF($AI990=1,L990,0)</f>
        <v>0</v>
      </c>
      <c r="AW990">
        <f>IF($AL990=1,U990,0)</f>
        <v>0</v>
      </c>
      <c r="AX990">
        <f>IF($AL990=1,V990,0)</f>
        <v>0</v>
      </c>
      <c r="AY990">
        <f>IF($AL990=1,W990,0)</f>
        <v>0</v>
      </c>
      <c r="AZ990">
        <f>IF($AL990=1,X990,0)</f>
        <v>0</v>
      </c>
      <c r="BA990">
        <f>IF($AL990=1,Y990,0)</f>
        <v>0</v>
      </c>
      <c r="BC990">
        <f>IF($AM990=1,N990,0)</f>
        <v>0</v>
      </c>
      <c r="BD990">
        <f>IF($AM990=1,O990,0)</f>
        <v>0</v>
      </c>
      <c r="BE990">
        <f>IF($AM990=1,P990,0)</f>
        <v>0</v>
      </c>
      <c r="BF990">
        <f>IF($AM990=1,Q990,0)</f>
        <v>0</v>
      </c>
    </row>
    <row r="991" spans="1:58" x14ac:dyDescent="0.3">
      <c r="A991" s="7">
        <v>1607</v>
      </c>
      <c r="B991" s="6">
        <v>172635</v>
      </c>
      <c r="C991" s="6" t="str">
        <f>VLOOKUP(B991,incomegroup,3,TRUE)</f>
        <v>Middle Income</v>
      </c>
      <c r="D991" s="7">
        <v>0</v>
      </c>
      <c r="E991" s="7">
        <v>0</v>
      </c>
      <c r="F991" s="7">
        <f>SUM(D991:E991)</f>
        <v>0</v>
      </c>
      <c r="G991" s="7">
        <v>65</v>
      </c>
      <c r="H991" s="7">
        <v>0</v>
      </c>
      <c r="I991" s="7">
        <v>1</v>
      </c>
      <c r="J991" s="7">
        <v>0</v>
      </c>
      <c r="K991" s="7">
        <v>0</v>
      </c>
      <c r="L991" s="7">
        <v>0</v>
      </c>
      <c r="M991" s="7" t="str" cm="1">
        <f t="array" ref="M991">_xlfn.IFS(H991=1,H$1,I991=1,I$1,J991=1,J$1,K991=1,K$1,L991=1,L$1)</f>
        <v>Married</v>
      </c>
      <c r="N991" s="7">
        <v>0</v>
      </c>
      <c r="O991" s="7">
        <v>0</v>
      </c>
      <c r="P991" s="7">
        <v>0</v>
      </c>
      <c r="Q991" s="7">
        <v>0</v>
      </c>
      <c r="R991" s="7" t="e" cm="1">
        <f t="array" ref="R991">_xlfn.IFS(N991=1,N$1,O991=1,O$1,P991=1,P$1,Q991=1,Q$1)</f>
        <v>#N/A</v>
      </c>
      <c r="S991" t="s">
        <v>71</v>
      </c>
      <c r="T991" s="7">
        <v>54</v>
      </c>
      <c r="U991" s="7">
        <v>927</v>
      </c>
      <c r="V991" s="7">
        <v>52</v>
      </c>
      <c r="W991" s="7">
        <v>768</v>
      </c>
      <c r="X991" s="7">
        <v>247</v>
      </c>
      <c r="Y991" s="7">
        <v>83</v>
      </c>
      <c r="Z991" s="20">
        <f>SUM(U991:Y991)</f>
        <v>2077</v>
      </c>
      <c r="AA991" s="7">
        <v>254</v>
      </c>
      <c r="AB991" s="7">
        <v>1823</v>
      </c>
      <c r="AC991" s="7">
        <v>1</v>
      </c>
      <c r="AD991" s="7">
        <v>6</v>
      </c>
      <c r="AE991" s="7">
        <v>8</v>
      </c>
      <c r="AF991" s="7">
        <v>6</v>
      </c>
      <c r="AG991" s="7">
        <v>3</v>
      </c>
      <c r="AH991" s="7">
        <v>0</v>
      </c>
      <c r="AI991" s="7">
        <v>0</v>
      </c>
      <c r="AJ991" s="7">
        <v>0</v>
      </c>
      <c r="AK991" s="7">
        <v>1</v>
      </c>
      <c r="AL991" s="7">
        <v>0</v>
      </c>
      <c r="AM991" s="7">
        <v>0</v>
      </c>
      <c r="AN991" s="7">
        <v>0</v>
      </c>
      <c r="AO991" s="8">
        <v>43777</v>
      </c>
      <c r="AQ991">
        <f>IF($AI991=1,H991,0)</f>
        <v>0</v>
      </c>
      <c r="AR991">
        <f>IF($AI991=1,I991,0)</f>
        <v>0</v>
      </c>
      <c r="AS991">
        <f>IF($AI991=1,K991,0)</f>
        <v>0</v>
      </c>
      <c r="AT991">
        <f>IF($AI991=1,J991,0)</f>
        <v>0</v>
      </c>
      <c r="AU991">
        <f>IF($AI991=1,L991,0)</f>
        <v>0</v>
      </c>
      <c r="AW991">
        <f>IF($AL991=1,U991,0)</f>
        <v>0</v>
      </c>
      <c r="AX991">
        <f>IF($AL991=1,V991,0)</f>
        <v>0</v>
      </c>
      <c r="AY991">
        <f>IF($AL991=1,W991,0)</f>
        <v>0</v>
      </c>
      <c r="AZ991">
        <f>IF($AL991=1,X991,0)</f>
        <v>0</v>
      </c>
      <c r="BA991">
        <f>IF($AL991=1,Y991,0)</f>
        <v>0</v>
      </c>
      <c r="BC991">
        <f>IF($AM991=1,N991,0)</f>
        <v>0</v>
      </c>
      <c r="BD991">
        <f>IF($AM991=1,O991,0)</f>
        <v>0</v>
      </c>
      <c r="BE991">
        <f>IF($AM991=1,P991,0)</f>
        <v>0</v>
      </c>
      <c r="BF991">
        <f>IF($AM991=1,Q991,0)</f>
        <v>0</v>
      </c>
    </row>
    <row r="992" spans="1:58" x14ac:dyDescent="0.3">
      <c r="A992" s="7">
        <v>2648</v>
      </c>
      <c r="B992" s="6">
        <v>172635</v>
      </c>
      <c r="C992" s="6" t="str">
        <f>VLOOKUP(B992,incomegroup,3,TRUE)</f>
        <v>Middle Income</v>
      </c>
      <c r="D992" s="7">
        <v>0</v>
      </c>
      <c r="E992" s="7">
        <v>0</v>
      </c>
      <c r="F992" s="7">
        <f>SUM(D992:E992)</f>
        <v>0</v>
      </c>
      <c r="G992" s="7">
        <v>65</v>
      </c>
      <c r="H992" s="7">
        <v>0</v>
      </c>
      <c r="I992" s="7">
        <v>1</v>
      </c>
      <c r="J992" s="7">
        <v>0</v>
      </c>
      <c r="K992" s="7">
        <v>0</v>
      </c>
      <c r="L992" s="7">
        <v>0</v>
      </c>
      <c r="M992" s="7" t="str" cm="1">
        <f t="array" ref="M992">_xlfn.IFS(H992=1,H$1,I992=1,I$1,J992=1,J$1,K992=1,K$1,L992=1,L$1)</f>
        <v>Married</v>
      </c>
      <c r="N992" s="7">
        <v>0</v>
      </c>
      <c r="O992" s="7">
        <v>0</v>
      </c>
      <c r="P992" s="7">
        <v>0</v>
      </c>
      <c r="Q992" s="7">
        <v>0</v>
      </c>
      <c r="R992" s="7" t="e" cm="1">
        <f t="array" ref="R992">_xlfn.IFS(N992=1,N$1,O992=1,O$1,P992=1,P$1,Q992=1,Q$1)</f>
        <v>#N/A</v>
      </c>
      <c r="S992" t="s">
        <v>69</v>
      </c>
      <c r="T992" s="7">
        <v>54</v>
      </c>
      <c r="U992" s="7">
        <v>927</v>
      </c>
      <c r="V992" s="7">
        <v>52</v>
      </c>
      <c r="W992" s="7">
        <v>768</v>
      </c>
      <c r="X992" s="7">
        <v>247</v>
      </c>
      <c r="Y992" s="7">
        <v>83</v>
      </c>
      <c r="Z992" s="20">
        <f>SUM(U992:Y992)</f>
        <v>2077</v>
      </c>
      <c r="AA992" s="7">
        <v>254</v>
      </c>
      <c r="AB992" s="7">
        <v>1823</v>
      </c>
      <c r="AC992" s="7">
        <v>1</v>
      </c>
      <c r="AD992" s="7">
        <v>6</v>
      </c>
      <c r="AE992" s="7">
        <v>8</v>
      </c>
      <c r="AF992" s="7">
        <v>6</v>
      </c>
      <c r="AG992" s="7">
        <v>3</v>
      </c>
      <c r="AH992" s="7">
        <v>0</v>
      </c>
      <c r="AI992" s="7">
        <v>0</v>
      </c>
      <c r="AJ992" s="7">
        <v>0</v>
      </c>
      <c r="AK992" s="7">
        <v>1</v>
      </c>
      <c r="AL992" s="7">
        <v>0</v>
      </c>
      <c r="AM992" s="7">
        <v>0</v>
      </c>
      <c r="AN992" s="7">
        <v>0</v>
      </c>
      <c r="AO992" s="8">
        <v>43777</v>
      </c>
      <c r="AQ992">
        <f>IF($AI992=1,H992,0)</f>
        <v>0</v>
      </c>
      <c r="AR992">
        <f>IF($AI992=1,I992,0)</f>
        <v>0</v>
      </c>
      <c r="AS992">
        <f>IF($AI992=1,K992,0)</f>
        <v>0</v>
      </c>
      <c r="AT992">
        <f>IF($AI992=1,J992,0)</f>
        <v>0</v>
      </c>
      <c r="AU992">
        <f>IF($AI992=1,L992,0)</f>
        <v>0</v>
      </c>
      <c r="AW992">
        <f>IF($AL992=1,U992,0)</f>
        <v>0</v>
      </c>
      <c r="AX992">
        <f>IF($AL992=1,V992,0)</f>
        <v>0</v>
      </c>
      <c r="AY992">
        <f>IF($AL992=1,W992,0)</f>
        <v>0</v>
      </c>
      <c r="AZ992">
        <f>IF($AL992=1,X992,0)</f>
        <v>0</v>
      </c>
      <c r="BA992">
        <f>IF($AL992=1,Y992,0)</f>
        <v>0</v>
      </c>
      <c r="BC992">
        <f>IF($AM992=1,N992,0)</f>
        <v>0</v>
      </c>
      <c r="BD992">
        <f>IF($AM992=1,O992,0)</f>
        <v>0</v>
      </c>
      <c r="BE992">
        <f>IF($AM992=1,P992,0)</f>
        <v>0</v>
      </c>
      <c r="BF992">
        <f>IF($AM992=1,Q992,0)</f>
        <v>0</v>
      </c>
    </row>
    <row r="993" spans="1:58" x14ac:dyDescent="0.3">
      <c r="A993" s="7">
        <v>1609</v>
      </c>
      <c r="B993" s="6">
        <v>184196</v>
      </c>
      <c r="C993" s="6" t="str">
        <f>VLOOKUP(B993,incomegroup,3,TRUE)</f>
        <v>Middle Income</v>
      </c>
      <c r="D993" s="7">
        <v>0</v>
      </c>
      <c r="E993" s="7">
        <v>1</v>
      </c>
      <c r="F993" s="7">
        <f>SUM(D993:E993)</f>
        <v>1</v>
      </c>
      <c r="G993" s="7">
        <v>45</v>
      </c>
      <c r="H993" s="7">
        <v>0</v>
      </c>
      <c r="I993" s="7">
        <v>0</v>
      </c>
      <c r="J993" s="7">
        <v>0</v>
      </c>
      <c r="K993" s="7">
        <v>1</v>
      </c>
      <c r="L993" s="7">
        <v>0</v>
      </c>
      <c r="M993" s="7" t="str" cm="1">
        <f t="array" ref="M993">_xlfn.IFS(H993=1,H$1,I993=1,I$1,J993=1,J$1,K993=1,K$1,L993=1,L$1)</f>
        <v>Single</v>
      </c>
      <c r="N993" s="7">
        <v>0</v>
      </c>
      <c r="O993" s="7">
        <v>1</v>
      </c>
      <c r="P993" s="7">
        <v>0</v>
      </c>
      <c r="Q993" s="7">
        <v>0</v>
      </c>
      <c r="R993" s="7" t="str" cm="1">
        <f t="array" ref="R993">_xlfn.IFS(N993=1,N$1,O993=1,O$1,P993=1,P$1,Q993=1,Q$1)</f>
        <v>Graduate</v>
      </c>
      <c r="S993" t="s">
        <v>70</v>
      </c>
      <c r="T993" s="7">
        <v>56</v>
      </c>
      <c r="U993" s="7">
        <v>470</v>
      </c>
      <c r="V993" s="7">
        <v>138</v>
      </c>
      <c r="W993" s="7">
        <v>1109</v>
      </c>
      <c r="X993" s="7">
        <v>505</v>
      </c>
      <c r="Y993" s="7">
        <v>68</v>
      </c>
      <c r="Z993" s="20">
        <f>SUM(U993:Y993)</f>
        <v>2290</v>
      </c>
      <c r="AA993" s="7">
        <v>416</v>
      </c>
      <c r="AB993" s="7">
        <v>1875</v>
      </c>
      <c r="AC993" s="7">
        <v>1</v>
      </c>
      <c r="AD993" s="7">
        <v>8</v>
      </c>
      <c r="AE993" s="7">
        <v>4</v>
      </c>
      <c r="AF993" s="7">
        <v>7</v>
      </c>
      <c r="AG993" s="7">
        <v>3</v>
      </c>
      <c r="AH993" s="7">
        <v>0</v>
      </c>
      <c r="AI993" s="7">
        <v>0</v>
      </c>
      <c r="AJ993" s="7">
        <v>0</v>
      </c>
      <c r="AK993" s="7">
        <v>0</v>
      </c>
      <c r="AL993" s="7">
        <v>0</v>
      </c>
      <c r="AM993" s="7">
        <v>0</v>
      </c>
      <c r="AN993" s="7">
        <v>0</v>
      </c>
      <c r="AO993" s="8">
        <v>43777</v>
      </c>
      <c r="AQ993">
        <f>IF($AI993=1,H993,0)</f>
        <v>0</v>
      </c>
      <c r="AR993">
        <f>IF($AI993=1,I993,0)</f>
        <v>0</v>
      </c>
      <c r="AS993">
        <f>IF($AI993=1,K993,0)</f>
        <v>0</v>
      </c>
      <c r="AT993">
        <f>IF($AI993=1,J993,0)</f>
        <v>0</v>
      </c>
      <c r="AU993">
        <f>IF($AI993=1,L993,0)</f>
        <v>0</v>
      </c>
      <c r="AW993">
        <f>IF($AL993=1,U993,0)</f>
        <v>0</v>
      </c>
      <c r="AX993">
        <f>IF($AL993=1,V993,0)</f>
        <v>0</v>
      </c>
      <c r="AY993">
        <f>IF($AL993=1,W993,0)</f>
        <v>0</v>
      </c>
      <c r="AZ993">
        <f>IF($AL993=1,X993,0)</f>
        <v>0</v>
      </c>
      <c r="BA993">
        <f>IF($AL993=1,Y993,0)</f>
        <v>0</v>
      </c>
      <c r="BC993">
        <f>IF($AM993=1,N993,0)</f>
        <v>0</v>
      </c>
      <c r="BD993">
        <f>IF($AM993=1,O993,0)</f>
        <v>0</v>
      </c>
      <c r="BE993">
        <f>IF($AM993=1,P993,0)</f>
        <v>0</v>
      </c>
      <c r="BF993">
        <f>IF($AM993=1,Q993,0)</f>
        <v>0</v>
      </c>
    </row>
    <row r="994" spans="1:58" x14ac:dyDescent="0.3">
      <c r="A994" s="7">
        <v>3131</v>
      </c>
      <c r="B994" s="6">
        <v>174859</v>
      </c>
      <c r="C994" s="6" t="str">
        <f>VLOOKUP(B994,incomegroup,3,TRUE)</f>
        <v>Middle Income</v>
      </c>
      <c r="D994" s="7">
        <v>0</v>
      </c>
      <c r="E994" s="7">
        <v>0</v>
      </c>
      <c r="F994" s="7">
        <f>SUM(D994:E994)</f>
        <v>0</v>
      </c>
      <c r="G994" s="7">
        <v>71</v>
      </c>
      <c r="H994" s="7">
        <v>0</v>
      </c>
      <c r="I994" s="7">
        <v>0</v>
      </c>
      <c r="J994" s="7">
        <v>0</v>
      </c>
      <c r="K994" s="7">
        <v>0</v>
      </c>
      <c r="L994" s="7">
        <v>1</v>
      </c>
      <c r="M994" s="7" t="str" cm="1">
        <f t="array" ref="M994">_xlfn.IFS(H994=1,H$1,I994=1,I$1,J994=1,J$1,K994=1,K$1,L994=1,L$1)</f>
        <v>Widow</v>
      </c>
      <c r="N994" s="7">
        <v>0</v>
      </c>
      <c r="O994" s="7">
        <v>0</v>
      </c>
      <c r="P994" s="7">
        <v>0</v>
      </c>
      <c r="Q994" s="7">
        <v>0</v>
      </c>
      <c r="R994" s="7" t="e" cm="1">
        <f t="array" ref="R994">_xlfn.IFS(N994=1,N$1,O994=1,O$1,P994=1,P$1,Q994=1,Q$1)</f>
        <v>#N/A</v>
      </c>
      <c r="S994" t="s">
        <v>71</v>
      </c>
      <c r="T994" s="7">
        <v>63</v>
      </c>
      <c r="U994" s="7">
        <v>1331</v>
      </c>
      <c r="V994" s="7">
        <v>171</v>
      </c>
      <c r="W994" s="7">
        <v>1434</v>
      </c>
      <c r="X994" s="7">
        <v>311</v>
      </c>
      <c r="Y994" s="7">
        <v>238</v>
      </c>
      <c r="Z994" s="20">
        <f>SUM(U994:Y994)</f>
        <v>3485</v>
      </c>
      <c r="AA994" s="7">
        <v>171</v>
      </c>
      <c r="AB994" s="7">
        <v>3315</v>
      </c>
      <c r="AC994" s="7">
        <v>1</v>
      </c>
      <c r="AD994" s="7">
        <v>6</v>
      </c>
      <c r="AE994" s="7">
        <v>5</v>
      </c>
      <c r="AF994" s="7">
        <v>11</v>
      </c>
      <c r="AG994" s="7">
        <v>3</v>
      </c>
      <c r="AH994" s="7">
        <v>0</v>
      </c>
      <c r="AI994" s="7">
        <v>0</v>
      </c>
      <c r="AJ994" s="7">
        <v>0</v>
      </c>
      <c r="AK994" s="7">
        <v>1</v>
      </c>
      <c r="AL994" s="7">
        <v>0</v>
      </c>
      <c r="AM994" s="7">
        <v>0</v>
      </c>
      <c r="AN994" s="7">
        <v>0</v>
      </c>
      <c r="AO994" s="8">
        <v>43777</v>
      </c>
      <c r="AQ994">
        <f>IF($AI994=1,H994,0)</f>
        <v>0</v>
      </c>
      <c r="AR994">
        <f>IF($AI994=1,I994,0)</f>
        <v>0</v>
      </c>
      <c r="AS994">
        <f>IF($AI994=1,K994,0)</f>
        <v>0</v>
      </c>
      <c r="AT994">
        <f>IF($AI994=1,J994,0)</f>
        <v>0</v>
      </c>
      <c r="AU994">
        <f>IF($AI994=1,L994,0)</f>
        <v>0</v>
      </c>
      <c r="AW994">
        <f>IF($AL994=1,U994,0)</f>
        <v>0</v>
      </c>
      <c r="AX994">
        <f>IF($AL994=1,V994,0)</f>
        <v>0</v>
      </c>
      <c r="AY994">
        <f>IF($AL994=1,W994,0)</f>
        <v>0</v>
      </c>
      <c r="AZ994">
        <f>IF($AL994=1,X994,0)</f>
        <v>0</v>
      </c>
      <c r="BA994">
        <f>IF($AL994=1,Y994,0)</f>
        <v>0</v>
      </c>
      <c r="BC994">
        <f>IF($AM994=1,N994,0)</f>
        <v>0</v>
      </c>
      <c r="BD994">
        <f>IF($AM994=1,O994,0)</f>
        <v>0</v>
      </c>
      <c r="BE994">
        <f>IF($AM994=1,P994,0)</f>
        <v>0</v>
      </c>
      <c r="BF994">
        <f>IF($AM994=1,Q994,0)</f>
        <v>0</v>
      </c>
    </row>
    <row r="995" spans="1:58" x14ac:dyDescent="0.3">
      <c r="A995" s="7">
        <v>2816</v>
      </c>
      <c r="B995" s="6">
        <v>184953</v>
      </c>
      <c r="C995" s="6" t="str">
        <f>VLOOKUP(B995,incomegroup,3,TRUE)</f>
        <v>Middle Income</v>
      </c>
      <c r="D995" s="7">
        <v>0</v>
      </c>
      <c r="E995" s="7">
        <v>0</v>
      </c>
      <c r="F995" s="7">
        <f>SUM(D995:E995)</f>
        <v>0</v>
      </c>
      <c r="G995" s="7">
        <v>67</v>
      </c>
      <c r="H995" s="7">
        <v>0</v>
      </c>
      <c r="I995" s="7">
        <v>0</v>
      </c>
      <c r="J995" s="7">
        <v>0</v>
      </c>
      <c r="K995" s="7">
        <v>0</v>
      </c>
      <c r="L995" s="7">
        <v>1</v>
      </c>
      <c r="M995" s="7" t="str" cm="1">
        <f t="array" ref="M995">_xlfn.IFS(H995=1,H$1,I995=1,I$1,J995=1,J$1,K995=1,K$1,L995=1,L$1)</f>
        <v>Widow</v>
      </c>
      <c r="N995" s="7">
        <v>0</v>
      </c>
      <c r="O995" s="7">
        <v>0</v>
      </c>
      <c r="P995" s="7">
        <v>1</v>
      </c>
      <c r="Q995" s="7">
        <v>0</v>
      </c>
      <c r="R995" s="7" t="str" cm="1">
        <f t="array" ref="R995">_xlfn.IFS(N995=1,N$1,O995=1,O$1,P995=1,P$1,Q995=1,Q$1)</f>
        <v>Master</v>
      </c>
      <c r="S995" t="s">
        <v>69</v>
      </c>
      <c r="T995" s="7">
        <v>73</v>
      </c>
      <c r="U995" s="7">
        <v>364</v>
      </c>
      <c r="V995" s="7">
        <v>105</v>
      </c>
      <c r="W995" s="7">
        <v>1311</v>
      </c>
      <c r="X995" s="7">
        <v>137</v>
      </c>
      <c r="Y995" s="7">
        <v>157</v>
      </c>
      <c r="Z995" s="20">
        <f>SUM(U995:Y995)</f>
        <v>2074</v>
      </c>
      <c r="AA995" s="7">
        <v>157</v>
      </c>
      <c r="AB995" s="7">
        <v>1916</v>
      </c>
      <c r="AC995" s="7">
        <v>1</v>
      </c>
      <c r="AD995" s="7">
        <v>3</v>
      </c>
      <c r="AE995" s="7">
        <v>10</v>
      </c>
      <c r="AF995" s="7">
        <v>4</v>
      </c>
      <c r="AG995" s="7">
        <v>2</v>
      </c>
      <c r="AH995" s="7">
        <v>0</v>
      </c>
      <c r="AI995" s="7">
        <v>1</v>
      </c>
      <c r="AJ995" s="7">
        <v>1</v>
      </c>
      <c r="AK995" s="7">
        <v>1</v>
      </c>
      <c r="AL995" s="7">
        <v>0</v>
      </c>
      <c r="AM995" s="7">
        <v>0</v>
      </c>
      <c r="AN995" s="7">
        <v>1</v>
      </c>
      <c r="AO995" s="8">
        <v>43777</v>
      </c>
      <c r="AQ995">
        <f>IF($AI995=1,H995,0)</f>
        <v>0</v>
      </c>
      <c r="AR995">
        <f>IF($AI995=1,I995,0)</f>
        <v>0</v>
      </c>
      <c r="AS995">
        <f>IF($AI995=1,K995,0)</f>
        <v>0</v>
      </c>
      <c r="AT995">
        <f>IF($AI995=1,J995,0)</f>
        <v>0</v>
      </c>
      <c r="AU995">
        <f>IF($AI995=1,L995,0)</f>
        <v>1</v>
      </c>
      <c r="AW995">
        <f>IF($AL995=1,U995,0)</f>
        <v>0</v>
      </c>
      <c r="AX995">
        <f>IF($AL995=1,V995,0)</f>
        <v>0</v>
      </c>
      <c r="AY995">
        <f>IF($AL995=1,W995,0)</f>
        <v>0</v>
      </c>
      <c r="AZ995">
        <f>IF($AL995=1,X995,0)</f>
        <v>0</v>
      </c>
      <c r="BA995">
        <f>IF($AL995=1,Y995,0)</f>
        <v>0</v>
      </c>
      <c r="BC995">
        <f>IF($AM995=1,N995,0)</f>
        <v>0</v>
      </c>
      <c r="BD995">
        <f>IF($AM995=1,O995,0)</f>
        <v>0</v>
      </c>
      <c r="BE995">
        <f>IF($AM995=1,P995,0)</f>
        <v>0</v>
      </c>
      <c r="BF995">
        <f>IF($AM995=1,Q995,0)</f>
        <v>0</v>
      </c>
    </row>
    <row r="996" spans="1:58" x14ac:dyDescent="0.3">
      <c r="A996" s="7">
        <v>1528</v>
      </c>
      <c r="B996" s="6">
        <v>154058</v>
      </c>
      <c r="C996" s="6" t="str">
        <f>VLOOKUP(B996,incomegroup,3,TRUE)</f>
        <v>Middle Income</v>
      </c>
      <c r="D996" s="7">
        <v>0</v>
      </c>
      <c r="E996" s="7">
        <v>1</v>
      </c>
      <c r="F996" s="7">
        <f>SUM(D996:E996)</f>
        <v>1</v>
      </c>
      <c r="G996" s="7">
        <v>44</v>
      </c>
      <c r="H996" s="7">
        <v>0</v>
      </c>
      <c r="I996" s="7">
        <v>0</v>
      </c>
      <c r="J996" s="7">
        <v>1</v>
      </c>
      <c r="K996" s="7">
        <v>0</v>
      </c>
      <c r="L996" s="7">
        <v>0</v>
      </c>
      <c r="M996" s="7" t="str" cm="1">
        <f t="array" ref="M996">_xlfn.IFS(H996=1,H$1,I996=1,I$1,J996=1,J$1,K996=1,K$1,L996=1,L$1)</f>
        <v>Together</v>
      </c>
      <c r="N996" s="7">
        <v>0</v>
      </c>
      <c r="O996" s="7">
        <v>1</v>
      </c>
      <c r="P996" s="7">
        <v>0</v>
      </c>
      <c r="Q996" s="7">
        <v>0</v>
      </c>
      <c r="R996" s="7" t="str" cm="1">
        <f t="array" ref="R996">_xlfn.IFS(N996=1,N$1,O996=1,O$1,P996=1,P$1,Q996=1,Q$1)</f>
        <v>Graduate</v>
      </c>
      <c r="S996" t="s">
        <v>73</v>
      </c>
      <c r="T996" s="7">
        <v>56</v>
      </c>
      <c r="U996" s="7">
        <v>564</v>
      </c>
      <c r="V996" s="7">
        <v>51</v>
      </c>
      <c r="W996" s="7">
        <v>718</v>
      </c>
      <c r="X996" s="7">
        <v>91</v>
      </c>
      <c r="Y996" s="7">
        <v>308</v>
      </c>
      <c r="Z996" s="20">
        <f>SUM(U996:Y996)</f>
        <v>1732</v>
      </c>
      <c r="AA996" s="7">
        <v>154</v>
      </c>
      <c r="AB996" s="7">
        <v>1579</v>
      </c>
      <c r="AC996" s="7">
        <v>2</v>
      </c>
      <c r="AD996" s="7">
        <v>4</v>
      </c>
      <c r="AE996" s="7">
        <v>6</v>
      </c>
      <c r="AF996" s="7">
        <v>8</v>
      </c>
      <c r="AG996" s="7">
        <v>3</v>
      </c>
      <c r="AH996" s="7">
        <v>0</v>
      </c>
      <c r="AI996" s="7">
        <v>0</v>
      </c>
      <c r="AJ996" s="7">
        <v>0</v>
      </c>
      <c r="AK996" s="7">
        <v>0</v>
      </c>
      <c r="AL996" s="7">
        <v>0</v>
      </c>
      <c r="AM996" s="7">
        <v>0</v>
      </c>
      <c r="AN996" s="7">
        <v>0</v>
      </c>
      <c r="AO996" s="8">
        <v>43778</v>
      </c>
      <c r="AQ996">
        <f>IF($AI996=1,H996,0)</f>
        <v>0</v>
      </c>
      <c r="AR996">
        <f>IF($AI996=1,I996,0)</f>
        <v>0</v>
      </c>
      <c r="AS996">
        <f>IF($AI996=1,K996,0)</f>
        <v>0</v>
      </c>
      <c r="AT996">
        <f>IF($AI996=1,J996,0)</f>
        <v>0</v>
      </c>
      <c r="AU996">
        <f>IF($AI996=1,L996,0)</f>
        <v>0</v>
      </c>
      <c r="AW996">
        <f>IF($AL996=1,U996,0)</f>
        <v>0</v>
      </c>
      <c r="AX996">
        <f>IF($AL996=1,V996,0)</f>
        <v>0</v>
      </c>
      <c r="AY996">
        <f>IF($AL996=1,W996,0)</f>
        <v>0</v>
      </c>
      <c r="AZ996">
        <f>IF($AL996=1,X996,0)</f>
        <v>0</v>
      </c>
      <c r="BA996">
        <f>IF($AL996=1,Y996,0)</f>
        <v>0</v>
      </c>
      <c r="BC996">
        <f>IF($AM996=1,N996,0)</f>
        <v>0</v>
      </c>
      <c r="BD996">
        <f>IF($AM996=1,O996,0)</f>
        <v>0</v>
      </c>
      <c r="BE996">
        <f>IF($AM996=1,P996,0)</f>
        <v>0</v>
      </c>
      <c r="BF996">
        <f>IF($AM996=1,Q996,0)</f>
        <v>0</v>
      </c>
    </row>
    <row r="997" spans="1:58" x14ac:dyDescent="0.3">
      <c r="A997" s="7">
        <v>2782</v>
      </c>
      <c r="B997" s="6">
        <v>118701</v>
      </c>
      <c r="C997" s="6" t="str">
        <f>VLOOKUP(B997,incomegroup,3,TRUE)</f>
        <v>Lower income</v>
      </c>
      <c r="D997" s="7">
        <v>1</v>
      </c>
      <c r="E997" s="7">
        <v>1</v>
      </c>
      <c r="F997" s="7">
        <f>SUM(D997:E997)</f>
        <v>2</v>
      </c>
      <c r="G997" s="7">
        <v>56</v>
      </c>
      <c r="H997" s="7">
        <v>0</v>
      </c>
      <c r="I997" s="7">
        <v>0</v>
      </c>
      <c r="J997" s="7">
        <v>0</v>
      </c>
      <c r="K997" s="7">
        <v>1</v>
      </c>
      <c r="L997" s="7">
        <v>0</v>
      </c>
      <c r="M997" s="7" t="str" cm="1">
        <f t="array" ref="M997">_xlfn.IFS(H997=1,H$1,I997=1,I$1,J997=1,J$1,K997=1,K$1,L997=1,L$1)</f>
        <v>Single</v>
      </c>
      <c r="N997" s="7">
        <v>0</v>
      </c>
      <c r="O997" s="7">
        <v>1</v>
      </c>
      <c r="P997" s="7">
        <v>0</v>
      </c>
      <c r="Q997" s="7">
        <v>0</v>
      </c>
      <c r="R997" s="7" t="str" cm="1">
        <f t="array" ref="R997">_xlfn.IFS(N997=1,N$1,O997=1,O$1,P997=1,P$1,Q997=1,Q$1)</f>
        <v>Graduate</v>
      </c>
      <c r="S997" t="s">
        <v>73</v>
      </c>
      <c r="T997" s="7">
        <v>95</v>
      </c>
      <c r="U997" s="7">
        <v>76</v>
      </c>
      <c r="V997" s="7">
        <v>25</v>
      </c>
      <c r="W997" s="7">
        <v>13</v>
      </c>
      <c r="X997" s="7">
        <v>63</v>
      </c>
      <c r="Y997" s="7">
        <v>38</v>
      </c>
      <c r="Z997" s="20">
        <f>SUM(U997:Y997)</f>
        <v>215</v>
      </c>
      <c r="AA997" s="7">
        <v>63</v>
      </c>
      <c r="AB997" s="7">
        <v>152</v>
      </c>
      <c r="AC997" s="7">
        <v>4</v>
      </c>
      <c r="AD997" s="7">
        <v>2</v>
      </c>
      <c r="AE997" s="7">
        <v>0</v>
      </c>
      <c r="AF997" s="7">
        <v>4</v>
      </c>
      <c r="AG997" s="7">
        <v>5</v>
      </c>
      <c r="AH997" s="7">
        <v>0</v>
      </c>
      <c r="AI997" s="7">
        <v>0</v>
      </c>
      <c r="AJ997" s="7">
        <v>0</v>
      </c>
      <c r="AK997" s="7">
        <v>0</v>
      </c>
      <c r="AL997" s="7">
        <v>0</v>
      </c>
      <c r="AM997" s="7">
        <v>0</v>
      </c>
      <c r="AN997" s="7">
        <v>0</v>
      </c>
      <c r="AO997" s="8">
        <v>43778</v>
      </c>
      <c r="AQ997">
        <f>IF($AI997=1,H997,0)</f>
        <v>0</v>
      </c>
      <c r="AR997">
        <f>IF($AI997=1,I997,0)</f>
        <v>0</v>
      </c>
      <c r="AS997">
        <f>IF($AI997=1,K997,0)</f>
        <v>0</v>
      </c>
      <c r="AT997">
        <f>IF($AI997=1,J997,0)</f>
        <v>0</v>
      </c>
      <c r="AU997">
        <f>IF($AI997=1,L997,0)</f>
        <v>0</v>
      </c>
      <c r="AW997">
        <f>IF($AL997=1,U997,0)</f>
        <v>0</v>
      </c>
      <c r="AX997">
        <f>IF($AL997=1,V997,0)</f>
        <v>0</v>
      </c>
      <c r="AY997">
        <f>IF($AL997=1,W997,0)</f>
        <v>0</v>
      </c>
      <c r="AZ997">
        <f>IF($AL997=1,X997,0)</f>
        <v>0</v>
      </c>
      <c r="BA997">
        <f>IF($AL997=1,Y997,0)</f>
        <v>0</v>
      </c>
      <c r="BC997">
        <f>IF($AM997=1,N997,0)</f>
        <v>0</v>
      </c>
      <c r="BD997">
        <f>IF($AM997=1,O997,0)</f>
        <v>0</v>
      </c>
      <c r="BE997">
        <f>IF($AM997=1,P997,0)</f>
        <v>0</v>
      </c>
      <c r="BF997">
        <f>IF($AM997=1,Q997,0)</f>
        <v>0</v>
      </c>
    </row>
    <row r="998" spans="1:58" x14ac:dyDescent="0.3">
      <c r="A998" s="7">
        <v>1245</v>
      </c>
      <c r="B998" s="6">
        <v>118701</v>
      </c>
      <c r="C998" s="6" t="str">
        <f>VLOOKUP(B998,incomegroup,3,TRUE)</f>
        <v>Lower income</v>
      </c>
      <c r="D998" s="7">
        <v>1</v>
      </c>
      <c r="E998" s="7">
        <v>1</v>
      </c>
      <c r="F998" s="7">
        <f>SUM(D998:E998)</f>
        <v>2</v>
      </c>
      <c r="G998" s="7">
        <v>56</v>
      </c>
      <c r="H998" s="7">
        <v>0</v>
      </c>
      <c r="I998" s="7">
        <v>0</v>
      </c>
      <c r="J998" s="7">
        <v>0</v>
      </c>
      <c r="K998" s="7">
        <v>1</v>
      </c>
      <c r="L998" s="7">
        <v>0</v>
      </c>
      <c r="M998" s="7" t="str" cm="1">
        <f t="array" ref="M998">_xlfn.IFS(H998=1,H$1,I998=1,I$1,J998=1,J$1,K998=1,K$1,L998=1,L$1)</f>
        <v>Single</v>
      </c>
      <c r="N998" s="7">
        <v>0</v>
      </c>
      <c r="O998" s="7">
        <v>1</v>
      </c>
      <c r="P998" s="7">
        <v>0</v>
      </c>
      <c r="Q998" s="7">
        <v>0</v>
      </c>
      <c r="R998" s="7" t="str" cm="1">
        <f t="array" ref="R998">_xlfn.IFS(N998=1,N$1,O998=1,O$1,P998=1,P$1,Q998=1,Q$1)</f>
        <v>Graduate</v>
      </c>
      <c r="S998" t="s">
        <v>72</v>
      </c>
      <c r="T998" s="7">
        <v>95</v>
      </c>
      <c r="U998" s="7">
        <v>76</v>
      </c>
      <c r="V998" s="7">
        <v>25</v>
      </c>
      <c r="W998" s="7">
        <v>13</v>
      </c>
      <c r="X998" s="7">
        <v>63</v>
      </c>
      <c r="Y998" s="7">
        <v>38</v>
      </c>
      <c r="Z998" s="20">
        <f>SUM(U998:Y998)</f>
        <v>215</v>
      </c>
      <c r="AA998" s="7">
        <v>63</v>
      </c>
      <c r="AB998" s="7">
        <v>152</v>
      </c>
      <c r="AC998" s="7">
        <v>4</v>
      </c>
      <c r="AD998" s="7">
        <v>2</v>
      </c>
      <c r="AE998" s="7">
        <v>0</v>
      </c>
      <c r="AF998" s="7">
        <v>4</v>
      </c>
      <c r="AG998" s="7">
        <v>5</v>
      </c>
      <c r="AH998" s="7">
        <v>0</v>
      </c>
      <c r="AI998" s="7">
        <v>0</v>
      </c>
      <c r="AJ998" s="7">
        <v>0</v>
      </c>
      <c r="AK998" s="7">
        <v>0</v>
      </c>
      <c r="AL998" s="7">
        <v>0</v>
      </c>
      <c r="AM998" s="7">
        <v>0</v>
      </c>
      <c r="AN998" s="7">
        <v>0</v>
      </c>
      <c r="AO998" s="8">
        <v>43778</v>
      </c>
      <c r="AQ998">
        <f>IF($AI998=1,H998,0)</f>
        <v>0</v>
      </c>
      <c r="AR998">
        <f>IF($AI998=1,I998,0)</f>
        <v>0</v>
      </c>
      <c r="AS998">
        <f>IF($AI998=1,K998,0)</f>
        <v>0</v>
      </c>
      <c r="AT998">
        <f>IF($AI998=1,J998,0)</f>
        <v>0</v>
      </c>
      <c r="AU998">
        <f>IF($AI998=1,L998,0)</f>
        <v>0</v>
      </c>
      <c r="AW998">
        <f>IF($AL998=1,U998,0)</f>
        <v>0</v>
      </c>
      <c r="AX998">
        <f>IF($AL998=1,V998,0)</f>
        <v>0</v>
      </c>
      <c r="AY998">
        <f>IF($AL998=1,W998,0)</f>
        <v>0</v>
      </c>
      <c r="AZ998">
        <f>IF($AL998=1,X998,0)</f>
        <v>0</v>
      </c>
      <c r="BA998">
        <f>IF($AL998=1,Y998,0)</f>
        <v>0</v>
      </c>
      <c r="BC998">
        <f>IF($AM998=1,N998,0)</f>
        <v>0</v>
      </c>
      <c r="BD998">
        <f>IF($AM998=1,O998,0)</f>
        <v>0</v>
      </c>
      <c r="BE998">
        <f>IF($AM998=1,P998,0)</f>
        <v>0</v>
      </c>
      <c r="BF998">
        <f>IF($AM998=1,Q998,0)</f>
        <v>0</v>
      </c>
    </row>
    <row r="999" spans="1:58" x14ac:dyDescent="0.3">
      <c r="A999" s="7">
        <v>1619</v>
      </c>
      <c r="B999" s="6">
        <v>184574</v>
      </c>
      <c r="C999" s="6" t="str">
        <f>VLOOKUP(B999,incomegroup,3,TRUE)</f>
        <v>Middle Income</v>
      </c>
      <c r="D999" s="7">
        <v>0</v>
      </c>
      <c r="E999" s="7">
        <v>0</v>
      </c>
      <c r="F999" s="7">
        <f>SUM(D999:E999)</f>
        <v>0</v>
      </c>
      <c r="G999" s="7">
        <v>68</v>
      </c>
      <c r="H999" s="7">
        <v>0</v>
      </c>
      <c r="I999" s="7">
        <v>0</v>
      </c>
      <c r="J999" s="7">
        <v>0</v>
      </c>
      <c r="K999" s="7">
        <v>1</v>
      </c>
      <c r="L999" s="7">
        <v>0</v>
      </c>
      <c r="M999" s="7" t="str" cm="1">
        <f t="array" ref="M999">_xlfn.IFS(H999=1,H$1,I999=1,I$1,J999=1,J$1,K999=1,K$1,L999=1,L$1)</f>
        <v>Single</v>
      </c>
      <c r="N999" s="7">
        <v>0</v>
      </c>
      <c r="O999" s="7">
        <v>1</v>
      </c>
      <c r="P999" s="7">
        <v>0</v>
      </c>
      <c r="Q999" s="7">
        <v>0</v>
      </c>
      <c r="R999" s="7" t="str" cm="1">
        <f t="array" ref="R999">_xlfn.IFS(N999=1,N$1,O999=1,O$1,P999=1,P$1,Q999=1,Q$1)</f>
        <v>Graduate</v>
      </c>
      <c r="S999" t="s">
        <v>71</v>
      </c>
      <c r="T999" s="7">
        <v>72</v>
      </c>
      <c r="U999" s="7">
        <v>845</v>
      </c>
      <c r="V999" s="7">
        <v>44</v>
      </c>
      <c r="W999" s="7">
        <v>1556</v>
      </c>
      <c r="X999" s="7">
        <v>83</v>
      </c>
      <c r="Y999" s="7">
        <v>118</v>
      </c>
      <c r="Z999" s="20">
        <f>SUM(U999:Y999)</f>
        <v>2646</v>
      </c>
      <c r="AA999" s="7">
        <v>356</v>
      </c>
      <c r="AB999" s="7">
        <v>2289</v>
      </c>
      <c r="AC999" s="7">
        <v>1</v>
      </c>
      <c r="AD999" s="7">
        <v>9</v>
      </c>
      <c r="AE999" s="7">
        <v>11</v>
      </c>
      <c r="AF999" s="7">
        <v>11</v>
      </c>
      <c r="AG999" s="7">
        <v>5</v>
      </c>
      <c r="AH999" s="7">
        <v>0</v>
      </c>
      <c r="AI999" s="7">
        <v>0</v>
      </c>
      <c r="AJ999" s="7">
        <v>0</v>
      </c>
      <c r="AK999" s="7">
        <v>0</v>
      </c>
      <c r="AL999" s="7">
        <v>0</v>
      </c>
      <c r="AM999" s="7">
        <v>0</v>
      </c>
      <c r="AN999" s="7">
        <v>0</v>
      </c>
      <c r="AO999" s="8">
        <v>43778</v>
      </c>
      <c r="AQ999">
        <f>IF($AI999=1,H999,0)</f>
        <v>0</v>
      </c>
      <c r="AR999">
        <f>IF($AI999=1,I999,0)</f>
        <v>0</v>
      </c>
      <c r="AS999">
        <f>IF($AI999=1,K999,0)</f>
        <v>0</v>
      </c>
      <c r="AT999">
        <f>IF($AI999=1,J999,0)</f>
        <v>0</v>
      </c>
      <c r="AU999">
        <f>IF($AI999=1,L999,0)</f>
        <v>0</v>
      </c>
      <c r="AW999">
        <f>IF($AL999=1,U999,0)</f>
        <v>0</v>
      </c>
      <c r="AX999">
        <f>IF($AL999=1,V999,0)</f>
        <v>0</v>
      </c>
      <c r="AY999">
        <f>IF($AL999=1,W999,0)</f>
        <v>0</v>
      </c>
      <c r="AZ999">
        <f>IF($AL999=1,X999,0)</f>
        <v>0</v>
      </c>
      <c r="BA999">
        <f>IF($AL999=1,Y999,0)</f>
        <v>0</v>
      </c>
      <c r="BC999">
        <f>IF($AM999=1,N999,0)</f>
        <v>0</v>
      </c>
      <c r="BD999">
        <f>IF($AM999=1,O999,0)</f>
        <v>0</v>
      </c>
      <c r="BE999">
        <f>IF($AM999=1,P999,0)</f>
        <v>0</v>
      </c>
      <c r="BF999">
        <f>IF($AM999=1,Q999,0)</f>
        <v>0</v>
      </c>
    </row>
    <row r="1000" spans="1:58" x14ac:dyDescent="0.3">
      <c r="A1000" s="7">
        <v>1582</v>
      </c>
      <c r="B1000" s="6">
        <v>126224</v>
      </c>
      <c r="C1000" s="6" t="str">
        <f>VLOOKUP(B1000,incomegroup,3,TRUE)</f>
        <v>Lower income</v>
      </c>
      <c r="D1000" s="7">
        <v>1</v>
      </c>
      <c r="E1000" s="7">
        <v>0</v>
      </c>
      <c r="F1000" s="7">
        <f>SUM(D1000:E1000)</f>
        <v>1</v>
      </c>
      <c r="G1000" s="7">
        <v>42</v>
      </c>
      <c r="H1000" s="7">
        <v>0</v>
      </c>
      <c r="I1000" s="7">
        <v>1</v>
      </c>
      <c r="J1000" s="7">
        <v>0</v>
      </c>
      <c r="K1000" s="7">
        <v>0</v>
      </c>
      <c r="L1000" s="7">
        <v>0</v>
      </c>
      <c r="M1000" s="7" t="str" cm="1">
        <f t="array" ref="M1000">_xlfn.IFS(H1000=1,H$1,I1000=1,I$1,J1000=1,J$1,K1000=1,K$1,L1000=1,L$1)</f>
        <v>Married</v>
      </c>
      <c r="N1000" s="7">
        <v>0</v>
      </c>
      <c r="O1000" s="7">
        <v>0</v>
      </c>
      <c r="P1000" s="7">
        <v>0</v>
      </c>
      <c r="Q1000" s="7">
        <v>0</v>
      </c>
      <c r="R1000" s="7" t="e" cm="1">
        <f t="array" ref="R1000">_xlfn.IFS(N1000=1,N$1,O1000=1,O$1,P1000=1,P$1,Q1000=1,Q$1)</f>
        <v>#N/A</v>
      </c>
      <c r="S1000" t="s">
        <v>73</v>
      </c>
      <c r="T1000" s="7">
        <v>39</v>
      </c>
      <c r="U1000" s="7">
        <v>19</v>
      </c>
      <c r="V1000" s="7">
        <v>34</v>
      </c>
      <c r="W1000" s="7">
        <v>72</v>
      </c>
      <c r="X1000" s="7">
        <v>63</v>
      </c>
      <c r="Y1000" s="7">
        <v>43</v>
      </c>
      <c r="Z1000" s="20">
        <f>SUM(U1000:Y1000)</f>
        <v>231</v>
      </c>
      <c r="AA1000" s="7">
        <v>72</v>
      </c>
      <c r="AB1000" s="7">
        <v>159</v>
      </c>
      <c r="AC1000" s="7">
        <v>3</v>
      </c>
      <c r="AD1000" s="7">
        <v>2</v>
      </c>
      <c r="AE1000" s="7">
        <v>1</v>
      </c>
      <c r="AF1000" s="7">
        <v>3</v>
      </c>
      <c r="AG1000" s="7">
        <v>6</v>
      </c>
      <c r="AH1000" s="7">
        <v>0</v>
      </c>
      <c r="AI1000" s="7">
        <v>0</v>
      </c>
      <c r="AJ1000" s="7">
        <v>0</v>
      </c>
      <c r="AK1000" s="7">
        <v>0</v>
      </c>
      <c r="AL1000" s="7">
        <v>0</v>
      </c>
      <c r="AM1000" s="7">
        <v>0</v>
      </c>
      <c r="AN1000" s="7">
        <v>0</v>
      </c>
      <c r="AO1000" s="8">
        <v>43778</v>
      </c>
      <c r="AQ1000">
        <f>IF($AI1000=1,H1000,0)</f>
        <v>0</v>
      </c>
      <c r="AR1000">
        <f>IF($AI1000=1,I1000,0)</f>
        <v>0</v>
      </c>
      <c r="AS1000">
        <f>IF($AI1000=1,K1000,0)</f>
        <v>0</v>
      </c>
      <c r="AT1000">
        <f>IF($AI1000=1,J1000,0)</f>
        <v>0</v>
      </c>
      <c r="AU1000">
        <f>IF($AI1000=1,L1000,0)</f>
        <v>0</v>
      </c>
      <c r="AW1000">
        <f>IF($AL1000=1,U1000,0)</f>
        <v>0</v>
      </c>
      <c r="AX1000">
        <f>IF($AL1000=1,V1000,0)</f>
        <v>0</v>
      </c>
      <c r="AY1000">
        <f>IF($AL1000=1,W1000,0)</f>
        <v>0</v>
      </c>
      <c r="AZ1000">
        <f>IF($AL1000=1,X1000,0)</f>
        <v>0</v>
      </c>
      <c r="BA1000">
        <f>IF($AL1000=1,Y1000,0)</f>
        <v>0</v>
      </c>
      <c r="BC1000">
        <f>IF($AM1000=1,N1000,0)</f>
        <v>0</v>
      </c>
      <c r="BD1000">
        <f>IF($AM1000=1,O1000,0)</f>
        <v>0</v>
      </c>
      <c r="BE1000">
        <f>IF($AM1000=1,P1000,0)</f>
        <v>0</v>
      </c>
      <c r="BF1000">
        <f>IF($AM1000=1,Q1000,0)</f>
        <v>0</v>
      </c>
    </row>
    <row r="1001" spans="1:58" x14ac:dyDescent="0.3">
      <c r="A1001" s="7">
        <v>1407</v>
      </c>
      <c r="B1001" s="6">
        <v>182584</v>
      </c>
      <c r="C1001" s="6" t="str">
        <f>VLOOKUP(B1001,incomegroup,3,TRUE)</f>
        <v>Middle Income</v>
      </c>
      <c r="D1001" s="7">
        <v>0</v>
      </c>
      <c r="E1001" s="7">
        <v>0</v>
      </c>
      <c r="F1001" s="7">
        <f>SUM(D1001:E1001)</f>
        <v>0</v>
      </c>
      <c r="G1001" s="7">
        <v>46</v>
      </c>
      <c r="H1001" s="7">
        <v>0</v>
      </c>
      <c r="I1001" s="7">
        <v>1</v>
      </c>
      <c r="J1001" s="7">
        <v>0</v>
      </c>
      <c r="K1001" s="7">
        <v>0</v>
      </c>
      <c r="L1001" s="7">
        <v>0</v>
      </c>
      <c r="M1001" s="7" t="str" cm="1">
        <f t="array" ref="M1001">_xlfn.IFS(H1001=1,H$1,I1001=1,I$1,J1001=1,J$1,K1001=1,K$1,L1001=1,L$1)</f>
        <v>Married</v>
      </c>
      <c r="N1001" s="7">
        <v>0</v>
      </c>
      <c r="O1001" s="7">
        <v>0</v>
      </c>
      <c r="P1001" s="7">
        <v>1</v>
      </c>
      <c r="Q1001" s="7">
        <v>0</v>
      </c>
      <c r="R1001" s="7" t="str" cm="1">
        <f t="array" ref="R1001">_xlfn.IFS(N1001=1,N$1,O1001=1,O$1,P1001=1,P$1,Q1001=1,Q$1)</f>
        <v>Master</v>
      </c>
      <c r="S1001" t="s">
        <v>72</v>
      </c>
      <c r="T1001" s="7">
        <v>26</v>
      </c>
      <c r="U1001" s="7">
        <v>2379</v>
      </c>
      <c r="V1001" s="7">
        <v>150</v>
      </c>
      <c r="W1001" s="7">
        <v>228</v>
      </c>
      <c r="X1001" s="7">
        <v>64</v>
      </c>
      <c r="Y1001" s="7">
        <v>201</v>
      </c>
      <c r="Z1001" s="20">
        <f>SUM(U1001:Y1001)</f>
        <v>3022</v>
      </c>
      <c r="AA1001" s="7">
        <v>150</v>
      </c>
      <c r="AB1001" s="7">
        <v>2872</v>
      </c>
      <c r="AC1001" s="7">
        <v>1</v>
      </c>
      <c r="AD1001" s="7">
        <v>3</v>
      </c>
      <c r="AE1001" s="7">
        <v>4</v>
      </c>
      <c r="AF1001" s="7">
        <v>8</v>
      </c>
      <c r="AG1001" s="7">
        <v>1</v>
      </c>
      <c r="AH1001" s="7">
        <v>0</v>
      </c>
      <c r="AI1001" s="7">
        <v>1</v>
      </c>
      <c r="AJ1001" s="7">
        <v>1</v>
      </c>
      <c r="AK1001" s="7">
        <v>0</v>
      </c>
      <c r="AL1001" s="7">
        <v>0</v>
      </c>
      <c r="AM1001" s="7">
        <v>0</v>
      </c>
      <c r="AN1001" s="7">
        <v>1</v>
      </c>
      <c r="AO1001" s="8">
        <v>43778</v>
      </c>
      <c r="AQ1001">
        <f>IF($AI1001=1,H1001,0)</f>
        <v>0</v>
      </c>
      <c r="AR1001">
        <f>IF($AI1001=1,I1001,0)</f>
        <v>1</v>
      </c>
      <c r="AS1001">
        <f>IF($AI1001=1,K1001,0)</f>
        <v>0</v>
      </c>
      <c r="AT1001">
        <f>IF($AI1001=1,J1001,0)</f>
        <v>0</v>
      </c>
      <c r="AU1001">
        <f>IF($AI1001=1,L1001,0)</f>
        <v>0</v>
      </c>
      <c r="AW1001">
        <f>IF($AL1001=1,U1001,0)</f>
        <v>0</v>
      </c>
      <c r="AX1001">
        <f>IF($AL1001=1,V1001,0)</f>
        <v>0</v>
      </c>
      <c r="AY1001">
        <f>IF($AL1001=1,W1001,0)</f>
        <v>0</v>
      </c>
      <c r="AZ1001">
        <f>IF($AL1001=1,X1001,0)</f>
        <v>0</v>
      </c>
      <c r="BA1001">
        <f>IF($AL1001=1,Y1001,0)</f>
        <v>0</v>
      </c>
      <c r="BC1001">
        <f>IF($AM1001=1,N1001,0)</f>
        <v>0</v>
      </c>
      <c r="BD1001">
        <f>IF($AM1001=1,O1001,0)</f>
        <v>0</v>
      </c>
      <c r="BE1001">
        <f>IF($AM1001=1,P1001,0)</f>
        <v>0</v>
      </c>
      <c r="BF1001">
        <f>IF($AM1001=1,Q1001,0)</f>
        <v>0</v>
      </c>
    </row>
    <row r="1002" spans="1:58" x14ac:dyDescent="0.3">
      <c r="A1002" s="7">
        <v>2301</v>
      </c>
      <c r="B1002" s="6">
        <v>146692</v>
      </c>
      <c r="C1002" s="6" t="str">
        <f>VLOOKUP(B1002,incomegroup,3,TRUE)</f>
        <v>Lower income</v>
      </c>
      <c r="D1002" s="7">
        <v>0</v>
      </c>
      <c r="E1002" s="7">
        <v>1</v>
      </c>
      <c r="F1002" s="7">
        <f>SUM(D1002:E1002)</f>
        <v>1</v>
      </c>
      <c r="G1002" s="7">
        <v>62</v>
      </c>
      <c r="H1002" s="7">
        <v>0</v>
      </c>
      <c r="I1002" s="7">
        <v>0</v>
      </c>
      <c r="J1002" s="7">
        <v>1</v>
      </c>
      <c r="K1002" s="7">
        <v>0</v>
      </c>
      <c r="L1002" s="7">
        <v>0</v>
      </c>
      <c r="M1002" s="7" t="str" cm="1">
        <f t="array" ref="M1002">_xlfn.IFS(H1002=1,H$1,I1002=1,I$1,J1002=1,J$1,K1002=1,K$1,L1002=1,L$1)</f>
        <v>Together</v>
      </c>
      <c r="N1002" s="7">
        <v>0</v>
      </c>
      <c r="O1002" s="7">
        <v>0</v>
      </c>
      <c r="P1002" s="7">
        <v>1</v>
      </c>
      <c r="Q1002" s="7">
        <v>0</v>
      </c>
      <c r="R1002" s="7" t="str" cm="1">
        <f t="array" ref="R1002">_xlfn.IFS(N1002=1,N$1,O1002=1,O$1,P1002=1,P$1,Q1002=1,Q$1)</f>
        <v>Master</v>
      </c>
      <c r="S1002" t="s">
        <v>72</v>
      </c>
      <c r="T1002" s="7">
        <v>37</v>
      </c>
      <c r="U1002" s="7">
        <v>534</v>
      </c>
      <c r="V1002" s="7">
        <v>19</v>
      </c>
      <c r="W1002" s="7">
        <v>305</v>
      </c>
      <c r="X1002" s="7">
        <v>75</v>
      </c>
      <c r="Y1002" s="7">
        <v>38</v>
      </c>
      <c r="Z1002" s="20">
        <f>SUM(U1002:Y1002)</f>
        <v>971</v>
      </c>
      <c r="AA1002" s="7">
        <v>276</v>
      </c>
      <c r="AB1002" s="7">
        <v>694</v>
      </c>
      <c r="AC1002" s="7">
        <v>3</v>
      </c>
      <c r="AD1002" s="7">
        <v>6</v>
      </c>
      <c r="AE1002" s="7">
        <v>1</v>
      </c>
      <c r="AF1002" s="7">
        <v>5</v>
      </c>
      <c r="AG1002" s="7">
        <v>6</v>
      </c>
      <c r="AH1002" s="7">
        <v>0</v>
      </c>
      <c r="AI1002" s="7">
        <v>0</v>
      </c>
      <c r="AJ1002" s="7">
        <v>0</v>
      </c>
      <c r="AK1002" s="7">
        <v>0</v>
      </c>
      <c r="AL1002" s="7">
        <v>0</v>
      </c>
      <c r="AM1002" s="7">
        <v>0</v>
      </c>
      <c r="AN1002" s="7">
        <v>0</v>
      </c>
      <c r="AO1002" s="8">
        <v>43780</v>
      </c>
      <c r="AQ1002">
        <f>IF($AI1002=1,H1002,0)</f>
        <v>0</v>
      </c>
      <c r="AR1002">
        <f>IF($AI1002=1,I1002,0)</f>
        <v>0</v>
      </c>
      <c r="AS1002">
        <f>IF($AI1002=1,K1002,0)</f>
        <v>0</v>
      </c>
      <c r="AT1002">
        <f>IF($AI1002=1,J1002,0)</f>
        <v>0</v>
      </c>
      <c r="AU1002">
        <f>IF($AI1002=1,L1002,0)</f>
        <v>0</v>
      </c>
      <c r="AW1002">
        <f>IF($AL1002=1,U1002,0)</f>
        <v>0</v>
      </c>
      <c r="AX1002">
        <f>IF($AL1002=1,V1002,0)</f>
        <v>0</v>
      </c>
      <c r="AY1002">
        <f>IF($AL1002=1,W1002,0)</f>
        <v>0</v>
      </c>
      <c r="AZ1002">
        <f>IF($AL1002=1,X1002,0)</f>
        <v>0</v>
      </c>
      <c r="BA1002">
        <f>IF($AL1002=1,Y1002,0)</f>
        <v>0</v>
      </c>
      <c r="BC1002">
        <f>IF($AM1002=1,N1002,0)</f>
        <v>0</v>
      </c>
      <c r="BD1002">
        <f>IF($AM1002=1,O1002,0)</f>
        <v>0</v>
      </c>
      <c r="BE1002">
        <f>IF($AM1002=1,P1002,0)</f>
        <v>0</v>
      </c>
      <c r="BF1002">
        <f>IF($AM1002=1,Q1002,0)</f>
        <v>0</v>
      </c>
    </row>
    <row r="1003" spans="1:58" x14ac:dyDescent="0.3">
      <c r="A1003" s="7">
        <v>1392</v>
      </c>
      <c r="B1003" s="6">
        <v>130351</v>
      </c>
      <c r="C1003" s="6" t="str">
        <f>VLOOKUP(B1003,incomegroup,3,TRUE)</f>
        <v>Lower income</v>
      </c>
      <c r="D1003" s="7">
        <v>1</v>
      </c>
      <c r="E1003" s="7">
        <v>0</v>
      </c>
      <c r="F1003" s="7">
        <f>SUM(D1003:E1003)</f>
        <v>1</v>
      </c>
      <c r="G1003" s="7">
        <v>46</v>
      </c>
      <c r="H1003" s="7">
        <v>0</v>
      </c>
      <c r="I1003" s="7">
        <v>0</v>
      </c>
      <c r="J1003" s="7">
        <v>1</v>
      </c>
      <c r="K1003" s="7">
        <v>0</v>
      </c>
      <c r="L1003" s="7">
        <v>0</v>
      </c>
      <c r="M1003" s="7" t="str" cm="1">
        <f t="array" ref="M1003">_xlfn.IFS(H1003=1,H$1,I1003=1,I$1,J1003=1,J$1,K1003=1,K$1,L1003=1,L$1)</f>
        <v>Together</v>
      </c>
      <c r="N1003" s="7">
        <v>0</v>
      </c>
      <c r="O1003" s="7">
        <v>0</v>
      </c>
      <c r="P1003" s="7">
        <v>0</v>
      </c>
      <c r="Q1003" s="7">
        <v>1</v>
      </c>
      <c r="R1003" s="7" t="str" cm="1">
        <f t="array" ref="R1003">_xlfn.IFS(N1003=1,N$1,O1003=1,O$1,P1003=1,P$1,Q1003=1,Q$1)</f>
        <v>PhD</v>
      </c>
      <c r="S1003" t="s">
        <v>68</v>
      </c>
      <c r="T1003" s="7">
        <v>19</v>
      </c>
      <c r="U1003" s="7">
        <v>60</v>
      </c>
      <c r="V1003" s="7">
        <v>0</v>
      </c>
      <c r="W1003" s="7">
        <v>103</v>
      </c>
      <c r="X1003" s="7">
        <v>13</v>
      </c>
      <c r="Y1003" s="7">
        <v>13</v>
      </c>
      <c r="Z1003" s="20">
        <f>SUM(U1003:Y1003)</f>
        <v>189</v>
      </c>
      <c r="AA1003" s="7">
        <v>9</v>
      </c>
      <c r="AB1003" s="7">
        <v>180</v>
      </c>
      <c r="AC1003" s="7">
        <v>1</v>
      </c>
      <c r="AD1003" s="7">
        <v>3</v>
      </c>
      <c r="AE1003" s="7">
        <v>0</v>
      </c>
      <c r="AF1003" s="7">
        <v>2</v>
      </c>
      <c r="AG1003" s="7">
        <v>9</v>
      </c>
      <c r="AH1003" s="7">
        <v>0</v>
      </c>
      <c r="AI1003" s="7">
        <v>0</v>
      </c>
      <c r="AJ1003" s="7">
        <v>0</v>
      </c>
      <c r="AK1003" s="7">
        <v>0</v>
      </c>
      <c r="AL1003" s="7">
        <v>0</v>
      </c>
      <c r="AM1003" s="7">
        <v>0</v>
      </c>
      <c r="AN1003" s="7">
        <v>0</v>
      </c>
      <c r="AO1003" s="8">
        <v>43780</v>
      </c>
      <c r="AQ1003">
        <f>IF($AI1003=1,H1003,0)</f>
        <v>0</v>
      </c>
      <c r="AR1003">
        <f>IF($AI1003=1,I1003,0)</f>
        <v>0</v>
      </c>
      <c r="AS1003">
        <f>IF($AI1003=1,K1003,0)</f>
        <v>0</v>
      </c>
      <c r="AT1003">
        <f>IF($AI1003=1,J1003,0)</f>
        <v>0</v>
      </c>
      <c r="AU1003">
        <f>IF($AI1003=1,L1003,0)</f>
        <v>0</v>
      </c>
      <c r="AW1003">
        <f>IF($AL1003=1,U1003,0)</f>
        <v>0</v>
      </c>
      <c r="AX1003">
        <f>IF($AL1003=1,V1003,0)</f>
        <v>0</v>
      </c>
      <c r="AY1003">
        <f>IF($AL1003=1,W1003,0)</f>
        <v>0</v>
      </c>
      <c r="AZ1003">
        <f>IF($AL1003=1,X1003,0)</f>
        <v>0</v>
      </c>
      <c r="BA1003">
        <f>IF($AL1003=1,Y1003,0)</f>
        <v>0</v>
      </c>
      <c r="BC1003">
        <f>IF($AM1003=1,N1003,0)</f>
        <v>0</v>
      </c>
      <c r="BD1003">
        <f>IF($AM1003=1,O1003,0)</f>
        <v>0</v>
      </c>
      <c r="BE1003">
        <f>IF($AM1003=1,P1003,0)</f>
        <v>0</v>
      </c>
      <c r="BF1003">
        <f>IF($AM1003=1,Q1003,0)</f>
        <v>0</v>
      </c>
    </row>
    <row r="1004" spans="1:58" x14ac:dyDescent="0.3">
      <c r="A1004" s="7">
        <v>1009</v>
      </c>
      <c r="B1004" s="6">
        <v>130351</v>
      </c>
      <c r="C1004" s="6" t="str">
        <f>VLOOKUP(B1004,incomegroup,3,TRUE)</f>
        <v>Lower income</v>
      </c>
      <c r="D1004" s="7">
        <v>1</v>
      </c>
      <c r="E1004" s="7">
        <v>0</v>
      </c>
      <c r="F1004" s="7">
        <f>SUM(D1004:E1004)</f>
        <v>1</v>
      </c>
      <c r="G1004" s="7">
        <v>46</v>
      </c>
      <c r="H1004" s="7">
        <v>0</v>
      </c>
      <c r="I1004" s="7">
        <v>0</v>
      </c>
      <c r="J1004" s="7">
        <v>1</v>
      </c>
      <c r="K1004" s="7">
        <v>0</v>
      </c>
      <c r="L1004" s="7">
        <v>0</v>
      </c>
      <c r="M1004" s="7" t="str" cm="1">
        <f t="array" ref="M1004">_xlfn.IFS(H1004=1,H$1,I1004=1,I$1,J1004=1,J$1,K1004=1,K$1,L1004=1,L$1)</f>
        <v>Together</v>
      </c>
      <c r="N1004" s="7">
        <v>0</v>
      </c>
      <c r="O1004" s="7">
        <v>0</v>
      </c>
      <c r="P1004" s="7">
        <v>0</v>
      </c>
      <c r="Q1004" s="7">
        <v>1</v>
      </c>
      <c r="R1004" s="7" t="str" cm="1">
        <f t="array" ref="R1004">_xlfn.IFS(N1004=1,N$1,O1004=1,O$1,P1004=1,P$1,Q1004=1,Q$1)</f>
        <v>PhD</v>
      </c>
      <c r="S1004" t="s">
        <v>70</v>
      </c>
      <c r="T1004" s="7">
        <v>19</v>
      </c>
      <c r="U1004" s="7">
        <v>60</v>
      </c>
      <c r="V1004" s="7">
        <v>0</v>
      </c>
      <c r="W1004" s="7">
        <v>103</v>
      </c>
      <c r="X1004" s="7">
        <v>13</v>
      </c>
      <c r="Y1004" s="7">
        <v>13</v>
      </c>
      <c r="Z1004" s="20">
        <f>SUM(U1004:Y1004)</f>
        <v>189</v>
      </c>
      <c r="AA1004" s="7">
        <v>9</v>
      </c>
      <c r="AB1004" s="7">
        <v>180</v>
      </c>
      <c r="AC1004" s="7">
        <v>1</v>
      </c>
      <c r="AD1004" s="7">
        <v>3</v>
      </c>
      <c r="AE1004" s="7">
        <v>0</v>
      </c>
      <c r="AF1004" s="7">
        <v>2</v>
      </c>
      <c r="AG1004" s="7">
        <v>9</v>
      </c>
      <c r="AH1004" s="7">
        <v>0</v>
      </c>
      <c r="AI1004" s="7">
        <v>0</v>
      </c>
      <c r="AJ1004" s="7">
        <v>0</v>
      </c>
      <c r="AK1004" s="7">
        <v>0</v>
      </c>
      <c r="AL1004" s="7">
        <v>0</v>
      </c>
      <c r="AM1004" s="7">
        <v>0</v>
      </c>
      <c r="AN1004" s="7">
        <v>1</v>
      </c>
      <c r="AO1004" s="8">
        <v>43780</v>
      </c>
      <c r="AQ1004">
        <f>IF($AI1004=1,H1004,0)</f>
        <v>0</v>
      </c>
      <c r="AR1004">
        <f>IF($AI1004=1,I1004,0)</f>
        <v>0</v>
      </c>
      <c r="AS1004">
        <f>IF($AI1004=1,K1004,0)</f>
        <v>0</v>
      </c>
      <c r="AT1004">
        <f>IF($AI1004=1,J1004,0)</f>
        <v>0</v>
      </c>
      <c r="AU1004">
        <f>IF($AI1004=1,L1004,0)</f>
        <v>0</v>
      </c>
      <c r="AW1004">
        <f>IF($AL1004=1,U1004,0)</f>
        <v>0</v>
      </c>
      <c r="AX1004">
        <f>IF($AL1004=1,V1004,0)</f>
        <v>0</v>
      </c>
      <c r="AY1004">
        <f>IF($AL1004=1,W1004,0)</f>
        <v>0</v>
      </c>
      <c r="AZ1004">
        <f>IF($AL1004=1,X1004,0)</f>
        <v>0</v>
      </c>
      <c r="BA1004">
        <f>IF($AL1004=1,Y1004,0)</f>
        <v>0</v>
      </c>
      <c r="BC1004">
        <f>IF($AM1004=1,N1004,0)</f>
        <v>0</v>
      </c>
      <c r="BD1004">
        <f>IF($AM1004=1,O1004,0)</f>
        <v>0</v>
      </c>
      <c r="BE1004">
        <f>IF($AM1004=1,P1004,0)</f>
        <v>0</v>
      </c>
      <c r="BF1004">
        <f>IF($AM1004=1,Q1004,0)</f>
        <v>0</v>
      </c>
    </row>
    <row r="1005" spans="1:58" x14ac:dyDescent="0.3">
      <c r="A1005" s="7">
        <v>2748</v>
      </c>
      <c r="B1005" s="6">
        <v>185431</v>
      </c>
      <c r="C1005" s="6" t="str">
        <f>VLOOKUP(B1005,incomegroup,3,TRUE)</f>
        <v>Middle Income</v>
      </c>
      <c r="D1005" s="7">
        <v>0</v>
      </c>
      <c r="E1005" s="7">
        <v>0</v>
      </c>
      <c r="F1005" s="7">
        <f>SUM(D1005:E1005)</f>
        <v>0</v>
      </c>
      <c r="G1005" s="7">
        <v>68</v>
      </c>
      <c r="H1005" s="7">
        <v>0</v>
      </c>
      <c r="I1005" s="7">
        <v>0</v>
      </c>
      <c r="J1005" s="7">
        <v>1</v>
      </c>
      <c r="K1005" s="7">
        <v>0</v>
      </c>
      <c r="L1005" s="7">
        <v>0</v>
      </c>
      <c r="M1005" s="7" t="str" cm="1">
        <f t="array" ref="M1005">_xlfn.IFS(H1005=1,H$1,I1005=1,I$1,J1005=1,J$1,K1005=1,K$1,L1005=1,L$1)</f>
        <v>Together</v>
      </c>
      <c r="N1005" s="7">
        <v>0</v>
      </c>
      <c r="O1005" s="7">
        <v>0</v>
      </c>
      <c r="P1005" s="7">
        <v>0</v>
      </c>
      <c r="Q1005" s="7">
        <v>1</v>
      </c>
      <c r="R1005" s="7" t="str" cm="1">
        <f t="array" ref="R1005">_xlfn.IFS(N1005=1,N$1,O1005=1,O$1,P1005=1,P$1,Q1005=1,Q$1)</f>
        <v>PhD</v>
      </c>
      <c r="S1005" t="s">
        <v>68</v>
      </c>
      <c r="T1005" s="7">
        <v>54</v>
      </c>
      <c r="U1005" s="7">
        <v>816</v>
      </c>
      <c r="V1005" s="7">
        <v>115</v>
      </c>
      <c r="W1005" s="7">
        <v>1003</v>
      </c>
      <c r="X1005" s="7">
        <v>365</v>
      </c>
      <c r="Y1005" s="7">
        <v>115</v>
      </c>
      <c r="Z1005" s="20">
        <f>SUM(U1005:Y1005)</f>
        <v>2414</v>
      </c>
      <c r="AA1005" s="7">
        <v>115</v>
      </c>
      <c r="AB1005" s="7">
        <v>2299</v>
      </c>
      <c r="AC1005" s="7">
        <v>1</v>
      </c>
      <c r="AD1005" s="7">
        <v>2</v>
      </c>
      <c r="AE1005" s="7">
        <v>7</v>
      </c>
      <c r="AF1005" s="7">
        <v>7</v>
      </c>
      <c r="AG1005" s="7">
        <v>0</v>
      </c>
      <c r="AH1005" s="7">
        <v>0</v>
      </c>
      <c r="AI1005" s="7">
        <v>0</v>
      </c>
      <c r="AJ1005" s="7">
        <v>0</v>
      </c>
      <c r="AK1005" s="7">
        <v>0</v>
      </c>
      <c r="AL1005" s="7">
        <v>0</v>
      </c>
      <c r="AM1005" s="7">
        <v>0</v>
      </c>
      <c r="AN1005" s="7">
        <v>0</v>
      </c>
      <c r="AO1005" s="8">
        <v>43782</v>
      </c>
      <c r="AQ1005">
        <f>IF($AI1005=1,H1005,0)</f>
        <v>0</v>
      </c>
      <c r="AR1005">
        <f>IF($AI1005=1,I1005,0)</f>
        <v>0</v>
      </c>
      <c r="AS1005">
        <f>IF($AI1005=1,K1005,0)</f>
        <v>0</v>
      </c>
      <c r="AT1005">
        <f>IF($AI1005=1,J1005,0)</f>
        <v>0</v>
      </c>
      <c r="AU1005">
        <f>IF($AI1005=1,L1005,0)</f>
        <v>0</v>
      </c>
      <c r="AW1005">
        <f>IF($AL1005=1,U1005,0)</f>
        <v>0</v>
      </c>
      <c r="AX1005">
        <f>IF($AL1005=1,V1005,0)</f>
        <v>0</v>
      </c>
      <c r="AY1005">
        <f>IF($AL1005=1,W1005,0)</f>
        <v>0</v>
      </c>
      <c r="AZ1005">
        <f>IF($AL1005=1,X1005,0)</f>
        <v>0</v>
      </c>
      <c r="BA1005">
        <f>IF($AL1005=1,Y1005,0)</f>
        <v>0</v>
      </c>
      <c r="BC1005">
        <f>IF($AM1005=1,N1005,0)</f>
        <v>0</v>
      </c>
      <c r="BD1005">
        <f>IF($AM1005=1,O1005,0)</f>
        <v>0</v>
      </c>
      <c r="BE1005">
        <f>IF($AM1005=1,P1005,0)</f>
        <v>0</v>
      </c>
      <c r="BF1005">
        <f>IF($AM1005=1,Q1005,0)</f>
        <v>0</v>
      </c>
    </row>
    <row r="1006" spans="1:58" x14ac:dyDescent="0.3">
      <c r="A1006" s="7">
        <v>2268</v>
      </c>
      <c r="B1006" s="6">
        <v>146831</v>
      </c>
      <c r="C1006" s="6" t="str">
        <f>VLOOKUP(B1006,incomegroup,3,TRUE)</f>
        <v>Lower income</v>
      </c>
      <c r="D1006" s="7">
        <v>1</v>
      </c>
      <c r="E1006" s="7">
        <v>1</v>
      </c>
      <c r="F1006" s="7">
        <f>SUM(D1006:E1006)</f>
        <v>2</v>
      </c>
      <c r="G1006" s="7">
        <v>51</v>
      </c>
      <c r="H1006" s="7">
        <v>0</v>
      </c>
      <c r="I1006" s="7">
        <v>1</v>
      </c>
      <c r="J1006" s="7">
        <v>0</v>
      </c>
      <c r="K1006" s="7">
        <v>0</v>
      </c>
      <c r="L1006" s="7">
        <v>0</v>
      </c>
      <c r="M1006" s="7" t="str" cm="1">
        <f t="array" ref="M1006">_xlfn.IFS(H1006=1,H$1,I1006=1,I$1,J1006=1,J$1,K1006=1,K$1,L1006=1,L$1)</f>
        <v>Married</v>
      </c>
      <c r="N1006" s="7">
        <v>0</v>
      </c>
      <c r="O1006" s="7">
        <v>0</v>
      </c>
      <c r="P1006" s="7">
        <v>0</v>
      </c>
      <c r="Q1006" s="7">
        <v>0</v>
      </c>
      <c r="R1006" s="7" t="e" cm="1">
        <f t="array" ref="R1006">_xlfn.IFS(N1006=1,N$1,O1006=1,O$1,P1006=1,P$1,Q1006=1,Q$1)</f>
        <v>#N/A</v>
      </c>
      <c r="S1006" t="s">
        <v>68</v>
      </c>
      <c r="T1006" s="7">
        <v>84</v>
      </c>
      <c r="U1006" s="7">
        <v>69</v>
      </c>
      <c r="V1006" s="7">
        <v>6</v>
      </c>
      <c r="W1006" s="7">
        <v>31</v>
      </c>
      <c r="X1006" s="7">
        <v>19</v>
      </c>
      <c r="Y1006" s="7">
        <v>13</v>
      </c>
      <c r="Z1006" s="20">
        <f>SUM(U1006:Y1006)</f>
        <v>138</v>
      </c>
      <c r="AA1006" s="7">
        <v>107</v>
      </c>
      <c r="AB1006" s="7">
        <v>31</v>
      </c>
      <c r="AC1006" s="7">
        <v>2</v>
      </c>
      <c r="AD1006" s="7">
        <v>1</v>
      </c>
      <c r="AE1006" s="7">
        <v>2</v>
      </c>
      <c r="AF1006" s="7">
        <v>2</v>
      </c>
      <c r="AG1006" s="7">
        <v>4</v>
      </c>
      <c r="AH1006" s="7">
        <v>0</v>
      </c>
      <c r="AI1006" s="7">
        <v>0</v>
      </c>
      <c r="AJ1006" s="7">
        <v>0</v>
      </c>
      <c r="AK1006" s="7">
        <v>0</v>
      </c>
      <c r="AL1006" s="7">
        <v>0</v>
      </c>
      <c r="AM1006" s="7">
        <v>0</v>
      </c>
      <c r="AN1006" s="7">
        <v>0</v>
      </c>
      <c r="AO1006" s="8">
        <v>43782</v>
      </c>
      <c r="AQ1006">
        <f>IF($AI1006=1,H1006,0)</f>
        <v>0</v>
      </c>
      <c r="AR1006">
        <f>IF($AI1006=1,I1006,0)</f>
        <v>0</v>
      </c>
      <c r="AS1006">
        <f>IF($AI1006=1,K1006,0)</f>
        <v>0</v>
      </c>
      <c r="AT1006">
        <f>IF($AI1006=1,J1006,0)</f>
        <v>0</v>
      </c>
      <c r="AU1006">
        <f>IF($AI1006=1,L1006,0)</f>
        <v>0</v>
      </c>
      <c r="AW1006">
        <f>IF($AL1006=1,U1006,0)</f>
        <v>0</v>
      </c>
      <c r="AX1006">
        <f>IF($AL1006=1,V1006,0)</f>
        <v>0</v>
      </c>
      <c r="AY1006">
        <f>IF($AL1006=1,W1006,0)</f>
        <v>0</v>
      </c>
      <c r="AZ1006">
        <f>IF($AL1006=1,X1006,0)</f>
        <v>0</v>
      </c>
      <c r="BA1006">
        <f>IF($AL1006=1,Y1006,0)</f>
        <v>0</v>
      </c>
      <c r="BC1006">
        <f>IF($AM1006=1,N1006,0)</f>
        <v>0</v>
      </c>
      <c r="BD1006">
        <f>IF($AM1006=1,O1006,0)</f>
        <v>0</v>
      </c>
      <c r="BE1006">
        <f>IF($AM1006=1,P1006,0)</f>
        <v>0</v>
      </c>
      <c r="BF1006">
        <f>IF($AM1006=1,Q1006,0)</f>
        <v>0</v>
      </c>
    </row>
    <row r="1007" spans="1:58" x14ac:dyDescent="0.3">
      <c r="A1007" s="7">
        <v>2485</v>
      </c>
      <c r="B1007" s="6">
        <v>153977</v>
      </c>
      <c r="C1007" s="6" t="str">
        <f>VLOOKUP(B1007,incomegroup,3,TRUE)</f>
        <v>Middle Income</v>
      </c>
      <c r="D1007" s="7">
        <v>0</v>
      </c>
      <c r="E1007" s="7">
        <v>1</v>
      </c>
      <c r="F1007" s="7">
        <f>SUM(D1007:E1007)</f>
        <v>1</v>
      </c>
      <c r="G1007" s="7">
        <v>62</v>
      </c>
      <c r="H1007" s="7">
        <v>0</v>
      </c>
      <c r="I1007" s="7">
        <v>0</v>
      </c>
      <c r="J1007" s="7">
        <v>1</v>
      </c>
      <c r="K1007" s="7">
        <v>0</v>
      </c>
      <c r="L1007" s="7">
        <v>0</v>
      </c>
      <c r="M1007" s="7" t="str" cm="1">
        <f t="array" ref="M1007">_xlfn.IFS(H1007=1,H$1,I1007=1,I$1,J1007=1,J$1,K1007=1,K$1,L1007=1,L$1)</f>
        <v>Together</v>
      </c>
      <c r="N1007" s="7">
        <v>0</v>
      </c>
      <c r="O1007" s="7">
        <v>1</v>
      </c>
      <c r="P1007" s="7">
        <v>0</v>
      </c>
      <c r="Q1007" s="7">
        <v>0</v>
      </c>
      <c r="R1007" s="7" t="str" cm="1">
        <f t="array" ref="R1007">_xlfn.IFS(N1007=1,N$1,O1007=1,O$1,P1007=1,P$1,Q1007=1,Q$1)</f>
        <v>Graduate</v>
      </c>
      <c r="S1007" t="s">
        <v>70</v>
      </c>
      <c r="T1007" s="7">
        <v>21</v>
      </c>
      <c r="U1007" s="7">
        <v>1769</v>
      </c>
      <c r="V1007" s="7">
        <v>46</v>
      </c>
      <c r="W1007" s="7">
        <v>471</v>
      </c>
      <c r="X1007" s="7">
        <v>0</v>
      </c>
      <c r="Y1007" s="7">
        <v>68</v>
      </c>
      <c r="Z1007" s="20">
        <f>SUM(U1007:Y1007)</f>
        <v>2354</v>
      </c>
      <c r="AA1007" s="7">
        <v>234</v>
      </c>
      <c r="AB1007" s="7">
        <v>2120</v>
      </c>
      <c r="AC1007" s="7">
        <v>5</v>
      </c>
      <c r="AD1007" s="7">
        <v>5</v>
      </c>
      <c r="AE1007" s="7">
        <v>5</v>
      </c>
      <c r="AF1007" s="7">
        <v>12</v>
      </c>
      <c r="AG1007" s="7">
        <v>5</v>
      </c>
      <c r="AH1007" s="7">
        <v>0</v>
      </c>
      <c r="AI1007" s="7">
        <v>0</v>
      </c>
      <c r="AJ1007" s="7">
        <v>0</v>
      </c>
      <c r="AK1007" s="7">
        <v>0</v>
      </c>
      <c r="AL1007" s="7">
        <v>0</v>
      </c>
      <c r="AM1007" s="7">
        <v>0</v>
      </c>
      <c r="AN1007" s="7">
        <v>0</v>
      </c>
      <c r="AO1007" s="8">
        <v>43782</v>
      </c>
      <c r="AQ1007">
        <f>IF($AI1007=1,H1007,0)</f>
        <v>0</v>
      </c>
      <c r="AR1007">
        <f>IF($AI1007=1,I1007,0)</f>
        <v>0</v>
      </c>
      <c r="AS1007">
        <f>IF($AI1007=1,K1007,0)</f>
        <v>0</v>
      </c>
      <c r="AT1007">
        <f>IF($AI1007=1,J1007,0)</f>
        <v>0</v>
      </c>
      <c r="AU1007">
        <f>IF($AI1007=1,L1007,0)</f>
        <v>0</v>
      </c>
      <c r="AW1007">
        <f>IF($AL1007=1,U1007,0)</f>
        <v>0</v>
      </c>
      <c r="AX1007">
        <f>IF($AL1007=1,V1007,0)</f>
        <v>0</v>
      </c>
      <c r="AY1007">
        <f>IF($AL1007=1,W1007,0)</f>
        <v>0</v>
      </c>
      <c r="AZ1007">
        <f>IF($AL1007=1,X1007,0)</f>
        <v>0</v>
      </c>
      <c r="BA1007">
        <f>IF($AL1007=1,Y1007,0)</f>
        <v>0</v>
      </c>
      <c r="BC1007">
        <f>IF($AM1007=1,N1007,0)</f>
        <v>0</v>
      </c>
      <c r="BD1007">
        <f>IF($AM1007=1,O1007,0)</f>
        <v>0</v>
      </c>
      <c r="BE1007">
        <f>IF($AM1007=1,P1007,0)</f>
        <v>0</v>
      </c>
      <c r="BF1007">
        <f>IF($AM1007=1,Q1007,0)</f>
        <v>0</v>
      </c>
    </row>
    <row r="1008" spans="1:58" x14ac:dyDescent="0.3">
      <c r="A1008" s="7">
        <v>2780</v>
      </c>
      <c r="B1008" s="6">
        <v>153977</v>
      </c>
      <c r="C1008" s="6" t="str">
        <f>VLOOKUP(B1008,incomegroup,3,TRUE)</f>
        <v>Middle Income</v>
      </c>
      <c r="D1008" s="7">
        <v>0</v>
      </c>
      <c r="E1008" s="7">
        <v>1</v>
      </c>
      <c r="F1008" s="7">
        <f>SUM(D1008:E1008)</f>
        <v>1</v>
      </c>
      <c r="G1008" s="7">
        <v>62</v>
      </c>
      <c r="H1008" s="7">
        <v>0</v>
      </c>
      <c r="I1008" s="7">
        <v>0</v>
      </c>
      <c r="J1008" s="7">
        <v>1</v>
      </c>
      <c r="K1008" s="7">
        <v>0</v>
      </c>
      <c r="L1008" s="7">
        <v>0</v>
      </c>
      <c r="M1008" s="7" t="str" cm="1">
        <f t="array" ref="M1008">_xlfn.IFS(H1008=1,H$1,I1008=1,I$1,J1008=1,J$1,K1008=1,K$1,L1008=1,L$1)</f>
        <v>Together</v>
      </c>
      <c r="N1008" s="7">
        <v>0</v>
      </c>
      <c r="O1008" s="7">
        <v>1</v>
      </c>
      <c r="P1008" s="7">
        <v>0</v>
      </c>
      <c r="Q1008" s="7">
        <v>0</v>
      </c>
      <c r="R1008" s="7" t="str" cm="1">
        <f t="array" ref="R1008">_xlfn.IFS(N1008=1,N$1,O1008=1,O$1,P1008=1,P$1,Q1008=1,Q$1)</f>
        <v>Graduate</v>
      </c>
      <c r="S1008" t="s">
        <v>69</v>
      </c>
      <c r="T1008" s="7">
        <v>21</v>
      </c>
      <c r="U1008" s="7">
        <v>1769</v>
      </c>
      <c r="V1008" s="7">
        <v>46</v>
      </c>
      <c r="W1008" s="7">
        <v>471</v>
      </c>
      <c r="X1008" s="7">
        <v>0</v>
      </c>
      <c r="Y1008" s="7">
        <v>68</v>
      </c>
      <c r="Z1008" s="20">
        <f>SUM(U1008:Y1008)</f>
        <v>2354</v>
      </c>
      <c r="AA1008" s="7">
        <v>234</v>
      </c>
      <c r="AB1008" s="7">
        <v>2120</v>
      </c>
      <c r="AC1008" s="7">
        <v>5</v>
      </c>
      <c r="AD1008" s="7">
        <v>5</v>
      </c>
      <c r="AE1008" s="7">
        <v>5</v>
      </c>
      <c r="AF1008" s="7">
        <v>12</v>
      </c>
      <c r="AG1008" s="7">
        <v>5</v>
      </c>
      <c r="AH1008" s="7">
        <v>0</v>
      </c>
      <c r="AI1008" s="7">
        <v>0</v>
      </c>
      <c r="AJ1008" s="7">
        <v>0</v>
      </c>
      <c r="AK1008" s="7">
        <v>0</v>
      </c>
      <c r="AL1008" s="7">
        <v>0</v>
      </c>
      <c r="AM1008" s="7">
        <v>0</v>
      </c>
      <c r="AN1008" s="7">
        <v>0</v>
      </c>
      <c r="AO1008" s="8">
        <v>43782</v>
      </c>
      <c r="AQ1008">
        <f>IF($AI1008=1,H1008,0)</f>
        <v>0</v>
      </c>
      <c r="AR1008">
        <f>IF($AI1008=1,I1008,0)</f>
        <v>0</v>
      </c>
      <c r="AS1008">
        <f>IF($AI1008=1,K1008,0)</f>
        <v>0</v>
      </c>
      <c r="AT1008">
        <f>IF($AI1008=1,J1008,0)</f>
        <v>0</v>
      </c>
      <c r="AU1008">
        <f>IF($AI1008=1,L1008,0)</f>
        <v>0</v>
      </c>
      <c r="AW1008">
        <f>IF($AL1008=1,U1008,0)</f>
        <v>0</v>
      </c>
      <c r="AX1008">
        <f>IF($AL1008=1,V1008,0)</f>
        <v>0</v>
      </c>
      <c r="AY1008">
        <f>IF($AL1008=1,W1008,0)</f>
        <v>0</v>
      </c>
      <c r="AZ1008">
        <f>IF($AL1008=1,X1008,0)</f>
        <v>0</v>
      </c>
      <c r="BA1008">
        <f>IF($AL1008=1,Y1008,0)</f>
        <v>0</v>
      </c>
      <c r="BC1008">
        <f>IF($AM1008=1,N1008,0)</f>
        <v>0</v>
      </c>
      <c r="BD1008">
        <f>IF($AM1008=1,O1008,0)</f>
        <v>0</v>
      </c>
      <c r="BE1008">
        <f>IF($AM1008=1,P1008,0)</f>
        <v>0</v>
      </c>
      <c r="BF1008">
        <f>IF($AM1008=1,Q1008,0)</f>
        <v>0</v>
      </c>
    </row>
    <row r="1009" spans="1:58" x14ac:dyDescent="0.3">
      <c r="A1009" s="7">
        <v>3077</v>
      </c>
      <c r="B1009" s="6">
        <v>148150</v>
      </c>
      <c r="C1009" s="6" t="str">
        <f>VLOOKUP(B1009,incomegroup,3,TRUE)</f>
        <v>Lower income</v>
      </c>
      <c r="D1009" s="7">
        <v>0</v>
      </c>
      <c r="E1009" s="7">
        <v>1</v>
      </c>
      <c r="F1009" s="7">
        <f>SUM(D1009:E1009)</f>
        <v>1</v>
      </c>
      <c r="G1009" s="7">
        <v>71</v>
      </c>
      <c r="H1009" s="7">
        <v>0</v>
      </c>
      <c r="I1009" s="7">
        <v>1</v>
      </c>
      <c r="J1009" s="7">
        <v>0</v>
      </c>
      <c r="K1009" s="7">
        <v>0</v>
      </c>
      <c r="L1009" s="7">
        <v>0</v>
      </c>
      <c r="M1009" s="7" t="str" cm="1">
        <f t="array" ref="M1009">_xlfn.IFS(H1009=1,H$1,I1009=1,I$1,J1009=1,J$1,K1009=1,K$1,L1009=1,L$1)</f>
        <v>Married</v>
      </c>
      <c r="N1009" s="7">
        <v>0</v>
      </c>
      <c r="O1009" s="7">
        <v>0</v>
      </c>
      <c r="P1009" s="7">
        <v>1</v>
      </c>
      <c r="Q1009" s="7">
        <v>0</v>
      </c>
      <c r="R1009" s="7" t="str" cm="1">
        <f t="array" ref="R1009">_xlfn.IFS(N1009=1,N$1,O1009=1,O$1,P1009=1,P$1,Q1009=1,Q$1)</f>
        <v>Master</v>
      </c>
      <c r="S1009" t="s">
        <v>71</v>
      </c>
      <c r="T1009" s="7">
        <v>24</v>
      </c>
      <c r="U1009" s="7">
        <v>532</v>
      </c>
      <c r="V1009" s="7">
        <v>6</v>
      </c>
      <c r="W1009" s="7">
        <v>120</v>
      </c>
      <c r="X1009" s="7">
        <v>9</v>
      </c>
      <c r="Y1009" s="7">
        <v>6</v>
      </c>
      <c r="Z1009" s="20">
        <f>SUM(U1009:Y1009)</f>
        <v>673</v>
      </c>
      <c r="AA1009" s="7">
        <v>145</v>
      </c>
      <c r="AB1009" s="7">
        <v>529</v>
      </c>
      <c r="AC1009" s="7">
        <v>3</v>
      </c>
      <c r="AD1009" s="7">
        <v>5</v>
      </c>
      <c r="AE1009" s="7">
        <v>1</v>
      </c>
      <c r="AF1009" s="7">
        <v>4</v>
      </c>
      <c r="AG1009" s="7">
        <v>7</v>
      </c>
      <c r="AH1009" s="7">
        <v>0</v>
      </c>
      <c r="AI1009" s="7">
        <v>0</v>
      </c>
      <c r="AJ1009" s="7">
        <v>0</v>
      </c>
      <c r="AK1009" s="7">
        <v>0</v>
      </c>
      <c r="AL1009" s="7">
        <v>0</v>
      </c>
      <c r="AM1009" s="7">
        <v>0</v>
      </c>
      <c r="AN1009" s="7">
        <v>0</v>
      </c>
      <c r="AO1009" s="8">
        <v>43782</v>
      </c>
      <c r="AQ1009">
        <f>IF($AI1009=1,H1009,0)</f>
        <v>0</v>
      </c>
      <c r="AR1009">
        <f>IF($AI1009=1,I1009,0)</f>
        <v>0</v>
      </c>
      <c r="AS1009">
        <f>IF($AI1009=1,K1009,0)</f>
        <v>0</v>
      </c>
      <c r="AT1009">
        <f>IF($AI1009=1,J1009,0)</f>
        <v>0</v>
      </c>
      <c r="AU1009">
        <f>IF($AI1009=1,L1009,0)</f>
        <v>0</v>
      </c>
      <c r="AW1009">
        <f>IF($AL1009=1,U1009,0)</f>
        <v>0</v>
      </c>
      <c r="AX1009">
        <f>IF($AL1009=1,V1009,0)</f>
        <v>0</v>
      </c>
      <c r="AY1009">
        <f>IF($AL1009=1,W1009,0)</f>
        <v>0</v>
      </c>
      <c r="AZ1009">
        <f>IF($AL1009=1,X1009,0)</f>
        <v>0</v>
      </c>
      <c r="BA1009">
        <f>IF($AL1009=1,Y1009,0)</f>
        <v>0</v>
      </c>
      <c r="BC1009">
        <f>IF($AM1009=1,N1009,0)</f>
        <v>0</v>
      </c>
      <c r="BD1009">
        <f>IF($AM1009=1,O1009,0)</f>
        <v>0</v>
      </c>
      <c r="BE1009">
        <f>IF($AM1009=1,P1009,0)</f>
        <v>0</v>
      </c>
      <c r="BF1009">
        <f>IF($AM1009=1,Q1009,0)</f>
        <v>0</v>
      </c>
    </row>
    <row r="1010" spans="1:58" x14ac:dyDescent="0.3">
      <c r="A1010" s="7">
        <v>1432</v>
      </c>
      <c r="B1010" s="6">
        <v>124027</v>
      </c>
      <c r="C1010" s="6" t="str">
        <f>VLOOKUP(B1010,incomegroup,3,TRUE)</f>
        <v>Lower income</v>
      </c>
      <c r="D1010" s="7">
        <v>1</v>
      </c>
      <c r="E1010" s="7">
        <v>0</v>
      </c>
      <c r="F1010" s="7">
        <f>SUM(D1010:E1010)</f>
        <v>1</v>
      </c>
      <c r="G1010" s="7">
        <v>44</v>
      </c>
      <c r="H1010" s="7">
        <v>0</v>
      </c>
      <c r="I1010" s="7">
        <v>1</v>
      </c>
      <c r="J1010" s="7">
        <v>0</v>
      </c>
      <c r="K1010" s="7">
        <v>0</v>
      </c>
      <c r="L1010" s="7">
        <v>0</v>
      </c>
      <c r="M1010" s="7" t="str" cm="1">
        <f t="array" ref="M1010">_xlfn.IFS(H1010=1,H$1,I1010=1,I$1,J1010=1,J$1,K1010=1,K$1,L1010=1,L$1)</f>
        <v>Married</v>
      </c>
      <c r="N1010" s="7">
        <v>0</v>
      </c>
      <c r="O1010" s="7">
        <v>1</v>
      </c>
      <c r="P1010" s="7">
        <v>0</v>
      </c>
      <c r="Q1010" s="7">
        <v>0</v>
      </c>
      <c r="R1010" s="7" t="str" cm="1">
        <f t="array" ref="R1010">_xlfn.IFS(N1010=1,N$1,O1010=1,O$1,P1010=1,P$1,Q1010=1,Q$1)</f>
        <v>Graduate</v>
      </c>
      <c r="S1010" t="s">
        <v>73</v>
      </c>
      <c r="T1010" s="7">
        <v>7</v>
      </c>
      <c r="U1010" s="7">
        <v>72</v>
      </c>
      <c r="V1010" s="7">
        <v>36</v>
      </c>
      <c r="W1010" s="7">
        <v>57</v>
      </c>
      <c r="X1010" s="7">
        <v>57</v>
      </c>
      <c r="Y1010" s="7">
        <v>0</v>
      </c>
      <c r="Z1010" s="20">
        <f>SUM(U1010:Y1010)</f>
        <v>222</v>
      </c>
      <c r="AA1010" s="7">
        <v>26</v>
      </c>
      <c r="AB1010" s="7">
        <v>196</v>
      </c>
      <c r="AC1010" s="7">
        <v>2</v>
      </c>
      <c r="AD1010" s="7">
        <v>2</v>
      </c>
      <c r="AE1010" s="7">
        <v>0</v>
      </c>
      <c r="AF1010" s="7">
        <v>3</v>
      </c>
      <c r="AG1010" s="7">
        <v>8</v>
      </c>
      <c r="AH1010" s="7">
        <v>0</v>
      </c>
      <c r="AI1010" s="7">
        <v>0</v>
      </c>
      <c r="AJ1010" s="7">
        <v>0</v>
      </c>
      <c r="AK1010" s="7">
        <v>0</v>
      </c>
      <c r="AL1010" s="7">
        <v>0</v>
      </c>
      <c r="AM1010" s="7">
        <v>0</v>
      </c>
      <c r="AN1010" s="7">
        <v>0</v>
      </c>
      <c r="AO1010" s="8">
        <v>43783</v>
      </c>
      <c r="AQ1010">
        <f>IF($AI1010=1,H1010,0)</f>
        <v>0</v>
      </c>
      <c r="AR1010">
        <f>IF($AI1010=1,I1010,0)</f>
        <v>0</v>
      </c>
      <c r="AS1010">
        <f>IF($AI1010=1,K1010,0)</f>
        <v>0</v>
      </c>
      <c r="AT1010">
        <f>IF($AI1010=1,J1010,0)</f>
        <v>0</v>
      </c>
      <c r="AU1010">
        <f>IF($AI1010=1,L1010,0)</f>
        <v>0</v>
      </c>
      <c r="AW1010">
        <f>IF($AL1010=1,U1010,0)</f>
        <v>0</v>
      </c>
      <c r="AX1010">
        <f>IF($AL1010=1,V1010,0)</f>
        <v>0</v>
      </c>
      <c r="AY1010">
        <f>IF($AL1010=1,W1010,0)</f>
        <v>0</v>
      </c>
      <c r="AZ1010">
        <f>IF($AL1010=1,X1010,0)</f>
        <v>0</v>
      </c>
      <c r="BA1010">
        <f>IF($AL1010=1,Y1010,0)</f>
        <v>0</v>
      </c>
      <c r="BC1010">
        <f>IF($AM1010=1,N1010,0)</f>
        <v>0</v>
      </c>
      <c r="BD1010">
        <f>IF($AM1010=1,O1010,0)</f>
        <v>0</v>
      </c>
      <c r="BE1010">
        <f>IF($AM1010=1,P1010,0)</f>
        <v>0</v>
      </c>
      <c r="BF1010">
        <f>IF($AM1010=1,Q1010,0)</f>
        <v>0</v>
      </c>
    </row>
    <row r="1011" spans="1:58" x14ac:dyDescent="0.3">
      <c r="A1011" s="7">
        <v>2958</v>
      </c>
      <c r="B1011" s="6">
        <v>158646</v>
      </c>
      <c r="C1011" s="6" t="str">
        <f>VLOOKUP(B1011,incomegroup,3,TRUE)</f>
        <v>Middle Income</v>
      </c>
      <c r="D1011" s="7">
        <v>0</v>
      </c>
      <c r="E1011" s="7">
        <v>1</v>
      </c>
      <c r="F1011" s="7">
        <f>SUM(D1011:E1011)</f>
        <v>1</v>
      </c>
      <c r="G1011" s="7">
        <v>58</v>
      </c>
      <c r="H1011" s="7">
        <v>0</v>
      </c>
      <c r="I1011" s="7">
        <v>1</v>
      </c>
      <c r="J1011" s="7">
        <v>0</v>
      </c>
      <c r="K1011" s="7">
        <v>0</v>
      </c>
      <c r="L1011" s="7">
        <v>0</v>
      </c>
      <c r="M1011" s="7" t="str" cm="1">
        <f t="array" ref="M1011">_xlfn.IFS(H1011=1,H$1,I1011=1,I$1,J1011=1,J$1,K1011=1,K$1,L1011=1,L$1)</f>
        <v>Married</v>
      </c>
      <c r="N1011" s="7">
        <v>0</v>
      </c>
      <c r="O1011" s="7">
        <v>0</v>
      </c>
      <c r="P1011" s="7">
        <v>1</v>
      </c>
      <c r="Q1011" s="7">
        <v>0</v>
      </c>
      <c r="R1011" s="7" t="str" cm="1">
        <f t="array" ref="R1011">_xlfn.IFS(N1011=1,N$1,O1011=1,O$1,P1011=1,P$1,Q1011=1,Q$1)</f>
        <v>Master</v>
      </c>
      <c r="S1011" t="s">
        <v>68</v>
      </c>
      <c r="T1011" s="7">
        <v>3</v>
      </c>
      <c r="U1011" s="7">
        <v>168</v>
      </c>
      <c r="V1011" s="7">
        <v>3</v>
      </c>
      <c r="W1011" s="7">
        <v>119</v>
      </c>
      <c r="X1011" s="7">
        <v>16</v>
      </c>
      <c r="Y1011" s="7">
        <v>14</v>
      </c>
      <c r="Z1011" s="20">
        <f>SUM(U1011:Y1011)</f>
        <v>320</v>
      </c>
      <c r="AA1011" s="7">
        <v>60</v>
      </c>
      <c r="AB1011" s="7">
        <v>260</v>
      </c>
      <c r="AC1011" s="7">
        <v>1</v>
      </c>
      <c r="AD1011" s="7">
        <v>2</v>
      </c>
      <c r="AE1011" s="7">
        <v>1</v>
      </c>
      <c r="AF1011" s="7">
        <v>4</v>
      </c>
      <c r="AG1011" s="7">
        <v>4</v>
      </c>
      <c r="AH1011" s="7">
        <v>0</v>
      </c>
      <c r="AI1011" s="7">
        <v>0</v>
      </c>
      <c r="AJ1011" s="7">
        <v>0</v>
      </c>
      <c r="AK1011" s="7">
        <v>0</v>
      </c>
      <c r="AL1011" s="7">
        <v>0</v>
      </c>
      <c r="AM1011" s="7">
        <v>0</v>
      </c>
      <c r="AN1011" s="7">
        <v>0</v>
      </c>
      <c r="AO1011" s="8">
        <v>43784</v>
      </c>
      <c r="AQ1011">
        <f>IF($AI1011=1,H1011,0)</f>
        <v>0</v>
      </c>
      <c r="AR1011">
        <f>IF($AI1011=1,I1011,0)</f>
        <v>0</v>
      </c>
      <c r="AS1011">
        <f>IF($AI1011=1,K1011,0)</f>
        <v>0</v>
      </c>
      <c r="AT1011">
        <f>IF($AI1011=1,J1011,0)</f>
        <v>0</v>
      </c>
      <c r="AU1011">
        <f>IF($AI1011=1,L1011,0)</f>
        <v>0</v>
      </c>
      <c r="AW1011">
        <f>IF($AL1011=1,U1011,0)</f>
        <v>0</v>
      </c>
      <c r="AX1011">
        <f>IF($AL1011=1,V1011,0)</f>
        <v>0</v>
      </c>
      <c r="AY1011">
        <f>IF($AL1011=1,W1011,0)</f>
        <v>0</v>
      </c>
      <c r="AZ1011">
        <f>IF($AL1011=1,X1011,0)</f>
        <v>0</v>
      </c>
      <c r="BA1011">
        <f>IF($AL1011=1,Y1011,0)</f>
        <v>0</v>
      </c>
      <c r="BC1011">
        <f>IF($AM1011=1,N1011,0)</f>
        <v>0</v>
      </c>
      <c r="BD1011">
        <f>IF($AM1011=1,O1011,0)</f>
        <v>0</v>
      </c>
      <c r="BE1011">
        <f>IF($AM1011=1,P1011,0)</f>
        <v>0</v>
      </c>
      <c r="BF1011">
        <f>IF($AM1011=1,Q1011,0)</f>
        <v>0</v>
      </c>
    </row>
    <row r="1012" spans="1:58" x14ac:dyDescent="0.3">
      <c r="A1012" s="7">
        <v>3075</v>
      </c>
      <c r="B1012" s="6">
        <v>158646</v>
      </c>
      <c r="C1012" s="6" t="str">
        <f>VLOOKUP(B1012,incomegroup,3,TRUE)</f>
        <v>Middle Income</v>
      </c>
      <c r="D1012" s="7">
        <v>0</v>
      </c>
      <c r="E1012" s="7">
        <v>1</v>
      </c>
      <c r="F1012" s="7">
        <f>SUM(D1012:E1012)</f>
        <v>1</v>
      </c>
      <c r="G1012" s="7">
        <v>58</v>
      </c>
      <c r="H1012" s="7">
        <v>0</v>
      </c>
      <c r="I1012" s="7">
        <v>1</v>
      </c>
      <c r="J1012" s="7">
        <v>0</v>
      </c>
      <c r="K1012" s="7">
        <v>0</v>
      </c>
      <c r="L1012" s="7">
        <v>0</v>
      </c>
      <c r="M1012" s="7" t="str" cm="1">
        <f t="array" ref="M1012">_xlfn.IFS(H1012=1,H$1,I1012=1,I$1,J1012=1,J$1,K1012=1,K$1,L1012=1,L$1)</f>
        <v>Married</v>
      </c>
      <c r="N1012" s="7">
        <v>0</v>
      </c>
      <c r="O1012" s="7">
        <v>0</v>
      </c>
      <c r="P1012" s="7">
        <v>1</v>
      </c>
      <c r="Q1012" s="7">
        <v>0</v>
      </c>
      <c r="R1012" s="7" t="str" cm="1">
        <f t="array" ref="R1012">_xlfn.IFS(N1012=1,N$1,O1012=1,O$1,P1012=1,P$1,Q1012=1,Q$1)</f>
        <v>Master</v>
      </c>
      <c r="S1012" t="s">
        <v>72</v>
      </c>
      <c r="T1012" s="7">
        <v>3</v>
      </c>
      <c r="U1012" s="7">
        <v>168</v>
      </c>
      <c r="V1012" s="7">
        <v>3</v>
      </c>
      <c r="W1012" s="7">
        <v>119</v>
      </c>
      <c r="X1012" s="7">
        <v>16</v>
      </c>
      <c r="Y1012" s="7">
        <v>14</v>
      </c>
      <c r="Z1012" s="20">
        <f>SUM(U1012:Y1012)</f>
        <v>320</v>
      </c>
      <c r="AA1012" s="7">
        <v>60</v>
      </c>
      <c r="AB1012" s="7">
        <v>260</v>
      </c>
      <c r="AC1012" s="7">
        <v>1</v>
      </c>
      <c r="AD1012" s="7">
        <v>2</v>
      </c>
      <c r="AE1012" s="7">
        <v>1</v>
      </c>
      <c r="AF1012" s="7">
        <v>4</v>
      </c>
      <c r="AG1012" s="7">
        <v>4</v>
      </c>
      <c r="AH1012" s="7">
        <v>0</v>
      </c>
      <c r="AI1012" s="7">
        <v>0</v>
      </c>
      <c r="AJ1012" s="7">
        <v>0</v>
      </c>
      <c r="AK1012" s="7">
        <v>0</v>
      </c>
      <c r="AL1012" s="7">
        <v>0</v>
      </c>
      <c r="AM1012" s="7">
        <v>0</v>
      </c>
      <c r="AN1012" s="7">
        <v>0</v>
      </c>
      <c r="AO1012" s="8">
        <v>43784</v>
      </c>
      <c r="AQ1012">
        <f>IF($AI1012=1,H1012,0)</f>
        <v>0</v>
      </c>
      <c r="AR1012">
        <f>IF($AI1012=1,I1012,0)</f>
        <v>0</v>
      </c>
      <c r="AS1012">
        <f>IF($AI1012=1,K1012,0)</f>
        <v>0</v>
      </c>
      <c r="AT1012">
        <f>IF($AI1012=1,J1012,0)</f>
        <v>0</v>
      </c>
      <c r="AU1012">
        <f>IF($AI1012=1,L1012,0)</f>
        <v>0</v>
      </c>
      <c r="AW1012">
        <f>IF($AL1012=1,U1012,0)</f>
        <v>0</v>
      </c>
      <c r="AX1012">
        <f>IF($AL1012=1,V1012,0)</f>
        <v>0</v>
      </c>
      <c r="AY1012">
        <f>IF($AL1012=1,W1012,0)</f>
        <v>0</v>
      </c>
      <c r="AZ1012">
        <f>IF($AL1012=1,X1012,0)</f>
        <v>0</v>
      </c>
      <c r="BA1012">
        <f>IF($AL1012=1,Y1012,0)</f>
        <v>0</v>
      </c>
      <c r="BC1012">
        <f>IF($AM1012=1,N1012,0)</f>
        <v>0</v>
      </c>
      <c r="BD1012">
        <f>IF($AM1012=1,O1012,0)</f>
        <v>0</v>
      </c>
      <c r="BE1012">
        <f>IF($AM1012=1,P1012,0)</f>
        <v>0</v>
      </c>
      <c r="BF1012">
        <f>IF($AM1012=1,Q1012,0)</f>
        <v>0</v>
      </c>
    </row>
    <row r="1013" spans="1:58" x14ac:dyDescent="0.3">
      <c r="A1013" s="7">
        <v>2391</v>
      </c>
      <c r="B1013" s="6">
        <v>157537</v>
      </c>
      <c r="C1013" s="6" t="str">
        <f>VLOOKUP(B1013,incomegroup,3,TRUE)</f>
        <v>Middle Income</v>
      </c>
      <c r="D1013" s="7">
        <v>1</v>
      </c>
      <c r="E1013" s="7">
        <v>0</v>
      </c>
      <c r="F1013" s="7">
        <f>SUM(D1013:E1013)</f>
        <v>1</v>
      </c>
      <c r="G1013" s="7">
        <v>41</v>
      </c>
      <c r="H1013" s="7">
        <v>0</v>
      </c>
      <c r="I1013" s="7">
        <v>0</v>
      </c>
      <c r="J1013" s="7">
        <v>0</v>
      </c>
      <c r="K1013" s="7">
        <v>1</v>
      </c>
      <c r="L1013" s="7">
        <v>0</v>
      </c>
      <c r="M1013" s="7" t="str" cm="1">
        <f t="array" ref="M1013">_xlfn.IFS(H1013=1,H$1,I1013=1,I$1,J1013=1,J$1,K1013=1,K$1,L1013=1,L$1)</f>
        <v>Single</v>
      </c>
      <c r="N1013" s="7">
        <v>0</v>
      </c>
      <c r="O1013" s="7">
        <v>1</v>
      </c>
      <c r="P1013" s="7">
        <v>0</v>
      </c>
      <c r="Q1013" s="7">
        <v>0</v>
      </c>
      <c r="R1013" s="7" t="str" cm="1">
        <f t="array" ref="R1013">_xlfn.IFS(N1013=1,N$1,O1013=1,O$1,P1013=1,P$1,Q1013=1,Q$1)</f>
        <v>Graduate</v>
      </c>
      <c r="S1013" t="s">
        <v>72</v>
      </c>
      <c r="T1013" s="7">
        <v>83</v>
      </c>
      <c r="U1013" s="7">
        <v>523</v>
      </c>
      <c r="V1013" s="7">
        <v>153</v>
      </c>
      <c r="W1013" s="7">
        <v>381</v>
      </c>
      <c r="X1013" s="7">
        <v>140</v>
      </c>
      <c r="Y1013" s="7">
        <v>22</v>
      </c>
      <c r="Z1013" s="20">
        <f>SUM(U1013:Y1013)</f>
        <v>1219</v>
      </c>
      <c r="AA1013" s="7">
        <v>274</v>
      </c>
      <c r="AB1013" s="7">
        <v>945</v>
      </c>
      <c r="AC1013" s="7">
        <v>4</v>
      </c>
      <c r="AD1013" s="7">
        <v>4</v>
      </c>
      <c r="AE1013" s="7">
        <v>3</v>
      </c>
      <c r="AF1013" s="7">
        <v>8</v>
      </c>
      <c r="AG1013" s="7">
        <v>4</v>
      </c>
      <c r="AH1013" s="7">
        <v>0</v>
      </c>
      <c r="AI1013" s="7">
        <v>0</v>
      </c>
      <c r="AJ1013" s="7">
        <v>0</v>
      </c>
      <c r="AK1013" s="7">
        <v>0</v>
      </c>
      <c r="AL1013" s="7">
        <v>0</v>
      </c>
      <c r="AM1013" s="7">
        <v>0</v>
      </c>
      <c r="AN1013" s="7">
        <v>0</v>
      </c>
      <c r="AO1013" s="8">
        <v>43784</v>
      </c>
      <c r="AQ1013">
        <f>IF($AI1013=1,H1013,0)</f>
        <v>0</v>
      </c>
      <c r="AR1013">
        <f>IF($AI1013=1,I1013,0)</f>
        <v>0</v>
      </c>
      <c r="AS1013">
        <f>IF($AI1013=1,K1013,0)</f>
        <v>0</v>
      </c>
      <c r="AT1013">
        <f>IF($AI1013=1,J1013,0)</f>
        <v>0</v>
      </c>
      <c r="AU1013">
        <f>IF($AI1013=1,L1013,0)</f>
        <v>0</v>
      </c>
      <c r="AW1013">
        <f>IF($AL1013=1,U1013,0)</f>
        <v>0</v>
      </c>
      <c r="AX1013">
        <f>IF($AL1013=1,V1013,0)</f>
        <v>0</v>
      </c>
      <c r="AY1013">
        <f>IF($AL1013=1,W1013,0)</f>
        <v>0</v>
      </c>
      <c r="AZ1013">
        <f>IF($AL1013=1,X1013,0)</f>
        <v>0</v>
      </c>
      <c r="BA1013">
        <f>IF($AL1013=1,Y1013,0)</f>
        <v>0</v>
      </c>
      <c r="BC1013">
        <f>IF($AM1013=1,N1013,0)</f>
        <v>0</v>
      </c>
      <c r="BD1013">
        <f>IF($AM1013=1,O1013,0)</f>
        <v>0</v>
      </c>
      <c r="BE1013">
        <f>IF($AM1013=1,P1013,0)</f>
        <v>0</v>
      </c>
      <c r="BF1013">
        <f>IF($AM1013=1,Q1013,0)</f>
        <v>0</v>
      </c>
    </row>
    <row r="1014" spans="1:58" x14ac:dyDescent="0.3">
      <c r="A1014" s="7">
        <v>1921</v>
      </c>
      <c r="B1014" s="6">
        <v>164831</v>
      </c>
      <c r="C1014" s="6" t="str">
        <f>VLOOKUP(B1014,incomegroup,3,TRUE)</f>
        <v>Middle Income</v>
      </c>
      <c r="D1014" s="7">
        <v>1</v>
      </c>
      <c r="E1014" s="7">
        <v>1</v>
      </c>
      <c r="F1014" s="7">
        <f>SUM(D1014:E1014)</f>
        <v>2</v>
      </c>
      <c r="G1014" s="7">
        <v>68</v>
      </c>
      <c r="H1014" s="7">
        <v>0</v>
      </c>
      <c r="I1014" s="7">
        <v>0</v>
      </c>
      <c r="J1014" s="7">
        <v>0</v>
      </c>
      <c r="K1014" s="7">
        <v>1</v>
      </c>
      <c r="L1014" s="7">
        <v>0</v>
      </c>
      <c r="M1014" s="7" t="str" cm="1">
        <f t="array" ref="M1014">_xlfn.IFS(H1014=1,H$1,I1014=1,I$1,J1014=1,J$1,K1014=1,K$1,L1014=1,L$1)</f>
        <v>Single</v>
      </c>
      <c r="N1014" s="7">
        <v>0</v>
      </c>
      <c r="O1014" s="7">
        <v>0</v>
      </c>
      <c r="P1014" s="7">
        <v>0</v>
      </c>
      <c r="Q1014" s="7">
        <v>0</v>
      </c>
      <c r="R1014" s="7" t="e" cm="1">
        <f t="array" ref="R1014">_xlfn.IFS(N1014=1,N$1,O1014=1,O$1,P1014=1,P$1,Q1014=1,Q$1)</f>
        <v>#N/A</v>
      </c>
      <c r="S1014" t="s">
        <v>70</v>
      </c>
      <c r="T1014" s="7">
        <v>51</v>
      </c>
      <c r="U1014" s="7">
        <v>1220</v>
      </c>
      <c r="V1014" s="7">
        <v>219</v>
      </c>
      <c r="W1014" s="7">
        <v>633</v>
      </c>
      <c r="X1014" s="7">
        <v>191</v>
      </c>
      <c r="Y1014" s="7">
        <v>219</v>
      </c>
      <c r="Z1014" s="20">
        <f>SUM(U1014:Y1014)</f>
        <v>2482</v>
      </c>
      <c r="AA1014" s="7">
        <v>366</v>
      </c>
      <c r="AB1014" s="7">
        <v>2115</v>
      </c>
      <c r="AC1014" s="7">
        <v>8</v>
      </c>
      <c r="AD1014" s="7">
        <v>6</v>
      </c>
      <c r="AE1014" s="7">
        <v>3</v>
      </c>
      <c r="AF1014" s="7">
        <v>5</v>
      </c>
      <c r="AG1014" s="7">
        <v>6</v>
      </c>
      <c r="AH1014" s="7">
        <v>0</v>
      </c>
      <c r="AI1014" s="7">
        <v>0</v>
      </c>
      <c r="AJ1014" s="7">
        <v>0</v>
      </c>
      <c r="AK1014" s="7">
        <v>0</v>
      </c>
      <c r="AL1014" s="7">
        <v>0</v>
      </c>
      <c r="AM1014" s="7">
        <v>0</v>
      </c>
      <c r="AN1014" s="7">
        <v>0</v>
      </c>
      <c r="AO1014" s="8">
        <v>43784</v>
      </c>
      <c r="AQ1014">
        <f>IF($AI1014=1,H1014,0)</f>
        <v>0</v>
      </c>
      <c r="AR1014">
        <f>IF($AI1014=1,I1014,0)</f>
        <v>0</v>
      </c>
      <c r="AS1014">
        <f>IF($AI1014=1,K1014,0)</f>
        <v>0</v>
      </c>
      <c r="AT1014">
        <f>IF($AI1014=1,J1014,0)</f>
        <v>0</v>
      </c>
      <c r="AU1014">
        <f>IF($AI1014=1,L1014,0)</f>
        <v>0</v>
      </c>
      <c r="AW1014">
        <f>IF($AL1014=1,U1014,0)</f>
        <v>0</v>
      </c>
      <c r="AX1014">
        <f>IF($AL1014=1,V1014,0)</f>
        <v>0</v>
      </c>
      <c r="AY1014">
        <f>IF($AL1014=1,W1014,0)</f>
        <v>0</v>
      </c>
      <c r="AZ1014">
        <f>IF($AL1014=1,X1014,0)</f>
        <v>0</v>
      </c>
      <c r="BA1014">
        <f>IF($AL1014=1,Y1014,0)</f>
        <v>0</v>
      </c>
      <c r="BC1014">
        <f>IF($AM1014=1,N1014,0)</f>
        <v>0</v>
      </c>
      <c r="BD1014">
        <f>IF($AM1014=1,O1014,0)</f>
        <v>0</v>
      </c>
      <c r="BE1014">
        <f>IF($AM1014=1,P1014,0)</f>
        <v>0</v>
      </c>
      <c r="BF1014">
        <f>IF($AM1014=1,Q1014,0)</f>
        <v>0</v>
      </c>
    </row>
    <row r="1015" spans="1:58" x14ac:dyDescent="0.3">
      <c r="A1015" s="7">
        <v>1846</v>
      </c>
      <c r="B1015" s="6">
        <v>157906</v>
      </c>
      <c r="C1015" s="6" t="str">
        <f>VLOOKUP(B1015,incomegroup,3,TRUE)</f>
        <v>Middle Income</v>
      </c>
      <c r="D1015" s="7">
        <v>0</v>
      </c>
      <c r="E1015" s="7">
        <v>1</v>
      </c>
      <c r="F1015" s="7">
        <f>SUM(D1015:E1015)</f>
        <v>1</v>
      </c>
      <c r="G1015" s="7">
        <v>47</v>
      </c>
      <c r="H1015" s="7">
        <v>0</v>
      </c>
      <c r="I1015" s="7">
        <v>0</v>
      </c>
      <c r="J1015" s="7">
        <v>1</v>
      </c>
      <c r="K1015" s="7">
        <v>0</v>
      </c>
      <c r="L1015" s="7">
        <v>0</v>
      </c>
      <c r="M1015" s="7" t="str" cm="1">
        <f t="array" ref="M1015">_xlfn.IFS(H1015=1,H$1,I1015=1,I$1,J1015=1,J$1,K1015=1,K$1,L1015=1,L$1)</f>
        <v>Together</v>
      </c>
      <c r="N1015" s="7">
        <v>0</v>
      </c>
      <c r="O1015" s="7">
        <v>0</v>
      </c>
      <c r="P1015" s="7">
        <v>0</v>
      </c>
      <c r="Q1015" s="7">
        <v>1</v>
      </c>
      <c r="R1015" s="7" t="str" cm="1">
        <f t="array" ref="R1015">_xlfn.IFS(N1015=1,N$1,O1015=1,O$1,P1015=1,P$1,Q1015=1,Q$1)</f>
        <v>PhD</v>
      </c>
      <c r="S1015" t="s">
        <v>73</v>
      </c>
      <c r="T1015" s="7">
        <v>29</v>
      </c>
      <c r="U1015" s="7">
        <v>663</v>
      </c>
      <c r="V1015" s="7">
        <v>30</v>
      </c>
      <c r="W1015" s="7">
        <v>325</v>
      </c>
      <c r="X1015" s="7">
        <v>27</v>
      </c>
      <c r="Y1015" s="7">
        <v>8</v>
      </c>
      <c r="Z1015" s="20">
        <f>SUM(U1015:Y1015)</f>
        <v>1053</v>
      </c>
      <c r="AA1015" s="7">
        <v>41</v>
      </c>
      <c r="AB1015" s="7">
        <v>1012</v>
      </c>
      <c r="AC1015" s="7">
        <v>3</v>
      </c>
      <c r="AD1015" s="7">
        <v>4</v>
      </c>
      <c r="AE1015" s="7">
        <v>2</v>
      </c>
      <c r="AF1015" s="7">
        <v>8</v>
      </c>
      <c r="AG1015" s="7">
        <v>4</v>
      </c>
      <c r="AH1015" s="7">
        <v>0</v>
      </c>
      <c r="AI1015" s="7">
        <v>0</v>
      </c>
      <c r="AJ1015" s="7">
        <v>0</v>
      </c>
      <c r="AK1015" s="7">
        <v>0</v>
      </c>
      <c r="AL1015" s="7">
        <v>0</v>
      </c>
      <c r="AM1015" s="7">
        <v>0</v>
      </c>
      <c r="AN1015" s="7">
        <v>0</v>
      </c>
      <c r="AO1015" s="8">
        <v>43785</v>
      </c>
      <c r="AQ1015">
        <f>IF($AI1015=1,H1015,0)</f>
        <v>0</v>
      </c>
      <c r="AR1015">
        <f>IF($AI1015=1,I1015,0)</f>
        <v>0</v>
      </c>
      <c r="AS1015">
        <f>IF($AI1015=1,K1015,0)</f>
        <v>0</v>
      </c>
      <c r="AT1015">
        <f>IF($AI1015=1,J1015,0)</f>
        <v>0</v>
      </c>
      <c r="AU1015">
        <f>IF($AI1015=1,L1015,0)</f>
        <v>0</v>
      </c>
      <c r="AW1015">
        <f>IF($AL1015=1,U1015,0)</f>
        <v>0</v>
      </c>
      <c r="AX1015">
        <f>IF($AL1015=1,V1015,0)</f>
        <v>0</v>
      </c>
      <c r="AY1015">
        <f>IF($AL1015=1,W1015,0)</f>
        <v>0</v>
      </c>
      <c r="AZ1015">
        <f>IF($AL1015=1,X1015,0)</f>
        <v>0</v>
      </c>
      <c r="BA1015">
        <f>IF($AL1015=1,Y1015,0)</f>
        <v>0</v>
      </c>
      <c r="BC1015">
        <f>IF($AM1015=1,N1015,0)</f>
        <v>0</v>
      </c>
      <c r="BD1015">
        <f>IF($AM1015=1,O1015,0)</f>
        <v>0</v>
      </c>
      <c r="BE1015">
        <f>IF($AM1015=1,P1015,0)</f>
        <v>0</v>
      </c>
      <c r="BF1015">
        <f>IF($AM1015=1,Q1015,0)</f>
        <v>0</v>
      </c>
    </row>
    <row r="1016" spans="1:58" x14ac:dyDescent="0.3">
      <c r="A1016" s="7">
        <v>1059</v>
      </c>
      <c r="B1016" s="6">
        <v>167680</v>
      </c>
      <c r="C1016" s="6" t="str">
        <f>VLOOKUP(B1016,incomegroup,3,TRUE)</f>
        <v>Middle Income</v>
      </c>
      <c r="D1016" s="7">
        <v>0</v>
      </c>
      <c r="E1016" s="7">
        <v>1</v>
      </c>
      <c r="F1016" s="7">
        <f>SUM(D1016:E1016)</f>
        <v>1</v>
      </c>
      <c r="G1016" s="7">
        <v>69</v>
      </c>
      <c r="H1016" s="7">
        <v>0</v>
      </c>
      <c r="I1016" s="7">
        <v>0</v>
      </c>
      <c r="J1016" s="7">
        <v>0</v>
      </c>
      <c r="K1016" s="7">
        <v>0</v>
      </c>
      <c r="L1016" s="7">
        <v>1</v>
      </c>
      <c r="M1016" s="7" t="str" cm="1">
        <f t="array" ref="M1016">_xlfn.IFS(H1016=1,H$1,I1016=1,I$1,J1016=1,J$1,K1016=1,K$1,L1016=1,L$1)</f>
        <v>Widow</v>
      </c>
      <c r="N1016" s="7">
        <v>0</v>
      </c>
      <c r="O1016" s="7">
        <v>0</v>
      </c>
      <c r="P1016" s="7">
        <v>0</v>
      </c>
      <c r="Q1016" s="7">
        <v>1</v>
      </c>
      <c r="R1016" s="7" t="str" cm="1">
        <f t="array" ref="R1016">_xlfn.IFS(N1016=1,N$1,O1016=1,O$1,P1016=1,P$1,Q1016=1,Q$1)</f>
        <v>PhD</v>
      </c>
      <c r="S1016" t="s">
        <v>72</v>
      </c>
      <c r="T1016" s="7">
        <v>8</v>
      </c>
      <c r="U1016" s="7">
        <v>1353</v>
      </c>
      <c r="V1016" s="7">
        <v>0</v>
      </c>
      <c r="W1016" s="7">
        <v>119</v>
      </c>
      <c r="X1016" s="7">
        <v>0</v>
      </c>
      <c r="Y1016" s="7">
        <v>15</v>
      </c>
      <c r="Z1016" s="20">
        <f>SUM(U1016:Y1016)</f>
        <v>1487</v>
      </c>
      <c r="AA1016" s="7">
        <v>15</v>
      </c>
      <c r="AB1016" s="7">
        <v>1472</v>
      </c>
      <c r="AC1016" s="7">
        <v>1</v>
      </c>
      <c r="AD1016" s="7">
        <v>7</v>
      </c>
      <c r="AE1016" s="7">
        <v>3</v>
      </c>
      <c r="AF1016" s="7">
        <v>8</v>
      </c>
      <c r="AG1016" s="7">
        <v>5</v>
      </c>
      <c r="AH1016" s="7">
        <v>0</v>
      </c>
      <c r="AI1016" s="7">
        <v>0</v>
      </c>
      <c r="AJ1016" s="7">
        <v>0</v>
      </c>
      <c r="AK1016" s="7">
        <v>0</v>
      </c>
      <c r="AL1016" s="7">
        <v>0</v>
      </c>
      <c r="AM1016" s="7">
        <v>0</v>
      </c>
      <c r="AN1016" s="7">
        <v>0</v>
      </c>
      <c r="AO1016" s="8">
        <v>43785</v>
      </c>
      <c r="AQ1016">
        <f>IF($AI1016=1,H1016,0)</f>
        <v>0</v>
      </c>
      <c r="AR1016">
        <f>IF($AI1016=1,I1016,0)</f>
        <v>0</v>
      </c>
      <c r="AS1016">
        <f>IF($AI1016=1,K1016,0)</f>
        <v>0</v>
      </c>
      <c r="AT1016">
        <f>IF($AI1016=1,J1016,0)</f>
        <v>0</v>
      </c>
      <c r="AU1016">
        <f>IF($AI1016=1,L1016,0)</f>
        <v>0</v>
      </c>
      <c r="AW1016">
        <f>IF($AL1016=1,U1016,0)</f>
        <v>0</v>
      </c>
      <c r="AX1016">
        <f>IF($AL1016=1,V1016,0)</f>
        <v>0</v>
      </c>
      <c r="AY1016">
        <f>IF($AL1016=1,W1016,0)</f>
        <v>0</v>
      </c>
      <c r="AZ1016">
        <f>IF($AL1016=1,X1016,0)</f>
        <v>0</v>
      </c>
      <c r="BA1016">
        <f>IF($AL1016=1,Y1016,0)</f>
        <v>0</v>
      </c>
      <c r="BC1016">
        <f>IF($AM1016=1,N1016,0)</f>
        <v>0</v>
      </c>
      <c r="BD1016">
        <f>IF($AM1016=1,O1016,0)</f>
        <v>0</v>
      </c>
      <c r="BE1016">
        <f>IF($AM1016=1,P1016,0)</f>
        <v>0</v>
      </c>
      <c r="BF1016">
        <f>IF($AM1016=1,Q1016,0)</f>
        <v>0</v>
      </c>
    </row>
    <row r="1017" spans="1:58" x14ac:dyDescent="0.3">
      <c r="A1017" s="7">
        <v>1051</v>
      </c>
      <c r="B1017" s="6">
        <v>166373</v>
      </c>
      <c r="C1017" s="6" t="str">
        <f>VLOOKUP(B1017,incomegroup,3,TRUE)</f>
        <v>Middle Income</v>
      </c>
      <c r="D1017" s="7">
        <v>1</v>
      </c>
      <c r="E1017" s="7">
        <v>1</v>
      </c>
      <c r="F1017" s="7">
        <f>SUM(D1017:E1017)</f>
        <v>2</v>
      </c>
      <c r="G1017" s="7">
        <v>42</v>
      </c>
      <c r="H1017" s="7">
        <v>0</v>
      </c>
      <c r="I1017" s="7">
        <v>1</v>
      </c>
      <c r="J1017" s="7">
        <v>0</v>
      </c>
      <c r="K1017" s="7">
        <v>0</v>
      </c>
      <c r="L1017" s="7">
        <v>0</v>
      </c>
      <c r="M1017" s="7" t="str" cm="1">
        <f t="array" ref="M1017">_xlfn.IFS(H1017=1,H$1,I1017=1,I$1,J1017=1,J$1,K1017=1,K$1,L1017=1,L$1)</f>
        <v>Married</v>
      </c>
      <c r="N1017" s="7">
        <v>0</v>
      </c>
      <c r="O1017" s="7">
        <v>1</v>
      </c>
      <c r="P1017" s="7">
        <v>0</v>
      </c>
      <c r="Q1017" s="7">
        <v>0</v>
      </c>
      <c r="R1017" s="7" t="str" cm="1">
        <f t="array" ref="R1017">_xlfn.IFS(N1017=1,N$1,O1017=1,O$1,P1017=1,P$1,Q1017=1,Q$1)</f>
        <v>Graduate</v>
      </c>
      <c r="S1017" t="s">
        <v>70</v>
      </c>
      <c r="T1017" s="7">
        <v>57</v>
      </c>
      <c r="U1017" s="7">
        <v>822</v>
      </c>
      <c r="V1017" s="7">
        <v>23</v>
      </c>
      <c r="W1017" s="7">
        <v>311</v>
      </c>
      <c r="X1017" s="7">
        <v>30</v>
      </c>
      <c r="Y1017" s="7">
        <v>60</v>
      </c>
      <c r="Z1017" s="20">
        <f>SUM(U1017:Y1017)</f>
        <v>1246</v>
      </c>
      <c r="AA1017" s="7">
        <v>273</v>
      </c>
      <c r="AB1017" s="7">
        <v>973</v>
      </c>
      <c r="AC1017" s="7">
        <v>7</v>
      </c>
      <c r="AD1017" s="7">
        <v>4</v>
      </c>
      <c r="AE1017" s="7">
        <v>2</v>
      </c>
      <c r="AF1017" s="7">
        <v>10</v>
      </c>
      <c r="AG1017" s="7">
        <v>3</v>
      </c>
      <c r="AH1017" s="7">
        <v>0</v>
      </c>
      <c r="AI1017" s="7">
        <v>0</v>
      </c>
      <c r="AJ1017" s="7">
        <v>0</v>
      </c>
      <c r="AK1017" s="7">
        <v>0</v>
      </c>
      <c r="AL1017" s="7">
        <v>0</v>
      </c>
      <c r="AM1017" s="7">
        <v>0</v>
      </c>
      <c r="AN1017" s="7">
        <v>0</v>
      </c>
      <c r="AO1017" s="8">
        <v>43786</v>
      </c>
      <c r="AQ1017">
        <f>IF($AI1017=1,H1017,0)</f>
        <v>0</v>
      </c>
      <c r="AR1017">
        <f>IF($AI1017=1,I1017,0)</f>
        <v>0</v>
      </c>
      <c r="AS1017">
        <f>IF($AI1017=1,K1017,0)</f>
        <v>0</v>
      </c>
      <c r="AT1017">
        <f>IF($AI1017=1,J1017,0)</f>
        <v>0</v>
      </c>
      <c r="AU1017">
        <f>IF($AI1017=1,L1017,0)</f>
        <v>0</v>
      </c>
      <c r="AW1017">
        <f>IF($AL1017=1,U1017,0)</f>
        <v>0</v>
      </c>
      <c r="AX1017">
        <f>IF($AL1017=1,V1017,0)</f>
        <v>0</v>
      </c>
      <c r="AY1017">
        <f>IF($AL1017=1,W1017,0)</f>
        <v>0</v>
      </c>
      <c r="AZ1017">
        <f>IF($AL1017=1,X1017,0)</f>
        <v>0</v>
      </c>
      <c r="BA1017">
        <f>IF($AL1017=1,Y1017,0)</f>
        <v>0</v>
      </c>
      <c r="BC1017">
        <f>IF($AM1017=1,N1017,0)</f>
        <v>0</v>
      </c>
      <c r="BD1017">
        <f>IF($AM1017=1,O1017,0)</f>
        <v>0</v>
      </c>
      <c r="BE1017">
        <f>IF($AM1017=1,P1017,0)</f>
        <v>0</v>
      </c>
      <c r="BF1017">
        <f>IF($AM1017=1,Q1017,0)</f>
        <v>0</v>
      </c>
    </row>
    <row r="1018" spans="1:58" x14ac:dyDescent="0.3">
      <c r="A1018" s="7">
        <v>1713</v>
      </c>
      <c r="B1018" s="6">
        <v>166373</v>
      </c>
      <c r="C1018" s="6" t="str">
        <f>VLOOKUP(B1018,incomegroup,3,TRUE)</f>
        <v>Middle Income</v>
      </c>
      <c r="D1018" s="7">
        <v>1</v>
      </c>
      <c r="E1018" s="7">
        <v>1</v>
      </c>
      <c r="F1018" s="7">
        <f>SUM(D1018:E1018)</f>
        <v>2</v>
      </c>
      <c r="G1018" s="7">
        <v>42</v>
      </c>
      <c r="H1018" s="7">
        <v>0</v>
      </c>
      <c r="I1018" s="7">
        <v>1</v>
      </c>
      <c r="J1018" s="7">
        <v>0</v>
      </c>
      <c r="K1018" s="7">
        <v>0</v>
      </c>
      <c r="L1018" s="7">
        <v>0</v>
      </c>
      <c r="M1018" s="7" t="str" cm="1">
        <f t="array" ref="M1018">_xlfn.IFS(H1018=1,H$1,I1018=1,I$1,J1018=1,J$1,K1018=1,K$1,L1018=1,L$1)</f>
        <v>Married</v>
      </c>
      <c r="N1018" s="7">
        <v>0</v>
      </c>
      <c r="O1018" s="7">
        <v>1</v>
      </c>
      <c r="P1018" s="7">
        <v>0</v>
      </c>
      <c r="Q1018" s="7">
        <v>0</v>
      </c>
      <c r="R1018" s="7" t="str" cm="1">
        <f t="array" ref="R1018">_xlfn.IFS(N1018=1,N$1,O1018=1,O$1,P1018=1,P$1,Q1018=1,Q$1)</f>
        <v>Graduate</v>
      </c>
      <c r="S1018" t="s">
        <v>72</v>
      </c>
      <c r="T1018" s="7">
        <v>57</v>
      </c>
      <c r="U1018" s="7">
        <v>822</v>
      </c>
      <c r="V1018" s="7">
        <v>23</v>
      </c>
      <c r="W1018" s="7">
        <v>311</v>
      </c>
      <c r="X1018" s="7">
        <v>30</v>
      </c>
      <c r="Y1018" s="7">
        <v>60</v>
      </c>
      <c r="Z1018" s="20">
        <f>SUM(U1018:Y1018)</f>
        <v>1246</v>
      </c>
      <c r="AA1018" s="7">
        <v>273</v>
      </c>
      <c r="AB1018" s="7">
        <v>973</v>
      </c>
      <c r="AC1018" s="7">
        <v>7</v>
      </c>
      <c r="AD1018" s="7">
        <v>4</v>
      </c>
      <c r="AE1018" s="7">
        <v>2</v>
      </c>
      <c r="AF1018" s="7">
        <v>10</v>
      </c>
      <c r="AG1018" s="7">
        <v>3</v>
      </c>
      <c r="AH1018" s="7">
        <v>0</v>
      </c>
      <c r="AI1018" s="7">
        <v>0</v>
      </c>
      <c r="AJ1018" s="7">
        <v>0</v>
      </c>
      <c r="AK1018" s="7">
        <v>0</v>
      </c>
      <c r="AL1018" s="7">
        <v>0</v>
      </c>
      <c r="AM1018" s="7">
        <v>0</v>
      </c>
      <c r="AN1018" s="7">
        <v>0</v>
      </c>
      <c r="AO1018" s="8">
        <v>43786</v>
      </c>
      <c r="AQ1018">
        <f>IF($AI1018=1,H1018,0)</f>
        <v>0</v>
      </c>
      <c r="AR1018">
        <f>IF($AI1018=1,I1018,0)</f>
        <v>0</v>
      </c>
      <c r="AS1018">
        <f>IF($AI1018=1,K1018,0)</f>
        <v>0</v>
      </c>
      <c r="AT1018">
        <f>IF($AI1018=1,J1018,0)</f>
        <v>0</v>
      </c>
      <c r="AU1018">
        <f>IF($AI1018=1,L1018,0)</f>
        <v>0</v>
      </c>
      <c r="AW1018">
        <f>IF($AL1018=1,U1018,0)</f>
        <v>0</v>
      </c>
      <c r="AX1018">
        <f>IF($AL1018=1,V1018,0)</f>
        <v>0</v>
      </c>
      <c r="AY1018">
        <f>IF($AL1018=1,W1018,0)</f>
        <v>0</v>
      </c>
      <c r="AZ1018">
        <f>IF($AL1018=1,X1018,0)</f>
        <v>0</v>
      </c>
      <c r="BA1018">
        <f>IF($AL1018=1,Y1018,0)</f>
        <v>0</v>
      </c>
      <c r="BC1018">
        <f>IF($AM1018=1,N1018,0)</f>
        <v>0</v>
      </c>
      <c r="BD1018">
        <f>IF($AM1018=1,O1018,0)</f>
        <v>0</v>
      </c>
      <c r="BE1018">
        <f>IF($AM1018=1,P1018,0)</f>
        <v>0</v>
      </c>
      <c r="BF1018">
        <f>IF($AM1018=1,Q1018,0)</f>
        <v>0</v>
      </c>
    </row>
    <row r="1019" spans="1:58" x14ac:dyDescent="0.3">
      <c r="A1019" s="7">
        <v>2846</v>
      </c>
      <c r="B1019" s="6">
        <v>169932</v>
      </c>
      <c r="C1019" s="6" t="str">
        <f>VLOOKUP(B1019,incomegroup,3,TRUE)</f>
        <v>Middle Income</v>
      </c>
      <c r="D1019" s="7">
        <v>0</v>
      </c>
      <c r="E1019" s="7">
        <v>1</v>
      </c>
      <c r="F1019" s="7">
        <f>SUM(D1019:E1019)</f>
        <v>1</v>
      </c>
      <c r="G1019" s="7">
        <v>56</v>
      </c>
      <c r="H1019" s="7">
        <v>1</v>
      </c>
      <c r="I1019" s="7">
        <v>0</v>
      </c>
      <c r="J1019" s="7">
        <v>0</v>
      </c>
      <c r="K1019" s="7">
        <v>0</v>
      </c>
      <c r="L1019" s="7">
        <v>0</v>
      </c>
      <c r="M1019" s="7" t="str" cm="1">
        <f t="array" ref="M1019">_xlfn.IFS(H1019=1,H$1,I1019=1,I$1,J1019=1,J$1,K1019=1,K$1,L1019=1,L$1)</f>
        <v>Divorced</v>
      </c>
      <c r="N1019" s="7">
        <v>0</v>
      </c>
      <c r="O1019" s="7">
        <v>1</v>
      </c>
      <c r="P1019" s="7">
        <v>0</v>
      </c>
      <c r="Q1019" s="7">
        <v>0</v>
      </c>
      <c r="R1019" s="7" t="str" cm="1">
        <f t="array" ref="R1019">_xlfn.IFS(N1019=1,N$1,O1019=1,O$1,P1019=1,P$1,Q1019=1,Q$1)</f>
        <v>Graduate</v>
      </c>
      <c r="S1019" t="s">
        <v>69</v>
      </c>
      <c r="T1019" s="7">
        <v>97</v>
      </c>
      <c r="U1019" s="7">
        <v>1001</v>
      </c>
      <c r="V1019" s="7">
        <v>418</v>
      </c>
      <c r="W1019" s="7">
        <v>372</v>
      </c>
      <c r="X1019" s="7">
        <v>364</v>
      </c>
      <c r="Y1019" s="7">
        <v>255</v>
      </c>
      <c r="Z1019" s="20">
        <f>SUM(U1019:Y1019)</f>
        <v>2410</v>
      </c>
      <c r="AA1019" s="7">
        <v>139</v>
      </c>
      <c r="AB1019" s="7">
        <v>2272</v>
      </c>
      <c r="AC1019" s="7">
        <v>2</v>
      </c>
      <c r="AD1019" s="7">
        <v>7</v>
      </c>
      <c r="AE1019" s="7">
        <v>6</v>
      </c>
      <c r="AF1019" s="7">
        <v>11</v>
      </c>
      <c r="AG1019" s="7">
        <v>4</v>
      </c>
      <c r="AH1019" s="7">
        <v>0</v>
      </c>
      <c r="AI1019" s="7">
        <v>0</v>
      </c>
      <c r="AJ1019" s="7">
        <v>0</v>
      </c>
      <c r="AK1019" s="7">
        <v>0</v>
      </c>
      <c r="AL1019" s="7">
        <v>0</v>
      </c>
      <c r="AM1019" s="7">
        <v>0</v>
      </c>
      <c r="AN1019" s="7">
        <v>0</v>
      </c>
      <c r="AO1019" s="8">
        <v>43786</v>
      </c>
      <c r="AQ1019">
        <f>IF($AI1019=1,H1019,0)</f>
        <v>0</v>
      </c>
      <c r="AR1019">
        <f>IF($AI1019=1,I1019,0)</f>
        <v>0</v>
      </c>
      <c r="AS1019">
        <f>IF($AI1019=1,K1019,0)</f>
        <v>0</v>
      </c>
      <c r="AT1019">
        <f>IF($AI1019=1,J1019,0)</f>
        <v>0</v>
      </c>
      <c r="AU1019">
        <f>IF($AI1019=1,L1019,0)</f>
        <v>0</v>
      </c>
      <c r="AW1019">
        <f>IF($AL1019=1,U1019,0)</f>
        <v>0</v>
      </c>
      <c r="AX1019">
        <f>IF($AL1019=1,V1019,0)</f>
        <v>0</v>
      </c>
      <c r="AY1019">
        <f>IF($AL1019=1,W1019,0)</f>
        <v>0</v>
      </c>
      <c r="AZ1019">
        <f>IF($AL1019=1,X1019,0)</f>
        <v>0</v>
      </c>
      <c r="BA1019">
        <f>IF($AL1019=1,Y1019,0)</f>
        <v>0</v>
      </c>
      <c r="BC1019">
        <f>IF($AM1019=1,N1019,0)</f>
        <v>0</v>
      </c>
      <c r="BD1019">
        <f>IF($AM1019=1,O1019,0)</f>
        <v>0</v>
      </c>
      <c r="BE1019">
        <f>IF($AM1019=1,P1019,0)</f>
        <v>0</v>
      </c>
      <c r="BF1019">
        <f>IF($AM1019=1,Q1019,0)</f>
        <v>0</v>
      </c>
    </row>
    <row r="1020" spans="1:58" x14ac:dyDescent="0.3">
      <c r="A1020" s="7">
        <v>2874</v>
      </c>
      <c r="B1020" s="6">
        <v>159292</v>
      </c>
      <c r="C1020" s="6" t="str">
        <f>VLOOKUP(B1020,incomegroup,3,TRUE)</f>
        <v>Middle Income</v>
      </c>
      <c r="D1020" s="7">
        <v>0</v>
      </c>
      <c r="E1020" s="7">
        <v>1</v>
      </c>
      <c r="F1020" s="7">
        <f>SUM(D1020:E1020)</f>
        <v>1</v>
      </c>
      <c r="G1020" s="7">
        <v>70</v>
      </c>
      <c r="H1020" s="7">
        <v>0</v>
      </c>
      <c r="I1020" s="7">
        <v>0</v>
      </c>
      <c r="J1020" s="7">
        <v>1</v>
      </c>
      <c r="K1020" s="7">
        <v>0</v>
      </c>
      <c r="L1020" s="7">
        <v>0</v>
      </c>
      <c r="M1020" s="7" t="str" cm="1">
        <f t="array" ref="M1020">_xlfn.IFS(H1020=1,H$1,I1020=1,I$1,J1020=1,J$1,K1020=1,K$1,L1020=1,L$1)</f>
        <v>Together</v>
      </c>
      <c r="N1020" s="7">
        <v>0</v>
      </c>
      <c r="O1020" s="7">
        <v>0</v>
      </c>
      <c r="P1020" s="7">
        <v>0</v>
      </c>
      <c r="Q1020" s="7">
        <v>1</v>
      </c>
      <c r="R1020" s="7" t="str" cm="1">
        <f t="array" ref="R1020">_xlfn.IFS(N1020=1,N$1,O1020=1,O$1,P1020=1,P$1,Q1020=1,Q$1)</f>
        <v>PhD</v>
      </c>
      <c r="S1020" t="s">
        <v>68</v>
      </c>
      <c r="T1020" s="7">
        <v>71</v>
      </c>
      <c r="U1020" s="7">
        <v>1016</v>
      </c>
      <c r="V1020" s="7">
        <v>38</v>
      </c>
      <c r="W1020" s="7">
        <v>183</v>
      </c>
      <c r="X1020" s="7">
        <v>51</v>
      </c>
      <c r="Y1020" s="7">
        <v>38</v>
      </c>
      <c r="Z1020" s="20">
        <f>SUM(U1020:Y1020)</f>
        <v>1326</v>
      </c>
      <c r="AA1020" s="7">
        <v>38</v>
      </c>
      <c r="AB1020" s="7">
        <v>1287</v>
      </c>
      <c r="AC1020" s="7">
        <v>2</v>
      </c>
      <c r="AD1020" s="7">
        <v>3</v>
      </c>
      <c r="AE1020" s="7">
        <v>5</v>
      </c>
      <c r="AF1020" s="7">
        <v>8</v>
      </c>
      <c r="AG1020" s="7">
        <v>3</v>
      </c>
      <c r="AH1020" s="7">
        <v>0</v>
      </c>
      <c r="AI1020" s="7">
        <v>0</v>
      </c>
      <c r="AJ1020" s="7">
        <v>0</v>
      </c>
      <c r="AK1020" s="7">
        <v>0</v>
      </c>
      <c r="AL1020" s="7">
        <v>0</v>
      </c>
      <c r="AM1020" s="7">
        <v>0</v>
      </c>
      <c r="AN1020" s="7">
        <v>0</v>
      </c>
      <c r="AO1020" s="8">
        <v>43787</v>
      </c>
      <c r="AQ1020">
        <f>IF($AI1020=1,H1020,0)</f>
        <v>0</v>
      </c>
      <c r="AR1020">
        <f>IF($AI1020=1,I1020,0)</f>
        <v>0</v>
      </c>
      <c r="AS1020">
        <f>IF($AI1020=1,K1020,0)</f>
        <v>0</v>
      </c>
      <c r="AT1020">
        <f>IF($AI1020=1,J1020,0)</f>
        <v>0</v>
      </c>
      <c r="AU1020">
        <f>IF($AI1020=1,L1020,0)</f>
        <v>0</v>
      </c>
      <c r="AW1020">
        <f>IF($AL1020=1,U1020,0)</f>
        <v>0</v>
      </c>
      <c r="AX1020">
        <f>IF($AL1020=1,V1020,0)</f>
        <v>0</v>
      </c>
      <c r="AY1020">
        <f>IF($AL1020=1,W1020,0)</f>
        <v>0</v>
      </c>
      <c r="AZ1020">
        <f>IF($AL1020=1,X1020,0)</f>
        <v>0</v>
      </c>
      <c r="BA1020">
        <f>IF($AL1020=1,Y1020,0)</f>
        <v>0</v>
      </c>
      <c r="BC1020">
        <f>IF($AM1020=1,N1020,0)</f>
        <v>0</v>
      </c>
      <c r="BD1020">
        <f>IF($AM1020=1,O1020,0)</f>
        <v>0</v>
      </c>
      <c r="BE1020">
        <f>IF($AM1020=1,P1020,0)</f>
        <v>0</v>
      </c>
      <c r="BF1020">
        <f>IF($AM1020=1,Q1020,0)</f>
        <v>0</v>
      </c>
    </row>
    <row r="1021" spans="1:58" x14ac:dyDescent="0.3">
      <c r="A1021" s="7">
        <v>1327</v>
      </c>
      <c r="B1021" s="6">
        <v>159292</v>
      </c>
      <c r="C1021" s="6" t="str">
        <f>VLOOKUP(B1021,incomegroup,3,TRUE)</f>
        <v>Middle Income</v>
      </c>
      <c r="D1021" s="7">
        <v>0</v>
      </c>
      <c r="E1021" s="7">
        <v>1</v>
      </c>
      <c r="F1021" s="7">
        <f>SUM(D1021:E1021)</f>
        <v>1</v>
      </c>
      <c r="G1021" s="7">
        <v>70</v>
      </c>
      <c r="H1021" s="7">
        <v>0</v>
      </c>
      <c r="I1021" s="7">
        <v>0</v>
      </c>
      <c r="J1021" s="7">
        <v>1</v>
      </c>
      <c r="K1021" s="7">
        <v>0</v>
      </c>
      <c r="L1021" s="7">
        <v>0</v>
      </c>
      <c r="M1021" s="7" t="str" cm="1">
        <f t="array" ref="M1021">_xlfn.IFS(H1021=1,H$1,I1021=1,I$1,J1021=1,J$1,K1021=1,K$1,L1021=1,L$1)</f>
        <v>Together</v>
      </c>
      <c r="N1021" s="7">
        <v>0</v>
      </c>
      <c r="O1021" s="7">
        <v>0</v>
      </c>
      <c r="P1021" s="7">
        <v>0</v>
      </c>
      <c r="Q1021" s="7">
        <v>1</v>
      </c>
      <c r="R1021" s="7" t="str" cm="1">
        <f t="array" ref="R1021">_xlfn.IFS(N1021=1,N$1,O1021=1,O$1,P1021=1,P$1,Q1021=1,Q$1)</f>
        <v>PhD</v>
      </c>
      <c r="S1021" t="s">
        <v>70</v>
      </c>
      <c r="T1021" s="7">
        <v>71</v>
      </c>
      <c r="U1021" s="7">
        <v>1016</v>
      </c>
      <c r="V1021" s="7">
        <v>38</v>
      </c>
      <c r="W1021" s="7">
        <v>183</v>
      </c>
      <c r="X1021" s="7">
        <v>51</v>
      </c>
      <c r="Y1021" s="7">
        <v>38</v>
      </c>
      <c r="Z1021" s="20">
        <f>SUM(U1021:Y1021)</f>
        <v>1326</v>
      </c>
      <c r="AA1021" s="7">
        <v>38</v>
      </c>
      <c r="AB1021" s="7">
        <v>1287</v>
      </c>
      <c r="AC1021" s="7">
        <v>2</v>
      </c>
      <c r="AD1021" s="7">
        <v>3</v>
      </c>
      <c r="AE1021" s="7">
        <v>5</v>
      </c>
      <c r="AF1021" s="7">
        <v>8</v>
      </c>
      <c r="AG1021" s="7">
        <v>3</v>
      </c>
      <c r="AH1021" s="7">
        <v>0</v>
      </c>
      <c r="AI1021" s="7">
        <v>0</v>
      </c>
      <c r="AJ1021" s="7">
        <v>0</v>
      </c>
      <c r="AK1021" s="7">
        <v>0</v>
      </c>
      <c r="AL1021" s="7">
        <v>0</v>
      </c>
      <c r="AM1021" s="7">
        <v>0</v>
      </c>
      <c r="AN1021" s="7">
        <v>0</v>
      </c>
      <c r="AO1021" s="8">
        <v>43787</v>
      </c>
      <c r="AQ1021">
        <f>IF($AI1021=1,H1021,0)</f>
        <v>0</v>
      </c>
      <c r="AR1021">
        <f>IF($AI1021=1,I1021,0)</f>
        <v>0</v>
      </c>
      <c r="AS1021">
        <f>IF($AI1021=1,K1021,0)</f>
        <v>0</v>
      </c>
      <c r="AT1021">
        <f>IF($AI1021=1,J1021,0)</f>
        <v>0</v>
      </c>
      <c r="AU1021">
        <f>IF($AI1021=1,L1021,0)</f>
        <v>0</v>
      </c>
      <c r="AW1021">
        <f>IF($AL1021=1,U1021,0)</f>
        <v>0</v>
      </c>
      <c r="AX1021">
        <f>IF($AL1021=1,V1021,0)</f>
        <v>0</v>
      </c>
      <c r="AY1021">
        <f>IF($AL1021=1,W1021,0)</f>
        <v>0</v>
      </c>
      <c r="AZ1021">
        <f>IF($AL1021=1,X1021,0)</f>
        <v>0</v>
      </c>
      <c r="BA1021">
        <f>IF($AL1021=1,Y1021,0)</f>
        <v>0</v>
      </c>
      <c r="BC1021">
        <f>IF($AM1021=1,N1021,0)</f>
        <v>0</v>
      </c>
      <c r="BD1021">
        <f>IF($AM1021=1,O1021,0)</f>
        <v>0</v>
      </c>
      <c r="BE1021">
        <f>IF($AM1021=1,P1021,0)</f>
        <v>0</v>
      </c>
      <c r="BF1021">
        <f>IF($AM1021=1,Q1021,0)</f>
        <v>0</v>
      </c>
    </row>
    <row r="1022" spans="1:58" x14ac:dyDescent="0.3">
      <c r="A1022" s="7">
        <v>3201</v>
      </c>
      <c r="B1022" s="6">
        <v>161223</v>
      </c>
      <c r="C1022" s="6" t="str">
        <f>VLOOKUP(B1022,incomegroup,3,TRUE)</f>
        <v>Middle Income</v>
      </c>
      <c r="D1022" s="7">
        <v>0</v>
      </c>
      <c r="E1022" s="7">
        <v>1</v>
      </c>
      <c r="F1022" s="7">
        <f>SUM(D1022:E1022)</f>
        <v>1</v>
      </c>
      <c r="G1022" s="7">
        <v>53</v>
      </c>
      <c r="H1022" s="7">
        <v>0</v>
      </c>
      <c r="I1022" s="7">
        <v>1</v>
      </c>
      <c r="J1022" s="7">
        <v>0</v>
      </c>
      <c r="K1022" s="7">
        <v>0</v>
      </c>
      <c r="L1022" s="7">
        <v>0</v>
      </c>
      <c r="M1022" s="7" t="str" cm="1">
        <f t="array" ref="M1022">_xlfn.IFS(H1022=1,H$1,I1022=1,I$1,J1022=1,J$1,K1022=1,K$1,L1022=1,L$1)</f>
        <v>Married</v>
      </c>
      <c r="N1022" s="7">
        <v>0</v>
      </c>
      <c r="O1022" s="7">
        <v>1</v>
      </c>
      <c r="P1022" s="7">
        <v>0</v>
      </c>
      <c r="Q1022" s="7">
        <v>0</v>
      </c>
      <c r="R1022" s="7" t="str" cm="1">
        <f t="array" ref="R1022">_xlfn.IFS(N1022=1,N$1,O1022=1,O$1,P1022=1,P$1,Q1022=1,Q$1)</f>
        <v>Graduate</v>
      </c>
      <c r="S1022" t="s">
        <v>72</v>
      </c>
      <c r="T1022" s="7">
        <v>46</v>
      </c>
      <c r="U1022" s="7">
        <v>1867</v>
      </c>
      <c r="V1022" s="7">
        <v>113</v>
      </c>
      <c r="W1022" s="7">
        <v>479</v>
      </c>
      <c r="X1022" s="7">
        <v>111</v>
      </c>
      <c r="Y1022" s="7">
        <v>311</v>
      </c>
      <c r="Z1022" s="20">
        <f>SUM(U1022:Y1022)</f>
        <v>2881</v>
      </c>
      <c r="AA1022" s="7">
        <v>650</v>
      </c>
      <c r="AB1022" s="7">
        <v>2230</v>
      </c>
      <c r="AC1022" s="7">
        <v>2</v>
      </c>
      <c r="AD1022" s="7">
        <v>9</v>
      </c>
      <c r="AE1022" s="7">
        <v>3</v>
      </c>
      <c r="AF1022" s="7">
        <v>4</v>
      </c>
      <c r="AG1022" s="7">
        <v>5</v>
      </c>
      <c r="AH1022" s="7">
        <v>0</v>
      </c>
      <c r="AI1022" s="7">
        <v>0</v>
      </c>
      <c r="AJ1022" s="7">
        <v>0</v>
      </c>
      <c r="AK1022" s="7">
        <v>0</v>
      </c>
      <c r="AL1022" s="7">
        <v>0</v>
      </c>
      <c r="AM1022" s="7">
        <v>0</v>
      </c>
      <c r="AN1022" s="7">
        <v>0</v>
      </c>
      <c r="AO1022" s="8">
        <v>43787</v>
      </c>
      <c r="AQ1022">
        <f>IF($AI1022=1,H1022,0)</f>
        <v>0</v>
      </c>
      <c r="AR1022">
        <f>IF($AI1022=1,I1022,0)</f>
        <v>0</v>
      </c>
      <c r="AS1022">
        <f>IF($AI1022=1,K1022,0)</f>
        <v>0</v>
      </c>
      <c r="AT1022">
        <f>IF($AI1022=1,J1022,0)</f>
        <v>0</v>
      </c>
      <c r="AU1022">
        <f>IF($AI1022=1,L1022,0)</f>
        <v>0</v>
      </c>
      <c r="AW1022">
        <f>IF($AL1022=1,U1022,0)</f>
        <v>0</v>
      </c>
      <c r="AX1022">
        <f>IF($AL1022=1,V1022,0)</f>
        <v>0</v>
      </c>
      <c r="AY1022">
        <f>IF($AL1022=1,W1022,0)</f>
        <v>0</v>
      </c>
      <c r="AZ1022">
        <f>IF($AL1022=1,X1022,0)</f>
        <v>0</v>
      </c>
      <c r="BA1022">
        <f>IF($AL1022=1,Y1022,0)</f>
        <v>0</v>
      </c>
      <c r="BC1022">
        <f>IF($AM1022=1,N1022,0)</f>
        <v>0</v>
      </c>
      <c r="BD1022">
        <f>IF($AM1022=1,O1022,0)</f>
        <v>0</v>
      </c>
      <c r="BE1022">
        <f>IF($AM1022=1,P1022,0)</f>
        <v>0</v>
      </c>
      <c r="BF1022">
        <f>IF($AM1022=1,Q1022,0)</f>
        <v>0</v>
      </c>
    </row>
    <row r="1023" spans="1:58" x14ac:dyDescent="0.3">
      <c r="A1023" s="7">
        <v>1831</v>
      </c>
      <c r="B1023" s="6">
        <v>149166</v>
      </c>
      <c r="C1023" s="6" t="str">
        <f>VLOOKUP(B1023,incomegroup,3,TRUE)</f>
        <v>Lower income</v>
      </c>
      <c r="D1023" s="7">
        <v>0</v>
      </c>
      <c r="E1023" s="7">
        <v>1</v>
      </c>
      <c r="F1023" s="7">
        <f>SUM(D1023:E1023)</f>
        <v>1</v>
      </c>
      <c r="G1023" s="7">
        <v>46</v>
      </c>
      <c r="H1023" s="7">
        <v>0</v>
      </c>
      <c r="I1023" s="7">
        <v>0</v>
      </c>
      <c r="J1023" s="7">
        <v>0</v>
      </c>
      <c r="K1023" s="7">
        <v>1</v>
      </c>
      <c r="L1023" s="7">
        <v>0</v>
      </c>
      <c r="M1023" s="7" t="str" cm="1">
        <f t="array" ref="M1023">_xlfn.IFS(H1023=1,H$1,I1023=1,I$1,J1023=1,J$1,K1023=1,K$1,L1023=1,L$1)</f>
        <v>Single</v>
      </c>
      <c r="N1023" s="7">
        <v>0</v>
      </c>
      <c r="O1023" s="7">
        <v>1</v>
      </c>
      <c r="P1023" s="7">
        <v>0</v>
      </c>
      <c r="Q1023" s="7">
        <v>0</v>
      </c>
      <c r="R1023" s="7" t="str" cm="1">
        <f t="array" ref="R1023">_xlfn.IFS(N1023=1,N$1,O1023=1,O$1,P1023=1,P$1,Q1023=1,Q$1)</f>
        <v>Graduate</v>
      </c>
      <c r="S1023" t="s">
        <v>70</v>
      </c>
      <c r="T1023" s="7">
        <v>17</v>
      </c>
      <c r="U1023" s="7">
        <v>680</v>
      </c>
      <c r="V1023" s="7">
        <v>6</v>
      </c>
      <c r="W1023" s="7">
        <v>76</v>
      </c>
      <c r="X1023" s="7">
        <v>21</v>
      </c>
      <c r="Y1023" s="7">
        <v>0</v>
      </c>
      <c r="Z1023" s="20">
        <f>SUM(U1023:Y1023)</f>
        <v>783</v>
      </c>
      <c r="AA1023" s="7">
        <v>334</v>
      </c>
      <c r="AB1023" s="7">
        <v>449</v>
      </c>
      <c r="AC1023" s="7">
        <v>2</v>
      </c>
      <c r="AD1023" s="7">
        <v>5</v>
      </c>
      <c r="AE1023" s="7">
        <v>3</v>
      </c>
      <c r="AF1023" s="7">
        <v>3</v>
      </c>
      <c r="AG1023" s="7">
        <v>6</v>
      </c>
      <c r="AH1023" s="7">
        <v>0</v>
      </c>
      <c r="AI1023" s="7">
        <v>0</v>
      </c>
      <c r="AJ1023" s="7">
        <v>0</v>
      </c>
      <c r="AK1023" s="7">
        <v>0</v>
      </c>
      <c r="AL1023" s="7">
        <v>0</v>
      </c>
      <c r="AM1023" s="7">
        <v>0</v>
      </c>
      <c r="AN1023" s="7">
        <v>0</v>
      </c>
      <c r="AO1023" s="8">
        <v>43787</v>
      </c>
      <c r="AQ1023">
        <f>IF($AI1023=1,H1023,0)</f>
        <v>0</v>
      </c>
      <c r="AR1023">
        <f>IF($AI1023=1,I1023,0)</f>
        <v>0</v>
      </c>
      <c r="AS1023">
        <f>IF($AI1023=1,K1023,0)</f>
        <v>0</v>
      </c>
      <c r="AT1023">
        <f>IF($AI1023=1,J1023,0)</f>
        <v>0</v>
      </c>
      <c r="AU1023">
        <f>IF($AI1023=1,L1023,0)</f>
        <v>0</v>
      </c>
      <c r="AW1023">
        <f>IF($AL1023=1,U1023,0)</f>
        <v>0</v>
      </c>
      <c r="AX1023">
        <f>IF($AL1023=1,V1023,0)</f>
        <v>0</v>
      </c>
      <c r="AY1023">
        <f>IF($AL1023=1,W1023,0)</f>
        <v>0</v>
      </c>
      <c r="AZ1023">
        <f>IF($AL1023=1,X1023,0)</f>
        <v>0</v>
      </c>
      <c r="BA1023">
        <f>IF($AL1023=1,Y1023,0)</f>
        <v>0</v>
      </c>
      <c r="BC1023">
        <f>IF($AM1023=1,N1023,0)</f>
        <v>0</v>
      </c>
      <c r="BD1023">
        <f>IF($AM1023=1,O1023,0)</f>
        <v>0</v>
      </c>
      <c r="BE1023">
        <f>IF($AM1023=1,P1023,0)</f>
        <v>0</v>
      </c>
      <c r="BF1023">
        <f>IF($AM1023=1,Q1023,0)</f>
        <v>0</v>
      </c>
    </row>
    <row r="1024" spans="1:58" x14ac:dyDescent="0.3">
      <c r="A1024" s="7">
        <v>1276</v>
      </c>
      <c r="B1024" s="6">
        <v>135416</v>
      </c>
      <c r="C1024" s="6" t="str">
        <f>VLOOKUP(B1024,incomegroup,3,TRUE)</f>
        <v>Lower income</v>
      </c>
      <c r="D1024" s="7">
        <v>0</v>
      </c>
      <c r="E1024" s="7">
        <v>0</v>
      </c>
      <c r="F1024" s="7">
        <f>SUM(D1024:E1024)</f>
        <v>0</v>
      </c>
      <c r="G1024" s="7">
        <v>71</v>
      </c>
      <c r="H1024" s="7">
        <v>1</v>
      </c>
      <c r="I1024" s="7">
        <v>0</v>
      </c>
      <c r="J1024" s="7">
        <v>0</v>
      </c>
      <c r="K1024" s="7">
        <v>0</v>
      </c>
      <c r="L1024" s="7">
        <v>0</v>
      </c>
      <c r="M1024" s="7" t="str" cm="1">
        <f t="array" ref="M1024">_xlfn.IFS(H1024=1,H$1,I1024=1,I$1,J1024=1,J$1,K1024=1,K$1,L1024=1,L$1)</f>
        <v>Divorced</v>
      </c>
      <c r="N1024" s="7">
        <v>0</v>
      </c>
      <c r="O1024" s="7">
        <v>0</v>
      </c>
      <c r="P1024" s="7">
        <v>1</v>
      </c>
      <c r="Q1024" s="7">
        <v>0</v>
      </c>
      <c r="R1024" s="7" t="str" cm="1">
        <f t="array" ref="R1024">_xlfn.IFS(N1024=1,N$1,O1024=1,O$1,P1024=1,P$1,Q1024=1,Q$1)</f>
        <v>Master</v>
      </c>
      <c r="S1024" t="s">
        <v>73</v>
      </c>
      <c r="T1024" s="7">
        <v>62</v>
      </c>
      <c r="U1024" s="7">
        <v>948</v>
      </c>
      <c r="V1024" s="7">
        <v>11</v>
      </c>
      <c r="W1024" s="7">
        <v>310</v>
      </c>
      <c r="X1024" s="7">
        <v>15</v>
      </c>
      <c r="Y1024" s="7">
        <v>11</v>
      </c>
      <c r="Z1024" s="20">
        <f>SUM(U1024:Y1024)</f>
        <v>1295</v>
      </c>
      <c r="AA1024" s="7">
        <v>195</v>
      </c>
      <c r="AB1024" s="7">
        <v>1101</v>
      </c>
      <c r="AC1024" s="7">
        <v>3</v>
      </c>
      <c r="AD1024" s="7">
        <v>7</v>
      </c>
      <c r="AE1024" s="7">
        <v>1</v>
      </c>
      <c r="AF1024" s="7">
        <v>5</v>
      </c>
      <c r="AG1024" s="7">
        <v>8</v>
      </c>
      <c r="AH1024" s="7">
        <v>0</v>
      </c>
      <c r="AI1024" s="7">
        <v>0</v>
      </c>
      <c r="AJ1024" s="7">
        <v>0</v>
      </c>
      <c r="AK1024" s="7">
        <v>0</v>
      </c>
      <c r="AL1024" s="7">
        <v>0</v>
      </c>
      <c r="AM1024" s="7">
        <v>0</v>
      </c>
      <c r="AN1024" s="7">
        <v>0</v>
      </c>
      <c r="AO1024" s="8">
        <v>43787</v>
      </c>
      <c r="AQ1024">
        <f>IF($AI1024=1,H1024,0)</f>
        <v>0</v>
      </c>
      <c r="AR1024">
        <f>IF($AI1024=1,I1024,0)</f>
        <v>0</v>
      </c>
      <c r="AS1024">
        <f>IF($AI1024=1,K1024,0)</f>
        <v>0</v>
      </c>
      <c r="AT1024">
        <f>IF($AI1024=1,J1024,0)</f>
        <v>0</v>
      </c>
      <c r="AU1024">
        <f>IF($AI1024=1,L1024,0)</f>
        <v>0</v>
      </c>
      <c r="AW1024">
        <f>IF($AL1024=1,U1024,0)</f>
        <v>0</v>
      </c>
      <c r="AX1024">
        <f>IF($AL1024=1,V1024,0)</f>
        <v>0</v>
      </c>
      <c r="AY1024">
        <f>IF($AL1024=1,W1024,0)</f>
        <v>0</v>
      </c>
      <c r="AZ1024">
        <f>IF($AL1024=1,X1024,0)</f>
        <v>0</v>
      </c>
      <c r="BA1024">
        <f>IF($AL1024=1,Y1024,0)</f>
        <v>0</v>
      </c>
      <c r="BC1024">
        <f>IF($AM1024=1,N1024,0)</f>
        <v>0</v>
      </c>
      <c r="BD1024">
        <f>IF($AM1024=1,O1024,0)</f>
        <v>0</v>
      </c>
      <c r="BE1024">
        <f>IF($AM1024=1,P1024,0)</f>
        <v>0</v>
      </c>
      <c r="BF1024">
        <f>IF($AM1024=1,Q1024,0)</f>
        <v>0</v>
      </c>
    </row>
    <row r="1025" spans="1:58" x14ac:dyDescent="0.3">
      <c r="A1025" s="7">
        <v>2770</v>
      </c>
      <c r="B1025" s="6">
        <v>128520</v>
      </c>
      <c r="C1025" s="6" t="str">
        <f>VLOOKUP(B1025,incomegroup,3,TRUE)</f>
        <v>Lower income</v>
      </c>
      <c r="D1025" s="7">
        <v>1</v>
      </c>
      <c r="E1025" s="7">
        <v>1</v>
      </c>
      <c r="F1025" s="7">
        <f>SUM(D1025:E1025)</f>
        <v>2</v>
      </c>
      <c r="G1025" s="7">
        <v>60</v>
      </c>
      <c r="H1025" s="7">
        <v>0</v>
      </c>
      <c r="I1025" s="7">
        <v>1</v>
      </c>
      <c r="J1025" s="7">
        <v>0</v>
      </c>
      <c r="K1025" s="7">
        <v>0</v>
      </c>
      <c r="L1025" s="7">
        <v>0</v>
      </c>
      <c r="M1025" s="7" t="str" cm="1">
        <f t="array" ref="M1025">_xlfn.IFS(H1025=1,H$1,I1025=1,I$1,J1025=1,J$1,K1025=1,K$1,L1025=1,L$1)</f>
        <v>Married</v>
      </c>
      <c r="N1025" s="7">
        <v>0</v>
      </c>
      <c r="O1025" s="7">
        <v>0</v>
      </c>
      <c r="P1025" s="7">
        <v>1</v>
      </c>
      <c r="Q1025" s="7">
        <v>0</v>
      </c>
      <c r="R1025" s="7" t="str" cm="1">
        <f t="array" ref="R1025">_xlfn.IFS(N1025=1,N$1,O1025=1,O$1,P1025=1,P$1,Q1025=1,Q$1)</f>
        <v>Master</v>
      </c>
      <c r="S1025" t="s">
        <v>73</v>
      </c>
      <c r="T1025" s="7">
        <v>55</v>
      </c>
      <c r="U1025" s="7">
        <v>50</v>
      </c>
      <c r="V1025" s="7">
        <v>0</v>
      </c>
      <c r="W1025" s="7">
        <v>45</v>
      </c>
      <c r="X1025" s="7">
        <v>0</v>
      </c>
      <c r="Y1025" s="7">
        <v>9</v>
      </c>
      <c r="Z1025" s="20">
        <f>SUM(U1025:Y1025)</f>
        <v>104</v>
      </c>
      <c r="AA1025" s="7">
        <v>90</v>
      </c>
      <c r="AB1025" s="7">
        <v>14</v>
      </c>
      <c r="AC1025" s="7">
        <v>1</v>
      </c>
      <c r="AD1025" s="7">
        <v>1</v>
      </c>
      <c r="AE1025" s="7">
        <v>1</v>
      </c>
      <c r="AF1025" s="7">
        <v>2</v>
      </c>
      <c r="AG1025" s="7">
        <v>6</v>
      </c>
      <c r="AH1025" s="7">
        <v>0</v>
      </c>
      <c r="AI1025" s="7">
        <v>0</v>
      </c>
      <c r="AJ1025" s="7">
        <v>0</v>
      </c>
      <c r="AK1025" s="7">
        <v>0</v>
      </c>
      <c r="AL1025" s="7">
        <v>0</v>
      </c>
      <c r="AM1025" s="7">
        <v>0</v>
      </c>
      <c r="AN1025" s="7">
        <v>0</v>
      </c>
      <c r="AO1025" s="8">
        <v>43788</v>
      </c>
      <c r="AQ1025">
        <f>IF($AI1025=1,H1025,0)</f>
        <v>0</v>
      </c>
      <c r="AR1025">
        <f>IF($AI1025=1,I1025,0)</f>
        <v>0</v>
      </c>
      <c r="AS1025">
        <f>IF($AI1025=1,K1025,0)</f>
        <v>0</v>
      </c>
      <c r="AT1025">
        <f>IF($AI1025=1,J1025,0)</f>
        <v>0</v>
      </c>
      <c r="AU1025">
        <f>IF($AI1025=1,L1025,0)</f>
        <v>0</v>
      </c>
      <c r="AW1025">
        <f>IF($AL1025=1,U1025,0)</f>
        <v>0</v>
      </c>
      <c r="AX1025">
        <f>IF($AL1025=1,V1025,0)</f>
        <v>0</v>
      </c>
      <c r="AY1025">
        <f>IF($AL1025=1,W1025,0)</f>
        <v>0</v>
      </c>
      <c r="AZ1025">
        <f>IF($AL1025=1,X1025,0)</f>
        <v>0</v>
      </c>
      <c r="BA1025">
        <f>IF($AL1025=1,Y1025,0)</f>
        <v>0</v>
      </c>
      <c r="BC1025">
        <f>IF($AM1025=1,N1025,0)</f>
        <v>0</v>
      </c>
      <c r="BD1025">
        <f>IF($AM1025=1,O1025,0)</f>
        <v>0</v>
      </c>
      <c r="BE1025">
        <f>IF($AM1025=1,P1025,0)</f>
        <v>0</v>
      </c>
      <c r="BF1025">
        <f>IF($AM1025=1,Q1025,0)</f>
        <v>0</v>
      </c>
    </row>
    <row r="1026" spans="1:58" x14ac:dyDescent="0.3">
      <c r="A1026" s="7">
        <v>2533</v>
      </c>
      <c r="B1026" s="6">
        <v>131859</v>
      </c>
      <c r="C1026" s="6" t="str">
        <f>VLOOKUP(B1026,incomegroup,3,TRUE)</f>
        <v>Lower income</v>
      </c>
      <c r="D1026" s="7">
        <v>1</v>
      </c>
      <c r="E1026" s="7">
        <v>0</v>
      </c>
      <c r="F1026" s="7">
        <f>SUM(D1026:E1026)</f>
        <v>1</v>
      </c>
      <c r="G1026" s="7">
        <v>44</v>
      </c>
      <c r="H1026" s="7">
        <v>1</v>
      </c>
      <c r="I1026" s="7">
        <v>0</v>
      </c>
      <c r="J1026" s="7">
        <v>0</v>
      </c>
      <c r="K1026" s="7">
        <v>0</v>
      </c>
      <c r="L1026" s="7">
        <v>0</v>
      </c>
      <c r="M1026" s="7" t="str" cm="1">
        <f t="array" ref="M1026">_xlfn.IFS(H1026=1,H$1,I1026=1,I$1,J1026=1,J$1,K1026=1,K$1,L1026=1,L$1)</f>
        <v>Divorced</v>
      </c>
      <c r="N1026" s="7">
        <v>0</v>
      </c>
      <c r="O1026" s="7">
        <v>1</v>
      </c>
      <c r="P1026" s="7">
        <v>0</v>
      </c>
      <c r="Q1026" s="7">
        <v>0</v>
      </c>
      <c r="R1026" s="7" t="str" cm="1">
        <f t="array" ref="R1026">_xlfn.IFS(N1026=1,N$1,O1026=1,O$1,P1026=1,P$1,Q1026=1,Q$1)</f>
        <v>Graduate</v>
      </c>
      <c r="S1026" t="s">
        <v>70</v>
      </c>
      <c r="T1026" s="7">
        <v>77</v>
      </c>
      <c r="U1026" s="7">
        <v>12</v>
      </c>
      <c r="V1026" s="7">
        <v>4</v>
      </c>
      <c r="W1026" s="7">
        <v>12</v>
      </c>
      <c r="X1026" s="7">
        <v>33</v>
      </c>
      <c r="Y1026" s="7">
        <v>0</v>
      </c>
      <c r="Z1026" s="20">
        <f>SUM(U1026:Y1026)</f>
        <v>61</v>
      </c>
      <c r="AA1026" s="7">
        <v>21</v>
      </c>
      <c r="AB1026" s="7">
        <v>41</v>
      </c>
      <c r="AC1026" s="7">
        <v>1</v>
      </c>
      <c r="AD1026" s="7">
        <v>1</v>
      </c>
      <c r="AE1026" s="7">
        <v>0</v>
      </c>
      <c r="AF1026" s="7">
        <v>2</v>
      </c>
      <c r="AG1026" s="7">
        <v>7</v>
      </c>
      <c r="AH1026" s="7">
        <v>0</v>
      </c>
      <c r="AI1026" s="7">
        <v>0</v>
      </c>
      <c r="AJ1026" s="7">
        <v>0</v>
      </c>
      <c r="AK1026" s="7">
        <v>0</v>
      </c>
      <c r="AL1026" s="7">
        <v>0</v>
      </c>
      <c r="AM1026" s="7">
        <v>0</v>
      </c>
      <c r="AN1026" s="7">
        <v>0</v>
      </c>
      <c r="AO1026" s="8">
        <v>43788</v>
      </c>
      <c r="AQ1026">
        <f>IF($AI1026=1,H1026,0)</f>
        <v>0</v>
      </c>
      <c r="AR1026">
        <f>IF($AI1026=1,I1026,0)</f>
        <v>0</v>
      </c>
      <c r="AS1026">
        <f>IF($AI1026=1,K1026,0)</f>
        <v>0</v>
      </c>
      <c r="AT1026">
        <f>IF($AI1026=1,J1026,0)</f>
        <v>0</v>
      </c>
      <c r="AU1026">
        <f>IF($AI1026=1,L1026,0)</f>
        <v>0</v>
      </c>
      <c r="AW1026">
        <f>IF($AL1026=1,U1026,0)</f>
        <v>0</v>
      </c>
      <c r="AX1026">
        <f>IF($AL1026=1,V1026,0)</f>
        <v>0</v>
      </c>
      <c r="AY1026">
        <f>IF($AL1026=1,W1026,0)</f>
        <v>0</v>
      </c>
      <c r="AZ1026">
        <f>IF($AL1026=1,X1026,0)</f>
        <v>0</v>
      </c>
      <c r="BA1026">
        <f>IF($AL1026=1,Y1026,0)</f>
        <v>0</v>
      </c>
      <c r="BC1026">
        <f>IF($AM1026=1,N1026,0)</f>
        <v>0</v>
      </c>
      <c r="BD1026">
        <f>IF($AM1026=1,O1026,0)</f>
        <v>0</v>
      </c>
      <c r="BE1026">
        <f>IF($AM1026=1,P1026,0)</f>
        <v>0</v>
      </c>
      <c r="BF1026">
        <f>IF($AM1026=1,Q1026,0)</f>
        <v>0</v>
      </c>
    </row>
    <row r="1027" spans="1:58" x14ac:dyDescent="0.3">
      <c r="A1027" s="7">
        <v>1363</v>
      </c>
      <c r="B1027" s="6">
        <v>130822</v>
      </c>
      <c r="C1027" s="6" t="str">
        <f>VLOOKUP(B1027,incomegroup,3,TRUE)</f>
        <v>Lower income</v>
      </c>
      <c r="D1027" s="7">
        <v>1</v>
      </c>
      <c r="E1027" s="7">
        <v>0</v>
      </c>
      <c r="F1027" s="7">
        <f>SUM(D1027:E1027)</f>
        <v>1</v>
      </c>
      <c r="G1027" s="7">
        <v>51</v>
      </c>
      <c r="H1027" s="7">
        <v>0</v>
      </c>
      <c r="I1027" s="7">
        <v>0</v>
      </c>
      <c r="J1027" s="7">
        <v>0</v>
      </c>
      <c r="K1027" s="7">
        <v>1</v>
      </c>
      <c r="L1027" s="7">
        <v>0</v>
      </c>
      <c r="M1027" s="7" t="str" cm="1">
        <f t="array" ref="M1027">_xlfn.IFS(H1027=1,H$1,I1027=1,I$1,J1027=1,J$1,K1027=1,K$1,L1027=1,L$1)</f>
        <v>Single</v>
      </c>
      <c r="N1027" s="7">
        <v>0</v>
      </c>
      <c r="O1027" s="7">
        <v>1</v>
      </c>
      <c r="P1027" s="7">
        <v>0</v>
      </c>
      <c r="Q1027" s="7">
        <v>0</v>
      </c>
      <c r="R1027" s="7" t="str" cm="1">
        <f t="array" ref="R1027">_xlfn.IFS(N1027=1,N$1,O1027=1,O$1,P1027=1,P$1,Q1027=1,Q$1)</f>
        <v>Graduate</v>
      </c>
      <c r="S1027" t="s">
        <v>70</v>
      </c>
      <c r="T1027" s="7">
        <v>92</v>
      </c>
      <c r="U1027" s="7">
        <v>13</v>
      </c>
      <c r="V1027" s="7">
        <v>38</v>
      </c>
      <c r="W1027" s="7">
        <v>55</v>
      </c>
      <c r="X1027" s="7">
        <v>8</v>
      </c>
      <c r="Y1027" s="7">
        <v>51</v>
      </c>
      <c r="Z1027" s="20">
        <f>SUM(U1027:Y1027)</f>
        <v>165</v>
      </c>
      <c r="AA1027" s="7">
        <v>51</v>
      </c>
      <c r="AB1027" s="7">
        <v>115</v>
      </c>
      <c r="AC1027" s="7">
        <v>1</v>
      </c>
      <c r="AD1027" s="7">
        <v>1</v>
      </c>
      <c r="AE1027" s="7">
        <v>0</v>
      </c>
      <c r="AF1027" s="7">
        <v>3</v>
      </c>
      <c r="AG1027" s="7">
        <v>7</v>
      </c>
      <c r="AH1027" s="7">
        <v>0</v>
      </c>
      <c r="AI1027" s="7">
        <v>0</v>
      </c>
      <c r="AJ1027" s="7">
        <v>0</v>
      </c>
      <c r="AK1027" s="7">
        <v>0</v>
      </c>
      <c r="AL1027" s="7">
        <v>0</v>
      </c>
      <c r="AM1027" s="7">
        <v>0</v>
      </c>
      <c r="AN1027" s="7">
        <v>0</v>
      </c>
      <c r="AO1027" s="8">
        <v>43788</v>
      </c>
      <c r="AQ1027">
        <f>IF($AI1027=1,H1027,0)</f>
        <v>0</v>
      </c>
      <c r="AR1027">
        <f>IF($AI1027=1,I1027,0)</f>
        <v>0</v>
      </c>
      <c r="AS1027">
        <f>IF($AI1027=1,K1027,0)</f>
        <v>0</v>
      </c>
      <c r="AT1027">
        <f>IF($AI1027=1,J1027,0)</f>
        <v>0</v>
      </c>
      <c r="AU1027">
        <f>IF($AI1027=1,L1027,0)</f>
        <v>0</v>
      </c>
      <c r="AW1027">
        <f>IF($AL1027=1,U1027,0)</f>
        <v>0</v>
      </c>
      <c r="AX1027">
        <f>IF($AL1027=1,V1027,0)</f>
        <v>0</v>
      </c>
      <c r="AY1027">
        <f>IF($AL1027=1,W1027,0)</f>
        <v>0</v>
      </c>
      <c r="AZ1027">
        <f>IF($AL1027=1,X1027,0)</f>
        <v>0</v>
      </c>
      <c r="BA1027">
        <f>IF($AL1027=1,Y1027,0)</f>
        <v>0</v>
      </c>
      <c r="BC1027">
        <f>IF($AM1027=1,N1027,0)</f>
        <v>0</v>
      </c>
      <c r="BD1027">
        <f>IF($AM1027=1,O1027,0)</f>
        <v>0</v>
      </c>
      <c r="BE1027">
        <f>IF($AM1027=1,P1027,0)</f>
        <v>0</v>
      </c>
      <c r="BF1027">
        <f>IF($AM1027=1,Q1027,0)</f>
        <v>0</v>
      </c>
    </row>
    <row r="1028" spans="1:58" x14ac:dyDescent="0.3">
      <c r="A1028" s="7">
        <v>1545</v>
      </c>
      <c r="B1028" s="6">
        <v>181741</v>
      </c>
      <c r="C1028" s="6" t="str">
        <f>VLOOKUP(B1028,incomegroup,3,TRUE)</f>
        <v>Middle Income</v>
      </c>
      <c r="D1028" s="7">
        <v>0</v>
      </c>
      <c r="E1028" s="7">
        <v>0</v>
      </c>
      <c r="F1028" s="7">
        <f>SUM(D1028:E1028)</f>
        <v>0</v>
      </c>
      <c r="G1028" s="7">
        <v>40</v>
      </c>
      <c r="H1028" s="7">
        <v>0</v>
      </c>
      <c r="I1028" s="7">
        <v>0</v>
      </c>
      <c r="J1028" s="7">
        <v>0</v>
      </c>
      <c r="K1028" s="7">
        <v>1</v>
      </c>
      <c r="L1028" s="7">
        <v>0</v>
      </c>
      <c r="M1028" s="7" t="str" cm="1">
        <f t="array" ref="M1028">_xlfn.IFS(H1028=1,H$1,I1028=1,I$1,J1028=1,J$1,K1028=1,K$1,L1028=1,L$1)</f>
        <v>Single</v>
      </c>
      <c r="N1028" s="7">
        <v>0</v>
      </c>
      <c r="O1028" s="7">
        <v>1</v>
      </c>
      <c r="P1028" s="7">
        <v>0</v>
      </c>
      <c r="Q1028" s="7">
        <v>0</v>
      </c>
      <c r="R1028" s="7" t="str" cm="1">
        <f t="array" ref="R1028">_xlfn.IFS(N1028=1,N$1,O1028=1,O$1,P1028=1,P$1,Q1028=1,Q$1)</f>
        <v>Graduate</v>
      </c>
      <c r="S1028" t="s">
        <v>72</v>
      </c>
      <c r="T1028" s="7">
        <v>75</v>
      </c>
      <c r="U1028" s="7">
        <v>554</v>
      </c>
      <c r="V1028" s="7">
        <v>340</v>
      </c>
      <c r="W1028" s="7">
        <v>2090</v>
      </c>
      <c r="X1028" s="7">
        <v>129</v>
      </c>
      <c r="Y1028" s="7">
        <v>298</v>
      </c>
      <c r="Z1028" s="20">
        <f>SUM(U1028:Y1028)</f>
        <v>3411</v>
      </c>
      <c r="AA1028" s="7">
        <v>84</v>
      </c>
      <c r="AB1028" s="7">
        <v>3326</v>
      </c>
      <c r="AC1028" s="7">
        <v>0</v>
      </c>
      <c r="AD1028" s="7">
        <v>6</v>
      </c>
      <c r="AE1028" s="7">
        <v>6</v>
      </c>
      <c r="AF1028" s="7">
        <v>7</v>
      </c>
      <c r="AG1028" s="7">
        <v>2</v>
      </c>
      <c r="AH1028" s="7">
        <v>0</v>
      </c>
      <c r="AI1028" s="7">
        <v>0</v>
      </c>
      <c r="AJ1028" s="7">
        <v>0</v>
      </c>
      <c r="AK1028" s="7">
        <v>0</v>
      </c>
      <c r="AL1028" s="7">
        <v>0</v>
      </c>
      <c r="AM1028" s="7">
        <v>0</v>
      </c>
      <c r="AN1028" s="7">
        <v>0</v>
      </c>
      <c r="AO1028" s="8">
        <v>43790</v>
      </c>
      <c r="AQ1028">
        <f>IF($AI1028=1,H1028,0)</f>
        <v>0</v>
      </c>
      <c r="AR1028">
        <f>IF($AI1028=1,I1028,0)</f>
        <v>0</v>
      </c>
      <c r="AS1028">
        <f>IF($AI1028=1,K1028,0)</f>
        <v>0</v>
      </c>
      <c r="AT1028">
        <f>IF($AI1028=1,J1028,0)</f>
        <v>0</v>
      </c>
      <c r="AU1028">
        <f>IF($AI1028=1,L1028,0)</f>
        <v>0</v>
      </c>
      <c r="AW1028">
        <f>IF($AL1028=1,U1028,0)</f>
        <v>0</v>
      </c>
      <c r="AX1028">
        <f>IF($AL1028=1,V1028,0)</f>
        <v>0</v>
      </c>
      <c r="AY1028">
        <f>IF($AL1028=1,W1028,0)</f>
        <v>0</v>
      </c>
      <c r="AZ1028">
        <f>IF($AL1028=1,X1028,0)</f>
        <v>0</v>
      </c>
      <c r="BA1028">
        <f>IF($AL1028=1,Y1028,0)</f>
        <v>0</v>
      </c>
      <c r="BC1028">
        <f>IF($AM1028=1,N1028,0)</f>
        <v>0</v>
      </c>
      <c r="BD1028">
        <f>IF($AM1028=1,O1028,0)</f>
        <v>0</v>
      </c>
      <c r="BE1028">
        <f>IF($AM1028=1,P1028,0)</f>
        <v>0</v>
      </c>
      <c r="BF1028">
        <f>IF($AM1028=1,Q1028,0)</f>
        <v>0</v>
      </c>
    </row>
    <row r="1029" spans="1:58" x14ac:dyDescent="0.3">
      <c r="A1029" s="7">
        <v>1660</v>
      </c>
      <c r="B1029" s="6">
        <v>136145</v>
      </c>
      <c r="C1029" s="6" t="str">
        <f>VLOOKUP(B1029,incomegroup,3,TRUE)</f>
        <v>Lower income</v>
      </c>
      <c r="D1029" s="7">
        <v>1</v>
      </c>
      <c r="E1029" s="7">
        <v>0</v>
      </c>
      <c r="F1029" s="7">
        <f>SUM(D1029:E1029)</f>
        <v>1</v>
      </c>
      <c r="G1029" s="7">
        <v>35</v>
      </c>
      <c r="H1029" s="7">
        <v>0</v>
      </c>
      <c r="I1029" s="7">
        <v>1</v>
      </c>
      <c r="J1029" s="7">
        <v>0</v>
      </c>
      <c r="K1029" s="7">
        <v>0</v>
      </c>
      <c r="L1029" s="7">
        <v>0</v>
      </c>
      <c r="M1029" s="7" t="str" cm="1">
        <f t="array" ref="M1029">_xlfn.IFS(H1029=1,H$1,I1029=1,I$1,J1029=1,J$1,K1029=1,K$1,L1029=1,L$1)</f>
        <v>Married</v>
      </c>
      <c r="N1029" s="7">
        <v>0</v>
      </c>
      <c r="O1029" s="7">
        <v>0</v>
      </c>
      <c r="P1029" s="7">
        <v>0</v>
      </c>
      <c r="Q1029" s="7">
        <v>0</v>
      </c>
      <c r="R1029" s="7" t="e" cm="1">
        <f t="array" ref="R1029">_xlfn.IFS(N1029=1,N$1,O1029=1,O$1,P1029=1,P$1,Q1029=1,Q$1)</f>
        <v>#N/A</v>
      </c>
      <c r="S1029" t="s">
        <v>73</v>
      </c>
      <c r="T1029" s="7">
        <v>13</v>
      </c>
      <c r="U1029" s="7">
        <v>211</v>
      </c>
      <c r="V1029" s="7">
        <v>15</v>
      </c>
      <c r="W1029" s="7">
        <v>286</v>
      </c>
      <c r="X1029" s="7">
        <v>64</v>
      </c>
      <c r="Y1029" s="7">
        <v>4</v>
      </c>
      <c r="Z1029" s="20">
        <f>SUM(U1029:Y1029)</f>
        <v>580</v>
      </c>
      <c r="AA1029" s="7">
        <v>68</v>
      </c>
      <c r="AB1029" s="7">
        <v>512</v>
      </c>
      <c r="AC1029" s="7">
        <v>4</v>
      </c>
      <c r="AD1029" s="7">
        <v>4</v>
      </c>
      <c r="AE1029" s="7">
        <v>1</v>
      </c>
      <c r="AF1029" s="7">
        <v>3</v>
      </c>
      <c r="AG1029" s="7">
        <v>9</v>
      </c>
      <c r="AH1029" s="7">
        <v>1</v>
      </c>
      <c r="AI1029" s="7">
        <v>0</v>
      </c>
      <c r="AJ1029" s="7">
        <v>0</v>
      </c>
      <c r="AK1029" s="7">
        <v>0</v>
      </c>
      <c r="AL1029" s="7">
        <v>0</v>
      </c>
      <c r="AM1029" s="7">
        <v>0</v>
      </c>
      <c r="AN1029" s="7">
        <v>1</v>
      </c>
      <c r="AO1029" s="8">
        <v>43790</v>
      </c>
      <c r="AQ1029">
        <f>IF($AI1029=1,H1029,0)</f>
        <v>0</v>
      </c>
      <c r="AR1029">
        <f>IF($AI1029=1,I1029,0)</f>
        <v>0</v>
      </c>
      <c r="AS1029">
        <f>IF($AI1029=1,K1029,0)</f>
        <v>0</v>
      </c>
      <c r="AT1029">
        <f>IF($AI1029=1,J1029,0)</f>
        <v>0</v>
      </c>
      <c r="AU1029">
        <f>IF($AI1029=1,L1029,0)</f>
        <v>0</v>
      </c>
      <c r="AW1029">
        <f>IF($AL1029=1,U1029,0)</f>
        <v>0</v>
      </c>
      <c r="AX1029">
        <f>IF($AL1029=1,V1029,0)</f>
        <v>0</v>
      </c>
      <c r="AY1029">
        <f>IF($AL1029=1,W1029,0)</f>
        <v>0</v>
      </c>
      <c r="AZ1029">
        <f>IF($AL1029=1,X1029,0)</f>
        <v>0</v>
      </c>
      <c r="BA1029">
        <f>IF($AL1029=1,Y1029,0)</f>
        <v>0</v>
      </c>
      <c r="BC1029">
        <f>IF($AM1029=1,N1029,0)</f>
        <v>0</v>
      </c>
      <c r="BD1029">
        <f>IF($AM1029=1,O1029,0)</f>
        <v>0</v>
      </c>
      <c r="BE1029">
        <f>IF($AM1029=1,P1029,0)</f>
        <v>0</v>
      </c>
      <c r="BF1029">
        <f>IF($AM1029=1,Q1029,0)</f>
        <v>0</v>
      </c>
    </row>
    <row r="1030" spans="1:58" x14ac:dyDescent="0.3">
      <c r="A1030" s="7">
        <v>1518</v>
      </c>
      <c r="B1030" s="6">
        <v>128567</v>
      </c>
      <c r="C1030" s="6" t="str">
        <f>VLOOKUP(B1030,incomegroup,3,TRUE)</f>
        <v>Lower income</v>
      </c>
      <c r="D1030" s="7">
        <v>1</v>
      </c>
      <c r="E1030" s="7">
        <v>0</v>
      </c>
      <c r="F1030" s="7">
        <f>SUM(D1030:E1030)</f>
        <v>1</v>
      </c>
      <c r="G1030" s="7">
        <v>38</v>
      </c>
      <c r="H1030" s="7">
        <v>0</v>
      </c>
      <c r="I1030" s="7">
        <v>0</v>
      </c>
      <c r="J1030" s="7">
        <v>0</v>
      </c>
      <c r="K1030" s="7">
        <v>1</v>
      </c>
      <c r="L1030" s="7">
        <v>0</v>
      </c>
      <c r="M1030" s="7" t="str" cm="1">
        <f t="array" ref="M1030">_xlfn.IFS(H1030=1,H$1,I1030=1,I$1,J1030=1,J$1,K1030=1,K$1,L1030=1,L$1)</f>
        <v>Single</v>
      </c>
      <c r="N1030" s="7">
        <v>0</v>
      </c>
      <c r="O1030" s="7">
        <v>1</v>
      </c>
      <c r="P1030" s="7">
        <v>0</v>
      </c>
      <c r="Q1030" s="7">
        <v>0</v>
      </c>
      <c r="R1030" s="7" t="str" cm="1">
        <f t="array" ref="R1030">_xlfn.IFS(N1030=1,N$1,O1030=1,O$1,P1030=1,P$1,Q1030=1,Q$1)</f>
        <v>Graduate</v>
      </c>
      <c r="S1030" t="s">
        <v>68</v>
      </c>
      <c r="T1030" s="7">
        <v>57</v>
      </c>
      <c r="U1030" s="7">
        <v>50</v>
      </c>
      <c r="V1030" s="7">
        <v>14</v>
      </c>
      <c r="W1030" s="7">
        <v>99</v>
      </c>
      <c r="X1030" s="7">
        <v>9</v>
      </c>
      <c r="Y1030" s="7">
        <v>9</v>
      </c>
      <c r="Z1030" s="20">
        <f>SUM(U1030:Y1030)</f>
        <v>181</v>
      </c>
      <c r="AA1030" s="7">
        <v>27</v>
      </c>
      <c r="AB1030" s="7">
        <v>153</v>
      </c>
      <c r="AC1030" s="7">
        <v>2</v>
      </c>
      <c r="AD1030" s="7">
        <v>2</v>
      </c>
      <c r="AE1030" s="7">
        <v>0</v>
      </c>
      <c r="AF1030" s="7">
        <v>3</v>
      </c>
      <c r="AG1030" s="7">
        <v>6</v>
      </c>
      <c r="AH1030" s="7">
        <v>0</v>
      </c>
      <c r="AI1030" s="7">
        <v>0</v>
      </c>
      <c r="AJ1030" s="7">
        <v>0</v>
      </c>
      <c r="AK1030" s="7">
        <v>0</v>
      </c>
      <c r="AL1030" s="7">
        <v>0</v>
      </c>
      <c r="AM1030" s="7">
        <v>0</v>
      </c>
      <c r="AN1030" s="7">
        <v>0</v>
      </c>
      <c r="AO1030" s="8">
        <v>43791</v>
      </c>
      <c r="AQ1030">
        <f>IF($AI1030=1,H1030,0)</f>
        <v>0</v>
      </c>
      <c r="AR1030">
        <f>IF($AI1030=1,I1030,0)</f>
        <v>0</v>
      </c>
      <c r="AS1030">
        <f>IF($AI1030=1,K1030,0)</f>
        <v>0</v>
      </c>
      <c r="AT1030">
        <f>IF($AI1030=1,J1030,0)</f>
        <v>0</v>
      </c>
      <c r="AU1030">
        <f>IF($AI1030=1,L1030,0)</f>
        <v>0</v>
      </c>
      <c r="AW1030">
        <f>IF($AL1030=1,U1030,0)</f>
        <v>0</v>
      </c>
      <c r="AX1030">
        <f>IF($AL1030=1,V1030,0)</f>
        <v>0</v>
      </c>
      <c r="AY1030">
        <f>IF($AL1030=1,W1030,0)</f>
        <v>0</v>
      </c>
      <c r="AZ1030">
        <f>IF($AL1030=1,X1030,0)</f>
        <v>0</v>
      </c>
      <c r="BA1030">
        <f>IF($AL1030=1,Y1030,0)</f>
        <v>0</v>
      </c>
      <c r="BC1030">
        <f>IF($AM1030=1,N1030,0)</f>
        <v>0</v>
      </c>
      <c r="BD1030">
        <f>IF($AM1030=1,O1030,0)</f>
        <v>0</v>
      </c>
      <c r="BE1030">
        <f>IF($AM1030=1,P1030,0)</f>
        <v>0</v>
      </c>
      <c r="BF1030">
        <f>IF($AM1030=1,Q1030,0)</f>
        <v>0</v>
      </c>
    </row>
    <row r="1031" spans="1:58" x14ac:dyDescent="0.3">
      <c r="A1031" s="7">
        <v>2612</v>
      </c>
      <c r="B1031" s="6">
        <v>150002</v>
      </c>
      <c r="C1031" s="6" t="str">
        <f>VLOOKUP(B1031,incomegroup,3,TRUE)</f>
        <v>Middle Income</v>
      </c>
      <c r="D1031" s="7">
        <v>0</v>
      </c>
      <c r="E1031" s="7">
        <v>1</v>
      </c>
      <c r="F1031" s="7">
        <f>SUM(D1031:E1031)</f>
        <v>1</v>
      </c>
      <c r="G1031" s="7">
        <v>66</v>
      </c>
      <c r="H1031" s="7">
        <v>1</v>
      </c>
      <c r="I1031" s="7">
        <v>0</v>
      </c>
      <c r="J1031" s="7">
        <v>0</v>
      </c>
      <c r="K1031" s="7">
        <v>0</v>
      </c>
      <c r="L1031" s="7">
        <v>0</v>
      </c>
      <c r="M1031" s="7" t="str" cm="1">
        <f t="array" ref="M1031">_xlfn.IFS(H1031=1,H$1,I1031=1,I$1,J1031=1,J$1,K1031=1,K$1,L1031=1,L$1)</f>
        <v>Divorced</v>
      </c>
      <c r="N1031" s="7">
        <v>0</v>
      </c>
      <c r="O1031" s="7">
        <v>1</v>
      </c>
      <c r="P1031" s="7">
        <v>0</v>
      </c>
      <c r="Q1031" s="7">
        <v>0</v>
      </c>
      <c r="R1031" s="7" t="str" cm="1">
        <f t="array" ref="R1031">_xlfn.IFS(N1031=1,N$1,O1031=1,O$1,P1031=1,P$1,Q1031=1,Q$1)</f>
        <v>Graduate</v>
      </c>
      <c r="S1031" t="s">
        <v>69</v>
      </c>
      <c r="T1031" s="7">
        <v>21</v>
      </c>
      <c r="U1031" s="7">
        <v>1329</v>
      </c>
      <c r="V1031" s="7">
        <v>15</v>
      </c>
      <c r="W1031" s="7">
        <v>213</v>
      </c>
      <c r="X1031" s="7">
        <v>63</v>
      </c>
      <c r="Y1031" s="7">
        <v>48</v>
      </c>
      <c r="Z1031" s="20">
        <f>SUM(U1031:Y1031)</f>
        <v>1668</v>
      </c>
      <c r="AA1031" s="7">
        <v>246</v>
      </c>
      <c r="AB1031" s="7">
        <v>1422</v>
      </c>
      <c r="AC1031" s="7">
        <v>2</v>
      </c>
      <c r="AD1031" s="7">
        <v>8</v>
      </c>
      <c r="AE1031" s="7">
        <v>2</v>
      </c>
      <c r="AF1031" s="7">
        <v>7</v>
      </c>
      <c r="AG1031" s="7">
        <v>7</v>
      </c>
      <c r="AH1031" s="7">
        <v>0</v>
      </c>
      <c r="AI1031" s="7">
        <v>0</v>
      </c>
      <c r="AJ1031" s="7">
        <v>0</v>
      </c>
      <c r="AK1031" s="7">
        <v>0</v>
      </c>
      <c r="AL1031" s="7">
        <v>0</v>
      </c>
      <c r="AM1031" s="7">
        <v>0</v>
      </c>
      <c r="AN1031" s="7">
        <v>0</v>
      </c>
      <c r="AO1031" s="8">
        <v>43791</v>
      </c>
      <c r="AQ1031">
        <f>IF($AI1031=1,H1031,0)</f>
        <v>0</v>
      </c>
      <c r="AR1031">
        <f>IF($AI1031=1,I1031,0)</f>
        <v>0</v>
      </c>
      <c r="AS1031">
        <f>IF($AI1031=1,K1031,0)</f>
        <v>0</v>
      </c>
      <c r="AT1031">
        <f>IF($AI1031=1,J1031,0)</f>
        <v>0</v>
      </c>
      <c r="AU1031">
        <f>IF($AI1031=1,L1031,0)</f>
        <v>0</v>
      </c>
      <c r="AW1031">
        <f>IF($AL1031=1,U1031,0)</f>
        <v>0</v>
      </c>
      <c r="AX1031">
        <f>IF($AL1031=1,V1031,0)</f>
        <v>0</v>
      </c>
      <c r="AY1031">
        <f>IF($AL1031=1,W1031,0)</f>
        <v>0</v>
      </c>
      <c r="AZ1031">
        <f>IF($AL1031=1,X1031,0)</f>
        <v>0</v>
      </c>
      <c r="BA1031">
        <f>IF($AL1031=1,Y1031,0)</f>
        <v>0</v>
      </c>
      <c r="BC1031">
        <f>IF($AM1031=1,N1031,0)</f>
        <v>0</v>
      </c>
      <c r="BD1031">
        <f>IF($AM1031=1,O1031,0)</f>
        <v>0</v>
      </c>
      <c r="BE1031">
        <f>IF($AM1031=1,P1031,0)</f>
        <v>0</v>
      </c>
      <c r="BF1031">
        <f>IF($AM1031=1,Q1031,0)</f>
        <v>0</v>
      </c>
    </row>
    <row r="1032" spans="1:58" x14ac:dyDescent="0.3">
      <c r="A1032" s="7">
        <v>2904</v>
      </c>
      <c r="B1032" s="6">
        <v>162694</v>
      </c>
      <c r="C1032" s="6" t="str">
        <f>VLOOKUP(B1032,incomegroup,3,TRUE)</f>
        <v>Middle Income</v>
      </c>
      <c r="D1032" s="7">
        <v>1</v>
      </c>
      <c r="E1032" s="7">
        <v>1</v>
      </c>
      <c r="F1032" s="7">
        <f>SUM(D1032:E1032)</f>
        <v>2</v>
      </c>
      <c r="G1032" s="7">
        <v>55</v>
      </c>
      <c r="H1032" s="7">
        <v>0</v>
      </c>
      <c r="I1032" s="7">
        <v>1</v>
      </c>
      <c r="J1032" s="7">
        <v>0</v>
      </c>
      <c r="K1032" s="7">
        <v>0</v>
      </c>
      <c r="L1032" s="7">
        <v>0</v>
      </c>
      <c r="M1032" s="7" t="str" cm="1">
        <f t="array" ref="M1032">_xlfn.IFS(H1032=1,H$1,I1032=1,I$1,J1032=1,J$1,K1032=1,K$1,L1032=1,L$1)</f>
        <v>Married</v>
      </c>
      <c r="N1032" s="7">
        <v>0</v>
      </c>
      <c r="O1032" s="7">
        <v>0</v>
      </c>
      <c r="P1032" s="7">
        <v>1</v>
      </c>
      <c r="Q1032" s="7">
        <v>0</v>
      </c>
      <c r="R1032" s="7" t="str" cm="1">
        <f t="array" ref="R1032">_xlfn.IFS(N1032=1,N$1,O1032=1,O$1,P1032=1,P$1,Q1032=1,Q$1)</f>
        <v>Master</v>
      </c>
      <c r="S1032" t="s">
        <v>68</v>
      </c>
      <c r="T1032" s="7">
        <v>29</v>
      </c>
      <c r="U1032" s="7">
        <v>984</v>
      </c>
      <c r="V1032" s="7">
        <v>16</v>
      </c>
      <c r="W1032" s="7">
        <v>407</v>
      </c>
      <c r="X1032" s="7">
        <v>65</v>
      </c>
      <c r="Y1032" s="7">
        <v>236</v>
      </c>
      <c r="Z1032" s="20">
        <f>SUM(U1032:Y1032)</f>
        <v>1708</v>
      </c>
      <c r="AA1032" s="7">
        <v>236</v>
      </c>
      <c r="AB1032" s="7">
        <v>1471</v>
      </c>
      <c r="AC1032" s="7">
        <v>5</v>
      </c>
      <c r="AD1032" s="7">
        <v>9</v>
      </c>
      <c r="AE1032" s="7">
        <v>3</v>
      </c>
      <c r="AF1032" s="7">
        <v>7</v>
      </c>
      <c r="AG1032" s="7">
        <v>7</v>
      </c>
      <c r="AH1032" s="7">
        <v>0</v>
      </c>
      <c r="AI1032" s="7">
        <v>0</v>
      </c>
      <c r="AJ1032" s="7">
        <v>0</v>
      </c>
      <c r="AK1032" s="7">
        <v>0</v>
      </c>
      <c r="AL1032" s="7">
        <v>0</v>
      </c>
      <c r="AM1032" s="7">
        <v>0</v>
      </c>
      <c r="AN1032" s="7">
        <v>0</v>
      </c>
      <c r="AO1032" s="8">
        <v>43791</v>
      </c>
      <c r="AQ1032">
        <f>IF($AI1032=1,H1032,0)</f>
        <v>0</v>
      </c>
      <c r="AR1032">
        <f>IF($AI1032=1,I1032,0)</f>
        <v>0</v>
      </c>
      <c r="AS1032">
        <f>IF($AI1032=1,K1032,0)</f>
        <v>0</v>
      </c>
      <c r="AT1032">
        <f>IF($AI1032=1,J1032,0)</f>
        <v>0</v>
      </c>
      <c r="AU1032">
        <f>IF($AI1032=1,L1032,0)</f>
        <v>0</v>
      </c>
      <c r="AW1032">
        <f>IF($AL1032=1,U1032,0)</f>
        <v>0</v>
      </c>
      <c r="AX1032">
        <f>IF($AL1032=1,V1032,0)</f>
        <v>0</v>
      </c>
      <c r="AY1032">
        <f>IF($AL1032=1,W1032,0)</f>
        <v>0</v>
      </c>
      <c r="AZ1032">
        <f>IF($AL1032=1,X1032,0)</f>
        <v>0</v>
      </c>
      <c r="BA1032">
        <f>IF($AL1032=1,Y1032,0)</f>
        <v>0</v>
      </c>
      <c r="BC1032">
        <f>IF($AM1032=1,N1032,0)</f>
        <v>0</v>
      </c>
      <c r="BD1032">
        <f>IF($AM1032=1,O1032,0)</f>
        <v>0</v>
      </c>
      <c r="BE1032">
        <f>IF($AM1032=1,P1032,0)</f>
        <v>0</v>
      </c>
      <c r="BF1032">
        <f>IF($AM1032=1,Q1032,0)</f>
        <v>0</v>
      </c>
    </row>
    <row r="1033" spans="1:58" x14ac:dyDescent="0.3">
      <c r="A1033" s="7">
        <v>1765</v>
      </c>
      <c r="B1033" s="6">
        <v>131590</v>
      </c>
      <c r="C1033" s="6" t="str">
        <f>VLOOKUP(B1033,incomegroup,3,TRUE)</f>
        <v>Lower income</v>
      </c>
      <c r="D1033" s="7">
        <v>1</v>
      </c>
      <c r="E1033" s="7">
        <v>0</v>
      </c>
      <c r="F1033" s="7">
        <f>SUM(D1033:E1033)</f>
        <v>1</v>
      </c>
      <c r="G1033" s="7">
        <v>48</v>
      </c>
      <c r="H1033" s="7">
        <v>0</v>
      </c>
      <c r="I1033" s="7">
        <v>0</v>
      </c>
      <c r="J1033" s="7">
        <v>1</v>
      </c>
      <c r="K1033" s="7">
        <v>0</v>
      </c>
      <c r="L1033" s="7">
        <v>0</v>
      </c>
      <c r="M1033" s="7" t="str" cm="1">
        <f t="array" ref="M1033">_xlfn.IFS(H1033=1,H$1,I1033=1,I$1,J1033=1,J$1,K1033=1,K$1,L1033=1,L$1)</f>
        <v>Together</v>
      </c>
      <c r="N1033" s="7">
        <v>0</v>
      </c>
      <c r="O1033" s="7">
        <v>1</v>
      </c>
      <c r="P1033" s="7">
        <v>0</v>
      </c>
      <c r="Q1033" s="7">
        <v>0</v>
      </c>
      <c r="R1033" s="7" t="str" cm="1">
        <f t="array" ref="R1033">_xlfn.IFS(N1033=1,N$1,O1033=1,O$1,P1033=1,P$1,Q1033=1,Q$1)</f>
        <v>Graduate</v>
      </c>
      <c r="S1033" t="s">
        <v>70</v>
      </c>
      <c r="T1033" s="7">
        <v>40</v>
      </c>
      <c r="U1033" s="7">
        <v>25</v>
      </c>
      <c r="V1033" s="7">
        <v>8</v>
      </c>
      <c r="W1033" s="7">
        <v>62</v>
      </c>
      <c r="X1033" s="7">
        <v>25</v>
      </c>
      <c r="Y1033" s="7">
        <v>25</v>
      </c>
      <c r="Z1033" s="20">
        <f>SUM(U1033:Y1033)</f>
        <v>145</v>
      </c>
      <c r="AA1033" s="7">
        <v>12</v>
      </c>
      <c r="AB1033" s="7">
        <v>133</v>
      </c>
      <c r="AC1033" s="7">
        <v>1</v>
      </c>
      <c r="AD1033" s="7">
        <v>1</v>
      </c>
      <c r="AE1033" s="7">
        <v>0</v>
      </c>
      <c r="AF1033" s="7">
        <v>3</v>
      </c>
      <c r="AG1033" s="7">
        <v>8</v>
      </c>
      <c r="AH1033" s="7">
        <v>0</v>
      </c>
      <c r="AI1033" s="7">
        <v>0</v>
      </c>
      <c r="AJ1033" s="7">
        <v>0</v>
      </c>
      <c r="AK1033" s="7">
        <v>0</v>
      </c>
      <c r="AL1033" s="7">
        <v>0</v>
      </c>
      <c r="AM1033" s="7">
        <v>0</v>
      </c>
      <c r="AN1033" s="7">
        <v>0</v>
      </c>
      <c r="AO1033" s="8">
        <v>43792</v>
      </c>
      <c r="AQ1033">
        <f>IF($AI1033=1,H1033,0)</f>
        <v>0</v>
      </c>
      <c r="AR1033">
        <f>IF($AI1033=1,I1033,0)</f>
        <v>0</v>
      </c>
      <c r="AS1033">
        <f>IF($AI1033=1,K1033,0)</f>
        <v>0</v>
      </c>
      <c r="AT1033">
        <f>IF($AI1033=1,J1033,0)</f>
        <v>0</v>
      </c>
      <c r="AU1033">
        <f>IF($AI1033=1,L1033,0)</f>
        <v>0</v>
      </c>
      <c r="AW1033">
        <f>IF($AL1033=1,U1033,0)</f>
        <v>0</v>
      </c>
      <c r="AX1033">
        <f>IF($AL1033=1,V1033,0)</f>
        <v>0</v>
      </c>
      <c r="AY1033">
        <f>IF($AL1033=1,W1033,0)</f>
        <v>0</v>
      </c>
      <c r="AZ1033">
        <f>IF($AL1033=1,X1033,0)</f>
        <v>0</v>
      </c>
      <c r="BA1033">
        <f>IF($AL1033=1,Y1033,0)</f>
        <v>0</v>
      </c>
      <c r="BC1033">
        <f>IF($AM1033=1,N1033,0)</f>
        <v>0</v>
      </c>
      <c r="BD1033">
        <f>IF($AM1033=1,O1033,0)</f>
        <v>0</v>
      </c>
      <c r="BE1033">
        <f>IF($AM1033=1,P1033,0)</f>
        <v>0</v>
      </c>
      <c r="BF1033">
        <f>IF($AM1033=1,Q1033,0)</f>
        <v>0</v>
      </c>
    </row>
    <row r="1034" spans="1:58" x14ac:dyDescent="0.3">
      <c r="A1034" s="7">
        <v>3166</v>
      </c>
      <c r="B1034" s="6">
        <v>150501</v>
      </c>
      <c r="C1034" s="6" t="str">
        <f>VLOOKUP(B1034,incomegroup,3,TRUE)</f>
        <v>Middle Income</v>
      </c>
      <c r="D1034" s="7">
        <v>1</v>
      </c>
      <c r="E1034" s="7">
        <v>1</v>
      </c>
      <c r="F1034" s="7">
        <f>SUM(D1034:E1034)</f>
        <v>2</v>
      </c>
      <c r="G1034" s="7">
        <v>66</v>
      </c>
      <c r="H1034" s="7">
        <v>0</v>
      </c>
      <c r="I1034" s="7">
        <v>1</v>
      </c>
      <c r="J1034" s="7">
        <v>0</v>
      </c>
      <c r="K1034" s="7">
        <v>0</v>
      </c>
      <c r="L1034" s="7">
        <v>0</v>
      </c>
      <c r="M1034" s="7" t="str" cm="1">
        <f t="array" ref="M1034">_xlfn.IFS(H1034=1,H$1,I1034=1,I$1,J1034=1,J$1,K1034=1,K$1,L1034=1,L$1)</f>
        <v>Married</v>
      </c>
      <c r="N1034" s="7">
        <v>0</v>
      </c>
      <c r="O1034" s="7">
        <v>1</v>
      </c>
      <c r="P1034" s="7">
        <v>0</v>
      </c>
      <c r="Q1034" s="7">
        <v>0</v>
      </c>
      <c r="R1034" s="7" t="str" cm="1">
        <f t="array" ref="R1034">_xlfn.IFS(N1034=1,N$1,O1034=1,O$1,P1034=1,P$1,Q1034=1,Q$1)</f>
        <v>Graduate</v>
      </c>
      <c r="S1034" t="s">
        <v>73</v>
      </c>
      <c r="T1034" s="7">
        <v>10</v>
      </c>
      <c r="U1034" s="7">
        <v>885</v>
      </c>
      <c r="V1034" s="7">
        <v>0</v>
      </c>
      <c r="W1034" s="7">
        <v>113</v>
      </c>
      <c r="X1034" s="7">
        <v>39</v>
      </c>
      <c r="Y1034" s="7">
        <v>0</v>
      </c>
      <c r="Z1034" s="20">
        <f>SUM(U1034:Y1034)</f>
        <v>1037</v>
      </c>
      <c r="AA1034" s="7">
        <v>453</v>
      </c>
      <c r="AB1034" s="7">
        <v>584</v>
      </c>
      <c r="AC1034" s="7">
        <v>7</v>
      </c>
      <c r="AD1034" s="7">
        <v>5</v>
      </c>
      <c r="AE1034" s="7">
        <v>4</v>
      </c>
      <c r="AF1034" s="7">
        <v>4</v>
      </c>
      <c r="AG1034" s="7">
        <v>6</v>
      </c>
      <c r="AH1034" s="7">
        <v>1</v>
      </c>
      <c r="AI1034" s="7">
        <v>0</v>
      </c>
      <c r="AJ1034" s="7">
        <v>0</v>
      </c>
      <c r="AK1034" s="7">
        <v>0</v>
      </c>
      <c r="AL1034" s="7">
        <v>0</v>
      </c>
      <c r="AM1034" s="7">
        <v>0</v>
      </c>
      <c r="AN1034" s="7">
        <v>1</v>
      </c>
      <c r="AO1034" s="8">
        <v>43792</v>
      </c>
      <c r="AQ1034">
        <f>IF($AI1034=1,H1034,0)</f>
        <v>0</v>
      </c>
      <c r="AR1034">
        <f>IF($AI1034=1,I1034,0)</f>
        <v>0</v>
      </c>
      <c r="AS1034">
        <f>IF($AI1034=1,K1034,0)</f>
        <v>0</v>
      </c>
      <c r="AT1034">
        <f>IF($AI1034=1,J1034,0)</f>
        <v>0</v>
      </c>
      <c r="AU1034">
        <f>IF($AI1034=1,L1034,0)</f>
        <v>0</v>
      </c>
      <c r="AW1034">
        <f>IF($AL1034=1,U1034,0)</f>
        <v>0</v>
      </c>
      <c r="AX1034">
        <f>IF($AL1034=1,V1034,0)</f>
        <v>0</v>
      </c>
      <c r="AY1034">
        <f>IF($AL1034=1,W1034,0)</f>
        <v>0</v>
      </c>
      <c r="AZ1034">
        <f>IF($AL1034=1,X1034,0)</f>
        <v>0</v>
      </c>
      <c r="BA1034">
        <f>IF($AL1034=1,Y1034,0)</f>
        <v>0</v>
      </c>
      <c r="BC1034">
        <f>IF($AM1034=1,N1034,0)</f>
        <v>0</v>
      </c>
      <c r="BD1034">
        <f>IF($AM1034=1,O1034,0)</f>
        <v>0</v>
      </c>
      <c r="BE1034">
        <f>IF($AM1034=1,P1034,0)</f>
        <v>0</v>
      </c>
      <c r="BF1034">
        <f>IF($AM1034=1,Q1034,0)</f>
        <v>0</v>
      </c>
    </row>
    <row r="1035" spans="1:58" x14ac:dyDescent="0.3">
      <c r="A1035" s="7">
        <v>1255</v>
      </c>
      <c r="B1035" s="6">
        <v>172940</v>
      </c>
      <c r="C1035" s="6" t="str">
        <f>VLOOKUP(B1035,incomegroup,3,TRUE)</f>
        <v>Middle Income</v>
      </c>
      <c r="D1035" s="7">
        <v>0</v>
      </c>
      <c r="E1035" s="7">
        <v>0</v>
      </c>
      <c r="F1035" s="7">
        <f>SUM(D1035:E1035)</f>
        <v>0</v>
      </c>
      <c r="G1035" s="7">
        <v>50</v>
      </c>
      <c r="H1035" s="7">
        <v>0</v>
      </c>
      <c r="I1035" s="7">
        <v>1</v>
      </c>
      <c r="J1035" s="7">
        <v>0</v>
      </c>
      <c r="K1035" s="7">
        <v>0</v>
      </c>
      <c r="L1035" s="7">
        <v>0</v>
      </c>
      <c r="M1035" s="7" t="str" cm="1">
        <f t="array" ref="M1035">_xlfn.IFS(H1035=1,H$1,I1035=1,I$1,J1035=1,J$1,K1035=1,K$1,L1035=1,L$1)</f>
        <v>Married</v>
      </c>
      <c r="N1035" s="7">
        <v>0</v>
      </c>
      <c r="O1035" s="7">
        <v>1</v>
      </c>
      <c r="P1035" s="7">
        <v>0</v>
      </c>
      <c r="Q1035" s="7">
        <v>0</v>
      </c>
      <c r="R1035" s="7" t="str" cm="1">
        <f t="array" ref="R1035">_xlfn.IFS(N1035=1,N$1,O1035=1,O$1,P1035=1,P$1,Q1035=1,Q$1)</f>
        <v>Graduate</v>
      </c>
      <c r="S1035" t="s">
        <v>70</v>
      </c>
      <c r="T1035" s="7">
        <v>13</v>
      </c>
      <c r="U1035" s="7">
        <v>432</v>
      </c>
      <c r="V1035" s="7">
        <v>175</v>
      </c>
      <c r="W1035" s="7">
        <v>707</v>
      </c>
      <c r="X1035" s="7">
        <v>384</v>
      </c>
      <c r="Y1035" s="7">
        <v>353</v>
      </c>
      <c r="Z1035" s="20">
        <f>SUM(U1035:Y1035)</f>
        <v>2051</v>
      </c>
      <c r="AA1035" s="7">
        <v>275</v>
      </c>
      <c r="AB1035" s="7">
        <v>1776</v>
      </c>
      <c r="AC1035" s="7">
        <v>1</v>
      </c>
      <c r="AD1035" s="7">
        <v>3</v>
      </c>
      <c r="AE1035" s="7">
        <v>3</v>
      </c>
      <c r="AF1035" s="7">
        <v>6</v>
      </c>
      <c r="AG1035" s="7">
        <v>1</v>
      </c>
      <c r="AH1035" s="7">
        <v>0</v>
      </c>
      <c r="AI1035" s="7">
        <v>0</v>
      </c>
      <c r="AJ1035" s="7">
        <v>0</v>
      </c>
      <c r="AK1035" s="7">
        <v>0</v>
      </c>
      <c r="AL1035" s="7">
        <v>0</v>
      </c>
      <c r="AM1035" s="7">
        <v>0</v>
      </c>
      <c r="AN1035" s="7">
        <v>0</v>
      </c>
      <c r="AO1035" s="8">
        <v>43793</v>
      </c>
      <c r="AQ1035">
        <f>IF($AI1035=1,H1035,0)</f>
        <v>0</v>
      </c>
      <c r="AR1035">
        <f>IF($AI1035=1,I1035,0)</f>
        <v>0</v>
      </c>
      <c r="AS1035">
        <f>IF($AI1035=1,K1035,0)</f>
        <v>0</v>
      </c>
      <c r="AT1035">
        <f>IF($AI1035=1,J1035,0)</f>
        <v>0</v>
      </c>
      <c r="AU1035">
        <f>IF($AI1035=1,L1035,0)</f>
        <v>0</v>
      </c>
      <c r="AW1035">
        <f>IF($AL1035=1,U1035,0)</f>
        <v>0</v>
      </c>
      <c r="AX1035">
        <f>IF($AL1035=1,V1035,0)</f>
        <v>0</v>
      </c>
      <c r="AY1035">
        <f>IF($AL1035=1,W1035,0)</f>
        <v>0</v>
      </c>
      <c r="AZ1035">
        <f>IF($AL1035=1,X1035,0)</f>
        <v>0</v>
      </c>
      <c r="BA1035">
        <f>IF($AL1035=1,Y1035,0)</f>
        <v>0</v>
      </c>
      <c r="BC1035">
        <f>IF($AM1035=1,N1035,0)</f>
        <v>0</v>
      </c>
      <c r="BD1035">
        <f>IF($AM1035=1,O1035,0)</f>
        <v>0</v>
      </c>
      <c r="BE1035">
        <f>IF($AM1035=1,P1035,0)</f>
        <v>0</v>
      </c>
      <c r="BF1035">
        <f>IF($AM1035=1,Q1035,0)</f>
        <v>0</v>
      </c>
    </row>
    <row r="1036" spans="1:58" x14ac:dyDescent="0.3">
      <c r="A1036" s="7">
        <v>2640</v>
      </c>
      <c r="B1036" s="6">
        <v>141473</v>
      </c>
      <c r="C1036" s="6" t="str">
        <f>VLOOKUP(B1036,incomegroup,3,TRUE)</f>
        <v>Lower income</v>
      </c>
      <c r="D1036" s="7">
        <v>1</v>
      </c>
      <c r="E1036" s="7">
        <v>0</v>
      </c>
      <c r="F1036" s="7">
        <f>SUM(D1036:E1036)</f>
        <v>1</v>
      </c>
      <c r="G1036" s="7">
        <v>35</v>
      </c>
      <c r="H1036" s="7">
        <v>0</v>
      </c>
      <c r="I1036" s="7">
        <v>0</v>
      </c>
      <c r="J1036" s="7">
        <v>0</v>
      </c>
      <c r="K1036" s="7">
        <v>1</v>
      </c>
      <c r="L1036" s="7">
        <v>0</v>
      </c>
      <c r="M1036" s="7" t="str" cm="1">
        <f t="array" ref="M1036">_xlfn.IFS(H1036=1,H$1,I1036=1,I$1,J1036=1,J$1,K1036=1,K$1,L1036=1,L$1)</f>
        <v>Single</v>
      </c>
      <c r="N1036" s="7">
        <v>0</v>
      </c>
      <c r="O1036" s="7">
        <v>0</v>
      </c>
      <c r="P1036" s="7">
        <v>0</v>
      </c>
      <c r="Q1036" s="7">
        <v>0</v>
      </c>
      <c r="R1036" s="7" t="e" cm="1">
        <f t="array" ref="R1036">_xlfn.IFS(N1036=1,N$1,O1036=1,O$1,P1036=1,P$1,Q1036=1,Q$1)</f>
        <v>#N/A</v>
      </c>
      <c r="S1036" t="s">
        <v>68</v>
      </c>
      <c r="T1036" s="7">
        <v>80</v>
      </c>
      <c r="U1036" s="7">
        <v>72</v>
      </c>
      <c r="V1036" s="7">
        <v>27</v>
      </c>
      <c r="W1036" s="7">
        <v>68</v>
      </c>
      <c r="X1036" s="7">
        <v>51</v>
      </c>
      <c r="Y1036" s="7">
        <v>10</v>
      </c>
      <c r="Z1036" s="20">
        <f>SUM(U1036:Y1036)</f>
        <v>228</v>
      </c>
      <c r="AA1036" s="7">
        <v>31</v>
      </c>
      <c r="AB1036" s="7">
        <v>198</v>
      </c>
      <c r="AC1036" s="7">
        <v>1</v>
      </c>
      <c r="AD1036" s="7">
        <v>2</v>
      </c>
      <c r="AE1036" s="7">
        <v>0</v>
      </c>
      <c r="AF1036" s="7">
        <v>3</v>
      </c>
      <c r="AG1036" s="7">
        <v>7</v>
      </c>
      <c r="AH1036" s="7">
        <v>0</v>
      </c>
      <c r="AI1036" s="7">
        <v>0</v>
      </c>
      <c r="AJ1036" s="7">
        <v>0</v>
      </c>
      <c r="AK1036" s="7">
        <v>0</v>
      </c>
      <c r="AL1036" s="7">
        <v>0</v>
      </c>
      <c r="AM1036" s="7">
        <v>0</v>
      </c>
      <c r="AN1036" s="7">
        <v>0</v>
      </c>
      <c r="AO1036" s="8">
        <v>43793</v>
      </c>
      <c r="AQ1036">
        <f>IF($AI1036=1,H1036,0)</f>
        <v>0</v>
      </c>
      <c r="AR1036">
        <f>IF($AI1036=1,I1036,0)</f>
        <v>0</v>
      </c>
      <c r="AS1036">
        <f>IF($AI1036=1,K1036,0)</f>
        <v>0</v>
      </c>
      <c r="AT1036">
        <f>IF($AI1036=1,J1036,0)</f>
        <v>0</v>
      </c>
      <c r="AU1036">
        <f>IF($AI1036=1,L1036,0)</f>
        <v>0</v>
      </c>
      <c r="AW1036">
        <f>IF($AL1036=1,U1036,0)</f>
        <v>0</v>
      </c>
      <c r="AX1036">
        <f>IF($AL1036=1,V1036,0)</f>
        <v>0</v>
      </c>
      <c r="AY1036">
        <f>IF($AL1036=1,W1036,0)</f>
        <v>0</v>
      </c>
      <c r="AZ1036">
        <f>IF($AL1036=1,X1036,0)</f>
        <v>0</v>
      </c>
      <c r="BA1036">
        <f>IF($AL1036=1,Y1036,0)</f>
        <v>0</v>
      </c>
      <c r="BC1036">
        <f>IF($AM1036=1,N1036,0)</f>
        <v>0</v>
      </c>
      <c r="BD1036">
        <f>IF($AM1036=1,O1036,0)</f>
        <v>0</v>
      </c>
      <c r="BE1036">
        <f>IF($AM1036=1,P1036,0)</f>
        <v>0</v>
      </c>
      <c r="BF1036">
        <f>IF($AM1036=1,Q1036,0)</f>
        <v>0</v>
      </c>
    </row>
    <row r="1037" spans="1:58" x14ac:dyDescent="0.3">
      <c r="A1037" s="7">
        <v>2609</v>
      </c>
      <c r="B1037" s="6">
        <v>122775</v>
      </c>
      <c r="C1037" s="6" t="str">
        <f>VLOOKUP(B1037,incomegroup,3,TRUE)</f>
        <v>Lower income</v>
      </c>
      <c r="D1037" s="7">
        <v>1</v>
      </c>
      <c r="E1037" s="7">
        <v>0</v>
      </c>
      <c r="F1037" s="7">
        <f>SUM(D1037:E1037)</f>
        <v>1</v>
      </c>
      <c r="G1037" s="7">
        <v>42</v>
      </c>
      <c r="H1037" s="7">
        <v>0</v>
      </c>
      <c r="I1037" s="7">
        <v>0</v>
      </c>
      <c r="J1037" s="7">
        <v>1</v>
      </c>
      <c r="K1037" s="7">
        <v>0</v>
      </c>
      <c r="L1037" s="7">
        <v>0</v>
      </c>
      <c r="M1037" s="7" t="str" cm="1">
        <f t="array" ref="M1037">_xlfn.IFS(H1037=1,H$1,I1037=1,I$1,J1037=1,J$1,K1037=1,K$1,L1037=1,L$1)</f>
        <v>Together</v>
      </c>
      <c r="N1037" s="7">
        <v>0</v>
      </c>
      <c r="O1037" s="7">
        <v>1</v>
      </c>
      <c r="P1037" s="7">
        <v>0</v>
      </c>
      <c r="Q1037" s="7">
        <v>0</v>
      </c>
      <c r="R1037" s="7" t="str" cm="1">
        <f t="array" ref="R1037">_xlfn.IFS(N1037=1,N$1,O1037=1,O$1,P1037=1,P$1,Q1037=1,Q$1)</f>
        <v>Graduate</v>
      </c>
      <c r="S1037" t="s">
        <v>71</v>
      </c>
      <c r="T1037" s="7">
        <v>40</v>
      </c>
      <c r="U1037" s="7">
        <v>27</v>
      </c>
      <c r="V1037" s="7">
        <v>5</v>
      </c>
      <c r="W1037" s="7">
        <v>43</v>
      </c>
      <c r="X1037" s="7">
        <v>0</v>
      </c>
      <c r="Y1037" s="7">
        <v>0</v>
      </c>
      <c r="Z1037" s="20">
        <f>SUM(U1037:Y1037)</f>
        <v>75</v>
      </c>
      <c r="AA1037" s="7">
        <v>5</v>
      </c>
      <c r="AB1037" s="7">
        <v>70</v>
      </c>
      <c r="AC1037" s="7">
        <v>1</v>
      </c>
      <c r="AD1037" s="7">
        <v>1</v>
      </c>
      <c r="AE1037" s="7">
        <v>0</v>
      </c>
      <c r="AF1037" s="7">
        <v>2</v>
      </c>
      <c r="AG1037" s="7">
        <v>8</v>
      </c>
      <c r="AH1037" s="7">
        <v>0</v>
      </c>
      <c r="AI1037" s="7">
        <v>0</v>
      </c>
      <c r="AJ1037" s="7">
        <v>0</v>
      </c>
      <c r="AK1037" s="7">
        <v>0</v>
      </c>
      <c r="AL1037" s="7">
        <v>0</v>
      </c>
      <c r="AM1037" s="7">
        <v>0</v>
      </c>
      <c r="AN1037" s="7">
        <v>0</v>
      </c>
      <c r="AO1037" s="8">
        <v>43793</v>
      </c>
      <c r="AQ1037">
        <f>IF($AI1037=1,H1037,0)</f>
        <v>0</v>
      </c>
      <c r="AR1037">
        <f>IF($AI1037=1,I1037,0)</f>
        <v>0</v>
      </c>
      <c r="AS1037">
        <f>IF($AI1037=1,K1037,0)</f>
        <v>0</v>
      </c>
      <c r="AT1037">
        <f>IF($AI1037=1,J1037,0)</f>
        <v>0</v>
      </c>
      <c r="AU1037">
        <f>IF($AI1037=1,L1037,0)</f>
        <v>0</v>
      </c>
      <c r="AW1037">
        <f>IF($AL1037=1,U1037,0)</f>
        <v>0</v>
      </c>
      <c r="AX1037">
        <f>IF($AL1037=1,V1037,0)</f>
        <v>0</v>
      </c>
      <c r="AY1037">
        <f>IF($AL1037=1,W1037,0)</f>
        <v>0</v>
      </c>
      <c r="AZ1037">
        <f>IF($AL1037=1,X1037,0)</f>
        <v>0</v>
      </c>
      <c r="BA1037">
        <f>IF($AL1037=1,Y1037,0)</f>
        <v>0</v>
      </c>
      <c r="BC1037">
        <f>IF($AM1037=1,N1037,0)</f>
        <v>0</v>
      </c>
      <c r="BD1037">
        <f>IF($AM1037=1,O1037,0)</f>
        <v>0</v>
      </c>
      <c r="BE1037">
        <f>IF($AM1037=1,P1037,0)</f>
        <v>0</v>
      </c>
      <c r="BF1037">
        <f>IF($AM1037=1,Q1037,0)</f>
        <v>0</v>
      </c>
    </row>
    <row r="1038" spans="1:58" x14ac:dyDescent="0.3">
      <c r="A1038" s="7">
        <v>3186</v>
      </c>
      <c r="B1038" s="6">
        <v>122775</v>
      </c>
      <c r="C1038" s="6" t="str">
        <f>VLOOKUP(B1038,incomegroup,3,TRUE)</f>
        <v>Lower income</v>
      </c>
      <c r="D1038" s="7">
        <v>1</v>
      </c>
      <c r="E1038" s="7">
        <v>0</v>
      </c>
      <c r="F1038" s="7">
        <f>SUM(D1038:E1038)</f>
        <v>1</v>
      </c>
      <c r="G1038" s="7">
        <v>42</v>
      </c>
      <c r="H1038" s="7">
        <v>0</v>
      </c>
      <c r="I1038" s="7">
        <v>0</v>
      </c>
      <c r="J1038" s="7">
        <v>1</v>
      </c>
      <c r="K1038" s="7">
        <v>0</v>
      </c>
      <c r="L1038" s="7">
        <v>0</v>
      </c>
      <c r="M1038" s="7" t="str" cm="1">
        <f t="array" ref="M1038">_xlfn.IFS(H1038=1,H$1,I1038=1,I$1,J1038=1,J$1,K1038=1,K$1,L1038=1,L$1)</f>
        <v>Together</v>
      </c>
      <c r="N1038" s="7">
        <v>0</v>
      </c>
      <c r="O1038" s="7">
        <v>1</v>
      </c>
      <c r="P1038" s="7">
        <v>0</v>
      </c>
      <c r="Q1038" s="7">
        <v>0</v>
      </c>
      <c r="R1038" s="7" t="str" cm="1">
        <f t="array" ref="R1038">_xlfn.IFS(N1038=1,N$1,O1038=1,O$1,P1038=1,P$1,Q1038=1,Q$1)</f>
        <v>Graduate</v>
      </c>
      <c r="S1038" t="s">
        <v>68</v>
      </c>
      <c r="T1038" s="7">
        <v>40</v>
      </c>
      <c r="U1038" s="7">
        <v>27</v>
      </c>
      <c r="V1038" s="7">
        <v>5</v>
      </c>
      <c r="W1038" s="7">
        <v>43</v>
      </c>
      <c r="X1038" s="7">
        <v>0</v>
      </c>
      <c r="Y1038" s="7">
        <v>0</v>
      </c>
      <c r="Z1038" s="20">
        <f>SUM(U1038:Y1038)</f>
        <v>75</v>
      </c>
      <c r="AA1038" s="7">
        <v>5</v>
      </c>
      <c r="AB1038" s="7">
        <v>70</v>
      </c>
      <c r="AC1038" s="7">
        <v>1</v>
      </c>
      <c r="AD1038" s="7">
        <v>1</v>
      </c>
      <c r="AE1038" s="7">
        <v>0</v>
      </c>
      <c r="AF1038" s="7">
        <v>2</v>
      </c>
      <c r="AG1038" s="7">
        <v>8</v>
      </c>
      <c r="AH1038" s="7">
        <v>0</v>
      </c>
      <c r="AI1038" s="7">
        <v>0</v>
      </c>
      <c r="AJ1038" s="7">
        <v>0</v>
      </c>
      <c r="AK1038" s="7">
        <v>0</v>
      </c>
      <c r="AL1038" s="7">
        <v>0</v>
      </c>
      <c r="AM1038" s="7">
        <v>0</v>
      </c>
      <c r="AN1038" s="7">
        <v>0</v>
      </c>
      <c r="AO1038" s="8">
        <v>43793</v>
      </c>
      <c r="AQ1038">
        <f>IF($AI1038=1,H1038,0)</f>
        <v>0</v>
      </c>
      <c r="AR1038">
        <f>IF($AI1038=1,I1038,0)</f>
        <v>0</v>
      </c>
      <c r="AS1038">
        <f>IF($AI1038=1,K1038,0)</f>
        <v>0</v>
      </c>
      <c r="AT1038">
        <f>IF($AI1038=1,J1038,0)</f>
        <v>0</v>
      </c>
      <c r="AU1038">
        <f>IF($AI1038=1,L1038,0)</f>
        <v>0</v>
      </c>
      <c r="AW1038">
        <f>IF($AL1038=1,U1038,0)</f>
        <v>0</v>
      </c>
      <c r="AX1038">
        <f>IF($AL1038=1,V1038,0)</f>
        <v>0</v>
      </c>
      <c r="AY1038">
        <f>IF($AL1038=1,W1038,0)</f>
        <v>0</v>
      </c>
      <c r="AZ1038">
        <f>IF($AL1038=1,X1038,0)</f>
        <v>0</v>
      </c>
      <c r="BA1038">
        <f>IF($AL1038=1,Y1038,0)</f>
        <v>0</v>
      </c>
      <c r="BC1038">
        <f>IF($AM1038=1,N1038,0)</f>
        <v>0</v>
      </c>
      <c r="BD1038">
        <f>IF($AM1038=1,O1038,0)</f>
        <v>0</v>
      </c>
      <c r="BE1038">
        <f>IF($AM1038=1,P1038,0)</f>
        <v>0</v>
      </c>
      <c r="BF1038">
        <f>IF($AM1038=1,Q1038,0)</f>
        <v>0</v>
      </c>
    </row>
    <row r="1039" spans="1:58" x14ac:dyDescent="0.3">
      <c r="A1039" s="7">
        <v>2441</v>
      </c>
      <c r="B1039" s="6">
        <v>149476</v>
      </c>
      <c r="C1039" s="6" t="str">
        <f>VLOOKUP(B1039,incomegroup,3,TRUE)</f>
        <v>Lower income</v>
      </c>
      <c r="D1039" s="7">
        <v>0</v>
      </c>
      <c r="E1039" s="7">
        <v>1</v>
      </c>
      <c r="F1039" s="7">
        <f>SUM(D1039:E1039)</f>
        <v>1</v>
      </c>
      <c r="G1039" s="7">
        <v>57</v>
      </c>
      <c r="H1039" s="7">
        <v>1</v>
      </c>
      <c r="I1039" s="7">
        <v>0</v>
      </c>
      <c r="J1039" s="7">
        <v>0</v>
      </c>
      <c r="K1039" s="7">
        <v>0</v>
      </c>
      <c r="L1039" s="7">
        <v>0</v>
      </c>
      <c r="M1039" s="7" t="str" cm="1">
        <f t="array" ref="M1039">_xlfn.IFS(H1039=1,H$1,I1039=1,I$1,J1039=1,J$1,K1039=1,K$1,L1039=1,L$1)</f>
        <v>Divorced</v>
      </c>
      <c r="N1039" s="7">
        <v>0</v>
      </c>
      <c r="O1039" s="7">
        <v>0</v>
      </c>
      <c r="P1039" s="7">
        <v>1</v>
      </c>
      <c r="Q1039" s="7">
        <v>0</v>
      </c>
      <c r="R1039" s="7" t="str" cm="1">
        <f t="array" ref="R1039">_xlfn.IFS(N1039=1,N$1,O1039=1,O$1,P1039=1,P$1,Q1039=1,Q$1)</f>
        <v>Master</v>
      </c>
      <c r="S1039" t="s">
        <v>71</v>
      </c>
      <c r="T1039" s="7">
        <v>29</v>
      </c>
      <c r="U1039" s="7">
        <v>1166</v>
      </c>
      <c r="V1039" s="7">
        <v>69</v>
      </c>
      <c r="W1039" s="7">
        <v>287</v>
      </c>
      <c r="X1039" s="7">
        <v>163</v>
      </c>
      <c r="Y1039" s="7">
        <v>124</v>
      </c>
      <c r="Z1039" s="20">
        <f>SUM(U1039:Y1039)</f>
        <v>1809</v>
      </c>
      <c r="AA1039" s="7">
        <v>592</v>
      </c>
      <c r="AB1039" s="7">
        <v>1218</v>
      </c>
      <c r="AC1039" s="7">
        <v>4</v>
      </c>
      <c r="AD1039" s="7">
        <v>2</v>
      </c>
      <c r="AE1039" s="7">
        <v>11</v>
      </c>
      <c r="AF1039" s="7">
        <v>5</v>
      </c>
      <c r="AG1039" s="7">
        <v>2</v>
      </c>
      <c r="AH1039" s="7">
        <v>0</v>
      </c>
      <c r="AI1039" s="7">
        <v>0</v>
      </c>
      <c r="AJ1039" s="7">
        <v>0</v>
      </c>
      <c r="AK1039" s="7">
        <v>0</v>
      </c>
      <c r="AL1039" s="7">
        <v>0</v>
      </c>
      <c r="AM1039" s="7">
        <v>0</v>
      </c>
      <c r="AN1039" s="7">
        <v>0</v>
      </c>
      <c r="AO1039" s="8">
        <v>43794</v>
      </c>
      <c r="AQ1039">
        <f>IF($AI1039=1,H1039,0)</f>
        <v>0</v>
      </c>
      <c r="AR1039">
        <f>IF($AI1039=1,I1039,0)</f>
        <v>0</v>
      </c>
      <c r="AS1039">
        <f>IF($AI1039=1,K1039,0)</f>
        <v>0</v>
      </c>
      <c r="AT1039">
        <f>IF($AI1039=1,J1039,0)</f>
        <v>0</v>
      </c>
      <c r="AU1039">
        <f>IF($AI1039=1,L1039,0)</f>
        <v>0</v>
      </c>
      <c r="AW1039">
        <f>IF($AL1039=1,U1039,0)</f>
        <v>0</v>
      </c>
      <c r="AX1039">
        <f>IF($AL1039=1,V1039,0)</f>
        <v>0</v>
      </c>
      <c r="AY1039">
        <f>IF($AL1039=1,W1039,0)</f>
        <v>0</v>
      </c>
      <c r="AZ1039">
        <f>IF($AL1039=1,X1039,0)</f>
        <v>0</v>
      </c>
      <c r="BA1039">
        <f>IF($AL1039=1,Y1039,0)</f>
        <v>0</v>
      </c>
      <c r="BC1039">
        <f>IF($AM1039=1,N1039,0)</f>
        <v>0</v>
      </c>
      <c r="BD1039">
        <f>IF($AM1039=1,O1039,0)</f>
        <v>0</v>
      </c>
      <c r="BE1039">
        <f>IF($AM1039=1,P1039,0)</f>
        <v>0</v>
      </c>
      <c r="BF1039">
        <f>IF($AM1039=1,Q1039,0)</f>
        <v>0</v>
      </c>
    </row>
    <row r="1040" spans="1:58" x14ac:dyDescent="0.3">
      <c r="A1040" s="7">
        <v>1112</v>
      </c>
      <c r="B1040" s="6">
        <v>156129</v>
      </c>
      <c r="C1040" s="6" t="str">
        <f>VLOOKUP(B1040,incomegroup,3,TRUE)</f>
        <v>Middle Income</v>
      </c>
      <c r="D1040" s="7">
        <v>0</v>
      </c>
      <c r="E1040" s="7">
        <v>1</v>
      </c>
      <c r="F1040" s="7">
        <f>SUM(D1040:E1040)</f>
        <v>1</v>
      </c>
      <c r="G1040" s="7">
        <v>67</v>
      </c>
      <c r="H1040" s="7">
        <v>0</v>
      </c>
      <c r="I1040" s="7">
        <v>0</v>
      </c>
      <c r="J1040" s="7">
        <v>1</v>
      </c>
      <c r="K1040" s="7">
        <v>0</v>
      </c>
      <c r="L1040" s="7">
        <v>0</v>
      </c>
      <c r="M1040" s="7" t="str" cm="1">
        <f t="array" ref="M1040">_xlfn.IFS(H1040=1,H$1,I1040=1,I$1,J1040=1,J$1,K1040=1,K$1,L1040=1,L$1)</f>
        <v>Together</v>
      </c>
      <c r="N1040" s="7">
        <v>0</v>
      </c>
      <c r="O1040" s="7">
        <v>0</v>
      </c>
      <c r="P1040" s="7">
        <v>1</v>
      </c>
      <c r="Q1040" s="7">
        <v>0</v>
      </c>
      <c r="R1040" s="7" t="str" cm="1">
        <f t="array" ref="R1040">_xlfn.IFS(N1040=1,N$1,O1040=1,O$1,P1040=1,P$1,Q1040=1,Q$1)</f>
        <v>Master</v>
      </c>
      <c r="S1040" t="s">
        <v>69</v>
      </c>
      <c r="T1040" s="7">
        <v>65</v>
      </c>
      <c r="U1040" s="7">
        <v>890</v>
      </c>
      <c r="V1040" s="7">
        <v>134</v>
      </c>
      <c r="W1040" s="7">
        <v>370</v>
      </c>
      <c r="X1040" s="7">
        <v>108</v>
      </c>
      <c r="Y1040" s="7">
        <v>200</v>
      </c>
      <c r="Z1040" s="20">
        <f>SUM(U1040:Y1040)</f>
        <v>1702</v>
      </c>
      <c r="AA1040" s="7">
        <v>134</v>
      </c>
      <c r="AB1040" s="7">
        <v>1569</v>
      </c>
      <c r="AC1040" s="7">
        <v>4</v>
      </c>
      <c r="AD1040" s="7">
        <v>6</v>
      </c>
      <c r="AE1040" s="7">
        <v>2</v>
      </c>
      <c r="AF1040" s="7">
        <v>10</v>
      </c>
      <c r="AG1040" s="7">
        <v>4</v>
      </c>
      <c r="AH1040" s="7">
        <v>0</v>
      </c>
      <c r="AI1040" s="7">
        <v>0</v>
      </c>
      <c r="AJ1040" s="7">
        <v>0</v>
      </c>
      <c r="AK1040" s="7">
        <v>0</v>
      </c>
      <c r="AL1040" s="7">
        <v>0</v>
      </c>
      <c r="AM1040" s="7">
        <v>0</v>
      </c>
      <c r="AN1040" s="7">
        <v>0</v>
      </c>
      <c r="AO1040" s="8">
        <v>43794</v>
      </c>
      <c r="AQ1040">
        <f>IF($AI1040=1,H1040,0)</f>
        <v>0</v>
      </c>
      <c r="AR1040">
        <f>IF($AI1040=1,I1040,0)</f>
        <v>0</v>
      </c>
      <c r="AS1040">
        <f>IF($AI1040=1,K1040,0)</f>
        <v>0</v>
      </c>
      <c r="AT1040">
        <f>IF($AI1040=1,J1040,0)</f>
        <v>0</v>
      </c>
      <c r="AU1040">
        <f>IF($AI1040=1,L1040,0)</f>
        <v>0</v>
      </c>
      <c r="AW1040">
        <f>IF($AL1040=1,U1040,0)</f>
        <v>0</v>
      </c>
      <c r="AX1040">
        <f>IF($AL1040=1,V1040,0)</f>
        <v>0</v>
      </c>
      <c r="AY1040">
        <f>IF($AL1040=1,W1040,0)</f>
        <v>0</v>
      </c>
      <c r="AZ1040">
        <f>IF($AL1040=1,X1040,0)</f>
        <v>0</v>
      </c>
      <c r="BA1040">
        <f>IF($AL1040=1,Y1040,0)</f>
        <v>0</v>
      </c>
      <c r="BC1040">
        <f>IF($AM1040=1,N1040,0)</f>
        <v>0</v>
      </c>
      <c r="BD1040">
        <f>IF($AM1040=1,O1040,0)</f>
        <v>0</v>
      </c>
      <c r="BE1040">
        <f>IF($AM1040=1,P1040,0)</f>
        <v>0</v>
      </c>
      <c r="BF1040">
        <f>IF($AM1040=1,Q1040,0)</f>
        <v>0</v>
      </c>
    </row>
    <row r="1041" spans="1:58" x14ac:dyDescent="0.3">
      <c r="A1041" s="7">
        <v>2121</v>
      </c>
      <c r="B1041" s="6">
        <v>156129</v>
      </c>
      <c r="C1041" s="6" t="str">
        <f>VLOOKUP(B1041,incomegroup,3,TRUE)</f>
        <v>Middle Income</v>
      </c>
      <c r="D1041" s="7">
        <v>0</v>
      </c>
      <c r="E1041" s="7">
        <v>1</v>
      </c>
      <c r="F1041" s="7">
        <f>SUM(D1041:E1041)</f>
        <v>1</v>
      </c>
      <c r="G1041" s="7">
        <v>67</v>
      </c>
      <c r="H1041" s="7">
        <v>0</v>
      </c>
      <c r="I1041" s="7">
        <v>0</v>
      </c>
      <c r="J1041" s="7">
        <v>1</v>
      </c>
      <c r="K1041" s="7">
        <v>0</v>
      </c>
      <c r="L1041" s="7">
        <v>0</v>
      </c>
      <c r="M1041" s="7" t="str" cm="1">
        <f t="array" ref="M1041">_xlfn.IFS(H1041=1,H$1,I1041=1,I$1,J1041=1,J$1,K1041=1,K$1,L1041=1,L$1)</f>
        <v>Together</v>
      </c>
      <c r="N1041" s="7">
        <v>0</v>
      </c>
      <c r="O1041" s="7">
        <v>0</v>
      </c>
      <c r="P1041" s="7">
        <v>1</v>
      </c>
      <c r="Q1041" s="7">
        <v>0</v>
      </c>
      <c r="R1041" s="7" t="str" cm="1">
        <f t="array" ref="R1041">_xlfn.IFS(N1041=1,N$1,O1041=1,O$1,P1041=1,P$1,Q1041=1,Q$1)</f>
        <v>Master</v>
      </c>
      <c r="S1041" t="s">
        <v>72</v>
      </c>
      <c r="T1041" s="7">
        <v>65</v>
      </c>
      <c r="U1041" s="7">
        <v>890</v>
      </c>
      <c r="V1041" s="7">
        <v>134</v>
      </c>
      <c r="W1041" s="7">
        <v>370</v>
      </c>
      <c r="X1041" s="7">
        <v>108</v>
      </c>
      <c r="Y1041" s="7">
        <v>200</v>
      </c>
      <c r="Z1041" s="20">
        <f>SUM(U1041:Y1041)</f>
        <v>1702</v>
      </c>
      <c r="AA1041" s="7">
        <v>134</v>
      </c>
      <c r="AB1041" s="7">
        <v>1569</v>
      </c>
      <c r="AC1041" s="7">
        <v>4</v>
      </c>
      <c r="AD1041" s="7">
        <v>6</v>
      </c>
      <c r="AE1041" s="7">
        <v>2</v>
      </c>
      <c r="AF1041" s="7">
        <v>10</v>
      </c>
      <c r="AG1041" s="7">
        <v>4</v>
      </c>
      <c r="AH1041" s="7">
        <v>0</v>
      </c>
      <c r="AI1041" s="7">
        <v>0</v>
      </c>
      <c r="AJ1041" s="7">
        <v>0</v>
      </c>
      <c r="AK1041" s="7">
        <v>0</v>
      </c>
      <c r="AL1041" s="7">
        <v>0</v>
      </c>
      <c r="AM1041" s="7">
        <v>0</v>
      </c>
      <c r="AN1041" s="7">
        <v>0</v>
      </c>
      <c r="AO1041" s="8">
        <v>43794</v>
      </c>
      <c r="AQ1041">
        <f>IF($AI1041=1,H1041,0)</f>
        <v>0</v>
      </c>
      <c r="AR1041">
        <f>IF($AI1041=1,I1041,0)</f>
        <v>0</v>
      </c>
      <c r="AS1041">
        <f>IF($AI1041=1,K1041,0)</f>
        <v>0</v>
      </c>
      <c r="AT1041">
        <f>IF($AI1041=1,J1041,0)</f>
        <v>0</v>
      </c>
      <c r="AU1041">
        <f>IF($AI1041=1,L1041,0)</f>
        <v>0</v>
      </c>
      <c r="AW1041">
        <f>IF($AL1041=1,U1041,0)</f>
        <v>0</v>
      </c>
      <c r="AX1041">
        <f>IF($AL1041=1,V1041,0)</f>
        <v>0</v>
      </c>
      <c r="AY1041">
        <f>IF($AL1041=1,W1041,0)</f>
        <v>0</v>
      </c>
      <c r="AZ1041">
        <f>IF($AL1041=1,X1041,0)</f>
        <v>0</v>
      </c>
      <c r="BA1041">
        <f>IF($AL1041=1,Y1041,0)</f>
        <v>0</v>
      </c>
      <c r="BC1041">
        <f>IF($AM1041=1,N1041,0)</f>
        <v>0</v>
      </c>
      <c r="BD1041">
        <f>IF($AM1041=1,O1041,0)</f>
        <v>0</v>
      </c>
      <c r="BE1041">
        <f>IF($AM1041=1,P1041,0)</f>
        <v>0</v>
      </c>
      <c r="BF1041">
        <f>IF($AM1041=1,Q1041,0)</f>
        <v>0</v>
      </c>
    </row>
    <row r="1042" spans="1:58" x14ac:dyDescent="0.3">
      <c r="A1042" s="7">
        <v>1091</v>
      </c>
      <c r="B1042" s="6">
        <v>150150</v>
      </c>
      <c r="C1042" s="6" t="str">
        <f>VLOOKUP(B1042,incomegroup,3,TRUE)</f>
        <v>Middle Income</v>
      </c>
      <c r="D1042" s="7">
        <v>0</v>
      </c>
      <c r="E1042" s="7">
        <v>0</v>
      </c>
      <c r="F1042" s="7">
        <f>SUM(D1042:E1042)</f>
        <v>0</v>
      </c>
      <c r="G1042" s="7">
        <v>37</v>
      </c>
      <c r="H1042" s="7">
        <v>0</v>
      </c>
      <c r="I1042" s="7">
        <v>1</v>
      </c>
      <c r="J1042" s="7">
        <v>0</v>
      </c>
      <c r="K1042" s="7">
        <v>0</v>
      </c>
      <c r="L1042" s="7">
        <v>0</v>
      </c>
      <c r="M1042" s="7" t="str" cm="1">
        <f t="array" ref="M1042">_xlfn.IFS(H1042=1,H$1,I1042=1,I$1,J1042=1,J$1,K1042=1,K$1,L1042=1,L$1)</f>
        <v>Married</v>
      </c>
      <c r="N1042" s="7">
        <v>0</v>
      </c>
      <c r="O1042" s="7">
        <v>0</v>
      </c>
      <c r="P1042" s="7">
        <v>0</v>
      </c>
      <c r="Q1042" s="7">
        <v>1</v>
      </c>
      <c r="R1042" s="7" t="str" cm="1">
        <f t="array" ref="R1042">_xlfn.IFS(N1042=1,N$1,O1042=1,O$1,P1042=1,P$1,Q1042=1,Q$1)</f>
        <v>PhD</v>
      </c>
      <c r="S1042" t="s">
        <v>71</v>
      </c>
      <c r="T1042" s="7">
        <v>32</v>
      </c>
      <c r="U1042" s="7">
        <v>404</v>
      </c>
      <c r="V1042" s="7">
        <v>138</v>
      </c>
      <c r="W1042" s="7">
        <v>275</v>
      </c>
      <c r="X1042" s="7">
        <v>195</v>
      </c>
      <c r="Y1042" s="7">
        <v>183</v>
      </c>
      <c r="Z1042" s="20">
        <f>SUM(U1042:Y1042)</f>
        <v>1195</v>
      </c>
      <c r="AA1042" s="7">
        <v>33</v>
      </c>
      <c r="AB1042" s="7">
        <v>1162</v>
      </c>
      <c r="AC1042" s="7">
        <v>2</v>
      </c>
      <c r="AD1042" s="7">
        <v>5</v>
      </c>
      <c r="AE1042" s="7">
        <v>2</v>
      </c>
      <c r="AF1042" s="7">
        <v>7</v>
      </c>
      <c r="AG1042" s="7">
        <v>5</v>
      </c>
      <c r="AH1042" s="7">
        <v>0</v>
      </c>
      <c r="AI1042" s="7">
        <v>0</v>
      </c>
      <c r="AJ1042" s="7">
        <v>0</v>
      </c>
      <c r="AK1042" s="7">
        <v>0</v>
      </c>
      <c r="AL1042" s="7">
        <v>0</v>
      </c>
      <c r="AM1042" s="7">
        <v>0</v>
      </c>
      <c r="AN1042" s="7">
        <v>0</v>
      </c>
      <c r="AO1042" s="8">
        <v>43794</v>
      </c>
      <c r="AQ1042">
        <f>IF($AI1042=1,H1042,0)</f>
        <v>0</v>
      </c>
      <c r="AR1042">
        <f>IF($AI1042=1,I1042,0)</f>
        <v>0</v>
      </c>
      <c r="AS1042">
        <f>IF($AI1042=1,K1042,0)</f>
        <v>0</v>
      </c>
      <c r="AT1042">
        <f>IF($AI1042=1,J1042,0)</f>
        <v>0</v>
      </c>
      <c r="AU1042">
        <f>IF($AI1042=1,L1042,0)</f>
        <v>0</v>
      </c>
      <c r="AW1042">
        <f>IF($AL1042=1,U1042,0)</f>
        <v>0</v>
      </c>
      <c r="AX1042">
        <f>IF($AL1042=1,V1042,0)</f>
        <v>0</v>
      </c>
      <c r="AY1042">
        <f>IF($AL1042=1,W1042,0)</f>
        <v>0</v>
      </c>
      <c r="AZ1042">
        <f>IF($AL1042=1,X1042,0)</f>
        <v>0</v>
      </c>
      <c r="BA1042">
        <f>IF($AL1042=1,Y1042,0)</f>
        <v>0</v>
      </c>
      <c r="BC1042">
        <f>IF($AM1042=1,N1042,0)</f>
        <v>0</v>
      </c>
      <c r="BD1042">
        <f>IF($AM1042=1,O1042,0)</f>
        <v>0</v>
      </c>
      <c r="BE1042">
        <f>IF($AM1042=1,P1042,0)</f>
        <v>0</v>
      </c>
      <c r="BF1042">
        <f>IF($AM1042=1,Q1042,0)</f>
        <v>0</v>
      </c>
    </row>
    <row r="1043" spans="1:58" x14ac:dyDescent="0.3">
      <c r="A1043" s="7">
        <v>2327</v>
      </c>
      <c r="B1043" s="6">
        <v>150150</v>
      </c>
      <c r="C1043" s="6" t="str">
        <f>VLOOKUP(B1043,incomegroup,3,TRUE)</f>
        <v>Middle Income</v>
      </c>
      <c r="D1043" s="7">
        <v>0</v>
      </c>
      <c r="E1043" s="7">
        <v>0</v>
      </c>
      <c r="F1043" s="7">
        <f>SUM(D1043:E1043)</f>
        <v>0</v>
      </c>
      <c r="G1043" s="7">
        <v>37</v>
      </c>
      <c r="H1043" s="7">
        <v>0</v>
      </c>
      <c r="I1043" s="7">
        <v>1</v>
      </c>
      <c r="J1043" s="7">
        <v>0</v>
      </c>
      <c r="K1043" s="7">
        <v>0</v>
      </c>
      <c r="L1043" s="7">
        <v>0</v>
      </c>
      <c r="M1043" s="7" t="str" cm="1">
        <f t="array" ref="M1043">_xlfn.IFS(H1043=1,H$1,I1043=1,I$1,J1043=1,J$1,K1043=1,K$1,L1043=1,L$1)</f>
        <v>Married</v>
      </c>
      <c r="N1043" s="7">
        <v>0</v>
      </c>
      <c r="O1043" s="7">
        <v>0</v>
      </c>
      <c r="P1043" s="7">
        <v>0</v>
      </c>
      <c r="Q1043" s="7">
        <v>1</v>
      </c>
      <c r="R1043" s="7" t="str" cm="1">
        <f t="array" ref="R1043">_xlfn.IFS(N1043=1,N$1,O1043=1,O$1,P1043=1,P$1,Q1043=1,Q$1)</f>
        <v>PhD</v>
      </c>
      <c r="S1043" t="s">
        <v>71</v>
      </c>
      <c r="T1043" s="7">
        <v>32</v>
      </c>
      <c r="U1043" s="7">
        <v>404</v>
      </c>
      <c r="V1043" s="7">
        <v>138</v>
      </c>
      <c r="W1043" s="7">
        <v>275</v>
      </c>
      <c r="X1043" s="7">
        <v>195</v>
      </c>
      <c r="Y1043" s="7">
        <v>183</v>
      </c>
      <c r="Z1043" s="20">
        <f>SUM(U1043:Y1043)</f>
        <v>1195</v>
      </c>
      <c r="AA1043" s="7">
        <v>33</v>
      </c>
      <c r="AB1043" s="7">
        <v>1162</v>
      </c>
      <c r="AC1043" s="7">
        <v>2</v>
      </c>
      <c r="AD1043" s="7">
        <v>5</v>
      </c>
      <c r="AE1043" s="7">
        <v>2</v>
      </c>
      <c r="AF1043" s="7">
        <v>7</v>
      </c>
      <c r="AG1043" s="7">
        <v>5</v>
      </c>
      <c r="AH1043" s="7">
        <v>0</v>
      </c>
      <c r="AI1043" s="7">
        <v>0</v>
      </c>
      <c r="AJ1043" s="7">
        <v>0</v>
      </c>
      <c r="AK1043" s="7">
        <v>0</v>
      </c>
      <c r="AL1043" s="7">
        <v>0</v>
      </c>
      <c r="AM1043" s="7">
        <v>0</v>
      </c>
      <c r="AN1043" s="7">
        <v>0</v>
      </c>
      <c r="AO1043" s="8">
        <v>43794</v>
      </c>
      <c r="AQ1043">
        <f>IF($AI1043=1,H1043,0)</f>
        <v>0</v>
      </c>
      <c r="AR1043">
        <f>IF($AI1043=1,I1043,0)</f>
        <v>0</v>
      </c>
      <c r="AS1043">
        <f>IF($AI1043=1,K1043,0)</f>
        <v>0</v>
      </c>
      <c r="AT1043">
        <f>IF($AI1043=1,J1043,0)</f>
        <v>0</v>
      </c>
      <c r="AU1043">
        <f>IF($AI1043=1,L1043,0)</f>
        <v>0</v>
      </c>
      <c r="AW1043">
        <f>IF($AL1043=1,U1043,0)</f>
        <v>0</v>
      </c>
      <c r="AX1043">
        <f>IF($AL1043=1,V1043,0)</f>
        <v>0</v>
      </c>
      <c r="AY1043">
        <f>IF($AL1043=1,W1043,0)</f>
        <v>0</v>
      </c>
      <c r="AZ1043">
        <f>IF($AL1043=1,X1043,0)</f>
        <v>0</v>
      </c>
      <c r="BA1043">
        <f>IF($AL1043=1,Y1043,0)</f>
        <v>0</v>
      </c>
      <c r="BC1043">
        <f>IF($AM1043=1,N1043,0)</f>
        <v>0</v>
      </c>
      <c r="BD1043">
        <f>IF($AM1043=1,O1043,0)</f>
        <v>0</v>
      </c>
      <c r="BE1043">
        <f>IF($AM1043=1,P1043,0)</f>
        <v>0</v>
      </c>
      <c r="BF1043">
        <f>IF($AM1043=1,Q1043,0)</f>
        <v>0</v>
      </c>
    </row>
    <row r="1044" spans="1:58" x14ac:dyDescent="0.3">
      <c r="A1044" s="7">
        <v>1488</v>
      </c>
      <c r="B1044" s="6">
        <v>150943</v>
      </c>
      <c r="C1044" s="6" t="str">
        <f>VLOOKUP(B1044,incomegroup,3,TRUE)</f>
        <v>Middle Income</v>
      </c>
      <c r="D1044" s="7">
        <v>0</v>
      </c>
      <c r="E1044" s="7">
        <v>1</v>
      </c>
      <c r="F1044" s="7">
        <f>SUM(D1044:E1044)</f>
        <v>1</v>
      </c>
      <c r="G1044" s="7">
        <v>64</v>
      </c>
      <c r="H1044" s="7">
        <v>0</v>
      </c>
      <c r="I1044" s="7">
        <v>0</v>
      </c>
      <c r="J1044" s="7">
        <v>1</v>
      </c>
      <c r="K1044" s="7">
        <v>0</v>
      </c>
      <c r="L1044" s="7">
        <v>0</v>
      </c>
      <c r="M1044" s="7" t="str" cm="1">
        <f t="array" ref="M1044">_xlfn.IFS(H1044=1,H$1,I1044=1,I$1,J1044=1,J$1,K1044=1,K$1,L1044=1,L$1)</f>
        <v>Together</v>
      </c>
      <c r="N1044" s="7">
        <v>0</v>
      </c>
      <c r="O1044" s="7">
        <v>0</v>
      </c>
      <c r="P1044" s="7">
        <v>1</v>
      </c>
      <c r="Q1044" s="7">
        <v>0</v>
      </c>
      <c r="R1044" s="7" t="str" cm="1">
        <f t="array" ref="R1044">_xlfn.IFS(N1044=1,N$1,O1044=1,O$1,P1044=1,P$1,Q1044=1,Q$1)</f>
        <v>Master</v>
      </c>
      <c r="S1044" t="s">
        <v>68</v>
      </c>
      <c r="T1044" s="7">
        <v>49</v>
      </c>
      <c r="U1044" s="7">
        <v>92</v>
      </c>
      <c r="V1044" s="7">
        <v>0</v>
      </c>
      <c r="W1044" s="7">
        <v>21</v>
      </c>
      <c r="X1044" s="7">
        <v>6</v>
      </c>
      <c r="Y1044" s="7">
        <v>0</v>
      </c>
      <c r="Z1044" s="20">
        <f>SUM(U1044:Y1044)</f>
        <v>119</v>
      </c>
      <c r="AA1044" s="7">
        <v>18</v>
      </c>
      <c r="AB1044" s="7">
        <v>101</v>
      </c>
      <c r="AC1044" s="7">
        <v>1</v>
      </c>
      <c r="AD1044" s="7">
        <v>1</v>
      </c>
      <c r="AE1044" s="7">
        <v>0</v>
      </c>
      <c r="AF1044" s="7">
        <v>3</v>
      </c>
      <c r="AG1044" s="7">
        <v>5</v>
      </c>
      <c r="AH1044" s="7">
        <v>0</v>
      </c>
      <c r="AI1044" s="7">
        <v>0</v>
      </c>
      <c r="AJ1044" s="7">
        <v>0</v>
      </c>
      <c r="AK1044" s="7">
        <v>0</v>
      </c>
      <c r="AL1044" s="7">
        <v>0</v>
      </c>
      <c r="AM1044" s="7">
        <v>0</v>
      </c>
      <c r="AN1044" s="7">
        <v>0</v>
      </c>
      <c r="AO1044" s="8">
        <v>43795</v>
      </c>
      <c r="AQ1044">
        <f>IF($AI1044=1,H1044,0)</f>
        <v>0</v>
      </c>
      <c r="AR1044">
        <f>IF($AI1044=1,I1044,0)</f>
        <v>0</v>
      </c>
      <c r="AS1044">
        <f>IF($AI1044=1,K1044,0)</f>
        <v>0</v>
      </c>
      <c r="AT1044">
        <f>IF($AI1044=1,J1044,0)</f>
        <v>0</v>
      </c>
      <c r="AU1044">
        <f>IF($AI1044=1,L1044,0)</f>
        <v>0</v>
      </c>
      <c r="AW1044">
        <f>IF($AL1044=1,U1044,0)</f>
        <v>0</v>
      </c>
      <c r="AX1044">
        <f>IF($AL1044=1,V1044,0)</f>
        <v>0</v>
      </c>
      <c r="AY1044">
        <f>IF($AL1044=1,W1044,0)</f>
        <v>0</v>
      </c>
      <c r="AZ1044">
        <f>IF($AL1044=1,X1044,0)</f>
        <v>0</v>
      </c>
      <c r="BA1044">
        <f>IF($AL1044=1,Y1044,0)</f>
        <v>0</v>
      </c>
      <c r="BC1044">
        <f>IF($AM1044=1,N1044,0)</f>
        <v>0</v>
      </c>
      <c r="BD1044">
        <f>IF($AM1044=1,O1044,0)</f>
        <v>0</v>
      </c>
      <c r="BE1044">
        <f>IF($AM1044=1,P1044,0)</f>
        <v>0</v>
      </c>
      <c r="BF1044">
        <f>IF($AM1044=1,Q1044,0)</f>
        <v>0</v>
      </c>
    </row>
    <row r="1045" spans="1:58" x14ac:dyDescent="0.3">
      <c r="A1045" s="7">
        <v>1419</v>
      </c>
      <c r="B1045" s="6">
        <v>150943</v>
      </c>
      <c r="C1045" s="6" t="str">
        <f>VLOOKUP(B1045,incomegroup,3,TRUE)</f>
        <v>Middle Income</v>
      </c>
      <c r="D1045" s="7">
        <v>0</v>
      </c>
      <c r="E1045" s="7">
        <v>1</v>
      </c>
      <c r="F1045" s="7">
        <f>SUM(D1045:E1045)</f>
        <v>1</v>
      </c>
      <c r="G1045" s="7">
        <v>64</v>
      </c>
      <c r="H1045" s="7">
        <v>0</v>
      </c>
      <c r="I1045" s="7">
        <v>0</v>
      </c>
      <c r="J1045" s="7">
        <v>1</v>
      </c>
      <c r="K1045" s="7">
        <v>0</v>
      </c>
      <c r="L1045" s="7">
        <v>0</v>
      </c>
      <c r="M1045" s="7" t="str" cm="1">
        <f t="array" ref="M1045">_xlfn.IFS(H1045=1,H$1,I1045=1,I$1,J1045=1,J$1,K1045=1,K$1,L1045=1,L$1)</f>
        <v>Together</v>
      </c>
      <c r="N1045" s="7">
        <v>0</v>
      </c>
      <c r="O1045" s="7">
        <v>0</v>
      </c>
      <c r="P1045" s="7">
        <v>1</v>
      </c>
      <c r="Q1045" s="7">
        <v>0</v>
      </c>
      <c r="R1045" s="7" t="str" cm="1">
        <f t="array" ref="R1045">_xlfn.IFS(N1045=1,N$1,O1045=1,O$1,P1045=1,P$1,Q1045=1,Q$1)</f>
        <v>Master</v>
      </c>
      <c r="S1045" t="s">
        <v>72</v>
      </c>
      <c r="T1045" s="7">
        <v>49</v>
      </c>
      <c r="U1045" s="7">
        <v>92</v>
      </c>
      <c r="V1045" s="7">
        <v>0</v>
      </c>
      <c r="W1045" s="7">
        <v>21</v>
      </c>
      <c r="X1045" s="7">
        <v>6</v>
      </c>
      <c r="Y1045" s="7">
        <v>0</v>
      </c>
      <c r="Z1045" s="20">
        <f>SUM(U1045:Y1045)</f>
        <v>119</v>
      </c>
      <c r="AA1045" s="7">
        <v>18</v>
      </c>
      <c r="AB1045" s="7">
        <v>101</v>
      </c>
      <c r="AC1045" s="7">
        <v>1</v>
      </c>
      <c r="AD1045" s="7">
        <v>1</v>
      </c>
      <c r="AE1045" s="7">
        <v>0</v>
      </c>
      <c r="AF1045" s="7">
        <v>3</v>
      </c>
      <c r="AG1045" s="7">
        <v>5</v>
      </c>
      <c r="AH1045" s="7">
        <v>0</v>
      </c>
      <c r="AI1045" s="7">
        <v>0</v>
      </c>
      <c r="AJ1045" s="7">
        <v>0</v>
      </c>
      <c r="AK1045" s="7">
        <v>0</v>
      </c>
      <c r="AL1045" s="7">
        <v>0</v>
      </c>
      <c r="AM1045" s="7">
        <v>0</v>
      </c>
      <c r="AN1045" s="7">
        <v>0</v>
      </c>
      <c r="AO1045" s="8">
        <v>43795</v>
      </c>
      <c r="AQ1045">
        <f>IF($AI1045=1,H1045,0)</f>
        <v>0</v>
      </c>
      <c r="AR1045">
        <f>IF($AI1045=1,I1045,0)</f>
        <v>0</v>
      </c>
      <c r="AS1045">
        <f>IF($AI1045=1,K1045,0)</f>
        <v>0</v>
      </c>
      <c r="AT1045">
        <f>IF($AI1045=1,J1045,0)</f>
        <v>0</v>
      </c>
      <c r="AU1045">
        <f>IF($AI1045=1,L1045,0)</f>
        <v>0</v>
      </c>
      <c r="AW1045">
        <f>IF($AL1045=1,U1045,0)</f>
        <v>0</v>
      </c>
      <c r="AX1045">
        <f>IF($AL1045=1,V1045,0)</f>
        <v>0</v>
      </c>
      <c r="AY1045">
        <f>IF($AL1045=1,W1045,0)</f>
        <v>0</v>
      </c>
      <c r="AZ1045">
        <f>IF($AL1045=1,X1045,0)</f>
        <v>0</v>
      </c>
      <c r="BA1045">
        <f>IF($AL1045=1,Y1045,0)</f>
        <v>0</v>
      </c>
      <c r="BC1045">
        <f>IF($AM1045=1,N1045,0)</f>
        <v>0</v>
      </c>
      <c r="BD1045">
        <f>IF($AM1045=1,O1045,0)</f>
        <v>0</v>
      </c>
      <c r="BE1045">
        <f>IF($AM1045=1,P1045,0)</f>
        <v>0</v>
      </c>
      <c r="BF1045">
        <f>IF($AM1045=1,Q1045,0)</f>
        <v>0</v>
      </c>
    </row>
    <row r="1046" spans="1:58" x14ac:dyDescent="0.3">
      <c r="A1046" s="7">
        <v>1492</v>
      </c>
      <c r="B1046" s="6">
        <v>134935</v>
      </c>
      <c r="C1046" s="6" t="str">
        <f>VLOOKUP(B1046,incomegroup,3,TRUE)</f>
        <v>Lower income</v>
      </c>
      <c r="D1046" s="7">
        <v>0</v>
      </c>
      <c r="E1046" s="7">
        <v>0</v>
      </c>
      <c r="F1046" s="7">
        <f>SUM(D1046:E1046)</f>
        <v>0</v>
      </c>
      <c r="G1046" s="7">
        <v>28</v>
      </c>
      <c r="H1046" s="7">
        <v>0</v>
      </c>
      <c r="I1046" s="7">
        <v>1</v>
      </c>
      <c r="J1046" s="7">
        <v>0</v>
      </c>
      <c r="K1046" s="7">
        <v>0</v>
      </c>
      <c r="L1046" s="7">
        <v>0</v>
      </c>
      <c r="M1046" s="7" t="str" cm="1">
        <f t="array" ref="M1046">_xlfn.IFS(H1046=1,H$1,I1046=1,I$1,J1046=1,J$1,K1046=1,K$1,L1046=1,L$1)</f>
        <v>Married</v>
      </c>
      <c r="N1046" s="7">
        <v>0</v>
      </c>
      <c r="O1046" s="7">
        <v>1</v>
      </c>
      <c r="P1046" s="7">
        <v>0</v>
      </c>
      <c r="Q1046" s="7">
        <v>0</v>
      </c>
      <c r="R1046" s="7" t="str" cm="1">
        <f t="array" ref="R1046">_xlfn.IFS(N1046=1,N$1,O1046=1,O$1,P1046=1,P$1,Q1046=1,Q$1)</f>
        <v>Graduate</v>
      </c>
      <c r="S1046" t="s">
        <v>73</v>
      </c>
      <c r="T1046" s="7">
        <v>71</v>
      </c>
      <c r="U1046" s="7">
        <v>131</v>
      </c>
      <c r="V1046" s="7">
        <v>15</v>
      </c>
      <c r="W1046" s="7">
        <v>255</v>
      </c>
      <c r="X1046" s="7">
        <v>12</v>
      </c>
      <c r="Y1046" s="7">
        <v>39</v>
      </c>
      <c r="Z1046" s="20">
        <f>SUM(U1046:Y1046)</f>
        <v>452</v>
      </c>
      <c r="AA1046" s="7">
        <v>77</v>
      </c>
      <c r="AB1046" s="7">
        <v>375</v>
      </c>
      <c r="AC1046" s="7">
        <v>1</v>
      </c>
      <c r="AD1046" s="7">
        <v>2</v>
      </c>
      <c r="AE1046" s="7">
        <v>1</v>
      </c>
      <c r="AF1046" s="7">
        <v>4</v>
      </c>
      <c r="AG1046" s="7">
        <v>7</v>
      </c>
      <c r="AH1046" s="7">
        <v>0</v>
      </c>
      <c r="AI1046" s="7">
        <v>0</v>
      </c>
      <c r="AJ1046" s="7">
        <v>0</v>
      </c>
      <c r="AK1046" s="7">
        <v>0</v>
      </c>
      <c r="AL1046" s="7">
        <v>0</v>
      </c>
      <c r="AM1046" s="7">
        <v>0</v>
      </c>
      <c r="AN1046" s="7">
        <v>0</v>
      </c>
      <c r="AO1046" s="8">
        <v>43795</v>
      </c>
      <c r="AQ1046">
        <f>IF($AI1046=1,H1046,0)</f>
        <v>0</v>
      </c>
      <c r="AR1046">
        <f>IF($AI1046=1,I1046,0)</f>
        <v>0</v>
      </c>
      <c r="AS1046">
        <f>IF($AI1046=1,K1046,0)</f>
        <v>0</v>
      </c>
      <c r="AT1046">
        <f>IF($AI1046=1,J1046,0)</f>
        <v>0</v>
      </c>
      <c r="AU1046">
        <f>IF($AI1046=1,L1046,0)</f>
        <v>0</v>
      </c>
      <c r="AW1046">
        <f>IF($AL1046=1,U1046,0)</f>
        <v>0</v>
      </c>
      <c r="AX1046">
        <f>IF($AL1046=1,V1046,0)</f>
        <v>0</v>
      </c>
      <c r="AY1046">
        <f>IF($AL1046=1,W1046,0)</f>
        <v>0</v>
      </c>
      <c r="AZ1046">
        <f>IF($AL1046=1,X1046,0)</f>
        <v>0</v>
      </c>
      <c r="BA1046">
        <f>IF($AL1046=1,Y1046,0)</f>
        <v>0</v>
      </c>
      <c r="BC1046">
        <f>IF($AM1046=1,N1046,0)</f>
        <v>0</v>
      </c>
      <c r="BD1046">
        <f>IF($AM1046=1,O1046,0)</f>
        <v>0</v>
      </c>
      <c r="BE1046">
        <f>IF($AM1046=1,P1046,0)</f>
        <v>0</v>
      </c>
      <c r="BF1046">
        <f>IF($AM1046=1,Q1046,0)</f>
        <v>0</v>
      </c>
    </row>
    <row r="1047" spans="1:58" x14ac:dyDescent="0.3">
      <c r="A1047" s="7">
        <v>2554</v>
      </c>
      <c r="B1047" s="6">
        <v>134935</v>
      </c>
      <c r="C1047" s="6" t="str">
        <f>VLOOKUP(B1047,incomegroup,3,TRUE)</f>
        <v>Lower income</v>
      </c>
      <c r="D1047" s="7">
        <v>0</v>
      </c>
      <c r="E1047" s="7">
        <v>0</v>
      </c>
      <c r="F1047" s="7">
        <f>SUM(D1047:E1047)</f>
        <v>0</v>
      </c>
      <c r="G1047" s="7">
        <v>28</v>
      </c>
      <c r="H1047" s="7">
        <v>0</v>
      </c>
      <c r="I1047" s="7">
        <v>1</v>
      </c>
      <c r="J1047" s="7">
        <v>0</v>
      </c>
      <c r="K1047" s="7">
        <v>0</v>
      </c>
      <c r="L1047" s="7">
        <v>0</v>
      </c>
      <c r="M1047" s="7" t="str" cm="1">
        <f t="array" ref="M1047">_xlfn.IFS(H1047=1,H$1,I1047=1,I$1,J1047=1,J$1,K1047=1,K$1,L1047=1,L$1)</f>
        <v>Married</v>
      </c>
      <c r="N1047" s="7">
        <v>0</v>
      </c>
      <c r="O1047" s="7">
        <v>1</v>
      </c>
      <c r="P1047" s="7">
        <v>0</v>
      </c>
      <c r="Q1047" s="7">
        <v>0</v>
      </c>
      <c r="R1047" s="7" t="str" cm="1">
        <f t="array" ref="R1047">_xlfn.IFS(N1047=1,N$1,O1047=1,O$1,P1047=1,P$1,Q1047=1,Q$1)</f>
        <v>Graduate</v>
      </c>
      <c r="S1047" t="s">
        <v>73</v>
      </c>
      <c r="T1047" s="7">
        <v>71</v>
      </c>
      <c r="U1047" s="7">
        <v>131</v>
      </c>
      <c r="V1047" s="7">
        <v>15</v>
      </c>
      <c r="W1047" s="7">
        <v>255</v>
      </c>
      <c r="X1047" s="7">
        <v>12</v>
      </c>
      <c r="Y1047" s="7">
        <v>39</v>
      </c>
      <c r="Z1047" s="20">
        <f>SUM(U1047:Y1047)</f>
        <v>452</v>
      </c>
      <c r="AA1047" s="7">
        <v>77</v>
      </c>
      <c r="AB1047" s="7">
        <v>375</v>
      </c>
      <c r="AC1047" s="7">
        <v>1</v>
      </c>
      <c r="AD1047" s="7">
        <v>2</v>
      </c>
      <c r="AE1047" s="7">
        <v>1</v>
      </c>
      <c r="AF1047" s="7">
        <v>4</v>
      </c>
      <c r="AG1047" s="7">
        <v>7</v>
      </c>
      <c r="AH1047" s="7">
        <v>0</v>
      </c>
      <c r="AI1047" s="7">
        <v>0</v>
      </c>
      <c r="AJ1047" s="7">
        <v>0</v>
      </c>
      <c r="AK1047" s="7">
        <v>0</v>
      </c>
      <c r="AL1047" s="7">
        <v>0</v>
      </c>
      <c r="AM1047" s="7">
        <v>0</v>
      </c>
      <c r="AN1047" s="7">
        <v>0</v>
      </c>
      <c r="AO1047" s="8">
        <v>43795</v>
      </c>
      <c r="AQ1047">
        <f>IF($AI1047=1,H1047,0)</f>
        <v>0</v>
      </c>
      <c r="AR1047">
        <f>IF($AI1047=1,I1047,0)</f>
        <v>0</v>
      </c>
      <c r="AS1047">
        <f>IF($AI1047=1,K1047,0)</f>
        <v>0</v>
      </c>
      <c r="AT1047">
        <f>IF($AI1047=1,J1047,0)</f>
        <v>0</v>
      </c>
      <c r="AU1047">
        <f>IF($AI1047=1,L1047,0)</f>
        <v>0</v>
      </c>
      <c r="AW1047">
        <f>IF($AL1047=1,U1047,0)</f>
        <v>0</v>
      </c>
      <c r="AX1047">
        <f>IF($AL1047=1,V1047,0)</f>
        <v>0</v>
      </c>
      <c r="AY1047">
        <f>IF($AL1047=1,W1047,0)</f>
        <v>0</v>
      </c>
      <c r="AZ1047">
        <f>IF($AL1047=1,X1047,0)</f>
        <v>0</v>
      </c>
      <c r="BA1047">
        <f>IF($AL1047=1,Y1047,0)</f>
        <v>0</v>
      </c>
      <c r="BC1047">
        <f>IF($AM1047=1,N1047,0)</f>
        <v>0</v>
      </c>
      <c r="BD1047">
        <f>IF($AM1047=1,O1047,0)</f>
        <v>0</v>
      </c>
      <c r="BE1047">
        <f>IF($AM1047=1,P1047,0)</f>
        <v>0</v>
      </c>
      <c r="BF1047">
        <f>IF($AM1047=1,Q1047,0)</f>
        <v>0</v>
      </c>
    </row>
    <row r="1048" spans="1:58" x14ac:dyDescent="0.3">
      <c r="A1048" s="7">
        <v>2962</v>
      </c>
      <c r="B1048" s="6">
        <v>151373</v>
      </c>
      <c r="C1048" s="6" t="str">
        <f>VLOOKUP(B1048,incomegroup,3,TRUE)</f>
        <v>Middle Income</v>
      </c>
      <c r="D1048" s="7">
        <v>0</v>
      </c>
      <c r="E1048" s="7">
        <v>0</v>
      </c>
      <c r="F1048" s="7">
        <f>SUM(D1048:E1048)</f>
        <v>0</v>
      </c>
      <c r="G1048" s="7">
        <v>29</v>
      </c>
      <c r="H1048" s="7">
        <v>0</v>
      </c>
      <c r="I1048" s="7">
        <v>1</v>
      </c>
      <c r="J1048" s="7">
        <v>0</v>
      </c>
      <c r="K1048" s="7">
        <v>0</v>
      </c>
      <c r="L1048" s="7">
        <v>0</v>
      </c>
      <c r="M1048" s="7" t="str" cm="1">
        <f t="array" ref="M1048">_xlfn.IFS(H1048=1,H$1,I1048=1,I$1,J1048=1,J$1,K1048=1,K$1,L1048=1,L$1)</f>
        <v>Married</v>
      </c>
      <c r="N1048" s="7">
        <v>0</v>
      </c>
      <c r="O1048" s="7">
        <v>1</v>
      </c>
      <c r="P1048" s="7">
        <v>0</v>
      </c>
      <c r="Q1048" s="7">
        <v>0</v>
      </c>
      <c r="R1048" s="7" t="str" cm="1">
        <f t="array" ref="R1048">_xlfn.IFS(N1048=1,N$1,O1048=1,O$1,P1048=1,P$1,Q1048=1,Q$1)</f>
        <v>Graduate</v>
      </c>
      <c r="S1048" t="s">
        <v>73</v>
      </c>
      <c r="T1048" s="7">
        <v>37</v>
      </c>
      <c r="U1048" s="7">
        <v>245</v>
      </c>
      <c r="V1048" s="7">
        <v>6</v>
      </c>
      <c r="W1048" s="7">
        <v>298</v>
      </c>
      <c r="X1048" s="7">
        <v>189</v>
      </c>
      <c r="Y1048" s="7">
        <v>77</v>
      </c>
      <c r="Z1048" s="20">
        <f>SUM(U1048:Y1048)</f>
        <v>815</v>
      </c>
      <c r="AA1048" s="7">
        <v>345</v>
      </c>
      <c r="AB1048" s="7">
        <v>469</v>
      </c>
      <c r="AC1048" s="7">
        <v>1</v>
      </c>
      <c r="AD1048" s="7">
        <v>3</v>
      </c>
      <c r="AE1048" s="7">
        <v>5</v>
      </c>
      <c r="AF1048" s="7">
        <v>3</v>
      </c>
      <c r="AG1048" s="7">
        <v>4</v>
      </c>
      <c r="AH1048" s="7">
        <v>0</v>
      </c>
      <c r="AI1048" s="7">
        <v>0</v>
      </c>
      <c r="AJ1048" s="7">
        <v>0</v>
      </c>
      <c r="AK1048" s="7">
        <v>0</v>
      </c>
      <c r="AL1048" s="7">
        <v>0</v>
      </c>
      <c r="AM1048" s="7">
        <v>0</v>
      </c>
      <c r="AN1048" s="7">
        <v>0</v>
      </c>
      <c r="AO1048" s="8">
        <v>43796</v>
      </c>
      <c r="AQ1048">
        <f>IF($AI1048=1,H1048,0)</f>
        <v>0</v>
      </c>
      <c r="AR1048">
        <f>IF($AI1048=1,I1048,0)</f>
        <v>0</v>
      </c>
      <c r="AS1048">
        <f>IF($AI1048=1,K1048,0)</f>
        <v>0</v>
      </c>
      <c r="AT1048">
        <f>IF($AI1048=1,J1048,0)</f>
        <v>0</v>
      </c>
      <c r="AU1048">
        <f>IF($AI1048=1,L1048,0)</f>
        <v>0</v>
      </c>
      <c r="AW1048">
        <f>IF($AL1048=1,U1048,0)</f>
        <v>0</v>
      </c>
      <c r="AX1048">
        <f>IF($AL1048=1,V1048,0)</f>
        <v>0</v>
      </c>
      <c r="AY1048">
        <f>IF($AL1048=1,W1048,0)</f>
        <v>0</v>
      </c>
      <c r="AZ1048">
        <f>IF($AL1048=1,X1048,0)</f>
        <v>0</v>
      </c>
      <c r="BA1048">
        <f>IF($AL1048=1,Y1048,0)</f>
        <v>0</v>
      </c>
      <c r="BC1048">
        <f>IF($AM1048=1,N1048,0)</f>
        <v>0</v>
      </c>
      <c r="BD1048">
        <f>IF($AM1048=1,O1048,0)</f>
        <v>0</v>
      </c>
      <c r="BE1048">
        <f>IF($AM1048=1,P1048,0)</f>
        <v>0</v>
      </c>
      <c r="BF1048">
        <f>IF($AM1048=1,Q1048,0)</f>
        <v>0</v>
      </c>
    </row>
    <row r="1049" spans="1:58" x14ac:dyDescent="0.3">
      <c r="A1049" s="7">
        <v>1358</v>
      </c>
      <c r="B1049" s="6">
        <v>138578</v>
      </c>
      <c r="C1049" s="6" t="str">
        <f>VLOOKUP(B1049,incomegroup,3,TRUE)</f>
        <v>Lower income</v>
      </c>
      <c r="D1049" s="7">
        <v>1</v>
      </c>
      <c r="E1049" s="7">
        <v>1</v>
      </c>
      <c r="F1049" s="7">
        <f>SUM(D1049:E1049)</f>
        <v>2</v>
      </c>
      <c r="G1049" s="7">
        <v>48</v>
      </c>
      <c r="H1049" s="7">
        <v>0</v>
      </c>
      <c r="I1049" s="7">
        <v>0</v>
      </c>
      <c r="J1049" s="7">
        <v>0</v>
      </c>
      <c r="K1049" s="7">
        <v>1</v>
      </c>
      <c r="L1049" s="7">
        <v>0</v>
      </c>
      <c r="M1049" s="7" t="str" cm="1">
        <f t="array" ref="M1049">_xlfn.IFS(H1049=1,H$1,I1049=1,I$1,J1049=1,J$1,K1049=1,K$1,L1049=1,L$1)</f>
        <v>Single</v>
      </c>
      <c r="N1049" s="7">
        <v>0</v>
      </c>
      <c r="O1049" s="7">
        <v>0</v>
      </c>
      <c r="P1049" s="7">
        <v>0</v>
      </c>
      <c r="Q1049" s="7">
        <v>1</v>
      </c>
      <c r="R1049" s="7" t="str" cm="1">
        <f t="array" ref="R1049">_xlfn.IFS(N1049=1,N$1,O1049=1,O$1,P1049=1,P$1,Q1049=1,Q$1)</f>
        <v>PhD</v>
      </c>
      <c r="S1049" t="s">
        <v>69</v>
      </c>
      <c r="T1049" s="7">
        <v>2</v>
      </c>
      <c r="U1049" s="7">
        <v>137</v>
      </c>
      <c r="V1049" s="7">
        <v>14</v>
      </c>
      <c r="W1049" s="7">
        <v>79</v>
      </c>
      <c r="X1049" s="7">
        <v>11</v>
      </c>
      <c r="Y1049" s="7">
        <v>11</v>
      </c>
      <c r="Z1049" s="20">
        <f>SUM(U1049:Y1049)</f>
        <v>252</v>
      </c>
      <c r="AA1049" s="7">
        <v>11</v>
      </c>
      <c r="AB1049" s="7">
        <v>241</v>
      </c>
      <c r="AC1049" s="7">
        <v>3</v>
      </c>
      <c r="AD1049" s="7">
        <v>3</v>
      </c>
      <c r="AE1049" s="7">
        <v>0</v>
      </c>
      <c r="AF1049" s="7">
        <v>3</v>
      </c>
      <c r="AG1049" s="7">
        <v>8</v>
      </c>
      <c r="AH1049" s="7">
        <v>0</v>
      </c>
      <c r="AI1049" s="7">
        <v>0</v>
      </c>
      <c r="AJ1049" s="7">
        <v>0</v>
      </c>
      <c r="AK1049" s="7">
        <v>0</v>
      </c>
      <c r="AL1049" s="7">
        <v>0</v>
      </c>
      <c r="AM1049" s="7">
        <v>0</v>
      </c>
      <c r="AN1049" s="7">
        <v>1</v>
      </c>
      <c r="AO1049" s="8">
        <v>43796</v>
      </c>
      <c r="AQ1049">
        <f>IF($AI1049=1,H1049,0)</f>
        <v>0</v>
      </c>
      <c r="AR1049">
        <f>IF($AI1049=1,I1049,0)</f>
        <v>0</v>
      </c>
      <c r="AS1049">
        <f>IF($AI1049=1,K1049,0)</f>
        <v>0</v>
      </c>
      <c r="AT1049">
        <f>IF($AI1049=1,J1049,0)</f>
        <v>0</v>
      </c>
      <c r="AU1049">
        <f>IF($AI1049=1,L1049,0)</f>
        <v>0</v>
      </c>
      <c r="AW1049">
        <f>IF($AL1049=1,U1049,0)</f>
        <v>0</v>
      </c>
      <c r="AX1049">
        <f>IF($AL1049=1,V1049,0)</f>
        <v>0</v>
      </c>
      <c r="AY1049">
        <f>IF($AL1049=1,W1049,0)</f>
        <v>0</v>
      </c>
      <c r="AZ1049">
        <f>IF($AL1049=1,X1049,0)</f>
        <v>0</v>
      </c>
      <c r="BA1049">
        <f>IF($AL1049=1,Y1049,0)</f>
        <v>0</v>
      </c>
      <c r="BC1049">
        <f>IF($AM1049=1,N1049,0)</f>
        <v>0</v>
      </c>
      <c r="BD1049">
        <f>IF($AM1049=1,O1049,0)</f>
        <v>0</v>
      </c>
      <c r="BE1049">
        <f>IF($AM1049=1,P1049,0)</f>
        <v>0</v>
      </c>
      <c r="BF1049">
        <f>IF($AM1049=1,Q1049,0)</f>
        <v>0</v>
      </c>
    </row>
    <row r="1050" spans="1:58" x14ac:dyDescent="0.3">
      <c r="A1050" s="7">
        <v>2074</v>
      </c>
      <c r="B1050" s="6">
        <v>138578</v>
      </c>
      <c r="C1050" s="6" t="str">
        <f>VLOOKUP(B1050,incomegroup,3,TRUE)</f>
        <v>Lower income</v>
      </c>
      <c r="D1050" s="7">
        <v>1</v>
      </c>
      <c r="E1050" s="7">
        <v>1</v>
      </c>
      <c r="F1050" s="7">
        <f>SUM(D1050:E1050)</f>
        <v>2</v>
      </c>
      <c r="G1050" s="7">
        <v>48</v>
      </c>
      <c r="H1050" s="7">
        <v>0</v>
      </c>
      <c r="I1050" s="7">
        <v>0</v>
      </c>
      <c r="J1050" s="7">
        <v>0</v>
      </c>
      <c r="K1050" s="7">
        <v>1</v>
      </c>
      <c r="L1050" s="7">
        <v>0</v>
      </c>
      <c r="M1050" s="7" t="str" cm="1">
        <f t="array" ref="M1050">_xlfn.IFS(H1050=1,H$1,I1050=1,I$1,J1050=1,J$1,K1050=1,K$1,L1050=1,L$1)</f>
        <v>Single</v>
      </c>
      <c r="N1050" s="7">
        <v>0</v>
      </c>
      <c r="O1050" s="7">
        <v>0</v>
      </c>
      <c r="P1050" s="7">
        <v>0</v>
      </c>
      <c r="Q1050" s="7">
        <v>1</v>
      </c>
      <c r="R1050" s="7" t="str" cm="1">
        <f t="array" ref="R1050">_xlfn.IFS(N1050=1,N$1,O1050=1,O$1,P1050=1,P$1,Q1050=1,Q$1)</f>
        <v>PhD</v>
      </c>
      <c r="S1050" t="s">
        <v>73</v>
      </c>
      <c r="T1050" s="7">
        <v>2</v>
      </c>
      <c r="U1050" s="7">
        <v>137</v>
      </c>
      <c r="V1050" s="7">
        <v>14</v>
      </c>
      <c r="W1050" s="7">
        <v>79</v>
      </c>
      <c r="X1050" s="7">
        <v>11</v>
      </c>
      <c r="Y1050" s="7">
        <v>11</v>
      </c>
      <c r="Z1050" s="20">
        <f>SUM(U1050:Y1050)</f>
        <v>252</v>
      </c>
      <c r="AA1050" s="7">
        <v>11</v>
      </c>
      <c r="AB1050" s="7">
        <v>241</v>
      </c>
      <c r="AC1050" s="7">
        <v>3</v>
      </c>
      <c r="AD1050" s="7">
        <v>3</v>
      </c>
      <c r="AE1050" s="7">
        <v>0</v>
      </c>
      <c r="AF1050" s="7">
        <v>3</v>
      </c>
      <c r="AG1050" s="7">
        <v>8</v>
      </c>
      <c r="AH1050" s="7">
        <v>0</v>
      </c>
      <c r="AI1050" s="7">
        <v>0</v>
      </c>
      <c r="AJ1050" s="7">
        <v>0</v>
      </c>
      <c r="AK1050" s="7">
        <v>0</v>
      </c>
      <c r="AL1050" s="7">
        <v>0</v>
      </c>
      <c r="AM1050" s="7">
        <v>0</v>
      </c>
      <c r="AN1050" s="7">
        <v>0</v>
      </c>
      <c r="AO1050" s="8">
        <v>43796</v>
      </c>
      <c r="AQ1050">
        <f>IF($AI1050=1,H1050,0)</f>
        <v>0</v>
      </c>
      <c r="AR1050">
        <f>IF($AI1050=1,I1050,0)</f>
        <v>0</v>
      </c>
      <c r="AS1050">
        <f>IF($AI1050=1,K1050,0)</f>
        <v>0</v>
      </c>
      <c r="AT1050">
        <f>IF($AI1050=1,J1050,0)</f>
        <v>0</v>
      </c>
      <c r="AU1050">
        <f>IF($AI1050=1,L1050,0)</f>
        <v>0</v>
      </c>
      <c r="AW1050">
        <f>IF($AL1050=1,U1050,0)</f>
        <v>0</v>
      </c>
      <c r="AX1050">
        <f>IF($AL1050=1,V1050,0)</f>
        <v>0</v>
      </c>
      <c r="AY1050">
        <f>IF($AL1050=1,W1050,0)</f>
        <v>0</v>
      </c>
      <c r="AZ1050">
        <f>IF($AL1050=1,X1050,0)</f>
        <v>0</v>
      </c>
      <c r="BA1050">
        <f>IF($AL1050=1,Y1050,0)</f>
        <v>0</v>
      </c>
      <c r="BC1050">
        <f>IF($AM1050=1,N1050,0)</f>
        <v>0</v>
      </c>
      <c r="BD1050">
        <f>IF($AM1050=1,O1050,0)</f>
        <v>0</v>
      </c>
      <c r="BE1050">
        <f>IF($AM1050=1,P1050,0)</f>
        <v>0</v>
      </c>
      <c r="BF1050">
        <f>IF($AM1050=1,Q1050,0)</f>
        <v>0</v>
      </c>
    </row>
    <row r="1051" spans="1:58" x14ac:dyDescent="0.3">
      <c r="A1051" s="7">
        <v>2902</v>
      </c>
      <c r="B1051" s="6">
        <v>170617</v>
      </c>
      <c r="C1051" s="6" t="str">
        <f>VLOOKUP(B1051,incomegroup,3,TRUE)</f>
        <v>Middle Income</v>
      </c>
      <c r="D1051" s="7">
        <v>0</v>
      </c>
      <c r="E1051" s="7">
        <v>0</v>
      </c>
      <c r="F1051" s="7">
        <f>SUM(D1051:E1051)</f>
        <v>0</v>
      </c>
      <c r="G1051" s="7">
        <v>50</v>
      </c>
      <c r="H1051" s="7">
        <v>0</v>
      </c>
      <c r="I1051" s="7">
        <v>1</v>
      </c>
      <c r="J1051" s="7">
        <v>0</v>
      </c>
      <c r="K1051" s="7">
        <v>0</v>
      </c>
      <c r="L1051" s="7">
        <v>0</v>
      </c>
      <c r="M1051" s="7" t="str" cm="1">
        <f t="array" ref="M1051">_xlfn.IFS(H1051=1,H$1,I1051=1,I$1,J1051=1,J$1,K1051=1,K$1,L1051=1,L$1)</f>
        <v>Married</v>
      </c>
      <c r="N1051" s="7">
        <v>0</v>
      </c>
      <c r="O1051" s="7">
        <v>1</v>
      </c>
      <c r="P1051" s="7">
        <v>0</v>
      </c>
      <c r="Q1051" s="7">
        <v>0</v>
      </c>
      <c r="R1051" s="7" t="str" cm="1">
        <f t="array" ref="R1051">_xlfn.IFS(N1051=1,N$1,O1051=1,O$1,P1051=1,P$1,Q1051=1,Q$1)</f>
        <v>Graduate</v>
      </c>
      <c r="S1051" t="s">
        <v>73</v>
      </c>
      <c r="T1051" s="7">
        <v>45</v>
      </c>
      <c r="U1051" s="7">
        <v>853</v>
      </c>
      <c r="V1051" s="7">
        <v>147</v>
      </c>
      <c r="W1051" s="7">
        <v>1819</v>
      </c>
      <c r="X1051" s="7">
        <v>97</v>
      </c>
      <c r="Y1051" s="7">
        <v>111</v>
      </c>
      <c r="Z1051" s="20">
        <f>SUM(U1051:Y1051)</f>
        <v>3027</v>
      </c>
      <c r="AA1051" s="7">
        <v>65</v>
      </c>
      <c r="AB1051" s="7">
        <v>2962</v>
      </c>
      <c r="AC1051" s="7">
        <v>1</v>
      </c>
      <c r="AD1051" s="7">
        <v>3</v>
      </c>
      <c r="AE1051" s="7">
        <v>3</v>
      </c>
      <c r="AF1051" s="7">
        <v>7</v>
      </c>
      <c r="AG1051" s="7">
        <v>2</v>
      </c>
      <c r="AH1051" s="7">
        <v>0</v>
      </c>
      <c r="AI1051" s="7">
        <v>0</v>
      </c>
      <c r="AJ1051" s="7">
        <v>0</v>
      </c>
      <c r="AK1051" s="7">
        <v>0</v>
      </c>
      <c r="AL1051" s="7">
        <v>0</v>
      </c>
      <c r="AM1051" s="7">
        <v>0</v>
      </c>
      <c r="AN1051" s="7">
        <v>0</v>
      </c>
      <c r="AO1051" s="8">
        <v>43797</v>
      </c>
      <c r="AQ1051">
        <f>IF($AI1051=1,H1051,0)</f>
        <v>0</v>
      </c>
      <c r="AR1051">
        <f>IF($AI1051=1,I1051,0)</f>
        <v>0</v>
      </c>
      <c r="AS1051">
        <f>IF($AI1051=1,K1051,0)</f>
        <v>0</v>
      </c>
      <c r="AT1051">
        <f>IF($AI1051=1,J1051,0)</f>
        <v>0</v>
      </c>
      <c r="AU1051">
        <f>IF($AI1051=1,L1051,0)</f>
        <v>0</v>
      </c>
      <c r="AW1051">
        <f>IF($AL1051=1,U1051,0)</f>
        <v>0</v>
      </c>
      <c r="AX1051">
        <f>IF($AL1051=1,V1051,0)</f>
        <v>0</v>
      </c>
      <c r="AY1051">
        <f>IF($AL1051=1,W1051,0)</f>
        <v>0</v>
      </c>
      <c r="AZ1051">
        <f>IF($AL1051=1,X1051,0)</f>
        <v>0</v>
      </c>
      <c r="BA1051">
        <f>IF($AL1051=1,Y1051,0)</f>
        <v>0</v>
      </c>
      <c r="BC1051">
        <f>IF($AM1051=1,N1051,0)</f>
        <v>0</v>
      </c>
      <c r="BD1051">
        <f>IF($AM1051=1,O1051,0)</f>
        <v>0</v>
      </c>
      <c r="BE1051">
        <f>IF($AM1051=1,P1051,0)</f>
        <v>0</v>
      </c>
      <c r="BF1051">
        <f>IF($AM1051=1,Q1051,0)</f>
        <v>0</v>
      </c>
    </row>
    <row r="1052" spans="1:58" x14ac:dyDescent="0.3">
      <c r="A1052" s="7">
        <v>1330</v>
      </c>
      <c r="B1052" s="6">
        <v>144300</v>
      </c>
      <c r="C1052" s="6" t="str">
        <f>VLOOKUP(B1052,incomegroup,3,TRUE)</f>
        <v>Lower income</v>
      </c>
      <c r="D1052" s="7">
        <v>1</v>
      </c>
      <c r="E1052" s="7">
        <v>1</v>
      </c>
      <c r="F1052" s="7">
        <f>SUM(D1052:E1052)</f>
        <v>2</v>
      </c>
      <c r="G1052" s="7">
        <v>55</v>
      </c>
      <c r="H1052" s="7">
        <v>0</v>
      </c>
      <c r="I1052" s="7">
        <v>1</v>
      </c>
      <c r="J1052" s="7">
        <v>0</v>
      </c>
      <c r="K1052" s="7">
        <v>0</v>
      </c>
      <c r="L1052" s="7">
        <v>0</v>
      </c>
      <c r="M1052" s="7" t="str" cm="1">
        <f t="array" ref="M1052">_xlfn.IFS(H1052=1,H$1,I1052=1,I$1,J1052=1,J$1,K1052=1,K$1,L1052=1,L$1)</f>
        <v>Married</v>
      </c>
      <c r="N1052" s="7">
        <v>0</v>
      </c>
      <c r="O1052" s="7">
        <v>1</v>
      </c>
      <c r="P1052" s="7">
        <v>0</v>
      </c>
      <c r="Q1052" s="7">
        <v>0</v>
      </c>
      <c r="R1052" s="7" t="str" cm="1">
        <f t="array" ref="R1052">_xlfn.IFS(N1052=1,N$1,O1052=1,O$1,P1052=1,P$1,Q1052=1,Q$1)</f>
        <v>Graduate</v>
      </c>
      <c r="S1052" t="s">
        <v>73</v>
      </c>
      <c r="T1052" s="7">
        <v>65</v>
      </c>
      <c r="U1052" s="7">
        <v>98</v>
      </c>
      <c r="V1052" s="7">
        <v>0</v>
      </c>
      <c r="W1052" s="7">
        <v>29</v>
      </c>
      <c r="X1052" s="7">
        <v>0</v>
      </c>
      <c r="Y1052" s="7">
        <v>0</v>
      </c>
      <c r="Z1052" s="20">
        <f>SUM(U1052:Y1052)</f>
        <v>127</v>
      </c>
      <c r="AA1052" s="7">
        <v>10</v>
      </c>
      <c r="AB1052" s="7">
        <v>117</v>
      </c>
      <c r="AC1052" s="7">
        <v>2</v>
      </c>
      <c r="AD1052" s="7">
        <v>1</v>
      </c>
      <c r="AE1052" s="7">
        <v>0</v>
      </c>
      <c r="AF1052" s="7">
        <v>3</v>
      </c>
      <c r="AG1052" s="7">
        <v>6</v>
      </c>
      <c r="AH1052" s="7">
        <v>0</v>
      </c>
      <c r="AI1052" s="7">
        <v>0</v>
      </c>
      <c r="AJ1052" s="7">
        <v>0</v>
      </c>
      <c r="AK1052" s="7">
        <v>0</v>
      </c>
      <c r="AL1052" s="7">
        <v>0</v>
      </c>
      <c r="AM1052" s="7">
        <v>0</v>
      </c>
      <c r="AN1052" s="7">
        <v>0</v>
      </c>
      <c r="AO1052" s="8">
        <v>43797</v>
      </c>
      <c r="AQ1052">
        <f>IF($AI1052=1,H1052,0)</f>
        <v>0</v>
      </c>
      <c r="AR1052">
        <f>IF($AI1052=1,I1052,0)</f>
        <v>0</v>
      </c>
      <c r="AS1052">
        <f>IF($AI1052=1,K1052,0)</f>
        <v>0</v>
      </c>
      <c r="AT1052">
        <f>IF($AI1052=1,J1052,0)</f>
        <v>0</v>
      </c>
      <c r="AU1052">
        <f>IF($AI1052=1,L1052,0)</f>
        <v>0</v>
      </c>
      <c r="AW1052">
        <f>IF($AL1052=1,U1052,0)</f>
        <v>0</v>
      </c>
      <c r="AX1052">
        <f>IF($AL1052=1,V1052,0)</f>
        <v>0</v>
      </c>
      <c r="AY1052">
        <f>IF($AL1052=1,W1052,0)</f>
        <v>0</v>
      </c>
      <c r="AZ1052">
        <f>IF($AL1052=1,X1052,0)</f>
        <v>0</v>
      </c>
      <c r="BA1052">
        <f>IF($AL1052=1,Y1052,0)</f>
        <v>0</v>
      </c>
      <c r="BC1052">
        <f>IF($AM1052=1,N1052,0)</f>
        <v>0</v>
      </c>
      <c r="BD1052">
        <f>IF($AM1052=1,O1052,0)</f>
        <v>0</v>
      </c>
      <c r="BE1052">
        <f>IF($AM1052=1,P1052,0)</f>
        <v>0</v>
      </c>
      <c r="BF1052">
        <f>IF($AM1052=1,Q1052,0)</f>
        <v>0</v>
      </c>
    </row>
    <row r="1053" spans="1:58" x14ac:dyDescent="0.3">
      <c r="A1053" s="7">
        <v>1076</v>
      </c>
      <c r="B1053" s="6">
        <v>126304</v>
      </c>
      <c r="C1053" s="6" t="str">
        <f>VLOOKUP(B1053,incomegroup,3,TRUE)</f>
        <v>Lower income</v>
      </c>
      <c r="D1053" s="7">
        <v>1</v>
      </c>
      <c r="E1053" s="7">
        <v>0</v>
      </c>
      <c r="F1053" s="7">
        <f>SUM(D1053:E1053)</f>
        <v>1</v>
      </c>
      <c r="G1053" s="7">
        <v>51</v>
      </c>
      <c r="H1053" s="7">
        <v>0</v>
      </c>
      <c r="I1053" s="7">
        <v>1</v>
      </c>
      <c r="J1053" s="7">
        <v>0</v>
      </c>
      <c r="K1053" s="7">
        <v>0</v>
      </c>
      <c r="L1053" s="7">
        <v>0</v>
      </c>
      <c r="M1053" s="7" t="str" cm="1">
        <f t="array" ref="M1053">_xlfn.IFS(H1053=1,H$1,I1053=1,I$1,J1053=1,J$1,K1053=1,K$1,L1053=1,L$1)</f>
        <v>Married</v>
      </c>
      <c r="N1053" s="7">
        <v>0</v>
      </c>
      <c r="O1053" s="7">
        <v>1</v>
      </c>
      <c r="P1053" s="7">
        <v>0</v>
      </c>
      <c r="Q1053" s="7">
        <v>0</v>
      </c>
      <c r="R1053" s="7" t="str" cm="1">
        <f t="array" ref="R1053">_xlfn.IFS(N1053=1,N$1,O1053=1,O$1,P1053=1,P$1,Q1053=1,Q$1)</f>
        <v>Graduate</v>
      </c>
      <c r="S1053" t="s">
        <v>69</v>
      </c>
      <c r="T1053" s="7">
        <v>5</v>
      </c>
      <c r="U1053" s="7">
        <v>19</v>
      </c>
      <c r="V1053" s="7">
        <v>5</v>
      </c>
      <c r="W1053" s="7">
        <v>24</v>
      </c>
      <c r="X1053" s="7">
        <v>10</v>
      </c>
      <c r="Y1053" s="7">
        <v>0</v>
      </c>
      <c r="Z1053" s="20">
        <f>SUM(U1053:Y1053)</f>
        <v>58</v>
      </c>
      <c r="AA1053" s="7">
        <v>19</v>
      </c>
      <c r="AB1053" s="7">
        <v>38</v>
      </c>
      <c r="AC1053" s="7">
        <v>1</v>
      </c>
      <c r="AD1053" s="7">
        <v>1</v>
      </c>
      <c r="AE1053" s="7">
        <v>0</v>
      </c>
      <c r="AF1053" s="7">
        <v>2</v>
      </c>
      <c r="AG1053" s="7">
        <v>7</v>
      </c>
      <c r="AH1053" s="7">
        <v>0</v>
      </c>
      <c r="AI1053" s="7">
        <v>0</v>
      </c>
      <c r="AJ1053" s="7">
        <v>0</v>
      </c>
      <c r="AK1053" s="7">
        <v>0</v>
      </c>
      <c r="AL1053" s="7">
        <v>0</v>
      </c>
      <c r="AM1053" s="7">
        <v>0</v>
      </c>
      <c r="AN1053" s="7">
        <v>0</v>
      </c>
      <c r="AO1053" s="8">
        <v>43797</v>
      </c>
      <c r="AQ1053">
        <f>IF($AI1053=1,H1053,0)</f>
        <v>0</v>
      </c>
      <c r="AR1053">
        <f>IF($AI1053=1,I1053,0)</f>
        <v>0</v>
      </c>
      <c r="AS1053">
        <f>IF($AI1053=1,K1053,0)</f>
        <v>0</v>
      </c>
      <c r="AT1053">
        <f>IF($AI1053=1,J1053,0)</f>
        <v>0</v>
      </c>
      <c r="AU1053">
        <f>IF($AI1053=1,L1053,0)</f>
        <v>0</v>
      </c>
      <c r="AW1053">
        <f>IF($AL1053=1,U1053,0)</f>
        <v>0</v>
      </c>
      <c r="AX1053">
        <f>IF($AL1053=1,V1053,0)</f>
        <v>0</v>
      </c>
      <c r="AY1053">
        <f>IF($AL1053=1,W1053,0)</f>
        <v>0</v>
      </c>
      <c r="AZ1053">
        <f>IF($AL1053=1,X1053,0)</f>
        <v>0</v>
      </c>
      <c r="BA1053">
        <f>IF($AL1053=1,Y1053,0)</f>
        <v>0</v>
      </c>
      <c r="BC1053">
        <f>IF($AM1053=1,N1053,0)</f>
        <v>0</v>
      </c>
      <c r="BD1053">
        <f>IF($AM1053=1,O1053,0)</f>
        <v>0</v>
      </c>
      <c r="BE1053">
        <f>IF($AM1053=1,P1053,0)</f>
        <v>0</v>
      </c>
      <c r="BF1053">
        <f>IF($AM1053=1,Q1053,0)</f>
        <v>0</v>
      </c>
    </row>
    <row r="1054" spans="1:58" x14ac:dyDescent="0.3">
      <c r="A1054" s="7">
        <v>2466</v>
      </c>
      <c r="B1054" s="6">
        <v>160585</v>
      </c>
      <c r="C1054" s="6" t="str">
        <f>VLOOKUP(B1054,incomegroup,3,TRUE)</f>
        <v>Middle Income</v>
      </c>
      <c r="D1054" s="7">
        <v>1</v>
      </c>
      <c r="E1054" s="7">
        <v>1</v>
      </c>
      <c r="F1054" s="7">
        <f>SUM(D1054:E1054)</f>
        <v>2</v>
      </c>
      <c r="G1054" s="7">
        <v>49</v>
      </c>
      <c r="H1054" s="7">
        <v>0</v>
      </c>
      <c r="I1054" s="7">
        <v>1</v>
      </c>
      <c r="J1054" s="7">
        <v>0</v>
      </c>
      <c r="K1054" s="7">
        <v>0</v>
      </c>
      <c r="L1054" s="7">
        <v>0</v>
      </c>
      <c r="M1054" s="7" t="str" cm="1">
        <f t="array" ref="M1054">_xlfn.IFS(H1054=1,H$1,I1054=1,I$1,J1054=1,J$1,K1054=1,K$1,L1054=1,L$1)</f>
        <v>Married</v>
      </c>
      <c r="N1054" s="7">
        <v>0</v>
      </c>
      <c r="O1054" s="7">
        <v>0</v>
      </c>
      <c r="P1054" s="7">
        <v>0</v>
      </c>
      <c r="Q1054" s="7">
        <v>1</v>
      </c>
      <c r="R1054" s="7" t="str" cm="1">
        <f t="array" ref="R1054">_xlfn.IFS(N1054=1,N$1,O1054=1,O$1,P1054=1,P$1,Q1054=1,Q$1)</f>
        <v>PhD</v>
      </c>
      <c r="S1054" t="s">
        <v>68</v>
      </c>
      <c r="T1054" s="7">
        <v>17</v>
      </c>
      <c r="U1054" s="7">
        <v>708</v>
      </c>
      <c r="V1054" s="7">
        <v>111</v>
      </c>
      <c r="W1054" s="7">
        <v>819</v>
      </c>
      <c r="X1054" s="7">
        <v>146</v>
      </c>
      <c r="Y1054" s="7">
        <v>111</v>
      </c>
      <c r="Z1054" s="20">
        <f>SUM(U1054:Y1054)</f>
        <v>1895</v>
      </c>
      <c r="AA1054" s="7">
        <v>56</v>
      </c>
      <c r="AB1054" s="7">
        <v>1839</v>
      </c>
      <c r="AC1054" s="7">
        <v>10</v>
      </c>
      <c r="AD1054" s="7">
        <v>7</v>
      </c>
      <c r="AE1054" s="7">
        <v>4</v>
      </c>
      <c r="AF1054" s="7">
        <v>9</v>
      </c>
      <c r="AG1054" s="7">
        <v>5</v>
      </c>
      <c r="AH1054" s="7">
        <v>0</v>
      </c>
      <c r="AI1054" s="7">
        <v>0</v>
      </c>
      <c r="AJ1054" s="7">
        <v>0</v>
      </c>
      <c r="AK1054" s="7">
        <v>0</v>
      </c>
      <c r="AL1054" s="7">
        <v>0</v>
      </c>
      <c r="AM1054" s="7">
        <v>0</v>
      </c>
      <c r="AN1054" s="7">
        <v>1</v>
      </c>
      <c r="AO1054" s="8">
        <v>43798</v>
      </c>
      <c r="AQ1054">
        <f>IF($AI1054=1,H1054,0)</f>
        <v>0</v>
      </c>
      <c r="AR1054">
        <f>IF($AI1054=1,I1054,0)</f>
        <v>0</v>
      </c>
      <c r="AS1054">
        <f>IF($AI1054=1,K1054,0)</f>
        <v>0</v>
      </c>
      <c r="AT1054">
        <f>IF($AI1054=1,J1054,0)</f>
        <v>0</v>
      </c>
      <c r="AU1054">
        <f>IF($AI1054=1,L1054,0)</f>
        <v>0</v>
      </c>
      <c r="AW1054">
        <f>IF($AL1054=1,U1054,0)</f>
        <v>0</v>
      </c>
      <c r="AX1054">
        <f>IF($AL1054=1,V1054,0)</f>
        <v>0</v>
      </c>
      <c r="AY1054">
        <f>IF($AL1054=1,W1054,0)</f>
        <v>0</v>
      </c>
      <c r="AZ1054">
        <f>IF($AL1054=1,X1054,0)</f>
        <v>0</v>
      </c>
      <c r="BA1054">
        <f>IF($AL1054=1,Y1054,0)</f>
        <v>0</v>
      </c>
      <c r="BC1054">
        <f>IF($AM1054=1,N1054,0)</f>
        <v>0</v>
      </c>
      <c r="BD1054">
        <f>IF($AM1054=1,O1054,0)</f>
        <v>0</v>
      </c>
      <c r="BE1054">
        <f>IF($AM1054=1,P1054,0)</f>
        <v>0</v>
      </c>
      <c r="BF1054">
        <f>IF($AM1054=1,Q1054,0)</f>
        <v>0</v>
      </c>
    </row>
    <row r="1055" spans="1:58" x14ac:dyDescent="0.3">
      <c r="A1055" s="7">
        <v>3133</v>
      </c>
      <c r="B1055" s="6">
        <v>131560</v>
      </c>
      <c r="C1055" s="6" t="str">
        <f>VLOOKUP(B1055,incomegroup,3,TRUE)</f>
        <v>Lower income</v>
      </c>
      <c r="D1055" s="7">
        <v>1</v>
      </c>
      <c r="E1055" s="7">
        <v>0</v>
      </c>
      <c r="F1055" s="7">
        <f>SUM(D1055:E1055)</f>
        <v>1</v>
      </c>
      <c r="G1055" s="7">
        <v>46</v>
      </c>
      <c r="H1055" s="7">
        <v>0</v>
      </c>
      <c r="I1055" s="7">
        <v>0</v>
      </c>
      <c r="J1055" s="7">
        <v>0</v>
      </c>
      <c r="K1055" s="7">
        <v>1</v>
      </c>
      <c r="L1055" s="7">
        <v>0</v>
      </c>
      <c r="M1055" s="7" t="str" cm="1">
        <f t="array" ref="M1055">_xlfn.IFS(H1055=1,H$1,I1055=1,I$1,J1055=1,J$1,K1055=1,K$1,L1055=1,L$1)</f>
        <v>Single</v>
      </c>
      <c r="N1055" s="7">
        <v>0</v>
      </c>
      <c r="O1055" s="7">
        <v>0</v>
      </c>
      <c r="P1055" s="7">
        <v>0</v>
      </c>
      <c r="Q1055" s="7">
        <v>1</v>
      </c>
      <c r="R1055" s="7" t="str" cm="1">
        <f t="array" ref="R1055">_xlfn.IFS(N1055=1,N$1,O1055=1,O$1,P1055=1,P$1,Q1055=1,Q$1)</f>
        <v>PhD</v>
      </c>
      <c r="S1055" t="s">
        <v>70</v>
      </c>
      <c r="T1055" s="7">
        <v>98</v>
      </c>
      <c r="U1055" s="7">
        <v>258</v>
      </c>
      <c r="V1055" s="7">
        <v>4</v>
      </c>
      <c r="W1055" s="7">
        <v>83</v>
      </c>
      <c r="X1055" s="7">
        <v>17</v>
      </c>
      <c r="Y1055" s="7">
        <v>0</v>
      </c>
      <c r="Z1055" s="20">
        <f>SUM(U1055:Y1055)</f>
        <v>362</v>
      </c>
      <c r="AA1055" s="7">
        <v>29</v>
      </c>
      <c r="AB1055" s="7">
        <v>333</v>
      </c>
      <c r="AC1055" s="7">
        <v>2</v>
      </c>
      <c r="AD1055" s="7">
        <v>2</v>
      </c>
      <c r="AE1055" s="7">
        <v>1</v>
      </c>
      <c r="AF1055" s="7">
        <v>3</v>
      </c>
      <c r="AG1055" s="7">
        <v>8</v>
      </c>
      <c r="AH1055" s="7">
        <v>0</v>
      </c>
      <c r="AI1055" s="7">
        <v>0</v>
      </c>
      <c r="AJ1055" s="7">
        <v>0</v>
      </c>
      <c r="AK1055" s="7">
        <v>0</v>
      </c>
      <c r="AL1055" s="7">
        <v>0</v>
      </c>
      <c r="AM1055" s="7">
        <v>0</v>
      </c>
      <c r="AN1055" s="7">
        <v>0</v>
      </c>
      <c r="AO1055" s="8">
        <v>43798</v>
      </c>
      <c r="AQ1055">
        <f>IF($AI1055=1,H1055,0)</f>
        <v>0</v>
      </c>
      <c r="AR1055">
        <f>IF($AI1055=1,I1055,0)</f>
        <v>0</v>
      </c>
      <c r="AS1055">
        <f>IF($AI1055=1,K1055,0)</f>
        <v>0</v>
      </c>
      <c r="AT1055">
        <f>IF($AI1055=1,J1055,0)</f>
        <v>0</v>
      </c>
      <c r="AU1055">
        <f>IF($AI1055=1,L1055,0)</f>
        <v>0</v>
      </c>
      <c r="AW1055">
        <f>IF($AL1055=1,U1055,0)</f>
        <v>0</v>
      </c>
      <c r="AX1055">
        <f>IF($AL1055=1,V1055,0)</f>
        <v>0</v>
      </c>
      <c r="AY1055">
        <f>IF($AL1055=1,W1055,0)</f>
        <v>0</v>
      </c>
      <c r="AZ1055">
        <f>IF($AL1055=1,X1055,0)</f>
        <v>0</v>
      </c>
      <c r="BA1055">
        <f>IF($AL1055=1,Y1055,0)</f>
        <v>0</v>
      </c>
      <c r="BC1055">
        <f>IF($AM1055=1,N1055,0)</f>
        <v>0</v>
      </c>
      <c r="BD1055">
        <f>IF($AM1055=1,O1055,0)</f>
        <v>0</v>
      </c>
      <c r="BE1055">
        <f>IF($AM1055=1,P1055,0)</f>
        <v>0</v>
      </c>
      <c r="BF1055">
        <f>IF($AM1055=1,Q1055,0)</f>
        <v>0</v>
      </c>
    </row>
    <row r="1056" spans="1:58" x14ac:dyDescent="0.3">
      <c r="A1056" s="7">
        <v>2278</v>
      </c>
      <c r="B1056" s="6">
        <v>157811</v>
      </c>
      <c r="C1056" s="6" t="str">
        <f>VLOOKUP(B1056,incomegroup,3,TRUE)</f>
        <v>Middle Income</v>
      </c>
      <c r="D1056" s="7">
        <v>0</v>
      </c>
      <c r="E1056" s="7">
        <v>1</v>
      </c>
      <c r="F1056" s="7">
        <f>SUM(D1056:E1056)</f>
        <v>1</v>
      </c>
      <c r="G1056" s="7">
        <v>54</v>
      </c>
      <c r="H1056" s="7">
        <v>0</v>
      </c>
      <c r="I1056" s="7">
        <v>0</v>
      </c>
      <c r="J1056" s="7">
        <v>1</v>
      </c>
      <c r="K1056" s="7">
        <v>0</v>
      </c>
      <c r="L1056" s="7">
        <v>0</v>
      </c>
      <c r="M1056" s="7" t="str" cm="1">
        <f t="array" ref="M1056">_xlfn.IFS(H1056=1,H$1,I1056=1,I$1,J1056=1,J$1,K1056=1,K$1,L1056=1,L$1)</f>
        <v>Together</v>
      </c>
      <c r="N1056" s="7">
        <v>0</v>
      </c>
      <c r="O1056" s="7">
        <v>1</v>
      </c>
      <c r="P1056" s="7">
        <v>0</v>
      </c>
      <c r="Q1056" s="7">
        <v>0</v>
      </c>
      <c r="R1056" s="7" t="str" cm="1">
        <f t="array" ref="R1056">_xlfn.IFS(N1056=1,N$1,O1056=1,O$1,P1056=1,P$1,Q1056=1,Q$1)</f>
        <v>Graduate</v>
      </c>
      <c r="S1056" t="s">
        <v>73</v>
      </c>
      <c r="T1056" s="7">
        <v>49</v>
      </c>
      <c r="U1056" s="7">
        <v>1488</v>
      </c>
      <c r="V1056" s="7">
        <v>19</v>
      </c>
      <c r="W1056" s="7">
        <v>311</v>
      </c>
      <c r="X1056" s="7">
        <v>101</v>
      </c>
      <c r="Y1056" s="7">
        <v>57</v>
      </c>
      <c r="Z1056" s="20">
        <f>SUM(U1056:Y1056)</f>
        <v>1976</v>
      </c>
      <c r="AA1056" s="7">
        <v>213</v>
      </c>
      <c r="AB1056" s="7">
        <v>1763</v>
      </c>
      <c r="AC1056" s="7">
        <v>5</v>
      </c>
      <c r="AD1056" s="7">
        <v>7</v>
      </c>
      <c r="AE1056" s="7">
        <v>2</v>
      </c>
      <c r="AF1056" s="7">
        <v>11</v>
      </c>
      <c r="AG1056" s="7">
        <v>5</v>
      </c>
      <c r="AH1056" s="7">
        <v>0</v>
      </c>
      <c r="AI1056" s="7">
        <v>1</v>
      </c>
      <c r="AJ1056" s="7">
        <v>0</v>
      </c>
      <c r="AK1056" s="7">
        <v>0</v>
      </c>
      <c r="AL1056" s="7">
        <v>0</v>
      </c>
      <c r="AM1056" s="7">
        <v>0</v>
      </c>
      <c r="AN1056" s="7">
        <v>0</v>
      </c>
      <c r="AO1056" s="8">
        <v>43798</v>
      </c>
      <c r="AQ1056">
        <f>IF($AI1056=1,H1056,0)</f>
        <v>0</v>
      </c>
      <c r="AR1056">
        <f>IF($AI1056=1,I1056,0)</f>
        <v>0</v>
      </c>
      <c r="AS1056">
        <f>IF($AI1056=1,K1056,0)</f>
        <v>0</v>
      </c>
      <c r="AT1056">
        <f>IF($AI1056=1,J1056,0)</f>
        <v>1</v>
      </c>
      <c r="AU1056">
        <f>IF($AI1056=1,L1056,0)</f>
        <v>0</v>
      </c>
      <c r="AW1056">
        <f>IF($AL1056=1,U1056,0)</f>
        <v>0</v>
      </c>
      <c r="AX1056">
        <f>IF($AL1056=1,V1056,0)</f>
        <v>0</v>
      </c>
      <c r="AY1056">
        <f>IF($AL1056=1,W1056,0)</f>
        <v>0</v>
      </c>
      <c r="AZ1056">
        <f>IF($AL1056=1,X1056,0)</f>
        <v>0</v>
      </c>
      <c r="BA1056">
        <f>IF($AL1056=1,Y1056,0)</f>
        <v>0</v>
      </c>
      <c r="BC1056">
        <f>IF($AM1056=1,N1056,0)</f>
        <v>0</v>
      </c>
      <c r="BD1056">
        <f>IF($AM1056=1,O1056,0)</f>
        <v>0</v>
      </c>
      <c r="BE1056">
        <f>IF($AM1056=1,P1056,0)</f>
        <v>0</v>
      </c>
      <c r="BF1056">
        <f>IF($AM1056=1,Q1056,0)</f>
        <v>0</v>
      </c>
    </row>
    <row r="1057" spans="1:58" x14ac:dyDescent="0.3">
      <c r="A1057" s="7">
        <v>1546</v>
      </c>
      <c r="B1057" s="6">
        <v>171499</v>
      </c>
      <c r="C1057" s="6" t="str">
        <f>VLOOKUP(B1057,incomegroup,3,TRUE)</f>
        <v>Middle Income</v>
      </c>
      <c r="D1057" s="7">
        <v>0</v>
      </c>
      <c r="E1057" s="7">
        <v>1</v>
      </c>
      <c r="F1057" s="7">
        <f>SUM(D1057:E1057)</f>
        <v>1</v>
      </c>
      <c r="G1057" s="7">
        <v>49</v>
      </c>
      <c r="H1057" s="7">
        <v>0</v>
      </c>
      <c r="I1057" s="7">
        <v>0</v>
      </c>
      <c r="J1057" s="7">
        <v>1</v>
      </c>
      <c r="K1057" s="7">
        <v>0</v>
      </c>
      <c r="L1057" s="7">
        <v>0</v>
      </c>
      <c r="M1057" s="7" t="str" cm="1">
        <f t="array" ref="M1057">_xlfn.IFS(H1057=1,H$1,I1057=1,I$1,J1057=1,J$1,K1057=1,K$1,L1057=1,L$1)</f>
        <v>Together</v>
      </c>
      <c r="N1057" s="7">
        <v>0</v>
      </c>
      <c r="O1057" s="7">
        <v>0</v>
      </c>
      <c r="P1057" s="7">
        <v>1</v>
      </c>
      <c r="Q1057" s="7">
        <v>0</v>
      </c>
      <c r="R1057" s="7" t="str" cm="1">
        <f t="array" ref="R1057">_xlfn.IFS(N1057=1,N$1,O1057=1,O$1,P1057=1,P$1,Q1057=1,Q$1)</f>
        <v>Master</v>
      </c>
      <c r="S1057" t="s">
        <v>73</v>
      </c>
      <c r="T1057" s="7">
        <v>12</v>
      </c>
      <c r="U1057" s="7">
        <v>1115</v>
      </c>
      <c r="V1057" s="7">
        <v>60</v>
      </c>
      <c r="W1057" s="7">
        <v>317</v>
      </c>
      <c r="X1057" s="7">
        <v>326</v>
      </c>
      <c r="Y1057" s="7">
        <v>0</v>
      </c>
      <c r="Z1057" s="20">
        <f>SUM(U1057:Y1057)</f>
        <v>1818</v>
      </c>
      <c r="AA1057" s="7">
        <v>89</v>
      </c>
      <c r="AB1057" s="7">
        <v>1729</v>
      </c>
      <c r="AC1057" s="7">
        <v>2</v>
      </c>
      <c r="AD1057" s="7">
        <v>8</v>
      </c>
      <c r="AE1057" s="7">
        <v>3</v>
      </c>
      <c r="AF1057" s="7">
        <v>13</v>
      </c>
      <c r="AG1057" s="7">
        <v>4</v>
      </c>
      <c r="AH1057" s="7">
        <v>0</v>
      </c>
      <c r="AI1057" s="7">
        <v>0</v>
      </c>
      <c r="AJ1057" s="7">
        <v>0</v>
      </c>
      <c r="AK1057" s="7">
        <v>0</v>
      </c>
      <c r="AL1057" s="7">
        <v>0</v>
      </c>
      <c r="AM1057" s="7">
        <v>0</v>
      </c>
      <c r="AN1057" s="7">
        <v>0</v>
      </c>
      <c r="AO1057" s="8">
        <v>43799</v>
      </c>
      <c r="AQ1057">
        <f>IF($AI1057=1,H1057,0)</f>
        <v>0</v>
      </c>
      <c r="AR1057">
        <f>IF($AI1057=1,I1057,0)</f>
        <v>0</v>
      </c>
      <c r="AS1057">
        <f>IF($AI1057=1,K1057,0)</f>
        <v>0</v>
      </c>
      <c r="AT1057">
        <f>IF($AI1057=1,J1057,0)</f>
        <v>0</v>
      </c>
      <c r="AU1057">
        <f>IF($AI1057=1,L1057,0)</f>
        <v>0</v>
      </c>
      <c r="AW1057">
        <f>IF($AL1057=1,U1057,0)</f>
        <v>0</v>
      </c>
      <c r="AX1057">
        <f>IF($AL1057=1,V1057,0)</f>
        <v>0</v>
      </c>
      <c r="AY1057">
        <f>IF($AL1057=1,W1057,0)</f>
        <v>0</v>
      </c>
      <c r="AZ1057">
        <f>IF($AL1057=1,X1057,0)</f>
        <v>0</v>
      </c>
      <c r="BA1057">
        <f>IF($AL1057=1,Y1057,0)</f>
        <v>0</v>
      </c>
      <c r="BC1057">
        <f>IF($AM1057=1,N1057,0)</f>
        <v>0</v>
      </c>
      <c r="BD1057">
        <f>IF($AM1057=1,O1057,0)</f>
        <v>0</v>
      </c>
      <c r="BE1057">
        <f>IF($AM1057=1,P1057,0)</f>
        <v>0</v>
      </c>
      <c r="BF1057">
        <f>IF($AM1057=1,Q1057,0)</f>
        <v>0</v>
      </c>
    </row>
    <row r="1058" spans="1:58" x14ac:dyDescent="0.3">
      <c r="A1058" s="7">
        <v>2358</v>
      </c>
      <c r="B1058" s="6">
        <v>157420</v>
      </c>
      <c r="C1058" s="6" t="str">
        <f>VLOOKUP(B1058,incomegroup,3,TRUE)</f>
        <v>Middle Income</v>
      </c>
      <c r="D1058" s="7">
        <v>0</v>
      </c>
      <c r="E1058" s="7">
        <v>1</v>
      </c>
      <c r="F1058" s="7">
        <f>SUM(D1058:E1058)</f>
        <v>1</v>
      </c>
      <c r="G1058" s="7">
        <v>49</v>
      </c>
      <c r="H1058" s="7">
        <v>0</v>
      </c>
      <c r="I1058" s="7">
        <v>0</v>
      </c>
      <c r="J1058" s="7">
        <v>1</v>
      </c>
      <c r="K1058" s="7">
        <v>0</v>
      </c>
      <c r="L1058" s="7">
        <v>0</v>
      </c>
      <c r="M1058" s="7" t="str" cm="1">
        <f t="array" ref="M1058">_xlfn.IFS(H1058=1,H$1,I1058=1,I$1,J1058=1,J$1,K1058=1,K$1,L1058=1,L$1)</f>
        <v>Together</v>
      </c>
      <c r="N1058" s="7">
        <v>0</v>
      </c>
      <c r="O1058" s="7">
        <v>0</v>
      </c>
      <c r="P1058" s="7">
        <v>1</v>
      </c>
      <c r="Q1058" s="7">
        <v>0</v>
      </c>
      <c r="R1058" s="7" t="str" cm="1">
        <f t="array" ref="R1058">_xlfn.IFS(N1058=1,N$1,O1058=1,O$1,P1058=1,P$1,Q1058=1,Q$1)</f>
        <v>Master</v>
      </c>
      <c r="S1058" t="s">
        <v>68</v>
      </c>
      <c r="T1058" s="7">
        <v>22</v>
      </c>
      <c r="U1058" s="7">
        <v>768</v>
      </c>
      <c r="V1058" s="7">
        <v>0</v>
      </c>
      <c r="W1058" s="7">
        <v>49</v>
      </c>
      <c r="X1058" s="7">
        <v>0</v>
      </c>
      <c r="Y1058" s="7">
        <v>0</v>
      </c>
      <c r="Z1058" s="20">
        <f>SUM(U1058:Y1058)</f>
        <v>817</v>
      </c>
      <c r="AA1058" s="7">
        <v>66</v>
      </c>
      <c r="AB1058" s="7">
        <v>751</v>
      </c>
      <c r="AC1058" s="7">
        <v>3</v>
      </c>
      <c r="AD1058" s="7">
        <v>5</v>
      </c>
      <c r="AE1058" s="7">
        <v>1</v>
      </c>
      <c r="AF1058" s="7">
        <v>6</v>
      </c>
      <c r="AG1058" s="7">
        <v>7</v>
      </c>
      <c r="AH1058" s="7">
        <v>0</v>
      </c>
      <c r="AI1058" s="7">
        <v>1</v>
      </c>
      <c r="AJ1058" s="7">
        <v>0</v>
      </c>
      <c r="AK1058" s="7">
        <v>0</v>
      </c>
      <c r="AL1058" s="7">
        <v>0</v>
      </c>
      <c r="AM1058" s="7">
        <v>0</v>
      </c>
      <c r="AN1058" s="7">
        <v>0</v>
      </c>
      <c r="AO1058" s="8">
        <v>43799</v>
      </c>
      <c r="AQ1058">
        <f>IF($AI1058=1,H1058,0)</f>
        <v>0</v>
      </c>
      <c r="AR1058">
        <f>IF($AI1058=1,I1058,0)</f>
        <v>0</v>
      </c>
      <c r="AS1058">
        <f>IF($AI1058=1,K1058,0)</f>
        <v>0</v>
      </c>
      <c r="AT1058">
        <f>IF($AI1058=1,J1058,0)</f>
        <v>1</v>
      </c>
      <c r="AU1058">
        <f>IF($AI1058=1,L1058,0)</f>
        <v>0</v>
      </c>
      <c r="AW1058">
        <f>IF($AL1058=1,U1058,0)</f>
        <v>0</v>
      </c>
      <c r="AX1058">
        <f>IF($AL1058=1,V1058,0)</f>
        <v>0</v>
      </c>
      <c r="AY1058">
        <f>IF($AL1058=1,W1058,0)</f>
        <v>0</v>
      </c>
      <c r="AZ1058">
        <f>IF($AL1058=1,X1058,0)</f>
        <v>0</v>
      </c>
      <c r="BA1058">
        <f>IF($AL1058=1,Y1058,0)</f>
        <v>0</v>
      </c>
      <c r="BC1058">
        <f>IF($AM1058=1,N1058,0)</f>
        <v>0</v>
      </c>
      <c r="BD1058">
        <f>IF($AM1058=1,O1058,0)</f>
        <v>0</v>
      </c>
      <c r="BE1058">
        <f>IF($AM1058=1,P1058,0)</f>
        <v>0</v>
      </c>
      <c r="BF1058">
        <f>IF($AM1058=1,Q1058,0)</f>
        <v>0</v>
      </c>
    </row>
    <row r="1059" spans="1:58" x14ac:dyDescent="0.3">
      <c r="A1059" s="7">
        <v>1471</v>
      </c>
      <c r="B1059" s="6">
        <v>160093</v>
      </c>
      <c r="C1059" s="6" t="str">
        <f>VLOOKUP(B1059,incomegroup,3,TRUE)</f>
        <v>Middle Income</v>
      </c>
      <c r="D1059" s="7">
        <v>0</v>
      </c>
      <c r="E1059" s="7">
        <v>1</v>
      </c>
      <c r="F1059" s="7">
        <f>SUM(D1059:E1059)</f>
        <v>1</v>
      </c>
      <c r="G1059" s="7">
        <v>46</v>
      </c>
      <c r="H1059" s="7">
        <v>0</v>
      </c>
      <c r="I1059" s="7">
        <v>1</v>
      </c>
      <c r="J1059" s="7">
        <v>0</v>
      </c>
      <c r="K1059" s="7">
        <v>0</v>
      </c>
      <c r="L1059" s="7">
        <v>0</v>
      </c>
      <c r="M1059" s="7" t="str" cm="1">
        <f t="array" ref="M1059">_xlfn.IFS(H1059=1,H$1,I1059=1,I$1,J1059=1,J$1,K1059=1,K$1,L1059=1,L$1)</f>
        <v>Married</v>
      </c>
      <c r="N1059" s="7">
        <v>0</v>
      </c>
      <c r="O1059" s="7">
        <v>1</v>
      </c>
      <c r="P1059" s="7">
        <v>0</v>
      </c>
      <c r="Q1059" s="7">
        <v>0</v>
      </c>
      <c r="R1059" s="7" t="str" cm="1">
        <f t="array" ref="R1059">_xlfn.IFS(N1059=1,N$1,O1059=1,O$1,P1059=1,P$1,Q1059=1,Q$1)</f>
        <v>Graduate</v>
      </c>
      <c r="S1059" t="s">
        <v>70</v>
      </c>
      <c r="T1059" s="7">
        <v>92</v>
      </c>
      <c r="U1059" s="7">
        <v>1337</v>
      </c>
      <c r="V1059" s="7">
        <v>32</v>
      </c>
      <c r="W1059" s="7">
        <v>290</v>
      </c>
      <c r="X1059" s="7">
        <v>43</v>
      </c>
      <c r="Y1059" s="7">
        <v>16</v>
      </c>
      <c r="Z1059" s="20">
        <f>SUM(U1059:Y1059)</f>
        <v>1718</v>
      </c>
      <c r="AA1059" s="7">
        <v>240</v>
      </c>
      <c r="AB1059" s="7">
        <v>1479</v>
      </c>
      <c r="AC1059" s="7">
        <v>2</v>
      </c>
      <c r="AD1059" s="7">
        <v>7</v>
      </c>
      <c r="AE1059" s="7">
        <v>2</v>
      </c>
      <c r="AF1059" s="7">
        <v>10</v>
      </c>
      <c r="AG1059" s="7">
        <v>6</v>
      </c>
      <c r="AH1059" s="7">
        <v>0</v>
      </c>
      <c r="AI1059" s="7">
        <v>0</v>
      </c>
      <c r="AJ1059" s="7">
        <v>0</v>
      </c>
      <c r="AK1059" s="7">
        <v>0</v>
      </c>
      <c r="AL1059" s="7">
        <v>0</v>
      </c>
      <c r="AM1059" s="7">
        <v>0</v>
      </c>
      <c r="AN1059" s="7">
        <v>0</v>
      </c>
      <c r="AO1059" s="8">
        <v>43800</v>
      </c>
      <c r="AQ1059">
        <f>IF($AI1059=1,H1059,0)</f>
        <v>0</v>
      </c>
      <c r="AR1059">
        <f>IF($AI1059=1,I1059,0)</f>
        <v>0</v>
      </c>
      <c r="AS1059">
        <f>IF($AI1059=1,K1059,0)</f>
        <v>0</v>
      </c>
      <c r="AT1059">
        <f>IF($AI1059=1,J1059,0)</f>
        <v>0</v>
      </c>
      <c r="AU1059">
        <f>IF($AI1059=1,L1059,0)</f>
        <v>0</v>
      </c>
      <c r="AW1059">
        <f>IF($AL1059=1,U1059,0)</f>
        <v>0</v>
      </c>
      <c r="AX1059">
        <f>IF($AL1059=1,V1059,0)</f>
        <v>0</v>
      </c>
      <c r="AY1059">
        <f>IF($AL1059=1,W1059,0)</f>
        <v>0</v>
      </c>
      <c r="AZ1059">
        <f>IF($AL1059=1,X1059,0)</f>
        <v>0</v>
      </c>
      <c r="BA1059">
        <f>IF($AL1059=1,Y1059,0)</f>
        <v>0</v>
      </c>
      <c r="BC1059">
        <f>IF($AM1059=1,N1059,0)</f>
        <v>0</v>
      </c>
      <c r="BD1059">
        <f>IF($AM1059=1,O1059,0)</f>
        <v>0</v>
      </c>
      <c r="BE1059">
        <f>IF($AM1059=1,P1059,0)</f>
        <v>0</v>
      </c>
      <c r="BF1059">
        <f>IF($AM1059=1,Q1059,0)</f>
        <v>0</v>
      </c>
    </row>
    <row r="1060" spans="1:58" x14ac:dyDescent="0.3">
      <c r="A1060" s="7">
        <v>2615</v>
      </c>
      <c r="B1060" s="6">
        <v>130560</v>
      </c>
      <c r="C1060" s="6" t="str">
        <f>VLOOKUP(B1060,incomegroup,3,TRUE)</f>
        <v>Lower income</v>
      </c>
      <c r="D1060" s="7">
        <v>1</v>
      </c>
      <c r="E1060" s="7">
        <v>0</v>
      </c>
      <c r="F1060" s="7">
        <f>SUM(D1060:E1060)</f>
        <v>1</v>
      </c>
      <c r="G1060" s="7">
        <v>44</v>
      </c>
      <c r="H1060" s="7">
        <v>0</v>
      </c>
      <c r="I1060" s="7">
        <v>0</v>
      </c>
      <c r="J1060" s="7">
        <v>1</v>
      </c>
      <c r="K1060" s="7">
        <v>0</v>
      </c>
      <c r="L1060" s="7">
        <v>0</v>
      </c>
      <c r="M1060" s="7" t="str" cm="1">
        <f t="array" ref="M1060">_xlfn.IFS(H1060=1,H$1,I1060=1,I$1,J1060=1,J$1,K1060=1,K$1,L1060=1,L$1)</f>
        <v>Together</v>
      </c>
      <c r="N1060" s="7">
        <v>0</v>
      </c>
      <c r="O1060" s="7">
        <v>0</v>
      </c>
      <c r="P1060" s="7">
        <v>1</v>
      </c>
      <c r="Q1060" s="7">
        <v>0</v>
      </c>
      <c r="R1060" s="7" t="str" cm="1">
        <f t="array" ref="R1060">_xlfn.IFS(N1060=1,N$1,O1060=1,O$1,P1060=1,P$1,Q1060=1,Q$1)</f>
        <v>Master</v>
      </c>
      <c r="S1060" t="s">
        <v>71</v>
      </c>
      <c r="T1060" s="7">
        <v>6</v>
      </c>
      <c r="U1060" s="7">
        <v>38</v>
      </c>
      <c r="V1060" s="7">
        <v>4</v>
      </c>
      <c r="W1060" s="7">
        <v>21</v>
      </c>
      <c r="X1060" s="7">
        <v>17</v>
      </c>
      <c r="Y1060" s="7">
        <v>21</v>
      </c>
      <c r="Z1060" s="20">
        <f>SUM(U1060:Y1060)</f>
        <v>101</v>
      </c>
      <c r="AA1060" s="7">
        <v>30</v>
      </c>
      <c r="AB1060" s="7">
        <v>73</v>
      </c>
      <c r="AC1060" s="7">
        <v>1</v>
      </c>
      <c r="AD1060" s="7">
        <v>1</v>
      </c>
      <c r="AE1060" s="7">
        <v>0</v>
      </c>
      <c r="AF1060" s="7">
        <v>3</v>
      </c>
      <c r="AG1060" s="7">
        <v>7</v>
      </c>
      <c r="AH1060" s="7">
        <v>0</v>
      </c>
      <c r="AI1060" s="7">
        <v>0</v>
      </c>
      <c r="AJ1060" s="7">
        <v>0</v>
      </c>
      <c r="AK1060" s="7">
        <v>0</v>
      </c>
      <c r="AL1060" s="7">
        <v>0</v>
      </c>
      <c r="AM1060" s="7">
        <v>0</v>
      </c>
      <c r="AN1060" s="7">
        <v>0</v>
      </c>
      <c r="AO1060" s="8">
        <v>43801</v>
      </c>
      <c r="AQ1060">
        <f>IF($AI1060=1,H1060,0)</f>
        <v>0</v>
      </c>
      <c r="AR1060">
        <f>IF($AI1060=1,I1060,0)</f>
        <v>0</v>
      </c>
      <c r="AS1060">
        <f>IF($AI1060=1,K1060,0)</f>
        <v>0</v>
      </c>
      <c r="AT1060">
        <f>IF($AI1060=1,J1060,0)</f>
        <v>0</v>
      </c>
      <c r="AU1060">
        <f>IF($AI1060=1,L1060,0)</f>
        <v>0</v>
      </c>
      <c r="AW1060">
        <f>IF($AL1060=1,U1060,0)</f>
        <v>0</v>
      </c>
      <c r="AX1060">
        <f>IF($AL1060=1,V1060,0)</f>
        <v>0</v>
      </c>
      <c r="AY1060">
        <f>IF($AL1060=1,W1060,0)</f>
        <v>0</v>
      </c>
      <c r="AZ1060">
        <f>IF($AL1060=1,X1060,0)</f>
        <v>0</v>
      </c>
      <c r="BA1060">
        <f>IF($AL1060=1,Y1060,0)</f>
        <v>0</v>
      </c>
      <c r="BC1060">
        <f>IF($AM1060=1,N1060,0)</f>
        <v>0</v>
      </c>
      <c r="BD1060">
        <f>IF($AM1060=1,O1060,0)</f>
        <v>0</v>
      </c>
      <c r="BE1060">
        <f>IF($AM1060=1,P1060,0)</f>
        <v>0</v>
      </c>
      <c r="BF1060">
        <f>IF($AM1060=1,Q1060,0)</f>
        <v>0</v>
      </c>
    </row>
    <row r="1061" spans="1:58" x14ac:dyDescent="0.3">
      <c r="A1061" s="7">
        <v>3122</v>
      </c>
      <c r="B1061" s="6">
        <v>130560</v>
      </c>
      <c r="C1061" s="6" t="str">
        <f>VLOOKUP(B1061,incomegroup,3,TRUE)</f>
        <v>Lower income</v>
      </c>
      <c r="D1061" s="7">
        <v>1</v>
      </c>
      <c r="E1061" s="7">
        <v>0</v>
      </c>
      <c r="F1061" s="7">
        <f>SUM(D1061:E1061)</f>
        <v>1</v>
      </c>
      <c r="G1061" s="7">
        <v>44</v>
      </c>
      <c r="H1061" s="7">
        <v>0</v>
      </c>
      <c r="I1061" s="7">
        <v>0</v>
      </c>
      <c r="J1061" s="7">
        <v>1</v>
      </c>
      <c r="K1061" s="7">
        <v>0</v>
      </c>
      <c r="L1061" s="7">
        <v>0</v>
      </c>
      <c r="M1061" s="7" t="str" cm="1">
        <f t="array" ref="M1061">_xlfn.IFS(H1061=1,H$1,I1061=1,I$1,J1061=1,J$1,K1061=1,K$1,L1061=1,L$1)</f>
        <v>Together</v>
      </c>
      <c r="N1061" s="7">
        <v>0</v>
      </c>
      <c r="O1061" s="7">
        <v>0</v>
      </c>
      <c r="P1061" s="7">
        <v>1</v>
      </c>
      <c r="Q1061" s="7">
        <v>0</v>
      </c>
      <c r="R1061" s="7" t="str" cm="1">
        <f t="array" ref="R1061">_xlfn.IFS(N1061=1,N$1,O1061=1,O$1,P1061=1,P$1,Q1061=1,Q$1)</f>
        <v>Master</v>
      </c>
      <c r="S1061" t="s">
        <v>69</v>
      </c>
      <c r="T1061" s="7">
        <v>6</v>
      </c>
      <c r="U1061" s="7">
        <v>38</v>
      </c>
      <c r="V1061" s="7">
        <v>4</v>
      </c>
      <c r="W1061" s="7">
        <v>21</v>
      </c>
      <c r="X1061" s="7">
        <v>17</v>
      </c>
      <c r="Y1061" s="7">
        <v>21</v>
      </c>
      <c r="Z1061" s="20">
        <f>SUM(U1061:Y1061)</f>
        <v>101</v>
      </c>
      <c r="AA1061" s="7">
        <v>30</v>
      </c>
      <c r="AB1061" s="7">
        <v>73</v>
      </c>
      <c r="AC1061" s="7">
        <v>1</v>
      </c>
      <c r="AD1061" s="7">
        <v>1</v>
      </c>
      <c r="AE1061" s="7">
        <v>0</v>
      </c>
      <c r="AF1061" s="7">
        <v>3</v>
      </c>
      <c r="AG1061" s="7">
        <v>7</v>
      </c>
      <c r="AH1061" s="7">
        <v>0</v>
      </c>
      <c r="AI1061" s="7">
        <v>0</v>
      </c>
      <c r="AJ1061" s="7">
        <v>0</v>
      </c>
      <c r="AK1061" s="7">
        <v>0</v>
      </c>
      <c r="AL1061" s="7">
        <v>0</v>
      </c>
      <c r="AM1061" s="7">
        <v>0</v>
      </c>
      <c r="AN1061" s="7">
        <v>0</v>
      </c>
      <c r="AO1061" s="8">
        <v>43801</v>
      </c>
      <c r="AQ1061">
        <f>IF($AI1061=1,H1061,0)</f>
        <v>0</v>
      </c>
      <c r="AR1061">
        <f>IF($AI1061=1,I1061,0)</f>
        <v>0</v>
      </c>
      <c r="AS1061">
        <f>IF($AI1061=1,K1061,0)</f>
        <v>0</v>
      </c>
      <c r="AT1061">
        <f>IF($AI1061=1,J1061,0)</f>
        <v>0</v>
      </c>
      <c r="AU1061">
        <f>IF($AI1061=1,L1061,0)</f>
        <v>0</v>
      </c>
      <c r="AW1061">
        <f>IF($AL1061=1,U1061,0)</f>
        <v>0</v>
      </c>
      <c r="AX1061">
        <f>IF($AL1061=1,V1061,0)</f>
        <v>0</v>
      </c>
      <c r="AY1061">
        <f>IF($AL1061=1,W1061,0)</f>
        <v>0</v>
      </c>
      <c r="AZ1061">
        <f>IF($AL1061=1,X1061,0)</f>
        <v>0</v>
      </c>
      <c r="BA1061">
        <f>IF($AL1061=1,Y1061,0)</f>
        <v>0</v>
      </c>
      <c r="BC1061">
        <f>IF($AM1061=1,N1061,0)</f>
        <v>0</v>
      </c>
      <c r="BD1061">
        <f>IF($AM1061=1,O1061,0)</f>
        <v>0</v>
      </c>
      <c r="BE1061">
        <f>IF($AM1061=1,P1061,0)</f>
        <v>0</v>
      </c>
      <c r="BF1061">
        <f>IF($AM1061=1,Q1061,0)</f>
        <v>0</v>
      </c>
    </row>
    <row r="1062" spans="1:58" x14ac:dyDescent="0.3">
      <c r="A1062" s="7">
        <v>2576</v>
      </c>
      <c r="B1062" s="6">
        <v>153843</v>
      </c>
      <c r="C1062" s="6" t="str">
        <f>VLOOKUP(B1062,incomegroup,3,TRUE)</f>
        <v>Middle Income</v>
      </c>
      <c r="D1062" s="7">
        <v>0</v>
      </c>
      <c r="E1062" s="7">
        <v>1</v>
      </c>
      <c r="F1062" s="7">
        <f>SUM(D1062:E1062)</f>
        <v>1</v>
      </c>
      <c r="G1062" s="7">
        <v>55</v>
      </c>
      <c r="H1062" s="7">
        <v>0</v>
      </c>
      <c r="I1062" s="7">
        <v>1</v>
      </c>
      <c r="J1062" s="7">
        <v>0</v>
      </c>
      <c r="K1062" s="7">
        <v>0</v>
      </c>
      <c r="L1062" s="7">
        <v>0</v>
      </c>
      <c r="M1062" s="7" t="str" cm="1">
        <f t="array" ref="M1062">_xlfn.IFS(H1062=1,H$1,I1062=1,I$1,J1062=1,J$1,K1062=1,K$1,L1062=1,L$1)</f>
        <v>Married</v>
      </c>
      <c r="N1062" s="7">
        <v>0</v>
      </c>
      <c r="O1062" s="7">
        <v>0</v>
      </c>
      <c r="P1062" s="7">
        <v>1</v>
      </c>
      <c r="Q1062" s="7">
        <v>0</v>
      </c>
      <c r="R1062" s="7" t="str" cm="1">
        <f t="array" ref="R1062">_xlfn.IFS(N1062=1,N$1,O1062=1,O$1,P1062=1,P$1,Q1062=1,Q$1)</f>
        <v>Master</v>
      </c>
      <c r="S1062" t="s">
        <v>69</v>
      </c>
      <c r="T1062" s="7">
        <v>64</v>
      </c>
      <c r="U1062" s="7">
        <v>1080</v>
      </c>
      <c r="V1062" s="7">
        <v>0</v>
      </c>
      <c r="W1062" s="7">
        <v>251</v>
      </c>
      <c r="X1062" s="7">
        <v>54</v>
      </c>
      <c r="Y1062" s="7">
        <v>11</v>
      </c>
      <c r="Z1062" s="20">
        <f>SUM(U1062:Y1062)</f>
        <v>1396</v>
      </c>
      <c r="AA1062" s="7">
        <v>209</v>
      </c>
      <c r="AB1062" s="7">
        <v>1189</v>
      </c>
      <c r="AC1062" s="7">
        <v>4</v>
      </c>
      <c r="AD1062" s="7">
        <v>8</v>
      </c>
      <c r="AE1062" s="7">
        <v>5</v>
      </c>
      <c r="AF1062" s="7">
        <v>3</v>
      </c>
      <c r="AG1062" s="7">
        <v>7</v>
      </c>
      <c r="AH1062" s="7">
        <v>0</v>
      </c>
      <c r="AI1062" s="7">
        <v>0</v>
      </c>
      <c r="AJ1062" s="7">
        <v>0</v>
      </c>
      <c r="AK1062" s="7">
        <v>0</v>
      </c>
      <c r="AL1062" s="7">
        <v>0</v>
      </c>
      <c r="AM1062" s="7">
        <v>0</v>
      </c>
      <c r="AN1062" s="7">
        <v>0</v>
      </c>
      <c r="AO1062" s="8">
        <v>43801</v>
      </c>
      <c r="AQ1062">
        <f>IF($AI1062=1,H1062,0)</f>
        <v>0</v>
      </c>
      <c r="AR1062">
        <f>IF($AI1062=1,I1062,0)</f>
        <v>0</v>
      </c>
      <c r="AS1062">
        <f>IF($AI1062=1,K1062,0)</f>
        <v>0</v>
      </c>
      <c r="AT1062">
        <f>IF($AI1062=1,J1062,0)</f>
        <v>0</v>
      </c>
      <c r="AU1062">
        <f>IF($AI1062=1,L1062,0)</f>
        <v>0</v>
      </c>
      <c r="AW1062">
        <f>IF($AL1062=1,U1062,0)</f>
        <v>0</v>
      </c>
      <c r="AX1062">
        <f>IF($AL1062=1,V1062,0)</f>
        <v>0</v>
      </c>
      <c r="AY1062">
        <f>IF($AL1062=1,W1062,0)</f>
        <v>0</v>
      </c>
      <c r="AZ1062">
        <f>IF($AL1062=1,X1062,0)</f>
        <v>0</v>
      </c>
      <c r="BA1062">
        <f>IF($AL1062=1,Y1062,0)</f>
        <v>0</v>
      </c>
      <c r="BC1062">
        <f>IF($AM1062=1,N1062,0)</f>
        <v>0</v>
      </c>
      <c r="BD1062">
        <f>IF($AM1062=1,O1062,0)</f>
        <v>0</v>
      </c>
      <c r="BE1062">
        <f>IF($AM1062=1,P1062,0)</f>
        <v>0</v>
      </c>
      <c r="BF1062">
        <f>IF($AM1062=1,Q1062,0)</f>
        <v>0</v>
      </c>
    </row>
    <row r="1063" spans="1:58" x14ac:dyDescent="0.3">
      <c r="A1063" s="7">
        <v>2652</v>
      </c>
      <c r="B1063" s="6">
        <v>115862</v>
      </c>
      <c r="C1063" s="6" t="str">
        <f>VLOOKUP(B1063,incomegroup,3,TRUE)</f>
        <v>Lower income</v>
      </c>
      <c r="D1063" s="7">
        <v>1</v>
      </c>
      <c r="E1063" s="7">
        <v>0</v>
      </c>
      <c r="F1063" s="7">
        <f>SUM(D1063:E1063)</f>
        <v>1</v>
      </c>
      <c r="G1063" s="7">
        <v>41</v>
      </c>
      <c r="H1063" s="7">
        <v>0</v>
      </c>
      <c r="I1063" s="7">
        <v>0</v>
      </c>
      <c r="J1063" s="7">
        <v>0</v>
      </c>
      <c r="K1063" s="7">
        <v>1</v>
      </c>
      <c r="L1063" s="7">
        <v>0</v>
      </c>
      <c r="M1063" s="7" t="str" cm="1">
        <f t="array" ref="M1063">_xlfn.IFS(H1063=1,H$1,I1063=1,I$1,J1063=1,J$1,K1063=1,K$1,L1063=1,L$1)</f>
        <v>Single</v>
      </c>
      <c r="N1063" s="7">
        <v>1</v>
      </c>
      <c r="O1063" s="7">
        <v>0</v>
      </c>
      <c r="P1063" s="7">
        <v>0</v>
      </c>
      <c r="Q1063" s="7">
        <v>0</v>
      </c>
      <c r="R1063" s="7" t="str" cm="1">
        <f t="array" ref="R1063">_xlfn.IFS(N1063=1,N$1,O1063=1,O$1,P1063=1,P$1,Q1063=1,Q$1)</f>
        <v>Basic</v>
      </c>
      <c r="S1063" t="s">
        <v>68</v>
      </c>
      <c r="T1063" s="7">
        <v>26</v>
      </c>
      <c r="U1063" s="7">
        <v>7</v>
      </c>
      <c r="V1063" s="7">
        <v>7</v>
      </c>
      <c r="W1063" s="7">
        <v>29</v>
      </c>
      <c r="X1063" s="7">
        <v>80</v>
      </c>
      <c r="Y1063" s="7">
        <v>66</v>
      </c>
      <c r="Z1063" s="20">
        <f>SUM(U1063:Y1063)</f>
        <v>189</v>
      </c>
      <c r="AA1063" s="7">
        <v>73</v>
      </c>
      <c r="AB1063" s="7">
        <v>117</v>
      </c>
      <c r="AC1063" s="7">
        <v>1</v>
      </c>
      <c r="AD1063" s="7">
        <v>1</v>
      </c>
      <c r="AE1063" s="7">
        <v>0</v>
      </c>
      <c r="AF1063" s="7">
        <v>3</v>
      </c>
      <c r="AG1063" s="7">
        <v>8</v>
      </c>
      <c r="AH1063" s="7">
        <v>0</v>
      </c>
      <c r="AI1063" s="7">
        <v>0</v>
      </c>
      <c r="AJ1063" s="7">
        <v>0</v>
      </c>
      <c r="AK1063" s="7">
        <v>0</v>
      </c>
      <c r="AL1063" s="7">
        <v>0</v>
      </c>
      <c r="AM1063" s="7">
        <v>0</v>
      </c>
      <c r="AN1063" s="7">
        <v>0</v>
      </c>
      <c r="AO1063" s="8">
        <v>43801</v>
      </c>
      <c r="AQ1063">
        <f>IF($AI1063=1,H1063,0)</f>
        <v>0</v>
      </c>
      <c r="AR1063">
        <f>IF($AI1063=1,I1063,0)</f>
        <v>0</v>
      </c>
      <c r="AS1063">
        <f>IF($AI1063=1,K1063,0)</f>
        <v>0</v>
      </c>
      <c r="AT1063">
        <f>IF($AI1063=1,J1063,0)</f>
        <v>0</v>
      </c>
      <c r="AU1063">
        <f>IF($AI1063=1,L1063,0)</f>
        <v>0</v>
      </c>
      <c r="AW1063">
        <f>IF($AL1063=1,U1063,0)</f>
        <v>0</v>
      </c>
      <c r="AX1063">
        <f>IF($AL1063=1,V1063,0)</f>
        <v>0</v>
      </c>
      <c r="AY1063">
        <f>IF($AL1063=1,W1063,0)</f>
        <v>0</v>
      </c>
      <c r="AZ1063">
        <f>IF($AL1063=1,X1063,0)</f>
        <v>0</v>
      </c>
      <c r="BA1063">
        <f>IF($AL1063=1,Y1063,0)</f>
        <v>0</v>
      </c>
      <c r="BC1063">
        <f>IF($AM1063=1,N1063,0)</f>
        <v>0</v>
      </c>
      <c r="BD1063">
        <f>IF($AM1063=1,O1063,0)</f>
        <v>0</v>
      </c>
      <c r="BE1063">
        <f>IF($AM1063=1,P1063,0)</f>
        <v>0</v>
      </c>
      <c r="BF1063">
        <f>IF($AM1063=1,Q1063,0)</f>
        <v>0</v>
      </c>
    </row>
    <row r="1064" spans="1:58" x14ac:dyDescent="0.3">
      <c r="A1064" s="7">
        <v>2196</v>
      </c>
      <c r="B1064" s="6">
        <v>142160</v>
      </c>
      <c r="C1064" s="6" t="str">
        <f>VLOOKUP(B1064,incomegroup,3,TRUE)</f>
        <v>Lower income</v>
      </c>
      <c r="D1064" s="7">
        <v>1</v>
      </c>
      <c r="E1064" s="7">
        <v>1</v>
      </c>
      <c r="F1064" s="7">
        <f>SUM(D1064:E1064)</f>
        <v>2</v>
      </c>
      <c r="G1064" s="7">
        <v>45</v>
      </c>
      <c r="H1064" s="7">
        <v>0</v>
      </c>
      <c r="I1064" s="7">
        <v>0</v>
      </c>
      <c r="J1064" s="7">
        <v>0</v>
      </c>
      <c r="K1064" s="7">
        <v>1</v>
      </c>
      <c r="L1064" s="7">
        <v>0</v>
      </c>
      <c r="M1064" s="7" t="str" cm="1">
        <f t="array" ref="M1064">_xlfn.IFS(H1064=1,H$1,I1064=1,I$1,J1064=1,J$1,K1064=1,K$1,L1064=1,L$1)</f>
        <v>Single</v>
      </c>
      <c r="N1064" s="7">
        <v>0</v>
      </c>
      <c r="O1064" s="7">
        <v>1</v>
      </c>
      <c r="P1064" s="7">
        <v>0</v>
      </c>
      <c r="Q1064" s="7">
        <v>0</v>
      </c>
      <c r="R1064" s="7" t="str" cm="1">
        <f t="array" ref="R1064">_xlfn.IFS(N1064=1,N$1,O1064=1,O$1,P1064=1,P$1,Q1064=1,Q$1)</f>
        <v>Graduate</v>
      </c>
      <c r="S1064" t="s">
        <v>68</v>
      </c>
      <c r="T1064" s="7">
        <v>26</v>
      </c>
      <c r="U1064" s="7">
        <v>162</v>
      </c>
      <c r="V1064" s="7">
        <v>30</v>
      </c>
      <c r="W1064" s="7">
        <v>152</v>
      </c>
      <c r="X1064" s="7">
        <v>10</v>
      </c>
      <c r="Y1064" s="7">
        <v>51</v>
      </c>
      <c r="Z1064" s="20">
        <f>SUM(U1064:Y1064)</f>
        <v>405</v>
      </c>
      <c r="AA1064" s="7">
        <v>67</v>
      </c>
      <c r="AB1064" s="7">
        <v>337</v>
      </c>
      <c r="AC1064" s="7">
        <v>4</v>
      </c>
      <c r="AD1064" s="7">
        <v>2</v>
      </c>
      <c r="AE1064" s="7">
        <v>1</v>
      </c>
      <c r="AF1064" s="7">
        <v>4</v>
      </c>
      <c r="AG1064" s="7">
        <v>6</v>
      </c>
      <c r="AH1064" s="7">
        <v>0</v>
      </c>
      <c r="AI1064" s="7">
        <v>0</v>
      </c>
      <c r="AJ1064" s="7">
        <v>0</v>
      </c>
      <c r="AK1064" s="7">
        <v>0</v>
      </c>
      <c r="AL1064" s="7">
        <v>0</v>
      </c>
      <c r="AM1064" s="7">
        <v>0</v>
      </c>
      <c r="AN1064" s="7">
        <v>1</v>
      </c>
      <c r="AO1064" s="8">
        <v>43802</v>
      </c>
      <c r="AQ1064">
        <f>IF($AI1064=1,H1064,0)</f>
        <v>0</v>
      </c>
      <c r="AR1064">
        <f>IF($AI1064=1,I1064,0)</f>
        <v>0</v>
      </c>
      <c r="AS1064">
        <f>IF($AI1064=1,K1064,0)</f>
        <v>0</v>
      </c>
      <c r="AT1064">
        <f>IF($AI1064=1,J1064,0)</f>
        <v>0</v>
      </c>
      <c r="AU1064">
        <f>IF($AI1064=1,L1064,0)</f>
        <v>0</v>
      </c>
      <c r="AW1064">
        <f>IF($AL1064=1,U1064,0)</f>
        <v>0</v>
      </c>
      <c r="AX1064">
        <f>IF($AL1064=1,V1064,0)</f>
        <v>0</v>
      </c>
      <c r="AY1064">
        <f>IF($AL1064=1,W1064,0)</f>
        <v>0</v>
      </c>
      <c r="AZ1064">
        <f>IF($AL1064=1,X1064,0)</f>
        <v>0</v>
      </c>
      <c r="BA1064">
        <f>IF($AL1064=1,Y1064,0)</f>
        <v>0</v>
      </c>
      <c r="BC1064">
        <f>IF($AM1064=1,N1064,0)</f>
        <v>0</v>
      </c>
      <c r="BD1064">
        <f>IF($AM1064=1,O1064,0)</f>
        <v>0</v>
      </c>
      <c r="BE1064">
        <f>IF($AM1064=1,P1064,0)</f>
        <v>0</v>
      </c>
      <c r="BF1064">
        <f>IF($AM1064=1,Q1064,0)</f>
        <v>0</v>
      </c>
    </row>
    <row r="1065" spans="1:58" x14ac:dyDescent="0.3">
      <c r="A1065" s="7">
        <v>2285</v>
      </c>
      <c r="B1065" s="6">
        <v>160894</v>
      </c>
      <c r="C1065" s="6" t="str">
        <f>VLOOKUP(B1065,incomegroup,3,TRUE)</f>
        <v>Middle Income</v>
      </c>
      <c r="D1065" s="7">
        <v>0</v>
      </c>
      <c r="E1065" s="7">
        <v>1</v>
      </c>
      <c r="F1065" s="7">
        <f>SUM(D1065:E1065)</f>
        <v>1</v>
      </c>
      <c r="G1065" s="7">
        <v>54</v>
      </c>
      <c r="H1065" s="7">
        <v>0</v>
      </c>
      <c r="I1065" s="7">
        <v>0</v>
      </c>
      <c r="J1065" s="7">
        <v>1</v>
      </c>
      <c r="K1065" s="7">
        <v>0</v>
      </c>
      <c r="L1065" s="7">
        <v>0</v>
      </c>
      <c r="M1065" s="7" t="str" cm="1">
        <f t="array" ref="M1065">_xlfn.IFS(H1065=1,H$1,I1065=1,I$1,J1065=1,J$1,K1065=1,K$1,L1065=1,L$1)</f>
        <v>Together</v>
      </c>
      <c r="N1065" s="7">
        <v>0</v>
      </c>
      <c r="O1065" s="7">
        <v>1</v>
      </c>
      <c r="P1065" s="7">
        <v>0</v>
      </c>
      <c r="Q1065" s="7">
        <v>0</v>
      </c>
      <c r="R1065" s="7" t="str" cm="1">
        <f t="array" ref="R1065">_xlfn.IFS(N1065=1,N$1,O1065=1,O$1,P1065=1,P$1,Q1065=1,Q$1)</f>
        <v>Graduate</v>
      </c>
      <c r="S1065" t="s">
        <v>71</v>
      </c>
      <c r="T1065" s="7">
        <v>61</v>
      </c>
      <c r="U1065" s="7">
        <v>1601</v>
      </c>
      <c r="V1065" s="7">
        <v>18</v>
      </c>
      <c r="W1065" s="7">
        <v>410</v>
      </c>
      <c r="X1065" s="7">
        <v>26</v>
      </c>
      <c r="Y1065" s="7">
        <v>0</v>
      </c>
      <c r="Z1065" s="20">
        <f>SUM(U1065:Y1065)</f>
        <v>2055</v>
      </c>
      <c r="AA1065" s="7">
        <v>143</v>
      </c>
      <c r="AB1065" s="7">
        <v>1913</v>
      </c>
      <c r="AC1065" s="7">
        <v>5</v>
      </c>
      <c r="AD1065" s="7">
        <v>10</v>
      </c>
      <c r="AE1065" s="7">
        <v>3</v>
      </c>
      <c r="AF1065" s="7">
        <v>8</v>
      </c>
      <c r="AG1065" s="7">
        <v>7</v>
      </c>
      <c r="AH1065" s="7">
        <v>0</v>
      </c>
      <c r="AI1065" s="7">
        <v>0</v>
      </c>
      <c r="AJ1065" s="7">
        <v>0</v>
      </c>
      <c r="AK1065" s="7">
        <v>0</v>
      </c>
      <c r="AL1065" s="7">
        <v>0</v>
      </c>
      <c r="AM1065" s="7">
        <v>0</v>
      </c>
      <c r="AN1065" s="7">
        <v>0</v>
      </c>
      <c r="AO1065" s="8">
        <v>43802</v>
      </c>
      <c r="AQ1065">
        <f>IF($AI1065=1,H1065,0)</f>
        <v>0</v>
      </c>
      <c r="AR1065">
        <f>IF($AI1065=1,I1065,0)</f>
        <v>0</v>
      </c>
      <c r="AS1065">
        <f>IF($AI1065=1,K1065,0)</f>
        <v>0</v>
      </c>
      <c r="AT1065">
        <f>IF($AI1065=1,J1065,0)</f>
        <v>0</v>
      </c>
      <c r="AU1065">
        <f>IF($AI1065=1,L1065,0)</f>
        <v>0</v>
      </c>
      <c r="AW1065">
        <f>IF($AL1065=1,U1065,0)</f>
        <v>0</v>
      </c>
      <c r="AX1065">
        <f>IF($AL1065=1,V1065,0)</f>
        <v>0</v>
      </c>
      <c r="AY1065">
        <f>IF($AL1065=1,W1065,0)</f>
        <v>0</v>
      </c>
      <c r="AZ1065">
        <f>IF($AL1065=1,X1065,0)</f>
        <v>0</v>
      </c>
      <c r="BA1065">
        <f>IF($AL1065=1,Y1065,0)</f>
        <v>0</v>
      </c>
      <c r="BC1065">
        <f>IF($AM1065=1,N1065,0)</f>
        <v>0</v>
      </c>
      <c r="BD1065">
        <f>IF($AM1065=1,O1065,0)</f>
        <v>0</v>
      </c>
      <c r="BE1065">
        <f>IF($AM1065=1,P1065,0)</f>
        <v>0</v>
      </c>
      <c r="BF1065">
        <f>IF($AM1065=1,Q1065,0)</f>
        <v>0</v>
      </c>
    </row>
    <row r="1066" spans="1:58" x14ac:dyDescent="0.3">
      <c r="A1066" s="7">
        <v>3139</v>
      </c>
      <c r="B1066" s="6">
        <v>165706</v>
      </c>
      <c r="C1066" s="6" t="str">
        <f>VLOOKUP(B1066,incomegroup,3,TRUE)</f>
        <v>Middle Income</v>
      </c>
      <c r="D1066" s="7">
        <v>0</v>
      </c>
      <c r="E1066" s="7">
        <v>0</v>
      </c>
      <c r="F1066" s="7">
        <f>SUM(D1066:E1066)</f>
        <v>0</v>
      </c>
      <c r="G1066" s="7">
        <v>50</v>
      </c>
      <c r="H1066" s="7">
        <v>1</v>
      </c>
      <c r="I1066" s="7">
        <v>0</v>
      </c>
      <c r="J1066" s="7">
        <v>0</v>
      </c>
      <c r="K1066" s="7">
        <v>0</v>
      </c>
      <c r="L1066" s="7">
        <v>0</v>
      </c>
      <c r="M1066" s="7" t="str" cm="1">
        <f t="array" ref="M1066">_xlfn.IFS(H1066=1,H$1,I1066=1,I$1,J1066=1,J$1,K1066=1,K$1,L1066=1,L$1)</f>
        <v>Divorced</v>
      </c>
      <c r="N1066" s="7">
        <v>0</v>
      </c>
      <c r="O1066" s="7">
        <v>0</v>
      </c>
      <c r="P1066" s="7">
        <v>0</v>
      </c>
      <c r="Q1066" s="7">
        <v>0</v>
      </c>
      <c r="R1066" s="7" t="e" cm="1">
        <f t="array" ref="R1066">_xlfn.IFS(N1066=1,N$1,O1066=1,O$1,P1066=1,P$1,Q1066=1,Q$1)</f>
        <v>#N/A</v>
      </c>
      <c r="S1066" t="s">
        <v>70</v>
      </c>
      <c r="T1066" s="7">
        <v>77</v>
      </c>
      <c r="U1066" s="7">
        <v>2315</v>
      </c>
      <c r="V1066" s="7">
        <v>25</v>
      </c>
      <c r="W1066" s="7">
        <v>325</v>
      </c>
      <c r="X1066" s="7">
        <v>33</v>
      </c>
      <c r="Y1066" s="7">
        <v>0</v>
      </c>
      <c r="Z1066" s="20">
        <f>SUM(U1066:Y1066)</f>
        <v>2698</v>
      </c>
      <c r="AA1066" s="7">
        <v>325</v>
      </c>
      <c r="AB1066" s="7">
        <v>2373</v>
      </c>
      <c r="AC1066" s="7">
        <v>1</v>
      </c>
      <c r="AD1066" s="7">
        <v>11</v>
      </c>
      <c r="AE1066" s="7">
        <v>3</v>
      </c>
      <c r="AF1066" s="7">
        <v>12</v>
      </c>
      <c r="AG1066" s="7">
        <v>7</v>
      </c>
      <c r="AH1066" s="7">
        <v>0</v>
      </c>
      <c r="AI1066" s="7">
        <v>1</v>
      </c>
      <c r="AJ1066" s="7">
        <v>1</v>
      </c>
      <c r="AK1066" s="7">
        <v>0</v>
      </c>
      <c r="AL1066" s="7">
        <v>1</v>
      </c>
      <c r="AM1066" s="7">
        <v>0</v>
      </c>
      <c r="AN1066" s="7">
        <v>1</v>
      </c>
      <c r="AO1066" s="8">
        <v>43802</v>
      </c>
      <c r="AQ1066">
        <f>IF($AI1066=1,H1066,0)</f>
        <v>1</v>
      </c>
      <c r="AR1066">
        <f>IF($AI1066=1,I1066,0)</f>
        <v>0</v>
      </c>
      <c r="AS1066">
        <f>IF($AI1066=1,K1066,0)</f>
        <v>0</v>
      </c>
      <c r="AT1066">
        <f>IF($AI1066=1,J1066,0)</f>
        <v>0</v>
      </c>
      <c r="AU1066">
        <f>IF($AI1066=1,L1066,0)</f>
        <v>0</v>
      </c>
      <c r="AW1066">
        <f>IF($AL1066=1,U1066,0)</f>
        <v>2315</v>
      </c>
      <c r="AX1066">
        <f>IF($AL1066=1,V1066,0)</f>
        <v>25</v>
      </c>
      <c r="AY1066">
        <f>IF($AL1066=1,W1066,0)</f>
        <v>325</v>
      </c>
      <c r="AZ1066">
        <f>IF($AL1066=1,X1066,0)</f>
        <v>33</v>
      </c>
      <c r="BA1066">
        <f>IF($AL1066=1,Y1066,0)</f>
        <v>0</v>
      </c>
      <c r="BC1066">
        <f>IF($AM1066=1,N1066,0)</f>
        <v>0</v>
      </c>
      <c r="BD1066">
        <f>IF($AM1066=1,O1066,0)</f>
        <v>0</v>
      </c>
      <c r="BE1066">
        <f>IF($AM1066=1,P1066,0)</f>
        <v>0</v>
      </c>
      <c r="BF1066">
        <f>IF($AM1066=1,Q1066,0)</f>
        <v>0</v>
      </c>
    </row>
    <row r="1067" spans="1:58" x14ac:dyDescent="0.3">
      <c r="A1067" s="7">
        <v>1891</v>
      </c>
      <c r="B1067" s="6">
        <v>178420</v>
      </c>
      <c r="C1067" s="6" t="str">
        <f>VLOOKUP(B1067,incomegroup,3,TRUE)</f>
        <v>Middle Income</v>
      </c>
      <c r="D1067" s="7">
        <v>0</v>
      </c>
      <c r="E1067" s="7">
        <v>0</v>
      </c>
      <c r="F1067" s="7">
        <f>SUM(D1067:E1067)</f>
        <v>0</v>
      </c>
      <c r="G1067" s="7">
        <v>54</v>
      </c>
      <c r="H1067" s="7">
        <v>0</v>
      </c>
      <c r="I1067" s="7">
        <v>0</v>
      </c>
      <c r="J1067" s="7">
        <v>0</v>
      </c>
      <c r="K1067" s="7">
        <v>1</v>
      </c>
      <c r="L1067" s="7">
        <v>0</v>
      </c>
      <c r="M1067" s="7" t="str" cm="1">
        <f t="array" ref="M1067">_xlfn.IFS(H1067=1,H$1,I1067=1,I$1,J1067=1,J$1,K1067=1,K$1,L1067=1,L$1)</f>
        <v>Single</v>
      </c>
      <c r="N1067" s="7">
        <v>0</v>
      </c>
      <c r="O1067" s="7">
        <v>0</v>
      </c>
      <c r="P1067" s="7">
        <v>0</v>
      </c>
      <c r="Q1067" s="7">
        <v>1</v>
      </c>
      <c r="R1067" s="7" t="str" cm="1">
        <f t="array" ref="R1067">_xlfn.IFS(N1067=1,N$1,O1067=1,O$1,P1067=1,P$1,Q1067=1,Q$1)</f>
        <v>PhD</v>
      </c>
      <c r="S1067" t="s">
        <v>70</v>
      </c>
      <c r="T1067" s="7">
        <v>75</v>
      </c>
      <c r="U1067" s="7">
        <v>1374</v>
      </c>
      <c r="V1067" s="7">
        <v>64</v>
      </c>
      <c r="W1067" s="7">
        <v>1533</v>
      </c>
      <c r="X1067" s="7">
        <v>207</v>
      </c>
      <c r="Y1067" s="7">
        <v>64</v>
      </c>
      <c r="Z1067" s="20">
        <f>SUM(U1067:Y1067)</f>
        <v>3242</v>
      </c>
      <c r="AA1067" s="7">
        <v>64</v>
      </c>
      <c r="AB1067" s="7">
        <v>3178</v>
      </c>
      <c r="AC1067" s="7">
        <v>1</v>
      </c>
      <c r="AD1067" s="7">
        <v>3</v>
      </c>
      <c r="AE1067" s="7">
        <v>10</v>
      </c>
      <c r="AF1067" s="7">
        <v>8</v>
      </c>
      <c r="AG1067" s="7">
        <v>1</v>
      </c>
      <c r="AH1067" s="7">
        <v>0</v>
      </c>
      <c r="AI1067" s="7">
        <v>0</v>
      </c>
      <c r="AJ1067" s="7">
        <v>0</v>
      </c>
      <c r="AK1067" s="7">
        <v>0</v>
      </c>
      <c r="AL1067" s="7">
        <v>0</v>
      </c>
      <c r="AM1067" s="7">
        <v>0</v>
      </c>
      <c r="AN1067" s="7">
        <v>0</v>
      </c>
      <c r="AO1067" s="8">
        <v>43803</v>
      </c>
      <c r="AQ1067">
        <f>IF($AI1067=1,H1067,0)</f>
        <v>0</v>
      </c>
      <c r="AR1067">
        <f>IF($AI1067=1,I1067,0)</f>
        <v>0</v>
      </c>
      <c r="AS1067">
        <f>IF($AI1067=1,K1067,0)</f>
        <v>0</v>
      </c>
      <c r="AT1067">
        <f>IF($AI1067=1,J1067,0)</f>
        <v>0</v>
      </c>
      <c r="AU1067">
        <f>IF($AI1067=1,L1067,0)</f>
        <v>0</v>
      </c>
      <c r="AW1067">
        <f>IF($AL1067=1,U1067,0)</f>
        <v>0</v>
      </c>
      <c r="AX1067">
        <f>IF($AL1067=1,V1067,0)</f>
        <v>0</v>
      </c>
      <c r="AY1067">
        <f>IF($AL1067=1,W1067,0)</f>
        <v>0</v>
      </c>
      <c r="AZ1067">
        <f>IF($AL1067=1,X1067,0)</f>
        <v>0</v>
      </c>
      <c r="BA1067">
        <f>IF($AL1067=1,Y1067,0)</f>
        <v>0</v>
      </c>
      <c r="BC1067">
        <f>IF($AM1067=1,N1067,0)</f>
        <v>0</v>
      </c>
      <c r="BD1067">
        <f>IF($AM1067=1,O1067,0)</f>
        <v>0</v>
      </c>
      <c r="BE1067">
        <f>IF($AM1067=1,P1067,0)</f>
        <v>0</v>
      </c>
      <c r="BF1067">
        <f>IF($AM1067=1,Q1067,0)</f>
        <v>0</v>
      </c>
    </row>
    <row r="1068" spans="1:58" x14ac:dyDescent="0.3">
      <c r="A1068" s="7">
        <v>2011</v>
      </c>
      <c r="B1068" s="6">
        <v>174538</v>
      </c>
      <c r="C1068" s="6" t="str">
        <f>VLOOKUP(B1068,incomegroup,3,TRUE)</f>
        <v>Middle Income</v>
      </c>
      <c r="D1068" s="7">
        <v>0</v>
      </c>
      <c r="E1068" s="7">
        <v>0</v>
      </c>
      <c r="F1068" s="7">
        <f>SUM(D1068:E1068)</f>
        <v>0</v>
      </c>
      <c r="G1068" s="7">
        <v>49</v>
      </c>
      <c r="H1068" s="7">
        <v>0</v>
      </c>
      <c r="I1068" s="7">
        <v>0</v>
      </c>
      <c r="J1068" s="7">
        <v>1</v>
      </c>
      <c r="K1068" s="7">
        <v>0</v>
      </c>
      <c r="L1068" s="7">
        <v>0</v>
      </c>
      <c r="M1068" s="7" t="str" cm="1">
        <f t="array" ref="M1068">_xlfn.IFS(H1068=1,H$1,I1068=1,I$1,J1068=1,J$1,K1068=1,K$1,L1068=1,L$1)</f>
        <v>Together</v>
      </c>
      <c r="N1068" s="7">
        <v>0</v>
      </c>
      <c r="O1068" s="7">
        <v>1</v>
      </c>
      <c r="P1068" s="7">
        <v>0</v>
      </c>
      <c r="Q1068" s="7">
        <v>0</v>
      </c>
      <c r="R1068" s="7" t="str" cm="1">
        <f t="array" ref="R1068">_xlfn.IFS(N1068=1,N$1,O1068=1,O$1,P1068=1,P$1,Q1068=1,Q$1)</f>
        <v>Graduate</v>
      </c>
      <c r="S1068" t="s">
        <v>70</v>
      </c>
      <c r="T1068" s="7">
        <v>21</v>
      </c>
      <c r="U1068" s="7">
        <v>890</v>
      </c>
      <c r="V1068" s="7">
        <v>229</v>
      </c>
      <c r="W1068" s="7">
        <v>1716</v>
      </c>
      <c r="X1068" s="7">
        <v>258</v>
      </c>
      <c r="Y1068" s="7">
        <v>262</v>
      </c>
      <c r="Z1068" s="20">
        <f>SUM(U1068:Y1068)</f>
        <v>3355</v>
      </c>
      <c r="AA1068" s="7">
        <v>66</v>
      </c>
      <c r="AB1068" s="7">
        <v>3290</v>
      </c>
      <c r="AC1068" s="7">
        <v>1</v>
      </c>
      <c r="AD1068" s="7">
        <v>8</v>
      </c>
      <c r="AE1068" s="7">
        <v>8</v>
      </c>
      <c r="AF1068" s="7">
        <v>5</v>
      </c>
      <c r="AG1068" s="7">
        <v>3</v>
      </c>
      <c r="AH1068" s="7">
        <v>0</v>
      </c>
      <c r="AI1068" s="7">
        <v>0</v>
      </c>
      <c r="AJ1068" s="7">
        <v>1</v>
      </c>
      <c r="AK1068" s="7">
        <v>0</v>
      </c>
      <c r="AL1068" s="7">
        <v>0</v>
      </c>
      <c r="AM1068" s="7">
        <v>0</v>
      </c>
      <c r="AN1068" s="7">
        <v>1</v>
      </c>
      <c r="AO1068" s="8">
        <v>43803</v>
      </c>
      <c r="AQ1068">
        <f>IF($AI1068=1,H1068,0)</f>
        <v>0</v>
      </c>
      <c r="AR1068">
        <f>IF($AI1068=1,I1068,0)</f>
        <v>0</v>
      </c>
      <c r="AS1068">
        <f>IF($AI1068=1,K1068,0)</f>
        <v>0</v>
      </c>
      <c r="AT1068">
        <f>IF($AI1068=1,J1068,0)</f>
        <v>0</v>
      </c>
      <c r="AU1068">
        <f>IF($AI1068=1,L1068,0)</f>
        <v>0</v>
      </c>
      <c r="AW1068">
        <f>IF($AL1068=1,U1068,0)</f>
        <v>0</v>
      </c>
      <c r="AX1068">
        <f>IF($AL1068=1,V1068,0)</f>
        <v>0</v>
      </c>
      <c r="AY1068">
        <f>IF($AL1068=1,W1068,0)</f>
        <v>0</v>
      </c>
      <c r="AZ1068">
        <f>IF($AL1068=1,X1068,0)</f>
        <v>0</v>
      </c>
      <c r="BA1068">
        <f>IF($AL1068=1,Y1068,0)</f>
        <v>0</v>
      </c>
      <c r="BC1068">
        <f>IF($AM1068=1,N1068,0)</f>
        <v>0</v>
      </c>
      <c r="BD1068">
        <f>IF($AM1068=1,O1068,0)</f>
        <v>0</v>
      </c>
      <c r="BE1068">
        <f>IF($AM1068=1,P1068,0)</f>
        <v>0</v>
      </c>
      <c r="BF1068">
        <f>IF($AM1068=1,Q1068,0)</f>
        <v>0</v>
      </c>
    </row>
    <row r="1069" spans="1:58" x14ac:dyDescent="0.3">
      <c r="A1069" s="7">
        <v>2212</v>
      </c>
      <c r="B1069" s="6">
        <v>138197</v>
      </c>
      <c r="C1069" s="6" t="str">
        <f>VLOOKUP(B1069,incomegroup,3,TRUE)</f>
        <v>Lower income</v>
      </c>
      <c r="D1069" s="7">
        <v>1</v>
      </c>
      <c r="E1069" s="7">
        <v>0</v>
      </c>
      <c r="F1069" s="7">
        <f>SUM(D1069:E1069)</f>
        <v>1</v>
      </c>
      <c r="G1069" s="7">
        <v>34</v>
      </c>
      <c r="H1069" s="7">
        <v>0</v>
      </c>
      <c r="I1069" s="7">
        <v>0</v>
      </c>
      <c r="J1069" s="7">
        <v>1</v>
      </c>
      <c r="K1069" s="7">
        <v>0</v>
      </c>
      <c r="L1069" s="7">
        <v>0</v>
      </c>
      <c r="M1069" s="7" t="str" cm="1">
        <f t="array" ref="M1069">_xlfn.IFS(H1069=1,H$1,I1069=1,I$1,J1069=1,J$1,K1069=1,K$1,L1069=1,L$1)</f>
        <v>Together</v>
      </c>
      <c r="N1069" s="7">
        <v>0</v>
      </c>
      <c r="O1069" s="7">
        <v>0</v>
      </c>
      <c r="P1069" s="7">
        <v>0</v>
      </c>
      <c r="Q1069" s="7">
        <v>1</v>
      </c>
      <c r="R1069" s="7" t="str" cm="1">
        <f t="array" ref="R1069">_xlfn.IFS(N1069=1,N$1,O1069=1,O$1,P1069=1,P$1,Q1069=1,Q$1)</f>
        <v>PhD</v>
      </c>
      <c r="S1069" t="s">
        <v>73</v>
      </c>
      <c r="T1069" s="7">
        <v>86</v>
      </c>
      <c r="U1069" s="7">
        <v>83</v>
      </c>
      <c r="V1069" s="7">
        <v>0</v>
      </c>
      <c r="W1069" s="7">
        <v>40</v>
      </c>
      <c r="X1069" s="7">
        <v>7</v>
      </c>
      <c r="Y1069" s="7">
        <v>4</v>
      </c>
      <c r="Z1069" s="20">
        <f>SUM(U1069:Y1069)</f>
        <v>134</v>
      </c>
      <c r="AA1069" s="7">
        <v>11</v>
      </c>
      <c r="AB1069" s="7">
        <v>123</v>
      </c>
      <c r="AC1069" s="7">
        <v>1</v>
      </c>
      <c r="AD1069" s="7">
        <v>1</v>
      </c>
      <c r="AE1069" s="7">
        <v>0</v>
      </c>
      <c r="AF1069" s="7">
        <v>3</v>
      </c>
      <c r="AG1069" s="7">
        <v>5</v>
      </c>
      <c r="AH1069" s="7">
        <v>0</v>
      </c>
      <c r="AI1069" s="7">
        <v>0</v>
      </c>
      <c r="AJ1069" s="7">
        <v>0</v>
      </c>
      <c r="AK1069" s="7">
        <v>0</v>
      </c>
      <c r="AL1069" s="7">
        <v>0</v>
      </c>
      <c r="AM1069" s="7">
        <v>0</v>
      </c>
      <c r="AN1069" s="7">
        <v>0</v>
      </c>
      <c r="AO1069" s="8">
        <v>43803</v>
      </c>
      <c r="AQ1069">
        <f>IF($AI1069=1,H1069,0)</f>
        <v>0</v>
      </c>
      <c r="AR1069">
        <f>IF($AI1069=1,I1069,0)</f>
        <v>0</v>
      </c>
      <c r="AS1069">
        <f>IF($AI1069=1,K1069,0)</f>
        <v>0</v>
      </c>
      <c r="AT1069">
        <f>IF($AI1069=1,J1069,0)</f>
        <v>0</v>
      </c>
      <c r="AU1069">
        <f>IF($AI1069=1,L1069,0)</f>
        <v>0</v>
      </c>
      <c r="AW1069">
        <f>IF($AL1069=1,U1069,0)</f>
        <v>0</v>
      </c>
      <c r="AX1069">
        <f>IF($AL1069=1,V1069,0)</f>
        <v>0</v>
      </c>
      <c r="AY1069">
        <f>IF($AL1069=1,W1069,0)</f>
        <v>0</v>
      </c>
      <c r="AZ1069">
        <f>IF($AL1069=1,X1069,0)</f>
        <v>0</v>
      </c>
      <c r="BA1069">
        <f>IF($AL1069=1,Y1069,0)</f>
        <v>0</v>
      </c>
      <c r="BC1069">
        <f>IF($AM1069=1,N1069,0)</f>
        <v>0</v>
      </c>
      <c r="BD1069">
        <f>IF($AM1069=1,O1069,0)</f>
        <v>0</v>
      </c>
      <c r="BE1069">
        <f>IF($AM1069=1,P1069,0)</f>
        <v>0</v>
      </c>
      <c r="BF1069">
        <f>IF($AM1069=1,Q1069,0)</f>
        <v>0</v>
      </c>
    </row>
    <row r="1070" spans="1:58" x14ac:dyDescent="0.3">
      <c r="A1070" s="7">
        <v>1857</v>
      </c>
      <c r="B1070" s="6">
        <v>142835</v>
      </c>
      <c r="C1070" s="6" t="str">
        <f>VLOOKUP(B1070,incomegroup,3,TRUE)</f>
        <v>Lower income</v>
      </c>
      <c r="D1070" s="7">
        <v>1</v>
      </c>
      <c r="E1070" s="7">
        <v>1</v>
      </c>
      <c r="F1070" s="7">
        <f>SUM(D1070:E1070)</f>
        <v>2</v>
      </c>
      <c r="G1070" s="7">
        <v>49</v>
      </c>
      <c r="H1070" s="7">
        <v>1</v>
      </c>
      <c r="I1070" s="7">
        <v>0</v>
      </c>
      <c r="J1070" s="7">
        <v>0</v>
      </c>
      <c r="K1070" s="7">
        <v>0</v>
      </c>
      <c r="L1070" s="7">
        <v>0</v>
      </c>
      <c r="M1070" s="7" t="str" cm="1">
        <f t="array" ref="M1070">_xlfn.IFS(H1070=1,H$1,I1070=1,I$1,J1070=1,J$1,K1070=1,K$1,L1070=1,L$1)</f>
        <v>Divorced</v>
      </c>
      <c r="N1070" s="7">
        <v>0</v>
      </c>
      <c r="O1070" s="7">
        <v>0</v>
      </c>
      <c r="P1070" s="7">
        <v>1</v>
      </c>
      <c r="Q1070" s="7">
        <v>0</v>
      </c>
      <c r="R1070" s="7" t="str" cm="1">
        <f t="array" ref="R1070">_xlfn.IFS(N1070=1,N$1,O1070=1,O$1,P1070=1,P$1,Q1070=1,Q$1)</f>
        <v>Master</v>
      </c>
      <c r="S1070" t="s">
        <v>72</v>
      </c>
      <c r="T1070" s="7">
        <v>64</v>
      </c>
      <c r="U1070" s="7">
        <v>1264</v>
      </c>
      <c r="V1070" s="7">
        <v>13</v>
      </c>
      <c r="W1070" s="7">
        <v>310</v>
      </c>
      <c r="X1070" s="7">
        <v>40</v>
      </c>
      <c r="Y1070" s="7">
        <v>30</v>
      </c>
      <c r="Z1070" s="20">
        <f>SUM(U1070:Y1070)</f>
        <v>1657</v>
      </c>
      <c r="AA1070" s="7">
        <v>327</v>
      </c>
      <c r="AB1070" s="7">
        <v>1330</v>
      </c>
      <c r="AC1070" s="7">
        <v>7</v>
      </c>
      <c r="AD1070" s="7">
        <v>6</v>
      </c>
      <c r="AE1070" s="7">
        <v>6</v>
      </c>
      <c r="AF1070" s="7">
        <v>4</v>
      </c>
      <c r="AG1070" s="7">
        <v>6</v>
      </c>
      <c r="AH1070" s="7">
        <v>0</v>
      </c>
      <c r="AI1070" s="7">
        <v>0</v>
      </c>
      <c r="AJ1070" s="7">
        <v>0</v>
      </c>
      <c r="AK1070" s="7">
        <v>0</v>
      </c>
      <c r="AL1070" s="7">
        <v>0</v>
      </c>
      <c r="AM1070" s="7">
        <v>0</v>
      </c>
      <c r="AN1070" s="7">
        <v>0</v>
      </c>
      <c r="AO1070" s="8">
        <v>43804</v>
      </c>
      <c r="AQ1070">
        <f>IF($AI1070=1,H1070,0)</f>
        <v>0</v>
      </c>
      <c r="AR1070">
        <f>IF($AI1070=1,I1070,0)</f>
        <v>0</v>
      </c>
      <c r="AS1070">
        <f>IF($AI1070=1,K1070,0)</f>
        <v>0</v>
      </c>
      <c r="AT1070">
        <f>IF($AI1070=1,J1070,0)</f>
        <v>0</v>
      </c>
      <c r="AU1070">
        <f>IF($AI1070=1,L1070,0)</f>
        <v>0</v>
      </c>
      <c r="AW1070">
        <f>IF($AL1070=1,U1070,0)</f>
        <v>0</v>
      </c>
      <c r="AX1070">
        <f>IF($AL1070=1,V1070,0)</f>
        <v>0</v>
      </c>
      <c r="AY1070">
        <f>IF($AL1070=1,W1070,0)</f>
        <v>0</v>
      </c>
      <c r="AZ1070">
        <f>IF($AL1070=1,X1070,0)</f>
        <v>0</v>
      </c>
      <c r="BA1070">
        <f>IF($AL1070=1,Y1070,0)</f>
        <v>0</v>
      </c>
      <c r="BC1070">
        <f>IF($AM1070=1,N1070,0)</f>
        <v>0</v>
      </c>
      <c r="BD1070">
        <f>IF($AM1070=1,O1070,0)</f>
        <v>0</v>
      </c>
      <c r="BE1070">
        <f>IF($AM1070=1,P1070,0)</f>
        <v>0</v>
      </c>
      <c r="BF1070">
        <f>IF($AM1070=1,Q1070,0)</f>
        <v>0</v>
      </c>
    </row>
    <row r="1071" spans="1:58" x14ac:dyDescent="0.3">
      <c r="A1071" s="7">
        <v>1501</v>
      </c>
      <c r="B1071" s="6">
        <v>126095</v>
      </c>
      <c r="C1071" s="6" t="str">
        <f>VLOOKUP(B1071,incomegroup,3,TRUE)</f>
        <v>Lower income</v>
      </c>
      <c r="D1071" s="7">
        <v>1</v>
      </c>
      <c r="E1071" s="7">
        <v>0</v>
      </c>
      <c r="F1071" s="7">
        <f>SUM(D1071:E1071)</f>
        <v>1</v>
      </c>
      <c r="G1071" s="7">
        <v>30</v>
      </c>
      <c r="H1071" s="7">
        <v>0</v>
      </c>
      <c r="I1071" s="7">
        <v>0</v>
      </c>
      <c r="J1071" s="7">
        <v>0</v>
      </c>
      <c r="K1071" s="7">
        <v>1</v>
      </c>
      <c r="L1071" s="7">
        <v>0</v>
      </c>
      <c r="M1071" s="7" t="str" cm="1">
        <f t="array" ref="M1071">_xlfn.IFS(H1071=1,H$1,I1071=1,I$1,J1071=1,J$1,K1071=1,K$1,L1071=1,L$1)</f>
        <v>Single</v>
      </c>
      <c r="N1071" s="7">
        <v>0</v>
      </c>
      <c r="O1071" s="7">
        <v>1</v>
      </c>
      <c r="P1071" s="7">
        <v>0</v>
      </c>
      <c r="Q1071" s="7">
        <v>0</v>
      </c>
      <c r="R1071" s="7" t="str" cm="1">
        <f t="array" ref="R1071">_xlfn.IFS(N1071=1,N$1,O1071=1,O$1,P1071=1,P$1,Q1071=1,Q$1)</f>
        <v>Graduate</v>
      </c>
      <c r="S1071" t="s">
        <v>70</v>
      </c>
      <c r="T1071" s="7">
        <v>77</v>
      </c>
      <c r="U1071" s="7">
        <v>53</v>
      </c>
      <c r="V1071" s="7">
        <v>34</v>
      </c>
      <c r="W1071" s="7">
        <v>43</v>
      </c>
      <c r="X1071" s="7">
        <v>14</v>
      </c>
      <c r="Y1071" s="7">
        <v>5</v>
      </c>
      <c r="Z1071" s="20">
        <f>SUM(U1071:Y1071)</f>
        <v>149</v>
      </c>
      <c r="AA1071" s="7">
        <v>53</v>
      </c>
      <c r="AB1071" s="7">
        <v>97</v>
      </c>
      <c r="AC1071" s="7">
        <v>1</v>
      </c>
      <c r="AD1071" s="7">
        <v>1</v>
      </c>
      <c r="AE1071" s="7">
        <v>0</v>
      </c>
      <c r="AF1071" s="7">
        <v>3</v>
      </c>
      <c r="AG1071" s="7">
        <v>7</v>
      </c>
      <c r="AH1071" s="7">
        <v>0</v>
      </c>
      <c r="AI1071" s="7">
        <v>0</v>
      </c>
      <c r="AJ1071" s="7">
        <v>0</v>
      </c>
      <c r="AK1071" s="7">
        <v>0</v>
      </c>
      <c r="AL1071" s="7">
        <v>0</v>
      </c>
      <c r="AM1071" s="7">
        <v>0</v>
      </c>
      <c r="AN1071" s="7">
        <v>0</v>
      </c>
      <c r="AO1071" s="8">
        <v>43804</v>
      </c>
      <c r="AQ1071">
        <f>IF($AI1071=1,H1071,0)</f>
        <v>0</v>
      </c>
      <c r="AR1071">
        <f>IF($AI1071=1,I1071,0)</f>
        <v>0</v>
      </c>
      <c r="AS1071">
        <f>IF($AI1071=1,K1071,0)</f>
        <v>0</v>
      </c>
      <c r="AT1071">
        <f>IF($AI1071=1,J1071,0)</f>
        <v>0</v>
      </c>
      <c r="AU1071">
        <f>IF($AI1071=1,L1071,0)</f>
        <v>0</v>
      </c>
      <c r="AW1071">
        <f>IF($AL1071=1,U1071,0)</f>
        <v>0</v>
      </c>
      <c r="AX1071">
        <f>IF($AL1071=1,V1071,0)</f>
        <v>0</v>
      </c>
      <c r="AY1071">
        <f>IF($AL1071=1,W1071,0)</f>
        <v>0</v>
      </c>
      <c r="AZ1071">
        <f>IF($AL1071=1,X1071,0)</f>
        <v>0</v>
      </c>
      <c r="BA1071">
        <f>IF($AL1071=1,Y1071,0)</f>
        <v>0</v>
      </c>
      <c r="BC1071">
        <f>IF($AM1071=1,N1071,0)</f>
        <v>0</v>
      </c>
      <c r="BD1071">
        <f>IF($AM1071=1,O1071,0)</f>
        <v>0</v>
      </c>
      <c r="BE1071">
        <f>IF($AM1071=1,P1071,0)</f>
        <v>0</v>
      </c>
      <c r="BF1071">
        <f>IF($AM1071=1,Q1071,0)</f>
        <v>0</v>
      </c>
    </row>
    <row r="1072" spans="1:58" x14ac:dyDescent="0.3">
      <c r="A1072" s="7">
        <v>1319</v>
      </c>
      <c r="B1072" s="6">
        <v>122010</v>
      </c>
      <c r="C1072" s="6" t="str">
        <f>VLOOKUP(B1072,incomegroup,3,TRUE)</f>
        <v>Lower income</v>
      </c>
      <c r="D1072" s="7">
        <v>1</v>
      </c>
      <c r="E1072" s="7">
        <v>0</v>
      </c>
      <c r="F1072" s="7">
        <f>SUM(D1072:E1072)</f>
        <v>1</v>
      </c>
      <c r="G1072" s="7">
        <v>37</v>
      </c>
      <c r="H1072" s="7">
        <v>0</v>
      </c>
      <c r="I1072" s="7">
        <v>0</v>
      </c>
      <c r="J1072" s="7">
        <v>1</v>
      </c>
      <c r="K1072" s="7">
        <v>0</v>
      </c>
      <c r="L1072" s="7">
        <v>0</v>
      </c>
      <c r="M1072" s="7" t="str" cm="1">
        <f t="array" ref="M1072">_xlfn.IFS(H1072=1,H$1,I1072=1,I$1,J1072=1,J$1,K1072=1,K$1,L1072=1,L$1)</f>
        <v>Together</v>
      </c>
      <c r="N1072" s="7">
        <v>0</v>
      </c>
      <c r="O1072" s="7">
        <v>1</v>
      </c>
      <c r="P1072" s="7">
        <v>0</v>
      </c>
      <c r="Q1072" s="7">
        <v>0</v>
      </c>
      <c r="R1072" s="7" t="str" cm="1">
        <f t="array" ref="R1072">_xlfn.IFS(N1072=1,N$1,O1072=1,O$1,P1072=1,P$1,Q1072=1,Q$1)</f>
        <v>Graduate</v>
      </c>
      <c r="S1072" t="s">
        <v>71</v>
      </c>
      <c r="T1072" s="7">
        <v>51</v>
      </c>
      <c r="U1072" s="7">
        <v>61</v>
      </c>
      <c r="V1072" s="7">
        <v>11</v>
      </c>
      <c r="W1072" s="7">
        <v>50</v>
      </c>
      <c r="X1072" s="7">
        <v>17</v>
      </c>
      <c r="Y1072" s="7">
        <v>0</v>
      </c>
      <c r="Z1072" s="20">
        <f>SUM(U1072:Y1072)</f>
        <v>139</v>
      </c>
      <c r="AA1072" s="7">
        <v>44</v>
      </c>
      <c r="AB1072" s="7">
        <v>94</v>
      </c>
      <c r="AC1072" s="7">
        <v>2</v>
      </c>
      <c r="AD1072" s="7">
        <v>2</v>
      </c>
      <c r="AE1072" s="7">
        <v>0</v>
      </c>
      <c r="AF1072" s="7">
        <v>3</v>
      </c>
      <c r="AG1072" s="7">
        <v>8</v>
      </c>
      <c r="AH1072" s="7">
        <v>0</v>
      </c>
      <c r="AI1072" s="7">
        <v>0</v>
      </c>
      <c r="AJ1072" s="7">
        <v>0</v>
      </c>
      <c r="AK1072" s="7">
        <v>0</v>
      </c>
      <c r="AL1072" s="7">
        <v>0</v>
      </c>
      <c r="AM1072" s="7">
        <v>0</v>
      </c>
      <c r="AN1072" s="7">
        <v>0</v>
      </c>
      <c r="AO1072" s="8">
        <v>43804</v>
      </c>
      <c r="AQ1072">
        <f>IF($AI1072=1,H1072,0)</f>
        <v>0</v>
      </c>
      <c r="AR1072">
        <f>IF($AI1072=1,I1072,0)</f>
        <v>0</v>
      </c>
      <c r="AS1072">
        <f>IF($AI1072=1,K1072,0)</f>
        <v>0</v>
      </c>
      <c r="AT1072">
        <f>IF($AI1072=1,J1072,0)</f>
        <v>0</v>
      </c>
      <c r="AU1072">
        <f>IF($AI1072=1,L1072,0)</f>
        <v>0</v>
      </c>
      <c r="AW1072">
        <f>IF($AL1072=1,U1072,0)</f>
        <v>0</v>
      </c>
      <c r="AX1072">
        <f>IF($AL1072=1,V1072,0)</f>
        <v>0</v>
      </c>
      <c r="AY1072">
        <f>IF($AL1072=1,W1072,0)</f>
        <v>0</v>
      </c>
      <c r="AZ1072">
        <f>IF($AL1072=1,X1072,0)</f>
        <v>0</v>
      </c>
      <c r="BA1072">
        <f>IF($AL1072=1,Y1072,0)</f>
        <v>0</v>
      </c>
      <c r="BC1072">
        <f>IF($AM1072=1,N1072,0)</f>
        <v>0</v>
      </c>
      <c r="BD1072">
        <f>IF($AM1072=1,O1072,0)</f>
        <v>0</v>
      </c>
      <c r="BE1072">
        <f>IF($AM1072=1,P1072,0)</f>
        <v>0</v>
      </c>
      <c r="BF1072">
        <f>IF($AM1072=1,Q1072,0)</f>
        <v>0</v>
      </c>
    </row>
    <row r="1073" spans="1:58" x14ac:dyDescent="0.3">
      <c r="A1073" s="7">
        <v>1150</v>
      </c>
      <c r="B1073" s="6">
        <v>130523</v>
      </c>
      <c r="C1073" s="6" t="str">
        <f>VLOOKUP(B1073,incomegroup,3,TRUE)</f>
        <v>Lower income</v>
      </c>
      <c r="D1073" s="7">
        <v>2</v>
      </c>
      <c r="E1073" s="7">
        <v>1</v>
      </c>
      <c r="F1073" s="7">
        <f>SUM(D1073:E1073)</f>
        <v>3</v>
      </c>
      <c r="G1073" s="7">
        <v>62</v>
      </c>
      <c r="H1073" s="7">
        <v>0</v>
      </c>
      <c r="I1073" s="7">
        <v>0</v>
      </c>
      <c r="J1073" s="7">
        <v>0</v>
      </c>
      <c r="K1073" s="7">
        <v>1</v>
      </c>
      <c r="L1073" s="7">
        <v>0</v>
      </c>
      <c r="M1073" s="7" t="str" cm="1">
        <f t="array" ref="M1073">_xlfn.IFS(H1073=1,H$1,I1073=1,I$1,J1073=1,J$1,K1073=1,K$1,L1073=1,L$1)</f>
        <v>Single</v>
      </c>
      <c r="N1073" s="7">
        <v>0</v>
      </c>
      <c r="O1073" s="7">
        <v>0</v>
      </c>
      <c r="P1073" s="7">
        <v>1</v>
      </c>
      <c r="Q1073" s="7">
        <v>0</v>
      </c>
      <c r="R1073" s="7" t="str" cm="1">
        <f t="array" ref="R1073">_xlfn.IFS(N1073=1,N$1,O1073=1,O$1,P1073=1,P$1,Q1073=1,Q$1)</f>
        <v>Master</v>
      </c>
      <c r="S1073" t="s">
        <v>73</v>
      </c>
      <c r="T1073" s="7">
        <v>0</v>
      </c>
      <c r="U1073" s="7">
        <v>21</v>
      </c>
      <c r="V1073" s="7">
        <v>0</v>
      </c>
      <c r="W1073" s="7">
        <v>13</v>
      </c>
      <c r="X1073" s="7">
        <v>0</v>
      </c>
      <c r="Y1073" s="7">
        <v>0</v>
      </c>
      <c r="Z1073" s="20">
        <f>SUM(U1073:Y1073)</f>
        <v>34</v>
      </c>
      <c r="AA1073" s="7">
        <v>21</v>
      </c>
      <c r="AB1073" s="7">
        <v>13</v>
      </c>
      <c r="AC1073" s="7">
        <v>1</v>
      </c>
      <c r="AD1073" s="7">
        <v>1</v>
      </c>
      <c r="AE1073" s="7">
        <v>0</v>
      </c>
      <c r="AF1073" s="7">
        <v>2</v>
      </c>
      <c r="AG1073" s="7">
        <v>7</v>
      </c>
      <c r="AH1073" s="7">
        <v>0</v>
      </c>
      <c r="AI1073" s="7">
        <v>0</v>
      </c>
      <c r="AJ1073" s="7">
        <v>0</v>
      </c>
      <c r="AK1073" s="7">
        <v>0</v>
      </c>
      <c r="AL1073" s="7">
        <v>0</v>
      </c>
      <c r="AM1073" s="7">
        <v>0</v>
      </c>
      <c r="AN1073" s="7">
        <v>0</v>
      </c>
      <c r="AO1073" s="8">
        <v>43805</v>
      </c>
      <c r="AQ1073">
        <f>IF($AI1073=1,H1073,0)</f>
        <v>0</v>
      </c>
      <c r="AR1073">
        <f>IF($AI1073=1,I1073,0)</f>
        <v>0</v>
      </c>
      <c r="AS1073">
        <f>IF($AI1073=1,K1073,0)</f>
        <v>0</v>
      </c>
      <c r="AT1073">
        <f>IF($AI1073=1,J1073,0)</f>
        <v>0</v>
      </c>
      <c r="AU1073">
        <f>IF($AI1073=1,L1073,0)</f>
        <v>0</v>
      </c>
      <c r="AW1073">
        <f>IF($AL1073=1,U1073,0)</f>
        <v>0</v>
      </c>
      <c r="AX1073">
        <f>IF($AL1073=1,V1073,0)</f>
        <v>0</v>
      </c>
      <c r="AY1073">
        <f>IF($AL1073=1,W1073,0)</f>
        <v>0</v>
      </c>
      <c r="AZ1073">
        <f>IF($AL1073=1,X1073,0)</f>
        <v>0</v>
      </c>
      <c r="BA1073">
        <f>IF($AL1073=1,Y1073,0)</f>
        <v>0</v>
      </c>
      <c r="BC1073">
        <f>IF($AM1073=1,N1073,0)</f>
        <v>0</v>
      </c>
      <c r="BD1073">
        <f>IF($AM1073=1,O1073,0)</f>
        <v>0</v>
      </c>
      <c r="BE1073">
        <f>IF($AM1073=1,P1073,0)</f>
        <v>0</v>
      </c>
      <c r="BF1073">
        <f>IF($AM1073=1,Q1073,0)</f>
        <v>0</v>
      </c>
    </row>
    <row r="1074" spans="1:58" x14ac:dyDescent="0.3">
      <c r="A1074" s="7">
        <v>3200</v>
      </c>
      <c r="B1074" s="6">
        <v>134421</v>
      </c>
      <c r="C1074" s="6" t="str">
        <f>VLOOKUP(B1074,incomegroup,3,TRUE)</f>
        <v>Lower income</v>
      </c>
      <c r="D1074" s="7">
        <v>1</v>
      </c>
      <c r="E1074" s="7">
        <v>0</v>
      </c>
      <c r="F1074" s="7">
        <f>SUM(D1074:E1074)</f>
        <v>1</v>
      </c>
      <c r="G1074" s="7">
        <v>46</v>
      </c>
      <c r="H1074" s="7">
        <v>0</v>
      </c>
      <c r="I1074" s="7">
        <v>1</v>
      </c>
      <c r="J1074" s="7">
        <v>0</v>
      </c>
      <c r="K1074" s="7">
        <v>0</v>
      </c>
      <c r="L1074" s="7">
        <v>0</v>
      </c>
      <c r="M1074" s="7" t="str" cm="1">
        <f t="array" ref="M1074">_xlfn.IFS(H1074=1,H$1,I1074=1,I$1,J1074=1,J$1,K1074=1,K$1,L1074=1,L$1)</f>
        <v>Married</v>
      </c>
      <c r="N1074" s="7">
        <v>0</v>
      </c>
      <c r="O1074" s="7">
        <v>1</v>
      </c>
      <c r="P1074" s="7">
        <v>0</v>
      </c>
      <c r="Q1074" s="7">
        <v>0</v>
      </c>
      <c r="R1074" s="7" t="str" cm="1">
        <f t="array" ref="R1074">_xlfn.IFS(N1074=1,N$1,O1074=1,O$1,P1074=1,P$1,Q1074=1,Q$1)</f>
        <v>Graduate</v>
      </c>
      <c r="S1074" t="s">
        <v>69</v>
      </c>
      <c r="T1074" s="7">
        <v>81</v>
      </c>
      <c r="U1074" s="7">
        <v>12</v>
      </c>
      <c r="V1074" s="7">
        <v>12</v>
      </c>
      <c r="W1074" s="7">
        <v>27</v>
      </c>
      <c r="X1074" s="7">
        <v>23</v>
      </c>
      <c r="Y1074" s="7">
        <v>8</v>
      </c>
      <c r="Z1074" s="20">
        <f>SUM(U1074:Y1074)</f>
        <v>82</v>
      </c>
      <c r="AA1074" s="7">
        <v>35</v>
      </c>
      <c r="AB1074" s="7">
        <v>47</v>
      </c>
      <c r="AC1074" s="7">
        <v>1</v>
      </c>
      <c r="AD1074" s="7">
        <v>1</v>
      </c>
      <c r="AE1074" s="7">
        <v>0</v>
      </c>
      <c r="AF1074" s="7">
        <v>2</v>
      </c>
      <c r="AG1074" s="7">
        <v>7</v>
      </c>
      <c r="AH1074" s="7">
        <v>0</v>
      </c>
      <c r="AI1074" s="7">
        <v>0</v>
      </c>
      <c r="AJ1074" s="7">
        <v>0</v>
      </c>
      <c r="AK1074" s="7">
        <v>0</v>
      </c>
      <c r="AL1074" s="7">
        <v>0</v>
      </c>
      <c r="AM1074" s="7">
        <v>0</v>
      </c>
      <c r="AN1074" s="7">
        <v>0</v>
      </c>
      <c r="AO1074" s="8">
        <v>43805</v>
      </c>
      <c r="AQ1074">
        <f>IF($AI1074=1,H1074,0)</f>
        <v>0</v>
      </c>
      <c r="AR1074">
        <f>IF($AI1074=1,I1074,0)</f>
        <v>0</v>
      </c>
      <c r="AS1074">
        <f>IF($AI1074=1,K1074,0)</f>
        <v>0</v>
      </c>
      <c r="AT1074">
        <f>IF($AI1074=1,J1074,0)</f>
        <v>0</v>
      </c>
      <c r="AU1074">
        <f>IF($AI1074=1,L1074,0)</f>
        <v>0</v>
      </c>
      <c r="AW1074">
        <f>IF($AL1074=1,U1074,0)</f>
        <v>0</v>
      </c>
      <c r="AX1074">
        <f>IF($AL1074=1,V1074,0)</f>
        <v>0</v>
      </c>
      <c r="AY1074">
        <f>IF($AL1074=1,W1074,0)</f>
        <v>0</v>
      </c>
      <c r="AZ1074">
        <f>IF($AL1074=1,X1074,0)</f>
        <v>0</v>
      </c>
      <c r="BA1074">
        <f>IF($AL1074=1,Y1074,0)</f>
        <v>0</v>
      </c>
      <c r="BC1074">
        <f>IF($AM1074=1,N1074,0)</f>
        <v>0</v>
      </c>
      <c r="BD1074">
        <f>IF($AM1074=1,O1074,0)</f>
        <v>0</v>
      </c>
      <c r="BE1074">
        <f>IF($AM1074=1,P1074,0)</f>
        <v>0</v>
      </c>
      <c r="BF1074">
        <f>IF($AM1074=1,Q1074,0)</f>
        <v>0</v>
      </c>
    </row>
    <row r="1075" spans="1:58" x14ac:dyDescent="0.3">
      <c r="A1075" s="7">
        <v>1306</v>
      </c>
      <c r="B1075" s="6">
        <v>134421</v>
      </c>
      <c r="C1075" s="6" t="str">
        <f>VLOOKUP(B1075,incomegroup,3,TRUE)</f>
        <v>Lower income</v>
      </c>
      <c r="D1075" s="7">
        <v>1</v>
      </c>
      <c r="E1075" s="7">
        <v>0</v>
      </c>
      <c r="F1075" s="7">
        <f>SUM(D1075:E1075)</f>
        <v>1</v>
      </c>
      <c r="G1075" s="7">
        <v>46</v>
      </c>
      <c r="H1075" s="7">
        <v>0</v>
      </c>
      <c r="I1075" s="7">
        <v>1</v>
      </c>
      <c r="J1075" s="7">
        <v>0</v>
      </c>
      <c r="K1075" s="7">
        <v>0</v>
      </c>
      <c r="L1075" s="7">
        <v>0</v>
      </c>
      <c r="M1075" s="7" t="str" cm="1">
        <f t="array" ref="M1075">_xlfn.IFS(H1075=1,H$1,I1075=1,I$1,J1075=1,J$1,K1075=1,K$1,L1075=1,L$1)</f>
        <v>Married</v>
      </c>
      <c r="N1075" s="7">
        <v>0</v>
      </c>
      <c r="O1075" s="7">
        <v>1</v>
      </c>
      <c r="P1075" s="7">
        <v>0</v>
      </c>
      <c r="Q1075" s="7">
        <v>0</v>
      </c>
      <c r="R1075" s="7" t="str" cm="1">
        <f t="array" ref="R1075">_xlfn.IFS(N1075=1,N$1,O1075=1,O$1,P1075=1,P$1,Q1075=1,Q$1)</f>
        <v>Graduate</v>
      </c>
      <c r="S1075" t="s">
        <v>73</v>
      </c>
      <c r="T1075" s="7">
        <v>81</v>
      </c>
      <c r="U1075" s="7">
        <v>12</v>
      </c>
      <c r="V1075" s="7">
        <v>12</v>
      </c>
      <c r="W1075" s="7">
        <v>27</v>
      </c>
      <c r="X1075" s="7">
        <v>23</v>
      </c>
      <c r="Y1075" s="7">
        <v>8</v>
      </c>
      <c r="Z1075" s="20">
        <f>SUM(U1075:Y1075)</f>
        <v>82</v>
      </c>
      <c r="AA1075" s="7">
        <v>35</v>
      </c>
      <c r="AB1075" s="7">
        <v>47</v>
      </c>
      <c r="AC1075" s="7">
        <v>1</v>
      </c>
      <c r="AD1075" s="7">
        <v>1</v>
      </c>
      <c r="AE1075" s="7">
        <v>0</v>
      </c>
      <c r="AF1075" s="7">
        <v>2</v>
      </c>
      <c r="AG1075" s="7">
        <v>7</v>
      </c>
      <c r="AH1075" s="7">
        <v>0</v>
      </c>
      <c r="AI1075" s="7">
        <v>0</v>
      </c>
      <c r="AJ1075" s="7">
        <v>0</v>
      </c>
      <c r="AK1075" s="7">
        <v>0</v>
      </c>
      <c r="AL1075" s="7">
        <v>0</v>
      </c>
      <c r="AM1075" s="7">
        <v>0</v>
      </c>
      <c r="AN1075" s="7">
        <v>0</v>
      </c>
      <c r="AO1075" s="8">
        <v>43805</v>
      </c>
      <c r="AQ1075">
        <f>IF($AI1075=1,H1075,0)</f>
        <v>0</v>
      </c>
      <c r="AR1075">
        <f>IF($AI1075=1,I1075,0)</f>
        <v>0</v>
      </c>
      <c r="AS1075">
        <f>IF($AI1075=1,K1075,0)</f>
        <v>0</v>
      </c>
      <c r="AT1075">
        <f>IF($AI1075=1,J1075,0)</f>
        <v>0</v>
      </c>
      <c r="AU1075">
        <f>IF($AI1075=1,L1075,0)</f>
        <v>0</v>
      </c>
      <c r="AW1075">
        <f>IF($AL1075=1,U1075,0)</f>
        <v>0</v>
      </c>
      <c r="AX1075">
        <f>IF($AL1075=1,V1075,0)</f>
        <v>0</v>
      </c>
      <c r="AY1075">
        <f>IF($AL1075=1,W1075,0)</f>
        <v>0</v>
      </c>
      <c r="AZ1075">
        <f>IF($AL1075=1,X1075,0)</f>
        <v>0</v>
      </c>
      <c r="BA1075">
        <f>IF($AL1075=1,Y1075,0)</f>
        <v>0</v>
      </c>
      <c r="BC1075">
        <f>IF($AM1075=1,N1075,0)</f>
        <v>0</v>
      </c>
      <c r="BD1075">
        <f>IF($AM1075=1,O1075,0)</f>
        <v>0</v>
      </c>
      <c r="BE1075">
        <f>IF($AM1075=1,P1075,0)</f>
        <v>0</v>
      </c>
      <c r="BF1075">
        <f>IF($AM1075=1,Q1075,0)</f>
        <v>0</v>
      </c>
    </row>
    <row r="1076" spans="1:58" x14ac:dyDescent="0.3">
      <c r="A1076" s="7">
        <v>1866</v>
      </c>
      <c r="B1076" s="6">
        <v>182072</v>
      </c>
      <c r="C1076" s="6" t="str">
        <f>VLOOKUP(B1076,incomegroup,3,TRUE)</f>
        <v>Middle Income</v>
      </c>
      <c r="D1076" s="7">
        <v>0</v>
      </c>
      <c r="E1076" s="7">
        <v>0</v>
      </c>
      <c r="F1076" s="7">
        <f>SUM(D1076:E1076)</f>
        <v>0</v>
      </c>
      <c r="G1076" s="7">
        <v>50</v>
      </c>
      <c r="H1076" s="7">
        <v>0</v>
      </c>
      <c r="I1076" s="7">
        <v>0</v>
      </c>
      <c r="J1076" s="7">
        <v>1</v>
      </c>
      <c r="K1076" s="7">
        <v>0</v>
      </c>
      <c r="L1076" s="7">
        <v>0</v>
      </c>
      <c r="M1076" s="7" t="str" cm="1">
        <f t="array" ref="M1076">_xlfn.IFS(H1076=1,H$1,I1076=1,I$1,J1076=1,J$1,K1076=1,K$1,L1076=1,L$1)</f>
        <v>Together</v>
      </c>
      <c r="N1076" s="7">
        <v>0</v>
      </c>
      <c r="O1076" s="7">
        <v>0</v>
      </c>
      <c r="P1076" s="7">
        <v>0</v>
      </c>
      <c r="Q1076" s="7">
        <v>1</v>
      </c>
      <c r="R1076" s="7" t="str" cm="1">
        <f t="array" ref="R1076">_xlfn.IFS(N1076=1,N$1,O1076=1,O$1,P1076=1,P$1,Q1076=1,Q$1)</f>
        <v>PhD</v>
      </c>
      <c r="S1076" t="s">
        <v>68</v>
      </c>
      <c r="T1076" s="7">
        <v>67</v>
      </c>
      <c r="U1076" s="7">
        <v>1972</v>
      </c>
      <c r="V1076" s="7">
        <v>122</v>
      </c>
      <c r="W1076" s="7">
        <v>1520</v>
      </c>
      <c r="X1076" s="7">
        <v>373</v>
      </c>
      <c r="Y1076" s="7">
        <v>204</v>
      </c>
      <c r="Z1076" s="20">
        <f>SUM(U1076:Y1076)</f>
        <v>4191</v>
      </c>
      <c r="AA1076" s="7">
        <v>286</v>
      </c>
      <c r="AB1076" s="7">
        <v>3904</v>
      </c>
      <c r="AC1076" s="7">
        <v>1</v>
      </c>
      <c r="AD1076" s="7">
        <v>3</v>
      </c>
      <c r="AE1076" s="7">
        <v>2</v>
      </c>
      <c r="AF1076" s="7">
        <v>13</v>
      </c>
      <c r="AG1076" s="7">
        <v>1</v>
      </c>
      <c r="AH1076" s="7">
        <v>0</v>
      </c>
      <c r="AI1076" s="7">
        <v>0</v>
      </c>
      <c r="AJ1076" s="7">
        <v>0</v>
      </c>
      <c r="AK1076" s="7">
        <v>0</v>
      </c>
      <c r="AL1076" s="7">
        <v>0</v>
      </c>
      <c r="AM1076" s="7">
        <v>0</v>
      </c>
      <c r="AN1076" s="7">
        <v>0</v>
      </c>
      <c r="AO1076" s="8">
        <v>43806</v>
      </c>
      <c r="AQ1076">
        <f>IF($AI1076=1,H1076,0)</f>
        <v>0</v>
      </c>
      <c r="AR1076">
        <f>IF($AI1076=1,I1076,0)</f>
        <v>0</v>
      </c>
      <c r="AS1076">
        <f>IF($AI1076=1,K1076,0)</f>
        <v>0</v>
      </c>
      <c r="AT1076">
        <f>IF($AI1076=1,J1076,0)</f>
        <v>0</v>
      </c>
      <c r="AU1076">
        <f>IF($AI1076=1,L1076,0)</f>
        <v>0</v>
      </c>
      <c r="AW1076">
        <f>IF($AL1076=1,U1076,0)</f>
        <v>0</v>
      </c>
      <c r="AX1076">
        <f>IF($AL1076=1,V1076,0)</f>
        <v>0</v>
      </c>
      <c r="AY1076">
        <f>IF($AL1076=1,W1076,0)</f>
        <v>0</v>
      </c>
      <c r="AZ1076">
        <f>IF($AL1076=1,X1076,0)</f>
        <v>0</v>
      </c>
      <c r="BA1076">
        <f>IF($AL1076=1,Y1076,0)</f>
        <v>0</v>
      </c>
      <c r="BC1076">
        <f>IF($AM1076=1,N1076,0)</f>
        <v>0</v>
      </c>
      <c r="BD1076">
        <f>IF($AM1076=1,O1076,0)</f>
        <v>0</v>
      </c>
      <c r="BE1076">
        <f>IF($AM1076=1,P1076,0)</f>
        <v>0</v>
      </c>
      <c r="BF1076">
        <f>IF($AM1076=1,Q1076,0)</f>
        <v>0</v>
      </c>
    </row>
    <row r="1077" spans="1:58" x14ac:dyDescent="0.3">
      <c r="A1077" s="7">
        <v>1819</v>
      </c>
      <c r="B1077" s="6">
        <v>145889</v>
      </c>
      <c r="C1077" s="6" t="str">
        <f>VLOOKUP(B1077,incomegroup,3,TRUE)</f>
        <v>Lower income</v>
      </c>
      <c r="D1077" s="7">
        <v>0</v>
      </c>
      <c r="E1077" s="7">
        <v>1</v>
      </c>
      <c r="F1077" s="7">
        <f>SUM(D1077:E1077)</f>
        <v>1</v>
      </c>
      <c r="G1077" s="7">
        <v>40</v>
      </c>
      <c r="H1077" s="7">
        <v>0</v>
      </c>
      <c r="I1077" s="7">
        <v>0</v>
      </c>
      <c r="J1077" s="7">
        <v>0</v>
      </c>
      <c r="K1077" s="7">
        <v>1</v>
      </c>
      <c r="L1077" s="7">
        <v>0</v>
      </c>
      <c r="M1077" s="7" t="str" cm="1">
        <f t="array" ref="M1077">_xlfn.IFS(H1077=1,H$1,I1077=1,I$1,J1077=1,J$1,K1077=1,K$1,L1077=1,L$1)</f>
        <v>Single</v>
      </c>
      <c r="N1077" s="7">
        <v>0</v>
      </c>
      <c r="O1077" s="7">
        <v>0</v>
      </c>
      <c r="P1077" s="7">
        <v>0</v>
      </c>
      <c r="Q1077" s="7">
        <v>0</v>
      </c>
      <c r="R1077" s="7" t="e" cm="1">
        <f t="array" ref="R1077">_xlfn.IFS(N1077=1,N$1,O1077=1,O$1,P1077=1,P$1,Q1077=1,Q$1)</f>
        <v>#N/A</v>
      </c>
      <c r="S1077" t="s">
        <v>70</v>
      </c>
      <c r="T1077" s="7">
        <v>42</v>
      </c>
      <c r="U1077" s="7">
        <v>99</v>
      </c>
      <c r="V1077" s="7">
        <v>0</v>
      </c>
      <c r="W1077" s="7">
        <v>19</v>
      </c>
      <c r="X1077" s="7">
        <v>0</v>
      </c>
      <c r="Y1077" s="7">
        <v>3</v>
      </c>
      <c r="Z1077" s="20">
        <f>SUM(U1077:Y1077)</f>
        <v>121</v>
      </c>
      <c r="AA1077" s="7">
        <v>25</v>
      </c>
      <c r="AB1077" s="7">
        <v>95</v>
      </c>
      <c r="AC1077" s="7">
        <v>1</v>
      </c>
      <c r="AD1077" s="7">
        <v>1</v>
      </c>
      <c r="AE1077" s="7">
        <v>0</v>
      </c>
      <c r="AF1077" s="7">
        <v>3</v>
      </c>
      <c r="AG1077" s="7">
        <v>6</v>
      </c>
      <c r="AH1077" s="7">
        <v>0</v>
      </c>
      <c r="AI1077" s="7">
        <v>0</v>
      </c>
      <c r="AJ1077" s="7">
        <v>0</v>
      </c>
      <c r="AK1077" s="7">
        <v>0</v>
      </c>
      <c r="AL1077" s="7">
        <v>0</v>
      </c>
      <c r="AM1077" s="7">
        <v>0</v>
      </c>
      <c r="AN1077" s="7">
        <v>0</v>
      </c>
      <c r="AO1077" s="8">
        <v>43806</v>
      </c>
      <c r="AQ1077">
        <f>IF($AI1077=1,H1077,0)</f>
        <v>0</v>
      </c>
      <c r="AR1077">
        <f>IF($AI1077=1,I1077,0)</f>
        <v>0</v>
      </c>
      <c r="AS1077">
        <f>IF($AI1077=1,K1077,0)</f>
        <v>0</v>
      </c>
      <c r="AT1077">
        <f>IF($AI1077=1,J1077,0)</f>
        <v>0</v>
      </c>
      <c r="AU1077">
        <f>IF($AI1077=1,L1077,0)</f>
        <v>0</v>
      </c>
      <c r="AW1077">
        <f>IF($AL1077=1,U1077,0)</f>
        <v>0</v>
      </c>
      <c r="AX1077">
        <f>IF($AL1077=1,V1077,0)</f>
        <v>0</v>
      </c>
      <c r="AY1077">
        <f>IF($AL1077=1,W1077,0)</f>
        <v>0</v>
      </c>
      <c r="AZ1077">
        <f>IF($AL1077=1,X1077,0)</f>
        <v>0</v>
      </c>
      <c r="BA1077">
        <f>IF($AL1077=1,Y1077,0)</f>
        <v>0</v>
      </c>
      <c r="BC1077">
        <f>IF($AM1077=1,N1077,0)</f>
        <v>0</v>
      </c>
      <c r="BD1077">
        <f>IF($AM1077=1,O1077,0)</f>
        <v>0</v>
      </c>
      <c r="BE1077">
        <f>IF($AM1077=1,P1077,0)</f>
        <v>0</v>
      </c>
      <c r="BF1077">
        <f>IF($AM1077=1,Q1077,0)</f>
        <v>0</v>
      </c>
    </row>
    <row r="1078" spans="1:58" x14ac:dyDescent="0.3">
      <c r="A1078" s="7">
        <v>1311</v>
      </c>
      <c r="B1078" s="6">
        <v>114849</v>
      </c>
      <c r="C1078" s="6" t="str">
        <f>VLOOKUP(B1078,incomegroup,3,TRUE)</f>
        <v>Lower income</v>
      </c>
      <c r="D1078" s="7">
        <v>1</v>
      </c>
      <c r="E1078" s="7">
        <v>0</v>
      </c>
      <c r="F1078" s="7">
        <f>SUM(D1078:E1078)</f>
        <v>1</v>
      </c>
      <c r="G1078" s="7">
        <v>44</v>
      </c>
      <c r="H1078" s="7">
        <v>1</v>
      </c>
      <c r="I1078" s="7">
        <v>0</v>
      </c>
      <c r="J1078" s="7">
        <v>0</v>
      </c>
      <c r="K1078" s="7">
        <v>0</v>
      </c>
      <c r="L1078" s="7">
        <v>0</v>
      </c>
      <c r="M1078" s="7" t="str" cm="1">
        <f t="array" ref="M1078">_xlfn.IFS(H1078=1,H$1,I1078=1,I$1,J1078=1,J$1,K1078=1,K$1,L1078=1,L$1)</f>
        <v>Divorced</v>
      </c>
      <c r="N1078" s="7">
        <v>0</v>
      </c>
      <c r="O1078" s="7">
        <v>0</v>
      </c>
      <c r="P1078" s="7">
        <v>0</v>
      </c>
      <c r="Q1078" s="7">
        <v>1</v>
      </c>
      <c r="R1078" s="7" t="str" cm="1">
        <f t="array" ref="R1078">_xlfn.IFS(N1078=1,N$1,O1078=1,O$1,P1078=1,P$1,Q1078=1,Q$1)</f>
        <v>PhD</v>
      </c>
      <c r="S1078" t="s">
        <v>72</v>
      </c>
      <c r="T1078" s="7">
        <v>39</v>
      </c>
      <c r="U1078" s="7">
        <v>162</v>
      </c>
      <c r="V1078" s="7">
        <v>15</v>
      </c>
      <c r="W1078" s="7">
        <v>217</v>
      </c>
      <c r="X1078" s="7">
        <v>23</v>
      </c>
      <c r="Y1078" s="7">
        <v>15</v>
      </c>
      <c r="Z1078" s="20">
        <f>SUM(U1078:Y1078)</f>
        <v>432</v>
      </c>
      <c r="AA1078" s="7">
        <v>70</v>
      </c>
      <c r="AB1078" s="7">
        <v>364</v>
      </c>
      <c r="AC1078" s="7">
        <v>3</v>
      </c>
      <c r="AD1078" s="7">
        <v>2</v>
      </c>
      <c r="AE1078" s="7">
        <v>0</v>
      </c>
      <c r="AF1078" s="7">
        <v>4</v>
      </c>
      <c r="AG1078" s="7">
        <v>8</v>
      </c>
      <c r="AH1078" s="7">
        <v>0</v>
      </c>
      <c r="AI1078" s="7">
        <v>0</v>
      </c>
      <c r="AJ1078" s="7">
        <v>0</v>
      </c>
      <c r="AK1078" s="7">
        <v>0</v>
      </c>
      <c r="AL1078" s="7">
        <v>0</v>
      </c>
      <c r="AM1078" s="7">
        <v>0</v>
      </c>
      <c r="AN1078" s="7">
        <v>0</v>
      </c>
      <c r="AO1078" s="8">
        <v>43806</v>
      </c>
      <c r="AQ1078">
        <f>IF($AI1078=1,H1078,0)</f>
        <v>0</v>
      </c>
      <c r="AR1078">
        <f>IF($AI1078=1,I1078,0)</f>
        <v>0</v>
      </c>
      <c r="AS1078">
        <f>IF($AI1078=1,K1078,0)</f>
        <v>0</v>
      </c>
      <c r="AT1078">
        <f>IF($AI1078=1,J1078,0)</f>
        <v>0</v>
      </c>
      <c r="AU1078">
        <f>IF($AI1078=1,L1078,0)</f>
        <v>0</v>
      </c>
      <c r="AW1078">
        <f>IF($AL1078=1,U1078,0)</f>
        <v>0</v>
      </c>
      <c r="AX1078">
        <f>IF($AL1078=1,V1078,0)</f>
        <v>0</v>
      </c>
      <c r="AY1078">
        <f>IF($AL1078=1,W1078,0)</f>
        <v>0</v>
      </c>
      <c r="AZ1078">
        <f>IF($AL1078=1,X1078,0)</f>
        <v>0</v>
      </c>
      <c r="BA1078">
        <f>IF($AL1078=1,Y1078,0)</f>
        <v>0</v>
      </c>
      <c r="BC1078">
        <f>IF($AM1078=1,N1078,0)</f>
        <v>0</v>
      </c>
      <c r="BD1078">
        <f>IF($AM1078=1,O1078,0)</f>
        <v>0</v>
      </c>
      <c r="BE1078">
        <f>IF($AM1078=1,P1078,0)</f>
        <v>0</v>
      </c>
      <c r="BF1078">
        <f>IF($AM1078=1,Q1078,0)</f>
        <v>0</v>
      </c>
    </row>
    <row r="1079" spans="1:58" x14ac:dyDescent="0.3">
      <c r="A1079" s="7">
        <v>2056</v>
      </c>
      <c r="B1079" s="6">
        <v>188347</v>
      </c>
      <c r="C1079" s="6" t="str">
        <f>VLOOKUP(B1079,incomegroup,3,TRUE)</f>
        <v>Middle Income</v>
      </c>
      <c r="D1079" s="7">
        <v>0</v>
      </c>
      <c r="E1079" s="7">
        <v>0</v>
      </c>
      <c r="F1079" s="7">
        <f>SUM(D1079:E1079)</f>
        <v>0</v>
      </c>
      <c r="G1079" s="7">
        <v>59</v>
      </c>
      <c r="H1079" s="7">
        <v>0</v>
      </c>
      <c r="I1079" s="7">
        <v>0</v>
      </c>
      <c r="J1079" s="7">
        <v>1</v>
      </c>
      <c r="K1079" s="7">
        <v>0</v>
      </c>
      <c r="L1079" s="7">
        <v>0</v>
      </c>
      <c r="M1079" s="7" t="str" cm="1">
        <f t="array" ref="M1079">_xlfn.IFS(H1079=1,H$1,I1079=1,I$1,J1079=1,J$1,K1079=1,K$1,L1079=1,L$1)</f>
        <v>Together</v>
      </c>
      <c r="N1079" s="7">
        <v>0</v>
      </c>
      <c r="O1079" s="7">
        <v>1</v>
      </c>
      <c r="P1079" s="7">
        <v>0</v>
      </c>
      <c r="Q1079" s="7">
        <v>0</v>
      </c>
      <c r="R1079" s="7" t="str" cm="1">
        <f t="array" ref="R1079">_xlfn.IFS(N1079=1,N$1,O1079=1,O$1,P1079=1,P$1,Q1079=1,Q$1)</f>
        <v>Graduate</v>
      </c>
      <c r="S1079" t="s">
        <v>73</v>
      </c>
      <c r="T1079" s="7">
        <v>32</v>
      </c>
      <c r="U1079" s="7">
        <v>2238</v>
      </c>
      <c r="V1079" s="7">
        <v>379</v>
      </c>
      <c r="W1079" s="7">
        <v>1183</v>
      </c>
      <c r="X1079" s="7">
        <v>164</v>
      </c>
      <c r="Y1079" s="7">
        <v>294</v>
      </c>
      <c r="Z1079" s="20">
        <f>SUM(U1079:Y1079)</f>
        <v>4258</v>
      </c>
      <c r="AA1079" s="7">
        <v>252</v>
      </c>
      <c r="AB1079" s="7">
        <v>4008</v>
      </c>
      <c r="AC1079" s="7">
        <v>1</v>
      </c>
      <c r="AD1079" s="7">
        <v>4</v>
      </c>
      <c r="AE1079" s="7">
        <v>7</v>
      </c>
      <c r="AF1079" s="7">
        <v>9</v>
      </c>
      <c r="AG1079" s="7">
        <v>1</v>
      </c>
      <c r="AH1079" s="7">
        <v>0</v>
      </c>
      <c r="AI1079" s="7">
        <v>0</v>
      </c>
      <c r="AJ1079" s="7">
        <v>0</v>
      </c>
      <c r="AK1079" s="7">
        <v>1</v>
      </c>
      <c r="AL1079" s="7">
        <v>0</v>
      </c>
      <c r="AM1079" s="7">
        <v>0</v>
      </c>
      <c r="AN1079" s="7">
        <v>0</v>
      </c>
      <c r="AO1079" s="8">
        <v>43807</v>
      </c>
      <c r="AQ1079">
        <f>IF($AI1079=1,H1079,0)</f>
        <v>0</v>
      </c>
      <c r="AR1079">
        <f>IF($AI1079=1,I1079,0)</f>
        <v>0</v>
      </c>
      <c r="AS1079">
        <f>IF($AI1079=1,K1079,0)</f>
        <v>0</v>
      </c>
      <c r="AT1079">
        <f>IF($AI1079=1,J1079,0)</f>
        <v>0</v>
      </c>
      <c r="AU1079">
        <f>IF($AI1079=1,L1079,0)</f>
        <v>0</v>
      </c>
      <c r="AW1079">
        <f>IF($AL1079=1,U1079,0)</f>
        <v>0</v>
      </c>
      <c r="AX1079">
        <f>IF($AL1079=1,V1079,0)</f>
        <v>0</v>
      </c>
      <c r="AY1079">
        <f>IF($AL1079=1,W1079,0)</f>
        <v>0</v>
      </c>
      <c r="AZ1079">
        <f>IF($AL1079=1,X1079,0)</f>
        <v>0</v>
      </c>
      <c r="BA1079">
        <f>IF($AL1079=1,Y1079,0)</f>
        <v>0</v>
      </c>
      <c r="BC1079">
        <f>IF($AM1079=1,N1079,0)</f>
        <v>0</v>
      </c>
      <c r="BD1079">
        <f>IF($AM1079=1,O1079,0)</f>
        <v>0</v>
      </c>
      <c r="BE1079">
        <f>IF($AM1079=1,P1079,0)</f>
        <v>0</v>
      </c>
      <c r="BF1079">
        <f>IF($AM1079=1,Q1079,0)</f>
        <v>0</v>
      </c>
    </row>
    <row r="1080" spans="1:58" x14ac:dyDescent="0.3">
      <c r="A1080" s="7">
        <v>1751</v>
      </c>
      <c r="B1080" s="6">
        <v>172063</v>
      </c>
      <c r="C1080" s="6" t="str">
        <f>VLOOKUP(B1080,incomegroup,3,TRUE)</f>
        <v>Middle Income</v>
      </c>
      <c r="D1080" s="7">
        <v>0</v>
      </c>
      <c r="E1080" s="7">
        <v>1</v>
      </c>
      <c r="F1080" s="7">
        <f>SUM(D1080:E1080)</f>
        <v>1</v>
      </c>
      <c r="G1080" s="7">
        <v>41</v>
      </c>
      <c r="H1080" s="7">
        <v>0</v>
      </c>
      <c r="I1080" s="7">
        <v>1</v>
      </c>
      <c r="J1080" s="7">
        <v>0</v>
      </c>
      <c r="K1080" s="7">
        <v>0</v>
      </c>
      <c r="L1080" s="7">
        <v>0</v>
      </c>
      <c r="M1080" s="7" t="str" cm="1">
        <f t="array" ref="M1080">_xlfn.IFS(H1080=1,H$1,I1080=1,I$1,J1080=1,J$1,K1080=1,K$1,L1080=1,L$1)</f>
        <v>Married</v>
      </c>
      <c r="N1080" s="7">
        <v>0</v>
      </c>
      <c r="O1080" s="7">
        <v>1</v>
      </c>
      <c r="P1080" s="7">
        <v>0</v>
      </c>
      <c r="Q1080" s="7">
        <v>0</v>
      </c>
      <c r="R1080" s="7" t="str" cm="1">
        <f t="array" ref="R1080">_xlfn.IFS(N1080=1,N$1,O1080=1,O$1,P1080=1,P$1,Q1080=1,Q$1)</f>
        <v>Graduate</v>
      </c>
      <c r="S1080" t="s">
        <v>71</v>
      </c>
      <c r="T1080" s="7">
        <v>3</v>
      </c>
      <c r="U1080" s="7">
        <v>430</v>
      </c>
      <c r="V1080" s="7">
        <v>76</v>
      </c>
      <c r="W1080" s="7">
        <v>831</v>
      </c>
      <c r="X1080" s="7">
        <v>181</v>
      </c>
      <c r="Y1080" s="7">
        <v>76</v>
      </c>
      <c r="Z1080" s="20">
        <f>SUM(U1080:Y1080)</f>
        <v>1594</v>
      </c>
      <c r="AA1080" s="7">
        <v>215</v>
      </c>
      <c r="AB1080" s="7">
        <v>1380</v>
      </c>
      <c r="AC1080" s="7">
        <v>2</v>
      </c>
      <c r="AD1080" s="7">
        <v>5</v>
      </c>
      <c r="AE1080" s="7">
        <v>2</v>
      </c>
      <c r="AF1080" s="7">
        <v>12</v>
      </c>
      <c r="AG1080" s="7">
        <v>2</v>
      </c>
      <c r="AH1080" s="7">
        <v>0</v>
      </c>
      <c r="AI1080" s="7">
        <v>0</v>
      </c>
      <c r="AJ1080" s="7">
        <v>0</v>
      </c>
      <c r="AK1080" s="7">
        <v>0</v>
      </c>
      <c r="AL1080" s="7">
        <v>0</v>
      </c>
      <c r="AM1080" s="7">
        <v>0</v>
      </c>
      <c r="AN1080" s="7">
        <v>0</v>
      </c>
      <c r="AO1080" s="8">
        <v>43807</v>
      </c>
      <c r="AQ1080">
        <f>IF($AI1080=1,H1080,0)</f>
        <v>0</v>
      </c>
      <c r="AR1080">
        <f>IF($AI1080=1,I1080,0)</f>
        <v>0</v>
      </c>
      <c r="AS1080">
        <f>IF($AI1080=1,K1080,0)</f>
        <v>0</v>
      </c>
      <c r="AT1080">
        <f>IF($AI1080=1,J1080,0)</f>
        <v>0</v>
      </c>
      <c r="AU1080">
        <f>IF($AI1080=1,L1080,0)</f>
        <v>0</v>
      </c>
      <c r="AW1080">
        <f>IF($AL1080=1,U1080,0)</f>
        <v>0</v>
      </c>
      <c r="AX1080">
        <f>IF($AL1080=1,V1080,0)</f>
        <v>0</v>
      </c>
      <c r="AY1080">
        <f>IF($AL1080=1,W1080,0)</f>
        <v>0</v>
      </c>
      <c r="AZ1080">
        <f>IF($AL1080=1,X1080,0)</f>
        <v>0</v>
      </c>
      <c r="BA1080">
        <f>IF($AL1080=1,Y1080,0)</f>
        <v>0</v>
      </c>
      <c r="BC1080">
        <f>IF($AM1080=1,N1080,0)</f>
        <v>0</v>
      </c>
      <c r="BD1080">
        <f>IF($AM1080=1,O1080,0)</f>
        <v>0</v>
      </c>
      <c r="BE1080">
        <f>IF($AM1080=1,P1080,0)</f>
        <v>0</v>
      </c>
      <c r="BF1080">
        <f>IF($AM1080=1,Q1080,0)</f>
        <v>0</v>
      </c>
    </row>
    <row r="1081" spans="1:58" x14ac:dyDescent="0.3">
      <c r="A1081" s="7">
        <v>2935</v>
      </c>
      <c r="B1081" s="6">
        <v>170053</v>
      </c>
      <c r="C1081" s="6" t="str">
        <f>VLOOKUP(B1081,incomegroup,3,TRUE)</f>
        <v>Middle Income</v>
      </c>
      <c r="D1081" s="7">
        <v>0</v>
      </c>
      <c r="E1081" s="7">
        <v>1</v>
      </c>
      <c r="F1081" s="7">
        <f>SUM(D1081:E1081)</f>
        <v>1</v>
      </c>
      <c r="G1081" s="7">
        <v>55</v>
      </c>
      <c r="H1081" s="7">
        <v>0</v>
      </c>
      <c r="I1081" s="7">
        <v>1</v>
      </c>
      <c r="J1081" s="7">
        <v>0</v>
      </c>
      <c r="K1081" s="7">
        <v>0</v>
      </c>
      <c r="L1081" s="7">
        <v>0</v>
      </c>
      <c r="M1081" s="7" t="str" cm="1">
        <f t="array" ref="M1081">_xlfn.IFS(H1081=1,H$1,I1081=1,I$1,J1081=1,J$1,K1081=1,K$1,L1081=1,L$1)</f>
        <v>Married</v>
      </c>
      <c r="N1081" s="7">
        <v>0</v>
      </c>
      <c r="O1081" s="7">
        <v>0</v>
      </c>
      <c r="P1081" s="7">
        <v>1</v>
      </c>
      <c r="Q1081" s="7">
        <v>0</v>
      </c>
      <c r="R1081" s="7" t="str" cm="1">
        <f t="array" ref="R1081">_xlfn.IFS(N1081=1,N$1,O1081=1,O$1,P1081=1,P$1,Q1081=1,Q$1)</f>
        <v>Master</v>
      </c>
      <c r="S1081" t="s">
        <v>70</v>
      </c>
      <c r="T1081" s="7">
        <v>38</v>
      </c>
      <c r="U1081" s="7">
        <v>1243</v>
      </c>
      <c r="V1081" s="7">
        <v>129</v>
      </c>
      <c r="W1081" s="7">
        <v>238</v>
      </c>
      <c r="X1081" s="7">
        <v>197</v>
      </c>
      <c r="Y1081" s="7">
        <v>435</v>
      </c>
      <c r="Z1081" s="20">
        <f>SUM(U1081:Y1081)</f>
        <v>2242</v>
      </c>
      <c r="AA1081" s="7">
        <v>216</v>
      </c>
      <c r="AB1081" s="7">
        <v>2025</v>
      </c>
      <c r="AC1081" s="7">
        <v>3</v>
      </c>
      <c r="AD1081" s="7">
        <v>8</v>
      </c>
      <c r="AE1081" s="7">
        <v>5</v>
      </c>
      <c r="AF1081" s="7">
        <v>10</v>
      </c>
      <c r="AG1081" s="7">
        <v>5</v>
      </c>
      <c r="AH1081" s="7">
        <v>0</v>
      </c>
      <c r="AI1081" s="7">
        <v>0</v>
      </c>
      <c r="AJ1081" s="7">
        <v>0</v>
      </c>
      <c r="AK1081" s="7">
        <v>0</v>
      </c>
      <c r="AL1081" s="7">
        <v>0</v>
      </c>
      <c r="AM1081" s="7">
        <v>0</v>
      </c>
      <c r="AN1081" s="7">
        <v>0</v>
      </c>
      <c r="AO1081" s="8">
        <v>43807</v>
      </c>
      <c r="AQ1081">
        <f>IF($AI1081=1,H1081,0)</f>
        <v>0</v>
      </c>
      <c r="AR1081">
        <f>IF($AI1081=1,I1081,0)</f>
        <v>0</v>
      </c>
      <c r="AS1081">
        <f>IF($AI1081=1,K1081,0)</f>
        <v>0</v>
      </c>
      <c r="AT1081">
        <f>IF($AI1081=1,J1081,0)</f>
        <v>0</v>
      </c>
      <c r="AU1081">
        <f>IF($AI1081=1,L1081,0)</f>
        <v>0</v>
      </c>
      <c r="AW1081">
        <f>IF($AL1081=1,U1081,0)</f>
        <v>0</v>
      </c>
      <c r="AX1081">
        <f>IF($AL1081=1,V1081,0)</f>
        <v>0</v>
      </c>
      <c r="AY1081">
        <f>IF($AL1081=1,W1081,0)</f>
        <v>0</v>
      </c>
      <c r="AZ1081">
        <f>IF($AL1081=1,X1081,0)</f>
        <v>0</v>
      </c>
      <c r="BA1081">
        <f>IF($AL1081=1,Y1081,0)</f>
        <v>0</v>
      </c>
      <c r="BC1081">
        <f>IF($AM1081=1,N1081,0)</f>
        <v>0</v>
      </c>
      <c r="BD1081">
        <f>IF($AM1081=1,O1081,0)</f>
        <v>0</v>
      </c>
      <c r="BE1081">
        <f>IF($AM1081=1,P1081,0)</f>
        <v>0</v>
      </c>
      <c r="BF1081">
        <f>IF($AM1081=1,Q1081,0)</f>
        <v>0</v>
      </c>
    </row>
    <row r="1082" spans="1:58" x14ac:dyDescent="0.3">
      <c r="A1082" s="7">
        <v>2360</v>
      </c>
      <c r="B1082" s="6">
        <v>154342</v>
      </c>
      <c r="C1082" s="6" t="str">
        <f>VLOOKUP(B1082,incomegroup,3,TRUE)</f>
        <v>Middle Income</v>
      </c>
      <c r="D1082" s="7">
        <v>1</v>
      </c>
      <c r="E1082" s="7">
        <v>1</v>
      </c>
      <c r="F1082" s="7">
        <f>SUM(D1082:E1082)</f>
        <v>2</v>
      </c>
      <c r="G1082" s="7">
        <v>64</v>
      </c>
      <c r="H1082" s="7">
        <v>0</v>
      </c>
      <c r="I1082" s="7">
        <v>0</v>
      </c>
      <c r="J1082" s="7">
        <v>1</v>
      </c>
      <c r="K1082" s="7">
        <v>0</v>
      </c>
      <c r="L1082" s="7">
        <v>0</v>
      </c>
      <c r="M1082" s="7" t="str" cm="1">
        <f t="array" ref="M1082">_xlfn.IFS(H1082=1,H$1,I1082=1,I$1,J1082=1,J$1,K1082=1,K$1,L1082=1,L$1)</f>
        <v>Together</v>
      </c>
      <c r="N1082" s="7">
        <v>0</v>
      </c>
      <c r="O1082" s="7">
        <v>0</v>
      </c>
      <c r="P1082" s="7">
        <v>0</v>
      </c>
      <c r="Q1082" s="7">
        <v>0</v>
      </c>
      <c r="R1082" s="7" t="e" cm="1">
        <f t="array" ref="R1082">_xlfn.IFS(N1082=1,N$1,O1082=1,O$1,P1082=1,P$1,Q1082=1,Q$1)</f>
        <v>#N/A</v>
      </c>
      <c r="S1082" t="s">
        <v>69</v>
      </c>
      <c r="T1082" s="7">
        <v>74</v>
      </c>
      <c r="U1082" s="7">
        <v>239</v>
      </c>
      <c r="V1082" s="7">
        <v>28</v>
      </c>
      <c r="W1082" s="7">
        <v>97</v>
      </c>
      <c r="X1082" s="7">
        <v>31</v>
      </c>
      <c r="Y1082" s="7">
        <v>28</v>
      </c>
      <c r="Z1082" s="20">
        <f>SUM(U1082:Y1082)</f>
        <v>423</v>
      </c>
      <c r="AA1082" s="7">
        <v>80</v>
      </c>
      <c r="AB1082" s="7">
        <v>344</v>
      </c>
      <c r="AC1082" s="7">
        <v>4</v>
      </c>
      <c r="AD1082" s="7">
        <v>3</v>
      </c>
      <c r="AE1082" s="7">
        <v>1</v>
      </c>
      <c r="AF1082" s="7">
        <v>4</v>
      </c>
      <c r="AG1082" s="7">
        <v>6</v>
      </c>
      <c r="AH1082" s="7">
        <v>0</v>
      </c>
      <c r="AI1082" s="7">
        <v>0</v>
      </c>
      <c r="AJ1082" s="7">
        <v>0</v>
      </c>
      <c r="AK1082" s="7">
        <v>0</v>
      </c>
      <c r="AL1082" s="7">
        <v>0</v>
      </c>
      <c r="AM1082" s="7">
        <v>0</v>
      </c>
      <c r="AN1082" s="7">
        <v>0</v>
      </c>
      <c r="AO1082" s="8">
        <v>43807</v>
      </c>
      <c r="AQ1082">
        <f>IF($AI1082=1,H1082,0)</f>
        <v>0</v>
      </c>
      <c r="AR1082">
        <f>IF($AI1082=1,I1082,0)</f>
        <v>0</v>
      </c>
      <c r="AS1082">
        <f>IF($AI1082=1,K1082,0)</f>
        <v>0</v>
      </c>
      <c r="AT1082">
        <f>IF($AI1082=1,J1082,0)</f>
        <v>0</v>
      </c>
      <c r="AU1082">
        <f>IF($AI1082=1,L1082,0)</f>
        <v>0</v>
      </c>
      <c r="AW1082">
        <f>IF($AL1082=1,U1082,0)</f>
        <v>0</v>
      </c>
      <c r="AX1082">
        <f>IF($AL1082=1,V1082,0)</f>
        <v>0</v>
      </c>
      <c r="AY1082">
        <f>IF($AL1082=1,W1082,0)</f>
        <v>0</v>
      </c>
      <c r="AZ1082">
        <f>IF($AL1082=1,X1082,0)</f>
        <v>0</v>
      </c>
      <c r="BA1082">
        <f>IF($AL1082=1,Y1082,0)</f>
        <v>0</v>
      </c>
      <c r="BC1082">
        <f>IF($AM1082=1,N1082,0)</f>
        <v>0</v>
      </c>
      <c r="BD1082">
        <f>IF($AM1082=1,O1082,0)</f>
        <v>0</v>
      </c>
      <c r="BE1082">
        <f>IF($AM1082=1,P1082,0)</f>
        <v>0</v>
      </c>
      <c r="BF1082">
        <f>IF($AM1082=1,Q1082,0)</f>
        <v>0</v>
      </c>
    </row>
    <row r="1083" spans="1:58" x14ac:dyDescent="0.3">
      <c r="A1083" s="7">
        <v>1077</v>
      </c>
      <c r="B1083" s="6">
        <v>123559</v>
      </c>
      <c r="C1083" s="6" t="str">
        <f>VLOOKUP(B1083,incomegroup,3,TRUE)</f>
        <v>Lower income</v>
      </c>
      <c r="D1083" s="7">
        <v>1</v>
      </c>
      <c r="E1083" s="7">
        <v>0</v>
      </c>
      <c r="F1083" s="7">
        <f>SUM(D1083:E1083)</f>
        <v>1</v>
      </c>
      <c r="G1083" s="7">
        <v>47</v>
      </c>
      <c r="H1083" s="7">
        <v>0</v>
      </c>
      <c r="I1083" s="7">
        <v>1</v>
      </c>
      <c r="J1083" s="7">
        <v>0</v>
      </c>
      <c r="K1083" s="7">
        <v>0</v>
      </c>
      <c r="L1083" s="7">
        <v>0</v>
      </c>
      <c r="M1083" s="7" t="str" cm="1">
        <f t="array" ref="M1083">_xlfn.IFS(H1083=1,H$1,I1083=1,I$1,J1083=1,J$1,K1083=1,K$1,L1083=1,L$1)</f>
        <v>Married</v>
      </c>
      <c r="N1083" s="7">
        <v>0</v>
      </c>
      <c r="O1083" s="7">
        <v>0</v>
      </c>
      <c r="P1083" s="7">
        <v>0</v>
      </c>
      <c r="Q1083" s="7">
        <v>0</v>
      </c>
      <c r="R1083" s="7" t="e" cm="1">
        <f t="array" ref="R1083">_xlfn.IFS(N1083=1,N$1,O1083=1,O$1,P1083=1,P$1,Q1083=1,Q$1)</f>
        <v>#N/A</v>
      </c>
      <c r="S1083" t="s">
        <v>72</v>
      </c>
      <c r="T1083" s="7">
        <v>87</v>
      </c>
      <c r="U1083" s="7">
        <v>131</v>
      </c>
      <c r="V1083" s="7">
        <v>26</v>
      </c>
      <c r="W1083" s="7">
        <v>100</v>
      </c>
      <c r="X1083" s="7">
        <v>37</v>
      </c>
      <c r="Y1083" s="7">
        <v>0</v>
      </c>
      <c r="Z1083" s="20">
        <f>SUM(U1083:Y1083)</f>
        <v>294</v>
      </c>
      <c r="AA1083" s="7">
        <v>121</v>
      </c>
      <c r="AB1083" s="7">
        <v>173</v>
      </c>
      <c r="AC1083" s="7">
        <v>3</v>
      </c>
      <c r="AD1083" s="7">
        <v>3</v>
      </c>
      <c r="AE1083" s="7">
        <v>0</v>
      </c>
      <c r="AF1083" s="7">
        <v>3</v>
      </c>
      <c r="AG1083" s="7">
        <v>7</v>
      </c>
      <c r="AH1083" s="7">
        <v>0</v>
      </c>
      <c r="AI1083" s="7">
        <v>0</v>
      </c>
      <c r="AJ1083" s="7">
        <v>0</v>
      </c>
      <c r="AK1083" s="7">
        <v>0</v>
      </c>
      <c r="AL1083" s="7">
        <v>0</v>
      </c>
      <c r="AM1083" s="7">
        <v>0</v>
      </c>
      <c r="AN1083" s="7">
        <v>0</v>
      </c>
      <c r="AO1083" s="8">
        <v>43807</v>
      </c>
      <c r="AQ1083">
        <f>IF($AI1083=1,H1083,0)</f>
        <v>0</v>
      </c>
      <c r="AR1083">
        <f>IF($AI1083=1,I1083,0)</f>
        <v>0</v>
      </c>
      <c r="AS1083">
        <f>IF($AI1083=1,K1083,0)</f>
        <v>0</v>
      </c>
      <c r="AT1083">
        <f>IF($AI1083=1,J1083,0)</f>
        <v>0</v>
      </c>
      <c r="AU1083">
        <f>IF($AI1083=1,L1083,0)</f>
        <v>0</v>
      </c>
      <c r="AW1083">
        <f>IF($AL1083=1,U1083,0)</f>
        <v>0</v>
      </c>
      <c r="AX1083">
        <f>IF($AL1083=1,V1083,0)</f>
        <v>0</v>
      </c>
      <c r="AY1083">
        <f>IF($AL1083=1,W1083,0)</f>
        <v>0</v>
      </c>
      <c r="AZ1083">
        <f>IF($AL1083=1,X1083,0)</f>
        <v>0</v>
      </c>
      <c r="BA1083">
        <f>IF($AL1083=1,Y1083,0)</f>
        <v>0</v>
      </c>
      <c r="BC1083">
        <f>IF($AM1083=1,N1083,0)</f>
        <v>0</v>
      </c>
      <c r="BD1083">
        <f>IF($AM1083=1,O1083,0)</f>
        <v>0</v>
      </c>
      <c r="BE1083">
        <f>IF($AM1083=1,P1083,0)</f>
        <v>0</v>
      </c>
      <c r="BF1083">
        <f>IF($AM1083=1,Q1083,0)</f>
        <v>0</v>
      </c>
    </row>
    <row r="1084" spans="1:58" x14ac:dyDescent="0.3">
      <c r="A1084" s="7">
        <v>2832</v>
      </c>
      <c r="B1084" s="6">
        <v>121024</v>
      </c>
      <c r="C1084" s="6" t="str">
        <f>VLOOKUP(B1084,incomegroup,3,TRUE)</f>
        <v>Lower income</v>
      </c>
      <c r="D1084" s="7">
        <v>0</v>
      </c>
      <c r="E1084" s="7">
        <v>0</v>
      </c>
      <c r="F1084" s="7">
        <f>SUM(D1084:E1084)</f>
        <v>0</v>
      </c>
      <c r="G1084" s="7">
        <v>44</v>
      </c>
      <c r="H1084" s="7">
        <v>0</v>
      </c>
      <c r="I1084" s="7">
        <v>0</v>
      </c>
      <c r="J1084" s="7">
        <v>1</v>
      </c>
      <c r="K1084" s="7">
        <v>0</v>
      </c>
      <c r="L1084" s="7">
        <v>0</v>
      </c>
      <c r="M1084" s="7" t="str" cm="1">
        <f t="array" ref="M1084">_xlfn.IFS(H1084=1,H$1,I1084=1,I$1,J1084=1,J$1,K1084=1,K$1,L1084=1,L$1)</f>
        <v>Together</v>
      </c>
      <c r="N1084" s="7">
        <v>0</v>
      </c>
      <c r="O1084" s="7">
        <v>0</v>
      </c>
      <c r="P1084" s="7">
        <v>1</v>
      </c>
      <c r="Q1084" s="7">
        <v>0</v>
      </c>
      <c r="R1084" s="7" t="str" cm="1">
        <f t="array" ref="R1084">_xlfn.IFS(N1084=1,N$1,O1084=1,O$1,P1084=1,P$1,Q1084=1,Q$1)</f>
        <v>Master</v>
      </c>
      <c r="S1084" t="s">
        <v>68</v>
      </c>
      <c r="T1084" s="7">
        <v>89</v>
      </c>
      <c r="U1084" s="7">
        <v>207</v>
      </c>
      <c r="V1084" s="7">
        <v>23</v>
      </c>
      <c r="W1084" s="7">
        <v>104</v>
      </c>
      <c r="X1084" s="7">
        <v>35</v>
      </c>
      <c r="Y1084" s="7">
        <v>12</v>
      </c>
      <c r="Z1084" s="20">
        <f>SUM(U1084:Y1084)</f>
        <v>381</v>
      </c>
      <c r="AA1084" s="7">
        <v>104</v>
      </c>
      <c r="AB1084" s="7">
        <v>276</v>
      </c>
      <c r="AC1084" s="7">
        <v>1</v>
      </c>
      <c r="AD1084" s="7">
        <v>2</v>
      </c>
      <c r="AE1084" s="7">
        <v>0</v>
      </c>
      <c r="AF1084" s="7">
        <v>4</v>
      </c>
      <c r="AG1084" s="7">
        <v>7</v>
      </c>
      <c r="AH1084" s="7">
        <v>0</v>
      </c>
      <c r="AI1084" s="7">
        <v>0</v>
      </c>
      <c r="AJ1084" s="7">
        <v>0</v>
      </c>
      <c r="AK1084" s="7">
        <v>0</v>
      </c>
      <c r="AL1084" s="7">
        <v>0</v>
      </c>
      <c r="AM1084" s="7">
        <v>0</v>
      </c>
      <c r="AN1084" s="7">
        <v>0</v>
      </c>
      <c r="AO1084" s="8">
        <v>43808</v>
      </c>
      <c r="AQ1084">
        <f>IF($AI1084=1,H1084,0)</f>
        <v>0</v>
      </c>
      <c r="AR1084">
        <f>IF($AI1084=1,I1084,0)</f>
        <v>0</v>
      </c>
      <c r="AS1084">
        <f>IF($AI1084=1,K1084,0)</f>
        <v>0</v>
      </c>
      <c r="AT1084">
        <f>IF($AI1084=1,J1084,0)</f>
        <v>0</v>
      </c>
      <c r="AU1084">
        <f>IF($AI1084=1,L1084,0)</f>
        <v>0</v>
      </c>
      <c r="AW1084">
        <f>IF($AL1084=1,U1084,0)</f>
        <v>0</v>
      </c>
      <c r="AX1084">
        <f>IF($AL1084=1,V1084,0)</f>
        <v>0</v>
      </c>
      <c r="AY1084">
        <f>IF($AL1084=1,W1084,0)</f>
        <v>0</v>
      </c>
      <c r="AZ1084">
        <f>IF($AL1084=1,X1084,0)</f>
        <v>0</v>
      </c>
      <c r="BA1084">
        <f>IF($AL1084=1,Y1084,0)</f>
        <v>0</v>
      </c>
      <c r="BC1084">
        <f>IF($AM1084=1,N1084,0)</f>
        <v>0</v>
      </c>
      <c r="BD1084">
        <f>IF($AM1084=1,O1084,0)</f>
        <v>0</v>
      </c>
      <c r="BE1084">
        <f>IF($AM1084=1,P1084,0)</f>
        <v>0</v>
      </c>
      <c r="BF1084">
        <f>IF($AM1084=1,Q1084,0)</f>
        <v>0</v>
      </c>
    </row>
    <row r="1085" spans="1:58" x14ac:dyDescent="0.3">
      <c r="A1085" s="7">
        <v>2219</v>
      </c>
      <c r="B1085" s="6">
        <v>128691</v>
      </c>
      <c r="C1085" s="6" t="str">
        <f>VLOOKUP(B1085,incomegroup,3,TRUE)</f>
        <v>Lower income</v>
      </c>
      <c r="D1085" s="7">
        <v>1</v>
      </c>
      <c r="E1085" s="7">
        <v>0</v>
      </c>
      <c r="F1085" s="7">
        <f>SUM(D1085:E1085)</f>
        <v>1</v>
      </c>
      <c r="G1085" s="7">
        <v>31</v>
      </c>
      <c r="H1085" s="7">
        <v>0</v>
      </c>
      <c r="I1085" s="7">
        <v>1</v>
      </c>
      <c r="J1085" s="7">
        <v>0</v>
      </c>
      <c r="K1085" s="7">
        <v>0</v>
      </c>
      <c r="L1085" s="7">
        <v>0</v>
      </c>
      <c r="M1085" s="7" t="str" cm="1">
        <f t="array" ref="M1085">_xlfn.IFS(H1085=1,H$1,I1085=1,I$1,J1085=1,J$1,K1085=1,K$1,L1085=1,L$1)</f>
        <v>Married</v>
      </c>
      <c r="N1085" s="7">
        <v>0</v>
      </c>
      <c r="O1085" s="7">
        <v>1</v>
      </c>
      <c r="P1085" s="7">
        <v>0</v>
      </c>
      <c r="Q1085" s="7">
        <v>0</v>
      </c>
      <c r="R1085" s="7" t="str" cm="1">
        <f t="array" ref="R1085">_xlfn.IFS(N1085=1,N$1,O1085=1,O$1,P1085=1,P$1,Q1085=1,Q$1)</f>
        <v>Graduate</v>
      </c>
      <c r="S1085" t="s">
        <v>71</v>
      </c>
      <c r="T1085" s="7">
        <v>56</v>
      </c>
      <c r="U1085" s="7">
        <v>22</v>
      </c>
      <c r="V1085" s="7">
        <v>18</v>
      </c>
      <c r="W1085" s="7">
        <v>58</v>
      </c>
      <c r="X1085" s="7">
        <v>36</v>
      </c>
      <c r="Y1085" s="7">
        <v>0</v>
      </c>
      <c r="Z1085" s="20">
        <f>SUM(U1085:Y1085)</f>
        <v>134</v>
      </c>
      <c r="AA1085" s="7">
        <v>18</v>
      </c>
      <c r="AB1085" s="7">
        <v>117</v>
      </c>
      <c r="AC1085" s="7">
        <v>1</v>
      </c>
      <c r="AD1085" s="7">
        <v>1</v>
      </c>
      <c r="AE1085" s="7">
        <v>0</v>
      </c>
      <c r="AF1085" s="7">
        <v>3</v>
      </c>
      <c r="AG1085" s="7">
        <v>8</v>
      </c>
      <c r="AH1085" s="7">
        <v>0</v>
      </c>
      <c r="AI1085" s="7">
        <v>0</v>
      </c>
      <c r="AJ1085" s="7">
        <v>0</v>
      </c>
      <c r="AK1085" s="7">
        <v>0</v>
      </c>
      <c r="AL1085" s="7">
        <v>0</v>
      </c>
      <c r="AM1085" s="7">
        <v>0</v>
      </c>
      <c r="AN1085" s="7">
        <v>0</v>
      </c>
      <c r="AO1085" s="8">
        <v>43808</v>
      </c>
      <c r="AQ1085">
        <f>IF($AI1085=1,H1085,0)</f>
        <v>0</v>
      </c>
      <c r="AR1085">
        <f>IF($AI1085=1,I1085,0)</f>
        <v>0</v>
      </c>
      <c r="AS1085">
        <f>IF($AI1085=1,K1085,0)</f>
        <v>0</v>
      </c>
      <c r="AT1085">
        <f>IF($AI1085=1,J1085,0)</f>
        <v>0</v>
      </c>
      <c r="AU1085">
        <f>IF($AI1085=1,L1085,0)</f>
        <v>0</v>
      </c>
      <c r="AW1085">
        <f>IF($AL1085=1,U1085,0)</f>
        <v>0</v>
      </c>
      <c r="AX1085">
        <f>IF($AL1085=1,V1085,0)</f>
        <v>0</v>
      </c>
      <c r="AY1085">
        <f>IF($AL1085=1,W1085,0)</f>
        <v>0</v>
      </c>
      <c r="AZ1085">
        <f>IF($AL1085=1,X1085,0)</f>
        <v>0</v>
      </c>
      <c r="BA1085">
        <f>IF($AL1085=1,Y1085,0)</f>
        <v>0</v>
      </c>
      <c r="BC1085">
        <f>IF($AM1085=1,N1085,0)</f>
        <v>0</v>
      </c>
      <c r="BD1085">
        <f>IF($AM1085=1,O1085,0)</f>
        <v>0</v>
      </c>
      <c r="BE1085">
        <f>IF($AM1085=1,P1085,0)</f>
        <v>0</v>
      </c>
      <c r="BF1085">
        <f>IF($AM1085=1,Q1085,0)</f>
        <v>0</v>
      </c>
    </row>
    <row r="1086" spans="1:58" x14ac:dyDescent="0.3">
      <c r="A1086" s="7">
        <v>1424</v>
      </c>
      <c r="B1086" s="6">
        <v>128691</v>
      </c>
      <c r="C1086" s="6" t="str">
        <f>VLOOKUP(B1086,incomegroup,3,TRUE)</f>
        <v>Lower income</v>
      </c>
      <c r="D1086" s="7">
        <v>1</v>
      </c>
      <c r="E1086" s="7">
        <v>0</v>
      </c>
      <c r="F1086" s="7">
        <f>SUM(D1086:E1086)</f>
        <v>1</v>
      </c>
      <c r="G1086" s="7">
        <v>31</v>
      </c>
      <c r="H1086" s="7">
        <v>0</v>
      </c>
      <c r="I1086" s="7">
        <v>1</v>
      </c>
      <c r="J1086" s="7">
        <v>0</v>
      </c>
      <c r="K1086" s="7">
        <v>0</v>
      </c>
      <c r="L1086" s="7">
        <v>0</v>
      </c>
      <c r="M1086" s="7" t="str" cm="1">
        <f t="array" ref="M1086">_xlfn.IFS(H1086=1,H$1,I1086=1,I$1,J1086=1,J$1,K1086=1,K$1,L1086=1,L$1)</f>
        <v>Married</v>
      </c>
      <c r="N1086" s="7">
        <v>0</v>
      </c>
      <c r="O1086" s="7">
        <v>1</v>
      </c>
      <c r="P1086" s="7">
        <v>0</v>
      </c>
      <c r="Q1086" s="7">
        <v>0</v>
      </c>
      <c r="R1086" s="7" t="str" cm="1">
        <f t="array" ref="R1086">_xlfn.IFS(N1086=1,N$1,O1086=1,O$1,P1086=1,P$1,Q1086=1,Q$1)</f>
        <v>Graduate</v>
      </c>
      <c r="S1086" t="s">
        <v>69</v>
      </c>
      <c r="T1086" s="7">
        <v>56</v>
      </c>
      <c r="U1086" s="7">
        <v>22</v>
      </c>
      <c r="V1086" s="7">
        <v>18</v>
      </c>
      <c r="W1086" s="7">
        <v>58</v>
      </c>
      <c r="X1086" s="7">
        <v>36</v>
      </c>
      <c r="Y1086" s="7">
        <v>0</v>
      </c>
      <c r="Z1086" s="20">
        <f>SUM(U1086:Y1086)</f>
        <v>134</v>
      </c>
      <c r="AA1086" s="7">
        <v>18</v>
      </c>
      <c r="AB1086" s="7">
        <v>117</v>
      </c>
      <c r="AC1086" s="7">
        <v>1</v>
      </c>
      <c r="AD1086" s="7">
        <v>1</v>
      </c>
      <c r="AE1086" s="7">
        <v>0</v>
      </c>
      <c r="AF1086" s="7">
        <v>3</v>
      </c>
      <c r="AG1086" s="7">
        <v>8</v>
      </c>
      <c r="AH1086" s="7">
        <v>0</v>
      </c>
      <c r="AI1086" s="7">
        <v>0</v>
      </c>
      <c r="AJ1086" s="7">
        <v>0</v>
      </c>
      <c r="AK1086" s="7">
        <v>0</v>
      </c>
      <c r="AL1086" s="7">
        <v>0</v>
      </c>
      <c r="AM1086" s="7">
        <v>0</v>
      </c>
      <c r="AN1086" s="7">
        <v>0</v>
      </c>
      <c r="AO1086" s="8">
        <v>43808</v>
      </c>
      <c r="AQ1086">
        <f>IF($AI1086=1,H1086,0)</f>
        <v>0</v>
      </c>
      <c r="AR1086">
        <f>IF($AI1086=1,I1086,0)</f>
        <v>0</v>
      </c>
      <c r="AS1086">
        <f>IF($AI1086=1,K1086,0)</f>
        <v>0</v>
      </c>
      <c r="AT1086">
        <f>IF($AI1086=1,J1086,0)</f>
        <v>0</v>
      </c>
      <c r="AU1086">
        <f>IF($AI1086=1,L1086,0)</f>
        <v>0</v>
      </c>
      <c r="AW1086">
        <f>IF($AL1086=1,U1086,0)</f>
        <v>0</v>
      </c>
      <c r="AX1086">
        <f>IF($AL1086=1,V1086,0)</f>
        <v>0</v>
      </c>
      <c r="AY1086">
        <f>IF($AL1086=1,W1086,0)</f>
        <v>0</v>
      </c>
      <c r="AZ1086">
        <f>IF($AL1086=1,X1086,0)</f>
        <v>0</v>
      </c>
      <c r="BA1086">
        <f>IF($AL1086=1,Y1086,0)</f>
        <v>0</v>
      </c>
      <c r="BC1086">
        <f>IF($AM1086=1,N1086,0)</f>
        <v>0</v>
      </c>
      <c r="BD1086">
        <f>IF($AM1086=1,O1086,0)</f>
        <v>0</v>
      </c>
      <c r="BE1086">
        <f>IF($AM1086=1,P1086,0)</f>
        <v>0</v>
      </c>
      <c r="BF1086">
        <f>IF($AM1086=1,Q1086,0)</f>
        <v>0</v>
      </c>
    </row>
    <row r="1087" spans="1:58" x14ac:dyDescent="0.3">
      <c r="A1087" s="7">
        <v>1277</v>
      </c>
      <c r="B1087" s="6">
        <v>132414</v>
      </c>
      <c r="C1087" s="6" t="str">
        <f>VLOOKUP(B1087,incomegroup,3,TRUE)</f>
        <v>Lower income</v>
      </c>
      <c r="D1087" s="7">
        <v>0</v>
      </c>
      <c r="E1087" s="7">
        <v>0</v>
      </c>
      <c r="F1087" s="7">
        <f>SUM(D1087:E1087)</f>
        <v>0</v>
      </c>
      <c r="G1087" s="7">
        <v>36</v>
      </c>
      <c r="H1087" s="7">
        <v>0</v>
      </c>
      <c r="I1087" s="7">
        <v>0</v>
      </c>
      <c r="J1087" s="7">
        <v>1</v>
      </c>
      <c r="K1087" s="7">
        <v>0</v>
      </c>
      <c r="L1087" s="7">
        <v>0</v>
      </c>
      <c r="M1087" s="7" t="str" cm="1">
        <f t="array" ref="M1087">_xlfn.IFS(H1087=1,H$1,I1087=1,I$1,J1087=1,J$1,K1087=1,K$1,L1087=1,L$1)</f>
        <v>Together</v>
      </c>
      <c r="N1087" s="7">
        <v>0</v>
      </c>
      <c r="O1087" s="7">
        <v>0</v>
      </c>
      <c r="P1087" s="7">
        <v>0</v>
      </c>
      <c r="Q1087" s="7">
        <v>0</v>
      </c>
      <c r="R1087" s="7" t="e" cm="1">
        <f t="array" ref="R1087">_xlfn.IFS(N1087=1,N$1,O1087=1,O$1,P1087=1,P$1,Q1087=1,Q$1)</f>
        <v>#N/A</v>
      </c>
      <c r="S1087" t="s">
        <v>71</v>
      </c>
      <c r="T1087" s="7">
        <v>11</v>
      </c>
      <c r="U1087" s="7">
        <v>82</v>
      </c>
      <c r="V1087" s="7">
        <v>25</v>
      </c>
      <c r="W1087" s="7">
        <v>20</v>
      </c>
      <c r="X1087" s="7">
        <v>0</v>
      </c>
      <c r="Y1087" s="7">
        <v>37</v>
      </c>
      <c r="Z1087" s="20">
        <f>SUM(U1087:Y1087)</f>
        <v>164</v>
      </c>
      <c r="AA1087" s="7">
        <v>49</v>
      </c>
      <c r="AB1087" s="7">
        <v>114</v>
      </c>
      <c r="AC1087" s="7">
        <v>1</v>
      </c>
      <c r="AD1087" s="7">
        <v>1</v>
      </c>
      <c r="AE1087" s="7">
        <v>0</v>
      </c>
      <c r="AF1087" s="7">
        <v>3</v>
      </c>
      <c r="AG1087" s="7">
        <v>7</v>
      </c>
      <c r="AH1087" s="7">
        <v>1</v>
      </c>
      <c r="AI1087" s="7">
        <v>0</v>
      </c>
      <c r="AJ1087" s="7">
        <v>0</v>
      </c>
      <c r="AK1087" s="7">
        <v>0</v>
      </c>
      <c r="AL1087" s="7">
        <v>0</v>
      </c>
      <c r="AM1087" s="7">
        <v>0</v>
      </c>
      <c r="AN1087" s="7">
        <v>0</v>
      </c>
      <c r="AO1087" s="8">
        <v>43808</v>
      </c>
      <c r="AQ1087">
        <f>IF($AI1087=1,H1087,0)</f>
        <v>0</v>
      </c>
      <c r="AR1087">
        <f>IF($AI1087=1,I1087,0)</f>
        <v>0</v>
      </c>
      <c r="AS1087">
        <f>IF($AI1087=1,K1087,0)</f>
        <v>0</v>
      </c>
      <c r="AT1087">
        <f>IF($AI1087=1,J1087,0)</f>
        <v>0</v>
      </c>
      <c r="AU1087">
        <f>IF($AI1087=1,L1087,0)</f>
        <v>0</v>
      </c>
      <c r="AW1087">
        <f>IF($AL1087=1,U1087,0)</f>
        <v>0</v>
      </c>
      <c r="AX1087">
        <f>IF($AL1087=1,V1087,0)</f>
        <v>0</v>
      </c>
      <c r="AY1087">
        <f>IF($AL1087=1,W1087,0)</f>
        <v>0</v>
      </c>
      <c r="AZ1087">
        <f>IF($AL1087=1,X1087,0)</f>
        <v>0</v>
      </c>
      <c r="BA1087">
        <f>IF($AL1087=1,Y1087,0)</f>
        <v>0</v>
      </c>
      <c r="BC1087">
        <f>IF($AM1087=1,N1087,0)</f>
        <v>0</v>
      </c>
      <c r="BD1087">
        <f>IF($AM1087=1,O1087,0)</f>
        <v>0</v>
      </c>
      <c r="BE1087">
        <f>IF($AM1087=1,P1087,0)</f>
        <v>0</v>
      </c>
      <c r="BF1087">
        <f>IF($AM1087=1,Q1087,0)</f>
        <v>0</v>
      </c>
    </row>
    <row r="1088" spans="1:58" x14ac:dyDescent="0.3">
      <c r="A1088" s="7">
        <v>1056</v>
      </c>
      <c r="B1088" s="6">
        <v>175777</v>
      </c>
      <c r="C1088" s="6" t="str">
        <f>VLOOKUP(B1088,incomegroup,3,TRUE)</f>
        <v>Middle Income</v>
      </c>
      <c r="D1088" s="7">
        <v>0</v>
      </c>
      <c r="E1088" s="7">
        <v>0</v>
      </c>
      <c r="F1088" s="7">
        <f>SUM(D1088:E1088)</f>
        <v>0</v>
      </c>
      <c r="G1088" s="7">
        <v>38</v>
      </c>
      <c r="H1088" s="7">
        <v>0</v>
      </c>
      <c r="I1088" s="7">
        <v>0</v>
      </c>
      <c r="J1088" s="7">
        <v>0</v>
      </c>
      <c r="K1088" s="7">
        <v>1</v>
      </c>
      <c r="L1088" s="7">
        <v>0</v>
      </c>
      <c r="M1088" s="7" t="str" cm="1">
        <f t="array" ref="M1088">_xlfn.IFS(H1088=1,H$1,I1088=1,I$1,J1088=1,J$1,K1088=1,K$1,L1088=1,L$1)</f>
        <v>Single</v>
      </c>
      <c r="N1088" s="7">
        <v>0</v>
      </c>
      <c r="O1088" s="7">
        <v>0</v>
      </c>
      <c r="P1088" s="7">
        <v>1</v>
      </c>
      <c r="Q1088" s="7">
        <v>0</v>
      </c>
      <c r="R1088" s="7" t="str" cm="1">
        <f t="array" ref="R1088">_xlfn.IFS(N1088=1,N$1,O1088=1,O$1,P1088=1,P$1,Q1088=1,Q$1)</f>
        <v>Master</v>
      </c>
      <c r="S1088" t="s">
        <v>68</v>
      </c>
      <c r="T1088" s="7">
        <v>12</v>
      </c>
      <c r="U1088" s="7">
        <v>1652</v>
      </c>
      <c r="V1088" s="7">
        <v>60</v>
      </c>
      <c r="W1088" s="7">
        <v>1248</v>
      </c>
      <c r="X1088" s="7">
        <v>160</v>
      </c>
      <c r="Y1088" s="7">
        <v>30</v>
      </c>
      <c r="Z1088" s="20">
        <f>SUM(U1088:Y1088)</f>
        <v>3150</v>
      </c>
      <c r="AA1088" s="7">
        <v>186</v>
      </c>
      <c r="AB1088" s="7">
        <v>2965</v>
      </c>
      <c r="AC1088" s="7">
        <v>1</v>
      </c>
      <c r="AD1088" s="7">
        <v>3</v>
      </c>
      <c r="AE1088" s="7">
        <v>6</v>
      </c>
      <c r="AF1088" s="7">
        <v>11</v>
      </c>
      <c r="AG1088" s="7">
        <v>1</v>
      </c>
      <c r="AH1088" s="7">
        <v>0</v>
      </c>
      <c r="AI1088" s="7">
        <v>1</v>
      </c>
      <c r="AJ1088" s="7">
        <v>1</v>
      </c>
      <c r="AK1088" s="7">
        <v>0</v>
      </c>
      <c r="AL1088" s="7">
        <v>0</v>
      </c>
      <c r="AM1088" s="7">
        <v>0</v>
      </c>
      <c r="AN1088" s="7">
        <v>1</v>
      </c>
      <c r="AO1088" s="8">
        <v>43808</v>
      </c>
      <c r="AQ1088">
        <f>IF($AI1088=1,H1088,0)</f>
        <v>0</v>
      </c>
      <c r="AR1088">
        <f>IF($AI1088=1,I1088,0)</f>
        <v>0</v>
      </c>
      <c r="AS1088">
        <f>IF($AI1088=1,K1088,0)</f>
        <v>1</v>
      </c>
      <c r="AT1088">
        <f>IF($AI1088=1,J1088,0)</f>
        <v>0</v>
      </c>
      <c r="AU1088">
        <f>IF($AI1088=1,L1088,0)</f>
        <v>0</v>
      </c>
      <c r="AW1088">
        <f>IF($AL1088=1,U1088,0)</f>
        <v>0</v>
      </c>
      <c r="AX1088">
        <f>IF($AL1088=1,V1088,0)</f>
        <v>0</v>
      </c>
      <c r="AY1088">
        <f>IF($AL1088=1,W1088,0)</f>
        <v>0</v>
      </c>
      <c r="AZ1088">
        <f>IF($AL1088=1,X1088,0)</f>
        <v>0</v>
      </c>
      <c r="BA1088">
        <f>IF($AL1088=1,Y1088,0)</f>
        <v>0</v>
      </c>
      <c r="BC1088">
        <f>IF($AM1088=1,N1088,0)</f>
        <v>0</v>
      </c>
      <c r="BD1088">
        <f>IF($AM1088=1,O1088,0)</f>
        <v>0</v>
      </c>
      <c r="BE1088">
        <f>IF($AM1088=1,P1088,0)</f>
        <v>0</v>
      </c>
      <c r="BF1088">
        <f>IF($AM1088=1,Q1088,0)</f>
        <v>0</v>
      </c>
    </row>
    <row r="1089" spans="1:58" x14ac:dyDescent="0.3">
      <c r="A1089" s="7">
        <v>3189</v>
      </c>
      <c r="B1089" s="6">
        <v>175777</v>
      </c>
      <c r="C1089" s="6" t="str">
        <f>VLOOKUP(B1089,incomegroup,3,TRUE)</f>
        <v>Middle Income</v>
      </c>
      <c r="D1089" s="7">
        <v>0</v>
      </c>
      <c r="E1089" s="7">
        <v>0</v>
      </c>
      <c r="F1089" s="7">
        <f>SUM(D1089:E1089)</f>
        <v>0</v>
      </c>
      <c r="G1089" s="7">
        <v>38</v>
      </c>
      <c r="H1089" s="7">
        <v>0</v>
      </c>
      <c r="I1089" s="7">
        <v>0</v>
      </c>
      <c r="J1089" s="7">
        <v>0</v>
      </c>
      <c r="K1089" s="7">
        <v>1</v>
      </c>
      <c r="L1089" s="7">
        <v>0</v>
      </c>
      <c r="M1089" s="7" t="str" cm="1">
        <f t="array" ref="M1089">_xlfn.IFS(H1089=1,H$1,I1089=1,I$1,J1089=1,J$1,K1089=1,K$1,L1089=1,L$1)</f>
        <v>Single</v>
      </c>
      <c r="N1089" s="7">
        <v>0</v>
      </c>
      <c r="O1089" s="7">
        <v>0</v>
      </c>
      <c r="P1089" s="7">
        <v>1</v>
      </c>
      <c r="Q1089" s="7">
        <v>0</v>
      </c>
      <c r="R1089" s="7" t="str" cm="1">
        <f t="array" ref="R1089">_xlfn.IFS(N1089=1,N$1,O1089=1,O$1,P1089=1,P$1,Q1089=1,Q$1)</f>
        <v>Master</v>
      </c>
      <c r="S1089" t="s">
        <v>72</v>
      </c>
      <c r="T1089" s="7">
        <v>12</v>
      </c>
      <c r="U1089" s="7">
        <v>1652</v>
      </c>
      <c r="V1089" s="7">
        <v>60</v>
      </c>
      <c r="W1089" s="7">
        <v>1248</v>
      </c>
      <c r="X1089" s="7">
        <v>160</v>
      </c>
      <c r="Y1089" s="7">
        <v>30</v>
      </c>
      <c r="Z1089" s="20">
        <f>SUM(U1089:Y1089)</f>
        <v>3150</v>
      </c>
      <c r="AA1089" s="7">
        <v>186</v>
      </c>
      <c r="AB1089" s="7">
        <v>2965</v>
      </c>
      <c r="AC1089" s="7">
        <v>1</v>
      </c>
      <c r="AD1089" s="7">
        <v>3</v>
      </c>
      <c r="AE1089" s="7">
        <v>6</v>
      </c>
      <c r="AF1089" s="7">
        <v>11</v>
      </c>
      <c r="AG1089" s="7">
        <v>1</v>
      </c>
      <c r="AH1089" s="7">
        <v>0</v>
      </c>
      <c r="AI1089" s="7">
        <v>1</v>
      </c>
      <c r="AJ1089" s="7">
        <v>1</v>
      </c>
      <c r="AK1089" s="7">
        <v>0</v>
      </c>
      <c r="AL1089" s="7">
        <v>0</v>
      </c>
      <c r="AM1089" s="7">
        <v>0</v>
      </c>
      <c r="AN1089" s="7">
        <v>1</v>
      </c>
      <c r="AO1089" s="8">
        <v>43808</v>
      </c>
      <c r="AQ1089">
        <f>IF($AI1089=1,H1089,0)</f>
        <v>0</v>
      </c>
      <c r="AR1089">
        <f>IF($AI1089=1,I1089,0)</f>
        <v>0</v>
      </c>
      <c r="AS1089">
        <f>IF($AI1089=1,K1089,0)</f>
        <v>1</v>
      </c>
      <c r="AT1089">
        <f>IF($AI1089=1,J1089,0)</f>
        <v>0</v>
      </c>
      <c r="AU1089">
        <f>IF($AI1089=1,L1089,0)</f>
        <v>0</v>
      </c>
      <c r="AW1089">
        <f>IF($AL1089=1,U1089,0)</f>
        <v>0</v>
      </c>
      <c r="AX1089">
        <f>IF($AL1089=1,V1089,0)</f>
        <v>0</v>
      </c>
      <c r="AY1089">
        <f>IF($AL1089=1,W1089,0)</f>
        <v>0</v>
      </c>
      <c r="AZ1089">
        <f>IF($AL1089=1,X1089,0)</f>
        <v>0</v>
      </c>
      <c r="BA1089">
        <f>IF($AL1089=1,Y1089,0)</f>
        <v>0</v>
      </c>
      <c r="BC1089">
        <f>IF($AM1089=1,N1089,0)</f>
        <v>0</v>
      </c>
      <c r="BD1089">
        <f>IF($AM1089=1,O1089,0)</f>
        <v>0</v>
      </c>
      <c r="BE1089">
        <f>IF($AM1089=1,P1089,0)</f>
        <v>0</v>
      </c>
      <c r="BF1089">
        <f>IF($AM1089=1,Q1089,0)</f>
        <v>0</v>
      </c>
    </row>
    <row r="1090" spans="1:58" x14ac:dyDescent="0.3">
      <c r="A1090" s="7">
        <v>2147</v>
      </c>
      <c r="B1090" s="6">
        <v>148985</v>
      </c>
      <c r="C1090" s="6" t="str">
        <f>VLOOKUP(B1090,incomegroup,3,TRUE)</f>
        <v>Lower income</v>
      </c>
      <c r="D1090" s="7">
        <v>0</v>
      </c>
      <c r="E1090" s="7">
        <v>1</v>
      </c>
      <c r="F1090" s="7">
        <f>SUM(D1090:E1090)</f>
        <v>1</v>
      </c>
      <c r="G1090" s="7">
        <v>52</v>
      </c>
      <c r="H1090" s="7">
        <v>0</v>
      </c>
      <c r="I1090" s="7">
        <v>1</v>
      </c>
      <c r="J1090" s="7">
        <v>0</v>
      </c>
      <c r="K1090" s="7">
        <v>0</v>
      </c>
      <c r="L1090" s="7">
        <v>0</v>
      </c>
      <c r="M1090" s="7" t="str" cm="1">
        <f t="array" ref="M1090">_xlfn.IFS(H1090=1,H$1,I1090=1,I$1,J1090=1,J$1,K1090=1,K$1,L1090=1,L$1)</f>
        <v>Married</v>
      </c>
      <c r="N1090" s="7">
        <v>0</v>
      </c>
      <c r="O1090" s="7">
        <v>0</v>
      </c>
      <c r="P1090" s="7">
        <v>0</v>
      </c>
      <c r="Q1090" s="7">
        <v>0</v>
      </c>
      <c r="R1090" s="7" t="e" cm="1">
        <f t="array" ref="R1090">_xlfn.IFS(N1090=1,N$1,O1090=1,O$1,P1090=1,P$1,Q1090=1,Q$1)</f>
        <v>#N/A</v>
      </c>
      <c r="S1090" t="s">
        <v>71</v>
      </c>
      <c r="T1090" s="7">
        <v>13</v>
      </c>
      <c r="U1090" s="7">
        <v>58</v>
      </c>
      <c r="V1090" s="7">
        <v>40</v>
      </c>
      <c r="W1090" s="7">
        <v>55</v>
      </c>
      <c r="X1090" s="7">
        <v>30</v>
      </c>
      <c r="Y1090" s="7">
        <v>21</v>
      </c>
      <c r="Z1090" s="20">
        <f>SUM(U1090:Y1090)</f>
        <v>204</v>
      </c>
      <c r="AA1090" s="7">
        <v>24</v>
      </c>
      <c r="AB1090" s="7">
        <v>179</v>
      </c>
      <c r="AC1090" s="7">
        <v>1</v>
      </c>
      <c r="AD1090" s="7">
        <v>1</v>
      </c>
      <c r="AE1090" s="7">
        <v>1</v>
      </c>
      <c r="AF1090" s="7">
        <v>3</v>
      </c>
      <c r="AG1090" s="7">
        <v>3</v>
      </c>
      <c r="AH1090" s="7">
        <v>0</v>
      </c>
      <c r="AI1090" s="7">
        <v>0</v>
      </c>
      <c r="AJ1090" s="7">
        <v>0</v>
      </c>
      <c r="AK1090" s="7">
        <v>0</v>
      </c>
      <c r="AL1090" s="7">
        <v>0</v>
      </c>
      <c r="AM1090" s="7">
        <v>0</v>
      </c>
      <c r="AN1090" s="7">
        <v>0</v>
      </c>
      <c r="AO1090" s="8">
        <v>43809</v>
      </c>
      <c r="AQ1090">
        <f>IF($AI1090=1,H1090,0)</f>
        <v>0</v>
      </c>
      <c r="AR1090">
        <f>IF($AI1090=1,I1090,0)</f>
        <v>0</v>
      </c>
      <c r="AS1090">
        <f>IF($AI1090=1,K1090,0)</f>
        <v>0</v>
      </c>
      <c r="AT1090">
        <f>IF($AI1090=1,J1090,0)</f>
        <v>0</v>
      </c>
      <c r="AU1090">
        <f>IF($AI1090=1,L1090,0)</f>
        <v>0</v>
      </c>
      <c r="AW1090">
        <f>IF($AL1090=1,U1090,0)</f>
        <v>0</v>
      </c>
      <c r="AX1090">
        <f>IF($AL1090=1,V1090,0)</f>
        <v>0</v>
      </c>
      <c r="AY1090">
        <f>IF($AL1090=1,W1090,0)</f>
        <v>0</v>
      </c>
      <c r="AZ1090">
        <f>IF($AL1090=1,X1090,0)</f>
        <v>0</v>
      </c>
      <c r="BA1090">
        <f>IF($AL1090=1,Y1090,0)</f>
        <v>0</v>
      </c>
      <c r="BC1090">
        <f>IF($AM1090=1,N1090,0)</f>
        <v>0</v>
      </c>
      <c r="BD1090">
        <f>IF($AM1090=1,O1090,0)</f>
        <v>0</v>
      </c>
      <c r="BE1090">
        <f>IF($AM1090=1,P1090,0)</f>
        <v>0</v>
      </c>
      <c r="BF1090">
        <f>IF($AM1090=1,Q1090,0)</f>
        <v>0</v>
      </c>
    </row>
    <row r="1091" spans="1:58" x14ac:dyDescent="0.3">
      <c r="A1091" s="7">
        <v>1310</v>
      </c>
      <c r="B1091" s="6">
        <v>162187</v>
      </c>
      <c r="C1091" s="6" t="str">
        <f>VLOOKUP(B1091,incomegroup,3,TRUE)</f>
        <v>Middle Income</v>
      </c>
      <c r="D1091" s="7">
        <v>0</v>
      </c>
      <c r="E1091" s="7">
        <v>0</v>
      </c>
      <c r="F1091" s="7">
        <f>SUM(D1091:E1091)</f>
        <v>0</v>
      </c>
      <c r="G1091" s="7">
        <v>63</v>
      </c>
      <c r="H1091" s="7">
        <v>0</v>
      </c>
      <c r="I1091" s="7">
        <v>1</v>
      </c>
      <c r="J1091" s="7">
        <v>0</v>
      </c>
      <c r="K1091" s="7">
        <v>0</v>
      </c>
      <c r="L1091" s="7">
        <v>0</v>
      </c>
      <c r="M1091" s="7" t="str" cm="1">
        <f t="array" ref="M1091">_xlfn.IFS(H1091=1,H$1,I1091=1,I$1,J1091=1,J$1,K1091=1,K$1,L1091=1,L$1)</f>
        <v>Married</v>
      </c>
      <c r="N1091" s="7">
        <v>0</v>
      </c>
      <c r="O1091" s="7">
        <v>1</v>
      </c>
      <c r="P1091" s="7">
        <v>0</v>
      </c>
      <c r="Q1091" s="7">
        <v>0</v>
      </c>
      <c r="R1091" s="7" t="str" cm="1">
        <f t="array" ref="R1091">_xlfn.IFS(N1091=1,N$1,O1091=1,O$1,P1091=1,P$1,Q1091=1,Q$1)</f>
        <v>Graduate</v>
      </c>
      <c r="S1091" t="s">
        <v>69</v>
      </c>
      <c r="T1091" s="7">
        <v>49</v>
      </c>
      <c r="U1091" s="7">
        <v>2066</v>
      </c>
      <c r="V1091" s="7">
        <v>0</v>
      </c>
      <c r="W1091" s="7">
        <v>717</v>
      </c>
      <c r="X1091" s="7">
        <v>117</v>
      </c>
      <c r="Y1091" s="7">
        <v>117</v>
      </c>
      <c r="Z1091" s="20">
        <f>SUM(U1091:Y1091)</f>
        <v>3017</v>
      </c>
      <c r="AA1091" s="7">
        <v>329</v>
      </c>
      <c r="AB1091" s="7">
        <v>2689</v>
      </c>
      <c r="AC1091" s="7">
        <v>1</v>
      </c>
      <c r="AD1091" s="7">
        <v>4</v>
      </c>
      <c r="AE1091" s="7">
        <v>8</v>
      </c>
      <c r="AF1091" s="7">
        <v>5</v>
      </c>
      <c r="AG1091" s="7">
        <v>3</v>
      </c>
      <c r="AH1091" s="7">
        <v>0</v>
      </c>
      <c r="AI1091" s="7">
        <v>0</v>
      </c>
      <c r="AJ1091" s="7">
        <v>0</v>
      </c>
      <c r="AK1091" s="7">
        <v>0</v>
      </c>
      <c r="AL1091" s="7">
        <v>0</v>
      </c>
      <c r="AM1091" s="7">
        <v>0</v>
      </c>
      <c r="AN1091" s="7">
        <v>0</v>
      </c>
      <c r="AO1091" s="8">
        <v>43809</v>
      </c>
      <c r="AQ1091">
        <f>IF($AI1091=1,H1091,0)</f>
        <v>0</v>
      </c>
      <c r="AR1091">
        <f>IF($AI1091=1,I1091,0)</f>
        <v>0</v>
      </c>
      <c r="AS1091">
        <f>IF($AI1091=1,K1091,0)</f>
        <v>0</v>
      </c>
      <c r="AT1091">
        <f>IF($AI1091=1,J1091,0)</f>
        <v>0</v>
      </c>
      <c r="AU1091">
        <f>IF($AI1091=1,L1091,0)</f>
        <v>0</v>
      </c>
      <c r="AW1091">
        <f>IF($AL1091=1,U1091,0)</f>
        <v>0</v>
      </c>
      <c r="AX1091">
        <f>IF($AL1091=1,V1091,0)</f>
        <v>0</v>
      </c>
      <c r="AY1091">
        <f>IF($AL1091=1,W1091,0)</f>
        <v>0</v>
      </c>
      <c r="AZ1091">
        <f>IF($AL1091=1,X1091,0)</f>
        <v>0</v>
      </c>
      <c r="BA1091">
        <f>IF($AL1091=1,Y1091,0)</f>
        <v>0</v>
      </c>
      <c r="BC1091">
        <f>IF($AM1091=1,N1091,0)</f>
        <v>0</v>
      </c>
      <c r="BD1091">
        <f>IF($AM1091=1,O1091,0)</f>
        <v>0</v>
      </c>
      <c r="BE1091">
        <f>IF($AM1091=1,P1091,0)</f>
        <v>0</v>
      </c>
      <c r="BF1091">
        <f>IF($AM1091=1,Q1091,0)</f>
        <v>0</v>
      </c>
    </row>
    <row r="1092" spans="1:58" x14ac:dyDescent="0.3">
      <c r="A1092" s="7">
        <v>1552</v>
      </c>
      <c r="B1092" s="6">
        <v>147691</v>
      </c>
      <c r="C1092" s="6" t="str">
        <f>VLOOKUP(B1092,incomegroup,3,TRUE)</f>
        <v>Lower income</v>
      </c>
      <c r="D1092" s="7">
        <v>0</v>
      </c>
      <c r="E1092" s="7">
        <v>1</v>
      </c>
      <c r="F1092" s="7">
        <f>SUM(D1092:E1092)</f>
        <v>1</v>
      </c>
      <c r="G1092" s="7">
        <v>41</v>
      </c>
      <c r="H1092" s="7">
        <v>0</v>
      </c>
      <c r="I1092" s="7">
        <v>0</v>
      </c>
      <c r="J1092" s="7">
        <v>0</v>
      </c>
      <c r="K1092" s="7">
        <v>1</v>
      </c>
      <c r="L1092" s="7">
        <v>0</v>
      </c>
      <c r="M1092" s="7" t="str" cm="1">
        <f t="array" ref="M1092">_xlfn.IFS(H1092=1,H$1,I1092=1,I$1,J1092=1,J$1,K1092=1,K$1,L1092=1,L$1)</f>
        <v>Single</v>
      </c>
      <c r="N1092" s="7">
        <v>0</v>
      </c>
      <c r="O1092" s="7">
        <v>1</v>
      </c>
      <c r="P1092" s="7">
        <v>0</v>
      </c>
      <c r="Q1092" s="7">
        <v>0</v>
      </c>
      <c r="R1092" s="7" t="str" cm="1">
        <f t="array" ref="R1092">_xlfn.IFS(N1092=1,N$1,O1092=1,O$1,P1092=1,P$1,Q1092=1,Q$1)</f>
        <v>Graduate</v>
      </c>
      <c r="S1092" t="s">
        <v>73</v>
      </c>
      <c r="T1092" s="7">
        <v>43</v>
      </c>
      <c r="U1092" s="7">
        <v>43</v>
      </c>
      <c r="V1092" s="7">
        <v>0</v>
      </c>
      <c r="W1092" s="7">
        <v>9</v>
      </c>
      <c r="X1092" s="7">
        <v>0</v>
      </c>
      <c r="Y1092" s="7">
        <v>0</v>
      </c>
      <c r="Z1092" s="20">
        <f>SUM(U1092:Y1092)</f>
        <v>52</v>
      </c>
      <c r="AA1092" s="7">
        <v>12</v>
      </c>
      <c r="AB1092" s="7">
        <v>40</v>
      </c>
      <c r="AC1092" s="7">
        <v>1</v>
      </c>
      <c r="AD1092" s="7">
        <v>1</v>
      </c>
      <c r="AE1092" s="7">
        <v>0</v>
      </c>
      <c r="AF1092" s="7">
        <v>2</v>
      </c>
      <c r="AG1092" s="7">
        <v>6</v>
      </c>
      <c r="AH1092" s="7">
        <v>0</v>
      </c>
      <c r="AI1092" s="7">
        <v>0</v>
      </c>
      <c r="AJ1092" s="7">
        <v>0</v>
      </c>
      <c r="AK1092" s="7">
        <v>0</v>
      </c>
      <c r="AL1092" s="7">
        <v>0</v>
      </c>
      <c r="AM1092" s="7">
        <v>0</v>
      </c>
      <c r="AN1092" s="7">
        <v>0</v>
      </c>
      <c r="AO1092" s="8">
        <v>43809</v>
      </c>
      <c r="AQ1092">
        <f>IF($AI1092=1,H1092,0)</f>
        <v>0</v>
      </c>
      <c r="AR1092">
        <f>IF($AI1092=1,I1092,0)</f>
        <v>0</v>
      </c>
      <c r="AS1092">
        <f>IF($AI1092=1,K1092,0)</f>
        <v>0</v>
      </c>
      <c r="AT1092">
        <f>IF($AI1092=1,J1092,0)</f>
        <v>0</v>
      </c>
      <c r="AU1092">
        <f>IF($AI1092=1,L1092,0)</f>
        <v>0</v>
      </c>
      <c r="AW1092">
        <f>IF($AL1092=1,U1092,0)</f>
        <v>0</v>
      </c>
      <c r="AX1092">
        <f>IF($AL1092=1,V1092,0)</f>
        <v>0</v>
      </c>
      <c r="AY1092">
        <f>IF($AL1092=1,W1092,0)</f>
        <v>0</v>
      </c>
      <c r="AZ1092">
        <f>IF($AL1092=1,X1092,0)</f>
        <v>0</v>
      </c>
      <c r="BA1092">
        <f>IF($AL1092=1,Y1092,0)</f>
        <v>0</v>
      </c>
      <c r="BC1092">
        <f>IF($AM1092=1,N1092,0)</f>
        <v>0</v>
      </c>
      <c r="BD1092">
        <f>IF($AM1092=1,O1092,0)</f>
        <v>0</v>
      </c>
      <c r="BE1092">
        <f>IF($AM1092=1,P1092,0)</f>
        <v>0</v>
      </c>
      <c r="BF1092">
        <f>IF($AM1092=1,Q1092,0)</f>
        <v>0</v>
      </c>
    </row>
    <row r="1093" spans="1:58" x14ac:dyDescent="0.3">
      <c r="A1093" s="7">
        <v>3049</v>
      </c>
      <c r="B1093" s="6">
        <v>127889</v>
      </c>
      <c r="C1093" s="6" t="str">
        <f>VLOOKUP(B1093,incomegroup,3,TRUE)</f>
        <v>Lower income</v>
      </c>
      <c r="D1093" s="7">
        <v>1</v>
      </c>
      <c r="E1093" s="7">
        <v>0</v>
      </c>
      <c r="F1093" s="7">
        <f>SUM(D1093:E1093)</f>
        <v>1</v>
      </c>
      <c r="G1093" s="7">
        <v>43</v>
      </c>
      <c r="H1093" s="7">
        <v>0</v>
      </c>
      <c r="I1093" s="7">
        <v>1</v>
      </c>
      <c r="J1093" s="7">
        <v>0</v>
      </c>
      <c r="K1093" s="7">
        <v>0</v>
      </c>
      <c r="L1093" s="7">
        <v>0</v>
      </c>
      <c r="M1093" s="7" t="str" cm="1">
        <f t="array" ref="M1093">_xlfn.IFS(H1093=1,H$1,I1093=1,I$1,J1093=1,J$1,K1093=1,K$1,L1093=1,L$1)</f>
        <v>Married</v>
      </c>
      <c r="N1093" s="7">
        <v>0</v>
      </c>
      <c r="O1093" s="7">
        <v>0</v>
      </c>
      <c r="P1093" s="7">
        <v>1</v>
      </c>
      <c r="Q1093" s="7">
        <v>0</v>
      </c>
      <c r="R1093" s="7" t="str" cm="1">
        <f t="array" ref="R1093">_xlfn.IFS(N1093=1,N$1,O1093=1,O$1,P1093=1,P$1,Q1093=1,Q$1)</f>
        <v>Master</v>
      </c>
      <c r="S1093" t="s">
        <v>70</v>
      </c>
      <c r="T1093" s="7">
        <v>42</v>
      </c>
      <c r="U1093" s="7">
        <v>64</v>
      </c>
      <c r="V1093" s="7">
        <v>0</v>
      </c>
      <c r="W1093" s="7">
        <v>18</v>
      </c>
      <c r="X1093" s="7">
        <v>0</v>
      </c>
      <c r="Y1093" s="7">
        <v>0</v>
      </c>
      <c r="Z1093" s="20">
        <f>SUM(U1093:Y1093)</f>
        <v>82</v>
      </c>
      <c r="AA1093" s="7">
        <v>37</v>
      </c>
      <c r="AB1093" s="7">
        <v>46</v>
      </c>
      <c r="AC1093" s="7">
        <v>1</v>
      </c>
      <c r="AD1093" s="7">
        <v>1</v>
      </c>
      <c r="AE1093" s="7">
        <v>1</v>
      </c>
      <c r="AF1093" s="7">
        <v>2</v>
      </c>
      <c r="AG1093" s="7">
        <v>6</v>
      </c>
      <c r="AH1093" s="7">
        <v>0</v>
      </c>
      <c r="AI1093" s="7">
        <v>0</v>
      </c>
      <c r="AJ1093" s="7">
        <v>0</v>
      </c>
      <c r="AK1093" s="7">
        <v>0</v>
      </c>
      <c r="AL1093" s="7">
        <v>0</v>
      </c>
      <c r="AM1093" s="7">
        <v>0</v>
      </c>
      <c r="AN1093" s="7">
        <v>0</v>
      </c>
      <c r="AO1093" s="8">
        <v>43809</v>
      </c>
      <c r="AQ1093">
        <f>IF($AI1093=1,H1093,0)</f>
        <v>0</v>
      </c>
      <c r="AR1093">
        <f>IF($AI1093=1,I1093,0)</f>
        <v>0</v>
      </c>
      <c r="AS1093">
        <f>IF($AI1093=1,K1093,0)</f>
        <v>0</v>
      </c>
      <c r="AT1093">
        <f>IF($AI1093=1,J1093,0)</f>
        <v>0</v>
      </c>
      <c r="AU1093">
        <f>IF($AI1093=1,L1093,0)</f>
        <v>0</v>
      </c>
      <c r="AW1093">
        <f>IF($AL1093=1,U1093,0)</f>
        <v>0</v>
      </c>
      <c r="AX1093">
        <f>IF($AL1093=1,V1093,0)</f>
        <v>0</v>
      </c>
      <c r="AY1093">
        <f>IF($AL1093=1,W1093,0)</f>
        <v>0</v>
      </c>
      <c r="AZ1093">
        <f>IF($AL1093=1,X1093,0)</f>
        <v>0</v>
      </c>
      <c r="BA1093">
        <f>IF($AL1093=1,Y1093,0)</f>
        <v>0</v>
      </c>
      <c r="BC1093">
        <f>IF($AM1093=1,N1093,0)</f>
        <v>0</v>
      </c>
      <c r="BD1093">
        <f>IF($AM1093=1,O1093,0)</f>
        <v>0</v>
      </c>
      <c r="BE1093">
        <f>IF($AM1093=1,P1093,0)</f>
        <v>0</v>
      </c>
      <c r="BF1093">
        <f>IF($AM1093=1,Q1093,0)</f>
        <v>0</v>
      </c>
    </row>
    <row r="1094" spans="1:58" x14ac:dyDescent="0.3">
      <c r="A1094" s="7">
        <v>2030</v>
      </c>
      <c r="B1094" s="6">
        <v>144529</v>
      </c>
      <c r="C1094" s="6" t="str">
        <f>VLOOKUP(B1094,incomegroup,3,TRUE)</f>
        <v>Lower income</v>
      </c>
      <c r="D1094" s="7">
        <v>0</v>
      </c>
      <c r="E1094" s="7">
        <v>1</v>
      </c>
      <c r="F1094" s="7">
        <f>SUM(D1094:E1094)</f>
        <v>1</v>
      </c>
      <c r="G1094" s="7">
        <v>54</v>
      </c>
      <c r="H1094" s="7">
        <v>0</v>
      </c>
      <c r="I1094" s="7">
        <v>1</v>
      </c>
      <c r="J1094" s="7">
        <v>0</v>
      </c>
      <c r="K1094" s="7">
        <v>0</v>
      </c>
      <c r="L1094" s="7">
        <v>0</v>
      </c>
      <c r="M1094" s="7" t="str" cm="1">
        <f t="array" ref="M1094">_xlfn.IFS(H1094=1,H$1,I1094=1,I$1,J1094=1,J$1,K1094=1,K$1,L1094=1,L$1)</f>
        <v>Married</v>
      </c>
      <c r="N1094" s="7">
        <v>0</v>
      </c>
      <c r="O1094" s="7">
        <v>1</v>
      </c>
      <c r="P1094" s="7">
        <v>0</v>
      </c>
      <c r="Q1094" s="7">
        <v>0</v>
      </c>
      <c r="R1094" s="7" t="str" cm="1">
        <f t="array" ref="R1094">_xlfn.IFS(N1094=1,N$1,O1094=1,O$1,P1094=1,P$1,Q1094=1,Q$1)</f>
        <v>Graduate</v>
      </c>
      <c r="S1094" t="s">
        <v>69</v>
      </c>
      <c r="T1094" s="7">
        <v>98</v>
      </c>
      <c r="U1094" s="7">
        <v>1746</v>
      </c>
      <c r="V1094" s="7">
        <v>42</v>
      </c>
      <c r="W1094" s="7">
        <v>295</v>
      </c>
      <c r="X1094" s="7">
        <v>55</v>
      </c>
      <c r="Y1094" s="7">
        <v>19</v>
      </c>
      <c r="Z1094" s="20">
        <f>SUM(U1094:Y1094)</f>
        <v>2157</v>
      </c>
      <c r="AA1094" s="7">
        <v>84</v>
      </c>
      <c r="AB1094" s="7">
        <v>2074</v>
      </c>
      <c r="AC1094" s="7">
        <v>6</v>
      </c>
      <c r="AD1094" s="7">
        <v>6</v>
      </c>
      <c r="AE1094" s="7">
        <v>2</v>
      </c>
      <c r="AF1094" s="7">
        <v>11</v>
      </c>
      <c r="AG1094" s="7">
        <v>5</v>
      </c>
      <c r="AH1094" s="7">
        <v>0</v>
      </c>
      <c r="AI1094" s="7">
        <v>1</v>
      </c>
      <c r="AJ1094" s="7">
        <v>0</v>
      </c>
      <c r="AK1094" s="7">
        <v>0</v>
      </c>
      <c r="AL1094" s="7">
        <v>0</v>
      </c>
      <c r="AM1094" s="7">
        <v>0</v>
      </c>
      <c r="AN1094" s="7">
        <v>0</v>
      </c>
      <c r="AO1094" s="8">
        <v>43809</v>
      </c>
      <c r="AQ1094">
        <f>IF($AI1094=1,H1094,0)</f>
        <v>0</v>
      </c>
      <c r="AR1094">
        <f>IF($AI1094=1,I1094,0)</f>
        <v>1</v>
      </c>
      <c r="AS1094">
        <f>IF($AI1094=1,K1094,0)</f>
        <v>0</v>
      </c>
      <c r="AT1094">
        <f>IF($AI1094=1,J1094,0)</f>
        <v>0</v>
      </c>
      <c r="AU1094">
        <f>IF($AI1094=1,L1094,0)</f>
        <v>0</v>
      </c>
      <c r="AW1094">
        <f>IF($AL1094=1,U1094,0)</f>
        <v>0</v>
      </c>
      <c r="AX1094">
        <f>IF($AL1094=1,V1094,0)</f>
        <v>0</v>
      </c>
      <c r="AY1094">
        <f>IF($AL1094=1,W1094,0)</f>
        <v>0</v>
      </c>
      <c r="AZ1094">
        <f>IF($AL1094=1,X1094,0)</f>
        <v>0</v>
      </c>
      <c r="BA1094">
        <f>IF($AL1094=1,Y1094,0)</f>
        <v>0</v>
      </c>
      <c r="BC1094">
        <f>IF($AM1094=1,N1094,0)</f>
        <v>0</v>
      </c>
      <c r="BD1094">
        <f>IF($AM1094=1,O1094,0)</f>
        <v>0</v>
      </c>
      <c r="BE1094">
        <f>IF($AM1094=1,P1094,0)</f>
        <v>0</v>
      </c>
      <c r="BF1094">
        <f>IF($AM1094=1,Q1094,0)</f>
        <v>0</v>
      </c>
    </row>
    <row r="1095" spans="1:58" x14ac:dyDescent="0.3">
      <c r="A1095" s="7">
        <v>2666</v>
      </c>
      <c r="B1095" s="6">
        <v>161787</v>
      </c>
      <c r="C1095" s="6" t="str">
        <f>VLOOKUP(B1095,incomegroup,3,TRUE)</f>
        <v>Middle Income</v>
      </c>
      <c r="D1095" s="7">
        <v>0</v>
      </c>
      <c r="E1095" s="7">
        <v>0</v>
      </c>
      <c r="F1095" s="7">
        <f>SUM(D1095:E1095)</f>
        <v>0</v>
      </c>
      <c r="G1095" s="7">
        <v>33</v>
      </c>
      <c r="H1095" s="7">
        <v>1</v>
      </c>
      <c r="I1095" s="7">
        <v>0</v>
      </c>
      <c r="J1095" s="7">
        <v>0</v>
      </c>
      <c r="K1095" s="7">
        <v>0</v>
      </c>
      <c r="L1095" s="7">
        <v>0</v>
      </c>
      <c r="M1095" s="7" t="str" cm="1">
        <f t="array" ref="M1095">_xlfn.IFS(H1095=1,H$1,I1095=1,I$1,J1095=1,J$1,K1095=1,K$1,L1095=1,L$1)</f>
        <v>Divorced</v>
      </c>
      <c r="N1095" s="7">
        <v>0</v>
      </c>
      <c r="O1095" s="7">
        <v>0</v>
      </c>
      <c r="P1095" s="7">
        <v>1</v>
      </c>
      <c r="Q1095" s="7">
        <v>0</v>
      </c>
      <c r="R1095" s="7" t="str" cm="1">
        <f t="array" ref="R1095">_xlfn.IFS(N1095=1,N$1,O1095=1,O$1,P1095=1,P$1,Q1095=1,Q$1)</f>
        <v>Master</v>
      </c>
      <c r="S1095" t="s">
        <v>69</v>
      </c>
      <c r="T1095" s="7">
        <v>71</v>
      </c>
      <c r="U1095" s="7">
        <v>1626</v>
      </c>
      <c r="V1095" s="7">
        <v>191</v>
      </c>
      <c r="W1095" s="7">
        <v>1084</v>
      </c>
      <c r="X1095" s="7">
        <v>204</v>
      </c>
      <c r="Y1095" s="7">
        <v>126</v>
      </c>
      <c r="Z1095" s="20">
        <f>SUM(U1095:Y1095)</f>
        <v>3231</v>
      </c>
      <c r="AA1095" s="7">
        <v>223</v>
      </c>
      <c r="AB1095" s="7">
        <v>3009</v>
      </c>
      <c r="AC1095" s="7">
        <v>1</v>
      </c>
      <c r="AD1095" s="7">
        <v>8</v>
      </c>
      <c r="AE1095" s="7">
        <v>4</v>
      </c>
      <c r="AF1095" s="7">
        <v>6</v>
      </c>
      <c r="AG1095" s="7">
        <v>5</v>
      </c>
      <c r="AH1095" s="7">
        <v>0</v>
      </c>
      <c r="AI1095" s="7">
        <v>0</v>
      </c>
      <c r="AJ1095" s="7">
        <v>0</v>
      </c>
      <c r="AK1095" s="7">
        <v>0</v>
      </c>
      <c r="AL1095" s="7">
        <v>0</v>
      </c>
      <c r="AM1095" s="7">
        <v>0</v>
      </c>
      <c r="AN1095" s="7">
        <v>0</v>
      </c>
      <c r="AO1095" s="8">
        <v>43810</v>
      </c>
      <c r="AQ1095">
        <f>IF($AI1095=1,H1095,0)</f>
        <v>0</v>
      </c>
      <c r="AR1095">
        <f>IF($AI1095=1,I1095,0)</f>
        <v>0</v>
      </c>
      <c r="AS1095">
        <f>IF($AI1095=1,K1095,0)</f>
        <v>0</v>
      </c>
      <c r="AT1095">
        <f>IF($AI1095=1,J1095,0)</f>
        <v>0</v>
      </c>
      <c r="AU1095">
        <f>IF($AI1095=1,L1095,0)</f>
        <v>0</v>
      </c>
      <c r="AW1095">
        <f>IF($AL1095=1,U1095,0)</f>
        <v>0</v>
      </c>
      <c r="AX1095">
        <f>IF($AL1095=1,V1095,0)</f>
        <v>0</v>
      </c>
      <c r="AY1095">
        <f>IF($AL1095=1,W1095,0)</f>
        <v>0</v>
      </c>
      <c r="AZ1095">
        <f>IF($AL1095=1,X1095,0)</f>
        <v>0</v>
      </c>
      <c r="BA1095">
        <f>IF($AL1095=1,Y1095,0)</f>
        <v>0</v>
      </c>
      <c r="BC1095">
        <f>IF($AM1095=1,N1095,0)</f>
        <v>0</v>
      </c>
      <c r="BD1095">
        <f>IF($AM1095=1,O1095,0)</f>
        <v>0</v>
      </c>
      <c r="BE1095">
        <f>IF($AM1095=1,P1095,0)</f>
        <v>0</v>
      </c>
      <c r="BF1095">
        <f>IF($AM1095=1,Q1095,0)</f>
        <v>0</v>
      </c>
    </row>
    <row r="1096" spans="1:58" x14ac:dyDescent="0.3">
      <c r="A1096" s="7">
        <v>3116</v>
      </c>
      <c r="B1096" s="6">
        <v>163516</v>
      </c>
      <c r="C1096" s="6" t="str">
        <f>VLOOKUP(B1096,incomegroup,3,TRUE)</f>
        <v>Middle Income</v>
      </c>
      <c r="D1096" s="7">
        <v>1</v>
      </c>
      <c r="E1096" s="7">
        <v>1</v>
      </c>
      <c r="F1096" s="7">
        <f>SUM(D1096:E1096)</f>
        <v>2</v>
      </c>
      <c r="G1096" s="7">
        <v>47</v>
      </c>
      <c r="H1096" s="7">
        <v>0</v>
      </c>
      <c r="I1096" s="7">
        <v>0</v>
      </c>
      <c r="J1096" s="7">
        <v>1</v>
      </c>
      <c r="K1096" s="7">
        <v>0</v>
      </c>
      <c r="L1096" s="7">
        <v>0</v>
      </c>
      <c r="M1096" s="7" t="str" cm="1">
        <f t="array" ref="M1096">_xlfn.IFS(H1096=1,H$1,I1096=1,I$1,J1096=1,J$1,K1096=1,K$1,L1096=1,L$1)</f>
        <v>Together</v>
      </c>
      <c r="N1096" s="7">
        <v>0</v>
      </c>
      <c r="O1096" s="7">
        <v>0</v>
      </c>
      <c r="P1096" s="7">
        <v>0</v>
      </c>
      <c r="Q1096" s="7">
        <v>1</v>
      </c>
      <c r="R1096" s="7" t="str" cm="1">
        <f t="array" ref="R1096">_xlfn.IFS(N1096=1,N$1,O1096=1,O$1,P1096=1,P$1,Q1096=1,Q$1)</f>
        <v>PhD</v>
      </c>
      <c r="S1096" t="s">
        <v>69</v>
      </c>
      <c r="T1096" s="7">
        <v>30</v>
      </c>
      <c r="U1096" s="7">
        <v>363</v>
      </c>
      <c r="V1096" s="7">
        <v>28</v>
      </c>
      <c r="W1096" s="7">
        <v>293</v>
      </c>
      <c r="X1096" s="7">
        <v>39</v>
      </c>
      <c r="Y1096" s="7">
        <v>36</v>
      </c>
      <c r="Z1096" s="20">
        <f>SUM(U1096:Y1096)</f>
        <v>759</v>
      </c>
      <c r="AA1096" s="7">
        <v>13</v>
      </c>
      <c r="AB1096" s="7">
        <v>747</v>
      </c>
      <c r="AC1096" s="7">
        <v>4</v>
      </c>
      <c r="AD1096" s="7">
        <v>4</v>
      </c>
      <c r="AE1096" s="7">
        <v>1</v>
      </c>
      <c r="AF1096" s="7">
        <v>7</v>
      </c>
      <c r="AG1096" s="7">
        <v>5</v>
      </c>
      <c r="AH1096" s="7">
        <v>0</v>
      </c>
      <c r="AI1096" s="7">
        <v>0</v>
      </c>
      <c r="AJ1096" s="7">
        <v>0</v>
      </c>
      <c r="AK1096" s="7">
        <v>0</v>
      </c>
      <c r="AL1096" s="7">
        <v>0</v>
      </c>
      <c r="AM1096" s="7">
        <v>0</v>
      </c>
      <c r="AN1096" s="7">
        <v>0</v>
      </c>
      <c r="AO1096" s="8">
        <v>43810</v>
      </c>
      <c r="AQ1096">
        <f>IF($AI1096=1,H1096,0)</f>
        <v>0</v>
      </c>
      <c r="AR1096">
        <f>IF($AI1096=1,I1096,0)</f>
        <v>0</v>
      </c>
      <c r="AS1096">
        <f>IF($AI1096=1,K1096,0)</f>
        <v>0</v>
      </c>
      <c r="AT1096">
        <f>IF($AI1096=1,J1096,0)</f>
        <v>0</v>
      </c>
      <c r="AU1096">
        <f>IF($AI1096=1,L1096,0)</f>
        <v>0</v>
      </c>
      <c r="AW1096">
        <f>IF($AL1096=1,U1096,0)</f>
        <v>0</v>
      </c>
      <c r="AX1096">
        <f>IF($AL1096=1,V1096,0)</f>
        <v>0</v>
      </c>
      <c r="AY1096">
        <f>IF($AL1096=1,W1096,0)</f>
        <v>0</v>
      </c>
      <c r="AZ1096">
        <f>IF($AL1096=1,X1096,0)</f>
        <v>0</v>
      </c>
      <c r="BA1096">
        <f>IF($AL1096=1,Y1096,0)</f>
        <v>0</v>
      </c>
      <c r="BC1096">
        <f>IF($AM1096=1,N1096,0)</f>
        <v>0</v>
      </c>
      <c r="BD1096">
        <f>IF($AM1096=1,O1096,0)</f>
        <v>0</v>
      </c>
      <c r="BE1096">
        <f>IF($AM1096=1,P1096,0)</f>
        <v>0</v>
      </c>
      <c r="BF1096">
        <f>IF($AM1096=1,Q1096,0)</f>
        <v>0</v>
      </c>
    </row>
    <row r="1097" spans="1:58" x14ac:dyDescent="0.3">
      <c r="A1097" s="7">
        <v>2131</v>
      </c>
      <c r="B1097" s="6">
        <v>157513</v>
      </c>
      <c r="C1097" s="6" t="str">
        <f>VLOOKUP(B1097,incomegroup,3,TRUE)</f>
        <v>Middle Income</v>
      </c>
      <c r="D1097" s="7">
        <v>0</v>
      </c>
      <c r="E1097" s="7">
        <v>0</v>
      </c>
      <c r="F1097" s="7">
        <f>SUM(D1097:E1097)</f>
        <v>0</v>
      </c>
      <c r="G1097" s="7">
        <v>77</v>
      </c>
      <c r="H1097" s="7">
        <v>0</v>
      </c>
      <c r="I1097" s="7">
        <v>0</v>
      </c>
      <c r="J1097" s="7">
        <v>0</v>
      </c>
      <c r="K1097" s="7">
        <v>0</v>
      </c>
      <c r="L1097" s="7">
        <v>1</v>
      </c>
      <c r="M1097" s="7" t="str" cm="1">
        <f t="array" ref="M1097">_xlfn.IFS(H1097=1,H$1,I1097=1,I$1,J1097=1,J$1,K1097=1,K$1,L1097=1,L$1)</f>
        <v>Widow</v>
      </c>
      <c r="N1097" s="7">
        <v>0</v>
      </c>
      <c r="O1097" s="7">
        <v>0</v>
      </c>
      <c r="P1097" s="7">
        <v>0</v>
      </c>
      <c r="Q1097" s="7">
        <v>1</v>
      </c>
      <c r="R1097" s="7" t="str" cm="1">
        <f t="array" ref="R1097">_xlfn.IFS(N1097=1,N$1,O1097=1,O$1,P1097=1,P$1,Q1097=1,Q$1)</f>
        <v>PhD</v>
      </c>
      <c r="S1097" t="s">
        <v>70</v>
      </c>
      <c r="T1097" s="7">
        <v>59</v>
      </c>
      <c r="U1097" s="7">
        <v>2013</v>
      </c>
      <c r="V1097" s="7">
        <v>110</v>
      </c>
      <c r="W1097" s="7">
        <v>501</v>
      </c>
      <c r="X1097" s="7">
        <v>142</v>
      </c>
      <c r="Y1097" s="7">
        <v>55</v>
      </c>
      <c r="Z1097" s="20">
        <f>SUM(U1097:Y1097)</f>
        <v>2821</v>
      </c>
      <c r="AA1097" s="7">
        <v>82</v>
      </c>
      <c r="AB1097" s="7">
        <v>2739</v>
      </c>
      <c r="AC1097" s="7">
        <v>2</v>
      </c>
      <c r="AD1097" s="7">
        <v>9</v>
      </c>
      <c r="AE1097" s="7">
        <v>3</v>
      </c>
      <c r="AF1097" s="7">
        <v>13</v>
      </c>
      <c r="AG1097" s="7">
        <v>6</v>
      </c>
      <c r="AH1097" s="7">
        <v>0</v>
      </c>
      <c r="AI1097" s="7">
        <v>0</v>
      </c>
      <c r="AJ1097" s="7">
        <v>0</v>
      </c>
      <c r="AK1097" s="7">
        <v>0</v>
      </c>
      <c r="AL1097" s="7">
        <v>0</v>
      </c>
      <c r="AM1097" s="7">
        <v>0</v>
      </c>
      <c r="AN1097" s="7">
        <v>0</v>
      </c>
      <c r="AO1097" s="8">
        <v>43810</v>
      </c>
      <c r="AQ1097">
        <f>IF($AI1097=1,H1097,0)</f>
        <v>0</v>
      </c>
      <c r="AR1097">
        <f>IF($AI1097=1,I1097,0)</f>
        <v>0</v>
      </c>
      <c r="AS1097">
        <f>IF($AI1097=1,K1097,0)</f>
        <v>0</v>
      </c>
      <c r="AT1097">
        <f>IF($AI1097=1,J1097,0)</f>
        <v>0</v>
      </c>
      <c r="AU1097">
        <f>IF($AI1097=1,L1097,0)</f>
        <v>0</v>
      </c>
      <c r="AW1097">
        <f>IF($AL1097=1,U1097,0)</f>
        <v>0</v>
      </c>
      <c r="AX1097">
        <f>IF($AL1097=1,V1097,0)</f>
        <v>0</v>
      </c>
      <c r="AY1097">
        <f>IF($AL1097=1,W1097,0)</f>
        <v>0</v>
      </c>
      <c r="AZ1097">
        <f>IF($AL1097=1,X1097,0)</f>
        <v>0</v>
      </c>
      <c r="BA1097">
        <f>IF($AL1097=1,Y1097,0)</f>
        <v>0</v>
      </c>
      <c r="BC1097">
        <f>IF($AM1097=1,N1097,0)</f>
        <v>0</v>
      </c>
      <c r="BD1097">
        <f>IF($AM1097=1,O1097,0)</f>
        <v>0</v>
      </c>
      <c r="BE1097">
        <f>IF($AM1097=1,P1097,0)</f>
        <v>0</v>
      </c>
      <c r="BF1097">
        <f>IF($AM1097=1,Q1097,0)</f>
        <v>0</v>
      </c>
    </row>
    <row r="1098" spans="1:58" x14ac:dyDescent="0.3">
      <c r="A1098" s="7">
        <v>2244</v>
      </c>
      <c r="B1098" s="6">
        <v>131454</v>
      </c>
      <c r="C1098" s="6" t="str">
        <f>VLOOKUP(B1098,incomegroup,3,TRUE)</f>
        <v>Lower income</v>
      </c>
      <c r="D1098" s="7">
        <v>1</v>
      </c>
      <c r="E1098" s="7">
        <v>1</v>
      </c>
      <c r="F1098" s="7">
        <f>SUM(D1098:E1098)</f>
        <v>2</v>
      </c>
      <c r="G1098" s="7">
        <v>60</v>
      </c>
      <c r="H1098" s="7">
        <v>0</v>
      </c>
      <c r="I1098" s="7">
        <v>1</v>
      </c>
      <c r="J1098" s="7">
        <v>0</v>
      </c>
      <c r="K1098" s="7">
        <v>0</v>
      </c>
      <c r="L1098" s="7">
        <v>0</v>
      </c>
      <c r="M1098" s="7" t="str" cm="1">
        <f t="array" ref="M1098">_xlfn.IFS(H1098=1,H$1,I1098=1,I$1,J1098=1,J$1,K1098=1,K$1,L1098=1,L$1)</f>
        <v>Married</v>
      </c>
      <c r="N1098" s="7">
        <v>0</v>
      </c>
      <c r="O1098" s="7">
        <v>1</v>
      </c>
      <c r="P1098" s="7">
        <v>0</v>
      </c>
      <c r="Q1098" s="7">
        <v>0</v>
      </c>
      <c r="R1098" s="7" t="str" cm="1">
        <f t="array" ref="R1098">_xlfn.IFS(N1098=1,N$1,O1098=1,O$1,P1098=1,P$1,Q1098=1,Q$1)</f>
        <v>Graduate</v>
      </c>
      <c r="S1098" t="s">
        <v>68</v>
      </c>
      <c r="T1098" s="7">
        <v>40</v>
      </c>
      <c r="U1098" s="7">
        <v>117</v>
      </c>
      <c r="V1098" s="7">
        <v>0</v>
      </c>
      <c r="W1098" s="7">
        <v>46</v>
      </c>
      <c r="X1098" s="7">
        <v>0</v>
      </c>
      <c r="Y1098" s="7">
        <v>0</v>
      </c>
      <c r="Z1098" s="20">
        <f>SUM(U1098:Y1098)</f>
        <v>163</v>
      </c>
      <c r="AA1098" s="7">
        <v>38</v>
      </c>
      <c r="AB1098" s="7">
        <v>125</v>
      </c>
      <c r="AC1098" s="7">
        <v>3</v>
      </c>
      <c r="AD1098" s="7">
        <v>2</v>
      </c>
      <c r="AE1098" s="7">
        <v>0</v>
      </c>
      <c r="AF1098" s="7">
        <v>3</v>
      </c>
      <c r="AG1098" s="7">
        <v>8</v>
      </c>
      <c r="AH1098" s="7">
        <v>0</v>
      </c>
      <c r="AI1098" s="7">
        <v>0</v>
      </c>
      <c r="AJ1098" s="7">
        <v>0</v>
      </c>
      <c r="AK1098" s="7">
        <v>0</v>
      </c>
      <c r="AL1098" s="7">
        <v>0</v>
      </c>
      <c r="AM1098" s="7">
        <v>0</v>
      </c>
      <c r="AN1098" s="7">
        <v>0</v>
      </c>
      <c r="AO1098" s="8">
        <v>43810</v>
      </c>
      <c r="AQ1098">
        <f>IF($AI1098=1,H1098,0)</f>
        <v>0</v>
      </c>
      <c r="AR1098">
        <f>IF($AI1098=1,I1098,0)</f>
        <v>0</v>
      </c>
      <c r="AS1098">
        <f>IF($AI1098=1,K1098,0)</f>
        <v>0</v>
      </c>
      <c r="AT1098">
        <f>IF($AI1098=1,J1098,0)</f>
        <v>0</v>
      </c>
      <c r="AU1098">
        <f>IF($AI1098=1,L1098,0)</f>
        <v>0</v>
      </c>
      <c r="AW1098">
        <f>IF($AL1098=1,U1098,0)</f>
        <v>0</v>
      </c>
      <c r="AX1098">
        <f>IF($AL1098=1,V1098,0)</f>
        <v>0</v>
      </c>
      <c r="AY1098">
        <f>IF($AL1098=1,W1098,0)</f>
        <v>0</v>
      </c>
      <c r="AZ1098">
        <f>IF($AL1098=1,X1098,0)</f>
        <v>0</v>
      </c>
      <c r="BA1098">
        <f>IF($AL1098=1,Y1098,0)</f>
        <v>0</v>
      </c>
      <c r="BC1098">
        <f>IF($AM1098=1,N1098,0)</f>
        <v>0</v>
      </c>
      <c r="BD1098">
        <f>IF($AM1098=1,O1098,0)</f>
        <v>0</v>
      </c>
      <c r="BE1098">
        <f>IF($AM1098=1,P1098,0)</f>
        <v>0</v>
      </c>
      <c r="BF1098">
        <f>IF($AM1098=1,Q1098,0)</f>
        <v>0</v>
      </c>
    </row>
    <row r="1099" spans="1:58" x14ac:dyDescent="0.3">
      <c r="A1099" s="7">
        <v>3047</v>
      </c>
      <c r="B1099" s="6">
        <v>169520</v>
      </c>
      <c r="C1099" s="6" t="str">
        <f>VLOOKUP(B1099,incomegroup,3,TRUE)</f>
        <v>Middle Income</v>
      </c>
      <c r="D1099" s="7">
        <v>0</v>
      </c>
      <c r="E1099" s="7">
        <v>0</v>
      </c>
      <c r="F1099" s="7">
        <f>SUM(D1099:E1099)</f>
        <v>0</v>
      </c>
      <c r="G1099" s="7">
        <v>37</v>
      </c>
      <c r="H1099" s="7">
        <v>0</v>
      </c>
      <c r="I1099" s="7">
        <v>1</v>
      </c>
      <c r="J1099" s="7">
        <v>0</v>
      </c>
      <c r="K1099" s="7">
        <v>0</v>
      </c>
      <c r="L1099" s="7">
        <v>0</v>
      </c>
      <c r="M1099" s="7" t="str" cm="1">
        <f t="array" ref="M1099">_xlfn.IFS(H1099=1,H$1,I1099=1,I$1,J1099=1,J$1,K1099=1,K$1,L1099=1,L$1)</f>
        <v>Married</v>
      </c>
      <c r="N1099" s="7">
        <v>0</v>
      </c>
      <c r="O1099" s="7">
        <v>1</v>
      </c>
      <c r="P1099" s="7">
        <v>0</v>
      </c>
      <c r="Q1099" s="7">
        <v>0</v>
      </c>
      <c r="R1099" s="7" t="str" cm="1">
        <f t="array" ref="R1099">_xlfn.IFS(N1099=1,N$1,O1099=1,O$1,P1099=1,P$1,Q1099=1,Q$1)</f>
        <v>Graduate</v>
      </c>
      <c r="S1099" t="s">
        <v>71</v>
      </c>
      <c r="T1099" s="7">
        <v>95</v>
      </c>
      <c r="U1099" s="7">
        <v>1529</v>
      </c>
      <c r="V1099" s="7">
        <v>293</v>
      </c>
      <c r="W1099" s="7">
        <v>1010</v>
      </c>
      <c r="X1099" s="7">
        <v>295</v>
      </c>
      <c r="Y1099" s="7">
        <v>195</v>
      </c>
      <c r="Z1099" s="20">
        <f>SUM(U1099:Y1099)</f>
        <v>3322</v>
      </c>
      <c r="AA1099" s="7">
        <v>227</v>
      </c>
      <c r="AB1099" s="7">
        <v>3094</v>
      </c>
      <c r="AC1099" s="7">
        <v>1</v>
      </c>
      <c r="AD1099" s="7">
        <v>9</v>
      </c>
      <c r="AE1099" s="7">
        <v>6</v>
      </c>
      <c r="AF1099" s="7">
        <v>5</v>
      </c>
      <c r="AG1099" s="7">
        <v>5</v>
      </c>
      <c r="AH1099" s="7">
        <v>0</v>
      </c>
      <c r="AI1099" s="7">
        <v>0</v>
      </c>
      <c r="AJ1099" s="7">
        <v>0</v>
      </c>
      <c r="AK1099" s="7">
        <v>0</v>
      </c>
      <c r="AL1099" s="7">
        <v>0</v>
      </c>
      <c r="AM1099" s="7">
        <v>0</v>
      </c>
      <c r="AN1099" s="7">
        <v>0</v>
      </c>
      <c r="AO1099" s="8">
        <v>43811</v>
      </c>
      <c r="AQ1099">
        <f>IF($AI1099=1,H1099,0)</f>
        <v>0</v>
      </c>
      <c r="AR1099">
        <f>IF($AI1099=1,I1099,0)</f>
        <v>0</v>
      </c>
      <c r="AS1099">
        <f>IF($AI1099=1,K1099,0)</f>
        <v>0</v>
      </c>
      <c r="AT1099">
        <f>IF($AI1099=1,J1099,0)</f>
        <v>0</v>
      </c>
      <c r="AU1099">
        <f>IF($AI1099=1,L1099,0)</f>
        <v>0</v>
      </c>
      <c r="AW1099">
        <f>IF($AL1099=1,U1099,0)</f>
        <v>0</v>
      </c>
      <c r="AX1099">
        <f>IF($AL1099=1,V1099,0)</f>
        <v>0</v>
      </c>
      <c r="AY1099">
        <f>IF($AL1099=1,W1099,0)</f>
        <v>0</v>
      </c>
      <c r="AZ1099">
        <f>IF($AL1099=1,X1099,0)</f>
        <v>0</v>
      </c>
      <c r="BA1099">
        <f>IF($AL1099=1,Y1099,0)</f>
        <v>0</v>
      </c>
      <c r="BC1099">
        <f>IF($AM1099=1,N1099,0)</f>
        <v>0</v>
      </c>
      <c r="BD1099">
        <f>IF($AM1099=1,O1099,0)</f>
        <v>0</v>
      </c>
      <c r="BE1099">
        <f>IF($AM1099=1,P1099,0)</f>
        <v>0</v>
      </c>
      <c r="BF1099">
        <f>IF($AM1099=1,Q1099,0)</f>
        <v>0</v>
      </c>
    </row>
    <row r="1100" spans="1:58" x14ac:dyDescent="0.3">
      <c r="A1100" s="7">
        <v>1127</v>
      </c>
      <c r="B1100" s="6">
        <v>133762</v>
      </c>
      <c r="C1100" s="6" t="str">
        <f>VLOOKUP(B1100,incomegroup,3,TRUE)</f>
        <v>Lower income</v>
      </c>
      <c r="D1100" s="7">
        <v>2</v>
      </c>
      <c r="E1100" s="7">
        <v>1</v>
      </c>
      <c r="F1100" s="7">
        <f>SUM(D1100:E1100)</f>
        <v>3</v>
      </c>
      <c r="G1100" s="7">
        <v>61</v>
      </c>
      <c r="H1100" s="7">
        <v>0</v>
      </c>
      <c r="I1100" s="7">
        <v>1</v>
      </c>
      <c r="J1100" s="7">
        <v>0</v>
      </c>
      <c r="K1100" s="7">
        <v>0</v>
      </c>
      <c r="L1100" s="7">
        <v>0</v>
      </c>
      <c r="M1100" s="7" t="str" cm="1">
        <f t="array" ref="M1100">_xlfn.IFS(H1100=1,H$1,I1100=1,I$1,J1100=1,J$1,K1100=1,K$1,L1100=1,L$1)</f>
        <v>Married</v>
      </c>
      <c r="N1100" s="7">
        <v>0</v>
      </c>
      <c r="O1100" s="7">
        <v>0</v>
      </c>
      <c r="P1100" s="7">
        <v>0</v>
      </c>
      <c r="Q1100" s="7">
        <v>1</v>
      </c>
      <c r="R1100" s="7" t="str" cm="1">
        <f t="array" ref="R1100">_xlfn.IFS(N1100=1,N$1,O1100=1,O$1,P1100=1,P$1,Q1100=1,Q$1)</f>
        <v>PhD</v>
      </c>
      <c r="S1100" t="s">
        <v>71</v>
      </c>
      <c r="T1100" s="7">
        <v>61</v>
      </c>
      <c r="U1100" s="7">
        <v>210</v>
      </c>
      <c r="V1100" s="7">
        <v>4</v>
      </c>
      <c r="W1100" s="7">
        <v>135</v>
      </c>
      <c r="X1100" s="7">
        <v>8</v>
      </c>
      <c r="Y1100" s="7">
        <v>0</v>
      </c>
      <c r="Z1100" s="20">
        <f>SUM(U1100:Y1100)</f>
        <v>357</v>
      </c>
      <c r="AA1100" s="7">
        <v>63</v>
      </c>
      <c r="AB1100" s="7">
        <v>293</v>
      </c>
      <c r="AC1100" s="7">
        <v>3</v>
      </c>
      <c r="AD1100" s="7">
        <v>2</v>
      </c>
      <c r="AE1100" s="7">
        <v>2</v>
      </c>
      <c r="AF1100" s="7">
        <v>2</v>
      </c>
      <c r="AG1100" s="7">
        <v>8</v>
      </c>
      <c r="AH1100" s="7">
        <v>0</v>
      </c>
      <c r="AI1100" s="7">
        <v>0</v>
      </c>
      <c r="AJ1100" s="7">
        <v>0</v>
      </c>
      <c r="AK1100" s="7">
        <v>0</v>
      </c>
      <c r="AL1100" s="7">
        <v>0</v>
      </c>
      <c r="AM1100" s="7">
        <v>0</v>
      </c>
      <c r="AN1100" s="7">
        <v>0</v>
      </c>
      <c r="AO1100" s="8">
        <v>43811</v>
      </c>
      <c r="AQ1100">
        <f>IF($AI1100=1,H1100,0)</f>
        <v>0</v>
      </c>
      <c r="AR1100">
        <f>IF($AI1100=1,I1100,0)</f>
        <v>0</v>
      </c>
      <c r="AS1100">
        <f>IF($AI1100=1,K1100,0)</f>
        <v>0</v>
      </c>
      <c r="AT1100">
        <f>IF($AI1100=1,J1100,0)</f>
        <v>0</v>
      </c>
      <c r="AU1100">
        <f>IF($AI1100=1,L1100,0)</f>
        <v>0</v>
      </c>
      <c r="AW1100">
        <f>IF($AL1100=1,U1100,0)</f>
        <v>0</v>
      </c>
      <c r="AX1100">
        <f>IF($AL1100=1,V1100,0)</f>
        <v>0</v>
      </c>
      <c r="AY1100">
        <f>IF($AL1100=1,W1100,0)</f>
        <v>0</v>
      </c>
      <c r="AZ1100">
        <f>IF($AL1100=1,X1100,0)</f>
        <v>0</v>
      </c>
      <c r="BA1100">
        <f>IF($AL1100=1,Y1100,0)</f>
        <v>0</v>
      </c>
      <c r="BC1100">
        <f>IF($AM1100=1,N1100,0)</f>
        <v>0</v>
      </c>
      <c r="BD1100">
        <f>IF($AM1100=1,O1100,0)</f>
        <v>0</v>
      </c>
      <c r="BE1100">
        <f>IF($AM1100=1,P1100,0)</f>
        <v>0</v>
      </c>
      <c r="BF1100">
        <f>IF($AM1100=1,Q1100,0)</f>
        <v>0</v>
      </c>
    </row>
    <row r="1101" spans="1:58" x14ac:dyDescent="0.3">
      <c r="A1101" s="7">
        <v>2002</v>
      </c>
      <c r="B1101" s="6">
        <v>128440</v>
      </c>
      <c r="C1101" s="6" t="str">
        <f>VLOOKUP(B1101,incomegroup,3,TRUE)</f>
        <v>Lower income</v>
      </c>
      <c r="D1101" s="7">
        <v>1</v>
      </c>
      <c r="E1101" s="7">
        <v>0</v>
      </c>
      <c r="F1101" s="7">
        <f>SUM(D1101:E1101)</f>
        <v>1</v>
      </c>
      <c r="G1101" s="7">
        <v>46</v>
      </c>
      <c r="H1101" s="7">
        <v>0</v>
      </c>
      <c r="I1101" s="7">
        <v>0</v>
      </c>
      <c r="J1101" s="7">
        <v>1</v>
      </c>
      <c r="K1101" s="7">
        <v>0</v>
      </c>
      <c r="L1101" s="7">
        <v>0</v>
      </c>
      <c r="M1101" s="7" t="str" cm="1">
        <f t="array" ref="M1101">_xlfn.IFS(H1101=1,H$1,I1101=1,I$1,J1101=1,J$1,K1101=1,K$1,L1101=1,L$1)</f>
        <v>Together</v>
      </c>
      <c r="N1101" s="7">
        <v>0</v>
      </c>
      <c r="O1101" s="7">
        <v>0</v>
      </c>
      <c r="P1101" s="7">
        <v>0</v>
      </c>
      <c r="Q1101" s="7">
        <v>1</v>
      </c>
      <c r="R1101" s="7" t="str" cm="1">
        <f t="array" ref="R1101">_xlfn.IFS(N1101=1,N$1,O1101=1,O$1,P1101=1,P$1,Q1101=1,Q$1)</f>
        <v>PhD</v>
      </c>
      <c r="S1101" t="s">
        <v>73</v>
      </c>
      <c r="T1101" s="7">
        <v>87</v>
      </c>
      <c r="U1101" s="7">
        <v>172</v>
      </c>
      <c r="V1101" s="7">
        <v>5</v>
      </c>
      <c r="W1101" s="7">
        <v>108</v>
      </c>
      <c r="X1101" s="7">
        <v>0</v>
      </c>
      <c r="Y1101" s="7">
        <v>0</v>
      </c>
      <c r="Z1101" s="20">
        <f>SUM(U1101:Y1101)</f>
        <v>285</v>
      </c>
      <c r="AA1101" s="7">
        <v>0</v>
      </c>
      <c r="AB1101" s="7">
        <v>285</v>
      </c>
      <c r="AC1101" s="7">
        <v>1</v>
      </c>
      <c r="AD1101" s="7">
        <v>2</v>
      </c>
      <c r="AE1101" s="7">
        <v>0</v>
      </c>
      <c r="AF1101" s="7">
        <v>3</v>
      </c>
      <c r="AG1101" s="7">
        <v>8</v>
      </c>
      <c r="AH1101" s="7">
        <v>0</v>
      </c>
      <c r="AI1101" s="7">
        <v>0</v>
      </c>
      <c r="AJ1101" s="7">
        <v>0</v>
      </c>
      <c r="AK1101" s="7">
        <v>0</v>
      </c>
      <c r="AL1101" s="7">
        <v>0</v>
      </c>
      <c r="AM1101" s="7">
        <v>0</v>
      </c>
      <c r="AN1101" s="7">
        <v>0</v>
      </c>
      <c r="AO1101" s="8">
        <v>43811</v>
      </c>
      <c r="AQ1101">
        <f>IF($AI1101=1,H1101,0)</f>
        <v>0</v>
      </c>
      <c r="AR1101">
        <f>IF($AI1101=1,I1101,0)</f>
        <v>0</v>
      </c>
      <c r="AS1101">
        <f>IF($AI1101=1,K1101,0)</f>
        <v>0</v>
      </c>
      <c r="AT1101">
        <f>IF($AI1101=1,J1101,0)</f>
        <v>0</v>
      </c>
      <c r="AU1101">
        <f>IF($AI1101=1,L1101,0)</f>
        <v>0</v>
      </c>
      <c r="AW1101">
        <f>IF($AL1101=1,U1101,0)</f>
        <v>0</v>
      </c>
      <c r="AX1101">
        <f>IF($AL1101=1,V1101,0)</f>
        <v>0</v>
      </c>
      <c r="AY1101">
        <f>IF($AL1101=1,W1101,0)</f>
        <v>0</v>
      </c>
      <c r="AZ1101">
        <f>IF($AL1101=1,X1101,0)</f>
        <v>0</v>
      </c>
      <c r="BA1101">
        <f>IF($AL1101=1,Y1101,0)</f>
        <v>0</v>
      </c>
      <c r="BC1101">
        <f>IF($AM1101=1,N1101,0)</f>
        <v>0</v>
      </c>
      <c r="BD1101">
        <f>IF($AM1101=1,O1101,0)</f>
        <v>0</v>
      </c>
      <c r="BE1101">
        <f>IF($AM1101=1,P1101,0)</f>
        <v>0</v>
      </c>
      <c r="BF1101">
        <f>IF($AM1101=1,Q1101,0)</f>
        <v>0</v>
      </c>
    </row>
    <row r="1102" spans="1:58" x14ac:dyDescent="0.3">
      <c r="A1102" s="7">
        <v>2925</v>
      </c>
      <c r="B1102" s="6">
        <v>151141</v>
      </c>
      <c r="C1102" s="6" t="str">
        <f>VLOOKUP(B1102,incomegroup,3,TRUE)</f>
        <v>Middle Income</v>
      </c>
      <c r="D1102" s="7">
        <v>0</v>
      </c>
      <c r="E1102" s="7">
        <v>0</v>
      </c>
      <c r="F1102" s="7">
        <f>SUM(D1102:E1102)</f>
        <v>0</v>
      </c>
      <c r="G1102" s="7">
        <v>80</v>
      </c>
      <c r="H1102" s="7">
        <v>0</v>
      </c>
      <c r="I1102" s="7">
        <v>0</v>
      </c>
      <c r="J1102" s="7">
        <v>0</v>
      </c>
      <c r="K1102" s="7">
        <v>1</v>
      </c>
      <c r="L1102" s="7">
        <v>0</v>
      </c>
      <c r="M1102" s="7" t="str" cm="1">
        <f t="array" ref="M1102">_xlfn.IFS(H1102=1,H$1,I1102=1,I$1,J1102=1,J$1,K1102=1,K$1,L1102=1,L$1)</f>
        <v>Single</v>
      </c>
      <c r="N1102" s="7">
        <v>0</v>
      </c>
      <c r="O1102" s="7">
        <v>0</v>
      </c>
      <c r="P1102" s="7">
        <v>0</v>
      </c>
      <c r="Q1102" s="7">
        <v>1</v>
      </c>
      <c r="R1102" s="7" t="str" cm="1">
        <f t="array" ref="R1102">_xlfn.IFS(N1102=1,N$1,O1102=1,O$1,P1102=1,P$1,Q1102=1,Q$1)</f>
        <v>PhD</v>
      </c>
      <c r="S1102" t="s">
        <v>72</v>
      </c>
      <c r="T1102" s="7">
        <v>96</v>
      </c>
      <c r="U1102" s="7">
        <v>426</v>
      </c>
      <c r="V1102" s="7">
        <v>0</v>
      </c>
      <c r="W1102" s="7">
        <v>21</v>
      </c>
      <c r="X1102" s="7">
        <v>0</v>
      </c>
      <c r="Y1102" s="7">
        <v>0</v>
      </c>
      <c r="Z1102" s="20">
        <f>SUM(U1102:Y1102)</f>
        <v>447</v>
      </c>
      <c r="AA1102" s="7">
        <v>18</v>
      </c>
      <c r="AB1102" s="7">
        <v>429</v>
      </c>
      <c r="AC1102" s="7">
        <v>1</v>
      </c>
      <c r="AD1102" s="7">
        <v>3</v>
      </c>
      <c r="AE1102" s="7">
        <v>1</v>
      </c>
      <c r="AF1102" s="7">
        <v>4</v>
      </c>
      <c r="AG1102" s="7">
        <v>5</v>
      </c>
      <c r="AH1102" s="7">
        <v>0</v>
      </c>
      <c r="AI1102" s="7">
        <v>0</v>
      </c>
      <c r="AJ1102" s="7">
        <v>0</v>
      </c>
      <c r="AK1102" s="7">
        <v>0</v>
      </c>
      <c r="AL1102" s="7">
        <v>0</v>
      </c>
      <c r="AM1102" s="7">
        <v>0</v>
      </c>
      <c r="AN1102" s="7">
        <v>0</v>
      </c>
      <c r="AO1102" s="8">
        <v>43812</v>
      </c>
      <c r="AQ1102">
        <f>IF($AI1102=1,H1102,0)</f>
        <v>0</v>
      </c>
      <c r="AR1102">
        <f>IF($AI1102=1,I1102,0)</f>
        <v>0</v>
      </c>
      <c r="AS1102">
        <f>IF($AI1102=1,K1102,0)</f>
        <v>0</v>
      </c>
      <c r="AT1102">
        <f>IF($AI1102=1,J1102,0)</f>
        <v>0</v>
      </c>
      <c r="AU1102">
        <f>IF($AI1102=1,L1102,0)</f>
        <v>0</v>
      </c>
      <c r="AW1102">
        <f>IF($AL1102=1,U1102,0)</f>
        <v>0</v>
      </c>
      <c r="AX1102">
        <f>IF($AL1102=1,V1102,0)</f>
        <v>0</v>
      </c>
      <c r="AY1102">
        <f>IF($AL1102=1,W1102,0)</f>
        <v>0</v>
      </c>
      <c r="AZ1102">
        <f>IF($AL1102=1,X1102,0)</f>
        <v>0</v>
      </c>
      <c r="BA1102">
        <f>IF($AL1102=1,Y1102,0)</f>
        <v>0</v>
      </c>
      <c r="BC1102">
        <f>IF($AM1102=1,N1102,0)</f>
        <v>0</v>
      </c>
      <c r="BD1102">
        <f>IF($AM1102=1,O1102,0)</f>
        <v>0</v>
      </c>
      <c r="BE1102">
        <f>IF($AM1102=1,P1102,0)</f>
        <v>0</v>
      </c>
      <c r="BF1102">
        <f>IF($AM1102=1,Q1102,0)</f>
        <v>0</v>
      </c>
    </row>
    <row r="1103" spans="1:58" x14ac:dyDescent="0.3">
      <c r="A1103" s="7">
        <v>2440</v>
      </c>
      <c r="B1103" s="6">
        <v>128072</v>
      </c>
      <c r="C1103" s="6" t="str">
        <f>VLOOKUP(B1103,incomegroup,3,TRUE)</f>
        <v>Lower income</v>
      </c>
      <c r="D1103" s="7">
        <v>1</v>
      </c>
      <c r="E1103" s="7">
        <v>0</v>
      </c>
      <c r="F1103" s="7">
        <f>SUM(D1103:E1103)</f>
        <v>1</v>
      </c>
      <c r="G1103" s="7">
        <v>34</v>
      </c>
      <c r="H1103" s="7">
        <v>0</v>
      </c>
      <c r="I1103" s="7">
        <v>1</v>
      </c>
      <c r="J1103" s="7">
        <v>0</v>
      </c>
      <c r="K1103" s="7">
        <v>0</v>
      </c>
      <c r="L1103" s="7">
        <v>0</v>
      </c>
      <c r="M1103" s="7" t="str" cm="1">
        <f t="array" ref="M1103">_xlfn.IFS(H1103=1,H$1,I1103=1,I$1,J1103=1,J$1,K1103=1,K$1,L1103=1,L$1)</f>
        <v>Married</v>
      </c>
      <c r="N1103" s="7">
        <v>0</v>
      </c>
      <c r="O1103" s="7">
        <v>0</v>
      </c>
      <c r="P1103" s="7">
        <v>1</v>
      </c>
      <c r="Q1103" s="7">
        <v>0</v>
      </c>
      <c r="R1103" s="7" t="str" cm="1">
        <f t="array" ref="R1103">_xlfn.IFS(N1103=1,N$1,O1103=1,O$1,P1103=1,P$1,Q1103=1,Q$1)</f>
        <v>Master</v>
      </c>
      <c r="S1103" t="s">
        <v>73</v>
      </c>
      <c r="T1103" s="7">
        <v>10</v>
      </c>
      <c r="U1103" s="7">
        <v>137</v>
      </c>
      <c r="V1103" s="7">
        <v>0</v>
      </c>
      <c r="W1103" s="7">
        <v>46</v>
      </c>
      <c r="X1103" s="7">
        <v>9</v>
      </c>
      <c r="Y1103" s="7">
        <v>0</v>
      </c>
      <c r="Z1103" s="20">
        <f>SUM(U1103:Y1103)</f>
        <v>192</v>
      </c>
      <c r="AA1103" s="7">
        <v>23</v>
      </c>
      <c r="AB1103" s="7">
        <v>169</v>
      </c>
      <c r="AC1103" s="7">
        <v>1</v>
      </c>
      <c r="AD1103" s="7">
        <v>1</v>
      </c>
      <c r="AE1103" s="7">
        <v>0</v>
      </c>
      <c r="AF1103" s="7">
        <v>3</v>
      </c>
      <c r="AG1103" s="7">
        <v>7</v>
      </c>
      <c r="AH1103" s="7">
        <v>0</v>
      </c>
      <c r="AI1103" s="7">
        <v>0</v>
      </c>
      <c r="AJ1103" s="7">
        <v>0</v>
      </c>
      <c r="AK1103" s="7">
        <v>0</v>
      </c>
      <c r="AL1103" s="7">
        <v>0</v>
      </c>
      <c r="AM1103" s="7">
        <v>0</v>
      </c>
      <c r="AN1103" s="7">
        <v>0</v>
      </c>
      <c r="AO1103" s="8">
        <v>43812</v>
      </c>
      <c r="AQ1103">
        <f>IF($AI1103=1,H1103,0)</f>
        <v>0</v>
      </c>
      <c r="AR1103">
        <f>IF($AI1103=1,I1103,0)</f>
        <v>0</v>
      </c>
      <c r="AS1103">
        <f>IF($AI1103=1,K1103,0)</f>
        <v>0</v>
      </c>
      <c r="AT1103">
        <f>IF($AI1103=1,J1103,0)</f>
        <v>0</v>
      </c>
      <c r="AU1103">
        <f>IF($AI1103=1,L1103,0)</f>
        <v>0</v>
      </c>
      <c r="AW1103">
        <f>IF($AL1103=1,U1103,0)</f>
        <v>0</v>
      </c>
      <c r="AX1103">
        <f>IF($AL1103=1,V1103,0)</f>
        <v>0</v>
      </c>
      <c r="AY1103">
        <f>IF($AL1103=1,W1103,0)</f>
        <v>0</v>
      </c>
      <c r="AZ1103">
        <f>IF($AL1103=1,X1103,0)</f>
        <v>0</v>
      </c>
      <c r="BA1103">
        <f>IF($AL1103=1,Y1103,0)</f>
        <v>0</v>
      </c>
      <c r="BC1103">
        <f>IF($AM1103=1,N1103,0)</f>
        <v>0</v>
      </c>
      <c r="BD1103">
        <f>IF($AM1103=1,O1103,0)</f>
        <v>0</v>
      </c>
      <c r="BE1103">
        <f>IF($AM1103=1,P1103,0)</f>
        <v>0</v>
      </c>
      <c r="BF1103">
        <f>IF($AM1103=1,Q1103,0)</f>
        <v>0</v>
      </c>
    </row>
    <row r="1104" spans="1:58" x14ac:dyDescent="0.3">
      <c r="A1104" s="7">
        <v>2822</v>
      </c>
      <c r="B1104" s="6">
        <v>130093</v>
      </c>
      <c r="C1104" s="6" t="str">
        <f>VLOOKUP(B1104,incomegroup,3,TRUE)</f>
        <v>Lower income</v>
      </c>
      <c r="D1104" s="7">
        <v>0</v>
      </c>
      <c r="E1104" s="7">
        <v>0</v>
      </c>
      <c r="F1104" s="7">
        <f>SUM(D1104:E1104)</f>
        <v>0</v>
      </c>
      <c r="G1104" s="7">
        <v>30</v>
      </c>
      <c r="H1104" s="7">
        <v>0</v>
      </c>
      <c r="I1104" s="7">
        <v>1</v>
      </c>
      <c r="J1104" s="7">
        <v>0</v>
      </c>
      <c r="K1104" s="7">
        <v>0</v>
      </c>
      <c r="L1104" s="7">
        <v>0</v>
      </c>
      <c r="M1104" s="7" t="str" cm="1">
        <f t="array" ref="M1104">_xlfn.IFS(H1104=1,H$1,I1104=1,I$1,J1104=1,J$1,K1104=1,K$1,L1104=1,L$1)</f>
        <v>Married</v>
      </c>
      <c r="N1104" s="7">
        <v>0</v>
      </c>
      <c r="O1104" s="7">
        <v>1</v>
      </c>
      <c r="P1104" s="7">
        <v>0</v>
      </c>
      <c r="Q1104" s="7">
        <v>0</v>
      </c>
      <c r="R1104" s="7" t="str" cm="1">
        <f t="array" ref="R1104">_xlfn.IFS(N1104=1,N$1,O1104=1,O$1,P1104=1,P$1,Q1104=1,Q$1)</f>
        <v>Graduate</v>
      </c>
      <c r="S1104" t="s">
        <v>69</v>
      </c>
      <c r="T1104" s="7">
        <v>19</v>
      </c>
      <c r="U1104" s="7">
        <v>9</v>
      </c>
      <c r="V1104" s="7">
        <v>26</v>
      </c>
      <c r="W1104" s="7">
        <v>121</v>
      </c>
      <c r="X1104" s="7">
        <v>56</v>
      </c>
      <c r="Y1104" s="7">
        <v>17</v>
      </c>
      <c r="Z1104" s="20">
        <f>SUM(U1104:Y1104)</f>
        <v>229</v>
      </c>
      <c r="AA1104" s="7">
        <v>69</v>
      </c>
      <c r="AB1104" s="7">
        <v>160</v>
      </c>
      <c r="AC1104" s="7">
        <v>1</v>
      </c>
      <c r="AD1104" s="7">
        <v>2</v>
      </c>
      <c r="AE1104" s="7">
        <v>0</v>
      </c>
      <c r="AF1104" s="7">
        <v>3</v>
      </c>
      <c r="AG1104" s="7">
        <v>7</v>
      </c>
      <c r="AH1104" s="7">
        <v>0</v>
      </c>
      <c r="AI1104" s="7">
        <v>0</v>
      </c>
      <c r="AJ1104" s="7">
        <v>0</v>
      </c>
      <c r="AK1104" s="7">
        <v>0</v>
      </c>
      <c r="AL1104" s="7">
        <v>0</v>
      </c>
      <c r="AM1104" s="7">
        <v>0</v>
      </c>
      <c r="AN1104" s="7">
        <v>0</v>
      </c>
      <c r="AO1104" s="8">
        <v>43812</v>
      </c>
      <c r="AQ1104">
        <f>IF($AI1104=1,H1104,0)</f>
        <v>0</v>
      </c>
      <c r="AR1104">
        <f>IF($AI1104=1,I1104,0)</f>
        <v>0</v>
      </c>
      <c r="AS1104">
        <f>IF($AI1104=1,K1104,0)</f>
        <v>0</v>
      </c>
      <c r="AT1104">
        <f>IF($AI1104=1,J1104,0)</f>
        <v>0</v>
      </c>
      <c r="AU1104">
        <f>IF($AI1104=1,L1104,0)</f>
        <v>0</v>
      </c>
      <c r="AW1104">
        <f>IF($AL1104=1,U1104,0)</f>
        <v>0</v>
      </c>
      <c r="AX1104">
        <f>IF($AL1104=1,V1104,0)</f>
        <v>0</v>
      </c>
      <c r="AY1104">
        <f>IF($AL1104=1,W1104,0)</f>
        <v>0</v>
      </c>
      <c r="AZ1104">
        <f>IF($AL1104=1,X1104,0)</f>
        <v>0</v>
      </c>
      <c r="BA1104">
        <f>IF($AL1104=1,Y1104,0)</f>
        <v>0</v>
      </c>
      <c r="BC1104">
        <f>IF($AM1104=1,N1104,0)</f>
        <v>0</v>
      </c>
      <c r="BD1104">
        <f>IF($AM1104=1,O1104,0)</f>
        <v>0</v>
      </c>
      <c r="BE1104">
        <f>IF($AM1104=1,P1104,0)</f>
        <v>0</v>
      </c>
      <c r="BF1104">
        <f>IF($AM1104=1,Q1104,0)</f>
        <v>0</v>
      </c>
    </row>
    <row r="1105" spans="1:58" x14ac:dyDescent="0.3">
      <c r="A1105" s="7">
        <v>1146</v>
      </c>
      <c r="B1105" s="6">
        <v>149967</v>
      </c>
      <c r="C1105" s="6" t="str">
        <f>VLOOKUP(B1105,incomegroup,3,TRUE)</f>
        <v>Lower income</v>
      </c>
      <c r="D1105" s="7">
        <v>0</v>
      </c>
      <c r="E1105" s="7">
        <v>1</v>
      </c>
      <c r="F1105" s="7">
        <f>SUM(D1105:E1105)</f>
        <v>1</v>
      </c>
      <c r="G1105" s="7">
        <v>62</v>
      </c>
      <c r="H1105" s="7">
        <v>0</v>
      </c>
      <c r="I1105" s="7">
        <v>0</v>
      </c>
      <c r="J1105" s="7">
        <v>0</v>
      </c>
      <c r="K1105" s="7">
        <v>1</v>
      </c>
      <c r="L1105" s="7">
        <v>0</v>
      </c>
      <c r="M1105" s="7" t="str" cm="1">
        <f t="array" ref="M1105">_xlfn.IFS(H1105=1,H$1,I1105=1,I$1,J1105=1,J$1,K1105=1,K$1,L1105=1,L$1)</f>
        <v>Single</v>
      </c>
      <c r="N1105" s="7">
        <v>0</v>
      </c>
      <c r="O1105" s="7">
        <v>1</v>
      </c>
      <c r="P1105" s="7">
        <v>0</v>
      </c>
      <c r="Q1105" s="7">
        <v>0</v>
      </c>
      <c r="R1105" s="7" t="str" cm="1">
        <f t="array" ref="R1105">_xlfn.IFS(N1105=1,N$1,O1105=1,O$1,P1105=1,P$1,Q1105=1,Q$1)</f>
        <v>Graduate</v>
      </c>
      <c r="S1105" t="s">
        <v>68</v>
      </c>
      <c r="T1105" s="7">
        <v>4</v>
      </c>
      <c r="U1105" s="7">
        <v>636</v>
      </c>
      <c r="V1105" s="7">
        <v>18</v>
      </c>
      <c r="W1105" s="7">
        <v>207</v>
      </c>
      <c r="X1105" s="7">
        <v>12</v>
      </c>
      <c r="Y1105" s="7">
        <v>36</v>
      </c>
      <c r="Z1105" s="20">
        <f>SUM(U1105:Y1105)</f>
        <v>909</v>
      </c>
      <c r="AA1105" s="7">
        <v>9</v>
      </c>
      <c r="AB1105" s="7">
        <v>900</v>
      </c>
      <c r="AC1105" s="7">
        <v>3</v>
      </c>
      <c r="AD1105" s="7">
        <v>6</v>
      </c>
      <c r="AE1105" s="7">
        <v>1</v>
      </c>
      <c r="AF1105" s="7">
        <v>5</v>
      </c>
      <c r="AG1105" s="7">
        <v>7</v>
      </c>
      <c r="AH1105" s="7">
        <v>0</v>
      </c>
      <c r="AI1105" s="7">
        <v>0</v>
      </c>
      <c r="AJ1105" s="7">
        <v>0</v>
      </c>
      <c r="AK1105" s="7">
        <v>0</v>
      </c>
      <c r="AL1105" s="7">
        <v>0</v>
      </c>
      <c r="AM1105" s="7">
        <v>0</v>
      </c>
      <c r="AN1105" s="7">
        <v>0</v>
      </c>
      <c r="AO1105" s="8">
        <v>43812</v>
      </c>
      <c r="AQ1105">
        <f>IF($AI1105=1,H1105,0)</f>
        <v>0</v>
      </c>
      <c r="AR1105">
        <f>IF($AI1105=1,I1105,0)</f>
        <v>0</v>
      </c>
      <c r="AS1105">
        <f>IF($AI1105=1,K1105,0)</f>
        <v>0</v>
      </c>
      <c r="AT1105">
        <f>IF($AI1105=1,J1105,0)</f>
        <v>0</v>
      </c>
      <c r="AU1105">
        <f>IF($AI1105=1,L1105,0)</f>
        <v>0</v>
      </c>
      <c r="AW1105">
        <f>IF($AL1105=1,U1105,0)</f>
        <v>0</v>
      </c>
      <c r="AX1105">
        <f>IF($AL1105=1,V1105,0)</f>
        <v>0</v>
      </c>
      <c r="AY1105">
        <f>IF($AL1105=1,W1105,0)</f>
        <v>0</v>
      </c>
      <c r="AZ1105">
        <f>IF($AL1105=1,X1105,0)</f>
        <v>0</v>
      </c>
      <c r="BA1105">
        <f>IF($AL1105=1,Y1105,0)</f>
        <v>0</v>
      </c>
      <c r="BC1105">
        <f>IF($AM1105=1,N1105,0)</f>
        <v>0</v>
      </c>
      <c r="BD1105">
        <f>IF($AM1105=1,O1105,0)</f>
        <v>0</v>
      </c>
      <c r="BE1105">
        <f>IF($AM1105=1,P1105,0)</f>
        <v>0</v>
      </c>
      <c r="BF1105">
        <f>IF($AM1105=1,Q1105,0)</f>
        <v>0</v>
      </c>
    </row>
    <row r="1106" spans="1:58" x14ac:dyDescent="0.3">
      <c r="A1106" s="7">
        <v>2482</v>
      </c>
      <c r="B1106" s="6">
        <v>157136</v>
      </c>
      <c r="C1106" s="6" t="str">
        <f>VLOOKUP(B1106,incomegroup,3,TRUE)</f>
        <v>Middle Income</v>
      </c>
      <c r="D1106" s="7">
        <v>1</v>
      </c>
      <c r="E1106" s="7">
        <v>1</v>
      </c>
      <c r="F1106" s="7">
        <f>SUM(D1106:E1106)</f>
        <v>2</v>
      </c>
      <c r="G1106" s="7">
        <v>48</v>
      </c>
      <c r="H1106" s="7">
        <v>0</v>
      </c>
      <c r="I1106" s="7">
        <v>1</v>
      </c>
      <c r="J1106" s="7">
        <v>0</v>
      </c>
      <c r="K1106" s="7">
        <v>0</v>
      </c>
      <c r="L1106" s="7">
        <v>0</v>
      </c>
      <c r="M1106" s="7" t="str" cm="1">
        <f t="array" ref="M1106">_xlfn.IFS(H1106=1,H$1,I1106=1,I$1,J1106=1,J$1,K1106=1,K$1,L1106=1,L$1)</f>
        <v>Married</v>
      </c>
      <c r="N1106" s="7">
        <v>0</v>
      </c>
      <c r="O1106" s="7">
        <v>0</v>
      </c>
      <c r="P1106" s="7">
        <v>1</v>
      </c>
      <c r="Q1106" s="7">
        <v>0</v>
      </c>
      <c r="R1106" s="7" t="str" cm="1">
        <f t="array" ref="R1106">_xlfn.IFS(N1106=1,N$1,O1106=1,O$1,P1106=1,P$1,Q1106=1,Q$1)</f>
        <v>Master</v>
      </c>
      <c r="S1106" t="s">
        <v>73</v>
      </c>
      <c r="T1106" s="7">
        <v>48</v>
      </c>
      <c r="U1106" s="7">
        <v>842</v>
      </c>
      <c r="V1106" s="7">
        <v>14</v>
      </c>
      <c r="W1106" s="7">
        <v>300</v>
      </c>
      <c r="X1106" s="7">
        <v>58</v>
      </c>
      <c r="Y1106" s="7">
        <v>300</v>
      </c>
      <c r="Z1106" s="20">
        <f>SUM(U1106:Y1106)</f>
        <v>1514</v>
      </c>
      <c r="AA1106" s="7">
        <v>253</v>
      </c>
      <c r="AB1106" s="7">
        <v>1260</v>
      </c>
      <c r="AC1106" s="7">
        <v>9</v>
      </c>
      <c r="AD1106" s="7">
        <v>5</v>
      </c>
      <c r="AE1106" s="7">
        <v>2</v>
      </c>
      <c r="AF1106" s="7">
        <v>10</v>
      </c>
      <c r="AG1106" s="7">
        <v>6</v>
      </c>
      <c r="AH1106" s="7">
        <v>0</v>
      </c>
      <c r="AI1106" s="7">
        <v>0</v>
      </c>
      <c r="AJ1106" s="7">
        <v>0</v>
      </c>
      <c r="AK1106" s="7">
        <v>0</v>
      </c>
      <c r="AL1106" s="7">
        <v>0</v>
      </c>
      <c r="AM1106" s="7">
        <v>0</v>
      </c>
      <c r="AN1106" s="7">
        <v>0</v>
      </c>
      <c r="AO1106" s="8">
        <v>43813</v>
      </c>
      <c r="AQ1106">
        <f>IF($AI1106=1,H1106,0)</f>
        <v>0</v>
      </c>
      <c r="AR1106">
        <f>IF($AI1106=1,I1106,0)</f>
        <v>0</v>
      </c>
      <c r="AS1106">
        <f>IF($AI1106=1,K1106,0)</f>
        <v>0</v>
      </c>
      <c r="AT1106">
        <f>IF($AI1106=1,J1106,0)</f>
        <v>0</v>
      </c>
      <c r="AU1106">
        <f>IF($AI1106=1,L1106,0)</f>
        <v>0</v>
      </c>
      <c r="AW1106">
        <f>IF($AL1106=1,U1106,0)</f>
        <v>0</v>
      </c>
      <c r="AX1106">
        <f>IF($AL1106=1,V1106,0)</f>
        <v>0</v>
      </c>
      <c r="AY1106">
        <f>IF($AL1106=1,W1106,0)</f>
        <v>0</v>
      </c>
      <c r="AZ1106">
        <f>IF($AL1106=1,X1106,0)</f>
        <v>0</v>
      </c>
      <c r="BA1106">
        <f>IF($AL1106=1,Y1106,0)</f>
        <v>0</v>
      </c>
      <c r="BC1106">
        <f>IF($AM1106=1,N1106,0)</f>
        <v>0</v>
      </c>
      <c r="BD1106">
        <f>IF($AM1106=1,O1106,0)</f>
        <v>0</v>
      </c>
      <c r="BE1106">
        <f>IF($AM1106=1,P1106,0)</f>
        <v>0</v>
      </c>
      <c r="BF1106">
        <f>IF($AM1106=1,Q1106,0)</f>
        <v>0</v>
      </c>
    </row>
    <row r="1107" spans="1:58" x14ac:dyDescent="0.3">
      <c r="A1107" s="7">
        <v>1563</v>
      </c>
      <c r="B1107" s="6">
        <v>154603</v>
      </c>
      <c r="C1107" s="6" t="str">
        <f>VLOOKUP(B1107,incomegroup,3,TRUE)</f>
        <v>Middle Income</v>
      </c>
      <c r="D1107" s="7">
        <v>1</v>
      </c>
      <c r="E1107" s="7">
        <v>1</v>
      </c>
      <c r="F1107" s="7">
        <f>SUM(D1107:E1107)</f>
        <v>2</v>
      </c>
      <c r="G1107" s="7">
        <v>64</v>
      </c>
      <c r="H1107" s="7">
        <v>0</v>
      </c>
      <c r="I1107" s="7">
        <v>0</v>
      </c>
      <c r="J1107" s="7">
        <v>1</v>
      </c>
      <c r="K1107" s="7">
        <v>0</v>
      </c>
      <c r="L1107" s="7">
        <v>0</v>
      </c>
      <c r="M1107" s="7" t="str" cm="1">
        <f t="array" ref="M1107">_xlfn.IFS(H1107=1,H$1,I1107=1,I$1,J1107=1,J$1,K1107=1,K$1,L1107=1,L$1)</f>
        <v>Together</v>
      </c>
      <c r="N1107" s="7">
        <v>0</v>
      </c>
      <c r="O1107" s="7">
        <v>0</v>
      </c>
      <c r="P1107" s="7">
        <v>1</v>
      </c>
      <c r="Q1107" s="7">
        <v>0</v>
      </c>
      <c r="R1107" s="7" t="str" cm="1">
        <f t="array" ref="R1107">_xlfn.IFS(N1107=1,N$1,O1107=1,O$1,P1107=1,P$1,Q1107=1,Q$1)</f>
        <v>Master</v>
      </c>
      <c r="S1107" t="s">
        <v>72</v>
      </c>
      <c r="T1107" s="7">
        <v>85</v>
      </c>
      <c r="U1107" s="7">
        <v>411</v>
      </c>
      <c r="V1107" s="7">
        <v>37</v>
      </c>
      <c r="W1107" s="7">
        <v>130</v>
      </c>
      <c r="X1107" s="7">
        <v>48</v>
      </c>
      <c r="Y1107" s="7">
        <v>6</v>
      </c>
      <c r="Z1107" s="20">
        <f>SUM(U1107:Y1107)</f>
        <v>632</v>
      </c>
      <c r="AA1107" s="7">
        <v>11</v>
      </c>
      <c r="AB1107" s="7">
        <v>620</v>
      </c>
      <c r="AC1107" s="7">
        <v>6</v>
      </c>
      <c r="AD1107" s="7">
        <v>4</v>
      </c>
      <c r="AE1107" s="7">
        <v>2</v>
      </c>
      <c r="AF1107" s="7">
        <v>4</v>
      </c>
      <c r="AG1107" s="7">
        <v>7</v>
      </c>
      <c r="AH1107" s="7">
        <v>0</v>
      </c>
      <c r="AI1107" s="7">
        <v>0</v>
      </c>
      <c r="AJ1107" s="7">
        <v>0</v>
      </c>
      <c r="AK1107" s="7">
        <v>0</v>
      </c>
      <c r="AL1107" s="7">
        <v>0</v>
      </c>
      <c r="AM1107" s="7">
        <v>0</v>
      </c>
      <c r="AN1107" s="7">
        <v>0</v>
      </c>
      <c r="AO1107" s="8">
        <v>43813</v>
      </c>
      <c r="AQ1107">
        <f>IF($AI1107=1,H1107,0)</f>
        <v>0</v>
      </c>
      <c r="AR1107">
        <f>IF($AI1107=1,I1107,0)</f>
        <v>0</v>
      </c>
      <c r="AS1107">
        <f>IF($AI1107=1,K1107,0)</f>
        <v>0</v>
      </c>
      <c r="AT1107">
        <f>IF($AI1107=1,J1107,0)</f>
        <v>0</v>
      </c>
      <c r="AU1107">
        <f>IF($AI1107=1,L1107,0)</f>
        <v>0</v>
      </c>
      <c r="AW1107">
        <f>IF($AL1107=1,U1107,0)</f>
        <v>0</v>
      </c>
      <c r="AX1107">
        <f>IF($AL1107=1,V1107,0)</f>
        <v>0</v>
      </c>
      <c r="AY1107">
        <f>IF($AL1107=1,W1107,0)</f>
        <v>0</v>
      </c>
      <c r="AZ1107">
        <f>IF($AL1107=1,X1107,0)</f>
        <v>0</v>
      </c>
      <c r="BA1107">
        <f>IF($AL1107=1,Y1107,0)</f>
        <v>0</v>
      </c>
      <c r="BC1107">
        <f>IF($AM1107=1,N1107,0)</f>
        <v>0</v>
      </c>
      <c r="BD1107">
        <f>IF($AM1107=1,O1107,0)</f>
        <v>0</v>
      </c>
      <c r="BE1107">
        <f>IF($AM1107=1,P1107,0)</f>
        <v>0</v>
      </c>
      <c r="BF1107">
        <f>IF($AM1107=1,Q1107,0)</f>
        <v>0</v>
      </c>
    </row>
    <row r="1108" spans="1:58" x14ac:dyDescent="0.3">
      <c r="A1108" s="7">
        <v>2936</v>
      </c>
      <c r="B1108" s="6">
        <v>171670</v>
      </c>
      <c r="C1108" s="6" t="str">
        <f>VLOOKUP(B1108,incomegroup,3,TRUE)</f>
        <v>Middle Income</v>
      </c>
      <c r="D1108" s="7">
        <v>0</v>
      </c>
      <c r="E1108" s="7">
        <v>0</v>
      </c>
      <c r="F1108" s="7">
        <f>SUM(D1108:E1108)</f>
        <v>0</v>
      </c>
      <c r="G1108" s="7">
        <v>58</v>
      </c>
      <c r="H1108" s="7">
        <v>0</v>
      </c>
      <c r="I1108" s="7">
        <v>0</v>
      </c>
      <c r="J1108" s="7">
        <v>0</v>
      </c>
      <c r="K1108" s="7">
        <v>0</v>
      </c>
      <c r="L1108" s="7">
        <v>1</v>
      </c>
      <c r="M1108" s="7" t="str" cm="1">
        <f t="array" ref="M1108">_xlfn.IFS(H1108=1,H$1,I1108=1,I$1,J1108=1,J$1,K1108=1,K$1,L1108=1,L$1)</f>
        <v>Widow</v>
      </c>
      <c r="N1108" s="7">
        <v>0</v>
      </c>
      <c r="O1108" s="7">
        <v>0</v>
      </c>
      <c r="P1108" s="7">
        <v>0</v>
      </c>
      <c r="Q1108" s="7">
        <v>1</v>
      </c>
      <c r="R1108" s="7" t="str" cm="1">
        <f t="array" ref="R1108">_xlfn.IFS(N1108=1,N$1,O1108=1,O$1,P1108=1,P$1,Q1108=1,Q$1)</f>
        <v>PhD</v>
      </c>
      <c r="S1108" t="s">
        <v>69</v>
      </c>
      <c r="T1108" s="7">
        <v>8</v>
      </c>
      <c r="U1108" s="7">
        <v>3502</v>
      </c>
      <c r="V1108" s="7">
        <v>38</v>
      </c>
      <c r="W1108" s="7">
        <v>307</v>
      </c>
      <c r="X1108" s="7">
        <v>0</v>
      </c>
      <c r="Y1108" s="7">
        <v>0</v>
      </c>
      <c r="Z1108" s="20">
        <f>SUM(U1108:Y1108)</f>
        <v>3847</v>
      </c>
      <c r="AA1108" s="7">
        <v>383</v>
      </c>
      <c r="AB1108" s="7">
        <v>3464</v>
      </c>
      <c r="AC1108" s="7">
        <v>1</v>
      </c>
      <c r="AD1108" s="7">
        <v>5</v>
      </c>
      <c r="AE1108" s="7">
        <v>3</v>
      </c>
      <c r="AF1108" s="7">
        <v>6</v>
      </c>
      <c r="AG1108" s="7">
        <v>6</v>
      </c>
      <c r="AH1108" s="7">
        <v>0</v>
      </c>
      <c r="AI1108" s="7">
        <v>1</v>
      </c>
      <c r="AJ1108" s="7">
        <v>1</v>
      </c>
      <c r="AK1108" s="7">
        <v>0</v>
      </c>
      <c r="AL1108" s="7">
        <v>1</v>
      </c>
      <c r="AM1108" s="7">
        <v>0</v>
      </c>
      <c r="AN1108" s="7">
        <v>1</v>
      </c>
      <c r="AO1108" s="8">
        <v>43813</v>
      </c>
      <c r="AQ1108">
        <f>IF($AI1108=1,H1108,0)</f>
        <v>0</v>
      </c>
      <c r="AR1108">
        <f>IF($AI1108=1,I1108,0)</f>
        <v>0</v>
      </c>
      <c r="AS1108">
        <f>IF($AI1108=1,K1108,0)</f>
        <v>0</v>
      </c>
      <c r="AT1108">
        <f>IF($AI1108=1,J1108,0)</f>
        <v>0</v>
      </c>
      <c r="AU1108">
        <f>IF($AI1108=1,L1108,0)</f>
        <v>1</v>
      </c>
      <c r="AW1108">
        <f>IF($AL1108=1,U1108,0)</f>
        <v>3502</v>
      </c>
      <c r="AX1108">
        <f>IF($AL1108=1,V1108,0)</f>
        <v>38</v>
      </c>
      <c r="AY1108">
        <f>IF($AL1108=1,W1108,0)</f>
        <v>307</v>
      </c>
      <c r="AZ1108">
        <f>IF($AL1108=1,X1108,0)</f>
        <v>0</v>
      </c>
      <c r="BA1108">
        <f>IF($AL1108=1,Y1108,0)</f>
        <v>0</v>
      </c>
      <c r="BC1108">
        <f>IF($AM1108=1,N1108,0)</f>
        <v>0</v>
      </c>
      <c r="BD1108">
        <f>IF($AM1108=1,O1108,0)</f>
        <v>0</v>
      </c>
      <c r="BE1108">
        <f>IF($AM1108=1,P1108,0)</f>
        <v>0</v>
      </c>
      <c r="BF1108">
        <f>IF($AM1108=1,Q1108,0)</f>
        <v>0</v>
      </c>
    </row>
    <row r="1109" spans="1:58" x14ac:dyDescent="0.3">
      <c r="A1109" s="7">
        <v>1110</v>
      </c>
      <c r="B1109" s="6">
        <v>130753</v>
      </c>
      <c r="C1109" s="6" t="str">
        <f>VLOOKUP(B1109,incomegroup,3,TRUE)</f>
        <v>Lower income</v>
      </c>
      <c r="D1109" s="7">
        <v>1</v>
      </c>
      <c r="E1109" s="7">
        <v>1</v>
      </c>
      <c r="F1109" s="7">
        <f>SUM(D1109:E1109)</f>
        <v>2</v>
      </c>
      <c r="G1109" s="7">
        <v>53</v>
      </c>
      <c r="H1109" s="7">
        <v>0</v>
      </c>
      <c r="I1109" s="7">
        <v>0</v>
      </c>
      <c r="J1109" s="7">
        <v>1</v>
      </c>
      <c r="K1109" s="7">
        <v>0</v>
      </c>
      <c r="L1109" s="7">
        <v>0</v>
      </c>
      <c r="M1109" s="7" t="str" cm="1">
        <f t="array" ref="M1109">_xlfn.IFS(H1109=1,H$1,I1109=1,I$1,J1109=1,J$1,K1109=1,K$1,L1109=1,L$1)</f>
        <v>Together</v>
      </c>
      <c r="N1109" s="7">
        <v>0</v>
      </c>
      <c r="O1109" s="7">
        <v>0</v>
      </c>
      <c r="P1109" s="7">
        <v>0</v>
      </c>
      <c r="Q1109" s="7">
        <v>0</v>
      </c>
      <c r="R1109" s="7" t="e" cm="1">
        <f t="array" ref="R1109">_xlfn.IFS(N1109=1,N$1,O1109=1,O$1,P1109=1,P$1,Q1109=1,Q$1)</f>
        <v>#N/A</v>
      </c>
      <c r="S1109" t="s">
        <v>68</v>
      </c>
      <c r="T1109" s="7">
        <v>85</v>
      </c>
      <c r="U1109" s="7">
        <v>51</v>
      </c>
      <c r="V1109" s="7">
        <v>21</v>
      </c>
      <c r="W1109" s="7">
        <v>106</v>
      </c>
      <c r="X1109" s="7">
        <v>0</v>
      </c>
      <c r="Y1109" s="7">
        <v>38</v>
      </c>
      <c r="Z1109" s="20">
        <f>SUM(U1109:Y1109)</f>
        <v>216</v>
      </c>
      <c r="AA1109" s="7">
        <v>128</v>
      </c>
      <c r="AB1109" s="7">
        <v>89</v>
      </c>
      <c r="AC1109" s="7">
        <v>2</v>
      </c>
      <c r="AD1109" s="7">
        <v>1</v>
      </c>
      <c r="AE1109" s="7">
        <v>1</v>
      </c>
      <c r="AF1109" s="7">
        <v>3</v>
      </c>
      <c r="AG1109" s="7">
        <v>5</v>
      </c>
      <c r="AH1109" s="7">
        <v>0</v>
      </c>
      <c r="AI1109" s="7">
        <v>0</v>
      </c>
      <c r="AJ1109" s="7">
        <v>0</v>
      </c>
      <c r="AK1109" s="7">
        <v>0</v>
      </c>
      <c r="AL1109" s="7">
        <v>0</v>
      </c>
      <c r="AM1109" s="7">
        <v>0</v>
      </c>
      <c r="AN1109" s="7">
        <v>0</v>
      </c>
      <c r="AO1109" s="8">
        <v>43815</v>
      </c>
      <c r="AQ1109">
        <f>IF($AI1109=1,H1109,0)</f>
        <v>0</v>
      </c>
      <c r="AR1109">
        <f>IF($AI1109=1,I1109,0)</f>
        <v>0</v>
      </c>
      <c r="AS1109">
        <f>IF($AI1109=1,K1109,0)</f>
        <v>0</v>
      </c>
      <c r="AT1109">
        <f>IF($AI1109=1,J1109,0)</f>
        <v>0</v>
      </c>
      <c r="AU1109">
        <f>IF($AI1109=1,L1109,0)</f>
        <v>0</v>
      </c>
      <c r="AW1109">
        <f>IF($AL1109=1,U1109,0)</f>
        <v>0</v>
      </c>
      <c r="AX1109">
        <f>IF($AL1109=1,V1109,0)</f>
        <v>0</v>
      </c>
      <c r="AY1109">
        <f>IF($AL1109=1,W1109,0)</f>
        <v>0</v>
      </c>
      <c r="AZ1109">
        <f>IF($AL1109=1,X1109,0)</f>
        <v>0</v>
      </c>
      <c r="BA1109">
        <f>IF($AL1109=1,Y1109,0)</f>
        <v>0</v>
      </c>
      <c r="BC1109">
        <f>IF($AM1109=1,N1109,0)</f>
        <v>0</v>
      </c>
      <c r="BD1109">
        <f>IF($AM1109=1,O1109,0)</f>
        <v>0</v>
      </c>
      <c r="BE1109">
        <f>IF($AM1109=1,P1109,0)</f>
        <v>0</v>
      </c>
      <c r="BF1109">
        <f>IF($AM1109=1,Q1109,0)</f>
        <v>0</v>
      </c>
    </row>
    <row r="1110" spans="1:58" x14ac:dyDescent="0.3">
      <c r="A1110" s="7">
        <v>1603</v>
      </c>
      <c r="B1110" s="6">
        <v>154456</v>
      </c>
      <c r="C1110" s="6" t="str">
        <f>VLOOKUP(B1110,incomegroup,3,TRUE)</f>
        <v>Middle Income</v>
      </c>
      <c r="D1110" s="7">
        <v>0</v>
      </c>
      <c r="E1110" s="7">
        <v>1</v>
      </c>
      <c r="F1110" s="7">
        <f>SUM(D1110:E1110)</f>
        <v>1</v>
      </c>
      <c r="G1110" s="7">
        <v>59</v>
      </c>
      <c r="H1110" s="7">
        <v>0</v>
      </c>
      <c r="I1110" s="7">
        <v>1</v>
      </c>
      <c r="J1110" s="7">
        <v>0</v>
      </c>
      <c r="K1110" s="7">
        <v>0</v>
      </c>
      <c r="L1110" s="7">
        <v>0</v>
      </c>
      <c r="M1110" s="7" t="str" cm="1">
        <f t="array" ref="M1110">_xlfn.IFS(H1110=1,H$1,I1110=1,I$1,J1110=1,J$1,K1110=1,K$1,L1110=1,L$1)</f>
        <v>Married</v>
      </c>
      <c r="N1110" s="7">
        <v>0</v>
      </c>
      <c r="O1110" s="7">
        <v>0</v>
      </c>
      <c r="P1110" s="7">
        <v>0</v>
      </c>
      <c r="Q1110" s="7">
        <v>1</v>
      </c>
      <c r="R1110" s="7" t="str" cm="1">
        <f t="array" ref="R1110">_xlfn.IFS(N1110=1,N$1,O1110=1,O$1,P1110=1,P$1,Q1110=1,Q$1)</f>
        <v>PhD</v>
      </c>
      <c r="S1110" t="s">
        <v>70</v>
      </c>
      <c r="T1110" s="7">
        <v>23</v>
      </c>
      <c r="U1110" s="7">
        <v>998</v>
      </c>
      <c r="V1110" s="7">
        <v>0</v>
      </c>
      <c r="W1110" s="7">
        <v>77</v>
      </c>
      <c r="X1110" s="7">
        <v>28</v>
      </c>
      <c r="Y1110" s="7">
        <v>0</v>
      </c>
      <c r="Z1110" s="20">
        <f>SUM(U1110:Y1110)</f>
        <v>1103</v>
      </c>
      <c r="AA1110" s="7">
        <v>43</v>
      </c>
      <c r="AB1110" s="7">
        <v>1061</v>
      </c>
      <c r="AC1110" s="7">
        <v>3</v>
      </c>
      <c r="AD1110" s="7">
        <v>6</v>
      </c>
      <c r="AE1110" s="7">
        <v>1</v>
      </c>
      <c r="AF1110" s="7">
        <v>7</v>
      </c>
      <c r="AG1110" s="7">
        <v>6</v>
      </c>
      <c r="AH1110" s="7">
        <v>0</v>
      </c>
      <c r="AI1110" s="7">
        <v>0</v>
      </c>
      <c r="AJ1110" s="7">
        <v>0</v>
      </c>
      <c r="AK1110" s="7">
        <v>0</v>
      </c>
      <c r="AL1110" s="7">
        <v>0</v>
      </c>
      <c r="AM1110" s="7">
        <v>0</v>
      </c>
      <c r="AN1110" s="7">
        <v>0</v>
      </c>
      <c r="AO1110" s="8">
        <v>43815</v>
      </c>
      <c r="AQ1110">
        <f>IF($AI1110=1,H1110,0)</f>
        <v>0</v>
      </c>
      <c r="AR1110">
        <f>IF($AI1110=1,I1110,0)</f>
        <v>0</v>
      </c>
      <c r="AS1110">
        <f>IF($AI1110=1,K1110,0)</f>
        <v>0</v>
      </c>
      <c r="AT1110">
        <f>IF($AI1110=1,J1110,0)</f>
        <v>0</v>
      </c>
      <c r="AU1110">
        <f>IF($AI1110=1,L1110,0)</f>
        <v>0</v>
      </c>
      <c r="AW1110">
        <f>IF($AL1110=1,U1110,0)</f>
        <v>0</v>
      </c>
      <c r="AX1110">
        <f>IF($AL1110=1,V1110,0)</f>
        <v>0</v>
      </c>
      <c r="AY1110">
        <f>IF($AL1110=1,W1110,0)</f>
        <v>0</v>
      </c>
      <c r="AZ1110">
        <f>IF($AL1110=1,X1110,0)</f>
        <v>0</v>
      </c>
      <c r="BA1110">
        <f>IF($AL1110=1,Y1110,0)</f>
        <v>0</v>
      </c>
      <c r="BC1110">
        <f>IF($AM1110=1,N1110,0)</f>
        <v>0</v>
      </c>
      <c r="BD1110">
        <f>IF($AM1110=1,O1110,0)</f>
        <v>0</v>
      </c>
      <c r="BE1110">
        <f>IF($AM1110=1,P1110,0)</f>
        <v>0</v>
      </c>
      <c r="BF1110">
        <f>IF($AM1110=1,Q1110,0)</f>
        <v>0</v>
      </c>
    </row>
    <row r="1111" spans="1:58" x14ac:dyDescent="0.3">
      <c r="A1111" s="7">
        <v>1673</v>
      </c>
      <c r="B1111" s="6">
        <v>142315</v>
      </c>
      <c r="C1111" s="6" t="str">
        <f>VLOOKUP(B1111,incomegroup,3,TRUE)</f>
        <v>Lower income</v>
      </c>
      <c r="D1111" s="7">
        <v>0</v>
      </c>
      <c r="E1111" s="7">
        <v>1</v>
      </c>
      <c r="F1111" s="7">
        <f>SUM(D1111:E1111)</f>
        <v>1</v>
      </c>
      <c r="G1111" s="7">
        <v>62</v>
      </c>
      <c r="H1111" s="7">
        <v>0</v>
      </c>
      <c r="I1111" s="7">
        <v>0</v>
      </c>
      <c r="J1111" s="7">
        <v>1</v>
      </c>
      <c r="K1111" s="7">
        <v>0</v>
      </c>
      <c r="L1111" s="7">
        <v>0</v>
      </c>
      <c r="M1111" s="7" t="str" cm="1">
        <f t="array" ref="M1111">_xlfn.IFS(H1111=1,H$1,I1111=1,I$1,J1111=1,J$1,K1111=1,K$1,L1111=1,L$1)</f>
        <v>Together</v>
      </c>
      <c r="N1111" s="7">
        <v>0</v>
      </c>
      <c r="O1111" s="7">
        <v>0</v>
      </c>
      <c r="P1111" s="7">
        <v>1</v>
      </c>
      <c r="Q1111" s="7">
        <v>0</v>
      </c>
      <c r="R1111" s="7" t="str" cm="1">
        <f t="array" ref="R1111">_xlfn.IFS(N1111=1,N$1,O1111=1,O$1,P1111=1,P$1,Q1111=1,Q$1)</f>
        <v>Master</v>
      </c>
      <c r="S1111" t="s">
        <v>71</v>
      </c>
      <c r="T1111" s="7">
        <v>90</v>
      </c>
      <c r="U1111" s="7">
        <v>225</v>
      </c>
      <c r="V1111" s="7">
        <v>50</v>
      </c>
      <c r="W1111" s="7">
        <v>269</v>
      </c>
      <c r="X1111" s="7">
        <v>57</v>
      </c>
      <c r="Y1111" s="7">
        <v>37</v>
      </c>
      <c r="Z1111" s="20">
        <f>SUM(U1111:Y1111)</f>
        <v>638</v>
      </c>
      <c r="AA1111" s="7">
        <v>269</v>
      </c>
      <c r="AB1111" s="7">
        <v>370</v>
      </c>
      <c r="AC1111" s="7">
        <v>3</v>
      </c>
      <c r="AD1111" s="7">
        <v>1</v>
      </c>
      <c r="AE1111" s="7">
        <v>4</v>
      </c>
      <c r="AF1111" s="7">
        <v>4</v>
      </c>
      <c r="AG1111" s="7">
        <v>3</v>
      </c>
      <c r="AH1111" s="7">
        <v>0</v>
      </c>
      <c r="AI1111" s="7">
        <v>0</v>
      </c>
      <c r="AJ1111" s="7">
        <v>0</v>
      </c>
      <c r="AK1111" s="7">
        <v>0</v>
      </c>
      <c r="AL1111" s="7">
        <v>0</v>
      </c>
      <c r="AM1111" s="7">
        <v>0</v>
      </c>
      <c r="AN1111" s="7">
        <v>0</v>
      </c>
      <c r="AO1111" s="8">
        <v>43816</v>
      </c>
      <c r="AQ1111">
        <f>IF($AI1111=1,H1111,0)</f>
        <v>0</v>
      </c>
      <c r="AR1111">
        <f>IF($AI1111=1,I1111,0)</f>
        <v>0</v>
      </c>
      <c r="AS1111">
        <f>IF($AI1111=1,K1111,0)</f>
        <v>0</v>
      </c>
      <c r="AT1111">
        <f>IF($AI1111=1,J1111,0)</f>
        <v>0</v>
      </c>
      <c r="AU1111">
        <f>IF($AI1111=1,L1111,0)</f>
        <v>0</v>
      </c>
      <c r="AW1111">
        <f>IF($AL1111=1,U1111,0)</f>
        <v>0</v>
      </c>
      <c r="AX1111">
        <f>IF($AL1111=1,V1111,0)</f>
        <v>0</v>
      </c>
      <c r="AY1111">
        <f>IF($AL1111=1,W1111,0)</f>
        <v>0</v>
      </c>
      <c r="AZ1111">
        <f>IF($AL1111=1,X1111,0)</f>
        <v>0</v>
      </c>
      <c r="BA1111">
        <f>IF($AL1111=1,Y1111,0)</f>
        <v>0</v>
      </c>
      <c r="BC1111">
        <f>IF($AM1111=1,N1111,0)</f>
        <v>0</v>
      </c>
      <c r="BD1111">
        <f>IF($AM1111=1,O1111,0)</f>
        <v>0</v>
      </c>
      <c r="BE1111">
        <f>IF($AM1111=1,P1111,0)</f>
        <v>0</v>
      </c>
      <c r="BF1111">
        <f>IF($AM1111=1,Q1111,0)</f>
        <v>0</v>
      </c>
    </row>
    <row r="1112" spans="1:58" x14ac:dyDescent="0.3">
      <c r="A1112" s="7">
        <v>1961</v>
      </c>
      <c r="B1112" s="6">
        <v>146779</v>
      </c>
      <c r="C1112" s="6" t="str">
        <f>VLOOKUP(B1112,incomegroup,3,TRUE)</f>
        <v>Lower income</v>
      </c>
      <c r="D1112" s="7">
        <v>1</v>
      </c>
      <c r="E1112" s="7">
        <v>1</v>
      </c>
      <c r="F1112" s="7">
        <f>SUM(D1112:E1112)</f>
        <v>2</v>
      </c>
      <c r="G1112" s="7">
        <v>60</v>
      </c>
      <c r="H1112" s="7">
        <v>0</v>
      </c>
      <c r="I1112" s="7">
        <v>0</v>
      </c>
      <c r="J1112" s="7">
        <v>0</v>
      </c>
      <c r="K1112" s="7">
        <v>0</v>
      </c>
      <c r="L1112" s="7">
        <v>1</v>
      </c>
      <c r="M1112" s="7" t="str" cm="1">
        <f t="array" ref="M1112">_xlfn.IFS(H1112=1,H$1,I1112=1,I$1,J1112=1,J$1,K1112=1,K$1,L1112=1,L$1)</f>
        <v>Widow</v>
      </c>
      <c r="N1112" s="7">
        <v>0</v>
      </c>
      <c r="O1112" s="7">
        <v>0</v>
      </c>
      <c r="P1112" s="7">
        <v>0</v>
      </c>
      <c r="Q1112" s="7">
        <v>0</v>
      </c>
      <c r="R1112" s="7" t="e" cm="1">
        <f t="array" ref="R1112">_xlfn.IFS(N1112=1,N$1,O1112=1,O$1,P1112=1,P$1,Q1112=1,Q$1)</f>
        <v>#N/A</v>
      </c>
      <c r="S1112" t="s">
        <v>71</v>
      </c>
      <c r="T1112" s="7">
        <v>55</v>
      </c>
      <c r="U1112" s="7">
        <v>38</v>
      </c>
      <c r="V1112" s="7">
        <v>3</v>
      </c>
      <c r="W1112" s="7">
        <v>9</v>
      </c>
      <c r="X1112" s="7">
        <v>0</v>
      </c>
      <c r="Y1112" s="7">
        <v>0</v>
      </c>
      <c r="Z1112" s="20">
        <f>SUM(U1112:Y1112)</f>
        <v>50</v>
      </c>
      <c r="AA1112" s="7">
        <v>22</v>
      </c>
      <c r="AB1112" s="7">
        <v>28</v>
      </c>
      <c r="AC1112" s="7">
        <v>1</v>
      </c>
      <c r="AD1112" s="7">
        <v>0</v>
      </c>
      <c r="AE1112" s="7">
        <v>1</v>
      </c>
      <c r="AF1112" s="7">
        <v>2</v>
      </c>
      <c r="AG1112" s="7">
        <v>4</v>
      </c>
      <c r="AH1112" s="7">
        <v>0</v>
      </c>
      <c r="AI1112" s="7">
        <v>0</v>
      </c>
      <c r="AJ1112" s="7">
        <v>0</v>
      </c>
      <c r="AK1112" s="7">
        <v>0</v>
      </c>
      <c r="AL1112" s="7">
        <v>0</v>
      </c>
      <c r="AM1112" s="7">
        <v>0</v>
      </c>
      <c r="AN1112" s="7">
        <v>0</v>
      </c>
      <c r="AO1112" s="8">
        <v>43816</v>
      </c>
      <c r="AQ1112">
        <f>IF($AI1112=1,H1112,0)</f>
        <v>0</v>
      </c>
      <c r="AR1112">
        <f>IF($AI1112=1,I1112,0)</f>
        <v>0</v>
      </c>
      <c r="AS1112">
        <f>IF($AI1112=1,K1112,0)</f>
        <v>0</v>
      </c>
      <c r="AT1112">
        <f>IF($AI1112=1,J1112,0)</f>
        <v>0</v>
      </c>
      <c r="AU1112">
        <f>IF($AI1112=1,L1112,0)</f>
        <v>0</v>
      </c>
      <c r="AW1112">
        <f>IF($AL1112=1,U1112,0)</f>
        <v>0</v>
      </c>
      <c r="AX1112">
        <f>IF($AL1112=1,V1112,0)</f>
        <v>0</v>
      </c>
      <c r="AY1112">
        <f>IF($AL1112=1,W1112,0)</f>
        <v>0</v>
      </c>
      <c r="AZ1112">
        <f>IF($AL1112=1,X1112,0)</f>
        <v>0</v>
      </c>
      <c r="BA1112">
        <f>IF($AL1112=1,Y1112,0)</f>
        <v>0</v>
      </c>
      <c r="BC1112">
        <f>IF($AM1112=1,N1112,0)</f>
        <v>0</v>
      </c>
      <c r="BD1112">
        <f>IF($AM1112=1,O1112,0)</f>
        <v>0</v>
      </c>
      <c r="BE1112">
        <f>IF($AM1112=1,P1112,0)</f>
        <v>0</v>
      </c>
      <c r="BF1112">
        <f>IF($AM1112=1,Q1112,0)</f>
        <v>0</v>
      </c>
    </row>
    <row r="1113" spans="1:58" x14ac:dyDescent="0.3">
      <c r="A1113" s="7">
        <v>1272</v>
      </c>
      <c r="B1113" s="6">
        <v>130631</v>
      </c>
      <c r="C1113" s="6" t="str">
        <f>VLOOKUP(B1113,incomegroup,3,TRUE)</f>
        <v>Lower income</v>
      </c>
      <c r="D1113" s="7">
        <v>1</v>
      </c>
      <c r="E1113" s="7">
        <v>0</v>
      </c>
      <c r="F1113" s="7">
        <f>SUM(D1113:E1113)</f>
        <v>1</v>
      </c>
      <c r="G1113" s="7">
        <v>46</v>
      </c>
      <c r="H1113" s="7">
        <v>0</v>
      </c>
      <c r="I1113" s="7">
        <v>1</v>
      </c>
      <c r="J1113" s="7">
        <v>0</v>
      </c>
      <c r="K1113" s="7">
        <v>0</v>
      </c>
      <c r="L1113" s="7">
        <v>0</v>
      </c>
      <c r="M1113" s="7" t="str" cm="1">
        <f t="array" ref="M1113">_xlfn.IFS(H1113=1,H$1,I1113=1,I$1,J1113=1,J$1,K1113=1,K$1,L1113=1,L$1)</f>
        <v>Married</v>
      </c>
      <c r="N1113" s="7">
        <v>0</v>
      </c>
      <c r="O1113" s="7">
        <v>1</v>
      </c>
      <c r="P1113" s="7">
        <v>0</v>
      </c>
      <c r="Q1113" s="7">
        <v>0</v>
      </c>
      <c r="R1113" s="7" t="str" cm="1">
        <f t="array" ref="R1113">_xlfn.IFS(N1113=1,N$1,O1113=1,O$1,P1113=1,P$1,Q1113=1,Q$1)</f>
        <v>Graduate</v>
      </c>
      <c r="S1113" t="s">
        <v>68</v>
      </c>
      <c r="T1113" s="7">
        <v>75</v>
      </c>
      <c r="U1113" s="7">
        <v>64</v>
      </c>
      <c r="V1113" s="7">
        <v>26</v>
      </c>
      <c r="W1113" s="7">
        <v>85</v>
      </c>
      <c r="X1113" s="7">
        <v>17</v>
      </c>
      <c r="Y1113" s="7">
        <v>21</v>
      </c>
      <c r="Z1113" s="20">
        <f>SUM(U1113:Y1113)</f>
        <v>213</v>
      </c>
      <c r="AA1113" s="7">
        <v>85</v>
      </c>
      <c r="AB1113" s="7">
        <v>128</v>
      </c>
      <c r="AC1113" s="7">
        <v>1</v>
      </c>
      <c r="AD1113" s="7">
        <v>3</v>
      </c>
      <c r="AE1113" s="7">
        <v>1</v>
      </c>
      <c r="AF1113" s="7">
        <v>2</v>
      </c>
      <c r="AG1113" s="7">
        <v>7</v>
      </c>
      <c r="AH1113" s="7">
        <v>0</v>
      </c>
      <c r="AI1113" s="7">
        <v>0</v>
      </c>
      <c r="AJ1113" s="7">
        <v>0</v>
      </c>
      <c r="AK1113" s="7">
        <v>0</v>
      </c>
      <c r="AL1113" s="7">
        <v>0</v>
      </c>
      <c r="AM1113" s="7">
        <v>0</v>
      </c>
      <c r="AN1113" s="7">
        <v>0</v>
      </c>
      <c r="AO1113" s="8">
        <v>43816</v>
      </c>
      <c r="AQ1113">
        <f>IF($AI1113=1,H1113,0)</f>
        <v>0</v>
      </c>
      <c r="AR1113">
        <f>IF($AI1113=1,I1113,0)</f>
        <v>0</v>
      </c>
      <c r="AS1113">
        <f>IF($AI1113=1,K1113,0)</f>
        <v>0</v>
      </c>
      <c r="AT1113">
        <f>IF($AI1113=1,J1113,0)</f>
        <v>0</v>
      </c>
      <c r="AU1113">
        <f>IF($AI1113=1,L1113,0)</f>
        <v>0</v>
      </c>
      <c r="AW1113">
        <f>IF($AL1113=1,U1113,0)</f>
        <v>0</v>
      </c>
      <c r="AX1113">
        <f>IF($AL1113=1,V1113,0)</f>
        <v>0</v>
      </c>
      <c r="AY1113">
        <f>IF($AL1113=1,W1113,0)</f>
        <v>0</v>
      </c>
      <c r="AZ1113">
        <f>IF($AL1113=1,X1113,0)</f>
        <v>0</v>
      </c>
      <c r="BA1113">
        <f>IF($AL1113=1,Y1113,0)</f>
        <v>0</v>
      </c>
      <c r="BC1113">
        <f>IF($AM1113=1,N1113,0)</f>
        <v>0</v>
      </c>
      <c r="BD1113">
        <f>IF($AM1113=1,O1113,0)</f>
        <v>0</v>
      </c>
      <c r="BE1113">
        <f>IF($AM1113=1,P1113,0)</f>
        <v>0</v>
      </c>
      <c r="BF1113">
        <f>IF($AM1113=1,Q1113,0)</f>
        <v>0</v>
      </c>
    </row>
    <row r="1114" spans="1:58" x14ac:dyDescent="0.3">
      <c r="A1114" s="7">
        <v>1691</v>
      </c>
      <c r="B1114" s="6">
        <v>125252</v>
      </c>
      <c r="C1114" s="6" t="str">
        <f>VLOOKUP(B1114,incomegroup,3,TRUE)</f>
        <v>Lower income</v>
      </c>
      <c r="D1114" s="7">
        <v>1</v>
      </c>
      <c r="E1114" s="7">
        <v>0</v>
      </c>
      <c r="F1114" s="7">
        <f>SUM(D1114:E1114)</f>
        <v>1</v>
      </c>
      <c r="G1114" s="7">
        <v>34</v>
      </c>
      <c r="H1114" s="7">
        <v>0</v>
      </c>
      <c r="I1114" s="7">
        <v>1</v>
      </c>
      <c r="J1114" s="7">
        <v>0</v>
      </c>
      <c r="K1114" s="7">
        <v>0</v>
      </c>
      <c r="L1114" s="7">
        <v>0</v>
      </c>
      <c r="M1114" s="7" t="str" cm="1">
        <f t="array" ref="M1114">_xlfn.IFS(H1114=1,H$1,I1114=1,I$1,J1114=1,J$1,K1114=1,K$1,L1114=1,L$1)</f>
        <v>Married</v>
      </c>
      <c r="N1114" s="7">
        <v>0</v>
      </c>
      <c r="O1114" s="7">
        <v>1</v>
      </c>
      <c r="P1114" s="7">
        <v>0</v>
      </c>
      <c r="Q1114" s="7">
        <v>0</v>
      </c>
      <c r="R1114" s="7" t="str" cm="1">
        <f t="array" ref="R1114">_xlfn.IFS(N1114=1,N$1,O1114=1,O$1,P1114=1,P$1,Q1114=1,Q$1)</f>
        <v>Graduate</v>
      </c>
      <c r="S1114" t="s">
        <v>71</v>
      </c>
      <c r="T1114" s="7">
        <v>26</v>
      </c>
      <c r="U1114" s="7">
        <v>5</v>
      </c>
      <c r="V1114" s="7">
        <v>15</v>
      </c>
      <c r="W1114" s="7">
        <v>20</v>
      </c>
      <c r="X1114" s="7">
        <v>10</v>
      </c>
      <c r="Y1114" s="7">
        <v>10</v>
      </c>
      <c r="Z1114" s="20">
        <f>SUM(U1114:Y1114)</f>
        <v>60</v>
      </c>
      <c r="AA1114" s="7">
        <v>30</v>
      </c>
      <c r="AB1114" s="7">
        <v>30</v>
      </c>
      <c r="AC1114" s="7">
        <v>1</v>
      </c>
      <c r="AD1114" s="7">
        <v>1</v>
      </c>
      <c r="AE1114" s="7">
        <v>0</v>
      </c>
      <c r="AF1114" s="7">
        <v>2</v>
      </c>
      <c r="AG1114" s="7">
        <v>8</v>
      </c>
      <c r="AH1114" s="7">
        <v>0</v>
      </c>
      <c r="AI1114" s="7">
        <v>0</v>
      </c>
      <c r="AJ1114" s="7">
        <v>0</v>
      </c>
      <c r="AK1114" s="7">
        <v>0</v>
      </c>
      <c r="AL1114" s="7">
        <v>0</v>
      </c>
      <c r="AM1114" s="7">
        <v>0</v>
      </c>
      <c r="AN1114" s="7">
        <v>0</v>
      </c>
      <c r="AO1114" s="8">
        <v>43816</v>
      </c>
      <c r="AQ1114">
        <f>IF($AI1114=1,H1114,0)</f>
        <v>0</v>
      </c>
      <c r="AR1114">
        <f>IF($AI1114=1,I1114,0)</f>
        <v>0</v>
      </c>
      <c r="AS1114">
        <f>IF($AI1114=1,K1114,0)</f>
        <v>0</v>
      </c>
      <c r="AT1114">
        <f>IF($AI1114=1,J1114,0)</f>
        <v>0</v>
      </c>
      <c r="AU1114">
        <f>IF($AI1114=1,L1114,0)</f>
        <v>0</v>
      </c>
      <c r="AW1114">
        <f>IF($AL1114=1,U1114,0)</f>
        <v>0</v>
      </c>
      <c r="AX1114">
        <f>IF($AL1114=1,V1114,0)</f>
        <v>0</v>
      </c>
      <c r="AY1114">
        <f>IF($AL1114=1,W1114,0)</f>
        <v>0</v>
      </c>
      <c r="AZ1114">
        <f>IF($AL1114=1,X1114,0)</f>
        <v>0</v>
      </c>
      <c r="BA1114">
        <f>IF($AL1114=1,Y1114,0)</f>
        <v>0</v>
      </c>
      <c r="BC1114">
        <f>IF($AM1114=1,N1114,0)</f>
        <v>0</v>
      </c>
      <c r="BD1114">
        <f>IF($AM1114=1,O1114,0)</f>
        <v>0</v>
      </c>
      <c r="BE1114">
        <f>IF($AM1114=1,P1114,0)</f>
        <v>0</v>
      </c>
      <c r="BF1114">
        <f>IF($AM1114=1,Q1114,0)</f>
        <v>0</v>
      </c>
    </row>
    <row r="1115" spans="1:58" x14ac:dyDescent="0.3">
      <c r="A1115" s="7">
        <v>1429</v>
      </c>
      <c r="B1115" s="6">
        <v>123295</v>
      </c>
      <c r="C1115" s="6" t="str">
        <f>VLOOKUP(B1115,incomegroup,3,TRUE)</f>
        <v>Lower income</v>
      </c>
      <c r="D1115" s="7">
        <v>0</v>
      </c>
      <c r="E1115" s="7">
        <v>0</v>
      </c>
      <c r="F1115" s="7">
        <f>SUM(D1115:E1115)</f>
        <v>0</v>
      </c>
      <c r="G1115" s="7">
        <v>61</v>
      </c>
      <c r="H1115" s="7">
        <v>1</v>
      </c>
      <c r="I1115" s="7">
        <v>0</v>
      </c>
      <c r="J1115" s="7">
        <v>0</v>
      </c>
      <c r="K1115" s="7">
        <v>0</v>
      </c>
      <c r="L1115" s="7">
        <v>0</v>
      </c>
      <c r="M1115" s="7" t="str" cm="1">
        <f t="array" ref="M1115">_xlfn.IFS(H1115=1,H$1,I1115=1,I$1,J1115=1,J$1,K1115=1,K$1,L1115=1,L$1)</f>
        <v>Divorced</v>
      </c>
      <c r="N1115" s="7">
        <v>0</v>
      </c>
      <c r="O1115" s="7">
        <v>1</v>
      </c>
      <c r="P1115" s="7">
        <v>0</v>
      </c>
      <c r="Q1115" s="7">
        <v>0</v>
      </c>
      <c r="R1115" s="7" t="str" cm="1">
        <f t="array" ref="R1115">_xlfn.IFS(N1115=1,N$1,O1115=1,O$1,P1115=1,P$1,Q1115=1,Q$1)</f>
        <v>Graduate</v>
      </c>
      <c r="S1115" t="s">
        <v>70</v>
      </c>
      <c r="T1115" s="7">
        <v>72</v>
      </c>
      <c r="U1115" s="7">
        <v>0</v>
      </c>
      <c r="V1115" s="7">
        <v>0</v>
      </c>
      <c r="W1115" s="7">
        <v>5</v>
      </c>
      <c r="X1115" s="7">
        <v>11</v>
      </c>
      <c r="Y1115" s="7">
        <v>64</v>
      </c>
      <c r="Z1115" s="20">
        <f>SUM(U1115:Y1115)</f>
        <v>80</v>
      </c>
      <c r="AA1115" s="7">
        <v>26</v>
      </c>
      <c r="AB1115" s="7">
        <v>53</v>
      </c>
      <c r="AC1115" s="7">
        <v>1</v>
      </c>
      <c r="AD1115" s="7">
        <v>1</v>
      </c>
      <c r="AE1115" s="7">
        <v>0</v>
      </c>
      <c r="AF1115" s="7">
        <v>2</v>
      </c>
      <c r="AG1115" s="7">
        <v>8</v>
      </c>
      <c r="AH1115" s="7">
        <v>0</v>
      </c>
      <c r="AI1115" s="7">
        <v>0</v>
      </c>
      <c r="AJ1115" s="7">
        <v>0</v>
      </c>
      <c r="AK1115" s="7">
        <v>0</v>
      </c>
      <c r="AL1115" s="7">
        <v>0</v>
      </c>
      <c r="AM1115" s="7">
        <v>0</v>
      </c>
      <c r="AN1115" s="7">
        <v>0</v>
      </c>
      <c r="AO1115" s="8">
        <v>43817</v>
      </c>
      <c r="AQ1115">
        <f>IF($AI1115=1,H1115,0)</f>
        <v>0</v>
      </c>
      <c r="AR1115">
        <f>IF($AI1115=1,I1115,0)</f>
        <v>0</v>
      </c>
      <c r="AS1115">
        <f>IF($AI1115=1,K1115,0)</f>
        <v>0</v>
      </c>
      <c r="AT1115">
        <f>IF($AI1115=1,J1115,0)</f>
        <v>0</v>
      </c>
      <c r="AU1115">
        <f>IF($AI1115=1,L1115,0)</f>
        <v>0</v>
      </c>
      <c r="AW1115">
        <f>IF($AL1115=1,U1115,0)</f>
        <v>0</v>
      </c>
      <c r="AX1115">
        <f>IF($AL1115=1,V1115,0)</f>
        <v>0</v>
      </c>
      <c r="AY1115">
        <f>IF($AL1115=1,W1115,0)</f>
        <v>0</v>
      </c>
      <c r="AZ1115">
        <f>IF($AL1115=1,X1115,0)</f>
        <v>0</v>
      </c>
      <c r="BA1115">
        <f>IF($AL1115=1,Y1115,0)</f>
        <v>0</v>
      </c>
      <c r="BC1115">
        <f>IF($AM1115=1,N1115,0)</f>
        <v>0</v>
      </c>
      <c r="BD1115">
        <f>IF($AM1115=1,O1115,0)</f>
        <v>0</v>
      </c>
      <c r="BE1115">
        <f>IF($AM1115=1,P1115,0)</f>
        <v>0</v>
      </c>
      <c r="BF1115">
        <f>IF($AM1115=1,Q1115,0)</f>
        <v>0</v>
      </c>
    </row>
    <row r="1116" spans="1:58" x14ac:dyDescent="0.3">
      <c r="A1116" s="7">
        <v>1160</v>
      </c>
      <c r="B1116" s="6">
        <v>128718</v>
      </c>
      <c r="C1116" s="6" t="str">
        <f>VLOOKUP(B1116,incomegroup,3,TRUE)</f>
        <v>Lower income</v>
      </c>
      <c r="D1116" s="7">
        <v>1</v>
      </c>
      <c r="E1116" s="7">
        <v>0</v>
      </c>
      <c r="F1116" s="7">
        <f>SUM(D1116:E1116)</f>
        <v>1</v>
      </c>
      <c r="G1116" s="7">
        <v>38</v>
      </c>
      <c r="H1116" s="7">
        <v>0</v>
      </c>
      <c r="I1116" s="7">
        <v>1</v>
      </c>
      <c r="J1116" s="7">
        <v>0</v>
      </c>
      <c r="K1116" s="7">
        <v>0</v>
      </c>
      <c r="L1116" s="7">
        <v>0</v>
      </c>
      <c r="M1116" s="7" t="str" cm="1">
        <f t="array" ref="M1116">_xlfn.IFS(H1116=1,H$1,I1116=1,I$1,J1116=1,J$1,K1116=1,K$1,L1116=1,L$1)</f>
        <v>Married</v>
      </c>
      <c r="N1116" s="7">
        <v>0</v>
      </c>
      <c r="O1116" s="7">
        <v>1</v>
      </c>
      <c r="P1116" s="7">
        <v>0</v>
      </c>
      <c r="Q1116" s="7">
        <v>0</v>
      </c>
      <c r="R1116" s="7" t="str" cm="1">
        <f t="array" ref="R1116">_xlfn.IFS(N1116=1,N$1,O1116=1,O$1,P1116=1,P$1,Q1116=1,Q$1)</f>
        <v>Graduate</v>
      </c>
      <c r="S1116" t="s">
        <v>69</v>
      </c>
      <c r="T1116" s="7">
        <v>78</v>
      </c>
      <c r="U1116" s="7">
        <v>54</v>
      </c>
      <c r="V1116" s="7">
        <v>18</v>
      </c>
      <c r="W1116" s="7">
        <v>27</v>
      </c>
      <c r="X1116" s="7">
        <v>49</v>
      </c>
      <c r="Y1116" s="7">
        <v>36</v>
      </c>
      <c r="Z1116" s="20">
        <f>SUM(U1116:Y1116)</f>
        <v>184</v>
      </c>
      <c r="AA1116" s="7">
        <v>72</v>
      </c>
      <c r="AB1116" s="7">
        <v>112</v>
      </c>
      <c r="AC1116" s="7">
        <v>2</v>
      </c>
      <c r="AD1116" s="7">
        <v>2</v>
      </c>
      <c r="AE1116" s="7">
        <v>0</v>
      </c>
      <c r="AF1116" s="7">
        <v>3</v>
      </c>
      <c r="AG1116" s="7">
        <v>8</v>
      </c>
      <c r="AH1116" s="7">
        <v>0</v>
      </c>
      <c r="AI1116" s="7">
        <v>0</v>
      </c>
      <c r="AJ1116" s="7">
        <v>0</v>
      </c>
      <c r="AK1116" s="7">
        <v>0</v>
      </c>
      <c r="AL1116" s="7">
        <v>0</v>
      </c>
      <c r="AM1116" s="7">
        <v>0</v>
      </c>
      <c r="AN1116" s="7">
        <v>0</v>
      </c>
      <c r="AO1116" s="8">
        <v>43817</v>
      </c>
      <c r="AQ1116">
        <f>IF($AI1116=1,H1116,0)</f>
        <v>0</v>
      </c>
      <c r="AR1116">
        <f>IF($AI1116=1,I1116,0)</f>
        <v>0</v>
      </c>
      <c r="AS1116">
        <f>IF($AI1116=1,K1116,0)</f>
        <v>0</v>
      </c>
      <c r="AT1116">
        <f>IF($AI1116=1,J1116,0)</f>
        <v>0</v>
      </c>
      <c r="AU1116">
        <f>IF($AI1116=1,L1116,0)</f>
        <v>0</v>
      </c>
      <c r="AW1116">
        <f>IF($AL1116=1,U1116,0)</f>
        <v>0</v>
      </c>
      <c r="AX1116">
        <f>IF($AL1116=1,V1116,0)</f>
        <v>0</v>
      </c>
      <c r="AY1116">
        <f>IF($AL1116=1,W1116,0)</f>
        <v>0</v>
      </c>
      <c r="AZ1116">
        <f>IF($AL1116=1,X1116,0)</f>
        <v>0</v>
      </c>
      <c r="BA1116">
        <f>IF($AL1116=1,Y1116,0)</f>
        <v>0</v>
      </c>
      <c r="BC1116">
        <f>IF($AM1116=1,N1116,0)</f>
        <v>0</v>
      </c>
      <c r="BD1116">
        <f>IF($AM1116=1,O1116,0)</f>
        <v>0</v>
      </c>
      <c r="BE1116">
        <f>IF($AM1116=1,P1116,0)</f>
        <v>0</v>
      </c>
      <c r="BF1116">
        <f>IF($AM1116=1,Q1116,0)</f>
        <v>0</v>
      </c>
    </row>
    <row r="1117" spans="1:58" x14ac:dyDescent="0.3">
      <c r="A1117" s="7">
        <v>2769</v>
      </c>
      <c r="B1117" s="6">
        <v>134074</v>
      </c>
      <c r="C1117" s="6" t="str">
        <f>VLOOKUP(B1117,incomegroup,3,TRUE)</f>
        <v>Lower income</v>
      </c>
      <c r="D1117" s="7">
        <v>1</v>
      </c>
      <c r="E1117" s="7">
        <v>1</v>
      </c>
      <c r="F1117" s="7">
        <f>SUM(D1117:E1117)</f>
        <v>2</v>
      </c>
      <c r="G1117" s="7">
        <v>68</v>
      </c>
      <c r="H1117" s="7">
        <v>0</v>
      </c>
      <c r="I1117" s="7">
        <v>0</v>
      </c>
      <c r="J1117" s="7">
        <v>1</v>
      </c>
      <c r="K1117" s="7">
        <v>0</v>
      </c>
      <c r="L1117" s="7">
        <v>0</v>
      </c>
      <c r="M1117" s="7" t="str" cm="1">
        <f t="array" ref="M1117">_xlfn.IFS(H1117=1,H$1,I1117=1,I$1,J1117=1,J$1,K1117=1,K$1,L1117=1,L$1)</f>
        <v>Together</v>
      </c>
      <c r="N1117" s="7">
        <v>0</v>
      </c>
      <c r="O1117" s="7">
        <v>1</v>
      </c>
      <c r="P1117" s="7">
        <v>0</v>
      </c>
      <c r="Q1117" s="7">
        <v>0</v>
      </c>
      <c r="R1117" s="7" t="str" cm="1">
        <f t="array" ref="R1117">_xlfn.IFS(N1117=1,N$1,O1117=1,O$1,P1117=1,P$1,Q1117=1,Q$1)</f>
        <v>Graduate</v>
      </c>
      <c r="S1117" t="s">
        <v>72</v>
      </c>
      <c r="T1117" s="7">
        <v>69</v>
      </c>
      <c r="U1117" s="7">
        <v>531</v>
      </c>
      <c r="V1117" s="7">
        <v>4</v>
      </c>
      <c r="W1117" s="7">
        <v>161</v>
      </c>
      <c r="X1117" s="7">
        <v>39</v>
      </c>
      <c r="Y1117" s="7">
        <v>4</v>
      </c>
      <c r="Z1117" s="20">
        <f>SUM(U1117:Y1117)</f>
        <v>739</v>
      </c>
      <c r="AA1117" s="7">
        <v>264</v>
      </c>
      <c r="AB1117" s="7">
        <v>476</v>
      </c>
      <c r="AC1117" s="7">
        <v>5</v>
      </c>
      <c r="AD1117" s="7">
        <v>3</v>
      </c>
      <c r="AE1117" s="7">
        <v>3</v>
      </c>
      <c r="AF1117" s="7">
        <v>3</v>
      </c>
      <c r="AG1117" s="7">
        <v>6</v>
      </c>
      <c r="AH1117" s="7">
        <v>1</v>
      </c>
      <c r="AI1117" s="7">
        <v>0</v>
      </c>
      <c r="AJ1117" s="7">
        <v>0</v>
      </c>
      <c r="AK1117" s="7">
        <v>0</v>
      </c>
      <c r="AL1117" s="7">
        <v>0</v>
      </c>
      <c r="AM1117" s="7">
        <v>0</v>
      </c>
      <c r="AN1117" s="7">
        <v>0</v>
      </c>
      <c r="AO1117" s="8">
        <v>43817</v>
      </c>
      <c r="AQ1117">
        <f>IF($AI1117=1,H1117,0)</f>
        <v>0</v>
      </c>
      <c r="AR1117">
        <f>IF($AI1117=1,I1117,0)</f>
        <v>0</v>
      </c>
      <c r="AS1117">
        <f>IF($AI1117=1,K1117,0)</f>
        <v>0</v>
      </c>
      <c r="AT1117">
        <f>IF($AI1117=1,J1117,0)</f>
        <v>0</v>
      </c>
      <c r="AU1117">
        <f>IF($AI1117=1,L1117,0)</f>
        <v>0</v>
      </c>
      <c r="AW1117">
        <f>IF($AL1117=1,U1117,0)</f>
        <v>0</v>
      </c>
      <c r="AX1117">
        <f>IF($AL1117=1,V1117,0)</f>
        <v>0</v>
      </c>
      <c r="AY1117">
        <f>IF($AL1117=1,W1117,0)</f>
        <v>0</v>
      </c>
      <c r="AZ1117">
        <f>IF($AL1117=1,X1117,0)</f>
        <v>0</v>
      </c>
      <c r="BA1117">
        <f>IF($AL1117=1,Y1117,0)</f>
        <v>0</v>
      </c>
      <c r="BC1117">
        <f>IF($AM1117=1,N1117,0)</f>
        <v>0</v>
      </c>
      <c r="BD1117">
        <f>IF($AM1117=1,O1117,0)</f>
        <v>0</v>
      </c>
      <c r="BE1117">
        <f>IF($AM1117=1,P1117,0)</f>
        <v>0</v>
      </c>
      <c r="BF1117">
        <f>IF($AM1117=1,Q1117,0)</f>
        <v>0</v>
      </c>
    </row>
    <row r="1118" spans="1:58" x14ac:dyDescent="0.3">
      <c r="A1118" s="7">
        <v>1883</v>
      </c>
      <c r="B1118" s="6">
        <v>166825</v>
      </c>
      <c r="C1118" s="6" t="str">
        <f>VLOOKUP(B1118,incomegroup,3,TRUE)</f>
        <v>Middle Income</v>
      </c>
      <c r="D1118" s="7">
        <v>0</v>
      </c>
      <c r="E1118" s="7">
        <v>0</v>
      </c>
      <c r="F1118" s="7">
        <f>SUM(D1118:E1118)</f>
        <v>0</v>
      </c>
      <c r="G1118" s="7">
        <v>53</v>
      </c>
      <c r="H1118" s="7">
        <v>0</v>
      </c>
      <c r="I1118" s="7">
        <v>0</v>
      </c>
      <c r="J1118" s="7">
        <v>1</v>
      </c>
      <c r="K1118" s="7">
        <v>0</v>
      </c>
      <c r="L1118" s="7">
        <v>0</v>
      </c>
      <c r="M1118" s="7" t="str" cm="1">
        <f t="array" ref="M1118">_xlfn.IFS(H1118=1,H$1,I1118=1,I$1,J1118=1,J$1,K1118=1,K$1,L1118=1,L$1)</f>
        <v>Together</v>
      </c>
      <c r="N1118" s="7">
        <v>0</v>
      </c>
      <c r="O1118" s="7">
        <v>1</v>
      </c>
      <c r="P1118" s="7">
        <v>0</v>
      </c>
      <c r="Q1118" s="7">
        <v>0</v>
      </c>
      <c r="R1118" s="7" t="str" cm="1">
        <f t="array" ref="R1118">_xlfn.IFS(N1118=1,N$1,O1118=1,O$1,P1118=1,P$1,Q1118=1,Q$1)</f>
        <v>Graduate</v>
      </c>
      <c r="S1118" t="s">
        <v>71</v>
      </c>
      <c r="T1118" s="7">
        <v>73</v>
      </c>
      <c r="U1118" s="7">
        <v>607</v>
      </c>
      <c r="V1118" s="7">
        <v>252</v>
      </c>
      <c r="W1118" s="7">
        <v>1011</v>
      </c>
      <c r="X1118" s="7">
        <v>72</v>
      </c>
      <c r="Y1118" s="7">
        <v>100</v>
      </c>
      <c r="Z1118" s="20">
        <f>SUM(U1118:Y1118)</f>
        <v>2042</v>
      </c>
      <c r="AA1118" s="7">
        <v>100</v>
      </c>
      <c r="AB1118" s="7">
        <v>1942</v>
      </c>
      <c r="AC1118" s="7">
        <v>1</v>
      </c>
      <c r="AD1118" s="7">
        <v>4</v>
      </c>
      <c r="AE1118" s="7">
        <v>5</v>
      </c>
      <c r="AF1118" s="7">
        <v>6</v>
      </c>
      <c r="AG1118" s="7">
        <v>2</v>
      </c>
      <c r="AH1118" s="7">
        <v>0</v>
      </c>
      <c r="AI1118" s="7">
        <v>0</v>
      </c>
      <c r="AJ1118" s="7">
        <v>0</v>
      </c>
      <c r="AK1118" s="7">
        <v>0</v>
      </c>
      <c r="AL1118" s="7">
        <v>0</v>
      </c>
      <c r="AM1118" s="7">
        <v>0</v>
      </c>
      <c r="AN1118" s="7">
        <v>0</v>
      </c>
      <c r="AO1118" s="8">
        <v>43818</v>
      </c>
      <c r="AQ1118">
        <f>IF($AI1118=1,H1118,0)</f>
        <v>0</v>
      </c>
      <c r="AR1118">
        <f>IF($AI1118=1,I1118,0)</f>
        <v>0</v>
      </c>
      <c r="AS1118">
        <f>IF($AI1118=1,K1118,0)</f>
        <v>0</v>
      </c>
      <c r="AT1118">
        <f>IF($AI1118=1,J1118,0)</f>
        <v>0</v>
      </c>
      <c r="AU1118">
        <f>IF($AI1118=1,L1118,0)</f>
        <v>0</v>
      </c>
      <c r="AW1118">
        <f>IF($AL1118=1,U1118,0)</f>
        <v>0</v>
      </c>
      <c r="AX1118">
        <f>IF($AL1118=1,V1118,0)</f>
        <v>0</v>
      </c>
      <c r="AY1118">
        <f>IF($AL1118=1,W1118,0)</f>
        <v>0</v>
      </c>
      <c r="AZ1118">
        <f>IF($AL1118=1,X1118,0)</f>
        <v>0</v>
      </c>
      <c r="BA1118">
        <f>IF($AL1118=1,Y1118,0)</f>
        <v>0</v>
      </c>
      <c r="BC1118">
        <f>IF($AM1118=1,N1118,0)</f>
        <v>0</v>
      </c>
      <c r="BD1118">
        <f>IF($AM1118=1,O1118,0)</f>
        <v>0</v>
      </c>
      <c r="BE1118">
        <f>IF($AM1118=1,P1118,0)</f>
        <v>0</v>
      </c>
      <c r="BF1118">
        <f>IF($AM1118=1,Q1118,0)</f>
        <v>0</v>
      </c>
    </row>
    <row r="1119" spans="1:58" x14ac:dyDescent="0.3">
      <c r="A1119" s="7">
        <v>1919</v>
      </c>
      <c r="B1119" s="6">
        <v>155239</v>
      </c>
      <c r="C1119" s="6" t="str">
        <f>VLOOKUP(B1119,incomegroup,3,TRUE)</f>
        <v>Middle Income</v>
      </c>
      <c r="D1119" s="7">
        <v>0</v>
      </c>
      <c r="E1119" s="7">
        <v>1</v>
      </c>
      <c r="F1119" s="7">
        <f>SUM(D1119:E1119)</f>
        <v>1</v>
      </c>
      <c r="G1119" s="7">
        <v>49</v>
      </c>
      <c r="H1119" s="7">
        <v>0</v>
      </c>
      <c r="I1119" s="7">
        <v>0</v>
      </c>
      <c r="J1119" s="7">
        <v>0</v>
      </c>
      <c r="K1119" s="7">
        <v>1</v>
      </c>
      <c r="L1119" s="7">
        <v>0</v>
      </c>
      <c r="M1119" s="7" t="str" cm="1">
        <f t="array" ref="M1119">_xlfn.IFS(H1119=1,H$1,I1119=1,I$1,J1119=1,J$1,K1119=1,K$1,L1119=1,L$1)</f>
        <v>Single</v>
      </c>
      <c r="N1119" s="7">
        <v>0</v>
      </c>
      <c r="O1119" s="7">
        <v>1</v>
      </c>
      <c r="P1119" s="7">
        <v>0</v>
      </c>
      <c r="Q1119" s="7">
        <v>0</v>
      </c>
      <c r="R1119" s="7" t="str" cm="1">
        <f t="array" ref="R1119">_xlfn.IFS(N1119=1,N$1,O1119=1,O$1,P1119=1,P$1,Q1119=1,Q$1)</f>
        <v>Graduate</v>
      </c>
      <c r="S1119" t="s">
        <v>71</v>
      </c>
      <c r="T1119" s="7">
        <v>59</v>
      </c>
      <c r="U1119" s="7">
        <v>1043</v>
      </c>
      <c r="V1119" s="7">
        <v>48</v>
      </c>
      <c r="W1119" s="7">
        <v>669</v>
      </c>
      <c r="X1119" s="7">
        <v>65</v>
      </c>
      <c r="Y1119" s="7">
        <v>67</v>
      </c>
      <c r="Z1119" s="20">
        <f>SUM(U1119:Y1119)</f>
        <v>1892</v>
      </c>
      <c r="AA1119" s="7">
        <v>298</v>
      </c>
      <c r="AB1119" s="7">
        <v>1593</v>
      </c>
      <c r="AC1119" s="7">
        <v>3</v>
      </c>
      <c r="AD1119" s="7">
        <v>7</v>
      </c>
      <c r="AE1119" s="7">
        <v>5</v>
      </c>
      <c r="AF1119" s="7">
        <v>11</v>
      </c>
      <c r="AG1119" s="7">
        <v>5</v>
      </c>
      <c r="AH1119" s="7">
        <v>0</v>
      </c>
      <c r="AI1119" s="7">
        <v>0</v>
      </c>
      <c r="AJ1119" s="7">
        <v>0</v>
      </c>
      <c r="AK1119" s="7">
        <v>0</v>
      </c>
      <c r="AL1119" s="7">
        <v>0</v>
      </c>
      <c r="AM1119" s="7">
        <v>0</v>
      </c>
      <c r="AN1119" s="7">
        <v>0</v>
      </c>
      <c r="AO1119" s="8">
        <v>43818</v>
      </c>
      <c r="AQ1119">
        <f>IF($AI1119=1,H1119,0)</f>
        <v>0</v>
      </c>
      <c r="AR1119">
        <f>IF($AI1119=1,I1119,0)</f>
        <v>0</v>
      </c>
      <c r="AS1119">
        <f>IF($AI1119=1,K1119,0)</f>
        <v>0</v>
      </c>
      <c r="AT1119">
        <f>IF($AI1119=1,J1119,0)</f>
        <v>0</v>
      </c>
      <c r="AU1119">
        <f>IF($AI1119=1,L1119,0)</f>
        <v>0</v>
      </c>
      <c r="AW1119">
        <f>IF($AL1119=1,U1119,0)</f>
        <v>0</v>
      </c>
      <c r="AX1119">
        <f>IF($AL1119=1,V1119,0)</f>
        <v>0</v>
      </c>
      <c r="AY1119">
        <f>IF($AL1119=1,W1119,0)</f>
        <v>0</v>
      </c>
      <c r="AZ1119">
        <f>IF($AL1119=1,X1119,0)</f>
        <v>0</v>
      </c>
      <c r="BA1119">
        <f>IF($AL1119=1,Y1119,0)</f>
        <v>0</v>
      </c>
      <c r="BC1119">
        <f>IF($AM1119=1,N1119,0)</f>
        <v>0</v>
      </c>
      <c r="BD1119">
        <f>IF($AM1119=1,O1119,0)</f>
        <v>0</v>
      </c>
      <c r="BE1119">
        <f>IF($AM1119=1,P1119,0)</f>
        <v>0</v>
      </c>
      <c r="BF1119">
        <f>IF($AM1119=1,Q1119,0)</f>
        <v>0</v>
      </c>
    </row>
    <row r="1120" spans="1:58" x14ac:dyDescent="0.3">
      <c r="A1120" s="7">
        <v>1604</v>
      </c>
      <c r="B1120" s="6">
        <v>131632</v>
      </c>
      <c r="C1120" s="6" t="str">
        <f>VLOOKUP(B1120,incomegroup,3,TRUE)</f>
        <v>Lower income</v>
      </c>
      <c r="D1120" s="7">
        <v>0</v>
      </c>
      <c r="E1120" s="7">
        <v>0</v>
      </c>
      <c r="F1120" s="7">
        <f>SUM(D1120:E1120)</f>
        <v>0</v>
      </c>
      <c r="G1120" s="7">
        <v>49</v>
      </c>
      <c r="H1120" s="7">
        <v>0</v>
      </c>
      <c r="I1120" s="7">
        <v>0</v>
      </c>
      <c r="J1120" s="7">
        <v>0</v>
      </c>
      <c r="K1120" s="7">
        <v>1</v>
      </c>
      <c r="L1120" s="7">
        <v>0</v>
      </c>
      <c r="M1120" s="7" t="str" cm="1">
        <f t="array" ref="M1120">_xlfn.IFS(H1120=1,H$1,I1120=1,I$1,J1120=1,J$1,K1120=1,K$1,L1120=1,L$1)</f>
        <v>Single</v>
      </c>
      <c r="N1120" s="7">
        <v>0</v>
      </c>
      <c r="O1120" s="7">
        <v>1</v>
      </c>
      <c r="P1120" s="7">
        <v>0</v>
      </c>
      <c r="Q1120" s="7">
        <v>0</v>
      </c>
      <c r="R1120" s="7" t="str" cm="1">
        <f t="array" ref="R1120">_xlfn.IFS(N1120=1,N$1,O1120=1,O$1,P1120=1,P$1,Q1120=1,Q$1)</f>
        <v>Graduate</v>
      </c>
      <c r="S1120" t="s">
        <v>69</v>
      </c>
      <c r="T1120" s="7">
        <v>92</v>
      </c>
      <c r="U1120" s="7">
        <v>71</v>
      </c>
      <c r="V1120" s="7">
        <v>33</v>
      </c>
      <c r="W1120" s="7">
        <v>50</v>
      </c>
      <c r="X1120" s="7">
        <v>46</v>
      </c>
      <c r="Y1120" s="7">
        <v>62</v>
      </c>
      <c r="Z1120" s="20">
        <f>SUM(U1120:Y1120)</f>
        <v>262</v>
      </c>
      <c r="AA1120" s="7">
        <v>133</v>
      </c>
      <c r="AB1120" s="7">
        <v>129</v>
      </c>
      <c r="AC1120" s="7">
        <v>1</v>
      </c>
      <c r="AD1120" s="7">
        <v>2</v>
      </c>
      <c r="AE1120" s="7">
        <v>1</v>
      </c>
      <c r="AF1120" s="7">
        <v>2</v>
      </c>
      <c r="AG1120" s="7">
        <v>7</v>
      </c>
      <c r="AH1120" s="7">
        <v>0</v>
      </c>
      <c r="AI1120" s="7">
        <v>0</v>
      </c>
      <c r="AJ1120" s="7">
        <v>0</v>
      </c>
      <c r="AK1120" s="7">
        <v>0</v>
      </c>
      <c r="AL1120" s="7">
        <v>0</v>
      </c>
      <c r="AM1120" s="7">
        <v>0</v>
      </c>
      <c r="AN1120" s="7">
        <v>0</v>
      </c>
      <c r="AO1120" s="8">
        <v>43818</v>
      </c>
      <c r="AQ1120">
        <f>IF($AI1120=1,H1120,0)</f>
        <v>0</v>
      </c>
      <c r="AR1120">
        <f>IF($AI1120=1,I1120,0)</f>
        <v>0</v>
      </c>
      <c r="AS1120">
        <f>IF($AI1120=1,K1120,0)</f>
        <v>0</v>
      </c>
      <c r="AT1120">
        <f>IF($AI1120=1,J1120,0)</f>
        <v>0</v>
      </c>
      <c r="AU1120">
        <f>IF($AI1120=1,L1120,0)</f>
        <v>0</v>
      </c>
      <c r="AW1120">
        <f>IF($AL1120=1,U1120,0)</f>
        <v>0</v>
      </c>
      <c r="AX1120">
        <f>IF($AL1120=1,V1120,0)</f>
        <v>0</v>
      </c>
      <c r="AY1120">
        <f>IF($AL1120=1,W1120,0)</f>
        <v>0</v>
      </c>
      <c r="AZ1120">
        <f>IF($AL1120=1,X1120,0)</f>
        <v>0</v>
      </c>
      <c r="BA1120">
        <f>IF($AL1120=1,Y1120,0)</f>
        <v>0</v>
      </c>
      <c r="BC1120">
        <f>IF($AM1120=1,N1120,0)</f>
        <v>0</v>
      </c>
      <c r="BD1120">
        <f>IF($AM1120=1,O1120,0)</f>
        <v>0</v>
      </c>
      <c r="BE1120">
        <f>IF($AM1120=1,P1120,0)</f>
        <v>0</v>
      </c>
      <c r="BF1120">
        <f>IF($AM1120=1,Q1120,0)</f>
        <v>0</v>
      </c>
    </row>
    <row r="1121" spans="1:58" x14ac:dyDescent="0.3">
      <c r="A1121" s="7">
        <v>1894</v>
      </c>
      <c r="B1121" s="6">
        <v>135641</v>
      </c>
      <c r="C1121" s="6" t="str">
        <f>VLOOKUP(B1121,incomegroup,3,TRUE)</f>
        <v>Lower income</v>
      </c>
      <c r="D1121" s="7">
        <v>1</v>
      </c>
      <c r="E1121" s="7">
        <v>0</v>
      </c>
      <c r="F1121" s="7">
        <f>SUM(D1121:E1121)</f>
        <v>1</v>
      </c>
      <c r="G1121" s="7">
        <v>48</v>
      </c>
      <c r="H1121" s="7">
        <v>0</v>
      </c>
      <c r="I1121" s="7">
        <v>1</v>
      </c>
      <c r="J1121" s="7">
        <v>0</v>
      </c>
      <c r="K1121" s="7">
        <v>0</v>
      </c>
      <c r="L1121" s="7">
        <v>0</v>
      </c>
      <c r="M1121" s="7" t="str" cm="1">
        <f t="array" ref="M1121">_xlfn.IFS(H1121=1,H$1,I1121=1,I$1,J1121=1,J$1,K1121=1,K$1,L1121=1,L$1)</f>
        <v>Married</v>
      </c>
      <c r="N1121" s="7">
        <v>0</v>
      </c>
      <c r="O1121" s="7">
        <v>0</v>
      </c>
      <c r="P1121" s="7">
        <v>1</v>
      </c>
      <c r="Q1121" s="7">
        <v>0</v>
      </c>
      <c r="R1121" s="7" t="str" cm="1">
        <f t="array" ref="R1121">_xlfn.IFS(N1121=1,N$1,O1121=1,O$1,P1121=1,P$1,Q1121=1,Q$1)</f>
        <v>Master</v>
      </c>
      <c r="S1121" t="s">
        <v>73</v>
      </c>
      <c r="T1121" s="7">
        <v>11</v>
      </c>
      <c r="U1121" s="7">
        <v>240</v>
      </c>
      <c r="V1121" s="7">
        <v>11</v>
      </c>
      <c r="W1121" s="7">
        <v>255</v>
      </c>
      <c r="X1121" s="7">
        <v>30</v>
      </c>
      <c r="Y1121" s="7">
        <v>34</v>
      </c>
      <c r="Z1121" s="20">
        <f>SUM(U1121:Y1121)</f>
        <v>570</v>
      </c>
      <c r="AA1121" s="7">
        <v>107</v>
      </c>
      <c r="AB1121" s="7">
        <v>464</v>
      </c>
      <c r="AC1121" s="7">
        <v>2</v>
      </c>
      <c r="AD1121" s="7">
        <v>3</v>
      </c>
      <c r="AE1121" s="7">
        <v>1</v>
      </c>
      <c r="AF1121" s="7">
        <v>4</v>
      </c>
      <c r="AG1121" s="7">
        <v>7</v>
      </c>
      <c r="AH1121" s="7">
        <v>0</v>
      </c>
      <c r="AI1121" s="7">
        <v>0</v>
      </c>
      <c r="AJ1121" s="7">
        <v>0</v>
      </c>
      <c r="AK1121" s="7">
        <v>0</v>
      </c>
      <c r="AL1121" s="7">
        <v>0</v>
      </c>
      <c r="AM1121" s="7">
        <v>0</v>
      </c>
      <c r="AN1121" s="7">
        <v>1</v>
      </c>
      <c r="AO1121" s="8">
        <v>43818</v>
      </c>
      <c r="AQ1121">
        <f>IF($AI1121=1,H1121,0)</f>
        <v>0</v>
      </c>
      <c r="AR1121">
        <f>IF($AI1121=1,I1121,0)</f>
        <v>0</v>
      </c>
      <c r="AS1121">
        <f>IF($AI1121=1,K1121,0)</f>
        <v>0</v>
      </c>
      <c r="AT1121">
        <f>IF($AI1121=1,J1121,0)</f>
        <v>0</v>
      </c>
      <c r="AU1121">
        <f>IF($AI1121=1,L1121,0)</f>
        <v>0</v>
      </c>
      <c r="AW1121">
        <f>IF($AL1121=1,U1121,0)</f>
        <v>0</v>
      </c>
      <c r="AX1121">
        <f>IF($AL1121=1,V1121,0)</f>
        <v>0</v>
      </c>
      <c r="AY1121">
        <f>IF($AL1121=1,W1121,0)</f>
        <v>0</v>
      </c>
      <c r="AZ1121">
        <f>IF($AL1121=1,X1121,0)</f>
        <v>0</v>
      </c>
      <c r="BA1121">
        <f>IF($AL1121=1,Y1121,0)</f>
        <v>0</v>
      </c>
      <c r="BC1121">
        <f>IF($AM1121=1,N1121,0)</f>
        <v>0</v>
      </c>
      <c r="BD1121">
        <f>IF($AM1121=1,O1121,0)</f>
        <v>0</v>
      </c>
      <c r="BE1121">
        <f>IF($AM1121=1,P1121,0)</f>
        <v>0</v>
      </c>
      <c r="BF1121">
        <f>IF($AM1121=1,Q1121,0)</f>
        <v>0</v>
      </c>
    </row>
    <row r="1122" spans="1:58" x14ac:dyDescent="0.3">
      <c r="A1122" s="7">
        <v>3177</v>
      </c>
      <c r="B1122" s="6">
        <v>145146</v>
      </c>
      <c r="C1122" s="6" t="str">
        <f>VLOOKUP(B1122,incomegroup,3,TRUE)</f>
        <v>Lower income</v>
      </c>
      <c r="D1122" s="7">
        <v>1</v>
      </c>
      <c r="E1122" s="7">
        <v>1</v>
      </c>
      <c r="F1122" s="7">
        <f>SUM(D1122:E1122)</f>
        <v>2</v>
      </c>
      <c r="G1122" s="7">
        <v>57</v>
      </c>
      <c r="H1122" s="7">
        <v>1</v>
      </c>
      <c r="I1122" s="7">
        <v>0</v>
      </c>
      <c r="J1122" s="7">
        <v>0</v>
      </c>
      <c r="K1122" s="7">
        <v>0</v>
      </c>
      <c r="L1122" s="7">
        <v>0</v>
      </c>
      <c r="M1122" s="7" t="str" cm="1">
        <f t="array" ref="M1122">_xlfn.IFS(H1122=1,H$1,I1122=1,I$1,J1122=1,J$1,K1122=1,K$1,L1122=1,L$1)</f>
        <v>Divorced</v>
      </c>
      <c r="N1122" s="7">
        <v>0</v>
      </c>
      <c r="O1122" s="7">
        <v>1</v>
      </c>
      <c r="P1122" s="7">
        <v>0</v>
      </c>
      <c r="Q1122" s="7">
        <v>0</v>
      </c>
      <c r="R1122" s="7" t="str" cm="1">
        <f t="array" ref="R1122">_xlfn.IFS(N1122=1,N$1,O1122=1,O$1,P1122=1,P$1,Q1122=1,Q$1)</f>
        <v>Graduate</v>
      </c>
      <c r="S1122" t="s">
        <v>72</v>
      </c>
      <c r="T1122" s="7">
        <v>28</v>
      </c>
      <c r="U1122" s="7">
        <v>106</v>
      </c>
      <c r="V1122" s="7">
        <v>0</v>
      </c>
      <c r="W1122" s="7">
        <v>16</v>
      </c>
      <c r="X1122" s="7">
        <v>0</v>
      </c>
      <c r="Y1122" s="7">
        <v>0</v>
      </c>
      <c r="Z1122" s="20">
        <f>SUM(U1122:Y1122)</f>
        <v>122</v>
      </c>
      <c r="AA1122" s="7">
        <v>48</v>
      </c>
      <c r="AB1122" s="7">
        <v>74</v>
      </c>
      <c r="AC1122" s="7">
        <v>2</v>
      </c>
      <c r="AD1122" s="7">
        <v>1</v>
      </c>
      <c r="AE1122" s="7">
        <v>1</v>
      </c>
      <c r="AF1122" s="7">
        <v>2</v>
      </c>
      <c r="AG1122" s="7">
        <v>4</v>
      </c>
      <c r="AH1122" s="7">
        <v>0</v>
      </c>
      <c r="AI1122" s="7">
        <v>0</v>
      </c>
      <c r="AJ1122" s="7">
        <v>0</v>
      </c>
      <c r="AK1122" s="7">
        <v>0</v>
      </c>
      <c r="AL1122" s="7">
        <v>0</v>
      </c>
      <c r="AM1122" s="7">
        <v>0</v>
      </c>
      <c r="AN1122" s="7">
        <v>0</v>
      </c>
      <c r="AO1122" s="8">
        <v>43819</v>
      </c>
      <c r="AQ1122">
        <f>IF($AI1122=1,H1122,0)</f>
        <v>0</v>
      </c>
      <c r="AR1122">
        <f>IF($AI1122=1,I1122,0)</f>
        <v>0</v>
      </c>
      <c r="AS1122">
        <f>IF($AI1122=1,K1122,0)</f>
        <v>0</v>
      </c>
      <c r="AT1122">
        <f>IF($AI1122=1,J1122,0)</f>
        <v>0</v>
      </c>
      <c r="AU1122">
        <f>IF($AI1122=1,L1122,0)</f>
        <v>0</v>
      </c>
      <c r="AW1122">
        <f>IF($AL1122=1,U1122,0)</f>
        <v>0</v>
      </c>
      <c r="AX1122">
        <f>IF($AL1122=1,V1122,0)</f>
        <v>0</v>
      </c>
      <c r="AY1122">
        <f>IF($AL1122=1,W1122,0)</f>
        <v>0</v>
      </c>
      <c r="AZ1122">
        <f>IF($AL1122=1,X1122,0)</f>
        <v>0</v>
      </c>
      <c r="BA1122">
        <f>IF($AL1122=1,Y1122,0)</f>
        <v>0</v>
      </c>
      <c r="BC1122">
        <f>IF($AM1122=1,N1122,0)</f>
        <v>0</v>
      </c>
      <c r="BD1122">
        <f>IF($AM1122=1,O1122,0)</f>
        <v>0</v>
      </c>
      <c r="BE1122">
        <f>IF($AM1122=1,P1122,0)</f>
        <v>0</v>
      </c>
      <c r="BF1122">
        <f>IF($AM1122=1,Q1122,0)</f>
        <v>0</v>
      </c>
    </row>
    <row r="1123" spans="1:58" x14ac:dyDescent="0.3">
      <c r="A1123" s="7">
        <v>2854</v>
      </c>
      <c r="B1123" s="6">
        <v>170300</v>
      </c>
      <c r="C1123" s="6" t="str">
        <f>VLOOKUP(B1123,incomegroup,3,TRUE)</f>
        <v>Middle Income</v>
      </c>
      <c r="D1123" s="7">
        <v>1</v>
      </c>
      <c r="E1123" s="7">
        <v>0</v>
      </c>
      <c r="F1123" s="7">
        <f>SUM(D1123:E1123)</f>
        <v>1</v>
      </c>
      <c r="G1123" s="7">
        <v>45</v>
      </c>
      <c r="H1123" s="7">
        <v>1</v>
      </c>
      <c r="I1123" s="7">
        <v>0</v>
      </c>
      <c r="J1123" s="7">
        <v>0</v>
      </c>
      <c r="K1123" s="7">
        <v>0</v>
      </c>
      <c r="L1123" s="7">
        <v>0</v>
      </c>
      <c r="M1123" s="7" t="str" cm="1">
        <f t="array" ref="M1123">_xlfn.IFS(H1123=1,H$1,I1123=1,I$1,J1123=1,J$1,K1123=1,K$1,L1123=1,L$1)</f>
        <v>Divorced</v>
      </c>
      <c r="N1123" s="7">
        <v>0</v>
      </c>
      <c r="O1123" s="7">
        <v>1</v>
      </c>
      <c r="P1123" s="7">
        <v>0</v>
      </c>
      <c r="Q1123" s="7">
        <v>0</v>
      </c>
      <c r="R1123" s="7" t="str" cm="1">
        <f t="array" ref="R1123">_xlfn.IFS(N1123=1,N$1,O1123=1,O$1,P1123=1,P$1,Q1123=1,Q$1)</f>
        <v>Graduate</v>
      </c>
      <c r="S1123" t="s">
        <v>73</v>
      </c>
      <c r="T1123" s="7">
        <v>89</v>
      </c>
      <c r="U1123" s="7">
        <v>2531</v>
      </c>
      <c r="V1123" s="7">
        <v>148</v>
      </c>
      <c r="W1123" s="7">
        <v>819</v>
      </c>
      <c r="X1123" s="7">
        <v>145</v>
      </c>
      <c r="Y1123" s="7">
        <v>111</v>
      </c>
      <c r="Z1123" s="20">
        <f>SUM(U1123:Y1123)</f>
        <v>3754</v>
      </c>
      <c r="AA1123" s="7">
        <v>111</v>
      </c>
      <c r="AB1123" s="7">
        <v>3643</v>
      </c>
      <c r="AC1123" s="7">
        <v>3</v>
      </c>
      <c r="AD1123" s="7">
        <v>5</v>
      </c>
      <c r="AE1123" s="7">
        <v>5</v>
      </c>
      <c r="AF1123" s="7">
        <v>13</v>
      </c>
      <c r="AG1123" s="7">
        <v>8</v>
      </c>
      <c r="AH1123" s="7">
        <v>0</v>
      </c>
      <c r="AI1123" s="7">
        <v>0</v>
      </c>
      <c r="AJ1123" s="7">
        <v>0</v>
      </c>
      <c r="AK1123" s="7">
        <v>0</v>
      </c>
      <c r="AL1123" s="7">
        <v>0</v>
      </c>
      <c r="AM1123" s="7">
        <v>0</v>
      </c>
      <c r="AN1123" s="7">
        <v>0</v>
      </c>
      <c r="AO1123" s="8">
        <v>43819</v>
      </c>
      <c r="AQ1123">
        <f>IF($AI1123=1,H1123,0)</f>
        <v>0</v>
      </c>
      <c r="AR1123">
        <f>IF($AI1123=1,I1123,0)</f>
        <v>0</v>
      </c>
      <c r="AS1123">
        <f>IF($AI1123=1,K1123,0)</f>
        <v>0</v>
      </c>
      <c r="AT1123">
        <f>IF($AI1123=1,J1123,0)</f>
        <v>0</v>
      </c>
      <c r="AU1123">
        <f>IF($AI1123=1,L1123,0)</f>
        <v>0</v>
      </c>
      <c r="AW1123">
        <f>IF($AL1123=1,U1123,0)</f>
        <v>0</v>
      </c>
      <c r="AX1123">
        <f>IF($AL1123=1,V1123,0)</f>
        <v>0</v>
      </c>
      <c r="AY1123">
        <f>IF($AL1123=1,W1123,0)</f>
        <v>0</v>
      </c>
      <c r="AZ1123">
        <f>IF($AL1123=1,X1123,0)</f>
        <v>0</v>
      </c>
      <c r="BA1123">
        <f>IF($AL1123=1,Y1123,0)</f>
        <v>0</v>
      </c>
      <c r="BC1123">
        <f>IF($AM1123=1,N1123,0)</f>
        <v>0</v>
      </c>
      <c r="BD1123">
        <f>IF($AM1123=1,O1123,0)</f>
        <v>0</v>
      </c>
      <c r="BE1123">
        <f>IF($AM1123=1,P1123,0)</f>
        <v>0</v>
      </c>
      <c r="BF1123">
        <f>IF($AM1123=1,Q1123,0)</f>
        <v>0</v>
      </c>
    </row>
    <row r="1124" spans="1:58" x14ac:dyDescent="0.3">
      <c r="A1124" s="7">
        <v>1304</v>
      </c>
      <c r="B1124" s="6">
        <v>130833</v>
      </c>
      <c r="C1124" s="6" t="str">
        <f>VLOOKUP(B1124,incomegroup,3,TRUE)</f>
        <v>Lower income</v>
      </c>
      <c r="D1124" s="7">
        <v>1</v>
      </c>
      <c r="E1124" s="7">
        <v>1</v>
      </c>
      <c r="F1124" s="7">
        <f>SUM(D1124:E1124)</f>
        <v>2</v>
      </c>
      <c r="G1124" s="7">
        <v>69</v>
      </c>
      <c r="H1124" s="7">
        <v>0</v>
      </c>
      <c r="I1124" s="7">
        <v>1</v>
      </c>
      <c r="J1124" s="7">
        <v>0</v>
      </c>
      <c r="K1124" s="7">
        <v>0</v>
      </c>
      <c r="L1124" s="7">
        <v>0</v>
      </c>
      <c r="M1124" s="7" t="str" cm="1">
        <f t="array" ref="M1124">_xlfn.IFS(H1124=1,H$1,I1124=1,I$1,J1124=1,J$1,K1124=1,K$1,L1124=1,L$1)</f>
        <v>Married</v>
      </c>
      <c r="N1124" s="7">
        <v>0</v>
      </c>
      <c r="O1124" s="7">
        <v>1</v>
      </c>
      <c r="P1124" s="7">
        <v>0</v>
      </c>
      <c r="Q1124" s="7">
        <v>0</v>
      </c>
      <c r="R1124" s="7" t="str" cm="1">
        <f t="array" ref="R1124">_xlfn.IFS(N1124=1,N$1,O1124=1,O$1,P1124=1,P$1,Q1124=1,Q$1)</f>
        <v>Graduate</v>
      </c>
      <c r="S1124" t="s">
        <v>69</v>
      </c>
      <c r="T1124" s="7">
        <v>33</v>
      </c>
      <c r="U1124" s="7">
        <v>47</v>
      </c>
      <c r="V1124" s="7">
        <v>0</v>
      </c>
      <c r="W1124" s="7">
        <v>30</v>
      </c>
      <c r="X1124" s="7">
        <v>13</v>
      </c>
      <c r="Y1124" s="7">
        <v>4</v>
      </c>
      <c r="Z1124" s="20">
        <f>SUM(U1124:Y1124)</f>
        <v>94</v>
      </c>
      <c r="AA1124" s="7">
        <v>25</v>
      </c>
      <c r="AB1124" s="7">
        <v>68</v>
      </c>
      <c r="AC1124" s="7">
        <v>2</v>
      </c>
      <c r="AD1124" s="7">
        <v>1</v>
      </c>
      <c r="AE1124" s="7">
        <v>0</v>
      </c>
      <c r="AF1124" s="7">
        <v>3</v>
      </c>
      <c r="AG1124" s="7">
        <v>5</v>
      </c>
      <c r="AH1124" s="7">
        <v>0</v>
      </c>
      <c r="AI1124" s="7">
        <v>0</v>
      </c>
      <c r="AJ1124" s="7">
        <v>0</v>
      </c>
      <c r="AK1124" s="7">
        <v>0</v>
      </c>
      <c r="AL1124" s="7">
        <v>0</v>
      </c>
      <c r="AM1124" s="7">
        <v>0</v>
      </c>
      <c r="AN1124" s="7">
        <v>0</v>
      </c>
      <c r="AO1124" s="8">
        <v>43820</v>
      </c>
      <c r="AQ1124">
        <f>IF($AI1124=1,H1124,0)</f>
        <v>0</v>
      </c>
      <c r="AR1124">
        <f>IF($AI1124=1,I1124,0)</f>
        <v>0</v>
      </c>
      <c r="AS1124">
        <f>IF($AI1124=1,K1124,0)</f>
        <v>0</v>
      </c>
      <c r="AT1124">
        <f>IF($AI1124=1,J1124,0)</f>
        <v>0</v>
      </c>
      <c r="AU1124">
        <f>IF($AI1124=1,L1124,0)</f>
        <v>0</v>
      </c>
      <c r="AW1124">
        <f>IF($AL1124=1,U1124,0)</f>
        <v>0</v>
      </c>
      <c r="AX1124">
        <f>IF($AL1124=1,V1124,0)</f>
        <v>0</v>
      </c>
      <c r="AY1124">
        <f>IF($AL1124=1,W1124,0)</f>
        <v>0</v>
      </c>
      <c r="AZ1124">
        <f>IF($AL1124=1,X1124,0)</f>
        <v>0</v>
      </c>
      <c r="BA1124">
        <f>IF($AL1124=1,Y1124,0)</f>
        <v>0</v>
      </c>
      <c r="BC1124">
        <f>IF($AM1124=1,N1124,0)</f>
        <v>0</v>
      </c>
      <c r="BD1124">
        <f>IF($AM1124=1,O1124,0)</f>
        <v>0</v>
      </c>
      <c r="BE1124">
        <f>IF($AM1124=1,P1124,0)</f>
        <v>0</v>
      </c>
      <c r="BF1124">
        <f>IF($AM1124=1,Q1124,0)</f>
        <v>0</v>
      </c>
    </row>
    <row r="1125" spans="1:58" x14ac:dyDescent="0.3">
      <c r="A1125" s="7">
        <v>2232</v>
      </c>
      <c r="B1125" s="6">
        <v>167433</v>
      </c>
      <c r="C1125" s="6" t="str">
        <f>VLOOKUP(B1125,incomegroup,3,TRUE)</f>
        <v>Middle Income</v>
      </c>
      <c r="D1125" s="7">
        <v>0</v>
      </c>
      <c r="E1125" s="7">
        <v>2</v>
      </c>
      <c r="F1125" s="7">
        <f>SUM(D1125:E1125)</f>
        <v>2</v>
      </c>
      <c r="G1125" s="7">
        <v>68</v>
      </c>
      <c r="H1125" s="7">
        <v>0</v>
      </c>
      <c r="I1125" s="7">
        <v>1</v>
      </c>
      <c r="J1125" s="7">
        <v>0</v>
      </c>
      <c r="K1125" s="7">
        <v>0</v>
      </c>
      <c r="L1125" s="7">
        <v>0</v>
      </c>
      <c r="M1125" s="7" t="str" cm="1">
        <f t="array" ref="M1125">_xlfn.IFS(H1125=1,H$1,I1125=1,I$1,J1125=1,J$1,K1125=1,K$1,L1125=1,L$1)</f>
        <v>Married</v>
      </c>
      <c r="N1125" s="7">
        <v>0</v>
      </c>
      <c r="O1125" s="7">
        <v>1</v>
      </c>
      <c r="P1125" s="7">
        <v>0</v>
      </c>
      <c r="Q1125" s="7">
        <v>0</v>
      </c>
      <c r="R1125" s="7" t="str" cm="1">
        <f t="array" ref="R1125">_xlfn.IFS(N1125=1,N$1,O1125=1,O$1,P1125=1,P$1,Q1125=1,Q$1)</f>
        <v>Graduate</v>
      </c>
      <c r="S1125" t="s">
        <v>68</v>
      </c>
      <c r="T1125" s="7">
        <v>51</v>
      </c>
      <c r="U1125" s="7">
        <v>1527</v>
      </c>
      <c r="V1125" s="7">
        <v>70</v>
      </c>
      <c r="W1125" s="7">
        <v>643</v>
      </c>
      <c r="X1125" s="7">
        <v>30</v>
      </c>
      <c r="Y1125" s="7">
        <v>119</v>
      </c>
      <c r="Z1125" s="20">
        <f>SUM(U1125:Y1125)</f>
        <v>2389</v>
      </c>
      <c r="AA1125" s="7">
        <v>74</v>
      </c>
      <c r="AB1125" s="7">
        <v>2314</v>
      </c>
      <c r="AC1125" s="7">
        <v>4</v>
      </c>
      <c r="AD1125" s="7">
        <v>6</v>
      </c>
      <c r="AE1125" s="7">
        <v>5</v>
      </c>
      <c r="AF1125" s="7">
        <v>13</v>
      </c>
      <c r="AG1125" s="7">
        <v>4</v>
      </c>
      <c r="AH1125" s="7">
        <v>0</v>
      </c>
      <c r="AI1125" s="7">
        <v>1</v>
      </c>
      <c r="AJ1125" s="7">
        <v>0</v>
      </c>
      <c r="AK1125" s="7">
        <v>0</v>
      </c>
      <c r="AL1125" s="7">
        <v>0</v>
      </c>
      <c r="AM1125" s="7">
        <v>0</v>
      </c>
      <c r="AN1125" s="7">
        <v>0</v>
      </c>
      <c r="AO1125" s="8">
        <v>43820</v>
      </c>
      <c r="AQ1125">
        <f>IF($AI1125=1,H1125,0)</f>
        <v>0</v>
      </c>
      <c r="AR1125">
        <f>IF($AI1125=1,I1125,0)</f>
        <v>1</v>
      </c>
      <c r="AS1125">
        <f>IF($AI1125=1,K1125,0)</f>
        <v>0</v>
      </c>
      <c r="AT1125">
        <f>IF($AI1125=1,J1125,0)</f>
        <v>0</v>
      </c>
      <c r="AU1125">
        <f>IF($AI1125=1,L1125,0)</f>
        <v>0</v>
      </c>
      <c r="AW1125">
        <f>IF($AL1125=1,U1125,0)</f>
        <v>0</v>
      </c>
      <c r="AX1125">
        <f>IF($AL1125=1,V1125,0)</f>
        <v>0</v>
      </c>
      <c r="AY1125">
        <f>IF($AL1125=1,W1125,0)</f>
        <v>0</v>
      </c>
      <c r="AZ1125">
        <f>IF($AL1125=1,X1125,0)</f>
        <v>0</v>
      </c>
      <c r="BA1125">
        <f>IF($AL1125=1,Y1125,0)</f>
        <v>0</v>
      </c>
      <c r="BC1125">
        <f>IF($AM1125=1,N1125,0)</f>
        <v>0</v>
      </c>
      <c r="BD1125">
        <f>IF($AM1125=1,O1125,0)</f>
        <v>0</v>
      </c>
      <c r="BE1125">
        <f>IF($AM1125=1,P1125,0)</f>
        <v>0</v>
      </c>
      <c r="BF1125">
        <f>IF($AM1125=1,Q1125,0)</f>
        <v>0</v>
      </c>
    </row>
    <row r="1126" spans="1:58" x14ac:dyDescent="0.3">
      <c r="A1126" s="7">
        <v>1081</v>
      </c>
      <c r="B1126" s="6">
        <v>136138</v>
      </c>
      <c r="C1126" s="6" t="str">
        <f>VLOOKUP(B1126,incomegroup,3,TRUE)</f>
        <v>Lower income</v>
      </c>
      <c r="D1126" s="7">
        <v>1</v>
      </c>
      <c r="E1126" s="7">
        <v>1</v>
      </c>
      <c r="F1126" s="7">
        <f>SUM(D1126:E1126)</f>
        <v>2</v>
      </c>
      <c r="G1126" s="7">
        <v>50</v>
      </c>
      <c r="H1126" s="7">
        <v>0</v>
      </c>
      <c r="I1126" s="7">
        <v>1</v>
      </c>
      <c r="J1126" s="7">
        <v>0</v>
      </c>
      <c r="K1126" s="7">
        <v>0</v>
      </c>
      <c r="L1126" s="7">
        <v>0</v>
      </c>
      <c r="M1126" s="7" t="str" cm="1">
        <f t="array" ref="M1126">_xlfn.IFS(H1126=1,H$1,I1126=1,I$1,J1126=1,J$1,K1126=1,K$1,L1126=1,L$1)</f>
        <v>Married</v>
      </c>
      <c r="N1126" s="7">
        <v>0</v>
      </c>
      <c r="O1126" s="7">
        <v>0</v>
      </c>
      <c r="P1126" s="7">
        <v>1</v>
      </c>
      <c r="Q1126" s="7">
        <v>0</v>
      </c>
      <c r="R1126" s="7" t="str" cm="1">
        <f t="array" ref="R1126">_xlfn.IFS(N1126=1,N$1,O1126=1,O$1,P1126=1,P$1,Q1126=1,Q$1)</f>
        <v>Master</v>
      </c>
      <c r="S1126" t="s">
        <v>70</v>
      </c>
      <c r="T1126" s="7">
        <v>48</v>
      </c>
      <c r="U1126" s="7">
        <v>490</v>
      </c>
      <c r="V1126" s="7">
        <v>0</v>
      </c>
      <c r="W1126" s="7">
        <v>60</v>
      </c>
      <c r="X1126" s="7">
        <v>0</v>
      </c>
      <c r="Y1126" s="7">
        <v>0</v>
      </c>
      <c r="Z1126" s="20">
        <f>SUM(U1126:Y1126)</f>
        <v>550</v>
      </c>
      <c r="AA1126" s="7">
        <v>19</v>
      </c>
      <c r="AB1126" s="7">
        <v>531</v>
      </c>
      <c r="AC1126" s="7">
        <v>5</v>
      </c>
      <c r="AD1126" s="7">
        <v>3</v>
      </c>
      <c r="AE1126" s="7">
        <v>1</v>
      </c>
      <c r="AF1126" s="7">
        <v>4</v>
      </c>
      <c r="AG1126" s="7">
        <v>7</v>
      </c>
      <c r="AH1126" s="7">
        <v>0</v>
      </c>
      <c r="AI1126" s="7">
        <v>1</v>
      </c>
      <c r="AJ1126" s="7">
        <v>0</v>
      </c>
      <c r="AK1126" s="7">
        <v>0</v>
      </c>
      <c r="AL1126" s="7">
        <v>0</v>
      </c>
      <c r="AM1126" s="7">
        <v>0</v>
      </c>
      <c r="AN1126" s="7">
        <v>0</v>
      </c>
      <c r="AO1126" s="8">
        <v>43820</v>
      </c>
      <c r="AQ1126">
        <f>IF($AI1126=1,H1126,0)</f>
        <v>0</v>
      </c>
      <c r="AR1126">
        <f>IF($AI1126=1,I1126,0)</f>
        <v>1</v>
      </c>
      <c r="AS1126">
        <f>IF($AI1126=1,K1126,0)</f>
        <v>0</v>
      </c>
      <c r="AT1126">
        <f>IF($AI1126=1,J1126,0)</f>
        <v>0</v>
      </c>
      <c r="AU1126">
        <f>IF($AI1126=1,L1126,0)</f>
        <v>0</v>
      </c>
      <c r="AW1126">
        <f>IF($AL1126=1,U1126,0)</f>
        <v>0</v>
      </c>
      <c r="AX1126">
        <f>IF($AL1126=1,V1126,0)</f>
        <v>0</v>
      </c>
      <c r="AY1126">
        <f>IF($AL1126=1,W1126,0)</f>
        <v>0</v>
      </c>
      <c r="AZ1126">
        <f>IF($AL1126=1,X1126,0)</f>
        <v>0</v>
      </c>
      <c r="BA1126">
        <f>IF($AL1126=1,Y1126,0)</f>
        <v>0</v>
      </c>
      <c r="BC1126">
        <f>IF($AM1126=1,N1126,0)</f>
        <v>0</v>
      </c>
      <c r="BD1126">
        <f>IF($AM1126=1,O1126,0)</f>
        <v>0</v>
      </c>
      <c r="BE1126">
        <f>IF($AM1126=1,P1126,0)</f>
        <v>0</v>
      </c>
      <c r="BF1126">
        <f>IF($AM1126=1,Q1126,0)</f>
        <v>0</v>
      </c>
    </row>
    <row r="1127" spans="1:58" x14ac:dyDescent="0.3">
      <c r="A1127" s="7">
        <v>2197</v>
      </c>
      <c r="B1127" s="6">
        <v>161559</v>
      </c>
      <c r="C1127" s="6" t="str">
        <f>VLOOKUP(B1127,incomegroup,3,TRUE)</f>
        <v>Middle Income</v>
      </c>
      <c r="D1127" s="7">
        <v>0</v>
      </c>
      <c r="E1127" s="7">
        <v>1</v>
      </c>
      <c r="F1127" s="7">
        <f>SUM(D1127:E1127)</f>
        <v>1</v>
      </c>
      <c r="G1127" s="7">
        <v>55</v>
      </c>
      <c r="H1127" s="7">
        <v>0</v>
      </c>
      <c r="I1127" s="7">
        <v>0</v>
      </c>
      <c r="J1127" s="7">
        <v>0</v>
      </c>
      <c r="K1127" s="7">
        <v>1</v>
      </c>
      <c r="L1127" s="7">
        <v>0</v>
      </c>
      <c r="M1127" s="7" t="str" cm="1">
        <f t="array" ref="M1127">_xlfn.IFS(H1127=1,H$1,I1127=1,I$1,J1127=1,J$1,K1127=1,K$1,L1127=1,L$1)</f>
        <v>Single</v>
      </c>
      <c r="N1127" s="7">
        <v>0</v>
      </c>
      <c r="O1127" s="7">
        <v>1</v>
      </c>
      <c r="P1127" s="7">
        <v>0</v>
      </c>
      <c r="Q1127" s="7">
        <v>0</v>
      </c>
      <c r="R1127" s="7" t="str" cm="1">
        <f t="array" ref="R1127">_xlfn.IFS(N1127=1,N$1,O1127=1,O$1,P1127=1,P$1,Q1127=1,Q$1)</f>
        <v>Graduate</v>
      </c>
      <c r="S1127" t="s">
        <v>70</v>
      </c>
      <c r="T1127" s="7">
        <v>8</v>
      </c>
      <c r="U1127" s="7">
        <v>732</v>
      </c>
      <c r="V1127" s="7">
        <v>218</v>
      </c>
      <c r="W1127" s="7">
        <v>231</v>
      </c>
      <c r="X1127" s="7">
        <v>84</v>
      </c>
      <c r="Y1127" s="7">
        <v>37</v>
      </c>
      <c r="Z1127" s="20">
        <f>SUM(U1127:Y1127)</f>
        <v>1302</v>
      </c>
      <c r="AA1127" s="7">
        <v>89</v>
      </c>
      <c r="AB1127" s="7">
        <v>1212</v>
      </c>
      <c r="AC1127" s="7">
        <v>1</v>
      </c>
      <c r="AD1127" s="7">
        <v>4</v>
      </c>
      <c r="AE1127" s="7">
        <v>2</v>
      </c>
      <c r="AF1127" s="7">
        <v>10</v>
      </c>
      <c r="AG1127" s="7">
        <v>3</v>
      </c>
      <c r="AH1127" s="7">
        <v>0</v>
      </c>
      <c r="AI1127" s="7">
        <v>0</v>
      </c>
      <c r="AJ1127" s="7">
        <v>0</v>
      </c>
      <c r="AK1127" s="7">
        <v>0</v>
      </c>
      <c r="AL1127" s="7">
        <v>0</v>
      </c>
      <c r="AM1127" s="7">
        <v>0</v>
      </c>
      <c r="AN1127" s="7">
        <v>0</v>
      </c>
      <c r="AO1127" s="8">
        <v>43821</v>
      </c>
      <c r="AQ1127">
        <f>IF($AI1127=1,H1127,0)</f>
        <v>0</v>
      </c>
      <c r="AR1127">
        <f>IF($AI1127=1,I1127,0)</f>
        <v>0</v>
      </c>
      <c r="AS1127">
        <f>IF($AI1127=1,K1127,0)</f>
        <v>0</v>
      </c>
      <c r="AT1127">
        <f>IF($AI1127=1,J1127,0)</f>
        <v>0</v>
      </c>
      <c r="AU1127">
        <f>IF($AI1127=1,L1127,0)</f>
        <v>0</v>
      </c>
      <c r="AW1127">
        <f>IF($AL1127=1,U1127,0)</f>
        <v>0</v>
      </c>
      <c r="AX1127">
        <f>IF($AL1127=1,V1127,0)</f>
        <v>0</v>
      </c>
      <c r="AY1127">
        <f>IF($AL1127=1,W1127,0)</f>
        <v>0</v>
      </c>
      <c r="AZ1127">
        <f>IF($AL1127=1,X1127,0)</f>
        <v>0</v>
      </c>
      <c r="BA1127">
        <f>IF($AL1127=1,Y1127,0)</f>
        <v>0</v>
      </c>
      <c r="BC1127">
        <f>IF($AM1127=1,N1127,0)</f>
        <v>0</v>
      </c>
      <c r="BD1127">
        <f>IF($AM1127=1,O1127,0)</f>
        <v>0</v>
      </c>
      <c r="BE1127">
        <f>IF($AM1127=1,P1127,0)</f>
        <v>0</v>
      </c>
      <c r="BF1127">
        <f>IF($AM1127=1,Q1127,0)</f>
        <v>0</v>
      </c>
    </row>
    <row r="1128" spans="1:58" x14ac:dyDescent="0.3">
      <c r="A1128" s="7">
        <v>1192</v>
      </c>
      <c r="B1128" s="6">
        <v>140637</v>
      </c>
      <c r="C1128" s="6" t="str">
        <f>VLOOKUP(B1128,incomegroup,3,TRUE)</f>
        <v>Lower income</v>
      </c>
      <c r="D1128" s="7">
        <v>1</v>
      </c>
      <c r="E1128" s="7">
        <v>1</v>
      </c>
      <c r="F1128" s="7">
        <f>SUM(D1128:E1128)</f>
        <v>2</v>
      </c>
      <c r="G1128" s="7">
        <v>55</v>
      </c>
      <c r="H1128" s="7">
        <v>0</v>
      </c>
      <c r="I1128" s="7">
        <v>0</v>
      </c>
      <c r="J1128" s="7">
        <v>0</v>
      </c>
      <c r="K1128" s="7">
        <v>1</v>
      </c>
      <c r="L1128" s="7">
        <v>0</v>
      </c>
      <c r="M1128" s="7" t="str" cm="1">
        <f t="array" ref="M1128">_xlfn.IFS(H1128=1,H$1,I1128=1,I$1,J1128=1,J$1,K1128=1,K$1,L1128=1,L$1)</f>
        <v>Single</v>
      </c>
      <c r="N1128" s="7">
        <v>0</v>
      </c>
      <c r="O1128" s="7">
        <v>0</v>
      </c>
      <c r="P1128" s="7">
        <v>0</v>
      </c>
      <c r="Q1128" s="7">
        <v>1</v>
      </c>
      <c r="R1128" s="7" t="str" cm="1">
        <f t="array" ref="R1128">_xlfn.IFS(N1128=1,N$1,O1128=1,O$1,P1128=1,P$1,Q1128=1,Q$1)</f>
        <v>PhD</v>
      </c>
      <c r="S1128" t="s">
        <v>73</v>
      </c>
      <c r="T1128" s="7">
        <v>72</v>
      </c>
      <c r="U1128" s="7">
        <v>76</v>
      </c>
      <c r="V1128" s="7">
        <v>0</v>
      </c>
      <c r="W1128" s="7">
        <v>45</v>
      </c>
      <c r="X1128" s="7">
        <v>0</v>
      </c>
      <c r="Y1128" s="7">
        <v>0</v>
      </c>
      <c r="Z1128" s="20">
        <f>SUM(U1128:Y1128)</f>
        <v>121</v>
      </c>
      <c r="AA1128" s="7">
        <v>10</v>
      </c>
      <c r="AB1128" s="7">
        <v>111</v>
      </c>
      <c r="AC1128" s="7">
        <v>2</v>
      </c>
      <c r="AD1128" s="7">
        <v>1</v>
      </c>
      <c r="AE1128" s="7">
        <v>0</v>
      </c>
      <c r="AF1128" s="7">
        <v>3</v>
      </c>
      <c r="AG1128" s="7">
        <v>7</v>
      </c>
      <c r="AH1128" s="7">
        <v>0</v>
      </c>
      <c r="AI1128" s="7">
        <v>0</v>
      </c>
      <c r="AJ1128" s="7">
        <v>0</v>
      </c>
      <c r="AK1128" s="7">
        <v>0</v>
      </c>
      <c r="AL1128" s="7">
        <v>0</v>
      </c>
      <c r="AM1128" s="7">
        <v>0</v>
      </c>
      <c r="AN1128" s="7">
        <v>0</v>
      </c>
      <c r="AO1128" s="8">
        <v>43821</v>
      </c>
      <c r="AQ1128">
        <f>IF($AI1128=1,H1128,0)</f>
        <v>0</v>
      </c>
      <c r="AR1128">
        <f>IF($AI1128=1,I1128,0)</f>
        <v>0</v>
      </c>
      <c r="AS1128">
        <f>IF($AI1128=1,K1128,0)</f>
        <v>0</v>
      </c>
      <c r="AT1128">
        <f>IF($AI1128=1,J1128,0)</f>
        <v>0</v>
      </c>
      <c r="AU1128">
        <f>IF($AI1128=1,L1128,0)</f>
        <v>0</v>
      </c>
      <c r="AW1128">
        <f>IF($AL1128=1,U1128,0)</f>
        <v>0</v>
      </c>
      <c r="AX1128">
        <f>IF($AL1128=1,V1128,0)</f>
        <v>0</v>
      </c>
      <c r="AY1128">
        <f>IF($AL1128=1,W1128,0)</f>
        <v>0</v>
      </c>
      <c r="AZ1128">
        <f>IF($AL1128=1,X1128,0)</f>
        <v>0</v>
      </c>
      <c r="BA1128">
        <f>IF($AL1128=1,Y1128,0)</f>
        <v>0</v>
      </c>
      <c r="BC1128">
        <f>IF($AM1128=1,N1128,0)</f>
        <v>0</v>
      </c>
      <c r="BD1128">
        <f>IF($AM1128=1,O1128,0)</f>
        <v>0</v>
      </c>
      <c r="BE1128">
        <f>IF($AM1128=1,P1128,0)</f>
        <v>0</v>
      </c>
      <c r="BF1128">
        <f>IF($AM1128=1,Q1128,0)</f>
        <v>0</v>
      </c>
    </row>
    <row r="1129" spans="1:58" x14ac:dyDescent="0.3">
      <c r="A1129" s="7">
        <v>1595</v>
      </c>
      <c r="B1129" s="6">
        <v>145006</v>
      </c>
      <c r="C1129" s="6" t="str">
        <f>VLOOKUP(B1129,incomegroup,3,TRUE)</f>
        <v>Lower income</v>
      </c>
      <c r="D1129" s="7">
        <v>0</v>
      </c>
      <c r="E1129" s="7">
        <v>0</v>
      </c>
      <c r="F1129" s="7">
        <f>SUM(D1129:E1129)</f>
        <v>0</v>
      </c>
      <c r="G1129" s="7">
        <v>76</v>
      </c>
      <c r="H1129" s="7">
        <v>0</v>
      </c>
      <c r="I1129" s="7">
        <v>0</v>
      </c>
      <c r="J1129" s="7">
        <v>0</v>
      </c>
      <c r="K1129" s="7">
        <v>0</v>
      </c>
      <c r="L1129" s="7">
        <v>1</v>
      </c>
      <c r="M1129" s="7" t="str" cm="1">
        <f t="array" ref="M1129">_xlfn.IFS(H1129=1,H$1,I1129=1,I$1,J1129=1,J$1,K1129=1,K$1,L1129=1,L$1)</f>
        <v>Widow</v>
      </c>
      <c r="N1129" s="7">
        <v>0</v>
      </c>
      <c r="O1129" s="7">
        <v>0</v>
      </c>
      <c r="P1129" s="7">
        <v>1</v>
      </c>
      <c r="Q1129" s="7">
        <v>0</v>
      </c>
      <c r="R1129" s="7" t="str" cm="1">
        <f t="array" ref="R1129">_xlfn.IFS(N1129=1,N$1,O1129=1,O$1,P1129=1,P$1,Q1129=1,Q$1)</f>
        <v>Master</v>
      </c>
      <c r="S1129" t="s">
        <v>71</v>
      </c>
      <c r="T1129" s="7">
        <v>90</v>
      </c>
      <c r="U1129" s="7">
        <v>522</v>
      </c>
      <c r="V1129" s="7">
        <v>81</v>
      </c>
      <c r="W1129" s="7">
        <v>171</v>
      </c>
      <c r="X1129" s="7">
        <v>52</v>
      </c>
      <c r="Y1129" s="7">
        <v>0</v>
      </c>
      <c r="Z1129" s="20">
        <f>SUM(U1129:Y1129)</f>
        <v>826</v>
      </c>
      <c r="AA1129" s="7">
        <v>32</v>
      </c>
      <c r="AB1129" s="7">
        <v>793</v>
      </c>
      <c r="AC1129" s="7">
        <v>1</v>
      </c>
      <c r="AD1129" s="7">
        <v>3</v>
      </c>
      <c r="AE1129" s="7">
        <v>1</v>
      </c>
      <c r="AF1129" s="7">
        <v>7</v>
      </c>
      <c r="AG1129" s="7">
        <v>3</v>
      </c>
      <c r="AH1129" s="7">
        <v>0</v>
      </c>
      <c r="AI1129" s="7">
        <v>0</v>
      </c>
      <c r="AJ1129" s="7">
        <v>0</v>
      </c>
      <c r="AK1129" s="7">
        <v>0</v>
      </c>
      <c r="AL1129" s="7">
        <v>0</v>
      </c>
      <c r="AM1129" s="7">
        <v>0</v>
      </c>
      <c r="AN1129" s="7">
        <v>0</v>
      </c>
      <c r="AO1129" s="8">
        <v>43822</v>
      </c>
      <c r="AQ1129">
        <f>IF($AI1129=1,H1129,0)</f>
        <v>0</v>
      </c>
      <c r="AR1129">
        <f>IF($AI1129=1,I1129,0)</f>
        <v>0</v>
      </c>
      <c r="AS1129">
        <f>IF($AI1129=1,K1129,0)</f>
        <v>0</v>
      </c>
      <c r="AT1129">
        <f>IF($AI1129=1,J1129,0)</f>
        <v>0</v>
      </c>
      <c r="AU1129">
        <f>IF($AI1129=1,L1129,0)</f>
        <v>0</v>
      </c>
      <c r="AW1129">
        <f>IF($AL1129=1,U1129,0)</f>
        <v>0</v>
      </c>
      <c r="AX1129">
        <f>IF($AL1129=1,V1129,0)</f>
        <v>0</v>
      </c>
      <c r="AY1129">
        <f>IF($AL1129=1,W1129,0)</f>
        <v>0</v>
      </c>
      <c r="AZ1129">
        <f>IF($AL1129=1,X1129,0)</f>
        <v>0</v>
      </c>
      <c r="BA1129">
        <f>IF($AL1129=1,Y1129,0)</f>
        <v>0</v>
      </c>
      <c r="BC1129">
        <f>IF($AM1129=1,N1129,0)</f>
        <v>0</v>
      </c>
      <c r="BD1129">
        <f>IF($AM1129=1,O1129,0)</f>
        <v>0</v>
      </c>
      <c r="BE1129">
        <f>IF($AM1129=1,P1129,0)</f>
        <v>0</v>
      </c>
      <c r="BF1129">
        <f>IF($AM1129=1,Q1129,0)</f>
        <v>0</v>
      </c>
    </row>
    <row r="1130" spans="1:58" x14ac:dyDescent="0.3">
      <c r="A1130" s="7">
        <v>2055</v>
      </c>
      <c r="B1130" s="6">
        <v>146610</v>
      </c>
      <c r="C1130" s="6" t="str">
        <f>VLOOKUP(B1130,incomegroup,3,TRUE)</f>
        <v>Lower income</v>
      </c>
      <c r="D1130" s="7">
        <v>0</v>
      </c>
      <c r="E1130" s="7">
        <v>0</v>
      </c>
      <c r="F1130" s="7">
        <f>SUM(D1130:E1130)</f>
        <v>0</v>
      </c>
      <c r="G1130" s="7">
        <v>62</v>
      </c>
      <c r="H1130" s="7">
        <v>0</v>
      </c>
      <c r="I1130" s="7">
        <v>0</v>
      </c>
      <c r="J1130" s="7">
        <v>1</v>
      </c>
      <c r="K1130" s="7">
        <v>0</v>
      </c>
      <c r="L1130" s="7">
        <v>0</v>
      </c>
      <c r="M1130" s="7" t="str" cm="1">
        <f t="array" ref="M1130">_xlfn.IFS(H1130=1,H$1,I1130=1,I$1,J1130=1,J$1,K1130=1,K$1,L1130=1,L$1)</f>
        <v>Together</v>
      </c>
      <c r="N1130" s="7">
        <v>0</v>
      </c>
      <c r="O1130" s="7">
        <v>1</v>
      </c>
      <c r="P1130" s="7">
        <v>0</v>
      </c>
      <c r="Q1130" s="7">
        <v>0</v>
      </c>
      <c r="R1130" s="7" t="str" cm="1">
        <f t="array" ref="R1130">_xlfn.IFS(N1130=1,N$1,O1130=1,O$1,P1130=1,P$1,Q1130=1,Q$1)</f>
        <v>Graduate</v>
      </c>
      <c r="S1130" t="s">
        <v>72</v>
      </c>
      <c r="T1130" s="7">
        <v>4</v>
      </c>
      <c r="U1130" s="7">
        <v>906</v>
      </c>
      <c r="V1130" s="7">
        <v>31</v>
      </c>
      <c r="W1130" s="7">
        <v>94</v>
      </c>
      <c r="X1130" s="7">
        <v>13</v>
      </c>
      <c r="Y1130" s="7">
        <v>31</v>
      </c>
      <c r="Z1130" s="20">
        <f>SUM(U1130:Y1130)</f>
        <v>1075</v>
      </c>
      <c r="AA1130" s="7">
        <v>393</v>
      </c>
      <c r="AB1130" s="7">
        <v>683</v>
      </c>
      <c r="AC1130" s="7">
        <v>1</v>
      </c>
      <c r="AD1130" s="7">
        <v>6</v>
      </c>
      <c r="AE1130" s="7">
        <v>1</v>
      </c>
      <c r="AF1130" s="7">
        <v>6</v>
      </c>
      <c r="AG1130" s="7">
        <v>6</v>
      </c>
      <c r="AH1130" s="7">
        <v>0</v>
      </c>
      <c r="AI1130" s="7">
        <v>0</v>
      </c>
      <c r="AJ1130" s="7">
        <v>0</v>
      </c>
      <c r="AK1130" s="7">
        <v>0</v>
      </c>
      <c r="AL1130" s="7">
        <v>0</v>
      </c>
      <c r="AM1130" s="7">
        <v>0</v>
      </c>
      <c r="AN1130" s="7">
        <v>0</v>
      </c>
      <c r="AO1130" s="8">
        <v>43822</v>
      </c>
      <c r="AQ1130">
        <f>IF($AI1130=1,H1130,0)</f>
        <v>0</v>
      </c>
      <c r="AR1130">
        <f>IF($AI1130=1,I1130,0)</f>
        <v>0</v>
      </c>
      <c r="AS1130">
        <f>IF($AI1130=1,K1130,0)</f>
        <v>0</v>
      </c>
      <c r="AT1130">
        <f>IF($AI1130=1,J1130,0)</f>
        <v>0</v>
      </c>
      <c r="AU1130">
        <f>IF($AI1130=1,L1130,0)</f>
        <v>0</v>
      </c>
      <c r="AW1130">
        <f>IF($AL1130=1,U1130,0)</f>
        <v>0</v>
      </c>
      <c r="AX1130">
        <f>IF($AL1130=1,V1130,0)</f>
        <v>0</v>
      </c>
      <c r="AY1130">
        <f>IF($AL1130=1,W1130,0)</f>
        <v>0</v>
      </c>
      <c r="AZ1130">
        <f>IF($AL1130=1,X1130,0)</f>
        <v>0</v>
      </c>
      <c r="BA1130">
        <f>IF($AL1130=1,Y1130,0)</f>
        <v>0</v>
      </c>
      <c r="BC1130">
        <f>IF($AM1130=1,N1130,0)</f>
        <v>0</v>
      </c>
      <c r="BD1130">
        <f>IF($AM1130=1,O1130,0)</f>
        <v>0</v>
      </c>
      <c r="BE1130">
        <f>IF($AM1130=1,P1130,0)</f>
        <v>0</v>
      </c>
      <c r="BF1130">
        <f>IF($AM1130=1,Q1130,0)</f>
        <v>0</v>
      </c>
    </row>
    <row r="1131" spans="1:58" x14ac:dyDescent="0.3">
      <c r="A1131" s="7">
        <v>2416</v>
      </c>
      <c r="B1131" s="6">
        <v>133402</v>
      </c>
      <c r="C1131" s="6" t="str">
        <f>VLOOKUP(B1131,incomegroup,3,TRUE)</f>
        <v>Lower income</v>
      </c>
      <c r="D1131" s="7">
        <v>1</v>
      </c>
      <c r="E1131" s="7">
        <v>1</v>
      </c>
      <c r="F1131" s="7">
        <f>SUM(D1131:E1131)</f>
        <v>2</v>
      </c>
      <c r="G1131" s="7">
        <v>68</v>
      </c>
      <c r="H1131" s="7">
        <v>0</v>
      </c>
      <c r="I1131" s="7">
        <v>0</v>
      </c>
      <c r="J1131" s="7">
        <v>1</v>
      </c>
      <c r="K1131" s="7">
        <v>0</v>
      </c>
      <c r="L1131" s="7">
        <v>0</v>
      </c>
      <c r="M1131" s="7" t="str" cm="1">
        <f t="array" ref="M1131">_xlfn.IFS(H1131=1,H$1,I1131=1,I$1,J1131=1,J$1,K1131=1,K$1,L1131=1,L$1)</f>
        <v>Together</v>
      </c>
      <c r="N1131" s="7">
        <v>0</v>
      </c>
      <c r="O1131" s="7">
        <v>1</v>
      </c>
      <c r="P1131" s="7">
        <v>0</v>
      </c>
      <c r="Q1131" s="7">
        <v>0</v>
      </c>
      <c r="R1131" s="7" t="str" cm="1">
        <f t="array" ref="R1131">_xlfn.IFS(N1131=1,N$1,O1131=1,O$1,P1131=1,P$1,Q1131=1,Q$1)</f>
        <v>Graduate</v>
      </c>
      <c r="S1131" t="s">
        <v>73</v>
      </c>
      <c r="T1131" s="7">
        <v>60</v>
      </c>
      <c r="U1131" s="7">
        <v>104</v>
      </c>
      <c r="V1131" s="7">
        <v>8</v>
      </c>
      <c r="W1131" s="7">
        <v>76</v>
      </c>
      <c r="X1131" s="7">
        <v>40</v>
      </c>
      <c r="Y1131" s="7">
        <v>20</v>
      </c>
      <c r="Z1131" s="20">
        <f>SUM(U1131:Y1131)</f>
        <v>248</v>
      </c>
      <c r="AA1131" s="7">
        <v>32</v>
      </c>
      <c r="AB1131" s="7">
        <v>216</v>
      </c>
      <c r="AC1131" s="7">
        <v>3</v>
      </c>
      <c r="AD1131" s="7">
        <v>2</v>
      </c>
      <c r="AE1131" s="7">
        <v>1</v>
      </c>
      <c r="AF1131" s="7">
        <v>3</v>
      </c>
      <c r="AG1131" s="7">
        <v>8</v>
      </c>
      <c r="AH1131" s="7">
        <v>0</v>
      </c>
      <c r="AI1131" s="7">
        <v>0</v>
      </c>
      <c r="AJ1131" s="7">
        <v>0</v>
      </c>
      <c r="AK1131" s="7">
        <v>0</v>
      </c>
      <c r="AL1131" s="7">
        <v>0</v>
      </c>
      <c r="AM1131" s="7">
        <v>0</v>
      </c>
      <c r="AN1131" s="7">
        <v>0</v>
      </c>
      <c r="AO1131" s="8">
        <v>43822</v>
      </c>
      <c r="AQ1131">
        <f>IF($AI1131=1,H1131,0)</f>
        <v>0</v>
      </c>
      <c r="AR1131">
        <f>IF($AI1131=1,I1131,0)</f>
        <v>0</v>
      </c>
      <c r="AS1131">
        <f>IF($AI1131=1,K1131,0)</f>
        <v>0</v>
      </c>
      <c r="AT1131">
        <f>IF($AI1131=1,J1131,0)</f>
        <v>0</v>
      </c>
      <c r="AU1131">
        <f>IF($AI1131=1,L1131,0)</f>
        <v>0</v>
      </c>
      <c r="AW1131">
        <f>IF($AL1131=1,U1131,0)</f>
        <v>0</v>
      </c>
      <c r="AX1131">
        <f>IF($AL1131=1,V1131,0)</f>
        <v>0</v>
      </c>
      <c r="AY1131">
        <f>IF($AL1131=1,W1131,0)</f>
        <v>0</v>
      </c>
      <c r="AZ1131">
        <f>IF($AL1131=1,X1131,0)</f>
        <v>0</v>
      </c>
      <c r="BA1131">
        <f>IF($AL1131=1,Y1131,0)</f>
        <v>0</v>
      </c>
      <c r="BC1131">
        <f>IF($AM1131=1,N1131,0)</f>
        <v>0</v>
      </c>
      <c r="BD1131">
        <f>IF($AM1131=1,O1131,0)</f>
        <v>0</v>
      </c>
      <c r="BE1131">
        <f>IF($AM1131=1,P1131,0)</f>
        <v>0</v>
      </c>
      <c r="BF1131">
        <f>IF($AM1131=1,Q1131,0)</f>
        <v>0</v>
      </c>
    </row>
    <row r="1132" spans="1:58" x14ac:dyDescent="0.3">
      <c r="A1132" s="7">
        <v>2664</v>
      </c>
      <c r="B1132" s="6">
        <v>181217</v>
      </c>
      <c r="C1132" s="6" t="str">
        <f>VLOOKUP(B1132,incomegroup,3,TRUE)</f>
        <v>Middle Income</v>
      </c>
      <c r="D1132" s="7">
        <v>0</v>
      </c>
      <c r="E1132" s="7">
        <v>0</v>
      </c>
      <c r="F1132" s="7">
        <f>SUM(D1132:E1132)</f>
        <v>0</v>
      </c>
      <c r="G1132" s="7">
        <v>31</v>
      </c>
      <c r="H1132" s="7">
        <v>0</v>
      </c>
      <c r="I1132" s="7">
        <v>0</v>
      </c>
      <c r="J1132" s="7">
        <v>0</v>
      </c>
      <c r="K1132" s="7">
        <v>1</v>
      </c>
      <c r="L1132" s="7">
        <v>0</v>
      </c>
      <c r="M1132" s="7" t="str" cm="1">
        <f t="array" ref="M1132">_xlfn.IFS(H1132=1,H$1,I1132=1,I$1,J1132=1,J$1,K1132=1,K$1,L1132=1,L$1)</f>
        <v>Single</v>
      </c>
      <c r="N1132" s="7">
        <v>0</v>
      </c>
      <c r="O1132" s="7">
        <v>1</v>
      </c>
      <c r="P1132" s="7">
        <v>0</v>
      </c>
      <c r="Q1132" s="7">
        <v>0</v>
      </c>
      <c r="R1132" s="7" t="str" cm="1">
        <f t="array" ref="R1132">_xlfn.IFS(N1132=1,N$1,O1132=1,O$1,P1132=1,P$1,Q1132=1,Q$1)</f>
        <v>Graduate</v>
      </c>
      <c r="S1132" t="s">
        <v>68</v>
      </c>
      <c r="T1132" s="7">
        <v>77</v>
      </c>
      <c r="U1132" s="7">
        <v>1100</v>
      </c>
      <c r="V1132" s="7">
        <v>156</v>
      </c>
      <c r="W1132" s="7">
        <v>723</v>
      </c>
      <c r="X1132" s="7">
        <v>326</v>
      </c>
      <c r="Y1132" s="7">
        <v>89</v>
      </c>
      <c r="Z1132" s="20">
        <f>SUM(U1132:Y1132)</f>
        <v>2394</v>
      </c>
      <c r="AA1132" s="7">
        <v>187</v>
      </c>
      <c r="AB1132" s="7">
        <v>2207</v>
      </c>
      <c r="AC1132" s="7">
        <v>1</v>
      </c>
      <c r="AD1132" s="7">
        <v>3</v>
      </c>
      <c r="AE1132" s="7">
        <v>7</v>
      </c>
      <c r="AF1132" s="7">
        <v>11</v>
      </c>
      <c r="AG1132" s="7">
        <v>1</v>
      </c>
      <c r="AH1132" s="7">
        <v>0</v>
      </c>
      <c r="AI1132" s="7">
        <v>0</v>
      </c>
      <c r="AJ1132" s="7">
        <v>0</v>
      </c>
      <c r="AK1132" s="7">
        <v>0</v>
      </c>
      <c r="AL1132" s="7">
        <v>0</v>
      </c>
      <c r="AM1132" s="7">
        <v>0</v>
      </c>
      <c r="AN1132" s="7">
        <v>0</v>
      </c>
      <c r="AO1132" s="8">
        <v>43823</v>
      </c>
      <c r="AQ1132">
        <f>IF($AI1132=1,H1132,0)</f>
        <v>0</v>
      </c>
      <c r="AR1132">
        <f>IF($AI1132=1,I1132,0)</f>
        <v>0</v>
      </c>
      <c r="AS1132">
        <f>IF($AI1132=1,K1132,0)</f>
        <v>0</v>
      </c>
      <c r="AT1132">
        <f>IF($AI1132=1,J1132,0)</f>
        <v>0</v>
      </c>
      <c r="AU1132">
        <f>IF($AI1132=1,L1132,0)</f>
        <v>0</v>
      </c>
      <c r="AW1132">
        <f>IF($AL1132=1,U1132,0)</f>
        <v>0</v>
      </c>
      <c r="AX1132">
        <f>IF($AL1132=1,V1132,0)</f>
        <v>0</v>
      </c>
      <c r="AY1132">
        <f>IF($AL1132=1,W1132,0)</f>
        <v>0</v>
      </c>
      <c r="AZ1132">
        <f>IF($AL1132=1,X1132,0)</f>
        <v>0</v>
      </c>
      <c r="BA1132">
        <f>IF($AL1132=1,Y1132,0)</f>
        <v>0</v>
      </c>
      <c r="BC1132">
        <f>IF($AM1132=1,N1132,0)</f>
        <v>0</v>
      </c>
      <c r="BD1132">
        <f>IF($AM1132=1,O1132,0)</f>
        <v>0</v>
      </c>
      <c r="BE1132">
        <f>IF($AM1132=1,P1132,0)</f>
        <v>0</v>
      </c>
      <c r="BF1132">
        <f>IF($AM1132=1,Q1132,0)</f>
        <v>0</v>
      </c>
    </row>
    <row r="1133" spans="1:58" x14ac:dyDescent="0.3">
      <c r="A1133" s="7">
        <v>1491</v>
      </c>
      <c r="B1133" s="6">
        <v>181217</v>
      </c>
      <c r="C1133" s="6" t="str">
        <f>VLOOKUP(B1133,incomegroup,3,TRUE)</f>
        <v>Middle Income</v>
      </c>
      <c r="D1133" s="7">
        <v>0</v>
      </c>
      <c r="E1133" s="7">
        <v>0</v>
      </c>
      <c r="F1133" s="7">
        <f>SUM(D1133:E1133)</f>
        <v>0</v>
      </c>
      <c r="G1133" s="7">
        <v>31</v>
      </c>
      <c r="H1133" s="7">
        <v>0</v>
      </c>
      <c r="I1133" s="7">
        <v>0</v>
      </c>
      <c r="J1133" s="7">
        <v>0</v>
      </c>
      <c r="K1133" s="7">
        <v>1</v>
      </c>
      <c r="L1133" s="7">
        <v>0</v>
      </c>
      <c r="M1133" s="7" t="str" cm="1">
        <f t="array" ref="M1133">_xlfn.IFS(H1133=1,H$1,I1133=1,I$1,J1133=1,J$1,K1133=1,K$1,L1133=1,L$1)</f>
        <v>Single</v>
      </c>
      <c r="N1133" s="7">
        <v>0</v>
      </c>
      <c r="O1133" s="7">
        <v>1</v>
      </c>
      <c r="P1133" s="7">
        <v>0</v>
      </c>
      <c r="Q1133" s="7">
        <v>0</v>
      </c>
      <c r="R1133" s="7" t="str" cm="1">
        <f t="array" ref="R1133">_xlfn.IFS(N1133=1,N$1,O1133=1,O$1,P1133=1,P$1,Q1133=1,Q$1)</f>
        <v>Graduate</v>
      </c>
      <c r="S1133" t="s">
        <v>72</v>
      </c>
      <c r="T1133" s="7">
        <v>77</v>
      </c>
      <c r="U1133" s="7">
        <v>1100</v>
      </c>
      <c r="V1133" s="7">
        <v>156</v>
      </c>
      <c r="W1133" s="7">
        <v>723</v>
      </c>
      <c r="X1133" s="7">
        <v>326</v>
      </c>
      <c r="Y1133" s="7">
        <v>89</v>
      </c>
      <c r="Z1133" s="20">
        <f>SUM(U1133:Y1133)</f>
        <v>2394</v>
      </c>
      <c r="AA1133" s="7">
        <v>187</v>
      </c>
      <c r="AB1133" s="7">
        <v>2207</v>
      </c>
      <c r="AC1133" s="7">
        <v>1</v>
      </c>
      <c r="AD1133" s="7">
        <v>3</v>
      </c>
      <c r="AE1133" s="7">
        <v>7</v>
      </c>
      <c r="AF1133" s="7">
        <v>11</v>
      </c>
      <c r="AG1133" s="7">
        <v>1</v>
      </c>
      <c r="AH1133" s="7">
        <v>0</v>
      </c>
      <c r="AI1133" s="7">
        <v>0</v>
      </c>
      <c r="AJ1133" s="7">
        <v>0</v>
      </c>
      <c r="AK1133" s="7">
        <v>0</v>
      </c>
      <c r="AL1133" s="7">
        <v>0</v>
      </c>
      <c r="AM1133" s="7">
        <v>0</v>
      </c>
      <c r="AN1133" s="7">
        <v>0</v>
      </c>
      <c r="AO1133" s="8">
        <v>43823</v>
      </c>
      <c r="AQ1133">
        <f>IF($AI1133=1,H1133,0)</f>
        <v>0</v>
      </c>
      <c r="AR1133">
        <f>IF($AI1133=1,I1133,0)</f>
        <v>0</v>
      </c>
      <c r="AS1133">
        <f>IF($AI1133=1,K1133,0)</f>
        <v>0</v>
      </c>
      <c r="AT1133">
        <f>IF($AI1133=1,J1133,0)</f>
        <v>0</v>
      </c>
      <c r="AU1133">
        <f>IF($AI1133=1,L1133,0)</f>
        <v>0</v>
      </c>
      <c r="AW1133">
        <f>IF($AL1133=1,U1133,0)</f>
        <v>0</v>
      </c>
      <c r="AX1133">
        <f>IF($AL1133=1,V1133,0)</f>
        <v>0</v>
      </c>
      <c r="AY1133">
        <f>IF($AL1133=1,W1133,0)</f>
        <v>0</v>
      </c>
      <c r="AZ1133">
        <f>IF($AL1133=1,X1133,0)</f>
        <v>0</v>
      </c>
      <c r="BA1133">
        <f>IF($AL1133=1,Y1133,0)</f>
        <v>0</v>
      </c>
      <c r="BC1133">
        <f>IF($AM1133=1,N1133,0)</f>
        <v>0</v>
      </c>
      <c r="BD1133">
        <f>IF($AM1133=1,O1133,0)</f>
        <v>0</v>
      </c>
      <c r="BE1133">
        <f>IF($AM1133=1,P1133,0)</f>
        <v>0</v>
      </c>
      <c r="BF1133">
        <f>IF($AM1133=1,Q1133,0)</f>
        <v>0</v>
      </c>
    </row>
    <row r="1134" spans="1:58" x14ac:dyDescent="0.3">
      <c r="A1134" s="7">
        <v>2665</v>
      </c>
      <c r="B1134" s="6">
        <v>149090</v>
      </c>
      <c r="C1134" s="6" t="str">
        <f>VLOOKUP(B1134,incomegroup,3,TRUE)</f>
        <v>Lower income</v>
      </c>
      <c r="D1134" s="7">
        <v>0</v>
      </c>
      <c r="E1134" s="7">
        <v>1</v>
      </c>
      <c r="F1134" s="7">
        <f>SUM(D1134:E1134)</f>
        <v>1</v>
      </c>
      <c r="G1134" s="7">
        <v>69</v>
      </c>
      <c r="H1134" s="7">
        <v>0</v>
      </c>
      <c r="I1134" s="7">
        <v>0</v>
      </c>
      <c r="J1134" s="7">
        <v>0</v>
      </c>
      <c r="K1134" s="7">
        <v>1</v>
      </c>
      <c r="L1134" s="7">
        <v>0</v>
      </c>
      <c r="M1134" s="7" t="str" cm="1">
        <f t="array" ref="M1134">_xlfn.IFS(H1134=1,H$1,I1134=1,I$1,J1134=1,J$1,K1134=1,K$1,L1134=1,L$1)</f>
        <v>Single</v>
      </c>
      <c r="N1134" s="7">
        <v>0</v>
      </c>
      <c r="O1134" s="7">
        <v>1</v>
      </c>
      <c r="P1134" s="7">
        <v>0</v>
      </c>
      <c r="Q1134" s="7">
        <v>0</v>
      </c>
      <c r="R1134" s="7" t="str" cm="1">
        <f t="array" ref="R1134">_xlfn.IFS(N1134=1,N$1,O1134=1,O$1,P1134=1,P$1,Q1134=1,Q$1)</f>
        <v>Graduate</v>
      </c>
      <c r="S1134" t="s">
        <v>70</v>
      </c>
      <c r="T1134" s="7">
        <v>45</v>
      </c>
      <c r="U1134" s="7">
        <v>1500</v>
      </c>
      <c r="V1134" s="7">
        <v>15</v>
      </c>
      <c r="W1134" s="7">
        <v>249</v>
      </c>
      <c r="X1134" s="7">
        <v>21</v>
      </c>
      <c r="Y1134" s="7">
        <v>0</v>
      </c>
      <c r="Z1134" s="20">
        <f>SUM(U1134:Y1134)</f>
        <v>1785</v>
      </c>
      <c r="AA1134" s="7">
        <v>304</v>
      </c>
      <c r="AB1134" s="7">
        <v>1482</v>
      </c>
      <c r="AC1134" s="7">
        <v>3</v>
      </c>
      <c r="AD1134" s="7">
        <v>7</v>
      </c>
      <c r="AE1134" s="7">
        <v>2</v>
      </c>
      <c r="AF1134" s="7">
        <v>9</v>
      </c>
      <c r="AG1134" s="7">
        <v>7</v>
      </c>
      <c r="AH1134" s="7">
        <v>0</v>
      </c>
      <c r="AI1134" s="7">
        <v>0</v>
      </c>
      <c r="AJ1134" s="7">
        <v>0</v>
      </c>
      <c r="AK1134" s="7">
        <v>0</v>
      </c>
      <c r="AL1134" s="7">
        <v>0</v>
      </c>
      <c r="AM1134" s="7">
        <v>0</v>
      </c>
      <c r="AN1134" s="7">
        <v>0</v>
      </c>
      <c r="AO1134" s="8">
        <v>43823</v>
      </c>
      <c r="AQ1134">
        <f>IF($AI1134=1,H1134,0)</f>
        <v>0</v>
      </c>
      <c r="AR1134">
        <f>IF($AI1134=1,I1134,0)</f>
        <v>0</v>
      </c>
      <c r="AS1134">
        <f>IF($AI1134=1,K1134,0)</f>
        <v>0</v>
      </c>
      <c r="AT1134">
        <f>IF($AI1134=1,J1134,0)</f>
        <v>0</v>
      </c>
      <c r="AU1134">
        <f>IF($AI1134=1,L1134,0)</f>
        <v>0</v>
      </c>
      <c r="AW1134">
        <f>IF($AL1134=1,U1134,0)</f>
        <v>0</v>
      </c>
      <c r="AX1134">
        <f>IF($AL1134=1,V1134,0)</f>
        <v>0</v>
      </c>
      <c r="AY1134">
        <f>IF($AL1134=1,W1134,0)</f>
        <v>0</v>
      </c>
      <c r="AZ1134">
        <f>IF($AL1134=1,X1134,0)</f>
        <v>0</v>
      </c>
      <c r="BA1134">
        <f>IF($AL1134=1,Y1134,0)</f>
        <v>0</v>
      </c>
      <c r="BC1134">
        <f>IF($AM1134=1,N1134,0)</f>
        <v>0</v>
      </c>
      <c r="BD1134">
        <f>IF($AM1134=1,O1134,0)</f>
        <v>0</v>
      </c>
      <c r="BE1134">
        <f>IF($AM1134=1,P1134,0)</f>
        <v>0</v>
      </c>
      <c r="BF1134">
        <f>IF($AM1134=1,Q1134,0)</f>
        <v>0</v>
      </c>
    </row>
    <row r="1135" spans="1:58" x14ac:dyDescent="0.3">
      <c r="A1135" s="7">
        <v>2792</v>
      </c>
      <c r="B1135" s="6">
        <v>172282</v>
      </c>
      <c r="C1135" s="6" t="str">
        <f>VLOOKUP(B1135,incomegroup,3,TRUE)</f>
        <v>Middle Income</v>
      </c>
      <c r="D1135" s="7">
        <v>0</v>
      </c>
      <c r="E1135" s="7">
        <v>0</v>
      </c>
      <c r="F1135" s="7">
        <f>SUM(D1135:E1135)</f>
        <v>0</v>
      </c>
      <c r="G1135" s="7">
        <v>69</v>
      </c>
      <c r="H1135" s="7">
        <v>0</v>
      </c>
      <c r="I1135" s="7">
        <v>0</v>
      </c>
      <c r="J1135" s="7">
        <v>0</v>
      </c>
      <c r="K1135" s="7">
        <v>1</v>
      </c>
      <c r="L1135" s="7">
        <v>0</v>
      </c>
      <c r="M1135" s="7" t="str" cm="1">
        <f t="array" ref="M1135">_xlfn.IFS(H1135=1,H$1,I1135=1,I$1,J1135=1,J$1,K1135=1,K$1,L1135=1,L$1)</f>
        <v>Single</v>
      </c>
      <c r="N1135" s="7">
        <v>0</v>
      </c>
      <c r="O1135" s="7">
        <v>1</v>
      </c>
      <c r="P1135" s="7">
        <v>0</v>
      </c>
      <c r="Q1135" s="7">
        <v>0</v>
      </c>
      <c r="R1135" s="7" t="str" cm="1">
        <f t="array" ref="R1135">_xlfn.IFS(N1135=1,N$1,O1135=1,O$1,P1135=1,P$1,Q1135=1,Q$1)</f>
        <v>Graduate</v>
      </c>
      <c r="S1135" t="s">
        <v>69</v>
      </c>
      <c r="T1135" s="7">
        <v>70</v>
      </c>
      <c r="U1135" s="7">
        <v>1199</v>
      </c>
      <c r="V1135" s="7">
        <v>64</v>
      </c>
      <c r="W1135" s="7">
        <v>999</v>
      </c>
      <c r="X1135" s="7">
        <v>215</v>
      </c>
      <c r="Y1135" s="7">
        <v>331</v>
      </c>
      <c r="Z1135" s="20">
        <f>SUM(U1135:Y1135)</f>
        <v>2808</v>
      </c>
      <c r="AA1135" s="7">
        <v>365</v>
      </c>
      <c r="AB1135" s="7">
        <v>2443</v>
      </c>
      <c r="AC1135" s="7">
        <v>1</v>
      </c>
      <c r="AD1135" s="7">
        <v>5</v>
      </c>
      <c r="AE1135" s="7">
        <v>7</v>
      </c>
      <c r="AF1135" s="7">
        <v>9</v>
      </c>
      <c r="AG1135" s="7">
        <v>7</v>
      </c>
      <c r="AH1135" s="7">
        <v>0</v>
      </c>
      <c r="AI1135" s="7">
        <v>0</v>
      </c>
      <c r="AJ1135" s="7">
        <v>0</v>
      </c>
      <c r="AK1135" s="7">
        <v>0</v>
      </c>
      <c r="AL1135" s="7">
        <v>0</v>
      </c>
      <c r="AM1135" s="7">
        <v>0</v>
      </c>
      <c r="AN1135" s="7">
        <v>1</v>
      </c>
      <c r="AO1135" s="8">
        <v>43823</v>
      </c>
      <c r="AQ1135">
        <f>IF($AI1135=1,H1135,0)</f>
        <v>0</v>
      </c>
      <c r="AR1135">
        <f>IF($AI1135=1,I1135,0)</f>
        <v>0</v>
      </c>
      <c r="AS1135">
        <f>IF($AI1135=1,K1135,0)</f>
        <v>0</v>
      </c>
      <c r="AT1135">
        <f>IF($AI1135=1,J1135,0)</f>
        <v>0</v>
      </c>
      <c r="AU1135">
        <f>IF($AI1135=1,L1135,0)</f>
        <v>0</v>
      </c>
      <c r="AW1135">
        <f>IF($AL1135=1,U1135,0)</f>
        <v>0</v>
      </c>
      <c r="AX1135">
        <f>IF($AL1135=1,V1135,0)</f>
        <v>0</v>
      </c>
      <c r="AY1135">
        <f>IF($AL1135=1,W1135,0)</f>
        <v>0</v>
      </c>
      <c r="AZ1135">
        <f>IF($AL1135=1,X1135,0)</f>
        <v>0</v>
      </c>
      <c r="BA1135">
        <f>IF($AL1135=1,Y1135,0)</f>
        <v>0</v>
      </c>
      <c r="BC1135">
        <f>IF($AM1135=1,N1135,0)</f>
        <v>0</v>
      </c>
      <c r="BD1135">
        <f>IF($AM1135=1,O1135,0)</f>
        <v>0</v>
      </c>
      <c r="BE1135">
        <f>IF($AM1135=1,P1135,0)</f>
        <v>0</v>
      </c>
      <c r="BF1135">
        <f>IF($AM1135=1,Q1135,0)</f>
        <v>0</v>
      </c>
    </row>
    <row r="1136" spans="1:58" x14ac:dyDescent="0.3">
      <c r="A1136" s="7">
        <v>1773</v>
      </c>
      <c r="B1136" s="6">
        <v>116813</v>
      </c>
      <c r="C1136" s="6" t="str">
        <f>VLOOKUP(B1136,incomegroup,3,TRUE)</f>
        <v>Lower income</v>
      </c>
      <c r="D1136" s="7">
        <v>0</v>
      </c>
      <c r="E1136" s="7">
        <v>0</v>
      </c>
      <c r="F1136" s="7">
        <f>SUM(D1136:E1136)</f>
        <v>0</v>
      </c>
      <c r="G1136" s="7">
        <v>70</v>
      </c>
      <c r="H1136" s="7">
        <v>0</v>
      </c>
      <c r="I1136" s="7">
        <v>0</v>
      </c>
      <c r="J1136" s="7">
        <v>0</v>
      </c>
      <c r="K1136" s="7">
        <v>1</v>
      </c>
      <c r="L1136" s="7">
        <v>0</v>
      </c>
      <c r="M1136" s="7" t="str" cm="1">
        <f t="array" ref="M1136">_xlfn.IFS(H1136=1,H$1,I1136=1,I$1,J1136=1,J$1,K1136=1,K$1,L1136=1,L$1)</f>
        <v>Single</v>
      </c>
      <c r="N1136" s="7">
        <v>0</v>
      </c>
      <c r="O1136" s="7">
        <v>1</v>
      </c>
      <c r="P1136" s="7">
        <v>0</v>
      </c>
      <c r="Q1136" s="7">
        <v>0</v>
      </c>
      <c r="R1136" s="7" t="str" cm="1">
        <f t="array" ref="R1136">_xlfn.IFS(N1136=1,N$1,O1136=1,O$1,P1136=1,P$1,Q1136=1,Q$1)</f>
        <v>Graduate</v>
      </c>
      <c r="S1136" t="s">
        <v>72</v>
      </c>
      <c r="T1136" s="7">
        <v>49</v>
      </c>
      <c r="U1136" s="7">
        <v>28</v>
      </c>
      <c r="V1136" s="7">
        <v>56</v>
      </c>
      <c r="W1136" s="7">
        <v>76</v>
      </c>
      <c r="X1136" s="7">
        <v>83</v>
      </c>
      <c r="Y1136" s="7">
        <v>14</v>
      </c>
      <c r="Z1136" s="20">
        <f>SUM(U1136:Y1136)</f>
        <v>257</v>
      </c>
      <c r="AA1136" s="7">
        <v>90</v>
      </c>
      <c r="AB1136" s="7">
        <v>167</v>
      </c>
      <c r="AC1136" s="7">
        <v>1</v>
      </c>
      <c r="AD1136" s="7">
        <v>2</v>
      </c>
      <c r="AE1136" s="7">
        <v>0</v>
      </c>
      <c r="AF1136" s="7">
        <v>3</v>
      </c>
      <c r="AG1136" s="7">
        <v>7</v>
      </c>
      <c r="AH1136" s="7">
        <v>1</v>
      </c>
      <c r="AI1136" s="7">
        <v>0</v>
      </c>
      <c r="AJ1136" s="7">
        <v>0</v>
      </c>
      <c r="AK1136" s="7">
        <v>0</v>
      </c>
      <c r="AL1136" s="7">
        <v>0</v>
      </c>
      <c r="AM1136" s="7">
        <v>0</v>
      </c>
      <c r="AN1136" s="7">
        <v>0</v>
      </c>
      <c r="AO1136" s="8">
        <v>43823</v>
      </c>
      <c r="AQ1136">
        <f>IF($AI1136=1,H1136,0)</f>
        <v>0</v>
      </c>
      <c r="AR1136">
        <f>IF($AI1136=1,I1136,0)</f>
        <v>0</v>
      </c>
      <c r="AS1136">
        <f>IF($AI1136=1,K1136,0)</f>
        <v>0</v>
      </c>
      <c r="AT1136">
        <f>IF($AI1136=1,J1136,0)</f>
        <v>0</v>
      </c>
      <c r="AU1136">
        <f>IF($AI1136=1,L1136,0)</f>
        <v>0</v>
      </c>
      <c r="AW1136">
        <f>IF($AL1136=1,U1136,0)</f>
        <v>0</v>
      </c>
      <c r="AX1136">
        <f>IF($AL1136=1,V1136,0)</f>
        <v>0</v>
      </c>
      <c r="AY1136">
        <f>IF($AL1136=1,W1136,0)</f>
        <v>0</v>
      </c>
      <c r="AZ1136">
        <f>IF($AL1136=1,X1136,0)</f>
        <v>0</v>
      </c>
      <c r="BA1136">
        <f>IF($AL1136=1,Y1136,0)</f>
        <v>0</v>
      </c>
      <c r="BC1136">
        <f>IF($AM1136=1,N1136,0)</f>
        <v>0</v>
      </c>
      <c r="BD1136">
        <f>IF($AM1136=1,O1136,0)</f>
        <v>0</v>
      </c>
      <c r="BE1136">
        <f>IF($AM1136=1,P1136,0)</f>
        <v>0</v>
      </c>
      <c r="BF1136">
        <f>IF($AM1136=1,Q1136,0)</f>
        <v>0</v>
      </c>
    </row>
    <row r="1137" spans="1:58" x14ac:dyDescent="0.3">
      <c r="A1137" s="7">
        <v>1922</v>
      </c>
      <c r="B1137" s="6">
        <v>156067</v>
      </c>
      <c r="C1137" s="6" t="str">
        <f>VLOOKUP(B1137,incomegroup,3,TRUE)</f>
        <v>Middle Income</v>
      </c>
      <c r="D1137" s="7">
        <v>0</v>
      </c>
      <c r="E1137" s="7">
        <v>1</v>
      </c>
      <c r="F1137" s="7">
        <f>SUM(D1137:E1137)</f>
        <v>1</v>
      </c>
      <c r="G1137" s="7">
        <v>58</v>
      </c>
      <c r="H1137" s="7">
        <v>0</v>
      </c>
      <c r="I1137" s="7">
        <v>0</v>
      </c>
      <c r="J1137" s="7">
        <v>1</v>
      </c>
      <c r="K1137" s="7">
        <v>0</v>
      </c>
      <c r="L1137" s="7">
        <v>0</v>
      </c>
      <c r="M1137" s="7" t="str" cm="1">
        <f t="array" ref="M1137">_xlfn.IFS(H1137=1,H$1,I1137=1,I$1,J1137=1,J$1,K1137=1,K$1,L1137=1,L$1)</f>
        <v>Together</v>
      </c>
      <c r="N1137" s="7">
        <v>0</v>
      </c>
      <c r="O1137" s="7">
        <v>0</v>
      </c>
      <c r="P1137" s="7">
        <v>0</v>
      </c>
      <c r="Q1137" s="7">
        <v>1</v>
      </c>
      <c r="R1137" s="7" t="str" cm="1">
        <f t="array" ref="R1137">_xlfn.IFS(N1137=1,N$1,O1137=1,O$1,P1137=1,P$1,Q1137=1,Q$1)</f>
        <v>PhD</v>
      </c>
      <c r="S1137" t="s">
        <v>69</v>
      </c>
      <c r="T1137" s="7">
        <v>51</v>
      </c>
      <c r="U1137" s="7">
        <v>1439</v>
      </c>
      <c r="V1137" s="7">
        <v>33</v>
      </c>
      <c r="W1137" s="7">
        <v>150</v>
      </c>
      <c r="X1137" s="7">
        <v>45</v>
      </c>
      <c r="Y1137" s="7">
        <v>17</v>
      </c>
      <c r="Z1137" s="20">
        <f>SUM(U1137:Y1137)</f>
        <v>1684</v>
      </c>
      <c r="AA1137" s="7">
        <v>334</v>
      </c>
      <c r="AB1137" s="7">
        <v>1350</v>
      </c>
      <c r="AC1137" s="7">
        <v>2</v>
      </c>
      <c r="AD1137" s="7">
        <v>7</v>
      </c>
      <c r="AE1137" s="7">
        <v>4</v>
      </c>
      <c r="AF1137" s="7">
        <v>7</v>
      </c>
      <c r="AG1137" s="7">
        <v>5</v>
      </c>
      <c r="AH1137" s="7">
        <v>0</v>
      </c>
      <c r="AI1137" s="7">
        <v>0</v>
      </c>
      <c r="AJ1137" s="7">
        <v>0</v>
      </c>
      <c r="AK1137" s="7">
        <v>0</v>
      </c>
      <c r="AL1137" s="7">
        <v>0</v>
      </c>
      <c r="AM1137" s="7">
        <v>0</v>
      </c>
      <c r="AN1137" s="7">
        <v>0</v>
      </c>
      <c r="AO1137" s="8">
        <v>43824</v>
      </c>
      <c r="AQ1137">
        <f>IF($AI1137=1,H1137,0)</f>
        <v>0</v>
      </c>
      <c r="AR1137">
        <f>IF($AI1137=1,I1137,0)</f>
        <v>0</v>
      </c>
      <c r="AS1137">
        <f>IF($AI1137=1,K1137,0)</f>
        <v>0</v>
      </c>
      <c r="AT1137">
        <f>IF($AI1137=1,J1137,0)</f>
        <v>0</v>
      </c>
      <c r="AU1137">
        <f>IF($AI1137=1,L1137,0)</f>
        <v>0</v>
      </c>
      <c r="AW1137">
        <f>IF($AL1137=1,U1137,0)</f>
        <v>0</v>
      </c>
      <c r="AX1137">
        <f>IF($AL1137=1,V1137,0)</f>
        <v>0</v>
      </c>
      <c r="AY1137">
        <f>IF($AL1137=1,W1137,0)</f>
        <v>0</v>
      </c>
      <c r="AZ1137">
        <f>IF($AL1137=1,X1137,0)</f>
        <v>0</v>
      </c>
      <c r="BA1137">
        <f>IF($AL1137=1,Y1137,0)</f>
        <v>0</v>
      </c>
      <c r="BC1137">
        <f>IF($AM1137=1,N1137,0)</f>
        <v>0</v>
      </c>
      <c r="BD1137">
        <f>IF($AM1137=1,O1137,0)</f>
        <v>0</v>
      </c>
      <c r="BE1137">
        <f>IF($AM1137=1,P1137,0)</f>
        <v>0</v>
      </c>
      <c r="BF1137">
        <f>IF($AM1137=1,Q1137,0)</f>
        <v>0</v>
      </c>
    </row>
    <row r="1138" spans="1:58" x14ac:dyDescent="0.3">
      <c r="A1138" s="7">
        <v>3032</v>
      </c>
      <c r="B1138" s="6">
        <v>170179</v>
      </c>
      <c r="C1138" s="6" t="str">
        <f>VLOOKUP(B1138,incomegroup,3,TRUE)</f>
        <v>Middle Income</v>
      </c>
      <c r="D1138" s="7">
        <v>0</v>
      </c>
      <c r="E1138" s="7">
        <v>1</v>
      </c>
      <c r="F1138" s="7">
        <f>SUM(D1138:E1138)</f>
        <v>1</v>
      </c>
      <c r="G1138" s="7">
        <v>44</v>
      </c>
      <c r="H1138" s="7">
        <v>1</v>
      </c>
      <c r="I1138" s="7">
        <v>0</v>
      </c>
      <c r="J1138" s="7">
        <v>0</v>
      </c>
      <c r="K1138" s="7">
        <v>0</v>
      </c>
      <c r="L1138" s="7">
        <v>0</v>
      </c>
      <c r="M1138" s="7" t="str" cm="1">
        <f t="array" ref="M1138">_xlfn.IFS(H1138=1,H$1,I1138=1,I$1,J1138=1,J$1,K1138=1,K$1,L1138=1,L$1)</f>
        <v>Divorced</v>
      </c>
      <c r="N1138" s="7">
        <v>0</v>
      </c>
      <c r="O1138" s="7">
        <v>0</v>
      </c>
      <c r="P1138" s="7">
        <v>0</v>
      </c>
      <c r="Q1138" s="7">
        <v>1</v>
      </c>
      <c r="R1138" s="7" t="str" cm="1">
        <f t="array" ref="R1138">_xlfn.IFS(N1138=1,N$1,O1138=1,O$1,P1138=1,P$1,Q1138=1,Q$1)</f>
        <v>PhD</v>
      </c>
      <c r="S1138" t="s">
        <v>69</v>
      </c>
      <c r="T1138" s="7">
        <v>10</v>
      </c>
      <c r="U1138" s="7">
        <v>1290</v>
      </c>
      <c r="V1138" s="7">
        <v>213</v>
      </c>
      <c r="W1138" s="7">
        <v>407</v>
      </c>
      <c r="X1138" s="7">
        <v>167</v>
      </c>
      <c r="Y1138" s="7">
        <v>107</v>
      </c>
      <c r="Z1138" s="20">
        <f>SUM(U1138:Y1138)</f>
        <v>2184</v>
      </c>
      <c r="AA1138" s="7">
        <v>323</v>
      </c>
      <c r="AB1138" s="7">
        <v>1862</v>
      </c>
      <c r="AC1138" s="7">
        <v>3</v>
      </c>
      <c r="AD1138" s="7">
        <v>7</v>
      </c>
      <c r="AE1138" s="7">
        <v>3</v>
      </c>
      <c r="AF1138" s="7">
        <v>13</v>
      </c>
      <c r="AG1138" s="7">
        <v>5</v>
      </c>
      <c r="AH1138" s="7">
        <v>0</v>
      </c>
      <c r="AI1138" s="7">
        <v>0</v>
      </c>
      <c r="AJ1138" s="7">
        <v>0</v>
      </c>
      <c r="AK1138" s="7">
        <v>0</v>
      </c>
      <c r="AL1138" s="7">
        <v>0</v>
      </c>
      <c r="AM1138" s="7">
        <v>0</v>
      </c>
      <c r="AN1138" s="7">
        <v>0</v>
      </c>
      <c r="AO1138" s="8">
        <v>43825</v>
      </c>
      <c r="AQ1138">
        <f>IF($AI1138=1,H1138,0)</f>
        <v>0</v>
      </c>
      <c r="AR1138">
        <f>IF($AI1138=1,I1138,0)</f>
        <v>0</v>
      </c>
      <c r="AS1138">
        <f>IF($AI1138=1,K1138,0)</f>
        <v>0</v>
      </c>
      <c r="AT1138">
        <f>IF($AI1138=1,J1138,0)</f>
        <v>0</v>
      </c>
      <c r="AU1138">
        <f>IF($AI1138=1,L1138,0)</f>
        <v>0</v>
      </c>
      <c r="AW1138">
        <f>IF($AL1138=1,U1138,0)</f>
        <v>0</v>
      </c>
      <c r="AX1138">
        <f>IF($AL1138=1,V1138,0)</f>
        <v>0</v>
      </c>
      <c r="AY1138">
        <f>IF($AL1138=1,W1138,0)</f>
        <v>0</v>
      </c>
      <c r="AZ1138">
        <f>IF($AL1138=1,X1138,0)</f>
        <v>0</v>
      </c>
      <c r="BA1138">
        <f>IF($AL1138=1,Y1138,0)</f>
        <v>0</v>
      </c>
      <c r="BC1138">
        <f>IF($AM1138=1,N1138,0)</f>
        <v>0</v>
      </c>
      <c r="BD1138">
        <f>IF($AM1138=1,O1138,0)</f>
        <v>0</v>
      </c>
      <c r="BE1138">
        <f>IF($AM1138=1,P1138,0)</f>
        <v>0</v>
      </c>
      <c r="BF1138">
        <f>IF($AM1138=1,Q1138,0)</f>
        <v>0</v>
      </c>
    </row>
    <row r="1139" spans="1:58" x14ac:dyDescent="0.3">
      <c r="A1139" s="7">
        <v>2535</v>
      </c>
      <c r="B1139" s="6">
        <v>170179</v>
      </c>
      <c r="C1139" s="6" t="str">
        <f>VLOOKUP(B1139,incomegroup,3,TRUE)</f>
        <v>Middle Income</v>
      </c>
      <c r="D1139" s="7">
        <v>0</v>
      </c>
      <c r="E1139" s="7">
        <v>1</v>
      </c>
      <c r="F1139" s="7">
        <f>SUM(D1139:E1139)</f>
        <v>1</v>
      </c>
      <c r="G1139" s="7">
        <v>44</v>
      </c>
      <c r="H1139" s="7">
        <v>1</v>
      </c>
      <c r="I1139" s="7">
        <v>0</v>
      </c>
      <c r="J1139" s="7">
        <v>0</v>
      </c>
      <c r="K1139" s="7">
        <v>0</v>
      </c>
      <c r="L1139" s="7">
        <v>0</v>
      </c>
      <c r="M1139" s="7" t="str" cm="1">
        <f t="array" ref="M1139">_xlfn.IFS(H1139=1,H$1,I1139=1,I$1,J1139=1,J$1,K1139=1,K$1,L1139=1,L$1)</f>
        <v>Divorced</v>
      </c>
      <c r="N1139" s="7">
        <v>0</v>
      </c>
      <c r="O1139" s="7">
        <v>0</v>
      </c>
      <c r="P1139" s="7">
        <v>0</v>
      </c>
      <c r="Q1139" s="7">
        <v>1</v>
      </c>
      <c r="R1139" s="7" t="str" cm="1">
        <f t="array" ref="R1139">_xlfn.IFS(N1139=1,N$1,O1139=1,O$1,P1139=1,P$1,Q1139=1,Q$1)</f>
        <v>PhD</v>
      </c>
      <c r="S1139" t="s">
        <v>72</v>
      </c>
      <c r="T1139" s="7">
        <v>10</v>
      </c>
      <c r="U1139" s="7">
        <v>1290</v>
      </c>
      <c r="V1139" s="7">
        <v>213</v>
      </c>
      <c r="W1139" s="7">
        <v>407</v>
      </c>
      <c r="X1139" s="7">
        <v>167</v>
      </c>
      <c r="Y1139" s="7">
        <v>107</v>
      </c>
      <c r="Z1139" s="20">
        <f>SUM(U1139:Y1139)</f>
        <v>2184</v>
      </c>
      <c r="AA1139" s="7">
        <v>323</v>
      </c>
      <c r="AB1139" s="7">
        <v>1862</v>
      </c>
      <c r="AC1139" s="7">
        <v>3</v>
      </c>
      <c r="AD1139" s="7">
        <v>7</v>
      </c>
      <c r="AE1139" s="7">
        <v>3</v>
      </c>
      <c r="AF1139" s="7">
        <v>13</v>
      </c>
      <c r="AG1139" s="7">
        <v>5</v>
      </c>
      <c r="AH1139" s="7">
        <v>0</v>
      </c>
      <c r="AI1139" s="7">
        <v>0</v>
      </c>
      <c r="AJ1139" s="7">
        <v>0</v>
      </c>
      <c r="AK1139" s="7">
        <v>0</v>
      </c>
      <c r="AL1139" s="7">
        <v>0</v>
      </c>
      <c r="AM1139" s="7">
        <v>0</v>
      </c>
      <c r="AN1139" s="7">
        <v>0</v>
      </c>
      <c r="AO1139" s="8">
        <v>43825</v>
      </c>
      <c r="AQ1139">
        <f>IF($AI1139=1,H1139,0)</f>
        <v>0</v>
      </c>
      <c r="AR1139">
        <f>IF($AI1139=1,I1139,0)</f>
        <v>0</v>
      </c>
      <c r="AS1139">
        <f>IF($AI1139=1,K1139,0)</f>
        <v>0</v>
      </c>
      <c r="AT1139">
        <f>IF($AI1139=1,J1139,0)</f>
        <v>0</v>
      </c>
      <c r="AU1139">
        <f>IF($AI1139=1,L1139,0)</f>
        <v>0</v>
      </c>
      <c r="AW1139">
        <f>IF($AL1139=1,U1139,0)</f>
        <v>0</v>
      </c>
      <c r="AX1139">
        <f>IF($AL1139=1,V1139,0)</f>
        <v>0</v>
      </c>
      <c r="AY1139">
        <f>IF($AL1139=1,W1139,0)</f>
        <v>0</v>
      </c>
      <c r="AZ1139">
        <f>IF($AL1139=1,X1139,0)</f>
        <v>0</v>
      </c>
      <c r="BA1139">
        <f>IF($AL1139=1,Y1139,0)</f>
        <v>0</v>
      </c>
      <c r="BC1139">
        <f>IF($AM1139=1,N1139,0)</f>
        <v>0</v>
      </c>
      <c r="BD1139">
        <f>IF($AM1139=1,O1139,0)</f>
        <v>0</v>
      </c>
      <c r="BE1139">
        <f>IF($AM1139=1,P1139,0)</f>
        <v>0</v>
      </c>
      <c r="BF1139">
        <f>IF($AM1139=1,Q1139,0)</f>
        <v>0</v>
      </c>
    </row>
    <row r="1140" spans="1:58" x14ac:dyDescent="0.3">
      <c r="A1140" s="7">
        <v>2137</v>
      </c>
      <c r="B1140" s="6">
        <v>146049</v>
      </c>
      <c r="C1140" s="6" t="str">
        <f>VLOOKUP(B1140,incomegroup,3,TRUE)</f>
        <v>Lower income</v>
      </c>
      <c r="D1140" s="7">
        <v>1</v>
      </c>
      <c r="E1140" s="7">
        <v>1</v>
      </c>
      <c r="F1140" s="7">
        <f>SUM(D1140:E1140)</f>
        <v>2</v>
      </c>
      <c r="G1140" s="7">
        <v>44</v>
      </c>
      <c r="H1140" s="7">
        <v>0</v>
      </c>
      <c r="I1140" s="7">
        <v>1</v>
      </c>
      <c r="J1140" s="7">
        <v>0</v>
      </c>
      <c r="K1140" s="7">
        <v>0</v>
      </c>
      <c r="L1140" s="7">
        <v>0</v>
      </c>
      <c r="M1140" s="7" t="str" cm="1">
        <f t="array" ref="M1140">_xlfn.IFS(H1140=1,H$1,I1140=1,I$1,J1140=1,J$1,K1140=1,K$1,L1140=1,L$1)</f>
        <v>Married</v>
      </c>
      <c r="N1140" s="7">
        <v>0</v>
      </c>
      <c r="O1140" s="7">
        <v>1</v>
      </c>
      <c r="P1140" s="7">
        <v>0</v>
      </c>
      <c r="Q1140" s="7">
        <v>0</v>
      </c>
      <c r="R1140" s="7" t="str" cm="1">
        <f t="array" ref="R1140">_xlfn.IFS(N1140=1,N$1,O1140=1,O$1,P1140=1,P$1,Q1140=1,Q$1)</f>
        <v>Graduate</v>
      </c>
      <c r="S1140" t="s">
        <v>70</v>
      </c>
      <c r="T1140" s="7">
        <v>11</v>
      </c>
      <c r="U1140" s="7">
        <v>1085</v>
      </c>
      <c r="V1140" s="7">
        <v>29</v>
      </c>
      <c r="W1140" s="7">
        <v>355</v>
      </c>
      <c r="X1140" s="7">
        <v>60</v>
      </c>
      <c r="Y1140" s="7">
        <v>44</v>
      </c>
      <c r="Z1140" s="20">
        <f>SUM(U1140:Y1140)</f>
        <v>1573</v>
      </c>
      <c r="AA1140" s="7">
        <v>60</v>
      </c>
      <c r="AB1140" s="7">
        <v>1513</v>
      </c>
      <c r="AC1140" s="7">
        <v>10</v>
      </c>
      <c r="AD1140" s="7">
        <v>5</v>
      </c>
      <c r="AE1140" s="7">
        <v>2</v>
      </c>
      <c r="AF1140" s="7">
        <v>9</v>
      </c>
      <c r="AG1140" s="7">
        <v>7</v>
      </c>
      <c r="AH1140" s="7">
        <v>0</v>
      </c>
      <c r="AI1140" s="7">
        <v>0</v>
      </c>
      <c r="AJ1140" s="7">
        <v>0</v>
      </c>
      <c r="AK1140" s="7">
        <v>0</v>
      </c>
      <c r="AL1140" s="7">
        <v>0</v>
      </c>
      <c r="AM1140" s="7">
        <v>0</v>
      </c>
      <c r="AN1140" s="7">
        <v>1</v>
      </c>
      <c r="AO1140" s="8">
        <v>43825</v>
      </c>
      <c r="AQ1140">
        <f>IF($AI1140=1,H1140,0)</f>
        <v>0</v>
      </c>
      <c r="AR1140">
        <f>IF($AI1140=1,I1140,0)</f>
        <v>0</v>
      </c>
      <c r="AS1140">
        <f>IF($AI1140=1,K1140,0)</f>
        <v>0</v>
      </c>
      <c r="AT1140">
        <f>IF($AI1140=1,J1140,0)</f>
        <v>0</v>
      </c>
      <c r="AU1140">
        <f>IF($AI1140=1,L1140,0)</f>
        <v>0</v>
      </c>
      <c r="AW1140">
        <f>IF($AL1140=1,U1140,0)</f>
        <v>0</v>
      </c>
      <c r="AX1140">
        <f>IF($AL1140=1,V1140,0)</f>
        <v>0</v>
      </c>
      <c r="AY1140">
        <f>IF($AL1140=1,W1140,0)</f>
        <v>0</v>
      </c>
      <c r="AZ1140">
        <f>IF($AL1140=1,X1140,0)</f>
        <v>0</v>
      </c>
      <c r="BA1140">
        <f>IF($AL1140=1,Y1140,0)</f>
        <v>0</v>
      </c>
      <c r="BC1140">
        <f>IF($AM1140=1,N1140,0)</f>
        <v>0</v>
      </c>
      <c r="BD1140">
        <f>IF($AM1140=1,O1140,0)</f>
        <v>0</v>
      </c>
      <c r="BE1140">
        <f>IF($AM1140=1,P1140,0)</f>
        <v>0</v>
      </c>
      <c r="BF1140">
        <f>IF($AM1140=1,Q1140,0)</f>
        <v>0</v>
      </c>
    </row>
    <row r="1141" spans="1:58" x14ac:dyDescent="0.3">
      <c r="A1141" s="7">
        <v>2264</v>
      </c>
      <c r="B1141" s="6">
        <v>139767</v>
      </c>
      <c r="C1141" s="6" t="str">
        <f>VLOOKUP(B1141,incomegroup,3,TRUE)</f>
        <v>Lower income</v>
      </c>
      <c r="D1141" s="7">
        <v>0</v>
      </c>
      <c r="E1141" s="7">
        <v>0</v>
      </c>
      <c r="F1141" s="7">
        <f>SUM(D1141:E1141)</f>
        <v>0</v>
      </c>
      <c r="G1141" s="7">
        <v>69</v>
      </c>
      <c r="H1141" s="7">
        <v>0</v>
      </c>
      <c r="I1141" s="7">
        <v>0</v>
      </c>
      <c r="J1141" s="7">
        <v>1</v>
      </c>
      <c r="K1141" s="7">
        <v>0</v>
      </c>
      <c r="L1141" s="7">
        <v>0</v>
      </c>
      <c r="M1141" s="7" t="str" cm="1">
        <f t="array" ref="M1141">_xlfn.IFS(H1141=1,H$1,I1141=1,I$1,J1141=1,J$1,K1141=1,K$1,L1141=1,L$1)</f>
        <v>Together</v>
      </c>
      <c r="N1141" s="7">
        <v>0</v>
      </c>
      <c r="O1141" s="7">
        <v>0</v>
      </c>
      <c r="P1141" s="7">
        <v>1</v>
      </c>
      <c r="Q1141" s="7">
        <v>0</v>
      </c>
      <c r="R1141" s="7" t="str" cm="1">
        <f t="array" ref="R1141">_xlfn.IFS(N1141=1,N$1,O1141=1,O$1,P1141=1,P$1,Q1141=1,Q$1)</f>
        <v>Master</v>
      </c>
      <c r="S1141" t="s">
        <v>69</v>
      </c>
      <c r="T1141" s="7">
        <v>18</v>
      </c>
      <c r="U1141" s="7">
        <v>397</v>
      </c>
      <c r="V1141" s="7">
        <v>214</v>
      </c>
      <c r="W1141" s="7">
        <v>717</v>
      </c>
      <c r="X1141" s="7">
        <v>119</v>
      </c>
      <c r="Y1141" s="7">
        <v>91</v>
      </c>
      <c r="Z1141" s="20">
        <f>SUM(U1141:Y1141)</f>
        <v>1538</v>
      </c>
      <c r="AA1141" s="7">
        <v>165</v>
      </c>
      <c r="AB1141" s="7">
        <v>1374</v>
      </c>
      <c r="AC1141" s="7">
        <v>2</v>
      </c>
      <c r="AD1141" s="7">
        <v>7</v>
      </c>
      <c r="AE1141" s="7">
        <v>1</v>
      </c>
      <c r="AF1141" s="7">
        <v>7</v>
      </c>
      <c r="AG1141" s="7">
        <v>8</v>
      </c>
      <c r="AH1141" s="7">
        <v>0</v>
      </c>
      <c r="AI1141" s="7">
        <v>0</v>
      </c>
      <c r="AJ1141" s="7">
        <v>0</v>
      </c>
      <c r="AK1141" s="7">
        <v>0</v>
      </c>
      <c r="AL1141" s="7">
        <v>0</v>
      </c>
      <c r="AM1141" s="7">
        <v>0</v>
      </c>
      <c r="AN1141" s="7">
        <v>0</v>
      </c>
      <c r="AO1141" s="8">
        <v>43825</v>
      </c>
      <c r="AQ1141">
        <f>IF($AI1141=1,H1141,0)</f>
        <v>0</v>
      </c>
      <c r="AR1141">
        <f>IF($AI1141=1,I1141,0)</f>
        <v>0</v>
      </c>
      <c r="AS1141">
        <f>IF($AI1141=1,K1141,0)</f>
        <v>0</v>
      </c>
      <c r="AT1141">
        <f>IF($AI1141=1,J1141,0)</f>
        <v>0</v>
      </c>
      <c r="AU1141">
        <f>IF($AI1141=1,L1141,0)</f>
        <v>0</v>
      </c>
      <c r="AW1141">
        <f>IF($AL1141=1,U1141,0)</f>
        <v>0</v>
      </c>
      <c r="AX1141">
        <f>IF($AL1141=1,V1141,0)</f>
        <v>0</v>
      </c>
      <c r="AY1141">
        <f>IF($AL1141=1,W1141,0)</f>
        <v>0</v>
      </c>
      <c r="AZ1141">
        <f>IF($AL1141=1,X1141,0)</f>
        <v>0</v>
      </c>
      <c r="BA1141">
        <f>IF($AL1141=1,Y1141,0)</f>
        <v>0</v>
      </c>
      <c r="BC1141">
        <f>IF($AM1141=1,N1141,0)</f>
        <v>0</v>
      </c>
      <c r="BD1141">
        <f>IF($AM1141=1,O1141,0)</f>
        <v>0</v>
      </c>
      <c r="BE1141">
        <f>IF($AM1141=1,P1141,0)</f>
        <v>0</v>
      </c>
      <c r="BF1141">
        <f>IF($AM1141=1,Q1141,0)</f>
        <v>0</v>
      </c>
    </row>
    <row r="1142" spans="1:58" x14ac:dyDescent="0.3">
      <c r="A1142" s="7">
        <v>2790</v>
      </c>
      <c r="B1142" s="6">
        <v>121840</v>
      </c>
      <c r="C1142" s="6" t="str">
        <f>VLOOKUP(B1142,incomegroup,3,TRUE)</f>
        <v>Lower income</v>
      </c>
      <c r="D1142" s="7">
        <v>1</v>
      </c>
      <c r="E1142" s="7">
        <v>0</v>
      </c>
      <c r="F1142" s="7">
        <f>SUM(D1142:E1142)</f>
        <v>1</v>
      </c>
      <c r="G1142" s="7">
        <v>37</v>
      </c>
      <c r="H1142" s="7">
        <v>0</v>
      </c>
      <c r="I1142" s="7">
        <v>0</v>
      </c>
      <c r="J1142" s="7">
        <v>1</v>
      </c>
      <c r="K1142" s="7">
        <v>0</v>
      </c>
      <c r="L1142" s="7">
        <v>0</v>
      </c>
      <c r="M1142" s="7" t="str" cm="1">
        <f t="array" ref="M1142">_xlfn.IFS(H1142=1,H$1,I1142=1,I$1,J1142=1,J$1,K1142=1,K$1,L1142=1,L$1)</f>
        <v>Together</v>
      </c>
      <c r="N1142" s="7">
        <v>0</v>
      </c>
      <c r="O1142" s="7">
        <v>0</v>
      </c>
      <c r="P1142" s="7">
        <v>0</v>
      </c>
      <c r="Q1142" s="7">
        <v>1</v>
      </c>
      <c r="R1142" s="7" t="str" cm="1">
        <f t="array" ref="R1142">_xlfn.IFS(N1142=1,N$1,O1142=1,O$1,P1142=1,P$1,Q1142=1,Q$1)</f>
        <v>PhD</v>
      </c>
      <c r="S1142" t="s">
        <v>68</v>
      </c>
      <c r="T1142" s="7">
        <v>80</v>
      </c>
      <c r="U1142" s="7">
        <v>95</v>
      </c>
      <c r="V1142" s="7">
        <v>0</v>
      </c>
      <c r="W1142" s="7">
        <v>50</v>
      </c>
      <c r="X1142" s="7">
        <v>0</v>
      </c>
      <c r="Y1142" s="7">
        <v>0</v>
      </c>
      <c r="Z1142" s="20">
        <f>SUM(U1142:Y1142)</f>
        <v>145</v>
      </c>
      <c r="AA1142" s="7">
        <v>6</v>
      </c>
      <c r="AB1142" s="7">
        <v>139</v>
      </c>
      <c r="AC1142" s="7">
        <v>1</v>
      </c>
      <c r="AD1142" s="7">
        <v>1</v>
      </c>
      <c r="AE1142" s="7">
        <v>0</v>
      </c>
      <c r="AF1142" s="7">
        <v>3</v>
      </c>
      <c r="AG1142" s="7">
        <v>9</v>
      </c>
      <c r="AH1142" s="7">
        <v>0</v>
      </c>
      <c r="AI1142" s="7">
        <v>0</v>
      </c>
      <c r="AJ1142" s="7">
        <v>0</v>
      </c>
      <c r="AK1142" s="7">
        <v>0</v>
      </c>
      <c r="AL1142" s="7">
        <v>0</v>
      </c>
      <c r="AM1142" s="7">
        <v>0</v>
      </c>
      <c r="AN1142" s="7">
        <v>0</v>
      </c>
      <c r="AO1142" s="8">
        <v>43825</v>
      </c>
      <c r="AQ1142">
        <f>IF($AI1142=1,H1142,0)</f>
        <v>0</v>
      </c>
      <c r="AR1142">
        <f>IF($AI1142=1,I1142,0)</f>
        <v>0</v>
      </c>
      <c r="AS1142">
        <f>IF($AI1142=1,K1142,0)</f>
        <v>0</v>
      </c>
      <c r="AT1142">
        <f>IF($AI1142=1,J1142,0)</f>
        <v>0</v>
      </c>
      <c r="AU1142">
        <f>IF($AI1142=1,L1142,0)</f>
        <v>0</v>
      </c>
      <c r="AW1142">
        <f>IF($AL1142=1,U1142,0)</f>
        <v>0</v>
      </c>
      <c r="AX1142">
        <f>IF($AL1142=1,V1142,0)</f>
        <v>0</v>
      </c>
      <c r="AY1142">
        <f>IF($AL1142=1,W1142,0)</f>
        <v>0</v>
      </c>
      <c r="AZ1142">
        <f>IF($AL1142=1,X1142,0)</f>
        <v>0</v>
      </c>
      <c r="BA1142">
        <f>IF($AL1142=1,Y1142,0)</f>
        <v>0</v>
      </c>
      <c r="BC1142">
        <f>IF($AM1142=1,N1142,0)</f>
        <v>0</v>
      </c>
      <c r="BD1142">
        <f>IF($AM1142=1,O1142,0)</f>
        <v>0</v>
      </c>
      <c r="BE1142">
        <f>IF($AM1142=1,P1142,0)</f>
        <v>0</v>
      </c>
      <c r="BF1142">
        <f>IF($AM1142=1,Q1142,0)</f>
        <v>0</v>
      </c>
    </row>
    <row r="1143" spans="1:58" x14ac:dyDescent="0.3">
      <c r="A1143" s="7">
        <v>2629</v>
      </c>
      <c r="B1143" s="6">
        <v>125358</v>
      </c>
      <c r="C1143" s="6" t="str">
        <f>VLOOKUP(B1143,incomegroup,3,TRUE)</f>
        <v>Lower income</v>
      </c>
      <c r="D1143" s="7">
        <v>0</v>
      </c>
      <c r="E1143" s="7">
        <v>1</v>
      </c>
      <c r="F1143" s="7">
        <f>SUM(D1143:E1143)</f>
        <v>1</v>
      </c>
      <c r="G1143" s="7">
        <v>73</v>
      </c>
      <c r="H1143" s="7">
        <v>0</v>
      </c>
      <c r="I1143" s="7">
        <v>0</v>
      </c>
      <c r="J1143" s="7">
        <v>0</v>
      </c>
      <c r="K1143" s="7">
        <v>0</v>
      </c>
      <c r="L1143" s="7">
        <v>1</v>
      </c>
      <c r="M1143" s="7" t="str" cm="1">
        <f t="array" ref="M1143">_xlfn.IFS(H1143=1,H$1,I1143=1,I$1,J1143=1,J$1,K1143=1,K$1,L1143=1,L$1)</f>
        <v>Widow</v>
      </c>
      <c r="N1143" s="7">
        <v>0</v>
      </c>
      <c r="O1143" s="7">
        <v>0</v>
      </c>
      <c r="P1143" s="7">
        <v>0</v>
      </c>
      <c r="Q1143" s="7">
        <v>1</v>
      </c>
      <c r="R1143" s="7" t="str" cm="1">
        <f t="array" ref="R1143">_xlfn.IFS(N1143=1,N$1,O1143=1,O$1,P1143=1,P$1,Q1143=1,Q$1)</f>
        <v>PhD</v>
      </c>
      <c r="S1143" t="s">
        <v>70</v>
      </c>
      <c r="T1143" s="7">
        <v>57</v>
      </c>
      <c r="U1143" s="7">
        <v>94</v>
      </c>
      <c r="V1143" s="7">
        <v>0</v>
      </c>
      <c r="W1143" s="7">
        <v>25</v>
      </c>
      <c r="X1143" s="7">
        <v>0</v>
      </c>
      <c r="Y1143" s="7">
        <v>0</v>
      </c>
      <c r="Z1143" s="20">
        <f>SUM(U1143:Y1143)</f>
        <v>119</v>
      </c>
      <c r="AA1143" s="7">
        <v>40</v>
      </c>
      <c r="AB1143" s="7">
        <v>79</v>
      </c>
      <c r="AC1143" s="7">
        <v>2</v>
      </c>
      <c r="AD1143" s="7">
        <v>1</v>
      </c>
      <c r="AE1143" s="7">
        <v>0</v>
      </c>
      <c r="AF1143" s="7">
        <v>3</v>
      </c>
      <c r="AG1143" s="7">
        <v>6</v>
      </c>
      <c r="AH1143" s="7">
        <v>0</v>
      </c>
      <c r="AI1143" s="7">
        <v>0</v>
      </c>
      <c r="AJ1143" s="7">
        <v>0</v>
      </c>
      <c r="AK1143" s="7">
        <v>0</v>
      </c>
      <c r="AL1143" s="7">
        <v>0</v>
      </c>
      <c r="AM1143" s="7">
        <v>0</v>
      </c>
      <c r="AN1143" s="7">
        <v>0</v>
      </c>
      <c r="AO1143" s="8">
        <v>43826</v>
      </c>
      <c r="AQ1143">
        <f>IF($AI1143=1,H1143,0)</f>
        <v>0</v>
      </c>
      <c r="AR1143">
        <f>IF($AI1143=1,I1143,0)</f>
        <v>0</v>
      </c>
      <c r="AS1143">
        <f>IF($AI1143=1,K1143,0)</f>
        <v>0</v>
      </c>
      <c r="AT1143">
        <f>IF($AI1143=1,J1143,0)</f>
        <v>0</v>
      </c>
      <c r="AU1143">
        <f>IF($AI1143=1,L1143,0)</f>
        <v>0</v>
      </c>
      <c r="AW1143">
        <f>IF($AL1143=1,U1143,0)</f>
        <v>0</v>
      </c>
      <c r="AX1143">
        <f>IF($AL1143=1,V1143,0)</f>
        <v>0</v>
      </c>
      <c r="AY1143">
        <f>IF($AL1143=1,W1143,0)</f>
        <v>0</v>
      </c>
      <c r="AZ1143">
        <f>IF($AL1143=1,X1143,0)</f>
        <v>0</v>
      </c>
      <c r="BA1143">
        <f>IF($AL1143=1,Y1143,0)</f>
        <v>0</v>
      </c>
      <c r="BC1143">
        <f>IF($AM1143=1,N1143,0)</f>
        <v>0</v>
      </c>
      <c r="BD1143">
        <f>IF($AM1143=1,O1143,0)</f>
        <v>0</v>
      </c>
      <c r="BE1143">
        <f>IF($AM1143=1,P1143,0)</f>
        <v>0</v>
      </c>
      <c r="BF1143">
        <f>IF($AM1143=1,Q1143,0)</f>
        <v>0</v>
      </c>
    </row>
    <row r="1144" spans="1:58" x14ac:dyDescent="0.3">
      <c r="A1144" s="7">
        <v>2289</v>
      </c>
      <c r="B1144" s="6">
        <v>159868</v>
      </c>
      <c r="C1144" s="6" t="str">
        <f>VLOOKUP(B1144,incomegroup,3,TRUE)</f>
        <v>Middle Income</v>
      </c>
      <c r="D1144" s="7">
        <v>0</v>
      </c>
      <c r="E1144" s="7">
        <v>1</v>
      </c>
      <c r="F1144" s="7">
        <f>SUM(D1144:E1144)</f>
        <v>1</v>
      </c>
      <c r="G1144" s="7">
        <v>48</v>
      </c>
      <c r="H1144" s="7">
        <v>0</v>
      </c>
      <c r="I1144" s="7">
        <v>0</v>
      </c>
      <c r="J1144" s="7">
        <v>1</v>
      </c>
      <c r="K1144" s="7">
        <v>0</v>
      </c>
      <c r="L1144" s="7">
        <v>0</v>
      </c>
      <c r="M1144" s="7" t="str" cm="1">
        <f t="array" ref="M1144">_xlfn.IFS(H1144=1,H$1,I1144=1,I$1,J1144=1,J$1,K1144=1,K$1,L1144=1,L$1)</f>
        <v>Together</v>
      </c>
      <c r="N1144" s="7">
        <v>0</v>
      </c>
      <c r="O1144" s="7">
        <v>1</v>
      </c>
      <c r="P1144" s="7">
        <v>0</v>
      </c>
      <c r="Q1144" s="7">
        <v>0</v>
      </c>
      <c r="R1144" s="7" t="str" cm="1">
        <f t="array" ref="R1144">_xlfn.IFS(N1144=1,N$1,O1144=1,O$1,P1144=1,P$1,Q1144=1,Q$1)</f>
        <v>Graduate</v>
      </c>
      <c r="S1144" t="s">
        <v>72</v>
      </c>
      <c r="T1144" s="7">
        <v>37</v>
      </c>
      <c r="U1144" s="7">
        <v>2059</v>
      </c>
      <c r="V1144" s="7">
        <v>136</v>
      </c>
      <c r="W1144" s="7">
        <v>411</v>
      </c>
      <c r="X1144" s="7">
        <v>144</v>
      </c>
      <c r="Y1144" s="7">
        <v>27</v>
      </c>
      <c r="Z1144" s="20">
        <f>SUM(U1144:Y1144)</f>
        <v>2777</v>
      </c>
      <c r="AA1144" s="7">
        <v>411</v>
      </c>
      <c r="AB1144" s="7">
        <v>2366</v>
      </c>
      <c r="AC1144" s="7">
        <v>7</v>
      </c>
      <c r="AD1144" s="7">
        <v>11</v>
      </c>
      <c r="AE1144" s="7">
        <v>2</v>
      </c>
      <c r="AF1144" s="7">
        <v>12</v>
      </c>
      <c r="AG1144" s="7">
        <v>6</v>
      </c>
      <c r="AH1144" s="7">
        <v>0</v>
      </c>
      <c r="AI1144" s="7">
        <v>0</v>
      </c>
      <c r="AJ1144" s="7">
        <v>0</v>
      </c>
      <c r="AK1144" s="7">
        <v>0</v>
      </c>
      <c r="AL1144" s="7">
        <v>0</v>
      </c>
      <c r="AM1144" s="7">
        <v>0</v>
      </c>
      <c r="AN1144" s="7">
        <v>0</v>
      </c>
      <c r="AO1144" s="8">
        <v>43826</v>
      </c>
      <c r="AQ1144">
        <f>IF($AI1144=1,H1144,0)</f>
        <v>0</v>
      </c>
      <c r="AR1144">
        <f>IF($AI1144=1,I1144,0)</f>
        <v>0</v>
      </c>
      <c r="AS1144">
        <f>IF($AI1144=1,K1144,0)</f>
        <v>0</v>
      </c>
      <c r="AT1144">
        <f>IF($AI1144=1,J1144,0)</f>
        <v>0</v>
      </c>
      <c r="AU1144">
        <f>IF($AI1144=1,L1144,0)</f>
        <v>0</v>
      </c>
      <c r="AW1144">
        <f>IF($AL1144=1,U1144,0)</f>
        <v>0</v>
      </c>
      <c r="AX1144">
        <f>IF($AL1144=1,V1144,0)</f>
        <v>0</v>
      </c>
      <c r="AY1144">
        <f>IF($AL1144=1,W1144,0)</f>
        <v>0</v>
      </c>
      <c r="AZ1144">
        <f>IF($AL1144=1,X1144,0)</f>
        <v>0</v>
      </c>
      <c r="BA1144">
        <f>IF($AL1144=1,Y1144,0)</f>
        <v>0</v>
      </c>
      <c r="BC1144">
        <f>IF($AM1144=1,N1144,0)</f>
        <v>0</v>
      </c>
      <c r="BD1144">
        <f>IF($AM1144=1,O1144,0)</f>
        <v>0</v>
      </c>
      <c r="BE1144">
        <f>IF($AM1144=1,P1144,0)</f>
        <v>0</v>
      </c>
      <c r="BF1144">
        <f>IF($AM1144=1,Q1144,0)</f>
        <v>0</v>
      </c>
    </row>
    <row r="1145" spans="1:58" x14ac:dyDescent="0.3">
      <c r="A1145" s="7">
        <v>1863</v>
      </c>
      <c r="B1145" s="6">
        <v>136627</v>
      </c>
      <c r="C1145" s="6" t="str">
        <f>VLOOKUP(B1145,incomegroup,3,TRUE)</f>
        <v>Lower income</v>
      </c>
      <c r="D1145" s="7">
        <v>2</v>
      </c>
      <c r="E1145" s="7">
        <v>0</v>
      </c>
      <c r="F1145" s="7">
        <f>SUM(D1145:E1145)</f>
        <v>2</v>
      </c>
      <c r="G1145" s="7">
        <v>45</v>
      </c>
      <c r="H1145" s="7">
        <v>1</v>
      </c>
      <c r="I1145" s="7">
        <v>0</v>
      </c>
      <c r="J1145" s="7">
        <v>0</v>
      </c>
      <c r="K1145" s="7">
        <v>0</v>
      </c>
      <c r="L1145" s="7">
        <v>0</v>
      </c>
      <c r="M1145" s="7" t="str" cm="1">
        <f t="array" ref="M1145">_xlfn.IFS(H1145=1,H$1,I1145=1,I$1,J1145=1,J$1,K1145=1,K$1,L1145=1,L$1)</f>
        <v>Divorced</v>
      </c>
      <c r="N1145" s="7">
        <v>0</v>
      </c>
      <c r="O1145" s="7">
        <v>1</v>
      </c>
      <c r="P1145" s="7">
        <v>0</v>
      </c>
      <c r="Q1145" s="7">
        <v>0</v>
      </c>
      <c r="R1145" s="7" t="str" cm="1">
        <f t="array" ref="R1145">_xlfn.IFS(N1145=1,N$1,O1145=1,O$1,P1145=1,P$1,Q1145=1,Q$1)</f>
        <v>Graduate</v>
      </c>
      <c r="S1145" t="s">
        <v>72</v>
      </c>
      <c r="T1145" s="7">
        <v>78</v>
      </c>
      <c r="U1145" s="7">
        <v>34</v>
      </c>
      <c r="V1145" s="7">
        <v>4</v>
      </c>
      <c r="W1145" s="7">
        <v>19</v>
      </c>
      <c r="X1145" s="7">
        <v>0</v>
      </c>
      <c r="Y1145" s="7">
        <v>0</v>
      </c>
      <c r="Z1145" s="20">
        <f>SUM(U1145:Y1145)</f>
        <v>57</v>
      </c>
      <c r="AA1145" s="7">
        <v>4</v>
      </c>
      <c r="AB1145" s="7">
        <v>52</v>
      </c>
      <c r="AC1145" s="7">
        <v>1</v>
      </c>
      <c r="AD1145" s="7">
        <v>0</v>
      </c>
      <c r="AE1145" s="7">
        <v>0</v>
      </c>
      <c r="AF1145" s="7">
        <v>3</v>
      </c>
      <c r="AG1145" s="7">
        <v>5</v>
      </c>
      <c r="AH1145" s="7">
        <v>0</v>
      </c>
      <c r="AI1145" s="7">
        <v>0</v>
      </c>
      <c r="AJ1145" s="7">
        <v>0</v>
      </c>
      <c r="AK1145" s="7">
        <v>0</v>
      </c>
      <c r="AL1145" s="7">
        <v>0</v>
      </c>
      <c r="AM1145" s="7">
        <v>0</v>
      </c>
      <c r="AN1145" s="7">
        <v>0</v>
      </c>
      <c r="AO1145" s="8">
        <v>43827</v>
      </c>
      <c r="AQ1145">
        <f>IF($AI1145=1,H1145,0)</f>
        <v>0</v>
      </c>
      <c r="AR1145">
        <f>IF($AI1145=1,I1145,0)</f>
        <v>0</v>
      </c>
      <c r="AS1145">
        <f>IF($AI1145=1,K1145,0)</f>
        <v>0</v>
      </c>
      <c r="AT1145">
        <f>IF($AI1145=1,J1145,0)</f>
        <v>0</v>
      </c>
      <c r="AU1145">
        <f>IF($AI1145=1,L1145,0)</f>
        <v>0</v>
      </c>
      <c r="AW1145">
        <f>IF($AL1145=1,U1145,0)</f>
        <v>0</v>
      </c>
      <c r="AX1145">
        <f>IF($AL1145=1,V1145,0)</f>
        <v>0</v>
      </c>
      <c r="AY1145">
        <f>IF($AL1145=1,W1145,0)</f>
        <v>0</v>
      </c>
      <c r="AZ1145">
        <f>IF($AL1145=1,X1145,0)</f>
        <v>0</v>
      </c>
      <c r="BA1145">
        <f>IF($AL1145=1,Y1145,0)</f>
        <v>0</v>
      </c>
      <c r="BC1145">
        <f>IF($AM1145=1,N1145,0)</f>
        <v>0</v>
      </c>
      <c r="BD1145">
        <f>IF($AM1145=1,O1145,0)</f>
        <v>0</v>
      </c>
      <c r="BE1145">
        <f>IF($AM1145=1,P1145,0)</f>
        <v>0</v>
      </c>
      <c r="BF1145">
        <f>IF($AM1145=1,Q1145,0)</f>
        <v>0</v>
      </c>
    </row>
    <row r="1146" spans="1:58" x14ac:dyDescent="0.3">
      <c r="A1146" s="7">
        <v>1092</v>
      </c>
      <c r="B1146" s="6">
        <v>147823</v>
      </c>
      <c r="C1146" s="6" t="str">
        <f>VLOOKUP(B1146,incomegroup,3,TRUE)</f>
        <v>Lower income</v>
      </c>
      <c r="D1146" s="7">
        <v>0</v>
      </c>
      <c r="E1146" s="7">
        <v>1</v>
      </c>
      <c r="F1146" s="7">
        <f>SUM(D1146:E1146)</f>
        <v>1</v>
      </c>
      <c r="G1146" s="7">
        <v>60</v>
      </c>
      <c r="H1146" s="7">
        <v>0</v>
      </c>
      <c r="I1146" s="7">
        <v>0</v>
      </c>
      <c r="J1146" s="7">
        <v>0</v>
      </c>
      <c r="K1146" s="7">
        <v>1</v>
      </c>
      <c r="L1146" s="7">
        <v>0</v>
      </c>
      <c r="M1146" s="7" t="str" cm="1">
        <f t="array" ref="M1146">_xlfn.IFS(H1146=1,H$1,I1146=1,I$1,J1146=1,J$1,K1146=1,K$1,L1146=1,L$1)</f>
        <v>Single</v>
      </c>
      <c r="N1146" s="7">
        <v>0</v>
      </c>
      <c r="O1146" s="7">
        <v>0</v>
      </c>
      <c r="P1146" s="7">
        <v>0</v>
      </c>
      <c r="Q1146" s="7">
        <v>0</v>
      </c>
      <c r="R1146" s="7" t="e" cm="1">
        <f t="array" ref="R1146">_xlfn.IFS(N1146=1,N$1,O1146=1,O$1,P1146=1,P$1,Q1146=1,Q$1)</f>
        <v>#N/A</v>
      </c>
      <c r="S1146" t="s">
        <v>68</v>
      </c>
      <c r="T1146" s="7">
        <v>0</v>
      </c>
      <c r="U1146" s="7">
        <v>164</v>
      </c>
      <c r="V1146" s="7">
        <v>3</v>
      </c>
      <c r="W1146" s="7">
        <v>15</v>
      </c>
      <c r="X1146" s="7">
        <v>6</v>
      </c>
      <c r="Y1146" s="7">
        <v>3</v>
      </c>
      <c r="Z1146" s="20">
        <f>SUM(U1146:Y1146)</f>
        <v>191</v>
      </c>
      <c r="AA1146" s="7">
        <v>31</v>
      </c>
      <c r="AB1146" s="7">
        <v>161</v>
      </c>
      <c r="AC1146" s="7">
        <v>2</v>
      </c>
      <c r="AD1146" s="7">
        <v>2</v>
      </c>
      <c r="AE1146" s="7">
        <v>0</v>
      </c>
      <c r="AF1146" s="7">
        <v>3</v>
      </c>
      <c r="AG1146" s="7">
        <v>8</v>
      </c>
      <c r="AH1146" s="7">
        <v>0</v>
      </c>
      <c r="AI1146" s="7">
        <v>0</v>
      </c>
      <c r="AJ1146" s="7">
        <v>0</v>
      </c>
      <c r="AK1146" s="7">
        <v>0</v>
      </c>
      <c r="AL1146" s="7">
        <v>0</v>
      </c>
      <c r="AM1146" s="7">
        <v>0</v>
      </c>
      <c r="AN1146" s="7">
        <v>0</v>
      </c>
      <c r="AO1146" s="8">
        <v>43827</v>
      </c>
      <c r="AQ1146">
        <f>IF($AI1146=1,H1146,0)</f>
        <v>0</v>
      </c>
      <c r="AR1146">
        <f>IF($AI1146=1,I1146,0)</f>
        <v>0</v>
      </c>
      <c r="AS1146">
        <f>IF($AI1146=1,K1146,0)</f>
        <v>0</v>
      </c>
      <c r="AT1146">
        <f>IF($AI1146=1,J1146,0)</f>
        <v>0</v>
      </c>
      <c r="AU1146">
        <f>IF($AI1146=1,L1146,0)</f>
        <v>0</v>
      </c>
      <c r="AW1146">
        <f>IF($AL1146=1,U1146,0)</f>
        <v>0</v>
      </c>
      <c r="AX1146">
        <f>IF($AL1146=1,V1146,0)</f>
        <v>0</v>
      </c>
      <c r="AY1146">
        <f>IF($AL1146=1,W1146,0)</f>
        <v>0</v>
      </c>
      <c r="AZ1146">
        <f>IF($AL1146=1,X1146,0)</f>
        <v>0</v>
      </c>
      <c r="BA1146">
        <f>IF($AL1146=1,Y1146,0)</f>
        <v>0</v>
      </c>
      <c r="BC1146">
        <f>IF($AM1146=1,N1146,0)</f>
        <v>0</v>
      </c>
      <c r="BD1146">
        <f>IF($AM1146=1,O1146,0)</f>
        <v>0</v>
      </c>
      <c r="BE1146">
        <f>IF($AM1146=1,P1146,0)</f>
        <v>0</v>
      </c>
      <c r="BF1146">
        <f>IF($AM1146=1,Q1146,0)</f>
        <v>0</v>
      </c>
    </row>
    <row r="1147" spans="1:58" x14ac:dyDescent="0.3">
      <c r="A1147" s="7">
        <v>2662</v>
      </c>
      <c r="B1147" s="6">
        <v>156534</v>
      </c>
      <c r="C1147" s="6" t="str">
        <f>VLOOKUP(B1147,incomegroup,3,TRUE)</f>
        <v>Middle Income</v>
      </c>
      <c r="D1147" s="7">
        <v>0</v>
      </c>
      <c r="E1147" s="7">
        <v>1</v>
      </c>
      <c r="F1147" s="7">
        <f>SUM(D1147:E1147)</f>
        <v>1</v>
      </c>
      <c r="G1147" s="7">
        <v>52</v>
      </c>
      <c r="H1147" s="7">
        <v>0</v>
      </c>
      <c r="I1147" s="7">
        <v>0</v>
      </c>
      <c r="J1147" s="7">
        <v>1</v>
      </c>
      <c r="K1147" s="7">
        <v>0</v>
      </c>
      <c r="L1147" s="7">
        <v>0</v>
      </c>
      <c r="M1147" s="7" t="str" cm="1">
        <f t="array" ref="M1147">_xlfn.IFS(H1147=1,H$1,I1147=1,I$1,J1147=1,J$1,K1147=1,K$1,L1147=1,L$1)</f>
        <v>Together</v>
      </c>
      <c r="N1147" s="7">
        <v>0</v>
      </c>
      <c r="O1147" s="7">
        <v>1</v>
      </c>
      <c r="P1147" s="7">
        <v>0</v>
      </c>
      <c r="Q1147" s="7">
        <v>0</v>
      </c>
      <c r="R1147" s="7" t="str" cm="1">
        <f t="array" ref="R1147">_xlfn.IFS(N1147=1,N$1,O1147=1,O$1,P1147=1,P$1,Q1147=1,Q$1)</f>
        <v>Graduate</v>
      </c>
      <c r="S1147" t="s">
        <v>73</v>
      </c>
      <c r="T1147" s="7">
        <v>35</v>
      </c>
      <c r="U1147" s="7">
        <v>1913</v>
      </c>
      <c r="V1147" s="7">
        <v>19</v>
      </c>
      <c r="W1147" s="7">
        <v>169</v>
      </c>
      <c r="X1147" s="7">
        <v>28</v>
      </c>
      <c r="Y1147" s="7">
        <v>0</v>
      </c>
      <c r="Z1147" s="20">
        <f>SUM(U1147:Y1147)</f>
        <v>2129</v>
      </c>
      <c r="AA1147" s="7">
        <v>127</v>
      </c>
      <c r="AB1147" s="7">
        <v>2002</v>
      </c>
      <c r="AC1147" s="7">
        <v>4</v>
      </c>
      <c r="AD1147" s="7">
        <v>10</v>
      </c>
      <c r="AE1147" s="7">
        <v>4</v>
      </c>
      <c r="AF1147" s="7">
        <v>7</v>
      </c>
      <c r="AG1147" s="7">
        <v>8</v>
      </c>
      <c r="AH1147" s="7">
        <v>0</v>
      </c>
      <c r="AI1147" s="7">
        <v>1</v>
      </c>
      <c r="AJ1147" s="7">
        <v>0</v>
      </c>
      <c r="AK1147" s="7">
        <v>0</v>
      </c>
      <c r="AL1147" s="7">
        <v>1</v>
      </c>
      <c r="AM1147" s="7">
        <v>0</v>
      </c>
      <c r="AN1147" s="7">
        <v>1</v>
      </c>
      <c r="AO1147" s="8">
        <v>43827</v>
      </c>
      <c r="AQ1147">
        <f>IF($AI1147=1,H1147,0)</f>
        <v>0</v>
      </c>
      <c r="AR1147">
        <f>IF($AI1147=1,I1147,0)</f>
        <v>0</v>
      </c>
      <c r="AS1147">
        <f>IF($AI1147=1,K1147,0)</f>
        <v>0</v>
      </c>
      <c r="AT1147">
        <f>IF($AI1147=1,J1147,0)</f>
        <v>1</v>
      </c>
      <c r="AU1147">
        <f>IF($AI1147=1,L1147,0)</f>
        <v>0</v>
      </c>
      <c r="AW1147">
        <f>IF($AL1147=1,U1147,0)</f>
        <v>1913</v>
      </c>
      <c r="AX1147">
        <f>IF($AL1147=1,V1147,0)</f>
        <v>19</v>
      </c>
      <c r="AY1147">
        <f>IF($AL1147=1,W1147,0)</f>
        <v>169</v>
      </c>
      <c r="AZ1147">
        <f>IF($AL1147=1,X1147,0)</f>
        <v>28</v>
      </c>
      <c r="BA1147">
        <f>IF($AL1147=1,Y1147,0)</f>
        <v>0</v>
      </c>
      <c r="BC1147">
        <f>IF($AM1147=1,N1147,0)</f>
        <v>0</v>
      </c>
      <c r="BD1147">
        <f>IF($AM1147=1,O1147,0)</f>
        <v>0</v>
      </c>
      <c r="BE1147">
        <f>IF($AM1147=1,P1147,0)</f>
        <v>0</v>
      </c>
      <c r="BF1147">
        <f>IF($AM1147=1,Q1147,0)</f>
        <v>0</v>
      </c>
    </row>
    <row r="1148" spans="1:58" x14ac:dyDescent="0.3">
      <c r="A1148" s="7">
        <v>2633</v>
      </c>
      <c r="B1148" s="6">
        <v>150334</v>
      </c>
      <c r="C1148" s="6" t="str">
        <f>VLOOKUP(B1148,incomegroup,3,TRUE)</f>
        <v>Middle Income</v>
      </c>
      <c r="D1148" s="7">
        <v>0</v>
      </c>
      <c r="E1148" s="7">
        <v>1</v>
      </c>
      <c r="F1148" s="7">
        <f>SUM(D1148:E1148)</f>
        <v>1</v>
      </c>
      <c r="G1148" s="7">
        <v>48</v>
      </c>
      <c r="H1148" s="7">
        <v>0</v>
      </c>
      <c r="I1148" s="7">
        <v>0</v>
      </c>
      <c r="J1148" s="7">
        <v>1</v>
      </c>
      <c r="K1148" s="7">
        <v>0</v>
      </c>
      <c r="L1148" s="7">
        <v>0</v>
      </c>
      <c r="M1148" s="7" t="str" cm="1">
        <f t="array" ref="M1148">_xlfn.IFS(H1148=1,H$1,I1148=1,I$1,J1148=1,J$1,K1148=1,K$1,L1148=1,L$1)</f>
        <v>Together</v>
      </c>
      <c r="N1148" s="7">
        <v>0</v>
      </c>
      <c r="O1148" s="7">
        <v>0</v>
      </c>
      <c r="P1148" s="7">
        <v>0</v>
      </c>
      <c r="Q1148" s="7">
        <v>0</v>
      </c>
      <c r="R1148" s="7" t="e" cm="1">
        <f t="array" ref="R1148">_xlfn.IFS(N1148=1,N$1,O1148=1,O$1,P1148=1,P$1,Q1148=1,Q$1)</f>
        <v>#N/A</v>
      </c>
      <c r="S1148" t="s">
        <v>71</v>
      </c>
      <c r="T1148" s="7">
        <v>24</v>
      </c>
      <c r="U1148" s="7">
        <v>848</v>
      </c>
      <c r="V1148" s="7">
        <v>48</v>
      </c>
      <c r="W1148" s="7">
        <v>478</v>
      </c>
      <c r="X1148" s="7">
        <v>251</v>
      </c>
      <c r="Y1148" s="7">
        <v>48</v>
      </c>
      <c r="Z1148" s="20">
        <f>SUM(U1148:Y1148)</f>
        <v>1673</v>
      </c>
      <c r="AA1148" s="7">
        <v>400</v>
      </c>
      <c r="AB1148" s="7">
        <v>1272</v>
      </c>
      <c r="AC1148" s="7">
        <v>6</v>
      </c>
      <c r="AD1148" s="7">
        <v>7</v>
      </c>
      <c r="AE1148" s="7">
        <v>4</v>
      </c>
      <c r="AF1148" s="7">
        <v>6</v>
      </c>
      <c r="AG1148" s="7">
        <v>6</v>
      </c>
      <c r="AH1148" s="7">
        <v>0</v>
      </c>
      <c r="AI1148" s="7">
        <v>0</v>
      </c>
      <c r="AJ1148" s="7">
        <v>0</v>
      </c>
      <c r="AK1148" s="7">
        <v>0</v>
      </c>
      <c r="AL1148" s="7">
        <v>0</v>
      </c>
      <c r="AM1148" s="7">
        <v>0</v>
      </c>
      <c r="AN1148" s="7">
        <v>0</v>
      </c>
      <c r="AO1148" s="8">
        <v>43828</v>
      </c>
      <c r="AQ1148">
        <f>IF($AI1148=1,H1148,0)</f>
        <v>0</v>
      </c>
      <c r="AR1148">
        <f>IF($AI1148=1,I1148,0)</f>
        <v>0</v>
      </c>
      <c r="AS1148">
        <f>IF($AI1148=1,K1148,0)</f>
        <v>0</v>
      </c>
      <c r="AT1148">
        <f>IF($AI1148=1,J1148,0)</f>
        <v>0</v>
      </c>
      <c r="AU1148">
        <f>IF($AI1148=1,L1148,0)</f>
        <v>0</v>
      </c>
      <c r="AW1148">
        <f>IF($AL1148=1,U1148,0)</f>
        <v>0</v>
      </c>
      <c r="AX1148">
        <f>IF($AL1148=1,V1148,0)</f>
        <v>0</v>
      </c>
      <c r="AY1148">
        <f>IF($AL1148=1,W1148,0)</f>
        <v>0</v>
      </c>
      <c r="AZ1148">
        <f>IF($AL1148=1,X1148,0)</f>
        <v>0</v>
      </c>
      <c r="BA1148">
        <f>IF($AL1148=1,Y1148,0)</f>
        <v>0</v>
      </c>
      <c r="BC1148">
        <f>IF($AM1148=1,N1148,0)</f>
        <v>0</v>
      </c>
      <c r="BD1148">
        <f>IF($AM1148=1,O1148,0)</f>
        <v>0</v>
      </c>
      <c r="BE1148">
        <f>IF($AM1148=1,P1148,0)</f>
        <v>0</v>
      </c>
      <c r="BF1148">
        <f>IF($AM1148=1,Q1148,0)</f>
        <v>0</v>
      </c>
    </row>
    <row r="1149" spans="1:58" x14ac:dyDescent="0.3">
      <c r="A1149" s="7">
        <v>3083</v>
      </c>
      <c r="B1149" s="6">
        <v>145736</v>
      </c>
      <c r="C1149" s="6" t="str">
        <f>VLOOKUP(B1149,incomegroup,3,TRUE)</f>
        <v>Lower income</v>
      </c>
      <c r="D1149" s="7">
        <v>0</v>
      </c>
      <c r="E1149" s="7">
        <v>1</v>
      </c>
      <c r="F1149" s="7">
        <f>SUM(D1149:E1149)</f>
        <v>1</v>
      </c>
      <c r="G1149" s="7">
        <v>66</v>
      </c>
      <c r="H1149" s="7">
        <v>0</v>
      </c>
      <c r="I1149" s="7">
        <v>1</v>
      </c>
      <c r="J1149" s="7">
        <v>0</v>
      </c>
      <c r="K1149" s="7">
        <v>0</v>
      </c>
      <c r="L1149" s="7">
        <v>0</v>
      </c>
      <c r="M1149" s="7" t="str" cm="1">
        <f t="array" ref="M1149">_xlfn.IFS(H1149=1,H$1,I1149=1,I$1,J1149=1,J$1,K1149=1,K$1,L1149=1,L$1)</f>
        <v>Married</v>
      </c>
      <c r="N1149" s="7">
        <v>0</v>
      </c>
      <c r="O1149" s="7">
        <v>0</v>
      </c>
      <c r="P1149" s="7">
        <v>1</v>
      </c>
      <c r="Q1149" s="7">
        <v>0</v>
      </c>
      <c r="R1149" s="7" t="str" cm="1">
        <f t="array" ref="R1149">_xlfn.IFS(N1149=1,N$1,O1149=1,O$1,P1149=1,P$1,Q1149=1,Q$1)</f>
        <v>Master</v>
      </c>
      <c r="S1149" t="s">
        <v>71</v>
      </c>
      <c r="T1149" s="7">
        <v>92</v>
      </c>
      <c r="U1149" s="7">
        <v>599</v>
      </c>
      <c r="V1149" s="7">
        <v>10</v>
      </c>
      <c r="W1149" s="7">
        <v>574</v>
      </c>
      <c r="X1149" s="7">
        <v>64</v>
      </c>
      <c r="Y1149" s="7">
        <v>10</v>
      </c>
      <c r="Z1149" s="20">
        <f>SUM(U1149:Y1149)</f>
        <v>1257</v>
      </c>
      <c r="AA1149" s="7">
        <v>137</v>
      </c>
      <c r="AB1149" s="7">
        <v>1118</v>
      </c>
      <c r="AC1149" s="7">
        <v>5</v>
      </c>
      <c r="AD1149" s="7">
        <v>7</v>
      </c>
      <c r="AE1149" s="7">
        <v>1</v>
      </c>
      <c r="AF1149" s="7">
        <v>6</v>
      </c>
      <c r="AG1149" s="7">
        <v>7</v>
      </c>
      <c r="AH1149" s="7">
        <v>0</v>
      </c>
      <c r="AI1149" s="7">
        <v>0</v>
      </c>
      <c r="AJ1149" s="7">
        <v>0</v>
      </c>
      <c r="AK1149" s="7">
        <v>0</v>
      </c>
      <c r="AL1149" s="7">
        <v>0</v>
      </c>
      <c r="AM1149" s="7">
        <v>0</v>
      </c>
      <c r="AN1149" s="7">
        <v>0</v>
      </c>
      <c r="AO1149" s="8">
        <v>43828</v>
      </c>
      <c r="AQ1149">
        <f>IF($AI1149=1,H1149,0)</f>
        <v>0</v>
      </c>
      <c r="AR1149">
        <f>IF($AI1149=1,I1149,0)</f>
        <v>0</v>
      </c>
      <c r="AS1149">
        <f>IF($AI1149=1,K1149,0)</f>
        <v>0</v>
      </c>
      <c r="AT1149">
        <f>IF($AI1149=1,J1149,0)</f>
        <v>0</v>
      </c>
      <c r="AU1149">
        <f>IF($AI1149=1,L1149,0)</f>
        <v>0</v>
      </c>
      <c r="AW1149">
        <f>IF($AL1149=1,U1149,0)</f>
        <v>0</v>
      </c>
      <c r="AX1149">
        <f>IF($AL1149=1,V1149,0)</f>
        <v>0</v>
      </c>
      <c r="AY1149">
        <f>IF($AL1149=1,W1149,0)</f>
        <v>0</v>
      </c>
      <c r="AZ1149">
        <f>IF($AL1149=1,X1149,0)</f>
        <v>0</v>
      </c>
      <c r="BA1149">
        <f>IF($AL1149=1,Y1149,0)</f>
        <v>0</v>
      </c>
      <c r="BC1149">
        <f>IF($AM1149=1,N1149,0)</f>
        <v>0</v>
      </c>
      <c r="BD1149">
        <f>IF($AM1149=1,O1149,0)</f>
        <v>0</v>
      </c>
      <c r="BE1149">
        <f>IF($AM1149=1,P1149,0)</f>
        <v>0</v>
      </c>
      <c r="BF1149">
        <f>IF($AM1149=1,Q1149,0)</f>
        <v>0</v>
      </c>
    </row>
    <row r="1150" spans="1:58" x14ac:dyDescent="0.3">
      <c r="A1150" s="7">
        <v>1664</v>
      </c>
      <c r="B1150" s="6">
        <v>141039</v>
      </c>
      <c r="C1150" s="6" t="str">
        <f>VLOOKUP(B1150,incomegroup,3,TRUE)</f>
        <v>Lower income</v>
      </c>
      <c r="D1150" s="7">
        <v>0</v>
      </c>
      <c r="E1150" s="7">
        <v>0</v>
      </c>
      <c r="F1150" s="7">
        <f>SUM(D1150:E1150)</f>
        <v>0</v>
      </c>
      <c r="G1150" s="7">
        <v>38</v>
      </c>
      <c r="H1150" s="7">
        <v>0</v>
      </c>
      <c r="I1150" s="7">
        <v>0</v>
      </c>
      <c r="J1150" s="7">
        <v>1</v>
      </c>
      <c r="K1150" s="7">
        <v>0</v>
      </c>
      <c r="L1150" s="7">
        <v>0</v>
      </c>
      <c r="M1150" s="7" t="str" cm="1">
        <f t="array" ref="M1150">_xlfn.IFS(H1150=1,H$1,I1150=1,I$1,J1150=1,J$1,K1150=1,K$1,L1150=1,L$1)</f>
        <v>Together</v>
      </c>
      <c r="N1150" s="7">
        <v>0</v>
      </c>
      <c r="O1150" s="7">
        <v>0</v>
      </c>
      <c r="P1150" s="7">
        <v>0</v>
      </c>
      <c r="Q1150" s="7">
        <v>0</v>
      </c>
      <c r="R1150" s="7" t="e" cm="1">
        <f t="array" ref="R1150">_xlfn.IFS(N1150=1,N$1,O1150=1,O$1,P1150=1,P$1,Q1150=1,Q$1)</f>
        <v>#N/A</v>
      </c>
      <c r="S1150" t="s">
        <v>69</v>
      </c>
      <c r="T1150" s="7">
        <v>32</v>
      </c>
      <c r="U1150" s="7">
        <v>117</v>
      </c>
      <c r="V1150" s="7">
        <v>38</v>
      </c>
      <c r="W1150" s="7">
        <v>471</v>
      </c>
      <c r="X1150" s="7">
        <v>615</v>
      </c>
      <c r="Y1150" s="7">
        <v>210</v>
      </c>
      <c r="Z1150" s="20">
        <f>SUM(U1150:Y1150)</f>
        <v>1451</v>
      </c>
      <c r="AA1150" s="7">
        <v>155</v>
      </c>
      <c r="AB1150" s="7">
        <v>1296</v>
      </c>
      <c r="AC1150" s="7">
        <v>1</v>
      </c>
      <c r="AD1150" s="7">
        <v>8</v>
      </c>
      <c r="AE1150" s="7">
        <v>1</v>
      </c>
      <c r="AF1150" s="7">
        <v>5</v>
      </c>
      <c r="AG1150" s="7">
        <v>8</v>
      </c>
      <c r="AH1150" s="7">
        <v>0</v>
      </c>
      <c r="AI1150" s="7">
        <v>0</v>
      </c>
      <c r="AJ1150" s="7">
        <v>0</v>
      </c>
      <c r="AK1150" s="7">
        <v>0</v>
      </c>
      <c r="AL1150" s="7">
        <v>0</v>
      </c>
      <c r="AM1150" s="7">
        <v>0</v>
      </c>
      <c r="AN1150" s="7">
        <v>0</v>
      </c>
      <c r="AO1150" s="8">
        <v>43829</v>
      </c>
      <c r="AQ1150">
        <f>IF($AI1150=1,H1150,0)</f>
        <v>0</v>
      </c>
      <c r="AR1150">
        <f>IF($AI1150=1,I1150,0)</f>
        <v>0</v>
      </c>
      <c r="AS1150">
        <f>IF($AI1150=1,K1150,0)</f>
        <v>0</v>
      </c>
      <c r="AT1150">
        <f>IF($AI1150=1,J1150,0)</f>
        <v>0</v>
      </c>
      <c r="AU1150">
        <f>IF($AI1150=1,L1150,0)</f>
        <v>0</v>
      </c>
      <c r="AW1150">
        <f>IF($AL1150=1,U1150,0)</f>
        <v>0</v>
      </c>
      <c r="AX1150">
        <f>IF($AL1150=1,V1150,0)</f>
        <v>0</v>
      </c>
      <c r="AY1150">
        <f>IF($AL1150=1,W1150,0)</f>
        <v>0</v>
      </c>
      <c r="AZ1150">
        <f>IF($AL1150=1,X1150,0)</f>
        <v>0</v>
      </c>
      <c r="BA1150">
        <f>IF($AL1150=1,Y1150,0)</f>
        <v>0</v>
      </c>
      <c r="BC1150">
        <f>IF($AM1150=1,N1150,0)</f>
        <v>0</v>
      </c>
      <c r="BD1150">
        <f>IF($AM1150=1,O1150,0)</f>
        <v>0</v>
      </c>
      <c r="BE1150">
        <f>IF($AM1150=1,P1150,0)</f>
        <v>0</v>
      </c>
      <c r="BF1150">
        <f>IF($AM1150=1,Q1150,0)</f>
        <v>0</v>
      </c>
    </row>
    <row r="1151" spans="1:58" x14ac:dyDescent="0.3">
      <c r="A1151" s="7">
        <v>2042</v>
      </c>
      <c r="B1151" s="6">
        <v>165196</v>
      </c>
      <c r="C1151" s="6" t="str">
        <f>VLOOKUP(B1151,incomegroup,3,TRUE)</f>
        <v>Middle Income</v>
      </c>
      <c r="D1151" s="7">
        <v>0</v>
      </c>
      <c r="E1151" s="7">
        <v>2</v>
      </c>
      <c r="F1151" s="7">
        <f>SUM(D1151:E1151)</f>
        <v>2</v>
      </c>
      <c r="G1151" s="7">
        <v>62</v>
      </c>
      <c r="H1151" s="7">
        <v>0</v>
      </c>
      <c r="I1151" s="7">
        <v>0</v>
      </c>
      <c r="J1151" s="7">
        <v>1</v>
      </c>
      <c r="K1151" s="7">
        <v>0</v>
      </c>
      <c r="L1151" s="7">
        <v>0</v>
      </c>
      <c r="M1151" s="7" t="str" cm="1">
        <f t="array" ref="M1151">_xlfn.IFS(H1151=1,H$1,I1151=1,I$1,J1151=1,J$1,K1151=1,K$1,L1151=1,L$1)</f>
        <v>Together</v>
      </c>
      <c r="N1151" s="7">
        <v>0</v>
      </c>
      <c r="O1151" s="7">
        <v>1</v>
      </c>
      <c r="P1151" s="7">
        <v>0</v>
      </c>
      <c r="Q1151" s="7">
        <v>0</v>
      </c>
      <c r="R1151" s="7" t="str" cm="1">
        <f t="array" ref="R1151">_xlfn.IFS(N1151=1,N$1,O1151=1,O$1,P1151=1,P$1,Q1151=1,Q$1)</f>
        <v>Graduate</v>
      </c>
      <c r="S1151" t="s">
        <v>69</v>
      </c>
      <c r="T1151" s="7">
        <v>34</v>
      </c>
      <c r="U1151" s="7">
        <v>1883</v>
      </c>
      <c r="V1151" s="7">
        <v>48</v>
      </c>
      <c r="W1151" s="7">
        <v>459</v>
      </c>
      <c r="X1151" s="7">
        <v>30</v>
      </c>
      <c r="Y1151" s="7">
        <v>0</v>
      </c>
      <c r="Z1151" s="20">
        <f>SUM(U1151:Y1151)</f>
        <v>2420</v>
      </c>
      <c r="AA1151" s="7">
        <v>507</v>
      </c>
      <c r="AB1151" s="7">
        <v>1913</v>
      </c>
      <c r="AC1151" s="7">
        <v>2</v>
      </c>
      <c r="AD1151" s="7">
        <v>7</v>
      </c>
      <c r="AE1151" s="7">
        <v>6</v>
      </c>
      <c r="AF1151" s="7">
        <v>11</v>
      </c>
      <c r="AG1151" s="7">
        <v>5</v>
      </c>
      <c r="AH1151" s="7">
        <v>1</v>
      </c>
      <c r="AI1151" s="7">
        <v>0</v>
      </c>
      <c r="AJ1151" s="7">
        <v>0</v>
      </c>
      <c r="AK1151" s="7">
        <v>0</v>
      </c>
      <c r="AL1151" s="7">
        <v>0</v>
      </c>
      <c r="AM1151" s="7">
        <v>0</v>
      </c>
      <c r="AN1151" s="7">
        <v>0</v>
      </c>
      <c r="AO1151" s="8">
        <v>43829</v>
      </c>
      <c r="AQ1151">
        <f>IF($AI1151=1,H1151,0)</f>
        <v>0</v>
      </c>
      <c r="AR1151">
        <f>IF($AI1151=1,I1151,0)</f>
        <v>0</v>
      </c>
      <c r="AS1151">
        <f>IF($AI1151=1,K1151,0)</f>
        <v>0</v>
      </c>
      <c r="AT1151">
        <f>IF($AI1151=1,J1151,0)</f>
        <v>0</v>
      </c>
      <c r="AU1151">
        <f>IF($AI1151=1,L1151,0)</f>
        <v>0</v>
      </c>
      <c r="AW1151">
        <f>IF($AL1151=1,U1151,0)</f>
        <v>0</v>
      </c>
      <c r="AX1151">
        <f>IF($AL1151=1,V1151,0)</f>
        <v>0</v>
      </c>
      <c r="AY1151">
        <f>IF($AL1151=1,W1151,0)</f>
        <v>0</v>
      </c>
      <c r="AZ1151">
        <f>IF($AL1151=1,X1151,0)</f>
        <v>0</v>
      </c>
      <c r="BA1151">
        <f>IF($AL1151=1,Y1151,0)</f>
        <v>0</v>
      </c>
      <c r="BC1151">
        <f>IF($AM1151=1,N1151,0)</f>
        <v>0</v>
      </c>
      <c r="BD1151">
        <f>IF($AM1151=1,O1151,0)</f>
        <v>0</v>
      </c>
      <c r="BE1151">
        <f>IF($AM1151=1,P1151,0)</f>
        <v>0</v>
      </c>
      <c r="BF1151">
        <f>IF($AM1151=1,Q1151,0)</f>
        <v>0</v>
      </c>
    </row>
    <row r="1152" spans="1:58" x14ac:dyDescent="0.3">
      <c r="A1152" s="7">
        <v>2344</v>
      </c>
      <c r="B1152" s="6">
        <v>159601</v>
      </c>
      <c r="C1152" s="6" t="str">
        <f>VLOOKUP(B1152,incomegroup,3,TRUE)</f>
        <v>Middle Income</v>
      </c>
      <c r="D1152" s="7">
        <v>0</v>
      </c>
      <c r="E1152" s="7">
        <v>1</v>
      </c>
      <c r="F1152" s="7">
        <f>SUM(D1152:E1152)</f>
        <v>1</v>
      </c>
      <c r="G1152" s="7">
        <v>43</v>
      </c>
      <c r="H1152" s="7">
        <v>1</v>
      </c>
      <c r="I1152" s="7">
        <v>0</v>
      </c>
      <c r="J1152" s="7">
        <v>0</v>
      </c>
      <c r="K1152" s="7">
        <v>0</v>
      </c>
      <c r="L1152" s="7">
        <v>0</v>
      </c>
      <c r="M1152" s="7" t="str" cm="1">
        <f t="array" ref="M1152">_xlfn.IFS(H1152=1,H$1,I1152=1,I$1,J1152=1,J$1,K1152=1,K$1,L1152=1,L$1)</f>
        <v>Divorced</v>
      </c>
      <c r="N1152" s="7">
        <v>0</v>
      </c>
      <c r="O1152" s="7">
        <v>0</v>
      </c>
      <c r="P1152" s="7">
        <v>0</v>
      </c>
      <c r="Q1152" s="7">
        <v>0</v>
      </c>
      <c r="R1152" s="7" t="e" cm="1">
        <f t="array" ref="R1152">_xlfn.IFS(N1152=1,N$1,O1152=1,O$1,P1152=1,P$1,Q1152=1,Q$1)</f>
        <v>#N/A</v>
      </c>
      <c r="S1152" t="s">
        <v>73</v>
      </c>
      <c r="T1152" s="7">
        <v>14</v>
      </c>
      <c r="U1152" s="7">
        <v>1850</v>
      </c>
      <c r="V1152" s="7">
        <v>19</v>
      </c>
      <c r="W1152" s="7">
        <v>185</v>
      </c>
      <c r="X1152" s="7">
        <v>0</v>
      </c>
      <c r="Y1152" s="7">
        <v>19</v>
      </c>
      <c r="Z1152" s="20">
        <f>SUM(U1152:Y1152)</f>
        <v>2073</v>
      </c>
      <c r="AA1152" s="7">
        <v>62</v>
      </c>
      <c r="AB1152" s="7">
        <v>2011</v>
      </c>
      <c r="AC1152" s="7">
        <v>4</v>
      </c>
      <c r="AD1152" s="7">
        <v>2</v>
      </c>
      <c r="AE1152" s="7">
        <v>2</v>
      </c>
      <c r="AF1152" s="7">
        <v>7</v>
      </c>
      <c r="AG1152" s="7">
        <v>8</v>
      </c>
      <c r="AH1152" s="7">
        <v>0</v>
      </c>
      <c r="AI1152" s="7">
        <v>1</v>
      </c>
      <c r="AJ1152" s="7">
        <v>0</v>
      </c>
      <c r="AK1152" s="7">
        <v>0</v>
      </c>
      <c r="AL1152" s="7">
        <v>0</v>
      </c>
      <c r="AM1152" s="7">
        <v>0</v>
      </c>
      <c r="AN1152" s="7">
        <v>0</v>
      </c>
      <c r="AO1152" s="8">
        <v>43829</v>
      </c>
      <c r="AQ1152">
        <f>IF($AI1152=1,H1152,0)</f>
        <v>1</v>
      </c>
      <c r="AR1152">
        <f>IF($AI1152=1,I1152,0)</f>
        <v>0</v>
      </c>
      <c r="AS1152">
        <f>IF($AI1152=1,K1152,0)</f>
        <v>0</v>
      </c>
      <c r="AT1152">
        <f>IF($AI1152=1,J1152,0)</f>
        <v>0</v>
      </c>
      <c r="AU1152">
        <f>IF($AI1152=1,L1152,0)</f>
        <v>0</v>
      </c>
      <c r="AW1152">
        <f>IF($AL1152=1,U1152,0)</f>
        <v>0</v>
      </c>
      <c r="AX1152">
        <f>IF($AL1152=1,V1152,0)</f>
        <v>0</v>
      </c>
      <c r="AY1152">
        <f>IF($AL1152=1,W1152,0)</f>
        <v>0</v>
      </c>
      <c r="AZ1152">
        <f>IF($AL1152=1,X1152,0)</f>
        <v>0</v>
      </c>
      <c r="BA1152">
        <f>IF($AL1152=1,Y1152,0)</f>
        <v>0</v>
      </c>
      <c r="BC1152">
        <f>IF($AM1152=1,N1152,0)</f>
        <v>0</v>
      </c>
      <c r="BD1152">
        <f>IF($AM1152=1,O1152,0)</f>
        <v>0</v>
      </c>
      <c r="BE1152">
        <f>IF($AM1152=1,P1152,0)</f>
        <v>0</v>
      </c>
      <c r="BF1152">
        <f>IF($AM1152=1,Q1152,0)</f>
        <v>0</v>
      </c>
    </row>
    <row r="1153" spans="1:58" x14ac:dyDescent="0.3">
      <c r="A1153" s="7">
        <v>1676</v>
      </c>
      <c r="B1153" s="6">
        <v>161923</v>
      </c>
      <c r="C1153" s="6" t="str">
        <f>VLOOKUP(B1153,incomegroup,3,TRUE)</f>
        <v>Middle Income</v>
      </c>
      <c r="D1153" s="7">
        <v>0</v>
      </c>
      <c r="E1153" s="7">
        <v>2</v>
      </c>
      <c r="F1153" s="7">
        <f>SUM(D1153:E1153)</f>
        <v>2</v>
      </c>
      <c r="G1153" s="7">
        <v>59</v>
      </c>
      <c r="H1153" s="7">
        <v>0</v>
      </c>
      <c r="I1153" s="7">
        <v>1</v>
      </c>
      <c r="J1153" s="7">
        <v>0</v>
      </c>
      <c r="K1153" s="7">
        <v>0</v>
      </c>
      <c r="L1153" s="7">
        <v>0</v>
      </c>
      <c r="M1153" s="7" t="str" cm="1">
        <f t="array" ref="M1153">_xlfn.IFS(H1153=1,H$1,I1153=1,I$1,J1153=1,J$1,K1153=1,K$1,L1153=1,L$1)</f>
        <v>Married</v>
      </c>
      <c r="N1153" s="7">
        <v>0</v>
      </c>
      <c r="O1153" s="7">
        <v>0</v>
      </c>
      <c r="P1153" s="7">
        <v>1</v>
      </c>
      <c r="Q1153" s="7">
        <v>0</v>
      </c>
      <c r="R1153" s="7" t="str" cm="1">
        <f t="array" ref="R1153">_xlfn.IFS(N1153=1,N$1,O1153=1,O$1,P1153=1,P$1,Q1153=1,Q$1)</f>
        <v>Master</v>
      </c>
      <c r="S1153" t="s">
        <v>69</v>
      </c>
      <c r="T1153" s="7">
        <v>94</v>
      </c>
      <c r="U1153" s="7">
        <v>241</v>
      </c>
      <c r="V1153" s="7">
        <v>10</v>
      </c>
      <c r="W1153" s="7">
        <v>47</v>
      </c>
      <c r="X1153" s="7">
        <v>8</v>
      </c>
      <c r="Y1153" s="7">
        <v>8</v>
      </c>
      <c r="Z1153" s="20">
        <f>SUM(U1153:Y1153)</f>
        <v>314</v>
      </c>
      <c r="AA1153" s="7">
        <v>16</v>
      </c>
      <c r="AB1153" s="7">
        <v>298</v>
      </c>
      <c r="AC1153" s="7">
        <v>1</v>
      </c>
      <c r="AD1153" s="7">
        <v>2</v>
      </c>
      <c r="AE1153" s="7">
        <v>1</v>
      </c>
      <c r="AF1153" s="7">
        <v>4</v>
      </c>
      <c r="AG1153" s="7">
        <v>3</v>
      </c>
      <c r="AH1153" s="7">
        <v>0</v>
      </c>
      <c r="AI1153" s="7">
        <v>0</v>
      </c>
      <c r="AJ1153" s="7">
        <v>0</v>
      </c>
      <c r="AK1153" s="7">
        <v>0</v>
      </c>
      <c r="AL1153" s="7">
        <v>0</v>
      </c>
      <c r="AM1153" s="7">
        <v>0</v>
      </c>
      <c r="AN1153" s="7">
        <v>0</v>
      </c>
      <c r="AO1153" s="8">
        <v>43830</v>
      </c>
      <c r="AQ1153">
        <f>IF($AI1153=1,H1153,0)</f>
        <v>0</v>
      </c>
      <c r="AR1153">
        <f>IF($AI1153=1,I1153,0)</f>
        <v>0</v>
      </c>
      <c r="AS1153">
        <f>IF($AI1153=1,K1153,0)</f>
        <v>0</v>
      </c>
      <c r="AT1153">
        <f>IF($AI1153=1,J1153,0)</f>
        <v>0</v>
      </c>
      <c r="AU1153">
        <f>IF($AI1153=1,L1153,0)</f>
        <v>0</v>
      </c>
      <c r="AW1153">
        <f>IF($AL1153=1,U1153,0)</f>
        <v>0</v>
      </c>
      <c r="AX1153">
        <f>IF($AL1153=1,V1153,0)</f>
        <v>0</v>
      </c>
      <c r="AY1153">
        <f>IF($AL1153=1,W1153,0)</f>
        <v>0</v>
      </c>
      <c r="AZ1153">
        <f>IF($AL1153=1,X1153,0)</f>
        <v>0</v>
      </c>
      <c r="BA1153">
        <f>IF($AL1153=1,Y1153,0)</f>
        <v>0</v>
      </c>
      <c r="BC1153">
        <f>IF($AM1153=1,N1153,0)</f>
        <v>0</v>
      </c>
      <c r="BD1153">
        <f>IF($AM1153=1,O1153,0)</f>
        <v>0</v>
      </c>
      <c r="BE1153">
        <f>IF($AM1153=1,P1153,0)</f>
        <v>0</v>
      </c>
      <c r="BF1153">
        <f>IF($AM1153=1,Q1153,0)</f>
        <v>0</v>
      </c>
    </row>
    <row r="1154" spans="1:58" x14ac:dyDescent="0.3">
      <c r="A1154" s="7">
        <v>1599</v>
      </c>
      <c r="B1154" s="6">
        <v>145837</v>
      </c>
      <c r="C1154" s="6" t="str">
        <f>VLOOKUP(B1154,incomegroup,3,TRUE)</f>
        <v>Lower income</v>
      </c>
      <c r="D1154" s="7">
        <v>1</v>
      </c>
      <c r="E1154" s="7">
        <v>1</v>
      </c>
      <c r="F1154" s="7">
        <f>SUM(D1154:E1154)</f>
        <v>2</v>
      </c>
      <c r="G1154" s="7">
        <v>46</v>
      </c>
      <c r="H1154" s="7">
        <v>0</v>
      </c>
      <c r="I1154" s="7">
        <v>1</v>
      </c>
      <c r="J1154" s="7">
        <v>0</v>
      </c>
      <c r="K1154" s="7">
        <v>0</v>
      </c>
      <c r="L1154" s="7">
        <v>0</v>
      </c>
      <c r="M1154" s="7" t="str" cm="1">
        <f t="array" ref="M1154">_xlfn.IFS(H1154=1,H$1,I1154=1,I$1,J1154=1,J$1,K1154=1,K$1,L1154=1,L$1)</f>
        <v>Married</v>
      </c>
      <c r="N1154" s="7">
        <v>0</v>
      </c>
      <c r="O1154" s="7">
        <v>1</v>
      </c>
      <c r="P1154" s="7">
        <v>0</v>
      </c>
      <c r="Q1154" s="7">
        <v>0</v>
      </c>
      <c r="R1154" s="7" t="str" cm="1">
        <f t="array" ref="R1154">_xlfn.IFS(N1154=1,N$1,O1154=1,O$1,P1154=1,P$1,Q1154=1,Q$1)</f>
        <v>Graduate</v>
      </c>
      <c r="S1154" t="s">
        <v>72</v>
      </c>
      <c r="T1154" s="7">
        <v>88</v>
      </c>
      <c r="U1154" s="7">
        <v>684</v>
      </c>
      <c r="V1154" s="7">
        <v>41</v>
      </c>
      <c r="W1154" s="7">
        <v>277</v>
      </c>
      <c r="X1154" s="7">
        <v>54</v>
      </c>
      <c r="Y1154" s="7">
        <v>54</v>
      </c>
      <c r="Z1154" s="20">
        <f>SUM(U1154:Y1154)</f>
        <v>1110</v>
      </c>
      <c r="AA1154" s="7">
        <v>76</v>
      </c>
      <c r="AB1154" s="7">
        <v>1034</v>
      </c>
      <c r="AC1154" s="7">
        <v>5</v>
      </c>
      <c r="AD1154" s="7">
        <v>6</v>
      </c>
      <c r="AE1154" s="7">
        <v>2</v>
      </c>
      <c r="AF1154" s="7">
        <v>5</v>
      </c>
      <c r="AG1154" s="7">
        <v>7</v>
      </c>
      <c r="AH1154" s="7">
        <v>0</v>
      </c>
      <c r="AI1154" s="7">
        <v>0</v>
      </c>
      <c r="AJ1154" s="7">
        <v>0</v>
      </c>
      <c r="AK1154" s="7">
        <v>0</v>
      </c>
      <c r="AL1154" s="7">
        <v>0</v>
      </c>
      <c r="AM1154" s="7">
        <v>0</v>
      </c>
      <c r="AN1154" s="7">
        <v>0</v>
      </c>
      <c r="AO1154" s="8">
        <v>43830</v>
      </c>
      <c r="AQ1154">
        <f>IF($AI1154=1,H1154,0)</f>
        <v>0</v>
      </c>
      <c r="AR1154">
        <f>IF($AI1154=1,I1154,0)</f>
        <v>0</v>
      </c>
      <c r="AS1154">
        <f>IF($AI1154=1,K1154,0)</f>
        <v>0</v>
      </c>
      <c r="AT1154">
        <f>IF($AI1154=1,J1154,0)</f>
        <v>0</v>
      </c>
      <c r="AU1154">
        <f>IF($AI1154=1,L1154,0)</f>
        <v>0</v>
      </c>
      <c r="AW1154">
        <f>IF($AL1154=1,U1154,0)</f>
        <v>0</v>
      </c>
      <c r="AX1154">
        <f>IF($AL1154=1,V1154,0)</f>
        <v>0</v>
      </c>
      <c r="AY1154">
        <f>IF($AL1154=1,W1154,0)</f>
        <v>0</v>
      </c>
      <c r="AZ1154">
        <f>IF($AL1154=1,X1154,0)</f>
        <v>0</v>
      </c>
      <c r="BA1154">
        <f>IF($AL1154=1,Y1154,0)</f>
        <v>0</v>
      </c>
      <c r="BC1154">
        <f>IF($AM1154=1,N1154,0)</f>
        <v>0</v>
      </c>
      <c r="BD1154">
        <f>IF($AM1154=1,O1154,0)</f>
        <v>0</v>
      </c>
      <c r="BE1154">
        <f>IF($AM1154=1,P1154,0)</f>
        <v>0</v>
      </c>
      <c r="BF1154">
        <f>IF($AM1154=1,Q1154,0)</f>
        <v>0</v>
      </c>
    </row>
    <row r="1155" spans="1:58" x14ac:dyDescent="0.3">
      <c r="A1155" s="7">
        <v>1825</v>
      </c>
      <c r="B1155" s="6">
        <v>182504</v>
      </c>
      <c r="C1155" s="6" t="str">
        <f>VLOOKUP(B1155,incomegroup,3,TRUE)</f>
        <v>Middle Income</v>
      </c>
      <c r="D1155" s="7">
        <v>0</v>
      </c>
      <c r="E1155" s="7">
        <v>0</v>
      </c>
      <c r="F1155" s="7">
        <f>SUM(D1155:E1155)</f>
        <v>0</v>
      </c>
      <c r="G1155" s="7">
        <v>60</v>
      </c>
      <c r="H1155" s="7">
        <v>0</v>
      </c>
      <c r="I1155" s="7">
        <v>1</v>
      </c>
      <c r="J1155" s="7">
        <v>0</v>
      </c>
      <c r="K1155" s="7">
        <v>0</v>
      </c>
      <c r="L1155" s="7">
        <v>0</v>
      </c>
      <c r="M1155" s="7" t="str" cm="1">
        <f t="array" ref="M1155">_xlfn.IFS(H1155=1,H$1,I1155=1,I$1,J1155=1,J$1,K1155=1,K$1,L1155=1,L$1)</f>
        <v>Married</v>
      </c>
      <c r="N1155" s="7">
        <v>0</v>
      </c>
      <c r="O1155" s="7">
        <v>0</v>
      </c>
      <c r="P1155" s="7">
        <v>0</v>
      </c>
      <c r="Q1155" s="7">
        <v>0</v>
      </c>
      <c r="R1155" s="7" t="e" cm="1">
        <f t="array" ref="R1155">_xlfn.IFS(N1155=1,N$1,O1155=1,O$1,P1155=1,P$1,Q1155=1,Q$1)</f>
        <v>#N/A</v>
      </c>
      <c r="S1155" t="s">
        <v>70</v>
      </c>
      <c r="T1155" s="7">
        <v>2</v>
      </c>
      <c r="U1155" s="7">
        <v>801</v>
      </c>
      <c r="V1155" s="7">
        <v>111</v>
      </c>
      <c r="W1155" s="7">
        <v>953</v>
      </c>
      <c r="X1155" s="7">
        <v>296</v>
      </c>
      <c r="Y1155" s="7">
        <v>77</v>
      </c>
      <c r="Z1155" s="20">
        <f>SUM(U1155:Y1155)</f>
        <v>2238</v>
      </c>
      <c r="AA1155" s="7">
        <v>119</v>
      </c>
      <c r="AB1155" s="7">
        <v>2119</v>
      </c>
      <c r="AC1155" s="7">
        <v>1</v>
      </c>
      <c r="AD1155" s="7">
        <v>3</v>
      </c>
      <c r="AE1155" s="7">
        <v>6</v>
      </c>
      <c r="AF1155" s="7">
        <v>7</v>
      </c>
      <c r="AG1155" s="7">
        <v>1</v>
      </c>
      <c r="AH1155" s="7">
        <v>0</v>
      </c>
      <c r="AI1155" s="7">
        <v>0</v>
      </c>
      <c r="AJ1155" s="7">
        <v>0</v>
      </c>
      <c r="AK1155" s="7">
        <v>0</v>
      </c>
      <c r="AL1155" s="7">
        <v>0</v>
      </c>
      <c r="AM1155" s="7">
        <v>0</v>
      </c>
      <c r="AN1155" s="7">
        <v>0</v>
      </c>
      <c r="AO1155" s="8">
        <v>43831</v>
      </c>
      <c r="AQ1155">
        <f>IF($AI1155=1,H1155,0)</f>
        <v>0</v>
      </c>
      <c r="AR1155">
        <f>IF($AI1155=1,I1155,0)</f>
        <v>0</v>
      </c>
      <c r="AS1155">
        <f>IF($AI1155=1,K1155,0)</f>
        <v>0</v>
      </c>
      <c r="AT1155">
        <f>IF($AI1155=1,J1155,0)</f>
        <v>0</v>
      </c>
      <c r="AU1155">
        <f>IF($AI1155=1,L1155,0)</f>
        <v>0</v>
      </c>
      <c r="AW1155">
        <f>IF($AL1155=1,U1155,0)</f>
        <v>0</v>
      </c>
      <c r="AX1155">
        <f>IF($AL1155=1,V1155,0)</f>
        <v>0</v>
      </c>
      <c r="AY1155">
        <f>IF($AL1155=1,W1155,0)</f>
        <v>0</v>
      </c>
      <c r="AZ1155">
        <f>IF($AL1155=1,X1155,0)</f>
        <v>0</v>
      </c>
      <c r="BA1155">
        <f>IF($AL1155=1,Y1155,0)</f>
        <v>0</v>
      </c>
      <c r="BC1155">
        <f>IF($AM1155=1,N1155,0)</f>
        <v>0</v>
      </c>
      <c r="BD1155">
        <f>IF($AM1155=1,O1155,0)</f>
        <v>0</v>
      </c>
      <c r="BE1155">
        <f>IF($AM1155=1,P1155,0)</f>
        <v>0</v>
      </c>
      <c r="BF1155">
        <f>IF($AM1155=1,Q1155,0)</f>
        <v>0</v>
      </c>
    </row>
    <row r="1156" spans="1:58" x14ac:dyDescent="0.3">
      <c r="A1156" s="7">
        <v>2581</v>
      </c>
      <c r="B1156" s="6">
        <v>154072</v>
      </c>
      <c r="C1156" s="6" t="str">
        <f>VLOOKUP(B1156,incomegroup,3,TRUE)</f>
        <v>Middle Income</v>
      </c>
      <c r="D1156" s="7">
        <v>1</v>
      </c>
      <c r="E1156" s="7">
        <v>1</v>
      </c>
      <c r="F1156" s="7">
        <f>SUM(D1156:E1156)</f>
        <v>2</v>
      </c>
      <c r="G1156" s="7">
        <v>57</v>
      </c>
      <c r="H1156" s="7">
        <v>0</v>
      </c>
      <c r="I1156" s="7">
        <v>1</v>
      </c>
      <c r="J1156" s="7">
        <v>0</v>
      </c>
      <c r="K1156" s="7">
        <v>0</v>
      </c>
      <c r="L1156" s="7">
        <v>0</v>
      </c>
      <c r="M1156" s="7" t="str" cm="1">
        <f t="array" ref="M1156">_xlfn.IFS(H1156=1,H$1,I1156=1,I$1,J1156=1,J$1,K1156=1,K$1,L1156=1,L$1)</f>
        <v>Married</v>
      </c>
      <c r="N1156" s="7">
        <v>0</v>
      </c>
      <c r="O1156" s="7">
        <v>0</v>
      </c>
      <c r="P1156" s="7">
        <v>0</v>
      </c>
      <c r="Q1156" s="7">
        <v>1</v>
      </c>
      <c r="R1156" s="7" t="str" cm="1">
        <f t="array" ref="R1156">_xlfn.IFS(N1156=1,N$1,O1156=1,O$1,P1156=1,P$1,Q1156=1,Q$1)</f>
        <v>PhD</v>
      </c>
      <c r="S1156" t="s">
        <v>70</v>
      </c>
      <c r="T1156" s="7">
        <v>71</v>
      </c>
      <c r="U1156" s="7">
        <v>100</v>
      </c>
      <c r="V1156" s="7">
        <v>0</v>
      </c>
      <c r="W1156" s="7">
        <v>11</v>
      </c>
      <c r="X1156" s="7">
        <v>0</v>
      </c>
      <c r="Y1156" s="7">
        <v>0</v>
      </c>
      <c r="Z1156" s="20">
        <f>SUM(U1156:Y1156)</f>
        <v>111</v>
      </c>
      <c r="AA1156" s="7">
        <v>0</v>
      </c>
      <c r="AB1156" s="7">
        <v>111</v>
      </c>
      <c r="AC1156" s="7">
        <v>1</v>
      </c>
      <c r="AD1156" s="7">
        <v>2</v>
      </c>
      <c r="AE1156" s="7">
        <v>0</v>
      </c>
      <c r="AF1156" s="7">
        <v>2</v>
      </c>
      <c r="AG1156" s="7">
        <v>8</v>
      </c>
      <c r="AH1156" s="7">
        <v>0</v>
      </c>
      <c r="AI1156" s="7">
        <v>0</v>
      </c>
      <c r="AJ1156" s="7">
        <v>0</v>
      </c>
      <c r="AK1156" s="7">
        <v>0</v>
      </c>
      <c r="AL1156" s="7">
        <v>0</v>
      </c>
      <c r="AM1156" s="7">
        <v>0</v>
      </c>
      <c r="AN1156" s="7">
        <v>0</v>
      </c>
      <c r="AO1156" s="8">
        <v>43831</v>
      </c>
      <c r="AQ1156">
        <f>IF($AI1156=1,H1156,0)</f>
        <v>0</v>
      </c>
      <c r="AR1156">
        <f>IF($AI1156=1,I1156,0)</f>
        <v>0</v>
      </c>
      <c r="AS1156">
        <f>IF($AI1156=1,K1156,0)</f>
        <v>0</v>
      </c>
      <c r="AT1156">
        <f>IF($AI1156=1,J1156,0)</f>
        <v>0</v>
      </c>
      <c r="AU1156">
        <f>IF($AI1156=1,L1156,0)</f>
        <v>0</v>
      </c>
      <c r="AW1156">
        <f>IF($AL1156=1,U1156,0)</f>
        <v>0</v>
      </c>
      <c r="AX1156">
        <f>IF($AL1156=1,V1156,0)</f>
        <v>0</v>
      </c>
      <c r="AY1156">
        <f>IF($AL1156=1,W1156,0)</f>
        <v>0</v>
      </c>
      <c r="AZ1156">
        <f>IF($AL1156=1,X1156,0)</f>
        <v>0</v>
      </c>
      <c r="BA1156">
        <f>IF($AL1156=1,Y1156,0)</f>
        <v>0</v>
      </c>
      <c r="BC1156">
        <f>IF($AM1156=1,N1156,0)</f>
        <v>0</v>
      </c>
      <c r="BD1156">
        <f>IF($AM1156=1,O1156,0)</f>
        <v>0</v>
      </c>
      <c r="BE1156">
        <f>IF($AM1156=1,P1156,0)</f>
        <v>0</v>
      </c>
      <c r="BF1156">
        <f>IF($AM1156=1,Q1156,0)</f>
        <v>0</v>
      </c>
    </row>
    <row r="1157" spans="1:58" x14ac:dyDescent="0.3">
      <c r="A1157" s="7">
        <v>2468</v>
      </c>
      <c r="B1157" s="6">
        <v>187679</v>
      </c>
      <c r="C1157" s="6" t="str">
        <f>VLOOKUP(B1157,incomegroup,3,TRUE)</f>
        <v>Middle Income</v>
      </c>
      <c r="D1157" s="7">
        <v>0</v>
      </c>
      <c r="E1157" s="7">
        <v>0</v>
      </c>
      <c r="F1157" s="7">
        <f>SUM(D1157:E1157)</f>
        <v>0</v>
      </c>
      <c r="G1157" s="7">
        <v>32</v>
      </c>
      <c r="H1157" s="7">
        <v>0</v>
      </c>
      <c r="I1157" s="7">
        <v>0</v>
      </c>
      <c r="J1157" s="7">
        <v>1</v>
      </c>
      <c r="K1157" s="7">
        <v>0</v>
      </c>
      <c r="L1157" s="7">
        <v>0</v>
      </c>
      <c r="M1157" s="7" t="str" cm="1">
        <f t="array" ref="M1157">_xlfn.IFS(H1157=1,H$1,I1157=1,I$1,J1157=1,J$1,K1157=1,K$1,L1157=1,L$1)</f>
        <v>Together</v>
      </c>
      <c r="N1157" s="7">
        <v>0</v>
      </c>
      <c r="O1157" s="7">
        <v>1</v>
      </c>
      <c r="P1157" s="7">
        <v>0</v>
      </c>
      <c r="Q1157" s="7">
        <v>0</v>
      </c>
      <c r="R1157" s="7" t="str" cm="1">
        <f t="array" ref="R1157">_xlfn.IFS(N1157=1,N$1,O1157=1,O$1,P1157=1,P$1,Q1157=1,Q$1)</f>
        <v>Graduate</v>
      </c>
      <c r="S1157" t="s">
        <v>69</v>
      </c>
      <c r="T1157" s="7">
        <v>62</v>
      </c>
      <c r="U1157" s="7">
        <v>2695</v>
      </c>
      <c r="V1157" s="7">
        <v>368</v>
      </c>
      <c r="W1157" s="7">
        <v>1745</v>
      </c>
      <c r="X1157" s="7">
        <v>208</v>
      </c>
      <c r="Y1157" s="7">
        <v>317</v>
      </c>
      <c r="Z1157" s="20">
        <f>SUM(U1157:Y1157)</f>
        <v>5333</v>
      </c>
      <c r="AA1157" s="7">
        <v>71</v>
      </c>
      <c r="AB1157" s="7">
        <v>5261</v>
      </c>
      <c r="AC1157" s="7">
        <v>1</v>
      </c>
      <c r="AD1157" s="7">
        <v>7</v>
      </c>
      <c r="AE1157" s="7">
        <v>11</v>
      </c>
      <c r="AF1157" s="7">
        <v>10</v>
      </c>
      <c r="AG1157" s="7">
        <v>4</v>
      </c>
      <c r="AH1157" s="7">
        <v>1</v>
      </c>
      <c r="AI1157" s="7">
        <v>0</v>
      </c>
      <c r="AJ1157" s="7">
        <v>1</v>
      </c>
      <c r="AK1157" s="7">
        <v>1</v>
      </c>
      <c r="AL1157" s="7">
        <v>0</v>
      </c>
      <c r="AM1157" s="7">
        <v>0</v>
      </c>
      <c r="AN1157" s="7">
        <v>1</v>
      </c>
      <c r="AO1157" s="8">
        <v>43831</v>
      </c>
      <c r="AQ1157">
        <f>IF($AI1157=1,H1157,0)</f>
        <v>0</v>
      </c>
      <c r="AR1157">
        <f>IF($AI1157=1,I1157,0)</f>
        <v>0</v>
      </c>
      <c r="AS1157">
        <f>IF($AI1157=1,K1157,0)</f>
        <v>0</v>
      </c>
      <c r="AT1157">
        <f>IF($AI1157=1,J1157,0)</f>
        <v>0</v>
      </c>
      <c r="AU1157">
        <f>IF($AI1157=1,L1157,0)</f>
        <v>0</v>
      </c>
      <c r="AW1157">
        <f>IF($AL1157=1,U1157,0)</f>
        <v>0</v>
      </c>
      <c r="AX1157">
        <f>IF($AL1157=1,V1157,0)</f>
        <v>0</v>
      </c>
      <c r="AY1157">
        <f>IF($AL1157=1,W1157,0)</f>
        <v>0</v>
      </c>
      <c r="AZ1157">
        <f>IF($AL1157=1,X1157,0)</f>
        <v>0</v>
      </c>
      <c r="BA1157">
        <f>IF($AL1157=1,Y1157,0)</f>
        <v>0</v>
      </c>
      <c r="BC1157">
        <f>IF($AM1157=1,N1157,0)</f>
        <v>0</v>
      </c>
      <c r="BD1157">
        <f>IF($AM1157=1,O1157,0)</f>
        <v>0</v>
      </c>
      <c r="BE1157">
        <f>IF($AM1157=1,P1157,0)</f>
        <v>0</v>
      </c>
      <c r="BF1157">
        <f>IF($AM1157=1,Q1157,0)</f>
        <v>0</v>
      </c>
    </row>
    <row r="1158" spans="1:58" x14ac:dyDescent="0.3">
      <c r="A1158" s="7">
        <v>1129</v>
      </c>
      <c r="B1158" s="6">
        <v>136921</v>
      </c>
      <c r="C1158" s="6" t="str">
        <f>VLOOKUP(B1158,incomegroup,3,TRUE)</f>
        <v>Lower income</v>
      </c>
      <c r="D1158" s="7">
        <v>1</v>
      </c>
      <c r="E1158" s="7">
        <v>1</v>
      </c>
      <c r="F1158" s="7">
        <f>SUM(D1158:E1158)</f>
        <v>2</v>
      </c>
      <c r="G1158" s="7">
        <v>55</v>
      </c>
      <c r="H1158" s="7">
        <v>1</v>
      </c>
      <c r="I1158" s="7">
        <v>0</v>
      </c>
      <c r="J1158" s="7">
        <v>0</v>
      </c>
      <c r="K1158" s="7">
        <v>0</v>
      </c>
      <c r="L1158" s="7">
        <v>0</v>
      </c>
      <c r="M1158" s="7" t="str" cm="1">
        <f t="array" ref="M1158">_xlfn.IFS(H1158=1,H$1,I1158=1,I$1,J1158=1,J$1,K1158=1,K$1,L1158=1,L$1)</f>
        <v>Divorced</v>
      </c>
      <c r="N1158" s="7">
        <v>0</v>
      </c>
      <c r="O1158" s="7">
        <v>0</v>
      </c>
      <c r="P1158" s="7">
        <v>0</v>
      </c>
      <c r="Q1158" s="7">
        <v>1</v>
      </c>
      <c r="R1158" s="7" t="str" cm="1">
        <f t="array" ref="R1158">_xlfn.IFS(N1158=1,N$1,O1158=1,O$1,P1158=1,P$1,Q1158=1,Q$1)</f>
        <v>PhD</v>
      </c>
      <c r="S1158" t="s">
        <v>70</v>
      </c>
      <c r="T1158" s="7">
        <v>74</v>
      </c>
      <c r="U1158" s="7">
        <v>63</v>
      </c>
      <c r="V1158" s="7">
        <v>4</v>
      </c>
      <c r="W1158" s="7">
        <v>45</v>
      </c>
      <c r="X1158" s="7">
        <v>11</v>
      </c>
      <c r="Y1158" s="7">
        <v>4</v>
      </c>
      <c r="Z1158" s="20">
        <f>SUM(U1158:Y1158)</f>
        <v>127</v>
      </c>
      <c r="AA1158" s="7">
        <v>15</v>
      </c>
      <c r="AB1158" s="7">
        <v>111</v>
      </c>
      <c r="AC1158" s="7">
        <v>2</v>
      </c>
      <c r="AD1158" s="7">
        <v>2</v>
      </c>
      <c r="AE1158" s="7">
        <v>0</v>
      </c>
      <c r="AF1158" s="7">
        <v>3</v>
      </c>
      <c r="AG1158" s="7">
        <v>7</v>
      </c>
      <c r="AH1158" s="7">
        <v>0</v>
      </c>
      <c r="AI1158" s="7">
        <v>0</v>
      </c>
      <c r="AJ1158" s="7">
        <v>0</v>
      </c>
      <c r="AK1158" s="7">
        <v>0</v>
      </c>
      <c r="AL1158" s="7">
        <v>0</v>
      </c>
      <c r="AM1158" s="7">
        <v>0</v>
      </c>
      <c r="AN1158" s="7">
        <v>0</v>
      </c>
      <c r="AO1158" s="8">
        <v>43832</v>
      </c>
      <c r="AQ1158">
        <f>IF($AI1158=1,H1158,0)</f>
        <v>0</v>
      </c>
      <c r="AR1158">
        <f>IF($AI1158=1,I1158,0)</f>
        <v>0</v>
      </c>
      <c r="AS1158">
        <f>IF($AI1158=1,K1158,0)</f>
        <v>0</v>
      </c>
      <c r="AT1158">
        <f>IF($AI1158=1,J1158,0)</f>
        <v>0</v>
      </c>
      <c r="AU1158">
        <f>IF($AI1158=1,L1158,0)</f>
        <v>0</v>
      </c>
      <c r="AW1158">
        <f>IF($AL1158=1,U1158,0)</f>
        <v>0</v>
      </c>
      <c r="AX1158">
        <f>IF($AL1158=1,V1158,0)</f>
        <v>0</v>
      </c>
      <c r="AY1158">
        <f>IF($AL1158=1,W1158,0)</f>
        <v>0</v>
      </c>
      <c r="AZ1158">
        <f>IF($AL1158=1,X1158,0)</f>
        <v>0</v>
      </c>
      <c r="BA1158">
        <f>IF($AL1158=1,Y1158,0)</f>
        <v>0</v>
      </c>
      <c r="BC1158">
        <f>IF($AM1158=1,N1158,0)</f>
        <v>0</v>
      </c>
      <c r="BD1158">
        <f>IF($AM1158=1,O1158,0)</f>
        <v>0</v>
      </c>
      <c r="BE1158">
        <f>IF($AM1158=1,P1158,0)</f>
        <v>0</v>
      </c>
      <c r="BF1158">
        <f>IF($AM1158=1,Q1158,0)</f>
        <v>0</v>
      </c>
    </row>
    <row r="1159" spans="1:58" x14ac:dyDescent="0.3">
      <c r="A1159" s="7">
        <v>2313</v>
      </c>
      <c r="B1159" s="6">
        <v>190842</v>
      </c>
      <c r="C1159" s="6" t="str">
        <f>VLOOKUP(B1159,incomegroup,3,TRUE)</f>
        <v>Middle Income</v>
      </c>
      <c r="D1159" s="7">
        <v>0</v>
      </c>
      <c r="E1159" s="7">
        <v>0</v>
      </c>
      <c r="F1159" s="7">
        <f>SUM(D1159:E1159)</f>
        <v>0</v>
      </c>
      <c r="G1159" s="7">
        <v>72</v>
      </c>
      <c r="H1159" s="7">
        <v>0</v>
      </c>
      <c r="I1159" s="7">
        <v>0</v>
      </c>
      <c r="J1159" s="7">
        <v>0</v>
      </c>
      <c r="K1159" s="7">
        <v>1</v>
      </c>
      <c r="L1159" s="7">
        <v>0</v>
      </c>
      <c r="M1159" s="7" t="str" cm="1">
        <f t="array" ref="M1159">_xlfn.IFS(H1159=1,H$1,I1159=1,I$1,J1159=1,J$1,K1159=1,K$1,L1159=1,L$1)</f>
        <v>Single</v>
      </c>
      <c r="N1159" s="7">
        <v>0</v>
      </c>
      <c r="O1159" s="7">
        <v>1</v>
      </c>
      <c r="P1159" s="7">
        <v>0</v>
      </c>
      <c r="Q1159" s="7">
        <v>0</v>
      </c>
      <c r="R1159" s="7" t="str" cm="1">
        <f t="array" ref="R1159">_xlfn.IFS(N1159=1,N$1,O1159=1,O$1,P1159=1,P$1,Q1159=1,Q$1)</f>
        <v>Graduate</v>
      </c>
      <c r="S1159" t="s">
        <v>72</v>
      </c>
      <c r="T1159" s="7">
        <v>57</v>
      </c>
      <c r="U1159" s="7">
        <v>1626</v>
      </c>
      <c r="V1159" s="7">
        <v>147</v>
      </c>
      <c r="W1159" s="7">
        <v>248</v>
      </c>
      <c r="X1159" s="7">
        <v>382</v>
      </c>
      <c r="Y1159" s="7">
        <v>393</v>
      </c>
      <c r="Z1159" s="20">
        <f>SUM(U1159:Y1159)</f>
        <v>2796</v>
      </c>
      <c r="AA1159" s="7">
        <v>195</v>
      </c>
      <c r="AB1159" s="7">
        <v>2601</v>
      </c>
      <c r="AC1159" s="7">
        <v>1</v>
      </c>
      <c r="AD1159" s="7">
        <v>4</v>
      </c>
      <c r="AE1159" s="7">
        <v>9</v>
      </c>
      <c r="AF1159" s="7">
        <v>13</v>
      </c>
      <c r="AG1159" s="7">
        <v>1</v>
      </c>
      <c r="AH1159" s="7">
        <v>0</v>
      </c>
      <c r="AI1159" s="7">
        <v>0</v>
      </c>
      <c r="AJ1159" s="7">
        <v>0</v>
      </c>
      <c r="AK1159" s="7">
        <v>0</v>
      </c>
      <c r="AL1159" s="7">
        <v>0</v>
      </c>
      <c r="AM1159" s="7">
        <v>0</v>
      </c>
      <c r="AN1159" s="7">
        <v>0</v>
      </c>
      <c r="AO1159" s="8">
        <v>43833</v>
      </c>
      <c r="AQ1159">
        <f>IF($AI1159=1,H1159,0)</f>
        <v>0</v>
      </c>
      <c r="AR1159">
        <f>IF($AI1159=1,I1159,0)</f>
        <v>0</v>
      </c>
      <c r="AS1159">
        <f>IF($AI1159=1,K1159,0)</f>
        <v>0</v>
      </c>
      <c r="AT1159">
        <f>IF($AI1159=1,J1159,0)</f>
        <v>0</v>
      </c>
      <c r="AU1159">
        <f>IF($AI1159=1,L1159,0)</f>
        <v>0</v>
      </c>
      <c r="AW1159">
        <f>IF($AL1159=1,U1159,0)</f>
        <v>0</v>
      </c>
      <c r="AX1159">
        <f>IF($AL1159=1,V1159,0)</f>
        <v>0</v>
      </c>
      <c r="AY1159">
        <f>IF($AL1159=1,W1159,0)</f>
        <v>0</v>
      </c>
      <c r="AZ1159">
        <f>IF($AL1159=1,X1159,0)</f>
        <v>0</v>
      </c>
      <c r="BA1159">
        <f>IF($AL1159=1,Y1159,0)</f>
        <v>0</v>
      </c>
      <c r="BC1159">
        <f>IF($AM1159=1,N1159,0)</f>
        <v>0</v>
      </c>
      <c r="BD1159">
        <f>IF($AM1159=1,O1159,0)</f>
        <v>0</v>
      </c>
      <c r="BE1159">
        <f>IF($AM1159=1,P1159,0)</f>
        <v>0</v>
      </c>
      <c r="BF1159">
        <f>IF($AM1159=1,Q1159,0)</f>
        <v>0</v>
      </c>
    </row>
    <row r="1160" spans="1:58" x14ac:dyDescent="0.3">
      <c r="A1160" s="7">
        <v>3141</v>
      </c>
      <c r="B1160" s="6">
        <v>171965</v>
      </c>
      <c r="C1160" s="6" t="str">
        <f>VLOOKUP(B1160,incomegroup,3,TRUE)</f>
        <v>Middle Income</v>
      </c>
      <c r="D1160" s="7">
        <v>0</v>
      </c>
      <c r="E1160" s="7">
        <v>1</v>
      </c>
      <c r="F1160" s="7">
        <f>SUM(D1160:E1160)</f>
        <v>1</v>
      </c>
      <c r="G1160" s="7">
        <v>69</v>
      </c>
      <c r="H1160" s="7">
        <v>0</v>
      </c>
      <c r="I1160" s="7">
        <v>1</v>
      </c>
      <c r="J1160" s="7">
        <v>0</v>
      </c>
      <c r="K1160" s="7">
        <v>0</v>
      </c>
      <c r="L1160" s="7">
        <v>0</v>
      </c>
      <c r="M1160" s="7" t="str" cm="1">
        <f t="array" ref="M1160">_xlfn.IFS(H1160=1,H$1,I1160=1,I$1,J1160=1,J$1,K1160=1,K$1,L1160=1,L$1)</f>
        <v>Married</v>
      </c>
      <c r="N1160" s="7">
        <v>0</v>
      </c>
      <c r="O1160" s="7">
        <v>1</v>
      </c>
      <c r="P1160" s="7">
        <v>0</v>
      </c>
      <c r="Q1160" s="7">
        <v>0</v>
      </c>
      <c r="R1160" s="7" t="str" cm="1">
        <f t="array" ref="R1160">_xlfn.IFS(N1160=1,N$1,O1160=1,O$1,P1160=1,P$1,Q1160=1,Q$1)</f>
        <v>Graduate</v>
      </c>
      <c r="S1160" t="s">
        <v>72</v>
      </c>
      <c r="T1160" s="7">
        <v>21</v>
      </c>
      <c r="U1160" s="7">
        <v>1367</v>
      </c>
      <c r="V1160" s="7">
        <v>45</v>
      </c>
      <c r="W1160" s="7">
        <v>683</v>
      </c>
      <c r="X1160" s="7">
        <v>119</v>
      </c>
      <c r="Y1160" s="7">
        <v>91</v>
      </c>
      <c r="Z1160" s="20">
        <f>SUM(U1160:Y1160)</f>
        <v>2305</v>
      </c>
      <c r="AA1160" s="7">
        <v>593</v>
      </c>
      <c r="AB1160" s="7">
        <v>1713</v>
      </c>
      <c r="AC1160" s="7">
        <v>3</v>
      </c>
      <c r="AD1160" s="7">
        <v>6</v>
      </c>
      <c r="AE1160" s="7">
        <v>3</v>
      </c>
      <c r="AF1160" s="7">
        <v>5</v>
      </c>
      <c r="AG1160" s="7">
        <v>3</v>
      </c>
      <c r="AH1160" s="7">
        <v>0</v>
      </c>
      <c r="AI1160" s="7">
        <v>0</v>
      </c>
      <c r="AJ1160" s="7">
        <v>0</v>
      </c>
      <c r="AK1160" s="7">
        <v>0</v>
      </c>
      <c r="AL1160" s="7">
        <v>0</v>
      </c>
      <c r="AM1160" s="7">
        <v>0</v>
      </c>
      <c r="AN1160" s="7">
        <v>0</v>
      </c>
      <c r="AO1160" s="8">
        <v>43833</v>
      </c>
      <c r="AQ1160">
        <f>IF($AI1160=1,H1160,0)</f>
        <v>0</v>
      </c>
      <c r="AR1160">
        <f>IF($AI1160=1,I1160,0)</f>
        <v>0</v>
      </c>
      <c r="AS1160">
        <f>IF($AI1160=1,K1160,0)</f>
        <v>0</v>
      </c>
      <c r="AT1160">
        <f>IF($AI1160=1,J1160,0)</f>
        <v>0</v>
      </c>
      <c r="AU1160">
        <f>IF($AI1160=1,L1160,0)</f>
        <v>0</v>
      </c>
      <c r="AW1160">
        <f>IF($AL1160=1,U1160,0)</f>
        <v>0</v>
      </c>
      <c r="AX1160">
        <f>IF($AL1160=1,V1160,0)</f>
        <v>0</v>
      </c>
      <c r="AY1160">
        <f>IF($AL1160=1,W1160,0)</f>
        <v>0</v>
      </c>
      <c r="AZ1160">
        <f>IF($AL1160=1,X1160,0)</f>
        <v>0</v>
      </c>
      <c r="BA1160">
        <f>IF($AL1160=1,Y1160,0)</f>
        <v>0</v>
      </c>
      <c r="BC1160">
        <f>IF($AM1160=1,N1160,0)</f>
        <v>0</v>
      </c>
      <c r="BD1160">
        <f>IF($AM1160=1,O1160,0)</f>
        <v>0</v>
      </c>
      <c r="BE1160">
        <f>IF($AM1160=1,P1160,0)</f>
        <v>0</v>
      </c>
      <c r="BF1160">
        <f>IF($AM1160=1,Q1160,0)</f>
        <v>0</v>
      </c>
    </row>
    <row r="1161" spans="1:58" x14ac:dyDescent="0.3">
      <c r="A1161" s="7">
        <v>1652</v>
      </c>
      <c r="B1161" s="6">
        <v>159304</v>
      </c>
      <c r="C1161" s="6" t="str">
        <f>VLOOKUP(B1161,incomegroup,3,TRUE)</f>
        <v>Middle Income</v>
      </c>
      <c r="D1161" s="7">
        <v>0</v>
      </c>
      <c r="E1161" s="7">
        <v>1</v>
      </c>
      <c r="F1161" s="7">
        <f>SUM(D1161:E1161)</f>
        <v>1</v>
      </c>
      <c r="G1161" s="7">
        <v>56</v>
      </c>
      <c r="H1161" s="7">
        <v>0</v>
      </c>
      <c r="I1161" s="7">
        <v>1</v>
      </c>
      <c r="J1161" s="7">
        <v>0</v>
      </c>
      <c r="K1161" s="7">
        <v>0</v>
      </c>
      <c r="L1161" s="7">
        <v>0</v>
      </c>
      <c r="M1161" s="7" t="str" cm="1">
        <f t="array" ref="M1161">_xlfn.IFS(H1161=1,H$1,I1161=1,I$1,J1161=1,J$1,K1161=1,K$1,L1161=1,L$1)</f>
        <v>Married</v>
      </c>
      <c r="N1161" s="7">
        <v>0</v>
      </c>
      <c r="O1161" s="7">
        <v>0</v>
      </c>
      <c r="P1161" s="7">
        <v>0</v>
      </c>
      <c r="Q1161" s="7">
        <v>1</v>
      </c>
      <c r="R1161" s="7" t="str" cm="1">
        <f t="array" ref="R1161">_xlfn.IFS(N1161=1,N$1,O1161=1,O$1,P1161=1,P$1,Q1161=1,Q$1)</f>
        <v>PhD</v>
      </c>
      <c r="S1161" t="s">
        <v>69</v>
      </c>
      <c r="T1161" s="7">
        <v>81</v>
      </c>
      <c r="U1161" s="7">
        <v>1123</v>
      </c>
      <c r="V1161" s="7">
        <v>164</v>
      </c>
      <c r="W1161" s="7">
        <v>1150</v>
      </c>
      <c r="X1161" s="7">
        <v>215</v>
      </c>
      <c r="Y1161" s="7">
        <v>137</v>
      </c>
      <c r="Z1161" s="20">
        <f>SUM(U1161:Y1161)</f>
        <v>2789</v>
      </c>
      <c r="AA1161" s="7">
        <v>27</v>
      </c>
      <c r="AB1161" s="7">
        <v>2761</v>
      </c>
      <c r="AC1161" s="7">
        <v>3</v>
      </c>
      <c r="AD1161" s="7">
        <v>7</v>
      </c>
      <c r="AE1161" s="7">
        <v>8</v>
      </c>
      <c r="AF1161" s="7">
        <v>10</v>
      </c>
      <c r="AG1161" s="7">
        <v>5</v>
      </c>
      <c r="AH1161" s="7">
        <v>0</v>
      </c>
      <c r="AI1161" s="7">
        <v>0</v>
      </c>
      <c r="AJ1161" s="7">
        <v>0</v>
      </c>
      <c r="AK1161" s="7">
        <v>0</v>
      </c>
      <c r="AL1161" s="7">
        <v>0</v>
      </c>
      <c r="AM1161" s="7">
        <v>0</v>
      </c>
      <c r="AN1161" s="7">
        <v>0</v>
      </c>
      <c r="AO1161" s="8">
        <v>43833</v>
      </c>
      <c r="AQ1161">
        <f>IF($AI1161=1,H1161,0)</f>
        <v>0</v>
      </c>
      <c r="AR1161">
        <f>IF($AI1161=1,I1161,0)</f>
        <v>0</v>
      </c>
      <c r="AS1161">
        <f>IF($AI1161=1,K1161,0)</f>
        <v>0</v>
      </c>
      <c r="AT1161">
        <f>IF($AI1161=1,J1161,0)</f>
        <v>0</v>
      </c>
      <c r="AU1161">
        <f>IF($AI1161=1,L1161,0)</f>
        <v>0</v>
      </c>
      <c r="AW1161">
        <f>IF($AL1161=1,U1161,0)</f>
        <v>0</v>
      </c>
      <c r="AX1161">
        <f>IF($AL1161=1,V1161,0)</f>
        <v>0</v>
      </c>
      <c r="AY1161">
        <f>IF($AL1161=1,W1161,0)</f>
        <v>0</v>
      </c>
      <c r="AZ1161">
        <f>IF($AL1161=1,X1161,0)</f>
        <v>0</v>
      </c>
      <c r="BA1161">
        <f>IF($AL1161=1,Y1161,0)</f>
        <v>0</v>
      </c>
      <c r="BC1161">
        <f>IF($AM1161=1,N1161,0)</f>
        <v>0</v>
      </c>
      <c r="BD1161">
        <f>IF($AM1161=1,O1161,0)</f>
        <v>0</v>
      </c>
      <c r="BE1161">
        <f>IF($AM1161=1,P1161,0)</f>
        <v>0</v>
      </c>
      <c r="BF1161">
        <f>IF($AM1161=1,Q1161,0)</f>
        <v>0</v>
      </c>
    </row>
    <row r="1162" spans="1:58" x14ac:dyDescent="0.3">
      <c r="A1162" s="7">
        <v>1302</v>
      </c>
      <c r="B1162" s="6">
        <v>140321</v>
      </c>
      <c r="C1162" s="6" t="str">
        <f>VLOOKUP(B1162,incomegroup,3,TRUE)</f>
        <v>Lower income</v>
      </c>
      <c r="D1162" s="7">
        <v>1</v>
      </c>
      <c r="E1162" s="7">
        <v>1</v>
      </c>
      <c r="F1162" s="7">
        <f>SUM(D1162:E1162)</f>
        <v>2</v>
      </c>
      <c r="G1162" s="7">
        <v>48</v>
      </c>
      <c r="H1162" s="7">
        <v>0</v>
      </c>
      <c r="I1162" s="7">
        <v>1</v>
      </c>
      <c r="J1162" s="7">
        <v>0</v>
      </c>
      <c r="K1162" s="7">
        <v>0</v>
      </c>
      <c r="L1162" s="7">
        <v>0</v>
      </c>
      <c r="M1162" s="7" t="str" cm="1">
        <f t="array" ref="M1162">_xlfn.IFS(H1162=1,H$1,I1162=1,I$1,J1162=1,J$1,K1162=1,K$1,L1162=1,L$1)</f>
        <v>Married</v>
      </c>
      <c r="N1162" s="7">
        <v>0</v>
      </c>
      <c r="O1162" s="7">
        <v>1</v>
      </c>
      <c r="P1162" s="7">
        <v>0</v>
      </c>
      <c r="Q1162" s="7">
        <v>0</v>
      </c>
      <c r="R1162" s="7" t="str" cm="1">
        <f t="array" ref="R1162">_xlfn.IFS(N1162=1,N$1,O1162=1,O$1,P1162=1,P$1,Q1162=1,Q$1)</f>
        <v>Graduate</v>
      </c>
      <c r="S1162" t="s">
        <v>68</v>
      </c>
      <c r="T1162" s="7">
        <v>59</v>
      </c>
      <c r="U1162" s="7">
        <v>153</v>
      </c>
      <c r="V1162" s="7">
        <v>14</v>
      </c>
      <c r="W1162" s="7">
        <v>73</v>
      </c>
      <c r="X1162" s="7">
        <v>21</v>
      </c>
      <c r="Y1162" s="7">
        <v>0</v>
      </c>
      <c r="Z1162" s="20">
        <f>SUM(U1162:Y1162)</f>
        <v>261</v>
      </c>
      <c r="AA1162" s="7">
        <v>94</v>
      </c>
      <c r="AB1162" s="7">
        <v>167</v>
      </c>
      <c r="AC1162" s="7">
        <v>2</v>
      </c>
      <c r="AD1162" s="7">
        <v>3</v>
      </c>
      <c r="AE1162" s="7">
        <v>0</v>
      </c>
      <c r="AF1162" s="7">
        <v>3</v>
      </c>
      <c r="AG1162" s="7">
        <v>7</v>
      </c>
      <c r="AH1162" s="7">
        <v>0</v>
      </c>
      <c r="AI1162" s="7">
        <v>0</v>
      </c>
      <c r="AJ1162" s="7">
        <v>0</v>
      </c>
      <c r="AK1162" s="7">
        <v>0</v>
      </c>
      <c r="AL1162" s="7">
        <v>0</v>
      </c>
      <c r="AM1162" s="7">
        <v>0</v>
      </c>
      <c r="AN1162" s="7">
        <v>0</v>
      </c>
      <c r="AO1162" s="8">
        <v>43833</v>
      </c>
      <c r="AQ1162">
        <f>IF($AI1162=1,H1162,0)</f>
        <v>0</v>
      </c>
      <c r="AR1162">
        <f>IF($AI1162=1,I1162,0)</f>
        <v>0</v>
      </c>
      <c r="AS1162">
        <f>IF($AI1162=1,K1162,0)</f>
        <v>0</v>
      </c>
      <c r="AT1162">
        <f>IF($AI1162=1,J1162,0)</f>
        <v>0</v>
      </c>
      <c r="AU1162">
        <f>IF($AI1162=1,L1162,0)</f>
        <v>0</v>
      </c>
      <c r="AW1162">
        <f>IF($AL1162=1,U1162,0)</f>
        <v>0</v>
      </c>
      <c r="AX1162">
        <f>IF($AL1162=1,V1162,0)</f>
        <v>0</v>
      </c>
      <c r="AY1162">
        <f>IF($AL1162=1,W1162,0)</f>
        <v>0</v>
      </c>
      <c r="AZ1162">
        <f>IF($AL1162=1,X1162,0)</f>
        <v>0</v>
      </c>
      <c r="BA1162">
        <f>IF($AL1162=1,Y1162,0)</f>
        <v>0</v>
      </c>
      <c r="BC1162">
        <f>IF($AM1162=1,N1162,0)</f>
        <v>0</v>
      </c>
      <c r="BD1162">
        <f>IF($AM1162=1,O1162,0)</f>
        <v>0</v>
      </c>
      <c r="BE1162">
        <f>IF($AM1162=1,P1162,0)</f>
        <v>0</v>
      </c>
      <c r="BF1162">
        <f>IF($AM1162=1,Q1162,0)</f>
        <v>0</v>
      </c>
    </row>
    <row r="1163" spans="1:58" x14ac:dyDescent="0.3">
      <c r="A1163" s="7">
        <v>2298</v>
      </c>
      <c r="B1163" s="6">
        <v>140321</v>
      </c>
      <c r="C1163" s="6" t="str">
        <f>VLOOKUP(B1163,incomegroup,3,TRUE)</f>
        <v>Lower income</v>
      </c>
      <c r="D1163" s="7">
        <v>1</v>
      </c>
      <c r="E1163" s="7">
        <v>1</v>
      </c>
      <c r="F1163" s="7">
        <f>SUM(D1163:E1163)</f>
        <v>2</v>
      </c>
      <c r="G1163" s="7">
        <v>48</v>
      </c>
      <c r="H1163" s="7">
        <v>0</v>
      </c>
      <c r="I1163" s="7">
        <v>1</v>
      </c>
      <c r="J1163" s="7">
        <v>0</v>
      </c>
      <c r="K1163" s="7">
        <v>0</v>
      </c>
      <c r="L1163" s="7">
        <v>0</v>
      </c>
      <c r="M1163" s="7" t="str" cm="1">
        <f t="array" ref="M1163">_xlfn.IFS(H1163=1,H$1,I1163=1,I$1,J1163=1,J$1,K1163=1,K$1,L1163=1,L$1)</f>
        <v>Married</v>
      </c>
      <c r="N1163" s="7">
        <v>0</v>
      </c>
      <c r="O1163" s="7">
        <v>1</v>
      </c>
      <c r="P1163" s="7">
        <v>0</v>
      </c>
      <c r="Q1163" s="7">
        <v>0</v>
      </c>
      <c r="R1163" s="7" t="str" cm="1">
        <f t="array" ref="R1163">_xlfn.IFS(N1163=1,N$1,O1163=1,O$1,P1163=1,P$1,Q1163=1,Q$1)</f>
        <v>Graduate</v>
      </c>
      <c r="S1163" t="s">
        <v>68</v>
      </c>
      <c r="T1163" s="7">
        <v>59</v>
      </c>
      <c r="U1163" s="7">
        <v>153</v>
      </c>
      <c r="V1163" s="7">
        <v>14</v>
      </c>
      <c r="W1163" s="7">
        <v>73</v>
      </c>
      <c r="X1163" s="7">
        <v>21</v>
      </c>
      <c r="Y1163" s="7">
        <v>0</v>
      </c>
      <c r="Z1163" s="20">
        <f>SUM(U1163:Y1163)</f>
        <v>261</v>
      </c>
      <c r="AA1163" s="7">
        <v>94</v>
      </c>
      <c r="AB1163" s="7">
        <v>167</v>
      </c>
      <c r="AC1163" s="7">
        <v>2</v>
      </c>
      <c r="AD1163" s="7">
        <v>3</v>
      </c>
      <c r="AE1163" s="7">
        <v>0</v>
      </c>
      <c r="AF1163" s="7">
        <v>3</v>
      </c>
      <c r="AG1163" s="7">
        <v>7</v>
      </c>
      <c r="AH1163" s="7">
        <v>0</v>
      </c>
      <c r="AI1163" s="7">
        <v>0</v>
      </c>
      <c r="AJ1163" s="7">
        <v>0</v>
      </c>
      <c r="AK1163" s="7">
        <v>0</v>
      </c>
      <c r="AL1163" s="7">
        <v>0</v>
      </c>
      <c r="AM1163" s="7">
        <v>0</v>
      </c>
      <c r="AN1163" s="7">
        <v>0</v>
      </c>
      <c r="AO1163" s="8">
        <v>43833</v>
      </c>
      <c r="AQ1163">
        <f>IF($AI1163=1,H1163,0)</f>
        <v>0</v>
      </c>
      <c r="AR1163">
        <f>IF($AI1163=1,I1163,0)</f>
        <v>0</v>
      </c>
      <c r="AS1163">
        <f>IF($AI1163=1,K1163,0)</f>
        <v>0</v>
      </c>
      <c r="AT1163">
        <f>IF($AI1163=1,J1163,0)</f>
        <v>0</v>
      </c>
      <c r="AU1163">
        <f>IF($AI1163=1,L1163,0)</f>
        <v>0</v>
      </c>
      <c r="AW1163">
        <f>IF($AL1163=1,U1163,0)</f>
        <v>0</v>
      </c>
      <c r="AX1163">
        <f>IF($AL1163=1,V1163,0)</f>
        <v>0</v>
      </c>
      <c r="AY1163">
        <f>IF($AL1163=1,W1163,0)</f>
        <v>0</v>
      </c>
      <c r="AZ1163">
        <f>IF($AL1163=1,X1163,0)</f>
        <v>0</v>
      </c>
      <c r="BA1163">
        <f>IF($AL1163=1,Y1163,0)</f>
        <v>0</v>
      </c>
      <c r="BC1163">
        <f>IF($AM1163=1,N1163,0)</f>
        <v>0</v>
      </c>
      <c r="BD1163">
        <f>IF($AM1163=1,O1163,0)</f>
        <v>0</v>
      </c>
      <c r="BE1163">
        <f>IF($AM1163=1,P1163,0)</f>
        <v>0</v>
      </c>
      <c r="BF1163">
        <f>IF($AM1163=1,Q1163,0)</f>
        <v>0</v>
      </c>
    </row>
    <row r="1164" spans="1:58" x14ac:dyDescent="0.3">
      <c r="A1164" s="7">
        <v>2371</v>
      </c>
      <c r="B1164" s="6">
        <v>163915</v>
      </c>
      <c r="C1164" s="6" t="str">
        <f>VLOOKUP(B1164,incomegroup,3,TRUE)</f>
        <v>Middle Income</v>
      </c>
      <c r="D1164" s="7">
        <v>0</v>
      </c>
      <c r="E1164" s="7">
        <v>2</v>
      </c>
      <c r="F1164" s="7">
        <f>SUM(D1164:E1164)</f>
        <v>2</v>
      </c>
      <c r="G1164" s="7">
        <v>64</v>
      </c>
      <c r="H1164" s="7">
        <v>0</v>
      </c>
      <c r="I1164" s="7">
        <v>1</v>
      </c>
      <c r="J1164" s="7">
        <v>0</v>
      </c>
      <c r="K1164" s="7">
        <v>0</v>
      </c>
      <c r="L1164" s="7">
        <v>0</v>
      </c>
      <c r="M1164" s="7" t="str" cm="1">
        <f t="array" ref="M1164">_xlfn.IFS(H1164=1,H$1,I1164=1,I$1,J1164=1,J$1,K1164=1,K$1,L1164=1,L$1)</f>
        <v>Married</v>
      </c>
      <c r="N1164" s="7">
        <v>0</v>
      </c>
      <c r="O1164" s="7">
        <v>0</v>
      </c>
      <c r="P1164" s="7">
        <v>1</v>
      </c>
      <c r="Q1164" s="7">
        <v>0</v>
      </c>
      <c r="R1164" s="7" t="str" cm="1">
        <f t="array" ref="R1164">_xlfn.IFS(N1164=1,N$1,O1164=1,O$1,P1164=1,P$1,Q1164=1,Q$1)</f>
        <v>Master</v>
      </c>
      <c r="S1164" t="s">
        <v>70</v>
      </c>
      <c r="T1164" s="7">
        <v>2</v>
      </c>
      <c r="U1164" s="7">
        <v>1595</v>
      </c>
      <c r="V1164" s="7">
        <v>18</v>
      </c>
      <c r="W1164" s="7">
        <v>295</v>
      </c>
      <c r="X1164" s="7">
        <v>77</v>
      </c>
      <c r="Y1164" s="7">
        <v>0</v>
      </c>
      <c r="Z1164" s="20">
        <f>SUM(U1164:Y1164)</f>
        <v>1985</v>
      </c>
      <c r="AA1164" s="7">
        <v>38</v>
      </c>
      <c r="AB1164" s="7">
        <v>1947</v>
      </c>
      <c r="AC1164" s="7">
        <v>2</v>
      </c>
      <c r="AD1164" s="7">
        <v>6</v>
      </c>
      <c r="AE1164" s="7">
        <v>3</v>
      </c>
      <c r="AF1164" s="7">
        <v>12</v>
      </c>
      <c r="AG1164" s="7">
        <v>5</v>
      </c>
      <c r="AH1164" s="7">
        <v>0</v>
      </c>
      <c r="AI1164" s="7">
        <v>0</v>
      </c>
      <c r="AJ1164" s="7">
        <v>0</v>
      </c>
      <c r="AK1164" s="7">
        <v>0</v>
      </c>
      <c r="AL1164" s="7">
        <v>0</v>
      </c>
      <c r="AM1164" s="7">
        <v>0</v>
      </c>
      <c r="AN1164" s="7">
        <v>0</v>
      </c>
      <c r="AO1164" s="8">
        <v>43834</v>
      </c>
      <c r="AQ1164">
        <f>IF($AI1164=1,H1164,0)</f>
        <v>0</v>
      </c>
      <c r="AR1164">
        <f>IF($AI1164=1,I1164,0)</f>
        <v>0</v>
      </c>
      <c r="AS1164">
        <f>IF($AI1164=1,K1164,0)</f>
        <v>0</v>
      </c>
      <c r="AT1164">
        <f>IF($AI1164=1,J1164,0)</f>
        <v>0</v>
      </c>
      <c r="AU1164">
        <f>IF($AI1164=1,L1164,0)</f>
        <v>0</v>
      </c>
      <c r="AW1164">
        <f>IF($AL1164=1,U1164,0)</f>
        <v>0</v>
      </c>
      <c r="AX1164">
        <f>IF($AL1164=1,V1164,0)</f>
        <v>0</v>
      </c>
      <c r="AY1164">
        <f>IF($AL1164=1,W1164,0)</f>
        <v>0</v>
      </c>
      <c r="AZ1164">
        <f>IF($AL1164=1,X1164,0)</f>
        <v>0</v>
      </c>
      <c r="BA1164">
        <f>IF($AL1164=1,Y1164,0)</f>
        <v>0</v>
      </c>
      <c r="BC1164">
        <f>IF($AM1164=1,N1164,0)</f>
        <v>0</v>
      </c>
      <c r="BD1164">
        <f>IF($AM1164=1,O1164,0)</f>
        <v>0</v>
      </c>
      <c r="BE1164">
        <f>IF($AM1164=1,P1164,0)</f>
        <v>0</v>
      </c>
      <c r="BF1164">
        <f>IF($AM1164=1,Q1164,0)</f>
        <v>0</v>
      </c>
    </row>
    <row r="1165" spans="1:58" x14ac:dyDescent="0.3">
      <c r="A1165" s="7">
        <v>2025</v>
      </c>
      <c r="B1165" s="6">
        <v>134728</v>
      </c>
      <c r="C1165" s="6" t="str">
        <f>VLOOKUP(B1165,incomegroup,3,TRUE)</f>
        <v>Lower income</v>
      </c>
      <c r="D1165" s="7">
        <v>1</v>
      </c>
      <c r="E1165" s="7">
        <v>0</v>
      </c>
      <c r="F1165" s="7">
        <f>SUM(D1165:E1165)</f>
        <v>1</v>
      </c>
      <c r="G1165" s="7">
        <v>34</v>
      </c>
      <c r="H1165" s="7">
        <v>0</v>
      </c>
      <c r="I1165" s="7">
        <v>0</v>
      </c>
      <c r="J1165" s="7">
        <v>1</v>
      </c>
      <c r="K1165" s="7">
        <v>0</v>
      </c>
      <c r="L1165" s="7">
        <v>0</v>
      </c>
      <c r="M1165" s="7" t="str" cm="1">
        <f t="array" ref="M1165">_xlfn.IFS(H1165=1,H$1,I1165=1,I$1,J1165=1,J$1,K1165=1,K$1,L1165=1,L$1)</f>
        <v>Together</v>
      </c>
      <c r="N1165" s="7">
        <v>0</v>
      </c>
      <c r="O1165" s="7">
        <v>1</v>
      </c>
      <c r="P1165" s="7">
        <v>0</v>
      </c>
      <c r="Q1165" s="7">
        <v>0</v>
      </c>
      <c r="R1165" s="7" t="str" cm="1">
        <f t="array" ref="R1165">_xlfn.IFS(N1165=1,N$1,O1165=1,O$1,P1165=1,P$1,Q1165=1,Q$1)</f>
        <v>Graduate</v>
      </c>
      <c r="S1165" t="s">
        <v>72</v>
      </c>
      <c r="T1165" s="7">
        <v>2</v>
      </c>
      <c r="U1165" s="7">
        <v>54</v>
      </c>
      <c r="V1165" s="7">
        <v>0</v>
      </c>
      <c r="W1165" s="7">
        <v>62</v>
      </c>
      <c r="X1165" s="7">
        <v>0</v>
      </c>
      <c r="Y1165" s="7">
        <v>0</v>
      </c>
      <c r="Z1165" s="20">
        <f>SUM(U1165:Y1165)</f>
        <v>116</v>
      </c>
      <c r="AA1165" s="7">
        <v>23</v>
      </c>
      <c r="AB1165" s="7">
        <v>93</v>
      </c>
      <c r="AC1165" s="7">
        <v>1</v>
      </c>
      <c r="AD1165" s="7">
        <v>1</v>
      </c>
      <c r="AE1165" s="7">
        <v>1</v>
      </c>
      <c r="AF1165" s="7">
        <v>2</v>
      </c>
      <c r="AG1165" s="7">
        <v>6</v>
      </c>
      <c r="AH1165" s="7">
        <v>0</v>
      </c>
      <c r="AI1165" s="7">
        <v>0</v>
      </c>
      <c r="AJ1165" s="7">
        <v>0</v>
      </c>
      <c r="AK1165" s="7">
        <v>0</v>
      </c>
      <c r="AL1165" s="7">
        <v>0</v>
      </c>
      <c r="AM1165" s="7">
        <v>0</v>
      </c>
      <c r="AN1165" s="7">
        <v>1</v>
      </c>
      <c r="AO1165" s="8">
        <v>43834</v>
      </c>
      <c r="AQ1165">
        <f>IF($AI1165=1,H1165,0)</f>
        <v>0</v>
      </c>
      <c r="AR1165">
        <f>IF($AI1165=1,I1165,0)</f>
        <v>0</v>
      </c>
      <c r="AS1165">
        <f>IF($AI1165=1,K1165,0)</f>
        <v>0</v>
      </c>
      <c r="AT1165">
        <f>IF($AI1165=1,J1165,0)</f>
        <v>0</v>
      </c>
      <c r="AU1165">
        <f>IF($AI1165=1,L1165,0)</f>
        <v>0</v>
      </c>
      <c r="AW1165">
        <f>IF($AL1165=1,U1165,0)</f>
        <v>0</v>
      </c>
      <c r="AX1165">
        <f>IF($AL1165=1,V1165,0)</f>
        <v>0</v>
      </c>
      <c r="AY1165">
        <f>IF($AL1165=1,W1165,0)</f>
        <v>0</v>
      </c>
      <c r="AZ1165">
        <f>IF($AL1165=1,X1165,0)</f>
        <v>0</v>
      </c>
      <c r="BA1165">
        <f>IF($AL1165=1,Y1165,0)</f>
        <v>0</v>
      </c>
      <c r="BC1165">
        <f>IF($AM1165=1,N1165,0)</f>
        <v>0</v>
      </c>
      <c r="BD1165">
        <f>IF($AM1165=1,O1165,0)</f>
        <v>0</v>
      </c>
      <c r="BE1165">
        <f>IF($AM1165=1,P1165,0)</f>
        <v>0</v>
      </c>
      <c r="BF1165">
        <f>IF($AM1165=1,Q1165,0)</f>
        <v>0</v>
      </c>
    </row>
    <row r="1166" spans="1:58" x14ac:dyDescent="0.3">
      <c r="A1166" s="7">
        <v>3182</v>
      </c>
      <c r="B1166" s="6">
        <v>105305</v>
      </c>
      <c r="C1166" s="6" t="str">
        <f>VLOOKUP(B1166,incomegroup,3,TRUE)</f>
        <v>Lower income</v>
      </c>
      <c r="D1166" s="7">
        <v>0</v>
      </c>
      <c r="E1166" s="7">
        <v>1</v>
      </c>
      <c r="F1166" s="7">
        <f>SUM(D1166:E1166)</f>
        <v>1</v>
      </c>
      <c r="G1166" s="7">
        <v>44</v>
      </c>
      <c r="H1166" s="7">
        <v>0</v>
      </c>
      <c r="I1166" s="7">
        <v>1</v>
      </c>
      <c r="J1166" s="7">
        <v>0</v>
      </c>
      <c r="K1166" s="7">
        <v>0</v>
      </c>
      <c r="L1166" s="7">
        <v>0</v>
      </c>
      <c r="M1166" s="7" t="str" cm="1">
        <f t="array" ref="M1166">_xlfn.IFS(H1166=1,H$1,I1166=1,I$1,J1166=1,J$1,K1166=1,K$1,L1166=1,L$1)</f>
        <v>Married</v>
      </c>
      <c r="N1166" s="7">
        <v>0</v>
      </c>
      <c r="O1166" s="7">
        <v>1</v>
      </c>
      <c r="P1166" s="7">
        <v>0</v>
      </c>
      <c r="Q1166" s="7">
        <v>0</v>
      </c>
      <c r="R1166" s="7" t="str" cm="1">
        <f t="array" ref="R1166">_xlfn.IFS(N1166=1,N$1,O1166=1,O$1,P1166=1,P$1,Q1166=1,Q$1)</f>
        <v>Graduate</v>
      </c>
      <c r="S1166" t="s">
        <v>69</v>
      </c>
      <c r="T1166" s="7">
        <v>12</v>
      </c>
      <c r="U1166" s="7">
        <v>238</v>
      </c>
      <c r="V1166" s="7">
        <v>79</v>
      </c>
      <c r="W1166" s="7">
        <v>139</v>
      </c>
      <c r="X1166" s="7">
        <v>20</v>
      </c>
      <c r="Y1166" s="7">
        <v>60</v>
      </c>
      <c r="Z1166" s="20">
        <f>SUM(U1166:Y1166)</f>
        <v>536</v>
      </c>
      <c r="AA1166" s="7">
        <v>99</v>
      </c>
      <c r="AB1166" s="7">
        <v>437</v>
      </c>
      <c r="AC1166" s="7">
        <v>0</v>
      </c>
      <c r="AD1166" s="7">
        <v>1</v>
      </c>
      <c r="AE1166" s="7">
        <v>0</v>
      </c>
      <c r="AF1166" s="7">
        <v>0</v>
      </c>
      <c r="AG1166" s="7">
        <v>13</v>
      </c>
      <c r="AH1166" s="7">
        <v>0</v>
      </c>
      <c r="AI1166" s="7">
        <v>0</v>
      </c>
      <c r="AJ1166" s="7">
        <v>0</v>
      </c>
      <c r="AK1166" s="7">
        <v>0</v>
      </c>
      <c r="AL1166" s="7">
        <v>0</v>
      </c>
      <c r="AM1166" s="7">
        <v>0</v>
      </c>
      <c r="AN1166" s="7">
        <v>0</v>
      </c>
      <c r="AO1166" s="8">
        <v>43834</v>
      </c>
      <c r="AQ1166">
        <f>IF($AI1166=1,H1166,0)</f>
        <v>0</v>
      </c>
      <c r="AR1166">
        <f>IF($AI1166=1,I1166,0)</f>
        <v>0</v>
      </c>
      <c r="AS1166">
        <f>IF($AI1166=1,K1166,0)</f>
        <v>0</v>
      </c>
      <c r="AT1166">
        <f>IF($AI1166=1,J1166,0)</f>
        <v>0</v>
      </c>
      <c r="AU1166">
        <f>IF($AI1166=1,L1166,0)</f>
        <v>0</v>
      </c>
      <c r="AW1166">
        <f>IF($AL1166=1,U1166,0)</f>
        <v>0</v>
      </c>
      <c r="AX1166">
        <f>IF($AL1166=1,V1166,0)</f>
        <v>0</v>
      </c>
      <c r="AY1166">
        <f>IF($AL1166=1,W1166,0)</f>
        <v>0</v>
      </c>
      <c r="AZ1166">
        <f>IF($AL1166=1,X1166,0)</f>
        <v>0</v>
      </c>
      <c r="BA1166">
        <f>IF($AL1166=1,Y1166,0)</f>
        <v>0</v>
      </c>
      <c r="BC1166">
        <f>IF($AM1166=1,N1166,0)</f>
        <v>0</v>
      </c>
      <c r="BD1166">
        <f>IF($AM1166=1,O1166,0)</f>
        <v>0</v>
      </c>
      <c r="BE1166">
        <f>IF($AM1166=1,P1166,0)</f>
        <v>0</v>
      </c>
      <c r="BF1166">
        <f>IF($AM1166=1,Q1166,0)</f>
        <v>0</v>
      </c>
    </row>
    <row r="1167" spans="1:58" x14ac:dyDescent="0.3">
      <c r="A1167" s="7">
        <v>2204</v>
      </c>
      <c r="B1167" s="6">
        <v>140211</v>
      </c>
      <c r="C1167" s="6" t="str">
        <f>VLOOKUP(B1167,incomegroup,3,TRUE)</f>
        <v>Lower income</v>
      </c>
      <c r="D1167" s="7">
        <v>1</v>
      </c>
      <c r="E1167" s="7">
        <v>1</v>
      </c>
      <c r="F1167" s="7">
        <f>SUM(D1167:E1167)</f>
        <v>2</v>
      </c>
      <c r="G1167" s="7">
        <v>39</v>
      </c>
      <c r="H1167" s="7">
        <v>0</v>
      </c>
      <c r="I1167" s="7">
        <v>1</v>
      </c>
      <c r="J1167" s="7">
        <v>0</v>
      </c>
      <c r="K1167" s="7">
        <v>0</v>
      </c>
      <c r="L1167" s="7">
        <v>0</v>
      </c>
      <c r="M1167" s="7" t="str" cm="1">
        <f t="array" ref="M1167">_xlfn.IFS(H1167=1,H$1,I1167=1,I$1,J1167=1,J$1,K1167=1,K$1,L1167=1,L$1)</f>
        <v>Married</v>
      </c>
      <c r="N1167" s="7">
        <v>0</v>
      </c>
      <c r="O1167" s="7">
        <v>1</v>
      </c>
      <c r="P1167" s="7">
        <v>0</v>
      </c>
      <c r="Q1167" s="7">
        <v>0</v>
      </c>
      <c r="R1167" s="7" t="str" cm="1">
        <f t="array" ref="R1167">_xlfn.IFS(N1167=1,N$1,O1167=1,O$1,P1167=1,P$1,Q1167=1,Q$1)</f>
        <v>Graduate</v>
      </c>
      <c r="S1167" t="s">
        <v>69</v>
      </c>
      <c r="T1167" s="7">
        <v>30</v>
      </c>
      <c r="U1167" s="7">
        <v>178</v>
      </c>
      <c r="V1167" s="7">
        <v>3</v>
      </c>
      <c r="W1167" s="7">
        <v>24</v>
      </c>
      <c r="X1167" s="7">
        <v>7</v>
      </c>
      <c r="Y1167" s="7">
        <v>3</v>
      </c>
      <c r="Z1167" s="20">
        <f>SUM(U1167:Y1167)</f>
        <v>215</v>
      </c>
      <c r="AA1167" s="7">
        <v>87</v>
      </c>
      <c r="AB1167" s="7">
        <v>129</v>
      </c>
      <c r="AC1167" s="7">
        <v>2</v>
      </c>
      <c r="AD1167" s="7">
        <v>2</v>
      </c>
      <c r="AE1167" s="7">
        <v>1</v>
      </c>
      <c r="AF1167" s="7">
        <v>2</v>
      </c>
      <c r="AG1167" s="7">
        <v>8</v>
      </c>
      <c r="AH1167" s="7">
        <v>1</v>
      </c>
      <c r="AI1167" s="7">
        <v>0</v>
      </c>
      <c r="AJ1167" s="7">
        <v>0</v>
      </c>
      <c r="AK1167" s="7">
        <v>0</v>
      </c>
      <c r="AL1167" s="7">
        <v>0</v>
      </c>
      <c r="AM1167" s="7">
        <v>0</v>
      </c>
      <c r="AN1167" s="7">
        <v>0</v>
      </c>
      <c r="AO1167" s="8">
        <v>43834</v>
      </c>
      <c r="AQ1167">
        <f>IF($AI1167=1,H1167,0)</f>
        <v>0</v>
      </c>
      <c r="AR1167">
        <f>IF($AI1167=1,I1167,0)</f>
        <v>0</v>
      </c>
      <c r="AS1167">
        <f>IF($AI1167=1,K1167,0)</f>
        <v>0</v>
      </c>
      <c r="AT1167">
        <f>IF($AI1167=1,J1167,0)</f>
        <v>0</v>
      </c>
      <c r="AU1167">
        <f>IF($AI1167=1,L1167,0)</f>
        <v>0</v>
      </c>
      <c r="AW1167">
        <f>IF($AL1167=1,U1167,0)</f>
        <v>0</v>
      </c>
      <c r="AX1167">
        <f>IF($AL1167=1,V1167,0)</f>
        <v>0</v>
      </c>
      <c r="AY1167">
        <f>IF($AL1167=1,W1167,0)</f>
        <v>0</v>
      </c>
      <c r="AZ1167">
        <f>IF($AL1167=1,X1167,0)</f>
        <v>0</v>
      </c>
      <c r="BA1167">
        <f>IF($AL1167=1,Y1167,0)</f>
        <v>0</v>
      </c>
      <c r="BC1167">
        <f>IF($AM1167=1,N1167,0)</f>
        <v>0</v>
      </c>
      <c r="BD1167">
        <f>IF($AM1167=1,O1167,0)</f>
        <v>0</v>
      </c>
      <c r="BE1167">
        <f>IF($AM1167=1,P1167,0)</f>
        <v>0</v>
      </c>
      <c r="BF1167">
        <f>IF($AM1167=1,Q1167,0)</f>
        <v>0</v>
      </c>
    </row>
    <row r="1168" spans="1:58" x14ac:dyDescent="0.3">
      <c r="A1168" s="7">
        <v>2645</v>
      </c>
      <c r="B1168" s="6">
        <v>137929</v>
      </c>
      <c r="C1168" s="6" t="str">
        <f>VLOOKUP(B1168,incomegroup,3,TRUE)</f>
        <v>Lower income</v>
      </c>
      <c r="D1168" s="7">
        <v>0</v>
      </c>
      <c r="E1168" s="7">
        <v>0</v>
      </c>
      <c r="F1168" s="7">
        <f>SUM(D1168:E1168)</f>
        <v>0</v>
      </c>
      <c r="G1168" s="7">
        <v>35</v>
      </c>
      <c r="H1168" s="7">
        <v>0</v>
      </c>
      <c r="I1168" s="7">
        <v>0</v>
      </c>
      <c r="J1168" s="7">
        <v>0</v>
      </c>
      <c r="K1168" s="7">
        <v>1</v>
      </c>
      <c r="L1168" s="7">
        <v>0</v>
      </c>
      <c r="M1168" s="7" t="str" cm="1">
        <f t="array" ref="M1168">_xlfn.IFS(H1168=1,H$1,I1168=1,I$1,J1168=1,J$1,K1168=1,K$1,L1168=1,L$1)</f>
        <v>Single</v>
      </c>
      <c r="N1168" s="7">
        <v>0</v>
      </c>
      <c r="O1168" s="7">
        <v>0</v>
      </c>
      <c r="P1168" s="7">
        <v>0</v>
      </c>
      <c r="Q1168" s="7">
        <v>1</v>
      </c>
      <c r="R1168" s="7" t="str" cm="1">
        <f t="array" ref="R1168">_xlfn.IFS(N1168=1,N$1,O1168=1,O$1,P1168=1,P$1,Q1168=1,Q$1)</f>
        <v>PhD</v>
      </c>
      <c r="S1168" t="s">
        <v>71</v>
      </c>
      <c r="T1168" s="7">
        <v>49</v>
      </c>
      <c r="U1168" s="7">
        <v>735</v>
      </c>
      <c r="V1168" s="7">
        <v>7</v>
      </c>
      <c r="W1168" s="7">
        <v>167</v>
      </c>
      <c r="X1168" s="7">
        <v>11</v>
      </c>
      <c r="Y1168" s="7">
        <v>7</v>
      </c>
      <c r="Z1168" s="20">
        <f>SUM(U1168:Y1168)</f>
        <v>927</v>
      </c>
      <c r="AA1168" s="7">
        <v>36</v>
      </c>
      <c r="AB1168" s="7">
        <v>891</v>
      </c>
      <c r="AC1168" s="7">
        <v>2</v>
      </c>
      <c r="AD1168" s="7">
        <v>4</v>
      </c>
      <c r="AE1168" s="7">
        <v>2</v>
      </c>
      <c r="AF1168" s="7">
        <v>5</v>
      </c>
      <c r="AG1168" s="7">
        <v>7</v>
      </c>
      <c r="AH1168" s="7">
        <v>0</v>
      </c>
      <c r="AI1168" s="7">
        <v>1</v>
      </c>
      <c r="AJ1168" s="7">
        <v>0</v>
      </c>
      <c r="AK1168" s="7">
        <v>1</v>
      </c>
      <c r="AL1168" s="7">
        <v>0</v>
      </c>
      <c r="AM1168" s="7">
        <v>0</v>
      </c>
      <c r="AN1168" s="7">
        <v>1</v>
      </c>
      <c r="AO1168" s="8">
        <v>43834</v>
      </c>
      <c r="AQ1168">
        <f>IF($AI1168=1,H1168,0)</f>
        <v>0</v>
      </c>
      <c r="AR1168">
        <f>IF($AI1168=1,I1168,0)</f>
        <v>0</v>
      </c>
      <c r="AS1168">
        <f>IF($AI1168=1,K1168,0)</f>
        <v>1</v>
      </c>
      <c r="AT1168">
        <f>IF($AI1168=1,J1168,0)</f>
        <v>0</v>
      </c>
      <c r="AU1168">
        <f>IF($AI1168=1,L1168,0)</f>
        <v>0</v>
      </c>
      <c r="AW1168">
        <f>IF($AL1168=1,U1168,0)</f>
        <v>0</v>
      </c>
      <c r="AX1168">
        <f>IF($AL1168=1,V1168,0)</f>
        <v>0</v>
      </c>
      <c r="AY1168">
        <f>IF($AL1168=1,W1168,0)</f>
        <v>0</v>
      </c>
      <c r="AZ1168">
        <f>IF($AL1168=1,X1168,0)</f>
        <v>0</v>
      </c>
      <c r="BA1168">
        <f>IF($AL1168=1,Y1168,0)</f>
        <v>0</v>
      </c>
      <c r="BC1168">
        <f>IF($AM1168=1,N1168,0)</f>
        <v>0</v>
      </c>
      <c r="BD1168">
        <f>IF($AM1168=1,O1168,0)</f>
        <v>0</v>
      </c>
      <c r="BE1168">
        <f>IF($AM1168=1,P1168,0)</f>
        <v>0</v>
      </c>
      <c r="BF1168">
        <f>IF($AM1168=1,Q1168,0)</f>
        <v>0</v>
      </c>
    </row>
    <row r="1169" spans="1:58" x14ac:dyDescent="0.3">
      <c r="A1169" s="7">
        <v>1229</v>
      </c>
      <c r="B1169" s="6">
        <v>122804</v>
      </c>
      <c r="C1169" s="6" t="str">
        <f>VLOOKUP(B1169,incomegroup,3,TRUE)</f>
        <v>Lower income</v>
      </c>
      <c r="D1169" s="7">
        <v>1</v>
      </c>
      <c r="E1169" s="7">
        <v>0</v>
      </c>
      <c r="F1169" s="7">
        <f>SUM(D1169:E1169)</f>
        <v>1</v>
      </c>
      <c r="G1169" s="7">
        <v>49</v>
      </c>
      <c r="H1169" s="7">
        <v>0</v>
      </c>
      <c r="I1169" s="7">
        <v>0</v>
      </c>
      <c r="J1169" s="7">
        <v>0</v>
      </c>
      <c r="K1169" s="7">
        <v>1</v>
      </c>
      <c r="L1169" s="7">
        <v>0</v>
      </c>
      <c r="M1169" s="7" t="str" cm="1">
        <f t="array" ref="M1169">_xlfn.IFS(H1169=1,H$1,I1169=1,I$1,J1169=1,J$1,K1169=1,K$1,L1169=1,L$1)</f>
        <v>Single</v>
      </c>
      <c r="N1169" s="7">
        <v>0</v>
      </c>
      <c r="O1169" s="7">
        <v>1</v>
      </c>
      <c r="P1169" s="7">
        <v>0</v>
      </c>
      <c r="Q1169" s="7">
        <v>0</v>
      </c>
      <c r="R1169" s="7" t="str" cm="1">
        <f t="array" ref="R1169">_xlfn.IFS(N1169=1,N$1,O1169=1,O$1,P1169=1,P$1,Q1169=1,Q$1)</f>
        <v>Graduate</v>
      </c>
      <c r="S1169" t="s">
        <v>71</v>
      </c>
      <c r="T1169" s="7">
        <v>75</v>
      </c>
      <c r="U1169" s="7">
        <v>75</v>
      </c>
      <c r="V1169" s="7">
        <v>5</v>
      </c>
      <c r="W1169" s="7">
        <v>38</v>
      </c>
      <c r="X1169" s="7">
        <v>11</v>
      </c>
      <c r="Y1169" s="7">
        <v>5</v>
      </c>
      <c r="Z1169" s="20">
        <f>SUM(U1169:Y1169)</f>
        <v>134</v>
      </c>
      <c r="AA1169" s="7">
        <v>5</v>
      </c>
      <c r="AB1169" s="7">
        <v>129</v>
      </c>
      <c r="AC1169" s="7">
        <v>1</v>
      </c>
      <c r="AD1169" s="7">
        <v>2</v>
      </c>
      <c r="AE1169" s="7">
        <v>0</v>
      </c>
      <c r="AF1169" s="7">
        <v>2</v>
      </c>
      <c r="AG1169" s="7">
        <v>9</v>
      </c>
      <c r="AH1169" s="7">
        <v>0</v>
      </c>
      <c r="AI1169" s="7">
        <v>0</v>
      </c>
      <c r="AJ1169" s="7">
        <v>0</v>
      </c>
      <c r="AK1169" s="7">
        <v>0</v>
      </c>
      <c r="AL1169" s="7">
        <v>0</v>
      </c>
      <c r="AM1169" s="7">
        <v>0</v>
      </c>
      <c r="AN1169" s="7">
        <v>0</v>
      </c>
      <c r="AO1169" s="8">
        <v>43835</v>
      </c>
      <c r="AQ1169">
        <f>IF($AI1169=1,H1169,0)</f>
        <v>0</v>
      </c>
      <c r="AR1169">
        <f>IF($AI1169=1,I1169,0)</f>
        <v>0</v>
      </c>
      <c r="AS1169">
        <f>IF($AI1169=1,K1169,0)</f>
        <v>0</v>
      </c>
      <c r="AT1169">
        <f>IF($AI1169=1,J1169,0)</f>
        <v>0</v>
      </c>
      <c r="AU1169">
        <f>IF($AI1169=1,L1169,0)</f>
        <v>0</v>
      </c>
      <c r="AW1169">
        <f>IF($AL1169=1,U1169,0)</f>
        <v>0</v>
      </c>
      <c r="AX1169">
        <f>IF($AL1169=1,V1169,0)</f>
        <v>0</v>
      </c>
      <c r="AY1169">
        <f>IF($AL1169=1,W1169,0)</f>
        <v>0</v>
      </c>
      <c r="AZ1169">
        <f>IF($AL1169=1,X1169,0)</f>
        <v>0</v>
      </c>
      <c r="BA1169">
        <f>IF($AL1169=1,Y1169,0)</f>
        <v>0</v>
      </c>
      <c r="BC1169">
        <f>IF($AM1169=1,N1169,0)</f>
        <v>0</v>
      </c>
      <c r="BD1169">
        <f>IF($AM1169=1,O1169,0)</f>
        <v>0</v>
      </c>
      <c r="BE1169">
        <f>IF($AM1169=1,P1169,0)</f>
        <v>0</v>
      </c>
      <c r="BF1169">
        <f>IF($AM1169=1,Q1169,0)</f>
        <v>0</v>
      </c>
    </row>
    <row r="1170" spans="1:58" x14ac:dyDescent="0.3">
      <c r="A1170" s="7">
        <v>2272</v>
      </c>
      <c r="B1170" s="6">
        <v>122804</v>
      </c>
      <c r="C1170" s="6" t="str">
        <f>VLOOKUP(B1170,incomegroup,3,TRUE)</f>
        <v>Lower income</v>
      </c>
      <c r="D1170" s="7">
        <v>1</v>
      </c>
      <c r="E1170" s="7">
        <v>0</v>
      </c>
      <c r="F1170" s="7">
        <f>SUM(D1170:E1170)</f>
        <v>1</v>
      </c>
      <c r="G1170" s="7">
        <v>49</v>
      </c>
      <c r="H1170" s="7">
        <v>0</v>
      </c>
      <c r="I1170" s="7">
        <v>0</v>
      </c>
      <c r="J1170" s="7">
        <v>0</v>
      </c>
      <c r="K1170" s="7">
        <v>1</v>
      </c>
      <c r="L1170" s="7">
        <v>0</v>
      </c>
      <c r="M1170" s="7" t="str" cm="1">
        <f t="array" ref="M1170">_xlfn.IFS(H1170=1,H$1,I1170=1,I$1,J1170=1,J$1,K1170=1,K$1,L1170=1,L$1)</f>
        <v>Single</v>
      </c>
      <c r="N1170" s="7">
        <v>0</v>
      </c>
      <c r="O1170" s="7">
        <v>1</v>
      </c>
      <c r="P1170" s="7">
        <v>0</v>
      </c>
      <c r="Q1170" s="7">
        <v>0</v>
      </c>
      <c r="R1170" s="7" t="str" cm="1">
        <f t="array" ref="R1170">_xlfn.IFS(N1170=1,N$1,O1170=1,O$1,P1170=1,P$1,Q1170=1,Q$1)</f>
        <v>Graduate</v>
      </c>
      <c r="S1170" t="s">
        <v>73</v>
      </c>
      <c r="T1170" s="7">
        <v>75</v>
      </c>
      <c r="U1170" s="7">
        <v>75</v>
      </c>
      <c r="V1170" s="7">
        <v>5</v>
      </c>
      <c r="W1170" s="7">
        <v>38</v>
      </c>
      <c r="X1170" s="7">
        <v>11</v>
      </c>
      <c r="Y1170" s="7">
        <v>5</v>
      </c>
      <c r="Z1170" s="20">
        <f>SUM(U1170:Y1170)</f>
        <v>134</v>
      </c>
      <c r="AA1170" s="7">
        <v>5</v>
      </c>
      <c r="AB1170" s="7">
        <v>129</v>
      </c>
      <c r="AC1170" s="7">
        <v>1</v>
      </c>
      <c r="AD1170" s="7">
        <v>2</v>
      </c>
      <c r="AE1170" s="7">
        <v>0</v>
      </c>
      <c r="AF1170" s="7">
        <v>2</v>
      </c>
      <c r="AG1170" s="7">
        <v>9</v>
      </c>
      <c r="AH1170" s="7">
        <v>0</v>
      </c>
      <c r="AI1170" s="7">
        <v>0</v>
      </c>
      <c r="AJ1170" s="7">
        <v>0</v>
      </c>
      <c r="AK1170" s="7">
        <v>0</v>
      </c>
      <c r="AL1170" s="7">
        <v>0</v>
      </c>
      <c r="AM1170" s="7">
        <v>0</v>
      </c>
      <c r="AN1170" s="7">
        <v>0</v>
      </c>
      <c r="AO1170" s="8">
        <v>43835</v>
      </c>
      <c r="AQ1170">
        <f>IF($AI1170=1,H1170,0)</f>
        <v>0</v>
      </c>
      <c r="AR1170">
        <f>IF($AI1170=1,I1170,0)</f>
        <v>0</v>
      </c>
      <c r="AS1170">
        <f>IF($AI1170=1,K1170,0)</f>
        <v>0</v>
      </c>
      <c r="AT1170">
        <f>IF($AI1170=1,J1170,0)</f>
        <v>0</v>
      </c>
      <c r="AU1170">
        <f>IF($AI1170=1,L1170,0)</f>
        <v>0</v>
      </c>
      <c r="AW1170">
        <f>IF($AL1170=1,U1170,0)</f>
        <v>0</v>
      </c>
      <c r="AX1170">
        <f>IF($AL1170=1,V1170,0)</f>
        <v>0</v>
      </c>
      <c r="AY1170">
        <f>IF($AL1170=1,W1170,0)</f>
        <v>0</v>
      </c>
      <c r="AZ1170">
        <f>IF($AL1170=1,X1170,0)</f>
        <v>0</v>
      </c>
      <c r="BA1170">
        <f>IF($AL1170=1,Y1170,0)</f>
        <v>0</v>
      </c>
      <c r="BC1170">
        <f>IF($AM1170=1,N1170,0)</f>
        <v>0</v>
      </c>
      <c r="BD1170">
        <f>IF($AM1170=1,O1170,0)</f>
        <v>0</v>
      </c>
      <c r="BE1170">
        <f>IF($AM1170=1,P1170,0)</f>
        <v>0</v>
      </c>
      <c r="BF1170">
        <f>IF($AM1170=1,Q1170,0)</f>
        <v>0</v>
      </c>
    </row>
    <row r="1171" spans="1:58" x14ac:dyDescent="0.3">
      <c r="A1171" s="7">
        <v>2754</v>
      </c>
      <c r="B1171" s="6">
        <v>165370</v>
      </c>
      <c r="C1171" s="6" t="str">
        <f>VLOOKUP(B1171,incomegroup,3,TRUE)</f>
        <v>Middle Income</v>
      </c>
      <c r="D1171" s="7">
        <v>0</v>
      </c>
      <c r="E1171" s="7">
        <v>0</v>
      </c>
      <c r="F1171" s="7">
        <f>SUM(D1171:E1171)</f>
        <v>0</v>
      </c>
      <c r="G1171" s="7">
        <v>36</v>
      </c>
      <c r="H1171" s="7">
        <v>0</v>
      </c>
      <c r="I1171" s="7">
        <v>1</v>
      </c>
      <c r="J1171" s="7">
        <v>0</v>
      </c>
      <c r="K1171" s="7">
        <v>0</v>
      </c>
      <c r="L1171" s="7">
        <v>0</v>
      </c>
      <c r="M1171" s="7" t="str" cm="1">
        <f t="array" ref="M1171">_xlfn.IFS(H1171=1,H$1,I1171=1,I$1,J1171=1,J$1,K1171=1,K$1,L1171=1,L$1)</f>
        <v>Married</v>
      </c>
      <c r="N1171" s="7">
        <v>0</v>
      </c>
      <c r="O1171" s="7">
        <v>0</v>
      </c>
      <c r="P1171" s="7">
        <v>0</v>
      </c>
      <c r="Q1171" s="7">
        <v>0</v>
      </c>
      <c r="R1171" s="7" t="e" cm="1">
        <f t="array" ref="R1171">_xlfn.IFS(N1171=1,N$1,O1171=1,O$1,P1171=1,P$1,Q1171=1,Q$1)</f>
        <v>#N/A</v>
      </c>
      <c r="S1171" t="s">
        <v>68</v>
      </c>
      <c r="T1171" s="7">
        <v>1</v>
      </c>
      <c r="U1171" s="7">
        <v>180</v>
      </c>
      <c r="V1171" s="7">
        <v>56</v>
      </c>
      <c r="W1171" s="7">
        <v>283</v>
      </c>
      <c r="X1171" s="7">
        <v>349</v>
      </c>
      <c r="Y1171" s="7">
        <v>225</v>
      </c>
      <c r="Z1171" s="20">
        <f>SUM(U1171:Y1171)</f>
        <v>1093</v>
      </c>
      <c r="AA1171" s="7">
        <v>73</v>
      </c>
      <c r="AB1171" s="7">
        <v>1019</v>
      </c>
      <c r="AC1171" s="7">
        <v>1</v>
      </c>
      <c r="AD1171" s="7">
        <v>2</v>
      </c>
      <c r="AE1171" s="7">
        <v>3</v>
      </c>
      <c r="AF1171" s="7">
        <v>13</v>
      </c>
      <c r="AG1171" s="7">
        <v>1</v>
      </c>
      <c r="AH1171" s="7">
        <v>0</v>
      </c>
      <c r="AI1171" s="7">
        <v>0</v>
      </c>
      <c r="AJ1171" s="7">
        <v>0</v>
      </c>
      <c r="AK1171" s="7">
        <v>0</v>
      </c>
      <c r="AL1171" s="7">
        <v>0</v>
      </c>
      <c r="AM1171" s="7">
        <v>0</v>
      </c>
      <c r="AN1171" s="7">
        <v>0</v>
      </c>
      <c r="AO1171" s="8">
        <v>43836</v>
      </c>
      <c r="AQ1171">
        <f>IF($AI1171=1,H1171,0)</f>
        <v>0</v>
      </c>
      <c r="AR1171">
        <f>IF($AI1171=1,I1171,0)</f>
        <v>0</v>
      </c>
      <c r="AS1171">
        <f>IF($AI1171=1,K1171,0)</f>
        <v>0</v>
      </c>
      <c r="AT1171">
        <f>IF($AI1171=1,J1171,0)</f>
        <v>0</v>
      </c>
      <c r="AU1171">
        <f>IF($AI1171=1,L1171,0)</f>
        <v>0</v>
      </c>
      <c r="AW1171">
        <f>IF($AL1171=1,U1171,0)</f>
        <v>0</v>
      </c>
      <c r="AX1171">
        <f>IF($AL1171=1,V1171,0)</f>
        <v>0</v>
      </c>
      <c r="AY1171">
        <f>IF($AL1171=1,W1171,0)</f>
        <v>0</v>
      </c>
      <c r="AZ1171">
        <f>IF($AL1171=1,X1171,0)</f>
        <v>0</v>
      </c>
      <c r="BA1171">
        <f>IF($AL1171=1,Y1171,0)</f>
        <v>0</v>
      </c>
      <c r="BC1171">
        <f>IF($AM1171=1,N1171,0)</f>
        <v>0</v>
      </c>
      <c r="BD1171">
        <f>IF($AM1171=1,O1171,0)</f>
        <v>0</v>
      </c>
      <c r="BE1171">
        <f>IF($AM1171=1,P1171,0)</f>
        <v>0</v>
      </c>
      <c r="BF1171">
        <f>IF($AM1171=1,Q1171,0)</f>
        <v>0</v>
      </c>
    </row>
    <row r="1172" spans="1:58" x14ac:dyDescent="0.3">
      <c r="A1172" s="7">
        <v>2009</v>
      </c>
      <c r="B1172" s="6">
        <v>132173</v>
      </c>
      <c r="C1172" s="6" t="str">
        <f>VLOOKUP(B1172,incomegroup,3,TRUE)</f>
        <v>Lower income</v>
      </c>
      <c r="D1172" s="7">
        <v>0</v>
      </c>
      <c r="E1172" s="7">
        <v>1</v>
      </c>
      <c r="F1172" s="7">
        <f>SUM(D1172:E1172)</f>
        <v>1</v>
      </c>
      <c r="G1172" s="7">
        <v>62</v>
      </c>
      <c r="H1172" s="7">
        <v>1</v>
      </c>
      <c r="I1172" s="7">
        <v>0</v>
      </c>
      <c r="J1172" s="7">
        <v>0</v>
      </c>
      <c r="K1172" s="7">
        <v>0</v>
      </c>
      <c r="L1172" s="7">
        <v>0</v>
      </c>
      <c r="M1172" s="7" t="str" cm="1">
        <f t="array" ref="M1172">_xlfn.IFS(H1172=1,H$1,I1172=1,I$1,J1172=1,J$1,K1172=1,K$1,L1172=1,L$1)</f>
        <v>Divorced</v>
      </c>
      <c r="N1172" s="7">
        <v>0</v>
      </c>
      <c r="O1172" s="7">
        <v>0</v>
      </c>
      <c r="P1172" s="7">
        <v>0</v>
      </c>
      <c r="Q1172" s="7">
        <v>1</v>
      </c>
      <c r="R1172" s="7" t="str" cm="1">
        <f t="array" ref="R1172">_xlfn.IFS(N1172=1,N$1,O1172=1,O$1,P1172=1,P$1,Q1172=1,Q$1)</f>
        <v>PhD</v>
      </c>
      <c r="S1172" t="s">
        <v>71</v>
      </c>
      <c r="T1172" s="7">
        <v>0</v>
      </c>
      <c r="U1172" s="7">
        <v>74</v>
      </c>
      <c r="V1172" s="7">
        <v>0</v>
      </c>
      <c r="W1172" s="7">
        <v>8</v>
      </c>
      <c r="X1172" s="7">
        <v>0</v>
      </c>
      <c r="Y1172" s="7">
        <v>0</v>
      </c>
      <c r="Z1172" s="20">
        <f>SUM(U1172:Y1172)</f>
        <v>82</v>
      </c>
      <c r="AA1172" s="7">
        <v>8</v>
      </c>
      <c r="AB1172" s="7">
        <v>74</v>
      </c>
      <c r="AC1172" s="7">
        <v>1</v>
      </c>
      <c r="AD1172" s="7">
        <v>1</v>
      </c>
      <c r="AE1172" s="7">
        <v>0</v>
      </c>
      <c r="AF1172" s="7">
        <v>3</v>
      </c>
      <c r="AG1172" s="7">
        <v>4</v>
      </c>
      <c r="AH1172" s="7">
        <v>0</v>
      </c>
      <c r="AI1172" s="7">
        <v>0</v>
      </c>
      <c r="AJ1172" s="7">
        <v>0</v>
      </c>
      <c r="AK1172" s="7">
        <v>0</v>
      </c>
      <c r="AL1172" s="7">
        <v>0</v>
      </c>
      <c r="AM1172" s="7">
        <v>0</v>
      </c>
      <c r="AN1172" s="7">
        <v>0</v>
      </c>
      <c r="AO1172" s="8">
        <v>43836</v>
      </c>
      <c r="AQ1172">
        <f>IF($AI1172=1,H1172,0)</f>
        <v>0</v>
      </c>
      <c r="AR1172">
        <f>IF($AI1172=1,I1172,0)</f>
        <v>0</v>
      </c>
      <c r="AS1172">
        <f>IF($AI1172=1,K1172,0)</f>
        <v>0</v>
      </c>
      <c r="AT1172">
        <f>IF($AI1172=1,J1172,0)</f>
        <v>0</v>
      </c>
      <c r="AU1172">
        <f>IF($AI1172=1,L1172,0)</f>
        <v>0</v>
      </c>
      <c r="AW1172">
        <f>IF($AL1172=1,U1172,0)</f>
        <v>0</v>
      </c>
      <c r="AX1172">
        <f>IF($AL1172=1,V1172,0)</f>
        <v>0</v>
      </c>
      <c r="AY1172">
        <f>IF($AL1172=1,W1172,0)</f>
        <v>0</v>
      </c>
      <c r="AZ1172">
        <f>IF($AL1172=1,X1172,0)</f>
        <v>0</v>
      </c>
      <c r="BA1172">
        <f>IF($AL1172=1,Y1172,0)</f>
        <v>0</v>
      </c>
      <c r="BC1172">
        <f>IF($AM1172=1,N1172,0)</f>
        <v>0</v>
      </c>
      <c r="BD1172">
        <f>IF($AM1172=1,O1172,0)</f>
        <v>0</v>
      </c>
      <c r="BE1172">
        <f>IF($AM1172=1,P1172,0)</f>
        <v>0</v>
      </c>
      <c r="BF1172">
        <f>IF($AM1172=1,Q1172,0)</f>
        <v>0</v>
      </c>
    </row>
    <row r="1173" spans="1:58" x14ac:dyDescent="0.3">
      <c r="A1173" s="7">
        <v>1557</v>
      </c>
      <c r="B1173" s="6">
        <v>164413</v>
      </c>
      <c r="C1173" s="6" t="str">
        <f>VLOOKUP(B1173,incomegroup,3,TRUE)</f>
        <v>Middle Income</v>
      </c>
      <c r="D1173" s="7">
        <v>0</v>
      </c>
      <c r="E1173" s="7">
        <v>1</v>
      </c>
      <c r="F1173" s="7">
        <f>SUM(D1173:E1173)</f>
        <v>1</v>
      </c>
      <c r="G1173" s="7">
        <v>50</v>
      </c>
      <c r="H1173" s="7">
        <v>0</v>
      </c>
      <c r="I1173" s="7">
        <v>0</v>
      </c>
      <c r="J1173" s="7">
        <v>1</v>
      </c>
      <c r="K1173" s="7">
        <v>0</v>
      </c>
      <c r="L1173" s="7">
        <v>0</v>
      </c>
      <c r="M1173" s="7" t="str" cm="1">
        <f t="array" ref="M1173">_xlfn.IFS(H1173=1,H$1,I1173=1,I$1,J1173=1,J$1,K1173=1,K$1,L1173=1,L$1)</f>
        <v>Together</v>
      </c>
      <c r="N1173" s="7">
        <v>0</v>
      </c>
      <c r="O1173" s="7">
        <v>0</v>
      </c>
      <c r="P1173" s="7">
        <v>0</v>
      </c>
      <c r="Q1173" s="7">
        <v>1</v>
      </c>
      <c r="R1173" s="7" t="str" cm="1">
        <f t="array" ref="R1173">_xlfn.IFS(N1173=1,N$1,O1173=1,O$1,P1173=1,P$1,Q1173=1,Q$1)</f>
        <v>PhD</v>
      </c>
      <c r="S1173" t="s">
        <v>72</v>
      </c>
      <c r="T1173" s="7">
        <v>27</v>
      </c>
      <c r="U1173" s="7">
        <v>510</v>
      </c>
      <c r="V1173" s="7">
        <v>13</v>
      </c>
      <c r="W1173" s="7">
        <v>112</v>
      </c>
      <c r="X1173" s="7">
        <v>0</v>
      </c>
      <c r="Y1173" s="7">
        <v>26</v>
      </c>
      <c r="Z1173" s="20">
        <f>SUM(U1173:Y1173)</f>
        <v>661</v>
      </c>
      <c r="AA1173" s="7">
        <v>51</v>
      </c>
      <c r="AB1173" s="7">
        <v>610</v>
      </c>
      <c r="AC1173" s="7">
        <v>1</v>
      </c>
      <c r="AD1173" s="7">
        <v>5</v>
      </c>
      <c r="AE1173" s="7">
        <v>1</v>
      </c>
      <c r="AF1173" s="7">
        <v>5</v>
      </c>
      <c r="AG1173" s="7">
        <v>5</v>
      </c>
      <c r="AH1173" s="7">
        <v>0</v>
      </c>
      <c r="AI1173" s="7">
        <v>0</v>
      </c>
      <c r="AJ1173" s="7">
        <v>0</v>
      </c>
      <c r="AK1173" s="7">
        <v>0</v>
      </c>
      <c r="AL1173" s="7">
        <v>0</v>
      </c>
      <c r="AM1173" s="7">
        <v>0</v>
      </c>
      <c r="AN1173" s="7">
        <v>0</v>
      </c>
      <c r="AO1173" s="8">
        <v>43836</v>
      </c>
      <c r="AQ1173">
        <f>IF($AI1173=1,H1173,0)</f>
        <v>0</v>
      </c>
      <c r="AR1173">
        <f>IF($AI1173=1,I1173,0)</f>
        <v>0</v>
      </c>
      <c r="AS1173">
        <f>IF($AI1173=1,K1173,0)</f>
        <v>0</v>
      </c>
      <c r="AT1173">
        <f>IF($AI1173=1,J1173,0)</f>
        <v>0</v>
      </c>
      <c r="AU1173">
        <f>IF($AI1173=1,L1173,0)</f>
        <v>0</v>
      </c>
      <c r="AW1173">
        <f>IF($AL1173=1,U1173,0)</f>
        <v>0</v>
      </c>
      <c r="AX1173">
        <f>IF($AL1173=1,V1173,0)</f>
        <v>0</v>
      </c>
      <c r="AY1173">
        <f>IF($AL1173=1,W1173,0)</f>
        <v>0</v>
      </c>
      <c r="AZ1173">
        <f>IF($AL1173=1,X1173,0)</f>
        <v>0</v>
      </c>
      <c r="BA1173">
        <f>IF($AL1173=1,Y1173,0)</f>
        <v>0</v>
      </c>
      <c r="BC1173">
        <f>IF($AM1173=1,N1173,0)</f>
        <v>0</v>
      </c>
      <c r="BD1173">
        <f>IF($AM1173=1,O1173,0)</f>
        <v>0</v>
      </c>
      <c r="BE1173">
        <f>IF($AM1173=1,P1173,0)</f>
        <v>0</v>
      </c>
      <c r="BF1173">
        <f>IF($AM1173=1,Q1173,0)</f>
        <v>0</v>
      </c>
    </row>
    <row r="1174" spans="1:58" x14ac:dyDescent="0.3">
      <c r="A1174" s="7">
        <v>1724</v>
      </c>
      <c r="B1174" s="6">
        <v>138702</v>
      </c>
      <c r="C1174" s="6" t="str">
        <f>VLOOKUP(B1174,incomegroup,3,TRUE)</f>
        <v>Lower income</v>
      </c>
      <c r="D1174" s="7">
        <v>1</v>
      </c>
      <c r="E1174" s="7">
        <v>0</v>
      </c>
      <c r="F1174" s="7">
        <f>SUM(D1174:E1174)</f>
        <v>1</v>
      </c>
      <c r="G1174" s="7">
        <v>42</v>
      </c>
      <c r="H1174" s="7">
        <v>0</v>
      </c>
      <c r="I1174" s="7">
        <v>0</v>
      </c>
      <c r="J1174" s="7">
        <v>1</v>
      </c>
      <c r="K1174" s="7">
        <v>0</v>
      </c>
      <c r="L1174" s="7">
        <v>0</v>
      </c>
      <c r="M1174" s="7" t="str" cm="1">
        <f t="array" ref="M1174">_xlfn.IFS(H1174=1,H$1,I1174=1,I$1,J1174=1,J$1,K1174=1,K$1,L1174=1,L$1)</f>
        <v>Together</v>
      </c>
      <c r="N1174" s="7">
        <v>0</v>
      </c>
      <c r="O1174" s="7">
        <v>0</v>
      </c>
      <c r="P1174" s="7">
        <v>0</v>
      </c>
      <c r="Q1174" s="7">
        <v>0</v>
      </c>
      <c r="R1174" s="7" t="e" cm="1">
        <f t="array" ref="R1174">_xlfn.IFS(N1174=1,N$1,O1174=1,O$1,P1174=1,P$1,Q1174=1,Q$1)</f>
        <v>#N/A</v>
      </c>
      <c r="S1174" t="s">
        <v>69</v>
      </c>
      <c r="T1174" s="7">
        <v>71</v>
      </c>
      <c r="U1174" s="7">
        <v>47</v>
      </c>
      <c r="V1174" s="7">
        <v>39</v>
      </c>
      <c r="W1174" s="7">
        <v>86</v>
      </c>
      <c r="X1174" s="7">
        <v>47</v>
      </c>
      <c r="Y1174" s="7">
        <v>29</v>
      </c>
      <c r="Z1174" s="20">
        <f>SUM(U1174:Y1174)</f>
        <v>248</v>
      </c>
      <c r="AA1174" s="7">
        <v>143</v>
      </c>
      <c r="AB1174" s="7">
        <v>104</v>
      </c>
      <c r="AC1174" s="7">
        <v>2</v>
      </c>
      <c r="AD1174" s="7">
        <v>3</v>
      </c>
      <c r="AE1174" s="7">
        <v>0</v>
      </c>
      <c r="AF1174" s="7">
        <v>4</v>
      </c>
      <c r="AG1174" s="7">
        <v>6</v>
      </c>
      <c r="AH1174" s="7">
        <v>0</v>
      </c>
      <c r="AI1174" s="7">
        <v>0</v>
      </c>
      <c r="AJ1174" s="7">
        <v>0</v>
      </c>
      <c r="AK1174" s="7">
        <v>0</v>
      </c>
      <c r="AL1174" s="7">
        <v>0</v>
      </c>
      <c r="AM1174" s="7">
        <v>0</v>
      </c>
      <c r="AN1174" s="7">
        <v>0</v>
      </c>
      <c r="AO1174" s="8">
        <v>43836</v>
      </c>
      <c r="AQ1174">
        <f>IF($AI1174=1,H1174,0)</f>
        <v>0</v>
      </c>
      <c r="AR1174">
        <f>IF($AI1174=1,I1174,0)</f>
        <v>0</v>
      </c>
      <c r="AS1174">
        <f>IF($AI1174=1,K1174,0)</f>
        <v>0</v>
      </c>
      <c r="AT1174">
        <f>IF($AI1174=1,J1174,0)</f>
        <v>0</v>
      </c>
      <c r="AU1174">
        <f>IF($AI1174=1,L1174,0)</f>
        <v>0</v>
      </c>
      <c r="AW1174">
        <f>IF($AL1174=1,U1174,0)</f>
        <v>0</v>
      </c>
      <c r="AX1174">
        <f>IF($AL1174=1,V1174,0)</f>
        <v>0</v>
      </c>
      <c r="AY1174">
        <f>IF($AL1174=1,W1174,0)</f>
        <v>0</v>
      </c>
      <c r="AZ1174">
        <f>IF($AL1174=1,X1174,0)</f>
        <v>0</v>
      </c>
      <c r="BA1174">
        <f>IF($AL1174=1,Y1174,0)</f>
        <v>0</v>
      </c>
      <c r="BC1174">
        <f>IF($AM1174=1,N1174,0)</f>
        <v>0</v>
      </c>
      <c r="BD1174">
        <f>IF($AM1174=1,O1174,0)</f>
        <v>0</v>
      </c>
      <c r="BE1174">
        <f>IF($AM1174=1,P1174,0)</f>
        <v>0</v>
      </c>
      <c r="BF1174">
        <f>IF($AM1174=1,Q1174,0)</f>
        <v>0</v>
      </c>
    </row>
    <row r="1175" spans="1:58" x14ac:dyDescent="0.3">
      <c r="A1175" s="7">
        <v>3130</v>
      </c>
      <c r="B1175" s="6">
        <v>147320</v>
      </c>
      <c r="C1175" s="6" t="str">
        <f>VLOOKUP(B1175,incomegroup,3,TRUE)</f>
        <v>Lower income</v>
      </c>
      <c r="D1175" s="7">
        <v>0</v>
      </c>
      <c r="E1175" s="7">
        <v>1</v>
      </c>
      <c r="F1175" s="7">
        <f>SUM(D1175:E1175)</f>
        <v>1</v>
      </c>
      <c r="G1175" s="7">
        <v>63</v>
      </c>
      <c r="H1175" s="7">
        <v>0</v>
      </c>
      <c r="I1175" s="7">
        <v>0</v>
      </c>
      <c r="J1175" s="7">
        <v>1</v>
      </c>
      <c r="K1175" s="7">
        <v>0</v>
      </c>
      <c r="L1175" s="7">
        <v>0</v>
      </c>
      <c r="M1175" s="7" t="str" cm="1">
        <f t="array" ref="M1175">_xlfn.IFS(H1175=1,H$1,I1175=1,I$1,J1175=1,J$1,K1175=1,K$1,L1175=1,L$1)</f>
        <v>Together</v>
      </c>
      <c r="N1175" s="7">
        <v>0</v>
      </c>
      <c r="O1175" s="7">
        <v>1</v>
      </c>
      <c r="P1175" s="7">
        <v>0</v>
      </c>
      <c r="Q1175" s="7">
        <v>0</v>
      </c>
      <c r="R1175" s="7" t="str" cm="1">
        <f t="array" ref="R1175">_xlfn.IFS(N1175=1,N$1,O1175=1,O$1,P1175=1,P$1,Q1175=1,Q$1)</f>
        <v>Graduate</v>
      </c>
      <c r="S1175" t="s">
        <v>73</v>
      </c>
      <c r="T1175" s="7">
        <v>10</v>
      </c>
      <c r="U1175" s="7">
        <v>623</v>
      </c>
      <c r="V1175" s="7">
        <v>59</v>
      </c>
      <c r="W1175" s="7">
        <v>346</v>
      </c>
      <c r="X1175" s="7">
        <v>156</v>
      </c>
      <c r="Y1175" s="7">
        <v>47</v>
      </c>
      <c r="Z1175" s="20">
        <f>SUM(U1175:Y1175)</f>
        <v>1231</v>
      </c>
      <c r="AA1175" s="7">
        <v>59</v>
      </c>
      <c r="AB1175" s="7">
        <v>1171</v>
      </c>
      <c r="AC1175" s="7">
        <v>6</v>
      </c>
      <c r="AD1175" s="7">
        <v>5</v>
      </c>
      <c r="AE1175" s="7">
        <v>1</v>
      </c>
      <c r="AF1175" s="7">
        <v>8</v>
      </c>
      <c r="AG1175" s="7">
        <v>6</v>
      </c>
      <c r="AH1175" s="7">
        <v>0</v>
      </c>
      <c r="AI1175" s="7">
        <v>0</v>
      </c>
      <c r="AJ1175" s="7">
        <v>0</v>
      </c>
      <c r="AK1175" s="7">
        <v>0</v>
      </c>
      <c r="AL1175" s="7">
        <v>0</v>
      </c>
      <c r="AM1175" s="7">
        <v>0</v>
      </c>
      <c r="AN1175" s="7">
        <v>0</v>
      </c>
      <c r="AO1175" s="8">
        <v>43836</v>
      </c>
      <c r="AQ1175">
        <f>IF($AI1175=1,H1175,0)</f>
        <v>0</v>
      </c>
      <c r="AR1175">
        <f>IF($AI1175=1,I1175,0)</f>
        <v>0</v>
      </c>
      <c r="AS1175">
        <f>IF($AI1175=1,K1175,0)</f>
        <v>0</v>
      </c>
      <c r="AT1175">
        <f>IF($AI1175=1,J1175,0)</f>
        <v>0</v>
      </c>
      <c r="AU1175">
        <f>IF($AI1175=1,L1175,0)</f>
        <v>0</v>
      </c>
      <c r="AW1175">
        <f>IF($AL1175=1,U1175,0)</f>
        <v>0</v>
      </c>
      <c r="AX1175">
        <f>IF($AL1175=1,V1175,0)</f>
        <v>0</v>
      </c>
      <c r="AY1175">
        <f>IF($AL1175=1,W1175,0)</f>
        <v>0</v>
      </c>
      <c r="AZ1175">
        <f>IF($AL1175=1,X1175,0)</f>
        <v>0</v>
      </c>
      <c r="BA1175">
        <f>IF($AL1175=1,Y1175,0)</f>
        <v>0</v>
      </c>
      <c r="BC1175">
        <f>IF($AM1175=1,N1175,0)</f>
        <v>0</v>
      </c>
      <c r="BD1175">
        <f>IF($AM1175=1,O1175,0)</f>
        <v>0</v>
      </c>
      <c r="BE1175">
        <f>IF($AM1175=1,P1175,0)</f>
        <v>0</v>
      </c>
      <c r="BF1175">
        <f>IF($AM1175=1,Q1175,0)</f>
        <v>0</v>
      </c>
    </row>
    <row r="1176" spans="1:58" x14ac:dyDescent="0.3">
      <c r="A1176" s="7">
        <v>2166</v>
      </c>
      <c r="B1176" s="6">
        <v>122327</v>
      </c>
      <c r="C1176" s="6" t="str">
        <f>VLOOKUP(B1176,incomegroup,3,TRUE)</f>
        <v>Lower income</v>
      </c>
      <c r="D1176" s="7">
        <v>1</v>
      </c>
      <c r="E1176" s="7">
        <v>0</v>
      </c>
      <c r="F1176" s="7">
        <f>SUM(D1176:E1176)</f>
        <v>1</v>
      </c>
      <c r="G1176" s="7">
        <v>35</v>
      </c>
      <c r="H1176" s="7">
        <v>0</v>
      </c>
      <c r="I1176" s="7">
        <v>0</v>
      </c>
      <c r="J1176" s="7">
        <v>0</v>
      </c>
      <c r="K1176" s="7">
        <v>1</v>
      </c>
      <c r="L1176" s="7">
        <v>0</v>
      </c>
      <c r="M1176" s="7" t="str" cm="1">
        <f t="array" ref="M1176">_xlfn.IFS(H1176=1,H$1,I1176=1,I$1,J1176=1,J$1,K1176=1,K$1,L1176=1,L$1)</f>
        <v>Single</v>
      </c>
      <c r="N1176" s="7">
        <v>0</v>
      </c>
      <c r="O1176" s="7">
        <v>1</v>
      </c>
      <c r="P1176" s="7">
        <v>0</v>
      </c>
      <c r="Q1176" s="7">
        <v>0</v>
      </c>
      <c r="R1176" s="7" t="str" cm="1">
        <f t="array" ref="R1176">_xlfn.IFS(N1176=1,N$1,O1176=1,O$1,P1176=1,P$1,Q1176=1,Q$1)</f>
        <v>Graduate</v>
      </c>
      <c r="S1176" t="s">
        <v>68</v>
      </c>
      <c r="T1176" s="7">
        <v>94</v>
      </c>
      <c r="U1176" s="7">
        <v>27</v>
      </c>
      <c r="V1176" s="7">
        <v>22</v>
      </c>
      <c r="W1176" s="7">
        <v>44</v>
      </c>
      <c r="X1176" s="7">
        <v>11</v>
      </c>
      <c r="Y1176" s="7">
        <v>0</v>
      </c>
      <c r="Z1176" s="20">
        <f>SUM(U1176:Y1176)</f>
        <v>104</v>
      </c>
      <c r="AA1176" s="7">
        <v>27</v>
      </c>
      <c r="AB1176" s="7">
        <v>77</v>
      </c>
      <c r="AC1176" s="7">
        <v>1</v>
      </c>
      <c r="AD1176" s="7">
        <v>1</v>
      </c>
      <c r="AE1176" s="7">
        <v>0</v>
      </c>
      <c r="AF1176" s="7">
        <v>3</v>
      </c>
      <c r="AG1176" s="7">
        <v>5</v>
      </c>
      <c r="AH1176" s="7">
        <v>0</v>
      </c>
      <c r="AI1176" s="7">
        <v>0</v>
      </c>
      <c r="AJ1176" s="7">
        <v>0</v>
      </c>
      <c r="AK1176" s="7">
        <v>0</v>
      </c>
      <c r="AL1176" s="7">
        <v>0</v>
      </c>
      <c r="AM1176" s="7">
        <v>0</v>
      </c>
      <c r="AN1176" s="7">
        <v>0</v>
      </c>
      <c r="AO1176" s="8">
        <v>43837</v>
      </c>
      <c r="AQ1176">
        <f>IF($AI1176=1,H1176,0)</f>
        <v>0</v>
      </c>
      <c r="AR1176">
        <f>IF($AI1176=1,I1176,0)</f>
        <v>0</v>
      </c>
      <c r="AS1176">
        <f>IF($AI1176=1,K1176,0)</f>
        <v>0</v>
      </c>
      <c r="AT1176">
        <f>IF($AI1176=1,J1176,0)</f>
        <v>0</v>
      </c>
      <c r="AU1176">
        <f>IF($AI1176=1,L1176,0)</f>
        <v>0</v>
      </c>
      <c r="AW1176">
        <f>IF($AL1176=1,U1176,0)</f>
        <v>0</v>
      </c>
      <c r="AX1176">
        <f>IF($AL1176=1,V1176,0)</f>
        <v>0</v>
      </c>
      <c r="AY1176">
        <f>IF($AL1176=1,W1176,0)</f>
        <v>0</v>
      </c>
      <c r="AZ1176">
        <f>IF($AL1176=1,X1176,0)</f>
        <v>0</v>
      </c>
      <c r="BA1176">
        <f>IF($AL1176=1,Y1176,0)</f>
        <v>0</v>
      </c>
      <c r="BC1176">
        <f>IF($AM1176=1,N1176,0)</f>
        <v>0</v>
      </c>
      <c r="BD1176">
        <f>IF($AM1176=1,O1176,0)</f>
        <v>0</v>
      </c>
      <c r="BE1176">
        <f>IF($AM1176=1,P1176,0)</f>
        <v>0</v>
      </c>
      <c r="BF1176">
        <f>IF($AM1176=1,Q1176,0)</f>
        <v>0</v>
      </c>
    </row>
    <row r="1177" spans="1:58" x14ac:dyDescent="0.3">
      <c r="A1177" s="7">
        <v>3095</v>
      </c>
      <c r="B1177" s="6">
        <v>161286</v>
      </c>
      <c r="C1177" s="6" t="str">
        <f>VLOOKUP(B1177,incomegroup,3,TRUE)</f>
        <v>Middle Income</v>
      </c>
      <c r="D1177" s="7">
        <v>0</v>
      </c>
      <c r="E1177" s="7">
        <v>1</v>
      </c>
      <c r="F1177" s="7">
        <f>SUM(D1177:E1177)</f>
        <v>1</v>
      </c>
      <c r="G1177" s="7">
        <v>54</v>
      </c>
      <c r="H1177" s="7">
        <v>0</v>
      </c>
      <c r="I1177" s="7">
        <v>1</v>
      </c>
      <c r="J1177" s="7">
        <v>0</v>
      </c>
      <c r="K1177" s="7">
        <v>0</v>
      </c>
      <c r="L1177" s="7">
        <v>0</v>
      </c>
      <c r="M1177" s="7" t="str" cm="1">
        <f t="array" ref="M1177">_xlfn.IFS(H1177=1,H$1,I1177=1,I$1,J1177=1,J$1,K1177=1,K$1,L1177=1,L$1)</f>
        <v>Married</v>
      </c>
      <c r="N1177" s="7">
        <v>0</v>
      </c>
      <c r="O1177" s="7">
        <v>1</v>
      </c>
      <c r="P1177" s="7">
        <v>0</v>
      </c>
      <c r="Q1177" s="7">
        <v>0</v>
      </c>
      <c r="R1177" s="7" t="str" cm="1">
        <f t="array" ref="R1177">_xlfn.IFS(N1177=1,N$1,O1177=1,O$1,P1177=1,P$1,Q1177=1,Q$1)</f>
        <v>Graduate</v>
      </c>
      <c r="S1177" t="s">
        <v>71</v>
      </c>
      <c r="T1177" s="7">
        <v>34</v>
      </c>
      <c r="U1177" s="7">
        <v>937</v>
      </c>
      <c r="V1177" s="7">
        <v>0</v>
      </c>
      <c r="W1177" s="7">
        <v>282</v>
      </c>
      <c r="X1177" s="7">
        <v>50</v>
      </c>
      <c r="Y1177" s="7">
        <v>24</v>
      </c>
      <c r="Z1177" s="20">
        <f>SUM(U1177:Y1177)</f>
        <v>1293</v>
      </c>
      <c r="AA1177" s="7">
        <v>308</v>
      </c>
      <c r="AB1177" s="7">
        <v>984</v>
      </c>
      <c r="AC1177" s="7">
        <v>2</v>
      </c>
      <c r="AD1177" s="7">
        <v>7</v>
      </c>
      <c r="AE1177" s="7">
        <v>1</v>
      </c>
      <c r="AF1177" s="7">
        <v>8</v>
      </c>
      <c r="AG1177" s="7">
        <v>5</v>
      </c>
      <c r="AH1177" s="7">
        <v>0</v>
      </c>
      <c r="AI1177" s="7">
        <v>0</v>
      </c>
      <c r="AJ1177" s="7">
        <v>0</v>
      </c>
      <c r="AK1177" s="7">
        <v>0</v>
      </c>
      <c r="AL1177" s="7">
        <v>0</v>
      </c>
      <c r="AM1177" s="7">
        <v>0</v>
      </c>
      <c r="AN1177" s="7">
        <v>0</v>
      </c>
      <c r="AO1177" s="8">
        <v>43837</v>
      </c>
      <c r="AQ1177">
        <f>IF($AI1177=1,H1177,0)</f>
        <v>0</v>
      </c>
      <c r="AR1177">
        <f>IF($AI1177=1,I1177,0)</f>
        <v>0</v>
      </c>
      <c r="AS1177">
        <f>IF($AI1177=1,K1177,0)</f>
        <v>0</v>
      </c>
      <c r="AT1177">
        <f>IF($AI1177=1,J1177,0)</f>
        <v>0</v>
      </c>
      <c r="AU1177">
        <f>IF($AI1177=1,L1177,0)</f>
        <v>0</v>
      </c>
      <c r="AW1177">
        <f>IF($AL1177=1,U1177,0)</f>
        <v>0</v>
      </c>
      <c r="AX1177">
        <f>IF($AL1177=1,V1177,0)</f>
        <v>0</v>
      </c>
      <c r="AY1177">
        <f>IF($AL1177=1,W1177,0)</f>
        <v>0</v>
      </c>
      <c r="AZ1177">
        <f>IF($AL1177=1,X1177,0)</f>
        <v>0</v>
      </c>
      <c r="BA1177">
        <f>IF($AL1177=1,Y1177,0)</f>
        <v>0</v>
      </c>
      <c r="BC1177">
        <f>IF($AM1177=1,N1177,0)</f>
        <v>0</v>
      </c>
      <c r="BD1177">
        <f>IF($AM1177=1,O1177,0)</f>
        <v>0</v>
      </c>
      <c r="BE1177">
        <f>IF($AM1177=1,P1177,0)</f>
        <v>0</v>
      </c>
      <c r="BF1177">
        <f>IF($AM1177=1,Q1177,0)</f>
        <v>0</v>
      </c>
    </row>
    <row r="1178" spans="1:58" x14ac:dyDescent="0.3">
      <c r="A1178" s="7">
        <v>1176</v>
      </c>
      <c r="B1178" s="6">
        <v>161286</v>
      </c>
      <c r="C1178" s="6" t="str">
        <f>VLOOKUP(B1178,incomegroup,3,TRUE)</f>
        <v>Middle Income</v>
      </c>
      <c r="D1178" s="7">
        <v>0</v>
      </c>
      <c r="E1178" s="7">
        <v>1</v>
      </c>
      <c r="F1178" s="7">
        <f>SUM(D1178:E1178)</f>
        <v>1</v>
      </c>
      <c r="G1178" s="7">
        <v>54</v>
      </c>
      <c r="H1178" s="7">
        <v>0</v>
      </c>
      <c r="I1178" s="7">
        <v>1</v>
      </c>
      <c r="J1178" s="7">
        <v>0</v>
      </c>
      <c r="K1178" s="7">
        <v>0</v>
      </c>
      <c r="L1178" s="7">
        <v>0</v>
      </c>
      <c r="M1178" s="7" t="str" cm="1">
        <f t="array" ref="M1178">_xlfn.IFS(H1178=1,H$1,I1178=1,I$1,J1178=1,J$1,K1178=1,K$1,L1178=1,L$1)</f>
        <v>Married</v>
      </c>
      <c r="N1178" s="7">
        <v>0</v>
      </c>
      <c r="O1178" s="7">
        <v>1</v>
      </c>
      <c r="P1178" s="7">
        <v>0</v>
      </c>
      <c r="Q1178" s="7">
        <v>0</v>
      </c>
      <c r="R1178" s="7" t="str" cm="1">
        <f t="array" ref="R1178">_xlfn.IFS(N1178=1,N$1,O1178=1,O$1,P1178=1,P$1,Q1178=1,Q$1)</f>
        <v>Graduate</v>
      </c>
      <c r="S1178" t="s">
        <v>68</v>
      </c>
      <c r="T1178" s="7">
        <v>34</v>
      </c>
      <c r="U1178" s="7">
        <v>937</v>
      </c>
      <c r="V1178" s="7">
        <v>0</v>
      </c>
      <c r="W1178" s="7">
        <v>282</v>
      </c>
      <c r="X1178" s="7">
        <v>50</v>
      </c>
      <c r="Y1178" s="7">
        <v>24</v>
      </c>
      <c r="Z1178" s="20">
        <f>SUM(U1178:Y1178)</f>
        <v>1293</v>
      </c>
      <c r="AA1178" s="7">
        <v>308</v>
      </c>
      <c r="AB1178" s="7">
        <v>984</v>
      </c>
      <c r="AC1178" s="7">
        <v>2</v>
      </c>
      <c r="AD1178" s="7">
        <v>7</v>
      </c>
      <c r="AE1178" s="7">
        <v>1</v>
      </c>
      <c r="AF1178" s="7">
        <v>8</v>
      </c>
      <c r="AG1178" s="7">
        <v>5</v>
      </c>
      <c r="AH1178" s="7">
        <v>0</v>
      </c>
      <c r="AI1178" s="7">
        <v>0</v>
      </c>
      <c r="AJ1178" s="7">
        <v>0</v>
      </c>
      <c r="AK1178" s="7">
        <v>0</v>
      </c>
      <c r="AL1178" s="7">
        <v>0</v>
      </c>
      <c r="AM1178" s="7">
        <v>0</v>
      </c>
      <c r="AN1178" s="7">
        <v>0</v>
      </c>
      <c r="AO1178" s="8">
        <v>43837</v>
      </c>
      <c r="AQ1178">
        <f>IF($AI1178=1,H1178,0)</f>
        <v>0</v>
      </c>
      <c r="AR1178">
        <f>IF($AI1178=1,I1178,0)</f>
        <v>0</v>
      </c>
      <c r="AS1178">
        <f>IF($AI1178=1,K1178,0)</f>
        <v>0</v>
      </c>
      <c r="AT1178">
        <f>IF($AI1178=1,J1178,0)</f>
        <v>0</v>
      </c>
      <c r="AU1178">
        <f>IF($AI1178=1,L1178,0)</f>
        <v>0</v>
      </c>
      <c r="AW1178">
        <f>IF($AL1178=1,U1178,0)</f>
        <v>0</v>
      </c>
      <c r="AX1178">
        <f>IF($AL1178=1,V1178,0)</f>
        <v>0</v>
      </c>
      <c r="AY1178">
        <f>IF($AL1178=1,W1178,0)</f>
        <v>0</v>
      </c>
      <c r="AZ1178">
        <f>IF($AL1178=1,X1178,0)</f>
        <v>0</v>
      </c>
      <c r="BA1178">
        <f>IF($AL1178=1,Y1178,0)</f>
        <v>0</v>
      </c>
      <c r="BC1178">
        <f>IF($AM1178=1,N1178,0)</f>
        <v>0</v>
      </c>
      <c r="BD1178">
        <f>IF($AM1178=1,O1178,0)</f>
        <v>0</v>
      </c>
      <c r="BE1178">
        <f>IF($AM1178=1,P1178,0)</f>
        <v>0</v>
      </c>
      <c r="BF1178">
        <f>IF($AM1178=1,Q1178,0)</f>
        <v>0</v>
      </c>
    </row>
    <row r="1179" spans="1:58" x14ac:dyDescent="0.3">
      <c r="A1179" s="7">
        <v>2083</v>
      </c>
      <c r="B1179" s="6">
        <v>138508</v>
      </c>
      <c r="C1179" s="6" t="str">
        <f>VLOOKUP(B1179,incomegroup,3,TRUE)</f>
        <v>Lower income</v>
      </c>
      <c r="D1179" s="7">
        <v>1</v>
      </c>
      <c r="E1179" s="7">
        <v>0</v>
      </c>
      <c r="F1179" s="7">
        <f>SUM(D1179:E1179)</f>
        <v>1</v>
      </c>
      <c r="G1179" s="7">
        <v>34</v>
      </c>
      <c r="H1179" s="7">
        <v>0</v>
      </c>
      <c r="I1179" s="7">
        <v>1</v>
      </c>
      <c r="J1179" s="7">
        <v>0</v>
      </c>
      <c r="K1179" s="7">
        <v>0</v>
      </c>
      <c r="L1179" s="7">
        <v>0</v>
      </c>
      <c r="M1179" s="7" t="str" cm="1">
        <f t="array" ref="M1179">_xlfn.IFS(H1179=1,H$1,I1179=1,I$1,J1179=1,J$1,K1179=1,K$1,L1179=1,L$1)</f>
        <v>Married</v>
      </c>
      <c r="N1179" s="7">
        <v>0</v>
      </c>
      <c r="O1179" s="7">
        <v>1</v>
      </c>
      <c r="P1179" s="7">
        <v>0</v>
      </c>
      <c r="Q1179" s="7">
        <v>0</v>
      </c>
      <c r="R1179" s="7" t="str" cm="1">
        <f t="array" ref="R1179">_xlfn.IFS(N1179=1,N$1,O1179=1,O$1,P1179=1,P$1,Q1179=1,Q$1)</f>
        <v>Graduate</v>
      </c>
      <c r="S1179" t="s">
        <v>70</v>
      </c>
      <c r="T1179" s="7">
        <v>95</v>
      </c>
      <c r="U1179" s="7">
        <v>432</v>
      </c>
      <c r="V1179" s="7">
        <v>68</v>
      </c>
      <c r="W1179" s="7">
        <v>741</v>
      </c>
      <c r="X1179" s="7">
        <v>90</v>
      </c>
      <c r="Y1179" s="7">
        <v>68</v>
      </c>
      <c r="Z1179" s="20">
        <f>SUM(U1179:Y1179)</f>
        <v>1399</v>
      </c>
      <c r="AA1179" s="7">
        <v>194</v>
      </c>
      <c r="AB1179" s="7">
        <v>1205</v>
      </c>
      <c r="AC1179" s="7">
        <v>6</v>
      </c>
      <c r="AD1179" s="7">
        <v>7</v>
      </c>
      <c r="AE1179" s="7">
        <v>2</v>
      </c>
      <c r="AF1179" s="7">
        <v>5</v>
      </c>
      <c r="AG1179" s="7">
        <v>8</v>
      </c>
      <c r="AH1179" s="7">
        <v>0</v>
      </c>
      <c r="AI1179" s="7">
        <v>0</v>
      </c>
      <c r="AJ1179" s="7">
        <v>0</v>
      </c>
      <c r="AK1179" s="7">
        <v>0</v>
      </c>
      <c r="AL1179" s="7">
        <v>0</v>
      </c>
      <c r="AM1179" s="7">
        <v>0</v>
      </c>
      <c r="AN1179" s="7">
        <v>0</v>
      </c>
      <c r="AO1179" s="8">
        <v>43837</v>
      </c>
      <c r="AQ1179">
        <f>IF($AI1179=1,H1179,0)</f>
        <v>0</v>
      </c>
      <c r="AR1179">
        <f>IF($AI1179=1,I1179,0)</f>
        <v>0</v>
      </c>
      <c r="AS1179">
        <f>IF($AI1179=1,K1179,0)</f>
        <v>0</v>
      </c>
      <c r="AT1179">
        <f>IF($AI1179=1,J1179,0)</f>
        <v>0</v>
      </c>
      <c r="AU1179">
        <f>IF($AI1179=1,L1179,0)</f>
        <v>0</v>
      </c>
      <c r="AW1179">
        <f>IF($AL1179=1,U1179,0)</f>
        <v>0</v>
      </c>
      <c r="AX1179">
        <f>IF($AL1179=1,V1179,0)</f>
        <v>0</v>
      </c>
      <c r="AY1179">
        <f>IF($AL1179=1,W1179,0)</f>
        <v>0</v>
      </c>
      <c r="AZ1179">
        <f>IF($AL1179=1,X1179,0)</f>
        <v>0</v>
      </c>
      <c r="BA1179">
        <f>IF($AL1179=1,Y1179,0)</f>
        <v>0</v>
      </c>
      <c r="BC1179">
        <f>IF($AM1179=1,N1179,0)</f>
        <v>0</v>
      </c>
      <c r="BD1179">
        <f>IF($AM1179=1,O1179,0)</f>
        <v>0</v>
      </c>
      <c r="BE1179">
        <f>IF($AM1179=1,P1179,0)</f>
        <v>0</v>
      </c>
      <c r="BF1179">
        <f>IF($AM1179=1,Q1179,0)</f>
        <v>0</v>
      </c>
    </row>
    <row r="1180" spans="1:58" x14ac:dyDescent="0.3">
      <c r="A1180" s="7">
        <v>1542</v>
      </c>
      <c r="B1180" s="6">
        <v>115315</v>
      </c>
      <c r="C1180" s="6" t="str">
        <f>VLOOKUP(B1180,incomegroup,3,TRUE)</f>
        <v>Lower income</v>
      </c>
      <c r="D1180" s="7">
        <v>0</v>
      </c>
      <c r="E1180" s="7">
        <v>0</v>
      </c>
      <c r="F1180" s="7">
        <f>SUM(D1180:E1180)</f>
        <v>0</v>
      </c>
      <c r="G1180" s="7">
        <v>50</v>
      </c>
      <c r="H1180" s="7">
        <v>0</v>
      </c>
      <c r="I1180" s="7">
        <v>1</v>
      </c>
      <c r="J1180" s="7">
        <v>0</v>
      </c>
      <c r="K1180" s="7">
        <v>0</v>
      </c>
      <c r="L1180" s="7">
        <v>0</v>
      </c>
      <c r="M1180" s="7" t="str" cm="1">
        <f t="array" ref="M1180">_xlfn.IFS(H1180=1,H$1,I1180=1,I$1,J1180=1,J$1,K1180=1,K$1,L1180=1,L$1)</f>
        <v>Married</v>
      </c>
      <c r="N1180" s="7">
        <v>0</v>
      </c>
      <c r="O1180" s="7">
        <v>0</v>
      </c>
      <c r="P1180" s="7">
        <v>0</v>
      </c>
      <c r="Q1180" s="7">
        <v>0</v>
      </c>
      <c r="R1180" s="7" t="e" cm="1">
        <f t="array" ref="R1180">_xlfn.IFS(N1180=1,N$1,O1180=1,O$1,P1180=1,P$1,Q1180=1,Q$1)</f>
        <v>#N/A</v>
      </c>
      <c r="S1180" t="s">
        <v>68</v>
      </c>
      <c r="T1180" s="7">
        <v>27</v>
      </c>
      <c r="U1180" s="7">
        <v>53</v>
      </c>
      <c r="V1180" s="7">
        <v>30</v>
      </c>
      <c r="W1180" s="7">
        <v>98</v>
      </c>
      <c r="X1180" s="7">
        <v>113</v>
      </c>
      <c r="Y1180" s="7">
        <v>60</v>
      </c>
      <c r="Z1180" s="20">
        <f>SUM(U1180:Y1180)</f>
        <v>354</v>
      </c>
      <c r="AA1180" s="7">
        <v>128</v>
      </c>
      <c r="AB1180" s="7">
        <v>226</v>
      </c>
      <c r="AC1180" s="7">
        <v>2</v>
      </c>
      <c r="AD1180" s="7">
        <v>2</v>
      </c>
      <c r="AE1180" s="7">
        <v>0</v>
      </c>
      <c r="AF1180" s="7">
        <v>4</v>
      </c>
      <c r="AG1180" s="7">
        <v>5</v>
      </c>
      <c r="AH1180" s="7">
        <v>0</v>
      </c>
      <c r="AI1180" s="7">
        <v>0</v>
      </c>
      <c r="AJ1180" s="7">
        <v>0</v>
      </c>
      <c r="AK1180" s="7">
        <v>0</v>
      </c>
      <c r="AL1180" s="7">
        <v>0</v>
      </c>
      <c r="AM1180" s="7">
        <v>0</v>
      </c>
      <c r="AN1180" s="7">
        <v>0</v>
      </c>
      <c r="AO1180" s="8">
        <v>43838</v>
      </c>
      <c r="AQ1180">
        <f>IF($AI1180=1,H1180,0)</f>
        <v>0</v>
      </c>
      <c r="AR1180">
        <f>IF($AI1180=1,I1180,0)</f>
        <v>0</v>
      </c>
      <c r="AS1180">
        <f>IF($AI1180=1,K1180,0)</f>
        <v>0</v>
      </c>
      <c r="AT1180">
        <f>IF($AI1180=1,J1180,0)</f>
        <v>0</v>
      </c>
      <c r="AU1180">
        <f>IF($AI1180=1,L1180,0)</f>
        <v>0</v>
      </c>
      <c r="AW1180">
        <f>IF($AL1180=1,U1180,0)</f>
        <v>0</v>
      </c>
      <c r="AX1180">
        <f>IF($AL1180=1,V1180,0)</f>
        <v>0</v>
      </c>
      <c r="AY1180">
        <f>IF($AL1180=1,W1180,0)</f>
        <v>0</v>
      </c>
      <c r="AZ1180">
        <f>IF($AL1180=1,X1180,0)</f>
        <v>0</v>
      </c>
      <c r="BA1180">
        <f>IF($AL1180=1,Y1180,0)</f>
        <v>0</v>
      </c>
      <c r="BC1180">
        <f>IF($AM1180=1,N1180,0)</f>
        <v>0</v>
      </c>
      <c r="BD1180">
        <f>IF($AM1180=1,O1180,0)</f>
        <v>0</v>
      </c>
      <c r="BE1180">
        <f>IF($AM1180=1,P1180,0)</f>
        <v>0</v>
      </c>
      <c r="BF1180">
        <f>IF($AM1180=1,Q1180,0)</f>
        <v>0</v>
      </c>
    </row>
    <row r="1181" spans="1:58" x14ac:dyDescent="0.3">
      <c r="A1181" s="7">
        <v>2088</v>
      </c>
      <c r="B1181" s="6">
        <v>115315</v>
      </c>
      <c r="C1181" s="6" t="str">
        <f>VLOOKUP(B1181,incomegroup,3,TRUE)</f>
        <v>Lower income</v>
      </c>
      <c r="D1181" s="7">
        <v>0</v>
      </c>
      <c r="E1181" s="7">
        <v>0</v>
      </c>
      <c r="F1181" s="7">
        <f>SUM(D1181:E1181)</f>
        <v>0</v>
      </c>
      <c r="G1181" s="7">
        <v>50</v>
      </c>
      <c r="H1181" s="7">
        <v>0</v>
      </c>
      <c r="I1181" s="7">
        <v>1</v>
      </c>
      <c r="J1181" s="7">
        <v>0</v>
      </c>
      <c r="K1181" s="7">
        <v>0</v>
      </c>
      <c r="L1181" s="7">
        <v>0</v>
      </c>
      <c r="M1181" s="7" t="str" cm="1">
        <f t="array" ref="M1181">_xlfn.IFS(H1181=1,H$1,I1181=1,I$1,J1181=1,J$1,K1181=1,K$1,L1181=1,L$1)</f>
        <v>Married</v>
      </c>
      <c r="N1181" s="7">
        <v>0</v>
      </c>
      <c r="O1181" s="7">
        <v>0</v>
      </c>
      <c r="P1181" s="7">
        <v>0</v>
      </c>
      <c r="Q1181" s="7">
        <v>0</v>
      </c>
      <c r="R1181" s="7" t="e" cm="1">
        <f t="array" ref="R1181">_xlfn.IFS(N1181=1,N$1,O1181=1,O$1,P1181=1,P$1,Q1181=1,Q$1)</f>
        <v>#N/A</v>
      </c>
      <c r="S1181" t="s">
        <v>68</v>
      </c>
      <c r="T1181" s="7">
        <v>27</v>
      </c>
      <c r="U1181" s="7">
        <v>53</v>
      </c>
      <c r="V1181" s="7">
        <v>30</v>
      </c>
      <c r="W1181" s="7">
        <v>98</v>
      </c>
      <c r="X1181" s="7">
        <v>113</v>
      </c>
      <c r="Y1181" s="7">
        <v>60</v>
      </c>
      <c r="Z1181" s="20">
        <f>SUM(U1181:Y1181)</f>
        <v>354</v>
      </c>
      <c r="AA1181" s="7">
        <v>128</v>
      </c>
      <c r="AB1181" s="7">
        <v>226</v>
      </c>
      <c r="AC1181" s="7">
        <v>2</v>
      </c>
      <c r="AD1181" s="7">
        <v>2</v>
      </c>
      <c r="AE1181" s="7">
        <v>0</v>
      </c>
      <c r="AF1181" s="7">
        <v>4</v>
      </c>
      <c r="AG1181" s="7">
        <v>5</v>
      </c>
      <c r="AH1181" s="7">
        <v>0</v>
      </c>
      <c r="AI1181" s="7">
        <v>0</v>
      </c>
      <c r="AJ1181" s="7">
        <v>0</v>
      </c>
      <c r="AK1181" s="7">
        <v>0</v>
      </c>
      <c r="AL1181" s="7">
        <v>0</v>
      </c>
      <c r="AM1181" s="7">
        <v>0</v>
      </c>
      <c r="AN1181" s="7">
        <v>0</v>
      </c>
      <c r="AO1181" s="8">
        <v>43838</v>
      </c>
      <c r="AQ1181">
        <f>IF($AI1181=1,H1181,0)</f>
        <v>0</v>
      </c>
      <c r="AR1181">
        <f>IF($AI1181=1,I1181,0)</f>
        <v>0</v>
      </c>
      <c r="AS1181">
        <f>IF($AI1181=1,K1181,0)</f>
        <v>0</v>
      </c>
      <c r="AT1181">
        <f>IF($AI1181=1,J1181,0)</f>
        <v>0</v>
      </c>
      <c r="AU1181">
        <f>IF($AI1181=1,L1181,0)</f>
        <v>0</v>
      </c>
      <c r="AW1181">
        <f>IF($AL1181=1,U1181,0)</f>
        <v>0</v>
      </c>
      <c r="AX1181">
        <f>IF($AL1181=1,V1181,0)</f>
        <v>0</v>
      </c>
      <c r="AY1181">
        <f>IF($AL1181=1,W1181,0)</f>
        <v>0</v>
      </c>
      <c r="AZ1181">
        <f>IF($AL1181=1,X1181,0)</f>
        <v>0</v>
      </c>
      <c r="BA1181">
        <f>IF($AL1181=1,Y1181,0)</f>
        <v>0</v>
      </c>
      <c r="BC1181">
        <f>IF($AM1181=1,N1181,0)</f>
        <v>0</v>
      </c>
      <c r="BD1181">
        <f>IF($AM1181=1,O1181,0)</f>
        <v>0</v>
      </c>
      <c r="BE1181">
        <f>IF($AM1181=1,P1181,0)</f>
        <v>0</v>
      </c>
      <c r="BF1181">
        <f>IF($AM1181=1,Q1181,0)</f>
        <v>0</v>
      </c>
    </row>
    <row r="1182" spans="1:58" x14ac:dyDescent="0.3">
      <c r="A1182" s="7">
        <v>2732</v>
      </c>
      <c r="B1182" s="6">
        <v>139763</v>
      </c>
      <c r="C1182" s="6" t="str">
        <f>VLOOKUP(B1182,incomegroup,3,TRUE)</f>
        <v>Lower income</v>
      </c>
      <c r="D1182" s="7">
        <v>1</v>
      </c>
      <c r="E1182" s="7">
        <v>0</v>
      </c>
      <c r="F1182" s="7">
        <f>SUM(D1182:E1182)</f>
        <v>1</v>
      </c>
      <c r="G1182" s="7">
        <v>49</v>
      </c>
      <c r="H1182" s="7">
        <v>0</v>
      </c>
      <c r="I1182" s="7">
        <v>0</v>
      </c>
      <c r="J1182" s="7">
        <v>0</v>
      </c>
      <c r="K1182" s="7">
        <v>1</v>
      </c>
      <c r="L1182" s="7">
        <v>0</v>
      </c>
      <c r="M1182" s="7" t="str" cm="1">
        <f t="array" ref="M1182">_xlfn.IFS(H1182=1,H$1,I1182=1,I$1,J1182=1,J$1,K1182=1,K$1,L1182=1,L$1)</f>
        <v>Single</v>
      </c>
      <c r="N1182" s="7">
        <v>0</v>
      </c>
      <c r="O1182" s="7">
        <v>0</v>
      </c>
      <c r="P1182" s="7">
        <v>1</v>
      </c>
      <c r="Q1182" s="7">
        <v>0</v>
      </c>
      <c r="R1182" s="7" t="str" cm="1">
        <f t="array" ref="R1182">_xlfn.IFS(N1182=1,N$1,O1182=1,O$1,P1182=1,P$1,Q1182=1,Q$1)</f>
        <v>Master</v>
      </c>
      <c r="S1182" t="s">
        <v>69</v>
      </c>
      <c r="T1182" s="7">
        <v>9</v>
      </c>
      <c r="U1182" s="7">
        <v>281</v>
      </c>
      <c r="V1182" s="7">
        <v>4</v>
      </c>
      <c r="W1182" s="7">
        <v>211</v>
      </c>
      <c r="X1182" s="7">
        <v>14</v>
      </c>
      <c r="Y1182" s="7">
        <v>21</v>
      </c>
      <c r="Z1182" s="20">
        <f>SUM(U1182:Y1182)</f>
        <v>531</v>
      </c>
      <c r="AA1182" s="7">
        <v>56</v>
      </c>
      <c r="AB1182" s="7">
        <v>475</v>
      </c>
      <c r="AC1182" s="7">
        <v>2</v>
      </c>
      <c r="AD1182" s="7">
        <v>5</v>
      </c>
      <c r="AE1182" s="7">
        <v>1</v>
      </c>
      <c r="AF1182" s="7">
        <v>2</v>
      </c>
      <c r="AG1182" s="7">
        <v>9</v>
      </c>
      <c r="AH1182" s="7">
        <v>0</v>
      </c>
      <c r="AI1182" s="7">
        <v>0</v>
      </c>
      <c r="AJ1182" s="7">
        <v>0</v>
      </c>
      <c r="AK1182" s="7">
        <v>0</v>
      </c>
      <c r="AL1182" s="7">
        <v>0</v>
      </c>
      <c r="AM1182" s="7">
        <v>0</v>
      </c>
      <c r="AN1182" s="7">
        <v>1</v>
      </c>
      <c r="AO1182" s="8">
        <v>43839</v>
      </c>
      <c r="AQ1182">
        <f>IF($AI1182=1,H1182,0)</f>
        <v>0</v>
      </c>
      <c r="AR1182">
        <f>IF($AI1182=1,I1182,0)</f>
        <v>0</v>
      </c>
      <c r="AS1182">
        <f>IF($AI1182=1,K1182,0)</f>
        <v>0</v>
      </c>
      <c r="AT1182">
        <f>IF($AI1182=1,J1182,0)</f>
        <v>0</v>
      </c>
      <c r="AU1182">
        <f>IF($AI1182=1,L1182,0)</f>
        <v>0</v>
      </c>
      <c r="AW1182">
        <f>IF($AL1182=1,U1182,0)</f>
        <v>0</v>
      </c>
      <c r="AX1182">
        <f>IF($AL1182=1,V1182,0)</f>
        <v>0</v>
      </c>
      <c r="AY1182">
        <f>IF($AL1182=1,W1182,0)</f>
        <v>0</v>
      </c>
      <c r="AZ1182">
        <f>IF($AL1182=1,X1182,0)</f>
        <v>0</v>
      </c>
      <c r="BA1182">
        <f>IF($AL1182=1,Y1182,0)</f>
        <v>0</v>
      </c>
      <c r="BC1182">
        <f>IF($AM1182=1,N1182,0)</f>
        <v>0</v>
      </c>
      <c r="BD1182">
        <f>IF($AM1182=1,O1182,0)</f>
        <v>0</v>
      </c>
      <c r="BE1182">
        <f>IF($AM1182=1,P1182,0)</f>
        <v>0</v>
      </c>
      <c r="BF1182">
        <f>IF($AM1182=1,Q1182,0)</f>
        <v>0</v>
      </c>
    </row>
    <row r="1183" spans="1:58" x14ac:dyDescent="0.3">
      <c r="A1183" s="7">
        <v>2765</v>
      </c>
      <c r="B1183" s="6">
        <v>134026</v>
      </c>
      <c r="C1183" s="6" t="str">
        <f>VLOOKUP(B1183,incomegroup,3,TRUE)</f>
        <v>Lower income</v>
      </c>
      <c r="D1183" s="7">
        <v>1</v>
      </c>
      <c r="E1183" s="7">
        <v>1</v>
      </c>
      <c r="F1183" s="7">
        <f>SUM(D1183:E1183)</f>
        <v>2</v>
      </c>
      <c r="G1183" s="7">
        <v>70</v>
      </c>
      <c r="H1183" s="7">
        <v>0</v>
      </c>
      <c r="I1183" s="7">
        <v>0</v>
      </c>
      <c r="J1183" s="7">
        <v>1</v>
      </c>
      <c r="K1183" s="7">
        <v>0</v>
      </c>
      <c r="L1183" s="7">
        <v>0</v>
      </c>
      <c r="M1183" s="7" t="str" cm="1">
        <f t="array" ref="M1183">_xlfn.IFS(H1183=1,H$1,I1183=1,I$1,J1183=1,J$1,K1183=1,K$1,L1183=1,L$1)</f>
        <v>Together</v>
      </c>
      <c r="N1183" s="7">
        <v>0</v>
      </c>
      <c r="O1183" s="7">
        <v>1</v>
      </c>
      <c r="P1183" s="7">
        <v>0</v>
      </c>
      <c r="Q1183" s="7">
        <v>0</v>
      </c>
      <c r="R1183" s="7" t="str" cm="1">
        <f t="array" ref="R1183">_xlfn.IFS(N1183=1,N$1,O1183=1,O$1,P1183=1,P$1,Q1183=1,Q$1)</f>
        <v>Graduate</v>
      </c>
      <c r="S1183" t="s">
        <v>71</v>
      </c>
      <c r="T1183" s="7">
        <v>11</v>
      </c>
      <c r="U1183" s="7">
        <v>71</v>
      </c>
      <c r="V1183" s="7">
        <v>24</v>
      </c>
      <c r="W1183" s="7">
        <v>59</v>
      </c>
      <c r="X1183" s="7">
        <v>47</v>
      </c>
      <c r="Y1183" s="7">
        <v>32</v>
      </c>
      <c r="Z1183" s="20">
        <f>SUM(U1183:Y1183)</f>
        <v>233</v>
      </c>
      <c r="AA1183" s="7">
        <v>67</v>
      </c>
      <c r="AB1183" s="7">
        <v>165</v>
      </c>
      <c r="AC1183" s="7">
        <v>3</v>
      </c>
      <c r="AD1183" s="7">
        <v>2</v>
      </c>
      <c r="AE1183" s="7">
        <v>1</v>
      </c>
      <c r="AF1183" s="7">
        <v>3</v>
      </c>
      <c r="AG1183" s="7">
        <v>5</v>
      </c>
      <c r="AH1183" s="7">
        <v>0</v>
      </c>
      <c r="AI1183" s="7">
        <v>0</v>
      </c>
      <c r="AJ1183" s="7">
        <v>0</v>
      </c>
      <c r="AK1183" s="7">
        <v>0</v>
      </c>
      <c r="AL1183" s="7">
        <v>0</v>
      </c>
      <c r="AM1183" s="7">
        <v>0</v>
      </c>
      <c r="AN1183" s="7">
        <v>0</v>
      </c>
      <c r="AO1183" s="8">
        <v>43840</v>
      </c>
      <c r="AQ1183">
        <f>IF($AI1183=1,H1183,0)</f>
        <v>0</v>
      </c>
      <c r="AR1183">
        <f>IF($AI1183=1,I1183,0)</f>
        <v>0</v>
      </c>
      <c r="AS1183">
        <f>IF($AI1183=1,K1183,0)</f>
        <v>0</v>
      </c>
      <c r="AT1183">
        <f>IF($AI1183=1,J1183,0)</f>
        <v>0</v>
      </c>
      <c r="AU1183">
        <f>IF($AI1183=1,L1183,0)</f>
        <v>0</v>
      </c>
      <c r="AW1183">
        <f>IF($AL1183=1,U1183,0)</f>
        <v>0</v>
      </c>
      <c r="AX1183">
        <f>IF($AL1183=1,V1183,0)</f>
        <v>0</v>
      </c>
      <c r="AY1183">
        <f>IF($AL1183=1,W1183,0)</f>
        <v>0</v>
      </c>
      <c r="AZ1183">
        <f>IF($AL1183=1,X1183,0)</f>
        <v>0</v>
      </c>
      <c r="BA1183">
        <f>IF($AL1183=1,Y1183,0)</f>
        <v>0</v>
      </c>
      <c r="BC1183">
        <f>IF($AM1183=1,N1183,0)</f>
        <v>0</v>
      </c>
      <c r="BD1183">
        <f>IF($AM1183=1,O1183,0)</f>
        <v>0</v>
      </c>
      <c r="BE1183">
        <f>IF($AM1183=1,P1183,0)</f>
        <v>0</v>
      </c>
      <c r="BF1183">
        <f>IF($AM1183=1,Q1183,0)</f>
        <v>0</v>
      </c>
    </row>
    <row r="1184" spans="1:58" x14ac:dyDescent="0.3">
      <c r="A1184" s="7">
        <v>1821</v>
      </c>
      <c r="B1184" s="6">
        <v>134026</v>
      </c>
      <c r="C1184" s="6" t="str">
        <f>VLOOKUP(B1184,incomegroup,3,TRUE)</f>
        <v>Lower income</v>
      </c>
      <c r="D1184" s="7">
        <v>1</v>
      </c>
      <c r="E1184" s="7">
        <v>1</v>
      </c>
      <c r="F1184" s="7">
        <f>SUM(D1184:E1184)</f>
        <v>2</v>
      </c>
      <c r="G1184" s="7">
        <v>70</v>
      </c>
      <c r="H1184" s="7">
        <v>0</v>
      </c>
      <c r="I1184" s="7">
        <v>0</v>
      </c>
      <c r="J1184" s="7">
        <v>1</v>
      </c>
      <c r="K1184" s="7">
        <v>0</v>
      </c>
      <c r="L1184" s="7">
        <v>0</v>
      </c>
      <c r="M1184" s="7" t="str" cm="1">
        <f t="array" ref="M1184">_xlfn.IFS(H1184=1,H$1,I1184=1,I$1,J1184=1,J$1,K1184=1,K$1,L1184=1,L$1)</f>
        <v>Together</v>
      </c>
      <c r="N1184" s="7">
        <v>0</v>
      </c>
      <c r="O1184" s="7">
        <v>1</v>
      </c>
      <c r="P1184" s="7">
        <v>0</v>
      </c>
      <c r="Q1184" s="7">
        <v>0</v>
      </c>
      <c r="R1184" s="7" t="str" cm="1">
        <f t="array" ref="R1184">_xlfn.IFS(N1184=1,N$1,O1184=1,O$1,P1184=1,P$1,Q1184=1,Q$1)</f>
        <v>Graduate</v>
      </c>
      <c r="S1184" t="s">
        <v>72</v>
      </c>
      <c r="T1184" s="7">
        <v>11</v>
      </c>
      <c r="U1184" s="7">
        <v>71</v>
      </c>
      <c r="V1184" s="7">
        <v>24</v>
      </c>
      <c r="W1184" s="7">
        <v>59</v>
      </c>
      <c r="X1184" s="7">
        <v>47</v>
      </c>
      <c r="Y1184" s="7">
        <v>32</v>
      </c>
      <c r="Z1184" s="20">
        <f>SUM(U1184:Y1184)</f>
        <v>233</v>
      </c>
      <c r="AA1184" s="7">
        <v>67</v>
      </c>
      <c r="AB1184" s="7">
        <v>165</v>
      </c>
      <c r="AC1184" s="7">
        <v>3</v>
      </c>
      <c r="AD1184" s="7">
        <v>2</v>
      </c>
      <c r="AE1184" s="7">
        <v>1</v>
      </c>
      <c r="AF1184" s="7">
        <v>3</v>
      </c>
      <c r="AG1184" s="7">
        <v>5</v>
      </c>
      <c r="AH1184" s="7">
        <v>0</v>
      </c>
      <c r="AI1184" s="7">
        <v>0</v>
      </c>
      <c r="AJ1184" s="7">
        <v>0</v>
      </c>
      <c r="AK1184" s="7">
        <v>0</v>
      </c>
      <c r="AL1184" s="7">
        <v>0</v>
      </c>
      <c r="AM1184" s="7">
        <v>0</v>
      </c>
      <c r="AN1184" s="7">
        <v>0</v>
      </c>
      <c r="AO1184" s="8">
        <v>43840</v>
      </c>
      <c r="AQ1184">
        <f>IF($AI1184=1,H1184,0)</f>
        <v>0</v>
      </c>
      <c r="AR1184">
        <f>IF($AI1184=1,I1184,0)</f>
        <v>0</v>
      </c>
      <c r="AS1184">
        <f>IF($AI1184=1,K1184,0)</f>
        <v>0</v>
      </c>
      <c r="AT1184">
        <f>IF($AI1184=1,J1184,0)</f>
        <v>0</v>
      </c>
      <c r="AU1184">
        <f>IF($AI1184=1,L1184,0)</f>
        <v>0</v>
      </c>
      <c r="AW1184">
        <f>IF($AL1184=1,U1184,0)</f>
        <v>0</v>
      </c>
      <c r="AX1184">
        <f>IF($AL1184=1,V1184,0)</f>
        <v>0</v>
      </c>
      <c r="AY1184">
        <f>IF($AL1184=1,W1184,0)</f>
        <v>0</v>
      </c>
      <c r="AZ1184">
        <f>IF($AL1184=1,X1184,0)</f>
        <v>0</v>
      </c>
      <c r="BA1184">
        <f>IF($AL1184=1,Y1184,0)</f>
        <v>0</v>
      </c>
      <c r="BC1184">
        <f>IF($AM1184=1,N1184,0)</f>
        <v>0</v>
      </c>
      <c r="BD1184">
        <f>IF($AM1184=1,O1184,0)</f>
        <v>0</v>
      </c>
      <c r="BE1184">
        <f>IF($AM1184=1,P1184,0)</f>
        <v>0</v>
      </c>
      <c r="BF1184">
        <f>IF($AM1184=1,Q1184,0)</f>
        <v>0</v>
      </c>
    </row>
    <row r="1185" spans="1:58" x14ac:dyDescent="0.3">
      <c r="A1185" s="7">
        <v>3043</v>
      </c>
      <c r="B1185" s="6">
        <v>154591</v>
      </c>
      <c r="C1185" s="6" t="str">
        <f>VLOOKUP(B1185,incomegroup,3,TRUE)</f>
        <v>Middle Income</v>
      </c>
      <c r="D1185" s="7">
        <v>0</v>
      </c>
      <c r="E1185" s="7">
        <v>1</v>
      </c>
      <c r="F1185" s="7">
        <f>SUM(D1185:E1185)</f>
        <v>1</v>
      </c>
      <c r="G1185" s="7">
        <v>71</v>
      </c>
      <c r="H1185" s="7">
        <v>0</v>
      </c>
      <c r="I1185" s="7">
        <v>0</v>
      </c>
      <c r="J1185" s="7">
        <v>1</v>
      </c>
      <c r="K1185" s="7">
        <v>0</v>
      </c>
      <c r="L1185" s="7">
        <v>0</v>
      </c>
      <c r="M1185" s="7" t="str" cm="1">
        <f t="array" ref="M1185">_xlfn.IFS(H1185=1,H$1,I1185=1,I$1,J1185=1,J$1,K1185=1,K$1,L1185=1,L$1)</f>
        <v>Together</v>
      </c>
      <c r="N1185" s="7">
        <v>0</v>
      </c>
      <c r="O1185" s="7">
        <v>1</v>
      </c>
      <c r="P1185" s="7">
        <v>0</v>
      </c>
      <c r="Q1185" s="7">
        <v>0</v>
      </c>
      <c r="R1185" s="7" t="str" cm="1">
        <f t="array" ref="R1185">_xlfn.IFS(N1185=1,N$1,O1185=1,O$1,P1185=1,P$1,Q1185=1,Q$1)</f>
        <v>Graduate</v>
      </c>
      <c r="S1185" t="s">
        <v>70</v>
      </c>
      <c r="T1185" s="7">
        <v>63</v>
      </c>
      <c r="U1185" s="7">
        <v>1065</v>
      </c>
      <c r="V1185" s="7">
        <v>11</v>
      </c>
      <c r="W1185" s="7">
        <v>266</v>
      </c>
      <c r="X1185" s="7">
        <v>34</v>
      </c>
      <c r="Y1185" s="7">
        <v>25</v>
      </c>
      <c r="Z1185" s="20">
        <f>SUM(U1185:Y1185)</f>
        <v>1401</v>
      </c>
      <c r="AA1185" s="7">
        <v>68</v>
      </c>
      <c r="AB1185" s="7">
        <v>1334</v>
      </c>
      <c r="AC1185" s="7">
        <v>3</v>
      </c>
      <c r="AD1185" s="7">
        <v>6</v>
      </c>
      <c r="AE1185" s="7">
        <v>2</v>
      </c>
      <c r="AF1185" s="7">
        <v>8</v>
      </c>
      <c r="AG1185" s="7">
        <v>5</v>
      </c>
      <c r="AH1185" s="7">
        <v>0</v>
      </c>
      <c r="AI1185" s="7">
        <v>0</v>
      </c>
      <c r="AJ1185" s="7">
        <v>0</v>
      </c>
      <c r="AK1185" s="7">
        <v>0</v>
      </c>
      <c r="AL1185" s="7">
        <v>0</v>
      </c>
      <c r="AM1185" s="7">
        <v>0</v>
      </c>
      <c r="AN1185" s="7">
        <v>0</v>
      </c>
      <c r="AO1185" s="8">
        <v>43840</v>
      </c>
      <c r="AQ1185">
        <f>IF($AI1185=1,H1185,0)</f>
        <v>0</v>
      </c>
      <c r="AR1185">
        <f>IF($AI1185=1,I1185,0)</f>
        <v>0</v>
      </c>
      <c r="AS1185">
        <f>IF($AI1185=1,K1185,0)</f>
        <v>0</v>
      </c>
      <c r="AT1185">
        <f>IF($AI1185=1,J1185,0)</f>
        <v>0</v>
      </c>
      <c r="AU1185">
        <f>IF($AI1185=1,L1185,0)</f>
        <v>0</v>
      </c>
      <c r="AW1185">
        <f>IF($AL1185=1,U1185,0)</f>
        <v>0</v>
      </c>
      <c r="AX1185">
        <f>IF($AL1185=1,V1185,0)</f>
        <v>0</v>
      </c>
      <c r="AY1185">
        <f>IF($AL1185=1,W1185,0)</f>
        <v>0</v>
      </c>
      <c r="AZ1185">
        <f>IF($AL1185=1,X1185,0)</f>
        <v>0</v>
      </c>
      <c r="BA1185">
        <f>IF($AL1185=1,Y1185,0)</f>
        <v>0</v>
      </c>
      <c r="BC1185">
        <f>IF($AM1185=1,N1185,0)</f>
        <v>0</v>
      </c>
      <c r="BD1185">
        <f>IF($AM1185=1,O1185,0)</f>
        <v>0</v>
      </c>
      <c r="BE1185">
        <f>IF($AM1185=1,P1185,0)</f>
        <v>0</v>
      </c>
      <c r="BF1185">
        <f>IF($AM1185=1,Q1185,0)</f>
        <v>0</v>
      </c>
    </row>
    <row r="1186" spans="1:58" x14ac:dyDescent="0.3">
      <c r="A1186" s="7">
        <v>3168</v>
      </c>
      <c r="B1186" s="6">
        <v>116185</v>
      </c>
      <c r="C1186" s="6" t="str">
        <f>VLOOKUP(B1186,incomegroup,3,TRUE)</f>
        <v>Lower income</v>
      </c>
      <c r="D1186" s="7">
        <v>1</v>
      </c>
      <c r="E1186" s="7">
        <v>0</v>
      </c>
      <c r="F1186" s="7">
        <f>SUM(D1186:E1186)</f>
        <v>1</v>
      </c>
      <c r="G1186" s="7">
        <v>30</v>
      </c>
      <c r="H1186" s="7">
        <v>0</v>
      </c>
      <c r="I1186" s="7">
        <v>0</v>
      </c>
      <c r="J1186" s="7">
        <v>0</v>
      </c>
      <c r="K1186" s="7">
        <v>1</v>
      </c>
      <c r="L1186" s="7">
        <v>0</v>
      </c>
      <c r="M1186" s="7" t="str" cm="1">
        <f t="array" ref="M1186">_xlfn.IFS(H1186=1,H$1,I1186=1,I$1,J1186=1,J$1,K1186=1,K$1,L1186=1,L$1)</f>
        <v>Single</v>
      </c>
      <c r="N1186" s="7">
        <v>1</v>
      </c>
      <c r="O1186" s="7">
        <v>0</v>
      </c>
      <c r="P1186" s="7">
        <v>0</v>
      </c>
      <c r="Q1186" s="7">
        <v>0</v>
      </c>
      <c r="R1186" s="7" t="str" cm="1">
        <f t="array" ref="R1186">_xlfn.IFS(N1186=1,N$1,O1186=1,O$1,P1186=1,P$1,Q1186=1,Q$1)</f>
        <v>Basic</v>
      </c>
      <c r="S1186" t="s">
        <v>68</v>
      </c>
      <c r="T1186" s="7">
        <v>71</v>
      </c>
      <c r="U1186" s="7">
        <v>36</v>
      </c>
      <c r="V1186" s="7">
        <v>79</v>
      </c>
      <c r="W1186" s="7">
        <v>115</v>
      </c>
      <c r="X1186" s="7">
        <v>151</v>
      </c>
      <c r="Y1186" s="7">
        <v>57</v>
      </c>
      <c r="Z1186" s="20">
        <f>SUM(U1186:Y1186)</f>
        <v>438</v>
      </c>
      <c r="AA1186" s="7">
        <v>323</v>
      </c>
      <c r="AB1186" s="7">
        <v>115</v>
      </c>
      <c r="AC1186" s="7">
        <v>2</v>
      </c>
      <c r="AD1186" s="7">
        <v>2</v>
      </c>
      <c r="AE1186" s="7">
        <v>2</v>
      </c>
      <c r="AF1186" s="7">
        <v>2</v>
      </c>
      <c r="AG1186" s="7">
        <v>8</v>
      </c>
      <c r="AH1186" s="7">
        <v>0</v>
      </c>
      <c r="AI1186" s="7">
        <v>0</v>
      </c>
      <c r="AJ1186" s="7">
        <v>0</v>
      </c>
      <c r="AK1186" s="7">
        <v>0</v>
      </c>
      <c r="AL1186" s="7">
        <v>0</v>
      </c>
      <c r="AM1186" s="7">
        <v>0</v>
      </c>
      <c r="AN1186" s="7">
        <v>0</v>
      </c>
      <c r="AO1186" s="8">
        <v>43840</v>
      </c>
      <c r="AQ1186">
        <f>IF($AI1186=1,H1186,0)</f>
        <v>0</v>
      </c>
      <c r="AR1186">
        <f>IF($AI1186=1,I1186,0)</f>
        <v>0</v>
      </c>
      <c r="AS1186">
        <f>IF($AI1186=1,K1186,0)</f>
        <v>0</v>
      </c>
      <c r="AT1186">
        <f>IF($AI1186=1,J1186,0)</f>
        <v>0</v>
      </c>
      <c r="AU1186">
        <f>IF($AI1186=1,L1186,0)</f>
        <v>0</v>
      </c>
      <c r="AW1186">
        <f>IF($AL1186=1,U1186,0)</f>
        <v>0</v>
      </c>
      <c r="AX1186">
        <f>IF($AL1186=1,V1186,0)</f>
        <v>0</v>
      </c>
      <c r="AY1186">
        <f>IF($AL1186=1,W1186,0)</f>
        <v>0</v>
      </c>
      <c r="AZ1186">
        <f>IF($AL1186=1,X1186,0)</f>
        <v>0</v>
      </c>
      <c r="BA1186">
        <f>IF($AL1186=1,Y1186,0)</f>
        <v>0</v>
      </c>
      <c r="BC1186">
        <f>IF($AM1186=1,N1186,0)</f>
        <v>0</v>
      </c>
      <c r="BD1186">
        <f>IF($AM1186=1,O1186,0)</f>
        <v>0</v>
      </c>
      <c r="BE1186">
        <f>IF($AM1186=1,P1186,0)</f>
        <v>0</v>
      </c>
      <c r="BF1186">
        <f>IF($AM1186=1,Q1186,0)</f>
        <v>0</v>
      </c>
    </row>
    <row r="1187" spans="1:58" x14ac:dyDescent="0.3">
      <c r="A1187" s="7">
        <v>1426</v>
      </c>
      <c r="B1187" s="6">
        <v>118100</v>
      </c>
      <c r="C1187" s="6" t="str">
        <f>VLOOKUP(B1187,incomegroup,3,TRUE)</f>
        <v>Lower income</v>
      </c>
      <c r="D1187" s="7">
        <v>0</v>
      </c>
      <c r="E1187" s="7">
        <v>0</v>
      </c>
      <c r="F1187" s="7">
        <f>SUM(D1187:E1187)</f>
        <v>0</v>
      </c>
      <c r="G1187" s="7">
        <v>74</v>
      </c>
      <c r="H1187" s="7">
        <v>0</v>
      </c>
      <c r="I1187" s="7">
        <v>1</v>
      </c>
      <c r="J1187" s="7">
        <v>0</v>
      </c>
      <c r="K1187" s="7">
        <v>0</v>
      </c>
      <c r="L1187" s="7">
        <v>0</v>
      </c>
      <c r="M1187" s="7" t="str" cm="1">
        <f t="array" ref="M1187">_xlfn.IFS(H1187=1,H$1,I1187=1,I$1,J1187=1,J$1,K1187=1,K$1,L1187=1,L$1)</f>
        <v>Married</v>
      </c>
      <c r="N1187" s="7">
        <v>0</v>
      </c>
      <c r="O1187" s="7">
        <v>1</v>
      </c>
      <c r="P1187" s="7">
        <v>0</v>
      </c>
      <c r="Q1187" s="7">
        <v>0</v>
      </c>
      <c r="R1187" s="7" t="str" cm="1">
        <f t="array" ref="R1187">_xlfn.IFS(N1187=1,N$1,O1187=1,O$1,P1187=1,P$1,Q1187=1,Q$1)</f>
        <v>Graduate</v>
      </c>
      <c r="S1187" t="s">
        <v>73</v>
      </c>
      <c r="T1187" s="7">
        <v>14</v>
      </c>
      <c r="U1187" s="7">
        <v>20</v>
      </c>
      <c r="V1187" s="7">
        <v>7</v>
      </c>
      <c r="W1187" s="7">
        <v>13</v>
      </c>
      <c r="X1187" s="7">
        <v>26</v>
      </c>
      <c r="Y1187" s="7">
        <v>20</v>
      </c>
      <c r="Z1187" s="20">
        <f>SUM(U1187:Y1187)</f>
        <v>86</v>
      </c>
      <c r="AA1187" s="7">
        <v>7</v>
      </c>
      <c r="AB1187" s="7">
        <v>78</v>
      </c>
      <c r="AC1187" s="7">
        <v>1</v>
      </c>
      <c r="AD1187" s="7">
        <v>0</v>
      </c>
      <c r="AE1187" s="7">
        <v>0</v>
      </c>
      <c r="AF1187" s="7">
        <v>3</v>
      </c>
      <c r="AG1187" s="7">
        <v>5</v>
      </c>
      <c r="AH1187" s="7">
        <v>0</v>
      </c>
      <c r="AI1187" s="7">
        <v>0</v>
      </c>
      <c r="AJ1187" s="7">
        <v>0</v>
      </c>
      <c r="AK1187" s="7">
        <v>0</v>
      </c>
      <c r="AL1187" s="7">
        <v>0</v>
      </c>
      <c r="AM1187" s="7">
        <v>0</v>
      </c>
      <c r="AN1187" s="7">
        <v>0</v>
      </c>
      <c r="AO1187" s="8">
        <v>43841</v>
      </c>
      <c r="AQ1187">
        <f>IF($AI1187=1,H1187,0)</f>
        <v>0</v>
      </c>
      <c r="AR1187">
        <f>IF($AI1187=1,I1187,0)</f>
        <v>0</v>
      </c>
      <c r="AS1187">
        <f>IF($AI1187=1,K1187,0)</f>
        <v>0</v>
      </c>
      <c r="AT1187">
        <f>IF($AI1187=1,J1187,0)</f>
        <v>0</v>
      </c>
      <c r="AU1187">
        <f>IF($AI1187=1,L1187,0)</f>
        <v>0</v>
      </c>
      <c r="AW1187">
        <f>IF($AL1187=1,U1187,0)</f>
        <v>0</v>
      </c>
      <c r="AX1187">
        <f>IF($AL1187=1,V1187,0)</f>
        <v>0</v>
      </c>
      <c r="AY1187">
        <f>IF($AL1187=1,W1187,0)</f>
        <v>0</v>
      </c>
      <c r="AZ1187">
        <f>IF($AL1187=1,X1187,0)</f>
        <v>0</v>
      </c>
      <c r="BA1187">
        <f>IF($AL1187=1,Y1187,0)</f>
        <v>0</v>
      </c>
      <c r="BC1187">
        <f>IF($AM1187=1,N1187,0)</f>
        <v>0</v>
      </c>
      <c r="BD1187">
        <f>IF($AM1187=1,O1187,0)</f>
        <v>0</v>
      </c>
      <c r="BE1187">
        <f>IF($AM1187=1,P1187,0)</f>
        <v>0</v>
      </c>
      <c r="BF1187">
        <f>IF($AM1187=1,Q1187,0)</f>
        <v>0</v>
      </c>
    </row>
    <row r="1188" spans="1:58" x14ac:dyDescent="0.3">
      <c r="A1188" s="7">
        <v>2753</v>
      </c>
      <c r="B1188" s="6">
        <v>139435</v>
      </c>
      <c r="C1188" s="6" t="str">
        <f>VLOOKUP(B1188,incomegroup,3,TRUE)</f>
        <v>Lower income</v>
      </c>
      <c r="D1188" s="7">
        <v>1</v>
      </c>
      <c r="E1188" s="7">
        <v>0</v>
      </c>
      <c r="F1188" s="7">
        <f>SUM(D1188:E1188)</f>
        <v>1</v>
      </c>
      <c r="G1188" s="7">
        <v>47</v>
      </c>
      <c r="H1188" s="7">
        <v>0</v>
      </c>
      <c r="I1188" s="7">
        <v>0</v>
      </c>
      <c r="J1188" s="7">
        <v>1</v>
      </c>
      <c r="K1188" s="7">
        <v>0</v>
      </c>
      <c r="L1188" s="7">
        <v>0</v>
      </c>
      <c r="M1188" s="7" t="str" cm="1">
        <f t="array" ref="M1188">_xlfn.IFS(H1188=1,H$1,I1188=1,I$1,J1188=1,J$1,K1188=1,K$1,L1188=1,L$1)</f>
        <v>Together</v>
      </c>
      <c r="N1188" s="7">
        <v>0</v>
      </c>
      <c r="O1188" s="7">
        <v>0</v>
      </c>
      <c r="P1188" s="7">
        <v>0</v>
      </c>
      <c r="Q1188" s="7">
        <v>1</v>
      </c>
      <c r="R1188" s="7" t="str" cm="1">
        <f t="array" ref="R1188">_xlfn.IFS(N1188=1,N$1,O1188=1,O$1,P1188=1,P$1,Q1188=1,Q$1)</f>
        <v>PhD</v>
      </c>
      <c r="S1188" t="s">
        <v>71</v>
      </c>
      <c r="T1188" s="7">
        <v>16</v>
      </c>
      <c r="U1188" s="7">
        <v>251</v>
      </c>
      <c r="V1188" s="7">
        <v>0</v>
      </c>
      <c r="W1188" s="7">
        <v>64</v>
      </c>
      <c r="X1188" s="7">
        <v>0</v>
      </c>
      <c r="Y1188" s="7">
        <v>0</v>
      </c>
      <c r="Z1188" s="20">
        <f>SUM(U1188:Y1188)</f>
        <v>315</v>
      </c>
      <c r="AA1188" s="7">
        <v>46</v>
      </c>
      <c r="AB1188" s="7">
        <v>269</v>
      </c>
      <c r="AC1188" s="7">
        <v>1</v>
      </c>
      <c r="AD1188" s="7">
        <v>3</v>
      </c>
      <c r="AE1188" s="7">
        <v>1</v>
      </c>
      <c r="AF1188" s="7">
        <v>2</v>
      </c>
      <c r="AG1188" s="7">
        <v>7</v>
      </c>
      <c r="AH1188" s="7">
        <v>0</v>
      </c>
      <c r="AI1188" s="7">
        <v>0</v>
      </c>
      <c r="AJ1188" s="7">
        <v>0</v>
      </c>
      <c r="AK1188" s="7">
        <v>0</v>
      </c>
      <c r="AL1188" s="7">
        <v>0</v>
      </c>
      <c r="AM1188" s="7">
        <v>0</v>
      </c>
      <c r="AN1188" s="7">
        <v>0</v>
      </c>
      <c r="AO1188" s="8">
        <v>43841</v>
      </c>
      <c r="AQ1188">
        <f>IF($AI1188=1,H1188,0)</f>
        <v>0</v>
      </c>
      <c r="AR1188">
        <f>IF($AI1188=1,I1188,0)</f>
        <v>0</v>
      </c>
      <c r="AS1188">
        <f>IF($AI1188=1,K1188,0)</f>
        <v>0</v>
      </c>
      <c r="AT1188">
        <f>IF($AI1188=1,J1188,0)</f>
        <v>0</v>
      </c>
      <c r="AU1188">
        <f>IF($AI1188=1,L1188,0)</f>
        <v>0</v>
      </c>
      <c r="AW1188">
        <f>IF($AL1188=1,U1188,0)</f>
        <v>0</v>
      </c>
      <c r="AX1188">
        <f>IF($AL1188=1,V1188,0)</f>
        <v>0</v>
      </c>
      <c r="AY1188">
        <f>IF($AL1188=1,W1188,0)</f>
        <v>0</v>
      </c>
      <c r="AZ1188">
        <f>IF($AL1188=1,X1188,0)</f>
        <v>0</v>
      </c>
      <c r="BA1188">
        <f>IF($AL1188=1,Y1188,0)</f>
        <v>0</v>
      </c>
      <c r="BC1188">
        <f>IF($AM1188=1,N1188,0)</f>
        <v>0</v>
      </c>
      <c r="BD1188">
        <f>IF($AM1188=1,O1188,0)</f>
        <v>0</v>
      </c>
      <c r="BE1188">
        <f>IF($AM1188=1,P1188,0)</f>
        <v>0</v>
      </c>
      <c r="BF1188">
        <f>IF($AM1188=1,Q1188,0)</f>
        <v>0</v>
      </c>
    </row>
    <row r="1189" spans="1:58" x14ac:dyDescent="0.3">
      <c r="A1189" s="7">
        <v>2987</v>
      </c>
      <c r="B1189" s="6">
        <v>196876</v>
      </c>
      <c r="C1189" s="6" t="str">
        <f>VLOOKUP(B1189,incomegroup,3,TRUE)</f>
        <v>Middle Income</v>
      </c>
      <c r="D1189" s="7">
        <v>0</v>
      </c>
      <c r="E1189" s="7">
        <v>0</v>
      </c>
      <c r="F1189" s="7">
        <f>SUM(D1189:E1189)</f>
        <v>0</v>
      </c>
      <c r="G1189" s="7">
        <v>43</v>
      </c>
      <c r="H1189" s="7">
        <v>0</v>
      </c>
      <c r="I1189" s="7">
        <v>0</v>
      </c>
      <c r="J1189" s="7">
        <v>1</v>
      </c>
      <c r="K1189" s="7">
        <v>0</v>
      </c>
      <c r="L1189" s="7">
        <v>0</v>
      </c>
      <c r="M1189" s="7" t="str" cm="1">
        <f t="array" ref="M1189">_xlfn.IFS(H1189=1,H$1,I1189=1,I$1,J1189=1,J$1,K1189=1,K$1,L1189=1,L$1)</f>
        <v>Together</v>
      </c>
      <c r="N1189" s="7">
        <v>0</v>
      </c>
      <c r="O1189" s="7">
        <v>1</v>
      </c>
      <c r="P1189" s="7">
        <v>0</v>
      </c>
      <c r="Q1189" s="7">
        <v>0</v>
      </c>
      <c r="R1189" s="7" t="str" cm="1">
        <f t="array" ref="R1189">_xlfn.IFS(N1189=1,N$1,O1189=1,O$1,P1189=1,P$1,Q1189=1,Q$1)</f>
        <v>Graduate</v>
      </c>
      <c r="S1189" t="s">
        <v>71</v>
      </c>
      <c r="T1189" s="7">
        <v>79</v>
      </c>
      <c r="U1189" s="7">
        <v>1845</v>
      </c>
      <c r="V1189" s="7">
        <v>87</v>
      </c>
      <c r="W1189" s="7">
        <v>1494</v>
      </c>
      <c r="X1189" s="7">
        <v>81</v>
      </c>
      <c r="Y1189" s="7">
        <v>394</v>
      </c>
      <c r="Z1189" s="20">
        <f>SUM(U1189:Y1189)</f>
        <v>3901</v>
      </c>
      <c r="AA1189" s="7">
        <v>43</v>
      </c>
      <c r="AB1189" s="7">
        <v>3859</v>
      </c>
      <c r="AC1189" s="7">
        <v>1</v>
      </c>
      <c r="AD1189" s="7">
        <v>7</v>
      </c>
      <c r="AE1189" s="7">
        <v>7</v>
      </c>
      <c r="AF1189" s="7">
        <v>9</v>
      </c>
      <c r="AG1189" s="7">
        <v>2</v>
      </c>
      <c r="AH1189" s="7">
        <v>0</v>
      </c>
      <c r="AI1189" s="7">
        <v>1</v>
      </c>
      <c r="AJ1189" s="7">
        <v>1</v>
      </c>
      <c r="AK1189" s="7">
        <v>1</v>
      </c>
      <c r="AL1189" s="7">
        <v>0</v>
      </c>
      <c r="AM1189" s="7">
        <v>0</v>
      </c>
      <c r="AN1189" s="7">
        <v>1</v>
      </c>
      <c r="AO1189" s="8">
        <v>43841</v>
      </c>
      <c r="AQ1189">
        <f>IF($AI1189=1,H1189,0)</f>
        <v>0</v>
      </c>
      <c r="AR1189">
        <f>IF($AI1189=1,I1189,0)</f>
        <v>0</v>
      </c>
      <c r="AS1189">
        <f>IF($AI1189=1,K1189,0)</f>
        <v>0</v>
      </c>
      <c r="AT1189">
        <f>IF($AI1189=1,J1189,0)</f>
        <v>1</v>
      </c>
      <c r="AU1189">
        <f>IF($AI1189=1,L1189,0)</f>
        <v>0</v>
      </c>
      <c r="AW1189">
        <f>IF($AL1189=1,U1189,0)</f>
        <v>0</v>
      </c>
      <c r="AX1189">
        <f>IF($AL1189=1,V1189,0)</f>
        <v>0</v>
      </c>
      <c r="AY1189">
        <f>IF($AL1189=1,W1189,0)</f>
        <v>0</v>
      </c>
      <c r="AZ1189">
        <f>IF($AL1189=1,X1189,0)</f>
        <v>0</v>
      </c>
      <c r="BA1189">
        <f>IF($AL1189=1,Y1189,0)</f>
        <v>0</v>
      </c>
      <c r="BC1189">
        <f>IF($AM1189=1,N1189,0)</f>
        <v>0</v>
      </c>
      <c r="BD1189">
        <f>IF($AM1189=1,O1189,0)</f>
        <v>0</v>
      </c>
      <c r="BE1189">
        <f>IF($AM1189=1,P1189,0)</f>
        <v>0</v>
      </c>
      <c r="BF1189">
        <f>IF($AM1189=1,Q1189,0)</f>
        <v>0</v>
      </c>
    </row>
    <row r="1190" spans="1:58" x14ac:dyDescent="0.3">
      <c r="A1190" s="7">
        <v>2837</v>
      </c>
      <c r="B1190" s="6">
        <v>161825</v>
      </c>
      <c r="C1190" s="6" t="str">
        <f>VLOOKUP(B1190,incomegroup,3,TRUE)</f>
        <v>Middle Income</v>
      </c>
      <c r="D1190" s="7">
        <v>0</v>
      </c>
      <c r="E1190" s="7">
        <v>1</v>
      </c>
      <c r="F1190" s="7">
        <f>SUM(D1190:E1190)</f>
        <v>1</v>
      </c>
      <c r="G1190" s="7">
        <v>41</v>
      </c>
      <c r="H1190" s="7">
        <v>0</v>
      </c>
      <c r="I1190" s="7">
        <v>0</v>
      </c>
      <c r="J1190" s="7">
        <v>0</v>
      </c>
      <c r="K1190" s="7">
        <v>1</v>
      </c>
      <c r="L1190" s="7">
        <v>0</v>
      </c>
      <c r="M1190" s="7" t="str" cm="1">
        <f t="array" ref="M1190">_xlfn.IFS(H1190=1,H$1,I1190=1,I$1,J1190=1,J$1,K1190=1,K$1,L1190=1,L$1)</f>
        <v>Single</v>
      </c>
      <c r="N1190" s="7">
        <v>0</v>
      </c>
      <c r="O1190" s="7">
        <v>1</v>
      </c>
      <c r="P1190" s="7">
        <v>0</v>
      </c>
      <c r="Q1190" s="7">
        <v>0</v>
      </c>
      <c r="R1190" s="7" t="str" cm="1">
        <f t="array" ref="R1190">_xlfn.IFS(N1190=1,N$1,O1190=1,O$1,P1190=1,P$1,Q1190=1,Q$1)</f>
        <v>Graduate</v>
      </c>
      <c r="S1190" t="s">
        <v>71</v>
      </c>
      <c r="T1190" s="7">
        <v>56</v>
      </c>
      <c r="U1190" s="7">
        <v>424</v>
      </c>
      <c r="V1190" s="7">
        <v>131</v>
      </c>
      <c r="W1190" s="7">
        <v>262</v>
      </c>
      <c r="X1190" s="7">
        <v>144</v>
      </c>
      <c r="Y1190" s="7">
        <v>79</v>
      </c>
      <c r="Z1190" s="20">
        <f>SUM(U1190:Y1190)</f>
        <v>1040</v>
      </c>
      <c r="AA1190" s="7">
        <v>71</v>
      </c>
      <c r="AB1190" s="7">
        <v>968</v>
      </c>
      <c r="AC1190" s="7">
        <v>1</v>
      </c>
      <c r="AD1190" s="7">
        <v>4</v>
      </c>
      <c r="AE1190" s="7">
        <v>2</v>
      </c>
      <c r="AF1190" s="7">
        <v>8</v>
      </c>
      <c r="AG1190" s="7">
        <v>4</v>
      </c>
      <c r="AH1190" s="7">
        <v>0</v>
      </c>
      <c r="AI1190" s="7">
        <v>0</v>
      </c>
      <c r="AJ1190" s="7">
        <v>0</v>
      </c>
      <c r="AK1190" s="7">
        <v>0</v>
      </c>
      <c r="AL1190" s="7">
        <v>0</v>
      </c>
      <c r="AM1190" s="7">
        <v>0</v>
      </c>
      <c r="AN1190" s="7">
        <v>0</v>
      </c>
      <c r="AO1190" s="8">
        <v>43842</v>
      </c>
      <c r="AQ1190">
        <f>IF($AI1190=1,H1190,0)</f>
        <v>0</v>
      </c>
      <c r="AR1190">
        <f>IF($AI1190=1,I1190,0)</f>
        <v>0</v>
      </c>
      <c r="AS1190">
        <f>IF($AI1190=1,K1190,0)</f>
        <v>0</v>
      </c>
      <c r="AT1190">
        <f>IF($AI1190=1,J1190,0)</f>
        <v>0</v>
      </c>
      <c r="AU1190">
        <f>IF($AI1190=1,L1190,0)</f>
        <v>0</v>
      </c>
      <c r="AW1190">
        <f>IF($AL1190=1,U1190,0)</f>
        <v>0</v>
      </c>
      <c r="AX1190">
        <f>IF($AL1190=1,V1190,0)</f>
        <v>0</v>
      </c>
      <c r="AY1190">
        <f>IF($AL1190=1,W1190,0)</f>
        <v>0</v>
      </c>
      <c r="AZ1190">
        <f>IF($AL1190=1,X1190,0)</f>
        <v>0</v>
      </c>
      <c r="BA1190">
        <f>IF($AL1190=1,Y1190,0)</f>
        <v>0</v>
      </c>
      <c r="BC1190">
        <f>IF($AM1190=1,N1190,0)</f>
        <v>0</v>
      </c>
      <c r="BD1190">
        <f>IF($AM1190=1,O1190,0)</f>
        <v>0</v>
      </c>
      <c r="BE1190">
        <f>IF($AM1190=1,P1190,0)</f>
        <v>0</v>
      </c>
      <c r="BF1190">
        <f>IF($AM1190=1,Q1190,0)</f>
        <v>0</v>
      </c>
    </row>
    <row r="1191" spans="1:58" x14ac:dyDescent="0.3">
      <c r="A1191" s="7">
        <v>2076</v>
      </c>
      <c r="B1191" s="6">
        <v>161825</v>
      </c>
      <c r="C1191" s="6" t="str">
        <f>VLOOKUP(B1191,incomegroup,3,TRUE)</f>
        <v>Middle Income</v>
      </c>
      <c r="D1191" s="7">
        <v>0</v>
      </c>
      <c r="E1191" s="7">
        <v>1</v>
      </c>
      <c r="F1191" s="7">
        <f>SUM(D1191:E1191)</f>
        <v>1</v>
      </c>
      <c r="G1191" s="7">
        <v>41</v>
      </c>
      <c r="H1191" s="7">
        <v>0</v>
      </c>
      <c r="I1191" s="7">
        <v>0</v>
      </c>
      <c r="J1191" s="7">
        <v>0</v>
      </c>
      <c r="K1191" s="7">
        <v>1</v>
      </c>
      <c r="L1191" s="7">
        <v>0</v>
      </c>
      <c r="M1191" s="7" t="str" cm="1">
        <f t="array" ref="M1191">_xlfn.IFS(H1191=1,H$1,I1191=1,I$1,J1191=1,J$1,K1191=1,K$1,L1191=1,L$1)</f>
        <v>Single</v>
      </c>
      <c r="N1191" s="7">
        <v>0</v>
      </c>
      <c r="O1191" s="7">
        <v>1</v>
      </c>
      <c r="P1191" s="7">
        <v>0</v>
      </c>
      <c r="Q1191" s="7">
        <v>0</v>
      </c>
      <c r="R1191" s="7" t="str" cm="1">
        <f t="array" ref="R1191">_xlfn.IFS(N1191=1,N$1,O1191=1,O$1,P1191=1,P$1,Q1191=1,Q$1)</f>
        <v>Graduate</v>
      </c>
      <c r="S1191" t="s">
        <v>68</v>
      </c>
      <c r="T1191" s="7">
        <v>56</v>
      </c>
      <c r="U1191" s="7">
        <v>424</v>
      </c>
      <c r="V1191" s="7">
        <v>131</v>
      </c>
      <c r="W1191" s="7">
        <v>262</v>
      </c>
      <c r="X1191" s="7">
        <v>144</v>
      </c>
      <c r="Y1191" s="7">
        <v>79</v>
      </c>
      <c r="Z1191" s="20">
        <f>SUM(U1191:Y1191)</f>
        <v>1040</v>
      </c>
      <c r="AA1191" s="7">
        <v>71</v>
      </c>
      <c r="AB1191" s="7">
        <v>968</v>
      </c>
      <c r="AC1191" s="7">
        <v>1</v>
      </c>
      <c r="AD1191" s="7">
        <v>4</v>
      </c>
      <c r="AE1191" s="7">
        <v>2</v>
      </c>
      <c r="AF1191" s="7">
        <v>8</v>
      </c>
      <c r="AG1191" s="7">
        <v>4</v>
      </c>
      <c r="AH1191" s="7">
        <v>0</v>
      </c>
      <c r="AI1191" s="7">
        <v>0</v>
      </c>
      <c r="AJ1191" s="7">
        <v>0</v>
      </c>
      <c r="AK1191" s="7">
        <v>0</v>
      </c>
      <c r="AL1191" s="7">
        <v>0</v>
      </c>
      <c r="AM1191" s="7">
        <v>0</v>
      </c>
      <c r="AN1191" s="7">
        <v>0</v>
      </c>
      <c r="AO1191" s="8">
        <v>43842</v>
      </c>
      <c r="AQ1191">
        <f>IF($AI1191=1,H1191,0)</f>
        <v>0</v>
      </c>
      <c r="AR1191">
        <f>IF($AI1191=1,I1191,0)</f>
        <v>0</v>
      </c>
      <c r="AS1191">
        <f>IF($AI1191=1,K1191,0)</f>
        <v>0</v>
      </c>
      <c r="AT1191">
        <f>IF($AI1191=1,J1191,0)</f>
        <v>0</v>
      </c>
      <c r="AU1191">
        <f>IF($AI1191=1,L1191,0)</f>
        <v>0</v>
      </c>
      <c r="AW1191">
        <f>IF($AL1191=1,U1191,0)</f>
        <v>0</v>
      </c>
      <c r="AX1191">
        <f>IF($AL1191=1,V1191,0)</f>
        <v>0</v>
      </c>
      <c r="AY1191">
        <f>IF($AL1191=1,W1191,0)</f>
        <v>0</v>
      </c>
      <c r="AZ1191">
        <f>IF($AL1191=1,X1191,0)</f>
        <v>0</v>
      </c>
      <c r="BA1191">
        <f>IF($AL1191=1,Y1191,0)</f>
        <v>0</v>
      </c>
      <c r="BC1191">
        <f>IF($AM1191=1,N1191,0)</f>
        <v>0</v>
      </c>
      <c r="BD1191">
        <f>IF($AM1191=1,O1191,0)</f>
        <v>0</v>
      </c>
      <c r="BE1191">
        <f>IF($AM1191=1,P1191,0)</f>
        <v>0</v>
      </c>
      <c r="BF1191">
        <f>IF($AM1191=1,Q1191,0)</f>
        <v>0</v>
      </c>
    </row>
    <row r="1192" spans="1:58" x14ac:dyDescent="0.3">
      <c r="A1192" s="7">
        <v>1877</v>
      </c>
      <c r="B1192" s="6">
        <v>164090</v>
      </c>
      <c r="C1192" s="6" t="str">
        <f>VLOOKUP(B1192,incomegroup,3,TRUE)</f>
        <v>Middle Income</v>
      </c>
      <c r="D1192" s="7">
        <v>0</v>
      </c>
      <c r="E1192" s="7">
        <v>1</v>
      </c>
      <c r="F1192" s="7">
        <f>SUM(D1192:E1192)</f>
        <v>1</v>
      </c>
      <c r="G1192" s="7">
        <v>64</v>
      </c>
      <c r="H1192" s="7">
        <v>0</v>
      </c>
      <c r="I1192" s="7">
        <v>0</v>
      </c>
      <c r="J1192" s="7">
        <v>1</v>
      </c>
      <c r="K1192" s="7">
        <v>0</v>
      </c>
      <c r="L1192" s="7">
        <v>0</v>
      </c>
      <c r="M1192" s="7" t="str" cm="1">
        <f t="array" ref="M1192">_xlfn.IFS(H1192=1,H$1,I1192=1,I$1,J1192=1,J$1,K1192=1,K$1,L1192=1,L$1)</f>
        <v>Together</v>
      </c>
      <c r="N1192" s="7">
        <v>0</v>
      </c>
      <c r="O1192" s="7">
        <v>1</v>
      </c>
      <c r="P1192" s="7">
        <v>0</v>
      </c>
      <c r="Q1192" s="7">
        <v>0</v>
      </c>
      <c r="R1192" s="7" t="str" cm="1">
        <f t="array" ref="R1192">_xlfn.IFS(N1192=1,N$1,O1192=1,O$1,P1192=1,P$1,Q1192=1,Q$1)</f>
        <v>Graduate</v>
      </c>
      <c r="S1192" t="s">
        <v>71</v>
      </c>
      <c r="T1192" s="7">
        <v>8</v>
      </c>
      <c r="U1192" s="7">
        <v>809</v>
      </c>
      <c r="V1192" s="7">
        <v>148</v>
      </c>
      <c r="W1192" s="7">
        <v>412</v>
      </c>
      <c r="X1192" s="7">
        <v>195</v>
      </c>
      <c r="Y1192" s="7">
        <v>131</v>
      </c>
      <c r="Z1192" s="20">
        <f>SUM(U1192:Y1192)</f>
        <v>1695</v>
      </c>
      <c r="AA1192" s="7">
        <v>346</v>
      </c>
      <c r="AB1192" s="7">
        <v>1349</v>
      </c>
      <c r="AC1192" s="7">
        <v>1</v>
      </c>
      <c r="AD1192" s="7">
        <v>6</v>
      </c>
      <c r="AE1192" s="7">
        <v>9</v>
      </c>
      <c r="AF1192" s="7">
        <v>4</v>
      </c>
      <c r="AG1192" s="7">
        <v>5</v>
      </c>
      <c r="AH1192" s="7">
        <v>0</v>
      </c>
      <c r="AI1192" s="7">
        <v>0</v>
      </c>
      <c r="AJ1192" s="7">
        <v>0</v>
      </c>
      <c r="AK1192" s="7">
        <v>0</v>
      </c>
      <c r="AL1192" s="7">
        <v>0</v>
      </c>
      <c r="AM1192" s="7">
        <v>0</v>
      </c>
      <c r="AN1192" s="7">
        <v>1</v>
      </c>
      <c r="AO1192" s="8">
        <v>43842</v>
      </c>
      <c r="AQ1192">
        <f>IF($AI1192=1,H1192,0)</f>
        <v>0</v>
      </c>
      <c r="AR1192">
        <f>IF($AI1192=1,I1192,0)</f>
        <v>0</v>
      </c>
      <c r="AS1192">
        <f>IF($AI1192=1,K1192,0)</f>
        <v>0</v>
      </c>
      <c r="AT1192">
        <f>IF($AI1192=1,J1192,0)</f>
        <v>0</v>
      </c>
      <c r="AU1192">
        <f>IF($AI1192=1,L1192,0)</f>
        <v>0</v>
      </c>
      <c r="AW1192">
        <f>IF($AL1192=1,U1192,0)</f>
        <v>0</v>
      </c>
      <c r="AX1192">
        <f>IF($AL1192=1,V1192,0)</f>
        <v>0</v>
      </c>
      <c r="AY1192">
        <f>IF($AL1192=1,W1192,0)</f>
        <v>0</v>
      </c>
      <c r="AZ1192">
        <f>IF($AL1192=1,X1192,0)</f>
        <v>0</v>
      </c>
      <c r="BA1192">
        <f>IF($AL1192=1,Y1192,0)</f>
        <v>0</v>
      </c>
      <c r="BC1192">
        <f>IF($AM1192=1,N1192,0)</f>
        <v>0</v>
      </c>
      <c r="BD1192">
        <f>IF($AM1192=1,O1192,0)</f>
        <v>0</v>
      </c>
      <c r="BE1192">
        <f>IF($AM1192=1,P1192,0)</f>
        <v>0</v>
      </c>
      <c r="BF1192">
        <f>IF($AM1192=1,Q1192,0)</f>
        <v>0</v>
      </c>
    </row>
    <row r="1193" spans="1:58" x14ac:dyDescent="0.3">
      <c r="A1193" s="7">
        <v>1963</v>
      </c>
      <c r="B1193" s="6">
        <v>133462</v>
      </c>
      <c r="C1193" s="6" t="str">
        <f>VLOOKUP(B1193,incomegroup,3,TRUE)</f>
        <v>Lower income</v>
      </c>
      <c r="D1193" s="7">
        <v>1</v>
      </c>
      <c r="E1193" s="7">
        <v>0</v>
      </c>
      <c r="F1193" s="7">
        <f>SUM(D1193:E1193)</f>
        <v>1</v>
      </c>
      <c r="G1193" s="7">
        <v>41</v>
      </c>
      <c r="H1193" s="7">
        <v>1</v>
      </c>
      <c r="I1193" s="7">
        <v>0</v>
      </c>
      <c r="J1193" s="7">
        <v>0</v>
      </c>
      <c r="K1193" s="7">
        <v>0</v>
      </c>
      <c r="L1193" s="7">
        <v>0</v>
      </c>
      <c r="M1193" s="7" t="str" cm="1">
        <f t="array" ref="M1193">_xlfn.IFS(H1193=1,H$1,I1193=1,I$1,J1193=1,J$1,K1193=1,K$1,L1193=1,L$1)</f>
        <v>Divorced</v>
      </c>
      <c r="N1193" s="7">
        <v>0</v>
      </c>
      <c r="O1193" s="7">
        <v>0</v>
      </c>
      <c r="P1193" s="7">
        <v>1</v>
      </c>
      <c r="Q1193" s="7">
        <v>0</v>
      </c>
      <c r="R1193" s="7" t="str" cm="1">
        <f t="array" ref="R1193">_xlfn.IFS(N1193=1,N$1,O1193=1,O$1,P1193=1,P$1,Q1193=1,Q$1)</f>
        <v>Master</v>
      </c>
      <c r="S1193" t="s">
        <v>70</v>
      </c>
      <c r="T1193" s="7">
        <v>78</v>
      </c>
      <c r="U1193" s="7">
        <v>88</v>
      </c>
      <c r="V1193" s="7">
        <v>12</v>
      </c>
      <c r="W1193" s="7">
        <v>72</v>
      </c>
      <c r="X1193" s="7">
        <v>0</v>
      </c>
      <c r="Y1193" s="7">
        <v>0</v>
      </c>
      <c r="Z1193" s="20">
        <f>SUM(U1193:Y1193)</f>
        <v>172</v>
      </c>
      <c r="AA1193" s="7">
        <v>44</v>
      </c>
      <c r="AB1193" s="7">
        <v>128</v>
      </c>
      <c r="AC1193" s="7">
        <v>1</v>
      </c>
      <c r="AD1193" s="7">
        <v>2</v>
      </c>
      <c r="AE1193" s="7">
        <v>0</v>
      </c>
      <c r="AF1193" s="7">
        <v>3</v>
      </c>
      <c r="AG1193" s="7">
        <v>7</v>
      </c>
      <c r="AH1193" s="7">
        <v>0</v>
      </c>
      <c r="AI1193" s="7">
        <v>0</v>
      </c>
      <c r="AJ1193" s="7">
        <v>0</v>
      </c>
      <c r="AK1193" s="7">
        <v>0</v>
      </c>
      <c r="AL1193" s="7">
        <v>0</v>
      </c>
      <c r="AM1193" s="7">
        <v>0</v>
      </c>
      <c r="AN1193" s="7">
        <v>0</v>
      </c>
      <c r="AO1193" s="8">
        <v>43842</v>
      </c>
      <c r="AQ1193">
        <f>IF($AI1193=1,H1193,0)</f>
        <v>0</v>
      </c>
      <c r="AR1193">
        <f>IF($AI1193=1,I1193,0)</f>
        <v>0</v>
      </c>
      <c r="AS1193">
        <f>IF($AI1193=1,K1193,0)</f>
        <v>0</v>
      </c>
      <c r="AT1193">
        <f>IF($AI1193=1,J1193,0)</f>
        <v>0</v>
      </c>
      <c r="AU1193">
        <f>IF($AI1193=1,L1193,0)</f>
        <v>0</v>
      </c>
      <c r="AW1193">
        <f>IF($AL1193=1,U1193,0)</f>
        <v>0</v>
      </c>
      <c r="AX1193">
        <f>IF($AL1193=1,V1193,0)</f>
        <v>0</v>
      </c>
      <c r="AY1193">
        <f>IF($AL1193=1,W1193,0)</f>
        <v>0</v>
      </c>
      <c r="AZ1193">
        <f>IF($AL1193=1,X1193,0)</f>
        <v>0</v>
      </c>
      <c r="BA1193">
        <f>IF($AL1193=1,Y1193,0)</f>
        <v>0</v>
      </c>
      <c r="BC1193">
        <f>IF($AM1193=1,N1193,0)</f>
        <v>0</v>
      </c>
      <c r="BD1193">
        <f>IF($AM1193=1,O1193,0)</f>
        <v>0</v>
      </c>
      <c r="BE1193">
        <f>IF($AM1193=1,P1193,0)</f>
        <v>0</v>
      </c>
      <c r="BF1193">
        <f>IF($AM1193=1,Q1193,0)</f>
        <v>0</v>
      </c>
    </row>
    <row r="1194" spans="1:58" x14ac:dyDescent="0.3">
      <c r="A1194" s="7">
        <v>1695</v>
      </c>
      <c r="B1194" s="6">
        <v>150272</v>
      </c>
      <c r="C1194" s="6" t="str">
        <f>VLOOKUP(B1194,incomegroup,3,TRUE)</f>
        <v>Middle Income</v>
      </c>
      <c r="D1194" s="7">
        <v>1</v>
      </c>
      <c r="E1194" s="7">
        <v>0</v>
      </c>
      <c r="F1194" s="7">
        <f>SUM(D1194:E1194)</f>
        <v>1</v>
      </c>
      <c r="G1194" s="7">
        <v>38</v>
      </c>
      <c r="H1194" s="7">
        <v>0</v>
      </c>
      <c r="I1194" s="7">
        <v>0</v>
      </c>
      <c r="J1194" s="7">
        <v>1</v>
      </c>
      <c r="K1194" s="7">
        <v>0</v>
      </c>
      <c r="L1194" s="7">
        <v>0</v>
      </c>
      <c r="M1194" s="7" t="str" cm="1">
        <f t="array" ref="M1194">_xlfn.IFS(H1194=1,H$1,I1194=1,I$1,J1194=1,J$1,K1194=1,K$1,L1194=1,L$1)</f>
        <v>Together</v>
      </c>
      <c r="N1194" s="7">
        <v>0</v>
      </c>
      <c r="O1194" s="7">
        <v>1</v>
      </c>
      <c r="P1194" s="7">
        <v>0</v>
      </c>
      <c r="Q1194" s="7">
        <v>0</v>
      </c>
      <c r="R1194" s="7" t="str" cm="1">
        <f t="array" ref="R1194">_xlfn.IFS(N1194=1,N$1,O1194=1,O$1,P1194=1,P$1,Q1194=1,Q$1)</f>
        <v>Graduate</v>
      </c>
      <c r="S1194" t="s">
        <v>72</v>
      </c>
      <c r="T1194" s="7">
        <v>75</v>
      </c>
      <c r="U1194" s="7">
        <v>296</v>
      </c>
      <c r="V1194" s="7">
        <v>39</v>
      </c>
      <c r="W1194" s="7">
        <v>197</v>
      </c>
      <c r="X1194" s="7">
        <v>129</v>
      </c>
      <c r="Y1194" s="7">
        <v>24</v>
      </c>
      <c r="Z1194" s="20">
        <f>SUM(U1194:Y1194)</f>
        <v>685</v>
      </c>
      <c r="AA1194" s="7">
        <v>12</v>
      </c>
      <c r="AB1194" s="7">
        <v>673</v>
      </c>
      <c r="AC1194" s="7">
        <v>3</v>
      </c>
      <c r="AD1194" s="7">
        <v>4</v>
      </c>
      <c r="AE1194" s="7">
        <v>1</v>
      </c>
      <c r="AF1194" s="7">
        <v>5</v>
      </c>
      <c r="AG1194" s="7">
        <v>7</v>
      </c>
      <c r="AH1194" s="7">
        <v>0</v>
      </c>
      <c r="AI1194" s="7">
        <v>0</v>
      </c>
      <c r="AJ1194" s="7">
        <v>0</v>
      </c>
      <c r="AK1194" s="7">
        <v>0</v>
      </c>
      <c r="AL1194" s="7">
        <v>0</v>
      </c>
      <c r="AM1194" s="7">
        <v>0</v>
      </c>
      <c r="AN1194" s="7">
        <v>0</v>
      </c>
      <c r="AO1194" s="8">
        <v>43842</v>
      </c>
      <c r="AQ1194">
        <f>IF($AI1194=1,H1194,0)</f>
        <v>0</v>
      </c>
      <c r="AR1194">
        <f>IF($AI1194=1,I1194,0)</f>
        <v>0</v>
      </c>
      <c r="AS1194">
        <f>IF($AI1194=1,K1194,0)</f>
        <v>0</v>
      </c>
      <c r="AT1194">
        <f>IF($AI1194=1,J1194,0)</f>
        <v>0</v>
      </c>
      <c r="AU1194">
        <f>IF($AI1194=1,L1194,0)</f>
        <v>0</v>
      </c>
      <c r="AW1194">
        <f>IF($AL1194=1,U1194,0)</f>
        <v>0</v>
      </c>
      <c r="AX1194">
        <f>IF($AL1194=1,V1194,0)</f>
        <v>0</v>
      </c>
      <c r="AY1194">
        <f>IF($AL1194=1,W1194,0)</f>
        <v>0</v>
      </c>
      <c r="AZ1194">
        <f>IF($AL1194=1,X1194,0)</f>
        <v>0</v>
      </c>
      <c r="BA1194">
        <f>IF($AL1194=1,Y1194,0)</f>
        <v>0</v>
      </c>
      <c r="BC1194">
        <f>IF($AM1194=1,N1194,0)</f>
        <v>0</v>
      </c>
      <c r="BD1194">
        <f>IF($AM1194=1,O1194,0)</f>
        <v>0</v>
      </c>
      <c r="BE1194">
        <f>IF($AM1194=1,P1194,0)</f>
        <v>0</v>
      </c>
      <c r="BF1194">
        <f>IF($AM1194=1,Q1194,0)</f>
        <v>0</v>
      </c>
    </row>
    <row r="1195" spans="1:58" x14ac:dyDescent="0.3">
      <c r="A1195" s="7">
        <v>1898</v>
      </c>
      <c r="B1195" s="6">
        <v>184169</v>
      </c>
      <c r="C1195" s="6" t="str">
        <f>VLOOKUP(B1195,incomegroup,3,TRUE)</f>
        <v>Middle Income</v>
      </c>
      <c r="D1195" s="7">
        <v>0</v>
      </c>
      <c r="E1195" s="7">
        <v>0</v>
      </c>
      <c r="F1195" s="7">
        <f>SUM(D1195:E1195)</f>
        <v>0</v>
      </c>
      <c r="G1195" s="7">
        <v>38</v>
      </c>
      <c r="H1195" s="7">
        <v>0</v>
      </c>
      <c r="I1195" s="7">
        <v>1</v>
      </c>
      <c r="J1195" s="7">
        <v>0</v>
      </c>
      <c r="K1195" s="7">
        <v>0</v>
      </c>
      <c r="L1195" s="7">
        <v>0</v>
      </c>
      <c r="M1195" s="7" t="str" cm="1">
        <f t="array" ref="M1195">_xlfn.IFS(H1195=1,H$1,I1195=1,I$1,J1195=1,J$1,K1195=1,K$1,L1195=1,L$1)</f>
        <v>Married</v>
      </c>
      <c r="N1195" s="7">
        <v>0</v>
      </c>
      <c r="O1195" s="7">
        <v>0</v>
      </c>
      <c r="P1195" s="7">
        <v>0</v>
      </c>
      <c r="Q1195" s="7">
        <v>1</v>
      </c>
      <c r="R1195" s="7" t="str" cm="1">
        <f t="array" ref="R1195">_xlfn.IFS(N1195=1,N$1,O1195=1,O$1,P1195=1,P$1,Q1195=1,Q$1)</f>
        <v>PhD</v>
      </c>
      <c r="S1195" t="s">
        <v>69</v>
      </c>
      <c r="T1195" s="7">
        <v>9</v>
      </c>
      <c r="U1195" s="7">
        <v>3234</v>
      </c>
      <c r="V1195" s="7">
        <v>42</v>
      </c>
      <c r="W1195" s="7">
        <v>882</v>
      </c>
      <c r="X1195" s="7">
        <v>0</v>
      </c>
      <c r="Y1195" s="7">
        <v>42</v>
      </c>
      <c r="Z1195" s="20">
        <f>SUM(U1195:Y1195)</f>
        <v>4200</v>
      </c>
      <c r="AA1195" s="7">
        <v>0</v>
      </c>
      <c r="AB1195" s="7">
        <v>4199</v>
      </c>
      <c r="AC1195" s="7">
        <v>1</v>
      </c>
      <c r="AD1195" s="7">
        <v>7</v>
      </c>
      <c r="AE1195" s="7">
        <v>6</v>
      </c>
      <c r="AF1195" s="7">
        <v>6</v>
      </c>
      <c r="AG1195" s="7">
        <v>3</v>
      </c>
      <c r="AH1195" s="7">
        <v>0</v>
      </c>
      <c r="AI1195" s="7">
        <v>1</v>
      </c>
      <c r="AJ1195" s="7">
        <v>1</v>
      </c>
      <c r="AK1195" s="7">
        <v>0</v>
      </c>
      <c r="AL1195" s="7">
        <v>0</v>
      </c>
      <c r="AM1195" s="7">
        <v>0</v>
      </c>
      <c r="AN1195" s="7">
        <v>1</v>
      </c>
      <c r="AO1195" s="8">
        <v>43842</v>
      </c>
      <c r="AQ1195">
        <f>IF($AI1195=1,H1195,0)</f>
        <v>0</v>
      </c>
      <c r="AR1195">
        <f>IF($AI1195=1,I1195,0)</f>
        <v>1</v>
      </c>
      <c r="AS1195">
        <f>IF($AI1195=1,K1195,0)</f>
        <v>0</v>
      </c>
      <c r="AT1195">
        <f>IF($AI1195=1,J1195,0)</f>
        <v>0</v>
      </c>
      <c r="AU1195">
        <f>IF($AI1195=1,L1195,0)</f>
        <v>0</v>
      </c>
      <c r="AW1195">
        <f>IF($AL1195=1,U1195,0)</f>
        <v>0</v>
      </c>
      <c r="AX1195">
        <f>IF($AL1195=1,V1195,0)</f>
        <v>0</v>
      </c>
      <c r="AY1195">
        <f>IF($AL1195=1,W1195,0)</f>
        <v>0</v>
      </c>
      <c r="AZ1195">
        <f>IF($AL1195=1,X1195,0)</f>
        <v>0</v>
      </c>
      <c r="BA1195">
        <f>IF($AL1195=1,Y1195,0)</f>
        <v>0</v>
      </c>
      <c r="BC1195">
        <f>IF($AM1195=1,N1195,0)</f>
        <v>0</v>
      </c>
      <c r="BD1195">
        <f>IF($AM1195=1,O1195,0)</f>
        <v>0</v>
      </c>
      <c r="BE1195">
        <f>IF($AM1195=1,P1195,0)</f>
        <v>0</v>
      </c>
      <c r="BF1195">
        <f>IF($AM1195=1,Q1195,0)</f>
        <v>0</v>
      </c>
    </row>
    <row r="1196" spans="1:58" x14ac:dyDescent="0.3">
      <c r="A1196" s="7">
        <v>1527</v>
      </c>
      <c r="B1196" s="6">
        <v>184169</v>
      </c>
      <c r="C1196" s="6" t="str">
        <f>VLOOKUP(B1196,incomegroup,3,TRUE)</f>
        <v>Middle Income</v>
      </c>
      <c r="D1196" s="7">
        <v>0</v>
      </c>
      <c r="E1196" s="7">
        <v>0</v>
      </c>
      <c r="F1196" s="7">
        <f>SUM(D1196:E1196)</f>
        <v>0</v>
      </c>
      <c r="G1196" s="7">
        <v>38</v>
      </c>
      <c r="H1196" s="7">
        <v>0</v>
      </c>
      <c r="I1196" s="7">
        <v>1</v>
      </c>
      <c r="J1196" s="7">
        <v>0</v>
      </c>
      <c r="K1196" s="7">
        <v>0</v>
      </c>
      <c r="L1196" s="7">
        <v>0</v>
      </c>
      <c r="M1196" s="7" t="str" cm="1">
        <f t="array" ref="M1196">_xlfn.IFS(H1196=1,H$1,I1196=1,I$1,J1196=1,J$1,K1196=1,K$1,L1196=1,L$1)</f>
        <v>Married</v>
      </c>
      <c r="N1196" s="7">
        <v>0</v>
      </c>
      <c r="O1196" s="7">
        <v>0</v>
      </c>
      <c r="P1196" s="7">
        <v>0</v>
      </c>
      <c r="Q1196" s="7">
        <v>1</v>
      </c>
      <c r="R1196" s="7" t="str" cm="1">
        <f t="array" ref="R1196">_xlfn.IFS(N1196=1,N$1,O1196=1,O$1,P1196=1,P$1,Q1196=1,Q$1)</f>
        <v>PhD</v>
      </c>
      <c r="S1196" t="s">
        <v>72</v>
      </c>
      <c r="T1196" s="7">
        <v>9</v>
      </c>
      <c r="U1196" s="7">
        <v>3234</v>
      </c>
      <c r="V1196" s="7">
        <v>42</v>
      </c>
      <c r="W1196" s="7">
        <v>882</v>
      </c>
      <c r="X1196" s="7">
        <v>0</v>
      </c>
      <c r="Y1196" s="7">
        <v>42</v>
      </c>
      <c r="Z1196" s="20">
        <f>SUM(U1196:Y1196)</f>
        <v>4200</v>
      </c>
      <c r="AA1196" s="7">
        <v>0</v>
      </c>
      <c r="AB1196" s="7">
        <v>4199</v>
      </c>
      <c r="AC1196" s="7">
        <v>1</v>
      </c>
      <c r="AD1196" s="7">
        <v>7</v>
      </c>
      <c r="AE1196" s="7">
        <v>6</v>
      </c>
      <c r="AF1196" s="7">
        <v>6</v>
      </c>
      <c r="AG1196" s="7">
        <v>3</v>
      </c>
      <c r="AH1196" s="7">
        <v>0</v>
      </c>
      <c r="AI1196" s="7">
        <v>1</v>
      </c>
      <c r="AJ1196" s="7">
        <v>1</v>
      </c>
      <c r="AK1196" s="7">
        <v>0</v>
      </c>
      <c r="AL1196" s="7">
        <v>0</v>
      </c>
      <c r="AM1196" s="7">
        <v>0</v>
      </c>
      <c r="AN1196" s="7">
        <v>1</v>
      </c>
      <c r="AO1196" s="8">
        <v>43842</v>
      </c>
      <c r="AQ1196">
        <f>IF($AI1196=1,H1196,0)</f>
        <v>0</v>
      </c>
      <c r="AR1196">
        <f>IF($AI1196=1,I1196,0)</f>
        <v>1</v>
      </c>
      <c r="AS1196">
        <f>IF($AI1196=1,K1196,0)</f>
        <v>0</v>
      </c>
      <c r="AT1196">
        <f>IF($AI1196=1,J1196,0)</f>
        <v>0</v>
      </c>
      <c r="AU1196">
        <f>IF($AI1196=1,L1196,0)</f>
        <v>0</v>
      </c>
      <c r="AW1196">
        <f>IF($AL1196=1,U1196,0)</f>
        <v>0</v>
      </c>
      <c r="AX1196">
        <f>IF($AL1196=1,V1196,0)</f>
        <v>0</v>
      </c>
      <c r="AY1196">
        <f>IF($AL1196=1,W1196,0)</f>
        <v>0</v>
      </c>
      <c r="AZ1196">
        <f>IF($AL1196=1,X1196,0)</f>
        <v>0</v>
      </c>
      <c r="BA1196">
        <f>IF($AL1196=1,Y1196,0)</f>
        <v>0</v>
      </c>
      <c r="BC1196">
        <f>IF($AM1196=1,N1196,0)</f>
        <v>0</v>
      </c>
      <c r="BD1196">
        <f>IF($AM1196=1,O1196,0)</f>
        <v>0</v>
      </c>
      <c r="BE1196">
        <f>IF($AM1196=1,P1196,0)</f>
        <v>0</v>
      </c>
      <c r="BF1196">
        <f>IF($AM1196=1,Q1196,0)</f>
        <v>0</v>
      </c>
    </row>
    <row r="1197" spans="1:58" x14ac:dyDescent="0.3">
      <c r="A1197" s="7">
        <v>1522</v>
      </c>
      <c r="B1197" s="6">
        <v>157247</v>
      </c>
      <c r="C1197" s="6" t="str">
        <f>VLOOKUP(B1197,incomegroup,3,TRUE)</f>
        <v>Middle Income</v>
      </c>
      <c r="D1197" s="7">
        <v>0</v>
      </c>
      <c r="E1197" s="7">
        <v>1</v>
      </c>
      <c r="F1197" s="7">
        <f>SUM(D1197:E1197)</f>
        <v>1</v>
      </c>
      <c r="G1197" s="7">
        <v>68</v>
      </c>
      <c r="H1197" s="7">
        <v>0</v>
      </c>
      <c r="I1197" s="7">
        <v>0</v>
      </c>
      <c r="J1197" s="7">
        <v>1</v>
      </c>
      <c r="K1197" s="7">
        <v>0</v>
      </c>
      <c r="L1197" s="7">
        <v>0</v>
      </c>
      <c r="M1197" s="7" t="str" cm="1">
        <f t="array" ref="M1197">_xlfn.IFS(H1197=1,H$1,I1197=1,I$1,J1197=1,J$1,K1197=1,K$1,L1197=1,L$1)</f>
        <v>Together</v>
      </c>
      <c r="N1197" s="7">
        <v>0</v>
      </c>
      <c r="O1197" s="7">
        <v>0</v>
      </c>
      <c r="P1197" s="7">
        <v>0</v>
      </c>
      <c r="Q1197" s="7">
        <v>0</v>
      </c>
      <c r="R1197" s="7" t="e" cm="1">
        <f t="array" ref="R1197">_xlfn.IFS(N1197=1,N$1,O1197=1,O$1,P1197=1,P$1,Q1197=1,Q$1)</f>
        <v>#N/A</v>
      </c>
      <c r="S1197" t="s">
        <v>73</v>
      </c>
      <c r="T1197" s="7">
        <v>50</v>
      </c>
      <c r="U1197" s="7">
        <v>272</v>
      </c>
      <c r="V1197" s="7">
        <v>11</v>
      </c>
      <c r="W1197" s="7">
        <v>88</v>
      </c>
      <c r="X1197" s="7">
        <v>102</v>
      </c>
      <c r="Y1197" s="7">
        <v>148</v>
      </c>
      <c r="Z1197" s="20">
        <f>SUM(U1197:Y1197)</f>
        <v>621</v>
      </c>
      <c r="AA1197" s="7">
        <v>16</v>
      </c>
      <c r="AB1197" s="7">
        <v>604</v>
      </c>
      <c r="AC1197" s="7">
        <v>2</v>
      </c>
      <c r="AD1197" s="7">
        <v>2</v>
      </c>
      <c r="AE1197" s="7">
        <v>1</v>
      </c>
      <c r="AF1197" s="7">
        <v>7</v>
      </c>
      <c r="AG1197" s="7">
        <v>2</v>
      </c>
      <c r="AH1197" s="7">
        <v>0</v>
      </c>
      <c r="AI1197" s="7">
        <v>0</v>
      </c>
      <c r="AJ1197" s="7">
        <v>0</v>
      </c>
      <c r="AK1197" s="7">
        <v>0</v>
      </c>
      <c r="AL1197" s="7">
        <v>0</v>
      </c>
      <c r="AM1197" s="7">
        <v>0</v>
      </c>
      <c r="AN1197" s="7">
        <v>0</v>
      </c>
      <c r="AO1197" s="8">
        <v>43843</v>
      </c>
      <c r="AQ1197">
        <f>IF($AI1197=1,H1197,0)</f>
        <v>0</v>
      </c>
      <c r="AR1197">
        <f>IF($AI1197=1,I1197,0)</f>
        <v>0</v>
      </c>
      <c r="AS1197">
        <f>IF($AI1197=1,K1197,0)</f>
        <v>0</v>
      </c>
      <c r="AT1197">
        <f>IF($AI1197=1,J1197,0)</f>
        <v>0</v>
      </c>
      <c r="AU1197">
        <f>IF($AI1197=1,L1197,0)</f>
        <v>0</v>
      </c>
      <c r="AW1197">
        <f>IF($AL1197=1,U1197,0)</f>
        <v>0</v>
      </c>
      <c r="AX1197">
        <f>IF($AL1197=1,V1197,0)</f>
        <v>0</v>
      </c>
      <c r="AY1197">
        <f>IF($AL1197=1,W1197,0)</f>
        <v>0</v>
      </c>
      <c r="AZ1197">
        <f>IF($AL1197=1,X1197,0)</f>
        <v>0</v>
      </c>
      <c r="BA1197">
        <f>IF($AL1197=1,Y1197,0)</f>
        <v>0</v>
      </c>
      <c r="BC1197">
        <f>IF($AM1197=1,N1197,0)</f>
        <v>0</v>
      </c>
      <c r="BD1197">
        <f>IF($AM1197=1,O1197,0)</f>
        <v>0</v>
      </c>
      <c r="BE1197">
        <f>IF($AM1197=1,P1197,0)</f>
        <v>0</v>
      </c>
      <c r="BF1197">
        <f>IF($AM1197=1,Q1197,0)</f>
        <v>0</v>
      </c>
    </row>
    <row r="1198" spans="1:58" x14ac:dyDescent="0.3">
      <c r="A1198" s="7">
        <v>1802</v>
      </c>
      <c r="B1198" s="6">
        <v>122063</v>
      </c>
      <c r="C1198" s="6" t="str">
        <f>VLOOKUP(B1198,incomegroup,3,TRUE)</f>
        <v>Lower income</v>
      </c>
      <c r="D1198" s="7">
        <v>1</v>
      </c>
      <c r="E1198" s="7">
        <v>0</v>
      </c>
      <c r="F1198" s="7">
        <f>SUM(D1198:E1198)</f>
        <v>1</v>
      </c>
      <c r="G1198" s="7">
        <v>48</v>
      </c>
      <c r="H1198" s="7">
        <v>0</v>
      </c>
      <c r="I1198" s="7">
        <v>1</v>
      </c>
      <c r="J1198" s="7">
        <v>0</v>
      </c>
      <c r="K1198" s="7">
        <v>0</v>
      </c>
      <c r="L1198" s="7">
        <v>0</v>
      </c>
      <c r="M1198" s="7" t="str" cm="1">
        <f t="array" ref="M1198">_xlfn.IFS(H1198=1,H$1,I1198=1,I$1,J1198=1,J$1,K1198=1,K$1,L1198=1,L$1)</f>
        <v>Married</v>
      </c>
      <c r="N1198" s="7">
        <v>0</v>
      </c>
      <c r="O1198" s="7">
        <v>1</v>
      </c>
      <c r="P1198" s="7">
        <v>0</v>
      </c>
      <c r="Q1198" s="7">
        <v>0</v>
      </c>
      <c r="R1198" s="7" t="str" cm="1">
        <f t="array" ref="R1198">_xlfn.IFS(N1198=1,N$1,O1198=1,O$1,P1198=1,P$1,Q1198=1,Q$1)</f>
        <v>Graduate</v>
      </c>
      <c r="S1198" t="s">
        <v>69</v>
      </c>
      <c r="T1198" s="7">
        <v>43</v>
      </c>
      <c r="U1198" s="7">
        <v>39</v>
      </c>
      <c r="V1198" s="7">
        <v>55</v>
      </c>
      <c r="W1198" s="7">
        <v>72</v>
      </c>
      <c r="X1198" s="7">
        <v>17</v>
      </c>
      <c r="Y1198" s="7">
        <v>61</v>
      </c>
      <c r="Z1198" s="20">
        <f>SUM(U1198:Y1198)</f>
        <v>244</v>
      </c>
      <c r="AA1198" s="7">
        <v>61</v>
      </c>
      <c r="AB1198" s="7">
        <v>183</v>
      </c>
      <c r="AC1198" s="7">
        <v>2</v>
      </c>
      <c r="AD1198" s="7">
        <v>2</v>
      </c>
      <c r="AE1198" s="7">
        <v>0</v>
      </c>
      <c r="AF1198" s="7">
        <v>3</v>
      </c>
      <c r="AG1198" s="7">
        <v>7</v>
      </c>
      <c r="AH1198" s="7">
        <v>0</v>
      </c>
      <c r="AI1198" s="7">
        <v>0</v>
      </c>
      <c r="AJ1198" s="7">
        <v>0</v>
      </c>
      <c r="AK1198" s="7">
        <v>0</v>
      </c>
      <c r="AL1198" s="7">
        <v>0</v>
      </c>
      <c r="AM1198" s="7">
        <v>0</v>
      </c>
      <c r="AN1198" s="7">
        <v>0</v>
      </c>
      <c r="AO1198" s="8">
        <v>43843</v>
      </c>
      <c r="AQ1198">
        <f>IF($AI1198=1,H1198,0)</f>
        <v>0</v>
      </c>
      <c r="AR1198">
        <f>IF($AI1198=1,I1198,0)</f>
        <v>0</v>
      </c>
      <c r="AS1198">
        <f>IF($AI1198=1,K1198,0)</f>
        <v>0</v>
      </c>
      <c r="AT1198">
        <f>IF($AI1198=1,J1198,0)</f>
        <v>0</v>
      </c>
      <c r="AU1198">
        <f>IF($AI1198=1,L1198,0)</f>
        <v>0</v>
      </c>
      <c r="AW1198">
        <f>IF($AL1198=1,U1198,0)</f>
        <v>0</v>
      </c>
      <c r="AX1198">
        <f>IF($AL1198=1,V1198,0)</f>
        <v>0</v>
      </c>
      <c r="AY1198">
        <f>IF($AL1198=1,W1198,0)</f>
        <v>0</v>
      </c>
      <c r="AZ1198">
        <f>IF($AL1198=1,X1198,0)</f>
        <v>0</v>
      </c>
      <c r="BA1198">
        <f>IF($AL1198=1,Y1198,0)</f>
        <v>0</v>
      </c>
      <c r="BC1198">
        <f>IF($AM1198=1,N1198,0)</f>
        <v>0</v>
      </c>
      <c r="BD1198">
        <f>IF($AM1198=1,O1198,0)</f>
        <v>0</v>
      </c>
      <c r="BE1198">
        <f>IF($AM1198=1,P1198,0)</f>
        <v>0</v>
      </c>
      <c r="BF1198">
        <f>IF($AM1198=1,Q1198,0)</f>
        <v>0</v>
      </c>
    </row>
    <row r="1199" spans="1:58" x14ac:dyDescent="0.3">
      <c r="A1199" s="7">
        <v>2798</v>
      </c>
      <c r="B1199" s="6">
        <v>163967</v>
      </c>
      <c r="C1199" s="6" t="str">
        <f>VLOOKUP(B1199,incomegroup,3,TRUE)</f>
        <v>Middle Income</v>
      </c>
      <c r="D1199" s="7">
        <v>0</v>
      </c>
      <c r="E1199" s="7">
        <v>1</v>
      </c>
      <c r="F1199" s="7">
        <f>SUM(D1199:E1199)</f>
        <v>1</v>
      </c>
      <c r="G1199" s="7">
        <v>52</v>
      </c>
      <c r="H1199" s="7">
        <v>0</v>
      </c>
      <c r="I1199" s="7">
        <v>1</v>
      </c>
      <c r="J1199" s="7">
        <v>0</v>
      </c>
      <c r="K1199" s="7">
        <v>0</v>
      </c>
      <c r="L1199" s="7">
        <v>0</v>
      </c>
      <c r="M1199" s="7" t="str" cm="1">
        <f t="array" ref="M1199">_xlfn.IFS(H1199=1,H$1,I1199=1,I$1,J1199=1,J$1,K1199=1,K$1,L1199=1,L$1)</f>
        <v>Married</v>
      </c>
      <c r="N1199" s="7">
        <v>0</v>
      </c>
      <c r="O1199" s="7">
        <v>1</v>
      </c>
      <c r="P1199" s="7">
        <v>0</v>
      </c>
      <c r="Q1199" s="7">
        <v>0</v>
      </c>
      <c r="R1199" s="7" t="str" cm="1">
        <f t="array" ref="R1199">_xlfn.IFS(N1199=1,N$1,O1199=1,O$1,P1199=1,P$1,Q1199=1,Q$1)</f>
        <v>Graduate</v>
      </c>
      <c r="S1199" t="s">
        <v>69</v>
      </c>
      <c r="T1199" s="7">
        <v>57</v>
      </c>
      <c r="U1199" s="7">
        <v>992</v>
      </c>
      <c r="V1199" s="7">
        <v>215</v>
      </c>
      <c r="W1199" s="7">
        <v>361</v>
      </c>
      <c r="X1199" s="7">
        <v>187</v>
      </c>
      <c r="Y1199" s="7">
        <v>90</v>
      </c>
      <c r="Z1199" s="20">
        <f>SUM(U1199:Y1199)</f>
        <v>1845</v>
      </c>
      <c r="AA1199" s="7">
        <v>415</v>
      </c>
      <c r="AB1199" s="7">
        <v>1430</v>
      </c>
      <c r="AC1199" s="7">
        <v>3</v>
      </c>
      <c r="AD1199" s="7">
        <v>4</v>
      </c>
      <c r="AE1199" s="7">
        <v>4</v>
      </c>
      <c r="AF1199" s="7">
        <v>12</v>
      </c>
      <c r="AG1199" s="7">
        <v>2</v>
      </c>
      <c r="AH1199" s="7">
        <v>0</v>
      </c>
      <c r="AI1199" s="7">
        <v>0</v>
      </c>
      <c r="AJ1199" s="7">
        <v>0</v>
      </c>
      <c r="AK1199" s="7">
        <v>0</v>
      </c>
      <c r="AL1199" s="7">
        <v>0</v>
      </c>
      <c r="AM1199" s="7">
        <v>0</v>
      </c>
      <c r="AN1199" s="7">
        <v>0</v>
      </c>
      <c r="AO1199" s="8">
        <v>43844</v>
      </c>
      <c r="AQ1199">
        <f>IF($AI1199=1,H1199,0)</f>
        <v>0</v>
      </c>
      <c r="AR1199">
        <f>IF($AI1199=1,I1199,0)</f>
        <v>0</v>
      </c>
      <c r="AS1199">
        <f>IF($AI1199=1,K1199,0)</f>
        <v>0</v>
      </c>
      <c r="AT1199">
        <f>IF($AI1199=1,J1199,0)</f>
        <v>0</v>
      </c>
      <c r="AU1199">
        <f>IF($AI1199=1,L1199,0)</f>
        <v>0</v>
      </c>
      <c r="AW1199">
        <f>IF($AL1199=1,U1199,0)</f>
        <v>0</v>
      </c>
      <c r="AX1199">
        <f>IF($AL1199=1,V1199,0)</f>
        <v>0</v>
      </c>
      <c r="AY1199">
        <f>IF($AL1199=1,W1199,0)</f>
        <v>0</v>
      </c>
      <c r="AZ1199">
        <f>IF($AL1199=1,X1199,0)</f>
        <v>0</v>
      </c>
      <c r="BA1199">
        <f>IF($AL1199=1,Y1199,0)</f>
        <v>0</v>
      </c>
      <c r="BC1199">
        <f>IF($AM1199=1,N1199,0)</f>
        <v>0</v>
      </c>
      <c r="BD1199">
        <f>IF($AM1199=1,O1199,0)</f>
        <v>0</v>
      </c>
      <c r="BE1199">
        <f>IF($AM1199=1,P1199,0)</f>
        <v>0</v>
      </c>
      <c r="BF1199">
        <f>IF($AM1199=1,Q1199,0)</f>
        <v>0</v>
      </c>
    </row>
    <row r="1200" spans="1:58" x14ac:dyDescent="0.3">
      <c r="A1200" s="7">
        <v>1920</v>
      </c>
      <c r="B1200" s="6">
        <v>160554</v>
      </c>
      <c r="C1200" s="6" t="str">
        <f>VLOOKUP(B1200,incomegroup,3,TRUE)</f>
        <v>Middle Income</v>
      </c>
      <c r="D1200" s="7">
        <v>1</v>
      </c>
      <c r="E1200" s="7">
        <v>0</v>
      </c>
      <c r="F1200" s="7">
        <f>SUM(D1200:E1200)</f>
        <v>1</v>
      </c>
      <c r="G1200" s="7">
        <v>45</v>
      </c>
      <c r="H1200" s="7">
        <v>1</v>
      </c>
      <c r="I1200" s="7">
        <v>0</v>
      </c>
      <c r="J1200" s="7">
        <v>0</v>
      </c>
      <c r="K1200" s="7">
        <v>0</v>
      </c>
      <c r="L1200" s="7">
        <v>0</v>
      </c>
      <c r="M1200" s="7" t="str" cm="1">
        <f t="array" ref="M1200">_xlfn.IFS(H1200=1,H$1,I1200=1,I$1,J1200=1,J$1,K1200=1,K$1,L1200=1,L$1)</f>
        <v>Divorced</v>
      </c>
      <c r="N1200" s="7">
        <v>0</v>
      </c>
      <c r="O1200" s="7">
        <v>0</v>
      </c>
      <c r="P1200" s="7">
        <v>0</v>
      </c>
      <c r="Q1200" s="7">
        <v>1</v>
      </c>
      <c r="R1200" s="7" t="str" cm="1">
        <f t="array" ref="R1200">_xlfn.IFS(N1200=1,N$1,O1200=1,O$1,P1200=1,P$1,Q1200=1,Q$1)</f>
        <v>PhD</v>
      </c>
      <c r="S1200" t="s">
        <v>68</v>
      </c>
      <c r="T1200" s="7">
        <v>8</v>
      </c>
      <c r="U1200" s="7">
        <v>1559</v>
      </c>
      <c r="V1200" s="7">
        <v>19</v>
      </c>
      <c r="W1200" s="7">
        <v>202</v>
      </c>
      <c r="X1200" s="7">
        <v>292</v>
      </c>
      <c r="Y1200" s="7">
        <v>40</v>
      </c>
      <c r="Z1200" s="20">
        <f>SUM(U1200:Y1200)</f>
        <v>2112</v>
      </c>
      <c r="AA1200" s="7">
        <v>40</v>
      </c>
      <c r="AB1200" s="7">
        <v>2071</v>
      </c>
      <c r="AC1200" s="7">
        <v>2</v>
      </c>
      <c r="AD1200" s="7">
        <v>8</v>
      </c>
      <c r="AE1200" s="7">
        <v>4</v>
      </c>
      <c r="AF1200" s="7">
        <v>9</v>
      </c>
      <c r="AG1200" s="7">
        <v>6</v>
      </c>
      <c r="AH1200" s="7">
        <v>0</v>
      </c>
      <c r="AI1200" s="7">
        <v>0</v>
      </c>
      <c r="AJ1200" s="7">
        <v>0</v>
      </c>
      <c r="AK1200" s="7">
        <v>0</v>
      </c>
      <c r="AL1200" s="7">
        <v>0</v>
      </c>
      <c r="AM1200" s="7">
        <v>0</v>
      </c>
      <c r="AN1200" s="7">
        <v>0</v>
      </c>
      <c r="AO1200" s="8">
        <v>43844</v>
      </c>
      <c r="AQ1200">
        <f>IF($AI1200=1,H1200,0)</f>
        <v>0</v>
      </c>
      <c r="AR1200">
        <f>IF($AI1200=1,I1200,0)</f>
        <v>0</v>
      </c>
      <c r="AS1200">
        <f>IF($AI1200=1,K1200,0)</f>
        <v>0</v>
      </c>
      <c r="AT1200">
        <f>IF($AI1200=1,J1200,0)</f>
        <v>0</v>
      </c>
      <c r="AU1200">
        <f>IF($AI1200=1,L1200,0)</f>
        <v>0</v>
      </c>
      <c r="AW1200">
        <f>IF($AL1200=1,U1200,0)</f>
        <v>0</v>
      </c>
      <c r="AX1200">
        <f>IF($AL1200=1,V1200,0)</f>
        <v>0</v>
      </c>
      <c r="AY1200">
        <f>IF($AL1200=1,W1200,0)</f>
        <v>0</v>
      </c>
      <c r="AZ1200">
        <f>IF($AL1200=1,X1200,0)</f>
        <v>0</v>
      </c>
      <c r="BA1200">
        <f>IF($AL1200=1,Y1200,0)</f>
        <v>0</v>
      </c>
      <c r="BC1200">
        <f>IF($AM1200=1,N1200,0)</f>
        <v>0</v>
      </c>
      <c r="BD1200">
        <f>IF($AM1200=1,O1200,0)</f>
        <v>0</v>
      </c>
      <c r="BE1200">
        <f>IF($AM1200=1,P1200,0)</f>
        <v>0</v>
      </c>
      <c r="BF1200">
        <f>IF($AM1200=1,Q1200,0)</f>
        <v>0</v>
      </c>
    </row>
    <row r="1201" spans="1:58" x14ac:dyDescent="0.3">
      <c r="A1201" s="7">
        <v>2038</v>
      </c>
      <c r="B1201" s="6">
        <v>153312</v>
      </c>
      <c r="C1201" s="6" t="str">
        <f>VLOOKUP(B1201,incomegroup,3,TRUE)</f>
        <v>Middle Income</v>
      </c>
      <c r="D1201" s="7">
        <v>0</v>
      </c>
      <c r="E1201" s="7">
        <v>0</v>
      </c>
      <c r="F1201" s="7">
        <f>SUM(D1201:E1201)</f>
        <v>0</v>
      </c>
      <c r="G1201" s="7">
        <v>69</v>
      </c>
      <c r="H1201" s="7">
        <v>0</v>
      </c>
      <c r="I1201" s="7">
        <v>1</v>
      </c>
      <c r="J1201" s="7">
        <v>0</v>
      </c>
      <c r="K1201" s="7">
        <v>0</v>
      </c>
      <c r="L1201" s="7">
        <v>0</v>
      </c>
      <c r="M1201" s="7" t="str" cm="1">
        <f t="array" ref="M1201">_xlfn.IFS(H1201=1,H$1,I1201=1,I$1,J1201=1,J$1,K1201=1,K$1,L1201=1,L$1)</f>
        <v>Married</v>
      </c>
      <c r="N1201" s="7">
        <v>0</v>
      </c>
      <c r="O1201" s="7">
        <v>0</v>
      </c>
      <c r="P1201" s="7">
        <v>0</v>
      </c>
      <c r="Q1201" s="7">
        <v>1</v>
      </c>
      <c r="R1201" s="7" t="str" cm="1">
        <f t="array" ref="R1201">_xlfn.IFS(N1201=1,N$1,O1201=1,O$1,P1201=1,P$1,Q1201=1,Q$1)</f>
        <v>PhD</v>
      </c>
      <c r="S1201" t="s">
        <v>73</v>
      </c>
      <c r="T1201" s="7">
        <v>32</v>
      </c>
      <c r="U1201" s="7">
        <v>693</v>
      </c>
      <c r="V1201" s="7">
        <v>0</v>
      </c>
      <c r="W1201" s="7">
        <v>35</v>
      </c>
      <c r="X1201" s="7">
        <v>0</v>
      </c>
      <c r="Y1201" s="7">
        <v>0</v>
      </c>
      <c r="Z1201" s="20">
        <f>SUM(U1201:Y1201)</f>
        <v>728</v>
      </c>
      <c r="AA1201" s="7">
        <v>72</v>
      </c>
      <c r="AB1201" s="7">
        <v>656</v>
      </c>
      <c r="AC1201" s="7">
        <v>1</v>
      </c>
      <c r="AD1201" s="7">
        <v>5</v>
      </c>
      <c r="AE1201" s="7">
        <v>1</v>
      </c>
      <c r="AF1201" s="7">
        <v>5</v>
      </c>
      <c r="AG1201" s="7">
        <v>7</v>
      </c>
      <c r="AH1201" s="7">
        <v>0</v>
      </c>
      <c r="AI1201" s="7">
        <v>0</v>
      </c>
      <c r="AJ1201" s="7">
        <v>0</v>
      </c>
      <c r="AK1201" s="7">
        <v>0</v>
      </c>
      <c r="AL1201" s="7">
        <v>0</v>
      </c>
      <c r="AM1201" s="7">
        <v>0</v>
      </c>
      <c r="AN1201" s="7">
        <v>0</v>
      </c>
      <c r="AO1201" s="8">
        <v>43844</v>
      </c>
      <c r="AQ1201">
        <f>IF($AI1201=1,H1201,0)</f>
        <v>0</v>
      </c>
      <c r="AR1201">
        <f>IF($AI1201=1,I1201,0)</f>
        <v>0</v>
      </c>
      <c r="AS1201">
        <f>IF($AI1201=1,K1201,0)</f>
        <v>0</v>
      </c>
      <c r="AT1201">
        <f>IF($AI1201=1,J1201,0)</f>
        <v>0</v>
      </c>
      <c r="AU1201">
        <f>IF($AI1201=1,L1201,0)</f>
        <v>0</v>
      </c>
      <c r="AW1201">
        <f>IF($AL1201=1,U1201,0)</f>
        <v>0</v>
      </c>
      <c r="AX1201">
        <f>IF($AL1201=1,V1201,0)</f>
        <v>0</v>
      </c>
      <c r="AY1201">
        <f>IF($AL1201=1,W1201,0)</f>
        <v>0</v>
      </c>
      <c r="AZ1201">
        <f>IF($AL1201=1,X1201,0)</f>
        <v>0</v>
      </c>
      <c r="BA1201">
        <f>IF($AL1201=1,Y1201,0)</f>
        <v>0</v>
      </c>
      <c r="BC1201">
        <f>IF($AM1201=1,N1201,0)</f>
        <v>0</v>
      </c>
      <c r="BD1201">
        <f>IF($AM1201=1,O1201,0)</f>
        <v>0</v>
      </c>
      <c r="BE1201">
        <f>IF($AM1201=1,P1201,0)</f>
        <v>0</v>
      </c>
      <c r="BF1201">
        <f>IF($AM1201=1,Q1201,0)</f>
        <v>0</v>
      </c>
    </row>
    <row r="1202" spans="1:58" x14ac:dyDescent="0.3">
      <c r="A1202" s="7">
        <v>2589</v>
      </c>
      <c r="B1202" s="6">
        <v>133955</v>
      </c>
      <c r="C1202" s="6" t="str">
        <f>VLOOKUP(B1202,incomegroup,3,TRUE)</f>
        <v>Lower income</v>
      </c>
      <c r="D1202" s="7">
        <v>1</v>
      </c>
      <c r="E1202" s="7">
        <v>0</v>
      </c>
      <c r="F1202" s="7">
        <f>SUM(D1202:E1202)</f>
        <v>1</v>
      </c>
      <c r="G1202" s="7">
        <v>45</v>
      </c>
      <c r="H1202" s="7">
        <v>0</v>
      </c>
      <c r="I1202" s="7">
        <v>0</v>
      </c>
      <c r="J1202" s="7">
        <v>0</v>
      </c>
      <c r="K1202" s="7">
        <v>1</v>
      </c>
      <c r="L1202" s="7">
        <v>0</v>
      </c>
      <c r="M1202" s="7" t="str" cm="1">
        <f t="array" ref="M1202">_xlfn.IFS(H1202=1,H$1,I1202=1,I$1,J1202=1,J$1,K1202=1,K$1,L1202=1,L$1)</f>
        <v>Single</v>
      </c>
      <c r="N1202" s="7">
        <v>0</v>
      </c>
      <c r="O1202" s="7">
        <v>1</v>
      </c>
      <c r="P1202" s="7">
        <v>0</v>
      </c>
      <c r="Q1202" s="7">
        <v>0</v>
      </c>
      <c r="R1202" s="7" t="str" cm="1">
        <f t="array" ref="R1202">_xlfn.IFS(N1202=1,N$1,O1202=1,O$1,P1202=1,P$1,Q1202=1,Q$1)</f>
        <v>Graduate</v>
      </c>
      <c r="S1202" t="s">
        <v>72</v>
      </c>
      <c r="T1202" s="7">
        <v>92</v>
      </c>
      <c r="U1202" s="7">
        <v>395</v>
      </c>
      <c r="V1202" s="7">
        <v>8</v>
      </c>
      <c r="W1202" s="7">
        <v>505</v>
      </c>
      <c r="X1202" s="7">
        <v>91</v>
      </c>
      <c r="Y1202" s="7">
        <v>28</v>
      </c>
      <c r="Z1202" s="20">
        <f>SUM(U1202:Y1202)</f>
        <v>1027</v>
      </c>
      <c r="AA1202" s="7">
        <v>39</v>
      </c>
      <c r="AB1202" s="7">
        <v>986</v>
      </c>
      <c r="AC1202" s="7">
        <v>4</v>
      </c>
      <c r="AD1202" s="7">
        <v>5</v>
      </c>
      <c r="AE1202" s="7">
        <v>1</v>
      </c>
      <c r="AF1202" s="7">
        <v>5</v>
      </c>
      <c r="AG1202" s="7">
        <v>8</v>
      </c>
      <c r="AH1202" s="7">
        <v>0</v>
      </c>
      <c r="AI1202" s="7">
        <v>0</v>
      </c>
      <c r="AJ1202" s="7">
        <v>0</v>
      </c>
      <c r="AK1202" s="7">
        <v>0</v>
      </c>
      <c r="AL1202" s="7">
        <v>0</v>
      </c>
      <c r="AM1202" s="7">
        <v>0</v>
      </c>
      <c r="AN1202" s="7">
        <v>0</v>
      </c>
      <c r="AO1202" s="8">
        <v>43844</v>
      </c>
      <c r="AQ1202">
        <f>IF($AI1202=1,H1202,0)</f>
        <v>0</v>
      </c>
      <c r="AR1202">
        <f>IF($AI1202=1,I1202,0)</f>
        <v>0</v>
      </c>
      <c r="AS1202">
        <f>IF($AI1202=1,K1202,0)</f>
        <v>0</v>
      </c>
      <c r="AT1202">
        <f>IF($AI1202=1,J1202,0)</f>
        <v>0</v>
      </c>
      <c r="AU1202">
        <f>IF($AI1202=1,L1202,0)</f>
        <v>0</v>
      </c>
      <c r="AW1202">
        <f>IF($AL1202=1,U1202,0)</f>
        <v>0</v>
      </c>
      <c r="AX1202">
        <f>IF($AL1202=1,V1202,0)</f>
        <v>0</v>
      </c>
      <c r="AY1202">
        <f>IF($AL1202=1,W1202,0)</f>
        <v>0</v>
      </c>
      <c r="AZ1202">
        <f>IF($AL1202=1,X1202,0)</f>
        <v>0</v>
      </c>
      <c r="BA1202">
        <f>IF($AL1202=1,Y1202,0)</f>
        <v>0</v>
      </c>
      <c r="BC1202">
        <f>IF($AM1202=1,N1202,0)</f>
        <v>0</v>
      </c>
      <c r="BD1202">
        <f>IF($AM1202=1,O1202,0)</f>
        <v>0</v>
      </c>
      <c r="BE1202">
        <f>IF($AM1202=1,P1202,0)</f>
        <v>0</v>
      </c>
      <c r="BF1202">
        <f>IF($AM1202=1,Q1202,0)</f>
        <v>0</v>
      </c>
    </row>
    <row r="1203" spans="1:58" x14ac:dyDescent="0.3">
      <c r="A1203" s="7">
        <v>3090</v>
      </c>
      <c r="B1203" s="6">
        <v>125176</v>
      </c>
      <c r="C1203" s="6" t="str">
        <f>VLOOKUP(B1203,incomegroup,3,TRUE)</f>
        <v>Lower income</v>
      </c>
      <c r="D1203" s="7">
        <v>1</v>
      </c>
      <c r="E1203" s="7">
        <v>1</v>
      </c>
      <c r="F1203" s="7">
        <f>SUM(D1203:E1203)</f>
        <v>2</v>
      </c>
      <c r="G1203" s="7">
        <v>44</v>
      </c>
      <c r="H1203" s="7">
        <v>0</v>
      </c>
      <c r="I1203" s="7">
        <v>0</v>
      </c>
      <c r="J1203" s="7">
        <v>1</v>
      </c>
      <c r="K1203" s="7">
        <v>0</v>
      </c>
      <c r="L1203" s="7">
        <v>0</v>
      </c>
      <c r="M1203" s="7" t="str" cm="1">
        <f t="array" ref="M1203">_xlfn.IFS(H1203=1,H$1,I1203=1,I$1,J1203=1,J$1,K1203=1,K$1,L1203=1,L$1)</f>
        <v>Together</v>
      </c>
      <c r="N1203" s="7">
        <v>0</v>
      </c>
      <c r="O1203" s="7">
        <v>0</v>
      </c>
      <c r="P1203" s="7">
        <v>0</v>
      </c>
      <c r="Q1203" s="7">
        <v>0</v>
      </c>
      <c r="R1203" s="7" t="e" cm="1">
        <f t="array" ref="R1203">_xlfn.IFS(N1203=1,N$1,O1203=1,O$1,P1203=1,P$1,Q1203=1,Q$1)</f>
        <v>#N/A</v>
      </c>
      <c r="S1203" t="s">
        <v>68</v>
      </c>
      <c r="T1203" s="7">
        <v>79</v>
      </c>
      <c r="U1203" s="7">
        <v>20</v>
      </c>
      <c r="V1203" s="7">
        <v>0</v>
      </c>
      <c r="W1203" s="7">
        <v>20</v>
      </c>
      <c r="X1203" s="7">
        <v>0</v>
      </c>
      <c r="Y1203" s="7">
        <v>0</v>
      </c>
      <c r="Z1203" s="20">
        <f>SUM(U1203:Y1203)</f>
        <v>40</v>
      </c>
      <c r="AA1203" s="7">
        <v>25</v>
      </c>
      <c r="AB1203" s="7">
        <v>15</v>
      </c>
      <c r="AC1203" s="7">
        <v>1</v>
      </c>
      <c r="AD1203" s="7">
        <v>1</v>
      </c>
      <c r="AE1203" s="7">
        <v>0</v>
      </c>
      <c r="AF1203" s="7">
        <v>2</v>
      </c>
      <c r="AG1203" s="7">
        <v>7</v>
      </c>
      <c r="AH1203" s="7">
        <v>0</v>
      </c>
      <c r="AI1203" s="7">
        <v>0</v>
      </c>
      <c r="AJ1203" s="7">
        <v>0</v>
      </c>
      <c r="AK1203" s="7">
        <v>0</v>
      </c>
      <c r="AL1203" s="7">
        <v>0</v>
      </c>
      <c r="AM1203" s="7">
        <v>0</v>
      </c>
      <c r="AN1203" s="7">
        <v>0</v>
      </c>
      <c r="AO1203" s="8">
        <v>43845</v>
      </c>
      <c r="AQ1203">
        <f>IF($AI1203=1,H1203,0)</f>
        <v>0</v>
      </c>
      <c r="AR1203">
        <f>IF($AI1203=1,I1203,0)</f>
        <v>0</v>
      </c>
      <c r="AS1203">
        <f>IF($AI1203=1,K1203,0)</f>
        <v>0</v>
      </c>
      <c r="AT1203">
        <f>IF($AI1203=1,J1203,0)</f>
        <v>0</v>
      </c>
      <c r="AU1203">
        <f>IF($AI1203=1,L1203,0)</f>
        <v>0</v>
      </c>
      <c r="AW1203">
        <f>IF($AL1203=1,U1203,0)</f>
        <v>0</v>
      </c>
      <c r="AX1203">
        <f>IF($AL1203=1,V1203,0)</f>
        <v>0</v>
      </c>
      <c r="AY1203">
        <f>IF($AL1203=1,W1203,0)</f>
        <v>0</v>
      </c>
      <c r="AZ1203">
        <f>IF($AL1203=1,X1203,0)</f>
        <v>0</v>
      </c>
      <c r="BA1203">
        <f>IF($AL1203=1,Y1203,0)</f>
        <v>0</v>
      </c>
      <c r="BC1203">
        <f>IF($AM1203=1,N1203,0)</f>
        <v>0</v>
      </c>
      <c r="BD1203">
        <f>IF($AM1203=1,O1203,0)</f>
        <v>0</v>
      </c>
      <c r="BE1203">
        <f>IF($AM1203=1,P1203,0)</f>
        <v>0</v>
      </c>
      <c r="BF1203">
        <f>IF($AM1203=1,Q1203,0)</f>
        <v>0</v>
      </c>
    </row>
    <row r="1204" spans="1:58" x14ac:dyDescent="0.3">
      <c r="A1204" s="7">
        <v>1465</v>
      </c>
      <c r="B1204" s="6">
        <v>137760</v>
      </c>
      <c r="C1204" s="6" t="str">
        <f>VLOOKUP(B1204,incomegroup,3,TRUE)</f>
        <v>Lower income</v>
      </c>
      <c r="D1204" s="7">
        <v>1</v>
      </c>
      <c r="E1204" s="7">
        <v>0</v>
      </c>
      <c r="F1204" s="7">
        <f>SUM(D1204:E1204)</f>
        <v>1</v>
      </c>
      <c r="G1204" s="7">
        <v>48</v>
      </c>
      <c r="H1204" s="7">
        <v>1</v>
      </c>
      <c r="I1204" s="7">
        <v>0</v>
      </c>
      <c r="J1204" s="7">
        <v>0</v>
      </c>
      <c r="K1204" s="7">
        <v>0</v>
      </c>
      <c r="L1204" s="7">
        <v>0</v>
      </c>
      <c r="M1204" s="7" t="str" cm="1">
        <f t="array" ref="M1204">_xlfn.IFS(H1204=1,H$1,I1204=1,I$1,J1204=1,J$1,K1204=1,K$1,L1204=1,L$1)</f>
        <v>Divorced</v>
      </c>
      <c r="N1204" s="7">
        <v>0</v>
      </c>
      <c r="O1204" s="7">
        <v>0</v>
      </c>
      <c r="P1204" s="7">
        <v>1</v>
      </c>
      <c r="Q1204" s="7">
        <v>0</v>
      </c>
      <c r="R1204" s="7" t="str" cm="1">
        <f t="array" ref="R1204">_xlfn.IFS(N1204=1,N$1,O1204=1,O$1,P1204=1,P$1,Q1204=1,Q$1)</f>
        <v>Master</v>
      </c>
      <c r="S1204" t="s">
        <v>70</v>
      </c>
      <c r="T1204" s="7">
        <v>54</v>
      </c>
      <c r="U1204" s="7">
        <v>95</v>
      </c>
      <c r="V1204" s="7">
        <v>11</v>
      </c>
      <c r="W1204" s="7">
        <v>47</v>
      </c>
      <c r="X1204" s="7">
        <v>7</v>
      </c>
      <c r="Y1204" s="7">
        <v>36</v>
      </c>
      <c r="Z1204" s="20">
        <f>SUM(U1204:Y1204)</f>
        <v>196</v>
      </c>
      <c r="AA1204" s="7">
        <v>0</v>
      </c>
      <c r="AB1204" s="7">
        <v>197</v>
      </c>
      <c r="AC1204" s="7">
        <v>1</v>
      </c>
      <c r="AD1204" s="7">
        <v>2</v>
      </c>
      <c r="AE1204" s="7">
        <v>0</v>
      </c>
      <c r="AF1204" s="7">
        <v>3</v>
      </c>
      <c r="AG1204" s="7">
        <v>6</v>
      </c>
      <c r="AH1204" s="7">
        <v>0</v>
      </c>
      <c r="AI1204" s="7">
        <v>0</v>
      </c>
      <c r="AJ1204" s="7">
        <v>0</v>
      </c>
      <c r="AK1204" s="7">
        <v>0</v>
      </c>
      <c r="AL1204" s="7">
        <v>0</v>
      </c>
      <c r="AM1204" s="7">
        <v>0</v>
      </c>
      <c r="AN1204" s="7">
        <v>0</v>
      </c>
      <c r="AO1204" s="8">
        <v>43846</v>
      </c>
      <c r="AQ1204">
        <f>IF($AI1204=1,H1204,0)</f>
        <v>0</v>
      </c>
      <c r="AR1204">
        <f>IF($AI1204=1,I1204,0)</f>
        <v>0</v>
      </c>
      <c r="AS1204">
        <f>IF($AI1204=1,K1204,0)</f>
        <v>0</v>
      </c>
      <c r="AT1204">
        <f>IF($AI1204=1,J1204,0)</f>
        <v>0</v>
      </c>
      <c r="AU1204">
        <f>IF($AI1204=1,L1204,0)</f>
        <v>0</v>
      </c>
      <c r="AW1204">
        <f>IF($AL1204=1,U1204,0)</f>
        <v>0</v>
      </c>
      <c r="AX1204">
        <f>IF($AL1204=1,V1204,0)</f>
        <v>0</v>
      </c>
      <c r="AY1204">
        <f>IF($AL1204=1,W1204,0)</f>
        <v>0</v>
      </c>
      <c r="AZ1204">
        <f>IF($AL1204=1,X1204,0)</f>
        <v>0</v>
      </c>
      <c r="BA1204">
        <f>IF($AL1204=1,Y1204,0)</f>
        <v>0</v>
      </c>
      <c r="BC1204">
        <f>IF($AM1204=1,N1204,0)</f>
        <v>0</v>
      </c>
      <c r="BD1204">
        <f>IF($AM1204=1,O1204,0)</f>
        <v>0</v>
      </c>
      <c r="BE1204">
        <f>IF($AM1204=1,P1204,0)</f>
        <v>0</v>
      </c>
      <c r="BF1204">
        <f>IF($AM1204=1,Q1204,0)</f>
        <v>0</v>
      </c>
    </row>
    <row r="1205" spans="1:58" x14ac:dyDescent="0.3">
      <c r="A1205" s="7">
        <v>1879</v>
      </c>
      <c r="B1205" s="6">
        <v>137087</v>
      </c>
      <c r="C1205" s="6" t="str">
        <f>VLOOKUP(B1205,incomegroup,3,TRUE)</f>
        <v>Lower income</v>
      </c>
      <c r="D1205" s="7">
        <v>1</v>
      </c>
      <c r="E1205" s="7">
        <v>0</v>
      </c>
      <c r="F1205" s="7">
        <f>SUM(D1205:E1205)</f>
        <v>1</v>
      </c>
      <c r="G1205" s="7">
        <v>46</v>
      </c>
      <c r="H1205" s="7">
        <v>0</v>
      </c>
      <c r="I1205" s="7">
        <v>1</v>
      </c>
      <c r="J1205" s="7">
        <v>0</v>
      </c>
      <c r="K1205" s="7">
        <v>0</v>
      </c>
      <c r="L1205" s="7">
        <v>0</v>
      </c>
      <c r="M1205" s="7" t="str" cm="1">
        <f t="array" ref="M1205">_xlfn.IFS(H1205=1,H$1,I1205=1,I$1,J1205=1,J$1,K1205=1,K$1,L1205=1,L$1)</f>
        <v>Married</v>
      </c>
      <c r="N1205" s="7">
        <v>0</v>
      </c>
      <c r="O1205" s="7">
        <v>0</v>
      </c>
      <c r="P1205" s="7">
        <v>0</v>
      </c>
      <c r="Q1205" s="7">
        <v>1</v>
      </c>
      <c r="R1205" s="7" t="str" cm="1">
        <f t="array" ref="R1205">_xlfn.IFS(N1205=1,N$1,O1205=1,O$1,P1205=1,P$1,Q1205=1,Q$1)</f>
        <v>PhD</v>
      </c>
      <c r="S1205" t="s">
        <v>70</v>
      </c>
      <c r="T1205" s="7">
        <v>50</v>
      </c>
      <c r="U1205" s="7">
        <v>717</v>
      </c>
      <c r="V1205" s="7">
        <v>203</v>
      </c>
      <c r="W1205" s="7">
        <v>495</v>
      </c>
      <c r="X1205" s="7">
        <v>55</v>
      </c>
      <c r="Y1205" s="7">
        <v>0</v>
      </c>
      <c r="Z1205" s="20">
        <f>SUM(U1205:Y1205)</f>
        <v>1470</v>
      </c>
      <c r="AA1205" s="7">
        <v>11</v>
      </c>
      <c r="AB1205" s="7">
        <v>1460</v>
      </c>
      <c r="AC1205" s="7">
        <v>3</v>
      </c>
      <c r="AD1205" s="7">
        <v>4</v>
      </c>
      <c r="AE1205" s="7">
        <v>2</v>
      </c>
      <c r="AF1205" s="7">
        <v>8</v>
      </c>
      <c r="AG1205" s="7">
        <v>6</v>
      </c>
      <c r="AH1205" s="7">
        <v>0</v>
      </c>
      <c r="AI1205" s="7">
        <v>0</v>
      </c>
      <c r="AJ1205" s="7">
        <v>0</v>
      </c>
      <c r="AK1205" s="7">
        <v>0</v>
      </c>
      <c r="AL1205" s="7">
        <v>0</v>
      </c>
      <c r="AM1205" s="7">
        <v>0</v>
      </c>
      <c r="AN1205" s="7">
        <v>0</v>
      </c>
      <c r="AO1205" s="8">
        <v>43846</v>
      </c>
      <c r="AQ1205">
        <f>IF($AI1205=1,H1205,0)</f>
        <v>0</v>
      </c>
      <c r="AR1205">
        <f>IF($AI1205=1,I1205,0)</f>
        <v>0</v>
      </c>
      <c r="AS1205">
        <f>IF($AI1205=1,K1205,0)</f>
        <v>0</v>
      </c>
      <c r="AT1205">
        <f>IF($AI1205=1,J1205,0)</f>
        <v>0</v>
      </c>
      <c r="AU1205">
        <f>IF($AI1205=1,L1205,0)</f>
        <v>0</v>
      </c>
      <c r="AW1205">
        <f>IF($AL1205=1,U1205,0)</f>
        <v>0</v>
      </c>
      <c r="AX1205">
        <f>IF($AL1205=1,V1205,0)</f>
        <v>0</v>
      </c>
      <c r="AY1205">
        <f>IF($AL1205=1,W1205,0)</f>
        <v>0</v>
      </c>
      <c r="AZ1205">
        <f>IF($AL1205=1,X1205,0)</f>
        <v>0</v>
      </c>
      <c r="BA1205">
        <f>IF($AL1205=1,Y1205,0)</f>
        <v>0</v>
      </c>
      <c r="BC1205">
        <f>IF($AM1205=1,N1205,0)</f>
        <v>0</v>
      </c>
      <c r="BD1205">
        <f>IF($AM1205=1,O1205,0)</f>
        <v>0</v>
      </c>
      <c r="BE1205">
        <f>IF($AM1205=1,P1205,0)</f>
        <v>0</v>
      </c>
      <c r="BF1205">
        <f>IF($AM1205=1,Q1205,0)</f>
        <v>0</v>
      </c>
    </row>
    <row r="1206" spans="1:58" x14ac:dyDescent="0.3">
      <c r="A1206" s="7">
        <v>1080</v>
      </c>
      <c r="B1206" s="6">
        <v>129440</v>
      </c>
      <c r="C1206" s="6" t="str">
        <f>VLOOKUP(B1206,incomegroup,3,TRUE)</f>
        <v>Lower income</v>
      </c>
      <c r="D1206" s="7">
        <v>1</v>
      </c>
      <c r="E1206" s="7">
        <v>1</v>
      </c>
      <c r="F1206" s="7">
        <f>SUM(D1206:E1206)</f>
        <v>2</v>
      </c>
      <c r="G1206" s="7">
        <v>60</v>
      </c>
      <c r="H1206" s="7">
        <v>0</v>
      </c>
      <c r="I1206" s="7">
        <v>1</v>
      </c>
      <c r="J1206" s="7">
        <v>0</v>
      </c>
      <c r="K1206" s="7">
        <v>0</v>
      </c>
      <c r="L1206" s="7">
        <v>0</v>
      </c>
      <c r="M1206" s="7" t="str" cm="1">
        <f t="array" ref="M1206">_xlfn.IFS(H1206=1,H$1,I1206=1,I$1,J1206=1,J$1,K1206=1,K$1,L1206=1,L$1)</f>
        <v>Married</v>
      </c>
      <c r="N1206" s="7">
        <v>0</v>
      </c>
      <c r="O1206" s="7">
        <v>1</v>
      </c>
      <c r="P1206" s="7">
        <v>0</v>
      </c>
      <c r="Q1206" s="7">
        <v>0</v>
      </c>
      <c r="R1206" s="7" t="str" cm="1">
        <f t="array" ref="R1206">_xlfn.IFS(N1206=1,N$1,O1206=1,O$1,P1206=1,P$1,Q1206=1,Q$1)</f>
        <v>Graduate</v>
      </c>
      <c r="S1206" t="s">
        <v>68</v>
      </c>
      <c r="T1206" s="7">
        <v>95</v>
      </c>
      <c r="U1206" s="7">
        <v>75</v>
      </c>
      <c r="V1206" s="7">
        <v>35</v>
      </c>
      <c r="W1206" s="7">
        <v>62</v>
      </c>
      <c r="X1206" s="7">
        <v>44</v>
      </c>
      <c r="Y1206" s="7">
        <v>18</v>
      </c>
      <c r="Z1206" s="20">
        <f>SUM(U1206:Y1206)</f>
        <v>234</v>
      </c>
      <c r="AA1206" s="7">
        <v>13</v>
      </c>
      <c r="AB1206" s="7">
        <v>220</v>
      </c>
      <c r="AC1206" s="7">
        <v>2</v>
      </c>
      <c r="AD1206" s="7">
        <v>1</v>
      </c>
      <c r="AE1206" s="7">
        <v>0</v>
      </c>
      <c r="AF1206" s="7">
        <v>4</v>
      </c>
      <c r="AG1206" s="7">
        <v>7</v>
      </c>
      <c r="AH1206" s="7">
        <v>0</v>
      </c>
      <c r="AI1206" s="7">
        <v>0</v>
      </c>
      <c r="AJ1206" s="7">
        <v>0</v>
      </c>
      <c r="AK1206" s="7">
        <v>0</v>
      </c>
      <c r="AL1206" s="7">
        <v>0</v>
      </c>
      <c r="AM1206" s="7">
        <v>0</v>
      </c>
      <c r="AN1206" s="7">
        <v>0</v>
      </c>
      <c r="AO1206" s="8">
        <v>43846</v>
      </c>
      <c r="AQ1206">
        <f>IF($AI1206=1,H1206,0)</f>
        <v>0</v>
      </c>
      <c r="AR1206">
        <f>IF($AI1206=1,I1206,0)</f>
        <v>0</v>
      </c>
      <c r="AS1206">
        <f>IF($AI1206=1,K1206,0)</f>
        <v>0</v>
      </c>
      <c r="AT1206">
        <f>IF($AI1206=1,J1206,0)</f>
        <v>0</v>
      </c>
      <c r="AU1206">
        <f>IF($AI1206=1,L1206,0)</f>
        <v>0</v>
      </c>
      <c r="AW1206">
        <f>IF($AL1206=1,U1206,0)</f>
        <v>0</v>
      </c>
      <c r="AX1206">
        <f>IF($AL1206=1,V1206,0)</f>
        <v>0</v>
      </c>
      <c r="AY1206">
        <f>IF($AL1206=1,W1206,0)</f>
        <v>0</v>
      </c>
      <c r="AZ1206">
        <f>IF($AL1206=1,X1206,0)</f>
        <v>0</v>
      </c>
      <c r="BA1206">
        <f>IF($AL1206=1,Y1206,0)</f>
        <v>0</v>
      </c>
      <c r="BC1206">
        <f>IF($AM1206=1,N1206,0)</f>
        <v>0</v>
      </c>
      <c r="BD1206">
        <f>IF($AM1206=1,O1206,0)</f>
        <v>0</v>
      </c>
      <c r="BE1206">
        <f>IF($AM1206=1,P1206,0)</f>
        <v>0</v>
      </c>
      <c r="BF1206">
        <f>IF($AM1206=1,Q1206,0)</f>
        <v>0</v>
      </c>
    </row>
    <row r="1207" spans="1:58" x14ac:dyDescent="0.3">
      <c r="A1207" s="7">
        <v>2830</v>
      </c>
      <c r="B1207" s="6">
        <v>174290</v>
      </c>
      <c r="C1207" s="6" t="str">
        <f>VLOOKUP(B1207,incomegroup,3,TRUE)</f>
        <v>Middle Income</v>
      </c>
      <c r="D1207" s="7">
        <v>0</v>
      </c>
      <c r="E1207" s="7">
        <v>1</v>
      </c>
      <c r="F1207" s="7">
        <f>SUM(D1207:E1207)</f>
        <v>1</v>
      </c>
      <c r="G1207" s="7">
        <v>49</v>
      </c>
      <c r="H1207" s="7">
        <v>1</v>
      </c>
      <c r="I1207" s="7">
        <v>0</v>
      </c>
      <c r="J1207" s="7">
        <v>0</v>
      </c>
      <c r="K1207" s="7">
        <v>0</v>
      </c>
      <c r="L1207" s="7">
        <v>0</v>
      </c>
      <c r="M1207" s="7" t="str" cm="1">
        <f t="array" ref="M1207">_xlfn.IFS(H1207=1,H$1,I1207=1,I$1,J1207=1,J$1,K1207=1,K$1,L1207=1,L$1)</f>
        <v>Divorced</v>
      </c>
      <c r="N1207" s="7">
        <v>0</v>
      </c>
      <c r="O1207" s="7">
        <v>0</v>
      </c>
      <c r="P1207" s="7">
        <v>1</v>
      </c>
      <c r="Q1207" s="7">
        <v>0</v>
      </c>
      <c r="R1207" s="7" t="str" cm="1">
        <f t="array" ref="R1207">_xlfn.IFS(N1207=1,N$1,O1207=1,O$1,P1207=1,P$1,Q1207=1,Q$1)</f>
        <v>Master</v>
      </c>
      <c r="S1207" t="s">
        <v>73</v>
      </c>
      <c r="T1207" s="7">
        <v>70</v>
      </c>
      <c r="U1207" s="7">
        <v>2630</v>
      </c>
      <c r="V1207" s="7">
        <v>0</v>
      </c>
      <c r="W1207" s="7">
        <v>169</v>
      </c>
      <c r="X1207" s="7">
        <v>0</v>
      </c>
      <c r="Y1207" s="7">
        <v>28</v>
      </c>
      <c r="Z1207" s="20">
        <f>SUM(U1207:Y1207)</f>
        <v>2827</v>
      </c>
      <c r="AA1207" s="7">
        <v>28</v>
      </c>
      <c r="AB1207" s="7">
        <v>2799</v>
      </c>
      <c r="AC1207" s="7">
        <v>4</v>
      </c>
      <c r="AD1207" s="7">
        <v>10</v>
      </c>
      <c r="AE1207" s="7">
        <v>8</v>
      </c>
      <c r="AF1207" s="7">
        <v>10</v>
      </c>
      <c r="AG1207" s="7">
        <v>6</v>
      </c>
      <c r="AH1207" s="7">
        <v>0</v>
      </c>
      <c r="AI1207" s="7">
        <v>1</v>
      </c>
      <c r="AJ1207" s="7">
        <v>0</v>
      </c>
      <c r="AK1207" s="7">
        <v>1</v>
      </c>
      <c r="AL1207" s="7">
        <v>0</v>
      </c>
      <c r="AM1207" s="7">
        <v>0</v>
      </c>
      <c r="AN1207" s="7">
        <v>0</v>
      </c>
      <c r="AO1207" s="8">
        <v>43847</v>
      </c>
      <c r="AQ1207">
        <f>IF($AI1207=1,H1207,0)</f>
        <v>1</v>
      </c>
      <c r="AR1207">
        <f>IF($AI1207=1,I1207,0)</f>
        <v>0</v>
      </c>
      <c r="AS1207">
        <f>IF($AI1207=1,K1207,0)</f>
        <v>0</v>
      </c>
      <c r="AT1207">
        <f>IF($AI1207=1,J1207,0)</f>
        <v>0</v>
      </c>
      <c r="AU1207">
        <f>IF($AI1207=1,L1207,0)</f>
        <v>0</v>
      </c>
      <c r="AW1207">
        <f>IF($AL1207=1,U1207,0)</f>
        <v>0</v>
      </c>
      <c r="AX1207">
        <f>IF($AL1207=1,V1207,0)</f>
        <v>0</v>
      </c>
      <c r="AY1207">
        <f>IF($AL1207=1,W1207,0)</f>
        <v>0</v>
      </c>
      <c r="AZ1207">
        <f>IF($AL1207=1,X1207,0)</f>
        <v>0</v>
      </c>
      <c r="BA1207">
        <f>IF($AL1207=1,Y1207,0)</f>
        <v>0</v>
      </c>
      <c r="BC1207">
        <f>IF($AM1207=1,N1207,0)</f>
        <v>0</v>
      </c>
      <c r="BD1207">
        <f>IF($AM1207=1,O1207,0)</f>
        <v>0</v>
      </c>
      <c r="BE1207">
        <f>IF($AM1207=1,P1207,0)</f>
        <v>0</v>
      </c>
      <c r="BF1207">
        <f>IF($AM1207=1,Q1207,0)</f>
        <v>0</v>
      </c>
    </row>
    <row r="1208" spans="1:58" x14ac:dyDescent="0.3">
      <c r="A1208" s="7">
        <v>1979</v>
      </c>
      <c r="B1208" s="6">
        <v>152845</v>
      </c>
      <c r="C1208" s="6" t="str">
        <f>VLOOKUP(B1208,incomegroup,3,TRUE)</f>
        <v>Middle Income</v>
      </c>
      <c r="D1208" s="7">
        <v>1</v>
      </c>
      <c r="E1208" s="7">
        <v>0</v>
      </c>
      <c r="F1208" s="7">
        <f>SUM(D1208:E1208)</f>
        <v>1</v>
      </c>
      <c r="G1208" s="7">
        <v>47</v>
      </c>
      <c r="H1208" s="7">
        <v>0</v>
      </c>
      <c r="I1208" s="7">
        <v>1</v>
      </c>
      <c r="J1208" s="7">
        <v>0</v>
      </c>
      <c r="K1208" s="7">
        <v>0</v>
      </c>
      <c r="L1208" s="7">
        <v>0</v>
      </c>
      <c r="M1208" s="7" t="str" cm="1">
        <f t="array" ref="M1208">_xlfn.IFS(H1208=1,H$1,I1208=1,I$1,J1208=1,J$1,K1208=1,K$1,L1208=1,L$1)</f>
        <v>Married</v>
      </c>
      <c r="N1208" s="7">
        <v>0</v>
      </c>
      <c r="O1208" s="7">
        <v>1</v>
      </c>
      <c r="P1208" s="7">
        <v>0</v>
      </c>
      <c r="Q1208" s="7">
        <v>0</v>
      </c>
      <c r="R1208" s="7" t="str" cm="1">
        <f t="array" ref="R1208">_xlfn.IFS(N1208=1,N$1,O1208=1,O$1,P1208=1,P$1,Q1208=1,Q$1)</f>
        <v>Graduate</v>
      </c>
      <c r="S1208" t="s">
        <v>71</v>
      </c>
      <c r="T1208" s="7">
        <v>7</v>
      </c>
      <c r="U1208" s="7">
        <v>1111</v>
      </c>
      <c r="V1208" s="7">
        <v>72</v>
      </c>
      <c r="W1208" s="7">
        <v>845</v>
      </c>
      <c r="X1208" s="7">
        <v>376</v>
      </c>
      <c r="Y1208" s="7">
        <v>119</v>
      </c>
      <c r="Z1208" s="20">
        <f>SUM(U1208:Y1208)</f>
        <v>2523</v>
      </c>
      <c r="AA1208" s="7">
        <v>185</v>
      </c>
      <c r="AB1208" s="7">
        <v>2337</v>
      </c>
      <c r="AC1208" s="7">
        <v>3</v>
      </c>
      <c r="AD1208" s="7">
        <v>8</v>
      </c>
      <c r="AE1208" s="7">
        <v>8</v>
      </c>
      <c r="AF1208" s="7">
        <v>6</v>
      </c>
      <c r="AG1208" s="7">
        <v>6</v>
      </c>
      <c r="AH1208" s="7">
        <v>1</v>
      </c>
      <c r="AI1208" s="7">
        <v>0</v>
      </c>
      <c r="AJ1208" s="7">
        <v>0</v>
      </c>
      <c r="AK1208" s="7">
        <v>0</v>
      </c>
      <c r="AL1208" s="7">
        <v>0</v>
      </c>
      <c r="AM1208" s="7">
        <v>0</v>
      </c>
      <c r="AN1208" s="7">
        <v>0</v>
      </c>
      <c r="AO1208" s="8">
        <v>43848</v>
      </c>
      <c r="AQ1208">
        <f>IF($AI1208=1,H1208,0)</f>
        <v>0</v>
      </c>
      <c r="AR1208">
        <f>IF($AI1208=1,I1208,0)</f>
        <v>0</v>
      </c>
      <c r="AS1208">
        <f>IF($AI1208=1,K1208,0)</f>
        <v>0</v>
      </c>
      <c r="AT1208">
        <f>IF($AI1208=1,J1208,0)</f>
        <v>0</v>
      </c>
      <c r="AU1208">
        <f>IF($AI1208=1,L1208,0)</f>
        <v>0</v>
      </c>
      <c r="AW1208">
        <f>IF($AL1208=1,U1208,0)</f>
        <v>0</v>
      </c>
      <c r="AX1208">
        <f>IF($AL1208=1,V1208,0)</f>
        <v>0</v>
      </c>
      <c r="AY1208">
        <f>IF($AL1208=1,W1208,0)</f>
        <v>0</v>
      </c>
      <c r="AZ1208">
        <f>IF($AL1208=1,X1208,0)</f>
        <v>0</v>
      </c>
      <c r="BA1208">
        <f>IF($AL1208=1,Y1208,0)</f>
        <v>0</v>
      </c>
      <c r="BC1208">
        <f>IF($AM1208=1,N1208,0)</f>
        <v>0</v>
      </c>
      <c r="BD1208">
        <f>IF($AM1208=1,O1208,0)</f>
        <v>0</v>
      </c>
      <c r="BE1208">
        <f>IF($AM1208=1,P1208,0)</f>
        <v>0</v>
      </c>
      <c r="BF1208">
        <f>IF($AM1208=1,Q1208,0)</f>
        <v>0</v>
      </c>
    </row>
    <row r="1209" spans="1:58" x14ac:dyDescent="0.3">
      <c r="A1209" s="7">
        <v>1124</v>
      </c>
      <c r="B1209" s="6">
        <v>141551</v>
      </c>
      <c r="C1209" s="6" t="str">
        <f>VLOOKUP(B1209,incomegroup,3,TRUE)</f>
        <v>Lower income</v>
      </c>
      <c r="D1209" s="7">
        <v>1</v>
      </c>
      <c r="E1209" s="7">
        <v>1</v>
      </c>
      <c r="F1209" s="7">
        <f>SUM(D1209:E1209)</f>
        <v>2</v>
      </c>
      <c r="G1209" s="7">
        <v>56</v>
      </c>
      <c r="H1209" s="7">
        <v>0</v>
      </c>
      <c r="I1209" s="7">
        <v>1</v>
      </c>
      <c r="J1209" s="7">
        <v>0</v>
      </c>
      <c r="K1209" s="7">
        <v>0</v>
      </c>
      <c r="L1209" s="7">
        <v>0</v>
      </c>
      <c r="M1209" s="7" t="str" cm="1">
        <f t="array" ref="M1209">_xlfn.IFS(H1209=1,H$1,I1209=1,I$1,J1209=1,J$1,K1209=1,K$1,L1209=1,L$1)</f>
        <v>Married</v>
      </c>
      <c r="N1209" s="7">
        <v>0</v>
      </c>
      <c r="O1209" s="7">
        <v>0</v>
      </c>
      <c r="P1209" s="7">
        <v>0</v>
      </c>
      <c r="Q1209" s="7">
        <v>1</v>
      </c>
      <c r="R1209" s="7" t="str" cm="1">
        <f t="array" ref="R1209">_xlfn.IFS(N1209=1,N$1,O1209=1,O$1,P1209=1,P$1,Q1209=1,Q$1)</f>
        <v>PhD</v>
      </c>
      <c r="S1209" t="s">
        <v>69</v>
      </c>
      <c r="T1209" s="7">
        <v>51</v>
      </c>
      <c r="U1209" s="7">
        <v>749</v>
      </c>
      <c r="V1209" s="7">
        <v>0</v>
      </c>
      <c r="W1209" s="7">
        <v>112</v>
      </c>
      <c r="X1209" s="7">
        <v>10</v>
      </c>
      <c r="Y1209" s="7">
        <v>0</v>
      </c>
      <c r="Z1209" s="20">
        <f>SUM(U1209:Y1209)</f>
        <v>871</v>
      </c>
      <c r="AA1209" s="7">
        <v>78</v>
      </c>
      <c r="AB1209" s="7">
        <v>794</v>
      </c>
      <c r="AC1209" s="7">
        <v>5</v>
      </c>
      <c r="AD1209" s="7">
        <v>5</v>
      </c>
      <c r="AE1209" s="7">
        <v>1</v>
      </c>
      <c r="AF1209" s="7">
        <v>5</v>
      </c>
      <c r="AG1209" s="7">
        <v>8</v>
      </c>
      <c r="AH1209" s="7">
        <v>0</v>
      </c>
      <c r="AI1209" s="7">
        <v>0</v>
      </c>
      <c r="AJ1209" s="7">
        <v>0</v>
      </c>
      <c r="AK1209" s="7">
        <v>0</v>
      </c>
      <c r="AL1209" s="7">
        <v>0</v>
      </c>
      <c r="AM1209" s="7">
        <v>0</v>
      </c>
      <c r="AN1209" s="7">
        <v>0</v>
      </c>
      <c r="AO1209" s="8">
        <v>43849</v>
      </c>
      <c r="AQ1209">
        <f>IF($AI1209=1,H1209,0)</f>
        <v>0</v>
      </c>
      <c r="AR1209">
        <f>IF($AI1209=1,I1209,0)</f>
        <v>0</v>
      </c>
      <c r="AS1209">
        <f>IF($AI1209=1,K1209,0)</f>
        <v>0</v>
      </c>
      <c r="AT1209">
        <f>IF($AI1209=1,J1209,0)</f>
        <v>0</v>
      </c>
      <c r="AU1209">
        <f>IF($AI1209=1,L1209,0)</f>
        <v>0</v>
      </c>
      <c r="AW1209">
        <f>IF($AL1209=1,U1209,0)</f>
        <v>0</v>
      </c>
      <c r="AX1209">
        <f>IF($AL1209=1,V1209,0)</f>
        <v>0</v>
      </c>
      <c r="AY1209">
        <f>IF($AL1209=1,W1209,0)</f>
        <v>0</v>
      </c>
      <c r="AZ1209">
        <f>IF($AL1209=1,X1209,0)</f>
        <v>0</v>
      </c>
      <c r="BA1209">
        <f>IF($AL1209=1,Y1209,0)</f>
        <v>0</v>
      </c>
      <c r="BC1209">
        <f>IF($AM1209=1,N1209,0)</f>
        <v>0</v>
      </c>
      <c r="BD1209">
        <f>IF($AM1209=1,O1209,0)</f>
        <v>0</v>
      </c>
      <c r="BE1209">
        <f>IF($AM1209=1,P1209,0)</f>
        <v>0</v>
      </c>
      <c r="BF1209">
        <f>IF($AM1209=1,Q1209,0)</f>
        <v>0</v>
      </c>
    </row>
    <row r="1210" spans="1:58" x14ac:dyDescent="0.3">
      <c r="A1210" s="7">
        <v>2767</v>
      </c>
      <c r="B1210" s="6">
        <v>182122</v>
      </c>
      <c r="C1210" s="6" t="str">
        <f>VLOOKUP(B1210,incomegroup,3,TRUE)</f>
        <v>Middle Income</v>
      </c>
      <c r="D1210" s="7">
        <v>0</v>
      </c>
      <c r="E1210" s="7">
        <v>0</v>
      </c>
      <c r="F1210" s="7">
        <f>SUM(D1210:E1210)</f>
        <v>0</v>
      </c>
      <c r="G1210" s="7">
        <v>58</v>
      </c>
      <c r="H1210" s="7">
        <v>0</v>
      </c>
      <c r="I1210" s="7">
        <v>0</v>
      </c>
      <c r="J1210" s="7">
        <v>1</v>
      </c>
      <c r="K1210" s="7">
        <v>0</v>
      </c>
      <c r="L1210" s="7">
        <v>0</v>
      </c>
      <c r="M1210" s="7" t="str" cm="1">
        <f t="array" ref="M1210">_xlfn.IFS(H1210=1,H$1,I1210=1,I$1,J1210=1,J$1,K1210=1,K$1,L1210=1,L$1)</f>
        <v>Together</v>
      </c>
      <c r="N1210" s="7">
        <v>0</v>
      </c>
      <c r="O1210" s="7">
        <v>0</v>
      </c>
      <c r="P1210" s="7">
        <v>0</v>
      </c>
      <c r="Q1210" s="7">
        <v>0</v>
      </c>
      <c r="R1210" s="7" t="e" cm="1">
        <f t="array" ref="R1210">_xlfn.IFS(N1210=1,N$1,O1210=1,O$1,P1210=1,P$1,Q1210=1,Q$1)</f>
        <v>#N/A</v>
      </c>
      <c r="S1210" t="s">
        <v>70</v>
      </c>
      <c r="T1210" s="7">
        <v>89</v>
      </c>
      <c r="U1210" s="7">
        <v>1628</v>
      </c>
      <c r="V1210" s="7">
        <v>49</v>
      </c>
      <c r="W1210" s="7">
        <v>776</v>
      </c>
      <c r="X1210" s="7">
        <v>335</v>
      </c>
      <c r="Y1210" s="7">
        <v>55</v>
      </c>
      <c r="Z1210" s="20">
        <f>SUM(U1210:Y1210)</f>
        <v>2843</v>
      </c>
      <c r="AA1210" s="7">
        <v>222</v>
      </c>
      <c r="AB1210" s="7">
        <v>2621</v>
      </c>
      <c r="AC1210" s="7">
        <v>1</v>
      </c>
      <c r="AD1210" s="7">
        <v>3</v>
      </c>
      <c r="AE1210" s="7">
        <v>9</v>
      </c>
      <c r="AF1210" s="7">
        <v>13</v>
      </c>
      <c r="AG1210" s="7">
        <v>1</v>
      </c>
      <c r="AH1210" s="7">
        <v>0</v>
      </c>
      <c r="AI1210" s="7">
        <v>0</v>
      </c>
      <c r="AJ1210" s="7">
        <v>1</v>
      </c>
      <c r="AK1210" s="7">
        <v>0</v>
      </c>
      <c r="AL1210" s="7">
        <v>0</v>
      </c>
      <c r="AM1210" s="7">
        <v>0</v>
      </c>
      <c r="AN1210" s="7">
        <v>0</v>
      </c>
      <c r="AO1210" s="8">
        <v>43850</v>
      </c>
      <c r="AQ1210">
        <f>IF($AI1210=1,H1210,0)</f>
        <v>0</v>
      </c>
      <c r="AR1210">
        <f>IF($AI1210=1,I1210,0)</f>
        <v>0</v>
      </c>
      <c r="AS1210">
        <f>IF($AI1210=1,K1210,0)</f>
        <v>0</v>
      </c>
      <c r="AT1210">
        <f>IF($AI1210=1,J1210,0)</f>
        <v>0</v>
      </c>
      <c r="AU1210">
        <f>IF($AI1210=1,L1210,0)</f>
        <v>0</v>
      </c>
      <c r="AW1210">
        <f>IF($AL1210=1,U1210,0)</f>
        <v>0</v>
      </c>
      <c r="AX1210">
        <f>IF($AL1210=1,V1210,0)</f>
        <v>0</v>
      </c>
      <c r="AY1210">
        <f>IF($AL1210=1,W1210,0)</f>
        <v>0</v>
      </c>
      <c r="AZ1210">
        <f>IF($AL1210=1,X1210,0)</f>
        <v>0</v>
      </c>
      <c r="BA1210">
        <f>IF($AL1210=1,Y1210,0)</f>
        <v>0</v>
      </c>
      <c r="BC1210">
        <f>IF($AM1210=1,N1210,0)</f>
        <v>0</v>
      </c>
      <c r="BD1210">
        <f>IF($AM1210=1,O1210,0)</f>
        <v>0</v>
      </c>
      <c r="BE1210">
        <f>IF($AM1210=1,P1210,0)</f>
        <v>0</v>
      </c>
      <c r="BF1210">
        <f>IF($AM1210=1,Q1210,0)</f>
        <v>0</v>
      </c>
    </row>
    <row r="1211" spans="1:58" x14ac:dyDescent="0.3">
      <c r="A1211" s="7">
        <v>1965</v>
      </c>
      <c r="B1211" s="6">
        <v>180763</v>
      </c>
      <c r="C1211" s="6" t="str">
        <f>VLOOKUP(B1211,incomegroup,3,TRUE)</f>
        <v>Middle Income</v>
      </c>
      <c r="D1211" s="7">
        <v>0</v>
      </c>
      <c r="E1211" s="7">
        <v>0</v>
      </c>
      <c r="F1211" s="7">
        <f>SUM(D1211:E1211)</f>
        <v>0</v>
      </c>
      <c r="G1211" s="7">
        <v>70</v>
      </c>
      <c r="H1211" s="7">
        <v>0</v>
      </c>
      <c r="I1211" s="7">
        <v>1</v>
      </c>
      <c r="J1211" s="7">
        <v>0</v>
      </c>
      <c r="K1211" s="7">
        <v>0</v>
      </c>
      <c r="L1211" s="7">
        <v>0</v>
      </c>
      <c r="M1211" s="7" t="str" cm="1">
        <f t="array" ref="M1211">_xlfn.IFS(H1211=1,H$1,I1211=1,I$1,J1211=1,J$1,K1211=1,K$1,L1211=1,L$1)</f>
        <v>Married</v>
      </c>
      <c r="N1211" s="7">
        <v>0</v>
      </c>
      <c r="O1211" s="7">
        <v>1</v>
      </c>
      <c r="P1211" s="7">
        <v>0</v>
      </c>
      <c r="Q1211" s="7">
        <v>0</v>
      </c>
      <c r="R1211" s="7" t="str" cm="1">
        <f t="array" ref="R1211">_xlfn.IFS(N1211=1,N$1,O1211=1,O$1,P1211=1,P$1,Q1211=1,Q$1)</f>
        <v>Graduate</v>
      </c>
      <c r="S1211" t="s">
        <v>72</v>
      </c>
      <c r="T1211" s="7">
        <v>17</v>
      </c>
      <c r="U1211" s="7">
        <v>1509</v>
      </c>
      <c r="V1211" s="7">
        <v>376</v>
      </c>
      <c r="W1211" s="7">
        <v>242</v>
      </c>
      <c r="X1211" s="7">
        <v>430</v>
      </c>
      <c r="Y1211" s="7">
        <v>94</v>
      </c>
      <c r="Z1211" s="20">
        <f>SUM(U1211:Y1211)</f>
        <v>2651</v>
      </c>
      <c r="AA1211" s="7">
        <v>517</v>
      </c>
      <c r="AB1211" s="7">
        <v>2133</v>
      </c>
      <c r="AC1211" s="7">
        <v>1</v>
      </c>
      <c r="AD1211" s="7">
        <v>5</v>
      </c>
      <c r="AE1211" s="7">
        <v>11</v>
      </c>
      <c r="AF1211" s="7">
        <v>6</v>
      </c>
      <c r="AG1211" s="7">
        <v>3</v>
      </c>
      <c r="AH1211" s="7">
        <v>0</v>
      </c>
      <c r="AI1211" s="7">
        <v>0</v>
      </c>
      <c r="AJ1211" s="7">
        <v>1</v>
      </c>
      <c r="AK1211" s="7">
        <v>1</v>
      </c>
      <c r="AL1211" s="7">
        <v>0</v>
      </c>
      <c r="AM1211" s="7">
        <v>0</v>
      </c>
      <c r="AN1211" s="7">
        <v>1</v>
      </c>
      <c r="AO1211" s="8">
        <v>43850</v>
      </c>
      <c r="AQ1211">
        <f>IF($AI1211=1,H1211,0)</f>
        <v>0</v>
      </c>
      <c r="AR1211">
        <f>IF($AI1211=1,I1211,0)</f>
        <v>0</v>
      </c>
      <c r="AS1211">
        <f>IF($AI1211=1,K1211,0)</f>
        <v>0</v>
      </c>
      <c r="AT1211">
        <f>IF($AI1211=1,J1211,0)</f>
        <v>0</v>
      </c>
      <c r="AU1211">
        <f>IF($AI1211=1,L1211,0)</f>
        <v>0</v>
      </c>
      <c r="AW1211">
        <f>IF($AL1211=1,U1211,0)</f>
        <v>0</v>
      </c>
      <c r="AX1211">
        <f>IF($AL1211=1,V1211,0)</f>
        <v>0</v>
      </c>
      <c r="AY1211">
        <f>IF($AL1211=1,W1211,0)</f>
        <v>0</v>
      </c>
      <c r="AZ1211">
        <f>IF($AL1211=1,X1211,0)</f>
        <v>0</v>
      </c>
      <c r="BA1211">
        <f>IF($AL1211=1,Y1211,0)</f>
        <v>0</v>
      </c>
      <c r="BC1211">
        <f>IF($AM1211=1,N1211,0)</f>
        <v>0</v>
      </c>
      <c r="BD1211">
        <f>IF($AM1211=1,O1211,0)</f>
        <v>0</v>
      </c>
      <c r="BE1211">
        <f>IF($AM1211=1,P1211,0)</f>
        <v>0</v>
      </c>
      <c r="BF1211">
        <f>IF($AM1211=1,Q1211,0)</f>
        <v>0</v>
      </c>
    </row>
    <row r="1212" spans="1:58" x14ac:dyDescent="0.3">
      <c r="A1212" s="7">
        <v>2209</v>
      </c>
      <c r="B1212" s="6">
        <v>154730</v>
      </c>
      <c r="C1212" s="6" t="str">
        <f>VLOOKUP(B1212,incomegroup,3,TRUE)</f>
        <v>Middle Income</v>
      </c>
      <c r="D1212" s="7">
        <v>0</v>
      </c>
      <c r="E1212" s="7">
        <v>1</v>
      </c>
      <c r="F1212" s="7">
        <f>SUM(D1212:E1212)</f>
        <v>1</v>
      </c>
      <c r="G1212" s="7">
        <v>45</v>
      </c>
      <c r="H1212" s="7">
        <v>0</v>
      </c>
      <c r="I1212" s="7">
        <v>1</v>
      </c>
      <c r="J1212" s="7">
        <v>0</v>
      </c>
      <c r="K1212" s="7">
        <v>0</v>
      </c>
      <c r="L1212" s="7">
        <v>0</v>
      </c>
      <c r="M1212" s="7" t="str" cm="1">
        <f t="array" ref="M1212">_xlfn.IFS(H1212=1,H$1,I1212=1,I$1,J1212=1,J$1,K1212=1,K$1,L1212=1,L$1)</f>
        <v>Married</v>
      </c>
      <c r="N1212" s="7">
        <v>0</v>
      </c>
      <c r="O1212" s="7">
        <v>0</v>
      </c>
      <c r="P1212" s="7">
        <v>1</v>
      </c>
      <c r="Q1212" s="7">
        <v>0</v>
      </c>
      <c r="R1212" s="7" t="str" cm="1">
        <f t="array" ref="R1212">_xlfn.IFS(N1212=1,N$1,O1212=1,O$1,P1212=1,P$1,Q1212=1,Q$1)</f>
        <v>Master</v>
      </c>
      <c r="S1212" t="s">
        <v>70</v>
      </c>
      <c r="T1212" s="7">
        <v>64</v>
      </c>
      <c r="U1212" s="7">
        <v>899</v>
      </c>
      <c r="V1212" s="7">
        <v>8</v>
      </c>
      <c r="W1212" s="7">
        <v>48</v>
      </c>
      <c r="X1212" s="7">
        <v>11</v>
      </c>
      <c r="Y1212" s="7">
        <v>20</v>
      </c>
      <c r="Z1212" s="20">
        <f>SUM(U1212:Y1212)</f>
        <v>986</v>
      </c>
      <c r="AA1212" s="7">
        <v>158</v>
      </c>
      <c r="AB1212" s="7">
        <v>828</v>
      </c>
      <c r="AC1212" s="7">
        <v>5</v>
      </c>
      <c r="AD1212" s="7">
        <v>4</v>
      </c>
      <c r="AE1212" s="7">
        <v>1</v>
      </c>
      <c r="AF1212" s="7">
        <v>8</v>
      </c>
      <c r="AG1212" s="7">
        <v>4</v>
      </c>
      <c r="AH1212" s="7">
        <v>0</v>
      </c>
      <c r="AI1212" s="7">
        <v>0</v>
      </c>
      <c r="AJ1212" s="7">
        <v>0</v>
      </c>
      <c r="AK1212" s="7">
        <v>0</v>
      </c>
      <c r="AL1212" s="7">
        <v>0</v>
      </c>
      <c r="AM1212" s="7">
        <v>0</v>
      </c>
      <c r="AN1212" s="7">
        <v>0</v>
      </c>
      <c r="AO1212" s="8">
        <v>43850</v>
      </c>
      <c r="AQ1212">
        <f>IF($AI1212=1,H1212,0)</f>
        <v>0</v>
      </c>
      <c r="AR1212">
        <f>IF($AI1212=1,I1212,0)</f>
        <v>0</v>
      </c>
      <c r="AS1212">
        <f>IF($AI1212=1,K1212,0)</f>
        <v>0</v>
      </c>
      <c r="AT1212">
        <f>IF($AI1212=1,J1212,0)</f>
        <v>0</v>
      </c>
      <c r="AU1212">
        <f>IF($AI1212=1,L1212,0)</f>
        <v>0</v>
      </c>
      <c r="AW1212">
        <f>IF($AL1212=1,U1212,0)</f>
        <v>0</v>
      </c>
      <c r="AX1212">
        <f>IF($AL1212=1,V1212,0)</f>
        <v>0</v>
      </c>
      <c r="AY1212">
        <f>IF($AL1212=1,W1212,0)</f>
        <v>0</v>
      </c>
      <c r="AZ1212">
        <f>IF($AL1212=1,X1212,0)</f>
        <v>0</v>
      </c>
      <c r="BA1212">
        <f>IF($AL1212=1,Y1212,0)</f>
        <v>0</v>
      </c>
      <c r="BC1212">
        <f>IF($AM1212=1,N1212,0)</f>
        <v>0</v>
      </c>
      <c r="BD1212">
        <f>IF($AM1212=1,O1212,0)</f>
        <v>0</v>
      </c>
      <c r="BE1212">
        <f>IF($AM1212=1,P1212,0)</f>
        <v>0</v>
      </c>
      <c r="BF1212">
        <f>IF($AM1212=1,Q1212,0)</f>
        <v>0</v>
      </c>
    </row>
    <row r="1213" spans="1:58" x14ac:dyDescent="0.3">
      <c r="A1213" s="7">
        <v>1386</v>
      </c>
      <c r="B1213" s="6">
        <v>142373</v>
      </c>
      <c r="C1213" s="6" t="str">
        <f>VLOOKUP(B1213,incomegroup,3,TRUE)</f>
        <v>Lower income</v>
      </c>
      <c r="D1213" s="7">
        <v>1</v>
      </c>
      <c r="E1213" s="7">
        <v>1</v>
      </c>
      <c r="F1213" s="7">
        <f>SUM(D1213:E1213)</f>
        <v>2</v>
      </c>
      <c r="G1213" s="7">
        <v>46</v>
      </c>
      <c r="H1213" s="7">
        <v>0</v>
      </c>
      <c r="I1213" s="7">
        <v>0</v>
      </c>
      <c r="J1213" s="7">
        <v>0</v>
      </c>
      <c r="K1213" s="7">
        <v>1</v>
      </c>
      <c r="L1213" s="7">
        <v>0</v>
      </c>
      <c r="M1213" s="7" t="str" cm="1">
        <f t="array" ref="M1213">_xlfn.IFS(H1213=1,H$1,I1213=1,I$1,J1213=1,J$1,K1213=1,K$1,L1213=1,L$1)</f>
        <v>Single</v>
      </c>
      <c r="N1213" s="7">
        <v>0</v>
      </c>
      <c r="O1213" s="7">
        <v>1</v>
      </c>
      <c r="P1213" s="7">
        <v>0</v>
      </c>
      <c r="Q1213" s="7">
        <v>0</v>
      </c>
      <c r="R1213" s="7" t="str" cm="1">
        <f t="array" ref="R1213">_xlfn.IFS(N1213=1,N$1,O1213=1,O$1,P1213=1,P$1,Q1213=1,Q$1)</f>
        <v>Graduate</v>
      </c>
      <c r="S1213" t="s">
        <v>68</v>
      </c>
      <c r="T1213" s="7">
        <v>83</v>
      </c>
      <c r="U1213" s="7">
        <v>225</v>
      </c>
      <c r="V1213" s="7">
        <v>17</v>
      </c>
      <c r="W1213" s="7">
        <v>205</v>
      </c>
      <c r="X1213" s="7">
        <v>10</v>
      </c>
      <c r="Y1213" s="7">
        <v>27</v>
      </c>
      <c r="Z1213" s="20">
        <f>SUM(U1213:Y1213)</f>
        <v>484</v>
      </c>
      <c r="AA1213" s="7">
        <v>64</v>
      </c>
      <c r="AB1213" s="7">
        <v>420</v>
      </c>
      <c r="AC1213" s="7">
        <v>5</v>
      </c>
      <c r="AD1213" s="7">
        <v>2</v>
      </c>
      <c r="AE1213" s="7">
        <v>1</v>
      </c>
      <c r="AF1213" s="7">
        <v>5</v>
      </c>
      <c r="AG1213" s="7">
        <v>5</v>
      </c>
      <c r="AH1213" s="7">
        <v>0</v>
      </c>
      <c r="AI1213" s="7">
        <v>0</v>
      </c>
      <c r="AJ1213" s="7">
        <v>0</v>
      </c>
      <c r="AK1213" s="7">
        <v>0</v>
      </c>
      <c r="AL1213" s="7">
        <v>0</v>
      </c>
      <c r="AM1213" s="7">
        <v>0</v>
      </c>
      <c r="AN1213" s="7">
        <v>0</v>
      </c>
      <c r="AO1213" s="8">
        <v>43850</v>
      </c>
      <c r="AQ1213">
        <f>IF($AI1213=1,H1213,0)</f>
        <v>0</v>
      </c>
      <c r="AR1213">
        <f>IF($AI1213=1,I1213,0)</f>
        <v>0</v>
      </c>
      <c r="AS1213">
        <f>IF($AI1213=1,K1213,0)</f>
        <v>0</v>
      </c>
      <c r="AT1213">
        <f>IF($AI1213=1,J1213,0)</f>
        <v>0</v>
      </c>
      <c r="AU1213">
        <f>IF($AI1213=1,L1213,0)</f>
        <v>0</v>
      </c>
      <c r="AW1213">
        <f>IF($AL1213=1,U1213,0)</f>
        <v>0</v>
      </c>
      <c r="AX1213">
        <f>IF($AL1213=1,V1213,0)</f>
        <v>0</v>
      </c>
      <c r="AY1213">
        <f>IF($AL1213=1,W1213,0)</f>
        <v>0</v>
      </c>
      <c r="AZ1213">
        <f>IF($AL1213=1,X1213,0)</f>
        <v>0</v>
      </c>
      <c r="BA1213">
        <f>IF($AL1213=1,Y1213,0)</f>
        <v>0</v>
      </c>
      <c r="BC1213">
        <f>IF($AM1213=1,N1213,0)</f>
        <v>0</v>
      </c>
      <c r="BD1213">
        <f>IF($AM1213=1,O1213,0)</f>
        <v>0</v>
      </c>
      <c r="BE1213">
        <f>IF($AM1213=1,P1213,0)</f>
        <v>0</v>
      </c>
      <c r="BF1213">
        <f>IF($AM1213=1,Q1213,0)</f>
        <v>0</v>
      </c>
    </row>
    <row r="1214" spans="1:58" x14ac:dyDescent="0.3">
      <c r="A1214" s="7">
        <v>1328</v>
      </c>
      <c r="B1214" s="6">
        <v>127190</v>
      </c>
      <c r="C1214" s="6" t="str">
        <f>VLOOKUP(B1214,incomegroup,3,TRUE)</f>
        <v>Lower income</v>
      </c>
      <c r="D1214" s="7">
        <v>1</v>
      </c>
      <c r="E1214" s="7">
        <v>0</v>
      </c>
      <c r="F1214" s="7">
        <f>SUM(D1214:E1214)</f>
        <v>1</v>
      </c>
      <c r="G1214" s="7">
        <v>47</v>
      </c>
      <c r="H1214" s="7">
        <v>0</v>
      </c>
      <c r="I1214" s="7">
        <v>0</v>
      </c>
      <c r="J1214" s="7">
        <v>1</v>
      </c>
      <c r="K1214" s="7">
        <v>0</v>
      </c>
      <c r="L1214" s="7">
        <v>0</v>
      </c>
      <c r="M1214" s="7" t="str" cm="1">
        <f t="array" ref="M1214">_xlfn.IFS(H1214=1,H$1,I1214=1,I$1,J1214=1,J$1,K1214=1,K$1,L1214=1,L$1)</f>
        <v>Together</v>
      </c>
      <c r="N1214" s="7">
        <v>1</v>
      </c>
      <c r="O1214" s="7">
        <v>0</v>
      </c>
      <c r="P1214" s="7">
        <v>0</v>
      </c>
      <c r="Q1214" s="7">
        <v>0</v>
      </c>
      <c r="R1214" s="7" t="str" cm="1">
        <f t="array" ref="R1214">_xlfn.IFS(N1214=1,N$1,O1214=1,O$1,P1214=1,P$1,Q1214=1,Q$1)</f>
        <v>Basic</v>
      </c>
      <c r="S1214" t="s">
        <v>69</v>
      </c>
      <c r="T1214" s="7">
        <v>13</v>
      </c>
      <c r="U1214" s="7">
        <v>5</v>
      </c>
      <c r="V1214" s="7">
        <v>28</v>
      </c>
      <c r="W1214" s="7">
        <v>33</v>
      </c>
      <c r="X1214" s="7">
        <v>0</v>
      </c>
      <c r="Y1214" s="7">
        <v>5</v>
      </c>
      <c r="Z1214" s="20">
        <f>SUM(U1214:Y1214)</f>
        <v>71</v>
      </c>
      <c r="AA1214" s="7">
        <v>14</v>
      </c>
      <c r="AB1214" s="7">
        <v>56</v>
      </c>
      <c r="AC1214" s="7">
        <v>1</v>
      </c>
      <c r="AD1214" s="7">
        <v>1</v>
      </c>
      <c r="AE1214" s="7">
        <v>0</v>
      </c>
      <c r="AF1214" s="7">
        <v>2</v>
      </c>
      <c r="AG1214" s="7">
        <v>8</v>
      </c>
      <c r="AH1214" s="7">
        <v>1</v>
      </c>
      <c r="AI1214" s="7">
        <v>0</v>
      </c>
      <c r="AJ1214" s="7">
        <v>0</v>
      </c>
      <c r="AK1214" s="7">
        <v>0</v>
      </c>
      <c r="AL1214" s="7">
        <v>0</v>
      </c>
      <c r="AM1214" s="7">
        <v>0</v>
      </c>
      <c r="AN1214" s="7">
        <v>1</v>
      </c>
      <c r="AO1214" s="8">
        <v>43850</v>
      </c>
      <c r="AQ1214">
        <f>IF($AI1214=1,H1214,0)</f>
        <v>0</v>
      </c>
      <c r="AR1214">
        <f>IF($AI1214=1,I1214,0)</f>
        <v>0</v>
      </c>
      <c r="AS1214">
        <f>IF($AI1214=1,K1214,0)</f>
        <v>0</v>
      </c>
      <c r="AT1214">
        <f>IF($AI1214=1,J1214,0)</f>
        <v>0</v>
      </c>
      <c r="AU1214">
        <f>IF($AI1214=1,L1214,0)</f>
        <v>0</v>
      </c>
      <c r="AW1214">
        <f>IF($AL1214=1,U1214,0)</f>
        <v>0</v>
      </c>
      <c r="AX1214">
        <f>IF($AL1214=1,V1214,0)</f>
        <v>0</v>
      </c>
      <c r="AY1214">
        <f>IF($AL1214=1,W1214,0)</f>
        <v>0</v>
      </c>
      <c r="AZ1214">
        <f>IF($AL1214=1,X1214,0)</f>
        <v>0</v>
      </c>
      <c r="BA1214">
        <f>IF($AL1214=1,Y1214,0)</f>
        <v>0</v>
      </c>
      <c r="BC1214">
        <f>IF($AM1214=1,N1214,0)</f>
        <v>0</v>
      </c>
      <c r="BD1214">
        <f>IF($AM1214=1,O1214,0)</f>
        <v>0</v>
      </c>
      <c r="BE1214">
        <f>IF($AM1214=1,P1214,0)</f>
        <v>0</v>
      </c>
      <c r="BF1214">
        <f>IF($AM1214=1,Q1214,0)</f>
        <v>0</v>
      </c>
    </row>
    <row r="1215" spans="1:58" x14ac:dyDescent="0.3">
      <c r="A1215" s="7">
        <v>2240</v>
      </c>
      <c r="B1215" s="6">
        <v>176653</v>
      </c>
      <c r="C1215" s="6" t="str">
        <f>VLOOKUP(B1215,incomegroup,3,TRUE)</f>
        <v>Middle Income</v>
      </c>
      <c r="D1215" s="7">
        <v>0</v>
      </c>
      <c r="E1215" s="7">
        <v>0</v>
      </c>
      <c r="F1215" s="7">
        <f>SUM(D1215:E1215)</f>
        <v>0</v>
      </c>
      <c r="G1215" s="7">
        <v>51</v>
      </c>
      <c r="H1215" s="7">
        <v>0</v>
      </c>
      <c r="I1215" s="7">
        <v>0</v>
      </c>
      <c r="J1215" s="7">
        <v>1</v>
      </c>
      <c r="K1215" s="7">
        <v>0</v>
      </c>
      <c r="L1215" s="7">
        <v>0</v>
      </c>
      <c r="M1215" s="7" t="str" cm="1">
        <f t="array" ref="M1215">_xlfn.IFS(H1215=1,H$1,I1215=1,I$1,J1215=1,J$1,K1215=1,K$1,L1215=1,L$1)</f>
        <v>Together</v>
      </c>
      <c r="N1215" s="7">
        <v>0</v>
      </c>
      <c r="O1215" s="7">
        <v>1</v>
      </c>
      <c r="P1215" s="7">
        <v>0</v>
      </c>
      <c r="Q1215" s="7">
        <v>0</v>
      </c>
      <c r="R1215" s="7" t="str" cm="1">
        <f t="array" ref="R1215">_xlfn.IFS(N1215=1,N$1,O1215=1,O$1,P1215=1,P$1,Q1215=1,Q$1)</f>
        <v>Graduate</v>
      </c>
      <c r="S1215" t="s">
        <v>69</v>
      </c>
      <c r="T1215" s="7">
        <v>91</v>
      </c>
      <c r="U1215" s="7">
        <v>1696</v>
      </c>
      <c r="V1215" s="7">
        <v>145</v>
      </c>
      <c r="W1215" s="7">
        <v>2180</v>
      </c>
      <c r="X1215" s="7">
        <v>505</v>
      </c>
      <c r="Y1215" s="7">
        <v>436</v>
      </c>
      <c r="Z1215" s="20">
        <f>SUM(U1215:Y1215)</f>
        <v>4962</v>
      </c>
      <c r="AA1215" s="7">
        <v>290</v>
      </c>
      <c r="AB1215" s="7">
        <v>4671</v>
      </c>
      <c r="AC1215" s="7">
        <v>1</v>
      </c>
      <c r="AD1215" s="7">
        <v>4</v>
      </c>
      <c r="AE1215" s="7">
        <v>7</v>
      </c>
      <c r="AF1215" s="7">
        <v>11</v>
      </c>
      <c r="AG1215" s="7">
        <v>2</v>
      </c>
      <c r="AH1215" s="7">
        <v>0</v>
      </c>
      <c r="AI1215" s="7">
        <v>0</v>
      </c>
      <c r="AJ1215" s="7">
        <v>1</v>
      </c>
      <c r="AK1215" s="7">
        <v>1</v>
      </c>
      <c r="AL1215" s="7">
        <v>0</v>
      </c>
      <c r="AM1215" s="7">
        <v>0</v>
      </c>
      <c r="AN1215" s="7">
        <v>0</v>
      </c>
      <c r="AO1215" s="8">
        <v>43851</v>
      </c>
      <c r="AQ1215">
        <f>IF($AI1215=1,H1215,0)</f>
        <v>0</v>
      </c>
      <c r="AR1215">
        <f>IF($AI1215=1,I1215,0)</f>
        <v>0</v>
      </c>
      <c r="AS1215">
        <f>IF($AI1215=1,K1215,0)</f>
        <v>0</v>
      </c>
      <c r="AT1215">
        <f>IF($AI1215=1,J1215,0)</f>
        <v>0</v>
      </c>
      <c r="AU1215">
        <f>IF($AI1215=1,L1215,0)</f>
        <v>0</v>
      </c>
      <c r="AW1215">
        <f>IF($AL1215=1,U1215,0)</f>
        <v>0</v>
      </c>
      <c r="AX1215">
        <f>IF($AL1215=1,V1215,0)</f>
        <v>0</v>
      </c>
      <c r="AY1215">
        <f>IF($AL1215=1,W1215,0)</f>
        <v>0</v>
      </c>
      <c r="AZ1215">
        <f>IF($AL1215=1,X1215,0)</f>
        <v>0</v>
      </c>
      <c r="BA1215">
        <f>IF($AL1215=1,Y1215,0)</f>
        <v>0</v>
      </c>
      <c r="BC1215">
        <f>IF($AM1215=1,N1215,0)</f>
        <v>0</v>
      </c>
      <c r="BD1215">
        <f>IF($AM1215=1,O1215,0)</f>
        <v>0</v>
      </c>
      <c r="BE1215">
        <f>IF($AM1215=1,P1215,0)</f>
        <v>0</v>
      </c>
      <c r="BF1215">
        <f>IF($AM1215=1,Q1215,0)</f>
        <v>0</v>
      </c>
    </row>
    <row r="1216" spans="1:58" x14ac:dyDescent="0.3">
      <c r="A1216" s="7">
        <v>1506</v>
      </c>
      <c r="B1216" s="6">
        <v>142691</v>
      </c>
      <c r="C1216" s="6" t="str">
        <f>VLOOKUP(B1216,incomegroup,3,TRUE)</f>
        <v>Lower income</v>
      </c>
      <c r="D1216" s="7">
        <v>0</v>
      </c>
      <c r="E1216" s="7">
        <v>0</v>
      </c>
      <c r="F1216" s="7">
        <f>SUM(D1216:E1216)</f>
        <v>0</v>
      </c>
      <c r="G1216" s="7">
        <v>29</v>
      </c>
      <c r="H1216" s="7">
        <v>0</v>
      </c>
      <c r="I1216" s="7">
        <v>1</v>
      </c>
      <c r="J1216" s="7">
        <v>0</v>
      </c>
      <c r="K1216" s="7">
        <v>0</v>
      </c>
      <c r="L1216" s="7">
        <v>0</v>
      </c>
      <c r="M1216" s="7" t="str" cm="1">
        <f t="array" ref="M1216">_xlfn.IFS(H1216=1,H$1,I1216=1,I$1,J1216=1,J$1,K1216=1,K$1,L1216=1,L$1)</f>
        <v>Married</v>
      </c>
      <c r="N1216" s="7">
        <v>0</v>
      </c>
      <c r="O1216" s="7">
        <v>1</v>
      </c>
      <c r="P1216" s="7">
        <v>0</v>
      </c>
      <c r="Q1216" s="7">
        <v>0</v>
      </c>
      <c r="R1216" s="7" t="str" cm="1">
        <f t="array" ref="R1216">_xlfn.IFS(N1216=1,N$1,O1216=1,O$1,P1216=1,P$1,Q1216=1,Q$1)</f>
        <v>Graduate</v>
      </c>
      <c r="S1216" t="s">
        <v>68</v>
      </c>
      <c r="T1216" s="7">
        <v>48</v>
      </c>
      <c r="U1216" s="7">
        <v>598</v>
      </c>
      <c r="V1216" s="7">
        <v>7</v>
      </c>
      <c r="W1216" s="7">
        <v>214</v>
      </c>
      <c r="X1216" s="7">
        <v>127</v>
      </c>
      <c r="Y1216" s="7">
        <v>57</v>
      </c>
      <c r="Z1216" s="20">
        <f>SUM(U1216:Y1216)</f>
        <v>1003</v>
      </c>
      <c r="AA1216" s="7">
        <v>194</v>
      </c>
      <c r="AB1216" s="7">
        <v>809</v>
      </c>
      <c r="AC1216" s="7">
        <v>1</v>
      </c>
      <c r="AD1216" s="7">
        <v>5</v>
      </c>
      <c r="AE1216" s="7">
        <v>1</v>
      </c>
      <c r="AF1216" s="7">
        <v>6</v>
      </c>
      <c r="AG1216" s="7">
        <v>5</v>
      </c>
      <c r="AH1216" s="7">
        <v>0</v>
      </c>
      <c r="AI1216" s="7">
        <v>0</v>
      </c>
      <c r="AJ1216" s="7">
        <v>0</v>
      </c>
      <c r="AK1216" s="7">
        <v>0</v>
      </c>
      <c r="AL1216" s="7">
        <v>0</v>
      </c>
      <c r="AM1216" s="7">
        <v>0</v>
      </c>
      <c r="AN1216" s="7">
        <v>0</v>
      </c>
      <c r="AO1216" s="8">
        <v>43851</v>
      </c>
      <c r="AQ1216">
        <f>IF($AI1216=1,H1216,0)</f>
        <v>0</v>
      </c>
      <c r="AR1216">
        <f>IF($AI1216=1,I1216,0)</f>
        <v>0</v>
      </c>
      <c r="AS1216">
        <f>IF($AI1216=1,K1216,0)</f>
        <v>0</v>
      </c>
      <c r="AT1216">
        <f>IF($AI1216=1,J1216,0)</f>
        <v>0</v>
      </c>
      <c r="AU1216">
        <f>IF($AI1216=1,L1216,0)</f>
        <v>0</v>
      </c>
      <c r="AW1216">
        <f>IF($AL1216=1,U1216,0)</f>
        <v>0</v>
      </c>
      <c r="AX1216">
        <f>IF($AL1216=1,V1216,0)</f>
        <v>0</v>
      </c>
      <c r="AY1216">
        <f>IF($AL1216=1,W1216,0)</f>
        <v>0</v>
      </c>
      <c r="AZ1216">
        <f>IF($AL1216=1,X1216,0)</f>
        <v>0</v>
      </c>
      <c r="BA1216">
        <f>IF($AL1216=1,Y1216,0)</f>
        <v>0</v>
      </c>
      <c r="BC1216">
        <f>IF($AM1216=1,N1216,0)</f>
        <v>0</v>
      </c>
      <c r="BD1216">
        <f>IF($AM1216=1,O1216,0)</f>
        <v>0</v>
      </c>
      <c r="BE1216">
        <f>IF($AM1216=1,P1216,0)</f>
        <v>0</v>
      </c>
      <c r="BF1216">
        <f>IF($AM1216=1,Q1216,0)</f>
        <v>0</v>
      </c>
    </row>
    <row r="1217" spans="1:58" x14ac:dyDescent="0.3">
      <c r="A1217" s="7">
        <v>1882</v>
      </c>
      <c r="B1217" s="6">
        <v>154137</v>
      </c>
      <c r="C1217" s="6" t="str">
        <f>VLOOKUP(B1217,incomegroup,3,TRUE)</f>
        <v>Middle Income</v>
      </c>
      <c r="D1217" s="7">
        <v>0</v>
      </c>
      <c r="E1217" s="7">
        <v>1</v>
      </c>
      <c r="F1217" s="7">
        <f>SUM(D1217:E1217)</f>
        <v>1</v>
      </c>
      <c r="G1217" s="7">
        <v>50</v>
      </c>
      <c r="H1217" s="7">
        <v>1</v>
      </c>
      <c r="I1217" s="7">
        <v>0</v>
      </c>
      <c r="J1217" s="7">
        <v>0</v>
      </c>
      <c r="K1217" s="7">
        <v>0</v>
      </c>
      <c r="L1217" s="7">
        <v>0</v>
      </c>
      <c r="M1217" s="7" t="str" cm="1">
        <f t="array" ref="M1217">_xlfn.IFS(H1217=1,H$1,I1217=1,I$1,J1217=1,J$1,K1217=1,K$1,L1217=1,L$1)</f>
        <v>Divorced</v>
      </c>
      <c r="N1217" s="7">
        <v>0</v>
      </c>
      <c r="O1217" s="7">
        <v>1</v>
      </c>
      <c r="P1217" s="7">
        <v>0</v>
      </c>
      <c r="Q1217" s="7">
        <v>0</v>
      </c>
      <c r="R1217" s="7" t="str" cm="1">
        <f t="array" ref="R1217">_xlfn.IFS(N1217=1,N$1,O1217=1,O$1,P1217=1,P$1,Q1217=1,Q$1)</f>
        <v>Graduate</v>
      </c>
      <c r="S1217" t="s">
        <v>73</v>
      </c>
      <c r="T1217" s="7">
        <v>46</v>
      </c>
      <c r="U1217" s="7">
        <v>487</v>
      </c>
      <c r="V1217" s="7">
        <v>0</v>
      </c>
      <c r="W1217" s="7">
        <v>31</v>
      </c>
      <c r="X1217" s="7">
        <v>0</v>
      </c>
      <c r="Y1217" s="7">
        <v>3</v>
      </c>
      <c r="Z1217" s="20">
        <f>SUM(U1217:Y1217)</f>
        <v>521</v>
      </c>
      <c r="AA1217" s="7">
        <v>57</v>
      </c>
      <c r="AB1217" s="7">
        <v>464</v>
      </c>
      <c r="AC1217" s="7">
        <v>2</v>
      </c>
      <c r="AD1217" s="7">
        <v>4</v>
      </c>
      <c r="AE1217" s="7">
        <v>1</v>
      </c>
      <c r="AF1217" s="7">
        <v>4</v>
      </c>
      <c r="AG1217" s="7">
        <v>6</v>
      </c>
      <c r="AH1217" s="7">
        <v>0</v>
      </c>
      <c r="AI1217" s="7">
        <v>0</v>
      </c>
      <c r="AJ1217" s="7">
        <v>0</v>
      </c>
      <c r="AK1217" s="7">
        <v>0</v>
      </c>
      <c r="AL1217" s="7">
        <v>0</v>
      </c>
      <c r="AM1217" s="7">
        <v>0</v>
      </c>
      <c r="AN1217" s="7">
        <v>0</v>
      </c>
      <c r="AO1217" s="8">
        <v>43851</v>
      </c>
      <c r="AQ1217">
        <f>IF($AI1217=1,H1217,0)</f>
        <v>0</v>
      </c>
      <c r="AR1217">
        <f>IF($AI1217=1,I1217,0)</f>
        <v>0</v>
      </c>
      <c r="AS1217">
        <f>IF($AI1217=1,K1217,0)</f>
        <v>0</v>
      </c>
      <c r="AT1217">
        <f>IF($AI1217=1,J1217,0)</f>
        <v>0</v>
      </c>
      <c r="AU1217">
        <f>IF($AI1217=1,L1217,0)</f>
        <v>0</v>
      </c>
      <c r="AW1217">
        <f>IF($AL1217=1,U1217,0)</f>
        <v>0</v>
      </c>
      <c r="AX1217">
        <f>IF($AL1217=1,V1217,0)</f>
        <v>0</v>
      </c>
      <c r="AY1217">
        <f>IF($AL1217=1,W1217,0)</f>
        <v>0</v>
      </c>
      <c r="AZ1217">
        <f>IF($AL1217=1,X1217,0)</f>
        <v>0</v>
      </c>
      <c r="BA1217">
        <f>IF($AL1217=1,Y1217,0)</f>
        <v>0</v>
      </c>
      <c r="BC1217">
        <f>IF($AM1217=1,N1217,0)</f>
        <v>0</v>
      </c>
      <c r="BD1217">
        <f>IF($AM1217=1,O1217,0)</f>
        <v>0</v>
      </c>
      <c r="BE1217">
        <f>IF($AM1217=1,P1217,0)</f>
        <v>0</v>
      </c>
      <c r="BF1217">
        <f>IF($AM1217=1,Q1217,0)</f>
        <v>0</v>
      </c>
    </row>
    <row r="1218" spans="1:58" x14ac:dyDescent="0.3">
      <c r="A1218" s="7">
        <v>2185</v>
      </c>
      <c r="B1218" s="6">
        <v>166636</v>
      </c>
      <c r="C1218" s="6" t="str">
        <f>VLOOKUP(B1218,incomegroup,3,TRUE)</f>
        <v>Middle Income</v>
      </c>
      <c r="D1218" s="7">
        <v>0</v>
      </c>
      <c r="E1218" s="7">
        <v>0</v>
      </c>
      <c r="F1218" s="7">
        <f>SUM(D1218:E1218)</f>
        <v>0</v>
      </c>
      <c r="G1218" s="7">
        <v>63</v>
      </c>
      <c r="H1218" s="7">
        <v>0</v>
      </c>
      <c r="I1218" s="7">
        <v>0</v>
      </c>
      <c r="J1218" s="7">
        <v>1</v>
      </c>
      <c r="K1218" s="7">
        <v>0</v>
      </c>
      <c r="L1218" s="7">
        <v>0</v>
      </c>
      <c r="M1218" s="7" t="str" cm="1">
        <f t="array" ref="M1218">_xlfn.IFS(H1218=1,H$1,I1218=1,I$1,J1218=1,J$1,K1218=1,K$1,L1218=1,L$1)</f>
        <v>Together</v>
      </c>
      <c r="N1218" s="7">
        <v>0</v>
      </c>
      <c r="O1218" s="7">
        <v>0</v>
      </c>
      <c r="P1218" s="7">
        <v>1</v>
      </c>
      <c r="Q1218" s="7">
        <v>0</v>
      </c>
      <c r="R1218" s="7" t="str" cm="1">
        <f t="array" ref="R1218">_xlfn.IFS(N1218=1,N$1,O1218=1,O$1,P1218=1,P$1,Q1218=1,Q$1)</f>
        <v>Master</v>
      </c>
      <c r="S1218" t="s">
        <v>70</v>
      </c>
      <c r="T1218" s="7">
        <v>64</v>
      </c>
      <c r="U1218" s="7">
        <v>728</v>
      </c>
      <c r="V1218" s="7">
        <v>25</v>
      </c>
      <c r="W1218" s="7">
        <v>1723</v>
      </c>
      <c r="X1218" s="7">
        <v>210</v>
      </c>
      <c r="Y1218" s="7">
        <v>25</v>
      </c>
      <c r="Z1218" s="20">
        <f>SUM(U1218:Y1218)</f>
        <v>2711</v>
      </c>
      <c r="AA1218" s="7">
        <v>0</v>
      </c>
      <c r="AB1218" s="7">
        <v>2711</v>
      </c>
      <c r="AC1218" s="7">
        <v>1</v>
      </c>
      <c r="AD1218" s="7">
        <v>3</v>
      </c>
      <c r="AE1218" s="7">
        <v>4</v>
      </c>
      <c r="AF1218" s="7">
        <v>9</v>
      </c>
      <c r="AG1218" s="7">
        <v>1</v>
      </c>
      <c r="AH1218" s="7">
        <v>0</v>
      </c>
      <c r="AI1218" s="7">
        <v>0</v>
      </c>
      <c r="AJ1218" s="7">
        <v>0</v>
      </c>
      <c r="AK1218" s="7">
        <v>0</v>
      </c>
      <c r="AL1218" s="7">
        <v>0</v>
      </c>
      <c r="AM1218" s="7">
        <v>0</v>
      </c>
      <c r="AN1218" s="7">
        <v>0</v>
      </c>
      <c r="AO1218" s="8">
        <v>43852</v>
      </c>
      <c r="AQ1218">
        <f>IF($AI1218=1,H1218,0)</f>
        <v>0</v>
      </c>
      <c r="AR1218">
        <f>IF($AI1218=1,I1218,0)</f>
        <v>0</v>
      </c>
      <c r="AS1218">
        <f>IF($AI1218=1,K1218,0)</f>
        <v>0</v>
      </c>
      <c r="AT1218">
        <f>IF($AI1218=1,J1218,0)</f>
        <v>0</v>
      </c>
      <c r="AU1218">
        <f>IF($AI1218=1,L1218,0)</f>
        <v>0</v>
      </c>
      <c r="AW1218">
        <f>IF($AL1218=1,U1218,0)</f>
        <v>0</v>
      </c>
      <c r="AX1218">
        <f>IF($AL1218=1,V1218,0)</f>
        <v>0</v>
      </c>
      <c r="AY1218">
        <f>IF($AL1218=1,W1218,0)</f>
        <v>0</v>
      </c>
      <c r="AZ1218">
        <f>IF($AL1218=1,X1218,0)</f>
        <v>0</v>
      </c>
      <c r="BA1218">
        <f>IF($AL1218=1,Y1218,0)</f>
        <v>0</v>
      </c>
      <c r="BC1218">
        <f>IF($AM1218=1,N1218,0)</f>
        <v>0</v>
      </c>
      <c r="BD1218">
        <f>IF($AM1218=1,O1218,0)</f>
        <v>0</v>
      </c>
      <c r="BE1218">
        <f>IF($AM1218=1,P1218,0)</f>
        <v>0</v>
      </c>
      <c r="BF1218">
        <f>IF($AM1218=1,Q1218,0)</f>
        <v>0</v>
      </c>
    </row>
    <row r="1219" spans="1:58" x14ac:dyDescent="0.3">
      <c r="A1219" s="7">
        <v>2064</v>
      </c>
      <c r="B1219" s="6">
        <v>140479</v>
      </c>
      <c r="C1219" s="6" t="str">
        <f>VLOOKUP(B1219,incomegroup,3,TRUE)</f>
        <v>Lower income</v>
      </c>
      <c r="D1219" s="7">
        <v>1</v>
      </c>
      <c r="E1219" s="7">
        <v>0</v>
      </c>
      <c r="F1219" s="7">
        <f>SUM(D1219:E1219)</f>
        <v>1</v>
      </c>
      <c r="G1219" s="7">
        <v>38</v>
      </c>
      <c r="H1219" s="7">
        <v>0</v>
      </c>
      <c r="I1219" s="7">
        <v>0</v>
      </c>
      <c r="J1219" s="7">
        <v>1</v>
      </c>
      <c r="K1219" s="7">
        <v>0</v>
      </c>
      <c r="L1219" s="7">
        <v>0</v>
      </c>
      <c r="M1219" s="7" t="str" cm="1">
        <f t="array" ref="M1219">_xlfn.IFS(H1219=1,H$1,I1219=1,I$1,J1219=1,J$1,K1219=1,K$1,L1219=1,L$1)</f>
        <v>Together</v>
      </c>
      <c r="N1219" s="7">
        <v>0</v>
      </c>
      <c r="O1219" s="7">
        <v>1</v>
      </c>
      <c r="P1219" s="7">
        <v>0</v>
      </c>
      <c r="Q1219" s="7">
        <v>0</v>
      </c>
      <c r="R1219" s="7" t="str" cm="1">
        <f t="array" ref="R1219">_xlfn.IFS(N1219=1,N$1,O1219=1,O$1,P1219=1,P$1,Q1219=1,Q$1)</f>
        <v>Graduate</v>
      </c>
      <c r="S1219" t="s">
        <v>68</v>
      </c>
      <c r="T1219" s="7">
        <v>95</v>
      </c>
      <c r="U1219" s="7">
        <v>17</v>
      </c>
      <c r="V1219" s="7">
        <v>0</v>
      </c>
      <c r="W1219" s="7">
        <v>28</v>
      </c>
      <c r="X1219" s="7">
        <v>7</v>
      </c>
      <c r="Y1219" s="7">
        <v>0</v>
      </c>
      <c r="Z1219" s="20">
        <f>SUM(U1219:Y1219)</f>
        <v>52</v>
      </c>
      <c r="AA1219" s="7">
        <v>0</v>
      </c>
      <c r="AB1219" s="7">
        <v>52</v>
      </c>
      <c r="AC1219" s="7">
        <v>1</v>
      </c>
      <c r="AD1219" s="7">
        <v>0</v>
      </c>
      <c r="AE1219" s="7">
        <v>0</v>
      </c>
      <c r="AF1219" s="7">
        <v>3</v>
      </c>
      <c r="AG1219" s="7">
        <v>4</v>
      </c>
      <c r="AH1219" s="7">
        <v>0</v>
      </c>
      <c r="AI1219" s="7">
        <v>0</v>
      </c>
      <c r="AJ1219" s="7">
        <v>0</v>
      </c>
      <c r="AK1219" s="7">
        <v>0</v>
      </c>
      <c r="AL1219" s="7">
        <v>0</v>
      </c>
      <c r="AM1219" s="7">
        <v>0</v>
      </c>
      <c r="AN1219" s="7">
        <v>0</v>
      </c>
      <c r="AO1219" s="8">
        <v>43852</v>
      </c>
      <c r="AQ1219">
        <f>IF($AI1219=1,H1219,0)</f>
        <v>0</v>
      </c>
      <c r="AR1219">
        <f>IF($AI1219=1,I1219,0)</f>
        <v>0</v>
      </c>
      <c r="AS1219">
        <f>IF($AI1219=1,K1219,0)</f>
        <v>0</v>
      </c>
      <c r="AT1219">
        <f>IF($AI1219=1,J1219,0)</f>
        <v>0</v>
      </c>
      <c r="AU1219">
        <f>IF($AI1219=1,L1219,0)</f>
        <v>0</v>
      </c>
      <c r="AW1219">
        <f>IF($AL1219=1,U1219,0)</f>
        <v>0</v>
      </c>
      <c r="AX1219">
        <f>IF($AL1219=1,V1219,0)</f>
        <v>0</v>
      </c>
      <c r="AY1219">
        <f>IF($AL1219=1,W1219,0)</f>
        <v>0</v>
      </c>
      <c r="AZ1219">
        <f>IF($AL1219=1,X1219,0)</f>
        <v>0</v>
      </c>
      <c r="BA1219">
        <f>IF($AL1219=1,Y1219,0)</f>
        <v>0</v>
      </c>
      <c r="BC1219">
        <f>IF($AM1219=1,N1219,0)</f>
        <v>0</v>
      </c>
      <c r="BD1219">
        <f>IF($AM1219=1,O1219,0)</f>
        <v>0</v>
      </c>
      <c r="BE1219">
        <f>IF($AM1219=1,P1219,0)</f>
        <v>0</v>
      </c>
      <c r="BF1219">
        <f>IF($AM1219=1,Q1219,0)</f>
        <v>0</v>
      </c>
    </row>
    <row r="1220" spans="1:58" x14ac:dyDescent="0.3">
      <c r="A1220" s="7">
        <v>2124</v>
      </c>
      <c r="B1220" s="6">
        <v>133419</v>
      </c>
      <c r="C1220" s="6" t="str">
        <f>VLOOKUP(B1220,incomegroup,3,TRUE)</f>
        <v>Lower income</v>
      </c>
      <c r="D1220" s="7">
        <v>0</v>
      </c>
      <c r="E1220" s="7">
        <v>1</v>
      </c>
      <c r="F1220" s="7">
        <f>SUM(D1220:E1220)</f>
        <v>1</v>
      </c>
      <c r="G1220" s="7">
        <v>58</v>
      </c>
      <c r="H1220" s="7">
        <v>0</v>
      </c>
      <c r="I1220" s="7">
        <v>0</v>
      </c>
      <c r="J1220" s="7">
        <v>0</v>
      </c>
      <c r="K1220" s="7">
        <v>1</v>
      </c>
      <c r="L1220" s="7">
        <v>0</v>
      </c>
      <c r="M1220" s="7" t="str" cm="1">
        <f t="array" ref="M1220">_xlfn.IFS(H1220=1,H$1,I1220=1,I$1,J1220=1,J$1,K1220=1,K$1,L1220=1,L$1)</f>
        <v>Single</v>
      </c>
      <c r="N1220" s="7">
        <v>0</v>
      </c>
      <c r="O1220" s="7">
        <v>0</v>
      </c>
      <c r="P1220" s="7">
        <v>0</v>
      </c>
      <c r="Q1220" s="7">
        <v>1</v>
      </c>
      <c r="R1220" s="7" t="str" cm="1">
        <f t="array" ref="R1220">_xlfn.IFS(N1220=1,N$1,O1220=1,O$1,P1220=1,P$1,Q1220=1,Q$1)</f>
        <v>PhD</v>
      </c>
      <c r="S1220" t="s">
        <v>68</v>
      </c>
      <c r="T1220" s="7">
        <v>76</v>
      </c>
      <c r="U1220" s="7">
        <v>224</v>
      </c>
      <c r="V1220" s="7">
        <v>0</v>
      </c>
      <c r="W1220" s="7">
        <v>48</v>
      </c>
      <c r="X1220" s="7">
        <v>0</v>
      </c>
      <c r="Y1220" s="7">
        <v>0</v>
      </c>
      <c r="Z1220" s="20">
        <f>SUM(U1220:Y1220)</f>
        <v>272</v>
      </c>
      <c r="AA1220" s="7">
        <v>72</v>
      </c>
      <c r="AB1220" s="7">
        <v>200</v>
      </c>
      <c r="AC1220" s="7">
        <v>2</v>
      </c>
      <c r="AD1220" s="7">
        <v>2</v>
      </c>
      <c r="AE1220" s="7">
        <v>0</v>
      </c>
      <c r="AF1220" s="7">
        <v>4</v>
      </c>
      <c r="AG1220" s="7">
        <v>7</v>
      </c>
      <c r="AH1220" s="7">
        <v>0</v>
      </c>
      <c r="AI1220" s="7">
        <v>0</v>
      </c>
      <c r="AJ1220" s="7">
        <v>0</v>
      </c>
      <c r="AK1220" s="7">
        <v>0</v>
      </c>
      <c r="AL1220" s="7">
        <v>0</v>
      </c>
      <c r="AM1220" s="7">
        <v>0</v>
      </c>
      <c r="AN1220" s="7">
        <v>0</v>
      </c>
      <c r="AO1220" s="8">
        <v>43852</v>
      </c>
      <c r="AQ1220">
        <f>IF($AI1220=1,H1220,0)</f>
        <v>0</v>
      </c>
      <c r="AR1220">
        <f>IF($AI1220=1,I1220,0)</f>
        <v>0</v>
      </c>
      <c r="AS1220">
        <f>IF($AI1220=1,K1220,0)</f>
        <v>0</v>
      </c>
      <c r="AT1220">
        <f>IF($AI1220=1,J1220,0)</f>
        <v>0</v>
      </c>
      <c r="AU1220">
        <f>IF($AI1220=1,L1220,0)</f>
        <v>0</v>
      </c>
      <c r="AW1220">
        <f>IF($AL1220=1,U1220,0)</f>
        <v>0</v>
      </c>
      <c r="AX1220">
        <f>IF($AL1220=1,V1220,0)</f>
        <v>0</v>
      </c>
      <c r="AY1220">
        <f>IF($AL1220=1,W1220,0)</f>
        <v>0</v>
      </c>
      <c r="AZ1220">
        <f>IF($AL1220=1,X1220,0)</f>
        <v>0</v>
      </c>
      <c r="BA1220">
        <f>IF($AL1220=1,Y1220,0)</f>
        <v>0</v>
      </c>
      <c r="BC1220">
        <f>IF($AM1220=1,N1220,0)</f>
        <v>0</v>
      </c>
      <c r="BD1220">
        <f>IF($AM1220=1,O1220,0)</f>
        <v>0</v>
      </c>
      <c r="BE1220">
        <f>IF($AM1220=1,P1220,0)</f>
        <v>0</v>
      </c>
      <c r="BF1220">
        <f>IF($AM1220=1,Q1220,0)</f>
        <v>0</v>
      </c>
    </row>
    <row r="1221" spans="1:58" x14ac:dyDescent="0.3">
      <c r="A1221" s="7">
        <v>2588</v>
      </c>
      <c r="B1221" s="6">
        <v>164509</v>
      </c>
      <c r="C1221" s="6" t="str">
        <f>VLOOKUP(B1221,incomegroup,3,TRUE)</f>
        <v>Middle Income</v>
      </c>
      <c r="D1221" s="7">
        <v>0</v>
      </c>
      <c r="E1221" s="7">
        <v>0</v>
      </c>
      <c r="F1221" s="7">
        <f>SUM(D1221:E1221)</f>
        <v>0</v>
      </c>
      <c r="G1221" s="7">
        <v>30</v>
      </c>
      <c r="H1221" s="7">
        <v>0</v>
      </c>
      <c r="I1221" s="7">
        <v>0</v>
      </c>
      <c r="J1221" s="7">
        <v>0</v>
      </c>
      <c r="K1221" s="7">
        <v>1</v>
      </c>
      <c r="L1221" s="7">
        <v>0</v>
      </c>
      <c r="M1221" s="7" t="str" cm="1">
        <f t="array" ref="M1221">_xlfn.IFS(H1221=1,H$1,I1221=1,I$1,J1221=1,J$1,K1221=1,K$1,L1221=1,L$1)</f>
        <v>Single</v>
      </c>
      <c r="N1221" s="7">
        <v>0</v>
      </c>
      <c r="O1221" s="7">
        <v>1</v>
      </c>
      <c r="P1221" s="7">
        <v>0</v>
      </c>
      <c r="Q1221" s="7">
        <v>0</v>
      </c>
      <c r="R1221" s="7" t="str" cm="1">
        <f t="array" ref="R1221">_xlfn.IFS(N1221=1,N$1,O1221=1,O$1,P1221=1,P$1,Q1221=1,Q$1)</f>
        <v>Graduate</v>
      </c>
      <c r="S1221" t="s">
        <v>69</v>
      </c>
      <c r="T1221" s="7">
        <v>19</v>
      </c>
      <c r="U1221" s="7">
        <v>2132</v>
      </c>
      <c r="V1221" s="7">
        <v>472</v>
      </c>
      <c r="W1221" s="7">
        <v>1466</v>
      </c>
      <c r="X1221" s="7">
        <v>61</v>
      </c>
      <c r="Y1221" s="7">
        <v>64</v>
      </c>
      <c r="Z1221" s="20">
        <f>SUM(U1221:Y1221)</f>
        <v>4195</v>
      </c>
      <c r="AA1221" s="7">
        <v>196</v>
      </c>
      <c r="AB1221" s="7">
        <v>3999</v>
      </c>
      <c r="AC1221" s="7">
        <v>1</v>
      </c>
      <c r="AD1221" s="7">
        <v>6</v>
      </c>
      <c r="AE1221" s="7">
        <v>3</v>
      </c>
      <c r="AF1221" s="7">
        <v>9</v>
      </c>
      <c r="AG1221" s="7">
        <v>4</v>
      </c>
      <c r="AH1221" s="7">
        <v>1</v>
      </c>
      <c r="AI1221" s="7">
        <v>0</v>
      </c>
      <c r="AJ1221" s="7">
        <v>0</v>
      </c>
      <c r="AK1221" s="7">
        <v>0</v>
      </c>
      <c r="AL1221" s="7">
        <v>0</v>
      </c>
      <c r="AM1221" s="7">
        <v>0</v>
      </c>
      <c r="AN1221" s="7">
        <v>1</v>
      </c>
      <c r="AO1221" s="8">
        <v>43852</v>
      </c>
      <c r="AQ1221">
        <f>IF($AI1221=1,H1221,0)</f>
        <v>0</v>
      </c>
      <c r="AR1221">
        <f>IF($AI1221=1,I1221,0)</f>
        <v>0</v>
      </c>
      <c r="AS1221">
        <f>IF($AI1221=1,K1221,0)</f>
        <v>0</v>
      </c>
      <c r="AT1221">
        <f>IF($AI1221=1,J1221,0)</f>
        <v>0</v>
      </c>
      <c r="AU1221">
        <f>IF($AI1221=1,L1221,0)</f>
        <v>0</v>
      </c>
      <c r="AW1221">
        <f>IF($AL1221=1,U1221,0)</f>
        <v>0</v>
      </c>
      <c r="AX1221">
        <f>IF($AL1221=1,V1221,0)</f>
        <v>0</v>
      </c>
      <c r="AY1221">
        <f>IF($AL1221=1,W1221,0)</f>
        <v>0</v>
      </c>
      <c r="AZ1221">
        <f>IF($AL1221=1,X1221,0)</f>
        <v>0</v>
      </c>
      <c r="BA1221">
        <f>IF($AL1221=1,Y1221,0)</f>
        <v>0</v>
      </c>
      <c r="BC1221">
        <f>IF($AM1221=1,N1221,0)</f>
        <v>0</v>
      </c>
      <c r="BD1221">
        <f>IF($AM1221=1,O1221,0)</f>
        <v>0</v>
      </c>
      <c r="BE1221">
        <f>IF($AM1221=1,P1221,0)</f>
        <v>0</v>
      </c>
      <c r="BF1221">
        <f>IF($AM1221=1,Q1221,0)</f>
        <v>0</v>
      </c>
    </row>
    <row r="1222" spans="1:58" x14ac:dyDescent="0.3">
      <c r="A1222" s="7">
        <v>1628</v>
      </c>
      <c r="B1222" s="6">
        <v>146463</v>
      </c>
      <c r="C1222" s="6" t="str">
        <f>VLOOKUP(B1222,incomegroup,3,TRUE)</f>
        <v>Lower income</v>
      </c>
      <c r="D1222" s="7">
        <v>1</v>
      </c>
      <c r="E1222" s="7">
        <v>1</v>
      </c>
      <c r="F1222" s="7">
        <f>SUM(D1222:E1222)</f>
        <v>2</v>
      </c>
      <c r="G1222" s="7">
        <v>49</v>
      </c>
      <c r="H1222" s="7">
        <v>0</v>
      </c>
      <c r="I1222" s="7">
        <v>1</v>
      </c>
      <c r="J1222" s="7">
        <v>0</v>
      </c>
      <c r="K1222" s="7">
        <v>0</v>
      </c>
      <c r="L1222" s="7">
        <v>0</v>
      </c>
      <c r="M1222" s="7" t="str" cm="1">
        <f t="array" ref="M1222">_xlfn.IFS(H1222=1,H$1,I1222=1,I$1,J1222=1,J$1,K1222=1,K$1,L1222=1,L$1)</f>
        <v>Married</v>
      </c>
      <c r="N1222" s="7">
        <v>0</v>
      </c>
      <c r="O1222" s="7">
        <v>0</v>
      </c>
      <c r="P1222" s="7">
        <v>0</v>
      </c>
      <c r="Q1222" s="7">
        <v>1</v>
      </c>
      <c r="R1222" s="7" t="str" cm="1">
        <f t="array" ref="R1222">_xlfn.IFS(N1222=1,N$1,O1222=1,O$1,P1222=1,P$1,Q1222=1,Q$1)</f>
        <v>PhD</v>
      </c>
      <c r="S1222" t="s">
        <v>69</v>
      </c>
      <c r="T1222" s="7">
        <v>56</v>
      </c>
      <c r="U1222" s="7">
        <v>514</v>
      </c>
      <c r="V1222" s="7">
        <v>6</v>
      </c>
      <c r="W1222" s="7">
        <v>126</v>
      </c>
      <c r="X1222" s="7">
        <v>25</v>
      </c>
      <c r="Y1222" s="7">
        <v>35</v>
      </c>
      <c r="Z1222" s="20">
        <f>SUM(U1222:Y1222)</f>
        <v>706</v>
      </c>
      <c r="AA1222" s="7">
        <v>35</v>
      </c>
      <c r="AB1222" s="7">
        <v>671</v>
      </c>
      <c r="AC1222" s="7">
        <v>7</v>
      </c>
      <c r="AD1222" s="7">
        <v>3</v>
      </c>
      <c r="AE1222" s="7">
        <v>1</v>
      </c>
      <c r="AF1222" s="7">
        <v>6</v>
      </c>
      <c r="AG1222" s="7">
        <v>6</v>
      </c>
      <c r="AH1222" s="7">
        <v>0</v>
      </c>
      <c r="AI1222" s="7">
        <v>0</v>
      </c>
      <c r="AJ1222" s="7">
        <v>0</v>
      </c>
      <c r="AK1222" s="7">
        <v>0</v>
      </c>
      <c r="AL1222" s="7">
        <v>0</v>
      </c>
      <c r="AM1222" s="7">
        <v>0</v>
      </c>
      <c r="AN1222" s="7">
        <v>0</v>
      </c>
      <c r="AO1222" s="8">
        <v>43853</v>
      </c>
      <c r="AQ1222">
        <f>IF($AI1222=1,H1222,0)</f>
        <v>0</v>
      </c>
      <c r="AR1222">
        <f>IF($AI1222=1,I1222,0)</f>
        <v>0</v>
      </c>
      <c r="AS1222">
        <f>IF($AI1222=1,K1222,0)</f>
        <v>0</v>
      </c>
      <c r="AT1222">
        <f>IF($AI1222=1,J1222,0)</f>
        <v>0</v>
      </c>
      <c r="AU1222">
        <f>IF($AI1222=1,L1222,0)</f>
        <v>0</v>
      </c>
      <c r="AW1222">
        <f>IF($AL1222=1,U1222,0)</f>
        <v>0</v>
      </c>
      <c r="AX1222">
        <f>IF($AL1222=1,V1222,0)</f>
        <v>0</v>
      </c>
      <c r="AY1222">
        <f>IF($AL1222=1,W1222,0)</f>
        <v>0</v>
      </c>
      <c r="AZ1222">
        <f>IF($AL1222=1,X1222,0)</f>
        <v>0</v>
      </c>
      <c r="BA1222">
        <f>IF($AL1222=1,Y1222,0)</f>
        <v>0</v>
      </c>
      <c r="BC1222">
        <f>IF($AM1222=1,N1222,0)</f>
        <v>0</v>
      </c>
      <c r="BD1222">
        <f>IF($AM1222=1,O1222,0)</f>
        <v>0</v>
      </c>
      <c r="BE1222">
        <f>IF($AM1222=1,P1222,0)</f>
        <v>0</v>
      </c>
      <c r="BF1222">
        <f>IF($AM1222=1,Q1222,0)</f>
        <v>0</v>
      </c>
    </row>
    <row r="1223" spans="1:58" x14ac:dyDescent="0.3">
      <c r="A1223" s="7">
        <v>1947</v>
      </c>
      <c r="B1223" s="6">
        <v>192955</v>
      </c>
      <c r="C1223" s="6" t="str">
        <f>VLOOKUP(B1223,incomegroup,3,TRUE)</f>
        <v>Middle Income</v>
      </c>
      <c r="D1223" s="7">
        <v>0</v>
      </c>
      <c r="E1223" s="7">
        <v>0</v>
      </c>
      <c r="F1223" s="7">
        <f>SUM(D1223:E1223)</f>
        <v>0</v>
      </c>
      <c r="G1223" s="7">
        <v>47</v>
      </c>
      <c r="H1223" s="7">
        <v>0</v>
      </c>
      <c r="I1223" s="7">
        <v>1</v>
      </c>
      <c r="J1223" s="7">
        <v>0</v>
      </c>
      <c r="K1223" s="7">
        <v>0</v>
      </c>
      <c r="L1223" s="7">
        <v>0</v>
      </c>
      <c r="M1223" s="7" t="str" cm="1">
        <f t="array" ref="M1223">_xlfn.IFS(H1223=1,H$1,I1223=1,I$1,J1223=1,J$1,K1223=1,K$1,L1223=1,L$1)</f>
        <v>Married</v>
      </c>
      <c r="N1223" s="7">
        <v>0</v>
      </c>
      <c r="O1223" s="7">
        <v>1</v>
      </c>
      <c r="P1223" s="7">
        <v>0</v>
      </c>
      <c r="Q1223" s="7">
        <v>0</v>
      </c>
      <c r="R1223" s="7" t="str" cm="1">
        <f t="array" ref="R1223">_xlfn.IFS(N1223=1,N$1,O1223=1,O$1,P1223=1,P$1,Q1223=1,Q$1)</f>
        <v>Graduate</v>
      </c>
      <c r="S1223" t="s">
        <v>72</v>
      </c>
      <c r="T1223" s="7">
        <v>35</v>
      </c>
      <c r="U1223" s="7">
        <v>1439</v>
      </c>
      <c r="V1223" s="7">
        <v>44</v>
      </c>
      <c r="W1223" s="7">
        <v>1920</v>
      </c>
      <c r="X1223" s="7">
        <v>64</v>
      </c>
      <c r="Y1223" s="7">
        <v>50</v>
      </c>
      <c r="Z1223" s="20">
        <f>SUM(U1223:Y1223)</f>
        <v>3517</v>
      </c>
      <c r="AA1223" s="7">
        <v>174</v>
      </c>
      <c r="AB1223" s="7">
        <v>3342</v>
      </c>
      <c r="AC1223" s="7">
        <v>1</v>
      </c>
      <c r="AD1223" s="7">
        <v>6</v>
      </c>
      <c r="AE1223" s="7">
        <v>7</v>
      </c>
      <c r="AF1223" s="7">
        <v>9</v>
      </c>
      <c r="AG1223" s="7">
        <v>2</v>
      </c>
      <c r="AH1223" s="7">
        <v>0</v>
      </c>
      <c r="AI1223" s="7">
        <v>0</v>
      </c>
      <c r="AJ1223" s="7">
        <v>1</v>
      </c>
      <c r="AK1223" s="7">
        <v>1</v>
      </c>
      <c r="AL1223" s="7">
        <v>0</v>
      </c>
      <c r="AM1223" s="7">
        <v>0</v>
      </c>
      <c r="AN1223" s="7">
        <v>1</v>
      </c>
      <c r="AO1223" s="8">
        <v>43854</v>
      </c>
      <c r="AQ1223">
        <f>IF($AI1223=1,H1223,0)</f>
        <v>0</v>
      </c>
      <c r="AR1223">
        <f>IF($AI1223=1,I1223,0)</f>
        <v>0</v>
      </c>
      <c r="AS1223">
        <f>IF($AI1223=1,K1223,0)</f>
        <v>0</v>
      </c>
      <c r="AT1223">
        <f>IF($AI1223=1,J1223,0)</f>
        <v>0</v>
      </c>
      <c r="AU1223">
        <f>IF($AI1223=1,L1223,0)</f>
        <v>0</v>
      </c>
      <c r="AW1223">
        <f>IF($AL1223=1,U1223,0)</f>
        <v>0</v>
      </c>
      <c r="AX1223">
        <f>IF($AL1223=1,V1223,0)</f>
        <v>0</v>
      </c>
      <c r="AY1223">
        <f>IF($AL1223=1,W1223,0)</f>
        <v>0</v>
      </c>
      <c r="AZ1223">
        <f>IF($AL1223=1,X1223,0)</f>
        <v>0</v>
      </c>
      <c r="BA1223">
        <f>IF($AL1223=1,Y1223,0)</f>
        <v>0</v>
      </c>
      <c r="BC1223">
        <f>IF($AM1223=1,N1223,0)</f>
        <v>0</v>
      </c>
      <c r="BD1223">
        <f>IF($AM1223=1,O1223,0)</f>
        <v>0</v>
      </c>
      <c r="BE1223">
        <f>IF($AM1223=1,P1223,0)</f>
        <v>0</v>
      </c>
      <c r="BF1223">
        <f>IF($AM1223=1,Q1223,0)</f>
        <v>0</v>
      </c>
    </row>
    <row r="1224" spans="1:58" x14ac:dyDescent="0.3">
      <c r="A1224" s="7">
        <v>2437</v>
      </c>
      <c r="B1224" s="6">
        <v>157957</v>
      </c>
      <c r="C1224" s="6" t="str">
        <f>VLOOKUP(B1224,incomegroup,3,TRUE)</f>
        <v>Middle Income</v>
      </c>
      <c r="D1224" s="7">
        <v>0</v>
      </c>
      <c r="E1224" s="7">
        <v>1</v>
      </c>
      <c r="F1224" s="7">
        <f>SUM(D1224:E1224)</f>
        <v>1</v>
      </c>
      <c r="G1224" s="7">
        <v>61</v>
      </c>
      <c r="H1224" s="7">
        <v>0</v>
      </c>
      <c r="I1224" s="7">
        <v>0</v>
      </c>
      <c r="J1224" s="7">
        <v>1</v>
      </c>
      <c r="K1224" s="7">
        <v>0</v>
      </c>
      <c r="L1224" s="7">
        <v>0</v>
      </c>
      <c r="M1224" s="7" t="str" cm="1">
        <f t="array" ref="M1224">_xlfn.IFS(H1224=1,H$1,I1224=1,I$1,J1224=1,J$1,K1224=1,K$1,L1224=1,L$1)</f>
        <v>Together</v>
      </c>
      <c r="N1224" s="7">
        <v>0</v>
      </c>
      <c r="O1224" s="7">
        <v>1</v>
      </c>
      <c r="P1224" s="7">
        <v>0</v>
      </c>
      <c r="Q1224" s="7">
        <v>0</v>
      </c>
      <c r="R1224" s="7" t="str" cm="1">
        <f t="array" ref="R1224">_xlfn.IFS(N1224=1,N$1,O1224=1,O$1,P1224=1,P$1,Q1224=1,Q$1)</f>
        <v>Graduate</v>
      </c>
      <c r="S1224" t="s">
        <v>70</v>
      </c>
      <c r="T1224" s="7">
        <v>24</v>
      </c>
      <c r="U1224" s="7">
        <v>790</v>
      </c>
      <c r="V1224" s="7">
        <v>161</v>
      </c>
      <c r="W1224" s="7">
        <v>482</v>
      </c>
      <c r="X1224" s="7">
        <v>210</v>
      </c>
      <c r="Y1224" s="7">
        <v>14</v>
      </c>
      <c r="Z1224" s="20">
        <f>SUM(U1224:Y1224)</f>
        <v>1657</v>
      </c>
      <c r="AA1224" s="7">
        <v>79</v>
      </c>
      <c r="AB1224" s="7">
        <v>1578</v>
      </c>
      <c r="AC1224" s="7">
        <v>7</v>
      </c>
      <c r="AD1224" s="7">
        <v>4</v>
      </c>
      <c r="AE1224" s="7">
        <v>6</v>
      </c>
      <c r="AF1224" s="7">
        <v>8</v>
      </c>
      <c r="AG1224" s="7">
        <v>3</v>
      </c>
      <c r="AH1224" s="7">
        <v>0</v>
      </c>
      <c r="AI1224" s="7">
        <v>0</v>
      </c>
      <c r="AJ1224" s="7">
        <v>0</v>
      </c>
      <c r="AK1224" s="7">
        <v>0</v>
      </c>
      <c r="AL1224" s="7">
        <v>0</v>
      </c>
      <c r="AM1224" s="7">
        <v>1</v>
      </c>
      <c r="AN1224" s="7">
        <v>0</v>
      </c>
      <c r="AO1224" s="8">
        <v>43854</v>
      </c>
      <c r="AQ1224">
        <f>IF($AI1224=1,H1224,0)</f>
        <v>0</v>
      </c>
      <c r="AR1224">
        <f>IF($AI1224=1,I1224,0)</f>
        <v>0</v>
      </c>
      <c r="AS1224">
        <f>IF($AI1224=1,K1224,0)</f>
        <v>0</v>
      </c>
      <c r="AT1224">
        <f>IF($AI1224=1,J1224,0)</f>
        <v>0</v>
      </c>
      <c r="AU1224">
        <f>IF($AI1224=1,L1224,0)</f>
        <v>0</v>
      </c>
      <c r="AW1224">
        <f>IF($AL1224=1,U1224,0)</f>
        <v>0</v>
      </c>
      <c r="AX1224">
        <f>IF($AL1224=1,V1224,0)</f>
        <v>0</v>
      </c>
      <c r="AY1224">
        <f>IF($AL1224=1,W1224,0)</f>
        <v>0</v>
      </c>
      <c r="AZ1224">
        <f>IF($AL1224=1,X1224,0)</f>
        <v>0</v>
      </c>
      <c r="BA1224">
        <f>IF($AL1224=1,Y1224,0)</f>
        <v>0</v>
      </c>
      <c r="BC1224">
        <f>IF($AM1224=1,N1224,0)</f>
        <v>0</v>
      </c>
      <c r="BD1224">
        <f>IF($AM1224=1,O1224,0)</f>
        <v>1</v>
      </c>
      <c r="BE1224">
        <f>IF($AM1224=1,P1224,0)</f>
        <v>0</v>
      </c>
      <c r="BF1224">
        <f>IF($AM1224=1,Q1224,0)</f>
        <v>0</v>
      </c>
    </row>
    <row r="1225" spans="1:58" x14ac:dyDescent="0.3">
      <c r="A1225" s="7">
        <v>1594</v>
      </c>
      <c r="B1225" s="6">
        <v>126877</v>
      </c>
      <c r="C1225" s="6" t="str">
        <f>VLOOKUP(B1225,incomegroup,3,TRUE)</f>
        <v>Lower income</v>
      </c>
      <c r="D1225" s="7">
        <v>0</v>
      </c>
      <c r="E1225" s="7">
        <v>0</v>
      </c>
      <c r="F1225" s="7">
        <f>SUM(D1225:E1225)</f>
        <v>0</v>
      </c>
      <c r="G1225" s="7">
        <v>51</v>
      </c>
      <c r="H1225" s="7">
        <v>0</v>
      </c>
      <c r="I1225" s="7">
        <v>0</v>
      </c>
      <c r="J1225" s="7">
        <v>0</v>
      </c>
      <c r="K1225" s="7">
        <v>1</v>
      </c>
      <c r="L1225" s="7">
        <v>0</v>
      </c>
      <c r="M1225" s="7" t="str" cm="1">
        <f t="array" ref="M1225">_xlfn.IFS(H1225=1,H$1,I1225=1,I$1,J1225=1,J$1,K1225=1,K$1,L1225=1,L$1)</f>
        <v>Single</v>
      </c>
      <c r="N1225" s="7">
        <v>0</v>
      </c>
      <c r="O1225" s="7">
        <v>0</v>
      </c>
      <c r="P1225" s="7">
        <v>1</v>
      </c>
      <c r="Q1225" s="7">
        <v>0</v>
      </c>
      <c r="R1225" s="7" t="str" cm="1">
        <f t="array" ref="R1225">_xlfn.IFS(N1225=1,N$1,O1225=1,O$1,P1225=1,P$1,Q1225=1,Q$1)</f>
        <v>Master</v>
      </c>
      <c r="S1225" t="s">
        <v>73</v>
      </c>
      <c r="T1225" s="7">
        <v>74</v>
      </c>
      <c r="U1225" s="7">
        <v>477</v>
      </c>
      <c r="V1225" s="7">
        <v>61</v>
      </c>
      <c r="W1225" s="7">
        <v>359</v>
      </c>
      <c r="X1225" s="7">
        <v>94</v>
      </c>
      <c r="Y1225" s="7">
        <v>85</v>
      </c>
      <c r="Z1225" s="20">
        <f>SUM(U1225:Y1225)</f>
        <v>1076</v>
      </c>
      <c r="AA1225" s="7">
        <v>189</v>
      </c>
      <c r="AB1225" s="7">
        <v>887</v>
      </c>
      <c r="AC1225" s="7">
        <v>2</v>
      </c>
      <c r="AD1225" s="7">
        <v>3</v>
      </c>
      <c r="AE1225" s="7">
        <v>1</v>
      </c>
      <c r="AF1225" s="7">
        <v>6</v>
      </c>
      <c r="AG1225" s="7">
        <v>6</v>
      </c>
      <c r="AH1225" s="7">
        <v>0</v>
      </c>
      <c r="AI1225" s="7">
        <v>0</v>
      </c>
      <c r="AJ1225" s="7">
        <v>0</v>
      </c>
      <c r="AK1225" s="7">
        <v>0</v>
      </c>
      <c r="AL1225" s="7">
        <v>0</v>
      </c>
      <c r="AM1225" s="7">
        <v>0</v>
      </c>
      <c r="AN1225" s="7">
        <v>0</v>
      </c>
      <c r="AO1225" s="8">
        <v>43854</v>
      </c>
      <c r="AQ1225">
        <f>IF($AI1225=1,H1225,0)</f>
        <v>0</v>
      </c>
      <c r="AR1225">
        <f>IF($AI1225=1,I1225,0)</f>
        <v>0</v>
      </c>
      <c r="AS1225">
        <f>IF($AI1225=1,K1225,0)</f>
        <v>0</v>
      </c>
      <c r="AT1225">
        <f>IF($AI1225=1,J1225,0)</f>
        <v>0</v>
      </c>
      <c r="AU1225">
        <f>IF($AI1225=1,L1225,0)</f>
        <v>0</v>
      </c>
      <c r="AW1225">
        <f>IF($AL1225=1,U1225,0)</f>
        <v>0</v>
      </c>
      <c r="AX1225">
        <f>IF($AL1225=1,V1225,0)</f>
        <v>0</v>
      </c>
      <c r="AY1225">
        <f>IF($AL1225=1,W1225,0)</f>
        <v>0</v>
      </c>
      <c r="AZ1225">
        <f>IF($AL1225=1,X1225,0)</f>
        <v>0</v>
      </c>
      <c r="BA1225">
        <f>IF($AL1225=1,Y1225,0)</f>
        <v>0</v>
      </c>
      <c r="BC1225">
        <f>IF($AM1225=1,N1225,0)</f>
        <v>0</v>
      </c>
      <c r="BD1225">
        <f>IF($AM1225=1,O1225,0)</f>
        <v>0</v>
      </c>
      <c r="BE1225">
        <f>IF($AM1225=1,P1225,0)</f>
        <v>0</v>
      </c>
      <c r="BF1225">
        <f>IF($AM1225=1,Q1225,0)</f>
        <v>0</v>
      </c>
    </row>
    <row r="1226" spans="1:58" x14ac:dyDescent="0.3">
      <c r="A1226" s="7">
        <v>1149</v>
      </c>
      <c r="B1226" s="6">
        <v>180317</v>
      </c>
      <c r="C1226" s="6" t="str">
        <f>VLOOKUP(B1226,incomegroup,3,TRUE)</f>
        <v>Middle Income</v>
      </c>
      <c r="D1226" s="7">
        <v>0</v>
      </c>
      <c r="E1226" s="7">
        <v>0</v>
      </c>
      <c r="F1226" s="7">
        <f>SUM(D1226:E1226)</f>
        <v>0</v>
      </c>
      <c r="G1226" s="7">
        <v>65</v>
      </c>
      <c r="H1226" s="7">
        <v>0</v>
      </c>
      <c r="I1226" s="7">
        <v>0</v>
      </c>
      <c r="J1226" s="7">
        <v>0</v>
      </c>
      <c r="K1226" s="7">
        <v>1</v>
      </c>
      <c r="L1226" s="7">
        <v>0</v>
      </c>
      <c r="M1226" s="7" t="str" cm="1">
        <f t="array" ref="M1226">_xlfn.IFS(H1226=1,H$1,I1226=1,I$1,J1226=1,J$1,K1226=1,K$1,L1226=1,L$1)</f>
        <v>Single</v>
      </c>
      <c r="N1226" s="7">
        <v>0</v>
      </c>
      <c r="O1226" s="7">
        <v>1</v>
      </c>
      <c r="P1226" s="7">
        <v>0</v>
      </c>
      <c r="Q1226" s="7">
        <v>0</v>
      </c>
      <c r="R1226" s="7" t="str" cm="1">
        <f t="array" ref="R1226">_xlfn.IFS(N1226=1,N$1,O1226=1,O$1,P1226=1,P$1,Q1226=1,Q$1)</f>
        <v>Graduate</v>
      </c>
      <c r="S1226" t="s">
        <v>72</v>
      </c>
      <c r="T1226" s="7">
        <v>64</v>
      </c>
      <c r="U1226" s="7">
        <v>1203</v>
      </c>
      <c r="V1226" s="7">
        <v>25</v>
      </c>
      <c r="W1226" s="7">
        <v>869</v>
      </c>
      <c r="X1226" s="7">
        <v>335</v>
      </c>
      <c r="Y1226" s="7">
        <v>204</v>
      </c>
      <c r="Z1226" s="20">
        <f>SUM(U1226:Y1226)</f>
        <v>2636</v>
      </c>
      <c r="AA1226" s="7">
        <v>128</v>
      </c>
      <c r="AB1226" s="7">
        <v>2508</v>
      </c>
      <c r="AC1226" s="7">
        <v>1</v>
      </c>
      <c r="AD1226" s="7">
        <v>3</v>
      </c>
      <c r="AE1226" s="7">
        <v>4</v>
      </c>
      <c r="AF1226" s="7">
        <v>10</v>
      </c>
      <c r="AG1226" s="7">
        <v>1</v>
      </c>
      <c r="AH1226" s="7">
        <v>0</v>
      </c>
      <c r="AI1226" s="7">
        <v>0</v>
      </c>
      <c r="AJ1226" s="7">
        <v>0</v>
      </c>
      <c r="AK1226" s="7">
        <v>0</v>
      </c>
      <c r="AL1226" s="7">
        <v>0</v>
      </c>
      <c r="AM1226" s="7">
        <v>0</v>
      </c>
      <c r="AN1226" s="7">
        <v>0</v>
      </c>
      <c r="AO1226" s="8">
        <v>43855</v>
      </c>
      <c r="AQ1226">
        <f>IF($AI1226=1,H1226,0)</f>
        <v>0</v>
      </c>
      <c r="AR1226">
        <f>IF($AI1226=1,I1226,0)</f>
        <v>0</v>
      </c>
      <c r="AS1226">
        <f>IF($AI1226=1,K1226,0)</f>
        <v>0</v>
      </c>
      <c r="AT1226">
        <f>IF($AI1226=1,J1226,0)</f>
        <v>0</v>
      </c>
      <c r="AU1226">
        <f>IF($AI1226=1,L1226,0)</f>
        <v>0</v>
      </c>
      <c r="AW1226">
        <f>IF($AL1226=1,U1226,0)</f>
        <v>0</v>
      </c>
      <c r="AX1226">
        <f>IF($AL1226=1,V1226,0)</f>
        <v>0</v>
      </c>
      <c r="AY1226">
        <f>IF($AL1226=1,W1226,0)</f>
        <v>0</v>
      </c>
      <c r="AZ1226">
        <f>IF($AL1226=1,X1226,0)</f>
        <v>0</v>
      </c>
      <c r="BA1226">
        <f>IF($AL1226=1,Y1226,0)</f>
        <v>0</v>
      </c>
      <c r="BC1226">
        <f>IF($AM1226=1,N1226,0)</f>
        <v>0</v>
      </c>
      <c r="BD1226">
        <f>IF($AM1226=1,O1226,0)</f>
        <v>0</v>
      </c>
      <c r="BE1226">
        <f>IF($AM1226=1,P1226,0)</f>
        <v>0</v>
      </c>
      <c r="BF1226">
        <f>IF($AM1226=1,Q1226,0)</f>
        <v>0</v>
      </c>
    </row>
    <row r="1227" spans="1:58" x14ac:dyDescent="0.3">
      <c r="A1227" s="7">
        <v>1342</v>
      </c>
      <c r="B1227" s="6">
        <v>165073</v>
      </c>
      <c r="C1227" s="6" t="str">
        <f>VLOOKUP(B1227,incomegroup,3,TRUE)</f>
        <v>Middle Income</v>
      </c>
      <c r="D1227" s="7">
        <v>0</v>
      </c>
      <c r="E1227" s="7">
        <v>0</v>
      </c>
      <c r="F1227" s="7">
        <f>SUM(D1227:E1227)</f>
        <v>0</v>
      </c>
      <c r="G1227" s="7">
        <v>77</v>
      </c>
      <c r="H1227" s="7">
        <v>0</v>
      </c>
      <c r="I1227" s="7">
        <v>1</v>
      </c>
      <c r="J1227" s="7">
        <v>0</v>
      </c>
      <c r="K1227" s="7">
        <v>0</v>
      </c>
      <c r="L1227" s="7">
        <v>0</v>
      </c>
      <c r="M1227" s="7" t="str" cm="1">
        <f t="array" ref="M1227">_xlfn.IFS(H1227=1,H$1,I1227=1,I$1,J1227=1,J$1,K1227=1,K$1,L1227=1,L$1)</f>
        <v>Married</v>
      </c>
      <c r="N1227" s="7">
        <v>0</v>
      </c>
      <c r="O1227" s="7">
        <v>0</v>
      </c>
      <c r="P1227" s="7">
        <v>1</v>
      </c>
      <c r="Q1227" s="7">
        <v>0</v>
      </c>
      <c r="R1227" s="7" t="str" cm="1">
        <f t="array" ref="R1227">_xlfn.IFS(N1227=1,N$1,O1227=1,O$1,P1227=1,P$1,Q1227=1,Q$1)</f>
        <v>Master</v>
      </c>
      <c r="S1227" t="s">
        <v>73</v>
      </c>
      <c r="T1227" s="7">
        <v>65</v>
      </c>
      <c r="U1227" s="7">
        <v>1596</v>
      </c>
      <c r="V1227" s="7">
        <v>43</v>
      </c>
      <c r="W1227" s="7">
        <v>449</v>
      </c>
      <c r="X1227" s="7">
        <v>175</v>
      </c>
      <c r="Y1227" s="7">
        <v>0</v>
      </c>
      <c r="Z1227" s="20">
        <f>SUM(U1227:Y1227)</f>
        <v>2263</v>
      </c>
      <c r="AA1227" s="7">
        <v>20</v>
      </c>
      <c r="AB1227" s="7">
        <v>2242</v>
      </c>
      <c r="AC1227" s="7">
        <v>1</v>
      </c>
      <c r="AD1227" s="7">
        <v>5</v>
      </c>
      <c r="AE1227" s="7">
        <v>3</v>
      </c>
      <c r="AF1227" s="7">
        <v>5</v>
      </c>
      <c r="AG1227" s="7">
        <v>2</v>
      </c>
      <c r="AH1227" s="7">
        <v>0</v>
      </c>
      <c r="AI1227" s="7">
        <v>0</v>
      </c>
      <c r="AJ1227" s="7">
        <v>0</v>
      </c>
      <c r="AK1227" s="7">
        <v>0</v>
      </c>
      <c r="AL1227" s="7">
        <v>0</v>
      </c>
      <c r="AM1227" s="7">
        <v>1</v>
      </c>
      <c r="AN1227" s="7">
        <v>0</v>
      </c>
      <c r="AO1227" s="8">
        <v>43855</v>
      </c>
      <c r="AQ1227">
        <f>IF($AI1227=1,H1227,0)</f>
        <v>0</v>
      </c>
      <c r="AR1227">
        <f>IF($AI1227=1,I1227,0)</f>
        <v>0</v>
      </c>
      <c r="AS1227">
        <f>IF($AI1227=1,K1227,0)</f>
        <v>0</v>
      </c>
      <c r="AT1227">
        <f>IF($AI1227=1,J1227,0)</f>
        <v>0</v>
      </c>
      <c r="AU1227">
        <f>IF($AI1227=1,L1227,0)</f>
        <v>0</v>
      </c>
      <c r="AW1227">
        <f>IF($AL1227=1,U1227,0)</f>
        <v>0</v>
      </c>
      <c r="AX1227">
        <f>IF($AL1227=1,V1227,0)</f>
        <v>0</v>
      </c>
      <c r="AY1227">
        <f>IF($AL1227=1,W1227,0)</f>
        <v>0</v>
      </c>
      <c r="AZ1227">
        <f>IF($AL1227=1,X1227,0)</f>
        <v>0</v>
      </c>
      <c r="BA1227">
        <f>IF($AL1227=1,Y1227,0)</f>
        <v>0</v>
      </c>
      <c r="BC1227">
        <f>IF($AM1227=1,N1227,0)</f>
        <v>0</v>
      </c>
      <c r="BD1227">
        <f>IF($AM1227=1,O1227,0)</f>
        <v>0</v>
      </c>
      <c r="BE1227">
        <f>IF($AM1227=1,P1227,0)</f>
        <v>1</v>
      </c>
      <c r="BF1227">
        <f>IF($AM1227=1,Q1227,0)</f>
        <v>0</v>
      </c>
    </row>
    <row r="1228" spans="1:58" x14ac:dyDescent="0.3">
      <c r="A1228" s="7">
        <v>1573</v>
      </c>
      <c r="B1228" s="6">
        <v>124221</v>
      </c>
      <c r="C1228" s="6" t="str">
        <f>VLOOKUP(B1228,incomegroup,3,TRUE)</f>
        <v>Lower income</v>
      </c>
      <c r="D1228" s="7">
        <v>0</v>
      </c>
      <c r="E1228" s="7">
        <v>0</v>
      </c>
      <c r="F1228" s="7">
        <f>SUM(D1228:E1228)</f>
        <v>0</v>
      </c>
      <c r="G1228" s="7">
        <v>61</v>
      </c>
      <c r="H1228" s="7">
        <v>0</v>
      </c>
      <c r="I1228" s="7">
        <v>0</v>
      </c>
      <c r="J1228" s="7">
        <v>1</v>
      </c>
      <c r="K1228" s="7">
        <v>0</v>
      </c>
      <c r="L1228" s="7">
        <v>0</v>
      </c>
      <c r="M1228" s="7" t="str" cm="1">
        <f t="array" ref="M1228">_xlfn.IFS(H1228=1,H$1,I1228=1,I$1,J1228=1,J$1,K1228=1,K$1,L1228=1,L$1)</f>
        <v>Together</v>
      </c>
      <c r="N1228" s="7">
        <v>0</v>
      </c>
      <c r="O1228" s="7">
        <v>1</v>
      </c>
      <c r="P1228" s="7">
        <v>0</v>
      </c>
      <c r="Q1228" s="7">
        <v>0</v>
      </c>
      <c r="R1228" s="7" t="str" cm="1">
        <f t="array" ref="R1228">_xlfn.IFS(N1228=1,N$1,O1228=1,O$1,P1228=1,P$1,Q1228=1,Q$1)</f>
        <v>Graduate</v>
      </c>
      <c r="S1228" t="s">
        <v>70</v>
      </c>
      <c r="T1228" s="7">
        <v>94</v>
      </c>
      <c r="U1228" s="7">
        <v>41</v>
      </c>
      <c r="V1228" s="7">
        <v>46</v>
      </c>
      <c r="W1228" s="7">
        <v>46</v>
      </c>
      <c r="X1228" s="7">
        <v>10</v>
      </c>
      <c r="Y1228" s="7">
        <v>26</v>
      </c>
      <c r="Z1228" s="20">
        <f>SUM(U1228:Y1228)</f>
        <v>169</v>
      </c>
      <c r="AA1228" s="7">
        <v>113</v>
      </c>
      <c r="AB1228" s="7">
        <v>56</v>
      </c>
      <c r="AC1228" s="7">
        <v>1</v>
      </c>
      <c r="AD1228" s="7">
        <v>1</v>
      </c>
      <c r="AE1228" s="7">
        <v>1</v>
      </c>
      <c r="AF1228" s="7">
        <v>3</v>
      </c>
      <c r="AG1228" s="7">
        <v>4</v>
      </c>
      <c r="AH1228" s="7">
        <v>0</v>
      </c>
      <c r="AI1228" s="7">
        <v>0</v>
      </c>
      <c r="AJ1228" s="7">
        <v>0</v>
      </c>
      <c r="AK1228" s="7">
        <v>0</v>
      </c>
      <c r="AL1228" s="7">
        <v>0</v>
      </c>
      <c r="AM1228" s="7">
        <v>0</v>
      </c>
      <c r="AN1228" s="7">
        <v>0</v>
      </c>
      <c r="AO1228" s="8">
        <v>43855</v>
      </c>
      <c r="AQ1228">
        <f>IF($AI1228=1,H1228,0)</f>
        <v>0</v>
      </c>
      <c r="AR1228">
        <f>IF($AI1228=1,I1228,0)</f>
        <v>0</v>
      </c>
      <c r="AS1228">
        <f>IF($AI1228=1,K1228,0)</f>
        <v>0</v>
      </c>
      <c r="AT1228">
        <f>IF($AI1228=1,J1228,0)</f>
        <v>0</v>
      </c>
      <c r="AU1228">
        <f>IF($AI1228=1,L1228,0)</f>
        <v>0</v>
      </c>
      <c r="AW1228">
        <f>IF($AL1228=1,U1228,0)</f>
        <v>0</v>
      </c>
      <c r="AX1228">
        <f>IF($AL1228=1,V1228,0)</f>
        <v>0</v>
      </c>
      <c r="AY1228">
        <f>IF($AL1228=1,W1228,0)</f>
        <v>0</v>
      </c>
      <c r="AZ1228">
        <f>IF($AL1228=1,X1228,0)</f>
        <v>0</v>
      </c>
      <c r="BA1228">
        <f>IF($AL1228=1,Y1228,0)</f>
        <v>0</v>
      </c>
      <c r="BC1228">
        <f>IF($AM1228=1,N1228,0)</f>
        <v>0</v>
      </c>
      <c r="BD1228">
        <f>IF($AM1228=1,O1228,0)</f>
        <v>0</v>
      </c>
      <c r="BE1228">
        <f>IF($AM1228=1,P1228,0)</f>
        <v>0</v>
      </c>
      <c r="BF1228">
        <f>IF($AM1228=1,Q1228,0)</f>
        <v>0</v>
      </c>
    </row>
    <row r="1229" spans="1:58" x14ac:dyDescent="0.3">
      <c r="A1229" s="7">
        <v>2641</v>
      </c>
      <c r="B1229" s="6">
        <v>163246</v>
      </c>
      <c r="C1229" s="6" t="str">
        <f>VLOOKUP(B1229,incomegroup,3,TRUE)</f>
        <v>Middle Income</v>
      </c>
      <c r="D1229" s="7">
        <v>0</v>
      </c>
      <c r="E1229" s="7">
        <v>2</v>
      </c>
      <c r="F1229" s="7">
        <f>SUM(D1229:E1229)</f>
        <v>2</v>
      </c>
      <c r="G1229" s="7">
        <v>53</v>
      </c>
      <c r="H1229" s="7">
        <v>0</v>
      </c>
      <c r="I1229" s="7">
        <v>1</v>
      </c>
      <c r="J1229" s="7">
        <v>0</v>
      </c>
      <c r="K1229" s="7">
        <v>0</v>
      </c>
      <c r="L1229" s="7">
        <v>0</v>
      </c>
      <c r="M1229" s="7" t="str" cm="1">
        <f t="array" ref="M1229">_xlfn.IFS(H1229=1,H$1,I1229=1,I$1,J1229=1,J$1,K1229=1,K$1,L1229=1,L$1)</f>
        <v>Married</v>
      </c>
      <c r="N1229" s="7">
        <v>0</v>
      </c>
      <c r="O1229" s="7">
        <v>0</v>
      </c>
      <c r="P1229" s="7">
        <v>0</v>
      </c>
      <c r="Q1229" s="7">
        <v>1</v>
      </c>
      <c r="R1229" s="7" t="str" cm="1">
        <f t="array" ref="R1229">_xlfn.IFS(N1229=1,N$1,O1229=1,O$1,P1229=1,P$1,Q1229=1,Q$1)</f>
        <v>PhD</v>
      </c>
      <c r="S1229" t="s">
        <v>70</v>
      </c>
      <c r="T1229" s="7">
        <v>60</v>
      </c>
      <c r="U1229" s="7">
        <v>1531</v>
      </c>
      <c r="V1229" s="7">
        <v>77</v>
      </c>
      <c r="W1229" s="7">
        <v>235</v>
      </c>
      <c r="X1229" s="7">
        <v>75</v>
      </c>
      <c r="Y1229" s="7">
        <v>57</v>
      </c>
      <c r="Z1229" s="20">
        <f>SUM(U1229:Y1229)</f>
        <v>1975</v>
      </c>
      <c r="AA1229" s="7">
        <v>18</v>
      </c>
      <c r="AB1229" s="7">
        <v>1956</v>
      </c>
      <c r="AC1229" s="7">
        <v>1</v>
      </c>
      <c r="AD1229" s="7">
        <v>6</v>
      </c>
      <c r="AE1229" s="7">
        <v>3</v>
      </c>
      <c r="AF1229" s="7">
        <v>12</v>
      </c>
      <c r="AG1229" s="7">
        <v>4</v>
      </c>
      <c r="AH1229" s="7">
        <v>0</v>
      </c>
      <c r="AI1229" s="7">
        <v>0</v>
      </c>
      <c r="AJ1229" s="7">
        <v>0</v>
      </c>
      <c r="AK1229" s="7">
        <v>0</v>
      </c>
      <c r="AL1229" s="7">
        <v>0</v>
      </c>
      <c r="AM1229" s="7">
        <v>0</v>
      </c>
      <c r="AN1229" s="7">
        <v>0</v>
      </c>
      <c r="AO1229" s="8">
        <v>43855</v>
      </c>
      <c r="AQ1229">
        <f>IF($AI1229=1,H1229,0)</f>
        <v>0</v>
      </c>
      <c r="AR1229">
        <f>IF($AI1229=1,I1229,0)</f>
        <v>0</v>
      </c>
      <c r="AS1229">
        <f>IF($AI1229=1,K1229,0)</f>
        <v>0</v>
      </c>
      <c r="AT1229">
        <f>IF($AI1229=1,J1229,0)</f>
        <v>0</v>
      </c>
      <c r="AU1229">
        <f>IF($AI1229=1,L1229,0)</f>
        <v>0</v>
      </c>
      <c r="AW1229">
        <f>IF($AL1229=1,U1229,0)</f>
        <v>0</v>
      </c>
      <c r="AX1229">
        <f>IF($AL1229=1,V1229,0)</f>
        <v>0</v>
      </c>
      <c r="AY1229">
        <f>IF($AL1229=1,W1229,0)</f>
        <v>0</v>
      </c>
      <c r="AZ1229">
        <f>IF($AL1229=1,X1229,0)</f>
        <v>0</v>
      </c>
      <c r="BA1229">
        <f>IF($AL1229=1,Y1229,0)</f>
        <v>0</v>
      </c>
      <c r="BC1229">
        <f>IF($AM1229=1,N1229,0)</f>
        <v>0</v>
      </c>
      <c r="BD1229">
        <f>IF($AM1229=1,O1229,0)</f>
        <v>0</v>
      </c>
      <c r="BE1229">
        <f>IF($AM1229=1,P1229,0)</f>
        <v>0</v>
      </c>
      <c r="BF1229">
        <f>IF($AM1229=1,Q1229,0)</f>
        <v>0</v>
      </c>
    </row>
    <row r="1230" spans="1:58" x14ac:dyDescent="0.3">
      <c r="A1230" s="7">
        <v>2738</v>
      </c>
      <c r="B1230" s="6">
        <v>172117</v>
      </c>
      <c r="C1230" s="6" t="str">
        <f>VLOOKUP(B1230,incomegroup,3,TRUE)</f>
        <v>Middle Income</v>
      </c>
      <c r="D1230" s="7">
        <v>0</v>
      </c>
      <c r="E1230" s="7">
        <v>1</v>
      </c>
      <c r="F1230" s="7">
        <f>SUM(D1230:E1230)</f>
        <v>1</v>
      </c>
      <c r="G1230" s="7">
        <v>43</v>
      </c>
      <c r="H1230" s="7">
        <v>0</v>
      </c>
      <c r="I1230" s="7">
        <v>1</v>
      </c>
      <c r="J1230" s="7">
        <v>0</v>
      </c>
      <c r="K1230" s="7">
        <v>0</v>
      </c>
      <c r="L1230" s="7">
        <v>0</v>
      </c>
      <c r="M1230" s="7" t="str" cm="1">
        <f t="array" ref="M1230">_xlfn.IFS(H1230=1,H$1,I1230=1,I$1,J1230=1,J$1,K1230=1,K$1,L1230=1,L$1)</f>
        <v>Married</v>
      </c>
      <c r="N1230" s="7">
        <v>0</v>
      </c>
      <c r="O1230" s="7">
        <v>1</v>
      </c>
      <c r="P1230" s="7">
        <v>0</v>
      </c>
      <c r="Q1230" s="7">
        <v>0</v>
      </c>
      <c r="R1230" s="7" t="str" cm="1">
        <f t="array" ref="R1230">_xlfn.IFS(N1230=1,N$1,O1230=1,O$1,P1230=1,P$1,Q1230=1,Q$1)</f>
        <v>Graduate</v>
      </c>
      <c r="S1230" t="s">
        <v>69</v>
      </c>
      <c r="T1230" s="7">
        <v>34</v>
      </c>
      <c r="U1230" s="7">
        <v>1687</v>
      </c>
      <c r="V1230" s="7">
        <v>48</v>
      </c>
      <c r="W1230" s="7">
        <v>408</v>
      </c>
      <c r="X1230" s="7">
        <v>155</v>
      </c>
      <c r="Y1230" s="7">
        <v>143</v>
      </c>
      <c r="Z1230" s="20">
        <f>SUM(U1230:Y1230)</f>
        <v>2441</v>
      </c>
      <c r="AA1230" s="7">
        <v>119</v>
      </c>
      <c r="AB1230" s="7">
        <v>2322</v>
      </c>
      <c r="AC1230" s="7">
        <v>1</v>
      </c>
      <c r="AD1230" s="7">
        <v>9</v>
      </c>
      <c r="AE1230" s="7">
        <v>7</v>
      </c>
      <c r="AF1230" s="7">
        <v>9</v>
      </c>
      <c r="AG1230" s="7">
        <v>5</v>
      </c>
      <c r="AH1230" s="7">
        <v>0</v>
      </c>
      <c r="AI1230" s="7">
        <v>0</v>
      </c>
      <c r="AJ1230" s="7">
        <v>0</v>
      </c>
      <c r="AK1230" s="7">
        <v>0</v>
      </c>
      <c r="AL1230" s="7">
        <v>0</v>
      </c>
      <c r="AM1230" s="7">
        <v>0</v>
      </c>
      <c r="AN1230" s="7">
        <v>0</v>
      </c>
      <c r="AO1230" s="8">
        <v>43855</v>
      </c>
      <c r="AQ1230">
        <f>IF($AI1230=1,H1230,0)</f>
        <v>0</v>
      </c>
      <c r="AR1230">
        <f>IF($AI1230=1,I1230,0)</f>
        <v>0</v>
      </c>
      <c r="AS1230">
        <f>IF($AI1230=1,K1230,0)</f>
        <v>0</v>
      </c>
      <c r="AT1230">
        <f>IF($AI1230=1,J1230,0)</f>
        <v>0</v>
      </c>
      <c r="AU1230">
        <f>IF($AI1230=1,L1230,0)</f>
        <v>0</v>
      </c>
      <c r="AW1230">
        <f>IF($AL1230=1,U1230,0)</f>
        <v>0</v>
      </c>
      <c r="AX1230">
        <f>IF($AL1230=1,V1230,0)</f>
        <v>0</v>
      </c>
      <c r="AY1230">
        <f>IF($AL1230=1,W1230,0)</f>
        <v>0</v>
      </c>
      <c r="AZ1230">
        <f>IF($AL1230=1,X1230,0)</f>
        <v>0</v>
      </c>
      <c r="BA1230">
        <f>IF($AL1230=1,Y1230,0)</f>
        <v>0</v>
      </c>
      <c r="BC1230">
        <f>IF($AM1230=1,N1230,0)</f>
        <v>0</v>
      </c>
      <c r="BD1230">
        <f>IF($AM1230=1,O1230,0)</f>
        <v>0</v>
      </c>
      <c r="BE1230">
        <f>IF($AM1230=1,P1230,0)</f>
        <v>0</v>
      </c>
      <c r="BF1230">
        <f>IF($AM1230=1,Q1230,0)</f>
        <v>0</v>
      </c>
    </row>
    <row r="1231" spans="1:58" x14ac:dyDescent="0.3">
      <c r="A1231" s="7">
        <v>2249</v>
      </c>
      <c r="B1231" s="6">
        <v>145579</v>
      </c>
      <c r="C1231" s="6" t="str">
        <f>VLOOKUP(B1231,incomegroup,3,TRUE)</f>
        <v>Lower income</v>
      </c>
      <c r="D1231" s="7">
        <v>0</v>
      </c>
      <c r="E1231" s="7">
        <v>1</v>
      </c>
      <c r="F1231" s="7">
        <f>SUM(D1231:E1231)</f>
        <v>1</v>
      </c>
      <c r="G1231" s="7">
        <v>72</v>
      </c>
      <c r="H1231" s="7">
        <v>0</v>
      </c>
      <c r="I1231" s="7">
        <v>1</v>
      </c>
      <c r="J1231" s="7">
        <v>0</v>
      </c>
      <c r="K1231" s="7">
        <v>0</v>
      </c>
      <c r="L1231" s="7">
        <v>0</v>
      </c>
      <c r="M1231" s="7" t="str" cm="1">
        <f t="array" ref="M1231">_xlfn.IFS(H1231=1,H$1,I1231=1,I$1,J1231=1,J$1,K1231=1,K$1,L1231=1,L$1)</f>
        <v>Married</v>
      </c>
      <c r="N1231" s="7">
        <v>0</v>
      </c>
      <c r="O1231" s="7">
        <v>0</v>
      </c>
      <c r="P1231" s="7">
        <v>0</v>
      </c>
      <c r="Q1231" s="7">
        <v>1</v>
      </c>
      <c r="R1231" s="7" t="str" cm="1">
        <f t="array" ref="R1231">_xlfn.IFS(N1231=1,N$1,O1231=1,O$1,P1231=1,P$1,Q1231=1,Q$1)</f>
        <v>PhD</v>
      </c>
      <c r="S1231" t="s">
        <v>71</v>
      </c>
      <c r="T1231" s="7">
        <v>10</v>
      </c>
      <c r="U1231" s="7">
        <v>463</v>
      </c>
      <c r="V1231" s="7">
        <v>3</v>
      </c>
      <c r="W1231" s="7">
        <v>105</v>
      </c>
      <c r="X1231" s="7">
        <v>6</v>
      </c>
      <c r="Y1231" s="7">
        <v>3</v>
      </c>
      <c r="Z1231" s="20">
        <f>SUM(U1231:Y1231)</f>
        <v>580</v>
      </c>
      <c r="AA1231" s="7">
        <v>3</v>
      </c>
      <c r="AB1231" s="7">
        <v>578</v>
      </c>
      <c r="AC1231" s="7">
        <v>1</v>
      </c>
      <c r="AD1231" s="7">
        <v>4</v>
      </c>
      <c r="AE1231" s="7">
        <v>1</v>
      </c>
      <c r="AF1231" s="7">
        <v>4</v>
      </c>
      <c r="AG1231" s="7">
        <v>6</v>
      </c>
      <c r="AH1231" s="7">
        <v>0</v>
      </c>
      <c r="AI1231" s="7">
        <v>0</v>
      </c>
      <c r="AJ1231" s="7">
        <v>0</v>
      </c>
      <c r="AK1231" s="7">
        <v>0</v>
      </c>
      <c r="AL1231" s="7">
        <v>0</v>
      </c>
      <c r="AM1231" s="7">
        <v>0</v>
      </c>
      <c r="AN1231" s="7">
        <v>0</v>
      </c>
      <c r="AO1231" s="8">
        <v>43855</v>
      </c>
      <c r="AQ1231">
        <f>IF($AI1231=1,H1231,0)</f>
        <v>0</v>
      </c>
      <c r="AR1231">
        <f>IF($AI1231=1,I1231,0)</f>
        <v>0</v>
      </c>
      <c r="AS1231">
        <f>IF($AI1231=1,K1231,0)</f>
        <v>0</v>
      </c>
      <c r="AT1231">
        <f>IF($AI1231=1,J1231,0)</f>
        <v>0</v>
      </c>
      <c r="AU1231">
        <f>IF($AI1231=1,L1231,0)</f>
        <v>0</v>
      </c>
      <c r="AW1231">
        <f>IF($AL1231=1,U1231,0)</f>
        <v>0</v>
      </c>
      <c r="AX1231">
        <f>IF($AL1231=1,V1231,0)</f>
        <v>0</v>
      </c>
      <c r="AY1231">
        <f>IF($AL1231=1,W1231,0)</f>
        <v>0</v>
      </c>
      <c r="AZ1231">
        <f>IF($AL1231=1,X1231,0)</f>
        <v>0</v>
      </c>
      <c r="BA1231">
        <f>IF($AL1231=1,Y1231,0)</f>
        <v>0</v>
      </c>
      <c r="BC1231">
        <f>IF($AM1231=1,N1231,0)</f>
        <v>0</v>
      </c>
      <c r="BD1231">
        <f>IF($AM1231=1,O1231,0)</f>
        <v>0</v>
      </c>
      <c r="BE1231">
        <f>IF($AM1231=1,P1231,0)</f>
        <v>0</v>
      </c>
      <c r="BF1231">
        <f>IF($AM1231=1,Q1231,0)</f>
        <v>0</v>
      </c>
    </row>
    <row r="1232" spans="1:58" x14ac:dyDescent="0.3">
      <c r="A1232" s="7">
        <v>2363</v>
      </c>
      <c r="B1232" s="6">
        <v>126907</v>
      </c>
      <c r="C1232" s="6" t="str">
        <f>VLOOKUP(B1232,incomegroup,3,TRUE)</f>
        <v>Lower income</v>
      </c>
      <c r="D1232" s="7">
        <v>1</v>
      </c>
      <c r="E1232" s="7">
        <v>1</v>
      </c>
      <c r="F1232" s="7">
        <f>SUM(D1232:E1232)</f>
        <v>2</v>
      </c>
      <c r="G1232" s="7">
        <v>44</v>
      </c>
      <c r="H1232" s="7">
        <v>0</v>
      </c>
      <c r="I1232" s="7">
        <v>0</v>
      </c>
      <c r="J1232" s="7">
        <v>1</v>
      </c>
      <c r="K1232" s="7">
        <v>0</v>
      </c>
      <c r="L1232" s="7">
        <v>0</v>
      </c>
      <c r="M1232" s="7" t="str" cm="1">
        <f t="array" ref="M1232">_xlfn.IFS(H1232=1,H$1,I1232=1,I$1,J1232=1,J$1,K1232=1,K$1,L1232=1,L$1)</f>
        <v>Together</v>
      </c>
      <c r="N1232" s="7">
        <v>0</v>
      </c>
      <c r="O1232" s="7">
        <v>0</v>
      </c>
      <c r="P1232" s="7">
        <v>0</v>
      </c>
      <c r="Q1232" s="7">
        <v>0</v>
      </c>
      <c r="R1232" s="7" t="e" cm="1">
        <f t="array" ref="R1232">_xlfn.IFS(N1232=1,N$1,O1232=1,O$1,P1232=1,P$1,Q1232=1,Q$1)</f>
        <v>#N/A</v>
      </c>
      <c r="S1232" t="s">
        <v>71</v>
      </c>
      <c r="T1232" s="7">
        <v>10</v>
      </c>
      <c r="U1232" s="7">
        <v>42</v>
      </c>
      <c r="V1232" s="7">
        <v>5</v>
      </c>
      <c r="W1232" s="7">
        <v>33</v>
      </c>
      <c r="X1232" s="7">
        <v>0</v>
      </c>
      <c r="Y1232" s="7">
        <v>14</v>
      </c>
      <c r="Z1232" s="20">
        <f>SUM(U1232:Y1232)</f>
        <v>94</v>
      </c>
      <c r="AA1232" s="7">
        <v>9</v>
      </c>
      <c r="AB1232" s="7">
        <v>85</v>
      </c>
      <c r="AC1232" s="7">
        <v>2</v>
      </c>
      <c r="AD1232" s="7">
        <v>1</v>
      </c>
      <c r="AE1232" s="7">
        <v>0</v>
      </c>
      <c r="AF1232" s="7">
        <v>3</v>
      </c>
      <c r="AG1232" s="7">
        <v>7</v>
      </c>
      <c r="AH1232" s="7">
        <v>0</v>
      </c>
      <c r="AI1232" s="7">
        <v>0</v>
      </c>
      <c r="AJ1232" s="7">
        <v>0</v>
      </c>
      <c r="AK1232" s="7">
        <v>0</v>
      </c>
      <c r="AL1232" s="7">
        <v>0</v>
      </c>
      <c r="AM1232" s="7">
        <v>0</v>
      </c>
      <c r="AN1232" s="7">
        <v>0</v>
      </c>
      <c r="AO1232" s="8">
        <v>43855</v>
      </c>
      <c r="AQ1232">
        <f>IF($AI1232=1,H1232,0)</f>
        <v>0</v>
      </c>
      <c r="AR1232">
        <f>IF($AI1232=1,I1232,0)</f>
        <v>0</v>
      </c>
      <c r="AS1232">
        <f>IF($AI1232=1,K1232,0)</f>
        <v>0</v>
      </c>
      <c r="AT1232">
        <f>IF($AI1232=1,J1232,0)</f>
        <v>0</v>
      </c>
      <c r="AU1232">
        <f>IF($AI1232=1,L1232,0)</f>
        <v>0</v>
      </c>
      <c r="AW1232">
        <f>IF($AL1232=1,U1232,0)</f>
        <v>0</v>
      </c>
      <c r="AX1232">
        <f>IF($AL1232=1,V1232,0)</f>
        <v>0</v>
      </c>
      <c r="AY1232">
        <f>IF($AL1232=1,W1232,0)</f>
        <v>0</v>
      </c>
      <c r="AZ1232">
        <f>IF($AL1232=1,X1232,0)</f>
        <v>0</v>
      </c>
      <c r="BA1232">
        <f>IF($AL1232=1,Y1232,0)</f>
        <v>0</v>
      </c>
      <c r="BC1232">
        <f>IF($AM1232=1,N1232,0)</f>
        <v>0</v>
      </c>
      <c r="BD1232">
        <f>IF($AM1232=1,O1232,0)</f>
        <v>0</v>
      </c>
      <c r="BE1232">
        <f>IF($AM1232=1,P1232,0)</f>
        <v>0</v>
      </c>
      <c r="BF1232">
        <f>IF($AM1232=1,Q1232,0)</f>
        <v>0</v>
      </c>
    </row>
    <row r="1233" spans="1:58" x14ac:dyDescent="0.3">
      <c r="A1233" s="7">
        <v>2058</v>
      </c>
      <c r="B1233" s="6">
        <v>126907</v>
      </c>
      <c r="C1233" s="6" t="str">
        <f>VLOOKUP(B1233,incomegroup,3,TRUE)</f>
        <v>Lower income</v>
      </c>
      <c r="D1233" s="7">
        <v>1</v>
      </c>
      <c r="E1233" s="7">
        <v>1</v>
      </c>
      <c r="F1233" s="7">
        <f>SUM(D1233:E1233)</f>
        <v>2</v>
      </c>
      <c r="G1233" s="7">
        <v>44</v>
      </c>
      <c r="H1233" s="7">
        <v>0</v>
      </c>
      <c r="I1233" s="7">
        <v>0</v>
      </c>
      <c r="J1233" s="7">
        <v>1</v>
      </c>
      <c r="K1233" s="7">
        <v>0</v>
      </c>
      <c r="L1233" s="7">
        <v>0</v>
      </c>
      <c r="M1233" s="7" t="str" cm="1">
        <f t="array" ref="M1233">_xlfn.IFS(H1233=1,H$1,I1233=1,I$1,J1233=1,J$1,K1233=1,K$1,L1233=1,L$1)</f>
        <v>Together</v>
      </c>
      <c r="N1233" s="7">
        <v>0</v>
      </c>
      <c r="O1233" s="7">
        <v>0</v>
      </c>
      <c r="P1233" s="7">
        <v>0</v>
      </c>
      <c r="Q1233" s="7">
        <v>0</v>
      </c>
      <c r="R1233" s="7" t="e" cm="1">
        <f t="array" ref="R1233">_xlfn.IFS(N1233=1,N$1,O1233=1,O$1,P1233=1,P$1,Q1233=1,Q$1)</f>
        <v>#N/A</v>
      </c>
      <c r="S1233" t="s">
        <v>68</v>
      </c>
      <c r="T1233" s="7">
        <v>10</v>
      </c>
      <c r="U1233" s="7">
        <v>42</v>
      </c>
      <c r="V1233" s="7">
        <v>5</v>
      </c>
      <c r="W1233" s="7">
        <v>33</v>
      </c>
      <c r="X1233" s="7">
        <v>0</v>
      </c>
      <c r="Y1233" s="7">
        <v>14</v>
      </c>
      <c r="Z1233" s="20">
        <f>SUM(U1233:Y1233)</f>
        <v>94</v>
      </c>
      <c r="AA1233" s="7">
        <v>9</v>
      </c>
      <c r="AB1233" s="7">
        <v>85</v>
      </c>
      <c r="AC1233" s="7">
        <v>2</v>
      </c>
      <c r="AD1233" s="7">
        <v>1</v>
      </c>
      <c r="AE1233" s="7">
        <v>0</v>
      </c>
      <c r="AF1233" s="7">
        <v>3</v>
      </c>
      <c r="AG1233" s="7">
        <v>7</v>
      </c>
      <c r="AH1233" s="7">
        <v>0</v>
      </c>
      <c r="AI1233" s="7">
        <v>0</v>
      </c>
      <c r="AJ1233" s="7">
        <v>0</v>
      </c>
      <c r="AK1233" s="7">
        <v>0</v>
      </c>
      <c r="AL1233" s="7">
        <v>0</v>
      </c>
      <c r="AM1233" s="7">
        <v>0</v>
      </c>
      <c r="AN1233" s="7">
        <v>0</v>
      </c>
      <c r="AO1233" s="8">
        <v>43855</v>
      </c>
      <c r="AQ1233">
        <f>IF($AI1233=1,H1233,0)</f>
        <v>0</v>
      </c>
      <c r="AR1233">
        <f>IF($AI1233=1,I1233,0)</f>
        <v>0</v>
      </c>
      <c r="AS1233">
        <f>IF($AI1233=1,K1233,0)</f>
        <v>0</v>
      </c>
      <c r="AT1233">
        <f>IF($AI1233=1,J1233,0)</f>
        <v>0</v>
      </c>
      <c r="AU1233">
        <f>IF($AI1233=1,L1233,0)</f>
        <v>0</v>
      </c>
      <c r="AW1233">
        <f>IF($AL1233=1,U1233,0)</f>
        <v>0</v>
      </c>
      <c r="AX1233">
        <f>IF($AL1233=1,V1233,0)</f>
        <v>0</v>
      </c>
      <c r="AY1233">
        <f>IF($AL1233=1,W1233,0)</f>
        <v>0</v>
      </c>
      <c r="AZ1233">
        <f>IF($AL1233=1,X1233,0)</f>
        <v>0</v>
      </c>
      <c r="BA1233">
        <f>IF($AL1233=1,Y1233,0)</f>
        <v>0</v>
      </c>
      <c r="BC1233">
        <f>IF($AM1233=1,N1233,0)</f>
        <v>0</v>
      </c>
      <c r="BD1233">
        <f>IF($AM1233=1,O1233,0)</f>
        <v>0</v>
      </c>
      <c r="BE1233">
        <f>IF($AM1233=1,P1233,0)</f>
        <v>0</v>
      </c>
      <c r="BF1233">
        <f>IF($AM1233=1,Q1233,0)</f>
        <v>0</v>
      </c>
    </row>
    <row r="1234" spans="1:58" x14ac:dyDescent="0.3">
      <c r="A1234" s="7">
        <v>2357</v>
      </c>
      <c r="B1234" s="6">
        <v>121355</v>
      </c>
      <c r="C1234" s="6" t="str">
        <f>VLOOKUP(B1234,incomegroup,3,TRUE)</f>
        <v>Lower income</v>
      </c>
      <c r="D1234" s="7">
        <v>1</v>
      </c>
      <c r="E1234" s="7">
        <v>0</v>
      </c>
      <c r="F1234" s="7">
        <f>SUM(D1234:E1234)</f>
        <v>1</v>
      </c>
      <c r="G1234" s="7">
        <v>35</v>
      </c>
      <c r="H1234" s="7">
        <v>0</v>
      </c>
      <c r="I1234" s="7">
        <v>1</v>
      </c>
      <c r="J1234" s="7">
        <v>0</v>
      </c>
      <c r="K1234" s="7">
        <v>0</v>
      </c>
      <c r="L1234" s="7">
        <v>0</v>
      </c>
      <c r="M1234" s="7" t="str" cm="1">
        <f t="array" ref="M1234">_xlfn.IFS(H1234=1,H$1,I1234=1,I$1,J1234=1,J$1,K1234=1,K$1,L1234=1,L$1)</f>
        <v>Married</v>
      </c>
      <c r="N1234" s="7">
        <v>0</v>
      </c>
      <c r="O1234" s="7">
        <v>1</v>
      </c>
      <c r="P1234" s="7">
        <v>0</v>
      </c>
      <c r="Q1234" s="7">
        <v>0</v>
      </c>
      <c r="R1234" s="7" t="str" cm="1">
        <f t="array" ref="R1234">_xlfn.IFS(N1234=1,N$1,O1234=1,O$1,P1234=1,P$1,Q1234=1,Q$1)</f>
        <v>Graduate</v>
      </c>
      <c r="S1234" t="s">
        <v>71</v>
      </c>
      <c r="T1234" s="7">
        <v>5</v>
      </c>
      <c r="U1234" s="7">
        <v>28</v>
      </c>
      <c r="V1234" s="7">
        <v>74</v>
      </c>
      <c r="W1234" s="7">
        <v>80</v>
      </c>
      <c r="X1234" s="7">
        <v>0</v>
      </c>
      <c r="Y1234" s="7">
        <v>28</v>
      </c>
      <c r="Z1234" s="20">
        <f>SUM(U1234:Y1234)</f>
        <v>210</v>
      </c>
      <c r="AA1234" s="7">
        <v>176</v>
      </c>
      <c r="AB1234" s="7">
        <v>34</v>
      </c>
      <c r="AC1234" s="7">
        <v>2</v>
      </c>
      <c r="AD1234" s="7">
        <v>2</v>
      </c>
      <c r="AE1234" s="7">
        <v>1</v>
      </c>
      <c r="AF1234" s="7">
        <v>2</v>
      </c>
      <c r="AG1234" s="7">
        <v>6</v>
      </c>
      <c r="AH1234" s="7">
        <v>1</v>
      </c>
      <c r="AI1234" s="7">
        <v>0</v>
      </c>
      <c r="AJ1234" s="7">
        <v>0</v>
      </c>
      <c r="AK1234" s="7">
        <v>0</v>
      </c>
      <c r="AL1234" s="7">
        <v>0</v>
      </c>
      <c r="AM1234" s="7">
        <v>0</v>
      </c>
      <c r="AN1234" s="7">
        <v>1</v>
      </c>
      <c r="AO1234" s="8">
        <v>43855</v>
      </c>
      <c r="AQ1234">
        <f>IF($AI1234=1,H1234,0)</f>
        <v>0</v>
      </c>
      <c r="AR1234">
        <f>IF($AI1234=1,I1234,0)</f>
        <v>0</v>
      </c>
      <c r="AS1234">
        <f>IF($AI1234=1,K1234,0)</f>
        <v>0</v>
      </c>
      <c r="AT1234">
        <f>IF($AI1234=1,J1234,0)</f>
        <v>0</v>
      </c>
      <c r="AU1234">
        <f>IF($AI1234=1,L1234,0)</f>
        <v>0</v>
      </c>
      <c r="AW1234">
        <f>IF($AL1234=1,U1234,0)</f>
        <v>0</v>
      </c>
      <c r="AX1234">
        <f>IF($AL1234=1,V1234,0)</f>
        <v>0</v>
      </c>
      <c r="AY1234">
        <f>IF($AL1234=1,W1234,0)</f>
        <v>0</v>
      </c>
      <c r="AZ1234">
        <f>IF($AL1234=1,X1234,0)</f>
        <v>0</v>
      </c>
      <c r="BA1234">
        <f>IF($AL1234=1,Y1234,0)</f>
        <v>0</v>
      </c>
      <c r="BC1234">
        <f>IF($AM1234=1,N1234,0)</f>
        <v>0</v>
      </c>
      <c r="BD1234">
        <f>IF($AM1234=1,O1234,0)</f>
        <v>0</v>
      </c>
      <c r="BE1234">
        <f>IF($AM1234=1,P1234,0)</f>
        <v>0</v>
      </c>
      <c r="BF1234">
        <f>IF($AM1234=1,Q1234,0)</f>
        <v>0</v>
      </c>
    </row>
    <row r="1235" spans="1:58" x14ac:dyDescent="0.3">
      <c r="A1235" s="7">
        <v>2596</v>
      </c>
      <c r="B1235" s="6">
        <v>151717</v>
      </c>
      <c r="C1235" s="6" t="str">
        <f>VLOOKUP(B1235,incomegroup,3,TRUE)</f>
        <v>Middle Income</v>
      </c>
      <c r="D1235" s="7">
        <v>0</v>
      </c>
      <c r="E1235" s="7">
        <v>1</v>
      </c>
      <c r="F1235" s="7">
        <f>SUM(D1235:E1235)</f>
        <v>1</v>
      </c>
      <c r="G1235" s="7">
        <v>55</v>
      </c>
      <c r="H1235" s="7">
        <v>0</v>
      </c>
      <c r="I1235" s="7">
        <v>0</v>
      </c>
      <c r="J1235" s="7">
        <v>1</v>
      </c>
      <c r="K1235" s="7">
        <v>0</v>
      </c>
      <c r="L1235" s="7">
        <v>0</v>
      </c>
      <c r="M1235" s="7" t="str" cm="1">
        <f t="array" ref="M1235">_xlfn.IFS(H1235=1,H$1,I1235=1,I$1,J1235=1,J$1,K1235=1,K$1,L1235=1,L$1)</f>
        <v>Together</v>
      </c>
      <c r="N1235" s="7">
        <v>0</v>
      </c>
      <c r="O1235" s="7">
        <v>0</v>
      </c>
      <c r="P1235" s="7">
        <v>0</v>
      </c>
      <c r="Q1235" s="7">
        <v>1</v>
      </c>
      <c r="R1235" s="7" t="str" cm="1">
        <f t="array" ref="R1235">_xlfn.IFS(N1235=1,N$1,O1235=1,O$1,P1235=1,P$1,Q1235=1,Q$1)</f>
        <v>PhD</v>
      </c>
      <c r="S1235" t="s">
        <v>73</v>
      </c>
      <c r="T1235" s="7">
        <v>55</v>
      </c>
      <c r="U1235" s="7">
        <v>287</v>
      </c>
      <c r="V1235" s="7">
        <v>3</v>
      </c>
      <c r="W1235" s="7">
        <v>50</v>
      </c>
      <c r="X1235" s="7">
        <v>0</v>
      </c>
      <c r="Y1235" s="7">
        <v>3</v>
      </c>
      <c r="Z1235" s="20">
        <f>SUM(U1235:Y1235)</f>
        <v>343</v>
      </c>
      <c r="AA1235" s="7">
        <v>15</v>
      </c>
      <c r="AB1235" s="7">
        <v>329</v>
      </c>
      <c r="AC1235" s="7">
        <v>1</v>
      </c>
      <c r="AD1235" s="7">
        <v>3</v>
      </c>
      <c r="AE1235" s="7">
        <v>0</v>
      </c>
      <c r="AF1235" s="7">
        <v>4</v>
      </c>
      <c r="AG1235" s="7">
        <v>7</v>
      </c>
      <c r="AH1235" s="7">
        <v>0</v>
      </c>
      <c r="AI1235" s="7">
        <v>1</v>
      </c>
      <c r="AJ1235" s="7">
        <v>0</v>
      </c>
      <c r="AK1235" s="7">
        <v>0</v>
      </c>
      <c r="AL1235" s="7">
        <v>0</v>
      </c>
      <c r="AM1235" s="7">
        <v>0</v>
      </c>
      <c r="AN1235" s="7">
        <v>0</v>
      </c>
      <c r="AO1235" s="8">
        <v>43855</v>
      </c>
      <c r="AQ1235">
        <f>IF($AI1235=1,H1235,0)</f>
        <v>0</v>
      </c>
      <c r="AR1235">
        <f>IF($AI1235=1,I1235,0)</f>
        <v>0</v>
      </c>
      <c r="AS1235">
        <f>IF($AI1235=1,K1235,0)</f>
        <v>0</v>
      </c>
      <c r="AT1235">
        <f>IF($AI1235=1,J1235,0)</f>
        <v>1</v>
      </c>
      <c r="AU1235">
        <f>IF($AI1235=1,L1235,0)</f>
        <v>0</v>
      </c>
      <c r="AW1235">
        <f>IF($AL1235=1,U1235,0)</f>
        <v>0</v>
      </c>
      <c r="AX1235">
        <f>IF($AL1235=1,V1235,0)</f>
        <v>0</v>
      </c>
      <c r="AY1235">
        <f>IF($AL1235=1,W1235,0)</f>
        <v>0</v>
      </c>
      <c r="AZ1235">
        <f>IF($AL1235=1,X1235,0)</f>
        <v>0</v>
      </c>
      <c r="BA1235">
        <f>IF($AL1235=1,Y1235,0)</f>
        <v>0</v>
      </c>
      <c r="BC1235">
        <f>IF($AM1235=1,N1235,0)</f>
        <v>0</v>
      </c>
      <c r="BD1235">
        <f>IF($AM1235=1,O1235,0)</f>
        <v>0</v>
      </c>
      <c r="BE1235">
        <f>IF($AM1235=1,P1235,0)</f>
        <v>0</v>
      </c>
      <c r="BF1235">
        <f>IF($AM1235=1,Q1235,0)</f>
        <v>0</v>
      </c>
    </row>
    <row r="1236" spans="1:58" x14ac:dyDescent="0.3">
      <c r="A1236" s="7">
        <v>1966</v>
      </c>
      <c r="B1236" s="6">
        <v>165352</v>
      </c>
      <c r="C1236" s="6" t="str">
        <f>VLOOKUP(B1236,incomegroup,3,TRUE)</f>
        <v>Middle Income</v>
      </c>
      <c r="D1236" s="7">
        <v>0</v>
      </c>
      <c r="E1236" s="7">
        <v>1</v>
      </c>
      <c r="F1236" s="7">
        <f>SUM(D1236:E1236)</f>
        <v>1</v>
      </c>
      <c r="G1236" s="7">
        <v>46</v>
      </c>
      <c r="H1236" s="7">
        <v>0</v>
      </c>
      <c r="I1236" s="7">
        <v>1</v>
      </c>
      <c r="J1236" s="7">
        <v>0</v>
      </c>
      <c r="K1236" s="7">
        <v>0</v>
      </c>
      <c r="L1236" s="7">
        <v>0</v>
      </c>
      <c r="M1236" s="7" t="str" cm="1">
        <f t="array" ref="M1236">_xlfn.IFS(H1236=1,H$1,I1236=1,I$1,J1236=1,J$1,K1236=1,K$1,L1236=1,L$1)</f>
        <v>Married</v>
      </c>
      <c r="N1236" s="7">
        <v>0</v>
      </c>
      <c r="O1236" s="7">
        <v>0</v>
      </c>
      <c r="P1236" s="7">
        <v>0</v>
      </c>
      <c r="Q1236" s="7">
        <v>1</v>
      </c>
      <c r="R1236" s="7" t="str" cm="1">
        <f t="array" ref="R1236">_xlfn.IFS(N1236=1,N$1,O1236=1,O$1,P1236=1,P$1,Q1236=1,Q$1)</f>
        <v>PhD</v>
      </c>
      <c r="S1236" t="s">
        <v>73</v>
      </c>
      <c r="T1236" s="7">
        <v>43</v>
      </c>
      <c r="U1236" s="7">
        <v>719</v>
      </c>
      <c r="V1236" s="7">
        <v>8</v>
      </c>
      <c r="W1236" s="7">
        <v>213</v>
      </c>
      <c r="X1236" s="7">
        <v>10</v>
      </c>
      <c r="Y1236" s="7">
        <v>18</v>
      </c>
      <c r="Z1236" s="20">
        <f>SUM(U1236:Y1236)</f>
        <v>968</v>
      </c>
      <c r="AA1236" s="7">
        <v>58</v>
      </c>
      <c r="AB1236" s="7">
        <v>908</v>
      </c>
      <c r="AC1236" s="7">
        <v>2</v>
      </c>
      <c r="AD1236" s="7">
        <v>4</v>
      </c>
      <c r="AE1236" s="7">
        <v>2</v>
      </c>
      <c r="AF1236" s="7">
        <v>8</v>
      </c>
      <c r="AG1236" s="7">
        <v>4</v>
      </c>
      <c r="AH1236" s="7">
        <v>0</v>
      </c>
      <c r="AI1236" s="7">
        <v>0</v>
      </c>
      <c r="AJ1236" s="7">
        <v>0</v>
      </c>
      <c r="AK1236" s="7">
        <v>0</v>
      </c>
      <c r="AL1236" s="7">
        <v>0</v>
      </c>
      <c r="AM1236" s="7">
        <v>0</v>
      </c>
      <c r="AN1236" s="7">
        <v>0</v>
      </c>
      <c r="AO1236" s="8">
        <v>43856</v>
      </c>
      <c r="AQ1236">
        <f>IF($AI1236=1,H1236,0)</f>
        <v>0</v>
      </c>
      <c r="AR1236">
        <f>IF($AI1236=1,I1236,0)</f>
        <v>0</v>
      </c>
      <c r="AS1236">
        <f>IF($AI1236=1,K1236,0)</f>
        <v>0</v>
      </c>
      <c r="AT1236">
        <f>IF($AI1236=1,J1236,0)</f>
        <v>0</v>
      </c>
      <c r="AU1236">
        <f>IF($AI1236=1,L1236,0)</f>
        <v>0</v>
      </c>
      <c r="AW1236">
        <f>IF($AL1236=1,U1236,0)</f>
        <v>0</v>
      </c>
      <c r="AX1236">
        <f>IF($AL1236=1,V1236,0)</f>
        <v>0</v>
      </c>
      <c r="AY1236">
        <f>IF($AL1236=1,W1236,0)</f>
        <v>0</v>
      </c>
      <c r="AZ1236">
        <f>IF($AL1236=1,X1236,0)</f>
        <v>0</v>
      </c>
      <c r="BA1236">
        <f>IF($AL1236=1,Y1236,0)</f>
        <v>0</v>
      </c>
      <c r="BC1236">
        <f>IF($AM1236=1,N1236,0)</f>
        <v>0</v>
      </c>
      <c r="BD1236">
        <f>IF($AM1236=1,O1236,0)</f>
        <v>0</v>
      </c>
      <c r="BE1236">
        <f>IF($AM1236=1,P1236,0)</f>
        <v>0</v>
      </c>
      <c r="BF1236">
        <f>IF($AM1236=1,Q1236,0)</f>
        <v>0</v>
      </c>
    </row>
    <row r="1237" spans="1:58" x14ac:dyDescent="0.3">
      <c r="A1237" s="7">
        <v>1003</v>
      </c>
      <c r="B1237" s="6">
        <v>171613</v>
      </c>
      <c r="C1237" s="6" t="str">
        <f>VLOOKUP(B1237,incomegroup,3,TRUE)</f>
        <v>Middle Income</v>
      </c>
      <c r="D1237" s="7">
        <v>0</v>
      </c>
      <c r="E1237" s="7">
        <v>0</v>
      </c>
      <c r="F1237" s="7">
        <f>SUM(D1237:E1237)</f>
        <v>0</v>
      </c>
      <c r="G1237" s="7">
        <v>55</v>
      </c>
      <c r="H1237" s="7">
        <v>0</v>
      </c>
      <c r="I1237" s="7">
        <v>0</v>
      </c>
      <c r="J1237" s="7">
        <v>1</v>
      </c>
      <c r="K1237" s="7">
        <v>0</v>
      </c>
      <c r="L1237" s="7">
        <v>0</v>
      </c>
      <c r="M1237" s="7" t="str" cm="1">
        <f t="array" ref="M1237">_xlfn.IFS(H1237=1,H$1,I1237=1,I$1,J1237=1,J$1,K1237=1,K$1,L1237=1,L$1)</f>
        <v>Together</v>
      </c>
      <c r="N1237" s="7">
        <v>0</v>
      </c>
      <c r="O1237" s="7">
        <v>1</v>
      </c>
      <c r="P1237" s="7">
        <v>0</v>
      </c>
      <c r="Q1237" s="7">
        <v>0</v>
      </c>
      <c r="R1237" s="7" t="str" cm="1">
        <f t="array" ref="R1237">_xlfn.IFS(N1237=1,N$1,O1237=1,O$1,P1237=1,P$1,Q1237=1,Q$1)</f>
        <v>Graduate</v>
      </c>
      <c r="S1237" t="s">
        <v>70</v>
      </c>
      <c r="T1237" s="7">
        <v>26</v>
      </c>
      <c r="U1237" s="7">
        <v>1021</v>
      </c>
      <c r="V1237" s="7">
        <v>117</v>
      </c>
      <c r="W1237" s="7">
        <v>304</v>
      </c>
      <c r="X1237" s="7">
        <v>266</v>
      </c>
      <c r="Y1237" s="7">
        <v>50</v>
      </c>
      <c r="Z1237" s="20">
        <f>SUM(U1237:Y1237)</f>
        <v>1758</v>
      </c>
      <c r="AA1237" s="7">
        <v>101</v>
      </c>
      <c r="AB1237" s="7">
        <v>1658</v>
      </c>
      <c r="AC1237" s="7">
        <v>1</v>
      </c>
      <c r="AD1237" s="7">
        <v>8</v>
      </c>
      <c r="AE1237" s="7">
        <v>2</v>
      </c>
      <c r="AF1237" s="7">
        <v>10</v>
      </c>
      <c r="AG1237" s="7">
        <v>4</v>
      </c>
      <c r="AH1237" s="7">
        <v>0</v>
      </c>
      <c r="AI1237" s="7">
        <v>0</v>
      </c>
      <c r="AJ1237" s="7">
        <v>0</v>
      </c>
      <c r="AK1237" s="7">
        <v>0</v>
      </c>
      <c r="AL1237" s="7">
        <v>0</v>
      </c>
      <c r="AM1237" s="7">
        <v>0</v>
      </c>
      <c r="AN1237" s="7">
        <v>0</v>
      </c>
      <c r="AO1237" s="8">
        <v>43856</v>
      </c>
      <c r="AQ1237">
        <f>IF($AI1237=1,H1237,0)</f>
        <v>0</v>
      </c>
      <c r="AR1237">
        <f>IF($AI1237=1,I1237,0)</f>
        <v>0</v>
      </c>
      <c r="AS1237">
        <f>IF($AI1237=1,K1237,0)</f>
        <v>0</v>
      </c>
      <c r="AT1237">
        <f>IF($AI1237=1,J1237,0)</f>
        <v>0</v>
      </c>
      <c r="AU1237">
        <f>IF($AI1237=1,L1237,0)</f>
        <v>0</v>
      </c>
      <c r="AW1237">
        <f>IF($AL1237=1,U1237,0)</f>
        <v>0</v>
      </c>
      <c r="AX1237">
        <f>IF($AL1237=1,V1237,0)</f>
        <v>0</v>
      </c>
      <c r="AY1237">
        <f>IF($AL1237=1,W1237,0)</f>
        <v>0</v>
      </c>
      <c r="AZ1237">
        <f>IF($AL1237=1,X1237,0)</f>
        <v>0</v>
      </c>
      <c r="BA1237">
        <f>IF($AL1237=1,Y1237,0)</f>
        <v>0</v>
      </c>
      <c r="BC1237">
        <f>IF($AM1237=1,N1237,0)</f>
        <v>0</v>
      </c>
      <c r="BD1237">
        <f>IF($AM1237=1,O1237,0)</f>
        <v>0</v>
      </c>
      <c r="BE1237">
        <f>IF($AM1237=1,P1237,0)</f>
        <v>0</v>
      </c>
      <c r="BF1237">
        <f>IF($AM1237=1,Q1237,0)</f>
        <v>0</v>
      </c>
    </row>
    <row r="1238" spans="1:58" x14ac:dyDescent="0.3">
      <c r="A1238" s="7">
        <v>3165</v>
      </c>
      <c r="B1238" s="6">
        <v>155593</v>
      </c>
      <c r="C1238" s="6" t="str">
        <f>VLOOKUP(B1238,incomegroup,3,TRUE)</f>
        <v>Middle Income</v>
      </c>
      <c r="D1238" s="7">
        <v>0</v>
      </c>
      <c r="E1238" s="7">
        <v>1</v>
      </c>
      <c r="F1238" s="7">
        <f>SUM(D1238:E1238)</f>
        <v>1</v>
      </c>
      <c r="G1238" s="7">
        <v>47</v>
      </c>
      <c r="H1238" s="7">
        <v>0</v>
      </c>
      <c r="I1238" s="7">
        <v>0</v>
      </c>
      <c r="J1238" s="7">
        <v>1</v>
      </c>
      <c r="K1238" s="7">
        <v>0</v>
      </c>
      <c r="L1238" s="7">
        <v>0</v>
      </c>
      <c r="M1238" s="7" t="str" cm="1">
        <f t="array" ref="M1238">_xlfn.IFS(H1238=1,H$1,I1238=1,I$1,J1238=1,J$1,K1238=1,K$1,L1238=1,L$1)</f>
        <v>Together</v>
      </c>
      <c r="N1238" s="7">
        <v>0</v>
      </c>
      <c r="O1238" s="7">
        <v>1</v>
      </c>
      <c r="P1238" s="7">
        <v>0</v>
      </c>
      <c r="Q1238" s="7">
        <v>0</v>
      </c>
      <c r="R1238" s="7" t="str" cm="1">
        <f t="array" ref="R1238">_xlfn.IFS(N1238=1,N$1,O1238=1,O$1,P1238=1,P$1,Q1238=1,Q$1)</f>
        <v>Graduate</v>
      </c>
      <c r="S1238" t="s">
        <v>72</v>
      </c>
      <c r="T1238" s="7">
        <v>63</v>
      </c>
      <c r="U1238" s="7">
        <v>820</v>
      </c>
      <c r="V1238" s="7">
        <v>22</v>
      </c>
      <c r="W1238" s="7">
        <v>347</v>
      </c>
      <c r="X1238" s="7">
        <v>31</v>
      </c>
      <c r="Y1238" s="7">
        <v>11</v>
      </c>
      <c r="Z1238" s="20">
        <f>SUM(U1238:Y1238)</f>
        <v>1231</v>
      </c>
      <c r="AA1238" s="7">
        <v>297</v>
      </c>
      <c r="AB1238" s="7">
        <v>935</v>
      </c>
      <c r="AC1238" s="7">
        <v>2</v>
      </c>
      <c r="AD1238" s="7">
        <v>6</v>
      </c>
      <c r="AE1238" s="7">
        <v>6</v>
      </c>
      <c r="AF1238" s="7">
        <v>3</v>
      </c>
      <c r="AG1238" s="7">
        <v>6</v>
      </c>
      <c r="AH1238" s="7">
        <v>1</v>
      </c>
      <c r="AI1238" s="7">
        <v>0</v>
      </c>
      <c r="AJ1238" s="7">
        <v>0</v>
      </c>
      <c r="AK1238" s="7">
        <v>0</v>
      </c>
      <c r="AL1238" s="7">
        <v>0</v>
      </c>
      <c r="AM1238" s="7">
        <v>0</v>
      </c>
      <c r="AN1238" s="7">
        <v>0</v>
      </c>
      <c r="AO1238" s="8">
        <v>43856</v>
      </c>
      <c r="AQ1238">
        <f>IF($AI1238=1,H1238,0)</f>
        <v>0</v>
      </c>
      <c r="AR1238">
        <f>IF($AI1238=1,I1238,0)</f>
        <v>0</v>
      </c>
      <c r="AS1238">
        <f>IF($AI1238=1,K1238,0)</f>
        <v>0</v>
      </c>
      <c r="AT1238">
        <f>IF($AI1238=1,J1238,0)</f>
        <v>0</v>
      </c>
      <c r="AU1238">
        <f>IF($AI1238=1,L1238,0)</f>
        <v>0</v>
      </c>
      <c r="AW1238">
        <f>IF($AL1238=1,U1238,0)</f>
        <v>0</v>
      </c>
      <c r="AX1238">
        <f>IF($AL1238=1,V1238,0)</f>
        <v>0</v>
      </c>
      <c r="AY1238">
        <f>IF($AL1238=1,W1238,0)</f>
        <v>0</v>
      </c>
      <c r="AZ1238">
        <f>IF($AL1238=1,X1238,0)</f>
        <v>0</v>
      </c>
      <c r="BA1238">
        <f>IF($AL1238=1,Y1238,0)</f>
        <v>0</v>
      </c>
      <c r="BC1238">
        <f>IF($AM1238=1,N1238,0)</f>
        <v>0</v>
      </c>
      <c r="BD1238">
        <f>IF($AM1238=1,O1238,0)</f>
        <v>0</v>
      </c>
      <c r="BE1238">
        <f>IF($AM1238=1,P1238,0)</f>
        <v>0</v>
      </c>
      <c r="BF1238">
        <f>IF($AM1238=1,Q1238,0)</f>
        <v>0</v>
      </c>
    </row>
    <row r="1239" spans="1:58" x14ac:dyDescent="0.3">
      <c r="A1239" s="7">
        <v>2007</v>
      </c>
      <c r="B1239" s="6">
        <v>128647</v>
      </c>
      <c r="C1239" s="6" t="str">
        <f>VLOOKUP(B1239,incomegroup,3,TRUE)</f>
        <v>Lower income</v>
      </c>
      <c r="D1239" s="7">
        <v>1</v>
      </c>
      <c r="E1239" s="7">
        <v>0</v>
      </c>
      <c r="F1239" s="7">
        <f>SUM(D1239:E1239)</f>
        <v>1</v>
      </c>
      <c r="G1239" s="7">
        <v>42</v>
      </c>
      <c r="H1239" s="7">
        <v>0</v>
      </c>
      <c r="I1239" s="7">
        <v>0</v>
      </c>
      <c r="J1239" s="7">
        <v>0</v>
      </c>
      <c r="K1239" s="7">
        <v>1</v>
      </c>
      <c r="L1239" s="7">
        <v>0</v>
      </c>
      <c r="M1239" s="7" t="str" cm="1">
        <f t="array" ref="M1239">_xlfn.IFS(H1239=1,H$1,I1239=1,I$1,J1239=1,J$1,K1239=1,K$1,L1239=1,L$1)</f>
        <v>Single</v>
      </c>
      <c r="N1239" s="7">
        <v>0</v>
      </c>
      <c r="O1239" s="7">
        <v>1</v>
      </c>
      <c r="P1239" s="7">
        <v>0</v>
      </c>
      <c r="Q1239" s="7">
        <v>0</v>
      </c>
      <c r="R1239" s="7" t="str" cm="1">
        <f t="array" ref="R1239">_xlfn.IFS(N1239=1,N$1,O1239=1,O$1,P1239=1,P$1,Q1239=1,Q$1)</f>
        <v>Graduate</v>
      </c>
      <c r="S1239" t="s">
        <v>72</v>
      </c>
      <c r="T1239" s="7">
        <v>54</v>
      </c>
      <c r="U1239" s="7">
        <v>85</v>
      </c>
      <c r="V1239" s="7">
        <v>36</v>
      </c>
      <c r="W1239" s="7">
        <v>130</v>
      </c>
      <c r="X1239" s="7">
        <v>0</v>
      </c>
      <c r="Y1239" s="7">
        <v>54</v>
      </c>
      <c r="Z1239" s="20">
        <f>SUM(U1239:Y1239)</f>
        <v>305</v>
      </c>
      <c r="AA1239" s="7">
        <v>117</v>
      </c>
      <c r="AB1239" s="7">
        <v>189</v>
      </c>
      <c r="AC1239" s="7">
        <v>1</v>
      </c>
      <c r="AD1239" s="7">
        <v>2</v>
      </c>
      <c r="AE1239" s="7">
        <v>2</v>
      </c>
      <c r="AF1239" s="7">
        <v>2</v>
      </c>
      <c r="AG1239" s="7">
        <v>7</v>
      </c>
      <c r="AH1239" s="7">
        <v>1</v>
      </c>
      <c r="AI1239" s="7">
        <v>0</v>
      </c>
      <c r="AJ1239" s="7">
        <v>0</v>
      </c>
      <c r="AK1239" s="7">
        <v>0</v>
      </c>
      <c r="AL1239" s="7">
        <v>0</v>
      </c>
      <c r="AM1239" s="7">
        <v>0</v>
      </c>
      <c r="AN1239" s="7">
        <v>1</v>
      </c>
      <c r="AO1239" s="8">
        <v>43856</v>
      </c>
      <c r="AQ1239">
        <f>IF($AI1239=1,H1239,0)</f>
        <v>0</v>
      </c>
      <c r="AR1239">
        <f>IF($AI1239=1,I1239,0)</f>
        <v>0</v>
      </c>
      <c r="AS1239">
        <f>IF($AI1239=1,K1239,0)</f>
        <v>0</v>
      </c>
      <c r="AT1239">
        <f>IF($AI1239=1,J1239,0)</f>
        <v>0</v>
      </c>
      <c r="AU1239">
        <f>IF($AI1239=1,L1239,0)</f>
        <v>0</v>
      </c>
      <c r="AW1239">
        <f>IF($AL1239=1,U1239,0)</f>
        <v>0</v>
      </c>
      <c r="AX1239">
        <f>IF($AL1239=1,V1239,0)</f>
        <v>0</v>
      </c>
      <c r="AY1239">
        <f>IF($AL1239=1,W1239,0)</f>
        <v>0</v>
      </c>
      <c r="AZ1239">
        <f>IF($AL1239=1,X1239,0)</f>
        <v>0</v>
      </c>
      <c r="BA1239">
        <f>IF($AL1239=1,Y1239,0)</f>
        <v>0</v>
      </c>
      <c r="BC1239">
        <f>IF($AM1239=1,N1239,0)</f>
        <v>0</v>
      </c>
      <c r="BD1239">
        <f>IF($AM1239=1,O1239,0)</f>
        <v>0</v>
      </c>
      <c r="BE1239">
        <f>IF($AM1239=1,P1239,0)</f>
        <v>0</v>
      </c>
      <c r="BF1239">
        <f>IF($AM1239=1,Q1239,0)</f>
        <v>0</v>
      </c>
    </row>
    <row r="1240" spans="1:58" x14ac:dyDescent="0.3">
      <c r="A1240" s="7">
        <v>2167</v>
      </c>
      <c r="B1240" s="6">
        <v>144393</v>
      </c>
      <c r="C1240" s="6" t="str">
        <f>VLOOKUP(B1240,incomegroup,3,TRUE)</f>
        <v>Lower income</v>
      </c>
      <c r="D1240" s="7">
        <v>1</v>
      </c>
      <c r="E1240" s="7">
        <v>1</v>
      </c>
      <c r="F1240" s="7">
        <f>SUM(D1240:E1240)</f>
        <v>2</v>
      </c>
      <c r="G1240" s="7">
        <v>55</v>
      </c>
      <c r="H1240" s="7">
        <v>0</v>
      </c>
      <c r="I1240" s="7">
        <v>1</v>
      </c>
      <c r="J1240" s="7">
        <v>0</v>
      </c>
      <c r="K1240" s="7">
        <v>0</v>
      </c>
      <c r="L1240" s="7">
        <v>0</v>
      </c>
      <c r="M1240" s="7" t="str" cm="1">
        <f t="array" ref="M1240">_xlfn.IFS(H1240=1,H$1,I1240=1,I$1,J1240=1,J$1,K1240=1,K$1,L1240=1,L$1)</f>
        <v>Married</v>
      </c>
      <c r="N1240" s="7">
        <v>0</v>
      </c>
      <c r="O1240" s="7">
        <v>1</v>
      </c>
      <c r="P1240" s="7">
        <v>0</v>
      </c>
      <c r="Q1240" s="7">
        <v>0</v>
      </c>
      <c r="R1240" s="7" t="str" cm="1">
        <f t="array" ref="R1240">_xlfn.IFS(N1240=1,N$1,O1240=1,O$1,P1240=1,P$1,Q1240=1,Q$1)</f>
        <v>Graduate</v>
      </c>
      <c r="S1240" t="s">
        <v>70</v>
      </c>
      <c r="T1240" s="7">
        <v>86</v>
      </c>
      <c r="U1240" s="7">
        <v>78</v>
      </c>
      <c r="V1240" s="7">
        <v>7</v>
      </c>
      <c r="W1240" s="7">
        <v>65</v>
      </c>
      <c r="X1240" s="7">
        <v>7</v>
      </c>
      <c r="Y1240" s="7">
        <v>7</v>
      </c>
      <c r="Z1240" s="20">
        <f>SUM(U1240:Y1240)</f>
        <v>164</v>
      </c>
      <c r="AA1240" s="7">
        <v>33</v>
      </c>
      <c r="AB1240" s="7">
        <v>130</v>
      </c>
      <c r="AC1240" s="7">
        <v>2</v>
      </c>
      <c r="AD1240" s="7">
        <v>1</v>
      </c>
      <c r="AE1240" s="7">
        <v>0</v>
      </c>
      <c r="AF1240" s="7">
        <v>4</v>
      </c>
      <c r="AG1240" s="7">
        <v>4</v>
      </c>
      <c r="AH1240" s="7">
        <v>0</v>
      </c>
      <c r="AI1240" s="7">
        <v>0</v>
      </c>
      <c r="AJ1240" s="7">
        <v>0</v>
      </c>
      <c r="AK1240" s="7">
        <v>0</v>
      </c>
      <c r="AL1240" s="7">
        <v>0</v>
      </c>
      <c r="AM1240" s="7">
        <v>0</v>
      </c>
      <c r="AN1240" s="7">
        <v>0</v>
      </c>
      <c r="AO1240" s="8">
        <v>43857</v>
      </c>
      <c r="AQ1240">
        <f>IF($AI1240=1,H1240,0)</f>
        <v>0</v>
      </c>
      <c r="AR1240">
        <f>IF($AI1240=1,I1240,0)</f>
        <v>0</v>
      </c>
      <c r="AS1240">
        <f>IF($AI1240=1,K1240,0)</f>
        <v>0</v>
      </c>
      <c r="AT1240">
        <f>IF($AI1240=1,J1240,0)</f>
        <v>0</v>
      </c>
      <c r="AU1240">
        <f>IF($AI1240=1,L1240,0)</f>
        <v>0</v>
      </c>
      <c r="AW1240">
        <f>IF($AL1240=1,U1240,0)</f>
        <v>0</v>
      </c>
      <c r="AX1240">
        <f>IF($AL1240=1,V1240,0)</f>
        <v>0</v>
      </c>
      <c r="AY1240">
        <f>IF($AL1240=1,W1240,0)</f>
        <v>0</v>
      </c>
      <c r="AZ1240">
        <f>IF($AL1240=1,X1240,0)</f>
        <v>0</v>
      </c>
      <c r="BA1240">
        <f>IF($AL1240=1,Y1240,0)</f>
        <v>0</v>
      </c>
      <c r="BC1240">
        <f>IF($AM1240=1,N1240,0)</f>
        <v>0</v>
      </c>
      <c r="BD1240">
        <f>IF($AM1240=1,O1240,0)</f>
        <v>0</v>
      </c>
      <c r="BE1240">
        <f>IF($AM1240=1,P1240,0)</f>
        <v>0</v>
      </c>
      <c r="BF1240">
        <f>IF($AM1240=1,Q1240,0)</f>
        <v>0</v>
      </c>
    </row>
    <row r="1241" spans="1:58" x14ac:dyDescent="0.3">
      <c r="A1241" s="7">
        <v>2459</v>
      </c>
      <c r="B1241" s="6">
        <v>119107</v>
      </c>
      <c r="C1241" s="6" t="str">
        <f>VLOOKUP(B1241,incomegroup,3,TRUE)</f>
        <v>Lower income</v>
      </c>
      <c r="D1241" s="7">
        <v>1</v>
      </c>
      <c r="E1241" s="7">
        <v>0</v>
      </c>
      <c r="F1241" s="7">
        <f>SUM(D1241:E1241)</f>
        <v>1</v>
      </c>
      <c r="G1241" s="7">
        <v>40</v>
      </c>
      <c r="H1241" s="7">
        <v>0</v>
      </c>
      <c r="I1241" s="7">
        <v>1</v>
      </c>
      <c r="J1241" s="7">
        <v>0</v>
      </c>
      <c r="K1241" s="7">
        <v>0</v>
      </c>
      <c r="L1241" s="7">
        <v>0</v>
      </c>
      <c r="M1241" s="7" t="str" cm="1">
        <f t="array" ref="M1241">_xlfn.IFS(H1241=1,H$1,I1241=1,I$1,J1241=1,J$1,K1241=1,K$1,L1241=1,L$1)</f>
        <v>Married</v>
      </c>
      <c r="N1241" s="7">
        <v>0</v>
      </c>
      <c r="O1241" s="7">
        <v>1</v>
      </c>
      <c r="P1241" s="7">
        <v>0</v>
      </c>
      <c r="Q1241" s="7">
        <v>0</v>
      </c>
      <c r="R1241" s="7" t="str" cm="1">
        <f t="array" ref="R1241">_xlfn.IFS(N1241=1,N$1,O1241=1,O$1,P1241=1,P$1,Q1241=1,Q$1)</f>
        <v>Graduate</v>
      </c>
      <c r="S1241" t="s">
        <v>71</v>
      </c>
      <c r="T1241" s="7">
        <v>49</v>
      </c>
      <c r="U1241" s="7">
        <v>12</v>
      </c>
      <c r="V1241" s="7">
        <v>25</v>
      </c>
      <c r="W1241" s="7">
        <v>56</v>
      </c>
      <c r="X1241" s="7">
        <v>62</v>
      </c>
      <c r="Y1241" s="7">
        <v>31</v>
      </c>
      <c r="Z1241" s="20">
        <f>SUM(U1241:Y1241)</f>
        <v>186</v>
      </c>
      <c r="AA1241" s="7">
        <v>100</v>
      </c>
      <c r="AB1241" s="7">
        <v>87</v>
      </c>
      <c r="AC1241" s="7">
        <v>2</v>
      </c>
      <c r="AD1241" s="7">
        <v>1</v>
      </c>
      <c r="AE1241" s="7">
        <v>0</v>
      </c>
      <c r="AF1241" s="7">
        <v>3</v>
      </c>
      <c r="AG1241" s="7">
        <v>7</v>
      </c>
      <c r="AH1241" s="7">
        <v>0</v>
      </c>
      <c r="AI1241" s="7">
        <v>0</v>
      </c>
      <c r="AJ1241" s="7">
        <v>0</v>
      </c>
      <c r="AK1241" s="7">
        <v>0</v>
      </c>
      <c r="AL1241" s="7">
        <v>0</v>
      </c>
      <c r="AM1241" s="7">
        <v>0</v>
      </c>
      <c r="AN1241" s="7">
        <v>0</v>
      </c>
      <c r="AO1241" s="8">
        <v>43857</v>
      </c>
      <c r="AQ1241">
        <f>IF($AI1241=1,H1241,0)</f>
        <v>0</v>
      </c>
      <c r="AR1241">
        <f>IF($AI1241=1,I1241,0)</f>
        <v>0</v>
      </c>
      <c r="AS1241">
        <f>IF($AI1241=1,K1241,0)</f>
        <v>0</v>
      </c>
      <c r="AT1241">
        <f>IF($AI1241=1,J1241,0)</f>
        <v>0</v>
      </c>
      <c r="AU1241">
        <f>IF($AI1241=1,L1241,0)</f>
        <v>0</v>
      </c>
      <c r="AW1241">
        <f>IF($AL1241=1,U1241,0)</f>
        <v>0</v>
      </c>
      <c r="AX1241">
        <f>IF($AL1241=1,V1241,0)</f>
        <v>0</v>
      </c>
      <c r="AY1241">
        <f>IF($AL1241=1,W1241,0)</f>
        <v>0</v>
      </c>
      <c r="AZ1241">
        <f>IF($AL1241=1,X1241,0)</f>
        <v>0</v>
      </c>
      <c r="BA1241">
        <f>IF($AL1241=1,Y1241,0)</f>
        <v>0</v>
      </c>
      <c r="BC1241">
        <f>IF($AM1241=1,N1241,0)</f>
        <v>0</v>
      </c>
      <c r="BD1241">
        <f>IF($AM1241=1,O1241,0)</f>
        <v>0</v>
      </c>
      <c r="BE1241">
        <f>IF($AM1241=1,P1241,0)</f>
        <v>0</v>
      </c>
      <c r="BF1241">
        <f>IF($AM1241=1,Q1241,0)</f>
        <v>0</v>
      </c>
    </row>
    <row r="1242" spans="1:58" x14ac:dyDescent="0.3">
      <c r="A1242" s="7">
        <v>1422</v>
      </c>
      <c r="B1242" s="6">
        <v>132011</v>
      </c>
      <c r="C1242" s="6" t="str">
        <f>VLOOKUP(B1242,incomegroup,3,TRUE)</f>
        <v>Lower income</v>
      </c>
      <c r="D1242" s="7">
        <v>1</v>
      </c>
      <c r="E1242" s="7">
        <v>0</v>
      </c>
      <c r="F1242" s="7">
        <f>SUM(D1242:E1242)</f>
        <v>1</v>
      </c>
      <c r="G1242" s="7">
        <v>49</v>
      </c>
      <c r="H1242" s="7">
        <v>0</v>
      </c>
      <c r="I1242" s="7">
        <v>1</v>
      </c>
      <c r="J1242" s="7">
        <v>0</v>
      </c>
      <c r="K1242" s="7">
        <v>0</v>
      </c>
      <c r="L1242" s="7">
        <v>0</v>
      </c>
      <c r="M1242" s="7" t="str" cm="1">
        <f t="array" ref="M1242">_xlfn.IFS(H1242=1,H$1,I1242=1,I$1,J1242=1,J$1,K1242=1,K$1,L1242=1,L$1)</f>
        <v>Married</v>
      </c>
      <c r="N1242" s="7">
        <v>0</v>
      </c>
      <c r="O1242" s="7">
        <v>0</v>
      </c>
      <c r="P1242" s="7">
        <v>0</v>
      </c>
      <c r="Q1242" s="7">
        <v>1</v>
      </c>
      <c r="R1242" s="7" t="str" cm="1">
        <f t="array" ref="R1242">_xlfn.IFS(N1242=1,N$1,O1242=1,O$1,P1242=1,P$1,Q1242=1,Q$1)</f>
        <v>PhD</v>
      </c>
      <c r="S1242" t="s">
        <v>68</v>
      </c>
      <c r="T1242" s="7">
        <v>89</v>
      </c>
      <c r="U1242" s="7">
        <v>408</v>
      </c>
      <c r="V1242" s="7">
        <v>0</v>
      </c>
      <c r="W1242" s="7">
        <v>62</v>
      </c>
      <c r="X1242" s="7">
        <v>8</v>
      </c>
      <c r="Y1242" s="7">
        <v>4</v>
      </c>
      <c r="Z1242" s="20">
        <f>SUM(U1242:Y1242)</f>
        <v>482</v>
      </c>
      <c r="AA1242" s="7">
        <v>21</v>
      </c>
      <c r="AB1242" s="7">
        <v>462</v>
      </c>
      <c r="AC1242" s="7">
        <v>3</v>
      </c>
      <c r="AD1242" s="7">
        <v>2</v>
      </c>
      <c r="AE1242" s="7">
        <v>1</v>
      </c>
      <c r="AF1242" s="7">
        <v>4</v>
      </c>
      <c r="AG1242" s="7">
        <v>7</v>
      </c>
      <c r="AH1242" s="7">
        <v>0</v>
      </c>
      <c r="AI1242" s="7">
        <v>0</v>
      </c>
      <c r="AJ1242" s="7">
        <v>0</v>
      </c>
      <c r="AK1242" s="7">
        <v>0</v>
      </c>
      <c r="AL1242" s="7">
        <v>0</v>
      </c>
      <c r="AM1242" s="7">
        <v>0</v>
      </c>
      <c r="AN1242" s="7">
        <v>0</v>
      </c>
      <c r="AO1242" s="8">
        <v>43857</v>
      </c>
      <c r="AQ1242">
        <f>IF($AI1242=1,H1242,0)</f>
        <v>0</v>
      </c>
      <c r="AR1242">
        <f>IF($AI1242=1,I1242,0)</f>
        <v>0</v>
      </c>
      <c r="AS1242">
        <f>IF($AI1242=1,K1242,0)</f>
        <v>0</v>
      </c>
      <c r="AT1242">
        <f>IF($AI1242=1,J1242,0)</f>
        <v>0</v>
      </c>
      <c r="AU1242">
        <f>IF($AI1242=1,L1242,0)</f>
        <v>0</v>
      </c>
      <c r="AW1242">
        <f>IF($AL1242=1,U1242,0)</f>
        <v>0</v>
      </c>
      <c r="AX1242">
        <f>IF($AL1242=1,V1242,0)</f>
        <v>0</v>
      </c>
      <c r="AY1242">
        <f>IF($AL1242=1,W1242,0)</f>
        <v>0</v>
      </c>
      <c r="AZ1242">
        <f>IF($AL1242=1,X1242,0)</f>
        <v>0</v>
      </c>
      <c r="BA1242">
        <f>IF($AL1242=1,Y1242,0)</f>
        <v>0</v>
      </c>
      <c r="BC1242">
        <f>IF($AM1242=1,N1242,0)</f>
        <v>0</v>
      </c>
      <c r="BD1242">
        <f>IF($AM1242=1,O1242,0)</f>
        <v>0</v>
      </c>
      <c r="BE1242">
        <f>IF($AM1242=1,P1242,0)</f>
        <v>0</v>
      </c>
      <c r="BF1242">
        <f>IF($AM1242=1,Q1242,0)</f>
        <v>0</v>
      </c>
    </row>
    <row r="1243" spans="1:58" x14ac:dyDescent="0.3">
      <c r="A1243" s="7">
        <v>1502</v>
      </c>
      <c r="B1243" s="6">
        <v>171367</v>
      </c>
      <c r="C1243" s="6" t="str">
        <f>VLOOKUP(B1243,incomegroup,3,TRUE)</f>
        <v>Middle Income</v>
      </c>
      <c r="D1243" s="7">
        <v>0</v>
      </c>
      <c r="E1243" s="7">
        <v>0</v>
      </c>
      <c r="F1243" s="7">
        <f>SUM(D1243:E1243)</f>
        <v>0</v>
      </c>
      <c r="G1243" s="7">
        <v>61</v>
      </c>
      <c r="H1243" s="7">
        <v>0</v>
      </c>
      <c r="I1243" s="7">
        <v>0</v>
      </c>
      <c r="J1243" s="7">
        <v>1</v>
      </c>
      <c r="K1243" s="7">
        <v>0</v>
      </c>
      <c r="L1243" s="7">
        <v>0</v>
      </c>
      <c r="M1243" s="7" t="str" cm="1">
        <f t="array" ref="M1243">_xlfn.IFS(H1243=1,H$1,I1243=1,I$1,J1243=1,J$1,K1243=1,K$1,L1243=1,L$1)</f>
        <v>Together</v>
      </c>
      <c r="N1243" s="7">
        <v>0</v>
      </c>
      <c r="O1243" s="7">
        <v>1</v>
      </c>
      <c r="P1243" s="7">
        <v>0</v>
      </c>
      <c r="Q1243" s="7">
        <v>0</v>
      </c>
      <c r="R1243" s="7" t="str" cm="1">
        <f t="array" ref="R1243">_xlfn.IFS(N1243=1,N$1,O1243=1,O$1,P1243=1,P$1,Q1243=1,Q$1)</f>
        <v>Graduate</v>
      </c>
      <c r="S1243" t="s">
        <v>69</v>
      </c>
      <c r="T1243" s="7">
        <v>24</v>
      </c>
      <c r="U1243" s="7">
        <v>545</v>
      </c>
      <c r="V1243" s="7">
        <v>55</v>
      </c>
      <c r="W1243" s="7">
        <v>934</v>
      </c>
      <c r="X1243" s="7">
        <v>101</v>
      </c>
      <c r="Y1243" s="7">
        <v>50</v>
      </c>
      <c r="Z1243" s="20">
        <f>SUM(U1243:Y1243)</f>
        <v>1685</v>
      </c>
      <c r="AA1243" s="7">
        <v>180</v>
      </c>
      <c r="AB1243" s="7">
        <v>1506</v>
      </c>
      <c r="AC1243" s="7">
        <v>1</v>
      </c>
      <c r="AD1243" s="7">
        <v>4</v>
      </c>
      <c r="AE1243" s="7">
        <v>5</v>
      </c>
      <c r="AF1243" s="7">
        <v>7</v>
      </c>
      <c r="AG1243" s="7">
        <v>2</v>
      </c>
      <c r="AH1243" s="7">
        <v>0</v>
      </c>
      <c r="AI1243" s="7">
        <v>0</v>
      </c>
      <c r="AJ1243" s="7">
        <v>0</v>
      </c>
      <c r="AK1243" s="7">
        <v>0</v>
      </c>
      <c r="AL1243" s="7">
        <v>0</v>
      </c>
      <c r="AM1243" s="7">
        <v>0</v>
      </c>
      <c r="AN1243" s="7">
        <v>0</v>
      </c>
      <c r="AO1243" s="8">
        <v>43858</v>
      </c>
      <c r="AQ1243">
        <f>IF($AI1243=1,H1243,0)</f>
        <v>0</v>
      </c>
      <c r="AR1243">
        <f>IF($AI1243=1,I1243,0)</f>
        <v>0</v>
      </c>
      <c r="AS1243">
        <f>IF($AI1243=1,K1243,0)</f>
        <v>0</v>
      </c>
      <c r="AT1243">
        <f>IF($AI1243=1,J1243,0)</f>
        <v>0</v>
      </c>
      <c r="AU1243">
        <f>IF($AI1243=1,L1243,0)</f>
        <v>0</v>
      </c>
      <c r="AW1243">
        <f>IF($AL1243=1,U1243,0)</f>
        <v>0</v>
      </c>
      <c r="AX1243">
        <f>IF($AL1243=1,V1243,0)</f>
        <v>0</v>
      </c>
      <c r="AY1243">
        <f>IF($AL1243=1,W1243,0)</f>
        <v>0</v>
      </c>
      <c r="AZ1243">
        <f>IF($AL1243=1,X1243,0)</f>
        <v>0</v>
      </c>
      <c r="BA1243">
        <f>IF($AL1243=1,Y1243,0)</f>
        <v>0</v>
      </c>
      <c r="BC1243">
        <f>IF($AM1243=1,N1243,0)</f>
        <v>0</v>
      </c>
      <c r="BD1243">
        <f>IF($AM1243=1,O1243,0)</f>
        <v>0</v>
      </c>
      <c r="BE1243">
        <f>IF($AM1243=1,P1243,0)</f>
        <v>0</v>
      </c>
      <c r="BF1243">
        <f>IF($AM1243=1,Q1243,0)</f>
        <v>0</v>
      </c>
    </row>
    <row r="1244" spans="1:58" x14ac:dyDescent="0.3">
      <c r="A1244" s="7">
        <v>2073</v>
      </c>
      <c r="B1244" s="6">
        <v>171367</v>
      </c>
      <c r="C1244" s="6" t="str">
        <f>VLOOKUP(B1244,incomegroup,3,TRUE)</f>
        <v>Middle Income</v>
      </c>
      <c r="D1244" s="7">
        <v>0</v>
      </c>
      <c r="E1244" s="7">
        <v>0</v>
      </c>
      <c r="F1244" s="7">
        <f>SUM(D1244:E1244)</f>
        <v>0</v>
      </c>
      <c r="G1244" s="7">
        <v>61</v>
      </c>
      <c r="H1244" s="7">
        <v>0</v>
      </c>
      <c r="I1244" s="7">
        <v>0</v>
      </c>
      <c r="J1244" s="7">
        <v>1</v>
      </c>
      <c r="K1244" s="7">
        <v>0</v>
      </c>
      <c r="L1244" s="7">
        <v>0</v>
      </c>
      <c r="M1244" s="7" t="str" cm="1">
        <f t="array" ref="M1244">_xlfn.IFS(H1244=1,H$1,I1244=1,I$1,J1244=1,J$1,K1244=1,K$1,L1244=1,L$1)</f>
        <v>Together</v>
      </c>
      <c r="N1244" s="7">
        <v>0</v>
      </c>
      <c r="O1244" s="7">
        <v>1</v>
      </c>
      <c r="P1244" s="7">
        <v>0</v>
      </c>
      <c r="Q1244" s="7">
        <v>0</v>
      </c>
      <c r="R1244" s="7" t="str" cm="1">
        <f t="array" ref="R1244">_xlfn.IFS(N1244=1,N$1,O1244=1,O$1,P1244=1,P$1,Q1244=1,Q$1)</f>
        <v>Graduate</v>
      </c>
      <c r="S1244" t="s">
        <v>72</v>
      </c>
      <c r="T1244" s="7">
        <v>24</v>
      </c>
      <c r="U1244" s="7">
        <v>545</v>
      </c>
      <c r="V1244" s="7">
        <v>55</v>
      </c>
      <c r="W1244" s="7">
        <v>934</v>
      </c>
      <c r="X1244" s="7">
        <v>101</v>
      </c>
      <c r="Y1244" s="7">
        <v>50</v>
      </c>
      <c r="Z1244" s="20">
        <f>SUM(U1244:Y1244)</f>
        <v>1685</v>
      </c>
      <c r="AA1244" s="7">
        <v>180</v>
      </c>
      <c r="AB1244" s="7">
        <v>1506</v>
      </c>
      <c r="AC1244" s="7">
        <v>1</v>
      </c>
      <c r="AD1244" s="7">
        <v>4</v>
      </c>
      <c r="AE1244" s="7">
        <v>5</v>
      </c>
      <c r="AF1244" s="7">
        <v>7</v>
      </c>
      <c r="AG1244" s="7">
        <v>2</v>
      </c>
      <c r="AH1244" s="7">
        <v>0</v>
      </c>
      <c r="AI1244" s="7">
        <v>0</v>
      </c>
      <c r="AJ1244" s="7">
        <v>0</v>
      </c>
      <c r="AK1244" s="7">
        <v>0</v>
      </c>
      <c r="AL1244" s="7">
        <v>0</v>
      </c>
      <c r="AM1244" s="7">
        <v>0</v>
      </c>
      <c r="AN1244" s="7">
        <v>0</v>
      </c>
      <c r="AO1244" s="8">
        <v>43858</v>
      </c>
      <c r="AQ1244">
        <f>IF($AI1244=1,H1244,0)</f>
        <v>0</v>
      </c>
      <c r="AR1244">
        <f>IF($AI1244=1,I1244,0)</f>
        <v>0</v>
      </c>
      <c r="AS1244">
        <f>IF($AI1244=1,K1244,0)</f>
        <v>0</v>
      </c>
      <c r="AT1244">
        <f>IF($AI1244=1,J1244,0)</f>
        <v>0</v>
      </c>
      <c r="AU1244">
        <f>IF($AI1244=1,L1244,0)</f>
        <v>0</v>
      </c>
      <c r="AW1244">
        <f>IF($AL1244=1,U1244,0)</f>
        <v>0</v>
      </c>
      <c r="AX1244">
        <f>IF($AL1244=1,V1244,0)</f>
        <v>0</v>
      </c>
      <c r="AY1244">
        <f>IF($AL1244=1,W1244,0)</f>
        <v>0</v>
      </c>
      <c r="AZ1244">
        <f>IF($AL1244=1,X1244,0)</f>
        <v>0</v>
      </c>
      <c r="BA1244">
        <f>IF($AL1244=1,Y1244,0)</f>
        <v>0</v>
      </c>
      <c r="BC1244">
        <f>IF($AM1244=1,N1244,0)</f>
        <v>0</v>
      </c>
      <c r="BD1244">
        <f>IF($AM1244=1,O1244,0)</f>
        <v>0</v>
      </c>
      <c r="BE1244">
        <f>IF($AM1244=1,P1244,0)</f>
        <v>0</v>
      </c>
      <c r="BF1244">
        <f>IF($AM1244=1,Q1244,0)</f>
        <v>0</v>
      </c>
    </row>
    <row r="1245" spans="1:58" x14ac:dyDescent="0.3">
      <c r="A1245" s="7">
        <v>1561</v>
      </c>
      <c r="B1245" s="6">
        <v>113260</v>
      </c>
      <c r="C1245" s="6" t="str">
        <f>VLOOKUP(B1245,incomegroup,3,TRUE)</f>
        <v>Lower income</v>
      </c>
      <c r="D1245" s="7">
        <v>1</v>
      </c>
      <c r="E1245" s="7">
        <v>1</v>
      </c>
      <c r="F1245" s="7">
        <f>SUM(D1245:E1245)</f>
        <v>2</v>
      </c>
      <c r="G1245" s="7">
        <v>50</v>
      </c>
      <c r="H1245" s="7">
        <v>0</v>
      </c>
      <c r="I1245" s="7">
        <v>1</v>
      </c>
      <c r="J1245" s="7">
        <v>0</v>
      </c>
      <c r="K1245" s="7">
        <v>0</v>
      </c>
      <c r="L1245" s="7">
        <v>0</v>
      </c>
      <c r="M1245" s="7" t="str" cm="1">
        <f t="array" ref="M1245">_xlfn.IFS(H1245=1,H$1,I1245=1,I$1,J1245=1,J$1,K1245=1,K$1,L1245=1,L$1)</f>
        <v>Married</v>
      </c>
      <c r="N1245" s="7">
        <v>0</v>
      </c>
      <c r="O1245" s="7">
        <v>1</v>
      </c>
      <c r="P1245" s="7">
        <v>0</v>
      </c>
      <c r="Q1245" s="7">
        <v>0</v>
      </c>
      <c r="R1245" s="7" t="str" cm="1">
        <f t="array" ref="R1245">_xlfn.IFS(N1245=1,N$1,O1245=1,O$1,P1245=1,P$1,Q1245=1,Q$1)</f>
        <v>Graduate</v>
      </c>
      <c r="S1245" t="s">
        <v>70</v>
      </c>
      <c r="T1245" s="7">
        <v>48</v>
      </c>
      <c r="U1245" s="7">
        <v>77</v>
      </c>
      <c r="V1245" s="7">
        <v>34</v>
      </c>
      <c r="W1245" s="7">
        <v>145</v>
      </c>
      <c r="X1245" s="7">
        <v>85</v>
      </c>
      <c r="Y1245" s="7">
        <v>17</v>
      </c>
      <c r="Z1245" s="20">
        <f>SUM(U1245:Y1245)</f>
        <v>358</v>
      </c>
      <c r="AA1245" s="7">
        <v>60</v>
      </c>
      <c r="AB1245" s="7">
        <v>299</v>
      </c>
      <c r="AC1245" s="7">
        <v>4</v>
      </c>
      <c r="AD1245" s="7">
        <v>3</v>
      </c>
      <c r="AE1245" s="7">
        <v>0</v>
      </c>
      <c r="AF1245" s="7">
        <v>3</v>
      </c>
      <c r="AG1245" s="7">
        <v>8</v>
      </c>
      <c r="AH1245" s="7">
        <v>0</v>
      </c>
      <c r="AI1245" s="7">
        <v>0</v>
      </c>
      <c r="AJ1245" s="7">
        <v>0</v>
      </c>
      <c r="AK1245" s="7">
        <v>0</v>
      </c>
      <c r="AL1245" s="7">
        <v>0</v>
      </c>
      <c r="AM1245" s="7">
        <v>0</v>
      </c>
      <c r="AN1245" s="7">
        <v>0</v>
      </c>
      <c r="AO1245" s="8">
        <v>43858</v>
      </c>
      <c r="AQ1245">
        <f>IF($AI1245=1,H1245,0)</f>
        <v>0</v>
      </c>
      <c r="AR1245">
        <f>IF($AI1245=1,I1245,0)</f>
        <v>0</v>
      </c>
      <c r="AS1245">
        <f>IF($AI1245=1,K1245,0)</f>
        <v>0</v>
      </c>
      <c r="AT1245">
        <f>IF($AI1245=1,J1245,0)</f>
        <v>0</v>
      </c>
      <c r="AU1245">
        <f>IF($AI1245=1,L1245,0)</f>
        <v>0</v>
      </c>
      <c r="AW1245">
        <f>IF($AL1245=1,U1245,0)</f>
        <v>0</v>
      </c>
      <c r="AX1245">
        <f>IF($AL1245=1,V1245,0)</f>
        <v>0</v>
      </c>
      <c r="AY1245">
        <f>IF($AL1245=1,W1245,0)</f>
        <v>0</v>
      </c>
      <c r="AZ1245">
        <f>IF($AL1245=1,X1245,0)</f>
        <v>0</v>
      </c>
      <c r="BA1245">
        <f>IF($AL1245=1,Y1245,0)</f>
        <v>0</v>
      </c>
      <c r="BC1245">
        <f>IF($AM1245=1,N1245,0)</f>
        <v>0</v>
      </c>
      <c r="BD1245">
        <f>IF($AM1245=1,O1245,0)</f>
        <v>0</v>
      </c>
      <c r="BE1245">
        <f>IF($AM1245=1,P1245,0)</f>
        <v>0</v>
      </c>
      <c r="BF1245">
        <f>IF($AM1245=1,Q1245,0)</f>
        <v>0</v>
      </c>
    </row>
    <row r="1246" spans="1:58" x14ac:dyDescent="0.3">
      <c r="A1246" s="7">
        <v>2940</v>
      </c>
      <c r="B1246" s="6">
        <v>174485</v>
      </c>
      <c r="C1246" s="6" t="str">
        <f>VLOOKUP(B1246,incomegroup,3,TRUE)</f>
        <v>Middle Income</v>
      </c>
      <c r="D1246" s="7">
        <v>0</v>
      </c>
      <c r="E1246" s="7">
        <v>0</v>
      </c>
      <c r="F1246" s="7">
        <f>SUM(D1246:E1246)</f>
        <v>0</v>
      </c>
      <c r="G1246" s="7">
        <v>73</v>
      </c>
      <c r="H1246" s="7">
        <v>0</v>
      </c>
      <c r="I1246" s="7">
        <v>0</v>
      </c>
      <c r="J1246" s="7">
        <v>1</v>
      </c>
      <c r="K1246" s="7">
        <v>0</v>
      </c>
      <c r="L1246" s="7">
        <v>0</v>
      </c>
      <c r="M1246" s="7" t="str" cm="1">
        <f t="array" ref="M1246">_xlfn.IFS(H1246=1,H$1,I1246=1,I$1,J1246=1,J$1,K1246=1,K$1,L1246=1,L$1)</f>
        <v>Together</v>
      </c>
      <c r="N1246" s="7">
        <v>0</v>
      </c>
      <c r="O1246" s="7">
        <v>1</v>
      </c>
      <c r="P1246" s="7">
        <v>0</v>
      </c>
      <c r="Q1246" s="7">
        <v>0</v>
      </c>
      <c r="R1246" s="7" t="str" cm="1">
        <f t="array" ref="R1246">_xlfn.IFS(N1246=1,N$1,O1246=1,O$1,P1246=1,P$1,Q1246=1,Q$1)</f>
        <v>Graduate</v>
      </c>
      <c r="S1246" t="s">
        <v>68</v>
      </c>
      <c r="T1246" s="7">
        <v>58</v>
      </c>
      <c r="U1246" s="7">
        <v>1169</v>
      </c>
      <c r="V1246" s="7">
        <v>349</v>
      </c>
      <c r="W1246" s="7">
        <v>1909</v>
      </c>
      <c r="X1246" s="7">
        <v>405</v>
      </c>
      <c r="Y1246" s="7">
        <v>115</v>
      </c>
      <c r="Z1246" s="20">
        <f>SUM(U1246:Y1246)</f>
        <v>3947</v>
      </c>
      <c r="AA1246" s="7">
        <v>115</v>
      </c>
      <c r="AB1246" s="7">
        <v>3832</v>
      </c>
      <c r="AC1246" s="7">
        <v>1</v>
      </c>
      <c r="AD1246" s="7">
        <v>6</v>
      </c>
      <c r="AE1246" s="7">
        <v>7</v>
      </c>
      <c r="AF1246" s="7">
        <v>12</v>
      </c>
      <c r="AG1246" s="7">
        <v>3</v>
      </c>
      <c r="AH1246" s="7">
        <v>0</v>
      </c>
      <c r="AI1246" s="7">
        <v>0</v>
      </c>
      <c r="AJ1246" s="7">
        <v>0</v>
      </c>
      <c r="AK1246" s="7">
        <v>0</v>
      </c>
      <c r="AL1246" s="7">
        <v>0</v>
      </c>
      <c r="AM1246" s="7">
        <v>0</v>
      </c>
      <c r="AN1246" s="7">
        <v>0</v>
      </c>
      <c r="AO1246" s="8">
        <v>43859</v>
      </c>
      <c r="AQ1246">
        <f>IF($AI1246=1,H1246,0)</f>
        <v>0</v>
      </c>
      <c r="AR1246">
        <f>IF($AI1246=1,I1246,0)</f>
        <v>0</v>
      </c>
      <c r="AS1246">
        <f>IF($AI1246=1,K1246,0)</f>
        <v>0</v>
      </c>
      <c r="AT1246">
        <f>IF($AI1246=1,J1246,0)</f>
        <v>0</v>
      </c>
      <c r="AU1246">
        <f>IF($AI1246=1,L1246,0)</f>
        <v>0</v>
      </c>
      <c r="AW1246">
        <f>IF($AL1246=1,U1246,0)</f>
        <v>0</v>
      </c>
      <c r="AX1246">
        <f>IF($AL1246=1,V1246,0)</f>
        <v>0</v>
      </c>
      <c r="AY1246">
        <f>IF($AL1246=1,W1246,0)</f>
        <v>0</v>
      </c>
      <c r="AZ1246">
        <f>IF($AL1246=1,X1246,0)</f>
        <v>0</v>
      </c>
      <c r="BA1246">
        <f>IF($AL1246=1,Y1246,0)</f>
        <v>0</v>
      </c>
      <c r="BC1246">
        <f>IF($AM1246=1,N1246,0)</f>
        <v>0</v>
      </c>
      <c r="BD1246">
        <f>IF($AM1246=1,O1246,0)</f>
        <v>0</v>
      </c>
      <c r="BE1246">
        <f>IF($AM1246=1,P1246,0)</f>
        <v>0</v>
      </c>
      <c r="BF1246">
        <f>IF($AM1246=1,Q1246,0)</f>
        <v>0</v>
      </c>
    </row>
    <row r="1247" spans="1:58" x14ac:dyDescent="0.3">
      <c r="A1247" s="7">
        <v>1672</v>
      </c>
      <c r="B1247" s="6">
        <v>161209</v>
      </c>
      <c r="C1247" s="6" t="str">
        <f>VLOOKUP(B1247,incomegroup,3,TRUE)</f>
        <v>Middle Income</v>
      </c>
      <c r="D1247" s="7">
        <v>0</v>
      </c>
      <c r="E1247" s="7">
        <v>0</v>
      </c>
      <c r="F1247" s="7">
        <f>SUM(D1247:E1247)</f>
        <v>0</v>
      </c>
      <c r="G1247" s="7">
        <v>50</v>
      </c>
      <c r="H1247" s="7">
        <v>0</v>
      </c>
      <c r="I1247" s="7">
        <v>0</v>
      </c>
      <c r="J1247" s="7">
        <v>0</v>
      </c>
      <c r="K1247" s="7">
        <v>1</v>
      </c>
      <c r="L1247" s="7">
        <v>0</v>
      </c>
      <c r="M1247" s="7" t="str" cm="1">
        <f t="array" ref="M1247">_xlfn.IFS(H1247=1,H$1,I1247=1,I$1,J1247=1,J$1,K1247=1,K$1,L1247=1,L$1)</f>
        <v>Single</v>
      </c>
      <c r="N1247" s="7">
        <v>0</v>
      </c>
      <c r="O1247" s="7">
        <v>1</v>
      </c>
      <c r="P1247" s="7">
        <v>0</v>
      </c>
      <c r="Q1247" s="7">
        <v>0</v>
      </c>
      <c r="R1247" s="7" t="str" cm="1">
        <f t="array" ref="R1247">_xlfn.IFS(N1247=1,N$1,O1247=1,O$1,P1247=1,P$1,Q1247=1,Q$1)</f>
        <v>Graduate</v>
      </c>
      <c r="S1247" t="s">
        <v>73</v>
      </c>
      <c r="T1247" s="7">
        <v>73</v>
      </c>
      <c r="U1247" s="7">
        <v>1227</v>
      </c>
      <c r="V1247" s="7">
        <v>0</v>
      </c>
      <c r="W1247" s="7">
        <v>590</v>
      </c>
      <c r="X1247" s="7">
        <v>313</v>
      </c>
      <c r="Y1247" s="7">
        <v>129</v>
      </c>
      <c r="Z1247" s="20">
        <f>SUM(U1247:Y1247)</f>
        <v>2259</v>
      </c>
      <c r="AA1247" s="7">
        <v>261</v>
      </c>
      <c r="AB1247" s="7">
        <v>1999</v>
      </c>
      <c r="AC1247" s="7">
        <v>1</v>
      </c>
      <c r="AD1247" s="7">
        <v>5</v>
      </c>
      <c r="AE1247" s="7">
        <v>3</v>
      </c>
      <c r="AF1247" s="7">
        <v>4</v>
      </c>
      <c r="AG1247" s="7">
        <v>2</v>
      </c>
      <c r="AH1247" s="7">
        <v>0</v>
      </c>
      <c r="AI1247" s="7">
        <v>0</v>
      </c>
      <c r="AJ1247" s="7">
        <v>0</v>
      </c>
      <c r="AK1247" s="7">
        <v>0</v>
      </c>
      <c r="AL1247" s="7">
        <v>0</v>
      </c>
      <c r="AM1247" s="7">
        <v>0</v>
      </c>
      <c r="AN1247" s="7">
        <v>0</v>
      </c>
      <c r="AO1247" s="8">
        <v>43860</v>
      </c>
      <c r="AQ1247">
        <f>IF($AI1247=1,H1247,0)</f>
        <v>0</v>
      </c>
      <c r="AR1247">
        <f>IF($AI1247=1,I1247,0)</f>
        <v>0</v>
      </c>
      <c r="AS1247">
        <f>IF($AI1247=1,K1247,0)</f>
        <v>0</v>
      </c>
      <c r="AT1247">
        <f>IF($AI1247=1,J1247,0)</f>
        <v>0</v>
      </c>
      <c r="AU1247">
        <f>IF($AI1247=1,L1247,0)</f>
        <v>0</v>
      </c>
      <c r="AW1247">
        <f>IF($AL1247=1,U1247,0)</f>
        <v>0</v>
      </c>
      <c r="AX1247">
        <f>IF($AL1247=1,V1247,0)</f>
        <v>0</v>
      </c>
      <c r="AY1247">
        <f>IF($AL1247=1,W1247,0)</f>
        <v>0</v>
      </c>
      <c r="AZ1247">
        <f>IF($AL1247=1,X1247,0)</f>
        <v>0</v>
      </c>
      <c r="BA1247">
        <f>IF($AL1247=1,Y1247,0)</f>
        <v>0</v>
      </c>
      <c r="BC1247">
        <f>IF($AM1247=1,N1247,0)</f>
        <v>0</v>
      </c>
      <c r="BD1247">
        <f>IF($AM1247=1,O1247,0)</f>
        <v>0</v>
      </c>
      <c r="BE1247">
        <f>IF($AM1247=1,P1247,0)</f>
        <v>0</v>
      </c>
      <c r="BF1247">
        <f>IF($AM1247=1,Q1247,0)</f>
        <v>0</v>
      </c>
    </row>
    <row r="1248" spans="1:58" x14ac:dyDescent="0.3">
      <c r="A1248" s="7">
        <v>2168</v>
      </c>
      <c r="B1248" s="6">
        <v>162000</v>
      </c>
      <c r="C1248" s="6" t="str">
        <f>VLOOKUP(B1248,incomegroup,3,TRUE)</f>
        <v>Middle Income</v>
      </c>
      <c r="D1248" s="7">
        <v>0</v>
      </c>
      <c r="E1248" s="7">
        <v>1</v>
      </c>
      <c r="F1248" s="7">
        <f>SUM(D1248:E1248)</f>
        <v>1</v>
      </c>
      <c r="G1248" s="7">
        <v>68</v>
      </c>
      <c r="H1248" s="7">
        <v>0</v>
      </c>
      <c r="I1248" s="7">
        <v>0</v>
      </c>
      <c r="J1248" s="7">
        <v>0</v>
      </c>
      <c r="K1248" s="7">
        <v>1</v>
      </c>
      <c r="L1248" s="7">
        <v>0</v>
      </c>
      <c r="M1248" s="7" t="str" cm="1">
        <f t="array" ref="M1248">_xlfn.IFS(H1248=1,H$1,I1248=1,I$1,J1248=1,J$1,K1248=1,K$1,L1248=1,L$1)</f>
        <v>Single</v>
      </c>
      <c r="N1248" s="7">
        <v>0</v>
      </c>
      <c r="O1248" s="7">
        <v>0</v>
      </c>
      <c r="P1248" s="7">
        <v>0</v>
      </c>
      <c r="Q1248" s="7">
        <v>1</v>
      </c>
      <c r="R1248" s="7" t="str" cm="1">
        <f t="array" ref="R1248">_xlfn.IFS(N1248=1,N$1,O1248=1,O$1,P1248=1,P$1,Q1248=1,Q$1)</f>
        <v>PhD</v>
      </c>
      <c r="S1248" t="s">
        <v>69</v>
      </c>
      <c r="T1248" s="7">
        <v>25</v>
      </c>
      <c r="U1248" s="7">
        <v>2349</v>
      </c>
      <c r="V1248" s="7">
        <v>0</v>
      </c>
      <c r="W1248" s="7">
        <v>264</v>
      </c>
      <c r="X1248" s="7">
        <v>0</v>
      </c>
      <c r="Y1248" s="7">
        <v>0</v>
      </c>
      <c r="Z1248" s="20">
        <f>SUM(U1248:Y1248)</f>
        <v>2613</v>
      </c>
      <c r="AA1248" s="7">
        <v>52</v>
      </c>
      <c r="AB1248" s="7">
        <v>2561</v>
      </c>
      <c r="AC1248" s="7">
        <v>1</v>
      </c>
      <c r="AD1248" s="7">
        <v>6</v>
      </c>
      <c r="AE1248" s="7">
        <v>6</v>
      </c>
      <c r="AF1248" s="7">
        <v>13</v>
      </c>
      <c r="AG1248" s="7">
        <v>4</v>
      </c>
      <c r="AH1248" s="7">
        <v>0</v>
      </c>
      <c r="AI1248" s="7">
        <v>0</v>
      </c>
      <c r="AJ1248" s="7">
        <v>0</v>
      </c>
      <c r="AK1248" s="7">
        <v>1</v>
      </c>
      <c r="AL1248" s="7">
        <v>0</v>
      </c>
      <c r="AM1248" s="7">
        <v>0</v>
      </c>
      <c r="AN1248" s="7">
        <v>0</v>
      </c>
      <c r="AO1248" s="8">
        <v>43860</v>
      </c>
      <c r="AQ1248">
        <f>IF($AI1248=1,H1248,0)</f>
        <v>0</v>
      </c>
      <c r="AR1248">
        <f>IF($AI1248=1,I1248,0)</f>
        <v>0</v>
      </c>
      <c r="AS1248">
        <f>IF($AI1248=1,K1248,0)</f>
        <v>0</v>
      </c>
      <c r="AT1248">
        <f>IF($AI1248=1,J1248,0)</f>
        <v>0</v>
      </c>
      <c r="AU1248">
        <f>IF($AI1248=1,L1248,0)</f>
        <v>0</v>
      </c>
      <c r="AW1248">
        <f>IF($AL1248=1,U1248,0)</f>
        <v>0</v>
      </c>
      <c r="AX1248">
        <f>IF($AL1248=1,V1248,0)</f>
        <v>0</v>
      </c>
      <c r="AY1248">
        <f>IF($AL1248=1,W1248,0)</f>
        <v>0</v>
      </c>
      <c r="AZ1248">
        <f>IF($AL1248=1,X1248,0)</f>
        <v>0</v>
      </c>
      <c r="BA1248">
        <f>IF($AL1248=1,Y1248,0)</f>
        <v>0</v>
      </c>
      <c r="BC1248">
        <f>IF($AM1248=1,N1248,0)</f>
        <v>0</v>
      </c>
      <c r="BD1248">
        <f>IF($AM1248=1,O1248,0)</f>
        <v>0</v>
      </c>
      <c r="BE1248">
        <f>IF($AM1248=1,P1248,0)</f>
        <v>0</v>
      </c>
      <c r="BF1248">
        <f>IF($AM1248=1,Q1248,0)</f>
        <v>0</v>
      </c>
    </row>
    <row r="1249" spans="1:58" x14ac:dyDescent="0.3">
      <c r="A1249" s="7">
        <v>2801</v>
      </c>
      <c r="B1249" s="6">
        <v>154111</v>
      </c>
      <c r="C1249" s="6" t="str">
        <f>VLOOKUP(B1249,incomegroup,3,TRUE)</f>
        <v>Middle Income</v>
      </c>
      <c r="D1249" s="7">
        <v>0</v>
      </c>
      <c r="E1249" s="7">
        <v>1</v>
      </c>
      <c r="F1249" s="7">
        <f>SUM(D1249:E1249)</f>
        <v>1</v>
      </c>
      <c r="G1249" s="7">
        <v>55</v>
      </c>
      <c r="H1249" s="7">
        <v>0</v>
      </c>
      <c r="I1249" s="7">
        <v>0</v>
      </c>
      <c r="J1249" s="7">
        <v>0</v>
      </c>
      <c r="K1249" s="7">
        <v>0</v>
      </c>
      <c r="L1249" s="7">
        <v>1</v>
      </c>
      <c r="M1249" s="7" t="str" cm="1">
        <f t="array" ref="M1249">_xlfn.IFS(H1249=1,H$1,I1249=1,I$1,J1249=1,J$1,K1249=1,K$1,L1249=1,L$1)</f>
        <v>Widow</v>
      </c>
      <c r="N1249" s="7">
        <v>0</v>
      </c>
      <c r="O1249" s="7">
        <v>0</v>
      </c>
      <c r="P1249" s="7">
        <v>0</v>
      </c>
      <c r="Q1249" s="7">
        <v>1</v>
      </c>
      <c r="R1249" s="7" t="str" cm="1">
        <f t="array" ref="R1249">_xlfn.IFS(N1249=1,N$1,O1249=1,O$1,P1249=1,P$1,Q1249=1,Q$1)</f>
        <v>PhD</v>
      </c>
      <c r="S1249" t="s">
        <v>71</v>
      </c>
      <c r="T1249" s="7">
        <v>97</v>
      </c>
      <c r="U1249" s="7">
        <v>760</v>
      </c>
      <c r="V1249" s="7">
        <v>17</v>
      </c>
      <c r="W1249" s="7">
        <v>154</v>
      </c>
      <c r="X1249" s="7">
        <v>23</v>
      </c>
      <c r="Y1249" s="7">
        <v>9</v>
      </c>
      <c r="Z1249" s="20">
        <f>SUM(U1249:Y1249)</f>
        <v>963</v>
      </c>
      <c r="AA1249" s="7">
        <v>142</v>
      </c>
      <c r="AB1249" s="7">
        <v>820</v>
      </c>
      <c r="AC1249" s="7">
        <v>2</v>
      </c>
      <c r="AD1249" s="7">
        <v>5</v>
      </c>
      <c r="AE1249" s="7">
        <v>2</v>
      </c>
      <c r="AF1249" s="7">
        <v>6</v>
      </c>
      <c r="AG1249" s="7">
        <v>5</v>
      </c>
      <c r="AH1249" s="7">
        <v>0</v>
      </c>
      <c r="AI1249" s="7">
        <v>0</v>
      </c>
      <c r="AJ1249" s="7">
        <v>0</v>
      </c>
      <c r="AK1249" s="7">
        <v>0</v>
      </c>
      <c r="AL1249" s="7">
        <v>0</v>
      </c>
      <c r="AM1249" s="7">
        <v>0</v>
      </c>
      <c r="AN1249" s="7">
        <v>0</v>
      </c>
      <c r="AO1249" s="8">
        <v>43860</v>
      </c>
      <c r="AQ1249">
        <f>IF($AI1249=1,H1249,0)</f>
        <v>0</v>
      </c>
      <c r="AR1249">
        <f>IF($AI1249=1,I1249,0)</f>
        <v>0</v>
      </c>
      <c r="AS1249">
        <f>IF($AI1249=1,K1249,0)</f>
        <v>0</v>
      </c>
      <c r="AT1249">
        <f>IF($AI1249=1,J1249,0)</f>
        <v>0</v>
      </c>
      <c r="AU1249">
        <f>IF($AI1249=1,L1249,0)</f>
        <v>0</v>
      </c>
      <c r="AW1249">
        <f>IF($AL1249=1,U1249,0)</f>
        <v>0</v>
      </c>
      <c r="AX1249">
        <f>IF($AL1249=1,V1249,0)</f>
        <v>0</v>
      </c>
      <c r="AY1249">
        <f>IF($AL1249=1,W1249,0)</f>
        <v>0</v>
      </c>
      <c r="AZ1249">
        <f>IF($AL1249=1,X1249,0)</f>
        <v>0</v>
      </c>
      <c r="BA1249">
        <f>IF($AL1249=1,Y1249,0)</f>
        <v>0</v>
      </c>
      <c r="BC1249">
        <f>IF($AM1249=1,N1249,0)</f>
        <v>0</v>
      </c>
      <c r="BD1249">
        <f>IF($AM1249=1,O1249,0)</f>
        <v>0</v>
      </c>
      <c r="BE1249">
        <f>IF($AM1249=1,P1249,0)</f>
        <v>0</v>
      </c>
      <c r="BF1249">
        <f>IF($AM1249=1,Q1249,0)</f>
        <v>0</v>
      </c>
    </row>
    <row r="1250" spans="1:58" x14ac:dyDescent="0.3">
      <c r="A1250" s="7">
        <v>3085</v>
      </c>
      <c r="B1250" s="6">
        <v>127733</v>
      </c>
      <c r="C1250" s="6" t="str">
        <f>VLOOKUP(B1250,incomegroup,3,TRUE)</f>
        <v>Lower income</v>
      </c>
      <c r="D1250" s="7">
        <v>1</v>
      </c>
      <c r="E1250" s="7">
        <v>0</v>
      </c>
      <c r="F1250" s="7">
        <f>SUM(D1250:E1250)</f>
        <v>1</v>
      </c>
      <c r="G1250" s="7">
        <v>39</v>
      </c>
      <c r="H1250" s="7">
        <v>0</v>
      </c>
      <c r="I1250" s="7">
        <v>1</v>
      </c>
      <c r="J1250" s="7">
        <v>0</v>
      </c>
      <c r="K1250" s="7">
        <v>0</v>
      </c>
      <c r="L1250" s="7">
        <v>0</v>
      </c>
      <c r="M1250" s="7" t="str" cm="1">
        <f t="array" ref="M1250">_xlfn.IFS(H1250=1,H$1,I1250=1,I$1,J1250=1,J$1,K1250=1,K$1,L1250=1,L$1)</f>
        <v>Married</v>
      </c>
      <c r="N1250" s="7">
        <v>0</v>
      </c>
      <c r="O1250" s="7">
        <v>0</v>
      </c>
      <c r="P1250" s="7">
        <v>0</v>
      </c>
      <c r="Q1250" s="7">
        <v>0</v>
      </c>
      <c r="R1250" s="7" t="e" cm="1">
        <f t="array" ref="R1250">_xlfn.IFS(N1250=1,N$1,O1250=1,O$1,P1250=1,P$1,Q1250=1,Q$1)</f>
        <v>#N/A</v>
      </c>
      <c r="S1250" t="s">
        <v>70</v>
      </c>
      <c r="T1250" s="7">
        <v>16</v>
      </c>
      <c r="U1250" s="7">
        <v>0</v>
      </c>
      <c r="V1250" s="7">
        <v>32</v>
      </c>
      <c r="W1250" s="7">
        <v>23</v>
      </c>
      <c r="X1250" s="7">
        <v>120</v>
      </c>
      <c r="Y1250" s="7">
        <v>9</v>
      </c>
      <c r="Z1250" s="20">
        <f>SUM(U1250:Y1250)</f>
        <v>184</v>
      </c>
      <c r="AA1250" s="7">
        <v>78</v>
      </c>
      <c r="AB1250" s="7">
        <v>106</v>
      </c>
      <c r="AC1250" s="7">
        <v>2</v>
      </c>
      <c r="AD1250" s="7">
        <v>2</v>
      </c>
      <c r="AE1250" s="7">
        <v>0</v>
      </c>
      <c r="AF1250" s="7">
        <v>3</v>
      </c>
      <c r="AG1250" s="7">
        <v>7</v>
      </c>
      <c r="AH1250" s="7">
        <v>0</v>
      </c>
      <c r="AI1250" s="7">
        <v>0</v>
      </c>
      <c r="AJ1250" s="7">
        <v>0</v>
      </c>
      <c r="AK1250" s="7">
        <v>0</v>
      </c>
      <c r="AL1250" s="7">
        <v>0</v>
      </c>
      <c r="AM1250" s="7">
        <v>0</v>
      </c>
      <c r="AN1250" s="7">
        <v>0</v>
      </c>
      <c r="AO1250" s="8">
        <v>43861</v>
      </c>
      <c r="AQ1250">
        <f>IF($AI1250=1,H1250,0)</f>
        <v>0</v>
      </c>
      <c r="AR1250">
        <f>IF($AI1250=1,I1250,0)</f>
        <v>0</v>
      </c>
      <c r="AS1250">
        <f>IF($AI1250=1,K1250,0)</f>
        <v>0</v>
      </c>
      <c r="AT1250">
        <f>IF($AI1250=1,J1250,0)</f>
        <v>0</v>
      </c>
      <c r="AU1250">
        <f>IF($AI1250=1,L1250,0)</f>
        <v>0</v>
      </c>
      <c r="AW1250">
        <f>IF($AL1250=1,U1250,0)</f>
        <v>0</v>
      </c>
      <c r="AX1250">
        <f>IF($AL1250=1,V1250,0)</f>
        <v>0</v>
      </c>
      <c r="AY1250">
        <f>IF($AL1250=1,W1250,0)</f>
        <v>0</v>
      </c>
      <c r="AZ1250">
        <f>IF($AL1250=1,X1250,0)</f>
        <v>0</v>
      </c>
      <c r="BA1250">
        <f>IF($AL1250=1,Y1250,0)</f>
        <v>0</v>
      </c>
      <c r="BC1250">
        <f>IF($AM1250=1,N1250,0)</f>
        <v>0</v>
      </c>
      <c r="BD1250">
        <f>IF($AM1250=1,O1250,0)</f>
        <v>0</v>
      </c>
      <c r="BE1250">
        <f>IF($AM1250=1,P1250,0)</f>
        <v>0</v>
      </c>
      <c r="BF1250">
        <f>IF($AM1250=1,Q1250,0)</f>
        <v>0</v>
      </c>
    </row>
    <row r="1251" spans="1:58" x14ac:dyDescent="0.3">
      <c r="A1251" s="7">
        <v>2292</v>
      </c>
      <c r="B1251" s="6">
        <v>145143</v>
      </c>
      <c r="C1251" s="6" t="str">
        <f>VLOOKUP(B1251,incomegroup,3,TRUE)</f>
        <v>Lower income</v>
      </c>
      <c r="D1251" s="7">
        <v>0</v>
      </c>
      <c r="E1251" s="7">
        <v>1</v>
      </c>
      <c r="F1251" s="7">
        <f>SUM(D1251:E1251)</f>
        <v>1</v>
      </c>
      <c r="G1251" s="7">
        <v>55</v>
      </c>
      <c r="H1251" s="7">
        <v>0</v>
      </c>
      <c r="I1251" s="7">
        <v>0</v>
      </c>
      <c r="J1251" s="7">
        <v>1</v>
      </c>
      <c r="K1251" s="7">
        <v>0</v>
      </c>
      <c r="L1251" s="7">
        <v>0</v>
      </c>
      <c r="M1251" s="7" t="str" cm="1">
        <f t="array" ref="M1251">_xlfn.IFS(H1251=1,H$1,I1251=1,I$1,J1251=1,J$1,K1251=1,K$1,L1251=1,L$1)</f>
        <v>Together</v>
      </c>
      <c r="N1251" s="7">
        <v>0</v>
      </c>
      <c r="O1251" s="7">
        <v>0</v>
      </c>
      <c r="P1251" s="7">
        <v>1</v>
      </c>
      <c r="Q1251" s="7">
        <v>0</v>
      </c>
      <c r="R1251" s="7" t="str" cm="1">
        <f t="array" ref="R1251">_xlfn.IFS(N1251=1,N$1,O1251=1,O$1,P1251=1,P$1,Q1251=1,Q$1)</f>
        <v>Master</v>
      </c>
      <c r="S1251" t="s">
        <v>68</v>
      </c>
      <c r="T1251" s="7">
        <v>74</v>
      </c>
      <c r="U1251" s="7">
        <v>649</v>
      </c>
      <c r="V1251" s="7">
        <v>16</v>
      </c>
      <c r="W1251" s="7">
        <v>238</v>
      </c>
      <c r="X1251" s="7">
        <v>35</v>
      </c>
      <c r="Y1251" s="7">
        <v>16</v>
      </c>
      <c r="Z1251" s="20">
        <f>SUM(U1251:Y1251)</f>
        <v>954</v>
      </c>
      <c r="AA1251" s="7">
        <v>45</v>
      </c>
      <c r="AB1251" s="7">
        <v>910</v>
      </c>
      <c r="AC1251" s="7">
        <v>3</v>
      </c>
      <c r="AD1251" s="7">
        <v>6</v>
      </c>
      <c r="AE1251" s="7">
        <v>1</v>
      </c>
      <c r="AF1251" s="7">
        <v>5</v>
      </c>
      <c r="AG1251" s="7">
        <v>7</v>
      </c>
      <c r="AH1251" s="7">
        <v>0</v>
      </c>
      <c r="AI1251" s="7">
        <v>0</v>
      </c>
      <c r="AJ1251" s="7">
        <v>0</v>
      </c>
      <c r="AK1251" s="7">
        <v>0</v>
      </c>
      <c r="AL1251" s="7">
        <v>0</v>
      </c>
      <c r="AM1251" s="7">
        <v>0</v>
      </c>
      <c r="AN1251" s="7">
        <v>0</v>
      </c>
      <c r="AO1251" s="8">
        <v>43861</v>
      </c>
      <c r="AQ1251">
        <f>IF($AI1251=1,H1251,0)</f>
        <v>0</v>
      </c>
      <c r="AR1251">
        <f>IF($AI1251=1,I1251,0)</f>
        <v>0</v>
      </c>
      <c r="AS1251">
        <f>IF($AI1251=1,K1251,0)</f>
        <v>0</v>
      </c>
      <c r="AT1251">
        <f>IF($AI1251=1,J1251,0)</f>
        <v>0</v>
      </c>
      <c r="AU1251">
        <f>IF($AI1251=1,L1251,0)</f>
        <v>0</v>
      </c>
      <c r="AW1251">
        <f>IF($AL1251=1,U1251,0)</f>
        <v>0</v>
      </c>
      <c r="AX1251">
        <f>IF($AL1251=1,V1251,0)</f>
        <v>0</v>
      </c>
      <c r="AY1251">
        <f>IF($AL1251=1,W1251,0)</f>
        <v>0</v>
      </c>
      <c r="AZ1251">
        <f>IF($AL1251=1,X1251,0)</f>
        <v>0</v>
      </c>
      <c r="BA1251">
        <f>IF($AL1251=1,Y1251,0)</f>
        <v>0</v>
      </c>
      <c r="BC1251">
        <f>IF($AM1251=1,N1251,0)</f>
        <v>0</v>
      </c>
      <c r="BD1251">
        <f>IF($AM1251=1,O1251,0)</f>
        <v>0</v>
      </c>
      <c r="BE1251">
        <f>IF($AM1251=1,P1251,0)</f>
        <v>0</v>
      </c>
      <c r="BF1251">
        <f>IF($AM1251=1,Q1251,0)</f>
        <v>0</v>
      </c>
    </row>
    <row r="1252" spans="1:58" x14ac:dyDescent="0.3">
      <c r="A1252" s="7">
        <v>2569</v>
      </c>
      <c r="B1252" s="6">
        <v>145143</v>
      </c>
      <c r="C1252" s="6" t="str">
        <f>VLOOKUP(B1252,incomegroup,3,TRUE)</f>
        <v>Lower income</v>
      </c>
      <c r="D1252" s="7">
        <v>0</v>
      </c>
      <c r="E1252" s="7">
        <v>1</v>
      </c>
      <c r="F1252" s="7">
        <f>SUM(D1252:E1252)</f>
        <v>1</v>
      </c>
      <c r="G1252" s="7">
        <v>55</v>
      </c>
      <c r="H1252" s="7">
        <v>0</v>
      </c>
      <c r="I1252" s="7">
        <v>0</v>
      </c>
      <c r="J1252" s="7">
        <v>1</v>
      </c>
      <c r="K1252" s="7">
        <v>0</v>
      </c>
      <c r="L1252" s="7">
        <v>0</v>
      </c>
      <c r="M1252" s="7" t="str" cm="1">
        <f t="array" ref="M1252">_xlfn.IFS(H1252=1,H$1,I1252=1,I$1,J1252=1,J$1,K1252=1,K$1,L1252=1,L$1)</f>
        <v>Together</v>
      </c>
      <c r="N1252" s="7">
        <v>0</v>
      </c>
      <c r="O1252" s="7">
        <v>0</v>
      </c>
      <c r="P1252" s="7">
        <v>1</v>
      </c>
      <c r="Q1252" s="7">
        <v>0</v>
      </c>
      <c r="R1252" s="7" t="str" cm="1">
        <f t="array" ref="R1252">_xlfn.IFS(N1252=1,N$1,O1252=1,O$1,P1252=1,P$1,Q1252=1,Q$1)</f>
        <v>Master</v>
      </c>
      <c r="S1252" t="s">
        <v>70</v>
      </c>
      <c r="T1252" s="7">
        <v>74</v>
      </c>
      <c r="U1252" s="7">
        <v>649</v>
      </c>
      <c r="V1252" s="7">
        <v>16</v>
      </c>
      <c r="W1252" s="7">
        <v>238</v>
      </c>
      <c r="X1252" s="7">
        <v>35</v>
      </c>
      <c r="Y1252" s="7">
        <v>16</v>
      </c>
      <c r="Z1252" s="20">
        <f>SUM(U1252:Y1252)</f>
        <v>954</v>
      </c>
      <c r="AA1252" s="7">
        <v>45</v>
      </c>
      <c r="AB1252" s="7">
        <v>910</v>
      </c>
      <c r="AC1252" s="7">
        <v>3</v>
      </c>
      <c r="AD1252" s="7">
        <v>6</v>
      </c>
      <c r="AE1252" s="7">
        <v>1</v>
      </c>
      <c r="AF1252" s="7">
        <v>5</v>
      </c>
      <c r="AG1252" s="7">
        <v>7</v>
      </c>
      <c r="AH1252" s="7">
        <v>0</v>
      </c>
      <c r="AI1252" s="7">
        <v>0</v>
      </c>
      <c r="AJ1252" s="7">
        <v>0</v>
      </c>
      <c r="AK1252" s="7">
        <v>0</v>
      </c>
      <c r="AL1252" s="7">
        <v>0</v>
      </c>
      <c r="AM1252" s="7">
        <v>0</v>
      </c>
      <c r="AN1252" s="7">
        <v>0</v>
      </c>
      <c r="AO1252" s="8">
        <v>43861</v>
      </c>
      <c r="AQ1252">
        <f>IF($AI1252=1,H1252,0)</f>
        <v>0</v>
      </c>
      <c r="AR1252">
        <f>IF($AI1252=1,I1252,0)</f>
        <v>0</v>
      </c>
      <c r="AS1252">
        <f>IF($AI1252=1,K1252,0)</f>
        <v>0</v>
      </c>
      <c r="AT1252">
        <f>IF($AI1252=1,J1252,0)</f>
        <v>0</v>
      </c>
      <c r="AU1252">
        <f>IF($AI1252=1,L1252,0)</f>
        <v>0</v>
      </c>
      <c r="AW1252">
        <f>IF($AL1252=1,U1252,0)</f>
        <v>0</v>
      </c>
      <c r="AX1252">
        <f>IF($AL1252=1,V1252,0)</f>
        <v>0</v>
      </c>
      <c r="AY1252">
        <f>IF($AL1252=1,W1252,0)</f>
        <v>0</v>
      </c>
      <c r="AZ1252">
        <f>IF($AL1252=1,X1252,0)</f>
        <v>0</v>
      </c>
      <c r="BA1252">
        <f>IF($AL1252=1,Y1252,0)</f>
        <v>0</v>
      </c>
      <c r="BC1252">
        <f>IF($AM1252=1,N1252,0)</f>
        <v>0</v>
      </c>
      <c r="BD1252">
        <f>IF($AM1252=1,O1252,0)</f>
        <v>0</v>
      </c>
      <c r="BE1252">
        <f>IF($AM1252=1,P1252,0)</f>
        <v>0</v>
      </c>
      <c r="BF1252">
        <f>IF($AM1252=1,Q1252,0)</f>
        <v>0</v>
      </c>
    </row>
    <row r="1253" spans="1:58" x14ac:dyDescent="0.3">
      <c r="A1253" s="7">
        <v>2231</v>
      </c>
      <c r="B1253" s="6">
        <v>169969</v>
      </c>
      <c r="C1253" s="6" t="str">
        <f>VLOOKUP(B1253,incomegroup,3,TRUE)</f>
        <v>Middle Income</v>
      </c>
      <c r="D1253" s="7">
        <v>0</v>
      </c>
      <c r="E1253" s="7">
        <v>0</v>
      </c>
      <c r="F1253" s="7">
        <f>SUM(D1253:E1253)</f>
        <v>0</v>
      </c>
      <c r="G1253" s="7">
        <v>55</v>
      </c>
      <c r="H1253" s="7">
        <v>0</v>
      </c>
      <c r="I1253" s="7">
        <v>1</v>
      </c>
      <c r="J1253" s="7">
        <v>0</v>
      </c>
      <c r="K1253" s="7">
        <v>0</v>
      </c>
      <c r="L1253" s="7">
        <v>0</v>
      </c>
      <c r="M1253" s="7" t="str" cm="1">
        <f t="array" ref="M1253">_xlfn.IFS(H1253=1,H$1,I1253=1,I$1,J1253=1,J$1,K1253=1,K$1,L1253=1,L$1)</f>
        <v>Married</v>
      </c>
      <c r="N1253" s="7">
        <v>0</v>
      </c>
      <c r="O1253" s="7">
        <v>0</v>
      </c>
      <c r="P1253" s="7">
        <v>0</v>
      </c>
      <c r="Q1253" s="7">
        <v>1</v>
      </c>
      <c r="R1253" s="7" t="str" cm="1">
        <f t="array" ref="R1253">_xlfn.IFS(N1253=1,N$1,O1253=1,O$1,P1253=1,P$1,Q1253=1,Q$1)</f>
        <v>PhD</v>
      </c>
      <c r="S1253" t="s">
        <v>71</v>
      </c>
      <c r="T1253" s="7">
        <v>64</v>
      </c>
      <c r="U1253" s="7">
        <v>2143</v>
      </c>
      <c r="V1253" s="7">
        <v>70</v>
      </c>
      <c r="W1253" s="7">
        <v>1249</v>
      </c>
      <c r="X1253" s="7">
        <v>92</v>
      </c>
      <c r="Y1253" s="7">
        <v>70</v>
      </c>
      <c r="Z1253" s="20">
        <f>SUM(U1253:Y1253)</f>
        <v>3624</v>
      </c>
      <c r="AA1253" s="7">
        <v>107</v>
      </c>
      <c r="AB1253" s="7">
        <v>3517</v>
      </c>
      <c r="AC1253" s="7">
        <v>1</v>
      </c>
      <c r="AD1253" s="7">
        <v>4</v>
      </c>
      <c r="AE1253" s="7">
        <v>2</v>
      </c>
      <c r="AF1253" s="7">
        <v>6</v>
      </c>
      <c r="AG1253" s="7">
        <v>3</v>
      </c>
      <c r="AH1253" s="7">
        <v>0</v>
      </c>
      <c r="AI1253" s="7">
        <v>0</v>
      </c>
      <c r="AJ1253" s="7">
        <v>1</v>
      </c>
      <c r="AK1253" s="7">
        <v>1</v>
      </c>
      <c r="AL1253" s="7">
        <v>0</v>
      </c>
      <c r="AM1253" s="7">
        <v>0</v>
      </c>
      <c r="AN1253" s="7">
        <v>1</v>
      </c>
      <c r="AO1253" s="8">
        <v>43862</v>
      </c>
      <c r="AQ1253">
        <f>IF($AI1253=1,H1253,0)</f>
        <v>0</v>
      </c>
      <c r="AR1253">
        <f>IF($AI1253=1,I1253,0)</f>
        <v>0</v>
      </c>
      <c r="AS1253">
        <f>IF($AI1253=1,K1253,0)</f>
        <v>0</v>
      </c>
      <c r="AT1253">
        <f>IF($AI1253=1,J1253,0)</f>
        <v>0</v>
      </c>
      <c r="AU1253">
        <f>IF($AI1253=1,L1253,0)</f>
        <v>0</v>
      </c>
      <c r="AW1253">
        <f>IF($AL1253=1,U1253,0)</f>
        <v>0</v>
      </c>
      <c r="AX1253">
        <f>IF($AL1253=1,V1253,0)</f>
        <v>0</v>
      </c>
      <c r="AY1253">
        <f>IF($AL1253=1,W1253,0)</f>
        <v>0</v>
      </c>
      <c r="AZ1253">
        <f>IF($AL1253=1,X1253,0)</f>
        <v>0</v>
      </c>
      <c r="BA1253">
        <f>IF($AL1253=1,Y1253,0)</f>
        <v>0</v>
      </c>
      <c r="BC1253">
        <f>IF($AM1253=1,N1253,0)</f>
        <v>0</v>
      </c>
      <c r="BD1253">
        <f>IF($AM1253=1,O1253,0)</f>
        <v>0</v>
      </c>
      <c r="BE1253">
        <f>IF($AM1253=1,P1253,0)</f>
        <v>0</v>
      </c>
      <c r="BF1253">
        <f>IF($AM1253=1,Q1253,0)</f>
        <v>0</v>
      </c>
    </row>
    <row r="1254" spans="1:58" x14ac:dyDescent="0.3">
      <c r="A1254" s="7">
        <v>1133</v>
      </c>
      <c r="B1254" s="6">
        <v>168352</v>
      </c>
      <c r="C1254" s="6" t="str">
        <f>VLOOKUP(B1254,incomegroup,3,TRUE)</f>
        <v>Middle Income</v>
      </c>
      <c r="D1254" s="7">
        <v>0</v>
      </c>
      <c r="E1254" s="7">
        <v>1</v>
      </c>
      <c r="F1254" s="7">
        <f>SUM(D1254:E1254)</f>
        <v>1</v>
      </c>
      <c r="G1254" s="7">
        <v>46</v>
      </c>
      <c r="H1254" s="7">
        <v>0</v>
      </c>
      <c r="I1254" s="7">
        <v>0</v>
      </c>
      <c r="J1254" s="7">
        <v>0</v>
      </c>
      <c r="K1254" s="7">
        <v>1</v>
      </c>
      <c r="L1254" s="7">
        <v>0</v>
      </c>
      <c r="M1254" s="7" t="str" cm="1">
        <f t="array" ref="M1254">_xlfn.IFS(H1254=1,H$1,I1254=1,I$1,J1254=1,J$1,K1254=1,K$1,L1254=1,L$1)</f>
        <v>Single</v>
      </c>
      <c r="N1254" s="7">
        <v>0</v>
      </c>
      <c r="O1254" s="7">
        <v>0</v>
      </c>
      <c r="P1254" s="7">
        <v>0</v>
      </c>
      <c r="Q1254" s="7">
        <v>1</v>
      </c>
      <c r="R1254" s="7" t="str" cm="1">
        <f t="array" ref="R1254">_xlfn.IFS(N1254=1,N$1,O1254=1,O$1,P1254=1,P$1,Q1254=1,Q$1)</f>
        <v>PhD</v>
      </c>
      <c r="S1254" t="s">
        <v>71</v>
      </c>
      <c r="T1254" s="7">
        <v>47</v>
      </c>
      <c r="U1254" s="7">
        <v>1512</v>
      </c>
      <c r="V1254" s="7">
        <v>39</v>
      </c>
      <c r="W1254" s="7">
        <v>325</v>
      </c>
      <c r="X1254" s="7">
        <v>106</v>
      </c>
      <c r="Y1254" s="7">
        <v>81</v>
      </c>
      <c r="Z1254" s="20">
        <f>SUM(U1254:Y1254)</f>
        <v>2063</v>
      </c>
      <c r="AA1254" s="7">
        <v>81</v>
      </c>
      <c r="AB1254" s="7">
        <v>1983</v>
      </c>
      <c r="AC1254" s="7">
        <v>3</v>
      </c>
      <c r="AD1254" s="7">
        <v>8</v>
      </c>
      <c r="AE1254" s="7">
        <v>5</v>
      </c>
      <c r="AF1254" s="7">
        <v>9</v>
      </c>
      <c r="AG1254" s="7">
        <v>6</v>
      </c>
      <c r="AH1254" s="7">
        <v>0</v>
      </c>
      <c r="AI1254" s="7">
        <v>0</v>
      </c>
      <c r="AJ1254" s="7">
        <v>0</v>
      </c>
      <c r="AK1254" s="7">
        <v>0</v>
      </c>
      <c r="AL1254" s="7">
        <v>0</v>
      </c>
      <c r="AM1254" s="7">
        <v>0</v>
      </c>
      <c r="AN1254" s="7">
        <v>0</v>
      </c>
      <c r="AO1254" s="8">
        <v>43863</v>
      </c>
      <c r="AQ1254">
        <f>IF($AI1254=1,H1254,0)</f>
        <v>0</v>
      </c>
      <c r="AR1254">
        <f>IF($AI1254=1,I1254,0)</f>
        <v>0</v>
      </c>
      <c r="AS1254">
        <f>IF($AI1254=1,K1254,0)</f>
        <v>0</v>
      </c>
      <c r="AT1254">
        <f>IF($AI1254=1,J1254,0)</f>
        <v>0</v>
      </c>
      <c r="AU1254">
        <f>IF($AI1254=1,L1254,0)</f>
        <v>0</v>
      </c>
      <c r="AW1254">
        <f>IF($AL1254=1,U1254,0)</f>
        <v>0</v>
      </c>
      <c r="AX1254">
        <f>IF($AL1254=1,V1254,0)</f>
        <v>0</v>
      </c>
      <c r="AY1254">
        <f>IF($AL1254=1,W1254,0)</f>
        <v>0</v>
      </c>
      <c r="AZ1254">
        <f>IF($AL1254=1,X1254,0)</f>
        <v>0</v>
      </c>
      <c r="BA1254">
        <f>IF($AL1254=1,Y1254,0)</f>
        <v>0</v>
      </c>
      <c r="BC1254">
        <f>IF($AM1254=1,N1254,0)</f>
        <v>0</v>
      </c>
      <c r="BD1254">
        <f>IF($AM1254=1,O1254,0)</f>
        <v>0</v>
      </c>
      <c r="BE1254">
        <f>IF($AM1254=1,P1254,0)</f>
        <v>0</v>
      </c>
      <c r="BF1254">
        <f>IF($AM1254=1,Q1254,0)</f>
        <v>0</v>
      </c>
    </row>
    <row r="1255" spans="1:58" x14ac:dyDescent="0.3">
      <c r="A1255" s="7">
        <v>1137</v>
      </c>
      <c r="B1255" s="6">
        <v>138547</v>
      </c>
      <c r="C1255" s="6" t="str">
        <f>VLOOKUP(B1255,incomegroup,3,TRUE)</f>
        <v>Lower income</v>
      </c>
      <c r="D1255" s="7">
        <v>1</v>
      </c>
      <c r="E1255" s="7">
        <v>0</v>
      </c>
      <c r="F1255" s="7">
        <f>SUM(D1255:E1255)</f>
        <v>1</v>
      </c>
      <c r="G1255" s="7">
        <v>39</v>
      </c>
      <c r="H1255" s="7">
        <v>0</v>
      </c>
      <c r="I1255" s="7">
        <v>0</v>
      </c>
      <c r="J1255" s="7">
        <v>1</v>
      </c>
      <c r="K1255" s="7">
        <v>0</v>
      </c>
      <c r="L1255" s="7">
        <v>0</v>
      </c>
      <c r="M1255" s="7" t="str" cm="1">
        <f t="array" ref="M1255">_xlfn.IFS(H1255=1,H$1,I1255=1,I$1,J1255=1,J$1,K1255=1,K$1,L1255=1,L$1)</f>
        <v>Together</v>
      </c>
      <c r="N1255" s="7">
        <v>0</v>
      </c>
      <c r="O1255" s="7">
        <v>1</v>
      </c>
      <c r="P1255" s="7">
        <v>0</v>
      </c>
      <c r="Q1255" s="7">
        <v>0</v>
      </c>
      <c r="R1255" s="7" t="str" cm="1">
        <f t="array" ref="R1255">_xlfn.IFS(N1255=1,N$1,O1255=1,O$1,P1255=1,P$1,Q1255=1,Q$1)</f>
        <v>Graduate</v>
      </c>
      <c r="S1255" t="s">
        <v>72</v>
      </c>
      <c r="T1255" s="7">
        <v>49</v>
      </c>
      <c r="U1255" s="7">
        <v>22</v>
      </c>
      <c r="V1255" s="7">
        <v>4</v>
      </c>
      <c r="W1255" s="7">
        <v>36</v>
      </c>
      <c r="X1255" s="7">
        <v>0</v>
      </c>
      <c r="Y1255" s="7">
        <v>4</v>
      </c>
      <c r="Z1255" s="20">
        <f>SUM(U1255:Y1255)</f>
        <v>66</v>
      </c>
      <c r="AA1255" s="7">
        <v>14</v>
      </c>
      <c r="AB1255" s="7">
        <v>50</v>
      </c>
      <c r="AC1255" s="7">
        <v>1</v>
      </c>
      <c r="AD1255" s="7">
        <v>1</v>
      </c>
      <c r="AE1255" s="7">
        <v>0</v>
      </c>
      <c r="AF1255" s="7">
        <v>2</v>
      </c>
      <c r="AG1255" s="7">
        <v>8</v>
      </c>
      <c r="AH1255" s="7">
        <v>0</v>
      </c>
      <c r="AI1255" s="7">
        <v>0</v>
      </c>
      <c r="AJ1255" s="7">
        <v>0</v>
      </c>
      <c r="AK1255" s="7">
        <v>0</v>
      </c>
      <c r="AL1255" s="7">
        <v>0</v>
      </c>
      <c r="AM1255" s="7">
        <v>1</v>
      </c>
      <c r="AN1255" s="7">
        <v>0</v>
      </c>
      <c r="AO1255" s="8">
        <v>43863</v>
      </c>
      <c r="AQ1255">
        <f>IF($AI1255=1,H1255,0)</f>
        <v>0</v>
      </c>
      <c r="AR1255">
        <f>IF($AI1255=1,I1255,0)</f>
        <v>0</v>
      </c>
      <c r="AS1255">
        <f>IF($AI1255=1,K1255,0)</f>
        <v>0</v>
      </c>
      <c r="AT1255">
        <f>IF($AI1255=1,J1255,0)</f>
        <v>0</v>
      </c>
      <c r="AU1255">
        <f>IF($AI1255=1,L1255,0)</f>
        <v>0</v>
      </c>
      <c r="AW1255">
        <f>IF($AL1255=1,U1255,0)</f>
        <v>0</v>
      </c>
      <c r="AX1255">
        <f>IF($AL1255=1,V1255,0)</f>
        <v>0</v>
      </c>
      <c r="AY1255">
        <f>IF($AL1255=1,W1255,0)</f>
        <v>0</v>
      </c>
      <c r="AZ1255">
        <f>IF($AL1255=1,X1255,0)</f>
        <v>0</v>
      </c>
      <c r="BA1255">
        <f>IF($AL1255=1,Y1255,0)</f>
        <v>0</v>
      </c>
      <c r="BC1255">
        <f>IF($AM1255=1,N1255,0)</f>
        <v>0</v>
      </c>
      <c r="BD1255">
        <f>IF($AM1255=1,O1255,0)</f>
        <v>1</v>
      </c>
      <c r="BE1255">
        <f>IF($AM1255=1,P1255,0)</f>
        <v>0</v>
      </c>
      <c r="BF1255">
        <f>IF($AM1255=1,Q1255,0)</f>
        <v>0</v>
      </c>
    </row>
    <row r="1256" spans="1:58" x14ac:dyDescent="0.3">
      <c r="A1256" s="7">
        <v>2686</v>
      </c>
      <c r="B1256" s="6">
        <v>177520</v>
      </c>
      <c r="C1256" s="6" t="str">
        <f>VLOOKUP(B1256,incomegroup,3,TRUE)</f>
        <v>Middle Income</v>
      </c>
      <c r="D1256" s="7">
        <v>0</v>
      </c>
      <c r="E1256" s="7">
        <v>1</v>
      </c>
      <c r="F1256" s="7">
        <f>SUM(D1256:E1256)</f>
        <v>1</v>
      </c>
      <c r="G1256" s="7">
        <v>61</v>
      </c>
      <c r="H1256" s="7">
        <v>0</v>
      </c>
      <c r="I1256" s="7">
        <v>1</v>
      </c>
      <c r="J1256" s="7">
        <v>0</v>
      </c>
      <c r="K1256" s="7">
        <v>0</v>
      </c>
      <c r="L1256" s="7">
        <v>0</v>
      </c>
      <c r="M1256" s="7" t="str" cm="1">
        <f t="array" ref="M1256">_xlfn.IFS(H1256=1,H$1,I1256=1,I$1,J1256=1,J$1,K1256=1,K$1,L1256=1,L$1)</f>
        <v>Married</v>
      </c>
      <c r="N1256" s="7">
        <v>0</v>
      </c>
      <c r="O1256" s="7">
        <v>0</v>
      </c>
      <c r="P1256" s="7">
        <v>1</v>
      </c>
      <c r="Q1256" s="7">
        <v>0</v>
      </c>
      <c r="R1256" s="7" t="str" cm="1">
        <f t="array" ref="R1256">_xlfn.IFS(N1256=1,N$1,O1256=1,O$1,P1256=1,P$1,Q1256=1,Q$1)</f>
        <v>Master</v>
      </c>
      <c r="S1256" t="s">
        <v>73</v>
      </c>
      <c r="T1256" s="7">
        <v>30</v>
      </c>
      <c r="U1256" s="7">
        <v>2153</v>
      </c>
      <c r="V1256" s="7">
        <v>101</v>
      </c>
      <c r="W1256" s="7">
        <v>907</v>
      </c>
      <c r="X1256" s="7">
        <v>0</v>
      </c>
      <c r="Y1256" s="7">
        <v>202</v>
      </c>
      <c r="Z1256" s="20">
        <f>SUM(U1256:Y1256)</f>
        <v>3363</v>
      </c>
      <c r="AA1256" s="7">
        <v>133</v>
      </c>
      <c r="AB1256" s="7">
        <v>3229</v>
      </c>
      <c r="AC1256" s="7">
        <v>1</v>
      </c>
      <c r="AD1256" s="7">
        <v>8</v>
      </c>
      <c r="AE1256" s="7">
        <v>7</v>
      </c>
      <c r="AF1256" s="7">
        <v>7</v>
      </c>
      <c r="AG1256" s="7">
        <v>4</v>
      </c>
      <c r="AH1256" s="7">
        <v>1</v>
      </c>
      <c r="AI1256" s="7">
        <v>0</v>
      </c>
      <c r="AJ1256" s="7">
        <v>1</v>
      </c>
      <c r="AK1256" s="7">
        <v>1</v>
      </c>
      <c r="AL1256" s="7">
        <v>0</v>
      </c>
      <c r="AM1256" s="7">
        <v>0</v>
      </c>
      <c r="AN1256" s="7">
        <v>1</v>
      </c>
      <c r="AO1256" s="8">
        <v>43863</v>
      </c>
      <c r="AQ1256">
        <f>IF($AI1256=1,H1256,0)</f>
        <v>0</v>
      </c>
      <c r="AR1256">
        <f>IF($AI1256=1,I1256,0)</f>
        <v>0</v>
      </c>
      <c r="AS1256">
        <f>IF($AI1256=1,K1256,0)</f>
        <v>0</v>
      </c>
      <c r="AT1256">
        <f>IF($AI1256=1,J1256,0)</f>
        <v>0</v>
      </c>
      <c r="AU1256">
        <f>IF($AI1256=1,L1256,0)</f>
        <v>0</v>
      </c>
      <c r="AW1256">
        <f>IF($AL1256=1,U1256,0)</f>
        <v>0</v>
      </c>
      <c r="AX1256">
        <f>IF($AL1256=1,V1256,0)</f>
        <v>0</v>
      </c>
      <c r="AY1256">
        <f>IF($AL1256=1,W1256,0)</f>
        <v>0</v>
      </c>
      <c r="AZ1256">
        <f>IF($AL1256=1,X1256,0)</f>
        <v>0</v>
      </c>
      <c r="BA1256">
        <f>IF($AL1256=1,Y1256,0)</f>
        <v>0</v>
      </c>
      <c r="BC1256">
        <f>IF($AM1256=1,N1256,0)</f>
        <v>0</v>
      </c>
      <c r="BD1256">
        <f>IF($AM1256=1,O1256,0)</f>
        <v>0</v>
      </c>
      <c r="BE1256">
        <f>IF($AM1256=1,P1256,0)</f>
        <v>0</v>
      </c>
      <c r="BF1256">
        <f>IF($AM1256=1,Q1256,0)</f>
        <v>0</v>
      </c>
    </row>
    <row r="1257" spans="1:58" x14ac:dyDescent="0.3">
      <c r="A1257" s="7">
        <v>1156</v>
      </c>
      <c r="B1257" s="6">
        <v>152332</v>
      </c>
      <c r="C1257" s="6" t="str">
        <f>VLOOKUP(B1257,incomegroup,3,TRUE)</f>
        <v>Middle Income</v>
      </c>
      <c r="D1257" s="7">
        <v>0</v>
      </c>
      <c r="E1257" s="7">
        <v>0</v>
      </c>
      <c r="F1257" s="7">
        <f>SUM(D1257:E1257)</f>
        <v>0</v>
      </c>
      <c r="G1257" s="7">
        <v>61</v>
      </c>
      <c r="H1257" s="7">
        <v>1</v>
      </c>
      <c r="I1257" s="7">
        <v>0</v>
      </c>
      <c r="J1257" s="7">
        <v>0</v>
      </c>
      <c r="K1257" s="7">
        <v>0</v>
      </c>
      <c r="L1257" s="7">
        <v>0</v>
      </c>
      <c r="M1257" s="7" t="str" cm="1">
        <f t="array" ref="M1257">_xlfn.IFS(H1257=1,H$1,I1257=1,I$1,J1257=1,J$1,K1257=1,K$1,L1257=1,L$1)</f>
        <v>Divorced</v>
      </c>
      <c r="N1257" s="7">
        <v>0</v>
      </c>
      <c r="O1257" s="7">
        <v>1</v>
      </c>
      <c r="P1257" s="7">
        <v>0</v>
      </c>
      <c r="Q1257" s="7">
        <v>0</v>
      </c>
      <c r="R1257" s="7" t="str" cm="1">
        <f t="array" ref="R1257">_xlfn.IFS(N1257=1,N$1,O1257=1,O$1,P1257=1,P$1,Q1257=1,Q$1)</f>
        <v>Graduate</v>
      </c>
      <c r="S1257" t="s">
        <v>73</v>
      </c>
      <c r="T1257" s="7">
        <v>63</v>
      </c>
      <c r="U1257" s="7">
        <v>617</v>
      </c>
      <c r="V1257" s="7">
        <v>15</v>
      </c>
      <c r="W1257" s="7">
        <v>96</v>
      </c>
      <c r="X1257" s="7">
        <v>20</v>
      </c>
      <c r="Y1257" s="7">
        <v>0</v>
      </c>
      <c r="Z1257" s="20">
        <f>SUM(U1257:Y1257)</f>
        <v>748</v>
      </c>
      <c r="AA1257" s="7">
        <v>6</v>
      </c>
      <c r="AB1257" s="7">
        <v>742</v>
      </c>
      <c r="AC1257" s="7">
        <v>1</v>
      </c>
      <c r="AD1257" s="7">
        <v>3</v>
      </c>
      <c r="AE1257" s="7">
        <v>2</v>
      </c>
      <c r="AF1257" s="7">
        <v>6</v>
      </c>
      <c r="AG1257" s="7">
        <v>4</v>
      </c>
      <c r="AH1257" s="7">
        <v>0</v>
      </c>
      <c r="AI1257" s="7">
        <v>1</v>
      </c>
      <c r="AJ1257" s="7">
        <v>0</v>
      </c>
      <c r="AK1257" s="7">
        <v>0</v>
      </c>
      <c r="AL1257" s="7">
        <v>0</v>
      </c>
      <c r="AM1257" s="7">
        <v>0</v>
      </c>
      <c r="AN1257" s="7">
        <v>0</v>
      </c>
      <c r="AO1257" s="8">
        <v>43863</v>
      </c>
      <c r="AQ1257">
        <f>IF($AI1257=1,H1257,0)</f>
        <v>1</v>
      </c>
      <c r="AR1257">
        <f>IF($AI1257=1,I1257,0)</f>
        <v>0</v>
      </c>
      <c r="AS1257">
        <f>IF($AI1257=1,K1257,0)</f>
        <v>0</v>
      </c>
      <c r="AT1257">
        <f>IF($AI1257=1,J1257,0)</f>
        <v>0</v>
      </c>
      <c r="AU1257">
        <f>IF($AI1257=1,L1257,0)</f>
        <v>0</v>
      </c>
      <c r="AW1257">
        <f>IF($AL1257=1,U1257,0)</f>
        <v>0</v>
      </c>
      <c r="AX1257">
        <f>IF($AL1257=1,V1257,0)</f>
        <v>0</v>
      </c>
      <c r="AY1257">
        <f>IF($AL1257=1,W1257,0)</f>
        <v>0</v>
      </c>
      <c r="AZ1257">
        <f>IF($AL1257=1,X1257,0)</f>
        <v>0</v>
      </c>
      <c r="BA1257">
        <f>IF($AL1257=1,Y1257,0)</f>
        <v>0</v>
      </c>
      <c r="BC1257">
        <f>IF($AM1257=1,N1257,0)</f>
        <v>0</v>
      </c>
      <c r="BD1257">
        <f>IF($AM1257=1,O1257,0)</f>
        <v>0</v>
      </c>
      <c r="BE1257">
        <f>IF($AM1257=1,P1257,0)</f>
        <v>0</v>
      </c>
      <c r="BF1257">
        <f>IF($AM1257=1,Q1257,0)</f>
        <v>0</v>
      </c>
    </row>
    <row r="1258" spans="1:58" x14ac:dyDescent="0.3">
      <c r="A1258" s="7">
        <v>2096</v>
      </c>
      <c r="B1258" s="6">
        <v>171819</v>
      </c>
      <c r="C1258" s="6" t="str">
        <f>VLOOKUP(B1258,incomegroup,3,TRUE)</f>
        <v>Middle Income</v>
      </c>
      <c r="D1258" s="7">
        <v>0</v>
      </c>
      <c r="E1258" s="7">
        <v>1</v>
      </c>
      <c r="F1258" s="7">
        <f>SUM(D1258:E1258)</f>
        <v>1</v>
      </c>
      <c r="G1258" s="7">
        <v>49</v>
      </c>
      <c r="H1258" s="7">
        <v>0</v>
      </c>
      <c r="I1258" s="7">
        <v>0</v>
      </c>
      <c r="J1258" s="7">
        <v>1</v>
      </c>
      <c r="K1258" s="7">
        <v>0</v>
      </c>
      <c r="L1258" s="7">
        <v>0</v>
      </c>
      <c r="M1258" s="7" t="str" cm="1">
        <f t="array" ref="M1258">_xlfn.IFS(H1258=1,H$1,I1258=1,I$1,J1258=1,J$1,K1258=1,K$1,L1258=1,L$1)</f>
        <v>Together</v>
      </c>
      <c r="N1258" s="7">
        <v>0</v>
      </c>
      <c r="O1258" s="7">
        <v>1</v>
      </c>
      <c r="P1258" s="7">
        <v>0</v>
      </c>
      <c r="Q1258" s="7">
        <v>0</v>
      </c>
      <c r="R1258" s="7" t="str" cm="1">
        <f t="array" ref="R1258">_xlfn.IFS(N1258=1,N$1,O1258=1,O$1,P1258=1,P$1,Q1258=1,Q$1)</f>
        <v>Graduate</v>
      </c>
      <c r="S1258" t="s">
        <v>69</v>
      </c>
      <c r="T1258" s="7">
        <v>70</v>
      </c>
      <c r="U1258" s="7">
        <v>2928</v>
      </c>
      <c r="V1258" s="7">
        <v>67</v>
      </c>
      <c r="W1258" s="7">
        <v>335</v>
      </c>
      <c r="X1258" s="7">
        <v>0</v>
      </c>
      <c r="Y1258" s="7">
        <v>33</v>
      </c>
      <c r="Z1258" s="20">
        <f>SUM(U1258:Y1258)</f>
        <v>3363</v>
      </c>
      <c r="AA1258" s="7">
        <v>402</v>
      </c>
      <c r="AB1258" s="7">
        <v>2962</v>
      </c>
      <c r="AC1258" s="7">
        <v>3</v>
      </c>
      <c r="AD1258" s="7">
        <v>3</v>
      </c>
      <c r="AE1258" s="7">
        <v>3</v>
      </c>
      <c r="AF1258" s="7">
        <v>5</v>
      </c>
      <c r="AG1258" s="7">
        <v>6</v>
      </c>
      <c r="AH1258" s="7">
        <v>0</v>
      </c>
      <c r="AI1258" s="7">
        <v>1</v>
      </c>
      <c r="AJ1258" s="7">
        <v>1</v>
      </c>
      <c r="AK1258" s="7">
        <v>0</v>
      </c>
      <c r="AL1258" s="7">
        <v>0</v>
      </c>
      <c r="AM1258" s="7">
        <v>0</v>
      </c>
      <c r="AN1258" s="7">
        <v>0</v>
      </c>
      <c r="AO1258" s="8">
        <v>43863</v>
      </c>
      <c r="AQ1258">
        <f>IF($AI1258=1,H1258,0)</f>
        <v>0</v>
      </c>
      <c r="AR1258">
        <f>IF($AI1258=1,I1258,0)</f>
        <v>0</v>
      </c>
      <c r="AS1258">
        <f>IF($AI1258=1,K1258,0)</f>
        <v>0</v>
      </c>
      <c r="AT1258">
        <f>IF($AI1258=1,J1258,0)</f>
        <v>1</v>
      </c>
      <c r="AU1258">
        <f>IF($AI1258=1,L1258,0)</f>
        <v>0</v>
      </c>
      <c r="AW1258">
        <f>IF($AL1258=1,U1258,0)</f>
        <v>0</v>
      </c>
      <c r="AX1258">
        <f>IF($AL1258=1,V1258,0)</f>
        <v>0</v>
      </c>
      <c r="AY1258">
        <f>IF($AL1258=1,W1258,0)</f>
        <v>0</v>
      </c>
      <c r="AZ1258">
        <f>IF($AL1258=1,X1258,0)</f>
        <v>0</v>
      </c>
      <c r="BA1258">
        <f>IF($AL1258=1,Y1258,0)</f>
        <v>0</v>
      </c>
      <c r="BC1258">
        <f>IF($AM1258=1,N1258,0)</f>
        <v>0</v>
      </c>
      <c r="BD1258">
        <f>IF($AM1258=1,O1258,0)</f>
        <v>0</v>
      </c>
      <c r="BE1258">
        <f>IF($AM1258=1,P1258,0)</f>
        <v>0</v>
      </c>
      <c r="BF1258">
        <f>IF($AM1258=1,Q1258,0)</f>
        <v>0</v>
      </c>
    </row>
    <row r="1259" spans="1:58" x14ac:dyDescent="0.3">
      <c r="A1259" s="7">
        <v>1034</v>
      </c>
      <c r="B1259" s="6">
        <v>149389</v>
      </c>
      <c r="C1259" s="6" t="str">
        <f>VLOOKUP(B1259,incomegroup,3,TRUE)</f>
        <v>Lower income</v>
      </c>
      <c r="D1259" s="7">
        <v>1</v>
      </c>
      <c r="E1259" s="7">
        <v>1</v>
      </c>
      <c r="F1259" s="7">
        <f>SUM(D1259:E1259)</f>
        <v>2</v>
      </c>
      <c r="G1259" s="7">
        <v>69</v>
      </c>
      <c r="H1259" s="7">
        <v>0</v>
      </c>
      <c r="I1259" s="7">
        <v>0</v>
      </c>
      <c r="J1259" s="7">
        <v>0</v>
      </c>
      <c r="K1259" s="7">
        <v>1</v>
      </c>
      <c r="L1259" s="7">
        <v>0</v>
      </c>
      <c r="M1259" s="7" t="str" cm="1">
        <f t="array" ref="M1259">_xlfn.IFS(H1259=1,H$1,I1259=1,I$1,J1259=1,J$1,K1259=1,K$1,L1259=1,L$1)</f>
        <v>Single</v>
      </c>
      <c r="N1259" s="7">
        <v>0</v>
      </c>
      <c r="O1259" s="7">
        <v>0</v>
      </c>
      <c r="P1259" s="7">
        <v>1</v>
      </c>
      <c r="Q1259" s="7">
        <v>0</v>
      </c>
      <c r="R1259" s="7" t="str" cm="1">
        <f t="array" ref="R1259">_xlfn.IFS(N1259=1,N$1,O1259=1,O$1,P1259=1,P$1,Q1259=1,Q$1)</f>
        <v>Master</v>
      </c>
      <c r="S1259" t="s">
        <v>69</v>
      </c>
      <c r="T1259" s="7">
        <v>55</v>
      </c>
      <c r="U1259" s="7">
        <v>121</v>
      </c>
      <c r="V1259" s="7">
        <v>0</v>
      </c>
      <c r="W1259" s="7">
        <v>57</v>
      </c>
      <c r="X1259" s="7">
        <v>6</v>
      </c>
      <c r="Y1259" s="7">
        <v>3</v>
      </c>
      <c r="Z1259" s="20">
        <f>SUM(U1259:Y1259)</f>
        <v>187</v>
      </c>
      <c r="AA1259" s="7">
        <v>9</v>
      </c>
      <c r="AB1259" s="7">
        <v>178</v>
      </c>
      <c r="AC1259" s="7">
        <v>1</v>
      </c>
      <c r="AD1259" s="7">
        <v>2</v>
      </c>
      <c r="AE1259" s="7">
        <v>0</v>
      </c>
      <c r="AF1259" s="7">
        <v>3</v>
      </c>
      <c r="AG1259" s="7">
        <v>7</v>
      </c>
      <c r="AH1259" s="7">
        <v>0</v>
      </c>
      <c r="AI1259" s="7">
        <v>0</v>
      </c>
      <c r="AJ1259" s="7">
        <v>0</v>
      </c>
      <c r="AK1259" s="7">
        <v>0</v>
      </c>
      <c r="AL1259" s="7">
        <v>0</v>
      </c>
      <c r="AM1259" s="7">
        <v>0</v>
      </c>
      <c r="AN1259" s="7">
        <v>0</v>
      </c>
      <c r="AO1259" s="8">
        <v>43864</v>
      </c>
      <c r="AQ1259">
        <f>IF($AI1259=1,H1259,0)</f>
        <v>0</v>
      </c>
      <c r="AR1259">
        <f>IF($AI1259=1,I1259,0)</f>
        <v>0</v>
      </c>
      <c r="AS1259">
        <f>IF($AI1259=1,K1259,0)</f>
        <v>0</v>
      </c>
      <c r="AT1259">
        <f>IF($AI1259=1,J1259,0)</f>
        <v>0</v>
      </c>
      <c r="AU1259">
        <f>IF($AI1259=1,L1259,0)</f>
        <v>0</v>
      </c>
      <c r="AW1259">
        <f>IF($AL1259=1,U1259,0)</f>
        <v>0</v>
      </c>
      <c r="AX1259">
        <f>IF($AL1259=1,V1259,0)</f>
        <v>0</v>
      </c>
      <c r="AY1259">
        <f>IF($AL1259=1,W1259,0)</f>
        <v>0</v>
      </c>
      <c r="AZ1259">
        <f>IF($AL1259=1,X1259,0)</f>
        <v>0</v>
      </c>
      <c r="BA1259">
        <f>IF($AL1259=1,Y1259,0)</f>
        <v>0</v>
      </c>
      <c r="BC1259">
        <f>IF($AM1259=1,N1259,0)</f>
        <v>0</v>
      </c>
      <c r="BD1259">
        <f>IF($AM1259=1,O1259,0)</f>
        <v>0</v>
      </c>
      <c r="BE1259">
        <f>IF($AM1259=1,P1259,0)</f>
        <v>0</v>
      </c>
      <c r="BF1259">
        <f>IF($AM1259=1,Q1259,0)</f>
        <v>0</v>
      </c>
    </row>
    <row r="1260" spans="1:58" x14ac:dyDescent="0.3">
      <c r="A1260" s="7">
        <v>1356</v>
      </c>
      <c r="B1260" s="6">
        <v>129548</v>
      </c>
      <c r="C1260" s="6" t="str">
        <f>VLOOKUP(B1260,incomegroup,3,TRUE)</f>
        <v>Lower income</v>
      </c>
      <c r="D1260" s="7">
        <v>1</v>
      </c>
      <c r="E1260" s="7">
        <v>0</v>
      </c>
      <c r="F1260" s="7">
        <f>SUM(D1260:E1260)</f>
        <v>1</v>
      </c>
      <c r="G1260" s="7">
        <v>50</v>
      </c>
      <c r="H1260" s="7">
        <v>0</v>
      </c>
      <c r="I1260" s="7">
        <v>0</v>
      </c>
      <c r="J1260" s="7">
        <v>0</v>
      </c>
      <c r="K1260" s="7">
        <v>1</v>
      </c>
      <c r="L1260" s="7">
        <v>0</v>
      </c>
      <c r="M1260" s="7" t="str" cm="1">
        <f t="array" ref="M1260">_xlfn.IFS(H1260=1,H$1,I1260=1,I$1,J1260=1,J$1,K1260=1,K$1,L1260=1,L$1)</f>
        <v>Single</v>
      </c>
      <c r="N1260" s="7">
        <v>0</v>
      </c>
      <c r="O1260" s="7">
        <v>0</v>
      </c>
      <c r="P1260" s="7">
        <v>1</v>
      </c>
      <c r="Q1260" s="7">
        <v>0</v>
      </c>
      <c r="R1260" s="7" t="str" cm="1">
        <f t="array" ref="R1260">_xlfn.IFS(N1260=1,N$1,O1260=1,O$1,P1260=1,P$1,Q1260=1,Q$1)</f>
        <v>Master</v>
      </c>
      <c r="S1260" t="s">
        <v>68</v>
      </c>
      <c r="T1260" s="7">
        <v>52</v>
      </c>
      <c r="U1260" s="7">
        <v>31</v>
      </c>
      <c r="V1260" s="7">
        <v>4</v>
      </c>
      <c r="W1260" s="7">
        <v>26</v>
      </c>
      <c r="X1260" s="7">
        <v>13</v>
      </c>
      <c r="Y1260" s="7">
        <v>4</v>
      </c>
      <c r="Z1260" s="20">
        <f>SUM(U1260:Y1260)</f>
        <v>78</v>
      </c>
      <c r="AA1260" s="7">
        <v>48</v>
      </c>
      <c r="AB1260" s="7">
        <v>31</v>
      </c>
      <c r="AC1260" s="7">
        <v>1</v>
      </c>
      <c r="AD1260" s="7">
        <v>1</v>
      </c>
      <c r="AE1260" s="7">
        <v>1</v>
      </c>
      <c r="AF1260" s="7">
        <v>2</v>
      </c>
      <c r="AG1260" s="7">
        <v>4</v>
      </c>
      <c r="AH1260" s="7">
        <v>1</v>
      </c>
      <c r="AI1260" s="7">
        <v>0</v>
      </c>
      <c r="AJ1260" s="7">
        <v>0</v>
      </c>
      <c r="AK1260" s="7">
        <v>0</v>
      </c>
      <c r="AL1260" s="7">
        <v>0</v>
      </c>
      <c r="AM1260" s="7">
        <v>0</v>
      </c>
      <c r="AN1260" s="7">
        <v>0</v>
      </c>
      <c r="AO1260" s="8">
        <v>43864</v>
      </c>
      <c r="AQ1260">
        <f>IF($AI1260=1,H1260,0)</f>
        <v>0</v>
      </c>
      <c r="AR1260">
        <f>IF($AI1260=1,I1260,0)</f>
        <v>0</v>
      </c>
      <c r="AS1260">
        <f>IF($AI1260=1,K1260,0)</f>
        <v>0</v>
      </c>
      <c r="AT1260">
        <f>IF($AI1260=1,J1260,0)</f>
        <v>0</v>
      </c>
      <c r="AU1260">
        <f>IF($AI1260=1,L1260,0)</f>
        <v>0</v>
      </c>
      <c r="AW1260">
        <f>IF($AL1260=1,U1260,0)</f>
        <v>0</v>
      </c>
      <c r="AX1260">
        <f>IF($AL1260=1,V1260,0)</f>
        <v>0</v>
      </c>
      <c r="AY1260">
        <f>IF($AL1260=1,W1260,0)</f>
        <v>0</v>
      </c>
      <c r="AZ1260">
        <f>IF($AL1260=1,X1260,0)</f>
        <v>0</v>
      </c>
      <c r="BA1260">
        <f>IF($AL1260=1,Y1260,0)</f>
        <v>0</v>
      </c>
      <c r="BC1260">
        <f>IF($AM1260=1,N1260,0)</f>
        <v>0</v>
      </c>
      <c r="BD1260">
        <f>IF($AM1260=1,O1260,0)</f>
        <v>0</v>
      </c>
      <c r="BE1260">
        <f>IF($AM1260=1,P1260,0)</f>
        <v>0</v>
      </c>
      <c r="BF1260">
        <f>IF($AM1260=1,Q1260,0)</f>
        <v>0</v>
      </c>
    </row>
    <row r="1261" spans="1:58" x14ac:dyDescent="0.3">
      <c r="A1261" s="7">
        <v>2579</v>
      </c>
      <c r="B1261" s="6">
        <v>144512</v>
      </c>
      <c r="C1261" s="6" t="str">
        <f>VLOOKUP(B1261,incomegroup,3,TRUE)</f>
        <v>Lower income</v>
      </c>
      <c r="D1261" s="7">
        <v>1</v>
      </c>
      <c r="E1261" s="7">
        <v>1</v>
      </c>
      <c r="F1261" s="7">
        <f>SUM(D1261:E1261)</f>
        <v>2</v>
      </c>
      <c r="G1261" s="7">
        <v>60</v>
      </c>
      <c r="H1261" s="7">
        <v>0</v>
      </c>
      <c r="I1261" s="7">
        <v>0</v>
      </c>
      <c r="J1261" s="7">
        <v>1</v>
      </c>
      <c r="K1261" s="7">
        <v>0</v>
      </c>
      <c r="L1261" s="7">
        <v>0</v>
      </c>
      <c r="M1261" s="7" t="str" cm="1">
        <f t="array" ref="M1261">_xlfn.IFS(H1261=1,H$1,I1261=1,I$1,J1261=1,J$1,K1261=1,K$1,L1261=1,L$1)</f>
        <v>Together</v>
      </c>
      <c r="N1261" s="7">
        <v>0</v>
      </c>
      <c r="O1261" s="7">
        <v>1</v>
      </c>
      <c r="P1261" s="7">
        <v>0</v>
      </c>
      <c r="Q1261" s="7">
        <v>0</v>
      </c>
      <c r="R1261" s="7" t="str" cm="1">
        <f t="array" ref="R1261">_xlfn.IFS(N1261=1,N$1,O1261=1,O$1,P1261=1,P$1,Q1261=1,Q$1)</f>
        <v>Graduate</v>
      </c>
      <c r="S1261" t="s">
        <v>71</v>
      </c>
      <c r="T1261" s="7">
        <v>57</v>
      </c>
      <c r="U1261" s="7">
        <v>75</v>
      </c>
      <c r="V1261" s="7">
        <v>3</v>
      </c>
      <c r="W1261" s="7">
        <v>19</v>
      </c>
      <c r="X1261" s="7">
        <v>0</v>
      </c>
      <c r="Y1261" s="7">
        <v>0</v>
      </c>
      <c r="Z1261" s="20">
        <f>SUM(U1261:Y1261)</f>
        <v>97</v>
      </c>
      <c r="AA1261" s="7">
        <v>6</v>
      </c>
      <c r="AB1261" s="7">
        <v>91</v>
      </c>
      <c r="AC1261" s="7">
        <v>2</v>
      </c>
      <c r="AD1261" s="7">
        <v>1</v>
      </c>
      <c r="AE1261" s="7">
        <v>0</v>
      </c>
      <c r="AF1261" s="7">
        <v>3</v>
      </c>
      <c r="AG1261" s="7">
        <v>4</v>
      </c>
      <c r="AH1261" s="7">
        <v>0</v>
      </c>
      <c r="AI1261" s="7">
        <v>0</v>
      </c>
      <c r="AJ1261" s="7">
        <v>0</v>
      </c>
      <c r="AK1261" s="7">
        <v>0</v>
      </c>
      <c r="AL1261" s="7">
        <v>0</v>
      </c>
      <c r="AM1261" s="7">
        <v>0</v>
      </c>
      <c r="AN1261" s="7">
        <v>0</v>
      </c>
      <c r="AO1261" s="8">
        <v>43865</v>
      </c>
      <c r="AQ1261">
        <f>IF($AI1261=1,H1261,0)</f>
        <v>0</v>
      </c>
      <c r="AR1261">
        <f>IF($AI1261=1,I1261,0)</f>
        <v>0</v>
      </c>
      <c r="AS1261">
        <f>IF($AI1261=1,K1261,0)</f>
        <v>0</v>
      </c>
      <c r="AT1261">
        <f>IF($AI1261=1,J1261,0)</f>
        <v>0</v>
      </c>
      <c r="AU1261">
        <f>IF($AI1261=1,L1261,0)</f>
        <v>0</v>
      </c>
      <c r="AW1261">
        <f>IF($AL1261=1,U1261,0)</f>
        <v>0</v>
      </c>
      <c r="AX1261">
        <f>IF($AL1261=1,V1261,0)</f>
        <v>0</v>
      </c>
      <c r="AY1261">
        <f>IF($AL1261=1,W1261,0)</f>
        <v>0</v>
      </c>
      <c r="AZ1261">
        <f>IF($AL1261=1,X1261,0)</f>
        <v>0</v>
      </c>
      <c r="BA1261">
        <f>IF($AL1261=1,Y1261,0)</f>
        <v>0</v>
      </c>
      <c r="BC1261">
        <f>IF($AM1261=1,N1261,0)</f>
        <v>0</v>
      </c>
      <c r="BD1261">
        <f>IF($AM1261=1,O1261,0)</f>
        <v>0</v>
      </c>
      <c r="BE1261">
        <f>IF($AM1261=1,P1261,0)</f>
        <v>0</v>
      </c>
      <c r="BF1261">
        <f>IF($AM1261=1,Q1261,0)</f>
        <v>0</v>
      </c>
    </row>
    <row r="1262" spans="1:58" x14ac:dyDescent="0.3">
      <c r="A1262" s="7">
        <v>1757</v>
      </c>
      <c r="B1262" s="6">
        <v>140760</v>
      </c>
      <c r="C1262" s="6" t="str">
        <f>VLOOKUP(B1262,incomegroup,3,TRUE)</f>
        <v>Lower income</v>
      </c>
      <c r="D1262" s="7">
        <v>0</v>
      </c>
      <c r="E1262" s="7">
        <v>1</v>
      </c>
      <c r="F1262" s="7">
        <f>SUM(D1262:E1262)</f>
        <v>1</v>
      </c>
      <c r="G1262" s="7">
        <v>55</v>
      </c>
      <c r="H1262" s="7">
        <v>0</v>
      </c>
      <c r="I1262" s="7">
        <v>0</v>
      </c>
      <c r="J1262" s="7">
        <v>0</v>
      </c>
      <c r="K1262" s="7">
        <v>1</v>
      </c>
      <c r="L1262" s="7">
        <v>0</v>
      </c>
      <c r="M1262" s="7" t="str" cm="1">
        <f t="array" ref="M1262">_xlfn.IFS(H1262=1,H$1,I1262=1,I$1,J1262=1,J$1,K1262=1,K$1,L1262=1,L$1)</f>
        <v>Single</v>
      </c>
      <c r="N1262" s="7">
        <v>0</v>
      </c>
      <c r="O1262" s="7">
        <v>0</v>
      </c>
      <c r="P1262" s="7">
        <v>0</v>
      </c>
      <c r="Q1262" s="7">
        <v>1</v>
      </c>
      <c r="R1262" s="7" t="str" cm="1">
        <f t="array" ref="R1262">_xlfn.IFS(N1262=1,N$1,O1262=1,O$1,P1262=1,P$1,Q1262=1,Q$1)</f>
        <v>PhD</v>
      </c>
      <c r="S1262" t="s">
        <v>71</v>
      </c>
      <c r="T1262" s="7">
        <v>64</v>
      </c>
      <c r="U1262" s="7">
        <v>242</v>
      </c>
      <c r="V1262" s="7">
        <v>0</v>
      </c>
      <c r="W1262" s="7">
        <v>59</v>
      </c>
      <c r="X1262" s="7">
        <v>0</v>
      </c>
      <c r="Y1262" s="7">
        <v>0</v>
      </c>
      <c r="Z1262" s="20">
        <f>SUM(U1262:Y1262)</f>
        <v>301</v>
      </c>
      <c r="AA1262" s="7">
        <v>21</v>
      </c>
      <c r="AB1262" s="7">
        <v>280</v>
      </c>
      <c r="AC1262" s="7">
        <v>2</v>
      </c>
      <c r="AD1262" s="7">
        <v>2</v>
      </c>
      <c r="AE1262" s="7">
        <v>1</v>
      </c>
      <c r="AF1262" s="7">
        <v>3</v>
      </c>
      <c r="AG1262" s="7">
        <v>6</v>
      </c>
      <c r="AH1262" s="7">
        <v>0</v>
      </c>
      <c r="AI1262" s="7">
        <v>0</v>
      </c>
      <c r="AJ1262" s="7">
        <v>0</v>
      </c>
      <c r="AK1262" s="7">
        <v>0</v>
      </c>
      <c r="AL1262" s="7">
        <v>0</v>
      </c>
      <c r="AM1262" s="7">
        <v>0</v>
      </c>
      <c r="AN1262" s="7">
        <v>0</v>
      </c>
      <c r="AO1262" s="8">
        <v>43865</v>
      </c>
      <c r="AQ1262">
        <f>IF($AI1262=1,H1262,0)</f>
        <v>0</v>
      </c>
      <c r="AR1262">
        <f>IF($AI1262=1,I1262,0)</f>
        <v>0</v>
      </c>
      <c r="AS1262">
        <f>IF($AI1262=1,K1262,0)</f>
        <v>0</v>
      </c>
      <c r="AT1262">
        <f>IF($AI1262=1,J1262,0)</f>
        <v>0</v>
      </c>
      <c r="AU1262">
        <f>IF($AI1262=1,L1262,0)</f>
        <v>0</v>
      </c>
      <c r="AW1262">
        <f>IF($AL1262=1,U1262,0)</f>
        <v>0</v>
      </c>
      <c r="AX1262">
        <f>IF($AL1262=1,V1262,0)</f>
        <v>0</v>
      </c>
      <c r="AY1262">
        <f>IF($AL1262=1,W1262,0)</f>
        <v>0</v>
      </c>
      <c r="AZ1262">
        <f>IF($AL1262=1,X1262,0)</f>
        <v>0</v>
      </c>
      <c r="BA1262">
        <f>IF($AL1262=1,Y1262,0)</f>
        <v>0</v>
      </c>
      <c r="BC1262">
        <f>IF($AM1262=1,N1262,0)</f>
        <v>0</v>
      </c>
      <c r="BD1262">
        <f>IF($AM1262=1,O1262,0)</f>
        <v>0</v>
      </c>
      <c r="BE1262">
        <f>IF($AM1262=1,P1262,0)</f>
        <v>0</v>
      </c>
      <c r="BF1262">
        <f>IF($AM1262=1,Q1262,0)</f>
        <v>0</v>
      </c>
    </row>
    <row r="1263" spans="1:58" x14ac:dyDescent="0.3">
      <c r="A1263" s="7">
        <v>2095</v>
      </c>
      <c r="B1263" s="6">
        <v>116269</v>
      </c>
      <c r="C1263" s="6" t="str">
        <f>VLOOKUP(B1263,incomegroup,3,TRUE)</f>
        <v>Lower income</v>
      </c>
      <c r="D1263" s="7">
        <v>1</v>
      </c>
      <c r="E1263" s="7">
        <v>0</v>
      </c>
      <c r="F1263" s="7">
        <f>SUM(D1263:E1263)</f>
        <v>1</v>
      </c>
      <c r="G1263" s="7">
        <v>36</v>
      </c>
      <c r="H1263" s="7">
        <v>0</v>
      </c>
      <c r="I1263" s="7">
        <v>0</v>
      </c>
      <c r="J1263" s="7">
        <v>0</v>
      </c>
      <c r="K1263" s="7">
        <v>1</v>
      </c>
      <c r="L1263" s="7">
        <v>0</v>
      </c>
      <c r="M1263" s="7" t="str" cm="1">
        <f t="array" ref="M1263">_xlfn.IFS(H1263=1,H$1,I1263=1,I$1,J1263=1,J$1,K1263=1,K$1,L1263=1,L$1)</f>
        <v>Single</v>
      </c>
      <c r="N1263" s="7">
        <v>0</v>
      </c>
      <c r="O1263" s="7">
        <v>0</v>
      </c>
      <c r="P1263" s="7">
        <v>0</v>
      </c>
      <c r="Q1263" s="7">
        <v>1</v>
      </c>
      <c r="R1263" s="7" t="str" cm="1">
        <f t="array" ref="R1263">_xlfn.IFS(N1263=1,N$1,O1263=1,O$1,P1263=1,P$1,Q1263=1,Q$1)</f>
        <v>PhD</v>
      </c>
      <c r="S1263" t="s">
        <v>70</v>
      </c>
      <c r="T1263" s="7">
        <v>75</v>
      </c>
      <c r="U1263" s="7">
        <v>136</v>
      </c>
      <c r="V1263" s="7">
        <v>21</v>
      </c>
      <c r="W1263" s="7">
        <v>129</v>
      </c>
      <c r="X1263" s="7">
        <v>21</v>
      </c>
      <c r="Y1263" s="7">
        <v>7</v>
      </c>
      <c r="Z1263" s="20">
        <f>SUM(U1263:Y1263)</f>
        <v>314</v>
      </c>
      <c r="AA1263" s="7">
        <v>0</v>
      </c>
      <c r="AB1263" s="7">
        <v>314</v>
      </c>
      <c r="AC1263" s="7">
        <v>3</v>
      </c>
      <c r="AD1263" s="7">
        <v>3</v>
      </c>
      <c r="AE1263" s="7">
        <v>0</v>
      </c>
      <c r="AF1263" s="7">
        <v>3</v>
      </c>
      <c r="AG1263" s="7">
        <v>8</v>
      </c>
      <c r="AH1263" s="7">
        <v>0</v>
      </c>
      <c r="AI1263" s="7">
        <v>0</v>
      </c>
      <c r="AJ1263" s="7">
        <v>0</v>
      </c>
      <c r="AK1263" s="7">
        <v>0</v>
      </c>
      <c r="AL1263" s="7">
        <v>0</v>
      </c>
      <c r="AM1263" s="7">
        <v>0</v>
      </c>
      <c r="AN1263" s="7">
        <v>0</v>
      </c>
      <c r="AO1263" s="8">
        <v>43865</v>
      </c>
      <c r="AQ1263">
        <f>IF($AI1263=1,H1263,0)</f>
        <v>0</v>
      </c>
      <c r="AR1263">
        <f>IF($AI1263=1,I1263,0)</f>
        <v>0</v>
      </c>
      <c r="AS1263">
        <f>IF($AI1263=1,K1263,0)</f>
        <v>0</v>
      </c>
      <c r="AT1263">
        <f>IF($AI1263=1,J1263,0)</f>
        <v>0</v>
      </c>
      <c r="AU1263">
        <f>IF($AI1263=1,L1263,0)</f>
        <v>0</v>
      </c>
      <c r="AW1263">
        <f>IF($AL1263=1,U1263,0)</f>
        <v>0</v>
      </c>
      <c r="AX1263">
        <f>IF($AL1263=1,V1263,0)</f>
        <v>0</v>
      </c>
      <c r="AY1263">
        <f>IF($AL1263=1,W1263,0)</f>
        <v>0</v>
      </c>
      <c r="AZ1263">
        <f>IF($AL1263=1,X1263,0)</f>
        <v>0</v>
      </c>
      <c r="BA1263">
        <f>IF($AL1263=1,Y1263,0)</f>
        <v>0</v>
      </c>
      <c r="BC1263">
        <f>IF($AM1263=1,N1263,0)</f>
        <v>0</v>
      </c>
      <c r="BD1263">
        <f>IF($AM1263=1,O1263,0)</f>
        <v>0</v>
      </c>
      <c r="BE1263">
        <f>IF($AM1263=1,P1263,0)</f>
        <v>0</v>
      </c>
      <c r="BF1263">
        <f>IF($AM1263=1,Q1263,0)</f>
        <v>0</v>
      </c>
    </row>
    <row r="1264" spans="1:58" x14ac:dyDescent="0.3">
      <c r="A1264" s="7">
        <v>2818</v>
      </c>
      <c r="B1264" s="6">
        <v>168148</v>
      </c>
      <c r="C1264" s="6" t="str">
        <f>VLOOKUP(B1264,incomegroup,3,TRUE)</f>
        <v>Middle Income</v>
      </c>
      <c r="D1264" s="7">
        <v>0</v>
      </c>
      <c r="E1264" s="7">
        <v>0</v>
      </c>
      <c r="F1264" s="7">
        <f>SUM(D1264:E1264)</f>
        <v>0</v>
      </c>
      <c r="G1264" s="7">
        <v>63</v>
      </c>
      <c r="H1264" s="7">
        <v>0</v>
      </c>
      <c r="I1264" s="7">
        <v>0</v>
      </c>
      <c r="J1264" s="7">
        <v>1</v>
      </c>
      <c r="K1264" s="7">
        <v>0</v>
      </c>
      <c r="L1264" s="7">
        <v>0</v>
      </c>
      <c r="M1264" s="7" t="str" cm="1">
        <f t="array" ref="M1264">_xlfn.IFS(H1264=1,H$1,I1264=1,I$1,J1264=1,J$1,K1264=1,K$1,L1264=1,L$1)</f>
        <v>Together</v>
      </c>
      <c r="N1264" s="7">
        <v>0</v>
      </c>
      <c r="O1264" s="7">
        <v>0</v>
      </c>
      <c r="P1264" s="7">
        <v>1</v>
      </c>
      <c r="Q1264" s="7">
        <v>0</v>
      </c>
      <c r="R1264" s="7" t="str" cm="1">
        <f t="array" ref="R1264">_xlfn.IFS(N1264=1,N$1,O1264=1,O$1,P1264=1,P$1,Q1264=1,Q$1)</f>
        <v>Master</v>
      </c>
      <c r="S1264" t="s">
        <v>73</v>
      </c>
      <c r="T1264" s="7">
        <v>86</v>
      </c>
      <c r="U1264" s="7">
        <v>960</v>
      </c>
      <c r="V1264" s="7">
        <v>163</v>
      </c>
      <c r="W1264" s="7">
        <v>1007</v>
      </c>
      <c r="X1264" s="7">
        <v>91</v>
      </c>
      <c r="Y1264" s="7">
        <v>141</v>
      </c>
      <c r="Z1264" s="20">
        <f>SUM(U1264:Y1264)</f>
        <v>2362</v>
      </c>
      <c r="AA1264" s="7">
        <v>210</v>
      </c>
      <c r="AB1264" s="7">
        <v>2152</v>
      </c>
      <c r="AC1264" s="7">
        <v>1</v>
      </c>
      <c r="AD1264" s="7">
        <v>4</v>
      </c>
      <c r="AE1264" s="7">
        <v>4</v>
      </c>
      <c r="AF1264" s="7">
        <v>6</v>
      </c>
      <c r="AG1264" s="7">
        <v>2</v>
      </c>
      <c r="AH1264" s="7">
        <v>0</v>
      </c>
      <c r="AI1264" s="7">
        <v>0</v>
      </c>
      <c r="AJ1264" s="7">
        <v>0</v>
      </c>
      <c r="AK1264" s="7">
        <v>0</v>
      </c>
      <c r="AL1264" s="7">
        <v>0</v>
      </c>
      <c r="AM1264" s="7">
        <v>0</v>
      </c>
      <c r="AN1264" s="7">
        <v>0</v>
      </c>
      <c r="AO1264" s="8">
        <v>43866</v>
      </c>
      <c r="AQ1264">
        <f>IF($AI1264=1,H1264,0)</f>
        <v>0</v>
      </c>
      <c r="AR1264">
        <f>IF($AI1264=1,I1264,0)</f>
        <v>0</v>
      </c>
      <c r="AS1264">
        <f>IF($AI1264=1,K1264,0)</f>
        <v>0</v>
      </c>
      <c r="AT1264">
        <f>IF($AI1264=1,J1264,0)</f>
        <v>0</v>
      </c>
      <c r="AU1264">
        <f>IF($AI1264=1,L1264,0)</f>
        <v>0</v>
      </c>
      <c r="AW1264">
        <f>IF($AL1264=1,U1264,0)</f>
        <v>0</v>
      </c>
      <c r="AX1264">
        <f>IF($AL1264=1,V1264,0)</f>
        <v>0</v>
      </c>
      <c r="AY1264">
        <f>IF($AL1264=1,W1264,0)</f>
        <v>0</v>
      </c>
      <c r="AZ1264">
        <f>IF($AL1264=1,X1264,0)</f>
        <v>0</v>
      </c>
      <c r="BA1264">
        <f>IF($AL1264=1,Y1264,0)</f>
        <v>0</v>
      </c>
      <c r="BC1264">
        <f>IF($AM1264=1,N1264,0)</f>
        <v>0</v>
      </c>
      <c r="BD1264">
        <f>IF($AM1264=1,O1264,0)</f>
        <v>0</v>
      </c>
      <c r="BE1264">
        <f>IF($AM1264=1,P1264,0)</f>
        <v>0</v>
      </c>
      <c r="BF1264">
        <f>IF($AM1264=1,Q1264,0)</f>
        <v>0</v>
      </c>
    </row>
    <row r="1265" spans="1:58" x14ac:dyDescent="0.3">
      <c r="A1265" s="7">
        <v>2914</v>
      </c>
      <c r="B1265" s="6">
        <v>125410</v>
      </c>
      <c r="C1265" s="6" t="str">
        <f>VLOOKUP(B1265,incomegroup,3,TRUE)</f>
        <v>Lower income</v>
      </c>
      <c r="D1265" s="7">
        <v>1</v>
      </c>
      <c r="E1265" s="7">
        <v>0</v>
      </c>
      <c r="F1265" s="7">
        <f>SUM(D1265:E1265)</f>
        <v>1</v>
      </c>
      <c r="G1265" s="7">
        <v>47</v>
      </c>
      <c r="H1265" s="7">
        <v>0</v>
      </c>
      <c r="I1265" s="7">
        <v>1</v>
      </c>
      <c r="J1265" s="7">
        <v>0</v>
      </c>
      <c r="K1265" s="7">
        <v>0</v>
      </c>
      <c r="L1265" s="7">
        <v>0</v>
      </c>
      <c r="M1265" s="7" t="str" cm="1">
        <f t="array" ref="M1265">_xlfn.IFS(H1265=1,H$1,I1265=1,I$1,J1265=1,J$1,K1265=1,K$1,L1265=1,L$1)</f>
        <v>Married</v>
      </c>
      <c r="N1265" s="7">
        <v>0</v>
      </c>
      <c r="O1265" s="7">
        <v>1</v>
      </c>
      <c r="P1265" s="7">
        <v>0</v>
      </c>
      <c r="Q1265" s="7">
        <v>0</v>
      </c>
      <c r="R1265" s="7" t="str" cm="1">
        <f t="array" ref="R1265">_xlfn.IFS(N1265=1,N$1,O1265=1,O$1,P1265=1,P$1,Q1265=1,Q$1)</f>
        <v>Graduate</v>
      </c>
      <c r="S1265" t="s">
        <v>73</v>
      </c>
      <c r="T1265" s="7">
        <v>48</v>
      </c>
      <c r="U1265" s="7">
        <v>10</v>
      </c>
      <c r="V1265" s="7">
        <v>10</v>
      </c>
      <c r="W1265" s="7">
        <v>20</v>
      </c>
      <c r="X1265" s="7">
        <v>64</v>
      </c>
      <c r="Y1265" s="7">
        <v>64</v>
      </c>
      <c r="Z1265" s="20">
        <f>SUM(U1265:Y1265)</f>
        <v>168</v>
      </c>
      <c r="AA1265" s="7">
        <v>20</v>
      </c>
      <c r="AB1265" s="7">
        <v>148</v>
      </c>
      <c r="AC1265" s="7">
        <v>1</v>
      </c>
      <c r="AD1265" s="7">
        <v>1</v>
      </c>
      <c r="AE1265" s="7">
        <v>0</v>
      </c>
      <c r="AF1265" s="7">
        <v>4</v>
      </c>
      <c r="AG1265" s="7">
        <v>4</v>
      </c>
      <c r="AH1265" s="7">
        <v>0</v>
      </c>
      <c r="AI1265" s="7">
        <v>0</v>
      </c>
      <c r="AJ1265" s="7">
        <v>0</v>
      </c>
      <c r="AK1265" s="7">
        <v>0</v>
      </c>
      <c r="AL1265" s="7">
        <v>0</v>
      </c>
      <c r="AM1265" s="7">
        <v>0</v>
      </c>
      <c r="AN1265" s="7">
        <v>0</v>
      </c>
      <c r="AO1265" s="8">
        <v>43866</v>
      </c>
      <c r="AQ1265">
        <f>IF($AI1265=1,H1265,0)</f>
        <v>0</v>
      </c>
      <c r="AR1265">
        <f>IF($AI1265=1,I1265,0)</f>
        <v>0</v>
      </c>
      <c r="AS1265">
        <f>IF($AI1265=1,K1265,0)</f>
        <v>0</v>
      </c>
      <c r="AT1265">
        <f>IF($AI1265=1,J1265,0)</f>
        <v>0</v>
      </c>
      <c r="AU1265">
        <f>IF($AI1265=1,L1265,0)</f>
        <v>0</v>
      </c>
      <c r="AW1265">
        <f>IF($AL1265=1,U1265,0)</f>
        <v>0</v>
      </c>
      <c r="AX1265">
        <f>IF($AL1265=1,V1265,0)</f>
        <v>0</v>
      </c>
      <c r="AY1265">
        <f>IF($AL1265=1,W1265,0)</f>
        <v>0</v>
      </c>
      <c r="AZ1265">
        <f>IF($AL1265=1,X1265,0)</f>
        <v>0</v>
      </c>
      <c r="BA1265">
        <f>IF($AL1265=1,Y1265,0)</f>
        <v>0</v>
      </c>
      <c r="BC1265">
        <f>IF($AM1265=1,N1265,0)</f>
        <v>0</v>
      </c>
      <c r="BD1265">
        <f>IF($AM1265=1,O1265,0)</f>
        <v>0</v>
      </c>
      <c r="BE1265">
        <f>IF($AM1265=1,P1265,0)</f>
        <v>0</v>
      </c>
      <c r="BF1265">
        <f>IF($AM1265=1,Q1265,0)</f>
        <v>0</v>
      </c>
    </row>
    <row r="1266" spans="1:58" x14ac:dyDescent="0.3">
      <c r="A1266" s="7">
        <v>1640</v>
      </c>
      <c r="B1266" s="6">
        <v>173059</v>
      </c>
      <c r="C1266" s="6" t="str">
        <f>VLOOKUP(B1266,incomegroup,3,TRUE)</f>
        <v>Middle Income</v>
      </c>
      <c r="D1266" s="7">
        <v>0</v>
      </c>
      <c r="E1266" s="7">
        <v>1</v>
      </c>
      <c r="F1266" s="7">
        <f>SUM(D1266:E1266)</f>
        <v>1</v>
      </c>
      <c r="G1266" s="7">
        <v>73</v>
      </c>
      <c r="H1266" s="7">
        <v>0</v>
      </c>
      <c r="I1266" s="7">
        <v>0</v>
      </c>
      <c r="J1266" s="7">
        <v>1</v>
      </c>
      <c r="K1266" s="7">
        <v>0</v>
      </c>
      <c r="L1266" s="7">
        <v>0</v>
      </c>
      <c r="M1266" s="7" t="str" cm="1">
        <f t="array" ref="M1266">_xlfn.IFS(H1266=1,H$1,I1266=1,I$1,J1266=1,J$1,K1266=1,K$1,L1266=1,L$1)</f>
        <v>Together</v>
      </c>
      <c r="N1266" s="7">
        <v>0</v>
      </c>
      <c r="O1266" s="7">
        <v>0</v>
      </c>
      <c r="P1266" s="7">
        <v>0</v>
      </c>
      <c r="Q1266" s="7">
        <v>1</v>
      </c>
      <c r="R1266" s="7" t="str" cm="1">
        <f t="array" ref="R1266">_xlfn.IFS(N1266=1,N$1,O1266=1,O$1,P1266=1,P$1,Q1266=1,Q$1)</f>
        <v>PhD</v>
      </c>
      <c r="S1266" t="s">
        <v>69</v>
      </c>
      <c r="T1266" s="7">
        <v>36</v>
      </c>
      <c r="U1266" s="7">
        <v>971</v>
      </c>
      <c r="V1266" s="7">
        <v>265</v>
      </c>
      <c r="W1266" s="7">
        <v>995</v>
      </c>
      <c r="X1266" s="7">
        <v>0</v>
      </c>
      <c r="Y1266" s="7">
        <v>194</v>
      </c>
      <c r="Z1266" s="20">
        <f>SUM(U1266:Y1266)</f>
        <v>2425</v>
      </c>
      <c r="AA1266" s="7">
        <v>168</v>
      </c>
      <c r="AB1266" s="7">
        <v>2257</v>
      </c>
      <c r="AC1266" s="7">
        <v>1</v>
      </c>
      <c r="AD1266" s="7">
        <v>9</v>
      </c>
      <c r="AE1266" s="7">
        <v>3</v>
      </c>
      <c r="AF1266" s="7">
        <v>13</v>
      </c>
      <c r="AG1266" s="7">
        <v>4</v>
      </c>
      <c r="AH1266" s="7">
        <v>0</v>
      </c>
      <c r="AI1266" s="7">
        <v>0</v>
      </c>
      <c r="AJ1266" s="7">
        <v>0</v>
      </c>
      <c r="AK1266" s="7">
        <v>0</v>
      </c>
      <c r="AL1266" s="7">
        <v>0</v>
      </c>
      <c r="AM1266" s="7">
        <v>0</v>
      </c>
      <c r="AN1266" s="7">
        <v>0</v>
      </c>
      <c r="AO1266" s="8">
        <v>43866</v>
      </c>
      <c r="AQ1266">
        <f>IF($AI1266=1,H1266,0)</f>
        <v>0</v>
      </c>
      <c r="AR1266">
        <f>IF($AI1266=1,I1266,0)</f>
        <v>0</v>
      </c>
      <c r="AS1266">
        <f>IF($AI1266=1,K1266,0)</f>
        <v>0</v>
      </c>
      <c r="AT1266">
        <f>IF($AI1266=1,J1266,0)</f>
        <v>0</v>
      </c>
      <c r="AU1266">
        <f>IF($AI1266=1,L1266,0)</f>
        <v>0</v>
      </c>
      <c r="AW1266">
        <f>IF($AL1266=1,U1266,0)</f>
        <v>0</v>
      </c>
      <c r="AX1266">
        <f>IF($AL1266=1,V1266,0)</f>
        <v>0</v>
      </c>
      <c r="AY1266">
        <f>IF($AL1266=1,W1266,0)</f>
        <v>0</v>
      </c>
      <c r="AZ1266">
        <f>IF($AL1266=1,X1266,0)</f>
        <v>0</v>
      </c>
      <c r="BA1266">
        <f>IF($AL1266=1,Y1266,0)</f>
        <v>0</v>
      </c>
      <c r="BC1266">
        <f>IF($AM1266=1,N1266,0)</f>
        <v>0</v>
      </c>
      <c r="BD1266">
        <f>IF($AM1266=1,O1266,0)</f>
        <v>0</v>
      </c>
      <c r="BE1266">
        <f>IF($AM1266=1,P1266,0)</f>
        <v>0</v>
      </c>
      <c r="BF1266">
        <f>IF($AM1266=1,Q1266,0)</f>
        <v>0</v>
      </c>
    </row>
    <row r="1267" spans="1:58" x14ac:dyDescent="0.3">
      <c r="A1267" s="7">
        <v>2606</v>
      </c>
      <c r="B1267" s="6">
        <v>173059</v>
      </c>
      <c r="C1267" s="6" t="str">
        <f>VLOOKUP(B1267,incomegroup,3,TRUE)</f>
        <v>Middle Income</v>
      </c>
      <c r="D1267" s="7">
        <v>0</v>
      </c>
      <c r="E1267" s="7">
        <v>1</v>
      </c>
      <c r="F1267" s="7">
        <f>SUM(D1267:E1267)</f>
        <v>1</v>
      </c>
      <c r="G1267" s="7">
        <v>73</v>
      </c>
      <c r="H1267" s="7">
        <v>0</v>
      </c>
      <c r="I1267" s="7">
        <v>0</v>
      </c>
      <c r="J1267" s="7">
        <v>1</v>
      </c>
      <c r="K1267" s="7">
        <v>0</v>
      </c>
      <c r="L1267" s="7">
        <v>0</v>
      </c>
      <c r="M1267" s="7" t="str" cm="1">
        <f t="array" ref="M1267">_xlfn.IFS(H1267=1,H$1,I1267=1,I$1,J1267=1,J$1,K1267=1,K$1,L1267=1,L$1)</f>
        <v>Together</v>
      </c>
      <c r="N1267" s="7">
        <v>0</v>
      </c>
      <c r="O1267" s="7">
        <v>0</v>
      </c>
      <c r="P1267" s="7">
        <v>0</v>
      </c>
      <c r="Q1267" s="7">
        <v>1</v>
      </c>
      <c r="R1267" s="7" t="str" cm="1">
        <f t="array" ref="R1267">_xlfn.IFS(N1267=1,N$1,O1267=1,O$1,P1267=1,P$1,Q1267=1,Q$1)</f>
        <v>PhD</v>
      </c>
      <c r="S1267" t="s">
        <v>69</v>
      </c>
      <c r="T1267" s="7">
        <v>36</v>
      </c>
      <c r="U1267" s="7">
        <v>971</v>
      </c>
      <c r="V1267" s="7">
        <v>265</v>
      </c>
      <c r="W1267" s="7">
        <v>995</v>
      </c>
      <c r="X1267" s="7">
        <v>0</v>
      </c>
      <c r="Y1267" s="7">
        <v>194</v>
      </c>
      <c r="Z1267" s="20">
        <f>SUM(U1267:Y1267)</f>
        <v>2425</v>
      </c>
      <c r="AA1267" s="7">
        <v>168</v>
      </c>
      <c r="AB1267" s="7">
        <v>2257</v>
      </c>
      <c r="AC1267" s="7">
        <v>1</v>
      </c>
      <c r="AD1267" s="7">
        <v>9</v>
      </c>
      <c r="AE1267" s="7">
        <v>3</v>
      </c>
      <c r="AF1267" s="7">
        <v>13</v>
      </c>
      <c r="AG1267" s="7">
        <v>4</v>
      </c>
      <c r="AH1267" s="7">
        <v>0</v>
      </c>
      <c r="AI1267" s="7">
        <v>0</v>
      </c>
      <c r="AJ1267" s="7">
        <v>0</v>
      </c>
      <c r="AK1267" s="7">
        <v>0</v>
      </c>
      <c r="AL1267" s="7">
        <v>0</v>
      </c>
      <c r="AM1267" s="7">
        <v>0</v>
      </c>
      <c r="AN1267" s="7">
        <v>0</v>
      </c>
      <c r="AO1267" s="8">
        <v>43866</v>
      </c>
      <c r="AQ1267">
        <f>IF($AI1267=1,H1267,0)</f>
        <v>0</v>
      </c>
      <c r="AR1267">
        <f>IF($AI1267=1,I1267,0)</f>
        <v>0</v>
      </c>
      <c r="AS1267">
        <f>IF($AI1267=1,K1267,0)</f>
        <v>0</v>
      </c>
      <c r="AT1267">
        <f>IF($AI1267=1,J1267,0)</f>
        <v>0</v>
      </c>
      <c r="AU1267">
        <f>IF($AI1267=1,L1267,0)</f>
        <v>0</v>
      </c>
      <c r="AW1267">
        <f>IF($AL1267=1,U1267,0)</f>
        <v>0</v>
      </c>
      <c r="AX1267">
        <f>IF($AL1267=1,V1267,0)</f>
        <v>0</v>
      </c>
      <c r="AY1267">
        <f>IF($AL1267=1,W1267,0)</f>
        <v>0</v>
      </c>
      <c r="AZ1267">
        <f>IF($AL1267=1,X1267,0)</f>
        <v>0</v>
      </c>
      <c r="BA1267">
        <f>IF($AL1267=1,Y1267,0)</f>
        <v>0</v>
      </c>
      <c r="BC1267">
        <f>IF($AM1267=1,N1267,0)</f>
        <v>0</v>
      </c>
      <c r="BD1267">
        <f>IF($AM1267=1,O1267,0)</f>
        <v>0</v>
      </c>
      <c r="BE1267">
        <f>IF($AM1267=1,P1267,0)</f>
        <v>0</v>
      </c>
      <c r="BF1267">
        <f>IF($AM1267=1,Q1267,0)</f>
        <v>0</v>
      </c>
    </row>
    <row r="1268" spans="1:58" x14ac:dyDescent="0.3">
      <c r="A1268" s="7">
        <v>2793</v>
      </c>
      <c r="B1268" s="6">
        <v>150387</v>
      </c>
      <c r="C1268" s="6" t="str">
        <f>VLOOKUP(B1268,incomegroup,3,TRUE)</f>
        <v>Middle Income</v>
      </c>
      <c r="D1268" s="7">
        <v>0</v>
      </c>
      <c r="E1268" s="7">
        <v>2</v>
      </c>
      <c r="F1268" s="7">
        <f>SUM(D1268:E1268)</f>
        <v>2</v>
      </c>
      <c r="G1268" s="7">
        <v>64</v>
      </c>
      <c r="H1268" s="7">
        <v>0</v>
      </c>
      <c r="I1268" s="7">
        <v>1</v>
      </c>
      <c r="J1268" s="7">
        <v>0</v>
      </c>
      <c r="K1268" s="7">
        <v>0</v>
      </c>
      <c r="L1268" s="7">
        <v>0</v>
      </c>
      <c r="M1268" s="7" t="str" cm="1">
        <f t="array" ref="M1268">_xlfn.IFS(H1268=1,H$1,I1268=1,I$1,J1268=1,J$1,K1268=1,K$1,L1268=1,L$1)</f>
        <v>Married</v>
      </c>
      <c r="N1268" s="7">
        <v>0</v>
      </c>
      <c r="O1268" s="7">
        <v>1</v>
      </c>
      <c r="P1268" s="7">
        <v>0</v>
      </c>
      <c r="Q1268" s="7">
        <v>0</v>
      </c>
      <c r="R1268" s="7" t="str" cm="1">
        <f t="array" ref="R1268">_xlfn.IFS(N1268=1,N$1,O1268=1,O$1,P1268=1,P$1,Q1268=1,Q$1)</f>
        <v>Graduate</v>
      </c>
      <c r="S1268" t="s">
        <v>72</v>
      </c>
      <c r="T1268" s="7">
        <v>91</v>
      </c>
      <c r="U1268" s="7">
        <v>1101</v>
      </c>
      <c r="V1268" s="7">
        <v>27</v>
      </c>
      <c r="W1268" s="7">
        <v>260</v>
      </c>
      <c r="X1268" s="7">
        <v>36</v>
      </c>
      <c r="Y1268" s="7">
        <v>42</v>
      </c>
      <c r="Z1268" s="20">
        <f>SUM(U1268:Y1268)</f>
        <v>1466</v>
      </c>
      <c r="AA1268" s="7">
        <v>101</v>
      </c>
      <c r="AB1268" s="7">
        <v>1364</v>
      </c>
      <c r="AC1268" s="7">
        <v>3</v>
      </c>
      <c r="AD1268" s="7">
        <v>6</v>
      </c>
      <c r="AE1268" s="7">
        <v>2</v>
      </c>
      <c r="AF1268" s="7">
        <v>8</v>
      </c>
      <c r="AG1268" s="7">
        <v>5</v>
      </c>
      <c r="AH1268" s="7">
        <v>0</v>
      </c>
      <c r="AI1268" s="7">
        <v>0</v>
      </c>
      <c r="AJ1268" s="7">
        <v>0</v>
      </c>
      <c r="AK1268" s="7">
        <v>0</v>
      </c>
      <c r="AL1268" s="7">
        <v>0</v>
      </c>
      <c r="AM1268" s="7">
        <v>0</v>
      </c>
      <c r="AN1268" s="7">
        <v>0</v>
      </c>
      <c r="AO1268" s="8">
        <v>43866</v>
      </c>
      <c r="AQ1268">
        <f>IF($AI1268=1,H1268,0)</f>
        <v>0</v>
      </c>
      <c r="AR1268">
        <f>IF($AI1268=1,I1268,0)</f>
        <v>0</v>
      </c>
      <c r="AS1268">
        <f>IF($AI1268=1,K1268,0)</f>
        <v>0</v>
      </c>
      <c r="AT1268">
        <f>IF($AI1268=1,J1268,0)</f>
        <v>0</v>
      </c>
      <c r="AU1268">
        <f>IF($AI1268=1,L1268,0)</f>
        <v>0</v>
      </c>
      <c r="AW1268">
        <f>IF($AL1268=1,U1268,0)</f>
        <v>0</v>
      </c>
      <c r="AX1268">
        <f>IF($AL1268=1,V1268,0)</f>
        <v>0</v>
      </c>
      <c r="AY1268">
        <f>IF($AL1268=1,W1268,0)</f>
        <v>0</v>
      </c>
      <c r="AZ1268">
        <f>IF($AL1268=1,X1268,0)</f>
        <v>0</v>
      </c>
      <c r="BA1268">
        <f>IF($AL1268=1,Y1268,0)</f>
        <v>0</v>
      </c>
      <c r="BC1268">
        <f>IF($AM1268=1,N1268,0)</f>
        <v>0</v>
      </c>
      <c r="BD1268">
        <f>IF($AM1268=1,O1268,0)</f>
        <v>0</v>
      </c>
      <c r="BE1268">
        <f>IF($AM1268=1,P1268,0)</f>
        <v>0</v>
      </c>
      <c r="BF1268">
        <f>IF($AM1268=1,Q1268,0)</f>
        <v>0</v>
      </c>
    </row>
    <row r="1269" spans="1:58" x14ac:dyDescent="0.3">
      <c r="A1269" s="7">
        <v>1206</v>
      </c>
      <c r="B1269" s="6">
        <v>144551</v>
      </c>
      <c r="C1269" s="6" t="str">
        <f>VLOOKUP(B1269,incomegroup,3,TRUE)</f>
        <v>Lower income</v>
      </c>
      <c r="D1269" s="7">
        <v>0</v>
      </c>
      <c r="E1269" s="7">
        <v>1</v>
      </c>
      <c r="F1269" s="7">
        <f>SUM(D1269:E1269)</f>
        <v>1</v>
      </c>
      <c r="G1269" s="7">
        <v>66</v>
      </c>
      <c r="H1269" s="7">
        <v>0</v>
      </c>
      <c r="I1269" s="7">
        <v>0</v>
      </c>
      <c r="J1269" s="7">
        <v>0</v>
      </c>
      <c r="K1269" s="7">
        <v>0</v>
      </c>
      <c r="L1269" s="7">
        <v>1</v>
      </c>
      <c r="M1269" s="7" t="str" cm="1">
        <f t="array" ref="M1269">_xlfn.IFS(H1269=1,H$1,I1269=1,I$1,J1269=1,J$1,K1269=1,K$1,L1269=1,L$1)</f>
        <v>Widow</v>
      </c>
      <c r="N1269" s="7">
        <v>0</v>
      </c>
      <c r="O1269" s="7">
        <v>0</v>
      </c>
      <c r="P1269" s="7">
        <v>1</v>
      </c>
      <c r="Q1269" s="7">
        <v>0</v>
      </c>
      <c r="R1269" s="7" t="str" cm="1">
        <f t="array" ref="R1269">_xlfn.IFS(N1269=1,N$1,O1269=1,O$1,P1269=1,P$1,Q1269=1,Q$1)</f>
        <v>Master</v>
      </c>
      <c r="S1269" t="s">
        <v>68</v>
      </c>
      <c r="T1269" s="7">
        <v>24</v>
      </c>
      <c r="U1269" s="7">
        <v>591</v>
      </c>
      <c r="V1269" s="7">
        <v>13</v>
      </c>
      <c r="W1269" s="7">
        <v>107</v>
      </c>
      <c r="X1269" s="7">
        <v>0</v>
      </c>
      <c r="Y1269" s="7">
        <v>0</v>
      </c>
      <c r="Z1269" s="20">
        <f>SUM(U1269:Y1269)</f>
        <v>711</v>
      </c>
      <c r="AA1269" s="7">
        <v>214</v>
      </c>
      <c r="AB1269" s="7">
        <v>496</v>
      </c>
      <c r="AC1269" s="7">
        <v>2</v>
      </c>
      <c r="AD1269" s="7">
        <v>4</v>
      </c>
      <c r="AE1269" s="7">
        <v>1</v>
      </c>
      <c r="AF1269" s="7">
        <v>5</v>
      </c>
      <c r="AG1269" s="7">
        <v>7</v>
      </c>
      <c r="AH1269" s="7">
        <v>0</v>
      </c>
      <c r="AI1269" s="7">
        <v>0</v>
      </c>
      <c r="AJ1269" s="7">
        <v>0</v>
      </c>
      <c r="AK1269" s="7">
        <v>0</v>
      </c>
      <c r="AL1269" s="7">
        <v>0</v>
      </c>
      <c r="AM1269" s="7">
        <v>0</v>
      </c>
      <c r="AN1269" s="7">
        <v>0</v>
      </c>
      <c r="AO1269" s="8">
        <v>43866</v>
      </c>
      <c r="AQ1269">
        <f>IF($AI1269=1,H1269,0)</f>
        <v>0</v>
      </c>
      <c r="AR1269">
        <f>IF($AI1269=1,I1269,0)</f>
        <v>0</v>
      </c>
      <c r="AS1269">
        <f>IF($AI1269=1,K1269,0)</f>
        <v>0</v>
      </c>
      <c r="AT1269">
        <f>IF($AI1269=1,J1269,0)</f>
        <v>0</v>
      </c>
      <c r="AU1269">
        <f>IF($AI1269=1,L1269,0)</f>
        <v>0</v>
      </c>
      <c r="AW1269">
        <f>IF($AL1269=1,U1269,0)</f>
        <v>0</v>
      </c>
      <c r="AX1269">
        <f>IF($AL1269=1,V1269,0)</f>
        <v>0</v>
      </c>
      <c r="AY1269">
        <f>IF($AL1269=1,W1269,0)</f>
        <v>0</v>
      </c>
      <c r="AZ1269">
        <f>IF($AL1269=1,X1269,0)</f>
        <v>0</v>
      </c>
      <c r="BA1269">
        <f>IF($AL1269=1,Y1269,0)</f>
        <v>0</v>
      </c>
      <c r="BC1269">
        <f>IF($AM1269=1,N1269,0)</f>
        <v>0</v>
      </c>
      <c r="BD1269">
        <f>IF($AM1269=1,O1269,0)</f>
        <v>0</v>
      </c>
      <c r="BE1269">
        <f>IF($AM1269=1,P1269,0)</f>
        <v>0</v>
      </c>
      <c r="BF1269">
        <f>IF($AM1269=1,Q1269,0)</f>
        <v>0</v>
      </c>
    </row>
    <row r="1270" spans="1:58" x14ac:dyDescent="0.3">
      <c r="A1270" s="7">
        <v>3059</v>
      </c>
      <c r="B1270" s="6">
        <v>153367</v>
      </c>
      <c r="C1270" s="6" t="str">
        <f>VLOOKUP(B1270,incomegroup,3,TRUE)</f>
        <v>Middle Income</v>
      </c>
      <c r="D1270" s="7">
        <v>1</v>
      </c>
      <c r="E1270" s="7">
        <v>1</v>
      </c>
      <c r="F1270" s="7">
        <f>SUM(D1270:E1270)</f>
        <v>2</v>
      </c>
      <c r="G1270" s="7">
        <v>46</v>
      </c>
      <c r="H1270" s="7">
        <v>1</v>
      </c>
      <c r="I1270" s="7">
        <v>0</v>
      </c>
      <c r="J1270" s="7">
        <v>0</v>
      </c>
      <c r="K1270" s="7">
        <v>0</v>
      </c>
      <c r="L1270" s="7">
        <v>0</v>
      </c>
      <c r="M1270" s="7" t="str" cm="1">
        <f t="array" ref="M1270">_xlfn.IFS(H1270=1,H$1,I1270=1,I$1,J1270=1,J$1,K1270=1,K$1,L1270=1,L$1)</f>
        <v>Divorced</v>
      </c>
      <c r="N1270" s="7">
        <v>0</v>
      </c>
      <c r="O1270" s="7">
        <v>0</v>
      </c>
      <c r="P1270" s="7">
        <v>1</v>
      </c>
      <c r="Q1270" s="7">
        <v>0</v>
      </c>
      <c r="R1270" s="7" t="str" cm="1">
        <f t="array" ref="R1270">_xlfn.IFS(N1270=1,N$1,O1270=1,O$1,P1270=1,P$1,Q1270=1,Q$1)</f>
        <v>Master</v>
      </c>
      <c r="S1270" t="s">
        <v>71</v>
      </c>
      <c r="T1270" s="7">
        <v>2</v>
      </c>
      <c r="U1270" s="7">
        <v>658</v>
      </c>
      <c r="V1270" s="7">
        <v>20</v>
      </c>
      <c r="W1270" s="7">
        <v>402</v>
      </c>
      <c r="X1270" s="7">
        <v>29</v>
      </c>
      <c r="Y1270" s="7">
        <v>9</v>
      </c>
      <c r="Z1270" s="20">
        <f>SUM(U1270:Y1270)</f>
        <v>1118</v>
      </c>
      <c r="AA1270" s="7">
        <v>32</v>
      </c>
      <c r="AB1270" s="7">
        <v>1086</v>
      </c>
      <c r="AC1270" s="7">
        <v>7</v>
      </c>
      <c r="AD1270" s="7">
        <v>5</v>
      </c>
      <c r="AE1270" s="7">
        <v>1</v>
      </c>
      <c r="AF1270" s="7">
        <v>8</v>
      </c>
      <c r="AG1270" s="7">
        <v>7</v>
      </c>
      <c r="AH1270" s="7">
        <v>0</v>
      </c>
      <c r="AI1270" s="7">
        <v>0</v>
      </c>
      <c r="AJ1270" s="7">
        <v>0</v>
      </c>
      <c r="AK1270" s="7">
        <v>0</v>
      </c>
      <c r="AL1270" s="7">
        <v>0</v>
      </c>
      <c r="AM1270" s="7">
        <v>0</v>
      </c>
      <c r="AN1270" s="7">
        <v>1</v>
      </c>
      <c r="AO1270" s="8">
        <v>43866</v>
      </c>
      <c r="AQ1270">
        <f>IF($AI1270=1,H1270,0)</f>
        <v>0</v>
      </c>
      <c r="AR1270">
        <f>IF($AI1270=1,I1270,0)</f>
        <v>0</v>
      </c>
      <c r="AS1270">
        <f>IF($AI1270=1,K1270,0)</f>
        <v>0</v>
      </c>
      <c r="AT1270">
        <f>IF($AI1270=1,J1270,0)</f>
        <v>0</v>
      </c>
      <c r="AU1270">
        <f>IF($AI1270=1,L1270,0)</f>
        <v>0</v>
      </c>
      <c r="AW1270">
        <f>IF($AL1270=1,U1270,0)</f>
        <v>0</v>
      </c>
      <c r="AX1270">
        <f>IF($AL1270=1,V1270,0)</f>
        <v>0</v>
      </c>
      <c r="AY1270">
        <f>IF($AL1270=1,W1270,0)</f>
        <v>0</v>
      </c>
      <c r="AZ1270">
        <f>IF($AL1270=1,X1270,0)</f>
        <v>0</v>
      </c>
      <c r="BA1270">
        <f>IF($AL1270=1,Y1270,0)</f>
        <v>0</v>
      </c>
      <c r="BC1270">
        <f>IF($AM1270=1,N1270,0)</f>
        <v>0</v>
      </c>
      <c r="BD1270">
        <f>IF($AM1270=1,O1270,0)</f>
        <v>0</v>
      </c>
      <c r="BE1270">
        <f>IF($AM1270=1,P1270,0)</f>
        <v>0</v>
      </c>
      <c r="BF1270">
        <f>IF($AM1270=1,Q1270,0)</f>
        <v>0</v>
      </c>
    </row>
    <row r="1271" spans="1:58" x14ac:dyDescent="0.3">
      <c r="A1271" s="7">
        <v>2328</v>
      </c>
      <c r="B1271" s="6">
        <v>162061</v>
      </c>
      <c r="C1271" s="6" t="str">
        <f>VLOOKUP(B1271,incomegroup,3,TRUE)</f>
        <v>Middle Income</v>
      </c>
      <c r="D1271" s="7">
        <v>0</v>
      </c>
      <c r="E1271" s="7">
        <v>1</v>
      </c>
      <c r="F1271" s="7">
        <f>SUM(D1271:E1271)</f>
        <v>1</v>
      </c>
      <c r="G1271" s="7">
        <v>44</v>
      </c>
      <c r="H1271" s="7">
        <v>0</v>
      </c>
      <c r="I1271" s="7">
        <v>0</v>
      </c>
      <c r="J1271" s="7">
        <v>1</v>
      </c>
      <c r="K1271" s="7">
        <v>0</v>
      </c>
      <c r="L1271" s="7">
        <v>0</v>
      </c>
      <c r="M1271" s="7" t="str" cm="1">
        <f t="array" ref="M1271">_xlfn.IFS(H1271=1,H$1,I1271=1,I$1,J1271=1,J$1,K1271=1,K$1,L1271=1,L$1)</f>
        <v>Together</v>
      </c>
      <c r="N1271" s="7">
        <v>0</v>
      </c>
      <c r="O1271" s="7">
        <v>1</v>
      </c>
      <c r="P1271" s="7">
        <v>0</v>
      </c>
      <c r="Q1271" s="7">
        <v>0</v>
      </c>
      <c r="R1271" s="7" t="str" cm="1">
        <f t="array" ref="R1271">_xlfn.IFS(N1271=1,N$1,O1271=1,O$1,P1271=1,P$1,Q1271=1,Q$1)</f>
        <v>Graduate</v>
      </c>
      <c r="S1271" t="s">
        <v>68</v>
      </c>
      <c r="T1271" s="7">
        <v>12</v>
      </c>
      <c r="U1271" s="7">
        <v>1674</v>
      </c>
      <c r="V1271" s="7">
        <v>18</v>
      </c>
      <c r="W1271" s="7">
        <v>219</v>
      </c>
      <c r="X1271" s="7">
        <v>0</v>
      </c>
      <c r="Y1271" s="7">
        <v>78</v>
      </c>
      <c r="Z1271" s="20">
        <f>SUM(U1271:Y1271)</f>
        <v>1989</v>
      </c>
      <c r="AA1271" s="7">
        <v>99</v>
      </c>
      <c r="AB1271" s="7">
        <v>1891</v>
      </c>
      <c r="AC1271" s="7">
        <v>3</v>
      </c>
      <c r="AD1271" s="7">
        <v>10</v>
      </c>
      <c r="AE1271" s="7">
        <v>4</v>
      </c>
      <c r="AF1271" s="7">
        <v>7</v>
      </c>
      <c r="AG1271" s="7">
        <v>6</v>
      </c>
      <c r="AH1271" s="7">
        <v>0</v>
      </c>
      <c r="AI1271" s="7">
        <v>1</v>
      </c>
      <c r="AJ1271" s="7">
        <v>0</v>
      </c>
      <c r="AK1271" s="7">
        <v>0</v>
      </c>
      <c r="AL1271" s="7">
        <v>0</v>
      </c>
      <c r="AM1271" s="7">
        <v>0</v>
      </c>
      <c r="AN1271" s="7">
        <v>0</v>
      </c>
      <c r="AO1271" s="8">
        <v>43866</v>
      </c>
      <c r="AQ1271">
        <f>IF($AI1271=1,H1271,0)</f>
        <v>0</v>
      </c>
      <c r="AR1271">
        <f>IF($AI1271=1,I1271,0)</f>
        <v>0</v>
      </c>
      <c r="AS1271">
        <f>IF($AI1271=1,K1271,0)</f>
        <v>0</v>
      </c>
      <c r="AT1271">
        <f>IF($AI1271=1,J1271,0)</f>
        <v>1</v>
      </c>
      <c r="AU1271">
        <f>IF($AI1271=1,L1271,0)</f>
        <v>0</v>
      </c>
      <c r="AW1271">
        <f>IF($AL1271=1,U1271,0)</f>
        <v>0</v>
      </c>
      <c r="AX1271">
        <f>IF($AL1271=1,V1271,0)</f>
        <v>0</v>
      </c>
      <c r="AY1271">
        <f>IF($AL1271=1,W1271,0)</f>
        <v>0</v>
      </c>
      <c r="AZ1271">
        <f>IF($AL1271=1,X1271,0)</f>
        <v>0</v>
      </c>
      <c r="BA1271">
        <f>IF($AL1271=1,Y1271,0)</f>
        <v>0</v>
      </c>
      <c r="BC1271">
        <f>IF($AM1271=1,N1271,0)</f>
        <v>0</v>
      </c>
      <c r="BD1271">
        <f>IF($AM1271=1,O1271,0)</f>
        <v>0</v>
      </c>
      <c r="BE1271">
        <f>IF($AM1271=1,P1271,0)</f>
        <v>0</v>
      </c>
      <c r="BF1271">
        <f>IF($AM1271=1,Q1271,0)</f>
        <v>0</v>
      </c>
    </row>
    <row r="1272" spans="1:58" x14ac:dyDescent="0.3">
      <c r="A1272" s="7">
        <v>2177</v>
      </c>
      <c r="B1272" s="6">
        <v>146891</v>
      </c>
      <c r="C1272" s="6" t="str">
        <f>VLOOKUP(B1272,incomegroup,3,TRUE)</f>
        <v>Lower income</v>
      </c>
      <c r="D1272" s="7">
        <v>0</v>
      </c>
      <c r="E1272" s="7">
        <v>1</v>
      </c>
      <c r="F1272" s="7">
        <f>SUM(D1272:E1272)</f>
        <v>1</v>
      </c>
      <c r="G1272" s="7">
        <v>55</v>
      </c>
      <c r="H1272" s="7">
        <v>0</v>
      </c>
      <c r="I1272" s="7">
        <v>1</v>
      </c>
      <c r="J1272" s="7">
        <v>0</v>
      </c>
      <c r="K1272" s="7">
        <v>0</v>
      </c>
      <c r="L1272" s="7">
        <v>0</v>
      </c>
      <c r="M1272" s="7" t="str" cm="1">
        <f t="array" ref="M1272">_xlfn.IFS(H1272=1,H$1,I1272=1,I$1,J1272=1,J$1,K1272=1,K$1,L1272=1,L$1)</f>
        <v>Married</v>
      </c>
      <c r="N1272" s="7">
        <v>0</v>
      </c>
      <c r="O1272" s="7">
        <v>0</v>
      </c>
      <c r="P1272" s="7">
        <v>0</v>
      </c>
      <c r="Q1272" s="7">
        <v>0</v>
      </c>
      <c r="R1272" s="7" t="e" cm="1">
        <f t="array" ref="R1272">_xlfn.IFS(N1272=1,N$1,O1272=1,O$1,P1272=1,P$1,Q1272=1,Q$1)</f>
        <v>#N/A</v>
      </c>
      <c r="S1272" t="s">
        <v>71</v>
      </c>
      <c r="T1272" s="7">
        <v>91</v>
      </c>
      <c r="U1272" s="7">
        <v>135</v>
      </c>
      <c r="V1272" s="7">
        <v>38</v>
      </c>
      <c r="W1272" s="7">
        <v>72</v>
      </c>
      <c r="X1272" s="7">
        <v>91</v>
      </c>
      <c r="Y1272" s="7">
        <v>47</v>
      </c>
      <c r="Z1272" s="20">
        <f>SUM(U1272:Y1272)</f>
        <v>383</v>
      </c>
      <c r="AA1272" s="7">
        <v>191</v>
      </c>
      <c r="AB1272" s="7">
        <v>191</v>
      </c>
      <c r="AC1272" s="7">
        <v>1</v>
      </c>
      <c r="AD1272" s="7">
        <v>2</v>
      </c>
      <c r="AE1272" s="7">
        <v>1</v>
      </c>
      <c r="AF1272" s="7">
        <v>4</v>
      </c>
      <c r="AG1272" s="7">
        <v>4</v>
      </c>
      <c r="AH1272" s="7">
        <v>0</v>
      </c>
      <c r="AI1272" s="7">
        <v>0</v>
      </c>
      <c r="AJ1272" s="7">
        <v>0</v>
      </c>
      <c r="AK1272" s="7">
        <v>0</v>
      </c>
      <c r="AL1272" s="7">
        <v>0</v>
      </c>
      <c r="AM1272" s="7">
        <v>0</v>
      </c>
      <c r="AN1272" s="7">
        <v>0</v>
      </c>
      <c r="AO1272" s="8">
        <v>43867</v>
      </c>
      <c r="AQ1272">
        <f>IF($AI1272=1,H1272,0)</f>
        <v>0</v>
      </c>
      <c r="AR1272">
        <f>IF($AI1272=1,I1272,0)</f>
        <v>0</v>
      </c>
      <c r="AS1272">
        <f>IF($AI1272=1,K1272,0)</f>
        <v>0</v>
      </c>
      <c r="AT1272">
        <f>IF($AI1272=1,J1272,0)</f>
        <v>0</v>
      </c>
      <c r="AU1272">
        <f>IF($AI1272=1,L1272,0)</f>
        <v>0</v>
      </c>
      <c r="AW1272">
        <f>IF($AL1272=1,U1272,0)</f>
        <v>0</v>
      </c>
      <c r="AX1272">
        <f>IF($AL1272=1,V1272,0)</f>
        <v>0</v>
      </c>
      <c r="AY1272">
        <f>IF($AL1272=1,W1272,0)</f>
        <v>0</v>
      </c>
      <c r="AZ1272">
        <f>IF($AL1272=1,X1272,0)</f>
        <v>0</v>
      </c>
      <c r="BA1272">
        <f>IF($AL1272=1,Y1272,0)</f>
        <v>0</v>
      </c>
      <c r="BC1272">
        <f>IF($AM1272=1,N1272,0)</f>
        <v>0</v>
      </c>
      <c r="BD1272">
        <f>IF($AM1272=1,O1272,0)</f>
        <v>0</v>
      </c>
      <c r="BE1272">
        <f>IF($AM1272=1,P1272,0)</f>
        <v>0</v>
      </c>
      <c r="BF1272">
        <f>IF($AM1272=1,Q1272,0)</f>
        <v>0</v>
      </c>
    </row>
    <row r="1273" spans="1:58" x14ac:dyDescent="0.3">
      <c r="A1273" s="7">
        <v>1749</v>
      </c>
      <c r="B1273" s="6">
        <v>146891</v>
      </c>
      <c r="C1273" s="6" t="str">
        <f>VLOOKUP(B1273,incomegroup,3,TRUE)</f>
        <v>Lower income</v>
      </c>
      <c r="D1273" s="7">
        <v>0</v>
      </c>
      <c r="E1273" s="7">
        <v>1</v>
      </c>
      <c r="F1273" s="7">
        <f>SUM(D1273:E1273)</f>
        <v>1</v>
      </c>
      <c r="G1273" s="7">
        <v>55</v>
      </c>
      <c r="H1273" s="7">
        <v>0</v>
      </c>
      <c r="I1273" s="7">
        <v>1</v>
      </c>
      <c r="J1273" s="7">
        <v>0</v>
      </c>
      <c r="K1273" s="7">
        <v>0</v>
      </c>
      <c r="L1273" s="7">
        <v>0</v>
      </c>
      <c r="M1273" s="7" t="str" cm="1">
        <f t="array" ref="M1273">_xlfn.IFS(H1273=1,H$1,I1273=1,I$1,J1273=1,J$1,K1273=1,K$1,L1273=1,L$1)</f>
        <v>Married</v>
      </c>
      <c r="N1273" s="7">
        <v>0</v>
      </c>
      <c r="O1273" s="7">
        <v>0</v>
      </c>
      <c r="P1273" s="7">
        <v>0</v>
      </c>
      <c r="Q1273" s="7">
        <v>0</v>
      </c>
      <c r="R1273" s="7" t="e" cm="1">
        <f t="array" ref="R1273">_xlfn.IFS(N1273=1,N$1,O1273=1,O$1,P1273=1,P$1,Q1273=1,Q$1)</f>
        <v>#N/A</v>
      </c>
      <c r="S1273" t="s">
        <v>72</v>
      </c>
      <c r="T1273" s="7">
        <v>91</v>
      </c>
      <c r="U1273" s="7">
        <v>135</v>
      </c>
      <c r="V1273" s="7">
        <v>38</v>
      </c>
      <c r="W1273" s="7">
        <v>72</v>
      </c>
      <c r="X1273" s="7">
        <v>91</v>
      </c>
      <c r="Y1273" s="7">
        <v>47</v>
      </c>
      <c r="Z1273" s="20">
        <f>SUM(U1273:Y1273)</f>
        <v>383</v>
      </c>
      <c r="AA1273" s="7">
        <v>191</v>
      </c>
      <c r="AB1273" s="7">
        <v>191</v>
      </c>
      <c r="AC1273" s="7">
        <v>1</v>
      </c>
      <c r="AD1273" s="7">
        <v>2</v>
      </c>
      <c r="AE1273" s="7">
        <v>1</v>
      </c>
      <c r="AF1273" s="7">
        <v>4</v>
      </c>
      <c r="AG1273" s="7">
        <v>4</v>
      </c>
      <c r="AH1273" s="7">
        <v>0</v>
      </c>
      <c r="AI1273" s="7">
        <v>0</v>
      </c>
      <c r="AJ1273" s="7">
        <v>0</v>
      </c>
      <c r="AK1273" s="7">
        <v>0</v>
      </c>
      <c r="AL1273" s="7">
        <v>0</v>
      </c>
      <c r="AM1273" s="7">
        <v>0</v>
      </c>
      <c r="AN1273" s="7">
        <v>0</v>
      </c>
      <c r="AO1273" s="8">
        <v>43867</v>
      </c>
      <c r="AQ1273">
        <f>IF($AI1273=1,H1273,0)</f>
        <v>0</v>
      </c>
      <c r="AR1273">
        <f>IF($AI1273=1,I1273,0)</f>
        <v>0</v>
      </c>
      <c r="AS1273">
        <f>IF($AI1273=1,K1273,0)</f>
        <v>0</v>
      </c>
      <c r="AT1273">
        <f>IF($AI1273=1,J1273,0)</f>
        <v>0</v>
      </c>
      <c r="AU1273">
        <f>IF($AI1273=1,L1273,0)</f>
        <v>0</v>
      </c>
      <c r="AW1273">
        <f>IF($AL1273=1,U1273,0)</f>
        <v>0</v>
      </c>
      <c r="AX1273">
        <f>IF($AL1273=1,V1273,0)</f>
        <v>0</v>
      </c>
      <c r="AY1273">
        <f>IF($AL1273=1,W1273,0)</f>
        <v>0</v>
      </c>
      <c r="AZ1273">
        <f>IF($AL1273=1,X1273,0)</f>
        <v>0</v>
      </c>
      <c r="BA1273">
        <f>IF($AL1273=1,Y1273,0)</f>
        <v>0</v>
      </c>
      <c r="BC1273">
        <f>IF($AM1273=1,N1273,0)</f>
        <v>0</v>
      </c>
      <c r="BD1273">
        <f>IF($AM1273=1,O1273,0)</f>
        <v>0</v>
      </c>
      <c r="BE1273">
        <f>IF($AM1273=1,P1273,0)</f>
        <v>0</v>
      </c>
      <c r="BF1273">
        <f>IF($AM1273=1,Q1273,0)</f>
        <v>0</v>
      </c>
    </row>
    <row r="1274" spans="1:58" x14ac:dyDescent="0.3">
      <c r="A1274" s="7">
        <v>1800</v>
      </c>
      <c r="B1274" s="6">
        <v>125804</v>
      </c>
      <c r="C1274" s="6" t="str">
        <f>VLOOKUP(B1274,incomegroup,3,TRUE)</f>
        <v>Lower income</v>
      </c>
      <c r="D1274" s="7">
        <v>1</v>
      </c>
      <c r="E1274" s="7">
        <v>0</v>
      </c>
      <c r="F1274" s="7">
        <f>SUM(D1274:E1274)</f>
        <v>1</v>
      </c>
      <c r="G1274" s="7">
        <v>42</v>
      </c>
      <c r="H1274" s="7">
        <v>0</v>
      </c>
      <c r="I1274" s="7">
        <v>1</v>
      </c>
      <c r="J1274" s="7">
        <v>0</v>
      </c>
      <c r="K1274" s="7">
        <v>0</v>
      </c>
      <c r="L1274" s="7">
        <v>0</v>
      </c>
      <c r="M1274" s="7" t="str" cm="1">
        <f t="array" ref="M1274">_xlfn.IFS(H1274=1,H$1,I1274=1,I$1,J1274=1,J$1,K1274=1,K$1,L1274=1,L$1)</f>
        <v>Married</v>
      </c>
      <c r="N1274" s="7">
        <v>0</v>
      </c>
      <c r="O1274" s="7">
        <v>0</v>
      </c>
      <c r="P1274" s="7">
        <v>0</v>
      </c>
      <c r="Q1274" s="7">
        <v>0</v>
      </c>
      <c r="R1274" s="7" t="e" cm="1">
        <f t="array" ref="R1274">_xlfn.IFS(N1274=1,N$1,O1274=1,O$1,P1274=1,P$1,Q1274=1,Q$1)</f>
        <v>#N/A</v>
      </c>
      <c r="S1274" t="s">
        <v>68</v>
      </c>
      <c r="T1274" s="7">
        <v>34</v>
      </c>
      <c r="U1274" s="7">
        <v>39</v>
      </c>
      <c r="V1274" s="7">
        <v>34</v>
      </c>
      <c r="W1274" s="7">
        <v>44</v>
      </c>
      <c r="X1274" s="7">
        <v>63</v>
      </c>
      <c r="Y1274" s="7">
        <v>29</v>
      </c>
      <c r="Z1274" s="20">
        <f>SUM(U1274:Y1274)</f>
        <v>209</v>
      </c>
      <c r="AA1274" s="7">
        <v>59</v>
      </c>
      <c r="AB1274" s="7">
        <v>151</v>
      </c>
      <c r="AC1274" s="7">
        <v>2</v>
      </c>
      <c r="AD1274" s="7">
        <v>2</v>
      </c>
      <c r="AE1274" s="7">
        <v>0</v>
      </c>
      <c r="AF1274" s="7">
        <v>3</v>
      </c>
      <c r="AG1274" s="7">
        <v>8</v>
      </c>
      <c r="AH1274" s="7">
        <v>0</v>
      </c>
      <c r="AI1274" s="7">
        <v>0</v>
      </c>
      <c r="AJ1274" s="7">
        <v>0</v>
      </c>
      <c r="AK1274" s="7">
        <v>0</v>
      </c>
      <c r="AL1274" s="7">
        <v>0</v>
      </c>
      <c r="AM1274" s="7">
        <v>0</v>
      </c>
      <c r="AN1274" s="7">
        <v>0</v>
      </c>
      <c r="AO1274" s="8">
        <v>43867</v>
      </c>
      <c r="AQ1274">
        <f>IF($AI1274=1,H1274,0)</f>
        <v>0</v>
      </c>
      <c r="AR1274">
        <f>IF($AI1274=1,I1274,0)</f>
        <v>0</v>
      </c>
      <c r="AS1274">
        <f>IF($AI1274=1,K1274,0)</f>
        <v>0</v>
      </c>
      <c r="AT1274">
        <f>IF($AI1274=1,J1274,0)</f>
        <v>0</v>
      </c>
      <c r="AU1274">
        <f>IF($AI1274=1,L1274,0)</f>
        <v>0</v>
      </c>
      <c r="AW1274">
        <f>IF($AL1274=1,U1274,0)</f>
        <v>0</v>
      </c>
      <c r="AX1274">
        <f>IF($AL1274=1,V1274,0)</f>
        <v>0</v>
      </c>
      <c r="AY1274">
        <f>IF($AL1274=1,W1274,0)</f>
        <v>0</v>
      </c>
      <c r="AZ1274">
        <f>IF($AL1274=1,X1274,0)</f>
        <v>0</v>
      </c>
      <c r="BA1274">
        <f>IF($AL1274=1,Y1274,0)</f>
        <v>0</v>
      </c>
      <c r="BC1274">
        <f>IF($AM1274=1,N1274,0)</f>
        <v>0</v>
      </c>
      <c r="BD1274">
        <f>IF($AM1274=1,O1274,0)</f>
        <v>0</v>
      </c>
      <c r="BE1274">
        <f>IF($AM1274=1,P1274,0)</f>
        <v>0</v>
      </c>
      <c r="BF1274">
        <f>IF($AM1274=1,Q1274,0)</f>
        <v>0</v>
      </c>
    </row>
    <row r="1275" spans="1:58" x14ac:dyDescent="0.3">
      <c r="A1275" s="7">
        <v>2522</v>
      </c>
      <c r="B1275" s="6">
        <v>130390</v>
      </c>
      <c r="C1275" s="6" t="str">
        <f>VLOOKUP(B1275,incomegroup,3,TRUE)</f>
        <v>Lower income</v>
      </c>
      <c r="D1275" s="7">
        <v>0</v>
      </c>
      <c r="E1275" s="7">
        <v>0</v>
      </c>
      <c r="F1275" s="7">
        <f>SUM(D1275:E1275)</f>
        <v>0</v>
      </c>
      <c r="G1275" s="7">
        <v>33</v>
      </c>
      <c r="H1275" s="7">
        <v>0</v>
      </c>
      <c r="I1275" s="7">
        <v>1</v>
      </c>
      <c r="J1275" s="7">
        <v>0</v>
      </c>
      <c r="K1275" s="7">
        <v>0</v>
      </c>
      <c r="L1275" s="7">
        <v>0</v>
      </c>
      <c r="M1275" s="7" t="str" cm="1">
        <f t="array" ref="M1275">_xlfn.IFS(H1275=1,H$1,I1275=1,I$1,J1275=1,J$1,K1275=1,K$1,L1275=1,L$1)</f>
        <v>Married</v>
      </c>
      <c r="N1275" s="7">
        <v>0</v>
      </c>
      <c r="O1275" s="7">
        <v>0</v>
      </c>
      <c r="P1275" s="7">
        <v>0</v>
      </c>
      <c r="Q1275" s="7">
        <v>0</v>
      </c>
      <c r="R1275" s="7" t="e" cm="1">
        <f t="array" ref="R1275">_xlfn.IFS(N1275=1,N$1,O1275=1,O$1,P1275=1,P$1,Q1275=1,Q$1)</f>
        <v>#N/A</v>
      </c>
      <c r="S1275" t="s">
        <v>69</v>
      </c>
      <c r="T1275" s="7">
        <v>5</v>
      </c>
      <c r="U1275" s="7">
        <v>43</v>
      </c>
      <c r="V1275" s="7">
        <v>51</v>
      </c>
      <c r="W1275" s="7">
        <v>51</v>
      </c>
      <c r="X1275" s="7">
        <v>107</v>
      </c>
      <c r="Y1275" s="7">
        <v>4</v>
      </c>
      <c r="Z1275" s="20">
        <f>SUM(U1275:Y1275)</f>
        <v>256</v>
      </c>
      <c r="AA1275" s="7">
        <v>86</v>
      </c>
      <c r="AB1275" s="7">
        <v>172</v>
      </c>
      <c r="AC1275" s="7">
        <v>1</v>
      </c>
      <c r="AD1275" s="7">
        <v>2</v>
      </c>
      <c r="AE1275" s="7">
        <v>0</v>
      </c>
      <c r="AF1275" s="7">
        <v>3</v>
      </c>
      <c r="AG1275" s="7">
        <v>6</v>
      </c>
      <c r="AH1275" s="7">
        <v>0</v>
      </c>
      <c r="AI1275" s="7">
        <v>0</v>
      </c>
      <c r="AJ1275" s="7">
        <v>0</v>
      </c>
      <c r="AK1275" s="7">
        <v>0</v>
      </c>
      <c r="AL1275" s="7">
        <v>0</v>
      </c>
      <c r="AM1275" s="7">
        <v>0</v>
      </c>
      <c r="AN1275" s="7">
        <v>0</v>
      </c>
      <c r="AO1275" s="8">
        <v>43868</v>
      </c>
      <c r="AQ1275">
        <f>IF($AI1275=1,H1275,0)</f>
        <v>0</v>
      </c>
      <c r="AR1275">
        <f>IF($AI1275=1,I1275,0)</f>
        <v>0</v>
      </c>
      <c r="AS1275">
        <f>IF($AI1275=1,K1275,0)</f>
        <v>0</v>
      </c>
      <c r="AT1275">
        <f>IF($AI1275=1,J1275,0)</f>
        <v>0</v>
      </c>
      <c r="AU1275">
        <f>IF($AI1275=1,L1275,0)</f>
        <v>0</v>
      </c>
      <c r="AW1275">
        <f>IF($AL1275=1,U1275,0)</f>
        <v>0</v>
      </c>
      <c r="AX1275">
        <f>IF($AL1275=1,V1275,0)</f>
        <v>0</v>
      </c>
      <c r="AY1275">
        <f>IF($AL1275=1,W1275,0)</f>
        <v>0</v>
      </c>
      <c r="AZ1275">
        <f>IF($AL1275=1,X1275,0)</f>
        <v>0</v>
      </c>
      <c r="BA1275">
        <f>IF($AL1275=1,Y1275,0)</f>
        <v>0</v>
      </c>
      <c r="BC1275">
        <f>IF($AM1275=1,N1275,0)</f>
        <v>0</v>
      </c>
      <c r="BD1275">
        <f>IF($AM1275=1,O1275,0)</f>
        <v>0</v>
      </c>
      <c r="BE1275">
        <f>IF($AM1275=1,P1275,0)</f>
        <v>0</v>
      </c>
      <c r="BF1275">
        <f>IF($AM1275=1,Q1275,0)</f>
        <v>0</v>
      </c>
    </row>
    <row r="1276" spans="1:58" x14ac:dyDescent="0.3">
      <c r="A1276" s="7">
        <v>1036</v>
      </c>
      <c r="B1276" s="6">
        <v>123718</v>
      </c>
      <c r="C1276" s="6" t="str">
        <f>VLOOKUP(B1276,incomegroup,3,TRUE)</f>
        <v>Lower income</v>
      </c>
      <c r="D1276" s="7">
        <v>1</v>
      </c>
      <c r="E1276" s="7">
        <v>0</v>
      </c>
      <c r="F1276" s="7">
        <f>SUM(D1276:E1276)</f>
        <v>1</v>
      </c>
      <c r="G1276" s="7">
        <v>44</v>
      </c>
      <c r="H1276" s="7">
        <v>0</v>
      </c>
      <c r="I1276" s="7">
        <v>1</v>
      </c>
      <c r="J1276" s="7">
        <v>0</v>
      </c>
      <c r="K1276" s="7">
        <v>0</v>
      </c>
      <c r="L1276" s="7">
        <v>0</v>
      </c>
      <c r="M1276" s="7" t="str" cm="1">
        <f t="array" ref="M1276">_xlfn.IFS(H1276=1,H$1,I1276=1,I$1,J1276=1,J$1,K1276=1,K$1,L1276=1,L$1)</f>
        <v>Married</v>
      </c>
      <c r="N1276" s="7">
        <v>0</v>
      </c>
      <c r="O1276" s="7">
        <v>0</v>
      </c>
      <c r="P1276" s="7">
        <v>0</v>
      </c>
      <c r="Q1276" s="7">
        <v>0</v>
      </c>
      <c r="R1276" s="7" t="e" cm="1">
        <f t="array" ref="R1276">_xlfn.IFS(N1276=1,N$1,O1276=1,O$1,P1276=1,P$1,Q1276=1,Q$1)</f>
        <v>#N/A</v>
      </c>
      <c r="S1276" t="s">
        <v>73</v>
      </c>
      <c r="T1276" s="7">
        <v>76</v>
      </c>
      <c r="U1276" s="7">
        <v>31</v>
      </c>
      <c r="V1276" s="7">
        <v>16</v>
      </c>
      <c r="W1276" s="7">
        <v>73</v>
      </c>
      <c r="X1276" s="7">
        <v>78</v>
      </c>
      <c r="Y1276" s="7">
        <v>37</v>
      </c>
      <c r="Z1276" s="20">
        <f>SUM(U1276:Y1276)</f>
        <v>235</v>
      </c>
      <c r="AA1276" s="7">
        <v>188</v>
      </c>
      <c r="AB1276" s="7">
        <v>47</v>
      </c>
      <c r="AC1276" s="7">
        <v>3</v>
      </c>
      <c r="AD1276" s="7">
        <v>3</v>
      </c>
      <c r="AE1276" s="7">
        <v>1</v>
      </c>
      <c r="AF1276" s="7">
        <v>2</v>
      </c>
      <c r="AG1276" s="7">
        <v>7</v>
      </c>
      <c r="AH1276" s="7">
        <v>0</v>
      </c>
      <c r="AI1276" s="7">
        <v>0</v>
      </c>
      <c r="AJ1276" s="7">
        <v>0</v>
      </c>
      <c r="AK1276" s="7">
        <v>0</v>
      </c>
      <c r="AL1276" s="7">
        <v>0</v>
      </c>
      <c r="AM1276" s="7">
        <v>0</v>
      </c>
      <c r="AN1276" s="7">
        <v>0</v>
      </c>
      <c r="AO1276" s="8">
        <v>43868</v>
      </c>
      <c r="AQ1276">
        <f>IF($AI1276=1,H1276,0)</f>
        <v>0</v>
      </c>
      <c r="AR1276">
        <f>IF($AI1276=1,I1276,0)</f>
        <v>0</v>
      </c>
      <c r="AS1276">
        <f>IF($AI1276=1,K1276,0)</f>
        <v>0</v>
      </c>
      <c r="AT1276">
        <f>IF($AI1276=1,J1276,0)</f>
        <v>0</v>
      </c>
      <c r="AU1276">
        <f>IF($AI1276=1,L1276,0)</f>
        <v>0</v>
      </c>
      <c r="AW1276">
        <f>IF($AL1276=1,U1276,0)</f>
        <v>0</v>
      </c>
      <c r="AX1276">
        <f>IF($AL1276=1,V1276,0)</f>
        <v>0</v>
      </c>
      <c r="AY1276">
        <f>IF($AL1276=1,W1276,0)</f>
        <v>0</v>
      </c>
      <c r="AZ1276">
        <f>IF($AL1276=1,X1276,0)</f>
        <v>0</v>
      </c>
      <c r="BA1276">
        <f>IF($AL1276=1,Y1276,0)</f>
        <v>0</v>
      </c>
      <c r="BC1276">
        <f>IF($AM1276=1,N1276,0)</f>
        <v>0</v>
      </c>
      <c r="BD1276">
        <f>IF($AM1276=1,O1276,0)</f>
        <v>0</v>
      </c>
      <c r="BE1276">
        <f>IF($AM1276=1,P1276,0)</f>
        <v>0</v>
      </c>
      <c r="BF1276">
        <f>IF($AM1276=1,Q1276,0)</f>
        <v>0</v>
      </c>
    </row>
    <row r="1277" spans="1:58" x14ac:dyDescent="0.3">
      <c r="A1277" s="7">
        <v>1073</v>
      </c>
      <c r="B1277" s="6">
        <v>126326</v>
      </c>
      <c r="C1277" s="6" t="str">
        <f>VLOOKUP(B1277,incomegroup,3,TRUE)</f>
        <v>Lower income</v>
      </c>
      <c r="D1277" s="7">
        <v>0</v>
      </c>
      <c r="E1277" s="7">
        <v>0</v>
      </c>
      <c r="F1277" s="7">
        <f>SUM(D1277:E1277)</f>
        <v>0</v>
      </c>
      <c r="G1277" s="7">
        <v>44</v>
      </c>
      <c r="H1277" s="7">
        <v>0</v>
      </c>
      <c r="I1277" s="7">
        <v>0</v>
      </c>
      <c r="J1277" s="7">
        <v>1</v>
      </c>
      <c r="K1277" s="7">
        <v>0</v>
      </c>
      <c r="L1277" s="7">
        <v>0</v>
      </c>
      <c r="M1277" s="7" t="str" cm="1">
        <f t="array" ref="M1277">_xlfn.IFS(H1277=1,H$1,I1277=1,I$1,J1277=1,J$1,K1277=1,K$1,L1277=1,L$1)</f>
        <v>Together</v>
      </c>
      <c r="N1277" s="7">
        <v>0</v>
      </c>
      <c r="O1277" s="7">
        <v>0</v>
      </c>
      <c r="P1277" s="7">
        <v>0</v>
      </c>
      <c r="Q1277" s="7">
        <v>0</v>
      </c>
      <c r="R1277" s="7" t="e" cm="1">
        <f t="array" ref="R1277">_xlfn.IFS(N1277=1,N$1,O1277=1,O$1,P1277=1,P$1,Q1277=1,Q$1)</f>
        <v>#N/A</v>
      </c>
      <c r="S1277" t="s">
        <v>71</v>
      </c>
      <c r="T1277" s="7">
        <v>12</v>
      </c>
      <c r="U1277" s="7">
        <v>5</v>
      </c>
      <c r="V1277" s="7">
        <v>0</v>
      </c>
      <c r="W1277" s="7">
        <v>24</v>
      </c>
      <c r="X1277" s="7">
        <v>0</v>
      </c>
      <c r="Y1277" s="7">
        <v>14</v>
      </c>
      <c r="Z1277" s="20">
        <f>SUM(U1277:Y1277)</f>
        <v>43</v>
      </c>
      <c r="AA1277" s="7">
        <v>43</v>
      </c>
      <c r="AB1277" s="7">
        <v>0</v>
      </c>
      <c r="AC1277" s="7">
        <v>1</v>
      </c>
      <c r="AD1277" s="7">
        <v>0</v>
      </c>
      <c r="AE1277" s="7">
        <v>0</v>
      </c>
      <c r="AF1277" s="7">
        <v>3</v>
      </c>
      <c r="AG1277" s="7">
        <v>3</v>
      </c>
      <c r="AH1277" s="7">
        <v>0</v>
      </c>
      <c r="AI1277" s="7">
        <v>0</v>
      </c>
      <c r="AJ1277" s="7">
        <v>0</v>
      </c>
      <c r="AK1277" s="7">
        <v>0</v>
      </c>
      <c r="AL1277" s="7">
        <v>0</v>
      </c>
      <c r="AM1277" s="7">
        <v>1</v>
      </c>
      <c r="AN1277" s="7">
        <v>0</v>
      </c>
      <c r="AO1277" s="8">
        <v>43870</v>
      </c>
      <c r="AQ1277">
        <f>IF($AI1277=1,H1277,0)</f>
        <v>0</v>
      </c>
      <c r="AR1277">
        <f>IF($AI1277=1,I1277,0)</f>
        <v>0</v>
      </c>
      <c r="AS1277">
        <f>IF($AI1277=1,K1277,0)</f>
        <v>0</v>
      </c>
      <c r="AT1277">
        <f>IF($AI1277=1,J1277,0)</f>
        <v>0</v>
      </c>
      <c r="AU1277">
        <f>IF($AI1277=1,L1277,0)</f>
        <v>0</v>
      </c>
      <c r="AW1277">
        <f>IF($AL1277=1,U1277,0)</f>
        <v>0</v>
      </c>
      <c r="AX1277">
        <f>IF($AL1277=1,V1277,0)</f>
        <v>0</v>
      </c>
      <c r="AY1277">
        <f>IF($AL1277=1,W1277,0)</f>
        <v>0</v>
      </c>
      <c r="AZ1277">
        <f>IF($AL1277=1,X1277,0)</f>
        <v>0</v>
      </c>
      <c r="BA1277">
        <f>IF($AL1277=1,Y1277,0)</f>
        <v>0</v>
      </c>
      <c r="BC1277">
        <f>IF($AM1277=1,N1277,0)</f>
        <v>0</v>
      </c>
      <c r="BD1277">
        <f>IF($AM1277=1,O1277,0)</f>
        <v>0</v>
      </c>
      <c r="BE1277">
        <f>IF($AM1277=1,P1277,0)</f>
        <v>0</v>
      </c>
      <c r="BF1277">
        <f>IF($AM1277=1,Q1277,0)</f>
        <v>0</v>
      </c>
    </row>
    <row r="1278" spans="1:58" x14ac:dyDescent="0.3">
      <c r="A1278" s="7">
        <v>1114</v>
      </c>
      <c r="B1278" s="6">
        <v>119510</v>
      </c>
      <c r="C1278" s="6" t="str">
        <f>VLOOKUP(B1278,incomegroup,3,TRUE)</f>
        <v>Lower income</v>
      </c>
      <c r="D1278" s="7">
        <v>2</v>
      </c>
      <c r="E1278" s="7">
        <v>0</v>
      </c>
      <c r="F1278" s="7">
        <f>SUM(D1278:E1278)</f>
        <v>2</v>
      </c>
      <c r="G1278" s="7">
        <v>35</v>
      </c>
      <c r="H1278" s="7">
        <v>0</v>
      </c>
      <c r="I1278" s="7">
        <v>1</v>
      </c>
      <c r="J1278" s="7">
        <v>0</v>
      </c>
      <c r="K1278" s="7">
        <v>0</v>
      </c>
      <c r="L1278" s="7">
        <v>0</v>
      </c>
      <c r="M1278" s="7" t="str" cm="1">
        <f t="array" ref="M1278">_xlfn.IFS(H1278=1,H$1,I1278=1,I$1,J1278=1,J$1,K1278=1,K$1,L1278=1,L$1)</f>
        <v>Married</v>
      </c>
      <c r="N1278" s="7">
        <v>0</v>
      </c>
      <c r="O1278" s="7">
        <v>0</v>
      </c>
      <c r="P1278" s="7">
        <v>1</v>
      </c>
      <c r="Q1278" s="7">
        <v>0</v>
      </c>
      <c r="R1278" s="7" t="str" cm="1">
        <f t="array" ref="R1278">_xlfn.IFS(N1278=1,N$1,O1278=1,O$1,P1278=1,P$1,Q1278=1,Q$1)</f>
        <v>Master</v>
      </c>
      <c r="S1278" t="s">
        <v>73</v>
      </c>
      <c r="T1278" s="7">
        <v>63</v>
      </c>
      <c r="U1278" s="7">
        <v>55</v>
      </c>
      <c r="V1278" s="7">
        <v>0</v>
      </c>
      <c r="W1278" s="7">
        <v>43</v>
      </c>
      <c r="X1278" s="7">
        <v>18</v>
      </c>
      <c r="Y1278" s="7">
        <v>25</v>
      </c>
      <c r="Z1278" s="20">
        <f>SUM(U1278:Y1278)</f>
        <v>141</v>
      </c>
      <c r="AA1278" s="7">
        <v>43</v>
      </c>
      <c r="AB1278" s="7">
        <v>98</v>
      </c>
      <c r="AC1278" s="7">
        <v>2</v>
      </c>
      <c r="AD1278" s="7">
        <v>1</v>
      </c>
      <c r="AE1278" s="7">
        <v>0</v>
      </c>
      <c r="AF1278" s="7">
        <v>3</v>
      </c>
      <c r="AG1278" s="7">
        <v>7</v>
      </c>
      <c r="AH1278" s="7">
        <v>0</v>
      </c>
      <c r="AI1278" s="7">
        <v>0</v>
      </c>
      <c r="AJ1278" s="7">
        <v>0</v>
      </c>
      <c r="AK1278" s="7">
        <v>0</v>
      </c>
      <c r="AL1278" s="7">
        <v>0</v>
      </c>
      <c r="AM1278" s="7">
        <v>0</v>
      </c>
      <c r="AN1278" s="7">
        <v>0</v>
      </c>
      <c r="AO1278" s="8">
        <v>43870</v>
      </c>
      <c r="AQ1278">
        <f>IF($AI1278=1,H1278,0)</f>
        <v>0</v>
      </c>
      <c r="AR1278">
        <f>IF($AI1278=1,I1278,0)</f>
        <v>0</v>
      </c>
      <c r="AS1278">
        <f>IF($AI1278=1,K1278,0)</f>
        <v>0</v>
      </c>
      <c r="AT1278">
        <f>IF($AI1278=1,J1278,0)</f>
        <v>0</v>
      </c>
      <c r="AU1278">
        <f>IF($AI1278=1,L1278,0)</f>
        <v>0</v>
      </c>
      <c r="AW1278">
        <f>IF($AL1278=1,U1278,0)</f>
        <v>0</v>
      </c>
      <c r="AX1278">
        <f>IF($AL1278=1,V1278,0)</f>
        <v>0</v>
      </c>
      <c r="AY1278">
        <f>IF($AL1278=1,W1278,0)</f>
        <v>0</v>
      </c>
      <c r="AZ1278">
        <f>IF($AL1278=1,X1278,0)</f>
        <v>0</v>
      </c>
      <c r="BA1278">
        <f>IF($AL1278=1,Y1278,0)</f>
        <v>0</v>
      </c>
      <c r="BC1278">
        <f>IF($AM1278=1,N1278,0)</f>
        <v>0</v>
      </c>
      <c r="BD1278">
        <f>IF($AM1278=1,O1278,0)</f>
        <v>0</v>
      </c>
      <c r="BE1278">
        <f>IF($AM1278=1,P1278,0)</f>
        <v>0</v>
      </c>
      <c r="BF1278">
        <f>IF($AM1278=1,Q1278,0)</f>
        <v>0</v>
      </c>
    </row>
    <row r="1279" spans="1:58" x14ac:dyDescent="0.3">
      <c r="A1279" s="7">
        <v>2646</v>
      </c>
      <c r="B1279" s="6">
        <v>186610</v>
      </c>
      <c r="C1279" s="6" t="str">
        <f>VLOOKUP(B1279,incomegroup,3,TRUE)</f>
        <v>Middle Income</v>
      </c>
      <c r="D1279" s="7">
        <v>0</v>
      </c>
      <c r="E1279" s="7">
        <v>0</v>
      </c>
      <c r="F1279" s="7">
        <f>SUM(D1279:E1279)</f>
        <v>0</v>
      </c>
      <c r="G1279" s="7">
        <v>69</v>
      </c>
      <c r="H1279" s="7">
        <v>0</v>
      </c>
      <c r="I1279" s="7">
        <v>0</v>
      </c>
      <c r="J1279" s="7">
        <v>1</v>
      </c>
      <c r="K1279" s="7">
        <v>0</v>
      </c>
      <c r="L1279" s="7">
        <v>0</v>
      </c>
      <c r="M1279" s="7" t="str" cm="1">
        <f t="array" ref="M1279">_xlfn.IFS(H1279=1,H$1,I1279=1,I$1,J1279=1,J$1,K1279=1,K$1,L1279=1,L$1)</f>
        <v>Together</v>
      </c>
      <c r="N1279" s="7">
        <v>0</v>
      </c>
      <c r="O1279" s="7">
        <v>1</v>
      </c>
      <c r="P1279" s="7">
        <v>0</v>
      </c>
      <c r="Q1279" s="7">
        <v>0</v>
      </c>
      <c r="R1279" s="7" t="str" cm="1">
        <f t="array" ref="R1279">_xlfn.IFS(N1279=1,N$1,O1279=1,O$1,P1279=1,P$1,Q1279=1,Q$1)</f>
        <v>Graduate</v>
      </c>
      <c r="S1279" t="s">
        <v>68</v>
      </c>
      <c r="T1279" s="7">
        <v>66</v>
      </c>
      <c r="U1279" s="7">
        <v>961</v>
      </c>
      <c r="V1279" s="7">
        <v>231</v>
      </c>
      <c r="W1279" s="7">
        <v>1655</v>
      </c>
      <c r="X1279" s="7">
        <v>71</v>
      </c>
      <c r="Y1279" s="7">
        <v>422</v>
      </c>
      <c r="Z1279" s="20">
        <f>SUM(U1279:Y1279)</f>
        <v>3340</v>
      </c>
      <c r="AA1279" s="7">
        <v>114</v>
      </c>
      <c r="AB1279" s="7">
        <v>3225</v>
      </c>
      <c r="AC1279" s="7">
        <v>1</v>
      </c>
      <c r="AD1279" s="7">
        <v>5</v>
      </c>
      <c r="AE1279" s="7">
        <v>6</v>
      </c>
      <c r="AF1279" s="7">
        <v>6</v>
      </c>
      <c r="AG1279" s="7">
        <v>2</v>
      </c>
      <c r="AH1279" s="7">
        <v>0</v>
      </c>
      <c r="AI1279" s="7">
        <v>0</v>
      </c>
      <c r="AJ1279" s="7">
        <v>0</v>
      </c>
      <c r="AK1279" s="7">
        <v>0</v>
      </c>
      <c r="AL1279" s="7">
        <v>0</v>
      </c>
      <c r="AM1279" s="7">
        <v>0</v>
      </c>
      <c r="AN1279" s="7">
        <v>0</v>
      </c>
      <c r="AO1279" s="8">
        <v>43871</v>
      </c>
      <c r="AQ1279">
        <f>IF($AI1279=1,H1279,0)</f>
        <v>0</v>
      </c>
      <c r="AR1279">
        <f>IF($AI1279=1,I1279,0)</f>
        <v>0</v>
      </c>
      <c r="AS1279">
        <f>IF($AI1279=1,K1279,0)</f>
        <v>0</v>
      </c>
      <c r="AT1279">
        <f>IF($AI1279=1,J1279,0)</f>
        <v>0</v>
      </c>
      <c r="AU1279">
        <f>IF($AI1279=1,L1279,0)</f>
        <v>0</v>
      </c>
      <c r="AW1279">
        <f>IF($AL1279=1,U1279,0)</f>
        <v>0</v>
      </c>
      <c r="AX1279">
        <f>IF($AL1279=1,V1279,0)</f>
        <v>0</v>
      </c>
      <c r="AY1279">
        <f>IF($AL1279=1,W1279,0)</f>
        <v>0</v>
      </c>
      <c r="AZ1279">
        <f>IF($AL1279=1,X1279,0)</f>
        <v>0</v>
      </c>
      <c r="BA1279">
        <f>IF($AL1279=1,Y1279,0)</f>
        <v>0</v>
      </c>
      <c r="BC1279">
        <f>IF($AM1279=1,N1279,0)</f>
        <v>0</v>
      </c>
      <c r="BD1279">
        <f>IF($AM1279=1,O1279,0)</f>
        <v>0</v>
      </c>
      <c r="BE1279">
        <f>IF($AM1279=1,P1279,0)</f>
        <v>0</v>
      </c>
      <c r="BF1279">
        <f>IF($AM1279=1,Q1279,0)</f>
        <v>0</v>
      </c>
    </row>
    <row r="1280" spans="1:58" x14ac:dyDescent="0.3">
      <c r="A1280" s="7">
        <v>2900</v>
      </c>
      <c r="B1280" s="6">
        <v>122701</v>
      </c>
      <c r="C1280" s="6" t="str">
        <f>VLOOKUP(B1280,incomegroup,3,TRUE)</f>
        <v>Lower income</v>
      </c>
      <c r="D1280" s="7">
        <v>1</v>
      </c>
      <c r="E1280" s="7">
        <v>0</v>
      </c>
      <c r="F1280" s="7">
        <f>SUM(D1280:E1280)</f>
        <v>1</v>
      </c>
      <c r="G1280" s="7">
        <v>43</v>
      </c>
      <c r="H1280" s="7">
        <v>0</v>
      </c>
      <c r="I1280" s="7">
        <v>1</v>
      </c>
      <c r="J1280" s="7">
        <v>0</v>
      </c>
      <c r="K1280" s="7">
        <v>0</v>
      </c>
      <c r="L1280" s="7">
        <v>0</v>
      </c>
      <c r="M1280" s="7" t="str" cm="1">
        <f t="array" ref="M1280">_xlfn.IFS(H1280=1,H$1,I1280=1,I$1,J1280=1,J$1,K1280=1,K$1,L1280=1,L$1)</f>
        <v>Married</v>
      </c>
      <c r="N1280" s="7">
        <v>0</v>
      </c>
      <c r="O1280" s="7">
        <v>0</v>
      </c>
      <c r="P1280" s="7">
        <v>1</v>
      </c>
      <c r="Q1280" s="7">
        <v>0</v>
      </c>
      <c r="R1280" s="7" t="str" cm="1">
        <f t="array" ref="R1280">_xlfn.IFS(N1280=1,N$1,O1280=1,O$1,P1280=1,P$1,Q1280=1,Q$1)</f>
        <v>Master</v>
      </c>
      <c r="S1280" t="s">
        <v>69</v>
      </c>
      <c r="T1280" s="7">
        <v>2</v>
      </c>
      <c r="U1280" s="7">
        <v>11</v>
      </c>
      <c r="V1280" s="7">
        <v>22</v>
      </c>
      <c r="W1280" s="7">
        <v>49</v>
      </c>
      <c r="X1280" s="7">
        <v>0</v>
      </c>
      <c r="Y1280" s="7">
        <v>22</v>
      </c>
      <c r="Z1280" s="20">
        <f>SUM(U1280:Y1280)</f>
        <v>104</v>
      </c>
      <c r="AA1280" s="7">
        <v>27</v>
      </c>
      <c r="AB1280" s="7">
        <v>76</v>
      </c>
      <c r="AC1280" s="7">
        <v>1</v>
      </c>
      <c r="AD1280" s="7">
        <v>1</v>
      </c>
      <c r="AE1280" s="7">
        <v>0</v>
      </c>
      <c r="AF1280" s="7">
        <v>3</v>
      </c>
      <c r="AG1280" s="7">
        <v>5</v>
      </c>
      <c r="AH1280" s="7">
        <v>0</v>
      </c>
      <c r="AI1280" s="7">
        <v>0</v>
      </c>
      <c r="AJ1280" s="7">
        <v>0</v>
      </c>
      <c r="AK1280" s="7">
        <v>0</v>
      </c>
      <c r="AL1280" s="7">
        <v>0</v>
      </c>
      <c r="AM1280" s="7">
        <v>0</v>
      </c>
      <c r="AN1280" s="7">
        <v>0</v>
      </c>
      <c r="AO1280" s="8">
        <v>43871</v>
      </c>
      <c r="AQ1280">
        <f>IF($AI1280=1,H1280,0)</f>
        <v>0</v>
      </c>
      <c r="AR1280">
        <f>IF($AI1280=1,I1280,0)</f>
        <v>0</v>
      </c>
      <c r="AS1280">
        <f>IF($AI1280=1,K1280,0)</f>
        <v>0</v>
      </c>
      <c r="AT1280">
        <f>IF($AI1280=1,J1280,0)</f>
        <v>0</v>
      </c>
      <c r="AU1280">
        <f>IF($AI1280=1,L1280,0)</f>
        <v>0</v>
      </c>
      <c r="AW1280">
        <f>IF($AL1280=1,U1280,0)</f>
        <v>0</v>
      </c>
      <c r="AX1280">
        <f>IF($AL1280=1,V1280,0)</f>
        <v>0</v>
      </c>
      <c r="AY1280">
        <f>IF($AL1280=1,W1280,0)</f>
        <v>0</v>
      </c>
      <c r="AZ1280">
        <f>IF($AL1280=1,X1280,0)</f>
        <v>0</v>
      </c>
      <c r="BA1280">
        <f>IF($AL1280=1,Y1280,0)</f>
        <v>0</v>
      </c>
      <c r="BC1280">
        <f>IF($AM1280=1,N1280,0)</f>
        <v>0</v>
      </c>
      <c r="BD1280">
        <f>IF($AM1280=1,O1280,0)</f>
        <v>0</v>
      </c>
      <c r="BE1280">
        <f>IF($AM1280=1,P1280,0)</f>
        <v>0</v>
      </c>
      <c r="BF1280">
        <f>IF($AM1280=1,Q1280,0)</f>
        <v>0</v>
      </c>
    </row>
    <row r="1281" spans="1:58" x14ac:dyDescent="0.3">
      <c r="A1281" s="7">
        <v>2271</v>
      </c>
      <c r="B1281" s="6">
        <v>115759</v>
      </c>
      <c r="C1281" s="6" t="str">
        <f>VLOOKUP(B1281,incomegroup,3,TRUE)</f>
        <v>Lower income</v>
      </c>
      <c r="D1281" s="7">
        <v>0</v>
      </c>
      <c r="E1281" s="7">
        <v>0</v>
      </c>
      <c r="F1281" s="7">
        <f>SUM(D1281:E1281)</f>
        <v>0</v>
      </c>
      <c r="G1281" s="7">
        <v>64</v>
      </c>
      <c r="H1281" s="7">
        <v>0</v>
      </c>
      <c r="I1281" s="7">
        <v>1</v>
      </c>
      <c r="J1281" s="7">
        <v>0</v>
      </c>
      <c r="K1281" s="7">
        <v>0</v>
      </c>
      <c r="L1281" s="7">
        <v>0</v>
      </c>
      <c r="M1281" s="7" t="str" cm="1">
        <f t="array" ref="M1281">_xlfn.IFS(H1281=1,H$1,I1281=1,I$1,J1281=1,J$1,K1281=1,K$1,L1281=1,L$1)</f>
        <v>Married</v>
      </c>
      <c r="N1281" s="7">
        <v>0</v>
      </c>
      <c r="O1281" s="7">
        <v>1</v>
      </c>
      <c r="P1281" s="7">
        <v>0</v>
      </c>
      <c r="Q1281" s="7">
        <v>0</v>
      </c>
      <c r="R1281" s="7" t="str" cm="1">
        <f t="array" ref="R1281">_xlfn.IFS(N1281=1,N$1,O1281=1,O$1,P1281=1,P$1,Q1281=1,Q$1)</f>
        <v>Graduate</v>
      </c>
      <c r="S1281" t="s">
        <v>72</v>
      </c>
      <c r="T1281" s="7">
        <v>12</v>
      </c>
      <c r="U1281" s="7">
        <v>7</v>
      </c>
      <c r="V1281" s="7">
        <v>15</v>
      </c>
      <c r="W1281" s="7">
        <v>37</v>
      </c>
      <c r="X1281" s="7">
        <v>44</v>
      </c>
      <c r="Y1281" s="7">
        <v>0</v>
      </c>
      <c r="Z1281" s="20">
        <f>SUM(U1281:Y1281)</f>
        <v>103</v>
      </c>
      <c r="AA1281" s="7">
        <v>22</v>
      </c>
      <c r="AB1281" s="7">
        <v>81</v>
      </c>
      <c r="AC1281" s="7">
        <v>1</v>
      </c>
      <c r="AD1281" s="7">
        <v>1</v>
      </c>
      <c r="AE1281" s="7">
        <v>0</v>
      </c>
      <c r="AF1281" s="7">
        <v>2</v>
      </c>
      <c r="AG1281" s="7">
        <v>7</v>
      </c>
      <c r="AH1281" s="7">
        <v>0</v>
      </c>
      <c r="AI1281" s="7">
        <v>0</v>
      </c>
      <c r="AJ1281" s="7">
        <v>0</v>
      </c>
      <c r="AK1281" s="7">
        <v>0</v>
      </c>
      <c r="AL1281" s="7">
        <v>0</v>
      </c>
      <c r="AM1281" s="7">
        <v>0</v>
      </c>
      <c r="AN1281" s="7">
        <v>0</v>
      </c>
      <c r="AO1281" s="8">
        <v>43871</v>
      </c>
      <c r="AQ1281">
        <f>IF($AI1281=1,H1281,0)</f>
        <v>0</v>
      </c>
      <c r="AR1281">
        <f>IF($AI1281=1,I1281,0)</f>
        <v>0</v>
      </c>
      <c r="AS1281">
        <f>IF($AI1281=1,K1281,0)</f>
        <v>0</v>
      </c>
      <c r="AT1281">
        <f>IF($AI1281=1,J1281,0)</f>
        <v>0</v>
      </c>
      <c r="AU1281">
        <f>IF($AI1281=1,L1281,0)</f>
        <v>0</v>
      </c>
      <c r="AW1281">
        <f>IF($AL1281=1,U1281,0)</f>
        <v>0</v>
      </c>
      <c r="AX1281">
        <f>IF($AL1281=1,V1281,0)</f>
        <v>0</v>
      </c>
      <c r="AY1281">
        <f>IF($AL1281=1,W1281,0)</f>
        <v>0</v>
      </c>
      <c r="AZ1281">
        <f>IF($AL1281=1,X1281,0)</f>
        <v>0</v>
      </c>
      <c r="BA1281">
        <f>IF($AL1281=1,Y1281,0)</f>
        <v>0</v>
      </c>
      <c r="BC1281">
        <f>IF($AM1281=1,N1281,0)</f>
        <v>0</v>
      </c>
      <c r="BD1281">
        <f>IF($AM1281=1,O1281,0)</f>
        <v>0</v>
      </c>
      <c r="BE1281">
        <f>IF($AM1281=1,P1281,0)</f>
        <v>0</v>
      </c>
      <c r="BF1281">
        <f>IF($AM1281=1,Q1281,0)</f>
        <v>0</v>
      </c>
    </row>
    <row r="1282" spans="1:58" x14ac:dyDescent="0.3">
      <c r="A1282" s="7">
        <v>2693</v>
      </c>
      <c r="B1282" s="6">
        <v>144392</v>
      </c>
      <c r="C1282" s="6" t="str">
        <f>VLOOKUP(B1282,incomegroup,3,TRUE)</f>
        <v>Lower income</v>
      </c>
      <c r="D1282" s="7">
        <v>1</v>
      </c>
      <c r="E1282" s="7">
        <v>1</v>
      </c>
      <c r="F1282" s="7">
        <f>SUM(D1282:E1282)</f>
        <v>2</v>
      </c>
      <c r="G1282" s="7">
        <v>46</v>
      </c>
      <c r="H1282" s="7">
        <v>0</v>
      </c>
      <c r="I1282" s="7">
        <v>0</v>
      </c>
      <c r="J1282" s="7">
        <v>1</v>
      </c>
      <c r="K1282" s="7">
        <v>0</v>
      </c>
      <c r="L1282" s="7">
        <v>0</v>
      </c>
      <c r="M1282" s="7" t="str" cm="1">
        <f t="array" ref="M1282">_xlfn.IFS(H1282=1,H$1,I1282=1,I$1,J1282=1,J$1,K1282=1,K$1,L1282=1,L$1)</f>
        <v>Together</v>
      </c>
      <c r="N1282" s="7">
        <v>0</v>
      </c>
      <c r="O1282" s="7">
        <v>1</v>
      </c>
      <c r="P1282" s="7">
        <v>0</v>
      </c>
      <c r="Q1282" s="7">
        <v>0</v>
      </c>
      <c r="R1282" s="7" t="str" cm="1">
        <f t="array" ref="R1282">_xlfn.IFS(N1282=1,N$1,O1282=1,O$1,P1282=1,P$1,Q1282=1,Q$1)</f>
        <v>Graduate</v>
      </c>
      <c r="S1282" t="s">
        <v>71</v>
      </c>
      <c r="T1282" s="7">
        <v>71</v>
      </c>
      <c r="U1282" s="7">
        <v>283</v>
      </c>
      <c r="V1282" s="7">
        <v>16</v>
      </c>
      <c r="W1282" s="7">
        <v>231</v>
      </c>
      <c r="X1282" s="7">
        <v>23</v>
      </c>
      <c r="Y1282" s="7">
        <v>39</v>
      </c>
      <c r="Z1282" s="20">
        <f>SUM(U1282:Y1282)</f>
        <v>592</v>
      </c>
      <c r="AA1282" s="7">
        <v>94</v>
      </c>
      <c r="AB1282" s="7">
        <v>498</v>
      </c>
      <c r="AC1282" s="7">
        <v>5</v>
      </c>
      <c r="AD1282" s="7">
        <v>4</v>
      </c>
      <c r="AE1282" s="7">
        <v>1</v>
      </c>
      <c r="AF1282" s="7">
        <v>4</v>
      </c>
      <c r="AG1282" s="7">
        <v>7</v>
      </c>
      <c r="AH1282" s="7">
        <v>0</v>
      </c>
      <c r="AI1282" s="7">
        <v>0</v>
      </c>
      <c r="AJ1282" s="7">
        <v>0</v>
      </c>
      <c r="AK1282" s="7">
        <v>0</v>
      </c>
      <c r="AL1282" s="7">
        <v>0</v>
      </c>
      <c r="AM1282" s="7">
        <v>0</v>
      </c>
      <c r="AN1282" s="7">
        <v>0</v>
      </c>
      <c r="AO1282" s="8">
        <v>43871</v>
      </c>
      <c r="AQ1282">
        <f>IF($AI1282=1,H1282,0)</f>
        <v>0</v>
      </c>
      <c r="AR1282">
        <f>IF($AI1282=1,I1282,0)</f>
        <v>0</v>
      </c>
      <c r="AS1282">
        <f>IF($AI1282=1,K1282,0)</f>
        <v>0</v>
      </c>
      <c r="AT1282">
        <f>IF($AI1282=1,J1282,0)</f>
        <v>0</v>
      </c>
      <c r="AU1282">
        <f>IF($AI1282=1,L1282,0)</f>
        <v>0</v>
      </c>
      <c r="AW1282">
        <f>IF($AL1282=1,U1282,0)</f>
        <v>0</v>
      </c>
      <c r="AX1282">
        <f>IF($AL1282=1,V1282,0)</f>
        <v>0</v>
      </c>
      <c r="AY1282">
        <f>IF($AL1282=1,W1282,0)</f>
        <v>0</v>
      </c>
      <c r="AZ1282">
        <f>IF($AL1282=1,X1282,0)</f>
        <v>0</v>
      </c>
      <c r="BA1282">
        <f>IF($AL1282=1,Y1282,0)</f>
        <v>0</v>
      </c>
      <c r="BC1282">
        <f>IF($AM1282=1,N1282,0)</f>
        <v>0</v>
      </c>
      <c r="BD1282">
        <f>IF($AM1282=1,O1282,0)</f>
        <v>0</v>
      </c>
      <c r="BE1282">
        <f>IF($AM1282=1,P1282,0)</f>
        <v>0</v>
      </c>
      <c r="BF1282">
        <f>IF($AM1282=1,Q1282,0)</f>
        <v>0</v>
      </c>
    </row>
    <row r="1283" spans="1:58" x14ac:dyDescent="0.3">
      <c r="A1283" s="7">
        <v>3039</v>
      </c>
      <c r="B1283" s="6">
        <v>142192</v>
      </c>
      <c r="C1283" s="6" t="str">
        <f>VLOOKUP(B1283,incomegroup,3,TRUE)</f>
        <v>Lower income</v>
      </c>
      <c r="D1283" s="7">
        <v>0</v>
      </c>
      <c r="E1283" s="7">
        <v>0</v>
      </c>
      <c r="F1283" s="7">
        <f>SUM(D1283:E1283)</f>
        <v>0</v>
      </c>
      <c r="G1283" s="7">
        <v>72</v>
      </c>
      <c r="H1283" s="7">
        <v>0</v>
      </c>
      <c r="I1283" s="7">
        <v>1</v>
      </c>
      <c r="J1283" s="7">
        <v>0</v>
      </c>
      <c r="K1283" s="7">
        <v>0</v>
      </c>
      <c r="L1283" s="7">
        <v>0</v>
      </c>
      <c r="M1283" s="7" t="str" cm="1">
        <f t="array" ref="M1283">_xlfn.IFS(H1283=1,H$1,I1283=1,I$1,J1283=1,J$1,K1283=1,K$1,L1283=1,L$1)</f>
        <v>Married</v>
      </c>
      <c r="N1283" s="7">
        <v>0</v>
      </c>
      <c r="O1283" s="7">
        <v>1</v>
      </c>
      <c r="P1283" s="7">
        <v>0</v>
      </c>
      <c r="Q1283" s="7">
        <v>0</v>
      </c>
      <c r="R1283" s="7" t="str" cm="1">
        <f t="array" ref="R1283">_xlfn.IFS(N1283=1,N$1,O1283=1,O$1,P1283=1,P$1,Q1283=1,Q$1)</f>
        <v>Graduate</v>
      </c>
      <c r="S1283" t="s">
        <v>72</v>
      </c>
      <c r="T1283" s="7">
        <v>40</v>
      </c>
      <c r="U1283" s="7">
        <v>135</v>
      </c>
      <c r="V1283" s="7">
        <v>51</v>
      </c>
      <c r="W1283" s="7">
        <v>51</v>
      </c>
      <c r="X1283" s="7">
        <v>57</v>
      </c>
      <c r="Y1283" s="7">
        <v>20</v>
      </c>
      <c r="Z1283" s="20">
        <f>SUM(U1283:Y1283)</f>
        <v>314</v>
      </c>
      <c r="AA1283" s="7">
        <v>24</v>
      </c>
      <c r="AB1283" s="7">
        <v>290</v>
      </c>
      <c r="AC1283" s="7">
        <v>1</v>
      </c>
      <c r="AD1283" s="7">
        <v>2</v>
      </c>
      <c r="AE1283" s="7">
        <v>1</v>
      </c>
      <c r="AF1283" s="7">
        <v>3</v>
      </c>
      <c r="AG1283" s="7">
        <v>4</v>
      </c>
      <c r="AH1283" s="7">
        <v>0</v>
      </c>
      <c r="AI1283" s="7">
        <v>0</v>
      </c>
      <c r="AJ1283" s="7">
        <v>0</v>
      </c>
      <c r="AK1283" s="7">
        <v>0</v>
      </c>
      <c r="AL1283" s="7">
        <v>0</v>
      </c>
      <c r="AM1283" s="7">
        <v>0</v>
      </c>
      <c r="AN1283" s="7">
        <v>0</v>
      </c>
      <c r="AO1283" s="8">
        <v>43872</v>
      </c>
      <c r="AQ1283">
        <f>IF($AI1283=1,H1283,0)</f>
        <v>0</v>
      </c>
      <c r="AR1283">
        <f>IF($AI1283=1,I1283,0)</f>
        <v>0</v>
      </c>
      <c r="AS1283">
        <f>IF($AI1283=1,K1283,0)</f>
        <v>0</v>
      </c>
      <c r="AT1283">
        <f>IF($AI1283=1,J1283,0)</f>
        <v>0</v>
      </c>
      <c r="AU1283">
        <f>IF($AI1283=1,L1283,0)</f>
        <v>0</v>
      </c>
      <c r="AW1283">
        <f>IF($AL1283=1,U1283,0)</f>
        <v>0</v>
      </c>
      <c r="AX1283">
        <f>IF($AL1283=1,V1283,0)</f>
        <v>0</v>
      </c>
      <c r="AY1283">
        <f>IF($AL1283=1,W1283,0)</f>
        <v>0</v>
      </c>
      <c r="AZ1283">
        <f>IF($AL1283=1,X1283,0)</f>
        <v>0</v>
      </c>
      <c r="BA1283">
        <f>IF($AL1283=1,Y1283,0)</f>
        <v>0</v>
      </c>
      <c r="BC1283">
        <f>IF($AM1283=1,N1283,0)</f>
        <v>0</v>
      </c>
      <c r="BD1283">
        <f>IF($AM1283=1,O1283,0)</f>
        <v>0</v>
      </c>
      <c r="BE1283">
        <f>IF($AM1283=1,P1283,0)</f>
        <v>0</v>
      </c>
      <c r="BF1283">
        <f>IF($AM1283=1,Q1283,0)</f>
        <v>0</v>
      </c>
    </row>
    <row r="1284" spans="1:58" x14ac:dyDescent="0.3">
      <c r="A1284" s="7">
        <v>2841</v>
      </c>
      <c r="B1284" s="6">
        <v>132889</v>
      </c>
      <c r="C1284" s="6" t="str">
        <f>VLOOKUP(B1284,incomegroup,3,TRUE)</f>
        <v>Lower income</v>
      </c>
      <c r="D1284" s="7">
        <v>1</v>
      </c>
      <c r="E1284" s="7">
        <v>1</v>
      </c>
      <c r="F1284" s="7">
        <f>SUM(D1284:E1284)</f>
        <v>2</v>
      </c>
      <c r="G1284" s="7">
        <v>52</v>
      </c>
      <c r="H1284" s="7">
        <v>0</v>
      </c>
      <c r="I1284" s="7">
        <v>0</v>
      </c>
      <c r="J1284" s="7">
        <v>1</v>
      </c>
      <c r="K1284" s="7">
        <v>0</v>
      </c>
      <c r="L1284" s="7">
        <v>0</v>
      </c>
      <c r="M1284" s="7" t="str" cm="1">
        <f t="array" ref="M1284">_xlfn.IFS(H1284=1,H$1,I1284=1,I$1,J1284=1,J$1,K1284=1,K$1,L1284=1,L$1)</f>
        <v>Together</v>
      </c>
      <c r="N1284" s="7">
        <v>0</v>
      </c>
      <c r="O1284" s="7">
        <v>0</v>
      </c>
      <c r="P1284" s="7">
        <v>1</v>
      </c>
      <c r="Q1284" s="7">
        <v>0</v>
      </c>
      <c r="R1284" s="7" t="str" cm="1">
        <f t="array" ref="R1284">_xlfn.IFS(N1284=1,N$1,O1284=1,O$1,P1284=1,P$1,Q1284=1,Q$1)</f>
        <v>Master</v>
      </c>
      <c r="S1284" t="s">
        <v>72</v>
      </c>
      <c r="T1284" s="7">
        <v>78</v>
      </c>
      <c r="U1284" s="7">
        <v>113</v>
      </c>
      <c r="V1284" s="7">
        <v>0</v>
      </c>
      <c r="W1284" s="7">
        <v>53</v>
      </c>
      <c r="X1284" s="7">
        <v>16</v>
      </c>
      <c r="Y1284" s="7">
        <v>8</v>
      </c>
      <c r="Z1284" s="20">
        <f>SUM(U1284:Y1284)</f>
        <v>190</v>
      </c>
      <c r="AA1284" s="7">
        <v>32</v>
      </c>
      <c r="AB1284" s="7">
        <v>158</v>
      </c>
      <c r="AC1284" s="7">
        <v>3</v>
      </c>
      <c r="AD1284" s="7">
        <v>2</v>
      </c>
      <c r="AE1284" s="7">
        <v>1</v>
      </c>
      <c r="AF1284" s="7">
        <v>3</v>
      </c>
      <c r="AG1284" s="7">
        <v>5</v>
      </c>
      <c r="AH1284" s="7">
        <v>0</v>
      </c>
      <c r="AI1284" s="7">
        <v>0</v>
      </c>
      <c r="AJ1284" s="7">
        <v>0</v>
      </c>
      <c r="AK1284" s="7">
        <v>0</v>
      </c>
      <c r="AL1284" s="7">
        <v>0</v>
      </c>
      <c r="AM1284" s="7">
        <v>0</v>
      </c>
      <c r="AN1284" s="7">
        <v>0</v>
      </c>
      <c r="AO1284" s="8">
        <v>43872</v>
      </c>
      <c r="AQ1284">
        <f>IF($AI1284=1,H1284,0)</f>
        <v>0</v>
      </c>
      <c r="AR1284">
        <f>IF($AI1284=1,I1284,0)</f>
        <v>0</v>
      </c>
      <c r="AS1284">
        <f>IF($AI1284=1,K1284,0)</f>
        <v>0</v>
      </c>
      <c r="AT1284">
        <f>IF($AI1284=1,J1284,0)</f>
        <v>0</v>
      </c>
      <c r="AU1284">
        <f>IF($AI1284=1,L1284,0)</f>
        <v>0</v>
      </c>
      <c r="AW1284">
        <f>IF($AL1284=1,U1284,0)</f>
        <v>0</v>
      </c>
      <c r="AX1284">
        <f>IF($AL1284=1,V1284,0)</f>
        <v>0</v>
      </c>
      <c r="AY1284">
        <f>IF($AL1284=1,W1284,0)</f>
        <v>0</v>
      </c>
      <c r="AZ1284">
        <f>IF($AL1284=1,X1284,0)</f>
        <v>0</v>
      </c>
      <c r="BA1284">
        <f>IF($AL1284=1,Y1284,0)</f>
        <v>0</v>
      </c>
      <c r="BC1284">
        <f>IF($AM1284=1,N1284,0)</f>
        <v>0</v>
      </c>
      <c r="BD1284">
        <f>IF($AM1284=1,O1284,0)</f>
        <v>0</v>
      </c>
      <c r="BE1284">
        <f>IF($AM1284=1,P1284,0)</f>
        <v>0</v>
      </c>
      <c r="BF1284">
        <f>IF($AM1284=1,Q1284,0)</f>
        <v>0</v>
      </c>
    </row>
    <row r="1285" spans="1:58" x14ac:dyDescent="0.3">
      <c r="A1285" s="7">
        <v>2881</v>
      </c>
      <c r="B1285" s="6">
        <v>160491</v>
      </c>
      <c r="C1285" s="6" t="str">
        <f>VLOOKUP(B1285,incomegroup,3,TRUE)</f>
        <v>Middle Income</v>
      </c>
      <c r="D1285" s="7">
        <v>0</v>
      </c>
      <c r="E1285" s="7">
        <v>1</v>
      </c>
      <c r="F1285" s="7">
        <f>SUM(D1285:E1285)</f>
        <v>1</v>
      </c>
      <c r="G1285" s="7">
        <v>49</v>
      </c>
      <c r="H1285" s="7">
        <v>0</v>
      </c>
      <c r="I1285" s="7">
        <v>1</v>
      </c>
      <c r="J1285" s="7">
        <v>0</v>
      </c>
      <c r="K1285" s="7">
        <v>0</v>
      </c>
      <c r="L1285" s="7">
        <v>0</v>
      </c>
      <c r="M1285" s="7" t="str" cm="1">
        <f t="array" ref="M1285">_xlfn.IFS(H1285=1,H$1,I1285=1,I$1,J1285=1,J$1,K1285=1,K$1,L1285=1,L$1)</f>
        <v>Married</v>
      </c>
      <c r="N1285" s="7">
        <v>0</v>
      </c>
      <c r="O1285" s="7">
        <v>0</v>
      </c>
      <c r="P1285" s="7">
        <v>0</v>
      </c>
      <c r="Q1285" s="7">
        <v>1</v>
      </c>
      <c r="R1285" s="7" t="str" cm="1">
        <f t="array" ref="R1285">_xlfn.IFS(N1285=1,N$1,O1285=1,O$1,P1285=1,P$1,Q1285=1,Q$1)</f>
        <v>PhD</v>
      </c>
      <c r="S1285" t="s">
        <v>70</v>
      </c>
      <c r="T1285" s="7">
        <v>81</v>
      </c>
      <c r="U1285" s="7">
        <v>1690</v>
      </c>
      <c r="V1285" s="7">
        <v>125</v>
      </c>
      <c r="W1285" s="7">
        <v>629</v>
      </c>
      <c r="X1285" s="7">
        <v>32</v>
      </c>
      <c r="Y1285" s="7">
        <v>50</v>
      </c>
      <c r="Z1285" s="20">
        <f>SUM(U1285:Y1285)</f>
        <v>2526</v>
      </c>
      <c r="AA1285" s="7">
        <v>202</v>
      </c>
      <c r="AB1285" s="7">
        <v>2324</v>
      </c>
      <c r="AC1285" s="7">
        <v>4</v>
      </c>
      <c r="AD1285" s="7">
        <v>6</v>
      </c>
      <c r="AE1285" s="7">
        <v>11</v>
      </c>
      <c r="AF1285" s="7">
        <v>7</v>
      </c>
      <c r="AG1285" s="7">
        <v>5</v>
      </c>
      <c r="AH1285" s="7">
        <v>0</v>
      </c>
      <c r="AI1285" s="7">
        <v>0</v>
      </c>
      <c r="AJ1285" s="7">
        <v>0</v>
      </c>
      <c r="AK1285" s="7">
        <v>0</v>
      </c>
      <c r="AL1285" s="7">
        <v>0</v>
      </c>
      <c r="AM1285" s="7">
        <v>0</v>
      </c>
      <c r="AN1285" s="7">
        <v>0</v>
      </c>
      <c r="AO1285" s="8">
        <v>43872</v>
      </c>
      <c r="AQ1285">
        <f>IF($AI1285=1,H1285,0)</f>
        <v>0</v>
      </c>
      <c r="AR1285">
        <f>IF($AI1285=1,I1285,0)</f>
        <v>0</v>
      </c>
      <c r="AS1285">
        <f>IF($AI1285=1,K1285,0)</f>
        <v>0</v>
      </c>
      <c r="AT1285">
        <f>IF($AI1285=1,J1285,0)</f>
        <v>0</v>
      </c>
      <c r="AU1285">
        <f>IF($AI1285=1,L1285,0)</f>
        <v>0</v>
      </c>
      <c r="AW1285">
        <f>IF($AL1285=1,U1285,0)</f>
        <v>0</v>
      </c>
      <c r="AX1285">
        <f>IF($AL1285=1,V1285,0)</f>
        <v>0</v>
      </c>
      <c r="AY1285">
        <f>IF($AL1285=1,W1285,0)</f>
        <v>0</v>
      </c>
      <c r="AZ1285">
        <f>IF($AL1285=1,X1285,0)</f>
        <v>0</v>
      </c>
      <c r="BA1285">
        <f>IF($AL1285=1,Y1285,0)</f>
        <v>0</v>
      </c>
      <c r="BC1285">
        <f>IF($AM1285=1,N1285,0)</f>
        <v>0</v>
      </c>
      <c r="BD1285">
        <f>IF($AM1285=1,O1285,0)</f>
        <v>0</v>
      </c>
      <c r="BE1285">
        <f>IF($AM1285=1,P1285,0)</f>
        <v>0</v>
      </c>
      <c r="BF1285">
        <f>IF($AM1285=1,Q1285,0)</f>
        <v>0</v>
      </c>
    </row>
    <row r="1286" spans="1:58" x14ac:dyDescent="0.3">
      <c r="A1286" s="7">
        <v>1551</v>
      </c>
      <c r="B1286" s="6">
        <v>129298</v>
      </c>
      <c r="C1286" s="6" t="str">
        <f>VLOOKUP(B1286,incomegroup,3,TRUE)</f>
        <v>Lower income</v>
      </c>
      <c r="D1286" s="7">
        <v>1</v>
      </c>
      <c r="E1286" s="7">
        <v>1</v>
      </c>
      <c r="F1286" s="7">
        <f>SUM(D1286:E1286)</f>
        <v>2</v>
      </c>
      <c r="G1286" s="7">
        <v>69</v>
      </c>
      <c r="H1286" s="7">
        <v>0</v>
      </c>
      <c r="I1286" s="7">
        <v>0</v>
      </c>
      <c r="J1286" s="7">
        <v>1</v>
      </c>
      <c r="K1286" s="7">
        <v>0</v>
      </c>
      <c r="L1286" s="7">
        <v>0</v>
      </c>
      <c r="M1286" s="7" t="str" cm="1">
        <f t="array" ref="M1286">_xlfn.IFS(H1286=1,H$1,I1286=1,I$1,J1286=1,J$1,K1286=1,K$1,L1286=1,L$1)</f>
        <v>Together</v>
      </c>
      <c r="N1286" s="7">
        <v>0</v>
      </c>
      <c r="O1286" s="7">
        <v>0</v>
      </c>
      <c r="P1286" s="7">
        <v>1</v>
      </c>
      <c r="Q1286" s="7">
        <v>0</v>
      </c>
      <c r="R1286" s="7" t="str" cm="1">
        <f t="array" ref="R1286">_xlfn.IFS(N1286=1,N$1,O1286=1,O$1,P1286=1,P$1,Q1286=1,Q$1)</f>
        <v>Master</v>
      </c>
      <c r="S1286" t="s">
        <v>72</v>
      </c>
      <c r="T1286" s="7">
        <v>60</v>
      </c>
      <c r="U1286" s="7">
        <v>26</v>
      </c>
      <c r="V1286" s="7">
        <v>0</v>
      </c>
      <c r="W1286" s="7">
        <v>9</v>
      </c>
      <c r="X1286" s="7">
        <v>9</v>
      </c>
      <c r="Y1286" s="7">
        <v>0</v>
      </c>
      <c r="Z1286" s="20">
        <f>SUM(U1286:Y1286)</f>
        <v>44</v>
      </c>
      <c r="AA1286" s="7">
        <v>4</v>
      </c>
      <c r="AB1286" s="7">
        <v>40</v>
      </c>
      <c r="AC1286" s="7">
        <v>1</v>
      </c>
      <c r="AD1286" s="7">
        <v>1</v>
      </c>
      <c r="AE1286" s="7">
        <v>0</v>
      </c>
      <c r="AF1286" s="7">
        <v>2</v>
      </c>
      <c r="AG1286" s="7">
        <v>5</v>
      </c>
      <c r="AH1286" s="7">
        <v>0</v>
      </c>
      <c r="AI1286" s="7">
        <v>0</v>
      </c>
      <c r="AJ1286" s="7">
        <v>0</v>
      </c>
      <c r="AK1286" s="7">
        <v>0</v>
      </c>
      <c r="AL1286" s="7">
        <v>0</v>
      </c>
      <c r="AM1286" s="7">
        <v>0</v>
      </c>
      <c r="AN1286" s="7">
        <v>0</v>
      </c>
      <c r="AO1286" s="8">
        <v>43873</v>
      </c>
      <c r="AQ1286">
        <f>IF($AI1286=1,H1286,0)</f>
        <v>0</v>
      </c>
      <c r="AR1286">
        <f>IF($AI1286=1,I1286,0)</f>
        <v>0</v>
      </c>
      <c r="AS1286">
        <f>IF($AI1286=1,K1286,0)</f>
        <v>0</v>
      </c>
      <c r="AT1286">
        <f>IF($AI1286=1,J1286,0)</f>
        <v>0</v>
      </c>
      <c r="AU1286">
        <f>IF($AI1286=1,L1286,0)</f>
        <v>0</v>
      </c>
      <c r="AW1286">
        <f>IF($AL1286=1,U1286,0)</f>
        <v>0</v>
      </c>
      <c r="AX1286">
        <f>IF($AL1286=1,V1286,0)</f>
        <v>0</v>
      </c>
      <c r="AY1286">
        <f>IF($AL1286=1,W1286,0)</f>
        <v>0</v>
      </c>
      <c r="AZ1286">
        <f>IF($AL1286=1,X1286,0)</f>
        <v>0</v>
      </c>
      <c r="BA1286">
        <f>IF($AL1286=1,Y1286,0)</f>
        <v>0</v>
      </c>
      <c r="BC1286">
        <f>IF($AM1286=1,N1286,0)</f>
        <v>0</v>
      </c>
      <c r="BD1286">
        <f>IF($AM1286=1,O1286,0)</f>
        <v>0</v>
      </c>
      <c r="BE1286">
        <f>IF($AM1286=1,P1286,0)</f>
        <v>0</v>
      </c>
      <c r="BF1286">
        <f>IF($AM1286=1,Q1286,0)</f>
        <v>0</v>
      </c>
    </row>
    <row r="1287" spans="1:58" x14ac:dyDescent="0.3">
      <c r="A1287" s="7">
        <v>2739</v>
      </c>
      <c r="B1287" s="6">
        <v>121955</v>
      </c>
      <c r="C1287" s="6" t="str">
        <f>VLOOKUP(B1287,incomegroup,3,TRUE)</f>
        <v>Lower income</v>
      </c>
      <c r="D1287" s="7">
        <v>1</v>
      </c>
      <c r="E1287" s="7">
        <v>0</v>
      </c>
      <c r="F1287" s="7">
        <f>SUM(D1287:E1287)</f>
        <v>1</v>
      </c>
      <c r="G1287" s="7">
        <v>34</v>
      </c>
      <c r="H1287" s="7">
        <v>0</v>
      </c>
      <c r="I1287" s="7">
        <v>1</v>
      </c>
      <c r="J1287" s="7">
        <v>0</v>
      </c>
      <c r="K1287" s="7">
        <v>0</v>
      </c>
      <c r="L1287" s="7">
        <v>0</v>
      </c>
      <c r="M1287" s="7" t="str" cm="1">
        <f t="array" ref="M1287">_xlfn.IFS(H1287=1,H$1,I1287=1,I$1,J1287=1,J$1,K1287=1,K$1,L1287=1,L$1)</f>
        <v>Married</v>
      </c>
      <c r="N1287" s="7">
        <v>0</v>
      </c>
      <c r="O1287" s="7">
        <v>0</v>
      </c>
      <c r="P1287" s="7">
        <v>0</v>
      </c>
      <c r="Q1287" s="7">
        <v>0</v>
      </c>
      <c r="R1287" s="7" t="e" cm="1">
        <f t="array" ref="R1287">_xlfn.IFS(N1287=1,N$1,O1287=1,O$1,P1287=1,P$1,Q1287=1,Q$1)</f>
        <v>#N/A</v>
      </c>
      <c r="S1287" t="s">
        <v>72</v>
      </c>
      <c r="T1287" s="7">
        <v>81</v>
      </c>
      <c r="U1287" s="7">
        <v>28</v>
      </c>
      <c r="V1287" s="7">
        <v>6</v>
      </c>
      <c r="W1287" s="7">
        <v>39</v>
      </c>
      <c r="X1287" s="7">
        <v>94</v>
      </c>
      <c r="Y1287" s="7">
        <v>78</v>
      </c>
      <c r="Z1287" s="20">
        <f>SUM(U1287:Y1287)</f>
        <v>245</v>
      </c>
      <c r="AA1287" s="7">
        <v>61</v>
      </c>
      <c r="AB1287" s="7">
        <v>183</v>
      </c>
      <c r="AC1287" s="7">
        <v>2</v>
      </c>
      <c r="AD1287" s="7">
        <v>2</v>
      </c>
      <c r="AE1287" s="7">
        <v>1</v>
      </c>
      <c r="AF1287" s="7">
        <v>3</v>
      </c>
      <c r="AG1287" s="7">
        <v>6</v>
      </c>
      <c r="AH1287" s="7">
        <v>0</v>
      </c>
      <c r="AI1287" s="7">
        <v>0</v>
      </c>
      <c r="AJ1287" s="7">
        <v>0</v>
      </c>
      <c r="AK1287" s="7">
        <v>0</v>
      </c>
      <c r="AL1287" s="7">
        <v>0</v>
      </c>
      <c r="AM1287" s="7">
        <v>0</v>
      </c>
      <c r="AN1287" s="7">
        <v>0</v>
      </c>
      <c r="AO1287" s="8">
        <v>43873</v>
      </c>
      <c r="AQ1287">
        <f>IF($AI1287=1,H1287,0)</f>
        <v>0</v>
      </c>
      <c r="AR1287">
        <f>IF($AI1287=1,I1287,0)</f>
        <v>0</v>
      </c>
      <c r="AS1287">
        <f>IF($AI1287=1,K1287,0)</f>
        <v>0</v>
      </c>
      <c r="AT1287">
        <f>IF($AI1287=1,J1287,0)</f>
        <v>0</v>
      </c>
      <c r="AU1287">
        <f>IF($AI1287=1,L1287,0)</f>
        <v>0</v>
      </c>
      <c r="AW1287">
        <f>IF($AL1287=1,U1287,0)</f>
        <v>0</v>
      </c>
      <c r="AX1287">
        <f>IF($AL1287=1,V1287,0)</f>
        <v>0</v>
      </c>
      <c r="AY1287">
        <f>IF($AL1287=1,W1287,0)</f>
        <v>0</v>
      </c>
      <c r="AZ1287">
        <f>IF($AL1287=1,X1287,0)</f>
        <v>0</v>
      </c>
      <c r="BA1287">
        <f>IF($AL1287=1,Y1287,0)</f>
        <v>0</v>
      </c>
      <c r="BC1287">
        <f>IF($AM1287=1,N1287,0)</f>
        <v>0</v>
      </c>
      <c r="BD1287">
        <f>IF($AM1287=1,O1287,0)</f>
        <v>0</v>
      </c>
      <c r="BE1287">
        <f>IF($AM1287=1,P1287,0)</f>
        <v>0</v>
      </c>
      <c r="BF1287">
        <f>IF($AM1287=1,Q1287,0)</f>
        <v>0</v>
      </c>
    </row>
    <row r="1288" spans="1:58" x14ac:dyDescent="0.3">
      <c r="A1288" s="7">
        <v>1421</v>
      </c>
      <c r="B1288" s="6">
        <v>151529</v>
      </c>
      <c r="C1288" s="6" t="str">
        <f>VLOOKUP(B1288,incomegroup,3,TRUE)</f>
        <v>Middle Income</v>
      </c>
      <c r="D1288" s="7">
        <v>0</v>
      </c>
      <c r="E1288" s="7">
        <v>1</v>
      </c>
      <c r="F1288" s="7">
        <f>SUM(D1288:E1288)</f>
        <v>1</v>
      </c>
      <c r="G1288" s="7">
        <v>71</v>
      </c>
      <c r="H1288" s="7">
        <v>0</v>
      </c>
      <c r="I1288" s="7">
        <v>0</v>
      </c>
      <c r="J1288" s="7">
        <v>0</v>
      </c>
      <c r="K1288" s="7">
        <v>0</v>
      </c>
      <c r="L1288" s="7">
        <v>1</v>
      </c>
      <c r="M1288" s="7" t="str" cm="1">
        <f t="array" ref="M1288">_xlfn.IFS(H1288=1,H$1,I1288=1,I$1,J1288=1,J$1,K1288=1,K$1,L1288=1,L$1)</f>
        <v>Widow</v>
      </c>
      <c r="N1288" s="7">
        <v>0</v>
      </c>
      <c r="O1288" s="7">
        <v>0</v>
      </c>
      <c r="P1288" s="7">
        <v>1</v>
      </c>
      <c r="Q1288" s="7">
        <v>0</v>
      </c>
      <c r="R1288" s="7" t="str" cm="1">
        <f t="array" ref="R1288">_xlfn.IFS(N1288=1,N$1,O1288=1,O$1,P1288=1,P$1,Q1288=1,Q$1)</f>
        <v>Master</v>
      </c>
      <c r="S1288" t="s">
        <v>71</v>
      </c>
      <c r="T1288" s="7">
        <v>14</v>
      </c>
      <c r="U1288" s="7">
        <v>1176</v>
      </c>
      <c r="V1288" s="7">
        <v>12</v>
      </c>
      <c r="W1288" s="7">
        <v>103</v>
      </c>
      <c r="X1288" s="7">
        <v>18</v>
      </c>
      <c r="Y1288" s="7">
        <v>0</v>
      </c>
      <c r="Z1288" s="20">
        <f>SUM(U1288:Y1288)</f>
        <v>1309</v>
      </c>
      <c r="AA1288" s="7">
        <v>65</v>
      </c>
      <c r="AB1288" s="7">
        <v>1244</v>
      </c>
      <c r="AC1288" s="7">
        <v>2</v>
      </c>
      <c r="AD1288" s="7">
        <v>9</v>
      </c>
      <c r="AE1288" s="7">
        <v>1</v>
      </c>
      <c r="AF1288" s="7">
        <v>5</v>
      </c>
      <c r="AG1288" s="7">
        <v>8</v>
      </c>
      <c r="AH1288" s="7">
        <v>0</v>
      </c>
      <c r="AI1288" s="7">
        <v>0</v>
      </c>
      <c r="AJ1288" s="7">
        <v>0</v>
      </c>
      <c r="AK1288" s="7">
        <v>0</v>
      </c>
      <c r="AL1288" s="7">
        <v>0</v>
      </c>
      <c r="AM1288" s="7">
        <v>0</v>
      </c>
      <c r="AN1288" s="7">
        <v>0</v>
      </c>
      <c r="AO1288" s="8">
        <v>43873</v>
      </c>
      <c r="AQ1288">
        <f>IF($AI1288=1,H1288,0)</f>
        <v>0</v>
      </c>
      <c r="AR1288">
        <f>IF($AI1288=1,I1288,0)</f>
        <v>0</v>
      </c>
      <c r="AS1288">
        <f>IF($AI1288=1,K1288,0)</f>
        <v>0</v>
      </c>
      <c r="AT1288">
        <f>IF($AI1288=1,J1288,0)</f>
        <v>0</v>
      </c>
      <c r="AU1288">
        <f>IF($AI1288=1,L1288,0)</f>
        <v>0</v>
      </c>
      <c r="AW1288">
        <f>IF($AL1288=1,U1288,0)</f>
        <v>0</v>
      </c>
      <c r="AX1288">
        <f>IF($AL1288=1,V1288,0)</f>
        <v>0</v>
      </c>
      <c r="AY1288">
        <f>IF($AL1288=1,W1288,0)</f>
        <v>0</v>
      </c>
      <c r="AZ1288">
        <f>IF($AL1288=1,X1288,0)</f>
        <v>0</v>
      </c>
      <c r="BA1288">
        <f>IF($AL1288=1,Y1288,0)</f>
        <v>0</v>
      </c>
      <c r="BC1288">
        <f>IF($AM1288=1,N1288,0)</f>
        <v>0</v>
      </c>
      <c r="BD1288">
        <f>IF($AM1288=1,O1288,0)</f>
        <v>0</v>
      </c>
      <c r="BE1288">
        <f>IF($AM1288=1,P1288,0)</f>
        <v>0</v>
      </c>
      <c r="BF1288">
        <f>IF($AM1288=1,Q1288,0)</f>
        <v>0</v>
      </c>
    </row>
    <row r="1289" spans="1:58" x14ac:dyDescent="0.3">
      <c r="A1289" s="7">
        <v>2811</v>
      </c>
      <c r="B1289" s="6">
        <v>180336</v>
      </c>
      <c r="C1289" s="6" t="str">
        <f>VLOOKUP(B1289,incomegroup,3,TRUE)</f>
        <v>Middle Income</v>
      </c>
      <c r="D1289" s="7">
        <v>0</v>
      </c>
      <c r="E1289" s="7">
        <v>0</v>
      </c>
      <c r="F1289" s="7">
        <f>SUM(D1289:E1289)</f>
        <v>0</v>
      </c>
      <c r="G1289" s="7">
        <v>50</v>
      </c>
      <c r="H1289" s="7">
        <v>0</v>
      </c>
      <c r="I1289" s="7">
        <v>1</v>
      </c>
      <c r="J1289" s="7">
        <v>0</v>
      </c>
      <c r="K1289" s="7">
        <v>0</v>
      </c>
      <c r="L1289" s="7">
        <v>0</v>
      </c>
      <c r="M1289" s="7" t="str" cm="1">
        <f t="array" ref="M1289">_xlfn.IFS(H1289=1,H$1,I1289=1,I$1,J1289=1,J$1,K1289=1,K$1,L1289=1,L$1)</f>
        <v>Married</v>
      </c>
      <c r="N1289" s="7">
        <v>0</v>
      </c>
      <c r="O1289" s="7">
        <v>0</v>
      </c>
      <c r="P1289" s="7">
        <v>0</v>
      </c>
      <c r="Q1289" s="7">
        <v>1</v>
      </c>
      <c r="R1289" s="7" t="str" cm="1">
        <f t="array" ref="R1289">_xlfn.IFS(N1289=1,N$1,O1289=1,O$1,P1289=1,P$1,Q1289=1,Q$1)</f>
        <v>PhD</v>
      </c>
      <c r="S1289" t="s">
        <v>72</v>
      </c>
      <c r="T1289" s="7">
        <v>12</v>
      </c>
      <c r="U1289" s="7">
        <v>469</v>
      </c>
      <c r="V1289" s="7">
        <v>43</v>
      </c>
      <c r="W1289" s="7">
        <v>1024</v>
      </c>
      <c r="X1289" s="7">
        <v>359</v>
      </c>
      <c r="Y1289" s="7">
        <v>319</v>
      </c>
      <c r="Z1289" s="20">
        <f>SUM(U1289:Y1289)</f>
        <v>2214</v>
      </c>
      <c r="AA1289" s="7">
        <v>148</v>
      </c>
      <c r="AB1289" s="7">
        <v>2065</v>
      </c>
      <c r="AC1289" s="7">
        <v>1</v>
      </c>
      <c r="AD1289" s="7">
        <v>2</v>
      </c>
      <c r="AE1289" s="7">
        <v>9</v>
      </c>
      <c r="AF1289" s="7">
        <v>13</v>
      </c>
      <c r="AG1289" s="7">
        <v>1</v>
      </c>
      <c r="AH1289" s="7">
        <v>0</v>
      </c>
      <c r="AI1289" s="7">
        <v>0</v>
      </c>
      <c r="AJ1289" s="7">
        <v>0</v>
      </c>
      <c r="AK1289" s="7">
        <v>0</v>
      </c>
      <c r="AL1289" s="7">
        <v>0</v>
      </c>
      <c r="AM1289" s="7">
        <v>0</v>
      </c>
      <c r="AN1289" s="7">
        <v>0</v>
      </c>
      <c r="AO1289" s="8">
        <v>43875</v>
      </c>
      <c r="AQ1289">
        <f>IF($AI1289=1,H1289,0)</f>
        <v>0</v>
      </c>
      <c r="AR1289">
        <f>IF($AI1289=1,I1289,0)</f>
        <v>0</v>
      </c>
      <c r="AS1289">
        <f>IF($AI1289=1,K1289,0)</f>
        <v>0</v>
      </c>
      <c r="AT1289">
        <f>IF($AI1289=1,J1289,0)</f>
        <v>0</v>
      </c>
      <c r="AU1289">
        <f>IF($AI1289=1,L1289,0)</f>
        <v>0</v>
      </c>
      <c r="AW1289">
        <f>IF($AL1289=1,U1289,0)</f>
        <v>0</v>
      </c>
      <c r="AX1289">
        <f>IF($AL1289=1,V1289,0)</f>
        <v>0</v>
      </c>
      <c r="AY1289">
        <f>IF($AL1289=1,W1289,0)</f>
        <v>0</v>
      </c>
      <c r="AZ1289">
        <f>IF($AL1289=1,X1289,0)</f>
        <v>0</v>
      </c>
      <c r="BA1289">
        <f>IF($AL1289=1,Y1289,0)</f>
        <v>0</v>
      </c>
      <c r="BC1289">
        <f>IF($AM1289=1,N1289,0)</f>
        <v>0</v>
      </c>
      <c r="BD1289">
        <f>IF($AM1289=1,O1289,0)</f>
        <v>0</v>
      </c>
      <c r="BE1289">
        <f>IF($AM1289=1,P1289,0)</f>
        <v>0</v>
      </c>
      <c r="BF1289">
        <f>IF($AM1289=1,Q1289,0)</f>
        <v>0</v>
      </c>
    </row>
    <row r="1290" spans="1:58" x14ac:dyDescent="0.3">
      <c r="A1290" s="7">
        <v>1544</v>
      </c>
      <c r="B1290" s="6">
        <v>133039</v>
      </c>
      <c r="C1290" s="6" t="str">
        <f>VLOOKUP(B1290,incomegroup,3,TRUE)</f>
        <v>Lower income</v>
      </c>
      <c r="D1290" s="7">
        <v>1</v>
      </c>
      <c r="E1290" s="7">
        <v>0</v>
      </c>
      <c r="F1290" s="7">
        <f>SUM(D1290:E1290)</f>
        <v>1</v>
      </c>
      <c r="G1290" s="7">
        <v>42</v>
      </c>
      <c r="H1290" s="7">
        <v>0</v>
      </c>
      <c r="I1290" s="7">
        <v>1</v>
      </c>
      <c r="J1290" s="7">
        <v>0</v>
      </c>
      <c r="K1290" s="7">
        <v>0</v>
      </c>
      <c r="L1290" s="7">
        <v>0</v>
      </c>
      <c r="M1290" s="7" t="str" cm="1">
        <f t="array" ref="M1290">_xlfn.IFS(H1290=1,H$1,I1290=1,I$1,J1290=1,J$1,K1290=1,K$1,L1290=1,L$1)</f>
        <v>Married</v>
      </c>
      <c r="N1290" s="7">
        <v>0</v>
      </c>
      <c r="O1290" s="7">
        <v>1</v>
      </c>
      <c r="P1290" s="7">
        <v>0</v>
      </c>
      <c r="Q1290" s="7">
        <v>0</v>
      </c>
      <c r="R1290" s="7" t="str" cm="1">
        <f t="array" ref="R1290">_xlfn.IFS(N1290=1,N$1,O1290=1,O$1,P1290=1,P$1,Q1290=1,Q$1)</f>
        <v>Graduate</v>
      </c>
      <c r="S1290" t="s">
        <v>69</v>
      </c>
      <c r="T1290" s="7">
        <v>4</v>
      </c>
      <c r="U1290" s="7">
        <v>121</v>
      </c>
      <c r="V1290" s="7">
        <v>32</v>
      </c>
      <c r="W1290" s="7">
        <v>48</v>
      </c>
      <c r="X1290" s="7">
        <v>32</v>
      </c>
      <c r="Y1290" s="7">
        <v>32</v>
      </c>
      <c r="Z1290" s="20">
        <f>SUM(U1290:Y1290)</f>
        <v>265</v>
      </c>
      <c r="AA1290" s="7">
        <v>48</v>
      </c>
      <c r="AB1290" s="7">
        <v>217</v>
      </c>
      <c r="AC1290" s="7">
        <v>1</v>
      </c>
      <c r="AD1290" s="7">
        <v>2</v>
      </c>
      <c r="AE1290" s="7">
        <v>0</v>
      </c>
      <c r="AF1290" s="7">
        <v>4</v>
      </c>
      <c r="AG1290" s="7">
        <v>5</v>
      </c>
      <c r="AH1290" s="7">
        <v>0</v>
      </c>
      <c r="AI1290" s="7">
        <v>0</v>
      </c>
      <c r="AJ1290" s="7">
        <v>0</v>
      </c>
      <c r="AK1290" s="7">
        <v>0</v>
      </c>
      <c r="AL1290" s="7">
        <v>0</v>
      </c>
      <c r="AM1290" s="7">
        <v>0</v>
      </c>
      <c r="AN1290" s="7">
        <v>0</v>
      </c>
      <c r="AO1290" s="8">
        <v>43875</v>
      </c>
      <c r="AQ1290">
        <f>IF($AI1290=1,H1290,0)</f>
        <v>0</v>
      </c>
      <c r="AR1290">
        <f>IF($AI1290=1,I1290,0)</f>
        <v>0</v>
      </c>
      <c r="AS1290">
        <f>IF($AI1290=1,K1290,0)</f>
        <v>0</v>
      </c>
      <c r="AT1290">
        <f>IF($AI1290=1,J1290,0)</f>
        <v>0</v>
      </c>
      <c r="AU1290">
        <f>IF($AI1290=1,L1290,0)</f>
        <v>0</v>
      </c>
      <c r="AW1290">
        <f>IF($AL1290=1,U1290,0)</f>
        <v>0</v>
      </c>
      <c r="AX1290">
        <f>IF($AL1290=1,V1290,0)</f>
        <v>0</v>
      </c>
      <c r="AY1290">
        <f>IF($AL1290=1,W1290,0)</f>
        <v>0</v>
      </c>
      <c r="AZ1290">
        <f>IF($AL1290=1,X1290,0)</f>
        <v>0</v>
      </c>
      <c r="BA1290">
        <f>IF($AL1290=1,Y1290,0)</f>
        <v>0</v>
      </c>
      <c r="BC1290">
        <f>IF($AM1290=1,N1290,0)</f>
        <v>0</v>
      </c>
      <c r="BD1290">
        <f>IF($AM1290=1,O1290,0)</f>
        <v>0</v>
      </c>
      <c r="BE1290">
        <f>IF($AM1290=1,P1290,0)</f>
        <v>0</v>
      </c>
      <c r="BF1290">
        <f>IF($AM1290=1,Q1290,0)</f>
        <v>0</v>
      </c>
    </row>
    <row r="1291" spans="1:58" x14ac:dyDescent="0.3">
      <c r="A1291" s="7">
        <v>2493</v>
      </c>
      <c r="B1291" s="6">
        <v>133039</v>
      </c>
      <c r="C1291" s="6" t="str">
        <f>VLOOKUP(B1291,incomegroup,3,TRUE)</f>
        <v>Lower income</v>
      </c>
      <c r="D1291" s="7">
        <v>1</v>
      </c>
      <c r="E1291" s="7">
        <v>0</v>
      </c>
      <c r="F1291" s="7">
        <f>SUM(D1291:E1291)</f>
        <v>1</v>
      </c>
      <c r="G1291" s="7">
        <v>42</v>
      </c>
      <c r="H1291" s="7">
        <v>0</v>
      </c>
      <c r="I1291" s="7">
        <v>1</v>
      </c>
      <c r="J1291" s="7">
        <v>0</v>
      </c>
      <c r="K1291" s="7">
        <v>0</v>
      </c>
      <c r="L1291" s="7">
        <v>0</v>
      </c>
      <c r="M1291" s="7" t="str" cm="1">
        <f t="array" ref="M1291">_xlfn.IFS(H1291=1,H$1,I1291=1,I$1,J1291=1,J$1,K1291=1,K$1,L1291=1,L$1)</f>
        <v>Married</v>
      </c>
      <c r="N1291" s="7">
        <v>0</v>
      </c>
      <c r="O1291" s="7">
        <v>1</v>
      </c>
      <c r="P1291" s="7">
        <v>0</v>
      </c>
      <c r="Q1291" s="7">
        <v>0</v>
      </c>
      <c r="R1291" s="7" t="str" cm="1">
        <f t="array" ref="R1291">_xlfn.IFS(N1291=1,N$1,O1291=1,O$1,P1291=1,P$1,Q1291=1,Q$1)</f>
        <v>Graduate</v>
      </c>
      <c r="S1291" t="s">
        <v>72</v>
      </c>
      <c r="T1291" s="7">
        <v>4</v>
      </c>
      <c r="U1291" s="7">
        <v>121</v>
      </c>
      <c r="V1291" s="7">
        <v>32</v>
      </c>
      <c r="W1291" s="7">
        <v>48</v>
      </c>
      <c r="X1291" s="7">
        <v>32</v>
      </c>
      <c r="Y1291" s="7">
        <v>32</v>
      </c>
      <c r="Z1291" s="20">
        <f>SUM(U1291:Y1291)</f>
        <v>265</v>
      </c>
      <c r="AA1291" s="7">
        <v>48</v>
      </c>
      <c r="AB1291" s="7">
        <v>217</v>
      </c>
      <c r="AC1291" s="7">
        <v>1</v>
      </c>
      <c r="AD1291" s="7">
        <v>2</v>
      </c>
      <c r="AE1291" s="7">
        <v>0</v>
      </c>
      <c r="AF1291" s="7">
        <v>4</v>
      </c>
      <c r="AG1291" s="7">
        <v>5</v>
      </c>
      <c r="AH1291" s="7">
        <v>0</v>
      </c>
      <c r="AI1291" s="7">
        <v>0</v>
      </c>
      <c r="AJ1291" s="7">
        <v>0</v>
      </c>
      <c r="AK1291" s="7">
        <v>0</v>
      </c>
      <c r="AL1291" s="7">
        <v>0</v>
      </c>
      <c r="AM1291" s="7">
        <v>0</v>
      </c>
      <c r="AN1291" s="7">
        <v>0</v>
      </c>
      <c r="AO1291" s="8">
        <v>43875</v>
      </c>
      <c r="AQ1291">
        <f>IF($AI1291=1,H1291,0)</f>
        <v>0</v>
      </c>
      <c r="AR1291">
        <f>IF($AI1291=1,I1291,0)</f>
        <v>0</v>
      </c>
      <c r="AS1291">
        <f>IF($AI1291=1,K1291,0)</f>
        <v>0</v>
      </c>
      <c r="AT1291">
        <f>IF($AI1291=1,J1291,0)</f>
        <v>0</v>
      </c>
      <c r="AU1291">
        <f>IF($AI1291=1,L1291,0)</f>
        <v>0</v>
      </c>
      <c r="AW1291">
        <f>IF($AL1291=1,U1291,0)</f>
        <v>0</v>
      </c>
      <c r="AX1291">
        <f>IF($AL1291=1,V1291,0)</f>
        <v>0</v>
      </c>
      <c r="AY1291">
        <f>IF($AL1291=1,W1291,0)</f>
        <v>0</v>
      </c>
      <c r="AZ1291">
        <f>IF($AL1291=1,X1291,0)</f>
        <v>0</v>
      </c>
      <c r="BA1291">
        <f>IF($AL1291=1,Y1291,0)</f>
        <v>0</v>
      </c>
      <c r="BC1291">
        <f>IF($AM1291=1,N1291,0)</f>
        <v>0</v>
      </c>
      <c r="BD1291">
        <f>IF($AM1291=1,O1291,0)</f>
        <v>0</v>
      </c>
      <c r="BE1291">
        <f>IF($AM1291=1,P1291,0)</f>
        <v>0</v>
      </c>
      <c r="BF1291">
        <f>IF($AM1291=1,Q1291,0)</f>
        <v>0</v>
      </c>
    </row>
    <row r="1292" spans="1:58" x14ac:dyDescent="0.3">
      <c r="A1292" s="7">
        <v>2863</v>
      </c>
      <c r="B1292" s="6">
        <v>176532</v>
      </c>
      <c r="C1292" s="6" t="str">
        <f>VLOOKUP(B1292,incomegroup,3,TRUE)</f>
        <v>Middle Income</v>
      </c>
      <c r="D1292" s="7">
        <v>1</v>
      </c>
      <c r="E1292" s="7">
        <v>1</v>
      </c>
      <c r="F1292" s="7">
        <f>SUM(D1292:E1292)</f>
        <v>2</v>
      </c>
      <c r="G1292" s="7">
        <v>45</v>
      </c>
      <c r="H1292" s="7">
        <v>0</v>
      </c>
      <c r="I1292" s="7">
        <v>0</v>
      </c>
      <c r="J1292" s="7">
        <v>1</v>
      </c>
      <c r="K1292" s="7">
        <v>0</v>
      </c>
      <c r="L1292" s="7">
        <v>0</v>
      </c>
      <c r="M1292" s="7" t="str" cm="1">
        <f t="array" ref="M1292">_xlfn.IFS(H1292=1,H$1,I1292=1,I$1,J1292=1,J$1,K1292=1,K$1,L1292=1,L$1)</f>
        <v>Together</v>
      </c>
      <c r="N1292" s="7">
        <v>0</v>
      </c>
      <c r="O1292" s="7">
        <v>1</v>
      </c>
      <c r="P1292" s="7">
        <v>0</v>
      </c>
      <c r="Q1292" s="7">
        <v>0</v>
      </c>
      <c r="R1292" s="7" t="str" cm="1">
        <f t="array" ref="R1292">_xlfn.IFS(N1292=1,N$1,O1292=1,O$1,P1292=1,P$1,Q1292=1,Q$1)</f>
        <v>Graduate</v>
      </c>
      <c r="S1292" t="s">
        <v>70</v>
      </c>
      <c r="T1292" s="7">
        <v>38</v>
      </c>
      <c r="U1292" s="7">
        <v>819</v>
      </c>
      <c r="V1292" s="7">
        <v>69</v>
      </c>
      <c r="W1292" s="7">
        <v>408</v>
      </c>
      <c r="X1292" s="7">
        <v>208</v>
      </c>
      <c r="Y1292" s="7">
        <v>318</v>
      </c>
      <c r="Z1292" s="20">
        <f>SUM(U1292:Y1292)</f>
        <v>1822</v>
      </c>
      <c r="AA1292" s="7">
        <v>69</v>
      </c>
      <c r="AB1292" s="7">
        <v>1753</v>
      </c>
      <c r="AC1292" s="7">
        <v>4</v>
      </c>
      <c r="AD1292" s="7">
        <v>9</v>
      </c>
      <c r="AE1292" s="7">
        <v>5</v>
      </c>
      <c r="AF1292" s="7">
        <v>7</v>
      </c>
      <c r="AG1292" s="7">
        <v>5</v>
      </c>
      <c r="AH1292" s="7">
        <v>0</v>
      </c>
      <c r="AI1292" s="7">
        <v>0</v>
      </c>
      <c r="AJ1292" s="7">
        <v>0</v>
      </c>
      <c r="AK1292" s="7">
        <v>0</v>
      </c>
      <c r="AL1292" s="7">
        <v>0</v>
      </c>
      <c r="AM1292" s="7">
        <v>0</v>
      </c>
      <c r="AN1292" s="7">
        <v>0</v>
      </c>
      <c r="AO1292" s="8">
        <v>43875</v>
      </c>
      <c r="AQ1292">
        <f>IF($AI1292=1,H1292,0)</f>
        <v>0</v>
      </c>
      <c r="AR1292">
        <f>IF($AI1292=1,I1292,0)</f>
        <v>0</v>
      </c>
      <c r="AS1292">
        <f>IF($AI1292=1,K1292,0)</f>
        <v>0</v>
      </c>
      <c r="AT1292">
        <f>IF($AI1292=1,J1292,0)</f>
        <v>0</v>
      </c>
      <c r="AU1292">
        <f>IF($AI1292=1,L1292,0)</f>
        <v>0</v>
      </c>
      <c r="AW1292">
        <f>IF($AL1292=1,U1292,0)</f>
        <v>0</v>
      </c>
      <c r="AX1292">
        <f>IF($AL1292=1,V1292,0)</f>
        <v>0</v>
      </c>
      <c r="AY1292">
        <f>IF($AL1292=1,W1292,0)</f>
        <v>0</v>
      </c>
      <c r="AZ1292">
        <f>IF($AL1292=1,X1292,0)</f>
        <v>0</v>
      </c>
      <c r="BA1292">
        <f>IF($AL1292=1,Y1292,0)</f>
        <v>0</v>
      </c>
      <c r="BC1292">
        <f>IF($AM1292=1,N1292,0)</f>
        <v>0</v>
      </c>
      <c r="BD1292">
        <f>IF($AM1292=1,O1292,0)</f>
        <v>0</v>
      </c>
      <c r="BE1292">
        <f>IF($AM1292=1,P1292,0)</f>
        <v>0</v>
      </c>
      <c r="BF1292">
        <f>IF($AM1292=1,Q1292,0)</f>
        <v>0</v>
      </c>
    </row>
    <row r="1293" spans="1:58" x14ac:dyDescent="0.3">
      <c r="A1293" s="7">
        <v>1006</v>
      </c>
      <c r="B1293" s="6">
        <v>162513</v>
      </c>
      <c r="C1293" s="6" t="str">
        <f>VLOOKUP(B1293,incomegroup,3,TRUE)</f>
        <v>Middle Income</v>
      </c>
      <c r="D1293" s="7">
        <v>0</v>
      </c>
      <c r="E1293" s="7">
        <v>1</v>
      </c>
      <c r="F1293" s="7">
        <f>SUM(D1293:E1293)</f>
        <v>1</v>
      </c>
      <c r="G1293" s="7">
        <v>53</v>
      </c>
      <c r="H1293" s="7">
        <v>0</v>
      </c>
      <c r="I1293" s="7">
        <v>0</v>
      </c>
      <c r="J1293" s="7">
        <v>1</v>
      </c>
      <c r="K1293" s="7">
        <v>0</v>
      </c>
      <c r="L1293" s="7">
        <v>0</v>
      </c>
      <c r="M1293" s="7" t="str" cm="1">
        <f t="array" ref="M1293">_xlfn.IFS(H1293=1,H$1,I1293=1,I$1,J1293=1,J$1,K1293=1,K$1,L1293=1,L$1)</f>
        <v>Together</v>
      </c>
      <c r="N1293" s="7">
        <v>0</v>
      </c>
      <c r="O1293" s="7">
        <v>0</v>
      </c>
      <c r="P1293" s="7">
        <v>1</v>
      </c>
      <c r="Q1293" s="7">
        <v>0</v>
      </c>
      <c r="R1293" s="7" t="str" cm="1">
        <f t="array" ref="R1293">_xlfn.IFS(N1293=1,N$1,O1293=1,O$1,P1293=1,P$1,Q1293=1,Q$1)</f>
        <v>Master</v>
      </c>
      <c r="S1293" t="s">
        <v>73</v>
      </c>
      <c r="T1293" s="7">
        <v>16</v>
      </c>
      <c r="U1293" s="7">
        <v>1352</v>
      </c>
      <c r="V1293" s="7">
        <v>109</v>
      </c>
      <c r="W1293" s="7">
        <v>255</v>
      </c>
      <c r="X1293" s="7">
        <v>0</v>
      </c>
      <c r="Y1293" s="7">
        <v>109</v>
      </c>
      <c r="Z1293" s="20">
        <f>SUM(U1293:Y1293)</f>
        <v>1825</v>
      </c>
      <c r="AA1293" s="7">
        <v>36</v>
      </c>
      <c r="AB1293" s="7">
        <v>1789</v>
      </c>
      <c r="AC1293" s="7">
        <v>2</v>
      </c>
      <c r="AD1293" s="7">
        <v>6</v>
      </c>
      <c r="AE1293" s="7">
        <v>4</v>
      </c>
      <c r="AF1293" s="7">
        <v>10</v>
      </c>
      <c r="AG1293" s="7">
        <v>6</v>
      </c>
      <c r="AH1293" s="7">
        <v>0</v>
      </c>
      <c r="AI1293" s="7">
        <v>0</v>
      </c>
      <c r="AJ1293" s="7">
        <v>0</v>
      </c>
      <c r="AK1293" s="7">
        <v>0</v>
      </c>
      <c r="AL1293" s="7">
        <v>0</v>
      </c>
      <c r="AM1293" s="7">
        <v>0</v>
      </c>
      <c r="AN1293" s="7">
        <v>0</v>
      </c>
      <c r="AO1293" s="8">
        <v>43875</v>
      </c>
      <c r="AQ1293">
        <f>IF($AI1293=1,H1293,0)</f>
        <v>0</v>
      </c>
      <c r="AR1293">
        <f>IF($AI1293=1,I1293,0)</f>
        <v>0</v>
      </c>
      <c r="AS1293">
        <f>IF($AI1293=1,K1293,0)</f>
        <v>0</v>
      </c>
      <c r="AT1293">
        <f>IF($AI1293=1,J1293,0)</f>
        <v>0</v>
      </c>
      <c r="AU1293">
        <f>IF($AI1293=1,L1293,0)</f>
        <v>0</v>
      </c>
      <c r="AW1293">
        <f>IF($AL1293=1,U1293,0)</f>
        <v>0</v>
      </c>
      <c r="AX1293">
        <f>IF($AL1293=1,V1293,0)</f>
        <v>0</v>
      </c>
      <c r="AY1293">
        <f>IF($AL1293=1,W1293,0)</f>
        <v>0</v>
      </c>
      <c r="AZ1293">
        <f>IF($AL1293=1,X1293,0)</f>
        <v>0</v>
      </c>
      <c r="BA1293">
        <f>IF($AL1293=1,Y1293,0)</f>
        <v>0</v>
      </c>
      <c r="BC1293">
        <f>IF($AM1293=1,N1293,0)</f>
        <v>0</v>
      </c>
      <c r="BD1293">
        <f>IF($AM1293=1,O1293,0)</f>
        <v>0</v>
      </c>
      <c r="BE1293">
        <f>IF($AM1293=1,P1293,0)</f>
        <v>0</v>
      </c>
      <c r="BF1293">
        <f>IF($AM1293=1,Q1293,0)</f>
        <v>0</v>
      </c>
    </row>
    <row r="1294" spans="1:58" x14ac:dyDescent="0.3">
      <c r="A1294" s="7">
        <v>2829</v>
      </c>
      <c r="B1294" s="6">
        <v>182733</v>
      </c>
      <c r="C1294" s="6" t="str">
        <f>VLOOKUP(B1294,incomegroup,3,TRUE)</f>
        <v>Middle Income</v>
      </c>
      <c r="D1294" s="7">
        <v>0</v>
      </c>
      <c r="E1294" s="7">
        <v>0</v>
      </c>
      <c r="F1294" s="7">
        <f>SUM(D1294:E1294)</f>
        <v>0</v>
      </c>
      <c r="G1294" s="7">
        <v>36</v>
      </c>
      <c r="H1294" s="7">
        <v>0</v>
      </c>
      <c r="I1294" s="7">
        <v>0</v>
      </c>
      <c r="J1294" s="7">
        <v>0</v>
      </c>
      <c r="K1294" s="7">
        <v>1</v>
      </c>
      <c r="L1294" s="7">
        <v>0</v>
      </c>
      <c r="M1294" s="7" t="str" cm="1">
        <f t="array" ref="M1294">_xlfn.IFS(H1294=1,H$1,I1294=1,I$1,J1294=1,J$1,K1294=1,K$1,L1294=1,L$1)</f>
        <v>Single</v>
      </c>
      <c r="N1294" s="7">
        <v>0</v>
      </c>
      <c r="O1294" s="7">
        <v>0</v>
      </c>
      <c r="P1294" s="7">
        <v>0</v>
      </c>
      <c r="Q1294" s="7">
        <v>1</v>
      </c>
      <c r="R1294" s="7" t="str" cm="1">
        <f t="array" ref="R1294">_xlfn.IFS(N1294=1,N$1,O1294=1,O$1,P1294=1,P$1,Q1294=1,Q$1)</f>
        <v>PhD</v>
      </c>
      <c r="S1294" t="s">
        <v>72</v>
      </c>
      <c r="T1294" s="7">
        <v>28</v>
      </c>
      <c r="U1294" s="7">
        <v>1573</v>
      </c>
      <c r="V1294" s="7">
        <v>110</v>
      </c>
      <c r="W1294" s="7">
        <v>928</v>
      </c>
      <c r="X1294" s="7">
        <v>144</v>
      </c>
      <c r="Y1294" s="7">
        <v>84</v>
      </c>
      <c r="Z1294" s="20">
        <f>SUM(U1294:Y1294)</f>
        <v>2839</v>
      </c>
      <c r="AA1294" s="7">
        <v>84</v>
      </c>
      <c r="AB1294" s="7">
        <v>2754</v>
      </c>
      <c r="AC1294" s="7">
        <v>1</v>
      </c>
      <c r="AD1294" s="7">
        <v>8</v>
      </c>
      <c r="AE1294" s="7">
        <v>4</v>
      </c>
      <c r="AF1294" s="7">
        <v>7</v>
      </c>
      <c r="AG1294" s="7">
        <v>4</v>
      </c>
      <c r="AH1294" s="7">
        <v>0</v>
      </c>
      <c r="AI1294" s="7">
        <v>0</v>
      </c>
      <c r="AJ1294" s="7">
        <v>0</v>
      </c>
      <c r="AK1294" s="7">
        <v>0</v>
      </c>
      <c r="AL1294" s="7">
        <v>0</v>
      </c>
      <c r="AM1294" s="7">
        <v>0</v>
      </c>
      <c r="AN1294" s="7">
        <v>1</v>
      </c>
      <c r="AO1294" s="8">
        <v>43876</v>
      </c>
      <c r="AQ1294">
        <f>IF($AI1294=1,H1294,0)</f>
        <v>0</v>
      </c>
      <c r="AR1294">
        <f>IF($AI1294=1,I1294,0)</f>
        <v>0</v>
      </c>
      <c r="AS1294">
        <f>IF($AI1294=1,K1294,0)</f>
        <v>0</v>
      </c>
      <c r="AT1294">
        <f>IF($AI1294=1,J1294,0)</f>
        <v>0</v>
      </c>
      <c r="AU1294">
        <f>IF($AI1294=1,L1294,0)</f>
        <v>0</v>
      </c>
      <c r="AW1294">
        <f>IF($AL1294=1,U1294,0)</f>
        <v>0</v>
      </c>
      <c r="AX1294">
        <f>IF($AL1294=1,V1294,0)</f>
        <v>0</v>
      </c>
      <c r="AY1294">
        <f>IF($AL1294=1,W1294,0)</f>
        <v>0</v>
      </c>
      <c r="AZ1294">
        <f>IF($AL1294=1,X1294,0)</f>
        <v>0</v>
      </c>
      <c r="BA1294">
        <f>IF($AL1294=1,Y1294,0)</f>
        <v>0</v>
      </c>
      <c r="BC1294">
        <f>IF($AM1294=1,N1294,0)</f>
        <v>0</v>
      </c>
      <c r="BD1294">
        <f>IF($AM1294=1,O1294,0)</f>
        <v>0</v>
      </c>
      <c r="BE1294">
        <f>IF($AM1294=1,P1294,0)</f>
        <v>0</v>
      </c>
      <c r="BF1294">
        <f>IF($AM1294=1,Q1294,0)</f>
        <v>0</v>
      </c>
    </row>
    <row r="1295" spans="1:58" x14ac:dyDescent="0.3">
      <c r="A1295" s="7">
        <v>2735</v>
      </c>
      <c r="B1295" s="6">
        <v>162905</v>
      </c>
      <c r="C1295" s="6" t="str">
        <f>VLOOKUP(B1295,incomegroup,3,TRUE)</f>
        <v>Middle Income</v>
      </c>
      <c r="D1295" s="7">
        <v>0</v>
      </c>
      <c r="E1295" s="7">
        <v>1</v>
      </c>
      <c r="F1295" s="7">
        <f>SUM(D1295:E1295)</f>
        <v>1</v>
      </c>
      <c r="G1295" s="7">
        <v>56</v>
      </c>
      <c r="H1295" s="7">
        <v>0</v>
      </c>
      <c r="I1295" s="7">
        <v>1</v>
      </c>
      <c r="J1295" s="7">
        <v>0</v>
      </c>
      <c r="K1295" s="7">
        <v>0</v>
      </c>
      <c r="L1295" s="7">
        <v>0</v>
      </c>
      <c r="M1295" s="7" t="str" cm="1">
        <f t="array" ref="M1295">_xlfn.IFS(H1295=1,H$1,I1295=1,I$1,J1295=1,J$1,K1295=1,K$1,L1295=1,L$1)</f>
        <v>Married</v>
      </c>
      <c r="N1295" s="7">
        <v>0</v>
      </c>
      <c r="O1295" s="7">
        <v>0</v>
      </c>
      <c r="P1295" s="7">
        <v>0</v>
      </c>
      <c r="Q1295" s="7">
        <v>0</v>
      </c>
      <c r="R1295" s="7" t="e" cm="1">
        <f t="array" ref="R1295">_xlfn.IFS(N1295=1,N$1,O1295=1,O$1,P1295=1,P$1,Q1295=1,Q$1)</f>
        <v>#N/A</v>
      </c>
      <c r="S1295" t="s">
        <v>71</v>
      </c>
      <c r="T1295" s="7">
        <v>68</v>
      </c>
      <c r="U1295" s="7">
        <v>430</v>
      </c>
      <c r="V1295" s="7">
        <v>194</v>
      </c>
      <c r="W1295" s="7">
        <v>249</v>
      </c>
      <c r="X1295" s="7">
        <v>308</v>
      </c>
      <c r="Y1295" s="7">
        <v>277</v>
      </c>
      <c r="Z1295" s="20">
        <f>SUM(U1295:Y1295)</f>
        <v>1458</v>
      </c>
      <c r="AA1295" s="7">
        <v>153</v>
      </c>
      <c r="AB1295" s="7">
        <v>1305</v>
      </c>
      <c r="AC1295" s="7">
        <v>3</v>
      </c>
      <c r="AD1295" s="7">
        <v>7</v>
      </c>
      <c r="AE1295" s="7">
        <v>2</v>
      </c>
      <c r="AF1295" s="7">
        <v>8</v>
      </c>
      <c r="AG1295" s="7">
        <v>4</v>
      </c>
      <c r="AH1295" s="7">
        <v>0</v>
      </c>
      <c r="AI1295" s="7">
        <v>0</v>
      </c>
      <c r="AJ1295" s="7">
        <v>0</v>
      </c>
      <c r="AK1295" s="7">
        <v>0</v>
      </c>
      <c r="AL1295" s="7">
        <v>0</v>
      </c>
      <c r="AM1295" s="7">
        <v>0</v>
      </c>
      <c r="AN1295" s="7">
        <v>0</v>
      </c>
      <c r="AO1295" s="8">
        <v>43876</v>
      </c>
      <c r="AQ1295">
        <f>IF($AI1295=1,H1295,0)</f>
        <v>0</v>
      </c>
      <c r="AR1295">
        <f>IF($AI1295=1,I1295,0)</f>
        <v>0</v>
      </c>
      <c r="AS1295">
        <f>IF($AI1295=1,K1295,0)</f>
        <v>0</v>
      </c>
      <c r="AT1295">
        <f>IF($AI1295=1,J1295,0)</f>
        <v>0</v>
      </c>
      <c r="AU1295">
        <f>IF($AI1295=1,L1295,0)</f>
        <v>0</v>
      </c>
      <c r="AW1295">
        <f>IF($AL1295=1,U1295,0)</f>
        <v>0</v>
      </c>
      <c r="AX1295">
        <f>IF($AL1295=1,V1295,0)</f>
        <v>0</v>
      </c>
      <c r="AY1295">
        <f>IF($AL1295=1,W1295,0)</f>
        <v>0</v>
      </c>
      <c r="AZ1295">
        <f>IF($AL1295=1,X1295,0)</f>
        <v>0</v>
      </c>
      <c r="BA1295">
        <f>IF($AL1295=1,Y1295,0)</f>
        <v>0</v>
      </c>
      <c r="BC1295">
        <f>IF($AM1295=1,N1295,0)</f>
        <v>0</v>
      </c>
      <c r="BD1295">
        <f>IF($AM1295=1,O1295,0)</f>
        <v>0</v>
      </c>
      <c r="BE1295">
        <f>IF($AM1295=1,P1295,0)</f>
        <v>0</v>
      </c>
      <c r="BF1295">
        <f>IF($AM1295=1,Q1295,0)</f>
        <v>0</v>
      </c>
    </row>
    <row r="1296" spans="1:58" x14ac:dyDescent="0.3">
      <c r="A1296" s="7">
        <v>1107</v>
      </c>
      <c r="B1296" s="6">
        <v>150785</v>
      </c>
      <c r="C1296" s="6" t="str">
        <f>VLOOKUP(B1296,incomegroup,3,TRUE)</f>
        <v>Middle Income</v>
      </c>
      <c r="D1296" s="7">
        <v>1</v>
      </c>
      <c r="E1296" s="7">
        <v>1</v>
      </c>
      <c r="F1296" s="7">
        <f>SUM(D1296:E1296)</f>
        <v>2</v>
      </c>
      <c r="G1296" s="7">
        <v>58</v>
      </c>
      <c r="H1296" s="7">
        <v>0</v>
      </c>
      <c r="I1296" s="7">
        <v>0</v>
      </c>
      <c r="J1296" s="7">
        <v>0</v>
      </c>
      <c r="K1296" s="7">
        <v>1</v>
      </c>
      <c r="L1296" s="7">
        <v>0</v>
      </c>
      <c r="M1296" s="7" t="str" cm="1">
        <f t="array" ref="M1296">_xlfn.IFS(H1296=1,H$1,I1296=1,I$1,J1296=1,J$1,K1296=1,K$1,L1296=1,L$1)</f>
        <v>Single</v>
      </c>
      <c r="N1296" s="7">
        <v>0</v>
      </c>
      <c r="O1296" s="7">
        <v>1</v>
      </c>
      <c r="P1296" s="7">
        <v>0</v>
      </c>
      <c r="Q1296" s="7">
        <v>0</v>
      </c>
      <c r="R1296" s="7" t="str" cm="1">
        <f t="array" ref="R1296">_xlfn.IFS(N1296=1,N$1,O1296=1,O$1,P1296=1,P$1,Q1296=1,Q$1)</f>
        <v>Graduate</v>
      </c>
      <c r="S1296" t="s">
        <v>72</v>
      </c>
      <c r="T1296" s="7">
        <v>27</v>
      </c>
      <c r="U1296" s="7">
        <v>190</v>
      </c>
      <c r="V1296" s="7">
        <v>3</v>
      </c>
      <c r="W1296" s="7">
        <v>62</v>
      </c>
      <c r="X1296" s="7">
        <v>0</v>
      </c>
      <c r="Y1296" s="7">
        <v>3</v>
      </c>
      <c r="Z1296" s="20">
        <f>SUM(U1296:Y1296)</f>
        <v>258</v>
      </c>
      <c r="AA1296" s="7">
        <v>80</v>
      </c>
      <c r="AB1296" s="7">
        <v>178</v>
      </c>
      <c r="AC1296" s="7">
        <v>2</v>
      </c>
      <c r="AD1296" s="7">
        <v>2</v>
      </c>
      <c r="AE1296" s="7">
        <v>1</v>
      </c>
      <c r="AF1296" s="7">
        <v>3</v>
      </c>
      <c r="AG1296" s="7">
        <v>6</v>
      </c>
      <c r="AH1296" s="7">
        <v>0</v>
      </c>
      <c r="AI1296" s="7">
        <v>0</v>
      </c>
      <c r="AJ1296" s="7">
        <v>0</v>
      </c>
      <c r="AK1296" s="7">
        <v>0</v>
      </c>
      <c r="AL1296" s="7">
        <v>0</v>
      </c>
      <c r="AM1296" s="7">
        <v>0</v>
      </c>
      <c r="AN1296" s="7">
        <v>0</v>
      </c>
      <c r="AO1296" s="8">
        <v>43876</v>
      </c>
      <c r="AQ1296">
        <f>IF($AI1296=1,H1296,0)</f>
        <v>0</v>
      </c>
      <c r="AR1296">
        <f>IF($AI1296=1,I1296,0)</f>
        <v>0</v>
      </c>
      <c r="AS1296">
        <f>IF($AI1296=1,K1296,0)</f>
        <v>0</v>
      </c>
      <c r="AT1296">
        <f>IF($AI1296=1,J1296,0)</f>
        <v>0</v>
      </c>
      <c r="AU1296">
        <f>IF($AI1296=1,L1296,0)</f>
        <v>0</v>
      </c>
      <c r="AW1296">
        <f>IF($AL1296=1,U1296,0)</f>
        <v>0</v>
      </c>
      <c r="AX1296">
        <f>IF($AL1296=1,V1296,0)</f>
        <v>0</v>
      </c>
      <c r="AY1296">
        <f>IF($AL1296=1,W1296,0)</f>
        <v>0</v>
      </c>
      <c r="AZ1296">
        <f>IF($AL1296=1,X1296,0)</f>
        <v>0</v>
      </c>
      <c r="BA1296">
        <f>IF($AL1296=1,Y1296,0)</f>
        <v>0</v>
      </c>
      <c r="BC1296">
        <f>IF($AM1296=1,N1296,0)</f>
        <v>0</v>
      </c>
      <c r="BD1296">
        <f>IF($AM1296=1,O1296,0)</f>
        <v>0</v>
      </c>
      <c r="BE1296">
        <f>IF($AM1296=1,P1296,0)</f>
        <v>0</v>
      </c>
      <c r="BF1296">
        <f>IF($AM1296=1,Q1296,0)</f>
        <v>0</v>
      </c>
    </row>
    <row r="1297" spans="1:58" x14ac:dyDescent="0.3">
      <c r="A1297" s="7">
        <v>1295</v>
      </c>
      <c r="B1297" s="6">
        <v>164100</v>
      </c>
      <c r="C1297" s="6" t="str">
        <f>VLOOKUP(B1297,incomegroup,3,TRUE)</f>
        <v>Middle Income</v>
      </c>
      <c r="D1297" s="7">
        <v>0</v>
      </c>
      <c r="E1297" s="7">
        <v>1</v>
      </c>
      <c r="F1297" s="7">
        <f>SUM(D1297:E1297)</f>
        <v>1</v>
      </c>
      <c r="G1297" s="7">
        <v>56</v>
      </c>
      <c r="H1297" s="7">
        <v>0</v>
      </c>
      <c r="I1297" s="7">
        <v>1</v>
      </c>
      <c r="J1297" s="7">
        <v>0</v>
      </c>
      <c r="K1297" s="7">
        <v>0</v>
      </c>
      <c r="L1297" s="7">
        <v>0</v>
      </c>
      <c r="M1297" s="7" t="str" cm="1">
        <f t="array" ref="M1297">_xlfn.IFS(H1297=1,H$1,I1297=1,I$1,J1297=1,J$1,K1297=1,K$1,L1297=1,L$1)</f>
        <v>Married</v>
      </c>
      <c r="N1297" s="7">
        <v>0</v>
      </c>
      <c r="O1297" s="7">
        <v>0</v>
      </c>
      <c r="P1297" s="7">
        <v>1</v>
      </c>
      <c r="Q1297" s="7">
        <v>0</v>
      </c>
      <c r="R1297" s="7" t="str" cm="1">
        <f t="array" ref="R1297">_xlfn.IFS(N1297=1,N$1,O1297=1,O$1,P1297=1,P$1,Q1297=1,Q$1)</f>
        <v>Master</v>
      </c>
      <c r="S1297" t="s">
        <v>71</v>
      </c>
      <c r="T1297" s="7">
        <v>93</v>
      </c>
      <c r="U1297" s="7">
        <v>1303</v>
      </c>
      <c r="V1297" s="7">
        <v>0</v>
      </c>
      <c r="W1297" s="7">
        <v>69</v>
      </c>
      <c r="X1297" s="7">
        <v>0</v>
      </c>
      <c r="Y1297" s="7">
        <v>0</v>
      </c>
      <c r="Z1297" s="20">
        <f>SUM(U1297:Y1297)</f>
        <v>1372</v>
      </c>
      <c r="AA1297" s="7">
        <v>26</v>
      </c>
      <c r="AB1297" s="7">
        <v>1347</v>
      </c>
      <c r="AC1297" s="7">
        <v>1</v>
      </c>
      <c r="AD1297" s="7">
        <v>8</v>
      </c>
      <c r="AE1297" s="7">
        <v>3</v>
      </c>
      <c r="AF1297" s="7">
        <v>6</v>
      </c>
      <c r="AG1297" s="7">
        <v>7</v>
      </c>
      <c r="AH1297" s="7">
        <v>0</v>
      </c>
      <c r="AI1297" s="7">
        <v>1</v>
      </c>
      <c r="AJ1297" s="7">
        <v>0</v>
      </c>
      <c r="AK1297" s="7">
        <v>0</v>
      </c>
      <c r="AL1297" s="7">
        <v>0</v>
      </c>
      <c r="AM1297" s="7">
        <v>0</v>
      </c>
      <c r="AN1297" s="7">
        <v>0</v>
      </c>
      <c r="AO1297" s="8">
        <v>43876</v>
      </c>
      <c r="AQ1297">
        <f>IF($AI1297=1,H1297,0)</f>
        <v>0</v>
      </c>
      <c r="AR1297">
        <f>IF($AI1297=1,I1297,0)</f>
        <v>1</v>
      </c>
      <c r="AS1297">
        <f>IF($AI1297=1,K1297,0)</f>
        <v>0</v>
      </c>
      <c r="AT1297">
        <f>IF($AI1297=1,J1297,0)</f>
        <v>0</v>
      </c>
      <c r="AU1297">
        <f>IF($AI1297=1,L1297,0)</f>
        <v>0</v>
      </c>
      <c r="AW1297">
        <f>IF($AL1297=1,U1297,0)</f>
        <v>0</v>
      </c>
      <c r="AX1297">
        <f>IF($AL1297=1,V1297,0)</f>
        <v>0</v>
      </c>
      <c r="AY1297">
        <f>IF($AL1297=1,W1297,0)</f>
        <v>0</v>
      </c>
      <c r="AZ1297">
        <f>IF($AL1297=1,X1297,0)</f>
        <v>0</v>
      </c>
      <c r="BA1297">
        <f>IF($AL1297=1,Y1297,0)</f>
        <v>0</v>
      </c>
      <c r="BC1297">
        <f>IF($AM1297=1,N1297,0)</f>
        <v>0</v>
      </c>
      <c r="BD1297">
        <f>IF($AM1297=1,O1297,0)</f>
        <v>0</v>
      </c>
      <c r="BE1297">
        <f>IF($AM1297=1,P1297,0)</f>
        <v>0</v>
      </c>
      <c r="BF1297">
        <f>IF($AM1297=1,Q1297,0)</f>
        <v>0</v>
      </c>
    </row>
    <row r="1298" spans="1:58" x14ac:dyDescent="0.3">
      <c r="A1298" s="7">
        <v>1578</v>
      </c>
      <c r="B1298" s="6">
        <v>159973</v>
      </c>
      <c r="C1298" s="6" t="str">
        <f>VLOOKUP(B1298,incomegroup,3,TRUE)</f>
        <v>Middle Income</v>
      </c>
      <c r="D1298" s="7">
        <v>0</v>
      </c>
      <c r="E1298" s="7">
        <v>0</v>
      </c>
      <c r="F1298" s="7">
        <f>SUM(D1298:E1298)</f>
        <v>0</v>
      </c>
      <c r="G1298" s="7">
        <v>48</v>
      </c>
      <c r="H1298" s="7">
        <v>0</v>
      </c>
      <c r="I1298" s="7">
        <v>1</v>
      </c>
      <c r="J1298" s="7">
        <v>0</v>
      </c>
      <c r="K1298" s="7">
        <v>0</v>
      </c>
      <c r="L1298" s="7">
        <v>0</v>
      </c>
      <c r="M1298" s="7" t="str" cm="1">
        <f t="array" ref="M1298">_xlfn.IFS(H1298=1,H$1,I1298=1,I$1,J1298=1,J$1,K1298=1,K$1,L1298=1,L$1)</f>
        <v>Married</v>
      </c>
      <c r="N1298" s="7">
        <v>0</v>
      </c>
      <c r="O1298" s="7">
        <v>0</v>
      </c>
      <c r="P1298" s="7">
        <v>0</v>
      </c>
      <c r="Q1298" s="7">
        <v>1</v>
      </c>
      <c r="R1298" s="7" t="str" cm="1">
        <f t="array" ref="R1298">_xlfn.IFS(N1298=1,N$1,O1298=1,O$1,P1298=1,P$1,Q1298=1,Q$1)</f>
        <v>PhD</v>
      </c>
      <c r="S1298" t="s">
        <v>68</v>
      </c>
      <c r="T1298" s="7">
        <v>47</v>
      </c>
      <c r="U1298" s="7">
        <v>347</v>
      </c>
      <c r="V1298" s="7">
        <v>80</v>
      </c>
      <c r="W1298" s="7">
        <v>448</v>
      </c>
      <c r="X1298" s="7">
        <v>53</v>
      </c>
      <c r="Y1298" s="7">
        <v>91</v>
      </c>
      <c r="Z1298" s="20">
        <f>SUM(U1298:Y1298)</f>
        <v>1019</v>
      </c>
      <c r="AA1298" s="7">
        <v>0</v>
      </c>
      <c r="AB1298" s="7">
        <v>1019</v>
      </c>
      <c r="AC1298" s="7">
        <v>1</v>
      </c>
      <c r="AD1298" s="7">
        <v>3</v>
      </c>
      <c r="AE1298" s="7">
        <v>4</v>
      </c>
      <c r="AF1298" s="7">
        <v>7</v>
      </c>
      <c r="AG1298" s="7">
        <v>1</v>
      </c>
      <c r="AH1298" s="7">
        <v>0</v>
      </c>
      <c r="AI1298" s="7">
        <v>0</v>
      </c>
      <c r="AJ1298" s="7">
        <v>0</v>
      </c>
      <c r="AK1298" s="7">
        <v>0</v>
      </c>
      <c r="AL1298" s="7">
        <v>0</v>
      </c>
      <c r="AM1298" s="7">
        <v>0</v>
      </c>
      <c r="AN1298" s="7">
        <v>0</v>
      </c>
      <c r="AO1298" s="8">
        <v>43877</v>
      </c>
      <c r="AQ1298">
        <f>IF($AI1298=1,H1298,0)</f>
        <v>0</v>
      </c>
      <c r="AR1298">
        <f>IF($AI1298=1,I1298,0)</f>
        <v>0</v>
      </c>
      <c r="AS1298">
        <f>IF($AI1298=1,K1298,0)</f>
        <v>0</v>
      </c>
      <c r="AT1298">
        <f>IF($AI1298=1,J1298,0)</f>
        <v>0</v>
      </c>
      <c r="AU1298">
        <f>IF($AI1298=1,L1298,0)</f>
        <v>0</v>
      </c>
      <c r="AW1298">
        <f>IF($AL1298=1,U1298,0)</f>
        <v>0</v>
      </c>
      <c r="AX1298">
        <f>IF($AL1298=1,V1298,0)</f>
        <v>0</v>
      </c>
      <c r="AY1298">
        <f>IF($AL1298=1,W1298,0)</f>
        <v>0</v>
      </c>
      <c r="AZ1298">
        <f>IF($AL1298=1,X1298,0)</f>
        <v>0</v>
      </c>
      <c r="BA1298">
        <f>IF($AL1298=1,Y1298,0)</f>
        <v>0</v>
      </c>
      <c r="BC1298">
        <f>IF($AM1298=1,N1298,0)</f>
        <v>0</v>
      </c>
      <c r="BD1298">
        <f>IF($AM1298=1,O1298,0)</f>
        <v>0</v>
      </c>
      <c r="BE1298">
        <f>IF($AM1298=1,P1298,0)</f>
        <v>0</v>
      </c>
      <c r="BF1298">
        <f>IF($AM1298=1,Q1298,0)</f>
        <v>0</v>
      </c>
    </row>
    <row r="1299" spans="1:58" x14ac:dyDescent="0.3">
      <c r="A1299" s="7">
        <v>2639</v>
      </c>
      <c r="B1299" s="6">
        <v>133996</v>
      </c>
      <c r="C1299" s="6" t="str">
        <f>VLOOKUP(B1299,incomegroup,3,TRUE)</f>
        <v>Lower income</v>
      </c>
      <c r="D1299" s="7">
        <v>0</v>
      </c>
      <c r="E1299" s="7">
        <v>0</v>
      </c>
      <c r="F1299" s="7">
        <f>SUM(D1299:E1299)</f>
        <v>0</v>
      </c>
      <c r="G1299" s="7">
        <v>31</v>
      </c>
      <c r="H1299" s="7">
        <v>0</v>
      </c>
      <c r="I1299" s="7">
        <v>0</v>
      </c>
      <c r="J1299" s="7">
        <v>0</v>
      </c>
      <c r="K1299" s="7">
        <v>1</v>
      </c>
      <c r="L1299" s="7">
        <v>0</v>
      </c>
      <c r="M1299" s="7" t="str" cm="1">
        <f t="array" ref="M1299">_xlfn.IFS(H1299=1,H$1,I1299=1,I$1,J1299=1,J$1,K1299=1,K$1,L1299=1,L$1)</f>
        <v>Single</v>
      </c>
      <c r="N1299" s="7">
        <v>0</v>
      </c>
      <c r="O1299" s="7">
        <v>0</v>
      </c>
      <c r="P1299" s="7">
        <v>0</v>
      </c>
      <c r="Q1299" s="7">
        <v>1</v>
      </c>
      <c r="R1299" s="7" t="str" cm="1">
        <f t="array" ref="R1299">_xlfn.IFS(N1299=1,N$1,O1299=1,O$1,P1299=1,P$1,Q1299=1,Q$1)</f>
        <v>PhD</v>
      </c>
      <c r="S1299" t="s">
        <v>71</v>
      </c>
      <c r="T1299" s="7">
        <v>46</v>
      </c>
      <c r="U1299" s="7">
        <v>158</v>
      </c>
      <c r="V1299" s="7">
        <v>8</v>
      </c>
      <c r="W1299" s="7">
        <v>59</v>
      </c>
      <c r="X1299" s="7">
        <v>32</v>
      </c>
      <c r="Y1299" s="7">
        <v>0</v>
      </c>
      <c r="Z1299" s="20">
        <f>SUM(U1299:Y1299)</f>
        <v>257</v>
      </c>
      <c r="AA1299" s="7">
        <v>24</v>
      </c>
      <c r="AB1299" s="7">
        <v>233</v>
      </c>
      <c r="AC1299" s="7">
        <v>1</v>
      </c>
      <c r="AD1299" s="7">
        <v>1</v>
      </c>
      <c r="AE1299" s="7">
        <v>1</v>
      </c>
      <c r="AF1299" s="7">
        <v>3</v>
      </c>
      <c r="AG1299" s="7">
        <v>4</v>
      </c>
      <c r="AH1299" s="7">
        <v>0</v>
      </c>
      <c r="AI1299" s="7">
        <v>0</v>
      </c>
      <c r="AJ1299" s="7">
        <v>0</v>
      </c>
      <c r="AK1299" s="7">
        <v>0</v>
      </c>
      <c r="AL1299" s="7">
        <v>0</v>
      </c>
      <c r="AM1299" s="7">
        <v>0</v>
      </c>
      <c r="AN1299" s="7">
        <v>0</v>
      </c>
      <c r="AO1299" s="8">
        <v>43877</v>
      </c>
      <c r="AQ1299">
        <f>IF($AI1299=1,H1299,0)</f>
        <v>0</v>
      </c>
      <c r="AR1299">
        <f>IF($AI1299=1,I1299,0)</f>
        <v>0</v>
      </c>
      <c r="AS1299">
        <f>IF($AI1299=1,K1299,0)</f>
        <v>0</v>
      </c>
      <c r="AT1299">
        <f>IF($AI1299=1,J1299,0)</f>
        <v>0</v>
      </c>
      <c r="AU1299">
        <f>IF($AI1299=1,L1299,0)</f>
        <v>0</v>
      </c>
      <c r="AW1299">
        <f>IF($AL1299=1,U1299,0)</f>
        <v>0</v>
      </c>
      <c r="AX1299">
        <f>IF($AL1299=1,V1299,0)</f>
        <v>0</v>
      </c>
      <c r="AY1299">
        <f>IF($AL1299=1,W1299,0)</f>
        <v>0</v>
      </c>
      <c r="AZ1299">
        <f>IF($AL1299=1,X1299,0)</f>
        <v>0</v>
      </c>
      <c r="BA1299">
        <f>IF($AL1299=1,Y1299,0)</f>
        <v>0</v>
      </c>
      <c r="BC1299">
        <f>IF($AM1299=1,N1299,0)</f>
        <v>0</v>
      </c>
      <c r="BD1299">
        <f>IF($AM1299=1,O1299,0)</f>
        <v>0</v>
      </c>
      <c r="BE1299">
        <f>IF($AM1299=1,P1299,0)</f>
        <v>0</v>
      </c>
      <c r="BF1299">
        <f>IF($AM1299=1,Q1299,0)</f>
        <v>0</v>
      </c>
    </row>
    <row r="1300" spans="1:58" x14ac:dyDescent="0.3">
      <c r="A1300" s="7">
        <v>1316</v>
      </c>
      <c r="B1300" s="6">
        <v>133996</v>
      </c>
      <c r="C1300" s="6" t="str">
        <f>VLOOKUP(B1300,incomegroup,3,TRUE)</f>
        <v>Lower income</v>
      </c>
      <c r="D1300" s="7">
        <v>0</v>
      </c>
      <c r="E1300" s="7">
        <v>0</v>
      </c>
      <c r="F1300" s="7">
        <f>SUM(D1300:E1300)</f>
        <v>0</v>
      </c>
      <c r="G1300" s="7">
        <v>31</v>
      </c>
      <c r="H1300" s="7">
        <v>0</v>
      </c>
      <c r="I1300" s="7">
        <v>0</v>
      </c>
      <c r="J1300" s="7">
        <v>0</v>
      </c>
      <c r="K1300" s="7">
        <v>1</v>
      </c>
      <c r="L1300" s="7">
        <v>0</v>
      </c>
      <c r="M1300" s="7" t="str" cm="1">
        <f t="array" ref="M1300">_xlfn.IFS(H1300=1,H$1,I1300=1,I$1,J1300=1,J$1,K1300=1,K$1,L1300=1,L$1)</f>
        <v>Single</v>
      </c>
      <c r="N1300" s="7">
        <v>0</v>
      </c>
      <c r="O1300" s="7">
        <v>0</v>
      </c>
      <c r="P1300" s="7">
        <v>0</v>
      </c>
      <c r="Q1300" s="7">
        <v>1</v>
      </c>
      <c r="R1300" s="7" t="str" cm="1">
        <f t="array" ref="R1300">_xlfn.IFS(N1300=1,N$1,O1300=1,O$1,P1300=1,P$1,Q1300=1,Q$1)</f>
        <v>PhD</v>
      </c>
      <c r="S1300" t="s">
        <v>69</v>
      </c>
      <c r="T1300" s="7">
        <v>46</v>
      </c>
      <c r="U1300" s="7">
        <v>158</v>
      </c>
      <c r="V1300" s="7">
        <v>8</v>
      </c>
      <c r="W1300" s="7">
        <v>59</v>
      </c>
      <c r="X1300" s="7">
        <v>32</v>
      </c>
      <c r="Y1300" s="7">
        <v>0</v>
      </c>
      <c r="Z1300" s="20">
        <f>SUM(U1300:Y1300)</f>
        <v>257</v>
      </c>
      <c r="AA1300" s="7">
        <v>24</v>
      </c>
      <c r="AB1300" s="7">
        <v>233</v>
      </c>
      <c r="AC1300" s="7">
        <v>1</v>
      </c>
      <c r="AD1300" s="7">
        <v>1</v>
      </c>
      <c r="AE1300" s="7">
        <v>1</v>
      </c>
      <c r="AF1300" s="7">
        <v>3</v>
      </c>
      <c r="AG1300" s="7">
        <v>4</v>
      </c>
      <c r="AH1300" s="7">
        <v>0</v>
      </c>
      <c r="AI1300" s="7">
        <v>0</v>
      </c>
      <c r="AJ1300" s="7">
        <v>0</v>
      </c>
      <c r="AK1300" s="7">
        <v>0</v>
      </c>
      <c r="AL1300" s="7">
        <v>0</v>
      </c>
      <c r="AM1300" s="7">
        <v>0</v>
      </c>
      <c r="AN1300" s="7">
        <v>0</v>
      </c>
      <c r="AO1300" s="8">
        <v>43877</v>
      </c>
      <c r="AQ1300">
        <f>IF($AI1300=1,H1300,0)</f>
        <v>0</v>
      </c>
      <c r="AR1300">
        <f>IF($AI1300=1,I1300,0)</f>
        <v>0</v>
      </c>
      <c r="AS1300">
        <f>IF($AI1300=1,K1300,0)</f>
        <v>0</v>
      </c>
      <c r="AT1300">
        <f>IF($AI1300=1,J1300,0)</f>
        <v>0</v>
      </c>
      <c r="AU1300">
        <f>IF($AI1300=1,L1300,0)</f>
        <v>0</v>
      </c>
      <c r="AW1300">
        <f>IF($AL1300=1,U1300,0)</f>
        <v>0</v>
      </c>
      <c r="AX1300">
        <f>IF($AL1300=1,V1300,0)</f>
        <v>0</v>
      </c>
      <c r="AY1300">
        <f>IF($AL1300=1,W1300,0)</f>
        <v>0</v>
      </c>
      <c r="AZ1300">
        <f>IF($AL1300=1,X1300,0)</f>
        <v>0</v>
      </c>
      <c r="BA1300">
        <f>IF($AL1300=1,Y1300,0)</f>
        <v>0</v>
      </c>
      <c r="BC1300">
        <f>IF($AM1300=1,N1300,0)</f>
        <v>0</v>
      </c>
      <c r="BD1300">
        <f>IF($AM1300=1,O1300,0)</f>
        <v>0</v>
      </c>
      <c r="BE1300">
        <f>IF($AM1300=1,P1300,0)</f>
        <v>0</v>
      </c>
      <c r="BF1300">
        <f>IF($AM1300=1,Q1300,0)</f>
        <v>0</v>
      </c>
    </row>
    <row r="1301" spans="1:58" x14ac:dyDescent="0.3">
      <c r="A1301" s="7">
        <v>2809</v>
      </c>
      <c r="B1301" s="6">
        <v>154809</v>
      </c>
      <c r="C1301" s="6" t="str">
        <f>VLOOKUP(B1301,incomegroup,3,TRUE)</f>
        <v>Middle Income</v>
      </c>
      <c r="D1301" s="7">
        <v>1</v>
      </c>
      <c r="E1301" s="7">
        <v>1</v>
      </c>
      <c r="F1301" s="7">
        <f>SUM(D1301:E1301)</f>
        <v>2</v>
      </c>
      <c r="G1301" s="7">
        <v>43</v>
      </c>
      <c r="H1301" s="7">
        <v>0</v>
      </c>
      <c r="I1301" s="7">
        <v>1</v>
      </c>
      <c r="J1301" s="7">
        <v>0</v>
      </c>
      <c r="K1301" s="7">
        <v>0</v>
      </c>
      <c r="L1301" s="7">
        <v>0</v>
      </c>
      <c r="M1301" s="7" t="str" cm="1">
        <f t="array" ref="M1301">_xlfn.IFS(H1301=1,H$1,I1301=1,I$1,J1301=1,J$1,K1301=1,K$1,L1301=1,L$1)</f>
        <v>Married</v>
      </c>
      <c r="N1301" s="7">
        <v>0</v>
      </c>
      <c r="O1301" s="7">
        <v>1</v>
      </c>
      <c r="P1301" s="7">
        <v>0</v>
      </c>
      <c r="Q1301" s="7">
        <v>0</v>
      </c>
      <c r="R1301" s="7" t="str" cm="1">
        <f t="array" ref="R1301">_xlfn.IFS(N1301=1,N$1,O1301=1,O$1,P1301=1,P$1,Q1301=1,Q$1)</f>
        <v>Graduate</v>
      </c>
      <c r="S1301" t="s">
        <v>70</v>
      </c>
      <c r="T1301" s="7">
        <v>0</v>
      </c>
      <c r="U1301" s="7">
        <v>178</v>
      </c>
      <c r="V1301" s="7">
        <v>17</v>
      </c>
      <c r="W1301" s="7">
        <v>161</v>
      </c>
      <c r="X1301" s="7">
        <v>37</v>
      </c>
      <c r="Y1301" s="7">
        <v>37</v>
      </c>
      <c r="Z1301" s="20">
        <f>SUM(U1301:Y1301)</f>
        <v>430</v>
      </c>
      <c r="AA1301" s="7">
        <v>62</v>
      </c>
      <c r="AB1301" s="7">
        <v>367</v>
      </c>
      <c r="AC1301" s="7">
        <v>4</v>
      </c>
      <c r="AD1301" s="7">
        <v>2</v>
      </c>
      <c r="AE1301" s="7">
        <v>1</v>
      </c>
      <c r="AF1301" s="7">
        <v>5</v>
      </c>
      <c r="AG1301" s="7">
        <v>4</v>
      </c>
      <c r="AH1301" s="7">
        <v>0</v>
      </c>
      <c r="AI1301" s="7">
        <v>0</v>
      </c>
      <c r="AJ1301" s="7">
        <v>0</v>
      </c>
      <c r="AK1301" s="7">
        <v>0</v>
      </c>
      <c r="AL1301" s="7">
        <v>0</v>
      </c>
      <c r="AM1301" s="7">
        <v>0</v>
      </c>
      <c r="AN1301" s="7">
        <v>1</v>
      </c>
      <c r="AO1301" s="8">
        <v>43877</v>
      </c>
      <c r="AQ1301">
        <f>IF($AI1301=1,H1301,0)</f>
        <v>0</v>
      </c>
      <c r="AR1301">
        <f>IF($AI1301=1,I1301,0)</f>
        <v>0</v>
      </c>
      <c r="AS1301">
        <f>IF($AI1301=1,K1301,0)</f>
        <v>0</v>
      </c>
      <c r="AT1301">
        <f>IF($AI1301=1,J1301,0)</f>
        <v>0</v>
      </c>
      <c r="AU1301">
        <f>IF($AI1301=1,L1301,0)</f>
        <v>0</v>
      </c>
      <c r="AW1301">
        <f>IF($AL1301=1,U1301,0)</f>
        <v>0</v>
      </c>
      <c r="AX1301">
        <f>IF($AL1301=1,V1301,0)</f>
        <v>0</v>
      </c>
      <c r="AY1301">
        <f>IF($AL1301=1,W1301,0)</f>
        <v>0</v>
      </c>
      <c r="AZ1301">
        <f>IF($AL1301=1,X1301,0)</f>
        <v>0</v>
      </c>
      <c r="BA1301">
        <f>IF($AL1301=1,Y1301,0)</f>
        <v>0</v>
      </c>
      <c r="BC1301">
        <f>IF($AM1301=1,N1301,0)</f>
        <v>0</v>
      </c>
      <c r="BD1301">
        <f>IF($AM1301=1,O1301,0)</f>
        <v>0</v>
      </c>
      <c r="BE1301">
        <f>IF($AM1301=1,P1301,0)</f>
        <v>0</v>
      </c>
      <c r="BF1301">
        <f>IF($AM1301=1,Q1301,0)</f>
        <v>0</v>
      </c>
    </row>
    <row r="1302" spans="1:58" x14ac:dyDescent="0.3">
      <c r="A1302" s="7">
        <v>2181</v>
      </c>
      <c r="B1302" s="6">
        <v>154809</v>
      </c>
      <c r="C1302" s="6" t="str">
        <f>VLOOKUP(B1302,incomegroup,3,TRUE)</f>
        <v>Middle Income</v>
      </c>
      <c r="D1302" s="7">
        <v>1</v>
      </c>
      <c r="E1302" s="7">
        <v>1</v>
      </c>
      <c r="F1302" s="7">
        <f>SUM(D1302:E1302)</f>
        <v>2</v>
      </c>
      <c r="G1302" s="7">
        <v>43</v>
      </c>
      <c r="H1302" s="7">
        <v>0</v>
      </c>
      <c r="I1302" s="7">
        <v>1</v>
      </c>
      <c r="J1302" s="7">
        <v>0</v>
      </c>
      <c r="K1302" s="7">
        <v>0</v>
      </c>
      <c r="L1302" s="7">
        <v>0</v>
      </c>
      <c r="M1302" s="7" t="str" cm="1">
        <f t="array" ref="M1302">_xlfn.IFS(H1302=1,H$1,I1302=1,I$1,J1302=1,J$1,K1302=1,K$1,L1302=1,L$1)</f>
        <v>Married</v>
      </c>
      <c r="N1302" s="7">
        <v>0</v>
      </c>
      <c r="O1302" s="7">
        <v>1</v>
      </c>
      <c r="P1302" s="7">
        <v>0</v>
      </c>
      <c r="Q1302" s="7">
        <v>0</v>
      </c>
      <c r="R1302" s="7" t="str" cm="1">
        <f t="array" ref="R1302">_xlfn.IFS(N1302=1,N$1,O1302=1,O$1,P1302=1,P$1,Q1302=1,Q$1)</f>
        <v>Graduate</v>
      </c>
      <c r="S1302" t="s">
        <v>72</v>
      </c>
      <c r="T1302" s="7">
        <v>0</v>
      </c>
      <c r="U1302" s="7">
        <v>178</v>
      </c>
      <c r="V1302" s="7">
        <v>17</v>
      </c>
      <c r="W1302" s="7">
        <v>161</v>
      </c>
      <c r="X1302" s="7">
        <v>37</v>
      </c>
      <c r="Y1302" s="7">
        <v>37</v>
      </c>
      <c r="Z1302" s="20">
        <f>SUM(U1302:Y1302)</f>
        <v>430</v>
      </c>
      <c r="AA1302" s="7">
        <v>62</v>
      </c>
      <c r="AB1302" s="7">
        <v>367</v>
      </c>
      <c r="AC1302" s="7">
        <v>4</v>
      </c>
      <c r="AD1302" s="7">
        <v>2</v>
      </c>
      <c r="AE1302" s="7">
        <v>1</v>
      </c>
      <c r="AF1302" s="7">
        <v>5</v>
      </c>
      <c r="AG1302" s="7">
        <v>4</v>
      </c>
      <c r="AH1302" s="7">
        <v>0</v>
      </c>
      <c r="AI1302" s="7">
        <v>0</v>
      </c>
      <c r="AJ1302" s="7">
        <v>0</v>
      </c>
      <c r="AK1302" s="7">
        <v>0</v>
      </c>
      <c r="AL1302" s="7">
        <v>0</v>
      </c>
      <c r="AM1302" s="7">
        <v>0</v>
      </c>
      <c r="AN1302" s="7">
        <v>0</v>
      </c>
      <c r="AO1302" s="8">
        <v>43877</v>
      </c>
      <c r="AQ1302">
        <f>IF($AI1302=1,H1302,0)</f>
        <v>0</v>
      </c>
      <c r="AR1302">
        <f>IF($AI1302=1,I1302,0)</f>
        <v>0</v>
      </c>
      <c r="AS1302">
        <f>IF($AI1302=1,K1302,0)</f>
        <v>0</v>
      </c>
      <c r="AT1302">
        <f>IF($AI1302=1,J1302,0)</f>
        <v>0</v>
      </c>
      <c r="AU1302">
        <f>IF($AI1302=1,L1302,0)</f>
        <v>0</v>
      </c>
      <c r="AW1302">
        <f>IF($AL1302=1,U1302,0)</f>
        <v>0</v>
      </c>
      <c r="AX1302">
        <f>IF($AL1302=1,V1302,0)</f>
        <v>0</v>
      </c>
      <c r="AY1302">
        <f>IF($AL1302=1,W1302,0)</f>
        <v>0</v>
      </c>
      <c r="AZ1302">
        <f>IF($AL1302=1,X1302,0)</f>
        <v>0</v>
      </c>
      <c r="BA1302">
        <f>IF($AL1302=1,Y1302,0)</f>
        <v>0</v>
      </c>
      <c r="BC1302">
        <f>IF($AM1302=1,N1302,0)</f>
        <v>0</v>
      </c>
      <c r="BD1302">
        <f>IF($AM1302=1,O1302,0)</f>
        <v>0</v>
      </c>
      <c r="BE1302">
        <f>IF($AM1302=1,P1302,0)</f>
        <v>0</v>
      </c>
      <c r="BF1302">
        <f>IF($AM1302=1,Q1302,0)</f>
        <v>0</v>
      </c>
    </row>
    <row r="1303" spans="1:58" x14ac:dyDescent="0.3">
      <c r="A1303" s="7">
        <v>3022</v>
      </c>
      <c r="B1303" s="6">
        <v>165308</v>
      </c>
      <c r="C1303" s="6" t="str">
        <f>VLOOKUP(B1303,incomegroup,3,TRUE)</f>
        <v>Middle Income</v>
      </c>
      <c r="D1303" s="7">
        <v>0</v>
      </c>
      <c r="E1303" s="7">
        <v>0</v>
      </c>
      <c r="F1303" s="7">
        <f>SUM(D1303:E1303)</f>
        <v>0</v>
      </c>
      <c r="G1303" s="7">
        <v>47</v>
      </c>
      <c r="H1303" s="7">
        <v>0</v>
      </c>
      <c r="I1303" s="7">
        <v>1</v>
      </c>
      <c r="J1303" s="7">
        <v>0</v>
      </c>
      <c r="K1303" s="7">
        <v>0</v>
      </c>
      <c r="L1303" s="7">
        <v>0</v>
      </c>
      <c r="M1303" s="7" t="str" cm="1">
        <f t="array" ref="M1303">_xlfn.IFS(H1303=1,H$1,I1303=1,I$1,J1303=1,J$1,K1303=1,K$1,L1303=1,L$1)</f>
        <v>Married</v>
      </c>
      <c r="N1303" s="7">
        <v>0</v>
      </c>
      <c r="O1303" s="7">
        <v>1</v>
      </c>
      <c r="P1303" s="7">
        <v>0</v>
      </c>
      <c r="Q1303" s="7">
        <v>0</v>
      </c>
      <c r="R1303" s="7" t="str" cm="1">
        <f t="array" ref="R1303">_xlfn.IFS(N1303=1,N$1,O1303=1,O$1,P1303=1,P$1,Q1303=1,Q$1)</f>
        <v>Graduate</v>
      </c>
      <c r="S1303" t="s">
        <v>73</v>
      </c>
      <c r="T1303" s="7">
        <v>60</v>
      </c>
      <c r="U1303" s="7">
        <v>1805</v>
      </c>
      <c r="V1303" s="7">
        <v>0</v>
      </c>
      <c r="W1303" s="7">
        <v>668</v>
      </c>
      <c r="X1303" s="7">
        <v>304</v>
      </c>
      <c r="Y1303" s="7">
        <v>202</v>
      </c>
      <c r="Z1303" s="20">
        <f>SUM(U1303:Y1303)</f>
        <v>2979</v>
      </c>
      <c r="AA1303" s="7">
        <v>86</v>
      </c>
      <c r="AB1303" s="7">
        <v>2893</v>
      </c>
      <c r="AC1303" s="7">
        <v>1</v>
      </c>
      <c r="AD1303" s="7">
        <v>7</v>
      </c>
      <c r="AE1303" s="7">
        <v>8</v>
      </c>
      <c r="AF1303" s="7">
        <v>12</v>
      </c>
      <c r="AG1303" s="7">
        <v>4</v>
      </c>
      <c r="AH1303" s="7">
        <v>0</v>
      </c>
      <c r="AI1303" s="7">
        <v>0</v>
      </c>
      <c r="AJ1303" s="7">
        <v>1</v>
      </c>
      <c r="AK1303" s="7">
        <v>1</v>
      </c>
      <c r="AL1303" s="7">
        <v>0</v>
      </c>
      <c r="AM1303" s="7">
        <v>0</v>
      </c>
      <c r="AN1303" s="7">
        <v>0</v>
      </c>
      <c r="AO1303" s="8">
        <v>43877</v>
      </c>
      <c r="AQ1303">
        <f>IF($AI1303=1,H1303,0)</f>
        <v>0</v>
      </c>
      <c r="AR1303">
        <f>IF($AI1303=1,I1303,0)</f>
        <v>0</v>
      </c>
      <c r="AS1303">
        <f>IF($AI1303=1,K1303,0)</f>
        <v>0</v>
      </c>
      <c r="AT1303">
        <f>IF($AI1303=1,J1303,0)</f>
        <v>0</v>
      </c>
      <c r="AU1303">
        <f>IF($AI1303=1,L1303,0)</f>
        <v>0</v>
      </c>
      <c r="AW1303">
        <f>IF($AL1303=1,U1303,0)</f>
        <v>0</v>
      </c>
      <c r="AX1303">
        <f>IF($AL1303=1,V1303,0)</f>
        <v>0</v>
      </c>
      <c r="AY1303">
        <f>IF($AL1303=1,W1303,0)</f>
        <v>0</v>
      </c>
      <c r="AZ1303">
        <f>IF($AL1303=1,X1303,0)</f>
        <v>0</v>
      </c>
      <c r="BA1303">
        <f>IF($AL1303=1,Y1303,0)</f>
        <v>0</v>
      </c>
      <c r="BC1303">
        <f>IF($AM1303=1,N1303,0)</f>
        <v>0</v>
      </c>
      <c r="BD1303">
        <f>IF($AM1303=1,O1303,0)</f>
        <v>0</v>
      </c>
      <c r="BE1303">
        <f>IF($AM1303=1,P1303,0)</f>
        <v>0</v>
      </c>
      <c r="BF1303">
        <f>IF($AM1303=1,Q1303,0)</f>
        <v>0</v>
      </c>
    </row>
    <row r="1304" spans="1:58" x14ac:dyDescent="0.3">
      <c r="A1304" s="7">
        <v>1760</v>
      </c>
      <c r="B1304" s="6">
        <v>172258</v>
      </c>
      <c r="C1304" s="6" t="str">
        <f>VLOOKUP(B1304,incomegroup,3,TRUE)</f>
        <v>Middle Income</v>
      </c>
      <c r="D1304" s="7">
        <v>0</v>
      </c>
      <c r="E1304" s="7">
        <v>1</v>
      </c>
      <c r="F1304" s="7">
        <f>SUM(D1304:E1304)</f>
        <v>1</v>
      </c>
      <c r="G1304" s="7">
        <v>49</v>
      </c>
      <c r="H1304" s="7">
        <v>0</v>
      </c>
      <c r="I1304" s="7">
        <v>0</v>
      </c>
      <c r="J1304" s="7">
        <v>0</v>
      </c>
      <c r="K1304" s="7">
        <v>1</v>
      </c>
      <c r="L1304" s="7">
        <v>0</v>
      </c>
      <c r="M1304" s="7" t="str" cm="1">
        <f t="array" ref="M1304">_xlfn.IFS(H1304=1,H$1,I1304=1,I$1,J1304=1,J$1,K1304=1,K$1,L1304=1,L$1)</f>
        <v>Single</v>
      </c>
      <c r="N1304" s="7">
        <v>0</v>
      </c>
      <c r="O1304" s="7">
        <v>1</v>
      </c>
      <c r="P1304" s="7">
        <v>0</v>
      </c>
      <c r="Q1304" s="7">
        <v>0</v>
      </c>
      <c r="R1304" s="7" t="str" cm="1">
        <f t="array" ref="R1304">_xlfn.IFS(N1304=1,N$1,O1304=1,O$1,P1304=1,P$1,Q1304=1,Q$1)</f>
        <v>Graduate</v>
      </c>
      <c r="S1304" t="s">
        <v>69</v>
      </c>
      <c r="T1304" s="7">
        <v>28</v>
      </c>
      <c r="U1304" s="7">
        <v>1244</v>
      </c>
      <c r="V1304" s="7">
        <v>0</v>
      </c>
      <c r="W1304" s="7">
        <v>1244</v>
      </c>
      <c r="X1304" s="7">
        <v>541</v>
      </c>
      <c r="Y1304" s="7">
        <v>286</v>
      </c>
      <c r="Z1304" s="20">
        <f>SUM(U1304:Y1304)</f>
        <v>3315</v>
      </c>
      <c r="AA1304" s="7">
        <v>319</v>
      </c>
      <c r="AB1304" s="7">
        <v>2997</v>
      </c>
      <c r="AC1304" s="7">
        <v>2</v>
      </c>
      <c r="AD1304" s="7">
        <v>6</v>
      </c>
      <c r="AE1304" s="7">
        <v>9</v>
      </c>
      <c r="AF1304" s="7">
        <v>5</v>
      </c>
      <c r="AG1304" s="7">
        <v>2</v>
      </c>
      <c r="AH1304" s="7">
        <v>0</v>
      </c>
      <c r="AI1304" s="7">
        <v>0</v>
      </c>
      <c r="AJ1304" s="7">
        <v>0</v>
      </c>
      <c r="AK1304" s="7">
        <v>0</v>
      </c>
      <c r="AL1304" s="7">
        <v>0</v>
      </c>
      <c r="AM1304" s="7">
        <v>0</v>
      </c>
      <c r="AN1304" s="7">
        <v>0</v>
      </c>
      <c r="AO1304" s="8">
        <v>43878</v>
      </c>
      <c r="AQ1304">
        <f>IF($AI1304=1,H1304,0)</f>
        <v>0</v>
      </c>
      <c r="AR1304">
        <f>IF($AI1304=1,I1304,0)</f>
        <v>0</v>
      </c>
      <c r="AS1304">
        <f>IF($AI1304=1,K1304,0)</f>
        <v>0</v>
      </c>
      <c r="AT1304">
        <f>IF($AI1304=1,J1304,0)</f>
        <v>0</v>
      </c>
      <c r="AU1304">
        <f>IF($AI1304=1,L1304,0)</f>
        <v>0</v>
      </c>
      <c r="AW1304">
        <f>IF($AL1304=1,U1304,0)</f>
        <v>0</v>
      </c>
      <c r="AX1304">
        <f>IF($AL1304=1,V1304,0)</f>
        <v>0</v>
      </c>
      <c r="AY1304">
        <f>IF($AL1304=1,W1304,0)</f>
        <v>0</v>
      </c>
      <c r="AZ1304">
        <f>IF($AL1304=1,X1304,0)</f>
        <v>0</v>
      </c>
      <c r="BA1304">
        <f>IF($AL1304=1,Y1304,0)</f>
        <v>0</v>
      </c>
      <c r="BC1304">
        <f>IF($AM1304=1,N1304,0)</f>
        <v>0</v>
      </c>
      <c r="BD1304">
        <f>IF($AM1304=1,O1304,0)</f>
        <v>0</v>
      </c>
      <c r="BE1304">
        <f>IF($AM1304=1,P1304,0)</f>
        <v>0</v>
      </c>
      <c r="BF1304">
        <f>IF($AM1304=1,Q1304,0)</f>
        <v>0</v>
      </c>
    </row>
    <row r="1305" spans="1:58" x14ac:dyDescent="0.3">
      <c r="A1305" s="7">
        <v>1147</v>
      </c>
      <c r="B1305" s="6">
        <v>160199</v>
      </c>
      <c r="C1305" s="6" t="str">
        <f>VLOOKUP(B1305,incomegroup,3,TRUE)</f>
        <v>Middle Income</v>
      </c>
      <c r="D1305" s="7">
        <v>1</v>
      </c>
      <c r="E1305" s="7">
        <v>2</v>
      </c>
      <c r="F1305" s="7">
        <f>SUM(D1305:E1305)</f>
        <v>3</v>
      </c>
      <c r="G1305" s="7">
        <v>42</v>
      </c>
      <c r="H1305" s="7">
        <v>0</v>
      </c>
      <c r="I1305" s="7">
        <v>0</v>
      </c>
      <c r="J1305" s="7">
        <v>0</v>
      </c>
      <c r="K1305" s="7">
        <v>1</v>
      </c>
      <c r="L1305" s="7">
        <v>0</v>
      </c>
      <c r="M1305" s="7" t="str" cm="1">
        <f t="array" ref="M1305">_xlfn.IFS(H1305=1,H$1,I1305=1,I$1,J1305=1,J$1,K1305=1,K$1,L1305=1,L$1)</f>
        <v>Single</v>
      </c>
      <c r="N1305" s="7">
        <v>0</v>
      </c>
      <c r="O1305" s="7">
        <v>1</v>
      </c>
      <c r="P1305" s="7">
        <v>0</v>
      </c>
      <c r="Q1305" s="7">
        <v>0</v>
      </c>
      <c r="R1305" s="7" t="str" cm="1">
        <f t="array" ref="R1305">_xlfn.IFS(N1305=1,N$1,O1305=1,O$1,P1305=1,P$1,Q1305=1,Q$1)</f>
        <v>Graduate</v>
      </c>
      <c r="S1305" t="s">
        <v>70</v>
      </c>
      <c r="T1305" s="7">
        <v>49</v>
      </c>
      <c r="U1305" s="7">
        <v>21</v>
      </c>
      <c r="V1305" s="7">
        <v>3</v>
      </c>
      <c r="W1305" s="7">
        <v>19</v>
      </c>
      <c r="X1305" s="7">
        <v>5</v>
      </c>
      <c r="Y1305" s="7">
        <v>0</v>
      </c>
      <c r="Z1305" s="20">
        <f>SUM(U1305:Y1305)</f>
        <v>48</v>
      </c>
      <c r="AA1305" s="7">
        <v>0</v>
      </c>
      <c r="AB1305" s="7">
        <v>48</v>
      </c>
      <c r="AC1305" s="7">
        <v>1</v>
      </c>
      <c r="AD1305" s="7">
        <v>0</v>
      </c>
      <c r="AE1305" s="7">
        <v>0</v>
      </c>
      <c r="AF1305" s="7">
        <v>3</v>
      </c>
      <c r="AG1305" s="7">
        <v>4</v>
      </c>
      <c r="AH1305" s="7">
        <v>0</v>
      </c>
      <c r="AI1305" s="7">
        <v>0</v>
      </c>
      <c r="AJ1305" s="7">
        <v>0</v>
      </c>
      <c r="AK1305" s="7">
        <v>0</v>
      </c>
      <c r="AL1305" s="7">
        <v>0</v>
      </c>
      <c r="AM1305" s="7">
        <v>0</v>
      </c>
      <c r="AN1305" s="7">
        <v>0</v>
      </c>
      <c r="AO1305" s="8">
        <v>43878</v>
      </c>
      <c r="AQ1305">
        <f>IF($AI1305=1,H1305,0)</f>
        <v>0</v>
      </c>
      <c r="AR1305">
        <f>IF($AI1305=1,I1305,0)</f>
        <v>0</v>
      </c>
      <c r="AS1305">
        <f>IF($AI1305=1,K1305,0)</f>
        <v>0</v>
      </c>
      <c r="AT1305">
        <f>IF($AI1305=1,J1305,0)</f>
        <v>0</v>
      </c>
      <c r="AU1305">
        <f>IF($AI1305=1,L1305,0)</f>
        <v>0</v>
      </c>
      <c r="AW1305">
        <f>IF($AL1305=1,U1305,0)</f>
        <v>0</v>
      </c>
      <c r="AX1305">
        <f>IF($AL1305=1,V1305,0)</f>
        <v>0</v>
      </c>
      <c r="AY1305">
        <f>IF($AL1305=1,W1305,0)</f>
        <v>0</v>
      </c>
      <c r="AZ1305">
        <f>IF($AL1305=1,X1305,0)</f>
        <v>0</v>
      </c>
      <c r="BA1305">
        <f>IF($AL1305=1,Y1305,0)</f>
        <v>0</v>
      </c>
      <c r="BC1305">
        <f>IF($AM1305=1,N1305,0)</f>
        <v>0</v>
      </c>
      <c r="BD1305">
        <f>IF($AM1305=1,O1305,0)</f>
        <v>0</v>
      </c>
      <c r="BE1305">
        <f>IF($AM1305=1,P1305,0)</f>
        <v>0</v>
      </c>
      <c r="BF1305">
        <f>IF($AM1305=1,Q1305,0)</f>
        <v>0</v>
      </c>
    </row>
    <row r="1306" spans="1:58" x14ac:dyDescent="0.3">
      <c r="A1306" s="7">
        <v>2234</v>
      </c>
      <c r="B1306" s="6">
        <v>174716</v>
      </c>
      <c r="C1306" s="6" t="str">
        <f>VLOOKUP(B1306,incomegroup,3,TRUE)</f>
        <v>Middle Income</v>
      </c>
      <c r="D1306" s="7">
        <v>0</v>
      </c>
      <c r="E1306" s="7">
        <v>1</v>
      </c>
      <c r="F1306" s="7">
        <f>SUM(D1306:E1306)</f>
        <v>1</v>
      </c>
      <c r="G1306" s="7">
        <v>48</v>
      </c>
      <c r="H1306" s="7">
        <v>0</v>
      </c>
      <c r="I1306" s="7">
        <v>1</v>
      </c>
      <c r="J1306" s="7">
        <v>0</v>
      </c>
      <c r="K1306" s="7">
        <v>0</v>
      </c>
      <c r="L1306" s="7">
        <v>0</v>
      </c>
      <c r="M1306" s="7" t="str" cm="1">
        <f t="array" ref="M1306">_xlfn.IFS(H1306=1,H$1,I1306=1,I$1,J1306=1,J$1,K1306=1,K$1,L1306=1,L$1)</f>
        <v>Married</v>
      </c>
      <c r="N1306" s="7">
        <v>0</v>
      </c>
      <c r="O1306" s="7">
        <v>1</v>
      </c>
      <c r="P1306" s="7">
        <v>0</v>
      </c>
      <c r="Q1306" s="7">
        <v>0</v>
      </c>
      <c r="R1306" s="7" t="str" cm="1">
        <f t="array" ref="R1306">_xlfn.IFS(N1306=1,N$1,O1306=1,O$1,P1306=1,P$1,Q1306=1,Q$1)</f>
        <v>Graduate</v>
      </c>
      <c r="S1306" t="s">
        <v>69</v>
      </c>
      <c r="T1306" s="7">
        <v>92</v>
      </c>
      <c r="U1306" s="7">
        <v>311</v>
      </c>
      <c r="V1306" s="7">
        <v>63</v>
      </c>
      <c r="W1306" s="7">
        <v>984</v>
      </c>
      <c r="X1306" s="7">
        <v>30</v>
      </c>
      <c r="Y1306" s="7">
        <v>456</v>
      </c>
      <c r="Z1306" s="20">
        <f>SUM(U1306:Y1306)</f>
        <v>1844</v>
      </c>
      <c r="AA1306" s="7">
        <v>166</v>
      </c>
      <c r="AB1306" s="7">
        <v>1679</v>
      </c>
      <c r="AC1306" s="7">
        <v>2</v>
      </c>
      <c r="AD1306" s="7">
        <v>7</v>
      </c>
      <c r="AE1306" s="7">
        <v>3</v>
      </c>
      <c r="AF1306" s="7">
        <v>5</v>
      </c>
      <c r="AG1306" s="7">
        <v>4</v>
      </c>
      <c r="AH1306" s="7">
        <v>0</v>
      </c>
      <c r="AI1306" s="7">
        <v>0</v>
      </c>
      <c r="AJ1306" s="7">
        <v>0</v>
      </c>
      <c r="AK1306" s="7">
        <v>0</v>
      </c>
      <c r="AL1306" s="7">
        <v>0</v>
      </c>
      <c r="AM1306" s="7">
        <v>0</v>
      </c>
      <c r="AN1306" s="7">
        <v>0</v>
      </c>
      <c r="AO1306" s="8">
        <v>43878</v>
      </c>
      <c r="AQ1306">
        <f>IF($AI1306=1,H1306,0)</f>
        <v>0</v>
      </c>
      <c r="AR1306">
        <f>IF($AI1306=1,I1306,0)</f>
        <v>0</v>
      </c>
      <c r="AS1306">
        <f>IF($AI1306=1,K1306,0)</f>
        <v>0</v>
      </c>
      <c r="AT1306">
        <f>IF($AI1306=1,J1306,0)</f>
        <v>0</v>
      </c>
      <c r="AU1306">
        <f>IF($AI1306=1,L1306,0)</f>
        <v>0</v>
      </c>
      <c r="AW1306">
        <f>IF($AL1306=1,U1306,0)</f>
        <v>0</v>
      </c>
      <c r="AX1306">
        <f>IF($AL1306=1,V1306,0)</f>
        <v>0</v>
      </c>
      <c r="AY1306">
        <f>IF($AL1306=1,W1306,0)</f>
        <v>0</v>
      </c>
      <c r="AZ1306">
        <f>IF($AL1306=1,X1306,0)</f>
        <v>0</v>
      </c>
      <c r="BA1306">
        <f>IF($AL1306=1,Y1306,0)</f>
        <v>0</v>
      </c>
      <c r="BC1306">
        <f>IF($AM1306=1,N1306,0)</f>
        <v>0</v>
      </c>
      <c r="BD1306">
        <f>IF($AM1306=1,O1306,0)</f>
        <v>0</v>
      </c>
      <c r="BE1306">
        <f>IF($AM1306=1,P1306,0)</f>
        <v>0</v>
      </c>
      <c r="BF1306">
        <f>IF($AM1306=1,Q1306,0)</f>
        <v>0</v>
      </c>
    </row>
    <row r="1307" spans="1:58" x14ac:dyDescent="0.3">
      <c r="A1307" s="7">
        <v>1946</v>
      </c>
      <c r="B1307" s="6">
        <v>154753</v>
      </c>
      <c r="C1307" s="6" t="str">
        <f>VLOOKUP(B1307,incomegroup,3,TRUE)</f>
        <v>Middle Income</v>
      </c>
      <c r="D1307" s="7">
        <v>0</v>
      </c>
      <c r="E1307" s="7">
        <v>1</v>
      </c>
      <c r="F1307" s="7">
        <f>SUM(D1307:E1307)</f>
        <v>1</v>
      </c>
      <c r="G1307" s="7">
        <v>61</v>
      </c>
      <c r="H1307" s="7">
        <v>0</v>
      </c>
      <c r="I1307" s="7">
        <v>0</v>
      </c>
      <c r="J1307" s="7">
        <v>1</v>
      </c>
      <c r="K1307" s="7">
        <v>0</v>
      </c>
      <c r="L1307" s="7">
        <v>0</v>
      </c>
      <c r="M1307" s="7" t="str" cm="1">
        <f t="array" ref="M1307">_xlfn.IFS(H1307=1,H$1,I1307=1,I$1,J1307=1,J$1,K1307=1,K$1,L1307=1,L$1)</f>
        <v>Together</v>
      </c>
      <c r="N1307" s="7">
        <v>0</v>
      </c>
      <c r="O1307" s="7">
        <v>1</v>
      </c>
      <c r="P1307" s="7">
        <v>0</v>
      </c>
      <c r="Q1307" s="7">
        <v>0</v>
      </c>
      <c r="R1307" s="7" t="str" cm="1">
        <f t="array" ref="R1307">_xlfn.IFS(N1307=1,N$1,O1307=1,O$1,P1307=1,P$1,Q1307=1,Q$1)</f>
        <v>Graduate</v>
      </c>
      <c r="S1307" t="s">
        <v>69</v>
      </c>
      <c r="T1307" s="7">
        <v>87</v>
      </c>
      <c r="U1307" s="7">
        <v>557</v>
      </c>
      <c r="V1307" s="7">
        <v>302</v>
      </c>
      <c r="W1307" s="7">
        <v>642</v>
      </c>
      <c r="X1307" s="7">
        <v>20</v>
      </c>
      <c r="Y1307" s="7">
        <v>167</v>
      </c>
      <c r="Z1307" s="20">
        <f>SUM(U1307:Y1307)</f>
        <v>1688</v>
      </c>
      <c r="AA1307" s="7">
        <v>370</v>
      </c>
      <c r="AB1307" s="7">
        <v>1317</v>
      </c>
      <c r="AC1307" s="7">
        <v>3</v>
      </c>
      <c r="AD1307" s="7">
        <v>5</v>
      </c>
      <c r="AE1307" s="7">
        <v>2</v>
      </c>
      <c r="AF1307" s="7">
        <v>11</v>
      </c>
      <c r="AG1307" s="7">
        <v>4</v>
      </c>
      <c r="AH1307" s="7">
        <v>0</v>
      </c>
      <c r="AI1307" s="7">
        <v>0</v>
      </c>
      <c r="AJ1307" s="7">
        <v>0</v>
      </c>
      <c r="AK1307" s="7">
        <v>0</v>
      </c>
      <c r="AL1307" s="7">
        <v>0</v>
      </c>
      <c r="AM1307" s="7">
        <v>0</v>
      </c>
      <c r="AN1307" s="7">
        <v>0</v>
      </c>
      <c r="AO1307" s="8">
        <v>43878</v>
      </c>
      <c r="AQ1307">
        <f>IF($AI1307=1,H1307,0)</f>
        <v>0</v>
      </c>
      <c r="AR1307">
        <f>IF($AI1307=1,I1307,0)</f>
        <v>0</v>
      </c>
      <c r="AS1307">
        <f>IF($AI1307=1,K1307,0)</f>
        <v>0</v>
      </c>
      <c r="AT1307">
        <f>IF($AI1307=1,J1307,0)</f>
        <v>0</v>
      </c>
      <c r="AU1307">
        <f>IF($AI1307=1,L1307,0)</f>
        <v>0</v>
      </c>
      <c r="AW1307">
        <f>IF($AL1307=1,U1307,0)</f>
        <v>0</v>
      </c>
      <c r="AX1307">
        <f>IF($AL1307=1,V1307,0)</f>
        <v>0</v>
      </c>
      <c r="AY1307">
        <f>IF($AL1307=1,W1307,0)</f>
        <v>0</v>
      </c>
      <c r="AZ1307">
        <f>IF($AL1307=1,X1307,0)</f>
        <v>0</v>
      </c>
      <c r="BA1307">
        <f>IF($AL1307=1,Y1307,0)</f>
        <v>0</v>
      </c>
      <c r="BC1307">
        <f>IF($AM1307=1,N1307,0)</f>
        <v>0</v>
      </c>
      <c r="BD1307">
        <f>IF($AM1307=1,O1307,0)</f>
        <v>0</v>
      </c>
      <c r="BE1307">
        <f>IF($AM1307=1,P1307,0)</f>
        <v>0</v>
      </c>
      <c r="BF1307">
        <f>IF($AM1307=1,Q1307,0)</f>
        <v>0</v>
      </c>
    </row>
    <row r="1308" spans="1:58" x14ac:dyDescent="0.3">
      <c r="A1308" s="7">
        <v>2100</v>
      </c>
      <c r="B1308" s="6">
        <v>147025</v>
      </c>
      <c r="C1308" s="6" t="str">
        <f>VLOOKUP(B1308,incomegroup,3,TRUE)</f>
        <v>Lower income</v>
      </c>
      <c r="D1308" s="7">
        <v>0</v>
      </c>
      <c r="E1308" s="7">
        <v>1</v>
      </c>
      <c r="F1308" s="7">
        <f>SUM(D1308:E1308)</f>
        <v>1</v>
      </c>
      <c r="G1308" s="7">
        <v>42</v>
      </c>
      <c r="H1308" s="7">
        <v>0</v>
      </c>
      <c r="I1308" s="7">
        <v>1</v>
      </c>
      <c r="J1308" s="7">
        <v>0</v>
      </c>
      <c r="K1308" s="7">
        <v>0</v>
      </c>
      <c r="L1308" s="7">
        <v>0</v>
      </c>
      <c r="M1308" s="7" t="str" cm="1">
        <f t="array" ref="M1308">_xlfn.IFS(H1308=1,H$1,I1308=1,I$1,J1308=1,J$1,K1308=1,K$1,L1308=1,L$1)</f>
        <v>Married</v>
      </c>
      <c r="N1308" s="7">
        <v>0</v>
      </c>
      <c r="O1308" s="7">
        <v>0</v>
      </c>
      <c r="P1308" s="7">
        <v>0</v>
      </c>
      <c r="Q1308" s="7">
        <v>0</v>
      </c>
      <c r="R1308" s="7" t="e" cm="1">
        <f t="array" ref="R1308">_xlfn.IFS(N1308=1,N$1,O1308=1,O$1,P1308=1,P$1,Q1308=1,Q$1)</f>
        <v>#N/A</v>
      </c>
      <c r="S1308" t="s">
        <v>68</v>
      </c>
      <c r="T1308" s="7">
        <v>98</v>
      </c>
      <c r="U1308" s="7">
        <v>1588</v>
      </c>
      <c r="V1308" s="7">
        <v>34</v>
      </c>
      <c r="W1308" s="7">
        <v>184</v>
      </c>
      <c r="X1308" s="7">
        <v>72</v>
      </c>
      <c r="Y1308" s="7">
        <v>16</v>
      </c>
      <c r="Z1308" s="20">
        <f>SUM(U1308:Y1308)</f>
        <v>1894</v>
      </c>
      <c r="AA1308" s="7">
        <v>91</v>
      </c>
      <c r="AB1308" s="7">
        <v>1804</v>
      </c>
      <c r="AC1308" s="7">
        <v>5</v>
      </c>
      <c r="AD1308" s="7">
        <v>11</v>
      </c>
      <c r="AE1308" s="7">
        <v>1</v>
      </c>
      <c r="AF1308" s="7">
        <v>6</v>
      </c>
      <c r="AG1308" s="7">
        <v>9</v>
      </c>
      <c r="AH1308" s="7">
        <v>0</v>
      </c>
      <c r="AI1308" s="7">
        <v>0</v>
      </c>
      <c r="AJ1308" s="7">
        <v>0</v>
      </c>
      <c r="AK1308" s="7">
        <v>0</v>
      </c>
      <c r="AL1308" s="7">
        <v>0</v>
      </c>
      <c r="AM1308" s="7">
        <v>0</v>
      </c>
      <c r="AN1308" s="7">
        <v>0</v>
      </c>
      <c r="AO1308" s="8">
        <v>43878</v>
      </c>
      <c r="AQ1308">
        <f>IF($AI1308=1,H1308,0)</f>
        <v>0</v>
      </c>
      <c r="AR1308">
        <f>IF($AI1308=1,I1308,0)</f>
        <v>0</v>
      </c>
      <c r="AS1308">
        <f>IF($AI1308=1,K1308,0)</f>
        <v>0</v>
      </c>
      <c r="AT1308">
        <f>IF($AI1308=1,J1308,0)</f>
        <v>0</v>
      </c>
      <c r="AU1308">
        <f>IF($AI1308=1,L1308,0)</f>
        <v>0</v>
      </c>
      <c r="AW1308">
        <f>IF($AL1308=1,U1308,0)</f>
        <v>0</v>
      </c>
      <c r="AX1308">
        <f>IF($AL1308=1,V1308,0)</f>
        <v>0</v>
      </c>
      <c r="AY1308">
        <f>IF($AL1308=1,W1308,0)</f>
        <v>0</v>
      </c>
      <c r="AZ1308">
        <f>IF($AL1308=1,X1308,0)</f>
        <v>0</v>
      </c>
      <c r="BA1308">
        <f>IF($AL1308=1,Y1308,0)</f>
        <v>0</v>
      </c>
      <c r="BC1308">
        <f>IF($AM1308=1,N1308,0)</f>
        <v>0</v>
      </c>
      <c r="BD1308">
        <f>IF($AM1308=1,O1308,0)</f>
        <v>0</v>
      </c>
      <c r="BE1308">
        <f>IF($AM1308=1,P1308,0)</f>
        <v>0</v>
      </c>
      <c r="BF1308">
        <f>IF($AM1308=1,Q1308,0)</f>
        <v>0</v>
      </c>
    </row>
    <row r="1309" spans="1:58" x14ac:dyDescent="0.3">
      <c r="A1309" s="7">
        <v>1960</v>
      </c>
      <c r="B1309" s="6">
        <v>153103</v>
      </c>
      <c r="C1309" s="6" t="str">
        <f>VLOOKUP(B1309,incomegroup,3,TRUE)</f>
        <v>Middle Income</v>
      </c>
      <c r="D1309" s="7">
        <v>0</v>
      </c>
      <c r="E1309" s="7">
        <v>1</v>
      </c>
      <c r="F1309" s="7">
        <f>SUM(D1309:E1309)</f>
        <v>1</v>
      </c>
      <c r="G1309" s="7">
        <v>66</v>
      </c>
      <c r="H1309" s="7">
        <v>0</v>
      </c>
      <c r="I1309" s="7">
        <v>0</v>
      </c>
      <c r="J1309" s="7">
        <v>1</v>
      </c>
      <c r="K1309" s="7">
        <v>0</v>
      </c>
      <c r="L1309" s="7">
        <v>0</v>
      </c>
      <c r="M1309" s="7" t="str" cm="1">
        <f t="array" ref="M1309">_xlfn.IFS(H1309=1,H$1,I1309=1,I$1,J1309=1,J$1,K1309=1,K$1,L1309=1,L$1)</f>
        <v>Together</v>
      </c>
      <c r="N1309" s="7">
        <v>0</v>
      </c>
      <c r="O1309" s="7">
        <v>1</v>
      </c>
      <c r="P1309" s="7">
        <v>0</v>
      </c>
      <c r="Q1309" s="7">
        <v>0</v>
      </c>
      <c r="R1309" s="7" t="str" cm="1">
        <f t="array" ref="R1309">_xlfn.IFS(N1309=1,N$1,O1309=1,O$1,P1309=1,P$1,Q1309=1,Q$1)</f>
        <v>Graduate</v>
      </c>
      <c r="S1309" t="s">
        <v>73</v>
      </c>
      <c r="T1309" s="7">
        <v>70</v>
      </c>
      <c r="U1309" s="7">
        <v>2102</v>
      </c>
      <c r="V1309" s="7">
        <v>49</v>
      </c>
      <c r="W1309" s="7">
        <v>383</v>
      </c>
      <c r="X1309" s="7">
        <v>32</v>
      </c>
      <c r="Y1309" s="7">
        <v>0</v>
      </c>
      <c r="Z1309" s="20">
        <f>SUM(U1309:Y1309)</f>
        <v>2566</v>
      </c>
      <c r="AA1309" s="7">
        <v>562</v>
      </c>
      <c r="AB1309" s="7">
        <v>2004</v>
      </c>
      <c r="AC1309" s="7">
        <v>5</v>
      </c>
      <c r="AD1309" s="7">
        <v>10</v>
      </c>
      <c r="AE1309" s="7">
        <v>6</v>
      </c>
      <c r="AF1309" s="7">
        <v>7</v>
      </c>
      <c r="AG1309" s="7">
        <v>7</v>
      </c>
      <c r="AH1309" s="7">
        <v>1</v>
      </c>
      <c r="AI1309" s="7">
        <v>0</v>
      </c>
      <c r="AJ1309" s="7">
        <v>0</v>
      </c>
      <c r="AK1309" s="7">
        <v>0</v>
      </c>
      <c r="AL1309" s="7">
        <v>0</v>
      </c>
      <c r="AM1309" s="7">
        <v>0</v>
      </c>
      <c r="AN1309" s="7">
        <v>0</v>
      </c>
      <c r="AO1309" s="8">
        <v>43878</v>
      </c>
      <c r="AQ1309">
        <f>IF($AI1309=1,H1309,0)</f>
        <v>0</v>
      </c>
      <c r="AR1309">
        <f>IF($AI1309=1,I1309,0)</f>
        <v>0</v>
      </c>
      <c r="AS1309">
        <f>IF($AI1309=1,K1309,0)</f>
        <v>0</v>
      </c>
      <c r="AT1309">
        <f>IF($AI1309=1,J1309,0)</f>
        <v>0</v>
      </c>
      <c r="AU1309">
        <f>IF($AI1309=1,L1309,0)</f>
        <v>0</v>
      </c>
      <c r="AW1309">
        <f>IF($AL1309=1,U1309,0)</f>
        <v>0</v>
      </c>
      <c r="AX1309">
        <f>IF($AL1309=1,V1309,0)</f>
        <v>0</v>
      </c>
      <c r="AY1309">
        <f>IF($AL1309=1,W1309,0)</f>
        <v>0</v>
      </c>
      <c r="AZ1309">
        <f>IF($AL1309=1,X1309,0)</f>
        <v>0</v>
      </c>
      <c r="BA1309">
        <f>IF($AL1309=1,Y1309,0)</f>
        <v>0</v>
      </c>
      <c r="BC1309">
        <f>IF($AM1309=1,N1309,0)</f>
        <v>0</v>
      </c>
      <c r="BD1309">
        <f>IF($AM1309=1,O1309,0)</f>
        <v>0</v>
      </c>
      <c r="BE1309">
        <f>IF($AM1309=1,P1309,0)</f>
        <v>0</v>
      </c>
      <c r="BF1309">
        <f>IF($AM1309=1,Q1309,0)</f>
        <v>0</v>
      </c>
    </row>
    <row r="1310" spans="1:58" x14ac:dyDescent="0.3">
      <c r="A1310" s="7">
        <v>1556</v>
      </c>
      <c r="B1310" s="6">
        <v>138593</v>
      </c>
      <c r="C1310" s="6" t="str">
        <f>VLOOKUP(B1310,incomegroup,3,TRUE)</f>
        <v>Lower income</v>
      </c>
      <c r="D1310" s="7">
        <v>1</v>
      </c>
      <c r="E1310" s="7">
        <v>0</v>
      </c>
      <c r="F1310" s="7">
        <f>SUM(D1310:E1310)</f>
        <v>1</v>
      </c>
      <c r="G1310" s="7">
        <v>42</v>
      </c>
      <c r="H1310" s="7">
        <v>0</v>
      </c>
      <c r="I1310" s="7">
        <v>0</v>
      </c>
      <c r="J1310" s="7">
        <v>0</v>
      </c>
      <c r="K1310" s="7">
        <v>1</v>
      </c>
      <c r="L1310" s="7">
        <v>0</v>
      </c>
      <c r="M1310" s="7" t="str" cm="1">
        <f t="array" ref="M1310">_xlfn.IFS(H1310=1,H$1,I1310=1,I$1,J1310=1,J$1,K1310=1,K$1,L1310=1,L$1)</f>
        <v>Single</v>
      </c>
      <c r="N1310" s="7">
        <v>0</v>
      </c>
      <c r="O1310" s="7">
        <v>0</v>
      </c>
      <c r="P1310" s="7">
        <v>0</v>
      </c>
      <c r="Q1310" s="7">
        <v>0</v>
      </c>
      <c r="R1310" s="7" t="e" cm="1">
        <f t="array" ref="R1310">_xlfn.IFS(N1310=1,N$1,O1310=1,O$1,P1310=1,P$1,Q1310=1,Q$1)</f>
        <v>#N/A</v>
      </c>
      <c r="S1310" t="s">
        <v>69</v>
      </c>
      <c r="T1310" s="7">
        <v>42</v>
      </c>
      <c r="U1310" s="7">
        <v>183</v>
      </c>
      <c r="V1310" s="7">
        <v>43</v>
      </c>
      <c r="W1310" s="7">
        <v>176</v>
      </c>
      <c r="X1310" s="7">
        <v>61</v>
      </c>
      <c r="Y1310" s="7">
        <v>86</v>
      </c>
      <c r="Z1310" s="20">
        <f>SUM(U1310:Y1310)</f>
        <v>549</v>
      </c>
      <c r="AA1310" s="7">
        <v>86</v>
      </c>
      <c r="AB1310" s="7">
        <v>463</v>
      </c>
      <c r="AC1310" s="7">
        <v>3</v>
      </c>
      <c r="AD1310" s="7">
        <v>4</v>
      </c>
      <c r="AE1310" s="7">
        <v>1</v>
      </c>
      <c r="AF1310" s="7">
        <v>3</v>
      </c>
      <c r="AG1310" s="7">
        <v>8</v>
      </c>
      <c r="AH1310" s="7">
        <v>0</v>
      </c>
      <c r="AI1310" s="7">
        <v>0</v>
      </c>
      <c r="AJ1310" s="7">
        <v>0</v>
      </c>
      <c r="AK1310" s="7">
        <v>0</v>
      </c>
      <c r="AL1310" s="7">
        <v>0</v>
      </c>
      <c r="AM1310" s="7">
        <v>0</v>
      </c>
      <c r="AN1310" s="7">
        <v>0</v>
      </c>
      <c r="AO1310" s="8">
        <v>43879</v>
      </c>
      <c r="AQ1310">
        <f>IF($AI1310=1,H1310,0)</f>
        <v>0</v>
      </c>
      <c r="AR1310">
        <f>IF($AI1310=1,I1310,0)</f>
        <v>0</v>
      </c>
      <c r="AS1310">
        <f>IF($AI1310=1,K1310,0)</f>
        <v>0</v>
      </c>
      <c r="AT1310">
        <f>IF($AI1310=1,J1310,0)</f>
        <v>0</v>
      </c>
      <c r="AU1310">
        <f>IF($AI1310=1,L1310,0)</f>
        <v>0</v>
      </c>
      <c r="AW1310">
        <f>IF($AL1310=1,U1310,0)</f>
        <v>0</v>
      </c>
      <c r="AX1310">
        <f>IF($AL1310=1,V1310,0)</f>
        <v>0</v>
      </c>
      <c r="AY1310">
        <f>IF($AL1310=1,W1310,0)</f>
        <v>0</v>
      </c>
      <c r="AZ1310">
        <f>IF($AL1310=1,X1310,0)</f>
        <v>0</v>
      </c>
      <c r="BA1310">
        <f>IF($AL1310=1,Y1310,0)</f>
        <v>0</v>
      </c>
      <c r="BC1310">
        <f>IF($AM1310=1,N1310,0)</f>
        <v>0</v>
      </c>
      <c r="BD1310">
        <f>IF($AM1310=1,O1310,0)</f>
        <v>0</v>
      </c>
      <c r="BE1310">
        <f>IF($AM1310=1,P1310,0)</f>
        <v>0</v>
      </c>
      <c r="BF1310">
        <f>IF($AM1310=1,Q1310,0)</f>
        <v>0</v>
      </c>
    </row>
    <row r="1311" spans="1:58" x14ac:dyDescent="0.3">
      <c r="A1311" s="7">
        <v>1571</v>
      </c>
      <c r="B1311" s="6">
        <v>161794</v>
      </c>
      <c r="C1311" s="6" t="str">
        <f>VLOOKUP(B1311,incomegroup,3,TRUE)</f>
        <v>Middle Income</v>
      </c>
      <c r="D1311" s="7">
        <v>0</v>
      </c>
      <c r="E1311" s="7">
        <v>1</v>
      </c>
      <c r="F1311" s="7">
        <f>SUM(D1311:E1311)</f>
        <v>1</v>
      </c>
      <c r="G1311" s="7">
        <v>59</v>
      </c>
      <c r="H1311" s="7">
        <v>0</v>
      </c>
      <c r="I1311" s="7">
        <v>1</v>
      </c>
      <c r="J1311" s="7">
        <v>0</v>
      </c>
      <c r="K1311" s="7">
        <v>0</v>
      </c>
      <c r="L1311" s="7">
        <v>0</v>
      </c>
      <c r="M1311" s="7" t="str" cm="1">
        <f t="array" ref="M1311">_xlfn.IFS(H1311=1,H$1,I1311=1,I$1,J1311=1,J$1,K1311=1,K$1,L1311=1,L$1)</f>
        <v>Married</v>
      </c>
      <c r="N1311" s="7">
        <v>0</v>
      </c>
      <c r="O1311" s="7">
        <v>0</v>
      </c>
      <c r="P1311" s="7">
        <v>1</v>
      </c>
      <c r="Q1311" s="7">
        <v>0</v>
      </c>
      <c r="R1311" s="7" t="str" cm="1">
        <f t="array" ref="R1311">_xlfn.IFS(N1311=1,N$1,O1311=1,O$1,P1311=1,P$1,Q1311=1,Q$1)</f>
        <v>Master</v>
      </c>
      <c r="S1311" t="s">
        <v>71</v>
      </c>
      <c r="T1311" s="7">
        <v>74</v>
      </c>
      <c r="U1311" s="7">
        <v>691</v>
      </c>
      <c r="V1311" s="7">
        <v>123</v>
      </c>
      <c r="W1311" s="7">
        <v>492</v>
      </c>
      <c r="X1311" s="7">
        <v>141</v>
      </c>
      <c r="Y1311" s="7">
        <v>123</v>
      </c>
      <c r="Z1311" s="20">
        <f>SUM(U1311:Y1311)</f>
        <v>1570</v>
      </c>
      <c r="AA1311" s="7">
        <v>29</v>
      </c>
      <c r="AB1311" s="7">
        <v>1542</v>
      </c>
      <c r="AC1311" s="7">
        <v>2</v>
      </c>
      <c r="AD1311" s="7">
        <v>4</v>
      </c>
      <c r="AE1311" s="7">
        <v>4</v>
      </c>
      <c r="AF1311" s="7">
        <v>10</v>
      </c>
      <c r="AG1311" s="7">
        <v>2</v>
      </c>
      <c r="AH1311" s="7">
        <v>0</v>
      </c>
      <c r="AI1311" s="7">
        <v>0</v>
      </c>
      <c r="AJ1311" s="7">
        <v>0</v>
      </c>
      <c r="AK1311" s="7">
        <v>0</v>
      </c>
      <c r="AL1311" s="7">
        <v>0</v>
      </c>
      <c r="AM1311" s="7">
        <v>0</v>
      </c>
      <c r="AN1311" s="7">
        <v>0</v>
      </c>
      <c r="AO1311" s="8">
        <v>43880</v>
      </c>
      <c r="AQ1311">
        <f>IF($AI1311=1,H1311,0)</f>
        <v>0</v>
      </c>
      <c r="AR1311">
        <f>IF($AI1311=1,I1311,0)</f>
        <v>0</v>
      </c>
      <c r="AS1311">
        <f>IF($AI1311=1,K1311,0)</f>
        <v>0</v>
      </c>
      <c r="AT1311">
        <f>IF($AI1311=1,J1311,0)</f>
        <v>0</v>
      </c>
      <c r="AU1311">
        <f>IF($AI1311=1,L1311,0)</f>
        <v>0</v>
      </c>
      <c r="AW1311">
        <f>IF($AL1311=1,U1311,0)</f>
        <v>0</v>
      </c>
      <c r="AX1311">
        <f>IF($AL1311=1,V1311,0)</f>
        <v>0</v>
      </c>
      <c r="AY1311">
        <f>IF($AL1311=1,W1311,0)</f>
        <v>0</v>
      </c>
      <c r="AZ1311">
        <f>IF($AL1311=1,X1311,0)</f>
        <v>0</v>
      </c>
      <c r="BA1311">
        <f>IF($AL1311=1,Y1311,0)</f>
        <v>0</v>
      </c>
      <c r="BC1311">
        <f>IF($AM1311=1,N1311,0)</f>
        <v>0</v>
      </c>
      <c r="BD1311">
        <f>IF($AM1311=1,O1311,0)</f>
        <v>0</v>
      </c>
      <c r="BE1311">
        <f>IF($AM1311=1,P1311,0)</f>
        <v>0</v>
      </c>
      <c r="BF1311">
        <f>IF($AM1311=1,Q1311,0)</f>
        <v>0</v>
      </c>
    </row>
    <row r="1312" spans="1:58" x14ac:dyDescent="0.3">
      <c r="A1312" s="7">
        <v>2531</v>
      </c>
      <c r="B1312" s="6">
        <v>137054</v>
      </c>
      <c r="C1312" s="6" t="str">
        <f>VLOOKUP(B1312,incomegroup,3,TRUE)</f>
        <v>Lower income</v>
      </c>
      <c r="D1312" s="7">
        <v>1</v>
      </c>
      <c r="E1312" s="7">
        <v>1</v>
      </c>
      <c r="F1312" s="7">
        <f>SUM(D1312:E1312)</f>
        <v>2</v>
      </c>
      <c r="G1312" s="7">
        <v>53</v>
      </c>
      <c r="H1312" s="7">
        <v>0</v>
      </c>
      <c r="I1312" s="7">
        <v>1</v>
      </c>
      <c r="J1312" s="7">
        <v>0</v>
      </c>
      <c r="K1312" s="7">
        <v>0</v>
      </c>
      <c r="L1312" s="7">
        <v>0</v>
      </c>
      <c r="M1312" s="7" t="str" cm="1">
        <f t="array" ref="M1312">_xlfn.IFS(H1312=1,H$1,I1312=1,I$1,J1312=1,J$1,K1312=1,K$1,L1312=1,L$1)</f>
        <v>Married</v>
      </c>
      <c r="N1312" s="7">
        <v>0</v>
      </c>
      <c r="O1312" s="7">
        <v>0</v>
      </c>
      <c r="P1312" s="7">
        <v>1</v>
      </c>
      <c r="Q1312" s="7">
        <v>0</v>
      </c>
      <c r="R1312" s="7" t="str" cm="1">
        <f t="array" ref="R1312">_xlfn.IFS(N1312=1,N$1,O1312=1,O$1,P1312=1,P$1,Q1312=1,Q$1)</f>
        <v>Master</v>
      </c>
      <c r="S1312" t="s">
        <v>71</v>
      </c>
      <c r="T1312" s="7">
        <v>89</v>
      </c>
      <c r="U1312" s="7">
        <v>44</v>
      </c>
      <c r="V1312" s="7">
        <v>4</v>
      </c>
      <c r="W1312" s="7">
        <v>22</v>
      </c>
      <c r="X1312" s="7">
        <v>0</v>
      </c>
      <c r="Y1312" s="7">
        <v>4</v>
      </c>
      <c r="Z1312" s="20">
        <f>SUM(U1312:Y1312)</f>
        <v>74</v>
      </c>
      <c r="AA1312" s="7">
        <v>18</v>
      </c>
      <c r="AB1312" s="7">
        <v>55</v>
      </c>
      <c r="AC1312" s="7">
        <v>2</v>
      </c>
      <c r="AD1312" s="7">
        <v>1</v>
      </c>
      <c r="AE1312" s="7">
        <v>0</v>
      </c>
      <c r="AF1312" s="7">
        <v>3</v>
      </c>
      <c r="AG1312" s="7">
        <v>7</v>
      </c>
      <c r="AH1312" s="7">
        <v>0</v>
      </c>
      <c r="AI1312" s="7">
        <v>0</v>
      </c>
      <c r="AJ1312" s="7">
        <v>0</v>
      </c>
      <c r="AK1312" s="7">
        <v>0</v>
      </c>
      <c r="AL1312" s="7">
        <v>0</v>
      </c>
      <c r="AM1312" s="7">
        <v>0</v>
      </c>
      <c r="AN1312" s="7">
        <v>0</v>
      </c>
      <c r="AO1312" s="8">
        <v>43881</v>
      </c>
      <c r="AQ1312">
        <f>IF($AI1312=1,H1312,0)</f>
        <v>0</v>
      </c>
      <c r="AR1312">
        <f>IF($AI1312=1,I1312,0)</f>
        <v>0</v>
      </c>
      <c r="AS1312">
        <f>IF($AI1312=1,K1312,0)</f>
        <v>0</v>
      </c>
      <c r="AT1312">
        <f>IF($AI1312=1,J1312,0)</f>
        <v>0</v>
      </c>
      <c r="AU1312">
        <f>IF($AI1312=1,L1312,0)</f>
        <v>0</v>
      </c>
      <c r="AW1312">
        <f>IF($AL1312=1,U1312,0)</f>
        <v>0</v>
      </c>
      <c r="AX1312">
        <f>IF($AL1312=1,V1312,0)</f>
        <v>0</v>
      </c>
      <c r="AY1312">
        <f>IF($AL1312=1,W1312,0)</f>
        <v>0</v>
      </c>
      <c r="AZ1312">
        <f>IF($AL1312=1,X1312,0)</f>
        <v>0</v>
      </c>
      <c r="BA1312">
        <f>IF($AL1312=1,Y1312,0)</f>
        <v>0</v>
      </c>
      <c r="BC1312">
        <f>IF($AM1312=1,N1312,0)</f>
        <v>0</v>
      </c>
      <c r="BD1312">
        <f>IF($AM1312=1,O1312,0)</f>
        <v>0</v>
      </c>
      <c r="BE1312">
        <f>IF($AM1312=1,P1312,0)</f>
        <v>0</v>
      </c>
      <c r="BF1312">
        <f>IF($AM1312=1,Q1312,0)</f>
        <v>0</v>
      </c>
    </row>
    <row r="1313" spans="1:58" x14ac:dyDescent="0.3">
      <c r="A1313" s="7">
        <v>2800</v>
      </c>
      <c r="B1313" s="6">
        <v>125293</v>
      </c>
      <c r="C1313" s="6" t="str">
        <f>VLOOKUP(B1313,incomegroup,3,TRUE)</f>
        <v>Lower income</v>
      </c>
      <c r="D1313" s="7">
        <v>1</v>
      </c>
      <c r="E1313" s="7">
        <v>0</v>
      </c>
      <c r="F1313" s="7">
        <f>SUM(D1313:E1313)</f>
        <v>1</v>
      </c>
      <c r="G1313" s="7">
        <v>51</v>
      </c>
      <c r="H1313" s="7">
        <v>0</v>
      </c>
      <c r="I1313" s="7">
        <v>1</v>
      </c>
      <c r="J1313" s="7">
        <v>0</v>
      </c>
      <c r="K1313" s="7">
        <v>0</v>
      </c>
      <c r="L1313" s="7">
        <v>0</v>
      </c>
      <c r="M1313" s="7" t="str" cm="1">
        <f t="array" ref="M1313">_xlfn.IFS(H1313=1,H$1,I1313=1,I$1,J1313=1,J$1,K1313=1,K$1,L1313=1,L$1)</f>
        <v>Married</v>
      </c>
      <c r="N1313" s="7">
        <v>0</v>
      </c>
      <c r="O1313" s="7">
        <v>1</v>
      </c>
      <c r="P1313" s="7">
        <v>0</v>
      </c>
      <c r="Q1313" s="7">
        <v>0</v>
      </c>
      <c r="R1313" s="7" t="str" cm="1">
        <f t="array" ref="R1313">_xlfn.IFS(N1313=1,N$1,O1313=1,O$1,P1313=1,P$1,Q1313=1,Q$1)</f>
        <v>Graduate</v>
      </c>
      <c r="S1313" t="s">
        <v>73</v>
      </c>
      <c r="T1313" s="7">
        <v>51</v>
      </c>
      <c r="U1313" s="7">
        <v>74</v>
      </c>
      <c r="V1313" s="7">
        <v>0</v>
      </c>
      <c r="W1313" s="7">
        <v>54</v>
      </c>
      <c r="X1313" s="7">
        <v>0</v>
      </c>
      <c r="Y1313" s="7">
        <v>10</v>
      </c>
      <c r="Z1313" s="20">
        <f>SUM(U1313:Y1313)</f>
        <v>138</v>
      </c>
      <c r="AA1313" s="7">
        <v>45</v>
      </c>
      <c r="AB1313" s="7">
        <v>94</v>
      </c>
      <c r="AC1313" s="7">
        <v>1</v>
      </c>
      <c r="AD1313" s="7">
        <v>1</v>
      </c>
      <c r="AE1313" s="7">
        <v>1</v>
      </c>
      <c r="AF1313" s="7">
        <v>2</v>
      </c>
      <c r="AG1313" s="7">
        <v>8</v>
      </c>
      <c r="AH1313" s="7">
        <v>0</v>
      </c>
      <c r="AI1313" s="7">
        <v>0</v>
      </c>
      <c r="AJ1313" s="7">
        <v>0</v>
      </c>
      <c r="AK1313" s="7">
        <v>0</v>
      </c>
      <c r="AL1313" s="7">
        <v>0</v>
      </c>
      <c r="AM1313" s="7">
        <v>0</v>
      </c>
      <c r="AN1313" s="7">
        <v>0</v>
      </c>
      <c r="AO1313" s="8">
        <v>43881</v>
      </c>
      <c r="AQ1313">
        <f>IF($AI1313=1,H1313,0)</f>
        <v>0</v>
      </c>
      <c r="AR1313">
        <f>IF($AI1313=1,I1313,0)</f>
        <v>0</v>
      </c>
      <c r="AS1313">
        <f>IF($AI1313=1,K1313,0)</f>
        <v>0</v>
      </c>
      <c r="AT1313">
        <f>IF($AI1313=1,J1313,0)</f>
        <v>0</v>
      </c>
      <c r="AU1313">
        <f>IF($AI1313=1,L1313,0)</f>
        <v>0</v>
      </c>
      <c r="AW1313">
        <f>IF($AL1313=1,U1313,0)</f>
        <v>0</v>
      </c>
      <c r="AX1313">
        <f>IF($AL1313=1,V1313,0)</f>
        <v>0</v>
      </c>
      <c r="AY1313">
        <f>IF($AL1313=1,W1313,0)</f>
        <v>0</v>
      </c>
      <c r="AZ1313">
        <f>IF($AL1313=1,X1313,0)</f>
        <v>0</v>
      </c>
      <c r="BA1313">
        <f>IF($AL1313=1,Y1313,0)</f>
        <v>0</v>
      </c>
      <c r="BC1313">
        <f>IF($AM1313=1,N1313,0)</f>
        <v>0</v>
      </c>
      <c r="BD1313">
        <f>IF($AM1313=1,O1313,0)</f>
        <v>0</v>
      </c>
      <c r="BE1313">
        <f>IF($AM1313=1,P1313,0)</f>
        <v>0</v>
      </c>
      <c r="BF1313">
        <f>IF($AM1313=1,Q1313,0)</f>
        <v>0</v>
      </c>
    </row>
    <row r="1314" spans="1:58" x14ac:dyDescent="0.3">
      <c r="A1314" s="7">
        <v>3045</v>
      </c>
      <c r="B1314" s="6">
        <v>125293</v>
      </c>
      <c r="C1314" s="6" t="str">
        <f>VLOOKUP(B1314,incomegroup,3,TRUE)</f>
        <v>Lower income</v>
      </c>
      <c r="D1314" s="7">
        <v>1</v>
      </c>
      <c r="E1314" s="7">
        <v>0</v>
      </c>
      <c r="F1314" s="7">
        <f>SUM(D1314:E1314)</f>
        <v>1</v>
      </c>
      <c r="G1314" s="7">
        <v>51</v>
      </c>
      <c r="H1314" s="7">
        <v>0</v>
      </c>
      <c r="I1314" s="7">
        <v>1</v>
      </c>
      <c r="J1314" s="7">
        <v>0</v>
      </c>
      <c r="K1314" s="7">
        <v>0</v>
      </c>
      <c r="L1314" s="7">
        <v>0</v>
      </c>
      <c r="M1314" s="7" t="str" cm="1">
        <f t="array" ref="M1314">_xlfn.IFS(H1314=1,H$1,I1314=1,I$1,J1314=1,J$1,K1314=1,K$1,L1314=1,L$1)</f>
        <v>Married</v>
      </c>
      <c r="N1314" s="7">
        <v>0</v>
      </c>
      <c r="O1314" s="7">
        <v>1</v>
      </c>
      <c r="P1314" s="7">
        <v>0</v>
      </c>
      <c r="Q1314" s="7">
        <v>0</v>
      </c>
      <c r="R1314" s="7" t="str" cm="1">
        <f t="array" ref="R1314">_xlfn.IFS(N1314=1,N$1,O1314=1,O$1,P1314=1,P$1,Q1314=1,Q$1)</f>
        <v>Graduate</v>
      </c>
      <c r="S1314" t="s">
        <v>72</v>
      </c>
      <c r="T1314" s="7">
        <v>51</v>
      </c>
      <c r="U1314" s="7">
        <v>74</v>
      </c>
      <c r="V1314" s="7">
        <v>0</v>
      </c>
      <c r="W1314" s="7">
        <v>54</v>
      </c>
      <c r="X1314" s="7">
        <v>0</v>
      </c>
      <c r="Y1314" s="7">
        <v>10</v>
      </c>
      <c r="Z1314" s="20">
        <f>SUM(U1314:Y1314)</f>
        <v>138</v>
      </c>
      <c r="AA1314" s="7">
        <v>45</v>
      </c>
      <c r="AB1314" s="7">
        <v>94</v>
      </c>
      <c r="AC1314" s="7">
        <v>1</v>
      </c>
      <c r="AD1314" s="7">
        <v>1</v>
      </c>
      <c r="AE1314" s="7">
        <v>1</v>
      </c>
      <c r="AF1314" s="7">
        <v>2</v>
      </c>
      <c r="AG1314" s="7">
        <v>8</v>
      </c>
      <c r="AH1314" s="7">
        <v>0</v>
      </c>
      <c r="AI1314" s="7">
        <v>0</v>
      </c>
      <c r="AJ1314" s="7">
        <v>0</v>
      </c>
      <c r="AK1314" s="7">
        <v>0</v>
      </c>
      <c r="AL1314" s="7">
        <v>0</v>
      </c>
      <c r="AM1314" s="7">
        <v>0</v>
      </c>
      <c r="AN1314" s="7">
        <v>0</v>
      </c>
      <c r="AO1314" s="8">
        <v>43881</v>
      </c>
      <c r="AQ1314">
        <f>IF($AI1314=1,H1314,0)</f>
        <v>0</v>
      </c>
      <c r="AR1314">
        <f>IF($AI1314=1,I1314,0)</f>
        <v>0</v>
      </c>
      <c r="AS1314">
        <f>IF($AI1314=1,K1314,0)</f>
        <v>0</v>
      </c>
      <c r="AT1314">
        <f>IF($AI1314=1,J1314,0)</f>
        <v>0</v>
      </c>
      <c r="AU1314">
        <f>IF($AI1314=1,L1314,0)</f>
        <v>0</v>
      </c>
      <c r="AW1314">
        <f>IF($AL1314=1,U1314,0)</f>
        <v>0</v>
      </c>
      <c r="AX1314">
        <f>IF($AL1314=1,V1314,0)</f>
        <v>0</v>
      </c>
      <c r="AY1314">
        <f>IF($AL1314=1,W1314,0)</f>
        <v>0</v>
      </c>
      <c r="AZ1314">
        <f>IF($AL1314=1,X1314,0)</f>
        <v>0</v>
      </c>
      <c r="BA1314">
        <f>IF($AL1314=1,Y1314,0)</f>
        <v>0</v>
      </c>
      <c r="BC1314">
        <f>IF($AM1314=1,N1314,0)</f>
        <v>0</v>
      </c>
      <c r="BD1314">
        <f>IF($AM1314=1,O1314,0)</f>
        <v>0</v>
      </c>
      <c r="BE1314">
        <f>IF($AM1314=1,P1314,0)</f>
        <v>0</v>
      </c>
      <c r="BF1314">
        <f>IF($AM1314=1,Q1314,0)</f>
        <v>0</v>
      </c>
    </row>
    <row r="1315" spans="1:58" x14ac:dyDescent="0.3">
      <c r="A1315" s="7">
        <v>1729</v>
      </c>
      <c r="B1315" s="6">
        <v>133697</v>
      </c>
      <c r="C1315" s="6" t="str">
        <f>VLOOKUP(B1315,incomegroup,3,TRUE)</f>
        <v>Lower income</v>
      </c>
      <c r="D1315" s="7">
        <v>1</v>
      </c>
      <c r="E1315" s="7">
        <v>0</v>
      </c>
      <c r="F1315" s="7">
        <f>SUM(D1315:E1315)</f>
        <v>1</v>
      </c>
      <c r="G1315" s="7">
        <v>50</v>
      </c>
      <c r="H1315" s="7">
        <v>0</v>
      </c>
      <c r="I1315" s="7">
        <v>0</v>
      </c>
      <c r="J1315" s="7">
        <v>0</v>
      </c>
      <c r="K1315" s="7">
        <v>1</v>
      </c>
      <c r="L1315" s="7">
        <v>0</v>
      </c>
      <c r="M1315" s="7" t="str" cm="1">
        <f t="array" ref="M1315">_xlfn.IFS(H1315=1,H$1,I1315=1,I$1,J1315=1,J$1,K1315=1,K$1,L1315=1,L$1)</f>
        <v>Single</v>
      </c>
      <c r="N1315" s="7">
        <v>0</v>
      </c>
      <c r="O1315" s="7">
        <v>1</v>
      </c>
      <c r="P1315" s="7">
        <v>0</v>
      </c>
      <c r="Q1315" s="7">
        <v>0</v>
      </c>
      <c r="R1315" s="7" t="str" cm="1">
        <f t="array" ref="R1315">_xlfn.IFS(N1315=1,N$1,O1315=1,O$1,P1315=1,P$1,Q1315=1,Q$1)</f>
        <v>Graduate</v>
      </c>
      <c r="S1315" t="s">
        <v>70</v>
      </c>
      <c r="T1315" s="7">
        <v>34</v>
      </c>
      <c r="U1315" s="7">
        <v>16</v>
      </c>
      <c r="V1315" s="7">
        <v>12</v>
      </c>
      <c r="W1315" s="7">
        <v>28</v>
      </c>
      <c r="X1315" s="7">
        <v>0</v>
      </c>
      <c r="Y1315" s="7">
        <v>12</v>
      </c>
      <c r="Z1315" s="20">
        <f>SUM(U1315:Y1315)</f>
        <v>68</v>
      </c>
      <c r="AA1315" s="7">
        <v>44</v>
      </c>
      <c r="AB1315" s="7">
        <v>24</v>
      </c>
      <c r="AC1315" s="7">
        <v>1</v>
      </c>
      <c r="AD1315" s="7">
        <v>1</v>
      </c>
      <c r="AE1315" s="7">
        <v>0</v>
      </c>
      <c r="AF1315" s="7">
        <v>2</v>
      </c>
      <c r="AG1315" s="7">
        <v>7</v>
      </c>
      <c r="AH1315" s="7">
        <v>1</v>
      </c>
      <c r="AI1315" s="7">
        <v>0</v>
      </c>
      <c r="AJ1315" s="7">
        <v>0</v>
      </c>
      <c r="AK1315" s="7">
        <v>0</v>
      </c>
      <c r="AL1315" s="7">
        <v>0</v>
      </c>
      <c r="AM1315" s="7">
        <v>0</v>
      </c>
      <c r="AN1315" s="7">
        <v>0</v>
      </c>
      <c r="AO1315" s="8">
        <v>43881</v>
      </c>
      <c r="AQ1315">
        <f>IF($AI1315=1,H1315,0)</f>
        <v>0</v>
      </c>
      <c r="AR1315">
        <f>IF($AI1315=1,I1315,0)</f>
        <v>0</v>
      </c>
      <c r="AS1315">
        <f>IF($AI1315=1,K1315,0)</f>
        <v>0</v>
      </c>
      <c r="AT1315">
        <f>IF($AI1315=1,J1315,0)</f>
        <v>0</v>
      </c>
      <c r="AU1315">
        <f>IF($AI1315=1,L1315,0)</f>
        <v>0</v>
      </c>
      <c r="AW1315">
        <f>IF($AL1315=1,U1315,0)</f>
        <v>0</v>
      </c>
      <c r="AX1315">
        <f>IF($AL1315=1,V1315,0)</f>
        <v>0</v>
      </c>
      <c r="AY1315">
        <f>IF($AL1315=1,W1315,0)</f>
        <v>0</v>
      </c>
      <c r="AZ1315">
        <f>IF($AL1315=1,X1315,0)</f>
        <v>0</v>
      </c>
      <c r="BA1315">
        <f>IF($AL1315=1,Y1315,0)</f>
        <v>0</v>
      </c>
      <c r="BC1315">
        <f>IF($AM1315=1,N1315,0)</f>
        <v>0</v>
      </c>
      <c r="BD1315">
        <f>IF($AM1315=1,O1315,0)</f>
        <v>0</v>
      </c>
      <c r="BE1315">
        <f>IF($AM1315=1,P1315,0)</f>
        <v>0</v>
      </c>
      <c r="BF1315">
        <f>IF($AM1315=1,Q1315,0)</f>
        <v>0</v>
      </c>
    </row>
    <row r="1316" spans="1:58" x14ac:dyDescent="0.3">
      <c r="A1316" s="7">
        <v>1262</v>
      </c>
      <c r="B1316" s="6">
        <v>166313</v>
      </c>
      <c r="C1316" s="6" t="str">
        <f>VLOOKUP(B1316,incomegroup,3,TRUE)</f>
        <v>Middle Income</v>
      </c>
      <c r="D1316" s="7">
        <v>0</v>
      </c>
      <c r="E1316" s="7">
        <v>1</v>
      </c>
      <c r="F1316" s="7">
        <f>SUM(D1316:E1316)</f>
        <v>1</v>
      </c>
      <c r="G1316" s="7">
        <v>57</v>
      </c>
      <c r="H1316" s="7">
        <v>0</v>
      </c>
      <c r="I1316" s="7">
        <v>0</v>
      </c>
      <c r="J1316" s="7">
        <v>1</v>
      </c>
      <c r="K1316" s="7">
        <v>0</v>
      </c>
      <c r="L1316" s="7">
        <v>0</v>
      </c>
      <c r="M1316" s="7" t="str" cm="1">
        <f t="array" ref="M1316">_xlfn.IFS(H1316=1,H$1,I1316=1,I$1,J1316=1,J$1,K1316=1,K$1,L1316=1,L$1)</f>
        <v>Together</v>
      </c>
      <c r="N1316" s="7">
        <v>0</v>
      </c>
      <c r="O1316" s="7">
        <v>0</v>
      </c>
      <c r="P1316" s="7">
        <v>0</v>
      </c>
      <c r="Q1316" s="7">
        <v>1</v>
      </c>
      <c r="R1316" s="7" t="str" cm="1">
        <f t="array" ref="R1316">_xlfn.IFS(N1316=1,N$1,O1316=1,O$1,P1316=1,P$1,Q1316=1,Q$1)</f>
        <v>PhD</v>
      </c>
      <c r="S1316" t="s">
        <v>69</v>
      </c>
      <c r="T1316" s="7">
        <v>86</v>
      </c>
      <c r="U1316" s="7">
        <v>1567</v>
      </c>
      <c r="V1316" s="7">
        <v>18</v>
      </c>
      <c r="W1316" s="7">
        <v>248</v>
      </c>
      <c r="X1316" s="7">
        <v>25</v>
      </c>
      <c r="Y1316" s="7">
        <v>55</v>
      </c>
      <c r="Z1316" s="20">
        <f>SUM(U1316:Y1316)</f>
        <v>1913</v>
      </c>
      <c r="AA1316" s="7">
        <v>18</v>
      </c>
      <c r="AB1316" s="7">
        <v>1896</v>
      </c>
      <c r="AC1316" s="7">
        <v>2</v>
      </c>
      <c r="AD1316" s="7">
        <v>6</v>
      </c>
      <c r="AE1316" s="7">
        <v>3</v>
      </c>
      <c r="AF1316" s="7">
        <v>12</v>
      </c>
      <c r="AG1316" s="7">
        <v>4</v>
      </c>
      <c r="AH1316" s="7">
        <v>0</v>
      </c>
      <c r="AI1316" s="7">
        <v>0</v>
      </c>
      <c r="AJ1316" s="7">
        <v>0</v>
      </c>
      <c r="AK1316" s="7">
        <v>0</v>
      </c>
      <c r="AL1316" s="7">
        <v>0</v>
      </c>
      <c r="AM1316" s="7">
        <v>0</v>
      </c>
      <c r="AN1316" s="7">
        <v>0</v>
      </c>
      <c r="AO1316" s="8">
        <v>43882</v>
      </c>
      <c r="AQ1316">
        <f>IF($AI1316=1,H1316,0)</f>
        <v>0</v>
      </c>
      <c r="AR1316">
        <f>IF($AI1316=1,I1316,0)</f>
        <v>0</v>
      </c>
      <c r="AS1316">
        <f>IF($AI1316=1,K1316,0)</f>
        <v>0</v>
      </c>
      <c r="AT1316">
        <f>IF($AI1316=1,J1316,0)</f>
        <v>0</v>
      </c>
      <c r="AU1316">
        <f>IF($AI1316=1,L1316,0)</f>
        <v>0</v>
      </c>
      <c r="AW1316">
        <f>IF($AL1316=1,U1316,0)</f>
        <v>0</v>
      </c>
      <c r="AX1316">
        <f>IF($AL1316=1,V1316,0)</f>
        <v>0</v>
      </c>
      <c r="AY1316">
        <f>IF($AL1316=1,W1316,0)</f>
        <v>0</v>
      </c>
      <c r="AZ1316">
        <f>IF($AL1316=1,X1316,0)</f>
        <v>0</v>
      </c>
      <c r="BA1316">
        <f>IF($AL1316=1,Y1316,0)</f>
        <v>0</v>
      </c>
      <c r="BC1316">
        <f>IF($AM1316=1,N1316,0)</f>
        <v>0</v>
      </c>
      <c r="BD1316">
        <f>IF($AM1316=1,O1316,0)</f>
        <v>0</v>
      </c>
      <c r="BE1316">
        <f>IF($AM1316=1,P1316,0)</f>
        <v>0</v>
      </c>
      <c r="BF1316">
        <f>IF($AM1316=1,Q1316,0)</f>
        <v>0</v>
      </c>
    </row>
    <row r="1317" spans="1:58" x14ac:dyDescent="0.3">
      <c r="A1317" s="7">
        <v>1562</v>
      </c>
      <c r="B1317" s="6">
        <v>147472</v>
      </c>
      <c r="C1317" s="6" t="str">
        <f>VLOOKUP(B1317,incomegroup,3,TRUE)</f>
        <v>Lower income</v>
      </c>
      <c r="D1317" s="7">
        <v>1</v>
      </c>
      <c r="E1317" s="7">
        <v>1</v>
      </c>
      <c r="F1317" s="7">
        <f>SUM(D1317:E1317)</f>
        <v>2</v>
      </c>
      <c r="G1317" s="7">
        <v>54</v>
      </c>
      <c r="H1317" s="7">
        <v>0</v>
      </c>
      <c r="I1317" s="7">
        <v>0</v>
      </c>
      <c r="J1317" s="7">
        <v>1</v>
      </c>
      <c r="K1317" s="7">
        <v>0</v>
      </c>
      <c r="L1317" s="7">
        <v>0</v>
      </c>
      <c r="M1317" s="7" t="str" cm="1">
        <f t="array" ref="M1317">_xlfn.IFS(H1317=1,H$1,I1317=1,I$1,J1317=1,J$1,K1317=1,K$1,L1317=1,L$1)</f>
        <v>Together</v>
      </c>
      <c r="N1317" s="7">
        <v>0</v>
      </c>
      <c r="O1317" s="7">
        <v>0</v>
      </c>
      <c r="P1317" s="7">
        <v>0</v>
      </c>
      <c r="Q1317" s="7">
        <v>1</v>
      </c>
      <c r="R1317" s="7" t="str" cm="1">
        <f t="array" ref="R1317">_xlfn.IFS(N1317=1,N$1,O1317=1,O$1,P1317=1,P$1,Q1317=1,Q$1)</f>
        <v>PhD</v>
      </c>
      <c r="S1317" t="s">
        <v>69</v>
      </c>
      <c r="T1317" s="7">
        <v>39</v>
      </c>
      <c r="U1317" s="7">
        <v>174</v>
      </c>
      <c r="V1317" s="7">
        <v>0</v>
      </c>
      <c r="W1317" s="7">
        <v>34</v>
      </c>
      <c r="X1317" s="7">
        <v>0</v>
      </c>
      <c r="Y1317" s="7">
        <v>0</v>
      </c>
      <c r="Z1317" s="20">
        <f>SUM(U1317:Y1317)</f>
        <v>208</v>
      </c>
      <c r="AA1317" s="7">
        <v>25</v>
      </c>
      <c r="AB1317" s="7">
        <v>183</v>
      </c>
      <c r="AC1317" s="7">
        <v>2</v>
      </c>
      <c r="AD1317" s="7">
        <v>2</v>
      </c>
      <c r="AE1317" s="7">
        <v>0</v>
      </c>
      <c r="AF1317" s="7">
        <v>4</v>
      </c>
      <c r="AG1317" s="7">
        <v>5</v>
      </c>
      <c r="AH1317" s="7">
        <v>0</v>
      </c>
      <c r="AI1317" s="7">
        <v>0</v>
      </c>
      <c r="AJ1317" s="7">
        <v>0</v>
      </c>
      <c r="AK1317" s="7">
        <v>0</v>
      </c>
      <c r="AL1317" s="7">
        <v>0</v>
      </c>
      <c r="AM1317" s="7">
        <v>0</v>
      </c>
      <c r="AN1317" s="7">
        <v>0</v>
      </c>
      <c r="AO1317" s="8">
        <v>43882</v>
      </c>
      <c r="AQ1317">
        <f>IF($AI1317=1,H1317,0)</f>
        <v>0</v>
      </c>
      <c r="AR1317">
        <f>IF($AI1317=1,I1317,0)</f>
        <v>0</v>
      </c>
      <c r="AS1317">
        <f>IF($AI1317=1,K1317,0)</f>
        <v>0</v>
      </c>
      <c r="AT1317">
        <f>IF($AI1317=1,J1317,0)</f>
        <v>0</v>
      </c>
      <c r="AU1317">
        <f>IF($AI1317=1,L1317,0)</f>
        <v>0</v>
      </c>
      <c r="AW1317">
        <f>IF($AL1317=1,U1317,0)</f>
        <v>0</v>
      </c>
      <c r="AX1317">
        <f>IF($AL1317=1,V1317,0)</f>
        <v>0</v>
      </c>
      <c r="AY1317">
        <f>IF($AL1317=1,W1317,0)</f>
        <v>0</v>
      </c>
      <c r="AZ1317">
        <f>IF($AL1317=1,X1317,0)</f>
        <v>0</v>
      </c>
      <c r="BA1317">
        <f>IF($AL1317=1,Y1317,0)</f>
        <v>0</v>
      </c>
      <c r="BC1317">
        <f>IF($AM1317=1,N1317,0)</f>
        <v>0</v>
      </c>
      <c r="BD1317">
        <f>IF($AM1317=1,O1317,0)</f>
        <v>0</v>
      </c>
      <c r="BE1317">
        <f>IF($AM1317=1,P1317,0)</f>
        <v>0</v>
      </c>
      <c r="BF1317">
        <f>IF($AM1317=1,Q1317,0)</f>
        <v>0</v>
      </c>
    </row>
    <row r="1318" spans="1:58" x14ac:dyDescent="0.3">
      <c r="A1318" s="7">
        <v>1632</v>
      </c>
      <c r="B1318" s="6">
        <v>166886</v>
      </c>
      <c r="C1318" s="6" t="str">
        <f>VLOOKUP(B1318,incomegroup,3,TRUE)</f>
        <v>Middle Income</v>
      </c>
      <c r="D1318" s="7">
        <v>0</v>
      </c>
      <c r="E1318" s="7">
        <v>1</v>
      </c>
      <c r="F1318" s="7">
        <f>SUM(D1318:E1318)</f>
        <v>1</v>
      </c>
      <c r="G1318" s="7">
        <v>62</v>
      </c>
      <c r="H1318" s="7">
        <v>0</v>
      </c>
      <c r="I1318" s="7">
        <v>0</v>
      </c>
      <c r="J1318" s="7">
        <v>1</v>
      </c>
      <c r="K1318" s="7">
        <v>0</v>
      </c>
      <c r="L1318" s="7">
        <v>0</v>
      </c>
      <c r="M1318" s="7" t="str" cm="1">
        <f t="array" ref="M1318">_xlfn.IFS(H1318=1,H$1,I1318=1,I$1,J1318=1,J$1,K1318=1,K$1,L1318=1,L$1)</f>
        <v>Together</v>
      </c>
      <c r="N1318" s="7">
        <v>0</v>
      </c>
      <c r="O1318" s="7">
        <v>1</v>
      </c>
      <c r="P1318" s="7">
        <v>0</v>
      </c>
      <c r="Q1318" s="7">
        <v>0</v>
      </c>
      <c r="R1318" s="7" t="str" cm="1">
        <f t="array" ref="R1318">_xlfn.IFS(N1318=1,N$1,O1318=1,O$1,P1318=1,P$1,Q1318=1,Q$1)</f>
        <v>Graduate</v>
      </c>
      <c r="S1318" t="s">
        <v>68</v>
      </c>
      <c r="T1318" s="7">
        <v>28</v>
      </c>
      <c r="U1318" s="7">
        <v>786</v>
      </c>
      <c r="V1318" s="7">
        <v>10</v>
      </c>
      <c r="W1318" s="7">
        <v>155</v>
      </c>
      <c r="X1318" s="7">
        <v>102</v>
      </c>
      <c r="Y1318" s="7">
        <v>77</v>
      </c>
      <c r="Z1318" s="20">
        <f>SUM(U1318:Y1318)</f>
        <v>1130</v>
      </c>
      <c r="AA1318" s="7">
        <v>364</v>
      </c>
      <c r="AB1318" s="7">
        <v>766</v>
      </c>
      <c r="AC1318" s="7">
        <v>2</v>
      </c>
      <c r="AD1318" s="7">
        <v>7</v>
      </c>
      <c r="AE1318" s="7">
        <v>1</v>
      </c>
      <c r="AF1318" s="7">
        <v>7</v>
      </c>
      <c r="AG1318" s="7">
        <v>5</v>
      </c>
      <c r="AH1318" s="7">
        <v>0</v>
      </c>
      <c r="AI1318" s="7">
        <v>0</v>
      </c>
      <c r="AJ1318" s="7">
        <v>0</v>
      </c>
      <c r="AK1318" s="7">
        <v>0</v>
      </c>
      <c r="AL1318" s="7">
        <v>0</v>
      </c>
      <c r="AM1318" s="7">
        <v>0</v>
      </c>
      <c r="AN1318" s="7">
        <v>0</v>
      </c>
      <c r="AO1318" s="8">
        <v>43882</v>
      </c>
      <c r="AQ1318">
        <f>IF($AI1318=1,H1318,0)</f>
        <v>0</v>
      </c>
      <c r="AR1318">
        <f>IF($AI1318=1,I1318,0)</f>
        <v>0</v>
      </c>
      <c r="AS1318">
        <f>IF($AI1318=1,K1318,0)</f>
        <v>0</v>
      </c>
      <c r="AT1318">
        <f>IF($AI1318=1,J1318,0)</f>
        <v>0</v>
      </c>
      <c r="AU1318">
        <f>IF($AI1318=1,L1318,0)</f>
        <v>0</v>
      </c>
      <c r="AW1318">
        <f>IF($AL1318=1,U1318,0)</f>
        <v>0</v>
      </c>
      <c r="AX1318">
        <f>IF($AL1318=1,V1318,0)</f>
        <v>0</v>
      </c>
      <c r="AY1318">
        <f>IF($AL1318=1,W1318,0)</f>
        <v>0</v>
      </c>
      <c r="AZ1318">
        <f>IF($AL1318=1,X1318,0)</f>
        <v>0</v>
      </c>
      <c r="BA1318">
        <f>IF($AL1318=1,Y1318,0)</f>
        <v>0</v>
      </c>
      <c r="BC1318">
        <f>IF($AM1318=1,N1318,0)</f>
        <v>0</v>
      </c>
      <c r="BD1318">
        <f>IF($AM1318=1,O1318,0)</f>
        <v>0</v>
      </c>
      <c r="BE1318">
        <f>IF($AM1318=1,P1318,0)</f>
        <v>0</v>
      </c>
      <c r="BF1318">
        <f>IF($AM1318=1,Q1318,0)</f>
        <v>0</v>
      </c>
    </row>
    <row r="1319" spans="1:58" x14ac:dyDescent="0.3">
      <c r="A1319" s="7">
        <v>2403</v>
      </c>
      <c r="B1319" s="6">
        <v>143269</v>
      </c>
      <c r="C1319" s="6" t="str">
        <f>VLOOKUP(B1319,incomegroup,3,TRUE)</f>
        <v>Lower income</v>
      </c>
      <c r="D1319" s="7">
        <v>1</v>
      </c>
      <c r="E1319" s="7">
        <v>0</v>
      </c>
      <c r="F1319" s="7">
        <f>SUM(D1319:E1319)</f>
        <v>1</v>
      </c>
      <c r="G1319" s="7">
        <v>48</v>
      </c>
      <c r="H1319" s="7">
        <v>0</v>
      </c>
      <c r="I1319" s="7">
        <v>1</v>
      </c>
      <c r="J1319" s="7">
        <v>0</v>
      </c>
      <c r="K1319" s="7">
        <v>0</v>
      </c>
      <c r="L1319" s="7">
        <v>0</v>
      </c>
      <c r="M1319" s="7" t="str" cm="1">
        <f t="array" ref="M1319">_xlfn.IFS(H1319=1,H$1,I1319=1,I$1,J1319=1,J$1,K1319=1,K$1,L1319=1,L$1)</f>
        <v>Married</v>
      </c>
      <c r="N1319" s="7">
        <v>0</v>
      </c>
      <c r="O1319" s="7">
        <v>0</v>
      </c>
      <c r="P1319" s="7">
        <v>0</v>
      </c>
      <c r="Q1319" s="7">
        <v>1</v>
      </c>
      <c r="R1319" s="7" t="str" cm="1">
        <f t="array" ref="R1319">_xlfn.IFS(N1319=1,N$1,O1319=1,O$1,P1319=1,P$1,Q1319=1,Q$1)</f>
        <v>PhD</v>
      </c>
      <c r="S1319" t="s">
        <v>72</v>
      </c>
      <c r="T1319" s="7">
        <v>61</v>
      </c>
      <c r="U1319" s="7">
        <v>33</v>
      </c>
      <c r="V1319" s="7">
        <v>3</v>
      </c>
      <c r="W1319" s="7">
        <v>23</v>
      </c>
      <c r="X1319" s="7">
        <v>0</v>
      </c>
      <c r="Y1319" s="7">
        <v>0</v>
      </c>
      <c r="Z1319" s="20">
        <f>SUM(U1319:Y1319)</f>
        <v>59</v>
      </c>
      <c r="AA1319" s="7">
        <v>3</v>
      </c>
      <c r="AB1319" s="7">
        <v>56</v>
      </c>
      <c r="AC1319" s="7">
        <v>1</v>
      </c>
      <c r="AD1319" s="7">
        <v>1</v>
      </c>
      <c r="AE1319" s="7">
        <v>0</v>
      </c>
      <c r="AF1319" s="7">
        <v>2</v>
      </c>
      <c r="AG1319" s="7">
        <v>8</v>
      </c>
      <c r="AH1319" s="7">
        <v>0</v>
      </c>
      <c r="AI1319" s="7">
        <v>0</v>
      </c>
      <c r="AJ1319" s="7">
        <v>0</v>
      </c>
      <c r="AK1319" s="7">
        <v>0</v>
      </c>
      <c r="AL1319" s="7">
        <v>0</v>
      </c>
      <c r="AM1319" s="7">
        <v>0</v>
      </c>
      <c r="AN1319" s="7">
        <v>0</v>
      </c>
      <c r="AO1319" s="8">
        <v>43882</v>
      </c>
      <c r="AQ1319">
        <f>IF($AI1319=1,H1319,0)</f>
        <v>0</v>
      </c>
      <c r="AR1319">
        <f>IF($AI1319=1,I1319,0)</f>
        <v>0</v>
      </c>
      <c r="AS1319">
        <f>IF($AI1319=1,K1319,0)</f>
        <v>0</v>
      </c>
      <c r="AT1319">
        <f>IF($AI1319=1,J1319,0)</f>
        <v>0</v>
      </c>
      <c r="AU1319">
        <f>IF($AI1319=1,L1319,0)</f>
        <v>0</v>
      </c>
      <c r="AW1319">
        <f>IF($AL1319=1,U1319,0)</f>
        <v>0</v>
      </c>
      <c r="AX1319">
        <f>IF($AL1319=1,V1319,0)</f>
        <v>0</v>
      </c>
      <c r="AY1319">
        <f>IF($AL1319=1,W1319,0)</f>
        <v>0</v>
      </c>
      <c r="AZ1319">
        <f>IF($AL1319=1,X1319,0)</f>
        <v>0</v>
      </c>
      <c r="BA1319">
        <f>IF($AL1319=1,Y1319,0)</f>
        <v>0</v>
      </c>
      <c r="BC1319">
        <f>IF($AM1319=1,N1319,0)</f>
        <v>0</v>
      </c>
      <c r="BD1319">
        <f>IF($AM1319=1,O1319,0)</f>
        <v>0</v>
      </c>
      <c r="BE1319">
        <f>IF($AM1319=1,P1319,0)</f>
        <v>0</v>
      </c>
      <c r="BF1319">
        <f>IF($AM1319=1,Q1319,0)</f>
        <v>0</v>
      </c>
    </row>
    <row r="1320" spans="1:58" x14ac:dyDescent="0.3">
      <c r="A1320" s="7">
        <v>1237</v>
      </c>
      <c r="B1320" s="6">
        <v>131160</v>
      </c>
      <c r="C1320" s="6" t="str">
        <f>VLOOKUP(B1320,incomegroup,3,TRUE)</f>
        <v>Lower income</v>
      </c>
      <c r="D1320" s="7">
        <v>1</v>
      </c>
      <c r="E1320" s="7">
        <v>0</v>
      </c>
      <c r="F1320" s="7">
        <f>SUM(D1320:E1320)</f>
        <v>1</v>
      </c>
      <c r="G1320" s="7">
        <v>45</v>
      </c>
      <c r="H1320" s="7">
        <v>0</v>
      </c>
      <c r="I1320" s="7">
        <v>0</v>
      </c>
      <c r="J1320" s="7">
        <v>0</v>
      </c>
      <c r="K1320" s="7">
        <v>1</v>
      </c>
      <c r="L1320" s="7">
        <v>0</v>
      </c>
      <c r="M1320" s="7" t="str" cm="1">
        <f t="array" ref="M1320">_xlfn.IFS(H1320=1,H$1,I1320=1,I$1,J1320=1,J$1,K1320=1,K$1,L1320=1,L$1)</f>
        <v>Single</v>
      </c>
      <c r="N1320" s="7">
        <v>0</v>
      </c>
      <c r="O1320" s="7">
        <v>0</v>
      </c>
      <c r="P1320" s="7">
        <v>1</v>
      </c>
      <c r="Q1320" s="7">
        <v>0</v>
      </c>
      <c r="R1320" s="7" t="str" cm="1">
        <f t="array" ref="R1320">_xlfn.IFS(N1320=1,N$1,O1320=1,O$1,P1320=1,P$1,Q1320=1,Q$1)</f>
        <v>Master</v>
      </c>
      <c r="S1320" t="s">
        <v>70</v>
      </c>
      <c r="T1320" s="7">
        <v>59</v>
      </c>
      <c r="U1320" s="7">
        <v>67</v>
      </c>
      <c r="V1320" s="7">
        <v>13</v>
      </c>
      <c r="W1320" s="7">
        <v>105</v>
      </c>
      <c r="X1320" s="7">
        <v>25</v>
      </c>
      <c r="Y1320" s="7">
        <v>4</v>
      </c>
      <c r="Z1320" s="20">
        <f>SUM(U1320:Y1320)</f>
        <v>214</v>
      </c>
      <c r="AA1320" s="7">
        <v>55</v>
      </c>
      <c r="AB1320" s="7">
        <v>160</v>
      </c>
      <c r="AC1320" s="7">
        <v>2</v>
      </c>
      <c r="AD1320" s="7">
        <v>2</v>
      </c>
      <c r="AE1320" s="7">
        <v>0</v>
      </c>
      <c r="AF1320" s="7">
        <v>3</v>
      </c>
      <c r="AG1320" s="7">
        <v>8</v>
      </c>
      <c r="AH1320" s="7">
        <v>0</v>
      </c>
      <c r="AI1320" s="7">
        <v>0</v>
      </c>
      <c r="AJ1320" s="7">
        <v>0</v>
      </c>
      <c r="AK1320" s="7">
        <v>0</v>
      </c>
      <c r="AL1320" s="7">
        <v>0</v>
      </c>
      <c r="AM1320" s="7">
        <v>0</v>
      </c>
      <c r="AN1320" s="7">
        <v>0</v>
      </c>
      <c r="AO1320" s="8">
        <v>43882</v>
      </c>
      <c r="AQ1320">
        <f>IF($AI1320=1,H1320,0)</f>
        <v>0</v>
      </c>
      <c r="AR1320">
        <f>IF($AI1320=1,I1320,0)</f>
        <v>0</v>
      </c>
      <c r="AS1320">
        <f>IF($AI1320=1,K1320,0)</f>
        <v>0</v>
      </c>
      <c r="AT1320">
        <f>IF($AI1320=1,J1320,0)</f>
        <v>0</v>
      </c>
      <c r="AU1320">
        <f>IF($AI1320=1,L1320,0)</f>
        <v>0</v>
      </c>
      <c r="AW1320">
        <f>IF($AL1320=1,U1320,0)</f>
        <v>0</v>
      </c>
      <c r="AX1320">
        <f>IF($AL1320=1,V1320,0)</f>
        <v>0</v>
      </c>
      <c r="AY1320">
        <f>IF($AL1320=1,W1320,0)</f>
        <v>0</v>
      </c>
      <c r="AZ1320">
        <f>IF($AL1320=1,X1320,0)</f>
        <v>0</v>
      </c>
      <c r="BA1320">
        <f>IF($AL1320=1,Y1320,0)</f>
        <v>0</v>
      </c>
      <c r="BC1320">
        <f>IF($AM1320=1,N1320,0)</f>
        <v>0</v>
      </c>
      <c r="BD1320">
        <f>IF($AM1320=1,O1320,0)</f>
        <v>0</v>
      </c>
      <c r="BE1320">
        <f>IF($AM1320=1,P1320,0)</f>
        <v>0</v>
      </c>
      <c r="BF1320">
        <f>IF($AM1320=1,Q1320,0)</f>
        <v>0</v>
      </c>
    </row>
    <row r="1321" spans="1:58" x14ac:dyDescent="0.3">
      <c r="A1321" s="7">
        <v>1586</v>
      </c>
      <c r="B1321" s="6">
        <v>172906</v>
      </c>
      <c r="C1321" s="6" t="str">
        <f>VLOOKUP(B1321,incomegroup,3,TRUE)</f>
        <v>Middle Income</v>
      </c>
      <c r="D1321" s="7">
        <v>0</v>
      </c>
      <c r="E1321" s="7">
        <v>0</v>
      </c>
      <c r="F1321" s="7">
        <f>SUM(D1321:E1321)</f>
        <v>0</v>
      </c>
      <c r="G1321" s="7">
        <v>65</v>
      </c>
      <c r="H1321" s="7">
        <v>0</v>
      </c>
      <c r="I1321" s="7">
        <v>0</v>
      </c>
      <c r="J1321" s="7">
        <v>0</v>
      </c>
      <c r="K1321" s="7">
        <v>1</v>
      </c>
      <c r="L1321" s="7">
        <v>0</v>
      </c>
      <c r="M1321" s="7" t="str" cm="1">
        <f t="array" ref="M1321">_xlfn.IFS(H1321=1,H$1,I1321=1,I$1,J1321=1,J$1,K1321=1,K$1,L1321=1,L$1)</f>
        <v>Single</v>
      </c>
      <c r="N1321" s="7">
        <v>0</v>
      </c>
      <c r="O1321" s="7">
        <v>1</v>
      </c>
      <c r="P1321" s="7">
        <v>0</v>
      </c>
      <c r="Q1321" s="7">
        <v>0</v>
      </c>
      <c r="R1321" s="7" t="str" cm="1">
        <f t="array" ref="R1321">_xlfn.IFS(N1321=1,N$1,O1321=1,O$1,P1321=1,P$1,Q1321=1,Q$1)</f>
        <v>Graduate</v>
      </c>
      <c r="S1321" t="s">
        <v>69</v>
      </c>
      <c r="T1321" s="7">
        <v>79</v>
      </c>
      <c r="U1321" s="7">
        <v>949</v>
      </c>
      <c r="V1321" s="7">
        <v>76</v>
      </c>
      <c r="W1321" s="7">
        <v>1231</v>
      </c>
      <c r="X1321" s="7">
        <v>168</v>
      </c>
      <c r="Y1321" s="7">
        <v>178</v>
      </c>
      <c r="Z1321" s="20">
        <f>SUM(U1321:Y1321)</f>
        <v>2602</v>
      </c>
      <c r="AA1321" s="7">
        <v>128</v>
      </c>
      <c r="AB1321" s="7">
        <v>2474</v>
      </c>
      <c r="AC1321" s="7">
        <v>1</v>
      </c>
      <c r="AD1321" s="7">
        <v>3</v>
      </c>
      <c r="AE1321" s="7">
        <v>4</v>
      </c>
      <c r="AF1321" s="7">
        <v>9</v>
      </c>
      <c r="AG1321" s="7">
        <v>1</v>
      </c>
      <c r="AH1321" s="7">
        <v>0</v>
      </c>
      <c r="AI1321" s="7">
        <v>0</v>
      </c>
      <c r="AJ1321" s="7">
        <v>0</v>
      </c>
      <c r="AK1321" s="7">
        <v>0</v>
      </c>
      <c r="AL1321" s="7">
        <v>0</v>
      </c>
      <c r="AM1321" s="7">
        <v>0</v>
      </c>
      <c r="AN1321" s="7">
        <v>0</v>
      </c>
      <c r="AO1321" s="8">
        <v>43883</v>
      </c>
      <c r="AQ1321">
        <f>IF($AI1321=1,H1321,0)</f>
        <v>0</v>
      </c>
      <c r="AR1321">
        <f>IF($AI1321=1,I1321,0)</f>
        <v>0</v>
      </c>
      <c r="AS1321">
        <f>IF($AI1321=1,K1321,0)</f>
        <v>0</v>
      </c>
      <c r="AT1321">
        <f>IF($AI1321=1,J1321,0)</f>
        <v>0</v>
      </c>
      <c r="AU1321">
        <f>IF($AI1321=1,L1321,0)</f>
        <v>0</v>
      </c>
      <c r="AW1321">
        <f>IF($AL1321=1,U1321,0)</f>
        <v>0</v>
      </c>
      <c r="AX1321">
        <f>IF($AL1321=1,V1321,0)</f>
        <v>0</v>
      </c>
      <c r="AY1321">
        <f>IF($AL1321=1,W1321,0)</f>
        <v>0</v>
      </c>
      <c r="AZ1321">
        <f>IF($AL1321=1,X1321,0)</f>
        <v>0</v>
      </c>
      <c r="BA1321">
        <f>IF($AL1321=1,Y1321,0)</f>
        <v>0</v>
      </c>
      <c r="BC1321">
        <f>IF($AM1321=1,N1321,0)</f>
        <v>0</v>
      </c>
      <c r="BD1321">
        <f>IF($AM1321=1,O1321,0)</f>
        <v>0</v>
      </c>
      <c r="BE1321">
        <f>IF($AM1321=1,P1321,0)</f>
        <v>0</v>
      </c>
      <c r="BF1321">
        <f>IF($AM1321=1,Q1321,0)</f>
        <v>0</v>
      </c>
    </row>
    <row r="1322" spans="1:58" x14ac:dyDescent="0.3">
      <c r="A1322" s="7">
        <v>2983</v>
      </c>
      <c r="B1322" s="6">
        <v>168805</v>
      </c>
      <c r="C1322" s="6" t="str">
        <f>VLOOKUP(B1322,incomegroup,3,TRUE)</f>
        <v>Middle Income</v>
      </c>
      <c r="D1322" s="7">
        <v>0</v>
      </c>
      <c r="E1322" s="7">
        <v>1</v>
      </c>
      <c r="F1322" s="7">
        <f>SUM(D1322:E1322)</f>
        <v>1</v>
      </c>
      <c r="G1322" s="7">
        <v>61</v>
      </c>
      <c r="H1322" s="7">
        <v>1</v>
      </c>
      <c r="I1322" s="7">
        <v>0</v>
      </c>
      <c r="J1322" s="7">
        <v>0</v>
      </c>
      <c r="K1322" s="7">
        <v>0</v>
      </c>
      <c r="L1322" s="7">
        <v>0</v>
      </c>
      <c r="M1322" s="7" t="str" cm="1">
        <f t="array" ref="M1322">_xlfn.IFS(H1322=1,H$1,I1322=1,I$1,J1322=1,J$1,K1322=1,K$1,L1322=1,L$1)</f>
        <v>Divorced</v>
      </c>
      <c r="N1322" s="7">
        <v>0</v>
      </c>
      <c r="O1322" s="7">
        <v>0</v>
      </c>
      <c r="P1322" s="7">
        <v>0</v>
      </c>
      <c r="Q1322" s="7">
        <v>1</v>
      </c>
      <c r="R1322" s="7" t="str" cm="1">
        <f t="array" ref="R1322">_xlfn.IFS(N1322=1,N$1,O1322=1,O$1,P1322=1,P$1,Q1322=1,Q$1)</f>
        <v>PhD</v>
      </c>
      <c r="S1322" t="s">
        <v>70</v>
      </c>
      <c r="T1322" s="7">
        <v>73</v>
      </c>
      <c r="U1322" s="7">
        <v>447</v>
      </c>
      <c r="V1322" s="7">
        <v>5</v>
      </c>
      <c r="W1322" s="7">
        <v>120</v>
      </c>
      <c r="X1322" s="7">
        <v>42</v>
      </c>
      <c r="Y1322" s="7">
        <v>32</v>
      </c>
      <c r="Z1322" s="20">
        <f>SUM(U1322:Y1322)</f>
        <v>646</v>
      </c>
      <c r="AA1322" s="7">
        <v>49</v>
      </c>
      <c r="AB1322" s="7">
        <v>596</v>
      </c>
      <c r="AC1322" s="7">
        <v>1</v>
      </c>
      <c r="AD1322" s="7">
        <v>3</v>
      </c>
      <c r="AE1322" s="7">
        <v>1</v>
      </c>
      <c r="AF1322" s="7">
        <v>7</v>
      </c>
      <c r="AG1322" s="7">
        <v>2</v>
      </c>
      <c r="AH1322" s="7">
        <v>0</v>
      </c>
      <c r="AI1322" s="7">
        <v>0</v>
      </c>
      <c r="AJ1322" s="7">
        <v>0</v>
      </c>
      <c r="AK1322" s="7">
        <v>0</v>
      </c>
      <c r="AL1322" s="7">
        <v>0</v>
      </c>
      <c r="AM1322" s="7">
        <v>0</v>
      </c>
      <c r="AN1322" s="7">
        <v>0</v>
      </c>
      <c r="AO1322" s="8">
        <v>43883</v>
      </c>
      <c r="AQ1322">
        <f>IF($AI1322=1,H1322,0)</f>
        <v>0</v>
      </c>
      <c r="AR1322">
        <f>IF($AI1322=1,I1322,0)</f>
        <v>0</v>
      </c>
      <c r="AS1322">
        <f>IF($AI1322=1,K1322,0)</f>
        <v>0</v>
      </c>
      <c r="AT1322">
        <f>IF($AI1322=1,J1322,0)</f>
        <v>0</v>
      </c>
      <c r="AU1322">
        <f>IF($AI1322=1,L1322,0)</f>
        <v>0</v>
      </c>
      <c r="AW1322">
        <f>IF($AL1322=1,U1322,0)</f>
        <v>0</v>
      </c>
      <c r="AX1322">
        <f>IF($AL1322=1,V1322,0)</f>
        <v>0</v>
      </c>
      <c r="AY1322">
        <f>IF($AL1322=1,W1322,0)</f>
        <v>0</v>
      </c>
      <c r="AZ1322">
        <f>IF($AL1322=1,X1322,0)</f>
        <v>0</v>
      </c>
      <c r="BA1322">
        <f>IF($AL1322=1,Y1322,0)</f>
        <v>0</v>
      </c>
      <c r="BC1322">
        <f>IF($AM1322=1,N1322,0)</f>
        <v>0</v>
      </c>
      <c r="BD1322">
        <f>IF($AM1322=1,O1322,0)</f>
        <v>0</v>
      </c>
      <c r="BE1322">
        <f>IF($AM1322=1,P1322,0)</f>
        <v>0</v>
      </c>
      <c r="BF1322">
        <f>IF($AM1322=1,Q1322,0)</f>
        <v>0</v>
      </c>
    </row>
    <row r="1323" spans="1:58" x14ac:dyDescent="0.3">
      <c r="A1323" s="7">
        <v>1681</v>
      </c>
      <c r="B1323" s="6">
        <v>178901</v>
      </c>
      <c r="C1323" s="6" t="str">
        <f>VLOOKUP(B1323,incomegroup,3,TRUE)</f>
        <v>Middle Income</v>
      </c>
      <c r="D1323" s="7">
        <v>0</v>
      </c>
      <c r="E1323" s="7">
        <v>1</v>
      </c>
      <c r="F1323" s="7">
        <f>SUM(D1323:E1323)</f>
        <v>1</v>
      </c>
      <c r="G1323" s="7">
        <v>47</v>
      </c>
      <c r="H1323" s="7">
        <v>1</v>
      </c>
      <c r="I1323" s="7">
        <v>0</v>
      </c>
      <c r="J1323" s="7">
        <v>0</v>
      </c>
      <c r="K1323" s="7">
        <v>0</v>
      </c>
      <c r="L1323" s="7">
        <v>0</v>
      </c>
      <c r="M1323" s="7" t="str" cm="1">
        <f t="array" ref="M1323">_xlfn.IFS(H1323=1,H$1,I1323=1,I$1,J1323=1,J$1,K1323=1,K$1,L1323=1,L$1)</f>
        <v>Divorced</v>
      </c>
      <c r="N1323" s="7">
        <v>0</v>
      </c>
      <c r="O1323" s="7">
        <v>1</v>
      </c>
      <c r="P1323" s="7">
        <v>0</v>
      </c>
      <c r="Q1323" s="7">
        <v>0</v>
      </c>
      <c r="R1323" s="7" t="str" cm="1">
        <f t="array" ref="R1323">_xlfn.IFS(N1323=1,N$1,O1323=1,O$1,P1323=1,P$1,Q1323=1,Q$1)</f>
        <v>Graduate</v>
      </c>
      <c r="S1323" t="s">
        <v>70</v>
      </c>
      <c r="T1323" s="7">
        <v>99</v>
      </c>
      <c r="U1323" s="7">
        <v>728</v>
      </c>
      <c r="V1323" s="7">
        <v>25</v>
      </c>
      <c r="W1323" s="7">
        <v>701</v>
      </c>
      <c r="X1323" s="7">
        <v>75</v>
      </c>
      <c r="Y1323" s="7">
        <v>59</v>
      </c>
      <c r="Z1323" s="20">
        <f>SUM(U1323:Y1323)</f>
        <v>1588</v>
      </c>
      <c r="AA1323" s="7">
        <v>77</v>
      </c>
      <c r="AB1323" s="7">
        <v>1510</v>
      </c>
      <c r="AC1323" s="7">
        <v>3</v>
      </c>
      <c r="AD1323" s="7">
        <v>9</v>
      </c>
      <c r="AE1323" s="7">
        <v>3</v>
      </c>
      <c r="AF1323" s="7">
        <v>5</v>
      </c>
      <c r="AG1323" s="7">
        <v>4</v>
      </c>
      <c r="AH1323" s="7">
        <v>0</v>
      </c>
      <c r="AI1323" s="7">
        <v>0</v>
      </c>
      <c r="AJ1323" s="7">
        <v>0</v>
      </c>
      <c r="AK1323" s="7">
        <v>0</v>
      </c>
      <c r="AL1323" s="7">
        <v>0</v>
      </c>
      <c r="AM1323" s="7">
        <v>0</v>
      </c>
      <c r="AN1323" s="7">
        <v>0</v>
      </c>
      <c r="AO1323" s="8">
        <v>43883</v>
      </c>
      <c r="AQ1323">
        <f>IF($AI1323=1,H1323,0)</f>
        <v>0</v>
      </c>
      <c r="AR1323">
        <f>IF($AI1323=1,I1323,0)</f>
        <v>0</v>
      </c>
      <c r="AS1323">
        <f>IF($AI1323=1,K1323,0)</f>
        <v>0</v>
      </c>
      <c r="AT1323">
        <f>IF($AI1323=1,J1323,0)</f>
        <v>0</v>
      </c>
      <c r="AU1323">
        <f>IF($AI1323=1,L1323,0)</f>
        <v>0</v>
      </c>
      <c r="AW1323">
        <f>IF($AL1323=1,U1323,0)</f>
        <v>0</v>
      </c>
      <c r="AX1323">
        <f>IF($AL1323=1,V1323,0)</f>
        <v>0</v>
      </c>
      <c r="AY1323">
        <f>IF($AL1323=1,W1323,0)</f>
        <v>0</v>
      </c>
      <c r="AZ1323">
        <f>IF($AL1323=1,X1323,0)</f>
        <v>0</v>
      </c>
      <c r="BA1323">
        <f>IF($AL1323=1,Y1323,0)</f>
        <v>0</v>
      </c>
      <c r="BC1323">
        <f>IF($AM1323=1,N1323,0)</f>
        <v>0</v>
      </c>
      <c r="BD1323">
        <f>IF($AM1323=1,O1323,0)</f>
        <v>0</v>
      </c>
      <c r="BE1323">
        <f>IF($AM1323=1,P1323,0)</f>
        <v>0</v>
      </c>
      <c r="BF1323">
        <f>IF($AM1323=1,Q1323,0)</f>
        <v>0</v>
      </c>
    </row>
    <row r="1324" spans="1:58" x14ac:dyDescent="0.3">
      <c r="A1324" s="7">
        <v>2315</v>
      </c>
      <c r="B1324" s="6">
        <v>151948</v>
      </c>
      <c r="C1324" s="6" t="str">
        <f>VLOOKUP(B1324,incomegroup,3,TRUE)</f>
        <v>Middle Income</v>
      </c>
      <c r="D1324" s="7">
        <v>0</v>
      </c>
      <c r="E1324" s="7">
        <v>1</v>
      </c>
      <c r="F1324" s="7">
        <f>SUM(D1324:E1324)</f>
        <v>1</v>
      </c>
      <c r="G1324" s="7">
        <v>45</v>
      </c>
      <c r="H1324" s="7">
        <v>0</v>
      </c>
      <c r="I1324" s="7">
        <v>1</v>
      </c>
      <c r="J1324" s="7">
        <v>0</v>
      </c>
      <c r="K1324" s="7">
        <v>0</v>
      </c>
      <c r="L1324" s="7">
        <v>0</v>
      </c>
      <c r="M1324" s="7" t="str" cm="1">
        <f t="array" ref="M1324">_xlfn.IFS(H1324=1,H$1,I1324=1,I$1,J1324=1,J$1,K1324=1,K$1,L1324=1,L$1)</f>
        <v>Married</v>
      </c>
      <c r="N1324" s="7">
        <v>0</v>
      </c>
      <c r="O1324" s="7">
        <v>1</v>
      </c>
      <c r="P1324" s="7">
        <v>0</v>
      </c>
      <c r="Q1324" s="7">
        <v>0</v>
      </c>
      <c r="R1324" s="7" t="str" cm="1">
        <f t="array" ref="R1324">_xlfn.IFS(N1324=1,N$1,O1324=1,O$1,P1324=1,P$1,Q1324=1,Q$1)</f>
        <v>Graduate</v>
      </c>
      <c r="S1324" t="s">
        <v>71</v>
      </c>
      <c r="T1324" s="7">
        <v>51</v>
      </c>
      <c r="U1324" s="7">
        <v>240</v>
      </c>
      <c r="V1324" s="7">
        <v>97</v>
      </c>
      <c r="W1324" s="7">
        <v>158</v>
      </c>
      <c r="X1324" s="7">
        <v>208</v>
      </c>
      <c r="Y1324" s="7">
        <v>88</v>
      </c>
      <c r="Z1324" s="20">
        <f>SUM(U1324:Y1324)</f>
        <v>791</v>
      </c>
      <c r="AA1324" s="7">
        <v>120</v>
      </c>
      <c r="AB1324" s="7">
        <v>670</v>
      </c>
      <c r="AC1324" s="7">
        <v>2</v>
      </c>
      <c r="AD1324" s="7">
        <v>5</v>
      </c>
      <c r="AE1324" s="7">
        <v>2</v>
      </c>
      <c r="AF1324" s="7">
        <v>4</v>
      </c>
      <c r="AG1324" s="7">
        <v>5</v>
      </c>
      <c r="AH1324" s="7">
        <v>0</v>
      </c>
      <c r="AI1324" s="7">
        <v>0</v>
      </c>
      <c r="AJ1324" s="7">
        <v>0</v>
      </c>
      <c r="AK1324" s="7">
        <v>0</v>
      </c>
      <c r="AL1324" s="7">
        <v>0</v>
      </c>
      <c r="AM1324" s="7">
        <v>0</v>
      </c>
      <c r="AN1324" s="7">
        <v>0</v>
      </c>
      <c r="AO1324" s="8">
        <v>43883</v>
      </c>
      <c r="AQ1324">
        <f>IF($AI1324=1,H1324,0)</f>
        <v>0</v>
      </c>
      <c r="AR1324">
        <f>IF($AI1324=1,I1324,0)</f>
        <v>0</v>
      </c>
      <c r="AS1324">
        <f>IF($AI1324=1,K1324,0)</f>
        <v>0</v>
      </c>
      <c r="AT1324">
        <f>IF($AI1324=1,J1324,0)</f>
        <v>0</v>
      </c>
      <c r="AU1324">
        <f>IF($AI1324=1,L1324,0)</f>
        <v>0</v>
      </c>
      <c r="AW1324">
        <f>IF($AL1324=1,U1324,0)</f>
        <v>0</v>
      </c>
      <c r="AX1324">
        <f>IF($AL1324=1,V1324,0)</f>
        <v>0</v>
      </c>
      <c r="AY1324">
        <f>IF($AL1324=1,W1324,0)</f>
        <v>0</v>
      </c>
      <c r="AZ1324">
        <f>IF($AL1324=1,X1324,0)</f>
        <v>0</v>
      </c>
      <c r="BA1324">
        <f>IF($AL1324=1,Y1324,0)</f>
        <v>0</v>
      </c>
      <c r="BC1324">
        <f>IF($AM1324=1,N1324,0)</f>
        <v>0</v>
      </c>
      <c r="BD1324">
        <f>IF($AM1324=1,O1324,0)</f>
        <v>0</v>
      </c>
      <c r="BE1324">
        <f>IF($AM1324=1,P1324,0)</f>
        <v>0</v>
      </c>
      <c r="BF1324">
        <f>IF($AM1324=1,Q1324,0)</f>
        <v>0</v>
      </c>
    </row>
    <row r="1325" spans="1:58" x14ac:dyDescent="0.3">
      <c r="A1325" s="7">
        <v>1856</v>
      </c>
      <c r="B1325" s="6">
        <v>180812</v>
      </c>
      <c r="C1325" s="6" t="str">
        <f>VLOOKUP(B1325,incomegroup,3,TRUE)</f>
        <v>Middle Income</v>
      </c>
      <c r="D1325" s="7">
        <v>0</v>
      </c>
      <c r="E1325" s="7">
        <v>0</v>
      </c>
      <c r="F1325" s="7">
        <f>SUM(D1325:E1325)</f>
        <v>0</v>
      </c>
      <c r="G1325" s="7">
        <v>67</v>
      </c>
      <c r="H1325" s="7">
        <v>0</v>
      </c>
      <c r="I1325" s="7">
        <v>0</v>
      </c>
      <c r="J1325" s="7">
        <v>1</v>
      </c>
      <c r="K1325" s="7">
        <v>0</v>
      </c>
      <c r="L1325" s="7">
        <v>0</v>
      </c>
      <c r="M1325" s="7" t="str" cm="1">
        <f t="array" ref="M1325">_xlfn.IFS(H1325=1,H$1,I1325=1,I$1,J1325=1,J$1,K1325=1,K$1,L1325=1,L$1)</f>
        <v>Together</v>
      </c>
      <c r="N1325" s="7">
        <v>0</v>
      </c>
      <c r="O1325" s="7">
        <v>1</v>
      </c>
      <c r="P1325" s="7">
        <v>0</v>
      </c>
      <c r="Q1325" s="7">
        <v>0</v>
      </c>
      <c r="R1325" s="7" t="str" cm="1">
        <f t="array" ref="R1325">_xlfn.IFS(N1325=1,N$1,O1325=1,O$1,P1325=1,P$1,Q1325=1,Q$1)</f>
        <v>Graduate</v>
      </c>
      <c r="S1325" t="s">
        <v>69</v>
      </c>
      <c r="T1325" s="7">
        <v>95</v>
      </c>
      <c r="U1325" s="7">
        <v>1721</v>
      </c>
      <c r="V1325" s="7">
        <v>49</v>
      </c>
      <c r="W1325" s="7">
        <v>1119</v>
      </c>
      <c r="X1325" s="7">
        <v>470</v>
      </c>
      <c r="Y1325" s="7">
        <v>320</v>
      </c>
      <c r="Z1325" s="20">
        <f>SUM(U1325:Y1325)</f>
        <v>3679</v>
      </c>
      <c r="AA1325" s="7">
        <v>74</v>
      </c>
      <c r="AB1325" s="7">
        <v>3605</v>
      </c>
      <c r="AC1325" s="7">
        <v>1</v>
      </c>
      <c r="AD1325" s="7">
        <v>4</v>
      </c>
      <c r="AE1325" s="7">
        <v>8</v>
      </c>
      <c r="AF1325" s="7">
        <v>5</v>
      </c>
      <c r="AG1325" s="7">
        <v>2</v>
      </c>
      <c r="AH1325" s="7">
        <v>1</v>
      </c>
      <c r="AI1325" s="7">
        <v>0</v>
      </c>
      <c r="AJ1325" s="7">
        <v>1</v>
      </c>
      <c r="AK1325" s="7">
        <v>1</v>
      </c>
      <c r="AL1325" s="7">
        <v>0</v>
      </c>
      <c r="AM1325" s="7">
        <v>0</v>
      </c>
      <c r="AN1325" s="7">
        <v>0</v>
      </c>
      <c r="AO1325" s="8">
        <v>43883</v>
      </c>
      <c r="AQ1325">
        <f>IF($AI1325=1,H1325,0)</f>
        <v>0</v>
      </c>
      <c r="AR1325">
        <f>IF($AI1325=1,I1325,0)</f>
        <v>0</v>
      </c>
      <c r="AS1325">
        <f>IF($AI1325=1,K1325,0)</f>
        <v>0</v>
      </c>
      <c r="AT1325">
        <f>IF($AI1325=1,J1325,0)</f>
        <v>0</v>
      </c>
      <c r="AU1325">
        <f>IF($AI1325=1,L1325,0)</f>
        <v>0</v>
      </c>
      <c r="AW1325">
        <f>IF($AL1325=1,U1325,0)</f>
        <v>0</v>
      </c>
      <c r="AX1325">
        <f>IF($AL1325=1,V1325,0)</f>
        <v>0</v>
      </c>
      <c r="AY1325">
        <f>IF($AL1325=1,W1325,0)</f>
        <v>0</v>
      </c>
      <c r="AZ1325">
        <f>IF($AL1325=1,X1325,0)</f>
        <v>0</v>
      </c>
      <c r="BA1325">
        <f>IF($AL1325=1,Y1325,0)</f>
        <v>0</v>
      </c>
      <c r="BC1325">
        <f>IF($AM1325=1,N1325,0)</f>
        <v>0</v>
      </c>
      <c r="BD1325">
        <f>IF($AM1325=1,O1325,0)</f>
        <v>0</v>
      </c>
      <c r="BE1325">
        <f>IF($AM1325=1,P1325,0)</f>
        <v>0</v>
      </c>
      <c r="BF1325">
        <f>IF($AM1325=1,Q1325,0)</f>
        <v>0</v>
      </c>
    </row>
    <row r="1326" spans="1:58" x14ac:dyDescent="0.3">
      <c r="A1326" s="7">
        <v>1515</v>
      </c>
      <c r="B1326" s="6">
        <v>172679</v>
      </c>
      <c r="C1326" s="6" t="str">
        <f>VLOOKUP(B1326,incomegroup,3,TRUE)</f>
        <v>Middle Income</v>
      </c>
      <c r="D1326" s="7">
        <v>0</v>
      </c>
      <c r="E1326" s="7">
        <v>1</v>
      </c>
      <c r="F1326" s="7">
        <f>SUM(D1326:E1326)</f>
        <v>1</v>
      </c>
      <c r="G1326" s="7">
        <v>51</v>
      </c>
      <c r="H1326" s="7">
        <v>0</v>
      </c>
      <c r="I1326" s="7">
        <v>0</v>
      </c>
      <c r="J1326" s="7">
        <v>0</v>
      </c>
      <c r="K1326" s="7">
        <v>1</v>
      </c>
      <c r="L1326" s="7">
        <v>0</v>
      </c>
      <c r="M1326" s="7" t="str" cm="1">
        <f t="array" ref="M1326">_xlfn.IFS(H1326=1,H$1,I1326=1,I$1,J1326=1,J$1,K1326=1,K$1,L1326=1,L$1)</f>
        <v>Single</v>
      </c>
      <c r="N1326" s="7">
        <v>0</v>
      </c>
      <c r="O1326" s="7">
        <v>1</v>
      </c>
      <c r="P1326" s="7">
        <v>0</v>
      </c>
      <c r="Q1326" s="7">
        <v>0</v>
      </c>
      <c r="R1326" s="7" t="str" cm="1">
        <f t="array" ref="R1326">_xlfn.IFS(N1326=1,N$1,O1326=1,O$1,P1326=1,P$1,Q1326=1,Q$1)</f>
        <v>Graduate</v>
      </c>
      <c r="S1326" t="s">
        <v>72</v>
      </c>
      <c r="T1326" s="7">
        <v>65</v>
      </c>
      <c r="U1326" s="7">
        <v>1471</v>
      </c>
      <c r="V1326" s="7">
        <v>128</v>
      </c>
      <c r="W1326" s="7">
        <v>618</v>
      </c>
      <c r="X1326" s="7">
        <v>302</v>
      </c>
      <c r="Y1326" s="7">
        <v>128</v>
      </c>
      <c r="Z1326" s="20">
        <f>SUM(U1326:Y1326)</f>
        <v>2647</v>
      </c>
      <c r="AA1326" s="7">
        <v>128</v>
      </c>
      <c r="AB1326" s="7">
        <v>2518</v>
      </c>
      <c r="AC1326" s="7">
        <v>1</v>
      </c>
      <c r="AD1326" s="7">
        <v>4</v>
      </c>
      <c r="AE1326" s="7">
        <v>7</v>
      </c>
      <c r="AF1326" s="7">
        <v>5</v>
      </c>
      <c r="AG1326" s="7">
        <v>1</v>
      </c>
      <c r="AH1326" s="7">
        <v>0</v>
      </c>
      <c r="AI1326" s="7">
        <v>0</v>
      </c>
      <c r="AJ1326" s="7">
        <v>0</v>
      </c>
      <c r="AK1326" s="7">
        <v>0</v>
      </c>
      <c r="AL1326" s="7">
        <v>0</v>
      </c>
      <c r="AM1326" s="7">
        <v>0</v>
      </c>
      <c r="AN1326" s="7">
        <v>0</v>
      </c>
      <c r="AO1326" s="8">
        <v>43884</v>
      </c>
      <c r="AQ1326">
        <f>IF($AI1326=1,H1326,0)</f>
        <v>0</v>
      </c>
      <c r="AR1326">
        <f>IF($AI1326=1,I1326,0)</f>
        <v>0</v>
      </c>
      <c r="AS1326">
        <f>IF($AI1326=1,K1326,0)</f>
        <v>0</v>
      </c>
      <c r="AT1326">
        <f>IF($AI1326=1,J1326,0)</f>
        <v>0</v>
      </c>
      <c r="AU1326">
        <f>IF($AI1326=1,L1326,0)</f>
        <v>0</v>
      </c>
      <c r="AW1326">
        <f>IF($AL1326=1,U1326,0)</f>
        <v>0</v>
      </c>
      <c r="AX1326">
        <f>IF($AL1326=1,V1326,0)</f>
        <v>0</v>
      </c>
      <c r="AY1326">
        <f>IF($AL1326=1,W1326,0)</f>
        <v>0</v>
      </c>
      <c r="AZ1326">
        <f>IF($AL1326=1,X1326,0)</f>
        <v>0</v>
      </c>
      <c r="BA1326">
        <f>IF($AL1326=1,Y1326,0)</f>
        <v>0</v>
      </c>
      <c r="BC1326">
        <f>IF($AM1326=1,N1326,0)</f>
        <v>0</v>
      </c>
      <c r="BD1326">
        <f>IF($AM1326=1,O1326,0)</f>
        <v>0</v>
      </c>
      <c r="BE1326">
        <f>IF($AM1326=1,P1326,0)</f>
        <v>0</v>
      </c>
      <c r="BF1326">
        <f>IF($AM1326=1,Q1326,0)</f>
        <v>0</v>
      </c>
    </row>
    <row r="1327" spans="1:58" x14ac:dyDescent="0.3">
      <c r="A1327" s="7">
        <v>2926</v>
      </c>
      <c r="B1327" s="6">
        <v>156939</v>
      </c>
      <c r="C1327" s="6" t="str">
        <f>VLOOKUP(B1327,incomegroup,3,TRUE)</f>
        <v>Middle Income</v>
      </c>
      <c r="D1327" s="7">
        <v>0</v>
      </c>
      <c r="E1327" s="7">
        <v>1</v>
      </c>
      <c r="F1327" s="7">
        <f>SUM(D1327:E1327)</f>
        <v>1</v>
      </c>
      <c r="G1327" s="7">
        <v>44</v>
      </c>
      <c r="H1327" s="7">
        <v>0</v>
      </c>
      <c r="I1327" s="7">
        <v>1</v>
      </c>
      <c r="J1327" s="7">
        <v>0</v>
      </c>
      <c r="K1327" s="7">
        <v>0</v>
      </c>
      <c r="L1327" s="7">
        <v>0</v>
      </c>
      <c r="M1327" s="7" t="str" cm="1">
        <f t="array" ref="M1327">_xlfn.IFS(H1327=1,H$1,I1327=1,I$1,J1327=1,J$1,K1327=1,K$1,L1327=1,L$1)</f>
        <v>Married</v>
      </c>
      <c r="N1327" s="7">
        <v>0</v>
      </c>
      <c r="O1327" s="7">
        <v>1</v>
      </c>
      <c r="P1327" s="7">
        <v>0</v>
      </c>
      <c r="Q1327" s="7">
        <v>0</v>
      </c>
      <c r="R1327" s="7" t="str" cm="1">
        <f t="array" ref="R1327">_xlfn.IFS(N1327=1,N$1,O1327=1,O$1,P1327=1,P$1,Q1327=1,Q$1)</f>
        <v>Graduate</v>
      </c>
      <c r="S1327" t="s">
        <v>73</v>
      </c>
      <c r="T1327" s="7">
        <v>19</v>
      </c>
      <c r="U1327" s="7">
        <v>706</v>
      </c>
      <c r="V1327" s="7">
        <v>94</v>
      </c>
      <c r="W1327" s="7">
        <v>284</v>
      </c>
      <c r="X1327" s="7">
        <v>248</v>
      </c>
      <c r="Y1327" s="7">
        <v>80</v>
      </c>
      <c r="Z1327" s="20">
        <f>SUM(U1327:Y1327)</f>
        <v>1412</v>
      </c>
      <c r="AA1327" s="7">
        <v>135</v>
      </c>
      <c r="AB1327" s="7">
        <v>1276</v>
      </c>
      <c r="AC1327" s="7">
        <v>2</v>
      </c>
      <c r="AD1327" s="7">
        <v>3</v>
      </c>
      <c r="AE1327" s="7">
        <v>3</v>
      </c>
      <c r="AF1327" s="7">
        <v>10</v>
      </c>
      <c r="AG1327" s="7">
        <v>3</v>
      </c>
      <c r="AH1327" s="7">
        <v>0</v>
      </c>
      <c r="AI1327" s="7">
        <v>0</v>
      </c>
      <c r="AJ1327" s="7">
        <v>0</v>
      </c>
      <c r="AK1327" s="7">
        <v>0</v>
      </c>
      <c r="AL1327" s="7">
        <v>0</v>
      </c>
      <c r="AM1327" s="7">
        <v>0</v>
      </c>
      <c r="AN1327" s="7">
        <v>0</v>
      </c>
      <c r="AO1327" s="8">
        <v>43884</v>
      </c>
      <c r="AQ1327">
        <f>IF($AI1327=1,H1327,0)</f>
        <v>0</v>
      </c>
      <c r="AR1327">
        <f>IF($AI1327=1,I1327,0)</f>
        <v>0</v>
      </c>
      <c r="AS1327">
        <f>IF($AI1327=1,K1327,0)</f>
        <v>0</v>
      </c>
      <c r="AT1327">
        <f>IF($AI1327=1,J1327,0)</f>
        <v>0</v>
      </c>
      <c r="AU1327">
        <f>IF($AI1327=1,L1327,0)</f>
        <v>0</v>
      </c>
      <c r="AW1327">
        <f>IF($AL1327=1,U1327,0)</f>
        <v>0</v>
      </c>
      <c r="AX1327">
        <f>IF($AL1327=1,V1327,0)</f>
        <v>0</v>
      </c>
      <c r="AY1327">
        <f>IF($AL1327=1,W1327,0)</f>
        <v>0</v>
      </c>
      <c r="AZ1327">
        <f>IF($AL1327=1,X1327,0)</f>
        <v>0</v>
      </c>
      <c r="BA1327">
        <f>IF($AL1327=1,Y1327,0)</f>
        <v>0</v>
      </c>
      <c r="BC1327">
        <f>IF($AM1327=1,N1327,0)</f>
        <v>0</v>
      </c>
      <c r="BD1327">
        <f>IF($AM1327=1,O1327,0)</f>
        <v>0</v>
      </c>
      <c r="BE1327">
        <f>IF($AM1327=1,P1327,0)</f>
        <v>0</v>
      </c>
      <c r="BF1327">
        <f>IF($AM1327=1,Q1327,0)</f>
        <v>0</v>
      </c>
    </row>
    <row r="1328" spans="1:58" x14ac:dyDescent="0.3">
      <c r="A1328" s="7">
        <v>2018</v>
      </c>
      <c r="B1328" s="6">
        <v>146423</v>
      </c>
      <c r="C1328" s="6" t="str">
        <f>VLOOKUP(B1328,incomegroup,3,TRUE)</f>
        <v>Lower income</v>
      </c>
      <c r="D1328" s="7">
        <v>1</v>
      </c>
      <c r="E1328" s="7">
        <v>1</v>
      </c>
      <c r="F1328" s="7">
        <f>SUM(D1328:E1328)</f>
        <v>2</v>
      </c>
      <c r="G1328" s="7">
        <v>48</v>
      </c>
      <c r="H1328" s="7">
        <v>0</v>
      </c>
      <c r="I1328" s="7">
        <v>0</v>
      </c>
      <c r="J1328" s="7">
        <v>0</v>
      </c>
      <c r="K1328" s="7">
        <v>1</v>
      </c>
      <c r="L1328" s="7">
        <v>0</v>
      </c>
      <c r="M1328" s="7" t="str" cm="1">
        <f t="array" ref="M1328">_xlfn.IFS(H1328=1,H$1,I1328=1,I$1,J1328=1,J$1,K1328=1,K$1,L1328=1,L$1)</f>
        <v>Single</v>
      </c>
      <c r="N1328" s="7">
        <v>0</v>
      </c>
      <c r="O1328" s="7">
        <v>0</v>
      </c>
      <c r="P1328" s="7">
        <v>1</v>
      </c>
      <c r="Q1328" s="7">
        <v>0</v>
      </c>
      <c r="R1328" s="7" t="str" cm="1">
        <f t="array" ref="R1328">_xlfn.IFS(N1328=1,N$1,O1328=1,O$1,P1328=1,P$1,Q1328=1,Q$1)</f>
        <v>Master</v>
      </c>
      <c r="S1328" t="s">
        <v>69</v>
      </c>
      <c r="T1328" s="7">
        <v>6</v>
      </c>
      <c r="U1328" s="7">
        <v>214</v>
      </c>
      <c r="V1328" s="7">
        <v>0</v>
      </c>
      <c r="W1328" s="7">
        <v>50</v>
      </c>
      <c r="X1328" s="7">
        <v>0</v>
      </c>
      <c r="Y1328" s="7">
        <v>0</v>
      </c>
      <c r="Z1328" s="20">
        <f>SUM(U1328:Y1328)</f>
        <v>264</v>
      </c>
      <c r="AA1328" s="7">
        <v>25</v>
      </c>
      <c r="AB1328" s="7">
        <v>240</v>
      </c>
      <c r="AC1328" s="7">
        <v>3</v>
      </c>
      <c r="AD1328" s="7">
        <v>2</v>
      </c>
      <c r="AE1328" s="7">
        <v>0</v>
      </c>
      <c r="AF1328" s="7">
        <v>4</v>
      </c>
      <c r="AG1328" s="7">
        <v>7</v>
      </c>
      <c r="AH1328" s="7">
        <v>0</v>
      </c>
      <c r="AI1328" s="7">
        <v>0</v>
      </c>
      <c r="AJ1328" s="7">
        <v>0</v>
      </c>
      <c r="AK1328" s="7">
        <v>0</v>
      </c>
      <c r="AL1328" s="7">
        <v>0</v>
      </c>
      <c r="AM1328" s="7">
        <v>0</v>
      </c>
      <c r="AN1328" s="7">
        <v>0</v>
      </c>
      <c r="AO1328" s="8">
        <v>43884</v>
      </c>
      <c r="AQ1328">
        <f>IF($AI1328=1,H1328,0)</f>
        <v>0</v>
      </c>
      <c r="AR1328">
        <f>IF($AI1328=1,I1328,0)</f>
        <v>0</v>
      </c>
      <c r="AS1328">
        <f>IF($AI1328=1,K1328,0)</f>
        <v>0</v>
      </c>
      <c r="AT1328">
        <f>IF($AI1328=1,J1328,0)</f>
        <v>0</v>
      </c>
      <c r="AU1328">
        <f>IF($AI1328=1,L1328,0)</f>
        <v>0</v>
      </c>
      <c r="AW1328">
        <f>IF($AL1328=1,U1328,0)</f>
        <v>0</v>
      </c>
      <c r="AX1328">
        <f>IF($AL1328=1,V1328,0)</f>
        <v>0</v>
      </c>
      <c r="AY1328">
        <f>IF($AL1328=1,W1328,0)</f>
        <v>0</v>
      </c>
      <c r="AZ1328">
        <f>IF($AL1328=1,X1328,0)</f>
        <v>0</v>
      </c>
      <c r="BA1328">
        <f>IF($AL1328=1,Y1328,0)</f>
        <v>0</v>
      </c>
      <c r="BC1328">
        <f>IF($AM1328=1,N1328,0)</f>
        <v>0</v>
      </c>
      <c r="BD1328">
        <f>IF($AM1328=1,O1328,0)</f>
        <v>0</v>
      </c>
      <c r="BE1328">
        <f>IF($AM1328=1,P1328,0)</f>
        <v>0</v>
      </c>
      <c r="BF1328">
        <f>IF($AM1328=1,Q1328,0)</f>
        <v>0</v>
      </c>
    </row>
    <row r="1329" spans="1:58" x14ac:dyDescent="0.3">
      <c r="A1329" s="7">
        <v>2979</v>
      </c>
      <c r="B1329" s="6">
        <v>146423</v>
      </c>
      <c r="C1329" s="6" t="str">
        <f>VLOOKUP(B1329,incomegroup,3,TRUE)</f>
        <v>Lower income</v>
      </c>
      <c r="D1329" s="7">
        <v>1</v>
      </c>
      <c r="E1329" s="7">
        <v>1</v>
      </c>
      <c r="F1329" s="7">
        <f>SUM(D1329:E1329)</f>
        <v>2</v>
      </c>
      <c r="G1329" s="7">
        <v>48</v>
      </c>
      <c r="H1329" s="7">
        <v>0</v>
      </c>
      <c r="I1329" s="7">
        <v>0</v>
      </c>
      <c r="J1329" s="7">
        <v>0</v>
      </c>
      <c r="K1329" s="7">
        <v>1</v>
      </c>
      <c r="L1329" s="7">
        <v>0</v>
      </c>
      <c r="M1329" s="7" t="str" cm="1">
        <f t="array" ref="M1329">_xlfn.IFS(H1329=1,H$1,I1329=1,I$1,J1329=1,J$1,K1329=1,K$1,L1329=1,L$1)</f>
        <v>Single</v>
      </c>
      <c r="N1329" s="7">
        <v>0</v>
      </c>
      <c r="O1329" s="7">
        <v>0</v>
      </c>
      <c r="P1329" s="7">
        <v>1</v>
      </c>
      <c r="Q1329" s="7">
        <v>0</v>
      </c>
      <c r="R1329" s="7" t="str" cm="1">
        <f t="array" ref="R1329">_xlfn.IFS(N1329=1,N$1,O1329=1,O$1,P1329=1,P$1,Q1329=1,Q$1)</f>
        <v>Master</v>
      </c>
      <c r="S1329" t="s">
        <v>72</v>
      </c>
      <c r="T1329" s="7">
        <v>6</v>
      </c>
      <c r="U1329" s="7">
        <v>214</v>
      </c>
      <c r="V1329" s="7">
        <v>0</v>
      </c>
      <c r="W1329" s="7">
        <v>50</v>
      </c>
      <c r="X1329" s="7">
        <v>0</v>
      </c>
      <c r="Y1329" s="7">
        <v>0</v>
      </c>
      <c r="Z1329" s="20">
        <f>SUM(U1329:Y1329)</f>
        <v>264</v>
      </c>
      <c r="AA1329" s="7">
        <v>25</v>
      </c>
      <c r="AB1329" s="7">
        <v>240</v>
      </c>
      <c r="AC1329" s="7">
        <v>3</v>
      </c>
      <c r="AD1329" s="7">
        <v>2</v>
      </c>
      <c r="AE1329" s="7">
        <v>0</v>
      </c>
      <c r="AF1329" s="7">
        <v>4</v>
      </c>
      <c r="AG1329" s="7">
        <v>7</v>
      </c>
      <c r="AH1329" s="7">
        <v>0</v>
      </c>
      <c r="AI1329" s="7">
        <v>0</v>
      </c>
      <c r="AJ1329" s="7">
        <v>0</v>
      </c>
      <c r="AK1329" s="7">
        <v>0</v>
      </c>
      <c r="AL1329" s="7">
        <v>0</v>
      </c>
      <c r="AM1329" s="7">
        <v>0</v>
      </c>
      <c r="AN1329" s="7">
        <v>0</v>
      </c>
      <c r="AO1329" s="8">
        <v>43884</v>
      </c>
      <c r="AQ1329">
        <f>IF($AI1329=1,H1329,0)</f>
        <v>0</v>
      </c>
      <c r="AR1329">
        <f>IF($AI1329=1,I1329,0)</f>
        <v>0</v>
      </c>
      <c r="AS1329">
        <f>IF($AI1329=1,K1329,0)</f>
        <v>0</v>
      </c>
      <c r="AT1329">
        <f>IF($AI1329=1,J1329,0)</f>
        <v>0</v>
      </c>
      <c r="AU1329">
        <f>IF($AI1329=1,L1329,0)</f>
        <v>0</v>
      </c>
      <c r="AW1329">
        <f>IF($AL1329=1,U1329,0)</f>
        <v>0</v>
      </c>
      <c r="AX1329">
        <f>IF($AL1329=1,V1329,0)</f>
        <v>0</v>
      </c>
      <c r="AY1329">
        <f>IF($AL1329=1,W1329,0)</f>
        <v>0</v>
      </c>
      <c r="AZ1329">
        <f>IF($AL1329=1,X1329,0)</f>
        <v>0</v>
      </c>
      <c r="BA1329">
        <f>IF($AL1329=1,Y1329,0)</f>
        <v>0</v>
      </c>
      <c r="BC1329">
        <f>IF($AM1329=1,N1329,0)</f>
        <v>0</v>
      </c>
      <c r="BD1329">
        <f>IF($AM1329=1,O1329,0)</f>
        <v>0</v>
      </c>
      <c r="BE1329">
        <f>IF($AM1329=1,P1329,0)</f>
        <v>0</v>
      </c>
      <c r="BF1329">
        <f>IF($AM1329=1,Q1329,0)</f>
        <v>0</v>
      </c>
    </row>
    <row r="1330" spans="1:58" x14ac:dyDescent="0.3">
      <c r="A1330" s="7">
        <v>2312</v>
      </c>
      <c r="B1330" s="6">
        <v>171434</v>
      </c>
      <c r="C1330" s="6" t="str">
        <f>VLOOKUP(B1330,incomegroup,3,TRUE)</f>
        <v>Middle Income</v>
      </c>
      <c r="D1330" s="7">
        <v>0</v>
      </c>
      <c r="E1330" s="7">
        <v>1</v>
      </c>
      <c r="F1330" s="7">
        <f>SUM(D1330:E1330)</f>
        <v>1</v>
      </c>
      <c r="G1330" s="7">
        <v>58</v>
      </c>
      <c r="H1330" s="7">
        <v>0</v>
      </c>
      <c r="I1330" s="7">
        <v>1</v>
      </c>
      <c r="J1330" s="7">
        <v>0</v>
      </c>
      <c r="K1330" s="7">
        <v>0</v>
      </c>
      <c r="L1330" s="7">
        <v>0</v>
      </c>
      <c r="M1330" s="7" t="str" cm="1">
        <f t="array" ref="M1330">_xlfn.IFS(H1330=1,H$1,I1330=1,I$1,J1330=1,J$1,K1330=1,K$1,L1330=1,L$1)</f>
        <v>Married</v>
      </c>
      <c r="N1330" s="7">
        <v>0</v>
      </c>
      <c r="O1330" s="7">
        <v>1</v>
      </c>
      <c r="P1330" s="7">
        <v>0</v>
      </c>
      <c r="Q1330" s="7">
        <v>0</v>
      </c>
      <c r="R1330" s="7" t="str" cm="1">
        <f t="array" ref="R1330">_xlfn.IFS(N1330=1,N$1,O1330=1,O$1,P1330=1,P$1,Q1330=1,Q$1)</f>
        <v>Graduate</v>
      </c>
      <c r="S1330" t="s">
        <v>69</v>
      </c>
      <c r="T1330" s="7">
        <v>4</v>
      </c>
      <c r="U1330" s="7">
        <v>1706</v>
      </c>
      <c r="V1330" s="7">
        <v>86</v>
      </c>
      <c r="W1330" s="7">
        <v>521</v>
      </c>
      <c r="X1330" s="7">
        <v>413</v>
      </c>
      <c r="Y1330" s="7">
        <v>230</v>
      </c>
      <c r="Z1330" s="20">
        <f>SUM(U1330:Y1330)</f>
        <v>2956</v>
      </c>
      <c r="AA1330" s="7">
        <v>403</v>
      </c>
      <c r="AB1330" s="7">
        <v>2553</v>
      </c>
      <c r="AC1330" s="7">
        <v>3</v>
      </c>
      <c r="AD1330" s="7">
        <v>7</v>
      </c>
      <c r="AE1330" s="7">
        <v>4</v>
      </c>
      <c r="AF1330" s="7">
        <v>7</v>
      </c>
      <c r="AG1330" s="7">
        <v>4</v>
      </c>
      <c r="AH1330" s="7">
        <v>0</v>
      </c>
      <c r="AI1330" s="7">
        <v>1</v>
      </c>
      <c r="AJ1330" s="7">
        <v>0</v>
      </c>
      <c r="AK1330" s="7">
        <v>1</v>
      </c>
      <c r="AL1330" s="7">
        <v>0</v>
      </c>
      <c r="AM1330" s="7">
        <v>0</v>
      </c>
      <c r="AN1330" s="7">
        <v>0</v>
      </c>
      <c r="AO1330" s="8">
        <v>43884</v>
      </c>
      <c r="AQ1330">
        <f>IF($AI1330=1,H1330,0)</f>
        <v>0</v>
      </c>
      <c r="AR1330">
        <f>IF($AI1330=1,I1330,0)</f>
        <v>1</v>
      </c>
      <c r="AS1330">
        <f>IF($AI1330=1,K1330,0)</f>
        <v>0</v>
      </c>
      <c r="AT1330">
        <f>IF($AI1330=1,J1330,0)</f>
        <v>0</v>
      </c>
      <c r="AU1330">
        <f>IF($AI1330=1,L1330,0)</f>
        <v>0</v>
      </c>
      <c r="AW1330">
        <f>IF($AL1330=1,U1330,0)</f>
        <v>0</v>
      </c>
      <c r="AX1330">
        <f>IF($AL1330=1,V1330,0)</f>
        <v>0</v>
      </c>
      <c r="AY1330">
        <f>IF($AL1330=1,W1330,0)</f>
        <v>0</v>
      </c>
      <c r="AZ1330">
        <f>IF($AL1330=1,X1330,0)</f>
        <v>0</v>
      </c>
      <c r="BA1330">
        <f>IF($AL1330=1,Y1330,0)</f>
        <v>0</v>
      </c>
      <c r="BC1330">
        <f>IF($AM1330=1,N1330,0)</f>
        <v>0</v>
      </c>
      <c r="BD1330">
        <f>IF($AM1330=1,O1330,0)</f>
        <v>0</v>
      </c>
      <c r="BE1330">
        <f>IF($AM1330=1,P1330,0)</f>
        <v>0</v>
      </c>
      <c r="BF1330">
        <f>IF($AM1330=1,Q1330,0)</f>
        <v>0</v>
      </c>
    </row>
    <row r="1331" spans="1:58" x14ac:dyDescent="0.3">
      <c r="A1331" s="7">
        <v>1185</v>
      </c>
      <c r="B1331" s="6">
        <v>180067</v>
      </c>
      <c r="C1331" s="6" t="str">
        <f>VLOOKUP(B1331,incomegroup,3,TRUE)</f>
        <v>Middle Income</v>
      </c>
      <c r="D1331" s="7">
        <v>0</v>
      </c>
      <c r="E1331" s="7">
        <v>0</v>
      </c>
      <c r="F1331" s="7">
        <f>SUM(D1331:E1331)</f>
        <v>0</v>
      </c>
      <c r="G1331" s="7">
        <v>66</v>
      </c>
      <c r="H1331" s="7">
        <v>0</v>
      </c>
      <c r="I1331" s="7">
        <v>1</v>
      </c>
      <c r="J1331" s="7">
        <v>0</v>
      </c>
      <c r="K1331" s="7">
        <v>0</v>
      </c>
      <c r="L1331" s="7">
        <v>0</v>
      </c>
      <c r="M1331" s="7" t="str" cm="1">
        <f t="array" ref="M1331">_xlfn.IFS(H1331=1,H$1,I1331=1,I$1,J1331=1,J$1,K1331=1,K$1,L1331=1,L$1)</f>
        <v>Married</v>
      </c>
      <c r="N1331" s="7">
        <v>0</v>
      </c>
      <c r="O1331" s="7">
        <v>1</v>
      </c>
      <c r="P1331" s="7">
        <v>0</v>
      </c>
      <c r="Q1331" s="7">
        <v>0</v>
      </c>
      <c r="R1331" s="7" t="str" cm="1">
        <f t="array" ref="R1331">_xlfn.IFS(N1331=1,N$1,O1331=1,O$1,P1331=1,P$1,Q1331=1,Q$1)</f>
        <v>Graduate</v>
      </c>
      <c r="S1331" t="s">
        <v>72</v>
      </c>
      <c r="T1331" s="7">
        <v>82</v>
      </c>
      <c r="U1331" s="7">
        <v>1167</v>
      </c>
      <c r="V1331" s="7">
        <v>38</v>
      </c>
      <c r="W1331" s="7">
        <v>1828</v>
      </c>
      <c r="X1331" s="7">
        <v>61</v>
      </c>
      <c r="Y1331" s="7">
        <v>389</v>
      </c>
      <c r="Z1331" s="20">
        <f>SUM(U1331:Y1331)</f>
        <v>3483</v>
      </c>
      <c r="AA1331" s="7">
        <v>115</v>
      </c>
      <c r="AB1331" s="7">
        <v>3369</v>
      </c>
      <c r="AC1331" s="7">
        <v>1</v>
      </c>
      <c r="AD1331" s="7">
        <v>4</v>
      </c>
      <c r="AE1331" s="7">
        <v>6</v>
      </c>
      <c r="AF1331" s="7">
        <v>6</v>
      </c>
      <c r="AG1331" s="7">
        <v>2</v>
      </c>
      <c r="AH1331" s="7">
        <v>0</v>
      </c>
      <c r="AI1331" s="7">
        <v>0</v>
      </c>
      <c r="AJ1331" s="7">
        <v>1</v>
      </c>
      <c r="AK1331" s="7">
        <v>0</v>
      </c>
      <c r="AL1331" s="7">
        <v>0</v>
      </c>
      <c r="AM1331" s="7">
        <v>0</v>
      </c>
      <c r="AN1331" s="7">
        <v>0</v>
      </c>
      <c r="AO1331" s="8">
        <v>43885</v>
      </c>
      <c r="AQ1331">
        <f>IF($AI1331=1,H1331,0)</f>
        <v>0</v>
      </c>
      <c r="AR1331">
        <f>IF($AI1331=1,I1331,0)</f>
        <v>0</v>
      </c>
      <c r="AS1331">
        <f>IF($AI1331=1,K1331,0)</f>
        <v>0</v>
      </c>
      <c r="AT1331">
        <f>IF($AI1331=1,J1331,0)</f>
        <v>0</v>
      </c>
      <c r="AU1331">
        <f>IF($AI1331=1,L1331,0)</f>
        <v>0</v>
      </c>
      <c r="AW1331">
        <f>IF($AL1331=1,U1331,0)</f>
        <v>0</v>
      </c>
      <c r="AX1331">
        <f>IF($AL1331=1,V1331,0)</f>
        <v>0</v>
      </c>
      <c r="AY1331">
        <f>IF($AL1331=1,W1331,0)</f>
        <v>0</v>
      </c>
      <c r="AZ1331">
        <f>IF($AL1331=1,X1331,0)</f>
        <v>0</v>
      </c>
      <c r="BA1331">
        <f>IF($AL1331=1,Y1331,0)</f>
        <v>0</v>
      </c>
      <c r="BC1331">
        <f>IF($AM1331=1,N1331,0)</f>
        <v>0</v>
      </c>
      <c r="BD1331">
        <f>IF($AM1331=1,O1331,0)</f>
        <v>0</v>
      </c>
      <c r="BE1331">
        <f>IF($AM1331=1,P1331,0)</f>
        <v>0</v>
      </c>
      <c r="BF1331">
        <f>IF($AM1331=1,Q1331,0)</f>
        <v>0</v>
      </c>
    </row>
    <row r="1332" spans="1:58" x14ac:dyDescent="0.3">
      <c r="A1332" s="7">
        <v>1579</v>
      </c>
      <c r="B1332" s="6">
        <v>117459</v>
      </c>
      <c r="C1332" s="6" t="str">
        <f>VLOOKUP(B1332,incomegroup,3,TRUE)</f>
        <v>Lower income</v>
      </c>
      <c r="D1332" s="7">
        <v>1</v>
      </c>
      <c r="E1332" s="7">
        <v>0</v>
      </c>
      <c r="F1332" s="7">
        <f>SUM(D1332:E1332)</f>
        <v>1</v>
      </c>
      <c r="G1332" s="7">
        <v>45</v>
      </c>
      <c r="H1332" s="7">
        <v>0</v>
      </c>
      <c r="I1332" s="7">
        <v>0</v>
      </c>
      <c r="J1332" s="7">
        <v>1</v>
      </c>
      <c r="K1332" s="7">
        <v>0</v>
      </c>
      <c r="L1332" s="7">
        <v>0</v>
      </c>
      <c r="M1332" s="7" t="str" cm="1">
        <f t="array" ref="M1332">_xlfn.IFS(H1332=1,H$1,I1332=1,I$1,J1332=1,J$1,K1332=1,K$1,L1332=1,L$1)</f>
        <v>Together</v>
      </c>
      <c r="N1332" s="7">
        <v>0</v>
      </c>
      <c r="O1332" s="7">
        <v>0</v>
      </c>
      <c r="P1332" s="7">
        <v>1</v>
      </c>
      <c r="Q1332" s="7">
        <v>0</v>
      </c>
      <c r="R1332" s="7" t="str" cm="1">
        <f t="array" ref="R1332">_xlfn.IFS(N1332=1,N$1,O1332=1,O$1,P1332=1,P$1,Q1332=1,Q$1)</f>
        <v>Master</v>
      </c>
      <c r="S1332" t="s">
        <v>70</v>
      </c>
      <c r="T1332" s="7">
        <v>12</v>
      </c>
      <c r="U1332" s="7">
        <v>40</v>
      </c>
      <c r="V1332" s="7">
        <v>27</v>
      </c>
      <c r="W1332" s="7">
        <v>108</v>
      </c>
      <c r="X1332" s="7">
        <v>20</v>
      </c>
      <c r="Y1332" s="7">
        <v>67</v>
      </c>
      <c r="Z1332" s="20">
        <f>SUM(U1332:Y1332)</f>
        <v>262</v>
      </c>
      <c r="AA1332" s="7">
        <v>202</v>
      </c>
      <c r="AB1332" s="7">
        <v>61</v>
      </c>
      <c r="AC1332" s="7">
        <v>3</v>
      </c>
      <c r="AD1332" s="7">
        <v>3</v>
      </c>
      <c r="AE1332" s="7">
        <v>1</v>
      </c>
      <c r="AF1332" s="7">
        <v>2</v>
      </c>
      <c r="AG1332" s="7">
        <v>7</v>
      </c>
      <c r="AH1332" s="7">
        <v>0</v>
      </c>
      <c r="AI1332" s="7">
        <v>0</v>
      </c>
      <c r="AJ1332" s="7">
        <v>0</v>
      </c>
      <c r="AK1332" s="7">
        <v>0</v>
      </c>
      <c r="AL1332" s="7">
        <v>0</v>
      </c>
      <c r="AM1332" s="7">
        <v>0</v>
      </c>
      <c r="AN1332" s="7">
        <v>1</v>
      </c>
      <c r="AO1332" s="8">
        <v>43885</v>
      </c>
      <c r="AQ1332">
        <f>IF($AI1332=1,H1332,0)</f>
        <v>0</v>
      </c>
      <c r="AR1332">
        <f>IF($AI1332=1,I1332,0)</f>
        <v>0</v>
      </c>
      <c r="AS1332">
        <f>IF($AI1332=1,K1332,0)</f>
        <v>0</v>
      </c>
      <c r="AT1332">
        <f>IF($AI1332=1,J1332,0)</f>
        <v>0</v>
      </c>
      <c r="AU1332">
        <f>IF($AI1332=1,L1332,0)</f>
        <v>0</v>
      </c>
      <c r="AW1332">
        <f>IF($AL1332=1,U1332,0)</f>
        <v>0</v>
      </c>
      <c r="AX1332">
        <f>IF($AL1332=1,V1332,0)</f>
        <v>0</v>
      </c>
      <c r="AY1332">
        <f>IF($AL1332=1,W1332,0)</f>
        <v>0</v>
      </c>
      <c r="AZ1332">
        <f>IF($AL1332=1,X1332,0)</f>
        <v>0</v>
      </c>
      <c r="BA1332">
        <f>IF($AL1332=1,Y1332,0)</f>
        <v>0</v>
      </c>
      <c r="BC1332">
        <f>IF($AM1332=1,N1332,0)</f>
        <v>0</v>
      </c>
      <c r="BD1332">
        <f>IF($AM1332=1,O1332,0)</f>
        <v>0</v>
      </c>
      <c r="BE1332">
        <f>IF($AM1332=1,P1332,0)</f>
        <v>0</v>
      </c>
      <c r="BF1332">
        <f>IF($AM1332=1,Q1332,0)</f>
        <v>0</v>
      </c>
    </row>
    <row r="1333" spans="1:58" x14ac:dyDescent="0.3">
      <c r="A1333" s="7">
        <v>1738</v>
      </c>
      <c r="B1333" s="6">
        <v>158512</v>
      </c>
      <c r="C1333" s="6" t="str">
        <f>VLOOKUP(B1333,incomegroup,3,TRUE)</f>
        <v>Middle Income</v>
      </c>
      <c r="D1333" s="7">
        <v>0</v>
      </c>
      <c r="E1333" s="7">
        <v>1</v>
      </c>
      <c r="F1333" s="7">
        <f>SUM(D1333:E1333)</f>
        <v>1</v>
      </c>
      <c r="G1333" s="7">
        <v>56</v>
      </c>
      <c r="H1333" s="7">
        <v>0</v>
      </c>
      <c r="I1333" s="7">
        <v>1</v>
      </c>
      <c r="J1333" s="7">
        <v>0</v>
      </c>
      <c r="K1333" s="7">
        <v>0</v>
      </c>
      <c r="L1333" s="7">
        <v>0</v>
      </c>
      <c r="M1333" s="7" t="str" cm="1">
        <f t="array" ref="M1333">_xlfn.IFS(H1333=1,H$1,I1333=1,I$1,J1333=1,J$1,K1333=1,K$1,L1333=1,L$1)</f>
        <v>Married</v>
      </c>
      <c r="N1333" s="7">
        <v>0</v>
      </c>
      <c r="O1333" s="7">
        <v>1</v>
      </c>
      <c r="P1333" s="7">
        <v>0</v>
      </c>
      <c r="Q1333" s="7">
        <v>0</v>
      </c>
      <c r="R1333" s="7" t="str" cm="1">
        <f t="array" ref="R1333">_xlfn.IFS(N1333=1,N$1,O1333=1,O$1,P1333=1,P$1,Q1333=1,Q$1)</f>
        <v>Graduate</v>
      </c>
      <c r="S1333" t="s">
        <v>73</v>
      </c>
      <c r="T1333" s="7">
        <v>25</v>
      </c>
      <c r="U1333" s="7">
        <v>2425</v>
      </c>
      <c r="V1333" s="7">
        <v>27</v>
      </c>
      <c r="W1333" s="7">
        <v>274</v>
      </c>
      <c r="X1333" s="7">
        <v>35</v>
      </c>
      <c r="Y1333" s="7">
        <v>0</v>
      </c>
      <c r="Z1333" s="20">
        <f>SUM(U1333:Y1333)</f>
        <v>2761</v>
      </c>
      <c r="AA1333" s="7">
        <v>412</v>
      </c>
      <c r="AB1333" s="7">
        <v>2349</v>
      </c>
      <c r="AC1333" s="7">
        <v>5</v>
      </c>
      <c r="AD1333" s="7">
        <v>3</v>
      </c>
      <c r="AE1333" s="7">
        <v>4</v>
      </c>
      <c r="AF1333" s="7">
        <v>8</v>
      </c>
      <c r="AG1333" s="7">
        <v>8</v>
      </c>
      <c r="AH1333" s="7">
        <v>0</v>
      </c>
      <c r="AI1333" s="7">
        <v>0</v>
      </c>
      <c r="AJ1333" s="7">
        <v>0</v>
      </c>
      <c r="AK1333" s="7">
        <v>0</v>
      </c>
      <c r="AL1333" s="7">
        <v>0</v>
      </c>
      <c r="AM1333" s="7">
        <v>0</v>
      </c>
      <c r="AN1333" s="7">
        <v>0</v>
      </c>
      <c r="AO1333" s="8">
        <v>43885</v>
      </c>
      <c r="AQ1333">
        <f>IF($AI1333=1,H1333,0)</f>
        <v>0</v>
      </c>
      <c r="AR1333">
        <f>IF($AI1333=1,I1333,0)</f>
        <v>0</v>
      </c>
      <c r="AS1333">
        <f>IF($AI1333=1,K1333,0)</f>
        <v>0</v>
      </c>
      <c r="AT1333">
        <f>IF($AI1333=1,J1333,0)</f>
        <v>0</v>
      </c>
      <c r="AU1333">
        <f>IF($AI1333=1,L1333,0)</f>
        <v>0</v>
      </c>
      <c r="AW1333">
        <f>IF($AL1333=1,U1333,0)</f>
        <v>0</v>
      </c>
      <c r="AX1333">
        <f>IF($AL1333=1,V1333,0)</f>
        <v>0</v>
      </c>
      <c r="AY1333">
        <f>IF($AL1333=1,W1333,0)</f>
        <v>0</v>
      </c>
      <c r="AZ1333">
        <f>IF($AL1333=1,X1333,0)</f>
        <v>0</v>
      </c>
      <c r="BA1333">
        <f>IF($AL1333=1,Y1333,0)</f>
        <v>0</v>
      </c>
      <c r="BC1333">
        <f>IF($AM1333=1,N1333,0)</f>
        <v>0</v>
      </c>
      <c r="BD1333">
        <f>IF($AM1333=1,O1333,0)</f>
        <v>0</v>
      </c>
      <c r="BE1333">
        <f>IF($AM1333=1,P1333,0)</f>
        <v>0</v>
      </c>
      <c r="BF1333">
        <f>IF($AM1333=1,Q1333,0)</f>
        <v>0</v>
      </c>
    </row>
    <row r="1334" spans="1:58" x14ac:dyDescent="0.3">
      <c r="A1334" s="7">
        <v>2952</v>
      </c>
      <c r="B1334" s="6">
        <v>138236</v>
      </c>
      <c r="C1334" s="6" t="str">
        <f>VLOOKUP(B1334,incomegroup,3,TRUE)</f>
        <v>Lower income</v>
      </c>
      <c r="D1334" s="7">
        <v>1</v>
      </c>
      <c r="E1334" s="7">
        <v>1</v>
      </c>
      <c r="F1334" s="7">
        <f>SUM(D1334:E1334)</f>
        <v>2</v>
      </c>
      <c r="G1334" s="7">
        <v>52</v>
      </c>
      <c r="H1334" s="7">
        <v>0</v>
      </c>
      <c r="I1334" s="7">
        <v>0</v>
      </c>
      <c r="J1334" s="7">
        <v>0</v>
      </c>
      <c r="K1334" s="7">
        <v>1</v>
      </c>
      <c r="L1334" s="7">
        <v>0</v>
      </c>
      <c r="M1334" s="7" t="str" cm="1">
        <f t="array" ref="M1334">_xlfn.IFS(H1334=1,H$1,I1334=1,I$1,J1334=1,J$1,K1334=1,K$1,L1334=1,L$1)</f>
        <v>Single</v>
      </c>
      <c r="N1334" s="7">
        <v>0</v>
      </c>
      <c r="O1334" s="7">
        <v>0</v>
      </c>
      <c r="P1334" s="7">
        <v>0</v>
      </c>
      <c r="Q1334" s="7">
        <v>1</v>
      </c>
      <c r="R1334" s="7" t="str" cm="1">
        <f t="array" ref="R1334">_xlfn.IFS(N1334=1,N$1,O1334=1,O$1,P1334=1,P$1,Q1334=1,Q$1)</f>
        <v>PhD</v>
      </c>
      <c r="S1334" t="s">
        <v>68</v>
      </c>
      <c r="T1334" s="7">
        <v>2</v>
      </c>
      <c r="U1334" s="7">
        <v>210</v>
      </c>
      <c r="V1334" s="7">
        <v>0</v>
      </c>
      <c r="W1334" s="7">
        <v>65</v>
      </c>
      <c r="X1334" s="7">
        <v>7</v>
      </c>
      <c r="Y1334" s="7">
        <v>0</v>
      </c>
      <c r="Z1334" s="20">
        <f>SUM(U1334:Y1334)</f>
        <v>282</v>
      </c>
      <c r="AA1334" s="7">
        <v>36</v>
      </c>
      <c r="AB1334" s="7">
        <v>246</v>
      </c>
      <c r="AC1334" s="7">
        <v>4</v>
      </c>
      <c r="AD1334" s="7">
        <v>3</v>
      </c>
      <c r="AE1334" s="7">
        <v>0</v>
      </c>
      <c r="AF1334" s="7">
        <v>4</v>
      </c>
      <c r="AG1334" s="7">
        <v>7</v>
      </c>
      <c r="AH1334" s="7">
        <v>0</v>
      </c>
      <c r="AI1334" s="7">
        <v>0</v>
      </c>
      <c r="AJ1334" s="7">
        <v>0</v>
      </c>
      <c r="AK1334" s="7">
        <v>0</v>
      </c>
      <c r="AL1334" s="7">
        <v>0</v>
      </c>
      <c r="AM1334" s="7">
        <v>0</v>
      </c>
      <c r="AN1334" s="7">
        <v>0</v>
      </c>
      <c r="AO1334" s="8">
        <v>43886</v>
      </c>
      <c r="AQ1334">
        <f>IF($AI1334=1,H1334,0)</f>
        <v>0</v>
      </c>
      <c r="AR1334">
        <f>IF($AI1334=1,I1334,0)</f>
        <v>0</v>
      </c>
      <c r="AS1334">
        <f>IF($AI1334=1,K1334,0)</f>
        <v>0</v>
      </c>
      <c r="AT1334">
        <f>IF($AI1334=1,J1334,0)</f>
        <v>0</v>
      </c>
      <c r="AU1334">
        <f>IF($AI1334=1,L1334,0)</f>
        <v>0</v>
      </c>
      <c r="AW1334">
        <f>IF($AL1334=1,U1334,0)</f>
        <v>0</v>
      </c>
      <c r="AX1334">
        <f>IF($AL1334=1,V1334,0)</f>
        <v>0</v>
      </c>
      <c r="AY1334">
        <f>IF($AL1334=1,W1334,0)</f>
        <v>0</v>
      </c>
      <c r="AZ1334">
        <f>IF($AL1334=1,X1334,0)</f>
        <v>0</v>
      </c>
      <c r="BA1334">
        <f>IF($AL1334=1,Y1334,0)</f>
        <v>0</v>
      </c>
      <c r="BC1334">
        <f>IF($AM1334=1,N1334,0)</f>
        <v>0</v>
      </c>
      <c r="BD1334">
        <f>IF($AM1334=1,O1334,0)</f>
        <v>0</v>
      </c>
      <c r="BE1334">
        <f>IF($AM1334=1,P1334,0)</f>
        <v>0</v>
      </c>
      <c r="BF1334">
        <f>IF($AM1334=1,Q1334,0)</f>
        <v>0</v>
      </c>
    </row>
    <row r="1335" spans="1:58" x14ac:dyDescent="0.3">
      <c r="A1335" s="7">
        <v>2494</v>
      </c>
      <c r="B1335" s="6">
        <v>137787</v>
      </c>
      <c r="C1335" s="6" t="str">
        <f>VLOOKUP(B1335,incomegroup,3,TRUE)</f>
        <v>Lower income</v>
      </c>
      <c r="D1335" s="7">
        <v>1</v>
      </c>
      <c r="E1335" s="7">
        <v>0</v>
      </c>
      <c r="F1335" s="7">
        <f>SUM(D1335:E1335)</f>
        <v>1</v>
      </c>
      <c r="G1335" s="7">
        <v>48</v>
      </c>
      <c r="H1335" s="7">
        <v>0</v>
      </c>
      <c r="I1335" s="7">
        <v>1</v>
      </c>
      <c r="J1335" s="7">
        <v>0</v>
      </c>
      <c r="K1335" s="7">
        <v>0</v>
      </c>
      <c r="L1335" s="7">
        <v>0</v>
      </c>
      <c r="M1335" s="7" t="str" cm="1">
        <f t="array" ref="M1335">_xlfn.IFS(H1335=1,H$1,I1335=1,I$1,J1335=1,J$1,K1335=1,K$1,L1335=1,L$1)</f>
        <v>Married</v>
      </c>
      <c r="N1335" s="7">
        <v>0</v>
      </c>
      <c r="O1335" s="7">
        <v>0</v>
      </c>
      <c r="P1335" s="7">
        <v>1</v>
      </c>
      <c r="Q1335" s="7">
        <v>0</v>
      </c>
      <c r="R1335" s="7" t="str" cm="1">
        <f t="array" ref="R1335">_xlfn.IFS(N1335=1,N$1,O1335=1,O$1,P1335=1,P$1,Q1335=1,Q$1)</f>
        <v>Master</v>
      </c>
      <c r="S1335" t="s">
        <v>73</v>
      </c>
      <c r="T1335" s="7">
        <v>50</v>
      </c>
      <c r="U1335" s="7">
        <v>146</v>
      </c>
      <c r="V1335" s="7">
        <v>4</v>
      </c>
      <c r="W1335" s="7">
        <v>146</v>
      </c>
      <c r="X1335" s="7">
        <v>15</v>
      </c>
      <c r="Y1335" s="7">
        <v>11</v>
      </c>
      <c r="Z1335" s="20">
        <f>SUM(U1335:Y1335)</f>
        <v>322</v>
      </c>
      <c r="AA1335" s="7">
        <v>66</v>
      </c>
      <c r="AB1335" s="7">
        <v>255</v>
      </c>
      <c r="AC1335" s="7">
        <v>1</v>
      </c>
      <c r="AD1335" s="7">
        <v>3</v>
      </c>
      <c r="AE1335" s="7">
        <v>0</v>
      </c>
      <c r="AF1335" s="7">
        <v>3</v>
      </c>
      <c r="AG1335" s="7">
        <v>8</v>
      </c>
      <c r="AH1335" s="7">
        <v>0</v>
      </c>
      <c r="AI1335" s="7">
        <v>0</v>
      </c>
      <c r="AJ1335" s="7">
        <v>0</v>
      </c>
      <c r="AK1335" s="7">
        <v>0</v>
      </c>
      <c r="AL1335" s="7">
        <v>0</v>
      </c>
      <c r="AM1335" s="7">
        <v>0</v>
      </c>
      <c r="AN1335" s="7">
        <v>0</v>
      </c>
      <c r="AO1335" s="8">
        <v>43886</v>
      </c>
      <c r="AQ1335">
        <f>IF($AI1335=1,H1335,0)</f>
        <v>0</v>
      </c>
      <c r="AR1335">
        <f>IF($AI1335=1,I1335,0)</f>
        <v>0</v>
      </c>
      <c r="AS1335">
        <f>IF($AI1335=1,K1335,0)</f>
        <v>0</v>
      </c>
      <c r="AT1335">
        <f>IF($AI1335=1,J1335,0)</f>
        <v>0</v>
      </c>
      <c r="AU1335">
        <f>IF($AI1335=1,L1335,0)</f>
        <v>0</v>
      </c>
      <c r="AW1335">
        <f>IF($AL1335=1,U1335,0)</f>
        <v>0</v>
      </c>
      <c r="AX1335">
        <f>IF($AL1335=1,V1335,0)</f>
        <v>0</v>
      </c>
      <c r="AY1335">
        <f>IF($AL1335=1,W1335,0)</f>
        <v>0</v>
      </c>
      <c r="AZ1335">
        <f>IF($AL1335=1,X1335,0)</f>
        <v>0</v>
      </c>
      <c r="BA1335">
        <f>IF($AL1335=1,Y1335,0)</f>
        <v>0</v>
      </c>
      <c r="BC1335">
        <f>IF($AM1335=1,N1335,0)</f>
        <v>0</v>
      </c>
      <c r="BD1335">
        <f>IF($AM1335=1,O1335,0)</f>
        <v>0</v>
      </c>
      <c r="BE1335">
        <f>IF($AM1335=1,P1335,0)</f>
        <v>0</v>
      </c>
      <c r="BF1335">
        <f>IF($AM1335=1,Q1335,0)</f>
        <v>0</v>
      </c>
    </row>
    <row r="1336" spans="1:58" x14ac:dyDescent="0.3">
      <c r="A1336" s="7">
        <v>2098</v>
      </c>
      <c r="B1336" s="6">
        <v>136262</v>
      </c>
      <c r="C1336" s="6" t="str">
        <f>VLOOKUP(B1336,incomegroup,3,TRUE)</f>
        <v>Lower income</v>
      </c>
      <c r="D1336" s="7">
        <v>0</v>
      </c>
      <c r="E1336" s="7">
        <v>0</v>
      </c>
      <c r="F1336" s="7">
        <f>SUM(D1336:E1336)</f>
        <v>0</v>
      </c>
      <c r="G1336" s="7">
        <v>37</v>
      </c>
      <c r="H1336" s="7">
        <v>0</v>
      </c>
      <c r="I1336" s="7">
        <v>1</v>
      </c>
      <c r="J1336" s="7">
        <v>0</v>
      </c>
      <c r="K1336" s="7">
        <v>0</v>
      </c>
      <c r="L1336" s="7">
        <v>0</v>
      </c>
      <c r="M1336" s="7" t="str" cm="1">
        <f t="array" ref="M1336">_xlfn.IFS(H1336=1,H$1,I1336=1,I$1,J1336=1,J$1,K1336=1,K$1,L1336=1,L$1)</f>
        <v>Married</v>
      </c>
      <c r="N1336" s="7">
        <v>0</v>
      </c>
      <c r="O1336" s="7">
        <v>0</v>
      </c>
      <c r="P1336" s="7">
        <v>1</v>
      </c>
      <c r="Q1336" s="7">
        <v>0</v>
      </c>
      <c r="R1336" s="7" t="str" cm="1">
        <f t="array" ref="R1336">_xlfn.IFS(N1336=1,N$1,O1336=1,O$1,P1336=1,P$1,Q1336=1,Q$1)</f>
        <v>Master</v>
      </c>
      <c r="S1336" t="s">
        <v>73</v>
      </c>
      <c r="T1336" s="7">
        <v>24</v>
      </c>
      <c r="U1336" s="7">
        <v>331</v>
      </c>
      <c r="V1336" s="7">
        <v>147</v>
      </c>
      <c r="W1336" s="7">
        <v>203</v>
      </c>
      <c r="X1336" s="7">
        <v>240</v>
      </c>
      <c r="Y1336" s="7">
        <v>105</v>
      </c>
      <c r="Z1336" s="20">
        <f>SUM(U1336:Y1336)</f>
        <v>1026</v>
      </c>
      <c r="AA1336" s="7">
        <v>575</v>
      </c>
      <c r="AB1336" s="7">
        <v>451</v>
      </c>
      <c r="AC1336" s="7">
        <v>1</v>
      </c>
      <c r="AD1336" s="7">
        <v>3</v>
      </c>
      <c r="AE1336" s="7">
        <v>5</v>
      </c>
      <c r="AF1336" s="7">
        <v>3</v>
      </c>
      <c r="AG1336" s="7">
        <v>6</v>
      </c>
      <c r="AH1336" s="7">
        <v>1</v>
      </c>
      <c r="AI1336" s="7">
        <v>0</v>
      </c>
      <c r="AJ1336" s="7">
        <v>0</v>
      </c>
      <c r="AK1336" s="7">
        <v>0</v>
      </c>
      <c r="AL1336" s="7">
        <v>0</v>
      </c>
      <c r="AM1336" s="7">
        <v>0</v>
      </c>
      <c r="AN1336" s="7">
        <v>1</v>
      </c>
      <c r="AO1336" s="8">
        <v>43886</v>
      </c>
      <c r="AQ1336">
        <f>IF($AI1336=1,H1336,0)</f>
        <v>0</v>
      </c>
      <c r="AR1336">
        <f>IF($AI1336=1,I1336,0)</f>
        <v>0</v>
      </c>
      <c r="AS1336">
        <f>IF($AI1336=1,K1336,0)</f>
        <v>0</v>
      </c>
      <c r="AT1336">
        <f>IF($AI1336=1,J1336,0)</f>
        <v>0</v>
      </c>
      <c r="AU1336">
        <f>IF($AI1336=1,L1336,0)</f>
        <v>0</v>
      </c>
      <c r="AW1336">
        <f>IF($AL1336=1,U1336,0)</f>
        <v>0</v>
      </c>
      <c r="AX1336">
        <f>IF($AL1336=1,V1336,0)</f>
        <v>0</v>
      </c>
      <c r="AY1336">
        <f>IF($AL1336=1,W1336,0)</f>
        <v>0</v>
      </c>
      <c r="AZ1336">
        <f>IF($AL1336=1,X1336,0)</f>
        <v>0</v>
      </c>
      <c r="BA1336">
        <f>IF($AL1336=1,Y1336,0)</f>
        <v>0</v>
      </c>
      <c r="BC1336">
        <f>IF($AM1336=1,N1336,0)</f>
        <v>0</v>
      </c>
      <c r="BD1336">
        <f>IF($AM1336=1,O1336,0)</f>
        <v>0</v>
      </c>
      <c r="BE1336">
        <f>IF($AM1336=1,P1336,0)</f>
        <v>0</v>
      </c>
      <c r="BF1336">
        <f>IF($AM1336=1,Q1336,0)</f>
        <v>0</v>
      </c>
    </row>
    <row r="1337" spans="1:58" x14ac:dyDescent="0.3">
      <c r="A1337" s="7">
        <v>2417</v>
      </c>
      <c r="B1337" s="6">
        <v>136408</v>
      </c>
      <c r="C1337" s="6" t="str">
        <f>VLOOKUP(B1337,incomegroup,3,TRUE)</f>
        <v>Lower income</v>
      </c>
      <c r="D1337" s="7">
        <v>1</v>
      </c>
      <c r="E1337" s="7">
        <v>1</v>
      </c>
      <c r="F1337" s="7">
        <f>SUM(D1337:E1337)</f>
        <v>2</v>
      </c>
      <c r="G1337" s="7">
        <v>71</v>
      </c>
      <c r="H1337" s="7">
        <v>0</v>
      </c>
      <c r="I1337" s="7">
        <v>1</v>
      </c>
      <c r="J1337" s="7">
        <v>0</v>
      </c>
      <c r="K1337" s="7">
        <v>0</v>
      </c>
      <c r="L1337" s="7">
        <v>0</v>
      </c>
      <c r="M1337" s="7" t="str" cm="1">
        <f t="array" ref="M1337">_xlfn.IFS(H1337=1,H$1,I1337=1,I$1,J1337=1,J$1,K1337=1,K$1,L1337=1,L$1)</f>
        <v>Married</v>
      </c>
      <c r="N1337" s="7">
        <v>0</v>
      </c>
      <c r="O1337" s="7">
        <v>0</v>
      </c>
      <c r="P1337" s="7">
        <v>1</v>
      </c>
      <c r="Q1337" s="7">
        <v>0</v>
      </c>
      <c r="R1337" s="7" t="str" cm="1">
        <f t="array" ref="R1337">_xlfn.IFS(N1337=1,N$1,O1337=1,O$1,P1337=1,P$1,Q1337=1,Q$1)</f>
        <v>Master</v>
      </c>
      <c r="S1337" t="s">
        <v>71</v>
      </c>
      <c r="T1337" s="7">
        <v>11</v>
      </c>
      <c r="U1337" s="7">
        <v>34</v>
      </c>
      <c r="V1337" s="7">
        <v>4</v>
      </c>
      <c r="W1337" s="7">
        <v>15</v>
      </c>
      <c r="X1337" s="7">
        <v>11</v>
      </c>
      <c r="Y1337" s="7">
        <v>7</v>
      </c>
      <c r="Z1337" s="20">
        <f>SUM(U1337:Y1337)</f>
        <v>71</v>
      </c>
      <c r="AA1337" s="7">
        <v>11</v>
      </c>
      <c r="AB1337" s="7">
        <v>60</v>
      </c>
      <c r="AC1337" s="7">
        <v>1</v>
      </c>
      <c r="AD1337" s="7">
        <v>1</v>
      </c>
      <c r="AE1337" s="7">
        <v>0</v>
      </c>
      <c r="AF1337" s="7">
        <v>2</v>
      </c>
      <c r="AG1337" s="7">
        <v>6</v>
      </c>
      <c r="AH1337" s="7">
        <v>0</v>
      </c>
      <c r="AI1337" s="7">
        <v>0</v>
      </c>
      <c r="AJ1337" s="7">
        <v>0</v>
      </c>
      <c r="AK1337" s="7">
        <v>0</v>
      </c>
      <c r="AL1337" s="7">
        <v>0</v>
      </c>
      <c r="AM1337" s="7">
        <v>0</v>
      </c>
      <c r="AN1337" s="7">
        <v>0</v>
      </c>
      <c r="AO1337" s="8">
        <v>43887</v>
      </c>
      <c r="AQ1337">
        <f>IF($AI1337=1,H1337,0)</f>
        <v>0</v>
      </c>
      <c r="AR1337">
        <f>IF($AI1337=1,I1337,0)</f>
        <v>0</v>
      </c>
      <c r="AS1337">
        <f>IF($AI1337=1,K1337,0)</f>
        <v>0</v>
      </c>
      <c r="AT1337">
        <f>IF($AI1337=1,J1337,0)</f>
        <v>0</v>
      </c>
      <c r="AU1337">
        <f>IF($AI1337=1,L1337,0)</f>
        <v>0</v>
      </c>
      <c r="AW1337">
        <f>IF($AL1337=1,U1337,0)</f>
        <v>0</v>
      </c>
      <c r="AX1337">
        <f>IF($AL1337=1,V1337,0)</f>
        <v>0</v>
      </c>
      <c r="AY1337">
        <f>IF($AL1337=1,W1337,0)</f>
        <v>0</v>
      </c>
      <c r="AZ1337">
        <f>IF($AL1337=1,X1337,0)</f>
        <v>0</v>
      </c>
      <c r="BA1337">
        <f>IF($AL1337=1,Y1337,0)</f>
        <v>0</v>
      </c>
      <c r="BC1337">
        <f>IF($AM1337=1,N1337,0)</f>
        <v>0</v>
      </c>
      <c r="BD1337">
        <f>IF($AM1337=1,O1337,0)</f>
        <v>0</v>
      </c>
      <c r="BE1337">
        <f>IF($AM1337=1,P1337,0)</f>
        <v>0</v>
      </c>
      <c r="BF1337">
        <f>IF($AM1337=1,Q1337,0)</f>
        <v>0</v>
      </c>
    </row>
    <row r="1338" spans="1:58" x14ac:dyDescent="0.3">
      <c r="A1338" s="7">
        <v>1445</v>
      </c>
      <c r="B1338" s="6">
        <v>170165</v>
      </c>
      <c r="C1338" s="6" t="str">
        <f>VLOOKUP(B1338,incomegroup,3,TRUE)</f>
        <v>Middle Income</v>
      </c>
      <c r="D1338" s="7">
        <v>0</v>
      </c>
      <c r="E1338" s="7">
        <v>0</v>
      </c>
      <c r="F1338" s="7">
        <f>SUM(D1338:E1338)</f>
        <v>0</v>
      </c>
      <c r="G1338" s="7">
        <v>71</v>
      </c>
      <c r="H1338" s="7">
        <v>0</v>
      </c>
      <c r="I1338" s="7">
        <v>0</v>
      </c>
      <c r="J1338" s="7">
        <v>0</v>
      </c>
      <c r="K1338" s="7">
        <v>0</v>
      </c>
      <c r="L1338" s="7">
        <v>1</v>
      </c>
      <c r="M1338" s="7" t="str" cm="1">
        <f t="array" ref="M1338">_xlfn.IFS(H1338=1,H$1,I1338=1,I$1,J1338=1,J$1,K1338=1,K$1,L1338=1,L$1)</f>
        <v>Widow</v>
      </c>
      <c r="N1338" s="7">
        <v>0</v>
      </c>
      <c r="O1338" s="7">
        <v>1</v>
      </c>
      <c r="P1338" s="7">
        <v>0</v>
      </c>
      <c r="Q1338" s="7">
        <v>0</v>
      </c>
      <c r="R1338" s="7" t="str" cm="1">
        <f t="array" ref="R1338">_xlfn.IFS(N1338=1,N$1,O1338=1,O$1,P1338=1,P$1,Q1338=1,Q$1)</f>
        <v>Graduate</v>
      </c>
      <c r="S1338" t="s">
        <v>71</v>
      </c>
      <c r="T1338" s="7">
        <v>60</v>
      </c>
      <c r="U1338" s="7">
        <v>390</v>
      </c>
      <c r="V1338" s="7">
        <v>0</v>
      </c>
      <c r="W1338" s="7">
        <v>614</v>
      </c>
      <c r="X1338" s="7">
        <v>483</v>
      </c>
      <c r="Y1338" s="7">
        <v>463</v>
      </c>
      <c r="Z1338" s="20">
        <f>SUM(U1338:Y1338)</f>
        <v>1950</v>
      </c>
      <c r="AA1338" s="7">
        <v>296</v>
      </c>
      <c r="AB1338" s="7">
        <v>1654</v>
      </c>
      <c r="AC1338" s="7">
        <v>1</v>
      </c>
      <c r="AD1338" s="7">
        <v>3</v>
      </c>
      <c r="AE1338" s="7">
        <v>7</v>
      </c>
      <c r="AF1338" s="7">
        <v>11</v>
      </c>
      <c r="AG1338" s="7">
        <v>1</v>
      </c>
      <c r="AH1338" s="7">
        <v>0</v>
      </c>
      <c r="AI1338" s="7">
        <v>0</v>
      </c>
      <c r="AJ1338" s="7">
        <v>0</v>
      </c>
      <c r="AK1338" s="7">
        <v>0</v>
      </c>
      <c r="AL1338" s="7">
        <v>0</v>
      </c>
      <c r="AM1338" s="7">
        <v>0</v>
      </c>
      <c r="AN1338" s="7">
        <v>0</v>
      </c>
      <c r="AO1338" s="8">
        <v>43888</v>
      </c>
      <c r="AQ1338">
        <f>IF($AI1338=1,H1338,0)</f>
        <v>0</v>
      </c>
      <c r="AR1338">
        <f>IF($AI1338=1,I1338,0)</f>
        <v>0</v>
      </c>
      <c r="AS1338">
        <f>IF($AI1338=1,K1338,0)</f>
        <v>0</v>
      </c>
      <c r="AT1338">
        <f>IF($AI1338=1,J1338,0)</f>
        <v>0</v>
      </c>
      <c r="AU1338">
        <f>IF($AI1338=1,L1338,0)</f>
        <v>0</v>
      </c>
      <c r="AW1338">
        <f>IF($AL1338=1,U1338,0)</f>
        <v>0</v>
      </c>
      <c r="AX1338">
        <f>IF($AL1338=1,V1338,0)</f>
        <v>0</v>
      </c>
      <c r="AY1338">
        <f>IF($AL1338=1,W1338,0)</f>
        <v>0</v>
      </c>
      <c r="AZ1338">
        <f>IF($AL1338=1,X1338,0)</f>
        <v>0</v>
      </c>
      <c r="BA1338">
        <f>IF($AL1338=1,Y1338,0)</f>
        <v>0</v>
      </c>
      <c r="BC1338">
        <f>IF($AM1338=1,N1338,0)</f>
        <v>0</v>
      </c>
      <c r="BD1338">
        <f>IF($AM1338=1,O1338,0)</f>
        <v>0</v>
      </c>
      <c r="BE1338">
        <f>IF($AM1338=1,P1338,0)</f>
        <v>0</v>
      </c>
      <c r="BF1338">
        <f>IF($AM1338=1,Q1338,0)</f>
        <v>0</v>
      </c>
    </row>
    <row r="1339" spans="1:58" x14ac:dyDescent="0.3">
      <c r="A1339" s="7">
        <v>2205</v>
      </c>
      <c r="B1339" s="6">
        <v>133438</v>
      </c>
      <c r="C1339" s="6" t="str">
        <f>VLOOKUP(B1339,incomegroup,3,TRUE)</f>
        <v>Lower income</v>
      </c>
      <c r="D1339" s="7">
        <v>1</v>
      </c>
      <c r="E1339" s="7">
        <v>1</v>
      </c>
      <c r="F1339" s="7">
        <f>SUM(D1339:E1339)</f>
        <v>2</v>
      </c>
      <c r="G1339" s="7">
        <v>62</v>
      </c>
      <c r="H1339" s="7">
        <v>0</v>
      </c>
      <c r="I1339" s="7">
        <v>0</v>
      </c>
      <c r="J1339" s="7">
        <v>0</v>
      </c>
      <c r="K1339" s="7">
        <v>0</v>
      </c>
      <c r="L1339" s="7">
        <v>1</v>
      </c>
      <c r="M1339" s="7" t="str" cm="1">
        <f t="array" ref="M1339">_xlfn.IFS(H1339=1,H$1,I1339=1,I$1,J1339=1,J$1,K1339=1,K$1,L1339=1,L$1)</f>
        <v>Widow</v>
      </c>
      <c r="N1339" s="7">
        <v>0</v>
      </c>
      <c r="O1339" s="7">
        <v>0</v>
      </c>
      <c r="P1339" s="7">
        <v>0</v>
      </c>
      <c r="Q1339" s="7">
        <v>1</v>
      </c>
      <c r="R1339" s="7" t="str" cm="1">
        <f t="array" ref="R1339">_xlfn.IFS(N1339=1,N$1,O1339=1,O$1,P1339=1,P$1,Q1339=1,Q$1)</f>
        <v>PhD</v>
      </c>
      <c r="S1339" t="s">
        <v>72</v>
      </c>
      <c r="T1339" s="7">
        <v>81</v>
      </c>
      <c r="U1339" s="7">
        <v>247</v>
      </c>
      <c r="V1339" s="7">
        <v>4</v>
      </c>
      <c r="W1339" s="7">
        <v>64</v>
      </c>
      <c r="X1339" s="7">
        <v>12</v>
      </c>
      <c r="Y1339" s="7">
        <v>8</v>
      </c>
      <c r="Z1339" s="20">
        <f>SUM(U1339:Y1339)</f>
        <v>335</v>
      </c>
      <c r="AA1339" s="7">
        <v>24</v>
      </c>
      <c r="AB1339" s="7">
        <v>311</v>
      </c>
      <c r="AC1339" s="7">
        <v>4</v>
      </c>
      <c r="AD1339" s="7">
        <v>2</v>
      </c>
      <c r="AE1339" s="7">
        <v>1</v>
      </c>
      <c r="AF1339" s="7">
        <v>4</v>
      </c>
      <c r="AG1339" s="7">
        <v>5</v>
      </c>
      <c r="AH1339" s="7">
        <v>0</v>
      </c>
      <c r="AI1339" s="7">
        <v>0</v>
      </c>
      <c r="AJ1339" s="7">
        <v>0</v>
      </c>
      <c r="AK1339" s="7">
        <v>0</v>
      </c>
      <c r="AL1339" s="7">
        <v>0</v>
      </c>
      <c r="AM1339" s="7">
        <v>0</v>
      </c>
      <c r="AN1339" s="7">
        <v>0</v>
      </c>
      <c r="AO1339" s="8">
        <v>43888</v>
      </c>
      <c r="AQ1339">
        <f>IF($AI1339=1,H1339,0)</f>
        <v>0</v>
      </c>
      <c r="AR1339">
        <f>IF($AI1339=1,I1339,0)</f>
        <v>0</v>
      </c>
      <c r="AS1339">
        <f>IF($AI1339=1,K1339,0)</f>
        <v>0</v>
      </c>
      <c r="AT1339">
        <f>IF($AI1339=1,J1339,0)</f>
        <v>0</v>
      </c>
      <c r="AU1339">
        <f>IF($AI1339=1,L1339,0)</f>
        <v>0</v>
      </c>
      <c r="AW1339">
        <f>IF($AL1339=1,U1339,0)</f>
        <v>0</v>
      </c>
      <c r="AX1339">
        <f>IF($AL1339=1,V1339,0)</f>
        <v>0</v>
      </c>
      <c r="AY1339">
        <f>IF($AL1339=1,W1339,0)</f>
        <v>0</v>
      </c>
      <c r="AZ1339">
        <f>IF($AL1339=1,X1339,0)</f>
        <v>0</v>
      </c>
      <c r="BA1339">
        <f>IF($AL1339=1,Y1339,0)</f>
        <v>0</v>
      </c>
      <c r="BC1339">
        <f>IF($AM1339=1,N1339,0)</f>
        <v>0</v>
      </c>
      <c r="BD1339">
        <f>IF($AM1339=1,O1339,0)</f>
        <v>0</v>
      </c>
      <c r="BE1339">
        <f>IF($AM1339=1,P1339,0)</f>
        <v>0</v>
      </c>
      <c r="BF1339">
        <f>IF($AM1339=1,Q1339,0)</f>
        <v>0</v>
      </c>
    </row>
    <row r="1340" spans="1:58" x14ac:dyDescent="0.3">
      <c r="A1340" s="7">
        <v>3026</v>
      </c>
      <c r="B1340" s="6">
        <v>155801</v>
      </c>
      <c r="C1340" s="6" t="str">
        <f>VLOOKUP(B1340,incomegroup,3,TRUE)</f>
        <v>Middle Income</v>
      </c>
      <c r="D1340" s="7">
        <v>1</v>
      </c>
      <c r="E1340" s="7">
        <v>1</v>
      </c>
      <c r="F1340" s="7">
        <f>SUM(D1340:E1340)</f>
        <v>2</v>
      </c>
      <c r="G1340" s="7">
        <v>45</v>
      </c>
      <c r="H1340" s="7">
        <v>0</v>
      </c>
      <c r="I1340" s="7">
        <v>0</v>
      </c>
      <c r="J1340" s="7">
        <v>0</v>
      </c>
      <c r="K1340" s="7">
        <v>1</v>
      </c>
      <c r="L1340" s="7">
        <v>0</v>
      </c>
      <c r="M1340" s="7" t="str" cm="1">
        <f t="array" ref="M1340">_xlfn.IFS(H1340=1,H$1,I1340=1,I$1,J1340=1,J$1,K1340=1,K$1,L1340=1,L$1)</f>
        <v>Single</v>
      </c>
      <c r="N1340" s="7">
        <v>0</v>
      </c>
      <c r="O1340" s="7">
        <v>1</v>
      </c>
      <c r="P1340" s="7">
        <v>0</v>
      </c>
      <c r="Q1340" s="7">
        <v>0</v>
      </c>
      <c r="R1340" s="7" t="str" cm="1">
        <f t="array" ref="R1340">_xlfn.IFS(N1340=1,N$1,O1340=1,O$1,P1340=1,P$1,Q1340=1,Q$1)</f>
        <v>Graduate</v>
      </c>
      <c r="S1340" t="s">
        <v>69</v>
      </c>
      <c r="T1340" s="7">
        <v>35</v>
      </c>
      <c r="U1340" s="7">
        <v>1025</v>
      </c>
      <c r="V1340" s="7">
        <v>11</v>
      </c>
      <c r="W1340" s="7">
        <v>142</v>
      </c>
      <c r="X1340" s="7">
        <v>17</v>
      </c>
      <c r="Y1340" s="7">
        <v>11</v>
      </c>
      <c r="Z1340" s="20">
        <f>SUM(U1340:Y1340)</f>
        <v>1206</v>
      </c>
      <c r="AA1340" s="7">
        <v>265</v>
      </c>
      <c r="AB1340" s="7">
        <v>941</v>
      </c>
      <c r="AC1340" s="7">
        <v>6</v>
      </c>
      <c r="AD1340" s="7">
        <v>7</v>
      </c>
      <c r="AE1340" s="7">
        <v>2</v>
      </c>
      <c r="AF1340" s="7">
        <v>6</v>
      </c>
      <c r="AG1340" s="7">
        <v>7</v>
      </c>
      <c r="AH1340" s="7">
        <v>0</v>
      </c>
      <c r="AI1340" s="7">
        <v>0</v>
      </c>
      <c r="AJ1340" s="7">
        <v>0</v>
      </c>
      <c r="AK1340" s="7">
        <v>1</v>
      </c>
      <c r="AL1340" s="7">
        <v>0</v>
      </c>
      <c r="AM1340" s="7">
        <v>0</v>
      </c>
      <c r="AN1340" s="7">
        <v>0</v>
      </c>
      <c r="AO1340" s="8">
        <v>43888</v>
      </c>
      <c r="AQ1340">
        <f>IF($AI1340=1,H1340,0)</f>
        <v>0</v>
      </c>
      <c r="AR1340">
        <f>IF($AI1340=1,I1340,0)</f>
        <v>0</v>
      </c>
      <c r="AS1340">
        <f>IF($AI1340=1,K1340,0)</f>
        <v>0</v>
      </c>
      <c r="AT1340">
        <f>IF($AI1340=1,J1340,0)</f>
        <v>0</v>
      </c>
      <c r="AU1340">
        <f>IF($AI1340=1,L1340,0)</f>
        <v>0</v>
      </c>
      <c r="AW1340">
        <f>IF($AL1340=1,U1340,0)</f>
        <v>0</v>
      </c>
      <c r="AX1340">
        <f>IF($AL1340=1,V1340,0)</f>
        <v>0</v>
      </c>
      <c r="AY1340">
        <f>IF($AL1340=1,W1340,0)</f>
        <v>0</v>
      </c>
      <c r="AZ1340">
        <f>IF($AL1340=1,X1340,0)</f>
        <v>0</v>
      </c>
      <c r="BA1340">
        <f>IF($AL1340=1,Y1340,0)</f>
        <v>0</v>
      </c>
      <c r="BC1340">
        <f>IF($AM1340=1,N1340,0)</f>
        <v>0</v>
      </c>
      <c r="BD1340">
        <f>IF($AM1340=1,O1340,0)</f>
        <v>0</v>
      </c>
      <c r="BE1340">
        <f>IF($AM1340=1,P1340,0)</f>
        <v>0</v>
      </c>
      <c r="BF1340">
        <f>IF($AM1340=1,Q1340,0)</f>
        <v>0</v>
      </c>
    </row>
    <row r="1341" spans="1:58" x14ac:dyDescent="0.3">
      <c r="A1341" s="7">
        <v>2202</v>
      </c>
      <c r="B1341" s="6">
        <v>126228</v>
      </c>
      <c r="C1341" s="6" t="str">
        <f>VLOOKUP(B1341,incomegroup,3,TRUE)</f>
        <v>Lower income</v>
      </c>
      <c r="D1341" s="7">
        <v>1</v>
      </c>
      <c r="E1341" s="7">
        <v>0</v>
      </c>
      <c r="F1341" s="7">
        <f>SUM(D1341:E1341)</f>
        <v>1</v>
      </c>
      <c r="G1341" s="7">
        <v>47</v>
      </c>
      <c r="H1341" s="7">
        <v>0</v>
      </c>
      <c r="I1341" s="7">
        <v>1</v>
      </c>
      <c r="J1341" s="7">
        <v>0</v>
      </c>
      <c r="K1341" s="7">
        <v>0</v>
      </c>
      <c r="L1341" s="7">
        <v>0</v>
      </c>
      <c r="M1341" s="7" t="str" cm="1">
        <f t="array" ref="M1341">_xlfn.IFS(H1341=1,H$1,I1341=1,I$1,J1341=1,J$1,K1341=1,K$1,L1341=1,L$1)</f>
        <v>Married</v>
      </c>
      <c r="N1341" s="7">
        <v>0</v>
      </c>
      <c r="O1341" s="7">
        <v>1</v>
      </c>
      <c r="P1341" s="7">
        <v>0</v>
      </c>
      <c r="Q1341" s="7">
        <v>0</v>
      </c>
      <c r="R1341" s="7" t="str" cm="1">
        <f t="array" ref="R1341">_xlfn.IFS(N1341=1,N$1,O1341=1,O$1,P1341=1,P$1,Q1341=1,Q$1)</f>
        <v>Graduate</v>
      </c>
      <c r="S1341" t="s">
        <v>68</v>
      </c>
      <c r="T1341" s="7">
        <v>50</v>
      </c>
      <c r="U1341" s="7">
        <v>10</v>
      </c>
      <c r="V1341" s="7">
        <v>29</v>
      </c>
      <c r="W1341" s="7">
        <v>19</v>
      </c>
      <c r="X1341" s="7">
        <v>14</v>
      </c>
      <c r="Y1341" s="7">
        <v>5</v>
      </c>
      <c r="Z1341" s="20">
        <f>SUM(U1341:Y1341)</f>
        <v>77</v>
      </c>
      <c r="AA1341" s="7">
        <v>43</v>
      </c>
      <c r="AB1341" s="7">
        <v>34</v>
      </c>
      <c r="AC1341" s="7">
        <v>1</v>
      </c>
      <c r="AD1341" s="7">
        <v>1</v>
      </c>
      <c r="AE1341" s="7">
        <v>0</v>
      </c>
      <c r="AF1341" s="7">
        <v>2</v>
      </c>
      <c r="AG1341" s="7">
        <v>8</v>
      </c>
      <c r="AH1341" s="7">
        <v>0</v>
      </c>
      <c r="AI1341" s="7">
        <v>0</v>
      </c>
      <c r="AJ1341" s="7">
        <v>0</v>
      </c>
      <c r="AK1341" s="7">
        <v>0</v>
      </c>
      <c r="AL1341" s="7">
        <v>0</v>
      </c>
      <c r="AM1341" s="7">
        <v>0</v>
      </c>
      <c r="AN1341" s="7">
        <v>0</v>
      </c>
      <c r="AO1341" s="8">
        <v>43888</v>
      </c>
      <c r="AQ1341">
        <f>IF($AI1341=1,H1341,0)</f>
        <v>0</v>
      </c>
      <c r="AR1341">
        <f>IF($AI1341=1,I1341,0)</f>
        <v>0</v>
      </c>
      <c r="AS1341">
        <f>IF($AI1341=1,K1341,0)</f>
        <v>0</v>
      </c>
      <c r="AT1341">
        <f>IF($AI1341=1,J1341,0)</f>
        <v>0</v>
      </c>
      <c r="AU1341">
        <f>IF($AI1341=1,L1341,0)</f>
        <v>0</v>
      </c>
      <c r="AW1341">
        <f>IF($AL1341=1,U1341,0)</f>
        <v>0</v>
      </c>
      <c r="AX1341">
        <f>IF($AL1341=1,V1341,0)</f>
        <v>0</v>
      </c>
      <c r="AY1341">
        <f>IF($AL1341=1,W1341,0)</f>
        <v>0</v>
      </c>
      <c r="AZ1341">
        <f>IF($AL1341=1,X1341,0)</f>
        <v>0</v>
      </c>
      <c r="BA1341">
        <f>IF($AL1341=1,Y1341,0)</f>
        <v>0</v>
      </c>
      <c r="BC1341">
        <f>IF($AM1341=1,N1341,0)</f>
        <v>0</v>
      </c>
      <c r="BD1341">
        <f>IF($AM1341=1,O1341,0)</f>
        <v>0</v>
      </c>
      <c r="BE1341">
        <f>IF($AM1341=1,P1341,0)</f>
        <v>0</v>
      </c>
      <c r="BF1341">
        <f>IF($AM1341=1,Q1341,0)</f>
        <v>0</v>
      </c>
    </row>
    <row r="1342" spans="1:58" x14ac:dyDescent="0.3">
      <c r="A1342" s="7">
        <v>2680</v>
      </c>
      <c r="B1342" s="6">
        <v>138175</v>
      </c>
      <c r="C1342" s="6" t="str">
        <f>VLOOKUP(B1342,incomegroup,3,TRUE)</f>
        <v>Lower income</v>
      </c>
      <c r="D1342" s="7">
        <v>1</v>
      </c>
      <c r="E1342" s="7">
        <v>0</v>
      </c>
      <c r="F1342" s="7">
        <f>SUM(D1342:E1342)</f>
        <v>1</v>
      </c>
      <c r="G1342" s="7">
        <v>36</v>
      </c>
      <c r="H1342" s="7">
        <v>0</v>
      </c>
      <c r="I1342" s="7">
        <v>1</v>
      </c>
      <c r="J1342" s="7">
        <v>0</v>
      </c>
      <c r="K1342" s="7">
        <v>0</v>
      </c>
      <c r="L1342" s="7">
        <v>0</v>
      </c>
      <c r="M1342" s="7" t="str" cm="1">
        <f t="array" ref="M1342">_xlfn.IFS(H1342=1,H$1,I1342=1,I$1,J1342=1,J$1,K1342=1,K$1,L1342=1,L$1)</f>
        <v>Married</v>
      </c>
      <c r="N1342" s="7">
        <v>0</v>
      </c>
      <c r="O1342" s="7">
        <v>0</v>
      </c>
      <c r="P1342" s="7">
        <v>0</v>
      </c>
      <c r="Q1342" s="7">
        <v>1</v>
      </c>
      <c r="R1342" s="7" t="str" cm="1">
        <f t="array" ref="R1342">_xlfn.IFS(N1342=1,N$1,O1342=1,O$1,P1342=1,P$1,Q1342=1,Q$1)</f>
        <v>PhD</v>
      </c>
      <c r="S1342" t="s">
        <v>73</v>
      </c>
      <c r="T1342" s="7">
        <v>6</v>
      </c>
      <c r="U1342" s="7">
        <v>253</v>
      </c>
      <c r="V1342" s="7">
        <v>22</v>
      </c>
      <c r="W1342" s="7">
        <v>250</v>
      </c>
      <c r="X1342" s="7">
        <v>7</v>
      </c>
      <c r="Y1342" s="7">
        <v>11</v>
      </c>
      <c r="Z1342" s="20">
        <f>SUM(U1342:Y1342)</f>
        <v>543</v>
      </c>
      <c r="AA1342" s="7">
        <v>11</v>
      </c>
      <c r="AB1342" s="7">
        <v>532</v>
      </c>
      <c r="AC1342" s="7">
        <v>3</v>
      </c>
      <c r="AD1342" s="7">
        <v>3</v>
      </c>
      <c r="AE1342" s="7">
        <v>1</v>
      </c>
      <c r="AF1342" s="7">
        <v>4</v>
      </c>
      <c r="AG1342" s="7">
        <v>7</v>
      </c>
      <c r="AH1342" s="7">
        <v>0</v>
      </c>
      <c r="AI1342" s="7">
        <v>0</v>
      </c>
      <c r="AJ1342" s="7">
        <v>0</v>
      </c>
      <c r="AK1342" s="7">
        <v>0</v>
      </c>
      <c r="AL1342" s="7">
        <v>0</v>
      </c>
      <c r="AM1342" s="7">
        <v>0</v>
      </c>
      <c r="AN1342" s="7">
        <v>0</v>
      </c>
      <c r="AO1342" s="8">
        <v>43889</v>
      </c>
      <c r="AQ1342">
        <f>IF($AI1342=1,H1342,0)</f>
        <v>0</v>
      </c>
      <c r="AR1342">
        <f>IF($AI1342=1,I1342,0)</f>
        <v>0</v>
      </c>
      <c r="AS1342">
        <f>IF($AI1342=1,K1342,0)</f>
        <v>0</v>
      </c>
      <c r="AT1342">
        <f>IF($AI1342=1,J1342,0)</f>
        <v>0</v>
      </c>
      <c r="AU1342">
        <f>IF($AI1342=1,L1342,0)</f>
        <v>0</v>
      </c>
      <c r="AW1342">
        <f>IF($AL1342=1,U1342,0)</f>
        <v>0</v>
      </c>
      <c r="AX1342">
        <f>IF($AL1342=1,V1342,0)</f>
        <v>0</v>
      </c>
      <c r="AY1342">
        <f>IF($AL1342=1,W1342,0)</f>
        <v>0</v>
      </c>
      <c r="AZ1342">
        <f>IF($AL1342=1,X1342,0)</f>
        <v>0</v>
      </c>
      <c r="BA1342">
        <f>IF($AL1342=1,Y1342,0)</f>
        <v>0</v>
      </c>
      <c r="BC1342">
        <f>IF($AM1342=1,N1342,0)</f>
        <v>0</v>
      </c>
      <c r="BD1342">
        <f>IF($AM1342=1,O1342,0)</f>
        <v>0</v>
      </c>
      <c r="BE1342">
        <f>IF($AM1342=1,P1342,0)</f>
        <v>0</v>
      </c>
      <c r="BF1342">
        <f>IF($AM1342=1,Q1342,0)</f>
        <v>0</v>
      </c>
    </row>
    <row r="1343" spans="1:58" x14ac:dyDescent="0.3">
      <c r="A1343" s="7">
        <v>2617</v>
      </c>
      <c r="B1343" s="6">
        <v>164140</v>
      </c>
      <c r="C1343" s="6" t="str">
        <f>VLOOKUP(B1343,incomegroup,3,TRUE)</f>
        <v>Middle Income</v>
      </c>
      <c r="D1343" s="7">
        <v>0</v>
      </c>
      <c r="E1343" s="7">
        <v>2</v>
      </c>
      <c r="F1343" s="7">
        <f>SUM(D1343:E1343)</f>
        <v>2</v>
      </c>
      <c r="G1343" s="7">
        <v>56</v>
      </c>
      <c r="H1343" s="7">
        <v>1</v>
      </c>
      <c r="I1343" s="7">
        <v>0</v>
      </c>
      <c r="J1343" s="7">
        <v>0</v>
      </c>
      <c r="K1343" s="7">
        <v>0</v>
      </c>
      <c r="L1343" s="7">
        <v>0</v>
      </c>
      <c r="M1343" s="7" t="str" cm="1">
        <f t="array" ref="M1343">_xlfn.IFS(H1343=1,H$1,I1343=1,I$1,J1343=1,J$1,K1343=1,K$1,L1343=1,L$1)</f>
        <v>Divorced</v>
      </c>
      <c r="N1343" s="7">
        <v>0</v>
      </c>
      <c r="O1343" s="7">
        <v>0</v>
      </c>
      <c r="P1343" s="7">
        <v>0</v>
      </c>
      <c r="Q1343" s="7">
        <v>1</v>
      </c>
      <c r="R1343" s="7" t="str" cm="1">
        <f t="array" ref="R1343">_xlfn.IFS(N1343=1,N$1,O1343=1,O$1,P1343=1,P$1,Q1343=1,Q$1)</f>
        <v>PhD</v>
      </c>
      <c r="S1343" t="s">
        <v>70</v>
      </c>
      <c r="T1343" s="7">
        <v>71</v>
      </c>
      <c r="U1343" s="7">
        <v>3734</v>
      </c>
      <c r="V1343" s="7">
        <v>0</v>
      </c>
      <c r="W1343" s="7">
        <v>156</v>
      </c>
      <c r="X1343" s="7">
        <v>0</v>
      </c>
      <c r="Y1343" s="7">
        <v>38</v>
      </c>
      <c r="Z1343" s="20">
        <f>SUM(U1343:Y1343)</f>
        <v>3928</v>
      </c>
      <c r="AA1343" s="7">
        <v>550</v>
      </c>
      <c r="AB1343" s="7">
        <v>3378</v>
      </c>
      <c r="AC1343" s="7">
        <v>5</v>
      </c>
      <c r="AD1343" s="7">
        <v>2</v>
      </c>
      <c r="AE1343" s="7">
        <v>5</v>
      </c>
      <c r="AF1343" s="7">
        <v>6</v>
      </c>
      <c r="AG1343" s="7">
        <v>5</v>
      </c>
      <c r="AH1343" s="7">
        <v>1</v>
      </c>
      <c r="AI1343" s="7">
        <v>0</v>
      </c>
      <c r="AJ1343" s="7">
        <v>1</v>
      </c>
      <c r="AK1343" s="7">
        <v>0</v>
      </c>
      <c r="AL1343" s="7">
        <v>1</v>
      </c>
      <c r="AM1343" s="7">
        <v>0</v>
      </c>
      <c r="AN1343" s="7">
        <v>1</v>
      </c>
      <c r="AO1343" s="8">
        <v>43889</v>
      </c>
      <c r="AQ1343">
        <f>IF($AI1343=1,H1343,0)</f>
        <v>0</v>
      </c>
      <c r="AR1343">
        <f>IF($AI1343=1,I1343,0)</f>
        <v>0</v>
      </c>
      <c r="AS1343">
        <f>IF($AI1343=1,K1343,0)</f>
        <v>0</v>
      </c>
      <c r="AT1343">
        <f>IF($AI1343=1,J1343,0)</f>
        <v>0</v>
      </c>
      <c r="AU1343">
        <f>IF($AI1343=1,L1343,0)</f>
        <v>0</v>
      </c>
      <c r="AW1343">
        <f>IF($AL1343=1,U1343,0)</f>
        <v>3734</v>
      </c>
      <c r="AX1343">
        <f>IF($AL1343=1,V1343,0)</f>
        <v>0</v>
      </c>
      <c r="AY1343">
        <f>IF($AL1343=1,W1343,0)</f>
        <v>156</v>
      </c>
      <c r="AZ1343">
        <f>IF($AL1343=1,X1343,0)</f>
        <v>0</v>
      </c>
      <c r="BA1343">
        <f>IF($AL1343=1,Y1343,0)</f>
        <v>38</v>
      </c>
      <c r="BC1343">
        <f>IF($AM1343=1,N1343,0)</f>
        <v>0</v>
      </c>
      <c r="BD1343">
        <f>IF($AM1343=1,O1343,0)</f>
        <v>0</v>
      </c>
      <c r="BE1343">
        <f>IF($AM1343=1,P1343,0)</f>
        <v>0</v>
      </c>
      <c r="BF1343">
        <f>IF($AM1343=1,Q1343,0)</f>
        <v>0</v>
      </c>
    </row>
    <row r="1344" spans="1:58" x14ac:dyDescent="0.3">
      <c r="A1344" s="7">
        <v>1848</v>
      </c>
      <c r="B1344" s="6">
        <v>119485</v>
      </c>
      <c r="C1344" s="6" t="str">
        <f>VLOOKUP(B1344,incomegroup,3,TRUE)</f>
        <v>Lower income</v>
      </c>
      <c r="D1344" s="7">
        <v>2</v>
      </c>
      <c r="E1344" s="7">
        <v>0</v>
      </c>
      <c r="F1344" s="7">
        <f>SUM(D1344:E1344)</f>
        <v>2</v>
      </c>
      <c r="G1344" s="7">
        <v>34</v>
      </c>
      <c r="H1344" s="7">
        <v>0</v>
      </c>
      <c r="I1344" s="7">
        <v>0</v>
      </c>
      <c r="J1344" s="7">
        <v>0</v>
      </c>
      <c r="K1344" s="7">
        <v>1</v>
      </c>
      <c r="L1344" s="7">
        <v>0</v>
      </c>
      <c r="M1344" s="7" t="str" cm="1">
        <f t="array" ref="M1344">_xlfn.IFS(H1344=1,H$1,I1344=1,I$1,J1344=1,J$1,K1344=1,K$1,L1344=1,L$1)</f>
        <v>Single</v>
      </c>
      <c r="N1344" s="7">
        <v>0</v>
      </c>
      <c r="O1344" s="7">
        <v>0</v>
      </c>
      <c r="P1344" s="7">
        <v>1</v>
      </c>
      <c r="Q1344" s="7">
        <v>0</v>
      </c>
      <c r="R1344" s="7" t="str" cm="1">
        <f t="array" ref="R1344">_xlfn.IFS(N1344=1,N$1,O1344=1,O$1,P1344=1,P$1,Q1344=1,Q$1)</f>
        <v>Master</v>
      </c>
      <c r="S1344" t="s">
        <v>68</v>
      </c>
      <c r="T1344" s="7">
        <v>80</v>
      </c>
      <c r="U1344" s="7">
        <v>37</v>
      </c>
      <c r="V1344" s="7">
        <v>0</v>
      </c>
      <c r="W1344" s="7">
        <v>25</v>
      </c>
      <c r="X1344" s="7">
        <v>0</v>
      </c>
      <c r="Y1344" s="7">
        <v>0</v>
      </c>
      <c r="Z1344" s="20">
        <f>SUM(U1344:Y1344)</f>
        <v>62</v>
      </c>
      <c r="AA1344" s="7">
        <v>0</v>
      </c>
      <c r="AB1344" s="7">
        <v>61</v>
      </c>
      <c r="AC1344" s="7">
        <v>1</v>
      </c>
      <c r="AD1344" s="7">
        <v>1</v>
      </c>
      <c r="AE1344" s="7">
        <v>0</v>
      </c>
      <c r="AF1344" s="7">
        <v>2</v>
      </c>
      <c r="AG1344" s="7">
        <v>7</v>
      </c>
      <c r="AH1344" s="7">
        <v>0</v>
      </c>
      <c r="AI1344" s="7">
        <v>0</v>
      </c>
      <c r="AJ1344" s="7">
        <v>0</v>
      </c>
      <c r="AK1344" s="7">
        <v>0</v>
      </c>
      <c r="AL1344" s="7">
        <v>0</v>
      </c>
      <c r="AM1344" s="7">
        <v>0</v>
      </c>
      <c r="AN1344" s="7">
        <v>0</v>
      </c>
      <c r="AO1344" s="8">
        <v>43890</v>
      </c>
      <c r="AQ1344">
        <f>IF($AI1344=1,H1344,0)</f>
        <v>0</v>
      </c>
      <c r="AR1344">
        <f>IF($AI1344=1,I1344,0)</f>
        <v>0</v>
      </c>
      <c r="AS1344">
        <f>IF($AI1344=1,K1344,0)</f>
        <v>0</v>
      </c>
      <c r="AT1344">
        <f>IF($AI1344=1,J1344,0)</f>
        <v>0</v>
      </c>
      <c r="AU1344">
        <f>IF($AI1344=1,L1344,0)</f>
        <v>0</v>
      </c>
      <c r="AW1344">
        <f>IF($AL1344=1,U1344,0)</f>
        <v>0</v>
      </c>
      <c r="AX1344">
        <f>IF($AL1344=1,V1344,0)</f>
        <v>0</v>
      </c>
      <c r="AY1344">
        <f>IF($AL1344=1,W1344,0)</f>
        <v>0</v>
      </c>
      <c r="AZ1344">
        <f>IF($AL1344=1,X1344,0)</f>
        <v>0</v>
      </c>
      <c r="BA1344">
        <f>IF($AL1344=1,Y1344,0)</f>
        <v>0</v>
      </c>
      <c r="BC1344">
        <f>IF($AM1344=1,N1344,0)</f>
        <v>0</v>
      </c>
      <c r="BD1344">
        <f>IF($AM1344=1,O1344,0)</f>
        <v>0</v>
      </c>
      <c r="BE1344">
        <f>IF($AM1344=1,P1344,0)</f>
        <v>0</v>
      </c>
      <c r="BF1344">
        <f>IF($AM1344=1,Q1344,0)</f>
        <v>0</v>
      </c>
    </row>
    <row r="1345" spans="1:58" x14ac:dyDescent="0.3">
      <c r="A1345" s="7">
        <v>1098</v>
      </c>
      <c r="B1345" s="6">
        <v>149096</v>
      </c>
      <c r="C1345" s="6" t="str">
        <f>VLOOKUP(B1345,incomegroup,3,TRUE)</f>
        <v>Lower income</v>
      </c>
      <c r="D1345" s="7">
        <v>1</v>
      </c>
      <c r="E1345" s="7">
        <v>1</v>
      </c>
      <c r="F1345" s="7">
        <f>SUM(D1345:E1345)</f>
        <v>2</v>
      </c>
      <c r="G1345" s="7">
        <v>56</v>
      </c>
      <c r="H1345" s="7">
        <v>0</v>
      </c>
      <c r="I1345" s="7">
        <v>1</v>
      </c>
      <c r="J1345" s="7">
        <v>0</v>
      </c>
      <c r="K1345" s="7">
        <v>0</v>
      </c>
      <c r="L1345" s="7">
        <v>0</v>
      </c>
      <c r="M1345" s="7" t="str" cm="1">
        <f t="array" ref="M1345">_xlfn.IFS(H1345=1,H$1,I1345=1,I$1,J1345=1,J$1,K1345=1,K$1,L1345=1,L$1)</f>
        <v>Married</v>
      </c>
      <c r="N1345" s="7">
        <v>0</v>
      </c>
      <c r="O1345" s="7">
        <v>1</v>
      </c>
      <c r="P1345" s="7">
        <v>0</v>
      </c>
      <c r="Q1345" s="7">
        <v>0</v>
      </c>
      <c r="R1345" s="7" t="str" cm="1">
        <f t="array" ref="R1345">_xlfn.IFS(N1345=1,N$1,O1345=1,O$1,P1345=1,P$1,Q1345=1,Q$1)</f>
        <v>Graduate</v>
      </c>
      <c r="S1345" t="s">
        <v>68</v>
      </c>
      <c r="T1345" s="7">
        <v>15</v>
      </c>
      <c r="U1345" s="7">
        <v>437</v>
      </c>
      <c r="V1345" s="7">
        <v>3</v>
      </c>
      <c r="W1345" s="7">
        <v>97</v>
      </c>
      <c r="X1345" s="7">
        <v>6</v>
      </c>
      <c r="Y1345" s="7">
        <v>3</v>
      </c>
      <c r="Z1345" s="20">
        <f>SUM(U1345:Y1345)</f>
        <v>546</v>
      </c>
      <c r="AA1345" s="7">
        <v>21</v>
      </c>
      <c r="AB1345" s="7">
        <v>525</v>
      </c>
      <c r="AC1345" s="7">
        <v>4</v>
      </c>
      <c r="AD1345" s="7">
        <v>4</v>
      </c>
      <c r="AE1345" s="7">
        <v>1</v>
      </c>
      <c r="AF1345" s="7">
        <v>4</v>
      </c>
      <c r="AG1345" s="7">
        <v>7</v>
      </c>
      <c r="AH1345" s="7">
        <v>0</v>
      </c>
      <c r="AI1345" s="7">
        <v>0</v>
      </c>
      <c r="AJ1345" s="7">
        <v>0</v>
      </c>
      <c r="AK1345" s="7">
        <v>0</v>
      </c>
      <c r="AL1345" s="7">
        <v>0</v>
      </c>
      <c r="AM1345" s="7">
        <v>0</v>
      </c>
      <c r="AN1345" s="7">
        <v>0</v>
      </c>
      <c r="AO1345" s="8">
        <v>43890</v>
      </c>
      <c r="AQ1345">
        <f>IF($AI1345=1,H1345,0)</f>
        <v>0</v>
      </c>
      <c r="AR1345">
        <f>IF($AI1345=1,I1345,0)</f>
        <v>0</v>
      </c>
      <c r="AS1345">
        <f>IF($AI1345=1,K1345,0)</f>
        <v>0</v>
      </c>
      <c r="AT1345">
        <f>IF($AI1345=1,J1345,0)</f>
        <v>0</v>
      </c>
      <c r="AU1345">
        <f>IF($AI1345=1,L1345,0)</f>
        <v>0</v>
      </c>
      <c r="AW1345">
        <f>IF($AL1345=1,U1345,0)</f>
        <v>0</v>
      </c>
      <c r="AX1345">
        <f>IF($AL1345=1,V1345,0)</f>
        <v>0</v>
      </c>
      <c r="AY1345">
        <f>IF($AL1345=1,W1345,0)</f>
        <v>0</v>
      </c>
      <c r="AZ1345">
        <f>IF($AL1345=1,X1345,0)</f>
        <v>0</v>
      </c>
      <c r="BA1345">
        <f>IF($AL1345=1,Y1345,0)</f>
        <v>0</v>
      </c>
      <c r="BC1345">
        <f>IF($AM1345=1,N1345,0)</f>
        <v>0</v>
      </c>
      <c r="BD1345">
        <f>IF($AM1345=1,O1345,0)</f>
        <v>0</v>
      </c>
      <c r="BE1345">
        <f>IF($AM1345=1,P1345,0)</f>
        <v>0</v>
      </c>
      <c r="BF1345">
        <f>IF($AM1345=1,Q1345,0)</f>
        <v>0</v>
      </c>
    </row>
    <row r="1346" spans="1:58" x14ac:dyDescent="0.3">
      <c r="A1346" s="7">
        <v>2027</v>
      </c>
      <c r="B1346" s="6">
        <v>133585</v>
      </c>
      <c r="C1346" s="6" t="str">
        <f>VLOOKUP(B1346,incomegroup,3,TRUE)</f>
        <v>Lower income</v>
      </c>
      <c r="D1346" s="7">
        <v>0</v>
      </c>
      <c r="E1346" s="7">
        <v>1</v>
      </c>
      <c r="F1346" s="7">
        <f>SUM(D1346:E1346)</f>
        <v>1</v>
      </c>
      <c r="G1346" s="7">
        <v>54</v>
      </c>
      <c r="H1346" s="7">
        <v>0</v>
      </c>
      <c r="I1346" s="7">
        <v>1</v>
      </c>
      <c r="J1346" s="7">
        <v>0</v>
      </c>
      <c r="K1346" s="7">
        <v>0</v>
      </c>
      <c r="L1346" s="7">
        <v>0</v>
      </c>
      <c r="M1346" s="7" t="str" cm="1">
        <f t="array" ref="M1346">_xlfn.IFS(H1346=1,H$1,I1346=1,I$1,J1346=1,J$1,K1346=1,K$1,L1346=1,L$1)</f>
        <v>Married</v>
      </c>
      <c r="N1346" s="7">
        <v>0</v>
      </c>
      <c r="O1346" s="7">
        <v>0</v>
      </c>
      <c r="P1346" s="7">
        <v>1</v>
      </c>
      <c r="Q1346" s="7">
        <v>0</v>
      </c>
      <c r="R1346" s="7" t="str" cm="1">
        <f t="array" ref="R1346">_xlfn.IFS(N1346=1,N$1,O1346=1,O$1,P1346=1,P$1,Q1346=1,Q$1)</f>
        <v>Master</v>
      </c>
      <c r="S1346" t="s">
        <v>71</v>
      </c>
      <c r="T1346" s="7">
        <v>91</v>
      </c>
      <c r="U1346" s="7">
        <v>119</v>
      </c>
      <c r="V1346" s="7">
        <v>44</v>
      </c>
      <c r="W1346" s="7">
        <v>131</v>
      </c>
      <c r="X1346" s="7">
        <v>52</v>
      </c>
      <c r="Y1346" s="7">
        <v>24</v>
      </c>
      <c r="Z1346" s="20">
        <f>SUM(U1346:Y1346)</f>
        <v>370</v>
      </c>
      <c r="AA1346" s="7">
        <v>115</v>
      </c>
      <c r="AB1346" s="7">
        <v>255</v>
      </c>
      <c r="AC1346" s="7">
        <v>1</v>
      </c>
      <c r="AD1346" s="7">
        <v>2</v>
      </c>
      <c r="AE1346" s="7">
        <v>0</v>
      </c>
      <c r="AF1346" s="7">
        <v>4</v>
      </c>
      <c r="AG1346" s="7">
        <v>4</v>
      </c>
      <c r="AH1346" s="7">
        <v>0</v>
      </c>
      <c r="AI1346" s="7">
        <v>0</v>
      </c>
      <c r="AJ1346" s="7">
        <v>0</v>
      </c>
      <c r="AK1346" s="7">
        <v>0</v>
      </c>
      <c r="AL1346" s="7">
        <v>0</v>
      </c>
      <c r="AM1346" s="7">
        <v>0</v>
      </c>
      <c r="AN1346" s="7">
        <v>0</v>
      </c>
      <c r="AO1346" s="8">
        <v>43891</v>
      </c>
      <c r="AQ1346">
        <f>IF($AI1346=1,H1346,0)</f>
        <v>0</v>
      </c>
      <c r="AR1346">
        <f>IF($AI1346=1,I1346,0)</f>
        <v>0</v>
      </c>
      <c r="AS1346">
        <f>IF($AI1346=1,K1346,0)</f>
        <v>0</v>
      </c>
      <c r="AT1346">
        <f>IF($AI1346=1,J1346,0)</f>
        <v>0</v>
      </c>
      <c r="AU1346">
        <f>IF($AI1346=1,L1346,0)</f>
        <v>0</v>
      </c>
      <c r="AW1346">
        <f>IF($AL1346=1,U1346,0)</f>
        <v>0</v>
      </c>
      <c r="AX1346">
        <f>IF($AL1346=1,V1346,0)</f>
        <v>0</v>
      </c>
      <c r="AY1346">
        <f>IF($AL1346=1,W1346,0)</f>
        <v>0</v>
      </c>
      <c r="AZ1346">
        <f>IF($AL1346=1,X1346,0)</f>
        <v>0</v>
      </c>
      <c r="BA1346">
        <f>IF($AL1346=1,Y1346,0)</f>
        <v>0</v>
      </c>
      <c r="BC1346">
        <f>IF($AM1346=1,N1346,0)</f>
        <v>0</v>
      </c>
      <c r="BD1346">
        <f>IF($AM1346=1,O1346,0)</f>
        <v>0</v>
      </c>
      <c r="BE1346">
        <f>IF($AM1346=1,P1346,0)</f>
        <v>0</v>
      </c>
      <c r="BF1346">
        <f>IF($AM1346=1,Q1346,0)</f>
        <v>0</v>
      </c>
    </row>
    <row r="1347" spans="1:58" x14ac:dyDescent="0.3">
      <c r="A1347" s="7">
        <v>2307</v>
      </c>
      <c r="B1347" s="6">
        <v>145503</v>
      </c>
      <c r="C1347" s="6" t="str">
        <f>VLOOKUP(B1347,incomegroup,3,TRUE)</f>
        <v>Lower income</v>
      </c>
      <c r="D1347" s="7">
        <v>1</v>
      </c>
      <c r="E1347" s="7">
        <v>0</v>
      </c>
      <c r="F1347" s="7">
        <f>SUM(D1347:E1347)</f>
        <v>1</v>
      </c>
      <c r="G1347" s="7">
        <v>45</v>
      </c>
      <c r="H1347" s="7">
        <v>0</v>
      </c>
      <c r="I1347" s="7">
        <v>1</v>
      </c>
      <c r="J1347" s="7">
        <v>0</v>
      </c>
      <c r="K1347" s="7">
        <v>0</v>
      </c>
      <c r="L1347" s="7">
        <v>0</v>
      </c>
      <c r="M1347" s="7" t="str" cm="1">
        <f t="array" ref="M1347">_xlfn.IFS(H1347=1,H$1,I1347=1,I$1,J1347=1,J$1,K1347=1,K$1,L1347=1,L$1)</f>
        <v>Married</v>
      </c>
      <c r="N1347" s="7">
        <v>0</v>
      </c>
      <c r="O1347" s="7">
        <v>0</v>
      </c>
      <c r="P1347" s="7">
        <v>0</v>
      </c>
      <c r="Q1347" s="7">
        <v>1</v>
      </c>
      <c r="R1347" s="7" t="str" cm="1">
        <f t="array" ref="R1347">_xlfn.IFS(N1347=1,N$1,O1347=1,O$1,P1347=1,P$1,Q1347=1,Q$1)</f>
        <v>PhD</v>
      </c>
      <c r="S1347" t="s">
        <v>72</v>
      </c>
      <c r="T1347" s="7">
        <v>54</v>
      </c>
      <c r="U1347" s="7">
        <v>310</v>
      </c>
      <c r="V1347" s="7">
        <v>13</v>
      </c>
      <c r="W1347" s="7">
        <v>141</v>
      </c>
      <c r="X1347" s="7">
        <v>19</v>
      </c>
      <c r="Y1347" s="7">
        <v>3</v>
      </c>
      <c r="Z1347" s="20">
        <f>SUM(U1347:Y1347)</f>
        <v>486</v>
      </c>
      <c r="AA1347" s="7">
        <v>58</v>
      </c>
      <c r="AB1347" s="7">
        <v>428</v>
      </c>
      <c r="AC1347" s="7">
        <v>1</v>
      </c>
      <c r="AD1347" s="7">
        <v>3</v>
      </c>
      <c r="AE1347" s="7">
        <v>1</v>
      </c>
      <c r="AF1347" s="7">
        <v>4</v>
      </c>
      <c r="AG1347" s="7">
        <v>5</v>
      </c>
      <c r="AH1347" s="7">
        <v>0</v>
      </c>
      <c r="AI1347" s="7">
        <v>0</v>
      </c>
      <c r="AJ1347" s="7">
        <v>0</v>
      </c>
      <c r="AK1347" s="7">
        <v>0</v>
      </c>
      <c r="AL1347" s="7">
        <v>0</v>
      </c>
      <c r="AM1347" s="7">
        <v>0</v>
      </c>
      <c r="AN1347" s="7">
        <v>0</v>
      </c>
      <c r="AO1347" s="8">
        <v>43891</v>
      </c>
      <c r="AQ1347">
        <f>IF($AI1347=1,H1347,0)</f>
        <v>0</v>
      </c>
      <c r="AR1347">
        <f>IF($AI1347=1,I1347,0)</f>
        <v>0</v>
      </c>
      <c r="AS1347">
        <f>IF($AI1347=1,K1347,0)</f>
        <v>0</v>
      </c>
      <c r="AT1347">
        <f>IF($AI1347=1,J1347,0)</f>
        <v>0</v>
      </c>
      <c r="AU1347">
        <f>IF($AI1347=1,L1347,0)</f>
        <v>0</v>
      </c>
      <c r="AW1347">
        <f>IF($AL1347=1,U1347,0)</f>
        <v>0</v>
      </c>
      <c r="AX1347">
        <f>IF($AL1347=1,V1347,0)</f>
        <v>0</v>
      </c>
      <c r="AY1347">
        <f>IF($AL1347=1,W1347,0)</f>
        <v>0</v>
      </c>
      <c r="AZ1347">
        <f>IF($AL1347=1,X1347,0)</f>
        <v>0</v>
      </c>
      <c r="BA1347">
        <f>IF($AL1347=1,Y1347,0)</f>
        <v>0</v>
      </c>
      <c r="BC1347">
        <f>IF($AM1347=1,N1347,0)</f>
        <v>0</v>
      </c>
      <c r="BD1347">
        <f>IF($AM1347=1,O1347,0)</f>
        <v>0</v>
      </c>
      <c r="BE1347">
        <f>IF($AM1347=1,P1347,0)</f>
        <v>0</v>
      </c>
      <c r="BF1347">
        <f>IF($AM1347=1,Q1347,0)</f>
        <v>0</v>
      </c>
    </row>
    <row r="1348" spans="1:58" x14ac:dyDescent="0.3">
      <c r="A1348" s="7">
        <v>1649</v>
      </c>
      <c r="B1348" s="6">
        <v>121063</v>
      </c>
      <c r="C1348" s="6" t="str">
        <f>VLOOKUP(B1348,incomegroup,3,TRUE)</f>
        <v>Lower income</v>
      </c>
      <c r="D1348" s="7">
        <v>1</v>
      </c>
      <c r="E1348" s="7">
        <v>0</v>
      </c>
      <c r="F1348" s="7">
        <f>SUM(D1348:E1348)</f>
        <v>1</v>
      </c>
      <c r="G1348" s="7">
        <v>33</v>
      </c>
      <c r="H1348" s="7">
        <v>0</v>
      </c>
      <c r="I1348" s="7">
        <v>0</v>
      </c>
      <c r="J1348" s="7">
        <v>0</v>
      </c>
      <c r="K1348" s="7">
        <v>1</v>
      </c>
      <c r="L1348" s="7">
        <v>0</v>
      </c>
      <c r="M1348" s="7" t="str" cm="1">
        <f t="array" ref="M1348">_xlfn.IFS(H1348=1,H$1,I1348=1,I$1,J1348=1,J$1,K1348=1,K$1,L1348=1,L$1)</f>
        <v>Single</v>
      </c>
      <c r="N1348" s="7">
        <v>1</v>
      </c>
      <c r="O1348" s="7">
        <v>0</v>
      </c>
      <c r="P1348" s="7">
        <v>0</v>
      </c>
      <c r="Q1348" s="7">
        <v>0</v>
      </c>
      <c r="R1348" s="7" t="str" cm="1">
        <f t="array" ref="R1348">_xlfn.IFS(N1348=1,N$1,O1348=1,O$1,P1348=1,P$1,Q1348=1,Q$1)</f>
        <v>Basic</v>
      </c>
      <c r="S1348" t="s">
        <v>71</v>
      </c>
      <c r="T1348" s="7">
        <v>34</v>
      </c>
      <c r="U1348" s="7">
        <v>6</v>
      </c>
      <c r="V1348" s="7">
        <v>57</v>
      </c>
      <c r="W1348" s="7">
        <v>63</v>
      </c>
      <c r="X1348" s="7">
        <v>109</v>
      </c>
      <c r="Y1348" s="7">
        <v>17</v>
      </c>
      <c r="Z1348" s="20">
        <f>SUM(U1348:Y1348)</f>
        <v>252</v>
      </c>
      <c r="AA1348" s="7">
        <v>86</v>
      </c>
      <c r="AB1348" s="7">
        <v>167</v>
      </c>
      <c r="AC1348" s="7">
        <v>2</v>
      </c>
      <c r="AD1348" s="7">
        <v>2</v>
      </c>
      <c r="AE1348" s="7">
        <v>0</v>
      </c>
      <c r="AF1348" s="7">
        <v>3</v>
      </c>
      <c r="AG1348" s="7">
        <v>6</v>
      </c>
      <c r="AH1348" s="7">
        <v>0</v>
      </c>
      <c r="AI1348" s="7">
        <v>0</v>
      </c>
      <c r="AJ1348" s="7">
        <v>0</v>
      </c>
      <c r="AK1348" s="7">
        <v>0</v>
      </c>
      <c r="AL1348" s="7">
        <v>0</v>
      </c>
      <c r="AM1348" s="7">
        <v>0</v>
      </c>
      <c r="AN1348" s="7">
        <v>0</v>
      </c>
      <c r="AO1348" s="8">
        <v>43891</v>
      </c>
      <c r="AQ1348">
        <f>IF($AI1348=1,H1348,0)</f>
        <v>0</v>
      </c>
      <c r="AR1348">
        <f>IF($AI1348=1,I1348,0)</f>
        <v>0</v>
      </c>
      <c r="AS1348">
        <f>IF($AI1348=1,K1348,0)</f>
        <v>0</v>
      </c>
      <c r="AT1348">
        <f>IF($AI1348=1,J1348,0)</f>
        <v>0</v>
      </c>
      <c r="AU1348">
        <f>IF($AI1348=1,L1348,0)</f>
        <v>0</v>
      </c>
      <c r="AW1348">
        <f>IF($AL1348=1,U1348,0)</f>
        <v>0</v>
      </c>
      <c r="AX1348">
        <f>IF($AL1348=1,V1348,0)</f>
        <v>0</v>
      </c>
      <c r="AY1348">
        <f>IF($AL1348=1,W1348,0)</f>
        <v>0</v>
      </c>
      <c r="AZ1348">
        <f>IF($AL1348=1,X1348,0)</f>
        <v>0</v>
      </c>
      <c r="BA1348">
        <f>IF($AL1348=1,Y1348,0)</f>
        <v>0</v>
      </c>
      <c r="BC1348">
        <f>IF($AM1348=1,N1348,0)</f>
        <v>0</v>
      </c>
      <c r="BD1348">
        <f>IF($AM1348=1,O1348,0)</f>
        <v>0</v>
      </c>
      <c r="BE1348">
        <f>IF($AM1348=1,P1348,0)</f>
        <v>0</v>
      </c>
      <c r="BF1348">
        <f>IF($AM1348=1,Q1348,0)</f>
        <v>0</v>
      </c>
    </row>
    <row r="1349" spans="1:58" x14ac:dyDescent="0.3">
      <c r="A1349" s="7">
        <v>2884</v>
      </c>
      <c r="B1349" s="6">
        <v>131535</v>
      </c>
      <c r="C1349" s="6" t="str">
        <f>VLOOKUP(B1349,incomegroup,3,TRUE)</f>
        <v>Lower income</v>
      </c>
      <c r="D1349" s="7">
        <v>1</v>
      </c>
      <c r="E1349" s="7">
        <v>0</v>
      </c>
      <c r="F1349" s="7">
        <f>SUM(D1349:E1349)</f>
        <v>1</v>
      </c>
      <c r="G1349" s="7">
        <v>40</v>
      </c>
      <c r="H1349" s="7">
        <v>0</v>
      </c>
      <c r="I1349" s="7">
        <v>1</v>
      </c>
      <c r="J1349" s="7">
        <v>0</v>
      </c>
      <c r="K1349" s="7">
        <v>0</v>
      </c>
      <c r="L1349" s="7">
        <v>0</v>
      </c>
      <c r="M1349" s="7" t="str" cm="1">
        <f t="array" ref="M1349">_xlfn.IFS(H1349=1,H$1,I1349=1,I$1,J1349=1,J$1,K1349=1,K$1,L1349=1,L$1)</f>
        <v>Married</v>
      </c>
      <c r="N1349" s="7">
        <v>0</v>
      </c>
      <c r="O1349" s="7">
        <v>0</v>
      </c>
      <c r="P1349" s="7">
        <v>1</v>
      </c>
      <c r="Q1349" s="7">
        <v>0</v>
      </c>
      <c r="R1349" s="7" t="str" cm="1">
        <f t="array" ref="R1349">_xlfn.IFS(N1349=1,N$1,O1349=1,O$1,P1349=1,P$1,Q1349=1,Q$1)</f>
        <v>Master</v>
      </c>
      <c r="S1349" t="s">
        <v>73</v>
      </c>
      <c r="T1349" s="7">
        <v>95</v>
      </c>
      <c r="U1349" s="7">
        <v>63</v>
      </c>
      <c r="V1349" s="7">
        <v>17</v>
      </c>
      <c r="W1349" s="7">
        <v>54</v>
      </c>
      <c r="X1349" s="7">
        <v>0</v>
      </c>
      <c r="Y1349" s="7">
        <v>0</v>
      </c>
      <c r="Z1349" s="20">
        <f>SUM(U1349:Y1349)</f>
        <v>134</v>
      </c>
      <c r="AA1349" s="7">
        <v>79</v>
      </c>
      <c r="AB1349" s="7">
        <v>54</v>
      </c>
      <c r="AC1349" s="7">
        <v>1</v>
      </c>
      <c r="AD1349" s="7">
        <v>1</v>
      </c>
      <c r="AE1349" s="7">
        <v>1</v>
      </c>
      <c r="AF1349" s="7">
        <v>2</v>
      </c>
      <c r="AG1349" s="7">
        <v>7</v>
      </c>
      <c r="AH1349" s="7">
        <v>1</v>
      </c>
      <c r="AI1349" s="7">
        <v>0</v>
      </c>
      <c r="AJ1349" s="7">
        <v>0</v>
      </c>
      <c r="AK1349" s="7">
        <v>0</v>
      </c>
      <c r="AL1349" s="7">
        <v>0</v>
      </c>
      <c r="AM1349" s="7">
        <v>0</v>
      </c>
      <c r="AN1349" s="7">
        <v>0</v>
      </c>
      <c r="AO1349" s="8">
        <v>43892</v>
      </c>
      <c r="AQ1349">
        <f>IF($AI1349=1,H1349,0)</f>
        <v>0</v>
      </c>
      <c r="AR1349">
        <f>IF($AI1349=1,I1349,0)</f>
        <v>0</v>
      </c>
      <c r="AS1349">
        <f>IF($AI1349=1,K1349,0)</f>
        <v>0</v>
      </c>
      <c r="AT1349">
        <f>IF($AI1349=1,J1349,0)</f>
        <v>0</v>
      </c>
      <c r="AU1349">
        <f>IF($AI1349=1,L1349,0)</f>
        <v>0</v>
      </c>
      <c r="AW1349">
        <f>IF($AL1349=1,U1349,0)</f>
        <v>0</v>
      </c>
      <c r="AX1349">
        <f>IF($AL1349=1,V1349,0)</f>
        <v>0</v>
      </c>
      <c r="AY1349">
        <f>IF($AL1349=1,W1349,0)</f>
        <v>0</v>
      </c>
      <c r="AZ1349">
        <f>IF($AL1349=1,X1349,0)</f>
        <v>0</v>
      </c>
      <c r="BA1349">
        <f>IF($AL1349=1,Y1349,0)</f>
        <v>0</v>
      </c>
      <c r="BC1349">
        <f>IF($AM1349=1,N1349,0)</f>
        <v>0</v>
      </c>
      <c r="BD1349">
        <f>IF($AM1349=1,O1349,0)</f>
        <v>0</v>
      </c>
      <c r="BE1349">
        <f>IF($AM1349=1,P1349,0)</f>
        <v>0</v>
      </c>
      <c r="BF1349">
        <f>IF($AM1349=1,Q1349,0)</f>
        <v>0</v>
      </c>
    </row>
    <row r="1350" spans="1:58" x14ac:dyDescent="0.3">
      <c r="A1350" s="7">
        <v>1064</v>
      </c>
      <c r="B1350" s="6">
        <v>169096</v>
      </c>
      <c r="C1350" s="6" t="str">
        <f>VLOOKUP(B1350,incomegroup,3,TRUE)</f>
        <v>Middle Income</v>
      </c>
      <c r="D1350" s="7">
        <v>0</v>
      </c>
      <c r="E1350" s="7">
        <v>1</v>
      </c>
      <c r="F1350" s="7">
        <f>SUM(D1350:E1350)</f>
        <v>1</v>
      </c>
      <c r="G1350" s="7">
        <v>62</v>
      </c>
      <c r="H1350" s="7">
        <v>0</v>
      </c>
      <c r="I1350" s="7">
        <v>0</v>
      </c>
      <c r="J1350" s="7">
        <v>1</v>
      </c>
      <c r="K1350" s="7">
        <v>0</v>
      </c>
      <c r="L1350" s="7">
        <v>0</v>
      </c>
      <c r="M1350" s="7" t="str" cm="1">
        <f t="array" ref="M1350">_xlfn.IFS(H1350=1,H$1,I1350=1,I$1,J1350=1,J$1,K1350=1,K$1,L1350=1,L$1)</f>
        <v>Together</v>
      </c>
      <c r="N1350" s="7">
        <v>0</v>
      </c>
      <c r="O1350" s="7">
        <v>1</v>
      </c>
      <c r="P1350" s="7">
        <v>0</v>
      </c>
      <c r="Q1350" s="7">
        <v>0</v>
      </c>
      <c r="R1350" s="7" t="str" cm="1">
        <f t="array" ref="R1350">_xlfn.IFS(N1350=1,N$1,O1350=1,O$1,P1350=1,P$1,Q1350=1,Q$1)</f>
        <v>Graduate</v>
      </c>
      <c r="S1350" t="s">
        <v>69</v>
      </c>
      <c r="T1350" s="7">
        <v>4</v>
      </c>
      <c r="U1350" s="7">
        <v>604</v>
      </c>
      <c r="V1350" s="7">
        <v>120</v>
      </c>
      <c r="W1350" s="7">
        <v>389</v>
      </c>
      <c r="X1350" s="7">
        <v>17</v>
      </c>
      <c r="Y1350" s="7">
        <v>201</v>
      </c>
      <c r="Z1350" s="20">
        <f>SUM(U1350:Y1350)</f>
        <v>1331</v>
      </c>
      <c r="AA1350" s="7">
        <v>267</v>
      </c>
      <c r="AB1350" s="7">
        <v>1065</v>
      </c>
      <c r="AC1350" s="7">
        <v>1</v>
      </c>
      <c r="AD1350" s="7">
        <v>5</v>
      </c>
      <c r="AE1350" s="7">
        <v>2</v>
      </c>
      <c r="AF1350" s="7">
        <v>10</v>
      </c>
      <c r="AG1350" s="7">
        <v>4</v>
      </c>
      <c r="AH1350" s="7">
        <v>0</v>
      </c>
      <c r="AI1350" s="7">
        <v>0</v>
      </c>
      <c r="AJ1350" s="7">
        <v>0</v>
      </c>
      <c r="AK1350" s="7">
        <v>0</v>
      </c>
      <c r="AL1350" s="7">
        <v>0</v>
      </c>
      <c r="AM1350" s="7">
        <v>0</v>
      </c>
      <c r="AN1350" s="7">
        <v>0</v>
      </c>
      <c r="AO1350" s="8">
        <v>43893</v>
      </c>
      <c r="AQ1350">
        <f>IF($AI1350=1,H1350,0)</f>
        <v>0</v>
      </c>
      <c r="AR1350">
        <f>IF($AI1350=1,I1350,0)</f>
        <v>0</v>
      </c>
      <c r="AS1350">
        <f>IF($AI1350=1,K1350,0)</f>
        <v>0</v>
      </c>
      <c r="AT1350">
        <f>IF($AI1350=1,J1350,0)</f>
        <v>0</v>
      </c>
      <c r="AU1350">
        <f>IF($AI1350=1,L1350,0)</f>
        <v>0</v>
      </c>
      <c r="AW1350">
        <f>IF($AL1350=1,U1350,0)</f>
        <v>0</v>
      </c>
      <c r="AX1350">
        <f>IF($AL1350=1,V1350,0)</f>
        <v>0</v>
      </c>
      <c r="AY1350">
        <f>IF($AL1350=1,W1350,0)</f>
        <v>0</v>
      </c>
      <c r="AZ1350">
        <f>IF($AL1350=1,X1350,0)</f>
        <v>0</v>
      </c>
      <c r="BA1350">
        <f>IF($AL1350=1,Y1350,0)</f>
        <v>0</v>
      </c>
      <c r="BC1350">
        <f>IF($AM1350=1,N1350,0)</f>
        <v>0</v>
      </c>
      <c r="BD1350">
        <f>IF($AM1350=1,O1350,0)</f>
        <v>0</v>
      </c>
      <c r="BE1350">
        <f>IF($AM1350=1,P1350,0)</f>
        <v>0</v>
      </c>
      <c r="BF1350">
        <f>IF($AM1350=1,Q1350,0)</f>
        <v>0</v>
      </c>
    </row>
    <row r="1351" spans="1:58" x14ac:dyDescent="0.3">
      <c r="A1351" s="7">
        <v>1711</v>
      </c>
      <c r="B1351" s="6">
        <v>135946</v>
      </c>
      <c r="C1351" s="6" t="str">
        <f>VLOOKUP(B1351,incomegroup,3,TRUE)</f>
        <v>Lower income</v>
      </c>
      <c r="D1351" s="7">
        <v>1</v>
      </c>
      <c r="E1351" s="7">
        <v>1</v>
      </c>
      <c r="F1351" s="7">
        <f>SUM(D1351:E1351)</f>
        <v>2</v>
      </c>
      <c r="G1351" s="7">
        <v>71</v>
      </c>
      <c r="H1351" s="7">
        <v>1</v>
      </c>
      <c r="I1351" s="7">
        <v>0</v>
      </c>
      <c r="J1351" s="7">
        <v>0</v>
      </c>
      <c r="K1351" s="7">
        <v>0</v>
      </c>
      <c r="L1351" s="7">
        <v>0</v>
      </c>
      <c r="M1351" s="7" t="str" cm="1">
        <f t="array" ref="M1351">_xlfn.IFS(H1351=1,H$1,I1351=1,I$1,J1351=1,J$1,K1351=1,K$1,L1351=1,L$1)</f>
        <v>Divorced</v>
      </c>
      <c r="N1351" s="7">
        <v>0</v>
      </c>
      <c r="O1351" s="7">
        <v>0</v>
      </c>
      <c r="P1351" s="7">
        <v>0</v>
      </c>
      <c r="Q1351" s="7">
        <v>1</v>
      </c>
      <c r="R1351" s="7" t="str" cm="1">
        <f t="array" ref="R1351">_xlfn.IFS(N1351=1,N$1,O1351=1,O$1,P1351=1,P$1,Q1351=1,Q$1)</f>
        <v>PhD</v>
      </c>
      <c r="S1351" t="s">
        <v>70</v>
      </c>
      <c r="T1351" s="7">
        <v>24</v>
      </c>
      <c r="U1351" s="7">
        <v>30</v>
      </c>
      <c r="V1351" s="7">
        <v>0</v>
      </c>
      <c r="W1351" s="7">
        <v>11</v>
      </c>
      <c r="X1351" s="7">
        <v>0</v>
      </c>
      <c r="Y1351" s="7">
        <v>0</v>
      </c>
      <c r="Z1351" s="20">
        <f>SUM(U1351:Y1351)</f>
        <v>41</v>
      </c>
      <c r="AA1351" s="7">
        <v>0</v>
      </c>
      <c r="AB1351" s="7">
        <v>42</v>
      </c>
      <c r="AC1351" s="7">
        <v>1</v>
      </c>
      <c r="AD1351" s="7">
        <v>0</v>
      </c>
      <c r="AE1351" s="7">
        <v>0</v>
      </c>
      <c r="AF1351" s="7">
        <v>3</v>
      </c>
      <c r="AG1351" s="7">
        <v>5</v>
      </c>
      <c r="AH1351" s="7">
        <v>0</v>
      </c>
      <c r="AI1351" s="7">
        <v>0</v>
      </c>
      <c r="AJ1351" s="7">
        <v>0</v>
      </c>
      <c r="AK1351" s="7">
        <v>0</v>
      </c>
      <c r="AL1351" s="7">
        <v>0</v>
      </c>
      <c r="AM1351" s="7">
        <v>0</v>
      </c>
      <c r="AN1351" s="7">
        <v>0</v>
      </c>
      <c r="AO1351" s="8">
        <v>43893</v>
      </c>
      <c r="AQ1351">
        <f>IF($AI1351=1,H1351,0)</f>
        <v>0</v>
      </c>
      <c r="AR1351">
        <f>IF($AI1351=1,I1351,0)</f>
        <v>0</v>
      </c>
      <c r="AS1351">
        <f>IF($AI1351=1,K1351,0)</f>
        <v>0</v>
      </c>
      <c r="AT1351">
        <f>IF($AI1351=1,J1351,0)</f>
        <v>0</v>
      </c>
      <c r="AU1351">
        <f>IF($AI1351=1,L1351,0)</f>
        <v>0</v>
      </c>
      <c r="AW1351">
        <f>IF($AL1351=1,U1351,0)</f>
        <v>0</v>
      </c>
      <c r="AX1351">
        <f>IF($AL1351=1,V1351,0)</f>
        <v>0</v>
      </c>
      <c r="AY1351">
        <f>IF($AL1351=1,W1351,0)</f>
        <v>0</v>
      </c>
      <c r="AZ1351">
        <f>IF($AL1351=1,X1351,0)</f>
        <v>0</v>
      </c>
      <c r="BA1351">
        <f>IF($AL1351=1,Y1351,0)</f>
        <v>0</v>
      </c>
      <c r="BC1351">
        <f>IF($AM1351=1,N1351,0)</f>
        <v>0</v>
      </c>
      <c r="BD1351">
        <f>IF($AM1351=1,O1351,0)</f>
        <v>0</v>
      </c>
      <c r="BE1351">
        <f>IF($AM1351=1,P1351,0)</f>
        <v>0</v>
      </c>
      <c r="BF1351">
        <f>IF($AM1351=1,Q1351,0)</f>
        <v>0</v>
      </c>
    </row>
    <row r="1352" spans="1:58" x14ac:dyDescent="0.3">
      <c r="A1352" s="7">
        <v>2420</v>
      </c>
      <c r="B1352" s="6">
        <v>182657</v>
      </c>
      <c r="C1352" s="6" t="str">
        <f>VLOOKUP(B1352,incomegroup,3,TRUE)</f>
        <v>Middle Income</v>
      </c>
      <c r="D1352" s="7">
        <v>0</v>
      </c>
      <c r="E1352" s="7">
        <v>0</v>
      </c>
      <c r="F1352" s="7">
        <f>SUM(D1352:E1352)</f>
        <v>0</v>
      </c>
      <c r="G1352" s="7">
        <v>74</v>
      </c>
      <c r="H1352" s="7">
        <v>0</v>
      </c>
      <c r="I1352" s="7">
        <v>0</v>
      </c>
      <c r="J1352" s="7">
        <v>1</v>
      </c>
      <c r="K1352" s="7">
        <v>0</v>
      </c>
      <c r="L1352" s="7">
        <v>0</v>
      </c>
      <c r="M1352" s="7" t="str" cm="1">
        <f t="array" ref="M1352">_xlfn.IFS(H1352=1,H$1,I1352=1,I$1,J1352=1,J$1,K1352=1,K$1,L1352=1,L$1)</f>
        <v>Together</v>
      </c>
      <c r="N1352" s="7">
        <v>0</v>
      </c>
      <c r="O1352" s="7">
        <v>1</v>
      </c>
      <c r="P1352" s="7">
        <v>0</v>
      </c>
      <c r="Q1352" s="7">
        <v>0</v>
      </c>
      <c r="R1352" s="7" t="str" cm="1">
        <f t="array" ref="R1352">_xlfn.IFS(N1352=1,N$1,O1352=1,O$1,P1352=1,P$1,Q1352=1,Q$1)</f>
        <v>Graduate</v>
      </c>
      <c r="S1352" t="s">
        <v>69</v>
      </c>
      <c r="T1352" s="7">
        <v>71</v>
      </c>
      <c r="U1352" s="7">
        <v>2135</v>
      </c>
      <c r="V1352" s="7">
        <v>371</v>
      </c>
      <c r="W1352" s="7">
        <v>1485</v>
      </c>
      <c r="X1352" s="7">
        <v>544</v>
      </c>
      <c r="Y1352" s="7">
        <v>232</v>
      </c>
      <c r="Z1352" s="20">
        <f>SUM(U1352:Y1352)</f>
        <v>4767</v>
      </c>
      <c r="AA1352" s="7">
        <v>278</v>
      </c>
      <c r="AB1352" s="7">
        <v>4488</v>
      </c>
      <c r="AC1352" s="7">
        <v>1</v>
      </c>
      <c r="AD1352" s="7">
        <v>7</v>
      </c>
      <c r="AE1352" s="7">
        <v>5</v>
      </c>
      <c r="AF1352" s="7">
        <v>10</v>
      </c>
      <c r="AG1352" s="7">
        <v>4</v>
      </c>
      <c r="AH1352" s="7">
        <v>0</v>
      </c>
      <c r="AI1352" s="7">
        <v>1</v>
      </c>
      <c r="AJ1352" s="7">
        <v>0</v>
      </c>
      <c r="AK1352" s="7">
        <v>1</v>
      </c>
      <c r="AL1352" s="7">
        <v>0</v>
      </c>
      <c r="AM1352" s="7">
        <v>0</v>
      </c>
      <c r="AN1352" s="7">
        <v>0</v>
      </c>
      <c r="AO1352" s="8">
        <v>43893</v>
      </c>
      <c r="AQ1352">
        <f>IF($AI1352=1,H1352,0)</f>
        <v>0</v>
      </c>
      <c r="AR1352">
        <f>IF($AI1352=1,I1352,0)</f>
        <v>0</v>
      </c>
      <c r="AS1352">
        <f>IF($AI1352=1,K1352,0)</f>
        <v>0</v>
      </c>
      <c r="AT1352">
        <f>IF($AI1352=1,J1352,0)</f>
        <v>1</v>
      </c>
      <c r="AU1352">
        <f>IF($AI1352=1,L1352,0)</f>
        <v>0</v>
      </c>
      <c r="AW1352">
        <f>IF($AL1352=1,U1352,0)</f>
        <v>0</v>
      </c>
      <c r="AX1352">
        <f>IF($AL1352=1,V1352,0)</f>
        <v>0</v>
      </c>
      <c r="AY1352">
        <f>IF($AL1352=1,W1352,0)</f>
        <v>0</v>
      </c>
      <c r="AZ1352">
        <f>IF($AL1352=1,X1352,0)</f>
        <v>0</v>
      </c>
      <c r="BA1352">
        <f>IF($AL1352=1,Y1352,0)</f>
        <v>0</v>
      </c>
      <c r="BC1352">
        <f>IF($AM1352=1,N1352,0)</f>
        <v>0</v>
      </c>
      <c r="BD1352">
        <f>IF($AM1352=1,O1352,0)</f>
        <v>0</v>
      </c>
      <c r="BE1352">
        <f>IF($AM1352=1,P1352,0)</f>
        <v>0</v>
      </c>
      <c r="BF1352">
        <f>IF($AM1352=1,Q1352,0)</f>
        <v>0</v>
      </c>
    </row>
    <row r="1353" spans="1:58" x14ac:dyDescent="0.3">
      <c r="A1353" s="7">
        <v>1171</v>
      </c>
      <c r="B1353" s="6">
        <v>166835</v>
      </c>
      <c r="C1353" s="6" t="str">
        <f>VLOOKUP(B1353,incomegroup,3,TRUE)</f>
        <v>Middle Income</v>
      </c>
      <c r="D1353" s="7">
        <v>0</v>
      </c>
      <c r="E1353" s="7">
        <v>0</v>
      </c>
      <c r="F1353" s="7">
        <f>SUM(D1353:E1353)</f>
        <v>0</v>
      </c>
      <c r="G1353" s="7">
        <v>74</v>
      </c>
      <c r="H1353" s="7">
        <v>0</v>
      </c>
      <c r="I1353" s="7">
        <v>1</v>
      </c>
      <c r="J1353" s="7">
        <v>0</v>
      </c>
      <c r="K1353" s="7">
        <v>0</v>
      </c>
      <c r="L1353" s="7">
        <v>0</v>
      </c>
      <c r="M1353" s="7" t="str" cm="1">
        <f t="array" ref="M1353">_xlfn.IFS(H1353=1,H$1,I1353=1,I$1,J1353=1,J$1,K1353=1,K$1,L1353=1,L$1)</f>
        <v>Married</v>
      </c>
      <c r="N1353" s="7">
        <v>0</v>
      </c>
      <c r="O1353" s="7">
        <v>0</v>
      </c>
      <c r="P1353" s="7">
        <v>1</v>
      </c>
      <c r="Q1353" s="7">
        <v>0</v>
      </c>
      <c r="R1353" s="7" t="str" cm="1">
        <f t="array" ref="R1353">_xlfn.IFS(N1353=1,N$1,O1353=1,O$1,P1353=1,P$1,Q1353=1,Q$1)</f>
        <v>Master</v>
      </c>
      <c r="S1353" t="s">
        <v>70</v>
      </c>
      <c r="T1353" s="7">
        <v>21</v>
      </c>
      <c r="U1353" s="7">
        <v>1548</v>
      </c>
      <c r="V1353" s="7">
        <v>65</v>
      </c>
      <c r="W1353" s="7">
        <v>487</v>
      </c>
      <c r="X1353" s="7">
        <v>85</v>
      </c>
      <c r="Y1353" s="7">
        <v>42</v>
      </c>
      <c r="Z1353" s="20">
        <f>SUM(U1353:Y1353)</f>
        <v>2227</v>
      </c>
      <c r="AA1353" s="7">
        <v>352</v>
      </c>
      <c r="AB1353" s="7">
        <v>1875</v>
      </c>
      <c r="AC1353" s="7">
        <v>1</v>
      </c>
      <c r="AD1353" s="7">
        <v>6</v>
      </c>
      <c r="AE1353" s="7">
        <v>4</v>
      </c>
      <c r="AF1353" s="7">
        <v>13</v>
      </c>
      <c r="AG1353" s="7">
        <v>2</v>
      </c>
      <c r="AH1353" s="7">
        <v>0</v>
      </c>
      <c r="AI1353" s="7">
        <v>0</v>
      </c>
      <c r="AJ1353" s="7">
        <v>0</v>
      </c>
      <c r="AK1353" s="7">
        <v>0</v>
      </c>
      <c r="AL1353" s="7">
        <v>0</v>
      </c>
      <c r="AM1353" s="7">
        <v>0</v>
      </c>
      <c r="AN1353" s="7">
        <v>0</v>
      </c>
      <c r="AO1353" s="8">
        <v>43894</v>
      </c>
      <c r="AQ1353">
        <f>IF($AI1353=1,H1353,0)</f>
        <v>0</v>
      </c>
      <c r="AR1353">
        <f>IF($AI1353=1,I1353,0)</f>
        <v>0</v>
      </c>
      <c r="AS1353">
        <f>IF($AI1353=1,K1353,0)</f>
        <v>0</v>
      </c>
      <c r="AT1353">
        <f>IF($AI1353=1,J1353,0)</f>
        <v>0</v>
      </c>
      <c r="AU1353">
        <f>IF($AI1353=1,L1353,0)</f>
        <v>0</v>
      </c>
      <c r="AW1353">
        <f>IF($AL1353=1,U1353,0)</f>
        <v>0</v>
      </c>
      <c r="AX1353">
        <f>IF($AL1353=1,V1353,0)</f>
        <v>0</v>
      </c>
      <c r="AY1353">
        <f>IF($AL1353=1,W1353,0)</f>
        <v>0</v>
      </c>
      <c r="AZ1353">
        <f>IF($AL1353=1,X1353,0)</f>
        <v>0</v>
      </c>
      <c r="BA1353">
        <f>IF($AL1353=1,Y1353,0)</f>
        <v>0</v>
      </c>
      <c r="BC1353">
        <f>IF($AM1353=1,N1353,0)</f>
        <v>0</v>
      </c>
      <c r="BD1353">
        <f>IF($AM1353=1,O1353,0)</f>
        <v>0</v>
      </c>
      <c r="BE1353">
        <f>IF($AM1353=1,P1353,0)</f>
        <v>0</v>
      </c>
      <c r="BF1353">
        <f>IF($AM1353=1,Q1353,0)</f>
        <v>0</v>
      </c>
    </row>
    <row r="1354" spans="1:58" x14ac:dyDescent="0.3">
      <c r="A1354" s="7">
        <v>2722</v>
      </c>
      <c r="B1354" s="6">
        <v>166835</v>
      </c>
      <c r="C1354" s="6" t="str">
        <f>VLOOKUP(B1354,incomegroup,3,TRUE)</f>
        <v>Middle Income</v>
      </c>
      <c r="D1354" s="7">
        <v>0</v>
      </c>
      <c r="E1354" s="7">
        <v>0</v>
      </c>
      <c r="F1354" s="7">
        <f>SUM(D1354:E1354)</f>
        <v>0</v>
      </c>
      <c r="G1354" s="7">
        <v>74</v>
      </c>
      <c r="H1354" s="7">
        <v>0</v>
      </c>
      <c r="I1354" s="7">
        <v>1</v>
      </c>
      <c r="J1354" s="7">
        <v>0</v>
      </c>
      <c r="K1354" s="7">
        <v>0</v>
      </c>
      <c r="L1354" s="7">
        <v>0</v>
      </c>
      <c r="M1354" s="7" t="str" cm="1">
        <f t="array" ref="M1354">_xlfn.IFS(H1354=1,H$1,I1354=1,I$1,J1354=1,J$1,K1354=1,K$1,L1354=1,L$1)</f>
        <v>Married</v>
      </c>
      <c r="N1354" s="7">
        <v>0</v>
      </c>
      <c r="O1354" s="7">
        <v>0</v>
      </c>
      <c r="P1354" s="7">
        <v>1</v>
      </c>
      <c r="Q1354" s="7">
        <v>0</v>
      </c>
      <c r="R1354" s="7" t="str" cm="1">
        <f t="array" ref="R1354">_xlfn.IFS(N1354=1,N$1,O1354=1,O$1,P1354=1,P$1,Q1354=1,Q$1)</f>
        <v>Master</v>
      </c>
      <c r="S1354" t="s">
        <v>73</v>
      </c>
      <c r="T1354" s="7">
        <v>21</v>
      </c>
      <c r="U1354" s="7">
        <v>1548</v>
      </c>
      <c r="V1354" s="7">
        <v>65</v>
      </c>
      <c r="W1354" s="7">
        <v>487</v>
      </c>
      <c r="X1354" s="7">
        <v>85</v>
      </c>
      <c r="Y1354" s="7">
        <v>42</v>
      </c>
      <c r="Z1354" s="20">
        <f>SUM(U1354:Y1354)</f>
        <v>2227</v>
      </c>
      <c r="AA1354" s="7">
        <v>352</v>
      </c>
      <c r="AB1354" s="7">
        <v>1875</v>
      </c>
      <c r="AC1354" s="7">
        <v>1</v>
      </c>
      <c r="AD1354" s="7">
        <v>6</v>
      </c>
      <c r="AE1354" s="7">
        <v>4</v>
      </c>
      <c r="AF1354" s="7">
        <v>13</v>
      </c>
      <c r="AG1354" s="7">
        <v>2</v>
      </c>
      <c r="AH1354" s="7">
        <v>0</v>
      </c>
      <c r="AI1354" s="7">
        <v>0</v>
      </c>
      <c r="AJ1354" s="7">
        <v>0</v>
      </c>
      <c r="AK1354" s="7">
        <v>0</v>
      </c>
      <c r="AL1354" s="7">
        <v>0</v>
      </c>
      <c r="AM1354" s="7">
        <v>0</v>
      </c>
      <c r="AN1354" s="7">
        <v>0</v>
      </c>
      <c r="AO1354" s="8">
        <v>43894</v>
      </c>
      <c r="AQ1354">
        <f>IF($AI1354=1,H1354,0)</f>
        <v>0</v>
      </c>
      <c r="AR1354">
        <f>IF($AI1354=1,I1354,0)</f>
        <v>0</v>
      </c>
      <c r="AS1354">
        <f>IF($AI1354=1,K1354,0)</f>
        <v>0</v>
      </c>
      <c r="AT1354">
        <f>IF($AI1354=1,J1354,0)</f>
        <v>0</v>
      </c>
      <c r="AU1354">
        <f>IF($AI1354=1,L1354,0)</f>
        <v>0</v>
      </c>
      <c r="AW1354">
        <f>IF($AL1354=1,U1354,0)</f>
        <v>0</v>
      </c>
      <c r="AX1354">
        <f>IF($AL1354=1,V1354,0)</f>
        <v>0</v>
      </c>
      <c r="AY1354">
        <f>IF($AL1354=1,W1354,0)</f>
        <v>0</v>
      </c>
      <c r="AZ1354">
        <f>IF($AL1354=1,X1354,0)</f>
        <v>0</v>
      </c>
      <c r="BA1354">
        <f>IF($AL1354=1,Y1354,0)</f>
        <v>0</v>
      </c>
      <c r="BC1354">
        <f>IF($AM1354=1,N1354,0)</f>
        <v>0</v>
      </c>
      <c r="BD1354">
        <f>IF($AM1354=1,O1354,0)</f>
        <v>0</v>
      </c>
      <c r="BE1354">
        <f>IF($AM1354=1,P1354,0)</f>
        <v>0</v>
      </c>
      <c r="BF1354">
        <f>IF($AM1354=1,Q1354,0)</f>
        <v>0</v>
      </c>
    </row>
    <row r="1355" spans="1:58" x14ac:dyDescent="0.3">
      <c r="A1355" s="7">
        <v>2906</v>
      </c>
      <c r="B1355" s="6">
        <v>167472</v>
      </c>
      <c r="C1355" s="6" t="str">
        <f>VLOOKUP(B1355,incomegroup,3,TRUE)</f>
        <v>Middle Income</v>
      </c>
      <c r="D1355" s="7">
        <v>0</v>
      </c>
      <c r="E1355" s="7">
        <v>1</v>
      </c>
      <c r="F1355" s="7">
        <f>SUM(D1355:E1355)</f>
        <v>1</v>
      </c>
      <c r="G1355" s="7">
        <v>73</v>
      </c>
      <c r="H1355" s="7">
        <v>0</v>
      </c>
      <c r="I1355" s="7">
        <v>1</v>
      </c>
      <c r="J1355" s="7">
        <v>0</v>
      </c>
      <c r="K1355" s="7">
        <v>0</v>
      </c>
      <c r="L1355" s="7">
        <v>0</v>
      </c>
      <c r="M1355" s="7" t="str" cm="1">
        <f t="array" ref="M1355">_xlfn.IFS(H1355=1,H$1,I1355=1,I$1,J1355=1,J$1,K1355=1,K$1,L1355=1,L$1)</f>
        <v>Married</v>
      </c>
      <c r="N1355" s="7">
        <v>0</v>
      </c>
      <c r="O1355" s="7">
        <v>0</v>
      </c>
      <c r="P1355" s="7">
        <v>0</v>
      </c>
      <c r="Q1355" s="7">
        <v>1</v>
      </c>
      <c r="R1355" s="7" t="str" cm="1">
        <f t="array" ref="R1355">_xlfn.IFS(N1355=1,N$1,O1355=1,O$1,P1355=1,P$1,Q1355=1,Q$1)</f>
        <v>PhD</v>
      </c>
      <c r="S1355" t="s">
        <v>69</v>
      </c>
      <c r="T1355" s="7">
        <v>93</v>
      </c>
      <c r="U1355" s="7">
        <v>402</v>
      </c>
      <c r="V1355" s="7">
        <v>77</v>
      </c>
      <c r="W1355" s="7">
        <v>315</v>
      </c>
      <c r="X1355" s="7">
        <v>20</v>
      </c>
      <c r="Y1355" s="7">
        <v>42</v>
      </c>
      <c r="Z1355" s="20">
        <f>SUM(U1355:Y1355)</f>
        <v>856</v>
      </c>
      <c r="AA1355" s="7">
        <v>171</v>
      </c>
      <c r="AB1355" s="7">
        <v>685</v>
      </c>
      <c r="AC1355" s="7">
        <v>2</v>
      </c>
      <c r="AD1355" s="7">
        <v>4</v>
      </c>
      <c r="AE1355" s="7">
        <v>2</v>
      </c>
      <c r="AF1355" s="7">
        <v>7</v>
      </c>
      <c r="AG1355" s="7">
        <v>3</v>
      </c>
      <c r="AH1355" s="7">
        <v>0</v>
      </c>
      <c r="AI1355" s="7">
        <v>0</v>
      </c>
      <c r="AJ1355" s="7">
        <v>0</v>
      </c>
      <c r="AK1355" s="7">
        <v>0</v>
      </c>
      <c r="AL1355" s="7">
        <v>0</v>
      </c>
      <c r="AM1355" s="7">
        <v>0</v>
      </c>
      <c r="AN1355" s="7">
        <v>0</v>
      </c>
      <c r="AO1355" s="8">
        <v>43894</v>
      </c>
      <c r="AQ1355">
        <f>IF($AI1355=1,H1355,0)</f>
        <v>0</v>
      </c>
      <c r="AR1355">
        <f>IF($AI1355=1,I1355,0)</f>
        <v>0</v>
      </c>
      <c r="AS1355">
        <f>IF($AI1355=1,K1355,0)</f>
        <v>0</v>
      </c>
      <c r="AT1355">
        <f>IF($AI1355=1,J1355,0)</f>
        <v>0</v>
      </c>
      <c r="AU1355">
        <f>IF($AI1355=1,L1355,0)</f>
        <v>0</v>
      </c>
      <c r="AW1355">
        <f>IF($AL1355=1,U1355,0)</f>
        <v>0</v>
      </c>
      <c r="AX1355">
        <f>IF($AL1355=1,V1355,0)</f>
        <v>0</v>
      </c>
      <c r="AY1355">
        <f>IF($AL1355=1,W1355,0)</f>
        <v>0</v>
      </c>
      <c r="AZ1355">
        <f>IF($AL1355=1,X1355,0)</f>
        <v>0</v>
      </c>
      <c r="BA1355">
        <f>IF($AL1355=1,Y1355,0)</f>
        <v>0</v>
      </c>
      <c r="BC1355">
        <f>IF($AM1355=1,N1355,0)</f>
        <v>0</v>
      </c>
      <c r="BD1355">
        <f>IF($AM1355=1,O1355,0)</f>
        <v>0</v>
      </c>
      <c r="BE1355">
        <f>IF($AM1355=1,P1355,0)</f>
        <v>0</v>
      </c>
      <c r="BF1355">
        <f>IF($AM1355=1,Q1355,0)</f>
        <v>0</v>
      </c>
    </row>
    <row r="1356" spans="1:58" x14ac:dyDescent="0.3">
      <c r="A1356" s="7">
        <v>3009</v>
      </c>
      <c r="B1356" s="6">
        <v>140059</v>
      </c>
      <c r="C1356" s="6" t="str">
        <f>VLOOKUP(B1356,incomegroup,3,TRUE)</f>
        <v>Lower income</v>
      </c>
      <c r="D1356" s="7">
        <v>1</v>
      </c>
      <c r="E1356" s="7">
        <v>0</v>
      </c>
      <c r="F1356" s="7">
        <f>SUM(D1356:E1356)</f>
        <v>1</v>
      </c>
      <c r="G1356" s="7">
        <v>36</v>
      </c>
      <c r="H1356" s="7">
        <v>0</v>
      </c>
      <c r="I1356" s="7">
        <v>1</v>
      </c>
      <c r="J1356" s="7">
        <v>0</v>
      </c>
      <c r="K1356" s="7">
        <v>0</v>
      </c>
      <c r="L1356" s="7">
        <v>0</v>
      </c>
      <c r="M1356" s="7" t="str" cm="1">
        <f t="array" ref="M1356">_xlfn.IFS(H1356=1,H$1,I1356=1,I$1,J1356=1,J$1,K1356=1,K$1,L1356=1,L$1)</f>
        <v>Married</v>
      </c>
      <c r="N1356" s="7">
        <v>0</v>
      </c>
      <c r="O1356" s="7">
        <v>1</v>
      </c>
      <c r="P1356" s="7">
        <v>0</v>
      </c>
      <c r="Q1356" s="7">
        <v>0</v>
      </c>
      <c r="R1356" s="7" t="str" cm="1">
        <f t="array" ref="R1356">_xlfn.IFS(N1356=1,N$1,O1356=1,O$1,P1356=1,P$1,Q1356=1,Q$1)</f>
        <v>Graduate</v>
      </c>
      <c r="S1356" t="s">
        <v>72</v>
      </c>
      <c r="T1356" s="7">
        <v>82</v>
      </c>
      <c r="U1356" s="7">
        <v>385</v>
      </c>
      <c r="V1356" s="7">
        <v>101</v>
      </c>
      <c r="W1356" s="7">
        <v>322</v>
      </c>
      <c r="X1356" s="7">
        <v>98</v>
      </c>
      <c r="Y1356" s="7">
        <v>35</v>
      </c>
      <c r="Z1356" s="20">
        <f>SUM(U1356:Y1356)</f>
        <v>941</v>
      </c>
      <c r="AA1356" s="7">
        <v>507</v>
      </c>
      <c r="AB1356" s="7">
        <v>434</v>
      </c>
      <c r="AC1356" s="7">
        <v>1</v>
      </c>
      <c r="AD1356" s="7">
        <v>6</v>
      </c>
      <c r="AE1356" s="7">
        <v>2</v>
      </c>
      <c r="AF1356" s="7">
        <v>3</v>
      </c>
      <c r="AG1356" s="7">
        <v>8</v>
      </c>
      <c r="AH1356" s="7">
        <v>1</v>
      </c>
      <c r="AI1356" s="7">
        <v>0</v>
      </c>
      <c r="AJ1356" s="7">
        <v>0</v>
      </c>
      <c r="AK1356" s="7">
        <v>0</v>
      </c>
      <c r="AL1356" s="7">
        <v>0</v>
      </c>
      <c r="AM1356" s="7">
        <v>0</v>
      </c>
      <c r="AN1356" s="7">
        <v>0</v>
      </c>
      <c r="AO1356" s="8">
        <v>43894</v>
      </c>
      <c r="AQ1356">
        <f>IF($AI1356=1,H1356,0)</f>
        <v>0</v>
      </c>
      <c r="AR1356">
        <f>IF($AI1356=1,I1356,0)</f>
        <v>0</v>
      </c>
      <c r="AS1356">
        <f>IF($AI1356=1,K1356,0)</f>
        <v>0</v>
      </c>
      <c r="AT1356">
        <f>IF($AI1356=1,J1356,0)</f>
        <v>0</v>
      </c>
      <c r="AU1356">
        <f>IF($AI1356=1,L1356,0)</f>
        <v>0</v>
      </c>
      <c r="AW1356">
        <f>IF($AL1356=1,U1356,0)</f>
        <v>0</v>
      </c>
      <c r="AX1356">
        <f>IF($AL1356=1,V1356,0)</f>
        <v>0</v>
      </c>
      <c r="AY1356">
        <f>IF($AL1356=1,W1356,0)</f>
        <v>0</v>
      </c>
      <c r="AZ1356">
        <f>IF($AL1356=1,X1356,0)</f>
        <v>0</v>
      </c>
      <c r="BA1356">
        <f>IF($AL1356=1,Y1356,0)</f>
        <v>0</v>
      </c>
      <c r="BC1356">
        <f>IF($AM1356=1,N1356,0)</f>
        <v>0</v>
      </c>
      <c r="BD1356">
        <f>IF($AM1356=1,O1356,0)</f>
        <v>0</v>
      </c>
      <c r="BE1356">
        <f>IF($AM1356=1,P1356,0)</f>
        <v>0</v>
      </c>
      <c r="BF1356">
        <f>IF($AM1356=1,Q1356,0)</f>
        <v>0</v>
      </c>
    </row>
    <row r="1357" spans="1:58" x14ac:dyDescent="0.3">
      <c r="A1357" s="7">
        <v>1851</v>
      </c>
      <c r="B1357" s="6">
        <v>170123</v>
      </c>
      <c r="C1357" s="6" t="str">
        <f>VLOOKUP(B1357,incomegroup,3,TRUE)</f>
        <v>Middle Income</v>
      </c>
      <c r="D1357" s="7">
        <v>0</v>
      </c>
      <c r="E1357" s="7">
        <v>0</v>
      </c>
      <c r="F1357" s="7">
        <f>SUM(D1357:E1357)</f>
        <v>0</v>
      </c>
      <c r="G1357" s="7">
        <v>37</v>
      </c>
      <c r="H1357" s="7">
        <v>0</v>
      </c>
      <c r="I1357" s="7">
        <v>0</v>
      </c>
      <c r="J1357" s="7">
        <v>1</v>
      </c>
      <c r="K1357" s="7">
        <v>0</v>
      </c>
      <c r="L1357" s="7">
        <v>0</v>
      </c>
      <c r="M1357" s="7" t="str" cm="1">
        <f t="array" ref="M1357">_xlfn.IFS(H1357=1,H$1,I1357=1,I$1,J1357=1,J$1,K1357=1,K$1,L1357=1,L$1)</f>
        <v>Together</v>
      </c>
      <c r="N1357" s="7">
        <v>0</v>
      </c>
      <c r="O1357" s="7">
        <v>0</v>
      </c>
      <c r="P1357" s="7">
        <v>0</v>
      </c>
      <c r="Q1357" s="7">
        <v>1</v>
      </c>
      <c r="R1357" s="7" t="str" cm="1">
        <f t="array" ref="R1357">_xlfn.IFS(N1357=1,N$1,O1357=1,O$1,P1357=1,P$1,Q1357=1,Q$1)</f>
        <v>PhD</v>
      </c>
      <c r="S1357" t="s">
        <v>72</v>
      </c>
      <c r="T1357" s="7">
        <v>27</v>
      </c>
      <c r="U1357" s="7">
        <v>3173</v>
      </c>
      <c r="V1357" s="7">
        <v>0</v>
      </c>
      <c r="W1357" s="7">
        <v>961</v>
      </c>
      <c r="X1357" s="7">
        <v>56</v>
      </c>
      <c r="Y1357" s="7">
        <v>0</v>
      </c>
      <c r="Z1357" s="20">
        <f>SUM(U1357:Y1357)</f>
        <v>4190</v>
      </c>
      <c r="AA1357" s="7">
        <v>0</v>
      </c>
      <c r="AB1357" s="7">
        <v>4190</v>
      </c>
      <c r="AC1357" s="7">
        <v>1</v>
      </c>
      <c r="AD1357" s="7">
        <v>5</v>
      </c>
      <c r="AE1357" s="7">
        <v>7</v>
      </c>
      <c r="AF1357" s="7">
        <v>4</v>
      </c>
      <c r="AG1357" s="7">
        <v>3</v>
      </c>
      <c r="AH1357" s="7">
        <v>0</v>
      </c>
      <c r="AI1357" s="7">
        <v>1</v>
      </c>
      <c r="AJ1357" s="7">
        <v>0</v>
      </c>
      <c r="AK1357" s="7">
        <v>0</v>
      </c>
      <c r="AL1357" s="7">
        <v>1</v>
      </c>
      <c r="AM1357" s="7">
        <v>0</v>
      </c>
      <c r="AN1357" s="7">
        <v>0</v>
      </c>
      <c r="AO1357" s="8">
        <v>43894</v>
      </c>
      <c r="AQ1357">
        <f>IF($AI1357=1,H1357,0)</f>
        <v>0</v>
      </c>
      <c r="AR1357">
        <f>IF($AI1357=1,I1357,0)</f>
        <v>0</v>
      </c>
      <c r="AS1357">
        <f>IF($AI1357=1,K1357,0)</f>
        <v>0</v>
      </c>
      <c r="AT1357">
        <f>IF($AI1357=1,J1357,0)</f>
        <v>1</v>
      </c>
      <c r="AU1357">
        <f>IF($AI1357=1,L1357,0)</f>
        <v>0</v>
      </c>
      <c r="AW1357">
        <f>IF($AL1357=1,U1357,0)</f>
        <v>3173</v>
      </c>
      <c r="AX1357">
        <f>IF($AL1357=1,V1357,0)</f>
        <v>0</v>
      </c>
      <c r="AY1357">
        <f>IF($AL1357=1,W1357,0)</f>
        <v>961</v>
      </c>
      <c r="AZ1357">
        <f>IF($AL1357=1,X1357,0)</f>
        <v>56</v>
      </c>
      <c r="BA1357">
        <f>IF($AL1357=1,Y1357,0)</f>
        <v>0</v>
      </c>
      <c r="BC1357">
        <f>IF($AM1357=1,N1357,0)</f>
        <v>0</v>
      </c>
      <c r="BD1357">
        <f>IF($AM1357=1,O1357,0)</f>
        <v>0</v>
      </c>
      <c r="BE1357">
        <f>IF($AM1357=1,P1357,0)</f>
        <v>0</v>
      </c>
      <c r="BF1357">
        <f>IF($AM1357=1,Q1357,0)</f>
        <v>0</v>
      </c>
    </row>
    <row r="1358" spans="1:58" x14ac:dyDescent="0.3">
      <c r="A1358" s="7">
        <v>2791</v>
      </c>
      <c r="B1358" s="6">
        <v>158582</v>
      </c>
      <c r="C1358" s="6" t="str">
        <f>VLOOKUP(B1358,incomegroup,3,TRUE)</f>
        <v>Middle Income</v>
      </c>
      <c r="D1358" s="7">
        <v>0</v>
      </c>
      <c r="E1358" s="7">
        <v>1</v>
      </c>
      <c r="F1358" s="7">
        <f>SUM(D1358:E1358)</f>
        <v>1</v>
      </c>
      <c r="G1358" s="7">
        <v>38</v>
      </c>
      <c r="H1358" s="7">
        <v>0</v>
      </c>
      <c r="I1358" s="7">
        <v>0</v>
      </c>
      <c r="J1358" s="7">
        <v>1</v>
      </c>
      <c r="K1358" s="7">
        <v>0</v>
      </c>
      <c r="L1358" s="7">
        <v>0</v>
      </c>
      <c r="M1358" s="7" t="str" cm="1">
        <f t="array" ref="M1358">_xlfn.IFS(H1358=1,H$1,I1358=1,I$1,J1358=1,J$1,K1358=1,K$1,L1358=1,L$1)</f>
        <v>Together</v>
      </c>
      <c r="N1358" s="7">
        <v>0</v>
      </c>
      <c r="O1358" s="7">
        <v>0</v>
      </c>
      <c r="P1358" s="7">
        <v>0</v>
      </c>
      <c r="Q1358" s="7">
        <v>0</v>
      </c>
      <c r="R1358" s="7" t="e" cm="1">
        <f t="array" ref="R1358">_xlfn.IFS(N1358=1,N$1,O1358=1,O$1,P1358=1,P$1,Q1358=1,Q$1)</f>
        <v>#N/A</v>
      </c>
      <c r="S1358" t="s">
        <v>70</v>
      </c>
      <c r="T1358" s="7">
        <v>15</v>
      </c>
      <c r="U1358" s="7">
        <v>1088</v>
      </c>
      <c r="V1358" s="7">
        <v>95</v>
      </c>
      <c r="W1358" s="7">
        <v>287</v>
      </c>
      <c r="X1358" s="7">
        <v>273</v>
      </c>
      <c r="Y1358" s="7">
        <v>208</v>
      </c>
      <c r="Z1358" s="20">
        <f>SUM(U1358:Y1358)</f>
        <v>1951</v>
      </c>
      <c r="AA1358" s="7">
        <v>114</v>
      </c>
      <c r="AB1358" s="7">
        <v>1838</v>
      </c>
      <c r="AC1358" s="7">
        <v>2</v>
      </c>
      <c r="AD1358" s="7">
        <v>9</v>
      </c>
      <c r="AE1358" s="7">
        <v>2</v>
      </c>
      <c r="AF1358" s="7">
        <v>9</v>
      </c>
      <c r="AG1358" s="7">
        <v>5</v>
      </c>
      <c r="AH1358" s="7">
        <v>0</v>
      </c>
      <c r="AI1358" s="7">
        <v>1</v>
      </c>
      <c r="AJ1358" s="7">
        <v>0</v>
      </c>
      <c r="AK1358" s="7">
        <v>0</v>
      </c>
      <c r="AL1358" s="7">
        <v>0</v>
      </c>
      <c r="AM1358" s="7">
        <v>0</v>
      </c>
      <c r="AN1358" s="7">
        <v>0</v>
      </c>
      <c r="AO1358" s="8">
        <v>43894</v>
      </c>
      <c r="AQ1358">
        <f>IF($AI1358=1,H1358,0)</f>
        <v>0</v>
      </c>
      <c r="AR1358">
        <f>IF($AI1358=1,I1358,0)</f>
        <v>0</v>
      </c>
      <c r="AS1358">
        <f>IF($AI1358=1,K1358,0)</f>
        <v>0</v>
      </c>
      <c r="AT1358">
        <f>IF($AI1358=1,J1358,0)</f>
        <v>1</v>
      </c>
      <c r="AU1358">
        <f>IF($AI1358=1,L1358,0)</f>
        <v>0</v>
      </c>
      <c r="AW1358">
        <f>IF($AL1358=1,U1358,0)</f>
        <v>0</v>
      </c>
      <c r="AX1358">
        <f>IF($AL1358=1,V1358,0)</f>
        <v>0</v>
      </c>
      <c r="AY1358">
        <f>IF($AL1358=1,W1358,0)</f>
        <v>0</v>
      </c>
      <c r="AZ1358">
        <f>IF($AL1358=1,X1358,0)</f>
        <v>0</v>
      </c>
      <c r="BA1358">
        <f>IF($AL1358=1,Y1358,0)</f>
        <v>0</v>
      </c>
      <c r="BC1358">
        <f>IF($AM1358=1,N1358,0)</f>
        <v>0</v>
      </c>
      <c r="BD1358">
        <f>IF($AM1358=1,O1358,0)</f>
        <v>0</v>
      </c>
      <c r="BE1358">
        <f>IF($AM1358=1,P1358,0)</f>
        <v>0</v>
      </c>
      <c r="BF1358">
        <f>IF($AM1358=1,Q1358,0)</f>
        <v>0</v>
      </c>
    </row>
    <row r="1359" spans="1:58" x14ac:dyDescent="0.3">
      <c r="A1359" s="7">
        <v>3065</v>
      </c>
      <c r="B1359" s="6">
        <v>180144</v>
      </c>
      <c r="C1359" s="6" t="str">
        <f>VLOOKUP(B1359,incomegroup,3,TRUE)</f>
        <v>Middle Income</v>
      </c>
      <c r="D1359" s="7">
        <v>0</v>
      </c>
      <c r="E1359" s="7">
        <v>0</v>
      </c>
      <c r="F1359" s="7">
        <f>SUM(D1359:E1359)</f>
        <v>0</v>
      </c>
      <c r="G1359" s="7">
        <v>45</v>
      </c>
      <c r="H1359" s="7">
        <v>0</v>
      </c>
      <c r="I1359" s="7">
        <v>0</v>
      </c>
      <c r="J1359" s="7">
        <v>1</v>
      </c>
      <c r="K1359" s="7">
        <v>0</v>
      </c>
      <c r="L1359" s="7">
        <v>0</v>
      </c>
      <c r="M1359" s="7" t="str" cm="1">
        <f t="array" ref="M1359">_xlfn.IFS(H1359=1,H$1,I1359=1,I$1,J1359=1,J$1,K1359=1,K$1,L1359=1,L$1)</f>
        <v>Together</v>
      </c>
      <c r="N1359" s="7">
        <v>0</v>
      </c>
      <c r="O1359" s="7">
        <v>1</v>
      </c>
      <c r="P1359" s="7">
        <v>0</v>
      </c>
      <c r="Q1359" s="7">
        <v>0</v>
      </c>
      <c r="R1359" s="7" t="str" cm="1">
        <f t="array" ref="R1359">_xlfn.IFS(N1359=1,N$1,O1359=1,O$1,P1359=1,P$1,Q1359=1,Q$1)</f>
        <v>Graduate</v>
      </c>
      <c r="S1359" t="s">
        <v>71</v>
      </c>
      <c r="T1359" s="7">
        <v>47</v>
      </c>
      <c r="U1359" s="7">
        <v>539</v>
      </c>
      <c r="V1359" s="7">
        <v>297</v>
      </c>
      <c r="W1359" s="7">
        <v>1000</v>
      </c>
      <c r="X1359" s="7">
        <v>562</v>
      </c>
      <c r="Y1359" s="7">
        <v>432</v>
      </c>
      <c r="Z1359" s="20">
        <f>SUM(U1359:Y1359)</f>
        <v>2830</v>
      </c>
      <c r="AA1359" s="7">
        <v>243</v>
      </c>
      <c r="AB1359" s="7">
        <v>2587</v>
      </c>
      <c r="AC1359" s="7">
        <v>1</v>
      </c>
      <c r="AD1359" s="7">
        <v>3</v>
      </c>
      <c r="AE1359" s="7">
        <v>7</v>
      </c>
      <c r="AF1359" s="7">
        <v>8</v>
      </c>
      <c r="AG1359" s="7">
        <v>1</v>
      </c>
      <c r="AH1359" s="7">
        <v>0</v>
      </c>
      <c r="AI1359" s="7">
        <v>0</v>
      </c>
      <c r="AJ1359" s="7">
        <v>0</v>
      </c>
      <c r="AK1359" s="7">
        <v>0</v>
      </c>
      <c r="AL1359" s="7">
        <v>0</v>
      </c>
      <c r="AM1359" s="7">
        <v>0</v>
      </c>
      <c r="AN1359" s="7">
        <v>0</v>
      </c>
      <c r="AO1359" s="8">
        <v>43896</v>
      </c>
      <c r="AQ1359">
        <f>IF($AI1359=1,H1359,0)</f>
        <v>0</v>
      </c>
      <c r="AR1359">
        <f>IF($AI1359=1,I1359,0)</f>
        <v>0</v>
      </c>
      <c r="AS1359">
        <f>IF($AI1359=1,K1359,0)</f>
        <v>0</v>
      </c>
      <c r="AT1359">
        <f>IF($AI1359=1,J1359,0)</f>
        <v>0</v>
      </c>
      <c r="AU1359">
        <f>IF($AI1359=1,L1359,0)</f>
        <v>0</v>
      </c>
      <c r="AW1359">
        <f>IF($AL1359=1,U1359,0)</f>
        <v>0</v>
      </c>
      <c r="AX1359">
        <f>IF($AL1359=1,V1359,0)</f>
        <v>0</v>
      </c>
      <c r="AY1359">
        <f>IF($AL1359=1,W1359,0)</f>
        <v>0</v>
      </c>
      <c r="AZ1359">
        <f>IF($AL1359=1,X1359,0)</f>
        <v>0</v>
      </c>
      <c r="BA1359">
        <f>IF($AL1359=1,Y1359,0)</f>
        <v>0</v>
      </c>
      <c r="BC1359">
        <f>IF($AM1359=1,N1359,0)</f>
        <v>0</v>
      </c>
      <c r="BD1359">
        <f>IF($AM1359=1,O1359,0)</f>
        <v>0</v>
      </c>
      <c r="BE1359">
        <f>IF($AM1359=1,P1359,0)</f>
        <v>0</v>
      </c>
      <c r="BF1359">
        <f>IF($AM1359=1,Q1359,0)</f>
        <v>0</v>
      </c>
    </row>
    <row r="1360" spans="1:58" x14ac:dyDescent="0.3">
      <c r="A1360" s="7">
        <v>1670</v>
      </c>
      <c r="B1360" s="6">
        <v>169476</v>
      </c>
      <c r="C1360" s="6" t="str">
        <f>VLOOKUP(B1360,incomegroup,3,TRUE)</f>
        <v>Middle Income</v>
      </c>
      <c r="D1360" s="7">
        <v>0</v>
      </c>
      <c r="E1360" s="7">
        <v>0</v>
      </c>
      <c r="F1360" s="7">
        <f>SUM(D1360:E1360)</f>
        <v>0</v>
      </c>
      <c r="G1360" s="7">
        <v>51</v>
      </c>
      <c r="H1360" s="7">
        <v>0</v>
      </c>
      <c r="I1360" s="7">
        <v>0</v>
      </c>
      <c r="J1360" s="7">
        <v>1</v>
      </c>
      <c r="K1360" s="7">
        <v>0</v>
      </c>
      <c r="L1360" s="7">
        <v>0</v>
      </c>
      <c r="M1360" s="7" t="str" cm="1">
        <f t="array" ref="M1360">_xlfn.IFS(H1360=1,H$1,I1360=1,I$1,J1360=1,J$1,K1360=1,K$1,L1360=1,L$1)</f>
        <v>Together</v>
      </c>
      <c r="N1360" s="7">
        <v>0</v>
      </c>
      <c r="O1360" s="7">
        <v>0</v>
      </c>
      <c r="P1360" s="7">
        <v>0</v>
      </c>
      <c r="Q1360" s="7">
        <v>1</v>
      </c>
      <c r="R1360" s="7" t="str" cm="1">
        <f t="array" ref="R1360">_xlfn.IFS(N1360=1,N$1,O1360=1,O$1,P1360=1,P$1,Q1360=1,Q$1)</f>
        <v>PhD</v>
      </c>
      <c r="S1360" t="s">
        <v>69</v>
      </c>
      <c r="T1360" s="7">
        <v>3</v>
      </c>
      <c r="U1360" s="7">
        <v>634</v>
      </c>
      <c r="V1360" s="7">
        <v>210</v>
      </c>
      <c r="W1360" s="7">
        <v>1364</v>
      </c>
      <c r="X1360" s="7">
        <v>154</v>
      </c>
      <c r="Y1360" s="7">
        <v>22</v>
      </c>
      <c r="Z1360" s="20">
        <f>SUM(U1360:Y1360)</f>
        <v>2384</v>
      </c>
      <c r="AA1360" s="7">
        <v>163</v>
      </c>
      <c r="AB1360" s="7">
        <v>2220</v>
      </c>
      <c r="AC1360" s="7">
        <v>1</v>
      </c>
      <c r="AD1360" s="7">
        <v>4</v>
      </c>
      <c r="AE1360" s="7">
        <v>6</v>
      </c>
      <c r="AF1360" s="7">
        <v>4</v>
      </c>
      <c r="AG1360" s="7">
        <v>2</v>
      </c>
      <c r="AH1360" s="7">
        <v>0</v>
      </c>
      <c r="AI1360" s="7">
        <v>0</v>
      </c>
      <c r="AJ1360" s="7">
        <v>0</v>
      </c>
      <c r="AK1360" s="7">
        <v>0</v>
      </c>
      <c r="AL1360" s="7">
        <v>0</v>
      </c>
      <c r="AM1360" s="7">
        <v>0</v>
      </c>
      <c r="AN1360" s="7">
        <v>0</v>
      </c>
      <c r="AO1360" s="8">
        <v>43896</v>
      </c>
      <c r="AQ1360">
        <f>IF($AI1360=1,H1360,0)</f>
        <v>0</v>
      </c>
      <c r="AR1360">
        <f>IF($AI1360=1,I1360,0)</f>
        <v>0</v>
      </c>
      <c r="AS1360">
        <f>IF($AI1360=1,K1360,0)</f>
        <v>0</v>
      </c>
      <c r="AT1360">
        <f>IF($AI1360=1,J1360,0)</f>
        <v>0</v>
      </c>
      <c r="AU1360">
        <f>IF($AI1360=1,L1360,0)</f>
        <v>0</v>
      </c>
      <c r="AW1360">
        <f>IF($AL1360=1,U1360,0)</f>
        <v>0</v>
      </c>
      <c r="AX1360">
        <f>IF($AL1360=1,V1360,0)</f>
        <v>0</v>
      </c>
      <c r="AY1360">
        <f>IF($AL1360=1,W1360,0)</f>
        <v>0</v>
      </c>
      <c r="AZ1360">
        <f>IF($AL1360=1,X1360,0)</f>
        <v>0</v>
      </c>
      <c r="BA1360">
        <f>IF($AL1360=1,Y1360,0)</f>
        <v>0</v>
      </c>
      <c r="BC1360">
        <f>IF($AM1360=1,N1360,0)</f>
        <v>0</v>
      </c>
      <c r="BD1360">
        <f>IF($AM1360=1,O1360,0)</f>
        <v>0</v>
      </c>
      <c r="BE1360">
        <f>IF($AM1360=1,P1360,0)</f>
        <v>0</v>
      </c>
      <c r="BF1360">
        <f>IF($AM1360=1,Q1360,0)</f>
        <v>0</v>
      </c>
    </row>
    <row r="1361" spans="1:58" x14ac:dyDescent="0.3">
      <c r="A1361" s="7">
        <v>1928</v>
      </c>
      <c r="B1361" s="6">
        <v>168274</v>
      </c>
      <c r="C1361" s="6" t="str">
        <f>VLOOKUP(B1361,incomegroup,3,TRUE)</f>
        <v>Middle Income</v>
      </c>
      <c r="D1361" s="7">
        <v>1</v>
      </c>
      <c r="E1361" s="7">
        <v>1</v>
      </c>
      <c r="F1361" s="7">
        <f>SUM(D1361:E1361)</f>
        <v>2</v>
      </c>
      <c r="G1361" s="7">
        <v>41</v>
      </c>
      <c r="H1361" s="7">
        <v>1</v>
      </c>
      <c r="I1361" s="7">
        <v>0</v>
      </c>
      <c r="J1361" s="7">
        <v>0</v>
      </c>
      <c r="K1361" s="7">
        <v>0</v>
      </c>
      <c r="L1361" s="7">
        <v>0</v>
      </c>
      <c r="M1361" s="7" t="str" cm="1">
        <f t="array" ref="M1361">_xlfn.IFS(H1361=1,H$1,I1361=1,I$1,J1361=1,J$1,K1361=1,K$1,L1361=1,L$1)</f>
        <v>Divorced</v>
      </c>
      <c r="N1361" s="7">
        <v>0</v>
      </c>
      <c r="O1361" s="7">
        <v>1</v>
      </c>
      <c r="P1361" s="7">
        <v>0</v>
      </c>
      <c r="Q1361" s="7">
        <v>0</v>
      </c>
      <c r="R1361" s="7" t="str" cm="1">
        <f t="array" ref="R1361">_xlfn.IFS(N1361=1,N$1,O1361=1,O$1,P1361=1,P$1,Q1361=1,Q$1)</f>
        <v>Graduate</v>
      </c>
      <c r="S1361" t="s">
        <v>69</v>
      </c>
      <c r="T1361" s="7">
        <v>83</v>
      </c>
      <c r="U1361" s="7">
        <v>333</v>
      </c>
      <c r="V1361" s="7">
        <v>62</v>
      </c>
      <c r="W1361" s="7">
        <v>126</v>
      </c>
      <c r="X1361" s="7">
        <v>57</v>
      </c>
      <c r="Y1361" s="7">
        <v>62</v>
      </c>
      <c r="Z1361" s="20">
        <f>SUM(U1361:Y1361)</f>
        <v>640</v>
      </c>
      <c r="AA1361" s="7">
        <v>113</v>
      </c>
      <c r="AB1361" s="7">
        <v>525</v>
      </c>
      <c r="AC1361" s="7">
        <v>2</v>
      </c>
      <c r="AD1361" s="7">
        <v>4</v>
      </c>
      <c r="AE1361" s="7">
        <v>2</v>
      </c>
      <c r="AF1361" s="7">
        <v>5</v>
      </c>
      <c r="AG1361" s="7">
        <v>3</v>
      </c>
      <c r="AH1361" s="7">
        <v>0</v>
      </c>
      <c r="AI1361" s="7">
        <v>0</v>
      </c>
      <c r="AJ1361" s="7">
        <v>0</v>
      </c>
      <c r="AK1361" s="7">
        <v>0</v>
      </c>
      <c r="AL1361" s="7">
        <v>0</v>
      </c>
      <c r="AM1361" s="7">
        <v>0</v>
      </c>
      <c r="AN1361" s="7">
        <v>0</v>
      </c>
      <c r="AO1361" s="8">
        <v>43896</v>
      </c>
      <c r="AQ1361">
        <f>IF($AI1361=1,H1361,0)</f>
        <v>0</v>
      </c>
      <c r="AR1361">
        <f>IF($AI1361=1,I1361,0)</f>
        <v>0</v>
      </c>
      <c r="AS1361">
        <f>IF($AI1361=1,K1361,0)</f>
        <v>0</v>
      </c>
      <c r="AT1361">
        <f>IF($AI1361=1,J1361,0)</f>
        <v>0</v>
      </c>
      <c r="AU1361">
        <f>IF($AI1361=1,L1361,0)</f>
        <v>0</v>
      </c>
      <c r="AW1361">
        <f>IF($AL1361=1,U1361,0)</f>
        <v>0</v>
      </c>
      <c r="AX1361">
        <f>IF($AL1361=1,V1361,0)</f>
        <v>0</v>
      </c>
      <c r="AY1361">
        <f>IF($AL1361=1,W1361,0)</f>
        <v>0</v>
      </c>
      <c r="AZ1361">
        <f>IF($AL1361=1,X1361,0)</f>
        <v>0</v>
      </c>
      <c r="BA1361">
        <f>IF($AL1361=1,Y1361,0)</f>
        <v>0</v>
      </c>
      <c r="BC1361">
        <f>IF($AM1361=1,N1361,0)</f>
        <v>0</v>
      </c>
      <c r="BD1361">
        <f>IF($AM1361=1,O1361,0)</f>
        <v>0</v>
      </c>
      <c r="BE1361">
        <f>IF($AM1361=1,P1361,0)</f>
        <v>0</v>
      </c>
      <c r="BF1361">
        <f>IF($AM1361=1,Q1361,0)</f>
        <v>0</v>
      </c>
    </row>
    <row r="1362" spans="1:58" x14ac:dyDescent="0.3">
      <c r="A1362" s="7">
        <v>1121</v>
      </c>
      <c r="B1362" s="6">
        <v>162998</v>
      </c>
      <c r="C1362" s="6" t="str">
        <f>VLOOKUP(B1362,incomegroup,3,TRUE)</f>
        <v>Middle Income</v>
      </c>
      <c r="D1362" s="7">
        <v>0</v>
      </c>
      <c r="E1362" s="7">
        <v>1</v>
      </c>
      <c r="F1362" s="7">
        <f>SUM(D1362:E1362)</f>
        <v>1</v>
      </c>
      <c r="G1362" s="7">
        <v>68</v>
      </c>
      <c r="H1362" s="7">
        <v>0</v>
      </c>
      <c r="I1362" s="7">
        <v>1</v>
      </c>
      <c r="J1362" s="7">
        <v>0</v>
      </c>
      <c r="K1362" s="7">
        <v>0</v>
      </c>
      <c r="L1362" s="7">
        <v>0</v>
      </c>
      <c r="M1362" s="7" t="str" cm="1">
        <f t="array" ref="M1362">_xlfn.IFS(H1362=1,H$1,I1362=1,I$1,J1362=1,J$1,K1362=1,K$1,L1362=1,L$1)</f>
        <v>Married</v>
      </c>
      <c r="N1362" s="7">
        <v>0</v>
      </c>
      <c r="O1362" s="7">
        <v>1</v>
      </c>
      <c r="P1362" s="7">
        <v>0</v>
      </c>
      <c r="Q1362" s="7">
        <v>0</v>
      </c>
      <c r="R1362" s="7" t="str" cm="1">
        <f t="array" ref="R1362">_xlfn.IFS(N1362=1,N$1,O1362=1,O$1,P1362=1,P$1,Q1362=1,Q$1)</f>
        <v>Graduate</v>
      </c>
      <c r="S1362" t="s">
        <v>71</v>
      </c>
      <c r="T1362" s="7">
        <v>10</v>
      </c>
      <c r="U1362" s="7">
        <v>310</v>
      </c>
      <c r="V1362" s="7">
        <v>150</v>
      </c>
      <c r="W1362" s="7">
        <v>189</v>
      </c>
      <c r="X1362" s="7">
        <v>168</v>
      </c>
      <c r="Y1362" s="7">
        <v>230</v>
      </c>
      <c r="Z1362" s="20">
        <f>SUM(U1362:Y1362)</f>
        <v>1047</v>
      </c>
      <c r="AA1362" s="7">
        <v>150</v>
      </c>
      <c r="AB1362" s="7">
        <v>898</v>
      </c>
      <c r="AC1362" s="7">
        <v>5</v>
      </c>
      <c r="AD1362" s="7">
        <v>5</v>
      </c>
      <c r="AE1362" s="7">
        <v>4</v>
      </c>
      <c r="AF1362" s="7">
        <v>5</v>
      </c>
      <c r="AG1362" s="7">
        <v>5</v>
      </c>
      <c r="AH1362" s="7">
        <v>0</v>
      </c>
      <c r="AI1362" s="7">
        <v>0</v>
      </c>
      <c r="AJ1362" s="7">
        <v>0</v>
      </c>
      <c r="AK1362" s="7">
        <v>0</v>
      </c>
      <c r="AL1362" s="7">
        <v>0</v>
      </c>
      <c r="AM1362" s="7">
        <v>0</v>
      </c>
      <c r="AN1362" s="7">
        <v>0</v>
      </c>
      <c r="AO1362" s="8">
        <v>43896</v>
      </c>
      <c r="AQ1362">
        <f>IF($AI1362=1,H1362,0)</f>
        <v>0</v>
      </c>
      <c r="AR1362">
        <f>IF($AI1362=1,I1362,0)</f>
        <v>0</v>
      </c>
      <c r="AS1362">
        <f>IF($AI1362=1,K1362,0)</f>
        <v>0</v>
      </c>
      <c r="AT1362">
        <f>IF($AI1362=1,J1362,0)</f>
        <v>0</v>
      </c>
      <c r="AU1362">
        <f>IF($AI1362=1,L1362,0)</f>
        <v>0</v>
      </c>
      <c r="AW1362">
        <f>IF($AL1362=1,U1362,0)</f>
        <v>0</v>
      </c>
      <c r="AX1362">
        <f>IF($AL1362=1,V1362,0)</f>
        <v>0</v>
      </c>
      <c r="AY1362">
        <f>IF($AL1362=1,W1362,0)</f>
        <v>0</v>
      </c>
      <c r="AZ1362">
        <f>IF($AL1362=1,X1362,0)</f>
        <v>0</v>
      </c>
      <c r="BA1362">
        <f>IF($AL1362=1,Y1362,0)</f>
        <v>0</v>
      </c>
      <c r="BC1362">
        <f>IF($AM1362=1,N1362,0)</f>
        <v>0</v>
      </c>
      <c r="BD1362">
        <f>IF($AM1362=1,O1362,0)</f>
        <v>0</v>
      </c>
      <c r="BE1362">
        <f>IF($AM1362=1,P1362,0)</f>
        <v>0</v>
      </c>
      <c r="BF1362">
        <f>IF($AM1362=1,Q1362,0)</f>
        <v>0</v>
      </c>
    </row>
    <row r="1363" spans="1:58" x14ac:dyDescent="0.3">
      <c r="A1363" s="7">
        <v>2429</v>
      </c>
      <c r="B1363" s="6">
        <v>140304</v>
      </c>
      <c r="C1363" s="6" t="str">
        <f>VLOOKUP(B1363,incomegroup,3,TRUE)</f>
        <v>Lower income</v>
      </c>
      <c r="D1363" s="7">
        <v>1</v>
      </c>
      <c r="E1363" s="7">
        <v>0</v>
      </c>
      <c r="F1363" s="7">
        <f>SUM(D1363:E1363)</f>
        <v>1</v>
      </c>
      <c r="G1363" s="7">
        <v>53</v>
      </c>
      <c r="H1363" s="7">
        <v>0</v>
      </c>
      <c r="I1363" s="7">
        <v>0</v>
      </c>
      <c r="J1363" s="7">
        <v>0</v>
      </c>
      <c r="K1363" s="7">
        <v>1</v>
      </c>
      <c r="L1363" s="7">
        <v>0</v>
      </c>
      <c r="M1363" s="7" t="str" cm="1">
        <f t="array" ref="M1363">_xlfn.IFS(H1363=1,H$1,I1363=1,I$1,J1363=1,J$1,K1363=1,K$1,L1363=1,L$1)</f>
        <v>Single</v>
      </c>
      <c r="N1363" s="7">
        <v>0</v>
      </c>
      <c r="O1363" s="7">
        <v>0</v>
      </c>
      <c r="P1363" s="7">
        <v>0</v>
      </c>
      <c r="Q1363" s="7">
        <v>1</v>
      </c>
      <c r="R1363" s="7" t="str" cm="1">
        <f t="array" ref="R1363">_xlfn.IFS(N1363=1,N$1,O1363=1,O$1,P1363=1,P$1,Q1363=1,Q$1)</f>
        <v>PhD</v>
      </c>
      <c r="S1363" t="s">
        <v>71</v>
      </c>
      <c r="T1363" s="7">
        <v>82</v>
      </c>
      <c r="U1363" s="7">
        <v>129</v>
      </c>
      <c r="V1363" s="7">
        <v>0</v>
      </c>
      <c r="W1363" s="7">
        <v>59</v>
      </c>
      <c r="X1363" s="7">
        <v>0</v>
      </c>
      <c r="Y1363" s="7">
        <v>0</v>
      </c>
      <c r="Z1363" s="20">
        <f>SUM(U1363:Y1363)</f>
        <v>188</v>
      </c>
      <c r="AA1363" s="7">
        <v>10</v>
      </c>
      <c r="AB1363" s="7">
        <v>178</v>
      </c>
      <c r="AC1363" s="7">
        <v>1</v>
      </c>
      <c r="AD1363" s="7">
        <v>2</v>
      </c>
      <c r="AE1363" s="7">
        <v>0</v>
      </c>
      <c r="AF1363" s="7">
        <v>3</v>
      </c>
      <c r="AG1363" s="7">
        <v>7</v>
      </c>
      <c r="AH1363" s="7">
        <v>0</v>
      </c>
      <c r="AI1363" s="7">
        <v>0</v>
      </c>
      <c r="AJ1363" s="7">
        <v>0</v>
      </c>
      <c r="AK1363" s="7">
        <v>0</v>
      </c>
      <c r="AL1363" s="7">
        <v>0</v>
      </c>
      <c r="AM1363" s="7">
        <v>0</v>
      </c>
      <c r="AN1363" s="7">
        <v>0</v>
      </c>
      <c r="AO1363" s="8">
        <v>43896</v>
      </c>
      <c r="AQ1363">
        <f>IF($AI1363=1,H1363,0)</f>
        <v>0</v>
      </c>
      <c r="AR1363">
        <f>IF($AI1363=1,I1363,0)</f>
        <v>0</v>
      </c>
      <c r="AS1363">
        <f>IF($AI1363=1,K1363,0)</f>
        <v>0</v>
      </c>
      <c r="AT1363">
        <f>IF($AI1363=1,J1363,0)</f>
        <v>0</v>
      </c>
      <c r="AU1363">
        <f>IF($AI1363=1,L1363,0)</f>
        <v>0</v>
      </c>
      <c r="AW1363">
        <f>IF($AL1363=1,U1363,0)</f>
        <v>0</v>
      </c>
      <c r="AX1363">
        <f>IF($AL1363=1,V1363,0)</f>
        <v>0</v>
      </c>
      <c r="AY1363">
        <f>IF($AL1363=1,W1363,0)</f>
        <v>0</v>
      </c>
      <c r="AZ1363">
        <f>IF($AL1363=1,X1363,0)</f>
        <v>0</v>
      </c>
      <c r="BA1363">
        <f>IF($AL1363=1,Y1363,0)</f>
        <v>0</v>
      </c>
      <c r="BC1363">
        <f>IF($AM1363=1,N1363,0)</f>
        <v>0</v>
      </c>
      <c r="BD1363">
        <f>IF($AM1363=1,O1363,0)</f>
        <v>0</v>
      </c>
      <c r="BE1363">
        <f>IF($AM1363=1,P1363,0)</f>
        <v>0</v>
      </c>
      <c r="BF1363">
        <f>IF($AM1363=1,Q1363,0)</f>
        <v>0</v>
      </c>
    </row>
    <row r="1364" spans="1:58" x14ac:dyDescent="0.3">
      <c r="A1364" s="7">
        <v>2898</v>
      </c>
      <c r="B1364" s="6">
        <v>177598</v>
      </c>
      <c r="C1364" s="6" t="str">
        <f>VLOOKUP(B1364,incomegroup,3,TRUE)</f>
        <v>Middle Income</v>
      </c>
      <c r="D1364" s="7">
        <v>0</v>
      </c>
      <c r="E1364" s="7">
        <v>0</v>
      </c>
      <c r="F1364" s="7">
        <f>SUM(D1364:E1364)</f>
        <v>0</v>
      </c>
      <c r="G1364" s="7">
        <v>77</v>
      </c>
      <c r="H1364" s="7">
        <v>0</v>
      </c>
      <c r="I1364" s="7">
        <v>0</v>
      </c>
      <c r="J1364" s="7">
        <v>0</v>
      </c>
      <c r="K1364" s="7">
        <v>1</v>
      </c>
      <c r="L1364" s="7">
        <v>0</v>
      </c>
      <c r="M1364" s="7" t="str" cm="1">
        <f t="array" ref="M1364">_xlfn.IFS(H1364=1,H$1,I1364=1,I$1,J1364=1,J$1,K1364=1,K$1,L1364=1,L$1)</f>
        <v>Single</v>
      </c>
      <c r="N1364" s="7">
        <v>0</v>
      </c>
      <c r="O1364" s="7">
        <v>0</v>
      </c>
      <c r="P1364" s="7">
        <v>1</v>
      </c>
      <c r="Q1364" s="7">
        <v>0</v>
      </c>
      <c r="R1364" s="7" t="str" cm="1">
        <f t="array" ref="R1364">_xlfn.IFS(N1364=1,N$1,O1364=1,O$1,P1364=1,P$1,Q1364=1,Q$1)</f>
        <v>Master</v>
      </c>
      <c r="S1364" t="s">
        <v>68</v>
      </c>
      <c r="T1364" s="7">
        <v>53</v>
      </c>
      <c r="U1364" s="7">
        <v>2730</v>
      </c>
      <c r="V1364" s="7">
        <v>76</v>
      </c>
      <c r="W1364" s="7">
        <v>643</v>
      </c>
      <c r="X1364" s="7">
        <v>295</v>
      </c>
      <c r="Y1364" s="7">
        <v>151</v>
      </c>
      <c r="Z1364" s="20">
        <f>SUM(U1364:Y1364)</f>
        <v>3895</v>
      </c>
      <c r="AA1364" s="7">
        <v>76</v>
      </c>
      <c r="AB1364" s="7">
        <v>3820</v>
      </c>
      <c r="AC1364" s="7">
        <v>1</v>
      </c>
      <c r="AD1364" s="7">
        <v>7</v>
      </c>
      <c r="AE1364" s="7">
        <v>5</v>
      </c>
      <c r="AF1364" s="7">
        <v>13</v>
      </c>
      <c r="AG1364" s="7">
        <v>3</v>
      </c>
      <c r="AH1364" s="7">
        <v>0</v>
      </c>
      <c r="AI1364" s="7">
        <v>0</v>
      </c>
      <c r="AJ1364" s="7">
        <v>1</v>
      </c>
      <c r="AK1364" s="7">
        <v>0</v>
      </c>
      <c r="AL1364" s="7">
        <v>0</v>
      </c>
      <c r="AM1364" s="7">
        <v>0</v>
      </c>
      <c r="AN1364" s="7">
        <v>0</v>
      </c>
      <c r="AO1364" s="8">
        <v>43897</v>
      </c>
      <c r="AQ1364">
        <f>IF($AI1364=1,H1364,0)</f>
        <v>0</v>
      </c>
      <c r="AR1364">
        <f>IF($AI1364=1,I1364,0)</f>
        <v>0</v>
      </c>
      <c r="AS1364">
        <f>IF($AI1364=1,K1364,0)</f>
        <v>0</v>
      </c>
      <c r="AT1364">
        <f>IF($AI1364=1,J1364,0)</f>
        <v>0</v>
      </c>
      <c r="AU1364">
        <f>IF($AI1364=1,L1364,0)</f>
        <v>0</v>
      </c>
      <c r="AW1364">
        <f>IF($AL1364=1,U1364,0)</f>
        <v>0</v>
      </c>
      <c r="AX1364">
        <f>IF($AL1364=1,V1364,0)</f>
        <v>0</v>
      </c>
      <c r="AY1364">
        <f>IF($AL1364=1,W1364,0)</f>
        <v>0</v>
      </c>
      <c r="AZ1364">
        <f>IF($AL1364=1,X1364,0)</f>
        <v>0</v>
      </c>
      <c r="BA1364">
        <f>IF($AL1364=1,Y1364,0)</f>
        <v>0</v>
      </c>
      <c r="BC1364">
        <f>IF($AM1364=1,N1364,0)</f>
        <v>0</v>
      </c>
      <c r="BD1364">
        <f>IF($AM1364=1,O1364,0)</f>
        <v>0</v>
      </c>
      <c r="BE1364">
        <f>IF($AM1364=1,P1364,0)</f>
        <v>0</v>
      </c>
      <c r="BF1364">
        <f>IF($AM1364=1,Q1364,0)</f>
        <v>0</v>
      </c>
    </row>
    <row r="1365" spans="1:58" x14ac:dyDescent="0.3">
      <c r="A1365" s="7">
        <v>2296</v>
      </c>
      <c r="B1365" s="6">
        <v>147009</v>
      </c>
      <c r="C1365" s="6" t="str">
        <f>VLOOKUP(B1365,incomegroup,3,TRUE)</f>
        <v>Lower income</v>
      </c>
      <c r="D1365" s="7">
        <v>0</v>
      </c>
      <c r="E1365" s="7">
        <v>1</v>
      </c>
      <c r="F1365" s="7">
        <f>SUM(D1365:E1365)</f>
        <v>1</v>
      </c>
      <c r="G1365" s="7">
        <v>55</v>
      </c>
      <c r="H1365" s="7">
        <v>0</v>
      </c>
      <c r="I1365" s="7">
        <v>0</v>
      </c>
      <c r="J1365" s="7">
        <v>1</v>
      </c>
      <c r="K1365" s="7">
        <v>0</v>
      </c>
      <c r="L1365" s="7">
        <v>0</v>
      </c>
      <c r="M1365" s="7" t="str" cm="1">
        <f t="array" ref="M1365">_xlfn.IFS(H1365=1,H$1,I1365=1,I$1,J1365=1,J$1,K1365=1,K$1,L1365=1,L$1)</f>
        <v>Together</v>
      </c>
      <c r="N1365" s="7">
        <v>0</v>
      </c>
      <c r="O1365" s="7">
        <v>1</v>
      </c>
      <c r="P1365" s="7">
        <v>0</v>
      </c>
      <c r="Q1365" s="7">
        <v>0</v>
      </c>
      <c r="R1365" s="7" t="str" cm="1">
        <f t="array" ref="R1365">_xlfn.IFS(N1365=1,N$1,O1365=1,O$1,P1365=1,P$1,Q1365=1,Q$1)</f>
        <v>Graduate</v>
      </c>
      <c r="S1365" t="s">
        <v>73</v>
      </c>
      <c r="T1365" s="7">
        <v>89</v>
      </c>
      <c r="U1365" s="7">
        <v>535</v>
      </c>
      <c r="V1365" s="7">
        <v>141</v>
      </c>
      <c r="W1365" s="7">
        <v>228</v>
      </c>
      <c r="X1365" s="7">
        <v>185</v>
      </c>
      <c r="Y1365" s="7">
        <v>31</v>
      </c>
      <c r="Z1365" s="20">
        <f>SUM(U1365:Y1365)</f>
        <v>1120</v>
      </c>
      <c r="AA1365" s="7">
        <v>281</v>
      </c>
      <c r="AB1365" s="7">
        <v>838</v>
      </c>
      <c r="AC1365" s="7">
        <v>4</v>
      </c>
      <c r="AD1365" s="7">
        <v>3</v>
      </c>
      <c r="AE1365" s="7">
        <v>2</v>
      </c>
      <c r="AF1365" s="7">
        <v>8</v>
      </c>
      <c r="AG1365" s="7">
        <v>4</v>
      </c>
      <c r="AH1365" s="7">
        <v>0</v>
      </c>
      <c r="AI1365" s="7">
        <v>0</v>
      </c>
      <c r="AJ1365" s="7">
        <v>0</v>
      </c>
      <c r="AK1365" s="7">
        <v>0</v>
      </c>
      <c r="AL1365" s="7">
        <v>0</v>
      </c>
      <c r="AM1365" s="7">
        <v>0</v>
      </c>
      <c r="AN1365" s="7">
        <v>0</v>
      </c>
      <c r="AO1365" s="8">
        <v>43897</v>
      </c>
      <c r="AQ1365">
        <f>IF($AI1365=1,H1365,0)</f>
        <v>0</v>
      </c>
      <c r="AR1365">
        <f>IF($AI1365=1,I1365,0)</f>
        <v>0</v>
      </c>
      <c r="AS1365">
        <f>IF($AI1365=1,K1365,0)</f>
        <v>0</v>
      </c>
      <c r="AT1365">
        <f>IF($AI1365=1,J1365,0)</f>
        <v>0</v>
      </c>
      <c r="AU1365">
        <f>IF($AI1365=1,L1365,0)</f>
        <v>0</v>
      </c>
      <c r="AW1365">
        <f>IF($AL1365=1,U1365,0)</f>
        <v>0</v>
      </c>
      <c r="AX1365">
        <f>IF($AL1365=1,V1365,0)</f>
        <v>0</v>
      </c>
      <c r="AY1365">
        <f>IF($AL1365=1,W1365,0)</f>
        <v>0</v>
      </c>
      <c r="AZ1365">
        <f>IF($AL1365=1,X1365,0)</f>
        <v>0</v>
      </c>
      <c r="BA1365">
        <f>IF($AL1365=1,Y1365,0)</f>
        <v>0</v>
      </c>
      <c r="BC1365">
        <f>IF($AM1365=1,N1365,0)</f>
        <v>0</v>
      </c>
      <c r="BD1365">
        <f>IF($AM1365=1,O1365,0)</f>
        <v>0</v>
      </c>
      <c r="BE1365">
        <f>IF($AM1365=1,P1365,0)</f>
        <v>0</v>
      </c>
      <c r="BF1365">
        <f>IF($AM1365=1,Q1365,0)</f>
        <v>0</v>
      </c>
    </row>
    <row r="1366" spans="1:58" x14ac:dyDescent="0.3">
      <c r="A1366" s="7">
        <v>2469</v>
      </c>
      <c r="B1366" s="6">
        <v>157867</v>
      </c>
      <c r="C1366" s="6" t="str">
        <f>VLOOKUP(B1366,incomegroup,3,TRUE)</f>
        <v>Middle Income</v>
      </c>
      <c r="D1366" s="7">
        <v>1</v>
      </c>
      <c r="E1366" s="7">
        <v>0</v>
      </c>
      <c r="F1366" s="7">
        <f>SUM(D1366:E1366)</f>
        <v>1</v>
      </c>
      <c r="G1366" s="7">
        <v>42</v>
      </c>
      <c r="H1366" s="7">
        <v>0</v>
      </c>
      <c r="I1366" s="7">
        <v>0</v>
      </c>
      <c r="J1366" s="7">
        <v>1</v>
      </c>
      <c r="K1366" s="7">
        <v>0</v>
      </c>
      <c r="L1366" s="7">
        <v>0</v>
      </c>
      <c r="M1366" s="7" t="str" cm="1">
        <f t="array" ref="M1366">_xlfn.IFS(H1366=1,H$1,I1366=1,I$1,J1366=1,J$1,K1366=1,K$1,L1366=1,L$1)</f>
        <v>Together</v>
      </c>
      <c r="N1366" s="7">
        <v>0</v>
      </c>
      <c r="O1366" s="7">
        <v>1</v>
      </c>
      <c r="P1366" s="7">
        <v>0</v>
      </c>
      <c r="Q1366" s="7">
        <v>0</v>
      </c>
      <c r="R1366" s="7" t="str" cm="1">
        <f t="array" ref="R1366">_xlfn.IFS(N1366=1,N$1,O1366=1,O$1,P1366=1,P$1,Q1366=1,Q$1)</f>
        <v>Graduate</v>
      </c>
      <c r="S1366" t="s">
        <v>72</v>
      </c>
      <c r="T1366" s="7">
        <v>48</v>
      </c>
      <c r="U1366" s="7">
        <v>938</v>
      </c>
      <c r="V1366" s="7">
        <v>95</v>
      </c>
      <c r="W1366" s="7">
        <v>486</v>
      </c>
      <c r="X1366" s="7">
        <v>41</v>
      </c>
      <c r="Y1366" s="7">
        <v>63</v>
      </c>
      <c r="Z1366" s="20">
        <f>SUM(U1366:Y1366)</f>
        <v>1623</v>
      </c>
      <c r="AA1366" s="7">
        <v>46</v>
      </c>
      <c r="AB1366" s="7">
        <v>1577</v>
      </c>
      <c r="AC1366" s="7">
        <v>7</v>
      </c>
      <c r="AD1366" s="7">
        <v>7</v>
      </c>
      <c r="AE1366" s="7">
        <v>2</v>
      </c>
      <c r="AF1366" s="7">
        <v>9</v>
      </c>
      <c r="AG1366" s="7">
        <v>6</v>
      </c>
      <c r="AH1366" s="7">
        <v>0</v>
      </c>
      <c r="AI1366" s="7">
        <v>0</v>
      </c>
      <c r="AJ1366" s="7">
        <v>0</v>
      </c>
      <c r="AK1366" s="7">
        <v>0</v>
      </c>
      <c r="AL1366" s="7">
        <v>0</v>
      </c>
      <c r="AM1366" s="7">
        <v>0</v>
      </c>
      <c r="AN1366" s="7">
        <v>0</v>
      </c>
      <c r="AO1366" s="8">
        <v>43897</v>
      </c>
      <c r="AQ1366">
        <f>IF($AI1366=1,H1366,0)</f>
        <v>0</v>
      </c>
      <c r="AR1366">
        <f>IF($AI1366=1,I1366,0)</f>
        <v>0</v>
      </c>
      <c r="AS1366">
        <f>IF($AI1366=1,K1366,0)</f>
        <v>0</v>
      </c>
      <c r="AT1366">
        <f>IF($AI1366=1,J1366,0)</f>
        <v>0</v>
      </c>
      <c r="AU1366">
        <f>IF($AI1366=1,L1366,0)</f>
        <v>0</v>
      </c>
      <c r="AW1366">
        <f>IF($AL1366=1,U1366,0)</f>
        <v>0</v>
      </c>
      <c r="AX1366">
        <f>IF($AL1366=1,V1366,0)</f>
        <v>0</v>
      </c>
      <c r="AY1366">
        <f>IF($AL1366=1,W1366,0)</f>
        <v>0</v>
      </c>
      <c r="AZ1366">
        <f>IF($AL1366=1,X1366,0)</f>
        <v>0</v>
      </c>
      <c r="BA1366">
        <f>IF($AL1366=1,Y1366,0)</f>
        <v>0</v>
      </c>
      <c r="BC1366">
        <f>IF($AM1366=1,N1366,0)</f>
        <v>0</v>
      </c>
      <c r="BD1366">
        <f>IF($AM1366=1,O1366,0)</f>
        <v>0</v>
      </c>
      <c r="BE1366">
        <f>IF($AM1366=1,P1366,0)</f>
        <v>0</v>
      </c>
      <c r="BF1366">
        <f>IF($AM1366=1,Q1366,0)</f>
        <v>0</v>
      </c>
    </row>
    <row r="1367" spans="1:58" x14ac:dyDescent="0.3">
      <c r="A1367" s="7">
        <v>2613</v>
      </c>
      <c r="B1367" s="6">
        <v>169755</v>
      </c>
      <c r="C1367" s="6" t="str">
        <f>VLOOKUP(B1367,incomegroup,3,TRUE)</f>
        <v>Middle Income</v>
      </c>
      <c r="D1367" s="7">
        <v>0</v>
      </c>
      <c r="E1367" s="7">
        <v>0</v>
      </c>
      <c r="F1367" s="7">
        <f>SUM(D1367:E1367)</f>
        <v>0</v>
      </c>
      <c r="G1367" s="7">
        <v>75</v>
      </c>
      <c r="H1367" s="7">
        <v>0</v>
      </c>
      <c r="I1367" s="7">
        <v>1</v>
      </c>
      <c r="J1367" s="7">
        <v>0</v>
      </c>
      <c r="K1367" s="7">
        <v>0</v>
      </c>
      <c r="L1367" s="7">
        <v>0</v>
      </c>
      <c r="M1367" s="7" t="str" cm="1">
        <f t="array" ref="M1367">_xlfn.IFS(H1367=1,H$1,I1367=1,I$1,J1367=1,J$1,K1367=1,K$1,L1367=1,L$1)</f>
        <v>Married</v>
      </c>
      <c r="N1367" s="7">
        <v>0</v>
      </c>
      <c r="O1367" s="7">
        <v>1</v>
      </c>
      <c r="P1367" s="7">
        <v>0</v>
      </c>
      <c r="Q1367" s="7">
        <v>0</v>
      </c>
      <c r="R1367" s="7" t="str" cm="1">
        <f t="array" ref="R1367">_xlfn.IFS(N1367=1,N$1,O1367=1,O$1,P1367=1,P$1,Q1367=1,Q$1)</f>
        <v>Graduate</v>
      </c>
      <c r="S1367" t="s">
        <v>72</v>
      </c>
      <c r="T1367" s="7">
        <v>23</v>
      </c>
      <c r="U1367" s="7">
        <v>528</v>
      </c>
      <c r="V1367" s="7">
        <v>187</v>
      </c>
      <c r="W1367" s="7">
        <v>908</v>
      </c>
      <c r="X1367" s="7">
        <v>270</v>
      </c>
      <c r="Y1367" s="7">
        <v>56</v>
      </c>
      <c r="Z1367" s="20">
        <f>SUM(U1367:Y1367)</f>
        <v>1949</v>
      </c>
      <c r="AA1367" s="7">
        <v>226</v>
      </c>
      <c r="AB1367" s="7">
        <v>1723</v>
      </c>
      <c r="AC1367" s="7">
        <v>1</v>
      </c>
      <c r="AD1367" s="7">
        <v>3</v>
      </c>
      <c r="AE1367" s="7">
        <v>6</v>
      </c>
      <c r="AF1367" s="7">
        <v>12</v>
      </c>
      <c r="AG1367" s="7">
        <v>1</v>
      </c>
      <c r="AH1367" s="7">
        <v>0</v>
      </c>
      <c r="AI1367" s="7">
        <v>0</v>
      </c>
      <c r="AJ1367" s="7">
        <v>0</v>
      </c>
      <c r="AK1367" s="7">
        <v>0</v>
      </c>
      <c r="AL1367" s="7">
        <v>0</v>
      </c>
      <c r="AM1367" s="7">
        <v>0</v>
      </c>
      <c r="AN1367" s="7">
        <v>0</v>
      </c>
      <c r="AO1367" s="8">
        <v>43898</v>
      </c>
      <c r="AQ1367">
        <f>IF($AI1367=1,H1367,0)</f>
        <v>0</v>
      </c>
      <c r="AR1367">
        <f>IF($AI1367=1,I1367,0)</f>
        <v>0</v>
      </c>
      <c r="AS1367">
        <f>IF($AI1367=1,K1367,0)</f>
        <v>0</v>
      </c>
      <c r="AT1367">
        <f>IF($AI1367=1,J1367,0)</f>
        <v>0</v>
      </c>
      <c r="AU1367">
        <f>IF($AI1367=1,L1367,0)</f>
        <v>0</v>
      </c>
      <c r="AW1367">
        <f>IF($AL1367=1,U1367,0)</f>
        <v>0</v>
      </c>
      <c r="AX1367">
        <f>IF($AL1367=1,V1367,0)</f>
        <v>0</v>
      </c>
      <c r="AY1367">
        <f>IF($AL1367=1,W1367,0)</f>
        <v>0</v>
      </c>
      <c r="AZ1367">
        <f>IF($AL1367=1,X1367,0)</f>
        <v>0</v>
      </c>
      <c r="BA1367">
        <f>IF($AL1367=1,Y1367,0)</f>
        <v>0</v>
      </c>
      <c r="BC1367">
        <f>IF($AM1367=1,N1367,0)</f>
        <v>0</v>
      </c>
      <c r="BD1367">
        <f>IF($AM1367=1,O1367,0)</f>
        <v>0</v>
      </c>
      <c r="BE1367">
        <f>IF($AM1367=1,P1367,0)</f>
        <v>0</v>
      </c>
      <c r="BF1367">
        <f>IF($AM1367=1,Q1367,0)</f>
        <v>0</v>
      </c>
    </row>
    <row r="1368" spans="1:58" x14ac:dyDescent="0.3">
      <c r="A1368" s="7">
        <v>1042</v>
      </c>
      <c r="B1368" s="6">
        <v>107500</v>
      </c>
      <c r="C1368" s="6" t="str">
        <f>VLOOKUP(B1368,incomegroup,3,TRUE)</f>
        <v>Lower income</v>
      </c>
      <c r="D1368" s="7">
        <v>1</v>
      </c>
      <c r="E1368" s="7">
        <v>0</v>
      </c>
      <c r="F1368" s="7">
        <f>SUM(D1368:E1368)</f>
        <v>1</v>
      </c>
      <c r="G1368" s="7">
        <v>45</v>
      </c>
      <c r="H1368" s="7">
        <v>0</v>
      </c>
      <c r="I1368" s="7">
        <v>1</v>
      </c>
      <c r="J1368" s="7">
        <v>0</v>
      </c>
      <c r="K1368" s="7">
        <v>0</v>
      </c>
      <c r="L1368" s="7">
        <v>0</v>
      </c>
      <c r="M1368" s="7" t="str" cm="1">
        <f t="array" ref="M1368">_xlfn.IFS(H1368=1,H$1,I1368=1,I$1,J1368=1,J$1,K1368=1,K$1,L1368=1,L$1)</f>
        <v>Married</v>
      </c>
      <c r="N1368" s="7">
        <v>0</v>
      </c>
      <c r="O1368" s="7">
        <v>0</v>
      </c>
      <c r="P1368" s="7">
        <v>1</v>
      </c>
      <c r="Q1368" s="7">
        <v>0</v>
      </c>
      <c r="R1368" s="7" t="str" cm="1">
        <f t="array" ref="R1368">_xlfn.IFS(N1368=1,N$1,O1368=1,O$1,P1368=1,P$1,Q1368=1,Q$1)</f>
        <v>Master</v>
      </c>
      <c r="S1368" t="s">
        <v>73</v>
      </c>
      <c r="T1368" s="7">
        <v>19</v>
      </c>
      <c r="U1368" s="7">
        <v>43</v>
      </c>
      <c r="V1368" s="7">
        <v>14</v>
      </c>
      <c r="W1368" s="7">
        <v>143</v>
      </c>
      <c r="X1368" s="7">
        <v>43</v>
      </c>
      <c r="Y1368" s="7">
        <v>29</v>
      </c>
      <c r="Z1368" s="20">
        <f>SUM(U1368:Y1368)</f>
        <v>272</v>
      </c>
      <c r="AA1368" s="7">
        <v>172</v>
      </c>
      <c r="AB1368" s="7">
        <v>100</v>
      </c>
      <c r="AC1368" s="7">
        <v>3</v>
      </c>
      <c r="AD1368" s="7">
        <v>2</v>
      </c>
      <c r="AE1368" s="7">
        <v>0</v>
      </c>
      <c r="AF1368" s="7">
        <v>3</v>
      </c>
      <c r="AG1368" s="7">
        <v>5</v>
      </c>
      <c r="AH1368" s="7">
        <v>0</v>
      </c>
      <c r="AI1368" s="7">
        <v>0</v>
      </c>
      <c r="AJ1368" s="7">
        <v>0</v>
      </c>
      <c r="AK1368" s="7">
        <v>0</v>
      </c>
      <c r="AL1368" s="7">
        <v>0</v>
      </c>
      <c r="AM1368" s="7">
        <v>0</v>
      </c>
      <c r="AN1368" s="7">
        <v>0</v>
      </c>
      <c r="AO1368" s="8">
        <v>43898</v>
      </c>
      <c r="AQ1368">
        <f>IF($AI1368=1,H1368,0)</f>
        <v>0</v>
      </c>
      <c r="AR1368">
        <f>IF($AI1368=1,I1368,0)</f>
        <v>0</v>
      </c>
      <c r="AS1368">
        <f>IF($AI1368=1,K1368,0)</f>
        <v>0</v>
      </c>
      <c r="AT1368">
        <f>IF($AI1368=1,J1368,0)</f>
        <v>0</v>
      </c>
      <c r="AU1368">
        <f>IF($AI1368=1,L1368,0)</f>
        <v>0</v>
      </c>
      <c r="AW1368">
        <f>IF($AL1368=1,U1368,0)</f>
        <v>0</v>
      </c>
      <c r="AX1368">
        <f>IF($AL1368=1,V1368,0)</f>
        <v>0</v>
      </c>
      <c r="AY1368">
        <f>IF($AL1368=1,W1368,0)</f>
        <v>0</v>
      </c>
      <c r="AZ1368">
        <f>IF($AL1368=1,X1368,0)</f>
        <v>0</v>
      </c>
      <c r="BA1368">
        <f>IF($AL1368=1,Y1368,0)</f>
        <v>0</v>
      </c>
      <c r="BC1368">
        <f>IF($AM1368=1,N1368,0)</f>
        <v>0</v>
      </c>
      <c r="BD1368">
        <f>IF($AM1368=1,O1368,0)</f>
        <v>0</v>
      </c>
      <c r="BE1368">
        <f>IF($AM1368=1,P1368,0)</f>
        <v>0</v>
      </c>
      <c r="BF1368">
        <f>IF($AM1368=1,Q1368,0)</f>
        <v>0</v>
      </c>
    </row>
    <row r="1369" spans="1:58" x14ac:dyDescent="0.3">
      <c r="A1369" s="7">
        <v>1362</v>
      </c>
      <c r="B1369" s="6">
        <v>166426</v>
      </c>
      <c r="C1369" s="6" t="str">
        <f>VLOOKUP(B1369,incomegroup,3,TRUE)</f>
        <v>Middle Income</v>
      </c>
      <c r="D1369" s="7">
        <v>0</v>
      </c>
      <c r="E1369" s="7">
        <v>1</v>
      </c>
      <c r="F1369" s="7">
        <f>SUM(D1369:E1369)</f>
        <v>1</v>
      </c>
      <c r="G1369" s="7">
        <v>59</v>
      </c>
      <c r="H1369" s="7">
        <v>0</v>
      </c>
      <c r="I1369" s="7">
        <v>0</v>
      </c>
      <c r="J1369" s="7">
        <v>1</v>
      </c>
      <c r="K1369" s="7">
        <v>0</v>
      </c>
      <c r="L1369" s="7">
        <v>0</v>
      </c>
      <c r="M1369" s="7" t="str" cm="1">
        <f t="array" ref="M1369">_xlfn.IFS(H1369=1,H$1,I1369=1,I$1,J1369=1,J$1,K1369=1,K$1,L1369=1,L$1)</f>
        <v>Together</v>
      </c>
      <c r="N1369" s="7">
        <v>0</v>
      </c>
      <c r="O1369" s="7">
        <v>0</v>
      </c>
      <c r="P1369" s="7">
        <v>0</v>
      </c>
      <c r="Q1369" s="7">
        <v>1</v>
      </c>
      <c r="R1369" s="7" t="str" cm="1">
        <f t="array" ref="R1369">_xlfn.IFS(N1369=1,N$1,O1369=1,O$1,P1369=1,P$1,Q1369=1,Q$1)</f>
        <v>PhD</v>
      </c>
      <c r="S1369" t="s">
        <v>68</v>
      </c>
      <c r="T1369" s="7">
        <v>14</v>
      </c>
      <c r="U1369" s="7">
        <v>2613</v>
      </c>
      <c r="V1369" s="7">
        <v>60</v>
      </c>
      <c r="W1369" s="7">
        <v>243</v>
      </c>
      <c r="X1369" s="7">
        <v>80</v>
      </c>
      <c r="Y1369" s="7">
        <v>60</v>
      </c>
      <c r="Z1369" s="20">
        <f>SUM(U1369:Y1369)</f>
        <v>3056</v>
      </c>
      <c r="AA1369" s="7">
        <v>393</v>
      </c>
      <c r="AB1369" s="7">
        <v>2663</v>
      </c>
      <c r="AC1369" s="7">
        <v>2</v>
      </c>
      <c r="AD1369" s="7">
        <v>3</v>
      </c>
      <c r="AE1369" s="7">
        <v>5</v>
      </c>
      <c r="AF1369" s="7">
        <v>10</v>
      </c>
      <c r="AG1369" s="7">
        <v>6</v>
      </c>
      <c r="AH1369" s="7">
        <v>0</v>
      </c>
      <c r="AI1369" s="7">
        <v>0</v>
      </c>
      <c r="AJ1369" s="7">
        <v>0</v>
      </c>
      <c r="AK1369" s="7">
        <v>0</v>
      </c>
      <c r="AL1369" s="7">
        <v>0</v>
      </c>
      <c r="AM1369" s="7">
        <v>0</v>
      </c>
      <c r="AN1369" s="7">
        <v>0</v>
      </c>
      <c r="AO1369" s="8">
        <v>43898</v>
      </c>
      <c r="AQ1369">
        <f>IF($AI1369=1,H1369,0)</f>
        <v>0</v>
      </c>
      <c r="AR1369">
        <f>IF($AI1369=1,I1369,0)</f>
        <v>0</v>
      </c>
      <c r="AS1369">
        <f>IF($AI1369=1,K1369,0)</f>
        <v>0</v>
      </c>
      <c r="AT1369">
        <f>IF($AI1369=1,J1369,0)</f>
        <v>0</v>
      </c>
      <c r="AU1369">
        <f>IF($AI1369=1,L1369,0)</f>
        <v>0</v>
      </c>
      <c r="AW1369">
        <f>IF($AL1369=1,U1369,0)</f>
        <v>0</v>
      </c>
      <c r="AX1369">
        <f>IF($AL1369=1,V1369,0)</f>
        <v>0</v>
      </c>
      <c r="AY1369">
        <f>IF($AL1369=1,W1369,0)</f>
        <v>0</v>
      </c>
      <c r="AZ1369">
        <f>IF($AL1369=1,X1369,0)</f>
        <v>0</v>
      </c>
      <c r="BA1369">
        <f>IF($AL1369=1,Y1369,0)</f>
        <v>0</v>
      </c>
      <c r="BC1369">
        <f>IF($AM1369=1,N1369,0)</f>
        <v>0</v>
      </c>
      <c r="BD1369">
        <f>IF($AM1369=1,O1369,0)</f>
        <v>0</v>
      </c>
      <c r="BE1369">
        <f>IF($AM1369=1,P1369,0)</f>
        <v>0</v>
      </c>
      <c r="BF1369">
        <f>IF($AM1369=1,Q1369,0)</f>
        <v>0</v>
      </c>
    </row>
    <row r="1370" spans="1:58" x14ac:dyDescent="0.3">
      <c r="A1370" s="7">
        <v>1814</v>
      </c>
      <c r="B1370" s="6">
        <v>125130</v>
      </c>
      <c r="C1370" s="6" t="str">
        <f>VLOOKUP(B1370,incomegroup,3,TRUE)</f>
        <v>Lower income</v>
      </c>
      <c r="D1370" s="7">
        <v>1</v>
      </c>
      <c r="E1370" s="7">
        <v>0</v>
      </c>
      <c r="F1370" s="7">
        <f>SUM(D1370:E1370)</f>
        <v>1</v>
      </c>
      <c r="G1370" s="7">
        <v>40</v>
      </c>
      <c r="H1370" s="7">
        <v>0</v>
      </c>
      <c r="I1370" s="7">
        <v>0</v>
      </c>
      <c r="J1370" s="7">
        <v>1</v>
      </c>
      <c r="K1370" s="7">
        <v>0</v>
      </c>
      <c r="L1370" s="7">
        <v>0</v>
      </c>
      <c r="M1370" s="7" t="str" cm="1">
        <f t="array" ref="M1370">_xlfn.IFS(H1370=1,H$1,I1370=1,I$1,J1370=1,J$1,K1370=1,K$1,L1370=1,L$1)</f>
        <v>Together</v>
      </c>
      <c r="N1370" s="7">
        <v>0</v>
      </c>
      <c r="O1370" s="7">
        <v>0</v>
      </c>
      <c r="P1370" s="7">
        <v>0</v>
      </c>
      <c r="Q1370" s="7">
        <v>0</v>
      </c>
      <c r="R1370" s="7" t="e" cm="1">
        <f t="array" ref="R1370">_xlfn.IFS(N1370=1,N$1,O1370=1,O$1,P1370=1,P$1,Q1370=1,Q$1)</f>
        <v>#N/A</v>
      </c>
      <c r="S1370" t="s">
        <v>69</v>
      </c>
      <c r="T1370" s="7">
        <v>10</v>
      </c>
      <c r="U1370" s="7">
        <v>10</v>
      </c>
      <c r="V1370" s="7">
        <v>25</v>
      </c>
      <c r="W1370" s="7">
        <v>35</v>
      </c>
      <c r="X1370" s="7">
        <v>0</v>
      </c>
      <c r="Y1370" s="7">
        <v>90</v>
      </c>
      <c r="Z1370" s="20">
        <f>SUM(U1370:Y1370)</f>
        <v>160</v>
      </c>
      <c r="AA1370" s="7">
        <v>90</v>
      </c>
      <c r="AB1370" s="7">
        <v>70</v>
      </c>
      <c r="AC1370" s="7">
        <v>2</v>
      </c>
      <c r="AD1370" s="7">
        <v>2</v>
      </c>
      <c r="AE1370" s="7">
        <v>0</v>
      </c>
      <c r="AF1370" s="7">
        <v>3</v>
      </c>
      <c r="AG1370" s="7">
        <v>7</v>
      </c>
      <c r="AH1370" s="7">
        <v>0</v>
      </c>
      <c r="AI1370" s="7">
        <v>0</v>
      </c>
      <c r="AJ1370" s="7">
        <v>0</v>
      </c>
      <c r="AK1370" s="7">
        <v>0</v>
      </c>
      <c r="AL1370" s="7">
        <v>0</v>
      </c>
      <c r="AM1370" s="7">
        <v>0</v>
      </c>
      <c r="AN1370" s="7">
        <v>0</v>
      </c>
      <c r="AO1370" s="8">
        <v>43898</v>
      </c>
      <c r="AQ1370">
        <f>IF($AI1370=1,H1370,0)</f>
        <v>0</v>
      </c>
      <c r="AR1370">
        <f>IF($AI1370=1,I1370,0)</f>
        <v>0</v>
      </c>
      <c r="AS1370">
        <f>IF($AI1370=1,K1370,0)</f>
        <v>0</v>
      </c>
      <c r="AT1370">
        <f>IF($AI1370=1,J1370,0)</f>
        <v>0</v>
      </c>
      <c r="AU1370">
        <f>IF($AI1370=1,L1370,0)</f>
        <v>0</v>
      </c>
      <c r="AW1370">
        <f>IF($AL1370=1,U1370,0)</f>
        <v>0</v>
      </c>
      <c r="AX1370">
        <f>IF($AL1370=1,V1370,0)</f>
        <v>0</v>
      </c>
      <c r="AY1370">
        <f>IF($AL1370=1,W1370,0)</f>
        <v>0</v>
      </c>
      <c r="AZ1370">
        <f>IF($AL1370=1,X1370,0)</f>
        <v>0</v>
      </c>
      <c r="BA1370">
        <f>IF($AL1370=1,Y1370,0)</f>
        <v>0</v>
      </c>
      <c r="BC1370">
        <f>IF($AM1370=1,N1370,0)</f>
        <v>0</v>
      </c>
      <c r="BD1370">
        <f>IF($AM1370=1,O1370,0)</f>
        <v>0</v>
      </c>
      <c r="BE1370">
        <f>IF($AM1370=1,P1370,0)</f>
        <v>0</v>
      </c>
      <c r="BF1370">
        <f>IF($AM1370=1,Q1370,0)</f>
        <v>0</v>
      </c>
    </row>
    <row r="1371" spans="1:58" x14ac:dyDescent="0.3">
      <c r="A1371" s="7">
        <v>1558</v>
      </c>
      <c r="B1371" s="6">
        <v>136959</v>
      </c>
      <c r="C1371" s="6" t="str">
        <f>VLOOKUP(B1371,incomegroup,3,TRUE)</f>
        <v>Lower income</v>
      </c>
      <c r="D1371" s="7">
        <v>1</v>
      </c>
      <c r="E1371" s="7">
        <v>0</v>
      </c>
      <c r="F1371" s="7">
        <f>SUM(D1371:E1371)</f>
        <v>1</v>
      </c>
      <c r="G1371" s="7">
        <v>39</v>
      </c>
      <c r="H1371" s="7">
        <v>0</v>
      </c>
      <c r="I1371" s="7">
        <v>1</v>
      </c>
      <c r="J1371" s="7">
        <v>0</v>
      </c>
      <c r="K1371" s="7">
        <v>0</v>
      </c>
      <c r="L1371" s="7">
        <v>0</v>
      </c>
      <c r="M1371" s="7" t="str" cm="1">
        <f t="array" ref="M1371">_xlfn.IFS(H1371=1,H$1,I1371=1,I$1,J1371=1,J$1,K1371=1,K$1,L1371=1,L$1)</f>
        <v>Married</v>
      </c>
      <c r="N1371" s="7">
        <v>0</v>
      </c>
      <c r="O1371" s="7">
        <v>0</v>
      </c>
      <c r="P1371" s="7">
        <v>1</v>
      </c>
      <c r="Q1371" s="7">
        <v>0</v>
      </c>
      <c r="R1371" s="7" t="str" cm="1">
        <f t="array" ref="R1371">_xlfn.IFS(N1371=1,N$1,O1371=1,O$1,P1371=1,P$1,Q1371=1,Q$1)</f>
        <v>Master</v>
      </c>
      <c r="S1371" t="s">
        <v>73</v>
      </c>
      <c r="T1371" s="7">
        <v>56</v>
      </c>
      <c r="U1371" s="7">
        <v>93</v>
      </c>
      <c r="V1371" s="7">
        <v>22</v>
      </c>
      <c r="W1371" s="7">
        <v>93</v>
      </c>
      <c r="X1371" s="7">
        <v>22</v>
      </c>
      <c r="Y1371" s="7">
        <v>0</v>
      </c>
      <c r="Z1371" s="20">
        <f>SUM(U1371:Y1371)</f>
        <v>230</v>
      </c>
      <c r="AA1371" s="7">
        <v>0</v>
      </c>
      <c r="AB1371" s="7">
        <v>230</v>
      </c>
      <c r="AC1371" s="7">
        <v>2</v>
      </c>
      <c r="AD1371" s="7">
        <v>2</v>
      </c>
      <c r="AE1371" s="7">
        <v>0</v>
      </c>
      <c r="AF1371" s="7">
        <v>3</v>
      </c>
      <c r="AG1371" s="7">
        <v>8</v>
      </c>
      <c r="AH1371" s="7">
        <v>0</v>
      </c>
      <c r="AI1371" s="7">
        <v>0</v>
      </c>
      <c r="AJ1371" s="7">
        <v>0</v>
      </c>
      <c r="AK1371" s="7">
        <v>0</v>
      </c>
      <c r="AL1371" s="7">
        <v>0</v>
      </c>
      <c r="AM1371" s="7">
        <v>0</v>
      </c>
      <c r="AN1371" s="7">
        <v>0</v>
      </c>
      <c r="AO1371" s="8">
        <v>43898</v>
      </c>
      <c r="AQ1371">
        <f>IF($AI1371=1,H1371,0)</f>
        <v>0</v>
      </c>
      <c r="AR1371">
        <f>IF($AI1371=1,I1371,0)</f>
        <v>0</v>
      </c>
      <c r="AS1371">
        <f>IF($AI1371=1,K1371,0)</f>
        <v>0</v>
      </c>
      <c r="AT1371">
        <f>IF($AI1371=1,J1371,0)</f>
        <v>0</v>
      </c>
      <c r="AU1371">
        <f>IF($AI1371=1,L1371,0)</f>
        <v>0</v>
      </c>
      <c r="AW1371">
        <f>IF($AL1371=1,U1371,0)</f>
        <v>0</v>
      </c>
      <c r="AX1371">
        <f>IF($AL1371=1,V1371,0)</f>
        <v>0</v>
      </c>
      <c r="AY1371">
        <f>IF($AL1371=1,W1371,0)</f>
        <v>0</v>
      </c>
      <c r="AZ1371">
        <f>IF($AL1371=1,X1371,0)</f>
        <v>0</v>
      </c>
      <c r="BA1371">
        <f>IF($AL1371=1,Y1371,0)</f>
        <v>0</v>
      </c>
      <c r="BC1371">
        <f>IF($AM1371=1,N1371,0)</f>
        <v>0</v>
      </c>
      <c r="BD1371">
        <f>IF($AM1371=1,O1371,0)</f>
        <v>0</v>
      </c>
      <c r="BE1371">
        <f>IF($AM1371=1,P1371,0)</f>
        <v>0</v>
      </c>
      <c r="BF1371">
        <f>IF($AM1371=1,Q1371,0)</f>
        <v>0</v>
      </c>
    </row>
    <row r="1372" spans="1:58" x14ac:dyDescent="0.3">
      <c r="A1372" s="7">
        <v>3121</v>
      </c>
      <c r="B1372" s="6">
        <v>140590</v>
      </c>
      <c r="C1372" s="6" t="str">
        <f>VLOOKUP(B1372,incomegroup,3,TRUE)</f>
        <v>Lower income</v>
      </c>
      <c r="D1372" s="7">
        <v>1</v>
      </c>
      <c r="E1372" s="7">
        <v>1</v>
      </c>
      <c r="F1372" s="7">
        <f>SUM(D1372:E1372)</f>
        <v>2</v>
      </c>
      <c r="G1372" s="7">
        <v>51</v>
      </c>
      <c r="H1372" s="7">
        <v>0</v>
      </c>
      <c r="I1372" s="7">
        <v>0</v>
      </c>
      <c r="J1372" s="7">
        <v>0</v>
      </c>
      <c r="K1372" s="7">
        <v>0</v>
      </c>
      <c r="L1372" s="7">
        <v>1</v>
      </c>
      <c r="M1372" s="7" t="str" cm="1">
        <f t="array" ref="M1372">_xlfn.IFS(H1372=1,H$1,I1372=1,I$1,J1372=1,J$1,K1372=1,K$1,L1372=1,L$1)</f>
        <v>Widow</v>
      </c>
      <c r="N1372" s="7">
        <v>0</v>
      </c>
      <c r="O1372" s="7">
        <v>1</v>
      </c>
      <c r="P1372" s="7">
        <v>0</v>
      </c>
      <c r="Q1372" s="7">
        <v>0</v>
      </c>
      <c r="R1372" s="7" t="str" cm="1">
        <f t="array" ref="R1372">_xlfn.IFS(N1372=1,N$1,O1372=1,O$1,P1372=1,P$1,Q1372=1,Q$1)</f>
        <v>Graduate</v>
      </c>
      <c r="S1372" t="s">
        <v>70</v>
      </c>
      <c r="T1372" s="7">
        <v>30</v>
      </c>
      <c r="U1372" s="7">
        <v>533</v>
      </c>
      <c r="V1372" s="7">
        <v>0</v>
      </c>
      <c r="W1372" s="7">
        <v>173</v>
      </c>
      <c r="X1372" s="7">
        <v>21</v>
      </c>
      <c r="Y1372" s="7">
        <v>38</v>
      </c>
      <c r="Z1372" s="20">
        <f>SUM(U1372:Y1372)</f>
        <v>765</v>
      </c>
      <c r="AA1372" s="7">
        <v>128</v>
      </c>
      <c r="AB1372" s="7">
        <v>637</v>
      </c>
      <c r="AC1372" s="7">
        <v>5</v>
      </c>
      <c r="AD1372" s="7">
        <v>3</v>
      </c>
      <c r="AE1372" s="7">
        <v>4</v>
      </c>
      <c r="AF1372" s="7">
        <v>3</v>
      </c>
      <c r="AG1372" s="7">
        <v>6</v>
      </c>
      <c r="AH1372" s="7">
        <v>1</v>
      </c>
      <c r="AI1372" s="7">
        <v>0</v>
      </c>
      <c r="AJ1372" s="7">
        <v>0</v>
      </c>
      <c r="AK1372" s="7">
        <v>0</v>
      </c>
      <c r="AL1372" s="7">
        <v>0</v>
      </c>
      <c r="AM1372" s="7">
        <v>0</v>
      </c>
      <c r="AN1372" s="7">
        <v>0</v>
      </c>
      <c r="AO1372" s="8">
        <v>43898</v>
      </c>
      <c r="AQ1372">
        <f>IF($AI1372=1,H1372,0)</f>
        <v>0</v>
      </c>
      <c r="AR1372">
        <f>IF($AI1372=1,I1372,0)</f>
        <v>0</v>
      </c>
      <c r="AS1372">
        <f>IF($AI1372=1,K1372,0)</f>
        <v>0</v>
      </c>
      <c r="AT1372">
        <f>IF($AI1372=1,J1372,0)</f>
        <v>0</v>
      </c>
      <c r="AU1372">
        <f>IF($AI1372=1,L1372,0)</f>
        <v>0</v>
      </c>
      <c r="AW1372">
        <f>IF($AL1372=1,U1372,0)</f>
        <v>0</v>
      </c>
      <c r="AX1372">
        <f>IF($AL1372=1,V1372,0)</f>
        <v>0</v>
      </c>
      <c r="AY1372">
        <f>IF($AL1372=1,W1372,0)</f>
        <v>0</v>
      </c>
      <c r="AZ1372">
        <f>IF($AL1372=1,X1372,0)</f>
        <v>0</v>
      </c>
      <c r="BA1372">
        <f>IF($AL1372=1,Y1372,0)</f>
        <v>0</v>
      </c>
      <c r="BC1372">
        <f>IF($AM1372=1,N1372,0)</f>
        <v>0</v>
      </c>
      <c r="BD1372">
        <f>IF($AM1372=1,O1372,0)</f>
        <v>0</v>
      </c>
      <c r="BE1372">
        <f>IF($AM1372=1,P1372,0)</f>
        <v>0</v>
      </c>
      <c r="BF1372">
        <f>IF($AM1372=1,Q1372,0)</f>
        <v>0</v>
      </c>
    </row>
    <row r="1373" spans="1:58" x14ac:dyDescent="0.3">
      <c r="A1373" s="7">
        <v>3104</v>
      </c>
      <c r="B1373" s="6">
        <v>140590</v>
      </c>
      <c r="C1373" s="6" t="str">
        <f>VLOOKUP(B1373,incomegroup,3,TRUE)</f>
        <v>Lower income</v>
      </c>
      <c r="D1373" s="7">
        <v>1</v>
      </c>
      <c r="E1373" s="7">
        <v>1</v>
      </c>
      <c r="F1373" s="7">
        <f>SUM(D1373:E1373)</f>
        <v>2</v>
      </c>
      <c r="G1373" s="7">
        <v>51</v>
      </c>
      <c r="H1373" s="7">
        <v>0</v>
      </c>
      <c r="I1373" s="7">
        <v>0</v>
      </c>
      <c r="J1373" s="7">
        <v>0</v>
      </c>
      <c r="K1373" s="7">
        <v>0</v>
      </c>
      <c r="L1373" s="7">
        <v>1</v>
      </c>
      <c r="M1373" s="7" t="str" cm="1">
        <f t="array" ref="M1373">_xlfn.IFS(H1373=1,H$1,I1373=1,I$1,J1373=1,J$1,K1373=1,K$1,L1373=1,L$1)</f>
        <v>Widow</v>
      </c>
      <c r="N1373" s="7">
        <v>0</v>
      </c>
      <c r="O1373" s="7">
        <v>1</v>
      </c>
      <c r="P1373" s="7">
        <v>0</v>
      </c>
      <c r="Q1373" s="7">
        <v>0</v>
      </c>
      <c r="R1373" s="7" t="str" cm="1">
        <f t="array" ref="R1373">_xlfn.IFS(N1373=1,N$1,O1373=1,O$1,P1373=1,P$1,Q1373=1,Q$1)</f>
        <v>Graduate</v>
      </c>
      <c r="S1373" t="s">
        <v>69</v>
      </c>
      <c r="T1373" s="7">
        <v>30</v>
      </c>
      <c r="U1373" s="7">
        <v>533</v>
      </c>
      <c r="V1373" s="7">
        <v>0</v>
      </c>
      <c r="W1373" s="7">
        <v>173</v>
      </c>
      <c r="X1373" s="7">
        <v>21</v>
      </c>
      <c r="Y1373" s="7">
        <v>38</v>
      </c>
      <c r="Z1373" s="20">
        <f>SUM(U1373:Y1373)</f>
        <v>765</v>
      </c>
      <c r="AA1373" s="7">
        <v>128</v>
      </c>
      <c r="AB1373" s="7">
        <v>637</v>
      </c>
      <c r="AC1373" s="7">
        <v>5</v>
      </c>
      <c r="AD1373" s="7">
        <v>3</v>
      </c>
      <c r="AE1373" s="7">
        <v>4</v>
      </c>
      <c r="AF1373" s="7">
        <v>3</v>
      </c>
      <c r="AG1373" s="7">
        <v>6</v>
      </c>
      <c r="AH1373" s="7">
        <v>1</v>
      </c>
      <c r="AI1373" s="7">
        <v>0</v>
      </c>
      <c r="AJ1373" s="7">
        <v>0</v>
      </c>
      <c r="AK1373" s="7">
        <v>0</v>
      </c>
      <c r="AL1373" s="7">
        <v>0</v>
      </c>
      <c r="AM1373" s="7">
        <v>0</v>
      </c>
      <c r="AN1373" s="7">
        <v>0</v>
      </c>
      <c r="AO1373" s="8">
        <v>43898</v>
      </c>
      <c r="AQ1373">
        <f>IF($AI1373=1,H1373,0)</f>
        <v>0</v>
      </c>
      <c r="AR1373">
        <f>IF($AI1373=1,I1373,0)</f>
        <v>0</v>
      </c>
      <c r="AS1373">
        <f>IF($AI1373=1,K1373,0)</f>
        <v>0</v>
      </c>
      <c r="AT1373">
        <f>IF($AI1373=1,J1373,0)</f>
        <v>0</v>
      </c>
      <c r="AU1373">
        <f>IF($AI1373=1,L1373,0)</f>
        <v>0</v>
      </c>
      <c r="AW1373">
        <f>IF($AL1373=1,U1373,0)</f>
        <v>0</v>
      </c>
      <c r="AX1373">
        <f>IF($AL1373=1,V1373,0)</f>
        <v>0</v>
      </c>
      <c r="AY1373">
        <f>IF($AL1373=1,W1373,0)</f>
        <v>0</v>
      </c>
      <c r="AZ1373">
        <f>IF($AL1373=1,X1373,0)</f>
        <v>0</v>
      </c>
      <c r="BA1373">
        <f>IF($AL1373=1,Y1373,0)</f>
        <v>0</v>
      </c>
      <c r="BC1373">
        <f>IF($AM1373=1,N1373,0)</f>
        <v>0</v>
      </c>
      <c r="BD1373">
        <f>IF($AM1373=1,O1373,0)</f>
        <v>0</v>
      </c>
      <c r="BE1373">
        <f>IF($AM1373=1,P1373,0)</f>
        <v>0</v>
      </c>
      <c r="BF1373">
        <f>IF($AM1373=1,Q1373,0)</f>
        <v>0</v>
      </c>
    </row>
    <row r="1374" spans="1:58" x14ac:dyDescent="0.3">
      <c r="A1374" s="7">
        <v>2771</v>
      </c>
      <c r="B1374" s="6">
        <v>162535</v>
      </c>
      <c r="C1374" s="6" t="str">
        <f>VLOOKUP(B1374,incomegroup,3,TRUE)</f>
        <v>Middle Income</v>
      </c>
      <c r="D1374" s="7">
        <v>0</v>
      </c>
      <c r="E1374" s="7">
        <v>1</v>
      </c>
      <c r="F1374" s="7">
        <f>SUM(D1374:E1374)</f>
        <v>1</v>
      </c>
      <c r="G1374" s="7">
        <v>65</v>
      </c>
      <c r="H1374" s="7">
        <v>0</v>
      </c>
      <c r="I1374" s="7">
        <v>0</v>
      </c>
      <c r="J1374" s="7">
        <v>0</v>
      </c>
      <c r="K1374" s="7">
        <v>1</v>
      </c>
      <c r="L1374" s="7">
        <v>0</v>
      </c>
      <c r="M1374" s="7" t="str" cm="1">
        <f t="array" ref="M1374">_xlfn.IFS(H1374=1,H$1,I1374=1,I$1,J1374=1,J$1,K1374=1,K$1,L1374=1,L$1)</f>
        <v>Single</v>
      </c>
      <c r="N1374" s="7">
        <v>0</v>
      </c>
      <c r="O1374" s="7">
        <v>1</v>
      </c>
      <c r="P1374" s="7">
        <v>0</v>
      </c>
      <c r="Q1374" s="7">
        <v>0</v>
      </c>
      <c r="R1374" s="7" t="str" cm="1">
        <f t="array" ref="R1374">_xlfn.IFS(N1374=1,N$1,O1374=1,O$1,P1374=1,P$1,Q1374=1,Q$1)</f>
        <v>Graduate</v>
      </c>
      <c r="S1374" t="s">
        <v>71</v>
      </c>
      <c r="T1374" s="7">
        <v>13</v>
      </c>
      <c r="U1374" s="7">
        <v>424</v>
      </c>
      <c r="V1374" s="7">
        <v>125</v>
      </c>
      <c r="W1374" s="7">
        <v>234</v>
      </c>
      <c r="X1374" s="7">
        <v>0</v>
      </c>
      <c r="Y1374" s="7">
        <v>117</v>
      </c>
      <c r="Z1374" s="20">
        <f>SUM(U1374:Y1374)</f>
        <v>900</v>
      </c>
      <c r="AA1374" s="7">
        <v>135</v>
      </c>
      <c r="AB1374" s="7">
        <v>764</v>
      </c>
      <c r="AC1374" s="7">
        <v>1</v>
      </c>
      <c r="AD1374" s="7">
        <v>3</v>
      </c>
      <c r="AE1374" s="7">
        <v>2</v>
      </c>
      <c r="AF1374" s="7">
        <v>8</v>
      </c>
      <c r="AG1374" s="7">
        <v>3</v>
      </c>
      <c r="AH1374" s="7">
        <v>0</v>
      </c>
      <c r="AI1374" s="7">
        <v>0</v>
      </c>
      <c r="AJ1374" s="7">
        <v>0</v>
      </c>
      <c r="AK1374" s="7">
        <v>0</v>
      </c>
      <c r="AL1374" s="7">
        <v>0</v>
      </c>
      <c r="AM1374" s="7">
        <v>0</v>
      </c>
      <c r="AN1374" s="7">
        <v>0</v>
      </c>
      <c r="AO1374" s="8">
        <v>43899</v>
      </c>
      <c r="AQ1374">
        <f>IF($AI1374=1,H1374,0)</f>
        <v>0</v>
      </c>
      <c r="AR1374">
        <f>IF($AI1374=1,I1374,0)</f>
        <v>0</v>
      </c>
      <c r="AS1374">
        <f>IF($AI1374=1,K1374,0)</f>
        <v>0</v>
      </c>
      <c r="AT1374">
        <f>IF($AI1374=1,J1374,0)</f>
        <v>0</v>
      </c>
      <c r="AU1374">
        <f>IF($AI1374=1,L1374,0)</f>
        <v>0</v>
      </c>
      <c r="AW1374">
        <f>IF($AL1374=1,U1374,0)</f>
        <v>0</v>
      </c>
      <c r="AX1374">
        <f>IF($AL1374=1,V1374,0)</f>
        <v>0</v>
      </c>
      <c r="AY1374">
        <f>IF($AL1374=1,W1374,0)</f>
        <v>0</v>
      </c>
      <c r="AZ1374">
        <f>IF($AL1374=1,X1374,0)</f>
        <v>0</v>
      </c>
      <c r="BA1374">
        <f>IF($AL1374=1,Y1374,0)</f>
        <v>0</v>
      </c>
      <c r="BC1374">
        <f>IF($AM1374=1,N1374,0)</f>
        <v>0</v>
      </c>
      <c r="BD1374">
        <f>IF($AM1374=1,O1374,0)</f>
        <v>0</v>
      </c>
      <c r="BE1374">
        <f>IF($AM1374=1,P1374,0)</f>
        <v>0</v>
      </c>
      <c r="BF1374">
        <f>IF($AM1374=1,Q1374,0)</f>
        <v>0</v>
      </c>
    </row>
    <row r="1375" spans="1:58" x14ac:dyDescent="0.3">
      <c r="A1375" s="7">
        <v>1732</v>
      </c>
      <c r="B1375" s="6">
        <v>151518</v>
      </c>
      <c r="C1375" s="6" t="str">
        <f>VLOOKUP(B1375,incomegroup,3,TRUE)</f>
        <v>Middle Income</v>
      </c>
      <c r="D1375" s="7">
        <v>0</v>
      </c>
      <c r="E1375" s="7">
        <v>1</v>
      </c>
      <c r="F1375" s="7">
        <f>SUM(D1375:E1375)</f>
        <v>1</v>
      </c>
      <c r="G1375" s="7">
        <v>62</v>
      </c>
      <c r="H1375" s="7">
        <v>0</v>
      </c>
      <c r="I1375" s="7">
        <v>0</v>
      </c>
      <c r="J1375" s="7">
        <v>1</v>
      </c>
      <c r="K1375" s="7">
        <v>0</v>
      </c>
      <c r="L1375" s="7">
        <v>0</v>
      </c>
      <c r="M1375" s="7" t="str" cm="1">
        <f t="array" ref="M1375">_xlfn.IFS(H1375=1,H$1,I1375=1,I$1,J1375=1,J$1,K1375=1,K$1,L1375=1,L$1)</f>
        <v>Together</v>
      </c>
      <c r="N1375" s="7">
        <v>0</v>
      </c>
      <c r="O1375" s="7">
        <v>0</v>
      </c>
      <c r="P1375" s="7">
        <v>0</v>
      </c>
      <c r="Q1375" s="7">
        <v>1</v>
      </c>
      <c r="R1375" s="7" t="str" cm="1">
        <f t="array" ref="R1375">_xlfn.IFS(N1375=1,N$1,O1375=1,O$1,P1375=1,P$1,Q1375=1,Q$1)</f>
        <v>PhD</v>
      </c>
      <c r="S1375" t="s">
        <v>73</v>
      </c>
      <c r="T1375" s="7">
        <v>92</v>
      </c>
      <c r="U1375" s="7">
        <v>1029</v>
      </c>
      <c r="V1375" s="7">
        <v>24</v>
      </c>
      <c r="W1375" s="7">
        <v>194</v>
      </c>
      <c r="X1375" s="7">
        <v>50</v>
      </c>
      <c r="Y1375" s="7">
        <v>12</v>
      </c>
      <c r="Z1375" s="20">
        <f>SUM(U1375:Y1375)</f>
        <v>1309</v>
      </c>
      <c r="AA1375" s="7">
        <v>12</v>
      </c>
      <c r="AB1375" s="7">
        <v>1297</v>
      </c>
      <c r="AC1375" s="7">
        <v>2</v>
      </c>
      <c r="AD1375" s="7">
        <v>3</v>
      </c>
      <c r="AE1375" s="7">
        <v>2</v>
      </c>
      <c r="AF1375" s="7">
        <v>10</v>
      </c>
      <c r="AG1375" s="7">
        <v>3</v>
      </c>
      <c r="AH1375" s="7">
        <v>0</v>
      </c>
      <c r="AI1375" s="7">
        <v>0</v>
      </c>
      <c r="AJ1375" s="7">
        <v>0</v>
      </c>
      <c r="AK1375" s="7">
        <v>0</v>
      </c>
      <c r="AL1375" s="7">
        <v>0</v>
      </c>
      <c r="AM1375" s="7">
        <v>0</v>
      </c>
      <c r="AN1375" s="7">
        <v>0</v>
      </c>
      <c r="AO1375" s="8">
        <v>43899</v>
      </c>
      <c r="AQ1375">
        <f>IF($AI1375=1,H1375,0)</f>
        <v>0</v>
      </c>
      <c r="AR1375">
        <f>IF($AI1375=1,I1375,0)</f>
        <v>0</v>
      </c>
      <c r="AS1375">
        <f>IF($AI1375=1,K1375,0)</f>
        <v>0</v>
      </c>
      <c r="AT1375">
        <f>IF($AI1375=1,J1375,0)</f>
        <v>0</v>
      </c>
      <c r="AU1375">
        <f>IF($AI1375=1,L1375,0)</f>
        <v>0</v>
      </c>
      <c r="AW1375">
        <f>IF($AL1375=1,U1375,0)</f>
        <v>0</v>
      </c>
      <c r="AX1375">
        <f>IF($AL1375=1,V1375,0)</f>
        <v>0</v>
      </c>
      <c r="AY1375">
        <f>IF($AL1375=1,W1375,0)</f>
        <v>0</v>
      </c>
      <c r="AZ1375">
        <f>IF($AL1375=1,X1375,0)</f>
        <v>0</v>
      </c>
      <c r="BA1375">
        <f>IF($AL1375=1,Y1375,0)</f>
        <v>0</v>
      </c>
      <c r="BC1375">
        <f>IF($AM1375=1,N1375,0)</f>
        <v>0</v>
      </c>
      <c r="BD1375">
        <f>IF($AM1375=1,O1375,0)</f>
        <v>0</v>
      </c>
      <c r="BE1375">
        <f>IF($AM1375=1,P1375,0)</f>
        <v>0</v>
      </c>
      <c r="BF1375">
        <f>IF($AM1375=1,Q1375,0)</f>
        <v>0</v>
      </c>
    </row>
    <row r="1376" spans="1:58" x14ac:dyDescent="0.3">
      <c r="A1376" s="7">
        <v>2222</v>
      </c>
      <c r="B1376" s="6">
        <v>159062</v>
      </c>
      <c r="C1376" s="6" t="str">
        <f>VLOOKUP(B1376,incomegroup,3,TRUE)</f>
        <v>Middle Income</v>
      </c>
      <c r="D1376" s="7">
        <v>2</v>
      </c>
      <c r="E1376" s="7">
        <v>1</v>
      </c>
      <c r="F1376" s="7">
        <f>SUM(D1376:E1376)</f>
        <v>3</v>
      </c>
      <c r="G1376" s="7">
        <v>53</v>
      </c>
      <c r="H1376" s="7">
        <v>0</v>
      </c>
      <c r="I1376" s="7">
        <v>1</v>
      </c>
      <c r="J1376" s="7">
        <v>0</v>
      </c>
      <c r="K1376" s="7">
        <v>0</v>
      </c>
      <c r="L1376" s="7">
        <v>0</v>
      </c>
      <c r="M1376" s="7" t="str" cm="1">
        <f t="array" ref="M1376">_xlfn.IFS(H1376=1,H$1,I1376=1,I$1,J1376=1,J$1,K1376=1,K$1,L1376=1,L$1)</f>
        <v>Married</v>
      </c>
      <c r="N1376" s="7">
        <v>0</v>
      </c>
      <c r="O1376" s="7">
        <v>0</v>
      </c>
      <c r="P1376" s="7">
        <v>0</v>
      </c>
      <c r="Q1376" s="7">
        <v>1</v>
      </c>
      <c r="R1376" s="7" t="str" cm="1">
        <f t="array" ref="R1376">_xlfn.IFS(N1376=1,N$1,O1376=1,O$1,P1376=1,P$1,Q1376=1,Q$1)</f>
        <v>PhD</v>
      </c>
      <c r="S1376" t="s">
        <v>69</v>
      </c>
      <c r="T1376" s="7">
        <v>74</v>
      </c>
      <c r="U1376" s="7">
        <v>124</v>
      </c>
      <c r="V1376" s="7">
        <v>3</v>
      </c>
      <c r="W1376" s="7">
        <v>32</v>
      </c>
      <c r="X1376" s="7">
        <v>8</v>
      </c>
      <c r="Y1376" s="7">
        <v>0</v>
      </c>
      <c r="Z1376" s="20">
        <f>SUM(U1376:Y1376)</f>
        <v>167</v>
      </c>
      <c r="AA1376" s="7">
        <v>24</v>
      </c>
      <c r="AB1376" s="7">
        <v>143</v>
      </c>
      <c r="AC1376" s="7">
        <v>2</v>
      </c>
      <c r="AD1376" s="7">
        <v>2</v>
      </c>
      <c r="AE1376" s="7">
        <v>0</v>
      </c>
      <c r="AF1376" s="7">
        <v>3</v>
      </c>
      <c r="AG1376" s="7">
        <v>4</v>
      </c>
      <c r="AH1376" s="7">
        <v>0</v>
      </c>
      <c r="AI1376" s="7">
        <v>0</v>
      </c>
      <c r="AJ1376" s="7">
        <v>0</v>
      </c>
      <c r="AK1376" s="7">
        <v>0</v>
      </c>
      <c r="AL1376" s="7">
        <v>0</v>
      </c>
      <c r="AM1376" s="7">
        <v>0</v>
      </c>
      <c r="AN1376" s="7">
        <v>0</v>
      </c>
      <c r="AO1376" s="8">
        <v>43899</v>
      </c>
      <c r="AQ1376">
        <f>IF($AI1376=1,H1376,0)</f>
        <v>0</v>
      </c>
      <c r="AR1376">
        <f>IF($AI1376=1,I1376,0)</f>
        <v>0</v>
      </c>
      <c r="AS1376">
        <f>IF($AI1376=1,K1376,0)</f>
        <v>0</v>
      </c>
      <c r="AT1376">
        <f>IF($AI1376=1,J1376,0)</f>
        <v>0</v>
      </c>
      <c r="AU1376">
        <f>IF($AI1376=1,L1376,0)</f>
        <v>0</v>
      </c>
      <c r="AW1376">
        <f>IF($AL1376=1,U1376,0)</f>
        <v>0</v>
      </c>
      <c r="AX1376">
        <f>IF($AL1376=1,V1376,0)</f>
        <v>0</v>
      </c>
      <c r="AY1376">
        <f>IF($AL1376=1,W1376,0)</f>
        <v>0</v>
      </c>
      <c r="AZ1376">
        <f>IF($AL1376=1,X1376,0)</f>
        <v>0</v>
      </c>
      <c r="BA1376">
        <f>IF($AL1376=1,Y1376,0)</f>
        <v>0</v>
      </c>
      <c r="BC1376">
        <f>IF($AM1376=1,N1376,0)</f>
        <v>0</v>
      </c>
      <c r="BD1376">
        <f>IF($AM1376=1,O1376,0)</f>
        <v>0</v>
      </c>
      <c r="BE1376">
        <f>IF($AM1376=1,P1376,0)</f>
        <v>0</v>
      </c>
      <c r="BF1376">
        <f>IF($AM1376=1,Q1376,0)</f>
        <v>0</v>
      </c>
    </row>
    <row r="1377" spans="1:58" x14ac:dyDescent="0.3">
      <c r="A1377" s="7">
        <v>2367</v>
      </c>
      <c r="B1377" s="6">
        <v>122682</v>
      </c>
      <c r="C1377" s="6" t="str">
        <f>VLOOKUP(B1377,incomegroup,3,TRUE)</f>
        <v>Lower income</v>
      </c>
      <c r="D1377" s="7">
        <v>1</v>
      </c>
      <c r="E1377" s="7">
        <v>0</v>
      </c>
      <c r="F1377" s="7">
        <f>SUM(D1377:E1377)</f>
        <v>1</v>
      </c>
      <c r="G1377" s="7">
        <v>47</v>
      </c>
      <c r="H1377" s="7">
        <v>0</v>
      </c>
      <c r="I1377" s="7">
        <v>0</v>
      </c>
      <c r="J1377" s="7">
        <v>1</v>
      </c>
      <c r="K1377" s="7">
        <v>0</v>
      </c>
      <c r="L1377" s="7">
        <v>0</v>
      </c>
      <c r="M1377" s="7" t="str" cm="1">
        <f t="array" ref="M1377">_xlfn.IFS(H1377=1,H$1,I1377=1,I$1,J1377=1,J$1,K1377=1,K$1,L1377=1,L$1)</f>
        <v>Together</v>
      </c>
      <c r="N1377" s="7">
        <v>0</v>
      </c>
      <c r="O1377" s="7">
        <v>1</v>
      </c>
      <c r="P1377" s="7">
        <v>0</v>
      </c>
      <c r="Q1377" s="7">
        <v>0</v>
      </c>
      <c r="R1377" s="7" t="str" cm="1">
        <f t="array" ref="R1377">_xlfn.IFS(N1377=1,N$1,O1377=1,O$1,P1377=1,P$1,Q1377=1,Q$1)</f>
        <v>Graduate</v>
      </c>
      <c r="S1377" t="s">
        <v>72</v>
      </c>
      <c r="T1377" s="7">
        <v>51</v>
      </c>
      <c r="U1377" s="7">
        <v>54</v>
      </c>
      <c r="V1377" s="7">
        <v>76</v>
      </c>
      <c r="W1377" s="7">
        <v>157</v>
      </c>
      <c r="X1377" s="7">
        <v>22</v>
      </c>
      <c r="Y1377" s="7">
        <v>11</v>
      </c>
      <c r="Z1377" s="20">
        <f>SUM(U1377:Y1377)</f>
        <v>320</v>
      </c>
      <c r="AA1377" s="7">
        <v>195</v>
      </c>
      <c r="AB1377" s="7">
        <v>124</v>
      </c>
      <c r="AC1377" s="7">
        <v>3</v>
      </c>
      <c r="AD1377" s="7">
        <v>2</v>
      </c>
      <c r="AE1377" s="7">
        <v>1</v>
      </c>
      <c r="AF1377" s="7">
        <v>4</v>
      </c>
      <c r="AG1377" s="7">
        <v>4</v>
      </c>
      <c r="AH1377" s="7">
        <v>0</v>
      </c>
      <c r="AI1377" s="7">
        <v>0</v>
      </c>
      <c r="AJ1377" s="7">
        <v>0</v>
      </c>
      <c r="AK1377" s="7">
        <v>0</v>
      </c>
      <c r="AL1377" s="7">
        <v>0</v>
      </c>
      <c r="AM1377" s="7">
        <v>0</v>
      </c>
      <c r="AN1377" s="7">
        <v>0</v>
      </c>
      <c r="AO1377" s="8">
        <v>43899</v>
      </c>
      <c r="AQ1377">
        <f>IF($AI1377=1,H1377,0)</f>
        <v>0</v>
      </c>
      <c r="AR1377">
        <f>IF($AI1377=1,I1377,0)</f>
        <v>0</v>
      </c>
      <c r="AS1377">
        <f>IF($AI1377=1,K1377,0)</f>
        <v>0</v>
      </c>
      <c r="AT1377">
        <f>IF($AI1377=1,J1377,0)</f>
        <v>0</v>
      </c>
      <c r="AU1377">
        <f>IF($AI1377=1,L1377,0)</f>
        <v>0</v>
      </c>
      <c r="AW1377">
        <f>IF($AL1377=1,U1377,0)</f>
        <v>0</v>
      </c>
      <c r="AX1377">
        <f>IF($AL1377=1,V1377,0)</f>
        <v>0</v>
      </c>
      <c r="AY1377">
        <f>IF($AL1377=1,W1377,0)</f>
        <v>0</v>
      </c>
      <c r="AZ1377">
        <f>IF($AL1377=1,X1377,0)</f>
        <v>0</v>
      </c>
      <c r="BA1377">
        <f>IF($AL1377=1,Y1377,0)</f>
        <v>0</v>
      </c>
      <c r="BC1377">
        <f>IF($AM1377=1,N1377,0)</f>
        <v>0</v>
      </c>
      <c r="BD1377">
        <f>IF($AM1377=1,O1377,0)</f>
        <v>0</v>
      </c>
      <c r="BE1377">
        <f>IF($AM1377=1,P1377,0)</f>
        <v>0</v>
      </c>
      <c r="BF1377">
        <f>IF($AM1377=1,Q1377,0)</f>
        <v>0</v>
      </c>
    </row>
    <row r="1378" spans="1:58" x14ac:dyDescent="0.3">
      <c r="A1378" s="7">
        <v>1741</v>
      </c>
      <c r="B1378" s="6">
        <v>135523</v>
      </c>
      <c r="C1378" s="6" t="str">
        <f>VLOOKUP(B1378,incomegroup,3,TRUE)</f>
        <v>Lower income</v>
      </c>
      <c r="D1378" s="7">
        <v>1</v>
      </c>
      <c r="E1378" s="7">
        <v>0</v>
      </c>
      <c r="F1378" s="7">
        <f>SUM(D1378:E1378)</f>
        <v>1</v>
      </c>
      <c r="G1378" s="7">
        <v>39</v>
      </c>
      <c r="H1378" s="7">
        <v>0</v>
      </c>
      <c r="I1378" s="7">
        <v>1</v>
      </c>
      <c r="J1378" s="7">
        <v>0</v>
      </c>
      <c r="K1378" s="7">
        <v>0</v>
      </c>
      <c r="L1378" s="7">
        <v>0</v>
      </c>
      <c r="M1378" s="7" t="str" cm="1">
        <f t="array" ref="M1378">_xlfn.IFS(H1378=1,H$1,I1378=1,I$1,J1378=1,J$1,K1378=1,K$1,L1378=1,L$1)</f>
        <v>Married</v>
      </c>
      <c r="N1378" s="7">
        <v>0</v>
      </c>
      <c r="O1378" s="7">
        <v>0</v>
      </c>
      <c r="P1378" s="7">
        <v>0</v>
      </c>
      <c r="Q1378" s="7">
        <v>0</v>
      </c>
      <c r="R1378" s="7" t="e" cm="1">
        <f t="array" ref="R1378">_xlfn.IFS(N1378=1,N$1,O1378=1,O$1,P1378=1,P$1,Q1378=1,Q$1)</f>
        <v>#N/A</v>
      </c>
      <c r="S1378" t="s">
        <v>70</v>
      </c>
      <c r="T1378" s="7">
        <v>8</v>
      </c>
      <c r="U1378" s="7">
        <v>42</v>
      </c>
      <c r="V1378" s="7">
        <v>19</v>
      </c>
      <c r="W1378" s="7">
        <v>84</v>
      </c>
      <c r="X1378" s="7">
        <v>46</v>
      </c>
      <c r="Y1378" s="7">
        <v>19</v>
      </c>
      <c r="Z1378" s="20">
        <f>SUM(U1378:Y1378)</f>
        <v>210</v>
      </c>
      <c r="AA1378" s="7">
        <v>42</v>
      </c>
      <c r="AB1378" s="7">
        <v>168</v>
      </c>
      <c r="AC1378" s="7">
        <v>2</v>
      </c>
      <c r="AD1378" s="7">
        <v>3</v>
      </c>
      <c r="AE1378" s="7">
        <v>0</v>
      </c>
      <c r="AF1378" s="7">
        <v>3</v>
      </c>
      <c r="AG1378" s="7">
        <v>7</v>
      </c>
      <c r="AH1378" s="7">
        <v>0</v>
      </c>
      <c r="AI1378" s="7">
        <v>0</v>
      </c>
      <c r="AJ1378" s="7">
        <v>0</v>
      </c>
      <c r="AK1378" s="7">
        <v>0</v>
      </c>
      <c r="AL1378" s="7">
        <v>0</v>
      </c>
      <c r="AM1378" s="7">
        <v>0</v>
      </c>
      <c r="AN1378" s="7">
        <v>0</v>
      </c>
      <c r="AO1378" s="8">
        <v>43899</v>
      </c>
      <c r="AQ1378">
        <f>IF($AI1378=1,H1378,0)</f>
        <v>0</v>
      </c>
      <c r="AR1378">
        <f>IF($AI1378=1,I1378,0)</f>
        <v>0</v>
      </c>
      <c r="AS1378">
        <f>IF($AI1378=1,K1378,0)</f>
        <v>0</v>
      </c>
      <c r="AT1378">
        <f>IF($AI1378=1,J1378,0)</f>
        <v>0</v>
      </c>
      <c r="AU1378">
        <f>IF($AI1378=1,L1378,0)</f>
        <v>0</v>
      </c>
      <c r="AW1378">
        <f>IF($AL1378=1,U1378,0)</f>
        <v>0</v>
      </c>
      <c r="AX1378">
        <f>IF($AL1378=1,V1378,0)</f>
        <v>0</v>
      </c>
      <c r="AY1378">
        <f>IF($AL1378=1,W1378,0)</f>
        <v>0</v>
      </c>
      <c r="AZ1378">
        <f>IF($AL1378=1,X1378,0)</f>
        <v>0</v>
      </c>
      <c r="BA1378">
        <f>IF($AL1378=1,Y1378,0)</f>
        <v>0</v>
      </c>
      <c r="BC1378">
        <f>IF($AM1378=1,N1378,0)</f>
        <v>0</v>
      </c>
      <c r="BD1378">
        <f>IF($AM1378=1,O1378,0)</f>
        <v>0</v>
      </c>
      <c r="BE1378">
        <f>IF($AM1378=1,P1378,0)</f>
        <v>0</v>
      </c>
      <c r="BF1378">
        <f>IF($AM1378=1,Q1378,0)</f>
        <v>0</v>
      </c>
    </row>
    <row r="1379" spans="1:58" x14ac:dyDescent="0.3">
      <c r="A1379" s="7">
        <v>3057</v>
      </c>
      <c r="B1379" s="6">
        <v>130828</v>
      </c>
      <c r="C1379" s="6" t="str">
        <f>VLOOKUP(B1379,incomegroup,3,TRUE)</f>
        <v>Lower income</v>
      </c>
      <c r="D1379" s="7">
        <v>1</v>
      </c>
      <c r="E1379" s="7">
        <v>0</v>
      </c>
      <c r="F1379" s="7">
        <f>SUM(D1379:E1379)</f>
        <v>1</v>
      </c>
      <c r="G1379" s="7">
        <v>40</v>
      </c>
      <c r="H1379" s="7">
        <v>0</v>
      </c>
      <c r="I1379" s="7">
        <v>0</v>
      </c>
      <c r="J1379" s="7">
        <v>0</v>
      </c>
      <c r="K1379" s="7">
        <v>1</v>
      </c>
      <c r="L1379" s="7">
        <v>0</v>
      </c>
      <c r="M1379" s="7" t="str" cm="1">
        <f t="array" ref="M1379">_xlfn.IFS(H1379=1,H$1,I1379=1,I$1,J1379=1,J$1,K1379=1,K$1,L1379=1,L$1)</f>
        <v>Single</v>
      </c>
      <c r="N1379" s="7">
        <v>0</v>
      </c>
      <c r="O1379" s="7">
        <v>1</v>
      </c>
      <c r="P1379" s="7">
        <v>0</v>
      </c>
      <c r="Q1379" s="7">
        <v>0</v>
      </c>
      <c r="R1379" s="7" t="str" cm="1">
        <f t="array" ref="R1379">_xlfn.IFS(N1379=1,N$1,O1379=1,O$1,P1379=1,P$1,Q1379=1,Q$1)</f>
        <v>Graduate</v>
      </c>
      <c r="S1379" t="s">
        <v>72</v>
      </c>
      <c r="T1379" s="7">
        <v>16</v>
      </c>
      <c r="U1379" s="7">
        <v>68</v>
      </c>
      <c r="V1379" s="7">
        <v>47</v>
      </c>
      <c r="W1379" s="7">
        <v>64</v>
      </c>
      <c r="X1379" s="7">
        <v>8</v>
      </c>
      <c r="Y1379" s="7">
        <v>0</v>
      </c>
      <c r="Z1379" s="20">
        <f>SUM(U1379:Y1379)</f>
        <v>187</v>
      </c>
      <c r="AA1379" s="7">
        <v>51</v>
      </c>
      <c r="AB1379" s="7">
        <v>136</v>
      </c>
      <c r="AC1379" s="7">
        <v>2</v>
      </c>
      <c r="AD1379" s="7">
        <v>1</v>
      </c>
      <c r="AE1379" s="7">
        <v>1</v>
      </c>
      <c r="AF1379" s="7">
        <v>4</v>
      </c>
      <c r="AG1379" s="7">
        <v>3</v>
      </c>
      <c r="AH1379" s="7">
        <v>0</v>
      </c>
      <c r="AI1379" s="7">
        <v>0</v>
      </c>
      <c r="AJ1379" s="7">
        <v>0</v>
      </c>
      <c r="AK1379" s="7">
        <v>0</v>
      </c>
      <c r="AL1379" s="7">
        <v>0</v>
      </c>
      <c r="AM1379" s="7">
        <v>0</v>
      </c>
      <c r="AN1379" s="7">
        <v>0</v>
      </c>
      <c r="AO1379" s="8">
        <v>43900</v>
      </c>
      <c r="AQ1379">
        <f>IF($AI1379=1,H1379,0)</f>
        <v>0</v>
      </c>
      <c r="AR1379">
        <f>IF($AI1379=1,I1379,0)</f>
        <v>0</v>
      </c>
      <c r="AS1379">
        <f>IF($AI1379=1,K1379,0)</f>
        <v>0</v>
      </c>
      <c r="AT1379">
        <f>IF($AI1379=1,J1379,0)</f>
        <v>0</v>
      </c>
      <c r="AU1379">
        <f>IF($AI1379=1,L1379,0)</f>
        <v>0</v>
      </c>
      <c r="AW1379">
        <f>IF($AL1379=1,U1379,0)</f>
        <v>0</v>
      </c>
      <c r="AX1379">
        <f>IF($AL1379=1,V1379,0)</f>
        <v>0</v>
      </c>
      <c r="AY1379">
        <f>IF($AL1379=1,W1379,0)</f>
        <v>0</v>
      </c>
      <c r="AZ1379">
        <f>IF($AL1379=1,X1379,0)</f>
        <v>0</v>
      </c>
      <c r="BA1379">
        <f>IF($AL1379=1,Y1379,0)</f>
        <v>0</v>
      </c>
      <c r="BC1379">
        <f>IF($AM1379=1,N1379,0)</f>
        <v>0</v>
      </c>
      <c r="BD1379">
        <f>IF($AM1379=1,O1379,0)</f>
        <v>0</v>
      </c>
      <c r="BE1379">
        <f>IF($AM1379=1,P1379,0)</f>
        <v>0</v>
      </c>
      <c r="BF1379">
        <f>IF($AM1379=1,Q1379,0)</f>
        <v>0</v>
      </c>
    </row>
    <row r="1380" spans="1:58" x14ac:dyDescent="0.3">
      <c r="A1380" s="7">
        <v>1225</v>
      </c>
      <c r="B1380" s="6">
        <v>179761</v>
      </c>
      <c r="C1380" s="6" t="str">
        <f>VLOOKUP(B1380,incomegroup,3,TRUE)</f>
        <v>Middle Income</v>
      </c>
      <c r="D1380" s="7">
        <v>0</v>
      </c>
      <c r="E1380" s="7">
        <v>1</v>
      </c>
      <c r="F1380" s="7">
        <f>SUM(D1380:E1380)</f>
        <v>1</v>
      </c>
      <c r="G1380" s="7">
        <v>62</v>
      </c>
      <c r="H1380" s="7">
        <v>0</v>
      </c>
      <c r="I1380" s="7">
        <v>0</v>
      </c>
      <c r="J1380" s="7">
        <v>0</v>
      </c>
      <c r="K1380" s="7">
        <v>1</v>
      </c>
      <c r="L1380" s="7">
        <v>0</v>
      </c>
      <c r="M1380" s="7" t="str" cm="1">
        <f t="array" ref="M1380">_xlfn.IFS(H1380=1,H$1,I1380=1,I$1,J1380=1,J$1,K1380=1,K$1,L1380=1,L$1)</f>
        <v>Single</v>
      </c>
      <c r="N1380" s="7">
        <v>0</v>
      </c>
      <c r="O1380" s="7">
        <v>0</v>
      </c>
      <c r="P1380" s="7">
        <v>0</v>
      </c>
      <c r="Q1380" s="7">
        <v>1</v>
      </c>
      <c r="R1380" s="7" t="str" cm="1">
        <f t="array" ref="R1380">_xlfn.IFS(N1380=1,N$1,O1380=1,O$1,P1380=1,P$1,Q1380=1,Q$1)</f>
        <v>PhD</v>
      </c>
      <c r="S1380" t="s">
        <v>70</v>
      </c>
      <c r="T1380" s="7">
        <v>32</v>
      </c>
      <c r="U1380" s="7">
        <v>935</v>
      </c>
      <c r="V1380" s="7">
        <v>11</v>
      </c>
      <c r="W1380" s="7">
        <v>279</v>
      </c>
      <c r="X1380" s="7">
        <v>34</v>
      </c>
      <c r="Y1380" s="7">
        <v>79</v>
      </c>
      <c r="Z1380" s="20">
        <f>SUM(U1380:Y1380)</f>
        <v>1338</v>
      </c>
      <c r="AA1380" s="7">
        <v>25</v>
      </c>
      <c r="AB1380" s="7">
        <v>1314</v>
      </c>
      <c r="AC1380" s="7">
        <v>1</v>
      </c>
      <c r="AD1380" s="7">
        <v>5</v>
      </c>
      <c r="AE1380" s="7">
        <v>2</v>
      </c>
      <c r="AF1380" s="7">
        <v>11</v>
      </c>
      <c r="AG1380" s="7">
        <v>3</v>
      </c>
      <c r="AH1380" s="7">
        <v>0</v>
      </c>
      <c r="AI1380" s="7">
        <v>0</v>
      </c>
      <c r="AJ1380" s="7">
        <v>0</v>
      </c>
      <c r="AK1380" s="7">
        <v>0</v>
      </c>
      <c r="AL1380" s="7">
        <v>0</v>
      </c>
      <c r="AM1380" s="7">
        <v>0</v>
      </c>
      <c r="AN1380" s="7">
        <v>0</v>
      </c>
      <c r="AO1380" s="8">
        <v>43900</v>
      </c>
      <c r="AQ1380">
        <f>IF($AI1380=1,H1380,0)</f>
        <v>0</v>
      </c>
      <c r="AR1380">
        <f>IF($AI1380=1,I1380,0)</f>
        <v>0</v>
      </c>
      <c r="AS1380">
        <f>IF($AI1380=1,K1380,0)</f>
        <v>0</v>
      </c>
      <c r="AT1380">
        <f>IF($AI1380=1,J1380,0)</f>
        <v>0</v>
      </c>
      <c r="AU1380">
        <f>IF($AI1380=1,L1380,0)</f>
        <v>0</v>
      </c>
      <c r="AW1380">
        <f>IF($AL1380=1,U1380,0)</f>
        <v>0</v>
      </c>
      <c r="AX1380">
        <f>IF($AL1380=1,V1380,0)</f>
        <v>0</v>
      </c>
      <c r="AY1380">
        <f>IF($AL1380=1,W1380,0)</f>
        <v>0</v>
      </c>
      <c r="AZ1380">
        <f>IF($AL1380=1,X1380,0)</f>
        <v>0</v>
      </c>
      <c r="BA1380">
        <f>IF($AL1380=1,Y1380,0)</f>
        <v>0</v>
      </c>
      <c r="BC1380">
        <f>IF($AM1380=1,N1380,0)</f>
        <v>0</v>
      </c>
      <c r="BD1380">
        <f>IF($AM1380=1,O1380,0)</f>
        <v>0</v>
      </c>
      <c r="BE1380">
        <f>IF($AM1380=1,P1380,0)</f>
        <v>0</v>
      </c>
      <c r="BF1380">
        <f>IF($AM1380=1,Q1380,0)</f>
        <v>0</v>
      </c>
    </row>
    <row r="1381" spans="1:58" x14ac:dyDescent="0.3">
      <c r="A1381" s="7">
        <v>1256</v>
      </c>
      <c r="B1381" s="6">
        <v>122070</v>
      </c>
      <c r="C1381" s="6" t="str">
        <f>VLOOKUP(B1381,incomegroup,3,TRUE)</f>
        <v>Lower income</v>
      </c>
      <c r="D1381" s="7">
        <v>1</v>
      </c>
      <c r="E1381" s="7">
        <v>0</v>
      </c>
      <c r="F1381" s="7">
        <f>SUM(D1381:E1381)</f>
        <v>1</v>
      </c>
      <c r="G1381" s="7">
        <v>50</v>
      </c>
      <c r="H1381" s="7">
        <v>0</v>
      </c>
      <c r="I1381" s="7">
        <v>0</v>
      </c>
      <c r="J1381" s="7">
        <v>1</v>
      </c>
      <c r="K1381" s="7">
        <v>0</v>
      </c>
      <c r="L1381" s="7">
        <v>0</v>
      </c>
      <c r="M1381" s="7" t="str" cm="1">
        <f t="array" ref="M1381">_xlfn.IFS(H1381=1,H$1,I1381=1,I$1,J1381=1,J$1,K1381=1,K$1,L1381=1,L$1)</f>
        <v>Together</v>
      </c>
      <c r="N1381" s="7">
        <v>0</v>
      </c>
      <c r="O1381" s="7">
        <v>1</v>
      </c>
      <c r="P1381" s="7">
        <v>0</v>
      </c>
      <c r="Q1381" s="7">
        <v>0</v>
      </c>
      <c r="R1381" s="7" t="str" cm="1">
        <f t="array" ref="R1381">_xlfn.IFS(N1381=1,N$1,O1381=1,O$1,P1381=1,P$1,Q1381=1,Q$1)</f>
        <v>Graduate</v>
      </c>
      <c r="S1381" t="s">
        <v>69</v>
      </c>
      <c r="T1381" s="7">
        <v>11</v>
      </c>
      <c r="U1381" s="7">
        <v>55</v>
      </c>
      <c r="V1381" s="7">
        <v>39</v>
      </c>
      <c r="W1381" s="7">
        <v>105</v>
      </c>
      <c r="X1381" s="7">
        <v>44</v>
      </c>
      <c r="Y1381" s="7">
        <v>11</v>
      </c>
      <c r="Z1381" s="20">
        <f>SUM(U1381:Y1381)</f>
        <v>254</v>
      </c>
      <c r="AA1381" s="7">
        <v>116</v>
      </c>
      <c r="AB1381" s="7">
        <v>138</v>
      </c>
      <c r="AC1381" s="7">
        <v>2</v>
      </c>
      <c r="AD1381" s="7">
        <v>2</v>
      </c>
      <c r="AE1381" s="7">
        <v>2</v>
      </c>
      <c r="AF1381" s="7">
        <v>2</v>
      </c>
      <c r="AG1381" s="7">
        <v>6</v>
      </c>
      <c r="AH1381" s="7">
        <v>0</v>
      </c>
      <c r="AI1381" s="7">
        <v>0</v>
      </c>
      <c r="AJ1381" s="7">
        <v>0</v>
      </c>
      <c r="AK1381" s="7">
        <v>0</v>
      </c>
      <c r="AL1381" s="7">
        <v>0</v>
      </c>
      <c r="AM1381" s="7">
        <v>0</v>
      </c>
      <c r="AN1381" s="7">
        <v>0</v>
      </c>
      <c r="AO1381" s="8">
        <v>43900</v>
      </c>
      <c r="AQ1381">
        <f>IF($AI1381=1,H1381,0)</f>
        <v>0</v>
      </c>
      <c r="AR1381">
        <f>IF($AI1381=1,I1381,0)</f>
        <v>0</v>
      </c>
      <c r="AS1381">
        <f>IF($AI1381=1,K1381,0)</f>
        <v>0</v>
      </c>
      <c r="AT1381">
        <f>IF($AI1381=1,J1381,0)</f>
        <v>0</v>
      </c>
      <c r="AU1381">
        <f>IF($AI1381=1,L1381,0)</f>
        <v>0</v>
      </c>
      <c r="AW1381">
        <f>IF($AL1381=1,U1381,0)</f>
        <v>0</v>
      </c>
      <c r="AX1381">
        <f>IF($AL1381=1,V1381,0)</f>
        <v>0</v>
      </c>
      <c r="AY1381">
        <f>IF($AL1381=1,W1381,0)</f>
        <v>0</v>
      </c>
      <c r="AZ1381">
        <f>IF($AL1381=1,X1381,0)</f>
        <v>0</v>
      </c>
      <c r="BA1381">
        <f>IF($AL1381=1,Y1381,0)</f>
        <v>0</v>
      </c>
      <c r="BC1381">
        <f>IF($AM1381=1,N1381,0)</f>
        <v>0</v>
      </c>
      <c r="BD1381">
        <f>IF($AM1381=1,O1381,0)</f>
        <v>0</v>
      </c>
      <c r="BE1381">
        <f>IF($AM1381=1,P1381,0)</f>
        <v>0</v>
      </c>
      <c r="BF1381">
        <f>IF($AM1381=1,Q1381,0)</f>
        <v>0</v>
      </c>
    </row>
    <row r="1382" spans="1:58" x14ac:dyDescent="0.3">
      <c r="A1382" s="7">
        <v>2339</v>
      </c>
      <c r="B1382" s="6">
        <v>133316</v>
      </c>
      <c r="C1382" s="6" t="str">
        <f>VLOOKUP(B1382,incomegroup,3,TRUE)</f>
        <v>Lower income</v>
      </c>
      <c r="D1382" s="7">
        <v>1</v>
      </c>
      <c r="E1382" s="7">
        <v>1</v>
      </c>
      <c r="F1382" s="7">
        <f>SUM(D1382:E1382)</f>
        <v>2</v>
      </c>
      <c r="G1382" s="7">
        <v>49</v>
      </c>
      <c r="H1382" s="7">
        <v>0</v>
      </c>
      <c r="I1382" s="7">
        <v>0</v>
      </c>
      <c r="J1382" s="7">
        <v>0</v>
      </c>
      <c r="K1382" s="7">
        <v>1</v>
      </c>
      <c r="L1382" s="7">
        <v>0</v>
      </c>
      <c r="M1382" s="7" t="str" cm="1">
        <f t="array" ref="M1382">_xlfn.IFS(H1382=1,H$1,I1382=1,I$1,J1382=1,J$1,K1382=1,K$1,L1382=1,L$1)</f>
        <v>Single</v>
      </c>
      <c r="N1382" s="7">
        <v>0</v>
      </c>
      <c r="O1382" s="7">
        <v>0</v>
      </c>
      <c r="P1382" s="7">
        <v>1</v>
      </c>
      <c r="Q1382" s="7">
        <v>0</v>
      </c>
      <c r="R1382" s="7" t="str" cm="1">
        <f t="array" ref="R1382">_xlfn.IFS(N1382=1,N$1,O1382=1,O$1,P1382=1,P$1,Q1382=1,Q$1)</f>
        <v>Master</v>
      </c>
      <c r="S1382" t="s">
        <v>71</v>
      </c>
      <c r="T1382" s="7">
        <v>34</v>
      </c>
      <c r="U1382" s="7">
        <v>316</v>
      </c>
      <c r="V1382" s="7">
        <v>4</v>
      </c>
      <c r="W1382" s="7">
        <v>124</v>
      </c>
      <c r="X1382" s="7">
        <v>16</v>
      </c>
      <c r="Y1382" s="7">
        <v>16</v>
      </c>
      <c r="Z1382" s="20">
        <f>SUM(U1382:Y1382)</f>
        <v>476</v>
      </c>
      <c r="AA1382" s="7">
        <v>48</v>
      </c>
      <c r="AB1382" s="7">
        <v>428</v>
      </c>
      <c r="AC1382" s="7">
        <v>3</v>
      </c>
      <c r="AD1382" s="7">
        <v>2</v>
      </c>
      <c r="AE1382" s="7">
        <v>1</v>
      </c>
      <c r="AF1382" s="7">
        <v>4</v>
      </c>
      <c r="AG1382" s="7">
        <v>6</v>
      </c>
      <c r="AH1382" s="7">
        <v>0</v>
      </c>
      <c r="AI1382" s="7">
        <v>0</v>
      </c>
      <c r="AJ1382" s="7">
        <v>0</v>
      </c>
      <c r="AK1382" s="7">
        <v>0</v>
      </c>
      <c r="AL1382" s="7">
        <v>0</v>
      </c>
      <c r="AM1382" s="7">
        <v>0</v>
      </c>
      <c r="AN1382" s="7">
        <v>0</v>
      </c>
      <c r="AO1382" s="8">
        <v>43900</v>
      </c>
      <c r="AQ1382">
        <f>IF($AI1382=1,H1382,0)</f>
        <v>0</v>
      </c>
      <c r="AR1382">
        <f>IF($AI1382=1,I1382,0)</f>
        <v>0</v>
      </c>
      <c r="AS1382">
        <f>IF($AI1382=1,K1382,0)</f>
        <v>0</v>
      </c>
      <c r="AT1382">
        <f>IF($AI1382=1,J1382,0)</f>
        <v>0</v>
      </c>
      <c r="AU1382">
        <f>IF($AI1382=1,L1382,0)</f>
        <v>0</v>
      </c>
      <c r="AW1382">
        <f>IF($AL1382=1,U1382,0)</f>
        <v>0</v>
      </c>
      <c r="AX1382">
        <f>IF($AL1382=1,V1382,0)</f>
        <v>0</v>
      </c>
      <c r="AY1382">
        <f>IF($AL1382=1,W1382,0)</f>
        <v>0</v>
      </c>
      <c r="AZ1382">
        <f>IF($AL1382=1,X1382,0)</f>
        <v>0</v>
      </c>
      <c r="BA1382">
        <f>IF($AL1382=1,Y1382,0)</f>
        <v>0</v>
      </c>
      <c r="BC1382">
        <f>IF($AM1382=1,N1382,0)</f>
        <v>0</v>
      </c>
      <c r="BD1382">
        <f>IF($AM1382=1,O1382,0)</f>
        <v>0</v>
      </c>
      <c r="BE1382">
        <f>IF($AM1382=1,P1382,0)</f>
        <v>0</v>
      </c>
      <c r="BF1382">
        <f>IF($AM1382=1,Q1382,0)</f>
        <v>0</v>
      </c>
    </row>
    <row r="1383" spans="1:58" x14ac:dyDescent="0.3">
      <c r="A1383" s="7">
        <v>2797</v>
      </c>
      <c r="B1383" s="6">
        <v>133316</v>
      </c>
      <c r="C1383" s="6" t="str">
        <f>VLOOKUP(B1383,incomegroup,3,TRUE)</f>
        <v>Lower income</v>
      </c>
      <c r="D1383" s="7">
        <v>1</v>
      </c>
      <c r="E1383" s="7">
        <v>1</v>
      </c>
      <c r="F1383" s="7">
        <f>SUM(D1383:E1383)</f>
        <v>2</v>
      </c>
      <c r="G1383" s="7">
        <v>49</v>
      </c>
      <c r="H1383" s="7">
        <v>0</v>
      </c>
      <c r="I1383" s="7">
        <v>0</v>
      </c>
      <c r="J1383" s="7">
        <v>0</v>
      </c>
      <c r="K1383" s="7">
        <v>1</v>
      </c>
      <c r="L1383" s="7">
        <v>0</v>
      </c>
      <c r="M1383" s="7" t="str" cm="1">
        <f t="array" ref="M1383">_xlfn.IFS(H1383=1,H$1,I1383=1,I$1,J1383=1,J$1,K1383=1,K$1,L1383=1,L$1)</f>
        <v>Single</v>
      </c>
      <c r="N1383" s="7">
        <v>0</v>
      </c>
      <c r="O1383" s="7">
        <v>0</v>
      </c>
      <c r="P1383" s="7">
        <v>1</v>
      </c>
      <c r="Q1383" s="7">
        <v>0</v>
      </c>
      <c r="R1383" s="7" t="str" cm="1">
        <f t="array" ref="R1383">_xlfn.IFS(N1383=1,N$1,O1383=1,O$1,P1383=1,P$1,Q1383=1,Q$1)</f>
        <v>Master</v>
      </c>
      <c r="S1383" t="s">
        <v>70</v>
      </c>
      <c r="T1383" s="7">
        <v>34</v>
      </c>
      <c r="U1383" s="7">
        <v>316</v>
      </c>
      <c r="V1383" s="7">
        <v>4</v>
      </c>
      <c r="W1383" s="7">
        <v>124</v>
      </c>
      <c r="X1383" s="7">
        <v>16</v>
      </c>
      <c r="Y1383" s="7">
        <v>16</v>
      </c>
      <c r="Z1383" s="20">
        <f>SUM(U1383:Y1383)</f>
        <v>476</v>
      </c>
      <c r="AA1383" s="7">
        <v>48</v>
      </c>
      <c r="AB1383" s="7">
        <v>428</v>
      </c>
      <c r="AC1383" s="7">
        <v>3</v>
      </c>
      <c r="AD1383" s="7">
        <v>2</v>
      </c>
      <c r="AE1383" s="7">
        <v>1</v>
      </c>
      <c r="AF1383" s="7">
        <v>4</v>
      </c>
      <c r="AG1383" s="7">
        <v>6</v>
      </c>
      <c r="AH1383" s="7">
        <v>0</v>
      </c>
      <c r="AI1383" s="7">
        <v>0</v>
      </c>
      <c r="AJ1383" s="7">
        <v>0</v>
      </c>
      <c r="AK1383" s="7">
        <v>0</v>
      </c>
      <c r="AL1383" s="7">
        <v>0</v>
      </c>
      <c r="AM1383" s="7">
        <v>0</v>
      </c>
      <c r="AN1383" s="7">
        <v>0</v>
      </c>
      <c r="AO1383" s="8">
        <v>43900</v>
      </c>
      <c r="AQ1383">
        <f>IF($AI1383=1,H1383,0)</f>
        <v>0</v>
      </c>
      <c r="AR1383">
        <f>IF($AI1383=1,I1383,0)</f>
        <v>0</v>
      </c>
      <c r="AS1383">
        <f>IF($AI1383=1,K1383,0)</f>
        <v>0</v>
      </c>
      <c r="AT1383">
        <f>IF($AI1383=1,J1383,0)</f>
        <v>0</v>
      </c>
      <c r="AU1383">
        <f>IF($AI1383=1,L1383,0)</f>
        <v>0</v>
      </c>
      <c r="AW1383">
        <f>IF($AL1383=1,U1383,0)</f>
        <v>0</v>
      </c>
      <c r="AX1383">
        <f>IF($AL1383=1,V1383,0)</f>
        <v>0</v>
      </c>
      <c r="AY1383">
        <f>IF($AL1383=1,W1383,0)</f>
        <v>0</v>
      </c>
      <c r="AZ1383">
        <f>IF($AL1383=1,X1383,0)</f>
        <v>0</v>
      </c>
      <c r="BA1383">
        <f>IF($AL1383=1,Y1383,0)</f>
        <v>0</v>
      </c>
      <c r="BC1383">
        <f>IF($AM1383=1,N1383,0)</f>
        <v>0</v>
      </c>
      <c r="BD1383">
        <f>IF($AM1383=1,O1383,0)</f>
        <v>0</v>
      </c>
      <c r="BE1383">
        <f>IF($AM1383=1,P1383,0)</f>
        <v>0</v>
      </c>
      <c r="BF1383">
        <f>IF($AM1383=1,Q1383,0)</f>
        <v>0</v>
      </c>
    </row>
    <row r="1384" spans="1:58" x14ac:dyDescent="0.3">
      <c r="A1384" s="7">
        <v>2218</v>
      </c>
      <c r="B1384" s="6">
        <v>184906</v>
      </c>
      <c r="C1384" s="6" t="str">
        <f>VLOOKUP(B1384,incomegroup,3,TRUE)</f>
        <v>Middle Income</v>
      </c>
      <c r="D1384" s="7">
        <v>0</v>
      </c>
      <c r="E1384" s="7">
        <v>0</v>
      </c>
      <c r="F1384" s="7">
        <f>SUM(D1384:E1384)</f>
        <v>0</v>
      </c>
      <c r="G1384" s="7">
        <v>48</v>
      </c>
      <c r="H1384" s="7">
        <v>0</v>
      </c>
      <c r="I1384" s="7">
        <v>0</v>
      </c>
      <c r="J1384" s="7">
        <v>1</v>
      </c>
      <c r="K1384" s="7">
        <v>0</v>
      </c>
      <c r="L1384" s="7">
        <v>0</v>
      </c>
      <c r="M1384" s="7" t="str" cm="1">
        <f t="array" ref="M1384">_xlfn.IFS(H1384=1,H$1,I1384=1,I$1,J1384=1,J$1,K1384=1,K$1,L1384=1,L$1)</f>
        <v>Together</v>
      </c>
      <c r="N1384" s="7">
        <v>0</v>
      </c>
      <c r="O1384" s="7">
        <v>1</v>
      </c>
      <c r="P1384" s="7">
        <v>0</v>
      </c>
      <c r="Q1384" s="7">
        <v>0</v>
      </c>
      <c r="R1384" s="7" t="str" cm="1">
        <f t="array" ref="R1384">_xlfn.IFS(N1384=1,N$1,O1384=1,O$1,P1384=1,P$1,Q1384=1,Q$1)</f>
        <v>Graduate</v>
      </c>
      <c r="S1384" t="s">
        <v>73</v>
      </c>
      <c r="T1384" s="7">
        <v>98</v>
      </c>
      <c r="U1384" s="7">
        <v>2171</v>
      </c>
      <c r="V1384" s="7">
        <v>33</v>
      </c>
      <c r="W1384" s="7">
        <v>902</v>
      </c>
      <c r="X1384" s="7">
        <v>216</v>
      </c>
      <c r="Y1384" s="7">
        <v>65</v>
      </c>
      <c r="Z1384" s="20">
        <f>SUM(U1384:Y1384)</f>
        <v>3387</v>
      </c>
      <c r="AA1384" s="7">
        <v>166</v>
      </c>
      <c r="AB1384" s="7">
        <v>3221</v>
      </c>
      <c r="AC1384" s="7">
        <v>1</v>
      </c>
      <c r="AD1384" s="7">
        <v>5</v>
      </c>
      <c r="AE1384" s="7">
        <v>6</v>
      </c>
      <c r="AF1384" s="7">
        <v>12</v>
      </c>
      <c r="AG1384" s="7">
        <v>2</v>
      </c>
      <c r="AH1384" s="7">
        <v>0</v>
      </c>
      <c r="AI1384" s="7">
        <v>1</v>
      </c>
      <c r="AJ1384" s="7">
        <v>1</v>
      </c>
      <c r="AK1384" s="7">
        <v>0</v>
      </c>
      <c r="AL1384" s="7">
        <v>1</v>
      </c>
      <c r="AM1384" s="7">
        <v>0</v>
      </c>
      <c r="AN1384" s="7">
        <v>0</v>
      </c>
      <c r="AO1384" s="8">
        <v>43900</v>
      </c>
      <c r="AQ1384">
        <f>IF($AI1384=1,H1384,0)</f>
        <v>0</v>
      </c>
      <c r="AR1384">
        <f>IF($AI1384=1,I1384,0)</f>
        <v>0</v>
      </c>
      <c r="AS1384">
        <f>IF($AI1384=1,K1384,0)</f>
        <v>0</v>
      </c>
      <c r="AT1384">
        <f>IF($AI1384=1,J1384,0)</f>
        <v>1</v>
      </c>
      <c r="AU1384">
        <f>IF($AI1384=1,L1384,0)</f>
        <v>0</v>
      </c>
      <c r="AW1384">
        <f>IF($AL1384=1,U1384,0)</f>
        <v>2171</v>
      </c>
      <c r="AX1384">
        <f>IF($AL1384=1,V1384,0)</f>
        <v>33</v>
      </c>
      <c r="AY1384">
        <f>IF($AL1384=1,W1384,0)</f>
        <v>902</v>
      </c>
      <c r="AZ1384">
        <f>IF($AL1384=1,X1384,0)</f>
        <v>216</v>
      </c>
      <c r="BA1384">
        <f>IF($AL1384=1,Y1384,0)</f>
        <v>65</v>
      </c>
      <c r="BC1384">
        <f>IF($AM1384=1,N1384,0)</f>
        <v>0</v>
      </c>
      <c r="BD1384">
        <f>IF($AM1384=1,O1384,0)</f>
        <v>0</v>
      </c>
      <c r="BE1384">
        <f>IF($AM1384=1,P1384,0)</f>
        <v>0</v>
      </c>
      <c r="BF1384">
        <f>IF($AM1384=1,Q1384,0)</f>
        <v>0</v>
      </c>
    </row>
    <row r="1385" spans="1:58" x14ac:dyDescent="0.3">
      <c r="A1385" s="7">
        <v>3094</v>
      </c>
      <c r="B1385" s="6">
        <v>184906</v>
      </c>
      <c r="C1385" s="6" t="str">
        <f>VLOOKUP(B1385,incomegroup,3,TRUE)</f>
        <v>Middle Income</v>
      </c>
      <c r="D1385" s="7">
        <v>0</v>
      </c>
      <c r="E1385" s="7">
        <v>0</v>
      </c>
      <c r="F1385" s="7">
        <f>SUM(D1385:E1385)</f>
        <v>0</v>
      </c>
      <c r="G1385" s="7">
        <v>48</v>
      </c>
      <c r="H1385" s="7">
        <v>0</v>
      </c>
      <c r="I1385" s="7">
        <v>0</v>
      </c>
      <c r="J1385" s="7">
        <v>1</v>
      </c>
      <c r="K1385" s="7">
        <v>0</v>
      </c>
      <c r="L1385" s="7">
        <v>0</v>
      </c>
      <c r="M1385" s="7" t="str" cm="1">
        <f t="array" ref="M1385">_xlfn.IFS(H1385=1,H$1,I1385=1,I$1,J1385=1,J$1,K1385=1,K$1,L1385=1,L$1)</f>
        <v>Together</v>
      </c>
      <c r="N1385" s="7">
        <v>0</v>
      </c>
      <c r="O1385" s="7">
        <v>1</v>
      </c>
      <c r="P1385" s="7">
        <v>0</v>
      </c>
      <c r="Q1385" s="7">
        <v>0</v>
      </c>
      <c r="R1385" s="7" t="str" cm="1">
        <f t="array" ref="R1385">_xlfn.IFS(N1385=1,N$1,O1385=1,O$1,P1385=1,P$1,Q1385=1,Q$1)</f>
        <v>Graduate</v>
      </c>
      <c r="S1385" t="s">
        <v>73</v>
      </c>
      <c r="T1385" s="7">
        <v>98</v>
      </c>
      <c r="U1385" s="7">
        <v>2171</v>
      </c>
      <c r="V1385" s="7">
        <v>33</v>
      </c>
      <c r="W1385" s="7">
        <v>902</v>
      </c>
      <c r="X1385" s="7">
        <v>216</v>
      </c>
      <c r="Y1385" s="7">
        <v>65</v>
      </c>
      <c r="Z1385" s="20">
        <f>SUM(U1385:Y1385)</f>
        <v>3387</v>
      </c>
      <c r="AA1385" s="7">
        <v>166</v>
      </c>
      <c r="AB1385" s="7">
        <v>3221</v>
      </c>
      <c r="AC1385" s="7">
        <v>1</v>
      </c>
      <c r="AD1385" s="7">
        <v>5</v>
      </c>
      <c r="AE1385" s="7">
        <v>6</v>
      </c>
      <c r="AF1385" s="7">
        <v>12</v>
      </c>
      <c r="AG1385" s="7">
        <v>2</v>
      </c>
      <c r="AH1385" s="7">
        <v>0</v>
      </c>
      <c r="AI1385" s="7">
        <v>1</v>
      </c>
      <c r="AJ1385" s="7">
        <v>1</v>
      </c>
      <c r="AK1385" s="7">
        <v>0</v>
      </c>
      <c r="AL1385" s="7">
        <v>1</v>
      </c>
      <c r="AM1385" s="7">
        <v>0</v>
      </c>
      <c r="AN1385" s="7">
        <v>0</v>
      </c>
      <c r="AO1385" s="8">
        <v>43900</v>
      </c>
      <c r="AQ1385">
        <f>IF($AI1385=1,H1385,0)</f>
        <v>0</v>
      </c>
      <c r="AR1385">
        <f>IF($AI1385=1,I1385,0)</f>
        <v>0</v>
      </c>
      <c r="AS1385">
        <f>IF($AI1385=1,K1385,0)</f>
        <v>0</v>
      </c>
      <c r="AT1385">
        <f>IF($AI1385=1,J1385,0)</f>
        <v>1</v>
      </c>
      <c r="AU1385">
        <f>IF($AI1385=1,L1385,0)</f>
        <v>0</v>
      </c>
      <c r="AW1385">
        <f>IF($AL1385=1,U1385,0)</f>
        <v>2171</v>
      </c>
      <c r="AX1385">
        <f>IF($AL1385=1,V1385,0)</f>
        <v>33</v>
      </c>
      <c r="AY1385">
        <f>IF($AL1385=1,W1385,0)</f>
        <v>902</v>
      </c>
      <c r="AZ1385">
        <f>IF($AL1385=1,X1385,0)</f>
        <v>216</v>
      </c>
      <c r="BA1385">
        <f>IF($AL1385=1,Y1385,0)</f>
        <v>65</v>
      </c>
      <c r="BC1385">
        <f>IF($AM1385=1,N1385,0)</f>
        <v>0</v>
      </c>
      <c r="BD1385">
        <f>IF($AM1385=1,O1385,0)</f>
        <v>0</v>
      </c>
      <c r="BE1385">
        <f>IF($AM1385=1,P1385,0)</f>
        <v>0</v>
      </c>
      <c r="BF1385">
        <f>IF($AM1385=1,Q1385,0)</f>
        <v>0</v>
      </c>
    </row>
    <row r="1386" spans="1:58" x14ac:dyDescent="0.3">
      <c r="A1386" s="7">
        <v>2591</v>
      </c>
      <c r="B1386" s="6">
        <v>155434</v>
      </c>
      <c r="C1386" s="6" t="str">
        <f>VLOOKUP(B1386,incomegroup,3,TRUE)</f>
        <v>Middle Income</v>
      </c>
      <c r="D1386" s="7">
        <v>1</v>
      </c>
      <c r="E1386" s="7">
        <v>0</v>
      </c>
      <c r="F1386" s="7">
        <f>SUM(D1386:E1386)</f>
        <v>1</v>
      </c>
      <c r="G1386" s="7">
        <v>36</v>
      </c>
      <c r="H1386" s="7">
        <v>0</v>
      </c>
      <c r="I1386" s="7">
        <v>1</v>
      </c>
      <c r="J1386" s="7">
        <v>0</v>
      </c>
      <c r="K1386" s="7">
        <v>0</v>
      </c>
      <c r="L1386" s="7">
        <v>0</v>
      </c>
      <c r="M1386" s="7" t="str" cm="1">
        <f t="array" ref="M1386">_xlfn.IFS(H1386=1,H$1,I1386=1,I$1,J1386=1,J$1,K1386=1,K$1,L1386=1,L$1)</f>
        <v>Married</v>
      </c>
      <c r="N1386" s="7">
        <v>0</v>
      </c>
      <c r="O1386" s="7">
        <v>1</v>
      </c>
      <c r="P1386" s="7">
        <v>0</v>
      </c>
      <c r="Q1386" s="7">
        <v>0</v>
      </c>
      <c r="R1386" s="7" t="str" cm="1">
        <f t="array" ref="R1386">_xlfn.IFS(N1386=1,N$1,O1386=1,O$1,P1386=1,P$1,Q1386=1,Q$1)</f>
        <v>Graduate</v>
      </c>
      <c r="S1386" t="s">
        <v>71</v>
      </c>
      <c r="T1386" s="7">
        <v>21</v>
      </c>
      <c r="U1386" s="7">
        <v>667</v>
      </c>
      <c r="V1386" s="7">
        <v>322</v>
      </c>
      <c r="W1386" s="7">
        <v>603</v>
      </c>
      <c r="X1386" s="7">
        <v>474</v>
      </c>
      <c r="Y1386" s="7">
        <v>193</v>
      </c>
      <c r="Z1386" s="20">
        <f>SUM(U1386:Y1386)</f>
        <v>2259</v>
      </c>
      <c r="AA1386" s="7">
        <v>213</v>
      </c>
      <c r="AB1386" s="7">
        <v>2047</v>
      </c>
      <c r="AC1386" s="7">
        <v>3</v>
      </c>
      <c r="AD1386" s="7">
        <v>5</v>
      </c>
      <c r="AE1386" s="7">
        <v>3</v>
      </c>
      <c r="AF1386" s="7">
        <v>13</v>
      </c>
      <c r="AG1386" s="7">
        <v>4</v>
      </c>
      <c r="AH1386" s="7">
        <v>0</v>
      </c>
      <c r="AI1386" s="7">
        <v>0</v>
      </c>
      <c r="AJ1386" s="7">
        <v>0</v>
      </c>
      <c r="AK1386" s="7">
        <v>0</v>
      </c>
      <c r="AL1386" s="7">
        <v>0</v>
      </c>
      <c r="AM1386" s="7">
        <v>0</v>
      </c>
      <c r="AN1386" s="7">
        <v>0</v>
      </c>
      <c r="AO1386" s="8">
        <v>43901</v>
      </c>
      <c r="AQ1386">
        <f>IF($AI1386=1,H1386,0)</f>
        <v>0</v>
      </c>
      <c r="AR1386">
        <f>IF($AI1386=1,I1386,0)</f>
        <v>0</v>
      </c>
      <c r="AS1386">
        <f>IF($AI1386=1,K1386,0)</f>
        <v>0</v>
      </c>
      <c r="AT1386">
        <f>IF($AI1386=1,J1386,0)</f>
        <v>0</v>
      </c>
      <c r="AU1386">
        <f>IF($AI1386=1,L1386,0)</f>
        <v>0</v>
      </c>
      <c r="AW1386">
        <f>IF($AL1386=1,U1386,0)</f>
        <v>0</v>
      </c>
      <c r="AX1386">
        <f>IF($AL1386=1,V1386,0)</f>
        <v>0</v>
      </c>
      <c r="AY1386">
        <f>IF($AL1386=1,W1386,0)</f>
        <v>0</v>
      </c>
      <c r="AZ1386">
        <f>IF($AL1386=1,X1386,0)</f>
        <v>0</v>
      </c>
      <c r="BA1386">
        <f>IF($AL1386=1,Y1386,0)</f>
        <v>0</v>
      </c>
      <c r="BC1386">
        <f>IF($AM1386=1,N1386,0)</f>
        <v>0</v>
      </c>
      <c r="BD1386">
        <f>IF($AM1386=1,O1386,0)</f>
        <v>0</v>
      </c>
      <c r="BE1386">
        <f>IF($AM1386=1,P1386,0)</f>
        <v>0</v>
      </c>
      <c r="BF1386">
        <f>IF($AM1386=1,Q1386,0)</f>
        <v>0</v>
      </c>
    </row>
    <row r="1387" spans="1:58" x14ac:dyDescent="0.3">
      <c r="A1387" s="7">
        <v>1379</v>
      </c>
      <c r="B1387" s="6">
        <v>168682</v>
      </c>
      <c r="C1387" s="6" t="str">
        <f>VLOOKUP(B1387,incomegroup,3,TRUE)</f>
        <v>Middle Income</v>
      </c>
      <c r="D1387" s="7">
        <v>0</v>
      </c>
      <c r="E1387" s="7">
        <v>0</v>
      </c>
      <c r="F1387" s="7">
        <f>SUM(D1387:E1387)</f>
        <v>0</v>
      </c>
      <c r="G1387" s="7">
        <v>29</v>
      </c>
      <c r="H1387" s="7">
        <v>0</v>
      </c>
      <c r="I1387" s="7">
        <v>0</v>
      </c>
      <c r="J1387" s="7">
        <v>1</v>
      </c>
      <c r="K1387" s="7">
        <v>0</v>
      </c>
      <c r="L1387" s="7">
        <v>0</v>
      </c>
      <c r="M1387" s="7" t="str" cm="1">
        <f t="array" ref="M1387">_xlfn.IFS(H1387=1,H$1,I1387=1,I$1,J1387=1,J$1,K1387=1,K$1,L1387=1,L$1)</f>
        <v>Together</v>
      </c>
      <c r="N1387" s="7">
        <v>0</v>
      </c>
      <c r="O1387" s="7">
        <v>0</v>
      </c>
      <c r="P1387" s="7">
        <v>0</v>
      </c>
      <c r="Q1387" s="7">
        <v>1</v>
      </c>
      <c r="R1387" s="7" t="str" cm="1">
        <f t="array" ref="R1387">_xlfn.IFS(N1387=1,N$1,O1387=1,O$1,P1387=1,P$1,Q1387=1,Q$1)</f>
        <v>PhD</v>
      </c>
      <c r="S1387" t="s">
        <v>71</v>
      </c>
      <c r="T1387" s="7">
        <v>56</v>
      </c>
      <c r="U1387" s="7">
        <v>2257</v>
      </c>
      <c r="V1387" s="7">
        <v>0</v>
      </c>
      <c r="W1387" s="7">
        <v>1240</v>
      </c>
      <c r="X1387" s="7">
        <v>243</v>
      </c>
      <c r="Y1387" s="7">
        <v>74</v>
      </c>
      <c r="Z1387" s="20">
        <f>SUM(U1387:Y1387)</f>
        <v>3814</v>
      </c>
      <c r="AA1387" s="7">
        <v>111</v>
      </c>
      <c r="AB1387" s="7">
        <v>3704</v>
      </c>
      <c r="AC1387" s="7">
        <v>1</v>
      </c>
      <c r="AD1387" s="7">
        <v>4</v>
      </c>
      <c r="AE1387" s="7">
        <v>9</v>
      </c>
      <c r="AF1387" s="7">
        <v>10</v>
      </c>
      <c r="AG1387" s="7">
        <v>2</v>
      </c>
      <c r="AH1387" s="7">
        <v>0</v>
      </c>
      <c r="AI1387" s="7">
        <v>0</v>
      </c>
      <c r="AJ1387" s="7">
        <v>0</v>
      </c>
      <c r="AK1387" s="7">
        <v>0</v>
      </c>
      <c r="AL1387" s="7">
        <v>0</v>
      </c>
      <c r="AM1387" s="7">
        <v>0</v>
      </c>
      <c r="AN1387" s="7">
        <v>0</v>
      </c>
      <c r="AO1387" s="8">
        <v>43902</v>
      </c>
      <c r="AQ1387">
        <f>IF($AI1387=1,H1387,0)</f>
        <v>0</v>
      </c>
      <c r="AR1387">
        <f>IF($AI1387=1,I1387,0)</f>
        <v>0</v>
      </c>
      <c r="AS1387">
        <f>IF($AI1387=1,K1387,0)</f>
        <v>0</v>
      </c>
      <c r="AT1387">
        <f>IF($AI1387=1,J1387,0)</f>
        <v>0</v>
      </c>
      <c r="AU1387">
        <f>IF($AI1387=1,L1387,0)</f>
        <v>0</v>
      </c>
      <c r="AW1387">
        <f>IF($AL1387=1,U1387,0)</f>
        <v>0</v>
      </c>
      <c r="AX1387">
        <f>IF($AL1387=1,V1387,0)</f>
        <v>0</v>
      </c>
      <c r="AY1387">
        <f>IF($AL1387=1,W1387,0)</f>
        <v>0</v>
      </c>
      <c r="AZ1387">
        <f>IF($AL1387=1,X1387,0)</f>
        <v>0</v>
      </c>
      <c r="BA1387">
        <f>IF($AL1387=1,Y1387,0)</f>
        <v>0</v>
      </c>
      <c r="BC1387">
        <f>IF($AM1387=1,N1387,0)</f>
        <v>0</v>
      </c>
      <c r="BD1387">
        <f>IF($AM1387=1,O1387,0)</f>
        <v>0</v>
      </c>
      <c r="BE1387">
        <f>IF($AM1387=1,P1387,0)</f>
        <v>0</v>
      </c>
      <c r="BF1387">
        <f>IF($AM1387=1,Q1387,0)</f>
        <v>0</v>
      </c>
    </row>
    <row r="1388" spans="1:58" x14ac:dyDescent="0.3">
      <c r="A1388" s="7">
        <v>2199</v>
      </c>
      <c r="B1388" s="6">
        <v>168682</v>
      </c>
      <c r="C1388" s="6" t="str">
        <f>VLOOKUP(B1388,incomegroup,3,TRUE)</f>
        <v>Middle Income</v>
      </c>
      <c r="D1388" s="7">
        <v>0</v>
      </c>
      <c r="E1388" s="7">
        <v>0</v>
      </c>
      <c r="F1388" s="7">
        <f>SUM(D1388:E1388)</f>
        <v>0</v>
      </c>
      <c r="G1388" s="7">
        <v>29</v>
      </c>
      <c r="H1388" s="7">
        <v>0</v>
      </c>
      <c r="I1388" s="7">
        <v>0</v>
      </c>
      <c r="J1388" s="7">
        <v>1</v>
      </c>
      <c r="K1388" s="7">
        <v>0</v>
      </c>
      <c r="L1388" s="7">
        <v>0</v>
      </c>
      <c r="M1388" s="7" t="str" cm="1">
        <f t="array" ref="M1388">_xlfn.IFS(H1388=1,H$1,I1388=1,I$1,J1388=1,J$1,K1388=1,K$1,L1388=1,L$1)</f>
        <v>Together</v>
      </c>
      <c r="N1388" s="7">
        <v>0</v>
      </c>
      <c r="O1388" s="7">
        <v>0</v>
      </c>
      <c r="P1388" s="7">
        <v>0</v>
      </c>
      <c r="Q1388" s="7">
        <v>1</v>
      </c>
      <c r="R1388" s="7" t="str" cm="1">
        <f t="array" ref="R1388">_xlfn.IFS(N1388=1,N$1,O1388=1,O$1,P1388=1,P$1,Q1388=1,Q$1)</f>
        <v>PhD</v>
      </c>
      <c r="S1388" t="s">
        <v>72</v>
      </c>
      <c r="T1388" s="7">
        <v>56</v>
      </c>
      <c r="U1388" s="7">
        <v>2257</v>
      </c>
      <c r="V1388" s="7">
        <v>0</v>
      </c>
      <c r="W1388" s="7">
        <v>1240</v>
      </c>
      <c r="X1388" s="7">
        <v>243</v>
      </c>
      <c r="Y1388" s="7">
        <v>74</v>
      </c>
      <c r="Z1388" s="20">
        <f>SUM(U1388:Y1388)</f>
        <v>3814</v>
      </c>
      <c r="AA1388" s="7">
        <v>111</v>
      </c>
      <c r="AB1388" s="7">
        <v>3704</v>
      </c>
      <c r="AC1388" s="7">
        <v>1</v>
      </c>
      <c r="AD1388" s="7">
        <v>4</v>
      </c>
      <c r="AE1388" s="7">
        <v>9</v>
      </c>
      <c r="AF1388" s="7">
        <v>10</v>
      </c>
      <c r="AG1388" s="7">
        <v>2</v>
      </c>
      <c r="AH1388" s="7">
        <v>0</v>
      </c>
      <c r="AI1388" s="7">
        <v>0</v>
      </c>
      <c r="AJ1388" s="7">
        <v>0</v>
      </c>
      <c r="AK1388" s="7">
        <v>0</v>
      </c>
      <c r="AL1388" s="7">
        <v>0</v>
      </c>
      <c r="AM1388" s="7">
        <v>0</v>
      </c>
      <c r="AN1388" s="7">
        <v>0</v>
      </c>
      <c r="AO1388" s="8">
        <v>43902</v>
      </c>
      <c r="AQ1388">
        <f>IF($AI1388=1,H1388,0)</f>
        <v>0</v>
      </c>
      <c r="AR1388">
        <f>IF($AI1388=1,I1388,0)</f>
        <v>0</v>
      </c>
      <c r="AS1388">
        <f>IF($AI1388=1,K1388,0)</f>
        <v>0</v>
      </c>
      <c r="AT1388">
        <f>IF($AI1388=1,J1388,0)</f>
        <v>0</v>
      </c>
      <c r="AU1388">
        <f>IF($AI1388=1,L1388,0)</f>
        <v>0</v>
      </c>
      <c r="AW1388">
        <f>IF($AL1388=1,U1388,0)</f>
        <v>0</v>
      </c>
      <c r="AX1388">
        <f>IF($AL1388=1,V1388,0)</f>
        <v>0</v>
      </c>
      <c r="AY1388">
        <f>IF($AL1388=1,W1388,0)</f>
        <v>0</v>
      </c>
      <c r="AZ1388">
        <f>IF($AL1388=1,X1388,0)</f>
        <v>0</v>
      </c>
      <c r="BA1388">
        <f>IF($AL1388=1,Y1388,0)</f>
        <v>0</v>
      </c>
      <c r="BC1388">
        <f>IF($AM1388=1,N1388,0)</f>
        <v>0</v>
      </c>
      <c r="BD1388">
        <f>IF($AM1388=1,O1388,0)</f>
        <v>0</v>
      </c>
      <c r="BE1388">
        <f>IF($AM1388=1,P1388,0)</f>
        <v>0</v>
      </c>
      <c r="BF1388">
        <f>IF($AM1388=1,Q1388,0)</f>
        <v>0</v>
      </c>
    </row>
    <row r="1389" spans="1:58" x14ac:dyDescent="0.3">
      <c r="A1389" s="7">
        <v>2101</v>
      </c>
      <c r="B1389" s="6">
        <v>170566</v>
      </c>
      <c r="C1389" s="6" t="str">
        <f>VLOOKUP(B1389,incomegroup,3,TRUE)</f>
        <v>Middle Income</v>
      </c>
      <c r="D1389" s="7">
        <v>0</v>
      </c>
      <c r="E1389" s="7">
        <v>1</v>
      </c>
      <c r="F1389" s="7">
        <f>SUM(D1389:E1389)</f>
        <v>1</v>
      </c>
      <c r="G1389" s="7">
        <v>52</v>
      </c>
      <c r="H1389" s="7">
        <v>0</v>
      </c>
      <c r="I1389" s="7">
        <v>0</v>
      </c>
      <c r="J1389" s="7">
        <v>0</v>
      </c>
      <c r="K1389" s="7">
        <v>1</v>
      </c>
      <c r="L1389" s="7">
        <v>0</v>
      </c>
      <c r="M1389" s="7" t="str" cm="1">
        <f t="array" ref="M1389">_xlfn.IFS(H1389=1,H$1,I1389=1,I$1,J1389=1,J$1,K1389=1,K$1,L1389=1,L$1)</f>
        <v>Single</v>
      </c>
      <c r="N1389" s="7">
        <v>0</v>
      </c>
      <c r="O1389" s="7">
        <v>1</v>
      </c>
      <c r="P1389" s="7">
        <v>0</v>
      </c>
      <c r="Q1389" s="7">
        <v>0</v>
      </c>
      <c r="R1389" s="7" t="str" cm="1">
        <f t="array" ref="R1389">_xlfn.IFS(N1389=1,N$1,O1389=1,O$1,P1389=1,P$1,Q1389=1,Q$1)</f>
        <v>Graduate</v>
      </c>
      <c r="S1389" t="s">
        <v>70</v>
      </c>
      <c r="T1389" s="7">
        <v>4</v>
      </c>
      <c r="U1389" s="7">
        <v>921</v>
      </c>
      <c r="V1389" s="7">
        <v>68</v>
      </c>
      <c r="W1389" s="7">
        <v>520</v>
      </c>
      <c r="X1389" s="7">
        <v>203</v>
      </c>
      <c r="Y1389" s="7">
        <v>68</v>
      </c>
      <c r="Z1389" s="20">
        <f>SUM(U1389:Y1389)</f>
        <v>1780</v>
      </c>
      <c r="AA1389" s="7">
        <v>51</v>
      </c>
      <c r="AB1389" s="7">
        <v>1728</v>
      </c>
      <c r="AC1389" s="7">
        <v>2</v>
      </c>
      <c r="AD1389" s="7">
        <v>6</v>
      </c>
      <c r="AE1389" s="7">
        <v>5</v>
      </c>
      <c r="AF1389" s="7">
        <v>9</v>
      </c>
      <c r="AG1389" s="7">
        <v>3</v>
      </c>
      <c r="AH1389" s="7">
        <v>0</v>
      </c>
      <c r="AI1389" s="7">
        <v>0</v>
      </c>
      <c r="AJ1389" s="7">
        <v>0</v>
      </c>
      <c r="AK1389" s="7">
        <v>0</v>
      </c>
      <c r="AL1389" s="7">
        <v>0</v>
      </c>
      <c r="AM1389" s="7">
        <v>0</v>
      </c>
      <c r="AN1389" s="7">
        <v>0</v>
      </c>
      <c r="AO1389" s="8">
        <v>43902</v>
      </c>
      <c r="AQ1389">
        <f>IF($AI1389=1,H1389,0)</f>
        <v>0</v>
      </c>
      <c r="AR1389">
        <f>IF($AI1389=1,I1389,0)</f>
        <v>0</v>
      </c>
      <c r="AS1389">
        <f>IF($AI1389=1,K1389,0)</f>
        <v>0</v>
      </c>
      <c r="AT1389">
        <f>IF($AI1389=1,J1389,0)</f>
        <v>0</v>
      </c>
      <c r="AU1389">
        <f>IF($AI1389=1,L1389,0)</f>
        <v>0</v>
      </c>
      <c r="AW1389">
        <f>IF($AL1389=1,U1389,0)</f>
        <v>0</v>
      </c>
      <c r="AX1389">
        <f>IF($AL1389=1,V1389,0)</f>
        <v>0</v>
      </c>
      <c r="AY1389">
        <f>IF($AL1389=1,W1389,0)</f>
        <v>0</v>
      </c>
      <c r="AZ1389">
        <f>IF($AL1389=1,X1389,0)</f>
        <v>0</v>
      </c>
      <c r="BA1389">
        <f>IF($AL1389=1,Y1389,0)</f>
        <v>0</v>
      </c>
      <c r="BC1389">
        <f>IF($AM1389=1,N1389,0)</f>
        <v>0</v>
      </c>
      <c r="BD1389">
        <f>IF($AM1389=1,O1389,0)</f>
        <v>0</v>
      </c>
      <c r="BE1389">
        <f>IF($AM1389=1,P1389,0)</f>
        <v>0</v>
      </c>
      <c r="BF1389">
        <f>IF($AM1389=1,Q1389,0)</f>
        <v>0</v>
      </c>
    </row>
    <row r="1390" spans="1:58" x14ac:dyDescent="0.3">
      <c r="A1390" s="7">
        <v>1855</v>
      </c>
      <c r="B1390" s="6">
        <v>161346</v>
      </c>
      <c r="C1390" s="6" t="str">
        <f>VLOOKUP(B1390,incomegroup,3,TRUE)</f>
        <v>Middle Income</v>
      </c>
      <c r="D1390" s="7">
        <v>1</v>
      </c>
      <c r="E1390" s="7">
        <v>0</v>
      </c>
      <c r="F1390" s="7">
        <f>SUM(D1390:E1390)</f>
        <v>1</v>
      </c>
      <c r="G1390" s="7">
        <v>42</v>
      </c>
      <c r="H1390" s="7">
        <v>0</v>
      </c>
      <c r="I1390" s="7">
        <v>0</v>
      </c>
      <c r="J1390" s="7">
        <v>1</v>
      </c>
      <c r="K1390" s="7">
        <v>0</v>
      </c>
      <c r="L1390" s="7">
        <v>0</v>
      </c>
      <c r="M1390" s="7" t="str" cm="1">
        <f t="array" ref="M1390">_xlfn.IFS(H1390=1,H$1,I1390=1,I$1,J1390=1,J$1,K1390=1,K$1,L1390=1,L$1)</f>
        <v>Together</v>
      </c>
      <c r="N1390" s="7">
        <v>0</v>
      </c>
      <c r="O1390" s="7">
        <v>0</v>
      </c>
      <c r="P1390" s="7">
        <v>1</v>
      </c>
      <c r="Q1390" s="7">
        <v>0</v>
      </c>
      <c r="R1390" s="7" t="str" cm="1">
        <f t="array" ref="R1390">_xlfn.IFS(N1390=1,N$1,O1390=1,O$1,P1390=1,P$1,Q1390=1,Q$1)</f>
        <v>Master</v>
      </c>
      <c r="S1390" t="s">
        <v>70</v>
      </c>
      <c r="T1390" s="7">
        <v>34</v>
      </c>
      <c r="U1390" s="7">
        <v>1478</v>
      </c>
      <c r="V1390" s="7">
        <v>153</v>
      </c>
      <c r="W1390" s="7">
        <v>442</v>
      </c>
      <c r="X1390" s="7">
        <v>113</v>
      </c>
      <c r="Y1390" s="7">
        <v>42</v>
      </c>
      <c r="Z1390" s="20">
        <f>SUM(U1390:Y1390)</f>
        <v>2228</v>
      </c>
      <c r="AA1390" s="7">
        <v>373</v>
      </c>
      <c r="AB1390" s="7">
        <v>1854</v>
      </c>
      <c r="AC1390" s="7">
        <v>1</v>
      </c>
      <c r="AD1390" s="7">
        <v>5</v>
      </c>
      <c r="AE1390" s="7">
        <v>7</v>
      </c>
      <c r="AF1390" s="7">
        <v>10</v>
      </c>
      <c r="AG1390" s="7">
        <v>3</v>
      </c>
      <c r="AH1390" s="7">
        <v>0</v>
      </c>
      <c r="AI1390" s="7">
        <v>0</v>
      </c>
      <c r="AJ1390" s="7">
        <v>0</v>
      </c>
      <c r="AK1390" s="7">
        <v>0</v>
      </c>
      <c r="AL1390" s="7">
        <v>0</v>
      </c>
      <c r="AM1390" s="7">
        <v>0</v>
      </c>
      <c r="AN1390" s="7">
        <v>0</v>
      </c>
      <c r="AO1390" s="8">
        <v>43902</v>
      </c>
      <c r="AQ1390">
        <f>IF($AI1390=1,H1390,0)</f>
        <v>0</v>
      </c>
      <c r="AR1390">
        <f>IF($AI1390=1,I1390,0)</f>
        <v>0</v>
      </c>
      <c r="AS1390">
        <f>IF($AI1390=1,K1390,0)</f>
        <v>0</v>
      </c>
      <c r="AT1390">
        <f>IF($AI1390=1,J1390,0)</f>
        <v>0</v>
      </c>
      <c r="AU1390">
        <f>IF($AI1390=1,L1390,0)</f>
        <v>0</v>
      </c>
      <c r="AW1390">
        <f>IF($AL1390=1,U1390,0)</f>
        <v>0</v>
      </c>
      <c r="AX1390">
        <f>IF($AL1390=1,V1390,0)</f>
        <v>0</v>
      </c>
      <c r="AY1390">
        <f>IF($AL1390=1,W1390,0)</f>
        <v>0</v>
      </c>
      <c r="AZ1390">
        <f>IF($AL1390=1,X1390,0)</f>
        <v>0</v>
      </c>
      <c r="BA1390">
        <f>IF($AL1390=1,Y1390,0)</f>
        <v>0</v>
      </c>
      <c r="BC1390">
        <f>IF($AM1390=1,N1390,0)</f>
        <v>0</v>
      </c>
      <c r="BD1390">
        <f>IF($AM1390=1,O1390,0)</f>
        <v>0</v>
      </c>
      <c r="BE1390">
        <f>IF($AM1390=1,P1390,0)</f>
        <v>0</v>
      </c>
      <c r="BF1390">
        <f>IF($AM1390=1,Q1390,0)</f>
        <v>0</v>
      </c>
    </row>
    <row r="1391" spans="1:58" x14ac:dyDescent="0.3">
      <c r="A1391" s="7">
        <v>2655</v>
      </c>
      <c r="B1391" s="6">
        <v>170440</v>
      </c>
      <c r="C1391" s="6" t="str">
        <f>VLOOKUP(B1391,incomegroup,3,TRUE)</f>
        <v>Middle Income</v>
      </c>
      <c r="D1391" s="7">
        <v>0</v>
      </c>
      <c r="E1391" s="7">
        <v>0</v>
      </c>
      <c r="F1391" s="7">
        <f>SUM(D1391:E1391)</f>
        <v>0</v>
      </c>
      <c r="G1391" s="7">
        <v>42</v>
      </c>
      <c r="H1391" s="7">
        <v>0</v>
      </c>
      <c r="I1391" s="7">
        <v>0</v>
      </c>
      <c r="J1391" s="7">
        <v>1</v>
      </c>
      <c r="K1391" s="7">
        <v>0</v>
      </c>
      <c r="L1391" s="7">
        <v>0</v>
      </c>
      <c r="M1391" s="7" t="str" cm="1">
        <f t="array" ref="M1391">_xlfn.IFS(H1391=1,H$1,I1391=1,I$1,J1391=1,J$1,K1391=1,K$1,L1391=1,L$1)</f>
        <v>Together</v>
      </c>
      <c r="N1391" s="7">
        <v>0</v>
      </c>
      <c r="O1391" s="7">
        <v>1</v>
      </c>
      <c r="P1391" s="7">
        <v>0</v>
      </c>
      <c r="Q1391" s="7">
        <v>0</v>
      </c>
      <c r="R1391" s="7" t="str" cm="1">
        <f t="array" ref="R1391">_xlfn.IFS(N1391=1,N$1,O1391=1,O$1,P1391=1,P$1,Q1391=1,Q$1)</f>
        <v>Graduate</v>
      </c>
      <c r="S1391" t="s">
        <v>72</v>
      </c>
      <c r="T1391" s="7">
        <v>49</v>
      </c>
      <c r="U1391" s="7">
        <v>1670</v>
      </c>
      <c r="V1391" s="7">
        <v>283</v>
      </c>
      <c r="W1391" s="7">
        <v>1207</v>
      </c>
      <c r="X1391" s="7">
        <v>184</v>
      </c>
      <c r="Y1391" s="7">
        <v>247</v>
      </c>
      <c r="Z1391" s="20">
        <f>SUM(U1391:Y1391)</f>
        <v>3591</v>
      </c>
      <c r="AA1391" s="7">
        <v>213</v>
      </c>
      <c r="AB1391" s="7">
        <v>3378</v>
      </c>
      <c r="AC1391" s="7">
        <v>1</v>
      </c>
      <c r="AD1391" s="7">
        <v>5</v>
      </c>
      <c r="AE1391" s="7">
        <v>10</v>
      </c>
      <c r="AF1391" s="7">
        <v>7</v>
      </c>
      <c r="AG1391" s="7">
        <v>3</v>
      </c>
      <c r="AH1391" s="7">
        <v>0</v>
      </c>
      <c r="AI1391" s="7">
        <v>0</v>
      </c>
      <c r="AJ1391" s="7">
        <v>0</v>
      </c>
      <c r="AK1391" s="7">
        <v>1</v>
      </c>
      <c r="AL1391" s="7">
        <v>0</v>
      </c>
      <c r="AM1391" s="7">
        <v>0</v>
      </c>
      <c r="AN1391" s="7">
        <v>0</v>
      </c>
      <c r="AO1391" s="8">
        <v>43904</v>
      </c>
      <c r="AQ1391">
        <f>IF($AI1391=1,H1391,0)</f>
        <v>0</v>
      </c>
      <c r="AR1391">
        <f>IF($AI1391=1,I1391,0)</f>
        <v>0</v>
      </c>
      <c r="AS1391">
        <f>IF($AI1391=1,K1391,0)</f>
        <v>0</v>
      </c>
      <c r="AT1391">
        <f>IF($AI1391=1,J1391,0)</f>
        <v>0</v>
      </c>
      <c r="AU1391">
        <f>IF($AI1391=1,L1391,0)</f>
        <v>0</v>
      </c>
      <c r="AW1391">
        <f>IF($AL1391=1,U1391,0)</f>
        <v>0</v>
      </c>
      <c r="AX1391">
        <f>IF($AL1391=1,V1391,0)</f>
        <v>0</v>
      </c>
      <c r="AY1391">
        <f>IF($AL1391=1,W1391,0)</f>
        <v>0</v>
      </c>
      <c r="AZ1391">
        <f>IF($AL1391=1,X1391,0)</f>
        <v>0</v>
      </c>
      <c r="BA1391">
        <f>IF($AL1391=1,Y1391,0)</f>
        <v>0</v>
      </c>
      <c r="BC1391">
        <f>IF($AM1391=1,N1391,0)</f>
        <v>0</v>
      </c>
      <c r="BD1391">
        <f>IF($AM1391=1,O1391,0)</f>
        <v>0</v>
      </c>
      <c r="BE1391">
        <f>IF($AM1391=1,P1391,0)</f>
        <v>0</v>
      </c>
      <c r="BF1391">
        <f>IF($AM1391=1,Q1391,0)</f>
        <v>0</v>
      </c>
    </row>
    <row r="1392" spans="1:58" x14ac:dyDescent="0.3">
      <c r="A1392" s="7">
        <v>1343</v>
      </c>
      <c r="B1392" s="6">
        <v>146681</v>
      </c>
      <c r="C1392" s="6" t="str">
        <f>VLOOKUP(B1392,incomegroup,3,TRUE)</f>
        <v>Lower income</v>
      </c>
      <c r="D1392" s="7">
        <v>0</v>
      </c>
      <c r="E1392" s="7">
        <v>2</v>
      </c>
      <c r="F1392" s="7">
        <f>SUM(D1392:E1392)</f>
        <v>2</v>
      </c>
      <c r="G1392" s="7">
        <v>72</v>
      </c>
      <c r="H1392" s="7">
        <v>0</v>
      </c>
      <c r="I1392" s="7">
        <v>0</v>
      </c>
      <c r="J1392" s="7">
        <v>1</v>
      </c>
      <c r="K1392" s="7">
        <v>0</v>
      </c>
      <c r="L1392" s="7">
        <v>0</v>
      </c>
      <c r="M1392" s="7" t="str" cm="1">
        <f t="array" ref="M1392">_xlfn.IFS(H1392=1,H$1,I1392=1,I$1,J1392=1,J$1,K1392=1,K$1,L1392=1,L$1)</f>
        <v>Together</v>
      </c>
      <c r="N1392" s="7">
        <v>0</v>
      </c>
      <c r="O1392" s="7">
        <v>0</v>
      </c>
      <c r="P1392" s="7">
        <v>0</v>
      </c>
      <c r="Q1392" s="7">
        <v>1</v>
      </c>
      <c r="R1392" s="7" t="str" cm="1">
        <f t="array" ref="R1392">_xlfn.IFS(N1392=1,N$1,O1392=1,O$1,P1392=1,P$1,Q1392=1,Q$1)</f>
        <v>PhD</v>
      </c>
      <c r="S1392" t="s">
        <v>71</v>
      </c>
      <c r="T1392" s="7">
        <v>52</v>
      </c>
      <c r="U1392" s="7">
        <v>845</v>
      </c>
      <c r="V1392" s="7">
        <v>47</v>
      </c>
      <c r="W1392" s="7">
        <v>217</v>
      </c>
      <c r="X1392" s="7">
        <v>47</v>
      </c>
      <c r="Y1392" s="7">
        <v>60</v>
      </c>
      <c r="Z1392" s="20">
        <f>SUM(U1392:Y1392)</f>
        <v>1216</v>
      </c>
      <c r="AA1392" s="7">
        <v>119</v>
      </c>
      <c r="AB1392" s="7">
        <v>1097</v>
      </c>
      <c r="AC1392" s="7">
        <v>2</v>
      </c>
      <c r="AD1392" s="7">
        <v>4</v>
      </c>
      <c r="AE1392" s="7">
        <v>6</v>
      </c>
      <c r="AF1392" s="7">
        <v>4</v>
      </c>
      <c r="AG1392" s="7">
        <v>5</v>
      </c>
      <c r="AH1392" s="7">
        <v>0</v>
      </c>
      <c r="AI1392" s="7">
        <v>0</v>
      </c>
      <c r="AJ1392" s="7">
        <v>0</v>
      </c>
      <c r="AK1392" s="7">
        <v>0</v>
      </c>
      <c r="AL1392" s="7">
        <v>0</v>
      </c>
      <c r="AM1392" s="7">
        <v>0</v>
      </c>
      <c r="AN1392" s="7">
        <v>0</v>
      </c>
      <c r="AO1392" s="8">
        <v>43904</v>
      </c>
      <c r="AQ1392">
        <f>IF($AI1392=1,H1392,0)</f>
        <v>0</v>
      </c>
      <c r="AR1392">
        <f>IF($AI1392=1,I1392,0)</f>
        <v>0</v>
      </c>
      <c r="AS1392">
        <f>IF($AI1392=1,K1392,0)</f>
        <v>0</v>
      </c>
      <c r="AT1392">
        <f>IF($AI1392=1,J1392,0)</f>
        <v>0</v>
      </c>
      <c r="AU1392">
        <f>IF($AI1392=1,L1392,0)</f>
        <v>0</v>
      </c>
      <c r="AW1392">
        <f>IF($AL1392=1,U1392,0)</f>
        <v>0</v>
      </c>
      <c r="AX1392">
        <f>IF($AL1392=1,V1392,0)</f>
        <v>0</v>
      </c>
      <c r="AY1392">
        <f>IF($AL1392=1,W1392,0)</f>
        <v>0</v>
      </c>
      <c r="AZ1392">
        <f>IF($AL1392=1,X1392,0)</f>
        <v>0</v>
      </c>
      <c r="BA1392">
        <f>IF($AL1392=1,Y1392,0)</f>
        <v>0</v>
      </c>
      <c r="BC1392">
        <f>IF($AM1392=1,N1392,0)</f>
        <v>0</v>
      </c>
      <c r="BD1392">
        <f>IF($AM1392=1,O1392,0)</f>
        <v>0</v>
      </c>
      <c r="BE1392">
        <f>IF($AM1392=1,P1392,0)</f>
        <v>0</v>
      </c>
      <c r="BF1392">
        <f>IF($AM1392=1,Q1392,0)</f>
        <v>0</v>
      </c>
    </row>
    <row r="1393" spans="1:58" x14ac:dyDescent="0.3">
      <c r="A1393" s="7">
        <v>2610</v>
      </c>
      <c r="B1393" s="6">
        <v>146681</v>
      </c>
      <c r="C1393" s="6" t="str">
        <f>VLOOKUP(B1393,incomegroup,3,TRUE)</f>
        <v>Lower income</v>
      </c>
      <c r="D1393" s="7">
        <v>0</v>
      </c>
      <c r="E1393" s="7">
        <v>2</v>
      </c>
      <c r="F1393" s="7">
        <f>SUM(D1393:E1393)</f>
        <v>2</v>
      </c>
      <c r="G1393" s="7">
        <v>72</v>
      </c>
      <c r="H1393" s="7">
        <v>0</v>
      </c>
      <c r="I1393" s="7">
        <v>0</v>
      </c>
      <c r="J1393" s="7">
        <v>1</v>
      </c>
      <c r="K1393" s="7">
        <v>0</v>
      </c>
      <c r="L1393" s="7">
        <v>0</v>
      </c>
      <c r="M1393" s="7" t="str" cm="1">
        <f t="array" ref="M1393">_xlfn.IFS(H1393=1,H$1,I1393=1,I$1,J1393=1,J$1,K1393=1,K$1,L1393=1,L$1)</f>
        <v>Together</v>
      </c>
      <c r="N1393" s="7">
        <v>0</v>
      </c>
      <c r="O1393" s="7">
        <v>0</v>
      </c>
      <c r="P1393" s="7">
        <v>0</v>
      </c>
      <c r="Q1393" s="7">
        <v>1</v>
      </c>
      <c r="R1393" s="7" t="str" cm="1">
        <f t="array" ref="R1393">_xlfn.IFS(N1393=1,N$1,O1393=1,O$1,P1393=1,P$1,Q1393=1,Q$1)</f>
        <v>PhD</v>
      </c>
      <c r="S1393" t="s">
        <v>68</v>
      </c>
      <c r="T1393" s="7">
        <v>52</v>
      </c>
      <c r="U1393" s="7">
        <v>845</v>
      </c>
      <c r="V1393" s="7">
        <v>47</v>
      </c>
      <c r="W1393" s="7">
        <v>217</v>
      </c>
      <c r="X1393" s="7">
        <v>47</v>
      </c>
      <c r="Y1393" s="7">
        <v>60</v>
      </c>
      <c r="Z1393" s="20">
        <f>SUM(U1393:Y1393)</f>
        <v>1216</v>
      </c>
      <c r="AA1393" s="7">
        <v>119</v>
      </c>
      <c r="AB1393" s="7">
        <v>1097</v>
      </c>
      <c r="AC1393" s="7">
        <v>2</v>
      </c>
      <c r="AD1393" s="7">
        <v>4</v>
      </c>
      <c r="AE1393" s="7">
        <v>6</v>
      </c>
      <c r="AF1393" s="7">
        <v>4</v>
      </c>
      <c r="AG1393" s="7">
        <v>5</v>
      </c>
      <c r="AH1393" s="7">
        <v>0</v>
      </c>
      <c r="AI1393" s="7">
        <v>0</v>
      </c>
      <c r="AJ1393" s="7">
        <v>0</v>
      </c>
      <c r="AK1393" s="7">
        <v>0</v>
      </c>
      <c r="AL1393" s="7">
        <v>0</v>
      </c>
      <c r="AM1393" s="7">
        <v>0</v>
      </c>
      <c r="AN1393" s="7">
        <v>0</v>
      </c>
      <c r="AO1393" s="8">
        <v>43904</v>
      </c>
      <c r="AQ1393">
        <f>IF($AI1393=1,H1393,0)</f>
        <v>0</v>
      </c>
      <c r="AR1393">
        <f>IF($AI1393=1,I1393,0)</f>
        <v>0</v>
      </c>
      <c r="AS1393">
        <f>IF($AI1393=1,K1393,0)</f>
        <v>0</v>
      </c>
      <c r="AT1393">
        <f>IF($AI1393=1,J1393,0)</f>
        <v>0</v>
      </c>
      <c r="AU1393">
        <f>IF($AI1393=1,L1393,0)</f>
        <v>0</v>
      </c>
      <c r="AW1393">
        <f>IF($AL1393=1,U1393,0)</f>
        <v>0</v>
      </c>
      <c r="AX1393">
        <f>IF($AL1393=1,V1393,0)</f>
        <v>0</v>
      </c>
      <c r="AY1393">
        <f>IF($AL1393=1,W1393,0)</f>
        <v>0</v>
      </c>
      <c r="AZ1393">
        <f>IF($AL1393=1,X1393,0)</f>
        <v>0</v>
      </c>
      <c r="BA1393">
        <f>IF($AL1393=1,Y1393,0)</f>
        <v>0</v>
      </c>
      <c r="BC1393">
        <f>IF($AM1393=1,N1393,0)</f>
        <v>0</v>
      </c>
      <c r="BD1393">
        <f>IF($AM1393=1,O1393,0)</f>
        <v>0</v>
      </c>
      <c r="BE1393">
        <f>IF($AM1393=1,P1393,0)</f>
        <v>0</v>
      </c>
      <c r="BF1393">
        <f>IF($AM1393=1,Q1393,0)</f>
        <v>0</v>
      </c>
    </row>
    <row r="1394" spans="1:58" x14ac:dyDescent="0.3">
      <c r="A1394" s="7">
        <v>2805</v>
      </c>
      <c r="B1394" s="6">
        <v>129236</v>
      </c>
      <c r="C1394" s="6" t="str">
        <f>VLOOKUP(B1394,incomegroup,3,TRUE)</f>
        <v>Lower income</v>
      </c>
      <c r="D1394" s="7">
        <v>1</v>
      </c>
      <c r="E1394" s="7">
        <v>0</v>
      </c>
      <c r="F1394" s="7">
        <f>SUM(D1394:E1394)</f>
        <v>1</v>
      </c>
      <c r="G1394" s="7">
        <v>33</v>
      </c>
      <c r="H1394" s="7">
        <v>0</v>
      </c>
      <c r="I1394" s="7">
        <v>0</v>
      </c>
      <c r="J1394" s="7">
        <v>0</v>
      </c>
      <c r="K1394" s="7">
        <v>1</v>
      </c>
      <c r="L1394" s="7">
        <v>0</v>
      </c>
      <c r="M1394" s="7" t="str" cm="1">
        <f t="array" ref="M1394">_xlfn.IFS(H1394=1,H$1,I1394=1,I$1,J1394=1,J$1,K1394=1,K$1,L1394=1,L$1)</f>
        <v>Single</v>
      </c>
      <c r="N1394" s="7">
        <v>0</v>
      </c>
      <c r="O1394" s="7">
        <v>1</v>
      </c>
      <c r="P1394" s="7">
        <v>0</v>
      </c>
      <c r="Q1394" s="7">
        <v>0</v>
      </c>
      <c r="R1394" s="7" t="str" cm="1">
        <f t="array" ref="R1394">_xlfn.IFS(N1394=1,N$1,O1394=1,O$1,P1394=1,P$1,Q1394=1,Q$1)</f>
        <v>Graduate</v>
      </c>
      <c r="S1394" t="s">
        <v>72</v>
      </c>
      <c r="T1394" s="7">
        <v>30</v>
      </c>
      <c r="U1394" s="7">
        <v>164</v>
      </c>
      <c r="V1394" s="7">
        <v>18</v>
      </c>
      <c r="W1394" s="7">
        <v>106</v>
      </c>
      <c r="X1394" s="7">
        <v>71</v>
      </c>
      <c r="Y1394" s="7">
        <v>40</v>
      </c>
      <c r="Z1394" s="20">
        <f>SUM(U1394:Y1394)</f>
        <v>399</v>
      </c>
      <c r="AA1394" s="7">
        <v>40</v>
      </c>
      <c r="AB1394" s="7">
        <v>358</v>
      </c>
      <c r="AC1394" s="7">
        <v>2</v>
      </c>
      <c r="AD1394" s="7">
        <v>4</v>
      </c>
      <c r="AE1394" s="7">
        <v>0</v>
      </c>
      <c r="AF1394" s="7">
        <v>3</v>
      </c>
      <c r="AG1394" s="7">
        <v>9</v>
      </c>
      <c r="AH1394" s="7">
        <v>0</v>
      </c>
      <c r="AI1394" s="7">
        <v>0</v>
      </c>
      <c r="AJ1394" s="7">
        <v>0</v>
      </c>
      <c r="AK1394" s="7">
        <v>0</v>
      </c>
      <c r="AL1394" s="7">
        <v>0</v>
      </c>
      <c r="AM1394" s="7">
        <v>0</v>
      </c>
      <c r="AN1394" s="7">
        <v>0</v>
      </c>
      <c r="AO1394" s="8">
        <v>43904</v>
      </c>
      <c r="AQ1394">
        <f>IF($AI1394=1,H1394,0)</f>
        <v>0</v>
      </c>
      <c r="AR1394">
        <f>IF($AI1394=1,I1394,0)</f>
        <v>0</v>
      </c>
      <c r="AS1394">
        <f>IF($AI1394=1,K1394,0)</f>
        <v>0</v>
      </c>
      <c r="AT1394">
        <f>IF($AI1394=1,J1394,0)</f>
        <v>0</v>
      </c>
      <c r="AU1394">
        <f>IF($AI1394=1,L1394,0)</f>
        <v>0</v>
      </c>
      <c r="AW1394">
        <f>IF($AL1394=1,U1394,0)</f>
        <v>0</v>
      </c>
      <c r="AX1394">
        <f>IF($AL1394=1,V1394,0)</f>
        <v>0</v>
      </c>
      <c r="AY1394">
        <f>IF($AL1394=1,W1394,0)</f>
        <v>0</v>
      </c>
      <c r="AZ1394">
        <f>IF($AL1394=1,X1394,0)</f>
        <v>0</v>
      </c>
      <c r="BA1394">
        <f>IF($AL1394=1,Y1394,0)</f>
        <v>0</v>
      </c>
      <c r="BC1394">
        <f>IF($AM1394=1,N1394,0)</f>
        <v>0</v>
      </c>
      <c r="BD1394">
        <f>IF($AM1394=1,O1394,0)</f>
        <v>0</v>
      </c>
      <c r="BE1394">
        <f>IF($AM1394=1,P1394,0)</f>
        <v>0</v>
      </c>
      <c r="BF1394">
        <f>IF($AM1394=1,Q1394,0)</f>
        <v>0</v>
      </c>
    </row>
    <row r="1395" spans="1:58" x14ac:dyDescent="0.3">
      <c r="A1395" s="7">
        <v>2081</v>
      </c>
      <c r="B1395" s="6">
        <v>183829</v>
      </c>
      <c r="C1395" s="6" t="str">
        <f>VLOOKUP(B1395,incomegroup,3,TRUE)</f>
        <v>Middle Income</v>
      </c>
      <c r="D1395" s="7">
        <v>0</v>
      </c>
      <c r="E1395" s="7">
        <v>0</v>
      </c>
      <c r="F1395" s="7">
        <f>SUM(D1395:E1395)</f>
        <v>0</v>
      </c>
      <c r="G1395" s="7">
        <v>45</v>
      </c>
      <c r="H1395" s="7">
        <v>1</v>
      </c>
      <c r="I1395" s="7">
        <v>0</v>
      </c>
      <c r="J1395" s="7">
        <v>0</v>
      </c>
      <c r="K1395" s="7">
        <v>0</v>
      </c>
      <c r="L1395" s="7">
        <v>0</v>
      </c>
      <c r="M1395" s="7" t="str" cm="1">
        <f t="array" ref="M1395">_xlfn.IFS(H1395=1,H$1,I1395=1,I$1,J1395=1,J$1,K1395=1,K$1,L1395=1,L$1)</f>
        <v>Divorced</v>
      </c>
      <c r="N1395" s="7">
        <v>0</v>
      </c>
      <c r="O1395" s="7">
        <v>1</v>
      </c>
      <c r="P1395" s="7">
        <v>0</v>
      </c>
      <c r="Q1395" s="7">
        <v>0</v>
      </c>
      <c r="R1395" s="7" t="str" cm="1">
        <f t="array" ref="R1395">_xlfn.IFS(N1395=1,N$1,O1395=1,O$1,P1395=1,P$1,Q1395=1,Q$1)</f>
        <v>Graduate</v>
      </c>
      <c r="S1395" t="s">
        <v>71</v>
      </c>
      <c r="T1395" s="7">
        <v>78</v>
      </c>
      <c r="U1395" s="7">
        <v>1967</v>
      </c>
      <c r="V1395" s="7">
        <v>353</v>
      </c>
      <c r="W1395" s="7">
        <v>943</v>
      </c>
      <c r="X1395" s="7">
        <v>408</v>
      </c>
      <c r="Y1395" s="7">
        <v>353</v>
      </c>
      <c r="Z1395" s="20">
        <f>SUM(U1395:Y1395)</f>
        <v>4024</v>
      </c>
      <c r="AA1395" s="7">
        <v>59</v>
      </c>
      <c r="AB1395" s="7">
        <v>3965</v>
      </c>
      <c r="AC1395" s="7">
        <v>0</v>
      </c>
      <c r="AD1395" s="7">
        <v>4</v>
      </c>
      <c r="AE1395" s="7">
        <v>7</v>
      </c>
      <c r="AF1395" s="7">
        <v>6</v>
      </c>
      <c r="AG1395" s="7">
        <v>1</v>
      </c>
      <c r="AH1395" s="7">
        <v>1</v>
      </c>
      <c r="AI1395" s="7">
        <v>0</v>
      </c>
      <c r="AJ1395" s="7">
        <v>1</v>
      </c>
      <c r="AK1395" s="7">
        <v>1</v>
      </c>
      <c r="AL1395" s="7">
        <v>0</v>
      </c>
      <c r="AM1395" s="7">
        <v>0</v>
      </c>
      <c r="AN1395" s="7">
        <v>1</v>
      </c>
      <c r="AO1395" s="8">
        <v>43904</v>
      </c>
      <c r="AQ1395">
        <f>IF($AI1395=1,H1395,0)</f>
        <v>0</v>
      </c>
      <c r="AR1395">
        <f>IF($AI1395=1,I1395,0)</f>
        <v>0</v>
      </c>
      <c r="AS1395">
        <f>IF($AI1395=1,K1395,0)</f>
        <v>0</v>
      </c>
      <c r="AT1395">
        <f>IF($AI1395=1,J1395,0)</f>
        <v>0</v>
      </c>
      <c r="AU1395">
        <f>IF($AI1395=1,L1395,0)</f>
        <v>0</v>
      </c>
      <c r="AW1395">
        <f>IF($AL1395=1,U1395,0)</f>
        <v>0</v>
      </c>
      <c r="AX1395">
        <f>IF($AL1395=1,V1395,0)</f>
        <v>0</v>
      </c>
      <c r="AY1395">
        <f>IF($AL1395=1,W1395,0)</f>
        <v>0</v>
      </c>
      <c r="AZ1395">
        <f>IF($AL1395=1,X1395,0)</f>
        <v>0</v>
      </c>
      <c r="BA1395">
        <f>IF($AL1395=1,Y1395,0)</f>
        <v>0</v>
      </c>
      <c r="BC1395">
        <f>IF($AM1395=1,N1395,0)</f>
        <v>0</v>
      </c>
      <c r="BD1395">
        <f>IF($AM1395=1,O1395,0)</f>
        <v>0</v>
      </c>
      <c r="BE1395">
        <f>IF($AM1395=1,P1395,0)</f>
        <v>0</v>
      </c>
      <c r="BF1395">
        <f>IF($AM1395=1,Q1395,0)</f>
        <v>0</v>
      </c>
    </row>
    <row r="1396" spans="1:58" x14ac:dyDescent="0.3">
      <c r="A1396" s="7">
        <v>2246</v>
      </c>
      <c r="B1396" s="6">
        <v>183829</v>
      </c>
      <c r="C1396" s="6" t="str">
        <f>VLOOKUP(B1396,incomegroup,3,TRUE)</f>
        <v>Middle Income</v>
      </c>
      <c r="D1396" s="7">
        <v>0</v>
      </c>
      <c r="E1396" s="7">
        <v>0</v>
      </c>
      <c r="F1396" s="7">
        <f>SUM(D1396:E1396)</f>
        <v>0</v>
      </c>
      <c r="G1396" s="7">
        <v>45</v>
      </c>
      <c r="H1396" s="7">
        <v>1</v>
      </c>
      <c r="I1396" s="7">
        <v>0</v>
      </c>
      <c r="J1396" s="7">
        <v>0</v>
      </c>
      <c r="K1396" s="7">
        <v>0</v>
      </c>
      <c r="L1396" s="7">
        <v>0</v>
      </c>
      <c r="M1396" s="7" t="str" cm="1">
        <f t="array" ref="M1396">_xlfn.IFS(H1396=1,H$1,I1396=1,I$1,J1396=1,J$1,K1396=1,K$1,L1396=1,L$1)</f>
        <v>Divorced</v>
      </c>
      <c r="N1396" s="7">
        <v>0</v>
      </c>
      <c r="O1396" s="7">
        <v>1</v>
      </c>
      <c r="P1396" s="7">
        <v>0</v>
      </c>
      <c r="Q1396" s="7">
        <v>0</v>
      </c>
      <c r="R1396" s="7" t="str" cm="1">
        <f t="array" ref="R1396">_xlfn.IFS(N1396=1,N$1,O1396=1,O$1,P1396=1,P$1,Q1396=1,Q$1)</f>
        <v>Graduate</v>
      </c>
      <c r="S1396" t="s">
        <v>69</v>
      </c>
      <c r="T1396" s="7">
        <v>78</v>
      </c>
      <c r="U1396" s="7">
        <v>1967</v>
      </c>
      <c r="V1396" s="7">
        <v>353</v>
      </c>
      <c r="W1396" s="7">
        <v>943</v>
      </c>
      <c r="X1396" s="7">
        <v>408</v>
      </c>
      <c r="Y1396" s="7">
        <v>353</v>
      </c>
      <c r="Z1396" s="20">
        <f>SUM(U1396:Y1396)</f>
        <v>4024</v>
      </c>
      <c r="AA1396" s="7">
        <v>59</v>
      </c>
      <c r="AB1396" s="7">
        <v>3965</v>
      </c>
      <c r="AC1396" s="7">
        <v>0</v>
      </c>
      <c r="AD1396" s="7">
        <v>4</v>
      </c>
      <c r="AE1396" s="7">
        <v>7</v>
      </c>
      <c r="AF1396" s="7">
        <v>6</v>
      </c>
      <c r="AG1396" s="7">
        <v>1</v>
      </c>
      <c r="AH1396" s="7">
        <v>1</v>
      </c>
      <c r="AI1396" s="7">
        <v>0</v>
      </c>
      <c r="AJ1396" s="7">
        <v>1</v>
      </c>
      <c r="AK1396" s="7">
        <v>1</v>
      </c>
      <c r="AL1396" s="7">
        <v>0</v>
      </c>
      <c r="AM1396" s="7">
        <v>0</v>
      </c>
      <c r="AN1396" s="7">
        <v>1</v>
      </c>
      <c r="AO1396" s="8">
        <v>43904</v>
      </c>
      <c r="AQ1396">
        <f>IF($AI1396=1,H1396,0)</f>
        <v>0</v>
      </c>
      <c r="AR1396">
        <f>IF($AI1396=1,I1396,0)</f>
        <v>0</v>
      </c>
      <c r="AS1396">
        <f>IF($AI1396=1,K1396,0)</f>
        <v>0</v>
      </c>
      <c r="AT1396">
        <f>IF($AI1396=1,J1396,0)</f>
        <v>0</v>
      </c>
      <c r="AU1396">
        <f>IF($AI1396=1,L1396,0)</f>
        <v>0</v>
      </c>
      <c r="AW1396">
        <f>IF($AL1396=1,U1396,0)</f>
        <v>0</v>
      </c>
      <c r="AX1396">
        <f>IF($AL1396=1,V1396,0)</f>
        <v>0</v>
      </c>
      <c r="AY1396">
        <f>IF($AL1396=1,W1396,0)</f>
        <v>0</v>
      </c>
      <c r="AZ1396">
        <f>IF($AL1396=1,X1396,0)</f>
        <v>0</v>
      </c>
      <c r="BA1396">
        <f>IF($AL1396=1,Y1396,0)</f>
        <v>0</v>
      </c>
      <c r="BC1396">
        <f>IF($AM1396=1,N1396,0)</f>
        <v>0</v>
      </c>
      <c r="BD1396">
        <f>IF($AM1396=1,O1396,0)</f>
        <v>0</v>
      </c>
      <c r="BE1396">
        <f>IF($AM1396=1,P1396,0)</f>
        <v>0</v>
      </c>
      <c r="BF1396">
        <f>IF($AM1396=1,Q1396,0)</f>
        <v>0</v>
      </c>
    </row>
    <row r="1397" spans="1:58" x14ac:dyDescent="0.3">
      <c r="A1397" s="7">
        <v>1982</v>
      </c>
      <c r="B1397" s="6">
        <v>195169</v>
      </c>
      <c r="C1397" s="6" t="str">
        <f>VLOOKUP(B1397,incomegroup,3,TRUE)</f>
        <v>Middle Income</v>
      </c>
      <c r="D1397" s="7">
        <v>0</v>
      </c>
      <c r="E1397" s="7">
        <v>0</v>
      </c>
      <c r="F1397" s="7">
        <f>SUM(D1397:E1397)</f>
        <v>0</v>
      </c>
      <c r="G1397" s="7">
        <v>33</v>
      </c>
      <c r="H1397" s="7">
        <v>0</v>
      </c>
      <c r="I1397" s="7">
        <v>0</v>
      </c>
      <c r="J1397" s="7">
        <v>0</v>
      </c>
      <c r="K1397" s="7">
        <v>1</v>
      </c>
      <c r="L1397" s="7">
        <v>0</v>
      </c>
      <c r="M1397" s="7" t="str" cm="1">
        <f t="array" ref="M1397">_xlfn.IFS(H1397=1,H$1,I1397=1,I$1,J1397=1,J$1,K1397=1,K$1,L1397=1,L$1)</f>
        <v>Single</v>
      </c>
      <c r="N1397" s="7">
        <v>0</v>
      </c>
      <c r="O1397" s="7">
        <v>0</v>
      </c>
      <c r="P1397" s="7">
        <v>0</v>
      </c>
      <c r="Q1397" s="7">
        <v>1</v>
      </c>
      <c r="R1397" s="7" t="str" cm="1">
        <f t="array" ref="R1397">_xlfn.IFS(N1397=1,N$1,O1397=1,O$1,P1397=1,P$1,Q1397=1,Q$1)</f>
        <v>PhD</v>
      </c>
      <c r="S1397" t="s">
        <v>69</v>
      </c>
      <c r="T1397" s="7">
        <v>1</v>
      </c>
      <c r="U1397" s="7">
        <v>2635</v>
      </c>
      <c r="V1397" s="7">
        <v>43</v>
      </c>
      <c r="W1397" s="7">
        <v>921</v>
      </c>
      <c r="X1397" s="7">
        <v>217</v>
      </c>
      <c r="Y1397" s="7">
        <v>41</v>
      </c>
      <c r="Z1397" s="20">
        <f>SUM(U1397:Y1397)</f>
        <v>3857</v>
      </c>
      <c r="AA1397" s="7">
        <v>41</v>
      </c>
      <c r="AB1397" s="7">
        <v>3816</v>
      </c>
      <c r="AC1397" s="7">
        <v>1</v>
      </c>
      <c r="AD1397" s="7">
        <v>4</v>
      </c>
      <c r="AE1397" s="7">
        <v>3</v>
      </c>
      <c r="AF1397" s="7">
        <v>4</v>
      </c>
      <c r="AG1397" s="7">
        <v>1</v>
      </c>
      <c r="AH1397" s="7">
        <v>0</v>
      </c>
      <c r="AI1397" s="7">
        <v>0</v>
      </c>
      <c r="AJ1397" s="7">
        <v>1</v>
      </c>
      <c r="AK1397" s="7">
        <v>1</v>
      </c>
      <c r="AL1397" s="7">
        <v>0</v>
      </c>
      <c r="AM1397" s="7">
        <v>0</v>
      </c>
      <c r="AN1397" s="7">
        <v>1</v>
      </c>
      <c r="AO1397" s="8">
        <v>43905</v>
      </c>
      <c r="AQ1397">
        <f>IF($AI1397=1,H1397,0)</f>
        <v>0</v>
      </c>
      <c r="AR1397">
        <f>IF($AI1397=1,I1397,0)</f>
        <v>0</v>
      </c>
      <c r="AS1397">
        <f>IF($AI1397=1,K1397,0)</f>
        <v>0</v>
      </c>
      <c r="AT1397">
        <f>IF($AI1397=1,J1397,0)</f>
        <v>0</v>
      </c>
      <c r="AU1397">
        <f>IF($AI1397=1,L1397,0)</f>
        <v>0</v>
      </c>
      <c r="AW1397">
        <f>IF($AL1397=1,U1397,0)</f>
        <v>0</v>
      </c>
      <c r="AX1397">
        <f>IF($AL1397=1,V1397,0)</f>
        <v>0</v>
      </c>
      <c r="AY1397">
        <f>IF($AL1397=1,W1397,0)</f>
        <v>0</v>
      </c>
      <c r="AZ1397">
        <f>IF($AL1397=1,X1397,0)</f>
        <v>0</v>
      </c>
      <c r="BA1397">
        <f>IF($AL1397=1,Y1397,0)</f>
        <v>0</v>
      </c>
      <c r="BC1397">
        <f>IF($AM1397=1,N1397,0)</f>
        <v>0</v>
      </c>
      <c r="BD1397">
        <f>IF($AM1397=1,O1397,0)</f>
        <v>0</v>
      </c>
      <c r="BE1397">
        <f>IF($AM1397=1,P1397,0)</f>
        <v>0</v>
      </c>
      <c r="BF1397">
        <f>IF($AM1397=1,Q1397,0)</f>
        <v>0</v>
      </c>
    </row>
    <row r="1398" spans="1:58" x14ac:dyDescent="0.3">
      <c r="A1398" s="7">
        <v>1430</v>
      </c>
      <c r="B1398" s="6">
        <v>142618</v>
      </c>
      <c r="C1398" s="6" t="str">
        <f>VLOOKUP(B1398,incomegroup,3,TRUE)</f>
        <v>Lower income</v>
      </c>
      <c r="D1398" s="7">
        <v>1</v>
      </c>
      <c r="E1398" s="7">
        <v>0</v>
      </c>
      <c r="F1398" s="7">
        <f>SUM(D1398:E1398)</f>
        <v>1</v>
      </c>
      <c r="G1398" s="7">
        <v>48</v>
      </c>
      <c r="H1398" s="7">
        <v>1</v>
      </c>
      <c r="I1398" s="7">
        <v>0</v>
      </c>
      <c r="J1398" s="7">
        <v>0</v>
      </c>
      <c r="K1398" s="7">
        <v>0</v>
      </c>
      <c r="L1398" s="7">
        <v>0</v>
      </c>
      <c r="M1398" s="7" t="str" cm="1">
        <f t="array" ref="M1398">_xlfn.IFS(H1398=1,H$1,I1398=1,I$1,J1398=1,J$1,K1398=1,K$1,L1398=1,L$1)</f>
        <v>Divorced</v>
      </c>
      <c r="N1398" s="7">
        <v>0</v>
      </c>
      <c r="O1398" s="7">
        <v>0</v>
      </c>
      <c r="P1398" s="7">
        <v>1</v>
      </c>
      <c r="Q1398" s="7">
        <v>0</v>
      </c>
      <c r="R1398" s="7" t="str" cm="1">
        <f t="array" ref="R1398">_xlfn.IFS(N1398=1,N$1,O1398=1,O$1,P1398=1,P$1,Q1398=1,Q$1)</f>
        <v>Master</v>
      </c>
      <c r="S1398" t="s">
        <v>69</v>
      </c>
      <c r="T1398" s="7">
        <v>92</v>
      </c>
      <c r="U1398" s="7">
        <v>254</v>
      </c>
      <c r="V1398" s="7">
        <v>47</v>
      </c>
      <c r="W1398" s="7">
        <v>248</v>
      </c>
      <c r="X1398" s="7">
        <v>44</v>
      </c>
      <c r="Y1398" s="7">
        <v>17</v>
      </c>
      <c r="Z1398" s="20">
        <f>SUM(U1398:Y1398)</f>
        <v>610</v>
      </c>
      <c r="AA1398" s="7">
        <v>33</v>
      </c>
      <c r="AB1398" s="7">
        <v>576</v>
      </c>
      <c r="AC1398" s="7">
        <v>2</v>
      </c>
      <c r="AD1398" s="7">
        <v>5</v>
      </c>
      <c r="AE1398" s="7">
        <v>0</v>
      </c>
      <c r="AF1398" s="7">
        <v>4</v>
      </c>
      <c r="AG1398" s="7">
        <v>8</v>
      </c>
      <c r="AH1398" s="7">
        <v>0</v>
      </c>
      <c r="AI1398" s="7">
        <v>0</v>
      </c>
      <c r="AJ1398" s="7">
        <v>0</v>
      </c>
      <c r="AK1398" s="7">
        <v>0</v>
      </c>
      <c r="AL1398" s="7">
        <v>0</v>
      </c>
      <c r="AM1398" s="7">
        <v>0</v>
      </c>
      <c r="AN1398" s="7">
        <v>0</v>
      </c>
      <c r="AO1398" s="8">
        <v>43905</v>
      </c>
      <c r="AQ1398">
        <f>IF($AI1398=1,H1398,0)</f>
        <v>0</v>
      </c>
      <c r="AR1398">
        <f>IF($AI1398=1,I1398,0)</f>
        <v>0</v>
      </c>
      <c r="AS1398">
        <f>IF($AI1398=1,K1398,0)</f>
        <v>0</v>
      </c>
      <c r="AT1398">
        <f>IF($AI1398=1,J1398,0)</f>
        <v>0</v>
      </c>
      <c r="AU1398">
        <f>IF($AI1398=1,L1398,0)</f>
        <v>0</v>
      </c>
      <c r="AW1398">
        <f>IF($AL1398=1,U1398,0)</f>
        <v>0</v>
      </c>
      <c r="AX1398">
        <f>IF($AL1398=1,V1398,0)</f>
        <v>0</v>
      </c>
      <c r="AY1398">
        <f>IF($AL1398=1,W1398,0)</f>
        <v>0</v>
      </c>
      <c r="AZ1398">
        <f>IF($AL1398=1,X1398,0)</f>
        <v>0</v>
      </c>
      <c r="BA1398">
        <f>IF($AL1398=1,Y1398,0)</f>
        <v>0</v>
      </c>
      <c r="BC1398">
        <f>IF($AM1398=1,N1398,0)</f>
        <v>0</v>
      </c>
      <c r="BD1398">
        <f>IF($AM1398=1,O1398,0)</f>
        <v>0</v>
      </c>
      <c r="BE1398">
        <f>IF($AM1398=1,P1398,0)</f>
        <v>0</v>
      </c>
      <c r="BF1398">
        <f>IF($AM1398=1,Q1398,0)</f>
        <v>0</v>
      </c>
    </row>
    <row r="1399" spans="1:58" x14ac:dyDescent="0.3">
      <c r="A1399" s="7">
        <v>1715</v>
      </c>
      <c r="B1399" s="6">
        <v>189694</v>
      </c>
      <c r="C1399" s="6" t="str">
        <f>VLOOKUP(B1399,incomegroup,3,TRUE)</f>
        <v>Middle Income</v>
      </c>
      <c r="D1399" s="7">
        <v>1</v>
      </c>
      <c r="E1399" s="7">
        <v>1</v>
      </c>
      <c r="F1399" s="7">
        <f>SUM(D1399:E1399)</f>
        <v>2</v>
      </c>
      <c r="G1399" s="7">
        <v>47</v>
      </c>
      <c r="H1399" s="7">
        <v>1</v>
      </c>
      <c r="I1399" s="7">
        <v>0</v>
      </c>
      <c r="J1399" s="7">
        <v>0</v>
      </c>
      <c r="K1399" s="7">
        <v>0</v>
      </c>
      <c r="L1399" s="7">
        <v>0</v>
      </c>
      <c r="M1399" s="7" t="str" cm="1">
        <f t="array" ref="M1399">_xlfn.IFS(H1399=1,H$1,I1399=1,I$1,J1399=1,J$1,K1399=1,K$1,L1399=1,L$1)</f>
        <v>Divorced</v>
      </c>
      <c r="N1399" s="7">
        <v>0</v>
      </c>
      <c r="O1399" s="7">
        <v>1</v>
      </c>
      <c r="P1399" s="7">
        <v>0</v>
      </c>
      <c r="Q1399" s="7">
        <v>0</v>
      </c>
      <c r="R1399" s="7" t="str" cm="1">
        <f t="array" ref="R1399">_xlfn.IFS(N1399=1,N$1,O1399=1,O$1,P1399=1,P$1,Q1399=1,Q$1)</f>
        <v>Graduate</v>
      </c>
      <c r="S1399" t="s">
        <v>71</v>
      </c>
      <c r="T1399" s="7">
        <v>22</v>
      </c>
      <c r="U1399" s="7">
        <v>2381</v>
      </c>
      <c r="V1399" s="7">
        <v>59</v>
      </c>
      <c r="W1399" s="7">
        <v>446</v>
      </c>
      <c r="X1399" s="7">
        <v>78</v>
      </c>
      <c r="Y1399" s="7">
        <v>59</v>
      </c>
      <c r="Z1399" s="20">
        <f>SUM(U1399:Y1399)</f>
        <v>3023</v>
      </c>
      <c r="AA1399" s="7">
        <v>89</v>
      </c>
      <c r="AB1399" s="7">
        <v>2935</v>
      </c>
      <c r="AC1399" s="7">
        <v>3</v>
      </c>
      <c r="AD1399" s="7">
        <v>4</v>
      </c>
      <c r="AE1399" s="7">
        <v>3</v>
      </c>
      <c r="AF1399" s="7">
        <v>4</v>
      </c>
      <c r="AG1399" s="7">
        <v>5</v>
      </c>
      <c r="AH1399" s="7">
        <v>0</v>
      </c>
      <c r="AI1399" s="7">
        <v>1</v>
      </c>
      <c r="AJ1399" s="7">
        <v>1</v>
      </c>
      <c r="AK1399" s="7">
        <v>1</v>
      </c>
      <c r="AL1399" s="7">
        <v>0</v>
      </c>
      <c r="AM1399" s="7">
        <v>0</v>
      </c>
      <c r="AN1399" s="7">
        <v>0</v>
      </c>
      <c r="AO1399" s="8">
        <v>43905</v>
      </c>
      <c r="AQ1399">
        <f>IF($AI1399=1,H1399,0)</f>
        <v>1</v>
      </c>
      <c r="AR1399">
        <f>IF($AI1399=1,I1399,0)</f>
        <v>0</v>
      </c>
      <c r="AS1399">
        <f>IF($AI1399=1,K1399,0)</f>
        <v>0</v>
      </c>
      <c r="AT1399">
        <f>IF($AI1399=1,J1399,0)</f>
        <v>0</v>
      </c>
      <c r="AU1399">
        <f>IF($AI1399=1,L1399,0)</f>
        <v>0</v>
      </c>
      <c r="AW1399">
        <f>IF($AL1399=1,U1399,0)</f>
        <v>0</v>
      </c>
      <c r="AX1399">
        <f>IF($AL1399=1,V1399,0)</f>
        <v>0</v>
      </c>
      <c r="AY1399">
        <f>IF($AL1399=1,W1399,0)</f>
        <v>0</v>
      </c>
      <c r="AZ1399">
        <f>IF($AL1399=1,X1399,0)</f>
        <v>0</v>
      </c>
      <c r="BA1399">
        <f>IF($AL1399=1,Y1399,0)</f>
        <v>0</v>
      </c>
      <c r="BC1399">
        <f>IF($AM1399=1,N1399,0)</f>
        <v>0</v>
      </c>
      <c r="BD1399">
        <f>IF($AM1399=1,O1399,0)</f>
        <v>0</v>
      </c>
      <c r="BE1399">
        <f>IF($AM1399=1,P1399,0)</f>
        <v>0</v>
      </c>
      <c r="BF1399">
        <f>IF($AM1399=1,Q1399,0)</f>
        <v>0</v>
      </c>
    </row>
    <row r="1400" spans="1:58" x14ac:dyDescent="0.3">
      <c r="A1400" s="7">
        <v>2112</v>
      </c>
      <c r="B1400" s="6">
        <v>125930</v>
      </c>
      <c r="C1400" s="6" t="str">
        <f>VLOOKUP(B1400,incomegroup,3,TRUE)</f>
        <v>Lower income</v>
      </c>
      <c r="D1400" s="7">
        <v>1</v>
      </c>
      <c r="E1400" s="7">
        <v>1</v>
      </c>
      <c r="F1400" s="7">
        <f>SUM(D1400:E1400)</f>
        <v>2</v>
      </c>
      <c r="G1400" s="7">
        <v>53</v>
      </c>
      <c r="H1400" s="7">
        <v>0</v>
      </c>
      <c r="I1400" s="7">
        <v>0</v>
      </c>
      <c r="J1400" s="7">
        <v>0</v>
      </c>
      <c r="K1400" s="7">
        <v>1</v>
      </c>
      <c r="L1400" s="7">
        <v>0</v>
      </c>
      <c r="M1400" s="7" t="str" cm="1">
        <f t="array" ref="M1400">_xlfn.IFS(H1400=1,H$1,I1400=1,I$1,J1400=1,J$1,K1400=1,K$1,L1400=1,L$1)</f>
        <v>Single</v>
      </c>
      <c r="N1400" s="7">
        <v>0</v>
      </c>
      <c r="O1400" s="7">
        <v>1</v>
      </c>
      <c r="P1400" s="7">
        <v>0</v>
      </c>
      <c r="Q1400" s="7">
        <v>0</v>
      </c>
      <c r="R1400" s="7" t="str" cm="1">
        <f t="array" ref="R1400">_xlfn.IFS(N1400=1,N$1,O1400=1,O$1,P1400=1,P$1,Q1400=1,Q$1)</f>
        <v>Graduate</v>
      </c>
      <c r="S1400" t="s">
        <v>68</v>
      </c>
      <c r="T1400" s="7">
        <v>87</v>
      </c>
      <c r="U1400" s="7">
        <v>29</v>
      </c>
      <c r="V1400" s="7">
        <v>5</v>
      </c>
      <c r="W1400" s="7">
        <v>10</v>
      </c>
      <c r="X1400" s="7">
        <v>10</v>
      </c>
      <c r="Y1400" s="7">
        <v>0</v>
      </c>
      <c r="Z1400" s="20">
        <f>SUM(U1400:Y1400)</f>
        <v>54</v>
      </c>
      <c r="AA1400" s="7">
        <v>19</v>
      </c>
      <c r="AB1400" s="7">
        <v>34</v>
      </c>
      <c r="AC1400" s="7">
        <v>1</v>
      </c>
      <c r="AD1400" s="7">
        <v>1</v>
      </c>
      <c r="AE1400" s="7">
        <v>0</v>
      </c>
      <c r="AF1400" s="7">
        <v>2</v>
      </c>
      <c r="AG1400" s="7">
        <v>7</v>
      </c>
      <c r="AH1400" s="7">
        <v>0</v>
      </c>
      <c r="AI1400" s="7">
        <v>0</v>
      </c>
      <c r="AJ1400" s="7">
        <v>0</v>
      </c>
      <c r="AK1400" s="7">
        <v>0</v>
      </c>
      <c r="AL1400" s="7">
        <v>0</v>
      </c>
      <c r="AM1400" s="7">
        <v>0</v>
      </c>
      <c r="AN1400" s="7">
        <v>0</v>
      </c>
      <c r="AO1400" s="8">
        <v>43906</v>
      </c>
      <c r="AQ1400">
        <f>IF($AI1400=1,H1400,0)</f>
        <v>0</v>
      </c>
      <c r="AR1400">
        <f>IF($AI1400=1,I1400,0)</f>
        <v>0</v>
      </c>
      <c r="AS1400">
        <f>IF($AI1400=1,K1400,0)</f>
        <v>0</v>
      </c>
      <c r="AT1400">
        <f>IF($AI1400=1,J1400,0)</f>
        <v>0</v>
      </c>
      <c r="AU1400">
        <f>IF($AI1400=1,L1400,0)</f>
        <v>0</v>
      </c>
      <c r="AW1400">
        <f>IF($AL1400=1,U1400,0)</f>
        <v>0</v>
      </c>
      <c r="AX1400">
        <f>IF($AL1400=1,V1400,0)</f>
        <v>0</v>
      </c>
      <c r="AY1400">
        <f>IF($AL1400=1,W1400,0)</f>
        <v>0</v>
      </c>
      <c r="AZ1400">
        <f>IF($AL1400=1,X1400,0)</f>
        <v>0</v>
      </c>
      <c r="BA1400">
        <f>IF($AL1400=1,Y1400,0)</f>
        <v>0</v>
      </c>
      <c r="BC1400">
        <f>IF($AM1400=1,N1400,0)</f>
        <v>0</v>
      </c>
      <c r="BD1400">
        <f>IF($AM1400=1,O1400,0)</f>
        <v>0</v>
      </c>
      <c r="BE1400">
        <f>IF($AM1400=1,P1400,0)</f>
        <v>0</v>
      </c>
      <c r="BF1400">
        <f>IF($AM1400=1,Q1400,0)</f>
        <v>0</v>
      </c>
    </row>
    <row r="1401" spans="1:58" x14ac:dyDescent="0.3">
      <c r="A1401" s="7">
        <v>1455</v>
      </c>
      <c r="B1401" s="6">
        <v>137406</v>
      </c>
      <c r="C1401" s="6" t="str">
        <f>VLOOKUP(B1401,incomegroup,3,TRUE)</f>
        <v>Lower income</v>
      </c>
      <c r="D1401" s="7">
        <v>1</v>
      </c>
      <c r="E1401" s="7">
        <v>0</v>
      </c>
      <c r="F1401" s="7">
        <f>SUM(D1401:E1401)</f>
        <v>1</v>
      </c>
      <c r="G1401" s="7">
        <v>40</v>
      </c>
      <c r="H1401" s="7">
        <v>0</v>
      </c>
      <c r="I1401" s="7">
        <v>1</v>
      </c>
      <c r="J1401" s="7">
        <v>0</v>
      </c>
      <c r="K1401" s="7">
        <v>0</v>
      </c>
      <c r="L1401" s="7">
        <v>0</v>
      </c>
      <c r="M1401" s="7" t="str" cm="1">
        <f t="array" ref="M1401">_xlfn.IFS(H1401=1,H$1,I1401=1,I$1,J1401=1,J$1,K1401=1,K$1,L1401=1,L$1)</f>
        <v>Married</v>
      </c>
      <c r="N1401" s="7">
        <v>0</v>
      </c>
      <c r="O1401" s="7">
        <v>1</v>
      </c>
      <c r="P1401" s="7">
        <v>0</v>
      </c>
      <c r="Q1401" s="7">
        <v>0</v>
      </c>
      <c r="R1401" s="7" t="str" cm="1">
        <f t="array" ref="R1401">_xlfn.IFS(N1401=1,N$1,O1401=1,O$1,P1401=1,P$1,Q1401=1,Q$1)</f>
        <v>Graduate</v>
      </c>
      <c r="S1401" t="s">
        <v>72</v>
      </c>
      <c r="T1401" s="7">
        <v>18</v>
      </c>
      <c r="U1401" s="7">
        <v>7</v>
      </c>
      <c r="V1401" s="7">
        <v>0</v>
      </c>
      <c r="W1401" s="7">
        <v>29</v>
      </c>
      <c r="X1401" s="7">
        <v>7</v>
      </c>
      <c r="Y1401" s="7">
        <v>7</v>
      </c>
      <c r="Z1401" s="20">
        <f>SUM(U1401:Y1401)</f>
        <v>50</v>
      </c>
      <c r="AA1401" s="7">
        <v>11</v>
      </c>
      <c r="AB1401" s="7">
        <v>40</v>
      </c>
      <c r="AC1401" s="7">
        <v>1</v>
      </c>
      <c r="AD1401" s="7">
        <v>1</v>
      </c>
      <c r="AE1401" s="7">
        <v>0</v>
      </c>
      <c r="AF1401" s="7">
        <v>2</v>
      </c>
      <c r="AG1401" s="7">
        <v>8</v>
      </c>
      <c r="AH1401" s="7">
        <v>0</v>
      </c>
      <c r="AI1401" s="7">
        <v>0</v>
      </c>
      <c r="AJ1401" s="7">
        <v>0</v>
      </c>
      <c r="AK1401" s="7">
        <v>0</v>
      </c>
      <c r="AL1401" s="7">
        <v>0</v>
      </c>
      <c r="AM1401" s="7">
        <v>0</v>
      </c>
      <c r="AN1401" s="7">
        <v>1</v>
      </c>
      <c r="AO1401" s="8">
        <v>43906</v>
      </c>
      <c r="AQ1401">
        <f>IF($AI1401=1,H1401,0)</f>
        <v>0</v>
      </c>
      <c r="AR1401">
        <f>IF($AI1401=1,I1401,0)</f>
        <v>0</v>
      </c>
      <c r="AS1401">
        <f>IF($AI1401=1,K1401,0)</f>
        <v>0</v>
      </c>
      <c r="AT1401">
        <f>IF($AI1401=1,J1401,0)</f>
        <v>0</v>
      </c>
      <c r="AU1401">
        <f>IF($AI1401=1,L1401,0)</f>
        <v>0</v>
      </c>
      <c r="AW1401">
        <f>IF($AL1401=1,U1401,0)</f>
        <v>0</v>
      </c>
      <c r="AX1401">
        <f>IF($AL1401=1,V1401,0)</f>
        <v>0</v>
      </c>
      <c r="AY1401">
        <f>IF($AL1401=1,W1401,0)</f>
        <v>0</v>
      </c>
      <c r="AZ1401">
        <f>IF($AL1401=1,X1401,0)</f>
        <v>0</v>
      </c>
      <c r="BA1401">
        <f>IF($AL1401=1,Y1401,0)</f>
        <v>0</v>
      </c>
      <c r="BC1401">
        <f>IF($AM1401=1,N1401,0)</f>
        <v>0</v>
      </c>
      <c r="BD1401">
        <f>IF($AM1401=1,O1401,0)</f>
        <v>0</v>
      </c>
      <c r="BE1401">
        <f>IF($AM1401=1,P1401,0)</f>
        <v>0</v>
      </c>
      <c r="BF1401">
        <f>IF($AM1401=1,Q1401,0)</f>
        <v>0</v>
      </c>
    </row>
    <row r="1402" spans="1:58" x14ac:dyDescent="0.3">
      <c r="A1402" s="7">
        <v>2366</v>
      </c>
      <c r="B1402" s="6">
        <v>153761</v>
      </c>
      <c r="C1402" s="6" t="str">
        <f>VLOOKUP(B1402,incomegroup,3,TRUE)</f>
        <v>Middle Income</v>
      </c>
      <c r="D1402" s="7">
        <v>1</v>
      </c>
      <c r="E1402" s="7">
        <v>1</v>
      </c>
      <c r="F1402" s="7">
        <f>SUM(D1402:E1402)</f>
        <v>2</v>
      </c>
      <c r="G1402" s="7">
        <v>48</v>
      </c>
      <c r="H1402" s="7">
        <v>0</v>
      </c>
      <c r="I1402" s="7">
        <v>1</v>
      </c>
      <c r="J1402" s="7">
        <v>0</v>
      </c>
      <c r="K1402" s="7">
        <v>0</v>
      </c>
      <c r="L1402" s="7">
        <v>0</v>
      </c>
      <c r="M1402" s="7" t="str" cm="1">
        <f t="array" ref="M1402">_xlfn.IFS(H1402=1,H$1,I1402=1,I$1,J1402=1,J$1,K1402=1,K$1,L1402=1,L$1)</f>
        <v>Married</v>
      </c>
      <c r="N1402" s="7">
        <v>0</v>
      </c>
      <c r="O1402" s="7">
        <v>0</v>
      </c>
      <c r="P1402" s="7">
        <v>1</v>
      </c>
      <c r="Q1402" s="7">
        <v>0</v>
      </c>
      <c r="R1402" s="7" t="str" cm="1">
        <f t="array" ref="R1402">_xlfn.IFS(N1402=1,N$1,O1402=1,O$1,P1402=1,P$1,Q1402=1,Q$1)</f>
        <v>Master</v>
      </c>
      <c r="S1402" t="s">
        <v>69</v>
      </c>
      <c r="T1402" s="7">
        <v>7</v>
      </c>
      <c r="U1402" s="7">
        <v>452</v>
      </c>
      <c r="V1402" s="7">
        <v>0</v>
      </c>
      <c r="W1402" s="7">
        <v>217</v>
      </c>
      <c r="X1402" s="7">
        <v>37</v>
      </c>
      <c r="Y1402" s="7">
        <v>20</v>
      </c>
      <c r="Z1402" s="20">
        <f>SUM(U1402:Y1402)</f>
        <v>726</v>
      </c>
      <c r="AA1402" s="7">
        <v>203</v>
      </c>
      <c r="AB1402" s="7">
        <v>523</v>
      </c>
      <c r="AC1402" s="7">
        <v>6</v>
      </c>
      <c r="AD1402" s="7">
        <v>4</v>
      </c>
      <c r="AE1402" s="7">
        <v>4</v>
      </c>
      <c r="AF1402" s="7">
        <v>3</v>
      </c>
      <c r="AG1402" s="7">
        <v>5</v>
      </c>
      <c r="AH1402" s="7">
        <v>0</v>
      </c>
      <c r="AI1402" s="7">
        <v>0</v>
      </c>
      <c r="AJ1402" s="7">
        <v>0</v>
      </c>
      <c r="AK1402" s="7">
        <v>0</v>
      </c>
      <c r="AL1402" s="7">
        <v>0</v>
      </c>
      <c r="AM1402" s="7">
        <v>0</v>
      </c>
      <c r="AN1402" s="7">
        <v>0</v>
      </c>
      <c r="AO1402" s="8">
        <v>43907</v>
      </c>
      <c r="AQ1402">
        <f>IF($AI1402=1,H1402,0)</f>
        <v>0</v>
      </c>
      <c r="AR1402">
        <f>IF($AI1402=1,I1402,0)</f>
        <v>0</v>
      </c>
      <c r="AS1402">
        <f>IF($AI1402=1,K1402,0)</f>
        <v>0</v>
      </c>
      <c r="AT1402">
        <f>IF($AI1402=1,J1402,0)</f>
        <v>0</v>
      </c>
      <c r="AU1402">
        <f>IF($AI1402=1,L1402,0)</f>
        <v>0</v>
      </c>
      <c r="AW1402">
        <f>IF($AL1402=1,U1402,0)</f>
        <v>0</v>
      </c>
      <c r="AX1402">
        <f>IF($AL1402=1,V1402,0)</f>
        <v>0</v>
      </c>
      <c r="AY1402">
        <f>IF($AL1402=1,W1402,0)</f>
        <v>0</v>
      </c>
      <c r="AZ1402">
        <f>IF($AL1402=1,X1402,0)</f>
        <v>0</v>
      </c>
      <c r="BA1402">
        <f>IF($AL1402=1,Y1402,0)</f>
        <v>0</v>
      </c>
      <c r="BC1402">
        <f>IF($AM1402=1,N1402,0)</f>
        <v>0</v>
      </c>
      <c r="BD1402">
        <f>IF($AM1402=1,O1402,0)</f>
        <v>0</v>
      </c>
      <c r="BE1402">
        <f>IF($AM1402=1,P1402,0)</f>
        <v>0</v>
      </c>
      <c r="BF1402">
        <f>IF($AM1402=1,Q1402,0)</f>
        <v>0</v>
      </c>
    </row>
    <row r="1403" spans="1:58" x14ac:dyDescent="0.3">
      <c r="A1403" s="7">
        <v>2796</v>
      </c>
      <c r="B1403" s="6">
        <v>144635</v>
      </c>
      <c r="C1403" s="6" t="str">
        <f>VLOOKUP(B1403,incomegroup,3,TRUE)</f>
        <v>Lower income</v>
      </c>
      <c r="D1403" s="7">
        <v>1</v>
      </c>
      <c r="E1403" s="7">
        <v>1</v>
      </c>
      <c r="F1403" s="7">
        <f>SUM(D1403:E1403)</f>
        <v>2</v>
      </c>
      <c r="G1403" s="7">
        <v>49</v>
      </c>
      <c r="H1403" s="7">
        <v>1</v>
      </c>
      <c r="I1403" s="7">
        <v>0</v>
      </c>
      <c r="J1403" s="7">
        <v>0</v>
      </c>
      <c r="K1403" s="7">
        <v>0</v>
      </c>
      <c r="L1403" s="7">
        <v>0</v>
      </c>
      <c r="M1403" s="7" t="str" cm="1">
        <f t="array" ref="M1403">_xlfn.IFS(H1403=1,H$1,I1403=1,I$1,J1403=1,J$1,K1403=1,K$1,L1403=1,L$1)</f>
        <v>Divorced</v>
      </c>
      <c r="N1403" s="7">
        <v>0</v>
      </c>
      <c r="O1403" s="7">
        <v>0</v>
      </c>
      <c r="P1403" s="7">
        <v>1</v>
      </c>
      <c r="Q1403" s="7">
        <v>0</v>
      </c>
      <c r="R1403" s="7" t="str" cm="1">
        <f t="array" ref="R1403">_xlfn.IFS(N1403=1,N$1,O1403=1,O$1,P1403=1,P$1,Q1403=1,Q$1)</f>
        <v>Master</v>
      </c>
      <c r="S1403" t="s">
        <v>68</v>
      </c>
      <c r="T1403" s="7">
        <v>25</v>
      </c>
      <c r="U1403" s="7">
        <v>181</v>
      </c>
      <c r="V1403" s="7">
        <v>0</v>
      </c>
      <c r="W1403" s="7">
        <v>29</v>
      </c>
      <c r="X1403" s="7">
        <v>0</v>
      </c>
      <c r="Y1403" s="7">
        <v>0</v>
      </c>
      <c r="Z1403" s="20">
        <f>SUM(U1403:Y1403)</f>
        <v>210</v>
      </c>
      <c r="AA1403" s="7">
        <v>10</v>
      </c>
      <c r="AB1403" s="7">
        <v>201</v>
      </c>
      <c r="AC1403" s="7">
        <v>2</v>
      </c>
      <c r="AD1403" s="7">
        <v>2</v>
      </c>
      <c r="AE1403" s="7">
        <v>0</v>
      </c>
      <c r="AF1403" s="7">
        <v>3</v>
      </c>
      <c r="AG1403" s="7">
        <v>7</v>
      </c>
      <c r="AH1403" s="7">
        <v>0</v>
      </c>
      <c r="AI1403" s="7">
        <v>0</v>
      </c>
      <c r="AJ1403" s="7">
        <v>0</v>
      </c>
      <c r="AK1403" s="7">
        <v>0</v>
      </c>
      <c r="AL1403" s="7">
        <v>0</v>
      </c>
      <c r="AM1403" s="7">
        <v>0</v>
      </c>
      <c r="AN1403" s="7">
        <v>0</v>
      </c>
      <c r="AO1403" s="8">
        <v>43907</v>
      </c>
      <c r="AQ1403">
        <f>IF($AI1403=1,H1403,0)</f>
        <v>0</v>
      </c>
      <c r="AR1403">
        <f>IF($AI1403=1,I1403,0)</f>
        <v>0</v>
      </c>
      <c r="AS1403">
        <f>IF($AI1403=1,K1403,0)</f>
        <v>0</v>
      </c>
      <c r="AT1403">
        <f>IF($AI1403=1,J1403,0)</f>
        <v>0</v>
      </c>
      <c r="AU1403">
        <f>IF($AI1403=1,L1403,0)</f>
        <v>0</v>
      </c>
      <c r="AW1403">
        <f>IF($AL1403=1,U1403,0)</f>
        <v>0</v>
      </c>
      <c r="AX1403">
        <f>IF($AL1403=1,V1403,0)</f>
        <v>0</v>
      </c>
      <c r="AY1403">
        <f>IF($AL1403=1,W1403,0)</f>
        <v>0</v>
      </c>
      <c r="AZ1403">
        <f>IF($AL1403=1,X1403,0)</f>
        <v>0</v>
      </c>
      <c r="BA1403">
        <f>IF($AL1403=1,Y1403,0)</f>
        <v>0</v>
      </c>
      <c r="BC1403">
        <f>IF($AM1403=1,N1403,0)</f>
        <v>0</v>
      </c>
      <c r="BD1403">
        <f>IF($AM1403=1,O1403,0)</f>
        <v>0</v>
      </c>
      <c r="BE1403">
        <f>IF($AM1403=1,P1403,0)</f>
        <v>0</v>
      </c>
      <c r="BF1403">
        <f>IF($AM1403=1,Q1403,0)</f>
        <v>0</v>
      </c>
    </row>
    <row r="1404" spans="1:58" x14ac:dyDescent="0.3">
      <c r="A1404" s="7">
        <v>1709</v>
      </c>
      <c r="B1404" s="6">
        <v>156962</v>
      </c>
      <c r="C1404" s="6" t="str">
        <f>VLOOKUP(B1404,incomegroup,3,TRUE)</f>
        <v>Middle Income</v>
      </c>
      <c r="D1404" s="7">
        <v>2</v>
      </c>
      <c r="E1404" s="7">
        <v>1</v>
      </c>
      <c r="F1404" s="7">
        <f>SUM(D1404:E1404)</f>
        <v>3</v>
      </c>
      <c r="G1404" s="7">
        <v>55</v>
      </c>
      <c r="H1404" s="7">
        <v>0</v>
      </c>
      <c r="I1404" s="7">
        <v>1</v>
      </c>
      <c r="J1404" s="7">
        <v>0</v>
      </c>
      <c r="K1404" s="7">
        <v>0</v>
      </c>
      <c r="L1404" s="7">
        <v>0</v>
      </c>
      <c r="M1404" s="7" t="str" cm="1">
        <f t="array" ref="M1404">_xlfn.IFS(H1404=1,H$1,I1404=1,I$1,J1404=1,J$1,K1404=1,K$1,L1404=1,L$1)</f>
        <v>Married</v>
      </c>
      <c r="N1404" s="7">
        <v>0</v>
      </c>
      <c r="O1404" s="7">
        <v>0</v>
      </c>
      <c r="P1404" s="7">
        <v>1</v>
      </c>
      <c r="Q1404" s="7">
        <v>0</v>
      </c>
      <c r="R1404" s="7" t="str" cm="1">
        <f t="array" ref="R1404">_xlfn.IFS(N1404=1,N$1,O1404=1,O$1,P1404=1,P$1,Q1404=1,Q$1)</f>
        <v>Master</v>
      </c>
      <c r="S1404" t="s">
        <v>71</v>
      </c>
      <c r="T1404" s="7">
        <v>60</v>
      </c>
      <c r="U1404" s="7">
        <v>805</v>
      </c>
      <c r="V1404" s="7">
        <v>8</v>
      </c>
      <c r="W1404" s="7">
        <v>212</v>
      </c>
      <c r="X1404" s="7">
        <v>28</v>
      </c>
      <c r="Y1404" s="7">
        <v>8</v>
      </c>
      <c r="Z1404" s="20">
        <f>SUM(U1404:Y1404)</f>
        <v>1061</v>
      </c>
      <c r="AA1404" s="7">
        <v>72</v>
      </c>
      <c r="AB1404" s="7">
        <v>989</v>
      </c>
      <c r="AC1404" s="7">
        <v>7</v>
      </c>
      <c r="AD1404" s="7">
        <v>6</v>
      </c>
      <c r="AE1404" s="7">
        <v>3</v>
      </c>
      <c r="AF1404" s="7">
        <v>5</v>
      </c>
      <c r="AG1404" s="7">
        <v>7</v>
      </c>
      <c r="AH1404" s="7">
        <v>0</v>
      </c>
      <c r="AI1404" s="7">
        <v>0</v>
      </c>
      <c r="AJ1404" s="7">
        <v>0</v>
      </c>
      <c r="AK1404" s="7">
        <v>0</v>
      </c>
      <c r="AL1404" s="7">
        <v>0</v>
      </c>
      <c r="AM1404" s="7">
        <v>0</v>
      </c>
      <c r="AN1404" s="7">
        <v>0</v>
      </c>
      <c r="AO1404" s="8">
        <v>43907</v>
      </c>
      <c r="AQ1404">
        <f>IF($AI1404=1,H1404,0)</f>
        <v>0</v>
      </c>
      <c r="AR1404">
        <f>IF($AI1404=1,I1404,0)</f>
        <v>0</v>
      </c>
      <c r="AS1404">
        <f>IF($AI1404=1,K1404,0)</f>
        <v>0</v>
      </c>
      <c r="AT1404">
        <f>IF($AI1404=1,J1404,0)</f>
        <v>0</v>
      </c>
      <c r="AU1404">
        <f>IF($AI1404=1,L1404,0)</f>
        <v>0</v>
      </c>
      <c r="AW1404">
        <f>IF($AL1404=1,U1404,0)</f>
        <v>0</v>
      </c>
      <c r="AX1404">
        <f>IF($AL1404=1,V1404,0)</f>
        <v>0</v>
      </c>
      <c r="AY1404">
        <f>IF($AL1404=1,W1404,0)</f>
        <v>0</v>
      </c>
      <c r="AZ1404">
        <f>IF($AL1404=1,X1404,0)</f>
        <v>0</v>
      </c>
      <c r="BA1404">
        <f>IF($AL1404=1,Y1404,0)</f>
        <v>0</v>
      </c>
      <c r="BC1404">
        <f>IF($AM1404=1,N1404,0)</f>
        <v>0</v>
      </c>
      <c r="BD1404">
        <f>IF($AM1404=1,O1404,0)</f>
        <v>0</v>
      </c>
      <c r="BE1404">
        <f>IF($AM1404=1,P1404,0)</f>
        <v>0</v>
      </c>
      <c r="BF1404">
        <f>IF($AM1404=1,Q1404,0)</f>
        <v>0</v>
      </c>
    </row>
    <row r="1405" spans="1:58" x14ac:dyDescent="0.3">
      <c r="A1405" s="7">
        <v>1958</v>
      </c>
      <c r="B1405" s="6">
        <v>156962</v>
      </c>
      <c r="C1405" s="6" t="str">
        <f>VLOOKUP(B1405,incomegroup,3,TRUE)</f>
        <v>Middle Income</v>
      </c>
      <c r="D1405" s="7">
        <v>2</v>
      </c>
      <c r="E1405" s="7">
        <v>1</v>
      </c>
      <c r="F1405" s="7">
        <f>SUM(D1405:E1405)</f>
        <v>3</v>
      </c>
      <c r="G1405" s="7">
        <v>55</v>
      </c>
      <c r="H1405" s="7">
        <v>0</v>
      </c>
      <c r="I1405" s="7">
        <v>1</v>
      </c>
      <c r="J1405" s="7">
        <v>0</v>
      </c>
      <c r="K1405" s="7">
        <v>0</v>
      </c>
      <c r="L1405" s="7">
        <v>0</v>
      </c>
      <c r="M1405" s="7" t="str" cm="1">
        <f t="array" ref="M1405">_xlfn.IFS(H1405=1,H$1,I1405=1,I$1,J1405=1,J$1,K1405=1,K$1,L1405=1,L$1)</f>
        <v>Married</v>
      </c>
      <c r="N1405" s="7">
        <v>0</v>
      </c>
      <c r="O1405" s="7">
        <v>0</v>
      </c>
      <c r="P1405" s="7">
        <v>1</v>
      </c>
      <c r="Q1405" s="7">
        <v>0</v>
      </c>
      <c r="R1405" s="7" t="str" cm="1">
        <f t="array" ref="R1405">_xlfn.IFS(N1405=1,N$1,O1405=1,O$1,P1405=1,P$1,Q1405=1,Q$1)</f>
        <v>Master</v>
      </c>
      <c r="S1405" t="s">
        <v>69</v>
      </c>
      <c r="T1405" s="7">
        <v>60</v>
      </c>
      <c r="U1405" s="7">
        <v>805</v>
      </c>
      <c r="V1405" s="7">
        <v>8</v>
      </c>
      <c r="W1405" s="7">
        <v>212</v>
      </c>
      <c r="X1405" s="7">
        <v>28</v>
      </c>
      <c r="Y1405" s="7">
        <v>8</v>
      </c>
      <c r="Z1405" s="20">
        <f>SUM(U1405:Y1405)</f>
        <v>1061</v>
      </c>
      <c r="AA1405" s="7">
        <v>72</v>
      </c>
      <c r="AB1405" s="7">
        <v>989</v>
      </c>
      <c r="AC1405" s="7">
        <v>7</v>
      </c>
      <c r="AD1405" s="7">
        <v>6</v>
      </c>
      <c r="AE1405" s="7">
        <v>3</v>
      </c>
      <c r="AF1405" s="7">
        <v>5</v>
      </c>
      <c r="AG1405" s="7">
        <v>7</v>
      </c>
      <c r="AH1405" s="7">
        <v>0</v>
      </c>
      <c r="AI1405" s="7">
        <v>0</v>
      </c>
      <c r="AJ1405" s="7">
        <v>0</v>
      </c>
      <c r="AK1405" s="7">
        <v>0</v>
      </c>
      <c r="AL1405" s="7">
        <v>0</v>
      </c>
      <c r="AM1405" s="7">
        <v>0</v>
      </c>
      <c r="AN1405" s="7">
        <v>0</v>
      </c>
      <c r="AO1405" s="8">
        <v>43907</v>
      </c>
      <c r="AQ1405">
        <f>IF($AI1405=1,H1405,0)</f>
        <v>0</v>
      </c>
      <c r="AR1405">
        <f>IF($AI1405=1,I1405,0)</f>
        <v>0</v>
      </c>
      <c r="AS1405">
        <f>IF($AI1405=1,K1405,0)</f>
        <v>0</v>
      </c>
      <c r="AT1405">
        <f>IF($AI1405=1,J1405,0)</f>
        <v>0</v>
      </c>
      <c r="AU1405">
        <f>IF($AI1405=1,L1405,0)</f>
        <v>0</v>
      </c>
      <c r="AW1405">
        <f>IF($AL1405=1,U1405,0)</f>
        <v>0</v>
      </c>
      <c r="AX1405">
        <f>IF($AL1405=1,V1405,0)</f>
        <v>0</v>
      </c>
      <c r="AY1405">
        <f>IF($AL1405=1,W1405,0)</f>
        <v>0</v>
      </c>
      <c r="AZ1405">
        <f>IF($AL1405=1,X1405,0)</f>
        <v>0</v>
      </c>
      <c r="BA1405">
        <f>IF($AL1405=1,Y1405,0)</f>
        <v>0</v>
      </c>
      <c r="BC1405">
        <f>IF($AM1405=1,N1405,0)</f>
        <v>0</v>
      </c>
      <c r="BD1405">
        <f>IF($AM1405=1,O1405,0)</f>
        <v>0</v>
      </c>
      <c r="BE1405">
        <f>IF($AM1405=1,P1405,0)</f>
        <v>0</v>
      </c>
      <c r="BF1405">
        <f>IF($AM1405=1,Q1405,0)</f>
        <v>0</v>
      </c>
    </row>
    <row r="1406" spans="1:58" x14ac:dyDescent="0.3">
      <c r="A1406" s="7">
        <v>2526</v>
      </c>
      <c r="B1406" s="6">
        <v>157530</v>
      </c>
      <c r="C1406" s="6" t="str">
        <f>VLOOKUP(B1406,incomegroup,3,TRUE)</f>
        <v>Middle Income</v>
      </c>
      <c r="D1406" s="7">
        <v>0</v>
      </c>
      <c r="E1406" s="7">
        <v>1</v>
      </c>
      <c r="F1406" s="7">
        <f>SUM(D1406:E1406)</f>
        <v>1</v>
      </c>
      <c r="G1406" s="7">
        <v>69</v>
      </c>
      <c r="H1406" s="7">
        <v>1</v>
      </c>
      <c r="I1406" s="7">
        <v>0</v>
      </c>
      <c r="J1406" s="7">
        <v>0</v>
      </c>
      <c r="K1406" s="7">
        <v>0</v>
      </c>
      <c r="L1406" s="7">
        <v>0</v>
      </c>
      <c r="M1406" s="7" t="str" cm="1">
        <f t="array" ref="M1406">_xlfn.IFS(H1406=1,H$1,I1406=1,I$1,J1406=1,J$1,K1406=1,K$1,L1406=1,L$1)</f>
        <v>Divorced</v>
      </c>
      <c r="N1406" s="7">
        <v>0</v>
      </c>
      <c r="O1406" s="7">
        <v>0</v>
      </c>
      <c r="P1406" s="7">
        <v>1</v>
      </c>
      <c r="Q1406" s="7">
        <v>0</v>
      </c>
      <c r="R1406" s="7" t="str" cm="1">
        <f t="array" ref="R1406">_xlfn.IFS(N1406=1,N$1,O1406=1,O$1,P1406=1,P$1,Q1406=1,Q$1)</f>
        <v>Master</v>
      </c>
      <c r="S1406" t="s">
        <v>68</v>
      </c>
      <c r="T1406" s="7">
        <v>68</v>
      </c>
      <c r="U1406" s="7">
        <v>137</v>
      </c>
      <c r="V1406" s="7">
        <v>3</v>
      </c>
      <c r="W1406" s="7">
        <v>74</v>
      </c>
      <c r="X1406" s="7">
        <v>16</v>
      </c>
      <c r="Y1406" s="7">
        <v>19</v>
      </c>
      <c r="Z1406" s="20">
        <f>SUM(U1406:Y1406)</f>
        <v>249</v>
      </c>
      <c r="AA1406" s="7">
        <v>3</v>
      </c>
      <c r="AB1406" s="7">
        <v>246</v>
      </c>
      <c r="AC1406" s="7">
        <v>1</v>
      </c>
      <c r="AD1406" s="7">
        <v>1</v>
      </c>
      <c r="AE1406" s="7">
        <v>1</v>
      </c>
      <c r="AF1406" s="7">
        <v>4</v>
      </c>
      <c r="AG1406" s="7">
        <v>1</v>
      </c>
      <c r="AH1406" s="7">
        <v>0</v>
      </c>
      <c r="AI1406" s="7">
        <v>0</v>
      </c>
      <c r="AJ1406" s="7">
        <v>0</v>
      </c>
      <c r="AK1406" s="7">
        <v>0</v>
      </c>
      <c r="AL1406" s="7">
        <v>0</v>
      </c>
      <c r="AM1406" s="7">
        <v>0</v>
      </c>
      <c r="AN1406" s="7">
        <v>0</v>
      </c>
      <c r="AO1406" s="8">
        <v>43908</v>
      </c>
      <c r="AQ1406">
        <f>IF($AI1406=1,H1406,0)</f>
        <v>0</v>
      </c>
      <c r="AR1406">
        <f>IF($AI1406=1,I1406,0)</f>
        <v>0</v>
      </c>
      <c r="AS1406">
        <f>IF($AI1406=1,K1406,0)</f>
        <v>0</v>
      </c>
      <c r="AT1406">
        <f>IF($AI1406=1,J1406,0)</f>
        <v>0</v>
      </c>
      <c r="AU1406">
        <f>IF($AI1406=1,L1406,0)</f>
        <v>0</v>
      </c>
      <c r="AW1406">
        <f>IF($AL1406=1,U1406,0)</f>
        <v>0</v>
      </c>
      <c r="AX1406">
        <f>IF($AL1406=1,V1406,0)</f>
        <v>0</v>
      </c>
      <c r="AY1406">
        <f>IF($AL1406=1,W1406,0)</f>
        <v>0</v>
      </c>
      <c r="AZ1406">
        <f>IF($AL1406=1,X1406,0)</f>
        <v>0</v>
      </c>
      <c r="BA1406">
        <f>IF($AL1406=1,Y1406,0)</f>
        <v>0</v>
      </c>
      <c r="BC1406">
        <f>IF($AM1406=1,N1406,0)</f>
        <v>0</v>
      </c>
      <c r="BD1406">
        <f>IF($AM1406=1,O1406,0)</f>
        <v>0</v>
      </c>
      <c r="BE1406">
        <f>IF($AM1406=1,P1406,0)</f>
        <v>0</v>
      </c>
      <c r="BF1406">
        <f>IF($AM1406=1,Q1406,0)</f>
        <v>0</v>
      </c>
    </row>
    <row r="1407" spans="1:58" x14ac:dyDescent="0.3">
      <c r="A1407" s="7">
        <v>2067</v>
      </c>
      <c r="B1407" s="6">
        <v>124163</v>
      </c>
      <c r="C1407" s="6" t="str">
        <f>VLOOKUP(B1407,incomegroup,3,TRUE)</f>
        <v>Lower income</v>
      </c>
      <c r="D1407" s="7">
        <v>1</v>
      </c>
      <c r="E1407" s="7">
        <v>1</v>
      </c>
      <c r="F1407" s="7">
        <f>SUM(D1407:E1407)</f>
        <v>2</v>
      </c>
      <c r="G1407" s="7">
        <v>50</v>
      </c>
      <c r="H1407" s="7">
        <v>0</v>
      </c>
      <c r="I1407" s="7">
        <v>0</v>
      </c>
      <c r="J1407" s="7">
        <v>0</v>
      </c>
      <c r="K1407" s="7">
        <v>1</v>
      </c>
      <c r="L1407" s="7">
        <v>0</v>
      </c>
      <c r="M1407" s="7" t="str" cm="1">
        <f t="array" ref="M1407">_xlfn.IFS(H1407=1,H$1,I1407=1,I$1,J1407=1,J$1,K1407=1,K$1,L1407=1,L$1)</f>
        <v>Single</v>
      </c>
      <c r="N1407" s="7">
        <v>0</v>
      </c>
      <c r="O1407" s="7">
        <v>1</v>
      </c>
      <c r="P1407" s="7">
        <v>0</v>
      </c>
      <c r="Q1407" s="7">
        <v>0</v>
      </c>
      <c r="R1407" s="7" t="str" cm="1">
        <f t="array" ref="R1407">_xlfn.IFS(N1407=1,N$1,O1407=1,O$1,P1407=1,P$1,Q1407=1,Q$1)</f>
        <v>Graduate</v>
      </c>
      <c r="S1407" t="s">
        <v>72</v>
      </c>
      <c r="T1407" s="7">
        <v>3</v>
      </c>
      <c r="U1407" s="7">
        <v>21</v>
      </c>
      <c r="V1407" s="7">
        <v>5</v>
      </c>
      <c r="W1407" s="7">
        <v>36</v>
      </c>
      <c r="X1407" s="7">
        <v>10</v>
      </c>
      <c r="Y1407" s="7">
        <v>5</v>
      </c>
      <c r="Z1407" s="20">
        <f>SUM(U1407:Y1407)</f>
        <v>77</v>
      </c>
      <c r="AA1407" s="7">
        <v>10</v>
      </c>
      <c r="AB1407" s="7">
        <v>67</v>
      </c>
      <c r="AC1407" s="7">
        <v>2</v>
      </c>
      <c r="AD1407" s="7">
        <v>1</v>
      </c>
      <c r="AE1407" s="7">
        <v>0</v>
      </c>
      <c r="AF1407" s="7">
        <v>3</v>
      </c>
      <c r="AG1407" s="7">
        <v>4</v>
      </c>
      <c r="AH1407" s="7">
        <v>0</v>
      </c>
      <c r="AI1407" s="7">
        <v>0</v>
      </c>
      <c r="AJ1407" s="7">
        <v>0</v>
      </c>
      <c r="AK1407" s="7">
        <v>0</v>
      </c>
      <c r="AL1407" s="7">
        <v>0</v>
      </c>
      <c r="AM1407" s="7">
        <v>0</v>
      </c>
      <c r="AN1407" s="7">
        <v>0</v>
      </c>
      <c r="AO1407" s="8">
        <v>43908</v>
      </c>
      <c r="AQ1407">
        <f>IF($AI1407=1,H1407,0)</f>
        <v>0</v>
      </c>
      <c r="AR1407">
        <f>IF($AI1407=1,I1407,0)</f>
        <v>0</v>
      </c>
      <c r="AS1407">
        <f>IF($AI1407=1,K1407,0)</f>
        <v>0</v>
      </c>
      <c r="AT1407">
        <f>IF($AI1407=1,J1407,0)</f>
        <v>0</v>
      </c>
      <c r="AU1407">
        <f>IF($AI1407=1,L1407,0)</f>
        <v>0</v>
      </c>
      <c r="AW1407">
        <f>IF($AL1407=1,U1407,0)</f>
        <v>0</v>
      </c>
      <c r="AX1407">
        <f>IF($AL1407=1,V1407,0)</f>
        <v>0</v>
      </c>
      <c r="AY1407">
        <f>IF($AL1407=1,W1407,0)</f>
        <v>0</v>
      </c>
      <c r="AZ1407">
        <f>IF($AL1407=1,X1407,0)</f>
        <v>0</v>
      </c>
      <c r="BA1407">
        <f>IF($AL1407=1,Y1407,0)</f>
        <v>0</v>
      </c>
      <c r="BC1407">
        <f>IF($AM1407=1,N1407,0)</f>
        <v>0</v>
      </c>
      <c r="BD1407">
        <f>IF($AM1407=1,O1407,0)</f>
        <v>0</v>
      </c>
      <c r="BE1407">
        <f>IF($AM1407=1,P1407,0)</f>
        <v>0</v>
      </c>
      <c r="BF1407">
        <f>IF($AM1407=1,Q1407,0)</f>
        <v>0</v>
      </c>
    </row>
    <row r="1408" spans="1:58" x14ac:dyDescent="0.3">
      <c r="A1408" s="7">
        <v>3117</v>
      </c>
      <c r="B1408" s="6">
        <v>142769</v>
      </c>
      <c r="C1408" s="6" t="str">
        <f>VLOOKUP(B1408,incomegroup,3,TRUE)</f>
        <v>Lower income</v>
      </c>
      <c r="D1408" s="7">
        <v>0</v>
      </c>
      <c r="E1408" s="7">
        <v>1</v>
      </c>
      <c r="F1408" s="7">
        <f>SUM(D1408:E1408)</f>
        <v>1</v>
      </c>
      <c r="G1408" s="7">
        <v>58</v>
      </c>
      <c r="H1408" s="7">
        <v>0</v>
      </c>
      <c r="I1408" s="7">
        <v>1</v>
      </c>
      <c r="J1408" s="7">
        <v>0</v>
      </c>
      <c r="K1408" s="7">
        <v>0</v>
      </c>
      <c r="L1408" s="7">
        <v>0</v>
      </c>
      <c r="M1408" s="7" t="str" cm="1">
        <f t="array" ref="M1408">_xlfn.IFS(H1408=1,H$1,I1408=1,I$1,J1408=1,J$1,K1408=1,K$1,L1408=1,L$1)</f>
        <v>Married</v>
      </c>
      <c r="N1408" s="7">
        <v>0</v>
      </c>
      <c r="O1408" s="7">
        <v>0</v>
      </c>
      <c r="P1408" s="7">
        <v>0</v>
      </c>
      <c r="Q1408" s="7">
        <v>1</v>
      </c>
      <c r="R1408" s="7" t="str" cm="1">
        <f t="array" ref="R1408">_xlfn.IFS(N1408=1,N$1,O1408=1,O$1,P1408=1,P$1,Q1408=1,Q$1)</f>
        <v>PhD</v>
      </c>
      <c r="S1408" t="s">
        <v>72</v>
      </c>
      <c r="T1408" s="7">
        <v>15</v>
      </c>
      <c r="U1408" s="7">
        <v>237</v>
      </c>
      <c r="V1408" s="7">
        <v>0</v>
      </c>
      <c r="W1408" s="7">
        <v>43</v>
      </c>
      <c r="X1408" s="7">
        <v>10</v>
      </c>
      <c r="Y1408" s="7">
        <v>3</v>
      </c>
      <c r="Z1408" s="20">
        <f>SUM(U1408:Y1408)</f>
        <v>293</v>
      </c>
      <c r="AA1408" s="7">
        <v>0</v>
      </c>
      <c r="AB1408" s="7">
        <v>294</v>
      </c>
      <c r="AC1408" s="7">
        <v>2</v>
      </c>
      <c r="AD1408" s="7">
        <v>1</v>
      </c>
      <c r="AE1408" s="7">
        <v>1</v>
      </c>
      <c r="AF1408" s="7">
        <v>4</v>
      </c>
      <c r="AG1408" s="7">
        <v>4</v>
      </c>
      <c r="AH1408" s="7">
        <v>0</v>
      </c>
      <c r="AI1408" s="7">
        <v>0</v>
      </c>
      <c r="AJ1408" s="7">
        <v>0</v>
      </c>
      <c r="AK1408" s="7">
        <v>0</v>
      </c>
      <c r="AL1408" s="7">
        <v>0</v>
      </c>
      <c r="AM1408" s="7">
        <v>0</v>
      </c>
      <c r="AN1408" s="7">
        <v>0</v>
      </c>
      <c r="AO1408" s="8">
        <v>43908</v>
      </c>
      <c r="AQ1408">
        <f>IF($AI1408=1,H1408,0)</f>
        <v>0</v>
      </c>
      <c r="AR1408">
        <f>IF($AI1408=1,I1408,0)</f>
        <v>0</v>
      </c>
      <c r="AS1408">
        <f>IF($AI1408=1,K1408,0)</f>
        <v>0</v>
      </c>
      <c r="AT1408">
        <f>IF($AI1408=1,J1408,0)</f>
        <v>0</v>
      </c>
      <c r="AU1408">
        <f>IF($AI1408=1,L1408,0)</f>
        <v>0</v>
      </c>
      <c r="AW1408">
        <f>IF($AL1408=1,U1408,0)</f>
        <v>0</v>
      </c>
      <c r="AX1408">
        <f>IF($AL1408=1,V1408,0)</f>
        <v>0</v>
      </c>
      <c r="AY1408">
        <f>IF($AL1408=1,W1408,0)</f>
        <v>0</v>
      </c>
      <c r="AZ1408">
        <f>IF($AL1408=1,X1408,0)</f>
        <v>0</v>
      </c>
      <c r="BA1408">
        <f>IF($AL1408=1,Y1408,0)</f>
        <v>0</v>
      </c>
      <c r="BC1408">
        <f>IF($AM1408=1,N1408,0)</f>
        <v>0</v>
      </c>
      <c r="BD1408">
        <f>IF($AM1408=1,O1408,0)</f>
        <v>0</v>
      </c>
      <c r="BE1408">
        <f>IF($AM1408=1,P1408,0)</f>
        <v>0</v>
      </c>
      <c r="BF1408">
        <f>IF($AM1408=1,Q1408,0)</f>
        <v>0</v>
      </c>
    </row>
    <row r="1409" spans="1:58" x14ac:dyDescent="0.3">
      <c r="A1409" s="7">
        <v>1288</v>
      </c>
      <c r="B1409" s="6">
        <v>158821</v>
      </c>
      <c r="C1409" s="6" t="str">
        <f>VLOOKUP(B1409,incomegroup,3,TRUE)</f>
        <v>Middle Income</v>
      </c>
      <c r="D1409" s="7">
        <v>0</v>
      </c>
      <c r="E1409" s="7">
        <v>1</v>
      </c>
      <c r="F1409" s="7">
        <f>SUM(D1409:E1409)</f>
        <v>1</v>
      </c>
      <c r="G1409" s="7">
        <v>64</v>
      </c>
      <c r="H1409" s="7">
        <v>0</v>
      </c>
      <c r="I1409" s="7">
        <v>0</v>
      </c>
      <c r="J1409" s="7">
        <v>1</v>
      </c>
      <c r="K1409" s="7">
        <v>0</v>
      </c>
      <c r="L1409" s="7">
        <v>0</v>
      </c>
      <c r="M1409" s="7" t="str" cm="1">
        <f t="array" ref="M1409">_xlfn.IFS(H1409=1,H$1,I1409=1,I$1,J1409=1,J$1,K1409=1,K$1,L1409=1,L$1)</f>
        <v>Together</v>
      </c>
      <c r="N1409" s="7">
        <v>0</v>
      </c>
      <c r="O1409" s="7">
        <v>0</v>
      </c>
      <c r="P1409" s="7">
        <v>0</v>
      </c>
      <c r="Q1409" s="7">
        <v>0</v>
      </c>
      <c r="R1409" s="7" t="e" cm="1">
        <f t="array" ref="R1409">_xlfn.IFS(N1409=1,N$1,O1409=1,O$1,P1409=1,P$1,Q1409=1,Q$1)</f>
        <v>#N/A</v>
      </c>
      <c r="S1409" t="s">
        <v>73</v>
      </c>
      <c r="T1409" s="7">
        <v>44</v>
      </c>
      <c r="U1409" s="7">
        <v>1385</v>
      </c>
      <c r="V1409" s="7">
        <v>38</v>
      </c>
      <c r="W1409" s="7">
        <v>416</v>
      </c>
      <c r="X1409" s="7">
        <v>51</v>
      </c>
      <c r="Y1409" s="7">
        <v>0</v>
      </c>
      <c r="Z1409" s="20">
        <f>SUM(U1409:Y1409)</f>
        <v>1890</v>
      </c>
      <c r="AA1409" s="7">
        <v>76</v>
      </c>
      <c r="AB1409" s="7">
        <v>1814</v>
      </c>
      <c r="AC1409" s="7">
        <v>1</v>
      </c>
      <c r="AD1409" s="7">
        <v>9</v>
      </c>
      <c r="AE1409" s="7">
        <v>2</v>
      </c>
      <c r="AF1409" s="7">
        <v>9</v>
      </c>
      <c r="AG1409" s="7">
        <v>6</v>
      </c>
      <c r="AH1409" s="7">
        <v>0</v>
      </c>
      <c r="AI1409" s="7">
        <v>0</v>
      </c>
      <c r="AJ1409" s="7">
        <v>0</v>
      </c>
      <c r="AK1409" s="7">
        <v>0</v>
      </c>
      <c r="AL1409" s="7">
        <v>0</v>
      </c>
      <c r="AM1409" s="7">
        <v>0</v>
      </c>
      <c r="AN1409" s="7">
        <v>0</v>
      </c>
      <c r="AO1409" s="8">
        <v>43908</v>
      </c>
      <c r="AQ1409">
        <f>IF($AI1409=1,H1409,0)</f>
        <v>0</v>
      </c>
      <c r="AR1409">
        <f>IF($AI1409=1,I1409,0)</f>
        <v>0</v>
      </c>
      <c r="AS1409">
        <f>IF($AI1409=1,K1409,0)</f>
        <v>0</v>
      </c>
      <c r="AT1409">
        <f>IF($AI1409=1,J1409,0)</f>
        <v>0</v>
      </c>
      <c r="AU1409">
        <f>IF($AI1409=1,L1409,0)</f>
        <v>0</v>
      </c>
      <c r="AW1409">
        <f>IF($AL1409=1,U1409,0)</f>
        <v>0</v>
      </c>
      <c r="AX1409">
        <f>IF($AL1409=1,V1409,0)</f>
        <v>0</v>
      </c>
      <c r="AY1409">
        <f>IF($AL1409=1,W1409,0)</f>
        <v>0</v>
      </c>
      <c r="AZ1409">
        <f>IF($AL1409=1,X1409,0)</f>
        <v>0</v>
      </c>
      <c r="BA1409">
        <f>IF($AL1409=1,Y1409,0)</f>
        <v>0</v>
      </c>
      <c r="BC1409">
        <f>IF($AM1409=1,N1409,0)</f>
        <v>0</v>
      </c>
      <c r="BD1409">
        <f>IF($AM1409=1,O1409,0)</f>
        <v>0</v>
      </c>
      <c r="BE1409">
        <f>IF($AM1409=1,P1409,0)</f>
        <v>0</v>
      </c>
      <c r="BF1409">
        <f>IF($AM1409=1,Q1409,0)</f>
        <v>0</v>
      </c>
    </row>
    <row r="1410" spans="1:58" x14ac:dyDescent="0.3">
      <c r="A1410" s="7">
        <v>2207</v>
      </c>
      <c r="B1410" s="6">
        <v>161284</v>
      </c>
      <c r="C1410" s="6" t="str">
        <f>VLOOKUP(B1410,incomegroup,3,TRUE)</f>
        <v>Middle Income</v>
      </c>
      <c r="D1410" s="7">
        <v>0</v>
      </c>
      <c r="E1410" s="7">
        <v>0</v>
      </c>
      <c r="F1410" s="7">
        <f>SUM(D1410:E1410)</f>
        <v>0</v>
      </c>
      <c r="G1410" s="7">
        <v>65</v>
      </c>
      <c r="H1410" s="7">
        <v>0</v>
      </c>
      <c r="I1410" s="7">
        <v>0</v>
      </c>
      <c r="J1410" s="7">
        <v>0</v>
      </c>
      <c r="K1410" s="7">
        <v>1</v>
      </c>
      <c r="L1410" s="7">
        <v>0</v>
      </c>
      <c r="M1410" s="7" t="str" cm="1">
        <f t="array" ref="M1410">_xlfn.IFS(H1410=1,H$1,I1410=1,I$1,J1410=1,J$1,K1410=1,K$1,L1410=1,L$1)</f>
        <v>Single</v>
      </c>
      <c r="N1410" s="7">
        <v>0</v>
      </c>
      <c r="O1410" s="7">
        <v>0</v>
      </c>
      <c r="P1410" s="7">
        <v>0</v>
      </c>
      <c r="Q1410" s="7">
        <v>1</v>
      </c>
      <c r="R1410" s="7" t="str" cm="1">
        <f t="array" ref="R1410">_xlfn.IFS(N1410=1,N$1,O1410=1,O$1,P1410=1,P$1,Q1410=1,Q$1)</f>
        <v>PhD</v>
      </c>
      <c r="S1410" t="s">
        <v>71</v>
      </c>
      <c r="T1410" s="7">
        <v>76</v>
      </c>
      <c r="U1410" s="7">
        <v>1626</v>
      </c>
      <c r="V1410" s="7">
        <v>39</v>
      </c>
      <c r="W1410" s="7">
        <v>279</v>
      </c>
      <c r="X1410" s="7">
        <v>53</v>
      </c>
      <c r="Y1410" s="7">
        <v>18</v>
      </c>
      <c r="Z1410" s="20">
        <f>SUM(U1410:Y1410)</f>
        <v>2015</v>
      </c>
      <c r="AA1410" s="7">
        <v>118</v>
      </c>
      <c r="AB1410" s="7">
        <v>1897</v>
      </c>
      <c r="AC1410" s="7">
        <v>1</v>
      </c>
      <c r="AD1410" s="7">
        <v>11</v>
      </c>
      <c r="AE1410" s="7">
        <v>2</v>
      </c>
      <c r="AF1410" s="7">
        <v>8</v>
      </c>
      <c r="AG1410" s="7">
        <v>6</v>
      </c>
      <c r="AH1410" s="7">
        <v>0</v>
      </c>
      <c r="AI1410" s="7">
        <v>1</v>
      </c>
      <c r="AJ1410" s="7">
        <v>0</v>
      </c>
      <c r="AK1410" s="7">
        <v>0</v>
      </c>
      <c r="AL1410" s="7">
        <v>0</v>
      </c>
      <c r="AM1410" s="7">
        <v>0</v>
      </c>
      <c r="AN1410" s="7">
        <v>0</v>
      </c>
      <c r="AO1410" s="8">
        <v>43908</v>
      </c>
      <c r="AQ1410">
        <f>IF($AI1410=1,H1410,0)</f>
        <v>0</v>
      </c>
      <c r="AR1410">
        <f>IF($AI1410=1,I1410,0)</f>
        <v>0</v>
      </c>
      <c r="AS1410">
        <f>IF($AI1410=1,K1410,0)</f>
        <v>1</v>
      </c>
      <c r="AT1410">
        <f>IF($AI1410=1,J1410,0)</f>
        <v>0</v>
      </c>
      <c r="AU1410">
        <f>IF($AI1410=1,L1410,0)</f>
        <v>0</v>
      </c>
      <c r="AW1410">
        <f>IF($AL1410=1,U1410,0)</f>
        <v>0</v>
      </c>
      <c r="AX1410">
        <f>IF($AL1410=1,V1410,0)</f>
        <v>0</v>
      </c>
      <c r="AY1410">
        <f>IF($AL1410=1,W1410,0)</f>
        <v>0</v>
      </c>
      <c r="AZ1410">
        <f>IF($AL1410=1,X1410,0)</f>
        <v>0</v>
      </c>
      <c r="BA1410">
        <f>IF($AL1410=1,Y1410,0)</f>
        <v>0</v>
      </c>
      <c r="BC1410">
        <f>IF($AM1410=1,N1410,0)</f>
        <v>0</v>
      </c>
      <c r="BD1410">
        <f>IF($AM1410=1,O1410,0)</f>
        <v>0</v>
      </c>
      <c r="BE1410">
        <f>IF($AM1410=1,P1410,0)</f>
        <v>0</v>
      </c>
      <c r="BF1410">
        <f>IF($AM1410=1,Q1410,0)</f>
        <v>0</v>
      </c>
    </row>
    <row r="1411" spans="1:58" x14ac:dyDescent="0.3">
      <c r="A1411" s="7">
        <v>2191</v>
      </c>
      <c r="B1411" s="6">
        <v>142213</v>
      </c>
      <c r="C1411" s="6" t="str">
        <f>VLOOKUP(B1411,incomegroup,3,TRUE)</f>
        <v>Lower income</v>
      </c>
      <c r="D1411" s="7">
        <v>0</v>
      </c>
      <c r="E1411" s="7">
        <v>1</v>
      </c>
      <c r="F1411" s="7">
        <f>SUM(D1411:E1411)</f>
        <v>1</v>
      </c>
      <c r="G1411" s="7">
        <v>63</v>
      </c>
      <c r="H1411" s="7">
        <v>0</v>
      </c>
      <c r="I1411" s="7">
        <v>0</v>
      </c>
      <c r="J1411" s="7">
        <v>1</v>
      </c>
      <c r="K1411" s="7">
        <v>0</v>
      </c>
      <c r="L1411" s="7">
        <v>0</v>
      </c>
      <c r="M1411" s="7" t="str" cm="1">
        <f t="array" ref="M1411">_xlfn.IFS(H1411=1,H$1,I1411=1,I$1,J1411=1,J$1,K1411=1,K$1,L1411=1,L$1)</f>
        <v>Together</v>
      </c>
      <c r="N1411" s="7">
        <v>0</v>
      </c>
      <c r="O1411" s="7">
        <v>1</v>
      </c>
      <c r="P1411" s="7">
        <v>0</v>
      </c>
      <c r="Q1411" s="7">
        <v>0</v>
      </c>
      <c r="R1411" s="7" t="str" cm="1">
        <f t="array" ref="R1411">_xlfn.IFS(N1411=1,N$1,O1411=1,O$1,P1411=1,P$1,Q1411=1,Q$1)</f>
        <v>Graduate</v>
      </c>
      <c r="S1411" t="s">
        <v>70</v>
      </c>
      <c r="T1411" s="7">
        <v>96</v>
      </c>
      <c r="U1411" s="7">
        <v>1041</v>
      </c>
      <c r="V1411" s="7">
        <v>10</v>
      </c>
      <c r="W1411" s="7">
        <v>81</v>
      </c>
      <c r="X1411" s="7">
        <v>13</v>
      </c>
      <c r="Y1411" s="7">
        <v>10</v>
      </c>
      <c r="Z1411" s="20">
        <f>SUM(U1411:Y1411)</f>
        <v>1155</v>
      </c>
      <c r="AA1411" s="7">
        <v>67</v>
      </c>
      <c r="AB1411" s="7">
        <v>1088</v>
      </c>
      <c r="AC1411" s="7">
        <v>2</v>
      </c>
      <c r="AD1411" s="7">
        <v>5</v>
      </c>
      <c r="AE1411" s="7">
        <v>1</v>
      </c>
      <c r="AF1411" s="7">
        <v>7</v>
      </c>
      <c r="AG1411" s="7">
        <v>7</v>
      </c>
      <c r="AH1411" s="7">
        <v>0</v>
      </c>
      <c r="AI1411" s="7">
        <v>1</v>
      </c>
      <c r="AJ1411" s="7">
        <v>0</v>
      </c>
      <c r="AK1411" s="7">
        <v>0</v>
      </c>
      <c r="AL1411" s="7">
        <v>0</v>
      </c>
      <c r="AM1411" s="7">
        <v>0</v>
      </c>
      <c r="AN1411" s="7">
        <v>0</v>
      </c>
      <c r="AO1411" s="8">
        <v>43908</v>
      </c>
      <c r="AQ1411">
        <f>IF($AI1411=1,H1411,0)</f>
        <v>0</v>
      </c>
      <c r="AR1411">
        <f>IF($AI1411=1,I1411,0)</f>
        <v>0</v>
      </c>
      <c r="AS1411">
        <f>IF($AI1411=1,K1411,0)</f>
        <v>0</v>
      </c>
      <c r="AT1411">
        <f>IF($AI1411=1,J1411,0)</f>
        <v>1</v>
      </c>
      <c r="AU1411">
        <f>IF($AI1411=1,L1411,0)</f>
        <v>0</v>
      </c>
      <c r="AW1411">
        <f>IF($AL1411=1,U1411,0)</f>
        <v>0</v>
      </c>
      <c r="AX1411">
        <f>IF($AL1411=1,V1411,0)</f>
        <v>0</v>
      </c>
      <c r="AY1411">
        <f>IF($AL1411=1,W1411,0)</f>
        <v>0</v>
      </c>
      <c r="AZ1411">
        <f>IF($AL1411=1,X1411,0)</f>
        <v>0</v>
      </c>
      <c r="BA1411">
        <f>IF($AL1411=1,Y1411,0)</f>
        <v>0</v>
      </c>
      <c r="BC1411">
        <f>IF($AM1411=1,N1411,0)</f>
        <v>0</v>
      </c>
      <c r="BD1411">
        <f>IF($AM1411=1,O1411,0)</f>
        <v>0</v>
      </c>
      <c r="BE1411">
        <f>IF($AM1411=1,P1411,0)</f>
        <v>0</v>
      </c>
      <c r="BF1411">
        <f>IF($AM1411=1,Q1411,0)</f>
        <v>0</v>
      </c>
    </row>
    <row r="1412" spans="1:58" x14ac:dyDescent="0.3">
      <c r="A1412" s="7">
        <v>2397</v>
      </c>
      <c r="B1412" s="6">
        <v>165704</v>
      </c>
      <c r="C1412" s="6" t="str">
        <f>VLOOKUP(B1412,incomegroup,3,TRUE)</f>
        <v>Middle Income</v>
      </c>
      <c r="D1412" s="7">
        <v>0</v>
      </c>
      <c r="E1412" s="7">
        <v>0</v>
      </c>
      <c r="F1412" s="7">
        <f>SUM(D1412:E1412)</f>
        <v>0</v>
      </c>
      <c r="G1412" s="7">
        <v>48</v>
      </c>
      <c r="H1412" s="7">
        <v>0</v>
      </c>
      <c r="I1412" s="7">
        <v>0</v>
      </c>
      <c r="J1412" s="7">
        <v>0</v>
      </c>
      <c r="K1412" s="7">
        <v>1</v>
      </c>
      <c r="L1412" s="7">
        <v>0</v>
      </c>
      <c r="M1412" s="7" t="str" cm="1">
        <f t="array" ref="M1412">_xlfn.IFS(H1412=1,H$1,I1412=1,I$1,J1412=1,J$1,K1412=1,K$1,L1412=1,L$1)</f>
        <v>Single</v>
      </c>
      <c r="N1412" s="7">
        <v>0</v>
      </c>
      <c r="O1412" s="7">
        <v>0</v>
      </c>
      <c r="P1412" s="7">
        <v>0</v>
      </c>
      <c r="Q1412" s="7">
        <v>0</v>
      </c>
      <c r="R1412" s="7" t="e" cm="1">
        <f t="array" ref="R1412">_xlfn.IFS(N1412=1,N$1,O1412=1,O$1,P1412=1,P$1,Q1412=1,Q$1)</f>
        <v>#N/A</v>
      </c>
      <c r="S1412" t="s">
        <v>72</v>
      </c>
      <c r="T1412" s="7">
        <v>18</v>
      </c>
      <c r="U1412" s="7">
        <v>704</v>
      </c>
      <c r="V1412" s="7">
        <v>434</v>
      </c>
      <c r="W1412" s="7">
        <v>187</v>
      </c>
      <c r="X1412" s="7">
        <v>96</v>
      </c>
      <c r="Y1412" s="7">
        <v>20</v>
      </c>
      <c r="Z1412" s="20">
        <f>SUM(U1412:Y1412)</f>
        <v>1441</v>
      </c>
      <c r="AA1412" s="7">
        <v>620</v>
      </c>
      <c r="AB1412" s="7">
        <v>820</v>
      </c>
      <c r="AC1412" s="7">
        <v>1</v>
      </c>
      <c r="AD1412" s="7">
        <v>2</v>
      </c>
      <c r="AE1412" s="7">
        <v>10</v>
      </c>
      <c r="AF1412" s="7">
        <v>10</v>
      </c>
      <c r="AG1412" s="7">
        <v>1</v>
      </c>
      <c r="AH1412" s="7">
        <v>0</v>
      </c>
      <c r="AI1412" s="7">
        <v>0</v>
      </c>
      <c r="AJ1412" s="7">
        <v>0</v>
      </c>
      <c r="AK1412" s="7">
        <v>0</v>
      </c>
      <c r="AL1412" s="7">
        <v>0</v>
      </c>
      <c r="AM1412" s="7">
        <v>0</v>
      </c>
      <c r="AN1412" s="7">
        <v>0</v>
      </c>
      <c r="AO1412" s="8">
        <v>43909</v>
      </c>
      <c r="AQ1412">
        <f>IF($AI1412=1,H1412,0)</f>
        <v>0</v>
      </c>
      <c r="AR1412">
        <f>IF($AI1412=1,I1412,0)</f>
        <v>0</v>
      </c>
      <c r="AS1412">
        <f>IF($AI1412=1,K1412,0)</f>
        <v>0</v>
      </c>
      <c r="AT1412">
        <f>IF($AI1412=1,J1412,0)</f>
        <v>0</v>
      </c>
      <c r="AU1412">
        <f>IF($AI1412=1,L1412,0)</f>
        <v>0</v>
      </c>
      <c r="AW1412">
        <f>IF($AL1412=1,U1412,0)</f>
        <v>0</v>
      </c>
      <c r="AX1412">
        <f>IF($AL1412=1,V1412,0)</f>
        <v>0</v>
      </c>
      <c r="AY1412">
        <f>IF($AL1412=1,W1412,0)</f>
        <v>0</v>
      </c>
      <c r="AZ1412">
        <f>IF($AL1412=1,X1412,0)</f>
        <v>0</v>
      </c>
      <c r="BA1412">
        <f>IF($AL1412=1,Y1412,0)</f>
        <v>0</v>
      </c>
      <c r="BC1412">
        <f>IF($AM1412=1,N1412,0)</f>
        <v>0</v>
      </c>
      <c r="BD1412">
        <f>IF($AM1412=1,O1412,0)</f>
        <v>0</v>
      </c>
      <c r="BE1412">
        <f>IF($AM1412=1,P1412,0)</f>
        <v>0</v>
      </c>
      <c r="BF1412">
        <f>IF($AM1412=1,Q1412,0)</f>
        <v>0</v>
      </c>
    </row>
    <row r="1413" spans="1:58" x14ac:dyDescent="0.3">
      <c r="A1413" s="7">
        <v>2028</v>
      </c>
      <c r="B1413" s="6">
        <v>177037</v>
      </c>
      <c r="C1413" s="6" t="str">
        <f>VLOOKUP(B1413,incomegroup,3,TRUE)</f>
        <v>Middle Income</v>
      </c>
      <c r="D1413" s="7">
        <v>0</v>
      </c>
      <c r="E1413" s="7">
        <v>1</v>
      </c>
      <c r="F1413" s="7">
        <f>SUM(D1413:E1413)</f>
        <v>1</v>
      </c>
      <c r="G1413" s="7">
        <v>60</v>
      </c>
      <c r="H1413" s="7">
        <v>0</v>
      </c>
      <c r="I1413" s="7">
        <v>1</v>
      </c>
      <c r="J1413" s="7">
        <v>0</v>
      </c>
      <c r="K1413" s="7">
        <v>0</v>
      </c>
      <c r="L1413" s="7">
        <v>0</v>
      </c>
      <c r="M1413" s="7" t="str" cm="1">
        <f t="array" ref="M1413">_xlfn.IFS(H1413=1,H$1,I1413=1,I$1,J1413=1,J$1,K1413=1,K$1,L1413=1,L$1)</f>
        <v>Married</v>
      </c>
      <c r="N1413" s="7">
        <v>0</v>
      </c>
      <c r="O1413" s="7">
        <v>0</v>
      </c>
      <c r="P1413" s="7">
        <v>0</v>
      </c>
      <c r="Q1413" s="7">
        <v>1</v>
      </c>
      <c r="R1413" s="7" t="str" cm="1">
        <f t="array" ref="R1413">_xlfn.IFS(N1413=1,N$1,O1413=1,O$1,P1413=1,P$1,Q1413=1,Q$1)</f>
        <v>PhD</v>
      </c>
      <c r="S1413" t="s">
        <v>68</v>
      </c>
      <c r="T1413" s="7">
        <v>3</v>
      </c>
      <c r="U1413" s="7">
        <v>1064</v>
      </c>
      <c r="V1413" s="7">
        <v>221</v>
      </c>
      <c r="W1413" s="7">
        <v>765</v>
      </c>
      <c r="X1413" s="7">
        <v>386</v>
      </c>
      <c r="Y1413" s="7">
        <v>122</v>
      </c>
      <c r="Z1413" s="20">
        <f>SUM(U1413:Y1413)</f>
        <v>2558</v>
      </c>
      <c r="AA1413" s="7">
        <v>23</v>
      </c>
      <c r="AB1413" s="7">
        <v>2535</v>
      </c>
      <c r="AC1413" s="7">
        <v>1</v>
      </c>
      <c r="AD1413" s="7">
        <v>7</v>
      </c>
      <c r="AE1413" s="7">
        <v>7</v>
      </c>
      <c r="AF1413" s="7">
        <v>12</v>
      </c>
      <c r="AG1413" s="7">
        <v>3</v>
      </c>
      <c r="AH1413" s="7">
        <v>0</v>
      </c>
      <c r="AI1413" s="7">
        <v>0</v>
      </c>
      <c r="AJ1413" s="7">
        <v>0</v>
      </c>
      <c r="AK1413" s="7">
        <v>0</v>
      </c>
      <c r="AL1413" s="7">
        <v>0</v>
      </c>
      <c r="AM1413" s="7">
        <v>0</v>
      </c>
      <c r="AN1413" s="7">
        <v>0</v>
      </c>
      <c r="AO1413" s="8">
        <v>43909</v>
      </c>
      <c r="AQ1413">
        <f>IF($AI1413=1,H1413,0)</f>
        <v>0</v>
      </c>
      <c r="AR1413">
        <f>IF($AI1413=1,I1413,0)</f>
        <v>0</v>
      </c>
      <c r="AS1413">
        <f>IF($AI1413=1,K1413,0)</f>
        <v>0</v>
      </c>
      <c r="AT1413">
        <f>IF($AI1413=1,J1413,0)</f>
        <v>0</v>
      </c>
      <c r="AU1413">
        <f>IF($AI1413=1,L1413,0)</f>
        <v>0</v>
      </c>
      <c r="AW1413">
        <f>IF($AL1413=1,U1413,0)</f>
        <v>0</v>
      </c>
      <c r="AX1413">
        <f>IF($AL1413=1,V1413,0)</f>
        <v>0</v>
      </c>
      <c r="AY1413">
        <f>IF($AL1413=1,W1413,0)</f>
        <v>0</v>
      </c>
      <c r="AZ1413">
        <f>IF($AL1413=1,X1413,0)</f>
        <v>0</v>
      </c>
      <c r="BA1413">
        <f>IF($AL1413=1,Y1413,0)</f>
        <v>0</v>
      </c>
      <c r="BC1413">
        <f>IF($AM1413=1,N1413,0)</f>
        <v>0</v>
      </c>
      <c r="BD1413">
        <f>IF($AM1413=1,O1413,0)</f>
        <v>0</v>
      </c>
      <c r="BE1413">
        <f>IF($AM1413=1,P1413,0)</f>
        <v>0</v>
      </c>
      <c r="BF1413">
        <f>IF($AM1413=1,Q1413,0)</f>
        <v>0</v>
      </c>
    </row>
    <row r="1414" spans="1:58" x14ac:dyDescent="0.3">
      <c r="A1414" s="7">
        <v>2145</v>
      </c>
      <c r="B1414" s="6">
        <v>140344</v>
      </c>
      <c r="C1414" s="6" t="str">
        <f>VLOOKUP(B1414,incomegroup,3,TRUE)</f>
        <v>Lower income</v>
      </c>
      <c r="D1414" s="7">
        <v>0</v>
      </c>
      <c r="E1414" s="7">
        <v>1</v>
      </c>
      <c r="F1414" s="7">
        <f>SUM(D1414:E1414)</f>
        <v>1</v>
      </c>
      <c r="G1414" s="7">
        <v>46</v>
      </c>
      <c r="H1414" s="7">
        <v>0</v>
      </c>
      <c r="I1414" s="7">
        <v>1</v>
      </c>
      <c r="J1414" s="7">
        <v>0</v>
      </c>
      <c r="K1414" s="7">
        <v>0</v>
      </c>
      <c r="L1414" s="7">
        <v>0</v>
      </c>
      <c r="M1414" s="7" t="str" cm="1">
        <f t="array" ref="M1414">_xlfn.IFS(H1414=1,H$1,I1414=1,I$1,J1414=1,J$1,K1414=1,K$1,L1414=1,L$1)</f>
        <v>Married</v>
      </c>
      <c r="N1414" s="7">
        <v>0</v>
      </c>
      <c r="O1414" s="7">
        <v>0</v>
      </c>
      <c r="P1414" s="7">
        <v>0</v>
      </c>
      <c r="Q1414" s="7">
        <v>1</v>
      </c>
      <c r="R1414" s="7" t="str" cm="1">
        <f t="array" ref="R1414">_xlfn.IFS(N1414=1,N$1,O1414=1,O$1,P1414=1,P$1,Q1414=1,Q$1)</f>
        <v>PhD</v>
      </c>
      <c r="S1414" t="s">
        <v>72</v>
      </c>
      <c r="T1414" s="7">
        <v>48</v>
      </c>
      <c r="U1414" s="7">
        <v>731</v>
      </c>
      <c r="V1414" s="7">
        <v>0</v>
      </c>
      <c r="W1414" s="7">
        <v>21</v>
      </c>
      <c r="X1414" s="7">
        <v>0</v>
      </c>
      <c r="Y1414" s="7">
        <v>0</v>
      </c>
      <c r="Z1414" s="20">
        <f>SUM(U1414:Y1414)</f>
        <v>752</v>
      </c>
      <c r="AA1414" s="7">
        <v>7</v>
      </c>
      <c r="AB1414" s="7">
        <v>744</v>
      </c>
      <c r="AC1414" s="7">
        <v>2</v>
      </c>
      <c r="AD1414" s="7">
        <v>4</v>
      </c>
      <c r="AE1414" s="7">
        <v>1</v>
      </c>
      <c r="AF1414" s="7">
        <v>5</v>
      </c>
      <c r="AG1414" s="7">
        <v>7</v>
      </c>
      <c r="AH1414" s="7">
        <v>0</v>
      </c>
      <c r="AI1414" s="7">
        <v>0</v>
      </c>
      <c r="AJ1414" s="7">
        <v>0</v>
      </c>
      <c r="AK1414" s="7">
        <v>0</v>
      </c>
      <c r="AL1414" s="7">
        <v>0</v>
      </c>
      <c r="AM1414" s="7">
        <v>0</v>
      </c>
      <c r="AN1414" s="7">
        <v>0</v>
      </c>
      <c r="AO1414" s="8">
        <v>43909</v>
      </c>
      <c r="AQ1414">
        <f>IF($AI1414=1,H1414,0)</f>
        <v>0</v>
      </c>
      <c r="AR1414">
        <f>IF($AI1414=1,I1414,0)</f>
        <v>0</v>
      </c>
      <c r="AS1414">
        <f>IF($AI1414=1,K1414,0)</f>
        <v>0</v>
      </c>
      <c r="AT1414">
        <f>IF($AI1414=1,J1414,0)</f>
        <v>0</v>
      </c>
      <c r="AU1414">
        <f>IF($AI1414=1,L1414,0)</f>
        <v>0</v>
      </c>
      <c r="AW1414">
        <f>IF($AL1414=1,U1414,0)</f>
        <v>0</v>
      </c>
      <c r="AX1414">
        <f>IF($AL1414=1,V1414,0)</f>
        <v>0</v>
      </c>
      <c r="AY1414">
        <f>IF($AL1414=1,W1414,0)</f>
        <v>0</v>
      </c>
      <c r="AZ1414">
        <f>IF($AL1414=1,X1414,0)</f>
        <v>0</v>
      </c>
      <c r="BA1414">
        <f>IF($AL1414=1,Y1414,0)</f>
        <v>0</v>
      </c>
      <c r="BC1414">
        <f>IF($AM1414=1,N1414,0)</f>
        <v>0</v>
      </c>
      <c r="BD1414">
        <f>IF($AM1414=1,O1414,0)</f>
        <v>0</v>
      </c>
      <c r="BE1414">
        <f>IF($AM1414=1,P1414,0)</f>
        <v>0</v>
      </c>
      <c r="BF1414">
        <f>IF($AM1414=1,Q1414,0)</f>
        <v>0</v>
      </c>
    </row>
    <row r="1415" spans="1:58" x14ac:dyDescent="0.3">
      <c r="A1415" s="7">
        <v>2838</v>
      </c>
      <c r="B1415" s="6">
        <v>170886</v>
      </c>
      <c r="C1415" s="6" t="str">
        <f>VLOOKUP(B1415,incomegroup,3,TRUE)</f>
        <v>Middle Income</v>
      </c>
      <c r="D1415" s="7">
        <v>1</v>
      </c>
      <c r="E1415" s="7">
        <v>0</v>
      </c>
      <c r="F1415" s="7">
        <f>SUM(D1415:E1415)</f>
        <v>1</v>
      </c>
      <c r="G1415" s="7">
        <v>49</v>
      </c>
      <c r="H1415" s="7">
        <v>0</v>
      </c>
      <c r="I1415" s="7">
        <v>1</v>
      </c>
      <c r="J1415" s="7">
        <v>0</v>
      </c>
      <c r="K1415" s="7">
        <v>0</v>
      </c>
      <c r="L1415" s="7">
        <v>0</v>
      </c>
      <c r="M1415" s="7" t="str" cm="1">
        <f t="array" ref="M1415">_xlfn.IFS(H1415=1,H$1,I1415=1,I$1,J1415=1,J$1,K1415=1,K$1,L1415=1,L$1)</f>
        <v>Married</v>
      </c>
      <c r="N1415" s="7">
        <v>0</v>
      </c>
      <c r="O1415" s="7">
        <v>1</v>
      </c>
      <c r="P1415" s="7">
        <v>0</v>
      </c>
      <c r="Q1415" s="7">
        <v>0</v>
      </c>
      <c r="R1415" s="7" t="str" cm="1">
        <f t="array" ref="R1415">_xlfn.IFS(N1415=1,N$1,O1415=1,O$1,P1415=1,P$1,Q1415=1,Q$1)</f>
        <v>Graduate</v>
      </c>
      <c r="S1415" t="s">
        <v>68</v>
      </c>
      <c r="T1415" s="7">
        <v>65</v>
      </c>
      <c r="U1415" s="7">
        <v>981</v>
      </c>
      <c r="V1415" s="7">
        <v>169</v>
      </c>
      <c r="W1415" s="7">
        <v>576</v>
      </c>
      <c r="X1415" s="7">
        <v>248</v>
      </c>
      <c r="Y1415" s="7">
        <v>212</v>
      </c>
      <c r="Z1415" s="20">
        <f>SUM(U1415:Y1415)</f>
        <v>2186</v>
      </c>
      <c r="AA1415" s="7">
        <v>128</v>
      </c>
      <c r="AB1415" s="7">
        <v>2059</v>
      </c>
      <c r="AC1415" s="7">
        <v>1</v>
      </c>
      <c r="AD1415" s="7">
        <v>5</v>
      </c>
      <c r="AE1415" s="7">
        <v>4</v>
      </c>
      <c r="AF1415" s="7">
        <v>4</v>
      </c>
      <c r="AG1415" s="7">
        <v>2</v>
      </c>
      <c r="AH1415" s="7">
        <v>0</v>
      </c>
      <c r="AI1415" s="7">
        <v>0</v>
      </c>
      <c r="AJ1415" s="7">
        <v>0</v>
      </c>
      <c r="AK1415" s="7">
        <v>0</v>
      </c>
      <c r="AL1415" s="7">
        <v>0</v>
      </c>
      <c r="AM1415" s="7">
        <v>0</v>
      </c>
      <c r="AN1415" s="7">
        <v>0</v>
      </c>
      <c r="AO1415" s="8">
        <v>43910</v>
      </c>
      <c r="AQ1415">
        <f>IF($AI1415=1,H1415,0)</f>
        <v>0</v>
      </c>
      <c r="AR1415">
        <f>IF($AI1415=1,I1415,0)</f>
        <v>0</v>
      </c>
      <c r="AS1415">
        <f>IF($AI1415=1,K1415,0)</f>
        <v>0</v>
      </c>
      <c r="AT1415">
        <f>IF($AI1415=1,J1415,0)</f>
        <v>0</v>
      </c>
      <c r="AU1415">
        <f>IF($AI1415=1,L1415,0)</f>
        <v>0</v>
      </c>
      <c r="AW1415">
        <f>IF($AL1415=1,U1415,0)</f>
        <v>0</v>
      </c>
      <c r="AX1415">
        <f>IF($AL1415=1,V1415,0)</f>
        <v>0</v>
      </c>
      <c r="AY1415">
        <f>IF($AL1415=1,W1415,0)</f>
        <v>0</v>
      </c>
      <c r="AZ1415">
        <f>IF($AL1415=1,X1415,0)</f>
        <v>0</v>
      </c>
      <c r="BA1415">
        <f>IF($AL1415=1,Y1415,0)</f>
        <v>0</v>
      </c>
      <c r="BC1415">
        <f>IF($AM1415=1,N1415,0)</f>
        <v>0</v>
      </c>
      <c r="BD1415">
        <f>IF($AM1415=1,O1415,0)</f>
        <v>0</v>
      </c>
      <c r="BE1415">
        <f>IF($AM1415=1,P1415,0)</f>
        <v>0</v>
      </c>
      <c r="BF1415">
        <f>IF($AM1415=1,Q1415,0)</f>
        <v>0</v>
      </c>
    </row>
    <row r="1416" spans="1:58" x14ac:dyDescent="0.3">
      <c r="A1416" s="7">
        <v>1944</v>
      </c>
      <c r="B1416" s="6">
        <v>140233</v>
      </c>
      <c r="C1416" s="6" t="str">
        <f>VLOOKUP(B1416,incomegroup,3,TRUE)</f>
        <v>Lower income</v>
      </c>
      <c r="D1416" s="7">
        <v>0</v>
      </c>
      <c r="E1416" s="7">
        <v>1</v>
      </c>
      <c r="F1416" s="7">
        <f>SUM(D1416:E1416)</f>
        <v>1</v>
      </c>
      <c r="G1416" s="7">
        <v>45</v>
      </c>
      <c r="H1416" s="7">
        <v>0</v>
      </c>
      <c r="I1416" s="7">
        <v>1</v>
      </c>
      <c r="J1416" s="7">
        <v>0</v>
      </c>
      <c r="K1416" s="7">
        <v>0</v>
      </c>
      <c r="L1416" s="7">
        <v>0</v>
      </c>
      <c r="M1416" s="7" t="str" cm="1">
        <f t="array" ref="M1416">_xlfn.IFS(H1416=1,H$1,I1416=1,I$1,J1416=1,J$1,K1416=1,K$1,L1416=1,L$1)</f>
        <v>Married</v>
      </c>
      <c r="N1416" s="7">
        <v>0</v>
      </c>
      <c r="O1416" s="7">
        <v>0</v>
      </c>
      <c r="P1416" s="7">
        <v>0</v>
      </c>
      <c r="Q1416" s="7">
        <v>1</v>
      </c>
      <c r="R1416" s="7" t="str" cm="1">
        <f t="array" ref="R1416">_xlfn.IFS(N1416=1,N$1,O1416=1,O$1,P1416=1,P$1,Q1416=1,Q$1)</f>
        <v>PhD</v>
      </c>
      <c r="S1416" t="s">
        <v>68</v>
      </c>
      <c r="T1416" s="7">
        <v>84</v>
      </c>
      <c r="U1416" s="7">
        <v>279</v>
      </c>
      <c r="V1416" s="7">
        <v>14</v>
      </c>
      <c r="W1416" s="7">
        <v>160</v>
      </c>
      <c r="X1416" s="7">
        <v>0</v>
      </c>
      <c r="Y1416" s="7">
        <v>59</v>
      </c>
      <c r="Z1416" s="20">
        <f>SUM(U1416:Y1416)</f>
        <v>512</v>
      </c>
      <c r="AA1416" s="7">
        <v>7</v>
      </c>
      <c r="AB1416" s="7">
        <v>505</v>
      </c>
      <c r="AC1416" s="7">
        <v>5</v>
      </c>
      <c r="AD1416" s="7">
        <v>2</v>
      </c>
      <c r="AE1416" s="7">
        <v>1</v>
      </c>
      <c r="AF1416" s="7">
        <v>5</v>
      </c>
      <c r="AG1416" s="7">
        <v>6</v>
      </c>
      <c r="AH1416" s="7">
        <v>0</v>
      </c>
      <c r="AI1416" s="7">
        <v>0</v>
      </c>
      <c r="AJ1416" s="7">
        <v>0</v>
      </c>
      <c r="AK1416" s="7">
        <v>0</v>
      </c>
      <c r="AL1416" s="7">
        <v>0</v>
      </c>
      <c r="AM1416" s="7">
        <v>0</v>
      </c>
      <c r="AN1416" s="7">
        <v>0</v>
      </c>
      <c r="AO1416" s="8">
        <v>43910</v>
      </c>
      <c r="AQ1416">
        <f>IF($AI1416=1,H1416,0)</f>
        <v>0</v>
      </c>
      <c r="AR1416">
        <f>IF($AI1416=1,I1416,0)</f>
        <v>0</v>
      </c>
      <c r="AS1416">
        <f>IF($AI1416=1,K1416,0)</f>
        <v>0</v>
      </c>
      <c r="AT1416">
        <f>IF($AI1416=1,J1416,0)</f>
        <v>0</v>
      </c>
      <c r="AU1416">
        <f>IF($AI1416=1,L1416,0)</f>
        <v>0</v>
      </c>
      <c r="AW1416">
        <f>IF($AL1416=1,U1416,0)</f>
        <v>0</v>
      </c>
      <c r="AX1416">
        <f>IF($AL1416=1,V1416,0)</f>
        <v>0</v>
      </c>
      <c r="AY1416">
        <f>IF($AL1416=1,W1416,0)</f>
        <v>0</v>
      </c>
      <c r="AZ1416">
        <f>IF($AL1416=1,X1416,0)</f>
        <v>0</v>
      </c>
      <c r="BA1416">
        <f>IF($AL1416=1,Y1416,0)</f>
        <v>0</v>
      </c>
      <c r="BC1416">
        <f>IF($AM1416=1,N1416,0)</f>
        <v>0</v>
      </c>
      <c r="BD1416">
        <f>IF($AM1416=1,O1416,0)</f>
        <v>0</v>
      </c>
      <c r="BE1416">
        <f>IF($AM1416=1,P1416,0)</f>
        <v>0</v>
      </c>
      <c r="BF1416">
        <f>IF($AM1416=1,Q1416,0)</f>
        <v>0</v>
      </c>
    </row>
    <row r="1417" spans="1:58" x14ac:dyDescent="0.3">
      <c r="A1417" s="7">
        <v>1190</v>
      </c>
      <c r="B1417" s="6">
        <v>163693</v>
      </c>
      <c r="C1417" s="6" t="str">
        <f>VLOOKUP(B1417,incomegroup,3,TRUE)</f>
        <v>Middle Income</v>
      </c>
      <c r="D1417" s="7">
        <v>0</v>
      </c>
      <c r="E1417" s="7">
        <v>1</v>
      </c>
      <c r="F1417" s="7">
        <f>SUM(D1417:E1417)</f>
        <v>1</v>
      </c>
      <c r="G1417" s="7">
        <v>42</v>
      </c>
      <c r="H1417" s="7">
        <v>1</v>
      </c>
      <c r="I1417" s="7">
        <v>0</v>
      </c>
      <c r="J1417" s="7">
        <v>0</v>
      </c>
      <c r="K1417" s="7">
        <v>0</v>
      </c>
      <c r="L1417" s="7">
        <v>0</v>
      </c>
      <c r="M1417" s="7" t="str" cm="1">
        <f t="array" ref="M1417">_xlfn.IFS(H1417=1,H$1,I1417=1,I$1,J1417=1,J$1,K1417=1,K$1,L1417=1,L$1)</f>
        <v>Divorced</v>
      </c>
      <c r="N1417" s="7">
        <v>0</v>
      </c>
      <c r="O1417" s="7">
        <v>1</v>
      </c>
      <c r="P1417" s="7">
        <v>0</v>
      </c>
      <c r="Q1417" s="7">
        <v>0</v>
      </c>
      <c r="R1417" s="7" t="str" cm="1">
        <f t="array" ref="R1417">_xlfn.IFS(N1417=1,N$1,O1417=1,O$1,P1417=1,P$1,Q1417=1,Q$1)</f>
        <v>Graduate</v>
      </c>
      <c r="S1417" t="s">
        <v>69</v>
      </c>
      <c r="T1417" s="7">
        <v>63</v>
      </c>
      <c r="U1417" s="7">
        <v>1509</v>
      </c>
      <c r="V1417" s="7">
        <v>111</v>
      </c>
      <c r="W1417" s="7">
        <v>866</v>
      </c>
      <c r="X1417" s="7">
        <v>108</v>
      </c>
      <c r="Y1417" s="7">
        <v>224</v>
      </c>
      <c r="Z1417" s="20">
        <f>SUM(U1417:Y1417)</f>
        <v>2818</v>
      </c>
      <c r="AA1417" s="7">
        <v>139</v>
      </c>
      <c r="AB1417" s="7">
        <v>2678</v>
      </c>
      <c r="AC1417" s="7">
        <v>3</v>
      </c>
      <c r="AD1417" s="7">
        <v>11</v>
      </c>
      <c r="AE1417" s="7">
        <v>6</v>
      </c>
      <c r="AF1417" s="7">
        <v>9</v>
      </c>
      <c r="AG1417" s="7">
        <v>6</v>
      </c>
      <c r="AH1417" s="7">
        <v>0</v>
      </c>
      <c r="AI1417" s="7">
        <v>0</v>
      </c>
      <c r="AJ1417" s="7">
        <v>0</v>
      </c>
      <c r="AK1417" s="7">
        <v>0</v>
      </c>
      <c r="AL1417" s="7">
        <v>0</v>
      </c>
      <c r="AM1417" s="7">
        <v>0</v>
      </c>
      <c r="AN1417" s="7">
        <v>0</v>
      </c>
      <c r="AO1417" s="8">
        <v>43910</v>
      </c>
      <c r="AQ1417">
        <f>IF($AI1417=1,H1417,0)</f>
        <v>0</v>
      </c>
      <c r="AR1417">
        <f>IF($AI1417=1,I1417,0)</f>
        <v>0</v>
      </c>
      <c r="AS1417">
        <f>IF($AI1417=1,K1417,0)</f>
        <v>0</v>
      </c>
      <c r="AT1417">
        <f>IF($AI1417=1,J1417,0)</f>
        <v>0</v>
      </c>
      <c r="AU1417">
        <f>IF($AI1417=1,L1417,0)</f>
        <v>0</v>
      </c>
      <c r="AW1417">
        <f>IF($AL1417=1,U1417,0)</f>
        <v>0</v>
      </c>
      <c r="AX1417">
        <f>IF($AL1417=1,V1417,0)</f>
        <v>0</v>
      </c>
      <c r="AY1417">
        <f>IF($AL1417=1,W1417,0)</f>
        <v>0</v>
      </c>
      <c r="AZ1417">
        <f>IF($AL1417=1,X1417,0)</f>
        <v>0</v>
      </c>
      <c r="BA1417">
        <f>IF($AL1417=1,Y1417,0)</f>
        <v>0</v>
      </c>
      <c r="BC1417">
        <f>IF($AM1417=1,N1417,0)</f>
        <v>0</v>
      </c>
      <c r="BD1417">
        <f>IF($AM1417=1,O1417,0)</f>
        <v>0</v>
      </c>
      <c r="BE1417">
        <f>IF($AM1417=1,P1417,0)</f>
        <v>0</v>
      </c>
      <c r="BF1417">
        <f>IF($AM1417=1,Q1417,0)</f>
        <v>0</v>
      </c>
    </row>
    <row r="1418" spans="1:58" x14ac:dyDescent="0.3">
      <c r="A1418" s="7">
        <v>1964</v>
      </c>
      <c r="B1418" s="6">
        <v>163693</v>
      </c>
      <c r="C1418" s="6" t="str">
        <f>VLOOKUP(B1418,incomegroup,3,TRUE)</f>
        <v>Middle Income</v>
      </c>
      <c r="D1418" s="7">
        <v>0</v>
      </c>
      <c r="E1418" s="7">
        <v>1</v>
      </c>
      <c r="F1418" s="7">
        <f>SUM(D1418:E1418)</f>
        <v>1</v>
      </c>
      <c r="G1418" s="7">
        <v>42</v>
      </c>
      <c r="H1418" s="7">
        <v>1</v>
      </c>
      <c r="I1418" s="7">
        <v>0</v>
      </c>
      <c r="J1418" s="7">
        <v>0</v>
      </c>
      <c r="K1418" s="7">
        <v>0</v>
      </c>
      <c r="L1418" s="7">
        <v>0</v>
      </c>
      <c r="M1418" s="7" t="str" cm="1">
        <f t="array" ref="M1418">_xlfn.IFS(H1418=1,H$1,I1418=1,I$1,J1418=1,J$1,K1418=1,K$1,L1418=1,L$1)</f>
        <v>Divorced</v>
      </c>
      <c r="N1418" s="7">
        <v>0</v>
      </c>
      <c r="O1418" s="7">
        <v>1</v>
      </c>
      <c r="P1418" s="7">
        <v>0</v>
      </c>
      <c r="Q1418" s="7">
        <v>0</v>
      </c>
      <c r="R1418" s="7" t="str" cm="1">
        <f t="array" ref="R1418">_xlfn.IFS(N1418=1,N$1,O1418=1,O$1,P1418=1,P$1,Q1418=1,Q$1)</f>
        <v>Graduate</v>
      </c>
      <c r="S1418" t="s">
        <v>69</v>
      </c>
      <c r="T1418" s="7">
        <v>63</v>
      </c>
      <c r="U1418" s="7">
        <v>1509</v>
      </c>
      <c r="V1418" s="7">
        <v>111</v>
      </c>
      <c r="W1418" s="7">
        <v>866</v>
      </c>
      <c r="X1418" s="7">
        <v>108</v>
      </c>
      <c r="Y1418" s="7">
        <v>224</v>
      </c>
      <c r="Z1418" s="20">
        <f>SUM(U1418:Y1418)</f>
        <v>2818</v>
      </c>
      <c r="AA1418" s="7">
        <v>139</v>
      </c>
      <c r="AB1418" s="7">
        <v>2678</v>
      </c>
      <c r="AC1418" s="7">
        <v>3</v>
      </c>
      <c r="AD1418" s="7">
        <v>11</v>
      </c>
      <c r="AE1418" s="7">
        <v>6</v>
      </c>
      <c r="AF1418" s="7">
        <v>9</v>
      </c>
      <c r="AG1418" s="7">
        <v>6</v>
      </c>
      <c r="AH1418" s="7">
        <v>0</v>
      </c>
      <c r="AI1418" s="7">
        <v>0</v>
      </c>
      <c r="AJ1418" s="7">
        <v>0</v>
      </c>
      <c r="AK1418" s="7">
        <v>0</v>
      </c>
      <c r="AL1418" s="7">
        <v>0</v>
      </c>
      <c r="AM1418" s="7">
        <v>0</v>
      </c>
      <c r="AN1418" s="7">
        <v>0</v>
      </c>
      <c r="AO1418" s="8">
        <v>43910</v>
      </c>
      <c r="AQ1418">
        <f>IF($AI1418=1,H1418,0)</f>
        <v>0</v>
      </c>
      <c r="AR1418">
        <f>IF($AI1418=1,I1418,0)</f>
        <v>0</v>
      </c>
      <c r="AS1418">
        <f>IF($AI1418=1,K1418,0)</f>
        <v>0</v>
      </c>
      <c r="AT1418">
        <f>IF($AI1418=1,J1418,0)</f>
        <v>0</v>
      </c>
      <c r="AU1418">
        <f>IF($AI1418=1,L1418,0)</f>
        <v>0</v>
      </c>
      <c r="AW1418">
        <f>IF($AL1418=1,U1418,0)</f>
        <v>0</v>
      </c>
      <c r="AX1418">
        <f>IF($AL1418=1,V1418,0)</f>
        <v>0</v>
      </c>
      <c r="AY1418">
        <f>IF($AL1418=1,W1418,0)</f>
        <v>0</v>
      </c>
      <c r="AZ1418">
        <f>IF($AL1418=1,X1418,0)</f>
        <v>0</v>
      </c>
      <c r="BA1418">
        <f>IF($AL1418=1,Y1418,0)</f>
        <v>0</v>
      </c>
      <c r="BC1418">
        <f>IF($AM1418=1,N1418,0)</f>
        <v>0</v>
      </c>
      <c r="BD1418">
        <f>IF($AM1418=1,O1418,0)</f>
        <v>0</v>
      </c>
      <c r="BE1418">
        <f>IF($AM1418=1,P1418,0)</f>
        <v>0</v>
      </c>
      <c r="BF1418">
        <f>IF($AM1418=1,Q1418,0)</f>
        <v>0</v>
      </c>
    </row>
    <row r="1419" spans="1:58" x14ac:dyDescent="0.3">
      <c r="A1419" s="7">
        <v>2421</v>
      </c>
      <c r="B1419" s="6">
        <v>151876</v>
      </c>
      <c r="C1419" s="6" t="str">
        <f>VLOOKUP(B1419,incomegroup,3,TRUE)</f>
        <v>Middle Income</v>
      </c>
      <c r="D1419" s="7">
        <v>0</v>
      </c>
      <c r="E1419" s="7">
        <v>0</v>
      </c>
      <c r="F1419" s="7">
        <f>SUM(D1419:E1419)</f>
        <v>0</v>
      </c>
      <c r="G1419" s="7">
        <v>62</v>
      </c>
      <c r="H1419" s="7">
        <v>0</v>
      </c>
      <c r="I1419" s="7">
        <v>1</v>
      </c>
      <c r="J1419" s="7">
        <v>0</v>
      </c>
      <c r="K1419" s="7">
        <v>0</v>
      </c>
      <c r="L1419" s="7">
        <v>0</v>
      </c>
      <c r="M1419" s="7" t="str" cm="1">
        <f t="array" ref="M1419">_xlfn.IFS(H1419=1,H$1,I1419=1,I$1,J1419=1,J$1,K1419=1,K$1,L1419=1,L$1)</f>
        <v>Married</v>
      </c>
      <c r="N1419" s="7">
        <v>0</v>
      </c>
      <c r="O1419" s="7">
        <v>1</v>
      </c>
      <c r="P1419" s="7">
        <v>0</v>
      </c>
      <c r="Q1419" s="7">
        <v>0</v>
      </c>
      <c r="R1419" s="7" t="str" cm="1">
        <f t="array" ref="R1419">_xlfn.IFS(N1419=1,N$1,O1419=1,O$1,P1419=1,P$1,Q1419=1,Q$1)</f>
        <v>Graduate</v>
      </c>
      <c r="S1419" t="s">
        <v>72</v>
      </c>
      <c r="T1419" s="7">
        <v>88</v>
      </c>
      <c r="U1419" s="7">
        <v>290</v>
      </c>
      <c r="V1419" s="7">
        <v>79</v>
      </c>
      <c r="W1419" s="7">
        <v>299</v>
      </c>
      <c r="X1419" s="7">
        <v>82</v>
      </c>
      <c r="Y1419" s="7">
        <v>141</v>
      </c>
      <c r="Z1419" s="20">
        <f>SUM(U1419:Y1419)</f>
        <v>891</v>
      </c>
      <c r="AA1419" s="7">
        <v>18</v>
      </c>
      <c r="AB1419" s="7">
        <v>872</v>
      </c>
      <c r="AC1419" s="7">
        <v>1</v>
      </c>
      <c r="AD1419" s="7">
        <v>2</v>
      </c>
      <c r="AE1419" s="7">
        <v>2</v>
      </c>
      <c r="AF1419" s="7">
        <v>8</v>
      </c>
      <c r="AG1419" s="7">
        <v>1</v>
      </c>
      <c r="AH1419" s="7">
        <v>0</v>
      </c>
      <c r="AI1419" s="7">
        <v>0</v>
      </c>
      <c r="AJ1419" s="7">
        <v>0</v>
      </c>
      <c r="AK1419" s="7">
        <v>0</v>
      </c>
      <c r="AL1419" s="7">
        <v>0</v>
      </c>
      <c r="AM1419" s="7">
        <v>0</v>
      </c>
      <c r="AN1419" s="7">
        <v>0</v>
      </c>
      <c r="AO1419" s="8">
        <v>43911</v>
      </c>
      <c r="AQ1419">
        <f>IF($AI1419=1,H1419,0)</f>
        <v>0</v>
      </c>
      <c r="AR1419">
        <f>IF($AI1419=1,I1419,0)</f>
        <v>0</v>
      </c>
      <c r="AS1419">
        <f>IF($AI1419=1,K1419,0)</f>
        <v>0</v>
      </c>
      <c r="AT1419">
        <f>IF($AI1419=1,J1419,0)</f>
        <v>0</v>
      </c>
      <c r="AU1419">
        <f>IF($AI1419=1,L1419,0)</f>
        <v>0</v>
      </c>
      <c r="AW1419">
        <f>IF($AL1419=1,U1419,0)</f>
        <v>0</v>
      </c>
      <c r="AX1419">
        <f>IF($AL1419=1,V1419,0)</f>
        <v>0</v>
      </c>
      <c r="AY1419">
        <f>IF($AL1419=1,W1419,0)</f>
        <v>0</v>
      </c>
      <c r="AZ1419">
        <f>IF($AL1419=1,X1419,0)</f>
        <v>0</v>
      </c>
      <c r="BA1419">
        <f>IF($AL1419=1,Y1419,0)</f>
        <v>0</v>
      </c>
      <c r="BC1419">
        <f>IF($AM1419=1,N1419,0)</f>
        <v>0</v>
      </c>
      <c r="BD1419">
        <f>IF($AM1419=1,O1419,0)</f>
        <v>0</v>
      </c>
      <c r="BE1419">
        <f>IF($AM1419=1,P1419,0)</f>
        <v>0</v>
      </c>
      <c r="BF1419">
        <f>IF($AM1419=1,Q1419,0)</f>
        <v>0</v>
      </c>
    </row>
    <row r="1420" spans="1:58" x14ac:dyDescent="0.3">
      <c r="A1420" s="7">
        <v>2573</v>
      </c>
      <c r="B1420" s="6">
        <v>136108</v>
      </c>
      <c r="C1420" s="6" t="str">
        <f>VLOOKUP(B1420,incomegroup,3,TRUE)</f>
        <v>Lower income</v>
      </c>
      <c r="D1420" s="7">
        <v>1</v>
      </c>
      <c r="E1420" s="7">
        <v>0</v>
      </c>
      <c r="F1420" s="7">
        <f>SUM(D1420:E1420)</f>
        <v>1</v>
      </c>
      <c r="G1420" s="7">
        <v>36</v>
      </c>
      <c r="H1420" s="7">
        <v>0</v>
      </c>
      <c r="I1420" s="7">
        <v>0</v>
      </c>
      <c r="J1420" s="7">
        <v>0</v>
      </c>
      <c r="K1420" s="7">
        <v>1</v>
      </c>
      <c r="L1420" s="7">
        <v>0</v>
      </c>
      <c r="M1420" s="7" t="str" cm="1">
        <f t="array" ref="M1420">_xlfn.IFS(H1420=1,H$1,I1420=1,I$1,J1420=1,J$1,K1420=1,K$1,L1420=1,L$1)</f>
        <v>Single</v>
      </c>
      <c r="N1420" s="7">
        <v>0</v>
      </c>
      <c r="O1420" s="7">
        <v>1</v>
      </c>
      <c r="P1420" s="7">
        <v>0</v>
      </c>
      <c r="Q1420" s="7">
        <v>0</v>
      </c>
      <c r="R1420" s="7" t="str" cm="1">
        <f t="array" ref="R1420">_xlfn.IFS(N1420=1,N$1,O1420=1,O$1,P1420=1,P$1,Q1420=1,Q$1)</f>
        <v>Graduate</v>
      </c>
      <c r="S1420" t="s">
        <v>71</v>
      </c>
      <c r="T1420" s="7">
        <v>68</v>
      </c>
      <c r="U1420" s="7">
        <v>531</v>
      </c>
      <c r="V1420" s="7">
        <v>30</v>
      </c>
      <c r="W1420" s="7">
        <v>486</v>
      </c>
      <c r="X1420" s="7">
        <v>11</v>
      </c>
      <c r="Y1420" s="7">
        <v>41</v>
      </c>
      <c r="Z1420" s="20">
        <f>SUM(U1420:Y1420)</f>
        <v>1099</v>
      </c>
      <c r="AA1420" s="7">
        <v>177</v>
      </c>
      <c r="AB1420" s="7">
        <v>924</v>
      </c>
      <c r="AC1420" s="7">
        <v>3</v>
      </c>
      <c r="AD1420" s="7">
        <v>7</v>
      </c>
      <c r="AE1420" s="7">
        <v>1</v>
      </c>
      <c r="AF1420" s="7">
        <v>4</v>
      </c>
      <c r="AG1420" s="7">
        <v>9</v>
      </c>
      <c r="AH1420" s="7">
        <v>1</v>
      </c>
      <c r="AI1420" s="7">
        <v>0</v>
      </c>
      <c r="AJ1420" s="7">
        <v>0</v>
      </c>
      <c r="AK1420" s="7">
        <v>0</v>
      </c>
      <c r="AL1420" s="7">
        <v>0</v>
      </c>
      <c r="AM1420" s="7">
        <v>0</v>
      </c>
      <c r="AN1420" s="7">
        <v>0</v>
      </c>
      <c r="AO1420" s="8">
        <v>43911</v>
      </c>
      <c r="AQ1420">
        <f>IF($AI1420=1,H1420,0)</f>
        <v>0</v>
      </c>
      <c r="AR1420">
        <f>IF($AI1420=1,I1420,0)</f>
        <v>0</v>
      </c>
      <c r="AS1420">
        <f>IF($AI1420=1,K1420,0)</f>
        <v>0</v>
      </c>
      <c r="AT1420">
        <f>IF($AI1420=1,J1420,0)</f>
        <v>0</v>
      </c>
      <c r="AU1420">
        <f>IF($AI1420=1,L1420,0)</f>
        <v>0</v>
      </c>
      <c r="AW1420">
        <f>IF($AL1420=1,U1420,0)</f>
        <v>0</v>
      </c>
      <c r="AX1420">
        <f>IF($AL1420=1,V1420,0)</f>
        <v>0</v>
      </c>
      <c r="AY1420">
        <f>IF($AL1420=1,W1420,0)</f>
        <v>0</v>
      </c>
      <c r="AZ1420">
        <f>IF($AL1420=1,X1420,0)</f>
        <v>0</v>
      </c>
      <c r="BA1420">
        <f>IF($AL1420=1,Y1420,0)</f>
        <v>0</v>
      </c>
      <c r="BC1420">
        <f>IF($AM1420=1,N1420,0)</f>
        <v>0</v>
      </c>
      <c r="BD1420">
        <f>IF($AM1420=1,O1420,0)</f>
        <v>0</v>
      </c>
      <c r="BE1420">
        <f>IF($AM1420=1,P1420,0)</f>
        <v>0</v>
      </c>
      <c r="BF1420">
        <f>IF($AM1420=1,Q1420,0)</f>
        <v>0</v>
      </c>
    </row>
    <row r="1421" spans="1:58" x14ac:dyDescent="0.3">
      <c r="A1421" s="7">
        <v>1791</v>
      </c>
      <c r="B1421" s="6">
        <v>126872</v>
      </c>
      <c r="C1421" s="6" t="str">
        <f>VLOOKUP(B1421,incomegroup,3,TRUE)</f>
        <v>Lower income</v>
      </c>
      <c r="D1421" s="7">
        <v>0</v>
      </c>
      <c r="E1421" s="7">
        <v>0</v>
      </c>
      <c r="F1421" s="7">
        <f>SUM(D1421:E1421)</f>
        <v>0</v>
      </c>
      <c r="G1421" s="7">
        <v>39</v>
      </c>
      <c r="H1421" s="7">
        <v>0</v>
      </c>
      <c r="I1421" s="7">
        <v>1</v>
      </c>
      <c r="J1421" s="7">
        <v>0</v>
      </c>
      <c r="K1421" s="7">
        <v>0</v>
      </c>
      <c r="L1421" s="7">
        <v>0</v>
      </c>
      <c r="M1421" s="7" t="str" cm="1">
        <f t="array" ref="M1421">_xlfn.IFS(H1421=1,H$1,I1421=1,I$1,J1421=1,J$1,K1421=1,K$1,L1421=1,L$1)</f>
        <v>Married</v>
      </c>
      <c r="N1421" s="7">
        <v>0</v>
      </c>
      <c r="O1421" s="7">
        <v>1</v>
      </c>
      <c r="P1421" s="7">
        <v>0</v>
      </c>
      <c r="Q1421" s="7">
        <v>0</v>
      </c>
      <c r="R1421" s="7" t="str" cm="1">
        <f t="array" ref="R1421">_xlfn.IFS(N1421=1,N$1,O1421=1,O$1,P1421=1,P$1,Q1421=1,Q$1)</f>
        <v>Graduate</v>
      </c>
      <c r="S1421" t="s">
        <v>72</v>
      </c>
      <c r="T1421" s="7">
        <v>0</v>
      </c>
      <c r="U1421" s="7">
        <v>14</v>
      </c>
      <c r="V1421" s="7">
        <v>47</v>
      </c>
      <c r="W1421" s="7">
        <v>38</v>
      </c>
      <c r="X1421" s="7">
        <v>14</v>
      </c>
      <c r="Y1421" s="7">
        <v>76</v>
      </c>
      <c r="Z1421" s="20">
        <f>SUM(U1421:Y1421)</f>
        <v>189</v>
      </c>
      <c r="AA1421" s="7">
        <v>151</v>
      </c>
      <c r="AB1421" s="7">
        <v>38</v>
      </c>
      <c r="AC1421" s="7">
        <v>1</v>
      </c>
      <c r="AD1421" s="7">
        <v>1</v>
      </c>
      <c r="AE1421" s="7">
        <v>1</v>
      </c>
      <c r="AF1421" s="7">
        <v>2</v>
      </c>
      <c r="AG1421" s="7">
        <v>6</v>
      </c>
      <c r="AH1421" s="7">
        <v>0</v>
      </c>
      <c r="AI1421" s="7">
        <v>0</v>
      </c>
      <c r="AJ1421" s="7">
        <v>0</v>
      </c>
      <c r="AK1421" s="7">
        <v>0</v>
      </c>
      <c r="AL1421" s="7">
        <v>0</v>
      </c>
      <c r="AM1421" s="7">
        <v>0</v>
      </c>
      <c r="AN1421" s="7">
        <v>0</v>
      </c>
      <c r="AO1421" s="8">
        <v>43912</v>
      </c>
      <c r="AQ1421">
        <f>IF($AI1421=1,H1421,0)</f>
        <v>0</v>
      </c>
      <c r="AR1421">
        <f>IF($AI1421=1,I1421,0)</f>
        <v>0</v>
      </c>
      <c r="AS1421">
        <f>IF($AI1421=1,K1421,0)</f>
        <v>0</v>
      </c>
      <c r="AT1421">
        <f>IF($AI1421=1,J1421,0)</f>
        <v>0</v>
      </c>
      <c r="AU1421">
        <f>IF($AI1421=1,L1421,0)</f>
        <v>0</v>
      </c>
      <c r="AW1421">
        <f>IF($AL1421=1,U1421,0)</f>
        <v>0</v>
      </c>
      <c r="AX1421">
        <f>IF($AL1421=1,V1421,0)</f>
        <v>0</v>
      </c>
      <c r="AY1421">
        <f>IF($AL1421=1,W1421,0)</f>
        <v>0</v>
      </c>
      <c r="AZ1421">
        <f>IF($AL1421=1,X1421,0)</f>
        <v>0</v>
      </c>
      <c r="BA1421">
        <f>IF($AL1421=1,Y1421,0)</f>
        <v>0</v>
      </c>
      <c r="BC1421">
        <f>IF($AM1421=1,N1421,0)</f>
        <v>0</v>
      </c>
      <c r="BD1421">
        <f>IF($AM1421=1,O1421,0)</f>
        <v>0</v>
      </c>
      <c r="BE1421">
        <f>IF($AM1421=1,P1421,0)</f>
        <v>0</v>
      </c>
      <c r="BF1421">
        <f>IF($AM1421=1,Q1421,0)</f>
        <v>0</v>
      </c>
    </row>
    <row r="1422" spans="1:58" x14ac:dyDescent="0.3">
      <c r="A1422" s="7">
        <v>2318</v>
      </c>
      <c r="B1422" s="6">
        <v>140049</v>
      </c>
      <c r="C1422" s="6" t="str">
        <f>VLOOKUP(B1422,incomegroup,3,TRUE)</f>
        <v>Lower income</v>
      </c>
      <c r="D1422" s="7">
        <v>0</v>
      </c>
      <c r="E1422" s="7">
        <v>1</v>
      </c>
      <c r="F1422" s="7">
        <f>SUM(D1422:E1422)</f>
        <v>1</v>
      </c>
      <c r="G1422" s="7">
        <v>68</v>
      </c>
      <c r="H1422" s="7">
        <v>0</v>
      </c>
      <c r="I1422" s="7">
        <v>0</v>
      </c>
      <c r="J1422" s="7">
        <v>0</v>
      </c>
      <c r="K1422" s="7">
        <v>0</v>
      </c>
      <c r="L1422" s="7">
        <v>1</v>
      </c>
      <c r="M1422" s="7" t="str" cm="1">
        <f t="array" ref="M1422">_xlfn.IFS(H1422=1,H$1,I1422=1,I$1,J1422=1,J$1,K1422=1,K$1,L1422=1,L$1)</f>
        <v>Widow</v>
      </c>
      <c r="N1422" s="7">
        <v>0</v>
      </c>
      <c r="O1422" s="7">
        <v>1</v>
      </c>
      <c r="P1422" s="7">
        <v>0</v>
      </c>
      <c r="Q1422" s="7">
        <v>0</v>
      </c>
      <c r="R1422" s="7" t="str" cm="1">
        <f t="array" ref="R1422">_xlfn.IFS(N1422=1,N$1,O1422=1,O$1,P1422=1,P$1,Q1422=1,Q$1)</f>
        <v>Graduate</v>
      </c>
      <c r="S1422" t="s">
        <v>69</v>
      </c>
      <c r="T1422" s="7">
        <v>23</v>
      </c>
      <c r="U1422" s="7">
        <v>45</v>
      </c>
      <c r="V1422" s="7">
        <v>21</v>
      </c>
      <c r="W1422" s="7">
        <v>24</v>
      </c>
      <c r="X1422" s="7">
        <v>0</v>
      </c>
      <c r="Y1422" s="7">
        <v>10</v>
      </c>
      <c r="Z1422" s="20">
        <f>SUM(U1422:Y1422)</f>
        <v>100</v>
      </c>
      <c r="AA1422" s="7">
        <v>10</v>
      </c>
      <c r="AB1422" s="7">
        <v>91</v>
      </c>
      <c r="AC1422" s="7">
        <v>1</v>
      </c>
      <c r="AD1422" s="7">
        <v>1</v>
      </c>
      <c r="AE1422" s="7">
        <v>0</v>
      </c>
      <c r="AF1422" s="7">
        <v>3</v>
      </c>
      <c r="AG1422" s="7">
        <v>6</v>
      </c>
      <c r="AH1422" s="7">
        <v>0</v>
      </c>
      <c r="AI1422" s="7">
        <v>0</v>
      </c>
      <c r="AJ1422" s="7">
        <v>0</v>
      </c>
      <c r="AK1422" s="7">
        <v>0</v>
      </c>
      <c r="AL1422" s="7">
        <v>0</v>
      </c>
      <c r="AM1422" s="7">
        <v>0</v>
      </c>
      <c r="AN1422" s="7">
        <v>0</v>
      </c>
      <c r="AO1422" s="8">
        <v>43912</v>
      </c>
      <c r="AQ1422">
        <f>IF($AI1422=1,H1422,0)</f>
        <v>0</v>
      </c>
      <c r="AR1422">
        <f>IF($AI1422=1,I1422,0)</f>
        <v>0</v>
      </c>
      <c r="AS1422">
        <f>IF($AI1422=1,K1422,0)</f>
        <v>0</v>
      </c>
      <c r="AT1422">
        <f>IF($AI1422=1,J1422,0)</f>
        <v>0</v>
      </c>
      <c r="AU1422">
        <f>IF($AI1422=1,L1422,0)</f>
        <v>0</v>
      </c>
      <c r="AW1422">
        <f>IF($AL1422=1,U1422,0)</f>
        <v>0</v>
      </c>
      <c r="AX1422">
        <f>IF($AL1422=1,V1422,0)</f>
        <v>0</v>
      </c>
      <c r="AY1422">
        <f>IF($AL1422=1,W1422,0)</f>
        <v>0</v>
      </c>
      <c r="AZ1422">
        <f>IF($AL1422=1,X1422,0)</f>
        <v>0</v>
      </c>
      <c r="BA1422">
        <f>IF($AL1422=1,Y1422,0)</f>
        <v>0</v>
      </c>
      <c r="BC1422">
        <f>IF($AM1422=1,N1422,0)</f>
        <v>0</v>
      </c>
      <c r="BD1422">
        <f>IF($AM1422=1,O1422,0)</f>
        <v>0</v>
      </c>
      <c r="BE1422">
        <f>IF($AM1422=1,P1422,0)</f>
        <v>0</v>
      </c>
      <c r="BF1422">
        <f>IF($AM1422=1,Q1422,0)</f>
        <v>0</v>
      </c>
    </row>
    <row r="1423" spans="1:58" x14ac:dyDescent="0.3">
      <c r="A1423" s="7">
        <v>2458</v>
      </c>
      <c r="B1423" s="6">
        <v>119414</v>
      </c>
      <c r="C1423" s="6" t="str">
        <f>VLOOKUP(B1423,incomegroup,3,TRUE)</f>
        <v>Lower income</v>
      </c>
      <c r="D1423" s="7">
        <v>1</v>
      </c>
      <c r="E1423" s="7">
        <v>0</v>
      </c>
      <c r="F1423" s="7">
        <f>SUM(D1423:E1423)</f>
        <v>1</v>
      </c>
      <c r="G1423" s="7">
        <v>39</v>
      </c>
      <c r="H1423" s="7">
        <v>0</v>
      </c>
      <c r="I1423" s="7">
        <v>0</v>
      </c>
      <c r="J1423" s="7">
        <v>1</v>
      </c>
      <c r="K1423" s="7">
        <v>0</v>
      </c>
      <c r="L1423" s="7">
        <v>0</v>
      </c>
      <c r="M1423" s="7" t="str" cm="1">
        <f t="array" ref="M1423">_xlfn.IFS(H1423=1,H$1,I1423=1,I$1,J1423=1,J$1,K1423=1,K$1,L1423=1,L$1)</f>
        <v>Together</v>
      </c>
      <c r="N1423" s="7">
        <v>0</v>
      </c>
      <c r="O1423" s="7">
        <v>0</v>
      </c>
      <c r="P1423" s="7">
        <v>0</v>
      </c>
      <c r="Q1423" s="7">
        <v>0</v>
      </c>
      <c r="R1423" s="7" t="e" cm="1">
        <f t="array" ref="R1423">_xlfn.IFS(N1423=1,N$1,O1423=1,O$1,P1423=1,P$1,Q1423=1,Q$1)</f>
        <v>#N/A</v>
      </c>
      <c r="S1423" t="s">
        <v>73</v>
      </c>
      <c r="T1423" s="7">
        <v>32</v>
      </c>
      <c r="U1423" s="7">
        <v>12</v>
      </c>
      <c r="V1423" s="7">
        <v>18</v>
      </c>
      <c r="W1423" s="7">
        <v>74</v>
      </c>
      <c r="X1423" s="7">
        <v>18</v>
      </c>
      <c r="Y1423" s="7">
        <v>31</v>
      </c>
      <c r="Z1423" s="20">
        <f>SUM(U1423:Y1423)</f>
        <v>153</v>
      </c>
      <c r="AA1423" s="7">
        <v>43</v>
      </c>
      <c r="AB1423" s="7">
        <v>111</v>
      </c>
      <c r="AC1423" s="7">
        <v>1</v>
      </c>
      <c r="AD1423" s="7">
        <v>1</v>
      </c>
      <c r="AE1423" s="7">
        <v>0</v>
      </c>
      <c r="AF1423" s="7">
        <v>3</v>
      </c>
      <c r="AG1423" s="7">
        <v>8</v>
      </c>
      <c r="AH1423" s="7">
        <v>0</v>
      </c>
      <c r="AI1423" s="7">
        <v>0</v>
      </c>
      <c r="AJ1423" s="7">
        <v>0</v>
      </c>
      <c r="AK1423" s="7">
        <v>0</v>
      </c>
      <c r="AL1423" s="7">
        <v>0</v>
      </c>
      <c r="AM1423" s="7">
        <v>0</v>
      </c>
      <c r="AN1423" s="7">
        <v>0</v>
      </c>
      <c r="AO1423" s="8">
        <v>43912</v>
      </c>
      <c r="AQ1423">
        <f>IF($AI1423=1,H1423,0)</f>
        <v>0</v>
      </c>
      <c r="AR1423">
        <f>IF($AI1423=1,I1423,0)</f>
        <v>0</v>
      </c>
      <c r="AS1423">
        <f>IF($AI1423=1,K1423,0)</f>
        <v>0</v>
      </c>
      <c r="AT1423">
        <f>IF($AI1423=1,J1423,0)</f>
        <v>0</v>
      </c>
      <c r="AU1423">
        <f>IF($AI1423=1,L1423,0)</f>
        <v>0</v>
      </c>
      <c r="AW1423">
        <f>IF($AL1423=1,U1423,0)</f>
        <v>0</v>
      </c>
      <c r="AX1423">
        <f>IF($AL1423=1,V1423,0)</f>
        <v>0</v>
      </c>
      <c r="AY1423">
        <f>IF($AL1423=1,W1423,0)</f>
        <v>0</v>
      </c>
      <c r="AZ1423">
        <f>IF($AL1423=1,X1423,0)</f>
        <v>0</v>
      </c>
      <c r="BA1423">
        <f>IF($AL1423=1,Y1423,0)</f>
        <v>0</v>
      </c>
      <c r="BC1423">
        <f>IF($AM1423=1,N1423,0)</f>
        <v>0</v>
      </c>
      <c r="BD1423">
        <f>IF($AM1423=1,O1423,0)</f>
        <v>0</v>
      </c>
      <c r="BE1423">
        <f>IF($AM1423=1,P1423,0)</f>
        <v>0</v>
      </c>
      <c r="BF1423">
        <f>IF($AM1423=1,Q1423,0)</f>
        <v>0</v>
      </c>
    </row>
    <row r="1424" spans="1:58" x14ac:dyDescent="0.3">
      <c r="A1424" s="7">
        <v>1714</v>
      </c>
      <c r="B1424" s="6">
        <v>145072</v>
      </c>
      <c r="C1424" s="6" t="str">
        <f>VLOOKUP(B1424,incomegroup,3,TRUE)</f>
        <v>Lower income</v>
      </c>
      <c r="D1424" s="7">
        <v>1</v>
      </c>
      <c r="E1424" s="7">
        <v>2</v>
      </c>
      <c r="F1424" s="7">
        <f>SUM(D1424:E1424)</f>
        <v>3</v>
      </c>
      <c r="G1424" s="7">
        <v>72</v>
      </c>
      <c r="H1424" s="7">
        <v>1</v>
      </c>
      <c r="I1424" s="7">
        <v>0</v>
      </c>
      <c r="J1424" s="7">
        <v>0</v>
      </c>
      <c r="K1424" s="7">
        <v>0</v>
      </c>
      <c r="L1424" s="7">
        <v>0</v>
      </c>
      <c r="M1424" s="7" t="str" cm="1">
        <f t="array" ref="M1424">_xlfn.IFS(H1424=1,H$1,I1424=1,I$1,J1424=1,J$1,K1424=1,K$1,L1424=1,L$1)</f>
        <v>Divorced</v>
      </c>
      <c r="N1424" s="7">
        <v>0</v>
      </c>
      <c r="O1424" s="7">
        <v>0</v>
      </c>
      <c r="P1424" s="7">
        <v>0</v>
      </c>
      <c r="Q1424" s="7">
        <v>1</v>
      </c>
      <c r="R1424" s="7" t="str" cm="1">
        <f t="array" ref="R1424">_xlfn.IFS(N1424=1,N$1,O1424=1,O$1,P1424=1,P$1,Q1424=1,Q$1)</f>
        <v>PhD</v>
      </c>
      <c r="S1424" t="s">
        <v>73</v>
      </c>
      <c r="T1424" s="7">
        <v>74</v>
      </c>
      <c r="U1424" s="7">
        <v>463</v>
      </c>
      <c r="V1424" s="7">
        <v>6</v>
      </c>
      <c r="W1424" s="7">
        <v>319</v>
      </c>
      <c r="X1424" s="7">
        <v>23</v>
      </c>
      <c r="Y1424" s="7">
        <v>6</v>
      </c>
      <c r="Z1424" s="20">
        <f>SUM(U1424:Y1424)</f>
        <v>817</v>
      </c>
      <c r="AA1424" s="7">
        <v>97</v>
      </c>
      <c r="AB1424" s="7">
        <v>721</v>
      </c>
      <c r="AC1424" s="7">
        <v>5</v>
      </c>
      <c r="AD1424" s="7">
        <v>6</v>
      </c>
      <c r="AE1424" s="7">
        <v>1</v>
      </c>
      <c r="AF1424" s="7">
        <v>4</v>
      </c>
      <c r="AG1424" s="7">
        <v>8</v>
      </c>
      <c r="AH1424" s="7">
        <v>0</v>
      </c>
      <c r="AI1424" s="7">
        <v>0</v>
      </c>
      <c r="AJ1424" s="7">
        <v>0</v>
      </c>
      <c r="AK1424" s="7">
        <v>0</v>
      </c>
      <c r="AL1424" s="7">
        <v>0</v>
      </c>
      <c r="AM1424" s="7">
        <v>0</v>
      </c>
      <c r="AN1424" s="7">
        <v>0</v>
      </c>
      <c r="AO1424" s="8">
        <v>43912</v>
      </c>
      <c r="AQ1424">
        <f>IF($AI1424=1,H1424,0)</f>
        <v>0</v>
      </c>
      <c r="AR1424">
        <f>IF($AI1424=1,I1424,0)</f>
        <v>0</v>
      </c>
      <c r="AS1424">
        <f>IF($AI1424=1,K1424,0)</f>
        <v>0</v>
      </c>
      <c r="AT1424">
        <f>IF($AI1424=1,J1424,0)</f>
        <v>0</v>
      </c>
      <c r="AU1424">
        <f>IF($AI1424=1,L1424,0)</f>
        <v>0</v>
      </c>
      <c r="AW1424">
        <f>IF($AL1424=1,U1424,0)</f>
        <v>0</v>
      </c>
      <c r="AX1424">
        <f>IF($AL1424=1,V1424,0)</f>
        <v>0</v>
      </c>
      <c r="AY1424">
        <f>IF($AL1424=1,W1424,0)</f>
        <v>0</v>
      </c>
      <c r="AZ1424">
        <f>IF($AL1424=1,X1424,0)</f>
        <v>0</v>
      </c>
      <c r="BA1424">
        <f>IF($AL1424=1,Y1424,0)</f>
        <v>0</v>
      </c>
      <c r="BC1424">
        <f>IF($AM1424=1,N1424,0)</f>
        <v>0</v>
      </c>
      <c r="BD1424">
        <f>IF($AM1424=1,O1424,0)</f>
        <v>0</v>
      </c>
      <c r="BE1424">
        <f>IF($AM1424=1,P1424,0)</f>
        <v>0</v>
      </c>
      <c r="BF1424">
        <f>IF($AM1424=1,Q1424,0)</f>
        <v>0</v>
      </c>
    </row>
    <row r="1425" spans="1:58" x14ac:dyDescent="0.3">
      <c r="A1425" s="7">
        <v>2097</v>
      </c>
      <c r="B1425" s="6">
        <v>133569</v>
      </c>
      <c r="C1425" s="6" t="str">
        <f>VLOOKUP(B1425,incomegroup,3,TRUE)</f>
        <v>Lower income</v>
      </c>
      <c r="D1425" s="7">
        <v>1</v>
      </c>
      <c r="E1425" s="7">
        <v>0</v>
      </c>
      <c r="F1425" s="7">
        <f>SUM(D1425:E1425)</f>
        <v>1</v>
      </c>
      <c r="G1425" s="7">
        <v>37</v>
      </c>
      <c r="H1425" s="7">
        <v>0</v>
      </c>
      <c r="I1425" s="7">
        <v>1</v>
      </c>
      <c r="J1425" s="7">
        <v>0</v>
      </c>
      <c r="K1425" s="7">
        <v>0</v>
      </c>
      <c r="L1425" s="7">
        <v>0</v>
      </c>
      <c r="M1425" s="7" t="str" cm="1">
        <f t="array" ref="M1425">_xlfn.IFS(H1425=1,H$1,I1425=1,I$1,J1425=1,J$1,K1425=1,K$1,L1425=1,L$1)</f>
        <v>Married</v>
      </c>
      <c r="N1425" s="7">
        <v>0</v>
      </c>
      <c r="O1425" s="7">
        <v>0</v>
      </c>
      <c r="P1425" s="7">
        <v>0</v>
      </c>
      <c r="Q1425" s="7">
        <v>1</v>
      </c>
      <c r="R1425" s="7" t="str" cm="1">
        <f t="array" ref="R1425">_xlfn.IFS(N1425=1,N$1,O1425=1,O$1,P1425=1,P$1,Q1425=1,Q$1)</f>
        <v>PhD</v>
      </c>
      <c r="S1425" t="s">
        <v>72</v>
      </c>
      <c r="T1425" s="7">
        <v>10</v>
      </c>
      <c r="U1425" s="7">
        <v>64</v>
      </c>
      <c r="V1425" s="7">
        <v>8</v>
      </c>
      <c r="W1425" s="7">
        <v>72</v>
      </c>
      <c r="X1425" s="7">
        <v>12</v>
      </c>
      <c r="Y1425" s="7">
        <v>0</v>
      </c>
      <c r="Z1425" s="20">
        <f>SUM(U1425:Y1425)</f>
        <v>156</v>
      </c>
      <c r="AA1425" s="7">
        <v>95</v>
      </c>
      <c r="AB1425" s="7">
        <v>60</v>
      </c>
      <c r="AC1425" s="7">
        <v>1</v>
      </c>
      <c r="AD1425" s="7">
        <v>1</v>
      </c>
      <c r="AE1425" s="7">
        <v>1</v>
      </c>
      <c r="AF1425" s="7">
        <v>2</v>
      </c>
      <c r="AG1425" s="7">
        <v>8</v>
      </c>
      <c r="AH1425" s="7">
        <v>1</v>
      </c>
      <c r="AI1425" s="7">
        <v>0</v>
      </c>
      <c r="AJ1425" s="7">
        <v>0</v>
      </c>
      <c r="AK1425" s="7">
        <v>0</v>
      </c>
      <c r="AL1425" s="7">
        <v>0</v>
      </c>
      <c r="AM1425" s="7">
        <v>0</v>
      </c>
      <c r="AN1425" s="7">
        <v>1</v>
      </c>
      <c r="AO1425" s="8">
        <v>43912</v>
      </c>
      <c r="AQ1425">
        <f>IF($AI1425=1,H1425,0)</f>
        <v>0</v>
      </c>
      <c r="AR1425">
        <f>IF($AI1425=1,I1425,0)</f>
        <v>0</v>
      </c>
      <c r="AS1425">
        <f>IF($AI1425=1,K1425,0)</f>
        <v>0</v>
      </c>
      <c r="AT1425">
        <f>IF($AI1425=1,J1425,0)</f>
        <v>0</v>
      </c>
      <c r="AU1425">
        <f>IF($AI1425=1,L1425,0)</f>
        <v>0</v>
      </c>
      <c r="AW1425">
        <f>IF($AL1425=1,U1425,0)</f>
        <v>0</v>
      </c>
      <c r="AX1425">
        <f>IF($AL1425=1,V1425,0)</f>
        <v>0</v>
      </c>
      <c r="AY1425">
        <f>IF($AL1425=1,W1425,0)</f>
        <v>0</v>
      </c>
      <c r="AZ1425">
        <f>IF($AL1425=1,X1425,0)</f>
        <v>0</v>
      </c>
      <c r="BA1425">
        <f>IF($AL1425=1,Y1425,0)</f>
        <v>0</v>
      </c>
      <c r="BC1425">
        <f>IF($AM1425=1,N1425,0)</f>
        <v>0</v>
      </c>
      <c r="BD1425">
        <f>IF($AM1425=1,O1425,0)</f>
        <v>0</v>
      </c>
      <c r="BE1425">
        <f>IF($AM1425=1,P1425,0)</f>
        <v>0</v>
      </c>
      <c r="BF1425">
        <f>IF($AM1425=1,Q1425,0)</f>
        <v>0</v>
      </c>
    </row>
    <row r="1426" spans="1:58" x14ac:dyDescent="0.3">
      <c r="A1426" s="7">
        <v>1370</v>
      </c>
      <c r="B1426" s="6">
        <v>143795</v>
      </c>
      <c r="C1426" s="6" t="str">
        <f>VLOOKUP(B1426,incomegroup,3,TRUE)</f>
        <v>Lower income</v>
      </c>
      <c r="D1426" s="7">
        <v>0</v>
      </c>
      <c r="E1426" s="7">
        <v>1</v>
      </c>
      <c r="F1426" s="7">
        <f>SUM(D1426:E1426)</f>
        <v>1</v>
      </c>
      <c r="G1426" s="7">
        <v>52</v>
      </c>
      <c r="H1426" s="7">
        <v>0</v>
      </c>
      <c r="I1426" s="7">
        <v>0</v>
      </c>
      <c r="J1426" s="7">
        <v>1</v>
      </c>
      <c r="K1426" s="7">
        <v>0</v>
      </c>
      <c r="L1426" s="7">
        <v>0</v>
      </c>
      <c r="M1426" s="7" t="str" cm="1">
        <f t="array" ref="M1426">_xlfn.IFS(H1426=1,H$1,I1426=1,I$1,J1426=1,J$1,K1426=1,K$1,L1426=1,L$1)</f>
        <v>Together</v>
      </c>
      <c r="N1426" s="7">
        <v>0</v>
      </c>
      <c r="O1426" s="7">
        <v>0</v>
      </c>
      <c r="P1426" s="7">
        <v>1</v>
      </c>
      <c r="Q1426" s="7">
        <v>0</v>
      </c>
      <c r="R1426" s="7" t="str" cm="1">
        <f t="array" ref="R1426">_xlfn.IFS(N1426=1,N$1,O1426=1,O$1,P1426=1,P$1,Q1426=1,Q$1)</f>
        <v>Master</v>
      </c>
      <c r="S1426" t="s">
        <v>69</v>
      </c>
      <c r="T1426" s="7">
        <v>11</v>
      </c>
      <c r="U1426" s="7">
        <v>1031</v>
      </c>
      <c r="V1426" s="7">
        <v>36</v>
      </c>
      <c r="W1426" s="7">
        <v>174</v>
      </c>
      <c r="X1426" s="7">
        <v>13</v>
      </c>
      <c r="Y1426" s="7">
        <v>10</v>
      </c>
      <c r="Z1426" s="20">
        <f>SUM(U1426:Y1426)</f>
        <v>1264</v>
      </c>
      <c r="AA1426" s="7">
        <v>351</v>
      </c>
      <c r="AB1426" s="7">
        <v>913</v>
      </c>
      <c r="AC1426" s="7">
        <v>3</v>
      </c>
      <c r="AD1426" s="7">
        <v>7</v>
      </c>
      <c r="AE1426" s="7">
        <v>3</v>
      </c>
      <c r="AF1426" s="7">
        <v>4</v>
      </c>
      <c r="AG1426" s="7">
        <v>7</v>
      </c>
      <c r="AH1426" s="7">
        <v>0</v>
      </c>
      <c r="AI1426" s="7">
        <v>1</v>
      </c>
      <c r="AJ1426" s="7">
        <v>0</v>
      </c>
      <c r="AK1426" s="7">
        <v>0</v>
      </c>
      <c r="AL1426" s="7">
        <v>0</v>
      </c>
      <c r="AM1426" s="7">
        <v>0</v>
      </c>
      <c r="AN1426" s="7">
        <v>1</v>
      </c>
      <c r="AO1426" s="8">
        <v>43912</v>
      </c>
      <c r="AQ1426">
        <f>IF($AI1426=1,H1426,0)</f>
        <v>0</v>
      </c>
      <c r="AR1426">
        <f>IF($AI1426=1,I1426,0)</f>
        <v>0</v>
      </c>
      <c r="AS1426">
        <f>IF($AI1426=1,K1426,0)</f>
        <v>0</v>
      </c>
      <c r="AT1426">
        <f>IF($AI1426=1,J1426,0)</f>
        <v>1</v>
      </c>
      <c r="AU1426">
        <f>IF($AI1426=1,L1426,0)</f>
        <v>0</v>
      </c>
      <c r="AW1426">
        <f>IF($AL1426=1,U1426,0)</f>
        <v>0</v>
      </c>
      <c r="AX1426">
        <f>IF($AL1426=1,V1426,0)</f>
        <v>0</v>
      </c>
      <c r="AY1426">
        <f>IF($AL1426=1,W1426,0)</f>
        <v>0</v>
      </c>
      <c r="AZ1426">
        <f>IF($AL1426=1,X1426,0)</f>
        <v>0</v>
      </c>
      <c r="BA1426">
        <f>IF($AL1426=1,Y1426,0)</f>
        <v>0</v>
      </c>
      <c r="BC1426">
        <f>IF($AM1426=1,N1426,0)</f>
        <v>0</v>
      </c>
      <c r="BD1426">
        <f>IF($AM1426=1,O1426,0)</f>
        <v>0</v>
      </c>
      <c r="BE1426">
        <f>IF($AM1426=1,P1426,0)</f>
        <v>0</v>
      </c>
      <c r="BF1426">
        <f>IF($AM1426=1,Q1426,0)</f>
        <v>0</v>
      </c>
    </row>
    <row r="1427" spans="1:58" x14ac:dyDescent="0.3">
      <c r="A1427" s="7">
        <v>1148</v>
      </c>
      <c r="B1427" s="6">
        <v>155375</v>
      </c>
      <c r="C1427" s="6" t="str">
        <f>VLOOKUP(B1427,incomegroup,3,TRUE)</f>
        <v>Middle Income</v>
      </c>
      <c r="D1427" s="7">
        <v>0</v>
      </c>
      <c r="E1427" s="7">
        <v>1</v>
      </c>
      <c r="F1427" s="7">
        <f>SUM(D1427:E1427)</f>
        <v>1</v>
      </c>
      <c r="G1427" s="7">
        <v>43</v>
      </c>
      <c r="H1427" s="7">
        <v>0</v>
      </c>
      <c r="I1427" s="7">
        <v>0</v>
      </c>
      <c r="J1427" s="7">
        <v>1</v>
      </c>
      <c r="K1427" s="7">
        <v>0</v>
      </c>
      <c r="L1427" s="7">
        <v>0</v>
      </c>
      <c r="M1427" s="7" t="str" cm="1">
        <f t="array" ref="M1427">_xlfn.IFS(H1427=1,H$1,I1427=1,I$1,J1427=1,J$1,K1427=1,K$1,L1427=1,L$1)</f>
        <v>Together</v>
      </c>
      <c r="N1427" s="7">
        <v>0</v>
      </c>
      <c r="O1427" s="7">
        <v>1</v>
      </c>
      <c r="P1427" s="7">
        <v>0</v>
      </c>
      <c r="Q1427" s="7">
        <v>0</v>
      </c>
      <c r="R1427" s="7" t="str" cm="1">
        <f t="array" ref="R1427">_xlfn.IFS(N1427=1,N$1,O1427=1,O$1,P1427=1,P$1,Q1427=1,Q$1)</f>
        <v>Graduate</v>
      </c>
      <c r="S1427" t="s">
        <v>69</v>
      </c>
      <c r="T1427" s="7">
        <v>3</v>
      </c>
      <c r="U1427" s="7">
        <v>118</v>
      </c>
      <c r="V1427" s="7">
        <v>31</v>
      </c>
      <c r="W1427" s="7">
        <v>160</v>
      </c>
      <c r="X1427" s="7">
        <v>28</v>
      </c>
      <c r="Y1427" s="7">
        <v>79</v>
      </c>
      <c r="Z1427" s="20">
        <f>SUM(U1427:Y1427)</f>
        <v>416</v>
      </c>
      <c r="AA1427" s="7">
        <v>39</v>
      </c>
      <c r="AB1427" s="7">
        <v>376</v>
      </c>
      <c r="AC1427" s="7">
        <v>1</v>
      </c>
      <c r="AD1427" s="7">
        <v>1</v>
      </c>
      <c r="AE1427" s="7">
        <v>1</v>
      </c>
      <c r="AF1427" s="7">
        <v>6</v>
      </c>
      <c r="AG1427" s="7">
        <v>2</v>
      </c>
      <c r="AH1427" s="7">
        <v>0</v>
      </c>
      <c r="AI1427" s="7">
        <v>0</v>
      </c>
      <c r="AJ1427" s="7">
        <v>0</v>
      </c>
      <c r="AK1427" s="7">
        <v>0</v>
      </c>
      <c r="AL1427" s="7">
        <v>0</v>
      </c>
      <c r="AM1427" s="7">
        <v>0</v>
      </c>
      <c r="AN1427" s="7">
        <v>0</v>
      </c>
      <c r="AO1427" s="8">
        <v>43913</v>
      </c>
      <c r="AQ1427">
        <f>IF($AI1427=1,H1427,0)</f>
        <v>0</v>
      </c>
      <c r="AR1427">
        <f>IF($AI1427=1,I1427,0)</f>
        <v>0</v>
      </c>
      <c r="AS1427">
        <f>IF($AI1427=1,K1427,0)</f>
        <v>0</v>
      </c>
      <c r="AT1427">
        <f>IF($AI1427=1,J1427,0)</f>
        <v>0</v>
      </c>
      <c r="AU1427">
        <f>IF($AI1427=1,L1427,0)</f>
        <v>0</v>
      </c>
      <c r="AW1427">
        <f>IF($AL1427=1,U1427,0)</f>
        <v>0</v>
      </c>
      <c r="AX1427">
        <f>IF($AL1427=1,V1427,0)</f>
        <v>0</v>
      </c>
      <c r="AY1427">
        <f>IF($AL1427=1,W1427,0)</f>
        <v>0</v>
      </c>
      <c r="AZ1427">
        <f>IF($AL1427=1,X1427,0)</f>
        <v>0</v>
      </c>
      <c r="BA1427">
        <f>IF($AL1427=1,Y1427,0)</f>
        <v>0</v>
      </c>
      <c r="BC1427">
        <f>IF($AM1427=1,N1427,0)</f>
        <v>0</v>
      </c>
      <c r="BD1427">
        <f>IF($AM1427=1,O1427,0)</f>
        <v>0</v>
      </c>
      <c r="BE1427">
        <f>IF($AM1427=1,P1427,0)</f>
        <v>0</v>
      </c>
      <c r="BF1427">
        <f>IF($AM1427=1,Q1427,0)</f>
        <v>0</v>
      </c>
    </row>
    <row r="1428" spans="1:58" x14ac:dyDescent="0.3">
      <c r="A1428" s="7">
        <v>2967</v>
      </c>
      <c r="B1428" s="6">
        <v>191712</v>
      </c>
      <c r="C1428" s="6" t="str">
        <f>VLOOKUP(B1428,incomegroup,3,TRUE)</f>
        <v>Middle Income</v>
      </c>
      <c r="D1428" s="7">
        <v>0</v>
      </c>
      <c r="E1428" s="7">
        <v>0</v>
      </c>
      <c r="F1428" s="7">
        <f>SUM(D1428:E1428)</f>
        <v>0</v>
      </c>
      <c r="G1428" s="7">
        <v>73</v>
      </c>
      <c r="H1428" s="7">
        <v>0</v>
      </c>
      <c r="I1428" s="7">
        <v>0</v>
      </c>
      <c r="J1428" s="7">
        <v>0</v>
      </c>
      <c r="K1428" s="7">
        <v>1</v>
      </c>
      <c r="L1428" s="7">
        <v>0</v>
      </c>
      <c r="M1428" s="7" t="str" cm="1">
        <f t="array" ref="M1428">_xlfn.IFS(H1428=1,H$1,I1428=1,I$1,J1428=1,J$1,K1428=1,K$1,L1428=1,L$1)</f>
        <v>Single</v>
      </c>
      <c r="N1428" s="7">
        <v>0</v>
      </c>
      <c r="O1428" s="7">
        <v>0</v>
      </c>
      <c r="P1428" s="7">
        <v>1</v>
      </c>
      <c r="Q1428" s="7">
        <v>0</v>
      </c>
      <c r="R1428" s="7" t="str" cm="1">
        <f t="array" ref="R1428">_xlfn.IFS(N1428=1,N$1,O1428=1,O$1,P1428=1,P$1,Q1428=1,Q$1)</f>
        <v>Master</v>
      </c>
      <c r="S1428" t="s">
        <v>72</v>
      </c>
      <c r="T1428" s="7">
        <v>47</v>
      </c>
      <c r="U1428" s="7">
        <v>2667</v>
      </c>
      <c r="V1428" s="7">
        <v>50</v>
      </c>
      <c r="W1428" s="7">
        <v>1559</v>
      </c>
      <c r="X1428" s="7">
        <v>196</v>
      </c>
      <c r="Y1428" s="7">
        <v>61</v>
      </c>
      <c r="Z1428" s="20">
        <f>SUM(U1428:Y1428)</f>
        <v>4533</v>
      </c>
      <c r="AA1428" s="7">
        <v>100</v>
      </c>
      <c r="AB1428" s="7">
        <v>4434</v>
      </c>
      <c r="AC1428" s="7">
        <v>0</v>
      </c>
      <c r="AD1428" s="7">
        <v>9</v>
      </c>
      <c r="AE1428" s="7">
        <v>7</v>
      </c>
      <c r="AF1428" s="7">
        <v>11</v>
      </c>
      <c r="AG1428" s="7">
        <v>3</v>
      </c>
      <c r="AH1428" s="7">
        <v>0</v>
      </c>
      <c r="AI1428" s="7">
        <v>0</v>
      </c>
      <c r="AJ1428" s="7">
        <v>1</v>
      </c>
      <c r="AK1428" s="7">
        <v>0</v>
      </c>
      <c r="AL1428" s="7">
        <v>0</v>
      </c>
      <c r="AM1428" s="7">
        <v>0</v>
      </c>
      <c r="AN1428" s="7">
        <v>1</v>
      </c>
      <c r="AO1428" s="8">
        <v>43913</v>
      </c>
      <c r="AQ1428">
        <f>IF($AI1428=1,H1428,0)</f>
        <v>0</v>
      </c>
      <c r="AR1428">
        <f>IF($AI1428=1,I1428,0)</f>
        <v>0</v>
      </c>
      <c r="AS1428">
        <f>IF($AI1428=1,K1428,0)</f>
        <v>0</v>
      </c>
      <c r="AT1428">
        <f>IF($AI1428=1,J1428,0)</f>
        <v>0</v>
      </c>
      <c r="AU1428">
        <f>IF($AI1428=1,L1428,0)</f>
        <v>0</v>
      </c>
      <c r="AW1428">
        <f>IF($AL1428=1,U1428,0)</f>
        <v>0</v>
      </c>
      <c r="AX1428">
        <f>IF($AL1428=1,V1428,0)</f>
        <v>0</v>
      </c>
      <c r="AY1428">
        <f>IF($AL1428=1,W1428,0)</f>
        <v>0</v>
      </c>
      <c r="AZ1428">
        <f>IF($AL1428=1,X1428,0)</f>
        <v>0</v>
      </c>
      <c r="BA1428">
        <f>IF($AL1428=1,Y1428,0)</f>
        <v>0</v>
      </c>
      <c r="BC1428">
        <f>IF($AM1428=1,N1428,0)</f>
        <v>0</v>
      </c>
      <c r="BD1428">
        <f>IF($AM1428=1,O1428,0)</f>
        <v>0</v>
      </c>
      <c r="BE1428">
        <f>IF($AM1428=1,P1428,0)</f>
        <v>0</v>
      </c>
      <c r="BF1428">
        <f>IF($AM1428=1,Q1428,0)</f>
        <v>0</v>
      </c>
    </row>
    <row r="1429" spans="1:58" x14ac:dyDescent="0.3">
      <c r="A1429" s="7">
        <v>3002</v>
      </c>
      <c r="B1429" s="6">
        <v>123272</v>
      </c>
      <c r="C1429" s="6" t="str">
        <f>VLOOKUP(B1429,incomegroup,3,TRUE)</f>
        <v>Lower income</v>
      </c>
      <c r="D1429" s="7">
        <v>0</v>
      </c>
      <c r="E1429" s="7">
        <v>0</v>
      </c>
      <c r="F1429" s="7">
        <f>SUM(D1429:E1429)</f>
        <v>0</v>
      </c>
      <c r="G1429" s="7">
        <v>67</v>
      </c>
      <c r="H1429" s="7">
        <v>1</v>
      </c>
      <c r="I1429" s="7">
        <v>0</v>
      </c>
      <c r="J1429" s="7">
        <v>0</v>
      </c>
      <c r="K1429" s="7">
        <v>0</v>
      </c>
      <c r="L1429" s="7">
        <v>0</v>
      </c>
      <c r="M1429" s="7" t="str" cm="1">
        <f t="array" ref="M1429">_xlfn.IFS(H1429=1,H$1,I1429=1,I$1,J1429=1,J$1,K1429=1,K$1,L1429=1,L$1)</f>
        <v>Divorced</v>
      </c>
      <c r="N1429" s="7">
        <v>0</v>
      </c>
      <c r="O1429" s="7">
        <v>1</v>
      </c>
      <c r="P1429" s="7">
        <v>0</v>
      </c>
      <c r="Q1429" s="7">
        <v>0</v>
      </c>
      <c r="R1429" s="7" t="str" cm="1">
        <f t="array" ref="R1429">_xlfn.IFS(N1429=1,N$1,O1429=1,O$1,P1429=1,P$1,Q1429=1,Q$1)</f>
        <v>Graduate</v>
      </c>
      <c r="S1429" t="s">
        <v>69</v>
      </c>
      <c r="T1429" s="7">
        <v>29</v>
      </c>
      <c r="U1429" s="7">
        <v>101</v>
      </c>
      <c r="V1429" s="7">
        <v>16</v>
      </c>
      <c r="W1429" s="7">
        <v>32</v>
      </c>
      <c r="X1429" s="7">
        <v>21</v>
      </c>
      <c r="Y1429" s="7">
        <v>11</v>
      </c>
      <c r="Z1429" s="20">
        <f>SUM(U1429:Y1429)</f>
        <v>181</v>
      </c>
      <c r="AA1429" s="7">
        <v>64</v>
      </c>
      <c r="AB1429" s="7">
        <v>117</v>
      </c>
      <c r="AC1429" s="7">
        <v>1</v>
      </c>
      <c r="AD1429" s="7">
        <v>1</v>
      </c>
      <c r="AE1429" s="7">
        <v>0</v>
      </c>
      <c r="AF1429" s="7">
        <v>3</v>
      </c>
      <c r="AG1429" s="7">
        <v>4</v>
      </c>
      <c r="AH1429" s="7">
        <v>0</v>
      </c>
      <c r="AI1429" s="7">
        <v>0</v>
      </c>
      <c r="AJ1429" s="7">
        <v>0</v>
      </c>
      <c r="AK1429" s="7">
        <v>0</v>
      </c>
      <c r="AL1429" s="7">
        <v>0</v>
      </c>
      <c r="AM1429" s="7">
        <v>0</v>
      </c>
      <c r="AN1429" s="7">
        <v>0</v>
      </c>
      <c r="AO1429" s="8">
        <v>43913</v>
      </c>
      <c r="AQ1429">
        <f>IF($AI1429=1,H1429,0)</f>
        <v>0</v>
      </c>
      <c r="AR1429">
        <f>IF($AI1429=1,I1429,0)</f>
        <v>0</v>
      </c>
      <c r="AS1429">
        <f>IF($AI1429=1,K1429,0)</f>
        <v>0</v>
      </c>
      <c r="AT1429">
        <f>IF($AI1429=1,J1429,0)</f>
        <v>0</v>
      </c>
      <c r="AU1429">
        <f>IF($AI1429=1,L1429,0)</f>
        <v>0</v>
      </c>
      <c r="AW1429">
        <f>IF($AL1429=1,U1429,0)</f>
        <v>0</v>
      </c>
      <c r="AX1429">
        <f>IF($AL1429=1,V1429,0)</f>
        <v>0</v>
      </c>
      <c r="AY1429">
        <f>IF($AL1429=1,W1429,0)</f>
        <v>0</v>
      </c>
      <c r="AZ1429">
        <f>IF($AL1429=1,X1429,0)</f>
        <v>0</v>
      </c>
      <c r="BA1429">
        <f>IF($AL1429=1,Y1429,0)</f>
        <v>0</v>
      </c>
      <c r="BC1429">
        <f>IF($AM1429=1,N1429,0)</f>
        <v>0</v>
      </c>
      <c r="BD1429">
        <f>IF($AM1429=1,O1429,0)</f>
        <v>0</v>
      </c>
      <c r="BE1429">
        <f>IF($AM1429=1,P1429,0)</f>
        <v>0</v>
      </c>
      <c r="BF1429">
        <f>IF($AM1429=1,Q1429,0)</f>
        <v>0</v>
      </c>
    </row>
    <row r="1430" spans="1:58" x14ac:dyDescent="0.3">
      <c r="A1430" s="7">
        <v>1436</v>
      </c>
      <c r="B1430" s="6">
        <v>136230</v>
      </c>
      <c r="C1430" s="6" t="str">
        <f>VLOOKUP(B1430,incomegroup,3,TRUE)</f>
        <v>Lower income</v>
      </c>
      <c r="D1430" s="7">
        <v>1</v>
      </c>
      <c r="E1430" s="7">
        <v>0</v>
      </c>
      <c r="F1430" s="7">
        <f>SUM(D1430:E1430)</f>
        <v>1</v>
      </c>
      <c r="G1430" s="7">
        <v>49</v>
      </c>
      <c r="H1430" s="7">
        <v>0</v>
      </c>
      <c r="I1430" s="7">
        <v>0</v>
      </c>
      <c r="J1430" s="7">
        <v>0</v>
      </c>
      <c r="K1430" s="7">
        <v>1</v>
      </c>
      <c r="L1430" s="7">
        <v>0</v>
      </c>
      <c r="M1430" s="7" t="str" cm="1">
        <f t="array" ref="M1430">_xlfn.IFS(H1430=1,H$1,I1430=1,I$1,J1430=1,J$1,K1430=1,K$1,L1430=1,L$1)</f>
        <v>Single</v>
      </c>
      <c r="N1430" s="7">
        <v>0</v>
      </c>
      <c r="O1430" s="7">
        <v>0</v>
      </c>
      <c r="P1430" s="7">
        <v>1</v>
      </c>
      <c r="Q1430" s="7">
        <v>0</v>
      </c>
      <c r="R1430" s="7" t="str" cm="1">
        <f t="array" ref="R1430">_xlfn.IFS(N1430=1,N$1,O1430=1,O$1,P1430=1,P$1,Q1430=1,Q$1)</f>
        <v>Master</v>
      </c>
      <c r="S1430" t="s">
        <v>69</v>
      </c>
      <c r="T1430" s="7">
        <v>17</v>
      </c>
      <c r="U1430" s="7">
        <v>53</v>
      </c>
      <c r="V1430" s="7">
        <v>8</v>
      </c>
      <c r="W1430" s="7">
        <v>113</v>
      </c>
      <c r="X1430" s="7">
        <v>30</v>
      </c>
      <c r="Y1430" s="7">
        <v>8</v>
      </c>
      <c r="Z1430" s="20">
        <f>SUM(U1430:Y1430)</f>
        <v>212</v>
      </c>
      <c r="AA1430" s="7">
        <v>11</v>
      </c>
      <c r="AB1430" s="7">
        <v>199</v>
      </c>
      <c r="AC1430" s="7">
        <v>1</v>
      </c>
      <c r="AD1430" s="7">
        <v>2</v>
      </c>
      <c r="AE1430" s="7">
        <v>0</v>
      </c>
      <c r="AF1430" s="7">
        <v>4</v>
      </c>
      <c r="AG1430" s="7">
        <v>5</v>
      </c>
      <c r="AH1430" s="7">
        <v>0</v>
      </c>
      <c r="AI1430" s="7">
        <v>0</v>
      </c>
      <c r="AJ1430" s="7">
        <v>0</v>
      </c>
      <c r="AK1430" s="7">
        <v>0</v>
      </c>
      <c r="AL1430" s="7">
        <v>0</v>
      </c>
      <c r="AM1430" s="7">
        <v>0</v>
      </c>
      <c r="AN1430" s="7">
        <v>0</v>
      </c>
      <c r="AO1430" s="8">
        <v>43913</v>
      </c>
      <c r="AQ1430">
        <f>IF($AI1430=1,H1430,0)</f>
        <v>0</v>
      </c>
      <c r="AR1430">
        <f>IF($AI1430=1,I1430,0)</f>
        <v>0</v>
      </c>
      <c r="AS1430">
        <f>IF($AI1430=1,K1430,0)</f>
        <v>0</v>
      </c>
      <c r="AT1430">
        <f>IF($AI1430=1,J1430,0)</f>
        <v>0</v>
      </c>
      <c r="AU1430">
        <f>IF($AI1430=1,L1430,0)</f>
        <v>0</v>
      </c>
      <c r="AW1430">
        <f>IF($AL1430=1,U1430,0)</f>
        <v>0</v>
      </c>
      <c r="AX1430">
        <f>IF($AL1430=1,V1430,0)</f>
        <v>0</v>
      </c>
      <c r="AY1430">
        <f>IF($AL1430=1,W1430,0)</f>
        <v>0</v>
      </c>
      <c r="AZ1430">
        <f>IF($AL1430=1,X1430,0)</f>
        <v>0</v>
      </c>
      <c r="BA1430">
        <f>IF($AL1430=1,Y1430,0)</f>
        <v>0</v>
      </c>
      <c r="BC1430">
        <f>IF($AM1430=1,N1430,0)</f>
        <v>0</v>
      </c>
      <c r="BD1430">
        <f>IF($AM1430=1,O1430,0)</f>
        <v>0</v>
      </c>
      <c r="BE1430">
        <f>IF($AM1430=1,P1430,0)</f>
        <v>0</v>
      </c>
      <c r="BF1430">
        <f>IF($AM1430=1,Q1430,0)</f>
        <v>0</v>
      </c>
    </row>
    <row r="1431" spans="1:58" x14ac:dyDescent="0.3">
      <c r="A1431" s="7">
        <v>1662</v>
      </c>
      <c r="B1431" s="6">
        <v>168118</v>
      </c>
      <c r="C1431" s="6" t="str">
        <f>VLOOKUP(B1431,incomegroup,3,TRUE)</f>
        <v>Middle Income</v>
      </c>
      <c r="D1431" s="7">
        <v>0</v>
      </c>
      <c r="E1431" s="7">
        <v>1</v>
      </c>
      <c r="F1431" s="7">
        <f>SUM(D1431:E1431)</f>
        <v>1</v>
      </c>
      <c r="G1431" s="7">
        <v>57</v>
      </c>
      <c r="H1431" s="7">
        <v>1</v>
      </c>
      <c r="I1431" s="7">
        <v>0</v>
      </c>
      <c r="J1431" s="7">
        <v>0</v>
      </c>
      <c r="K1431" s="7">
        <v>0</v>
      </c>
      <c r="L1431" s="7">
        <v>0</v>
      </c>
      <c r="M1431" s="7" t="str" cm="1">
        <f t="array" ref="M1431">_xlfn.IFS(H1431=1,H$1,I1431=1,I$1,J1431=1,J$1,K1431=1,K$1,L1431=1,L$1)</f>
        <v>Divorced</v>
      </c>
      <c r="N1431" s="7">
        <v>0</v>
      </c>
      <c r="O1431" s="7">
        <v>1</v>
      </c>
      <c r="P1431" s="7">
        <v>0</v>
      </c>
      <c r="Q1431" s="7">
        <v>0</v>
      </c>
      <c r="R1431" s="7" t="str" cm="1">
        <f t="array" ref="R1431">_xlfn.IFS(N1431=1,N$1,O1431=1,O$1,P1431=1,P$1,Q1431=1,Q$1)</f>
        <v>Graduate</v>
      </c>
      <c r="S1431" t="s">
        <v>68</v>
      </c>
      <c r="T1431" s="7">
        <v>51</v>
      </c>
      <c r="U1431" s="7">
        <v>1468</v>
      </c>
      <c r="V1431" s="7">
        <v>57</v>
      </c>
      <c r="W1431" s="7">
        <v>304</v>
      </c>
      <c r="X1431" s="7">
        <v>25</v>
      </c>
      <c r="Y1431" s="7">
        <v>57</v>
      </c>
      <c r="Z1431" s="20">
        <f>SUM(U1431:Y1431)</f>
        <v>1911</v>
      </c>
      <c r="AA1431" s="7">
        <v>380</v>
      </c>
      <c r="AB1431" s="7">
        <v>1530</v>
      </c>
      <c r="AC1431" s="7">
        <v>2</v>
      </c>
      <c r="AD1431" s="7">
        <v>8</v>
      </c>
      <c r="AE1431" s="7">
        <v>9</v>
      </c>
      <c r="AF1431" s="7">
        <v>4</v>
      </c>
      <c r="AG1431" s="7">
        <v>6</v>
      </c>
      <c r="AH1431" s="7">
        <v>0</v>
      </c>
      <c r="AI1431" s="7">
        <v>0</v>
      </c>
      <c r="AJ1431" s="7">
        <v>0</v>
      </c>
      <c r="AK1431" s="7">
        <v>0</v>
      </c>
      <c r="AL1431" s="7">
        <v>0</v>
      </c>
      <c r="AM1431" s="7">
        <v>0</v>
      </c>
      <c r="AN1431" s="7">
        <v>0</v>
      </c>
      <c r="AO1431" s="8">
        <v>43914</v>
      </c>
      <c r="AQ1431">
        <f>IF($AI1431=1,H1431,0)</f>
        <v>0</v>
      </c>
      <c r="AR1431">
        <f>IF($AI1431=1,I1431,0)</f>
        <v>0</v>
      </c>
      <c r="AS1431">
        <f>IF($AI1431=1,K1431,0)</f>
        <v>0</v>
      </c>
      <c r="AT1431">
        <f>IF($AI1431=1,J1431,0)</f>
        <v>0</v>
      </c>
      <c r="AU1431">
        <f>IF($AI1431=1,L1431,0)</f>
        <v>0</v>
      </c>
      <c r="AW1431">
        <f>IF($AL1431=1,U1431,0)</f>
        <v>0</v>
      </c>
      <c r="AX1431">
        <f>IF($AL1431=1,V1431,0)</f>
        <v>0</v>
      </c>
      <c r="AY1431">
        <f>IF($AL1431=1,W1431,0)</f>
        <v>0</v>
      </c>
      <c r="AZ1431">
        <f>IF($AL1431=1,X1431,0)</f>
        <v>0</v>
      </c>
      <c r="BA1431">
        <f>IF($AL1431=1,Y1431,0)</f>
        <v>0</v>
      </c>
      <c r="BC1431">
        <f>IF($AM1431=1,N1431,0)</f>
        <v>0</v>
      </c>
      <c r="BD1431">
        <f>IF($AM1431=1,O1431,0)</f>
        <v>0</v>
      </c>
      <c r="BE1431">
        <f>IF($AM1431=1,P1431,0)</f>
        <v>0</v>
      </c>
      <c r="BF1431">
        <f>IF($AM1431=1,Q1431,0)</f>
        <v>0</v>
      </c>
    </row>
    <row r="1432" spans="1:58" x14ac:dyDescent="0.3">
      <c r="A1432" s="7">
        <v>2235</v>
      </c>
      <c r="B1432" s="6">
        <v>168118</v>
      </c>
      <c r="C1432" s="6" t="str">
        <f>VLOOKUP(B1432,incomegroup,3,TRUE)</f>
        <v>Middle Income</v>
      </c>
      <c r="D1432" s="7">
        <v>0</v>
      </c>
      <c r="E1432" s="7">
        <v>1</v>
      </c>
      <c r="F1432" s="7">
        <f>SUM(D1432:E1432)</f>
        <v>1</v>
      </c>
      <c r="G1432" s="7">
        <v>57</v>
      </c>
      <c r="H1432" s="7">
        <v>1</v>
      </c>
      <c r="I1432" s="7">
        <v>0</v>
      </c>
      <c r="J1432" s="7">
        <v>0</v>
      </c>
      <c r="K1432" s="7">
        <v>0</v>
      </c>
      <c r="L1432" s="7">
        <v>0</v>
      </c>
      <c r="M1432" s="7" t="str" cm="1">
        <f t="array" ref="M1432">_xlfn.IFS(H1432=1,H$1,I1432=1,I$1,J1432=1,J$1,K1432=1,K$1,L1432=1,L$1)</f>
        <v>Divorced</v>
      </c>
      <c r="N1432" s="7">
        <v>0</v>
      </c>
      <c r="O1432" s="7">
        <v>1</v>
      </c>
      <c r="P1432" s="7">
        <v>0</v>
      </c>
      <c r="Q1432" s="7">
        <v>0</v>
      </c>
      <c r="R1432" s="7" t="str" cm="1">
        <f t="array" ref="R1432">_xlfn.IFS(N1432=1,N$1,O1432=1,O$1,P1432=1,P$1,Q1432=1,Q$1)</f>
        <v>Graduate</v>
      </c>
      <c r="S1432" t="s">
        <v>72</v>
      </c>
      <c r="T1432" s="7">
        <v>51</v>
      </c>
      <c r="U1432" s="7">
        <v>1468</v>
      </c>
      <c r="V1432" s="7">
        <v>57</v>
      </c>
      <c r="W1432" s="7">
        <v>304</v>
      </c>
      <c r="X1432" s="7">
        <v>25</v>
      </c>
      <c r="Y1432" s="7">
        <v>57</v>
      </c>
      <c r="Z1432" s="20">
        <f>SUM(U1432:Y1432)</f>
        <v>1911</v>
      </c>
      <c r="AA1432" s="7">
        <v>380</v>
      </c>
      <c r="AB1432" s="7">
        <v>1530</v>
      </c>
      <c r="AC1432" s="7">
        <v>2</v>
      </c>
      <c r="AD1432" s="7">
        <v>8</v>
      </c>
      <c r="AE1432" s="7">
        <v>9</v>
      </c>
      <c r="AF1432" s="7">
        <v>4</v>
      </c>
      <c r="AG1432" s="7">
        <v>6</v>
      </c>
      <c r="AH1432" s="7">
        <v>0</v>
      </c>
      <c r="AI1432" s="7">
        <v>0</v>
      </c>
      <c r="AJ1432" s="7">
        <v>0</v>
      </c>
      <c r="AK1432" s="7">
        <v>0</v>
      </c>
      <c r="AL1432" s="7">
        <v>0</v>
      </c>
      <c r="AM1432" s="7">
        <v>0</v>
      </c>
      <c r="AN1432" s="7">
        <v>0</v>
      </c>
      <c r="AO1432" s="8">
        <v>43914</v>
      </c>
      <c r="AQ1432">
        <f>IF($AI1432=1,H1432,0)</f>
        <v>0</v>
      </c>
      <c r="AR1432">
        <f>IF($AI1432=1,I1432,0)</f>
        <v>0</v>
      </c>
      <c r="AS1432">
        <f>IF($AI1432=1,K1432,0)</f>
        <v>0</v>
      </c>
      <c r="AT1432">
        <f>IF($AI1432=1,J1432,0)</f>
        <v>0</v>
      </c>
      <c r="AU1432">
        <f>IF($AI1432=1,L1432,0)</f>
        <v>0</v>
      </c>
      <c r="AW1432">
        <f>IF($AL1432=1,U1432,0)</f>
        <v>0</v>
      </c>
      <c r="AX1432">
        <f>IF($AL1432=1,V1432,0)</f>
        <v>0</v>
      </c>
      <c r="AY1432">
        <f>IF($AL1432=1,W1432,0)</f>
        <v>0</v>
      </c>
      <c r="AZ1432">
        <f>IF($AL1432=1,X1432,0)</f>
        <v>0</v>
      </c>
      <c r="BA1432">
        <f>IF($AL1432=1,Y1432,0)</f>
        <v>0</v>
      </c>
      <c r="BC1432">
        <f>IF($AM1432=1,N1432,0)</f>
        <v>0</v>
      </c>
      <c r="BD1432">
        <f>IF($AM1432=1,O1432,0)</f>
        <v>0</v>
      </c>
      <c r="BE1432">
        <f>IF($AM1432=1,P1432,0)</f>
        <v>0</v>
      </c>
      <c r="BF1432">
        <f>IF($AM1432=1,Q1432,0)</f>
        <v>0</v>
      </c>
    </row>
    <row r="1433" spans="1:58" x14ac:dyDescent="0.3">
      <c r="A1433" s="7">
        <v>3042</v>
      </c>
      <c r="B1433" s="6">
        <v>134350</v>
      </c>
      <c r="C1433" s="6" t="str">
        <f>VLOOKUP(B1433,incomegroup,3,TRUE)</f>
        <v>Lower income</v>
      </c>
      <c r="D1433" s="7">
        <v>1</v>
      </c>
      <c r="E1433" s="7">
        <v>0</v>
      </c>
      <c r="F1433" s="7">
        <f>SUM(D1433:E1433)</f>
        <v>1</v>
      </c>
      <c r="G1433" s="7">
        <v>41</v>
      </c>
      <c r="H1433" s="7">
        <v>0</v>
      </c>
      <c r="I1433" s="7">
        <v>0</v>
      </c>
      <c r="J1433" s="7">
        <v>1</v>
      </c>
      <c r="K1433" s="7">
        <v>0</v>
      </c>
      <c r="L1433" s="7">
        <v>0</v>
      </c>
      <c r="M1433" s="7" t="str" cm="1">
        <f t="array" ref="M1433">_xlfn.IFS(H1433=1,H$1,I1433=1,I$1,J1433=1,J$1,K1433=1,K$1,L1433=1,L$1)</f>
        <v>Together</v>
      </c>
      <c r="N1433" s="7">
        <v>0</v>
      </c>
      <c r="O1433" s="7">
        <v>1</v>
      </c>
      <c r="P1433" s="7">
        <v>0</v>
      </c>
      <c r="Q1433" s="7">
        <v>0</v>
      </c>
      <c r="R1433" s="7" t="str" cm="1">
        <f t="array" ref="R1433">_xlfn.IFS(N1433=1,N$1,O1433=1,O$1,P1433=1,P$1,Q1433=1,Q$1)</f>
        <v>Graduate</v>
      </c>
      <c r="S1433" t="s">
        <v>68</v>
      </c>
      <c r="T1433" s="7">
        <v>81</v>
      </c>
      <c r="U1433" s="7">
        <v>63</v>
      </c>
      <c r="V1433" s="7">
        <v>12</v>
      </c>
      <c r="W1433" s="7">
        <v>59</v>
      </c>
      <c r="X1433" s="7">
        <v>8</v>
      </c>
      <c r="Y1433" s="7">
        <v>4</v>
      </c>
      <c r="Z1433" s="20">
        <f>SUM(U1433:Y1433)</f>
        <v>146</v>
      </c>
      <c r="AA1433" s="7">
        <v>43</v>
      </c>
      <c r="AB1433" s="7">
        <v>102</v>
      </c>
      <c r="AC1433" s="7">
        <v>1</v>
      </c>
      <c r="AD1433" s="7">
        <v>1</v>
      </c>
      <c r="AE1433" s="7">
        <v>0</v>
      </c>
      <c r="AF1433" s="7">
        <v>3</v>
      </c>
      <c r="AG1433" s="7">
        <v>7</v>
      </c>
      <c r="AH1433" s="7">
        <v>0</v>
      </c>
      <c r="AI1433" s="7">
        <v>0</v>
      </c>
      <c r="AJ1433" s="7">
        <v>0</v>
      </c>
      <c r="AK1433" s="7">
        <v>0</v>
      </c>
      <c r="AL1433" s="7">
        <v>0</v>
      </c>
      <c r="AM1433" s="7">
        <v>0</v>
      </c>
      <c r="AN1433" s="7">
        <v>0</v>
      </c>
      <c r="AO1433" s="8">
        <v>43915</v>
      </c>
      <c r="AQ1433">
        <f>IF($AI1433=1,H1433,0)</f>
        <v>0</v>
      </c>
      <c r="AR1433">
        <f>IF($AI1433=1,I1433,0)</f>
        <v>0</v>
      </c>
      <c r="AS1433">
        <f>IF($AI1433=1,K1433,0)</f>
        <v>0</v>
      </c>
      <c r="AT1433">
        <f>IF($AI1433=1,J1433,0)</f>
        <v>0</v>
      </c>
      <c r="AU1433">
        <f>IF($AI1433=1,L1433,0)</f>
        <v>0</v>
      </c>
      <c r="AW1433">
        <f>IF($AL1433=1,U1433,0)</f>
        <v>0</v>
      </c>
      <c r="AX1433">
        <f>IF($AL1433=1,V1433,0)</f>
        <v>0</v>
      </c>
      <c r="AY1433">
        <f>IF($AL1433=1,W1433,0)</f>
        <v>0</v>
      </c>
      <c r="AZ1433">
        <f>IF($AL1433=1,X1433,0)</f>
        <v>0</v>
      </c>
      <c r="BA1433">
        <f>IF($AL1433=1,Y1433,0)</f>
        <v>0</v>
      </c>
      <c r="BC1433">
        <f>IF($AM1433=1,N1433,0)</f>
        <v>0</v>
      </c>
      <c r="BD1433">
        <f>IF($AM1433=1,O1433,0)</f>
        <v>0</v>
      </c>
      <c r="BE1433">
        <f>IF($AM1433=1,P1433,0)</f>
        <v>0</v>
      </c>
      <c r="BF1433">
        <f>IF($AM1433=1,Q1433,0)</f>
        <v>0</v>
      </c>
    </row>
    <row r="1434" spans="1:58" x14ac:dyDescent="0.3">
      <c r="A1434" s="7">
        <v>1581</v>
      </c>
      <c r="B1434" s="6">
        <v>142169</v>
      </c>
      <c r="C1434" s="6" t="str">
        <f>VLOOKUP(B1434,incomegroup,3,TRUE)</f>
        <v>Lower income</v>
      </c>
      <c r="D1434" s="7">
        <v>1</v>
      </c>
      <c r="E1434" s="7">
        <v>1</v>
      </c>
      <c r="F1434" s="7">
        <f>SUM(D1434:E1434)</f>
        <v>2</v>
      </c>
      <c r="G1434" s="7">
        <v>51</v>
      </c>
      <c r="H1434" s="7">
        <v>0</v>
      </c>
      <c r="I1434" s="7">
        <v>1</v>
      </c>
      <c r="J1434" s="7">
        <v>0</v>
      </c>
      <c r="K1434" s="7">
        <v>0</v>
      </c>
      <c r="L1434" s="7">
        <v>0</v>
      </c>
      <c r="M1434" s="7" t="str" cm="1">
        <f t="array" ref="M1434">_xlfn.IFS(H1434=1,H$1,I1434=1,I$1,J1434=1,J$1,K1434=1,K$1,L1434=1,L$1)</f>
        <v>Married</v>
      </c>
      <c r="N1434" s="7">
        <v>0</v>
      </c>
      <c r="O1434" s="7">
        <v>0</v>
      </c>
      <c r="P1434" s="7">
        <v>1</v>
      </c>
      <c r="Q1434" s="7">
        <v>0</v>
      </c>
      <c r="R1434" s="7" t="str" cm="1">
        <f t="array" ref="R1434">_xlfn.IFS(N1434=1,N$1,O1434=1,O$1,P1434=1,P$1,Q1434=1,Q$1)</f>
        <v>Master</v>
      </c>
      <c r="S1434" t="s">
        <v>72</v>
      </c>
      <c r="T1434" s="7">
        <v>20</v>
      </c>
      <c r="U1434" s="7">
        <v>64</v>
      </c>
      <c r="V1434" s="7">
        <v>0</v>
      </c>
      <c r="W1434" s="7">
        <v>30</v>
      </c>
      <c r="X1434" s="7">
        <v>0</v>
      </c>
      <c r="Y1434" s="7">
        <v>0</v>
      </c>
      <c r="Z1434" s="20">
        <f>SUM(U1434:Y1434)</f>
        <v>94</v>
      </c>
      <c r="AA1434" s="7">
        <v>7</v>
      </c>
      <c r="AB1434" s="7">
        <v>88</v>
      </c>
      <c r="AC1434" s="7">
        <v>2</v>
      </c>
      <c r="AD1434" s="7">
        <v>1</v>
      </c>
      <c r="AE1434" s="7">
        <v>0</v>
      </c>
      <c r="AF1434" s="7">
        <v>3</v>
      </c>
      <c r="AG1434" s="7">
        <v>8</v>
      </c>
      <c r="AH1434" s="7">
        <v>0</v>
      </c>
      <c r="AI1434" s="7">
        <v>0</v>
      </c>
      <c r="AJ1434" s="7">
        <v>0</v>
      </c>
      <c r="AK1434" s="7">
        <v>0</v>
      </c>
      <c r="AL1434" s="7">
        <v>0</v>
      </c>
      <c r="AM1434" s="7">
        <v>0</v>
      </c>
      <c r="AN1434" s="7">
        <v>0</v>
      </c>
      <c r="AO1434" s="8">
        <v>43915</v>
      </c>
      <c r="AQ1434">
        <f>IF($AI1434=1,H1434,0)</f>
        <v>0</v>
      </c>
      <c r="AR1434">
        <f>IF($AI1434=1,I1434,0)</f>
        <v>0</v>
      </c>
      <c r="AS1434">
        <f>IF($AI1434=1,K1434,0)</f>
        <v>0</v>
      </c>
      <c r="AT1434">
        <f>IF($AI1434=1,J1434,0)</f>
        <v>0</v>
      </c>
      <c r="AU1434">
        <f>IF($AI1434=1,L1434,0)</f>
        <v>0</v>
      </c>
      <c r="AW1434">
        <f>IF($AL1434=1,U1434,0)</f>
        <v>0</v>
      </c>
      <c r="AX1434">
        <f>IF($AL1434=1,V1434,0)</f>
        <v>0</v>
      </c>
      <c r="AY1434">
        <f>IF($AL1434=1,W1434,0)</f>
        <v>0</v>
      </c>
      <c r="AZ1434">
        <f>IF($AL1434=1,X1434,0)</f>
        <v>0</v>
      </c>
      <c r="BA1434">
        <f>IF($AL1434=1,Y1434,0)</f>
        <v>0</v>
      </c>
      <c r="BC1434">
        <f>IF($AM1434=1,N1434,0)</f>
        <v>0</v>
      </c>
      <c r="BD1434">
        <f>IF($AM1434=1,O1434,0)</f>
        <v>0</v>
      </c>
      <c r="BE1434">
        <f>IF($AM1434=1,P1434,0)</f>
        <v>0</v>
      </c>
      <c r="BF1434">
        <f>IF($AM1434=1,Q1434,0)</f>
        <v>0</v>
      </c>
    </row>
    <row r="1435" spans="1:58" x14ac:dyDescent="0.3">
      <c r="A1435" s="7">
        <v>2870</v>
      </c>
      <c r="B1435" s="6">
        <v>149160</v>
      </c>
      <c r="C1435" s="6" t="str">
        <f>VLOOKUP(B1435,incomegroup,3,TRUE)</f>
        <v>Lower income</v>
      </c>
      <c r="D1435" s="7">
        <v>0</v>
      </c>
      <c r="E1435" s="7">
        <v>1</v>
      </c>
      <c r="F1435" s="7">
        <f>SUM(D1435:E1435)</f>
        <v>1</v>
      </c>
      <c r="G1435" s="7">
        <v>71</v>
      </c>
      <c r="H1435" s="7">
        <v>1</v>
      </c>
      <c r="I1435" s="7">
        <v>0</v>
      </c>
      <c r="J1435" s="7">
        <v>0</v>
      </c>
      <c r="K1435" s="7">
        <v>0</v>
      </c>
      <c r="L1435" s="7">
        <v>0</v>
      </c>
      <c r="M1435" s="7" t="str" cm="1">
        <f t="array" ref="M1435">_xlfn.IFS(H1435=1,H$1,I1435=1,I$1,J1435=1,J$1,K1435=1,K$1,L1435=1,L$1)</f>
        <v>Divorced</v>
      </c>
      <c r="N1435" s="7">
        <v>0</v>
      </c>
      <c r="O1435" s="7">
        <v>1</v>
      </c>
      <c r="P1435" s="7">
        <v>0</v>
      </c>
      <c r="Q1435" s="7">
        <v>0</v>
      </c>
      <c r="R1435" s="7" t="str" cm="1">
        <f t="array" ref="R1435">_xlfn.IFS(N1435=1,N$1,O1435=1,O$1,P1435=1,P$1,Q1435=1,Q$1)</f>
        <v>Graduate</v>
      </c>
      <c r="S1435" t="s">
        <v>69</v>
      </c>
      <c r="T1435" s="7">
        <v>29</v>
      </c>
      <c r="U1435" s="7">
        <v>370</v>
      </c>
      <c r="V1435" s="7">
        <v>64</v>
      </c>
      <c r="W1435" s="7">
        <v>130</v>
      </c>
      <c r="X1435" s="7">
        <v>76</v>
      </c>
      <c r="Y1435" s="7">
        <v>30</v>
      </c>
      <c r="Z1435" s="20">
        <f>SUM(U1435:Y1435)</f>
        <v>670</v>
      </c>
      <c r="AA1435" s="7">
        <v>46</v>
      </c>
      <c r="AB1435" s="7">
        <v>625</v>
      </c>
      <c r="AC1435" s="7">
        <v>2</v>
      </c>
      <c r="AD1435" s="7">
        <v>3</v>
      </c>
      <c r="AE1435" s="7">
        <v>1</v>
      </c>
      <c r="AF1435" s="7">
        <v>6</v>
      </c>
      <c r="AG1435" s="7">
        <v>6</v>
      </c>
      <c r="AH1435" s="7">
        <v>0</v>
      </c>
      <c r="AI1435" s="7">
        <v>0</v>
      </c>
      <c r="AJ1435" s="7">
        <v>0</v>
      </c>
      <c r="AK1435" s="7">
        <v>0</v>
      </c>
      <c r="AL1435" s="7">
        <v>0</v>
      </c>
      <c r="AM1435" s="7">
        <v>0</v>
      </c>
      <c r="AN1435" s="7">
        <v>0</v>
      </c>
      <c r="AO1435" s="8">
        <v>43916</v>
      </c>
      <c r="AQ1435">
        <f>IF($AI1435=1,H1435,0)</f>
        <v>0</v>
      </c>
      <c r="AR1435">
        <f>IF($AI1435=1,I1435,0)</f>
        <v>0</v>
      </c>
      <c r="AS1435">
        <f>IF($AI1435=1,K1435,0)</f>
        <v>0</v>
      </c>
      <c r="AT1435">
        <f>IF($AI1435=1,J1435,0)</f>
        <v>0</v>
      </c>
      <c r="AU1435">
        <f>IF($AI1435=1,L1435,0)</f>
        <v>0</v>
      </c>
      <c r="AW1435">
        <f>IF($AL1435=1,U1435,0)</f>
        <v>0</v>
      </c>
      <c r="AX1435">
        <f>IF($AL1435=1,V1435,0)</f>
        <v>0</v>
      </c>
      <c r="AY1435">
        <f>IF($AL1435=1,W1435,0)</f>
        <v>0</v>
      </c>
      <c r="AZ1435">
        <f>IF($AL1435=1,X1435,0)</f>
        <v>0</v>
      </c>
      <c r="BA1435">
        <f>IF($AL1435=1,Y1435,0)</f>
        <v>0</v>
      </c>
      <c r="BC1435">
        <f>IF($AM1435=1,N1435,0)</f>
        <v>0</v>
      </c>
      <c r="BD1435">
        <f>IF($AM1435=1,O1435,0)</f>
        <v>0</v>
      </c>
      <c r="BE1435">
        <f>IF($AM1435=1,P1435,0)</f>
        <v>0</v>
      </c>
      <c r="BF1435">
        <f>IF($AM1435=1,Q1435,0)</f>
        <v>0</v>
      </c>
    </row>
    <row r="1436" spans="1:58" x14ac:dyDescent="0.3">
      <c r="A1436" s="7">
        <v>1566</v>
      </c>
      <c r="B1436" s="6">
        <v>147821</v>
      </c>
      <c r="C1436" s="6" t="str">
        <f>VLOOKUP(B1436,incomegroup,3,TRUE)</f>
        <v>Lower income</v>
      </c>
      <c r="D1436" s="7">
        <v>1</v>
      </c>
      <c r="E1436" s="7">
        <v>1</v>
      </c>
      <c r="F1436" s="7">
        <f>SUM(D1436:E1436)</f>
        <v>2</v>
      </c>
      <c r="G1436" s="7">
        <v>53</v>
      </c>
      <c r="H1436" s="7">
        <v>0</v>
      </c>
      <c r="I1436" s="7">
        <v>0</v>
      </c>
      <c r="J1436" s="7">
        <v>1</v>
      </c>
      <c r="K1436" s="7">
        <v>0</v>
      </c>
      <c r="L1436" s="7">
        <v>0</v>
      </c>
      <c r="M1436" s="7" t="str" cm="1">
        <f t="array" ref="M1436">_xlfn.IFS(H1436=1,H$1,I1436=1,I$1,J1436=1,J$1,K1436=1,K$1,L1436=1,L$1)</f>
        <v>Together</v>
      </c>
      <c r="N1436" s="7">
        <v>0</v>
      </c>
      <c r="O1436" s="7">
        <v>0</v>
      </c>
      <c r="P1436" s="7">
        <v>0</v>
      </c>
      <c r="Q1436" s="7">
        <v>0</v>
      </c>
      <c r="R1436" s="7" t="e" cm="1">
        <f t="array" ref="R1436">_xlfn.IFS(N1436=1,N$1,O1436=1,O$1,P1436=1,P$1,Q1436=1,Q$1)</f>
        <v>#N/A</v>
      </c>
      <c r="S1436" t="s">
        <v>68</v>
      </c>
      <c r="T1436" s="7">
        <v>54</v>
      </c>
      <c r="U1436" s="7">
        <v>28</v>
      </c>
      <c r="V1436" s="7">
        <v>0</v>
      </c>
      <c r="W1436" s="7">
        <v>49</v>
      </c>
      <c r="X1436" s="7">
        <v>19</v>
      </c>
      <c r="Y1436" s="7">
        <v>19</v>
      </c>
      <c r="Z1436" s="20">
        <f>SUM(U1436:Y1436)</f>
        <v>115</v>
      </c>
      <c r="AA1436" s="7">
        <v>31</v>
      </c>
      <c r="AB1436" s="7">
        <v>83</v>
      </c>
      <c r="AC1436" s="7">
        <v>1</v>
      </c>
      <c r="AD1436" s="7">
        <v>1</v>
      </c>
      <c r="AE1436" s="7">
        <v>0</v>
      </c>
      <c r="AF1436" s="7">
        <v>3</v>
      </c>
      <c r="AG1436" s="7">
        <v>8</v>
      </c>
      <c r="AH1436" s="7">
        <v>0</v>
      </c>
      <c r="AI1436" s="7">
        <v>0</v>
      </c>
      <c r="AJ1436" s="7">
        <v>0</v>
      </c>
      <c r="AK1436" s="7">
        <v>0</v>
      </c>
      <c r="AL1436" s="7">
        <v>0</v>
      </c>
      <c r="AM1436" s="7">
        <v>0</v>
      </c>
      <c r="AN1436" s="7">
        <v>0</v>
      </c>
      <c r="AO1436" s="8">
        <v>43916</v>
      </c>
      <c r="AQ1436">
        <f>IF($AI1436=1,H1436,0)</f>
        <v>0</v>
      </c>
      <c r="AR1436">
        <f>IF($AI1436=1,I1436,0)</f>
        <v>0</v>
      </c>
      <c r="AS1436">
        <f>IF($AI1436=1,K1436,0)</f>
        <v>0</v>
      </c>
      <c r="AT1436">
        <f>IF($AI1436=1,J1436,0)</f>
        <v>0</v>
      </c>
      <c r="AU1436">
        <f>IF($AI1436=1,L1436,0)</f>
        <v>0</v>
      </c>
      <c r="AW1436">
        <f>IF($AL1436=1,U1436,0)</f>
        <v>0</v>
      </c>
      <c r="AX1436">
        <f>IF($AL1436=1,V1436,0)</f>
        <v>0</v>
      </c>
      <c r="AY1436">
        <f>IF($AL1436=1,W1436,0)</f>
        <v>0</v>
      </c>
      <c r="AZ1436">
        <f>IF($AL1436=1,X1436,0)</f>
        <v>0</v>
      </c>
      <c r="BA1436">
        <f>IF($AL1436=1,Y1436,0)</f>
        <v>0</v>
      </c>
      <c r="BC1436">
        <f>IF($AM1436=1,N1436,0)</f>
        <v>0</v>
      </c>
      <c r="BD1436">
        <f>IF($AM1436=1,O1436,0)</f>
        <v>0</v>
      </c>
      <c r="BE1436">
        <f>IF($AM1436=1,P1436,0)</f>
        <v>0</v>
      </c>
      <c r="BF1436">
        <f>IF($AM1436=1,Q1436,0)</f>
        <v>0</v>
      </c>
    </row>
    <row r="1437" spans="1:58" x14ac:dyDescent="0.3">
      <c r="A1437" s="7">
        <v>2744</v>
      </c>
      <c r="B1437" s="6">
        <v>147808</v>
      </c>
      <c r="C1437" s="6" t="str">
        <f>VLOOKUP(B1437,incomegroup,3,TRUE)</f>
        <v>Lower income</v>
      </c>
      <c r="D1437" s="7">
        <v>0</v>
      </c>
      <c r="E1437" s="7">
        <v>1</v>
      </c>
      <c r="F1437" s="7">
        <f>SUM(D1437:E1437)</f>
        <v>1</v>
      </c>
      <c r="G1437" s="7">
        <v>45</v>
      </c>
      <c r="H1437" s="7">
        <v>0</v>
      </c>
      <c r="I1437" s="7">
        <v>1</v>
      </c>
      <c r="J1437" s="7">
        <v>0</v>
      </c>
      <c r="K1437" s="7">
        <v>0</v>
      </c>
      <c r="L1437" s="7">
        <v>0</v>
      </c>
      <c r="M1437" s="7" t="str" cm="1">
        <f t="array" ref="M1437">_xlfn.IFS(H1437=1,H$1,I1437=1,I$1,J1437=1,J$1,K1437=1,K$1,L1437=1,L$1)</f>
        <v>Married</v>
      </c>
      <c r="N1437" s="7">
        <v>0</v>
      </c>
      <c r="O1437" s="7">
        <v>0</v>
      </c>
      <c r="P1437" s="7">
        <v>1</v>
      </c>
      <c r="Q1437" s="7">
        <v>0</v>
      </c>
      <c r="R1437" s="7" t="str" cm="1">
        <f t="array" ref="R1437">_xlfn.IFS(N1437=1,N$1,O1437=1,O$1,P1437=1,P$1,Q1437=1,Q$1)</f>
        <v>Master</v>
      </c>
      <c r="S1437" t="s">
        <v>69</v>
      </c>
      <c r="T1437" s="7">
        <v>30</v>
      </c>
      <c r="U1437" s="7">
        <v>380</v>
      </c>
      <c r="V1437" s="7">
        <v>3</v>
      </c>
      <c r="W1437" s="7">
        <v>80</v>
      </c>
      <c r="X1437" s="7">
        <v>6</v>
      </c>
      <c r="Y1437" s="7">
        <v>0</v>
      </c>
      <c r="Z1437" s="20">
        <f>SUM(U1437:Y1437)</f>
        <v>469</v>
      </c>
      <c r="AA1437" s="7">
        <v>223</v>
      </c>
      <c r="AB1437" s="7">
        <v>247</v>
      </c>
      <c r="AC1437" s="7">
        <v>2</v>
      </c>
      <c r="AD1437" s="7">
        <v>3</v>
      </c>
      <c r="AE1437" s="7">
        <v>2</v>
      </c>
      <c r="AF1437" s="7">
        <v>3</v>
      </c>
      <c r="AG1437" s="7">
        <v>7</v>
      </c>
      <c r="AH1437" s="7">
        <v>1</v>
      </c>
      <c r="AI1437" s="7">
        <v>0</v>
      </c>
      <c r="AJ1437" s="7">
        <v>0</v>
      </c>
      <c r="AK1437" s="7">
        <v>0</v>
      </c>
      <c r="AL1437" s="7">
        <v>0</v>
      </c>
      <c r="AM1437" s="7">
        <v>0</v>
      </c>
      <c r="AN1437" s="7">
        <v>0</v>
      </c>
      <c r="AO1437" s="8">
        <v>43916</v>
      </c>
      <c r="AQ1437">
        <f>IF($AI1437=1,H1437,0)</f>
        <v>0</v>
      </c>
      <c r="AR1437">
        <f>IF($AI1437=1,I1437,0)</f>
        <v>0</v>
      </c>
      <c r="AS1437">
        <f>IF($AI1437=1,K1437,0)</f>
        <v>0</v>
      </c>
      <c r="AT1437">
        <f>IF($AI1437=1,J1437,0)</f>
        <v>0</v>
      </c>
      <c r="AU1437">
        <f>IF($AI1437=1,L1437,0)</f>
        <v>0</v>
      </c>
      <c r="AW1437">
        <f>IF($AL1437=1,U1437,0)</f>
        <v>0</v>
      </c>
      <c r="AX1437">
        <f>IF($AL1437=1,V1437,0)</f>
        <v>0</v>
      </c>
      <c r="AY1437">
        <f>IF($AL1437=1,W1437,0)</f>
        <v>0</v>
      </c>
      <c r="AZ1437">
        <f>IF($AL1437=1,X1437,0)</f>
        <v>0</v>
      </c>
      <c r="BA1437">
        <f>IF($AL1437=1,Y1437,0)</f>
        <v>0</v>
      </c>
      <c r="BC1437">
        <f>IF($AM1437=1,N1437,0)</f>
        <v>0</v>
      </c>
      <c r="BD1437">
        <f>IF($AM1437=1,O1437,0)</f>
        <v>0</v>
      </c>
      <c r="BE1437">
        <f>IF($AM1437=1,P1437,0)</f>
        <v>0</v>
      </c>
      <c r="BF1437">
        <f>IF($AM1437=1,Q1437,0)</f>
        <v>0</v>
      </c>
    </row>
    <row r="1438" spans="1:58" x14ac:dyDescent="0.3">
      <c r="A1438" s="7">
        <v>1496</v>
      </c>
      <c r="B1438" s="6">
        <v>148920</v>
      </c>
      <c r="C1438" s="6" t="str">
        <f>VLOOKUP(B1438,incomegroup,3,TRUE)</f>
        <v>Lower income</v>
      </c>
      <c r="D1438" s="7">
        <v>0</v>
      </c>
      <c r="E1438" s="7">
        <v>2</v>
      </c>
      <c r="F1438" s="7">
        <f>SUM(D1438:E1438)</f>
        <v>2</v>
      </c>
      <c r="G1438" s="7">
        <v>56</v>
      </c>
      <c r="H1438" s="7">
        <v>0</v>
      </c>
      <c r="I1438" s="7">
        <v>1</v>
      </c>
      <c r="J1438" s="7">
        <v>0</v>
      </c>
      <c r="K1438" s="7">
        <v>0</v>
      </c>
      <c r="L1438" s="7">
        <v>0</v>
      </c>
      <c r="M1438" s="7" t="str" cm="1">
        <f t="array" ref="M1438">_xlfn.IFS(H1438=1,H$1,I1438=1,I$1,J1438=1,J$1,K1438=1,K$1,L1438=1,L$1)</f>
        <v>Married</v>
      </c>
      <c r="N1438" s="7">
        <v>0</v>
      </c>
      <c r="O1438" s="7">
        <v>1</v>
      </c>
      <c r="P1438" s="7">
        <v>0</v>
      </c>
      <c r="Q1438" s="7">
        <v>0</v>
      </c>
      <c r="R1438" s="7" t="str" cm="1">
        <f t="array" ref="R1438">_xlfn.IFS(N1438=1,N$1,O1438=1,O$1,P1438=1,P$1,Q1438=1,Q$1)</f>
        <v>Graduate</v>
      </c>
      <c r="S1438" t="s">
        <v>69</v>
      </c>
      <c r="T1438" s="7">
        <v>93</v>
      </c>
      <c r="U1438" s="7">
        <v>725</v>
      </c>
      <c r="V1438" s="7">
        <v>52</v>
      </c>
      <c r="W1438" s="7">
        <v>207</v>
      </c>
      <c r="X1438" s="7">
        <v>24</v>
      </c>
      <c r="Y1438" s="7">
        <v>30</v>
      </c>
      <c r="Z1438" s="20">
        <f>SUM(U1438:Y1438)</f>
        <v>1038</v>
      </c>
      <c r="AA1438" s="7">
        <v>18</v>
      </c>
      <c r="AB1438" s="7">
        <v>1020</v>
      </c>
      <c r="AC1438" s="7">
        <v>3</v>
      </c>
      <c r="AD1438" s="7">
        <v>6</v>
      </c>
      <c r="AE1438" s="7">
        <v>2</v>
      </c>
      <c r="AF1438" s="7">
        <v>5</v>
      </c>
      <c r="AG1438" s="7">
        <v>7</v>
      </c>
      <c r="AH1438" s="7">
        <v>0</v>
      </c>
      <c r="AI1438" s="7">
        <v>1</v>
      </c>
      <c r="AJ1438" s="7">
        <v>0</v>
      </c>
      <c r="AK1438" s="7">
        <v>0</v>
      </c>
      <c r="AL1438" s="7">
        <v>0</v>
      </c>
      <c r="AM1438" s="7">
        <v>0</v>
      </c>
      <c r="AN1438" s="7">
        <v>0</v>
      </c>
      <c r="AO1438" s="8">
        <v>43916</v>
      </c>
      <c r="AQ1438">
        <f>IF($AI1438=1,H1438,0)</f>
        <v>0</v>
      </c>
      <c r="AR1438">
        <f>IF($AI1438=1,I1438,0)</f>
        <v>1</v>
      </c>
      <c r="AS1438">
        <f>IF($AI1438=1,K1438,0)</f>
        <v>0</v>
      </c>
      <c r="AT1438">
        <f>IF($AI1438=1,J1438,0)</f>
        <v>0</v>
      </c>
      <c r="AU1438">
        <f>IF($AI1438=1,L1438,0)</f>
        <v>0</v>
      </c>
      <c r="AW1438">
        <f>IF($AL1438=1,U1438,0)</f>
        <v>0</v>
      </c>
      <c r="AX1438">
        <f>IF($AL1438=1,V1438,0)</f>
        <v>0</v>
      </c>
      <c r="AY1438">
        <f>IF($AL1438=1,W1438,0)</f>
        <v>0</v>
      </c>
      <c r="AZ1438">
        <f>IF($AL1438=1,X1438,0)</f>
        <v>0</v>
      </c>
      <c r="BA1438">
        <f>IF($AL1438=1,Y1438,0)</f>
        <v>0</v>
      </c>
      <c r="BC1438">
        <f>IF($AM1438=1,N1438,0)</f>
        <v>0</v>
      </c>
      <c r="BD1438">
        <f>IF($AM1438=1,O1438,0)</f>
        <v>0</v>
      </c>
      <c r="BE1438">
        <f>IF($AM1438=1,P1438,0)</f>
        <v>0</v>
      </c>
      <c r="BF1438">
        <f>IF($AM1438=1,Q1438,0)</f>
        <v>0</v>
      </c>
    </row>
    <row r="1439" spans="1:58" x14ac:dyDescent="0.3">
      <c r="A1439" s="7">
        <v>2331</v>
      </c>
      <c r="B1439" s="6">
        <v>170515</v>
      </c>
      <c r="C1439" s="6" t="str">
        <f>VLOOKUP(B1439,incomegroup,3,TRUE)</f>
        <v>Middle Income</v>
      </c>
      <c r="D1439" s="7">
        <v>0</v>
      </c>
      <c r="E1439" s="7">
        <v>0</v>
      </c>
      <c r="F1439" s="7">
        <f>SUM(D1439:E1439)</f>
        <v>0</v>
      </c>
      <c r="G1439" s="7">
        <v>27</v>
      </c>
      <c r="H1439" s="7">
        <v>0</v>
      </c>
      <c r="I1439" s="7">
        <v>0</v>
      </c>
      <c r="J1439" s="7">
        <v>0</v>
      </c>
      <c r="K1439" s="7">
        <v>1</v>
      </c>
      <c r="L1439" s="7">
        <v>0</v>
      </c>
      <c r="M1439" s="7" t="str" cm="1">
        <f t="array" ref="M1439">_xlfn.IFS(H1439=1,H$1,I1439=1,I$1,J1439=1,J$1,K1439=1,K$1,L1439=1,L$1)</f>
        <v>Single</v>
      </c>
      <c r="N1439" s="7">
        <v>0</v>
      </c>
      <c r="O1439" s="7">
        <v>1</v>
      </c>
      <c r="P1439" s="7">
        <v>0</v>
      </c>
      <c r="Q1439" s="7">
        <v>0</v>
      </c>
      <c r="R1439" s="7" t="str" cm="1">
        <f t="array" ref="R1439">_xlfn.IFS(N1439=1,N$1,O1439=1,O$1,P1439=1,P$1,Q1439=1,Q$1)</f>
        <v>Graduate</v>
      </c>
      <c r="S1439" t="s">
        <v>72</v>
      </c>
      <c r="T1439" s="7">
        <v>12</v>
      </c>
      <c r="U1439" s="7">
        <v>1016</v>
      </c>
      <c r="V1439" s="7">
        <v>0</v>
      </c>
      <c r="W1439" s="7">
        <v>1093</v>
      </c>
      <c r="X1439" s="7">
        <v>440</v>
      </c>
      <c r="Y1439" s="7">
        <v>155</v>
      </c>
      <c r="Z1439" s="20">
        <f>SUM(U1439:Y1439)</f>
        <v>2704</v>
      </c>
      <c r="AA1439" s="7">
        <v>339</v>
      </c>
      <c r="AB1439" s="7">
        <v>2365</v>
      </c>
      <c r="AC1439" s="7">
        <v>1</v>
      </c>
      <c r="AD1439" s="7">
        <v>6</v>
      </c>
      <c r="AE1439" s="7">
        <v>6</v>
      </c>
      <c r="AF1439" s="7">
        <v>4</v>
      </c>
      <c r="AG1439" s="7">
        <v>2</v>
      </c>
      <c r="AH1439" s="7">
        <v>0</v>
      </c>
      <c r="AI1439" s="7">
        <v>0</v>
      </c>
      <c r="AJ1439" s="7">
        <v>0</v>
      </c>
      <c r="AK1439" s="7">
        <v>0</v>
      </c>
      <c r="AL1439" s="7">
        <v>0</v>
      </c>
      <c r="AM1439" s="7">
        <v>0</v>
      </c>
      <c r="AN1439" s="7">
        <v>1</v>
      </c>
      <c r="AO1439" s="8">
        <v>43917</v>
      </c>
      <c r="AQ1439">
        <f>IF($AI1439=1,H1439,0)</f>
        <v>0</v>
      </c>
      <c r="AR1439">
        <f>IF($AI1439=1,I1439,0)</f>
        <v>0</v>
      </c>
      <c r="AS1439">
        <f>IF($AI1439=1,K1439,0)</f>
        <v>0</v>
      </c>
      <c r="AT1439">
        <f>IF($AI1439=1,J1439,0)</f>
        <v>0</v>
      </c>
      <c r="AU1439">
        <f>IF($AI1439=1,L1439,0)</f>
        <v>0</v>
      </c>
      <c r="AW1439">
        <f>IF($AL1439=1,U1439,0)</f>
        <v>0</v>
      </c>
      <c r="AX1439">
        <f>IF($AL1439=1,V1439,0)</f>
        <v>0</v>
      </c>
      <c r="AY1439">
        <f>IF($AL1439=1,W1439,0)</f>
        <v>0</v>
      </c>
      <c r="AZ1439">
        <f>IF($AL1439=1,X1439,0)</f>
        <v>0</v>
      </c>
      <c r="BA1439">
        <f>IF($AL1439=1,Y1439,0)</f>
        <v>0</v>
      </c>
      <c r="BC1439">
        <f>IF($AM1439=1,N1439,0)</f>
        <v>0</v>
      </c>
      <c r="BD1439">
        <f>IF($AM1439=1,O1439,0)</f>
        <v>0</v>
      </c>
      <c r="BE1439">
        <f>IF($AM1439=1,P1439,0)</f>
        <v>0</v>
      </c>
      <c r="BF1439">
        <f>IF($AM1439=1,Q1439,0)</f>
        <v>0</v>
      </c>
    </row>
    <row r="1440" spans="1:58" x14ac:dyDescent="0.3">
      <c r="A1440" s="7">
        <v>1788</v>
      </c>
      <c r="B1440" s="6">
        <v>155267</v>
      </c>
      <c r="C1440" s="6" t="str">
        <f>VLOOKUP(B1440,incomegroup,3,TRUE)</f>
        <v>Middle Income</v>
      </c>
      <c r="D1440" s="7">
        <v>0</v>
      </c>
      <c r="E1440" s="7">
        <v>1</v>
      </c>
      <c r="F1440" s="7">
        <f>SUM(D1440:E1440)</f>
        <v>1</v>
      </c>
      <c r="G1440" s="7">
        <v>63</v>
      </c>
      <c r="H1440" s="7">
        <v>0</v>
      </c>
      <c r="I1440" s="7">
        <v>1</v>
      </c>
      <c r="J1440" s="7">
        <v>0</v>
      </c>
      <c r="K1440" s="7">
        <v>0</v>
      </c>
      <c r="L1440" s="7">
        <v>0</v>
      </c>
      <c r="M1440" s="7" t="str" cm="1">
        <f t="array" ref="M1440">_xlfn.IFS(H1440=1,H$1,I1440=1,I$1,J1440=1,J$1,K1440=1,K$1,L1440=1,L$1)</f>
        <v>Married</v>
      </c>
      <c r="N1440" s="7">
        <v>0</v>
      </c>
      <c r="O1440" s="7">
        <v>1</v>
      </c>
      <c r="P1440" s="7">
        <v>0</v>
      </c>
      <c r="Q1440" s="7">
        <v>0</v>
      </c>
      <c r="R1440" s="7" t="str" cm="1">
        <f t="array" ref="R1440">_xlfn.IFS(N1440=1,N$1,O1440=1,O$1,P1440=1,P$1,Q1440=1,Q$1)</f>
        <v>Graduate</v>
      </c>
      <c r="S1440" t="s">
        <v>68</v>
      </c>
      <c r="T1440" s="7">
        <v>28</v>
      </c>
      <c r="U1440" s="7">
        <v>452</v>
      </c>
      <c r="V1440" s="7">
        <v>79</v>
      </c>
      <c r="W1440" s="7">
        <v>382</v>
      </c>
      <c r="X1440" s="7">
        <v>90</v>
      </c>
      <c r="Y1440" s="7">
        <v>8</v>
      </c>
      <c r="Z1440" s="20">
        <f>SUM(U1440:Y1440)</f>
        <v>1011</v>
      </c>
      <c r="AA1440" s="7">
        <v>126</v>
      </c>
      <c r="AB1440" s="7">
        <v>885</v>
      </c>
      <c r="AC1440" s="7">
        <v>4</v>
      </c>
      <c r="AD1440" s="7">
        <v>3</v>
      </c>
      <c r="AE1440" s="7">
        <v>4</v>
      </c>
      <c r="AF1440" s="7">
        <v>6</v>
      </c>
      <c r="AG1440" s="7">
        <v>3</v>
      </c>
      <c r="AH1440" s="7">
        <v>0</v>
      </c>
      <c r="AI1440" s="7">
        <v>0</v>
      </c>
      <c r="AJ1440" s="7">
        <v>0</v>
      </c>
      <c r="AK1440" s="7">
        <v>0</v>
      </c>
      <c r="AL1440" s="7">
        <v>0</v>
      </c>
      <c r="AM1440" s="7">
        <v>0</v>
      </c>
      <c r="AN1440" s="7">
        <v>0</v>
      </c>
      <c r="AO1440" s="8">
        <v>43917</v>
      </c>
      <c r="AQ1440">
        <f>IF($AI1440=1,H1440,0)</f>
        <v>0</v>
      </c>
      <c r="AR1440">
        <f>IF($AI1440=1,I1440,0)</f>
        <v>0</v>
      </c>
      <c r="AS1440">
        <f>IF($AI1440=1,K1440,0)</f>
        <v>0</v>
      </c>
      <c r="AT1440">
        <f>IF($AI1440=1,J1440,0)</f>
        <v>0</v>
      </c>
      <c r="AU1440">
        <f>IF($AI1440=1,L1440,0)</f>
        <v>0</v>
      </c>
      <c r="AW1440">
        <f>IF($AL1440=1,U1440,0)</f>
        <v>0</v>
      </c>
      <c r="AX1440">
        <f>IF($AL1440=1,V1440,0)</f>
        <v>0</v>
      </c>
      <c r="AY1440">
        <f>IF($AL1440=1,W1440,0)</f>
        <v>0</v>
      </c>
      <c r="AZ1440">
        <f>IF($AL1440=1,X1440,0)</f>
        <v>0</v>
      </c>
      <c r="BA1440">
        <f>IF($AL1440=1,Y1440,0)</f>
        <v>0</v>
      </c>
      <c r="BC1440">
        <f>IF($AM1440=1,N1440,0)</f>
        <v>0</v>
      </c>
      <c r="BD1440">
        <f>IF($AM1440=1,O1440,0)</f>
        <v>0</v>
      </c>
      <c r="BE1440">
        <f>IF($AM1440=1,P1440,0)</f>
        <v>0</v>
      </c>
      <c r="BF1440">
        <f>IF($AM1440=1,Q1440,0)</f>
        <v>0</v>
      </c>
    </row>
    <row r="1441" spans="1:58" x14ac:dyDescent="0.3">
      <c r="A1441" s="7">
        <v>2607</v>
      </c>
      <c r="B1441" s="6">
        <v>142731</v>
      </c>
      <c r="C1441" s="6" t="str">
        <f>VLOOKUP(B1441,incomegroup,3,TRUE)</f>
        <v>Lower income</v>
      </c>
      <c r="D1441" s="7">
        <v>1</v>
      </c>
      <c r="E1441" s="7">
        <v>0</v>
      </c>
      <c r="F1441" s="7">
        <f>SUM(D1441:E1441)</f>
        <v>1</v>
      </c>
      <c r="G1441" s="7">
        <v>51</v>
      </c>
      <c r="H1441" s="7">
        <v>0</v>
      </c>
      <c r="I1441" s="7">
        <v>0</v>
      </c>
      <c r="J1441" s="7">
        <v>1</v>
      </c>
      <c r="K1441" s="7">
        <v>0</v>
      </c>
      <c r="L1441" s="7">
        <v>0</v>
      </c>
      <c r="M1441" s="7" t="str" cm="1">
        <f t="array" ref="M1441">_xlfn.IFS(H1441=1,H$1,I1441=1,I$1,J1441=1,J$1,K1441=1,K$1,L1441=1,L$1)</f>
        <v>Together</v>
      </c>
      <c r="N1441" s="7">
        <v>0</v>
      </c>
      <c r="O1441" s="7">
        <v>0</v>
      </c>
      <c r="P1441" s="7">
        <v>0</v>
      </c>
      <c r="Q1441" s="7">
        <v>1</v>
      </c>
      <c r="R1441" s="7" t="str" cm="1">
        <f t="array" ref="R1441">_xlfn.IFS(N1441=1,N$1,O1441=1,O$1,P1441=1,P$1,Q1441=1,Q$1)</f>
        <v>PhD</v>
      </c>
      <c r="S1441" t="s">
        <v>72</v>
      </c>
      <c r="T1441" s="7">
        <v>64</v>
      </c>
      <c r="U1441" s="7">
        <v>531</v>
      </c>
      <c r="V1441" s="7">
        <v>7</v>
      </c>
      <c r="W1441" s="7">
        <v>170</v>
      </c>
      <c r="X1441" s="7">
        <v>20</v>
      </c>
      <c r="Y1441" s="7">
        <v>7</v>
      </c>
      <c r="Z1441" s="20">
        <f>SUM(U1441:Y1441)</f>
        <v>735</v>
      </c>
      <c r="AA1441" s="7">
        <v>80</v>
      </c>
      <c r="AB1441" s="7">
        <v>655</v>
      </c>
      <c r="AC1441" s="7">
        <v>3</v>
      </c>
      <c r="AD1441" s="7">
        <v>4</v>
      </c>
      <c r="AE1441" s="7">
        <v>1</v>
      </c>
      <c r="AF1441" s="7">
        <v>5</v>
      </c>
      <c r="AG1441" s="7">
        <v>5</v>
      </c>
      <c r="AH1441" s="7">
        <v>0</v>
      </c>
      <c r="AI1441" s="7">
        <v>0</v>
      </c>
      <c r="AJ1441" s="7">
        <v>0</v>
      </c>
      <c r="AK1441" s="7">
        <v>0</v>
      </c>
      <c r="AL1441" s="7">
        <v>0</v>
      </c>
      <c r="AM1441" s="7">
        <v>0</v>
      </c>
      <c r="AN1441" s="7">
        <v>0</v>
      </c>
      <c r="AO1441" s="8">
        <v>43917</v>
      </c>
      <c r="AQ1441">
        <f>IF($AI1441=1,H1441,0)</f>
        <v>0</v>
      </c>
      <c r="AR1441">
        <f>IF($AI1441=1,I1441,0)</f>
        <v>0</v>
      </c>
      <c r="AS1441">
        <f>IF($AI1441=1,K1441,0)</f>
        <v>0</v>
      </c>
      <c r="AT1441">
        <f>IF($AI1441=1,J1441,0)</f>
        <v>0</v>
      </c>
      <c r="AU1441">
        <f>IF($AI1441=1,L1441,0)</f>
        <v>0</v>
      </c>
      <c r="AW1441">
        <f>IF($AL1441=1,U1441,0)</f>
        <v>0</v>
      </c>
      <c r="AX1441">
        <f>IF($AL1441=1,V1441,0)</f>
        <v>0</v>
      </c>
      <c r="AY1441">
        <f>IF($AL1441=1,W1441,0)</f>
        <v>0</v>
      </c>
      <c r="AZ1441">
        <f>IF($AL1441=1,X1441,0)</f>
        <v>0</v>
      </c>
      <c r="BA1441">
        <f>IF($AL1441=1,Y1441,0)</f>
        <v>0</v>
      </c>
      <c r="BC1441">
        <f>IF($AM1441=1,N1441,0)</f>
        <v>0</v>
      </c>
      <c r="BD1441">
        <f>IF($AM1441=1,O1441,0)</f>
        <v>0</v>
      </c>
      <c r="BE1441">
        <f>IF($AM1441=1,P1441,0)</f>
        <v>0</v>
      </c>
      <c r="BF1441">
        <f>IF($AM1441=1,Q1441,0)</f>
        <v>0</v>
      </c>
    </row>
    <row r="1442" spans="1:58" x14ac:dyDescent="0.3">
      <c r="A1442" s="7">
        <v>3060</v>
      </c>
      <c r="B1442" s="6">
        <v>122390</v>
      </c>
      <c r="C1442" s="6" t="str">
        <f>VLOOKUP(B1442,incomegroup,3,TRUE)</f>
        <v>Lower income</v>
      </c>
      <c r="D1442" s="7">
        <v>0</v>
      </c>
      <c r="E1442" s="7">
        <v>0</v>
      </c>
      <c r="F1442" s="7">
        <f>SUM(D1442:E1442)</f>
        <v>0</v>
      </c>
      <c r="G1442" s="7">
        <v>51</v>
      </c>
      <c r="H1442" s="7">
        <v>0</v>
      </c>
      <c r="I1442" s="7">
        <v>0</v>
      </c>
      <c r="J1442" s="7">
        <v>1</v>
      </c>
      <c r="K1442" s="7">
        <v>0</v>
      </c>
      <c r="L1442" s="7">
        <v>0</v>
      </c>
      <c r="M1442" s="7" t="str" cm="1">
        <f t="array" ref="M1442">_xlfn.IFS(H1442=1,H$1,I1442=1,I$1,J1442=1,J$1,K1442=1,K$1,L1442=1,L$1)</f>
        <v>Together</v>
      </c>
      <c r="N1442" s="7">
        <v>1</v>
      </c>
      <c r="O1442" s="7">
        <v>0</v>
      </c>
      <c r="P1442" s="7">
        <v>0</v>
      </c>
      <c r="Q1442" s="7">
        <v>0</v>
      </c>
      <c r="R1442" s="7" t="str" cm="1">
        <f t="array" ref="R1442">_xlfn.IFS(N1442=1,N$1,O1442=1,O$1,P1442=1,P$1,Q1442=1,Q$1)</f>
        <v>Basic</v>
      </c>
      <c r="S1442" t="s">
        <v>68</v>
      </c>
      <c r="T1442" s="7">
        <v>49</v>
      </c>
      <c r="U1442" s="7">
        <v>0</v>
      </c>
      <c r="V1442" s="7">
        <v>5</v>
      </c>
      <c r="W1442" s="7">
        <v>22</v>
      </c>
      <c r="X1442" s="7">
        <v>82</v>
      </c>
      <c r="Y1442" s="7">
        <v>5</v>
      </c>
      <c r="Z1442" s="20">
        <f>SUM(U1442:Y1442)</f>
        <v>114</v>
      </c>
      <c r="AA1442" s="7">
        <v>27</v>
      </c>
      <c r="AB1442" s="7">
        <v>87</v>
      </c>
      <c r="AC1442" s="7">
        <v>1</v>
      </c>
      <c r="AD1442" s="7">
        <v>1</v>
      </c>
      <c r="AE1442" s="7">
        <v>0</v>
      </c>
      <c r="AF1442" s="7">
        <v>2</v>
      </c>
      <c r="AG1442" s="7">
        <v>7</v>
      </c>
      <c r="AH1442" s="7">
        <v>0</v>
      </c>
      <c r="AI1442" s="7">
        <v>0</v>
      </c>
      <c r="AJ1442" s="7">
        <v>0</v>
      </c>
      <c r="AK1442" s="7">
        <v>0</v>
      </c>
      <c r="AL1442" s="7">
        <v>0</v>
      </c>
      <c r="AM1442" s="7">
        <v>0</v>
      </c>
      <c r="AN1442" s="7">
        <v>0</v>
      </c>
      <c r="AO1442" s="8">
        <v>43917</v>
      </c>
      <c r="AQ1442">
        <f>IF($AI1442=1,H1442,0)</f>
        <v>0</v>
      </c>
      <c r="AR1442">
        <f>IF($AI1442=1,I1442,0)</f>
        <v>0</v>
      </c>
      <c r="AS1442">
        <f>IF($AI1442=1,K1442,0)</f>
        <v>0</v>
      </c>
      <c r="AT1442">
        <f>IF($AI1442=1,J1442,0)</f>
        <v>0</v>
      </c>
      <c r="AU1442">
        <f>IF($AI1442=1,L1442,0)</f>
        <v>0</v>
      </c>
      <c r="AW1442">
        <f>IF($AL1442=1,U1442,0)</f>
        <v>0</v>
      </c>
      <c r="AX1442">
        <f>IF($AL1442=1,V1442,0)</f>
        <v>0</v>
      </c>
      <c r="AY1442">
        <f>IF($AL1442=1,W1442,0)</f>
        <v>0</v>
      </c>
      <c r="AZ1442">
        <f>IF($AL1442=1,X1442,0)</f>
        <v>0</v>
      </c>
      <c r="BA1442">
        <f>IF($AL1442=1,Y1442,0)</f>
        <v>0</v>
      </c>
      <c r="BC1442">
        <f>IF($AM1442=1,N1442,0)</f>
        <v>0</v>
      </c>
      <c r="BD1442">
        <f>IF($AM1442=1,O1442,0)</f>
        <v>0</v>
      </c>
      <c r="BE1442">
        <f>IF($AM1442=1,P1442,0)</f>
        <v>0</v>
      </c>
      <c r="BF1442">
        <f>IF($AM1442=1,Q1442,0)</f>
        <v>0</v>
      </c>
    </row>
    <row r="1443" spans="1:58" x14ac:dyDescent="0.3">
      <c r="A1443" s="7">
        <v>2963</v>
      </c>
      <c r="B1443" s="6">
        <v>123477</v>
      </c>
      <c r="C1443" s="6" t="str">
        <f>VLOOKUP(B1443,incomegroup,3,TRUE)</f>
        <v>Lower income</v>
      </c>
      <c r="D1443" s="7">
        <v>1</v>
      </c>
      <c r="E1443" s="7">
        <v>0</v>
      </c>
      <c r="F1443" s="7">
        <f>SUM(D1443:E1443)</f>
        <v>1</v>
      </c>
      <c r="G1443" s="7">
        <v>34</v>
      </c>
      <c r="H1443" s="7">
        <v>0</v>
      </c>
      <c r="I1443" s="7">
        <v>1</v>
      </c>
      <c r="J1443" s="7">
        <v>0</v>
      </c>
      <c r="K1443" s="7">
        <v>0</v>
      </c>
      <c r="L1443" s="7">
        <v>0</v>
      </c>
      <c r="M1443" s="7" t="str" cm="1">
        <f t="array" ref="M1443">_xlfn.IFS(H1443=1,H$1,I1443=1,I$1,J1443=1,J$1,K1443=1,K$1,L1443=1,L$1)</f>
        <v>Married</v>
      </c>
      <c r="N1443" s="7">
        <v>0</v>
      </c>
      <c r="O1443" s="7">
        <v>1</v>
      </c>
      <c r="P1443" s="7">
        <v>0</v>
      </c>
      <c r="Q1443" s="7">
        <v>0</v>
      </c>
      <c r="R1443" s="7" t="str" cm="1">
        <f t="array" ref="R1443">_xlfn.IFS(N1443=1,N$1,O1443=1,O$1,P1443=1,P$1,Q1443=1,Q$1)</f>
        <v>Graduate</v>
      </c>
      <c r="S1443" t="s">
        <v>71</v>
      </c>
      <c r="T1443" s="7">
        <v>39</v>
      </c>
      <c r="U1443" s="7">
        <v>200</v>
      </c>
      <c r="V1443" s="7">
        <v>79</v>
      </c>
      <c r="W1443" s="7">
        <v>284</v>
      </c>
      <c r="X1443" s="7">
        <v>16</v>
      </c>
      <c r="Y1443" s="7">
        <v>42</v>
      </c>
      <c r="Z1443" s="20">
        <f>SUM(U1443:Y1443)</f>
        <v>621</v>
      </c>
      <c r="AA1443" s="7">
        <v>153</v>
      </c>
      <c r="AB1443" s="7">
        <v>468</v>
      </c>
      <c r="AC1443" s="7">
        <v>3</v>
      </c>
      <c r="AD1443" s="7">
        <v>3</v>
      </c>
      <c r="AE1443" s="7">
        <v>0</v>
      </c>
      <c r="AF1443" s="7">
        <v>4</v>
      </c>
      <c r="AG1443" s="7">
        <v>8</v>
      </c>
      <c r="AH1443" s="7">
        <v>0</v>
      </c>
      <c r="AI1443" s="7">
        <v>0</v>
      </c>
      <c r="AJ1443" s="7">
        <v>0</v>
      </c>
      <c r="AK1443" s="7">
        <v>0</v>
      </c>
      <c r="AL1443" s="7">
        <v>0</v>
      </c>
      <c r="AM1443" s="7">
        <v>0</v>
      </c>
      <c r="AN1443" s="7">
        <v>0</v>
      </c>
      <c r="AO1443" s="8">
        <v>43917</v>
      </c>
      <c r="AQ1443">
        <f>IF($AI1443=1,H1443,0)</f>
        <v>0</v>
      </c>
      <c r="AR1443">
        <f>IF($AI1443=1,I1443,0)</f>
        <v>0</v>
      </c>
      <c r="AS1443">
        <f>IF($AI1443=1,K1443,0)</f>
        <v>0</v>
      </c>
      <c r="AT1443">
        <f>IF($AI1443=1,J1443,0)</f>
        <v>0</v>
      </c>
      <c r="AU1443">
        <f>IF($AI1443=1,L1443,0)</f>
        <v>0</v>
      </c>
      <c r="AW1443">
        <f>IF($AL1443=1,U1443,0)</f>
        <v>0</v>
      </c>
      <c r="AX1443">
        <f>IF($AL1443=1,V1443,0)</f>
        <v>0</v>
      </c>
      <c r="AY1443">
        <f>IF($AL1443=1,W1443,0)</f>
        <v>0</v>
      </c>
      <c r="AZ1443">
        <f>IF($AL1443=1,X1443,0)</f>
        <v>0</v>
      </c>
      <c r="BA1443">
        <f>IF($AL1443=1,Y1443,0)</f>
        <v>0</v>
      </c>
      <c r="BC1443">
        <f>IF($AM1443=1,N1443,0)</f>
        <v>0</v>
      </c>
      <c r="BD1443">
        <f>IF($AM1443=1,O1443,0)</f>
        <v>0</v>
      </c>
      <c r="BE1443">
        <f>IF($AM1443=1,P1443,0)</f>
        <v>0</v>
      </c>
      <c r="BF1443">
        <f>IF($AM1443=1,Q1443,0)</f>
        <v>0</v>
      </c>
    </row>
    <row r="1444" spans="1:58" x14ac:dyDescent="0.3">
      <c r="A1444" s="7">
        <v>1641</v>
      </c>
      <c r="B1444" s="6">
        <v>146734</v>
      </c>
      <c r="C1444" s="6" t="str">
        <f>VLOOKUP(B1444,incomegroup,3,TRUE)</f>
        <v>Lower income</v>
      </c>
      <c r="D1444" s="7">
        <v>1</v>
      </c>
      <c r="E1444" s="7">
        <v>2</v>
      </c>
      <c r="F1444" s="7">
        <f>SUM(D1444:E1444)</f>
        <v>3</v>
      </c>
      <c r="G1444" s="7">
        <v>54</v>
      </c>
      <c r="H1444" s="7">
        <v>0</v>
      </c>
      <c r="I1444" s="7">
        <v>0</v>
      </c>
      <c r="J1444" s="7">
        <v>0</v>
      </c>
      <c r="K1444" s="7">
        <v>1</v>
      </c>
      <c r="L1444" s="7">
        <v>0</v>
      </c>
      <c r="M1444" s="7" t="str" cm="1">
        <f t="array" ref="M1444">_xlfn.IFS(H1444=1,H$1,I1444=1,I$1,J1444=1,J$1,K1444=1,K$1,L1444=1,L$1)</f>
        <v>Single</v>
      </c>
      <c r="N1444" s="7">
        <v>0</v>
      </c>
      <c r="O1444" s="7">
        <v>0</v>
      </c>
      <c r="P1444" s="7">
        <v>0</v>
      </c>
      <c r="Q1444" s="7">
        <v>1</v>
      </c>
      <c r="R1444" s="7" t="str" cm="1">
        <f t="array" ref="R1444">_xlfn.IFS(N1444=1,N$1,O1444=1,O$1,P1444=1,P$1,Q1444=1,Q$1)</f>
        <v>PhD</v>
      </c>
      <c r="S1444" t="s">
        <v>72</v>
      </c>
      <c r="T1444" s="7">
        <v>86</v>
      </c>
      <c r="U1444" s="7">
        <v>314</v>
      </c>
      <c r="V1444" s="7">
        <v>3</v>
      </c>
      <c r="W1444" s="7">
        <v>122</v>
      </c>
      <c r="X1444" s="7">
        <v>19</v>
      </c>
      <c r="Y1444" s="7">
        <v>3</v>
      </c>
      <c r="Z1444" s="20">
        <f>SUM(U1444:Y1444)</f>
        <v>461</v>
      </c>
      <c r="AA1444" s="7">
        <v>239</v>
      </c>
      <c r="AB1444" s="7">
        <v>223</v>
      </c>
      <c r="AC1444" s="7">
        <v>4</v>
      </c>
      <c r="AD1444" s="7">
        <v>3</v>
      </c>
      <c r="AE1444" s="7">
        <v>2</v>
      </c>
      <c r="AF1444" s="7">
        <v>3</v>
      </c>
      <c r="AG1444" s="7">
        <v>6</v>
      </c>
      <c r="AH1444" s="7">
        <v>1</v>
      </c>
      <c r="AI1444" s="7">
        <v>0</v>
      </c>
      <c r="AJ1444" s="7">
        <v>0</v>
      </c>
      <c r="AK1444" s="7">
        <v>0</v>
      </c>
      <c r="AL1444" s="7">
        <v>0</v>
      </c>
      <c r="AM1444" s="7">
        <v>0</v>
      </c>
      <c r="AN1444" s="7">
        <v>0</v>
      </c>
      <c r="AO1444" s="8">
        <v>43917</v>
      </c>
      <c r="AQ1444">
        <f>IF($AI1444=1,H1444,0)</f>
        <v>0</v>
      </c>
      <c r="AR1444">
        <f>IF($AI1444=1,I1444,0)</f>
        <v>0</v>
      </c>
      <c r="AS1444">
        <f>IF($AI1444=1,K1444,0)</f>
        <v>0</v>
      </c>
      <c r="AT1444">
        <f>IF($AI1444=1,J1444,0)</f>
        <v>0</v>
      </c>
      <c r="AU1444">
        <f>IF($AI1444=1,L1444,0)</f>
        <v>0</v>
      </c>
      <c r="AW1444">
        <f>IF($AL1444=1,U1444,0)</f>
        <v>0</v>
      </c>
      <c r="AX1444">
        <f>IF($AL1444=1,V1444,0)</f>
        <v>0</v>
      </c>
      <c r="AY1444">
        <f>IF($AL1444=1,W1444,0)</f>
        <v>0</v>
      </c>
      <c r="AZ1444">
        <f>IF($AL1444=1,X1444,0)</f>
        <v>0</v>
      </c>
      <c r="BA1444">
        <f>IF($AL1444=1,Y1444,0)</f>
        <v>0</v>
      </c>
      <c r="BC1444">
        <f>IF($AM1444=1,N1444,0)</f>
        <v>0</v>
      </c>
      <c r="BD1444">
        <f>IF($AM1444=1,O1444,0)</f>
        <v>0</v>
      </c>
      <c r="BE1444">
        <f>IF($AM1444=1,P1444,0)</f>
        <v>0</v>
      </c>
      <c r="BF1444">
        <f>IF($AM1444=1,Q1444,0)</f>
        <v>0</v>
      </c>
    </row>
    <row r="1445" spans="1:58" x14ac:dyDescent="0.3">
      <c r="A1445" s="7">
        <v>2941</v>
      </c>
      <c r="B1445" s="6">
        <v>164474</v>
      </c>
      <c r="C1445" s="6" t="str">
        <f>VLOOKUP(B1445,incomegroup,3,TRUE)</f>
        <v>Middle Income</v>
      </c>
      <c r="D1445" s="7">
        <v>0</v>
      </c>
      <c r="E1445" s="7">
        <v>1</v>
      </c>
      <c r="F1445" s="7">
        <f>SUM(D1445:E1445)</f>
        <v>1</v>
      </c>
      <c r="G1445" s="7">
        <v>48</v>
      </c>
      <c r="H1445" s="7">
        <v>0</v>
      </c>
      <c r="I1445" s="7">
        <v>0</v>
      </c>
      <c r="J1445" s="7">
        <v>1</v>
      </c>
      <c r="K1445" s="7">
        <v>0</v>
      </c>
      <c r="L1445" s="7">
        <v>0</v>
      </c>
      <c r="M1445" s="7" t="str" cm="1">
        <f t="array" ref="M1445">_xlfn.IFS(H1445=1,H$1,I1445=1,I$1,J1445=1,J$1,K1445=1,K$1,L1445=1,L$1)</f>
        <v>Together</v>
      </c>
      <c r="N1445" s="7">
        <v>0</v>
      </c>
      <c r="O1445" s="7">
        <v>1</v>
      </c>
      <c r="P1445" s="7">
        <v>0</v>
      </c>
      <c r="Q1445" s="7">
        <v>0</v>
      </c>
      <c r="R1445" s="7" t="str" cm="1">
        <f t="array" ref="R1445">_xlfn.IFS(N1445=1,N$1,O1445=1,O$1,P1445=1,P$1,Q1445=1,Q$1)</f>
        <v>Graduate</v>
      </c>
      <c r="S1445" t="s">
        <v>70</v>
      </c>
      <c r="T1445" s="7">
        <v>59</v>
      </c>
      <c r="U1445" s="7">
        <v>972</v>
      </c>
      <c r="V1445" s="7">
        <v>89</v>
      </c>
      <c r="W1445" s="7">
        <v>439</v>
      </c>
      <c r="X1445" s="7">
        <v>143</v>
      </c>
      <c r="Y1445" s="7">
        <v>219</v>
      </c>
      <c r="Z1445" s="20">
        <f>SUM(U1445:Y1445)</f>
        <v>1862</v>
      </c>
      <c r="AA1445" s="7">
        <v>237</v>
      </c>
      <c r="AB1445" s="7">
        <v>1625</v>
      </c>
      <c r="AC1445" s="7">
        <v>2</v>
      </c>
      <c r="AD1445" s="7">
        <v>8</v>
      </c>
      <c r="AE1445" s="7">
        <v>2</v>
      </c>
      <c r="AF1445" s="7">
        <v>10</v>
      </c>
      <c r="AG1445" s="7">
        <v>5</v>
      </c>
      <c r="AH1445" s="7">
        <v>0</v>
      </c>
      <c r="AI1445" s="7">
        <v>0</v>
      </c>
      <c r="AJ1445" s="7">
        <v>0</v>
      </c>
      <c r="AK1445" s="7">
        <v>0</v>
      </c>
      <c r="AL1445" s="7">
        <v>0</v>
      </c>
      <c r="AM1445" s="7">
        <v>0</v>
      </c>
      <c r="AN1445" s="7">
        <v>0</v>
      </c>
      <c r="AO1445" s="8">
        <v>43918</v>
      </c>
      <c r="AQ1445">
        <f>IF($AI1445=1,H1445,0)</f>
        <v>0</v>
      </c>
      <c r="AR1445">
        <f>IF($AI1445=1,I1445,0)</f>
        <v>0</v>
      </c>
      <c r="AS1445">
        <f>IF($AI1445=1,K1445,0)</f>
        <v>0</v>
      </c>
      <c r="AT1445">
        <f>IF($AI1445=1,J1445,0)</f>
        <v>0</v>
      </c>
      <c r="AU1445">
        <f>IF($AI1445=1,L1445,0)</f>
        <v>0</v>
      </c>
      <c r="AW1445">
        <f>IF($AL1445=1,U1445,0)</f>
        <v>0</v>
      </c>
      <c r="AX1445">
        <f>IF($AL1445=1,V1445,0)</f>
        <v>0</v>
      </c>
      <c r="AY1445">
        <f>IF($AL1445=1,W1445,0)</f>
        <v>0</v>
      </c>
      <c r="AZ1445">
        <f>IF($AL1445=1,X1445,0)</f>
        <v>0</v>
      </c>
      <c r="BA1445">
        <f>IF($AL1445=1,Y1445,0)</f>
        <v>0</v>
      </c>
      <c r="BC1445">
        <f>IF($AM1445=1,N1445,0)</f>
        <v>0</v>
      </c>
      <c r="BD1445">
        <f>IF($AM1445=1,O1445,0)</f>
        <v>0</v>
      </c>
      <c r="BE1445">
        <f>IF($AM1445=1,P1445,0)</f>
        <v>0</v>
      </c>
      <c r="BF1445">
        <f>IF($AM1445=1,Q1445,0)</f>
        <v>0</v>
      </c>
    </row>
    <row r="1446" spans="1:58" x14ac:dyDescent="0.3">
      <c r="A1446" s="7">
        <v>1880</v>
      </c>
      <c r="B1446" s="6">
        <v>121846</v>
      </c>
      <c r="C1446" s="6" t="str">
        <f>VLOOKUP(B1446,incomegroup,3,TRUE)</f>
        <v>Lower income</v>
      </c>
      <c r="D1446" s="7">
        <v>1</v>
      </c>
      <c r="E1446" s="7">
        <v>0</v>
      </c>
      <c r="F1446" s="7">
        <f>SUM(D1446:E1446)</f>
        <v>1</v>
      </c>
      <c r="G1446" s="7">
        <v>34</v>
      </c>
      <c r="H1446" s="7">
        <v>1</v>
      </c>
      <c r="I1446" s="7">
        <v>0</v>
      </c>
      <c r="J1446" s="7">
        <v>0</v>
      </c>
      <c r="K1446" s="7">
        <v>0</v>
      </c>
      <c r="L1446" s="7">
        <v>0</v>
      </c>
      <c r="M1446" s="7" t="str" cm="1">
        <f t="array" ref="M1446">_xlfn.IFS(H1446=1,H$1,I1446=1,I$1,J1446=1,J$1,K1446=1,K$1,L1446=1,L$1)</f>
        <v>Divorced</v>
      </c>
      <c r="N1446" s="7">
        <v>0</v>
      </c>
      <c r="O1446" s="7">
        <v>1</v>
      </c>
      <c r="P1446" s="7">
        <v>0</v>
      </c>
      <c r="Q1446" s="7">
        <v>0</v>
      </c>
      <c r="R1446" s="7" t="str" cm="1">
        <f t="array" ref="R1446">_xlfn.IFS(N1446=1,N$1,O1446=1,O$1,P1446=1,P$1,Q1446=1,Q$1)</f>
        <v>Graduate</v>
      </c>
      <c r="S1446" t="s">
        <v>69</v>
      </c>
      <c r="T1446" s="7">
        <v>38</v>
      </c>
      <c r="U1446" s="7">
        <v>39</v>
      </c>
      <c r="V1446" s="7">
        <v>95</v>
      </c>
      <c r="W1446" s="7">
        <v>100</v>
      </c>
      <c r="X1446" s="7">
        <v>33</v>
      </c>
      <c r="Y1446" s="7">
        <v>56</v>
      </c>
      <c r="Z1446" s="20">
        <f>SUM(U1446:Y1446)</f>
        <v>323</v>
      </c>
      <c r="AA1446" s="7">
        <v>145</v>
      </c>
      <c r="AB1446" s="7">
        <v>178</v>
      </c>
      <c r="AC1446" s="7">
        <v>4</v>
      </c>
      <c r="AD1446" s="7">
        <v>4</v>
      </c>
      <c r="AE1446" s="7">
        <v>0</v>
      </c>
      <c r="AF1446" s="7">
        <v>3</v>
      </c>
      <c r="AG1446" s="7">
        <v>8</v>
      </c>
      <c r="AH1446" s="7">
        <v>0</v>
      </c>
      <c r="AI1446" s="7">
        <v>0</v>
      </c>
      <c r="AJ1446" s="7">
        <v>0</v>
      </c>
      <c r="AK1446" s="7">
        <v>0</v>
      </c>
      <c r="AL1446" s="7">
        <v>0</v>
      </c>
      <c r="AM1446" s="7">
        <v>0</v>
      </c>
      <c r="AN1446" s="7">
        <v>0</v>
      </c>
      <c r="AO1446" s="8">
        <v>43918</v>
      </c>
      <c r="AQ1446">
        <f>IF($AI1446=1,H1446,0)</f>
        <v>0</v>
      </c>
      <c r="AR1446">
        <f>IF($AI1446=1,I1446,0)</f>
        <v>0</v>
      </c>
      <c r="AS1446">
        <f>IF($AI1446=1,K1446,0)</f>
        <v>0</v>
      </c>
      <c r="AT1446">
        <f>IF($AI1446=1,J1446,0)</f>
        <v>0</v>
      </c>
      <c r="AU1446">
        <f>IF($AI1446=1,L1446,0)</f>
        <v>0</v>
      </c>
      <c r="AW1446">
        <f>IF($AL1446=1,U1446,0)</f>
        <v>0</v>
      </c>
      <c r="AX1446">
        <f>IF($AL1446=1,V1446,0)</f>
        <v>0</v>
      </c>
      <c r="AY1446">
        <f>IF($AL1446=1,W1446,0)</f>
        <v>0</v>
      </c>
      <c r="AZ1446">
        <f>IF($AL1446=1,X1446,0)</f>
        <v>0</v>
      </c>
      <c r="BA1446">
        <f>IF($AL1446=1,Y1446,0)</f>
        <v>0</v>
      </c>
      <c r="BC1446">
        <f>IF($AM1446=1,N1446,0)</f>
        <v>0</v>
      </c>
      <c r="BD1446">
        <f>IF($AM1446=1,O1446,0)</f>
        <v>0</v>
      </c>
      <c r="BE1446">
        <f>IF($AM1446=1,P1446,0)</f>
        <v>0</v>
      </c>
      <c r="BF1446">
        <f>IF($AM1446=1,Q1446,0)</f>
        <v>0</v>
      </c>
    </row>
    <row r="1447" spans="1:58" x14ac:dyDescent="0.3">
      <c r="A1447" s="7">
        <v>1388</v>
      </c>
      <c r="B1447" s="6">
        <v>155521</v>
      </c>
      <c r="C1447" s="6" t="str">
        <f>VLOOKUP(B1447,incomegroup,3,TRUE)</f>
        <v>Middle Income</v>
      </c>
      <c r="D1447" s="7">
        <v>1</v>
      </c>
      <c r="E1447" s="7">
        <v>2</v>
      </c>
      <c r="F1447" s="7">
        <f>SUM(D1447:E1447)</f>
        <v>3</v>
      </c>
      <c r="G1447" s="7">
        <v>65</v>
      </c>
      <c r="H1447" s="7">
        <v>0</v>
      </c>
      <c r="I1447" s="7">
        <v>0</v>
      </c>
      <c r="J1447" s="7">
        <v>0</v>
      </c>
      <c r="K1447" s="7">
        <v>1</v>
      </c>
      <c r="L1447" s="7">
        <v>0</v>
      </c>
      <c r="M1447" s="7" t="str" cm="1">
        <f t="array" ref="M1447">_xlfn.IFS(H1447=1,H$1,I1447=1,I$1,J1447=1,J$1,K1447=1,K$1,L1447=1,L$1)</f>
        <v>Single</v>
      </c>
      <c r="N1447" s="7">
        <v>0</v>
      </c>
      <c r="O1447" s="7">
        <v>0</v>
      </c>
      <c r="P1447" s="7">
        <v>0</v>
      </c>
      <c r="Q1447" s="7">
        <v>1</v>
      </c>
      <c r="R1447" s="7" t="str" cm="1">
        <f t="array" ref="R1447">_xlfn.IFS(N1447=1,N$1,O1447=1,O$1,P1447=1,P$1,Q1447=1,Q$1)</f>
        <v>PhD</v>
      </c>
      <c r="S1447" t="s">
        <v>69</v>
      </c>
      <c r="T1447" s="7">
        <v>11</v>
      </c>
      <c r="U1447" s="7">
        <v>1165</v>
      </c>
      <c r="V1447" s="7">
        <v>0</v>
      </c>
      <c r="W1447" s="7">
        <v>73</v>
      </c>
      <c r="X1447" s="7">
        <v>0</v>
      </c>
      <c r="Y1447" s="7">
        <v>0</v>
      </c>
      <c r="Z1447" s="20">
        <f>SUM(U1447:Y1447)</f>
        <v>1238</v>
      </c>
      <c r="AA1447" s="7">
        <v>11</v>
      </c>
      <c r="AB1447" s="7">
        <v>1227</v>
      </c>
      <c r="AC1447" s="7">
        <v>9</v>
      </c>
      <c r="AD1447" s="7">
        <v>6</v>
      </c>
      <c r="AE1447" s="7">
        <v>3</v>
      </c>
      <c r="AF1447" s="7">
        <v>6</v>
      </c>
      <c r="AG1447" s="7">
        <v>7</v>
      </c>
      <c r="AH1447" s="7">
        <v>0</v>
      </c>
      <c r="AI1447" s="7">
        <v>1</v>
      </c>
      <c r="AJ1447" s="7">
        <v>0</v>
      </c>
      <c r="AK1447" s="7">
        <v>0</v>
      </c>
      <c r="AL1447" s="7">
        <v>0</v>
      </c>
      <c r="AM1447" s="7">
        <v>0</v>
      </c>
      <c r="AN1447" s="7">
        <v>1</v>
      </c>
      <c r="AO1447" s="8">
        <v>43918</v>
      </c>
      <c r="AQ1447">
        <f>IF($AI1447=1,H1447,0)</f>
        <v>0</v>
      </c>
      <c r="AR1447">
        <f>IF($AI1447=1,I1447,0)</f>
        <v>0</v>
      </c>
      <c r="AS1447">
        <f>IF($AI1447=1,K1447,0)</f>
        <v>1</v>
      </c>
      <c r="AT1447">
        <f>IF($AI1447=1,J1447,0)</f>
        <v>0</v>
      </c>
      <c r="AU1447">
        <f>IF($AI1447=1,L1447,0)</f>
        <v>0</v>
      </c>
      <c r="AW1447">
        <f>IF($AL1447=1,U1447,0)</f>
        <v>0</v>
      </c>
      <c r="AX1447">
        <f>IF($AL1447=1,V1447,0)</f>
        <v>0</v>
      </c>
      <c r="AY1447">
        <f>IF($AL1447=1,W1447,0)</f>
        <v>0</v>
      </c>
      <c r="AZ1447">
        <f>IF($AL1447=1,X1447,0)</f>
        <v>0</v>
      </c>
      <c r="BA1447">
        <f>IF($AL1447=1,Y1447,0)</f>
        <v>0</v>
      </c>
      <c r="BC1447">
        <f>IF($AM1447=1,N1447,0)</f>
        <v>0</v>
      </c>
      <c r="BD1447">
        <f>IF($AM1447=1,O1447,0)</f>
        <v>0</v>
      </c>
      <c r="BE1447">
        <f>IF($AM1447=1,P1447,0)</f>
        <v>0</v>
      </c>
      <c r="BF1447">
        <f>IF($AM1447=1,Q1447,0)</f>
        <v>0</v>
      </c>
    </row>
    <row r="1448" spans="1:58" x14ac:dyDescent="0.3">
      <c r="A1448" s="7">
        <v>2737</v>
      </c>
      <c r="B1448" s="6">
        <v>159481</v>
      </c>
      <c r="C1448" s="6" t="str">
        <f>VLOOKUP(B1448,incomegroup,3,TRUE)</f>
        <v>Middle Income</v>
      </c>
      <c r="D1448" s="7">
        <v>0</v>
      </c>
      <c r="E1448" s="7">
        <v>1</v>
      </c>
      <c r="F1448" s="7">
        <f>SUM(D1448:E1448)</f>
        <v>1</v>
      </c>
      <c r="G1448" s="7">
        <v>45</v>
      </c>
      <c r="H1448" s="7">
        <v>0</v>
      </c>
      <c r="I1448" s="7">
        <v>0</v>
      </c>
      <c r="J1448" s="7">
        <v>1</v>
      </c>
      <c r="K1448" s="7">
        <v>0</v>
      </c>
      <c r="L1448" s="7">
        <v>0</v>
      </c>
      <c r="M1448" s="7" t="str" cm="1">
        <f t="array" ref="M1448">_xlfn.IFS(H1448=1,H$1,I1448=1,I$1,J1448=1,J$1,K1448=1,K$1,L1448=1,L$1)</f>
        <v>Together</v>
      </c>
      <c r="N1448" s="7">
        <v>0</v>
      </c>
      <c r="O1448" s="7">
        <v>1</v>
      </c>
      <c r="P1448" s="7">
        <v>0</v>
      </c>
      <c r="Q1448" s="7">
        <v>0</v>
      </c>
      <c r="R1448" s="7" t="str" cm="1">
        <f t="array" ref="R1448">_xlfn.IFS(N1448=1,N$1,O1448=1,O$1,P1448=1,P$1,Q1448=1,Q$1)</f>
        <v>Graduate</v>
      </c>
      <c r="S1448" t="s">
        <v>70</v>
      </c>
      <c r="T1448" s="7">
        <v>47</v>
      </c>
      <c r="U1448" s="7">
        <v>477</v>
      </c>
      <c r="V1448" s="7">
        <v>8</v>
      </c>
      <c r="W1448" s="7">
        <v>228</v>
      </c>
      <c r="X1448" s="7">
        <v>190</v>
      </c>
      <c r="Y1448" s="7">
        <v>177</v>
      </c>
      <c r="Z1448" s="20">
        <f>SUM(U1448:Y1448)</f>
        <v>1080</v>
      </c>
      <c r="AA1448" s="7">
        <v>156</v>
      </c>
      <c r="AB1448" s="7">
        <v>925</v>
      </c>
      <c r="AC1448" s="7">
        <v>2</v>
      </c>
      <c r="AD1448" s="7">
        <v>3</v>
      </c>
      <c r="AE1448" s="7">
        <v>3</v>
      </c>
      <c r="AF1448" s="7">
        <v>8</v>
      </c>
      <c r="AG1448" s="7">
        <v>2</v>
      </c>
      <c r="AH1448" s="7">
        <v>0</v>
      </c>
      <c r="AI1448" s="7">
        <v>0</v>
      </c>
      <c r="AJ1448" s="7">
        <v>0</v>
      </c>
      <c r="AK1448" s="7">
        <v>0</v>
      </c>
      <c r="AL1448" s="7">
        <v>0</v>
      </c>
      <c r="AM1448" s="7">
        <v>0</v>
      </c>
      <c r="AN1448" s="7">
        <v>0</v>
      </c>
      <c r="AO1448" s="8">
        <v>43919</v>
      </c>
      <c r="AQ1448">
        <f>IF($AI1448=1,H1448,0)</f>
        <v>0</v>
      </c>
      <c r="AR1448">
        <f>IF($AI1448=1,I1448,0)</f>
        <v>0</v>
      </c>
      <c r="AS1448">
        <f>IF($AI1448=1,K1448,0)</f>
        <v>0</v>
      </c>
      <c r="AT1448">
        <f>IF($AI1448=1,J1448,0)</f>
        <v>0</v>
      </c>
      <c r="AU1448">
        <f>IF($AI1448=1,L1448,0)</f>
        <v>0</v>
      </c>
      <c r="AW1448">
        <f>IF($AL1448=1,U1448,0)</f>
        <v>0</v>
      </c>
      <c r="AX1448">
        <f>IF($AL1448=1,V1448,0)</f>
        <v>0</v>
      </c>
      <c r="AY1448">
        <f>IF($AL1448=1,W1448,0)</f>
        <v>0</v>
      </c>
      <c r="AZ1448">
        <f>IF($AL1448=1,X1448,0)</f>
        <v>0</v>
      </c>
      <c r="BA1448">
        <f>IF($AL1448=1,Y1448,0)</f>
        <v>0</v>
      </c>
      <c r="BC1448">
        <f>IF($AM1448=1,N1448,0)</f>
        <v>0</v>
      </c>
      <c r="BD1448">
        <f>IF($AM1448=1,O1448,0)</f>
        <v>0</v>
      </c>
      <c r="BE1448">
        <f>IF($AM1448=1,P1448,0)</f>
        <v>0</v>
      </c>
      <c r="BF1448">
        <f>IF($AM1448=1,Q1448,0)</f>
        <v>0</v>
      </c>
    </row>
    <row r="1449" spans="1:58" x14ac:dyDescent="0.3">
      <c r="A1449" s="7">
        <v>1829</v>
      </c>
      <c r="B1449" s="6">
        <v>149980</v>
      </c>
      <c r="C1449" s="6" t="str">
        <f>VLOOKUP(B1449,incomegroup,3,TRUE)</f>
        <v>Lower income</v>
      </c>
      <c r="D1449" s="7">
        <v>0</v>
      </c>
      <c r="E1449" s="7">
        <v>1</v>
      </c>
      <c r="F1449" s="7">
        <f>SUM(D1449:E1449)</f>
        <v>1</v>
      </c>
      <c r="G1449" s="7">
        <v>57</v>
      </c>
      <c r="H1449" s="7">
        <v>0</v>
      </c>
      <c r="I1449" s="7">
        <v>0</v>
      </c>
      <c r="J1449" s="7">
        <v>0</v>
      </c>
      <c r="K1449" s="7">
        <v>1</v>
      </c>
      <c r="L1449" s="7">
        <v>0</v>
      </c>
      <c r="M1449" s="7" t="str" cm="1">
        <f t="array" ref="M1449">_xlfn.IFS(H1449=1,H$1,I1449=1,I$1,J1449=1,J$1,K1449=1,K$1,L1449=1,L$1)</f>
        <v>Single</v>
      </c>
      <c r="N1449" s="7">
        <v>0</v>
      </c>
      <c r="O1449" s="7">
        <v>1</v>
      </c>
      <c r="P1449" s="7">
        <v>0</v>
      </c>
      <c r="Q1449" s="7">
        <v>0</v>
      </c>
      <c r="R1449" s="7" t="str" cm="1">
        <f t="array" ref="R1449">_xlfn.IFS(N1449=1,N$1,O1449=1,O$1,P1449=1,P$1,Q1449=1,Q$1)</f>
        <v>Graduate</v>
      </c>
      <c r="S1449" t="s">
        <v>71</v>
      </c>
      <c r="T1449" s="7">
        <v>79</v>
      </c>
      <c r="U1449" s="7">
        <v>312</v>
      </c>
      <c r="V1449" s="7">
        <v>3</v>
      </c>
      <c r="W1449" s="7">
        <v>162</v>
      </c>
      <c r="X1449" s="7">
        <v>39</v>
      </c>
      <c r="Y1449" s="7">
        <v>27</v>
      </c>
      <c r="Z1449" s="20">
        <f>SUM(U1449:Y1449)</f>
        <v>543</v>
      </c>
      <c r="AA1449" s="7">
        <v>42</v>
      </c>
      <c r="AB1449" s="7">
        <v>501</v>
      </c>
      <c r="AC1449" s="7">
        <v>2</v>
      </c>
      <c r="AD1449" s="7">
        <v>3</v>
      </c>
      <c r="AE1449" s="7">
        <v>1</v>
      </c>
      <c r="AF1449" s="7">
        <v>5</v>
      </c>
      <c r="AG1449" s="7">
        <v>5</v>
      </c>
      <c r="AH1449" s="7">
        <v>0</v>
      </c>
      <c r="AI1449" s="7">
        <v>0</v>
      </c>
      <c r="AJ1449" s="7">
        <v>0</v>
      </c>
      <c r="AK1449" s="7">
        <v>0</v>
      </c>
      <c r="AL1449" s="7">
        <v>0</v>
      </c>
      <c r="AM1449" s="7">
        <v>0</v>
      </c>
      <c r="AN1449" s="7">
        <v>0</v>
      </c>
      <c r="AO1449" s="8">
        <v>43919</v>
      </c>
      <c r="AQ1449">
        <f>IF($AI1449=1,H1449,0)</f>
        <v>0</v>
      </c>
      <c r="AR1449">
        <f>IF($AI1449=1,I1449,0)</f>
        <v>0</v>
      </c>
      <c r="AS1449">
        <f>IF($AI1449=1,K1449,0)</f>
        <v>0</v>
      </c>
      <c r="AT1449">
        <f>IF($AI1449=1,J1449,0)</f>
        <v>0</v>
      </c>
      <c r="AU1449">
        <f>IF($AI1449=1,L1449,0)</f>
        <v>0</v>
      </c>
      <c r="AW1449">
        <f>IF($AL1449=1,U1449,0)</f>
        <v>0</v>
      </c>
      <c r="AX1449">
        <f>IF($AL1449=1,V1449,0)</f>
        <v>0</v>
      </c>
      <c r="AY1449">
        <f>IF($AL1449=1,W1449,0)</f>
        <v>0</v>
      </c>
      <c r="AZ1449">
        <f>IF($AL1449=1,X1449,0)</f>
        <v>0</v>
      </c>
      <c r="BA1449">
        <f>IF($AL1449=1,Y1449,0)</f>
        <v>0</v>
      </c>
      <c r="BC1449">
        <f>IF($AM1449=1,N1449,0)</f>
        <v>0</v>
      </c>
      <c r="BD1449">
        <f>IF($AM1449=1,O1449,0)</f>
        <v>0</v>
      </c>
      <c r="BE1449">
        <f>IF($AM1449=1,P1449,0)</f>
        <v>0</v>
      </c>
      <c r="BF1449">
        <f>IF($AM1449=1,Q1449,0)</f>
        <v>0</v>
      </c>
    </row>
    <row r="1450" spans="1:58" x14ac:dyDescent="0.3">
      <c r="A1450" s="7">
        <v>1917</v>
      </c>
      <c r="B1450" s="6">
        <v>171796</v>
      </c>
      <c r="C1450" s="6" t="str">
        <f>VLOOKUP(B1450,incomegroup,3,TRUE)</f>
        <v>Middle Income</v>
      </c>
      <c r="D1450" s="7">
        <v>0</v>
      </c>
      <c r="E1450" s="7">
        <v>0</v>
      </c>
      <c r="F1450" s="7">
        <f>SUM(D1450:E1450)</f>
        <v>0</v>
      </c>
      <c r="G1450" s="7">
        <v>49</v>
      </c>
      <c r="H1450" s="7">
        <v>0</v>
      </c>
      <c r="I1450" s="7">
        <v>0</v>
      </c>
      <c r="J1450" s="7">
        <v>1</v>
      </c>
      <c r="K1450" s="7">
        <v>0</v>
      </c>
      <c r="L1450" s="7">
        <v>0</v>
      </c>
      <c r="M1450" s="7" t="str" cm="1">
        <f t="array" ref="M1450">_xlfn.IFS(H1450=1,H$1,I1450=1,I$1,J1450=1,J$1,K1450=1,K$1,L1450=1,L$1)</f>
        <v>Together</v>
      </c>
      <c r="N1450" s="7">
        <v>0</v>
      </c>
      <c r="O1450" s="7">
        <v>1</v>
      </c>
      <c r="P1450" s="7">
        <v>0</v>
      </c>
      <c r="Q1450" s="7">
        <v>0</v>
      </c>
      <c r="R1450" s="7" t="str" cm="1">
        <f t="array" ref="R1450">_xlfn.IFS(N1450=1,N$1,O1450=1,O$1,P1450=1,P$1,Q1450=1,Q$1)</f>
        <v>Graduate</v>
      </c>
      <c r="S1450" t="s">
        <v>72</v>
      </c>
      <c r="T1450" s="7">
        <v>54</v>
      </c>
      <c r="U1450" s="7">
        <v>847</v>
      </c>
      <c r="V1450" s="7">
        <v>50</v>
      </c>
      <c r="W1450" s="7">
        <v>744</v>
      </c>
      <c r="X1450" s="7">
        <v>400</v>
      </c>
      <c r="Y1450" s="7">
        <v>179</v>
      </c>
      <c r="Z1450" s="20">
        <f>SUM(U1450:Y1450)</f>
        <v>2220</v>
      </c>
      <c r="AA1450" s="7">
        <v>77</v>
      </c>
      <c r="AB1450" s="7">
        <v>2144</v>
      </c>
      <c r="AC1450" s="7">
        <v>1</v>
      </c>
      <c r="AD1450" s="7">
        <v>9</v>
      </c>
      <c r="AE1450" s="7">
        <v>3</v>
      </c>
      <c r="AF1450" s="7">
        <v>4</v>
      </c>
      <c r="AG1450" s="7">
        <v>4</v>
      </c>
      <c r="AH1450" s="7">
        <v>0</v>
      </c>
      <c r="AI1450" s="7">
        <v>0</v>
      </c>
      <c r="AJ1450" s="7">
        <v>0</v>
      </c>
      <c r="AK1450" s="7">
        <v>0</v>
      </c>
      <c r="AL1450" s="7">
        <v>0</v>
      </c>
      <c r="AM1450" s="7">
        <v>0</v>
      </c>
      <c r="AN1450" s="7">
        <v>0</v>
      </c>
      <c r="AO1450" s="8">
        <v>43920</v>
      </c>
      <c r="AQ1450">
        <f>IF($AI1450=1,H1450,0)</f>
        <v>0</v>
      </c>
      <c r="AR1450">
        <f>IF($AI1450=1,I1450,0)</f>
        <v>0</v>
      </c>
      <c r="AS1450">
        <f>IF($AI1450=1,K1450,0)</f>
        <v>0</v>
      </c>
      <c r="AT1450">
        <f>IF($AI1450=1,J1450,0)</f>
        <v>0</v>
      </c>
      <c r="AU1450">
        <f>IF($AI1450=1,L1450,0)</f>
        <v>0</v>
      </c>
      <c r="AW1450">
        <f>IF($AL1450=1,U1450,0)</f>
        <v>0</v>
      </c>
      <c r="AX1450">
        <f>IF($AL1450=1,V1450,0)</f>
        <v>0</v>
      </c>
      <c r="AY1450">
        <f>IF($AL1450=1,W1450,0)</f>
        <v>0</v>
      </c>
      <c r="AZ1450">
        <f>IF($AL1450=1,X1450,0)</f>
        <v>0</v>
      </c>
      <c r="BA1450">
        <f>IF($AL1450=1,Y1450,0)</f>
        <v>0</v>
      </c>
      <c r="BC1450">
        <f>IF($AM1450=1,N1450,0)</f>
        <v>0</v>
      </c>
      <c r="BD1450">
        <f>IF($AM1450=1,O1450,0)</f>
        <v>0</v>
      </c>
      <c r="BE1450">
        <f>IF($AM1450=1,P1450,0)</f>
        <v>0</v>
      </c>
      <c r="BF1450">
        <f>IF($AM1450=1,Q1450,0)</f>
        <v>0</v>
      </c>
    </row>
    <row r="1451" spans="1:58" x14ac:dyDescent="0.3">
      <c r="A1451" s="7">
        <v>1665</v>
      </c>
      <c r="B1451" s="6">
        <v>138946</v>
      </c>
      <c r="C1451" s="6" t="str">
        <f>VLOOKUP(B1451,incomegroup,3,TRUE)</f>
        <v>Lower income</v>
      </c>
      <c r="D1451" s="7">
        <v>0</v>
      </c>
      <c r="E1451" s="7">
        <v>1</v>
      </c>
      <c r="F1451" s="7">
        <f>SUM(D1451:E1451)</f>
        <v>1</v>
      </c>
      <c r="G1451" s="7">
        <v>65</v>
      </c>
      <c r="H1451" s="7">
        <v>0</v>
      </c>
      <c r="I1451" s="7">
        <v>0</v>
      </c>
      <c r="J1451" s="7">
        <v>1</v>
      </c>
      <c r="K1451" s="7">
        <v>0</v>
      </c>
      <c r="L1451" s="7">
        <v>0</v>
      </c>
      <c r="M1451" s="7" t="str" cm="1">
        <f t="array" ref="M1451">_xlfn.IFS(H1451=1,H$1,I1451=1,I$1,J1451=1,J$1,K1451=1,K$1,L1451=1,L$1)</f>
        <v>Together</v>
      </c>
      <c r="N1451" s="7">
        <v>0</v>
      </c>
      <c r="O1451" s="7">
        <v>1</v>
      </c>
      <c r="P1451" s="7">
        <v>0</v>
      </c>
      <c r="Q1451" s="7">
        <v>0</v>
      </c>
      <c r="R1451" s="7" t="str" cm="1">
        <f t="array" ref="R1451">_xlfn.IFS(N1451=1,N$1,O1451=1,O$1,P1451=1,P$1,Q1451=1,Q$1)</f>
        <v>Graduate</v>
      </c>
      <c r="S1451" t="s">
        <v>72</v>
      </c>
      <c r="T1451" s="7">
        <v>84</v>
      </c>
      <c r="U1451" s="7">
        <v>414</v>
      </c>
      <c r="V1451" s="7">
        <v>21</v>
      </c>
      <c r="W1451" s="7">
        <v>293</v>
      </c>
      <c r="X1451" s="7">
        <v>21</v>
      </c>
      <c r="Y1451" s="7">
        <v>21</v>
      </c>
      <c r="Z1451" s="20">
        <f>SUM(U1451:Y1451)</f>
        <v>770</v>
      </c>
      <c r="AA1451" s="7">
        <v>146</v>
      </c>
      <c r="AB1451" s="7">
        <v>624</v>
      </c>
      <c r="AC1451" s="7">
        <v>2</v>
      </c>
      <c r="AD1451" s="7">
        <v>3</v>
      </c>
      <c r="AE1451" s="7">
        <v>1</v>
      </c>
      <c r="AF1451" s="7">
        <v>6</v>
      </c>
      <c r="AG1451" s="7">
        <v>5</v>
      </c>
      <c r="AH1451" s="7">
        <v>0</v>
      </c>
      <c r="AI1451" s="7">
        <v>0</v>
      </c>
      <c r="AJ1451" s="7">
        <v>0</v>
      </c>
      <c r="AK1451" s="7">
        <v>0</v>
      </c>
      <c r="AL1451" s="7">
        <v>0</v>
      </c>
      <c r="AM1451" s="7">
        <v>0</v>
      </c>
      <c r="AN1451" s="7">
        <v>0</v>
      </c>
      <c r="AO1451" s="8">
        <v>43920</v>
      </c>
      <c r="AQ1451">
        <f>IF($AI1451=1,H1451,0)</f>
        <v>0</v>
      </c>
      <c r="AR1451">
        <f>IF($AI1451=1,I1451,0)</f>
        <v>0</v>
      </c>
      <c r="AS1451">
        <f>IF($AI1451=1,K1451,0)</f>
        <v>0</v>
      </c>
      <c r="AT1451">
        <f>IF($AI1451=1,J1451,0)</f>
        <v>0</v>
      </c>
      <c r="AU1451">
        <f>IF($AI1451=1,L1451,0)</f>
        <v>0</v>
      </c>
      <c r="AW1451">
        <f>IF($AL1451=1,U1451,0)</f>
        <v>0</v>
      </c>
      <c r="AX1451">
        <f>IF($AL1451=1,V1451,0)</f>
        <v>0</v>
      </c>
      <c r="AY1451">
        <f>IF($AL1451=1,W1451,0)</f>
        <v>0</v>
      </c>
      <c r="AZ1451">
        <f>IF($AL1451=1,X1451,0)</f>
        <v>0</v>
      </c>
      <c r="BA1451">
        <f>IF($AL1451=1,Y1451,0)</f>
        <v>0</v>
      </c>
      <c r="BC1451">
        <f>IF($AM1451=1,N1451,0)</f>
        <v>0</v>
      </c>
      <c r="BD1451">
        <f>IF($AM1451=1,O1451,0)</f>
        <v>0</v>
      </c>
      <c r="BE1451">
        <f>IF($AM1451=1,P1451,0)</f>
        <v>0</v>
      </c>
      <c r="BF1451">
        <f>IF($AM1451=1,Q1451,0)</f>
        <v>0</v>
      </c>
    </row>
    <row r="1452" spans="1:58" x14ac:dyDescent="0.3">
      <c r="A1452" s="7">
        <v>3147</v>
      </c>
      <c r="B1452" s="6">
        <v>138946</v>
      </c>
      <c r="C1452" s="6" t="str">
        <f>VLOOKUP(B1452,incomegroup,3,TRUE)</f>
        <v>Lower income</v>
      </c>
      <c r="D1452" s="7">
        <v>0</v>
      </c>
      <c r="E1452" s="7">
        <v>1</v>
      </c>
      <c r="F1452" s="7">
        <f>SUM(D1452:E1452)</f>
        <v>1</v>
      </c>
      <c r="G1452" s="7">
        <v>65</v>
      </c>
      <c r="H1452" s="7">
        <v>0</v>
      </c>
      <c r="I1452" s="7">
        <v>0</v>
      </c>
      <c r="J1452" s="7">
        <v>1</v>
      </c>
      <c r="K1452" s="7">
        <v>0</v>
      </c>
      <c r="L1452" s="7">
        <v>0</v>
      </c>
      <c r="M1452" s="7" t="str" cm="1">
        <f t="array" ref="M1452">_xlfn.IFS(H1452=1,H$1,I1452=1,I$1,J1452=1,J$1,K1452=1,K$1,L1452=1,L$1)</f>
        <v>Together</v>
      </c>
      <c r="N1452" s="7">
        <v>0</v>
      </c>
      <c r="O1452" s="7">
        <v>1</v>
      </c>
      <c r="P1452" s="7">
        <v>0</v>
      </c>
      <c r="Q1452" s="7">
        <v>0</v>
      </c>
      <c r="R1452" s="7" t="str" cm="1">
        <f t="array" ref="R1452">_xlfn.IFS(N1452=1,N$1,O1452=1,O$1,P1452=1,P$1,Q1452=1,Q$1)</f>
        <v>Graduate</v>
      </c>
      <c r="S1452" t="s">
        <v>72</v>
      </c>
      <c r="T1452" s="7">
        <v>84</v>
      </c>
      <c r="U1452" s="7">
        <v>414</v>
      </c>
      <c r="V1452" s="7">
        <v>21</v>
      </c>
      <c r="W1452" s="7">
        <v>293</v>
      </c>
      <c r="X1452" s="7">
        <v>21</v>
      </c>
      <c r="Y1452" s="7">
        <v>21</v>
      </c>
      <c r="Z1452" s="20">
        <f>SUM(U1452:Y1452)</f>
        <v>770</v>
      </c>
      <c r="AA1452" s="7">
        <v>146</v>
      </c>
      <c r="AB1452" s="7">
        <v>624</v>
      </c>
      <c r="AC1452" s="7">
        <v>2</v>
      </c>
      <c r="AD1452" s="7">
        <v>3</v>
      </c>
      <c r="AE1452" s="7">
        <v>1</v>
      </c>
      <c r="AF1452" s="7">
        <v>6</v>
      </c>
      <c r="AG1452" s="7">
        <v>5</v>
      </c>
      <c r="AH1452" s="7">
        <v>0</v>
      </c>
      <c r="AI1452" s="7">
        <v>0</v>
      </c>
      <c r="AJ1452" s="7">
        <v>0</v>
      </c>
      <c r="AK1452" s="7">
        <v>0</v>
      </c>
      <c r="AL1452" s="7">
        <v>0</v>
      </c>
      <c r="AM1452" s="7">
        <v>0</v>
      </c>
      <c r="AN1452" s="7">
        <v>0</v>
      </c>
      <c r="AO1452" s="8">
        <v>43920</v>
      </c>
      <c r="AQ1452">
        <f>IF($AI1452=1,H1452,0)</f>
        <v>0</v>
      </c>
      <c r="AR1452">
        <f>IF($AI1452=1,I1452,0)</f>
        <v>0</v>
      </c>
      <c r="AS1452">
        <f>IF($AI1452=1,K1452,0)</f>
        <v>0</v>
      </c>
      <c r="AT1452">
        <f>IF($AI1452=1,J1452,0)</f>
        <v>0</v>
      </c>
      <c r="AU1452">
        <f>IF($AI1452=1,L1452,0)</f>
        <v>0</v>
      </c>
      <c r="AW1452">
        <f>IF($AL1452=1,U1452,0)</f>
        <v>0</v>
      </c>
      <c r="AX1452">
        <f>IF($AL1452=1,V1452,0)</f>
        <v>0</v>
      </c>
      <c r="AY1452">
        <f>IF($AL1452=1,W1452,0)</f>
        <v>0</v>
      </c>
      <c r="AZ1452">
        <f>IF($AL1452=1,X1452,0)</f>
        <v>0</v>
      </c>
      <c r="BA1452">
        <f>IF($AL1452=1,Y1452,0)</f>
        <v>0</v>
      </c>
      <c r="BC1452">
        <f>IF($AM1452=1,N1452,0)</f>
        <v>0</v>
      </c>
      <c r="BD1452">
        <f>IF($AM1452=1,O1452,0)</f>
        <v>0</v>
      </c>
      <c r="BE1452">
        <f>IF($AM1452=1,P1452,0)</f>
        <v>0</v>
      </c>
      <c r="BF1452">
        <f>IF($AM1452=1,Q1452,0)</f>
        <v>0</v>
      </c>
    </row>
    <row r="1453" spans="1:58" x14ac:dyDescent="0.3">
      <c r="A1453" s="7">
        <v>2878</v>
      </c>
      <c r="B1453" s="6">
        <v>129819</v>
      </c>
      <c r="C1453" s="6" t="str">
        <f>VLOOKUP(B1453,incomegroup,3,TRUE)</f>
        <v>Lower income</v>
      </c>
      <c r="D1453" s="7">
        <v>1</v>
      </c>
      <c r="E1453" s="7">
        <v>0</v>
      </c>
      <c r="F1453" s="7">
        <f>SUM(D1453:E1453)</f>
        <v>1</v>
      </c>
      <c r="G1453" s="7">
        <v>49</v>
      </c>
      <c r="H1453" s="7">
        <v>1</v>
      </c>
      <c r="I1453" s="7">
        <v>0</v>
      </c>
      <c r="J1453" s="7">
        <v>0</v>
      </c>
      <c r="K1453" s="7">
        <v>0</v>
      </c>
      <c r="L1453" s="7">
        <v>0</v>
      </c>
      <c r="M1453" s="7" t="str" cm="1">
        <f t="array" ref="M1453">_xlfn.IFS(H1453=1,H$1,I1453=1,I$1,J1453=1,J$1,K1453=1,K$1,L1453=1,L$1)</f>
        <v>Divorced</v>
      </c>
      <c r="N1453" s="7">
        <v>0</v>
      </c>
      <c r="O1453" s="7">
        <v>1</v>
      </c>
      <c r="P1453" s="7">
        <v>0</v>
      </c>
      <c r="Q1453" s="7">
        <v>0</v>
      </c>
      <c r="R1453" s="7" t="str" cm="1">
        <f t="array" ref="R1453">_xlfn.IFS(N1453=1,N$1,O1453=1,O$1,P1453=1,P$1,Q1453=1,Q$1)</f>
        <v>Graduate</v>
      </c>
      <c r="S1453" t="s">
        <v>73</v>
      </c>
      <c r="T1453" s="7">
        <v>77</v>
      </c>
      <c r="U1453" s="7">
        <v>39</v>
      </c>
      <c r="V1453" s="7">
        <v>4</v>
      </c>
      <c r="W1453" s="7">
        <v>104</v>
      </c>
      <c r="X1453" s="7">
        <v>9</v>
      </c>
      <c r="Y1453" s="7">
        <v>4</v>
      </c>
      <c r="Z1453" s="20">
        <f>SUM(U1453:Y1453)</f>
        <v>160</v>
      </c>
      <c r="AA1453" s="7">
        <v>9</v>
      </c>
      <c r="AB1453" s="7">
        <v>152</v>
      </c>
      <c r="AC1453" s="7">
        <v>3</v>
      </c>
      <c r="AD1453" s="7">
        <v>3</v>
      </c>
      <c r="AE1453" s="7">
        <v>0</v>
      </c>
      <c r="AF1453" s="7">
        <v>3</v>
      </c>
      <c r="AG1453" s="7">
        <v>6</v>
      </c>
      <c r="AH1453" s="7">
        <v>0</v>
      </c>
      <c r="AI1453" s="7">
        <v>0</v>
      </c>
      <c r="AJ1453" s="7">
        <v>0</v>
      </c>
      <c r="AK1453" s="7">
        <v>0</v>
      </c>
      <c r="AL1453" s="7">
        <v>0</v>
      </c>
      <c r="AM1453" s="7">
        <v>0</v>
      </c>
      <c r="AN1453" s="7">
        <v>0</v>
      </c>
      <c r="AO1453" s="8">
        <v>43920</v>
      </c>
      <c r="AQ1453">
        <f>IF($AI1453=1,H1453,0)</f>
        <v>0</v>
      </c>
      <c r="AR1453">
        <f>IF($AI1453=1,I1453,0)</f>
        <v>0</v>
      </c>
      <c r="AS1453">
        <f>IF($AI1453=1,K1453,0)</f>
        <v>0</v>
      </c>
      <c r="AT1453">
        <f>IF($AI1453=1,J1453,0)</f>
        <v>0</v>
      </c>
      <c r="AU1453">
        <f>IF($AI1453=1,L1453,0)</f>
        <v>0</v>
      </c>
      <c r="AW1453">
        <f>IF($AL1453=1,U1453,0)</f>
        <v>0</v>
      </c>
      <c r="AX1453">
        <f>IF($AL1453=1,V1453,0)</f>
        <v>0</v>
      </c>
      <c r="AY1453">
        <f>IF($AL1453=1,W1453,0)</f>
        <v>0</v>
      </c>
      <c r="AZ1453">
        <f>IF($AL1453=1,X1453,0)</f>
        <v>0</v>
      </c>
      <c r="BA1453">
        <f>IF($AL1453=1,Y1453,0)</f>
        <v>0</v>
      </c>
      <c r="BC1453">
        <f>IF($AM1453=1,N1453,0)</f>
        <v>0</v>
      </c>
      <c r="BD1453">
        <f>IF($AM1453=1,O1453,0)</f>
        <v>0</v>
      </c>
      <c r="BE1453">
        <f>IF($AM1453=1,P1453,0)</f>
        <v>0</v>
      </c>
      <c r="BF1453">
        <f>IF($AM1453=1,Q1453,0)</f>
        <v>0</v>
      </c>
    </row>
    <row r="1454" spans="1:58" x14ac:dyDescent="0.3">
      <c r="A1454" s="7">
        <v>2484</v>
      </c>
      <c r="B1454" s="6">
        <v>178931</v>
      </c>
      <c r="C1454" s="6" t="str">
        <f>VLOOKUP(B1454,incomegroup,3,TRUE)</f>
        <v>Middle Income</v>
      </c>
      <c r="D1454" s="7">
        <v>0</v>
      </c>
      <c r="E1454" s="7">
        <v>0</v>
      </c>
      <c r="F1454" s="7">
        <f>SUM(D1454:E1454)</f>
        <v>0</v>
      </c>
      <c r="G1454" s="7">
        <v>49</v>
      </c>
      <c r="H1454" s="7">
        <v>0</v>
      </c>
      <c r="I1454" s="7">
        <v>1</v>
      </c>
      <c r="J1454" s="7">
        <v>0</v>
      </c>
      <c r="K1454" s="7">
        <v>0</v>
      </c>
      <c r="L1454" s="7">
        <v>0</v>
      </c>
      <c r="M1454" s="7" t="str" cm="1">
        <f t="array" ref="M1454">_xlfn.IFS(H1454=1,H$1,I1454=1,I$1,J1454=1,J$1,K1454=1,K$1,L1454=1,L$1)</f>
        <v>Married</v>
      </c>
      <c r="N1454" s="7">
        <v>0</v>
      </c>
      <c r="O1454" s="7">
        <v>0</v>
      </c>
      <c r="P1454" s="7">
        <v>0</v>
      </c>
      <c r="Q1454" s="7">
        <v>1</v>
      </c>
      <c r="R1454" s="7" t="str" cm="1">
        <f t="array" ref="R1454">_xlfn.IFS(N1454=1,N$1,O1454=1,O$1,P1454=1,P$1,Q1454=1,Q$1)</f>
        <v>PhD</v>
      </c>
      <c r="S1454" t="s">
        <v>68</v>
      </c>
      <c r="T1454" s="7">
        <v>19</v>
      </c>
      <c r="U1454" s="7">
        <v>750</v>
      </c>
      <c r="V1454" s="7">
        <v>447</v>
      </c>
      <c r="W1454" s="7">
        <v>385</v>
      </c>
      <c r="X1454" s="7">
        <v>131</v>
      </c>
      <c r="Y1454" s="7">
        <v>345</v>
      </c>
      <c r="Z1454" s="20">
        <f>SUM(U1454:Y1454)</f>
        <v>2058</v>
      </c>
      <c r="AA1454" s="7">
        <v>79</v>
      </c>
      <c r="AB1454" s="7">
        <v>1979</v>
      </c>
      <c r="AC1454" s="7">
        <v>1</v>
      </c>
      <c r="AD1454" s="7">
        <v>2</v>
      </c>
      <c r="AE1454" s="7">
        <v>8</v>
      </c>
      <c r="AF1454" s="7">
        <v>13</v>
      </c>
      <c r="AG1454" s="7">
        <v>1</v>
      </c>
      <c r="AH1454" s="7">
        <v>0</v>
      </c>
      <c r="AI1454" s="7">
        <v>0</v>
      </c>
      <c r="AJ1454" s="7">
        <v>0</v>
      </c>
      <c r="AK1454" s="7">
        <v>0</v>
      </c>
      <c r="AL1454" s="7">
        <v>0</v>
      </c>
      <c r="AM1454" s="7">
        <v>0</v>
      </c>
      <c r="AN1454" s="7">
        <v>0</v>
      </c>
      <c r="AO1454" s="8">
        <v>43921</v>
      </c>
      <c r="AQ1454">
        <f>IF($AI1454=1,H1454,0)</f>
        <v>0</v>
      </c>
      <c r="AR1454">
        <f>IF($AI1454=1,I1454,0)</f>
        <v>0</v>
      </c>
      <c r="AS1454">
        <f>IF($AI1454=1,K1454,0)</f>
        <v>0</v>
      </c>
      <c r="AT1454">
        <f>IF($AI1454=1,J1454,0)</f>
        <v>0</v>
      </c>
      <c r="AU1454">
        <f>IF($AI1454=1,L1454,0)</f>
        <v>0</v>
      </c>
      <c r="AW1454">
        <f>IF($AL1454=1,U1454,0)</f>
        <v>0</v>
      </c>
      <c r="AX1454">
        <f>IF($AL1454=1,V1454,0)</f>
        <v>0</v>
      </c>
      <c r="AY1454">
        <f>IF($AL1454=1,W1454,0)</f>
        <v>0</v>
      </c>
      <c r="AZ1454">
        <f>IF($AL1454=1,X1454,0)</f>
        <v>0</v>
      </c>
      <c r="BA1454">
        <f>IF($AL1454=1,Y1454,0)</f>
        <v>0</v>
      </c>
      <c r="BC1454">
        <f>IF($AM1454=1,N1454,0)</f>
        <v>0</v>
      </c>
      <c r="BD1454">
        <f>IF($AM1454=1,O1454,0)</f>
        <v>0</v>
      </c>
      <c r="BE1454">
        <f>IF($AM1454=1,P1454,0)</f>
        <v>0</v>
      </c>
      <c r="BF1454">
        <f>IF($AM1454=1,Q1454,0)</f>
        <v>0</v>
      </c>
    </row>
    <row r="1455" spans="1:58" x14ac:dyDescent="0.3">
      <c r="A1455" s="7">
        <v>3035</v>
      </c>
      <c r="B1455" s="6">
        <v>170038</v>
      </c>
      <c r="C1455" s="6" t="str">
        <f>VLOOKUP(B1455,incomegroup,3,TRUE)</f>
        <v>Middle Income</v>
      </c>
      <c r="D1455" s="7">
        <v>0</v>
      </c>
      <c r="E1455" s="7">
        <v>0</v>
      </c>
      <c r="F1455" s="7">
        <f>SUM(D1455:E1455)</f>
        <v>0</v>
      </c>
      <c r="G1455" s="7">
        <v>38</v>
      </c>
      <c r="H1455" s="7">
        <v>0</v>
      </c>
      <c r="I1455" s="7">
        <v>0</v>
      </c>
      <c r="J1455" s="7">
        <v>1</v>
      </c>
      <c r="K1455" s="7">
        <v>0</v>
      </c>
      <c r="L1455" s="7">
        <v>0</v>
      </c>
      <c r="M1455" s="7" t="str" cm="1">
        <f t="array" ref="M1455">_xlfn.IFS(H1455=1,H$1,I1455=1,I$1,J1455=1,J$1,K1455=1,K$1,L1455=1,L$1)</f>
        <v>Together</v>
      </c>
      <c r="N1455" s="7">
        <v>0</v>
      </c>
      <c r="O1455" s="7">
        <v>0</v>
      </c>
      <c r="P1455" s="7">
        <v>0</v>
      </c>
      <c r="Q1455" s="7">
        <v>1</v>
      </c>
      <c r="R1455" s="7" t="str" cm="1">
        <f t="array" ref="R1455">_xlfn.IFS(N1455=1,N$1,O1455=1,O$1,P1455=1,P$1,Q1455=1,Q$1)</f>
        <v>PhD</v>
      </c>
      <c r="S1455" t="s">
        <v>71</v>
      </c>
      <c r="T1455" s="7">
        <v>54</v>
      </c>
      <c r="U1455" s="7">
        <v>1425</v>
      </c>
      <c r="V1455" s="7">
        <v>131</v>
      </c>
      <c r="W1455" s="7">
        <v>845</v>
      </c>
      <c r="X1455" s="7">
        <v>172</v>
      </c>
      <c r="Y1455" s="7">
        <v>131</v>
      </c>
      <c r="Z1455" s="20">
        <f>SUM(U1455:Y1455)</f>
        <v>2704</v>
      </c>
      <c r="AA1455" s="7">
        <v>316</v>
      </c>
      <c r="AB1455" s="7">
        <v>2389</v>
      </c>
      <c r="AC1455" s="7">
        <v>1</v>
      </c>
      <c r="AD1455" s="7">
        <v>4</v>
      </c>
      <c r="AE1455" s="7">
        <v>4</v>
      </c>
      <c r="AF1455" s="7">
        <v>8</v>
      </c>
      <c r="AG1455" s="7">
        <v>2</v>
      </c>
      <c r="AH1455" s="7">
        <v>0</v>
      </c>
      <c r="AI1455" s="7">
        <v>0</v>
      </c>
      <c r="AJ1455" s="7">
        <v>0</v>
      </c>
      <c r="AK1455" s="7">
        <v>0</v>
      </c>
      <c r="AL1455" s="7">
        <v>0</v>
      </c>
      <c r="AM1455" s="7">
        <v>0</v>
      </c>
      <c r="AN1455" s="7">
        <v>0</v>
      </c>
      <c r="AO1455" s="8">
        <v>43921</v>
      </c>
      <c r="AQ1455">
        <f>IF($AI1455=1,H1455,0)</f>
        <v>0</v>
      </c>
      <c r="AR1455">
        <f>IF($AI1455=1,I1455,0)</f>
        <v>0</v>
      </c>
      <c r="AS1455">
        <f>IF($AI1455=1,K1455,0)</f>
        <v>0</v>
      </c>
      <c r="AT1455">
        <f>IF($AI1455=1,J1455,0)</f>
        <v>0</v>
      </c>
      <c r="AU1455">
        <f>IF($AI1455=1,L1455,0)</f>
        <v>0</v>
      </c>
      <c r="AW1455">
        <f>IF($AL1455=1,U1455,0)</f>
        <v>0</v>
      </c>
      <c r="AX1455">
        <f>IF($AL1455=1,V1455,0)</f>
        <v>0</v>
      </c>
      <c r="AY1455">
        <f>IF($AL1455=1,W1455,0)</f>
        <v>0</v>
      </c>
      <c r="AZ1455">
        <f>IF($AL1455=1,X1455,0)</f>
        <v>0</v>
      </c>
      <c r="BA1455">
        <f>IF($AL1455=1,Y1455,0)</f>
        <v>0</v>
      </c>
      <c r="BC1455">
        <f>IF($AM1455=1,N1455,0)</f>
        <v>0</v>
      </c>
      <c r="BD1455">
        <f>IF($AM1455=1,O1455,0)</f>
        <v>0</v>
      </c>
      <c r="BE1455">
        <f>IF($AM1455=1,P1455,0)</f>
        <v>0</v>
      </c>
      <c r="BF1455">
        <f>IF($AM1455=1,Q1455,0)</f>
        <v>0</v>
      </c>
    </row>
    <row r="1456" spans="1:58" x14ac:dyDescent="0.3">
      <c r="A1456" s="7">
        <v>2424</v>
      </c>
      <c r="B1456" s="6">
        <v>170038</v>
      </c>
      <c r="C1456" s="6" t="str">
        <f>VLOOKUP(B1456,incomegroup,3,TRUE)</f>
        <v>Middle Income</v>
      </c>
      <c r="D1456" s="7">
        <v>0</v>
      </c>
      <c r="E1456" s="7">
        <v>0</v>
      </c>
      <c r="F1456" s="7">
        <f>SUM(D1456:E1456)</f>
        <v>0</v>
      </c>
      <c r="G1456" s="7">
        <v>38</v>
      </c>
      <c r="H1456" s="7">
        <v>0</v>
      </c>
      <c r="I1456" s="7">
        <v>0</v>
      </c>
      <c r="J1456" s="7">
        <v>1</v>
      </c>
      <c r="K1456" s="7">
        <v>0</v>
      </c>
      <c r="L1456" s="7">
        <v>0</v>
      </c>
      <c r="M1456" s="7" t="str" cm="1">
        <f t="array" ref="M1456">_xlfn.IFS(H1456=1,H$1,I1456=1,I$1,J1456=1,J$1,K1456=1,K$1,L1456=1,L$1)</f>
        <v>Together</v>
      </c>
      <c r="N1456" s="7">
        <v>0</v>
      </c>
      <c r="O1456" s="7">
        <v>0</v>
      </c>
      <c r="P1456" s="7">
        <v>0</v>
      </c>
      <c r="Q1456" s="7">
        <v>1</v>
      </c>
      <c r="R1456" s="7" t="str" cm="1">
        <f t="array" ref="R1456">_xlfn.IFS(N1456=1,N$1,O1456=1,O$1,P1456=1,P$1,Q1456=1,Q$1)</f>
        <v>PhD</v>
      </c>
      <c r="S1456" t="s">
        <v>68</v>
      </c>
      <c r="T1456" s="7">
        <v>54</v>
      </c>
      <c r="U1456" s="7">
        <v>1425</v>
      </c>
      <c r="V1456" s="7">
        <v>131</v>
      </c>
      <c r="W1456" s="7">
        <v>845</v>
      </c>
      <c r="X1456" s="7">
        <v>172</v>
      </c>
      <c r="Y1456" s="7">
        <v>131</v>
      </c>
      <c r="Z1456" s="20">
        <f>SUM(U1456:Y1456)</f>
        <v>2704</v>
      </c>
      <c r="AA1456" s="7">
        <v>316</v>
      </c>
      <c r="AB1456" s="7">
        <v>2389</v>
      </c>
      <c r="AC1456" s="7">
        <v>1</v>
      </c>
      <c r="AD1456" s="7">
        <v>4</v>
      </c>
      <c r="AE1456" s="7">
        <v>4</v>
      </c>
      <c r="AF1456" s="7">
        <v>8</v>
      </c>
      <c r="AG1456" s="7">
        <v>2</v>
      </c>
      <c r="AH1456" s="7">
        <v>0</v>
      </c>
      <c r="AI1456" s="7">
        <v>0</v>
      </c>
      <c r="AJ1456" s="7">
        <v>0</v>
      </c>
      <c r="AK1456" s="7">
        <v>0</v>
      </c>
      <c r="AL1456" s="7">
        <v>0</v>
      </c>
      <c r="AM1456" s="7">
        <v>0</v>
      </c>
      <c r="AN1456" s="7">
        <v>0</v>
      </c>
      <c r="AO1456" s="8">
        <v>43921</v>
      </c>
      <c r="AQ1456">
        <f>IF($AI1456=1,H1456,0)</f>
        <v>0</v>
      </c>
      <c r="AR1456">
        <f>IF($AI1456=1,I1456,0)</f>
        <v>0</v>
      </c>
      <c r="AS1456">
        <f>IF($AI1456=1,K1456,0)</f>
        <v>0</v>
      </c>
      <c r="AT1456">
        <f>IF($AI1456=1,J1456,0)</f>
        <v>0</v>
      </c>
      <c r="AU1456">
        <f>IF($AI1456=1,L1456,0)</f>
        <v>0</v>
      </c>
      <c r="AW1456">
        <f>IF($AL1456=1,U1456,0)</f>
        <v>0</v>
      </c>
      <c r="AX1456">
        <f>IF($AL1456=1,V1456,0)</f>
        <v>0</v>
      </c>
      <c r="AY1456">
        <f>IF($AL1456=1,W1456,0)</f>
        <v>0</v>
      </c>
      <c r="AZ1456">
        <f>IF($AL1456=1,X1456,0)</f>
        <v>0</v>
      </c>
      <c r="BA1456">
        <f>IF($AL1456=1,Y1456,0)</f>
        <v>0</v>
      </c>
      <c r="BC1456">
        <f>IF($AM1456=1,N1456,0)</f>
        <v>0</v>
      </c>
      <c r="BD1456">
        <f>IF($AM1456=1,O1456,0)</f>
        <v>0</v>
      </c>
      <c r="BE1456">
        <f>IF($AM1456=1,P1456,0)</f>
        <v>0</v>
      </c>
      <c r="BF1456">
        <f>IF($AM1456=1,Q1456,0)</f>
        <v>0</v>
      </c>
    </row>
    <row r="1457" spans="1:58" x14ac:dyDescent="0.3">
      <c r="A1457" s="7">
        <v>2659</v>
      </c>
      <c r="B1457" s="6">
        <v>149413</v>
      </c>
      <c r="C1457" s="6" t="str">
        <f>VLOOKUP(B1457,incomegroup,3,TRUE)</f>
        <v>Lower income</v>
      </c>
      <c r="D1457" s="7">
        <v>0</v>
      </c>
      <c r="E1457" s="7">
        <v>1</v>
      </c>
      <c r="F1457" s="7">
        <f>SUM(D1457:E1457)</f>
        <v>1</v>
      </c>
      <c r="G1457" s="7">
        <v>68</v>
      </c>
      <c r="H1457" s="7">
        <v>0</v>
      </c>
      <c r="I1457" s="7">
        <v>1</v>
      </c>
      <c r="J1457" s="7">
        <v>0</v>
      </c>
      <c r="K1457" s="7">
        <v>0</v>
      </c>
      <c r="L1457" s="7">
        <v>0</v>
      </c>
      <c r="M1457" s="7" t="str" cm="1">
        <f t="array" ref="M1457">_xlfn.IFS(H1457=1,H$1,I1457=1,I$1,J1457=1,J$1,K1457=1,K$1,L1457=1,L$1)</f>
        <v>Married</v>
      </c>
      <c r="N1457" s="7">
        <v>0</v>
      </c>
      <c r="O1457" s="7">
        <v>1</v>
      </c>
      <c r="P1457" s="7">
        <v>0</v>
      </c>
      <c r="Q1457" s="7">
        <v>0</v>
      </c>
      <c r="R1457" s="7" t="str" cm="1">
        <f t="array" ref="R1457">_xlfn.IFS(N1457=1,N$1,O1457=1,O$1,P1457=1,P$1,Q1457=1,Q$1)</f>
        <v>Graduate</v>
      </c>
      <c r="S1457" t="s">
        <v>70</v>
      </c>
      <c r="T1457" s="7">
        <v>88</v>
      </c>
      <c r="U1457" s="7">
        <v>620</v>
      </c>
      <c r="V1457" s="7">
        <v>21</v>
      </c>
      <c r="W1457" s="7">
        <v>124</v>
      </c>
      <c r="X1457" s="7">
        <v>9</v>
      </c>
      <c r="Y1457" s="7">
        <v>6</v>
      </c>
      <c r="Z1457" s="20">
        <f>SUM(U1457:Y1457)</f>
        <v>780</v>
      </c>
      <c r="AA1457" s="7">
        <v>139</v>
      </c>
      <c r="AB1457" s="7">
        <v>641</v>
      </c>
      <c r="AC1457" s="7">
        <v>2</v>
      </c>
      <c r="AD1457" s="7">
        <v>4</v>
      </c>
      <c r="AE1457" s="7">
        <v>2</v>
      </c>
      <c r="AF1457" s="7">
        <v>5</v>
      </c>
      <c r="AG1457" s="7">
        <v>5</v>
      </c>
      <c r="AH1457" s="7">
        <v>0</v>
      </c>
      <c r="AI1457" s="7">
        <v>0</v>
      </c>
      <c r="AJ1457" s="7">
        <v>0</v>
      </c>
      <c r="AK1457" s="7">
        <v>0</v>
      </c>
      <c r="AL1457" s="7">
        <v>0</v>
      </c>
      <c r="AM1457" s="7">
        <v>0</v>
      </c>
      <c r="AN1457" s="7">
        <v>0</v>
      </c>
      <c r="AO1457" s="8">
        <v>43921</v>
      </c>
      <c r="AQ1457">
        <f>IF($AI1457=1,H1457,0)</f>
        <v>0</v>
      </c>
      <c r="AR1457">
        <f>IF($AI1457=1,I1457,0)</f>
        <v>0</v>
      </c>
      <c r="AS1457">
        <f>IF($AI1457=1,K1457,0)</f>
        <v>0</v>
      </c>
      <c r="AT1457">
        <f>IF($AI1457=1,J1457,0)</f>
        <v>0</v>
      </c>
      <c r="AU1457">
        <f>IF($AI1457=1,L1457,0)</f>
        <v>0</v>
      </c>
      <c r="AW1457">
        <f>IF($AL1457=1,U1457,0)</f>
        <v>0</v>
      </c>
      <c r="AX1457">
        <f>IF($AL1457=1,V1457,0)</f>
        <v>0</v>
      </c>
      <c r="AY1457">
        <f>IF($AL1457=1,W1457,0)</f>
        <v>0</v>
      </c>
      <c r="AZ1457">
        <f>IF($AL1457=1,X1457,0)</f>
        <v>0</v>
      </c>
      <c r="BA1457">
        <f>IF($AL1457=1,Y1457,0)</f>
        <v>0</v>
      </c>
      <c r="BC1457">
        <f>IF($AM1457=1,N1457,0)</f>
        <v>0</v>
      </c>
      <c r="BD1457">
        <f>IF($AM1457=1,O1457,0)</f>
        <v>0</v>
      </c>
      <c r="BE1457">
        <f>IF($AM1457=1,P1457,0)</f>
        <v>0</v>
      </c>
      <c r="BF1457">
        <f>IF($AM1457=1,Q1457,0)</f>
        <v>0</v>
      </c>
    </row>
    <row r="1458" spans="1:58" x14ac:dyDescent="0.3">
      <c r="A1458" s="7">
        <v>2605</v>
      </c>
      <c r="B1458" s="6">
        <v>136301</v>
      </c>
      <c r="C1458" s="6" t="str">
        <f>VLOOKUP(B1458,incomegroup,3,TRUE)</f>
        <v>Lower income</v>
      </c>
      <c r="D1458" s="7">
        <v>1</v>
      </c>
      <c r="E1458" s="7">
        <v>0</v>
      </c>
      <c r="F1458" s="7">
        <f>SUM(D1458:E1458)</f>
        <v>1</v>
      </c>
      <c r="G1458" s="7">
        <v>44</v>
      </c>
      <c r="H1458" s="7">
        <v>0</v>
      </c>
      <c r="I1458" s="7">
        <v>0</v>
      </c>
      <c r="J1458" s="7">
        <v>1</v>
      </c>
      <c r="K1458" s="7">
        <v>0</v>
      </c>
      <c r="L1458" s="7">
        <v>0</v>
      </c>
      <c r="M1458" s="7" t="str" cm="1">
        <f t="array" ref="M1458">_xlfn.IFS(H1458=1,H$1,I1458=1,I$1,J1458=1,J$1,K1458=1,K$1,L1458=1,L$1)</f>
        <v>Together</v>
      </c>
      <c r="N1458" s="7">
        <v>0</v>
      </c>
      <c r="O1458" s="7">
        <v>0</v>
      </c>
      <c r="P1458" s="7">
        <v>0</v>
      </c>
      <c r="Q1458" s="7">
        <v>0</v>
      </c>
      <c r="R1458" s="7" t="e" cm="1">
        <f t="array" ref="R1458">_xlfn.IFS(N1458=1,N$1,O1458=1,O$1,P1458=1,P$1,Q1458=1,Q$1)</f>
        <v>#N/A</v>
      </c>
      <c r="S1458" t="s">
        <v>70</v>
      </c>
      <c r="T1458" s="7">
        <v>53</v>
      </c>
      <c r="U1458" s="7">
        <v>41</v>
      </c>
      <c r="V1458" s="7">
        <v>45</v>
      </c>
      <c r="W1458" s="7">
        <v>131</v>
      </c>
      <c r="X1458" s="7">
        <v>11</v>
      </c>
      <c r="Y1458" s="7">
        <v>19</v>
      </c>
      <c r="Z1458" s="20">
        <f>SUM(U1458:Y1458)</f>
        <v>247</v>
      </c>
      <c r="AA1458" s="7">
        <v>45</v>
      </c>
      <c r="AB1458" s="7">
        <v>203</v>
      </c>
      <c r="AC1458" s="7">
        <v>1</v>
      </c>
      <c r="AD1458" s="7">
        <v>3</v>
      </c>
      <c r="AE1458" s="7">
        <v>0</v>
      </c>
      <c r="AF1458" s="7">
        <v>3</v>
      </c>
      <c r="AG1458" s="7">
        <v>7</v>
      </c>
      <c r="AH1458" s="7">
        <v>0</v>
      </c>
      <c r="AI1458" s="7">
        <v>0</v>
      </c>
      <c r="AJ1458" s="7">
        <v>0</v>
      </c>
      <c r="AK1458" s="7">
        <v>0</v>
      </c>
      <c r="AL1458" s="7">
        <v>0</v>
      </c>
      <c r="AM1458" s="7">
        <v>0</v>
      </c>
      <c r="AN1458" s="7">
        <v>0</v>
      </c>
      <c r="AO1458" s="8">
        <v>43921</v>
      </c>
      <c r="AQ1458">
        <f>IF($AI1458=1,H1458,0)</f>
        <v>0</v>
      </c>
      <c r="AR1458">
        <f>IF($AI1458=1,I1458,0)</f>
        <v>0</v>
      </c>
      <c r="AS1458">
        <f>IF($AI1458=1,K1458,0)</f>
        <v>0</v>
      </c>
      <c r="AT1458">
        <f>IF($AI1458=1,J1458,0)</f>
        <v>0</v>
      </c>
      <c r="AU1458">
        <f>IF($AI1458=1,L1458,0)</f>
        <v>0</v>
      </c>
      <c r="AW1458">
        <f>IF($AL1458=1,U1458,0)</f>
        <v>0</v>
      </c>
      <c r="AX1458">
        <f>IF($AL1458=1,V1458,0)</f>
        <v>0</v>
      </c>
      <c r="AY1458">
        <f>IF($AL1458=1,W1458,0)</f>
        <v>0</v>
      </c>
      <c r="AZ1458">
        <f>IF($AL1458=1,X1458,0)</f>
        <v>0</v>
      </c>
      <c r="BA1458">
        <f>IF($AL1458=1,Y1458,0)</f>
        <v>0</v>
      </c>
      <c r="BC1458">
        <f>IF($AM1458=1,N1458,0)</f>
        <v>0</v>
      </c>
      <c r="BD1458">
        <f>IF($AM1458=1,O1458,0)</f>
        <v>0</v>
      </c>
      <c r="BE1458">
        <f>IF($AM1458=1,P1458,0)</f>
        <v>0</v>
      </c>
      <c r="BF1458">
        <f>IF($AM1458=1,Q1458,0)</f>
        <v>0</v>
      </c>
    </row>
    <row r="1459" spans="1:58" x14ac:dyDescent="0.3">
      <c r="A1459" s="7">
        <v>2277</v>
      </c>
      <c r="B1459" s="6">
        <v>134043</v>
      </c>
      <c r="C1459" s="6" t="str">
        <f>VLOOKUP(B1459,incomegroup,3,TRUE)</f>
        <v>Lower income</v>
      </c>
      <c r="D1459" s="7">
        <v>1</v>
      </c>
      <c r="E1459" s="7">
        <v>0</v>
      </c>
      <c r="F1459" s="7">
        <f>SUM(D1459:E1459)</f>
        <v>1</v>
      </c>
      <c r="G1459" s="7">
        <v>42</v>
      </c>
      <c r="H1459" s="7">
        <v>0</v>
      </c>
      <c r="I1459" s="7">
        <v>0</v>
      </c>
      <c r="J1459" s="7">
        <v>1</v>
      </c>
      <c r="K1459" s="7">
        <v>0</v>
      </c>
      <c r="L1459" s="7">
        <v>0</v>
      </c>
      <c r="M1459" s="7" t="str" cm="1">
        <f t="array" ref="M1459">_xlfn.IFS(H1459=1,H$1,I1459=1,I$1,J1459=1,J$1,K1459=1,K$1,L1459=1,L$1)</f>
        <v>Together</v>
      </c>
      <c r="N1459" s="7">
        <v>0</v>
      </c>
      <c r="O1459" s="7">
        <v>0</v>
      </c>
      <c r="P1459" s="7">
        <v>0</v>
      </c>
      <c r="Q1459" s="7">
        <v>1</v>
      </c>
      <c r="R1459" s="7" t="str" cm="1">
        <f t="array" ref="R1459">_xlfn.IFS(N1459=1,N$1,O1459=1,O$1,P1459=1,P$1,Q1459=1,Q$1)</f>
        <v>PhD</v>
      </c>
      <c r="S1459" t="s">
        <v>72</v>
      </c>
      <c r="T1459" s="7">
        <v>97</v>
      </c>
      <c r="U1459" s="7">
        <v>79</v>
      </c>
      <c r="V1459" s="7">
        <v>8</v>
      </c>
      <c r="W1459" s="7">
        <v>55</v>
      </c>
      <c r="X1459" s="7">
        <v>12</v>
      </c>
      <c r="Y1459" s="7">
        <v>0</v>
      </c>
      <c r="Z1459" s="20">
        <f>SUM(U1459:Y1459)</f>
        <v>154</v>
      </c>
      <c r="AA1459" s="7">
        <v>39</v>
      </c>
      <c r="AB1459" s="7">
        <v>114</v>
      </c>
      <c r="AC1459" s="7">
        <v>1</v>
      </c>
      <c r="AD1459" s="7">
        <v>2</v>
      </c>
      <c r="AE1459" s="7">
        <v>0</v>
      </c>
      <c r="AF1459" s="7">
        <v>2</v>
      </c>
      <c r="AG1459" s="7">
        <v>9</v>
      </c>
      <c r="AH1459" s="7">
        <v>0</v>
      </c>
      <c r="AI1459" s="7">
        <v>0</v>
      </c>
      <c r="AJ1459" s="7">
        <v>0</v>
      </c>
      <c r="AK1459" s="7">
        <v>0</v>
      </c>
      <c r="AL1459" s="7">
        <v>0</v>
      </c>
      <c r="AM1459" s="7">
        <v>0</v>
      </c>
      <c r="AN1459" s="7">
        <v>0</v>
      </c>
      <c r="AO1459" s="8">
        <v>43921</v>
      </c>
      <c r="AQ1459">
        <f>IF($AI1459=1,H1459,0)</f>
        <v>0</v>
      </c>
      <c r="AR1459">
        <f>IF($AI1459=1,I1459,0)</f>
        <v>0</v>
      </c>
      <c r="AS1459">
        <f>IF($AI1459=1,K1459,0)</f>
        <v>0</v>
      </c>
      <c r="AT1459">
        <f>IF($AI1459=1,J1459,0)</f>
        <v>0</v>
      </c>
      <c r="AU1459">
        <f>IF($AI1459=1,L1459,0)</f>
        <v>0</v>
      </c>
      <c r="AW1459">
        <f>IF($AL1459=1,U1459,0)</f>
        <v>0</v>
      </c>
      <c r="AX1459">
        <f>IF($AL1459=1,V1459,0)</f>
        <v>0</v>
      </c>
      <c r="AY1459">
        <f>IF($AL1459=1,W1459,0)</f>
        <v>0</v>
      </c>
      <c r="AZ1459">
        <f>IF($AL1459=1,X1459,0)</f>
        <v>0</v>
      </c>
      <c r="BA1459">
        <f>IF($AL1459=1,Y1459,0)</f>
        <v>0</v>
      </c>
      <c r="BC1459">
        <f>IF($AM1459=1,N1459,0)</f>
        <v>0</v>
      </c>
      <c r="BD1459">
        <f>IF($AM1459=1,O1459,0)</f>
        <v>0</v>
      </c>
      <c r="BE1459">
        <f>IF($AM1459=1,P1459,0)</f>
        <v>0</v>
      </c>
      <c r="BF1459">
        <f>IF($AM1459=1,Q1459,0)</f>
        <v>0</v>
      </c>
    </row>
    <row r="1460" spans="1:58" x14ac:dyDescent="0.3">
      <c r="A1460" s="7">
        <v>1968</v>
      </c>
      <c r="B1460" s="6">
        <v>175759</v>
      </c>
      <c r="C1460" s="6" t="str">
        <f>VLOOKUP(B1460,incomegroup,3,TRUE)</f>
        <v>Middle Income</v>
      </c>
      <c r="D1460" s="7">
        <v>0</v>
      </c>
      <c r="E1460" s="7">
        <v>0</v>
      </c>
      <c r="F1460" s="7">
        <f>SUM(D1460:E1460)</f>
        <v>0</v>
      </c>
      <c r="G1460" s="7">
        <v>51</v>
      </c>
      <c r="H1460" s="7">
        <v>0</v>
      </c>
      <c r="I1460" s="7">
        <v>1</v>
      </c>
      <c r="J1460" s="7">
        <v>0</v>
      </c>
      <c r="K1460" s="7">
        <v>0</v>
      </c>
      <c r="L1460" s="7">
        <v>0</v>
      </c>
      <c r="M1460" s="7" t="str" cm="1">
        <f t="array" ref="M1460">_xlfn.IFS(H1460=1,H$1,I1460=1,I$1,J1460=1,J$1,K1460=1,K$1,L1460=1,L$1)</f>
        <v>Married</v>
      </c>
      <c r="N1460" s="7">
        <v>0</v>
      </c>
      <c r="O1460" s="7">
        <v>1</v>
      </c>
      <c r="P1460" s="7">
        <v>0</v>
      </c>
      <c r="Q1460" s="7">
        <v>0</v>
      </c>
      <c r="R1460" s="7" t="str" cm="1">
        <f t="array" ref="R1460">_xlfn.IFS(N1460=1,N$1,O1460=1,O$1,P1460=1,P$1,Q1460=1,Q$1)</f>
        <v>Graduate</v>
      </c>
      <c r="S1460" t="s">
        <v>68</v>
      </c>
      <c r="T1460" s="7">
        <v>46</v>
      </c>
      <c r="U1460" s="7">
        <v>3234</v>
      </c>
      <c r="V1460" s="7">
        <v>51</v>
      </c>
      <c r="W1460" s="7">
        <v>1643</v>
      </c>
      <c r="X1460" s="7">
        <v>206</v>
      </c>
      <c r="Y1460" s="7">
        <v>211</v>
      </c>
      <c r="Z1460" s="20">
        <f>SUM(U1460:Y1460)</f>
        <v>5345</v>
      </c>
      <c r="AA1460" s="7">
        <v>422</v>
      </c>
      <c r="AB1460" s="7">
        <v>4923</v>
      </c>
      <c r="AC1460" s="7">
        <v>1</v>
      </c>
      <c r="AD1460" s="7">
        <v>9</v>
      </c>
      <c r="AE1460" s="7">
        <v>7</v>
      </c>
      <c r="AF1460" s="7">
        <v>9</v>
      </c>
      <c r="AG1460" s="7">
        <v>5</v>
      </c>
      <c r="AH1460" s="7">
        <v>1</v>
      </c>
      <c r="AI1460" s="7">
        <v>0</v>
      </c>
      <c r="AJ1460" s="7">
        <v>1</v>
      </c>
      <c r="AK1460" s="7">
        <v>1</v>
      </c>
      <c r="AL1460" s="7">
        <v>0</v>
      </c>
      <c r="AM1460" s="7">
        <v>0</v>
      </c>
      <c r="AN1460" s="7">
        <v>1</v>
      </c>
      <c r="AO1460" s="8">
        <v>43921</v>
      </c>
      <c r="AQ1460">
        <f>IF($AI1460=1,H1460,0)</f>
        <v>0</v>
      </c>
      <c r="AR1460">
        <f>IF($AI1460=1,I1460,0)</f>
        <v>0</v>
      </c>
      <c r="AS1460">
        <f>IF($AI1460=1,K1460,0)</f>
        <v>0</v>
      </c>
      <c r="AT1460">
        <f>IF($AI1460=1,J1460,0)</f>
        <v>0</v>
      </c>
      <c r="AU1460">
        <f>IF($AI1460=1,L1460,0)</f>
        <v>0</v>
      </c>
      <c r="AW1460">
        <f>IF($AL1460=1,U1460,0)</f>
        <v>0</v>
      </c>
      <c r="AX1460">
        <f>IF($AL1460=1,V1460,0)</f>
        <v>0</v>
      </c>
      <c r="AY1460">
        <f>IF($AL1460=1,W1460,0)</f>
        <v>0</v>
      </c>
      <c r="AZ1460">
        <f>IF($AL1460=1,X1460,0)</f>
        <v>0</v>
      </c>
      <c r="BA1460">
        <f>IF($AL1460=1,Y1460,0)</f>
        <v>0</v>
      </c>
      <c r="BC1460">
        <f>IF($AM1460=1,N1460,0)</f>
        <v>0</v>
      </c>
      <c r="BD1460">
        <f>IF($AM1460=1,O1460,0)</f>
        <v>0</v>
      </c>
      <c r="BE1460">
        <f>IF($AM1460=1,P1460,0)</f>
        <v>0</v>
      </c>
      <c r="BF1460">
        <f>IF($AM1460=1,Q1460,0)</f>
        <v>0</v>
      </c>
    </row>
    <row r="1461" spans="1:58" x14ac:dyDescent="0.3">
      <c r="A1461" s="7">
        <v>2084</v>
      </c>
      <c r="B1461" s="6">
        <v>153187</v>
      </c>
      <c r="C1461" s="6" t="str">
        <f>VLOOKUP(B1461,incomegroup,3,TRUE)</f>
        <v>Middle Income</v>
      </c>
      <c r="D1461" s="7">
        <v>1</v>
      </c>
      <c r="E1461" s="7">
        <v>0</v>
      </c>
      <c r="F1461" s="7">
        <f>SUM(D1461:E1461)</f>
        <v>1</v>
      </c>
      <c r="G1461" s="7">
        <v>50</v>
      </c>
      <c r="H1461" s="7">
        <v>0</v>
      </c>
      <c r="I1461" s="7">
        <v>0</v>
      </c>
      <c r="J1461" s="7">
        <v>1</v>
      </c>
      <c r="K1461" s="7">
        <v>0</v>
      </c>
      <c r="L1461" s="7">
        <v>0</v>
      </c>
      <c r="M1461" s="7" t="str" cm="1">
        <f t="array" ref="M1461">_xlfn.IFS(H1461=1,H$1,I1461=1,I$1,J1461=1,J$1,K1461=1,K$1,L1461=1,L$1)</f>
        <v>Together</v>
      </c>
      <c r="N1461" s="7">
        <v>0</v>
      </c>
      <c r="O1461" s="7">
        <v>1</v>
      </c>
      <c r="P1461" s="7">
        <v>0</v>
      </c>
      <c r="Q1461" s="7">
        <v>0</v>
      </c>
      <c r="R1461" s="7" t="str" cm="1">
        <f t="array" ref="R1461">_xlfn.IFS(N1461=1,N$1,O1461=1,O$1,P1461=1,P$1,Q1461=1,Q$1)</f>
        <v>Graduate</v>
      </c>
      <c r="S1461" t="s">
        <v>69</v>
      </c>
      <c r="T1461" s="7">
        <v>66</v>
      </c>
      <c r="U1461" s="7">
        <v>608</v>
      </c>
      <c r="V1461" s="7">
        <v>6</v>
      </c>
      <c r="W1461" s="7">
        <v>86</v>
      </c>
      <c r="X1461" s="7">
        <v>20</v>
      </c>
      <c r="Y1461" s="7">
        <v>20</v>
      </c>
      <c r="Z1461" s="20">
        <f>SUM(U1461:Y1461)</f>
        <v>740</v>
      </c>
      <c r="AA1461" s="7">
        <v>29</v>
      </c>
      <c r="AB1461" s="7">
        <v>711</v>
      </c>
      <c r="AC1461" s="7">
        <v>2</v>
      </c>
      <c r="AD1461" s="7">
        <v>4</v>
      </c>
      <c r="AE1461" s="7">
        <v>1</v>
      </c>
      <c r="AF1461" s="7">
        <v>6</v>
      </c>
      <c r="AG1461" s="7">
        <v>5</v>
      </c>
      <c r="AH1461" s="7">
        <v>0</v>
      </c>
      <c r="AI1461" s="7">
        <v>0</v>
      </c>
      <c r="AJ1461" s="7">
        <v>0</v>
      </c>
      <c r="AK1461" s="7">
        <v>0</v>
      </c>
      <c r="AL1461" s="7">
        <v>0</v>
      </c>
      <c r="AM1461" s="7">
        <v>0</v>
      </c>
      <c r="AN1461" s="7">
        <v>0</v>
      </c>
      <c r="AO1461" s="8">
        <v>43922</v>
      </c>
      <c r="AQ1461">
        <f>IF($AI1461=1,H1461,0)</f>
        <v>0</v>
      </c>
      <c r="AR1461">
        <f>IF($AI1461=1,I1461,0)</f>
        <v>0</v>
      </c>
      <c r="AS1461">
        <f>IF($AI1461=1,K1461,0)</f>
        <v>0</v>
      </c>
      <c r="AT1461">
        <f>IF($AI1461=1,J1461,0)</f>
        <v>0</v>
      </c>
      <c r="AU1461">
        <f>IF($AI1461=1,L1461,0)</f>
        <v>0</v>
      </c>
      <c r="AW1461">
        <f>IF($AL1461=1,U1461,0)</f>
        <v>0</v>
      </c>
      <c r="AX1461">
        <f>IF($AL1461=1,V1461,0)</f>
        <v>0</v>
      </c>
      <c r="AY1461">
        <f>IF($AL1461=1,W1461,0)</f>
        <v>0</v>
      </c>
      <c r="AZ1461">
        <f>IF($AL1461=1,X1461,0)</f>
        <v>0</v>
      </c>
      <c r="BA1461">
        <f>IF($AL1461=1,Y1461,0)</f>
        <v>0</v>
      </c>
      <c r="BC1461">
        <f>IF($AM1461=1,N1461,0)</f>
        <v>0</v>
      </c>
      <c r="BD1461">
        <f>IF($AM1461=1,O1461,0)</f>
        <v>0</v>
      </c>
      <c r="BE1461">
        <f>IF($AM1461=1,P1461,0)</f>
        <v>0</v>
      </c>
      <c r="BF1461">
        <f>IF($AM1461=1,Q1461,0)</f>
        <v>0</v>
      </c>
    </row>
    <row r="1462" spans="1:58" x14ac:dyDescent="0.3">
      <c r="A1462" s="7">
        <v>1238</v>
      </c>
      <c r="B1462" s="6">
        <v>129938</v>
      </c>
      <c r="C1462" s="6" t="str">
        <f>VLOOKUP(B1462,incomegroup,3,TRUE)</f>
        <v>Lower income</v>
      </c>
      <c r="D1462" s="7">
        <v>1</v>
      </c>
      <c r="E1462" s="7">
        <v>0</v>
      </c>
      <c r="F1462" s="7">
        <f>SUM(D1462:E1462)</f>
        <v>1</v>
      </c>
      <c r="G1462" s="7">
        <v>35</v>
      </c>
      <c r="H1462" s="7">
        <v>0</v>
      </c>
      <c r="I1462" s="7">
        <v>0</v>
      </c>
      <c r="J1462" s="7">
        <v>0</v>
      </c>
      <c r="K1462" s="7">
        <v>1</v>
      </c>
      <c r="L1462" s="7">
        <v>0</v>
      </c>
      <c r="M1462" s="7" t="str" cm="1">
        <f t="array" ref="M1462">_xlfn.IFS(H1462=1,H$1,I1462=1,I$1,J1462=1,J$1,K1462=1,K$1,L1462=1,L$1)</f>
        <v>Single</v>
      </c>
      <c r="N1462" s="7">
        <v>0</v>
      </c>
      <c r="O1462" s="7">
        <v>1</v>
      </c>
      <c r="P1462" s="7">
        <v>0</v>
      </c>
      <c r="Q1462" s="7">
        <v>0</v>
      </c>
      <c r="R1462" s="7" t="str" cm="1">
        <f t="array" ref="R1462">_xlfn.IFS(N1462=1,N$1,O1462=1,O$1,P1462=1,P$1,Q1462=1,Q$1)</f>
        <v>Graduate</v>
      </c>
      <c r="S1462" t="s">
        <v>69</v>
      </c>
      <c r="T1462" s="7">
        <v>52</v>
      </c>
      <c r="U1462" s="7">
        <v>13</v>
      </c>
      <c r="V1462" s="7">
        <v>13</v>
      </c>
      <c r="W1462" s="7">
        <v>30</v>
      </c>
      <c r="X1462" s="7">
        <v>0</v>
      </c>
      <c r="Y1462" s="7">
        <v>9</v>
      </c>
      <c r="Z1462" s="20">
        <f>SUM(U1462:Y1462)</f>
        <v>65</v>
      </c>
      <c r="AA1462" s="7">
        <v>48</v>
      </c>
      <c r="AB1462" s="7">
        <v>17</v>
      </c>
      <c r="AC1462" s="7">
        <v>2</v>
      </c>
      <c r="AD1462" s="7">
        <v>1</v>
      </c>
      <c r="AE1462" s="7">
        <v>0</v>
      </c>
      <c r="AF1462" s="7">
        <v>3</v>
      </c>
      <c r="AG1462" s="7">
        <v>6</v>
      </c>
      <c r="AH1462" s="7">
        <v>0</v>
      </c>
      <c r="AI1462" s="7">
        <v>0</v>
      </c>
      <c r="AJ1462" s="7">
        <v>0</v>
      </c>
      <c r="AK1462" s="7">
        <v>0</v>
      </c>
      <c r="AL1462" s="7">
        <v>0</v>
      </c>
      <c r="AM1462" s="7">
        <v>0</v>
      </c>
      <c r="AN1462" s="7">
        <v>0</v>
      </c>
      <c r="AO1462" s="8">
        <v>43923</v>
      </c>
      <c r="AQ1462">
        <f>IF($AI1462=1,H1462,0)</f>
        <v>0</v>
      </c>
      <c r="AR1462">
        <f>IF($AI1462=1,I1462,0)</f>
        <v>0</v>
      </c>
      <c r="AS1462">
        <f>IF($AI1462=1,K1462,0)</f>
        <v>0</v>
      </c>
      <c r="AT1462">
        <f>IF($AI1462=1,J1462,0)</f>
        <v>0</v>
      </c>
      <c r="AU1462">
        <f>IF($AI1462=1,L1462,0)</f>
        <v>0</v>
      </c>
      <c r="AW1462">
        <f>IF($AL1462=1,U1462,0)</f>
        <v>0</v>
      </c>
      <c r="AX1462">
        <f>IF($AL1462=1,V1462,0)</f>
        <v>0</v>
      </c>
      <c r="AY1462">
        <f>IF($AL1462=1,W1462,0)</f>
        <v>0</v>
      </c>
      <c r="AZ1462">
        <f>IF($AL1462=1,X1462,0)</f>
        <v>0</v>
      </c>
      <c r="BA1462">
        <f>IF($AL1462=1,Y1462,0)</f>
        <v>0</v>
      </c>
      <c r="BC1462">
        <f>IF($AM1462=1,N1462,0)</f>
        <v>0</v>
      </c>
      <c r="BD1462">
        <f>IF($AM1462=1,O1462,0)</f>
        <v>0</v>
      </c>
      <c r="BE1462">
        <f>IF($AM1462=1,P1462,0)</f>
        <v>0</v>
      </c>
      <c r="BF1462">
        <f>IF($AM1462=1,Q1462,0)</f>
        <v>0</v>
      </c>
    </row>
    <row r="1463" spans="1:58" x14ac:dyDescent="0.3">
      <c r="A1463" s="7">
        <v>2592</v>
      </c>
      <c r="B1463" s="6">
        <v>128359</v>
      </c>
      <c r="C1463" s="6" t="str">
        <f>VLOOKUP(B1463,incomegroup,3,TRUE)</f>
        <v>Lower income</v>
      </c>
      <c r="D1463" s="7">
        <v>1</v>
      </c>
      <c r="E1463" s="7">
        <v>0</v>
      </c>
      <c r="F1463" s="7">
        <f>SUM(D1463:E1463)</f>
        <v>1</v>
      </c>
      <c r="G1463" s="7">
        <v>37</v>
      </c>
      <c r="H1463" s="7">
        <v>0</v>
      </c>
      <c r="I1463" s="7">
        <v>0</v>
      </c>
      <c r="J1463" s="7">
        <v>1</v>
      </c>
      <c r="K1463" s="7">
        <v>0</v>
      </c>
      <c r="L1463" s="7">
        <v>0</v>
      </c>
      <c r="M1463" s="7" t="str" cm="1">
        <f t="array" ref="M1463">_xlfn.IFS(H1463=1,H$1,I1463=1,I$1,J1463=1,J$1,K1463=1,K$1,L1463=1,L$1)</f>
        <v>Together</v>
      </c>
      <c r="N1463" s="7">
        <v>0</v>
      </c>
      <c r="O1463" s="7">
        <v>1</v>
      </c>
      <c r="P1463" s="7">
        <v>0</v>
      </c>
      <c r="Q1463" s="7">
        <v>0</v>
      </c>
      <c r="R1463" s="7" t="str" cm="1">
        <f t="array" ref="R1463">_xlfn.IFS(N1463=1,N$1,O1463=1,O$1,P1463=1,P$1,Q1463=1,Q$1)</f>
        <v>Graduate</v>
      </c>
      <c r="S1463" t="s">
        <v>68</v>
      </c>
      <c r="T1463" s="7">
        <v>35</v>
      </c>
      <c r="U1463" s="7">
        <v>27</v>
      </c>
      <c r="V1463" s="7">
        <v>0</v>
      </c>
      <c r="W1463" s="7">
        <v>23</v>
      </c>
      <c r="X1463" s="7">
        <v>9</v>
      </c>
      <c r="Y1463" s="7">
        <v>5</v>
      </c>
      <c r="Z1463" s="20">
        <f>SUM(U1463:Y1463)</f>
        <v>64</v>
      </c>
      <c r="AA1463" s="7">
        <v>9</v>
      </c>
      <c r="AB1463" s="7">
        <v>54</v>
      </c>
      <c r="AC1463" s="7">
        <v>1</v>
      </c>
      <c r="AD1463" s="7">
        <v>1</v>
      </c>
      <c r="AE1463" s="7">
        <v>0</v>
      </c>
      <c r="AF1463" s="7">
        <v>2</v>
      </c>
      <c r="AG1463" s="7">
        <v>7</v>
      </c>
      <c r="AH1463" s="7">
        <v>0</v>
      </c>
      <c r="AI1463" s="7">
        <v>0</v>
      </c>
      <c r="AJ1463" s="7">
        <v>0</v>
      </c>
      <c r="AK1463" s="7">
        <v>0</v>
      </c>
      <c r="AL1463" s="7">
        <v>0</v>
      </c>
      <c r="AM1463" s="7">
        <v>0</v>
      </c>
      <c r="AN1463" s="7">
        <v>0</v>
      </c>
      <c r="AO1463" s="8">
        <v>43923</v>
      </c>
      <c r="AQ1463">
        <f>IF($AI1463=1,H1463,0)</f>
        <v>0</v>
      </c>
      <c r="AR1463">
        <f>IF($AI1463=1,I1463,0)</f>
        <v>0</v>
      </c>
      <c r="AS1463">
        <f>IF($AI1463=1,K1463,0)</f>
        <v>0</v>
      </c>
      <c r="AT1463">
        <f>IF($AI1463=1,J1463,0)</f>
        <v>0</v>
      </c>
      <c r="AU1463">
        <f>IF($AI1463=1,L1463,0)</f>
        <v>0</v>
      </c>
      <c r="AW1463">
        <f>IF($AL1463=1,U1463,0)</f>
        <v>0</v>
      </c>
      <c r="AX1463">
        <f>IF($AL1463=1,V1463,0)</f>
        <v>0</v>
      </c>
      <c r="AY1463">
        <f>IF($AL1463=1,W1463,0)</f>
        <v>0</v>
      </c>
      <c r="AZ1463">
        <f>IF($AL1463=1,X1463,0)</f>
        <v>0</v>
      </c>
      <c r="BA1463">
        <f>IF($AL1463=1,Y1463,0)</f>
        <v>0</v>
      </c>
      <c r="BC1463">
        <f>IF($AM1463=1,N1463,0)</f>
        <v>0</v>
      </c>
      <c r="BD1463">
        <f>IF($AM1463=1,O1463,0)</f>
        <v>0</v>
      </c>
      <c r="BE1463">
        <f>IF($AM1463=1,P1463,0)</f>
        <v>0</v>
      </c>
      <c r="BF1463">
        <f>IF($AM1463=1,Q1463,0)</f>
        <v>0</v>
      </c>
    </row>
    <row r="1464" spans="1:58" x14ac:dyDescent="0.3">
      <c r="A1464" s="7">
        <v>2193</v>
      </c>
      <c r="B1464" s="6">
        <v>177044</v>
      </c>
      <c r="C1464" s="6" t="str">
        <f>VLOOKUP(B1464,incomegroup,3,TRUE)</f>
        <v>Middle Income</v>
      </c>
      <c r="D1464" s="7">
        <v>0</v>
      </c>
      <c r="E1464" s="7">
        <v>1</v>
      </c>
      <c r="F1464" s="7">
        <f>SUM(D1464:E1464)</f>
        <v>1</v>
      </c>
      <c r="G1464" s="7">
        <v>48</v>
      </c>
      <c r="H1464" s="7">
        <v>0</v>
      </c>
      <c r="I1464" s="7">
        <v>0</v>
      </c>
      <c r="J1464" s="7">
        <v>1</v>
      </c>
      <c r="K1464" s="7">
        <v>0</v>
      </c>
      <c r="L1464" s="7">
        <v>0</v>
      </c>
      <c r="M1464" s="7" t="str" cm="1">
        <f t="array" ref="M1464">_xlfn.IFS(H1464=1,H$1,I1464=1,I$1,J1464=1,J$1,K1464=1,K$1,L1464=1,L$1)</f>
        <v>Together</v>
      </c>
      <c r="N1464" s="7">
        <v>0</v>
      </c>
      <c r="O1464" s="7">
        <v>1</v>
      </c>
      <c r="P1464" s="7">
        <v>0</v>
      </c>
      <c r="Q1464" s="7">
        <v>0</v>
      </c>
      <c r="R1464" s="7" t="str" cm="1">
        <f t="array" ref="R1464">_xlfn.IFS(N1464=1,N$1,O1464=1,O$1,P1464=1,P$1,Q1464=1,Q$1)</f>
        <v>Graduate</v>
      </c>
      <c r="S1464" t="s">
        <v>72</v>
      </c>
      <c r="T1464" s="7">
        <v>12</v>
      </c>
      <c r="U1464" s="7">
        <v>1436</v>
      </c>
      <c r="V1464" s="7">
        <v>87</v>
      </c>
      <c r="W1464" s="7">
        <v>556</v>
      </c>
      <c r="X1464" s="7">
        <v>115</v>
      </c>
      <c r="Y1464" s="7">
        <v>78</v>
      </c>
      <c r="Z1464" s="20">
        <f>SUM(U1464:Y1464)</f>
        <v>2272</v>
      </c>
      <c r="AA1464" s="7">
        <v>175</v>
      </c>
      <c r="AB1464" s="7">
        <v>2098</v>
      </c>
      <c r="AC1464" s="7">
        <v>2</v>
      </c>
      <c r="AD1464" s="7">
        <v>7</v>
      </c>
      <c r="AE1464" s="7">
        <v>11</v>
      </c>
      <c r="AF1464" s="7">
        <v>11</v>
      </c>
      <c r="AG1464" s="7">
        <v>4</v>
      </c>
      <c r="AH1464" s="7">
        <v>1</v>
      </c>
      <c r="AI1464" s="7">
        <v>0</v>
      </c>
      <c r="AJ1464" s="7">
        <v>0</v>
      </c>
      <c r="AK1464" s="7">
        <v>0</v>
      </c>
      <c r="AL1464" s="7">
        <v>0</v>
      </c>
      <c r="AM1464" s="7">
        <v>0</v>
      </c>
      <c r="AN1464" s="7">
        <v>0</v>
      </c>
      <c r="AO1464" s="8">
        <v>43923</v>
      </c>
      <c r="AQ1464">
        <f>IF($AI1464=1,H1464,0)</f>
        <v>0</v>
      </c>
      <c r="AR1464">
        <f>IF($AI1464=1,I1464,0)</f>
        <v>0</v>
      </c>
      <c r="AS1464">
        <f>IF($AI1464=1,K1464,0)</f>
        <v>0</v>
      </c>
      <c r="AT1464">
        <f>IF($AI1464=1,J1464,0)</f>
        <v>0</v>
      </c>
      <c r="AU1464">
        <f>IF($AI1464=1,L1464,0)</f>
        <v>0</v>
      </c>
      <c r="AW1464">
        <f>IF($AL1464=1,U1464,0)</f>
        <v>0</v>
      </c>
      <c r="AX1464">
        <f>IF($AL1464=1,V1464,0)</f>
        <v>0</v>
      </c>
      <c r="AY1464">
        <f>IF($AL1464=1,W1464,0)</f>
        <v>0</v>
      </c>
      <c r="AZ1464">
        <f>IF($AL1464=1,X1464,0)</f>
        <v>0</v>
      </c>
      <c r="BA1464">
        <f>IF($AL1464=1,Y1464,0)</f>
        <v>0</v>
      </c>
      <c r="BC1464">
        <f>IF($AM1464=1,N1464,0)</f>
        <v>0</v>
      </c>
      <c r="BD1464">
        <f>IF($AM1464=1,O1464,0)</f>
        <v>0</v>
      </c>
      <c r="BE1464">
        <f>IF($AM1464=1,P1464,0)</f>
        <v>0</v>
      </c>
      <c r="BF1464">
        <f>IF($AM1464=1,Q1464,0)</f>
        <v>0</v>
      </c>
    </row>
    <row r="1465" spans="1:58" x14ac:dyDescent="0.3">
      <c r="A1465" s="7">
        <v>2454</v>
      </c>
      <c r="B1465" s="6">
        <v>141020</v>
      </c>
      <c r="C1465" s="6" t="str">
        <f>VLOOKUP(B1465,incomegroup,3,TRUE)</f>
        <v>Lower income</v>
      </c>
      <c r="D1465" s="7">
        <v>0</v>
      </c>
      <c r="E1465" s="7">
        <v>0</v>
      </c>
      <c r="F1465" s="7">
        <f>SUM(D1465:E1465)</f>
        <v>0</v>
      </c>
      <c r="G1465" s="7">
        <v>33</v>
      </c>
      <c r="H1465" s="7">
        <v>0</v>
      </c>
      <c r="I1465" s="7">
        <v>0</v>
      </c>
      <c r="J1465" s="7">
        <v>0</v>
      </c>
      <c r="K1465" s="7">
        <v>1</v>
      </c>
      <c r="L1465" s="7">
        <v>0</v>
      </c>
      <c r="M1465" s="7" t="str" cm="1">
        <f t="array" ref="M1465">_xlfn.IFS(H1465=1,H$1,I1465=1,I$1,J1465=1,J$1,K1465=1,K$1,L1465=1,L$1)</f>
        <v>Single</v>
      </c>
      <c r="N1465" s="7">
        <v>0</v>
      </c>
      <c r="O1465" s="7">
        <v>0</v>
      </c>
      <c r="P1465" s="7">
        <v>1</v>
      </c>
      <c r="Q1465" s="7">
        <v>0</v>
      </c>
      <c r="R1465" s="7" t="str" cm="1">
        <f t="array" ref="R1465">_xlfn.IFS(N1465=1,N$1,O1465=1,O$1,P1465=1,P$1,Q1465=1,Q$1)</f>
        <v>Master</v>
      </c>
      <c r="S1465" t="s">
        <v>68</v>
      </c>
      <c r="T1465" s="7">
        <v>68</v>
      </c>
      <c r="U1465" s="7">
        <v>385</v>
      </c>
      <c r="V1465" s="7">
        <v>3</v>
      </c>
      <c r="W1465" s="7">
        <v>186</v>
      </c>
      <c r="X1465" s="7">
        <v>24</v>
      </c>
      <c r="Y1465" s="7">
        <v>24</v>
      </c>
      <c r="Z1465" s="20">
        <f>SUM(U1465:Y1465)</f>
        <v>622</v>
      </c>
      <c r="AA1465" s="7">
        <v>124</v>
      </c>
      <c r="AB1465" s="7">
        <v>498</v>
      </c>
      <c r="AC1465" s="7">
        <v>1</v>
      </c>
      <c r="AD1465" s="7">
        <v>3</v>
      </c>
      <c r="AE1465" s="7">
        <v>2</v>
      </c>
      <c r="AF1465" s="7">
        <v>4</v>
      </c>
      <c r="AG1465" s="7">
        <v>3</v>
      </c>
      <c r="AH1465" s="7">
        <v>0</v>
      </c>
      <c r="AI1465" s="7">
        <v>0</v>
      </c>
      <c r="AJ1465" s="7">
        <v>0</v>
      </c>
      <c r="AK1465" s="7">
        <v>0</v>
      </c>
      <c r="AL1465" s="7">
        <v>0</v>
      </c>
      <c r="AM1465" s="7">
        <v>0</v>
      </c>
      <c r="AN1465" s="7">
        <v>0</v>
      </c>
      <c r="AO1465" s="8">
        <v>43924</v>
      </c>
      <c r="AQ1465">
        <f>IF($AI1465=1,H1465,0)</f>
        <v>0</v>
      </c>
      <c r="AR1465">
        <f>IF($AI1465=1,I1465,0)</f>
        <v>0</v>
      </c>
      <c r="AS1465">
        <f>IF($AI1465=1,K1465,0)</f>
        <v>0</v>
      </c>
      <c r="AT1465">
        <f>IF($AI1465=1,J1465,0)</f>
        <v>0</v>
      </c>
      <c r="AU1465">
        <f>IF($AI1465=1,L1465,0)</f>
        <v>0</v>
      </c>
      <c r="AW1465">
        <f>IF($AL1465=1,U1465,0)</f>
        <v>0</v>
      </c>
      <c r="AX1465">
        <f>IF($AL1465=1,V1465,0)</f>
        <v>0</v>
      </c>
      <c r="AY1465">
        <f>IF($AL1465=1,W1465,0)</f>
        <v>0</v>
      </c>
      <c r="AZ1465">
        <f>IF($AL1465=1,X1465,0)</f>
        <v>0</v>
      </c>
      <c r="BA1465">
        <f>IF($AL1465=1,Y1465,0)</f>
        <v>0</v>
      </c>
      <c r="BC1465">
        <f>IF($AM1465=1,N1465,0)</f>
        <v>0</v>
      </c>
      <c r="BD1465">
        <f>IF($AM1465=1,O1465,0)</f>
        <v>0</v>
      </c>
      <c r="BE1465">
        <f>IF($AM1465=1,P1465,0)</f>
        <v>0</v>
      </c>
      <c r="BF1465">
        <f>IF($AM1465=1,Q1465,0)</f>
        <v>0</v>
      </c>
    </row>
    <row r="1466" spans="1:58" x14ac:dyDescent="0.3">
      <c r="A1466" s="7">
        <v>1336</v>
      </c>
      <c r="B1466" s="6">
        <v>169759</v>
      </c>
      <c r="C1466" s="6" t="str">
        <f>VLOOKUP(B1466,incomegroup,3,TRUE)</f>
        <v>Middle Income</v>
      </c>
      <c r="D1466" s="7">
        <v>0</v>
      </c>
      <c r="E1466" s="7">
        <v>0</v>
      </c>
      <c r="F1466" s="7">
        <f>SUM(D1466:E1466)</f>
        <v>0</v>
      </c>
      <c r="G1466" s="7">
        <v>54</v>
      </c>
      <c r="H1466" s="7">
        <v>0</v>
      </c>
      <c r="I1466" s="7">
        <v>0</v>
      </c>
      <c r="J1466" s="7">
        <v>0</v>
      </c>
      <c r="K1466" s="7">
        <v>1</v>
      </c>
      <c r="L1466" s="7">
        <v>0</v>
      </c>
      <c r="M1466" s="7" t="str" cm="1">
        <f t="array" ref="M1466">_xlfn.IFS(H1466=1,H$1,I1466=1,I$1,J1466=1,J$1,K1466=1,K$1,L1466=1,L$1)</f>
        <v>Single</v>
      </c>
      <c r="N1466" s="7">
        <v>0</v>
      </c>
      <c r="O1466" s="7">
        <v>0</v>
      </c>
      <c r="P1466" s="7">
        <v>0</v>
      </c>
      <c r="Q1466" s="7">
        <v>1</v>
      </c>
      <c r="R1466" s="7" t="str" cm="1">
        <f t="array" ref="R1466">_xlfn.IFS(N1466=1,N$1,O1466=1,O$1,P1466=1,P$1,Q1466=1,Q$1)</f>
        <v>PhD</v>
      </c>
      <c r="S1466" t="s">
        <v>73</v>
      </c>
      <c r="T1466" s="7">
        <v>38</v>
      </c>
      <c r="U1466" s="7">
        <v>1100</v>
      </c>
      <c r="V1466" s="7">
        <v>49</v>
      </c>
      <c r="W1466" s="7">
        <v>1251</v>
      </c>
      <c r="X1466" s="7">
        <v>32</v>
      </c>
      <c r="Y1466" s="7">
        <v>73</v>
      </c>
      <c r="Z1466" s="20">
        <f>SUM(U1466:Y1466)</f>
        <v>2505</v>
      </c>
      <c r="AA1466" s="7">
        <v>0</v>
      </c>
      <c r="AB1466" s="7">
        <v>2504</v>
      </c>
      <c r="AC1466" s="7">
        <v>3</v>
      </c>
      <c r="AD1466" s="7">
        <v>4</v>
      </c>
      <c r="AE1466" s="7">
        <v>6</v>
      </c>
      <c r="AF1466" s="7">
        <v>5</v>
      </c>
      <c r="AG1466" s="7">
        <v>3</v>
      </c>
      <c r="AH1466" s="7">
        <v>0</v>
      </c>
      <c r="AI1466" s="7">
        <v>0</v>
      </c>
      <c r="AJ1466" s="7">
        <v>0</v>
      </c>
      <c r="AK1466" s="7">
        <v>0</v>
      </c>
      <c r="AL1466" s="7">
        <v>0</v>
      </c>
      <c r="AM1466" s="7">
        <v>0</v>
      </c>
      <c r="AN1466" s="7">
        <v>1</v>
      </c>
      <c r="AO1466" s="8">
        <v>43924</v>
      </c>
      <c r="AQ1466">
        <f>IF($AI1466=1,H1466,0)</f>
        <v>0</v>
      </c>
      <c r="AR1466">
        <f>IF($AI1466=1,I1466,0)</f>
        <v>0</v>
      </c>
      <c r="AS1466">
        <f>IF($AI1466=1,K1466,0)</f>
        <v>0</v>
      </c>
      <c r="AT1466">
        <f>IF($AI1466=1,J1466,0)</f>
        <v>0</v>
      </c>
      <c r="AU1466">
        <f>IF($AI1466=1,L1466,0)</f>
        <v>0</v>
      </c>
      <c r="AW1466">
        <f>IF($AL1466=1,U1466,0)</f>
        <v>0</v>
      </c>
      <c r="AX1466">
        <f>IF($AL1466=1,V1466,0)</f>
        <v>0</v>
      </c>
      <c r="AY1466">
        <f>IF($AL1466=1,W1466,0)</f>
        <v>0</v>
      </c>
      <c r="AZ1466">
        <f>IF($AL1466=1,X1466,0)</f>
        <v>0</v>
      </c>
      <c r="BA1466">
        <f>IF($AL1466=1,Y1466,0)</f>
        <v>0</v>
      </c>
      <c r="BC1466">
        <f>IF($AM1466=1,N1466,0)</f>
        <v>0</v>
      </c>
      <c r="BD1466">
        <f>IF($AM1466=1,O1466,0)</f>
        <v>0</v>
      </c>
      <c r="BE1466">
        <f>IF($AM1466=1,P1466,0)</f>
        <v>0</v>
      </c>
      <c r="BF1466">
        <f>IF($AM1466=1,Q1466,0)</f>
        <v>0</v>
      </c>
    </row>
    <row r="1467" spans="1:58" x14ac:dyDescent="0.3">
      <c r="A1467" s="7">
        <v>1743</v>
      </c>
      <c r="B1467" s="6">
        <v>178285</v>
      </c>
      <c r="C1467" s="6" t="str">
        <f>VLOOKUP(B1467,incomegroup,3,TRUE)</f>
        <v>Middle Income</v>
      </c>
      <c r="D1467" s="7">
        <v>0</v>
      </c>
      <c r="E1467" s="7">
        <v>0</v>
      </c>
      <c r="F1467" s="7">
        <f>SUM(D1467:E1467)</f>
        <v>0</v>
      </c>
      <c r="G1467" s="7">
        <v>32</v>
      </c>
      <c r="H1467" s="7">
        <v>0</v>
      </c>
      <c r="I1467" s="7">
        <v>1</v>
      </c>
      <c r="J1467" s="7">
        <v>0</v>
      </c>
      <c r="K1467" s="7">
        <v>0</v>
      </c>
      <c r="L1467" s="7">
        <v>0</v>
      </c>
      <c r="M1467" s="7" t="str" cm="1">
        <f t="array" ref="M1467">_xlfn.IFS(H1467=1,H$1,I1467=1,I$1,J1467=1,J$1,K1467=1,K$1,L1467=1,L$1)</f>
        <v>Married</v>
      </c>
      <c r="N1467" s="7">
        <v>0</v>
      </c>
      <c r="O1467" s="7">
        <v>0</v>
      </c>
      <c r="P1467" s="7">
        <v>1</v>
      </c>
      <c r="Q1467" s="7">
        <v>0</v>
      </c>
      <c r="R1467" s="7" t="str" cm="1">
        <f t="array" ref="R1467">_xlfn.IFS(N1467=1,N$1,O1467=1,O$1,P1467=1,P$1,Q1467=1,Q$1)</f>
        <v>Master</v>
      </c>
      <c r="S1467" t="s">
        <v>72</v>
      </c>
      <c r="T1467" s="7">
        <v>13</v>
      </c>
      <c r="U1467" s="7">
        <v>1473</v>
      </c>
      <c r="V1467" s="7">
        <v>244</v>
      </c>
      <c r="W1467" s="7">
        <v>890</v>
      </c>
      <c r="X1467" s="7">
        <v>399</v>
      </c>
      <c r="Y1467" s="7">
        <v>153</v>
      </c>
      <c r="Z1467" s="20">
        <f>SUM(U1467:Y1467)</f>
        <v>3159</v>
      </c>
      <c r="AA1467" s="7">
        <v>91</v>
      </c>
      <c r="AB1467" s="7">
        <v>3068</v>
      </c>
      <c r="AC1467" s="7">
        <v>1</v>
      </c>
      <c r="AD1467" s="7">
        <v>6</v>
      </c>
      <c r="AE1467" s="7">
        <v>4</v>
      </c>
      <c r="AF1467" s="7">
        <v>10</v>
      </c>
      <c r="AG1467" s="7">
        <v>3</v>
      </c>
      <c r="AH1467" s="7">
        <v>0</v>
      </c>
      <c r="AI1467" s="7">
        <v>0</v>
      </c>
      <c r="AJ1467" s="7">
        <v>0</v>
      </c>
      <c r="AK1467" s="7">
        <v>0</v>
      </c>
      <c r="AL1467" s="7">
        <v>0</v>
      </c>
      <c r="AM1467" s="7">
        <v>0</v>
      </c>
      <c r="AN1467" s="7">
        <v>0</v>
      </c>
      <c r="AO1467" s="8">
        <v>43924</v>
      </c>
      <c r="AQ1467">
        <f>IF($AI1467=1,H1467,0)</f>
        <v>0</v>
      </c>
      <c r="AR1467">
        <f>IF($AI1467=1,I1467,0)</f>
        <v>0</v>
      </c>
      <c r="AS1467">
        <f>IF($AI1467=1,K1467,0)</f>
        <v>0</v>
      </c>
      <c r="AT1467">
        <f>IF($AI1467=1,J1467,0)</f>
        <v>0</v>
      </c>
      <c r="AU1467">
        <f>IF($AI1467=1,L1467,0)</f>
        <v>0</v>
      </c>
      <c r="AW1467">
        <f>IF($AL1467=1,U1467,0)</f>
        <v>0</v>
      </c>
      <c r="AX1467">
        <f>IF($AL1467=1,V1467,0)</f>
        <v>0</v>
      </c>
      <c r="AY1467">
        <f>IF($AL1467=1,W1467,0)</f>
        <v>0</v>
      </c>
      <c r="AZ1467">
        <f>IF($AL1467=1,X1467,0)</f>
        <v>0</v>
      </c>
      <c r="BA1467">
        <f>IF($AL1467=1,Y1467,0)</f>
        <v>0</v>
      </c>
      <c r="BC1467">
        <f>IF($AM1467=1,N1467,0)</f>
        <v>0</v>
      </c>
      <c r="BD1467">
        <f>IF($AM1467=1,O1467,0)</f>
        <v>0</v>
      </c>
      <c r="BE1467">
        <f>IF($AM1467=1,P1467,0)</f>
        <v>0</v>
      </c>
      <c r="BF1467">
        <f>IF($AM1467=1,Q1467,0)</f>
        <v>0</v>
      </c>
    </row>
    <row r="1468" spans="1:58" x14ac:dyDescent="0.3">
      <c r="A1468" s="7">
        <v>2549</v>
      </c>
      <c r="B1468" s="6">
        <v>127161</v>
      </c>
      <c r="C1468" s="6" t="str">
        <f>VLOOKUP(B1468,incomegroup,3,TRUE)</f>
        <v>Lower income</v>
      </c>
      <c r="D1468" s="7">
        <v>1</v>
      </c>
      <c r="E1468" s="7">
        <v>0</v>
      </c>
      <c r="F1468" s="7">
        <f>SUM(D1468:E1468)</f>
        <v>1</v>
      </c>
      <c r="G1468" s="7">
        <v>34</v>
      </c>
      <c r="H1468" s="7">
        <v>0</v>
      </c>
      <c r="I1468" s="7">
        <v>1</v>
      </c>
      <c r="J1468" s="7">
        <v>0</v>
      </c>
      <c r="K1468" s="7">
        <v>0</v>
      </c>
      <c r="L1468" s="7">
        <v>0</v>
      </c>
      <c r="M1468" s="7" t="str" cm="1">
        <f t="array" ref="M1468">_xlfn.IFS(H1468=1,H$1,I1468=1,I$1,J1468=1,J$1,K1468=1,K$1,L1468=1,L$1)</f>
        <v>Married</v>
      </c>
      <c r="N1468" s="7">
        <v>0</v>
      </c>
      <c r="O1468" s="7">
        <v>0</v>
      </c>
      <c r="P1468" s="7">
        <v>1</v>
      </c>
      <c r="Q1468" s="7">
        <v>0</v>
      </c>
      <c r="R1468" s="7" t="str" cm="1">
        <f t="array" ref="R1468">_xlfn.IFS(N1468=1,N$1,O1468=1,O$1,P1468=1,P$1,Q1468=1,Q$1)</f>
        <v>Master</v>
      </c>
      <c r="S1468" t="s">
        <v>71</v>
      </c>
      <c r="T1468" s="7">
        <v>41</v>
      </c>
      <c r="U1468" s="7">
        <v>33</v>
      </c>
      <c r="V1468" s="7">
        <v>19</v>
      </c>
      <c r="W1468" s="7">
        <v>108</v>
      </c>
      <c r="X1468" s="7">
        <v>33</v>
      </c>
      <c r="Y1468" s="7">
        <v>0</v>
      </c>
      <c r="Z1468" s="20">
        <f>SUM(U1468:Y1468)</f>
        <v>193</v>
      </c>
      <c r="AA1468" s="7">
        <v>51</v>
      </c>
      <c r="AB1468" s="7">
        <v>140</v>
      </c>
      <c r="AC1468" s="7">
        <v>1</v>
      </c>
      <c r="AD1468" s="7">
        <v>1</v>
      </c>
      <c r="AE1468" s="7">
        <v>0</v>
      </c>
      <c r="AF1468" s="7">
        <v>3</v>
      </c>
      <c r="AG1468" s="7">
        <v>7</v>
      </c>
      <c r="AH1468" s="7">
        <v>0</v>
      </c>
      <c r="AI1468" s="7">
        <v>0</v>
      </c>
      <c r="AJ1468" s="7">
        <v>0</v>
      </c>
      <c r="AK1468" s="7">
        <v>0</v>
      </c>
      <c r="AL1468" s="7">
        <v>0</v>
      </c>
      <c r="AM1468" s="7">
        <v>0</v>
      </c>
      <c r="AN1468" s="7">
        <v>0</v>
      </c>
      <c r="AO1468" s="8">
        <v>43924</v>
      </c>
      <c r="AQ1468">
        <f>IF($AI1468=1,H1468,0)</f>
        <v>0</v>
      </c>
      <c r="AR1468">
        <f>IF($AI1468=1,I1468,0)</f>
        <v>0</v>
      </c>
      <c r="AS1468">
        <f>IF($AI1468=1,K1468,0)</f>
        <v>0</v>
      </c>
      <c r="AT1468">
        <f>IF($AI1468=1,J1468,0)</f>
        <v>0</v>
      </c>
      <c r="AU1468">
        <f>IF($AI1468=1,L1468,0)</f>
        <v>0</v>
      </c>
      <c r="AW1468">
        <f>IF($AL1468=1,U1468,0)</f>
        <v>0</v>
      </c>
      <c r="AX1468">
        <f>IF($AL1468=1,V1468,0)</f>
        <v>0</v>
      </c>
      <c r="AY1468">
        <f>IF($AL1468=1,W1468,0)</f>
        <v>0</v>
      </c>
      <c r="AZ1468">
        <f>IF($AL1468=1,X1468,0)</f>
        <v>0</v>
      </c>
      <c r="BA1468">
        <f>IF($AL1468=1,Y1468,0)</f>
        <v>0</v>
      </c>
      <c r="BC1468">
        <f>IF($AM1468=1,N1468,0)</f>
        <v>0</v>
      </c>
      <c r="BD1468">
        <f>IF($AM1468=1,O1468,0)</f>
        <v>0</v>
      </c>
      <c r="BE1468">
        <f>IF($AM1468=1,P1468,0)</f>
        <v>0</v>
      </c>
      <c r="BF1468">
        <f>IF($AM1468=1,Q1468,0)</f>
        <v>0</v>
      </c>
    </row>
    <row r="1469" spans="1:58" x14ac:dyDescent="0.3">
      <c r="A1469" s="7">
        <v>3132</v>
      </c>
      <c r="B1469" s="6">
        <v>115253</v>
      </c>
      <c r="C1469" s="6" t="str">
        <f>VLOOKUP(B1469,incomegroup,3,TRUE)</f>
        <v>Lower income</v>
      </c>
      <c r="D1469" s="7">
        <v>1</v>
      </c>
      <c r="E1469" s="7">
        <v>0</v>
      </c>
      <c r="F1469" s="7">
        <f>SUM(D1469:E1469)</f>
        <v>1</v>
      </c>
      <c r="G1469" s="7">
        <v>28</v>
      </c>
      <c r="H1469" s="7">
        <v>0</v>
      </c>
      <c r="I1469" s="7">
        <v>0</v>
      </c>
      <c r="J1469" s="7">
        <v>0</v>
      </c>
      <c r="K1469" s="7">
        <v>1</v>
      </c>
      <c r="L1469" s="7">
        <v>0</v>
      </c>
      <c r="M1469" s="7" t="str" cm="1">
        <f t="array" ref="M1469">_xlfn.IFS(H1469=1,H$1,I1469=1,I$1,J1469=1,J$1,K1469=1,K$1,L1469=1,L$1)</f>
        <v>Single</v>
      </c>
      <c r="N1469" s="7">
        <v>1</v>
      </c>
      <c r="O1469" s="7">
        <v>0</v>
      </c>
      <c r="P1469" s="7">
        <v>0</v>
      </c>
      <c r="Q1469" s="7">
        <v>0</v>
      </c>
      <c r="R1469" s="7" t="str" cm="1">
        <f t="array" ref="R1469">_xlfn.IFS(N1469=1,N$1,O1469=1,O$1,P1469=1,P$1,Q1469=1,Q$1)</f>
        <v>Basic</v>
      </c>
      <c r="S1469" t="s">
        <v>68</v>
      </c>
      <c r="T1469" s="7">
        <v>13</v>
      </c>
      <c r="U1469" s="7">
        <v>8</v>
      </c>
      <c r="V1469" s="7">
        <v>23</v>
      </c>
      <c r="W1469" s="7">
        <v>23</v>
      </c>
      <c r="X1469" s="7">
        <v>60</v>
      </c>
      <c r="Y1469" s="7">
        <v>8</v>
      </c>
      <c r="Z1469" s="20">
        <f>SUM(U1469:Y1469)</f>
        <v>122</v>
      </c>
      <c r="AA1469" s="7">
        <v>98</v>
      </c>
      <c r="AB1469" s="7">
        <v>23</v>
      </c>
      <c r="AC1469" s="7">
        <v>2</v>
      </c>
      <c r="AD1469" s="7">
        <v>1</v>
      </c>
      <c r="AE1469" s="7">
        <v>0</v>
      </c>
      <c r="AF1469" s="7">
        <v>3</v>
      </c>
      <c r="AG1469" s="7">
        <v>7</v>
      </c>
      <c r="AH1469" s="7">
        <v>0</v>
      </c>
      <c r="AI1469" s="7">
        <v>0</v>
      </c>
      <c r="AJ1469" s="7">
        <v>0</v>
      </c>
      <c r="AK1469" s="7">
        <v>0</v>
      </c>
      <c r="AL1469" s="7">
        <v>0</v>
      </c>
      <c r="AM1469" s="7">
        <v>0</v>
      </c>
      <c r="AN1469" s="7">
        <v>0</v>
      </c>
      <c r="AO1469" s="8">
        <v>43924</v>
      </c>
      <c r="AQ1469">
        <f>IF($AI1469=1,H1469,0)</f>
        <v>0</v>
      </c>
      <c r="AR1469">
        <f>IF($AI1469=1,I1469,0)</f>
        <v>0</v>
      </c>
      <c r="AS1469">
        <f>IF($AI1469=1,K1469,0)</f>
        <v>0</v>
      </c>
      <c r="AT1469">
        <f>IF($AI1469=1,J1469,0)</f>
        <v>0</v>
      </c>
      <c r="AU1469">
        <f>IF($AI1469=1,L1469,0)</f>
        <v>0</v>
      </c>
      <c r="AW1469">
        <f>IF($AL1469=1,U1469,0)</f>
        <v>0</v>
      </c>
      <c r="AX1469">
        <f>IF($AL1469=1,V1469,0)</f>
        <v>0</v>
      </c>
      <c r="AY1469">
        <f>IF($AL1469=1,W1469,0)</f>
        <v>0</v>
      </c>
      <c r="AZ1469">
        <f>IF($AL1469=1,X1469,0)</f>
        <v>0</v>
      </c>
      <c r="BA1469">
        <f>IF($AL1469=1,Y1469,0)</f>
        <v>0</v>
      </c>
      <c r="BC1469">
        <f>IF($AM1469=1,N1469,0)</f>
        <v>0</v>
      </c>
      <c r="BD1469">
        <f>IF($AM1469=1,O1469,0)</f>
        <v>0</v>
      </c>
      <c r="BE1469">
        <f>IF($AM1469=1,P1469,0)</f>
        <v>0</v>
      </c>
      <c r="BF1469">
        <f>IF($AM1469=1,Q1469,0)</f>
        <v>0</v>
      </c>
    </row>
    <row r="1470" spans="1:58" x14ac:dyDescent="0.3">
      <c r="A1470" s="7">
        <v>1597</v>
      </c>
      <c r="B1470" s="6">
        <v>122574</v>
      </c>
      <c r="C1470" s="6" t="str">
        <f>VLOOKUP(B1470,incomegroup,3,TRUE)</f>
        <v>Lower income</v>
      </c>
      <c r="D1470" s="7">
        <v>2</v>
      </c>
      <c r="E1470" s="7">
        <v>1</v>
      </c>
      <c r="F1470" s="7">
        <f>SUM(D1470:E1470)</f>
        <v>3</v>
      </c>
      <c r="G1470" s="7">
        <v>53</v>
      </c>
      <c r="H1470" s="7">
        <v>0</v>
      </c>
      <c r="I1470" s="7">
        <v>1</v>
      </c>
      <c r="J1470" s="7">
        <v>0</v>
      </c>
      <c r="K1470" s="7">
        <v>0</v>
      </c>
      <c r="L1470" s="7">
        <v>0</v>
      </c>
      <c r="M1470" s="7" t="str" cm="1">
        <f t="array" ref="M1470">_xlfn.IFS(H1470=1,H$1,I1470=1,I$1,J1470=1,J$1,K1470=1,K$1,L1470=1,L$1)</f>
        <v>Married</v>
      </c>
      <c r="N1470" s="7">
        <v>0</v>
      </c>
      <c r="O1470" s="7">
        <v>1</v>
      </c>
      <c r="P1470" s="7">
        <v>0</v>
      </c>
      <c r="Q1470" s="7">
        <v>0</v>
      </c>
      <c r="R1470" s="7" t="str" cm="1">
        <f t="array" ref="R1470">_xlfn.IFS(N1470=1,N$1,O1470=1,O$1,P1470=1,P$1,Q1470=1,Q$1)</f>
        <v>Graduate</v>
      </c>
      <c r="S1470" t="s">
        <v>70</v>
      </c>
      <c r="T1470" s="7">
        <v>28</v>
      </c>
      <c r="U1470" s="7">
        <v>136</v>
      </c>
      <c r="V1470" s="7">
        <v>0</v>
      </c>
      <c r="W1470" s="7">
        <v>43</v>
      </c>
      <c r="X1470" s="7">
        <v>11</v>
      </c>
      <c r="Y1470" s="7">
        <v>0</v>
      </c>
      <c r="Z1470" s="20">
        <f>SUM(U1470:Y1470)</f>
        <v>190</v>
      </c>
      <c r="AA1470" s="7">
        <v>11</v>
      </c>
      <c r="AB1470" s="7">
        <v>179</v>
      </c>
      <c r="AC1470" s="7">
        <v>2</v>
      </c>
      <c r="AD1470" s="7">
        <v>2</v>
      </c>
      <c r="AE1470" s="7">
        <v>0</v>
      </c>
      <c r="AF1470" s="7">
        <v>3</v>
      </c>
      <c r="AG1470" s="7">
        <v>7</v>
      </c>
      <c r="AH1470" s="7">
        <v>0</v>
      </c>
      <c r="AI1470" s="7">
        <v>0</v>
      </c>
      <c r="AJ1470" s="7">
        <v>0</v>
      </c>
      <c r="AK1470" s="7">
        <v>0</v>
      </c>
      <c r="AL1470" s="7">
        <v>0</v>
      </c>
      <c r="AM1470" s="7">
        <v>0</v>
      </c>
      <c r="AN1470" s="7">
        <v>0</v>
      </c>
      <c r="AO1470" s="8">
        <v>43924</v>
      </c>
      <c r="AQ1470">
        <f>IF($AI1470=1,H1470,0)</f>
        <v>0</v>
      </c>
      <c r="AR1470">
        <f>IF($AI1470=1,I1470,0)</f>
        <v>0</v>
      </c>
      <c r="AS1470">
        <f>IF($AI1470=1,K1470,0)</f>
        <v>0</v>
      </c>
      <c r="AT1470">
        <f>IF($AI1470=1,J1470,0)</f>
        <v>0</v>
      </c>
      <c r="AU1470">
        <f>IF($AI1470=1,L1470,0)</f>
        <v>0</v>
      </c>
      <c r="AW1470">
        <f>IF($AL1470=1,U1470,0)</f>
        <v>0</v>
      </c>
      <c r="AX1470">
        <f>IF($AL1470=1,V1470,0)</f>
        <v>0</v>
      </c>
      <c r="AY1470">
        <f>IF($AL1470=1,W1470,0)</f>
        <v>0</v>
      </c>
      <c r="AZ1470">
        <f>IF($AL1470=1,X1470,0)</f>
        <v>0</v>
      </c>
      <c r="BA1470">
        <f>IF($AL1470=1,Y1470,0)</f>
        <v>0</v>
      </c>
      <c r="BC1470">
        <f>IF($AM1470=1,N1470,0)</f>
        <v>0</v>
      </c>
      <c r="BD1470">
        <f>IF($AM1470=1,O1470,0)</f>
        <v>0</v>
      </c>
      <c r="BE1470">
        <f>IF($AM1470=1,P1470,0)</f>
        <v>0</v>
      </c>
      <c r="BF1470">
        <f>IF($AM1470=1,Q1470,0)</f>
        <v>0</v>
      </c>
    </row>
    <row r="1471" spans="1:58" x14ac:dyDescent="0.3">
      <c r="A1471" s="7">
        <v>1298</v>
      </c>
      <c r="B1471" s="6">
        <v>122574</v>
      </c>
      <c r="C1471" s="6" t="str">
        <f>VLOOKUP(B1471,incomegroup,3,TRUE)</f>
        <v>Lower income</v>
      </c>
      <c r="D1471" s="7">
        <v>2</v>
      </c>
      <c r="E1471" s="7">
        <v>1</v>
      </c>
      <c r="F1471" s="7">
        <f>SUM(D1471:E1471)</f>
        <v>3</v>
      </c>
      <c r="G1471" s="7">
        <v>53</v>
      </c>
      <c r="H1471" s="7">
        <v>0</v>
      </c>
      <c r="I1471" s="7">
        <v>1</v>
      </c>
      <c r="J1471" s="7">
        <v>0</v>
      </c>
      <c r="K1471" s="7">
        <v>0</v>
      </c>
      <c r="L1471" s="7">
        <v>0</v>
      </c>
      <c r="M1471" s="7" t="str" cm="1">
        <f t="array" ref="M1471">_xlfn.IFS(H1471=1,H$1,I1471=1,I$1,J1471=1,J$1,K1471=1,K$1,L1471=1,L$1)</f>
        <v>Married</v>
      </c>
      <c r="N1471" s="7">
        <v>0</v>
      </c>
      <c r="O1471" s="7">
        <v>1</v>
      </c>
      <c r="P1471" s="7">
        <v>0</v>
      </c>
      <c r="Q1471" s="7">
        <v>0</v>
      </c>
      <c r="R1471" s="7" t="str" cm="1">
        <f t="array" ref="R1471">_xlfn.IFS(N1471=1,N$1,O1471=1,O$1,P1471=1,P$1,Q1471=1,Q$1)</f>
        <v>Graduate</v>
      </c>
      <c r="S1471" t="s">
        <v>69</v>
      </c>
      <c r="T1471" s="7">
        <v>28</v>
      </c>
      <c r="U1471" s="7">
        <v>136</v>
      </c>
      <c r="V1471" s="7">
        <v>0</v>
      </c>
      <c r="W1471" s="7">
        <v>43</v>
      </c>
      <c r="X1471" s="7">
        <v>11</v>
      </c>
      <c r="Y1471" s="7">
        <v>0</v>
      </c>
      <c r="Z1471" s="20">
        <f>SUM(U1471:Y1471)</f>
        <v>190</v>
      </c>
      <c r="AA1471" s="7">
        <v>11</v>
      </c>
      <c r="AB1471" s="7">
        <v>179</v>
      </c>
      <c r="AC1471" s="7">
        <v>2</v>
      </c>
      <c r="AD1471" s="7">
        <v>2</v>
      </c>
      <c r="AE1471" s="7">
        <v>0</v>
      </c>
      <c r="AF1471" s="7">
        <v>3</v>
      </c>
      <c r="AG1471" s="7">
        <v>7</v>
      </c>
      <c r="AH1471" s="7">
        <v>0</v>
      </c>
      <c r="AI1471" s="7">
        <v>0</v>
      </c>
      <c r="AJ1471" s="7">
        <v>0</v>
      </c>
      <c r="AK1471" s="7">
        <v>0</v>
      </c>
      <c r="AL1471" s="7">
        <v>0</v>
      </c>
      <c r="AM1471" s="7">
        <v>0</v>
      </c>
      <c r="AN1471" s="7">
        <v>0</v>
      </c>
      <c r="AO1471" s="8">
        <v>43924</v>
      </c>
      <c r="AQ1471">
        <f>IF($AI1471=1,H1471,0)</f>
        <v>0</v>
      </c>
      <c r="AR1471">
        <f>IF($AI1471=1,I1471,0)</f>
        <v>0</v>
      </c>
      <c r="AS1471">
        <f>IF($AI1471=1,K1471,0)</f>
        <v>0</v>
      </c>
      <c r="AT1471">
        <f>IF($AI1471=1,J1471,0)</f>
        <v>0</v>
      </c>
      <c r="AU1471">
        <f>IF($AI1471=1,L1471,0)</f>
        <v>0</v>
      </c>
      <c r="AW1471">
        <f>IF($AL1471=1,U1471,0)</f>
        <v>0</v>
      </c>
      <c r="AX1471">
        <f>IF($AL1471=1,V1471,0)</f>
        <v>0</v>
      </c>
      <c r="AY1471">
        <f>IF($AL1471=1,W1471,0)</f>
        <v>0</v>
      </c>
      <c r="AZ1471">
        <f>IF($AL1471=1,X1471,0)</f>
        <v>0</v>
      </c>
      <c r="BA1471">
        <f>IF($AL1471=1,Y1471,0)</f>
        <v>0</v>
      </c>
      <c r="BC1471">
        <f>IF($AM1471=1,N1471,0)</f>
        <v>0</v>
      </c>
      <c r="BD1471">
        <f>IF($AM1471=1,O1471,0)</f>
        <v>0</v>
      </c>
      <c r="BE1471">
        <f>IF($AM1471=1,P1471,0)</f>
        <v>0</v>
      </c>
      <c r="BF1471">
        <f>IF($AM1471=1,Q1471,0)</f>
        <v>0</v>
      </c>
    </row>
    <row r="1472" spans="1:58" x14ac:dyDescent="0.3">
      <c r="A1472" s="7">
        <v>1227</v>
      </c>
      <c r="B1472" s="6">
        <v>173455</v>
      </c>
      <c r="C1472" s="6" t="str">
        <f>VLOOKUP(B1472,incomegroup,3,TRUE)</f>
        <v>Middle Income</v>
      </c>
      <c r="D1472" s="7">
        <v>0</v>
      </c>
      <c r="E1472" s="7">
        <v>0</v>
      </c>
      <c r="F1472" s="7">
        <f>SUM(D1472:E1472)</f>
        <v>0</v>
      </c>
      <c r="G1472" s="7">
        <v>52</v>
      </c>
      <c r="H1472" s="7">
        <v>0</v>
      </c>
      <c r="I1472" s="7">
        <v>0</v>
      </c>
      <c r="J1472" s="7">
        <v>0</v>
      </c>
      <c r="K1472" s="7">
        <v>0</v>
      </c>
      <c r="L1472" s="7">
        <v>1</v>
      </c>
      <c r="M1472" s="7" t="str" cm="1">
        <f t="array" ref="M1472">_xlfn.IFS(H1472=1,H$1,I1472=1,I$1,J1472=1,J$1,K1472=1,K$1,L1472=1,L$1)</f>
        <v>Widow</v>
      </c>
      <c r="N1472" s="7">
        <v>0</v>
      </c>
      <c r="O1472" s="7">
        <v>1</v>
      </c>
      <c r="P1472" s="7">
        <v>0</v>
      </c>
      <c r="Q1472" s="7">
        <v>0</v>
      </c>
      <c r="R1472" s="7" t="str" cm="1">
        <f t="array" ref="R1472">_xlfn.IFS(N1472=1,N$1,O1472=1,O$1,P1472=1,P$1,Q1472=1,Q$1)</f>
        <v>Graduate</v>
      </c>
      <c r="S1472" t="s">
        <v>72</v>
      </c>
      <c r="T1472" s="7">
        <v>98</v>
      </c>
      <c r="U1472" s="7">
        <v>2128</v>
      </c>
      <c r="V1472" s="7">
        <v>144</v>
      </c>
      <c r="W1472" s="7">
        <v>1788</v>
      </c>
      <c r="X1472" s="7">
        <v>439</v>
      </c>
      <c r="Y1472" s="7">
        <v>385</v>
      </c>
      <c r="Z1472" s="20">
        <f>SUM(U1472:Y1472)</f>
        <v>4884</v>
      </c>
      <c r="AA1472" s="7">
        <v>47</v>
      </c>
      <c r="AB1472" s="7">
        <v>4836</v>
      </c>
      <c r="AC1472" s="7">
        <v>1</v>
      </c>
      <c r="AD1472" s="7">
        <v>6</v>
      </c>
      <c r="AE1472" s="7">
        <v>5</v>
      </c>
      <c r="AF1472" s="7">
        <v>10</v>
      </c>
      <c r="AG1472" s="7">
        <v>3</v>
      </c>
      <c r="AH1472" s="7">
        <v>0</v>
      </c>
      <c r="AI1472" s="7">
        <v>1</v>
      </c>
      <c r="AJ1472" s="7">
        <v>0</v>
      </c>
      <c r="AK1472" s="7">
        <v>0</v>
      </c>
      <c r="AL1472" s="7">
        <v>0</v>
      </c>
      <c r="AM1472" s="7">
        <v>0</v>
      </c>
      <c r="AN1472" s="7">
        <v>0</v>
      </c>
      <c r="AO1472" s="8">
        <v>43924</v>
      </c>
      <c r="AQ1472">
        <f>IF($AI1472=1,H1472,0)</f>
        <v>0</v>
      </c>
      <c r="AR1472">
        <f>IF($AI1472=1,I1472,0)</f>
        <v>0</v>
      </c>
      <c r="AS1472">
        <f>IF($AI1472=1,K1472,0)</f>
        <v>0</v>
      </c>
      <c r="AT1472">
        <f>IF($AI1472=1,J1472,0)</f>
        <v>0</v>
      </c>
      <c r="AU1472">
        <f>IF($AI1472=1,L1472,0)</f>
        <v>1</v>
      </c>
      <c r="AW1472">
        <f>IF($AL1472=1,U1472,0)</f>
        <v>0</v>
      </c>
      <c r="AX1472">
        <f>IF($AL1472=1,V1472,0)</f>
        <v>0</v>
      </c>
      <c r="AY1472">
        <f>IF($AL1472=1,W1472,0)</f>
        <v>0</v>
      </c>
      <c r="AZ1472">
        <f>IF($AL1472=1,X1472,0)</f>
        <v>0</v>
      </c>
      <c r="BA1472">
        <f>IF($AL1472=1,Y1472,0)</f>
        <v>0</v>
      </c>
      <c r="BC1472">
        <f>IF($AM1472=1,N1472,0)</f>
        <v>0</v>
      </c>
      <c r="BD1472">
        <f>IF($AM1472=1,O1472,0)</f>
        <v>0</v>
      </c>
      <c r="BE1472">
        <f>IF($AM1472=1,P1472,0)</f>
        <v>0</v>
      </c>
      <c r="BF1472">
        <f>IF($AM1472=1,Q1472,0)</f>
        <v>0</v>
      </c>
    </row>
    <row r="1473" spans="1:58" x14ac:dyDescent="0.3">
      <c r="A1473" s="7">
        <v>1774</v>
      </c>
      <c r="B1473" s="6">
        <v>151267</v>
      </c>
      <c r="C1473" s="6" t="str">
        <f>VLOOKUP(B1473,incomegroup,3,TRUE)</f>
        <v>Middle Income</v>
      </c>
      <c r="D1473" s="7">
        <v>1</v>
      </c>
      <c r="E1473" s="7">
        <v>1</v>
      </c>
      <c r="F1473" s="7">
        <f>SUM(D1473:E1473)</f>
        <v>2</v>
      </c>
      <c r="G1473" s="7">
        <v>42</v>
      </c>
      <c r="H1473" s="7">
        <v>0</v>
      </c>
      <c r="I1473" s="7">
        <v>1</v>
      </c>
      <c r="J1473" s="7">
        <v>0</v>
      </c>
      <c r="K1473" s="7">
        <v>0</v>
      </c>
      <c r="L1473" s="7">
        <v>0</v>
      </c>
      <c r="M1473" s="7" t="str" cm="1">
        <f t="array" ref="M1473">_xlfn.IFS(H1473=1,H$1,I1473=1,I$1,J1473=1,J$1,K1473=1,K$1,L1473=1,L$1)</f>
        <v>Married</v>
      </c>
      <c r="N1473" s="7">
        <v>0</v>
      </c>
      <c r="O1473" s="7">
        <v>1</v>
      </c>
      <c r="P1473" s="7">
        <v>0</v>
      </c>
      <c r="Q1473" s="7">
        <v>0</v>
      </c>
      <c r="R1473" s="7" t="str" cm="1">
        <f t="array" ref="R1473">_xlfn.IFS(N1473=1,N$1,O1473=1,O$1,P1473=1,P$1,Q1473=1,Q$1)</f>
        <v>Graduate</v>
      </c>
      <c r="S1473" t="s">
        <v>73</v>
      </c>
      <c r="T1473" s="7">
        <v>37</v>
      </c>
      <c r="U1473" s="7">
        <v>540</v>
      </c>
      <c r="V1473" s="7">
        <v>6</v>
      </c>
      <c r="W1473" s="7">
        <v>189</v>
      </c>
      <c r="X1473" s="7">
        <v>21</v>
      </c>
      <c r="Y1473" s="7">
        <v>6</v>
      </c>
      <c r="Z1473" s="20">
        <f>SUM(U1473:Y1473)</f>
        <v>762</v>
      </c>
      <c r="AA1473" s="7">
        <v>35</v>
      </c>
      <c r="AB1473" s="7">
        <v>726</v>
      </c>
      <c r="AC1473" s="7">
        <v>4</v>
      </c>
      <c r="AD1473" s="7">
        <v>3</v>
      </c>
      <c r="AE1473" s="7">
        <v>3</v>
      </c>
      <c r="AF1473" s="7">
        <v>5</v>
      </c>
      <c r="AG1473" s="7">
        <v>4</v>
      </c>
      <c r="AH1473" s="7">
        <v>0</v>
      </c>
      <c r="AI1473" s="7">
        <v>0</v>
      </c>
      <c r="AJ1473" s="7">
        <v>0</v>
      </c>
      <c r="AK1473" s="7">
        <v>0</v>
      </c>
      <c r="AL1473" s="7">
        <v>0</v>
      </c>
      <c r="AM1473" s="7">
        <v>0</v>
      </c>
      <c r="AN1473" s="7">
        <v>0</v>
      </c>
      <c r="AO1473" s="8">
        <v>43925</v>
      </c>
      <c r="AQ1473">
        <f>IF($AI1473=1,H1473,0)</f>
        <v>0</v>
      </c>
      <c r="AR1473">
        <f>IF($AI1473=1,I1473,0)</f>
        <v>0</v>
      </c>
      <c r="AS1473">
        <f>IF($AI1473=1,K1473,0)</f>
        <v>0</v>
      </c>
      <c r="AT1473">
        <f>IF($AI1473=1,J1473,0)</f>
        <v>0</v>
      </c>
      <c r="AU1473">
        <f>IF($AI1473=1,L1473,0)</f>
        <v>0</v>
      </c>
      <c r="AW1473">
        <f>IF($AL1473=1,U1473,0)</f>
        <v>0</v>
      </c>
      <c r="AX1473">
        <f>IF($AL1473=1,V1473,0)</f>
        <v>0</v>
      </c>
      <c r="AY1473">
        <f>IF($AL1473=1,W1473,0)</f>
        <v>0</v>
      </c>
      <c r="AZ1473">
        <f>IF($AL1473=1,X1473,0)</f>
        <v>0</v>
      </c>
      <c r="BA1473">
        <f>IF($AL1473=1,Y1473,0)</f>
        <v>0</v>
      </c>
      <c r="BC1473">
        <f>IF($AM1473=1,N1473,0)</f>
        <v>0</v>
      </c>
      <c r="BD1473">
        <f>IF($AM1473=1,O1473,0)</f>
        <v>0</v>
      </c>
      <c r="BE1473">
        <f>IF($AM1473=1,P1473,0)</f>
        <v>0</v>
      </c>
      <c r="BF1473">
        <f>IF($AM1473=1,Q1473,0)</f>
        <v>0</v>
      </c>
    </row>
    <row r="1474" spans="1:58" x14ac:dyDescent="0.3">
      <c r="A1474" s="7">
        <v>2188</v>
      </c>
      <c r="B1474" s="6">
        <v>118351</v>
      </c>
      <c r="C1474" s="6" t="str">
        <f>VLOOKUP(B1474,incomegroup,3,TRUE)</f>
        <v>Lower income</v>
      </c>
      <c r="D1474" s="7">
        <v>0</v>
      </c>
      <c r="E1474" s="7">
        <v>0</v>
      </c>
      <c r="F1474" s="7">
        <f>SUM(D1474:E1474)</f>
        <v>0</v>
      </c>
      <c r="G1474" s="7">
        <v>30</v>
      </c>
      <c r="H1474" s="7">
        <v>0</v>
      </c>
      <c r="I1474" s="7">
        <v>1</v>
      </c>
      <c r="J1474" s="7">
        <v>0</v>
      </c>
      <c r="K1474" s="7">
        <v>0</v>
      </c>
      <c r="L1474" s="7">
        <v>0</v>
      </c>
      <c r="M1474" s="7" t="str" cm="1">
        <f t="array" ref="M1474">_xlfn.IFS(H1474=1,H$1,I1474=1,I$1,J1474=1,J$1,K1474=1,K$1,L1474=1,L$1)</f>
        <v>Married</v>
      </c>
      <c r="N1474" s="7">
        <v>0</v>
      </c>
      <c r="O1474" s="7">
        <v>1</v>
      </c>
      <c r="P1474" s="7">
        <v>0</v>
      </c>
      <c r="Q1474" s="7">
        <v>0</v>
      </c>
      <c r="R1474" s="7" t="str" cm="1">
        <f t="array" ref="R1474">_xlfn.IFS(N1474=1,N$1,O1474=1,O$1,P1474=1,P$1,Q1474=1,Q$1)</f>
        <v>Graduate</v>
      </c>
      <c r="S1474" t="s">
        <v>73</v>
      </c>
      <c r="T1474" s="7">
        <v>1</v>
      </c>
      <c r="U1474" s="7">
        <v>6</v>
      </c>
      <c r="V1474" s="7">
        <v>77</v>
      </c>
      <c r="W1474" s="7">
        <v>58</v>
      </c>
      <c r="X1474" s="7">
        <v>0</v>
      </c>
      <c r="Y1474" s="7">
        <v>90</v>
      </c>
      <c r="Z1474" s="20">
        <f>SUM(U1474:Y1474)</f>
        <v>231</v>
      </c>
      <c r="AA1474" s="7">
        <v>45</v>
      </c>
      <c r="AB1474" s="7">
        <v>187</v>
      </c>
      <c r="AC1474" s="7">
        <v>1</v>
      </c>
      <c r="AD1474" s="7">
        <v>2</v>
      </c>
      <c r="AE1474" s="7">
        <v>0</v>
      </c>
      <c r="AF1474" s="7">
        <v>3</v>
      </c>
      <c r="AG1474" s="7">
        <v>7</v>
      </c>
      <c r="AH1474" s="7">
        <v>0</v>
      </c>
      <c r="AI1474" s="7">
        <v>0</v>
      </c>
      <c r="AJ1474" s="7">
        <v>0</v>
      </c>
      <c r="AK1474" s="7">
        <v>0</v>
      </c>
      <c r="AL1474" s="7">
        <v>0</v>
      </c>
      <c r="AM1474" s="7">
        <v>0</v>
      </c>
      <c r="AN1474" s="7">
        <v>0</v>
      </c>
      <c r="AO1474" s="8">
        <v>43925</v>
      </c>
      <c r="AQ1474">
        <f>IF($AI1474=1,H1474,0)</f>
        <v>0</v>
      </c>
      <c r="AR1474">
        <f>IF($AI1474=1,I1474,0)</f>
        <v>0</v>
      </c>
      <c r="AS1474">
        <f>IF($AI1474=1,K1474,0)</f>
        <v>0</v>
      </c>
      <c r="AT1474">
        <f>IF($AI1474=1,J1474,0)</f>
        <v>0</v>
      </c>
      <c r="AU1474">
        <f>IF($AI1474=1,L1474,0)</f>
        <v>0</v>
      </c>
      <c r="AW1474">
        <f>IF($AL1474=1,U1474,0)</f>
        <v>0</v>
      </c>
      <c r="AX1474">
        <f>IF($AL1474=1,V1474,0)</f>
        <v>0</v>
      </c>
      <c r="AY1474">
        <f>IF($AL1474=1,W1474,0)</f>
        <v>0</v>
      </c>
      <c r="AZ1474">
        <f>IF($AL1474=1,X1474,0)</f>
        <v>0</v>
      </c>
      <c r="BA1474">
        <f>IF($AL1474=1,Y1474,0)</f>
        <v>0</v>
      </c>
      <c r="BC1474">
        <f>IF($AM1474=1,N1474,0)</f>
        <v>0</v>
      </c>
      <c r="BD1474">
        <f>IF($AM1474=1,O1474,0)</f>
        <v>0</v>
      </c>
      <c r="BE1474">
        <f>IF($AM1474=1,P1474,0)</f>
        <v>0</v>
      </c>
      <c r="BF1474">
        <f>IF($AM1474=1,Q1474,0)</f>
        <v>0</v>
      </c>
    </row>
    <row r="1475" spans="1:58" x14ac:dyDescent="0.3">
      <c r="A1475" s="7">
        <v>2115</v>
      </c>
      <c r="B1475" s="6">
        <v>172903</v>
      </c>
      <c r="C1475" s="6" t="str">
        <f>VLOOKUP(B1475,incomegroup,3,TRUE)</f>
        <v>Middle Income</v>
      </c>
      <c r="D1475" s="7">
        <v>0</v>
      </c>
      <c r="E1475" s="7">
        <v>0</v>
      </c>
      <c r="F1475" s="7">
        <f>SUM(D1475:E1475)</f>
        <v>0</v>
      </c>
      <c r="G1475" s="7">
        <v>35</v>
      </c>
      <c r="H1475" s="7">
        <v>0</v>
      </c>
      <c r="I1475" s="7">
        <v>0</v>
      </c>
      <c r="J1475" s="7">
        <v>0</v>
      </c>
      <c r="K1475" s="7">
        <v>1</v>
      </c>
      <c r="L1475" s="7">
        <v>0</v>
      </c>
      <c r="M1475" s="7" t="str" cm="1">
        <f t="array" ref="M1475">_xlfn.IFS(H1475=1,H$1,I1475=1,I$1,J1475=1,J$1,K1475=1,K$1,L1475=1,L$1)</f>
        <v>Single</v>
      </c>
      <c r="N1475" s="7">
        <v>0</v>
      </c>
      <c r="O1475" s="7">
        <v>1</v>
      </c>
      <c r="P1475" s="7">
        <v>0</v>
      </c>
      <c r="Q1475" s="7">
        <v>0</v>
      </c>
      <c r="R1475" s="7" t="str" cm="1">
        <f t="array" ref="R1475">_xlfn.IFS(N1475=1,N$1,O1475=1,O$1,P1475=1,P$1,Q1475=1,Q$1)</f>
        <v>Graduate</v>
      </c>
      <c r="S1475" t="s">
        <v>72</v>
      </c>
      <c r="T1475" s="7">
        <v>74</v>
      </c>
      <c r="U1475" s="7">
        <v>2531</v>
      </c>
      <c r="V1475" s="7">
        <v>327</v>
      </c>
      <c r="W1475" s="7">
        <v>1779</v>
      </c>
      <c r="X1475" s="7">
        <v>0</v>
      </c>
      <c r="Y1475" s="7">
        <v>45</v>
      </c>
      <c r="Z1475" s="20">
        <f>SUM(U1475:Y1475)</f>
        <v>4682</v>
      </c>
      <c r="AA1475" s="7">
        <v>92</v>
      </c>
      <c r="AB1475" s="7">
        <v>4589</v>
      </c>
      <c r="AC1475" s="7">
        <v>1</v>
      </c>
      <c r="AD1475" s="7">
        <v>7</v>
      </c>
      <c r="AE1475" s="7">
        <v>5</v>
      </c>
      <c r="AF1475" s="7">
        <v>8</v>
      </c>
      <c r="AG1475" s="7">
        <v>4</v>
      </c>
      <c r="AH1475" s="7">
        <v>0</v>
      </c>
      <c r="AI1475" s="7">
        <v>1</v>
      </c>
      <c r="AJ1475" s="7">
        <v>1</v>
      </c>
      <c r="AK1475" s="7">
        <v>1</v>
      </c>
      <c r="AL1475" s="7">
        <v>0</v>
      </c>
      <c r="AM1475" s="7">
        <v>0</v>
      </c>
      <c r="AN1475" s="7">
        <v>1</v>
      </c>
      <c r="AO1475" s="8">
        <v>43925</v>
      </c>
      <c r="AQ1475">
        <f>IF($AI1475=1,H1475,0)</f>
        <v>0</v>
      </c>
      <c r="AR1475">
        <f>IF($AI1475=1,I1475,0)</f>
        <v>0</v>
      </c>
      <c r="AS1475">
        <f>IF($AI1475=1,K1475,0)</f>
        <v>1</v>
      </c>
      <c r="AT1475">
        <f>IF($AI1475=1,J1475,0)</f>
        <v>0</v>
      </c>
      <c r="AU1475">
        <f>IF($AI1475=1,L1475,0)</f>
        <v>0</v>
      </c>
      <c r="AW1475">
        <f>IF($AL1475=1,U1475,0)</f>
        <v>0</v>
      </c>
      <c r="AX1475">
        <f>IF($AL1475=1,V1475,0)</f>
        <v>0</v>
      </c>
      <c r="AY1475">
        <f>IF($AL1475=1,W1475,0)</f>
        <v>0</v>
      </c>
      <c r="AZ1475">
        <f>IF($AL1475=1,X1475,0)</f>
        <v>0</v>
      </c>
      <c r="BA1475">
        <f>IF($AL1475=1,Y1475,0)</f>
        <v>0</v>
      </c>
      <c r="BC1475">
        <f>IF($AM1475=1,N1475,0)</f>
        <v>0</v>
      </c>
      <c r="BD1475">
        <f>IF($AM1475=1,O1475,0)</f>
        <v>0</v>
      </c>
      <c r="BE1475">
        <f>IF($AM1475=1,P1475,0)</f>
        <v>0</v>
      </c>
      <c r="BF1475">
        <f>IF($AM1475=1,Q1475,0)</f>
        <v>0</v>
      </c>
    </row>
    <row r="1476" spans="1:58" x14ac:dyDescent="0.3">
      <c r="A1476" s="7">
        <v>1467</v>
      </c>
      <c r="B1476" s="6">
        <v>143057</v>
      </c>
      <c r="C1476" s="6" t="str">
        <f>VLOOKUP(B1476,incomegroup,3,TRUE)</f>
        <v>Lower income</v>
      </c>
      <c r="D1476" s="7">
        <v>0</v>
      </c>
      <c r="E1476" s="7">
        <v>1</v>
      </c>
      <c r="F1476" s="7">
        <f>SUM(D1476:E1476)</f>
        <v>1</v>
      </c>
      <c r="G1476" s="7">
        <v>45</v>
      </c>
      <c r="H1476" s="7">
        <v>0</v>
      </c>
      <c r="I1476" s="7">
        <v>1</v>
      </c>
      <c r="J1476" s="7">
        <v>0</v>
      </c>
      <c r="K1476" s="7">
        <v>0</v>
      </c>
      <c r="L1476" s="7">
        <v>0</v>
      </c>
      <c r="M1476" s="7" t="str" cm="1">
        <f t="array" ref="M1476">_xlfn.IFS(H1476=1,H$1,I1476=1,I$1,J1476=1,J$1,K1476=1,K$1,L1476=1,L$1)</f>
        <v>Married</v>
      </c>
      <c r="N1476" s="7">
        <v>0</v>
      </c>
      <c r="O1476" s="7">
        <v>1</v>
      </c>
      <c r="P1476" s="7">
        <v>0</v>
      </c>
      <c r="Q1476" s="7">
        <v>0</v>
      </c>
      <c r="R1476" s="7" t="str" cm="1">
        <f t="array" ref="R1476">_xlfn.IFS(N1476=1,N$1,O1476=1,O$1,P1476=1,P$1,Q1476=1,Q$1)</f>
        <v>Graduate</v>
      </c>
      <c r="S1476" t="s">
        <v>72</v>
      </c>
      <c r="T1476" s="7">
        <v>30</v>
      </c>
      <c r="U1476" s="7">
        <v>708</v>
      </c>
      <c r="V1476" s="7">
        <v>7</v>
      </c>
      <c r="W1476" s="7">
        <v>146</v>
      </c>
      <c r="X1476" s="7">
        <v>0</v>
      </c>
      <c r="Y1476" s="7">
        <v>7</v>
      </c>
      <c r="Z1476" s="20">
        <f>SUM(U1476:Y1476)</f>
        <v>868</v>
      </c>
      <c r="AA1476" s="7">
        <v>17</v>
      </c>
      <c r="AB1476" s="7">
        <v>851</v>
      </c>
      <c r="AC1476" s="7">
        <v>4</v>
      </c>
      <c r="AD1476" s="7">
        <v>4</v>
      </c>
      <c r="AE1476" s="7">
        <v>2</v>
      </c>
      <c r="AF1476" s="7">
        <v>5</v>
      </c>
      <c r="AG1476" s="7">
        <v>5</v>
      </c>
      <c r="AH1476" s="7">
        <v>0</v>
      </c>
      <c r="AI1476" s="7">
        <v>0</v>
      </c>
      <c r="AJ1476" s="7">
        <v>0</v>
      </c>
      <c r="AK1476" s="7">
        <v>0</v>
      </c>
      <c r="AL1476" s="7">
        <v>0</v>
      </c>
      <c r="AM1476" s="7">
        <v>0</v>
      </c>
      <c r="AN1476" s="7">
        <v>0</v>
      </c>
      <c r="AO1476" s="8">
        <v>43926</v>
      </c>
      <c r="AQ1476">
        <f>IF($AI1476=1,H1476,0)</f>
        <v>0</v>
      </c>
      <c r="AR1476">
        <f>IF($AI1476=1,I1476,0)</f>
        <v>0</v>
      </c>
      <c r="AS1476">
        <f>IF($AI1476=1,K1476,0)</f>
        <v>0</v>
      </c>
      <c r="AT1476">
        <f>IF($AI1476=1,J1476,0)</f>
        <v>0</v>
      </c>
      <c r="AU1476">
        <f>IF($AI1476=1,L1476,0)</f>
        <v>0</v>
      </c>
      <c r="AW1476">
        <f>IF($AL1476=1,U1476,0)</f>
        <v>0</v>
      </c>
      <c r="AX1476">
        <f>IF($AL1476=1,V1476,0)</f>
        <v>0</v>
      </c>
      <c r="AY1476">
        <f>IF($AL1476=1,W1476,0)</f>
        <v>0</v>
      </c>
      <c r="AZ1476">
        <f>IF($AL1476=1,X1476,0)</f>
        <v>0</v>
      </c>
      <c r="BA1476">
        <f>IF($AL1476=1,Y1476,0)</f>
        <v>0</v>
      </c>
      <c r="BC1476">
        <f>IF($AM1476=1,N1476,0)</f>
        <v>0</v>
      </c>
      <c r="BD1476">
        <f>IF($AM1476=1,O1476,0)</f>
        <v>0</v>
      </c>
      <c r="BE1476">
        <f>IF($AM1476=1,P1476,0)</f>
        <v>0</v>
      </c>
      <c r="BF1476">
        <f>IF($AM1476=1,Q1476,0)</f>
        <v>0</v>
      </c>
    </row>
    <row r="1477" spans="1:58" x14ac:dyDescent="0.3">
      <c r="A1477" s="7">
        <v>2410</v>
      </c>
      <c r="B1477" s="6">
        <v>170844</v>
      </c>
      <c r="C1477" s="6" t="str">
        <f>VLOOKUP(B1477,incomegroup,3,TRUE)</f>
        <v>Middle Income</v>
      </c>
      <c r="D1477" s="7">
        <v>1</v>
      </c>
      <c r="E1477" s="7">
        <v>1</v>
      </c>
      <c r="F1477" s="7">
        <f>SUM(D1477:E1477)</f>
        <v>2</v>
      </c>
      <c r="G1477" s="7">
        <v>53</v>
      </c>
      <c r="H1477" s="7">
        <v>1</v>
      </c>
      <c r="I1477" s="7">
        <v>0</v>
      </c>
      <c r="J1477" s="7">
        <v>0</v>
      </c>
      <c r="K1477" s="7">
        <v>0</v>
      </c>
      <c r="L1477" s="7">
        <v>0</v>
      </c>
      <c r="M1477" s="7" t="str" cm="1">
        <f t="array" ref="M1477">_xlfn.IFS(H1477=1,H$1,I1477=1,I$1,J1477=1,J$1,K1477=1,K$1,L1477=1,L$1)</f>
        <v>Divorced</v>
      </c>
      <c r="N1477" s="7">
        <v>0</v>
      </c>
      <c r="O1477" s="7">
        <v>1</v>
      </c>
      <c r="P1477" s="7">
        <v>0</v>
      </c>
      <c r="Q1477" s="7">
        <v>0</v>
      </c>
      <c r="R1477" s="7" t="str" cm="1">
        <f t="array" ref="R1477">_xlfn.IFS(N1477=1,N$1,O1477=1,O$1,P1477=1,P$1,Q1477=1,Q$1)</f>
        <v>Graduate</v>
      </c>
      <c r="S1477" t="s">
        <v>73</v>
      </c>
      <c r="T1477" s="7">
        <v>16</v>
      </c>
      <c r="U1477" s="7">
        <v>311</v>
      </c>
      <c r="V1477" s="7">
        <v>63</v>
      </c>
      <c r="W1477" s="7">
        <v>162</v>
      </c>
      <c r="X1477" s="7">
        <v>7</v>
      </c>
      <c r="Y1477" s="7">
        <v>162</v>
      </c>
      <c r="Z1477" s="20">
        <f>SUM(U1477:Y1477)</f>
        <v>705</v>
      </c>
      <c r="AA1477" s="7">
        <v>5</v>
      </c>
      <c r="AB1477" s="7">
        <v>699</v>
      </c>
      <c r="AC1477" s="7">
        <v>5</v>
      </c>
      <c r="AD1477" s="7">
        <v>6</v>
      </c>
      <c r="AE1477" s="7">
        <v>1</v>
      </c>
      <c r="AF1477" s="7">
        <v>5</v>
      </c>
      <c r="AG1477" s="7">
        <v>7</v>
      </c>
      <c r="AH1477" s="7">
        <v>0</v>
      </c>
      <c r="AI1477" s="7">
        <v>0</v>
      </c>
      <c r="AJ1477" s="7">
        <v>0</v>
      </c>
      <c r="AK1477" s="7">
        <v>0</v>
      </c>
      <c r="AL1477" s="7">
        <v>0</v>
      </c>
      <c r="AM1477" s="7">
        <v>0</v>
      </c>
      <c r="AN1477" s="7">
        <v>0</v>
      </c>
      <c r="AO1477" s="8">
        <v>43926</v>
      </c>
      <c r="AQ1477">
        <f>IF($AI1477=1,H1477,0)</f>
        <v>0</v>
      </c>
      <c r="AR1477">
        <f>IF($AI1477=1,I1477,0)</f>
        <v>0</v>
      </c>
      <c r="AS1477">
        <f>IF($AI1477=1,K1477,0)</f>
        <v>0</v>
      </c>
      <c r="AT1477">
        <f>IF($AI1477=1,J1477,0)</f>
        <v>0</v>
      </c>
      <c r="AU1477">
        <f>IF($AI1477=1,L1477,0)</f>
        <v>0</v>
      </c>
      <c r="AW1477">
        <f>IF($AL1477=1,U1477,0)</f>
        <v>0</v>
      </c>
      <c r="AX1477">
        <f>IF($AL1477=1,V1477,0)</f>
        <v>0</v>
      </c>
      <c r="AY1477">
        <f>IF($AL1477=1,W1477,0)</f>
        <v>0</v>
      </c>
      <c r="AZ1477">
        <f>IF($AL1477=1,X1477,0)</f>
        <v>0</v>
      </c>
      <c r="BA1477">
        <f>IF($AL1477=1,Y1477,0)</f>
        <v>0</v>
      </c>
      <c r="BC1477">
        <f>IF($AM1477=1,N1477,0)</f>
        <v>0</v>
      </c>
      <c r="BD1477">
        <f>IF($AM1477=1,O1477,0)</f>
        <v>0</v>
      </c>
      <c r="BE1477">
        <f>IF($AM1477=1,P1477,0)</f>
        <v>0</v>
      </c>
      <c r="BF1477">
        <f>IF($AM1477=1,Q1477,0)</f>
        <v>0</v>
      </c>
    </row>
    <row r="1478" spans="1:58" x14ac:dyDescent="0.3">
      <c r="A1478" s="7">
        <v>3082</v>
      </c>
      <c r="B1478" s="6">
        <v>143018</v>
      </c>
      <c r="C1478" s="6" t="str">
        <f>VLOOKUP(B1478,incomegroup,3,TRUE)</f>
        <v>Lower income</v>
      </c>
      <c r="D1478" s="7">
        <v>0</v>
      </c>
      <c r="E1478" s="7">
        <v>1</v>
      </c>
      <c r="F1478" s="7">
        <f>SUM(D1478:E1478)</f>
        <v>1</v>
      </c>
      <c r="G1478" s="7">
        <v>46</v>
      </c>
      <c r="H1478" s="7">
        <v>0</v>
      </c>
      <c r="I1478" s="7">
        <v>0</v>
      </c>
      <c r="J1478" s="7">
        <v>1</v>
      </c>
      <c r="K1478" s="7">
        <v>0</v>
      </c>
      <c r="L1478" s="7">
        <v>0</v>
      </c>
      <c r="M1478" s="7" t="str" cm="1">
        <f t="array" ref="M1478">_xlfn.IFS(H1478=1,H$1,I1478=1,I$1,J1478=1,J$1,K1478=1,K$1,L1478=1,L$1)</f>
        <v>Together</v>
      </c>
      <c r="N1478" s="7">
        <v>0</v>
      </c>
      <c r="O1478" s="7">
        <v>0</v>
      </c>
      <c r="P1478" s="7">
        <v>1</v>
      </c>
      <c r="Q1478" s="7">
        <v>0</v>
      </c>
      <c r="R1478" s="7" t="str" cm="1">
        <f t="array" ref="R1478">_xlfn.IFS(N1478=1,N$1,O1478=1,O$1,P1478=1,P$1,Q1478=1,Q$1)</f>
        <v>Master</v>
      </c>
      <c r="S1478" t="s">
        <v>73</v>
      </c>
      <c r="T1478" s="7">
        <v>46</v>
      </c>
      <c r="U1478" s="7">
        <v>116</v>
      </c>
      <c r="V1478" s="7">
        <v>13</v>
      </c>
      <c r="W1478" s="7">
        <v>57</v>
      </c>
      <c r="X1478" s="7">
        <v>23</v>
      </c>
      <c r="Y1478" s="7">
        <v>20</v>
      </c>
      <c r="Z1478" s="20">
        <f>SUM(U1478:Y1478)</f>
        <v>229</v>
      </c>
      <c r="AA1478" s="7">
        <v>213</v>
      </c>
      <c r="AB1478" s="7">
        <v>17</v>
      </c>
      <c r="AC1478" s="7">
        <v>1</v>
      </c>
      <c r="AD1478" s="7">
        <v>2</v>
      </c>
      <c r="AE1478" s="7">
        <v>2</v>
      </c>
      <c r="AF1478" s="7">
        <v>2</v>
      </c>
      <c r="AG1478" s="7">
        <v>5</v>
      </c>
      <c r="AH1478" s="7">
        <v>0</v>
      </c>
      <c r="AI1478" s="7">
        <v>0</v>
      </c>
      <c r="AJ1478" s="7">
        <v>0</v>
      </c>
      <c r="AK1478" s="7">
        <v>0</v>
      </c>
      <c r="AL1478" s="7">
        <v>0</v>
      </c>
      <c r="AM1478" s="7">
        <v>0</v>
      </c>
      <c r="AN1478" s="7">
        <v>0</v>
      </c>
      <c r="AO1478" s="8">
        <v>43928</v>
      </c>
      <c r="AQ1478">
        <f>IF($AI1478=1,H1478,0)</f>
        <v>0</v>
      </c>
      <c r="AR1478">
        <f>IF($AI1478=1,I1478,0)</f>
        <v>0</v>
      </c>
      <c r="AS1478">
        <f>IF($AI1478=1,K1478,0)</f>
        <v>0</v>
      </c>
      <c r="AT1478">
        <f>IF($AI1478=1,J1478,0)</f>
        <v>0</v>
      </c>
      <c r="AU1478">
        <f>IF($AI1478=1,L1478,0)</f>
        <v>0</v>
      </c>
      <c r="AW1478">
        <f>IF($AL1478=1,U1478,0)</f>
        <v>0</v>
      </c>
      <c r="AX1478">
        <f>IF($AL1478=1,V1478,0)</f>
        <v>0</v>
      </c>
      <c r="AY1478">
        <f>IF($AL1478=1,W1478,0)</f>
        <v>0</v>
      </c>
      <c r="AZ1478">
        <f>IF($AL1478=1,X1478,0)</f>
        <v>0</v>
      </c>
      <c r="BA1478">
        <f>IF($AL1478=1,Y1478,0)</f>
        <v>0</v>
      </c>
      <c r="BC1478">
        <f>IF($AM1478=1,N1478,0)</f>
        <v>0</v>
      </c>
      <c r="BD1478">
        <f>IF($AM1478=1,O1478,0)</f>
        <v>0</v>
      </c>
      <c r="BE1478">
        <f>IF($AM1478=1,P1478,0)</f>
        <v>0</v>
      </c>
      <c r="BF1478">
        <f>IF($AM1478=1,Q1478,0)</f>
        <v>0</v>
      </c>
    </row>
    <row r="1479" spans="1:58" x14ac:dyDescent="0.3">
      <c r="A1479" s="7">
        <v>1157</v>
      </c>
      <c r="B1479" s="6">
        <v>166951</v>
      </c>
      <c r="C1479" s="6" t="str">
        <f>VLOOKUP(B1479,incomegroup,3,TRUE)</f>
        <v>Middle Income</v>
      </c>
      <c r="D1479" s="7">
        <v>0</v>
      </c>
      <c r="E1479" s="7">
        <v>0</v>
      </c>
      <c r="F1479" s="7">
        <f>SUM(D1479:E1479)</f>
        <v>0</v>
      </c>
      <c r="G1479" s="7">
        <v>32</v>
      </c>
      <c r="H1479" s="7">
        <v>0</v>
      </c>
      <c r="I1479" s="7">
        <v>0</v>
      </c>
      <c r="J1479" s="7">
        <v>0</v>
      </c>
      <c r="K1479" s="7">
        <v>1</v>
      </c>
      <c r="L1479" s="7">
        <v>0</v>
      </c>
      <c r="M1479" s="7" t="str" cm="1">
        <f t="array" ref="M1479">_xlfn.IFS(H1479=1,H$1,I1479=1,I$1,J1479=1,J$1,K1479=1,K$1,L1479=1,L$1)</f>
        <v>Single</v>
      </c>
      <c r="N1479" s="7">
        <v>0</v>
      </c>
      <c r="O1479" s="7">
        <v>1</v>
      </c>
      <c r="P1479" s="7">
        <v>0</v>
      </c>
      <c r="Q1479" s="7">
        <v>0</v>
      </c>
      <c r="R1479" s="7" t="str" cm="1">
        <f t="array" ref="R1479">_xlfn.IFS(N1479=1,N$1,O1479=1,O$1,P1479=1,P$1,Q1479=1,Q$1)</f>
        <v>Graduate</v>
      </c>
      <c r="S1479" t="s">
        <v>71</v>
      </c>
      <c r="T1479" s="7">
        <v>46</v>
      </c>
      <c r="U1479" s="7">
        <v>691</v>
      </c>
      <c r="V1479" s="7">
        <v>404</v>
      </c>
      <c r="W1479" s="7">
        <v>761</v>
      </c>
      <c r="X1479" s="7">
        <v>431</v>
      </c>
      <c r="Y1479" s="7">
        <v>190</v>
      </c>
      <c r="Z1479" s="20">
        <f>SUM(U1479:Y1479)</f>
        <v>2477</v>
      </c>
      <c r="AA1479" s="7">
        <v>309</v>
      </c>
      <c r="AB1479" s="7">
        <v>2167</v>
      </c>
      <c r="AC1479" s="7">
        <v>1</v>
      </c>
      <c r="AD1479" s="7">
        <v>3</v>
      </c>
      <c r="AE1479" s="7">
        <v>4</v>
      </c>
      <c r="AF1479" s="7">
        <v>7</v>
      </c>
      <c r="AG1479" s="7">
        <v>1</v>
      </c>
      <c r="AH1479" s="7">
        <v>0</v>
      </c>
      <c r="AI1479" s="7">
        <v>0</v>
      </c>
      <c r="AJ1479" s="7">
        <v>0</v>
      </c>
      <c r="AK1479" s="7">
        <v>0</v>
      </c>
      <c r="AL1479" s="7">
        <v>0</v>
      </c>
      <c r="AM1479" s="7">
        <v>0</v>
      </c>
      <c r="AN1479" s="7">
        <v>0</v>
      </c>
      <c r="AO1479" s="8">
        <v>43929</v>
      </c>
      <c r="AQ1479">
        <f>IF($AI1479=1,H1479,0)</f>
        <v>0</v>
      </c>
      <c r="AR1479">
        <f>IF($AI1479=1,I1479,0)</f>
        <v>0</v>
      </c>
      <c r="AS1479">
        <f>IF($AI1479=1,K1479,0)</f>
        <v>0</v>
      </c>
      <c r="AT1479">
        <f>IF($AI1479=1,J1479,0)</f>
        <v>0</v>
      </c>
      <c r="AU1479">
        <f>IF($AI1479=1,L1479,0)</f>
        <v>0</v>
      </c>
      <c r="AW1479">
        <f>IF($AL1479=1,U1479,0)</f>
        <v>0</v>
      </c>
      <c r="AX1479">
        <f>IF($AL1479=1,V1479,0)</f>
        <v>0</v>
      </c>
      <c r="AY1479">
        <f>IF($AL1479=1,W1479,0)</f>
        <v>0</v>
      </c>
      <c r="AZ1479">
        <f>IF($AL1479=1,X1479,0)</f>
        <v>0</v>
      </c>
      <c r="BA1479">
        <f>IF($AL1479=1,Y1479,0)</f>
        <v>0</v>
      </c>
      <c r="BC1479">
        <f>IF($AM1479=1,N1479,0)</f>
        <v>0</v>
      </c>
      <c r="BD1479">
        <f>IF($AM1479=1,O1479,0)</f>
        <v>0</v>
      </c>
      <c r="BE1479">
        <f>IF($AM1479=1,P1479,0)</f>
        <v>0</v>
      </c>
      <c r="BF1479">
        <f>IF($AM1479=1,Q1479,0)</f>
        <v>0</v>
      </c>
    </row>
    <row r="1480" spans="1:58" x14ac:dyDescent="0.3">
      <c r="A1480" s="7">
        <v>2453</v>
      </c>
      <c r="B1480" s="6">
        <v>159892</v>
      </c>
      <c r="C1480" s="6" t="str">
        <f>VLOOKUP(B1480,incomegroup,3,TRUE)</f>
        <v>Middle Income</v>
      </c>
      <c r="D1480" s="7">
        <v>0</v>
      </c>
      <c r="E1480" s="7">
        <v>1</v>
      </c>
      <c r="F1480" s="7">
        <f>SUM(D1480:E1480)</f>
        <v>1</v>
      </c>
      <c r="G1480" s="7">
        <v>50</v>
      </c>
      <c r="H1480" s="7">
        <v>0</v>
      </c>
      <c r="I1480" s="7">
        <v>1</v>
      </c>
      <c r="J1480" s="7">
        <v>0</v>
      </c>
      <c r="K1480" s="7">
        <v>0</v>
      </c>
      <c r="L1480" s="7">
        <v>0</v>
      </c>
      <c r="M1480" s="7" t="str" cm="1">
        <f t="array" ref="M1480">_xlfn.IFS(H1480=1,H$1,I1480=1,I$1,J1480=1,J$1,K1480=1,K$1,L1480=1,L$1)</f>
        <v>Married</v>
      </c>
      <c r="N1480" s="7">
        <v>0</v>
      </c>
      <c r="O1480" s="7">
        <v>0</v>
      </c>
      <c r="P1480" s="7">
        <v>0</v>
      </c>
      <c r="Q1480" s="7">
        <v>1</v>
      </c>
      <c r="R1480" s="7" t="str" cm="1">
        <f t="array" ref="R1480">_xlfn.IFS(N1480=1,N$1,O1480=1,O$1,P1480=1,P$1,Q1480=1,Q$1)</f>
        <v>PhD</v>
      </c>
      <c r="S1480" t="s">
        <v>71</v>
      </c>
      <c r="T1480" s="7">
        <v>26</v>
      </c>
      <c r="U1480" s="7">
        <v>195</v>
      </c>
      <c r="V1480" s="7">
        <v>0</v>
      </c>
      <c r="W1480" s="7">
        <v>35</v>
      </c>
      <c r="X1480" s="7">
        <v>0</v>
      </c>
      <c r="Y1480" s="7">
        <v>3</v>
      </c>
      <c r="Z1480" s="20">
        <f>SUM(U1480:Y1480)</f>
        <v>233</v>
      </c>
      <c r="AA1480" s="7">
        <v>0</v>
      </c>
      <c r="AB1480" s="7">
        <v>232</v>
      </c>
      <c r="AC1480" s="7">
        <v>1</v>
      </c>
      <c r="AD1480" s="7">
        <v>2</v>
      </c>
      <c r="AE1480" s="7">
        <v>1</v>
      </c>
      <c r="AF1480" s="7">
        <v>3</v>
      </c>
      <c r="AG1480" s="7">
        <v>3</v>
      </c>
      <c r="AH1480" s="7">
        <v>0</v>
      </c>
      <c r="AI1480" s="7">
        <v>0</v>
      </c>
      <c r="AJ1480" s="7">
        <v>0</v>
      </c>
      <c r="AK1480" s="7">
        <v>0</v>
      </c>
      <c r="AL1480" s="7">
        <v>0</v>
      </c>
      <c r="AM1480" s="7">
        <v>0</v>
      </c>
      <c r="AN1480" s="7">
        <v>0</v>
      </c>
      <c r="AO1480" s="8">
        <v>43929</v>
      </c>
      <c r="AQ1480">
        <f>IF($AI1480=1,H1480,0)</f>
        <v>0</v>
      </c>
      <c r="AR1480">
        <f>IF($AI1480=1,I1480,0)</f>
        <v>0</v>
      </c>
      <c r="AS1480">
        <f>IF($AI1480=1,K1480,0)</f>
        <v>0</v>
      </c>
      <c r="AT1480">
        <f>IF($AI1480=1,J1480,0)</f>
        <v>0</v>
      </c>
      <c r="AU1480">
        <f>IF($AI1480=1,L1480,0)</f>
        <v>0</v>
      </c>
      <c r="AW1480">
        <f>IF($AL1480=1,U1480,0)</f>
        <v>0</v>
      </c>
      <c r="AX1480">
        <f>IF($AL1480=1,V1480,0)</f>
        <v>0</v>
      </c>
      <c r="AY1480">
        <f>IF($AL1480=1,W1480,0)</f>
        <v>0</v>
      </c>
      <c r="AZ1480">
        <f>IF($AL1480=1,X1480,0)</f>
        <v>0</v>
      </c>
      <c r="BA1480">
        <f>IF($AL1480=1,Y1480,0)</f>
        <v>0</v>
      </c>
      <c r="BC1480">
        <f>IF($AM1480=1,N1480,0)</f>
        <v>0</v>
      </c>
      <c r="BD1480">
        <f>IF($AM1480=1,O1480,0)</f>
        <v>0</v>
      </c>
      <c r="BE1480">
        <f>IF($AM1480=1,P1480,0)</f>
        <v>0</v>
      </c>
      <c r="BF1480">
        <f>IF($AM1480=1,Q1480,0)</f>
        <v>0</v>
      </c>
    </row>
    <row r="1481" spans="1:58" x14ac:dyDescent="0.3">
      <c r="A1481" s="7">
        <v>1102</v>
      </c>
      <c r="B1481" s="6">
        <v>177298</v>
      </c>
      <c r="C1481" s="6" t="str">
        <f>VLOOKUP(B1481,incomegroup,3,TRUE)</f>
        <v>Middle Income</v>
      </c>
      <c r="D1481" s="7">
        <v>0</v>
      </c>
      <c r="E1481" s="7">
        <v>1</v>
      </c>
      <c r="F1481" s="7">
        <f>SUM(D1481:E1481)</f>
        <v>1</v>
      </c>
      <c r="G1481" s="7">
        <v>41</v>
      </c>
      <c r="H1481" s="7">
        <v>0</v>
      </c>
      <c r="I1481" s="7">
        <v>0</v>
      </c>
      <c r="J1481" s="7">
        <v>1</v>
      </c>
      <c r="K1481" s="7">
        <v>0</v>
      </c>
      <c r="L1481" s="7">
        <v>0</v>
      </c>
      <c r="M1481" s="7" t="str" cm="1">
        <f t="array" ref="M1481">_xlfn.IFS(H1481=1,H$1,I1481=1,I$1,J1481=1,J$1,K1481=1,K$1,L1481=1,L$1)</f>
        <v>Together</v>
      </c>
      <c r="N1481" s="7">
        <v>0</v>
      </c>
      <c r="O1481" s="7">
        <v>1</v>
      </c>
      <c r="P1481" s="7">
        <v>0</v>
      </c>
      <c r="Q1481" s="7">
        <v>0</v>
      </c>
      <c r="R1481" s="7" t="str" cm="1">
        <f t="array" ref="R1481">_xlfn.IFS(N1481=1,N$1,O1481=1,O$1,P1481=1,P$1,Q1481=1,Q$1)</f>
        <v>Graduate</v>
      </c>
      <c r="S1481" t="s">
        <v>73</v>
      </c>
      <c r="T1481" s="7">
        <v>46</v>
      </c>
      <c r="U1481" s="7">
        <v>975</v>
      </c>
      <c r="V1481" s="7">
        <v>264</v>
      </c>
      <c r="W1481" s="7">
        <v>670</v>
      </c>
      <c r="X1481" s="7">
        <v>53</v>
      </c>
      <c r="Y1481" s="7">
        <v>80</v>
      </c>
      <c r="Z1481" s="20">
        <f>SUM(U1481:Y1481)</f>
        <v>2042</v>
      </c>
      <c r="AA1481" s="7">
        <v>181</v>
      </c>
      <c r="AB1481" s="7">
        <v>1860</v>
      </c>
      <c r="AC1481" s="7">
        <v>1</v>
      </c>
      <c r="AD1481" s="7">
        <v>6</v>
      </c>
      <c r="AE1481" s="7">
        <v>6</v>
      </c>
      <c r="AF1481" s="7">
        <v>11</v>
      </c>
      <c r="AG1481" s="7">
        <v>3</v>
      </c>
      <c r="AH1481" s="7">
        <v>0</v>
      </c>
      <c r="AI1481" s="7">
        <v>0</v>
      </c>
      <c r="AJ1481" s="7">
        <v>0</v>
      </c>
      <c r="AK1481" s="7">
        <v>0</v>
      </c>
      <c r="AL1481" s="7">
        <v>0</v>
      </c>
      <c r="AM1481" s="7">
        <v>0</v>
      </c>
      <c r="AN1481" s="7">
        <v>0</v>
      </c>
      <c r="AO1481" s="8">
        <v>43929</v>
      </c>
      <c r="AQ1481">
        <f>IF($AI1481=1,H1481,0)</f>
        <v>0</v>
      </c>
      <c r="AR1481">
        <f>IF($AI1481=1,I1481,0)</f>
        <v>0</v>
      </c>
      <c r="AS1481">
        <f>IF($AI1481=1,K1481,0)</f>
        <v>0</v>
      </c>
      <c r="AT1481">
        <f>IF($AI1481=1,J1481,0)</f>
        <v>0</v>
      </c>
      <c r="AU1481">
        <f>IF($AI1481=1,L1481,0)</f>
        <v>0</v>
      </c>
      <c r="AW1481">
        <f>IF($AL1481=1,U1481,0)</f>
        <v>0</v>
      </c>
      <c r="AX1481">
        <f>IF($AL1481=1,V1481,0)</f>
        <v>0</v>
      </c>
      <c r="AY1481">
        <f>IF($AL1481=1,W1481,0)</f>
        <v>0</v>
      </c>
      <c r="AZ1481">
        <f>IF($AL1481=1,X1481,0)</f>
        <v>0</v>
      </c>
      <c r="BA1481">
        <f>IF($AL1481=1,Y1481,0)</f>
        <v>0</v>
      </c>
      <c r="BC1481">
        <f>IF($AM1481=1,N1481,0)</f>
        <v>0</v>
      </c>
      <c r="BD1481">
        <f>IF($AM1481=1,O1481,0)</f>
        <v>0</v>
      </c>
      <c r="BE1481">
        <f>IF($AM1481=1,P1481,0)</f>
        <v>0</v>
      </c>
      <c r="BF1481">
        <f>IF($AM1481=1,Q1481,0)</f>
        <v>0</v>
      </c>
    </row>
    <row r="1482" spans="1:58" x14ac:dyDescent="0.3">
      <c r="A1482" s="7">
        <v>2764</v>
      </c>
      <c r="B1482" s="6">
        <v>177298</v>
      </c>
      <c r="C1482" s="6" t="str">
        <f>VLOOKUP(B1482,incomegroup,3,TRUE)</f>
        <v>Middle Income</v>
      </c>
      <c r="D1482" s="7">
        <v>0</v>
      </c>
      <c r="E1482" s="7">
        <v>1</v>
      </c>
      <c r="F1482" s="7">
        <f>SUM(D1482:E1482)</f>
        <v>1</v>
      </c>
      <c r="G1482" s="7">
        <v>41</v>
      </c>
      <c r="H1482" s="7">
        <v>0</v>
      </c>
      <c r="I1482" s="7">
        <v>0</v>
      </c>
      <c r="J1482" s="7">
        <v>1</v>
      </c>
      <c r="K1482" s="7">
        <v>0</v>
      </c>
      <c r="L1482" s="7">
        <v>0</v>
      </c>
      <c r="M1482" s="7" t="str" cm="1">
        <f t="array" ref="M1482">_xlfn.IFS(H1482=1,H$1,I1482=1,I$1,J1482=1,J$1,K1482=1,K$1,L1482=1,L$1)</f>
        <v>Together</v>
      </c>
      <c r="N1482" s="7">
        <v>0</v>
      </c>
      <c r="O1482" s="7">
        <v>1</v>
      </c>
      <c r="P1482" s="7">
        <v>0</v>
      </c>
      <c r="Q1482" s="7">
        <v>0</v>
      </c>
      <c r="R1482" s="7" t="str" cm="1">
        <f t="array" ref="R1482">_xlfn.IFS(N1482=1,N$1,O1482=1,O$1,P1482=1,P$1,Q1482=1,Q$1)</f>
        <v>Graduate</v>
      </c>
      <c r="S1482" t="s">
        <v>73</v>
      </c>
      <c r="T1482" s="7">
        <v>46</v>
      </c>
      <c r="U1482" s="7">
        <v>975</v>
      </c>
      <c r="V1482" s="7">
        <v>264</v>
      </c>
      <c r="W1482" s="7">
        <v>670</v>
      </c>
      <c r="X1482" s="7">
        <v>53</v>
      </c>
      <c r="Y1482" s="7">
        <v>80</v>
      </c>
      <c r="Z1482" s="20">
        <f>SUM(U1482:Y1482)</f>
        <v>2042</v>
      </c>
      <c r="AA1482" s="7">
        <v>181</v>
      </c>
      <c r="AB1482" s="7">
        <v>1860</v>
      </c>
      <c r="AC1482" s="7">
        <v>1</v>
      </c>
      <c r="AD1482" s="7">
        <v>6</v>
      </c>
      <c r="AE1482" s="7">
        <v>6</v>
      </c>
      <c r="AF1482" s="7">
        <v>11</v>
      </c>
      <c r="AG1482" s="7">
        <v>3</v>
      </c>
      <c r="AH1482" s="7">
        <v>0</v>
      </c>
      <c r="AI1482" s="7">
        <v>0</v>
      </c>
      <c r="AJ1482" s="7">
        <v>0</v>
      </c>
      <c r="AK1482" s="7">
        <v>0</v>
      </c>
      <c r="AL1482" s="7">
        <v>0</v>
      </c>
      <c r="AM1482" s="7">
        <v>0</v>
      </c>
      <c r="AN1482" s="7">
        <v>0</v>
      </c>
      <c r="AO1482" s="8">
        <v>43929</v>
      </c>
      <c r="AQ1482">
        <f>IF($AI1482=1,H1482,0)</f>
        <v>0</v>
      </c>
      <c r="AR1482">
        <f>IF($AI1482=1,I1482,0)</f>
        <v>0</v>
      </c>
      <c r="AS1482">
        <f>IF($AI1482=1,K1482,0)</f>
        <v>0</v>
      </c>
      <c r="AT1482">
        <f>IF($AI1482=1,J1482,0)</f>
        <v>0</v>
      </c>
      <c r="AU1482">
        <f>IF($AI1482=1,L1482,0)</f>
        <v>0</v>
      </c>
      <c r="AW1482">
        <f>IF($AL1482=1,U1482,0)</f>
        <v>0</v>
      </c>
      <c r="AX1482">
        <f>IF($AL1482=1,V1482,0)</f>
        <v>0</v>
      </c>
      <c r="AY1482">
        <f>IF($AL1482=1,W1482,0)</f>
        <v>0</v>
      </c>
      <c r="AZ1482">
        <f>IF($AL1482=1,X1482,0)</f>
        <v>0</v>
      </c>
      <c r="BA1482">
        <f>IF($AL1482=1,Y1482,0)</f>
        <v>0</v>
      </c>
      <c r="BC1482">
        <f>IF($AM1482=1,N1482,0)</f>
        <v>0</v>
      </c>
      <c r="BD1482">
        <f>IF($AM1482=1,O1482,0)</f>
        <v>0</v>
      </c>
      <c r="BE1482">
        <f>IF($AM1482=1,P1482,0)</f>
        <v>0</v>
      </c>
      <c r="BF1482">
        <f>IF($AM1482=1,Q1482,0)</f>
        <v>0</v>
      </c>
    </row>
    <row r="1483" spans="1:58" x14ac:dyDescent="0.3">
      <c r="A1483" s="7">
        <v>1674</v>
      </c>
      <c r="B1483" s="6">
        <v>113084</v>
      </c>
      <c r="C1483" s="6" t="str">
        <f>VLOOKUP(B1483,incomegroup,3,TRUE)</f>
        <v>Lower income</v>
      </c>
      <c r="D1483" s="7">
        <v>0</v>
      </c>
      <c r="E1483" s="7">
        <v>0</v>
      </c>
      <c r="F1483" s="7">
        <f>SUM(D1483:E1483)</f>
        <v>0</v>
      </c>
      <c r="G1483" s="7">
        <v>68</v>
      </c>
      <c r="H1483" s="7">
        <v>0</v>
      </c>
      <c r="I1483" s="7">
        <v>0</v>
      </c>
      <c r="J1483" s="7">
        <v>1</v>
      </c>
      <c r="K1483" s="7">
        <v>0</v>
      </c>
      <c r="L1483" s="7">
        <v>0</v>
      </c>
      <c r="M1483" s="7" t="str" cm="1">
        <f t="array" ref="M1483">_xlfn.IFS(H1483=1,H$1,I1483=1,I$1,J1483=1,J$1,K1483=1,K$1,L1483=1,L$1)</f>
        <v>Together</v>
      </c>
      <c r="N1483" s="7">
        <v>1</v>
      </c>
      <c r="O1483" s="7">
        <v>0</v>
      </c>
      <c r="P1483" s="7">
        <v>0</v>
      </c>
      <c r="Q1483" s="7">
        <v>0</v>
      </c>
      <c r="R1483" s="7" t="str" cm="1">
        <f t="array" ref="R1483">_xlfn.IFS(N1483=1,N$1,O1483=1,O$1,P1483=1,P$1,Q1483=1,Q$1)</f>
        <v>Basic</v>
      </c>
      <c r="S1483" t="s">
        <v>68</v>
      </c>
      <c r="T1483" s="7">
        <v>29</v>
      </c>
      <c r="U1483" s="7">
        <v>17</v>
      </c>
      <c r="V1483" s="7">
        <v>0</v>
      </c>
      <c r="W1483" s="7">
        <v>61</v>
      </c>
      <c r="X1483" s="7">
        <v>26</v>
      </c>
      <c r="Y1483" s="7">
        <v>61</v>
      </c>
      <c r="Z1483" s="20">
        <f>SUM(U1483:Y1483)</f>
        <v>165</v>
      </c>
      <c r="AA1483" s="7">
        <v>86</v>
      </c>
      <c r="AB1483" s="7">
        <v>78</v>
      </c>
      <c r="AC1483" s="7">
        <v>1</v>
      </c>
      <c r="AD1483" s="7">
        <v>1</v>
      </c>
      <c r="AE1483" s="7">
        <v>0</v>
      </c>
      <c r="AF1483" s="7">
        <v>3</v>
      </c>
      <c r="AG1483" s="7">
        <v>6</v>
      </c>
      <c r="AH1483" s="7">
        <v>0</v>
      </c>
      <c r="AI1483" s="7">
        <v>0</v>
      </c>
      <c r="AJ1483" s="7">
        <v>0</v>
      </c>
      <c r="AK1483" s="7">
        <v>0</v>
      </c>
      <c r="AL1483" s="7">
        <v>0</v>
      </c>
      <c r="AM1483" s="7">
        <v>0</v>
      </c>
      <c r="AN1483" s="7">
        <v>0</v>
      </c>
      <c r="AO1483" s="8">
        <v>43929</v>
      </c>
      <c r="AQ1483">
        <f>IF($AI1483=1,H1483,0)</f>
        <v>0</v>
      </c>
      <c r="AR1483">
        <f>IF($AI1483=1,I1483,0)</f>
        <v>0</v>
      </c>
      <c r="AS1483">
        <f>IF($AI1483=1,K1483,0)</f>
        <v>0</v>
      </c>
      <c r="AT1483">
        <f>IF($AI1483=1,J1483,0)</f>
        <v>0</v>
      </c>
      <c r="AU1483">
        <f>IF($AI1483=1,L1483,0)</f>
        <v>0</v>
      </c>
      <c r="AW1483">
        <f>IF($AL1483=1,U1483,0)</f>
        <v>0</v>
      </c>
      <c r="AX1483">
        <f>IF($AL1483=1,V1483,0)</f>
        <v>0</v>
      </c>
      <c r="AY1483">
        <f>IF($AL1483=1,W1483,0)</f>
        <v>0</v>
      </c>
      <c r="AZ1483">
        <f>IF($AL1483=1,X1483,0)</f>
        <v>0</v>
      </c>
      <c r="BA1483">
        <f>IF($AL1483=1,Y1483,0)</f>
        <v>0</v>
      </c>
      <c r="BC1483">
        <f>IF($AM1483=1,N1483,0)</f>
        <v>0</v>
      </c>
      <c r="BD1483">
        <f>IF($AM1483=1,O1483,0)</f>
        <v>0</v>
      </c>
      <c r="BE1483">
        <f>IF($AM1483=1,P1483,0)</f>
        <v>0</v>
      </c>
      <c r="BF1483">
        <f>IF($AM1483=1,Q1483,0)</f>
        <v>0</v>
      </c>
    </row>
    <row r="1484" spans="1:58" x14ac:dyDescent="0.3">
      <c r="A1484" s="7">
        <v>1980</v>
      </c>
      <c r="B1484" s="6">
        <v>146086</v>
      </c>
      <c r="C1484" s="6" t="str">
        <f>VLOOKUP(B1484,incomegroup,3,TRUE)</f>
        <v>Lower income</v>
      </c>
      <c r="D1484" s="7">
        <v>0</v>
      </c>
      <c r="E1484" s="7">
        <v>1</v>
      </c>
      <c r="F1484" s="7">
        <f>SUM(D1484:E1484)</f>
        <v>1</v>
      </c>
      <c r="G1484" s="7">
        <v>64</v>
      </c>
      <c r="H1484" s="7">
        <v>1</v>
      </c>
      <c r="I1484" s="7">
        <v>0</v>
      </c>
      <c r="J1484" s="7">
        <v>0</v>
      </c>
      <c r="K1484" s="7">
        <v>0</v>
      </c>
      <c r="L1484" s="7">
        <v>0</v>
      </c>
      <c r="M1484" s="7" t="str" cm="1">
        <f t="array" ref="M1484">_xlfn.IFS(H1484=1,H$1,I1484=1,I$1,J1484=1,J$1,K1484=1,K$1,L1484=1,L$1)</f>
        <v>Divorced</v>
      </c>
      <c r="N1484" s="7">
        <v>0</v>
      </c>
      <c r="O1484" s="7">
        <v>1</v>
      </c>
      <c r="P1484" s="7">
        <v>0</v>
      </c>
      <c r="Q1484" s="7">
        <v>0</v>
      </c>
      <c r="R1484" s="7" t="str" cm="1">
        <f t="array" ref="R1484">_xlfn.IFS(N1484=1,N$1,O1484=1,O$1,P1484=1,P$1,Q1484=1,Q$1)</f>
        <v>Graduate</v>
      </c>
      <c r="S1484" t="s">
        <v>68</v>
      </c>
      <c r="T1484" s="7">
        <v>34</v>
      </c>
      <c r="U1484" s="7">
        <v>773</v>
      </c>
      <c r="V1484" s="7">
        <v>25</v>
      </c>
      <c r="W1484" s="7">
        <v>101</v>
      </c>
      <c r="X1484" s="7">
        <v>22</v>
      </c>
      <c r="Y1484" s="7">
        <v>6</v>
      </c>
      <c r="Z1484" s="20">
        <f>SUM(U1484:Y1484)</f>
        <v>927</v>
      </c>
      <c r="AA1484" s="7">
        <v>158</v>
      </c>
      <c r="AB1484" s="7">
        <v>770</v>
      </c>
      <c r="AC1484" s="7">
        <v>4</v>
      </c>
      <c r="AD1484" s="7">
        <v>3</v>
      </c>
      <c r="AE1484" s="7">
        <v>1</v>
      </c>
      <c r="AF1484" s="7">
        <v>8</v>
      </c>
      <c r="AG1484" s="7">
        <v>4</v>
      </c>
      <c r="AH1484" s="7">
        <v>0</v>
      </c>
      <c r="AI1484" s="7">
        <v>0</v>
      </c>
      <c r="AJ1484" s="7">
        <v>0</v>
      </c>
      <c r="AK1484" s="7">
        <v>0</v>
      </c>
      <c r="AL1484" s="7">
        <v>0</v>
      </c>
      <c r="AM1484" s="7">
        <v>0</v>
      </c>
      <c r="AN1484" s="7">
        <v>0</v>
      </c>
      <c r="AO1484" s="8">
        <v>43930</v>
      </c>
      <c r="AQ1484">
        <f>IF($AI1484=1,H1484,0)</f>
        <v>0</v>
      </c>
      <c r="AR1484">
        <f>IF($AI1484=1,I1484,0)</f>
        <v>0</v>
      </c>
      <c r="AS1484">
        <f>IF($AI1484=1,K1484,0)</f>
        <v>0</v>
      </c>
      <c r="AT1484">
        <f>IF($AI1484=1,J1484,0)</f>
        <v>0</v>
      </c>
      <c r="AU1484">
        <f>IF($AI1484=1,L1484,0)</f>
        <v>0</v>
      </c>
      <c r="AW1484">
        <f>IF($AL1484=1,U1484,0)</f>
        <v>0</v>
      </c>
      <c r="AX1484">
        <f>IF($AL1484=1,V1484,0)</f>
        <v>0</v>
      </c>
      <c r="AY1484">
        <f>IF($AL1484=1,W1484,0)</f>
        <v>0</v>
      </c>
      <c r="AZ1484">
        <f>IF($AL1484=1,X1484,0)</f>
        <v>0</v>
      </c>
      <c r="BA1484">
        <f>IF($AL1484=1,Y1484,0)</f>
        <v>0</v>
      </c>
      <c r="BC1484">
        <f>IF($AM1484=1,N1484,0)</f>
        <v>0</v>
      </c>
      <c r="BD1484">
        <f>IF($AM1484=1,O1484,0)</f>
        <v>0</v>
      </c>
      <c r="BE1484">
        <f>IF($AM1484=1,P1484,0)</f>
        <v>0</v>
      </c>
      <c r="BF1484">
        <f>IF($AM1484=1,Q1484,0)</f>
        <v>0</v>
      </c>
    </row>
    <row r="1485" spans="1:58" x14ac:dyDescent="0.3">
      <c r="A1485" s="7">
        <v>1679</v>
      </c>
      <c r="B1485" s="6">
        <v>145938</v>
      </c>
      <c r="C1485" s="6" t="str">
        <f>VLOOKUP(B1485,incomegroup,3,TRUE)</f>
        <v>Lower income</v>
      </c>
      <c r="D1485" s="7">
        <v>0</v>
      </c>
      <c r="E1485" s="7">
        <v>0</v>
      </c>
      <c r="F1485" s="7">
        <f>SUM(D1485:E1485)</f>
        <v>0</v>
      </c>
      <c r="G1485" s="7">
        <v>59</v>
      </c>
      <c r="H1485" s="7">
        <v>0</v>
      </c>
      <c r="I1485" s="7">
        <v>0</v>
      </c>
      <c r="J1485" s="7">
        <v>0</v>
      </c>
      <c r="K1485" s="7">
        <v>1</v>
      </c>
      <c r="L1485" s="7">
        <v>0</v>
      </c>
      <c r="M1485" s="7" t="str" cm="1">
        <f t="array" ref="M1485">_xlfn.IFS(H1485=1,H$1,I1485=1,I$1,J1485=1,J$1,K1485=1,K$1,L1485=1,L$1)</f>
        <v>Single</v>
      </c>
      <c r="N1485" s="7">
        <v>0</v>
      </c>
      <c r="O1485" s="7">
        <v>1</v>
      </c>
      <c r="P1485" s="7">
        <v>0</v>
      </c>
      <c r="Q1485" s="7">
        <v>0</v>
      </c>
      <c r="R1485" s="7" t="str" cm="1">
        <f t="array" ref="R1485">_xlfn.IFS(N1485=1,N$1,O1485=1,O$1,P1485=1,P$1,Q1485=1,Q$1)</f>
        <v>Graduate</v>
      </c>
      <c r="S1485" t="s">
        <v>71</v>
      </c>
      <c r="T1485" s="7">
        <v>46</v>
      </c>
      <c r="U1485" s="7">
        <v>867</v>
      </c>
      <c r="V1485" s="7">
        <v>35</v>
      </c>
      <c r="W1485" s="7">
        <v>565</v>
      </c>
      <c r="X1485" s="7">
        <v>197</v>
      </c>
      <c r="Y1485" s="7">
        <v>264</v>
      </c>
      <c r="Z1485" s="20">
        <f>SUM(U1485:Y1485)</f>
        <v>1928</v>
      </c>
      <c r="AA1485" s="7">
        <v>92</v>
      </c>
      <c r="AB1485" s="7">
        <v>1836</v>
      </c>
      <c r="AC1485" s="7">
        <v>2</v>
      </c>
      <c r="AD1485" s="7">
        <v>8</v>
      </c>
      <c r="AE1485" s="7">
        <v>4</v>
      </c>
      <c r="AF1485" s="7">
        <v>6</v>
      </c>
      <c r="AG1485" s="7">
        <v>6</v>
      </c>
      <c r="AH1485" s="7">
        <v>0</v>
      </c>
      <c r="AI1485" s="7">
        <v>0</v>
      </c>
      <c r="AJ1485" s="7">
        <v>0</v>
      </c>
      <c r="AK1485" s="7">
        <v>0</v>
      </c>
      <c r="AL1485" s="7">
        <v>0</v>
      </c>
      <c r="AM1485" s="7">
        <v>0</v>
      </c>
      <c r="AN1485" s="7">
        <v>0</v>
      </c>
      <c r="AO1485" s="8">
        <v>43930</v>
      </c>
      <c r="AQ1485">
        <f>IF($AI1485=1,H1485,0)</f>
        <v>0</v>
      </c>
      <c r="AR1485">
        <f>IF($AI1485=1,I1485,0)</f>
        <v>0</v>
      </c>
      <c r="AS1485">
        <f>IF($AI1485=1,K1485,0)</f>
        <v>0</v>
      </c>
      <c r="AT1485">
        <f>IF($AI1485=1,J1485,0)</f>
        <v>0</v>
      </c>
      <c r="AU1485">
        <f>IF($AI1485=1,L1485,0)</f>
        <v>0</v>
      </c>
      <c r="AW1485">
        <f>IF($AL1485=1,U1485,0)</f>
        <v>0</v>
      </c>
      <c r="AX1485">
        <f>IF($AL1485=1,V1485,0)</f>
        <v>0</v>
      </c>
      <c r="AY1485">
        <f>IF($AL1485=1,W1485,0)</f>
        <v>0</v>
      </c>
      <c r="AZ1485">
        <f>IF($AL1485=1,X1485,0)</f>
        <v>0</v>
      </c>
      <c r="BA1485">
        <f>IF($AL1485=1,Y1485,0)</f>
        <v>0</v>
      </c>
      <c r="BC1485">
        <f>IF($AM1485=1,N1485,0)</f>
        <v>0</v>
      </c>
      <c r="BD1485">
        <f>IF($AM1485=1,O1485,0)</f>
        <v>0</v>
      </c>
      <c r="BE1485">
        <f>IF($AM1485=1,P1485,0)</f>
        <v>0</v>
      </c>
      <c r="BF1485">
        <f>IF($AM1485=1,Q1485,0)</f>
        <v>0</v>
      </c>
    </row>
    <row r="1486" spans="1:58" x14ac:dyDescent="0.3">
      <c r="A1486" s="7">
        <v>1513</v>
      </c>
      <c r="B1486" s="6">
        <v>149154</v>
      </c>
      <c r="C1486" s="6" t="str">
        <f>VLOOKUP(B1486,incomegroup,3,TRUE)</f>
        <v>Lower income</v>
      </c>
      <c r="D1486" s="7">
        <v>1</v>
      </c>
      <c r="E1486" s="7">
        <v>1</v>
      </c>
      <c r="F1486" s="7">
        <f>SUM(D1486:E1486)</f>
        <v>2</v>
      </c>
      <c r="G1486" s="7">
        <v>60</v>
      </c>
      <c r="H1486" s="7">
        <v>0</v>
      </c>
      <c r="I1486" s="7">
        <v>1</v>
      </c>
      <c r="J1486" s="7">
        <v>0</v>
      </c>
      <c r="K1486" s="7">
        <v>0</v>
      </c>
      <c r="L1486" s="7">
        <v>0</v>
      </c>
      <c r="M1486" s="7" t="str" cm="1">
        <f t="array" ref="M1486">_xlfn.IFS(H1486=1,H$1,I1486=1,I$1,J1486=1,J$1,K1486=1,K$1,L1486=1,L$1)</f>
        <v>Married</v>
      </c>
      <c r="N1486" s="7">
        <v>0</v>
      </c>
      <c r="O1486" s="7">
        <v>0</v>
      </c>
      <c r="P1486" s="7">
        <v>0</v>
      </c>
      <c r="Q1486" s="7">
        <v>1</v>
      </c>
      <c r="R1486" s="7" t="str" cm="1">
        <f t="array" ref="R1486">_xlfn.IFS(N1486=1,N$1,O1486=1,O$1,P1486=1,P$1,Q1486=1,Q$1)</f>
        <v>PhD</v>
      </c>
      <c r="S1486" t="s">
        <v>70</v>
      </c>
      <c r="T1486" s="7">
        <v>69</v>
      </c>
      <c r="U1486" s="7">
        <v>625</v>
      </c>
      <c r="V1486" s="7">
        <v>30</v>
      </c>
      <c r="W1486" s="7">
        <v>203</v>
      </c>
      <c r="X1486" s="7">
        <v>91</v>
      </c>
      <c r="Y1486" s="7">
        <v>82</v>
      </c>
      <c r="Z1486" s="20">
        <f>SUM(U1486:Y1486)</f>
        <v>1031</v>
      </c>
      <c r="AA1486" s="7">
        <v>215</v>
      </c>
      <c r="AB1486" s="7">
        <v>816</v>
      </c>
      <c r="AC1486" s="7">
        <v>6</v>
      </c>
      <c r="AD1486" s="7">
        <v>4</v>
      </c>
      <c r="AE1486" s="7">
        <v>1</v>
      </c>
      <c r="AF1486" s="7">
        <v>8</v>
      </c>
      <c r="AG1486" s="7">
        <v>6</v>
      </c>
      <c r="AH1486" s="7">
        <v>0</v>
      </c>
      <c r="AI1486" s="7">
        <v>0</v>
      </c>
      <c r="AJ1486" s="7">
        <v>0</v>
      </c>
      <c r="AK1486" s="7">
        <v>0</v>
      </c>
      <c r="AL1486" s="7">
        <v>0</v>
      </c>
      <c r="AM1486" s="7">
        <v>0</v>
      </c>
      <c r="AN1486" s="7">
        <v>0</v>
      </c>
      <c r="AO1486" s="8">
        <v>43930</v>
      </c>
      <c r="AQ1486">
        <f>IF($AI1486=1,H1486,0)</f>
        <v>0</v>
      </c>
      <c r="AR1486">
        <f>IF($AI1486=1,I1486,0)</f>
        <v>0</v>
      </c>
      <c r="AS1486">
        <f>IF($AI1486=1,K1486,0)</f>
        <v>0</v>
      </c>
      <c r="AT1486">
        <f>IF($AI1486=1,J1486,0)</f>
        <v>0</v>
      </c>
      <c r="AU1486">
        <f>IF($AI1486=1,L1486,0)</f>
        <v>0</v>
      </c>
      <c r="AW1486">
        <f>IF($AL1486=1,U1486,0)</f>
        <v>0</v>
      </c>
      <c r="AX1486">
        <f>IF($AL1486=1,V1486,0)</f>
        <v>0</v>
      </c>
      <c r="AY1486">
        <f>IF($AL1486=1,W1486,0)</f>
        <v>0</v>
      </c>
      <c r="AZ1486">
        <f>IF($AL1486=1,X1486,0)</f>
        <v>0</v>
      </c>
      <c r="BA1486">
        <f>IF($AL1486=1,Y1486,0)</f>
        <v>0</v>
      </c>
      <c r="BC1486">
        <f>IF($AM1486=1,N1486,0)</f>
        <v>0</v>
      </c>
      <c r="BD1486">
        <f>IF($AM1486=1,O1486,0)</f>
        <v>0</v>
      </c>
      <c r="BE1486">
        <f>IF($AM1486=1,P1486,0)</f>
        <v>0</v>
      </c>
      <c r="BF1486">
        <f>IF($AM1486=1,Q1486,0)</f>
        <v>0</v>
      </c>
    </row>
    <row r="1487" spans="1:58" x14ac:dyDescent="0.3">
      <c r="A1487" s="7">
        <v>3098</v>
      </c>
      <c r="B1487" s="6">
        <v>133590</v>
      </c>
      <c r="C1487" s="6" t="str">
        <f>VLOOKUP(B1487,incomegroup,3,TRUE)</f>
        <v>Lower income</v>
      </c>
      <c r="D1487" s="7">
        <v>2</v>
      </c>
      <c r="E1487" s="7">
        <v>1</v>
      </c>
      <c r="F1487" s="7">
        <f>SUM(D1487:E1487)</f>
        <v>3</v>
      </c>
      <c r="G1487" s="7">
        <v>46</v>
      </c>
      <c r="H1487" s="7">
        <v>0</v>
      </c>
      <c r="I1487" s="7">
        <v>0</v>
      </c>
      <c r="J1487" s="7">
        <v>1</v>
      </c>
      <c r="K1487" s="7">
        <v>0</v>
      </c>
      <c r="L1487" s="7">
        <v>0</v>
      </c>
      <c r="M1487" s="7" t="str" cm="1">
        <f t="array" ref="M1487">_xlfn.IFS(H1487=1,H$1,I1487=1,I$1,J1487=1,J$1,K1487=1,K$1,L1487=1,L$1)</f>
        <v>Together</v>
      </c>
      <c r="N1487" s="7">
        <v>0</v>
      </c>
      <c r="O1487" s="7">
        <v>1</v>
      </c>
      <c r="P1487" s="7">
        <v>0</v>
      </c>
      <c r="Q1487" s="7">
        <v>0</v>
      </c>
      <c r="R1487" s="7" t="str" cm="1">
        <f t="array" ref="R1487">_xlfn.IFS(N1487=1,N$1,O1487=1,O$1,P1487=1,P$1,Q1487=1,Q$1)</f>
        <v>Graduate</v>
      </c>
      <c r="S1487" t="s">
        <v>69</v>
      </c>
      <c r="T1487" s="7">
        <v>65</v>
      </c>
      <c r="U1487" s="7">
        <v>16</v>
      </c>
      <c r="V1487" s="7">
        <v>0</v>
      </c>
      <c r="W1487" s="7">
        <v>8</v>
      </c>
      <c r="X1487" s="7">
        <v>0</v>
      </c>
      <c r="Y1487" s="7">
        <v>0</v>
      </c>
      <c r="Z1487" s="20">
        <f>SUM(U1487:Y1487)</f>
        <v>24</v>
      </c>
      <c r="AA1487" s="7">
        <v>8</v>
      </c>
      <c r="AB1487" s="7">
        <v>16</v>
      </c>
      <c r="AC1487" s="7">
        <v>1</v>
      </c>
      <c r="AD1487" s="7">
        <v>1</v>
      </c>
      <c r="AE1487" s="7">
        <v>0</v>
      </c>
      <c r="AF1487" s="7">
        <v>2</v>
      </c>
      <c r="AG1487" s="7">
        <v>7</v>
      </c>
      <c r="AH1487" s="7">
        <v>0</v>
      </c>
      <c r="AI1487" s="7">
        <v>0</v>
      </c>
      <c r="AJ1487" s="7">
        <v>0</v>
      </c>
      <c r="AK1487" s="7">
        <v>0</v>
      </c>
      <c r="AL1487" s="7">
        <v>0</v>
      </c>
      <c r="AM1487" s="7">
        <v>0</v>
      </c>
      <c r="AN1487" s="7">
        <v>0</v>
      </c>
      <c r="AO1487" s="8">
        <v>43930</v>
      </c>
      <c r="AQ1487">
        <f>IF($AI1487=1,H1487,0)</f>
        <v>0</v>
      </c>
      <c r="AR1487">
        <f>IF($AI1487=1,I1487,0)</f>
        <v>0</v>
      </c>
      <c r="AS1487">
        <f>IF($AI1487=1,K1487,0)</f>
        <v>0</v>
      </c>
      <c r="AT1487">
        <f>IF($AI1487=1,J1487,0)</f>
        <v>0</v>
      </c>
      <c r="AU1487">
        <f>IF($AI1487=1,L1487,0)</f>
        <v>0</v>
      </c>
      <c r="AW1487">
        <f>IF($AL1487=1,U1487,0)</f>
        <v>0</v>
      </c>
      <c r="AX1487">
        <f>IF($AL1487=1,V1487,0)</f>
        <v>0</v>
      </c>
      <c r="AY1487">
        <f>IF($AL1487=1,W1487,0)</f>
        <v>0</v>
      </c>
      <c r="AZ1487">
        <f>IF($AL1487=1,X1487,0)</f>
        <v>0</v>
      </c>
      <c r="BA1487">
        <f>IF($AL1487=1,Y1487,0)</f>
        <v>0</v>
      </c>
      <c r="BC1487">
        <f>IF($AM1487=1,N1487,0)</f>
        <v>0</v>
      </c>
      <c r="BD1487">
        <f>IF($AM1487=1,O1487,0)</f>
        <v>0</v>
      </c>
      <c r="BE1487">
        <f>IF($AM1487=1,P1487,0)</f>
        <v>0</v>
      </c>
      <c r="BF1487">
        <f>IF($AM1487=1,Q1487,0)</f>
        <v>0</v>
      </c>
    </row>
    <row r="1488" spans="1:58" x14ac:dyDescent="0.3">
      <c r="A1488" s="7">
        <v>2537</v>
      </c>
      <c r="B1488" s="6">
        <v>149681</v>
      </c>
      <c r="C1488" s="6" t="str">
        <f>VLOOKUP(B1488,incomegroup,3,TRUE)</f>
        <v>Lower income</v>
      </c>
      <c r="D1488" s="7">
        <v>0</v>
      </c>
      <c r="E1488" s="7">
        <v>2</v>
      </c>
      <c r="F1488" s="7">
        <f>SUM(D1488:E1488)</f>
        <v>2</v>
      </c>
      <c r="G1488" s="7">
        <v>44</v>
      </c>
      <c r="H1488" s="7">
        <v>0</v>
      </c>
      <c r="I1488" s="7">
        <v>1</v>
      </c>
      <c r="J1488" s="7">
        <v>0</v>
      </c>
      <c r="K1488" s="7">
        <v>0</v>
      </c>
      <c r="L1488" s="7">
        <v>0</v>
      </c>
      <c r="M1488" s="7" t="str" cm="1">
        <f t="array" ref="M1488">_xlfn.IFS(H1488=1,H$1,I1488=1,I$1,J1488=1,J$1,K1488=1,K$1,L1488=1,L$1)</f>
        <v>Married</v>
      </c>
      <c r="N1488" s="7">
        <v>0</v>
      </c>
      <c r="O1488" s="7">
        <v>0</v>
      </c>
      <c r="P1488" s="7">
        <v>1</v>
      </c>
      <c r="Q1488" s="7">
        <v>0</v>
      </c>
      <c r="R1488" s="7" t="str" cm="1">
        <f t="array" ref="R1488">_xlfn.IFS(N1488=1,N$1,O1488=1,O$1,P1488=1,P$1,Q1488=1,Q$1)</f>
        <v>Master</v>
      </c>
      <c r="S1488" t="s">
        <v>71</v>
      </c>
      <c r="T1488" s="7">
        <v>66</v>
      </c>
      <c r="U1488" s="7">
        <v>1238</v>
      </c>
      <c r="V1488" s="7">
        <v>0</v>
      </c>
      <c r="W1488" s="7">
        <v>78</v>
      </c>
      <c r="X1488" s="7">
        <v>0</v>
      </c>
      <c r="Y1488" s="7">
        <v>0</v>
      </c>
      <c r="Z1488" s="20">
        <f>SUM(U1488:Y1488)</f>
        <v>1316</v>
      </c>
      <c r="AA1488" s="7">
        <v>63</v>
      </c>
      <c r="AB1488" s="7">
        <v>1253</v>
      </c>
      <c r="AC1488" s="7">
        <v>6</v>
      </c>
      <c r="AD1488" s="7">
        <v>7</v>
      </c>
      <c r="AE1488" s="7">
        <v>1</v>
      </c>
      <c r="AF1488" s="7">
        <v>7</v>
      </c>
      <c r="AG1488" s="7">
        <v>7</v>
      </c>
      <c r="AH1488" s="7">
        <v>0</v>
      </c>
      <c r="AI1488" s="7">
        <v>0</v>
      </c>
      <c r="AJ1488" s="7">
        <v>0</v>
      </c>
      <c r="AK1488" s="7">
        <v>0</v>
      </c>
      <c r="AL1488" s="7">
        <v>0</v>
      </c>
      <c r="AM1488" s="7">
        <v>0</v>
      </c>
      <c r="AN1488" s="7">
        <v>0</v>
      </c>
      <c r="AO1488" s="8">
        <v>43931</v>
      </c>
      <c r="AQ1488">
        <f>IF($AI1488=1,H1488,0)</f>
        <v>0</v>
      </c>
      <c r="AR1488">
        <f>IF($AI1488=1,I1488,0)</f>
        <v>0</v>
      </c>
      <c r="AS1488">
        <f>IF($AI1488=1,K1488,0)</f>
        <v>0</v>
      </c>
      <c r="AT1488">
        <f>IF($AI1488=1,J1488,0)</f>
        <v>0</v>
      </c>
      <c r="AU1488">
        <f>IF($AI1488=1,L1488,0)</f>
        <v>0</v>
      </c>
      <c r="AW1488">
        <f>IF($AL1488=1,U1488,0)</f>
        <v>0</v>
      </c>
      <c r="AX1488">
        <f>IF($AL1488=1,V1488,0)</f>
        <v>0</v>
      </c>
      <c r="AY1488">
        <f>IF($AL1488=1,W1488,0)</f>
        <v>0</v>
      </c>
      <c r="AZ1488">
        <f>IF($AL1488=1,X1488,0)</f>
        <v>0</v>
      </c>
      <c r="BA1488">
        <f>IF($AL1488=1,Y1488,0)</f>
        <v>0</v>
      </c>
      <c r="BC1488">
        <f>IF($AM1488=1,N1488,0)</f>
        <v>0</v>
      </c>
      <c r="BD1488">
        <f>IF($AM1488=1,O1488,0)</f>
        <v>0</v>
      </c>
      <c r="BE1488">
        <f>IF($AM1488=1,P1488,0)</f>
        <v>0</v>
      </c>
      <c r="BF1488">
        <f>IF($AM1488=1,Q1488,0)</f>
        <v>0</v>
      </c>
    </row>
    <row r="1489" spans="1:58" x14ac:dyDescent="0.3">
      <c r="A1489" s="7">
        <v>1786</v>
      </c>
      <c r="B1489" s="6">
        <v>149681</v>
      </c>
      <c r="C1489" s="6" t="str">
        <f>VLOOKUP(B1489,incomegroup,3,TRUE)</f>
        <v>Lower income</v>
      </c>
      <c r="D1489" s="7">
        <v>0</v>
      </c>
      <c r="E1489" s="7">
        <v>2</v>
      </c>
      <c r="F1489" s="7">
        <f>SUM(D1489:E1489)</f>
        <v>2</v>
      </c>
      <c r="G1489" s="7">
        <v>44</v>
      </c>
      <c r="H1489" s="7">
        <v>0</v>
      </c>
      <c r="I1489" s="7">
        <v>1</v>
      </c>
      <c r="J1489" s="7">
        <v>0</v>
      </c>
      <c r="K1489" s="7">
        <v>0</v>
      </c>
      <c r="L1489" s="7">
        <v>0</v>
      </c>
      <c r="M1489" s="7" t="str" cm="1">
        <f t="array" ref="M1489">_xlfn.IFS(H1489=1,H$1,I1489=1,I$1,J1489=1,J$1,K1489=1,K$1,L1489=1,L$1)</f>
        <v>Married</v>
      </c>
      <c r="N1489" s="7">
        <v>0</v>
      </c>
      <c r="O1489" s="7">
        <v>0</v>
      </c>
      <c r="P1489" s="7">
        <v>1</v>
      </c>
      <c r="Q1489" s="7">
        <v>0</v>
      </c>
      <c r="R1489" s="7" t="str" cm="1">
        <f t="array" ref="R1489">_xlfn.IFS(N1489=1,N$1,O1489=1,O$1,P1489=1,P$1,Q1489=1,Q$1)</f>
        <v>Master</v>
      </c>
      <c r="S1489" t="s">
        <v>73</v>
      </c>
      <c r="T1489" s="7">
        <v>66</v>
      </c>
      <c r="U1489" s="7">
        <v>1238</v>
      </c>
      <c r="V1489" s="7">
        <v>0</v>
      </c>
      <c r="W1489" s="7">
        <v>78</v>
      </c>
      <c r="X1489" s="7">
        <v>0</v>
      </c>
      <c r="Y1489" s="7">
        <v>0</v>
      </c>
      <c r="Z1489" s="20">
        <f>SUM(U1489:Y1489)</f>
        <v>1316</v>
      </c>
      <c r="AA1489" s="7">
        <v>63</v>
      </c>
      <c r="AB1489" s="7">
        <v>1253</v>
      </c>
      <c r="AC1489" s="7">
        <v>6</v>
      </c>
      <c r="AD1489" s="7">
        <v>7</v>
      </c>
      <c r="AE1489" s="7">
        <v>1</v>
      </c>
      <c r="AF1489" s="7">
        <v>7</v>
      </c>
      <c r="AG1489" s="7">
        <v>7</v>
      </c>
      <c r="AH1489" s="7">
        <v>0</v>
      </c>
      <c r="AI1489" s="7">
        <v>0</v>
      </c>
      <c r="AJ1489" s="7">
        <v>0</v>
      </c>
      <c r="AK1489" s="7">
        <v>0</v>
      </c>
      <c r="AL1489" s="7">
        <v>0</v>
      </c>
      <c r="AM1489" s="7">
        <v>0</v>
      </c>
      <c r="AN1489" s="7">
        <v>0</v>
      </c>
      <c r="AO1489" s="8">
        <v>43931</v>
      </c>
      <c r="AQ1489">
        <f>IF($AI1489=1,H1489,0)</f>
        <v>0</v>
      </c>
      <c r="AR1489">
        <f>IF($AI1489=1,I1489,0)</f>
        <v>0</v>
      </c>
      <c r="AS1489">
        <f>IF($AI1489=1,K1489,0)</f>
        <v>0</v>
      </c>
      <c r="AT1489">
        <f>IF($AI1489=1,J1489,0)</f>
        <v>0</v>
      </c>
      <c r="AU1489">
        <f>IF($AI1489=1,L1489,0)</f>
        <v>0</v>
      </c>
      <c r="AW1489">
        <f>IF($AL1489=1,U1489,0)</f>
        <v>0</v>
      </c>
      <c r="AX1489">
        <f>IF($AL1489=1,V1489,0)</f>
        <v>0</v>
      </c>
      <c r="AY1489">
        <f>IF($AL1489=1,W1489,0)</f>
        <v>0</v>
      </c>
      <c r="AZ1489">
        <f>IF($AL1489=1,X1489,0)</f>
        <v>0</v>
      </c>
      <c r="BA1489">
        <f>IF($AL1489=1,Y1489,0)</f>
        <v>0</v>
      </c>
      <c r="BC1489">
        <f>IF($AM1489=1,N1489,0)</f>
        <v>0</v>
      </c>
      <c r="BD1489">
        <f>IF($AM1489=1,O1489,0)</f>
        <v>0</v>
      </c>
      <c r="BE1489">
        <f>IF($AM1489=1,P1489,0)</f>
        <v>0</v>
      </c>
      <c r="BF1489">
        <f>IF($AM1489=1,Q1489,0)</f>
        <v>0</v>
      </c>
    </row>
    <row r="1490" spans="1:58" x14ac:dyDescent="0.3">
      <c r="A1490" s="7">
        <v>3148</v>
      </c>
      <c r="B1490" s="6">
        <v>126067</v>
      </c>
      <c r="C1490" s="6" t="str">
        <f>VLOOKUP(B1490,incomegroup,3,TRUE)</f>
        <v>Lower income</v>
      </c>
      <c r="D1490" s="7">
        <v>1</v>
      </c>
      <c r="E1490" s="7">
        <v>0</v>
      </c>
      <c r="F1490" s="7">
        <f>SUM(D1490:E1490)</f>
        <v>1</v>
      </c>
      <c r="G1490" s="7">
        <v>46</v>
      </c>
      <c r="H1490" s="7">
        <v>0</v>
      </c>
      <c r="I1490" s="7">
        <v>1</v>
      </c>
      <c r="J1490" s="7">
        <v>0</v>
      </c>
      <c r="K1490" s="7">
        <v>0</v>
      </c>
      <c r="L1490" s="7">
        <v>0</v>
      </c>
      <c r="M1490" s="7" t="str" cm="1">
        <f t="array" ref="M1490">_xlfn.IFS(H1490=1,H$1,I1490=1,I$1,J1490=1,J$1,K1490=1,K$1,L1490=1,L$1)</f>
        <v>Married</v>
      </c>
      <c r="N1490" s="7">
        <v>0</v>
      </c>
      <c r="O1490" s="7">
        <v>1</v>
      </c>
      <c r="P1490" s="7">
        <v>0</v>
      </c>
      <c r="Q1490" s="7">
        <v>0</v>
      </c>
      <c r="R1490" s="7" t="str" cm="1">
        <f t="array" ref="R1490">_xlfn.IFS(N1490=1,N$1,O1490=1,O$1,P1490=1,P$1,Q1490=1,Q$1)</f>
        <v>Graduate</v>
      </c>
      <c r="S1490" t="s">
        <v>73</v>
      </c>
      <c r="T1490" s="7">
        <v>49</v>
      </c>
      <c r="U1490" s="7">
        <v>106</v>
      </c>
      <c r="V1490" s="7">
        <v>10</v>
      </c>
      <c r="W1490" s="7">
        <v>87</v>
      </c>
      <c r="X1490" s="7">
        <v>0</v>
      </c>
      <c r="Y1490" s="7">
        <v>10</v>
      </c>
      <c r="Z1490" s="20">
        <f>SUM(U1490:Y1490)</f>
        <v>213</v>
      </c>
      <c r="AA1490" s="7">
        <v>58</v>
      </c>
      <c r="AB1490" s="7">
        <v>155</v>
      </c>
      <c r="AC1490" s="7">
        <v>3</v>
      </c>
      <c r="AD1490" s="7">
        <v>3</v>
      </c>
      <c r="AE1490" s="7">
        <v>0</v>
      </c>
      <c r="AF1490" s="7">
        <v>3</v>
      </c>
      <c r="AG1490" s="7">
        <v>8</v>
      </c>
      <c r="AH1490" s="7">
        <v>0</v>
      </c>
      <c r="AI1490" s="7">
        <v>0</v>
      </c>
      <c r="AJ1490" s="7">
        <v>0</v>
      </c>
      <c r="AK1490" s="7">
        <v>0</v>
      </c>
      <c r="AL1490" s="7">
        <v>0</v>
      </c>
      <c r="AM1490" s="7">
        <v>0</v>
      </c>
      <c r="AN1490" s="7">
        <v>0</v>
      </c>
      <c r="AO1490" s="8">
        <v>43931</v>
      </c>
      <c r="AQ1490">
        <f>IF($AI1490=1,H1490,0)</f>
        <v>0</v>
      </c>
      <c r="AR1490">
        <f>IF($AI1490=1,I1490,0)</f>
        <v>0</v>
      </c>
      <c r="AS1490">
        <f>IF($AI1490=1,K1490,0)</f>
        <v>0</v>
      </c>
      <c r="AT1490">
        <f>IF($AI1490=1,J1490,0)</f>
        <v>0</v>
      </c>
      <c r="AU1490">
        <f>IF($AI1490=1,L1490,0)</f>
        <v>0</v>
      </c>
      <c r="AW1490">
        <f>IF($AL1490=1,U1490,0)</f>
        <v>0</v>
      </c>
      <c r="AX1490">
        <f>IF($AL1490=1,V1490,0)</f>
        <v>0</v>
      </c>
      <c r="AY1490">
        <f>IF($AL1490=1,W1490,0)</f>
        <v>0</v>
      </c>
      <c r="AZ1490">
        <f>IF($AL1490=1,X1490,0)</f>
        <v>0</v>
      </c>
      <c r="BA1490">
        <f>IF($AL1490=1,Y1490,0)</f>
        <v>0</v>
      </c>
      <c r="BC1490">
        <f>IF($AM1490=1,N1490,0)</f>
        <v>0</v>
      </c>
      <c r="BD1490">
        <f>IF($AM1490=1,O1490,0)</f>
        <v>0</v>
      </c>
      <c r="BE1490">
        <f>IF($AM1490=1,P1490,0)</f>
        <v>0</v>
      </c>
      <c r="BF1490">
        <f>IF($AM1490=1,Q1490,0)</f>
        <v>0</v>
      </c>
    </row>
    <row r="1491" spans="1:58" x14ac:dyDescent="0.3">
      <c r="A1491" s="7">
        <v>1784</v>
      </c>
      <c r="B1491" s="6">
        <v>182716</v>
      </c>
      <c r="C1491" s="6" t="str">
        <f>VLOOKUP(B1491,incomegroup,3,TRUE)</f>
        <v>Middle Income</v>
      </c>
      <c r="D1491" s="7">
        <v>0</v>
      </c>
      <c r="E1491" s="7">
        <v>0</v>
      </c>
      <c r="F1491" s="7">
        <f>SUM(D1491:E1491)</f>
        <v>0</v>
      </c>
      <c r="G1491" s="7">
        <v>76</v>
      </c>
      <c r="H1491" s="7">
        <v>0</v>
      </c>
      <c r="I1491" s="7">
        <v>0</v>
      </c>
      <c r="J1491" s="7">
        <v>0</v>
      </c>
      <c r="K1491" s="7">
        <v>1</v>
      </c>
      <c r="L1491" s="7">
        <v>0</v>
      </c>
      <c r="M1491" s="7" t="str" cm="1">
        <f t="array" ref="M1491">_xlfn.IFS(H1491=1,H$1,I1491=1,I$1,J1491=1,J$1,K1491=1,K$1,L1491=1,L$1)</f>
        <v>Single</v>
      </c>
      <c r="N1491" s="7">
        <v>0</v>
      </c>
      <c r="O1491" s="7">
        <v>0</v>
      </c>
      <c r="P1491" s="7">
        <v>0</v>
      </c>
      <c r="Q1491" s="7">
        <v>1</v>
      </c>
      <c r="R1491" s="7" t="str" cm="1">
        <f t="array" ref="R1491">_xlfn.IFS(N1491=1,N$1,O1491=1,O$1,P1491=1,P$1,Q1491=1,Q$1)</f>
        <v>PhD</v>
      </c>
      <c r="S1491" t="s">
        <v>69</v>
      </c>
      <c r="T1491" s="7">
        <v>8</v>
      </c>
      <c r="U1491" s="7">
        <v>1339</v>
      </c>
      <c r="V1491" s="7">
        <v>327</v>
      </c>
      <c r="W1491" s="7">
        <v>504</v>
      </c>
      <c r="X1491" s="7">
        <v>33</v>
      </c>
      <c r="Y1491" s="7">
        <v>327</v>
      </c>
      <c r="Z1491" s="20">
        <f>SUM(U1491:Y1491)</f>
        <v>2530</v>
      </c>
      <c r="AA1491" s="7">
        <v>49</v>
      </c>
      <c r="AB1491" s="7">
        <v>2481</v>
      </c>
      <c r="AC1491" s="7">
        <v>1</v>
      </c>
      <c r="AD1491" s="7">
        <v>6</v>
      </c>
      <c r="AE1491" s="7">
        <v>8</v>
      </c>
      <c r="AF1491" s="7">
        <v>13</v>
      </c>
      <c r="AG1491" s="7">
        <v>2</v>
      </c>
      <c r="AH1491" s="7">
        <v>0</v>
      </c>
      <c r="AI1491" s="7">
        <v>0</v>
      </c>
      <c r="AJ1491" s="7">
        <v>0</v>
      </c>
      <c r="AK1491" s="7">
        <v>0</v>
      </c>
      <c r="AL1491" s="7">
        <v>0</v>
      </c>
      <c r="AM1491" s="7">
        <v>0</v>
      </c>
      <c r="AN1491" s="7">
        <v>0</v>
      </c>
      <c r="AO1491" s="8">
        <v>43932</v>
      </c>
      <c r="AQ1491">
        <f>IF($AI1491=1,H1491,0)</f>
        <v>0</v>
      </c>
      <c r="AR1491">
        <f>IF($AI1491=1,I1491,0)</f>
        <v>0</v>
      </c>
      <c r="AS1491">
        <f>IF($AI1491=1,K1491,0)</f>
        <v>0</v>
      </c>
      <c r="AT1491">
        <f>IF($AI1491=1,J1491,0)</f>
        <v>0</v>
      </c>
      <c r="AU1491">
        <f>IF($AI1491=1,L1491,0)</f>
        <v>0</v>
      </c>
      <c r="AW1491">
        <f>IF($AL1491=1,U1491,0)</f>
        <v>0</v>
      </c>
      <c r="AX1491">
        <f>IF($AL1491=1,V1491,0)</f>
        <v>0</v>
      </c>
      <c r="AY1491">
        <f>IF($AL1491=1,W1491,0)</f>
        <v>0</v>
      </c>
      <c r="AZ1491">
        <f>IF($AL1491=1,X1491,0)</f>
        <v>0</v>
      </c>
      <c r="BA1491">
        <f>IF($AL1491=1,Y1491,0)</f>
        <v>0</v>
      </c>
      <c r="BC1491">
        <f>IF($AM1491=1,N1491,0)</f>
        <v>0</v>
      </c>
      <c r="BD1491">
        <f>IF($AM1491=1,O1491,0)</f>
        <v>0</v>
      </c>
      <c r="BE1491">
        <f>IF($AM1491=1,P1491,0)</f>
        <v>0</v>
      </c>
      <c r="BF1491">
        <f>IF($AM1491=1,Q1491,0)</f>
        <v>0</v>
      </c>
    </row>
    <row r="1492" spans="1:58" x14ac:dyDescent="0.3">
      <c r="A1492" s="7">
        <v>1548</v>
      </c>
      <c r="B1492" s="6">
        <v>148799</v>
      </c>
      <c r="C1492" s="6" t="str">
        <f>VLOOKUP(B1492,incomegroup,3,TRUE)</f>
        <v>Lower income</v>
      </c>
      <c r="D1492" s="7">
        <v>0</v>
      </c>
      <c r="E1492" s="7">
        <v>1</v>
      </c>
      <c r="F1492" s="7">
        <f>SUM(D1492:E1492)</f>
        <v>1</v>
      </c>
      <c r="G1492" s="7">
        <v>57</v>
      </c>
      <c r="H1492" s="7">
        <v>1</v>
      </c>
      <c r="I1492" s="7">
        <v>0</v>
      </c>
      <c r="J1492" s="7">
        <v>0</v>
      </c>
      <c r="K1492" s="7">
        <v>0</v>
      </c>
      <c r="L1492" s="7">
        <v>0</v>
      </c>
      <c r="M1492" s="7" t="str" cm="1">
        <f t="array" ref="M1492">_xlfn.IFS(H1492=1,H$1,I1492=1,I$1,J1492=1,J$1,K1492=1,K$1,L1492=1,L$1)</f>
        <v>Divorced</v>
      </c>
      <c r="N1492" s="7">
        <v>0</v>
      </c>
      <c r="O1492" s="7">
        <v>0</v>
      </c>
      <c r="P1492" s="7">
        <v>0</v>
      </c>
      <c r="Q1492" s="7">
        <v>1</v>
      </c>
      <c r="R1492" s="7" t="str" cm="1">
        <f t="array" ref="R1492">_xlfn.IFS(N1492=1,N$1,O1492=1,O$1,P1492=1,P$1,Q1492=1,Q$1)</f>
        <v>PhD</v>
      </c>
      <c r="S1492" t="s">
        <v>68</v>
      </c>
      <c r="T1492" s="7">
        <v>9</v>
      </c>
      <c r="U1492" s="7">
        <v>531</v>
      </c>
      <c r="V1492" s="7">
        <v>55</v>
      </c>
      <c r="W1492" s="7">
        <v>247</v>
      </c>
      <c r="X1492" s="7">
        <v>85</v>
      </c>
      <c r="Y1492" s="7">
        <v>18</v>
      </c>
      <c r="Z1492" s="20">
        <f>SUM(U1492:Y1492)</f>
        <v>936</v>
      </c>
      <c r="AA1492" s="7">
        <v>73</v>
      </c>
      <c r="AB1492" s="7">
        <v>863</v>
      </c>
      <c r="AC1492" s="7">
        <v>3</v>
      </c>
      <c r="AD1492" s="7">
        <v>3</v>
      </c>
      <c r="AE1492" s="7">
        <v>2</v>
      </c>
      <c r="AF1492" s="7">
        <v>7</v>
      </c>
      <c r="AG1492" s="7">
        <v>3</v>
      </c>
      <c r="AH1492" s="7">
        <v>0</v>
      </c>
      <c r="AI1492" s="7">
        <v>0</v>
      </c>
      <c r="AJ1492" s="7">
        <v>0</v>
      </c>
      <c r="AK1492" s="7">
        <v>0</v>
      </c>
      <c r="AL1492" s="7">
        <v>0</v>
      </c>
      <c r="AM1492" s="7">
        <v>0</v>
      </c>
      <c r="AN1492" s="7">
        <v>0</v>
      </c>
      <c r="AO1492" s="8">
        <v>43932</v>
      </c>
      <c r="AQ1492">
        <f>IF($AI1492=1,H1492,0)</f>
        <v>0</v>
      </c>
      <c r="AR1492">
        <f>IF($AI1492=1,I1492,0)</f>
        <v>0</v>
      </c>
      <c r="AS1492">
        <f>IF($AI1492=1,K1492,0)</f>
        <v>0</v>
      </c>
      <c r="AT1492">
        <f>IF($AI1492=1,J1492,0)</f>
        <v>0</v>
      </c>
      <c r="AU1492">
        <f>IF($AI1492=1,L1492,0)</f>
        <v>0</v>
      </c>
      <c r="AW1492">
        <f>IF($AL1492=1,U1492,0)</f>
        <v>0</v>
      </c>
      <c r="AX1492">
        <f>IF($AL1492=1,V1492,0)</f>
        <v>0</v>
      </c>
      <c r="AY1492">
        <f>IF($AL1492=1,W1492,0)</f>
        <v>0</v>
      </c>
      <c r="AZ1492">
        <f>IF($AL1492=1,X1492,0)</f>
        <v>0</v>
      </c>
      <c r="BA1492">
        <f>IF($AL1492=1,Y1492,0)</f>
        <v>0</v>
      </c>
      <c r="BC1492">
        <f>IF($AM1492=1,N1492,0)</f>
        <v>0</v>
      </c>
      <c r="BD1492">
        <f>IF($AM1492=1,O1492,0)</f>
        <v>0</v>
      </c>
      <c r="BE1492">
        <f>IF($AM1492=1,P1492,0)</f>
        <v>0</v>
      </c>
      <c r="BF1492">
        <f>IF($AM1492=1,Q1492,0)</f>
        <v>0</v>
      </c>
    </row>
    <row r="1493" spans="1:58" x14ac:dyDescent="0.3">
      <c r="A1493" s="7">
        <v>2125</v>
      </c>
      <c r="B1493" s="6">
        <v>163285</v>
      </c>
      <c r="C1493" s="6" t="str">
        <f>VLOOKUP(B1493,incomegroup,3,TRUE)</f>
        <v>Middle Income</v>
      </c>
      <c r="D1493" s="7">
        <v>0</v>
      </c>
      <c r="E1493" s="7">
        <v>0</v>
      </c>
      <c r="F1493" s="7">
        <f>SUM(D1493:E1493)</f>
        <v>0</v>
      </c>
      <c r="G1493" s="7">
        <v>75</v>
      </c>
      <c r="H1493" s="7">
        <v>0</v>
      </c>
      <c r="I1493" s="7">
        <v>0</v>
      </c>
      <c r="J1493" s="7">
        <v>0</v>
      </c>
      <c r="K1493" s="7">
        <v>0</v>
      </c>
      <c r="L1493" s="7">
        <v>1</v>
      </c>
      <c r="M1493" s="7" t="str" cm="1">
        <f t="array" ref="M1493">_xlfn.IFS(H1493=1,H$1,I1493=1,I$1,J1493=1,J$1,K1493=1,K$1,L1493=1,L$1)</f>
        <v>Widow</v>
      </c>
      <c r="N1493" s="7">
        <v>0</v>
      </c>
      <c r="O1493" s="7">
        <v>1</v>
      </c>
      <c r="P1493" s="7">
        <v>0</v>
      </c>
      <c r="Q1493" s="7">
        <v>0</v>
      </c>
      <c r="R1493" s="7" t="str" cm="1">
        <f t="array" ref="R1493">_xlfn.IFS(N1493=1,N$1,O1493=1,O$1,P1493=1,P$1,Q1493=1,Q$1)</f>
        <v>Graduate</v>
      </c>
      <c r="S1493" t="s">
        <v>70</v>
      </c>
      <c r="T1493" s="7">
        <v>84</v>
      </c>
      <c r="U1493" s="7">
        <v>1311</v>
      </c>
      <c r="V1493" s="7">
        <v>320</v>
      </c>
      <c r="W1493" s="7">
        <v>642</v>
      </c>
      <c r="X1493" s="7">
        <v>129</v>
      </c>
      <c r="Y1493" s="7">
        <v>98</v>
      </c>
      <c r="Z1493" s="20">
        <f>SUM(U1493:Y1493)</f>
        <v>2500</v>
      </c>
      <c r="AA1493" s="7">
        <v>346</v>
      </c>
      <c r="AB1493" s="7">
        <v>2154</v>
      </c>
      <c r="AC1493" s="7">
        <v>1</v>
      </c>
      <c r="AD1493" s="7">
        <v>6</v>
      </c>
      <c r="AE1493" s="7">
        <v>5</v>
      </c>
      <c r="AF1493" s="7">
        <v>13</v>
      </c>
      <c r="AG1493" s="7">
        <v>3</v>
      </c>
      <c r="AH1493" s="7">
        <v>0</v>
      </c>
      <c r="AI1493" s="7">
        <v>0</v>
      </c>
      <c r="AJ1493" s="7">
        <v>0</v>
      </c>
      <c r="AK1493" s="7">
        <v>0</v>
      </c>
      <c r="AL1493" s="7">
        <v>0</v>
      </c>
      <c r="AM1493" s="7">
        <v>0</v>
      </c>
      <c r="AN1493" s="7">
        <v>0</v>
      </c>
      <c r="AO1493" s="8">
        <v>43932</v>
      </c>
      <c r="AQ1493">
        <f>IF($AI1493=1,H1493,0)</f>
        <v>0</v>
      </c>
      <c r="AR1493">
        <f>IF($AI1493=1,I1493,0)</f>
        <v>0</v>
      </c>
      <c r="AS1493">
        <f>IF($AI1493=1,K1493,0)</f>
        <v>0</v>
      </c>
      <c r="AT1493">
        <f>IF($AI1493=1,J1493,0)</f>
        <v>0</v>
      </c>
      <c r="AU1493">
        <f>IF($AI1493=1,L1493,0)</f>
        <v>0</v>
      </c>
      <c r="AW1493">
        <f>IF($AL1493=1,U1493,0)</f>
        <v>0</v>
      </c>
      <c r="AX1493">
        <f>IF($AL1493=1,V1493,0)</f>
        <v>0</v>
      </c>
      <c r="AY1493">
        <f>IF($AL1493=1,W1493,0)</f>
        <v>0</v>
      </c>
      <c r="AZ1493">
        <f>IF($AL1493=1,X1493,0)</f>
        <v>0</v>
      </c>
      <c r="BA1493">
        <f>IF($AL1493=1,Y1493,0)</f>
        <v>0</v>
      </c>
      <c r="BC1493">
        <f>IF($AM1493=1,N1493,0)</f>
        <v>0</v>
      </c>
      <c r="BD1493">
        <f>IF($AM1493=1,O1493,0)</f>
        <v>0</v>
      </c>
      <c r="BE1493">
        <f>IF($AM1493=1,P1493,0)</f>
        <v>0</v>
      </c>
      <c r="BF1493">
        <f>IF($AM1493=1,Q1493,0)</f>
        <v>0</v>
      </c>
    </row>
    <row r="1494" spans="1:58" x14ac:dyDescent="0.3">
      <c r="A1494" s="7">
        <v>1538</v>
      </c>
      <c r="B1494" s="6">
        <v>181698</v>
      </c>
      <c r="C1494" s="6" t="str">
        <f>VLOOKUP(B1494,incomegroup,3,TRUE)</f>
        <v>Middle Income</v>
      </c>
      <c r="D1494" s="7">
        <v>0</v>
      </c>
      <c r="E1494" s="7">
        <v>0</v>
      </c>
      <c r="F1494" s="7">
        <f>SUM(D1494:E1494)</f>
        <v>0</v>
      </c>
      <c r="G1494" s="7">
        <v>71</v>
      </c>
      <c r="H1494" s="7">
        <v>0</v>
      </c>
      <c r="I1494" s="7">
        <v>1</v>
      </c>
      <c r="J1494" s="7">
        <v>0</v>
      </c>
      <c r="K1494" s="7">
        <v>0</v>
      </c>
      <c r="L1494" s="7">
        <v>0</v>
      </c>
      <c r="M1494" s="7" t="str" cm="1">
        <f t="array" ref="M1494">_xlfn.IFS(H1494=1,H$1,I1494=1,I$1,J1494=1,J$1,K1494=1,K$1,L1494=1,L$1)</f>
        <v>Married</v>
      </c>
      <c r="N1494" s="7">
        <v>0</v>
      </c>
      <c r="O1494" s="7">
        <v>0</v>
      </c>
      <c r="P1494" s="7">
        <v>1</v>
      </c>
      <c r="Q1494" s="7">
        <v>0</v>
      </c>
      <c r="R1494" s="7" t="str" cm="1">
        <f t="array" ref="R1494">_xlfn.IFS(N1494=1,N$1,O1494=1,O$1,P1494=1,P$1,Q1494=1,Q$1)</f>
        <v>Master</v>
      </c>
      <c r="S1494" t="s">
        <v>69</v>
      </c>
      <c r="T1494" s="7">
        <v>4</v>
      </c>
      <c r="U1494" s="7">
        <v>398</v>
      </c>
      <c r="V1494" s="7">
        <v>62</v>
      </c>
      <c r="W1494" s="7">
        <v>1156</v>
      </c>
      <c r="X1494" s="7">
        <v>247</v>
      </c>
      <c r="Y1494" s="7">
        <v>274</v>
      </c>
      <c r="Z1494" s="20">
        <f>SUM(U1494:Y1494)</f>
        <v>2137</v>
      </c>
      <c r="AA1494" s="7">
        <v>105</v>
      </c>
      <c r="AB1494" s="7">
        <v>2033</v>
      </c>
      <c r="AC1494" s="7">
        <v>1</v>
      </c>
      <c r="AD1494" s="7">
        <v>3</v>
      </c>
      <c r="AE1494" s="7">
        <v>8</v>
      </c>
      <c r="AF1494" s="7">
        <v>13</v>
      </c>
      <c r="AG1494" s="7">
        <v>1</v>
      </c>
      <c r="AH1494" s="7">
        <v>0</v>
      </c>
      <c r="AI1494" s="7">
        <v>0</v>
      </c>
      <c r="AJ1494" s="7">
        <v>0</v>
      </c>
      <c r="AK1494" s="7">
        <v>0</v>
      </c>
      <c r="AL1494" s="7">
        <v>0</v>
      </c>
      <c r="AM1494" s="7">
        <v>0</v>
      </c>
      <c r="AN1494" s="7">
        <v>1</v>
      </c>
      <c r="AO1494" s="8">
        <v>43933</v>
      </c>
      <c r="AQ1494">
        <f>IF($AI1494=1,H1494,0)</f>
        <v>0</v>
      </c>
      <c r="AR1494">
        <f>IF($AI1494=1,I1494,0)</f>
        <v>0</v>
      </c>
      <c r="AS1494">
        <f>IF($AI1494=1,K1494,0)</f>
        <v>0</v>
      </c>
      <c r="AT1494">
        <f>IF($AI1494=1,J1494,0)</f>
        <v>0</v>
      </c>
      <c r="AU1494">
        <f>IF($AI1494=1,L1494,0)</f>
        <v>0</v>
      </c>
      <c r="AW1494">
        <f>IF($AL1494=1,U1494,0)</f>
        <v>0</v>
      </c>
      <c r="AX1494">
        <f>IF($AL1494=1,V1494,0)</f>
        <v>0</v>
      </c>
      <c r="AY1494">
        <f>IF($AL1494=1,W1494,0)</f>
        <v>0</v>
      </c>
      <c r="AZ1494">
        <f>IF($AL1494=1,X1494,0)</f>
        <v>0</v>
      </c>
      <c r="BA1494">
        <f>IF($AL1494=1,Y1494,0)</f>
        <v>0</v>
      </c>
      <c r="BC1494">
        <f>IF($AM1494=1,N1494,0)</f>
        <v>0</v>
      </c>
      <c r="BD1494">
        <f>IF($AM1494=1,O1494,0)</f>
        <v>0</v>
      </c>
      <c r="BE1494">
        <f>IF($AM1494=1,P1494,0)</f>
        <v>0</v>
      </c>
      <c r="BF1494">
        <f>IF($AM1494=1,Q1494,0)</f>
        <v>0</v>
      </c>
    </row>
    <row r="1495" spans="1:58" x14ac:dyDescent="0.3">
      <c r="A1495" s="7">
        <v>2293</v>
      </c>
      <c r="B1495" s="6">
        <v>174805</v>
      </c>
      <c r="C1495" s="6" t="str">
        <f>VLOOKUP(B1495,incomegroup,3,TRUE)</f>
        <v>Middle Income</v>
      </c>
      <c r="D1495" s="7">
        <v>0</v>
      </c>
      <c r="E1495" s="7">
        <v>1</v>
      </c>
      <c r="F1495" s="7">
        <f>SUM(D1495:E1495)</f>
        <v>1</v>
      </c>
      <c r="G1495" s="7">
        <v>65</v>
      </c>
      <c r="H1495" s="7">
        <v>0</v>
      </c>
      <c r="I1495" s="7">
        <v>0</v>
      </c>
      <c r="J1495" s="7">
        <v>1</v>
      </c>
      <c r="K1495" s="7">
        <v>0</v>
      </c>
      <c r="L1495" s="7">
        <v>0</v>
      </c>
      <c r="M1495" s="7" t="str" cm="1">
        <f t="array" ref="M1495">_xlfn.IFS(H1495=1,H$1,I1495=1,I$1,J1495=1,J$1,K1495=1,K$1,L1495=1,L$1)</f>
        <v>Together</v>
      </c>
      <c r="N1495" s="7">
        <v>0</v>
      </c>
      <c r="O1495" s="7">
        <v>0</v>
      </c>
      <c r="P1495" s="7">
        <v>0</v>
      </c>
      <c r="Q1495" s="7">
        <v>0</v>
      </c>
      <c r="R1495" s="7" t="e" cm="1">
        <f t="array" ref="R1495">_xlfn.IFS(N1495=1,N$1,O1495=1,O$1,P1495=1,P$1,Q1495=1,Q$1)</f>
        <v>#N/A</v>
      </c>
      <c r="S1495" t="s">
        <v>70</v>
      </c>
      <c r="T1495" s="7">
        <v>14</v>
      </c>
      <c r="U1495" s="7">
        <v>488</v>
      </c>
      <c r="V1495" s="7">
        <v>379</v>
      </c>
      <c r="W1495" s="7">
        <v>488</v>
      </c>
      <c r="X1495" s="7">
        <v>96</v>
      </c>
      <c r="Y1495" s="7">
        <v>379</v>
      </c>
      <c r="Z1495" s="20">
        <f>SUM(U1495:Y1495)</f>
        <v>1830</v>
      </c>
      <c r="AA1495" s="7">
        <v>86</v>
      </c>
      <c r="AB1495" s="7">
        <v>1743</v>
      </c>
      <c r="AC1495" s="7">
        <v>5</v>
      </c>
      <c r="AD1495" s="7">
        <v>4</v>
      </c>
      <c r="AE1495" s="7">
        <v>7</v>
      </c>
      <c r="AF1495" s="7">
        <v>10</v>
      </c>
      <c r="AG1495" s="7">
        <v>2</v>
      </c>
      <c r="AH1495" s="7">
        <v>0</v>
      </c>
      <c r="AI1495" s="7">
        <v>0</v>
      </c>
      <c r="AJ1495" s="7">
        <v>0</v>
      </c>
      <c r="AK1495" s="7">
        <v>0</v>
      </c>
      <c r="AL1495" s="7">
        <v>0</v>
      </c>
      <c r="AM1495" s="7">
        <v>0</v>
      </c>
      <c r="AN1495" s="7">
        <v>0</v>
      </c>
      <c r="AO1495" s="8">
        <v>43933</v>
      </c>
      <c r="AQ1495">
        <f>IF($AI1495=1,H1495,0)</f>
        <v>0</v>
      </c>
      <c r="AR1495">
        <f>IF($AI1495=1,I1495,0)</f>
        <v>0</v>
      </c>
      <c r="AS1495">
        <f>IF($AI1495=1,K1495,0)</f>
        <v>0</v>
      </c>
      <c r="AT1495">
        <f>IF($AI1495=1,J1495,0)</f>
        <v>0</v>
      </c>
      <c r="AU1495">
        <f>IF($AI1495=1,L1495,0)</f>
        <v>0</v>
      </c>
      <c r="AW1495">
        <f>IF($AL1495=1,U1495,0)</f>
        <v>0</v>
      </c>
      <c r="AX1495">
        <f>IF($AL1495=1,V1495,0)</f>
        <v>0</v>
      </c>
      <c r="AY1495">
        <f>IF($AL1495=1,W1495,0)</f>
        <v>0</v>
      </c>
      <c r="AZ1495">
        <f>IF($AL1495=1,X1495,0)</f>
        <v>0</v>
      </c>
      <c r="BA1495">
        <f>IF($AL1495=1,Y1495,0)</f>
        <v>0</v>
      </c>
      <c r="BC1495">
        <f>IF($AM1495=1,N1495,0)</f>
        <v>0</v>
      </c>
      <c r="BD1495">
        <f>IF($AM1495=1,O1495,0)</f>
        <v>0</v>
      </c>
      <c r="BE1495">
        <f>IF($AM1495=1,P1495,0)</f>
        <v>0</v>
      </c>
      <c r="BF1495">
        <f>IF($AM1495=1,Q1495,0)</f>
        <v>0</v>
      </c>
    </row>
    <row r="1496" spans="1:58" x14ac:dyDescent="0.3">
      <c r="A1496" s="7">
        <v>3058</v>
      </c>
      <c r="B1496" s="6">
        <v>134109</v>
      </c>
      <c r="C1496" s="6" t="str">
        <f>VLOOKUP(B1496,incomegroup,3,TRUE)</f>
        <v>Lower income</v>
      </c>
      <c r="D1496" s="7">
        <v>0</v>
      </c>
      <c r="E1496" s="7">
        <v>1</v>
      </c>
      <c r="F1496" s="7">
        <f>SUM(D1496:E1496)</f>
        <v>1</v>
      </c>
      <c r="G1496" s="7">
        <v>49</v>
      </c>
      <c r="H1496" s="7">
        <v>0</v>
      </c>
      <c r="I1496" s="7">
        <v>1</v>
      </c>
      <c r="J1496" s="7">
        <v>0</v>
      </c>
      <c r="K1496" s="7">
        <v>0</v>
      </c>
      <c r="L1496" s="7">
        <v>0</v>
      </c>
      <c r="M1496" s="7" t="str" cm="1">
        <f t="array" ref="M1496">_xlfn.IFS(H1496=1,H$1,I1496=1,I$1,J1496=1,J$1,K1496=1,K$1,L1496=1,L$1)</f>
        <v>Married</v>
      </c>
      <c r="N1496" s="7">
        <v>0</v>
      </c>
      <c r="O1496" s="7">
        <v>0</v>
      </c>
      <c r="P1496" s="7">
        <v>1</v>
      </c>
      <c r="Q1496" s="7">
        <v>0</v>
      </c>
      <c r="R1496" s="7" t="str" cm="1">
        <f t="array" ref="R1496">_xlfn.IFS(N1496=1,N$1,O1496=1,O$1,P1496=1,P$1,Q1496=1,Q$1)</f>
        <v>Master</v>
      </c>
      <c r="S1496" t="s">
        <v>73</v>
      </c>
      <c r="T1496" s="7">
        <v>39</v>
      </c>
      <c r="U1496" s="7">
        <v>35</v>
      </c>
      <c r="V1496" s="7">
        <v>4</v>
      </c>
      <c r="W1496" s="7">
        <v>20</v>
      </c>
      <c r="X1496" s="7">
        <v>8</v>
      </c>
      <c r="Y1496" s="7">
        <v>4</v>
      </c>
      <c r="Z1496" s="20">
        <f>SUM(U1496:Y1496)</f>
        <v>71</v>
      </c>
      <c r="AA1496" s="7">
        <v>16</v>
      </c>
      <c r="AB1496" s="7">
        <v>55</v>
      </c>
      <c r="AC1496" s="7">
        <v>1</v>
      </c>
      <c r="AD1496" s="7">
        <v>0</v>
      </c>
      <c r="AE1496" s="7">
        <v>0</v>
      </c>
      <c r="AF1496" s="7">
        <v>3</v>
      </c>
      <c r="AG1496" s="7">
        <v>4</v>
      </c>
      <c r="AH1496" s="7">
        <v>0</v>
      </c>
      <c r="AI1496" s="7">
        <v>0</v>
      </c>
      <c r="AJ1496" s="7">
        <v>0</v>
      </c>
      <c r="AK1496" s="7">
        <v>0</v>
      </c>
      <c r="AL1496" s="7">
        <v>0</v>
      </c>
      <c r="AM1496" s="7">
        <v>0</v>
      </c>
      <c r="AN1496" s="7">
        <v>0</v>
      </c>
      <c r="AO1496" s="8">
        <v>43933</v>
      </c>
      <c r="AQ1496">
        <f>IF($AI1496=1,H1496,0)</f>
        <v>0</v>
      </c>
      <c r="AR1496">
        <f>IF($AI1496=1,I1496,0)</f>
        <v>0</v>
      </c>
      <c r="AS1496">
        <f>IF($AI1496=1,K1496,0)</f>
        <v>0</v>
      </c>
      <c r="AT1496">
        <f>IF($AI1496=1,J1496,0)</f>
        <v>0</v>
      </c>
      <c r="AU1496">
        <f>IF($AI1496=1,L1496,0)</f>
        <v>0</v>
      </c>
      <c r="AW1496">
        <f>IF($AL1496=1,U1496,0)</f>
        <v>0</v>
      </c>
      <c r="AX1496">
        <f>IF($AL1496=1,V1496,0)</f>
        <v>0</v>
      </c>
      <c r="AY1496">
        <f>IF($AL1496=1,W1496,0)</f>
        <v>0</v>
      </c>
      <c r="AZ1496">
        <f>IF($AL1496=1,X1496,0)</f>
        <v>0</v>
      </c>
      <c r="BA1496">
        <f>IF($AL1496=1,Y1496,0)</f>
        <v>0</v>
      </c>
      <c r="BC1496">
        <f>IF($AM1496=1,N1496,0)</f>
        <v>0</v>
      </c>
      <c r="BD1496">
        <f>IF($AM1496=1,O1496,0)</f>
        <v>0</v>
      </c>
      <c r="BE1496">
        <f>IF($AM1496=1,P1496,0)</f>
        <v>0</v>
      </c>
      <c r="BF1496">
        <f>IF($AM1496=1,Q1496,0)</f>
        <v>0</v>
      </c>
    </row>
    <row r="1497" spans="1:58" x14ac:dyDescent="0.3">
      <c r="A1497" s="7">
        <v>2731</v>
      </c>
      <c r="B1497" s="6">
        <v>141120</v>
      </c>
      <c r="C1497" s="6" t="str">
        <f>VLOOKUP(B1497,incomegroup,3,TRUE)</f>
        <v>Lower income</v>
      </c>
      <c r="D1497" s="7">
        <v>1</v>
      </c>
      <c r="E1497" s="7">
        <v>1</v>
      </c>
      <c r="F1497" s="7">
        <f>SUM(D1497:E1497)</f>
        <v>2</v>
      </c>
      <c r="G1497" s="7">
        <v>52</v>
      </c>
      <c r="H1497" s="7">
        <v>0</v>
      </c>
      <c r="I1497" s="7">
        <v>1</v>
      </c>
      <c r="J1497" s="7">
        <v>0</v>
      </c>
      <c r="K1497" s="7">
        <v>0</v>
      </c>
      <c r="L1497" s="7">
        <v>0</v>
      </c>
      <c r="M1497" s="7" t="str" cm="1">
        <f t="array" ref="M1497">_xlfn.IFS(H1497=1,H$1,I1497=1,I$1,J1497=1,J$1,K1497=1,K$1,L1497=1,L$1)</f>
        <v>Married</v>
      </c>
      <c r="N1497" s="7">
        <v>0</v>
      </c>
      <c r="O1497" s="7">
        <v>1</v>
      </c>
      <c r="P1497" s="7">
        <v>0</v>
      </c>
      <c r="Q1497" s="7">
        <v>0</v>
      </c>
      <c r="R1497" s="7" t="str" cm="1">
        <f t="array" ref="R1497">_xlfn.IFS(N1497=1,N$1,O1497=1,O$1,P1497=1,P$1,Q1497=1,Q$1)</f>
        <v>Graduate</v>
      </c>
      <c r="S1497" t="s">
        <v>70</v>
      </c>
      <c r="T1497" s="7">
        <v>80</v>
      </c>
      <c r="U1497" s="7">
        <v>82</v>
      </c>
      <c r="V1497" s="7">
        <v>7</v>
      </c>
      <c r="W1497" s="7">
        <v>79</v>
      </c>
      <c r="X1497" s="7">
        <v>0</v>
      </c>
      <c r="Y1497" s="7">
        <v>27</v>
      </c>
      <c r="Z1497" s="20">
        <f>SUM(U1497:Y1497)</f>
        <v>195</v>
      </c>
      <c r="AA1497" s="7">
        <v>82</v>
      </c>
      <c r="AB1497" s="7">
        <v>113</v>
      </c>
      <c r="AC1497" s="7">
        <v>3</v>
      </c>
      <c r="AD1497" s="7">
        <v>2</v>
      </c>
      <c r="AE1497" s="7">
        <v>1</v>
      </c>
      <c r="AF1497" s="7">
        <v>3</v>
      </c>
      <c r="AG1497" s="7">
        <v>6</v>
      </c>
      <c r="AH1497" s="7">
        <v>0</v>
      </c>
      <c r="AI1497" s="7">
        <v>0</v>
      </c>
      <c r="AJ1497" s="7">
        <v>0</v>
      </c>
      <c r="AK1497" s="7">
        <v>0</v>
      </c>
      <c r="AL1497" s="7">
        <v>0</v>
      </c>
      <c r="AM1497" s="7">
        <v>0</v>
      </c>
      <c r="AN1497" s="7">
        <v>0</v>
      </c>
      <c r="AO1497" s="8">
        <v>43933</v>
      </c>
      <c r="AQ1497">
        <f>IF($AI1497=1,H1497,0)</f>
        <v>0</v>
      </c>
      <c r="AR1497">
        <f>IF($AI1497=1,I1497,0)</f>
        <v>0</v>
      </c>
      <c r="AS1497">
        <f>IF($AI1497=1,K1497,0)</f>
        <v>0</v>
      </c>
      <c r="AT1497">
        <f>IF($AI1497=1,J1497,0)</f>
        <v>0</v>
      </c>
      <c r="AU1497">
        <f>IF($AI1497=1,L1497,0)</f>
        <v>0</v>
      </c>
      <c r="AW1497">
        <f>IF($AL1497=1,U1497,0)</f>
        <v>0</v>
      </c>
      <c r="AX1497">
        <f>IF($AL1497=1,V1497,0)</f>
        <v>0</v>
      </c>
      <c r="AY1497">
        <f>IF($AL1497=1,W1497,0)</f>
        <v>0</v>
      </c>
      <c r="AZ1497">
        <f>IF($AL1497=1,X1497,0)</f>
        <v>0</v>
      </c>
      <c r="BA1497">
        <f>IF($AL1497=1,Y1497,0)</f>
        <v>0</v>
      </c>
      <c r="BC1497">
        <f>IF($AM1497=1,N1497,0)</f>
        <v>0</v>
      </c>
      <c r="BD1497">
        <f>IF($AM1497=1,O1497,0)</f>
        <v>0</v>
      </c>
      <c r="BE1497">
        <f>IF($AM1497=1,P1497,0)</f>
        <v>0</v>
      </c>
      <c r="BF1497">
        <f>IF($AM1497=1,Q1497,0)</f>
        <v>0</v>
      </c>
    </row>
    <row r="1498" spans="1:58" x14ac:dyDescent="0.3">
      <c r="A1498" s="7">
        <v>1622</v>
      </c>
      <c r="B1498" s="6">
        <v>173691</v>
      </c>
      <c r="C1498" s="6" t="str">
        <f>VLOOKUP(B1498,incomegroup,3,TRUE)</f>
        <v>Middle Income</v>
      </c>
      <c r="D1498" s="7">
        <v>0</v>
      </c>
      <c r="E1498" s="7">
        <v>1</v>
      </c>
      <c r="F1498" s="7">
        <f>SUM(D1498:E1498)</f>
        <v>1</v>
      </c>
      <c r="G1498" s="7">
        <v>49</v>
      </c>
      <c r="H1498" s="7">
        <v>0</v>
      </c>
      <c r="I1498" s="7">
        <v>1</v>
      </c>
      <c r="J1498" s="7">
        <v>0</v>
      </c>
      <c r="K1498" s="7">
        <v>0</v>
      </c>
      <c r="L1498" s="7">
        <v>0</v>
      </c>
      <c r="M1498" s="7" t="str" cm="1">
        <f t="array" ref="M1498">_xlfn.IFS(H1498=1,H$1,I1498=1,I$1,J1498=1,J$1,K1498=1,K$1,L1498=1,L$1)</f>
        <v>Married</v>
      </c>
      <c r="N1498" s="7">
        <v>0</v>
      </c>
      <c r="O1498" s="7">
        <v>1</v>
      </c>
      <c r="P1498" s="7">
        <v>0</v>
      </c>
      <c r="Q1498" s="7">
        <v>0</v>
      </c>
      <c r="R1498" s="7" t="str" cm="1">
        <f t="array" ref="R1498">_xlfn.IFS(N1498=1,N$1,O1498=1,O$1,P1498=1,P$1,Q1498=1,Q$1)</f>
        <v>Graduate</v>
      </c>
      <c r="S1498" t="s">
        <v>69</v>
      </c>
      <c r="T1498" s="7">
        <v>58</v>
      </c>
      <c r="U1498" s="7">
        <v>1666</v>
      </c>
      <c r="V1498" s="7">
        <v>49</v>
      </c>
      <c r="W1498" s="7">
        <v>589</v>
      </c>
      <c r="X1498" s="7">
        <v>200</v>
      </c>
      <c r="Y1498" s="7">
        <v>101</v>
      </c>
      <c r="Z1498" s="20">
        <f>SUM(U1498:Y1498)</f>
        <v>2605</v>
      </c>
      <c r="AA1498" s="7">
        <v>172</v>
      </c>
      <c r="AB1498" s="7">
        <v>2435</v>
      </c>
      <c r="AC1498" s="7">
        <v>2</v>
      </c>
      <c r="AD1498" s="7">
        <v>6</v>
      </c>
      <c r="AE1498" s="7">
        <v>2</v>
      </c>
      <c r="AF1498" s="7">
        <v>8</v>
      </c>
      <c r="AG1498" s="7">
        <v>2</v>
      </c>
      <c r="AH1498" s="7">
        <v>1</v>
      </c>
      <c r="AI1498" s="7">
        <v>0</v>
      </c>
      <c r="AJ1498" s="7">
        <v>0</v>
      </c>
      <c r="AK1498" s="7">
        <v>0</v>
      </c>
      <c r="AL1498" s="7">
        <v>0</v>
      </c>
      <c r="AM1498" s="7">
        <v>0</v>
      </c>
      <c r="AN1498" s="7">
        <v>0</v>
      </c>
      <c r="AO1498" s="8">
        <v>43933</v>
      </c>
      <c r="AQ1498">
        <f>IF($AI1498=1,H1498,0)</f>
        <v>0</v>
      </c>
      <c r="AR1498">
        <f>IF($AI1498=1,I1498,0)</f>
        <v>0</v>
      </c>
      <c r="AS1498">
        <f>IF($AI1498=1,K1498,0)</f>
        <v>0</v>
      </c>
      <c r="AT1498">
        <f>IF($AI1498=1,J1498,0)</f>
        <v>0</v>
      </c>
      <c r="AU1498">
        <f>IF($AI1498=1,L1498,0)</f>
        <v>0</v>
      </c>
      <c r="AW1498">
        <f>IF($AL1498=1,U1498,0)</f>
        <v>0</v>
      </c>
      <c r="AX1498">
        <f>IF($AL1498=1,V1498,0)</f>
        <v>0</v>
      </c>
      <c r="AY1498">
        <f>IF($AL1498=1,W1498,0)</f>
        <v>0</v>
      </c>
      <c r="AZ1498">
        <f>IF($AL1498=1,X1498,0)</f>
        <v>0</v>
      </c>
      <c r="BA1498">
        <f>IF($AL1498=1,Y1498,0)</f>
        <v>0</v>
      </c>
      <c r="BC1498">
        <f>IF($AM1498=1,N1498,0)</f>
        <v>0</v>
      </c>
      <c r="BD1498">
        <f>IF($AM1498=1,O1498,0)</f>
        <v>0</v>
      </c>
      <c r="BE1498">
        <f>IF($AM1498=1,P1498,0)</f>
        <v>0</v>
      </c>
      <c r="BF1498">
        <f>IF($AM1498=1,Q1498,0)</f>
        <v>0</v>
      </c>
    </row>
    <row r="1499" spans="1:58" x14ac:dyDescent="0.3">
      <c r="A1499" s="7">
        <v>1892</v>
      </c>
      <c r="B1499" s="6">
        <v>175114</v>
      </c>
      <c r="C1499" s="6" t="str">
        <f>VLOOKUP(B1499,incomegroup,3,TRUE)</f>
        <v>Middle Income</v>
      </c>
      <c r="D1499" s="7">
        <v>0</v>
      </c>
      <c r="E1499" s="7">
        <v>0</v>
      </c>
      <c r="F1499" s="7">
        <f>SUM(D1499:E1499)</f>
        <v>0</v>
      </c>
      <c r="G1499" s="7">
        <v>28</v>
      </c>
      <c r="H1499" s="7">
        <v>0</v>
      </c>
      <c r="I1499" s="7">
        <v>0</v>
      </c>
      <c r="J1499" s="7">
        <v>1</v>
      </c>
      <c r="K1499" s="7">
        <v>0</v>
      </c>
      <c r="L1499" s="7">
        <v>0</v>
      </c>
      <c r="M1499" s="7" t="str" cm="1">
        <f t="array" ref="M1499">_xlfn.IFS(H1499=1,H$1,I1499=1,I$1,J1499=1,J$1,K1499=1,K$1,L1499=1,L$1)</f>
        <v>Together</v>
      </c>
      <c r="N1499" s="7">
        <v>0</v>
      </c>
      <c r="O1499" s="7">
        <v>1</v>
      </c>
      <c r="P1499" s="7">
        <v>0</v>
      </c>
      <c r="Q1499" s="7">
        <v>0</v>
      </c>
      <c r="R1499" s="7" t="str" cm="1">
        <f t="array" ref="R1499">_xlfn.IFS(N1499=1,N$1,O1499=1,O$1,P1499=1,P$1,Q1499=1,Q$1)</f>
        <v>Graduate</v>
      </c>
      <c r="S1499" t="s">
        <v>69</v>
      </c>
      <c r="T1499" s="7">
        <v>40</v>
      </c>
      <c r="U1499" s="7">
        <v>1331</v>
      </c>
      <c r="V1499" s="7">
        <v>28</v>
      </c>
      <c r="W1499" s="7">
        <v>1219</v>
      </c>
      <c r="X1499" s="7">
        <v>147</v>
      </c>
      <c r="Y1499" s="7">
        <v>140</v>
      </c>
      <c r="Z1499" s="20">
        <f>SUM(U1499:Y1499)</f>
        <v>2865</v>
      </c>
      <c r="AA1499" s="7">
        <v>56</v>
      </c>
      <c r="AB1499" s="7">
        <v>2809</v>
      </c>
      <c r="AC1499" s="7">
        <v>1</v>
      </c>
      <c r="AD1499" s="7">
        <v>3</v>
      </c>
      <c r="AE1499" s="7">
        <v>10</v>
      </c>
      <c r="AF1499" s="7">
        <v>5</v>
      </c>
      <c r="AG1499" s="7">
        <v>2</v>
      </c>
      <c r="AH1499" s="7">
        <v>0</v>
      </c>
      <c r="AI1499" s="7">
        <v>0</v>
      </c>
      <c r="AJ1499" s="7">
        <v>0</v>
      </c>
      <c r="AK1499" s="7">
        <v>0</v>
      </c>
      <c r="AL1499" s="7">
        <v>0</v>
      </c>
      <c r="AM1499" s="7">
        <v>0</v>
      </c>
      <c r="AN1499" s="7">
        <v>0</v>
      </c>
      <c r="AO1499" s="8">
        <v>43934</v>
      </c>
      <c r="AQ1499">
        <f>IF($AI1499=1,H1499,0)</f>
        <v>0</v>
      </c>
      <c r="AR1499">
        <f>IF($AI1499=1,I1499,0)</f>
        <v>0</v>
      </c>
      <c r="AS1499">
        <f>IF($AI1499=1,K1499,0)</f>
        <v>0</v>
      </c>
      <c r="AT1499">
        <f>IF($AI1499=1,J1499,0)</f>
        <v>0</v>
      </c>
      <c r="AU1499">
        <f>IF($AI1499=1,L1499,0)</f>
        <v>0</v>
      </c>
      <c r="AW1499">
        <f>IF($AL1499=1,U1499,0)</f>
        <v>0</v>
      </c>
      <c r="AX1499">
        <f>IF($AL1499=1,V1499,0)</f>
        <v>0</v>
      </c>
      <c r="AY1499">
        <f>IF($AL1499=1,W1499,0)</f>
        <v>0</v>
      </c>
      <c r="AZ1499">
        <f>IF($AL1499=1,X1499,0)</f>
        <v>0</v>
      </c>
      <c r="BA1499">
        <f>IF($AL1499=1,Y1499,0)</f>
        <v>0</v>
      </c>
      <c r="BC1499">
        <f>IF($AM1499=1,N1499,0)</f>
        <v>0</v>
      </c>
      <c r="BD1499">
        <f>IF($AM1499=1,O1499,0)</f>
        <v>0</v>
      </c>
      <c r="BE1499">
        <f>IF($AM1499=1,P1499,0)</f>
        <v>0</v>
      </c>
      <c r="BF1499">
        <f>IF($AM1499=1,Q1499,0)</f>
        <v>0</v>
      </c>
    </row>
    <row r="1500" spans="1:58" x14ac:dyDescent="0.3">
      <c r="A1500" s="7">
        <v>1651</v>
      </c>
      <c r="B1500" s="6">
        <v>154690</v>
      </c>
      <c r="C1500" s="6" t="str">
        <f>VLOOKUP(B1500,incomegroup,3,TRUE)</f>
        <v>Middle Income</v>
      </c>
      <c r="D1500" s="7">
        <v>1</v>
      </c>
      <c r="E1500" s="7">
        <v>1</v>
      </c>
      <c r="F1500" s="7">
        <f>SUM(D1500:E1500)</f>
        <v>2</v>
      </c>
      <c r="G1500" s="7">
        <v>49</v>
      </c>
      <c r="H1500" s="7">
        <v>0</v>
      </c>
      <c r="I1500" s="7">
        <v>1</v>
      </c>
      <c r="J1500" s="7">
        <v>0</v>
      </c>
      <c r="K1500" s="7">
        <v>0</v>
      </c>
      <c r="L1500" s="7">
        <v>0</v>
      </c>
      <c r="M1500" s="7" t="str" cm="1">
        <f t="array" ref="M1500">_xlfn.IFS(H1500=1,H$1,I1500=1,I$1,J1500=1,J$1,K1500=1,K$1,L1500=1,L$1)</f>
        <v>Married</v>
      </c>
      <c r="N1500" s="7">
        <v>0</v>
      </c>
      <c r="O1500" s="7">
        <v>0</v>
      </c>
      <c r="P1500" s="7">
        <v>0</v>
      </c>
      <c r="Q1500" s="7">
        <v>0</v>
      </c>
      <c r="R1500" s="7" t="e" cm="1">
        <f t="array" ref="R1500">_xlfn.IFS(N1500=1,N$1,O1500=1,O$1,P1500=1,P$1,Q1500=1,Q$1)</f>
        <v>#N/A</v>
      </c>
      <c r="S1500" t="s">
        <v>70</v>
      </c>
      <c r="T1500" s="7">
        <v>76</v>
      </c>
      <c r="U1500" s="7">
        <v>314</v>
      </c>
      <c r="V1500" s="7">
        <v>45</v>
      </c>
      <c r="W1500" s="7">
        <v>105</v>
      </c>
      <c r="X1500" s="7">
        <v>20</v>
      </c>
      <c r="Y1500" s="7">
        <v>25</v>
      </c>
      <c r="Z1500" s="20">
        <f>SUM(U1500:Y1500)</f>
        <v>509</v>
      </c>
      <c r="AA1500" s="7">
        <v>51</v>
      </c>
      <c r="AB1500" s="7">
        <v>458</v>
      </c>
      <c r="AC1500" s="7">
        <v>3</v>
      </c>
      <c r="AD1500" s="7">
        <v>3</v>
      </c>
      <c r="AE1500" s="7">
        <v>1</v>
      </c>
      <c r="AF1500" s="7">
        <v>5</v>
      </c>
      <c r="AG1500" s="7">
        <v>3</v>
      </c>
      <c r="AH1500" s="7">
        <v>0</v>
      </c>
      <c r="AI1500" s="7">
        <v>0</v>
      </c>
      <c r="AJ1500" s="7">
        <v>0</v>
      </c>
      <c r="AK1500" s="7">
        <v>0</v>
      </c>
      <c r="AL1500" s="7">
        <v>0</v>
      </c>
      <c r="AM1500" s="7">
        <v>0</v>
      </c>
      <c r="AN1500" s="7">
        <v>0</v>
      </c>
      <c r="AO1500" s="8">
        <v>43934</v>
      </c>
      <c r="AQ1500">
        <f>IF($AI1500=1,H1500,0)</f>
        <v>0</v>
      </c>
      <c r="AR1500">
        <f>IF($AI1500=1,I1500,0)</f>
        <v>0</v>
      </c>
      <c r="AS1500">
        <f>IF($AI1500=1,K1500,0)</f>
        <v>0</v>
      </c>
      <c r="AT1500">
        <f>IF($AI1500=1,J1500,0)</f>
        <v>0</v>
      </c>
      <c r="AU1500">
        <f>IF($AI1500=1,L1500,0)</f>
        <v>0</v>
      </c>
      <c r="AW1500">
        <f>IF($AL1500=1,U1500,0)</f>
        <v>0</v>
      </c>
      <c r="AX1500">
        <f>IF($AL1500=1,V1500,0)</f>
        <v>0</v>
      </c>
      <c r="AY1500">
        <f>IF($AL1500=1,W1500,0)</f>
        <v>0</v>
      </c>
      <c r="AZ1500">
        <f>IF($AL1500=1,X1500,0)</f>
        <v>0</v>
      </c>
      <c r="BA1500">
        <f>IF($AL1500=1,Y1500,0)</f>
        <v>0</v>
      </c>
      <c r="BC1500">
        <f>IF($AM1500=1,N1500,0)</f>
        <v>0</v>
      </c>
      <c r="BD1500">
        <f>IF($AM1500=1,O1500,0)</f>
        <v>0</v>
      </c>
      <c r="BE1500">
        <f>IF($AM1500=1,P1500,0)</f>
        <v>0</v>
      </c>
      <c r="BF1500">
        <f>IF($AM1500=1,Q1500,0)</f>
        <v>0</v>
      </c>
    </row>
    <row r="1501" spans="1:58" x14ac:dyDescent="0.3">
      <c r="A1501" s="7">
        <v>2949</v>
      </c>
      <c r="B1501" s="6">
        <v>154690</v>
      </c>
      <c r="C1501" s="6" t="str">
        <f>VLOOKUP(B1501,incomegroup,3,TRUE)</f>
        <v>Middle Income</v>
      </c>
      <c r="D1501" s="7">
        <v>1</v>
      </c>
      <c r="E1501" s="7">
        <v>1</v>
      </c>
      <c r="F1501" s="7">
        <f>SUM(D1501:E1501)</f>
        <v>2</v>
      </c>
      <c r="G1501" s="7">
        <v>49</v>
      </c>
      <c r="H1501" s="7">
        <v>0</v>
      </c>
      <c r="I1501" s="7">
        <v>1</v>
      </c>
      <c r="J1501" s="7">
        <v>0</v>
      </c>
      <c r="K1501" s="7">
        <v>0</v>
      </c>
      <c r="L1501" s="7">
        <v>0</v>
      </c>
      <c r="M1501" s="7" t="str" cm="1">
        <f t="array" ref="M1501">_xlfn.IFS(H1501=1,H$1,I1501=1,I$1,J1501=1,J$1,K1501=1,K$1,L1501=1,L$1)</f>
        <v>Married</v>
      </c>
      <c r="N1501" s="7">
        <v>0</v>
      </c>
      <c r="O1501" s="7">
        <v>0</v>
      </c>
      <c r="P1501" s="7">
        <v>0</v>
      </c>
      <c r="Q1501" s="7">
        <v>0</v>
      </c>
      <c r="R1501" s="7" t="e" cm="1">
        <f t="array" ref="R1501">_xlfn.IFS(N1501=1,N$1,O1501=1,O$1,P1501=1,P$1,Q1501=1,Q$1)</f>
        <v>#N/A</v>
      </c>
      <c r="S1501" t="s">
        <v>72</v>
      </c>
      <c r="T1501" s="7">
        <v>76</v>
      </c>
      <c r="U1501" s="7">
        <v>314</v>
      </c>
      <c r="V1501" s="7">
        <v>45</v>
      </c>
      <c r="W1501" s="7">
        <v>105</v>
      </c>
      <c r="X1501" s="7">
        <v>20</v>
      </c>
      <c r="Y1501" s="7">
        <v>25</v>
      </c>
      <c r="Z1501" s="20">
        <f>SUM(U1501:Y1501)</f>
        <v>509</v>
      </c>
      <c r="AA1501" s="7">
        <v>51</v>
      </c>
      <c r="AB1501" s="7">
        <v>458</v>
      </c>
      <c r="AC1501" s="7">
        <v>3</v>
      </c>
      <c r="AD1501" s="7">
        <v>3</v>
      </c>
      <c r="AE1501" s="7">
        <v>1</v>
      </c>
      <c r="AF1501" s="7">
        <v>5</v>
      </c>
      <c r="AG1501" s="7">
        <v>3</v>
      </c>
      <c r="AH1501" s="7">
        <v>0</v>
      </c>
      <c r="AI1501" s="7">
        <v>0</v>
      </c>
      <c r="AJ1501" s="7">
        <v>0</v>
      </c>
      <c r="AK1501" s="7">
        <v>0</v>
      </c>
      <c r="AL1501" s="7">
        <v>0</v>
      </c>
      <c r="AM1501" s="7">
        <v>0</v>
      </c>
      <c r="AN1501" s="7">
        <v>0</v>
      </c>
      <c r="AO1501" s="8">
        <v>43934</v>
      </c>
      <c r="AQ1501">
        <f>IF($AI1501=1,H1501,0)</f>
        <v>0</v>
      </c>
      <c r="AR1501">
        <f>IF($AI1501=1,I1501,0)</f>
        <v>0</v>
      </c>
      <c r="AS1501">
        <f>IF($AI1501=1,K1501,0)</f>
        <v>0</v>
      </c>
      <c r="AT1501">
        <f>IF($AI1501=1,J1501,0)</f>
        <v>0</v>
      </c>
      <c r="AU1501">
        <f>IF($AI1501=1,L1501,0)</f>
        <v>0</v>
      </c>
      <c r="AW1501">
        <f>IF($AL1501=1,U1501,0)</f>
        <v>0</v>
      </c>
      <c r="AX1501">
        <f>IF($AL1501=1,V1501,0)</f>
        <v>0</v>
      </c>
      <c r="AY1501">
        <f>IF($AL1501=1,W1501,0)</f>
        <v>0</v>
      </c>
      <c r="AZ1501">
        <f>IF($AL1501=1,X1501,0)</f>
        <v>0</v>
      </c>
      <c r="BA1501">
        <f>IF($AL1501=1,Y1501,0)</f>
        <v>0</v>
      </c>
      <c r="BC1501">
        <f>IF($AM1501=1,N1501,0)</f>
        <v>0</v>
      </c>
      <c r="BD1501">
        <f>IF($AM1501=1,O1501,0)</f>
        <v>0</v>
      </c>
      <c r="BE1501">
        <f>IF($AM1501=1,P1501,0)</f>
        <v>0</v>
      </c>
      <c r="BF1501">
        <f>IF($AM1501=1,Q1501,0)</f>
        <v>0</v>
      </c>
    </row>
    <row r="1502" spans="1:58" x14ac:dyDescent="0.3">
      <c r="A1502" s="7">
        <v>2346</v>
      </c>
      <c r="B1502" s="6">
        <v>147025</v>
      </c>
      <c r="C1502" s="6" t="str">
        <f>VLOOKUP(B1502,incomegroup,3,TRUE)</f>
        <v>Lower income</v>
      </c>
      <c r="D1502" s="7">
        <v>0</v>
      </c>
      <c r="E1502" s="7">
        <v>1</v>
      </c>
      <c r="F1502" s="7">
        <f>SUM(D1502:E1502)</f>
        <v>1</v>
      </c>
      <c r="G1502" s="7">
        <v>44</v>
      </c>
      <c r="H1502" s="7">
        <v>0</v>
      </c>
      <c r="I1502" s="7">
        <v>0</v>
      </c>
      <c r="J1502" s="7">
        <v>0</v>
      </c>
      <c r="K1502" s="7">
        <v>1</v>
      </c>
      <c r="L1502" s="7">
        <v>0</v>
      </c>
      <c r="M1502" s="7" t="str" cm="1">
        <f t="array" ref="M1502">_xlfn.IFS(H1502=1,H$1,I1502=1,I$1,J1502=1,J$1,K1502=1,K$1,L1502=1,L$1)</f>
        <v>Single</v>
      </c>
      <c r="N1502" s="7">
        <v>0</v>
      </c>
      <c r="O1502" s="7">
        <v>1</v>
      </c>
      <c r="P1502" s="7">
        <v>0</v>
      </c>
      <c r="Q1502" s="7">
        <v>0</v>
      </c>
      <c r="R1502" s="7" t="str" cm="1">
        <f t="array" ref="R1502">_xlfn.IFS(N1502=1,N$1,O1502=1,O$1,P1502=1,P$1,Q1502=1,Q$1)</f>
        <v>Graduate</v>
      </c>
      <c r="S1502" t="s">
        <v>68</v>
      </c>
      <c r="T1502" s="7">
        <v>52</v>
      </c>
      <c r="U1502" s="7">
        <v>794</v>
      </c>
      <c r="V1502" s="7">
        <v>22</v>
      </c>
      <c r="W1502" s="7">
        <v>338</v>
      </c>
      <c r="X1502" s="7">
        <v>63</v>
      </c>
      <c r="Y1502" s="7">
        <v>0</v>
      </c>
      <c r="Z1502" s="20">
        <f>SUM(U1502:Y1502)</f>
        <v>1217</v>
      </c>
      <c r="AA1502" s="7">
        <v>81</v>
      </c>
      <c r="AB1502" s="7">
        <v>1135</v>
      </c>
      <c r="AC1502" s="7">
        <v>3</v>
      </c>
      <c r="AD1502" s="7">
        <v>6</v>
      </c>
      <c r="AE1502" s="7">
        <v>3</v>
      </c>
      <c r="AF1502" s="7">
        <v>5</v>
      </c>
      <c r="AG1502" s="7">
        <v>6</v>
      </c>
      <c r="AH1502" s="7">
        <v>0</v>
      </c>
      <c r="AI1502" s="7">
        <v>0</v>
      </c>
      <c r="AJ1502" s="7">
        <v>0</v>
      </c>
      <c r="AK1502" s="7">
        <v>0</v>
      </c>
      <c r="AL1502" s="7">
        <v>0</v>
      </c>
      <c r="AM1502" s="7">
        <v>0</v>
      </c>
      <c r="AN1502" s="7">
        <v>0</v>
      </c>
      <c r="AO1502" s="8">
        <v>43934</v>
      </c>
      <c r="AQ1502">
        <f>IF($AI1502=1,H1502,0)</f>
        <v>0</v>
      </c>
      <c r="AR1502">
        <f>IF($AI1502=1,I1502,0)</f>
        <v>0</v>
      </c>
      <c r="AS1502">
        <f>IF($AI1502=1,K1502,0)</f>
        <v>0</v>
      </c>
      <c r="AT1502">
        <f>IF($AI1502=1,J1502,0)</f>
        <v>0</v>
      </c>
      <c r="AU1502">
        <f>IF($AI1502=1,L1502,0)</f>
        <v>0</v>
      </c>
      <c r="AW1502">
        <f>IF($AL1502=1,U1502,0)</f>
        <v>0</v>
      </c>
      <c r="AX1502">
        <f>IF($AL1502=1,V1502,0)</f>
        <v>0</v>
      </c>
      <c r="AY1502">
        <f>IF($AL1502=1,W1502,0)</f>
        <v>0</v>
      </c>
      <c r="AZ1502">
        <f>IF($AL1502=1,X1502,0)</f>
        <v>0</v>
      </c>
      <c r="BA1502">
        <f>IF($AL1502=1,Y1502,0)</f>
        <v>0</v>
      </c>
      <c r="BC1502">
        <f>IF($AM1502=1,N1502,0)</f>
        <v>0</v>
      </c>
      <c r="BD1502">
        <f>IF($AM1502=1,O1502,0)</f>
        <v>0</v>
      </c>
      <c r="BE1502">
        <f>IF($AM1502=1,P1502,0)</f>
        <v>0</v>
      </c>
      <c r="BF1502">
        <f>IF($AM1502=1,Q1502,0)</f>
        <v>0</v>
      </c>
    </row>
    <row r="1503" spans="1:58" x14ac:dyDescent="0.3">
      <c r="A1503" s="7">
        <v>1312</v>
      </c>
      <c r="B1503" s="6">
        <v>127255</v>
      </c>
      <c r="C1503" s="6" t="str">
        <f>VLOOKUP(B1503,incomegroup,3,TRUE)</f>
        <v>Lower income</v>
      </c>
      <c r="D1503" s="7">
        <v>1</v>
      </c>
      <c r="E1503" s="7">
        <v>0</v>
      </c>
      <c r="F1503" s="7">
        <f>SUM(D1503:E1503)</f>
        <v>1</v>
      </c>
      <c r="G1503" s="7">
        <v>36</v>
      </c>
      <c r="H1503" s="7">
        <v>0</v>
      </c>
      <c r="I1503" s="7">
        <v>1</v>
      </c>
      <c r="J1503" s="7">
        <v>0</v>
      </c>
      <c r="K1503" s="7">
        <v>0</v>
      </c>
      <c r="L1503" s="7">
        <v>0</v>
      </c>
      <c r="M1503" s="7" t="str" cm="1">
        <f t="array" ref="M1503">_xlfn.IFS(H1503=1,H$1,I1503=1,I$1,J1503=1,J$1,K1503=1,K$1,L1503=1,L$1)</f>
        <v>Married</v>
      </c>
      <c r="N1503" s="7">
        <v>0</v>
      </c>
      <c r="O1503" s="7">
        <v>1</v>
      </c>
      <c r="P1503" s="7">
        <v>0</v>
      </c>
      <c r="Q1503" s="7">
        <v>0</v>
      </c>
      <c r="R1503" s="7" t="str" cm="1">
        <f t="array" ref="R1503">_xlfn.IFS(N1503=1,N$1,O1503=1,O$1,P1503=1,P$1,Q1503=1,Q$1)</f>
        <v>Graduate</v>
      </c>
      <c r="S1503" t="s">
        <v>73</v>
      </c>
      <c r="T1503" s="7">
        <v>3</v>
      </c>
      <c r="U1503" s="7">
        <v>103</v>
      </c>
      <c r="V1503" s="7">
        <v>5</v>
      </c>
      <c r="W1503" s="7">
        <v>51</v>
      </c>
      <c r="X1503" s="7">
        <v>0</v>
      </c>
      <c r="Y1503" s="7">
        <v>5</v>
      </c>
      <c r="Z1503" s="20">
        <f>SUM(U1503:Y1503)</f>
        <v>164</v>
      </c>
      <c r="AA1503" s="7">
        <v>9</v>
      </c>
      <c r="AB1503" s="7">
        <v>154</v>
      </c>
      <c r="AC1503" s="7">
        <v>1</v>
      </c>
      <c r="AD1503" s="7">
        <v>1</v>
      </c>
      <c r="AE1503" s="7">
        <v>0</v>
      </c>
      <c r="AF1503" s="7">
        <v>3</v>
      </c>
      <c r="AG1503" s="7">
        <v>7</v>
      </c>
      <c r="AH1503" s="7">
        <v>0</v>
      </c>
      <c r="AI1503" s="7">
        <v>0</v>
      </c>
      <c r="AJ1503" s="7">
        <v>0</v>
      </c>
      <c r="AK1503" s="7">
        <v>0</v>
      </c>
      <c r="AL1503" s="7">
        <v>0</v>
      </c>
      <c r="AM1503" s="7">
        <v>0</v>
      </c>
      <c r="AN1503" s="7">
        <v>0</v>
      </c>
      <c r="AO1503" s="8">
        <v>43934</v>
      </c>
      <c r="AQ1503">
        <f>IF($AI1503=1,H1503,0)</f>
        <v>0</v>
      </c>
      <c r="AR1503">
        <f>IF($AI1503=1,I1503,0)</f>
        <v>0</v>
      </c>
      <c r="AS1503">
        <f>IF($AI1503=1,K1503,0)</f>
        <v>0</v>
      </c>
      <c r="AT1503">
        <f>IF($AI1503=1,J1503,0)</f>
        <v>0</v>
      </c>
      <c r="AU1503">
        <f>IF($AI1503=1,L1503,0)</f>
        <v>0</v>
      </c>
      <c r="AW1503">
        <f>IF($AL1503=1,U1503,0)</f>
        <v>0</v>
      </c>
      <c r="AX1503">
        <f>IF($AL1503=1,V1503,0)</f>
        <v>0</v>
      </c>
      <c r="AY1503">
        <f>IF($AL1503=1,W1503,0)</f>
        <v>0</v>
      </c>
      <c r="AZ1503">
        <f>IF($AL1503=1,X1503,0)</f>
        <v>0</v>
      </c>
      <c r="BA1503">
        <f>IF($AL1503=1,Y1503,0)</f>
        <v>0</v>
      </c>
      <c r="BC1503">
        <f>IF($AM1503=1,N1503,0)</f>
        <v>0</v>
      </c>
      <c r="BD1503">
        <f>IF($AM1503=1,O1503,0)</f>
        <v>0</v>
      </c>
      <c r="BE1503">
        <f>IF($AM1503=1,P1503,0)</f>
        <v>0</v>
      </c>
      <c r="BF1503">
        <f>IF($AM1503=1,Q1503,0)</f>
        <v>0</v>
      </c>
    </row>
    <row r="1504" spans="1:58" x14ac:dyDescent="0.3">
      <c r="A1504" s="7">
        <v>2980</v>
      </c>
      <c r="B1504" s="6">
        <v>130368</v>
      </c>
      <c r="C1504" s="6" t="str">
        <f>VLOOKUP(B1504,incomegroup,3,TRUE)</f>
        <v>Lower income</v>
      </c>
      <c r="D1504" s="7">
        <v>0</v>
      </c>
      <c r="E1504" s="7">
        <v>1</v>
      </c>
      <c r="F1504" s="7">
        <f>SUM(D1504:E1504)</f>
        <v>1</v>
      </c>
      <c r="G1504" s="7">
        <v>43</v>
      </c>
      <c r="H1504" s="7">
        <v>0</v>
      </c>
      <c r="I1504" s="7">
        <v>1</v>
      </c>
      <c r="J1504" s="7">
        <v>0</v>
      </c>
      <c r="K1504" s="7">
        <v>0</v>
      </c>
      <c r="L1504" s="7">
        <v>0</v>
      </c>
      <c r="M1504" s="7" t="str" cm="1">
        <f t="array" ref="M1504">_xlfn.IFS(H1504=1,H$1,I1504=1,I$1,J1504=1,J$1,K1504=1,K$1,L1504=1,L$1)</f>
        <v>Married</v>
      </c>
      <c r="N1504" s="7">
        <v>0</v>
      </c>
      <c r="O1504" s="7">
        <v>1</v>
      </c>
      <c r="P1504" s="7">
        <v>0</v>
      </c>
      <c r="Q1504" s="7">
        <v>0</v>
      </c>
      <c r="R1504" s="7" t="str" cm="1">
        <f t="array" ref="R1504">_xlfn.IFS(N1504=1,N$1,O1504=1,O$1,P1504=1,P$1,Q1504=1,Q$1)</f>
        <v>Graduate</v>
      </c>
      <c r="S1504" t="s">
        <v>73</v>
      </c>
      <c r="T1504" s="7">
        <v>97</v>
      </c>
      <c r="U1504" s="7">
        <v>150</v>
      </c>
      <c r="V1504" s="7">
        <v>0</v>
      </c>
      <c r="W1504" s="7">
        <v>56</v>
      </c>
      <c r="X1504" s="7">
        <v>9</v>
      </c>
      <c r="Y1504" s="7">
        <v>0</v>
      </c>
      <c r="Z1504" s="20">
        <f>SUM(U1504:Y1504)</f>
        <v>215</v>
      </c>
      <c r="AA1504" s="7">
        <v>9</v>
      </c>
      <c r="AB1504" s="7">
        <v>206</v>
      </c>
      <c r="AC1504" s="7">
        <v>2</v>
      </c>
      <c r="AD1504" s="7">
        <v>2</v>
      </c>
      <c r="AE1504" s="7">
        <v>0</v>
      </c>
      <c r="AF1504" s="7">
        <v>3</v>
      </c>
      <c r="AG1504" s="7">
        <v>8</v>
      </c>
      <c r="AH1504" s="7">
        <v>0</v>
      </c>
      <c r="AI1504" s="7">
        <v>0</v>
      </c>
      <c r="AJ1504" s="7">
        <v>0</v>
      </c>
      <c r="AK1504" s="7">
        <v>0</v>
      </c>
      <c r="AL1504" s="7">
        <v>0</v>
      </c>
      <c r="AM1504" s="7">
        <v>0</v>
      </c>
      <c r="AN1504" s="7">
        <v>0</v>
      </c>
      <c r="AO1504" s="8">
        <v>43934</v>
      </c>
      <c r="AQ1504">
        <f>IF($AI1504=1,H1504,0)</f>
        <v>0</v>
      </c>
      <c r="AR1504">
        <f>IF($AI1504=1,I1504,0)</f>
        <v>0</v>
      </c>
      <c r="AS1504">
        <f>IF($AI1504=1,K1504,0)</f>
        <v>0</v>
      </c>
      <c r="AT1504">
        <f>IF($AI1504=1,J1504,0)</f>
        <v>0</v>
      </c>
      <c r="AU1504">
        <f>IF($AI1504=1,L1504,0)</f>
        <v>0</v>
      </c>
      <c r="AW1504">
        <f>IF($AL1504=1,U1504,0)</f>
        <v>0</v>
      </c>
      <c r="AX1504">
        <f>IF($AL1504=1,V1504,0)</f>
        <v>0</v>
      </c>
      <c r="AY1504">
        <f>IF($AL1504=1,W1504,0)</f>
        <v>0</v>
      </c>
      <c r="AZ1504">
        <f>IF($AL1504=1,X1504,0)</f>
        <v>0</v>
      </c>
      <c r="BA1504">
        <f>IF($AL1504=1,Y1504,0)</f>
        <v>0</v>
      </c>
      <c r="BC1504">
        <f>IF($AM1504=1,N1504,0)</f>
        <v>0</v>
      </c>
      <c r="BD1504">
        <f>IF($AM1504=1,O1504,0)</f>
        <v>0</v>
      </c>
      <c r="BE1504">
        <f>IF($AM1504=1,P1504,0)</f>
        <v>0</v>
      </c>
      <c r="BF1504">
        <f>IF($AM1504=1,Q1504,0)</f>
        <v>0</v>
      </c>
    </row>
    <row r="1505" spans="1:58" x14ac:dyDescent="0.3">
      <c r="A1505" s="7">
        <v>1524</v>
      </c>
      <c r="B1505" s="6">
        <v>125315</v>
      </c>
      <c r="C1505" s="6" t="str">
        <f>VLOOKUP(B1505,incomegroup,3,TRUE)</f>
        <v>Lower income</v>
      </c>
      <c r="D1505" s="7">
        <v>1</v>
      </c>
      <c r="E1505" s="7">
        <v>0</v>
      </c>
      <c r="F1505" s="7">
        <f>SUM(D1505:E1505)</f>
        <v>1</v>
      </c>
      <c r="G1505" s="7">
        <v>43</v>
      </c>
      <c r="H1505" s="7">
        <v>0</v>
      </c>
      <c r="I1505" s="7">
        <v>0</v>
      </c>
      <c r="J1505" s="7">
        <v>1</v>
      </c>
      <c r="K1505" s="7">
        <v>0</v>
      </c>
      <c r="L1505" s="7">
        <v>0</v>
      </c>
      <c r="M1505" s="7" t="str" cm="1">
        <f t="array" ref="M1505">_xlfn.IFS(H1505=1,H$1,I1505=1,I$1,J1505=1,J$1,K1505=1,K$1,L1505=1,L$1)</f>
        <v>Together</v>
      </c>
      <c r="N1505" s="7">
        <v>0</v>
      </c>
      <c r="O1505" s="7">
        <v>0</v>
      </c>
      <c r="P1505" s="7">
        <v>0</v>
      </c>
      <c r="Q1505" s="7">
        <v>0</v>
      </c>
      <c r="R1505" s="7" t="e" cm="1">
        <f t="array" ref="R1505">_xlfn.IFS(N1505=1,N$1,O1505=1,O$1,P1505=1,P$1,Q1505=1,Q$1)</f>
        <v>#N/A</v>
      </c>
      <c r="S1505" t="s">
        <v>68</v>
      </c>
      <c r="T1505" s="7">
        <v>46</v>
      </c>
      <c r="U1505" s="7">
        <v>5</v>
      </c>
      <c r="V1505" s="7">
        <v>45</v>
      </c>
      <c r="W1505" s="7">
        <v>40</v>
      </c>
      <c r="X1505" s="7">
        <v>54</v>
      </c>
      <c r="Y1505" s="7">
        <v>15</v>
      </c>
      <c r="Z1505" s="20">
        <f>SUM(U1505:Y1505)</f>
        <v>159</v>
      </c>
      <c r="AA1505" s="7">
        <v>109</v>
      </c>
      <c r="AB1505" s="7">
        <v>50</v>
      </c>
      <c r="AC1505" s="7">
        <v>3</v>
      </c>
      <c r="AD1505" s="7">
        <v>3</v>
      </c>
      <c r="AE1505" s="7">
        <v>0</v>
      </c>
      <c r="AF1505" s="7">
        <v>3</v>
      </c>
      <c r="AG1505" s="7">
        <v>8</v>
      </c>
      <c r="AH1505" s="7">
        <v>0</v>
      </c>
      <c r="AI1505" s="7">
        <v>0</v>
      </c>
      <c r="AJ1505" s="7">
        <v>0</v>
      </c>
      <c r="AK1505" s="7">
        <v>0</v>
      </c>
      <c r="AL1505" s="7">
        <v>0</v>
      </c>
      <c r="AM1505" s="7">
        <v>0</v>
      </c>
      <c r="AN1505" s="7">
        <v>0</v>
      </c>
      <c r="AO1505" s="8">
        <v>43934</v>
      </c>
      <c r="AQ1505">
        <f>IF($AI1505=1,H1505,0)</f>
        <v>0</v>
      </c>
      <c r="AR1505">
        <f>IF($AI1505=1,I1505,0)</f>
        <v>0</v>
      </c>
      <c r="AS1505">
        <f>IF($AI1505=1,K1505,0)</f>
        <v>0</v>
      </c>
      <c r="AT1505">
        <f>IF($AI1505=1,J1505,0)</f>
        <v>0</v>
      </c>
      <c r="AU1505">
        <f>IF($AI1505=1,L1505,0)</f>
        <v>0</v>
      </c>
      <c r="AW1505">
        <f>IF($AL1505=1,U1505,0)</f>
        <v>0</v>
      </c>
      <c r="AX1505">
        <f>IF($AL1505=1,V1505,0)</f>
        <v>0</v>
      </c>
      <c r="AY1505">
        <f>IF($AL1505=1,W1505,0)</f>
        <v>0</v>
      </c>
      <c r="AZ1505">
        <f>IF($AL1505=1,X1505,0)</f>
        <v>0</v>
      </c>
      <c r="BA1505">
        <f>IF($AL1505=1,Y1505,0)</f>
        <v>0</v>
      </c>
      <c r="BC1505">
        <f>IF($AM1505=1,N1505,0)</f>
        <v>0</v>
      </c>
      <c r="BD1505">
        <f>IF($AM1505=1,O1505,0)</f>
        <v>0</v>
      </c>
      <c r="BE1505">
        <f>IF($AM1505=1,P1505,0)</f>
        <v>0</v>
      </c>
      <c r="BF1505">
        <f>IF($AM1505=1,Q1505,0)</f>
        <v>0</v>
      </c>
    </row>
    <row r="1506" spans="1:58" x14ac:dyDescent="0.3">
      <c r="A1506" s="7">
        <v>2862</v>
      </c>
      <c r="B1506" s="6">
        <v>186979</v>
      </c>
      <c r="C1506" s="6" t="str">
        <f>VLOOKUP(B1506,incomegroup,3,TRUE)</f>
        <v>Middle Income</v>
      </c>
      <c r="D1506" s="7">
        <v>0</v>
      </c>
      <c r="E1506" s="7">
        <v>0</v>
      </c>
      <c r="F1506" s="7">
        <f>SUM(D1506:E1506)</f>
        <v>0</v>
      </c>
      <c r="G1506" s="7">
        <v>49</v>
      </c>
      <c r="H1506" s="7">
        <v>1</v>
      </c>
      <c r="I1506" s="7">
        <v>0</v>
      </c>
      <c r="J1506" s="7">
        <v>0</v>
      </c>
      <c r="K1506" s="7">
        <v>0</v>
      </c>
      <c r="L1506" s="7">
        <v>0</v>
      </c>
      <c r="M1506" s="7" t="str" cm="1">
        <f t="array" ref="M1506">_xlfn.IFS(H1506=1,H$1,I1506=1,I$1,J1506=1,J$1,K1506=1,K$1,L1506=1,L$1)</f>
        <v>Divorced</v>
      </c>
      <c r="N1506" s="7">
        <v>0</v>
      </c>
      <c r="O1506" s="7">
        <v>0</v>
      </c>
      <c r="P1506" s="7">
        <v>0</v>
      </c>
      <c r="Q1506" s="7">
        <v>1</v>
      </c>
      <c r="R1506" s="7" t="str" cm="1">
        <f t="array" ref="R1506">_xlfn.IFS(N1506=1,N$1,O1506=1,O$1,P1506=1,P$1,Q1506=1,Q$1)</f>
        <v>PhD</v>
      </c>
      <c r="S1506" t="s">
        <v>68</v>
      </c>
      <c r="T1506" s="7">
        <v>67</v>
      </c>
      <c r="U1506" s="7">
        <v>1255</v>
      </c>
      <c r="V1506" s="7">
        <v>215</v>
      </c>
      <c r="W1506" s="7">
        <v>1795</v>
      </c>
      <c r="X1506" s="7">
        <v>140</v>
      </c>
      <c r="Y1506" s="7">
        <v>178</v>
      </c>
      <c r="Z1506" s="20">
        <f>SUM(U1506:Y1506)</f>
        <v>3583</v>
      </c>
      <c r="AA1506" s="7">
        <v>75</v>
      </c>
      <c r="AB1506" s="7">
        <v>3508</v>
      </c>
      <c r="AC1506" s="7">
        <v>1</v>
      </c>
      <c r="AD1506" s="7">
        <v>5</v>
      </c>
      <c r="AE1506" s="7">
        <v>5</v>
      </c>
      <c r="AF1506" s="7">
        <v>5</v>
      </c>
      <c r="AG1506" s="7">
        <v>2</v>
      </c>
      <c r="AH1506" s="7">
        <v>1</v>
      </c>
      <c r="AI1506" s="7">
        <v>0</v>
      </c>
      <c r="AJ1506" s="7">
        <v>0</v>
      </c>
      <c r="AK1506" s="7">
        <v>0</v>
      </c>
      <c r="AL1506" s="7">
        <v>0</v>
      </c>
      <c r="AM1506" s="7">
        <v>0</v>
      </c>
      <c r="AN1506" s="7">
        <v>1</v>
      </c>
      <c r="AO1506" s="8">
        <v>43934</v>
      </c>
      <c r="AQ1506">
        <f>IF($AI1506=1,H1506,0)</f>
        <v>0</v>
      </c>
      <c r="AR1506">
        <f>IF($AI1506=1,I1506,0)</f>
        <v>0</v>
      </c>
      <c r="AS1506">
        <f>IF($AI1506=1,K1506,0)</f>
        <v>0</v>
      </c>
      <c r="AT1506">
        <f>IF($AI1506=1,J1506,0)</f>
        <v>0</v>
      </c>
      <c r="AU1506">
        <f>IF($AI1506=1,L1506,0)</f>
        <v>0</v>
      </c>
      <c r="AW1506">
        <f>IF($AL1506=1,U1506,0)</f>
        <v>0</v>
      </c>
      <c r="AX1506">
        <f>IF($AL1506=1,V1506,0)</f>
        <v>0</v>
      </c>
      <c r="AY1506">
        <f>IF($AL1506=1,W1506,0)</f>
        <v>0</v>
      </c>
      <c r="AZ1506">
        <f>IF($AL1506=1,X1506,0)</f>
        <v>0</v>
      </c>
      <c r="BA1506">
        <f>IF($AL1506=1,Y1506,0)</f>
        <v>0</v>
      </c>
      <c r="BC1506">
        <f>IF($AM1506=1,N1506,0)</f>
        <v>0</v>
      </c>
      <c r="BD1506">
        <f>IF($AM1506=1,O1506,0)</f>
        <v>0</v>
      </c>
      <c r="BE1506">
        <f>IF($AM1506=1,P1506,0)</f>
        <v>0</v>
      </c>
      <c r="BF1506">
        <f>IF($AM1506=1,Q1506,0)</f>
        <v>0</v>
      </c>
    </row>
    <row r="1507" spans="1:58" x14ac:dyDescent="0.3">
      <c r="A1507" s="7">
        <v>1653</v>
      </c>
      <c r="B1507" s="6">
        <v>159247</v>
      </c>
      <c r="C1507" s="6" t="str">
        <f>VLOOKUP(B1507,incomegroup,3,TRUE)</f>
        <v>Middle Income</v>
      </c>
      <c r="D1507" s="7">
        <v>0</v>
      </c>
      <c r="E1507" s="7">
        <v>2</v>
      </c>
      <c r="F1507" s="7">
        <f>SUM(D1507:E1507)</f>
        <v>2</v>
      </c>
      <c r="G1507" s="7">
        <v>58</v>
      </c>
      <c r="H1507" s="7">
        <v>0</v>
      </c>
      <c r="I1507" s="7">
        <v>0</v>
      </c>
      <c r="J1507" s="7">
        <v>0</v>
      </c>
      <c r="K1507" s="7">
        <v>1</v>
      </c>
      <c r="L1507" s="7">
        <v>0</v>
      </c>
      <c r="M1507" s="7" t="str" cm="1">
        <f t="array" ref="M1507">_xlfn.IFS(H1507=1,H$1,I1507=1,I$1,J1507=1,J$1,K1507=1,K$1,L1507=1,L$1)</f>
        <v>Single</v>
      </c>
      <c r="N1507" s="7">
        <v>0</v>
      </c>
      <c r="O1507" s="7">
        <v>0</v>
      </c>
      <c r="P1507" s="7">
        <v>1</v>
      </c>
      <c r="Q1507" s="7">
        <v>0</v>
      </c>
      <c r="R1507" s="7" t="str" cm="1">
        <f t="array" ref="R1507">_xlfn.IFS(N1507=1,N$1,O1507=1,O$1,P1507=1,P$1,Q1507=1,Q$1)</f>
        <v>Master</v>
      </c>
      <c r="S1507" t="s">
        <v>72</v>
      </c>
      <c r="T1507" s="7">
        <v>87</v>
      </c>
      <c r="U1507" s="7">
        <v>879</v>
      </c>
      <c r="V1507" s="7">
        <v>24</v>
      </c>
      <c r="W1507" s="7">
        <v>328</v>
      </c>
      <c r="X1507" s="7">
        <v>51</v>
      </c>
      <c r="Y1507" s="7">
        <v>38</v>
      </c>
      <c r="Z1507" s="20">
        <f>SUM(U1507:Y1507)</f>
        <v>1320</v>
      </c>
      <c r="AA1507" s="7">
        <v>223</v>
      </c>
      <c r="AB1507" s="7">
        <v>1097</v>
      </c>
      <c r="AC1507" s="7">
        <v>5</v>
      </c>
      <c r="AD1507" s="7">
        <v>5</v>
      </c>
      <c r="AE1507" s="7">
        <v>2</v>
      </c>
      <c r="AF1507" s="7">
        <v>9</v>
      </c>
      <c r="AG1507" s="7">
        <v>6</v>
      </c>
      <c r="AH1507" s="7">
        <v>0</v>
      </c>
      <c r="AI1507" s="7">
        <v>0</v>
      </c>
      <c r="AJ1507" s="7">
        <v>0</v>
      </c>
      <c r="AK1507" s="7">
        <v>0</v>
      </c>
      <c r="AL1507" s="7">
        <v>0</v>
      </c>
      <c r="AM1507" s="7">
        <v>0</v>
      </c>
      <c r="AN1507" s="7">
        <v>0</v>
      </c>
      <c r="AO1507" s="8">
        <v>43935</v>
      </c>
      <c r="AQ1507">
        <f>IF($AI1507=1,H1507,0)</f>
        <v>0</v>
      </c>
      <c r="AR1507">
        <f>IF($AI1507=1,I1507,0)</f>
        <v>0</v>
      </c>
      <c r="AS1507">
        <f>IF($AI1507=1,K1507,0)</f>
        <v>0</v>
      </c>
      <c r="AT1507">
        <f>IF($AI1507=1,J1507,0)</f>
        <v>0</v>
      </c>
      <c r="AU1507">
        <f>IF($AI1507=1,L1507,0)</f>
        <v>0</v>
      </c>
      <c r="AW1507">
        <f>IF($AL1507=1,U1507,0)</f>
        <v>0</v>
      </c>
      <c r="AX1507">
        <f>IF($AL1507=1,V1507,0)</f>
        <v>0</v>
      </c>
      <c r="AY1507">
        <f>IF($AL1507=1,W1507,0)</f>
        <v>0</v>
      </c>
      <c r="AZ1507">
        <f>IF($AL1507=1,X1507,0)</f>
        <v>0</v>
      </c>
      <c r="BA1507">
        <f>IF($AL1507=1,Y1507,0)</f>
        <v>0</v>
      </c>
      <c r="BC1507">
        <f>IF($AM1507=1,N1507,0)</f>
        <v>0</v>
      </c>
      <c r="BD1507">
        <f>IF($AM1507=1,O1507,0)</f>
        <v>0</v>
      </c>
      <c r="BE1507">
        <f>IF($AM1507=1,P1507,0)</f>
        <v>0</v>
      </c>
      <c r="BF1507">
        <f>IF($AM1507=1,Q1507,0)</f>
        <v>0</v>
      </c>
    </row>
    <row r="1508" spans="1:58" x14ac:dyDescent="0.3">
      <c r="A1508" s="7">
        <v>1977</v>
      </c>
      <c r="B1508" s="6">
        <v>175437</v>
      </c>
      <c r="C1508" s="6" t="str">
        <f>VLOOKUP(B1508,incomegroup,3,TRUE)</f>
        <v>Middle Income</v>
      </c>
      <c r="D1508" s="7">
        <v>0</v>
      </c>
      <c r="E1508" s="7">
        <v>0</v>
      </c>
      <c r="F1508" s="7">
        <f>SUM(D1508:E1508)</f>
        <v>0</v>
      </c>
      <c r="G1508" s="7">
        <v>42</v>
      </c>
      <c r="H1508" s="7">
        <v>0</v>
      </c>
      <c r="I1508" s="7">
        <v>0</v>
      </c>
      <c r="J1508" s="7">
        <v>1</v>
      </c>
      <c r="K1508" s="7">
        <v>0</v>
      </c>
      <c r="L1508" s="7">
        <v>0</v>
      </c>
      <c r="M1508" s="7" t="str" cm="1">
        <f t="array" ref="M1508">_xlfn.IFS(H1508=1,H$1,I1508=1,I$1,J1508=1,J$1,K1508=1,K$1,L1508=1,L$1)</f>
        <v>Together</v>
      </c>
      <c r="N1508" s="7">
        <v>0</v>
      </c>
      <c r="O1508" s="7">
        <v>1</v>
      </c>
      <c r="P1508" s="7">
        <v>0</v>
      </c>
      <c r="Q1508" s="7">
        <v>0</v>
      </c>
      <c r="R1508" s="7" t="str" cm="1">
        <f t="array" ref="R1508">_xlfn.IFS(N1508=1,N$1,O1508=1,O$1,P1508=1,P$1,Q1508=1,Q$1)</f>
        <v>Graduate</v>
      </c>
      <c r="S1508" t="s">
        <v>72</v>
      </c>
      <c r="T1508" s="7">
        <v>25</v>
      </c>
      <c r="U1508" s="7">
        <v>1849</v>
      </c>
      <c r="V1508" s="7">
        <v>0</v>
      </c>
      <c r="W1508" s="7">
        <v>1267</v>
      </c>
      <c r="X1508" s="7">
        <v>221</v>
      </c>
      <c r="Y1508" s="7">
        <v>135</v>
      </c>
      <c r="Z1508" s="20">
        <f>SUM(U1508:Y1508)</f>
        <v>3472</v>
      </c>
      <c r="AA1508" s="7">
        <v>0</v>
      </c>
      <c r="AB1508" s="7">
        <v>3472</v>
      </c>
      <c r="AC1508" s="7">
        <v>1</v>
      </c>
      <c r="AD1508" s="7">
        <v>8</v>
      </c>
      <c r="AE1508" s="7">
        <v>4</v>
      </c>
      <c r="AF1508" s="7">
        <v>10</v>
      </c>
      <c r="AG1508" s="7">
        <v>6</v>
      </c>
      <c r="AH1508" s="7">
        <v>0</v>
      </c>
      <c r="AI1508" s="7">
        <v>0</v>
      </c>
      <c r="AJ1508" s="7">
        <v>0</v>
      </c>
      <c r="AK1508" s="7">
        <v>1</v>
      </c>
      <c r="AL1508" s="7">
        <v>0</v>
      </c>
      <c r="AM1508" s="7">
        <v>0</v>
      </c>
      <c r="AN1508" s="7">
        <v>0</v>
      </c>
      <c r="AO1508" s="8">
        <v>43936</v>
      </c>
      <c r="AQ1508">
        <f>IF($AI1508=1,H1508,0)</f>
        <v>0</v>
      </c>
      <c r="AR1508">
        <f>IF($AI1508=1,I1508,0)</f>
        <v>0</v>
      </c>
      <c r="AS1508">
        <f>IF($AI1508=1,K1508,0)</f>
        <v>0</v>
      </c>
      <c r="AT1508">
        <f>IF($AI1508=1,J1508,0)</f>
        <v>0</v>
      </c>
      <c r="AU1508">
        <f>IF($AI1508=1,L1508,0)</f>
        <v>0</v>
      </c>
      <c r="AW1508">
        <f>IF($AL1508=1,U1508,0)</f>
        <v>0</v>
      </c>
      <c r="AX1508">
        <f>IF($AL1508=1,V1508,0)</f>
        <v>0</v>
      </c>
      <c r="AY1508">
        <f>IF($AL1508=1,W1508,0)</f>
        <v>0</v>
      </c>
      <c r="AZ1508">
        <f>IF($AL1508=1,X1508,0)</f>
        <v>0</v>
      </c>
      <c r="BA1508">
        <f>IF($AL1508=1,Y1508,0)</f>
        <v>0</v>
      </c>
      <c r="BC1508">
        <f>IF($AM1508=1,N1508,0)</f>
        <v>0</v>
      </c>
      <c r="BD1508">
        <f>IF($AM1508=1,O1508,0)</f>
        <v>0</v>
      </c>
      <c r="BE1508">
        <f>IF($AM1508=1,P1508,0)</f>
        <v>0</v>
      </c>
      <c r="BF1508">
        <f>IF($AM1508=1,Q1508,0)</f>
        <v>0</v>
      </c>
    </row>
    <row r="1509" spans="1:58" x14ac:dyDescent="0.3">
      <c r="A1509" s="7">
        <v>1329</v>
      </c>
      <c r="B1509" s="6">
        <v>182623</v>
      </c>
      <c r="C1509" s="6" t="str">
        <f>VLOOKUP(B1509,incomegroup,3,TRUE)</f>
        <v>Middle Income</v>
      </c>
      <c r="D1509" s="7">
        <v>0</v>
      </c>
      <c r="E1509" s="7">
        <v>0</v>
      </c>
      <c r="F1509" s="7">
        <f>SUM(D1509:E1509)</f>
        <v>0</v>
      </c>
      <c r="G1509" s="7">
        <v>68</v>
      </c>
      <c r="H1509" s="7">
        <v>1</v>
      </c>
      <c r="I1509" s="7">
        <v>0</v>
      </c>
      <c r="J1509" s="7">
        <v>0</v>
      </c>
      <c r="K1509" s="7">
        <v>0</v>
      </c>
      <c r="L1509" s="7">
        <v>0</v>
      </c>
      <c r="M1509" s="7" t="str" cm="1">
        <f t="array" ref="M1509">_xlfn.IFS(H1509=1,H$1,I1509=1,I$1,J1509=1,J$1,K1509=1,K$1,L1509=1,L$1)</f>
        <v>Divorced</v>
      </c>
      <c r="N1509" s="7">
        <v>0</v>
      </c>
      <c r="O1509" s="7">
        <v>1</v>
      </c>
      <c r="P1509" s="7">
        <v>0</v>
      </c>
      <c r="Q1509" s="7">
        <v>0</v>
      </c>
      <c r="R1509" s="7" t="str" cm="1">
        <f t="array" ref="R1509">_xlfn.IFS(N1509=1,N$1,O1509=1,O$1,P1509=1,P$1,Q1509=1,Q$1)</f>
        <v>Graduate</v>
      </c>
      <c r="S1509" t="s">
        <v>72</v>
      </c>
      <c r="T1509" s="7">
        <v>58</v>
      </c>
      <c r="U1509" s="7">
        <v>451</v>
      </c>
      <c r="V1509" s="7">
        <v>75</v>
      </c>
      <c r="W1509" s="7">
        <v>451</v>
      </c>
      <c r="X1509" s="7">
        <v>380</v>
      </c>
      <c r="Y1509" s="7">
        <v>338</v>
      </c>
      <c r="Z1509" s="20">
        <f>SUM(U1509:Y1509)</f>
        <v>1695</v>
      </c>
      <c r="AA1509" s="7">
        <v>382</v>
      </c>
      <c r="AB1509" s="7">
        <v>1313</v>
      </c>
      <c r="AC1509" s="7">
        <v>1</v>
      </c>
      <c r="AD1509" s="7">
        <v>2</v>
      </c>
      <c r="AE1509" s="7">
        <v>9</v>
      </c>
      <c r="AF1509" s="7">
        <v>4</v>
      </c>
      <c r="AG1509" s="7">
        <v>1</v>
      </c>
      <c r="AH1509" s="7">
        <v>0</v>
      </c>
      <c r="AI1509" s="7">
        <v>0</v>
      </c>
      <c r="AJ1509" s="7">
        <v>0</v>
      </c>
      <c r="AK1509" s="7">
        <v>0</v>
      </c>
      <c r="AL1509" s="7">
        <v>0</v>
      </c>
      <c r="AM1509" s="7">
        <v>0</v>
      </c>
      <c r="AN1509" s="7">
        <v>0</v>
      </c>
      <c r="AO1509" s="8">
        <v>43937</v>
      </c>
      <c r="AQ1509">
        <f>IF($AI1509=1,H1509,0)</f>
        <v>0</v>
      </c>
      <c r="AR1509">
        <f>IF($AI1509=1,I1509,0)</f>
        <v>0</v>
      </c>
      <c r="AS1509">
        <f>IF($AI1509=1,K1509,0)</f>
        <v>0</v>
      </c>
      <c r="AT1509">
        <f>IF($AI1509=1,J1509,0)</f>
        <v>0</v>
      </c>
      <c r="AU1509">
        <f>IF($AI1509=1,L1509,0)</f>
        <v>0</v>
      </c>
      <c r="AW1509">
        <f>IF($AL1509=1,U1509,0)</f>
        <v>0</v>
      </c>
      <c r="AX1509">
        <f>IF($AL1509=1,V1509,0)</f>
        <v>0</v>
      </c>
      <c r="AY1509">
        <f>IF($AL1509=1,W1509,0)</f>
        <v>0</v>
      </c>
      <c r="AZ1509">
        <f>IF($AL1509=1,X1509,0)</f>
        <v>0</v>
      </c>
      <c r="BA1509">
        <f>IF($AL1509=1,Y1509,0)</f>
        <v>0</v>
      </c>
      <c r="BC1509">
        <f>IF($AM1509=1,N1509,0)</f>
        <v>0</v>
      </c>
      <c r="BD1509">
        <f>IF($AM1509=1,O1509,0)</f>
        <v>0</v>
      </c>
      <c r="BE1509">
        <f>IF($AM1509=1,P1509,0)</f>
        <v>0</v>
      </c>
      <c r="BF1509">
        <f>IF($AM1509=1,Q1509,0)</f>
        <v>0</v>
      </c>
    </row>
    <row r="1510" spans="1:58" x14ac:dyDescent="0.3">
      <c r="A1510" s="7">
        <v>1576</v>
      </c>
      <c r="B1510" s="6">
        <v>169882</v>
      </c>
      <c r="C1510" s="6" t="str">
        <f>VLOOKUP(B1510,incomegroup,3,TRUE)</f>
        <v>Middle Income</v>
      </c>
      <c r="D1510" s="7">
        <v>0</v>
      </c>
      <c r="E1510" s="7">
        <v>0</v>
      </c>
      <c r="F1510" s="7">
        <f>SUM(D1510:E1510)</f>
        <v>0</v>
      </c>
      <c r="G1510" s="7">
        <v>55</v>
      </c>
      <c r="H1510" s="7">
        <v>0</v>
      </c>
      <c r="I1510" s="7">
        <v>0</v>
      </c>
      <c r="J1510" s="7">
        <v>0</v>
      </c>
      <c r="K1510" s="7">
        <v>1</v>
      </c>
      <c r="L1510" s="7">
        <v>0</v>
      </c>
      <c r="M1510" s="7" t="str" cm="1">
        <f t="array" ref="M1510">_xlfn.IFS(H1510=1,H$1,I1510=1,I$1,J1510=1,J$1,K1510=1,K$1,L1510=1,L$1)</f>
        <v>Single</v>
      </c>
      <c r="N1510" s="7">
        <v>0</v>
      </c>
      <c r="O1510" s="7">
        <v>0</v>
      </c>
      <c r="P1510" s="7">
        <v>1</v>
      </c>
      <c r="Q1510" s="7">
        <v>0</v>
      </c>
      <c r="R1510" s="7" t="str" cm="1">
        <f t="array" ref="R1510">_xlfn.IFS(N1510=1,N$1,O1510=1,O$1,P1510=1,P$1,Q1510=1,Q$1)</f>
        <v>Master</v>
      </c>
      <c r="S1510" t="s">
        <v>73</v>
      </c>
      <c r="T1510" s="7">
        <v>94</v>
      </c>
      <c r="U1510" s="7">
        <v>710</v>
      </c>
      <c r="V1510" s="7">
        <v>309</v>
      </c>
      <c r="W1510" s="7">
        <v>1544</v>
      </c>
      <c r="X1510" s="7">
        <v>321</v>
      </c>
      <c r="Y1510" s="7">
        <v>309</v>
      </c>
      <c r="Z1510" s="20">
        <f>SUM(U1510:Y1510)</f>
        <v>3193</v>
      </c>
      <c r="AA1510" s="7">
        <v>401</v>
      </c>
      <c r="AB1510" s="7">
        <v>2791</v>
      </c>
      <c r="AC1510" s="7">
        <v>1</v>
      </c>
      <c r="AD1510" s="7">
        <v>3</v>
      </c>
      <c r="AE1510" s="7">
        <v>7</v>
      </c>
      <c r="AF1510" s="7">
        <v>9</v>
      </c>
      <c r="AG1510" s="7">
        <v>1</v>
      </c>
      <c r="AH1510" s="7">
        <v>0</v>
      </c>
      <c r="AI1510" s="7">
        <v>0</v>
      </c>
      <c r="AJ1510" s="7">
        <v>0</v>
      </c>
      <c r="AK1510" s="7">
        <v>0</v>
      </c>
      <c r="AL1510" s="7">
        <v>0</v>
      </c>
      <c r="AM1510" s="7">
        <v>0</v>
      </c>
      <c r="AN1510" s="7">
        <v>0</v>
      </c>
      <c r="AO1510" s="8">
        <v>43937</v>
      </c>
      <c r="AQ1510">
        <f>IF($AI1510=1,H1510,0)</f>
        <v>0</v>
      </c>
      <c r="AR1510">
        <f>IF($AI1510=1,I1510,0)</f>
        <v>0</v>
      </c>
      <c r="AS1510">
        <f>IF($AI1510=1,K1510,0)</f>
        <v>0</v>
      </c>
      <c r="AT1510">
        <f>IF($AI1510=1,J1510,0)</f>
        <v>0</v>
      </c>
      <c r="AU1510">
        <f>IF($AI1510=1,L1510,0)</f>
        <v>0</v>
      </c>
      <c r="AW1510">
        <f>IF($AL1510=1,U1510,0)</f>
        <v>0</v>
      </c>
      <c r="AX1510">
        <f>IF($AL1510=1,V1510,0)</f>
        <v>0</v>
      </c>
      <c r="AY1510">
        <f>IF($AL1510=1,W1510,0)</f>
        <v>0</v>
      </c>
      <c r="AZ1510">
        <f>IF($AL1510=1,X1510,0)</f>
        <v>0</v>
      </c>
      <c r="BA1510">
        <f>IF($AL1510=1,Y1510,0)</f>
        <v>0</v>
      </c>
      <c r="BC1510">
        <f>IF($AM1510=1,N1510,0)</f>
        <v>0</v>
      </c>
      <c r="BD1510">
        <f>IF($AM1510=1,O1510,0)</f>
        <v>0</v>
      </c>
      <c r="BE1510">
        <f>IF($AM1510=1,P1510,0)</f>
        <v>0</v>
      </c>
      <c r="BF1510">
        <f>IF($AM1510=1,Q1510,0)</f>
        <v>0</v>
      </c>
    </row>
    <row r="1511" spans="1:58" x14ac:dyDescent="0.3">
      <c r="A1511" s="7">
        <v>2465</v>
      </c>
      <c r="B1511" s="6">
        <v>149854</v>
      </c>
      <c r="C1511" s="6" t="str">
        <f>VLOOKUP(B1511,incomegroup,3,TRUE)</f>
        <v>Lower income</v>
      </c>
      <c r="D1511" s="7">
        <v>1</v>
      </c>
      <c r="E1511" s="7">
        <v>0</v>
      </c>
      <c r="F1511" s="7">
        <f>SUM(D1511:E1511)</f>
        <v>1</v>
      </c>
      <c r="G1511" s="7">
        <v>48</v>
      </c>
      <c r="H1511" s="7">
        <v>0</v>
      </c>
      <c r="I1511" s="7">
        <v>0</v>
      </c>
      <c r="J1511" s="7">
        <v>1</v>
      </c>
      <c r="K1511" s="7">
        <v>0</v>
      </c>
      <c r="L1511" s="7">
        <v>0</v>
      </c>
      <c r="M1511" s="7" t="str" cm="1">
        <f t="array" ref="M1511">_xlfn.IFS(H1511=1,H$1,I1511=1,I$1,J1511=1,J$1,K1511=1,K$1,L1511=1,L$1)</f>
        <v>Together</v>
      </c>
      <c r="N1511" s="7">
        <v>0</v>
      </c>
      <c r="O1511" s="7">
        <v>0</v>
      </c>
      <c r="P1511" s="7">
        <v>1</v>
      </c>
      <c r="Q1511" s="7">
        <v>0</v>
      </c>
      <c r="R1511" s="7" t="str" cm="1">
        <f t="array" ref="R1511">_xlfn.IFS(N1511=1,N$1,O1511=1,O$1,P1511=1,P$1,Q1511=1,Q$1)</f>
        <v>Master</v>
      </c>
      <c r="S1511" t="s">
        <v>71</v>
      </c>
      <c r="T1511" s="7">
        <v>63</v>
      </c>
      <c r="U1511" s="7">
        <v>370</v>
      </c>
      <c r="V1511" s="7">
        <v>51</v>
      </c>
      <c r="W1511" s="7">
        <v>514</v>
      </c>
      <c r="X1511" s="7">
        <v>117</v>
      </c>
      <c r="Y1511" s="7">
        <v>0</v>
      </c>
      <c r="Z1511" s="20">
        <f>SUM(U1511:Y1511)</f>
        <v>1052</v>
      </c>
      <c r="AA1511" s="7">
        <v>90</v>
      </c>
      <c r="AB1511" s="7">
        <v>962</v>
      </c>
      <c r="AC1511" s="7">
        <v>5</v>
      </c>
      <c r="AD1511" s="7">
        <v>6</v>
      </c>
      <c r="AE1511" s="7">
        <v>2</v>
      </c>
      <c r="AF1511" s="7">
        <v>5</v>
      </c>
      <c r="AG1511" s="7">
        <v>6</v>
      </c>
      <c r="AH1511" s="7">
        <v>0</v>
      </c>
      <c r="AI1511" s="7">
        <v>0</v>
      </c>
      <c r="AJ1511" s="7">
        <v>0</v>
      </c>
      <c r="AK1511" s="7">
        <v>0</v>
      </c>
      <c r="AL1511" s="7">
        <v>0</v>
      </c>
      <c r="AM1511" s="7">
        <v>0</v>
      </c>
      <c r="AN1511" s="7">
        <v>0</v>
      </c>
      <c r="AO1511" s="8">
        <v>43937</v>
      </c>
      <c r="AQ1511">
        <f>IF($AI1511=1,H1511,0)</f>
        <v>0</v>
      </c>
      <c r="AR1511">
        <f>IF($AI1511=1,I1511,0)</f>
        <v>0</v>
      </c>
      <c r="AS1511">
        <f>IF($AI1511=1,K1511,0)</f>
        <v>0</v>
      </c>
      <c r="AT1511">
        <f>IF($AI1511=1,J1511,0)</f>
        <v>0</v>
      </c>
      <c r="AU1511">
        <f>IF($AI1511=1,L1511,0)</f>
        <v>0</v>
      </c>
      <c r="AW1511">
        <f>IF($AL1511=1,U1511,0)</f>
        <v>0</v>
      </c>
      <c r="AX1511">
        <f>IF($AL1511=1,V1511,0)</f>
        <v>0</v>
      </c>
      <c r="AY1511">
        <f>IF($AL1511=1,W1511,0)</f>
        <v>0</v>
      </c>
      <c r="AZ1511">
        <f>IF($AL1511=1,X1511,0)</f>
        <v>0</v>
      </c>
      <c r="BA1511">
        <f>IF($AL1511=1,Y1511,0)</f>
        <v>0</v>
      </c>
      <c r="BC1511">
        <f>IF($AM1511=1,N1511,0)</f>
        <v>0</v>
      </c>
      <c r="BD1511">
        <f>IF($AM1511=1,O1511,0)</f>
        <v>0</v>
      </c>
      <c r="BE1511">
        <f>IF($AM1511=1,P1511,0)</f>
        <v>0</v>
      </c>
      <c r="BF1511">
        <f>IF($AM1511=1,Q1511,0)</f>
        <v>0</v>
      </c>
    </row>
    <row r="1512" spans="1:58" x14ac:dyDescent="0.3">
      <c r="A1512" s="7">
        <v>3007</v>
      </c>
      <c r="B1512" s="6">
        <v>117649</v>
      </c>
      <c r="C1512" s="6" t="str">
        <f>VLOOKUP(B1512,incomegroup,3,TRUE)</f>
        <v>Lower income</v>
      </c>
      <c r="D1512" s="7">
        <v>1</v>
      </c>
      <c r="E1512" s="7">
        <v>0</v>
      </c>
      <c r="F1512" s="7">
        <f>SUM(D1512:E1512)</f>
        <v>1</v>
      </c>
      <c r="G1512" s="7">
        <v>44</v>
      </c>
      <c r="H1512" s="7">
        <v>0</v>
      </c>
      <c r="I1512" s="7">
        <v>1</v>
      </c>
      <c r="J1512" s="7">
        <v>0</v>
      </c>
      <c r="K1512" s="7">
        <v>0</v>
      </c>
      <c r="L1512" s="7">
        <v>0</v>
      </c>
      <c r="M1512" s="7" t="str" cm="1">
        <f t="array" ref="M1512">_xlfn.IFS(H1512=1,H$1,I1512=1,I$1,J1512=1,J$1,K1512=1,K$1,L1512=1,L$1)</f>
        <v>Married</v>
      </c>
      <c r="N1512" s="7">
        <v>0</v>
      </c>
      <c r="O1512" s="7">
        <v>1</v>
      </c>
      <c r="P1512" s="7">
        <v>0</v>
      </c>
      <c r="Q1512" s="7">
        <v>0</v>
      </c>
      <c r="R1512" s="7" t="str" cm="1">
        <f t="array" ref="R1512">_xlfn.IFS(N1512=1,N$1,O1512=1,O$1,P1512=1,P$1,Q1512=1,Q$1)</f>
        <v>Graduate</v>
      </c>
      <c r="S1512" t="s">
        <v>70</v>
      </c>
      <c r="T1512" s="7">
        <v>70</v>
      </c>
      <c r="U1512" s="7">
        <v>100</v>
      </c>
      <c r="V1512" s="7">
        <v>7</v>
      </c>
      <c r="W1512" s="7">
        <v>153</v>
      </c>
      <c r="X1512" s="7">
        <v>0</v>
      </c>
      <c r="Y1512" s="7">
        <v>33</v>
      </c>
      <c r="Z1512" s="20">
        <f>SUM(U1512:Y1512)</f>
        <v>293</v>
      </c>
      <c r="AA1512" s="7">
        <v>7</v>
      </c>
      <c r="AB1512" s="7">
        <v>287</v>
      </c>
      <c r="AC1512" s="7">
        <v>3</v>
      </c>
      <c r="AD1512" s="7">
        <v>3</v>
      </c>
      <c r="AE1512" s="7">
        <v>0</v>
      </c>
      <c r="AF1512" s="7">
        <v>3</v>
      </c>
      <c r="AG1512" s="7">
        <v>8</v>
      </c>
      <c r="AH1512" s="7">
        <v>0</v>
      </c>
      <c r="AI1512" s="7">
        <v>0</v>
      </c>
      <c r="AJ1512" s="7">
        <v>0</v>
      </c>
      <c r="AK1512" s="7">
        <v>0</v>
      </c>
      <c r="AL1512" s="7">
        <v>0</v>
      </c>
      <c r="AM1512" s="7">
        <v>0</v>
      </c>
      <c r="AN1512" s="7">
        <v>0</v>
      </c>
      <c r="AO1512" s="8">
        <v>43939</v>
      </c>
      <c r="AQ1512">
        <f>IF($AI1512=1,H1512,0)</f>
        <v>0</v>
      </c>
      <c r="AR1512">
        <f>IF($AI1512=1,I1512,0)</f>
        <v>0</v>
      </c>
      <c r="AS1512">
        <f>IF($AI1512=1,K1512,0)</f>
        <v>0</v>
      </c>
      <c r="AT1512">
        <f>IF($AI1512=1,J1512,0)</f>
        <v>0</v>
      </c>
      <c r="AU1512">
        <f>IF($AI1512=1,L1512,0)</f>
        <v>0</v>
      </c>
      <c r="AW1512">
        <f>IF($AL1512=1,U1512,0)</f>
        <v>0</v>
      </c>
      <c r="AX1512">
        <f>IF($AL1512=1,V1512,0)</f>
        <v>0</v>
      </c>
      <c r="AY1512">
        <f>IF($AL1512=1,W1512,0)</f>
        <v>0</v>
      </c>
      <c r="AZ1512">
        <f>IF($AL1512=1,X1512,0)</f>
        <v>0</v>
      </c>
      <c r="BA1512">
        <f>IF($AL1512=1,Y1512,0)</f>
        <v>0</v>
      </c>
      <c r="BC1512">
        <f>IF($AM1512=1,N1512,0)</f>
        <v>0</v>
      </c>
      <c r="BD1512">
        <f>IF($AM1512=1,O1512,0)</f>
        <v>0</v>
      </c>
      <c r="BE1512">
        <f>IF($AM1512=1,P1512,0)</f>
        <v>0</v>
      </c>
      <c r="BF1512">
        <f>IF($AM1512=1,Q1512,0)</f>
        <v>0</v>
      </c>
    </row>
    <row r="1513" spans="1:58" x14ac:dyDescent="0.3">
      <c r="A1513" s="7">
        <v>2129</v>
      </c>
      <c r="B1513" s="6">
        <v>157744</v>
      </c>
      <c r="C1513" s="6" t="str">
        <f>VLOOKUP(B1513,incomegroup,3,TRUE)</f>
        <v>Middle Income</v>
      </c>
      <c r="D1513" s="7">
        <v>0</v>
      </c>
      <c r="E1513" s="7">
        <v>1</v>
      </c>
      <c r="F1513" s="7">
        <f>SUM(D1513:E1513)</f>
        <v>1</v>
      </c>
      <c r="G1513" s="7">
        <v>66</v>
      </c>
      <c r="H1513" s="7">
        <v>0</v>
      </c>
      <c r="I1513" s="7">
        <v>1</v>
      </c>
      <c r="J1513" s="7">
        <v>0</v>
      </c>
      <c r="K1513" s="7">
        <v>0</v>
      </c>
      <c r="L1513" s="7">
        <v>0</v>
      </c>
      <c r="M1513" s="7" t="str" cm="1">
        <f t="array" ref="M1513">_xlfn.IFS(H1513=1,H$1,I1513=1,I$1,J1513=1,J$1,K1513=1,K$1,L1513=1,L$1)</f>
        <v>Married</v>
      </c>
      <c r="N1513" s="7">
        <v>0</v>
      </c>
      <c r="O1513" s="7">
        <v>0</v>
      </c>
      <c r="P1513" s="7">
        <v>0</v>
      </c>
      <c r="Q1513" s="7">
        <v>1</v>
      </c>
      <c r="R1513" s="7" t="str" cm="1">
        <f t="array" ref="R1513">_xlfn.IFS(N1513=1,N$1,O1513=1,O$1,P1513=1,P$1,Q1513=1,Q$1)</f>
        <v>PhD</v>
      </c>
      <c r="S1513" t="s">
        <v>71</v>
      </c>
      <c r="T1513" s="7">
        <v>91</v>
      </c>
      <c r="U1513" s="7">
        <v>956</v>
      </c>
      <c r="V1513" s="7">
        <v>8</v>
      </c>
      <c r="W1513" s="7">
        <v>107</v>
      </c>
      <c r="X1513" s="7">
        <v>0</v>
      </c>
      <c r="Y1513" s="7">
        <v>0</v>
      </c>
      <c r="Z1513" s="20">
        <f>SUM(U1513:Y1513)</f>
        <v>1071</v>
      </c>
      <c r="AA1513" s="7">
        <v>52</v>
      </c>
      <c r="AB1513" s="7">
        <v>1019</v>
      </c>
      <c r="AC1513" s="7">
        <v>2</v>
      </c>
      <c r="AD1513" s="7">
        <v>9</v>
      </c>
      <c r="AE1513" s="7">
        <v>1</v>
      </c>
      <c r="AF1513" s="7">
        <v>4</v>
      </c>
      <c r="AG1513" s="7">
        <v>8</v>
      </c>
      <c r="AH1513" s="7">
        <v>0</v>
      </c>
      <c r="AI1513" s="7">
        <v>0</v>
      </c>
      <c r="AJ1513" s="7">
        <v>0</v>
      </c>
      <c r="AK1513" s="7">
        <v>0</v>
      </c>
      <c r="AL1513" s="7">
        <v>0</v>
      </c>
      <c r="AM1513" s="7">
        <v>0</v>
      </c>
      <c r="AN1513" s="7">
        <v>0</v>
      </c>
      <c r="AO1513" s="8">
        <v>43939</v>
      </c>
      <c r="AQ1513">
        <f>IF($AI1513=1,H1513,0)</f>
        <v>0</v>
      </c>
      <c r="AR1513">
        <f>IF($AI1513=1,I1513,0)</f>
        <v>0</v>
      </c>
      <c r="AS1513">
        <f>IF($AI1513=1,K1513,0)</f>
        <v>0</v>
      </c>
      <c r="AT1513">
        <f>IF($AI1513=1,J1513,0)</f>
        <v>0</v>
      </c>
      <c r="AU1513">
        <f>IF($AI1513=1,L1513,0)</f>
        <v>0</v>
      </c>
      <c r="AW1513">
        <f>IF($AL1513=1,U1513,0)</f>
        <v>0</v>
      </c>
      <c r="AX1513">
        <f>IF($AL1513=1,V1513,0)</f>
        <v>0</v>
      </c>
      <c r="AY1513">
        <f>IF($AL1513=1,W1513,0)</f>
        <v>0</v>
      </c>
      <c r="AZ1513">
        <f>IF($AL1513=1,X1513,0)</f>
        <v>0</v>
      </c>
      <c r="BA1513">
        <f>IF($AL1513=1,Y1513,0)</f>
        <v>0</v>
      </c>
      <c r="BC1513">
        <f>IF($AM1513=1,N1513,0)</f>
        <v>0</v>
      </c>
      <c r="BD1513">
        <f>IF($AM1513=1,O1513,0)</f>
        <v>0</v>
      </c>
      <c r="BE1513">
        <f>IF($AM1513=1,P1513,0)</f>
        <v>0</v>
      </c>
      <c r="BF1513">
        <f>IF($AM1513=1,Q1513,0)</f>
        <v>0</v>
      </c>
    </row>
    <row r="1514" spans="1:58" x14ac:dyDescent="0.3">
      <c r="A1514" s="7">
        <v>2428</v>
      </c>
      <c r="B1514" s="6">
        <v>173892</v>
      </c>
      <c r="C1514" s="6" t="str">
        <f>VLOOKUP(B1514,incomegroup,3,TRUE)</f>
        <v>Middle Income</v>
      </c>
      <c r="D1514" s="7">
        <v>0</v>
      </c>
      <c r="E1514" s="7">
        <v>0</v>
      </c>
      <c r="F1514" s="7">
        <f>SUM(D1514:E1514)</f>
        <v>0</v>
      </c>
      <c r="G1514" s="7">
        <v>67</v>
      </c>
      <c r="H1514" s="7">
        <v>0</v>
      </c>
      <c r="I1514" s="7">
        <v>0</v>
      </c>
      <c r="J1514" s="7">
        <v>0</v>
      </c>
      <c r="K1514" s="7">
        <v>1</v>
      </c>
      <c r="L1514" s="7">
        <v>0</v>
      </c>
      <c r="M1514" s="7" t="str" cm="1">
        <f t="array" ref="M1514">_xlfn.IFS(H1514=1,H$1,I1514=1,I$1,J1514=1,J$1,K1514=1,K$1,L1514=1,L$1)</f>
        <v>Single</v>
      </c>
      <c r="N1514" s="7">
        <v>0</v>
      </c>
      <c r="O1514" s="7">
        <v>1</v>
      </c>
      <c r="P1514" s="7">
        <v>0</v>
      </c>
      <c r="Q1514" s="7">
        <v>0</v>
      </c>
      <c r="R1514" s="7" t="str" cm="1">
        <f t="array" ref="R1514">_xlfn.IFS(N1514=1,N$1,O1514=1,O$1,P1514=1,P$1,Q1514=1,Q$1)</f>
        <v>Graduate</v>
      </c>
      <c r="S1514" t="s">
        <v>73</v>
      </c>
      <c r="T1514" s="7">
        <v>40</v>
      </c>
      <c r="U1514" s="7">
        <v>1654</v>
      </c>
      <c r="V1514" s="7">
        <v>240</v>
      </c>
      <c r="W1514" s="7">
        <v>1414</v>
      </c>
      <c r="X1514" s="7">
        <v>0</v>
      </c>
      <c r="Y1514" s="7">
        <v>136</v>
      </c>
      <c r="Z1514" s="20">
        <f>SUM(U1514:Y1514)</f>
        <v>3444</v>
      </c>
      <c r="AA1514" s="7">
        <v>101</v>
      </c>
      <c r="AB1514" s="7">
        <v>3344</v>
      </c>
      <c r="AC1514" s="7">
        <v>1</v>
      </c>
      <c r="AD1514" s="7">
        <v>3</v>
      </c>
      <c r="AE1514" s="7">
        <v>11</v>
      </c>
      <c r="AF1514" s="7">
        <v>8</v>
      </c>
      <c r="AG1514" s="7">
        <v>1</v>
      </c>
      <c r="AH1514" s="7">
        <v>0</v>
      </c>
      <c r="AI1514" s="7">
        <v>0</v>
      </c>
      <c r="AJ1514" s="7">
        <v>0</v>
      </c>
      <c r="AK1514" s="7">
        <v>0</v>
      </c>
      <c r="AL1514" s="7">
        <v>0</v>
      </c>
      <c r="AM1514" s="7">
        <v>0</v>
      </c>
      <c r="AN1514" s="7">
        <v>1</v>
      </c>
      <c r="AO1514" s="8">
        <v>43940</v>
      </c>
      <c r="AQ1514">
        <f>IF($AI1514=1,H1514,0)</f>
        <v>0</v>
      </c>
      <c r="AR1514">
        <f>IF($AI1514=1,I1514,0)</f>
        <v>0</v>
      </c>
      <c r="AS1514">
        <f>IF($AI1514=1,K1514,0)</f>
        <v>0</v>
      </c>
      <c r="AT1514">
        <f>IF($AI1514=1,J1514,0)</f>
        <v>0</v>
      </c>
      <c r="AU1514">
        <f>IF($AI1514=1,L1514,0)</f>
        <v>0</v>
      </c>
      <c r="AW1514">
        <f>IF($AL1514=1,U1514,0)</f>
        <v>0</v>
      </c>
      <c r="AX1514">
        <f>IF($AL1514=1,V1514,0)</f>
        <v>0</v>
      </c>
      <c r="AY1514">
        <f>IF($AL1514=1,W1514,0)</f>
        <v>0</v>
      </c>
      <c r="AZ1514">
        <f>IF($AL1514=1,X1514,0)</f>
        <v>0</v>
      </c>
      <c r="BA1514">
        <f>IF($AL1514=1,Y1514,0)</f>
        <v>0</v>
      </c>
      <c r="BC1514">
        <f>IF($AM1514=1,N1514,0)</f>
        <v>0</v>
      </c>
      <c r="BD1514">
        <f>IF($AM1514=1,O1514,0)</f>
        <v>0</v>
      </c>
      <c r="BE1514">
        <f>IF($AM1514=1,P1514,0)</f>
        <v>0</v>
      </c>
      <c r="BF1514">
        <f>IF($AM1514=1,Q1514,0)</f>
        <v>0</v>
      </c>
    </row>
    <row r="1515" spans="1:58" x14ac:dyDescent="0.3">
      <c r="A1515" s="7">
        <v>2156</v>
      </c>
      <c r="B1515" s="6">
        <v>147353</v>
      </c>
      <c r="C1515" s="6" t="str">
        <f>VLOOKUP(B1515,incomegroup,3,TRUE)</f>
        <v>Lower income</v>
      </c>
      <c r="D1515" s="7">
        <v>0</v>
      </c>
      <c r="E1515" s="7">
        <v>1</v>
      </c>
      <c r="F1515" s="7">
        <f>SUM(D1515:E1515)</f>
        <v>1</v>
      </c>
      <c r="G1515" s="7">
        <v>60</v>
      </c>
      <c r="H1515" s="7">
        <v>0</v>
      </c>
      <c r="I1515" s="7">
        <v>1</v>
      </c>
      <c r="J1515" s="7">
        <v>0</v>
      </c>
      <c r="K1515" s="7">
        <v>0</v>
      </c>
      <c r="L1515" s="7">
        <v>0</v>
      </c>
      <c r="M1515" s="7" t="str" cm="1">
        <f t="array" ref="M1515">_xlfn.IFS(H1515=1,H$1,I1515=1,I$1,J1515=1,J$1,K1515=1,K$1,L1515=1,L$1)</f>
        <v>Married</v>
      </c>
      <c r="N1515" s="7">
        <v>0</v>
      </c>
      <c r="O1515" s="7">
        <v>0</v>
      </c>
      <c r="P1515" s="7">
        <v>1</v>
      </c>
      <c r="Q1515" s="7">
        <v>0</v>
      </c>
      <c r="R1515" s="7" t="str" cm="1">
        <f t="array" ref="R1515">_xlfn.IFS(N1515=1,N$1,O1515=1,O$1,P1515=1,P$1,Q1515=1,Q$1)</f>
        <v>Master</v>
      </c>
      <c r="S1515" t="s">
        <v>69</v>
      </c>
      <c r="T1515" s="7">
        <v>93</v>
      </c>
      <c r="U1515" s="7">
        <v>573</v>
      </c>
      <c r="V1515" s="7">
        <v>6</v>
      </c>
      <c r="W1515" s="7">
        <v>59</v>
      </c>
      <c r="X1515" s="7">
        <v>25</v>
      </c>
      <c r="Y1515" s="7">
        <v>25</v>
      </c>
      <c r="Z1515" s="20">
        <f>SUM(U1515:Y1515)</f>
        <v>688</v>
      </c>
      <c r="AA1515" s="7">
        <v>12</v>
      </c>
      <c r="AB1515" s="7">
        <v>675</v>
      </c>
      <c r="AC1515" s="7">
        <v>3</v>
      </c>
      <c r="AD1515" s="7">
        <v>2</v>
      </c>
      <c r="AE1515" s="7">
        <v>2</v>
      </c>
      <c r="AF1515" s="7">
        <v>6</v>
      </c>
      <c r="AG1515" s="7">
        <v>5</v>
      </c>
      <c r="AH1515" s="7">
        <v>0</v>
      </c>
      <c r="AI1515" s="7">
        <v>0</v>
      </c>
      <c r="AJ1515" s="7">
        <v>0</v>
      </c>
      <c r="AK1515" s="7">
        <v>0</v>
      </c>
      <c r="AL1515" s="7">
        <v>0</v>
      </c>
      <c r="AM1515" s="7">
        <v>0</v>
      </c>
      <c r="AN1515" s="7">
        <v>0</v>
      </c>
      <c r="AO1515" s="8">
        <v>43940</v>
      </c>
      <c r="AQ1515">
        <f>IF($AI1515=1,H1515,0)</f>
        <v>0</v>
      </c>
      <c r="AR1515">
        <f>IF($AI1515=1,I1515,0)</f>
        <v>0</v>
      </c>
      <c r="AS1515">
        <f>IF($AI1515=1,K1515,0)</f>
        <v>0</v>
      </c>
      <c r="AT1515">
        <f>IF($AI1515=1,J1515,0)</f>
        <v>0</v>
      </c>
      <c r="AU1515">
        <f>IF($AI1515=1,L1515,0)</f>
        <v>0</v>
      </c>
      <c r="AW1515">
        <f>IF($AL1515=1,U1515,0)</f>
        <v>0</v>
      </c>
      <c r="AX1515">
        <f>IF($AL1515=1,V1515,0)</f>
        <v>0</v>
      </c>
      <c r="AY1515">
        <f>IF($AL1515=1,W1515,0)</f>
        <v>0</v>
      </c>
      <c r="AZ1515">
        <f>IF($AL1515=1,X1515,0)</f>
        <v>0</v>
      </c>
      <c r="BA1515">
        <f>IF($AL1515=1,Y1515,0)</f>
        <v>0</v>
      </c>
      <c r="BC1515">
        <f>IF($AM1515=1,N1515,0)</f>
        <v>0</v>
      </c>
      <c r="BD1515">
        <f>IF($AM1515=1,O1515,0)</f>
        <v>0</v>
      </c>
      <c r="BE1515">
        <f>IF($AM1515=1,P1515,0)</f>
        <v>0</v>
      </c>
      <c r="BF1515">
        <f>IF($AM1515=1,Q1515,0)</f>
        <v>0</v>
      </c>
    </row>
    <row r="1516" spans="1:58" x14ac:dyDescent="0.3">
      <c r="A1516" s="7">
        <v>1154</v>
      </c>
      <c r="B1516" s="6">
        <v>143482</v>
      </c>
      <c r="C1516" s="6" t="str">
        <f>VLOOKUP(B1516,incomegroup,3,TRUE)</f>
        <v>Lower income</v>
      </c>
      <c r="D1516" s="7">
        <v>2</v>
      </c>
      <c r="E1516" s="7">
        <v>1</v>
      </c>
      <c r="F1516" s="7">
        <f>SUM(D1516:E1516)</f>
        <v>3</v>
      </c>
      <c r="G1516" s="7">
        <v>54</v>
      </c>
      <c r="H1516" s="7">
        <v>0</v>
      </c>
      <c r="I1516" s="7">
        <v>0</v>
      </c>
      <c r="J1516" s="7">
        <v>1</v>
      </c>
      <c r="K1516" s="7">
        <v>0</v>
      </c>
      <c r="L1516" s="7">
        <v>0</v>
      </c>
      <c r="M1516" s="7" t="str" cm="1">
        <f t="array" ref="M1516">_xlfn.IFS(H1516=1,H$1,I1516=1,I$1,J1516=1,J$1,K1516=1,K$1,L1516=1,L$1)</f>
        <v>Together</v>
      </c>
      <c r="N1516" s="7">
        <v>0</v>
      </c>
      <c r="O1516" s="7">
        <v>1</v>
      </c>
      <c r="P1516" s="7">
        <v>0</v>
      </c>
      <c r="Q1516" s="7">
        <v>0</v>
      </c>
      <c r="R1516" s="7" t="str" cm="1">
        <f t="array" ref="R1516">_xlfn.IFS(N1516=1,N$1,O1516=1,O$1,P1516=1,P$1,Q1516=1,Q$1)</f>
        <v>Graduate</v>
      </c>
      <c r="S1516" t="s">
        <v>69</v>
      </c>
      <c r="T1516" s="7">
        <v>83</v>
      </c>
      <c r="U1516" s="7">
        <v>59</v>
      </c>
      <c r="V1516" s="7">
        <v>3</v>
      </c>
      <c r="W1516" s="7">
        <v>106</v>
      </c>
      <c r="X1516" s="7">
        <v>20</v>
      </c>
      <c r="Y1516" s="7">
        <v>10</v>
      </c>
      <c r="Z1516" s="20">
        <f>SUM(U1516:Y1516)</f>
        <v>198</v>
      </c>
      <c r="AA1516" s="7">
        <v>92</v>
      </c>
      <c r="AB1516" s="7">
        <v>106</v>
      </c>
      <c r="AC1516" s="7">
        <v>3</v>
      </c>
      <c r="AD1516" s="7">
        <v>2</v>
      </c>
      <c r="AE1516" s="7">
        <v>0</v>
      </c>
      <c r="AF1516" s="7">
        <v>4</v>
      </c>
      <c r="AG1516" s="7">
        <v>6</v>
      </c>
      <c r="AH1516" s="7">
        <v>0</v>
      </c>
      <c r="AI1516" s="7">
        <v>0</v>
      </c>
      <c r="AJ1516" s="7">
        <v>0</v>
      </c>
      <c r="AK1516" s="7">
        <v>0</v>
      </c>
      <c r="AL1516" s="7">
        <v>0</v>
      </c>
      <c r="AM1516" s="7">
        <v>0</v>
      </c>
      <c r="AN1516" s="7">
        <v>0</v>
      </c>
      <c r="AO1516" s="8">
        <v>43940</v>
      </c>
      <c r="AQ1516">
        <f>IF($AI1516=1,H1516,0)</f>
        <v>0</v>
      </c>
      <c r="AR1516">
        <f>IF($AI1516=1,I1516,0)</f>
        <v>0</v>
      </c>
      <c r="AS1516">
        <f>IF($AI1516=1,K1516,0)</f>
        <v>0</v>
      </c>
      <c r="AT1516">
        <f>IF($AI1516=1,J1516,0)</f>
        <v>0</v>
      </c>
      <c r="AU1516">
        <f>IF($AI1516=1,L1516,0)</f>
        <v>0</v>
      </c>
      <c r="AW1516">
        <f>IF($AL1516=1,U1516,0)</f>
        <v>0</v>
      </c>
      <c r="AX1516">
        <f>IF($AL1516=1,V1516,0)</f>
        <v>0</v>
      </c>
      <c r="AY1516">
        <f>IF($AL1516=1,W1516,0)</f>
        <v>0</v>
      </c>
      <c r="AZ1516">
        <f>IF($AL1516=1,X1516,0)</f>
        <v>0</v>
      </c>
      <c r="BA1516">
        <f>IF($AL1516=1,Y1516,0)</f>
        <v>0</v>
      </c>
      <c r="BC1516">
        <f>IF($AM1516=1,N1516,0)</f>
        <v>0</v>
      </c>
      <c r="BD1516">
        <f>IF($AM1516=1,O1516,0)</f>
        <v>0</v>
      </c>
      <c r="BE1516">
        <f>IF($AM1516=1,P1516,0)</f>
        <v>0</v>
      </c>
      <c r="BF1516">
        <f>IF($AM1516=1,Q1516,0)</f>
        <v>0</v>
      </c>
    </row>
    <row r="1517" spans="1:58" x14ac:dyDescent="0.3">
      <c r="A1517" s="7">
        <v>1209</v>
      </c>
      <c r="B1517" s="6">
        <v>172460</v>
      </c>
      <c r="C1517" s="6" t="str">
        <f>VLOOKUP(B1517,incomegroup,3,TRUE)</f>
        <v>Middle Income</v>
      </c>
      <c r="D1517" s="7">
        <v>0</v>
      </c>
      <c r="E1517" s="7">
        <v>0</v>
      </c>
      <c r="F1517" s="7">
        <f>SUM(D1517:E1517)</f>
        <v>0</v>
      </c>
      <c r="G1517" s="7">
        <v>51</v>
      </c>
      <c r="H1517" s="7">
        <v>0</v>
      </c>
      <c r="I1517" s="7">
        <v>1</v>
      </c>
      <c r="J1517" s="7">
        <v>0</v>
      </c>
      <c r="K1517" s="7">
        <v>0</v>
      </c>
      <c r="L1517" s="7">
        <v>0</v>
      </c>
      <c r="M1517" s="7" t="str" cm="1">
        <f t="array" ref="M1517">_xlfn.IFS(H1517=1,H$1,I1517=1,I$1,J1517=1,J$1,K1517=1,K$1,L1517=1,L$1)</f>
        <v>Married</v>
      </c>
      <c r="N1517" s="7">
        <v>0</v>
      </c>
      <c r="O1517" s="7">
        <v>1</v>
      </c>
      <c r="P1517" s="7">
        <v>0</v>
      </c>
      <c r="Q1517" s="7">
        <v>0</v>
      </c>
      <c r="R1517" s="7" t="str" cm="1">
        <f t="array" ref="R1517">_xlfn.IFS(N1517=1,N$1,O1517=1,O$1,P1517=1,P$1,Q1517=1,Q$1)</f>
        <v>Graduate</v>
      </c>
      <c r="S1517" t="s">
        <v>72</v>
      </c>
      <c r="T1517" s="7">
        <v>56</v>
      </c>
      <c r="U1517" s="7">
        <v>897</v>
      </c>
      <c r="V1517" s="7">
        <v>24</v>
      </c>
      <c r="W1517" s="7">
        <v>1285</v>
      </c>
      <c r="X1517" s="7">
        <v>190</v>
      </c>
      <c r="Y1517" s="7">
        <v>71</v>
      </c>
      <c r="Z1517" s="20">
        <f>SUM(U1517:Y1517)</f>
        <v>2467</v>
      </c>
      <c r="AA1517" s="7">
        <v>24</v>
      </c>
      <c r="AB1517" s="7">
        <v>2444</v>
      </c>
      <c r="AC1517" s="7">
        <v>1</v>
      </c>
      <c r="AD1517" s="7">
        <v>3</v>
      </c>
      <c r="AE1517" s="7">
        <v>5</v>
      </c>
      <c r="AF1517" s="7">
        <v>7</v>
      </c>
      <c r="AG1517" s="7">
        <v>1</v>
      </c>
      <c r="AH1517" s="7">
        <v>0</v>
      </c>
      <c r="AI1517" s="7">
        <v>0</v>
      </c>
      <c r="AJ1517" s="7">
        <v>0</v>
      </c>
      <c r="AK1517" s="7">
        <v>0</v>
      </c>
      <c r="AL1517" s="7">
        <v>0</v>
      </c>
      <c r="AM1517" s="7">
        <v>0</v>
      </c>
      <c r="AN1517" s="7">
        <v>0</v>
      </c>
      <c r="AO1517" s="8">
        <v>43941</v>
      </c>
      <c r="AQ1517">
        <f>IF($AI1517=1,H1517,0)</f>
        <v>0</v>
      </c>
      <c r="AR1517">
        <f>IF($AI1517=1,I1517,0)</f>
        <v>0</v>
      </c>
      <c r="AS1517">
        <f>IF($AI1517=1,K1517,0)</f>
        <v>0</v>
      </c>
      <c r="AT1517">
        <f>IF($AI1517=1,J1517,0)</f>
        <v>0</v>
      </c>
      <c r="AU1517">
        <f>IF($AI1517=1,L1517,0)</f>
        <v>0</v>
      </c>
      <c r="AW1517">
        <f>IF($AL1517=1,U1517,0)</f>
        <v>0</v>
      </c>
      <c r="AX1517">
        <f>IF($AL1517=1,V1517,0)</f>
        <v>0</v>
      </c>
      <c r="AY1517">
        <f>IF($AL1517=1,W1517,0)</f>
        <v>0</v>
      </c>
      <c r="AZ1517">
        <f>IF($AL1517=1,X1517,0)</f>
        <v>0</v>
      </c>
      <c r="BA1517">
        <f>IF($AL1517=1,Y1517,0)</f>
        <v>0</v>
      </c>
      <c r="BC1517">
        <f>IF($AM1517=1,N1517,0)</f>
        <v>0</v>
      </c>
      <c r="BD1517">
        <f>IF($AM1517=1,O1517,0)</f>
        <v>0</v>
      </c>
      <c r="BE1517">
        <f>IF($AM1517=1,P1517,0)</f>
        <v>0</v>
      </c>
      <c r="BF1517">
        <f>IF($AM1517=1,Q1517,0)</f>
        <v>0</v>
      </c>
    </row>
    <row r="1518" spans="1:58" x14ac:dyDescent="0.3">
      <c r="A1518" s="7">
        <v>1111</v>
      </c>
      <c r="B1518" s="6">
        <v>121918</v>
      </c>
      <c r="C1518" s="6" t="str">
        <f>VLOOKUP(B1518,incomegroup,3,TRUE)</f>
        <v>Lower income</v>
      </c>
      <c r="D1518" s="7">
        <v>1</v>
      </c>
      <c r="E1518" s="7">
        <v>0</v>
      </c>
      <c r="F1518" s="7">
        <f>SUM(D1518:E1518)</f>
        <v>1</v>
      </c>
      <c r="G1518" s="7">
        <v>51</v>
      </c>
      <c r="H1518" s="7">
        <v>0</v>
      </c>
      <c r="I1518" s="7">
        <v>0</v>
      </c>
      <c r="J1518" s="7">
        <v>1</v>
      </c>
      <c r="K1518" s="7">
        <v>0</v>
      </c>
      <c r="L1518" s="7">
        <v>0</v>
      </c>
      <c r="M1518" s="7" t="str" cm="1">
        <f t="array" ref="M1518">_xlfn.IFS(H1518=1,H$1,I1518=1,I$1,J1518=1,J$1,K1518=1,K$1,L1518=1,L$1)</f>
        <v>Together</v>
      </c>
      <c r="N1518" s="7">
        <v>0</v>
      </c>
      <c r="O1518" s="7">
        <v>1</v>
      </c>
      <c r="P1518" s="7">
        <v>0</v>
      </c>
      <c r="Q1518" s="7">
        <v>0</v>
      </c>
      <c r="R1518" s="7" t="str" cm="1">
        <f t="array" ref="R1518">_xlfn.IFS(N1518=1,N$1,O1518=1,O$1,P1518=1,P$1,Q1518=1,Q$1)</f>
        <v>Graduate</v>
      </c>
      <c r="S1518" t="s">
        <v>70</v>
      </c>
      <c r="T1518" s="7">
        <v>37</v>
      </c>
      <c r="U1518" s="7">
        <v>6</v>
      </c>
      <c r="V1518" s="7">
        <v>33</v>
      </c>
      <c r="W1518" s="7">
        <v>39</v>
      </c>
      <c r="X1518" s="7">
        <v>61</v>
      </c>
      <c r="Y1518" s="7">
        <v>28</v>
      </c>
      <c r="Z1518" s="20">
        <f>SUM(U1518:Y1518)</f>
        <v>167</v>
      </c>
      <c r="AA1518" s="7">
        <v>17</v>
      </c>
      <c r="AB1518" s="7">
        <v>150</v>
      </c>
      <c r="AC1518" s="7">
        <v>2</v>
      </c>
      <c r="AD1518" s="7">
        <v>2</v>
      </c>
      <c r="AE1518" s="7">
        <v>0</v>
      </c>
      <c r="AF1518" s="7">
        <v>3</v>
      </c>
      <c r="AG1518" s="7">
        <v>6</v>
      </c>
      <c r="AH1518" s="7">
        <v>0</v>
      </c>
      <c r="AI1518" s="7">
        <v>0</v>
      </c>
      <c r="AJ1518" s="7">
        <v>0</v>
      </c>
      <c r="AK1518" s="7">
        <v>0</v>
      </c>
      <c r="AL1518" s="7">
        <v>0</v>
      </c>
      <c r="AM1518" s="7">
        <v>0</v>
      </c>
      <c r="AN1518" s="7">
        <v>0</v>
      </c>
      <c r="AO1518" s="8">
        <v>43941</v>
      </c>
      <c r="AQ1518">
        <f>IF($AI1518=1,H1518,0)</f>
        <v>0</v>
      </c>
      <c r="AR1518">
        <f>IF($AI1518=1,I1518,0)</f>
        <v>0</v>
      </c>
      <c r="AS1518">
        <f>IF($AI1518=1,K1518,0)</f>
        <v>0</v>
      </c>
      <c r="AT1518">
        <f>IF($AI1518=1,J1518,0)</f>
        <v>0</v>
      </c>
      <c r="AU1518">
        <f>IF($AI1518=1,L1518,0)</f>
        <v>0</v>
      </c>
      <c r="AW1518">
        <f>IF($AL1518=1,U1518,0)</f>
        <v>0</v>
      </c>
      <c r="AX1518">
        <f>IF($AL1518=1,V1518,0)</f>
        <v>0</v>
      </c>
      <c r="AY1518">
        <f>IF($AL1518=1,W1518,0)</f>
        <v>0</v>
      </c>
      <c r="AZ1518">
        <f>IF($AL1518=1,X1518,0)</f>
        <v>0</v>
      </c>
      <c r="BA1518">
        <f>IF($AL1518=1,Y1518,0)</f>
        <v>0</v>
      </c>
      <c r="BC1518">
        <f>IF($AM1518=1,N1518,0)</f>
        <v>0</v>
      </c>
      <c r="BD1518">
        <f>IF($AM1518=1,O1518,0)</f>
        <v>0</v>
      </c>
      <c r="BE1518">
        <f>IF($AM1518=1,P1518,0)</f>
        <v>0</v>
      </c>
      <c r="BF1518">
        <f>IF($AM1518=1,Q1518,0)</f>
        <v>0</v>
      </c>
    </row>
    <row r="1519" spans="1:58" x14ac:dyDescent="0.3">
      <c r="A1519" s="7">
        <v>1643</v>
      </c>
      <c r="B1519" s="6">
        <v>119986</v>
      </c>
      <c r="C1519" s="6" t="str">
        <f>VLOOKUP(B1519,incomegroup,3,TRUE)</f>
        <v>Lower income</v>
      </c>
      <c r="D1519" s="7">
        <v>1</v>
      </c>
      <c r="E1519" s="7">
        <v>0</v>
      </c>
      <c r="F1519" s="7">
        <f>SUM(D1519:E1519)</f>
        <v>1</v>
      </c>
      <c r="G1519" s="7">
        <v>35</v>
      </c>
      <c r="H1519" s="7">
        <v>0</v>
      </c>
      <c r="I1519" s="7">
        <v>1</v>
      </c>
      <c r="J1519" s="7">
        <v>0</v>
      </c>
      <c r="K1519" s="7">
        <v>0</v>
      </c>
      <c r="L1519" s="7">
        <v>0</v>
      </c>
      <c r="M1519" s="7" t="str" cm="1">
        <f t="array" ref="M1519">_xlfn.IFS(H1519=1,H$1,I1519=1,I$1,J1519=1,J$1,K1519=1,K$1,L1519=1,L$1)</f>
        <v>Married</v>
      </c>
      <c r="N1519" s="7">
        <v>0</v>
      </c>
      <c r="O1519" s="7">
        <v>1</v>
      </c>
      <c r="P1519" s="7">
        <v>0</v>
      </c>
      <c r="Q1519" s="7">
        <v>0</v>
      </c>
      <c r="R1519" s="7" t="str" cm="1">
        <f t="array" ref="R1519">_xlfn.IFS(N1519=1,N$1,O1519=1,O$1,P1519=1,P$1,Q1519=1,Q$1)</f>
        <v>Graduate</v>
      </c>
      <c r="S1519" t="s">
        <v>71</v>
      </c>
      <c r="T1519" s="7">
        <v>74</v>
      </c>
      <c r="U1519" s="7">
        <v>18</v>
      </c>
      <c r="V1519" s="7">
        <v>36</v>
      </c>
      <c r="W1519" s="7">
        <v>30</v>
      </c>
      <c r="X1519" s="7">
        <v>0</v>
      </c>
      <c r="Y1519" s="7">
        <v>12</v>
      </c>
      <c r="Z1519" s="20">
        <f>SUM(U1519:Y1519)</f>
        <v>96</v>
      </c>
      <c r="AA1519" s="7">
        <v>36</v>
      </c>
      <c r="AB1519" s="7">
        <v>60</v>
      </c>
      <c r="AC1519" s="7">
        <v>1</v>
      </c>
      <c r="AD1519" s="7">
        <v>0</v>
      </c>
      <c r="AE1519" s="7">
        <v>0</v>
      </c>
      <c r="AF1519" s="7">
        <v>3</v>
      </c>
      <c r="AG1519" s="7">
        <v>7</v>
      </c>
      <c r="AH1519" s="7">
        <v>0</v>
      </c>
      <c r="AI1519" s="7">
        <v>0</v>
      </c>
      <c r="AJ1519" s="7">
        <v>0</v>
      </c>
      <c r="AK1519" s="7">
        <v>0</v>
      </c>
      <c r="AL1519" s="7">
        <v>0</v>
      </c>
      <c r="AM1519" s="7">
        <v>0</v>
      </c>
      <c r="AN1519" s="7">
        <v>0</v>
      </c>
      <c r="AO1519" s="8">
        <v>43941</v>
      </c>
      <c r="AQ1519">
        <f>IF($AI1519=1,H1519,0)</f>
        <v>0</v>
      </c>
      <c r="AR1519">
        <f>IF($AI1519=1,I1519,0)</f>
        <v>0</v>
      </c>
      <c r="AS1519">
        <f>IF($AI1519=1,K1519,0)</f>
        <v>0</v>
      </c>
      <c r="AT1519">
        <f>IF($AI1519=1,J1519,0)</f>
        <v>0</v>
      </c>
      <c r="AU1519">
        <f>IF($AI1519=1,L1519,0)</f>
        <v>0</v>
      </c>
      <c r="AW1519">
        <f>IF($AL1519=1,U1519,0)</f>
        <v>0</v>
      </c>
      <c r="AX1519">
        <f>IF($AL1519=1,V1519,0)</f>
        <v>0</v>
      </c>
      <c r="AY1519">
        <f>IF($AL1519=1,W1519,0)</f>
        <v>0</v>
      </c>
      <c r="AZ1519">
        <f>IF($AL1519=1,X1519,0)</f>
        <v>0</v>
      </c>
      <c r="BA1519">
        <f>IF($AL1519=1,Y1519,0)</f>
        <v>0</v>
      </c>
      <c r="BC1519">
        <f>IF($AM1519=1,N1519,0)</f>
        <v>0</v>
      </c>
      <c r="BD1519">
        <f>IF($AM1519=1,O1519,0)</f>
        <v>0</v>
      </c>
      <c r="BE1519">
        <f>IF($AM1519=1,P1519,0)</f>
        <v>0</v>
      </c>
      <c r="BF1519">
        <f>IF($AM1519=1,Q1519,0)</f>
        <v>0</v>
      </c>
    </row>
    <row r="1520" spans="1:58" x14ac:dyDescent="0.3">
      <c r="A1520" s="7">
        <v>1365</v>
      </c>
      <c r="B1520" s="6">
        <v>119986</v>
      </c>
      <c r="C1520" s="6" t="str">
        <f>VLOOKUP(B1520,incomegroup,3,TRUE)</f>
        <v>Lower income</v>
      </c>
      <c r="D1520" s="7">
        <v>1</v>
      </c>
      <c r="E1520" s="7">
        <v>0</v>
      </c>
      <c r="F1520" s="7">
        <f>SUM(D1520:E1520)</f>
        <v>1</v>
      </c>
      <c r="G1520" s="7">
        <v>35</v>
      </c>
      <c r="H1520" s="7">
        <v>0</v>
      </c>
      <c r="I1520" s="7">
        <v>1</v>
      </c>
      <c r="J1520" s="7">
        <v>0</v>
      </c>
      <c r="K1520" s="7">
        <v>0</v>
      </c>
      <c r="L1520" s="7">
        <v>0</v>
      </c>
      <c r="M1520" s="7" t="str" cm="1">
        <f t="array" ref="M1520">_xlfn.IFS(H1520=1,H$1,I1520=1,I$1,J1520=1,J$1,K1520=1,K$1,L1520=1,L$1)</f>
        <v>Married</v>
      </c>
      <c r="N1520" s="7">
        <v>0</v>
      </c>
      <c r="O1520" s="7">
        <v>1</v>
      </c>
      <c r="P1520" s="7">
        <v>0</v>
      </c>
      <c r="Q1520" s="7">
        <v>0</v>
      </c>
      <c r="R1520" s="7" t="str" cm="1">
        <f t="array" ref="R1520">_xlfn.IFS(N1520=1,N$1,O1520=1,O$1,P1520=1,P$1,Q1520=1,Q$1)</f>
        <v>Graduate</v>
      </c>
      <c r="S1520" t="s">
        <v>72</v>
      </c>
      <c r="T1520" s="7">
        <v>74</v>
      </c>
      <c r="U1520" s="7">
        <v>18</v>
      </c>
      <c r="V1520" s="7">
        <v>36</v>
      </c>
      <c r="W1520" s="7">
        <v>30</v>
      </c>
      <c r="X1520" s="7">
        <v>0</v>
      </c>
      <c r="Y1520" s="7">
        <v>12</v>
      </c>
      <c r="Z1520" s="20">
        <f>SUM(U1520:Y1520)</f>
        <v>96</v>
      </c>
      <c r="AA1520" s="7">
        <v>36</v>
      </c>
      <c r="AB1520" s="7">
        <v>60</v>
      </c>
      <c r="AC1520" s="7">
        <v>1</v>
      </c>
      <c r="AD1520" s="7">
        <v>0</v>
      </c>
      <c r="AE1520" s="7">
        <v>0</v>
      </c>
      <c r="AF1520" s="7">
        <v>3</v>
      </c>
      <c r="AG1520" s="7">
        <v>7</v>
      </c>
      <c r="AH1520" s="7">
        <v>0</v>
      </c>
      <c r="AI1520" s="7">
        <v>0</v>
      </c>
      <c r="AJ1520" s="7">
        <v>0</v>
      </c>
      <c r="AK1520" s="7">
        <v>0</v>
      </c>
      <c r="AL1520" s="7">
        <v>0</v>
      </c>
      <c r="AM1520" s="7">
        <v>0</v>
      </c>
      <c r="AN1520" s="7">
        <v>0</v>
      </c>
      <c r="AO1520" s="8">
        <v>43941</v>
      </c>
      <c r="AQ1520">
        <f>IF($AI1520=1,H1520,0)</f>
        <v>0</v>
      </c>
      <c r="AR1520">
        <f>IF($AI1520=1,I1520,0)</f>
        <v>0</v>
      </c>
      <c r="AS1520">
        <f>IF($AI1520=1,K1520,0)</f>
        <v>0</v>
      </c>
      <c r="AT1520">
        <f>IF($AI1520=1,J1520,0)</f>
        <v>0</v>
      </c>
      <c r="AU1520">
        <f>IF($AI1520=1,L1520,0)</f>
        <v>0</v>
      </c>
      <c r="AW1520">
        <f>IF($AL1520=1,U1520,0)</f>
        <v>0</v>
      </c>
      <c r="AX1520">
        <f>IF($AL1520=1,V1520,0)</f>
        <v>0</v>
      </c>
      <c r="AY1520">
        <f>IF($AL1520=1,W1520,0)</f>
        <v>0</v>
      </c>
      <c r="AZ1520">
        <f>IF($AL1520=1,X1520,0)</f>
        <v>0</v>
      </c>
      <c r="BA1520">
        <f>IF($AL1520=1,Y1520,0)</f>
        <v>0</v>
      </c>
      <c r="BC1520">
        <f>IF($AM1520=1,N1520,0)</f>
        <v>0</v>
      </c>
      <c r="BD1520">
        <f>IF($AM1520=1,O1520,0)</f>
        <v>0</v>
      </c>
      <c r="BE1520">
        <f>IF($AM1520=1,P1520,0)</f>
        <v>0</v>
      </c>
      <c r="BF1520">
        <f>IF($AM1520=1,Q1520,0)</f>
        <v>0</v>
      </c>
    </row>
    <row r="1521" spans="1:58" x14ac:dyDescent="0.3">
      <c r="A1521" s="7">
        <v>1470</v>
      </c>
      <c r="B1521" s="6">
        <v>165104</v>
      </c>
      <c r="C1521" s="6" t="str">
        <f>VLOOKUP(B1521,incomegroup,3,TRUE)</f>
        <v>Middle Income</v>
      </c>
      <c r="D1521" s="7">
        <v>0</v>
      </c>
      <c r="E1521" s="7">
        <v>1</v>
      </c>
      <c r="F1521" s="7">
        <f>SUM(D1521:E1521)</f>
        <v>1</v>
      </c>
      <c r="G1521" s="7">
        <v>44</v>
      </c>
      <c r="H1521" s="7">
        <v>0</v>
      </c>
      <c r="I1521" s="7">
        <v>0</v>
      </c>
      <c r="J1521" s="7">
        <v>1</v>
      </c>
      <c r="K1521" s="7">
        <v>0</v>
      </c>
      <c r="L1521" s="7">
        <v>0</v>
      </c>
      <c r="M1521" s="7" t="str" cm="1">
        <f t="array" ref="M1521">_xlfn.IFS(H1521=1,H$1,I1521=1,I$1,J1521=1,J$1,K1521=1,K$1,L1521=1,L$1)</f>
        <v>Together</v>
      </c>
      <c r="N1521" s="7">
        <v>0</v>
      </c>
      <c r="O1521" s="7">
        <v>0</v>
      </c>
      <c r="P1521" s="7">
        <v>1</v>
      </c>
      <c r="Q1521" s="7">
        <v>0</v>
      </c>
      <c r="R1521" s="7" t="str" cm="1">
        <f t="array" ref="R1521">_xlfn.IFS(N1521=1,N$1,O1521=1,O$1,P1521=1,P$1,Q1521=1,Q$1)</f>
        <v>Master</v>
      </c>
      <c r="S1521" t="s">
        <v>68</v>
      </c>
      <c r="T1521" s="7">
        <v>4</v>
      </c>
      <c r="U1521" s="7">
        <v>1872</v>
      </c>
      <c r="V1521" s="7">
        <v>0</v>
      </c>
      <c r="W1521" s="7">
        <v>588</v>
      </c>
      <c r="X1521" s="7">
        <v>33</v>
      </c>
      <c r="Y1521" s="7">
        <v>51</v>
      </c>
      <c r="Z1521" s="20">
        <f>SUM(U1521:Y1521)</f>
        <v>2544</v>
      </c>
      <c r="AA1521" s="7">
        <v>127</v>
      </c>
      <c r="AB1521" s="7">
        <v>2417</v>
      </c>
      <c r="AC1521" s="7">
        <v>2</v>
      </c>
      <c r="AD1521" s="7">
        <v>3</v>
      </c>
      <c r="AE1521" s="7">
        <v>5</v>
      </c>
      <c r="AF1521" s="7">
        <v>7</v>
      </c>
      <c r="AG1521" s="7">
        <v>7</v>
      </c>
      <c r="AH1521" s="7">
        <v>0</v>
      </c>
      <c r="AI1521" s="7">
        <v>0</v>
      </c>
      <c r="AJ1521" s="7">
        <v>0</v>
      </c>
      <c r="AK1521" s="7">
        <v>0</v>
      </c>
      <c r="AL1521" s="7">
        <v>0</v>
      </c>
      <c r="AM1521" s="7">
        <v>0</v>
      </c>
      <c r="AN1521" s="7">
        <v>0</v>
      </c>
      <c r="AO1521" s="8">
        <v>43941</v>
      </c>
      <c r="AQ1521">
        <f>IF($AI1521=1,H1521,0)</f>
        <v>0</v>
      </c>
      <c r="AR1521">
        <f>IF($AI1521=1,I1521,0)</f>
        <v>0</v>
      </c>
      <c r="AS1521">
        <f>IF($AI1521=1,K1521,0)</f>
        <v>0</v>
      </c>
      <c r="AT1521">
        <f>IF($AI1521=1,J1521,0)</f>
        <v>0</v>
      </c>
      <c r="AU1521">
        <f>IF($AI1521=1,L1521,0)</f>
        <v>0</v>
      </c>
      <c r="AW1521">
        <f>IF($AL1521=1,U1521,0)</f>
        <v>0</v>
      </c>
      <c r="AX1521">
        <f>IF($AL1521=1,V1521,0)</f>
        <v>0</v>
      </c>
      <c r="AY1521">
        <f>IF($AL1521=1,W1521,0)</f>
        <v>0</v>
      </c>
      <c r="AZ1521">
        <f>IF($AL1521=1,X1521,0)</f>
        <v>0</v>
      </c>
      <c r="BA1521">
        <f>IF($AL1521=1,Y1521,0)</f>
        <v>0</v>
      </c>
      <c r="BC1521">
        <f>IF($AM1521=1,N1521,0)</f>
        <v>0</v>
      </c>
      <c r="BD1521">
        <f>IF($AM1521=1,O1521,0)</f>
        <v>0</v>
      </c>
      <c r="BE1521">
        <f>IF($AM1521=1,P1521,0)</f>
        <v>0</v>
      </c>
      <c r="BF1521">
        <f>IF($AM1521=1,Q1521,0)</f>
        <v>0</v>
      </c>
    </row>
    <row r="1522" spans="1:58" x14ac:dyDescent="0.3">
      <c r="A1522" s="7">
        <v>1131</v>
      </c>
      <c r="B1522" s="6">
        <v>165104</v>
      </c>
      <c r="C1522" s="6" t="str">
        <f>VLOOKUP(B1522,incomegroup,3,TRUE)</f>
        <v>Middle Income</v>
      </c>
      <c r="D1522" s="7">
        <v>0</v>
      </c>
      <c r="E1522" s="7">
        <v>1</v>
      </c>
      <c r="F1522" s="7">
        <f>SUM(D1522:E1522)</f>
        <v>1</v>
      </c>
      <c r="G1522" s="7">
        <v>44</v>
      </c>
      <c r="H1522" s="7">
        <v>0</v>
      </c>
      <c r="I1522" s="7">
        <v>0</v>
      </c>
      <c r="J1522" s="7">
        <v>1</v>
      </c>
      <c r="K1522" s="7">
        <v>0</v>
      </c>
      <c r="L1522" s="7">
        <v>0</v>
      </c>
      <c r="M1522" s="7" t="str" cm="1">
        <f t="array" ref="M1522">_xlfn.IFS(H1522=1,H$1,I1522=1,I$1,J1522=1,J$1,K1522=1,K$1,L1522=1,L$1)</f>
        <v>Together</v>
      </c>
      <c r="N1522" s="7">
        <v>0</v>
      </c>
      <c r="O1522" s="7">
        <v>0</v>
      </c>
      <c r="P1522" s="7">
        <v>1</v>
      </c>
      <c r="Q1522" s="7">
        <v>0</v>
      </c>
      <c r="R1522" s="7" t="str" cm="1">
        <f t="array" ref="R1522">_xlfn.IFS(N1522=1,N$1,O1522=1,O$1,P1522=1,P$1,Q1522=1,Q$1)</f>
        <v>Master</v>
      </c>
      <c r="S1522" t="s">
        <v>72</v>
      </c>
      <c r="T1522" s="7">
        <v>4</v>
      </c>
      <c r="U1522" s="7">
        <v>1872</v>
      </c>
      <c r="V1522" s="7">
        <v>0</v>
      </c>
      <c r="W1522" s="7">
        <v>588</v>
      </c>
      <c r="X1522" s="7">
        <v>33</v>
      </c>
      <c r="Y1522" s="7">
        <v>51</v>
      </c>
      <c r="Z1522" s="20">
        <f>SUM(U1522:Y1522)</f>
        <v>2544</v>
      </c>
      <c r="AA1522" s="7">
        <v>127</v>
      </c>
      <c r="AB1522" s="7">
        <v>2417</v>
      </c>
      <c r="AC1522" s="7">
        <v>2</v>
      </c>
      <c r="AD1522" s="7">
        <v>3</v>
      </c>
      <c r="AE1522" s="7">
        <v>5</v>
      </c>
      <c r="AF1522" s="7">
        <v>7</v>
      </c>
      <c r="AG1522" s="7">
        <v>7</v>
      </c>
      <c r="AH1522" s="7">
        <v>0</v>
      </c>
      <c r="AI1522" s="7">
        <v>0</v>
      </c>
      <c r="AJ1522" s="7">
        <v>0</v>
      </c>
      <c r="AK1522" s="7">
        <v>0</v>
      </c>
      <c r="AL1522" s="7">
        <v>0</v>
      </c>
      <c r="AM1522" s="7">
        <v>0</v>
      </c>
      <c r="AN1522" s="7">
        <v>1</v>
      </c>
      <c r="AO1522" s="8">
        <v>43941</v>
      </c>
      <c r="AQ1522">
        <f>IF($AI1522=1,H1522,0)</f>
        <v>0</v>
      </c>
      <c r="AR1522">
        <f>IF($AI1522=1,I1522,0)</f>
        <v>0</v>
      </c>
      <c r="AS1522">
        <f>IF($AI1522=1,K1522,0)</f>
        <v>0</v>
      </c>
      <c r="AT1522">
        <f>IF($AI1522=1,J1522,0)</f>
        <v>0</v>
      </c>
      <c r="AU1522">
        <f>IF($AI1522=1,L1522,0)</f>
        <v>0</v>
      </c>
      <c r="AW1522">
        <f>IF($AL1522=1,U1522,0)</f>
        <v>0</v>
      </c>
      <c r="AX1522">
        <f>IF($AL1522=1,V1522,0)</f>
        <v>0</v>
      </c>
      <c r="AY1522">
        <f>IF($AL1522=1,W1522,0)</f>
        <v>0</v>
      </c>
      <c r="AZ1522">
        <f>IF($AL1522=1,X1522,0)</f>
        <v>0</v>
      </c>
      <c r="BA1522">
        <f>IF($AL1522=1,Y1522,0)</f>
        <v>0</v>
      </c>
      <c r="BC1522">
        <f>IF($AM1522=1,N1522,0)</f>
        <v>0</v>
      </c>
      <c r="BD1522">
        <f>IF($AM1522=1,O1522,0)</f>
        <v>0</v>
      </c>
      <c r="BE1522">
        <f>IF($AM1522=1,P1522,0)</f>
        <v>0</v>
      </c>
      <c r="BF1522">
        <f>IF($AM1522=1,Q1522,0)</f>
        <v>0</v>
      </c>
    </row>
    <row r="1523" spans="1:58" x14ac:dyDescent="0.3">
      <c r="A1523" s="7">
        <v>1012</v>
      </c>
      <c r="B1523" s="6">
        <v>163033</v>
      </c>
      <c r="C1523" s="6" t="str">
        <f>VLOOKUP(B1523,incomegroup,3,TRUE)</f>
        <v>Middle Income</v>
      </c>
      <c r="D1523" s="7">
        <v>0</v>
      </c>
      <c r="E1523" s="7">
        <v>0</v>
      </c>
      <c r="F1523" s="7">
        <f>SUM(D1523:E1523)</f>
        <v>0</v>
      </c>
      <c r="G1523" s="7">
        <v>61</v>
      </c>
      <c r="H1523" s="7">
        <v>1</v>
      </c>
      <c r="I1523" s="7">
        <v>0</v>
      </c>
      <c r="J1523" s="7">
        <v>0</v>
      </c>
      <c r="K1523" s="7">
        <v>0</v>
      </c>
      <c r="L1523" s="7">
        <v>0</v>
      </c>
      <c r="M1523" s="7" t="str" cm="1">
        <f t="array" ref="M1523">_xlfn.IFS(H1523=1,H$1,I1523=1,I$1,J1523=1,J$1,K1523=1,K$1,L1523=1,L$1)</f>
        <v>Divorced</v>
      </c>
      <c r="N1523" s="7">
        <v>0</v>
      </c>
      <c r="O1523" s="7">
        <v>1</v>
      </c>
      <c r="P1523" s="7">
        <v>0</v>
      </c>
      <c r="Q1523" s="7">
        <v>0</v>
      </c>
      <c r="R1523" s="7" t="str" cm="1">
        <f t="array" ref="R1523">_xlfn.IFS(N1523=1,N$1,O1523=1,O$1,P1523=1,P$1,Q1523=1,Q$1)</f>
        <v>Graduate</v>
      </c>
      <c r="S1523" t="s">
        <v>73</v>
      </c>
      <c r="T1523" s="7">
        <v>82</v>
      </c>
      <c r="U1523" s="7">
        <v>502</v>
      </c>
      <c r="V1523" s="7">
        <v>158</v>
      </c>
      <c r="W1523" s="7">
        <v>1242</v>
      </c>
      <c r="X1523" s="7">
        <v>582</v>
      </c>
      <c r="Y1523" s="7">
        <v>290</v>
      </c>
      <c r="Z1523" s="20">
        <f>SUM(U1523:Y1523)</f>
        <v>2774</v>
      </c>
      <c r="AA1523" s="7">
        <v>78</v>
      </c>
      <c r="AB1523" s="7">
        <v>2695</v>
      </c>
      <c r="AC1523" s="7">
        <v>1</v>
      </c>
      <c r="AD1523" s="7">
        <v>3</v>
      </c>
      <c r="AE1523" s="7">
        <v>4</v>
      </c>
      <c r="AF1523" s="7">
        <v>8</v>
      </c>
      <c r="AG1523" s="7">
        <v>2</v>
      </c>
      <c r="AH1523" s="7">
        <v>0</v>
      </c>
      <c r="AI1523" s="7">
        <v>0</v>
      </c>
      <c r="AJ1523" s="7">
        <v>0</v>
      </c>
      <c r="AK1523" s="7">
        <v>0</v>
      </c>
      <c r="AL1523" s="7">
        <v>0</v>
      </c>
      <c r="AM1523" s="7">
        <v>0</v>
      </c>
      <c r="AN1523" s="7">
        <v>0</v>
      </c>
      <c r="AO1523" s="8">
        <v>43942</v>
      </c>
      <c r="AQ1523">
        <f>IF($AI1523=1,H1523,0)</f>
        <v>0</v>
      </c>
      <c r="AR1523">
        <f>IF($AI1523=1,I1523,0)</f>
        <v>0</v>
      </c>
      <c r="AS1523">
        <f>IF($AI1523=1,K1523,0)</f>
        <v>0</v>
      </c>
      <c r="AT1523">
        <f>IF($AI1523=1,J1523,0)</f>
        <v>0</v>
      </c>
      <c r="AU1523">
        <f>IF($AI1523=1,L1523,0)</f>
        <v>0</v>
      </c>
      <c r="AW1523">
        <f>IF($AL1523=1,U1523,0)</f>
        <v>0</v>
      </c>
      <c r="AX1523">
        <f>IF($AL1523=1,V1523,0)</f>
        <v>0</v>
      </c>
      <c r="AY1523">
        <f>IF($AL1523=1,W1523,0)</f>
        <v>0</v>
      </c>
      <c r="AZ1523">
        <f>IF($AL1523=1,X1523,0)</f>
        <v>0</v>
      </c>
      <c r="BA1523">
        <f>IF($AL1523=1,Y1523,0)</f>
        <v>0</v>
      </c>
      <c r="BC1523">
        <f>IF($AM1523=1,N1523,0)</f>
        <v>0</v>
      </c>
      <c r="BD1523">
        <f>IF($AM1523=1,O1523,0)</f>
        <v>0</v>
      </c>
      <c r="BE1523">
        <f>IF($AM1523=1,P1523,0)</f>
        <v>0</v>
      </c>
      <c r="BF1523">
        <f>IF($AM1523=1,Q1523,0)</f>
        <v>0</v>
      </c>
    </row>
    <row r="1524" spans="1:58" x14ac:dyDescent="0.3">
      <c r="A1524" s="7">
        <v>2086</v>
      </c>
      <c r="B1524" s="6">
        <v>176045</v>
      </c>
      <c r="C1524" s="6" t="str">
        <f>VLOOKUP(B1524,incomegroup,3,TRUE)</f>
        <v>Middle Income</v>
      </c>
      <c r="D1524" s="7">
        <v>0</v>
      </c>
      <c r="E1524" s="7">
        <v>0</v>
      </c>
      <c r="F1524" s="7">
        <f>SUM(D1524:E1524)</f>
        <v>0</v>
      </c>
      <c r="G1524" s="7">
        <v>60</v>
      </c>
      <c r="H1524" s="7">
        <v>0</v>
      </c>
      <c r="I1524" s="7">
        <v>0</v>
      </c>
      <c r="J1524" s="7">
        <v>0</v>
      </c>
      <c r="K1524" s="7">
        <v>1</v>
      </c>
      <c r="L1524" s="7">
        <v>0</v>
      </c>
      <c r="M1524" s="7" t="str" cm="1">
        <f t="array" ref="M1524">_xlfn.IFS(H1524=1,H$1,I1524=1,I$1,J1524=1,J$1,K1524=1,K$1,L1524=1,L$1)</f>
        <v>Single</v>
      </c>
      <c r="N1524" s="7">
        <v>0</v>
      </c>
      <c r="O1524" s="7">
        <v>0</v>
      </c>
      <c r="P1524" s="7">
        <v>0</v>
      </c>
      <c r="Q1524" s="7">
        <v>1</v>
      </c>
      <c r="R1524" s="7" t="str" cm="1">
        <f t="array" ref="R1524">_xlfn.IFS(N1524=1,N$1,O1524=1,O$1,P1524=1,P$1,Q1524=1,Q$1)</f>
        <v>PhD</v>
      </c>
      <c r="S1524" t="s">
        <v>73</v>
      </c>
      <c r="T1524" s="7">
        <v>78</v>
      </c>
      <c r="U1524" s="7">
        <v>1759</v>
      </c>
      <c r="V1524" s="7">
        <v>123</v>
      </c>
      <c r="W1524" s="7">
        <v>926</v>
      </c>
      <c r="X1524" s="7">
        <v>39</v>
      </c>
      <c r="Y1524" s="7">
        <v>215</v>
      </c>
      <c r="Z1524" s="20">
        <f>SUM(U1524:Y1524)</f>
        <v>3062</v>
      </c>
      <c r="AA1524" s="7">
        <v>0</v>
      </c>
      <c r="AB1524" s="7">
        <v>3063</v>
      </c>
      <c r="AC1524" s="7">
        <v>1</v>
      </c>
      <c r="AD1524" s="7">
        <v>4</v>
      </c>
      <c r="AE1524" s="7">
        <v>5</v>
      </c>
      <c r="AF1524" s="7">
        <v>11</v>
      </c>
      <c r="AG1524" s="7">
        <v>2</v>
      </c>
      <c r="AH1524" s="7">
        <v>0</v>
      </c>
      <c r="AI1524" s="7">
        <v>0</v>
      </c>
      <c r="AJ1524" s="7">
        <v>0</v>
      </c>
      <c r="AK1524" s="7">
        <v>1</v>
      </c>
      <c r="AL1524" s="7">
        <v>0</v>
      </c>
      <c r="AM1524" s="7">
        <v>0</v>
      </c>
      <c r="AN1524" s="7">
        <v>0</v>
      </c>
      <c r="AO1524" s="8">
        <v>43942</v>
      </c>
      <c r="AQ1524">
        <f>IF($AI1524=1,H1524,0)</f>
        <v>0</v>
      </c>
      <c r="AR1524">
        <f>IF($AI1524=1,I1524,0)</f>
        <v>0</v>
      </c>
      <c r="AS1524">
        <f>IF($AI1524=1,K1524,0)</f>
        <v>0</v>
      </c>
      <c r="AT1524">
        <f>IF($AI1524=1,J1524,0)</f>
        <v>0</v>
      </c>
      <c r="AU1524">
        <f>IF($AI1524=1,L1524,0)</f>
        <v>0</v>
      </c>
      <c r="AW1524">
        <f>IF($AL1524=1,U1524,0)</f>
        <v>0</v>
      </c>
      <c r="AX1524">
        <f>IF($AL1524=1,V1524,0)</f>
        <v>0</v>
      </c>
      <c r="AY1524">
        <f>IF($AL1524=1,W1524,0)</f>
        <v>0</v>
      </c>
      <c r="AZ1524">
        <f>IF($AL1524=1,X1524,0)</f>
        <v>0</v>
      </c>
      <c r="BA1524">
        <f>IF($AL1524=1,Y1524,0)</f>
        <v>0</v>
      </c>
      <c r="BC1524">
        <f>IF($AM1524=1,N1524,0)</f>
        <v>0</v>
      </c>
      <c r="BD1524">
        <f>IF($AM1524=1,O1524,0)</f>
        <v>0</v>
      </c>
      <c r="BE1524">
        <f>IF($AM1524=1,P1524,0)</f>
        <v>0</v>
      </c>
      <c r="BF1524">
        <f>IF($AM1524=1,Q1524,0)</f>
        <v>0</v>
      </c>
    </row>
    <row r="1525" spans="1:58" x14ac:dyDescent="0.3">
      <c r="A1525" s="7">
        <v>1485</v>
      </c>
      <c r="B1525" s="6">
        <v>148330</v>
      </c>
      <c r="C1525" s="6" t="str">
        <f>VLOOKUP(B1525,incomegroup,3,TRUE)</f>
        <v>Lower income</v>
      </c>
      <c r="D1525" s="7">
        <v>0</v>
      </c>
      <c r="E1525" s="7">
        <v>1</v>
      </c>
      <c r="F1525" s="7">
        <f>SUM(D1525:E1525)</f>
        <v>1</v>
      </c>
      <c r="G1525" s="7">
        <v>59</v>
      </c>
      <c r="H1525" s="7">
        <v>0</v>
      </c>
      <c r="I1525" s="7">
        <v>0</v>
      </c>
      <c r="J1525" s="7">
        <v>1</v>
      </c>
      <c r="K1525" s="7">
        <v>0</v>
      </c>
      <c r="L1525" s="7">
        <v>0</v>
      </c>
      <c r="M1525" s="7" t="str" cm="1">
        <f t="array" ref="M1525">_xlfn.IFS(H1525=1,H$1,I1525=1,I$1,J1525=1,J$1,K1525=1,K$1,L1525=1,L$1)</f>
        <v>Together</v>
      </c>
      <c r="N1525" s="7">
        <v>0</v>
      </c>
      <c r="O1525" s="7">
        <v>0</v>
      </c>
      <c r="P1525" s="7">
        <v>1</v>
      </c>
      <c r="Q1525" s="7">
        <v>0</v>
      </c>
      <c r="R1525" s="7" t="str" cm="1">
        <f t="array" ref="R1525">_xlfn.IFS(N1525=1,N$1,O1525=1,O$1,P1525=1,P$1,Q1525=1,Q$1)</f>
        <v>Master</v>
      </c>
      <c r="S1525" t="s">
        <v>72</v>
      </c>
      <c r="T1525" s="7">
        <v>2</v>
      </c>
      <c r="U1525" s="7">
        <v>86</v>
      </c>
      <c r="V1525" s="7">
        <v>0</v>
      </c>
      <c r="W1525" s="7">
        <v>12</v>
      </c>
      <c r="X1525" s="7">
        <v>0</v>
      </c>
      <c r="Y1525" s="7">
        <v>0</v>
      </c>
      <c r="Z1525" s="20">
        <f>SUM(U1525:Y1525)</f>
        <v>98</v>
      </c>
      <c r="AA1525" s="7">
        <v>0</v>
      </c>
      <c r="AB1525" s="7">
        <v>98</v>
      </c>
      <c r="AC1525" s="7">
        <v>1</v>
      </c>
      <c r="AD1525" s="7">
        <v>1</v>
      </c>
      <c r="AE1525" s="7">
        <v>0</v>
      </c>
      <c r="AF1525" s="7">
        <v>3</v>
      </c>
      <c r="AG1525" s="7">
        <v>5</v>
      </c>
      <c r="AH1525" s="7">
        <v>0</v>
      </c>
      <c r="AI1525" s="7">
        <v>0</v>
      </c>
      <c r="AJ1525" s="7">
        <v>0</v>
      </c>
      <c r="AK1525" s="7">
        <v>0</v>
      </c>
      <c r="AL1525" s="7">
        <v>0</v>
      </c>
      <c r="AM1525" s="7">
        <v>0</v>
      </c>
      <c r="AN1525" s="7">
        <v>0</v>
      </c>
      <c r="AO1525" s="8">
        <v>43942</v>
      </c>
      <c r="AQ1525">
        <f>IF($AI1525=1,H1525,0)</f>
        <v>0</v>
      </c>
      <c r="AR1525">
        <f>IF($AI1525=1,I1525,0)</f>
        <v>0</v>
      </c>
      <c r="AS1525">
        <f>IF($AI1525=1,K1525,0)</f>
        <v>0</v>
      </c>
      <c r="AT1525">
        <f>IF($AI1525=1,J1525,0)</f>
        <v>0</v>
      </c>
      <c r="AU1525">
        <f>IF($AI1525=1,L1525,0)</f>
        <v>0</v>
      </c>
      <c r="AW1525">
        <f>IF($AL1525=1,U1525,0)</f>
        <v>0</v>
      </c>
      <c r="AX1525">
        <f>IF($AL1525=1,V1525,0)</f>
        <v>0</v>
      </c>
      <c r="AY1525">
        <f>IF($AL1525=1,W1525,0)</f>
        <v>0</v>
      </c>
      <c r="AZ1525">
        <f>IF($AL1525=1,X1525,0)</f>
        <v>0</v>
      </c>
      <c r="BA1525">
        <f>IF($AL1525=1,Y1525,0)</f>
        <v>0</v>
      </c>
      <c r="BC1525">
        <f>IF($AM1525=1,N1525,0)</f>
        <v>0</v>
      </c>
      <c r="BD1525">
        <f>IF($AM1525=1,O1525,0)</f>
        <v>0</v>
      </c>
      <c r="BE1525">
        <f>IF($AM1525=1,P1525,0)</f>
        <v>0</v>
      </c>
      <c r="BF1525">
        <f>IF($AM1525=1,Q1525,0)</f>
        <v>0</v>
      </c>
    </row>
    <row r="1526" spans="1:58" x14ac:dyDescent="0.3">
      <c r="A1526" s="7">
        <v>1013</v>
      </c>
      <c r="B1526" s="6">
        <v>159354</v>
      </c>
      <c r="C1526" s="6" t="str">
        <f>VLOOKUP(B1526,incomegroup,3,TRUE)</f>
        <v>Middle Income</v>
      </c>
      <c r="D1526" s="7">
        <v>1</v>
      </c>
      <c r="E1526" s="7">
        <v>1</v>
      </c>
      <c r="F1526" s="7">
        <f>SUM(D1526:E1526)</f>
        <v>2</v>
      </c>
      <c r="G1526" s="7">
        <v>68</v>
      </c>
      <c r="H1526" s="7">
        <v>1</v>
      </c>
      <c r="I1526" s="7">
        <v>0</v>
      </c>
      <c r="J1526" s="7">
        <v>0</v>
      </c>
      <c r="K1526" s="7">
        <v>0</v>
      </c>
      <c r="L1526" s="7">
        <v>0</v>
      </c>
      <c r="M1526" s="7" t="str" cm="1">
        <f t="array" ref="M1526">_xlfn.IFS(H1526=1,H$1,I1526=1,I$1,J1526=1,J$1,K1526=1,K$1,L1526=1,L$1)</f>
        <v>Divorced</v>
      </c>
      <c r="N1526" s="7">
        <v>0</v>
      </c>
      <c r="O1526" s="7">
        <v>0</v>
      </c>
      <c r="P1526" s="7">
        <v>1</v>
      </c>
      <c r="Q1526" s="7">
        <v>0</v>
      </c>
      <c r="R1526" s="7" t="str" cm="1">
        <f t="array" ref="R1526">_xlfn.IFS(N1526=1,N$1,O1526=1,O$1,P1526=1,P$1,Q1526=1,Q$1)</f>
        <v>Master</v>
      </c>
      <c r="S1526" t="s">
        <v>71</v>
      </c>
      <c r="T1526" s="7">
        <v>53</v>
      </c>
      <c r="U1526" s="7">
        <v>626</v>
      </c>
      <c r="V1526" s="7">
        <v>5</v>
      </c>
      <c r="W1526" s="7">
        <v>142</v>
      </c>
      <c r="X1526" s="7">
        <v>8</v>
      </c>
      <c r="Y1526" s="7">
        <v>13</v>
      </c>
      <c r="Z1526" s="20">
        <f>SUM(U1526:Y1526)</f>
        <v>794</v>
      </c>
      <c r="AA1526" s="7">
        <v>38</v>
      </c>
      <c r="AB1526" s="7">
        <v>757</v>
      </c>
      <c r="AC1526" s="7">
        <v>3</v>
      </c>
      <c r="AD1526" s="7">
        <v>6</v>
      </c>
      <c r="AE1526" s="7">
        <v>1</v>
      </c>
      <c r="AF1526" s="7">
        <v>5</v>
      </c>
      <c r="AG1526" s="7">
        <v>6</v>
      </c>
      <c r="AH1526" s="7">
        <v>0</v>
      </c>
      <c r="AI1526" s="7">
        <v>0</v>
      </c>
      <c r="AJ1526" s="7">
        <v>0</v>
      </c>
      <c r="AK1526" s="7">
        <v>0</v>
      </c>
      <c r="AL1526" s="7">
        <v>0</v>
      </c>
      <c r="AM1526" s="7">
        <v>0</v>
      </c>
      <c r="AN1526" s="7">
        <v>0</v>
      </c>
      <c r="AO1526" s="8">
        <v>43942</v>
      </c>
      <c r="AQ1526">
        <f>IF($AI1526=1,H1526,0)</f>
        <v>0</v>
      </c>
      <c r="AR1526">
        <f>IF($AI1526=1,I1526,0)</f>
        <v>0</v>
      </c>
      <c r="AS1526">
        <f>IF($AI1526=1,K1526,0)</f>
        <v>0</v>
      </c>
      <c r="AT1526">
        <f>IF($AI1526=1,J1526,0)</f>
        <v>0</v>
      </c>
      <c r="AU1526">
        <f>IF($AI1526=1,L1526,0)</f>
        <v>0</v>
      </c>
      <c r="AW1526">
        <f>IF($AL1526=1,U1526,0)</f>
        <v>0</v>
      </c>
      <c r="AX1526">
        <f>IF($AL1526=1,V1526,0)</f>
        <v>0</v>
      </c>
      <c r="AY1526">
        <f>IF($AL1526=1,W1526,0)</f>
        <v>0</v>
      </c>
      <c r="AZ1526">
        <f>IF($AL1526=1,X1526,0)</f>
        <v>0</v>
      </c>
      <c r="BA1526">
        <f>IF($AL1526=1,Y1526,0)</f>
        <v>0</v>
      </c>
      <c r="BC1526">
        <f>IF($AM1526=1,N1526,0)</f>
        <v>0</v>
      </c>
      <c r="BD1526">
        <f>IF($AM1526=1,O1526,0)</f>
        <v>0</v>
      </c>
      <c r="BE1526">
        <f>IF($AM1526=1,P1526,0)</f>
        <v>0</v>
      </c>
      <c r="BF1526">
        <f>IF($AM1526=1,Q1526,0)</f>
        <v>0</v>
      </c>
    </row>
    <row r="1527" spans="1:58" x14ac:dyDescent="0.3">
      <c r="A1527" s="7">
        <v>1205</v>
      </c>
      <c r="B1527" s="6">
        <v>183790</v>
      </c>
      <c r="C1527" s="6" t="str">
        <f>VLOOKUP(B1527,incomegroup,3,TRUE)</f>
        <v>Middle Income</v>
      </c>
      <c r="D1527" s="7">
        <v>0</v>
      </c>
      <c r="E1527" s="7">
        <v>0</v>
      </c>
      <c r="F1527" s="7">
        <f>SUM(D1527:E1527)</f>
        <v>0</v>
      </c>
      <c r="G1527" s="7">
        <v>72</v>
      </c>
      <c r="H1527" s="7">
        <v>0</v>
      </c>
      <c r="I1527" s="7">
        <v>1</v>
      </c>
      <c r="J1527" s="7">
        <v>0</v>
      </c>
      <c r="K1527" s="7">
        <v>0</v>
      </c>
      <c r="L1527" s="7">
        <v>0</v>
      </c>
      <c r="M1527" s="7" t="str" cm="1">
        <f t="array" ref="M1527">_xlfn.IFS(H1527=1,H$1,I1527=1,I$1,J1527=1,J$1,K1527=1,K$1,L1527=1,L$1)</f>
        <v>Married</v>
      </c>
      <c r="N1527" s="7">
        <v>0</v>
      </c>
      <c r="O1527" s="7">
        <v>0</v>
      </c>
      <c r="P1527" s="7">
        <v>1</v>
      </c>
      <c r="Q1527" s="7">
        <v>0</v>
      </c>
      <c r="R1527" s="7" t="str" cm="1">
        <f t="array" ref="R1527">_xlfn.IFS(N1527=1,N$1,O1527=1,O$1,P1527=1,P$1,Q1527=1,Q$1)</f>
        <v>Master</v>
      </c>
      <c r="S1527" t="s">
        <v>71</v>
      </c>
      <c r="T1527" s="7">
        <v>81</v>
      </c>
      <c r="U1527" s="7">
        <v>2360</v>
      </c>
      <c r="V1527" s="7">
        <v>35</v>
      </c>
      <c r="W1527" s="7">
        <v>915</v>
      </c>
      <c r="X1527" s="7">
        <v>92</v>
      </c>
      <c r="Y1527" s="7">
        <v>105</v>
      </c>
      <c r="Z1527" s="20">
        <f>SUM(U1527:Y1527)</f>
        <v>3507</v>
      </c>
      <c r="AA1527" s="7">
        <v>35</v>
      </c>
      <c r="AB1527" s="7">
        <v>3472</v>
      </c>
      <c r="AC1527" s="7">
        <v>1</v>
      </c>
      <c r="AD1527" s="7">
        <v>8</v>
      </c>
      <c r="AE1527" s="7">
        <v>10</v>
      </c>
      <c r="AF1527" s="7">
        <v>6</v>
      </c>
      <c r="AG1527" s="7">
        <v>3</v>
      </c>
      <c r="AH1527" s="7">
        <v>0</v>
      </c>
      <c r="AI1527" s="7">
        <v>1</v>
      </c>
      <c r="AJ1527" s="7">
        <v>1</v>
      </c>
      <c r="AK1527" s="7">
        <v>0</v>
      </c>
      <c r="AL1527" s="7">
        <v>0</v>
      </c>
      <c r="AM1527" s="7">
        <v>0</v>
      </c>
      <c r="AN1527" s="7">
        <v>0</v>
      </c>
      <c r="AO1527" s="8">
        <v>43942</v>
      </c>
      <c r="AQ1527">
        <f>IF($AI1527=1,H1527,0)</f>
        <v>0</v>
      </c>
      <c r="AR1527">
        <f>IF($AI1527=1,I1527,0)</f>
        <v>1</v>
      </c>
      <c r="AS1527">
        <f>IF($AI1527=1,K1527,0)</f>
        <v>0</v>
      </c>
      <c r="AT1527">
        <f>IF($AI1527=1,J1527,0)</f>
        <v>0</v>
      </c>
      <c r="AU1527">
        <f>IF($AI1527=1,L1527,0)</f>
        <v>0</v>
      </c>
      <c r="AW1527">
        <f>IF($AL1527=1,U1527,0)</f>
        <v>0</v>
      </c>
      <c r="AX1527">
        <f>IF($AL1527=1,V1527,0)</f>
        <v>0</v>
      </c>
      <c r="AY1527">
        <f>IF($AL1527=1,W1527,0)</f>
        <v>0</v>
      </c>
      <c r="AZ1527">
        <f>IF($AL1527=1,X1527,0)</f>
        <v>0</v>
      </c>
      <c r="BA1527">
        <f>IF($AL1527=1,Y1527,0)</f>
        <v>0</v>
      </c>
      <c r="BC1527">
        <f>IF($AM1527=1,N1527,0)</f>
        <v>0</v>
      </c>
      <c r="BD1527">
        <f>IF($AM1527=1,O1527,0)</f>
        <v>0</v>
      </c>
      <c r="BE1527">
        <f>IF($AM1527=1,P1527,0)</f>
        <v>0</v>
      </c>
      <c r="BF1527">
        <f>IF($AM1527=1,Q1527,0)</f>
        <v>0</v>
      </c>
    </row>
    <row r="1528" spans="1:58" x14ac:dyDescent="0.3">
      <c r="A1528" s="7">
        <v>1910</v>
      </c>
      <c r="B1528" s="6">
        <v>168397</v>
      </c>
      <c r="C1528" s="6" t="str">
        <f>VLOOKUP(B1528,incomegroup,3,TRUE)</f>
        <v>Middle Income</v>
      </c>
      <c r="D1528" s="7">
        <v>0</v>
      </c>
      <c r="E1528" s="7">
        <v>1</v>
      </c>
      <c r="F1528" s="7">
        <f>SUM(D1528:E1528)</f>
        <v>1</v>
      </c>
      <c r="G1528" s="7">
        <v>44</v>
      </c>
      <c r="H1528" s="7">
        <v>0</v>
      </c>
      <c r="I1528" s="7">
        <v>1</v>
      </c>
      <c r="J1528" s="7">
        <v>0</v>
      </c>
      <c r="K1528" s="7">
        <v>0</v>
      </c>
      <c r="L1528" s="7">
        <v>0</v>
      </c>
      <c r="M1528" s="7" t="str" cm="1">
        <f t="array" ref="M1528">_xlfn.IFS(H1528=1,H$1,I1528=1,I$1,J1528=1,J$1,K1528=1,K$1,L1528=1,L$1)</f>
        <v>Married</v>
      </c>
      <c r="N1528" s="7">
        <v>0</v>
      </c>
      <c r="O1528" s="7">
        <v>0</v>
      </c>
      <c r="P1528" s="7">
        <v>0</v>
      </c>
      <c r="Q1528" s="7">
        <v>1</v>
      </c>
      <c r="R1528" s="7" t="str" cm="1">
        <f t="array" ref="R1528">_xlfn.IFS(N1528=1,N$1,O1528=1,O$1,P1528=1,P$1,Q1528=1,Q$1)</f>
        <v>PhD</v>
      </c>
      <c r="S1528" t="s">
        <v>69</v>
      </c>
      <c r="T1528" s="7">
        <v>6</v>
      </c>
      <c r="U1528" s="7">
        <v>1871</v>
      </c>
      <c r="V1528" s="7">
        <v>197</v>
      </c>
      <c r="W1528" s="7">
        <v>1147</v>
      </c>
      <c r="X1528" s="7">
        <v>42</v>
      </c>
      <c r="Y1528" s="7">
        <v>32</v>
      </c>
      <c r="Z1528" s="20">
        <f>SUM(U1528:Y1528)</f>
        <v>3289</v>
      </c>
      <c r="AA1528" s="7">
        <v>197</v>
      </c>
      <c r="AB1528" s="7">
        <v>3092</v>
      </c>
      <c r="AC1528" s="7">
        <v>1</v>
      </c>
      <c r="AD1528" s="7">
        <v>6</v>
      </c>
      <c r="AE1528" s="7">
        <v>9</v>
      </c>
      <c r="AF1528" s="7">
        <v>5</v>
      </c>
      <c r="AG1528" s="7">
        <v>3</v>
      </c>
      <c r="AH1528" s="7">
        <v>0</v>
      </c>
      <c r="AI1528" s="7">
        <v>0</v>
      </c>
      <c r="AJ1528" s="7">
        <v>0</v>
      </c>
      <c r="AK1528" s="7">
        <v>0</v>
      </c>
      <c r="AL1528" s="7">
        <v>0</v>
      </c>
      <c r="AM1528" s="7">
        <v>0</v>
      </c>
      <c r="AN1528" s="7">
        <v>0</v>
      </c>
      <c r="AO1528" s="8">
        <v>43944</v>
      </c>
      <c r="AQ1528">
        <f>IF($AI1528=1,H1528,0)</f>
        <v>0</v>
      </c>
      <c r="AR1528">
        <f>IF($AI1528=1,I1528,0)</f>
        <v>0</v>
      </c>
      <c r="AS1528">
        <f>IF($AI1528=1,K1528,0)</f>
        <v>0</v>
      </c>
      <c r="AT1528">
        <f>IF($AI1528=1,J1528,0)</f>
        <v>0</v>
      </c>
      <c r="AU1528">
        <f>IF($AI1528=1,L1528,0)</f>
        <v>0</v>
      </c>
      <c r="AW1528">
        <f>IF($AL1528=1,U1528,0)</f>
        <v>0</v>
      </c>
      <c r="AX1528">
        <f>IF($AL1528=1,V1528,0)</f>
        <v>0</v>
      </c>
      <c r="AY1528">
        <f>IF($AL1528=1,W1528,0)</f>
        <v>0</v>
      </c>
      <c r="AZ1528">
        <f>IF($AL1528=1,X1528,0)</f>
        <v>0</v>
      </c>
      <c r="BA1528">
        <f>IF($AL1528=1,Y1528,0)</f>
        <v>0</v>
      </c>
      <c r="BC1528">
        <f>IF($AM1528=1,N1528,0)</f>
        <v>0</v>
      </c>
      <c r="BD1528">
        <f>IF($AM1528=1,O1528,0)</f>
        <v>0</v>
      </c>
      <c r="BE1528">
        <f>IF($AM1528=1,P1528,0)</f>
        <v>0</v>
      </c>
      <c r="BF1528">
        <f>IF($AM1528=1,Q1528,0)</f>
        <v>0</v>
      </c>
    </row>
    <row r="1529" spans="1:58" x14ac:dyDescent="0.3">
      <c r="A1529" s="7">
        <v>1899</v>
      </c>
      <c r="B1529" s="6">
        <v>142607</v>
      </c>
      <c r="C1529" s="6" t="str">
        <f>VLOOKUP(B1529,incomegroup,3,TRUE)</f>
        <v>Lower income</v>
      </c>
      <c r="D1529" s="7">
        <v>0</v>
      </c>
      <c r="E1529" s="7">
        <v>1</v>
      </c>
      <c r="F1529" s="7">
        <f>SUM(D1529:E1529)</f>
        <v>1</v>
      </c>
      <c r="G1529" s="7">
        <v>66</v>
      </c>
      <c r="H1529" s="7">
        <v>0</v>
      </c>
      <c r="I1529" s="7">
        <v>0</v>
      </c>
      <c r="J1529" s="7">
        <v>0</v>
      </c>
      <c r="K1529" s="7">
        <v>1</v>
      </c>
      <c r="L1529" s="7">
        <v>0</v>
      </c>
      <c r="M1529" s="7" t="str" cm="1">
        <f t="array" ref="M1529">_xlfn.IFS(H1529=1,H$1,I1529=1,I$1,J1529=1,J$1,K1529=1,K$1,L1529=1,L$1)</f>
        <v>Single</v>
      </c>
      <c r="N1529" s="7">
        <v>0</v>
      </c>
      <c r="O1529" s="7">
        <v>0</v>
      </c>
      <c r="P1529" s="7">
        <v>0</v>
      </c>
      <c r="Q1529" s="7">
        <v>0</v>
      </c>
      <c r="R1529" s="7" t="e" cm="1">
        <f t="array" ref="R1529">_xlfn.IFS(N1529=1,N$1,O1529=1,O$1,P1529=1,P$1,Q1529=1,Q$1)</f>
        <v>#N/A</v>
      </c>
      <c r="S1529" t="s">
        <v>72</v>
      </c>
      <c r="T1529" s="7">
        <v>30</v>
      </c>
      <c r="U1529" s="7">
        <v>522</v>
      </c>
      <c r="V1529" s="7">
        <v>97</v>
      </c>
      <c r="W1529" s="7">
        <v>187</v>
      </c>
      <c r="X1529" s="7">
        <v>100</v>
      </c>
      <c r="Y1529" s="7">
        <v>107</v>
      </c>
      <c r="Z1529" s="20">
        <f>SUM(U1529:Y1529)</f>
        <v>1013</v>
      </c>
      <c r="AA1529" s="7">
        <v>157</v>
      </c>
      <c r="AB1529" s="7">
        <v>857</v>
      </c>
      <c r="AC1529" s="7">
        <v>2</v>
      </c>
      <c r="AD1529" s="7">
        <v>3</v>
      </c>
      <c r="AE1529" s="7">
        <v>2</v>
      </c>
      <c r="AF1529" s="7">
        <v>7</v>
      </c>
      <c r="AG1529" s="7">
        <v>3</v>
      </c>
      <c r="AH1529" s="7">
        <v>0</v>
      </c>
      <c r="AI1529" s="7">
        <v>0</v>
      </c>
      <c r="AJ1529" s="7">
        <v>0</v>
      </c>
      <c r="AK1529" s="7">
        <v>0</v>
      </c>
      <c r="AL1529" s="7">
        <v>0</v>
      </c>
      <c r="AM1529" s="7">
        <v>0</v>
      </c>
      <c r="AN1529" s="7">
        <v>0</v>
      </c>
      <c r="AO1529" s="8">
        <v>43944</v>
      </c>
      <c r="AQ1529">
        <f>IF($AI1529=1,H1529,0)</f>
        <v>0</v>
      </c>
      <c r="AR1529">
        <f>IF($AI1529=1,I1529,0)</f>
        <v>0</v>
      </c>
      <c r="AS1529">
        <f>IF($AI1529=1,K1529,0)</f>
        <v>0</v>
      </c>
      <c r="AT1529">
        <f>IF($AI1529=1,J1529,0)</f>
        <v>0</v>
      </c>
      <c r="AU1529">
        <f>IF($AI1529=1,L1529,0)</f>
        <v>0</v>
      </c>
      <c r="AW1529">
        <f>IF($AL1529=1,U1529,0)</f>
        <v>0</v>
      </c>
      <c r="AX1529">
        <f>IF($AL1529=1,V1529,0)</f>
        <v>0</v>
      </c>
      <c r="AY1529">
        <f>IF($AL1529=1,W1529,0)</f>
        <v>0</v>
      </c>
      <c r="AZ1529">
        <f>IF($AL1529=1,X1529,0)</f>
        <v>0</v>
      </c>
      <c r="BA1529">
        <f>IF($AL1529=1,Y1529,0)</f>
        <v>0</v>
      </c>
      <c r="BC1529">
        <f>IF($AM1529=1,N1529,0)</f>
        <v>0</v>
      </c>
      <c r="BD1529">
        <f>IF($AM1529=1,O1529,0)</f>
        <v>0</v>
      </c>
      <c r="BE1529">
        <f>IF($AM1529=1,P1529,0)</f>
        <v>0</v>
      </c>
      <c r="BF1529">
        <f>IF($AM1529=1,Q1529,0)</f>
        <v>0</v>
      </c>
    </row>
    <row r="1530" spans="1:58" x14ac:dyDescent="0.3">
      <c r="A1530" s="7">
        <v>1954</v>
      </c>
      <c r="B1530" s="6">
        <v>159052</v>
      </c>
      <c r="C1530" s="6" t="str">
        <f>VLOOKUP(B1530,incomegroup,3,TRUE)</f>
        <v>Middle Income</v>
      </c>
      <c r="D1530" s="7">
        <v>0</v>
      </c>
      <c r="E1530" s="7">
        <v>1</v>
      </c>
      <c r="F1530" s="7">
        <f>SUM(D1530:E1530)</f>
        <v>1</v>
      </c>
      <c r="G1530" s="7">
        <v>61</v>
      </c>
      <c r="H1530" s="7">
        <v>1</v>
      </c>
      <c r="I1530" s="7">
        <v>0</v>
      </c>
      <c r="J1530" s="7">
        <v>0</v>
      </c>
      <c r="K1530" s="7">
        <v>0</v>
      </c>
      <c r="L1530" s="7">
        <v>0</v>
      </c>
      <c r="M1530" s="7" t="str" cm="1">
        <f t="array" ref="M1530">_xlfn.IFS(H1530=1,H$1,I1530=1,I$1,J1530=1,J$1,K1530=1,K$1,L1530=1,L$1)</f>
        <v>Divorced</v>
      </c>
      <c r="N1530" s="7">
        <v>0</v>
      </c>
      <c r="O1530" s="7">
        <v>0</v>
      </c>
      <c r="P1530" s="7">
        <v>0</v>
      </c>
      <c r="Q1530" s="7">
        <v>0</v>
      </c>
      <c r="R1530" s="7" t="e" cm="1">
        <f t="array" ref="R1530">_xlfn.IFS(N1530=1,N$1,O1530=1,O$1,P1530=1,P$1,Q1530=1,Q$1)</f>
        <v>#N/A</v>
      </c>
      <c r="S1530" t="s">
        <v>73</v>
      </c>
      <c r="T1530" s="7">
        <v>29</v>
      </c>
      <c r="U1530" s="7">
        <v>619</v>
      </c>
      <c r="V1530" s="7">
        <v>94</v>
      </c>
      <c r="W1530" s="7">
        <v>202</v>
      </c>
      <c r="X1530" s="7">
        <v>170</v>
      </c>
      <c r="Y1530" s="7">
        <v>154</v>
      </c>
      <c r="Z1530" s="20">
        <f>SUM(U1530:Y1530)</f>
        <v>1239</v>
      </c>
      <c r="AA1530" s="7">
        <v>83</v>
      </c>
      <c r="AB1530" s="7">
        <v>1155</v>
      </c>
      <c r="AC1530" s="7">
        <v>3</v>
      </c>
      <c r="AD1530" s="7">
        <v>7</v>
      </c>
      <c r="AE1530" s="7">
        <v>1</v>
      </c>
      <c r="AF1530" s="7">
        <v>7</v>
      </c>
      <c r="AG1530" s="7">
        <v>5</v>
      </c>
      <c r="AH1530" s="7">
        <v>0</v>
      </c>
      <c r="AI1530" s="7">
        <v>0</v>
      </c>
      <c r="AJ1530" s="7">
        <v>0</v>
      </c>
      <c r="AK1530" s="7">
        <v>0</v>
      </c>
      <c r="AL1530" s="7">
        <v>0</v>
      </c>
      <c r="AM1530" s="7">
        <v>0</v>
      </c>
      <c r="AN1530" s="7">
        <v>0</v>
      </c>
      <c r="AO1530" s="8">
        <v>43944</v>
      </c>
      <c r="AQ1530">
        <f>IF($AI1530=1,H1530,0)</f>
        <v>0</v>
      </c>
      <c r="AR1530">
        <f>IF($AI1530=1,I1530,0)</f>
        <v>0</v>
      </c>
      <c r="AS1530">
        <f>IF($AI1530=1,K1530,0)</f>
        <v>0</v>
      </c>
      <c r="AT1530">
        <f>IF($AI1530=1,J1530,0)</f>
        <v>0</v>
      </c>
      <c r="AU1530">
        <f>IF($AI1530=1,L1530,0)</f>
        <v>0</v>
      </c>
      <c r="AW1530">
        <f>IF($AL1530=1,U1530,0)</f>
        <v>0</v>
      </c>
      <c r="AX1530">
        <f>IF($AL1530=1,V1530,0)</f>
        <v>0</v>
      </c>
      <c r="AY1530">
        <f>IF($AL1530=1,W1530,0)</f>
        <v>0</v>
      </c>
      <c r="AZ1530">
        <f>IF($AL1530=1,X1530,0)</f>
        <v>0</v>
      </c>
      <c r="BA1530">
        <f>IF($AL1530=1,Y1530,0)</f>
        <v>0</v>
      </c>
      <c r="BC1530">
        <f>IF($AM1530=1,N1530,0)</f>
        <v>0</v>
      </c>
      <c r="BD1530">
        <f>IF($AM1530=1,O1530,0)</f>
        <v>0</v>
      </c>
      <c r="BE1530">
        <f>IF($AM1530=1,P1530,0)</f>
        <v>0</v>
      </c>
      <c r="BF1530">
        <f>IF($AM1530=1,Q1530,0)</f>
        <v>0</v>
      </c>
    </row>
    <row r="1531" spans="1:58" x14ac:dyDescent="0.3">
      <c r="A1531" s="7">
        <v>2309</v>
      </c>
      <c r="B1531" s="6">
        <v>171604</v>
      </c>
      <c r="C1531" s="6" t="str">
        <f>VLOOKUP(B1531,incomegroup,3,TRUE)</f>
        <v>Middle Income</v>
      </c>
      <c r="D1531" s="7">
        <v>0</v>
      </c>
      <c r="E1531" s="7">
        <v>0</v>
      </c>
      <c r="F1531" s="7">
        <f>SUM(D1531:E1531)</f>
        <v>0</v>
      </c>
      <c r="G1531" s="7">
        <v>75</v>
      </c>
      <c r="H1531" s="7">
        <v>0</v>
      </c>
      <c r="I1531" s="7">
        <v>0</v>
      </c>
      <c r="J1531" s="7">
        <v>1</v>
      </c>
      <c r="K1531" s="7">
        <v>0</v>
      </c>
      <c r="L1531" s="7">
        <v>0</v>
      </c>
      <c r="M1531" s="7" t="str" cm="1">
        <f t="array" ref="M1531">_xlfn.IFS(H1531=1,H$1,I1531=1,I$1,J1531=1,J$1,K1531=1,K$1,L1531=1,L$1)</f>
        <v>Together</v>
      </c>
      <c r="N1531" s="7">
        <v>0</v>
      </c>
      <c r="O1531" s="7">
        <v>0</v>
      </c>
      <c r="P1531" s="7">
        <v>0</v>
      </c>
      <c r="Q1531" s="7">
        <v>1</v>
      </c>
      <c r="R1531" s="7" t="str" cm="1">
        <f t="array" ref="R1531">_xlfn.IFS(N1531=1,N$1,O1531=1,O$1,P1531=1,P$1,Q1531=1,Q$1)</f>
        <v>PhD</v>
      </c>
      <c r="S1531" t="s">
        <v>71</v>
      </c>
      <c r="T1531" s="7">
        <v>3</v>
      </c>
      <c r="U1531" s="7">
        <v>827</v>
      </c>
      <c r="V1531" s="7">
        <v>127</v>
      </c>
      <c r="W1531" s="7">
        <v>1265</v>
      </c>
      <c r="X1531" s="7">
        <v>235</v>
      </c>
      <c r="Y1531" s="7">
        <v>180</v>
      </c>
      <c r="Z1531" s="20">
        <f>SUM(U1531:Y1531)</f>
        <v>2634</v>
      </c>
      <c r="AA1531" s="7">
        <v>232</v>
      </c>
      <c r="AB1531" s="7">
        <v>2401</v>
      </c>
      <c r="AC1531" s="7">
        <v>1</v>
      </c>
      <c r="AD1531" s="7">
        <v>8</v>
      </c>
      <c r="AE1531" s="7">
        <v>3</v>
      </c>
      <c r="AF1531" s="7">
        <v>5</v>
      </c>
      <c r="AG1531" s="7">
        <v>4</v>
      </c>
      <c r="AH1531" s="7">
        <v>1</v>
      </c>
      <c r="AI1531" s="7">
        <v>0</v>
      </c>
      <c r="AJ1531" s="7">
        <v>0</v>
      </c>
      <c r="AK1531" s="7">
        <v>0</v>
      </c>
      <c r="AL1531" s="7">
        <v>0</v>
      </c>
      <c r="AM1531" s="7">
        <v>0</v>
      </c>
      <c r="AN1531" s="7">
        <v>1</v>
      </c>
      <c r="AO1531" s="8">
        <v>43944</v>
      </c>
      <c r="AQ1531">
        <f>IF($AI1531=1,H1531,0)</f>
        <v>0</v>
      </c>
      <c r="AR1531">
        <f>IF($AI1531=1,I1531,0)</f>
        <v>0</v>
      </c>
      <c r="AS1531">
        <f>IF($AI1531=1,K1531,0)</f>
        <v>0</v>
      </c>
      <c r="AT1531">
        <f>IF($AI1531=1,J1531,0)</f>
        <v>0</v>
      </c>
      <c r="AU1531">
        <f>IF($AI1531=1,L1531,0)</f>
        <v>0</v>
      </c>
      <c r="AW1531">
        <f>IF($AL1531=1,U1531,0)</f>
        <v>0</v>
      </c>
      <c r="AX1531">
        <f>IF($AL1531=1,V1531,0)</f>
        <v>0</v>
      </c>
      <c r="AY1531">
        <f>IF($AL1531=1,W1531,0)</f>
        <v>0</v>
      </c>
      <c r="AZ1531">
        <f>IF($AL1531=1,X1531,0)</f>
        <v>0</v>
      </c>
      <c r="BA1531">
        <f>IF($AL1531=1,Y1531,0)</f>
        <v>0</v>
      </c>
      <c r="BC1531">
        <f>IF($AM1531=1,N1531,0)</f>
        <v>0</v>
      </c>
      <c r="BD1531">
        <f>IF($AM1531=1,O1531,0)</f>
        <v>0</v>
      </c>
      <c r="BE1531">
        <f>IF($AM1531=1,P1531,0)</f>
        <v>0</v>
      </c>
      <c r="BF1531">
        <f>IF($AM1531=1,Q1531,0)</f>
        <v>0</v>
      </c>
    </row>
    <row r="1532" spans="1:58" x14ac:dyDescent="0.3">
      <c r="A1532" s="7">
        <v>1155</v>
      </c>
      <c r="B1532" s="6">
        <v>162551</v>
      </c>
      <c r="C1532" s="6" t="str">
        <f>VLOOKUP(B1532,incomegroup,3,TRUE)</f>
        <v>Middle Income</v>
      </c>
      <c r="D1532" s="7">
        <v>0</v>
      </c>
      <c r="E1532" s="7">
        <v>0</v>
      </c>
      <c r="F1532" s="7">
        <f>SUM(D1532:E1532)</f>
        <v>0</v>
      </c>
      <c r="G1532" s="7">
        <v>67</v>
      </c>
      <c r="H1532" s="7">
        <v>1</v>
      </c>
      <c r="I1532" s="7">
        <v>0</v>
      </c>
      <c r="J1532" s="7">
        <v>0</v>
      </c>
      <c r="K1532" s="7">
        <v>0</v>
      </c>
      <c r="L1532" s="7">
        <v>0</v>
      </c>
      <c r="M1532" s="7" t="str" cm="1">
        <f t="array" ref="M1532">_xlfn.IFS(H1532=1,H$1,I1532=1,I$1,J1532=1,J$1,K1532=1,K$1,L1532=1,L$1)</f>
        <v>Divorced</v>
      </c>
      <c r="N1532" s="7">
        <v>0</v>
      </c>
      <c r="O1532" s="7">
        <v>1</v>
      </c>
      <c r="P1532" s="7">
        <v>0</v>
      </c>
      <c r="Q1532" s="7">
        <v>0</v>
      </c>
      <c r="R1532" s="7" t="str" cm="1">
        <f t="array" ref="R1532">_xlfn.IFS(N1532=1,N$1,O1532=1,O$1,P1532=1,P$1,Q1532=1,Q$1)</f>
        <v>Graduate</v>
      </c>
      <c r="S1532" t="s">
        <v>72</v>
      </c>
      <c r="T1532" s="7">
        <v>27</v>
      </c>
      <c r="U1532" s="7">
        <v>325</v>
      </c>
      <c r="V1532" s="7">
        <v>42</v>
      </c>
      <c r="W1532" s="7">
        <v>255</v>
      </c>
      <c r="X1532" s="7">
        <v>348</v>
      </c>
      <c r="Y1532" s="7">
        <v>55</v>
      </c>
      <c r="Z1532" s="20">
        <f>SUM(U1532:Y1532)</f>
        <v>1025</v>
      </c>
      <c r="AA1532" s="7">
        <v>70</v>
      </c>
      <c r="AB1532" s="7">
        <v>954</v>
      </c>
      <c r="AC1532" s="7">
        <v>1</v>
      </c>
      <c r="AD1532" s="7">
        <v>6</v>
      </c>
      <c r="AE1532" s="7">
        <v>7</v>
      </c>
      <c r="AF1532" s="7">
        <v>4</v>
      </c>
      <c r="AG1532" s="7">
        <v>3</v>
      </c>
      <c r="AH1532" s="7">
        <v>1</v>
      </c>
      <c r="AI1532" s="7">
        <v>0</v>
      </c>
      <c r="AJ1532" s="7">
        <v>0</v>
      </c>
      <c r="AK1532" s="7">
        <v>0</v>
      </c>
      <c r="AL1532" s="7">
        <v>0</v>
      </c>
      <c r="AM1532" s="7">
        <v>0</v>
      </c>
      <c r="AN1532" s="7">
        <v>0</v>
      </c>
      <c r="AO1532" s="8">
        <v>43945</v>
      </c>
      <c r="AQ1532">
        <f>IF($AI1532=1,H1532,0)</f>
        <v>0</v>
      </c>
      <c r="AR1532">
        <f>IF($AI1532=1,I1532,0)</f>
        <v>0</v>
      </c>
      <c r="AS1532">
        <f>IF($AI1532=1,K1532,0)</f>
        <v>0</v>
      </c>
      <c r="AT1532">
        <f>IF($AI1532=1,J1532,0)</f>
        <v>0</v>
      </c>
      <c r="AU1532">
        <f>IF($AI1532=1,L1532,0)</f>
        <v>0</v>
      </c>
      <c r="AW1532">
        <f>IF($AL1532=1,U1532,0)</f>
        <v>0</v>
      </c>
      <c r="AX1532">
        <f>IF($AL1532=1,V1532,0)</f>
        <v>0</v>
      </c>
      <c r="AY1532">
        <f>IF($AL1532=1,W1532,0)</f>
        <v>0</v>
      </c>
      <c r="AZ1532">
        <f>IF($AL1532=1,X1532,0)</f>
        <v>0</v>
      </c>
      <c r="BA1532">
        <f>IF($AL1532=1,Y1532,0)</f>
        <v>0</v>
      </c>
      <c r="BC1532">
        <f>IF($AM1532=1,N1532,0)</f>
        <v>0</v>
      </c>
      <c r="BD1532">
        <f>IF($AM1532=1,O1532,0)</f>
        <v>0</v>
      </c>
      <c r="BE1532">
        <f>IF($AM1532=1,P1532,0)</f>
        <v>0</v>
      </c>
      <c r="BF1532">
        <f>IF($AM1532=1,Q1532,0)</f>
        <v>0</v>
      </c>
    </row>
    <row r="1533" spans="1:58" x14ac:dyDescent="0.3">
      <c r="A1533" s="7">
        <v>1613</v>
      </c>
      <c r="B1533" s="6">
        <v>169084</v>
      </c>
      <c r="C1533" s="6" t="str">
        <f>VLOOKUP(B1533,incomegroup,3,TRUE)</f>
        <v>Middle Income</v>
      </c>
      <c r="D1533" s="7">
        <v>1</v>
      </c>
      <c r="E1533" s="7">
        <v>0</v>
      </c>
      <c r="F1533" s="7">
        <f>SUM(D1533:E1533)</f>
        <v>1</v>
      </c>
      <c r="G1533" s="7">
        <v>50</v>
      </c>
      <c r="H1533" s="7">
        <v>0</v>
      </c>
      <c r="I1533" s="7">
        <v>1</v>
      </c>
      <c r="J1533" s="7">
        <v>0</v>
      </c>
      <c r="K1533" s="7">
        <v>0</v>
      </c>
      <c r="L1533" s="7">
        <v>0</v>
      </c>
      <c r="M1533" s="7" t="str" cm="1">
        <f t="array" ref="M1533">_xlfn.IFS(H1533=1,H$1,I1533=1,I$1,J1533=1,J$1,K1533=1,K$1,L1533=1,L$1)</f>
        <v>Married</v>
      </c>
      <c r="N1533" s="7">
        <v>0</v>
      </c>
      <c r="O1533" s="7">
        <v>0</v>
      </c>
      <c r="P1533" s="7">
        <v>0</v>
      </c>
      <c r="Q1533" s="7">
        <v>1</v>
      </c>
      <c r="R1533" s="7" t="str" cm="1">
        <f t="array" ref="R1533">_xlfn.IFS(N1533=1,N$1,O1533=1,O$1,P1533=1,P$1,Q1533=1,Q$1)</f>
        <v>PhD</v>
      </c>
      <c r="S1533" t="s">
        <v>71</v>
      </c>
      <c r="T1533" s="7">
        <v>43</v>
      </c>
      <c r="U1533" s="7">
        <v>2891</v>
      </c>
      <c r="V1533" s="7">
        <v>262</v>
      </c>
      <c r="W1533" s="7">
        <v>487</v>
      </c>
      <c r="X1533" s="7">
        <v>95</v>
      </c>
      <c r="Y1533" s="7">
        <v>73</v>
      </c>
      <c r="Z1533" s="20">
        <f>SUM(U1533:Y1533)</f>
        <v>3808</v>
      </c>
      <c r="AA1533" s="7">
        <v>73</v>
      </c>
      <c r="AB1533" s="7">
        <v>3735</v>
      </c>
      <c r="AC1533" s="7">
        <v>2</v>
      </c>
      <c r="AD1533" s="7">
        <v>7</v>
      </c>
      <c r="AE1533" s="7">
        <v>3</v>
      </c>
      <c r="AF1533" s="7">
        <v>13</v>
      </c>
      <c r="AG1533" s="7">
        <v>8</v>
      </c>
      <c r="AH1533" s="7">
        <v>0</v>
      </c>
      <c r="AI1533" s="7">
        <v>0</v>
      </c>
      <c r="AJ1533" s="7">
        <v>0</v>
      </c>
      <c r="AK1533" s="7">
        <v>0</v>
      </c>
      <c r="AL1533" s="7">
        <v>0</v>
      </c>
      <c r="AM1533" s="7">
        <v>0</v>
      </c>
      <c r="AN1533" s="7">
        <v>0</v>
      </c>
      <c r="AO1533" s="8">
        <v>43946</v>
      </c>
      <c r="AQ1533">
        <f>IF($AI1533=1,H1533,0)</f>
        <v>0</v>
      </c>
      <c r="AR1533">
        <f>IF($AI1533=1,I1533,0)</f>
        <v>0</v>
      </c>
      <c r="AS1533">
        <f>IF($AI1533=1,K1533,0)</f>
        <v>0</v>
      </c>
      <c r="AT1533">
        <f>IF($AI1533=1,J1533,0)</f>
        <v>0</v>
      </c>
      <c r="AU1533">
        <f>IF($AI1533=1,L1533,0)</f>
        <v>0</v>
      </c>
      <c r="AW1533">
        <f>IF($AL1533=1,U1533,0)</f>
        <v>0</v>
      </c>
      <c r="AX1533">
        <f>IF($AL1533=1,V1533,0)</f>
        <v>0</v>
      </c>
      <c r="AY1533">
        <f>IF($AL1533=1,W1533,0)</f>
        <v>0</v>
      </c>
      <c r="AZ1533">
        <f>IF($AL1533=1,X1533,0)</f>
        <v>0</v>
      </c>
      <c r="BA1533">
        <f>IF($AL1533=1,Y1533,0)</f>
        <v>0</v>
      </c>
      <c r="BC1533">
        <f>IF($AM1533=1,N1533,0)</f>
        <v>0</v>
      </c>
      <c r="BD1533">
        <f>IF($AM1533=1,O1533,0)</f>
        <v>0</v>
      </c>
      <c r="BE1533">
        <f>IF($AM1533=1,P1533,0)</f>
        <v>0</v>
      </c>
      <c r="BF1533">
        <f>IF($AM1533=1,Q1533,0)</f>
        <v>0</v>
      </c>
    </row>
    <row r="1534" spans="1:58" x14ac:dyDescent="0.3">
      <c r="A1534" s="7">
        <v>2643</v>
      </c>
      <c r="B1534" s="6">
        <v>169084</v>
      </c>
      <c r="C1534" s="6" t="str">
        <f>VLOOKUP(B1534,incomegroup,3,TRUE)</f>
        <v>Middle Income</v>
      </c>
      <c r="D1534" s="7">
        <v>1</v>
      </c>
      <c r="E1534" s="7">
        <v>0</v>
      </c>
      <c r="F1534" s="7">
        <f>SUM(D1534:E1534)</f>
        <v>1</v>
      </c>
      <c r="G1534" s="7">
        <v>50</v>
      </c>
      <c r="H1534" s="7">
        <v>0</v>
      </c>
      <c r="I1534" s="7">
        <v>1</v>
      </c>
      <c r="J1534" s="7">
        <v>0</v>
      </c>
      <c r="K1534" s="7">
        <v>0</v>
      </c>
      <c r="L1534" s="7">
        <v>0</v>
      </c>
      <c r="M1534" s="7" t="str" cm="1">
        <f t="array" ref="M1534">_xlfn.IFS(H1534=1,H$1,I1534=1,I$1,J1534=1,J$1,K1534=1,K$1,L1534=1,L$1)</f>
        <v>Married</v>
      </c>
      <c r="N1534" s="7">
        <v>0</v>
      </c>
      <c r="O1534" s="7">
        <v>0</v>
      </c>
      <c r="P1534" s="7">
        <v>0</v>
      </c>
      <c r="Q1534" s="7">
        <v>1</v>
      </c>
      <c r="R1534" s="7" t="str" cm="1">
        <f t="array" ref="R1534">_xlfn.IFS(N1534=1,N$1,O1534=1,O$1,P1534=1,P$1,Q1534=1,Q$1)</f>
        <v>PhD</v>
      </c>
      <c r="S1534" t="s">
        <v>72</v>
      </c>
      <c r="T1534" s="7">
        <v>43</v>
      </c>
      <c r="U1534" s="7">
        <v>2891</v>
      </c>
      <c r="V1534" s="7">
        <v>262</v>
      </c>
      <c r="W1534" s="7">
        <v>487</v>
      </c>
      <c r="X1534" s="7">
        <v>95</v>
      </c>
      <c r="Y1534" s="7">
        <v>73</v>
      </c>
      <c r="Z1534" s="20">
        <f>SUM(U1534:Y1534)</f>
        <v>3808</v>
      </c>
      <c r="AA1534" s="7">
        <v>73</v>
      </c>
      <c r="AB1534" s="7">
        <v>3735</v>
      </c>
      <c r="AC1534" s="7">
        <v>2</v>
      </c>
      <c r="AD1534" s="7">
        <v>7</v>
      </c>
      <c r="AE1534" s="7">
        <v>3</v>
      </c>
      <c r="AF1534" s="7">
        <v>13</v>
      </c>
      <c r="AG1534" s="7">
        <v>8</v>
      </c>
      <c r="AH1534" s="7">
        <v>0</v>
      </c>
      <c r="AI1534" s="7">
        <v>0</v>
      </c>
      <c r="AJ1534" s="7">
        <v>0</v>
      </c>
      <c r="AK1534" s="7">
        <v>0</v>
      </c>
      <c r="AL1534" s="7">
        <v>0</v>
      </c>
      <c r="AM1534" s="7">
        <v>0</v>
      </c>
      <c r="AN1534" s="7">
        <v>0</v>
      </c>
      <c r="AO1534" s="8">
        <v>43946</v>
      </c>
      <c r="AQ1534">
        <f>IF($AI1534=1,H1534,0)</f>
        <v>0</v>
      </c>
      <c r="AR1534">
        <f>IF($AI1534=1,I1534,0)</f>
        <v>0</v>
      </c>
      <c r="AS1534">
        <f>IF($AI1534=1,K1534,0)</f>
        <v>0</v>
      </c>
      <c r="AT1534">
        <f>IF($AI1534=1,J1534,0)</f>
        <v>0</v>
      </c>
      <c r="AU1534">
        <f>IF($AI1534=1,L1534,0)</f>
        <v>0</v>
      </c>
      <c r="AW1534">
        <f>IF($AL1534=1,U1534,0)</f>
        <v>0</v>
      </c>
      <c r="AX1534">
        <f>IF($AL1534=1,V1534,0)</f>
        <v>0</v>
      </c>
      <c r="AY1534">
        <f>IF($AL1534=1,W1534,0)</f>
        <v>0</v>
      </c>
      <c r="AZ1534">
        <f>IF($AL1534=1,X1534,0)</f>
        <v>0</v>
      </c>
      <c r="BA1534">
        <f>IF($AL1534=1,Y1534,0)</f>
        <v>0</v>
      </c>
      <c r="BC1534">
        <f>IF($AM1534=1,N1534,0)</f>
        <v>0</v>
      </c>
      <c r="BD1534">
        <f>IF($AM1534=1,O1534,0)</f>
        <v>0</v>
      </c>
      <c r="BE1534">
        <f>IF($AM1534=1,P1534,0)</f>
        <v>0</v>
      </c>
      <c r="BF1534">
        <f>IF($AM1534=1,Q1534,0)</f>
        <v>0</v>
      </c>
    </row>
    <row r="1535" spans="1:58" x14ac:dyDescent="0.3">
      <c r="A1535" s="7">
        <v>2127</v>
      </c>
      <c r="B1535" s="6">
        <v>142162</v>
      </c>
      <c r="C1535" s="6" t="str">
        <f>VLOOKUP(B1535,incomegroup,3,TRUE)</f>
        <v>Lower income</v>
      </c>
      <c r="D1535" s="7">
        <v>1</v>
      </c>
      <c r="E1535" s="7">
        <v>0</v>
      </c>
      <c r="F1535" s="7">
        <f>SUM(D1535:E1535)</f>
        <v>1</v>
      </c>
      <c r="G1535" s="7">
        <v>39</v>
      </c>
      <c r="H1535" s="7">
        <v>0</v>
      </c>
      <c r="I1535" s="7">
        <v>0</v>
      </c>
      <c r="J1535" s="7">
        <v>1</v>
      </c>
      <c r="K1535" s="7">
        <v>0</v>
      </c>
      <c r="L1535" s="7">
        <v>0</v>
      </c>
      <c r="M1535" s="7" t="str" cm="1">
        <f t="array" ref="M1535">_xlfn.IFS(H1535=1,H$1,I1535=1,I$1,J1535=1,J$1,K1535=1,K$1,L1535=1,L$1)</f>
        <v>Together</v>
      </c>
      <c r="N1535" s="7">
        <v>0</v>
      </c>
      <c r="O1535" s="7">
        <v>1</v>
      </c>
      <c r="P1535" s="7">
        <v>0</v>
      </c>
      <c r="Q1535" s="7">
        <v>0</v>
      </c>
      <c r="R1535" s="7" t="str" cm="1">
        <f t="array" ref="R1535">_xlfn.IFS(N1535=1,N$1,O1535=1,O$1,P1535=1,P$1,Q1535=1,Q$1)</f>
        <v>Graduate</v>
      </c>
      <c r="S1535" t="s">
        <v>72</v>
      </c>
      <c r="T1535" s="7">
        <v>31</v>
      </c>
      <c r="U1535" s="7">
        <v>155</v>
      </c>
      <c r="V1535" s="7">
        <v>24</v>
      </c>
      <c r="W1535" s="7">
        <v>199</v>
      </c>
      <c r="X1535" s="7">
        <v>7</v>
      </c>
      <c r="Y1535" s="7">
        <v>13</v>
      </c>
      <c r="Z1535" s="20">
        <f>SUM(U1535:Y1535)</f>
        <v>398</v>
      </c>
      <c r="AA1535" s="7">
        <v>91</v>
      </c>
      <c r="AB1535" s="7">
        <v>307</v>
      </c>
      <c r="AC1535" s="7">
        <v>2</v>
      </c>
      <c r="AD1535" s="7">
        <v>3</v>
      </c>
      <c r="AE1535" s="7">
        <v>1</v>
      </c>
      <c r="AF1535" s="7">
        <v>3</v>
      </c>
      <c r="AG1535" s="7">
        <v>6</v>
      </c>
      <c r="AH1535" s="7">
        <v>1</v>
      </c>
      <c r="AI1535" s="7">
        <v>0</v>
      </c>
      <c r="AJ1535" s="7">
        <v>0</v>
      </c>
      <c r="AK1535" s="7">
        <v>0</v>
      </c>
      <c r="AL1535" s="7">
        <v>0</v>
      </c>
      <c r="AM1535" s="7">
        <v>0</v>
      </c>
      <c r="AN1535" s="7">
        <v>1</v>
      </c>
      <c r="AO1535" s="8">
        <v>43946</v>
      </c>
      <c r="AQ1535">
        <f>IF($AI1535=1,H1535,0)</f>
        <v>0</v>
      </c>
      <c r="AR1535">
        <f>IF($AI1535=1,I1535,0)</f>
        <v>0</v>
      </c>
      <c r="AS1535">
        <f>IF($AI1535=1,K1535,0)</f>
        <v>0</v>
      </c>
      <c r="AT1535">
        <f>IF($AI1535=1,J1535,0)</f>
        <v>0</v>
      </c>
      <c r="AU1535">
        <f>IF($AI1535=1,L1535,0)</f>
        <v>0</v>
      </c>
      <c r="AW1535">
        <f>IF($AL1535=1,U1535,0)</f>
        <v>0</v>
      </c>
      <c r="AX1535">
        <f>IF($AL1535=1,V1535,0)</f>
        <v>0</v>
      </c>
      <c r="AY1535">
        <f>IF($AL1535=1,W1535,0)</f>
        <v>0</v>
      </c>
      <c r="AZ1535">
        <f>IF($AL1535=1,X1535,0)</f>
        <v>0</v>
      </c>
      <c r="BA1535">
        <f>IF($AL1535=1,Y1535,0)</f>
        <v>0</v>
      </c>
      <c r="BC1535">
        <f>IF($AM1535=1,N1535,0)</f>
        <v>0</v>
      </c>
      <c r="BD1535">
        <f>IF($AM1535=1,O1535,0)</f>
        <v>0</v>
      </c>
      <c r="BE1535">
        <f>IF($AM1535=1,P1535,0)</f>
        <v>0</v>
      </c>
      <c r="BF1535">
        <f>IF($AM1535=1,Q1535,0)</f>
        <v>0</v>
      </c>
    </row>
    <row r="1536" spans="1:58" x14ac:dyDescent="0.3">
      <c r="A1536" s="7">
        <v>2905</v>
      </c>
      <c r="B1536" s="6">
        <v>161917</v>
      </c>
      <c r="C1536" s="6" t="str">
        <f>VLOOKUP(B1536,incomegroup,3,TRUE)</f>
        <v>Middle Income</v>
      </c>
      <c r="D1536" s="7">
        <v>1</v>
      </c>
      <c r="E1536" s="7">
        <v>1</v>
      </c>
      <c r="F1536" s="7">
        <f>SUM(D1536:E1536)</f>
        <v>2</v>
      </c>
      <c r="G1536" s="7">
        <v>46</v>
      </c>
      <c r="H1536" s="7">
        <v>0</v>
      </c>
      <c r="I1536" s="7">
        <v>1</v>
      </c>
      <c r="J1536" s="7">
        <v>0</v>
      </c>
      <c r="K1536" s="7">
        <v>0</v>
      </c>
      <c r="L1536" s="7">
        <v>0</v>
      </c>
      <c r="M1536" s="7" t="str" cm="1">
        <f t="array" ref="M1536">_xlfn.IFS(H1536=1,H$1,I1536=1,I$1,J1536=1,J$1,K1536=1,K$1,L1536=1,L$1)</f>
        <v>Married</v>
      </c>
      <c r="N1536" s="7">
        <v>0</v>
      </c>
      <c r="O1536" s="7">
        <v>0</v>
      </c>
      <c r="P1536" s="7">
        <v>0</v>
      </c>
      <c r="Q1536" s="7">
        <v>1</v>
      </c>
      <c r="R1536" s="7" t="str" cm="1">
        <f t="array" ref="R1536">_xlfn.IFS(N1536=1,N$1,O1536=1,O$1,P1536=1,P$1,Q1536=1,Q$1)</f>
        <v>PhD</v>
      </c>
      <c r="S1536" t="s">
        <v>70</v>
      </c>
      <c r="T1536" s="7">
        <v>83</v>
      </c>
      <c r="U1536" s="7">
        <v>120</v>
      </c>
      <c r="V1536" s="7">
        <v>10</v>
      </c>
      <c r="W1536" s="7">
        <v>94</v>
      </c>
      <c r="X1536" s="7">
        <v>5</v>
      </c>
      <c r="Y1536" s="7">
        <v>5</v>
      </c>
      <c r="Z1536" s="20">
        <f>SUM(U1536:Y1536)</f>
        <v>234</v>
      </c>
      <c r="AA1536" s="7">
        <v>3</v>
      </c>
      <c r="AB1536" s="7">
        <v>233</v>
      </c>
      <c r="AC1536" s="7">
        <v>1</v>
      </c>
      <c r="AD1536" s="7">
        <v>2</v>
      </c>
      <c r="AE1536" s="7">
        <v>0</v>
      </c>
      <c r="AF1536" s="7">
        <v>4</v>
      </c>
      <c r="AG1536" s="7">
        <v>5</v>
      </c>
      <c r="AH1536" s="7">
        <v>0</v>
      </c>
      <c r="AI1536" s="7">
        <v>0</v>
      </c>
      <c r="AJ1536" s="7">
        <v>0</v>
      </c>
      <c r="AK1536" s="7">
        <v>0</v>
      </c>
      <c r="AL1536" s="7">
        <v>0</v>
      </c>
      <c r="AM1536" s="7">
        <v>0</v>
      </c>
      <c r="AN1536" s="7">
        <v>0</v>
      </c>
      <c r="AO1536" s="8">
        <v>43947</v>
      </c>
      <c r="AQ1536">
        <f>IF($AI1536=1,H1536,0)</f>
        <v>0</v>
      </c>
      <c r="AR1536">
        <f>IF($AI1536=1,I1536,0)</f>
        <v>0</v>
      </c>
      <c r="AS1536">
        <f>IF($AI1536=1,K1536,0)</f>
        <v>0</v>
      </c>
      <c r="AT1536">
        <f>IF($AI1536=1,J1536,0)</f>
        <v>0</v>
      </c>
      <c r="AU1536">
        <f>IF($AI1536=1,L1536,0)</f>
        <v>0</v>
      </c>
      <c r="AW1536">
        <f>IF($AL1536=1,U1536,0)</f>
        <v>0</v>
      </c>
      <c r="AX1536">
        <f>IF($AL1536=1,V1536,0)</f>
        <v>0</v>
      </c>
      <c r="AY1536">
        <f>IF($AL1536=1,W1536,0)</f>
        <v>0</v>
      </c>
      <c r="AZ1536">
        <f>IF($AL1536=1,X1536,0)</f>
        <v>0</v>
      </c>
      <c r="BA1536">
        <f>IF($AL1536=1,Y1536,0)</f>
        <v>0</v>
      </c>
      <c r="BC1536">
        <f>IF($AM1536=1,N1536,0)</f>
        <v>0</v>
      </c>
      <c r="BD1536">
        <f>IF($AM1536=1,O1536,0)</f>
        <v>0</v>
      </c>
      <c r="BE1536">
        <f>IF($AM1536=1,P1536,0)</f>
        <v>0</v>
      </c>
      <c r="BF1536">
        <f>IF($AM1536=1,Q1536,0)</f>
        <v>0</v>
      </c>
    </row>
    <row r="1537" spans="1:58" x14ac:dyDescent="0.3">
      <c r="A1537" s="7">
        <v>2677</v>
      </c>
      <c r="B1537" s="6">
        <v>118358</v>
      </c>
      <c r="C1537" s="6" t="str">
        <f>VLOOKUP(B1537,incomegroup,3,TRUE)</f>
        <v>Lower income</v>
      </c>
      <c r="D1537" s="7">
        <v>1</v>
      </c>
      <c r="E1537" s="7">
        <v>0</v>
      </c>
      <c r="F1537" s="7">
        <f>SUM(D1537:E1537)</f>
        <v>1</v>
      </c>
      <c r="G1537" s="7">
        <v>31</v>
      </c>
      <c r="H1537" s="7">
        <v>0</v>
      </c>
      <c r="I1537" s="7">
        <v>0</v>
      </c>
      <c r="J1537" s="7">
        <v>0</v>
      </c>
      <c r="K1537" s="7">
        <v>1</v>
      </c>
      <c r="L1537" s="7">
        <v>0</v>
      </c>
      <c r="M1537" s="7" t="str" cm="1">
        <f t="array" ref="M1537">_xlfn.IFS(H1537=1,H$1,I1537=1,I$1,J1537=1,J$1,K1537=1,K$1,L1537=1,L$1)</f>
        <v>Single</v>
      </c>
      <c r="N1537" s="7">
        <v>0</v>
      </c>
      <c r="O1537" s="7">
        <v>1</v>
      </c>
      <c r="P1537" s="7">
        <v>0</v>
      </c>
      <c r="Q1537" s="7">
        <v>0</v>
      </c>
      <c r="R1537" s="7" t="str" cm="1">
        <f t="array" ref="R1537">_xlfn.IFS(N1537=1,N$1,O1537=1,O$1,P1537=1,P$1,Q1537=1,Q$1)</f>
        <v>Graduate</v>
      </c>
      <c r="S1537" t="s">
        <v>70</v>
      </c>
      <c r="T1537" s="7">
        <v>49</v>
      </c>
      <c r="U1537" s="7">
        <v>39</v>
      </c>
      <c r="V1537" s="7">
        <v>52</v>
      </c>
      <c r="W1537" s="7">
        <v>122</v>
      </c>
      <c r="X1537" s="7">
        <v>103</v>
      </c>
      <c r="Y1537" s="7">
        <v>26</v>
      </c>
      <c r="Z1537" s="20">
        <f>SUM(U1537:Y1537)</f>
        <v>342</v>
      </c>
      <c r="AA1537" s="7">
        <v>26</v>
      </c>
      <c r="AB1537" s="7">
        <v>316</v>
      </c>
      <c r="AC1537" s="7">
        <v>3</v>
      </c>
      <c r="AD1537" s="7">
        <v>3</v>
      </c>
      <c r="AE1537" s="7">
        <v>0</v>
      </c>
      <c r="AF1537" s="7">
        <v>4</v>
      </c>
      <c r="AG1537" s="7">
        <v>7</v>
      </c>
      <c r="AH1537" s="7">
        <v>0</v>
      </c>
      <c r="AI1537" s="7">
        <v>0</v>
      </c>
      <c r="AJ1537" s="7">
        <v>0</v>
      </c>
      <c r="AK1537" s="7">
        <v>0</v>
      </c>
      <c r="AL1537" s="7">
        <v>0</v>
      </c>
      <c r="AM1537" s="7">
        <v>0</v>
      </c>
      <c r="AN1537" s="7">
        <v>0</v>
      </c>
      <c r="AO1537" s="8">
        <v>43947</v>
      </c>
      <c r="AQ1537">
        <f>IF($AI1537=1,H1537,0)</f>
        <v>0</v>
      </c>
      <c r="AR1537">
        <f>IF($AI1537=1,I1537,0)</f>
        <v>0</v>
      </c>
      <c r="AS1537">
        <f>IF($AI1537=1,K1537,0)</f>
        <v>0</v>
      </c>
      <c r="AT1537">
        <f>IF($AI1537=1,J1537,0)</f>
        <v>0</v>
      </c>
      <c r="AU1537">
        <f>IF($AI1537=1,L1537,0)</f>
        <v>0</v>
      </c>
      <c r="AW1537">
        <f>IF($AL1537=1,U1537,0)</f>
        <v>0</v>
      </c>
      <c r="AX1537">
        <f>IF($AL1537=1,V1537,0)</f>
        <v>0</v>
      </c>
      <c r="AY1537">
        <f>IF($AL1537=1,W1537,0)</f>
        <v>0</v>
      </c>
      <c r="AZ1537">
        <f>IF($AL1537=1,X1537,0)</f>
        <v>0</v>
      </c>
      <c r="BA1537">
        <f>IF($AL1537=1,Y1537,0)</f>
        <v>0</v>
      </c>
      <c r="BC1537">
        <f>IF($AM1537=1,N1537,0)</f>
        <v>0</v>
      </c>
      <c r="BD1537">
        <f>IF($AM1537=1,O1537,0)</f>
        <v>0</v>
      </c>
      <c r="BE1537">
        <f>IF($AM1537=1,P1537,0)</f>
        <v>0</v>
      </c>
      <c r="BF1537">
        <f>IF($AM1537=1,Q1537,0)</f>
        <v>0</v>
      </c>
    </row>
    <row r="1538" spans="1:58" x14ac:dyDescent="0.3">
      <c r="A1538" s="7">
        <v>1400</v>
      </c>
      <c r="B1538" s="6">
        <v>119789</v>
      </c>
      <c r="C1538" s="6" t="str">
        <f>VLOOKUP(B1538,incomegroup,3,TRUE)</f>
        <v>Lower income</v>
      </c>
      <c r="D1538" s="7">
        <v>1</v>
      </c>
      <c r="E1538" s="7">
        <v>0</v>
      </c>
      <c r="F1538" s="7">
        <f>SUM(D1538:E1538)</f>
        <v>1</v>
      </c>
      <c r="G1538" s="7">
        <v>45</v>
      </c>
      <c r="H1538" s="7">
        <v>0</v>
      </c>
      <c r="I1538" s="7">
        <v>0</v>
      </c>
      <c r="J1538" s="7">
        <v>1</v>
      </c>
      <c r="K1538" s="7">
        <v>0</v>
      </c>
      <c r="L1538" s="7">
        <v>0</v>
      </c>
      <c r="M1538" s="7" t="str" cm="1">
        <f t="array" ref="M1538">_xlfn.IFS(H1538=1,H$1,I1538=1,I$1,J1538=1,J$1,K1538=1,K$1,L1538=1,L$1)</f>
        <v>Together</v>
      </c>
      <c r="N1538" s="7">
        <v>0</v>
      </c>
      <c r="O1538" s="7">
        <v>0</v>
      </c>
      <c r="P1538" s="7">
        <v>0</v>
      </c>
      <c r="Q1538" s="7">
        <v>0</v>
      </c>
      <c r="R1538" s="7" t="e" cm="1">
        <f t="array" ref="R1538">_xlfn.IFS(N1538=1,N$1,O1538=1,O$1,P1538=1,P$1,Q1538=1,Q$1)</f>
        <v>#N/A</v>
      </c>
      <c r="S1538" t="s">
        <v>69</v>
      </c>
      <c r="T1538" s="7">
        <v>24</v>
      </c>
      <c r="U1538" s="7">
        <v>12</v>
      </c>
      <c r="V1538" s="7">
        <v>30</v>
      </c>
      <c r="W1538" s="7">
        <v>54</v>
      </c>
      <c r="X1538" s="7">
        <v>169</v>
      </c>
      <c r="Y1538" s="7">
        <v>36</v>
      </c>
      <c r="Z1538" s="20">
        <f>SUM(U1538:Y1538)</f>
        <v>301</v>
      </c>
      <c r="AA1538" s="7">
        <v>169</v>
      </c>
      <c r="AB1538" s="7">
        <v>133</v>
      </c>
      <c r="AC1538" s="7">
        <v>3</v>
      </c>
      <c r="AD1538" s="7">
        <v>2</v>
      </c>
      <c r="AE1538" s="7">
        <v>1</v>
      </c>
      <c r="AF1538" s="7">
        <v>3</v>
      </c>
      <c r="AG1538" s="7">
        <v>5</v>
      </c>
      <c r="AH1538" s="7">
        <v>1</v>
      </c>
      <c r="AI1538" s="7">
        <v>0</v>
      </c>
      <c r="AJ1538" s="7">
        <v>0</v>
      </c>
      <c r="AK1538" s="7">
        <v>0</v>
      </c>
      <c r="AL1538" s="7">
        <v>0</v>
      </c>
      <c r="AM1538" s="7">
        <v>0</v>
      </c>
      <c r="AN1538" s="7">
        <v>0</v>
      </c>
      <c r="AO1538" s="8">
        <v>43947</v>
      </c>
      <c r="AQ1538">
        <f>IF($AI1538=1,H1538,0)</f>
        <v>0</v>
      </c>
      <c r="AR1538">
        <f>IF($AI1538=1,I1538,0)</f>
        <v>0</v>
      </c>
      <c r="AS1538">
        <f>IF($AI1538=1,K1538,0)</f>
        <v>0</v>
      </c>
      <c r="AT1538">
        <f>IF($AI1538=1,J1538,0)</f>
        <v>0</v>
      </c>
      <c r="AU1538">
        <f>IF($AI1538=1,L1538,0)</f>
        <v>0</v>
      </c>
      <c r="AW1538">
        <f>IF($AL1538=1,U1538,0)</f>
        <v>0</v>
      </c>
      <c r="AX1538">
        <f>IF($AL1538=1,V1538,0)</f>
        <v>0</v>
      </c>
      <c r="AY1538">
        <f>IF($AL1538=1,W1538,0)</f>
        <v>0</v>
      </c>
      <c r="AZ1538">
        <f>IF($AL1538=1,X1538,0)</f>
        <v>0</v>
      </c>
      <c r="BA1538">
        <f>IF($AL1538=1,Y1538,0)</f>
        <v>0</v>
      </c>
      <c r="BC1538">
        <f>IF($AM1538=1,N1538,0)</f>
        <v>0</v>
      </c>
      <c r="BD1538">
        <f>IF($AM1538=1,O1538,0)</f>
        <v>0</v>
      </c>
      <c r="BE1538">
        <f>IF($AM1538=1,P1538,0)</f>
        <v>0</v>
      </c>
      <c r="BF1538">
        <f>IF($AM1538=1,Q1538,0)</f>
        <v>0</v>
      </c>
    </row>
    <row r="1539" spans="1:58" x14ac:dyDescent="0.3">
      <c r="A1539" s="7">
        <v>1887</v>
      </c>
      <c r="B1539" s="6">
        <v>186429</v>
      </c>
      <c r="C1539" s="6" t="str">
        <f>VLOOKUP(B1539,incomegroup,3,TRUE)</f>
        <v>Middle Income</v>
      </c>
      <c r="D1539" s="7">
        <v>0</v>
      </c>
      <c r="E1539" s="7">
        <v>0</v>
      </c>
      <c r="F1539" s="7">
        <f>SUM(D1539:E1539)</f>
        <v>0</v>
      </c>
      <c r="G1539" s="7">
        <v>59</v>
      </c>
      <c r="H1539" s="7">
        <v>0</v>
      </c>
      <c r="I1539" s="7">
        <v>0</v>
      </c>
      <c r="J1539" s="7">
        <v>0</v>
      </c>
      <c r="K1539" s="7">
        <v>1</v>
      </c>
      <c r="L1539" s="7">
        <v>0</v>
      </c>
      <c r="M1539" s="7" t="str" cm="1">
        <f t="array" ref="M1539">_xlfn.IFS(H1539=1,H$1,I1539=1,I$1,J1539=1,J$1,K1539=1,K$1,L1539=1,L$1)</f>
        <v>Single</v>
      </c>
      <c r="N1539" s="7">
        <v>0</v>
      </c>
      <c r="O1539" s="7">
        <v>1</v>
      </c>
      <c r="P1539" s="7">
        <v>0</v>
      </c>
      <c r="Q1539" s="7">
        <v>0</v>
      </c>
      <c r="R1539" s="7" t="str" cm="1">
        <f t="array" ref="R1539">_xlfn.IFS(N1539=1,N$1,O1539=1,O$1,P1539=1,P$1,Q1539=1,Q$1)</f>
        <v>Graduate</v>
      </c>
      <c r="S1539" t="s">
        <v>72</v>
      </c>
      <c r="T1539" s="7">
        <v>10</v>
      </c>
      <c r="U1539" s="7">
        <v>1001</v>
      </c>
      <c r="V1539" s="7">
        <v>60</v>
      </c>
      <c r="W1539" s="7">
        <v>1883</v>
      </c>
      <c r="X1539" s="7">
        <v>63</v>
      </c>
      <c r="Y1539" s="7">
        <v>39</v>
      </c>
      <c r="Z1539" s="20">
        <f>SUM(U1539:Y1539)</f>
        <v>3046</v>
      </c>
      <c r="AA1539" s="7">
        <v>80</v>
      </c>
      <c r="AB1539" s="7">
        <v>2966</v>
      </c>
      <c r="AC1539" s="7">
        <v>0</v>
      </c>
      <c r="AD1539" s="7">
        <v>7</v>
      </c>
      <c r="AE1539" s="7">
        <v>4</v>
      </c>
      <c r="AF1539" s="7">
        <v>7</v>
      </c>
      <c r="AG1539" s="7">
        <v>2</v>
      </c>
      <c r="AH1539" s="7">
        <v>0</v>
      </c>
      <c r="AI1539" s="7">
        <v>0</v>
      </c>
      <c r="AJ1539" s="7">
        <v>0</v>
      </c>
      <c r="AK1539" s="7">
        <v>1</v>
      </c>
      <c r="AL1539" s="7">
        <v>0</v>
      </c>
      <c r="AM1539" s="7">
        <v>0</v>
      </c>
      <c r="AN1539" s="7">
        <v>1</v>
      </c>
      <c r="AO1539" s="8">
        <v>43948</v>
      </c>
      <c r="AQ1539">
        <f>IF($AI1539=1,H1539,0)</f>
        <v>0</v>
      </c>
      <c r="AR1539">
        <f>IF($AI1539=1,I1539,0)</f>
        <v>0</v>
      </c>
      <c r="AS1539">
        <f>IF($AI1539=1,K1539,0)</f>
        <v>0</v>
      </c>
      <c r="AT1539">
        <f>IF($AI1539=1,J1539,0)</f>
        <v>0</v>
      </c>
      <c r="AU1539">
        <f>IF($AI1539=1,L1539,0)</f>
        <v>0</v>
      </c>
      <c r="AW1539">
        <f>IF($AL1539=1,U1539,0)</f>
        <v>0</v>
      </c>
      <c r="AX1539">
        <f>IF($AL1539=1,V1539,0)</f>
        <v>0</v>
      </c>
      <c r="AY1539">
        <f>IF($AL1539=1,W1539,0)</f>
        <v>0</v>
      </c>
      <c r="AZ1539">
        <f>IF($AL1539=1,X1539,0)</f>
        <v>0</v>
      </c>
      <c r="BA1539">
        <f>IF($AL1539=1,Y1539,0)</f>
        <v>0</v>
      </c>
      <c r="BC1539">
        <f>IF($AM1539=1,N1539,0)</f>
        <v>0</v>
      </c>
      <c r="BD1539">
        <f>IF($AM1539=1,O1539,0)</f>
        <v>0</v>
      </c>
      <c r="BE1539">
        <f>IF($AM1539=1,P1539,0)</f>
        <v>0</v>
      </c>
      <c r="BF1539">
        <f>IF($AM1539=1,Q1539,0)</f>
        <v>0</v>
      </c>
    </row>
    <row r="1540" spans="1:58" x14ac:dyDescent="0.3">
      <c r="A1540" s="7">
        <v>1689</v>
      </c>
      <c r="B1540" s="6">
        <v>166375</v>
      </c>
      <c r="C1540" s="6" t="str">
        <f>VLOOKUP(B1540,incomegroup,3,TRUE)</f>
        <v>Middle Income</v>
      </c>
      <c r="D1540" s="7">
        <v>0</v>
      </c>
      <c r="E1540" s="7">
        <v>1</v>
      </c>
      <c r="F1540" s="7">
        <f>SUM(D1540:E1540)</f>
        <v>1</v>
      </c>
      <c r="G1540" s="7">
        <v>72</v>
      </c>
      <c r="H1540" s="7">
        <v>0</v>
      </c>
      <c r="I1540" s="7">
        <v>0</v>
      </c>
      <c r="J1540" s="7">
        <v>1</v>
      </c>
      <c r="K1540" s="7">
        <v>0</v>
      </c>
      <c r="L1540" s="7">
        <v>0</v>
      </c>
      <c r="M1540" s="7" t="str" cm="1">
        <f t="array" ref="M1540">_xlfn.IFS(H1540=1,H$1,I1540=1,I$1,J1540=1,J$1,K1540=1,K$1,L1540=1,L$1)</f>
        <v>Together</v>
      </c>
      <c r="N1540" s="7">
        <v>0</v>
      </c>
      <c r="O1540" s="7">
        <v>0</v>
      </c>
      <c r="P1540" s="7">
        <v>0</v>
      </c>
      <c r="Q1540" s="7">
        <v>1</v>
      </c>
      <c r="R1540" s="7" t="str" cm="1">
        <f t="array" ref="R1540">_xlfn.IFS(N1540=1,N$1,O1540=1,O$1,P1540=1,P$1,Q1540=1,Q$1)</f>
        <v>PhD</v>
      </c>
      <c r="S1540" t="s">
        <v>72</v>
      </c>
      <c r="T1540" s="7">
        <v>96</v>
      </c>
      <c r="U1540" s="7">
        <v>1785</v>
      </c>
      <c r="V1540" s="7">
        <v>0</v>
      </c>
      <c r="W1540" s="7">
        <v>113</v>
      </c>
      <c r="X1540" s="7">
        <v>0</v>
      </c>
      <c r="Y1540" s="7">
        <v>0</v>
      </c>
      <c r="Z1540" s="20">
        <f>SUM(U1540:Y1540)</f>
        <v>1898</v>
      </c>
      <c r="AA1540" s="7">
        <v>479</v>
      </c>
      <c r="AB1540" s="7">
        <v>1419</v>
      </c>
      <c r="AC1540" s="7">
        <v>3</v>
      </c>
      <c r="AD1540" s="7">
        <v>2</v>
      </c>
      <c r="AE1540" s="7">
        <v>4</v>
      </c>
      <c r="AF1540" s="7">
        <v>5</v>
      </c>
      <c r="AG1540" s="7">
        <v>7</v>
      </c>
      <c r="AH1540" s="7">
        <v>1</v>
      </c>
      <c r="AI1540" s="7">
        <v>0</v>
      </c>
      <c r="AJ1540" s="7">
        <v>0</v>
      </c>
      <c r="AK1540" s="7">
        <v>0</v>
      </c>
      <c r="AL1540" s="7">
        <v>0</v>
      </c>
      <c r="AM1540" s="7">
        <v>0</v>
      </c>
      <c r="AN1540" s="7">
        <v>0</v>
      </c>
      <c r="AO1540" s="8">
        <v>43948</v>
      </c>
      <c r="AQ1540">
        <f>IF($AI1540=1,H1540,0)</f>
        <v>0</v>
      </c>
      <c r="AR1540">
        <f>IF($AI1540=1,I1540,0)</f>
        <v>0</v>
      </c>
      <c r="AS1540">
        <f>IF($AI1540=1,K1540,0)</f>
        <v>0</v>
      </c>
      <c r="AT1540">
        <f>IF($AI1540=1,J1540,0)</f>
        <v>0</v>
      </c>
      <c r="AU1540">
        <f>IF($AI1540=1,L1540,0)</f>
        <v>0</v>
      </c>
      <c r="AW1540">
        <f>IF($AL1540=1,U1540,0)</f>
        <v>0</v>
      </c>
      <c r="AX1540">
        <f>IF($AL1540=1,V1540,0)</f>
        <v>0</v>
      </c>
      <c r="AY1540">
        <f>IF($AL1540=1,W1540,0)</f>
        <v>0</v>
      </c>
      <c r="AZ1540">
        <f>IF($AL1540=1,X1540,0)</f>
        <v>0</v>
      </c>
      <c r="BA1540">
        <f>IF($AL1540=1,Y1540,0)</f>
        <v>0</v>
      </c>
      <c r="BC1540">
        <f>IF($AM1540=1,N1540,0)</f>
        <v>0</v>
      </c>
      <c r="BD1540">
        <f>IF($AM1540=1,O1540,0)</f>
        <v>0</v>
      </c>
      <c r="BE1540">
        <f>IF($AM1540=1,P1540,0)</f>
        <v>0</v>
      </c>
      <c r="BF1540">
        <f>IF($AM1540=1,Q1540,0)</f>
        <v>0</v>
      </c>
    </row>
    <row r="1541" spans="1:58" x14ac:dyDescent="0.3">
      <c r="A1541" s="7">
        <v>1028</v>
      </c>
      <c r="B1541" s="6">
        <v>184618</v>
      </c>
      <c r="C1541" s="6" t="str">
        <f>VLOOKUP(B1541,incomegroup,3,TRUE)</f>
        <v>Middle Income</v>
      </c>
      <c r="D1541" s="7">
        <v>0</v>
      </c>
      <c r="E1541" s="7">
        <v>0</v>
      </c>
      <c r="F1541" s="7">
        <f>SUM(D1541:E1541)</f>
        <v>0</v>
      </c>
      <c r="G1541" s="7">
        <v>55</v>
      </c>
      <c r="H1541" s="7">
        <v>0</v>
      </c>
      <c r="I1541" s="7">
        <v>1</v>
      </c>
      <c r="J1541" s="7">
        <v>0</v>
      </c>
      <c r="K1541" s="7">
        <v>0</v>
      </c>
      <c r="L1541" s="7">
        <v>0</v>
      </c>
      <c r="M1541" s="7" t="str" cm="1">
        <f t="array" ref="M1541">_xlfn.IFS(H1541=1,H$1,I1541=1,I$1,J1541=1,J$1,K1541=1,K$1,L1541=1,L$1)</f>
        <v>Married</v>
      </c>
      <c r="N1541" s="7">
        <v>0</v>
      </c>
      <c r="O1541" s="7">
        <v>0</v>
      </c>
      <c r="P1541" s="7">
        <v>0</v>
      </c>
      <c r="Q1541" s="7">
        <v>1</v>
      </c>
      <c r="R1541" s="7" t="str" cm="1">
        <f t="array" ref="R1541">_xlfn.IFS(N1541=1,N$1,O1541=1,O$1,P1541=1,P$1,Q1541=1,Q$1)</f>
        <v>PhD</v>
      </c>
      <c r="S1541" t="s">
        <v>69</v>
      </c>
      <c r="T1541" s="7">
        <v>96</v>
      </c>
      <c r="U1541" s="7">
        <v>1492</v>
      </c>
      <c r="V1541" s="7">
        <v>218</v>
      </c>
      <c r="W1541" s="7">
        <v>1748</v>
      </c>
      <c r="X1541" s="7">
        <v>46</v>
      </c>
      <c r="Y1541" s="7">
        <v>144</v>
      </c>
      <c r="Z1541" s="20">
        <f>SUM(U1541:Y1541)</f>
        <v>3648</v>
      </c>
      <c r="AA1541" s="7">
        <v>0</v>
      </c>
      <c r="AB1541" s="7">
        <v>3648</v>
      </c>
      <c r="AC1541" s="7">
        <v>1</v>
      </c>
      <c r="AD1541" s="7">
        <v>6</v>
      </c>
      <c r="AE1541" s="7">
        <v>9</v>
      </c>
      <c r="AF1541" s="7">
        <v>10</v>
      </c>
      <c r="AG1541" s="7">
        <v>2</v>
      </c>
      <c r="AH1541" s="7">
        <v>0</v>
      </c>
      <c r="AI1541" s="7">
        <v>0</v>
      </c>
      <c r="AJ1541" s="7">
        <v>1</v>
      </c>
      <c r="AK1541" s="7">
        <v>0</v>
      </c>
      <c r="AL1541" s="7">
        <v>0</v>
      </c>
      <c r="AM1541" s="7">
        <v>0</v>
      </c>
      <c r="AN1541" s="7">
        <v>0</v>
      </c>
      <c r="AO1541" s="8">
        <v>43949</v>
      </c>
      <c r="AQ1541">
        <f>IF($AI1541=1,H1541,0)</f>
        <v>0</v>
      </c>
      <c r="AR1541">
        <f>IF($AI1541=1,I1541,0)</f>
        <v>0</v>
      </c>
      <c r="AS1541">
        <f>IF($AI1541=1,K1541,0)</f>
        <v>0</v>
      </c>
      <c r="AT1541">
        <f>IF($AI1541=1,J1541,0)</f>
        <v>0</v>
      </c>
      <c r="AU1541">
        <f>IF($AI1541=1,L1541,0)</f>
        <v>0</v>
      </c>
      <c r="AW1541">
        <f>IF($AL1541=1,U1541,0)</f>
        <v>0</v>
      </c>
      <c r="AX1541">
        <f>IF($AL1541=1,V1541,0)</f>
        <v>0</v>
      </c>
      <c r="AY1541">
        <f>IF($AL1541=1,W1541,0)</f>
        <v>0</v>
      </c>
      <c r="AZ1541">
        <f>IF($AL1541=1,X1541,0)</f>
        <v>0</v>
      </c>
      <c r="BA1541">
        <f>IF($AL1541=1,Y1541,0)</f>
        <v>0</v>
      </c>
      <c r="BC1541">
        <f>IF($AM1541=1,N1541,0)</f>
        <v>0</v>
      </c>
      <c r="BD1541">
        <f>IF($AM1541=1,O1541,0)</f>
        <v>0</v>
      </c>
      <c r="BE1541">
        <f>IF($AM1541=1,P1541,0)</f>
        <v>0</v>
      </c>
      <c r="BF1541">
        <f>IF($AM1541=1,Q1541,0)</f>
        <v>0</v>
      </c>
    </row>
    <row r="1542" spans="1:58" x14ac:dyDescent="0.3">
      <c r="A1542" s="7">
        <v>2187</v>
      </c>
      <c r="B1542" s="6">
        <v>184618</v>
      </c>
      <c r="C1542" s="6" t="str">
        <f>VLOOKUP(B1542,incomegroup,3,TRUE)</f>
        <v>Middle Income</v>
      </c>
      <c r="D1542" s="7">
        <v>0</v>
      </c>
      <c r="E1542" s="7">
        <v>0</v>
      </c>
      <c r="F1542" s="7">
        <f>SUM(D1542:E1542)</f>
        <v>0</v>
      </c>
      <c r="G1542" s="7">
        <v>55</v>
      </c>
      <c r="H1542" s="7">
        <v>0</v>
      </c>
      <c r="I1542" s="7">
        <v>1</v>
      </c>
      <c r="J1542" s="7">
        <v>0</v>
      </c>
      <c r="K1542" s="7">
        <v>0</v>
      </c>
      <c r="L1542" s="7">
        <v>0</v>
      </c>
      <c r="M1542" s="7" t="str" cm="1">
        <f t="array" ref="M1542">_xlfn.IFS(H1542=1,H$1,I1542=1,I$1,J1542=1,J$1,K1542=1,K$1,L1542=1,L$1)</f>
        <v>Married</v>
      </c>
      <c r="N1542" s="7">
        <v>0</v>
      </c>
      <c r="O1542" s="7">
        <v>0</v>
      </c>
      <c r="P1542" s="7">
        <v>0</v>
      </c>
      <c r="Q1542" s="7">
        <v>1</v>
      </c>
      <c r="R1542" s="7" t="str" cm="1">
        <f t="array" ref="R1542">_xlfn.IFS(N1542=1,N$1,O1542=1,O$1,P1542=1,P$1,Q1542=1,Q$1)</f>
        <v>PhD</v>
      </c>
      <c r="S1542" t="s">
        <v>72</v>
      </c>
      <c r="T1542" s="7">
        <v>96</v>
      </c>
      <c r="U1542" s="7">
        <v>1492</v>
      </c>
      <c r="V1542" s="7">
        <v>218</v>
      </c>
      <c r="W1542" s="7">
        <v>1748</v>
      </c>
      <c r="X1542" s="7">
        <v>46</v>
      </c>
      <c r="Y1542" s="7">
        <v>144</v>
      </c>
      <c r="Z1542" s="20">
        <f>SUM(U1542:Y1542)</f>
        <v>3648</v>
      </c>
      <c r="AA1542" s="7">
        <v>0</v>
      </c>
      <c r="AB1542" s="7">
        <v>3648</v>
      </c>
      <c r="AC1542" s="7">
        <v>1</v>
      </c>
      <c r="AD1542" s="7">
        <v>6</v>
      </c>
      <c r="AE1542" s="7">
        <v>9</v>
      </c>
      <c r="AF1542" s="7">
        <v>10</v>
      </c>
      <c r="AG1542" s="7">
        <v>2</v>
      </c>
      <c r="AH1542" s="7">
        <v>0</v>
      </c>
      <c r="AI1542" s="7">
        <v>0</v>
      </c>
      <c r="AJ1542" s="7">
        <v>1</v>
      </c>
      <c r="AK1542" s="7">
        <v>0</v>
      </c>
      <c r="AL1542" s="7">
        <v>0</v>
      </c>
      <c r="AM1542" s="7">
        <v>0</v>
      </c>
      <c r="AN1542" s="7">
        <v>0</v>
      </c>
      <c r="AO1542" s="8">
        <v>43949</v>
      </c>
      <c r="AQ1542">
        <f>IF($AI1542=1,H1542,0)</f>
        <v>0</v>
      </c>
      <c r="AR1542">
        <f>IF($AI1542=1,I1542,0)</f>
        <v>0</v>
      </c>
      <c r="AS1542">
        <f>IF($AI1542=1,K1542,0)</f>
        <v>0</v>
      </c>
      <c r="AT1542">
        <f>IF($AI1542=1,J1542,0)</f>
        <v>0</v>
      </c>
      <c r="AU1542">
        <f>IF($AI1542=1,L1542,0)</f>
        <v>0</v>
      </c>
      <c r="AW1542">
        <f>IF($AL1542=1,U1542,0)</f>
        <v>0</v>
      </c>
      <c r="AX1542">
        <f>IF($AL1542=1,V1542,0)</f>
        <v>0</v>
      </c>
      <c r="AY1542">
        <f>IF($AL1542=1,W1542,0)</f>
        <v>0</v>
      </c>
      <c r="AZ1542">
        <f>IF($AL1542=1,X1542,0)</f>
        <v>0</v>
      </c>
      <c r="BA1542">
        <f>IF($AL1542=1,Y1542,0)</f>
        <v>0</v>
      </c>
      <c r="BC1542">
        <f>IF($AM1542=1,N1542,0)</f>
        <v>0</v>
      </c>
      <c r="BD1542">
        <f>IF($AM1542=1,O1542,0)</f>
        <v>0</v>
      </c>
      <c r="BE1542">
        <f>IF($AM1542=1,P1542,0)</f>
        <v>0</v>
      </c>
      <c r="BF1542">
        <f>IF($AM1542=1,Q1542,0)</f>
        <v>0</v>
      </c>
    </row>
    <row r="1543" spans="1:58" x14ac:dyDescent="0.3">
      <c r="A1543" s="7">
        <v>1811</v>
      </c>
      <c r="B1543" s="6">
        <v>155412</v>
      </c>
      <c r="C1543" s="6" t="str">
        <f>VLOOKUP(B1543,incomegroup,3,TRUE)</f>
        <v>Middle Income</v>
      </c>
      <c r="D1543" s="7">
        <v>1</v>
      </c>
      <c r="E1543" s="7">
        <v>1</v>
      </c>
      <c r="F1543" s="7">
        <f>SUM(D1543:E1543)</f>
        <v>2</v>
      </c>
      <c r="G1543" s="7">
        <v>44</v>
      </c>
      <c r="H1543" s="7">
        <v>1</v>
      </c>
      <c r="I1543" s="7">
        <v>0</v>
      </c>
      <c r="J1543" s="7">
        <v>0</v>
      </c>
      <c r="K1543" s="7">
        <v>0</v>
      </c>
      <c r="L1543" s="7">
        <v>0</v>
      </c>
      <c r="M1543" s="7" t="str" cm="1">
        <f t="array" ref="M1543">_xlfn.IFS(H1543=1,H$1,I1543=1,I$1,J1543=1,J$1,K1543=1,K$1,L1543=1,L$1)</f>
        <v>Divorced</v>
      </c>
      <c r="N1543" s="7">
        <v>0</v>
      </c>
      <c r="O1543" s="7">
        <v>0</v>
      </c>
      <c r="P1543" s="7">
        <v>0</v>
      </c>
      <c r="Q1543" s="7">
        <v>1</v>
      </c>
      <c r="R1543" s="7" t="str" cm="1">
        <f t="array" ref="R1543">_xlfn.IFS(N1543=1,N$1,O1543=1,O$1,P1543=1,P$1,Q1543=1,Q$1)</f>
        <v>PhD</v>
      </c>
      <c r="S1543" t="s">
        <v>71</v>
      </c>
      <c r="T1543" s="7">
        <v>65</v>
      </c>
      <c r="U1543" s="7">
        <v>28</v>
      </c>
      <c r="V1543" s="7">
        <v>14</v>
      </c>
      <c r="W1543" s="7">
        <v>79</v>
      </c>
      <c r="X1543" s="7">
        <v>31</v>
      </c>
      <c r="Y1543" s="7">
        <v>3</v>
      </c>
      <c r="Z1543" s="20">
        <f>SUM(U1543:Y1543)</f>
        <v>155</v>
      </c>
      <c r="AA1543" s="7">
        <v>22</v>
      </c>
      <c r="AB1543" s="7">
        <v>132</v>
      </c>
      <c r="AC1543" s="7">
        <v>1</v>
      </c>
      <c r="AD1543" s="7">
        <v>2</v>
      </c>
      <c r="AE1543" s="7">
        <v>0</v>
      </c>
      <c r="AF1543" s="7">
        <v>3</v>
      </c>
      <c r="AG1543" s="7">
        <v>5</v>
      </c>
      <c r="AH1543" s="7">
        <v>0</v>
      </c>
      <c r="AI1543" s="7">
        <v>0</v>
      </c>
      <c r="AJ1543" s="7">
        <v>0</v>
      </c>
      <c r="AK1543" s="7">
        <v>0</v>
      </c>
      <c r="AL1543" s="7">
        <v>0</v>
      </c>
      <c r="AM1543" s="7">
        <v>0</v>
      </c>
      <c r="AN1543" s="7">
        <v>0</v>
      </c>
      <c r="AO1543" s="8">
        <v>43949</v>
      </c>
      <c r="AQ1543">
        <f>IF($AI1543=1,H1543,0)</f>
        <v>0</v>
      </c>
      <c r="AR1543">
        <f>IF($AI1543=1,I1543,0)</f>
        <v>0</v>
      </c>
      <c r="AS1543">
        <f>IF($AI1543=1,K1543,0)</f>
        <v>0</v>
      </c>
      <c r="AT1543">
        <f>IF($AI1543=1,J1543,0)</f>
        <v>0</v>
      </c>
      <c r="AU1543">
        <f>IF($AI1543=1,L1543,0)</f>
        <v>0</v>
      </c>
      <c r="AW1543">
        <f>IF($AL1543=1,U1543,0)</f>
        <v>0</v>
      </c>
      <c r="AX1543">
        <f>IF($AL1543=1,V1543,0)</f>
        <v>0</v>
      </c>
      <c r="AY1543">
        <f>IF($AL1543=1,W1543,0)</f>
        <v>0</v>
      </c>
      <c r="AZ1543">
        <f>IF($AL1543=1,X1543,0)</f>
        <v>0</v>
      </c>
      <c r="BA1543">
        <f>IF($AL1543=1,Y1543,0)</f>
        <v>0</v>
      </c>
      <c r="BC1543">
        <f>IF($AM1543=1,N1543,0)</f>
        <v>0</v>
      </c>
      <c r="BD1543">
        <f>IF($AM1543=1,O1543,0)</f>
        <v>0</v>
      </c>
      <c r="BE1543">
        <f>IF($AM1543=1,P1543,0)</f>
        <v>0</v>
      </c>
      <c r="BF1543">
        <f>IF($AM1543=1,Q1543,0)</f>
        <v>0</v>
      </c>
    </row>
    <row r="1544" spans="1:58" x14ac:dyDescent="0.3">
      <c r="A1544" s="7">
        <v>1795</v>
      </c>
      <c r="B1544" s="6">
        <v>191820</v>
      </c>
      <c r="C1544" s="6" t="str">
        <f>VLOOKUP(B1544,incomegroup,3,TRUE)</f>
        <v>Middle Income</v>
      </c>
      <c r="D1544" s="7">
        <v>0</v>
      </c>
      <c r="E1544" s="7">
        <v>0</v>
      </c>
      <c r="F1544" s="7">
        <f>SUM(D1544:E1544)</f>
        <v>0</v>
      </c>
      <c r="G1544" s="7">
        <v>34</v>
      </c>
      <c r="H1544" s="7">
        <v>0</v>
      </c>
      <c r="I1544" s="7">
        <v>0</v>
      </c>
      <c r="J1544" s="7">
        <v>1</v>
      </c>
      <c r="K1544" s="7">
        <v>0</v>
      </c>
      <c r="L1544" s="7">
        <v>0</v>
      </c>
      <c r="M1544" s="7" t="str" cm="1">
        <f t="array" ref="M1544">_xlfn.IFS(H1544=1,H$1,I1544=1,I$1,J1544=1,J$1,K1544=1,K$1,L1544=1,L$1)</f>
        <v>Together</v>
      </c>
      <c r="N1544" s="7">
        <v>0</v>
      </c>
      <c r="O1544" s="7">
        <v>0</v>
      </c>
      <c r="P1544" s="7">
        <v>0</v>
      </c>
      <c r="Q1544" s="7">
        <v>1</v>
      </c>
      <c r="R1544" s="7" t="str" cm="1">
        <f t="array" ref="R1544">_xlfn.IFS(N1544=1,N$1,O1544=1,O$1,P1544=1,P$1,Q1544=1,Q$1)</f>
        <v>PhD</v>
      </c>
      <c r="S1544" t="s">
        <v>70</v>
      </c>
      <c r="T1544" s="7">
        <v>72</v>
      </c>
      <c r="U1544" s="7">
        <v>857</v>
      </c>
      <c r="V1544" s="7">
        <v>153</v>
      </c>
      <c r="W1544" s="7">
        <v>1561</v>
      </c>
      <c r="X1544" s="7">
        <v>159</v>
      </c>
      <c r="Y1544" s="7">
        <v>336</v>
      </c>
      <c r="Z1544" s="20">
        <f>SUM(U1544:Y1544)</f>
        <v>3066</v>
      </c>
      <c r="AA1544" s="7">
        <v>63</v>
      </c>
      <c r="AB1544" s="7">
        <v>3002</v>
      </c>
      <c r="AC1544" s="7">
        <v>0</v>
      </c>
      <c r="AD1544" s="7">
        <v>5</v>
      </c>
      <c r="AE1544" s="7">
        <v>5</v>
      </c>
      <c r="AF1544" s="7">
        <v>12</v>
      </c>
      <c r="AG1544" s="7">
        <v>1</v>
      </c>
      <c r="AH1544" s="7">
        <v>0</v>
      </c>
      <c r="AI1544" s="7">
        <v>0</v>
      </c>
      <c r="AJ1544" s="7">
        <v>0</v>
      </c>
      <c r="AK1544" s="7">
        <v>0</v>
      </c>
      <c r="AL1544" s="7">
        <v>0</v>
      </c>
      <c r="AM1544" s="7">
        <v>0</v>
      </c>
      <c r="AN1544" s="7">
        <v>0</v>
      </c>
      <c r="AO1544" s="8">
        <v>43950</v>
      </c>
      <c r="AQ1544">
        <f>IF($AI1544=1,H1544,0)</f>
        <v>0</v>
      </c>
      <c r="AR1544">
        <f>IF($AI1544=1,I1544,0)</f>
        <v>0</v>
      </c>
      <c r="AS1544">
        <f>IF($AI1544=1,K1544,0)</f>
        <v>0</v>
      </c>
      <c r="AT1544">
        <f>IF($AI1544=1,J1544,0)</f>
        <v>0</v>
      </c>
      <c r="AU1544">
        <f>IF($AI1544=1,L1544,0)</f>
        <v>0</v>
      </c>
      <c r="AW1544">
        <f>IF($AL1544=1,U1544,0)</f>
        <v>0</v>
      </c>
      <c r="AX1544">
        <f>IF($AL1544=1,V1544,0)</f>
        <v>0</v>
      </c>
      <c r="AY1544">
        <f>IF($AL1544=1,W1544,0)</f>
        <v>0</v>
      </c>
      <c r="AZ1544">
        <f>IF($AL1544=1,X1544,0)</f>
        <v>0</v>
      </c>
      <c r="BA1544">
        <f>IF($AL1544=1,Y1544,0)</f>
        <v>0</v>
      </c>
      <c r="BC1544">
        <f>IF($AM1544=1,N1544,0)</f>
        <v>0</v>
      </c>
      <c r="BD1544">
        <f>IF($AM1544=1,O1544,0)</f>
        <v>0</v>
      </c>
      <c r="BE1544">
        <f>IF($AM1544=1,P1544,0)</f>
        <v>0</v>
      </c>
      <c r="BF1544">
        <f>IF($AM1544=1,Q1544,0)</f>
        <v>0</v>
      </c>
    </row>
    <row r="1545" spans="1:58" x14ac:dyDescent="0.3">
      <c r="A1545" s="7">
        <v>1707</v>
      </c>
      <c r="B1545" s="6">
        <v>180395</v>
      </c>
      <c r="C1545" s="6" t="str">
        <f>VLOOKUP(B1545,incomegroup,3,TRUE)</f>
        <v>Middle Income</v>
      </c>
      <c r="D1545" s="7">
        <v>0</v>
      </c>
      <c r="E1545" s="7">
        <v>0</v>
      </c>
      <c r="F1545" s="7">
        <f>SUM(D1545:E1545)</f>
        <v>0</v>
      </c>
      <c r="G1545" s="7">
        <v>65</v>
      </c>
      <c r="H1545" s="7">
        <v>0</v>
      </c>
      <c r="I1545" s="7">
        <v>1</v>
      </c>
      <c r="J1545" s="7">
        <v>0</v>
      </c>
      <c r="K1545" s="7">
        <v>0</v>
      </c>
      <c r="L1545" s="7">
        <v>0</v>
      </c>
      <c r="M1545" s="7" t="str" cm="1">
        <f t="array" ref="M1545">_xlfn.IFS(H1545=1,H$1,I1545=1,I$1,J1545=1,J$1,K1545=1,K$1,L1545=1,L$1)</f>
        <v>Married</v>
      </c>
      <c r="N1545" s="7">
        <v>0</v>
      </c>
      <c r="O1545" s="7">
        <v>1</v>
      </c>
      <c r="P1545" s="7">
        <v>0</v>
      </c>
      <c r="Q1545" s="7">
        <v>0</v>
      </c>
      <c r="R1545" s="7" t="str" cm="1">
        <f t="array" ref="R1545">_xlfn.IFS(N1545=1,N$1,O1545=1,O$1,P1545=1,P$1,Q1545=1,Q$1)</f>
        <v>Graduate</v>
      </c>
      <c r="S1545" t="s">
        <v>72</v>
      </c>
      <c r="T1545" s="7">
        <v>62</v>
      </c>
      <c r="U1545" s="7">
        <v>999</v>
      </c>
      <c r="V1545" s="7">
        <v>56</v>
      </c>
      <c r="W1545" s="7">
        <v>1584</v>
      </c>
      <c r="X1545" s="7">
        <v>180</v>
      </c>
      <c r="Y1545" s="7">
        <v>171</v>
      </c>
      <c r="Z1545" s="20">
        <f>SUM(U1545:Y1545)</f>
        <v>2990</v>
      </c>
      <c r="AA1545" s="7">
        <v>108</v>
      </c>
      <c r="AB1545" s="7">
        <v>2881</v>
      </c>
      <c r="AC1545" s="7">
        <v>1</v>
      </c>
      <c r="AD1545" s="7">
        <v>6</v>
      </c>
      <c r="AE1545" s="7">
        <v>5</v>
      </c>
      <c r="AF1545" s="7">
        <v>12</v>
      </c>
      <c r="AG1545" s="7">
        <v>2</v>
      </c>
      <c r="AH1545" s="7">
        <v>0</v>
      </c>
      <c r="AI1545" s="7">
        <v>0</v>
      </c>
      <c r="AJ1545" s="7">
        <v>0</v>
      </c>
      <c r="AK1545" s="7">
        <v>1</v>
      </c>
      <c r="AL1545" s="7">
        <v>0</v>
      </c>
      <c r="AM1545" s="7">
        <v>0</v>
      </c>
      <c r="AN1545" s="7">
        <v>0</v>
      </c>
      <c r="AO1545" s="8">
        <v>43950</v>
      </c>
      <c r="AQ1545">
        <f>IF($AI1545=1,H1545,0)</f>
        <v>0</v>
      </c>
      <c r="AR1545">
        <f>IF($AI1545=1,I1545,0)</f>
        <v>0</v>
      </c>
      <c r="AS1545">
        <f>IF($AI1545=1,K1545,0)</f>
        <v>0</v>
      </c>
      <c r="AT1545">
        <f>IF($AI1545=1,J1545,0)</f>
        <v>0</v>
      </c>
      <c r="AU1545">
        <f>IF($AI1545=1,L1545,0)</f>
        <v>0</v>
      </c>
      <c r="AW1545">
        <f>IF($AL1545=1,U1545,0)</f>
        <v>0</v>
      </c>
      <c r="AX1545">
        <f>IF($AL1545=1,V1545,0)</f>
        <v>0</v>
      </c>
      <c r="AY1545">
        <f>IF($AL1545=1,W1545,0)</f>
        <v>0</v>
      </c>
      <c r="AZ1545">
        <f>IF($AL1545=1,X1545,0)</f>
        <v>0</v>
      </c>
      <c r="BA1545">
        <f>IF($AL1545=1,Y1545,0)</f>
        <v>0</v>
      </c>
      <c r="BC1545">
        <f>IF($AM1545=1,N1545,0)</f>
        <v>0</v>
      </c>
      <c r="BD1545">
        <f>IF($AM1545=1,O1545,0)</f>
        <v>0</v>
      </c>
      <c r="BE1545">
        <f>IF($AM1545=1,P1545,0)</f>
        <v>0</v>
      </c>
      <c r="BF1545">
        <f>IF($AM1545=1,Q1545,0)</f>
        <v>0</v>
      </c>
    </row>
    <row r="1546" spans="1:58" x14ac:dyDescent="0.3">
      <c r="A1546" s="7">
        <v>3137</v>
      </c>
      <c r="B1546" s="6">
        <v>141967</v>
      </c>
      <c r="C1546" s="6" t="str">
        <f>VLOOKUP(B1546,incomegroup,3,TRUE)</f>
        <v>Lower income</v>
      </c>
      <c r="D1546" s="7">
        <v>1</v>
      </c>
      <c r="E1546" s="7">
        <v>1</v>
      </c>
      <c r="F1546" s="7">
        <f>SUM(D1546:E1546)</f>
        <v>2</v>
      </c>
      <c r="G1546" s="7">
        <v>39</v>
      </c>
      <c r="H1546" s="7">
        <v>0</v>
      </c>
      <c r="I1546" s="7">
        <v>0</v>
      </c>
      <c r="J1546" s="7">
        <v>0</v>
      </c>
      <c r="K1546" s="7">
        <v>1</v>
      </c>
      <c r="L1546" s="7">
        <v>0</v>
      </c>
      <c r="M1546" s="7" t="str" cm="1">
        <f t="array" ref="M1546">_xlfn.IFS(H1546=1,H$1,I1546=1,I$1,J1546=1,J$1,K1546=1,K$1,L1546=1,L$1)</f>
        <v>Single</v>
      </c>
      <c r="N1546" s="7">
        <v>0</v>
      </c>
      <c r="O1546" s="7">
        <v>1</v>
      </c>
      <c r="P1546" s="7">
        <v>0</v>
      </c>
      <c r="Q1546" s="7">
        <v>0</v>
      </c>
      <c r="R1546" s="7" t="str" cm="1">
        <f t="array" ref="R1546">_xlfn.IFS(N1546=1,N$1,O1546=1,O$1,P1546=1,P$1,Q1546=1,Q$1)</f>
        <v>Graduate</v>
      </c>
      <c r="S1546" t="s">
        <v>71</v>
      </c>
      <c r="T1546" s="7">
        <v>66</v>
      </c>
      <c r="U1546" s="7">
        <v>78</v>
      </c>
      <c r="V1546" s="7">
        <v>14</v>
      </c>
      <c r="W1546" s="7">
        <v>34</v>
      </c>
      <c r="X1546" s="7">
        <v>0</v>
      </c>
      <c r="Y1546" s="7">
        <v>7</v>
      </c>
      <c r="Z1546" s="20">
        <f>SUM(U1546:Y1546)</f>
        <v>133</v>
      </c>
      <c r="AA1546" s="7">
        <v>51</v>
      </c>
      <c r="AB1546" s="7">
        <v>81</v>
      </c>
      <c r="AC1546" s="7">
        <v>1</v>
      </c>
      <c r="AD1546" s="7">
        <v>1</v>
      </c>
      <c r="AE1546" s="7">
        <v>0</v>
      </c>
      <c r="AF1546" s="7">
        <v>3</v>
      </c>
      <c r="AG1546" s="7">
        <v>4</v>
      </c>
      <c r="AH1546" s="7">
        <v>0</v>
      </c>
      <c r="AI1546" s="7">
        <v>0</v>
      </c>
      <c r="AJ1546" s="7">
        <v>0</v>
      </c>
      <c r="AK1546" s="7">
        <v>0</v>
      </c>
      <c r="AL1546" s="7">
        <v>0</v>
      </c>
      <c r="AM1546" s="7">
        <v>0</v>
      </c>
      <c r="AN1546" s="7">
        <v>0</v>
      </c>
      <c r="AO1546" s="8">
        <v>43950</v>
      </c>
      <c r="AQ1546">
        <f>IF($AI1546=1,H1546,0)</f>
        <v>0</v>
      </c>
      <c r="AR1546">
        <f>IF($AI1546=1,I1546,0)</f>
        <v>0</v>
      </c>
      <c r="AS1546">
        <f>IF($AI1546=1,K1546,0)</f>
        <v>0</v>
      </c>
      <c r="AT1546">
        <f>IF($AI1546=1,J1546,0)</f>
        <v>0</v>
      </c>
      <c r="AU1546">
        <f>IF($AI1546=1,L1546,0)</f>
        <v>0</v>
      </c>
      <c r="AW1546">
        <f>IF($AL1546=1,U1546,0)</f>
        <v>0</v>
      </c>
      <c r="AX1546">
        <f>IF($AL1546=1,V1546,0)</f>
        <v>0</v>
      </c>
      <c r="AY1546">
        <f>IF($AL1546=1,W1546,0)</f>
        <v>0</v>
      </c>
      <c r="AZ1546">
        <f>IF($AL1546=1,X1546,0)</f>
        <v>0</v>
      </c>
      <c r="BA1546">
        <f>IF($AL1546=1,Y1546,0)</f>
        <v>0</v>
      </c>
      <c r="BC1546">
        <f>IF($AM1546=1,N1546,0)</f>
        <v>0</v>
      </c>
      <c r="BD1546">
        <f>IF($AM1546=1,O1546,0)</f>
        <v>0</v>
      </c>
      <c r="BE1546">
        <f>IF($AM1546=1,P1546,0)</f>
        <v>0</v>
      </c>
      <c r="BF1546">
        <f>IF($AM1546=1,Q1546,0)</f>
        <v>0</v>
      </c>
    </row>
    <row r="1547" spans="1:58" x14ac:dyDescent="0.3">
      <c r="A1547" s="7">
        <v>3113</v>
      </c>
      <c r="B1547" s="6">
        <v>178499</v>
      </c>
      <c r="C1547" s="6" t="str">
        <f>VLOOKUP(B1547,incomegroup,3,TRUE)</f>
        <v>Middle Income</v>
      </c>
      <c r="D1547" s="7">
        <v>0</v>
      </c>
      <c r="E1547" s="7">
        <v>0</v>
      </c>
      <c r="F1547" s="7">
        <f>SUM(D1547:E1547)</f>
        <v>0</v>
      </c>
      <c r="G1547" s="7">
        <v>63</v>
      </c>
      <c r="H1547" s="7">
        <v>0</v>
      </c>
      <c r="I1547" s="7">
        <v>0</v>
      </c>
      <c r="J1547" s="7">
        <v>0</v>
      </c>
      <c r="K1547" s="7">
        <v>1</v>
      </c>
      <c r="L1547" s="7">
        <v>0</v>
      </c>
      <c r="M1547" s="7" t="str" cm="1">
        <f t="array" ref="M1547">_xlfn.IFS(H1547=1,H$1,I1547=1,I$1,J1547=1,J$1,K1547=1,K$1,L1547=1,L$1)</f>
        <v>Single</v>
      </c>
      <c r="N1547" s="7">
        <v>0</v>
      </c>
      <c r="O1547" s="7">
        <v>1</v>
      </c>
      <c r="P1547" s="7">
        <v>0</v>
      </c>
      <c r="Q1547" s="7">
        <v>0</v>
      </c>
      <c r="R1547" s="7" t="str" cm="1">
        <f t="array" ref="R1547">_xlfn.IFS(N1547=1,N$1,O1547=1,O$1,P1547=1,P$1,Q1547=1,Q$1)</f>
        <v>Graduate</v>
      </c>
      <c r="S1547" t="s">
        <v>71</v>
      </c>
      <c r="T1547" s="7">
        <v>12</v>
      </c>
      <c r="U1547" s="7">
        <v>2074</v>
      </c>
      <c r="V1547" s="7">
        <v>164</v>
      </c>
      <c r="W1547" s="7">
        <v>387</v>
      </c>
      <c r="X1547" s="7">
        <v>107</v>
      </c>
      <c r="Y1547" s="7">
        <v>82</v>
      </c>
      <c r="Z1547" s="20">
        <f>SUM(U1547:Y1547)</f>
        <v>2814</v>
      </c>
      <c r="AA1547" s="7">
        <v>221</v>
      </c>
      <c r="AB1547" s="7">
        <v>2592</v>
      </c>
      <c r="AC1547" s="7">
        <v>1</v>
      </c>
      <c r="AD1547" s="7">
        <v>11</v>
      </c>
      <c r="AE1547" s="7">
        <v>3</v>
      </c>
      <c r="AF1547" s="7">
        <v>4</v>
      </c>
      <c r="AG1547" s="7">
        <v>4</v>
      </c>
      <c r="AH1547" s="7">
        <v>0</v>
      </c>
      <c r="AI1547" s="7">
        <v>0</v>
      </c>
      <c r="AJ1547" s="7">
        <v>1</v>
      </c>
      <c r="AK1547" s="7">
        <v>0</v>
      </c>
      <c r="AL1547" s="7">
        <v>0</v>
      </c>
      <c r="AM1547" s="7">
        <v>0</v>
      </c>
      <c r="AN1547" s="7">
        <v>1</v>
      </c>
      <c r="AO1547" s="8">
        <v>43950</v>
      </c>
      <c r="AQ1547">
        <f>IF($AI1547=1,H1547,0)</f>
        <v>0</v>
      </c>
      <c r="AR1547">
        <f>IF($AI1547=1,I1547,0)</f>
        <v>0</v>
      </c>
      <c r="AS1547">
        <f>IF($AI1547=1,K1547,0)</f>
        <v>0</v>
      </c>
      <c r="AT1547">
        <f>IF($AI1547=1,J1547,0)</f>
        <v>0</v>
      </c>
      <c r="AU1547">
        <f>IF($AI1547=1,L1547,0)</f>
        <v>0</v>
      </c>
      <c r="AW1547">
        <f>IF($AL1547=1,U1547,0)</f>
        <v>0</v>
      </c>
      <c r="AX1547">
        <f>IF($AL1547=1,V1547,0)</f>
        <v>0</v>
      </c>
      <c r="AY1547">
        <f>IF($AL1547=1,W1547,0)</f>
        <v>0</v>
      </c>
      <c r="AZ1547">
        <f>IF($AL1547=1,X1547,0)</f>
        <v>0</v>
      </c>
      <c r="BA1547">
        <f>IF($AL1547=1,Y1547,0)</f>
        <v>0</v>
      </c>
      <c r="BC1547">
        <f>IF($AM1547=1,N1547,0)</f>
        <v>0</v>
      </c>
      <c r="BD1547">
        <f>IF($AM1547=1,O1547,0)</f>
        <v>0</v>
      </c>
      <c r="BE1547">
        <f>IF($AM1547=1,P1547,0)</f>
        <v>0</v>
      </c>
      <c r="BF1547">
        <f>IF($AM1547=1,Q1547,0)</f>
        <v>0</v>
      </c>
    </row>
    <row r="1548" spans="1:58" x14ac:dyDescent="0.3">
      <c r="A1548" s="7">
        <v>2929</v>
      </c>
      <c r="B1548" s="6">
        <v>161798</v>
      </c>
      <c r="C1548" s="6" t="str">
        <f>VLOOKUP(B1548,incomegroup,3,TRUE)</f>
        <v>Middle Income</v>
      </c>
      <c r="D1548" s="7">
        <v>0</v>
      </c>
      <c r="E1548" s="7">
        <v>0</v>
      </c>
      <c r="F1548" s="7">
        <f>SUM(D1548:E1548)</f>
        <v>0</v>
      </c>
      <c r="G1548" s="7">
        <v>56</v>
      </c>
      <c r="H1548" s="7">
        <v>0</v>
      </c>
      <c r="I1548" s="7">
        <v>0</v>
      </c>
      <c r="J1548" s="7">
        <v>0</v>
      </c>
      <c r="K1548" s="7">
        <v>1</v>
      </c>
      <c r="L1548" s="7">
        <v>0</v>
      </c>
      <c r="M1548" s="7" t="str" cm="1">
        <f t="array" ref="M1548">_xlfn.IFS(H1548=1,H$1,I1548=1,I$1,J1548=1,J$1,K1548=1,K$1,L1548=1,L$1)</f>
        <v>Single</v>
      </c>
      <c r="N1548" s="7">
        <v>0</v>
      </c>
      <c r="O1548" s="7">
        <v>0</v>
      </c>
      <c r="P1548" s="7">
        <v>0</v>
      </c>
      <c r="Q1548" s="7">
        <v>1</v>
      </c>
      <c r="R1548" s="7" t="str" cm="1">
        <f t="array" ref="R1548">_xlfn.IFS(N1548=1,N$1,O1548=1,O$1,P1548=1,P$1,Q1548=1,Q$1)</f>
        <v>PhD</v>
      </c>
      <c r="S1548" t="s">
        <v>70</v>
      </c>
      <c r="T1548" s="7">
        <v>13</v>
      </c>
      <c r="U1548" s="7">
        <v>885</v>
      </c>
      <c r="V1548" s="7">
        <v>10</v>
      </c>
      <c r="W1548" s="7">
        <v>233</v>
      </c>
      <c r="X1548" s="7">
        <v>29</v>
      </c>
      <c r="Y1548" s="7">
        <v>21</v>
      </c>
      <c r="Z1548" s="20">
        <f>SUM(U1548:Y1548)</f>
        <v>1178</v>
      </c>
      <c r="AA1548" s="7">
        <v>34</v>
      </c>
      <c r="AB1548" s="7">
        <v>1144</v>
      </c>
      <c r="AC1548" s="7">
        <v>1</v>
      </c>
      <c r="AD1548" s="7">
        <v>4</v>
      </c>
      <c r="AE1548" s="7">
        <v>2</v>
      </c>
      <c r="AF1548" s="7">
        <v>9</v>
      </c>
      <c r="AG1548" s="7">
        <v>4</v>
      </c>
      <c r="AH1548" s="7">
        <v>0</v>
      </c>
      <c r="AI1548" s="7">
        <v>0</v>
      </c>
      <c r="AJ1548" s="7">
        <v>0</v>
      </c>
      <c r="AK1548" s="7">
        <v>0</v>
      </c>
      <c r="AL1548" s="7">
        <v>0</v>
      </c>
      <c r="AM1548" s="7">
        <v>0</v>
      </c>
      <c r="AN1548" s="7">
        <v>0</v>
      </c>
      <c r="AO1548" s="8">
        <v>43950</v>
      </c>
      <c r="AQ1548">
        <f>IF($AI1548=1,H1548,0)</f>
        <v>0</v>
      </c>
      <c r="AR1548">
        <f>IF($AI1548=1,I1548,0)</f>
        <v>0</v>
      </c>
      <c r="AS1548">
        <f>IF($AI1548=1,K1548,0)</f>
        <v>0</v>
      </c>
      <c r="AT1548">
        <f>IF($AI1548=1,J1548,0)</f>
        <v>0</v>
      </c>
      <c r="AU1548">
        <f>IF($AI1548=1,L1548,0)</f>
        <v>0</v>
      </c>
      <c r="AW1548">
        <f>IF($AL1548=1,U1548,0)</f>
        <v>0</v>
      </c>
      <c r="AX1548">
        <f>IF($AL1548=1,V1548,0)</f>
        <v>0</v>
      </c>
      <c r="AY1548">
        <f>IF($AL1548=1,W1548,0)</f>
        <v>0</v>
      </c>
      <c r="AZ1548">
        <f>IF($AL1548=1,X1548,0)</f>
        <v>0</v>
      </c>
      <c r="BA1548">
        <f>IF($AL1548=1,Y1548,0)</f>
        <v>0</v>
      </c>
      <c r="BC1548">
        <f>IF($AM1548=1,N1548,0)</f>
        <v>0</v>
      </c>
      <c r="BD1548">
        <f>IF($AM1548=1,O1548,0)</f>
        <v>0</v>
      </c>
      <c r="BE1548">
        <f>IF($AM1548=1,P1548,0)</f>
        <v>0</v>
      </c>
      <c r="BF1548">
        <f>IF($AM1548=1,Q1548,0)</f>
        <v>0</v>
      </c>
    </row>
    <row r="1549" spans="1:58" x14ac:dyDescent="0.3">
      <c r="A1549" s="7">
        <v>2341</v>
      </c>
      <c r="B1549" s="6">
        <v>117256</v>
      </c>
      <c r="C1549" s="6" t="str">
        <f>VLOOKUP(B1549,incomegroup,3,TRUE)</f>
        <v>Lower income</v>
      </c>
      <c r="D1549" s="7">
        <v>1</v>
      </c>
      <c r="E1549" s="7">
        <v>0</v>
      </c>
      <c r="F1549" s="7">
        <f>SUM(D1549:E1549)</f>
        <v>1</v>
      </c>
      <c r="G1549" s="7">
        <v>28</v>
      </c>
      <c r="H1549" s="7">
        <v>0</v>
      </c>
      <c r="I1549" s="7">
        <v>1</v>
      </c>
      <c r="J1549" s="7">
        <v>0</v>
      </c>
      <c r="K1549" s="7">
        <v>0</v>
      </c>
      <c r="L1549" s="7">
        <v>0</v>
      </c>
      <c r="M1549" s="7" t="str" cm="1">
        <f t="array" ref="M1549">_xlfn.IFS(H1549=1,H$1,I1549=1,I$1,J1549=1,J$1,K1549=1,K$1,L1549=1,L$1)</f>
        <v>Married</v>
      </c>
      <c r="N1549" s="7">
        <v>1</v>
      </c>
      <c r="O1549" s="7">
        <v>0</v>
      </c>
      <c r="P1549" s="7">
        <v>0</v>
      </c>
      <c r="Q1549" s="7">
        <v>0</v>
      </c>
      <c r="R1549" s="7" t="str" cm="1">
        <f t="array" ref="R1549">_xlfn.IFS(N1549=1,N$1,O1549=1,O$1,P1549=1,P$1,Q1549=1,Q$1)</f>
        <v>Basic</v>
      </c>
      <c r="S1549" t="s">
        <v>70</v>
      </c>
      <c r="T1549" s="7">
        <v>10</v>
      </c>
      <c r="U1549" s="7">
        <v>41</v>
      </c>
      <c r="V1549" s="7">
        <v>27</v>
      </c>
      <c r="W1549" s="7">
        <v>95</v>
      </c>
      <c r="X1549" s="7">
        <v>54</v>
      </c>
      <c r="Y1549" s="7">
        <v>54</v>
      </c>
      <c r="Z1549" s="20">
        <f>SUM(U1549:Y1549)</f>
        <v>271</v>
      </c>
      <c r="AA1549" s="7">
        <v>149</v>
      </c>
      <c r="AB1549" s="7">
        <v>122</v>
      </c>
      <c r="AC1549" s="7">
        <v>2</v>
      </c>
      <c r="AD1549" s="7">
        <v>2</v>
      </c>
      <c r="AE1549" s="7">
        <v>1</v>
      </c>
      <c r="AF1549" s="7">
        <v>2</v>
      </c>
      <c r="AG1549" s="7">
        <v>8</v>
      </c>
      <c r="AH1549" s="7">
        <v>1</v>
      </c>
      <c r="AI1549" s="7">
        <v>0</v>
      </c>
      <c r="AJ1549" s="7">
        <v>0</v>
      </c>
      <c r="AK1549" s="7">
        <v>0</v>
      </c>
      <c r="AL1549" s="7">
        <v>0</v>
      </c>
      <c r="AM1549" s="7">
        <v>0</v>
      </c>
      <c r="AN1549" s="7">
        <v>0</v>
      </c>
      <c r="AO1549" s="8">
        <v>43950</v>
      </c>
      <c r="AQ1549">
        <f>IF($AI1549=1,H1549,0)</f>
        <v>0</v>
      </c>
      <c r="AR1549">
        <f>IF($AI1549=1,I1549,0)</f>
        <v>0</v>
      </c>
      <c r="AS1549">
        <f>IF($AI1549=1,K1549,0)</f>
        <v>0</v>
      </c>
      <c r="AT1549">
        <f>IF($AI1549=1,J1549,0)</f>
        <v>0</v>
      </c>
      <c r="AU1549">
        <f>IF($AI1549=1,L1549,0)</f>
        <v>0</v>
      </c>
      <c r="AW1549">
        <f>IF($AL1549=1,U1549,0)</f>
        <v>0</v>
      </c>
      <c r="AX1549">
        <f>IF($AL1549=1,V1549,0)</f>
        <v>0</v>
      </c>
      <c r="AY1549">
        <f>IF($AL1549=1,W1549,0)</f>
        <v>0</v>
      </c>
      <c r="AZ1549">
        <f>IF($AL1549=1,X1549,0)</f>
        <v>0</v>
      </c>
      <c r="BA1549">
        <f>IF($AL1549=1,Y1549,0)</f>
        <v>0</v>
      </c>
      <c r="BC1549">
        <f>IF($AM1549=1,N1549,0)</f>
        <v>0</v>
      </c>
      <c r="BD1549">
        <f>IF($AM1549=1,O1549,0)</f>
        <v>0</v>
      </c>
      <c r="BE1549">
        <f>IF($AM1549=1,P1549,0)</f>
        <v>0</v>
      </c>
      <c r="BF1549">
        <f>IF($AM1549=1,Q1549,0)</f>
        <v>0</v>
      </c>
    </row>
    <row r="1550" spans="1:58" x14ac:dyDescent="0.3">
      <c r="A1550" s="7">
        <v>1967</v>
      </c>
      <c r="B1550" s="6">
        <v>182170</v>
      </c>
      <c r="C1550" s="6" t="str">
        <f>VLOOKUP(B1550,incomegroup,3,TRUE)</f>
        <v>Middle Income</v>
      </c>
      <c r="D1550" s="7">
        <v>0</v>
      </c>
      <c r="E1550" s="7">
        <v>0</v>
      </c>
      <c r="F1550" s="7">
        <f>SUM(D1550:E1550)</f>
        <v>0</v>
      </c>
      <c r="G1550" s="7">
        <v>42</v>
      </c>
      <c r="H1550" s="7">
        <v>0</v>
      </c>
      <c r="I1550" s="7">
        <v>1</v>
      </c>
      <c r="J1550" s="7">
        <v>0</v>
      </c>
      <c r="K1550" s="7">
        <v>0</v>
      </c>
      <c r="L1550" s="7">
        <v>0</v>
      </c>
      <c r="M1550" s="7" t="str" cm="1">
        <f t="array" ref="M1550">_xlfn.IFS(H1550=1,H$1,I1550=1,I$1,J1550=1,J$1,K1550=1,K$1,L1550=1,L$1)</f>
        <v>Married</v>
      </c>
      <c r="N1550" s="7">
        <v>0</v>
      </c>
      <c r="O1550" s="7">
        <v>0</v>
      </c>
      <c r="P1550" s="7">
        <v>0</v>
      </c>
      <c r="Q1550" s="7">
        <v>1</v>
      </c>
      <c r="R1550" s="7" t="str" cm="1">
        <f t="array" ref="R1550">_xlfn.IFS(N1550=1,N$1,O1550=1,O$1,P1550=1,P$1,Q1550=1,Q$1)</f>
        <v>PhD</v>
      </c>
      <c r="S1550" t="s">
        <v>71</v>
      </c>
      <c r="T1550" s="7">
        <v>13</v>
      </c>
      <c r="U1550" s="7">
        <v>2268</v>
      </c>
      <c r="V1550" s="7">
        <v>206</v>
      </c>
      <c r="W1550" s="7">
        <v>1443</v>
      </c>
      <c r="X1550" s="7">
        <v>109</v>
      </c>
      <c r="Y1550" s="7">
        <v>122</v>
      </c>
      <c r="Z1550" s="20">
        <f>SUM(U1550:Y1550)</f>
        <v>4148</v>
      </c>
      <c r="AA1550" s="7">
        <v>82</v>
      </c>
      <c r="AB1550" s="7">
        <v>4066</v>
      </c>
      <c r="AC1550" s="7">
        <v>1</v>
      </c>
      <c r="AD1550" s="7">
        <v>5</v>
      </c>
      <c r="AE1550" s="7">
        <v>6</v>
      </c>
      <c r="AF1550" s="7">
        <v>7</v>
      </c>
      <c r="AG1550" s="7">
        <v>2</v>
      </c>
      <c r="AH1550" s="7">
        <v>0</v>
      </c>
      <c r="AI1550" s="7">
        <v>0</v>
      </c>
      <c r="AJ1550" s="7">
        <v>0</v>
      </c>
      <c r="AK1550" s="7">
        <v>0</v>
      </c>
      <c r="AL1550" s="7">
        <v>0</v>
      </c>
      <c r="AM1550" s="7">
        <v>0</v>
      </c>
      <c r="AN1550" s="7">
        <v>0</v>
      </c>
      <c r="AO1550" s="8">
        <v>43952</v>
      </c>
      <c r="AQ1550">
        <f>IF($AI1550=1,H1550,0)</f>
        <v>0</v>
      </c>
      <c r="AR1550">
        <f>IF($AI1550=1,I1550,0)</f>
        <v>0</v>
      </c>
      <c r="AS1550">
        <f>IF($AI1550=1,K1550,0)</f>
        <v>0</v>
      </c>
      <c r="AT1550">
        <f>IF($AI1550=1,J1550,0)</f>
        <v>0</v>
      </c>
      <c r="AU1550">
        <f>IF($AI1550=1,L1550,0)</f>
        <v>0</v>
      </c>
      <c r="AW1550">
        <f>IF($AL1550=1,U1550,0)</f>
        <v>0</v>
      </c>
      <c r="AX1550">
        <f>IF($AL1550=1,V1550,0)</f>
        <v>0</v>
      </c>
      <c r="AY1550">
        <f>IF($AL1550=1,W1550,0)</f>
        <v>0</v>
      </c>
      <c r="AZ1550">
        <f>IF($AL1550=1,X1550,0)</f>
        <v>0</v>
      </c>
      <c r="BA1550">
        <f>IF($AL1550=1,Y1550,0)</f>
        <v>0</v>
      </c>
      <c r="BC1550">
        <f>IF($AM1550=1,N1550,0)</f>
        <v>0</v>
      </c>
      <c r="BD1550">
        <f>IF($AM1550=1,O1550,0)</f>
        <v>0</v>
      </c>
      <c r="BE1550">
        <f>IF($AM1550=1,P1550,0)</f>
        <v>0</v>
      </c>
      <c r="BF1550">
        <f>IF($AM1550=1,Q1550,0)</f>
        <v>0</v>
      </c>
    </row>
    <row r="1551" spans="1:58" x14ac:dyDescent="0.3">
      <c r="A1551" s="7">
        <v>1417</v>
      </c>
      <c r="B1551" s="6">
        <v>175236</v>
      </c>
      <c r="C1551" s="6" t="str">
        <f>VLOOKUP(B1551,incomegroup,3,TRUE)</f>
        <v>Middle Income</v>
      </c>
      <c r="D1551" s="7">
        <v>0</v>
      </c>
      <c r="E1551" s="7">
        <v>1</v>
      </c>
      <c r="F1551" s="7">
        <f>SUM(D1551:E1551)</f>
        <v>1</v>
      </c>
      <c r="G1551" s="7">
        <v>56</v>
      </c>
      <c r="H1551" s="7">
        <v>0</v>
      </c>
      <c r="I1551" s="7">
        <v>1</v>
      </c>
      <c r="J1551" s="7">
        <v>0</v>
      </c>
      <c r="K1551" s="7">
        <v>0</v>
      </c>
      <c r="L1551" s="7">
        <v>0</v>
      </c>
      <c r="M1551" s="7" t="str" cm="1">
        <f t="array" ref="M1551">_xlfn.IFS(H1551=1,H$1,I1551=1,I$1,J1551=1,J$1,K1551=1,K$1,L1551=1,L$1)</f>
        <v>Married</v>
      </c>
      <c r="N1551" s="7">
        <v>0</v>
      </c>
      <c r="O1551" s="7">
        <v>1</v>
      </c>
      <c r="P1551" s="7">
        <v>0</v>
      </c>
      <c r="Q1551" s="7">
        <v>0</v>
      </c>
      <c r="R1551" s="7" t="str" cm="1">
        <f t="array" ref="R1551">_xlfn.IFS(N1551=1,N$1,O1551=1,O$1,P1551=1,P$1,Q1551=1,Q$1)</f>
        <v>Graduate</v>
      </c>
      <c r="S1551" t="s">
        <v>70</v>
      </c>
      <c r="T1551" s="7">
        <v>27</v>
      </c>
      <c r="U1551" s="7">
        <v>1020</v>
      </c>
      <c r="V1551" s="7">
        <v>154</v>
      </c>
      <c r="W1551" s="7">
        <v>932</v>
      </c>
      <c r="X1551" s="7">
        <v>28</v>
      </c>
      <c r="Y1551" s="7">
        <v>89</v>
      </c>
      <c r="Z1551" s="20">
        <f>SUM(U1551:Y1551)</f>
        <v>2223</v>
      </c>
      <c r="AA1551" s="7">
        <v>266</v>
      </c>
      <c r="AB1551" s="7">
        <v>1956</v>
      </c>
      <c r="AC1551" s="7">
        <v>1</v>
      </c>
      <c r="AD1551" s="7">
        <v>8</v>
      </c>
      <c r="AE1551" s="7">
        <v>3</v>
      </c>
      <c r="AF1551" s="7">
        <v>13</v>
      </c>
      <c r="AG1551" s="7">
        <v>4</v>
      </c>
      <c r="AH1551" s="7">
        <v>0</v>
      </c>
      <c r="AI1551" s="7">
        <v>0</v>
      </c>
      <c r="AJ1551" s="7">
        <v>0</v>
      </c>
      <c r="AK1551" s="7">
        <v>0</v>
      </c>
      <c r="AL1551" s="7">
        <v>0</v>
      </c>
      <c r="AM1551" s="7">
        <v>0</v>
      </c>
      <c r="AN1551" s="7">
        <v>0</v>
      </c>
      <c r="AO1551" s="8">
        <v>43952</v>
      </c>
      <c r="AQ1551">
        <f>IF($AI1551=1,H1551,0)</f>
        <v>0</v>
      </c>
      <c r="AR1551">
        <f>IF($AI1551=1,I1551,0)</f>
        <v>0</v>
      </c>
      <c r="AS1551">
        <f>IF($AI1551=1,K1551,0)</f>
        <v>0</v>
      </c>
      <c r="AT1551">
        <f>IF($AI1551=1,J1551,0)</f>
        <v>0</v>
      </c>
      <c r="AU1551">
        <f>IF($AI1551=1,L1551,0)</f>
        <v>0</v>
      </c>
      <c r="AW1551">
        <f>IF($AL1551=1,U1551,0)</f>
        <v>0</v>
      </c>
      <c r="AX1551">
        <f>IF($AL1551=1,V1551,0)</f>
        <v>0</v>
      </c>
      <c r="AY1551">
        <f>IF($AL1551=1,W1551,0)</f>
        <v>0</v>
      </c>
      <c r="AZ1551">
        <f>IF($AL1551=1,X1551,0)</f>
        <v>0</v>
      </c>
      <c r="BA1551">
        <f>IF($AL1551=1,Y1551,0)</f>
        <v>0</v>
      </c>
      <c r="BC1551">
        <f>IF($AM1551=1,N1551,0)</f>
        <v>0</v>
      </c>
      <c r="BD1551">
        <f>IF($AM1551=1,O1551,0)</f>
        <v>0</v>
      </c>
      <c r="BE1551">
        <f>IF($AM1551=1,P1551,0)</f>
        <v>0</v>
      </c>
      <c r="BF1551">
        <f>IF($AM1551=1,Q1551,0)</f>
        <v>0</v>
      </c>
    </row>
    <row r="1552" spans="1:58" x14ac:dyDescent="0.3">
      <c r="A1552" s="7">
        <v>2347</v>
      </c>
      <c r="B1552" s="6">
        <v>137971</v>
      </c>
      <c r="C1552" s="6" t="str">
        <f>VLOOKUP(B1552,incomegroup,3,TRUE)</f>
        <v>Lower income</v>
      </c>
      <c r="D1552" s="7">
        <v>1</v>
      </c>
      <c r="E1552" s="7">
        <v>0</v>
      </c>
      <c r="F1552" s="7">
        <f>SUM(D1552:E1552)</f>
        <v>1</v>
      </c>
      <c r="G1552" s="7">
        <v>47</v>
      </c>
      <c r="H1552" s="7">
        <v>0</v>
      </c>
      <c r="I1552" s="7">
        <v>1</v>
      </c>
      <c r="J1552" s="7">
        <v>0</v>
      </c>
      <c r="K1552" s="7">
        <v>0</v>
      </c>
      <c r="L1552" s="7">
        <v>0</v>
      </c>
      <c r="M1552" s="7" t="str" cm="1">
        <f t="array" ref="M1552">_xlfn.IFS(H1552=1,H$1,I1552=1,I$1,J1552=1,J$1,K1552=1,K$1,L1552=1,L$1)</f>
        <v>Married</v>
      </c>
      <c r="N1552" s="7">
        <v>0</v>
      </c>
      <c r="O1552" s="7">
        <v>1</v>
      </c>
      <c r="P1552" s="7">
        <v>0</v>
      </c>
      <c r="Q1552" s="7">
        <v>0</v>
      </c>
      <c r="R1552" s="7" t="str" cm="1">
        <f t="array" ref="R1552">_xlfn.IFS(N1552=1,N$1,O1552=1,O$1,P1552=1,P$1,Q1552=1,Q$1)</f>
        <v>Graduate</v>
      </c>
      <c r="S1552" t="s">
        <v>70</v>
      </c>
      <c r="T1552" s="7">
        <v>97</v>
      </c>
      <c r="U1552" s="7">
        <v>18</v>
      </c>
      <c r="V1552" s="7">
        <v>15</v>
      </c>
      <c r="W1552" s="7">
        <v>36</v>
      </c>
      <c r="X1552" s="7">
        <v>7</v>
      </c>
      <c r="Y1552" s="7">
        <v>7</v>
      </c>
      <c r="Z1552" s="20">
        <f>SUM(U1552:Y1552)</f>
        <v>83</v>
      </c>
      <c r="AA1552" s="7">
        <v>25</v>
      </c>
      <c r="AB1552" s="7">
        <v>58</v>
      </c>
      <c r="AC1552" s="7">
        <v>1</v>
      </c>
      <c r="AD1552" s="7">
        <v>1</v>
      </c>
      <c r="AE1552" s="7">
        <v>0</v>
      </c>
      <c r="AF1552" s="7">
        <v>3</v>
      </c>
      <c r="AG1552" s="7">
        <v>8</v>
      </c>
      <c r="AH1552" s="7">
        <v>0</v>
      </c>
      <c r="AI1552" s="7">
        <v>0</v>
      </c>
      <c r="AJ1552" s="7">
        <v>0</v>
      </c>
      <c r="AK1552" s="7">
        <v>0</v>
      </c>
      <c r="AL1552" s="7">
        <v>0</v>
      </c>
      <c r="AM1552" s="7">
        <v>0</v>
      </c>
      <c r="AN1552" s="7">
        <v>0</v>
      </c>
      <c r="AO1552" s="8">
        <v>43952</v>
      </c>
      <c r="AQ1552">
        <f>IF($AI1552=1,H1552,0)</f>
        <v>0</v>
      </c>
      <c r="AR1552">
        <f>IF($AI1552=1,I1552,0)</f>
        <v>0</v>
      </c>
      <c r="AS1552">
        <f>IF($AI1552=1,K1552,0)</f>
        <v>0</v>
      </c>
      <c r="AT1552">
        <f>IF($AI1552=1,J1552,0)</f>
        <v>0</v>
      </c>
      <c r="AU1552">
        <f>IF($AI1552=1,L1552,0)</f>
        <v>0</v>
      </c>
      <c r="AW1552">
        <f>IF($AL1552=1,U1552,0)</f>
        <v>0</v>
      </c>
      <c r="AX1552">
        <f>IF($AL1552=1,V1552,0)</f>
        <v>0</v>
      </c>
      <c r="AY1552">
        <f>IF($AL1552=1,W1552,0)</f>
        <v>0</v>
      </c>
      <c r="AZ1552">
        <f>IF($AL1552=1,X1552,0)</f>
        <v>0</v>
      </c>
      <c r="BA1552">
        <f>IF($AL1552=1,Y1552,0)</f>
        <v>0</v>
      </c>
      <c r="BC1552">
        <f>IF($AM1552=1,N1552,0)</f>
        <v>0</v>
      </c>
      <c r="BD1552">
        <f>IF($AM1552=1,O1552,0)</f>
        <v>0</v>
      </c>
      <c r="BE1552">
        <f>IF($AM1552=1,P1552,0)</f>
        <v>0</v>
      </c>
      <c r="BF1552">
        <f>IF($AM1552=1,Q1552,0)</f>
        <v>0</v>
      </c>
    </row>
    <row r="1553" spans="1:58" x14ac:dyDescent="0.3">
      <c r="A1553" s="7">
        <v>2712</v>
      </c>
      <c r="B1553" s="6">
        <v>177437</v>
      </c>
      <c r="C1553" s="6" t="str">
        <f>VLOOKUP(B1553,incomegroup,3,TRUE)</f>
        <v>Middle Income</v>
      </c>
      <c r="D1553" s="7">
        <v>0</v>
      </c>
      <c r="E1553" s="7">
        <v>0</v>
      </c>
      <c r="F1553" s="7">
        <f>SUM(D1553:E1553)</f>
        <v>0</v>
      </c>
      <c r="G1553" s="7">
        <v>57</v>
      </c>
      <c r="H1553" s="7">
        <v>0</v>
      </c>
      <c r="I1553" s="7">
        <v>1</v>
      </c>
      <c r="J1553" s="7">
        <v>0</v>
      </c>
      <c r="K1553" s="7">
        <v>0</v>
      </c>
      <c r="L1553" s="7">
        <v>0</v>
      </c>
      <c r="M1553" s="7" t="str" cm="1">
        <f t="array" ref="M1553">_xlfn.IFS(H1553=1,H$1,I1553=1,I$1,J1553=1,J$1,K1553=1,K$1,L1553=1,L$1)</f>
        <v>Married</v>
      </c>
      <c r="N1553" s="7">
        <v>0</v>
      </c>
      <c r="O1553" s="7">
        <v>1</v>
      </c>
      <c r="P1553" s="7">
        <v>0</v>
      </c>
      <c r="Q1553" s="7">
        <v>0</v>
      </c>
      <c r="R1553" s="7" t="str" cm="1">
        <f t="array" ref="R1553">_xlfn.IFS(N1553=1,N$1,O1553=1,O$1,P1553=1,P$1,Q1553=1,Q$1)</f>
        <v>Graduate</v>
      </c>
      <c r="S1553" t="s">
        <v>68</v>
      </c>
      <c r="T1553" s="7">
        <v>70</v>
      </c>
      <c r="U1553" s="7">
        <v>1283</v>
      </c>
      <c r="V1553" s="7">
        <v>48</v>
      </c>
      <c r="W1553" s="7">
        <v>1013</v>
      </c>
      <c r="X1553" s="7">
        <v>66</v>
      </c>
      <c r="Y1553" s="7">
        <v>101</v>
      </c>
      <c r="Z1553" s="20">
        <f>SUM(U1553:Y1553)</f>
        <v>2511</v>
      </c>
      <c r="AA1553" s="7">
        <v>66</v>
      </c>
      <c r="AB1553" s="7">
        <v>2445</v>
      </c>
      <c r="AC1553" s="7">
        <v>1</v>
      </c>
      <c r="AD1553" s="7">
        <v>4</v>
      </c>
      <c r="AE1553" s="7">
        <v>5</v>
      </c>
      <c r="AF1553" s="7">
        <v>13</v>
      </c>
      <c r="AG1553" s="7">
        <v>1</v>
      </c>
      <c r="AH1553" s="7">
        <v>0</v>
      </c>
      <c r="AI1553" s="7">
        <v>0</v>
      </c>
      <c r="AJ1553" s="7">
        <v>1</v>
      </c>
      <c r="AK1553" s="7">
        <v>0</v>
      </c>
      <c r="AL1553" s="7">
        <v>0</v>
      </c>
      <c r="AM1553" s="7">
        <v>0</v>
      </c>
      <c r="AN1553" s="7">
        <v>0</v>
      </c>
      <c r="AO1553" s="8">
        <v>43953</v>
      </c>
      <c r="AQ1553">
        <f>IF($AI1553=1,H1553,0)</f>
        <v>0</v>
      </c>
      <c r="AR1553">
        <f>IF($AI1553=1,I1553,0)</f>
        <v>0</v>
      </c>
      <c r="AS1553">
        <f>IF($AI1553=1,K1553,0)</f>
        <v>0</v>
      </c>
      <c r="AT1553">
        <f>IF($AI1553=1,J1553,0)</f>
        <v>0</v>
      </c>
      <c r="AU1553">
        <f>IF($AI1553=1,L1553,0)</f>
        <v>0</v>
      </c>
      <c r="AW1553">
        <f>IF($AL1553=1,U1553,0)</f>
        <v>0</v>
      </c>
      <c r="AX1553">
        <f>IF($AL1553=1,V1553,0)</f>
        <v>0</v>
      </c>
      <c r="AY1553">
        <f>IF($AL1553=1,W1553,0)</f>
        <v>0</v>
      </c>
      <c r="AZ1553">
        <f>IF($AL1553=1,X1553,0)</f>
        <v>0</v>
      </c>
      <c r="BA1553">
        <f>IF($AL1553=1,Y1553,0)</f>
        <v>0</v>
      </c>
      <c r="BC1553">
        <f>IF($AM1553=1,N1553,0)</f>
        <v>0</v>
      </c>
      <c r="BD1553">
        <f>IF($AM1553=1,O1553,0)</f>
        <v>0</v>
      </c>
      <c r="BE1553">
        <f>IF($AM1553=1,P1553,0)</f>
        <v>0</v>
      </c>
      <c r="BF1553">
        <f>IF($AM1553=1,Q1553,0)</f>
        <v>0</v>
      </c>
    </row>
    <row r="1554" spans="1:58" x14ac:dyDescent="0.3">
      <c r="A1554" s="7">
        <v>3188</v>
      </c>
      <c r="B1554" s="6">
        <v>158025</v>
      </c>
      <c r="C1554" s="6" t="str">
        <f>VLOOKUP(B1554,incomegroup,3,TRUE)</f>
        <v>Middle Income</v>
      </c>
      <c r="D1554" s="7">
        <v>0</v>
      </c>
      <c r="E1554" s="7">
        <v>1</v>
      </c>
      <c r="F1554" s="7">
        <f>SUM(D1554:E1554)</f>
        <v>1</v>
      </c>
      <c r="G1554" s="7">
        <v>41</v>
      </c>
      <c r="H1554" s="7">
        <v>0</v>
      </c>
      <c r="I1554" s="7">
        <v>1</v>
      </c>
      <c r="J1554" s="7">
        <v>0</v>
      </c>
      <c r="K1554" s="7">
        <v>0</v>
      </c>
      <c r="L1554" s="7">
        <v>0</v>
      </c>
      <c r="M1554" s="7" t="str" cm="1">
        <f t="array" ref="M1554">_xlfn.IFS(H1554=1,H$1,I1554=1,I$1,J1554=1,J$1,K1554=1,K$1,L1554=1,L$1)</f>
        <v>Married</v>
      </c>
      <c r="N1554" s="7">
        <v>0</v>
      </c>
      <c r="O1554" s="7">
        <v>1</v>
      </c>
      <c r="P1554" s="7">
        <v>0</v>
      </c>
      <c r="Q1554" s="7">
        <v>0</v>
      </c>
      <c r="R1554" s="7" t="str" cm="1">
        <f t="array" ref="R1554">_xlfn.IFS(N1554=1,N$1,O1554=1,O$1,P1554=1,P$1,Q1554=1,Q$1)</f>
        <v>Graduate</v>
      </c>
      <c r="S1554" t="s">
        <v>69</v>
      </c>
      <c r="T1554" s="7">
        <v>81</v>
      </c>
      <c r="U1554" s="7">
        <v>735</v>
      </c>
      <c r="V1554" s="7">
        <v>84</v>
      </c>
      <c r="W1554" s="7">
        <v>240</v>
      </c>
      <c r="X1554" s="7">
        <v>30</v>
      </c>
      <c r="Y1554" s="7">
        <v>131</v>
      </c>
      <c r="Z1554" s="20">
        <f>SUM(U1554:Y1554)</f>
        <v>1220</v>
      </c>
      <c r="AA1554" s="7">
        <v>60</v>
      </c>
      <c r="AB1554" s="7">
        <v>1160</v>
      </c>
      <c r="AC1554" s="7">
        <v>3</v>
      </c>
      <c r="AD1554" s="7">
        <v>3</v>
      </c>
      <c r="AE1554" s="7">
        <v>2</v>
      </c>
      <c r="AF1554" s="7">
        <v>10</v>
      </c>
      <c r="AG1554" s="7">
        <v>4</v>
      </c>
      <c r="AH1554" s="7">
        <v>0</v>
      </c>
      <c r="AI1554" s="7">
        <v>0</v>
      </c>
      <c r="AJ1554" s="7">
        <v>0</v>
      </c>
      <c r="AK1554" s="7">
        <v>0</v>
      </c>
      <c r="AL1554" s="7">
        <v>0</v>
      </c>
      <c r="AM1554" s="7">
        <v>0</v>
      </c>
      <c r="AN1554" s="7">
        <v>0</v>
      </c>
      <c r="AO1554" s="8">
        <v>43953</v>
      </c>
      <c r="AQ1554">
        <f>IF($AI1554=1,H1554,0)</f>
        <v>0</v>
      </c>
      <c r="AR1554">
        <f>IF($AI1554=1,I1554,0)</f>
        <v>0</v>
      </c>
      <c r="AS1554">
        <f>IF($AI1554=1,K1554,0)</f>
        <v>0</v>
      </c>
      <c r="AT1554">
        <f>IF($AI1554=1,J1554,0)</f>
        <v>0</v>
      </c>
      <c r="AU1554">
        <f>IF($AI1554=1,L1554,0)</f>
        <v>0</v>
      </c>
      <c r="AW1554">
        <f>IF($AL1554=1,U1554,0)</f>
        <v>0</v>
      </c>
      <c r="AX1554">
        <f>IF($AL1554=1,V1554,0)</f>
        <v>0</v>
      </c>
      <c r="AY1554">
        <f>IF($AL1554=1,W1554,0)</f>
        <v>0</v>
      </c>
      <c r="AZ1554">
        <f>IF($AL1554=1,X1554,0)</f>
        <v>0</v>
      </c>
      <c r="BA1554">
        <f>IF($AL1554=1,Y1554,0)</f>
        <v>0</v>
      </c>
      <c r="BC1554">
        <f>IF($AM1554=1,N1554,0)</f>
        <v>0</v>
      </c>
      <c r="BD1554">
        <f>IF($AM1554=1,O1554,0)</f>
        <v>0</v>
      </c>
      <c r="BE1554">
        <f>IF($AM1554=1,P1554,0)</f>
        <v>0</v>
      </c>
      <c r="BF1554">
        <f>IF($AM1554=1,Q1554,0)</f>
        <v>0</v>
      </c>
    </row>
    <row r="1555" spans="1:58" x14ac:dyDescent="0.3">
      <c r="A1555" s="7">
        <v>3006</v>
      </c>
      <c r="B1555" s="6">
        <v>167225</v>
      </c>
      <c r="C1555" s="6" t="str">
        <f>VLOOKUP(B1555,incomegroup,3,TRUE)</f>
        <v>Middle Income</v>
      </c>
      <c r="D1555" s="7">
        <v>0</v>
      </c>
      <c r="E1555" s="7">
        <v>1</v>
      </c>
      <c r="F1555" s="7">
        <f>SUM(D1555:E1555)</f>
        <v>1</v>
      </c>
      <c r="G1555" s="7">
        <v>65</v>
      </c>
      <c r="H1555" s="7">
        <v>0</v>
      </c>
      <c r="I1555" s="7">
        <v>1</v>
      </c>
      <c r="J1555" s="7">
        <v>0</v>
      </c>
      <c r="K1555" s="7">
        <v>0</v>
      </c>
      <c r="L1555" s="7">
        <v>0</v>
      </c>
      <c r="M1555" s="7" t="str" cm="1">
        <f t="array" ref="M1555">_xlfn.IFS(H1555=1,H$1,I1555=1,I$1,J1555=1,J$1,K1555=1,K$1,L1555=1,L$1)</f>
        <v>Married</v>
      </c>
      <c r="N1555" s="7">
        <v>0</v>
      </c>
      <c r="O1555" s="7">
        <v>1</v>
      </c>
      <c r="P1555" s="7">
        <v>0</v>
      </c>
      <c r="Q1555" s="7">
        <v>0</v>
      </c>
      <c r="R1555" s="7" t="str" cm="1">
        <f t="array" ref="R1555">_xlfn.IFS(N1555=1,N$1,O1555=1,O$1,P1555=1,P$1,Q1555=1,Q$1)</f>
        <v>Graduate</v>
      </c>
      <c r="S1555" t="s">
        <v>68</v>
      </c>
      <c r="T1555" s="7">
        <v>4</v>
      </c>
      <c r="U1555" s="7">
        <v>784</v>
      </c>
      <c r="V1555" s="7">
        <v>87</v>
      </c>
      <c r="W1555" s="7">
        <v>801</v>
      </c>
      <c r="X1555" s="7">
        <v>114</v>
      </c>
      <c r="Y1555" s="7">
        <v>17</v>
      </c>
      <c r="Z1555" s="20">
        <f>SUM(U1555:Y1555)</f>
        <v>1803</v>
      </c>
      <c r="AA1555" s="7">
        <v>356</v>
      </c>
      <c r="AB1555" s="7">
        <v>1448</v>
      </c>
      <c r="AC1555" s="7">
        <v>3</v>
      </c>
      <c r="AD1555" s="7">
        <v>7</v>
      </c>
      <c r="AE1555" s="7">
        <v>2</v>
      </c>
      <c r="AF1555" s="7">
        <v>11</v>
      </c>
      <c r="AG1555" s="7">
        <v>5</v>
      </c>
      <c r="AH1555" s="7">
        <v>0</v>
      </c>
      <c r="AI1555" s="7">
        <v>0</v>
      </c>
      <c r="AJ1555" s="7">
        <v>0</v>
      </c>
      <c r="AK1555" s="7">
        <v>0</v>
      </c>
      <c r="AL1555" s="7">
        <v>0</v>
      </c>
      <c r="AM1555" s="7">
        <v>0</v>
      </c>
      <c r="AN1555" s="7">
        <v>0</v>
      </c>
      <c r="AO1555" s="8">
        <v>43953</v>
      </c>
      <c r="AQ1555">
        <f>IF($AI1555=1,H1555,0)</f>
        <v>0</v>
      </c>
      <c r="AR1555">
        <f>IF($AI1555=1,I1555,0)</f>
        <v>0</v>
      </c>
      <c r="AS1555">
        <f>IF($AI1555=1,K1555,0)</f>
        <v>0</v>
      </c>
      <c r="AT1555">
        <f>IF($AI1555=1,J1555,0)</f>
        <v>0</v>
      </c>
      <c r="AU1555">
        <f>IF($AI1555=1,L1555,0)</f>
        <v>0</v>
      </c>
      <c r="AW1555">
        <f>IF($AL1555=1,U1555,0)</f>
        <v>0</v>
      </c>
      <c r="AX1555">
        <f>IF($AL1555=1,V1555,0)</f>
        <v>0</v>
      </c>
      <c r="AY1555">
        <f>IF($AL1555=1,W1555,0)</f>
        <v>0</v>
      </c>
      <c r="AZ1555">
        <f>IF($AL1555=1,X1555,0)</f>
        <v>0</v>
      </c>
      <c r="BA1555">
        <f>IF($AL1555=1,Y1555,0)</f>
        <v>0</v>
      </c>
      <c r="BC1555">
        <f>IF($AM1555=1,N1555,0)</f>
        <v>0</v>
      </c>
      <c r="BD1555">
        <f>IF($AM1555=1,O1555,0)</f>
        <v>0</v>
      </c>
      <c r="BE1555">
        <f>IF($AM1555=1,P1555,0)</f>
        <v>0</v>
      </c>
      <c r="BF1555">
        <f>IF($AM1555=1,Q1555,0)</f>
        <v>0</v>
      </c>
    </row>
    <row r="1556" spans="1:58" x14ac:dyDescent="0.3">
      <c r="A1556" s="7">
        <v>1510</v>
      </c>
      <c r="B1556" s="6">
        <v>177863</v>
      </c>
      <c r="C1556" s="6" t="str">
        <f>VLOOKUP(B1556,incomegroup,3,TRUE)</f>
        <v>Middle Income</v>
      </c>
      <c r="D1556" s="7">
        <v>0</v>
      </c>
      <c r="E1556" s="7">
        <v>0</v>
      </c>
      <c r="F1556" s="7">
        <f>SUM(D1556:E1556)</f>
        <v>0</v>
      </c>
      <c r="G1556" s="7">
        <v>62</v>
      </c>
      <c r="H1556" s="7">
        <v>0</v>
      </c>
      <c r="I1556" s="7">
        <v>0</v>
      </c>
      <c r="J1556" s="7">
        <v>1</v>
      </c>
      <c r="K1556" s="7">
        <v>0</v>
      </c>
      <c r="L1556" s="7">
        <v>0</v>
      </c>
      <c r="M1556" s="7" t="str" cm="1">
        <f t="array" ref="M1556">_xlfn.IFS(H1556=1,H$1,I1556=1,I$1,J1556=1,J$1,K1556=1,K$1,L1556=1,L$1)</f>
        <v>Together</v>
      </c>
      <c r="N1556" s="7">
        <v>0</v>
      </c>
      <c r="O1556" s="7">
        <v>0</v>
      </c>
      <c r="P1556" s="7">
        <v>0</v>
      </c>
      <c r="Q1556" s="7">
        <v>1</v>
      </c>
      <c r="R1556" s="7" t="str" cm="1">
        <f t="array" ref="R1556">_xlfn.IFS(N1556=1,N$1,O1556=1,O$1,P1556=1,P$1,Q1556=1,Q$1)</f>
        <v>PhD</v>
      </c>
      <c r="S1556" t="s">
        <v>73</v>
      </c>
      <c r="T1556" s="7">
        <v>20</v>
      </c>
      <c r="U1556" s="7">
        <v>2012</v>
      </c>
      <c r="V1556" s="7">
        <v>87</v>
      </c>
      <c r="W1556" s="7">
        <v>729</v>
      </c>
      <c r="X1556" s="7">
        <v>37</v>
      </c>
      <c r="Y1556" s="7">
        <v>57</v>
      </c>
      <c r="Z1556" s="20">
        <f>SUM(U1556:Y1556)</f>
        <v>2922</v>
      </c>
      <c r="AA1556" s="7">
        <v>27</v>
      </c>
      <c r="AB1556" s="7">
        <v>2894</v>
      </c>
      <c r="AC1556" s="7">
        <v>1</v>
      </c>
      <c r="AD1556" s="7">
        <v>4</v>
      </c>
      <c r="AE1556" s="7">
        <v>5</v>
      </c>
      <c r="AF1556" s="7">
        <v>10</v>
      </c>
      <c r="AG1556" s="7">
        <v>2</v>
      </c>
      <c r="AH1556" s="7">
        <v>0</v>
      </c>
      <c r="AI1556" s="7">
        <v>0</v>
      </c>
      <c r="AJ1556" s="7">
        <v>0</v>
      </c>
      <c r="AK1556" s="7">
        <v>0</v>
      </c>
      <c r="AL1556" s="7">
        <v>0</v>
      </c>
      <c r="AM1556" s="7">
        <v>0</v>
      </c>
      <c r="AN1556" s="7">
        <v>0</v>
      </c>
      <c r="AO1556" s="8">
        <v>43954</v>
      </c>
      <c r="AQ1556">
        <f>IF($AI1556=1,H1556,0)</f>
        <v>0</v>
      </c>
      <c r="AR1556">
        <f>IF($AI1556=1,I1556,0)</f>
        <v>0</v>
      </c>
      <c r="AS1556">
        <f>IF($AI1556=1,K1556,0)</f>
        <v>0</v>
      </c>
      <c r="AT1556">
        <f>IF($AI1556=1,J1556,0)</f>
        <v>0</v>
      </c>
      <c r="AU1556">
        <f>IF($AI1556=1,L1556,0)</f>
        <v>0</v>
      </c>
      <c r="AW1556">
        <f>IF($AL1556=1,U1556,0)</f>
        <v>0</v>
      </c>
      <c r="AX1556">
        <f>IF($AL1556=1,V1556,0)</f>
        <v>0</v>
      </c>
      <c r="AY1556">
        <f>IF($AL1556=1,W1556,0)</f>
        <v>0</v>
      </c>
      <c r="AZ1556">
        <f>IF($AL1556=1,X1556,0)</f>
        <v>0</v>
      </c>
      <c r="BA1556">
        <f>IF($AL1556=1,Y1556,0)</f>
        <v>0</v>
      </c>
      <c r="BC1556">
        <f>IF($AM1556=1,N1556,0)</f>
        <v>0</v>
      </c>
      <c r="BD1556">
        <f>IF($AM1556=1,O1556,0)</f>
        <v>0</v>
      </c>
      <c r="BE1556">
        <f>IF($AM1556=1,P1556,0)</f>
        <v>0</v>
      </c>
      <c r="BF1556">
        <f>IF($AM1556=1,Q1556,0)</f>
        <v>0</v>
      </c>
    </row>
    <row r="1557" spans="1:58" x14ac:dyDescent="0.3">
      <c r="A1557" s="7">
        <v>1478</v>
      </c>
      <c r="B1557" s="6">
        <v>155614</v>
      </c>
      <c r="C1557" s="6" t="str">
        <f>VLOOKUP(B1557,incomegroup,3,TRUE)</f>
        <v>Middle Income</v>
      </c>
      <c r="D1557" s="7">
        <v>0</v>
      </c>
      <c r="E1557" s="7">
        <v>0</v>
      </c>
      <c r="F1557" s="7">
        <f>SUM(D1557:E1557)</f>
        <v>0</v>
      </c>
      <c r="G1557" s="7">
        <v>76</v>
      </c>
      <c r="H1557" s="7">
        <v>1</v>
      </c>
      <c r="I1557" s="7">
        <v>0</v>
      </c>
      <c r="J1557" s="7">
        <v>0</v>
      </c>
      <c r="K1557" s="7">
        <v>0</v>
      </c>
      <c r="L1557" s="7">
        <v>0</v>
      </c>
      <c r="M1557" s="7" t="str" cm="1">
        <f t="array" ref="M1557">_xlfn.IFS(H1557=1,H$1,I1557=1,I$1,J1557=1,J$1,K1557=1,K$1,L1557=1,L$1)</f>
        <v>Divorced</v>
      </c>
      <c r="N1557" s="7">
        <v>0</v>
      </c>
      <c r="O1557" s="7">
        <v>0</v>
      </c>
      <c r="P1557" s="7">
        <v>0</v>
      </c>
      <c r="Q1557" s="7">
        <v>1</v>
      </c>
      <c r="R1557" s="7" t="str" cm="1">
        <f t="array" ref="R1557">_xlfn.IFS(N1557=1,N$1,O1557=1,O$1,P1557=1,P$1,Q1557=1,Q$1)</f>
        <v>PhD</v>
      </c>
      <c r="S1557" t="s">
        <v>69</v>
      </c>
      <c r="T1557" s="7">
        <v>85</v>
      </c>
      <c r="U1557" s="7">
        <v>1410</v>
      </c>
      <c r="V1557" s="7">
        <v>36</v>
      </c>
      <c r="W1557" s="7">
        <v>367</v>
      </c>
      <c r="X1557" s="7">
        <v>22</v>
      </c>
      <c r="Y1557" s="7">
        <v>0</v>
      </c>
      <c r="Z1557" s="20">
        <f>SUM(U1557:Y1557)</f>
        <v>1835</v>
      </c>
      <c r="AA1557" s="7">
        <v>73</v>
      </c>
      <c r="AB1557" s="7">
        <v>1763</v>
      </c>
      <c r="AC1557" s="7">
        <v>1</v>
      </c>
      <c r="AD1557" s="7">
        <v>9</v>
      </c>
      <c r="AE1557" s="7">
        <v>4</v>
      </c>
      <c r="AF1557" s="7">
        <v>6</v>
      </c>
      <c r="AG1557" s="7">
        <v>7</v>
      </c>
      <c r="AH1557" s="7">
        <v>0</v>
      </c>
      <c r="AI1557" s="7">
        <v>1</v>
      </c>
      <c r="AJ1557" s="7">
        <v>0</v>
      </c>
      <c r="AK1557" s="7">
        <v>0</v>
      </c>
      <c r="AL1557" s="7">
        <v>0</v>
      </c>
      <c r="AM1557" s="7">
        <v>0</v>
      </c>
      <c r="AN1557" s="7">
        <v>0</v>
      </c>
      <c r="AO1557" s="8">
        <v>43954</v>
      </c>
      <c r="AQ1557">
        <f>IF($AI1557=1,H1557,0)</f>
        <v>1</v>
      </c>
      <c r="AR1557">
        <f>IF($AI1557=1,I1557,0)</f>
        <v>0</v>
      </c>
      <c r="AS1557">
        <f>IF($AI1557=1,K1557,0)</f>
        <v>0</v>
      </c>
      <c r="AT1557">
        <f>IF($AI1557=1,J1557,0)</f>
        <v>0</v>
      </c>
      <c r="AU1557">
        <f>IF($AI1557=1,L1557,0)</f>
        <v>0</v>
      </c>
      <c r="AW1557">
        <f>IF($AL1557=1,U1557,0)</f>
        <v>0</v>
      </c>
      <c r="AX1557">
        <f>IF($AL1557=1,V1557,0)</f>
        <v>0</v>
      </c>
      <c r="AY1557">
        <f>IF($AL1557=1,W1557,0)</f>
        <v>0</v>
      </c>
      <c r="AZ1557">
        <f>IF($AL1557=1,X1557,0)</f>
        <v>0</v>
      </c>
      <c r="BA1557">
        <f>IF($AL1557=1,Y1557,0)</f>
        <v>0</v>
      </c>
      <c r="BC1557">
        <f>IF($AM1557=1,N1557,0)</f>
        <v>0</v>
      </c>
      <c r="BD1557">
        <f>IF($AM1557=1,O1557,0)</f>
        <v>0</v>
      </c>
      <c r="BE1557">
        <f>IF($AM1557=1,P1557,0)</f>
        <v>0</v>
      </c>
      <c r="BF1557">
        <f>IF($AM1557=1,Q1557,0)</f>
        <v>0</v>
      </c>
    </row>
    <row r="1558" spans="1:58" x14ac:dyDescent="0.3">
      <c r="A1558" s="7">
        <v>1230</v>
      </c>
      <c r="B1558" s="6">
        <v>173687</v>
      </c>
      <c r="C1558" s="6" t="str">
        <f>VLOOKUP(B1558,incomegroup,3,TRUE)</f>
        <v>Middle Income</v>
      </c>
      <c r="D1558" s="7">
        <v>0</v>
      </c>
      <c r="E1558" s="7">
        <v>0</v>
      </c>
      <c r="F1558" s="7">
        <f>SUM(D1558:E1558)</f>
        <v>0</v>
      </c>
      <c r="G1558" s="7">
        <v>30</v>
      </c>
      <c r="H1558" s="7">
        <v>0</v>
      </c>
      <c r="I1558" s="7">
        <v>1</v>
      </c>
      <c r="J1558" s="7">
        <v>0</v>
      </c>
      <c r="K1558" s="7">
        <v>0</v>
      </c>
      <c r="L1558" s="7">
        <v>0</v>
      </c>
      <c r="M1558" s="7" t="str" cm="1">
        <f t="array" ref="M1558">_xlfn.IFS(H1558=1,H$1,I1558=1,I$1,J1558=1,J$1,K1558=1,K$1,L1558=1,L$1)</f>
        <v>Married</v>
      </c>
      <c r="N1558" s="7">
        <v>0</v>
      </c>
      <c r="O1558" s="7">
        <v>1</v>
      </c>
      <c r="P1558" s="7">
        <v>0</v>
      </c>
      <c r="Q1558" s="7">
        <v>0</v>
      </c>
      <c r="R1558" s="7" t="str" cm="1">
        <f t="array" ref="R1558">_xlfn.IFS(N1558=1,N$1,O1558=1,O$1,P1558=1,P$1,Q1558=1,Q$1)</f>
        <v>Graduate</v>
      </c>
      <c r="S1558" t="s">
        <v>68</v>
      </c>
      <c r="T1558" s="7">
        <v>8</v>
      </c>
      <c r="U1558" s="7">
        <v>1318</v>
      </c>
      <c r="V1558" s="7">
        <v>361</v>
      </c>
      <c r="W1558" s="7">
        <v>1186</v>
      </c>
      <c r="X1558" s="7">
        <v>514</v>
      </c>
      <c r="Y1558" s="7">
        <v>31</v>
      </c>
      <c r="Z1558" s="20">
        <f>SUM(U1558:Y1558)</f>
        <v>3410</v>
      </c>
      <c r="AA1558" s="7">
        <v>427</v>
      </c>
      <c r="AB1558" s="7">
        <v>2982</v>
      </c>
      <c r="AC1558" s="7">
        <v>1</v>
      </c>
      <c r="AD1558" s="7">
        <v>3</v>
      </c>
      <c r="AE1558" s="7">
        <v>9</v>
      </c>
      <c r="AF1558" s="7">
        <v>9</v>
      </c>
      <c r="AG1558" s="7">
        <v>2</v>
      </c>
      <c r="AH1558" s="7">
        <v>0</v>
      </c>
      <c r="AI1558" s="7">
        <v>0</v>
      </c>
      <c r="AJ1558" s="7">
        <v>0</v>
      </c>
      <c r="AK1558" s="7">
        <v>1</v>
      </c>
      <c r="AL1558" s="7">
        <v>0</v>
      </c>
      <c r="AM1558" s="7">
        <v>0</v>
      </c>
      <c r="AN1558" s="7">
        <v>1</v>
      </c>
      <c r="AO1558" s="8">
        <v>43955</v>
      </c>
      <c r="AQ1558">
        <f>IF($AI1558=1,H1558,0)</f>
        <v>0</v>
      </c>
      <c r="AR1558">
        <f>IF($AI1558=1,I1558,0)</f>
        <v>0</v>
      </c>
      <c r="AS1558">
        <f>IF($AI1558=1,K1558,0)</f>
        <v>0</v>
      </c>
      <c r="AT1558">
        <f>IF($AI1558=1,J1558,0)</f>
        <v>0</v>
      </c>
      <c r="AU1558">
        <f>IF($AI1558=1,L1558,0)</f>
        <v>0</v>
      </c>
      <c r="AW1558">
        <f>IF($AL1558=1,U1558,0)</f>
        <v>0</v>
      </c>
      <c r="AX1558">
        <f>IF($AL1558=1,V1558,0)</f>
        <v>0</v>
      </c>
      <c r="AY1558">
        <f>IF($AL1558=1,W1558,0)</f>
        <v>0</v>
      </c>
      <c r="AZ1558">
        <f>IF($AL1558=1,X1558,0)</f>
        <v>0</v>
      </c>
      <c r="BA1558">
        <f>IF($AL1558=1,Y1558,0)</f>
        <v>0</v>
      </c>
      <c r="BC1558">
        <f>IF($AM1558=1,N1558,0)</f>
        <v>0</v>
      </c>
      <c r="BD1558">
        <f>IF($AM1558=1,O1558,0)</f>
        <v>0</v>
      </c>
      <c r="BE1558">
        <f>IF($AM1558=1,P1558,0)</f>
        <v>0</v>
      </c>
      <c r="BF1558">
        <f>IF($AM1558=1,Q1558,0)</f>
        <v>0</v>
      </c>
    </row>
    <row r="1559" spans="1:58" x14ac:dyDescent="0.3">
      <c r="A1559" s="7">
        <v>2758</v>
      </c>
      <c r="B1559" s="6">
        <v>171232</v>
      </c>
      <c r="C1559" s="6" t="str">
        <f>VLOOKUP(B1559,incomegroup,3,TRUE)</f>
        <v>Middle Income</v>
      </c>
      <c r="D1559" s="7">
        <v>0</v>
      </c>
      <c r="E1559" s="7">
        <v>1</v>
      </c>
      <c r="F1559" s="7">
        <f>SUM(D1559:E1559)</f>
        <v>1</v>
      </c>
      <c r="G1559" s="7">
        <v>61</v>
      </c>
      <c r="H1559" s="7">
        <v>0</v>
      </c>
      <c r="I1559" s="7">
        <v>0</v>
      </c>
      <c r="J1559" s="7">
        <v>1</v>
      </c>
      <c r="K1559" s="7">
        <v>0</v>
      </c>
      <c r="L1559" s="7">
        <v>0</v>
      </c>
      <c r="M1559" s="7" t="str" cm="1">
        <f t="array" ref="M1559">_xlfn.IFS(H1559=1,H$1,I1559=1,I$1,J1559=1,J$1,K1559=1,K$1,L1559=1,L$1)</f>
        <v>Together</v>
      </c>
      <c r="N1559" s="7">
        <v>0</v>
      </c>
      <c r="O1559" s="7">
        <v>1</v>
      </c>
      <c r="P1559" s="7">
        <v>0</v>
      </c>
      <c r="Q1559" s="7">
        <v>0</v>
      </c>
      <c r="R1559" s="7" t="str" cm="1">
        <f t="array" ref="R1559">_xlfn.IFS(N1559=1,N$1,O1559=1,O$1,P1559=1,P$1,Q1559=1,Q$1)</f>
        <v>Graduate</v>
      </c>
      <c r="S1559" t="s">
        <v>73</v>
      </c>
      <c r="T1559" s="7">
        <v>91</v>
      </c>
      <c r="U1559" s="7">
        <v>1570</v>
      </c>
      <c r="V1559" s="7">
        <v>41</v>
      </c>
      <c r="W1559" s="7">
        <v>409</v>
      </c>
      <c r="X1559" s="7">
        <v>82</v>
      </c>
      <c r="Y1559" s="7">
        <v>63</v>
      </c>
      <c r="Z1559" s="20">
        <f>SUM(U1559:Y1559)</f>
        <v>2165</v>
      </c>
      <c r="AA1559" s="7">
        <v>41</v>
      </c>
      <c r="AB1559" s="7">
        <v>2123</v>
      </c>
      <c r="AC1559" s="7">
        <v>2</v>
      </c>
      <c r="AD1559" s="7">
        <v>11</v>
      </c>
      <c r="AE1559" s="7">
        <v>2</v>
      </c>
      <c r="AF1559" s="7">
        <v>10</v>
      </c>
      <c r="AG1559" s="7">
        <v>7</v>
      </c>
      <c r="AH1559" s="7">
        <v>0</v>
      </c>
      <c r="AI1559" s="7">
        <v>0</v>
      </c>
      <c r="AJ1559" s="7">
        <v>0</v>
      </c>
      <c r="AK1559" s="7">
        <v>0</v>
      </c>
      <c r="AL1559" s="7">
        <v>0</v>
      </c>
      <c r="AM1559" s="7">
        <v>0</v>
      </c>
      <c r="AN1559" s="7">
        <v>0</v>
      </c>
      <c r="AO1559" s="8">
        <v>43955</v>
      </c>
      <c r="AQ1559">
        <f>IF($AI1559=1,H1559,0)</f>
        <v>0</v>
      </c>
      <c r="AR1559">
        <f>IF($AI1559=1,I1559,0)</f>
        <v>0</v>
      </c>
      <c r="AS1559">
        <f>IF($AI1559=1,K1559,0)</f>
        <v>0</v>
      </c>
      <c r="AT1559">
        <f>IF($AI1559=1,J1559,0)</f>
        <v>0</v>
      </c>
      <c r="AU1559">
        <f>IF($AI1559=1,L1559,0)</f>
        <v>0</v>
      </c>
      <c r="AW1559">
        <f>IF($AL1559=1,U1559,0)</f>
        <v>0</v>
      </c>
      <c r="AX1559">
        <f>IF($AL1559=1,V1559,0)</f>
        <v>0</v>
      </c>
      <c r="AY1559">
        <f>IF($AL1559=1,W1559,0)</f>
        <v>0</v>
      </c>
      <c r="AZ1559">
        <f>IF($AL1559=1,X1559,0)</f>
        <v>0</v>
      </c>
      <c r="BA1559">
        <f>IF($AL1559=1,Y1559,0)</f>
        <v>0</v>
      </c>
      <c r="BC1559">
        <f>IF($AM1559=1,N1559,0)</f>
        <v>0</v>
      </c>
      <c r="BD1559">
        <f>IF($AM1559=1,O1559,0)</f>
        <v>0</v>
      </c>
      <c r="BE1559">
        <f>IF($AM1559=1,P1559,0)</f>
        <v>0</v>
      </c>
      <c r="BF1559">
        <f>IF($AM1559=1,Q1559,0)</f>
        <v>0</v>
      </c>
    </row>
    <row r="1560" spans="1:58" x14ac:dyDescent="0.3">
      <c r="A1560" s="7">
        <v>2260</v>
      </c>
      <c r="B1560" s="6">
        <v>146149</v>
      </c>
      <c r="C1560" s="6" t="str">
        <f>VLOOKUP(B1560,incomegroup,3,TRUE)</f>
        <v>Lower income</v>
      </c>
      <c r="D1560" s="7">
        <v>0</v>
      </c>
      <c r="E1560" s="7">
        <v>1</v>
      </c>
      <c r="F1560" s="7">
        <f>SUM(D1560:E1560)</f>
        <v>1</v>
      </c>
      <c r="G1560" s="7">
        <v>45</v>
      </c>
      <c r="H1560" s="7">
        <v>0</v>
      </c>
      <c r="I1560" s="7">
        <v>1</v>
      </c>
      <c r="J1560" s="7">
        <v>0</v>
      </c>
      <c r="K1560" s="7">
        <v>0</v>
      </c>
      <c r="L1560" s="7">
        <v>0</v>
      </c>
      <c r="M1560" s="7" t="str" cm="1">
        <f t="array" ref="M1560">_xlfn.IFS(H1560=1,H$1,I1560=1,I$1,J1560=1,J$1,K1560=1,K$1,L1560=1,L$1)</f>
        <v>Married</v>
      </c>
      <c r="N1560" s="7">
        <v>0</v>
      </c>
      <c r="O1560" s="7">
        <v>1</v>
      </c>
      <c r="P1560" s="7">
        <v>0</v>
      </c>
      <c r="Q1560" s="7">
        <v>0</v>
      </c>
      <c r="R1560" s="7" t="str" cm="1">
        <f t="array" ref="R1560">_xlfn.IFS(N1560=1,N$1,O1560=1,O$1,P1560=1,P$1,Q1560=1,Q$1)</f>
        <v>Graduate</v>
      </c>
      <c r="S1560" t="s">
        <v>73</v>
      </c>
      <c r="T1560" s="7">
        <v>36</v>
      </c>
      <c r="U1560" s="7">
        <v>804</v>
      </c>
      <c r="V1560" s="7">
        <v>19</v>
      </c>
      <c r="W1560" s="7">
        <v>225</v>
      </c>
      <c r="X1560" s="7">
        <v>13</v>
      </c>
      <c r="Y1560" s="7">
        <v>0</v>
      </c>
      <c r="Z1560" s="20">
        <f>SUM(U1560:Y1560)</f>
        <v>1061</v>
      </c>
      <c r="AA1560" s="7">
        <v>86</v>
      </c>
      <c r="AB1560" s="7">
        <v>975</v>
      </c>
      <c r="AC1560" s="7">
        <v>5</v>
      </c>
      <c r="AD1560" s="7">
        <v>5</v>
      </c>
      <c r="AE1560" s="7">
        <v>1</v>
      </c>
      <c r="AF1560" s="7">
        <v>7</v>
      </c>
      <c r="AG1560" s="7">
        <v>5</v>
      </c>
      <c r="AH1560" s="7">
        <v>0</v>
      </c>
      <c r="AI1560" s="7">
        <v>0</v>
      </c>
      <c r="AJ1560" s="7">
        <v>0</v>
      </c>
      <c r="AK1560" s="7">
        <v>0</v>
      </c>
      <c r="AL1560" s="7">
        <v>0</v>
      </c>
      <c r="AM1560" s="7">
        <v>0</v>
      </c>
      <c r="AN1560" s="7">
        <v>0</v>
      </c>
      <c r="AO1560" s="8">
        <v>43956</v>
      </c>
      <c r="AQ1560">
        <f>IF($AI1560=1,H1560,0)</f>
        <v>0</v>
      </c>
      <c r="AR1560">
        <f>IF($AI1560=1,I1560,0)</f>
        <v>0</v>
      </c>
      <c r="AS1560">
        <f>IF($AI1560=1,K1560,0)</f>
        <v>0</v>
      </c>
      <c r="AT1560">
        <f>IF($AI1560=1,J1560,0)</f>
        <v>0</v>
      </c>
      <c r="AU1560">
        <f>IF($AI1560=1,L1560,0)</f>
        <v>0</v>
      </c>
      <c r="AW1560">
        <f>IF($AL1560=1,U1560,0)</f>
        <v>0</v>
      </c>
      <c r="AX1560">
        <f>IF($AL1560=1,V1560,0)</f>
        <v>0</v>
      </c>
      <c r="AY1560">
        <f>IF($AL1560=1,W1560,0)</f>
        <v>0</v>
      </c>
      <c r="AZ1560">
        <f>IF($AL1560=1,X1560,0)</f>
        <v>0</v>
      </c>
      <c r="BA1560">
        <f>IF($AL1560=1,Y1560,0)</f>
        <v>0</v>
      </c>
      <c r="BC1560">
        <f>IF($AM1560=1,N1560,0)</f>
        <v>0</v>
      </c>
      <c r="BD1560">
        <f>IF($AM1560=1,O1560,0)</f>
        <v>0</v>
      </c>
      <c r="BE1560">
        <f>IF($AM1560=1,P1560,0)</f>
        <v>0</v>
      </c>
      <c r="BF1560">
        <f>IF($AM1560=1,Q1560,0)</f>
        <v>0</v>
      </c>
    </row>
    <row r="1561" spans="1:58" x14ac:dyDescent="0.3">
      <c r="A1561" s="7">
        <v>3017</v>
      </c>
      <c r="B1561" s="6">
        <v>129009</v>
      </c>
      <c r="C1561" s="6" t="str">
        <f>VLOOKUP(B1561,incomegroup,3,TRUE)</f>
        <v>Lower income</v>
      </c>
      <c r="D1561" s="7">
        <v>1</v>
      </c>
      <c r="E1561" s="7">
        <v>0</v>
      </c>
      <c r="F1561" s="7">
        <f>SUM(D1561:E1561)</f>
        <v>1</v>
      </c>
      <c r="G1561" s="7">
        <v>39</v>
      </c>
      <c r="H1561" s="7">
        <v>0</v>
      </c>
      <c r="I1561" s="7">
        <v>1</v>
      </c>
      <c r="J1561" s="7">
        <v>0</v>
      </c>
      <c r="K1561" s="7">
        <v>0</v>
      </c>
      <c r="L1561" s="7">
        <v>0</v>
      </c>
      <c r="M1561" s="7" t="str" cm="1">
        <f t="array" ref="M1561">_xlfn.IFS(H1561=1,H$1,I1561=1,I$1,J1561=1,J$1,K1561=1,K$1,L1561=1,L$1)</f>
        <v>Married</v>
      </c>
      <c r="N1561" s="7">
        <v>0</v>
      </c>
      <c r="O1561" s="7">
        <v>1</v>
      </c>
      <c r="P1561" s="7">
        <v>0</v>
      </c>
      <c r="Q1561" s="7">
        <v>0</v>
      </c>
      <c r="R1561" s="7" t="str" cm="1">
        <f t="array" ref="R1561">_xlfn.IFS(N1561=1,N$1,O1561=1,O$1,P1561=1,P$1,Q1561=1,Q$1)</f>
        <v>Graduate</v>
      </c>
      <c r="S1561" t="s">
        <v>71</v>
      </c>
      <c r="T1561" s="7">
        <v>19</v>
      </c>
      <c r="U1561" s="7">
        <v>27</v>
      </c>
      <c r="V1561" s="7">
        <v>27</v>
      </c>
      <c r="W1561" s="7">
        <v>67</v>
      </c>
      <c r="X1561" s="7">
        <v>44</v>
      </c>
      <c r="Y1561" s="7">
        <v>22</v>
      </c>
      <c r="Z1561" s="20">
        <f>SUM(U1561:Y1561)</f>
        <v>187</v>
      </c>
      <c r="AA1561" s="7">
        <v>9</v>
      </c>
      <c r="AB1561" s="7">
        <v>178</v>
      </c>
      <c r="AC1561" s="7">
        <v>2</v>
      </c>
      <c r="AD1561" s="7">
        <v>2</v>
      </c>
      <c r="AE1561" s="7">
        <v>0</v>
      </c>
      <c r="AF1561" s="7">
        <v>3</v>
      </c>
      <c r="AG1561" s="7">
        <v>6</v>
      </c>
      <c r="AH1561" s="7">
        <v>0</v>
      </c>
      <c r="AI1561" s="7">
        <v>0</v>
      </c>
      <c r="AJ1561" s="7">
        <v>0</v>
      </c>
      <c r="AK1561" s="7">
        <v>0</v>
      </c>
      <c r="AL1561" s="7">
        <v>0</v>
      </c>
      <c r="AM1561" s="7">
        <v>0</v>
      </c>
      <c r="AN1561" s="7">
        <v>0</v>
      </c>
      <c r="AO1561" s="8">
        <v>43956</v>
      </c>
      <c r="AQ1561">
        <f>IF($AI1561=1,H1561,0)</f>
        <v>0</v>
      </c>
      <c r="AR1561">
        <f>IF($AI1561=1,I1561,0)</f>
        <v>0</v>
      </c>
      <c r="AS1561">
        <f>IF($AI1561=1,K1561,0)</f>
        <v>0</v>
      </c>
      <c r="AT1561">
        <f>IF($AI1561=1,J1561,0)</f>
        <v>0</v>
      </c>
      <c r="AU1561">
        <f>IF($AI1561=1,L1561,0)</f>
        <v>0</v>
      </c>
      <c r="AW1561">
        <f>IF($AL1561=1,U1561,0)</f>
        <v>0</v>
      </c>
      <c r="AX1561">
        <f>IF($AL1561=1,V1561,0)</f>
        <v>0</v>
      </c>
      <c r="AY1561">
        <f>IF($AL1561=1,W1561,0)</f>
        <v>0</v>
      </c>
      <c r="AZ1561">
        <f>IF($AL1561=1,X1561,0)</f>
        <v>0</v>
      </c>
      <c r="BA1561">
        <f>IF($AL1561=1,Y1561,0)</f>
        <v>0</v>
      </c>
      <c r="BC1561">
        <f>IF($AM1561=1,N1561,0)</f>
        <v>0</v>
      </c>
      <c r="BD1561">
        <f>IF($AM1561=1,O1561,0)</f>
        <v>0</v>
      </c>
      <c r="BE1561">
        <f>IF($AM1561=1,P1561,0)</f>
        <v>0</v>
      </c>
      <c r="BF1561">
        <f>IF($AM1561=1,Q1561,0)</f>
        <v>0</v>
      </c>
    </row>
    <row r="1562" spans="1:58" x14ac:dyDescent="0.3">
      <c r="A1562" s="7">
        <v>2220</v>
      </c>
      <c r="B1562" s="6">
        <v>144213</v>
      </c>
      <c r="C1562" s="6" t="str">
        <f>VLOOKUP(B1562,incomegroup,3,TRUE)</f>
        <v>Lower income</v>
      </c>
      <c r="D1562" s="7">
        <v>1</v>
      </c>
      <c r="E1562" s="7">
        <v>1</v>
      </c>
      <c r="F1562" s="7">
        <f>SUM(D1562:E1562)</f>
        <v>2</v>
      </c>
      <c r="G1562" s="7">
        <v>68</v>
      </c>
      <c r="H1562" s="7">
        <v>0</v>
      </c>
      <c r="I1562" s="7">
        <v>0</v>
      </c>
      <c r="J1562" s="7">
        <v>0</v>
      </c>
      <c r="K1562" s="7">
        <v>1</v>
      </c>
      <c r="L1562" s="7">
        <v>0</v>
      </c>
      <c r="M1562" s="7" t="str" cm="1">
        <f t="array" ref="M1562">_xlfn.IFS(H1562=1,H$1,I1562=1,I$1,J1562=1,J$1,K1562=1,K$1,L1562=1,L$1)</f>
        <v>Single</v>
      </c>
      <c r="N1562" s="7">
        <v>0</v>
      </c>
      <c r="O1562" s="7">
        <v>1</v>
      </c>
      <c r="P1562" s="7">
        <v>0</v>
      </c>
      <c r="Q1562" s="7">
        <v>0</v>
      </c>
      <c r="R1562" s="7" t="str" cm="1">
        <f t="array" ref="R1562">_xlfn.IFS(N1562=1,N$1,O1562=1,O$1,P1562=1,P$1,Q1562=1,Q$1)</f>
        <v>Graduate</v>
      </c>
      <c r="S1562" t="s">
        <v>68</v>
      </c>
      <c r="T1562" s="7">
        <v>48</v>
      </c>
      <c r="U1562" s="7">
        <v>310</v>
      </c>
      <c r="V1562" s="7">
        <v>36</v>
      </c>
      <c r="W1562" s="7">
        <v>114</v>
      </c>
      <c r="X1562" s="7">
        <v>0</v>
      </c>
      <c r="Y1562" s="7">
        <v>13</v>
      </c>
      <c r="Z1562" s="20">
        <f>SUM(U1562:Y1562)</f>
        <v>473</v>
      </c>
      <c r="AA1562" s="7">
        <v>23</v>
      </c>
      <c r="AB1562" s="7">
        <v>450</v>
      </c>
      <c r="AC1562" s="7">
        <v>4</v>
      </c>
      <c r="AD1562" s="7">
        <v>2</v>
      </c>
      <c r="AE1562" s="7">
        <v>1</v>
      </c>
      <c r="AF1562" s="7">
        <v>5</v>
      </c>
      <c r="AG1562" s="7">
        <v>6</v>
      </c>
      <c r="AH1562" s="7">
        <v>0</v>
      </c>
      <c r="AI1562" s="7">
        <v>0</v>
      </c>
      <c r="AJ1562" s="7">
        <v>0</v>
      </c>
      <c r="AK1562" s="7">
        <v>0</v>
      </c>
      <c r="AL1562" s="7">
        <v>0</v>
      </c>
      <c r="AM1562" s="7">
        <v>0</v>
      </c>
      <c r="AN1562" s="7">
        <v>0</v>
      </c>
      <c r="AO1562" s="8">
        <v>43956</v>
      </c>
      <c r="AQ1562">
        <f>IF($AI1562=1,H1562,0)</f>
        <v>0</v>
      </c>
      <c r="AR1562">
        <f>IF($AI1562=1,I1562,0)</f>
        <v>0</v>
      </c>
      <c r="AS1562">
        <f>IF($AI1562=1,K1562,0)</f>
        <v>0</v>
      </c>
      <c r="AT1562">
        <f>IF($AI1562=1,J1562,0)</f>
        <v>0</v>
      </c>
      <c r="AU1562">
        <f>IF($AI1562=1,L1562,0)</f>
        <v>0</v>
      </c>
      <c r="AW1562">
        <f>IF($AL1562=1,U1562,0)</f>
        <v>0</v>
      </c>
      <c r="AX1562">
        <f>IF($AL1562=1,V1562,0)</f>
        <v>0</v>
      </c>
      <c r="AY1562">
        <f>IF($AL1562=1,W1562,0)</f>
        <v>0</v>
      </c>
      <c r="AZ1562">
        <f>IF($AL1562=1,X1562,0)</f>
        <v>0</v>
      </c>
      <c r="BA1562">
        <f>IF($AL1562=1,Y1562,0)</f>
        <v>0</v>
      </c>
      <c r="BC1562">
        <f>IF($AM1562=1,N1562,0)</f>
        <v>0</v>
      </c>
      <c r="BD1562">
        <f>IF($AM1562=1,O1562,0)</f>
        <v>0</v>
      </c>
      <c r="BE1562">
        <f>IF($AM1562=1,P1562,0)</f>
        <v>0</v>
      </c>
      <c r="BF1562">
        <f>IF($AM1562=1,Q1562,0)</f>
        <v>0</v>
      </c>
    </row>
    <row r="1563" spans="1:58" x14ac:dyDescent="0.3">
      <c r="A1563" s="7">
        <v>1339</v>
      </c>
      <c r="B1563" s="6">
        <v>138643</v>
      </c>
      <c r="C1563" s="6" t="str">
        <f>VLOOKUP(B1563,incomegroup,3,TRUE)</f>
        <v>Lower income</v>
      </c>
      <c r="D1563" s="7">
        <v>1</v>
      </c>
      <c r="E1563" s="7">
        <v>1</v>
      </c>
      <c r="F1563" s="7">
        <f>SUM(D1563:E1563)</f>
        <v>2</v>
      </c>
      <c r="G1563" s="7">
        <v>42</v>
      </c>
      <c r="H1563" s="7">
        <v>0</v>
      </c>
      <c r="I1563" s="7">
        <v>0</v>
      </c>
      <c r="J1563" s="7">
        <v>0</v>
      </c>
      <c r="K1563" s="7">
        <v>1</v>
      </c>
      <c r="L1563" s="7">
        <v>0</v>
      </c>
      <c r="M1563" s="7" t="str" cm="1">
        <f t="array" ref="M1563">_xlfn.IFS(H1563=1,H$1,I1563=1,I$1,J1563=1,J$1,K1563=1,K$1,L1563=1,L$1)</f>
        <v>Single</v>
      </c>
      <c r="N1563" s="7">
        <v>0</v>
      </c>
      <c r="O1563" s="7">
        <v>1</v>
      </c>
      <c r="P1563" s="7">
        <v>0</v>
      </c>
      <c r="Q1563" s="7">
        <v>0</v>
      </c>
      <c r="R1563" s="7" t="str" cm="1">
        <f t="array" ref="R1563">_xlfn.IFS(N1563=1,N$1,O1563=1,O$1,P1563=1,P$1,Q1563=1,Q$1)</f>
        <v>Graduate</v>
      </c>
      <c r="S1563" t="s">
        <v>70</v>
      </c>
      <c r="T1563" s="7">
        <v>45</v>
      </c>
      <c r="U1563" s="7">
        <v>79</v>
      </c>
      <c r="V1563" s="7">
        <v>7</v>
      </c>
      <c r="W1563" s="7">
        <v>50</v>
      </c>
      <c r="X1563" s="7">
        <v>0</v>
      </c>
      <c r="Y1563" s="7">
        <v>4</v>
      </c>
      <c r="Z1563" s="20">
        <f>SUM(U1563:Y1563)</f>
        <v>140</v>
      </c>
      <c r="AA1563" s="7">
        <v>36</v>
      </c>
      <c r="AB1563" s="7">
        <v>104</v>
      </c>
      <c r="AC1563" s="7">
        <v>2</v>
      </c>
      <c r="AD1563" s="7">
        <v>2</v>
      </c>
      <c r="AE1563" s="7">
        <v>0</v>
      </c>
      <c r="AF1563" s="7">
        <v>3</v>
      </c>
      <c r="AG1563" s="7">
        <v>7</v>
      </c>
      <c r="AH1563" s="7">
        <v>0</v>
      </c>
      <c r="AI1563" s="7">
        <v>0</v>
      </c>
      <c r="AJ1563" s="7">
        <v>0</v>
      </c>
      <c r="AK1563" s="7">
        <v>0</v>
      </c>
      <c r="AL1563" s="7">
        <v>0</v>
      </c>
      <c r="AM1563" s="7">
        <v>1</v>
      </c>
      <c r="AN1563" s="7">
        <v>0</v>
      </c>
      <c r="AO1563" s="8">
        <v>43956</v>
      </c>
      <c r="AQ1563">
        <f>IF($AI1563=1,H1563,0)</f>
        <v>0</v>
      </c>
      <c r="AR1563">
        <f>IF($AI1563=1,I1563,0)</f>
        <v>0</v>
      </c>
      <c r="AS1563">
        <f>IF($AI1563=1,K1563,0)</f>
        <v>0</v>
      </c>
      <c r="AT1563">
        <f>IF($AI1563=1,J1563,0)</f>
        <v>0</v>
      </c>
      <c r="AU1563">
        <f>IF($AI1563=1,L1563,0)</f>
        <v>0</v>
      </c>
      <c r="AW1563">
        <f>IF($AL1563=1,U1563,0)</f>
        <v>0</v>
      </c>
      <c r="AX1563">
        <f>IF($AL1563=1,V1563,0)</f>
        <v>0</v>
      </c>
      <c r="AY1563">
        <f>IF($AL1563=1,W1563,0)</f>
        <v>0</v>
      </c>
      <c r="AZ1563">
        <f>IF($AL1563=1,X1563,0)</f>
        <v>0</v>
      </c>
      <c r="BA1563">
        <f>IF($AL1563=1,Y1563,0)</f>
        <v>0</v>
      </c>
      <c r="BC1563">
        <f>IF($AM1563=1,N1563,0)</f>
        <v>0</v>
      </c>
      <c r="BD1563">
        <f>IF($AM1563=1,O1563,0)</f>
        <v>1</v>
      </c>
      <c r="BE1563">
        <f>IF($AM1563=1,P1563,0)</f>
        <v>0</v>
      </c>
      <c r="BF1563">
        <f>IF($AM1563=1,Q1563,0)</f>
        <v>0</v>
      </c>
    </row>
    <row r="1564" spans="1:58" x14ac:dyDescent="0.3">
      <c r="A1564" s="7">
        <v>3020</v>
      </c>
      <c r="B1564" s="6">
        <v>143020</v>
      </c>
      <c r="C1564" s="6" t="str">
        <f>VLOOKUP(B1564,incomegroup,3,TRUE)</f>
        <v>Lower income</v>
      </c>
      <c r="D1564" s="7">
        <v>1</v>
      </c>
      <c r="E1564" s="7">
        <v>0</v>
      </c>
      <c r="F1564" s="7">
        <f>SUM(D1564:E1564)</f>
        <v>1</v>
      </c>
      <c r="G1564" s="7">
        <v>50</v>
      </c>
      <c r="H1564" s="7">
        <v>0</v>
      </c>
      <c r="I1564" s="7">
        <v>0</v>
      </c>
      <c r="J1564" s="7">
        <v>0</v>
      </c>
      <c r="K1564" s="7">
        <v>1</v>
      </c>
      <c r="L1564" s="7">
        <v>0</v>
      </c>
      <c r="M1564" s="7" t="str" cm="1">
        <f t="array" ref="M1564">_xlfn.IFS(H1564=1,H$1,I1564=1,I$1,J1564=1,J$1,K1564=1,K$1,L1564=1,L$1)</f>
        <v>Single</v>
      </c>
      <c r="N1564" s="7">
        <v>0</v>
      </c>
      <c r="O1564" s="7">
        <v>1</v>
      </c>
      <c r="P1564" s="7">
        <v>0</v>
      </c>
      <c r="Q1564" s="7">
        <v>0</v>
      </c>
      <c r="R1564" s="7" t="str" cm="1">
        <f t="array" ref="R1564">_xlfn.IFS(N1564=1,N$1,O1564=1,O$1,P1564=1,P$1,Q1564=1,Q$1)</f>
        <v>Graduate</v>
      </c>
      <c r="S1564" t="s">
        <v>69</v>
      </c>
      <c r="T1564" s="7">
        <v>79</v>
      </c>
      <c r="U1564" s="7">
        <v>150</v>
      </c>
      <c r="V1564" s="7">
        <v>23</v>
      </c>
      <c r="W1564" s="7">
        <v>329</v>
      </c>
      <c r="X1564" s="7">
        <v>13</v>
      </c>
      <c r="Y1564" s="7">
        <v>83</v>
      </c>
      <c r="Z1564" s="20">
        <f>SUM(U1564:Y1564)</f>
        <v>598</v>
      </c>
      <c r="AA1564" s="7">
        <v>143</v>
      </c>
      <c r="AB1564" s="7">
        <v>455</v>
      </c>
      <c r="AC1564" s="7">
        <v>3</v>
      </c>
      <c r="AD1564" s="7">
        <v>4</v>
      </c>
      <c r="AE1564" s="7">
        <v>1</v>
      </c>
      <c r="AF1564" s="7">
        <v>4</v>
      </c>
      <c r="AG1564" s="7">
        <v>6</v>
      </c>
      <c r="AH1564" s="7">
        <v>0</v>
      </c>
      <c r="AI1564" s="7">
        <v>0</v>
      </c>
      <c r="AJ1564" s="7">
        <v>0</v>
      </c>
      <c r="AK1564" s="7">
        <v>0</v>
      </c>
      <c r="AL1564" s="7">
        <v>0</v>
      </c>
      <c r="AM1564" s="7">
        <v>0</v>
      </c>
      <c r="AN1564" s="7">
        <v>0</v>
      </c>
      <c r="AO1564" s="8">
        <v>43957</v>
      </c>
      <c r="AQ1564">
        <f>IF($AI1564=1,H1564,0)</f>
        <v>0</v>
      </c>
      <c r="AR1564">
        <f>IF($AI1564=1,I1564,0)</f>
        <v>0</v>
      </c>
      <c r="AS1564">
        <f>IF($AI1564=1,K1564,0)</f>
        <v>0</v>
      </c>
      <c r="AT1564">
        <f>IF($AI1564=1,J1564,0)</f>
        <v>0</v>
      </c>
      <c r="AU1564">
        <f>IF($AI1564=1,L1564,0)</f>
        <v>0</v>
      </c>
      <c r="AW1564">
        <f>IF($AL1564=1,U1564,0)</f>
        <v>0</v>
      </c>
      <c r="AX1564">
        <f>IF($AL1564=1,V1564,0)</f>
        <v>0</v>
      </c>
      <c r="AY1564">
        <f>IF($AL1564=1,W1564,0)</f>
        <v>0</v>
      </c>
      <c r="AZ1564">
        <f>IF($AL1564=1,X1564,0)</f>
        <v>0</v>
      </c>
      <c r="BA1564">
        <f>IF($AL1564=1,Y1564,0)</f>
        <v>0</v>
      </c>
      <c r="BC1564">
        <f>IF($AM1564=1,N1564,0)</f>
        <v>0</v>
      </c>
      <c r="BD1564">
        <f>IF($AM1564=1,O1564,0)</f>
        <v>0</v>
      </c>
      <c r="BE1564">
        <f>IF($AM1564=1,P1564,0)</f>
        <v>0</v>
      </c>
      <c r="BF1564">
        <f>IF($AM1564=1,Q1564,0)</f>
        <v>0</v>
      </c>
    </row>
    <row r="1565" spans="1:58" x14ac:dyDescent="0.3">
      <c r="A1565" s="7">
        <v>1090</v>
      </c>
      <c r="B1565" s="6">
        <v>178497</v>
      </c>
      <c r="C1565" s="6" t="str">
        <f>VLOOKUP(B1565,incomegroup,3,TRUE)</f>
        <v>Middle Income</v>
      </c>
      <c r="D1565" s="7">
        <v>0</v>
      </c>
      <c r="E1565" s="7">
        <v>0</v>
      </c>
      <c r="F1565" s="7">
        <f>SUM(D1565:E1565)</f>
        <v>0</v>
      </c>
      <c r="G1565" s="7">
        <v>69</v>
      </c>
      <c r="H1565" s="7">
        <v>0</v>
      </c>
      <c r="I1565" s="7">
        <v>1</v>
      </c>
      <c r="J1565" s="7">
        <v>0</v>
      </c>
      <c r="K1565" s="7">
        <v>0</v>
      </c>
      <c r="L1565" s="7">
        <v>0</v>
      </c>
      <c r="M1565" s="7" t="str" cm="1">
        <f t="array" ref="M1565">_xlfn.IFS(H1565=1,H$1,I1565=1,I$1,J1565=1,J$1,K1565=1,K$1,L1565=1,L$1)</f>
        <v>Married</v>
      </c>
      <c r="N1565" s="7">
        <v>0</v>
      </c>
      <c r="O1565" s="7">
        <v>0</v>
      </c>
      <c r="P1565" s="7">
        <v>0</v>
      </c>
      <c r="Q1565" s="7">
        <v>0</v>
      </c>
      <c r="R1565" s="7" t="e" cm="1">
        <f t="array" ref="R1565">_xlfn.IFS(N1565=1,N$1,O1565=1,O$1,P1565=1,P$1,Q1565=1,Q$1)</f>
        <v>#N/A</v>
      </c>
      <c r="S1565" t="s">
        <v>73</v>
      </c>
      <c r="T1565" s="7">
        <v>44</v>
      </c>
      <c r="U1565" s="7">
        <v>471</v>
      </c>
      <c r="V1565" s="7">
        <v>59</v>
      </c>
      <c r="W1565" s="7">
        <v>1016</v>
      </c>
      <c r="X1565" s="7">
        <v>171</v>
      </c>
      <c r="Y1565" s="7">
        <v>0</v>
      </c>
      <c r="Z1565" s="20">
        <f>SUM(U1565:Y1565)</f>
        <v>1717</v>
      </c>
      <c r="AA1565" s="7">
        <v>507</v>
      </c>
      <c r="AB1565" s="7">
        <v>1210</v>
      </c>
      <c r="AC1565" s="7">
        <v>1</v>
      </c>
      <c r="AD1565" s="7">
        <v>5</v>
      </c>
      <c r="AE1565" s="7">
        <v>7</v>
      </c>
      <c r="AF1565" s="7">
        <v>12</v>
      </c>
      <c r="AG1565" s="7">
        <v>2</v>
      </c>
      <c r="AH1565" s="7">
        <v>0</v>
      </c>
      <c r="AI1565" s="7">
        <v>0</v>
      </c>
      <c r="AJ1565" s="7">
        <v>0</v>
      </c>
      <c r="AK1565" s="7">
        <v>1</v>
      </c>
      <c r="AL1565" s="7">
        <v>0</v>
      </c>
      <c r="AM1565" s="7">
        <v>0</v>
      </c>
      <c r="AN1565" s="7">
        <v>0</v>
      </c>
      <c r="AO1565" s="8">
        <v>43958</v>
      </c>
      <c r="AQ1565">
        <f>IF($AI1565=1,H1565,0)</f>
        <v>0</v>
      </c>
      <c r="AR1565">
        <f>IF($AI1565=1,I1565,0)</f>
        <v>0</v>
      </c>
      <c r="AS1565">
        <f>IF($AI1565=1,K1565,0)</f>
        <v>0</v>
      </c>
      <c r="AT1565">
        <f>IF($AI1565=1,J1565,0)</f>
        <v>0</v>
      </c>
      <c r="AU1565">
        <f>IF($AI1565=1,L1565,0)</f>
        <v>0</v>
      </c>
      <c r="AW1565">
        <f>IF($AL1565=1,U1565,0)</f>
        <v>0</v>
      </c>
      <c r="AX1565">
        <f>IF($AL1565=1,V1565,0)</f>
        <v>0</v>
      </c>
      <c r="AY1565">
        <f>IF($AL1565=1,W1565,0)</f>
        <v>0</v>
      </c>
      <c r="AZ1565">
        <f>IF($AL1565=1,X1565,0)</f>
        <v>0</v>
      </c>
      <c r="BA1565">
        <f>IF($AL1565=1,Y1565,0)</f>
        <v>0</v>
      </c>
      <c r="BC1565">
        <f>IF($AM1565=1,N1565,0)</f>
        <v>0</v>
      </c>
      <c r="BD1565">
        <f>IF($AM1565=1,O1565,0)</f>
        <v>0</v>
      </c>
      <c r="BE1565">
        <f>IF($AM1565=1,P1565,0)</f>
        <v>0</v>
      </c>
      <c r="BF1565">
        <f>IF($AM1565=1,Q1565,0)</f>
        <v>0</v>
      </c>
    </row>
    <row r="1566" spans="1:58" x14ac:dyDescent="0.3">
      <c r="A1566" s="7">
        <v>1168</v>
      </c>
      <c r="B1566" s="6">
        <v>178497</v>
      </c>
      <c r="C1566" s="6" t="str">
        <f>VLOOKUP(B1566,incomegroup,3,TRUE)</f>
        <v>Middle Income</v>
      </c>
      <c r="D1566" s="7">
        <v>0</v>
      </c>
      <c r="E1566" s="7">
        <v>0</v>
      </c>
      <c r="F1566" s="7">
        <f>SUM(D1566:E1566)</f>
        <v>0</v>
      </c>
      <c r="G1566" s="7">
        <v>69</v>
      </c>
      <c r="H1566" s="7">
        <v>0</v>
      </c>
      <c r="I1566" s="7">
        <v>1</v>
      </c>
      <c r="J1566" s="7">
        <v>0</v>
      </c>
      <c r="K1566" s="7">
        <v>0</v>
      </c>
      <c r="L1566" s="7">
        <v>0</v>
      </c>
      <c r="M1566" s="7" t="str" cm="1">
        <f t="array" ref="M1566">_xlfn.IFS(H1566=1,H$1,I1566=1,I$1,J1566=1,J$1,K1566=1,K$1,L1566=1,L$1)</f>
        <v>Married</v>
      </c>
      <c r="N1566" s="7">
        <v>0</v>
      </c>
      <c r="O1566" s="7">
        <v>0</v>
      </c>
      <c r="P1566" s="7">
        <v>0</v>
      </c>
      <c r="Q1566" s="7">
        <v>0</v>
      </c>
      <c r="R1566" s="7" t="e" cm="1">
        <f t="array" ref="R1566">_xlfn.IFS(N1566=1,N$1,O1566=1,O$1,P1566=1,P$1,Q1566=1,Q$1)</f>
        <v>#N/A</v>
      </c>
      <c r="S1566" t="s">
        <v>73</v>
      </c>
      <c r="T1566" s="7">
        <v>44</v>
      </c>
      <c r="U1566" s="7">
        <v>471</v>
      </c>
      <c r="V1566" s="7">
        <v>59</v>
      </c>
      <c r="W1566" s="7">
        <v>1016</v>
      </c>
      <c r="X1566" s="7">
        <v>171</v>
      </c>
      <c r="Y1566" s="7">
        <v>0</v>
      </c>
      <c r="Z1566" s="20">
        <f>SUM(U1566:Y1566)</f>
        <v>1717</v>
      </c>
      <c r="AA1566" s="7">
        <v>507</v>
      </c>
      <c r="AB1566" s="7">
        <v>1210</v>
      </c>
      <c r="AC1566" s="7">
        <v>1</v>
      </c>
      <c r="AD1566" s="7">
        <v>5</v>
      </c>
      <c r="AE1566" s="7">
        <v>7</v>
      </c>
      <c r="AF1566" s="7">
        <v>12</v>
      </c>
      <c r="AG1566" s="7">
        <v>2</v>
      </c>
      <c r="AH1566" s="7">
        <v>0</v>
      </c>
      <c r="AI1566" s="7">
        <v>0</v>
      </c>
      <c r="AJ1566" s="7">
        <v>0</v>
      </c>
      <c r="AK1566" s="7">
        <v>1</v>
      </c>
      <c r="AL1566" s="7">
        <v>0</v>
      </c>
      <c r="AM1566" s="7">
        <v>0</v>
      </c>
      <c r="AN1566" s="7">
        <v>0</v>
      </c>
      <c r="AO1566" s="8">
        <v>43958</v>
      </c>
      <c r="AQ1566">
        <f>IF($AI1566=1,H1566,0)</f>
        <v>0</v>
      </c>
      <c r="AR1566">
        <f>IF($AI1566=1,I1566,0)</f>
        <v>0</v>
      </c>
      <c r="AS1566">
        <f>IF($AI1566=1,K1566,0)</f>
        <v>0</v>
      </c>
      <c r="AT1566">
        <f>IF($AI1566=1,J1566,0)</f>
        <v>0</v>
      </c>
      <c r="AU1566">
        <f>IF($AI1566=1,L1566,0)</f>
        <v>0</v>
      </c>
      <c r="AW1566">
        <f>IF($AL1566=1,U1566,0)</f>
        <v>0</v>
      </c>
      <c r="AX1566">
        <f>IF($AL1566=1,V1566,0)</f>
        <v>0</v>
      </c>
      <c r="AY1566">
        <f>IF($AL1566=1,W1566,0)</f>
        <v>0</v>
      </c>
      <c r="AZ1566">
        <f>IF($AL1566=1,X1566,0)</f>
        <v>0</v>
      </c>
      <c r="BA1566">
        <f>IF($AL1566=1,Y1566,0)</f>
        <v>0</v>
      </c>
      <c r="BC1566">
        <f>IF($AM1566=1,N1566,0)</f>
        <v>0</v>
      </c>
      <c r="BD1566">
        <f>IF($AM1566=1,O1566,0)</f>
        <v>0</v>
      </c>
      <c r="BE1566">
        <f>IF($AM1566=1,P1566,0)</f>
        <v>0</v>
      </c>
      <c r="BF1566">
        <f>IF($AM1566=1,Q1566,0)</f>
        <v>0</v>
      </c>
    </row>
    <row r="1567" spans="1:58" x14ac:dyDescent="0.3">
      <c r="A1567" s="7">
        <v>1437</v>
      </c>
      <c r="B1567" s="6">
        <v>170829</v>
      </c>
      <c r="C1567" s="6" t="str">
        <f>VLOOKUP(B1567,incomegroup,3,TRUE)</f>
        <v>Middle Income</v>
      </c>
      <c r="D1567" s="7">
        <v>1</v>
      </c>
      <c r="E1567" s="7">
        <v>1</v>
      </c>
      <c r="F1567" s="7">
        <f>SUM(D1567:E1567)</f>
        <v>2</v>
      </c>
      <c r="G1567" s="7">
        <v>40</v>
      </c>
      <c r="H1567" s="7">
        <v>0</v>
      </c>
      <c r="I1567" s="7">
        <v>1</v>
      </c>
      <c r="J1567" s="7">
        <v>0</v>
      </c>
      <c r="K1567" s="7">
        <v>0</v>
      </c>
      <c r="L1567" s="7">
        <v>0</v>
      </c>
      <c r="M1567" s="7" t="str" cm="1">
        <f t="array" ref="M1567">_xlfn.IFS(H1567=1,H$1,I1567=1,I$1,J1567=1,J$1,K1567=1,K$1,L1567=1,L$1)</f>
        <v>Married</v>
      </c>
      <c r="N1567" s="7">
        <v>0</v>
      </c>
      <c r="O1567" s="7">
        <v>0</v>
      </c>
      <c r="P1567" s="7">
        <v>0</v>
      </c>
      <c r="Q1567" s="7">
        <v>0</v>
      </c>
      <c r="R1567" s="7" t="e" cm="1">
        <f t="array" ref="R1567">_xlfn.IFS(N1567=1,N$1,O1567=1,O$1,P1567=1,P$1,Q1567=1,Q$1)</f>
        <v>#N/A</v>
      </c>
      <c r="S1567" t="s">
        <v>72</v>
      </c>
      <c r="T1567" s="7">
        <v>87</v>
      </c>
      <c r="U1567" s="7">
        <v>340</v>
      </c>
      <c r="V1567" s="7">
        <v>169</v>
      </c>
      <c r="W1567" s="7">
        <v>256</v>
      </c>
      <c r="X1567" s="7">
        <v>174</v>
      </c>
      <c r="Y1567" s="7">
        <v>46</v>
      </c>
      <c r="Z1567" s="20">
        <f>SUM(U1567:Y1567)</f>
        <v>985</v>
      </c>
      <c r="AA1567" s="7">
        <v>55</v>
      </c>
      <c r="AB1567" s="7">
        <v>929</v>
      </c>
      <c r="AC1567" s="7">
        <v>2</v>
      </c>
      <c r="AD1567" s="7">
        <v>4</v>
      </c>
      <c r="AE1567" s="7">
        <v>2</v>
      </c>
      <c r="AF1567" s="7">
        <v>8</v>
      </c>
      <c r="AG1567" s="7">
        <v>3</v>
      </c>
      <c r="AH1567" s="7">
        <v>0</v>
      </c>
      <c r="AI1567" s="7">
        <v>0</v>
      </c>
      <c r="AJ1567" s="7">
        <v>0</v>
      </c>
      <c r="AK1567" s="7">
        <v>0</v>
      </c>
      <c r="AL1567" s="7">
        <v>0</v>
      </c>
      <c r="AM1567" s="7">
        <v>0</v>
      </c>
      <c r="AN1567" s="7">
        <v>0</v>
      </c>
      <c r="AO1567" s="8">
        <v>43958</v>
      </c>
      <c r="AQ1567">
        <f>IF($AI1567=1,H1567,0)</f>
        <v>0</v>
      </c>
      <c r="AR1567">
        <f>IF($AI1567=1,I1567,0)</f>
        <v>0</v>
      </c>
      <c r="AS1567">
        <f>IF($AI1567=1,K1567,0)</f>
        <v>0</v>
      </c>
      <c r="AT1567">
        <f>IF($AI1567=1,J1567,0)</f>
        <v>0</v>
      </c>
      <c r="AU1567">
        <f>IF($AI1567=1,L1567,0)</f>
        <v>0</v>
      </c>
      <c r="AW1567">
        <f>IF($AL1567=1,U1567,0)</f>
        <v>0</v>
      </c>
      <c r="AX1567">
        <f>IF($AL1567=1,V1567,0)</f>
        <v>0</v>
      </c>
      <c r="AY1567">
        <f>IF($AL1567=1,W1567,0)</f>
        <v>0</v>
      </c>
      <c r="AZ1567">
        <f>IF($AL1567=1,X1567,0)</f>
        <v>0</v>
      </c>
      <c r="BA1567">
        <f>IF($AL1567=1,Y1567,0)</f>
        <v>0</v>
      </c>
      <c r="BC1567">
        <f>IF($AM1567=1,N1567,0)</f>
        <v>0</v>
      </c>
      <c r="BD1567">
        <f>IF($AM1567=1,O1567,0)</f>
        <v>0</v>
      </c>
      <c r="BE1567">
        <f>IF($AM1567=1,P1567,0)</f>
        <v>0</v>
      </c>
      <c r="BF1567">
        <f>IF($AM1567=1,Q1567,0)</f>
        <v>0</v>
      </c>
    </row>
    <row r="1568" spans="1:58" x14ac:dyDescent="0.3">
      <c r="A1568" s="7">
        <v>3018</v>
      </c>
      <c r="B1568" s="6">
        <v>145057</v>
      </c>
      <c r="C1568" s="6" t="str">
        <f>VLOOKUP(B1568,incomegroup,3,TRUE)</f>
        <v>Lower income</v>
      </c>
      <c r="D1568" s="7">
        <v>1</v>
      </c>
      <c r="E1568" s="7">
        <v>0</v>
      </c>
      <c r="F1568" s="7">
        <f>SUM(D1568:E1568)</f>
        <v>1</v>
      </c>
      <c r="G1568" s="7">
        <v>41</v>
      </c>
      <c r="H1568" s="7">
        <v>0</v>
      </c>
      <c r="I1568" s="7">
        <v>1</v>
      </c>
      <c r="J1568" s="7">
        <v>0</v>
      </c>
      <c r="K1568" s="7">
        <v>0</v>
      </c>
      <c r="L1568" s="7">
        <v>0</v>
      </c>
      <c r="M1568" s="7" t="str" cm="1">
        <f t="array" ref="M1568">_xlfn.IFS(H1568=1,H$1,I1568=1,I$1,J1568=1,J$1,K1568=1,K$1,L1568=1,L$1)</f>
        <v>Married</v>
      </c>
      <c r="N1568" s="7">
        <v>0</v>
      </c>
      <c r="O1568" s="7">
        <v>0</v>
      </c>
      <c r="P1568" s="7">
        <v>1</v>
      </c>
      <c r="Q1568" s="7">
        <v>0</v>
      </c>
      <c r="R1568" s="7" t="str" cm="1">
        <f t="array" ref="R1568">_xlfn.IFS(N1568=1,N$1,O1568=1,O$1,P1568=1,P$1,Q1568=1,Q$1)</f>
        <v>Master</v>
      </c>
      <c r="S1568" t="s">
        <v>68</v>
      </c>
      <c r="T1568" s="7">
        <v>80</v>
      </c>
      <c r="U1568" s="7">
        <v>119</v>
      </c>
      <c r="V1568" s="7">
        <v>0</v>
      </c>
      <c r="W1568" s="7">
        <v>23</v>
      </c>
      <c r="X1568" s="7">
        <v>10</v>
      </c>
      <c r="Y1568" s="7">
        <v>0</v>
      </c>
      <c r="Z1568" s="20">
        <f>SUM(U1568:Y1568)</f>
        <v>152</v>
      </c>
      <c r="AA1568" s="7">
        <v>10</v>
      </c>
      <c r="AB1568" s="7">
        <v>142</v>
      </c>
      <c r="AC1568" s="7">
        <v>1</v>
      </c>
      <c r="AD1568" s="7">
        <v>2</v>
      </c>
      <c r="AE1568" s="7">
        <v>0</v>
      </c>
      <c r="AF1568" s="7">
        <v>3</v>
      </c>
      <c r="AG1568" s="7">
        <v>5</v>
      </c>
      <c r="AH1568" s="7">
        <v>0</v>
      </c>
      <c r="AI1568" s="7">
        <v>0</v>
      </c>
      <c r="AJ1568" s="7">
        <v>0</v>
      </c>
      <c r="AK1568" s="7">
        <v>0</v>
      </c>
      <c r="AL1568" s="7">
        <v>0</v>
      </c>
      <c r="AM1568" s="7">
        <v>0</v>
      </c>
      <c r="AN1568" s="7">
        <v>0</v>
      </c>
      <c r="AO1568" s="8">
        <v>43958</v>
      </c>
      <c r="AQ1568">
        <f>IF($AI1568=1,H1568,0)</f>
        <v>0</v>
      </c>
      <c r="AR1568">
        <f>IF($AI1568=1,I1568,0)</f>
        <v>0</v>
      </c>
      <c r="AS1568">
        <f>IF($AI1568=1,K1568,0)</f>
        <v>0</v>
      </c>
      <c r="AT1568">
        <f>IF($AI1568=1,J1568,0)</f>
        <v>0</v>
      </c>
      <c r="AU1568">
        <f>IF($AI1568=1,L1568,0)</f>
        <v>0</v>
      </c>
      <c r="AW1568">
        <f>IF($AL1568=1,U1568,0)</f>
        <v>0</v>
      </c>
      <c r="AX1568">
        <f>IF($AL1568=1,V1568,0)</f>
        <v>0</v>
      </c>
      <c r="AY1568">
        <f>IF($AL1568=1,W1568,0)</f>
        <v>0</v>
      </c>
      <c r="AZ1568">
        <f>IF($AL1568=1,X1568,0)</f>
        <v>0</v>
      </c>
      <c r="BA1568">
        <f>IF($AL1568=1,Y1568,0)</f>
        <v>0</v>
      </c>
      <c r="BC1568">
        <f>IF($AM1568=1,N1568,0)</f>
        <v>0</v>
      </c>
      <c r="BD1568">
        <f>IF($AM1568=1,O1568,0)</f>
        <v>0</v>
      </c>
      <c r="BE1568">
        <f>IF($AM1568=1,P1568,0)</f>
        <v>0</v>
      </c>
      <c r="BF1568">
        <f>IF($AM1568=1,Q1568,0)</f>
        <v>0</v>
      </c>
    </row>
    <row r="1569" spans="1:58" x14ac:dyDescent="0.3">
      <c r="A1569" s="7">
        <v>2472</v>
      </c>
      <c r="B1569" s="6">
        <v>132952</v>
      </c>
      <c r="C1569" s="6" t="str">
        <f>VLOOKUP(B1569,incomegroup,3,TRUE)</f>
        <v>Lower income</v>
      </c>
      <c r="D1569" s="7">
        <v>1</v>
      </c>
      <c r="E1569" s="7">
        <v>0</v>
      </c>
      <c r="F1569" s="7">
        <f>SUM(D1569:E1569)</f>
        <v>1</v>
      </c>
      <c r="G1569" s="7">
        <v>43</v>
      </c>
      <c r="H1569" s="7">
        <v>1</v>
      </c>
      <c r="I1569" s="7">
        <v>0</v>
      </c>
      <c r="J1569" s="7">
        <v>0</v>
      </c>
      <c r="K1569" s="7">
        <v>0</v>
      </c>
      <c r="L1569" s="7">
        <v>0</v>
      </c>
      <c r="M1569" s="7" t="str" cm="1">
        <f t="array" ref="M1569">_xlfn.IFS(H1569=1,H$1,I1569=1,I$1,J1569=1,J$1,K1569=1,K$1,L1569=1,L$1)</f>
        <v>Divorced</v>
      </c>
      <c r="N1569" s="7">
        <v>0</v>
      </c>
      <c r="O1569" s="7">
        <v>1</v>
      </c>
      <c r="P1569" s="7">
        <v>0</v>
      </c>
      <c r="Q1569" s="7">
        <v>0</v>
      </c>
      <c r="R1569" s="7" t="str" cm="1">
        <f t="array" ref="R1569">_xlfn.IFS(N1569=1,N$1,O1569=1,O$1,P1569=1,P$1,Q1569=1,Q$1)</f>
        <v>Graduate</v>
      </c>
      <c r="S1569" t="s">
        <v>68</v>
      </c>
      <c r="T1569" s="7">
        <v>36</v>
      </c>
      <c r="U1569" s="7">
        <v>153</v>
      </c>
      <c r="V1569" s="7">
        <v>0</v>
      </c>
      <c r="W1569" s="7">
        <v>48</v>
      </c>
      <c r="X1569" s="7">
        <v>12</v>
      </c>
      <c r="Y1569" s="7">
        <v>4</v>
      </c>
      <c r="Z1569" s="20">
        <f>SUM(U1569:Y1569)</f>
        <v>217</v>
      </c>
      <c r="AA1569" s="7">
        <v>4</v>
      </c>
      <c r="AB1569" s="7">
        <v>214</v>
      </c>
      <c r="AC1569" s="7">
        <v>1</v>
      </c>
      <c r="AD1569" s="7">
        <v>2</v>
      </c>
      <c r="AE1569" s="7">
        <v>0</v>
      </c>
      <c r="AF1569" s="7">
        <v>3</v>
      </c>
      <c r="AG1569" s="7">
        <v>7</v>
      </c>
      <c r="AH1569" s="7">
        <v>0</v>
      </c>
      <c r="AI1569" s="7">
        <v>0</v>
      </c>
      <c r="AJ1569" s="7">
        <v>0</v>
      </c>
      <c r="AK1569" s="7">
        <v>0</v>
      </c>
      <c r="AL1569" s="7">
        <v>0</v>
      </c>
      <c r="AM1569" s="7">
        <v>0</v>
      </c>
      <c r="AN1569" s="7">
        <v>0</v>
      </c>
      <c r="AO1569" s="8">
        <v>43958</v>
      </c>
      <c r="AQ1569">
        <f>IF($AI1569=1,H1569,0)</f>
        <v>0</v>
      </c>
      <c r="AR1569">
        <f>IF($AI1569=1,I1569,0)</f>
        <v>0</v>
      </c>
      <c r="AS1569">
        <f>IF($AI1569=1,K1569,0)</f>
        <v>0</v>
      </c>
      <c r="AT1569">
        <f>IF($AI1569=1,J1569,0)</f>
        <v>0</v>
      </c>
      <c r="AU1569">
        <f>IF($AI1569=1,L1569,0)</f>
        <v>0</v>
      </c>
      <c r="AW1569">
        <f>IF($AL1569=1,U1569,0)</f>
        <v>0</v>
      </c>
      <c r="AX1569">
        <f>IF($AL1569=1,V1569,0)</f>
        <v>0</v>
      </c>
      <c r="AY1569">
        <f>IF($AL1569=1,W1569,0)</f>
        <v>0</v>
      </c>
      <c r="AZ1569">
        <f>IF($AL1569=1,X1569,0)</f>
        <v>0</v>
      </c>
      <c r="BA1569">
        <f>IF($AL1569=1,Y1569,0)</f>
        <v>0</v>
      </c>
      <c r="BC1569">
        <f>IF($AM1569=1,N1569,0)</f>
        <v>0</v>
      </c>
      <c r="BD1569">
        <f>IF($AM1569=1,O1569,0)</f>
        <v>0</v>
      </c>
      <c r="BE1569">
        <f>IF($AM1569=1,P1569,0)</f>
        <v>0</v>
      </c>
      <c r="BF1569">
        <f>IF($AM1569=1,Q1569,0)</f>
        <v>0</v>
      </c>
    </row>
    <row r="1570" spans="1:58" x14ac:dyDescent="0.3">
      <c r="A1570" s="7">
        <v>2558</v>
      </c>
      <c r="B1570" s="6">
        <v>182460</v>
      </c>
      <c r="C1570" s="6" t="str">
        <f>VLOOKUP(B1570,incomegroup,3,TRUE)</f>
        <v>Middle Income</v>
      </c>
      <c r="D1570" s="7">
        <v>0</v>
      </c>
      <c r="E1570" s="7">
        <v>0</v>
      </c>
      <c r="F1570" s="7">
        <f>SUM(D1570:E1570)</f>
        <v>0</v>
      </c>
      <c r="G1570" s="7">
        <v>70</v>
      </c>
      <c r="H1570" s="7">
        <v>1</v>
      </c>
      <c r="I1570" s="7">
        <v>0</v>
      </c>
      <c r="J1570" s="7">
        <v>0</v>
      </c>
      <c r="K1570" s="7">
        <v>0</v>
      </c>
      <c r="L1570" s="7">
        <v>0</v>
      </c>
      <c r="M1570" s="7" t="str" cm="1">
        <f t="array" ref="M1570">_xlfn.IFS(H1570=1,H$1,I1570=1,I$1,J1570=1,J$1,K1570=1,K$1,L1570=1,L$1)</f>
        <v>Divorced</v>
      </c>
      <c r="N1570" s="7">
        <v>0</v>
      </c>
      <c r="O1570" s="7">
        <v>1</v>
      </c>
      <c r="P1570" s="7">
        <v>0</v>
      </c>
      <c r="Q1570" s="7">
        <v>0</v>
      </c>
      <c r="R1570" s="7" t="str" cm="1">
        <f t="array" ref="R1570">_xlfn.IFS(N1570=1,N$1,O1570=1,O$1,P1570=1,P$1,Q1570=1,Q$1)</f>
        <v>Graduate</v>
      </c>
      <c r="S1570" t="s">
        <v>69</v>
      </c>
      <c r="T1570" s="7">
        <v>78</v>
      </c>
      <c r="U1570" s="7">
        <v>564</v>
      </c>
      <c r="V1570" s="7">
        <v>104</v>
      </c>
      <c r="W1570" s="7">
        <v>1268</v>
      </c>
      <c r="X1570" s="7">
        <v>115</v>
      </c>
      <c r="Y1570" s="7">
        <v>71</v>
      </c>
      <c r="Z1570" s="20">
        <f>SUM(U1570:Y1570)</f>
        <v>2122</v>
      </c>
      <c r="AA1570" s="7">
        <v>33</v>
      </c>
      <c r="AB1570" s="7">
        <v>2089</v>
      </c>
      <c r="AC1570" s="7">
        <v>1</v>
      </c>
      <c r="AD1570" s="7">
        <v>5</v>
      </c>
      <c r="AE1570" s="7">
        <v>3</v>
      </c>
      <c r="AF1570" s="7">
        <v>6</v>
      </c>
      <c r="AG1570" s="7">
        <v>1</v>
      </c>
      <c r="AH1570" s="7">
        <v>0</v>
      </c>
      <c r="AI1570" s="7">
        <v>0</v>
      </c>
      <c r="AJ1570" s="7">
        <v>0</v>
      </c>
      <c r="AK1570" s="7">
        <v>0</v>
      </c>
      <c r="AL1570" s="7">
        <v>0</v>
      </c>
      <c r="AM1570" s="7">
        <v>0</v>
      </c>
      <c r="AN1570" s="7">
        <v>0</v>
      </c>
      <c r="AO1570" s="8">
        <v>43959</v>
      </c>
      <c r="AQ1570">
        <f>IF($AI1570=1,H1570,0)</f>
        <v>0</v>
      </c>
      <c r="AR1570">
        <f>IF($AI1570=1,I1570,0)</f>
        <v>0</v>
      </c>
      <c r="AS1570">
        <f>IF($AI1570=1,K1570,0)</f>
        <v>0</v>
      </c>
      <c r="AT1570">
        <f>IF($AI1570=1,J1570,0)</f>
        <v>0</v>
      </c>
      <c r="AU1570">
        <f>IF($AI1570=1,L1570,0)</f>
        <v>0</v>
      </c>
      <c r="AW1570">
        <f>IF($AL1570=1,U1570,0)</f>
        <v>0</v>
      </c>
      <c r="AX1570">
        <f>IF($AL1570=1,V1570,0)</f>
        <v>0</v>
      </c>
      <c r="AY1570">
        <f>IF($AL1570=1,W1570,0)</f>
        <v>0</v>
      </c>
      <c r="AZ1570">
        <f>IF($AL1570=1,X1570,0)</f>
        <v>0</v>
      </c>
      <c r="BA1570">
        <f>IF($AL1570=1,Y1570,0)</f>
        <v>0</v>
      </c>
      <c r="BC1570">
        <f>IF($AM1570=1,N1570,0)</f>
        <v>0</v>
      </c>
      <c r="BD1570">
        <f>IF($AM1570=1,O1570,0)</f>
        <v>0</v>
      </c>
      <c r="BE1570">
        <f>IF($AM1570=1,P1570,0)</f>
        <v>0</v>
      </c>
      <c r="BF1570">
        <f>IF($AM1570=1,Q1570,0)</f>
        <v>0</v>
      </c>
    </row>
    <row r="1571" spans="1:58" x14ac:dyDescent="0.3">
      <c r="A1571" s="7">
        <v>1490</v>
      </c>
      <c r="B1571" s="6">
        <v>165665</v>
      </c>
      <c r="C1571" s="6" t="str">
        <f>VLOOKUP(B1571,incomegroup,3,TRUE)</f>
        <v>Middle Income</v>
      </c>
      <c r="D1571" s="7">
        <v>0</v>
      </c>
      <c r="E1571" s="7">
        <v>1</v>
      </c>
      <c r="F1571" s="7">
        <f>SUM(D1571:E1571)</f>
        <v>1</v>
      </c>
      <c r="G1571" s="7">
        <v>44</v>
      </c>
      <c r="H1571" s="7">
        <v>0</v>
      </c>
      <c r="I1571" s="7">
        <v>1</v>
      </c>
      <c r="J1571" s="7">
        <v>0</v>
      </c>
      <c r="K1571" s="7">
        <v>0</v>
      </c>
      <c r="L1571" s="7">
        <v>0</v>
      </c>
      <c r="M1571" s="7" t="str" cm="1">
        <f t="array" ref="M1571">_xlfn.IFS(H1571=1,H$1,I1571=1,I$1,J1571=1,J$1,K1571=1,K$1,L1571=1,L$1)</f>
        <v>Married</v>
      </c>
      <c r="N1571" s="7">
        <v>0</v>
      </c>
      <c r="O1571" s="7">
        <v>1</v>
      </c>
      <c r="P1571" s="7">
        <v>0</v>
      </c>
      <c r="Q1571" s="7">
        <v>0</v>
      </c>
      <c r="R1571" s="7" t="str" cm="1">
        <f t="array" ref="R1571">_xlfn.IFS(N1571=1,N$1,O1571=1,O$1,P1571=1,P$1,Q1571=1,Q$1)</f>
        <v>Graduate</v>
      </c>
      <c r="S1571" t="s">
        <v>69</v>
      </c>
      <c r="T1571" s="7">
        <v>77</v>
      </c>
      <c r="U1571" s="7">
        <v>568</v>
      </c>
      <c r="V1571" s="7">
        <v>409</v>
      </c>
      <c r="W1571" s="7">
        <v>976</v>
      </c>
      <c r="X1571" s="7">
        <v>267</v>
      </c>
      <c r="Y1571" s="7">
        <v>91</v>
      </c>
      <c r="Z1571" s="20">
        <f>SUM(U1571:Y1571)</f>
        <v>2311</v>
      </c>
      <c r="AA1571" s="7">
        <v>73</v>
      </c>
      <c r="AB1571" s="7">
        <v>2238</v>
      </c>
      <c r="AC1571" s="7">
        <v>1</v>
      </c>
      <c r="AD1571" s="7">
        <v>5</v>
      </c>
      <c r="AE1571" s="7">
        <v>10</v>
      </c>
      <c r="AF1571" s="7">
        <v>8</v>
      </c>
      <c r="AG1571" s="7">
        <v>3</v>
      </c>
      <c r="AH1571" s="7">
        <v>0</v>
      </c>
      <c r="AI1571" s="7">
        <v>0</v>
      </c>
      <c r="AJ1571" s="7">
        <v>0</v>
      </c>
      <c r="AK1571" s="7">
        <v>0</v>
      </c>
      <c r="AL1571" s="7">
        <v>0</v>
      </c>
      <c r="AM1571" s="7">
        <v>0</v>
      </c>
      <c r="AN1571" s="7">
        <v>0</v>
      </c>
      <c r="AO1571" s="8">
        <v>43959</v>
      </c>
      <c r="AQ1571">
        <f>IF($AI1571=1,H1571,0)</f>
        <v>0</v>
      </c>
      <c r="AR1571">
        <f>IF($AI1571=1,I1571,0)</f>
        <v>0</v>
      </c>
      <c r="AS1571">
        <f>IF($AI1571=1,K1571,0)</f>
        <v>0</v>
      </c>
      <c r="AT1571">
        <f>IF($AI1571=1,J1571,0)</f>
        <v>0</v>
      </c>
      <c r="AU1571">
        <f>IF($AI1571=1,L1571,0)</f>
        <v>0</v>
      </c>
      <c r="AW1571">
        <f>IF($AL1571=1,U1571,0)</f>
        <v>0</v>
      </c>
      <c r="AX1571">
        <f>IF($AL1571=1,V1571,0)</f>
        <v>0</v>
      </c>
      <c r="AY1571">
        <f>IF($AL1571=1,W1571,0)</f>
        <v>0</v>
      </c>
      <c r="AZ1571">
        <f>IF($AL1571=1,X1571,0)</f>
        <v>0</v>
      </c>
      <c r="BA1571">
        <f>IF($AL1571=1,Y1571,0)</f>
        <v>0</v>
      </c>
      <c r="BC1571">
        <f>IF($AM1571=1,N1571,0)</f>
        <v>0</v>
      </c>
      <c r="BD1571">
        <f>IF($AM1571=1,O1571,0)</f>
        <v>0</v>
      </c>
      <c r="BE1571">
        <f>IF($AM1571=1,P1571,0)</f>
        <v>0</v>
      </c>
      <c r="BF1571">
        <f>IF($AM1571=1,Q1571,0)</f>
        <v>0</v>
      </c>
    </row>
    <row r="1572" spans="1:58" x14ac:dyDescent="0.3">
      <c r="A1572" s="7">
        <v>1888</v>
      </c>
      <c r="B1572" s="6">
        <v>145684</v>
      </c>
      <c r="C1572" s="6" t="str">
        <f>VLOOKUP(B1572,incomegroup,3,TRUE)</f>
        <v>Lower income</v>
      </c>
      <c r="D1572" s="7">
        <v>1</v>
      </c>
      <c r="E1572" s="7">
        <v>0</v>
      </c>
      <c r="F1572" s="7">
        <f>SUM(D1572:E1572)</f>
        <v>1</v>
      </c>
      <c r="G1572" s="7">
        <v>49</v>
      </c>
      <c r="H1572" s="7">
        <v>0</v>
      </c>
      <c r="I1572" s="7">
        <v>0</v>
      </c>
      <c r="J1572" s="7">
        <v>0</v>
      </c>
      <c r="K1572" s="7">
        <v>0</v>
      </c>
      <c r="L1572" s="7">
        <v>1</v>
      </c>
      <c r="M1572" s="7" t="str" cm="1">
        <f t="array" ref="M1572">_xlfn.IFS(H1572=1,H$1,I1572=1,I$1,J1572=1,J$1,K1572=1,K$1,L1572=1,L$1)</f>
        <v>Widow</v>
      </c>
      <c r="N1572" s="7">
        <v>0</v>
      </c>
      <c r="O1572" s="7">
        <v>1</v>
      </c>
      <c r="P1572" s="7">
        <v>0</v>
      </c>
      <c r="Q1572" s="7">
        <v>0</v>
      </c>
      <c r="R1572" s="7" t="str" cm="1">
        <f t="array" ref="R1572">_xlfn.IFS(N1572=1,N$1,O1572=1,O$1,P1572=1,P$1,Q1572=1,Q$1)</f>
        <v>Graduate</v>
      </c>
      <c r="S1572" t="s">
        <v>73</v>
      </c>
      <c r="T1572" s="7">
        <v>37</v>
      </c>
      <c r="U1572" s="7">
        <v>16</v>
      </c>
      <c r="V1572" s="7">
        <v>3</v>
      </c>
      <c r="W1572" s="7">
        <v>16</v>
      </c>
      <c r="X1572" s="7">
        <v>32</v>
      </c>
      <c r="Y1572" s="7">
        <v>0</v>
      </c>
      <c r="Z1572" s="20">
        <f>SUM(U1572:Y1572)</f>
        <v>67</v>
      </c>
      <c r="AA1572" s="7">
        <v>22</v>
      </c>
      <c r="AB1572" s="7">
        <v>45</v>
      </c>
      <c r="AC1572" s="7">
        <v>1</v>
      </c>
      <c r="AD1572" s="7">
        <v>1</v>
      </c>
      <c r="AE1572" s="7">
        <v>0</v>
      </c>
      <c r="AF1572" s="7">
        <v>2</v>
      </c>
      <c r="AG1572" s="7">
        <v>7</v>
      </c>
      <c r="AH1572" s="7">
        <v>0</v>
      </c>
      <c r="AI1572" s="7">
        <v>0</v>
      </c>
      <c r="AJ1572" s="7">
        <v>0</v>
      </c>
      <c r="AK1572" s="7">
        <v>0</v>
      </c>
      <c r="AL1572" s="7">
        <v>0</v>
      </c>
      <c r="AM1572" s="7">
        <v>0</v>
      </c>
      <c r="AN1572" s="7">
        <v>0</v>
      </c>
      <c r="AO1572" s="8">
        <v>43959</v>
      </c>
      <c r="AQ1572">
        <f>IF($AI1572=1,H1572,0)</f>
        <v>0</v>
      </c>
      <c r="AR1572">
        <f>IF($AI1572=1,I1572,0)</f>
        <v>0</v>
      </c>
      <c r="AS1572">
        <f>IF($AI1572=1,K1572,0)</f>
        <v>0</v>
      </c>
      <c r="AT1572">
        <f>IF($AI1572=1,J1572,0)</f>
        <v>0</v>
      </c>
      <c r="AU1572">
        <f>IF($AI1572=1,L1572,0)</f>
        <v>0</v>
      </c>
      <c r="AW1572">
        <f>IF($AL1572=1,U1572,0)</f>
        <v>0</v>
      </c>
      <c r="AX1572">
        <f>IF($AL1572=1,V1572,0)</f>
        <v>0</v>
      </c>
      <c r="AY1572">
        <f>IF($AL1572=1,W1572,0)</f>
        <v>0</v>
      </c>
      <c r="AZ1572">
        <f>IF($AL1572=1,X1572,0)</f>
        <v>0</v>
      </c>
      <c r="BA1572">
        <f>IF($AL1572=1,Y1572,0)</f>
        <v>0</v>
      </c>
      <c r="BC1572">
        <f>IF($AM1572=1,N1572,0)</f>
        <v>0</v>
      </c>
      <c r="BD1572">
        <f>IF($AM1572=1,O1572,0)</f>
        <v>0</v>
      </c>
      <c r="BE1572">
        <f>IF($AM1572=1,P1572,0)</f>
        <v>0</v>
      </c>
      <c r="BF1572">
        <f>IF($AM1572=1,Q1572,0)</f>
        <v>0</v>
      </c>
    </row>
    <row r="1573" spans="1:58" x14ac:dyDescent="0.3">
      <c r="A1573" s="7">
        <v>1531</v>
      </c>
      <c r="B1573" s="6">
        <v>147850</v>
      </c>
      <c r="C1573" s="6" t="str">
        <f>VLOOKUP(B1573,incomegroup,3,TRUE)</f>
        <v>Lower income</v>
      </c>
      <c r="D1573" s="7">
        <v>1</v>
      </c>
      <c r="E1573" s="7">
        <v>0</v>
      </c>
      <c r="F1573" s="7">
        <f>SUM(D1573:E1573)</f>
        <v>1</v>
      </c>
      <c r="G1573" s="7">
        <v>40</v>
      </c>
      <c r="H1573" s="7">
        <v>0</v>
      </c>
      <c r="I1573" s="7">
        <v>1</v>
      </c>
      <c r="J1573" s="7">
        <v>0</v>
      </c>
      <c r="K1573" s="7">
        <v>0</v>
      </c>
      <c r="L1573" s="7">
        <v>0</v>
      </c>
      <c r="M1573" s="7" t="str" cm="1">
        <f t="array" ref="M1573">_xlfn.IFS(H1573=1,H$1,I1573=1,I$1,J1573=1,J$1,K1573=1,K$1,L1573=1,L$1)</f>
        <v>Married</v>
      </c>
      <c r="N1573" s="7">
        <v>0</v>
      </c>
      <c r="O1573" s="7">
        <v>1</v>
      </c>
      <c r="P1573" s="7">
        <v>0</v>
      </c>
      <c r="Q1573" s="7">
        <v>0</v>
      </c>
      <c r="R1573" s="7" t="str" cm="1">
        <f t="array" ref="R1573">_xlfn.IFS(N1573=1,N$1,O1573=1,O$1,P1573=1,P$1,Q1573=1,Q$1)</f>
        <v>Graduate</v>
      </c>
      <c r="S1573" t="s">
        <v>70</v>
      </c>
      <c r="T1573" s="7">
        <v>72</v>
      </c>
      <c r="U1573" s="7">
        <v>130</v>
      </c>
      <c r="V1573" s="7">
        <v>22</v>
      </c>
      <c r="W1573" s="7">
        <v>133</v>
      </c>
      <c r="X1573" s="7">
        <v>62</v>
      </c>
      <c r="Y1573" s="7">
        <v>37</v>
      </c>
      <c r="Z1573" s="20">
        <f>SUM(U1573:Y1573)</f>
        <v>384</v>
      </c>
      <c r="AA1573" s="7">
        <v>31</v>
      </c>
      <c r="AB1573" s="7">
        <v>352</v>
      </c>
      <c r="AC1573" s="7">
        <v>1</v>
      </c>
      <c r="AD1573" s="7">
        <v>3</v>
      </c>
      <c r="AE1573" s="7">
        <v>0</v>
      </c>
      <c r="AF1573" s="7">
        <v>4</v>
      </c>
      <c r="AG1573" s="7">
        <v>6</v>
      </c>
      <c r="AH1573" s="7">
        <v>0</v>
      </c>
      <c r="AI1573" s="7">
        <v>0</v>
      </c>
      <c r="AJ1573" s="7">
        <v>0</v>
      </c>
      <c r="AK1573" s="7">
        <v>0</v>
      </c>
      <c r="AL1573" s="7">
        <v>0</v>
      </c>
      <c r="AM1573" s="7">
        <v>0</v>
      </c>
      <c r="AN1573" s="7">
        <v>0</v>
      </c>
      <c r="AO1573" s="8">
        <v>43960</v>
      </c>
      <c r="AQ1573">
        <f>IF($AI1573=1,H1573,0)</f>
        <v>0</v>
      </c>
      <c r="AR1573">
        <f>IF($AI1573=1,I1573,0)</f>
        <v>0</v>
      </c>
      <c r="AS1573">
        <f>IF($AI1573=1,K1573,0)</f>
        <v>0</v>
      </c>
      <c r="AT1573">
        <f>IF($AI1573=1,J1573,0)</f>
        <v>0</v>
      </c>
      <c r="AU1573">
        <f>IF($AI1573=1,L1573,0)</f>
        <v>0</v>
      </c>
      <c r="AW1573">
        <f>IF($AL1573=1,U1573,0)</f>
        <v>0</v>
      </c>
      <c r="AX1573">
        <f>IF($AL1573=1,V1573,0)</f>
        <v>0</v>
      </c>
      <c r="AY1573">
        <f>IF($AL1573=1,W1573,0)</f>
        <v>0</v>
      </c>
      <c r="AZ1573">
        <f>IF($AL1573=1,X1573,0)</f>
        <v>0</v>
      </c>
      <c r="BA1573">
        <f>IF($AL1573=1,Y1573,0)</f>
        <v>0</v>
      </c>
      <c r="BC1573">
        <f>IF($AM1573=1,N1573,0)</f>
        <v>0</v>
      </c>
      <c r="BD1573">
        <f>IF($AM1573=1,O1573,0)</f>
        <v>0</v>
      </c>
      <c r="BE1573">
        <f>IF($AM1573=1,P1573,0)</f>
        <v>0</v>
      </c>
      <c r="BF1573">
        <f>IF($AM1573=1,Q1573,0)</f>
        <v>0</v>
      </c>
    </row>
    <row r="1574" spans="1:58" x14ac:dyDescent="0.3">
      <c r="A1574" s="7">
        <v>1884</v>
      </c>
      <c r="B1574" s="6">
        <v>157100</v>
      </c>
      <c r="C1574" s="6" t="str">
        <f>VLOOKUP(B1574,incomegroup,3,TRUE)</f>
        <v>Middle Income</v>
      </c>
      <c r="D1574" s="7">
        <v>0</v>
      </c>
      <c r="E1574" s="7">
        <v>0</v>
      </c>
      <c r="F1574" s="7">
        <f>SUM(D1574:E1574)</f>
        <v>0</v>
      </c>
      <c r="G1574" s="7">
        <v>47</v>
      </c>
      <c r="H1574" s="7">
        <v>0</v>
      </c>
      <c r="I1574" s="7">
        <v>0</v>
      </c>
      <c r="J1574" s="7">
        <v>1</v>
      </c>
      <c r="K1574" s="7">
        <v>0</v>
      </c>
      <c r="L1574" s="7">
        <v>0</v>
      </c>
      <c r="M1574" s="7" t="str" cm="1">
        <f t="array" ref="M1574">_xlfn.IFS(H1574=1,H$1,I1574=1,I$1,J1574=1,J$1,K1574=1,K$1,L1574=1,L$1)</f>
        <v>Together</v>
      </c>
      <c r="N1574" s="7">
        <v>0</v>
      </c>
      <c r="O1574" s="7">
        <v>1</v>
      </c>
      <c r="P1574" s="7">
        <v>0</v>
      </c>
      <c r="Q1574" s="7">
        <v>0</v>
      </c>
      <c r="R1574" s="7" t="str" cm="1">
        <f t="array" ref="R1574">_xlfn.IFS(N1574=1,N$1,O1574=1,O$1,P1574=1,P$1,Q1574=1,Q$1)</f>
        <v>Graduate</v>
      </c>
      <c r="S1574" t="s">
        <v>68</v>
      </c>
      <c r="T1574" s="7">
        <v>19</v>
      </c>
      <c r="U1574" s="7">
        <v>498</v>
      </c>
      <c r="V1574" s="7">
        <v>58</v>
      </c>
      <c r="W1574" s="7">
        <v>190</v>
      </c>
      <c r="X1574" s="7">
        <v>107</v>
      </c>
      <c r="Y1574" s="7">
        <v>8</v>
      </c>
      <c r="Z1574" s="20">
        <f>SUM(U1574:Y1574)</f>
        <v>861</v>
      </c>
      <c r="AA1574" s="7">
        <v>264</v>
      </c>
      <c r="AB1574" s="7">
        <v>597</v>
      </c>
      <c r="AC1574" s="7">
        <v>1</v>
      </c>
      <c r="AD1574" s="7">
        <v>3</v>
      </c>
      <c r="AE1574" s="7">
        <v>3</v>
      </c>
      <c r="AF1574" s="7">
        <v>6</v>
      </c>
      <c r="AG1574" s="7">
        <v>3</v>
      </c>
      <c r="AH1574" s="7">
        <v>0</v>
      </c>
      <c r="AI1574" s="7">
        <v>0</v>
      </c>
      <c r="AJ1574" s="7">
        <v>0</v>
      </c>
      <c r="AK1574" s="7">
        <v>0</v>
      </c>
      <c r="AL1574" s="7">
        <v>0</v>
      </c>
      <c r="AM1574" s="7">
        <v>0</v>
      </c>
      <c r="AN1574" s="7">
        <v>0</v>
      </c>
      <c r="AO1574" s="8">
        <v>43961</v>
      </c>
      <c r="AQ1574">
        <f>IF($AI1574=1,H1574,0)</f>
        <v>0</v>
      </c>
      <c r="AR1574">
        <f>IF($AI1574=1,I1574,0)</f>
        <v>0</v>
      </c>
      <c r="AS1574">
        <f>IF($AI1574=1,K1574,0)</f>
        <v>0</v>
      </c>
      <c r="AT1574">
        <f>IF($AI1574=1,J1574,0)</f>
        <v>0</v>
      </c>
      <c r="AU1574">
        <f>IF($AI1574=1,L1574,0)</f>
        <v>0</v>
      </c>
      <c r="AW1574">
        <f>IF($AL1574=1,U1574,0)</f>
        <v>0</v>
      </c>
      <c r="AX1574">
        <f>IF($AL1574=1,V1574,0)</f>
        <v>0</v>
      </c>
      <c r="AY1574">
        <f>IF($AL1574=1,W1574,0)</f>
        <v>0</v>
      </c>
      <c r="AZ1574">
        <f>IF($AL1574=1,X1574,0)</f>
        <v>0</v>
      </c>
      <c r="BA1574">
        <f>IF($AL1574=1,Y1574,0)</f>
        <v>0</v>
      </c>
      <c r="BC1574">
        <f>IF($AM1574=1,N1574,0)</f>
        <v>0</v>
      </c>
      <c r="BD1574">
        <f>IF($AM1574=1,O1574,0)</f>
        <v>0</v>
      </c>
      <c r="BE1574">
        <f>IF($AM1574=1,P1574,0)</f>
        <v>0</v>
      </c>
      <c r="BF1574">
        <f>IF($AM1574=1,Q1574,0)</f>
        <v>0</v>
      </c>
    </row>
    <row r="1575" spans="1:58" x14ac:dyDescent="0.3">
      <c r="A1575" s="7">
        <v>3084</v>
      </c>
      <c r="B1575" s="6">
        <v>166476</v>
      </c>
      <c r="C1575" s="6" t="str">
        <f>VLOOKUP(B1575,incomegroup,3,TRUE)</f>
        <v>Middle Income</v>
      </c>
      <c r="D1575" s="7">
        <v>0</v>
      </c>
      <c r="E1575" s="7">
        <v>1</v>
      </c>
      <c r="F1575" s="7">
        <f>SUM(D1575:E1575)</f>
        <v>1</v>
      </c>
      <c r="G1575" s="7">
        <v>51</v>
      </c>
      <c r="H1575" s="7">
        <v>0</v>
      </c>
      <c r="I1575" s="7">
        <v>0</v>
      </c>
      <c r="J1575" s="7">
        <v>1</v>
      </c>
      <c r="K1575" s="7">
        <v>0</v>
      </c>
      <c r="L1575" s="7">
        <v>0</v>
      </c>
      <c r="M1575" s="7" t="str" cm="1">
        <f t="array" ref="M1575">_xlfn.IFS(H1575=1,H$1,I1575=1,I$1,J1575=1,J$1,K1575=1,K$1,L1575=1,L$1)</f>
        <v>Together</v>
      </c>
      <c r="N1575" s="7">
        <v>0</v>
      </c>
      <c r="O1575" s="7">
        <v>0</v>
      </c>
      <c r="P1575" s="7">
        <v>1</v>
      </c>
      <c r="Q1575" s="7">
        <v>0</v>
      </c>
      <c r="R1575" s="7" t="str" cm="1">
        <f t="array" ref="R1575">_xlfn.IFS(N1575=1,N$1,O1575=1,O$1,P1575=1,P$1,Q1575=1,Q$1)</f>
        <v>Master</v>
      </c>
      <c r="S1575" t="s">
        <v>68</v>
      </c>
      <c r="T1575" s="7">
        <v>80</v>
      </c>
      <c r="U1575" s="7">
        <v>1858</v>
      </c>
      <c r="V1575" s="7">
        <v>70</v>
      </c>
      <c r="W1575" s="7">
        <v>381</v>
      </c>
      <c r="X1575" s="7">
        <v>63</v>
      </c>
      <c r="Y1575" s="7">
        <v>23</v>
      </c>
      <c r="Z1575" s="20">
        <f>SUM(U1575:Y1575)</f>
        <v>2395</v>
      </c>
      <c r="AA1575" s="7">
        <v>143</v>
      </c>
      <c r="AB1575" s="7">
        <v>2251</v>
      </c>
      <c r="AC1575" s="7">
        <v>2</v>
      </c>
      <c r="AD1575" s="7">
        <v>6</v>
      </c>
      <c r="AE1575" s="7">
        <v>8</v>
      </c>
      <c r="AF1575" s="7">
        <v>10</v>
      </c>
      <c r="AG1575" s="7">
        <v>4</v>
      </c>
      <c r="AH1575" s="7">
        <v>0</v>
      </c>
      <c r="AI1575" s="7">
        <v>0</v>
      </c>
      <c r="AJ1575" s="7">
        <v>0</v>
      </c>
      <c r="AK1575" s="7">
        <v>0</v>
      </c>
      <c r="AL1575" s="7">
        <v>0</v>
      </c>
      <c r="AM1575" s="7">
        <v>0</v>
      </c>
      <c r="AN1575" s="7">
        <v>0</v>
      </c>
      <c r="AO1575" s="8">
        <v>43961</v>
      </c>
      <c r="AQ1575">
        <f>IF($AI1575=1,H1575,0)</f>
        <v>0</v>
      </c>
      <c r="AR1575">
        <f>IF($AI1575=1,I1575,0)</f>
        <v>0</v>
      </c>
      <c r="AS1575">
        <f>IF($AI1575=1,K1575,0)</f>
        <v>0</v>
      </c>
      <c r="AT1575">
        <f>IF($AI1575=1,J1575,0)</f>
        <v>0</v>
      </c>
      <c r="AU1575">
        <f>IF($AI1575=1,L1575,0)</f>
        <v>0</v>
      </c>
      <c r="AW1575">
        <f>IF($AL1575=1,U1575,0)</f>
        <v>0</v>
      </c>
      <c r="AX1575">
        <f>IF($AL1575=1,V1575,0)</f>
        <v>0</v>
      </c>
      <c r="AY1575">
        <f>IF($AL1575=1,W1575,0)</f>
        <v>0</v>
      </c>
      <c r="AZ1575">
        <f>IF($AL1575=1,X1575,0)</f>
        <v>0</v>
      </c>
      <c r="BA1575">
        <f>IF($AL1575=1,Y1575,0)</f>
        <v>0</v>
      </c>
      <c r="BC1575">
        <f>IF($AM1575=1,N1575,0)</f>
        <v>0</v>
      </c>
      <c r="BD1575">
        <f>IF($AM1575=1,O1575,0)</f>
        <v>0</v>
      </c>
      <c r="BE1575">
        <f>IF($AM1575=1,P1575,0)</f>
        <v>0</v>
      </c>
      <c r="BF1575">
        <f>IF($AM1575=1,Q1575,0)</f>
        <v>0</v>
      </c>
    </row>
    <row r="1576" spans="1:58" x14ac:dyDescent="0.3">
      <c r="A1576" s="7">
        <v>1224</v>
      </c>
      <c r="B1576" s="6">
        <v>123661</v>
      </c>
      <c r="C1576" s="6" t="str">
        <f>VLOOKUP(B1576,incomegroup,3,TRUE)</f>
        <v>Lower income</v>
      </c>
      <c r="D1576" s="7">
        <v>1</v>
      </c>
      <c r="E1576" s="7">
        <v>0</v>
      </c>
      <c r="F1576" s="7">
        <f>SUM(D1576:E1576)</f>
        <v>1</v>
      </c>
      <c r="G1576" s="7">
        <v>38</v>
      </c>
      <c r="H1576" s="7">
        <v>0</v>
      </c>
      <c r="I1576" s="7">
        <v>0</v>
      </c>
      <c r="J1576" s="7">
        <v>1</v>
      </c>
      <c r="K1576" s="7">
        <v>0</v>
      </c>
      <c r="L1576" s="7">
        <v>0</v>
      </c>
      <c r="M1576" s="7" t="str" cm="1">
        <f t="array" ref="M1576">_xlfn.IFS(H1576=1,H$1,I1576=1,I$1,J1576=1,J$1,K1576=1,K$1,L1576=1,L$1)</f>
        <v>Together</v>
      </c>
      <c r="N1576" s="7">
        <v>0</v>
      </c>
      <c r="O1576" s="7">
        <v>0</v>
      </c>
      <c r="P1576" s="7">
        <v>1</v>
      </c>
      <c r="Q1576" s="7">
        <v>0</v>
      </c>
      <c r="R1576" s="7" t="str" cm="1">
        <f t="array" ref="R1576">_xlfn.IFS(N1576=1,N$1,O1576=1,O$1,P1576=1,P$1,Q1576=1,Q$1)</f>
        <v>Master</v>
      </c>
      <c r="S1576" t="s">
        <v>68</v>
      </c>
      <c r="T1576" s="7">
        <v>46</v>
      </c>
      <c r="U1576" s="7">
        <v>94</v>
      </c>
      <c r="V1576" s="7">
        <v>0</v>
      </c>
      <c r="W1576" s="7">
        <v>21</v>
      </c>
      <c r="X1576" s="7">
        <v>0</v>
      </c>
      <c r="Y1576" s="7">
        <v>0</v>
      </c>
      <c r="Z1576" s="20">
        <f>SUM(U1576:Y1576)</f>
        <v>115</v>
      </c>
      <c r="AA1576" s="7">
        <v>5</v>
      </c>
      <c r="AB1576" s="7">
        <v>110</v>
      </c>
      <c r="AC1576" s="7">
        <v>1</v>
      </c>
      <c r="AD1576" s="7">
        <v>1</v>
      </c>
      <c r="AE1576" s="7">
        <v>0</v>
      </c>
      <c r="AF1576" s="7">
        <v>3</v>
      </c>
      <c r="AG1576" s="7">
        <v>7</v>
      </c>
      <c r="AH1576" s="7">
        <v>0</v>
      </c>
      <c r="AI1576" s="7">
        <v>0</v>
      </c>
      <c r="AJ1576" s="7">
        <v>0</v>
      </c>
      <c r="AK1576" s="7">
        <v>0</v>
      </c>
      <c r="AL1576" s="7">
        <v>0</v>
      </c>
      <c r="AM1576" s="7">
        <v>0</v>
      </c>
      <c r="AN1576" s="7">
        <v>0</v>
      </c>
      <c r="AO1576" s="8">
        <v>43961</v>
      </c>
      <c r="AQ1576">
        <f>IF($AI1576=1,H1576,0)</f>
        <v>0</v>
      </c>
      <c r="AR1576">
        <f>IF($AI1576=1,I1576,0)</f>
        <v>0</v>
      </c>
      <c r="AS1576">
        <f>IF($AI1576=1,K1576,0)</f>
        <v>0</v>
      </c>
      <c r="AT1576">
        <f>IF($AI1576=1,J1576,0)</f>
        <v>0</v>
      </c>
      <c r="AU1576">
        <f>IF($AI1576=1,L1576,0)</f>
        <v>0</v>
      </c>
      <c r="AW1576">
        <f>IF($AL1576=1,U1576,0)</f>
        <v>0</v>
      </c>
      <c r="AX1576">
        <f>IF($AL1576=1,V1576,0)</f>
        <v>0</v>
      </c>
      <c r="AY1576">
        <f>IF($AL1576=1,W1576,0)</f>
        <v>0</v>
      </c>
      <c r="AZ1576">
        <f>IF($AL1576=1,X1576,0)</f>
        <v>0</v>
      </c>
      <c r="BA1576">
        <f>IF($AL1576=1,Y1576,0)</f>
        <v>0</v>
      </c>
      <c r="BC1576">
        <f>IF($AM1576=1,N1576,0)</f>
        <v>0</v>
      </c>
      <c r="BD1576">
        <f>IF($AM1576=1,O1576,0)</f>
        <v>0</v>
      </c>
      <c r="BE1576">
        <f>IF($AM1576=1,P1576,0)</f>
        <v>0</v>
      </c>
      <c r="BF1576">
        <f>IF($AM1576=1,Q1576,0)</f>
        <v>0</v>
      </c>
    </row>
    <row r="1577" spans="1:58" x14ac:dyDescent="0.3">
      <c r="A1577" s="7">
        <v>1409</v>
      </c>
      <c r="B1577" s="6">
        <v>148686</v>
      </c>
      <c r="C1577" s="6" t="str">
        <f>VLOOKUP(B1577,incomegroup,3,TRUE)</f>
        <v>Lower income</v>
      </c>
      <c r="D1577" s="7">
        <v>1</v>
      </c>
      <c r="E1577" s="7">
        <v>2</v>
      </c>
      <c r="F1577" s="7">
        <f>SUM(D1577:E1577)</f>
        <v>3</v>
      </c>
      <c r="G1577" s="7">
        <v>67</v>
      </c>
      <c r="H1577" s="7">
        <v>0</v>
      </c>
      <c r="I1577" s="7">
        <v>1</v>
      </c>
      <c r="J1577" s="7">
        <v>0</v>
      </c>
      <c r="K1577" s="7">
        <v>0</v>
      </c>
      <c r="L1577" s="7">
        <v>0</v>
      </c>
      <c r="M1577" s="7" t="str" cm="1">
        <f t="array" ref="M1577">_xlfn.IFS(H1577=1,H$1,I1577=1,I$1,J1577=1,J$1,K1577=1,K$1,L1577=1,L$1)</f>
        <v>Married</v>
      </c>
      <c r="N1577" s="7">
        <v>0</v>
      </c>
      <c r="O1577" s="7">
        <v>1</v>
      </c>
      <c r="P1577" s="7">
        <v>0</v>
      </c>
      <c r="Q1577" s="7">
        <v>0</v>
      </c>
      <c r="R1577" s="7" t="str" cm="1">
        <f t="array" ref="R1577">_xlfn.IFS(N1577=1,N$1,O1577=1,O$1,P1577=1,P$1,Q1577=1,Q$1)</f>
        <v>Graduate</v>
      </c>
      <c r="S1577" t="s">
        <v>71</v>
      </c>
      <c r="T1577" s="7">
        <v>8</v>
      </c>
      <c r="U1577" s="7">
        <v>31</v>
      </c>
      <c r="V1577" s="7">
        <v>0</v>
      </c>
      <c r="W1577" s="7">
        <v>21</v>
      </c>
      <c r="X1577" s="7">
        <v>6</v>
      </c>
      <c r="Y1577" s="7">
        <v>0</v>
      </c>
      <c r="Z1577" s="20">
        <f>SUM(U1577:Y1577)</f>
        <v>58</v>
      </c>
      <c r="AA1577" s="7">
        <v>3</v>
      </c>
      <c r="AB1577" s="7">
        <v>55</v>
      </c>
      <c r="AC1577" s="7">
        <v>1</v>
      </c>
      <c r="AD1577" s="7">
        <v>1</v>
      </c>
      <c r="AE1577" s="7">
        <v>0</v>
      </c>
      <c r="AF1577" s="7">
        <v>2</v>
      </c>
      <c r="AG1577" s="7">
        <v>8</v>
      </c>
      <c r="AH1577" s="7">
        <v>0</v>
      </c>
      <c r="AI1577" s="7">
        <v>0</v>
      </c>
      <c r="AJ1577" s="7">
        <v>0</v>
      </c>
      <c r="AK1577" s="7">
        <v>0</v>
      </c>
      <c r="AL1577" s="7">
        <v>0</v>
      </c>
      <c r="AM1577" s="7">
        <v>0</v>
      </c>
      <c r="AN1577" s="7">
        <v>0</v>
      </c>
      <c r="AO1577" s="8">
        <v>43961</v>
      </c>
      <c r="AQ1577">
        <f>IF($AI1577=1,H1577,0)</f>
        <v>0</v>
      </c>
      <c r="AR1577">
        <f>IF($AI1577=1,I1577,0)</f>
        <v>0</v>
      </c>
      <c r="AS1577">
        <f>IF($AI1577=1,K1577,0)</f>
        <v>0</v>
      </c>
      <c r="AT1577">
        <f>IF($AI1577=1,J1577,0)</f>
        <v>0</v>
      </c>
      <c r="AU1577">
        <f>IF($AI1577=1,L1577,0)</f>
        <v>0</v>
      </c>
      <c r="AW1577">
        <f>IF($AL1577=1,U1577,0)</f>
        <v>0</v>
      </c>
      <c r="AX1577">
        <f>IF($AL1577=1,V1577,0)</f>
        <v>0</v>
      </c>
      <c r="AY1577">
        <f>IF($AL1577=1,W1577,0)</f>
        <v>0</v>
      </c>
      <c r="AZ1577">
        <f>IF($AL1577=1,X1577,0)</f>
        <v>0</v>
      </c>
      <c r="BA1577">
        <f>IF($AL1577=1,Y1577,0)</f>
        <v>0</v>
      </c>
      <c r="BC1577">
        <f>IF($AM1577=1,N1577,0)</f>
        <v>0</v>
      </c>
      <c r="BD1577">
        <f>IF($AM1577=1,O1577,0)</f>
        <v>0</v>
      </c>
      <c r="BE1577">
        <f>IF($AM1577=1,P1577,0)</f>
        <v>0</v>
      </c>
      <c r="BF1577">
        <f>IF($AM1577=1,Q1577,0)</f>
        <v>0</v>
      </c>
    </row>
    <row r="1578" spans="1:58" x14ac:dyDescent="0.3">
      <c r="A1578" s="7">
        <v>3010</v>
      </c>
      <c r="B1578" s="6">
        <v>160905</v>
      </c>
      <c r="C1578" s="6" t="str">
        <f>VLOOKUP(B1578,incomegroup,3,TRUE)</f>
        <v>Middle Income</v>
      </c>
      <c r="D1578" s="7">
        <v>0</v>
      </c>
      <c r="E1578" s="7">
        <v>1</v>
      </c>
      <c r="F1578" s="7">
        <f>SUM(D1578:E1578)</f>
        <v>1</v>
      </c>
      <c r="G1578" s="7">
        <v>70</v>
      </c>
      <c r="H1578" s="7">
        <v>0</v>
      </c>
      <c r="I1578" s="7">
        <v>0</v>
      </c>
      <c r="J1578" s="7">
        <v>1</v>
      </c>
      <c r="K1578" s="7">
        <v>0</v>
      </c>
      <c r="L1578" s="7">
        <v>0</v>
      </c>
      <c r="M1578" s="7" t="str" cm="1">
        <f t="array" ref="M1578">_xlfn.IFS(H1578=1,H$1,I1578=1,I$1,J1578=1,J$1,K1578=1,K$1,L1578=1,L$1)</f>
        <v>Together</v>
      </c>
      <c r="N1578" s="7">
        <v>0</v>
      </c>
      <c r="O1578" s="7">
        <v>1</v>
      </c>
      <c r="P1578" s="7">
        <v>0</v>
      </c>
      <c r="Q1578" s="7">
        <v>0</v>
      </c>
      <c r="R1578" s="7" t="str" cm="1">
        <f t="array" ref="R1578">_xlfn.IFS(N1578=1,N$1,O1578=1,O$1,P1578=1,P$1,Q1578=1,Q$1)</f>
        <v>Graduate</v>
      </c>
      <c r="S1578" t="s">
        <v>73</v>
      </c>
      <c r="T1578" s="7">
        <v>27</v>
      </c>
      <c r="U1578" s="7">
        <v>550</v>
      </c>
      <c r="V1578" s="7">
        <v>45</v>
      </c>
      <c r="W1578" s="7">
        <v>201</v>
      </c>
      <c r="X1578" s="7">
        <v>95</v>
      </c>
      <c r="Y1578" s="7">
        <v>45</v>
      </c>
      <c r="Z1578" s="20">
        <f>SUM(U1578:Y1578)</f>
        <v>936</v>
      </c>
      <c r="AA1578" s="7">
        <v>100</v>
      </c>
      <c r="AB1578" s="7">
        <v>835</v>
      </c>
      <c r="AC1578" s="7">
        <v>2</v>
      </c>
      <c r="AD1578" s="7">
        <v>3</v>
      </c>
      <c r="AE1578" s="7">
        <v>3</v>
      </c>
      <c r="AF1578" s="7">
        <v>7</v>
      </c>
      <c r="AG1578" s="7">
        <v>2</v>
      </c>
      <c r="AH1578" s="7">
        <v>0</v>
      </c>
      <c r="AI1578" s="7">
        <v>0</v>
      </c>
      <c r="AJ1578" s="7">
        <v>0</v>
      </c>
      <c r="AK1578" s="7">
        <v>0</v>
      </c>
      <c r="AL1578" s="7">
        <v>0</v>
      </c>
      <c r="AM1578" s="7">
        <v>0</v>
      </c>
      <c r="AN1578" s="7">
        <v>0</v>
      </c>
      <c r="AO1578" s="8">
        <v>43962</v>
      </c>
      <c r="AQ1578">
        <f>IF($AI1578=1,H1578,0)</f>
        <v>0</v>
      </c>
      <c r="AR1578">
        <f>IF($AI1578=1,I1578,0)</f>
        <v>0</v>
      </c>
      <c r="AS1578">
        <f>IF($AI1578=1,K1578,0)</f>
        <v>0</v>
      </c>
      <c r="AT1578">
        <f>IF($AI1578=1,J1578,0)</f>
        <v>0</v>
      </c>
      <c r="AU1578">
        <f>IF($AI1578=1,L1578,0)</f>
        <v>0</v>
      </c>
      <c r="AW1578">
        <f>IF($AL1578=1,U1578,0)</f>
        <v>0</v>
      </c>
      <c r="AX1578">
        <f>IF($AL1578=1,V1578,0)</f>
        <v>0</v>
      </c>
      <c r="AY1578">
        <f>IF($AL1578=1,W1578,0)</f>
        <v>0</v>
      </c>
      <c r="AZ1578">
        <f>IF($AL1578=1,X1578,0)</f>
        <v>0</v>
      </c>
      <c r="BA1578">
        <f>IF($AL1578=1,Y1578,0)</f>
        <v>0</v>
      </c>
      <c r="BC1578">
        <f>IF($AM1578=1,N1578,0)</f>
        <v>0</v>
      </c>
      <c r="BD1578">
        <f>IF($AM1578=1,O1578,0)</f>
        <v>0</v>
      </c>
      <c r="BE1578">
        <f>IF($AM1578=1,P1578,0)</f>
        <v>0</v>
      </c>
      <c r="BF1578">
        <f>IF($AM1578=1,Q1578,0)</f>
        <v>0</v>
      </c>
    </row>
    <row r="1579" spans="1:58" x14ac:dyDescent="0.3">
      <c r="A1579" s="7">
        <v>2243</v>
      </c>
      <c r="B1579" s="6">
        <v>173450</v>
      </c>
      <c r="C1579" s="6" t="str">
        <f>VLOOKUP(B1579,incomegroup,3,TRUE)</f>
        <v>Middle Income</v>
      </c>
      <c r="D1579" s="7">
        <v>0</v>
      </c>
      <c r="E1579" s="7">
        <v>0</v>
      </c>
      <c r="F1579" s="7">
        <f>SUM(D1579:E1579)</f>
        <v>0</v>
      </c>
      <c r="G1579" s="7">
        <v>38</v>
      </c>
      <c r="H1579" s="7">
        <v>0</v>
      </c>
      <c r="I1579" s="7">
        <v>0</v>
      </c>
      <c r="J1579" s="7">
        <v>1</v>
      </c>
      <c r="K1579" s="7">
        <v>0</v>
      </c>
      <c r="L1579" s="7">
        <v>0</v>
      </c>
      <c r="M1579" s="7" t="str" cm="1">
        <f t="array" ref="M1579">_xlfn.IFS(H1579=1,H$1,I1579=1,I$1,J1579=1,J$1,K1579=1,K$1,L1579=1,L$1)</f>
        <v>Together</v>
      </c>
      <c r="N1579" s="7">
        <v>0</v>
      </c>
      <c r="O1579" s="7">
        <v>0</v>
      </c>
      <c r="P1579" s="7">
        <v>1</v>
      </c>
      <c r="Q1579" s="7">
        <v>0</v>
      </c>
      <c r="R1579" s="7" t="str" cm="1">
        <f t="array" ref="R1579">_xlfn.IFS(N1579=1,N$1,O1579=1,O$1,P1579=1,P$1,Q1579=1,Q$1)</f>
        <v>Master</v>
      </c>
      <c r="S1579" t="s">
        <v>71</v>
      </c>
      <c r="T1579" s="7">
        <v>85</v>
      </c>
      <c r="U1579" s="7">
        <v>2697</v>
      </c>
      <c r="V1579" s="7">
        <v>120</v>
      </c>
      <c r="W1579" s="7">
        <v>980</v>
      </c>
      <c r="X1579" s="7">
        <v>213</v>
      </c>
      <c r="Y1579" s="7">
        <v>163</v>
      </c>
      <c r="Z1579" s="20">
        <f>SUM(U1579:Y1579)</f>
        <v>4173</v>
      </c>
      <c r="AA1579" s="7">
        <v>87</v>
      </c>
      <c r="AB1579" s="7">
        <v>4085</v>
      </c>
      <c r="AC1579" s="7">
        <v>1</v>
      </c>
      <c r="AD1579" s="7">
        <v>7</v>
      </c>
      <c r="AE1579" s="7">
        <v>8</v>
      </c>
      <c r="AF1579" s="7">
        <v>11</v>
      </c>
      <c r="AG1579" s="7">
        <v>3</v>
      </c>
      <c r="AH1579" s="7">
        <v>1</v>
      </c>
      <c r="AI1579" s="7">
        <v>0</v>
      </c>
      <c r="AJ1579" s="7">
        <v>0</v>
      </c>
      <c r="AK1579" s="7">
        <v>1</v>
      </c>
      <c r="AL1579" s="7">
        <v>0</v>
      </c>
      <c r="AM1579" s="7">
        <v>0</v>
      </c>
      <c r="AN1579" s="7">
        <v>0</v>
      </c>
      <c r="AO1579" s="8">
        <v>43962</v>
      </c>
      <c r="AQ1579">
        <f>IF($AI1579=1,H1579,0)</f>
        <v>0</v>
      </c>
      <c r="AR1579">
        <f>IF($AI1579=1,I1579,0)</f>
        <v>0</v>
      </c>
      <c r="AS1579">
        <f>IF($AI1579=1,K1579,0)</f>
        <v>0</v>
      </c>
      <c r="AT1579">
        <f>IF($AI1579=1,J1579,0)</f>
        <v>0</v>
      </c>
      <c r="AU1579">
        <f>IF($AI1579=1,L1579,0)</f>
        <v>0</v>
      </c>
      <c r="AW1579">
        <f>IF($AL1579=1,U1579,0)</f>
        <v>0</v>
      </c>
      <c r="AX1579">
        <f>IF($AL1579=1,V1579,0)</f>
        <v>0</v>
      </c>
      <c r="AY1579">
        <f>IF($AL1579=1,W1579,0)</f>
        <v>0</v>
      </c>
      <c r="AZ1579">
        <f>IF($AL1579=1,X1579,0)</f>
        <v>0</v>
      </c>
      <c r="BA1579">
        <f>IF($AL1579=1,Y1579,0)</f>
        <v>0</v>
      </c>
      <c r="BC1579">
        <f>IF($AM1579=1,N1579,0)</f>
        <v>0</v>
      </c>
      <c r="BD1579">
        <f>IF($AM1579=1,O1579,0)</f>
        <v>0</v>
      </c>
      <c r="BE1579">
        <f>IF($AM1579=1,P1579,0)</f>
        <v>0</v>
      </c>
      <c r="BF1579">
        <f>IF($AM1579=1,Q1579,0)</f>
        <v>0</v>
      </c>
    </row>
    <row r="1580" spans="1:58" x14ac:dyDescent="0.3">
      <c r="A1580" s="7">
        <v>1929</v>
      </c>
      <c r="B1580" s="6">
        <v>139771</v>
      </c>
      <c r="C1580" s="6" t="str">
        <f>VLOOKUP(B1580,incomegroup,3,TRUE)</f>
        <v>Lower income</v>
      </c>
      <c r="D1580" s="7">
        <v>1</v>
      </c>
      <c r="E1580" s="7">
        <v>0</v>
      </c>
      <c r="F1580" s="7">
        <f>SUM(D1580:E1580)</f>
        <v>1</v>
      </c>
      <c r="G1580" s="7">
        <v>43</v>
      </c>
      <c r="H1580" s="7">
        <v>0</v>
      </c>
      <c r="I1580" s="7">
        <v>0</v>
      </c>
      <c r="J1580" s="7">
        <v>1</v>
      </c>
      <c r="K1580" s="7">
        <v>0</v>
      </c>
      <c r="L1580" s="7">
        <v>0</v>
      </c>
      <c r="M1580" s="7" t="str" cm="1">
        <f t="array" ref="M1580">_xlfn.IFS(H1580=1,H$1,I1580=1,I$1,J1580=1,J$1,K1580=1,K$1,L1580=1,L$1)</f>
        <v>Together</v>
      </c>
      <c r="N1580" s="7">
        <v>0</v>
      </c>
      <c r="O1580" s="7">
        <v>1</v>
      </c>
      <c r="P1580" s="7">
        <v>0</v>
      </c>
      <c r="Q1580" s="7">
        <v>0</v>
      </c>
      <c r="R1580" s="7" t="str" cm="1">
        <f t="array" ref="R1580">_xlfn.IFS(N1580=1,N$1,O1580=1,O$1,P1580=1,P$1,Q1580=1,Q$1)</f>
        <v>Graduate</v>
      </c>
      <c r="S1580" t="s">
        <v>72</v>
      </c>
      <c r="T1580" s="7">
        <v>92</v>
      </c>
      <c r="U1580" s="7">
        <v>21</v>
      </c>
      <c r="V1580" s="7">
        <v>7</v>
      </c>
      <c r="W1580" s="7">
        <v>63</v>
      </c>
      <c r="X1580" s="7">
        <v>7</v>
      </c>
      <c r="Y1580" s="7">
        <v>28</v>
      </c>
      <c r="Z1580" s="20">
        <f>SUM(U1580:Y1580)</f>
        <v>126</v>
      </c>
      <c r="AA1580" s="7">
        <v>49</v>
      </c>
      <c r="AB1580" s="7">
        <v>77</v>
      </c>
      <c r="AC1580" s="7">
        <v>1</v>
      </c>
      <c r="AD1580" s="7">
        <v>2</v>
      </c>
      <c r="AE1580" s="7">
        <v>0</v>
      </c>
      <c r="AF1580" s="7">
        <v>3</v>
      </c>
      <c r="AG1580" s="7">
        <v>4</v>
      </c>
      <c r="AH1580" s="7">
        <v>0</v>
      </c>
      <c r="AI1580" s="7">
        <v>0</v>
      </c>
      <c r="AJ1580" s="7">
        <v>0</v>
      </c>
      <c r="AK1580" s="7">
        <v>0</v>
      </c>
      <c r="AL1580" s="7">
        <v>0</v>
      </c>
      <c r="AM1580" s="7">
        <v>0</v>
      </c>
      <c r="AN1580" s="7">
        <v>0</v>
      </c>
      <c r="AO1580" s="8">
        <v>43963</v>
      </c>
      <c r="AQ1580">
        <f>IF($AI1580=1,H1580,0)</f>
        <v>0</v>
      </c>
      <c r="AR1580">
        <f>IF($AI1580=1,I1580,0)</f>
        <v>0</v>
      </c>
      <c r="AS1580">
        <f>IF($AI1580=1,K1580,0)</f>
        <v>0</v>
      </c>
      <c r="AT1580">
        <f>IF($AI1580=1,J1580,0)</f>
        <v>0</v>
      </c>
      <c r="AU1580">
        <f>IF($AI1580=1,L1580,0)</f>
        <v>0</v>
      </c>
      <c r="AW1580">
        <f>IF($AL1580=1,U1580,0)</f>
        <v>0</v>
      </c>
      <c r="AX1580">
        <f>IF($AL1580=1,V1580,0)</f>
        <v>0</v>
      </c>
      <c r="AY1580">
        <f>IF($AL1580=1,W1580,0)</f>
        <v>0</v>
      </c>
      <c r="AZ1580">
        <f>IF($AL1580=1,X1580,0)</f>
        <v>0</v>
      </c>
      <c r="BA1580">
        <f>IF($AL1580=1,Y1580,0)</f>
        <v>0</v>
      </c>
      <c r="BC1580">
        <f>IF($AM1580=1,N1580,0)</f>
        <v>0</v>
      </c>
      <c r="BD1580">
        <f>IF($AM1580=1,O1580,0)</f>
        <v>0</v>
      </c>
      <c r="BE1580">
        <f>IF($AM1580=1,P1580,0)</f>
        <v>0</v>
      </c>
      <c r="BF1580">
        <f>IF($AM1580=1,Q1580,0)</f>
        <v>0</v>
      </c>
    </row>
    <row r="1581" spans="1:58" x14ac:dyDescent="0.3">
      <c r="A1581" s="7">
        <v>1060</v>
      </c>
      <c r="B1581" s="6">
        <v>170666</v>
      </c>
      <c r="C1581" s="6" t="str">
        <f>VLOOKUP(B1581,incomegroup,3,TRUE)</f>
        <v>Middle Income</v>
      </c>
      <c r="D1581" s="7">
        <v>0</v>
      </c>
      <c r="E1581" s="7">
        <v>0</v>
      </c>
      <c r="F1581" s="7">
        <f>SUM(D1581:E1581)</f>
        <v>0</v>
      </c>
      <c r="G1581" s="7">
        <v>72</v>
      </c>
      <c r="H1581" s="7">
        <v>0</v>
      </c>
      <c r="I1581" s="7">
        <v>0</v>
      </c>
      <c r="J1581" s="7">
        <v>1</v>
      </c>
      <c r="K1581" s="7">
        <v>0</v>
      </c>
      <c r="L1581" s="7">
        <v>0</v>
      </c>
      <c r="M1581" s="7" t="str" cm="1">
        <f t="array" ref="M1581">_xlfn.IFS(H1581=1,H$1,I1581=1,I$1,J1581=1,J$1,K1581=1,K$1,L1581=1,L$1)</f>
        <v>Together</v>
      </c>
      <c r="N1581" s="7">
        <v>0</v>
      </c>
      <c r="O1581" s="7">
        <v>1</v>
      </c>
      <c r="P1581" s="7">
        <v>0</v>
      </c>
      <c r="Q1581" s="7">
        <v>0</v>
      </c>
      <c r="R1581" s="7" t="str" cm="1">
        <f t="array" ref="R1581">_xlfn.IFS(N1581=1,N$1,O1581=1,O$1,P1581=1,P$1,Q1581=1,Q$1)</f>
        <v>Graduate</v>
      </c>
      <c r="S1581" t="s">
        <v>73</v>
      </c>
      <c r="T1581" s="7">
        <v>29</v>
      </c>
      <c r="U1581" s="7">
        <v>961</v>
      </c>
      <c r="V1581" s="7">
        <v>97</v>
      </c>
      <c r="W1581" s="7">
        <v>886</v>
      </c>
      <c r="X1581" s="7">
        <v>287</v>
      </c>
      <c r="Y1581" s="7">
        <v>295</v>
      </c>
      <c r="Z1581" s="20">
        <f>SUM(U1581:Y1581)</f>
        <v>2526</v>
      </c>
      <c r="AA1581" s="7">
        <v>72</v>
      </c>
      <c r="AB1581" s="7">
        <v>2454</v>
      </c>
      <c r="AC1581" s="7">
        <v>1</v>
      </c>
      <c r="AD1581" s="7">
        <v>7</v>
      </c>
      <c r="AE1581" s="7">
        <v>4</v>
      </c>
      <c r="AF1581" s="7">
        <v>4</v>
      </c>
      <c r="AG1581" s="7">
        <v>4</v>
      </c>
      <c r="AH1581" s="7">
        <v>0</v>
      </c>
      <c r="AI1581" s="7">
        <v>0</v>
      </c>
      <c r="AJ1581" s="7">
        <v>0</v>
      </c>
      <c r="AK1581" s="7">
        <v>0</v>
      </c>
      <c r="AL1581" s="7">
        <v>0</v>
      </c>
      <c r="AM1581" s="7">
        <v>0</v>
      </c>
      <c r="AN1581" s="7">
        <v>0</v>
      </c>
      <c r="AO1581" s="8">
        <v>43963</v>
      </c>
      <c r="AQ1581">
        <f>IF($AI1581=1,H1581,0)</f>
        <v>0</v>
      </c>
      <c r="AR1581">
        <f>IF($AI1581=1,I1581,0)</f>
        <v>0</v>
      </c>
      <c r="AS1581">
        <f>IF($AI1581=1,K1581,0)</f>
        <v>0</v>
      </c>
      <c r="AT1581">
        <f>IF($AI1581=1,J1581,0)</f>
        <v>0</v>
      </c>
      <c r="AU1581">
        <f>IF($AI1581=1,L1581,0)</f>
        <v>0</v>
      </c>
      <c r="AW1581">
        <f>IF($AL1581=1,U1581,0)</f>
        <v>0</v>
      </c>
      <c r="AX1581">
        <f>IF($AL1581=1,V1581,0)</f>
        <v>0</v>
      </c>
      <c r="AY1581">
        <f>IF($AL1581=1,W1581,0)</f>
        <v>0</v>
      </c>
      <c r="AZ1581">
        <f>IF($AL1581=1,X1581,0)</f>
        <v>0</v>
      </c>
      <c r="BA1581">
        <f>IF($AL1581=1,Y1581,0)</f>
        <v>0</v>
      </c>
      <c r="BC1581">
        <f>IF($AM1581=1,N1581,0)</f>
        <v>0</v>
      </c>
      <c r="BD1581">
        <f>IF($AM1581=1,O1581,0)</f>
        <v>0</v>
      </c>
      <c r="BE1581">
        <f>IF($AM1581=1,P1581,0)</f>
        <v>0</v>
      </c>
      <c r="BF1581">
        <f>IF($AM1581=1,Q1581,0)</f>
        <v>0</v>
      </c>
    </row>
    <row r="1582" spans="1:58" x14ac:dyDescent="0.3">
      <c r="A1582" s="7">
        <v>2513</v>
      </c>
      <c r="B1582" s="6">
        <v>167786</v>
      </c>
      <c r="C1582" s="6" t="str">
        <f>VLOOKUP(B1582,incomegroup,3,TRUE)</f>
        <v>Middle Income</v>
      </c>
      <c r="D1582" s="7">
        <v>0</v>
      </c>
      <c r="E1582" s="7">
        <v>0</v>
      </c>
      <c r="F1582" s="7">
        <f>SUM(D1582:E1582)</f>
        <v>0</v>
      </c>
      <c r="G1582" s="7">
        <v>61</v>
      </c>
      <c r="H1582" s="7">
        <v>0</v>
      </c>
      <c r="I1582" s="7">
        <v>0</v>
      </c>
      <c r="J1582" s="7">
        <v>0</v>
      </c>
      <c r="K1582" s="7">
        <v>0</v>
      </c>
      <c r="L1582" s="7">
        <v>1</v>
      </c>
      <c r="M1582" s="7" t="str" cm="1">
        <f t="array" ref="M1582">_xlfn.IFS(H1582=1,H$1,I1582=1,I$1,J1582=1,J$1,K1582=1,K$1,L1582=1,L$1)</f>
        <v>Widow</v>
      </c>
      <c r="N1582" s="7">
        <v>0</v>
      </c>
      <c r="O1582" s="7">
        <v>0</v>
      </c>
      <c r="P1582" s="7">
        <v>0</v>
      </c>
      <c r="Q1582" s="7">
        <v>1</v>
      </c>
      <c r="R1582" s="7" t="str" cm="1">
        <f t="array" ref="R1582">_xlfn.IFS(N1582=1,N$1,O1582=1,O$1,P1582=1,P$1,Q1582=1,Q$1)</f>
        <v>PhD</v>
      </c>
      <c r="S1582" t="s">
        <v>71</v>
      </c>
      <c r="T1582" s="7">
        <v>0</v>
      </c>
      <c r="U1582" s="7">
        <v>1067</v>
      </c>
      <c r="V1582" s="7">
        <v>203</v>
      </c>
      <c r="W1582" s="7">
        <v>1092</v>
      </c>
      <c r="X1582" s="7">
        <v>198</v>
      </c>
      <c r="Y1582" s="7">
        <v>50</v>
      </c>
      <c r="Z1582" s="20">
        <f>SUM(U1582:Y1582)</f>
        <v>2610</v>
      </c>
      <c r="AA1582" s="7">
        <v>252</v>
      </c>
      <c r="AB1582" s="7">
        <v>2356</v>
      </c>
      <c r="AC1582" s="7">
        <v>1</v>
      </c>
      <c r="AD1582" s="7">
        <v>3</v>
      </c>
      <c r="AE1582" s="7">
        <v>6</v>
      </c>
      <c r="AF1582" s="7">
        <v>6</v>
      </c>
      <c r="AG1582" s="7">
        <v>1</v>
      </c>
      <c r="AH1582" s="7">
        <v>0</v>
      </c>
      <c r="AI1582" s="7">
        <v>0</v>
      </c>
      <c r="AJ1582" s="7">
        <v>0</v>
      </c>
      <c r="AK1582" s="7">
        <v>0</v>
      </c>
      <c r="AL1582" s="7">
        <v>0</v>
      </c>
      <c r="AM1582" s="7">
        <v>0</v>
      </c>
      <c r="AN1582" s="7">
        <v>1</v>
      </c>
      <c r="AO1582" s="8">
        <v>43964</v>
      </c>
      <c r="AQ1582">
        <f>IF($AI1582=1,H1582,0)</f>
        <v>0</v>
      </c>
      <c r="AR1582">
        <f>IF($AI1582=1,I1582,0)</f>
        <v>0</v>
      </c>
      <c r="AS1582">
        <f>IF($AI1582=1,K1582,0)</f>
        <v>0</v>
      </c>
      <c r="AT1582">
        <f>IF($AI1582=1,J1582,0)</f>
        <v>0</v>
      </c>
      <c r="AU1582">
        <f>IF($AI1582=1,L1582,0)</f>
        <v>0</v>
      </c>
      <c r="AW1582">
        <f>IF($AL1582=1,U1582,0)</f>
        <v>0</v>
      </c>
      <c r="AX1582">
        <f>IF($AL1582=1,V1582,0)</f>
        <v>0</v>
      </c>
      <c r="AY1582">
        <f>IF($AL1582=1,W1582,0)</f>
        <v>0</v>
      </c>
      <c r="AZ1582">
        <f>IF($AL1582=1,X1582,0)</f>
        <v>0</v>
      </c>
      <c r="BA1582">
        <f>IF($AL1582=1,Y1582,0)</f>
        <v>0</v>
      </c>
      <c r="BC1582">
        <f>IF($AM1582=1,N1582,0)</f>
        <v>0</v>
      </c>
      <c r="BD1582">
        <f>IF($AM1582=1,O1582,0)</f>
        <v>0</v>
      </c>
      <c r="BE1582">
        <f>IF($AM1582=1,P1582,0)</f>
        <v>0</v>
      </c>
      <c r="BF1582">
        <f>IF($AM1582=1,Q1582,0)</f>
        <v>0</v>
      </c>
    </row>
    <row r="1583" spans="1:58" x14ac:dyDescent="0.3">
      <c r="A1583" s="7">
        <v>1325</v>
      </c>
      <c r="B1583" s="6">
        <v>141411</v>
      </c>
      <c r="C1583" s="6" t="str">
        <f>VLOOKUP(B1583,incomegroup,3,TRUE)</f>
        <v>Lower income</v>
      </c>
      <c r="D1583" s="7">
        <v>0</v>
      </c>
      <c r="E1583" s="7">
        <v>0</v>
      </c>
      <c r="F1583" s="7">
        <f>SUM(D1583:E1583)</f>
        <v>0</v>
      </c>
      <c r="G1583" s="7">
        <v>34</v>
      </c>
      <c r="H1583" s="7">
        <v>1</v>
      </c>
      <c r="I1583" s="7">
        <v>0</v>
      </c>
      <c r="J1583" s="7">
        <v>0</v>
      </c>
      <c r="K1583" s="7">
        <v>0</v>
      </c>
      <c r="L1583" s="7">
        <v>0</v>
      </c>
      <c r="M1583" s="7" t="str" cm="1">
        <f t="array" ref="M1583">_xlfn.IFS(H1583=1,H$1,I1583=1,I$1,J1583=1,J$1,K1583=1,K$1,L1583=1,L$1)</f>
        <v>Divorced</v>
      </c>
      <c r="N1583" s="7">
        <v>0</v>
      </c>
      <c r="O1583" s="7">
        <v>1</v>
      </c>
      <c r="P1583" s="7">
        <v>0</v>
      </c>
      <c r="Q1583" s="7">
        <v>0</v>
      </c>
      <c r="R1583" s="7" t="str" cm="1">
        <f t="array" ref="R1583">_xlfn.IFS(N1583=1,N$1,O1583=1,O$1,P1583=1,P$1,Q1583=1,Q$1)</f>
        <v>Graduate</v>
      </c>
      <c r="S1583" t="s">
        <v>71</v>
      </c>
      <c r="T1583" s="7">
        <v>11</v>
      </c>
      <c r="U1583" s="7">
        <v>126</v>
      </c>
      <c r="V1583" s="7">
        <v>109</v>
      </c>
      <c r="W1583" s="7">
        <v>130</v>
      </c>
      <c r="X1583" s="7">
        <v>38</v>
      </c>
      <c r="Y1583" s="7">
        <v>10</v>
      </c>
      <c r="Z1583" s="20">
        <f>SUM(U1583:Y1583)</f>
        <v>413</v>
      </c>
      <c r="AA1583" s="7">
        <v>61</v>
      </c>
      <c r="AB1583" s="7">
        <v>352</v>
      </c>
      <c r="AC1583" s="7">
        <v>1</v>
      </c>
      <c r="AD1583" s="7">
        <v>2</v>
      </c>
      <c r="AE1583" s="7">
        <v>1</v>
      </c>
      <c r="AF1583" s="7">
        <v>4</v>
      </c>
      <c r="AG1583" s="7">
        <v>6</v>
      </c>
      <c r="AH1583" s="7">
        <v>0</v>
      </c>
      <c r="AI1583" s="7">
        <v>0</v>
      </c>
      <c r="AJ1583" s="7">
        <v>0</v>
      </c>
      <c r="AK1583" s="7">
        <v>0</v>
      </c>
      <c r="AL1583" s="7">
        <v>0</v>
      </c>
      <c r="AM1583" s="7">
        <v>0</v>
      </c>
      <c r="AN1583" s="7">
        <v>0</v>
      </c>
      <c r="AO1583" s="8">
        <v>43964</v>
      </c>
      <c r="AQ1583">
        <f>IF($AI1583=1,H1583,0)</f>
        <v>0</v>
      </c>
      <c r="AR1583">
        <f>IF($AI1583=1,I1583,0)</f>
        <v>0</v>
      </c>
      <c r="AS1583">
        <f>IF($AI1583=1,K1583,0)</f>
        <v>0</v>
      </c>
      <c r="AT1583">
        <f>IF($AI1583=1,J1583,0)</f>
        <v>0</v>
      </c>
      <c r="AU1583">
        <f>IF($AI1583=1,L1583,0)</f>
        <v>0</v>
      </c>
      <c r="AW1583">
        <f>IF($AL1583=1,U1583,0)</f>
        <v>0</v>
      </c>
      <c r="AX1583">
        <f>IF($AL1583=1,V1583,0)</f>
        <v>0</v>
      </c>
      <c r="AY1583">
        <f>IF($AL1583=1,W1583,0)</f>
        <v>0</v>
      </c>
      <c r="AZ1583">
        <f>IF($AL1583=1,X1583,0)</f>
        <v>0</v>
      </c>
      <c r="BA1583">
        <f>IF($AL1583=1,Y1583,0)</f>
        <v>0</v>
      </c>
      <c r="BC1583">
        <f>IF($AM1583=1,N1583,0)</f>
        <v>0</v>
      </c>
      <c r="BD1583">
        <f>IF($AM1583=1,O1583,0)</f>
        <v>0</v>
      </c>
      <c r="BE1583">
        <f>IF($AM1583=1,P1583,0)</f>
        <v>0</v>
      </c>
      <c r="BF1583">
        <f>IF($AM1583=1,Q1583,0)</f>
        <v>0</v>
      </c>
    </row>
    <row r="1584" spans="1:58" x14ac:dyDescent="0.3">
      <c r="A1584" s="7">
        <v>2274</v>
      </c>
      <c r="B1584" s="6">
        <v>142997</v>
      </c>
      <c r="C1584" s="6" t="str">
        <f>VLOOKUP(B1584,incomegroup,3,TRUE)</f>
        <v>Lower income</v>
      </c>
      <c r="D1584" s="7">
        <v>1</v>
      </c>
      <c r="E1584" s="7">
        <v>1</v>
      </c>
      <c r="F1584" s="7">
        <f>SUM(D1584:E1584)</f>
        <v>2</v>
      </c>
      <c r="G1584" s="7">
        <v>43</v>
      </c>
      <c r="H1584" s="7">
        <v>0</v>
      </c>
      <c r="I1584" s="7">
        <v>0</v>
      </c>
      <c r="J1584" s="7">
        <v>0</v>
      </c>
      <c r="K1584" s="7">
        <v>1</v>
      </c>
      <c r="L1584" s="7">
        <v>0</v>
      </c>
      <c r="M1584" s="7" t="str" cm="1">
        <f t="array" ref="M1584">_xlfn.IFS(H1584=1,H$1,I1584=1,I$1,J1584=1,J$1,K1584=1,K$1,L1584=1,L$1)</f>
        <v>Single</v>
      </c>
      <c r="N1584" s="7">
        <v>0</v>
      </c>
      <c r="O1584" s="7">
        <v>0</v>
      </c>
      <c r="P1584" s="7">
        <v>0</v>
      </c>
      <c r="Q1584" s="7">
        <v>1</v>
      </c>
      <c r="R1584" s="7" t="str" cm="1">
        <f t="array" ref="R1584">_xlfn.IFS(N1584=1,N$1,O1584=1,O$1,P1584=1,P$1,Q1584=1,Q$1)</f>
        <v>PhD</v>
      </c>
      <c r="S1584" t="s">
        <v>68</v>
      </c>
      <c r="T1584" s="7">
        <v>91</v>
      </c>
      <c r="U1584" s="7">
        <v>13</v>
      </c>
      <c r="V1584" s="7">
        <v>0</v>
      </c>
      <c r="W1584" s="7">
        <v>17</v>
      </c>
      <c r="X1584" s="7">
        <v>0</v>
      </c>
      <c r="Y1584" s="7">
        <v>3</v>
      </c>
      <c r="Z1584" s="20">
        <f>SUM(U1584:Y1584)</f>
        <v>33</v>
      </c>
      <c r="AA1584" s="7">
        <v>17</v>
      </c>
      <c r="AB1584" s="7">
        <v>17</v>
      </c>
      <c r="AC1584" s="7">
        <v>1</v>
      </c>
      <c r="AD1584" s="7">
        <v>1</v>
      </c>
      <c r="AE1584" s="7">
        <v>0</v>
      </c>
      <c r="AF1584" s="7">
        <v>2</v>
      </c>
      <c r="AG1584" s="7">
        <v>7</v>
      </c>
      <c r="AH1584" s="7">
        <v>0</v>
      </c>
      <c r="AI1584" s="7">
        <v>0</v>
      </c>
      <c r="AJ1584" s="7">
        <v>0</v>
      </c>
      <c r="AK1584" s="7">
        <v>0</v>
      </c>
      <c r="AL1584" s="7">
        <v>0</v>
      </c>
      <c r="AM1584" s="7">
        <v>0</v>
      </c>
      <c r="AN1584" s="7">
        <v>0</v>
      </c>
      <c r="AO1584" s="8">
        <v>43964</v>
      </c>
      <c r="AQ1584">
        <f>IF($AI1584=1,H1584,0)</f>
        <v>0</v>
      </c>
      <c r="AR1584">
        <f>IF($AI1584=1,I1584,0)</f>
        <v>0</v>
      </c>
      <c r="AS1584">
        <f>IF($AI1584=1,K1584,0)</f>
        <v>0</v>
      </c>
      <c r="AT1584">
        <f>IF($AI1584=1,J1584,0)</f>
        <v>0</v>
      </c>
      <c r="AU1584">
        <f>IF($AI1584=1,L1584,0)</f>
        <v>0</v>
      </c>
      <c r="AW1584">
        <f>IF($AL1584=1,U1584,0)</f>
        <v>0</v>
      </c>
      <c r="AX1584">
        <f>IF($AL1584=1,V1584,0)</f>
        <v>0</v>
      </c>
      <c r="AY1584">
        <f>IF($AL1584=1,W1584,0)</f>
        <v>0</v>
      </c>
      <c r="AZ1584">
        <f>IF($AL1584=1,X1584,0)</f>
        <v>0</v>
      </c>
      <c r="BA1584">
        <f>IF($AL1584=1,Y1584,0)</f>
        <v>0</v>
      </c>
      <c r="BC1584">
        <f>IF($AM1584=1,N1584,0)</f>
        <v>0</v>
      </c>
      <c r="BD1584">
        <f>IF($AM1584=1,O1584,0)</f>
        <v>0</v>
      </c>
      <c r="BE1584">
        <f>IF($AM1584=1,P1584,0)</f>
        <v>0</v>
      </c>
      <c r="BF1584">
        <f>IF($AM1584=1,Q1584,0)</f>
        <v>0</v>
      </c>
    </row>
    <row r="1585" spans="1:58" x14ac:dyDescent="0.3">
      <c r="A1585" s="7">
        <v>2819</v>
      </c>
      <c r="B1585" s="6">
        <v>165735</v>
      </c>
      <c r="C1585" s="6" t="str">
        <f>VLOOKUP(B1585,incomegroup,3,TRUE)</f>
        <v>Middle Income</v>
      </c>
      <c r="D1585" s="7">
        <v>1</v>
      </c>
      <c r="E1585" s="7">
        <v>1</v>
      </c>
      <c r="F1585" s="7">
        <f>SUM(D1585:E1585)</f>
        <v>2</v>
      </c>
      <c r="G1585" s="7">
        <v>55</v>
      </c>
      <c r="H1585" s="7">
        <v>0</v>
      </c>
      <c r="I1585" s="7">
        <v>0</v>
      </c>
      <c r="J1585" s="7">
        <v>1</v>
      </c>
      <c r="K1585" s="7">
        <v>0</v>
      </c>
      <c r="L1585" s="7">
        <v>0</v>
      </c>
      <c r="M1585" s="7" t="str" cm="1">
        <f t="array" ref="M1585">_xlfn.IFS(H1585=1,H$1,I1585=1,I$1,J1585=1,J$1,K1585=1,K$1,L1585=1,L$1)</f>
        <v>Together</v>
      </c>
      <c r="N1585" s="7">
        <v>0</v>
      </c>
      <c r="O1585" s="7">
        <v>0</v>
      </c>
      <c r="P1585" s="7">
        <v>1</v>
      </c>
      <c r="Q1585" s="7">
        <v>0</v>
      </c>
      <c r="R1585" s="7" t="str" cm="1">
        <f t="array" ref="R1585">_xlfn.IFS(N1585=1,N$1,O1585=1,O$1,P1585=1,P$1,Q1585=1,Q$1)</f>
        <v>Master</v>
      </c>
      <c r="S1585" t="s">
        <v>71</v>
      </c>
      <c r="T1585" s="7">
        <v>37</v>
      </c>
      <c r="U1585" s="7">
        <v>603</v>
      </c>
      <c r="V1585" s="7">
        <v>18</v>
      </c>
      <c r="W1585" s="7">
        <v>300</v>
      </c>
      <c r="X1585" s="7">
        <v>10</v>
      </c>
      <c r="Y1585" s="7">
        <v>38</v>
      </c>
      <c r="Z1585" s="20">
        <f>SUM(U1585:Y1585)</f>
        <v>969</v>
      </c>
      <c r="AA1585" s="7">
        <v>28</v>
      </c>
      <c r="AB1585" s="7">
        <v>940</v>
      </c>
      <c r="AC1585" s="7">
        <v>5</v>
      </c>
      <c r="AD1585" s="7">
        <v>6</v>
      </c>
      <c r="AE1585" s="7">
        <v>2</v>
      </c>
      <c r="AF1585" s="7">
        <v>6</v>
      </c>
      <c r="AG1585" s="7">
        <v>7</v>
      </c>
      <c r="AH1585" s="7">
        <v>0</v>
      </c>
      <c r="AI1585" s="7">
        <v>0</v>
      </c>
      <c r="AJ1585" s="7">
        <v>0</v>
      </c>
      <c r="AK1585" s="7">
        <v>0</v>
      </c>
      <c r="AL1585" s="7">
        <v>0</v>
      </c>
      <c r="AM1585" s="7">
        <v>0</v>
      </c>
      <c r="AN1585" s="7">
        <v>0</v>
      </c>
      <c r="AO1585" s="8">
        <v>43964</v>
      </c>
      <c r="AQ1585">
        <f>IF($AI1585=1,H1585,0)</f>
        <v>0</v>
      </c>
      <c r="AR1585">
        <f>IF($AI1585=1,I1585,0)</f>
        <v>0</v>
      </c>
      <c r="AS1585">
        <f>IF($AI1585=1,K1585,0)</f>
        <v>0</v>
      </c>
      <c r="AT1585">
        <f>IF($AI1585=1,J1585,0)</f>
        <v>0</v>
      </c>
      <c r="AU1585">
        <f>IF($AI1585=1,L1585,0)</f>
        <v>0</v>
      </c>
      <c r="AW1585">
        <f>IF($AL1585=1,U1585,0)</f>
        <v>0</v>
      </c>
      <c r="AX1585">
        <f>IF($AL1585=1,V1585,0)</f>
        <v>0</v>
      </c>
      <c r="AY1585">
        <f>IF($AL1585=1,W1585,0)</f>
        <v>0</v>
      </c>
      <c r="AZ1585">
        <f>IF($AL1585=1,X1585,0)</f>
        <v>0</v>
      </c>
      <c r="BA1585">
        <f>IF($AL1585=1,Y1585,0)</f>
        <v>0</v>
      </c>
      <c r="BC1585">
        <f>IF($AM1585=1,N1585,0)</f>
        <v>0</v>
      </c>
      <c r="BD1585">
        <f>IF($AM1585=1,O1585,0)</f>
        <v>0</v>
      </c>
      <c r="BE1585">
        <f>IF($AM1585=1,P1585,0)</f>
        <v>0</v>
      </c>
      <c r="BF1585">
        <f>IF($AM1585=1,Q1585,0)</f>
        <v>0</v>
      </c>
    </row>
    <row r="1586" spans="1:58" x14ac:dyDescent="0.3">
      <c r="A1586" s="7">
        <v>1246</v>
      </c>
      <c r="B1586" s="6">
        <v>140737</v>
      </c>
      <c r="C1586" s="6" t="str">
        <f>VLOOKUP(B1586,incomegroup,3,TRUE)</f>
        <v>Lower income</v>
      </c>
      <c r="D1586" s="7">
        <v>2</v>
      </c>
      <c r="E1586" s="7">
        <v>1</v>
      </c>
      <c r="F1586" s="7">
        <f>SUM(D1586:E1586)</f>
        <v>3</v>
      </c>
      <c r="G1586" s="7">
        <v>63</v>
      </c>
      <c r="H1586" s="7">
        <v>0</v>
      </c>
      <c r="I1586" s="7">
        <v>0</v>
      </c>
      <c r="J1586" s="7">
        <v>0</v>
      </c>
      <c r="K1586" s="7">
        <v>1</v>
      </c>
      <c r="L1586" s="7">
        <v>0</v>
      </c>
      <c r="M1586" s="7" t="str" cm="1">
        <f t="array" ref="M1586">_xlfn.IFS(H1586=1,H$1,I1586=1,I$1,J1586=1,J$1,K1586=1,K$1,L1586=1,L$1)</f>
        <v>Single</v>
      </c>
      <c r="N1586" s="7">
        <v>0</v>
      </c>
      <c r="O1586" s="7">
        <v>0</v>
      </c>
      <c r="P1586" s="7">
        <v>0</v>
      </c>
      <c r="Q1586" s="7">
        <v>1</v>
      </c>
      <c r="R1586" s="7" t="str" cm="1">
        <f t="array" ref="R1586">_xlfn.IFS(N1586=1,N$1,O1586=1,O$1,P1586=1,P$1,Q1586=1,Q$1)</f>
        <v>PhD</v>
      </c>
      <c r="S1586" t="s">
        <v>73</v>
      </c>
      <c r="T1586" s="7">
        <v>24</v>
      </c>
      <c r="U1586" s="7">
        <v>38</v>
      </c>
      <c r="V1586" s="7">
        <v>0</v>
      </c>
      <c r="W1586" s="7">
        <v>14</v>
      </c>
      <c r="X1586" s="7">
        <v>0</v>
      </c>
      <c r="Y1586" s="7">
        <v>0</v>
      </c>
      <c r="Z1586" s="20">
        <f>SUM(U1586:Y1586)</f>
        <v>52</v>
      </c>
      <c r="AA1586" s="7">
        <v>7</v>
      </c>
      <c r="AB1586" s="7">
        <v>45</v>
      </c>
      <c r="AC1586" s="7">
        <v>1</v>
      </c>
      <c r="AD1586" s="7">
        <v>1</v>
      </c>
      <c r="AE1586" s="7">
        <v>0</v>
      </c>
      <c r="AF1586" s="7">
        <v>2</v>
      </c>
      <c r="AG1586" s="7">
        <v>8</v>
      </c>
      <c r="AH1586" s="7">
        <v>0</v>
      </c>
      <c r="AI1586" s="7">
        <v>0</v>
      </c>
      <c r="AJ1586" s="7">
        <v>0</v>
      </c>
      <c r="AK1586" s="7">
        <v>0</v>
      </c>
      <c r="AL1586" s="7">
        <v>0</v>
      </c>
      <c r="AM1586" s="7">
        <v>0</v>
      </c>
      <c r="AN1586" s="7">
        <v>0</v>
      </c>
      <c r="AO1586" s="8">
        <v>43965</v>
      </c>
      <c r="AQ1586">
        <f>IF($AI1586=1,H1586,0)</f>
        <v>0</v>
      </c>
      <c r="AR1586">
        <f>IF($AI1586=1,I1586,0)</f>
        <v>0</v>
      </c>
      <c r="AS1586">
        <f>IF($AI1586=1,K1586,0)</f>
        <v>0</v>
      </c>
      <c r="AT1586">
        <f>IF($AI1586=1,J1586,0)</f>
        <v>0</v>
      </c>
      <c r="AU1586">
        <f>IF($AI1586=1,L1586,0)</f>
        <v>0</v>
      </c>
      <c r="AW1586">
        <f>IF($AL1586=1,U1586,0)</f>
        <v>0</v>
      </c>
      <c r="AX1586">
        <f>IF($AL1586=1,V1586,0)</f>
        <v>0</v>
      </c>
      <c r="AY1586">
        <f>IF($AL1586=1,W1586,0)</f>
        <v>0</v>
      </c>
      <c r="AZ1586">
        <f>IF($AL1586=1,X1586,0)</f>
        <v>0</v>
      </c>
      <c r="BA1586">
        <f>IF($AL1586=1,Y1586,0)</f>
        <v>0</v>
      </c>
      <c r="BC1586">
        <f>IF($AM1586=1,N1586,0)</f>
        <v>0</v>
      </c>
      <c r="BD1586">
        <f>IF($AM1586=1,O1586,0)</f>
        <v>0</v>
      </c>
      <c r="BE1586">
        <f>IF($AM1586=1,P1586,0)</f>
        <v>0</v>
      </c>
      <c r="BF1586">
        <f>IF($AM1586=1,Q1586,0)</f>
        <v>0</v>
      </c>
    </row>
    <row r="1587" spans="1:58" x14ac:dyDescent="0.3">
      <c r="A1587" s="7">
        <v>1194</v>
      </c>
      <c r="B1587" s="6">
        <v>129604</v>
      </c>
      <c r="C1587" s="6" t="str">
        <f>VLOOKUP(B1587,incomegroup,3,TRUE)</f>
        <v>Lower income</v>
      </c>
      <c r="D1587" s="7">
        <v>1</v>
      </c>
      <c r="E1587" s="7">
        <v>0</v>
      </c>
      <c r="F1587" s="7">
        <f>SUM(D1587:E1587)</f>
        <v>1</v>
      </c>
      <c r="G1587" s="7">
        <v>32</v>
      </c>
      <c r="H1587" s="7">
        <v>0</v>
      </c>
      <c r="I1587" s="7">
        <v>0</v>
      </c>
      <c r="J1587" s="7">
        <v>1</v>
      </c>
      <c r="K1587" s="7">
        <v>0</v>
      </c>
      <c r="L1587" s="7">
        <v>0</v>
      </c>
      <c r="M1587" s="7" t="str" cm="1">
        <f t="array" ref="M1587">_xlfn.IFS(H1587=1,H$1,I1587=1,I$1,J1587=1,J$1,K1587=1,K$1,L1587=1,L$1)</f>
        <v>Together</v>
      </c>
      <c r="N1587" s="7">
        <v>0</v>
      </c>
      <c r="O1587" s="7">
        <v>1</v>
      </c>
      <c r="P1587" s="7">
        <v>0</v>
      </c>
      <c r="Q1587" s="7">
        <v>0</v>
      </c>
      <c r="R1587" s="7" t="str" cm="1">
        <f t="array" ref="R1587">_xlfn.IFS(N1587=1,N$1,O1587=1,O$1,P1587=1,P$1,Q1587=1,Q$1)</f>
        <v>Graduate</v>
      </c>
      <c r="S1587" t="s">
        <v>68</v>
      </c>
      <c r="T1587" s="7">
        <v>88</v>
      </c>
      <c r="U1587" s="7">
        <v>31</v>
      </c>
      <c r="V1587" s="7">
        <v>26</v>
      </c>
      <c r="W1587" s="7">
        <v>57</v>
      </c>
      <c r="X1587" s="7">
        <v>31</v>
      </c>
      <c r="Y1587" s="7">
        <v>26</v>
      </c>
      <c r="Z1587" s="20">
        <f>SUM(U1587:Y1587)</f>
        <v>171</v>
      </c>
      <c r="AA1587" s="7">
        <v>61</v>
      </c>
      <c r="AB1587" s="7">
        <v>109</v>
      </c>
      <c r="AC1587" s="7">
        <v>1</v>
      </c>
      <c r="AD1587" s="7">
        <v>1</v>
      </c>
      <c r="AE1587" s="7">
        <v>0</v>
      </c>
      <c r="AF1587" s="7">
        <v>3</v>
      </c>
      <c r="AG1587" s="7">
        <v>9</v>
      </c>
      <c r="AH1587" s="7">
        <v>1</v>
      </c>
      <c r="AI1587" s="7">
        <v>0</v>
      </c>
      <c r="AJ1587" s="7">
        <v>0</v>
      </c>
      <c r="AK1587" s="7">
        <v>0</v>
      </c>
      <c r="AL1587" s="7">
        <v>0</v>
      </c>
      <c r="AM1587" s="7">
        <v>0</v>
      </c>
      <c r="AN1587" s="7">
        <v>0</v>
      </c>
      <c r="AO1587" s="8">
        <v>43965</v>
      </c>
      <c r="AQ1587">
        <f>IF($AI1587=1,H1587,0)</f>
        <v>0</v>
      </c>
      <c r="AR1587">
        <f>IF($AI1587=1,I1587,0)</f>
        <v>0</v>
      </c>
      <c r="AS1587">
        <f>IF($AI1587=1,K1587,0)</f>
        <v>0</v>
      </c>
      <c r="AT1587">
        <f>IF($AI1587=1,J1587,0)</f>
        <v>0</v>
      </c>
      <c r="AU1587">
        <f>IF($AI1587=1,L1587,0)</f>
        <v>0</v>
      </c>
      <c r="AW1587">
        <f>IF($AL1587=1,U1587,0)</f>
        <v>0</v>
      </c>
      <c r="AX1587">
        <f>IF($AL1587=1,V1587,0)</f>
        <v>0</v>
      </c>
      <c r="AY1587">
        <f>IF($AL1587=1,W1587,0)</f>
        <v>0</v>
      </c>
      <c r="AZ1587">
        <f>IF($AL1587=1,X1587,0)</f>
        <v>0</v>
      </c>
      <c r="BA1587">
        <f>IF($AL1587=1,Y1587,0)</f>
        <v>0</v>
      </c>
      <c r="BC1587">
        <f>IF($AM1587=1,N1587,0)</f>
        <v>0</v>
      </c>
      <c r="BD1587">
        <f>IF($AM1587=1,O1587,0)</f>
        <v>0</v>
      </c>
      <c r="BE1587">
        <f>IF($AM1587=1,P1587,0)</f>
        <v>0</v>
      </c>
      <c r="BF1587">
        <f>IF($AM1587=1,Q1587,0)</f>
        <v>0</v>
      </c>
    </row>
    <row r="1588" spans="1:58" x14ac:dyDescent="0.3">
      <c r="A1588" s="7">
        <v>1189</v>
      </c>
      <c r="B1588" s="6">
        <v>175922</v>
      </c>
      <c r="C1588" s="6" t="str">
        <f>VLOOKUP(B1588,incomegroup,3,TRUE)</f>
        <v>Middle Income</v>
      </c>
      <c r="D1588" s="7">
        <v>0</v>
      </c>
      <c r="E1588" s="7">
        <v>0</v>
      </c>
      <c r="F1588" s="7">
        <f>SUM(D1588:E1588)</f>
        <v>0</v>
      </c>
      <c r="G1588" s="7">
        <v>52</v>
      </c>
      <c r="H1588" s="7">
        <v>0</v>
      </c>
      <c r="I1588" s="7">
        <v>0</v>
      </c>
      <c r="J1588" s="7">
        <v>0</v>
      </c>
      <c r="K1588" s="7">
        <v>1</v>
      </c>
      <c r="L1588" s="7">
        <v>0</v>
      </c>
      <c r="M1588" s="7" t="str" cm="1">
        <f t="array" ref="M1588">_xlfn.IFS(H1588=1,H$1,I1588=1,I$1,J1588=1,J$1,K1588=1,K$1,L1588=1,L$1)</f>
        <v>Single</v>
      </c>
      <c r="N1588" s="7">
        <v>0</v>
      </c>
      <c r="O1588" s="7">
        <v>1</v>
      </c>
      <c r="P1588" s="7">
        <v>0</v>
      </c>
      <c r="Q1588" s="7">
        <v>0</v>
      </c>
      <c r="R1588" s="7" t="str" cm="1">
        <f t="array" ref="R1588">_xlfn.IFS(N1588=1,N$1,O1588=1,O$1,P1588=1,P$1,Q1588=1,Q$1)</f>
        <v>Graduate</v>
      </c>
      <c r="S1588" t="s">
        <v>70</v>
      </c>
      <c r="T1588" s="7">
        <v>60</v>
      </c>
      <c r="U1588" s="7">
        <v>614</v>
      </c>
      <c r="V1588" s="7">
        <v>320</v>
      </c>
      <c r="W1588" s="7">
        <v>1281</v>
      </c>
      <c r="X1588" s="7">
        <v>519</v>
      </c>
      <c r="Y1588" s="7">
        <v>53</v>
      </c>
      <c r="Z1588" s="20">
        <f>SUM(U1588:Y1588)</f>
        <v>2787</v>
      </c>
      <c r="AA1588" s="7">
        <v>213</v>
      </c>
      <c r="AB1588" s="7">
        <v>2574</v>
      </c>
      <c r="AC1588" s="7">
        <v>1</v>
      </c>
      <c r="AD1588" s="7">
        <v>4</v>
      </c>
      <c r="AE1588" s="7">
        <v>4</v>
      </c>
      <c r="AF1588" s="7">
        <v>9</v>
      </c>
      <c r="AG1588" s="7">
        <v>1</v>
      </c>
      <c r="AH1588" s="7">
        <v>0</v>
      </c>
      <c r="AI1588" s="7">
        <v>0</v>
      </c>
      <c r="AJ1588" s="7">
        <v>0</v>
      </c>
      <c r="AK1588" s="7">
        <v>0</v>
      </c>
      <c r="AL1588" s="7">
        <v>0</v>
      </c>
      <c r="AM1588" s="7">
        <v>0</v>
      </c>
      <c r="AN1588" s="7">
        <v>0</v>
      </c>
      <c r="AO1588" s="8">
        <v>43966</v>
      </c>
      <c r="AQ1588">
        <f>IF($AI1588=1,H1588,0)</f>
        <v>0</v>
      </c>
      <c r="AR1588">
        <f>IF($AI1588=1,I1588,0)</f>
        <v>0</v>
      </c>
      <c r="AS1588">
        <f>IF($AI1588=1,K1588,0)</f>
        <v>0</v>
      </c>
      <c r="AT1588">
        <f>IF($AI1588=1,J1588,0)</f>
        <v>0</v>
      </c>
      <c r="AU1588">
        <f>IF($AI1588=1,L1588,0)</f>
        <v>0</v>
      </c>
      <c r="AW1588">
        <f>IF($AL1588=1,U1588,0)</f>
        <v>0</v>
      </c>
      <c r="AX1588">
        <f>IF($AL1588=1,V1588,0)</f>
        <v>0</v>
      </c>
      <c r="AY1588">
        <f>IF($AL1588=1,W1588,0)</f>
        <v>0</v>
      </c>
      <c r="AZ1588">
        <f>IF($AL1588=1,X1588,0)</f>
        <v>0</v>
      </c>
      <c r="BA1588">
        <f>IF($AL1588=1,Y1588,0)</f>
        <v>0</v>
      </c>
      <c r="BC1588">
        <f>IF($AM1588=1,N1588,0)</f>
        <v>0</v>
      </c>
      <c r="BD1588">
        <f>IF($AM1588=1,O1588,0)</f>
        <v>0</v>
      </c>
      <c r="BE1588">
        <f>IF($AM1588=1,P1588,0)</f>
        <v>0</v>
      </c>
      <c r="BF1588">
        <f>IF($AM1588=1,Q1588,0)</f>
        <v>0</v>
      </c>
    </row>
    <row r="1589" spans="1:58" x14ac:dyDescent="0.3">
      <c r="A1589" s="7">
        <v>1375</v>
      </c>
      <c r="B1589" s="6">
        <v>162499</v>
      </c>
      <c r="C1589" s="6" t="str">
        <f>VLOOKUP(B1589,incomegroup,3,TRUE)</f>
        <v>Middle Income</v>
      </c>
      <c r="D1589" s="7">
        <v>1</v>
      </c>
      <c r="E1589" s="7">
        <v>0</v>
      </c>
      <c r="F1589" s="7">
        <f>SUM(D1589:E1589)</f>
        <v>1</v>
      </c>
      <c r="G1589" s="7">
        <v>41</v>
      </c>
      <c r="H1589" s="7">
        <v>0</v>
      </c>
      <c r="I1589" s="7">
        <v>0</v>
      </c>
      <c r="J1589" s="7">
        <v>1</v>
      </c>
      <c r="K1589" s="7">
        <v>0</v>
      </c>
      <c r="L1589" s="7">
        <v>0</v>
      </c>
      <c r="M1589" s="7" t="str" cm="1">
        <f t="array" ref="M1589">_xlfn.IFS(H1589=1,H$1,I1589=1,I$1,J1589=1,J$1,K1589=1,K$1,L1589=1,L$1)</f>
        <v>Together</v>
      </c>
      <c r="N1589" s="7">
        <v>0</v>
      </c>
      <c r="O1589" s="7">
        <v>0</v>
      </c>
      <c r="P1589" s="7">
        <v>1</v>
      </c>
      <c r="Q1589" s="7">
        <v>0</v>
      </c>
      <c r="R1589" s="7" t="str" cm="1">
        <f t="array" ref="R1589">_xlfn.IFS(N1589=1,N$1,O1589=1,O$1,P1589=1,P$1,Q1589=1,Q$1)</f>
        <v>Master</v>
      </c>
      <c r="S1589" t="s">
        <v>70</v>
      </c>
      <c r="T1589" s="7">
        <v>0</v>
      </c>
      <c r="U1589" s="7">
        <v>364</v>
      </c>
      <c r="V1589" s="7">
        <v>10</v>
      </c>
      <c r="W1589" s="7">
        <v>159</v>
      </c>
      <c r="X1589" s="7">
        <v>0</v>
      </c>
      <c r="Y1589" s="7">
        <v>34</v>
      </c>
      <c r="Z1589" s="20">
        <f>SUM(U1589:Y1589)</f>
        <v>567</v>
      </c>
      <c r="AA1589" s="7">
        <v>10</v>
      </c>
      <c r="AB1589" s="7">
        <v>556</v>
      </c>
      <c r="AC1589" s="7">
        <v>2</v>
      </c>
      <c r="AD1589" s="7">
        <v>3</v>
      </c>
      <c r="AE1589" s="7">
        <v>1</v>
      </c>
      <c r="AF1589" s="7">
        <v>6</v>
      </c>
      <c r="AG1589" s="7">
        <v>4</v>
      </c>
      <c r="AH1589" s="7">
        <v>0</v>
      </c>
      <c r="AI1589" s="7">
        <v>0</v>
      </c>
      <c r="AJ1589" s="7">
        <v>0</v>
      </c>
      <c r="AK1589" s="7">
        <v>0</v>
      </c>
      <c r="AL1589" s="7">
        <v>0</v>
      </c>
      <c r="AM1589" s="7">
        <v>0</v>
      </c>
      <c r="AN1589" s="7">
        <v>0</v>
      </c>
      <c r="AO1589" s="8">
        <v>43966</v>
      </c>
      <c r="AQ1589">
        <f>IF($AI1589=1,H1589,0)</f>
        <v>0</v>
      </c>
      <c r="AR1589">
        <f>IF($AI1589=1,I1589,0)</f>
        <v>0</v>
      </c>
      <c r="AS1589">
        <f>IF($AI1589=1,K1589,0)</f>
        <v>0</v>
      </c>
      <c r="AT1589">
        <f>IF($AI1589=1,J1589,0)</f>
        <v>0</v>
      </c>
      <c r="AU1589">
        <f>IF($AI1589=1,L1589,0)</f>
        <v>0</v>
      </c>
      <c r="AW1589">
        <f>IF($AL1589=1,U1589,0)</f>
        <v>0</v>
      </c>
      <c r="AX1589">
        <f>IF($AL1589=1,V1589,0)</f>
        <v>0</v>
      </c>
      <c r="AY1589">
        <f>IF($AL1589=1,W1589,0)</f>
        <v>0</v>
      </c>
      <c r="AZ1589">
        <f>IF($AL1589=1,X1589,0)</f>
        <v>0</v>
      </c>
      <c r="BA1589">
        <f>IF($AL1589=1,Y1589,0)</f>
        <v>0</v>
      </c>
      <c r="BC1589">
        <f>IF($AM1589=1,N1589,0)</f>
        <v>0</v>
      </c>
      <c r="BD1589">
        <f>IF($AM1589=1,O1589,0)</f>
        <v>0</v>
      </c>
      <c r="BE1589">
        <f>IF($AM1589=1,P1589,0)</f>
        <v>0</v>
      </c>
      <c r="BF1589">
        <f>IF($AM1589=1,Q1589,0)</f>
        <v>0</v>
      </c>
    </row>
    <row r="1590" spans="1:58" x14ac:dyDescent="0.3">
      <c r="A1590" s="7">
        <v>1727</v>
      </c>
      <c r="B1590" s="6">
        <v>117003</v>
      </c>
      <c r="C1590" s="6" t="str">
        <f>VLOOKUP(B1590,incomegroup,3,TRUE)</f>
        <v>Lower income</v>
      </c>
      <c r="D1590" s="7">
        <v>1</v>
      </c>
      <c r="E1590" s="7">
        <v>0</v>
      </c>
      <c r="F1590" s="7">
        <f>SUM(D1590:E1590)</f>
        <v>1</v>
      </c>
      <c r="G1590" s="7">
        <v>45</v>
      </c>
      <c r="H1590" s="7">
        <v>0</v>
      </c>
      <c r="I1590" s="7">
        <v>1</v>
      </c>
      <c r="J1590" s="7">
        <v>0</v>
      </c>
      <c r="K1590" s="7">
        <v>0</v>
      </c>
      <c r="L1590" s="7">
        <v>0</v>
      </c>
      <c r="M1590" s="7" t="str" cm="1">
        <f t="array" ref="M1590">_xlfn.IFS(H1590=1,H$1,I1590=1,I$1,J1590=1,J$1,K1590=1,K$1,L1590=1,L$1)</f>
        <v>Married</v>
      </c>
      <c r="N1590" s="7">
        <v>0</v>
      </c>
      <c r="O1590" s="7">
        <v>0</v>
      </c>
      <c r="P1590" s="7">
        <v>0</v>
      </c>
      <c r="Q1590" s="7">
        <v>0</v>
      </c>
      <c r="R1590" s="7" t="e" cm="1">
        <f t="array" ref="R1590">_xlfn.IFS(N1590=1,N$1,O1590=1,O$1,P1590=1,P$1,Q1590=1,Q$1)</f>
        <v>#N/A</v>
      </c>
      <c r="S1590" t="s">
        <v>71</v>
      </c>
      <c r="T1590" s="7">
        <v>37</v>
      </c>
      <c r="U1590" s="7">
        <v>14</v>
      </c>
      <c r="V1590" s="7">
        <v>34</v>
      </c>
      <c r="W1590" s="7">
        <v>83</v>
      </c>
      <c r="X1590" s="7">
        <v>28</v>
      </c>
      <c r="Y1590" s="7">
        <v>55</v>
      </c>
      <c r="Z1590" s="20">
        <f>SUM(U1590:Y1590)</f>
        <v>214</v>
      </c>
      <c r="AA1590" s="7">
        <v>48</v>
      </c>
      <c r="AB1590" s="7">
        <v>165</v>
      </c>
      <c r="AC1590" s="7">
        <v>3</v>
      </c>
      <c r="AD1590" s="7">
        <v>2</v>
      </c>
      <c r="AE1590" s="7">
        <v>0</v>
      </c>
      <c r="AF1590" s="7">
        <v>4</v>
      </c>
      <c r="AG1590" s="7">
        <v>5</v>
      </c>
      <c r="AH1590" s="7">
        <v>0</v>
      </c>
      <c r="AI1590" s="7">
        <v>0</v>
      </c>
      <c r="AJ1590" s="7">
        <v>0</v>
      </c>
      <c r="AK1590" s="7">
        <v>0</v>
      </c>
      <c r="AL1590" s="7">
        <v>0</v>
      </c>
      <c r="AM1590" s="7">
        <v>0</v>
      </c>
      <c r="AN1590" s="7">
        <v>0</v>
      </c>
      <c r="AO1590" s="8">
        <v>43966</v>
      </c>
      <c r="AQ1590">
        <f>IF($AI1590=1,H1590,0)</f>
        <v>0</v>
      </c>
      <c r="AR1590">
        <f>IF($AI1590=1,I1590,0)</f>
        <v>0</v>
      </c>
      <c r="AS1590">
        <f>IF($AI1590=1,K1590,0)</f>
        <v>0</v>
      </c>
      <c r="AT1590">
        <f>IF($AI1590=1,J1590,0)</f>
        <v>0</v>
      </c>
      <c r="AU1590">
        <f>IF($AI1590=1,L1590,0)</f>
        <v>0</v>
      </c>
      <c r="AW1590">
        <f>IF($AL1590=1,U1590,0)</f>
        <v>0</v>
      </c>
      <c r="AX1590">
        <f>IF($AL1590=1,V1590,0)</f>
        <v>0</v>
      </c>
      <c r="AY1590">
        <f>IF($AL1590=1,W1590,0)</f>
        <v>0</v>
      </c>
      <c r="AZ1590">
        <f>IF($AL1590=1,X1590,0)</f>
        <v>0</v>
      </c>
      <c r="BA1590">
        <f>IF($AL1590=1,Y1590,0)</f>
        <v>0</v>
      </c>
      <c r="BC1590">
        <f>IF($AM1590=1,N1590,0)</f>
        <v>0</v>
      </c>
      <c r="BD1590">
        <f>IF($AM1590=1,O1590,0)</f>
        <v>0</v>
      </c>
      <c r="BE1590">
        <f>IF($AM1590=1,P1590,0)</f>
        <v>0</v>
      </c>
      <c r="BF1590">
        <f>IF($AM1590=1,Q1590,0)</f>
        <v>0</v>
      </c>
    </row>
    <row r="1591" spans="1:58" x14ac:dyDescent="0.3">
      <c r="A1591" s="7">
        <v>2762</v>
      </c>
      <c r="B1591" s="6">
        <v>136075</v>
      </c>
      <c r="C1591" s="6" t="str">
        <f>VLOOKUP(B1591,incomegroup,3,TRUE)</f>
        <v>Lower income</v>
      </c>
      <c r="D1591" s="7">
        <v>1</v>
      </c>
      <c r="E1591" s="7">
        <v>0</v>
      </c>
      <c r="F1591" s="7">
        <f>SUM(D1591:E1591)</f>
        <v>1</v>
      </c>
      <c r="G1591" s="7">
        <v>37</v>
      </c>
      <c r="H1591" s="7">
        <v>0</v>
      </c>
      <c r="I1591" s="7">
        <v>0</v>
      </c>
      <c r="J1591" s="7">
        <v>1</v>
      </c>
      <c r="K1591" s="7">
        <v>0</v>
      </c>
      <c r="L1591" s="7">
        <v>0</v>
      </c>
      <c r="M1591" s="7" t="str" cm="1">
        <f t="array" ref="M1591">_xlfn.IFS(H1591=1,H$1,I1591=1,I$1,J1591=1,J$1,K1591=1,K$1,L1591=1,L$1)</f>
        <v>Together</v>
      </c>
      <c r="N1591" s="7">
        <v>0</v>
      </c>
      <c r="O1591" s="7">
        <v>1</v>
      </c>
      <c r="P1591" s="7">
        <v>0</v>
      </c>
      <c r="Q1591" s="7">
        <v>0</v>
      </c>
      <c r="R1591" s="7" t="str" cm="1">
        <f t="array" ref="R1591">_xlfn.IFS(N1591=1,N$1,O1591=1,O$1,P1591=1,P$1,Q1591=1,Q$1)</f>
        <v>Graduate</v>
      </c>
      <c r="S1591" t="s">
        <v>69</v>
      </c>
      <c r="T1591" s="7">
        <v>54</v>
      </c>
      <c r="U1591" s="7">
        <v>174</v>
      </c>
      <c r="V1591" s="7">
        <v>0</v>
      </c>
      <c r="W1591" s="7">
        <v>113</v>
      </c>
      <c r="X1591" s="7">
        <v>45</v>
      </c>
      <c r="Y1591" s="7">
        <v>4</v>
      </c>
      <c r="Z1591" s="20">
        <f>SUM(U1591:Y1591)</f>
        <v>336</v>
      </c>
      <c r="AA1591" s="7">
        <v>113</v>
      </c>
      <c r="AB1591" s="7">
        <v>223</v>
      </c>
      <c r="AC1591" s="7">
        <v>1</v>
      </c>
      <c r="AD1591" s="7">
        <v>2</v>
      </c>
      <c r="AE1591" s="7">
        <v>0</v>
      </c>
      <c r="AF1591" s="7">
        <v>4</v>
      </c>
      <c r="AG1591" s="7">
        <v>6</v>
      </c>
      <c r="AH1591" s="7">
        <v>0</v>
      </c>
      <c r="AI1591" s="7">
        <v>0</v>
      </c>
      <c r="AJ1591" s="7">
        <v>0</v>
      </c>
      <c r="AK1591" s="7">
        <v>0</v>
      </c>
      <c r="AL1591" s="7">
        <v>0</v>
      </c>
      <c r="AM1591" s="7">
        <v>0</v>
      </c>
      <c r="AN1591" s="7">
        <v>0</v>
      </c>
      <c r="AO1591" s="8">
        <v>43966</v>
      </c>
      <c r="AQ1591">
        <f>IF($AI1591=1,H1591,0)</f>
        <v>0</v>
      </c>
      <c r="AR1591">
        <f>IF($AI1591=1,I1591,0)</f>
        <v>0</v>
      </c>
      <c r="AS1591">
        <f>IF($AI1591=1,K1591,0)</f>
        <v>0</v>
      </c>
      <c r="AT1591">
        <f>IF($AI1591=1,J1591,0)</f>
        <v>0</v>
      </c>
      <c r="AU1591">
        <f>IF($AI1591=1,L1591,0)</f>
        <v>0</v>
      </c>
      <c r="AW1591">
        <f>IF($AL1591=1,U1591,0)</f>
        <v>0</v>
      </c>
      <c r="AX1591">
        <f>IF($AL1591=1,V1591,0)</f>
        <v>0</v>
      </c>
      <c r="AY1591">
        <f>IF($AL1591=1,W1591,0)</f>
        <v>0</v>
      </c>
      <c r="AZ1591">
        <f>IF($AL1591=1,X1591,0)</f>
        <v>0</v>
      </c>
      <c r="BA1591">
        <f>IF($AL1591=1,Y1591,0)</f>
        <v>0</v>
      </c>
      <c r="BC1591">
        <f>IF($AM1591=1,N1591,0)</f>
        <v>0</v>
      </c>
      <c r="BD1591">
        <f>IF($AM1591=1,O1591,0)</f>
        <v>0</v>
      </c>
      <c r="BE1591">
        <f>IF($AM1591=1,P1591,0)</f>
        <v>0</v>
      </c>
      <c r="BF1591">
        <f>IF($AM1591=1,Q1591,0)</f>
        <v>0</v>
      </c>
    </row>
    <row r="1592" spans="1:58" x14ac:dyDescent="0.3">
      <c r="A1592" s="7">
        <v>1223</v>
      </c>
      <c r="B1592" s="6">
        <v>122212</v>
      </c>
      <c r="C1592" s="6" t="str">
        <f>VLOOKUP(B1592,incomegroup,3,TRUE)</f>
        <v>Lower income</v>
      </c>
      <c r="D1592" s="7">
        <v>1</v>
      </c>
      <c r="E1592" s="7">
        <v>0</v>
      </c>
      <c r="F1592" s="7">
        <f>SUM(D1592:E1592)</f>
        <v>1</v>
      </c>
      <c r="G1592" s="7">
        <v>45</v>
      </c>
      <c r="H1592" s="7">
        <v>0</v>
      </c>
      <c r="I1592" s="7">
        <v>1</v>
      </c>
      <c r="J1592" s="7">
        <v>0</v>
      </c>
      <c r="K1592" s="7">
        <v>0</v>
      </c>
      <c r="L1592" s="7">
        <v>0</v>
      </c>
      <c r="M1592" s="7" t="str" cm="1">
        <f t="array" ref="M1592">_xlfn.IFS(H1592=1,H$1,I1592=1,I$1,J1592=1,J$1,K1592=1,K$1,L1592=1,L$1)</f>
        <v>Married</v>
      </c>
      <c r="N1592" s="7">
        <v>0</v>
      </c>
      <c r="O1592" s="7">
        <v>0</v>
      </c>
      <c r="P1592" s="7">
        <v>0</v>
      </c>
      <c r="Q1592" s="7">
        <v>0</v>
      </c>
      <c r="R1592" s="7" t="e" cm="1">
        <f t="array" ref="R1592">_xlfn.IFS(N1592=1,N$1,O1592=1,O$1,P1592=1,P$1,Q1592=1,Q$1)</f>
        <v>#N/A</v>
      </c>
      <c r="S1592" t="s">
        <v>71</v>
      </c>
      <c r="T1592" s="7">
        <v>49</v>
      </c>
      <c r="U1592" s="7">
        <v>28</v>
      </c>
      <c r="V1592" s="7">
        <v>50</v>
      </c>
      <c r="W1592" s="7">
        <v>110</v>
      </c>
      <c r="X1592" s="7">
        <v>33</v>
      </c>
      <c r="Y1592" s="7">
        <v>44</v>
      </c>
      <c r="Z1592" s="20">
        <f>SUM(U1592:Y1592)</f>
        <v>265</v>
      </c>
      <c r="AA1592" s="7">
        <v>116</v>
      </c>
      <c r="AB1592" s="7">
        <v>149</v>
      </c>
      <c r="AC1592" s="7">
        <v>2</v>
      </c>
      <c r="AD1592" s="7">
        <v>2</v>
      </c>
      <c r="AE1592" s="7">
        <v>0</v>
      </c>
      <c r="AF1592" s="7">
        <v>4</v>
      </c>
      <c r="AG1592" s="7">
        <v>6</v>
      </c>
      <c r="AH1592" s="7">
        <v>0</v>
      </c>
      <c r="AI1592" s="7">
        <v>0</v>
      </c>
      <c r="AJ1592" s="7">
        <v>0</v>
      </c>
      <c r="AK1592" s="7">
        <v>0</v>
      </c>
      <c r="AL1592" s="7">
        <v>0</v>
      </c>
      <c r="AM1592" s="7">
        <v>0</v>
      </c>
      <c r="AN1592" s="7">
        <v>0</v>
      </c>
      <c r="AO1592" s="8">
        <v>43966</v>
      </c>
      <c r="AQ1592">
        <f>IF($AI1592=1,H1592,0)</f>
        <v>0</v>
      </c>
      <c r="AR1592">
        <f>IF($AI1592=1,I1592,0)</f>
        <v>0</v>
      </c>
      <c r="AS1592">
        <f>IF($AI1592=1,K1592,0)</f>
        <v>0</v>
      </c>
      <c r="AT1592">
        <f>IF($AI1592=1,J1592,0)</f>
        <v>0</v>
      </c>
      <c r="AU1592">
        <f>IF($AI1592=1,L1592,0)</f>
        <v>0</v>
      </c>
      <c r="AW1592">
        <f>IF($AL1592=1,U1592,0)</f>
        <v>0</v>
      </c>
      <c r="AX1592">
        <f>IF($AL1592=1,V1592,0)</f>
        <v>0</v>
      </c>
      <c r="AY1592">
        <f>IF($AL1592=1,W1592,0)</f>
        <v>0</v>
      </c>
      <c r="AZ1592">
        <f>IF($AL1592=1,X1592,0)</f>
        <v>0</v>
      </c>
      <c r="BA1592">
        <f>IF($AL1592=1,Y1592,0)</f>
        <v>0</v>
      </c>
      <c r="BC1592">
        <f>IF($AM1592=1,N1592,0)</f>
        <v>0</v>
      </c>
      <c r="BD1592">
        <f>IF($AM1592=1,O1592,0)</f>
        <v>0</v>
      </c>
      <c r="BE1592">
        <f>IF($AM1592=1,P1592,0)</f>
        <v>0</v>
      </c>
      <c r="BF1592">
        <f>IF($AM1592=1,Q1592,0)</f>
        <v>0</v>
      </c>
    </row>
    <row r="1593" spans="1:58" x14ac:dyDescent="0.3">
      <c r="A1593" s="7">
        <v>1097</v>
      </c>
      <c r="B1593" s="6">
        <v>124594</v>
      </c>
      <c r="C1593" s="6" t="str">
        <f>VLOOKUP(B1593,incomegroup,3,TRUE)</f>
        <v>Lower income</v>
      </c>
      <c r="D1593" s="7">
        <v>1</v>
      </c>
      <c r="E1593" s="7">
        <v>0</v>
      </c>
      <c r="F1593" s="7">
        <f>SUM(D1593:E1593)</f>
        <v>1</v>
      </c>
      <c r="G1593" s="7">
        <v>41</v>
      </c>
      <c r="H1593" s="7">
        <v>0</v>
      </c>
      <c r="I1593" s="7">
        <v>0</v>
      </c>
      <c r="J1593" s="7">
        <v>1</v>
      </c>
      <c r="K1593" s="7">
        <v>0</v>
      </c>
      <c r="L1593" s="7">
        <v>0</v>
      </c>
      <c r="M1593" s="7" t="str" cm="1">
        <f t="array" ref="M1593">_xlfn.IFS(H1593=1,H$1,I1593=1,I$1,J1593=1,J$1,K1593=1,K$1,L1593=1,L$1)</f>
        <v>Together</v>
      </c>
      <c r="N1593" s="7">
        <v>1</v>
      </c>
      <c r="O1593" s="7">
        <v>0</v>
      </c>
      <c r="P1593" s="7">
        <v>0</v>
      </c>
      <c r="Q1593" s="7">
        <v>0</v>
      </c>
      <c r="R1593" s="7" t="str" cm="1">
        <f t="array" ref="R1593">_xlfn.IFS(N1593=1,N$1,O1593=1,O$1,P1593=1,P$1,Q1593=1,Q$1)</f>
        <v>Basic</v>
      </c>
      <c r="S1593" t="s">
        <v>71</v>
      </c>
      <c r="T1593" s="7">
        <v>94</v>
      </c>
      <c r="U1593" s="7">
        <v>5</v>
      </c>
      <c r="V1593" s="7">
        <v>15</v>
      </c>
      <c r="W1593" s="7">
        <v>30</v>
      </c>
      <c r="X1593" s="7">
        <v>51</v>
      </c>
      <c r="Y1593" s="7">
        <v>0</v>
      </c>
      <c r="Z1593" s="20">
        <f>SUM(U1593:Y1593)</f>
        <v>101</v>
      </c>
      <c r="AA1593" s="7">
        <v>46</v>
      </c>
      <c r="AB1593" s="7">
        <v>56</v>
      </c>
      <c r="AC1593" s="7">
        <v>1</v>
      </c>
      <c r="AD1593" s="7">
        <v>1</v>
      </c>
      <c r="AE1593" s="7">
        <v>0</v>
      </c>
      <c r="AF1593" s="7">
        <v>3</v>
      </c>
      <c r="AG1593" s="7">
        <v>5</v>
      </c>
      <c r="AH1593" s="7">
        <v>0</v>
      </c>
      <c r="AI1593" s="7">
        <v>0</v>
      </c>
      <c r="AJ1593" s="7">
        <v>0</v>
      </c>
      <c r="AK1593" s="7">
        <v>0</v>
      </c>
      <c r="AL1593" s="7">
        <v>0</v>
      </c>
      <c r="AM1593" s="7">
        <v>0</v>
      </c>
      <c r="AN1593" s="7">
        <v>0</v>
      </c>
      <c r="AO1593" s="8">
        <v>43967</v>
      </c>
      <c r="AQ1593">
        <f>IF($AI1593=1,H1593,0)</f>
        <v>0</v>
      </c>
      <c r="AR1593">
        <f>IF($AI1593=1,I1593,0)</f>
        <v>0</v>
      </c>
      <c r="AS1593">
        <f>IF($AI1593=1,K1593,0)</f>
        <v>0</v>
      </c>
      <c r="AT1593">
        <f>IF($AI1593=1,J1593,0)</f>
        <v>0</v>
      </c>
      <c r="AU1593">
        <f>IF($AI1593=1,L1593,0)</f>
        <v>0</v>
      </c>
      <c r="AW1593">
        <f>IF($AL1593=1,U1593,0)</f>
        <v>0</v>
      </c>
      <c r="AX1593">
        <f>IF($AL1593=1,V1593,0)</f>
        <v>0</v>
      </c>
      <c r="AY1593">
        <f>IF($AL1593=1,W1593,0)</f>
        <v>0</v>
      </c>
      <c r="AZ1593">
        <f>IF($AL1593=1,X1593,0)</f>
        <v>0</v>
      </c>
      <c r="BA1593">
        <f>IF($AL1593=1,Y1593,0)</f>
        <v>0</v>
      </c>
      <c r="BC1593">
        <f>IF($AM1593=1,N1593,0)</f>
        <v>0</v>
      </c>
      <c r="BD1593">
        <f>IF($AM1593=1,O1593,0)</f>
        <v>0</v>
      </c>
      <c r="BE1593">
        <f>IF($AM1593=1,P1593,0)</f>
        <v>0</v>
      </c>
      <c r="BF1593">
        <f>IF($AM1593=1,Q1593,0)</f>
        <v>0</v>
      </c>
    </row>
    <row r="1594" spans="1:58" x14ac:dyDescent="0.3">
      <c r="A1594" s="7">
        <v>2619</v>
      </c>
      <c r="B1594" s="6">
        <v>124594</v>
      </c>
      <c r="C1594" s="6" t="str">
        <f>VLOOKUP(B1594,incomegroup,3,TRUE)</f>
        <v>Lower income</v>
      </c>
      <c r="D1594" s="7">
        <v>1</v>
      </c>
      <c r="E1594" s="7">
        <v>0</v>
      </c>
      <c r="F1594" s="7">
        <f>SUM(D1594:E1594)</f>
        <v>1</v>
      </c>
      <c r="G1594" s="7">
        <v>41</v>
      </c>
      <c r="H1594" s="7">
        <v>0</v>
      </c>
      <c r="I1594" s="7">
        <v>0</v>
      </c>
      <c r="J1594" s="7">
        <v>1</v>
      </c>
      <c r="K1594" s="7">
        <v>0</v>
      </c>
      <c r="L1594" s="7">
        <v>0</v>
      </c>
      <c r="M1594" s="7" t="str" cm="1">
        <f t="array" ref="M1594">_xlfn.IFS(H1594=1,H$1,I1594=1,I$1,J1594=1,J$1,K1594=1,K$1,L1594=1,L$1)</f>
        <v>Together</v>
      </c>
      <c r="N1594" s="7">
        <v>1</v>
      </c>
      <c r="O1594" s="7">
        <v>0</v>
      </c>
      <c r="P1594" s="7">
        <v>0</v>
      </c>
      <c r="Q1594" s="7">
        <v>0</v>
      </c>
      <c r="R1594" s="7" t="str" cm="1">
        <f t="array" ref="R1594">_xlfn.IFS(N1594=1,N$1,O1594=1,O$1,P1594=1,P$1,Q1594=1,Q$1)</f>
        <v>Basic</v>
      </c>
      <c r="S1594" t="s">
        <v>72</v>
      </c>
      <c r="T1594" s="7">
        <v>94</v>
      </c>
      <c r="U1594" s="7">
        <v>5</v>
      </c>
      <c r="V1594" s="7">
        <v>15</v>
      </c>
      <c r="W1594" s="7">
        <v>30</v>
      </c>
      <c r="X1594" s="7">
        <v>51</v>
      </c>
      <c r="Y1594" s="7">
        <v>0</v>
      </c>
      <c r="Z1594" s="20">
        <f>SUM(U1594:Y1594)</f>
        <v>101</v>
      </c>
      <c r="AA1594" s="7">
        <v>46</v>
      </c>
      <c r="AB1594" s="7">
        <v>56</v>
      </c>
      <c r="AC1594" s="7">
        <v>1</v>
      </c>
      <c r="AD1594" s="7">
        <v>1</v>
      </c>
      <c r="AE1594" s="7">
        <v>0</v>
      </c>
      <c r="AF1594" s="7">
        <v>3</v>
      </c>
      <c r="AG1594" s="7">
        <v>5</v>
      </c>
      <c r="AH1594" s="7">
        <v>0</v>
      </c>
      <c r="AI1594" s="7">
        <v>0</v>
      </c>
      <c r="AJ1594" s="7">
        <v>0</v>
      </c>
      <c r="AK1594" s="7">
        <v>0</v>
      </c>
      <c r="AL1594" s="7">
        <v>0</v>
      </c>
      <c r="AM1594" s="7">
        <v>0</v>
      </c>
      <c r="AN1594" s="7">
        <v>0</v>
      </c>
      <c r="AO1594" s="8">
        <v>43967</v>
      </c>
      <c r="AQ1594">
        <f>IF($AI1594=1,H1594,0)</f>
        <v>0</v>
      </c>
      <c r="AR1594">
        <f>IF($AI1594=1,I1594,0)</f>
        <v>0</v>
      </c>
      <c r="AS1594">
        <f>IF($AI1594=1,K1594,0)</f>
        <v>0</v>
      </c>
      <c r="AT1594">
        <f>IF($AI1594=1,J1594,0)</f>
        <v>0</v>
      </c>
      <c r="AU1594">
        <f>IF($AI1594=1,L1594,0)</f>
        <v>0</v>
      </c>
      <c r="AW1594">
        <f>IF($AL1594=1,U1594,0)</f>
        <v>0</v>
      </c>
      <c r="AX1594">
        <f>IF($AL1594=1,V1594,0)</f>
        <v>0</v>
      </c>
      <c r="AY1594">
        <f>IF($AL1594=1,W1594,0)</f>
        <v>0</v>
      </c>
      <c r="AZ1594">
        <f>IF($AL1594=1,X1594,0)</f>
        <v>0</v>
      </c>
      <c r="BA1594">
        <f>IF($AL1594=1,Y1594,0)</f>
        <v>0</v>
      </c>
      <c r="BC1594">
        <f>IF($AM1594=1,N1594,0)</f>
        <v>0</v>
      </c>
      <c r="BD1594">
        <f>IF($AM1594=1,O1594,0)</f>
        <v>0</v>
      </c>
      <c r="BE1594">
        <f>IF($AM1594=1,P1594,0)</f>
        <v>0</v>
      </c>
      <c r="BF1594">
        <f>IF($AM1594=1,Q1594,0)</f>
        <v>0</v>
      </c>
    </row>
    <row r="1595" spans="1:58" x14ac:dyDescent="0.3">
      <c r="A1595" s="7">
        <v>2557</v>
      </c>
      <c r="B1595" s="6">
        <v>178093</v>
      </c>
      <c r="C1595" s="6" t="str">
        <f>VLOOKUP(B1595,incomegroup,3,TRUE)</f>
        <v>Middle Income</v>
      </c>
      <c r="D1595" s="7">
        <v>0</v>
      </c>
      <c r="E1595" s="7">
        <v>0</v>
      </c>
      <c r="F1595" s="7">
        <f>SUM(D1595:E1595)</f>
        <v>0</v>
      </c>
      <c r="G1595" s="7">
        <v>73</v>
      </c>
      <c r="H1595" s="7">
        <v>0</v>
      </c>
      <c r="I1595" s="7">
        <v>0</v>
      </c>
      <c r="J1595" s="7">
        <v>1</v>
      </c>
      <c r="K1595" s="7">
        <v>0</v>
      </c>
      <c r="L1595" s="7">
        <v>0</v>
      </c>
      <c r="M1595" s="7" t="str" cm="1">
        <f t="array" ref="M1595">_xlfn.IFS(H1595=1,H$1,I1595=1,I$1,J1595=1,J$1,K1595=1,K$1,L1595=1,L$1)</f>
        <v>Together</v>
      </c>
      <c r="N1595" s="7">
        <v>0</v>
      </c>
      <c r="O1595" s="7">
        <v>0</v>
      </c>
      <c r="P1595" s="7">
        <v>1</v>
      </c>
      <c r="Q1595" s="7">
        <v>0</v>
      </c>
      <c r="R1595" s="7" t="str" cm="1">
        <f t="array" ref="R1595">_xlfn.IFS(N1595=1,N$1,O1595=1,O$1,P1595=1,P$1,Q1595=1,Q$1)</f>
        <v>Master</v>
      </c>
      <c r="S1595" t="s">
        <v>70</v>
      </c>
      <c r="T1595" s="7">
        <v>53</v>
      </c>
      <c r="U1595" s="7">
        <v>839</v>
      </c>
      <c r="V1595" s="7">
        <v>73</v>
      </c>
      <c r="W1595" s="7">
        <v>1457</v>
      </c>
      <c r="X1595" s="7">
        <v>30</v>
      </c>
      <c r="Y1595" s="7">
        <v>98</v>
      </c>
      <c r="Z1595" s="20">
        <f>SUM(U1595:Y1595)</f>
        <v>2497</v>
      </c>
      <c r="AA1595" s="7">
        <v>23</v>
      </c>
      <c r="AB1595" s="7">
        <v>2474</v>
      </c>
      <c r="AC1595" s="7">
        <v>1</v>
      </c>
      <c r="AD1595" s="7">
        <v>4</v>
      </c>
      <c r="AE1595" s="7">
        <v>7</v>
      </c>
      <c r="AF1595" s="7">
        <v>5</v>
      </c>
      <c r="AG1595" s="7">
        <v>1</v>
      </c>
      <c r="AH1595" s="7">
        <v>0</v>
      </c>
      <c r="AI1595" s="7">
        <v>0</v>
      </c>
      <c r="AJ1595" s="7">
        <v>0</v>
      </c>
      <c r="AK1595" s="7">
        <v>0</v>
      </c>
      <c r="AL1595" s="7">
        <v>0</v>
      </c>
      <c r="AM1595" s="7">
        <v>0</v>
      </c>
      <c r="AN1595" s="7">
        <v>0</v>
      </c>
      <c r="AO1595" s="8">
        <v>43968</v>
      </c>
      <c r="AQ1595">
        <f>IF($AI1595=1,H1595,0)</f>
        <v>0</v>
      </c>
      <c r="AR1595">
        <f>IF($AI1595=1,I1595,0)</f>
        <v>0</v>
      </c>
      <c r="AS1595">
        <f>IF($AI1595=1,K1595,0)</f>
        <v>0</v>
      </c>
      <c r="AT1595">
        <f>IF($AI1595=1,J1595,0)</f>
        <v>0</v>
      </c>
      <c r="AU1595">
        <f>IF($AI1595=1,L1595,0)</f>
        <v>0</v>
      </c>
      <c r="AW1595">
        <f>IF($AL1595=1,U1595,0)</f>
        <v>0</v>
      </c>
      <c r="AX1595">
        <f>IF($AL1595=1,V1595,0)</f>
        <v>0</v>
      </c>
      <c r="AY1595">
        <f>IF($AL1595=1,W1595,0)</f>
        <v>0</v>
      </c>
      <c r="AZ1595">
        <f>IF($AL1595=1,X1595,0)</f>
        <v>0</v>
      </c>
      <c r="BA1595">
        <f>IF($AL1595=1,Y1595,0)</f>
        <v>0</v>
      </c>
      <c r="BC1595">
        <f>IF($AM1595=1,N1595,0)</f>
        <v>0</v>
      </c>
      <c r="BD1595">
        <f>IF($AM1595=1,O1595,0)</f>
        <v>0</v>
      </c>
      <c r="BE1595">
        <f>IF($AM1595=1,P1595,0)</f>
        <v>0</v>
      </c>
      <c r="BF1595">
        <f>IF($AM1595=1,Q1595,0)</f>
        <v>0</v>
      </c>
    </row>
    <row r="1596" spans="1:58" x14ac:dyDescent="0.3">
      <c r="A1596" s="7">
        <v>2470</v>
      </c>
      <c r="B1596" s="6">
        <v>135765</v>
      </c>
      <c r="C1596" s="6" t="str">
        <f>VLOOKUP(B1596,incomegroup,3,TRUE)</f>
        <v>Lower income</v>
      </c>
      <c r="D1596" s="7">
        <v>1</v>
      </c>
      <c r="E1596" s="7">
        <v>0</v>
      </c>
      <c r="F1596" s="7">
        <f>SUM(D1596:E1596)</f>
        <v>1</v>
      </c>
      <c r="G1596" s="7">
        <v>30</v>
      </c>
      <c r="H1596" s="7">
        <v>0</v>
      </c>
      <c r="I1596" s="7">
        <v>1</v>
      </c>
      <c r="J1596" s="7">
        <v>0</v>
      </c>
      <c r="K1596" s="7">
        <v>0</v>
      </c>
      <c r="L1596" s="7">
        <v>0</v>
      </c>
      <c r="M1596" s="7" t="str" cm="1">
        <f t="array" ref="M1596">_xlfn.IFS(H1596=1,H$1,I1596=1,I$1,J1596=1,J$1,K1596=1,K$1,L1596=1,L$1)</f>
        <v>Married</v>
      </c>
      <c r="N1596" s="7">
        <v>0</v>
      </c>
      <c r="O1596" s="7">
        <v>1</v>
      </c>
      <c r="P1596" s="7">
        <v>0</v>
      </c>
      <c r="Q1596" s="7">
        <v>0</v>
      </c>
      <c r="R1596" s="7" t="str" cm="1">
        <f t="array" ref="R1596">_xlfn.IFS(N1596=1,N$1,O1596=1,O$1,P1596=1,P$1,Q1596=1,Q$1)</f>
        <v>Graduate</v>
      </c>
      <c r="S1596" t="s">
        <v>73</v>
      </c>
      <c r="T1596" s="7">
        <v>86</v>
      </c>
      <c r="U1596" s="7">
        <v>84</v>
      </c>
      <c r="V1596" s="7">
        <v>11</v>
      </c>
      <c r="W1596" s="7">
        <v>114</v>
      </c>
      <c r="X1596" s="7">
        <v>0</v>
      </c>
      <c r="Y1596" s="7">
        <v>19</v>
      </c>
      <c r="Z1596" s="20">
        <f>SUM(U1596:Y1596)</f>
        <v>228</v>
      </c>
      <c r="AA1596" s="7">
        <v>57</v>
      </c>
      <c r="AB1596" s="7">
        <v>171</v>
      </c>
      <c r="AC1596" s="7">
        <v>2</v>
      </c>
      <c r="AD1596" s="7">
        <v>2</v>
      </c>
      <c r="AE1596" s="7">
        <v>0</v>
      </c>
      <c r="AF1596" s="7">
        <v>4</v>
      </c>
      <c r="AG1596" s="7">
        <v>6</v>
      </c>
      <c r="AH1596" s="7">
        <v>0</v>
      </c>
      <c r="AI1596" s="7">
        <v>0</v>
      </c>
      <c r="AJ1596" s="7">
        <v>0</v>
      </c>
      <c r="AK1596" s="7">
        <v>0</v>
      </c>
      <c r="AL1596" s="7">
        <v>0</v>
      </c>
      <c r="AM1596" s="7">
        <v>0</v>
      </c>
      <c r="AN1596" s="7">
        <v>0</v>
      </c>
      <c r="AO1596" s="8">
        <v>43968</v>
      </c>
      <c r="AQ1596">
        <f>IF($AI1596=1,H1596,0)</f>
        <v>0</v>
      </c>
      <c r="AR1596">
        <f>IF($AI1596=1,I1596,0)</f>
        <v>0</v>
      </c>
      <c r="AS1596">
        <f>IF($AI1596=1,K1596,0)</f>
        <v>0</v>
      </c>
      <c r="AT1596">
        <f>IF($AI1596=1,J1596,0)</f>
        <v>0</v>
      </c>
      <c r="AU1596">
        <f>IF($AI1596=1,L1596,0)</f>
        <v>0</v>
      </c>
      <c r="AW1596">
        <f>IF($AL1596=1,U1596,0)</f>
        <v>0</v>
      </c>
      <c r="AX1596">
        <f>IF($AL1596=1,V1596,0)</f>
        <v>0</v>
      </c>
      <c r="AY1596">
        <f>IF($AL1596=1,W1596,0)</f>
        <v>0</v>
      </c>
      <c r="AZ1596">
        <f>IF($AL1596=1,X1596,0)</f>
        <v>0</v>
      </c>
      <c r="BA1596">
        <f>IF($AL1596=1,Y1596,0)</f>
        <v>0</v>
      </c>
      <c r="BC1596">
        <f>IF($AM1596=1,N1596,0)</f>
        <v>0</v>
      </c>
      <c r="BD1596">
        <f>IF($AM1596=1,O1596,0)</f>
        <v>0</v>
      </c>
      <c r="BE1596">
        <f>IF($AM1596=1,P1596,0)</f>
        <v>0</v>
      </c>
      <c r="BF1596">
        <f>IF($AM1596=1,Q1596,0)</f>
        <v>0</v>
      </c>
    </row>
    <row r="1597" spans="1:58" x14ac:dyDescent="0.3">
      <c r="A1597" s="7">
        <v>1868</v>
      </c>
      <c r="B1597" s="6">
        <v>142243</v>
      </c>
      <c r="C1597" s="6" t="str">
        <f>VLOOKUP(B1597,incomegroup,3,TRUE)</f>
        <v>Lower income</v>
      </c>
      <c r="D1597" s="7">
        <v>1</v>
      </c>
      <c r="E1597" s="7">
        <v>1</v>
      </c>
      <c r="F1597" s="7">
        <f>SUM(D1597:E1597)</f>
        <v>2</v>
      </c>
      <c r="G1597" s="7">
        <v>61</v>
      </c>
      <c r="H1597" s="7">
        <v>0</v>
      </c>
      <c r="I1597" s="7">
        <v>1</v>
      </c>
      <c r="J1597" s="7">
        <v>0</v>
      </c>
      <c r="K1597" s="7">
        <v>0</v>
      </c>
      <c r="L1597" s="7">
        <v>0</v>
      </c>
      <c r="M1597" s="7" t="str" cm="1">
        <f t="array" ref="M1597">_xlfn.IFS(H1597=1,H$1,I1597=1,I$1,J1597=1,J$1,K1597=1,K$1,L1597=1,L$1)</f>
        <v>Married</v>
      </c>
      <c r="N1597" s="7">
        <v>0</v>
      </c>
      <c r="O1597" s="7">
        <v>1</v>
      </c>
      <c r="P1597" s="7">
        <v>0</v>
      </c>
      <c r="Q1597" s="7">
        <v>0</v>
      </c>
      <c r="R1597" s="7" t="str" cm="1">
        <f t="array" ref="R1597">_xlfn.IFS(N1597=1,N$1,O1597=1,O$1,P1597=1,P$1,Q1597=1,Q$1)</f>
        <v>Graduate</v>
      </c>
      <c r="S1597" t="s">
        <v>69</v>
      </c>
      <c r="T1597" s="7">
        <v>34</v>
      </c>
      <c r="U1597" s="7">
        <v>162</v>
      </c>
      <c r="V1597" s="7">
        <v>0</v>
      </c>
      <c r="W1597" s="7">
        <v>7</v>
      </c>
      <c r="X1597" s="7">
        <v>0</v>
      </c>
      <c r="Y1597" s="7">
        <v>0</v>
      </c>
      <c r="Z1597" s="20">
        <f>SUM(U1597:Y1597)</f>
        <v>169</v>
      </c>
      <c r="AA1597" s="7">
        <v>17</v>
      </c>
      <c r="AB1597" s="7">
        <v>152</v>
      </c>
      <c r="AC1597" s="7">
        <v>2</v>
      </c>
      <c r="AD1597" s="7">
        <v>2</v>
      </c>
      <c r="AE1597" s="7">
        <v>0</v>
      </c>
      <c r="AF1597" s="7">
        <v>3</v>
      </c>
      <c r="AG1597" s="7">
        <v>7</v>
      </c>
      <c r="AH1597" s="7">
        <v>0</v>
      </c>
      <c r="AI1597" s="7">
        <v>0</v>
      </c>
      <c r="AJ1597" s="7">
        <v>0</v>
      </c>
      <c r="AK1597" s="7">
        <v>0</v>
      </c>
      <c r="AL1597" s="7">
        <v>0</v>
      </c>
      <c r="AM1597" s="7">
        <v>0</v>
      </c>
      <c r="AN1597" s="7">
        <v>0</v>
      </c>
      <c r="AO1597" s="8">
        <v>43968</v>
      </c>
      <c r="AQ1597">
        <f>IF($AI1597=1,H1597,0)</f>
        <v>0</v>
      </c>
      <c r="AR1597">
        <f>IF($AI1597=1,I1597,0)</f>
        <v>0</v>
      </c>
      <c r="AS1597">
        <f>IF($AI1597=1,K1597,0)</f>
        <v>0</v>
      </c>
      <c r="AT1597">
        <f>IF($AI1597=1,J1597,0)</f>
        <v>0</v>
      </c>
      <c r="AU1597">
        <f>IF($AI1597=1,L1597,0)</f>
        <v>0</v>
      </c>
      <c r="AW1597">
        <f>IF($AL1597=1,U1597,0)</f>
        <v>0</v>
      </c>
      <c r="AX1597">
        <f>IF($AL1597=1,V1597,0)</f>
        <v>0</v>
      </c>
      <c r="AY1597">
        <f>IF($AL1597=1,W1597,0)</f>
        <v>0</v>
      </c>
      <c r="AZ1597">
        <f>IF($AL1597=1,X1597,0)</f>
        <v>0</v>
      </c>
      <c r="BA1597">
        <f>IF($AL1597=1,Y1597,0)</f>
        <v>0</v>
      </c>
      <c r="BC1597">
        <f>IF($AM1597=1,N1597,0)</f>
        <v>0</v>
      </c>
      <c r="BD1597">
        <f>IF($AM1597=1,O1597,0)</f>
        <v>0</v>
      </c>
      <c r="BE1597">
        <f>IF($AM1597=1,P1597,0)</f>
        <v>0</v>
      </c>
      <c r="BF1597">
        <f>IF($AM1597=1,Q1597,0)</f>
        <v>0</v>
      </c>
    </row>
    <row r="1598" spans="1:58" x14ac:dyDescent="0.3">
      <c r="A1598" s="7">
        <v>2714</v>
      </c>
      <c r="B1598" s="6">
        <v>142403</v>
      </c>
      <c r="C1598" s="6" t="str">
        <f>VLOOKUP(B1598,incomegroup,3,TRUE)</f>
        <v>Lower income</v>
      </c>
      <c r="D1598" s="7">
        <v>1</v>
      </c>
      <c r="E1598" s="7">
        <v>0</v>
      </c>
      <c r="F1598" s="7">
        <f>SUM(D1598:E1598)</f>
        <v>1</v>
      </c>
      <c r="G1598" s="7">
        <v>49</v>
      </c>
      <c r="H1598" s="7">
        <v>0</v>
      </c>
      <c r="I1598" s="7">
        <v>1</v>
      </c>
      <c r="J1598" s="7">
        <v>0</v>
      </c>
      <c r="K1598" s="7">
        <v>0</v>
      </c>
      <c r="L1598" s="7">
        <v>0</v>
      </c>
      <c r="M1598" s="7" t="str" cm="1">
        <f t="array" ref="M1598">_xlfn.IFS(H1598=1,H$1,I1598=1,I$1,J1598=1,J$1,K1598=1,K$1,L1598=1,L$1)</f>
        <v>Married</v>
      </c>
      <c r="N1598" s="7">
        <v>0</v>
      </c>
      <c r="O1598" s="7">
        <v>0</v>
      </c>
      <c r="P1598" s="7">
        <v>0</v>
      </c>
      <c r="Q1598" s="7">
        <v>1</v>
      </c>
      <c r="R1598" s="7" t="str" cm="1">
        <f t="array" ref="R1598">_xlfn.IFS(N1598=1,N$1,O1598=1,O$1,P1598=1,P$1,Q1598=1,Q$1)</f>
        <v>PhD</v>
      </c>
      <c r="S1598" t="s">
        <v>69</v>
      </c>
      <c r="T1598" s="7">
        <v>18</v>
      </c>
      <c r="U1598" s="7">
        <v>74</v>
      </c>
      <c r="V1598" s="7">
        <v>3</v>
      </c>
      <c r="W1598" s="7">
        <v>37</v>
      </c>
      <c r="X1598" s="7">
        <v>0</v>
      </c>
      <c r="Y1598" s="7">
        <v>17</v>
      </c>
      <c r="Z1598" s="20">
        <f>SUM(U1598:Y1598)</f>
        <v>131</v>
      </c>
      <c r="AA1598" s="7">
        <v>10</v>
      </c>
      <c r="AB1598" s="7">
        <v>121</v>
      </c>
      <c r="AC1598" s="7">
        <v>1</v>
      </c>
      <c r="AD1598" s="7">
        <v>1</v>
      </c>
      <c r="AE1598" s="7">
        <v>0</v>
      </c>
      <c r="AF1598" s="7">
        <v>3</v>
      </c>
      <c r="AG1598" s="7">
        <v>8</v>
      </c>
      <c r="AH1598" s="7">
        <v>0</v>
      </c>
      <c r="AI1598" s="7">
        <v>0</v>
      </c>
      <c r="AJ1598" s="7">
        <v>0</v>
      </c>
      <c r="AK1598" s="7">
        <v>0</v>
      </c>
      <c r="AL1598" s="7">
        <v>0</v>
      </c>
      <c r="AM1598" s="7">
        <v>0</v>
      </c>
      <c r="AN1598" s="7">
        <v>0</v>
      </c>
      <c r="AO1598" s="8">
        <v>43968</v>
      </c>
      <c r="AQ1598">
        <f>IF($AI1598=1,H1598,0)</f>
        <v>0</v>
      </c>
      <c r="AR1598">
        <f>IF($AI1598=1,I1598,0)</f>
        <v>0</v>
      </c>
      <c r="AS1598">
        <f>IF($AI1598=1,K1598,0)</f>
        <v>0</v>
      </c>
      <c r="AT1598">
        <f>IF($AI1598=1,J1598,0)</f>
        <v>0</v>
      </c>
      <c r="AU1598">
        <f>IF($AI1598=1,L1598,0)</f>
        <v>0</v>
      </c>
      <c r="AW1598">
        <f>IF($AL1598=1,U1598,0)</f>
        <v>0</v>
      </c>
      <c r="AX1598">
        <f>IF($AL1598=1,V1598,0)</f>
        <v>0</v>
      </c>
      <c r="AY1598">
        <f>IF($AL1598=1,W1598,0)</f>
        <v>0</v>
      </c>
      <c r="AZ1598">
        <f>IF($AL1598=1,X1598,0)</f>
        <v>0</v>
      </c>
      <c r="BA1598">
        <f>IF($AL1598=1,Y1598,0)</f>
        <v>0</v>
      </c>
      <c r="BC1598">
        <f>IF($AM1598=1,N1598,0)</f>
        <v>0</v>
      </c>
      <c r="BD1598">
        <f>IF($AM1598=1,O1598,0)</f>
        <v>0</v>
      </c>
      <c r="BE1598">
        <f>IF($AM1598=1,P1598,0)</f>
        <v>0</v>
      </c>
      <c r="BF1598">
        <f>IF($AM1598=1,Q1598,0)</f>
        <v>0</v>
      </c>
    </row>
    <row r="1599" spans="1:58" x14ac:dyDescent="0.3">
      <c r="A1599" s="7">
        <v>1752</v>
      </c>
      <c r="B1599" s="6">
        <v>178939</v>
      </c>
      <c r="C1599" s="6" t="str">
        <f>VLOOKUP(B1599,incomegroup,3,TRUE)</f>
        <v>Middle Income</v>
      </c>
      <c r="D1599" s="7">
        <v>0</v>
      </c>
      <c r="E1599" s="7">
        <v>0</v>
      </c>
      <c r="F1599" s="7">
        <f>SUM(D1599:E1599)</f>
        <v>0</v>
      </c>
      <c r="G1599" s="7">
        <v>69</v>
      </c>
      <c r="H1599" s="7">
        <v>0</v>
      </c>
      <c r="I1599" s="7">
        <v>1</v>
      </c>
      <c r="J1599" s="7">
        <v>0</v>
      </c>
      <c r="K1599" s="7">
        <v>0</v>
      </c>
      <c r="L1599" s="7">
        <v>0</v>
      </c>
      <c r="M1599" s="7" t="str" cm="1">
        <f t="array" ref="M1599">_xlfn.IFS(H1599=1,H$1,I1599=1,I$1,J1599=1,J$1,K1599=1,K$1,L1599=1,L$1)</f>
        <v>Married</v>
      </c>
      <c r="N1599" s="7">
        <v>0</v>
      </c>
      <c r="O1599" s="7">
        <v>0</v>
      </c>
      <c r="P1599" s="7">
        <v>0</v>
      </c>
      <c r="Q1599" s="7">
        <v>1</v>
      </c>
      <c r="R1599" s="7" t="str" cm="1">
        <f t="array" ref="R1599">_xlfn.IFS(N1599=1,N$1,O1599=1,O$1,P1599=1,P$1,Q1599=1,Q$1)</f>
        <v>PhD</v>
      </c>
      <c r="S1599" t="s">
        <v>68</v>
      </c>
      <c r="T1599" s="7">
        <v>57</v>
      </c>
      <c r="U1599" s="7">
        <v>1800</v>
      </c>
      <c r="V1599" s="7">
        <v>261</v>
      </c>
      <c r="W1599" s="7">
        <v>551</v>
      </c>
      <c r="X1599" s="7">
        <v>340</v>
      </c>
      <c r="Y1599" s="7">
        <v>0</v>
      </c>
      <c r="Z1599" s="20">
        <f>SUM(U1599:Y1599)</f>
        <v>2952</v>
      </c>
      <c r="AA1599" s="7">
        <v>465</v>
      </c>
      <c r="AB1599" s="7">
        <v>2487</v>
      </c>
      <c r="AC1599" s="7">
        <v>1</v>
      </c>
      <c r="AD1599" s="7">
        <v>8</v>
      </c>
      <c r="AE1599" s="7">
        <v>5</v>
      </c>
      <c r="AF1599" s="7">
        <v>6</v>
      </c>
      <c r="AG1599" s="7">
        <v>3</v>
      </c>
      <c r="AH1599" s="7">
        <v>0</v>
      </c>
      <c r="AI1599" s="7">
        <v>0</v>
      </c>
      <c r="AJ1599" s="7">
        <v>0</v>
      </c>
      <c r="AK1599" s="7">
        <v>0</v>
      </c>
      <c r="AL1599" s="7">
        <v>0</v>
      </c>
      <c r="AM1599" s="7">
        <v>0</v>
      </c>
      <c r="AN1599" s="7">
        <v>0</v>
      </c>
      <c r="AO1599" s="8">
        <v>43969</v>
      </c>
      <c r="AQ1599">
        <f>IF($AI1599=1,H1599,0)</f>
        <v>0</v>
      </c>
      <c r="AR1599">
        <f>IF($AI1599=1,I1599,0)</f>
        <v>0</v>
      </c>
      <c r="AS1599">
        <f>IF($AI1599=1,K1599,0)</f>
        <v>0</v>
      </c>
      <c r="AT1599">
        <f>IF($AI1599=1,J1599,0)</f>
        <v>0</v>
      </c>
      <c r="AU1599">
        <f>IF($AI1599=1,L1599,0)</f>
        <v>0</v>
      </c>
      <c r="AW1599">
        <f>IF($AL1599=1,U1599,0)</f>
        <v>0</v>
      </c>
      <c r="AX1599">
        <f>IF($AL1599=1,V1599,0)</f>
        <v>0</v>
      </c>
      <c r="AY1599">
        <f>IF($AL1599=1,W1599,0)</f>
        <v>0</v>
      </c>
      <c r="AZ1599">
        <f>IF($AL1599=1,X1599,0)</f>
        <v>0</v>
      </c>
      <c r="BA1599">
        <f>IF($AL1599=1,Y1599,0)</f>
        <v>0</v>
      </c>
      <c r="BC1599">
        <f>IF($AM1599=1,N1599,0)</f>
        <v>0</v>
      </c>
      <c r="BD1599">
        <f>IF($AM1599=1,O1599,0)</f>
        <v>0</v>
      </c>
      <c r="BE1599">
        <f>IF($AM1599=1,P1599,0)</f>
        <v>0</v>
      </c>
      <c r="BF1599">
        <f>IF($AM1599=1,Q1599,0)</f>
        <v>0</v>
      </c>
    </row>
    <row r="1600" spans="1:58" x14ac:dyDescent="0.3">
      <c r="A1600" s="7">
        <v>2622</v>
      </c>
      <c r="B1600" s="6">
        <v>158494</v>
      </c>
      <c r="C1600" s="6" t="str">
        <f>VLOOKUP(B1600,incomegroup,3,TRUE)</f>
        <v>Middle Income</v>
      </c>
      <c r="D1600" s="7">
        <v>0</v>
      </c>
      <c r="E1600" s="7">
        <v>1</v>
      </c>
      <c r="F1600" s="7">
        <f>SUM(D1600:E1600)</f>
        <v>1</v>
      </c>
      <c r="G1600" s="7">
        <v>46</v>
      </c>
      <c r="H1600" s="7">
        <v>0</v>
      </c>
      <c r="I1600" s="7">
        <v>1</v>
      </c>
      <c r="J1600" s="7">
        <v>0</v>
      </c>
      <c r="K1600" s="7">
        <v>0</v>
      </c>
      <c r="L1600" s="7">
        <v>0</v>
      </c>
      <c r="M1600" s="7" t="str" cm="1">
        <f t="array" ref="M1600">_xlfn.IFS(H1600=1,H$1,I1600=1,I$1,J1600=1,J$1,K1600=1,K$1,L1600=1,L$1)</f>
        <v>Married</v>
      </c>
      <c r="N1600" s="7">
        <v>0</v>
      </c>
      <c r="O1600" s="7">
        <v>0</v>
      </c>
      <c r="P1600" s="7">
        <v>1</v>
      </c>
      <c r="Q1600" s="7">
        <v>0</v>
      </c>
      <c r="R1600" s="7" t="str" cm="1">
        <f t="array" ref="R1600">_xlfn.IFS(N1600=1,N$1,O1600=1,O$1,P1600=1,P$1,Q1600=1,Q$1)</f>
        <v>Master</v>
      </c>
      <c r="S1600" t="s">
        <v>68</v>
      </c>
      <c r="T1600" s="7">
        <v>56</v>
      </c>
      <c r="U1600" s="7">
        <v>807</v>
      </c>
      <c r="V1600" s="7">
        <v>19</v>
      </c>
      <c r="W1600" s="7">
        <v>184</v>
      </c>
      <c r="X1600" s="7">
        <v>11</v>
      </c>
      <c r="Y1600" s="7">
        <v>0</v>
      </c>
      <c r="Z1600" s="20">
        <f>SUM(U1600:Y1600)</f>
        <v>1021</v>
      </c>
      <c r="AA1600" s="7">
        <v>51</v>
      </c>
      <c r="AB1600" s="7">
        <v>970</v>
      </c>
      <c r="AC1600" s="7">
        <v>2</v>
      </c>
      <c r="AD1600" s="7">
        <v>6</v>
      </c>
      <c r="AE1600" s="7">
        <v>2</v>
      </c>
      <c r="AF1600" s="7">
        <v>6</v>
      </c>
      <c r="AG1600" s="7">
        <v>6</v>
      </c>
      <c r="AH1600" s="7">
        <v>0</v>
      </c>
      <c r="AI1600" s="7">
        <v>0</v>
      </c>
      <c r="AJ1600" s="7">
        <v>0</v>
      </c>
      <c r="AK1600" s="7">
        <v>0</v>
      </c>
      <c r="AL1600" s="7">
        <v>0</v>
      </c>
      <c r="AM1600" s="7">
        <v>0</v>
      </c>
      <c r="AN1600" s="7">
        <v>0</v>
      </c>
      <c r="AO1600" s="8">
        <v>43969</v>
      </c>
      <c r="AQ1600">
        <f>IF($AI1600=1,H1600,0)</f>
        <v>0</v>
      </c>
      <c r="AR1600">
        <f>IF($AI1600=1,I1600,0)</f>
        <v>0</v>
      </c>
      <c r="AS1600">
        <f>IF($AI1600=1,K1600,0)</f>
        <v>0</v>
      </c>
      <c r="AT1600">
        <f>IF($AI1600=1,J1600,0)</f>
        <v>0</v>
      </c>
      <c r="AU1600">
        <f>IF($AI1600=1,L1600,0)</f>
        <v>0</v>
      </c>
      <c r="AW1600">
        <f>IF($AL1600=1,U1600,0)</f>
        <v>0</v>
      </c>
      <c r="AX1600">
        <f>IF($AL1600=1,V1600,0)</f>
        <v>0</v>
      </c>
      <c r="AY1600">
        <f>IF($AL1600=1,W1600,0)</f>
        <v>0</v>
      </c>
      <c r="AZ1600">
        <f>IF($AL1600=1,X1600,0)</f>
        <v>0</v>
      </c>
      <c r="BA1600">
        <f>IF($AL1600=1,Y1600,0)</f>
        <v>0</v>
      </c>
      <c r="BC1600">
        <f>IF($AM1600=1,N1600,0)</f>
        <v>0</v>
      </c>
      <c r="BD1600">
        <f>IF($AM1600=1,O1600,0)</f>
        <v>0</v>
      </c>
      <c r="BE1600">
        <f>IF($AM1600=1,P1600,0)</f>
        <v>0</v>
      </c>
      <c r="BF1600">
        <f>IF($AM1600=1,Q1600,0)</f>
        <v>0</v>
      </c>
    </row>
    <row r="1601" spans="1:58" x14ac:dyDescent="0.3">
      <c r="A1601" s="7">
        <v>1630</v>
      </c>
      <c r="B1601" s="6">
        <v>155282</v>
      </c>
      <c r="C1601" s="6" t="str">
        <f>VLOOKUP(B1601,incomegroup,3,TRUE)</f>
        <v>Middle Income</v>
      </c>
      <c r="D1601" s="7">
        <v>1</v>
      </c>
      <c r="E1601" s="7">
        <v>0</v>
      </c>
      <c r="F1601" s="7">
        <f>SUM(D1601:E1601)</f>
        <v>1</v>
      </c>
      <c r="G1601" s="7">
        <v>50</v>
      </c>
      <c r="H1601" s="7">
        <v>1</v>
      </c>
      <c r="I1601" s="7">
        <v>0</v>
      </c>
      <c r="J1601" s="7">
        <v>0</v>
      </c>
      <c r="K1601" s="7">
        <v>0</v>
      </c>
      <c r="L1601" s="7">
        <v>0</v>
      </c>
      <c r="M1601" s="7" t="str" cm="1">
        <f t="array" ref="M1601">_xlfn.IFS(H1601=1,H$1,I1601=1,I$1,J1601=1,J$1,K1601=1,K$1,L1601=1,L$1)</f>
        <v>Divorced</v>
      </c>
      <c r="N1601" s="7">
        <v>0</v>
      </c>
      <c r="O1601" s="7">
        <v>0</v>
      </c>
      <c r="P1601" s="7">
        <v>1</v>
      </c>
      <c r="Q1601" s="7">
        <v>0</v>
      </c>
      <c r="R1601" s="7" t="str" cm="1">
        <f t="array" ref="R1601">_xlfn.IFS(N1601=1,N$1,O1601=1,O$1,P1601=1,P$1,Q1601=1,Q$1)</f>
        <v>Master</v>
      </c>
      <c r="S1601" t="s">
        <v>73</v>
      </c>
      <c r="T1601" s="7">
        <v>9</v>
      </c>
      <c r="U1601" s="7">
        <v>351</v>
      </c>
      <c r="V1601" s="7">
        <v>17</v>
      </c>
      <c r="W1601" s="7">
        <v>205</v>
      </c>
      <c r="X1601" s="7">
        <v>22</v>
      </c>
      <c r="Y1601" s="7">
        <v>11</v>
      </c>
      <c r="Z1601" s="20">
        <f>SUM(U1601:Y1601)</f>
        <v>606</v>
      </c>
      <c r="AA1601" s="7">
        <v>53</v>
      </c>
      <c r="AB1601" s="7">
        <v>553</v>
      </c>
      <c r="AC1601" s="7">
        <v>1</v>
      </c>
      <c r="AD1601" s="7">
        <v>3</v>
      </c>
      <c r="AE1601" s="7">
        <v>1</v>
      </c>
      <c r="AF1601" s="7">
        <v>6</v>
      </c>
      <c r="AG1601" s="7">
        <v>4</v>
      </c>
      <c r="AH1601" s="7">
        <v>0</v>
      </c>
      <c r="AI1601" s="7">
        <v>0</v>
      </c>
      <c r="AJ1601" s="7">
        <v>0</v>
      </c>
      <c r="AK1601" s="7">
        <v>0</v>
      </c>
      <c r="AL1601" s="7">
        <v>0</v>
      </c>
      <c r="AM1601" s="7">
        <v>0</v>
      </c>
      <c r="AN1601" s="7">
        <v>0</v>
      </c>
      <c r="AO1601" s="8">
        <v>43970</v>
      </c>
      <c r="AQ1601">
        <f>IF($AI1601=1,H1601,0)</f>
        <v>0</v>
      </c>
      <c r="AR1601">
        <f>IF($AI1601=1,I1601,0)</f>
        <v>0</v>
      </c>
      <c r="AS1601">
        <f>IF($AI1601=1,K1601,0)</f>
        <v>0</v>
      </c>
      <c r="AT1601">
        <f>IF($AI1601=1,J1601,0)</f>
        <v>0</v>
      </c>
      <c r="AU1601">
        <f>IF($AI1601=1,L1601,0)</f>
        <v>0</v>
      </c>
      <c r="AW1601">
        <f>IF($AL1601=1,U1601,0)</f>
        <v>0</v>
      </c>
      <c r="AX1601">
        <f>IF($AL1601=1,V1601,0)</f>
        <v>0</v>
      </c>
      <c r="AY1601">
        <f>IF($AL1601=1,W1601,0)</f>
        <v>0</v>
      </c>
      <c r="AZ1601">
        <f>IF($AL1601=1,X1601,0)</f>
        <v>0</v>
      </c>
      <c r="BA1601">
        <f>IF($AL1601=1,Y1601,0)</f>
        <v>0</v>
      </c>
      <c r="BC1601">
        <f>IF($AM1601=1,N1601,0)</f>
        <v>0</v>
      </c>
      <c r="BD1601">
        <f>IF($AM1601=1,O1601,0)</f>
        <v>0</v>
      </c>
      <c r="BE1601">
        <f>IF($AM1601=1,P1601,0)</f>
        <v>0</v>
      </c>
      <c r="BF1601">
        <f>IF($AM1601=1,Q1601,0)</f>
        <v>0</v>
      </c>
    </row>
    <row r="1602" spans="1:58" x14ac:dyDescent="0.3">
      <c r="A1602" s="7">
        <v>1781</v>
      </c>
      <c r="B1602" s="6">
        <v>161872</v>
      </c>
      <c r="C1602" s="6" t="str">
        <f>VLOOKUP(B1602,incomegroup,3,TRUE)</f>
        <v>Middle Income</v>
      </c>
      <c r="D1602" s="7">
        <v>0</v>
      </c>
      <c r="E1602" s="7">
        <v>1</v>
      </c>
      <c r="F1602" s="7">
        <f>SUM(D1602:E1602)</f>
        <v>1</v>
      </c>
      <c r="G1602" s="7">
        <v>50</v>
      </c>
      <c r="H1602" s="7">
        <v>0</v>
      </c>
      <c r="I1602" s="7">
        <v>1</v>
      </c>
      <c r="J1602" s="7">
        <v>0</v>
      </c>
      <c r="K1602" s="7">
        <v>0</v>
      </c>
      <c r="L1602" s="7">
        <v>0</v>
      </c>
      <c r="M1602" s="7" t="str" cm="1">
        <f t="array" ref="M1602">_xlfn.IFS(H1602=1,H$1,I1602=1,I$1,J1602=1,J$1,K1602=1,K$1,L1602=1,L$1)</f>
        <v>Married</v>
      </c>
      <c r="N1602" s="7">
        <v>0</v>
      </c>
      <c r="O1602" s="7">
        <v>0</v>
      </c>
      <c r="P1602" s="7">
        <v>1</v>
      </c>
      <c r="Q1602" s="7">
        <v>0</v>
      </c>
      <c r="R1602" s="7" t="str" cm="1">
        <f t="array" ref="R1602">_xlfn.IFS(N1602=1,N$1,O1602=1,O$1,P1602=1,P$1,Q1602=1,Q$1)</f>
        <v>Master</v>
      </c>
      <c r="S1602" t="s">
        <v>71</v>
      </c>
      <c r="T1602" s="7">
        <v>81</v>
      </c>
      <c r="U1602" s="7">
        <v>863</v>
      </c>
      <c r="V1602" s="7">
        <v>13</v>
      </c>
      <c r="W1602" s="7">
        <v>416</v>
      </c>
      <c r="X1602" s="7">
        <v>94</v>
      </c>
      <c r="Y1602" s="7">
        <v>71</v>
      </c>
      <c r="Z1602" s="20">
        <f>SUM(U1602:Y1602)</f>
        <v>1457</v>
      </c>
      <c r="AA1602" s="7">
        <v>42</v>
      </c>
      <c r="AB1602" s="7">
        <v>1415</v>
      </c>
      <c r="AC1602" s="7">
        <v>4</v>
      </c>
      <c r="AD1602" s="7">
        <v>4</v>
      </c>
      <c r="AE1602" s="7">
        <v>4</v>
      </c>
      <c r="AF1602" s="7">
        <v>9</v>
      </c>
      <c r="AG1602" s="7">
        <v>4</v>
      </c>
      <c r="AH1602" s="7">
        <v>0</v>
      </c>
      <c r="AI1602" s="7">
        <v>0</v>
      </c>
      <c r="AJ1602" s="7">
        <v>0</v>
      </c>
      <c r="AK1602" s="7">
        <v>0</v>
      </c>
      <c r="AL1602" s="7">
        <v>0</v>
      </c>
      <c r="AM1602" s="7">
        <v>0</v>
      </c>
      <c r="AN1602" s="7">
        <v>0</v>
      </c>
      <c r="AO1602" s="8">
        <v>43970</v>
      </c>
      <c r="AQ1602">
        <f>IF($AI1602=1,H1602,0)</f>
        <v>0</v>
      </c>
      <c r="AR1602">
        <f>IF($AI1602=1,I1602,0)</f>
        <v>0</v>
      </c>
      <c r="AS1602">
        <f>IF($AI1602=1,K1602,0)</f>
        <v>0</v>
      </c>
      <c r="AT1602">
        <f>IF($AI1602=1,J1602,0)</f>
        <v>0</v>
      </c>
      <c r="AU1602">
        <f>IF($AI1602=1,L1602,0)</f>
        <v>0</v>
      </c>
      <c r="AW1602">
        <f>IF($AL1602=1,U1602,0)</f>
        <v>0</v>
      </c>
      <c r="AX1602">
        <f>IF($AL1602=1,V1602,0)</f>
        <v>0</v>
      </c>
      <c r="AY1602">
        <f>IF($AL1602=1,W1602,0)</f>
        <v>0</v>
      </c>
      <c r="AZ1602">
        <f>IF($AL1602=1,X1602,0)</f>
        <v>0</v>
      </c>
      <c r="BA1602">
        <f>IF($AL1602=1,Y1602,0)</f>
        <v>0</v>
      </c>
      <c r="BC1602">
        <f>IF($AM1602=1,N1602,0)</f>
        <v>0</v>
      </c>
      <c r="BD1602">
        <f>IF($AM1602=1,O1602,0)</f>
        <v>0</v>
      </c>
      <c r="BE1602">
        <f>IF($AM1602=1,P1602,0)</f>
        <v>0</v>
      </c>
      <c r="BF1602">
        <f>IF($AM1602=1,Q1602,0)</f>
        <v>0</v>
      </c>
    </row>
    <row r="1603" spans="1:58" x14ac:dyDescent="0.3">
      <c r="A1603" s="7">
        <v>1780</v>
      </c>
      <c r="B1603" s="6">
        <v>119329</v>
      </c>
      <c r="C1603" s="6" t="str">
        <f>VLOOKUP(B1603,incomegroup,3,TRUE)</f>
        <v>Lower income</v>
      </c>
      <c r="D1603" s="7">
        <v>1</v>
      </c>
      <c r="E1603" s="7">
        <v>0</v>
      </c>
      <c r="F1603" s="7">
        <f>SUM(D1603:E1603)</f>
        <v>1</v>
      </c>
      <c r="G1603" s="7">
        <v>52</v>
      </c>
      <c r="H1603" s="7">
        <v>0</v>
      </c>
      <c r="I1603" s="7">
        <v>1</v>
      </c>
      <c r="J1603" s="7">
        <v>0</v>
      </c>
      <c r="K1603" s="7">
        <v>0</v>
      </c>
      <c r="L1603" s="7">
        <v>0</v>
      </c>
      <c r="M1603" s="7" t="str" cm="1">
        <f t="array" ref="M1603">_xlfn.IFS(H1603=1,H$1,I1603=1,I$1,J1603=1,J$1,K1603=1,K$1,L1603=1,L$1)</f>
        <v>Married</v>
      </c>
      <c r="N1603" s="7">
        <v>0</v>
      </c>
      <c r="O1603" s="7">
        <v>1</v>
      </c>
      <c r="P1603" s="7">
        <v>0</v>
      </c>
      <c r="Q1603" s="7">
        <v>0</v>
      </c>
      <c r="R1603" s="7" t="str" cm="1">
        <f t="array" ref="R1603">_xlfn.IFS(N1603=1,N$1,O1603=1,O$1,P1603=1,P$1,Q1603=1,Q$1)</f>
        <v>Graduate</v>
      </c>
      <c r="S1603" t="s">
        <v>73</v>
      </c>
      <c r="T1603" s="7">
        <v>39</v>
      </c>
      <c r="U1603" s="7">
        <v>148</v>
      </c>
      <c r="V1603" s="7">
        <v>6</v>
      </c>
      <c r="W1603" s="7">
        <v>99</v>
      </c>
      <c r="X1603" s="7">
        <v>74</v>
      </c>
      <c r="Y1603" s="7">
        <v>12</v>
      </c>
      <c r="Z1603" s="20">
        <f>SUM(U1603:Y1603)</f>
        <v>339</v>
      </c>
      <c r="AA1603" s="7">
        <v>31</v>
      </c>
      <c r="AB1603" s="7">
        <v>309</v>
      </c>
      <c r="AC1603" s="7">
        <v>3</v>
      </c>
      <c r="AD1603" s="7">
        <v>4</v>
      </c>
      <c r="AE1603" s="7">
        <v>0</v>
      </c>
      <c r="AF1603" s="7">
        <v>3</v>
      </c>
      <c r="AG1603" s="7">
        <v>8</v>
      </c>
      <c r="AH1603" s="7">
        <v>0</v>
      </c>
      <c r="AI1603" s="7">
        <v>0</v>
      </c>
      <c r="AJ1603" s="7">
        <v>0</v>
      </c>
      <c r="AK1603" s="7">
        <v>0</v>
      </c>
      <c r="AL1603" s="7">
        <v>0</v>
      </c>
      <c r="AM1603" s="7">
        <v>0</v>
      </c>
      <c r="AN1603" s="7">
        <v>0</v>
      </c>
      <c r="AO1603" s="8">
        <v>43971</v>
      </c>
      <c r="AQ1603">
        <f>IF($AI1603=1,H1603,0)</f>
        <v>0</v>
      </c>
      <c r="AR1603">
        <f>IF($AI1603=1,I1603,0)</f>
        <v>0</v>
      </c>
      <c r="AS1603">
        <f>IF($AI1603=1,K1603,0)</f>
        <v>0</v>
      </c>
      <c r="AT1603">
        <f>IF($AI1603=1,J1603,0)</f>
        <v>0</v>
      </c>
      <c r="AU1603">
        <f>IF($AI1603=1,L1603,0)</f>
        <v>0</v>
      </c>
      <c r="AW1603">
        <f>IF($AL1603=1,U1603,0)</f>
        <v>0</v>
      </c>
      <c r="AX1603">
        <f>IF($AL1603=1,V1603,0)</f>
        <v>0</v>
      </c>
      <c r="AY1603">
        <f>IF($AL1603=1,W1603,0)</f>
        <v>0</v>
      </c>
      <c r="AZ1603">
        <f>IF($AL1603=1,X1603,0)</f>
        <v>0</v>
      </c>
      <c r="BA1603">
        <f>IF($AL1603=1,Y1603,0)</f>
        <v>0</v>
      </c>
      <c r="BC1603">
        <f>IF($AM1603=1,N1603,0)</f>
        <v>0</v>
      </c>
      <c r="BD1603">
        <f>IF($AM1603=1,O1603,0)</f>
        <v>0</v>
      </c>
      <c r="BE1603">
        <f>IF($AM1603=1,P1603,0)</f>
        <v>0</v>
      </c>
      <c r="BF1603">
        <f>IF($AM1603=1,Q1603,0)</f>
        <v>0</v>
      </c>
    </row>
    <row r="1604" spans="1:58" x14ac:dyDescent="0.3">
      <c r="A1604" s="7">
        <v>2697</v>
      </c>
      <c r="B1604" s="6">
        <v>190273</v>
      </c>
      <c r="C1604" s="6" t="str">
        <f>VLOOKUP(B1604,incomegroup,3,TRUE)</f>
        <v>Middle Income</v>
      </c>
      <c r="D1604" s="7">
        <v>0</v>
      </c>
      <c r="E1604" s="7">
        <v>0</v>
      </c>
      <c r="F1604" s="7">
        <f>SUM(D1604:E1604)</f>
        <v>0</v>
      </c>
      <c r="G1604" s="7">
        <v>29</v>
      </c>
      <c r="H1604" s="7">
        <v>0</v>
      </c>
      <c r="I1604" s="7">
        <v>0</v>
      </c>
      <c r="J1604" s="7">
        <v>0</v>
      </c>
      <c r="K1604" s="7">
        <v>1</v>
      </c>
      <c r="L1604" s="7">
        <v>0</v>
      </c>
      <c r="M1604" s="7" t="str" cm="1">
        <f t="array" ref="M1604">_xlfn.IFS(H1604=1,H$1,I1604=1,I$1,J1604=1,J$1,K1604=1,K$1,L1604=1,L$1)</f>
        <v>Single</v>
      </c>
      <c r="N1604" s="7">
        <v>0</v>
      </c>
      <c r="O1604" s="7">
        <v>1</v>
      </c>
      <c r="P1604" s="7">
        <v>0</v>
      </c>
      <c r="Q1604" s="7">
        <v>0</v>
      </c>
      <c r="R1604" s="7" t="str" cm="1">
        <f t="array" ref="R1604">_xlfn.IFS(N1604=1,N$1,O1604=1,O$1,P1604=1,P$1,Q1604=1,Q$1)</f>
        <v>Graduate</v>
      </c>
      <c r="S1604" t="s">
        <v>72</v>
      </c>
      <c r="T1604" s="7">
        <v>32</v>
      </c>
      <c r="U1604" s="7">
        <v>1484</v>
      </c>
      <c r="V1604" s="7">
        <v>272</v>
      </c>
      <c r="W1604" s="7">
        <v>1798</v>
      </c>
      <c r="X1604" s="7">
        <v>253</v>
      </c>
      <c r="Y1604" s="7">
        <v>156</v>
      </c>
      <c r="Z1604" s="20">
        <f>SUM(U1604:Y1604)</f>
        <v>3963</v>
      </c>
      <c r="AA1604" s="7">
        <v>234</v>
      </c>
      <c r="AB1604" s="7">
        <v>3729</v>
      </c>
      <c r="AC1604" s="7">
        <v>1</v>
      </c>
      <c r="AD1604" s="7">
        <v>5</v>
      </c>
      <c r="AE1604" s="7">
        <v>6</v>
      </c>
      <c r="AF1604" s="7">
        <v>7</v>
      </c>
      <c r="AG1604" s="7">
        <v>2</v>
      </c>
      <c r="AH1604" s="7">
        <v>0</v>
      </c>
      <c r="AI1604" s="7">
        <v>1</v>
      </c>
      <c r="AJ1604" s="7">
        <v>1</v>
      </c>
      <c r="AK1604" s="7">
        <v>1</v>
      </c>
      <c r="AL1604" s="7">
        <v>0</v>
      </c>
      <c r="AM1604" s="7">
        <v>0</v>
      </c>
      <c r="AN1604" s="7">
        <v>1</v>
      </c>
      <c r="AO1604" s="8">
        <v>43971</v>
      </c>
      <c r="AQ1604">
        <f>IF($AI1604=1,H1604,0)</f>
        <v>0</v>
      </c>
      <c r="AR1604">
        <f>IF($AI1604=1,I1604,0)</f>
        <v>0</v>
      </c>
      <c r="AS1604">
        <f>IF($AI1604=1,K1604,0)</f>
        <v>1</v>
      </c>
      <c r="AT1604">
        <f>IF($AI1604=1,J1604,0)</f>
        <v>0</v>
      </c>
      <c r="AU1604">
        <f>IF($AI1604=1,L1604,0)</f>
        <v>0</v>
      </c>
      <c r="AW1604">
        <f>IF($AL1604=1,U1604,0)</f>
        <v>0</v>
      </c>
      <c r="AX1604">
        <f>IF($AL1604=1,V1604,0)</f>
        <v>0</v>
      </c>
      <c r="AY1604">
        <f>IF($AL1604=1,W1604,0)</f>
        <v>0</v>
      </c>
      <c r="AZ1604">
        <f>IF($AL1604=1,X1604,0)</f>
        <v>0</v>
      </c>
      <c r="BA1604">
        <f>IF($AL1604=1,Y1604,0)</f>
        <v>0</v>
      </c>
      <c r="BC1604">
        <f>IF($AM1604=1,N1604,0)</f>
        <v>0</v>
      </c>
      <c r="BD1604">
        <f>IF($AM1604=1,O1604,0)</f>
        <v>0</v>
      </c>
      <c r="BE1604">
        <f>IF($AM1604=1,P1604,0)</f>
        <v>0</v>
      </c>
      <c r="BF1604">
        <f>IF($AM1604=1,Q1604,0)</f>
        <v>0</v>
      </c>
    </row>
    <row r="1605" spans="1:58" x14ac:dyDescent="0.3">
      <c r="A1605" s="7">
        <v>2836</v>
      </c>
      <c r="B1605" s="6">
        <v>111448</v>
      </c>
      <c r="C1605" s="6" t="str">
        <f>VLOOKUP(B1605,incomegroup,3,TRUE)</f>
        <v>Lower income</v>
      </c>
      <c r="D1605" s="7">
        <v>0</v>
      </c>
      <c r="E1605" s="7">
        <v>0</v>
      </c>
      <c r="F1605" s="7">
        <f>SUM(D1605:E1605)</f>
        <v>0</v>
      </c>
      <c r="G1605" s="7">
        <v>45</v>
      </c>
      <c r="H1605" s="7">
        <v>1</v>
      </c>
      <c r="I1605" s="7">
        <v>0</v>
      </c>
      <c r="J1605" s="7">
        <v>0</v>
      </c>
      <c r="K1605" s="7">
        <v>0</v>
      </c>
      <c r="L1605" s="7">
        <v>0</v>
      </c>
      <c r="M1605" s="7" t="str" cm="1">
        <f t="array" ref="M1605">_xlfn.IFS(H1605=1,H$1,I1605=1,I$1,J1605=1,J$1,K1605=1,K$1,L1605=1,L$1)</f>
        <v>Divorced</v>
      </c>
      <c r="N1605" s="7">
        <v>0</v>
      </c>
      <c r="O1605" s="7">
        <v>0</v>
      </c>
      <c r="P1605" s="7">
        <v>0</v>
      </c>
      <c r="Q1605" s="7">
        <v>0</v>
      </c>
      <c r="R1605" s="7" t="e" cm="1">
        <f t="array" ref="R1605">_xlfn.IFS(N1605=1,N$1,O1605=1,O$1,P1605=1,P$1,Q1605=1,Q$1)</f>
        <v>#N/A</v>
      </c>
      <c r="S1605" t="s">
        <v>73</v>
      </c>
      <c r="T1605" s="7">
        <v>16</v>
      </c>
      <c r="U1605" s="7">
        <v>0</v>
      </c>
      <c r="V1605" s="7">
        <v>0</v>
      </c>
      <c r="W1605" s="7">
        <v>0</v>
      </c>
      <c r="X1605" s="7">
        <v>58</v>
      </c>
      <c r="Y1605" s="7">
        <v>19</v>
      </c>
      <c r="Z1605" s="20">
        <f>SUM(U1605:Y1605)</f>
        <v>77</v>
      </c>
      <c r="AA1605" s="7">
        <v>58</v>
      </c>
      <c r="AB1605" s="7">
        <v>19</v>
      </c>
      <c r="AC1605" s="7">
        <v>1</v>
      </c>
      <c r="AD1605" s="7">
        <v>1</v>
      </c>
      <c r="AE1605" s="7">
        <v>0</v>
      </c>
      <c r="AF1605" s="7">
        <v>2</v>
      </c>
      <c r="AG1605" s="7">
        <v>6</v>
      </c>
      <c r="AH1605" s="7">
        <v>0</v>
      </c>
      <c r="AI1605" s="7">
        <v>0</v>
      </c>
      <c r="AJ1605" s="7">
        <v>0</v>
      </c>
      <c r="AK1605" s="7">
        <v>0</v>
      </c>
      <c r="AL1605" s="7">
        <v>0</v>
      </c>
      <c r="AM1605" s="7">
        <v>0</v>
      </c>
      <c r="AN1605" s="7">
        <v>0</v>
      </c>
      <c r="AO1605" s="8">
        <v>43972</v>
      </c>
      <c r="AQ1605">
        <f>IF($AI1605=1,H1605,0)</f>
        <v>0</v>
      </c>
      <c r="AR1605">
        <f>IF($AI1605=1,I1605,0)</f>
        <v>0</v>
      </c>
      <c r="AS1605">
        <f>IF($AI1605=1,K1605,0)</f>
        <v>0</v>
      </c>
      <c r="AT1605">
        <f>IF($AI1605=1,J1605,0)</f>
        <v>0</v>
      </c>
      <c r="AU1605">
        <f>IF($AI1605=1,L1605,0)</f>
        <v>0</v>
      </c>
      <c r="AW1605">
        <f>IF($AL1605=1,U1605,0)</f>
        <v>0</v>
      </c>
      <c r="AX1605">
        <f>IF($AL1605=1,V1605,0)</f>
        <v>0</v>
      </c>
      <c r="AY1605">
        <f>IF($AL1605=1,W1605,0)</f>
        <v>0</v>
      </c>
      <c r="AZ1605">
        <f>IF($AL1605=1,X1605,0)</f>
        <v>0</v>
      </c>
      <c r="BA1605">
        <f>IF($AL1605=1,Y1605,0)</f>
        <v>0</v>
      </c>
      <c r="BC1605">
        <f>IF($AM1605=1,N1605,0)</f>
        <v>0</v>
      </c>
      <c r="BD1605">
        <f>IF($AM1605=1,O1605,0)</f>
        <v>0</v>
      </c>
      <c r="BE1605">
        <f>IF($AM1605=1,P1605,0)</f>
        <v>0</v>
      </c>
      <c r="BF1605">
        <f>IF($AM1605=1,Q1605,0)</f>
        <v>0</v>
      </c>
    </row>
    <row r="1606" spans="1:58" x14ac:dyDescent="0.3">
      <c r="A1606" s="7">
        <v>3118</v>
      </c>
      <c r="B1606" s="6">
        <v>149572</v>
      </c>
      <c r="C1606" s="6" t="str">
        <f>VLOOKUP(B1606,incomegroup,3,TRUE)</f>
        <v>Lower income</v>
      </c>
      <c r="D1606" s="7">
        <v>1</v>
      </c>
      <c r="E1606" s="7">
        <v>1</v>
      </c>
      <c r="F1606" s="7">
        <f>SUM(D1606:E1606)</f>
        <v>2</v>
      </c>
      <c r="G1606" s="7">
        <v>62</v>
      </c>
      <c r="H1606" s="7">
        <v>0</v>
      </c>
      <c r="I1606" s="7">
        <v>1</v>
      </c>
      <c r="J1606" s="7">
        <v>0</v>
      </c>
      <c r="K1606" s="7">
        <v>0</v>
      </c>
      <c r="L1606" s="7">
        <v>0</v>
      </c>
      <c r="M1606" s="7" t="str" cm="1">
        <f t="array" ref="M1606">_xlfn.IFS(H1606=1,H$1,I1606=1,I$1,J1606=1,J$1,K1606=1,K$1,L1606=1,L$1)</f>
        <v>Married</v>
      </c>
      <c r="N1606" s="7">
        <v>0</v>
      </c>
      <c r="O1606" s="7">
        <v>0</v>
      </c>
      <c r="P1606" s="7">
        <v>1</v>
      </c>
      <c r="Q1606" s="7">
        <v>0</v>
      </c>
      <c r="R1606" s="7" t="str" cm="1">
        <f t="array" ref="R1606">_xlfn.IFS(N1606=1,N$1,O1606=1,O$1,P1606=1,P$1,Q1606=1,Q$1)</f>
        <v>Master</v>
      </c>
      <c r="S1606" t="s">
        <v>73</v>
      </c>
      <c r="T1606" s="7">
        <v>25</v>
      </c>
      <c r="U1606" s="7">
        <v>106</v>
      </c>
      <c r="V1606" s="7">
        <v>3</v>
      </c>
      <c r="W1606" s="7">
        <v>48</v>
      </c>
      <c r="X1606" s="7">
        <v>0</v>
      </c>
      <c r="Y1606" s="7">
        <v>3</v>
      </c>
      <c r="Z1606" s="20">
        <f>SUM(U1606:Y1606)</f>
        <v>160</v>
      </c>
      <c r="AA1606" s="7">
        <v>3</v>
      </c>
      <c r="AB1606" s="7">
        <v>157</v>
      </c>
      <c r="AC1606" s="7">
        <v>2</v>
      </c>
      <c r="AD1606" s="7">
        <v>2</v>
      </c>
      <c r="AE1606" s="7">
        <v>0</v>
      </c>
      <c r="AF1606" s="7">
        <v>3</v>
      </c>
      <c r="AG1606" s="7">
        <v>7</v>
      </c>
      <c r="AH1606" s="7">
        <v>0</v>
      </c>
      <c r="AI1606" s="7">
        <v>0</v>
      </c>
      <c r="AJ1606" s="7">
        <v>0</v>
      </c>
      <c r="AK1606" s="7">
        <v>0</v>
      </c>
      <c r="AL1606" s="7">
        <v>0</v>
      </c>
      <c r="AM1606" s="7">
        <v>0</v>
      </c>
      <c r="AN1606" s="7">
        <v>0</v>
      </c>
      <c r="AO1606" s="8">
        <v>43972</v>
      </c>
      <c r="AQ1606">
        <f>IF($AI1606=1,H1606,0)</f>
        <v>0</v>
      </c>
      <c r="AR1606">
        <f>IF($AI1606=1,I1606,0)</f>
        <v>0</v>
      </c>
      <c r="AS1606">
        <f>IF($AI1606=1,K1606,0)</f>
        <v>0</v>
      </c>
      <c r="AT1606">
        <f>IF($AI1606=1,J1606,0)</f>
        <v>0</v>
      </c>
      <c r="AU1606">
        <f>IF($AI1606=1,L1606,0)</f>
        <v>0</v>
      </c>
      <c r="AW1606">
        <f>IF($AL1606=1,U1606,0)</f>
        <v>0</v>
      </c>
      <c r="AX1606">
        <f>IF($AL1606=1,V1606,0)</f>
        <v>0</v>
      </c>
      <c r="AY1606">
        <f>IF($AL1606=1,W1606,0)</f>
        <v>0</v>
      </c>
      <c r="AZ1606">
        <f>IF($AL1606=1,X1606,0)</f>
        <v>0</v>
      </c>
      <c r="BA1606">
        <f>IF($AL1606=1,Y1606,0)</f>
        <v>0</v>
      </c>
      <c r="BC1606">
        <f>IF($AM1606=1,N1606,0)</f>
        <v>0</v>
      </c>
      <c r="BD1606">
        <f>IF($AM1606=1,O1606,0)</f>
        <v>0</v>
      </c>
      <c r="BE1606">
        <f>IF($AM1606=1,P1606,0)</f>
        <v>0</v>
      </c>
      <c r="BF1606">
        <f>IF($AM1606=1,Q1606,0)</f>
        <v>0</v>
      </c>
    </row>
    <row r="1607" spans="1:58" x14ac:dyDescent="0.3">
      <c r="A1607" s="7">
        <v>2965</v>
      </c>
      <c r="B1607" s="6">
        <v>172968</v>
      </c>
      <c r="C1607" s="6" t="str">
        <f>VLOOKUP(B1607,incomegroup,3,TRUE)</f>
        <v>Middle Income</v>
      </c>
      <c r="D1607" s="7">
        <v>0</v>
      </c>
      <c r="E1607" s="7">
        <v>0</v>
      </c>
      <c r="F1607" s="7">
        <f>SUM(D1607:E1607)</f>
        <v>0</v>
      </c>
      <c r="G1607" s="7">
        <v>57</v>
      </c>
      <c r="H1607" s="7">
        <v>1</v>
      </c>
      <c r="I1607" s="7">
        <v>0</v>
      </c>
      <c r="J1607" s="7">
        <v>0</v>
      </c>
      <c r="K1607" s="7">
        <v>0</v>
      </c>
      <c r="L1607" s="7">
        <v>0</v>
      </c>
      <c r="M1607" s="7" t="str" cm="1">
        <f t="array" ref="M1607">_xlfn.IFS(H1607=1,H$1,I1607=1,I$1,J1607=1,J$1,K1607=1,K$1,L1607=1,L$1)</f>
        <v>Divorced</v>
      </c>
      <c r="N1607" s="7">
        <v>0</v>
      </c>
      <c r="O1607" s="7">
        <v>0</v>
      </c>
      <c r="P1607" s="7">
        <v>0</v>
      </c>
      <c r="Q1607" s="7">
        <v>1</v>
      </c>
      <c r="R1607" s="7" t="str" cm="1">
        <f t="array" ref="R1607">_xlfn.IFS(N1607=1,N$1,O1607=1,O$1,P1607=1,P$1,Q1607=1,Q$1)</f>
        <v>PhD</v>
      </c>
      <c r="S1607" t="s">
        <v>70</v>
      </c>
      <c r="T1607" s="7">
        <v>8</v>
      </c>
      <c r="U1607" s="7">
        <v>2589</v>
      </c>
      <c r="V1607" s="7">
        <v>88</v>
      </c>
      <c r="W1607" s="7">
        <v>1403</v>
      </c>
      <c r="X1607" s="7">
        <v>344</v>
      </c>
      <c r="Y1607" s="7">
        <v>88</v>
      </c>
      <c r="Z1607" s="20">
        <f>SUM(U1607:Y1607)</f>
        <v>4512</v>
      </c>
      <c r="AA1607" s="7">
        <v>130</v>
      </c>
      <c r="AB1607" s="7">
        <v>4381</v>
      </c>
      <c r="AC1607" s="7">
        <v>1</v>
      </c>
      <c r="AD1607" s="7">
        <v>5</v>
      </c>
      <c r="AE1607" s="7">
        <v>5</v>
      </c>
      <c r="AF1607" s="7">
        <v>8</v>
      </c>
      <c r="AG1607" s="7">
        <v>3</v>
      </c>
      <c r="AH1607" s="7">
        <v>0</v>
      </c>
      <c r="AI1607" s="7">
        <v>0</v>
      </c>
      <c r="AJ1607" s="7">
        <v>0</v>
      </c>
      <c r="AK1607" s="7">
        <v>1</v>
      </c>
      <c r="AL1607" s="7">
        <v>0</v>
      </c>
      <c r="AM1607" s="7">
        <v>0</v>
      </c>
      <c r="AN1607" s="7">
        <v>1</v>
      </c>
      <c r="AO1607" s="8">
        <v>43973</v>
      </c>
      <c r="AQ1607">
        <f>IF($AI1607=1,H1607,0)</f>
        <v>0</v>
      </c>
      <c r="AR1607">
        <f>IF($AI1607=1,I1607,0)</f>
        <v>0</v>
      </c>
      <c r="AS1607">
        <f>IF($AI1607=1,K1607,0)</f>
        <v>0</v>
      </c>
      <c r="AT1607">
        <f>IF($AI1607=1,J1607,0)</f>
        <v>0</v>
      </c>
      <c r="AU1607">
        <f>IF($AI1607=1,L1607,0)</f>
        <v>0</v>
      </c>
      <c r="AW1607">
        <f>IF($AL1607=1,U1607,0)</f>
        <v>0</v>
      </c>
      <c r="AX1607">
        <f>IF($AL1607=1,V1607,0)</f>
        <v>0</v>
      </c>
      <c r="AY1607">
        <f>IF($AL1607=1,W1607,0)</f>
        <v>0</v>
      </c>
      <c r="AZ1607">
        <f>IF($AL1607=1,X1607,0)</f>
        <v>0</v>
      </c>
      <c r="BA1607">
        <f>IF($AL1607=1,Y1607,0)</f>
        <v>0</v>
      </c>
      <c r="BC1607">
        <f>IF($AM1607=1,N1607,0)</f>
        <v>0</v>
      </c>
      <c r="BD1607">
        <f>IF($AM1607=1,O1607,0)</f>
        <v>0</v>
      </c>
      <c r="BE1607">
        <f>IF($AM1607=1,P1607,0)</f>
        <v>0</v>
      </c>
      <c r="BF1607">
        <f>IF($AM1607=1,Q1607,0)</f>
        <v>0</v>
      </c>
    </row>
    <row r="1608" spans="1:58" x14ac:dyDescent="0.3">
      <c r="A1608" s="7">
        <v>1655</v>
      </c>
      <c r="B1608" s="6">
        <v>177353</v>
      </c>
      <c r="C1608" s="6" t="str">
        <f>VLOOKUP(B1608,incomegroup,3,TRUE)</f>
        <v>Middle Income</v>
      </c>
      <c r="D1608" s="7">
        <v>0</v>
      </c>
      <c r="E1608" s="7">
        <v>1</v>
      </c>
      <c r="F1608" s="7">
        <f>SUM(D1608:E1608)</f>
        <v>1</v>
      </c>
      <c r="G1608" s="7">
        <v>40</v>
      </c>
      <c r="H1608" s="7">
        <v>0</v>
      </c>
      <c r="I1608" s="7">
        <v>1</v>
      </c>
      <c r="J1608" s="7">
        <v>0</v>
      </c>
      <c r="K1608" s="7">
        <v>0</v>
      </c>
      <c r="L1608" s="7">
        <v>0</v>
      </c>
      <c r="M1608" s="7" t="str" cm="1">
        <f t="array" ref="M1608">_xlfn.IFS(H1608=1,H$1,I1608=1,I$1,J1608=1,J$1,K1608=1,K$1,L1608=1,L$1)</f>
        <v>Married</v>
      </c>
      <c r="N1608" s="7">
        <v>0</v>
      </c>
      <c r="O1608" s="7">
        <v>1</v>
      </c>
      <c r="P1608" s="7">
        <v>0</v>
      </c>
      <c r="Q1608" s="7">
        <v>0</v>
      </c>
      <c r="R1608" s="7" t="str" cm="1">
        <f t="array" ref="R1608">_xlfn.IFS(N1608=1,N$1,O1608=1,O$1,P1608=1,P$1,Q1608=1,Q$1)</f>
        <v>Graduate</v>
      </c>
      <c r="S1608" t="s">
        <v>71</v>
      </c>
      <c r="T1608" s="7">
        <v>38</v>
      </c>
      <c r="U1608" s="7">
        <v>631</v>
      </c>
      <c r="V1608" s="7">
        <v>135</v>
      </c>
      <c r="W1608" s="7">
        <v>245</v>
      </c>
      <c r="X1608" s="7">
        <v>158</v>
      </c>
      <c r="Y1608" s="7">
        <v>232</v>
      </c>
      <c r="Z1608" s="20">
        <f>SUM(U1608:Y1608)</f>
        <v>1401</v>
      </c>
      <c r="AA1608" s="7">
        <v>135</v>
      </c>
      <c r="AB1608" s="7">
        <v>1266</v>
      </c>
      <c r="AC1608" s="7">
        <v>2</v>
      </c>
      <c r="AD1608" s="7">
        <v>6</v>
      </c>
      <c r="AE1608" s="7">
        <v>4</v>
      </c>
      <c r="AF1608" s="7">
        <v>8</v>
      </c>
      <c r="AG1608" s="7">
        <v>4</v>
      </c>
      <c r="AH1608" s="7">
        <v>0</v>
      </c>
      <c r="AI1608" s="7">
        <v>0</v>
      </c>
      <c r="AJ1608" s="7">
        <v>0</v>
      </c>
      <c r="AK1608" s="7">
        <v>0</v>
      </c>
      <c r="AL1608" s="7">
        <v>0</v>
      </c>
      <c r="AM1608" s="7">
        <v>0</v>
      </c>
      <c r="AN1608" s="7">
        <v>0</v>
      </c>
      <c r="AO1608" s="8">
        <v>43973</v>
      </c>
      <c r="AQ1608">
        <f>IF($AI1608=1,H1608,0)</f>
        <v>0</v>
      </c>
      <c r="AR1608">
        <f>IF($AI1608=1,I1608,0)</f>
        <v>0</v>
      </c>
      <c r="AS1608">
        <f>IF($AI1608=1,K1608,0)</f>
        <v>0</v>
      </c>
      <c r="AT1608">
        <f>IF($AI1608=1,J1608,0)</f>
        <v>0</v>
      </c>
      <c r="AU1608">
        <f>IF($AI1608=1,L1608,0)</f>
        <v>0</v>
      </c>
      <c r="AW1608">
        <f>IF($AL1608=1,U1608,0)</f>
        <v>0</v>
      </c>
      <c r="AX1608">
        <f>IF($AL1608=1,V1608,0)</f>
        <v>0</v>
      </c>
      <c r="AY1608">
        <f>IF($AL1608=1,W1608,0)</f>
        <v>0</v>
      </c>
      <c r="AZ1608">
        <f>IF($AL1608=1,X1608,0)</f>
        <v>0</v>
      </c>
      <c r="BA1608">
        <f>IF($AL1608=1,Y1608,0)</f>
        <v>0</v>
      </c>
      <c r="BC1608">
        <f>IF($AM1608=1,N1608,0)</f>
        <v>0</v>
      </c>
      <c r="BD1608">
        <f>IF($AM1608=1,O1608,0)</f>
        <v>0</v>
      </c>
      <c r="BE1608">
        <f>IF($AM1608=1,P1608,0)</f>
        <v>0</v>
      </c>
      <c r="BF1608">
        <f>IF($AM1608=1,Q1608,0)</f>
        <v>0</v>
      </c>
    </row>
    <row r="1609" spans="1:58" x14ac:dyDescent="0.3">
      <c r="A1609" s="7">
        <v>1870</v>
      </c>
      <c r="B1609" s="6">
        <v>168092</v>
      </c>
      <c r="C1609" s="6" t="str">
        <f>VLOOKUP(B1609,incomegroup,3,TRUE)</f>
        <v>Middle Income</v>
      </c>
      <c r="D1609" s="7">
        <v>0</v>
      </c>
      <c r="E1609" s="7">
        <v>0</v>
      </c>
      <c r="F1609" s="7">
        <f>SUM(D1609:E1609)</f>
        <v>0</v>
      </c>
      <c r="G1609" s="7">
        <v>42</v>
      </c>
      <c r="H1609" s="7">
        <v>0</v>
      </c>
      <c r="I1609" s="7">
        <v>0</v>
      </c>
      <c r="J1609" s="7">
        <v>0</v>
      </c>
      <c r="K1609" s="7">
        <v>1</v>
      </c>
      <c r="L1609" s="7">
        <v>0</v>
      </c>
      <c r="M1609" s="7" t="str" cm="1">
        <f t="array" ref="M1609">_xlfn.IFS(H1609=1,H$1,I1609=1,I$1,J1609=1,J$1,K1609=1,K$1,L1609=1,L$1)</f>
        <v>Single</v>
      </c>
      <c r="N1609" s="7">
        <v>0</v>
      </c>
      <c r="O1609" s="7">
        <v>0</v>
      </c>
      <c r="P1609" s="7">
        <v>1</v>
      </c>
      <c r="Q1609" s="7">
        <v>0</v>
      </c>
      <c r="R1609" s="7" t="str" cm="1">
        <f t="array" ref="R1609">_xlfn.IFS(N1609=1,N$1,O1609=1,O$1,P1609=1,P$1,Q1609=1,Q$1)</f>
        <v>Master</v>
      </c>
      <c r="S1609" t="s">
        <v>73</v>
      </c>
      <c r="T1609" s="7">
        <v>7</v>
      </c>
      <c r="U1609" s="7">
        <v>2103</v>
      </c>
      <c r="V1609" s="7">
        <v>148</v>
      </c>
      <c r="W1609" s="7">
        <v>511</v>
      </c>
      <c r="X1609" s="7">
        <v>193</v>
      </c>
      <c r="Y1609" s="7">
        <v>89</v>
      </c>
      <c r="Z1609" s="20">
        <f>SUM(U1609:Y1609)</f>
        <v>3044</v>
      </c>
      <c r="AA1609" s="7">
        <v>118</v>
      </c>
      <c r="AB1609" s="7">
        <v>2925</v>
      </c>
      <c r="AC1609" s="7">
        <v>2</v>
      </c>
      <c r="AD1609" s="7">
        <v>2</v>
      </c>
      <c r="AE1609" s="7">
        <v>6</v>
      </c>
      <c r="AF1609" s="7">
        <v>10</v>
      </c>
      <c r="AG1609" s="7">
        <v>5</v>
      </c>
      <c r="AH1609" s="7">
        <v>0</v>
      </c>
      <c r="AI1609" s="7">
        <v>0</v>
      </c>
      <c r="AJ1609" s="7">
        <v>0</v>
      </c>
      <c r="AK1609" s="7">
        <v>0</v>
      </c>
      <c r="AL1609" s="7">
        <v>0</v>
      </c>
      <c r="AM1609" s="7">
        <v>0</v>
      </c>
      <c r="AN1609" s="7">
        <v>0</v>
      </c>
      <c r="AO1609" s="8">
        <v>43973</v>
      </c>
      <c r="AQ1609">
        <f>IF($AI1609=1,H1609,0)</f>
        <v>0</v>
      </c>
      <c r="AR1609">
        <f>IF($AI1609=1,I1609,0)</f>
        <v>0</v>
      </c>
      <c r="AS1609">
        <f>IF($AI1609=1,K1609,0)</f>
        <v>0</v>
      </c>
      <c r="AT1609">
        <f>IF($AI1609=1,J1609,0)</f>
        <v>0</v>
      </c>
      <c r="AU1609">
        <f>IF($AI1609=1,L1609,0)</f>
        <v>0</v>
      </c>
      <c r="AW1609">
        <f>IF($AL1609=1,U1609,0)</f>
        <v>0</v>
      </c>
      <c r="AX1609">
        <f>IF($AL1609=1,V1609,0)</f>
        <v>0</v>
      </c>
      <c r="AY1609">
        <f>IF($AL1609=1,W1609,0)</f>
        <v>0</v>
      </c>
      <c r="AZ1609">
        <f>IF($AL1609=1,X1609,0)</f>
        <v>0</v>
      </c>
      <c r="BA1609">
        <f>IF($AL1609=1,Y1609,0)</f>
        <v>0</v>
      </c>
      <c r="BC1609">
        <f>IF($AM1609=1,N1609,0)</f>
        <v>0</v>
      </c>
      <c r="BD1609">
        <f>IF($AM1609=1,O1609,0)</f>
        <v>0</v>
      </c>
      <c r="BE1609">
        <f>IF($AM1609=1,P1609,0)</f>
        <v>0</v>
      </c>
      <c r="BF1609">
        <f>IF($AM1609=1,Q1609,0)</f>
        <v>0</v>
      </c>
    </row>
    <row r="1610" spans="1:58" x14ac:dyDescent="0.3">
      <c r="A1610" s="7">
        <v>2257</v>
      </c>
      <c r="B1610" s="6">
        <v>137368</v>
      </c>
      <c r="C1610" s="6" t="str">
        <f>VLOOKUP(B1610,incomegroup,3,TRUE)</f>
        <v>Lower income</v>
      </c>
      <c r="D1610" s="7">
        <v>1</v>
      </c>
      <c r="E1610" s="7">
        <v>0</v>
      </c>
      <c r="F1610" s="7">
        <f>SUM(D1610:E1610)</f>
        <v>1</v>
      </c>
      <c r="G1610" s="7">
        <v>45</v>
      </c>
      <c r="H1610" s="7">
        <v>0</v>
      </c>
      <c r="I1610" s="7">
        <v>1</v>
      </c>
      <c r="J1610" s="7">
        <v>0</v>
      </c>
      <c r="K1610" s="7">
        <v>0</v>
      </c>
      <c r="L1610" s="7">
        <v>0</v>
      </c>
      <c r="M1610" s="7" t="str" cm="1">
        <f t="array" ref="M1610">_xlfn.IFS(H1610=1,H$1,I1610=1,I$1,J1610=1,J$1,K1610=1,K$1,L1610=1,L$1)</f>
        <v>Married</v>
      </c>
      <c r="N1610" s="7">
        <v>0</v>
      </c>
      <c r="O1610" s="7">
        <v>0</v>
      </c>
      <c r="P1610" s="7">
        <v>1</v>
      </c>
      <c r="Q1610" s="7">
        <v>0</v>
      </c>
      <c r="R1610" s="7" t="str" cm="1">
        <f t="array" ref="R1610">_xlfn.IFS(N1610=1,N$1,O1610=1,O$1,P1610=1,P$1,Q1610=1,Q$1)</f>
        <v>Master</v>
      </c>
      <c r="S1610" t="s">
        <v>70</v>
      </c>
      <c r="T1610" s="7">
        <v>4</v>
      </c>
      <c r="U1610" s="7">
        <v>11</v>
      </c>
      <c r="V1610" s="7">
        <v>7</v>
      </c>
      <c r="W1610" s="7">
        <v>40</v>
      </c>
      <c r="X1610" s="7">
        <v>7</v>
      </c>
      <c r="Y1610" s="7">
        <v>7</v>
      </c>
      <c r="Z1610" s="20">
        <f>SUM(U1610:Y1610)</f>
        <v>72</v>
      </c>
      <c r="AA1610" s="7">
        <v>37</v>
      </c>
      <c r="AB1610" s="7">
        <v>37</v>
      </c>
      <c r="AC1610" s="7">
        <v>1</v>
      </c>
      <c r="AD1610" s="7">
        <v>1</v>
      </c>
      <c r="AE1610" s="7">
        <v>0</v>
      </c>
      <c r="AF1610" s="7">
        <v>2</v>
      </c>
      <c r="AG1610" s="7">
        <v>6</v>
      </c>
      <c r="AH1610" s="7">
        <v>1</v>
      </c>
      <c r="AI1610" s="7">
        <v>0</v>
      </c>
      <c r="AJ1610" s="7">
        <v>0</v>
      </c>
      <c r="AK1610" s="7">
        <v>0</v>
      </c>
      <c r="AL1610" s="7">
        <v>0</v>
      </c>
      <c r="AM1610" s="7">
        <v>0</v>
      </c>
      <c r="AN1610" s="7">
        <v>0</v>
      </c>
      <c r="AO1610" s="8">
        <v>43973</v>
      </c>
      <c r="AQ1610">
        <f>IF($AI1610=1,H1610,0)</f>
        <v>0</v>
      </c>
      <c r="AR1610">
        <f>IF($AI1610=1,I1610,0)</f>
        <v>0</v>
      </c>
      <c r="AS1610">
        <f>IF($AI1610=1,K1610,0)</f>
        <v>0</v>
      </c>
      <c r="AT1610">
        <f>IF($AI1610=1,J1610,0)</f>
        <v>0</v>
      </c>
      <c r="AU1610">
        <f>IF($AI1610=1,L1610,0)</f>
        <v>0</v>
      </c>
      <c r="AW1610">
        <f>IF($AL1610=1,U1610,0)</f>
        <v>0</v>
      </c>
      <c r="AX1610">
        <f>IF($AL1610=1,V1610,0)</f>
        <v>0</v>
      </c>
      <c r="AY1610">
        <f>IF($AL1610=1,W1610,0)</f>
        <v>0</v>
      </c>
      <c r="AZ1610">
        <f>IF($AL1610=1,X1610,0)</f>
        <v>0</v>
      </c>
      <c r="BA1610">
        <f>IF($AL1610=1,Y1610,0)</f>
        <v>0</v>
      </c>
      <c r="BC1610">
        <f>IF($AM1610=1,N1610,0)</f>
        <v>0</v>
      </c>
      <c r="BD1610">
        <f>IF($AM1610=1,O1610,0)</f>
        <v>0</v>
      </c>
      <c r="BE1610">
        <f>IF($AM1610=1,P1610,0)</f>
        <v>0</v>
      </c>
      <c r="BF1610">
        <f>IF($AM1610=1,Q1610,0)</f>
        <v>0</v>
      </c>
    </row>
    <row r="1611" spans="1:58" x14ac:dyDescent="0.3">
      <c r="A1611" s="7">
        <v>1300</v>
      </c>
      <c r="B1611" s="6">
        <v>154198</v>
      </c>
      <c r="C1611" s="6" t="str">
        <f>VLOOKUP(B1611,incomegroup,3,TRUE)</f>
        <v>Middle Income</v>
      </c>
      <c r="D1611" s="7">
        <v>1</v>
      </c>
      <c r="E1611" s="7">
        <v>1</v>
      </c>
      <c r="F1611" s="7">
        <f>SUM(D1611:E1611)</f>
        <v>2</v>
      </c>
      <c r="G1611" s="7">
        <v>54</v>
      </c>
      <c r="H1611" s="7">
        <v>0</v>
      </c>
      <c r="I1611" s="7">
        <v>1</v>
      </c>
      <c r="J1611" s="7">
        <v>0</v>
      </c>
      <c r="K1611" s="7">
        <v>0</v>
      </c>
      <c r="L1611" s="7">
        <v>0</v>
      </c>
      <c r="M1611" s="7" t="str" cm="1">
        <f t="array" ref="M1611">_xlfn.IFS(H1611=1,H$1,I1611=1,I$1,J1611=1,J$1,K1611=1,K$1,L1611=1,L$1)</f>
        <v>Married</v>
      </c>
      <c r="N1611" s="7">
        <v>0</v>
      </c>
      <c r="O1611" s="7">
        <v>1</v>
      </c>
      <c r="P1611" s="7">
        <v>0</v>
      </c>
      <c r="Q1611" s="7">
        <v>0</v>
      </c>
      <c r="R1611" s="7" t="str" cm="1">
        <f t="array" ref="R1611">_xlfn.IFS(N1611=1,N$1,O1611=1,O$1,P1611=1,P$1,Q1611=1,Q$1)</f>
        <v>Graduate</v>
      </c>
      <c r="S1611" t="s">
        <v>73</v>
      </c>
      <c r="T1611" s="7">
        <v>13</v>
      </c>
      <c r="U1611" s="7">
        <v>526</v>
      </c>
      <c r="V1611" s="7">
        <v>0</v>
      </c>
      <c r="W1611" s="7">
        <v>80</v>
      </c>
      <c r="X1611" s="7">
        <v>9</v>
      </c>
      <c r="Y1611" s="7">
        <v>6</v>
      </c>
      <c r="Z1611" s="20">
        <f>SUM(U1611:Y1611)</f>
        <v>621</v>
      </c>
      <c r="AA1611" s="7">
        <v>48</v>
      </c>
      <c r="AB1611" s="7">
        <v>572</v>
      </c>
      <c r="AC1611" s="7">
        <v>6</v>
      </c>
      <c r="AD1611" s="7">
        <v>3</v>
      </c>
      <c r="AE1611" s="7">
        <v>1</v>
      </c>
      <c r="AF1611" s="7">
        <v>6</v>
      </c>
      <c r="AG1611" s="7">
        <v>4</v>
      </c>
      <c r="AH1611" s="7">
        <v>0</v>
      </c>
      <c r="AI1611" s="7">
        <v>0</v>
      </c>
      <c r="AJ1611" s="7">
        <v>0</v>
      </c>
      <c r="AK1611" s="7">
        <v>0</v>
      </c>
      <c r="AL1611" s="7">
        <v>0</v>
      </c>
      <c r="AM1611" s="7">
        <v>0</v>
      </c>
      <c r="AN1611" s="7">
        <v>0</v>
      </c>
      <c r="AO1611" s="8">
        <v>43974</v>
      </c>
      <c r="AQ1611">
        <f>IF($AI1611=1,H1611,0)</f>
        <v>0</v>
      </c>
      <c r="AR1611">
        <f>IF($AI1611=1,I1611,0)</f>
        <v>0</v>
      </c>
      <c r="AS1611">
        <f>IF($AI1611=1,K1611,0)</f>
        <v>0</v>
      </c>
      <c r="AT1611">
        <f>IF($AI1611=1,J1611,0)</f>
        <v>0</v>
      </c>
      <c r="AU1611">
        <f>IF($AI1611=1,L1611,0)</f>
        <v>0</v>
      </c>
      <c r="AW1611">
        <f>IF($AL1611=1,U1611,0)</f>
        <v>0</v>
      </c>
      <c r="AX1611">
        <f>IF($AL1611=1,V1611,0)</f>
        <v>0</v>
      </c>
      <c r="AY1611">
        <f>IF($AL1611=1,W1611,0)</f>
        <v>0</v>
      </c>
      <c r="AZ1611">
        <f>IF($AL1611=1,X1611,0)</f>
        <v>0</v>
      </c>
      <c r="BA1611">
        <f>IF($AL1611=1,Y1611,0)</f>
        <v>0</v>
      </c>
      <c r="BC1611">
        <f>IF($AM1611=1,N1611,0)</f>
        <v>0</v>
      </c>
      <c r="BD1611">
        <f>IF($AM1611=1,O1611,0)</f>
        <v>0</v>
      </c>
      <c r="BE1611">
        <f>IF($AM1611=1,P1611,0)</f>
        <v>0</v>
      </c>
      <c r="BF1611">
        <f>IF($AM1611=1,Q1611,0)</f>
        <v>0</v>
      </c>
    </row>
    <row r="1612" spans="1:58" x14ac:dyDescent="0.3">
      <c r="A1612" s="7">
        <v>2383</v>
      </c>
      <c r="B1612" s="6">
        <v>167087</v>
      </c>
      <c r="C1612" s="6" t="str">
        <f>VLOOKUP(B1612,incomegroup,3,TRUE)</f>
        <v>Middle Income</v>
      </c>
      <c r="D1612" s="7">
        <v>0</v>
      </c>
      <c r="E1612" s="7">
        <v>1</v>
      </c>
      <c r="F1612" s="7">
        <f>SUM(D1612:E1612)</f>
        <v>1</v>
      </c>
      <c r="G1612" s="7">
        <v>67</v>
      </c>
      <c r="H1612" s="7">
        <v>0</v>
      </c>
      <c r="I1612" s="7">
        <v>1</v>
      </c>
      <c r="J1612" s="7">
        <v>0</v>
      </c>
      <c r="K1612" s="7">
        <v>0</v>
      </c>
      <c r="L1612" s="7">
        <v>0</v>
      </c>
      <c r="M1612" s="7" t="str" cm="1">
        <f t="array" ref="M1612">_xlfn.IFS(H1612=1,H$1,I1612=1,I$1,J1612=1,J$1,K1612=1,K$1,L1612=1,L$1)</f>
        <v>Married</v>
      </c>
      <c r="N1612" s="7">
        <v>0</v>
      </c>
      <c r="O1612" s="7">
        <v>0</v>
      </c>
      <c r="P1612" s="7">
        <v>1</v>
      </c>
      <c r="Q1612" s="7">
        <v>0</v>
      </c>
      <c r="R1612" s="7" t="str" cm="1">
        <f t="array" ref="R1612">_xlfn.IFS(N1612=1,N$1,O1612=1,O$1,P1612=1,P$1,Q1612=1,Q$1)</f>
        <v>Master</v>
      </c>
      <c r="S1612" t="s">
        <v>70</v>
      </c>
      <c r="T1612" s="7">
        <v>40</v>
      </c>
      <c r="U1612" s="7">
        <v>819</v>
      </c>
      <c r="V1612" s="7">
        <v>87</v>
      </c>
      <c r="W1612" s="7">
        <v>553</v>
      </c>
      <c r="X1612" s="7">
        <v>324</v>
      </c>
      <c r="Y1612" s="7">
        <v>87</v>
      </c>
      <c r="Z1612" s="20">
        <f>SUM(U1612:Y1612)</f>
        <v>1870</v>
      </c>
      <c r="AA1612" s="7">
        <v>107</v>
      </c>
      <c r="AB1612" s="7">
        <v>1763</v>
      </c>
      <c r="AC1612" s="7">
        <v>2</v>
      </c>
      <c r="AD1612" s="7">
        <v>7</v>
      </c>
      <c r="AE1612" s="7">
        <v>5</v>
      </c>
      <c r="AF1612" s="7">
        <v>8</v>
      </c>
      <c r="AG1612" s="7">
        <v>4</v>
      </c>
      <c r="AH1612" s="7">
        <v>0</v>
      </c>
      <c r="AI1612" s="7">
        <v>0</v>
      </c>
      <c r="AJ1612" s="7">
        <v>0</v>
      </c>
      <c r="AK1612" s="7">
        <v>0</v>
      </c>
      <c r="AL1612" s="7">
        <v>0</v>
      </c>
      <c r="AM1612" s="7">
        <v>0</v>
      </c>
      <c r="AN1612" s="7">
        <v>0</v>
      </c>
      <c r="AO1612" s="8">
        <v>43974</v>
      </c>
      <c r="AQ1612">
        <f>IF($AI1612=1,H1612,0)</f>
        <v>0</v>
      </c>
      <c r="AR1612">
        <f>IF($AI1612=1,I1612,0)</f>
        <v>0</v>
      </c>
      <c r="AS1612">
        <f>IF($AI1612=1,K1612,0)</f>
        <v>0</v>
      </c>
      <c r="AT1612">
        <f>IF($AI1612=1,J1612,0)</f>
        <v>0</v>
      </c>
      <c r="AU1612">
        <f>IF($AI1612=1,L1612,0)</f>
        <v>0</v>
      </c>
      <c r="AW1612">
        <f>IF($AL1612=1,U1612,0)</f>
        <v>0</v>
      </c>
      <c r="AX1612">
        <f>IF($AL1612=1,V1612,0)</f>
        <v>0</v>
      </c>
      <c r="AY1612">
        <f>IF($AL1612=1,W1612,0)</f>
        <v>0</v>
      </c>
      <c r="AZ1612">
        <f>IF($AL1612=1,X1612,0)</f>
        <v>0</v>
      </c>
      <c r="BA1612">
        <f>IF($AL1612=1,Y1612,0)</f>
        <v>0</v>
      </c>
      <c r="BC1612">
        <f>IF($AM1612=1,N1612,0)</f>
        <v>0</v>
      </c>
      <c r="BD1612">
        <f>IF($AM1612=1,O1612,0)</f>
        <v>0</v>
      </c>
      <c r="BE1612">
        <f>IF($AM1612=1,P1612,0)</f>
        <v>0</v>
      </c>
      <c r="BF1612">
        <f>IF($AM1612=1,Q1612,0)</f>
        <v>0</v>
      </c>
    </row>
    <row r="1613" spans="1:58" x14ac:dyDescent="0.3">
      <c r="A1613" s="7">
        <v>1334</v>
      </c>
      <c r="B1613" s="6">
        <v>171113</v>
      </c>
      <c r="C1613" s="6" t="str">
        <f>VLOOKUP(B1613,incomegroup,3,TRUE)</f>
        <v>Middle Income</v>
      </c>
      <c r="D1613" s="7">
        <v>0</v>
      </c>
      <c r="E1613" s="7">
        <v>1</v>
      </c>
      <c r="F1613" s="7">
        <f>SUM(D1613:E1613)</f>
        <v>1</v>
      </c>
      <c r="G1613" s="7">
        <v>63</v>
      </c>
      <c r="H1613" s="7">
        <v>0</v>
      </c>
      <c r="I1613" s="7">
        <v>1</v>
      </c>
      <c r="J1613" s="7">
        <v>0</v>
      </c>
      <c r="K1613" s="7">
        <v>0</v>
      </c>
      <c r="L1613" s="7">
        <v>0</v>
      </c>
      <c r="M1613" s="7" t="str" cm="1">
        <f t="array" ref="M1613">_xlfn.IFS(H1613=1,H$1,I1613=1,I$1,J1613=1,J$1,K1613=1,K$1,L1613=1,L$1)</f>
        <v>Married</v>
      </c>
      <c r="N1613" s="7">
        <v>0</v>
      </c>
      <c r="O1613" s="7">
        <v>1</v>
      </c>
      <c r="P1613" s="7">
        <v>0</v>
      </c>
      <c r="Q1613" s="7">
        <v>0</v>
      </c>
      <c r="R1613" s="7" t="str" cm="1">
        <f t="array" ref="R1613">_xlfn.IFS(N1613=1,N$1,O1613=1,O$1,P1613=1,P$1,Q1613=1,Q$1)</f>
        <v>Graduate</v>
      </c>
      <c r="S1613" t="s">
        <v>69</v>
      </c>
      <c r="T1613" s="7">
        <v>95</v>
      </c>
      <c r="U1613" s="7">
        <v>1191</v>
      </c>
      <c r="V1613" s="7">
        <v>79</v>
      </c>
      <c r="W1613" s="7">
        <v>614</v>
      </c>
      <c r="X1613" s="7">
        <v>26</v>
      </c>
      <c r="Y1613" s="7">
        <v>79</v>
      </c>
      <c r="Z1613" s="20">
        <f>SUM(U1613:Y1613)</f>
        <v>1989</v>
      </c>
      <c r="AA1613" s="7">
        <v>19</v>
      </c>
      <c r="AB1613" s="7">
        <v>1971</v>
      </c>
      <c r="AC1613" s="7">
        <v>4</v>
      </c>
      <c r="AD1613" s="7">
        <v>6</v>
      </c>
      <c r="AE1613" s="7">
        <v>7</v>
      </c>
      <c r="AF1613" s="7">
        <v>9</v>
      </c>
      <c r="AG1613" s="7">
        <v>4</v>
      </c>
      <c r="AH1613" s="7">
        <v>0</v>
      </c>
      <c r="AI1613" s="7">
        <v>0</v>
      </c>
      <c r="AJ1613" s="7">
        <v>0</v>
      </c>
      <c r="AK1613" s="7">
        <v>0</v>
      </c>
      <c r="AL1613" s="7">
        <v>0</v>
      </c>
      <c r="AM1613" s="7">
        <v>0</v>
      </c>
      <c r="AN1613" s="7">
        <v>0</v>
      </c>
      <c r="AO1613" s="8">
        <v>43974</v>
      </c>
      <c r="AQ1613">
        <f>IF($AI1613=1,H1613,0)</f>
        <v>0</v>
      </c>
      <c r="AR1613">
        <f>IF($AI1613=1,I1613,0)</f>
        <v>0</v>
      </c>
      <c r="AS1613">
        <f>IF($AI1613=1,K1613,0)</f>
        <v>0</v>
      </c>
      <c r="AT1613">
        <f>IF($AI1613=1,J1613,0)</f>
        <v>0</v>
      </c>
      <c r="AU1613">
        <f>IF($AI1613=1,L1613,0)</f>
        <v>0</v>
      </c>
      <c r="AW1613">
        <f>IF($AL1613=1,U1613,0)</f>
        <v>0</v>
      </c>
      <c r="AX1613">
        <f>IF($AL1613=1,V1613,0)</f>
        <v>0</v>
      </c>
      <c r="AY1613">
        <f>IF($AL1613=1,W1613,0)</f>
        <v>0</v>
      </c>
      <c r="AZ1613">
        <f>IF($AL1613=1,X1613,0)</f>
        <v>0</v>
      </c>
      <c r="BA1613">
        <f>IF($AL1613=1,Y1613,0)</f>
        <v>0</v>
      </c>
      <c r="BC1613">
        <f>IF($AM1613=1,N1613,0)</f>
        <v>0</v>
      </c>
      <c r="BD1613">
        <f>IF($AM1613=1,O1613,0)</f>
        <v>0</v>
      </c>
      <c r="BE1613">
        <f>IF($AM1613=1,P1613,0)</f>
        <v>0</v>
      </c>
      <c r="BF1613">
        <f>IF($AM1613=1,Q1613,0)</f>
        <v>0</v>
      </c>
    </row>
    <row r="1614" spans="1:58" x14ac:dyDescent="0.3">
      <c r="A1614" s="7">
        <v>1845</v>
      </c>
      <c r="B1614" s="6">
        <v>149514</v>
      </c>
      <c r="C1614" s="6" t="str">
        <f>VLOOKUP(B1614,incomegroup,3,TRUE)</f>
        <v>Lower income</v>
      </c>
      <c r="D1614" s="7">
        <v>1</v>
      </c>
      <c r="E1614" s="7">
        <v>0</v>
      </c>
      <c r="F1614" s="7">
        <f>SUM(D1614:E1614)</f>
        <v>1</v>
      </c>
      <c r="G1614" s="7">
        <v>45</v>
      </c>
      <c r="H1614" s="7">
        <v>0</v>
      </c>
      <c r="I1614" s="7">
        <v>0</v>
      </c>
      <c r="J1614" s="7">
        <v>0</v>
      </c>
      <c r="K1614" s="7">
        <v>1</v>
      </c>
      <c r="L1614" s="7">
        <v>0</v>
      </c>
      <c r="M1614" s="7" t="str" cm="1">
        <f t="array" ref="M1614">_xlfn.IFS(H1614=1,H$1,I1614=1,I$1,J1614=1,J$1,K1614=1,K$1,L1614=1,L$1)</f>
        <v>Single</v>
      </c>
      <c r="N1614" s="7">
        <v>0</v>
      </c>
      <c r="O1614" s="7">
        <v>0</v>
      </c>
      <c r="P1614" s="7">
        <v>0</v>
      </c>
      <c r="Q1614" s="7">
        <v>0</v>
      </c>
      <c r="R1614" s="7" t="e" cm="1">
        <f t="array" ref="R1614">_xlfn.IFS(N1614=1,N$1,O1614=1,O$1,P1614=1,P$1,Q1614=1,Q$1)</f>
        <v>#N/A</v>
      </c>
      <c r="S1614" t="s">
        <v>72</v>
      </c>
      <c r="T1614" s="7">
        <v>61</v>
      </c>
      <c r="U1614" s="7">
        <v>266</v>
      </c>
      <c r="V1614" s="7">
        <v>118</v>
      </c>
      <c r="W1614" s="7">
        <v>236</v>
      </c>
      <c r="X1614" s="7">
        <v>175</v>
      </c>
      <c r="Y1614" s="7">
        <v>39</v>
      </c>
      <c r="Z1614" s="20">
        <f>SUM(U1614:Y1614)</f>
        <v>834</v>
      </c>
      <c r="AA1614" s="7">
        <v>281</v>
      </c>
      <c r="AB1614" s="7">
        <v>553</v>
      </c>
      <c r="AC1614" s="7">
        <v>2</v>
      </c>
      <c r="AD1614" s="7">
        <v>6</v>
      </c>
      <c r="AE1614" s="7">
        <v>1</v>
      </c>
      <c r="AF1614" s="7">
        <v>4</v>
      </c>
      <c r="AG1614" s="7">
        <v>7</v>
      </c>
      <c r="AH1614" s="7">
        <v>0</v>
      </c>
      <c r="AI1614" s="7">
        <v>0</v>
      </c>
      <c r="AJ1614" s="7">
        <v>0</v>
      </c>
      <c r="AK1614" s="7">
        <v>0</v>
      </c>
      <c r="AL1614" s="7">
        <v>0</v>
      </c>
      <c r="AM1614" s="7">
        <v>0</v>
      </c>
      <c r="AN1614" s="7">
        <v>0</v>
      </c>
      <c r="AO1614" s="8">
        <v>43974</v>
      </c>
      <c r="AQ1614">
        <f>IF($AI1614=1,H1614,0)</f>
        <v>0</v>
      </c>
      <c r="AR1614">
        <f>IF($AI1614=1,I1614,0)</f>
        <v>0</v>
      </c>
      <c r="AS1614">
        <f>IF($AI1614=1,K1614,0)</f>
        <v>0</v>
      </c>
      <c r="AT1614">
        <f>IF($AI1614=1,J1614,0)</f>
        <v>0</v>
      </c>
      <c r="AU1614">
        <f>IF($AI1614=1,L1614,0)</f>
        <v>0</v>
      </c>
      <c r="AW1614">
        <f>IF($AL1614=1,U1614,0)</f>
        <v>0</v>
      </c>
      <c r="AX1614">
        <f>IF($AL1614=1,V1614,0)</f>
        <v>0</v>
      </c>
      <c r="AY1614">
        <f>IF($AL1614=1,W1614,0)</f>
        <v>0</v>
      </c>
      <c r="AZ1614">
        <f>IF($AL1614=1,X1614,0)</f>
        <v>0</v>
      </c>
      <c r="BA1614">
        <f>IF($AL1614=1,Y1614,0)</f>
        <v>0</v>
      </c>
      <c r="BC1614">
        <f>IF($AM1614=1,N1614,0)</f>
        <v>0</v>
      </c>
      <c r="BD1614">
        <f>IF($AM1614=1,O1614,0)</f>
        <v>0</v>
      </c>
      <c r="BE1614">
        <f>IF($AM1614=1,P1614,0)</f>
        <v>0</v>
      </c>
      <c r="BF1614">
        <f>IF($AM1614=1,Q1614,0)</f>
        <v>0</v>
      </c>
    </row>
    <row r="1615" spans="1:58" x14ac:dyDescent="0.3">
      <c r="A1615" s="7">
        <v>1759</v>
      </c>
      <c r="B1615" s="6">
        <v>151124</v>
      </c>
      <c r="C1615" s="6" t="str">
        <f>VLOOKUP(B1615,incomegroup,3,TRUE)</f>
        <v>Middle Income</v>
      </c>
      <c r="D1615" s="7">
        <v>1</v>
      </c>
      <c r="E1615" s="7">
        <v>1</v>
      </c>
      <c r="F1615" s="7">
        <f>SUM(D1615:E1615)</f>
        <v>2</v>
      </c>
      <c r="G1615" s="7">
        <v>65</v>
      </c>
      <c r="H1615" s="7">
        <v>0</v>
      </c>
      <c r="I1615" s="7">
        <v>0</v>
      </c>
      <c r="J1615" s="7">
        <v>0</v>
      </c>
      <c r="K1615" s="7">
        <v>1</v>
      </c>
      <c r="L1615" s="7">
        <v>0</v>
      </c>
      <c r="M1615" s="7" t="str" cm="1">
        <f t="array" ref="M1615">_xlfn.IFS(H1615=1,H$1,I1615=1,I$1,J1615=1,J$1,K1615=1,K$1,L1615=1,L$1)</f>
        <v>Single</v>
      </c>
      <c r="N1615" s="7">
        <v>0</v>
      </c>
      <c r="O1615" s="7">
        <v>0</v>
      </c>
      <c r="P1615" s="7">
        <v>1</v>
      </c>
      <c r="Q1615" s="7">
        <v>0</v>
      </c>
      <c r="R1615" s="7" t="str" cm="1">
        <f t="array" ref="R1615">_xlfn.IFS(N1615=1,N$1,O1615=1,O$1,P1615=1,P$1,Q1615=1,Q$1)</f>
        <v>Master</v>
      </c>
      <c r="S1615" t="s">
        <v>70</v>
      </c>
      <c r="T1615" s="7">
        <v>79</v>
      </c>
      <c r="U1615" s="7">
        <v>77</v>
      </c>
      <c r="V1615" s="7">
        <v>3</v>
      </c>
      <c r="W1615" s="7">
        <v>33</v>
      </c>
      <c r="X1615" s="7">
        <v>0</v>
      </c>
      <c r="Y1615" s="7">
        <v>3</v>
      </c>
      <c r="Z1615" s="20">
        <f>SUM(U1615:Y1615)</f>
        <v>116</v>
      </c>
      <c r="AA1615" s="7">
        <v>12</v>
      </c>
      <c r="AB1615" s="7">
        <v>103</v>
      </c>
      <c r="AC1615" s="7">
        <v>2</v>
      </c>
      <c r="AD1615" s="7">
        <v>1</v>
      </c>
      <c r="AE1615" s="7">
        <v>0</v>
      </c>
      <c r="AF1615" s="7">
        <v>3</v>
      </c>
      <c r="AG1615" s="7">
        <v>3</v>
      </c>
      <c r="AH1615" s="7">
        <v>0</v>
      </c>
      <c r="AI1615" s="7">
        <v>0</v>
      </c>
      <c r="AJ1615" s="7">
        <v>0</v>
      </c>
      <c r="AK1615" s="7">
        <v>0</v>
      </c>
      <c r="AL1615" s="7">
        <v>0</v>
      </c>
      <c r="AM1615" s="7">
        <v>0</v>
      </c>
      <c r="AN1615" s="7">
        <v>0</v>
      </c>
      <c r="AO1615" s="8">
        <v>43975</v>
      </c>
      <c r="AQ1615">
        <f>IF($AI1615=1,H1615,0)</f>
        <v>0</v>
      </c>
      <c r="AR1615">
        <f>IF($AI1615=1,I1615,0)</f>
        <v>0</v>
      </c>
      <c r="AS1615">
        <f>IF($AI1615=1,K1615,0)</f>
        <v>0</v>
      </c>
      <c r="AT1615">
        <f>IF($AI1615=1,J1615,0)</f>
        <v>0</v>
      </c>
      <c r="AU1615">
        <f>IF($AI1615=1,L1615,0)</f>
        <v>0</v>
      </c>
      <c r="AW1615">
        <f>IF($AL1615=1,U1615,0)</f>
        <v>0</v>
      </c>
      <c r="AX1615">
        <f>IF($AL1615=1,V1615,0)</f>
        <v>0</v>
      </c>
      <c r="AY1615">
        <f>IF($AL1615=1,W1615,0)</f>
        <v>0</v>
      </c>
      <c r="AZ1615">
        <f>IF($AL1615=1,X1615,0)</f>
        <v>0</v>
      </c>
      <c r="BA1615">
        <f>IF($AL1615=1,Y1615,0)</f>
        <v>0</v>
      </c>
      <c r="BC1615">
        <f>IF($AM1615=1,N1615,0)</f>
        <v>0</v>
      </c>
      <c r="BD1615">
        <f>IF($AM1615=1,O1615,0)</f>
        <v>0</v>
      </c>
      <c r="BE1615">
        <f>IF($AM1615=1,P1615,0)</f>
        <v>0</v>
      </c>
      <c r="BF1615">
        <f>IF($AM1615=1,Q1615,0)</f>
        <v>0</v>
      </c>
    </row>
    <row r="1616" spans="1:58" x14ac:dyDescent="0.3">
      <c r="A1616" s="7">
        <v>1666</v>
      </c>
      <c r="B1616" s="6">
        <v>165777</v>
      </c>
      <c r="C1616" s="6" t="str">
        <f>VLOOKUP(B1616,incomegroup,3,TRUE)</f>
        <v>Middle Income</v>
      </c>
      <c r="D1616" s="7">
        <v>0</v>
      </c>
      <c r="E1616" s="7">
        <v>0</v>
      </c>
      <c r="F1616" s="7">
        <f>SUM(D1616:E1616)</f>
        <v>0</v>
      </c>
      <c r="G1616" s="7">
        <v>53</v>
      </c>
      <c r="H1616" s="7">
        <v>0</v>
      </c>
      <c r="I1616" s="7">
        <v>0</v>
      </c>
      <c r="J1616" s="7">
        <v>1</v>
      </c>
      <c r="K1616" s="7">
        <v>0</v>
      </c>
      <c r="L1616" s="7">
        <v>0</v>
      </c>
      <c r="M1616" s="7" t="str" cm="1">
        <f t="array" ref="M1616">_xlfn.IFS(H1616=1,H$1,I1616=1,I$1,J1616=1,J$1,K1616=1,K$1,L1616=1,L$1)</f>
        <v>Together</v>
      </c>
      <c r="N1616" s="7">
        <v>0</v>
      </c>
      <c r="O1616" s="7">
        <v>1</v>
      </c>
      <c r="P1616" s="7">
        <v>0</v>
      </c>
      <c r="Q1616" s="7">
        <v>0</v>
      </c>
      <c r="R1616" s="7" t="str" cm="1">
        <f t="array" ref="R1616">_xlfn.IFS(N1616=1,N$1,O1616=1,O$1,P1616=1,P$1,Q1616=1,Q$1)</f>
        <v>Graduate</v>
      </c>
      <c r="S1616" t="s">
        <v>73</v>
      </c>
      <c r="T1616" s="7">
        <v>87</v>
      </c>
      <c r="U1616" s="7">
        <v>1424</v>
      </c>
      <c r="V1616" s="7">
        <v>81</v>
      </c>
      <c r="W1616" s="7">
        <v>1096</v>
      </c>
      <c r="X1616" s="7">
        <v>71</v>
      </c>
      <c r="Y1616" s="7">
        <v>81</v>
      </c>
      <c r="Z1616" s="20">
        <f>SUM(U1616:Y1616)</f>
        <v>2753</v>
      </c>
      <c r="AA1616" s="7">
        <v>136</v>
      </c>
      <c r="AB1616" s="7">
        <v>2616</v>
      </c>
      <c r="AC1616" s="7">
        <v>1</v>
      </c>
      <c r="AD1616" s="7">
        <v>2</v>
      </c>
      <c r="AE1616" s="7">
        <v>8</v>
      </c>
      <c r="AF1616" s="7">
        <v>6</v>
      </c>
      <c r="AG1616" s="7">
        <v>1</v>
      </c>
      <c r="AH1616" s="7">
        <v>0</v>
      </c>
      <c r="AI1616" s="7">
        <v>0</v>
      </c>
      <c r="AJ1616" s="7">
        <v>0</v>
      </c>
      <c r="AK1616" s="7">
        <v>0</v>
      </c>
      <c r="AL1616" s="7">
        <v>0</v>
      </c>
      <c r="AM1616" s="7">
        <v>0</v>
      </c>
      <c r="AN1616" s="7">
        <v>0</v>
      </c>
      <c r="AO1616" s="8">
        <v>43976</v>
      </c>
      <c r="AQ1616">
        <f>IF($AI1616=1,H1616,0)</f>
        <v>0</v>
      </c>
      <c r="AR1616">
        <f>IF($AI1616=1,I1616,0)</f>
        <v>0</v>
      </c>
      <c r="AS1616">
        <f>IF($AI1616=1,K1616,0)</f>
        <v>0</v>
      </c>
      <c r="AT1616">
        <f>IF($AI1616=1,J1616,0)</f>
        <v>0</v>
      </c>
      <c r="AU1616">
        <f>IF($AI1616=1,L1616,0)</f>
        <v>0</v>
      </c>
      <c r="AW1616">
        <f>IF($AL1616=1,U1616,0)</f>
        <v>0</v>
      </c>
      <c r="AX1616">
        <f>IF($AL1616=1,V1616,0)</f>
        <v>0</v>
      </c>
      <c r="AY1616">
        <f>IF($AL1616=1,W1616,0)</f>
        <v>0</v>
      </c>
      <c r="AZ1616">
        <f>IF($AL1616=1,X1616,0)</f>
        <v>0</v>
      </c>
      <c r="BA1616">
        <f>IF($AL1616=1,Y1616,0)</f>
        <v>0</v>
      </c>
      <c r="BC1616">
        <f>IF($AM1616=1,N1616,0)</f>
        <v>0</v>
      </c>
      <c r="BD1616">
        <f>IF($AM1616=1,O1616,0)</f>
        <v>0</v>
      </c>
      <c r="BE1616">
        <f>IF($AM1616=1,P1616,0)</f>
        <v>0</v>
      </c>
      <c r="BF1616">
        <f>IF($AM1616=1,Q1616,0)</f>
        <v>0</v>
      </c>
    </row>
    <row r="1617" spans="1:58" x14ac:dyDescent="0.3">
      <c r="A1617" s="7">
        <v>2408</v>
      </c>
      <c r="B1617" s="6">
        <v>192533</v>
      </c>
      <c r="C1617" s="6" t="str">
        <f>VLOOKUP(B1617,incomegroup,3,TRUE)</f>
        <v>Middle Income</v>
      </c>
      <c r="D1617" s="7">
        <v>0</v>
      </c>
      <c r="E1617" s="7">
        <v>0</v>
      </c>
      <c r="F1617" s="7">
        <f>SUM(D1617:E1617)</f>
        <v>0</v>
      </c>
      <c r="G1617" s="7">
        <v>35</v>
      </c>
      <c r="H1617" s="7">
        <v>0</v>
      </c>
      <c r="I1617" s="7">
        <v>1</v>
      </c>
      <c r="J1617" s="7">
        <v>0</v>
      </c>
      <c r="K1617" s="7">
        <v>0</v>
      </c>
      <c r="L1617" s="7">
        <v>0</v>
      </c>
      <c r="M1617" s="7" t="str" cm="1">
        <f t="array" ref="M1617">_xlfn.IFS(H1617=1,H$1,I1617=1,I$1,J1617=1,J$1,K1617=1,K$1,L1617=1,L$1)</f>
        <v>Married</v>
      </c>
      <c r="N1617" s="7">
        <v>0</v>
      </c>
      <c r="O1617" s="7">
        <v>1</v>
      </c>
      <c r="P1617" s="7">
        <v>0</v>
      </c>
      <c r="Q1617" s="7">
        <v>0</v>
      </c>
      <c r="R1617" s="7" t="str" cm="1">
        <f t="array" ref="R1617">_xlfn.IFS(N1617=1,N$1,O1617=1,O$1,P1617=1,P$1,Q1617=1,Q$1)</f>
        <v>Graduate</v>
      </c>
      <c r="S1617" t="s">
        <v>69</v>
      </c>
      <c r="T1617" s="7">
        <v>84</v>
      </c>
      <c r="U1617" s="7">
        <v>1442</v>
      </c>
      <c r="V1617" s="7">
        <v>44</v>
      </c>
      <c r="W1617" s="7">
        <v>246</v>
      </c>
      <c r="X1617" s="7">
        <v>229</v>
      </c>
      <c r="Y1617" s="7">
        <v>306</v>
      </c>
      <c r="Z1617" s="20">
        <f>SUM(U1617:Y1617)</f>
        <v>2267</v>
      </c>
      <c r="AA1617" s="7">
        <v>87</v>
      </c>
      <c r="AB1617" s="7">
        <v>2178</v>
      </c>
      <c r="AC1617" s="7">
        <v>1</v>
      </c>
      <c r="AD1617" s="7">
        <v>6</v>
      </c>
      <c r="AE1617" s="7">
        <v>5</v>
      </c>
      <c r="AF1617" s="7">
        <v>11</v>
      </c>
      <c r="AG1617" s="7">
        <v>2</v>
      </c>
      <c r="AH1617" s="7">
        <v>0</v>
      </c>
      <c r="AI1617" s="7">
        <v>0</v>
      </c>
      <c r="AJ1617" s="7">
        <v>1</v>
      </c>
      <c r="AK1617" s="7">
        <v>1</v>
      </c>
      <c r="AL1617" s="7">
        <v>0</v>
      </c>
      <c r="AM1617" s="7">
        <v>0</v>
      </c>
      <c r="AN1617" s="7">
        <v>0</v>
      </c>
      <c r="AO1617" s="8">
        <v>43976</v>
      </c>
      <c r="AQ1617">
        <f>IF($AI1617=1,H1617,0)</f>
        <v>0</v>
      </c>
      <c r="AR1617">
        <f>IF($AI1617=1,I1617,0)</f>
        <v>0</v>
      </c>
      <c r="AS1617">
        <f>IF($AI1617=1,K1617,0)</f>
        <v>0</v>
      </c>
      <c r="AT1617">
        <f>IF($AI1617=1,J1617,0)</f>
        <v>0</v>
      </c>
      <c r="AU1617">
        <f>IF($AI1617=1,L1617,0)</f>
        <v>0</v>
      </c>
      <c r="AW1617">
        <f>IF($AL1617=1,U1617,0)</f>
        <v>0</v>
      </c>
      <c r="AX1617">
        <f>IF($AL1617=1,V1617,0)</f>
        <v>0</v>
      </c>
      <c r="AY1617">
        <f>IF($AL1617=1,W1617,0)</f>
        <v>0</v>
      </c>
      <c r="AZ1617">
        <f>IF($AL1617=1,X1617,0)</f>
        <v>0</v>
      </c>
      <c r="BA1617">
        <f>IF($AL1617=1,Y1617,0)</f>
        <v>0</v>
      </c>
      <c r="BC1617">
        <f>IF($AM1617=1,N1617,0)</f>
        <v>0</v>
      </c>
      <c r="BD1617">
        <f>IF($AM1617=1,O1617,0)</f>
        <v>0</v>
      </c>
      <c r="BE1617">
        <f>IF($AM1617=1,P1617,0)</f>
        <v>0</v>
      </c>
      <c r="BF1617">
        <f>IF($AM1617=1,Q1617,0)</f>
        <v>0</v>
      </c>
    </row>
    <row r="1618" spans="1:58" x14ac:dyDescent="0.3">
      <c r="A1618" s="7">
        <v>1425</v>
      </c>
      <c r="B1618" s="6">
        <v>156223</v>
      </c>
      <c r="C1618" s="6" t="str">
        <f>VLOOKUP(B1618,incomegroup,3,TRUE)</f>
        <v>Middle Income</v>
      </c>
      <c r="D1618" s="7">
        <v>0</v>
      </c>
      <c r="E1618" s="7">
        <v>1</v>
      </c>
      <c r="F1618" s="7">
        <f>SUM(D1618:E1618)</f>
        <v>1</v>
      </c>
      <c r="G1618" s="7">
        <v>72</v>
      </c>
      <c r="H1618" s="7">
        <v>0</v>
      </c>
      <c r="I1618" s="7">
        <v>1</v>
      </c>
      <c r="J1618" s="7">
        <v>0</v>
      </c>
      <c r="K1618" s="7">
        <v>0</v>
      </c>
      <c r="L1618" s="7">
        <v>0</v>
      </c>
      <c r="M1618" s="7" t="str" cm="1">
        <f t="array" ref="M1618">_xlfn.IFS(H1618=1,H$1,I1618=1,I$1,J1618=1,J$1,K1618=1,K$1,L1618=1,L$1)</f>
        <v>Married</v>
      </c>
      <c r="N1618" s="7">
        <v>0</v>
      </c>
      <c r="O1618" s="7">
        <v>0</v>
      </c>
      <c r="P1618" s="7">
        <v>0</v>
      </c>
      <c r="Q1618" s="7">
        <v>1</v>
      </c>
      <c r="R1618" s="7" t="str" cm="1">
        <f t="array" ref="R1618">_xlfn.IFS(N1618=1,N$1,O1618=1,O$1,P1618=1,P$1,Q1618=1,Q$1)</f>
        <v>PhD</v>
      </c>
      <c r="S1618" t="s">
        <v>72</v>
      </c>
      <c r="T1618" s="7">
        <v>72</v>
      </c>
      <c r="U1618" s="7">
        <v>214</v>
      </c>
      <c r="V1618" s="7">
        <v>78</v>
      </c>
      <c r="W1618" s="7">
        <v>86</v>
      </c>
      <c r="X1618" s="7">
        <v>44</v>
      </c>
      <c r="Y1618" s="7">
        <v>0</v>
      </c>
      <c r="Z1618" s="20">
        <f>SUM(U1618:Y1618)</f>
        <v>422</v>
      </c>
      <c r="AA1618" s="7">
        <v>11</v>
      </c>
      <c r="AB1618" s="7">
        <v>411</v>
      </c>
      <c r="AC1618" s="7">
        <v>2</v>
      </c>
      <c r="AD1618" s="7">
        <v>2</v>
      </c>
      <c r="AE1618" s="7">
        <v>1</v>
      </c>
      <c r="AF1618" s="7">
        <v>5</v>
      </c>
      <c r="AG1618" s="7">
        <v>4</v>
      </c>
      <c r="AH1618" s="7">
        <v>0</v>
      </c>
      <c r="AI1618" s="7">
        <v>0</v>
      </c>
      <c r="AJ1618" s="7">
        <v>0</v>
      </c>
      <c r="AK1618" s="7">
        <v>0</v>
      </c>
      <c r="AL1618" s="7">
        <v>0</v>
      </c>
      <c r="AM1618" s="7">
        <v>0</v>
      </c>
      <c r="AN1618" s="7">
        <v>0</v>
      </c>
      <c r="AO1618" s="8">
        <v>43977</v>
      </c>
      <c r="AQ1618">
        <f>IF($AI1618=1,H1618,0)</f>
        <v>0</v>
      </c>
      <c r="AR1618">
        <f>IF($AI1618=1,I1618,0)</f>
        <v>0</v>
      </c>
      <c r="AS1618">
        <f>IF($AI1618=1,K1618,0)</f>
        <v>0</v>
      </c>
      <c r="AT1618">
        <f>IF($AI1618=1,J1618,0)</f>
        <v>0</v>
      </c>
      <c r="AU1618">
        <f>IF($AI1618=1,L1618,0)</f>
        <v>0</v>
      </c>
      <c r="AW1618">
        <f>IF($AL1618=1,U1618,0)</f>
        <v>0</v>
      </c>
      <c r="AX1618">
        <f>IF($AL1618=1,V1618,0)</f>
        <v>0</v>
      </c>
      <c r="AY1618">
        <f>IF($AL1618=1,W1618,0)</f>
        <v>0</v>
      </c>
      <c r="AZ1618">
        <f>IF($AL1618=1,X1618,0)</f>
        <v>0</v>
      </c>
      <c r="BA1618">
        <f>IF($AL1618=1,Y1618,0)</f>
        <v>0</v>
      </c>
      <c r="BC1618">
        <f>IF($AM1618=1,N1618,0)</f>
        <v>0</v>
      </c>
      <c r="BD1618">
        <f>IF($AM1618=1,O1618,0)</f>
        <v>0</v>
      </c>
      <c r="BE1618">
        <f>IF($AM1618=1,P1618,0)</f>
        <v>0</v>
      </c>
      <c r="BF1618">
        <f>IF($AM1618=1,Q1618,0)</f>
        <v>0</v>
      </c>
    </row>
    <row r="1619" spans="1:58" x14ac:dyDescent="0.3">
      <c r="A1619" s="7">
        <v>2110</v>
      </c>
      <c r="B1619" s="6">
        <v>163998</v>
      </c>
      <c r="C1619" s="6" t="str">
        <f>VLOOKUP(B1619,incomegroup,3,TRUE)</f>
        <v>Middle Income</v>
      </c>
      <c r="D1619" s="7">
        <v>0</v>
      </c>
      <c r="E1619" s="7">
        <v>0</v>
      </c>
      <c r="F1619" s="7">
        <f>SUM(D1619:E1619)</f>
        <v>0</v>
      </c>
      <c r="G1619" s="7">
        <v>68</v>
      </c>
      <c r="H1619" s="7">
        <v>1</v>
      </c>
      <c r="I1619" s="7">
        <v>0</v>
      </c>
      <c r="J1619" s="7">
        <v>0</v>
      </c>
      <c r="K1619" s="7">
        <v>0</v>
      </c>
      <c r="L1619" s="7">
        <v>0</v>
      </c>
      <c r="M1619" s="7" t="str" cm="1">
        <f t="array" ref="M1619">_xlfn.IFS(H1619=1,H$1,I1619=1,I$1,J1619=1,J$1,K1619=1,K$1,L1619=1,L$1)</f>
        <v>Divorced</v>
      </c>
      <c r="N1619" s="7">
        <v>0</v>
      </c>
      <c r="O1619" s="7">
        <v>0</v>
      </c>
      <c r="P1619" s="7">
        <v>0</v>
      </c>
      <c r="Q1619" s="7">
        <v>0</v>
      </c>
      <c r="R1619" s="7" t="e" cm="1">
        <f t="array" ref="R1619">_xlfn.IFS(N1619=1,N$1,O1619=1,O$1,P1619=1,P$1,Q1619=1,Q$1)</f>
        <v>#N/A</v>
      </c>
      <c r="S1619" t="s">
        <v>73</v>
      </c>
      <c r="T1619" s="7">
        <v>42</v>
      </c>
      <c r="U1619" s="7">
        <v>451</v>
      </c>
      <c r="V1619" s="7">
        <v>74</v>
      </c>
      <c r="W1619" s="7">
        <v>2096</v>
      </c>
      <c r="X1619" s="7">
        <v>0</v>
      </c>
      <c r="Y1619" s="7">
        <v>85</v>
      </c>
      <c r="Z1619" s="20">
        <f>SUM(U1619:Y1619)</f>
        <v>2706</v>
      </c>
      <c r="AA1619" s="7">
        <v>287</v>
      </c>
      <c r="AB1619" s="7">
        <v>2419</v>
      </c>
      <c r="AC1619" s="7">
        <v>1</v>
      </c>
      <c r="AD1619" s="7">
        <v>7</v>
      </c>
      <c r="AE1619" s="7">
        <v>6</v>
      </c>
      <c r="AF1619" s="7">
        <v>11</v>
      </c>
      <c r="AG1619" s="7">
        <v>4</v>
      </c>
      <c r="AH1619" s="7">
        <v>0</v>
      </c>
      <c r="AI1619" s="7">
        <v>0</v>
      </c>
      <c r="AJ1619" s="7">
        <v>0</v>
      </c>
      <c r="AK1619" s="7">
        <v>0</v>
      </c>
      <c r="AL1619" s="7">
        <v>0</v>
      </c>
      <c r="AM1619" s="7">
        <v>0</v>
      </c>
      <c r="AN1619" s="7">
        <v>1</v>
      </c>
      <c r="AO1619" s="8">
        <v>43977</v>
      </c>
      <c r="AQ1619">
        <f>IF($AI1619=1,H1619,0)</f>
        <v>0</v>
      </c>
      <c r="AR1619">
        <f>IF($AI1619=1,I1619,0)</f>
        <v>0</v>
      </c>
      <c r="AS1619">
        <f>IF($AI1619=1,K1619,0)</f>
        <v>0</v>
      </c>
      <c r="AT1619">
        <f>IF($AI1619=1,J1619,0)</f>
        <v>0</v>
      </c>
      <c r="AU1619">
        <f>IF($AI1619=1,L1619,0)</f>
        <v>0</v>
      </c>
      <c r="AW1619">
        <f>IF($AL1619=1,U1619,0)</f>
        <v>0</v>
      </c>
      <c r="AX1619">
        <f>IF($AL1619=1,V1619,0)</f>
        <v>0</v>
      </c>
      <c r="AY1619">
        <f>IF($AL1619=1,W1619,0)</f>
        <v>0</v>
      </c>
      <c r="AZ1619">
        <f>IF($AL1619=1,X1619,0)</f>
        <v>0</v>
      </c>
      <c r="BA1619">
        <f>IF($AL1619=1,Y1619,0)</f>
        <v>0</v>
      </c>
      <c r="BC1619">
        <f>IF($AM1619=1,N1619,0)</f>
        <v>0</v>
      </c>
      <c r="BD1619">
        <f>IF($AM1619=1,O1619,0)</f>
        <v>0</v>
      </c>
      <c r="BE1619">
        <f>IF($AM1619=1,P1619,0)</f>
        <v>0</v>
      </c>
      <c r="BF1619">
        <f>IF($AM1619=1,Q1619,0)</f>
        <v>0</v>
      </c>
    </row>
    <row r="1620" spans="1:58" x14ac:dyDescent="0.3">
      <c r="A1620" s="7">
        <v>2512</v>
      </c>
      <c r="B1620" s="6">
        <v>109255</v>
      </c>
      <c r="C1620" s="6" t="str">
        <f>VLOOKUP(B1620,incomegroup,3,TRUE)</f>
        <v>Lower income</v>
      </c>
      <c r="D1620" s="7">
        <v>1</v>
      </c>
      <c r="E1620" s="7">
        <v>0</v>
      </c>
      <c r="F1620" s="7">
        <f>SUM(D1620:E1620)</f>
        <v>1</v>
      </c>
      <c r="G1620" s="7">
        <v>31</v>
      </c>
      <c r="H1620" s="7">
        <v>0</v>
      </c>
      <c r="I1620" s="7">
        <v>0</v>
      </c>
      <c r="J1620" s="7">
        <v>0</v>
      </c>
      <c r="K1620" s="7">
        <v>1</v>
      </c>
      <c r="L1620" s="7">
        <v>0</v>
      </c>
      <c r="M1620" s="7" t="str" cm="1">
        <f t="array" ref="M1620">_xlfn.IFS(H1620=1,H$1,I1620=1,I$1,J1620=1,J$1,K1620=1,K$1,L1620=1,L$1)</f>
        <v>Single</v>
      </c>
      <c r="N1620" s="7">
        <v>0</v>
      </c>
      <c r="O1620" s="7">
        <v>1</v>
      </c>
      <c r="P1620" s="7">
        <v>0</v>
      </c>
      <c r="Q1620" s="7">
        <v>0</v>
      </c>
      <c r="R1620" s="7" t="str" cm="1">
        <f t="array" ref="R1620">_xlfn.IFS(N1620=1,N$1,O1620=1,O$1,P1620=1,P$1,Q1620=1,Q$1)</f>
        <v>Graduate</v>
      </c>
      <c r="S1620" t="s">
        <v>73</v>
      </c>
      <c r="T1620" s="7">
        <v>91</v>
      </c>
      <c r="U1620" s="7">
        <v>106</v>
      </c>
      <c r="V1620" s="7">
        <v>0</v>
      </c>
      <c r="W1620" s="7">
        <v>83</v>
      </c>
      <c r="X1620" s="7">
        <v>24</v>
      </c>
      <c r="Y1620" s="7">
        <v>0</v>
      </c>
      <c r="Z1620" s="20">
        <f>SUM(U1620:Y1620)</f>
        <v>213</v>
      </c>
      <c r="AA1620" s="7">
        <v>47</v>
      </c>
      <c r="AB1620" s="7">
        <v>165</v>
      </c>
      <c r="AC1620" s="7">
        <v>1</v>
      </c>
      <c r="AD1620" s="7">
        <v>1</v>
      </c>
      <c r="AE1620" s="7">
        <v>1</v>
      </c>
      <c r="AF1620" s="7">
        <v>2</v>
      </c>
      <c r="AG1620" s="7">
        <v>8</v>
      </c>
      <c r="AH1620" s="7">
        <v>0</v>
      </c>
      <c r="AI1620" s="7">
        <v>0</v>
      </c>
      <c r="AJ1620" s="7">
        <v>0</v>
      </c>
      <c r="AK1620" s="7">
        <v>0</v>
      </c>
      <c r="AL1620" s="7">
        <v>0</v>
      </c>
      <c r="AM1620" s="7">
        <v>0</v>
      </c>
      <c r="AN1620" s="7">
        <v>0</v>
      </c>
      <c r="AO1620" s="8">
        <v>43977</v>
      </c>
      <c r="AQ1620">
        <f>IF($AI1620=1,H1620,0)</f>
        <v>0</v>
      </c>
      <c r="AR1620">
        <f>IF($AI1620=1,I1620,0)</f>
        <v>0</v>
      </c>
      <c r="AS1620">
        <f>IF($AI1620=1,K1620,0)</f>
        <v>0</v>
      </c>
      <c r="AT1620">
        <f>IF($AI1620=1,J1620,0)</f>
        <v>0</v>
      </c>
      <c r="AU1620">
        <f>IF($AI1620=1,L1620,0)</f>
        <v>0</v>
      </c>
      <c r="AW1620">
        <f>IF($AL1620=1,U1620,0)</f>
        <v>0</v>
      </c>
      <c r="AX1620">
        <f>IF($AL1620=1,V1620,0)</f>
        <v>0</v>
      </c>
      <c r="AY1620">
        <f>IF($AL1620=1,W1620,0)</f>
        <v>0</v>
      </c>
      <c r="AZ1620">
        <f>IF($AL1620=1,X1620,0)</f>
        <v>0</v>
      </c>
      <c r="BA1620">
        <f>IF($AL1620=1,Y1620,0)</f>
        <v>0</v>
      </c>
      <c r="BC1620">
        <f>IF($AM1620=1,N1620,0)</f>
        <v>0</v>
      </c>
      <c r="BD1620">
        <f>IF($AM1620=1,O1620,0)</f>
        <v>0</v>
      </c>
      <c r="BE1620">
        <f>IF($AM1620=1,P1620,0)</f>
        <v>0</v>
      </c>
      <c r="BF1620">
        <f>IF($AM1620=1,Q1620,0)</f>
        <v>0</v>
      </c>
    </row>
    <row r="1621" spans="1:58" x14ac:dyDescent="0.3">
      <c r="A1621" s="7">
        <v>1420</v>
      </c>
      <c r="B1621" s="6">
        <v>167272</v>
      </c>
      <c r="C1621" s="6" t="str">
        <f>VLOOKUP(B1621,incomegroup,3,TRUE)</f>
        <v>Middle Income</v>
      </c>
      <c r="D1621" s="7">
        <v>0</v>
      </c>
      <c r="E1621" s="7">
        <v>1</v>
      </c>
      <c r="F1621" s="7">
        <f>SUM(D1621:E1621)</f>
        <v>1</v>
      </c>
      <c r="G1621" s="7">
        <v>54</v>
      </c>
      <c r="H1621" s="7">
        <v>1</v>
      </c>
      <c r="I1621" s="7">
        <v>0</v>
      </c>
      <c r="J1621" s="7">
        <v>0</v>
      </c>
      <c r="K1621" s="7">
        <v>0</v>
      </c>
      <c r="L1621" s="7">
        <v>0</v>
      </c>
      <c r="M1621" s="7" t="str" cm="1">
        <f t="array" ref="M1621">_xlfn.IFS(H1621=1,H$1,I1621=1,I$1,J1621=1,J$1,K1621=1,K$1,L1621=1,L$1)</f>
        <v>Divorced</v>
      </c>
      <c r="N1621" s="7">
        <v>0</v>
      </c>
      <c r="O1621" s="7">
        <v>1</v>
      </c>
      <c r="P1621" s="7">
        <v>0</v>
      </c>
      <c r="Q1621" s="7">
        <v>0</v>
      </c>
      <c r="R1621" s="7" t="str" cm="1">
        <f t="array" ref="R1621">_xlfn.IFS(N1621=1,N$1,O1621=1,O$1,P1621=1,P$1,Q1621=1,Q$1)</f>
        <v>Graduate</v>
      </c>
      <c r="S1621" t="s">
        <v>73</v>
      </c>
      <c r="T1621" s="7">
        <v>12</v>
      </c>
      <c r="U1621" s="7">
        <v>888</v>
      </c>
      <c r="V1621" s="7">
        <v>87</v>
      </c>
      <c r="W1621" s="7">
        <v>674</v>
      </c>
      <c r="X1621" s="7">
        <v>70</v>
      </c>
      <c r="Y1621" s="7">
        <v>70</v>
      </c>
      <c r="Z1621" s="20">
        <f>SUM(U1621:Y1621)</f>
        <v>1789</v>
      </c>
      <c r="AA1621" s="7">
        <v>35</v>
      </c>
      <c r="AB1621" s="7">
        <v>1753</v>
      </c>
      <c r="AC1621" s="7">
        <v>3</v>
      </c>
      <c r="AD1621" s="7">
        <v>6</v>
      </c>
      <c r="AE1621" s="7">
        <v>2</v>
      </c>
      <c r="AF1621" s="7">
        <v>12</v>
      </c>
      <c r="AG1621" s="7">
        <v>5</v>
      </c>
      <c r="AH1621" s="7">
        <v>0</v>
      </c>
      <c r="AI1621" s="7">
        <v>0</v>
      </c>
      <c r="AJ1621" s="7">
        <v>0</v>
      </c>
      <c r="AK1621" s="7">
        <v>0</v>
      </c>
      <c r="AL1621" s="7">
        <v>0</v>
      </c>
      <c r="AM1621" s="7">
        <v>0</v>
      </c>
      <c r="AN1621" s="7">
        <v>0</v>
      </c>
      <c r="AO1621" s="8">
        <v>43978</v>
      </c>
      <c r="AQ1621">
        <f>IF($AI1621=1,H1621,0)</f>
        <v>0</v>
      </c>
      <c r="AR1621">
        <f>IF($AI1621=1,I1621,0)</f>
        <v>0</v>
      </c>
      <c r="AS1621">
        <f>IF($AI1621=1,K1621,0)</f>
        <v>0</v>
      </c>
      <c r="AT1621">
        <f>IF($AI1621=1,J1621,0)</f>
        <v>0</v>
      </c>
      <c r="AU1621">
        <f>IF($AI1621=1,L1621,0)</f>
        <v>0</v>
      </c>
      <c r="AW1621">
        <f>IF($AL1621=1,U1621,0)</f>
        <v>0</v>
      </c>
      <c r="AX1621">
        <f>IF($AL1621=1,V1621,0)</f>
        <v>0</v>
      </c>
      <c r="AY1621">
        <f>IF($AL1621=1,W1621,0)</f>
        <v>0</v>
      </c>
      <c r="AZ1621">
        <f>IF($AL1621=1,X1621,0)</f>
        <v>0</v>
      </c>
      <c r="BA1621">
        <f>IF($AL1621=1,Y1621,0)</f>
        <v>0</v>
      </c>
      <c r="BC1621">
        <f>IF($AM1621=1,N1621,0)</f>
        <v>0</v>
      </c>
      <c r="BD1621">
        <f>IF($AM1621=1,O1621,0)</f>
        <v>0</v>
      </c>
      <c r="BE1621">
        <f>IF($AM1621=1,P1621,0)</f>
        <v>0</v>
      </c>
      <c r="BF1621">
        <f>IF($AM1621=1,Q1621,0)</f>
        <v>0</v>
      </c>
    </row>
    <row r="1622" spans="1:58" x14ac:dyDescent="0.3">
      <c r="A1622" s="7">
        <v>2446</v>
      </c>
      <c r="B1622" s="6">
        <v>123162</v>
      </c>
      <c r="C1622" s="6" t="str">
        <f>VLOOKUP(B1622,incomegroup,3,TRUE)</f>
        <v>Lower income</v>
      </c>
      <c r="D1622" s="7">
        <v>1</v>
      </c>
      <c r="E1622" s="7">
        <v>1</v>
      </c>
      <c r="F1622" s="7">
        <f>SUM(D1622:E1622)</f>
        <v>2</v>
      </c>
      <c r="G1622" s="7">
        <v>50</v>
      </c>
      <c r="H1622" s="7">
        <v>0</v>
      </c>
      <c r="I1622" s="7">
        <v>1</v>
      </c>
      <c r="J1622" s="7">
        <v>0</v>
      </c>
      <c r="K1622" s="7">
        <v>0</v>
      </c>
      <c r="L1622" s="7">
        <v>0</v>
      </c>
      <c r="M1622" s="7" t="str" cm="1">
        <f t="array" ref="M1622">_xlfn.IFS(H1622=1,H$1,I1622=1,I$1,J1622=1,J$1,K1622=1,K$1,L1622=1,L$1)</f>
        <v>Married</v>
      </c>
      <c r="N1622" s="7">
        <v>0</v>
      </c>
      <c r="O1622" s="7">
        <v>0</v>
      </c>
      <c r="P1622" s="7">
        <v>0</v>
      </c>
      <c r="Q1622" s="7">
        <v>0</v>
      </c>
      <c r="R1622" s="7" t="e" cm="1">
        <f t="array" ref="R1622">_xlfn.IFS(N1622=1,N$1,O1622=1,O$1,P1622=1,P$1,Q1622=1,Q$1)</f>
        <v>#N/A</v>
      </c>
      <c r="S1622" t="s">
        <v>73</v>
      </c>
      <c r="T1622" s="7">
        <v>82</v>
      </c>
      <c r="U1622" s="7">
        <v>43</v>
      </c>
      <c r="V1622" s="7">
        <v>16</v>
      </c>
      <c r="W1622" s="7">
        <v>48</v>
      </c>
      <c r="X1622" s="7">
        <v>101</v>
      </c>
      <c r="Y1622" s="7">
        <v>21</v>
      </c>
      <c r="Z1622" s="20">
        <f>SUM(U1622:Y1622)</f>
        <v>229</v>
      </c>
      <c r="AA1622" s="7">
        <v>117</v>
      </c>
      <c r="AB1622" s="7">
        <v>112</v>
      </c>
      <c r="AC1622" s="7">
        <v>3</v>
      </c>
      <c r="AD1622" s="7">
        <v>1</v>
      </c>
      <c r="AE1622" s="7">
        <v>1</v>
      </c>
      <c r="AF1622" s="7">
        <v>3</v>
      </c>
      <c r="AG1622" s="7">
        <v>6</v>
      </c>
      <c r="AH1622" s="7">
        <v>0</v>
      </c>
      <c r="AI1622" s="7">
        <v>0</v>
      </c>
      <c r="AJ1622" s="7">
        <v>0</v>
      </c>
      <c r="AK1622" s="7">
        <v>0</v>
      </c>
      <c r="AL1622" s="7">
        <v>0</v>
      </c>
      <c r="AM1622" s="7">
        <v>0</v>
      </c>
      <c r="AN1622" s="7">
        <v>0</v>
      </c>
      <c r="AO1622" s="8">
        <v>43978</v>
      </c>
      <c r="AQ1622">
        <f>IF($AI1622=1,H1622,0)</f>
        <v>0</v>
      </c>
      <c r="AR1622">
        <f>IF($AI1622=1,I1622,0)</f>
        <v>0</v>
      </c>
      <c r="AS1622">
        <f>IF($AI1622=1,K1622,0)</f>
        <v>0</v>
      </c>
      <c r="AT1622">
        <f>IF($AI1622=1,J1622,0)</f>
        <v>0</v>
      </c>
      <c r="AU1622">
        <f>IF($AI1622=1,L1622,0)</f>
        <v>0</v>
      </c>
      <c r="AW1622">
        <f>IF($AL1622=1,U1622,0)</f>
        <v>0</v>
      </c>
      <c r="AX1622">
        <f>IF($AL1622=1,V1622,0)</f>
        <v>0</v>
      </c>
      <c r="AY1622">
        <f>IF($AL1622=1,W1622,0)</f>
        <v>0</v>
      </c>
      <c r="AZ1622">
        <f>IF($AL1622=1,X1622,0)</f>
        <v>0</v>
      </c>
      <c r="BA1622">
        <f>IF($AL1622=1,Y1622,0)</f>
        <v>0</v>
      </c>
      <c r="BC1622">
        <f>IF($AM1622=1,N1622,0)</f>
        <v>0</v>
      </c>
      <c r="BD1622">
        <f>IF($AM1622=1,O1622,0)</f>
        <v>0</v>
      </c>
      <c r="BE1622">
        <f>IF($AM1622=1,P1622,0)</f>
        <v>0</v>
      </c>
      <c r="BF1622">
        <f>IF($AM1622=1,Q1622,0)</f>
        <v>0</v>
      </c>
    </row>
    <row r="1623" spans="1:58" x14ac:dyDescent="0.3">
      <c r="A1623" s="7">
        <v>1433</v>
      </c>
      <c r="B1623" s="6">
        <v>155707</v>
      </c>
      <c r="C1623" s="6" t="str">
        <f>VLOOKUP(B1623,incomegroup,3,TRUE)</f>
        <v>Middle Income</v>
      </c>
      <c r="D1623" s="7">
        <v>0</v>
      </c>
      <c r="E1623" s="7">
        <v>1</v>
      </c>
      <c r="F1623" s="7">
        <f>SUM(D1623:E1623)</f>
        <v>1</v>
      </c>
      <c r="G1623" s="7">
        <v>67</v>
      </c>
      <c r="H1623" s="7">
        <v>0</v>
      </c>
      <c r="I1623" s="7">
        <v>1</v>
      </c>
      <c r="J1623" s="7">
        <v>0</v>
      </c>
      <c r="K1623" s="7">
        <v>0</v>
      </c>
      <c r="L1623" s="7">
        <v>0</v>
      </c>
      <c r="M1623" s="7" t="str" cm="1">
        <f t="array" ref="M1623">_xlfn.IFS(H1623=1,H$1,I1623=1,I$1,J1623=1,J$1,K1623=1,K$1,L1623=1,L$1)</f>
        <v>Married</v>
      </c>
      <c r="N1623" s="7">
        <v>0</v>
      </c>
      <c r="O1623" s="7">
        <v>0</v>
      </c>
      <c r="P1623" s="7">
        <v>0</v>
      </c>
      <c r="Q1623" s="7">
        <v>1</v>
      </c>
      <c r="R1623" s="7" t="str" cm="1">
        <f t="array" ref="R1623">_xlfn.IFS(N1623=1,N$1,O1623=1,O$1,P1623=1,P$1,Q1623=1,Q$1)</f>
        <v>PhD</v>
      </c>
      <c r="S1623" t="s">
        <v>71</v>
      </c>
      <c r="T1623" s="7">
        <v>91</v>
      </c>
      <c r="U1623" s="7">
        <v>581</v>
      </c>
      <c r="V1623" s="7">
        <v>20</v>
      </c>
      <c r="W1623" s="7">
        <v>229</v>
      </c>
      <c r="X1623" s="7">
        <v>84</v>
      </c>
      <c r="Y1623" s="7">
        <v>184</v>
      </c>
      <c r="Z1623" s="20">
        <f>SUM(U1623:Y1623)</f>
        <v>1098</v>
      </c>
      <c r="AA1623" s="7">
        <v>98</v>
      </c>
      <c r="AB1623" s="7">
        <v>1001</v>
      </c>
      <c r="AC1623" s="7">
        <v>2</v>
      </c>
      <c r="AD1623" s="7">
        <v>3</v>
      </c>
      <c r="AE1623" s="7">
        <v>2</v>
      </c>
      <c r="AF1623" s="7">
        <v>9</v>
      </c>
      <c r="AG1623" s="7">
        <v>3</v>
      </c>
      <c r="AH1623" s="7">
        <v>0</v>
      </c>
      <c r="AI1623" s="7">
        <v>0</v>
      </c>
      <c r="AJ1623" s="7">
        <v>0</v>
      </c>
      <c r="AK1623" s="7">
        <v>0</v>
      </c>
      <c r="AL1623" s="7">
        <v>0</v>
      </c>
      <c r="AM1623" s="7">
        <v>0</v>
      </c>
      <c r="AN1623" s="7">
        <v>0</v>
      </c>
      <c r="AO1623" s="8">
        <v>43979</v>
      </c>
      <c r="AQ1623">
        <f>IF($AI1623=1,H1623,0)</f>
        <v>0</v>
      </c>
      <c r="AR1623">
        <f>IF($AI1623=1,I1623,0)</f>
        <v>0</v>
      </c>
      <c r="AS1623">
        <f>IF($AI1623=1,K1623,0)</f>
        <v>0</v>
      </c>
      <c r="AT1623">
        <f>IF($AI1623=1,J1623,0)</f>
        <v>0</v>
      </c>
      <c r="AU1623">
        <f>IF($AI1623=1,L1623,0)</f>
        <v>0</v>
      </c>
      <c r="AW1623">
        <f>IF($AL1623=1,U1623,0)</f>
        <v>0</v>
      </c>
      <c r="AX1623">
        <f>IF($AL1623=1,V1623,0)</f>
        <v>0</v>
      </c>
      <c r="AY1623">
        <f>IF($AL1623=1,W1623,0)</f>
        <v>0</v>
      </c>
      <c r="AZ1623">
        <f>IF($AL1623=1,X1623,0)</f>
        <v>0</v>
      </c>
      <c r="BA1623">
        <f>IF($AL1623=1,Y1623,0)</f>
        <v>0</v>
      </c>
      <c r="BC1623">
        <f>IF($AM1623=1,N1623,0)</f>
        <v>0</v>
      </c>
      <c r="BD1623">
        <f>IF($AM1623=1,O1623,0)</f>
        <v>0</v>
      </c>
      <c r="BE1623">
        <f>IF($AM1623=1,P1623,0)</f>
        <v>0</v>
      </c>
      <c r="BF1623">
        <f>IF($AM1623=1,Q1623,0)</f>
        <v>0</v>
      </c>
    </row>
    <row r="1624" spans="1:58" x14ac:dyDescent="0.3">
      <c r="A1624" s="7">
        <v>1661</v>
      </c>
      <c r="B1624" s="6">
        <v>165295</v>
      </c>
      <c r="C1624" s="6" t="str">
        <f>VLOOKUP(B1624,incomegroup,3,TRUE)</f>
        <v>Middle Income</v>
      </c>
      <c r="D1624" s="7">
        <v>0</v>
      </c>
      <c r="E1624" s="7">
        <v>0</v>
      </c>
      <c r="F1624" s="7">
        <f>SUM(D1624:E1624)</f>
        <v>0</v>
      </c>
      <c r="G1624" s="7">
        <v>40</v>
      </c>
      <c r="H1624" s="7">
        <v>0</v>
      </c>
      <c r="I1624" s="7">
        <v>0</v>
      </c>
      <c r="J1624" s="7">
        <v>0</v>
      </c>
      <c r="K1624" s="7">
        <v>1</v>
      </c>
      <c r="L1624" s="7">
        <v>0</v>
      </c>
      <c r="M1624" s="7" t="str" cm="1">
        <f t="array" ref="M1624">_xlfn.IFS(H1624=1,H$1,I1624=1,I$1,J1624=1,J$1,K1624=1,K$1,L1624=1,L$1)</f>
        <v>Single</v>
      </c>
      <c r="N1624" s="7">
        <v>0</v>
      </c>
      <c r="O1624" s="7">
        <v>0</v>
      </c>
      <c r="P1624" s="7">
        <v>0</v>
      </c>
      <c r="Q1624" s="7">
        <v>1</v>
      </c>
      <c r="R1624" s="7" t="str" cm="1">
        <f t="array" ref="R1624">_xlfn.IFS(N1624=1,N$1,O1624=1,O$1,P1624=1,P$1,Q1624=1,Q$1)</f>
        <v>PhD</v>
      </c>
      <c r="S1624" t="s">
        <v>71</v>
      </c>
      <c r="T1624" s="7">
        <v>19</v>
      </c>
      <c r="U1624" s="7">
        <v>924</v>
      </c>
      <c r="V1624" s="7">
        <v>81</v>
      </c>
      <c r="W1624" s="7">
        <v>296</v>
      </c>
      <c r="X1624" s="7">
        <v>86</v>
      </c>
      <c r="Y1624" s="7">
        <v>278</v>
      </c>
      <c r="Z1624" s="20">
        <f>SUM(U1624:Y1624)</f>
        <v>1665</v>
      </c>
      <c r="AA1624" s="7">
        <v>15</v>
      </c>
      <c r="AB1624" s="7">
        <v>1651</v>
      </c>
      <c r="AC1624" s="7">
        <v>1</v>
      </c>
      <c r="AD1624" s="7">
        <v>3</v>
      </c>
      <c r="AE1624" s="7">
        <v>3</v>
      </c>
      <c r="AF1624" s="7">
        <v>13</v>
      </c>
      <c r="AG1624" s="7">
        <v>2</v>
      </c>
      <c r="AH1624" s="7">
        <v>0</v>
      </c>
      <c r="AI1624" s="7">
        <v>0</v>
      </c>
      <c r="AJ1624" s="7">
        <v>0</v>
      </c>
      <c r="AK1624" s="7">
        <v>0</v>
      </c>
      <c r="AL1624" s="7">
        <v>0</v>
      </c>
      <c r="AM1624" s="7">
        <v>0</v>
      </c>
      <c r="AN1624" s="7">
        <v>0</v>
      </c>
      <c r="AO1624" s="8">
        <v>43980</v>
      </c>
      <c r="AQ1624">
        <f>IF($AI1624=1,H1624,0)</f>
        <v>0</v>
      </c>
      <c r="AR1624">
        <f>IF($AI1624=1,I1624,0)</f>
        <v>0</v>
      </c>
      <c r="AS1624">
        <f>IF($AI1624=1,K1624,0)</f>
        <v>0</v>
      </c>
      <c r="AT1624">
        <f>IF($AI1624=1,J1624,0)</f>
        <v>0</v>
      </c>
      <c r="AU1624">
        <f>IF($AI1624=1,L1624,0)</f>
        <v>0</v>
      </c>
      <c r="AW1624">
        <f>IF($AL1624=1,U1624,0)</f>
        <v>0</v>
      </c>
      <c r="AX1624">
        <f>IF($AL1624=1,V1624,0)</f>
        <v>0</v>
      </c>
      <c r="AY1624">
        <f>IF($AL1624=1,W1624,0)</f>
        <v>0</v>
      </c>
      <c r="AZ1624">
        <f>IF($AL1624=1,X1624,0)</f>
        <v>0</v>
      </c>
      <c r="BA1624">
        <f>IF($AL1624=1,Y1624,0)</f>
        <v>0</v>
      </c>
      <c r="BC1624">
        <f>IF($AM1624=1,N1624,0)</f>
        <v>0</v>
      </c>
      <c r="BD1624">
        <f>IF($AM1624=1,O1624,0)</f>
        <v>0</v>
      </c>
      <c r="BE1624">
        <f>IF($AM1624=1,P1624,0)</f>
        <v>0</v>
      </c>
      <c r="BF1624">
        <f>IF($AM1624=1,Q1624,0)</f>
        <v>0</v>
      </c>
    </row>
    <row r="1625" spans="1:58" x14ac:dyDescent="0.3">
      <c r="A1625" s="7">
        <v>2409</v>
      </c>
      <c r="B1625" s="6">
        <v>134853</v>
      </c>
      <c r="C1625" s="6" t="str">
        <f>VLOOKUP(B1625,incomegroup,3,TRUE)</f>
        <v>Lower income</v>
      </c>
      <c r="D1625" s="7">
        <v>1</v>
      </c>
      <c r="E1625" s="7">
        <v>1</v>
      </c>
      <c r="F1625" s="7">
        <f>SUM(D1625:E1625)</f>
        <v>2</v>
      </c>
      <c r="G1625" s="7">
        <v>47</v>
      </c>
      <c r="H1625" s="7">
        <v>0</v>
      </c>
      <c r="I1625" s="7">
        <v>0</v>
      </c>
      <c r="J1625" s="7">
        <v>0</v>
      </c>
      <c r="K1625" s="7">
        <v>1</v>
      </c>
      <c r="L1625" s="7">
        <v>0</v>
      </c>
      <c r="M1625" s="7" t="str" cm="1">
        <f t="array" ref="M1625">_xlfn.IFS(H1625=1,H$1,I1625=1,I$1,J1625=1,J$1,K1625=1,K$1,L1625=1,L$1)</f>
        <v>Single</v>
      </c>
      <c r="N1625" s="7">
        <v>0</v>
      </c>
      <c r="O1625" s="7">
        <v>1</v>
      </c>
      <c r="P1625" s="7">
        <v>0</v>
      </c>
      <c r="Q1625" s="7">
        <v>0</v>
      </c>
      <c r="R1625" s="7" t="str" cm="1">
        <f t="array" ref="R1625">_xlfn.IFS(N1625=1,N$1,O1625=1,O$1,P1625=1,P$1,Q1625=1,Q$1)</f>
        <v>Graduate</v>
      </c>
      <c r="S1625" t="s">
        <v>72</v>
      </c>
      <c r="T1625" s="7">
        <v>75</v>
      </c>
      <c r="U1625" s="7">
        <v>35</v>
      </c>
      <c r="V1625" s="7">
        <v>12</v>
      </c>
      <c r="W1625" s="7">
        <v>58</v>
      </c>
      <c r="X1625" s="7">
        <v>8</v>
      </c>
      <c r="Y1625" s="7">
        <v>12</v>
      </c>
      <c r="Z1625" s="20">
        <f>SUM(U1625:Y1625)</f>
        <v>125</v>
      </c>
      <c r="AA1625" s="7">
        <v>8</v>
      </c>
      <c r="AB1625" s="7">
        <v>116</v>
      </c>
      <c r="AC1625" s="7">
        <v>2</v>
      </c>
      <c r="AD1625" s="7">
        <v>2</v>
      </c>
      <c r="AE1625" s="7">
        <v>0</v>
      </c>
      <c r="AF1625" s="7">
        <v>3</v>
      </c>
      <c r="AG1625" s="7">
        <v>6</v>
      </c>
      <c r="AH1625" s="7">
        <v>0</v>
      </c>
      <c r="AI1625" s="7">
        <v>0</v>
      </c>
      <c r="AJ1625" s="7">
        <v>0</v>
      </c>
      <c r="AK1625" s="7">
        <v>0</v>
      </c>
      <c r="AL1625" s="7">
        <v>0</v>
      </c>
      <c r="AM1625" s="7">
        <v>0</v>
      </c>
      <c r="AN1625" s="7">
        <v>0</v>
      </c>
      <c r="AO1625" s="8">
        <v>43980</v>
      </c>
      <c r="AQ1625">
        <f>IF($AI1625=1,H1625,0)</f>
        <v>0</v>
      </c>
      <c r="AR1625">
        <f>IF($AI1625=1,I1625,0)</f>
        <v>0</v>
      </c>
      <c r="AS1625">
        <f>IF($AI1625=1,K1625,0)</f>
        <v>0</v>
      </c>
      <c r="AT1625">
        <f>IF($AI1625=1,J1625,0)</f>
        <v>0</v>
      </c>
      <c r="AU1625">
        <f>IF($AI1625=1,L1625,0)</f>
        <v>0</v>
      </c>
      <c r="AW1625">
        <f>IF($AL1625=1,U1625,0)</f>
        <v>0</v>
      </c>
      <c r="AX1625">
        <f>IF($AL1625=1,V1625,0)</f>
        <v>0</v>
      </c>
      <c r="AY1625">
        <f>IF($AL1625=1,W1625,0)</f>
        <v>0</v>
      </c>
      <c r="AZ1625">
        <f>IF($AL1625=1,X1625,0)</f>
        <v>0</v>
      </c>
      <c r="BA1625">
        <f>IF($AL1625=1,Y1625,0)</f>
        <v>0</v>
      </c>
      <c r="BC1625">
        <f>IF($AM1625=1,N1625,0)</f>
        <v>0</v>
      </c>
      <c r="BD1625">
        <f>IF($AM1625=1,O1625,0)</f>
        <v>0</v>
      </c>
      <c r="BE1625">
        <f>IF($AM1625=1,P1625,0)</f>
        <v>0</v>
      </c>
      <c r="BF1625">
        <f>IF($AM1625=1,Q1625,0)</f>
        <v>0</v>
      </c>
    </row>
    <row r="1626" spans="1:58" x14ac:dyDescent="0.3">
      <c r="A1626" s="7">
        <v>1523</v>
      </c>
      <c r="B1626" s="6">
        <v>122944</v>
      </c>
      <c r="C1626" s="6" t="str">
        <f>VLOOKUP(B1626,incomegroup,3,TRUE)</f>
        <v>Lower income</v>
      </c>
      <c r="D1626" s="7">
        <v>1</v>
      </c>
      <c r="E1626" s="7">
        <v>0</v>
      </c>
      <c r="F1626" s="7">
        <f>SUM(D1626:E1626)</f>
        <v>1</v>
      </c>
      <c r="G1626" s="7">
        <v>39</v>
      </c>
      <c r="H1626" s="7">
        <v>0</v>
      </c>
      <c r="I1626" s="7">
        <v>0</v>
      </c>
      <c r="J1626" s="7">
        <v>0</v>
      </c>
      <c r="K1626" s="7">
        <v>1</v>
      </c>
      <c r="L1626" s="7">
        <v>0</v>
      </c>
      <c r="M1626" s="7" t="str" cm="1">
        <f t="array" ref="M1626">_xlfn.IFS(H1626=1,H$1,I1626=1,I$1,J1626=1,J$1,K1626=1,K$1,L1626=1,L$1)</f>
        <v>Single</v>
      </c>
      <c r="N1626" s="7">
        <v>0</v>
      </c>
      <c r="O1626" s="7">
        <v>0</v>
      </c>
      <c r="P1626" s="7">
        <v>1</v>
      </c>
      <c r="Q1626" s="7">
        <v>0</v>
      </c>
      <c r="R1626" s="7" t="str" cm="1">
        <f t="array" ref="R1626">_xlfn.IFS(N1626=1,N$1,O1626=1,O$1,P1626=1,P$1,Q1626=1,Q$1)</f>
        <v>Master</v>
      </c>
      <c r="S1626" t="s">
        <v>71</v>
      </c>
      <c r="T1626" s="7">
        <v>67</v>
      </c>
      <c r="U1626" s="7">
        <v>102</v>
      </c>
      <c r="V1626" s="7">
        <v>16</v>
      </c>
      <c r="W1626" s="7">
        <v>102</v>
      </c>
      <c r="X1626" s="7">
        <v>21</v>
      </c>
      <c r="Y1626" s="7">
        <v>27</v>
      </c>
      <c r="Z1626" s="20">
        <f>SUM(U1626:Y1626)</f>
        <v>268</v>
      </c>
      <c r="AA1626" s="7">
        <v>139</v>
      </c>
      <c r="AB1626" s="7">
        <v>129</v>
      </c>
      <c r="AC1626" s="7">
        <v>3</v>
      </c>
      <c r="AD1626" s="7">
        <v>3</v>
      </c>
      <c r="AE1626" s="7">
        <v>0</v>
      </c>
      <c r="AF1626" s="7">
        <v>3</v>
      </c>
      <c r="AG1626" s="7">
        <v>7</v>
      </c>
      <c r="AH1626" s="7">
        <v>0</v>
      </c>
      <c r="AI1626" s="7">
        <v>0</v>
      </c>
      <c r="AJ1626" s="7">
        <v>0</v>
      </c>
      <c r="AK1626" s="7">
        <v>0</v>
      </c>
      <c r="AL1626" s="7">
        <v>0</v>
      </c>
      <c r="AM1626" s="7">
        <v>0</v>
      </c>
      <c r="AN1626" s="7">
        <v>0</v>
      </c>
      <c r="AO1626" s="8">
        <v>43980</v>
      </c>
      <c r="AQ1626">
        <f>IF($AI1626=1,H1626,0)</f>
        <v>0</v>
      </c>
      <c r="AR1626">
        <f>IF($AI1626=1,I1626,0)</f>
        <v>0</v>
      </c>
      <c r="AS1626">
        <f>IF($AI1626=1,K1626,0)</f>
        <v>0</v>
      </c>
      <c r="AT1626">
        <f>IF($AI1626=1,J1626,0)</f>
        <v>0</v>
      </c>
      <c r="AU1626">
        <f>IF($AI1626=1,L1626,0)</f>
        <v>0</v>
      </c>
      <c r="AW1626">
        <f>IF($AL1626=1,U1626,0)</f>
        <v>0</v>
      </c>
      <c r="AX1626">
        <f>IF($AL1626=1,V1626,0)</f>
        <v>0</v>
      </c>
      <c r="AY1626">
        <f>IF($AL1626=1,W1626,0)</f>
        <v>0</v>
      </c>
      <c r="AZ1626">
        <f>IF($AL1626=1,X1626,0)</f>
        <v>0</v>
      </c>
      <c r="BA1626">
        <f>IF($AL1626=1,Y1626,0)</f>
        <v>0</v>
      </c>
      <c r="BC1626">
        <f>IF($AM1626=1,N1626,0)</f>
        <v>0</v>
      </c>
      <c r="BD1626">
        <f>IF($AM1626=1,O1626,0)</f>
        <v>0</v>
      </c>
      <c r="BE1626">
        <f>IF($AM1626=1,P1626,0)</f>
        <v>0</v>
      </c>
      <c r="BF1626">
        <f>IF($AM1626=1,Q1626,0)</f>
        <v>0</v>
      </c>
    </row>
    <row r="1627" spans="1:58" x14ac:dyDescent="0.3">
      <c r="A1627" s="7">
        <v>3136</v>
      </c>
      <c r="B1627" s="6">
        <v>190000</v>
      </c>
      <c r="C1627" s="6" t="str">
        <f>VLOOKUP(B1627,incomegroup,3,TRUE)</f>
        <v>Middle Income</v>
      </c>
      <c r="D1627" s="7">
        <v>0</v>
      </c>
      <c r="E1627" s="7">
        <v>0</v>
      </c>
      <c r="F1627" s="7">
        <f>SUM(D1627:E1627)</f>
        <v>0</v>
      </c>
      <c r="G1627" s="7">
        <v>36</v>
      </c>
      <c r="H1627" s="7">
        <v>0</v>
      </c>
      <c r="I1627" s="7">
        <v>1</v>
      </c>
      <c r="J1627" s="7">
        <v>0</v>
      </c>
      <c r="K1627" s="7">
        <v>0</v>
      </c>
      <c r="L1627" s="7">
        <v>0</v>
      </c>
      <c r="M1627" s="7" t="str" cm="1">
        <f t="array" ref="M1627">_xlfn.IFS(H1627=1,H$1,I1627=1,I$1,J1627=1,J$1,K1627=1,K$1,L1627=1,L$1)</f>
        <v>Married</v>
      </c>
      <c r="N1627" s="7">
        <v>0</v>
      </c>
      <c r="O1627" s="7">
        <v>1</v>
      </c>
      <c r="P1627" s="7">
        <v>0</v>
      </c>
      <c r="Q1627" s="7">
        <v>0</v>
      </c>
      <c r="R1627" s="7" t="str" cm="1">
        <f t="array" ref="R1627">_xlfn.IFS(N1627=1,N$1,O1627=1,O$1,P1627=1,P$1,Q1627=1,Q$1)</f>
        <v>Graduate</v>
      </c>
      <c r="S1627" t="s">
        <v>73</v>
      </c>
      <c r="T1627" s="7">
        <v>91</v>
      </c>
      <c r="U1627" s="7">
        <v>1425</v>
      </c>
      <c r="V1627" s="7">
        <v>304</v>
      </c>
      <c r="W1627" s="7">
        <v>281</v>
      </c>
      <c r="X1627" s="7">
        <v>198</v>
      </c>
      <c r="Y1627" s="7">
        <v>405</v>
      </c>
      <c r="Z1627" s="20">
        <f>SUM(U1627:Y1627)</f>
        <v>2613</v>
      </c>
      <c r="AA1627" s="7">
        <v>509</v>
      </c>
      <c r="AB1627" s="7">
        <v>2105</v>
      </c>
      <c r="AC1627" s="7">
        <v>1</v>
      </c>
      <c r="AD1627" s="7">
        <v>4</v>
      </c>
      <c r="AE1627" s="7">
        <v>8</v>
      </c>
      <c r="AF1627" s="7">
        <v>5</v>
      </c>
      <c r="AG1627" s="7">
        <v>1</v>
      </c>
      <c r="AH1627" s="7">
        <v>1</v>
      </c>
      <c r="AI1627" s="7">
        <v>0</v>
      </c>
      <c r="AJ1627" s="7">
        <v>1</v>
      </c>
      <c r="AK1627" s="7">
        <v>1</v>
      </c>
      <c r="AL1627" s="7">
        <v>0</v>
      </c>
      <c r="AM1627" s="7">
        <v>0</v>
      </c>
      <c r="AN1627" s="7">
        <v>0</v>
      </c>
      <c r="AO1627" s="8">
        <v>43980</v>
      </c>
      <c r="AQ1627">
        <f>IF($AI1627=1,H1627,0)</f>
        <v>0</v>
      </c>
      <c r="AR1627">
        <f>IF($AI1627=1,I1627,0)</f>
        <v>0</v>
      </c>
      <c r="AS1627">
        <f>IF($AI1627=1,K1627,0)</f>
        <v>0</v>
      </c>
      <c r="AT1627">
        <f>IF($AI1627=1,J1627,0)</f>
        <v>0</v>
      </c>
      <c r="AU1627">
        <f>IF($AI1627=1,L1627,0)</f>
        <v>0</v>
      </c>
      <c r="AW1627">
        <f>IF($AL1627=1,U1627,0)</f>
        <v>0</v>
      </c>
      <c r="AX1627">
        <f>IF($AL1627=1,V1627,0)</f>
        <v>0</v>
      </c>
      <c r="AY1627">
        <f>IF($AL1627=1,W1627,0)</f>
        <v>0</v>
      </c>
      <c r="AZ1627">
        <f>IF($AL1627=1,X1627,0)</f>
        <v>0</v>
      </c>
      <c r="BA1627">
        <f>IF($AL1627=1,Y1627,0)</f>
        <v>0</v>
      </c>
      <c r="BC1627">
        <f>IF($AM1627=1,N1627,0)</f>
        <v>0</v>
      </c>
      <c r="BD1627">
        <f>IF($AM1627=1,O1627,0)</f>
        <v>0</v>
      </c>
      <c r="BE1627">
        <f>IF($AM1627=1,P1627,0)</f>
        <v>0</v>
      </c>
      <c r="BF1627">
        <f>IF($AM1627=1,Q1627,0)</f>
        <v>0</v>
      </c>
    </row>
    <row r="1628" spans="1:58" x14ac:dyDescent="0.3">
      <c r="A1628" s="7">
        <v>2104</v>
      </c>
      <c r="B1628" s="6">
        <v>148526</v>
      </c>
      <c r="C1628" s="6" t="str">
        <f>VLOOKUP(B1628,incomegroup,3,TRUE)</f>
        <v>Lower income</v>
      </c>
      <c r="D1628" s="7">
        <v>1</v>
      </c>
      <c r="E1628" s="7">
        <v>0</v>
      </c>
      <c r="F1628" s="7">
        <f>SUM(D1628:E1628)</f>
        <v>1</v>
      </c>
      <c r="G1628" s="7">
        <v>41</v>
      </c>
      <c r="H1628" s="7">
        <v>0</v>
      </c>
      <c r="I1628" s="7">
        <v>0</v>
      </c>
      <c r="J1628" s="7">
        <v>0</v>
      </c>
      <c r="K1628" s="7">
        <v>1</v>
      </c>
      <c r="L1628" s="7">
        <v>0</v>
      </c>
      <c r="M1628" s="7" t="str" cm="1">
        <f t="array" ref="M1628">_xlfn.IFS(H1628=1,H$1,I1628=1,I$1,J1628=1,J$1,K1628=1,K$1,L1628=1,L$1)</f>
        <v>Single</v>
      </c>
      <c r="N1628" s="7">
        <v>0</v>
      </c>
      <c r="O1628" s="7">
        <v>1</v>
      </c>
      <c r="P1628" s="7">
        <v>0</v>
      </c>
      <c r="Q1628" s="7">
        <v>0</v>
      </c>
      <c r="R1628" s="7" t="str" cm="1">
        <f t="array" ref="R1628">_xlfn.IFS(N1628=1,N$1,O1628=1,O$1,P1628=1,P$1,Q1628=1,Q$1)</f>
        <v>Graduate</v>
      </c>
      <c r="S1628" t="s">
        <v>73</v>
      </c>
      <c r="T1628" s="7">
        <v>32</v>
      </c>
      <c r="U1628" s="7">
        <v>70</v>
      </c>
      <c r="V1628" s="7">
        <v>52</v>
      </c>
      <c r="W1628" s="7">
        <v>70</v>
      </c>
      <c r="X1628" s="7">
        <v>132</v>
      </c>
      <c r="Y1628" s="7">
        <v>61</v>
      </c>
      <c r="Z1628" s="20">
        <f>SUM(U1628:Y1628)</f>
        <v>385</v>
      </c>
      <c r="AA1628" s="7">
        <v>28</v>
      </c>
      <c r="AB1628" s="7">
        <v>358</v>
      </c>
      <c r="AC1628" s="7">
        <v>1</v>
      </c>
      <c r="AD1628" s="7">
        <v>2</v>
      </c>
      <c r="AE1628" s="7">
        <v>1</v>
      </c>
      <c r="AF1628" s="7">
        <v>4</v>
      </c>
      <c r="AG1628" s="7">
        <v>3</v>
      </c>
      <c r="AH1628" s="7">
        <v>0</v>
      </c>
      <c r="AI1628" s="7">
        <v>0</v>
      </c>
      <c r="AJ1628" s="7">
        <v>0</v>
      </c>
      <c r="AK1628" s="7">
        <v>0</v>
      </c>
      <c r="AL1628" s="7">
        <v>0</v>
      </c>
      <c r="AM1628" s="7">
        <v>0</v>
      </c>
      <c r="AN1628" s="7">
        <v>0</v>
      </c>
      <c r="AO1628" s="8">
        <v>43981</v>
      </c>
      <c r="AQ1628">
        <f>IF($AI1628=1,H1628,0)</f>
        <v>0</v>
      </c>
      <c r="AR1628">
        <f>IF($AI1628=1,I1628,0)</f>
        <v>0</v>
      </c>
      <c r="AS1628">
        <f>IF($AI1628=1,K1628,0)</f>
        <v>0</v>
      </c>
      <c r="AT1628">
        <f>IF($AI1628=1,J1628,0)</f>
        <v>0</v>
      </c>
      <c r="AU1628">
        <f>IF($AI1628=1,L1628,0)</f>
        <v>0</v>
      </c>
      <c r="AW1628">
        <f>IF($AL1628=1,U1628,0)</f>
        <v>0</v>
      </c>
      <c r="AX1628">
        <f>IF($AL1628=1,V1628,0)</f>
        <v>0</v>
      </c>
      <c r="AY1628">
        <f>IF($AL1628=1,W1628,0)</f>
        <v>0</v>
      </c>
      <c r="AZ1628">
        <f>IF($AL1628=1,X1628,0)</f>
        <v>0</v>
      </c>
      <c r="BA1628">
        <f>IF($AL1628=1,Y1628,0)</f>
        <v>0</v>
      </c>
      <c r="BC1628">
        <f>IF($AM1628=1,N1628,0)</f>
        <v>0</v>
      </c>
      <c r="BD1628">
        <f>IF($AM1628=1,O1628,0)</f>
        <v>0</v>
      </c>
      <c r="BE1628">
        <f>IF($AM1628=1,P1628,0)</f>
        <v>0</v>
      </c>
      <c r="BF1628">
        <f>IF($AM1628=1,Q1628,0)</f>
        <v>0</v>
      </c>
    </row>
    <row r="1629" spans="1:58" x14ac:dyDescent="0.3">
      <c r="A1629" s="7">
        <v>2565</v>
      </c>
      <c r="B1629" s="6">
        <v>175794</v>
      </c>
      <c r="C1629" s="6" t="str">
        <f>VLOOKUP(B1629,incomegroup,3,TRUE)</f>
        <v>Middle Income</v>
      </c>
      <c r="D1629" s="7">
        <v>0</v>
      </c>
      <c r="E1629" s="7">
        <v>0</v>
      </c>
      <c r="F1629" s="7">
        <f>SUM(D1629:E1629)</f>
        <v>0</v>
      </c>
      <c r="G1629" s="7">
        <v>33</v>
      </c>
      <c r="H1629" s="7">
        <v>0</v>
      </c>
      <c r="I1629" s="7">
        <v>1</v>
      </c>
      <c r="J1629" s="7">
        <v>0</v>
      </c>
      <c r="K1629" s="7">
        <v>0</v>
      </c>
      <c r="L1629" s="7">
        <v>0</v>
      </c>
      <c r="M1629" s="7" t="str" cm="1">
        <f t="array" ref="M1629">_xlfn.IFS(H1629=1,H$1,I1629=1,I$1,J1629=1,J$1,K1629=1,K$1,L1629=1,L$1)</f>
        <v>Married</v>
      </c>
      <c r="N1629" s="7">
        <v>0</v>
      </c>
      <c r="O1629" s="7">
        <v>1</v>
      </c>
      <c r="P1629" s="7">
        <v>0</v>
      </c>
      <c r="Q1629" s="7">
        <v>0</v>
      </c>
      <c r="R1629" s="7" t="str" cm="1">
        <f t="array" ref="R1629">_xlfn.IFS(N1629=1,N$1,O1629=1,O$1,P1629=1,P$1,Q1629=1,Q$1)</f>
        <v>Graduate</v>
      </c>
      <c r="S1629" t="s">
        <v>72</v>
      </c>
      <c r="T1629" s="7">
        <v>33</v>
      </c>
      <c r="U1629" s="7">
        <v>1749</v>
      </c>
      <c r="V1629" s="7">
        <v>371</v>
      </c>
      <c r="W1629" s="7">
        <v>1450</v>
      </c>
      <c r="X1629" s="7">
        <v>146</v>
      </c>
      <c r="Y1629" s="7">
        <v>74</v>
      </c>
      <c r="Z1629" s="20">
        <f>SUM(U1629:Y1629)</f>
        <v>3790</v>
      </c>
      <c r="AA1629" s="7">
        <v>111</v>
      </c>
      <c r="AB1629" s="7">
        <v>3679</v>
      </c>
      <c r="AC1629" s="7">
        <v>1</v>
      </c>
      <c r="AD1629" s="7">
        <v>7</v>
      </c>
      <c r="AE1629" s="7">
        <v>5</v>
      </c>
      <c r="AF1629" s="7">
        <v>12</v>
      </c>
      <c r="AG1629" s="7">
        <v>3</v>
      </c>
      <c r="AH1629" s="7">
        <v>0</v>
      </c>
      <c r="AI1629" s="7">
        <v>0</v>
      </c>
      <c r="AJ1629" s="7">
        <v>0</v>
      </c>
      <c r="AK1629" s="7">
        <v>1</v>
      </c>
      <c r="AL1629" s="7">
        <v>0</v>
      </c>
      <c r="AM1629" s="7">
        <v>0</v>
      </c>
      <c r="AN1629" s="7">
        <v>0</v>
      </c>
      <c r="AO1629" s="8">
        <v>43981</v>
      </c>
      <c r="AQ1629">
        <f>IF($AI1629=1,H1629,0)</f>
        <v>0</v>
      </c>
      <c r="AR1629">
        <f>IF($AI1629=1,I1629,0)</f>
        <v>0</v>
      </c>
      <c r="AS1629">
        <f>IF($AI1629=1,K1629,0)</f>
        <v>0</v>
      </c>
      <c r="AT1629">
        <f>IF($AI1629=1,J1629,0)</f>
        <v>0</v>
      </c>
      <c r="AU1629">
        <f>IF($AI1629=1,L1629,0)</f>
        <v>0</v>
      </c>
      <c r="AW1629">
        <f>IF($AL1629=1,U1629,0)</f>
        <v>0</v>
      </c>
      <c r="AX1629">
        <f>IF($AL1629=1,V1629,0)</f>
        <v>0</v>
      </c>
      <c r="AY1629">
        <f>IF($AL1629=1,W1629,0)</f>
        <v>0</v>
      </c>
      <c r="AZ1629">
        <f>IF($AL1629=1,X1629,0)</f>
        <v>0</v>
      </c>
      <c r="BA1629">
        <f>IF($AL1629=1,Y1629,0)</f>
        <v>0</v>
      </c>
      <c r="BC1629">
        <f>IF($AM1629=1,N1629,0)</f>
        <v>0</v>
      </c>
      <c r="BD1629">
        <f>IF($AM1629=1,O1629,0)</f>
        <v>0</v>
      </c>
      <c r="BE1629">
        <f>IF($AM1629=1,P1629,0)</f>
        <v>0</v>
      </c>
      <c r="BF1629">
        <f>IF($AM1629=1,Q1629,0)</f>
        <v>0</v>
      </c>
    </row>
    <row r="1630" spans="1:58" x14ac:dyDescent="0.3">
      <c r="A1630" s="7">
        <v>2976</v>
      </c>
      <c r="B1630" s="6">
        <v>128420</v>
      </c>
      <c r="C1630" s="6" t="str">
        <f>VLOOKUP(B1630,incomegroup,3,TRUE)</f>
        <v>Lower income</v>
      </c>
      <c r="D1630" s="7">
        <v>1</v>
      </c>
      <c r="E1630" s="7">
        <v>0</v>
      </c>
      <c r="F1630" s="7">
        <f>SUM(D1630:E1630)</f>
        <v>1</v>
      </c>
      <c r="G1630" s="7">
        <v>53</v>
      </c>
      <c r="H1630" s="7">
        <v>1</v>
      </c>
      <c r="I1630" s="7">
        <v>0</v>
      </c>
      <c r="J1630" s="7">
        <v>0</v>
      </c>
      <c r="K1630" s="7">
        <v>0</v>
      </c>
      <c r="L1630" s="7">
        <v>0</v>
      </c>
      <c r="M1630" s="7" t="str" cm="1">
        <f t="array" ref="M1630">_xlfn.IFS(H1630=1,H$1,I1630=1,I$1,J1630=1,J$1,K1630=1,K$1,L1630=1,L$1)</f>
        <v>Divorced</v>
      </c>
      <c r="N1630" s="7">
        <v>0</v>
      </c>
      <c r="O1630" s="7">
        <v>0</v>
      </c>
      <c r="P1630" s="7">
        <v>0</v>
      </c>
      <c r="Q1630" s="7">
        <v>1</v>
      </c>
      <c r="R1630" s="7" t="str" cm="1">
        <f t="array" ref="R1630">_xlfn.IFS(N1630=1,N$1,O1630=1,O$1,P1630=1,P$1,Q1630=1,Q$1)</f>
        <v>PhD</v>
      </c>
      <c r="S1630" t="s">
        <v>68</v>
      </c>
      <c r="T1630" s="7">
        <v>36</v>
      </c>
      <c r="U1630" s="7">
        <v>18</v>
      </c>
      <c r="V1630" s="7">
        <v>9</v>
      </c>
      <c r="W1630" s="7">
        <v>23</v>
      </c>
      <c r="X1630" s="7">
        <v>9</v>
      </c>
      <c r="Y1630" s="7">
        <v>0</v>
      </c>
      <c r="Z1630" s="20">
        <f>SUM(U1630:Y1630)</f>
        <v>59</v>
      </c>
      <c r="AA1630" s="7">
        <v>0</v>
      </c>
      <c r="AB1630" s="7">
        <v>59</v>
      </c>
      <c r="AC1630" s="7">
        <v>1</v>
      </c>
      <c r="AD1630" s="7">
        <v>1</v>
      </c>
      <c r="AE1630" s="7">
        <v>0</v>
      </c>
      <c r="AF1630" s="7">
        <v>2</v>
      </c>
      <c r="AG1630" s="7">
        <v>6</v>
      </c>
      <c r="AH1630" s="7">
        <v>0</v>
      </c>
      <c r="AI1630" s="7">
        <v>0</v>
      </c>
      <c r="AJ1630" s="7">
        <v>0</v>
      </c>
      <c r="AK1630" s="7">
        <v>0</v>
      </c>
      <c r="AL1630" s="7">
        <v>0</v>
      </c>
      <c r="AM1630" s="7">
        <v>0</v>
      </c>
      <c r="AN1630" s="7">
        <v>0</v>
      </c>
      <c r="AO1630" s="8">
        <v>43981</v>
      </c>
      <c r="AQ1630">
        <f>IF($AI1630=1,H1630,0)</f>
        <v>0</v>
      </c>
      <c r="AR1630">
        <f>IF($AI1630=1,I1630,0)</f>
        <v>0</v>
      </c>
      <c r="AS1630">
        <f>IF($AI1630=1,K1630,0)</f>
        <v>0</v>
      </c>
      <c r="AT1630">
        <f>IF($AI1630=1,J1630,0)</f>
        <v>0</v>
      </c>
      <c r="AU1630">
        <f>IF($AI1630=1,L1630,0)</f>
        <v>0</v>
      </c>
      <c r="AW1630">
        <f>IF($AL1630=1,U1630,0)</f>
        <v>0</v>
      </c>
      <c r="AX1630">
        <f>IF($AL1630=1,V1630,0)</f>
        <v>0</v>
      </c>
      <c r="AY1630">
        <f>IF($AL1630=1,W1630,0)</f>
        <v>0</v>
      </c>
      <c r="AZ1630">
        <f>IF($AL1630=1,X1630,0)</f>
        <v>0</v>
      </c>
      <c r="BA1630">
        <f>IF($AL1630=1,Y1630,0)</f>
        <v>0</v>
      </c>
      <c r="BC1630">
        <f>IF($AM1630=1,N1630,0)</f>
        <v>0</v>
      </c>
      <c r="BD1630">
        <f>IF($AM1630=1,O1630,0)</f>
        <v>0</v>
      </c>
      <c r="BE1630">
        <f>IF($AM1630=1,P1630,0)</f>
        <v>0</v>
      </c>
      <c r="BF1630">
        <f>IF($AM1630=1,Q1630,0)</f>
        <v>0</v>
      </c>
    </row>
    <row r="1631" spans="1:58" x14ac:dyDescent="0.3">
      <c r="A1631" s="7">
        <v>3044</v>
      </c>
      <c r="B1631" s="6">
        <v>171866</v>
      </c>
      <c r="C1631" s="6" t="str">
        <f>VLOOKUP(B1631,incomegroup,3,TRUE)</f>
        <v>Middle Income</v>
      </c>
      <c r="D1631" s="7">
        <v>0</v>
      </c>
      <c r="E1631" s="7">
        <v>1</v>
      </c>
      <c r="F1631" s="7">
        <f>SUM(D1631:E1631)</f>
        <v>1</v>
      </c>
      <c r="G1631" s="7">
        <v>64</v>
      </c>
      <c r="H1631" s="7">
        <v>0</v>
      </c>
      <c r="I1631" s="7">
        <v>1</v>
      </c>
      <c r="J1631" s="7">
        <v>0</v>
      </c>
      <c r="K1631" s="7">
        <v>0</v>
      </c>
      <c r="L1631" s="7">
        <v>0</v>
      </c>
      <c r="M1631" s="7" t="str" cm="1">
        <f t="array" ref="M1631">_xlfn.IFS(H1631=1,H$1,I1631=1,I$1,J1631=1,J$1,K1631=1,K$1,L1631=1,L$1)</f>
        <v>Married</v>
      </c>
      <c r="N1631" s="7">
        <v>0</v>
      </c>
      <c r="O1631" s="7">
        <v>1</v>
      </c>
      <c r="P1631" s="7">
        <v>0</v>
      </c>
      <c r="Q1631" s="7">
        <v>0</v>
      </c>
      <c r="R1631" s="7" t="str" cm="1">
        <f t="array" ref="R1631">_xlfn.IFS(N1631=1,N$1,O1631=1,O$1,P1631=1,P$1,Q1631=1,Q$1)</f>
        <v>Graduate</v>
      </c>
      <c r="S1631" t="s">
        <v>69</v>
      </c>
      <c r="T1631" s="7">
        <v>85</v>
      </c>
      <c r="U1631" s="7">
        <v>440</v>
      </c>
      <c r="V1631" s="7">
        <v>426</v>
      </c>
      <c r="W1631" s="7">
        <v>426</v>
      </c>
      <c r="X1631" s="7">
        <v>246</v>
      </c>
      <c r="Y1631" s="7">
        <v>93</v>
      </c>
      <c r="Z1631" s="20">
        <f>SUM(U1631:Y1631)</f>
        <v>1631</v>
      </c>
      <c r="AA1631" s="7">
        <v>79</v>
      </c>
      <c r="AB1631" s="7">
        <v>1552</v>
      </c>
      <c r="AC1631" s="7">
        <v>1</v>
      </c>
      <c r="AD1631" s="7">
        <v>6</v>
      </c>
      <c r="AE1631" s="7">
        <v>3</v>
      </c>
      <c r="AF1631" s="7">
        <v>10</v>
      </c>
      <c r="AG1631" s="7">
        <v>3</v>
      </c>
      <c r="AH1631" s="7">
        <v>0</v>
      </c>
      <c r="AI1631" s="7">
        <v>0</v>
      </c>
      <c r="AJ1631" s="7">
        <v>0</v>
      </c>
      <c r="AK1631" s="7">
        <v>0</v>
      </c>
      <c r="AL1631" s="7">
        <v>0</v>
      </c>
      <c r="AM1631" s="7">
        <v>0</v>
      </c>
      <c r="AN1631" s="7">
        <v>0</v>
      </c>
      <c r="AO1631" s="8">
        <v>43982</v>
      </c>
      <c r="AQ1631">
        <f>IF($AI1631=1,H1631,0)</f>
        <v>0</v>
      </c>
      <c r="AR1631">
        <f>IF($AI1631=1,I1631,0)</f>
        <v>0</v>
      </c>
      <c r="AS1631">
        <f>IF($AI1631=1,K1631,0)</f>
        <v>0</v>
      </c>
      <c r="AT1631">
        <f>IF($AI1631=1,J1631,0)</f>
        <v>0</v>
      </c>
      <c r="AU1631">
        <f>IF($AI1631=1,L1631,0)</f>
        <v>0</v>
      </c>
      <c r="AW1631">
        <f>IF($AL1631=1,U1631,0)</f>
        <v>0</v>
      </c>
      <c r="AX1631">
        <f>IF($AL1631=1,V1631,0)</f>
        <v>0</v>
      </c>
      <c r="AY1631">
        <f>IF($AL1631=1,W1631,0)</f>
        <v>0</v>
      </c>
      <c r="AZ1631">
        <f>IF($AL1631=1,X1631,0)</f>
        <v>0</v>
      </c>
      <c r="BA1631">
        <f>IF($AL1631=1,Y1631,0)</f>
        <v>0</v>
      </c>
      <c r="BC1631">
        <f>IF($AM1631=1,N1631,0)</f>
        <v>0</v>
      </c>
      <c r="BD1631">
        <f>IF($AM1631=1,O1631,0)</f>
        <v>0</v>
      </c>
      <c r="BE1631">
        <f>IF($AM1631=1,P1631,0)</f>
        <v>0</v>
      </c>
      <c r="BF1631">
        <f>IF($AM1631=1,Q1631,0)</f>
        <v>0</v>
      </c>
    </row>
    <row r="1632" spans="1:58" x14ac:dyDescent="0.3">
      <c r="A1632" s="7">
        <v>1733</v>
      </c>
      <c r="B1632" s="6">
        <v>158330</v>
      </c>
      <c r="C1632" s="6" t="str">
        <f>VLOOKUP(B1632,incomegroup,3,TRUE)</f>
        <v>Middle Income</v>
      </c>
      <c r="D1632" s="7">
        <v>0</v>
      </c>
      <c r="E1632" s="7">
        <v>1</v>
      </c>
      <c r="F1632" s="7">
        <f>SUM(D1632:E1632)</f>
        <v>1</v>
      </c>
      <c r="G1632" s="7">
        <v>45</v>
      </c>
      <c r="H1632" s="7">
        <v>0</v>
      </c>
      <c r="I1632" s="7">
        <v>0</v>
      </c>
      <c r="J1632" s="7">
        <v>0</v>
      </c>
      <c r="K1632" s="7">
        <v>0</v>
      </c>
      <c r="L1632" s="7">
        <v>1</v>
      </c>
      <c r="M1632" s="7" t="str" cm="1">
        <f t="array" ref="M1632">_xlfn.IFS(H1632=1,H$1,I1632=1,I$1,J1632=1,J$1,K1632=1,K$1,L1632=1,L$1)</f>
        <v>Widow</v>
      </c>
      <c r="N1632" s="7">
        <v>0</v>
      </c>
      <c r="O1632" s="7">
        <v>1</v>
      </c>
      <c r="P1632" s="7">
        <v>0</v>
      </c>
      <c r="Q1632" s="7">
        <v>0</v>
      </c>
      <c r="R1632" s="7" t="str" cm="1">
        <f t="array" ref="R1632">_xlfn.IFS(N1632=1,N$1,O1632=1,O$1,P1632=1,P$1,Q1632=1,Q$1)</f>
        <v>Graduate</v>
      </c>
      <c r="S1632" t="s">
        <v>71</v>
      </c>
      <c r="T1632" s="7">
        <v>87</v>
      </c>
      <c r="U1632" s="7">
        <v>1208</v>
      </c>
      <c r="V1632" s="7">
        <v>144</v>
      </c>
      <c r="W1632" s="7">
        <v>578</v>
      </c>
      <c r="X1632" s="7">
        <v>282</v>
      </c>
      <c r="Y1632" s="7">
        <v>266</v>
      </c>
      <c r="Z1632" s="20">
        <f>SUM(U1632:Y1632)</f>
        <v>2478</v>
      </c>
      <c r="AA1632" s="7">
        <v>410</v>
      </c>
      <c r="AB1632" s="7">
        <v>2068</v>
      </c>
      <c r="AC1632" s="7">
        <v>1</v>
      </c>
      <c r="AD1632" s="7">
        <v>6</v>
      </c>
      <c r="AE1632" s="7">
        <v>4</v>
      </c>
      <c r="AF1632" s="7">
        <v>13</v>
      </c>
      <c r="AG1632" s="7">
        <v>4</v>
      </c>
      <c r="AH1632" s="7">
        <v>0</v>
      </c>
      <c r="AI1632" s="7">
        <v>0</v>
      </c>
      <c r="AJ1632" s="7">
        <v>0</v>
      </c>
      <c r="AK1632" s="7">
        <v>0</v>
      </c>
      <c r="AL1632" s="7">
        <v>0</v>
      </c>
      <c r="AM1632" s="7">
        <v>0</v>
      </c>
      <c r="AN1632" s="7">
        <v>0</v>
      </c>
      <c r="AO1632" s="8">
        <v>43982</v>
      </c>
      <c r="AQ1632">
        <f>IF($AI1632=1,H1632,0)</f>
        <v>0</v>
      </c>
      <c r="AR1632">
        <f>IF($AI1632=1,I1632,0)</f>
        <v>0</v>
      </c>
      <c r="AS1632">
        <f>IF($AI1632=1,K1632,0)</f>
        <v>0</v>
      </c>
      <c r="AT1632">
        <f>IF($AI1632=1,J1632,0)</f>
        <v>0</v>
      </c>
      <c r="AU1632">
        <f>IF($AI1632=1,L1632,0)</f>
        <v>0</v>
      </c>
      <c r="AW1632">
        <f>IF($AL1632=1,U1632,0)</f>
        <v>0</v>
      </c>
      <c r="AX1632">
        <f>IF($AL1632=1,V1632,0)</f>
        <v>0</v>
      </c>
      <c r="AY1632">
        <f>IF($AL1632=1,W1632,0)</f>
        <v>0</v>
      </c>
      <c r="AZ1632">
        <f>IF($AL1632=1,X1632,0)</f>
        <v>0</v>
      </c>
      <c r="BA1632">
        <f>IF($AL1632=1,Y1632,0)</f>
        <v>0</v>
      </c>
      <c r="BC1632">
        <f>IF($AM1632=1,N1632,0)</f>
        <v>0</v>
      </c>
      <c r="BD1632">
        <f>IF($AM1632=1,O1632,0)</f>
        <v>0</v>
      </c>
      <c r="BE1632">
        <f>IF($AM1632=1,P1632,0)</f>
        <v>0</v>
      </c>
      <c r="BF1632">
        <f>IF($AM1632=1,Q1632,0)</f>
        <v>0</v>
      </c>
    </row>
    <row r="1633" spans="1:58" x14ac:dyDescent="0.3">
      <c r="A1633" s="7">
        <v>1644</v>
      </c>
      <c r="B1633" s="6">
        <v>158330</v>
      </c>
      <c r="C1633" s="6" t="str">
        <f>VLOOKUP(B1633,incomegroup,3,TRUE)</f>
        <v>Middle Income</v>
      </c>
      <c r="D1633" s="7">
        <v>0</v>
      </c>
      <c r="E1633" s="7">
        <v>1</v>
      </c>
      <c r="F1633" s="7">
        <f>SUM(D1633:E1633)</f>
        <v>1</v>
      </c>
      <c r="G1633" s="7">
        <v>45</v>
      </c>
      <c r="H1633" s="7">
        <v>0</v>
      </c>
      <c r="I1633" s="7">
        <v>0</v>
      </c>
      <c r="J1633" s="7">
        <v>0</v>
      </c>
      <c r="K1633" s="7">
        <v>0</v>
      </c>
      <c r="L1633" s="7">
        <v>1</v>
      </c>
      <c r="M1633" s="7" t="str" cm="1">
        <f t="array" ref="M1633">_xlfn.IFS(H1633=1,H$1,I1633=1,I$1,J1633=1,J$1,K1633=1,K$1,L1633=1,L$1)</f>
        <v>Widow</v>
      </c>
      <c r="N1633" s="7">
        <v>0</v>
      </c>
      <c r="O1633" s="7">
        <v>1</v>
      </c>
      <c r="P1633" s="7">
        <v>0</v>
      </c>
      <c r="Q1633" s="7">
        <v>0</v>
      </c>
      <c r="R1633" s="7" t="str" cm="1">
        <f t="array" ref="R1633">_xlfn.IFS(N1633=1,N$1,O1633=1,O$1,P1633=1,P$1,Q1633=1,Q$1)</f>
        <v>Graduate</v>
      </c>
      <c r="S1633" t="s">
        <v>68</v>
      </c>
      <c r="T1633" s="7">
        <v>87</v>
      </c>
      <c r="U1633" s="7">
        <v>1208</v>
      </c>
      <c r="V1633" s="7">
        <v>144</v>
      </c>
      <c r="W1633" s="7">
        <v>578</v>
      </c>
      <c r="X1633" s="7">
        <v>282</v>
      </c>
      <c r="Y1633" s="7">
        <v>266</v>
      </c>
      <c r="Z1633" s="20">
        <f>SUM(U1633:Y1633)</f>
        <v>2478</v>
      </c>
      <c r="AA1633" s="7">
        <v>410</v>
      </c>
      <c r="AB1633" s="7">
        <v>2068</v>
      </c>
      <c r="AC1633" s="7">
        <v>1</v>
      </c>
      <c r="AD1633" s="7">
        <v>6</v>
      </c>
      <c r="AE1633" s="7">
        <v>4</v>
      </c>
      <c r="AF1633" s="7">
        <v>13</v>
      </c>
      <c r="AG1633" s="7">
        <v>4</v>
      </c>
      <c r="AH1633" s="7">
        <v>0</v>
      </c>
      <c r="AI1633" s="7">
        <v>0</v>
      </c>
      <c r="AJ1633" s="7">
        <v>0</v>
      </c>
      <c r="AK1633" s="7">
        <v>0</v>
      </c>
      <c r="AL1633" s="7">
        <v>0</v>
      </c>
      <c r="AM1633" s="7">
        <v>0</v>
      </c>
      <c r="AN1633" s="7">
        <v>0</v>
      </c>
      <c r="AO1633" s="8">
        <v>43982</v>
      </c>
      <c r="AQ1633">
        <f>IF($AI1633=1,H1633,0)</f>
        <v>0</v>
      </c>
      <c r="AR1633">
        <f>IF($AI1633=1,I1633,0)</f>
        <v>0</v>
      </c>
      <c r="AS1633">
        <f>IF($AI1633=1,K1633,0)</f>
        <v>0</v>
      </c>
      <c r="AT1633">
        <f>IF($AI1633=1,J1633,0)</f>
        <v>0</v>
      </c>
      <c r="AU1633">
        <f>IF($AI1633=1,L1633,0)</f>
        <v>0</v>
      </c>
      <c r="AW1633">
        <f>IF($AL1633=1,U1633,0)</f>
        <v>0</v>
      </c>
      <c r="AX1633">
        <f>IF($AL1633=1,V1633,0)</f>
        <v>0</v>
      </c>
      <c r="AY1633">
        <f>IF($AL1633=1,W1633,0)</f>
        <v>0</v>
      </c>
      <c r="AZ1633">
        <f>IF($AL1633=1,X1633,0)</f>
        <v>0</v>
      </c>
      <c r="BA1633">
        <f>IF($AL1633=1,Y1633,0)</f>
        <v>0</v>
      </c>
      <c r="BC1633">
        <f>IF($AM1633=1,N1633,0)</f>
        <v>0</v>
      </c>
      <c r="BD1633">
        <f>IF($AM1633=1,O1633,0)</f>
        <v>0</v>
      </c>
      <c r="BE1633">
        <f>IF($AM1633=1,P1633,0)</f>
        <v>0</v>
      </c>
      <c r="BF1633">
        <f>IF($AM1633=1,Q1633,0)</f>
        <v>0</v>
      </c>
    </row>
    <row r="1634" spans="1:58" x14ac:dyDescent="0.3">
      <c r="A1634" s="7">
        <v>2351</v>
      </c>
      <c r="B1634" s="6">
        <v>150523</v>
      </c>
      <c r="C1634" s="6" t="str">
        <f>VLOOKUP(B1634,incomegroup,3,TRUE)</f>
        <v>Middle Income</v>
      </c>
      <c r="D1634" s="7">
        <v>1</v>
      </c>
      <c r="E1634" s="7">
        <v>1</v>
      </c>
      <c r="F1634" s="7">
        <f>SUM(D1634:E1634)</f>
        <v>2</v>
      </c>
      <c r="G1634" s="7">
        <v>60</v>
      </c>
      <c r="H1634" s="7">
        <v>0</v>
      </c>
      <c r="I1634" s="7">
        <v>0</v>
      </c>
      <c r="J1634" s="7">
        <v>1</v>
      </c>
      <c r="K1634" s="7">
        <v>0</v>
      </c>
      <c r="L1634" s="7">
        <v>0</v>
      </c>
      <c r="M1634" s="7" t="str" cm="1">
        <f t="array" ref="M1634">_xlfn.IFS(H1634=1,H$1,I1634=1,I$1,J1634=1,J$1,K1634=1,K$1,L1634=1,L$1)</f>
        <v>Together</v>
      </c>
      <c r="N1634" s="7">
        <v>0</v>
      </c>
      <c r="O1634" s="7">
        <v>0</v>
      </c>
      <c r="P1634" s="7">
        <v>0</v>
      </c>
      <c r="Q1634" s="7">
        <v>0</v>
      </c>
      <c r="R1634" s="7" t="e" cm="1">
        <f t="array" ref="R1634">_xlfn.IFS(N1634=1,N$1,O1634=1,O$1,P1634=1,P$1,Q1634=1,Q$1)</f>
        <v>#N/A</v>
      </c>
      <c r="S1634" t="s">
        <v>71</v>
      </c>
      <c r="T1634" s="7">
        <v>89</v>
      </c>
      <c r="U1634" s="7">
        <v>152</v>
      </c>
      <c r="V1634" s="7">
        <v>12</v>
      </c>
      <c r="W1634" s="7">
        <v>72</v>
      </c>
      <c r="X1634" s="7">
        <v>12</v>
      </c>
      <c r="Y1634" s="7">
        <v>21</v>
      </c>
      <c r="Z1634" s="20">
        <f>SUM(U1634:Y1634)</f>
        <v>269</v>
      </c>
      <c r="AA1634" s="7">
        <v>3</v>
      </c>
      <c r="AB1634" s="7">
        <v>265</v>
      </c>
      <c r="AC1634" s="7">
        <v>2</v>
      </c>
      <c r="AD1634" s="7">
        <v>2</v>
      </c>
      <c r="AE1634" s="7">
        <v>0</v>
      </c>
      <c r="AF1634" s="7">
        <v>4</v>
      </c>
      <c r="AG1634" s="7">
        <v>6</v>
      </c>
      <c r="AH1634" s="7">
        <v>0</v>
      </c>
      <c r="AI1634" s="7">
        <v>0</v>
      </c>
      <c r="AJ1634" s="7">
        <v>0</v>
      </c>
      <c r="AK1634" s="7">
        <v>0</v>
      </c>
      <c r="AL1634" s="7">
        <v>0</v>
      </c>
      <c r="AM1634" s="7">
        <v>0</v>
      </c>
      <c r="AN1634" s="7">
        <v>0</v>
      </c>
      <c r="AO1634" s="8">
        <v>43982</v>
      </c>
      <c r="AQ1634">
        <f>IF($AI1634=1,H1634,0)</f>
        <v>0</v>
      </c>
      <c r="AR1634">
        <f>IF($AI1634=1,I1634,0)</f>
        <v>0</v>
      </c>
      <c r="AS1634">
        <f>IF($AI1634=1,K1634,0)</f>
        <v>0</v>
      </c>
      <c r="AT1634">
        <f>IF($AI1634=1,J1634,0)</f>
        <v>0</v>
      </c>
      <c r="AU1634">
        <f>IF($AI1634=1,L1634,0)</f>
        <v>0</v>
      </c>
      <c r="AW1634">
        <f>IF($AL1634=1,U1634,0)</f>
        <v>0</v>
      </c>
      <c r="AX1634">
        <f>IF($AL1634=1,V1634,0)</f>
        <v>0</v>
      </c>
      <c r="AY1634">
        <f>IF($AL1634=1,W1634,0)</f>
        <v>0</v>
      </c>
      <c r="AZ1634">
        <f>IF($AL1634=1,X1634,0)</f>
        <v>0</v>
      </c>
      <c r="BA1634">
        <f>IF($AL1634=1,Y1634,0)</f>
        <v>0</v>
      </c>
      <c r="BC1634">
        <f>IF($AM1634=1,N1634,0)</f>
        <v>0</v>
      </c>
      <c r="BD1634">
        <f>IF($AM1634=1,O1634,0)</f>
        <v>0</v>
      </c>
      <c r="BE1634">
        <f>IF($AM1634=1,P1634,0)</f>
        <v>0</v>
      </c>
      <c r="BF1634">
        <f>IF($AM1634=1,Q1634,0)</f>
        <v>0</v>
      </c>
    </row>
    <row r="1635" spans="1:58" x14ac:dyDescent="0.3">
      <c r="A1635" s="7">
        <v>1897</v>
      </c>
      <c r="B1635" s="6">
        <v>173113</v>
      </c>
      <c r="C1635" s="6" t="str">
        <f>VLOOKUP(B1635,incomegroup,3,TRUE)</f>
        <v>Middle Income</v>
      </c>
      <c r="D1635" s="7">
        <v>0</v>
      </c>
      <c r="E1635" s="7">
        <v>0</v>
      </c>
      <c r="F1635" s="7">
        <f>SUM(D1635:E1635)</f>
        <v>0</v>
      </c>
      <c r="G1635" s="7">
        <v>60</v>
      </c>
      <c r="H1635" s="7">
        <v>0</v>
      </c>
      <c r="I1635" s="7">
        <v>0</v>
      </c>
      <c r="J1635" s="7">
        <v>1</v>
      </c>
      <c r="K1635" s="7">
        <v>0</v>
      </c>
      <c r="L1635" s="7">
        <v>0</v>
      </c>
      <c r="M1635" s="7" t="str" cm="1">
        <f t="array" ref="M1635">_xlfn.IFS(H1635=1,H$1,I1635=1,I$1,J1635=1,J$1,K1635=1,K$1,L1635=1,L$1)</f>
        <v>Together</v>
      </c>
      <c r="N1635" s="7">
        <v>0</v>
      </c>
      <c r="O1635" s="7">
        <v>0</v>
      </c>
      <c r="P1635" s="7">
        <v>1</v>
      </c>
      <c r="Q1635" s="7">
        <v>0</v>
      </c>
      <c r="R1635" s="7" t="str" cm="1">
        <f t="array" ref="R1635">_xlfn.IFS(N1635=1,N$1,O1635=1,O$1,P1635=1,P$1,Q1635=1,Q$1)</f>
        <v>Master</v>
      </c>
      <c r="S1635" t="s">
        <v>70</v>
      </c>
      <c r="T1635" s="7">
        <v>86</v>
      </c>
      <c r="U1635" s="7">
        <v>1754</v>
      </c>
      <c r="V1635" s="7">
        <v>45</v>
      </c>
      <c r="W1635" s="7">
        <v>365</v>
      </c>
      <c r="X1635" s="7">
        <v>118</v>
      </c>
      <c r="Y1635" s="7">
        <v>21</v>
      </c>
      <c r="Z1635" s="20">
        <f>SUM(U1635:Y1635)</f>
        <v>2303</v>
      </c>
      <c r="AA1635" s="7">
        <v>66</v>
      </c>
      <c r="AB1635" s="7">
        <v>2238</v>
      </c>
      <c r="AC1635" s="7">
        <v>1</v>
      </c>
      <c r="AD1635" s="7">
        <v>3</v>
      </c>
      <c r="AE1635" s="7">
        <v>4</v>
      </c>
      <c r="AF1635" s="7">
        <v>7</v>
      </c>
      <c r="AG1635" s="7">
        <v>2</v>
      </c>
      <c r="AH1635" s="7">
        <v>0</v>
      </c>
      <c r="AI1635" s="7">
        <v>0</v>
      </c>
      <c r="AJ1635" s="7">
        <v>0</v>
      </c>
      <c r="AK1635" s="7">
        <v>0</v>
      </c>
      <c r="AL1635" s="7">
        <v>0</v>
      </c>
      <c r="AM1635" s="7">
        <v>0</v>
      </c>
      <c r="AN1635" s="7">
        <v>0</v>
      </c>
      <c r="AO1635" s="8">
        <v>43983</v>
      </c>
      <c r="AQ1635">
        <f>IF($AI1635=1,H1635,0)</f>
        <v>0</v>
      </c>
      <c r="AR1635">
        <f>IF($AI1635=1,I1635,0)</f>
        <v>0</v>
      </c>
      <c r="AS1635">
        <f>IF($AI1635=1,K1635,0)</f>
        <v>0</v>
      </c>
      <c r="AT1635">
        <f>IF($AI1635=1,J1635,0)</f>
        <v>0</v>
      </c>
      <c r="AU1635">
        <f>IF($AI1635=1,L1635,0)</f>
        <v>0</v>
      </c>
      <c r="AW1635">
        <f>IF($AL1635=1,U1635,0)</f>
        <v>0</v>
      </c>
      <c r="AX1635">
        <f>IF($AL1635=1,V1635,0)</f>
        <v>0</v>
      </c>
      <c r="AY1635">
        <f>IF($AL1635=1,W1635,0)</f>
        <v>0</v>
      </c>
      <c r="AZ1635">
        <f>IF($AL1635=1,X1635,0)</f>
        <v>0</v>
      </c>
      <c r="BA1635">
        <f>IF($AL1635=1,Y1635,0)</f>
        <v>0</v>
      </c>
      <c r="BC1635">
        <f>IF($AM1635=1,N1635,0)</f>
        <v>0</v>
      </c>
      <c r="BD1635">
        <f>IF($AM1635=1,O1635,0)</f>
        <v>0</v>
      </c>
      <c r="BE1635">
        <f>IF($AM1635=1,P1635,0)</f>
        <v>0</v>
      </c>
      <c r="BF1635">
        <f>IF($AM1635=1,Q1635,0)</f>
        <v>0</v>
      </c>
    </row>
    <row r="1636" spans="1:58" x14ac:dyDescent="0.3">
      <c r="A1636" s="7">
        <v>1226</v>
      </c>
      <c r="B1636" s="6">
        <v>107500</v>
      </c>
      <c r="C1636" s="6" t="str">
        <f>VLOOKUP(B1636,incomegroup,3,TRUE)</f>
        <v>Lower income</v>
      </c>
      <c r="D1636" s="7">
        <v>1</v>
      </c>
      <c r="E1636" s="7">
        <v>0</v>
      </c>
      <c r="F1636" s="7">
        <f>SUM(D1636:E1636)</f>
        <v>1</v>
      </c>
      <c r="G1636" s="7">
        <v>47</v>
      </c>
      <c r="H1636" s="7">
        <v>0</v>
      </c>
      <c r="I1636" s="7">
        <v>0</v>
      </c>
      <c r="J1636" s="7">
        <v>0</v>
      </c>
      <c r="K1636" s="7">
        <v>1</v>
      </c>
      <c r="L1636" s="7">
        <v>0</v>
      </c>
      <c r="M1636" s="7" t="str" cm="1">
        <f t="array" ref="M1636">_xlfn.IFS(H1636=1,H$1,I1636=1,I$1,J1636=1,J$1,K1636=1,K$1,L1636=1,L$1)</f>
        <v>Single</v>
      </c>
      <c r="N1636" s="7">
        <v>0</v>
      </c>
      <c r="O1636" s="7">
        <v>1</v>
      </c>
      <c r="P1636" s="7">
        <v>0</v>
      </c>
      <c r="Q1636" s="7">
        <v>0</v>
      </c>
      <c r="R1636" s="7" t="str" cm="1">
        <f t="array" ref="R1636">_xlfn.IFS(N1636=1,N$1,O1636=1,O$1,P1636=1,P$1,Q1636=1,Q$1)</f>
        <v>Graduate</v>
      </c>
      <c r="S1636" t="s">
        <v>69</v>
      </c>
      <c r="T1636" s="7">
        <v>54</v>
      </c>
      <c r="U1636" s="7">
        <v>72</v>
      </c>
      <c r="V1636" s="7">
        <v>43</v>
      </c>
      <c r="W1636" s="7">
        <v>143</v>
      </c>
      <c r="X1636" s="7">
        <v>172</v>
      </c>
      <c r="Y1636" s="7">
        <v>100</v>
      </c>
      <c r="Z1636" s="20">
        <f>SUM(U1636:Y1636)</f>
        <v>530</v>
      </c>
      <c r="AA1636" s="7">
        <v>287</v>
      </c>
      <c r="AB1636" s="7">
        <v>244</v>
      </c>
      <c r="AC1636" s="7">
        <v>4</v>
      </c>
      <c r="AD1636" s="7">
        <v>3</v>
      </c>
      <c r="AE1636" s="7">
        <v>1</v>
      </c>
      <c r="AF1636" s="7">
        <v>3</v>
      </c>
      <c r="AG1636" s="7">
        <v>7</v>
      </c>
      <c r="AH1636" s="7">
        <v>0</v>
      </c>
      <c r="AI1636" s="7">
        <v>0</v>
      </c>
      <c r="AJ1636" s="7">
        <v>0</v>
      </c>
      <c r="AK1636" s="7">
        <v>0</v>
      </c>
      <c r="AL1636" s="7">
        <v>0</v>
      </c>
      <c r="AM1636" s="7">
        <v>0</v>
      </c>
      <c r="AN1636" s="7">
        <v>0</v>
      </c>
      <c r="AO1636" s="8">
        <v>43983</v>
      </c>
      <c r="AQ1636">
        <f>IF($AI1636=1,H1636,0)</f>
        <v>0</v>
      </c>
      <c r="AR1636">
        <f>IF($AI1636=1,I1636,0)</f>
        <v>0</v>
      </c>
      <c r="AS1636">
        <f>IF($AI1636=1,K1636,0)</f>
        <v>0</v>
      </c>
      <c r="AT1636">
        <f>IF($AI1636=1,J1636,0)</f>
        <v>0</v>
      </c>
      <c r="AU1636">
        <f>IF($AI1636=1,L1636,0)</f>
        <v>0</v>
      </c>
      <c r="AW1636">
        <f>IF($AL1636=1,U1636,0)</f>
        <v>0</v>
      </c>
      <c r="AX1636">
        <f>IF($AL1636=1,V1636,0)</f>
        <v>0</v>
      </c>
      <c r="AY1636">
        <f>IF($AL1636=1,W1636,0)</f>
        <v>0</v>
      </c>
      <c r="AZ1636">
        <f>IF($AL1636=1,X1636,0)</f>
        <v>0</v>
      </c>
      <c r="BA1636">
        <f>IF($AL1636=1,Y1636,0)</f>
        <v>0</v>
      </c>
      <c r="BC1636">
        <f>IF($AM1636=1,N1636,0)</f>
        <v>0</v>
      </c>
      <c r="BD1636">
        <f>IF($AM1636=1,O1636,0)</f>
        <v>0</v>
      </c>
      <c r="BE1636">
        <f>IF($AM1636=1,P1636,0)</f>
        <v>0</v>
      </c>
      <c r="BF1636">
        <f>IF($AM1636=1,Q1636,0)</f>
        <v>0</v>
      </c>
    </row>
    <row r="1637" spans="1:58" x14ac:dyDescent="0.3">
      <c r="A1637" s="7">
        <v>1685</v>
      </c>
      <c r="B1637" s="6">
        <v>141335</v>
      </c>
      <c r="C1637" s="6" t="str">
        <f>VLOOKUP(B1637,incomegroup,3,TRUE)</f>
        <v>Lower income</v>
      </c>
      <c r="D1637" s="7">
        <v>1</v>
      </c>
      <c r="E1637" s="7">
        <v>0</v>
      </c>
      <c r="F1637" s="7">
        <f>SUM(D1637:E1637)</f>
        <v>1</v>
      </c>
      <c r="G1637" s="7">
        <v>52</v>
      </c>
      <c r="H1637" s="7">
        <v>1</v>
      </c>
      <c r="I1637" s="7">
        <v>0</v>
      </c>
      <c r="J1637" s="7">
        <v>0</v>
      </c>
      <c r="K1637" s="7">
        <v>0</v>
      </c>
      <c r="L1637" s="7">
        <v>0</v>
      </c>
      <c r="M1637" s="7" t="str" cm="1">
        <f t="array" ref="M1637">_xlfn.IFS(H1637=1,H$1,I1637=1,I$1,J1637=1,J$1,K1637=1,K$1,L1637=1,L$1)</f>
        <v>Divorced</v>
      </c>
      <c r="N1637" s="7">
        <v>0</v>
      </c>
      <c r="O1637" s="7">
        <v>0</v>
      </c>
      <c r="P1637" s="7">
        <v>1</v>
      </c>
      <c r="Q1637" s="7">
        <v>0</v>
      </c>
      <c r="R1637" s="7" t="str" cm="1">
        <f t="array" ref="R1637">_xlfn.IFS(N1637=1,N$1,O1637=1,O$1,P1637=1,P$1,Q1637=1,Q$1)</f>
        <v>Master</v>
      </c>
      <c r="S1637" t="s">
        <v>71</v>
      </c>
      <c r="T1637" s="7">
        <v>24</v>
      </c>
      <c r="U1637" s="7">
        <v>383</v>
      </c>
      <c r="V1637" s="7">
        <v>65</v>
      </c>
      <c r="W1637" s="7">
        <v>72</v>
      </c>
      <c r="X1637" s="7">
        <v>55</v>
      </c>
      <c r="Y1637" s="7">
        <v>48</v>
      </c>
      <c r="Z1637" s="20">
        <f>SUM(U1637:Y1637)</f>
        <v>623</v>
      </c>
      <c r="AA1637" s="7">
        <v>17</v>
      </c>
      <c r="AB1637" s="7">
        <v>605</v>
      </c>
      <c r="AC1637" s="7">
        <v>3</v>
      </c>
      <c r="AD1637" s="7">
        <v>4</v>
      </c>
      <c r="AE1637" s="7">
        <v>1</v>
      </c>
      <c r="AF1637" s="7">
        <v>4</v>
      </c>
      <c r="AG1637" s="7">
        <v>7</v>
      </c>
      <c r="AH1637" s="7">
        <v>0</v>
      </c>
      <c r="AI1637" s="7">
        <v>0</v>
      </c>
      <c r="AJ1637" s="7">
        <v>0</v>
      </c>
      <c r="AK1637" s="7">
        <v>0</v>
      </c>
      <c r="AL1637" s="7">
        <v>0</v>
      </c>
      <c r="AM1637" s="7">
        <v>0</v>
      </c>
      <c r="AN1637" s="7">
        <v>0</v>
      </c>
      <c r="AO1637" s="8">
        <v>43983</v>
      </c>
      <c r="AQ1637">
        <f>IF($AI1637=1,H1637,0)</f>
        <v>0</v>
      </c>
      <c r="AR1637">
        <f>IF($AI1637=1,I1637,0)</f>
        <v>0</v>
      </c>
      <c r="AS1637">
        <f>IF($AI1637=1,K1637,0)</f>
        <v>0</v>
      </c>
      <c r="AT1637">
        <f>IF($AI1637=1,J1637,0)</f>
        <v>0</v>
      </c>
      <c r="AU1637">
        <f>IF($AI1637=1,L1637,0)</f>
        <v>0</v>
      </c>
      <c r="AW1637">
        <f>IF($AL1637=1,U1637,0)</f>
        <v>0</v>
      </c>
      <c r="AX1637">
        <f>IF($AL1637=1,V1637,0)</f>
        <v>0</v>
      </c>
      <c r="AY1637">
        <f>IF($AL1637=1,W1637,0)</f>
        <v>0</v>
      </c>
      <c r="AZ1637">
        <f>IF($AL1637=1,X1637,0)</f>
        <v>0</v>
      </c>
      <c r="BA1637">
        <f>IF($AL1637=1,Y1637,0)</f>
        <v>0</v>
      </c>
      <c r="BC1637">
        <f>IF($AM1637=1,N1637,0)</f>
        <v>0</v>
      </c>
      <c r="BD1637">
        <f>IF($AM1637=1,O1637,0)</f>
        <v>0</v>
      </c>
      <c r="BE1637">
        <f>IF($AM1637=1,P1637,0)</f>
        <v>0</v>
      </c>
      <c r="BF1637">
        <f>IF($AM1637=1,Q1637,0)</f>
        <v>0</v>
      </c>
    </row>
    <row r="1638" spans="1:58" x14ac:dyDescent="0.3">
      <c r="A1638" s="7">
        <v>2348</v>
      </c>
      <c r="B1638" s="6">
        <v>141335</v>
      </c>
      <c r="C1638" s="6" t="str">
        <f>VLOOKUP(B1638,incomegroup,3,TRUE)</f>
        <v>Lower income</v>
      </c>
      <c r="D1638" s="7">
        <v>1</v>
      </c>
      <c r="E1638" s="7">
        <v>0</v>
      </c>
      <c r="F1638" s="7">
        <f>SUM(D1638:E1638)</f>
        <v>1</v>
      </c>
      <c r="G1638" s="7">
        <v>52</v>
      </c>
      <c r="H1638" s="7">
        <v>1</v>
      </c>
      <c r="I1638" s="7">
        <v>0</v>
      </c>
      <c r="J1638" s="7">
        <v>0</v>
      </c>
      <c r="K1638" s="7">
        <v>0</v>
      </c>
      <c r="L1638" s="7">
        <v>0</v>
      </c>
      <c r="M1638" s="7" t="str" cm="1">
        <f t="array" ref="M1638">_xlfn.IFS(H1638=1,H$1,I1638=1,I$1,J1638=1,J$1,K1638=1,K$1,L1638=1,L$1)</f>
        <v>Divorced</v>
      </c>
      <c r="N1638" s="7">
        <v>0</v>
      </c>
      <c r="O1638" s="7">
        <v>0</v>
      </c>
      <c r="P1638" s="7">
        <v>1</v>
      </c>
      <c r="Q1638" s="7">
        <v>0</v>
      </c>
      <c r="R1638" s="7" t="str" cm="1">
        <f t="array" ref="R1638">_xlfn.IFS(N1638=1,N$1,O1638=1,O$1,P1638=1,P$1,Q1638=1,Q$1)</f>
        <v>Master</v>
      </c>
      <c r="S1638" t="s">
        <v>69</v>
      </c>
      <c r="T1638" s="7">
        <v>24</v>
      </c>
      <c r="U1638" s="7">
        <v>383</v>
      </c>
      <c r="V1638" s="7">
        <v>65</v>
      </c>
      <c r="W1638" s="7">
        <v>72</v>
      </c>
      <c r="X1638" s="7">
        <v>55</v>
      </c>
      <c r="Y1638" s="7">
        <v>48</v>
      </c>
      <c r="Z1638" s="20">
        <f>SUM(U1638:Y1638)</f>
        <v>623</v>
      </c>
      <c r="AA1638" s="7">
        <v>17</v>
      </c>
      <c r="AB1638" s="7">
        <v>605</v>
      </c>
      <c r="AC1638" s="7">
        <v>3</v>
      </c>
      <c r="AD1638" s="7">
        <v>4</v>
      </c>
      <c r="AE1638" s="7">
        <v>1</v>
      </c>
      <c r="AF1638" s="7">
        <v>4</v>
      </c>
      <c r="AG1638" s="7">
        <v>7</v>
      </c>
      <c r="AH1638" s="7">
        <v>0</v>
      </c>
      <c r="AI1638" s="7">
        <v>0</v>
      </c>
      <c r="AJ1638" s="7">
        <v>0</v>
      </c>
      <c r="AK1638" s="7">
        <v>0</v>
      </c>
      <c r="AL1638" s="7">
        <v>0</v>
      </c>
      <c r="AM1638" s="7">
        <v>0</v>
      </c>
      <c r="AN1638" s="7">
        <v>0</v>
      </c>
      <c r="AO1638" s="8">
        <v>43983</v>
      </c>
      <c r="AQ1638">
        <f>IF($AI1638=1,H1638,0)</f>
        <v>0</v>
      </c>
      <c r="AR1638">
        <f>IF($AI1638=1,I1638,0)</f>
        <v>0</v>
      </c>
      <c r="AS1638">
        <f>IF($AI1638=1,K1638,0)</f>
        <v>0</v>
      </c>
      <c r="AT1638">
        <f>IF($AI1638=1,J1638,0)</f>
        <v>0</v>
      </c>
      <c r="AU1638">
        <f>IF($AI1638=1,L1638,0)</f>
        <v>0</v>
      </c>
      <c r="AW1638">
        <f>IF($AL1638=1,U1638,0)</f>
        <v>0</v>
      </c>
      <c r="AX1638">
        <f>IF($AL1638=1,V1638,0)</f>
        <v>0</v>
      </c>
      <c r="AY1638">
        <f>IF($AL1638=1,W1638,0)</f>
        <v>0</v>
      </c>
      <c r="AZ1638">
        <f>IF($AL1638=1,X1638,0)</f>
        <v>0</v>
      </c>
      <c r="BA1638">
        <f>IF($AL1638=1,Y1638,0)</f>
        <v>0</v>
      </c>
      <c r="BC1638">
        <f>IF($AM1638=1,N1638,0)</f>
        <v>0</v>
      </c>
      <c r="BD1638">
        <f>IF($AM1638=1,O1638,0)</f>
        <v>0</v>
      </c>
      <c r="BE1638">
        <f>IF($AM1638=1,P1638,0)</f>
        <v>0</v>
      </c>
      <c r="BF1638">
        <f>IF($AM1638=1,Q1638,0)</f>
        <v>0</v>
      </c>
    </row>
    <row r="1639" spans="1:58" x14ac:dyDescent="0.3">
      <c r="A1639" s="7">
        <v>3024</v>
      </c>
      <c r="B1639" s="6">
        <v>181044</v>
      </c>
      <c r="C1639" s="6" t="str">
        <f>VLOOKUP(B1639,incomegroup,3,TRUE)</f>
        <v>Middle Income</v>
      </c>
      <c r="D1639" s="7">
        <v>0</v>
      </c>
      <c r="E1639" s="7">
        <v>0</v>
      </c>
      <c r="F1639" s="7">
        <f>SUM(D1639:E1639)</f>
        <v>0</v>
      </c>
      <c r="G1639" s="7">
        <v>73</v>
      </c>
      <c r="H1639" s="7">
        <v>0</v>
      </c>
      <c r="I1639" s="7">
        <v>1</v>
      </c>
      <c r="J1639" s="7">
        <v>0</v>
      </c>
      <c r="K1639" s="7">
        <v>0</v>
      </c>
      <c r="L1639" s="7">
        <v>0</v>
      </c>
      <c r="M1639" s="7" t="str" cm="1">
        <f t="array" ref="M1639">_xlfn.IFS(H1639=1,H$1,I1639=1,I$1,J1639=1,J$1,K1639=1,K$1,L1639=1,L$1)</f>
        <v>Married</v>
      </c>
      <c r="N1639" s="7">
        <v>0</v>
      </c>
      <c r="O1639" s="7">
        <v>0</v>
      </c>
      <c r="P1639" s="7">
        <v>0</v>
      </c>
      <c r="Q1639" s="7">
        <v>0</v>
      </c>
      <c r="R1639" s="7" t="e" cm="1">
        <f t="array" ref="R1639">_xlfn.IFS(N1639=1,N$1,O1639=1,O$1,P1639=1,P$1,Q1639=1,Q$1)</f>
        <v>#N/A</v>
      </c>
      <c r="S1639" t="s">
        <v>68</v>
      </c>
      <c r="T1639" s="7">
        <v>0</v>
      </c>
      <c r="U1639" s="7">
        <v>1005</v>
      </c>
      <c r="V1639" s="7">
        <v>58</v>
      </c>
      <c r="W1639" s="7">
        <v>1195</v>
      </c>
      <c r="X1639" s="7">
        <v>163</v>
      </c>
      <c r="Y1639" s="7">
        <v>219</v>
      </c>
      <c r="Z1639" s="20">
        <f>SUM(U1639:Y1639)</f>
        <v>2640</v>
      </c>
      <c r="AA1639" s="7">
        <v>58</v>
      </c>
      <c r="AB1639" s="7">
        <v>2582</v>
      </c>
      <c r="AC1639" s="7">
        <v>1</v>
      </c>
      <c r="AD1639" s="7">
        <v>5</v>
      </c>
      <c r="AE1639" s="7">
        <v>6</v>
      </c>
      <c r="AF1639" s="7">
        <v>10</v>
      </c>
      <c r="AG1639" s="7">
        <v>1</v>
      </c>
      <c r="AH1639" s="7">
        <v>0</v>
      </c>
      <c r="AI1639" s="7">
        <v>0</v>
      </c>
      <c r="AJ1639" s="7">
        <v>0</v>
      </c>
      <c r="AK1639" s="7">
        <v>0</v>
      </c>
      <c r="AL1639" s="7">
        <v>0</v>
      </c>
      <c r="AM1639" s="7">
        <v>0</v>
      </c>
      <c r="AN1639" s="7">
        <v>0</v>
      </c>
      <c r="AO1639" s="8">
        <v>43984</v>
      </c>
      <c r="AQ1639">
        <f>IF($AI1639=1,H1639,0)</f>
        <v>0</v>
      </c>
      <c r="AR1639">
        <f>IF($AI1639=1,I1639,0)</f>
        <v>0</v>
      </c>
      <c r="AS1639">
        <f>IF($AI1639=1,K1639,0)</f>
        <v>0</v>
      </c>
      <c r="AT1639">
        <f>IF($AI1639=1,J1639,0)</f>
        <v>0</v>
      </c>
      <c r="AU1639">
        <f>IF($AI1639=1,L1639,0)</f>
        <v>0</v>
      </c>
      <c r="AW1639">
        <f>IF($AL1639=1,U1639,0)</f>
        <v>0</v>
      </c>
      <c r="AX1639">
        <f>IF($AL1639=1,V1639,0)</f>
        <v>0</v>
      </c>
      <c r="AY1639">
        <f>IF($AL1639=1,W1639,0)</f>
        <v>0</v>
      </c>
      <c r="AZ1639">
        <f>IF($AL1639=1,X1639,0)</f>
        <v>0</v>
      </c>
      <c r="BA1639">
        <f>IF($AL1639=1,Y1639,0)</f>
        <v>0</v>
      </c>
      <c r="BC1639">
        <f>IF($AM1639=1,N1639,0)</f>
        <v>0</v>
      </c>
      <c r="BD1639">
        <f>IF($AM1639=1,O1639,0)</f>
        <v>0</v>
      </c>
      <c r="BE1639">
        <f>IF($AM1639=1,P1639,0)</f>
        <v>0</v>
      </c>
      <c r="BF1639">
        <f>IF($AM1639=1,Q1639,0)</f>
        <v>0</v>
      </c>
    </row>
    <row r="1640" spans="1:58" x14ac:dyDescent="0.3">
      <c r="A1640" s="7">
        <v>1291</v>
      </c>
      <c r="B1640" s="6">
        <v>123976</v>
      </c>
      <c r="C1640" s="6" t="str">
        <f>VLOOKUP(B1640,incomegroup,3,TRUE)</f>
        <v>Lower income</v>
      </c>
      <c r="D1640" s="7">
        <v>1</v>
      </c>
      <c r="E1640" s="7">
        <v>0</v>
      </c>
      <c r="F1640" s="7">
        <f>SUM(D1640:E1640)</f>
        <v>1</v>
      </c>
      <c r="G1640" s="7">
        <v>36</v>
      </c>
      <c r="H1640" s="7">
        <v>0</v>
      </c>
      <c r="I1640" s="7">
        <v>0</v>
      </c>
      <c r="J1640" s="7">
        <v>1</v>
      </c>
      <c r="K1640" s="7">
        <v>0</v>
      </c>
      <c r="L1640" s="7">
        <v>0</v>
      </c>
      <c r="M1640" s="7" t="str" cm="1">
        <f t="array" ref="M1640">_xlfn.IFS(H1640=1,H$1,I1640=1,I$1,J1640=1,J$1,K1640=1,K$1,L1640=1,L$1)</f>
        <v>Together</v>
      </c>
      <c r="N1640" s="7">
        <v>0</v>
      </c>
      <c r="O1640" s="7">
        <v>1</v>
      </c>
      <c r="P1640" s="7">
        <v>0</v>
      </c>
      <c r="Q1640" s="7">
        <v>0</v>
      </c>
      <c r="R1640" s="7" t="str" cm="1">
        <f t="array" ref="R1640">_xlfn.IFS(N1640=1,N$1,O1640=1,O$1,P1640=1,P$1,Q1640=1,Q$1)</f>
        <v>Graduate</v>
      </c>
      <c r="S1640" t="s">
        <v>70</v>
      </c>
      <c r="T1640" s="7">
        <v>68</v>
      </c>
      <c r="U1640" s="7">
        <v>72</v>
      </c>
      <c r="V1640" s="7">
        <v>5</v>
      </c>
      <c r="W1640" s="7">
        <v>109</v>
      </c>
      <c r="X1640" s="7">
        <v>10</v>
      </c>
      <c r="Y1640" s="7">
        <v>16</v>
      </c>
      <c r="Z1640" s="20">
        <f>SUM(U1640:Y1640)</f>
        <v>212</v>
      </c>
      <c r="AA1640" s="7">
        <v>129</v>
      </c>
      <c r="AB1640" s="7">
        <v>83</v>
      </c>
      <c r="AC1640" s="7">
        <v>3</v>
      </c>
      <c r="AD1640" s="7">
        <v>3</v>
      </c>
      <c r="AE1640" s="7">
        <v>1</v>
      </c>
      <c r="AF1640" s="7">
        <v>3</v>
      </c>
      <c r="AG1640" s="7">
        <v>7</v>
      </c>
      <c r="AH1640" s="7">
        <v>0</v>
      </c>
      <c r="AI1640" s="7">
        <v>0</v>
      </c>
      <c r="AJ1640" s="7">
        <v>0</v>
      </c>
      <c r="AK1640" s="7">
        <v>0</v>
      </c>
      <c r="AL1640" s="7">
        <v>0</v>
      </c>
      <c r="AM1640" s="7">
        <v>0</v>
      </c>
      <c r="AN1640" s="7">
        <v>0</v>
      </c>
      <c r="AO1640" s="8">
        <v>43984</v>
      </c>
      <c r="AQ1640">
        <f>IF($AI1640=1,H1640,0)</f>
        <v>0</v>
      </c>
      <c r="AR1640">
        <f>IF($AI1640=1,I1640,0)</f>
        <v>0</v>
      </c>
      <c r="AS1640">
        <f>IF($AI1640=1,K1640,0)</f>
        <v>0</v>
      </c>
      <c r="AT1640">
        <f>IF($AI1640=1,J1640,0)</f>
        <v>0</v>
      </c>
      <c r="AU1640">
        <f>IF($AI1640=1,L1640,0)</f>
        <v>0</v>
      </c>
      <c r="AW1640">
        <f>IF($AL1640=1,U1640,0)</f>
        <v>0</v>
      </c>
      <c r="AX1640">
        <f>IF($AL1640=1,V1640,0)</f>
        <v>0</v>
      </c>
      <c r="AY1640">
        <f>IF($AL1640=1,W1640,0)</f>
        <v>0</v>
      </c>
      <c r="AZ1640">
        <f>IF($AL1640=1,X1640,0)</f>
        <v>0</v>
      </c>
      <c r="BA1640">
        <f>IF($AL1640=1,Y1640,0)</f>
        <v>0</v>
      </c>
      <c r="BC1640">
        <f>IF($AM1640=1,N1640,0)</f>
        <v>0</v>
      </c>
      <c r="BD1640">
        <f>IF($AM1640=1,O1640,0)</f>
        <v>0</v>
      </c>
      <c r="BE1640">
        <f>IF($AM1640=1,P1640,0)</f>
        <v>0</v>
      </c>
      <c r="BF1640">
        <f>IF($AM1640=1,Q1640,0)</f>
        <v>0</v>
      </c>
    </row>
    <row r="1641" spans="1:58" x14ac:dyDescent="0.3">
      <c r="A1641" s="7">
        <v>1278</v>
      </c>
      <c r="B1641" s="6">
        <v>138361</v>
      </c>
      <c r="C1641" s="6" t="str">
        <f>VLOOKUP(B1641,incomegroup,3,TRUE)</f>
        <v>Lower income</v>
      </c>
      <c r="D1641" s="7">
        <v>1</v>
      </c>
      <c r="E1641" s="7">
        <v>0</v>
      </c>
      <c r="F1641" s="7">
        <f>SUM(D1641:E1641)</f>
        <v>1</v>
      </c>
      <c r="G1641" s="7">
        <v>51</v>
      </c>
      <c r="H1641" s="7">
        <v>0</v>
      </c>
      <c r="I1641" s="7">
        <v>0</v>
      </c>
      <c r="J1641" s="7">
        <v>1</v>
      </c>
      <c r="K1641" s="7">
        <v>0</v>
      </c>
      <c r="L1641" s="7">
        <v>0</v>
      </c>
      <c r="M1641" s="7" t="str" cm="1">
        <f t="array" ref="M1641">_xlfn.IFS(H1641=1,H$1,I1641=1,I$1,J1641=1,J$1,K1641=1,K$1,L1641=1,L$1)</f>
        <v>Together</v>
      </c>
      <c r="N1641" s="7">
        <v>0</v>
      </c>
      <c r="O1641" s="7">
        <v>1</v>
      </c>
      <c r="P1641" s="7">
        <v>0</v>
      </c>
      <c r="Q1641" s="7">
        <v>0</v>
      </c>
      <c r="R1641" s="7" t="str" cm="1">
        <f t="array" ref="R1641">_xlfn.IFS(N1641=1,N$1,O1641=1,O$1,P1641=1,P$1,Q1641=1,Q$1)</f>
        <v>Graduate</v>
      </c>
      <c r="S1641" t="s">
        <v>68</v>
      </c>
      <c r="T1641" s="7">
        <v>74</v>
      </c>
      <c r="U1641" s="7">
        <v>141</v>
      </c>
      <c r="V1641" s="7">
        <v>0</v>
      </c>
      <c r="W1641" s="7">
        <v>202</v>
      </c>
      <c r="X1641" s="7">
        <v>72</v>
      </c>
      <c r="Y1641" s="7">
        <v>29</v>
      </c>
      <c r="Z1641" s="20">
        <f>SUM(U1641:Y1641)</f>
        <v>444</v>
      </c>
      <c r="AA1641" s="7">
        <v>50</v>
      </c>
      <c r="AB1641" s="7">
        <v>393</v>
      </c>
      <c r="AC1641" s="7">
        <v>3</v>
      </c>
      <c r="AD1641" s="7">
        <v>3</v>
      </c>
      <c r="AE1641" s="7">
        <v>1</v>
      </c>
      <c r="AF1641" s="7">
        <v>3</v>
      </c>
      <c r="AG1641" s="7">
        <v>7</v>
      </c>
      <c r="AH1641" s="7">
        <v>0</v>
      </c>
      <c r="AI1641" s="7">
        <v>0</v>
      </c>
      <c r="AJ1641" s="7">
        <v>0</v>
      </c>
      <c r="AK1641" s="7">
        <v>0</v>
      </c>
      <c r="AL1641" s="7">
        <v>0</v>
      </c>
      <c r="AM1641" s="7">
        <v>0</v>
      </c>
      <c r="AN1641" s="7">
        <v>0</v>
      </c>
      <c r="AO1641" s="8">
        <v>43984</v>
      </c>
      <c r="AQ1641">
        <f>IF($AI1641=1,H1641,0)</f>
        <v>0</v>
      </c>
      <c r="AR1641">
        <f>IF($AI1641=1,I1641,0)</f>
        <v>0</v>
      </c>
      <c r="AS1641">
        <f>IF($AI1641=1,K1641,0)</f>
        <v>0</v>
      </c>
      <c r="AT1641">
        <f>IF($AI1641=1,J1641,0)</f>
        <v>0</v>
      </c>
      <c r="AU1641">
        <f>IF($AI1641=1,L1641,0)</f>
        <v>0</v>
      </c>
      <c r="AW1641">
        <f>IF($AL1641=1,U1641,0)</f>
        <v>0</v>
      </c>
      <c r="AX1641">
        <f>IF($AL1641=1,V1641,0)</f>
        <v>0</v>
      </c>
      <c r="AY1641">
        <f>IF($AL1641=1,W1641,0)</f>
        <v>0</v>
      </c>
      <c r="AZ1641">
        <f>IF($AL1641=1,X1641,0)</f>
        <v>0</v>
      </c>
      <c r="BA1641">
        <f>IF($AL1641=1,Y1641,0)</f>
        <v>0</v>
      </c>
      <c r="BC1641">
        <f>IF($AM1641=1,N1641,0)</f>
        <v>0</v>
      </c>
      <c r="BD1641">
        <f>IF($AM1641=1,O1641,0)</f>
        <v>0</v>
      </c>
      <c r="BE1641">
        <f>IF($AM1641=1,P1641,0)</f>
        <v>0</v>
      </c>
      <c r="BF1641">
        <f>IF($AM1641=1,Q1641,0)</f>
        <v>0</v>
      </c>
    </row>
    <row r="1642" spans="1:58" x14ac:dyDescent="0.3">
      <c r="A1642" s="7">
        <v>3034</v>
      </c>
      <c r="B1642" s="6">
        <v>138361</v>
      </c>
      <c r="C1642" s="6" t="str">
        <f>VLOOKUP(B1642,incomegroup,3,TRUE)</f>
        <v>Lower income</v>
      </c>
      <c r="D1642" s="7">
        <v>1</v>
      </c>
      <c r="E1642" s="7">
        <v>0</v>
      </c>
      <c r="F1642" s="7">
        <f>SUM(D1642:E1642)</f>
        <v>1</v>
      </c>
      <c r="G1642" s="7">
        <v>51</v>
      </c>
      <c r="H1642" s="7">
        <v>0</v>
      </c>
      <c r="I1642" s="7">
        <v>0</v>
      </c>
      <c r="J1642" s="7">
        <v>1</v>
      </c>
      <c r="K1642" s="7">
        <v>0</v>
      </c>
      <c r="L1642" s="7">
        <v>0</v>
      </c>
      <c r="M1642" s="7" t="str" cm="1">
        <f t="array" ref="M1642">_xlfn.IFS(H1642=1,H$1,I1642=1,I$1,J1642=1,J$1,K1642=1,K$1,L1642=1,L$1)</f>
        <v>Together</v>
      </c>
      <c r="N1642" s="7">
        <v>0</v>
      </c>
      <c r="O1642" s="7">
        <v>1</v>
      </c>
      <c r="P1642" s="7">
        <v>0</v>
      </c>
      <c r="Q1642" s="7">
        <v>0</v>
      </c>
      <c r="R1642" s="7" t="str" cm="1">
        <f t="array" ref="R1642">_xlfn.IFS(N1642=1,N$1,O1642=1,O$1,P1642=1,P$1,Q1642=1,Q$1)</f>
        <v>Graduate</v>
      </c>
      <c r="S1642" t="s">
        <v>73</v>
      </c>
      <c r="T1642" s="7">
        <v>74</v>
      </c>
      <c r="U1642" s="7">
        <v>141</v>
      </c>
      <c r="V1642" s="7">
        <v>0</v>
      </c>
      <c r="W1642" s="7">
        <v>202</v>
      </c>
      <c r="X1642" s="7">
        <v>72</v>
      </c>
      <c r="Y1642" s="7">
        <v>29</v>
      </c>
      <c r="Z1642" s="20">
        <f>SUM(U1642:Y1642)</f>
        <v>444</v>
      </c>
      <c r="AA1642" s="7">
        <v>50</v>
      </c>
      <c r="AB1642" s="7">
        <v>393</v>
      </c>
      <c r="AC1642" s="7">
        <v>3</v>
      </c>
      <c r="AD1642" s="7">
        <v>3</v>
      </c>
      <c r="AE1642" s="7">
        <v>1</v>
      </c>
      <c r="AF1642" s="7">
        <v>3</v>
      </c>
      <c r="AG1642" s="7">
        <v>7</v>
      </c>
      <c r="AH1642" s="7">
        <v>0</v>
      </c>
      <c r="AI1642" s="7">
        <v>0</v>
      </c>
      <c r="AJ1642" s="7">
        <v>0</v>
      </c>
      <c r="AK1642" s="7">
        <v>0</v>
      </c>
      <c r="AL1642" s="7">
        <v>0</v>
      </c>
      <c r="AM1642" s="7">
        <v>0</v>
      </c>
      <c r="AN1642" s="7">
        <v>0</v>
      </c>
      <c r="AO1642" s="8">
        <v>43984</v>
      </c>
      <c r="AQ1642">
        <f>IF($AI1642=1,H1642,0)</f>
        <v>0</v>
      </c>
      <c r="AR1642">
        <f>IF($AI1642=1,I1642,0)</f>
        <v>0</v>
      </c>
      <c r="AS1642">
        <f>IF($AI1642=1,K1642,0)</f>
        <v>0</v>
      </c>
      <c r="AT1642">
        <f>IF($AI1642=1,J1642,0)</f>
        <v>0</v>
      </c>
      <c r="AU1642">
        <f>IF($AI1642=1,L1642,0)</f>
        <v>0</v>
      </c>
      <c r="AW1642">
        <f>IF($AL1642=1,U1642,0)</f>
        <v>0</v>
      </c>
      <c r="AX1642">
        <f>IF($AL1642=1,V1642,0)</f>
        <v>0</v>
      </c>
      <c r="AY1642">
        <f>IF($AL1642=1,W1642,0)</f>
        <v>0</v>
      </c>
      <c r="AZ1642">
        <f>IF($AL1642=1,X1642,0)</f>
        <v>0</v>
      </c>
      <c r="BA1642">
        <f>IF($AL1642=1,Y1642,0)</f>
        <v>0</v>
      </c>
      <c r="BC1642">
        <f>IF($AM1642=1,N1642,0)</f>
        <v>0</v>
      </c>
      <c r="BD1642">
        <f>IF($AM1642=1,O1642,0)</f>
        <v>0</v>
      </c>
      <c r="BE1642">
        <f>IF($AM1642=1,P1642,0)</f>
        <v>0</v>
      </c>
      <c r="BF1642">
        <f>IF($AM1642=1,Q1642,0)</f>
        <v>0</v>
      </c>
    </row>
    <row r="1643" spans="1:58" x14ac:dyDescent="0.3">
      <c r="A1643" s="7">
        <v>1606</v>
      </c>
      <c r="B1643" s="6">
        <v>136975</v>
      </c>
      <c r="C1643" s="6" t="str">
        <f>VLOOKUP(B1643,incomegroup,3,TRUE)</f>
        <v>Lower income</v>
      </c>
      <c r="D1643" s="7">
        <v>1</v>
      </c>
      <c r="E1643" s="7">
        <v>0</v>
      </c>
      <c r="F1643" s="7">
        <f>SUM(D1643:E1643)</f>
        <v>1</v>
      </c>
      <c r="G1643" s="7">
        <v>42</v>
      </c>
      <c r="H1643" s="7">
        <v>0</v>
      </c>
      <c r="I1643" s="7">
        <v>0</v>
      </c>
      <c r="J1643" s="7">
        <v>0</v>
      </c>
      <c r="K1643" s="7">
        <v>1</v>
      </c>
      <c r="L1643" s="7">
        <v>0</v>
      </c>
      <c r="M1643" s="7" t="str" cm="1">
        <f t="array" ref="M1643">_xlfn.IFS(H1643=1,H$1,I1643=1,I$1,J1643=1,J$1,K1643=1,K$1,L1643=1,L$1)</f>
        <v>Single</v>
      </c>
      <c r="N1643" s="7">
        <v>0</v>
      </c>
      <c r="O1643" s="7">
        <v>0</v>
      </c>
      <c r="P1643" s="7">
        <v>0</v>
      </c>
      <c r="Q1643" s="7">
        <v>0</v>
      </c>
      <c r="R1643" s="7" t="e" cm="1">
        <f t="array" ref="R1643">_xlfn.IFS(N1643=1,N$1,O1643=1,O$1,P1643=1,P$1,Q1643=1,Q$1)</f>
        <v>#N/A</v>
      </c>
      <c r="S1643" t="s">
        <v>73</v>
      </c>
      <c r="T1643" s="7">
        <v>50</v>
      </c>
      <c r="U1643" s="7">
        <v>37</v>
      </c>
      <c r="V1643" s="7">
        <v>22</v>
      </c>
      <c r="W1643" s="7">
        <v>41</v>
      </c>
      <c r="X1643" s="7">
        <v>0</v>
      </c>
      <c r="Y1643" s="7">
        <v>15</v>
      </c>
      <c r="Z1643" s="20">
        <f>SUM(U1643:Y1643)</f>
        <v>115</v>
      </c>
      <c r="AA1643" s="7">
        <v>7</v>
      </c>
      <c r="AB1643" s="7">
        <v>107</v>
      </c>
      <c r="AC1643" s="7">
        <v>1</v>
      </c>
      <c r="AD1643" s="7">
        <v>1</v>
      </c>
      <c r="AE1643" s="7">
        <v>0</v>
      </c>
      <c r="AF1643" s="7">
        <v>3</v>
      </c>
      <c r="AG1643" s="7">
        <v>7</v>
      </c>
      <c r="AH1643" s="7">
        <v>0</v>
      </c>
      <c r="AI1643" s="7">
        <v>0</v>
      </c>
      <c r="AJ1643" s="7">
        <v>0</v>
      </c>
      <c r="AK1643" s="7">
        <v>0</v>
      </c>
      <c r="AL1643" s="7">
        <v>0</v>
      </c>
      <c r="AM1643" s="7">
        <v>0</v>
      </c>
      <c r="AN1643" s="7">
        <v>0</v>
      </c>
      <c r="AO1643" s="8">
        <v>43985</v>
      </c>
      <c r="AQ1643">
        <f>IF($AI1643=1,H1643,0)</f>
        <v>0</v>
      </c>
      <c r="AR1643">
        <f>IF($AI1643=1,I1643,0)</f>
        <v>0</v>
      </c>
      <c r="AS1643">
        <f>IF($AI1643=1,K1643,0)</f>
        <v>0</v>
      </c>
      <c r="AT1643">
        <f>IF($AI1643=1,J1643,0)</f>
        <v>0</v>
      </c>
      <c r="AU1643">
        <f>IF($AI1643=1,L1643,0)</f>
        <v>0</v>
      </c>
      <c r="AW1643">
        <f>IF($AL1643=1,U1643,0)</f>
        <v>0</v>
      </c>
      <c r="AX1643">
        <f>IF($AL1643=1,V1643,0)</f>
        <v>0</v>
      </c>
      <c r="AY1643">
        <f>IF($AL1643=1,W1643,0)</f>
        <v>0</v>
      </c>
      <c r="AZ1643">
        <f>IF($AL1643=1,X1643,0)</f>
        <v>0</v>
      </c>
      <c r="BA1643">
        <f>IF($AL1643=1,Y1643,0)</f>
        <v>0</v>
      </c>
      <c r="BC1643">
        <f>IF($AM1643=1,N1643,0)</f>
        <v>0</v>
      </c>
      <c r="BD1643">
        <f>IF($AM1643=1,O1643,0)</f>
        <v>0</v>
      </c>
      <c r="BE1643">
        <f>IF($AM1643=1,P1643,0)</f>
        <v>0</v>
      </c>
      <c r="BF1643">
        <f>IF($AM1643=1,Q1643,0)</f>
        <v>0</v>
      </c>
    </row>
    <row r="1644" spans="1:58" x14ac:dyDescent="0.3">
      <c r="A1644" s="7">
        <v>2642</v>
      </c>
      <c r="B1644" s="6">
        <v>136732</v>
      </c>
      <c r="C1644" s="6" t="str">
        <f>VLOOKUP(B1644,incomegroup,3,TRUE)</f>
        <v>Lower income</v>
      </c>
      <c r="D1644" s="7">
        <v>1</v>
      </c>
      <c r="E1644" s="7">
        <v>1</v>
      </c>
      <c r="F1644" s="7">
        <f>SUM(D1644:E1644)</f>
        <v>2</v>
      </c>
      <c r="G1644" s="7">
        <v>61</v>
      </c>
      <c r="H1644" s="7">
        <v>0</v>
      </c>
      <c r="I1644" s="7">
        <v>1</v>
      </c>
      <c r="J1644" s="7">
        <v>0</v>
      </c>
      <c r="K1644" s="7">
        <v>0</v>
      </c>
      <c r="L1644" s="7">
        <v>0</v>
      </c>
      <c r="M1644" s="7" t="str" cm="1">
        <f t="array" ref="M1644">_xlfn.IFS(H1644=1,H$1,I1644=1,I$1,J1644=1,J$1,K1644=1,K$1,L1644=1,L$1)</f>
        <v>Married</v>
      </c>
      <c r="N1644" s="7">
        <v>0</v>
      </c>
      <c r="O1644" s="7">
        <v>0</v>
      </c>
      <c r="P1644" s="7">
        <v>0</v>
      </c>
      <c r="Q1644" s="7">
        <v>1</v>
      </c>
      <c r="R1644" s="7" t="str" cm="1">
        <f t="array" ref="R1644">_xlfn.IFS(N1644=1,N$1,O1644=1,O$1,P1644=1,P$1,Q1644=1,Q$1)</f>
        <v>PhD</v>
      </c>
      <c r="S1644" t="s">
        <v>69</v>
      </c>
      <c r="T1644" s="7">
        <v>71</v>
      </c>
      <c r="U1644" s="7">
        <v>78</v>
      </c>
      <c r="V1644" s="7">
        <v>19</v>
      </c>
      <c r="W1644" s="7">
        <v>11</v>
      </c>
      <c r="X1644" s="7">
        <v>37</v>
      </c>
      <c r="Y1644" s="7">
        <v>4</v>
      </c>
      <c r="Z1644" s="20">
        <f>SUM(U1644:Y1644)</f>
        <v>149</v>
      </c>
      <c r="AA1644" s="7">
        <v>26</v>
      </c>
      <c r="AB1644" s="7">
        <v>123</v>
      </c>
      <c r="AC1644" s="7">
        <v>3</v>
      </c>
      <c r="AD1644" s="7">
        <v>1</v>
      </c>
      <c r="AE1644" s="7">
        <v>1</v>
      </c>
      <c r="AF1644" s="7">
        <v>4</v>
      </c>
      <c r="AG1644" s="7">
        <v>2</v>
      </c>
      <c r="AH1644" s="7">
        <v>0</v>
      </c>
      <c r="AI1644" s="7">
        <v>0</v>
      </c>
      <c r="AJ1644" s="7">
        <v>0</v>
      </c>
      <c r="AK1644" s="7">
        <v>0</v>
      </c>
      <c r="AL1644" s="7">
        <v>0</v>
      </c>
      <c r="AM1644" s="7">
        <v>0</v>
      </c>
      <c r="AN1644" s="7">
        <v>0</v>
      </c>
      <c r="AO1644" s="8">
        <v>43986</v>
      </c>
      <c r="AQ1644">
        <f>IF($AI1644=1,H1644,0)</f>
        <v>0</v>
      </c>
      <c r="AR1644">
        <f>IF($AI1644=1,I1644,0)</f>
        <v>0</v>
      </c>
      <c r="AS1644">
        <f>IF($AI1644=1,K1644,0)</f>
        <v>0</v>
      </c>
      <c r="AT1644">
        <f>IF($AI1644=1,J1644,0)</f>
        <v>0</v>
      </c>
      <c r="AU1644">
        <f>IF($AI1644=1,L1644,0)</f>
        <v>0</v>
      </c>
      <c r="AW1644">
        <f>IF($AL1644=1,U1644,0)</f>
        <v>0</v>
      </c>
      <c r="AX1644">
        <f>IF($AL1644=1,V1644,0)</f>
        <v>0</v>
      </c>
      <c r="AY1644">
        <f>IF($AL1644=1,W1644,0)</f>
        <v>0</v>
      </c>
      <c r="AZ1644">
        <f>IF($AL1644=1,X1644,0)</f>
        <v>0</v>
      </c>
      <c r="BA1644">
        <f>IF($AL1644=1,Y1644,0)</f>
        <v>0</v>
      </c>
      <c r="BC1644">
        <f>IF($AM1644=1,N1644,0)</f>
        <v>0</v>
      </c>
      <c r="BD1644">
        <f>IF($AM1644=1,O1644,0)</f>
        <v>0</v>
      </c>
      <c r="BE1644">
        <f>IF($AM1644=1,P1644,0)</f>
        <v>0</v>
      </c>
      <c r="BF1644">
        <f>IF($AM1644=1,Q1644,0)</f>
        <v>0</v>
      </c>
    </row>
    <row r="1645" spans="1:58" x14ac:dyDescent="0.3">
      <c r="A1645" s="7">
        <v>2338</v>
      </c>
      <c r="B1645" s="6">
        <v>180695</v>
      </c>
      <c r="C1645" s="6" t="str">
        <f>VLOOKUP(B1645,incomegroup,3,TRUE)</f>
        <v>Middle Income</v>
      </c>
      <c r="D1645" s="7">
        <v>0</v>
      </c>
      <c r="E1645" s="7">
        <v>0</v>
      </c>
      <c r="F1645" s="7">
        <f>SUM(D1645:E1645)</f>
        <v>0</v>
      </c>
      <c r="G1645" s="7">
        <v>57</v>
      </c>
      <c r="H1645" s="7">
        <v>0</v>
      </c>
      <c r="I1645" s="7">
        <v>0</v>
      </c>
      <c r="J1645" s="7">
        <v>0</v>
      </c>
      <c r="K1645" s="7">
        <v>1</v>
      </c>
      <c r="L1645" s="7">
        <v>0</v>
      </c>
      <c r="M1645" s="7" t="str" cm="1">
        <f t="array" ref="M1645">_xlfn.IFS(H1645=1,H$1,I1645=1,I$1,J1645=1,J$1,K1645=1,K$1,L1645=1,L$1)</f>
        <v>Single</v>
      </c>
      <c r="N1645" s="7">
        <v>0</v>
      </c>
      <c r="O1645" s="7">
        <v>1</v>
      </c>
      <c r="P1645" s="7">
        <v>0</v>
      </c>
      <c r="Q1645" s="7">
        <v>0</v>
      </c>
      <c r="R1645" s="7" t="str" cm="1">
        <f t="array" ref="R1645">_xlfn.IFS(N1645=1,N$1,O1645=1,O$1,P1645=1,P$1,Q1645=1,Q$1)</f>
        <v>Graduate</v>
      </c>
      <c r="S1645" t="s">
        <v>73</v>
      </c>
      <c r="T1645" s="7">
        <v>85</v>
      </c>
      <c r="U1645" s="7">
        <v>1247</v>
      </c>
      <c r="V1645" s="7">
        <v>289</v>
      </c>
      <c r="W1645" s="7">
        <v>2203</v>
      </c>
      <c r="X1645" s="7">
        <v>432</v>
      </c>
      <c r="Y1645" s="7">
        <v>83</v>
      </c>
      <c r="Z1645" s="20">
        <f>SUM(U1645:Y1645)</f>
        <v>4254</v>
      </c>
      <c r="AA1645" s="7">
        <v>40</v>
      </c>
      <c r="AB1645" s="7">
        <v>4214</v>
      </c>
      <c r="AC1645" s="7">
        <v>1</v>
      </c>
      <c r="AD1645" s="7">
        <v>5</v>
      </c>
      <c r="AE1645" s="7">
        <v>8</v>
      </c>
      <c r="AF1645" s="7">
        <v>5</v>
      </c>
      <c r="AG1645" s="7">
        <v>2</v>
      </c>
      <c r="AH1645" s="7">
        <v>0</v>
      </c>
      <c r="AI1645" s="7">
        <v>0</v>
      </c>
      <c r="AJ1645" s="7">
        <v>0</v>
      </c>
      <c r="AK1645" s="7">
        <v>0</v>
      </c>
      <c r="AL1645" s="7">
        <v>0</v>
      </c>
      <c r="AM1645" s="7">
        <v>0</v>
      </c>
      <c r="AN1645" s="7">
        <v>0</v>
      </c>
      <c r="AO1645" s="8">
        <v>43986</v>
      </c>
      <c r="AQ1645">
        <f>IF($AI1645=1,H1645,0)</f>
        <v>0</v>
      </c>
      <c r="AR1645">
        <f>IF($AI1645=1,I1645,0)</f>
        <v>0</v>
      </c>
      <c r="AS1645">
        <f>IF($AI1645=1,K1645,0)</f>
        <v>0</v>
      </c>
      <c r="AT1645">
        <f>IF($AI1645=1,J1645,0)</f>
        <v>0</v>
      </c>
      <c r="AU1645">
        <f>IF($AI1645=1,L1645,0)</f>
        <v>0</v>
      </c>
      <c r="AW1645">
        <f>IF($AL1645=1,U1645,0)</f>
        <v>0</v>
      </c>
      <c r="AX1645">
        <f>IF($AL1645=1,V1645,0)</f>
        <v>0</v>
      </c>
      <c r="AY1645">
        <f>IF($AL1645=1,W1645,0)</f>
        <v>0</v>
      </c>
      <c r="AZ1645">
        <f>IF($AL1645=1,X1645,0)</f>
        <v>0</v>
      </c>
      <c r="BA1645">
        <f>IF($AL1645=1,Y1645,0)</f>
        <v>0</v>
      </c>
      <c r="BC1645">
        <f>IF($AM1645=1,N1645,0)</f>
        <v>0</v>
      </c>
      <c r="BD1645">
        <f>IF($AM1645=1,O1645,0)</f>
        <v>0</v>
      </c>
      <c r="BE1645">
        <f>IF($AM1645=1,P1645,0)</f>
        <v>0</v>
      </c>
      <c r="BF1645">
        <f>IF($AM1645=1,Q1645,0)</f>
        <v>0</v>
      </c>
    </row>
    <row r="1646" spans="1:58" x14ac:dyDescent="0.3">
      <c r="A1646" s="7">
        <v>1183</v>
      </c>
      <c r="B1646" s="6">
        <v>131353</v>
      </c>
      <c r="C1646" s="6" t="str">
        <f>VLOOKUP(B1646,incomegroup,3,TRUE)</f>
        <v>Lower income</v>
      </c>
      <c r="D1646" s="7">
        <v>1</v>
      </c>
      <c r="E1646" s="7">
        <v>1</v>
      </c>
      <c r="F1646" s="7">
        <f>SUM(D1646:E1646)</f>
        <v>2</v>
      </c>
      <c r="G1646" s="7">
        <v>43</v>
      </c>
      <c r="H1646" s="7">
        <v>0</v>
      </c>
      <c r="I1646" s="7">
        <v>1</v>
      </c>
      <c r="J1646" s="7">
        <v>0</v>
      </c>
      <c r="K1646" s="7">
        <v>0</v>
      </c>
      <c r="L1646" s="7">
        <v>0</v>
      </c>
      <c r="M1646" s="7" t="str" cm="1">
        <f t="array" ref="M1646">_xlfn.IFS(H1646=1,H$1,I1646=1,I$1,J1646=1,J$1,K1646=1,K$1,L1646=1,L$1)</f>
        <v>Married</v>
      </c>
      <c r="N1646" s="7">
        <v>0</v>
      </c>
      <c r="O1646" s="7">
        <v>1</v>
      </c>
      <c r="P1646" s="7">
        <v>0</v>
      </c>
      <c r="Q1646" s="7">
        <v>0</v>
      </c>
      <c r="R1646" s="7" t="str" cm="1">
        <f t="array" ref="R1646">_xlfn.IFS(N1646=1,N$1,O1646=1,O$1,P1646=1,P$1,Q1646=1,Q$1)</f>
        <v>Graduate</v>
      </c>
      <c r="S1646" t="s">
        <v>70</v>
      </c>
      <c r="T1646" s="7">
        <v>24</v>
      </c>
      <c r="U1646" s="7">
        <v>42</v>
      </c>
      <c r="V1646" s="7">
        <v>0</v>
      </c>
      <c r="W1646" s="7">
        <v>42</v>
      </c>
      <c r="X1646" s="7">
        <v>13</v>
      </c>
      <c r="Y1646" s="7">
        <v>4</v>
      </c>
      <c r="Z1646" s="20">
        <f>SUM(U1646:Y1646)</f>
        <v>101</v>
      </c>
      <c r="AA1646" s="7">
        <v>29</v>
      </c>
      <c r="AB1646" s="7">
        <v>71</v>
      </c>
      <c r="AC1646" s="7">
        <v>2</v>
      </c>
      <c r="AD1646" s="7">
        <v>1</v>
      </c>
      <c r="AE1646" s="7">
        <v>1</v>
      </c>
      <c r="AF1646" s="7">
        <v>2</v>
      </c>
      <c r="AG1646" s="7">
        <v>8</v>
      </c>
      <c r="AH1646" s="7">
        <v>0</v>
      </c>
      <c r="AI1646" s="7">
        <v>0</v>
      </c>
      <c r="AJ1646" s="7">
        <v>0</v>
      </c>
      <c r="AK1646" s="7">
        <v>0</v>
      </c>
      <c r="AL1646" s="7">
        <v>0</v>
      </c>
      <c r="AM1646" s="7">
        <v>0</v>
      </c>
      <c r="AN1646" s="7">
        <v>0</v>
      </c>
      <c r="AO1646" s="8">
        <v>43986</v>
      </c>
      <c r="AQ1646">
        <f>IF($AI1646=1,H1646,0)</f>
        <v>0</v>
      </c>
      <c r="AR1646">
        <f>IF($AI1646=1,I1646,0)</f>
        <v>0</v>
      </c>
      <c r="AS1646">
        <f>IF($AI1646=1,K1646,0)</f>
        <v>0</v>
      </c>
      <c r="AT1646">
        <f>IF($AI1646=1,J1646,0)</f>
        <v>0</v>
      </c>
      <c r="AU1646">
        <f>IF($AI1646=1,L1646,0)</f>
        <v>0</v>
      </c>
      <c r="AW1646">
        <f>IF($AL1646=1,U1646,0)</f>
        <v>0</v>
      </c>
      <c r="AX1646">
        <f>IF($AL1646=1,V1646,0)</f>
        <v>0</v>
      </c>
      <c r="AY1646">
        <f>IF($AL1646=1,W1646,0)</f>
        <v>0</v>
      </c>
      <c r="AZ1646">
        <f>IF($AL1646=1,X1646,0)</f>
        <v>0</v>
      </c>
      <c r="BA1646">
        <f>IF($AL1646=1,Y1646,0)</f>
        <v>0</v>
      </c>
      <c r="BC1646">
        <f>IF($AM1646=1,N1646,0)</f>
        <v>0</v>
      </c>
      <c r="BD1646">
        <f>IF($AM1646=1,O1646,0)</f>
        <v>0</v>
      </c>
      <c r="BE1646">
        <f>IF($AM1646=1,P1646,0)</f>
        <v>0</v>
      </c>
      <c r="BF1646">
        <f>IF($AM1646=1,Q1646,0)</f>
        <v>0</v>
      </c>
    </row>
    <row r="1647" spans="1:58" x14ac:dyDescent="0.3">
      <c r="A1647" s="7">
        <v>2590</v>
      </c>
      <c r="B1647" s="6">
        <v>131353</v>
      </c>
      <c r="C1647" s="6" t="str">
        <f>VLOOKUP(B1647,incomegroup,3,TRUE)</f>
        <v>Lower income</v>
      </c>
      <c r="D1647" s="7">
        <v>1</v>
      </c>
      <c r="E1647" s="7">
        <v>1</v>
      </c>
      <c r="F1647" s="7">
        <f>SUM(D1647:E1647)</f>
        <v>2</v>
      </c>
      <c r="G1647" s="7">
        <v>43</v>
      </c>
      <c r="H1647" s="7">
        <v>0</v>
      </c>
      <c r="I1647" s="7">
        <v>1</v>
      </c>
      <c r="J1647" s="7">
        <v>0</v>
      </c>
      <c r="K1647" s="7">
        <v>0</v>
      </c>
      <c r="L1647" s="7">
        <v>0</v>
      </c>
      <c r="M1647" s="7" t="str" cm="1">
        <f t="array" ref="M1647">_xlfn.IFS(H1647=1,H$1,I1647=1,I$1,J1647=1,J$1,K1647=1,K$1,L1647=1,L$1)</f>
        <v>Married</v>
      </c>
      <c r="N1647" s="7">
        <v>0</v>
      </c>
      <c r="O1647" s="7">
        <v>1</v>
      </c>
      <c r="P1647" s="7">
        <v>0</v>
      </c>
      <c r="Q1647" s="7">
        <v>0</v>
      </c>
      <c r="R1647" s="7" t="str" cm="1">
        <f t="array" ref="R1647">_xlfn.IFS(N1647=1,N$1,O1647=1,O$1,P1647=1,P$1,Q1647=1,Q$1)</f>
        <v>Graduate</v>
      </c>
      <c r="S1647" t="s">
        <v>73</v>
      </c>
      <c r="T1647" s="7">
        <v>24</v>
      </c>
      <c r="U1647" s="7">
        <v>42</v>
      </c>
      <c r="V1647" s="7">
        <v>0</v>
      </c>
      <c r="W1647" s="7">
        <v>42</v>
      </c>
      <c r="X1647" s="7">
        <v>13</v>
      </c>
      <c r="Y1647" s="7">
        <v>4</v>
      </c>
      <c r="Z1647" s="20">
        <f>SUM(U1647:Y1647)</f>
        <v>101</v>
      </c>
      <c r="AA1647" s="7">
        <v>29</v>
      </c>
      <c r="AB1647" s="7">
        <v>71</v>
      </c>
      <c r="AC1647" s="7">
        <v>2</v>
      </c>
      <c r="AD1647" s="7">
        <v>1</v>
      </c>
      <c r="AE1647" s="7">
        <v>1</v>
      </c>
      <c r="AF1647" s="7">
        <v>2</v>
      </c>
      <c r="AG1647" s="7">
        <v>8</v>
      </c>
      <c r="AH1647" s="7">
        <v>0</v>
      </c>
      <c r="AI1647" s="7">
        <v>0</v>
      </c>
      <c r="AJ1647" s="7">
        <v>0</v>
      </c>
      <c r="AK1647" s="7">
        <v>0</v>
      </c>
      <c r="AL1647" s="7">
        <v>0</v>
      </c>
      <c r="AM1647" s="7">
        <v>0</v>
      </c>
      <c r="AN1647" s="7">
        <v>1</v>
      </c>
      <c r="AO1647" s="8">
        <v>43986</v>
      </c>
      <c r="AQ1647">
        <f>IF($AI1647=1,H1647,0)</f>
        <v>0</v>
      </c>
      <c r="AR1647">
        <f>IF($AI1647=1,I1647,0)</f>
        <v>0</v>
      </c>
      <c r="AS1647">
        <f>IF($AI1647=1,K1647,0)</f>
        <v>0</v>
      </c>
      <c r="AT1647">
        <f>IF($AI1647=1,J1647,0)</f>
        <v>0</v>
      </c>
      <c r="AU1647">
        <f>IF($AI1647=1,L1647,0)</f>
        <v>0</v>
      </c>
      <c r="AW1647">
        <f>IF($AL1647=1,U1647,0)</f>
        <v>0</v>
      </c>
      <c r="AX1647">
        <f>IF($AL1647=1,V1647,0)</f>
        <v>0</v>
      </c>
      <c r="AY1647">
        <f>IF($AL1647=1,W1647,0)</f>
        <v>0</v>
      </c>
      <c r="AZ1647">
        <f>IF($AL1647=1,X1647,0)</f>
        <v>0</v>
      </c>
      <c r="BA1647">
        <f>IF($AL1647=1,Y1647,0)</f>
        <v>0</v>
      </c>
      <c r="BC1647">
        <f>IF($AM1647=1,N1647,0)</f>
        <v>0</v>
      </c>
      <c r="BD1647">
        <f>IF($AM1647=1,O1647,0)</f>
        <v>0</v>
      </c>
      <c r="BE1647">
        <f>IF($AM1647=1,P1647,0)</f>
        <v>0</v>
      </c>
      <c r="BF1647">
        <f>IF($AM1647=1,Q1647,0)</f>
        <v>0</v>
      </c>
    </row>
    <row r="1648" spans="1:58" x14ac:dyDescent="0.3">
      <c r="A1648" s="7">
        <v>1431</v>
      </c>
      <c r="B1648" s="6">
        <v>181246</v>
      </c>
      <c r="C1648" s="6" t="str">
        <f>VLOOKUP(B1648,incomegroup,3,TRUE)</f>
        <v>Middle Income</v>
      </c>
      <c r="D1648" s="7">
        <v>0</v>
      </c>
      <c r="E1648" s="7">
        <v>0</v>
      </c>
      <c r="F1648" s="7">
        <f>SUM(D1648:E1648)</f>
        <v>0</v>
      </c>
      <c r="G1648" s="7">
        <v>56</v>
      </c>
      <c r="H1648" s="7">
        <v>0</v>
      </c>
      <c r="I1648" s="7">
        <v>0</v>
      </c>
      <c r="J1648" s="7">
        <v>0</v>
      </c>
      <c r="K1648" s="7">
        <v>1</v>
      </c>
      <c r="L1648" s="7">
        <v>0</v>
      </c>
      <c r="M1648" s="7" t="str" cm="1">
        <f t="array" ref="M1648">_xlfn.IFS(H1648=1,H$1,I1648=1,I$1,J1648=1,J$1,K1648=1,K$1,L1648=1,L$1)</f>
        <v>Single</v>
      </c>
      <c r="N1648" s="7">
        <v>0</v>
      </c>
      <c r="O1648" s="7">
        <v>1</v>
      </c>
      <c r="P1648" s="7">
        <v>0</v>
      </c>
      <c r="Q1648" s="7">
        <v>0</v>
      </c>
      <c r="R1648" s="7" t="str" cm="1">
        <f t="array" ref="R1648">_xlfn.IFS(N1648=1,N$1,O1648=1,O$1,P1648=1,P$1,Q1648=1,Q$1)</f>
        <v>Graduate</v>
      </c>
      <c r="S1648" t="s">
        <v>72</v>
      </c>
      <c r="T1648" s="7">
        <v>87</v>
      </c>
      <c r="U1648" s="7">
        <v>888</v>
      </c>
      <c r="V1648" s="7">
        <v>424</v>
      </c>
      <c r="W1648" s="7">
        <v>1198</v>
      </c>
      <c r="X1648" s="7">
        <v>136</v>
      </c>
      <c r="Y1648" s="7">
        <v>348</v>
      </c>
      <c r="Z1648" s="20">
        <f>SUM(U1648:Y1648)</f>
        <v>2994</v>
      </c>
      <c r="AA1648" s="7">
        <v>83</v>
      </c>
      <c r="AB1648" s="7">
        <v>2911</v>
      </c>
      <c r="AC1648" s="7">
        <v>1</v>
      </c>
      <c r="AD1648" s="7">
        <v>4</v>
      </c>
      <c r="AE1648" s="7">
        <v>5</v>
      </c>
      <c r="AF1648" s="7">
        <v>7</v>
      </c>
      <c r="AG1648" s="7">
        <v>1</v>
      </c>
      <c r="AH1648" s="7">
        <v>1</v>
      </c>
      <c r="AI1648" s="7">
        <v>0</v>
      </c>
      <c r="AJ1648" s="7">
        <v>0</v>
      </c>
      <c r="AK1648" s="7">
        <v>1</v>
      </c>
      <c r="AL1648" s="7">
        <v>0</v>
      </c>
      <c r="AM1648" s="7">
        <v>0</v>
      </c>
      <c r="AN1648" s="7">
        <v>0</v>
      </c>
      <c r="AO1648" s="8">
        <v>43986</v>
      </c>
      <c r="AQ1648">
        <f>IF($AI1648=1,H1648,0)</f>
        <v>0</v>
      </c>
      <c r="AR1648">
        <f>IF($AI1648=1,I1648,0)</f>
        <v>0</v>
      </c>
      <c r="AS1648">
        <f>IF($AI1648=1,K1648,0)</f>
        <v>0</v>
      </c>
      <c r="AT1648">
        <f>IF($AI1648=1,J1648,0)</f>
        <v>0</v>
      </c>
      <c r="AU1648">
        <f>IF($AI1648=1,L1648,0)</f>
        <v>0</v>
      </c>
      <c r="AW1648">
        <f>IF($AL1648=1,U1648,0)</f>
        <v>0</v>
      </c>
      <c r="AX1648">
        <f>IF($AL1648=1,V1648,0)</f>
        <v>0</v>
      </c>
      <c r="AY1648">
        <f>IF($AL1648=1,W1648,0)</f>
        <v>0</v>
      </c>
      <c r="AZ1648">
        <f>IF($AL1648=1,X1648,0)</f>
        <v>0</v>
      </c>
      <c r="BA1648">
        <f>IF($AL1648=1,Y1648,0)</f>
        <v>0</v>
      </c>
      <c r="BC1648">
        <f>IF($AM1648=1,N1648,0)</f>
        <v>0</v>
      </c>
      <c r="BD1648">
        <f>IF($AM1648=1,O1648,0)</f>
        <v>0</v>
      </c>
      <c r="BE1648">
        <f>IF($AM1648=1,P1648,0)</f>
        <v>0</v>
      </c>
      <c r="BF1648">
        <f>IF($AM1648=1,Q1648,0)</f>
        <v>0</v>
      </c>
    </row>
    <row r="1649" spans="1:58" x14ac:dyDescent="0.3">
      <c r="A1649" s="7">
        <v>2356</v>
      </c>
      <c r="B1649" s="6">
        <v>156243</v>
      </c>
      <c r="C1649" s="6" t="str">
        <f>VLOOKUP(B1649,incomegroup,3,TRUE)</f>
        <v>Middle Income</v>
      </c>
      <c r="D1649" s="7">
        <v>1</v>
      </c>
      <c r="E1649" s="7">
        <v>2</v>
      </c>
      <c r="F1649" s="7">
        <f>SUM(D1649:E1649)</f>
        <v>3</v>
      </c>
      <c r="G1649" s="7">
        <v>45</v>
      </c>
      <c r="H1649" s="7">
        <v>0</v>
      </c>
      <c r="I1649" s="7">
        <v>0</v>
      </c>
      <c r="J1649" s="7">
        <v>0</v>
      </c>
      <c r="K1649" s="7">
        <v>1</v>
      </c>
      <c r="L1649" s="7">
        <v>0</v>
      </c>
      <c r="M1649" s="7" t="str" cm="1">
        <f t="array" ref="M1649">_xlfn.IFS(H1649=1,H$1,I1649=1,I$1,J1649=1,J$1,K1649=1,K$1,L1649=1,L$1)</f>
        <v>Single</v>
      </c>
      <c r="N1649" s="7">
        <v>0</v>
      </c>
      <c r="O1649" s="7">
        <v>1</v>
      </c>
      <c r="P1649" s="7">
        <v>0</v>
      </c>
      <c r="Q1649" s="7">
        <v>0</v>
      </c>
      <c r="R1649" s="7" t="str" cm="1">
        <f t="array" ref="R1649">_xlfn.IFS(N1649=1,N$1,O1649=1,O$1,P1649=1,P$1,Q1649=1,Q$1)</f>
        <v>Graduate</v>
      </c>
      <c r="S1649" t="s">
        <v>73</v>
      </c>
      <c r="T1649" s="7">
        <v>26</v>
      </c>
      <c r="U1649" s="7">
        <v>964</v>
      </c>
      <c r="V1649" s="7">
        <v>0</v>
      </c>
      <c r="W1649" s="7">
        <v>97</v>
      </c>
      <c r="X1649" s="7">
        <v>11</v>
      </c>
      <c r="Y1649" s="7">
        <v>8</v>
      </c>
      <c r="Z1649" s="20">
        <f>SUM(U1649:Y1649)</f>
        <v>1080</v>
      </c>
      <c r="AA1649" s="7">
        <v>19</v>
      </c>
      <c r="AB1649" s="7">
        <v>1061</v>
      </c>
      <c r="AC1649" s="7">
        <v>6</v>
      </c>
      <c r="AD1649" s="7">
        <v>4</v>
      </c>
      <c r="AE1649" s="7">
        <v>2</v>
      </c>
      <c r="AF1649" s="7">
        <v>8</v>
      </c>
      <c r="AG1649" s="7">
        <v>5</v>
      </c>
      <c r="AH1649" s="7">
        <v>0</v>
      </c>
      <c r="AI1649" s="7">
        <v>0</v>
      </c>
      <c r="AJ1649" s="7">
        <v>0</v>
      </c>
      <c r="AK1649" s="7">
        <v>0</v>
      </c>
      <c r="AL1649" s="7">
        <v>0</v>
      </c>
      <c r="AM1649" s="7">
        <v>0</v>
      </c>
      <c r="AN1649" s="7">
        <v>0</v>
      </c>
      <c r="AO1649" s="8">
        <v>43987</v>
      </c>
      <c r="AQ1649">
        <f>IF($AI1649=1,H1649,0)</f>
        <v>0</v>
      </c>
      <c r="AR1649">
        <f>IF($AI1649=1,I1649,0)</f>
        <v>0</v>
      </c>
      <c r="AS1649">
        <f>IF($AI1649=1,K1649,0)</f>
        <v>0</v>
      </c>
      <c r="AT1649">
        <f>IF($AI1649=1,J1649,0)</f>
        <v>0</v>
      </c>
      <c r="AU1649">
        <f>IF($AI1649=1,L1649,0)</f>
        <v>0</v>
      </c>
      <c r="AW1649">
        <f>IF($AL1649=1,U1649,0)</f>
        <v>0</v>
      </c>
      <c r="AX1649">
        <f>IF($AL1649=1,V1649,0)</f>
        <v>0</v>
      </c>
      <c r="AY1649">
        <f>IF($AL1649=1,W1649,0)</f>
        <v>0</v>
      </c>
      <c r="AZ1649">
        <f>IF($AL1649=1,X1649,0)</f>
        <v>0</v>
      </c>
      <c r="BA1649">
        <f>IF($AL1649=1,Y1649,0)</f>
        <v>0</v>
      </c>
      <c r="BC1649">
        <f>IF($AM1649=1,N1649,0)</f>
        <v>0</v>
      </c>
      <c r="BD1649">
        <f>IF($AM1649=1,O1649,0)</f>
        <v>0</v>
      </c>
      <c r="BE1649">
        <f>IF($AM1649=1,P1649,0)</f>
        <v>0</v>
      </c>
      <c r="BF1649">
        <f>IF($AM1649=1,Q1649,0)</f>
        <v>0</v>
      </c>
    </row>
    <row r="1650" spans="1:58" x14ac:dyDescent="0.3">
      <c r="A1650" s="7">
        <v>1464</v>
      </c>
      <c r="B1650" s="6">
        <v>138961</v>
      </c>
      <c r="C1650" s="6" t="str">
        <f>VLOOKUP(B1650,incomegroup,3,TRUE)</f>
        <v>Lower income</v>
      </c>
      <c r="D1650" s="7">
        <v>1</v>
      </c>
      <c r="E1650" s="7">
        <v>0</v>
      </c>
      <c r="F1650" s="7">
        <f>SUM(D1650:E1650)</f>
        <v>1</v>
      </c>
      <c r="G1650" s="7">
        <v>47</v>
      </c>
      <c r="H1650" s="7">
        <v>0</v>
      </c>
      <c r="I1650" s="7">
        <v>1</v>
      </c>
      <c r="J1650" s="7">
        <v>0</v>
      </c>
      <c r="K1650" s="7">
        <v>0</v>
      </c>
      <c r="L1650" s="7">
        <v>0</v>
      </c>
      <c r="M1650" s="7" t="str" cm="1">
        <f t="array" ref="M1650">_xlfn.IFS(H1650=1,H$1,I1650=1,I$1,J1650=1,J$1,K1650=1,K$1,L1650=1,L$1)</f>
        <v>Married</v>
      </c>
      <c r="N1650" s="7">
        <v>0</v>
      </c>
      <c r="O1650" s="7">
        <v>0</v>
      </c>
      <c r="P1650" s="7">
        <v>1</v>
      </c>
      <c r="Q1650" s="7">
        <v>0</v>
      </c>
      <c r="R1650" s="7" t="str" cm="1">
        <f t="array" ref="R1650">_xlfn.IFS(N1650=1,N$1,O1650=1,O$1,P1650=1,P$1,Q1650=1,Q$1)</f>
        <v>Master</v>
      </c>
      <c r="S1650" t="s">
        <v>68</v>
      </c>
      <c r="T1650" s="7">
        <v>60</v>
      </c>
      <c r="U1650" s="7">
        <v>68</v>
      </c>
      <c r="V1650" s="7">
        <v>25</v>
      </c>
      <c r="W1650" s="7">
        <v>68</v>
      </c>
      <c r="X1650" s="7">
        <v>0</v>
      </c>
      <c r="Y1650" s="7">
        <v>4</v>
      </c>
      <c r="Z1650" s="20">
        <f>SUM(U1650:Y1650)</f>
        <v>165</v>
      </c>
      <c r="AA1650" s="7">
        <v>86</v>
      </c>
      <c r="AB1650" s="7">
        <v>78</v>
      </c>
      <c r="AC1650" s="7">
        <v>1</v>
      </c>
      <c r="AD1650" s="7">
        <v>2</v>
      </c>
      <c r="AE1650" s="7">
        <v>1</v>
      </c>
      <c r="AF1650" s="7">
        <v>2</v>
      </c>
      <c r="AG1650" s="7">
        <v>7</v>
      </c>
      <c r="AH1650" s="7">
        <v>0</v>
      </c>
      <c r="AI1650" s="7">
        <v>0</v>
      </c>
      <c r="AJ1650" s="7">
        <v>0</v>
      </c>
      <c r="AK1650" s="7">
        <v>0</v>
      </c>
      <c r="AL1650" s="7">
        <v>0</v>
      </c>
      <c r="AM1650" s="7">
        <v>0</v>
      </c>
      <c r="AN1650" s="7">
        <v>0</v>
      </c>
      <c r="AO1650" s="8">
        <v>43987</v>
      </c>
      <c r="AQ1650">
        <f>IF($AI1650=1,H1650,0)</f>
        <v>0</v>
      </c>
      <c r="AR1650">
        <f>IF($AI1650=1,I1650,0)</f>
        <v>0</v>
      </c>
      <c r="AS1650">
        <f>IF($AI1650=1,K1650,0)</f>
        <v>0</v>
      </c>
      <c r="AT1650">
        <f>IF($AI1650=1,J1650,0)</f>
        <v>0</v>
      </c>
      <c r="AU1650">
        <f>IF($AI1650=1,L1650,0)</f>
        <v>0</v>
      </c>
      <c r="AW1650">
        <f>IF($AL1650=1,U1650,0)</f>
        <v>0</v>
      </c>
      <c r="AX1650">
        <f>IF($AL1650=1,V1650,0)</f>
        <v>0</v>
      </c>
      <c r="AY1650">
        <f>IF($AL1650=1,W1650,0)</f>
        <v>0</v>
      </c>
      <c r="AZ1650">
        <f>IF($AL1650=1,X1650,0)</f>
        <v>0</v>
      </c>
      <c r="BA1650">
        <f>IF($AL1650=1,Y1650,0)</f>
        <v>0</v>
      </c>
      <c r="BC1650">
        <f>IF($AM1650=1,N1650,0)</f>
        <v>0</v>
      </c>
      <c r="BD1650">
        <f>IF($AM1650=1,O1650,0)</f>
        <v>0</v>
      </c>
      <c r="BE1650">
        <f>IF($AM1650=1,P1650,0)</f>
        <v>0</v>
      </c>
      <c r="BF1650">
        <f>IF($AM1650=1,Q1650,0)</f>
        <v>0</v>
      </c>
    </row>
    <row r="1651" spans="1:58" x14ac:dyDescent="0.3">
      <c r="A1651" s="7">
        <v>1908</v>
      </c>
      <c r="B1651" s="6">
        <v>174116</v>
      </c>
      <c r="C1651" s="6" t="str">
        <f>VLOOKUP(B1651,incomegroup,3,TRUE)</f>
        <v>Middle Income</v>
      </c>
      <c r="D1651" s="7">
        <v>0</v>
      </c>
      <c r="E1651" s="7">
        <v>0</v>
      </c>
      <c r="F1651" s="7">
        <f>SUM(D1651:E1651)</f>
        <v>0</v>
      </c>
      <c r="G1651" s="7">
        <v>38</v>
      </c>
      <c r="H1651" s="7">
        <v>0</v>
      </c>
      <c r="I1651" s="7">
        <v>0</v>
      </c>
      <c r="J1651" s="7">
        <v>0</v>
      </c>
      <c r="K1651" s="7">
        <v>1</v>
      </c>
      <c r="L1651" s="7">
        <v>0</v>
      </c>
      <c r="M1651" s="7" t="str" cm="1">
        <f t="array" ref="M1651">_xlfn.IFS(H1651=1,H$1,I1651=1,I$1,J1651=1,J$1,K1651=1,K$1,L1651=1,L$1)</f>
        <v>Single</v>
      </c>
      <c r="N1651" s="7">
        <v>0</v>
      </c>
      <c r="O1651" s="7">
        <v>0</v>
      </c>
      <c r="P1651" s="7">
        <v>0</v>
      </c>
      <c r="Q1651" s="7">
        <v>0</v>
      </c>
      <c r="R1651" s="7" t="e" cm="1">
        <f t="array" ref="R1651">_xlfn.IFS(N1651=1,N$1,O1651=1,O$1,P1651=1,P$1,Q1651=1,Q$1)</f>
        <v>#N/A</v>
      </c>
      <c r="S1651" t="s">
        <v>68</v>
      </c>
      <c r="T1651" s="7">
        <v>53</v>
      </c>
      <c r="U1651" s="7">
        <v>2046</v>
      </c>
      <c r="V1651" s="7">
        <v>261</v>
      </c>
      <c r="W1651" s="7">
        <v>1654</v>
      </c>
      <c r="X1651" s="7">
        <v>341</v>
      </c>
      <c r="Y1651" s="7">
        <v>129</v>
      </c>
      <c r="Z1651" s="20">
        <f>SUM(U1651:Y1651)</f>
        <v>4431</v>
      </c>
      <c r="AA1651" s="7">
        <v>390</v>
      </c>
      <c r="AB1651" s="7">
        <v>4041</v>
      </c>
      <c r="AC1651" s="7">
        <v>1</v>
      </c>
      <c r="AD1651" s="7">
        <v>4</v>
      </c>
      <c r="AE1651" s="7">
        <v>4</v>
      </c>
      <c r="AF1651" s="7">
        <v>10</v>
      </c>
      <c r="AG1651" s="7">
        <v>2</v>
      </c>
      <c r="AH1651" s="7">
        <v>0</v>
      </c>
      <c r="AI1651" s="7">
        <v>1</v>
      </c>
      <c r="AJ1651" s="7">
        <v>0</v>
      </c>
      <c r="AK1651" s="7">
        <v>0</v>
      </c>
      <c r="AL1651" s="7">
        <v>0</v>
      </c>
      <c r="AM1651" s="7">
        <v>0</v>
      </c>
      <c r="AN1651" s="7">
        <v>0</v>
      </c>
      <c r="AO1651" s="8">
        <v>43987</v>
      </c>
      <c r="AQ1651">
        <f>IF($AI1651=1,H1651,0)</f>
        <v>0</v>
      </c>
      <c r="AR1651">
        <f>IF($AI1651=1,I1651,0)</f>
        <v>0</v>
      </c>
      <c r="AS1651">
        <f>IF($AI1651=1,K1651,0)</f>
        <v>1</v>
      </c>
      <c r="AT1651">
        <f>IF($AI1651=1,J1651,0)</f>
        <v>0</v>
      </c>
      <c r="AU1651">
        <f>IF($AI1651=1,L1651,0)</f>
        <v>0</v>
      </c>
      <c r="AW1651">
        <f>IF($AL1651=1,U1651,0)</f>
        <v>0</v>
      </c>
      <c r="AX1651">
        <f>IF($AL1651=1,V1651,0)</f>
        <v>0</v>
      </c>
      <c r="AY1651">
        <f>IF($AL1651=1,W1651,0)</f>
        <v>0</v>
      </c>
      <c r="AZ1651">
        <f>IF($AL1651=1,X1651,0)</f>
        <v>0</v>
      </c>
      <c r="BA1651">
        <f>IF($AL1651=1,Y1651,0)</f>
        <v>0</v>
      </c>
      <c r="BC1651">
        <f>IF($AM1651=1,N1651,0)</f>
        <v>0</v>
      </c>
      <c r="BD1651">
        <f>IF($AM1651=1,O1651,0)</f>
        <v>0</v>
      </c>
      <c r="BE1651">
        <f>IF($AM1651=1,P1651,0)</f>
        <v>0</v>
      </c>
      <c r="BF1651">
        <f>IF($AM1651=1,Q1651,0)</f>
        <v>0</v>
      </c>
    </row>
    <row r="1652" spans="1:58" x14ac:dyDescent="0.3">
      <c r="A1652" s="7">
        <v>1731</v>
      </c>
      <c r="B1652" s="6">
        <v>183443</v>
      </c>
      <c r="C1652" s="6" t="str">
        <f>VLOOKUP(B1652,incomegroup,3,TRUE)</f>
        <v>Middle Income</v>
      </c>
      <c r="D1652" s="7">
        <v>0</v>
      </c>
      <c r="E1652" s="7">
        <v>0</v>
      </c>
      <c r="F1652" s="7">
        <f>SUM(D1652:E1652)</f>
        <v>0</v>
      </c>
      <c r="G1652" s="7">
        <v>48</v>
      </c>
      <c r="H1652" s="7">
        <v>0</v>
      </c>
      <c r="I1652" s="7">
        <v>0</v>
      </c>
      <c r="J1652" s="7">
        <v>1</v>
      </c>
      <c r="K1652" s="7">
        <v>0</v>
      </c>
      <c r="L1652" s="7">
        <v>0</v>
      </c>
      <c r="M1652" s="7" t="str" cm="1">
        <f t="array" ref="M1652">_xlfn.IFS(H1652=1,H$1,I1652=1,I$1,J1652=1,J$1,K1652=1,K$1,L1652=1,L$1)</f>
        <v>Together</v>
      </c>
      <c r="N1652" s="7">
        <v>0</v>
      </c>
      <c r="O1652" s="7">
        <v>0</v>
      </c>
      <c r="P1652" s="7">
        <v>0</v>
      </c>
      <c r="Q1652" s="7">
        <v>1</v>
      </c>
      <c r="R1652" s="7" t="str" cm="1">
        <f t="array" ref="R1652">_xlfn.IFS(N1652=1,N$1,O1652=1,O$1,P1652=1,P$1,Q1652=1,Q$1)</f>
        <v>PhD</v>
      </c>
      <c r="S1652" t="s">
        <v>72</v>
      </c>
      <c r="T1652" s="7">
        <v>89</v>
      </c>
      <c r="U1652" s="7">
        <v>1139</v>
      </c>
      <c r="V1652" s="7">
        <v>92</v>
      </c>
      <c r="W1652" s="7">
        <v>1631</v>
      </c>
      <c r="X1652" s="7">
        <v>121</v>
      </c>
      <c r="Y1652" s="7">
        <v>123</v>
      </c>
      <c r="Z1652" s="20">
        <f>SUM(U1652:Y1652)</f>
        <v>3106</v>
      </c>
      <c r="AA1652" s="7">
        <v>185</v>
      </c>
      <c r="AB1652" s="7">
        <v>2922</v>
      </c>
      <c r="AC1652" s="7">
        <v>1</v>
      </c>
      <c r="AD1652" s="7">
        <v>6</v>
      </c>
      <c r="AE1652" s="7">
        <v>10</v>
      </c>
      <c r="AF1652" s="7">
        <v>5</v>
      </c>
      <c r="AG1652" s="7">
        <v>2</v>
      </c>
      <c r="AH1652" s="7">
        <v>0</v>
      </c>
      <c r="AI1652" s="7">
        <v>0</v>
      </c>
      <c r="AJ1652" s="7">
        <v>0</v>
      </c>
      <c r="AK1652" s="7">
        <v>0</v>
      </c>
      <c r="AL1652" s="7">
        <v>0</v>
      </c>
      <c r="AM1652" s="7">
        <v>0</v>
      </c>
      <c r="AN1652" s="7">
        <v>0</v>
      </c>
      <c r="AO1652" s="8">
        <v>43988</v>
      </c>
      <c r="AQ1652">
        <f>IF($AI1652=1,H1652,0)</f>
        <v>0</v>
      </c>
      <c r="AR1652">
        <f>IF($AI1652=1,I1652,0)</f>
        <v>0</v>
      </c>
      <c r="AS1652">
        <f>IF($AI1652=1,K1652,0)</f>
        <v>0</v>
      </c>
      <c r="AT1652">
        <f>IF($AI1652=1,J1652,0)</f>
        <v>0</v>
      </c>
      <c r="AU1652">
        <f>IF($AI1652=1,L1652,0)</f>
        <v>0</v>
      </c>
      <c r="AW1652">
        <f>IF($AL1652=1,U1652,0)</f>
        <v>0</v>
      </c>
      <c r="AX1652">
        <f>IF($AL1652=1,V1652,0)</f>
        <v>0</v>
      </c>
      <c r="AY1652">
        <f>IF($AL1652=1,W1652,0)</f>
        <v>0</v>
      </c>
      <c r="AZ1652">
        <f>IF($AL1652=1,X1652,0)</f>
        <v>0</v>
      </c>
      <c r="BA1652">
        <f>IF($AL1652=1,Y1652,0)</f>
        <v>0</v>
      </c>
      <c r="BC1652">
        <f>IF($AM1652=1,N1652,0)</f>
        <v>0</v>
      </c>
      <c r="BD1652">
        <f>IF($AM1652=1,O1652,0)</f>
        <v>0</v>
      </c>
      <c r="BE1652">
        <f>IF($AM1652=1,P1652,0)</f>
        <v>0</v>
      </c>
      <c r="BF1652">
        <f>IF($AM1652=1,Q1652,0)</f>
        <v>0</v>
      </c>
    </row>
    <row r="1653" spans="1:58" x14ac:dyDescent="0.3">
      <c r="A1653" s="7">
        <v>1035</v>
      </c>
      <c r="B1653" s="6">
        <v>167353</v>
      </c>
      <c r="C1653" s="6" t="str">
        <f>VLOOKUP(B1653,incomegroup,3,TRUE)</f>
        <v>Middle Income</v>
      </c>
      <c r="D1653" s="7">
        <v>0</v>
      </c>
      <c r="E1653" s="7">
        <v>1</v>
      </c>
      <c r="F1653" s="7">
        <f>SUM(D1653:E1653)</f>
        <v>1</v>
      </c>
      <c r="G1653" s="7">
        <v>50</v>
      </c>
      <c r="H1653" s="7">
        <v>0</v>
      </c>
      <c r="I1653" s="7">
        <v>1</v>
      </c>
      <c r="J1653" s="7">
        <v>0</v>
      </c>
      <c r="K1653" s="7">
        <v>0</v>
      </c>
      <c r="L1653" s="7">
        <v>0</v>
      </c>
      <c r="M1653" s="7" t="str" cm="1">
        <f t="array" ref="M1653">_xlfn.IFS(H1653=1,H$1,I1653=1,I$1,J1653=1,J$1,K1653=1,K$1,L1653=1,L$1)</f>
        <v>Married</v>
      </c>
      <c r="N1653" s="7">
        <v>0</v>
      </c>
      <c r="O1653" s="7">
        <v>0</v>
      </c>
      <c r="P1653" s="7">
        <v>0</v>
      </c>
      <c r="Q1653" s="7">
        <v>1</v>
      </c>
      <c r="R1653" s="7" t="str" cm="1">
        <f t="array" ref="R1653">_xlfn.IFS(N1653=1,N$1,O1653=1,O$1,P1653=1,P$1,Q1653=1,Q$1)</f>
        <v>PhD</v>
      </c>
      <c r="S1653" t="s">
        <v>72</v>
      </c>
      <c r="T1653" s="7">
        <v>37</v>
      </c>
      <c r="U1653" s="7">
        <v>1744</v>
      </c>
      <c r="V1653" s="7">
        <v>42</v>
      </c>
      <c r="W1653" s="7">
        <v>375</v>
      </c>
      <c r="X1653" s="7">
        <v>0</v>
      </c>
      <c r="Y1653" s="7">
        <v>20</v>
      </c>
      <c r="Z1653" s="20">
        <f>SUM(U1653:Y1653)</f>
        <v>2181</v>
      </c>
      <c r="AA1653" s="7">
        <v>87</v>
      </c>
      <c r="AB1653" s="7">
        <v>2095</v>
      </c>
      <c r="AC1653" s="7">
        <v>5</v>
      </c>
      <c r="AD1653" s="7">
        <v>5</v>
      </c>
      <c r="AE1653" s="7">
        <v>6</v>
      </c>
      <c r="AF1653" s="7">
        <v>12</v>
      </c>
      <c r="AG1653" s="7">
        <v>2</v>
      </c>
      <c r="AH1653" s="7">
        <v>0</v>
      </c>
      <c r="AI1653" s="7">
        <v>0</v>
      </c>
      <c r="AJ1653" s="7">
        <v>0</v>
      </c>
      <c r="AK1653" s="7">
        <v>0</v>
      </c>
      <c r="AL1653" s="7">
        <v>0</v>
      </c>
      <c r="AM1653" s="7">
        <v>0</v>
      </c>
      <c r="AN1653" s="7">
        <v>0</v>
      </c>
      <c r="AO1653" s="8">
        <v>43988</v>
      </c>
      <c r="AQ1653">
        <f>IF($AI1653=1,H1653,0)</f>
        <v>0</v>
      </c>
      <c r="AR1653">
        <f>IF($AI1653=1,I1653,0)</f>
        <v>0</v>
      </c>
      <c r="AS1653">
        <f>IF($AI1653=1,K1653,0)</f>
        <v>0</v>
      </c>
      <c r="AT1653">
        <f>IF($AI1653=1,J1653,0)</f>
        <v>0</v>
      </c>
      <c r="AU1653">
        <f>IF($AI1653=1,L1653,0)</f>
        <v>0</v>
      </c>
      <c r="AW1653">
        <f>IF($AL1653=1,U1653,0)</f>
        <v>0</v>
      </c>
      <c r="AX1653">
        <f>IF($AL1653=1,V1653,0)</f>
        <v>0</v>
      </c>
      <c r="AY1653">
        <f>IF($AL1653=1,W1653,0)</f>
        <v>0</v>
      </c>
      <c r="AZ1653">
        <f>IF($AL1653=1,X1653,0)</f>
        <v>0</v>
      </c>
      <c r="BA1653">
        <f>IF($AL1653=1,Y1653,0)</f>
        <v>0</v>
      </c>
      <c r="BC1653">
        <f>IF($AM1653=1,N1653,0)</f>
        <v>0</v>
      </c>
      <c r="BD1653">
        <f>IF($AM1653=1,O1653,0)</f>
        <v>0</v>
      </c>
      <c r="BE1653">
        <f>IF($AM1653=1,P1653,0)</f>
        <v>0</v>
      </c>
      <c r="BF1653">
        <f>IF($AM1653=1,Q1653,0)</f>
        <v>0</v>
      </c>
    </row>
    <row r="1654" spans="1:58" x14ac:dyDescent="0.3">
      <c r="A1654" s="7">
        <v>2183</v>
      </c>
      <c r="B1654" s="6">
        <v>151412</v>
      </c>
      <c r="C1654" s="6" t="str">
        <f>VLOOKUP(B1654,incomegroup,3,TRUE)</f>
        <v>Middle Income</v>
      </c>
      <c r="D1654" s="7">
        <v>0</v>
      </c>
      <c r="E1654" s="7">
        <v>1</v>
      </c>
      <c r="F1654" s="7">
        <f>SUM(D1654:E1654)</f>
        <v>1</v>
      </c>
      <c r="G1654" s="7">
        <v>62</v>
      </c>
      <c r="H1654" s="7">
        <v>0</v>
      </c>
      <c r="I1654" s="7">
        <v>1</v>
      </c>
      <c r="J1654" s="7">
        <v>0</v>
      </c>
      <c r="K1654" s="7">
        <v>0</v>
      </c>
      <c r="L1654" s="7">
        <v>0</v>
      </c>
      <c r="M1654" s="7" t="str" cm="1">
        <f t="array" ref="M1654">_xlfn.IFS(H1654=1,H$1,I1654=1,I$1,J1654=1,J$1,K1654=1,K$1,L1654=1,L$1)</f>
        <v>Married</v>
      </c>
      <c r="N1654" s="7">
        <v>0</v>
      </c>
      <c r="O1654" s="7">
        <v>0</v>
      </c>
      <c r="P1654" s="7">
        <v>1</v>
      </c>
      <c r="Q1654" s="7">
        <v>0</v>
      </c>
      <c r="R1654" s="7" t="str" cm="1">
        <f t="array" ref="R1654">_xlfn.IFS(N1654=1,N$1,O1654=1,O$1,P1654=1,P$1,Q1654=1,Q$1)</f>
        <v>Master</v>
      </c>
      <c r="S1654" t="s">
        <v>71</v>
      </c>
      <c r="T1654" s="7">
        <v>42</v>
      </c>
      <c r="U1654" s="7">
        <v>412</v>
      </c>
      <c r="V1654" s="7">
        <v>9</v>
      </c>
      <c r="W1654" s="7">
        <v>85</v>
      </c>
      <c r="X1654" s="7">
        <v>12</v>
      </c>
      <c r="Y1654" s="7">
        <v>15</v>
      </c>
      <c r="Z1654" s="20">
        <f>SUM(U1654:Y1654)</f>
        <v>533</v>
      </c>
      <c r="AA1654" s="7">
        <v>41</v>
      </c>
      <c r="AB1654" s="7">
        <v>492</v>
      </c>
      <c r="AC1654" s="7">
        <v>2</v>
      </c>
      <c r="AD1654" s="7">
        <v>3</v>
      </c>
      <c r="AE1654" s="7">
        <v>2</v>
      </c>
      <c r="AF1654" s="7">
        <v>4</v>
      </c>
      <c r="AG1654" s="7">
        <v>4</v>
      </c>
      <c r="AH1654" s="7">
        <v>0</v>
      </c>
      <c r="AI1654" s="7">
        <v>0</v>
      </c>
      <c r="AJ1654" s="7">
        <v>0</v>
      </c>
      <c r="AK1654" s="7">
        <v>0</v>
      </c>
      <c r="AL1654" s="7">
        <v>0</v>
      </c>
      <c r="AM1654" s="7">
        <v>0</v>
      </c>
      <c r="AN1654" s="7">
        <v>0</v>
      </c>
      <c r="AO1654" s="8">
        <v>43988</v>
      </c>
      <c r="AQ1654">
        <f>IF($AI1654=1,H1654,0)</f>
        <v>0</v>
      </c>
      <c r="AR1654">
        <f>IF($AI1654=1,I1654,0)</f>
        <v>0</v>
      </c>
      <c r="AS1654">
        <f>IF($AI1654=1,K1654,0)</f>
        <v>0</v>
      </c>
      <c r="AT1654">
        <f>IF($AI1654=1,J1654,0)</f>
        <v>0</v>
      </c>
      <c r="AU1654">
        <f>IF($AI1654=1,L1654,0)</f>
        <v>0</v>
      </c>
      <c r="AW1654">
        <f>IF($AL1654=1,U1654,0)</f>
        <v>0</v>
      </c>
      <c r="AX1654">
        <f>IF($AL1654=1,V1654,0)</f>
        <v>0</v>
      </c>
      <c r="AY1654">
        <f>IF($AL1654=1,W1654,0)</f>
        <v>0</v>
      </c>
      <c r="AZ1654">
        <f>IF($AL1654=1,X1654,0)</f>
        <v>0</v>
      </c>
      <c r="BA1654">
        <f>IF($AL1654=1,Y1654,0)</f>
        <v>0</v>
      </c>
      <c r="BC1654">
        <f>IF($AM1654=1,N1654,0)</f>
        <v>0</v>
      </c>
      <c r="BD1654">
        <f>IF($AM1654=1,O1654,0)</f>
        <v>0</v>
      </c>
      <c r="BE1654">
        <f>IF($AM1654=1,P1654,0)</f>
        <v>0</v>
      </c>
      <c r="BF1654">
        <f>IF($AM1654=1,Q1654,0)</f>
        <v>0</v>
      </c>
    </row>
    <row r="1655" spans="1:58" x14ac:dyDescent="0.3">
      <c r="A1655" s="7">
        <v>1723</v>
      </c>
      <c r="B1655" s="6">
        <v>148767</v>
      </c>
      <c r="C1655" s="6" t="str">
        <f>VLOOKUP(B1655,incomegroup,3,TRUE)</f>
        <v>Lower income</v>
      </c>
      <c r="D1655" s="7">
        <v>1</v>
      </c>
      <c r="E1655" s="7">
        <v>2</v>
      </c>
      <c r="F1655" s="7">
        <f>SUM(D1655:E1655)</f>
        <v>3</v>
      </c>
      <c r="G1655" s="7">
        <v>70</v>
      </c>
      <c r="H1655" s="7">
        <v>0</v>
      </c>
      <c r="I1655" s="7">
        <v>0</v>
      </c>
      <c r="J1655" s="7">
        <v>0</v>
      </c>
      <c r="K1655" s="7">
        <v>1</v>
      </c>
      <c r="L1655" s="7">
        <v>0</v>
      </c>
      <c r="M1655" s="7" t="str" cm="1">
        <f t="array" ref="M1655">_xlfn.IFS(H1655=1,H$1,I1655=1,I$1,J1655=1,J$1,K1655=1,K$1,L1655=1,L$1)</f>
        <v>Single</v>
      </c>
      <c r="N1655" s="7">
        <v>0</v>
      </c>
      <c r="O1655" s="7">
        <v>0</v>
      </c>
      <c r="P1655" s="7">
        <v>0</v>
      </c>
      <c r="Q1655" s="7">
        <v>1</v>
      </c>
      <c r="R1655" s="7" t="str" cm="1">
        <f t="array" ref="R1655">_xlfn.IFS(N1655=1,N$1,O1655=1,O$1,P1655=1,P$1,Q1655=1,Q$1)</f>
        <v>PhD</v>
      </c>
      <c r="S1655" t="s">
        <v>70</v>
      </c>
      <c r="T1655" s="7">
        <v>79</v>
      </c>
      <c r="U1655" s="7">
        <v>85</v>
      </c>
      <c r="V1655" s="7">
        <v>3</v>
      </c>
      <c r="W1655" s="7">
        <v>64</v>
      </c>
      <c r="X1655" s="7">
        <v>9</v>
      </c>
      <c r="Y1655" s="7">
        <v>0</v>
      </c>
      <c r="Z1655" s="20">
        <f>SUM(U1655:Y1655)</f>
        <v>161</v>
      </c>
      <c r="AA1655" s="7">
        <v>31</v>
      </c>
      <c r="AB1655" s="7">
        <v>131</v>
      </c>
      <c r="AC1655" s="7">
        <v>3</v>
      </c>
      <c r="AD1655" s="7">
        <v>2</v>
      </c>
      <c r="AE1655" s="7">
        <v>1</v>
      </c>
      <c r="AF1655" s="7">
        <v>3</v>
      </c>
      <c r="AG1655" s="7">
        <v>5</v>
      </c>
      <c r="AH1655" s="7">
        <v>0</v>
      </c>
      <c r="AI1655" s="7">
        <v>0</v>
      </c>
      <c r="AJ1655" s="7">
        <v>0</v>
      </c>
      <c r="AK1655" s="7">
        <v>0</v>
      </c>
      <c r="AL1655" s="7">
        <v>0</v>
      </c>
      <c r="AM1655" s="7">
        <v>0</v>
      </c>
      <c r="AN1655" s="7">
        <v>0</v>
      </c>
      <c r="AO1655" s="8">
        <v>43989</v>
      </c>
      <c r="AQ1655">
        <f>IF($AI1655=1,H1655,0)</f>
        <v>0</v>
      </c>
      <c r="AR1655">
        <f>IF($AI1655=1,I1655,0)</f>
        <v>0</v>
      </c>
      <c r="AS1655">
        <f>IF($AI1655=1,K1655,0)</f>
        <v>0</v>
      </c>
      <c r="AT1655">
        <f>IF($AI1655=1,J1655,0)</f>
        <v>0</v>
      </c>
      <c r="AU1655">
        <f>IF($AI1655=1,L1655,0)</f>
        <v>0</v>
      </c>
      <c r="AW1655">
        <f>IF($AL1655=1,U1655,0)</f>
        <v>0</v>
      </c>
      <c r="AX1655">
        <f>IF($AL1655=1,V1655,0)</f>
        <v>0</v>
      </c>
      <c r="AY1655">
        <f>IF($AL1655=1,W1655,0)</f>
        <v>0</v>
      </c>
      <c r="AZ1655">
        <f>IF($AL1655=1,X1655,0)</f>
        <v>0</v>
      </c>
      <c r="BA1655">
        <f>IF($AL1655=1,Y1655,0)</f>
        <v>0</v>
      </c>
      <c r="BC1655">
        <f>IF($AM1655=1,N1655,0)</f>
        <v>0</v>
      </c>
      <c r="BD1655">
        <f>IF($AM1655=1,O1655,0)</f>
        <v>0</v>
      </c>
      <c r="BE1655">
        <f>IF($AM1655=1,P1655,0)</f>
        <v>0</v>
      </c>
      <c r="BF1655">
        <f>IF($AM1655=1,Q1655,0)</f>
        <v>0</v>
      </c>
    </row>
    <row r="1656" spans="1:58" x14ac:dyDescent="0.3">
      <c r="A1656" s="7">
        <v>1444</v>
      </c>
      <c r="B1656" s="6">
        <v>160597</v>
      </c>
      <c r="C1656" s="6" t="str">
        <f>VLOOKUP(B1656,incomegroup,3,TRUE)</f>
        <v>Middle Income</v>
      </c>
      <c r="D1656" s="7">
        <v>0</v>
      </c>
      <c r="E1656" s="7">
        <v>1</v>
      </c>
      <c r="F1656" s="7">
        <f>SUM(D1656:E1656)</f>
        <v>1</v>
      </c>
      <c r="G1656" s="7">
        <v>56</v>
      </c>
      <c r="H1656" s="7">
        <v>0</v>
      </c>
      <c r="I1656" s="7">
        <v>1</v>
      </c>
      <c r="J1656" s="7">
        <v>0</v>
      </c>
      <c r="K1656" s="7">
        <v>0</v>
      </c>
      <c r="L1656" s="7">
        <v>0</v>
      </c>
      <c r="M1656" s="7" t="str" cm="1">
        <f t="array" ref="M1656">_xlfn.IFS(H1656=1,H$1,I1656=1,I$1,J1656=1,J$1,K1656=1,K$1,L1656=1,L$1)</f>
        <v>Married</v>
      </c>
      <c r="N1656" s="7">
        <v>0</v>
      </c>
      <c r="O1656" s="7">
        <v>1</v>
      </c>
      <c r="P1656" s="7">
        <v>0</v>
      </c>
      <c r="Q1656" s="7">
        <v>0</v>
      </c>
      <c r="R1656" s="7" t="str" cm="1">
        <f t="array" ref="R1656">_xlfn.IFS(N1656=1,N$1,O1656=1,O$1,P1656=1,P$1,Q1656=1,Q$1)</f>
        <v>Graduate</v>
      </c>
      <c r="S1656" t="s">
        <v>73</v>
      </c>
      <c r="T1656" s="7">
        <v>2</v>
      </c>
      <c r="U1656" s="7">
        <v>1383</v>
      </c>
      <c r="V1656" s="7">
        <v>0</v>
      </c>
      <c r="W1656" s="7">
        <v>681</v>
      </c>
      <c r="X1656" s="7">
        <v>85</v>
      </c>
      <c r="Y1656" s="7">
        <v>42</v>
      </c>
      <c r="Z1656" s="20">
        <f>SUM(U1656:Y1656)</f>
        <v>2191</v>
      </c>
      <c r="AA1656" s="7">
        <v>175</v>
      </c>
      <c r="AB1656" s="7">
        <v>2017</v>
      </c>
      <c r="AC1656" s="7">
        <v>4</v>
      </c>
      <c r="AD1656" s="7">
        <v>2</v>
      </c>
      <c r="AE1656" s="7">
        <v>2</v>
      </c>
      <c r="AF1656" s="7">
        <v>8</v>
      </c>
      <c r="AG1656" s="7">
        <v>7</v>
      </c>
      <c r="AH1656" s="7">
        <v>0</v>
      </c>
      <c r="AI1656" s="7">
        <v>0</v>
      </c>
      <c r="AJ1656" s="7">
        <v>0</v>
      </c>
      <c r="AK1656" s="7">
        <v>1</v>
      </c>
      <c r="AL1656" s="7">
        <v>0</v>
      </c>
      <c r="AM1656" s="7">
        <v>0</v>
      </c>
      <c r="AN1656" s="7">
        <v>1</v>
      </c>
      <c r="AO1656" s="8">
        <v>43989</v>
      </c>
      <c r="AQ1656">
        <f>IF($AI1656=1,H1656,0)</f>
        <v>0</v>
      </c>
      <c r="AR1656">
        <f>IF($AI1656=1,I1656,0)</f>
        <v>0</v>
      </c>
      <c r="AS1656">
        <f>IF($AI1656=1,K1656,0)</f>
        <v>0</v>
      </c>
      <c r="AT1656">
        <f>IF($AI1656=1,J1656,0)</f>
        <v>0</v>
      </c>
      <c r="AU1656">
        <f>IF($AI1656=1,L1656,0)</f>
        <v>0</v>
      </c>
      <c r="AW1656">
        <f>IF($AL1656=1,U1656,0)</f>
        <v>0</v>
      </c>
      <c r="AX1656">
        <f>IF($AL1656=1,V1656,0)</f>
        <v>0</v>
      </c>
      <c r="AY1656">
        <f>IF($AL1656=1,W1656,0)</f>
        <v>0</v>
      </c>
      <c r="AZ1656">
        <f>IF($AL1656=1,X1656,0)</f>
        <v>0</v>
      </c>
      <c r="BA1656">
        <f>IF($AL1656=1,Y1656,0)</f>
        <v>0</v>
      </c>
      <c r="BC1656">
        <f>IF($AM1656=1,N1656,0)</f>
        <v>0</v>
      </c>
      <c r="BD1656">
        <f>IF($AM1656=1,O1656,0)</f>
        <v>0</v>
      </c>
      <c r="BE1656">
        <f>IF($AM1656=1,P1656,0)</f>
        <v>0</v>
      </c>
      <c r="BF1656">
        <f>IF($AM1656=1,Q1656,0)</f>
        <v>0</v>
      </c>
    </row>
    <row r="1657" spans="1:58" x14ac:dyDescent="0.3">
      <c r="A1657" s="7">
        <v>1659</v>
      </c>
      <c r="B1657" s="6">
        <v>170337</v>
      </c>
      <c r="C1657" s="6" t="str">
        <f>VLOOKUP(B1657,incomegroup,3,TRUE)</f>
        <v>Middle Income</v>
      </c>
      <c r="D1657" s="7">
        <v>0</v>
      </c>
      <c r="E1657" s="7">
        <v>0</v>
      </c>
      <c r="F1657" s="7">
        <f>SUM(D1657:E1657)</f>
        <v>0</v>
      </c>
      <c r="G1657" s="7">
        <v>41</v>
      </c>
      <c r="H1657" s="7">
        <v>0</v>
      </c>
      <c r="I1657" s="7">
        <v>0</v>
      </c>
      <c r="J1657" s="7">
        <v>0</v>
      </c>
      <c r="K1657" s="7">
        <v>1</v>
      </c>
      <c r="L1657" s="7">
        <v>0</v>
      </c>
      <c r="M1657" s="7" t="str" cm="1">
        <f t="array" ref="M1657">_xlfn.IFS(H1657=1,H$1,I1657=1,I$1,J1657=1,J$1,K1657=1,K$1,L1657=1,L$1)</f>
        <v>Single</v>
      </c>
      <c r="N1657" s="7">
        <v>0</v>
      </c>
      <c r="O1657" s="7">
        <v>1</v>
      </c>
      <c r="P1657" s="7">
        <v>0</v>
      </c>
      <c r="Q1657" s="7">
        <v>0</v>
      </c>
      <c r="R1657" s="7" t="str" cm="1">
        <f t="array" ref="R1657">_xlfn.IFS(N1657=1,N$1,O1657=1,O$1,P1657=1,P$1,Q1657=1,Q$1)</f>
        <v>Graduate</v>
      </c>
      <c r="S1657" t="s">
        <v>72</v>
      </c>
      <c r="T1657" s="7">
        <v>75</v>
      </c>
      <c r="U1657" s="7">
        <v>453</v>
      </c>
      <c r="V1657" s="7">
        <v>196</v>
      </c>
      <c r="W1657" s="7">
        <v>361</v>
      </c>
      <c r="X1657" s="7">
        <v>61</v>
      </c>
      <c r="Y1657" s="7">
        <v>104</v>
      </c>
      <c r="Z1657" s="20">
        <f>SUM(U1657:Y1657)</f>
        <v>1175</v>
      </c>
      <c r="AA1657" s="7">
        <v>220</v>
      </c>
      <c r="AB1657" s="7">
        <v>954</v>
      </c>
      <c r="AC1657" s="7">
        <v>1</v>
      </c>
      <c r="AD1657" s="7">
        <v>2</v>
      </c>
      <c r="AE1657" s="7">
        <v>2</v>
      </c>
      <c r="AF1657" s="7">
        <v>12</v>
      </c>
      <c r="AG1657" s="7">
        <v>1</v>
      </c>
      <c r="AH1657" s="7">
        <v>0</v>
      </c>
      <c r="AI1657" s="7">
        <v>0</v>
      </c>
      <c r="AJ1657" s="7">
        <v>0</v>
      </c>
      <c r="AK1657" s="7">
        <v>0</v>
      </c>
      <c r="AL1657" s="7">
        <v>0</v>
      </c>
      <c r="AM1657" s="7">
        <v>0</v>
      </c>
      <c r="AN1657" s="7">
        <v>0</v>
      </c>
      <c r="AO1657" s="8">
        <v>43990</v>
      </c>
      <c r="AQ1657">
        <f>IF($AI1657=1,H1657,0)</f>
        <v>0</v>
      </c>
      <c r="AR1657">
        <f>IF($AI1657=1,I1657,0)</f>
        <v>0</v>
      </c>
      <c r="AS1657">
        <f>IF($AI1657=1,K1657,0)</f>
        <v>0</v>
      </c>
      <c r="AT1657">
        <f>IF($AI1657=1,J1657,0)</f>
        <v>0</v>
      </c>
      <c r="AU1657">
        <f>IF($AI1657=1,L1657,0)</f>
        <v>0</v>
      </c>
      <c r="AW1657">
        <f>IF($AL1657=1,U1657,0)</f>
        <v>0</v>
      </c>
      <c r="AX1657">
        <f>IF($AL1657=1,V1657,0)</f>
        <v>0</v>
      </c>
      <c r="AY1657">
        <f>IF($AL1657=1,W1657,0)</f>
        <v>0</v>
      </c>
      <c r="AZ1657">
        <f>IF($AL1657=1,X1657,0)</f>
        <v>0</v>
      </c>
      <c r="BA1657">
        <f>IF($AL1657=1,Y1657,0)</f>
        <v>0</v>
      </c>
      <c r="BC1657">
        <f>IF($AM1657=1,N1657,0)</f>
        <v>0</v>
      </c>
      <c r="BD1657">
        <f>IF($AM1657=1,O1657,0)</f>
        <v>0</v>
      </c>
      <c r="BE1657">
        <f>IF($AM1657=1,P1657,0)</f>
        <v>0</v>
      </c>
      <c r="BF1657">
        <f>IF($AM1657=1,Q1657,0)</f>
        <v>0</v>
      </c>
    </row>
    <row r="1658" spans="1:58" x14ac:dyDescent="0.3">
      <c r="A1658" s="7">
        <v>2974</v>
      </c>
      <c r="B1658" s="6">
        <v>167506</v>
      </c>
      <c r="C1658" s="6" t="str">
        <f>VLOOKUP(B1658,incomegroup,3,TRUE)</f>
        <v>Middle Income</v>
      </c>
      <c r="D1658" s="7">
        <v>0</v>
      </c>
      <c r="E1658" s="7">
        <v>1</v>
      </c>
      <c r="F1658" s="7">
        <f>SUM(D1658:E1658)</f>
        <v>1</v>
      </c>
      <c r="G1658" s="7">
        <v>40</v>
      </c>
      <c r="H1658" s="7">
        <v>0</v>
      </c>
      <c r="I1658" s="7">
        <v>0</v>
      </c>
      <c r="J1658" s="7">
        <v>0</v>
      </c>
      <c r="K1658" s="7">
        <v>1</v>
      </c>
      <c r="L1658" s="7">
        <v>0</v>
      </c>
      <c r="M1658" s="7" t="str" cm="1">
        <f t="array" ref="M1658">_xlfn.IFS(H1658=1,H$1,I1658=1,I$1,J1658=1,J$1,K1658=1,K$1,L1658=1,L$1)</f>
        <v>Single</v>
      </c>
      <c r="N1658" s="7">
        <v>0</v>
      </c>
      <c r="O1658" s="7">
        <v>0</v>
      </c>
      <c r="P1658" s="7">
        <v>0</v>
      </c>
      <c r="Q1658" s="7">
        <v>0</v>
      </c>
      <c r="R1658" s="7" t="e" cm="1">
        <f t="array" ref="R1658">_xlfn.IFS(N1658=1,N$1,O1658=1,O$1,P1658=1,P$1,Q1658=1,Q$1)</f>
        <v>#N/A</v>
      </c>
      <c r="S1658" t="s">
        <v>73</v>
      </c>
      <c r="T1658" s="7">
        <v>73</v>
      </c>
      <c r="U1658" s="7">
        <v>223</v>
      </c>
      <c r="V1658" s="7">
        <v>94</v>
      </c>
      <c r="W1658" s="7">
        <v>166</v>
      </c>
      <c r="X1658" s="7">
        <v>82</v>
      </c>
      <c r="Y1658" s="7">
        <v>89</v>
      </c>
      <c r="Z1658" s="20">
        <f>SUM(U1658:Y1658)</f>
        <v>654</v>
      </c>
      <c r="AA1658" s="7">
        <v>166</v>
      </c>
      <c r="AB1658" s="7">
        <v>489</v>
      </c>
      <c r="AC1658" s="7">
        <v>1</v>
      </c>
      <c r="AD1658" s="7">
        <v>4</v>
      </c>
      <c r="AE1658" s="7">
        <v>1</v>
      </c>
      <c r="AF1658" s="7">
        <v>6</v>
      </c>
      <c r="AG1658" s="7">
        <v>3</v>
      </c>
      <c r="AH1658" s="7">
        <v>0</v>
      </c>
      <c r="AI1658" s="7">
        <v>0</v>
      </c>
      <c r="AJ1658" s="7">
        <v>0</v>
      </c>
      <c r="AK1658" s="7">
        <v>0</v>
      </c>
      <c r="AL1658" s="7">
        <v>0</v>
      </c>
      <c r="AM1658" s="7">
        <v>0</v>
      </c>
      <c r="AN1658" s="7">
        <v>0</v>
      </c>
      <c r="AO1658" s="8">
        <v>43990</v>
      </c>
      <c r="AQ1658">
        <f>IF($AI1658=1,H1658,0)</f>
        <v>0</v>
      </c>
      <c r="AR1658">
        <f>IF($AI1658=1,I1658,0)</f>
        <v>0</v>
      </c>
      <c r="AS1658">
        <f>IF($AI1658=1,K1658,0)</f>
        <v>0</v>
      </c>
      <c r="AT1658">
        <f>IF($AI1658=1,J1658,0)</f>
        <v>0</v>
      </c>
      <c r="AU1658">
        <f>IF($AI1658=1,L1658,0)</f>
        <v>0</v>
      </c>
      <c r="AW1658">
        <f>IF($AL1658=1,U1658,0)</f>
        <v>0</v>
      </c>
      <c r="AX1658">
        <f>IF($AL1658=1,V1658,0)</f>
        <v>0</v>
      </c>
      <c r="AY1658">
        <f>IF($AL1658=1,W1658,0)</f>
        <v>0</v>
      </c>
      <c r="AZ1658">
        <f>IF($AL1658=1,X1658,0)</f>
        <v>0</v>
      </c>
      <c r="BA1658">
        <f>IF($AL1658=1,Y1658,0)</f>
        <v>0</v>
      </c>
      <c r="BC1658">
        <f>IF($AM1658=1,N1658,0)</f>
        <v>0</v>
      </c>
      <c r="BD1658">
        <f>IF($AM1658=1,O1658,0)</f>
        <v>0</v>
      </c>
      <c r="BE1658">
        <f>IF($AM1658=1,P1658,0)</f>
        <v>0</v>
      </c>
      <c r="BF1658">
        <f>IF($AM1658=1,Q1658,0)</f>
        <v>0</v>
      </c>
    </row>
    <row r="1659" spans="1:58" x14ac:dyDescent="0.3">
      <c r="A1659" s="7">
        <v>2683</v>
      </c>
      <c r="B1659" s="6">
        <v>164813</v>
      </c>
      <c r="C1659" s="6" t="str">
        <f>VLOOKUP(B1659,incomegroup,3,TRUE)</f>
        <v>Middle Income</v>
      </c>
      <c r="D1659" s="7">
        <v>1</v>
      </c>
      <c r="E1659" s="7">
        <v>0</v>
      </c>
      <c r="F1659" s="7">
        <f>SUM(D1659:E1659)</f>
        <v>1</v>
      </c>
      <c r="G1659" s="7">
        <v>42</v>
      </c>
      <c r="H1659" s="7">
        <v>0</v>
      </c>
      <c r="I1659" s="7">
        <v>1</v>
      </c>
      <c r="J1659" s="7">
        <v>0</v>
      </c>
      <c r="K1659" s="7">
        <v>0</v>
      </c>
      <c r="L1659" s="7">
        <v>0</v>
      </c>
      <c r="M1659" s="7" t="str" cm="1">
        <f t="array" ref="M1659">_xlfn.IFS(H1659=1,H$1,I1659=1,I$1,J1659=1,J$1,K1659=1,K$1,L1659=1,L$1)</f>
        <v>Married</v>
      </c>
      <c r="N1659" s="7">
        <v>0</v>
      </c>
      <c r="O1659" s="7">
        <v>1</v>
      </c>
      <c r="P1659" s="7">
        <v>0</v>
      </c>
      <c r="Q1659" s="7">
        <v>0</v>
      </c>
      <c r="R1659" s="7" t="str" cm="1">
        <f t="array" ref="R1659">_xlfn.IFS(N1659=1,N$1,O1659=1,O$1,P1659=1,P$1,Q1659=1,Q$1)</f>
        <v>Graduate</v>
      </c>
      <c r="S1659" t="s">
        <v>70</v>
      </c>
      <c r="T1659" s="7">
        <v>81</v>
      </c>
      <c r="U1659" s="7">
        <v>745</v>
      </c>
      <c r="V1659" s="7">
        <v>0</v>
      </c>
      <c r="W1659" s="7">
        <v>315</v>
      </c>
      <c r="X1659" s="7">
        <v>455</v>
      </c>
      <c r="Y1659" s="7">
        <v>247</v>
      </c>
      <c r="Z1659" s="20">
        <f>SUM(U1659:Y1659)</f>
        <v>1762</v>
      </c>
      <c r="AA1659" s="7">
        <v>132</v>
      </c>
      <c r="AB1659" s="7">
        <v>1630</v>
      </c>
      <c r="AC1659" s="7">
        <v>1</v>
      </c>
      <c r="AD1659" s="7">
        <v>7</v>
      </c>
      <c r="AE1659" s="7">
        <v>2</v>
      </c>
      <c r="AF1659" s="7">
        <v>10</v>
      </c>
      <c r="AG1659" s="7">
        <v>5</v>
      </c>
      <c r="AH1659" s="7">
        <v>0</v>
      </c>
      <c r="AI1659" s="7">
        <v>0</v>
      </c>
      <c r="AJ1659" s="7">
        <v>0</v>
      </c>
      <c r="AK1659" s="7">
        <v>0</v>
      </c>
      <c r="AL1659" s="7">
        <v>0</v>
      </c>
      <c r="AM1659" s="7">
        <v>0</v>
      </c>
      <c r="AN1659" s="7">
        <v>0</v>
      </c>
      <c r="AO1659" s="8">
        <v>43990</v>
      </c>
      <c r="AQ1659">
        <f>IF($AI1659=1,H1659,0)</f>
        <v>0</v>
      </c>
      <c r="AR1659">
        <f>IF($AI1659=1,I1659,0)</f>
        <v>0</v>
      </c>
      <c r="AS1659">
        <f>IF($AI1659=1,K1659,0)</f>
        <v>0</v>
      </c>
      <c r="AT1659">
        <f>IF($AI1659=1,J1659,0)</f>
        <v>0</v>
      </c>
      <c r="AU1659">
        <f>IF($AI1659=1,L1659,0)</f>
        <v>0</v>
      </c>
      <c r="AW1659">
        <f>IF($AL1659=1,U1659,0)</f>
        <v>0</v>
      </c>
      <c r="AX1659">
        <f>IF($AL1659=1,V1659,0)</f>
        <v>0</v>
      </c>
      <c r="AY1659">
        <f>IF($AL1659=1,W1659,0)</f>
        <v>0</v>
      </c>
      <c r="AZ1659">
        <f>IF($AL1659=1,X1659,0)</f>
        <v>0</v>
      </c>
      <c r="BA1659">
        <f>IF($AL1659=1,Y1659,0)</f>
        <v>0</v>
      </c>
      <c r="BC1659">
        <f>IF($AM1659=1,N1659,0)</f>
        <v>0</v>
      </c>
      <c r="BD1659">
        <f>IF($AM1659=1,O1659,0)</f>
        <v>0</v>
      </c>
      <c r="BE1659">
        <f>IF($AM1659=1,P1659,0)</f>
        <v>0</v>
      </c>
      <c r="BF1659">
        <f>IF($AM1659=1,Q1659,0)</f>
        <v>0</v>
      </c>
    </row>
    <row r="1660" spans="1:58" x14ac:dyDescent="0.3">
      <c r="A1660" s="7">
        <v>1374</v>
      </c>
      <c r="B1660" s="6">
        <v>190300</v>
      </c>
      <c r="C1660" s="6" t="str">
        <f>VLOOKUP(B1660,incomegroup,3,TRUE)</f>
        <v>Middle Income</v>
      </c>
      <c r="D1660" s="7">
        <v>0</v>
      </c>
      <c r="E1660" s="7">
        <v>0</v>
      </c>
      <c r="F1660" s="7">
        <f>SUM(D1660:E1660)</f>
        <v>0</v>
      </c>
      <c r="G1660" s="7">
        <v>41</v>
      </c>
      <c r="H1660" s="7">
        <v>0</v>
      </c>
      <c r="I1660" s="7">
        <v>0</v>
      </c>
      <c r="J1660" s="7">
        <v>1</v>
      </c>
      <c r="K1660" s="7">
        <v>0</v>
      </c>
      <c r="L1660" s="7">
        <v>0</v>
      </c>
      <c r="M1660" s="7" t="str" cm="1">
        <f t="array" ref="M1660">_xlfn.IFS(H1660=1,H$1,I1660=1,I$1,J1660=1,J$1,K1660=1,K$1,L1660=1,L$1)</f>
        <v>Together</v>
      </c>
      <c r="N1660" s="7">
        <v>0</v>
      </c>
      <c r="O1660" s="7">
        <v>1</v>
      </c>
      <c r="P1660" s="7">
        <v>0</v>
      </c>
      <c r="Q1660" s="7">
        <v>0</v>
      </c>
      <c r="R1660" s="7" t="str" cm="1">
        <f t="array" ref="R1660">_xlfn.IFS(N1660=1,N$1,O1660=1,O$1,P1660=1,P$1,Q1660=1,Q$1)</f>
        <v>Graduate</v>
      </c>
      <c r="S1660" t="s">
        <v>68</v>
      </c>
      <c r="T1660" s="7">
        <v>7</v>
      </c>
      <c r="U1660" s="7">
        <v>1252</v>
      </c>
      <c r="V1660" s="7">
        <v>282</v>
      </c>
      <c r="W1660" s="7">
        <v>1656</v>
      </c>
      <c r="X1660" s="7">
        <v>70</v>
      </c>
      <c r="Y1660" s="7">
        <v>282</v>
      </c>
      <c r="Z1660" s="20">
        <f>SUM(U1660:Y1660)</f>
        <v>3542</v>
      </c>
      <c r="AA1660" s="7">
        <v>120</v>
      </c>
      <c r="AB1660" s="7">
        <v>3422</v>
      </c>
      <c r="AC1660" s="7">
        <v>0</v>
      </c>
      <c r="AD1660" s="7">
        <v>5</v>
      </c>
      <c r="AE1660" s="7">
        <v>6</v>
      </c>
      <c r="AF1660" s="7">
        <v>8</v>
      </c>
      <c r="AG1660" s="7">
        <v>1</v>
      </c>
      <c r="AH1660" s="7">
        <v>0</v>
      </c>
      <c r="AI1660" s="7">
        <v>0</v>
      </c>
      <c r="AJ1660" s="7">
        <v>1</v>
      </c>
      <c r="AK1660" s="7">
        <v>0</v>
      </c>
      <c r="AL1660" s="7">
        <v>0</v>
      </c>
      <c r="AM1660" s="7">
        <v>0</v>
      </c>
      <c r="AN1660" s="7">
        <v>0</v>
      </c>
      <c r="AO1660" s="8">
        <v>43991</v>
      </c>
      <c r="AQ1660">
        <f>IF($AI1660=1,H1660,0)</f>
        <v>0</v>
      </c>
      <c r="AR1660">
        <f>IF($AI1660=1,I1660,0)</f>
        <v>0</v>
      </c>
      <c r="AS1660">
        <f>IF($AI1660=1,K1660,0)</f>
        <v>0</v>
      </c>
      <c r="AT1660">
        <f>IF($AI1660=1,J1660,0)</f>
        <v>0</v>
      </c>
      <c r="AU1660">
        <f>IF($AI1660=1,L1660,0)</f>
        <v>0</v>
      </c>
      <c r="AW1660">
        <f>IF($AL1660=1,U1660,0)</f>
        <v>0</v>
      </c>
      <c r="AX1660">
        <f>IF($AL1660=1,V1660,0)</f>
        <v>0</v>
      </c>
      <c r="AY1660">
        <f>IF($AL1660=1,W1660,0)</f>
        <v>0</v>
      </c>
      <c r="AZ1660">
        <f>IF($AL1660=1,X1660,0)</f>
        <v>0</v>
      </c>
      <c r="BA1660">
        <f>IF($AL1660=1,Y1660,0)</f>
        <v>0</v>
      </c>
      <c r="BC1660">
        <f>IF($AM1660=1,N1660,0)</f>
        <v>0</v>
      </c>
      <c r="BD1660">
        <f>IF($AM1660=1,O1660,0)</f>
        <v>0</v>
      </c>
      <c r="BE1660">
        <f>IF($AM1660=1,P1660,0)</f>
        <v>0</v>
      </c>
      <c r="BF1660">
        <f>IF($AM1660=1,Q1660,0)</f>
        <v>0</v>
      </c>
    </row>
    <row r="1661" spans="1:58" x14ac:dyDescent="0.3">
      <c r="A1661" s="7">
        <v>1959</v>
      </c>
      <c r="B1661" s="6">
        <v>135704</v>
      </c>
      <c r="C1661" s="6" t="str">
        <f>VLOOKUP(B1661,incomegroup,3,TRUE)</f>
        <v>Lower income</v>
      </c>
      <c r="D1661" s="7">
        <v>1</v>
      </c>
      <c r="E1661" s="7">
        <v>1</v>
      </c>
      <c r="F1661" s="7">
        <f>SUM(D1661:E1661)</f>
        <v>2</v>
      </c>
      <c r="G1661" s="7">
        <v>68</v>
      </c>
      <c r="H1661" s="7">
        <v>0</v>
      </c>
      <c r="I1661" s="7">
        <v>1</v>
      </c>
      <c r="J1661" s="7">
        <v>0</v>
      </c>
      <c r="K1661" s="7">
        <v>0</v>
      </c>
      <c r="L1661" s="7">
        <v>0</v>
      </c>
      <c r="M1661" s="7" t="str" cm="1">
        <f t="array" ref="M1661">_xlfn.IFS(H1661=1,H$1,I1661=1,I$1,J1661=1,J$1,K1661=1,K$1,L1661=1,L$1)</f>
        <v>Married</v>
      </c>
      <c r="N1661" s="7">
        <v>0</v>
      </c>
      <c r="O1661" s="7">
        <v>1</v>
      </c>
      <c r="P1661" s="7">
        <v>0</v>
      </c>
      <c r="Q1661" s="7">
        <v>0</v>
      </c>
      <c r="R1661" s="7" t="str" cm="1">
        <f t="array" ref="R1661">_xlfn.IFS(N1661=1,N$1,O1661=1,O$1,P1661=1,P$1,Q1661=1,Q$1)</f>
        <v>Graduate</v>
      </c>
      <c r="S1661" t="s">
        <v>72</v>
      </c>
      <c r="T1661" s="7">
        <v>54</v>
      </c>
      <c r="U1661" s="7">
        <v>114</v>
      </c>
      <c r="V1661" s="7">
        <v>34</v>
      </c>
      <c r="W1661" s="7">
        <v>46</v>
      </c>
      <c r="X1661" s="7">
        <v>8</v>
      </c>
      <c r="Y1661" s="7">
        <v>42</v>
      </c>
      <c r="Z1661" s="20">
        <f>SUM(U1661:Y1661)</f>
        <v>244</v>
      </c>
      <c r="AA1661" s="7">
        <v>114</v>
      </c>
      <c r="AB1661" s="7">
        <v>129</v>
      </c>
      <c r="AC1661" s="7">
        <v>3</v>
      </c>
      <c r="AD1661" s="7">
        <v>2</v>
      </c>
      <c r="AE1661" s="7">
        <v>0</v>
      </c>
      <c r="AF1661" s="7">
        <v>4</v>
      </c>
      <c r="AG1661" s="7">
        <v>4</v>
      </c>
      <c r="AH1661" s="7">
        <v>0</v>
      </c>
      <c r="AI1661" s="7">
        <v>0</v>
      </c>
      <c r="AJ1661" s="7">
        <v>0</v>
      </c>
      <c r="AK1661" s="7">
        <v>0</v>
      </c>
      <c r="AL1661" s="7">
        <v>0</v>
      </c>
      <c r="AM1661" s="7">
        <v>0</v>
      </c>
      <c r="AN1661" s="7">
        <v>0</v>
      </c>
      <c r="AO1661" s="8">
        <v>43991</v>
      </c>
      <c r="AQ1661">
        <f>IF($AI1661=1,H1661,0)</f>
        <v>0</v>
      </c>
      <c r="AR1661">
        <f>IF($AI1661=1,I1661,0)</f>
        <v>0</v>
      </c>
      <c r="AS1661">
        <f>IF($AI1661=1,K1661,0)</f>
        <v>0</v>
      </c>
      <c r="AT1661">
        <f>IF($AI1661=1,J1661,0)</f>
        <v>0</v>
      </c>
      <c r="AU1661">
        <f>IF($AI1661=1,L1661,0)</f>
        <v>0</v>
      </c>
      <c r="AW1661">
        <f>IF($AL1661=1,U1661,0)</f>
        <v>0</v>
      </c>
      <c r="AX1661">
        <f>IF($AL1661=1,V1661,0)</f>
        <v>0</v>
      </c>
      <c r="AY1661">
        <f>IF($AL1661=1,W1661,0)</f>
        <v>0</v>
      </c>
      <c r="AZ1661">
        <f>IF($AL1661=1,X1661,0)</f>
        <v>0</v>
      </c>
      <c r="BA1661">
        <f>IF($AL1661=1,Y1661,0)</f>
        <v>0</v>
      </c>
      <c r="BC1661">
        <f>IF($AM1661=1,N1661,0)</f>
        <v>0</v>
      </c>
      <c r="BD1661">
        <f>IF($AM1661=1,O1661,0)</f>
        <v>0</v>
      </c>
      <c r="BE1661">
        <f>IF($AM1661=1,P1661,0)</f>
        <v>0</v>
      </c>
      <c r="BF1661">
        <f>IF($AM1661=1,Q1661,0)</f>
        <v>0</v>
      </c>
    </row>
    <row r="1662" spans="1:58" x14ac:dyDescent="0.3">
      <c r="A1662" s="7">
        <v>1333</v>
      </c>
      <c r="B1662" s="6">
        <v>133181</v>
      </c>
      <c r="C1662" s="6" t="str">
        <f>VLOOKUP(B1662,incomegroup,3,TRUE)</f>
        <v>Lower income</v>
      </c>
      <c r="D1662" s="7">
        <v>1</v>
      </c>
      <c r="E1662" s="7">
        <v>0</v>
      </c>
      <c r="F1662" s="7">
        <f>SUM(D1662:E1662)</f>
        <v>1</v>
      </c>
      <c r="G1662" s="7">
        <v>44</v>
      </c>
      <c r="H1662" s="7">
        <v>0</v>
      </c>
      <c r="I1662" s="7">
        <v>1</v>
      </c>
      <c r="J1662" s="7">
        <v>0</v>
      </c>
      <c r="K1662" s="7">
        <v>0</v>
      </c>
      <c r="L1662" s="7">
        <v>0</v>
      </c>
      <c r="M1662" s="7" t="str" cm="1">
        <f t="array" ref="M1662">_xlfn.IFS(H1662=1,H$1,I1662=1,I$1,J1662=1,J$1,K1662=1,K$1,L1662=1,L$1)</f>
        <v>Married</v>
      </c>
      <c r="N1662" s="7">
        <v>0</v>
      </c>
      <c r="O1662" s="7">
        <v>0</v>
      </c>
      <c r="P1662" s="7">
        <v>1</v>
      </c>
      <c r="Q1662" s="7">
        <v>0</v>
      </c>
      <c r="R1662" s="7" t="str" cm="1">
        <f t="array" ref="R1662">_xlfn.IFS(N1662=1,N$1,O1662=1,O$1,P1662=1,P$1,Q1662=1,Q$1)</f>
        <v>Master</v>
      </c>
      <c r="S1662" t="s">
        <v>70</v>
      </c>
      <c r="T1662" s="7">
        <v>90</v>
      </c>
      <c r="U1662" s="7">
        <v>36</v>
      </c>
      <c r="V1662" s="7">
        <v>0</v>
      </c>
      <c r="W1662" s="7">
        <v>12</v>
      </c>
      <c r="X1662" s="7">
        <v>0</v>
      </c>
      <c r="Y1662" s="7">
        <v>0</v>
      </c>
      <c r="Z1662" s="20">
        <f>SUM(U1662:Y1662)</f>
        <v>48</v>
      </c>
      <c r="AA1662" s="7">
        <v>16</v>
      </c>
      <c r="AB1662" s="7">
        <v>32</v>
      </c>
      <c r="AC1662" s="7">
        <v>1</v>
      </c>
      <c r="AD1662" s="7">
        <v>1</v>
      </c>
      <c r="AE1662" s="7">
        <v>0</v>
      </c>
      <c r="AF1662" s="7">
        <v>2</v>
      </c>
      <c r="AG1662" s="7">
        <v>6</v>
      </c>
      <c r="AH1662" s="7">
        <v>1</v>
      </c>
      <c r="AI1662" s="7">
        <v>0</v>
      </c>
      <c r="AJ1662" s="7">
        <v>0</v>
      </c>
      <c r="AK1662" s="7">
        <v>0</v>
      </c>
      <c r="AL1662" s="7">
        <v>0</v>
      </c>
      <c r="AM1662" s="7">
        <v>0</v>
      </c>
      <c r="AN1662" s="7">
        <v>0</v>
      </c>
      <c r="AO1662" s="8">
        <v>43991</v>
      </c>
      <c r="AQ1662">
        <f>IF($AI1662=1,H1662,0)</f>
        <v>0</v>
      </c>
      <c r="AR1662">
        <f>IF($AI1662=1,I1662,0)</f>
        <v>0</v>
      </c>
      <c r="AS1662">
        <f>IF($AI1662=1,K1662,0)</f>
        <v>0</v>
      </c>
      <c r="AT1662">
        <f>IF($AI1662=1,J1662,0)</f>
        <v>0</v>
      </c>
      <c r="AU1662">
        <f>IF($AI1662=1,L1662,0)</f>
        <v>0</v>
      </c>
      <c r="AW1662">
        <f>IF($AL1662=1,U1662,0)</f>
        <v>0</v>
      </c>
      <c r="AX1662">
        <f>IF($AL1662=1,V1662,0)</f>
        <v>0</v>
      </c>
      <c r="AY1662">
        <f>IF($AL1662=1,W1662,0)</f>
        <v>0</v>
      </c>
      <c r="AZ1662">
        <f>IF($AL1662=1,X1662,0)</f>
        <v>0</v>
      </c>
      <c r="BA1662">
        <f>IF($AL1662=1,Y1662,0)</f>
        <v>0</v>
      </c>
      <c r="BC1662">
        <f>IF($AM1662=1,N1662,0)</f>
        <v>0</v>
      </c>
      <c r="BD1662">
        <f>IF($AM1662=1,O1662,0)</f>
        <v>0</v>
      </c>
      <c r="BE1662">
        <f>IF($AM1662=1,P1662,0)</f>
        <v>0</v>
      </c>
      <c r="BF1662">
        <f>IF($AM1662=1,Q1662,0)</f>
        <v>0</v>
      </c>
    </row>
    <row r="1663" spans="1:58" x14ac:dyDescent="0.3">
      <c r="A1663" s="7">
        <v>1889</v>
      </c>
      <c r="B1663" s="6">
        <v>147889</v>
      </c>
      <c r="C1663" s="6" t="str">
        <f>VLOOKUP(B1663,incomegroup,3,TRUE)</f>
        <v>Lower income</v>
      </c>
      <c r="D1663" s="7">
        <v>1</v>
      </c>
      <c r="E1663" s="7">
        <v>0</v>
      </c>
      <c r="F1663" s="7">
        <f>SUM(D1663:E1663)</f>
        <v>1</v>
      </c>
      <c r="G1663" s="7">
        <v>46</v>
      </c>
      <c r="H1663" s="7">
        <v>0</v>
      </c>
      <c r="I1663" s="7">
        <v>0</v>
      </c>
      <c r="J1663" s="7">
        <v>1</v>
      </c>
      <c r="K1663" s="7">
        <v>0</v>
      </c>
      <c r="L1663" s="7">
        <v>0</v>
      </c>
      <c r="M1663" s="7" t="str" cm="1">
        <f t="array" ref="M1663">_xlfn.IFS(H1663=1,H$1,I1663=1,I$1,J1663=1,J$1,K1663=1,K$1,L1663=1,L$1)</f>
        <v>Together</v>
      </c>
      <c r="N1663" s="7">
        <v>0</v>
      </c>
      <c r="O1663" s="7">
        <v>1</v>
      </c>
      <c r="P1663" s="7">
        <v>0</v>
      </c>
      <c r="Q1663" s="7">
        <v>0</v>
      </c>
      <c r="R1663" s="7" t="str" cm="1">
        <f t="array" ref="R1663">_xlfn.IFS(N1663=1,N$1,O1663=1,O$1,P1663=1,P$1,Q1663=1,Q$1)</f>
        <v>Graduate</v>
      </c>
      <c r="S1663" t="s">
        <v>71</v>
      </c>
      <c r="T1663" s="7">
        <v>94</v>
      </c>
      <c r="U1663" s="7">
        <v>90</v>
      </c>
      <c r="V1663" s="7">
        <v>0</v>
      </c>
      <c r="W1663" s="7">
        <v>90</v>
      </c>
      <c r="X1663" s="7">
        <v>0</v>
      </c>
      <c r="Y1663" s="7">
        <v>15</v>
      </c>
      <c r="Z1663" s="20">
        <f>SUM(U1663:Y1663)</f>
        <v>195</v>
      </c>
      <c r="AA1663" s="7">
        <v>12</v>
      </c>
      <c r="AB1663" s="7">
        <v>182</v>
      </c>
      <c r="AC1663" s="7">
        <v>1</v>
      </c>
      <c r="AD1663" s="7">
        <v>2</v>
      </c>
      <c r="AE1663" s="7">
        <v>0</v>
      </c>
      <c r="AF1663" s="7">
        <v>3</v>
      </c>
      <c r="AG1663" s="7">
        <v>5</v>
      </c>
      <c r="AH1663" s="7">
        <v>0</v>
      </c>
      <c r="AI1663" s="7">
        <v>0</v>
      </c>
      <c r="AJ1663" s="7">
        <v>0</v>
      </c>
      <c r="AK1663" s="7">
        <v>0</v>
      </c>
      <c r="AL1663" s="7">
        <v>0</v>
      </c>
      <c r="AM1663" s="7">
        <v>0</v>
      </c>
      <c r="AN1663" s="7">
        <v>0</v>
      </c>
      <c r="AO1663" s="8">
        <v>43992</v>
      </c>
      <c r="AQ1663">
        <f>IF($AI1663=1,H1663,0)</f>
        <v>0</v>
      </c>
      <c r="AR1663">
        <f>IF($AI1663=1,I1663,0)</f>
        <v>0</v>
      </c>
      <c r="AS1663">
        <f>IF($AI1663=1,K1663,0)</f>
        <v>0</v>
      </c>
      <c r="AT1663">
        <f>IF($AI1663=1,J1663,0)</f>
        <v>0</v>
      </c>
      <c r="AU1663">
        <f>IF($AI1663=1,L1663,0)</f>
        <v>0</v>
      </c>
      <c r="AW1663">
        <f>IF($AL1663=1,U1663,0)</f>
        <v>0</v>
      </c>
      <c r="AX1663">
        <f>IF($AL1663=1,V1663,0)</f>
        <v>0</v>
      </c>
      <c r="AY1663">
        <f>IF($AL1663=1,W1663,0)</f>
        <v>0</v>
      </c>
      <c r="AZ1663">
        <f>IF($AL1663=1,X1663,0)</f>
        <v>0</v>
      </c>
      <c r="BA1663">
        <f>IF($AL1663=1,Y1663,0)</f>
        <v>0</v>
      </c>
      <c r="BC1663">
        <f>IF($AM1663=1,N1663,0)</f>
        <v>0</v>
      </c>
      <c r="BD1663">
        <f>IF($AM1663=1,O1663,0)</f>
        <v>0</v>
      </c>
      <c r="BE1663">
        <f>IF($AM1663=1,P1663,0)</f>
        <v>0</v>
      </c>
      <c r="BF1663">
        <f>IF($AM1663=1,Q1663,0)</f>
        <v>0</v>
      </c>
    </row>
    <row r="1664" spans="1:58" x14ac:dyDescent="0.3">
      <c r="A1664" s="7">
        <v>1638</v>
      </c>
      <c r="B1664" s="6">
        <v>161278</v>
      </c>
      <c r="C1664" s="6" t="str">
        <f>VLOOKUP(B1664,incomegroup,3,TRUE)</f>
        <v>Middle Income</v>
      </c>
      <c r="D1664" s="7">
        <v>0</v>
      </c>
      <c r="E1664" s="7">
        <v>1</v>
      </c>
      <c r="F1664" s="7">
        <f>SUM(D1664:E1664)</f>
        <v>1</v>
      </c>
      <c r="G1664" s="7">
        <v>67</v>
      </c>
      <c r="H1664" s="7">
        <v>0</v>
      </c>
      <c r="I1664" s="7">
        <v>0</v>
      </c>
      <c r="J1664" s="7">
        <v>1</v>
      </c>
      <c r="K1664" s="7">
        <v>0</v>
      </c>
      <c r="L1664" s="7">
        <v>0</v>
      </c>
      <c r="M1664" s="7" t="str" cm="1">
        <f t="array" ref="M1664">_xlfn.IFS(H1664=1,H$1,I1664=1,I$1,J1664=1,J$1,K1664=1,K$1,L1664=1,L$1)</f>
        <v>Together</v>
      </c>
      <c r="N1664" s="7">
        <v>0</v>
      </c>
      <c r="O1664" s="7">
        <v>1</v>
      </c>
      <c r="P1664" s="7">
        <v>0</v>
      </c>
      <c r="Q1664" s="7">
        <v>0</v>
      </c>
      <c r="R1664" s="7" t="str" cm="1">
        <f t="array" ref="R1664">_xlfn.IFS(N1664=1,N$1,O1664=1,O$1,P1664=1,P$1,Q1664=1,Q$1)</f>
        <v>Graduate</v>
      </c>
      <c r="S1664" t="s">
        <v>68</v>
      </c>
      <c r="T1664" s="7">
        <v>87</v>
      </c>
      <c r="U1664" s="7">
        <v>292</v>
      </c>
      <c r="V1664" s="7">
        <v>8</v>
      </c>
      <c r="W1664" s="7">
        <v>74</v>
      </c>
      <c r="X1664" s="7">
        <v>5</v>
      </c>
      <c r="Y1664" s="7">
        <v>16</v>
      </c>
      <c r="Z1664" s="20">
        <f>SUM(U1664:Y1664)</f>
        <v>395</v>
      </c>
      <c r="AA1664" s="7">
        <v>39</v>
      </c>
      <c r="AB1664" s="7">
        <v>355</v>
      </c>
      <c r="AC1664" s="7">
        <v>2</v>
      </c>
      <c r="AD1664" s="7">
        <v>3</v>
      </c>
      <c r="AE1664" s="7">
        <v>1</v>
      </c>
      <c r="AF1664" s="7">
        <v>4</v>
      </c>
      <c r="AG1664" s="7">
        <v>6</v>
      </c>
      <c r="AH1664" s="7">
        <v>0</v>
      </c>
      <c r="AI1664" s="7">
        <v>0</v>
      </c>
      <c r="AJ1664" s="7">
        <v>0</v>
      </c>
      <c r="AK1664" s="7">
        <v>0</v>
      </c>
      <c r="AL1664" s="7">
        <v>0</v>
      </c>
      <c r="AM1664" s="7">
        <v>0</v>
      </c>
      <c r="AN1664" s="7">
        <v>0</v>
      </c>
      <c r="AO1664" s="8">
        <v>43992</v>
      </c>
      <c r="AQ1664">
        <f>IF($AI1664=1,H1664,0)</f>
        <v>0</v>
      </c>
      <c r="AR1664">
        <f>IF($AI1664=1,I1664,0)</f>
        <v>0</v>
      </c>
      <c r="AS1664">
        <f>IF($AI1664=1,K1664,0)</f>
        <v>0</v>
      </c>
      <c r="AT1664">
        <f>IF($AI1664=1,J1664,0)</f>
        <v>0</v>
      </c>
      <c r="AU1664">
        <f>IF($AI1664=1,L1664,0)</f>
        <v>0</v>
      </c>
      <c r="AW1664">
        <f>IF($AL1664=1,U1664,0)</f>
        <v>0</v>
      </c>
      <c r="AX1664">
        <f>IF($AL1664=1,V1664,0)</f>
        <v>0</v>
      </c>
      <c r="AY1664">
        <f>IF($AL1664=1,W1664,0)</f>
        <v>0</v>
      </c>
      <c r="AZ1664">
        <f>IF($AL1664=1,X1664,0)</f>
        <v>0</v>
      </c>
      <c r="BA1664">
        <f>IF($AL1664=1,Y1664,0)</f>
        <v>0</v>
      </c>
      <c r="BC1664">
        <f>IF($AM1664=1,N1664,0)</f>
        <v>0</v>
      </c>
      <c r="BD1664">
        <f>IF($AM1664=1,O1664,0)</f>
        <v>0</v>
      </c>
      <c r="BE1664">
        <f>IF($AM1664=1,P1664,0)</f>
        <v>0</v>
      </c>
      <c r="BF1664">
        <f>IF($AM1664=1,Q1664,0)</f>
        <v>0</v>
      </c>
    </row>
    <row r="1665" spans="1:58" x14ac:dyDescent="0.3">
      <c r="A1665" s="7">
        <v>2939</v>
      </c>
      <c r="B1665" s="6">
        <v>148877</v>
      </c>
      <c r="C1665" s="6" t="str">
        <f>VLOOKUP(B1665,incomegroup,3,TRUE)</f>
        <v>Lower income</v>
      </c>
      <c r="D1665" s="7">
        <v>0</v>
      </c>
      <c r="E1665" s="7">
        <v>1</v>
      </c>
      <c r="F1665" s="7">
        <f>SUM(D1665:E1665)</f>
        <v>1</v>
      </c>
      <c r="G1665" s="7">
        <v>54</v>
      </c>
      <c r="H1665" s="7">
        <v>1</v>
      </c>
      <c r="I1665" s="7">
        <v>0</v>
      </c>
      <c r="J1665" s="7">
        <v>0</v>
      </c>
      <c r="K1665" s="7">
        <v>0</v>
      </c>
      <c r="L1665" s="7">
        <v>0</v>
      </c>
      <c r="M1665" s="7" t="str" cm="1">
        <f t="array" ref="M1665">_xlfn.IFS(H1665=1,H$1,I1665=1,I$1,J1665=1,J$1,K1665=1,K$1,L1665=1,L$1)</f>
        <v>Divorced</v>
      </c>
      <c r="N1665" s="7">
        <v>0</v>
      </c>
      <c r="O1665" s="7">
        <v>1</v>
      </c>
      <c r="P1665" s="7">
        <v>0</v>
      </c>
      <c r="Q1665" s="7">
        <v>0</v>
      </c>
      <c r="R1665" s="7" t="str" cm="1">
        <f t="array" ref="R1665">_xlfn.IFS(N1665=1,N$1,O1665=1,O$1,P1665=1,P$1,Q1665=1,Q$1)</f>
        <v>Graduate</v>
      </c>
      <c r="S1665" t="s">
        <v>71</v>
      </c>
      <c r="T1665" s="7">
        <v>27</v>
      </c>
      <c r="U1665" s="7">
        <v>311</v>
      </c>
      <c r="V1665" s="7">
        <v>3</v>
      </c>
      <c r="W1665" s="7">
        <v>46</v>
      </c>
      <c r="X1665" s="7">
        <v>6</v>
      </c>
      <c r="Y1665" s="7">
        <v>0</v>
      </c>
      <c r="Z1665" s="20">
        <f>SUM(U1665:Y1665)</f>
        <v>366</v>
      </c>
      <c r="AA1665" s="7">
        <v>73</v>
      </c>
      <c r="AB1665" s="7">
        <v>292</v>
      </c>
      <c r="AC1665" s="7">
        <v>1</v>
      </c>
      <c r="AD1665" s="7">
        <v>3</v>
      </c>
      <c r="AE1665" s="7">
        <v>0</v>
      </c>
      <c r="AF1665" s="7">
        <v>4</v>
      </c>
      <c r="AG1665" s="7">
        <v>7</v>
      </c>
      <c r="AH1665" s="7">
        <v>0</v>
      </c>
      <c r="AI1665" s="7">
        <v>0</v>
      </c>
      <c r="AJ1665" s="7">
        <v>0</v>
      </c>
      <c r="AK1665" s="7">
        <v>0</v>
      </c>
      <c r="AL1665" s="7">
        <v>0</v>
      </c>
      <c r="AM1665" s="7">
        <v>0</v>
      </c>
      <c r="AN1665" s="7">
        <v>0</v>
      </c>
      <c r="AO1665" s="8">
        <v>43993</v>
      </c>
      <c r="AQ1665">
        <f>IF($AI1665=1,H1665,0)</f>
        <v>0</v>
      </c>
      <c r="AR1665">
        <f>IF($AI1665=1,I1665,0)</f>
        <v>0</v>
      </c>
      <c r="AS1665">
        <f>IF($AI1665=1,K1665,0)</f>
        <v>0</v>
      </c>
      <c r="AT1665">
        <f>IF($AI1665=1,J1665,0)</f>
        <v>0</v>
      </c>
      <c r="AU1665">
        <f>IF($AI1665=1,L1665,0)</f>
        <v>0</v>
      </c>
      <c r="AW1665">
        <f>IF($AL1665=1,U1665,0)</f>
        <v>0</v>
      </c>
      <c r="AX1665">
        <f>IF($AL1665=1,V1665,0)</f>
        <v>0</v>
      </c>
      <c r="AY1665">
        <f>IF($AL1665=1,W1665,0)</f>
        <v>0</v>
      </c>
      <c r="AZ1665">
        <f>IF($AL1665=1,X1665,0)</f>
        <v>0</v>
      </c>
      <c r="BA1665">
        <f>IF($AL1665=1,Y1665,0)</f>
        <v>0</v>
      </c>
      <c r="BC1665">
        <f>IF($AM1665=1,N1665,0)</f>
        <v>0</v>
      </c>
      <c r="BD1665">
        <f>IF($AM1665=1,O1665,0)</f>
        <v>0</v>
      </c>
      <c r="BE1665">
        <f>IF($AM1665=1,P1665,0)</f>
        <v>0</v>
      </c>
      <c r="BF1665">
        <f>IF($AM1665=1,Q1665,0)</f>
        <v>0</v>
      </c>
    </row>
    <row r="1666" spans="1:58" x14ac:dyDescent="0.3">
      <c r="A1666" s="7">
        <v>1152</v>
      </c>
      <c r="B1666" s="6">
        <v>123228</v>
      </c>
      <c r="C1666" s="6" t="str">
        <f>VLOOKUP(B1666,incomegroup,3,TRUE)</f>
        <v>Lower income</v>
      </c>
      <c r="D1666" s="7">
        <v>1</v>
      </c>
      <c r="E1666" s="7">
        <v>0</v>
      </c>
      <c r="F1666" s="7">
        <f>SUM(D1666:E1666)</f>
        <v>1</v>
      </c>
      <c r="G1666" s="7">
        <v>36</v>
      </c>
      <c r="H1666" s="7">
        <v>0</v>
      </c>
      <c r="I1666" s="7">
        <v>1</v>
      </c>
      <c r="J1666" s="7">
        <v>0</v>
      </c>
      <c r="K1666" s="7">
        <v>0</v>
      </c>
      <c r="L1666" s="7">
        <v>0</v>
      </c>
      <c r="M1666" s="7" t="str" cm="1">
        <f t="array" ref="M1666">_xlfn.IFS(H1666=1,H$1,I1666=1,I$1,J1666=1,J$1,K1666=1,K$1,L1666=1,L$1)</f>
        <v>Married</v>
      </c>
      <c r="N1666" s="7">
        <v>0</v>
      </c>
      <c r="O1666" s="7">
        <v>1</v>
      </c>
      <c r="P1666" s="7">
        <v>0</v>
      </c>
      <c r="Q1666" s="7">
        <v>0</v>
      </c>
      <c r="R1666" s="7" t="str" cm="1">
        <f t="array" ref="R1666">_xlfn.IFS(N1666=1,N$1,O1666=1,O$1,P1666=1,P$1,Q1666=1,Q$1)</f>
        <v>Graduate</v>
      </c>
      <c r="S1666" t="s">
        <v>68</v>
      </c>
      <c r="T1666" s="7">
        <v>91</v>
      </c>
      <c r="U1666" s="7">
        <v>281</v>
      </c>
      <c r="V1666" s="7">
        <v>16</v>
      </c>
      <c r="W1666" s="7">
        <v>260</v>
      </c>
      <c r="X1666" s="7">
        <v>37</v>
      </c>
      <c r="Y1666" s="7">
        <v>21</v>
      </c>
      <c r="Z1666" s="20">
        <f>SUM(U1666:Y1666)</f>
        <v>615</v>
      </c>
      <c r="AA1666" s="7">
        <v>27</v>
      </c>
      <c r="AB1666" s="7">
        <v>589</v>
      </c>
      <c r="AC1666" s="7">
        <v>4</v>
      </c>
      <c r="AD1666" s="7">
        <v>3</v>
      </c>
      <c r="AE1666" s="7">
        <v>0</v>
      </c>
      <c r="AF1666" s="7">
        <v>4</v>
      </c>
      <c r="AG1666" s="7">
        <v>8</v>
      </c>
      <c r="AH1666" s="7">
        <v>0</v>
      </c>
      <c r="AI1666" s="7">
        <v>0</v>
      </c>
      <c r="AJ1666" s="7">
        <v>0</v>
      </c>
      <c r="AK1666" s="7">
        <v>0</v>
      </c>
      <c r="AL1666" s="7">
        <v>0</v>
      </c>
      <c r="AM1666" s="7">
        <v>0</v>
      </c>
      <c r="AN1666" s="7">
        <v>0</v>
      </c>
      <c r="AO1666" s="8">
        <v>43993</v>
      </c>
      <c r="AQ1666">
        <f>IF($AI1666=1,H1666,0)</f>
        <v>0</v>
      </c>
      <c r="AR1666">
        <f>IF($AI1666=1,I1666,0)</f>
        <v>0</v>
      </c>
      <c r="AS1666">
        <f>IF($AI1666=1,K1666,0)</f>
        <v>0</v>
      </c>
      <c r="AT1666">
        <f>IF($AI1666=1,J1666,0)</f>
        <v>0</v>
      </c>
      <c r="AU1666">
        <f>IF($AI1666=1,L1666,0)</f>
        <v>0</v>
      </c>
      <c r="AW1666">
        <f>IF($AL1666=1,U1666,0)</f>
        <v>0</v>
      </c>
      <c r="AX1666">
        <f>IF($AL1666=1,V1666,0)</f>
        <v>0</v>
      </c>
      <c r="AY1666">
        <f>IF($AL1666=1,W1666,0)</f>
        <v>0</v>
      </c>
      <c r="AZ1666">
        <f>IF($AL1666=1,X1666,0)</f>
        <v>0</v>
      </c>
      <c r="BA1666">
        <f>IF($AL1666=1,Y1666,0)</f>
        <v>0</v>
      </c>
      <c r="BC1666">
        <f>IF($AM1666=1,N1666,0)</f>
        <v>0</v>
      </c>
      <c r="BD1666">
        <f>IF($AM1666=1,O1666,0)</f>
        <v>0</v>
      </c>
      <c r="BE1666">
        <f>IF($AM1666=1,P1666,0)</f>
        <v>0</v>
      </c>
      <c r="BF1666">
        <f>IF($AM1666=1,Q1666,0)</f>
        <v>0</v>
      </c>
    </row>
    <row r="1667" spans="1:58" x14ac:dyDescent="0.3">
      <c r="A1667" s="7">
        <v>1852</v>
      </c>
      <c r="B1667" s="6">
        <v>162450</v>
      </c>
      <c r="C1667" s="6" t="str">
        <f>VLOOKUP(B1667,incomegroup,3,TRUE)</f>
        <v>Middle Income</v>
      </c>
      <c r="D1667" s="7">
        <v>0</v>
      </c>
      <c r="E1667" s="7">
        <v>1</v>
      </c>
      <c r="F1667" s="7">
        <f>SUM(D1667:E1667)</f>
        <v>1</v>
      </c>
      <c r="G1667" s="7">
        <v>61</v>
      </c>
      <c r="H1667" s="7">
        <v>0</v>
      </c>
      <c r="I1667" s="7">
        <v>0</v>
      </c>
      <c r="J1667" s="7">
        <v>0</v>
      </c>
      <c r="K1667" s="7">
        <v>1</v>
      </c>
      <c r="L1667" s="7">
        <v>0</v>
      </c>
      <c r="M1667" s="7" t="str" cm="1">
        <f t="array" ref="M1667">_xlfn.IFS(H1667=1,H$1,I1667=1,I$1,J1667=1,J$1,K1667=1,K$1,L1667=1,L$1)</f>
        <v>Single</v>
      </c>
      <c r="N1667" s="7">
        <v>0</v>
      </c>
      <c r="O1667" s="7">
        <v>1</v>
      </c>
      <c r="P1667" s="7">
        <v>0</v>
      </c>
      <c r="Q1667" s="7">
        <v>0</v>
      </c>
      <c r="R1667" s="7" t="str" cm="1">
        <f t="array" ref="R1667">_xlfn.IFS(N1667=1,N$1,O1667=1,O$1,P1667=1,P$1,Q1667=1,Q$1)</f>
        <v>Graduate</v>
      </c>
      <c r="S1667" t="s">
        <v>73</v>
      </c>
      <c r="T1667" s="7">
        <v>61</v>
      </c>
      <c r="U1667" s="7">
        <v>1340</v>
      </c>
      <c r="V1667" s="7">
        <v>122</v>
      </c>
      <c r="W1667" s="7">
        <v>695</v>
      </c>
      <c r="X1667" s="7">
        <v>161</v>
      </c>
      <c r="Y1667" s="7">
        <v>172</v>
      </c>
      <c r="Z1667" s="20">
        <f>SUM(U1667:Y1667)</f>
        <v>2490</v>
      </c>
      <c r="AA1667" s="7">
        <v>99</v>
      </c>
      <c r="AB1667" s="7">
        <v>2391</v>
      </c>
      <c r="AC1667" s="7">
        <v>2</v>
      </c>
      <c r="AD1667" s="7">
        <v>5</v>
      </c>
      <c r="AE1667" s="7">
        <v>5</v>
      </c>
      <c r="AF1667" s="7">
        <v>4</v>
      </c>
      <c r="AG1667" s="7">
        <v>3</v>
      </c>
      <c r="AH1667" s="7">
        <v>0</v>
      </c>
      <c r="AI1667" s="7">
        <v>1</v>
      </c>
      <c r="AJ1667" s="7">
        <v>0</v>
      </c>
      <c r="AK1667" s="7">
        <v>0</v>
      </c>
      <c r="AL1667" s="7">
        <v>0</v>
      </c>
      <c r="AM1667" s="7">
        <v>0</v>
      </c>
      <c r="AN1667" s="7">
        <v>0</v>
      </c>
      <c r="AO1667" s="8">
        <v>43994</v>
      </c>
      <c r="AQ1667">
        <f>IF($AI1667=1,H1667,0)</f>
        <v>0</v>
      </c>
      <c r="AR1667">
        <f>IF($AI1667=1,I1667,0)</f>
        <v>0</v>
      </c>
      <c r="AS1667">
        <f>IF($AI1667=1,K1667,0)</f>
        <v>1</v>
      </c>
      <c r="AT1667">
        <f>IF($AI1667=1,J1667,0)</f>
        <v>0</v>
      </c>
      <c r="AU1667">
        <f>IF($AI1667=1,L1667,0)</f>
        <v>0</v>
      </c>
      <c r="AW1667">
        <f>IF($AL1667=1,U1667,0)</f>
        <v>0</v>
      </c>
      <c r="AX1667">
        <f>IF($AL1667=1,V1667,0)</f>
        <v>0</v>
      </c>
      <c r="AY1667">
        <f>IF($AL1667=1,W1667,0)</f>
        <v>0</v>
      </c>
      <c r="AZ1667">
        <f>IF($AL1667=1,X1667,0)</f>
        <v>0</v>
      </c>
      <c r="BA1667">
        <f>IF($AL1667=1,Y1667,0)</f>
        <v>0</v>
      </c>
      <c r="BC1667">
        <f>IF($AM1667=1,N1667,0)</f>
        <v>0</v>
      </c>
      <c r="BD1667">
        <f>IF($AM1667=1,O1667,0)</f>
        <v>0</v>
      </c>
      <c r="BE1667">
        <f>IF($AM1667=1,P1667,0)</f>
        <v>0</v>
      </c>
      <c r="BF1667">
        <f>IF($AM1667=1,Q1667,0)</f>
        <v>0</v>
      </c>
    </row>
    <row r="1668" spans="1:58" x14ac:dyDescent="0.3">
      <c r="A1668" s="7">
        <v>1530</v>
      </c>
      <c r="B1668" s="6">
        <v>185620</v>
      </c>
      <c r="C1668" s="6" t="str">
        <f>VLOOKUP(B1668,incomegroup,3,TRUE)</f>
        <v>Middle Income</v>
      </c>
      <c r="D1668" s="7">
        <v>0</v>
      </c>
      <c r="E1668" s="7">
        <v>0</v>
      </c>
      <c r="F1668" s="7">
        <f>SUM(D1668:E1668)</f>
        <v>0</v>
      </c>
      <c r="G1668" s="7">
        <v>56</v>
      </c>
      <c r="H1668" s="7">
        <v>0</v>
      </c>
      <c r="I1668" s="7">
        <v>0</v>
      </c>
      <c r="J1668" s="7">
        <v>0</v>
      </c>
      <c r="K1668" s="7">
        <v>0</v>
      </c>
      <c r="L1668" s="7">
        <v>1</v>
      </c>
      <c r="M1668" s="7" t="str" cm="1">
        <f t="array" ref="M1668">_xlfn.IFS(H1668=1,H$1,I1668=1,I$1,J1668=1,J$1,K1668=1,K$1,L1668=1,L$1)</f>
        <v>Widow</v>
      </c>
      <c r="N1668" s="7">
        <v>0</v>
      </c>
      <c r="O1668" s="7">
        <v>1</v>
      </c>
      <c r="P1668" s="7">
        <v>0</v>
      </c>
      <c r="Q1668" s="7">
        <v>0</v>
      </c>
      <c r="R1668" s="7" t="str" cm="1">
        <f t="array" ref="R1668">_xlfn.IFS(N1668=1,N$1,O1668=1,O$1,P1668=1,P$1,Q1668=1,Q$1)</f>
        <v>Graduate</v>
      </c>
      <c r="S1668" t="s">
        <v>68</v>
      </c>
      <c r="T1668" s="7">
        <v>68</v>
      </c>
      <c r="U1668" s="7">
        <v>902</v>
      </c>
      <c r="V1668" s="7">
        <v>100</v>
      </c>
      <c r="W1668" s="7">
        <v>2005</v>
      </c>
      <c r="X1668" s="7">
        <v>130</v>
      </c>
      <c r="Y1668" s="7">
        <v>232</v>
      </c>
      <c r="Z1668" s="20">
        <f>SUM(U1668:Y1668)</f>
        <v>3369</v>
      </c>
      <c r="AA1668" s="7">
        <v>100</v>
      </c>
      <c r="AB1668" s="7">
        <v>3269</v>
      </c>
      <c r="AC1668" s="7">
        <v>1</v>
      </c>
      <c r="AD1668" s="7">
        <v>3</v>
      </c>
      <c r="AE1668" s="7">
        <v>6</v>
      </c>
      <c r="AF1668" s="7">
        <v>4</v>
      </c>
      <c r="AG1668" s="7">
        <v>1</v>
      </c>
      <c r="AH1668" s="7">
        <v>0</v>
      </c>
      <c r="AI1668" s="7">
        <v>0</v>
      </c>
      <c r="AJ1668" s="7">
        <v>0</v>
      </c>
      <c r="AK1668" s="7">
        <v>0</v>
      </c>
      <c r="AL1668" s="7">
        <v>0</v>
      </c>
      <c r="AM1668" s="7">
        <v>0</v>
      </c>
      <c r="AN1668" s="7">
        <v>1</v>
      </c>
      <c r="AO1668" s="8">
        <v>43995</v>
      </c>
      <c r="AQ1668">
        <f>IF($AI1668=1,H1668,0)</f>
        <v>0</v>
      </c>
      <c r="AR1668">
        <f>IF($AI1668=1,I1668,0)</f>
        <v>0</v>
      </c>
      <c r="AS1668">
        <f>IF($AI1668=1,K1668,0)</f>
        <v>0</v>
      </c>
      <c r="AT1668">
        <f>IF($AI1668=1,J1668,0)</f>
        <v>0</v>
      </c>
      <c r="AU1668">
        <f>IF($AI1668=1,L1668,0)</f>
        <v>0</v>
      </c>
      <c r="AW1668">
        <f>IF($AL1668=1,U1668,0)</f>
        <v>0</v>
      </c>
      <c r="AX1668">
        <f>IF($AL1668=1,V1668,0)</f>
        <v>0</v>
      </c>
      <c r="AY1668">
        <f>IF($AL1668=1,W1668,0)</f>
        <v>0</v>
      </c>
      <c r="AZ1668">
        <f>IF($AL1668=1,X1668,0)</f>
        <v>0</v>
      </c>
      <c r="BA1668">
        <f>IF($AL1668=1,Y1668,0)</f>
        <v>0</v>
      </c>
      <c r="BC1668">
        <f>IF($AM1668=1,N1668,0)</f>
        <v>0</v>
      </c>
      <c r="BD1668">
        <f>IF($AM1668=1,O1668,0)</f>
        <v>0</v>
      </c>
      <c r="BE1668">
        <f>IF($AM1668=1,P1668,0)</f>
        <v>0</v>
      </c>
      <c r="BF1668">
        <f>IF($AM1668=1,Q1668,0)</f>
        <v>0</v>
      </c>
    </row>
    <row r="1669" spans="1:58" x14ac:dyDescent="0.3">
      <c r="A1669" s="7">
        <v>2302</v>
      </c>
      <c r="B1669" s="6">
        <v>177382</v>
      </c>
      <c r="C1669" s="6" t="str">
        <f>VLOOKUP(B1669,incomegroup,3,TRUE)</f>
        <v>Middle Income</v>
      </c>
      <c r="D1669" s="7">
        <v>0</v>
      </c>
      <c r="E1669" s="7">
        <v>1</v>
      </c>
      <c r="F1669" s="7">
        <f>SUM(D1669:E1669)</f>
        <v>1</v>
      </c>
      <c r="G1669" s="7">
        <v>52</v>
      </c>
      <c r="H1669" s="7">
        <v>0</v>
      </c>
      <c r="I1669" s="7">
        <v>0</v>
      </c>
      <c r="J1669" s="7">
        <v>1</v>
      </c>
      <c r="K1669" s="7">
        <v>0</v>
      </c>
      <c r="L1669" s="7">
        <v>0</v>
      </c>
      <c r="M1669" s="7" t="str" cm="1">
        <f t="array" ref="M1669">_xlfn.IFS(H1669=1,H$1,I1669=1,I$1,J1669=1,J$1,K1669=1,K$1,L1669=1,L$1)</f>
        <v>Together</v>
      </c>
      <c r="N1669" s="7">
        <v>0</v>
      </c>
      <c r="O1669" s="7">
        <v>1</v>
      </c>
      <c r="P1669" s="7">
        <v>0</v>
      </c>
      <c r="Q1669" s="7">
        <v>0</v>
      </c>
      <c r="R1669" s="7" t="str" cm="1">
        <f t="array" ref="R1669">_xlfn.IFS(N1669=1,N$1,O1669=1,O$1,P1669=1,P$1,Q1669=1,Q$1)</f>
        <v>Graduate</v>
      </c>
      <c r="S1669" t="s">
        <v>73</v>
      </c>
      <c r="T1669" s="7">
        <v>36</v>
      </c>
      <c r="U1669" s="7">
        <v>1126</v>
      </c>
      <c r="V1669" s="7">
        <v>110</v>
      </c>
      <c r="W1669" s="7">
        <v>530</v>
      </c>
      <c r="X1669" s="7">
        <v>257</v>
      </c>
      <c r="Y1669" s="7">
        <v>241</v>
      </c>
      <c r="Z1669" s="20">
        <f>SUM(U1669:Y1669)</f>
        <v>2264</v>
      </c>
      <c r="AA1669" s="7">
        <v>307</v>
      </c>
      <c r="AB1669" s="7">
        <v>1955</v>
      </c>
      <c r="AC1669" s="7">
        <v>2</v>
      </c>
      <c r="AD1669" s="7">
        <v>5</v>
      </c>
      <c r="AE1669" s="7">
        <v>7</v>
      </c>
      <c r="AF1669" s="7">
        <v>12</v>
      </c>
      <c r="AG1669" s="7">
        <v>1</v>
      </c>
      <c r="AH1669" s="7">
        <v>0</v>
      </c>
      <c r="AI1669" s="7">
        <v>0</v>
      </c>
      <c r="AJ1669" s="7">
        <v>1</v>
      </c>
      <c r="AK1669" s="7">
        <v>0</v>
      </c>
      <c r="AL1669" s="7">
        <v>0</v>
      </c>
      <c r="AM1669" s="7">
        <v>0</v>
      </c>
      <c r="AN1669" s="7">
        <v>0</v>
      </c>
      <c r="AO1669" s="8">
        <v>43995</v>
      </c>
      <c r="AQ1669">
        <f>IF($AI1669=1,H1669,0)</f>
        <v>0</v>
      </c>
      <c r="AR1669">
        <f>IF($AI1669=1,I1669,0)</f>
        <v>0</v>
      </c>
      <c r="AS1669">
        <f>IF($AI1669=1,K1669,0)</f>
        <v>0</v>
      </c>
      <c r="AT1669">
        <f>IF($AI1669=1,J1669,0)</f>
        <v>0</v>
      </c>
      <c r="AU1669">
        <f>IF($AI1669=1,L1669,0)</f>
        <v>0</v>
      </c>
      <c r="AW1669">
        <f>IF($AL1669=1,U1669,0)</f>
        <v>0</v>
      </c>
      <c r="AX1669">
        <f>IF($AL1669=1,V1669,0)</f>
        <v>0</v>
      </c>
      <c r="AY1669">
        <f>IF($AL1669=1,W1669,0)</f>
        <v>0</v>
      </c>
      <c r="AZ1669">
        <f>IF($AL1669=1,X1669,0)</f>
        <v>0</v>
      </c>
      <c r="BA1669">
        <f>IF($AL1669=1,Y1669,0)</f>
        <v>0</v>
      </c>
      <c r="BC1669">
        <f>IF($AM1669=1,N1669,0)</f>
        <v>0</v>
      </c>
      <c r="BD1669">
        <f>IF($AM1669=1,O1669,0)</f>
        <v>0</v>
      </c>
      <c r="BE1669">
        <f>IF($AM1669=1,P1669,0)</f>
        <v>0</v>
      </c>
      <c r="BF1669">
        <f>IF($AM1669=1,Q1669,0)</f>
        <v>0</v>
      </c>
    </row>
    <row r="1670" spans="1:58" x14ac:dyDescent="0.3">
      <c r="A1670" s="7">
        <v>2907</v>
      </c>
      <c r="B1670" s="6">
        <v>121059</v>
      </c>
      <c r="C1670" s="6" t="str">
        <f>VLOOKUP(B1670,incomegroup,3,TRUE)</f>
        <v>Lower income</v>
      </c>
      <c r="D1670" s="7">
        <v>1</v>
      </c>
      <c r="E1670" s="7">
        <v>0</v>
      </c>
      <c r="F1670" s="7">
        <f>SUM(D1670:E1670)</f>
        <v>1</v>
      </c>
      <c r="G1670" s="7">
        <v>38</v>
      </c>
      <c r="H1670" s="7">
        <v>0</v>
      </c>
      <c r="I1670" s="7">
        <v>1</v>
      </c>
      <c r="J1670" s="7">
        <v>0</v>
      </c>
      <c r="K1670" s="7">
        <v>0</v>
      </c>
      <c r="L1670" s="7">
        <v>0</v>
      </c>
      <c r="M1670" s="7" t="str" cm="1">
        <f t="array" ref="M1670">_xlfn.IFS(H1670=1,H$1,I1670=1,I$1,J1670=1,J$1,K1670=1,K$1,L1670=1,L$1)</f>
        <v>Married</v>
      </c>
      <c r="N1670" s="7">
        <v>0</v>
      </c>
      <c r="O1670" s="7">
        <v>0</v>
      </c>
      <c r="P1670" s="7">
        <v>1</v>
      </c>
      <c r="Q1670" s="7">
        <v>0</v>
      </c>
      <c r="R1670" s="7" t="str" cm="1">
        <f t="array" ref="R1670">_xlfn.IFS(N1670=1,N$1,O1670=1,O$1,P1670=1,P$1,Q1670=1,Q$1)</f>
        <v>Master</v>
      </c>
      <c r="S1670" t="s">
        <v>72</v>
      </c>
      <c r="T1670" s="7">
        <v>40</v>
      </c>
      <c r="U1670" s="7">
        <v>46</v>
      </c>
      <c r="V1670" s="7">
        <v>17</v>
      </c>
      <c r="W1670" s="7">
        <v>109</v>
      </c>
      <c r="X1670" s="7">
        <v>17</v>
      </c>
      <c r="Y1670" s="7">
        <v>17</v>
      </c>
      <c r="Z1670" s="20">
        <f>SUM(U1670:Y1670)</f>
        <v>206</v>
      </c>
      <c r="AA1670" s="7">
        <v>46</v>
      </c>
      <c r="AB1670" s="7">
        <v>161</v>
      </c>
      <c r="AC1670" s="7">
        <v>3</v>
      </c>
      <c r="AD1670" s="7">
        <v>3</v>
      </c>
      <c r="AE1670" s="7">
        <v>0</v>
      </c>
      <c r="AF1670" s="7">
        <v>3</v>
      </c>
      <c r="AG1670" s="7">
        <v>6</v>
      </c>
      <c r="AH1670" s="7">
        <v>0</v>
      </c>
      <c r="AI1670" s="7">
        <v>0</v>
      </c>
      <c r="AJ1670" s="7">
        <v>0</v>
      </c>
      <c r="AK1670" s="7">
        <v>0</v>
      </c>
      <c r="AL1670" s="7">
        <v>0</v>
      </c>
      <c r="AM1670" s="7">
        <v>0</v>
      </c>
      <c r="AN1670" s="7">
        <v>0</v>
      </c>
      <c r="AO1670" s="8">
        <v>43995</v>
      </c>
      <c r="AQ1670">
        <f>IF($AI1670=1,H1670,0)</f>
        <v>0</v>
      </c>
      <c r="AR1670">
        <f>IF($AI1670=1,I1670,0)</f>
        <v>0</v>
      </c>
      <c r="AS1670">
        <f>IF($AI1670=1,K1670,0)</f>
        <v>0</v>
      </c>
      <c r="AT1670">
        <f>IF($AI1670=1,J1670,0)</f>
        <v>0</v>
      </c>
      <c r="AU1670">
        <f>IF($AI1670=1,L1670,0)</f>
        <v>0</v>
      </c>
      <c r="AW1670">
        <f>IF($AL1670=1,U1670,0)</f>
        <v>0</v>
      </c>
      <c r="AX1670">
        <f>IF($AL1670=1,V1670,0)</f>
        <v>0</v>
      </c>
      <c r="AY1670">
        <f>IF($AL1670=1,W1670,0)</f>
        <v>0</v>
      </c>
      <c r="AZ1670">
        <f>IF($AL1670=1,X1670,0)</f>
        <v>0</v>
      </c>
      <c r="BA1670">
        <f>IF($AL1670=1,Y1670,0)</f>
        <v>0</v>
      </c>
      <c r="BC1670">
        <f>IF($AM1670=1,N1670,0)</f>
        <v>0</v>
      </c>
      <c r="BD1670">
        <f>IF($AM1670=1,O1670,0)</f>
        <v>0</v>
      </c>
      <c r="BE1670">
        <f>IF($AM1670=1,P1670,0)</f>
        <v>0</v>
      </c>
      <c r="BF1670">
        <f>IF($AM1670=1,Q1670,0)</f>
        <v>0</v>
      </c>
    </row>
    <row r="1671" spans="1:58" x14ac:dyDescent="0.3">
      <c r="A1671" s="7">
        <v>3192</v>
      </c>
      <c r="B1671" s="6">
        <v>157642</v>
      </c>
      <c r="C1671" s="6" t="str">
        <f>VLOOKUP(B1671,incomegroup,3,TRUE)</f>
        <v>Middle Income</v>
      </c>
      <c r="D1671" s="7">
        <v>0</v>
      </c>
      <c r="E1671" s="7">
        <v>1</v>
      </c>
      <c r="F1671" s="7">
        <f>SUM(D1671:E1671)</f>
        <v>1</v>
      </c>
      <c r="G1671" s="7">
        <v>50</v>
      </c>
      <c r="H1671" s="7">
        <v>0</v>
      </c>
      <c r="I1671" s="7">
        <v>0</v>
      </c>
      <c r="J1671" s="7">
        <v>0</v>
      </c>
      <c r="K1671" s="7">
        <v>1</v>
      </c>
      <c r="L1671" s="7">
        <v>0</v>
      </c>
      <c r="M1671" s="7" t="str" cm="1">
        <f t="array" ref="M1671">_xlfn.IFS(H1671=1,H$1,I1671=1,I$1,J1671=1,J$1,K1671=1,K$1,L1671=1,L$1)</f>
        <v>Single</v>
      </c>
      <c r="N1671" s="7">
        <v>0</v>
      </c>
      <c r="O1671" s="7">
        <v>0</v>
      </c>
      <c r="P1671" s="7">
        <v>0</v>
      </c>
      <c r="Q1671" s="7">
        <v>1</v>
      </c>
      <c r="R1671" s="7" t="str" cm="1">
        <f t="array" ref="R1671">_xlfn.IFS(N1671=1,N$1,O1671=1,O$1,P1671=1,P$1,Q1671=1,Q$1)</f>
        <v>PhD</v>
      </c>
      <c r="S1671" t="s">
        <v>68</v>
      </c>
      <c r="T1671" s="7">
        <v>24</v>
      </c>
      <c r="U1671" s="7">
        <v>1586</v>
      </c>
      <c r="V1671" s="7">
        <v>16</v>
      </c>
      <c r="W1671" s="7">
        <v>159</v>
      </c>
      <c r="X1671" s="7">
        <v>22</v>
      </c>
      <c r="Y1671" s="7">
        <v>0</v>
      </c>
      <c r="Z1671" s="20">
        <f>SUM(U1671:Y1671)</f>
        <v>1783</v>
      </c>
      <c r="AA1671" s="7">
        <v>74</v>
      </c>
      <c r="AB1671" s="7">
        <v>1709</v>
      </c>
      <c r="AC1671" s="7">
        <v>3</v>
      </c>
      <c r="AD1671" s="7">
        <v>7</v>
      </c>
      <c r="AE1671" s="7">
        <v>6</v>
      </c>
      <c r="AF1671" s="7">
        <v>6</v>
      </c>
      <c r="AG1671" s="7">
        <v>4</v>
      </c>
      <c r="AH1671" s="7">
        <v>1</v>
      </c>
      <c r="AI1671" s="7">
        <v>0</v>
      </c>
      <c r="AJ1671" s="7">
        <v>0</v>
      </c>
      <c r="AK1671" s="7">
        <v>0</v>
      </c>
      <c r="AL1671" s="7">
        <v>0</v>
      </c>
      <c r="AM1671" s="7">
        <v>0</v>
      </c>
      <c r="AN1671" s="7">
        <v>0</v>
      </c>
      <c r="AO1671" s="8">
        <v>43997</v>
      </c>
      <c r="AQ1671">
        <f>IF($AI1671=1,H1671,0)</f>
        <v>0</v>
      </c>
      <c r="AR1671">
        <f>IF($AI1671=1,I1671,0)</f>
        <v>0</v>
      </c>
      <c r="AS1671">
        <f>IF($AI1671=1,K1671,0)</f>
        <v>0</v>
      </c>
      <c r="AT1671">
        <f>IF($AI1671=1,J1671,0)</f>
        <v>0</v>
      </c>
      <c r="AU1671">
        <f>IF($AI1671=1,L1671,0)</f>
        <v>0</v>
      </c>
      <c r="AW1671">
        <f>IF($AL1671=1,U1671,0)</f>
        <v>0</v>
      </c>
      <c r="AX1671">
        <f>IF($AL1671=1,V1671,0)</f>
        <v>0</v>
      </c>
      <c r="AY1671">
        <f>IF($AL1671=1,W1671,0)</f>
        <v>0</v>
      </c>
      <c r="AZ1671">
        <f>IF($AL1671=1,X1671,0)</f>
        <v>0</v>
      </c>
      <c r="BA1671">
        <f>IF($AL1671=1,Y1671,0)</f>
        <v>0</v>
      </c>
      <c r="BC1671">
        <f>IF($AM1671=1,N1671,0)</f>
        <v>0</v>
      </c>
      <c r="BD1671">
        <f>IF($AM1671=1,O1671,0)</f>
        <v>0</v>
      </c>
      <c r="BE1671">
        <f>IF($AM1671=1,P1671,0)</f>
        <v>0</v>
      </c>
      <c r="BF1671">
        <f>IF($AM1671=1,Q1671,0)</f>
        <v>0</v>
      </c>
    </row>
    <row r="1672" spans="1:58" x14ac:dyDescent="0.3">
      <c r="A1672" s="7">
        <v>3102</v>
      </c>
      <c r="B1672" s="6">
        <v>165487</v>
      </c>
      <c r="C1672" s="6" t="str">
        <f>VLOOKUP(B1672,incomegroup,3,TRUE)</f>
        <v>Middle Income</v>
      </c>
      <c r="D1672" s="7">
        <v>0</v>
      </c>
      <c r="E1672" s="7">
        <v>0</v>
      </c>
      <c r="F1672" s="7">
        <f>SUM(D1672:E1672)</f>
        <v>0</v>
      </c>
      <c r="G1672" s="7">
        <v>63</v>
      </c>
      <c r="H1672" s="7">
        <v>0</v>
      </c>
      <c r="I1672" s="7">
        <v>0</v>
      </c>
      <c r="J1672" s="7">
        <v>0</v>
      </c>
      <c r="K1672" s="7">
        <v>1</v>
      </c>
      <c r="L1672" s="7">
        <v>0</v>
      </c>
      <c r="M1672" s="7" t="str" cm="1">
        <f t="array" ref="M1672">_xlfn.IFS(H1672=1,H$1,I1672=1,I$1,J1672=1,J$1,K1672=1,K$1,L1672=1,L$1)</f>
        <v>Single</v>
      </c>
      <c r="N1672" s="7">
        <v>0</v>
      </c>
      <c r="O1672" s="7">
        <v>0</v>
      </c>
      <c r="P1672" s="7">
        <v>1</v>
      </c>
      <c r="Q1672" s="7">
        <v>0</v>
      </c>
      <c r="R1672" s="7" t="str" cm="1">
        <f t="array" ref="R1672">_xlfn.IFS(N1672=1,N$1,O1672=1,O$1,P1672=1,P$1,Q1672=1,Q$1)</f>
        <v>Master</v>
      </c>
      <c r="S1672" t="s">
        <v>68</v>
      </c>
      <c r="T1672" s="7">
        <v>48</v>
      </c>
      <c r="U1672" s="7">
        <v>606</v>
      </c>
      <c r="V1672" s="7">
        <v>169</v>
      </c>
      <c r="W1672" s="7">
        <v>1264</v>
      </c>
      <c r="X1672" s="7">
        <v>503</v>
      </c>
      <c r="Y1672" s="7">
        <v>0</v>
      </c>
      <c r="Z1672" s="20">
        <f>SUM(U1672:Y1672)</f>
        <v>2542</v>
      </c>
      <c r="AA1672" s="7">
        <v>412</v>
      </c>
      <c r="AB1672" s="7">
        <v>2130</v>
      </c>
      <c r="AC1672" s="7">
        <v>3</v>
      </c>
      <c r="AD1672" s="7">
        <v>3</v>
      </c>
      <c r="AE1672" s="7">
        <v>5</v>
      </c>
      <c r="AF1672" s="7">
        <v>6</v>
      </c>
      <c r="AG1672" s="7">
        <v>2</v>
      </c>
      <c r="AH1672" s="7">
        <v>0</v>
      </c>
      <c r="AI1672" s="7">
        <v>0</v>
      </c>
      <c r="AJ1672" s="7">
        <v>0</v>
      </c>
      <c r="AK1672" s="7">
        <v>0</v>
      </c>
      <c r="AL1672" s="7">
        <v>0</v>
      </c>
      <c r="AM1672" s="7">
        <v>0</v>
      </c>
      <c r="AN1672" s="7">
        <v>0</v>
      </c>
      <c r="AO1672" s="8">
        <v>43998</v>
      </c>
      <c r="AQ1672">
        <f>IF($AI1672=1,H1672,0)</f>
        <v>0</v>
      </c>
      <c r="AR1672">
        <f>IF($AI1672=1,I1672,0)</f>
        <v>0</v>
      </c>
      <c r="AS1672">
        <f>IF($AI1672=1,K1672,0)</f>
        <v>0</v>
      </c>
      <c r="AT1672">
        <f>IF($AI1672=1,J1672,0)</f>
        <v>0</v>
      </c>
      <c r="AU1672">
        <f>IF($AI1672=1,L1672,0)</f>
        <v>0</v>
      </c>
      <c r="AW1672">
        <f>IF($AL1672=1,U1672,0)</f>
        <v>0</v>
      </c>
      <c r="AX1672">
        <f>IF($AL1672=1,V1672,0)</f>
        <v>0</v>
      </c>
      <c r="AY1672">
        <f>IF($AL1672=1,W1672,0)</f>
        <v>0</v>
      </c>
      <c r="AZ1672">
        <f>IF($AL1672=1,X1672,0)</f>
        <v>0</v>
      </c>
      <c r="BA1672">
        <f>IF($AL1672=1,Y1672,0)</f>
        <v>0</v>
      </c>
      <c r="BC1672">
        <f>IF($AM1672=1,N1672,0)</f>
        <v>0</v>
      </c>
      <c r="BD1672">
        <f>IF($AM1672=1,O1672,0)</f>
        <v>0</v>
      </c>
      <c r="BE1672">
        <f>IF($AM1672=1,P1672,0)</f>
        <v>0</v>
      </c>
      <c r="BF1672">
        <f>IF($AM1672=1,Q1672,0)</f>
        <v>0</v>
      </c>
    </row>
    <row r="1673" spans="1:58" x14ac:dyDescent="0.3">
      <c r="A1673" s="7">
        <v>3156</v>
      </c>
      <c r="B1673" s="6">
        <v>165487</v>
      </c>
      <c r="C1673" s="6" t="str">
        <f>VLOOKUP(B1673,incomegroup,3,TRUE)</f>
        <v>Middle Income</v>
      </c>
      <c r="D1673" s="7">
        <v>0</v>
      </c>
      <c r="E1673" s="7">
        <v>0</v>
      </c>
      <c r="F1673" s="7">
        <f>SUM(D1673:E1673)</f>
        <v>0</v>
      </c>
      <c r="G1673" s="7">
        <v>63</v>
      </c>
      <c r="H1673" s="7">
        <v>0</v>
      </c>
      <c r="I1673" s="7">
        <v>0</v>
      </c>
      <c r="J1673" s="7">
        <v>1</v>
      </c>
      <c r="K1673" s="7">
        <v>0</v>
      </c>
      <c r="L1673" s="7">
        <v>0</v>
      </c>
      <c r="M1673" s="7" t="str" cm="1">
        <f t="array" ref="M1673">_xlfn.IFS(H1673=1,H$1,I1673=1,I$1,J1673=1,J$1,K1673=1,K$1,L1673=1,L$1)</f>
        <v>Together</v>
      </c>
      <c r="N1673" s="7">
        <v>0</v>
      </c>
      <c r="O1673" s="7">
        <v>0</v>
      </c>
      <c r="P1673" s="7">
        <v>1</v>
      </c>
      <c r="Q1673" s="7">
        <v>0</v>
      </c>
      <c r="R1673" s="7" t="str" cm="1">
        <f t="array" ref="R1673">_xlfn.IFS(N1673=1,N$1,O1673=1,O$1,P1673=1,P$1,Q1673=1,Q$1)</f>
        <v>Master</v>
      </c>
      <c r="S1673" t="s">
        <v>68</v>
      </c>
      <c r="T1673" s="7">
        <v>48</v>
      </c>
      <c r="U1673" s="7">
        <v>606</v>
      </c>
      <c r="V1673" s="7">
        <v>169</v>
      </c>
      <c r="W1673" s="7">
        <v>1264</v>
      </c>
      <c r="X1673" s="7">
        <v>503</v>
      </c>
      <c r="Y1673" s="7">
        <v>0</v>
      </c>
      <c r="Z1673" s="20">
        <f>SUM(U1673:Y1673)</f>
        <v>2542</v>
      </c>
      <c r="AA1673" s="7">
        <v>412</v>
      </c>
      <c r="AB1673" s="7">
        <v>2130</v>
      </c>
      <c r="AC1673" s="7">
        <v>3</v>
      </c>
      <c r="AD1673" s="7">
        <v>3</v>
      </c>
      <c r="AE1673" s="7">
        <v>5</v>
      </c>
      <c r="AF1673" s="7">
        <v>6</v>
      </c>
      <c r="AG1673" s="7">
        <v>2</v>
      </c>
      <c r="AH1673" s="7">
        <v>0</v>
      </c>
      <c r="AI1673" s="7">
        <v>0</v>
      </c>
      <c r="AJ1673" s="7">
        <v>0</v>
      </c>
      <c r="AK1673" s="7">
        <v>0</v>
      </c>
      <c r="AL1673" s="7">
        <v>0</v>
      </c>
      <c r="AM1673" s="7">
        <v>0</v>
      </c>
      <c r="AN1673" s="7">
        <v>0</v>
      </c>
      <c r="AO1673" s="8">
        <v>43998</v>
      </c>
      <c r="AQ1673">
        <f>IF($AI1673=1,H1673,0)</f>
        <v>0</v>
      </c>
      <c r="AR1673">
        <f>IF($AI1673=1,I1673,0)</f>
        <v>0</v>
      </c>
      <c r="AS1673">
        <f>IF($AI1673=1,K1673,0)</f>
        <v>0</v>
      </c>
      <c r="AT1673">
        <f>IF($AI1673=1,J1673,0)</f>
        <v>0</v>
      </c>
      <c r="AU1673">
        <f>IF($AI1673=1,L1673,0)</f>
        <v>0</v>
      </c>
      <c r="AW1673">
        <f>IF($AL1673=1,U1673,0)</f>
        <v>0</v>
      </c>
      <c r="AX1673">
        <f>IF($AL1673=1,V1673,0)</f>
        <v>0</v>
      </c>
      <c r="AY1673">
        <f>IF($AL1673=1,W1673,0)</f>
        <v>0</v>
      </c>
      <c r="AZ1673">
        <f>IF($AL1673=1,X1673,0)</f>
        <v>0</v>
      </c>
      <c r="BA1673">
        <f>IF($AL1673=1,Y1673,0)</f>
        <v>0</v>
      </c>
      <c r="BC1673">
        <f>IF($AM1673=1,N1673,0)</f>
        <v>0</v>
      </c>
      <c r="BD1673">
        <f>IF($AM1673=1,O1673,0)</f>
        <v>0</v>
      </c>
      <c r="BE1673">
        <f>IF($AM1673=1,P1673,0)</f>
        <v>0</v>
      </c>
      <c r="BF1673">
        <f>IF($AM1673=1,Q1673,0)</f>
        <v>0</v>
      </c>
    </row>
    <row r="1674" spans="1:58" x14ac:dyDescent="0.3">
      <c r="A1674" s="7">
        <v>2638</v>
      </c>
      <c r="B1674" s="6">
        <v>143602</v>
      </c>
      <c r="C1674" s="6" t="str">
        <f>VLOOKUP(B1674,incomegroup,3,TRUE)</f>
        <v>Lower income</v>
      </c>
      <c r="D1674" s="7">
        <v>1</v>
      </c>
      <c r="E1674" s="7">
        <v>1</v>
      </c>
      <c r="F1674" s="7">
        <f>SUM(D1674:E1674)</f>
        <v>2</v>
      </c>
      <c r="G1674" s="7">
        <v>54</v>
      </c>
      <c r="H1674" s="7">
        <v>0</v>
      </c>
      <c r="I1674" s="7">
        <v>0</v>
      </c>
      <c r="J1674" s="7">
        <v>0</v>
      </c>
      <c r="K1674" s="7">
        <v>1</v>
      </c>
      <c r="L1674" s="7">
        <v>0</v>
      </c>
      <c r="M1674" s="7" t="str" cm="1">
        <f t="array" ref="M1674">_xlfn.IFS(H1674=1,H$1,I1674=1,I$1,J1674=1,J$1,K1674=1,K$1,L1674=1,L$1)</f>
        <v>Single</v>
      </c>
      <c r="N1674" s="7">
        <v>0</v>
      </c>
      <c r="O1674" s="7">
        <v>1</v>
      </c>
      <c r="P1674" s="7">
        <v>0</v>
      </c>
      <c r="Q1674" s="7">
        <v>0</v>
      </c>
      <c r="R1674" s="7" t="str" cm="1">
        <f t="array" ref="R1674">_xlfn.IFS(N1674=1,N$1,O1674=1,O$1,P1674=1,P$1,Q1674=1,Q$1)</f>
        <v>Graduate</v>
      </c>
      <c r="S1674" t="s">
        <v>73</v>
      </c>
      <c r="T1674" s="7">
        <v>45</v>
      </c>
      <c r="U1674" s="7">
        <v>63</v>
      </c>
      <c r="V1674" s="7">
        <v>16</v>
      </c>
      <c r="W1674" s="7">
        <v>40</v>
      </c>
      <c r="X1674" s="7">
        <v>33</v>
      </c>
      <c r="Y1674" s="7">
        <v>10</v>
      </c>
      <c r="Z1674" s="20">
        <f>SUM(U1674:Y1674)</f>
        <v>162</v>
      </c>
      <c r="AA1674" s="7">
        <v>63</v>
      </c>
      <c r="AB1674" s="7">
        <v>99</v>
      </c>
      <c r="AC1674" s="7">
        <v>3</v>
      </c>
      <c r="AD1674" s="7">
        <v>3</v>
      </c>
      <c r="AE1674" s="7">
        <v>1</v>
      </c>
      <c r="AF1674" s="7">
        <v>2</v>
      </c>
      <c r="AG1674" s="7">
        <v>6</v>
      </c>
      <c r="AH1674" s="7">
        <v>0</v>
      </c>
      <c r="AI1674" s="7">
        <v>0</v>
      </c>
      <c r="AJ1674" s="7">
        <v>0</v>
      </c>
      <c r="AK1674" s="7">
        <v>0</v>
      </c>
      <c r="AL1674" s="7">
        <v>0</v>
      </c>
      <c r="AM1674" s="7">
        <v>0</v>
      </c>
      <c r="AN1674" s="7">
        <v>0</v>
      </c>
      <c r="AO1674" s="8">
        <v>43998</v>
      </c>
      <c r="AQ1674">
        <f>IF($AI1674=1,H1674,0)</f>
        <v>0</v>
      </c>
      <c r="AR1674">
        <f>IF($AI1674=1,I1674,0)</f>
        <v>0</v>
      </c>
      <c r="AS1674">
        <f>IF($AI1674=1,K1674,0)</f>
        <v>0</v>
      </c>
      <c r="AT1674">
        <f>IF($AI1674=1,J1674,0)</f>
        <v>0</v>
      </c>
      <c r="AU1674">
        <f>IF($AI1674=1,L1674,0)</f>
        <v>0</v>
      </c>
      <c r="AW1674">
        <f>IF($AL1674=1,U1674,0)</f>
        <v>0</v>
      </c>
      <c r="AX1674">
        <f>IF($AL1674=1,V1674,0)</f>
        <v>0</v>
      </c>
      <c r="AY1674">
        <f>IF($AL1674=1,W1674,0)</f>
        <v>0</v>
      </c>
      <c r="AZ1674">
        <f>IF($AL1674=1,X1674,0)</f>
        <v>0</v>
      </c>
      <c r="BA1674">
        <f>IF($AL1674=1,Y1674,0)</f>
        <v>0</v>
      </c>
      <c r="BC1674">
        <f>IF($AM1674=1,N1674,0)</f>
        <v>0</v>
      </c>
      <c r="BD1674">
        <f>IF($AM1674=1,O1674,0)</f>
        <v>0</v>
      </c>
      <c r="BE1674">
        <f>IF($AM1674=1,P1674,0)</f>
        <v>0</v>
      </c>
      <c r="BF1674">
        <f>IF($AM1674=1,Q1674,0)</f>
        <v>0</v>
      </c>
    </row>
    <row r="1675" spans="1:58" x14ac:dyDescent="0.3">
      <c r="A1675" s="7">
        <v>2779</v>
      </c>
      <c r="B1675" s="6">
        <v>144689</v>
      </c>
      <c r="C1675" s="6" t="str">
        <f>VLOOKUP(B1675,incomegroup,3,TRUE)</f>
        <v>Lower income</v>
      </c>
      <c r="D1675" s="7">
        <v>1</v>
      </c>
      <c r="E1675" s="7">
        <v>1</v>
      </c>
      <c r="F1675" s="7">
        <f>SUM(D1675:E1675)</f>
        <v>2</v>
      </c>
      <c r="G1675" s="7">
        <v>69</v>
      </c>
      <c r="H1675" s="7">
        <v>0</v>
      </c>
      <c r="I1675" s="7">
        <v>1</v>
      </c>
      <c r="J1675" s="7">
        <v>0</v>
      </c>
      <c r="K1675" s="7">
        <v>0</v>
      </c>
      <c r="L1675" s="7">
        <v>0</v>
      </c>
      <c r="M1675" s="7" t="str" cm="1">
        <f t="array" ref="M1675">_xlfn.IFS(H1675=1,H$1,I1675=1,I$1,J1675=1,J$1,K1675=1,K$1,L1675=1,L$1)</f>
        <v>Married</v>
      </c>
      <c r="N1675" s="7">
        <v>0</v>
      </c>
      <c r="O1675" s="7">
        <v>1</v>
      </c>
      <c r="P1675" s="7">
        <v>0</v>
      </c>
      <c r="Q1675" s="7">
        <v>0</v>
      </c>
      <c r="R1675" s="7" t="str" cm="1">
        <f t="array" ref="R1675">_xlfn.IFS(N1675=1,N$1,O1675=1,O$1,P1675=1,P$1,Q1675=1,Q$1)</f>
        <v>Graduate</v>
      </c>
      <c r="S1675" t="s">
        <v>70</v>
      </c>
      <c r="T1675" s="7">
        <v>82</v>
      </c>
      <c r="U1675" s="7">
        <v>58</v>
      </c>
      <c r="V1675" s="7">
        <v>0</v>
      </c>
      <c r="W1675" s="7">
        <v>16</v>
      </c>
      <c r="X1675" s="7">
        <v>0</v>
      </c>
      <c r="Y1675" s="7">
        <v>0</v>
      </c>
      <c r="Z1675" s="20">
        <f>SUM(U1675:Y1675)</f>
        <v>74</v>
      </c>
      <c r="AA1675" s="7">
        <v>36</v>
      </c>
      <c r="AB1675" s="7">
        <v>39</v>
      </c>
      <c r="AC1675" s="7">
        <v>2</v>
      </c>
      <c r="AD1675" s="7">
        <v>1</v>
      </c>
      <c r="AE1675" s="7">
        <v>1</v>
      </c>
      <c r="AF1675" s="7">
        <v>2</v>
      </c>
      <c r="AG1675" s="7">
        <v>7</v>
      </c>
      <c r="AH1675" s="7">
        <v>1</v>
      </c>
      <c r="AI1675" s="7">
        <v>0</v>
      </c>
      <c r="AJ1675" s="7">
        <v>0</v>
      </c>
      <c r="AK1675" s="7">
        <v>0</v>
      </c>
      <c r="AL1675" s="7">
        <v>0</v>
      </c>
      <c r="AM1675" s="7">
        <v>0</v>
      </c>
      <c r="AN1675" s="7">
        <v>0</v>
      </c>
      <c r="AO1675" s="8">
        <v>43998</v>
      </c>
      <c r="AQ1675">
        <f>IF($AI1675=1,H1675,0)</f>
        <v>0</v>
      </c>
      <c r="AR1675">
        <f>IF($AI1675=1,I1675,0)</f>
        <v>0</v>
      </c>
      <c r="AS1675">
        <f>IF($AI1675=1,K1675,0)</f>
        <v>0</v>
      </c>
      <c r="AT1675">
        <f>IF($AI1675=1,J1675,0)</f>
        <v>0</v>
      </c>
      <c r="AU1675">
        <f>IF($AI1675=1,L1675,0)</f>
        <v>0</v>
      </c>
      <c r="AW1675">
        <f>IF($AL1675=1,U1675,0)</f>
        <v>0</v>
      </c>
      <c r="AX1675">
        <f>IF($AL1675=1,V1675,0)</f>
        <v>0</v>
      </c>
      <c r="AY1675">
        <f>IF($AL1675=1,W1675,0)</f>
        <v>0</v>
      </c>
      <c r="AZ1675">
        <f>IF($AL1675=1,X1675,0)</f>
        <v>0</v>
      </c>
      <c r="BA1675">
        <f>IF($AL1675=1,Y1675,0)</f>
        <v>0</v>
      </c>
      <c r="BC1675">
        <f>IF($AM1675=1,N1675,0)</f>
        <v>0</v>
      </c>
      <c r="BD1675">
        <f>IF($AM1675=1,O1675,0)</f>
        <v>0</v>
      </c>
      <c r="BE1675">
        <f>IF($AM1675=1,P1675,0)</f>
        <v>0</v>
      </c>
      <c r="BF1675">
        <f>IF($AM1675=1,Q1675,0)</f>
        <v>0</v>
      </c>
    </row>
    <row r="1676" spans="1:58" x14ac:dyDescent="0.3">
      <c r="A1676" s="7">
        <v>1992</v>
      </c>
      <c r="B1676" s="6">
        <v>149187</v>
      </c>
      <c r="C1676" s="6" t="str">
        <f>VLOOKUP(B1676,incomegroup,3,TRUE)</f>
        <v>Lower income</v>
      </c>
      <c r="D1676" s="7">
        <v>0</v>
      </c>
      <c r="E1676" s="7">
        <v>1</v>
      </c>
      <c r="F1676" s="7">
        <f>SUM(D1676:E1676)</f>
        <v>1</v>
      </c>
      <c r="G1676" s="7">
        <v>44</v>
      </c>
      <c r="H1676" s="7">
        <v>0</v>
      </c>
      <c r="I1676" s="7">
        <v>0</v>
      </c>
      <c r="J1676" s="7">
        <v>1</v>
      </c>
      <c r="K1676" s="7">
        <v>0</v>
      </c>
      <c r="L1676" s="7">
        <v>0</v>
      </c>
      <c r="M1676" s="7" t="str" cm="1">
        <f t="array" ref="M1676">_xlfn.IFS(H1676=1,H$1,I1676=1,I$1,J1676=1,J$1,K1676=1,K$1,L1676=1,L$1)</f>
        <v>Together</v>
      </c>
      <c r="N1676" s="7">
        <v>0</v>
      </c>
      <c r="O1676" s="7">
        <v>0</v>
      </c>
      <c r="P1676" s="7">
        <v>0</v>
      </c>
      <c r="Q1676" s="7">
        <v>1</v>
      </c>
      <c r="R1676" s="7" t="str" cm="1">
        <f t="array" ref="R1676">_xlfn.IFS(N1676=1,N$1,O1676=1,O$1,P1676=1,P$1,Q1676=1,Q$1)</f>
        <v>PhD</v>
      </c>
      <c r="S1676" t="s">
        <v>68</v>
      </c>
      <c r="T1676" s="7">
        <v>63</v>
      </c>
      <c r="U1676" s="7">
        <v>246</v>
      </c>
      <c r="V1676" s="7">
        <v>3</v>
      </c>
      <c r="W1676" s="7">
        <v>94</v>
      </c>
      <c r="X1676" s="7">
        <v>6</v>
      </c>
      <c r="Y1676" s="7">
        <v>3</v>
      </c>
      <c r="Z1676" s="20">
        <f>SUM(U1676:Y1676)</f>
        <v>352</v>
      </c>
      <c r="AA1676" s="7">
        <v>0</v>
      </c>
      <c r="AB1676" s="7">
        <v>352</v>
      </c>
      <c r="AC1676" s="7">
        <v>1</v>
      </c>
      <c r="AD1676" s="7">
        <v>1</v>
      </c>
      <c r="AE1676" s="7">
        <v>1</v>
      </c>
      <c r="AF1676" s="7">
        <v>5</v>
      </c>
      <c r="AG1676" s="7">
        <v>2</v>
      </c>
      <c r="AH1676" s="7">
        <v>0</v>
      </c>
      <c r="AI1676" s="7">
        <v>0</v>
      </c>
      <c r="AJ1676" s="7">
        <v>0</v>
      </c>
      <c r="AK1676" s="7">
        <v>0</v>
      </c>
      <c r="AL1676" s="7">
        <v>0</v>
      </c>
      <c r="AM1676" s="7">
        <v>0</v>
      </c>
      <c r="AN1676" s="7">
        <v>0</v>
      </c>
      <c r="AO1676" s="8">
        <v>43999</v>
      </c>
      <c r="AQ1676">
        <f>IF($AI1676=1,H1676,0)</f>
        <v>0</v>
      </c>
      <c r="AR1676">
        <f>IF($AI1676=1,I1676,0)</f>
        <v>0</v>
      </c>
      <c r="AS1676">
        <f>IF($AI1676=1,K1676,0)</f>
        <v>0</v>
      </c>
      <c r="AT1676">
        <f>IF($AI1676=1,J1676,0)</f>
        <v>0</v>
      </c>
      <c r="AU1676">
        <f>IF($AI1676=1,L1676,0)</f>
        <v>0</v>
      </c>
      <c r="AW1676">
        <f>IF($AL1676=1,U1676,0)</f>
        <v>0</v>
      </c>
      <c r="AX1676">
        <f>IF($AL1676=1,V1676,0)</f>
        <v>0</v>
      </c>
      <c r="AY1676">
        <f>IF($AL1676=1,W1676,0)</f>
        <v>0</v>
      </c>
      <c r="AZ1676">
        <f>IF($AL1676=1,X1676,0)</f>
        <v>0</v>
      </c>
      <c r="BA1676">
        <f>IF($AL1676=1,Y1676,0)</f>
        <v>0</v>
      </c>
      <c r="BC1676">
        <f>IF($AM1676=1,N1676,0)</f>
        <v>0</v>
      </c>
      <c r="BD1676">
        <f>IF($AM1676=1,O1676,0)</f>
        <v>0</v>
      </c>
      <c r="BE1676">
        <f>IF($AM1676=1,P1676,0)</f>
        <v>0</v>
      </c>
      <c r="BF1676">
        <f>IF($AM1676=1,Q1676,0)</f>
        <v>0</v>
      </c>
    </row>
    <row r="1677" spans="1:58" x14ac:dyDescent="0.3">
      <c r="A1677" s="7">
        <v>2294</v>
      </c>
      <c r="B1677" s="6">
        <v>159060</v>
      </c>
      <c r="C1677" s="6" t="str">
        <f>VLOOKUP(B1677,incomegroup,3,TRUE)</f>
        <v>Middle Income</v>
      </c>
      <c r="D1677" s="7">
        <v>1</v>
      </c>
      <c r="E1677" s="7">
        <v>0</v>
      </c>
      <c r="F1677" s="7">
        <f>SUM(D1677:E1677)</f>
        <v>1</v>
      </c>
      <c r="G1677" s="7">
        <v>31</v>
      </c>
      <c r="H1677" s="7">
        <v>0</v>
      </c>
      <c r="I1677" s="7">
        <v>1</v>
      </c>
      <c r="J1677" s="7">
        <v>0</v>
      </c>
      <c r="K1677" s="7">
        <v>0</v>
      </c>
      <c r="L1677" s="7">
        <v>0</v>
      </c>
      <c r="M1677" s="7" t="str" cm="1">
        <f t="array" ref="M1677">_xlfn.IFS(H1677=1,H$1,I1677=1,I$1,J1677=1,J$1,K1677=1,K$1,L1677=1,L$1)</f>
        <v>Married</v>
      </c>
      <c r="N1677" s="7">
        <v>0</v>
      </c>
      <c r="O1677" s="7">
        <v>0</v>
      </c>
      <c r="P1677" s="7">
        <v>0</v>
      </c>
      <c r="Q1677" s="7">
        <v>0</v>
      </c>
      <c r="R1677" s="7" t="e" cm="1">
        <f t="array" ref="R1677">_xlfn.IFS(N1677=1,N$1,O1677=1,O$1,P1677=1,P$1,Q1677=1,Q$1)</f>
        <v>#N/A</v>
      </c>
      <c r="S1677" t="s">
        <v>69</v>
      </c>
      <c r="T1677" s="7">
        <v>77</v>
      </c>
      <c r="U1677" s="7">
        <v>94</v>
      </c>
      <c r="V1677" s="7">
        <v>108</v>
      </c>
      <c r="W1677" s="7">
        <v>299</v>
      </c>
      <c r="X1677" s="7">
        <v>97</v>
      </c>
      <c r="Y1677" s="7">
        <v>108</v>
      </c>
      <c r="Z1677" s="20">
        <f>SUM(U1677:Y1677)</f>
        <v>706</v>
      </c>
      <c r="AA1677" s="7">
        <v>32</v>
      </c>
      <c r="AB1677" s="7">
        <v>673</v>
      </c>
      <c r="AC1677" s="7">
        <v>3</v>
      </c>
      <c r="AD1677" s="7">
        <v>3</v>
      </c>
      <c r="AE1677" s="7">
        <v>1</v>
      </c>
      <c r="AF1677" s="7">
        <v>7</v>
      </c>
      <c r="AG1677" s="7">
        <v>4</v>
      </c>
      <c r="AH1677" s="7">
        <v>0</v>
      </c>
      <c r="AI1677" s="7">
        <v>0</v>
      </c>
      <c r="AJ1677" s="7">
        <v>0</v>
      </c>
      <c r="AK1677" s="7">
        <v>0</v>
      </c>
      <c r="AL1677" s="7">
        <v>0</v>
      </c>
      <c r="AM1677" s="7">
        <v>0</v>
      </c>
      <c r="AN1677" s="7">
        <v>0</v>
      </c>
      <c r="AO1677" s="8">
        <v>43999</v>
      </c>
      <c r="AQ1677">
        <f>IF($AI1677=1,H1677,0)</f>
        <v>0</v>
      </c>
      <c r="AR1677">
        <f>IF($AI1677=1,I1677,0)</f>
        <v>0</v>
      </c>
      <c r="AS1677">
        <f>IF($AI1677=1,K1677,0)</f>
        <v>0</v>
      </c>
      <c r="AT1677">
        <f>IF($AI1677=1,J1677,0)</f>
        <v>0</v>
      </c>
      <c r="AU1677">
        <f>IF($AI1677=1,L1677,0)</f>
        <v>0</v>
      </c>
      <c r="AW1677">
        <f>IF($AL1677=1,U1677,0)</f>
        <v>0</v>
      </c>
      <c r="AX1677">
        <f>IF($AL1677=1,V1677,0)</f>
        <v>0</v>
      </c>
      <c r="AY1677">
        <f>IF($AL1677=1,W1677,0)</f>
        <v>0</v>
      </c>
      <c r="AZ1677">
        <f>IF($AL1677=1,X1677,0)</f>
        <v>0</v>
      </c>
      <c r="BA1677">
        <f>IF($AL1677=1,Y1677,0)</f>
        <v>0</v>
      </c>
      <c r="BC1677">
        <f>IF($AM1677=1,N1677,0)</f>
        <v>0</v>
      </c>
      <c r="BD1677">
        <f>IF($AM1677=1,O1677,0)</f>
        <v>0</v>
      </c>
      <c r="BE1677">
        <f>IF($AM1677=1,P1677,0)</f>
        <v>0</v>
      </c>
      <c r="BF1677">
        <f>IF($AM1677=1,Q1677,0)</f>
        <v>0</v>
      </c>
    </row>
    <row r="1678" spans="1:58" x14ac:dyDescent="0.3">
      <c r="A1678" s="7">
        <v>1832</v>
      </c>
      <c r="B1678" s="6">
        <v>165324</v>
      </c>
      <c r="C1678" s="6" t="str">
        <f>VLOOKUP(B1678,incomegroup,3,TRUE)</f>
        <v>Middle Income</v>
      </c>
      <c r="D1678" s="7">
        <v>0</v>
      </c>
      <c r="E1678" s="7">
        <v>1</v>
      </c>
      <c r="F1678" s="7">
        <f>SUM(D1678:E1678)</f>
        <v>1</v>
      </c>
      <c r="G1678" s="7">
        <v>66</v>
      </c>
      <c r="H1678" s="7">
        <v>0</v>
      </c>
      <c r="I1678" s="7">
        <v>1</v>
      </c>
      <c r="J1678" s="7">
        <v>0</v>
      </c>
      <c r="K1678" s="7">
        <v>0</v>
      </c>
      <c r="L1678" s="7">
        <v>0</v>
      </c>
      <c r="M1678" s="7" t="str" cm="1">
        <f t="array" ref="M1678">_xlfn.IFS(H1678=1,H$1,I1678=1,I$1,J1678=1,J$1,K1678=1,K$1,L1678=1,L$1)</f>
        <v>Married</v>
      </c>
      <c r="N1678" s="7">
        <v>0</v>
      </c>
      <c r="O1678" s="7">
        <v>0</v>
      </c>
      <c r="P1678" s="7">
        <v>0</v>
      </c>
      <c r="Q1678" s="7">
        <v>1</v>
      </c>
      <c r="R1678" s="7" t="str" cm="1">
        <f t="array" ref="R1678">_xlfn.IFS(N1678=1,N$1,O1678=1,O$1,P1678=1,P$1,Q1678=1,Q$1)</f>
        <v>PhD</v>
      </c>
      <c r="S1678" t="s">
        <v>69</v>
      </c>
      <c r="T1678" s="7">
        <v>0</v>
      </c>
      <c r="U1678" s="7">
        <v>972</v>
      </c>
      <c r="V1678" s="7">
        <v>0</v>
      </c>
      <c r="W1678" s="7">
        <v>258</v>
      </c>
      <c r="X1678" s="7">
        <v>53</v>
      </c>
      <c r="Y1678" s="7">
        <v>81</v>
      </c>
      <c r="Z1678" s="20">
        <f>SUM(U1678:Y1678)</f>
        <v>1364</v>
      </c>
      <c r="AA1678" s="7">
        <v>13</v>
      </c>
      <c r="AB1678" s="7">
        <v>1351</v>
      </c>
      <c r="AC1678" s="7">
        <v>3</v>
      </c>
      <c r="AD1678" s="7">
        <v>6</v>
      </c>
      <c r="AE1678" s="7">
        <v>2</v>
      </c>
      <c r="AF1678" s="7">
        <v>9</v>
      </c>
      <c r="AG1678" s="7">
        <v>4</v>
      </c>
      <c r="AH1678" s="7">
        <v>0</v>
      </c>
      <c r="AI1678" s="7">
        <v>0</v>
      </c>
      <c r="AJ1678" s="7">
        <v>0</v>
      </c>
      <c r="AK1678" s="7">
        <v>0</v>
      </c>
      <c r="AL1678" s="7">
        <v>0</v>
      </c>
      <c r="AM1678" s="7">
        <v>0</v>
      </c>
      <c r="AN1678" s="7">
        <v>0</v>
      </c>
      <c r="AO1678" s="8">
        <v>43999</v>
      </c>
      <c r="AQ1678">
        <f>IF($AI1678=1,H1678,0)</f>
        <v>0</v>
      </c>
      <c r="AR1678">
        <f>IF($AI1678=1,I1678,0)</f>
        <v>0</v>
      </c>
      <c r="AS1678">
        <f>IF($AI1678=1,K1678,0)</f>
        <v>0</v>
      </c>
      <c r="AT1678">
        <f>IF($AI1678=1,J1678,0)</f>
        <v>0</v>
      </c>
      <c r="AU1678">
        <f>IF($AI1678=1,L1678,0)</f>
        <v>0</v>
      </c>
      <c r="AW1678">
        <f>IF($AL1678=1,U1678,0)</f>
        <v>0</v>
      </c>
      <c r="AX1678">
        <f>IF($AL1678=1,V1678,0)</f>
        <v>0</v>
      </c>
      <c r="AY1678">
        <f>IF($AL1678=1,W1678,0)</f>
        <v>0</v>
      </c>
      <c r="AZ1678">
        <f>IF($AL1678=1,X1678,0)</f>
        <v>0</v>
      </c>
      <c r="BA1678">
        <f>IF($AL1678=1,Y1678,0)</f>
        <v>0</v>
      </c>
      <c r="BC1678">
        <f>IF($AM1678=1,N1678,0)</f>
        <v>0</v>
      </c>
      <c r="BD1678">
        <f>IF($AM1678=1,O1678,0)</f>
        <v>0</v>
      </c>
      <c r="BE1678">
        <f>IF($AM1678=1,P1678,0)</f>
        <v>0</v>
      </c>
      <c r="BF1678">
        <f>IF($AM1678=1,Q1678,0)</f>
        <v>0</v>
      </c>
    </row>
    <row r="1679" spans="1:58" x14ac:dyDescent="0.3">
      <c r="A1679" s="7">
        <v>1023</v>
      </c>
      <c r="B1679" s="6">
        <v>165324</v>
      </c>
      <c r="C1679" s="6" t="str">
        <f>VLOOKUP(B1679,incomegroup,3,TRUE)</f>
        <v>Middle Income</v>
      </c>
      <c r="D1679" s="7">
        <v>0</v>
      </c>
      <c r="E1679" s="7">
        <v>1</v>
      </c>
      <c r="F1679" s="7">
        <f>SUM(D1679:E1679)</f>
        <v>1</v>
      </c>
      <c r="G1679" s="7">
        <v>66</v>
      </c>
      <c r="H1679" s="7">
        <v>0</v>
      </c>
      <c r="I1679" s="7">
        <v>1</v>
      </c>
      <c r="J1679" s="7">
        <v>0</v>
      </c>
      <c r="K1679" s="7">
        <v>0</v>
      </c>
      <c r="L1679" s="7">
        <v>0</v>
      </c>
      <c r="M1679" s="7" t="str" cm="1">
        <f t="array" ref="M1679">_xlfn.IFS(H1679=1,H$1,I1679=1,I$1,J1679=1,J$1,K1679=1,K$1,L1679=1,L$1)</f>
        <v>Married</v>
      </c>
      <c r="N1679" s="7">
        <v>0</v>
      </c>
      <c r="O1679" s="7">
        <v>0</v>
      </c>
      <c r="P1679" s="7">
        <v>0</v>
      </c>
      <c r="Q1679" s="7">
        <v>1</v>
      </c>
      <c r="R1679" s="7" t="str" cm="1">
        <f t="array" ref="R1679">_xlfn.IFS(N1679=1,N$1,O1679=1,O$1,P1679=1,P$1,Q1679=1,Q$1)</f>
        <v>PhD</v>
      </c>
      <c r="S1679" t="s">
        <v>72</v>
      </c>
      <c r="T1679" s="7">
        <v>0</v>
      </c>
      <c r="U1679" s="7">
        <v>972</v>
      </c>
      <c r="V1679" s="7">
        <v>0</v>
      </c>
      <c r="W1679" s="7">
        <v>258</v>
      </c>
      <c r="X1679" s="7">
        <v>53</v>
      </c>
      <c r="Y1679" s="7">
        <v>81</v>
      </c>
      <c r="Z1679" s="20">
        <f>SUM(U1679:Y1679)</f>
        <v>1364</v>
      </c>
      <c r="AA1679" s="7">
        <v>13</v>
      </c>
      <c r="AB1679" s="7">
        <v>1351</v>
      </c>
      <c r="AC1679" s="7">
        <v>3</v>
      </c>
      <c r="AD1679" s="7">
        <v>6</v>
      </c>
      <c r="AE1679" s="7">
        <v>2</v>
      </c>
      <c r="AF1679" s="7">
        <v>9</v>
      </c>
      <c r="AG1679" s="7">
        <v>4</v>
      </c>
      <c r="AH1679" s="7">
        <v>0</v>
      </c>
      <c r="AI1679" s="7">
        <v>0</v>
      </c>
      <c r="AJ1679" s="7">
        <v>0</v>
      </c>
      <c r="AK1679" s="7">
        <v>0</v>
      </c>
      <c r="AL1679" s="7">
        <v>0</v>
      </c>
      <c r="AM1679" s="7">
        <v>0</v>
      </c>
      <c r="AN1679" s="7">
        <v>0</v>
      </c>
      <c r="AO1679" s="8">
        <v>43999</v>
      </c>
      <c r="AQ1679">
        <f>IF($AI1679=1,H1679,0)</f>
        <v>0</v>
      </c>
      <c r="AR1679">
        <f>IF($AI1679=1,I1679,0)</f>
        <v>0</v>
      </c>
      <c r="AS1679">
        <f>IF($AI1679=1,K1679,0)</f>
        <v>0</v>
      </c>
      <c r="AT1679">
        <f>IF($AI1679=1,J1679,0)</f>
        <v>0</v>
      </c>
      <c r="AU1679">
        <f>IF($AI1679=1,L1679,0)</f>
        <v>0</v>
      </c>
      <c r="AW1679">
        <f>IF($AL1679=1,U1679,0)</f>
        <v>0</v>
      </c>
      <c r="AX1679">
        <f>IF($AL1679=1,V1679,0)</f>
        <v>0</v>
      </c>
      <c r="AY1679">
        <f>IF($AL1679=1,W1679,0)</f>
        <v>0</v>
      </c>
      <c r="AZ1679">
        <f>IF($AL1679=1,X1679,0)</f>
        <v>0</v>
      </c>
      <c r="BA1679">
        <f>IF($AL1679=1,Y1679,0)</f>
        <v>0</v>
      </c>
      <c r="BC1679">
        <f>IF($AM1679=1,N1679,0)</f>
        <v>0</v>
      </c>
      <c r="BD1679">
        <f>IF($AM1679=1,O1679,0)</f>
        <v>0</v>
      </c>
      <c r="BE1679">
        <f>IF($AM1679=1,P1679,0)</f>
        <v>0</v>
      </c>
      <c r="BF1679">
        <f>IF($AM1679=1,Q1679,0)</f>
        <v>0</v>
      </c>
    </row>
    <row r="1680" spans="1:58" x14ac:dyDescent="0.3">
      <c r="A1680" s="7">
        <v>2823</v>
      </c>
      <c r="B1680" s="6">
        <v>157705</v>
      </c>
      <c r="C1680" s="6" t="str">
        <f>VLOOKUP(B1680,incomegroup,3,TRUE)</f>
        <v>Middle Income</v>
      </c>
      <c r="D1680" s="7">
        <v>0</v>
      </c>
      <c r="E1680" s="7">
        <v>1</v>
      </c>
      <c r="F1680" s="7">
        <f>SUM(D1680:E1680)</f>
        <v>1</v>
      </c>
      <c r="G1680" s="7">
        <v>54</v>
      </c>
      <c r="H1680" s="7">
        <v>0</v>
      </c>
      <c r="I1680" s="7">
        <v>1</v>
      </c>
      <c r="J1680" s="7">
        <v>0</v>
      </c>
      <c r="K1680" s="7">
        <v>0</v>
      </c>
      <c r="L1680" s="7">
        <v>0</v>
      </c>
      <c r="M1680" s="7" t="str" cm="1">
        <f t="array" ref="M1680">_xlfn.IFS(H1680=1,H$1,I1680=1,I$1,J1680=1,J$1,K1680=1,K$1,L1680=1,L$1)</f>
        <v>Married</v>
      </c>
      <c r="N1680" s="7">
        <v>0</v>
      </c>
      <c r="O1680" s="7">
        <v>0</v>
      </c>
      <c r="P1680" s="7">
        <v>0</v>
      </c>
      <c r="Q1680" s="7">
        <v>1</v>
      </c>
      <c r="R1680" s="7" t="str" cm="1">
        <f t="array" ref="R1680">_xlfn.IFS(N1680=1,N$1,O1680=1,O$1,P1680=1,P$1,Q1680=1,Q$1)</f>
        <v>PhD</v>
      </c>
      <c r="S1680" t="s">
        <v>72</v>
      </c>
      <c r="T1680" s="7">
        <v>14</v>
      </c>
      <c r="U1680" s="7">
        <v>1047</v>
      </c>
      <c r="V1680" s="7">
        <v>0</v>
      </c>
      <c r="W1680" s="7">
        <v>145</v>
      </c>
      <c r="X1680" s="7">
        <v>16</v>
      </c>
      <c r="Y1680" s="7">
        <v>11</v>
      </c>
      <c r="Z1680" s="20">
        <f>SUM(U1680:Y1680)</f>
        <v>1219</v>
      </c>
      <c r="AA1680" s="7">
        <v>109</v>
      </c>
      <c r="AB1680" s="7">
        <v>1110</v>
      </c>
      <c r="AC1680" s="7">
        <v>3</v>
      </c>
      <c r="AD1680" s="7">
        <v>8</v>
      </c>
      <c r="AE1680" s="7">
        <v>1</v>
      </c>
      <c r="AF1680" s="7">
        <v>6</v>
      </c>
      <c r="AG1680" s="7">
        <v>6</v>
      </c>
      <c r="AH1680" s="7">
        <v>0</v>
      </c>
      <c r="AI1680" s="7">
        <v>0</v>
      </c>
      <c r="AJ1680" s="7">
        <v>0</v>
      </c>
      <c r="AK1680" s="7">
        <v>0</v>
      </c>
      <c r="AL1680" s="7">
        <v>0</v>
      </c>
      <c r="AM1680" s="7">
        <v>0</v>
      </c>
      <c r="AN1680" s="7">
        <v>0</v>
      </c>
      <c r="AO1680" s="8">
        <v>43999</v>
      </c>
      <c r="AQ1680">
        <f>IF($AI1680=1,H1680,0)</f>
        <v>0</v>
      </c>
      <c r="AR1680">
        <f>IF($AI1680=1,I1680,0)</f>
        <v>0</v>
      </c>
      <c r="AS1680">
        <f>IF($AI1680=1,K1680,0)</f>
        <v>0</v>
      </c>
      <c r="AT1680">
        <f>IF($AI1680=1,J1680,0)</f>
        <v>0</v>
      </c>
      <c r="AU1680">
        <f>IF($AI1680=1,L1680,0)</f>
        <v>0</v>
      </c>
      <c r="AW1680">
        <f>IF($AL1680=1,U1680,0)</f>
        <v>0</v>
      </c>
      <c r="AX1680">
        <f>IF($AL1680=1,V1680,0)</f>
        <v>0</v>
      </c>
      <c r="AY1680">
        <f>IF($AL1680=1,W1680,0)</f>
        <v>0</v>
      </c>
      <c r="AZ1680">
        <f>IF($AL1680=1,X1680,0)</f>
        <v>0</v>
      </c>
      <c r="BA1680">
        <f>IF($AL1680=1,Y1680,0)</f>
        <v>0</v>
      </c>
      <c r="BC1680">
        <f>IF($AM1680=1,N1680,0)</f>
        <v>0</v>
      </c>
      <c r="BD1680">
        <f>IF($AM1680=1,O1680,0)</f>
        <v>0</v>
      </c>
      <c r="BE1680">
        <f>IF($AM1680=1,P1680,0)</f>
        <v>0</v>
      </c>
      <c r="BF1680">
        <f>IF($AM1680=1,Q1680,0)</f>
        <v>0</v>
      </c>
    </row>
    <row r="1681" spans="1:58" x14ac:dyDescent="0.3">
      <c r="A1681" s="7">
        <v>2154</v>
      </c>
      <c r="B1681" s="6">
        <v>166726</v>
      </c>
      <c r="C1681" s="6" t="str">
        <f>VLOOKUP(B1681,incomegroup,3,TRUE)</f>
        <v>Middle Income</v>
      </c>
      <c r="D1681" s="7">
        <v>1</v>
      </c>
      <c r="E1681" s="7">
        <v>1</v>
      </c>
      <c r="F1681" s="7">
        <f>SUM(D1681:E1681)</f>
        <v>2</v>
      </c>
      <c r="G1681" s="7">
        <v>63</v>
      </c>
      <c r="H1681" s="7">
        <v>0</v>
      </c>
      <c r="I1681" s="7">
        <v>1</v>
      </c>
      <c r="J1681" s="7">
        <v>0</v>
      </c>
      <c r="K1681" s="7">
        <v>0</v>
      </c>
      <c r="L1681" s="7">
        <v>0</v>
      </c>
      <c r="M1681" s="7" t="str" cm="1">
        <f t="array" ref="M1681">_xlfn.IFS(H1681=1,H$1,I1681=1,I$1,J1681=1,J$1,K1681=1,K$1,L1681=1,L$1)</f>
        <v>Married</v>
      </c>
      <c r="N1681" s="7">
        <v>0</v>
      </c>
      <c r="O1681" s="7">
        <v>0</v>
      </c>
      <c r="P1681" s="7">
        <v>1</v>
      </c>
      <c r="Q1681" s="7">
        <v>0</v>
      </c>
      <c r="R1681" s="7" t="str" cm="1">
        <f t="array" ref="R1681">_xlfn.IFS(N1681=1,N$1,O1681=1,O$1,P1681=1,P$1,Q1681=1,Q$1)</f>
        <v>Master</v>
      </c>
      <c r="S1681" t="s">
        <v>68</v>
      </c>
      <c r="T1681" s="7">
        <v>61</v>
      </c>
      <c r="U1681" s="7">
        <v>872</v>
      </c>
      <c r="V1681" s="7">
        <v>17</v>
      </c>
      <c r="W1681" s="7">
        <v>87</v>
      </c>
      <c r="X1681" s="7">
        <v>0</v>
      </c>
      <c r="Y1681" s="7">
        <v>0</v>
      </c>
      <c r="Z1681" s="20">
        <f>SUM(U1681:Y1681)</f>
        <v>976</v>
      </c>
      <c r="AA1681" s="7">
        <v>117</v>
      </c>
      <c r="AB1681" s="7">
        <v>860</v>
      </c>
      <c r="AC1681" s="7">
        <v>3</v>
      </c>
      <c r="AD1681" s="7">
        <v>8</v>
      </c>
      <c r="AE1681" s="7">
        <v>2</v>
      </c>
      <c r="AF1681" s="7">
        <v>4</v>
      </c>
      <c r="AG1681" s="7">
        <v>7</v>
      </c>
      <c r="AH1681" s="7">
        <v>0</v>
      </c>
      <c r="AI1681" s="7">
        <v>1</v>
      </c>
      <c r="AJ1681" s="7">
        <v>0</v>
      </c>
      <c r="AK1681" s="7">
        <v>0</v>
      </c>
      <c r="AL1681" s="7">
        <v>0</v>
      </c>
      <c r="AM1681" s="7">
        <v>0</v>
      </c>
      <c r="AN1681" s="7">
        <v>0</v>
      </c>
      <c r="AO1681" s="8">
        <v>44000</v>
      </c>
      <c r="AQ1681">
        <f>IF($AI1681=1,H1681,0)</f>
        <v>0</v>
      </c>
      <c r="AR1681">
        <f>IF($AI1681=1,I1681,0)</f>
        <v>1</v>
      </c>
      <c r="AS1681">
        <f>IF($AI1681=1,K1681,0)</f>
        <v>0</v>
      </c>
      <c r="AT1681">
        <f>IF($AI1681=1,J1681,0)</f>
        <v>0</v>
      </c>
      <c r="AU1681">
        <f>IF($AI1681=1,L1681,0)</f>
        <v>0</v>
      </c>
      <c r="AW1681">
        <f>IF($AL1681=1,U1681,0)</f>
        <v>0</v>
      </c>
      <c r="AX1681">
        <f>IF($AL1681=1,V1681,0)</f>
        <v>0</v>
      </c>
      <c r="AY1681">
        <f>IF($AL1681=1,W1681,0)</f>
        <v>0</v>
      </c>
      <c r="AZ1681">
        <f>IF($AL1681=1,X1681,0)</f>
        <v>0</v>
      </c>
      <c r="BA1681">
        <f>IF($AL1681=1,Y1681,0)</f>
        <v>0</v>
      </c>
      <c r="BC1681">
        <f>IF($AM1681=1,N1681,0)</f>
        <v>0</v>
      </c>
      <c r="BD1681">
        <f>IF($AM1681=1,O1681,0)</f>
        <v>0</v>
      </c>
      <c r="BE1681">
        <f>IF($AM1681=1,P1681,0)</f>
        <v>0</v>
      </c>
      <c r="BF1681">
        <f>IF($AM1681=1,Q1681,0)</f>
        <v>0</v>
      </c>
    </row>
    <row r="1682" spans="1:58" x14ac:dyDescent="0.3">
      <c r="A1682" s="7">
        <v>1826</v>
      </c>
      <c r="B1682" s="6">
        <v>181205</v>
      </c>
      <c r="C1682" s="6" t="str">
        <f>VLOOKUP(B1682,incomegroup,3,TRUE)</f>
        <v>Middle Income</v>
      </c>
      <c r="D1682" s="7">
        <v>0</v>
      </c>
      <c r="E1682" s="7">
        <v>0</v>
      </c>
      <c r="F1682" s="7">
        <f>SUM(D1682:E1682)</f>
        <v>0</v>
      </c>
      <c r="G1682" s="7">
        <v>50</v>
      </c>
      <c r="H1682" s="7">
        <v>0</v>
      </c>
      <c r="I1682" s="7">
        <v>0</v>
      </c>
      <c r="J1682" s="7">
        <v>1</v>
      </c>
      <c r="K1682" s="7">
        <v>0</v>
      </c>
      <c r="L1682" s="7">
        <v>0</v>
      </c>
      <c r="M1682" s="7" t="str" cm="1">
        <f t="array" ref="M1682">_xlfn.IFS(H1682=1,H$1,I1682=1,I$1,J1682=1,J$1,K1682=1,K$1,L1682=1,L$1)</f>
        <v>Together</v>
      </c>
      <c r="N1682" s="7">
        <v>0</v>
      </c>
      <c r="O1682" s="7">
        <v>1</v>
      </c>
      <c r="P1682" s="7">
        <v>0</v>
      </c>
      <c r="Q1682" s="7">
        <v>0</v>
      </c>
      <c r="R1682" s="7" t="str" cm="1">
        <f t="array" ref="R1682">_xlfn.IFS(N1682=1,N$1,O1682=1,O$1,P1682=1,P$1,Q1682=1,Q$1)</f>
        <v>Graduate</v>
      </c>
      <c r="S1682" t="s">
        <v>69</v>
      </c>
      <c r="T1682" s="7">
        <v>43</v>
      </c>
      <c r="U1682" s="7">
        <v>1616</v>
      </c>
      <c r="V1682" s="7">
        <v>165</v>
      </c>
      <c r="W1682" s="7">
        <v>2073</v>
      </c>
      <c r="X1682" s="7">
        <v>216</v>
      </c>
      <c r="Y1682" s="7">
        <v>123</v>
      </c>
      <c r="Z1682" s="20">
        <f>SUM(U1682:Y1682)</f>
        <v>4193</v>
      </c>
      <c r="AA1682" s="7">
        <v>290</v>
      </c>
      <c r="AB1682" s="7">
        <v>3903</v>
      </c>
      <c r="AC1682" s="7">
        <v>1</v>
      </c>
      <c r="AD1682" s="7">
        <v>5</v>
      </c>
      <c r="AE1682" s="7">
        <v>6</v>
      </c>
      <c r="AF1682" s="7">
        <v>7</v>
      </c>
      <c r="AG1682" s="7">
        <v>2</v>
      </c>
      <c r="AH1682" s="7">
        <v>1</v>
      </c>
      <c r="AI1682" s="7">
        <v>0</v>
      </c>
      <c r="AJ1682" s="7">
        <v>1</v>
      </c>
      <c r="AK1682" s="7">
        <v>0</v>
      </c>
      <c r="AL1682" s="7">
        <v>1</v>
      </c>
      <c r="AM1682" s="7">
        <v>0</v>
      </c>
      <c r="AN1682" s="7">
        <v>1</v>
      </c>
      <c r="AO1682" s="8">
        <v>44001</v>
      </c>
      <c r="AQ1682">
        <f>IF($AI1682=1,H1682,0)</f>
        <v>0</v>
      </c>
      <c r="AR1682">
        <f>IF($AI1682=1,I1682,0)</f>
        <v>0</v>
      </c>
      <c r="AS1682">
        <f>IF($AI1682=1,K1682,0)</f>
        <v>0</v>
      </c>
      <c r="AT1682">
        <f>IF($AI1682=1,J1682,0)</f>
        <v>0</v>
      </c>
      <c r="AU1682">
        <f>IF($AI1682=1,L1682,0)</f>
        <v>0</v>
      </c>
      <c r="AW1682">
        <f>IF($AL1682=1,U1682,0)</f>
        <v>1616</v>
      </c>
      <c r="AX1682">
        <f>IF($AL1682=1,V1682,0)</f>
        <v>165</v>
      </c>
      <c r="AY1682">
        <f>IF($AL1682=1,W1682,0)</f>
        <v>2073</v>
      </c>
      <c r="AZ1682">
        <f>IF($AL1682=1,X1682,0)</f>
        <v>216</v>
      </c>
      <c r="BA1682">
        <f>IF($AL1682=1,Y1682,0)</f>
        <v>123</v>
      </c>
      <c r="BC1682">
        <f>IF($AM1682=1,N1682,0)</f>
        <v>0</v>
      </c>
      <c r="BD1682">
        <f>IF($AM1682=1,O1682,0)</f>
        <v>0</v>
      </c>
      <c r="BE1682">
        <f>IF($AM1682=1,P1682,0)</f>
        <v>0</v>
      </c>
      <c r="BF1682">
        <f>IF($AM1682=1,Q1682,0)</f>
        <v>0</v>
      </c>
    </row>
    <row r="1683" spans="1:58" x14ac:dyDescent="0.3">
      <c r="A1683" s="7">
        <v>1873</v>
      </c>
      <c r="B1683" s="6">
        <v>176630</v>
      </c>
      <c r="C1683" s="6" t="str">
        <f>VLOOKUP(B1683,incomegroup,3,TRUE)</f>
        <v>Middle Income</v>
      </c>
      <c r="D1683" s="7">
        <v>0</v>
      </c>
      <c r="E1683" s="7">
        <v>0</v>
      </c>
      <c r="F1683" s="7">
        <f>SUM(D1683:E1683)</f>
        <v>0</v>
      </c>
      <c r="G1683" s="7">
        <v>37</v>
      </c>
      <c r="H1683" s="7">
        <v>0</v>
      </c>
      <c r="I1683" s="7">
        <v>1</v>
      </c>
      <c r="J1683" s="7">
        <v>0</v>
      </c>
      <c r="K1683" s="7">
        <v>0</v>
      </c>
      <c r="L1683" s="7">
        <v>0</v>
      </c>
      <c r="M1683" s="7" t="str" cm="1">
        <f t="array" ref="M1683">_xlfn.IFS(H1683=1,H$1,I1683=1,I$1,J1683=1,J$1,K1683=1,K$1,L1683=1,L$1)</f>
        <v>Married</v>
      </c>
      <c r="N1683" s="7">
        <v>0</v>
      </c>
      <c r="O1683" s="7">
        <v>1</v>
      </c>
      <c r="P1683" s="7">
        <v>0</v>
      </c>
      <c r="Q1683" s="7">
        <v>0</v>
      </c>
      <c r="R1683" s="7" t="str" cm="1">
        <f t="array" ref="R1683">_xlfn.IFS(N1683=1,N$1,O1683=1,O$1,P1683=1,P$1,Q1683=1,Q$1)</f>
        <v>Graduate</v>
      </c>
      <c r="S1683" t="s">
        <v>70</v>
      </c>
      <c r="T1683" s="7">
        <v>93</v>
      </c>
      <c r="U1683" s="7">
        <v>588</v>
      </c>
      <c r="V1683" s="7">
        <v>71</v>
      </c>
      <c r="W1683" s="7">
        <v>1028</v>
      </c>
      <c r="X1683" s="7">
        <v>92</v>
      </c>
      <c r="Y1683" s="7">
        <v>129</v>
      </c>
      <c r="Z1683" s="20">
        <f>SUM(U1683:Y1683)</f>
        <v>1908</v>
      </c>
      <c r="AA1683" s="7">
        <v>403</v>
      </c>
      <c r="AB1683" s="7">
        <v>1505</v>
      </c>
      <c r="AC1683" s="7">
        <v>1</v>
      </c>
      <c r="AD1683" s="7">
        <v>3</v>
      </c>
      <c r="AE1683" s="7">
        <v>10</v>
      </c>
      <c r="AF1683" s="7">
        <v>11</v>
      </c>
      <c r="AG1683" s="7">
        <v>1</v>
      </c>
      <c r="AH1683" s="7">
        <v>0</v>
      </c>
      <c r="AI1683" s="7">
        <v>0</v>
      </c>
      <c r="AJ1683" s="7">
        <v>0</v>
      </c>
      <c r="AK1683" s="7">
        <v>0</v>
      </c>
      <c r="AL1683" s="7">
        <v>0</v>
      </c>
      <c r="AM1683" s="7">
        <v>0</v>
      </c>
      <c r="AN1683" s="7">
        <v>0</v>
      </c>
      <c r="AO1683" s="8">
        <v>44002</v>
      </c>
      <c r="AQ1683">
        <f>IF($AI1683=1,H1683,0)</f>
        <v>0</v>
      </c>
      <c r="AR1683">
        <f>IF($AI1683=1,I1683,0)</f>
        <v>0</v>
      </c>
      <c r="AS1683">
        <f>IF($AI1683=1,K1683,0)</f>
        <v>0</v>
      </c>
      <c r="AT1683">
        <f>IF($AI1683=1,J1683,0)</f>
        <v>0</v>
      </c>
      <c r="AU1683">
        <f>IF($AI1683=1,L1683,0)</f>
        <v>0</v>
      </c>
      <c r="AW1683">
        <f>IF($AL1683=1,U1683,0)</f>
        <v>0</v>
      </c>
      <c r="AX1683">
        <f>IF($AL1683=1,V1683,0)</f>
        <v>0</v>
      </c>
      <c r="AY1683">
        <f>IF($AL1683=1,W1683,0)</f>
        <v>0</v>
      </c>
      <c r="AZ1683">
        <f>IF($AL1683=1,X1683,0)</f>
        <v>0</v>
      </c>
      <c r="BA1683">
        <f>IF($AL1683=1,Y1683,0)</f>
        <v>0</v>
      </c>
      <c r="BC1683">
        <f>IF($AM1683=1,N1683,0)</f>
        <v>0</v>
      </c>
      <c r="BD1683">
        <f>IF($AM1683=1,O1683,0)</f>
        <v>0</v>
      </c>
      <c r="BE1683">
        <f>IF($AM1683=1,P1683,0)</f>
        <v>0</v>
      </c>
      <c r="BF1683">
        <f>IF($AM1683=1,Q1683,0)</f>
        <v>0</v>
      </c>
    </row>
    <row r="1684" spans="1:58" x14ac:dyDescent="0.3">
      <c r="A1684" s="7">
        <v>2288</v>
      </c>
      <c r="B1684" s="6">
        <v>165169</v>
      </c>
      <c r="C1684" s="6" t="str">
        <f>VLOOKUP(B1684,incomegroup,3,TRUE)</f>
        <v>Middle Income</v>
      </c>
      <c r="D1684" s="7">
        <v>0</v>
      </c>
      <c r="E1684" s="7">
        <v>0</v>
      </c>
      <c r="F1684" s="7">
        <f>SUM(D1684:E1684)</f>
        <v>0</v>
      </c>
      <c r="G1684" s="7">
        <v>38</v>
      </c>
      <c r="H1684" s="7">
        <v>0</v>
      </c>
      <c r="I1684" s="7">
        <v>1</v>
      </c>
      <c r="J1684" s="7">
        <v>0</v>
      </c>
      <c r="K1684" s="7">
        <v>0</v>
      </c>
      <c r="L1684" s="7">
        <v>0</v>
      </c>
      <c r="M1684" s="7" t="str" cm="1">
        <f t="array" ref="M1684">_xlfn.IFS(H1684=1,H$1,I1684=1,I$1,J1684=1,J$1,K1684=1,K$1,L1684=1,L$1)</f>
        <v>Married</v>
      </c>
      <c r="N1684" s="7">
        <v>0</v>
      </c>
      <c r="O1684" s="7">
        <v>1</v>
      </c>
      <c r="P1684" s="7">
        <v>0</v>
      </c>
      <c r="Q1684" s="7">
        <v>0</v>
      </c>
      <c r="R1684" s="7" t="str" cm="1">
        <f t="array" ref="R1684">_xlfn.IFS(N1684=1,N$1,O1684=1,O$1,P1684=1,P$1,Q1684=1,Q$1)</f>
        <v>Graduate</v>
      </c>
      <c r="S1684" t="s">
        <v>69</v>
      </c>
      <c r="T1684" s="7">
        <v>23</v>
      </c>
      <c r="U1684" s="7">
        <v>2722</v>
      </c>
      <c r="V1684" s="7">
        <v>0</v>
      </c>
      <c r="W1684" s="7">
        <v>175</v>
      </c>
      <c r="X1684" s="7">
        <v>0</v>
      </c>
      <c r="Y1684" s="7">
        <v>0</v>
      </c>
      <c r="Z1684" s="20">
        <f>SUM(U1684:Y1684)</f>
        <v>2897</v>
      </c>
      <c r="AA1684" s="7">
        <v>117</v>
      </c>
      <c r="AB1684" s="7">
        <v>2780</v>
      </c>
      <c r="AC1684" s="7">
        <v>1</v>
      </c>
      <c r="AD1684" s="7">
        <v>10</v>
      </c>
      <c r="AE1684" s="7">
        <v>4</v>
      </c>
      <c r="AF1684" s="7">
        <v>13</v>
      </c>
      <c r="AG1684" s="7">
        <v>6</v>
      </c>
      <c r="AH1684" s="7">
        <v>1</v>
      </c>
      <c r="AI1684" s="7">
        <v>0</v>
      </c>
      <c r="AJ1684" s="7">
        <v>1</v>
      </c>
      <c r="AK1684" s="7">
        <v>1</v>
      </c>
      <c r="AL1684" s="7">
        <v>1</v>
      </c>
      <c r="AM1684" s="7">
        <v>0</v>
      </c>
      <c r="AN1684" s="7">
        <v>1</v>
      </c>
      <c r="AO1684" s="8">
        <v>44002</v>
      </c>
      <c r="AQ1684">
        <f>IF($AI1684=1,H1684,0)</f>
        <v>0</v>
      </c>
      <c r="AR1684">
        <f>IF($AI1684=1,I1684,0)</f>
        <v>0</v>
      </c>
      <c r="AS1684">
        <f>IF($AI1684=1,K1684,0)</f>
        <v>0</v>
      </c>
      <c r="AT1684">
        <f>IF($AI1684=1,J1684,0)</f>
        <v>0</v>
      </c>
      <c r="AU1684">
        <f>IF($AI1684=1,L1684,0)</f>
        <v>0</v>
      </c>
      <c r="AW1684">
        <f>IF($AL1684=1,U1684,0)</f>
        <v>2722</v>
      </c>
      <c r="AX1684">
        <f>IF($AL1684=1,V1684,0)</f>
        <v>0</v>
      </c>
      <c r="AY1684">
        <f>IF($AL1684=1,W1684,0)</f>
        <v>175</v>
      </c>
      <c r="AZ1684">
        <f>IF($AL1684=1,X1684,0)</f>
        <v>0</v>
      </c>
      <c r="BA1684">
        <f>IF($AL1684=1,Y1684,0)</f>
        <v>0</v>
      </c>
      <c r="BC1684">
        <f>IF($AM1684=1,N1684,0)</f>
        <v>0</v>
      </c>
      <c r="BD1684">
        <f>IF($AM1684=1,O1684,0)</f>
        <v>0</v>
      </c>
      <c r="BE1684">
        <f>IF($AM1684=1,P1684,0)</f>
        <v>0</v>
      </c>
      <c r="BF1684">
        <f>IF($AM1684=1,Q1684,0)</f>
        <v>0</v>
      </c>
    </row>
    <row r="1685" spans="1:58" x14ac:dyDescent="0.3">
      <c r="A1685" s="7">
        <v>1547</v>
      </c>
      <c r="B1685" s="6">
        <v>162466</v>
      </c>
      <c r="C1685" s="6" t="str">
        <f>VLOOKUP(B1685,incomegroup,3,TRUE)</f>
        <v>Middle Income</v>
      </c>
      <c r="D1685" s="7">
        <v>0</v>
      </c>
      <c r="E1685" s="7">
        <v>1</v>
      </c>
      <c r="F1685" s="7">
        <f>SUM(D1685:E1685)</f>
        <v>1</v>
      </c>
      <c r="G1685" s="7">
        <v>50</v>
      </c>
      <c r="H1685" s="7">
        <v>0</v>
      </c>
      <c r="I1685" s="7">
        <v>1</v>
      </c>
      <c r="J1685" s="7">
        <v>0</v>
      </c>
      <c r="K1685" s="7">
        <v>0</v>
      </c>
      <c r="L1685" s="7">
        <v>0</v>
      </c>
      <c r="M1685" s="7" t="str" cm="1">
        <f t="array" ref="M1685">_xlfn.IFS(H1685=1,H$1,I1685=1,I$1,J1685=1,J$1,K1685=1,K$1,L1685=1,L$1)</f>
        <v>Married</v>
      </c>
      <c r="N1685" s="7">
        <v>0</v>
      </c>
      <c r="O1685" s="7">
        <v>0</v>
      </c>
      <c r="P1685" s="7">
        <v>0</v>
      </c>
      <c r="Q1685" s="7">
        <v>0</v>
      </c>
      <c r="R1685" s="7" t="e" cm="1">
        <f t="array" ref="R1685">_xlfn.IFS(N1685=1,N$1,O1685=1,O$1,P1685=1,P$1,Q1685=1,Q$1)</f>
        <v>#N/A</v>
      </c>
      <c r="S1685" t="s">
        <v>71</v>
      </c>
      <c r="T1685" s="7">
        <v>13</v>
      </c>
      <c r="U1685" s="7">
        <v>336</v>
      </c>
      <c r="V1685" s="7">
        <v>336</v>
      </c>
      <c r="W1685" s="7">
        <v>674</v>
      </c>
      <c r="X1685" s="7">
        <v>437</v>
      </c>
      <c r="Y1685" s="7">
        <v>315</v>
      </c>
      <c r="Z1685" s="20">
        <f>SUM(U1685:Y1685)</f>
        <v>2098</v>
      </c>
      <c r="AA1685" s="7">
        <v>216</v>
      </c>
      <c r="AB1685" s="7">
        <v>1880</v>
      </c>
      <c r="AC1685" s="7">
        <v>5</v>
      </c>
      <c r="AD1685" s="7">
        <v>6</v>
      </c>
      <c r="AE1685" s="7">
        <v>3</v>
      </c>
      <c r="AF1685" s="7">
        <v>12</v>
      </c>
      <c r="AG1685" s="7">
        <v>4</v>
      </c>
      <c r="AH1685" s="7">
        <v>0</v>
      </c>
      <c r="AI1685" s="7">
        <v>0</v>
      </c>
      <c r="AJ1685" s="7">
        <v>0</v>
      </c>
      <c r="AK1685" s="7">
        <v>0</v>
      </c>
      <c r="AL1685" s="7">
        <v>0</v>
      </c>
      <c r="AM1685" s="7">
        <v>0</v>
      </c>
      <c r="AN1685" s="7">
        <v>0</v>
      </c>
      <c r="AO1685" s="8">
        <v>44003</v>
      </c>
      <c r="AQ1685">
        <f>IF($AI1685=1,H1685,0)</f>
        <v>0</v>
      </c>
      <c r="AR1685">
        <f>IF($AI1685=1,I1685,0)</f>
        <v>0</v>
      </c>
      <c r="AS1685">
        <f>IF($AI1685=1,K1685,0)</f>
        <v>0</v>
      </c>
      <c r="AT1685">
        <f>IF($AI1685=1,J1685,0)</f>
        <v>0</v>
      </c>
      <c r="AU1685">
        <f>IF($AI1685=1,L1685,0)</f>
        <v>0</v>
      </c>
      <c r="AW1685">
        <f>IF($AL1685=1,U1685,0)</f>
        <v>0</v>
      </c>
      <c r="AX1685">
        <f>IF($AL1685=1,V1685,0)</f>
        <v>0</v>
      </c>
      <c r="AY1685">
        <f>IF($AL1685=1,W1685,0)</f>
        <v>0</v>
      </c>
      <c r="AZ1685">
        <f>IF($AL1685=1,X1685,0)</f>
        <v>0</v>
      </c>
      <c r="BA1685">
        <f>IF($AL1685=1,Y1685,0)</f>
        <v>0</v>
      </c>
      <c r="BC1685">
        <f>IF($AM1685=1,N1685,0)</f>
        <v>0</v>
      </c>
      <c r="BD1685">
        <f>IF($AM1685=1,O1685,0)</f>
        <v>0</v>
      </c>
      <c r="BE1685">
        <f>IF($AM1685=1,P1685,0)</f>
        <v>0</v>
      </c>
      <c r="BF1685">
        <f>IF($AM1685=1,Q1685,0)</f>
        <v>0</v>
      </c>
    </row>
    <row r="1686" spans="1:58" x14ac:dyDescent="0.3">
      <c r="A1686" s="7">
        <v>1615</v>
      </c>
      <c r="B1686" s="6">
        <v>162466</v>
      </c>
      <c r="C1686" s="6" t="str">
        <f>VLOOKUP(B1686,incomegroup,3,TRUE)</f>
        <v>Middle Income</v>
      </c>
      <c r="D1686" s="7">
        <v>0</v>
      </c>
      <c r="E1686" s="7">
        <v>1</v>
      </c>
      <c r="F1686" s="7">
        <f>SUM(D1686:E1686)</f>
        <v>1</v>
      </c>
      <c r="G1686" s="7">
        <v>50</v>
      </c>
      <c r="H1686" s="7">
        <v>0</v>
      </c>
      <c r="I1686" s="7">
        <v>1</v>
      </c>
      <c r="J1686" s="7">
        <v>0</v>
      </c>
      <c r="K1686" s="7">
        <v>0</v>
      </c>
      <c r="L1686" s="7">
        <v>0</v>
      </c>
      <c r="M1686" s="7" t="str" cm="1">
        <f t="array" ref="M1686">_xlfn.IFS(H1686=1,H$1,I1686=1,I$1,J1686=1,J$1,K1686=1,K$1,L1686=1,L$1)</f>
        <v>Married</v>
      </c>
      <c r="N1686" s="7">
        <v>0</v>
      </c>
      <c r="O1686" s="7">
        <v>0</v>
      </c>
      <c r="P1686" s="7">
        <v>0</v>
      </c>
      <c r="Q1686" s="7">
        <v>0</v>
      </c>
      <c r="R1686" s="7" t="e" cm="1">
        <f t="array" ref="R1686">_xlfn.IFS(N1686=1,N$1,O1686=1,O$1,P1686=1,P$1,Q1686=1,Q$1)</f>
        <v>#N/A</v>
      </c>
      <c r="S1686" t="s">
        <v>70</v>
      </c>
      <c r="T1686" s="7">
        <v>13</v>
      </c>
      <c r="U1686" s="7">
        <v>336</v>
      </c>
      <c r="V1686" s="7">
        <v>336</v>
      </c>
      <c r="W1686" s="7">
        <v>674</v>
      </c>
      <c r="X1686" s="7">
        <v>437</v>
      </c>
      <c r="Y1686" s="7">
        <v>315</v>
      </c>
      <c r="Z1686" s="20">
        <f>SUM(U1686:Y1686)</f>
        <v>2098</v>
      </c>
      <c r="AA1686" s="7">
        <v>216</v>
      </c>
      <c r="AB1686" s="7">
        <v>1880</v>
      </c>
      <c r="AC1686" s="7">
        <v>5</v>
      </c>
      <c r="AD1686" s="7">
        <v>6</v>
      </c>
      <c r="AE1686" s="7">
        <v>3</v>
      </c>
      <c r="AF1686" s="7">
        <v>12</v>
      </c>
      <c r="AG1686" s="7">
        <v>4</v>
      </c>
      <c r="AH1686" s="7">
        <v>0</v>
      </c>
      <c r="AI1686" s="7">
        <v>0</v>
      </c>
      <c r="AJ1686" s="7">
        <v>0</v>
      </c>
      <c r="AK1686" s="7">
        <v>0</v>
      </c>
      <c r="AL1686" s="7">
        <v>0</v>
      </c>
      <c r="AM1686" s="7">
        <v>0</v>
      </c>
      <c r="AN1686" s="7">
        <v>0</v>
      </c>
      <c r="AO1686" s="8">
        <v>44003</v>
      </c>
      <c r="AQ1686">
        <f>IF($AI1686=1,H1686,0)</f>
        <v>0</v>
      </c>
      <c r="AR1686">
        <f>IF($AI1686=1,I1686,0)</f>
        <v>0</v>
      </c>
      <c r="AS1686">
        <f>IF($AI1686=1,K1686,0)</f>
        <v>0</v>
      </c>
      <c r="AT1686">
        <f>IF($AI1686=1,J1686,0)</f>
        <v>0</v>
      </c>
      <c r="AU1686">
        <f>IF($AI1686=1,L1686,0)</f>
        <v>0</v>
      </c>
      <c r="AW1686">
        <f>IF($AL1686=1,U1686,0)</f>
        <v>0</v>
      </c>
      <c r="AX1686">
        <f>IF($AL1686=1,V1686,0)</f>
        <v>0</v>
      </c>
      <c r="AY1686">
        <f>IF($AL1686=1,W1686,0)</f>
        <v>0</v>
      </c>
      <c r="AZ1686">
        <f>IF($AL1686=1,X1686,0)</f>
        <v>0</v>
      </c>
      <c r="BA1686">
        <f>IF($AL1686=1,Y1686,0)</f>
        <v>0</v>
      </c>
      <c r="BC1686">
        <f>IF($AM1686=1,N1686,0)</f>
        <v>0</v>
      </c>
      <c r="BD1686">
        <f>IF($AM1686=1,O1686,0)</f>
        <v>0</v>
      </c>
      <c r="BE1686">
        <f>IF($AM1686=1,P1686,0)</f>
        <v>0</v>
      </c>
      <c r="BF1686">
        <f>IF($AM1686=1,Q1686,0)</f>
        <v>0</v>
      </c>
    </row>
    <row r="1687" spans="1:58" x14ac:dyDescent="0.3">
      <c r="A1687" s="7">
        <v>1280</v>
      </c>
      <c r="B1687" s="6">
        <v>116626</v>
      </c>
      <c r="C1687" s="6" t="str">
        <f>VLOOKUP(B1687,incomegroup,3,TRUE)</f>
        <v>Lower income</v>
      </c>
      <c r="D1687" s="7">
        <v>2</v>
      </c>
      <c r="E1687" s="7">
        <v>0</v>
      </c>
      <c r="F1687" s="7">
        <f>SUM(D1687:E1687)</f>
        <v>2</v>
      </c>
      <c r="G1687" s="7">
        <v>49</v>
      </c>
      <c r="H1687" s="7">
        <v>0</v>
      </c>
      <c r="I1687" s="7">
        <v>0</v>
      </c>
      <c r="J1687" s="7">
        <v>1</v>
      </c>
      <c r="K1687" s="7">
        <v>0</v>
      </c>
      <c r="L1687" s="7">
        <v>0</v>
      </c>
      <c r="M1687" s="7" t="str" cm="1">
        <f t="array" ref="M1687">_xlfn.IFS(H1687=1,H$1,I1687=1,I$1,J1687=1,J$1,K1687=1,K$1,L1687=1,L$1)</f>
        <v>Together</v>
      </c>
      <c r="N1687" s="7">
        <v>0</v>
      </c>
      <c r="O1687" s="7">
        <v>1</v>
      </c>
      <c r="P1687" s="7">
        <v>0</v>
      </c>
      <c r="Q1687" s="7">
        <v>0</v>
      </c>
      <c r="R1687" s="7" t="str" cm="1">
        <f t="array" ref="R1687">_xlfn.IFS(N1687=1,N$1,O1687=1,O$1,P1687=1,P$1,Q1687=1,Q$1)</f>
        <v>Graduate</v>
      </c>
      <c r="S1687" t="s">
        <v>69</v>
      </c>
      <c r="T1687" s="7">
        <v>76</v>
      </c>
      <c r="U1687" s="7">
        <v>56</v>
      </c>
      <c r="V1687" s="7">
        <v>21</v>
      </c>
      <c r="W1687" s="7">
        <v>154</v>
      </c>
      <c r="X1687" s="7">
        <v>147</v>
      </c>
      <c r="Y1687" s="7">
        <v>7</v>
      </c>
      <c r="Z1687" s="20">
        <f>SUM(U1687:Y1687)</f>
        <v>385</v>
      </c>
      <c r="AA1687" s="7">
        <v>91</v>
      </c>
      <c r="AB1687" s="7">
        <v>295</v>
      </c>
      <c r="AC1687" s="7">
        <v>3</v>
      </c>
      <c r="AD1687" s="7">
        <v>3</v>
      </c>
      <c r="AE1687" s="7">
        <v>0</v>
      </c>
      <c r="AF1687" s="7">
        <v>3</v>
      </c>
      <c r="AG1687" s="7">
        <v>9</v>
      </c>
      <c r="AH1687" s="7">
        <v>0</v>
      </c>
      <c r="AI1687" s="7">
        <v>0</v>
      </c>
      <c r="AJ1687" s="7">
        <v>0</v>
      </c>
      <c r="AK1687" s="7">
        <v>0</v>
      </c>
      <c r="AL1687" s="7">
        <v>0</v>
      </c>
      <c r="AM1687" s="7">
        <v>0</v>
      </c>
      <c r="AN1687" s="7">
        <v>0</v>
      </c>
      <c r="AO1687" s="8">
        <v>44003</v>
      </c>
      <c r="AQ1687">
        <f>IF($AI1687=1,H1687,0)</f>
        <v>0</v>
      </c>
      <c r="AR1687">
        <f>IF($AI1687=1,I1687,0)</f>
        <v>0</v>
      </c>
      <c r="AS1687">
        <f>IF($AI1687=1,K1687,0)</f>
        <v>0</v>
      </c>
      <c r="AT1687">
        <f>IF($AI1687=1,J1687,0)</f>
        <v>0</v>
      </c>
      <c r="AU1687">
        <f>IF($AI1687=1,L1687,0)</f>
        <v>0</v>
      </c>
      <c r="AW1687">
        <f>IF($AL1687=1,U1687,0)</f>
        <v>0</v>
      </c>
      <c r="AX1687">
        <f>IF($AL1687=1,V1687,0)</f>
        <v>0</v>
      </c>
      <c r="AY1687">
        <f>IF($AL1687=1,W1687,0)</f>
        <v>0</v>
      </c>
      <c r="AZ1687">
        <f>IF($AL1687=1,X1687,0)</f>
        <v>0</v>
      </c>
      <c r="BA1687">
        <f>IF($AL1687=1,Y1687,0)</f>
        <v>0</v>
      </c>
      <c r="BC1687">
        <f>IF($AM1687=1,N1687,0)</f>
        <v>0</v>
      </c>
      <c r="BD1687">
        <f>IF($AM1687=1,O1687,0)</f>
        <v>0</v>
      </c>
      <c r="BE1687">
        <f>IF($AM1687=1,P1687,0)</f>
        <v>0</v>
      </c>
      <c r="BF1687">
        <f>IF($AM1687=1,Q1687,0)</f>
        <v>0</v>
      </c>
    </row>
    <row r="1688" spans="1:58" x14ac:dyDescent="0.3">
      <c r="A1688" s="7">
        <v>2362</v>
      </c>
      <c r="B1688" s="6">
        <v>192344</v>
      </c>
      <c r="C1688" s="6" t="str">
        <f>VLOOKUP(B1688,incomegroup,3,TRUE)</f>
        <v>Middle Income</v>
      </c>
      <c r="D1688" s="7">
        <v>0</v>
      </c>
      <c r="E1688" s="7">
        <v>0</v>
      </c>
      <c r="F1688" s="7">
        <f>SUM(D1688:E1688)</f>
        <v>0</v>
      </c>
      <c r="G1688" s="7">
        <v>72</v>
      </c>
      <c r="H1688" s="7">
        <v>0</v>
      </c>
      <c r="I1688" s="7">
        <v>1</v>
      </c>
      <c r="J1688" s="7">
        <v>0</v>
      </c>
      <c r="K1688" s="7">
        <v>0</v>
      </c>
      <c r="L1688" s="7">
        <v>0</v>
      </c>
      <c r="M1688" s="7" t="str" cm="1">
        <f t="array" ref="M1688">_xlfn.IFS(H1688=1,H$1,I1688=1,I$1,J1688=1,J$1,K1688=1,K$1,L1688=1,L$1)</f>
        <v>Married</v>
      </c>
      <c r="N1688" s="7">
        <v>0</v>
      </c>
      <c r="O1688" s="7">
        <v>1</v>
      </c>
      <c r="P1688" s="7">
        <v>0</v>
      </c>
      <c r="Q1688" s="7">
        <v>0</v>
      </c>
      <c r="R1688" s="7" t="str" cm="1">
        <f t="array" ref="R1688">_xlfn.IFS(N1688=1,N$1,O1688=1,O$1,P1688=1,P$1,Q1688=1,Q$1)</f>
        <v>Graduate</v>
      </c>
      <c r="S1688" t="s">
        <v>73</v>
      </c>
      <c r="T1688" s="7">
        <v>9</v>
      </c>
      <c r="U1688" s="7">
        <v>2066</v>
      </c>
      <c r="V1688" s="7">
        <v>50</v>
      </c>
      <c r="W1688" s="7">
        <v>1446</v>
      </c>
      <c r="X1688" s="7">
        <v>106</v>
      </c>
      <c r="Y1688" s="7">
        <v>40</v>
      </c>
      <c r="Z1688" s="20">
        <f>SUM(U1688:Y1688)</f>
        <v>3708</v>
      </c>
      <c r="AA1688" s="7">
        <v>248</v>
      </c>
      <c r="AB1688" s="7">
        <v>3460</v>
      </c>
      <c r="AC1688" s="7">
        <v>0</v>
      </c>
      <c r="AD1688" s="7">
        <v>5</v>
      </c>
      <c r="AE1688" s="7">
        <v>10</v>
      </c>
      <c r="AF1688" s="7">
        <v>5</v>
      </c>
      <c r="AG1688" s="7">
        <v>1</v>
      </c>
      <c r="AH1688" s="7">
        <v>1</v>
      </c>
      <c r="AI1688" s="7">
        <v>0</v>
      </c>
      <c r="AJ1688" s="7">
        <v>1</v>
      </c>
      <c r="AK1688" s="7">
        <v>0</v>
      </c>
      <c r="AL1688" s="7">
        <v>0</v>
      </c>
      <c r="AM1688" s="7">
        <v>0</v>
      </c>
      <c r="AN1688" s="7">
        <v>0</v>
      </c>
      <c r="AO1688" s="8">
        <v>44003</v>
      </c>
      <c r="AQ1688">
        <f>IF($AI1688=1,H1688,0)</f>
        <v>0</v>
      </c>
      <c r="AR1688">
        <f>IF($AI1688=1,I1688,0)</f>
        <v>0</v>
      </c>
      <c r="AS1688">
        <f>IF($AI1688=1,K1688,0)</f>
        <v>0</v>
      </c>
      <c r="AT1688">
        <f>IF($AI1688=1,J1688,0)</f>
        <v>0</v>
      </c>
      <c r="AU1688">
        <f>IF($AI1688=1,L1688,0)</f>
        <v>0</v>
      </c>
      <c r="AW1688">
        <f>IF($AL1688=1,U1688,0)</f>
        <v>0</v>
      </c>
      <c r="AX1688">
        <f>IF($AL1688=1,V1688,0)</f>
        <v>0</v>
      </c>
      <c r="AY1688">
        <f>IF($AL1688=1,W1688,0)</f>
        <v>0</v>
      </c>
      <c r="AZ1688">
        <f>IF($AL1688=1,X1688,0)</f>
        <v>0</v>
      </c>
      <c r="BA1688">
        <f>IF($AL1688=1,Y1688,0)</f>
        <v>0</v>
      </c>
      <c r="BC1688">
        <f>IF($AM1688=1,N1688,0)</f>
        <v>0</v>
      </c>
      <c r="BD1688">
        <f>IF($AM1688=1,O1688,0)</f>
        <v>0</v>
      </c>
      <c r="BE1688">
        <f>IF($AM1688=1,P1688,0)</f>
        <v>0</v>
      </c>
      <c r="BF1688">
        <f>IF($AM1688=1,Q1688,0)</f>
        <v>0</v>
      </c>
    </row>
    <row r="1689" spans="1:58" x14ac:dyDescent="0.3">
      <c r="A1689" s="7">
        <v>3140</v>
      </c>
      <c r="B1689" s="6">
        <v>160934</v>
      </c>
      <c r="C1689" s="6" t="str">
        <f>VLOOKUP(B1689,incomegroup,3,TRUE)</f>
        <v>Middle Income</v>
      </c>
      <c r="D1689" s="7">
        <v>0</v>
      </c>
      <c r="E1689" s="7">
        <v>1</v>
      </c>
      <c r="F1689" s="7">
        <f>SUM(D1689:E1689)</f>
        <v>1</v>
      </c>
      <c r="G1689" s="7">
        <v>45</v>
      </c>
      <c r="H1689" s="7">
        <v>0</v>
      </c>
      <c r="I1689" s="7">
        <v>0</v>
      </c>
      <c r="J1689" s="7">
        <v>1</v>
      </c>
      <c r="K1689" s="7">
        <v>0</v>
      </c>
      <c r="L1689" s="7">
        <v>0</v>
      </c>
      <c r="M1689" s="7" t="str" cm="1">
        <f t="array" ref="M1689">_xlfn.IFS(H1689=1,H$1,I1689=1,I$1,J1689=1,J$1,K1689=1,K$1,L1689=1,L$1)</f>
        <v>Together</v>
      </c>
      <c r="N1689" s="7">
        <v>0</v>
      </c>
      <c r="O1689" s="7">
        <v>1</v>
      </c>
      <c r="P1689" s="7">
        <v>0</v>
      </c>
      <c r="Q1689" s="7">
        <v>0</v>
      </c>
      <c r="R1689" s="7" t="str" cm="1">
        <f t="array" ref="R1689">_xlfn.IFS(N1689=1,N$1,O1689=1,O$1,P1689=1,P$1,Q1689=1,Q$1)</f>
        <v>Graduate</v>
      </c>
      <c r="S1689" t="s">
        <v>69</v>
      </c>
      <c r="T1689" s="7">
        <v>41</v>
      </c>
      <c r="U1689" s="7">
        <v>592</v>
      </c>
      <c r="V1689" s="7">
        <v>409</v>
      </c>
      <c r="W1689" s="7">
        <v>409</v>
      </c>
      <c r="X1689" s="7">
        <v>507</v>
      </c>
      <c r="Y1689" s="7">
        <v>246</v>
      </c>
      <c r="Z1689" s="20">
        <f>SUM(U1689:Y1689)</f>
        <v>2163</v>
      </c>
      <c r="AA1689" s="7">
        <v>143</v>
      </c>
      <c r="AB1689" s="7">
        <v>2020</v>
      </c>
      <c r="AC1689" s="7">
        <v>2</v>
      </c>
      <c r="AD1689" s="7">
        <v>6</v>
      </c>
      <c r="AE1689" s="7">
        <v>4</v>
      </c>
      <c r="AF1689" s="7">
        <v>11</v>
      </c>
      <c r="AG1689" s="7">
        <v>4</v>
      </c>
      <c r="AH1689" s="7">
        <v>0</v>
      </c>
      <c r="AI1689" s="7">
        <v>0</v>
      </c>
      <c r="AJ1689" s="7">
        <v>0</v>
      </c>
      <c r="AK1689" s="7">
        <v>0</v>
      </c>
      <c r="AL1689" s="7">
        <v>0</v>
      </c>
      <c r="AM1689" s="7">
        <v>0</v>
      </c>
      <c r="AN1689" s="7">
        <v>0</v>
      </c>
      <c r="AO1689" s="8">
        <v>44005</v>
      </c>
      <c r="AQ1689">
        <f>IF($AI1689=1,H1689,0)</f>
        <v>0</v>
      </c>
      <c r="AR1689">
        <f>IF($AI1689=1,I1689,0)</f>
        <v>0</v>
      </c>
      <c r="AS1689">
        <f>IF($AI1689=1,K1689,0)</f>
        <v>0</v>
      </c>
      <c r="AT1689">
        <f>IF($AI1689=1,J1689,0)</f>
        <v>0</v>
      </c>
      <c r="AU1689">
        <f>IF($AI1689=1,L1689,0)</f>
        <v>0</v>
      </c>
      <c r="AW1689">
        <f>IF($AL1689=1,U1689,0)</f>
        <v>0</v>
      </c>
      <c r="AX1689">
        <f>IF($AL1689=1,V1689,0)</f>
        <v>0</v>
      </c>
      <c r="AY1689">
        <f>IF($AL1689=1,W1689,0)</f>
        <v>0</v>
      </c>
      <c r="AZ1689">
        <f>IF($AL1689=1,X1689,0)</f>
        <v>0</v>
      </c>
      <c r="BA1689">
        <f>IF($AL1689=1,Y1689,0)</f>
        <v>0</v>
      </c>
      <c r="BC1689">
        <f>IF($AM1689=1,N1689,0)</f>
        <v>0</v>
      </c>
      <c r="BD1689">
        <f>IF($AM1689=1,O1689,0)</f>
        <v>0</v>
      </c>
      <c r="BE1689">
        <f>IF($AM1689=1,P1689,0)</f>
        <v>0</v>
      </c>
      <c r="BF1689">
        <f>IF($AM1689=1,Q1689,0)</f>
        <v>0</v>
      </c>
    </row>
    <row r="1690" spans="1:58" x14ac:dyDescent="0.3">
      <c r="A1690" s="7">
        <v>2656</v>
      </c>
      <c r="B1690" s="6">
        <v>138232</v>
      </c>
      <c r="C1690" s="6" t="str">
        <f>VLOOKUP(B1690,incomegroup,3,TRUE)</f>
        <v>Lower income</v>
      </c>
      <c r="D1690" s="7">
        <v>1</v>
      </c>
      <c r="E1690" s="7">
        <v>1</v>
      </c>
      <c r="F1690" s="7">
        <f>SUM(D1690:E1690)</f>
        <v>2</v>
      </c>
      <c r="G1690" s="7">
        <v>49</v>
      </c>
      <c r="H1690" s="7">
        <v>0</v>
      </c>
      <c r="I1690" s="7">
        <v>0</v>
      </c>
      <c r="J1690" s="7">
        <v>1</v>
      </c>
      <c r="K1690" s="7">
        <v>0</v>
      </c>
      <c r="L1690" s="7">
        <v>0</v>
      </c>
      <c r="M1690" s="7" t="str" cm="1">
        <f t="array" ref="M1690">_xlfn.IFS(H1690=1,H$1,I1690=1,I$1,J1690=1,J$1,K1690=1,K$1,L1690=1,L$1)</f>
        <v>Together</v>
      </c>
      <c r="N1690" s="7">
        <v>0</v>
      </c>
      <c r="O1690" s="7">
        <v>1</v>
      </c>
      <c r="P1690" s="7">
        <v>0</v>
      </c>
      <c r="Q1690" s="7">
        <v>0</v>
      </c>
      <c r="R1690" s="7" t="str" cm="1">
        <f t="array" ref="R1690">_xlfn.IFS(N1690=1,N$1,O1690=1,O$1,P1690=1,P$1,Q1690=1,Q$1)</f>
        <v>Graduate</v>
      </c>
      <c r="S1690" t="s">
        <v>73</v>
      </c>
      <c r="T1690" s="7">
        <v>84</v>
      </c>
      <c r="U1690" s="7">
        <v>155</v>
      </c>
      <c r="V1690" s="7">
        <v>18</v>
      </c>
      <c r="W1690" s="7">
        <v>101</v>
      </c>
      <c r="X1690" s="7">
        <v>25</v>
      </c>
      <c r="Y1690" s="7">
        <v>22</v>
      </c>
      <c r="Z1690" s="20">
        <f>SUM(U1690:Y1690)</f>
        <v>321</v>
      </c>
      <c r="AA1690" s="7">
        <v>119</v>
      </c>
      <c r="AB1690" s="7">
        <v>202</v>
      </c>
      <c r="AC1690" s="7">
        <v>4</v>
      </c>
      <c r="AD1690" s="7">
        <v>3</v>
      </c>
      <c r="AE1690" s="7">
        <v>1</v>
      </c>
      <c r="AF1690" s="7">
        <v>3</v>
      </c>
      <c r="AG1690" s="7">
        <v>5</v>
      </c>
      <c r="AH1690" s="7">
        <v>0</v>
      </c>
      <c r="AI1690" s="7">
        <v>0</v>
      </c>
      <c r="AJ1690" s="7">
        <v>0</v>
      </c>
      <c r="AK1690" s="7">
        <v>0</v>
      </c>
      <c r="AL1690" s="7">
        <v>0</v>
      </c>
      <c r="AM1690" s="7">
        <v>0</v>
      </c>
      <c r="AN1690" s="7">
        <v>0</v>
      </c>
      <c r="AO1690" s="8">
        <v>44005</v>
      </c>
      <c r="AQ1690">
        <f>IF($AI1690=1,H1690,0)</f>
        <v>0</v>
      </c>
      <c r="AR1690">
        <f>IF($AI1690=1,I1690,0)</f>
        <v>0</v>
      </c>
      <c r="AS1690">
        <f>IF($AI1690=1,K1690,0)</f>
        <v>0</v>
      </c>
      <c r="AT1690">
        <f>IF($AI1690=1,J1690,0)</f>
        <v>0</v>
      </c>
      <c r="AU1690">
        <f>IF($AI1690=1,L1690,0)</f>
        <v>0</v>
      </c>
      <c r="AW1690">
        <f>IF($AL1690=1,U1690,0)</f>
        <v>0</v>
      </c>
      <c r="AX1690">
        <f>IF($AL1690=1,V1690,0)</f>
        <v>0</v>
      </c>
      <c r="AY1690">
        <f>IF($AL1690=1,W1690,0)</f>
        <v>0</v>
      </c>
      <c r="AZ1690">
        <f>IF($AL1690=1,X1690,0)</f>
        <v>0</v>
      </c>
      <c r="BA1690">
        <f>IF($AL1690=1,Y1690,0)</f>
        <v>0</v>
      </c>
      <c r="BC1690">
        <f>IF($AM1690=1,N1690,0)</f>
        <v>0</v>
      </c>
      <c r="BD1690">
        <f>IF($AM1690=1,O1690,0)</f>
        <v>0</v>
      </c>
      <c r="BE1690">
        <f>IF($AM1690=1,P1690,0)</f>
        <v>0</v>
      </c>
      <c r="BF1690">
        <f>IF($AM1690=1,Q1690,0)</f>
        <v>0</v>
      </c>
    </row>
    <row r="1691" spans="1:58" x14ac:dyDescent="0.3">
      <c r="A1691" s="7">
        <v>2931</v>
      </c>
      <c r="B1691" s="6">
        <v>129478</v>
      </c>
      <c r="C1691" s="6" t="str">
        <f>VLOOKUP(B1691,incomegroup,3,TRUE)</f>
        <v>Lower income</v>
      </c>
      <c r="D1691" s="7">
        <v>1</v>
      </c>
      <c r="E1691" s="7">
        <v>0</v>
      </c>
      <c r="F1691" s="7">
        <f>SUM(D1691:E1691)</f>
        <v>1</v>
      </c>
      <c r="G1691" s="7">
        <v>44</v>
      </c>
      <c r="H1691" s="7">
        <v>0</v>
      </c>
      <c r="I1691" s="7">
        <v>0</v>
      </c>
      <c r="J1691" s="7">
        <v>1</v>
      </c>
      <c r="K1691" s="7">
        <v>0</v>
      </c>
      <c r="L1691" s="7">
        <v>0</v>
      </c>
      <c r="M1691" s="7" t="str" cm="1">
        <f t="array" ref="M1691">_xlfn.IFS(H1691=1,H$1,I1691=1,I$1,J1691=1,J$1,K1691=1,K$1,L1691=1,L$1)</f>
        <v>Together</v>
      </c>
      <c r="N1691" s="7">
        <v>0</v>
      </c>
      <c r="O1691" s="7">
        <v>1</v>
      </c>
      <c r="P1691" s="7">
        <v>0</v>
      </c>
      <c r="Q1691" s="7">
        <v>0</v>
      </c>
      <c r="R1691" s="7" t="str" cm="1">
        <f t="array" ref="R1691">_xlfn.IFS(N1691=1,N$1,O1691=1,O$1,P1691=1,P$1,Q1691=1,Q$1)</f>
        <v>Graduate</v>
      </c>
      <c r="S1691" t="s">
        <v>72</v>
      </c>
      <c r="T1691" s="7">
        <v>59</v>
      </c>
      <c r="U1691" s="7">
        <v>35</v>
      </c>
      <c r="V1691" s="7">
        <v>0</v>
      </c>
      <c r="W1691" s="7">
        <v>31</v>
      </c>
      <c r="X1691" s="7">
        <v>13</v>
      </c>
      <c r="Y1691" s="7">
        <v>4</v>
      </c>
      <c r="Z1691" s="20">
        <f>SUM(U1691:Y1691)</f>
        <v>83</v>
      </c>
      <c r="AA1691" s="7">
        <v>4</v>
      </c>
      <c r="AB1691" s="7">
        <v>79</v>
      </c>
      <c r="AC1691" s="7">
        <v>1</v>
      </c>
      <c r="AD1691" s="7">
        <v>1</v>
      </c>
      <c r="AE1691" s="7">
        <v>0</v>
      </c>
      <c r="AF1691" s="7">
        <v>3</v>
      </c>
      <c r="AG1691" s="7">
        <v>6</v>
      </c>
      <c r="AH1691" s="7">
        <v>0</v>
      </c>
      <c r="AI1691" s="7">
        <v>0</v>
      </c>
      <c r="AJ1691" s="7">
        <v>0</v>
      </c>
      <c r="AK1691" s="7">
        <v>0</v>
      </c>
      <c r="AL1691" s="7">
        <v>0</v>
      </c>
      <c r="AM1691" s="7">
        <v>0</v>
      </c>
      <c r="AN1691" s="7">
        <v>0</v>
      </c>
      <c r="AO1691" s="8">
        <v>44005</v>
      </c>
      <c r="AQ1691">
        <f>IF($AI1691=1,H1691,0)</f>
        <v>0</v>
      </c>
      <c r="AR1691">
        <f>IF($AI1691=1,I1691,0)</f>
        <v>0</v>
      </c>
      <c r="AS1691">
        <f>IF($AI1691=1,K1691,0)</f>
        <v>0</v>
      </c>
      <c r="AT1691">
        <f>IF($AI1691=1,J1691,0)</f>
        <v>0</v>
      </c>
      <c r="AU1691">
        <f>IF($AI1691=1,L1691,0)</f>
        <v>0</v>
      </c>
      <c r="AW1691">
        <f>IF($AL1691=1,U1691,0)</f>
        <v>0</v>
      </c>
      <c r="AX1691">
        <f>IF($AL1691=1,V1691,0)</f>
        <v>0</v>
      </c>
      <c r="AY1691">
        <f>IF($AL1691=1,W1691,0)</f>
        <v>0</v>
      </c>
      <c r="AZ1691">
        <f>IF($AL1691=1,X1691,0)</f>
        <v>0</v>
      </c>
      <c r="BA1691">
        <f>IF($AL1691=1,Y1691,0)</f>
        <v>0</v>
      </c>
      <c r="BC1691">
        <f>IF($AM1691=1,N1691,0)</f>
        <v>0</v>
      </c>
      <c r="BD1691">
        <f>IF($AM1691=1,O1691,0)</f>
        <v>0</v>
      </c>
      <c r="BE1691">
        <f>IF($AM1691=1,P1691,0)</f>
        <v>0</v>
      </c>
      <c r="BF1691">
        <f>IF($AM1691=1,Q1691,0)</f>
        <v>0</v>
      </c>
    </row>
    <row r="1692" spans="1:58" x14ac:dyDescent="0.3">
      <c r="A1692" s="7">
        <v>3112</v>
      </c>
      <c r="B1692" s="6">
        <v>165333</v>
      </c>
      <c r="C1692" s="6" t="str">
        <f>VLOOKUP(B1692,incomegroup,3,TRUE)</f>
        <v>Middle Income</v>
      </c>
      <c r="D1692" s="7">
        <v>0</v>
      </c>
      <c r="E1692" s="7">
        <v>1</v>
      </c>
      <c r="F1692" s="7">
        <f>SUM(D1692:E1692)</f>
        <v>1</v>
      </c>
      <c r="G1692" s="7">
        <v>47</v>
      </c>
      <c r="H1692" s="7">
        <v>0</v>
      </c>
      <c r="I1692" s="7">
        <v>0</v>
      </c>
      <c r="J1692" s="7">
        <v>0</v>
      </c>
      <c r="K1692" s="7">
        <v>1</v>
      </c>
      <c r="L1692" s="7">
        <v>0</v>
      </c>
      <c r="M1692" s="7" t="str" cm="1">
        <f t="array" ref="M1692">_xlfn.IFS(H1692=1,H$1,I1692=1,I$1,J1692=1,J$1,K1692=1,K$1,L1692=1,L$1)</f>
        <v>Single</v>
      </c>
      <c r="N1692" s="7">
        <v>0</v>
      </c>
      <c r="O1692" s="7">
        <v>1</v>
      </c>
      <c r="P1692" s="7">
        <v>0</v>
      </c>
      <c r="Q1692" s="7">
        <v>0</v>
      </c>
      <c r="R1692" s="7" t="str" cm="1">
        <f t="array" ref="R1692">_xlfn.IFS(N1692=1,N$1,O1692=1,O$1,P1692=1,P$1,Q1692=1,Q$1)</f>
        <v>Graduate</v>
      </c>
      <c r="S1692" t="s">
        <v>73</v>
      </c>
      <c r="T1692" s="7">
        <v>58</v>
      </c>
      <c r="U1692" s="7">
        <v>1655</v>
      </c>
      <c r="V1692" s="7">
        <v>18</v>
      </c>
      <c r="W1692" s="7">
        <v>233</v>
      </c>
      <c r="X1692" s="7">
        <v>0</v>
      </c>
      <c r="Y1692" s="7">
        <v>38</v>
      </c>
      <c r="Z1692" s="20">
        <f>SUM(U1692:Y1692)</f>
        <v>1944</v>
      </c>
      <c r="AA1692" s="7">
        <v>76</v>
      </c>
      <c r="AB1692" s="7">
        <v>1868</v>
      </c>
      <c r="AC1692" s="7">
        <v>7</v>
      </c>
      <c r="AD1692" s="7">
        <v>9</v>
      </c>
      <c r="AE1692" s="7">
        <v>4</v>
      </c>
      <c r="AF1692" s="7">
        <v>8</v>
      </c>
      <c r="AG1692" s="7">
        <v>6</v>
      </c>
      <c r="AH1692" s="7">
        <v>0</v>
      </c>
      <c r="AI1692" s="7">
        <v>1</v>
      </c>
      <c r="AJ1692" s="7">
        <v>1</v>
      </c>
      <c r="AK1692" s="7">
        <v>0</v>
      </c>
      <c r="AL1692" s="7">
        <v>0</v>
      </c>
      <c r="AM1692" s="7">
        <v>0</v>
      </c>
      <c r="AN1692" s="7">
        <v>0</v>
      </c>
      <c r="AO1692" s="8">
        <v>44005</v>
      </c>
      <c r="AQ1692">
        <f>IF($AI1692=1,H1692,0)</f>
        <v>0</v>
      </c>
      <c r="AR1692">
        <f>IF($AI1692=1,I1692,0)</f>
        <v>0</v>
      </c>
      <c r="AS1692">
        <f>IF($AI1692=1,K1692,0)</f>
        <v>1</v>
      </c>
      <c r="AT1692">
        <f>IF($AI1692=1,J1692,0)</f>
        <v>0</v>
      </c>
      <c r="AU1692">
        <f>IF($AI1692=1,L1692,0)</f>
        <v>0</v>
      </c>
      <c r="AW1692">
        <f>IF($AL1692=1,U1692,0)</f>
        <v>0</v>
      </c>
      <c r="AX1692">
        <f>IF($AL1692=1,V1692,0)</f>
        <v>0</v>
      </c>
      <c r="AY1692">
        <f>IF($AL1692=1,W1692,0)</f>
        <v>0</v>
      </c>
      <c r="AZ1692">
        <f>IF($AL1692=1,X1692,0)</f>
        <v>0</v>
      </c>
      <c r="BA1692">
        <f>IF($AL1692=1,Y1692,0)</f>
        <v>0</v>
      </c>
      <c r="BC1692">
        <f>IF($AM1692=1,N1692,0)</f>
        <v>0</v>
      </c>
      <c r="BD1692">
        <f>IF($AM1692=1,O1692,0)</f>
        <v>0</v>
      </c>
      <c r="BE1692">
        <f>IF($AM1692=1,P1692,0)</f>
        <v>0</v>
      </c>
      <c r="BF1692">
        <f>IF($AM1692=1,Q1692,0)</f>
        <v>0</v>
      </c>
    </row>
    <row r="1693" spans="1:58" x14ac:dyDescent="0.3">
      <c r="A1693" s="7">
        <v>1520</v>
      </c>
      <c r="B1693" s="6">
        <v>144931</v>
      </c>
      <c r="C1693" s="6" t="str">
        <f>VLOOKUP(B1693,incomegroup,3,TRUE)</f>
        <v>Lower income</v>
      </c>
      <c r="D1693" s="7">
        <v>0</v>
      </c>
      <c r="E1693" s="7">
        <v>1</v>
      </c>
      <c r="F1693" s="7">
        <f>SUM(D1693:E1693)</f>
        <v>1</v>
      </c>
      <c r="G1693" s="7">
        <v>53</v>
      </c>
      <c r="H1693" s="7">
        <v>0</v>
      </c>
      <c r="I1693" s="7">
        <v>0</v>
      </c>
      <c r="J1693" s="7">
        <v>1</v>
      </c>
      <c r="K1693" s="7">
        <v>0</v>
      </c>
      <c r="L1693" s="7">
        <v>0</v>
      </c>
      <c r="M1693" s="7" t="str" cm="1">
        <f t="array" ref="M1693">_xlfn.IFS(H1693=1,H$1,I1693=1,I$1,J1693=1,J$1,K1693=1,K$1,L1693=1,L$1)</f>
        <v>Together</v>
      </c>
      <c r="N1693" s="7">
        <v>0</v>
      </c>
      <c r="O1693" s="7">
        <v>1</v>
      </c>
      <c r="P1693" s="7">
        <v>0</v>
      </c>
      <c r="Q1693" s="7">
        <v>0</v>
      </c>
      <c r="R1693" s="7" t="str" cm="1">
        <f t="array" ref="R1693">_xlfn.IFS(N1693=1,N$1,O1693=1,O$1,P1693=1,P$1,Q1693=1,Q$1)</f>
        <v>Graduate</v>
      </c>
      <c r="S1693" t="s">
        <v>69</v>
      </c>
      <c r="T1693" s="7">
        <v>0</v>
      </c>
      <c r="U1693" s="7">
        <v>252</v>
      </c>
      <c r="V1693" s="7">
        <v>0</v>
      </c>
      <c r="W1693" s="7">
        <v>35</v>
      </c>
      <c r="X1693" s="7">
        <v>0</v>
      </c>
      <c r="Y1693" s="7">
        <v>0</v>
      </c>
      <c r="Z1693" s="20">
        <f>SUM(U1693:Y1693)</f>
        <v>287</v>
      </c>
      <c r="AA1693" s="7">
        <v>23</v>
      </c>
      <c r="AB1693" s="7">
        <v>265</v>
      </c>
      <c r="AC1693" s="7">
        <v>1</v>
      </c>
      <c r="AD1693" s="7">
        <v>2</v>
      </c>
      <c r="AE1693" s="7">
        <v>1</v>
      </c>
      <c r="AF1693" s="7">
        <v>3</v>
      </c>
      <c r="AG1693" s="7">
        <v>5</v>
      </c>
      <c r="AH1693" s="7">
        <v>0</v>
      </c>
      <c r="AI1693" s="7">
        <v>0</v>
      </c>
      <c r="AJ1693" s="7">
        <v>0</v>
      </c>
      <c r="AK1693" s="7">
        <v>0</v>
      </c>
      <c r="AL1693" s="7">
        <v>0</v>
      </c>
      <c r="AM1693" s="7">
        <v>0</v>
      </c>
      <c r="AN1693" s="7">
        <v>0</v>
      </c>
      <c r="AO1693" s="8">
        <v>44006</v>
      </c>
      <c r="AQ1693">
        <f>IF($AI1693=1,H1693,0)</f>
        <v>0</v>
      </c>
      <c r="AR1693">
        <f>IF($AI1693=1,I1693,0)</f>
        <v>0</v>
      </c>
      <c r="AS1693">
        <f>IF($AI1693=1,K1693,0)</f>
        <v>0</v>
      </c>
      <c r="AT1693">
        <f>IF($AI1693=1,J1693,0)</f>
        <v>0</v>
      </c>
      <c r="AU1693">
        <f>IF($AI1693=1,L1693,0)</f>
        <v>0</v>
      </c>
      <c r="AW1693">
        <f>IF($AL1693=1,U1693,0)</f>
        <v>0</v>
      </c>
      <c r="AX1693">
        <f>IF($AL1693=1,V1693,0)</f>
        <v>0</v>
      </c>
      <c r="AY1693">
        <f>IF($AL1693=1,W1693,0)</f>
        <v>0</v>
      </c>
      <c r="AZ1693">
        <f>IF($AL1693=1,X1693,0)</f>
        <v>0</v>
      </c>
      <c r="BA1693">
        <f>IF($AL1693=1,Y1693,0)</f>
        <v>0</v>
      </c>
      <c r="BC1693">
        <f>IF($AM1693=1,N1693,0)</f>
        <v>0</v>
      </c>
      <c r="BD1693">
        <f>IF($AM1693=1,O1693,0)</f>
        <v>0</v>
      </c>
      <c r="BE1693">
        <f>IF($AM1693=1,P1693,0)</f>
        <v>0</v>
      </c>
      <c r="BF1693">
        <f>IF($AM1693=1,Q1693,0)</f>
        <v>0</v>
      </c>
    </row>
    <row r="1694" spans="1:58" x14ac:dyDescent="0.3">
      <c r="A1694" s="7">
        <v>1297</v>
      </c>
      <c r="B1694" s="6">
        <v>112571</v>
      </c>
      <c r="C1694" s="6" t="str">
        <f>VLOOKUP(B1694,incomegroup,3,TRUE)</f>
        <v>Lower income</v>
      </c>
      <c r="D1694" s="7">
        <v>1</v>
      </c>
      <c r="E1694" s="7">
        <v>0</v>
      </c>
      <c r="F1694" s="7">
        <f>SUM(D1694:E1694)</f>
        <v>1</v>
      </c>
      <c r="G1694" s="7">
        <v>44</v>
      </c>
      <c r="H1694" s="7">
        <v>1</v>
      </c>
      <c r="I1694" s="7">
        <v>0</v>
      </c>
      <c r="J1694" s="7">
        <v>0</v>
      </c>
      <c r="K1694" s="7">
        <v>0</v>
      </c>
      <c r="L1694" s="7">
        <v>0</v>
      </c>
      <c r="M1694" s="7" t="str" cm="1">
        <f t="array" ref="M1694">_xlfn.IFS(H1694=1,H$1,I1694=1,I$1,J1694=1,J$1,K1694=1,K$1,L1694=1,L$1)</f>
        <v>Divorced</v>
      </c>
      <c r="N1694" s="7">
        <v>0</v>
      </c>
      <c r="O1694" s="7">
        <v>1</v>
      </c>
      <c r="P1694" s="7">
        <v>0</v>
      </c>
      <c r="Q1694" s="7">
        <v>0</v>
      </c>
      <c r="R1694" s="7" t="str" cm="1">
        <f t="array" ref="R1694">_xlfn.IFS(N1694=1,N$1,O1694=1,O$1,P1694=1,P$1,Q1694=1,Q$1)</f>
        <v>Graduate</v>
      </c>
      <c r="S1694" t="s">
        <v>70</v>
      </c>
      <c r="T1694" s="7">
        <v>86</v>
      </c>
      <c r="U1694" s="7">
        <v>27</v>
      </c>
      <c r="V1694" s="7">
        <v>45</v>
      </c>
      <c r="W1694" s="7">
        <v>125</v>
      </c>
      <c r="X1694" s="7">
        <v>18</v>
      </c>
      <c r="Y1694" s="7">
        <v>107</v>
      </c>
      <c r="Z1694" s="20">
        <f>SUM(U1694:Y1694)</f>
        <v>322</v>
      </c>
      <c r="AA1694" s="7">
        <v>152</v>
      </c>
      <c r="AB1694" s="7">
        <v>170</v>
      </c>
      <c r="AC1694" s="7">
        <v>4</v>
      </c>
      <c r="AD1694" s="7">
        <v>3</v>
      </c>
      <c r="AE1694" s="7">
        <v>1</v>
      </c>
      <c r="AF1694" s="7">
        <v>3</v>
      </c>
      <c r="AG1694" s="7">
        <v>6</v>
      </c>
      <c r="AH1694" s="7">
        <v>0</v>
      </c>
      <c r="AI1694" s="7">
        <v>0</v>
      </c>
      <c r="AJ1694" s="7">
        <v>0</v>
      </c>
      <c r="AK1694" s="7">
        <v>0</v>
      </c>
      <c r="AL1694" s="7">
        <v>0</v>
      </c>
      <c r="AM1694" s="7">
        <v>0</v>
      </c>
      <c r="AN1694" s="7">
        <v>0</v>
      </c>
      <c r="AO1694" s="8">
        <v>44006</v>
      </c>
      <c r="AQ1694">
        <f>IF($AI1694=1,H1694,0)</f>
        <v>0</v>
      </c>
      <c r="AR1694">
        <f>IF($AI1694=1,I1694,0)</f>
        <v>0</v>
      </c>
      <c r="AS1694">
        <f>IF($AI1694=1,K1694,0)</f>
        <v>0</v>
      </c>
      <c r="AT1694">
        <f>IF($AI1694=1,J1694,0)</f>
        <v>0</v>
      </c>
      <c r="AU1694">
        <f>IF($AI1694=1,L1694,0)</f>
        <v>0</v>
      </c>
      <c r="AW1694">
        <f>IF($AL1694=1,U1694,0)</f>
        <v>0</v>
      </c>
      <c r="AX1694">
        <f>IF($AL1694=1,V1694,0)</f>
        <v>0</v>
      </c>
      <c r="AY1694">
        <f>IF($AL1694=1,W1694,0)</f>
        <v>0</v>
      </c>
      <c r="AZ1694">
        <f>IF($AL1694=1,X1694,0)</f>
        <v>0</v>
      </c>
      <c r="BA1694">
        <f>IF($AL1694=1,Y1694,0)</f>
        <v>0</v>
      </c>
      <c r="BC1694">
        <f>IF($AM1694=1,N1694,0)</f>
        <v>0</v>
      </c>
      <c r="BD1694">
        <f>IF($AM1694=1,O1694,0)</f>
        <v>0</v>
      </c>
      <c r="BE1694">
        <f>IF($AM1694=1,P1694,0)</f>
        <v>0</v>
      </c>
      <c r="BF1694">
        <f>IF($AM1694=1,Q1694,0)</f>
        <v>0</v>
      </c>
    </row>
    <row r="1695" spans="1:58" x14ac:dyDescent="0.3">
      <c r="A1695" s="7">
        <v>2221</v>
      </c>
      <c r="B1695" s="6">
        <v>125707</v>
      </c>
      <c r="C1695" s="6" t="str">
        <f>VLOOKUP(B1695,incomegroup,3,TRUE)</f>
        <v>Lower income</v>
      </c>
      <c r="D1695" s="7">
        <v>1</v>
      </c>
      <c r="E1695" s="7">
        <v>0</v>
      </c>
      <c r="F1695" s="7">
        <f>SUM(D1695:E1695)</f>
        <v>1</v>
      </c>
      <c r="G1695" s="7">
        <v>36</v>
      </c>
      <c r="H1695" s="7">
        <v>0</v>
      </c>
      <c r="I1695" s="7">
        <v>0</v>
      </c>
      <c r="J1695" s="7">
        <v>0</v>
      </c>
      <c r="K1695" s="7">
        <v>1</v>
      </c>
      <c r="L1695" s="7">
        <v>0</v>
      </c>
      <c r="M1695" s="7" t="str" cm="1">
        <f t="array" ref="M1695">_xlfn.IFS(H1695=1,H$1,I1695=1,I$1,J1695=1,J$1,K1695=1,K$1,L1695=1,L$1)</f>
        <v>Single</v>
      </c>
      <c r="N1695" s="7">
        <v>1</v>
      </c>
      <c r="O1695" s="7">
        <v>0</v>
      </c>
      <c r="P1695" s="7">
        <v>0</v>
      </c>
      <c r="Q1695" s="7">
        <v>0</v>
      </c>
      <c r="R1695" s="7" t="str" cm="1">
        <f t="array" ref="R1695">_xlfn.IFS(N1695=1,N$1,O1695=1,O$1,P1695=1,P$1,Q1695=1,Q$1)</f>
        <v>Basic</v>
      </c>
      <c r="S1695" t="s">
        <v>70</v>
      </c>
      <c r="T1695" s="7">
        <v>18</v>
      </c>
      <c r="U1695" s="7">
        <v>5</v>
      </c>
      <c r="V1695" s="7">
        <v>29</v>
      </c>
      <c r="W1695" s="7">
        <v>10</v>
      </c>
      <c r="X1695" s="7">
        <v>15</v>
      </c>
      <c r="Y1695" s="7">
        <v>29</v>
      </c>
      <c r="Z1695" s="20">
        <f>SUM(U1695:Y1695)</f>
        <v>88</v>
      </c>
      <c r="AA1695" s="7">
        <v>15</v>
      </c>
      <c r="AB1695" s="7">
        <v>73</v>
      </c>
      <c r="AC1695" s="7">
        <v>1</v>
      </c>
      <c r="AD1695" s="7">
        <v>1</v>
      </c>
      <c r="AE1695" s="7">
        <v>0</v>
      </c>
      <c r="AF1695" s="7">
        <v>3</v>
      </c>
      <c r="AG1695" s="7">
        <v>7</v>
      </c>
      <c r="AH1695" s="7">
        <v>0</v>
      </c>
      <c r="AI1695" s="7">
        <v>0</v>
      </c>
      <c r="AJ1695" s="7">
        <v>0</v>
      </c>
      <c r="AK1695" s="7">
        <v>0</v>
      </c>
      <c r="AL1695" s="7">
        <v>0</v>
      </c>
      <c r="AM1695" s="7">
        <v>0</v>
      </c>
      <c r="AN1695" s="7">
        <v>0</v>
      </c>
      <c r="AO1695" s="8">
        <v>44006</v>
      </c>
      <c r="AQ1695">
        <f>IF($AI1695=1,H1695,0)</f>
        <v>0</v>
      </c>
      <c r="AR1695">
        <f>IF($AI1695=1,I1695,0)</f>
        <v>0</v>
      </c>
      <c r="AS1695">
        <f>IF($AI1695=1,K1695,0)</f>
        <v>0</v>
      </c>
      <c r="AT1695">
        <f>IF($AI1695=1,J1695,0)</f>
        <v>0</v>
      </c>
      <c r="AU1695">
        <f>IF($AI1695=1,L1695,0)</f>
        <v>0</v>
      </c>
      <c r="AW1695">
        <f>IF($AL1695=1,U1695,0)</f>
        <v>0</v>
      </c>
      <c r="AX1695">
        <f>IF($AL1695=1,V1695,0)</f>
        <v>0</v>
      </c>
      <c r="AY1695">
        <f>IF($AL1695=1,W1695,0)</f>
        <v>0</v>
      </c>
      <c r="AZ1695">
        <f>IF($AL1695=1,X1695,0)</f>
        <v>0</v>
      </c>
      <c r="BA1695">
        <f>IF($AL1695=1,Y1695,0)</f>
        <v>0</v>
      </c>
      <c r="BC1695">
        <f>IF($AM1695=1,N1695,0)</f>
        <v>0</v>
      </c>
      <c r="BD1695">
        <f>IF($AM1695=1,O1695,0)</f>
        <v>0</v>
      </c>
      <c r="BE1695">
        <f>IF($AM1695=1,P1695,0)</f>
        <v>0</v>
      </c>
      <c r="BF1695">
        <f>IF($AM1695=1,Q1695,0)</f>
        <v>0</v>
      </c>
    </row>
    <row r="1696" spans="1:58" x14ac:dyDescent="0.3">
      <c r="A1696" s="7">
        <v>2896</v>
      </c>
      <c r="B1696" s="6">
        <v>170932</v>
      </c>
      <c r="C1696" s="6" t="str">
        <f>VLOOKUP(B1696,incomegroup,3,TRUE)</f>
        <v>Middle Income</v>
      </c>
      <c r="D1696" s="7">
        <v>0</v>
      </c>
      <c r="E1696" s="7">
        <v>1</v>
      </c>
      <c r="F1696" s="7">
        <f>SUM(D1696:E1696)</f>
        <v>1</v>
      </c>
      <c r="G1696" s="7">
        <v>48</v>
      </c>
      <c r="H1696" s="7">
        <v>0</v>
      </c>
      <c r="I1696" s="7">
        <v>1</v>
      </c>
      <c r="J1696" s="7">
        <v>0</v>
      </c>
      <c r="K1696" s="7">
        <v>0</v>
      </c>
      <c r="L1696" s="7">
        <v>0</v>
      </c>
      <c r="M1696" s="7" t="str" cm="1">
        <f t="array" ref="M1696">_xlfn.IFS(H1696=1,H$1,I1696=1,I$1,J1696=1,J$1,K1696=1,K$1,L1696=1,L$1)</f>
        <v>Married</v>
      </c>
      <c r="N1696" s="7">
        <v>0</v>
      </c>
      <c r="O1696" s="7">
        <v>0</v>
      </c>
      <c r="P1696" s="7">
        <v>0</v>
      </c>
      <c r="Q1696" s="7">
        <v>0</v>
      </c>
      <c r="R1696" s="7" t="e" cm="1">
        <f t="array" ref="R1696">_xlfn.IFS(N1696=1,N$1,O1696=1,O$1,P1696=1,P$1,Q1696=1,Q$1)</f>
        <v>#N/A</v>
      </c>
      <c r="S1696" t="s">
        <v>73</v>
      </c>
      <c r="T1696" s="7">
        <v>57</v>
      </c>
      <c r="U1696" s="7">
        <v>482</v>
      </c>
      <c r="V1696" s="7">
        <v>465</v>
      </c>
      <c r="W1696" s="7">
        <v>241</v>
      </c>
      <c r="X1696" s="7">
        <v>111</v>
      </c>
      <c r="Y1696" s="7">
        <v>446</v>
      </c>
      <c r="Z1696" s="20">
        <f>SUM(U1696:Y1696)</f>
        <v>1745</v>
      </c>
      <c r="AA1696" s="7">
        <v>446</v>
      </c>
      <c r="AB1696" s="7">
        <v>1299</v>
      </c>
      <c r="AC1696" s="7">
        <v>2</v>
      </c>
      <c r="AD1696" s="7">
        <v>6</v>
      </c>
      <c r="AE1696" s="7">
        <v>2</v>
      </c>
      <c r="AF1696" s="7">
        <v>12</v>
      </c>
      <c r="AG1696" s="7">
        <v>3</v>
      </c>
      <c r="AH1696" s="7">
        <v>0</v>
      </c>
      <c r="AI1696" s="7">
        <v>0</v>
      </c>
      <c r="AJ1696" s="7">
        <v>0</v>
      </c>
      <c r="AK1696" s="7">
        <v>0</v>
      </c>
      <c r="AL1696" s="7">
        <v>0</v>
      </c>
      <c r="AM1696" s="7">
        <v>0</v>
      </c>
      <c r="AN1696" s="7">
        <v>0</v>
      </c>
      <c r="AO1696" s="8">
        <v>44007</v>
      </c>
      <c r="AQ1696">
        <f>IF($AI1696=1,H1696,0)</f>
        <v>0</v>
      </c>
      <c r="AR1696">
        <f>IF($AI1696=1,I1696,0)</f>
        <v>0</v>
      </c>
      <c r="AS1696">
        <f>IF($AI1696=1,K1696,0)</f>
        <v>0</v>
      </c>
      <c r="AT1696">
        <f>IF($AI1696=1,J1696,0)</f>
        <v>0</v>
      </c>
      <c r="AU1696">
        <f>IF($AI1696=1,L1696,0)</f>
        <v>0</v>
      </c>
      <c r="AW1696">
        <f>IF($AL1696=1,U1696,0)</f>
        <v>0</v>
      </c>
      <c r="AX1696">
        <f>IF($AL1696=1,V1696,0)</f>
        <v>0</v>
      </c>
      <c r="AY1696">
        <f>IF($AL1696=1,W1696,0)</f>
        <v>0</v>
      </c>
      <c r="AZ1696">
        <f>IF($AL1696=1,X1696,0)</f>
        <v>0</v>
      </c>
      <c r="BA1696">
        <f>IF($AL1696=1,Y1696,0)</f>
        <v>0</v>
      </c>
      <c r="BC1696">
        <f>IF($AM1696=1,N1696,0)</f>
        <v>0</v>
      </c>
      <c r="BD1696">
        <f>IF($AM1696=1,O1696,0)</f>
        <v>0</v>
      </c>
      <c r="BE1696">
        <f>IF($AM1696=1,P1696,0)</f>
        <v>0</v>
      </c>
      <c r="BF1696">
        <f>IF($AM1696=1,Q1696,0)</f>
        <v>0</v>
      </c>
    </row>
    <row r="1697" spans="1:58" x14ac:dyDescent="0.3">
      <c r="A1697" s="7">
        <v>2861</v>
      </c>
      <c r="B1697" s="6">
        <v>144155</v>
      </c>
      <c r="C1697" s="6" t="str">
        <f>VLOOKUP(B1697,incomegroup,3,TRUE)</f>
        <v>Lower income</v>
      </c>
      <c r="D1697" s="7">
        <v>1</v>
      </c>
      <c r="E1697" s="7">
        <v>1</v>
      </c>
      <c r="F1697" s="7">
        <f>SUM(D1697:E1697)</f>
        <v>2</v>
      </c>
      <c r="G1697" s="7">
        <v>63</v>
      </c>
      <c r="H1697" s="7">
        <v>0</v>
      </c>
      <c r="I1697" s="7">
        <v>1</v>
      </c>
      <c r="J1697" s="7">
        <v>0</v>
      </c>
      <c r="K1697" s="7">
        <v>0</v>
      </c>
      <c r="L1697" s="7">
        <v>0</v>
      </c>
      <c r="M1697" s="7" t="str" cm="1">
        <f t="array" ref="M1697">_xlfn.IFS(H1697=1,H$1,I1697=1,I$1,J1697=1,J$1,K1697=1,K$1,L1697=1,L$1)</f>
        <v>Married</v>
      </c>
      <c r="N1697" s="7">
        <v>0</v>
      </c>
      <c r="O1697" s="7">
        <v>0</v>
      </c>
      <c r="P1697" s="7">
        <v>0</v>
      </c>
      <c r="Q1697" s="7">
        <v>1</v>
      </c>
      <c r="R1697" s="7" t="str" cm="1">
        <f t="array" ref="R1697">_xlfn.IFS(N1697=1,N$1,O1697=1,O$1,P1697=1,P$1,Q1697=1,Q$1)</f>
        <v>PhD</v>
      </c>
      <c r="S1697" t="s">
        <v>71</v>
      </c>
      <c r="T1697" s="7">
        <v>24</v>
      </c>
      <c r="U1697" s="7">
        <v>72</v>
      </c>
      <c r="V1697" s="7">
        <v>3</v>
      </c>
      <c r="W1697" s="7">
        <v>29</v>
      </c>
      <c r="X1697" s="7">
        <v>0</v>
      </c>
      <c r="Y1697" s="7">
        <v>0</v>
      </c>
      <c r="Z1697" s="20">
        <f>SUM(U1697:Y1697)</f>
        <v>104</v>
      </c>
      <c r="AA1697" s="7">
        <v>46</v>
      </c>
      <c r="AB1697" s="7">
        <v>59</v>
      </c>
      <c r="AC1697" s="7">
        <v>1</v>
      </c>
      <c r="AD1697" s="7">
        <v>1</v>
      </c>
      <c r="AE1697" s="7">
        <v>1</v>
      </c>
      <c r="AF1697" s="7">
        <v>2</v>
      </c>
      <c r="AG1697" s="7">
        <v>4</v>
      </c>
      <c r="AH1697" s="7">
        <v>0</v>
      </c>
      <c r="AI1697" s="7">
        <v>0</v>
      </c>
      <c r="AJ1697" s="7">
        <v>0</v>
      </c>
      <c r="AK1697" s="7">
        <v>0</v>
      </c>
      <c r="AL1697" s="7">
        <v>0</v>
      </c>
      <c r="AM1697" s="7">
        <v>0</v>
      </c>
      <c r="AN1697" s="7">
        <v>0</v>
      </c>
      <c r="AO1697" s="8">
        <v>44007</v>
      </c>
      <c r="AQ1697">
        <f>IF($AI1697=1,H1697,0)</f>
        <v>0</v>
      </c>
      <c r="AR1697">
        <f>IF($AI1697=1,I1697,0)</f>
        <v>0</v>
      </c>
      <c r="AS1697">
        <f>IF($AI1697=1,K1697,0)</f>
        <v>0</v>
      </c>
      <c r="AT1697">
        <f>IF($AI1697=1,J1697,0)</f>
        <v>0</v>
      </c>
      <c r="AU1697">
        <f>IF($AI1697=1,L1697,0)</f>
        <v>0</v>
      </c>
      <c r="AW1697">
        <f>IF($AL1697=1,U1697,0)</f>
        <v>0</v>
      </c>
      <c r="AX1697">
        <f>IF($AL1697=1,V1697,0)</f>
        <v>0</v>
      </c>
      <c r="AY1697">
        <f>IF($AL1697=1,W1697,0)</f>
        <v>0</v>
      </c>
      <c r="AZ1697">
        <f>IF($AL1697=1,X1697,0)</f>
        <v>0</v>
      </c>
      <c r="BA1697">
        <f>IF($AL1697=1,Y1697,0)</f>
        <v>0</v>
      </c>
      <c r="BC1697">
        <f>IF($AM1697=1,N1697,0)</f>
        <v>0</v>
      </c>
      <c r="BD1697">
        <f>IF($AM1697=1,O1697,0)</f>
        <v>0</v>
      </c>
      <c r="BE1697">
        <f>IF($AM1697=1,P1697,0)</f>
        <v>0</v>
      </c>
      <c r="BF1697">
        <f>IF($AM1697=1,Q1697,0)</f>
        <v>0</v>
      </c>
    </row>
    <row r="1698" spans="1:58" x14ac:dyDescent="0.3">
      <c r="A1698" s="7">
        <v>1005</v>
      </c>
      <c r="B1698" s="6">
        <v>158293</v>
      </c>
      <c r="C1698" s="6" t="str">
        <f>VLOOKUP(B1698,incomegroup,3,TRUE)</f>
        <v>Middle Income</v>
      </c>
      <c r="D1698" s="7">
        <v>1</v>
      </c>
      <c r="E1698" s="7">
        <v>0</v>
      </c>
      <c r="F1698" s="7">
        <f>SUM(D1698:E1698)</f>
        <v>1</v>
      </c>
      <c r="G1698" s="7">
        <v>39</v>
      </c>
      <c r="H1698" s="7">
        <v>0</v>
      </c>
      <c r="I1698" s="7">
        <v>1</v>
      </c>
      <c r="J1698" s="7">
        <v>0</v>
      </c>
      <c r="K1698" s="7">
        <v>0</v>
      </c>
      <c r="L1698" s="7">
        <v>0</v>
      </c>
      <c r="M1698" s="7" t="str" cm="1">
        <f t="array" ref="M1698">_xlfn.IFS(H1698=1,H$1,I1698=1,I$1,J1698=1,J$1,K1698=1,K$1,L1698=1,L$1)</f>
        <v>Married</v>
      </c>
      <c r="N1698" s="7">
        <v>0</v>
      </c>
      <c r="O1698" s="7">
        <v>0</v>
      </c>
      <c r="P1698" s="7">
        <v>0</v>
      </c>
      <c r="Q1698" s="7">
        <v>1</v>
      </c>
      <c r="R1698" s="7" t="str" cm="1">
        <f t="array" ref="R1698">_xlfn.IFS(N1698=1,N$1,O1698=1,O$1,P1698=1,P$1,Q1698=1,Q$1)</f>
        <v>PhD</v>
      </c>
      <c r="S1698" t="s">
        <v>72</v>
      </c>
      <c r="T1698" s="7">
        <v>94</v>
      </c>
      <c r="U1698" s="7">
        <v>470</v>
      </c>
      <c r="V1698" s="7">
        <v>117</v>
      </c>
      <c r="W1698" s="7">
        <v>320</v>
      </c>
      <c r="X1698" s="7">
        <v>125</v>
      </c>
      <c r="Y1698" s="7">
        <v>73</v>
      </c>
      <c r="Z1698" s="20">
        <f>SUM(U1698:Y1698)</f>
        <v>1105</v>
      </c>
      <c r="AA1698" s="7">
        <v>41</v>
      </c>
      <c r="AB1698" s="7">
        <v>1064</v>
      </c>
      <c r="AC1698" s="7">
        <v>5</v>
      </c>
      <c r="AD1698" s="7">
        <v>5</v>
      </c>
      <c r="AE1698" s="7">
        <v>3</v>
      </c>
      <c r="AF1698" s="7">
        <v>6</v>
      </c>
      <c r="AG1698" s="7">
        <v>5</v>
      </c>
      <c r="AH1698" s="7">
        <v>0</v>
      </c>
      <c r="AI1698" s="7">
        <v>0</v>
      </c>
      <c r="AJ1698" s="7">
        <v>0</v>
      </c>
      <c r="AK1698" s="7">
        <v>0</v>
      </c>
      <c r="AL1698" s="7">
        <v>0</v>
      </c>
      <c r="AM1698" s="7">
        <v>0</v>
      </c>
      <c r="AN1698" s="7">
        <v>0</v>
      </c>
      <c r="AO1698" s="8">
        <v>44007</v>
      </c>
      <c r="AQ1698">
        <f>IF($AI1698=1,H1698,0)</f>
        <v>0</v>
      </c>
      <c r="AR1698">
        <f>IF($AI1698=1,I1698,0)</f>
        <v>0</v>
      </c>
      <c r="AS1698">
        <f>IF($AI1698=1,K1698,0)</f>
        <v>0</v>
      </c>
      <c r="AT1698">
        <f>IF($AI1698=1,J1698,0)</f>
        <v>0</v>
      </c>
      <c r="AU1698">
        <f>IF($AI1698=1,L1698,0)</f>
        <v>0</v>
      </c>
      <c r="AW1698">
        <f>IF($AL1698=1,U1698,0)</f>
        <v>0</v>
      </c>
      <c r="AX1698">
        <f>IF($AL1698=1,V1698,0)</f>
        <v>0</v>
      </c>
      <c r="AY1698">
        <f>IF($AL1698=1,W1698,0)</f>
        <v>0</v>
      </c>
      <c r="AZ1698">
        <f>IF($AL1698=1,X1698,0)</f>
        <v>0</v>
      </c>
      <c r="BA1698">
        <f>IF($AL1698=1,Y1698,0)</f>
        <v>0</v>
      </c>
      <c r="BC1698">
        <f>IF($AM1698=1,N1698,0)</f>
        <v>0</v>
      </c>
      <c r="BD1698">
        <f>IF($AM1698=1,O1698,0)</f>
        <v>0</v>
      </c>
      <c r="BE1698">
        <f>IF($AM1698=1,P1698,0)</f>
        <v>0</v>
      </c>
      <c r="BF1698">
        <f>IF($AM1698=1,Q1698,0)</f>
        <v>0</v>
      </c>
    </row>
    <row r="1699" spans="1:58" x14ac:dyDescent="0.3">
      <c r="A1699" s="7">
        <v>2852</v>
      </c>
      <c r="B1699" s="6">
        <v>172905</v>
      </c>
      <c r="C1699" s="6" t="str">
        <f>VLOOKUP(B1699,incomegroup,3,TRUE)</f>
        <v>Middle Income</v>
      </c>
      <c r="D1699" s="7">
        <v>0</v>
      </c>
      <c r="E1699" s="7">
        <v>0</v>
      </c>
      <c r="F1699" s="7">
        <f>SUM(D1699:E1699)</f>
        <v>0</v>
      </c>
      <c r="G1699" s="7">
        <v>62</v>
      </c>
      <c r="H1699" s="7">
        <v>0</v>
      </c>
      <c r="I1699" s="7">
        <v>1</v>
      </c>
      <c r="J1699" s="7">
        <v>0</v>
      </c>
      <c r="K1699" s="7">
        <v>0</v>
      </c>
      <c r="L1699" s="7">
        <v>0</v>
      </c>
      <c r="M1699" s="7" t="str" cm="1">
        <f t="array" ref="M1699">_xlfn.IFS(H1699=1,H$1,I1699=1,I$1,J1699=1,J$1,K1699=1,K$1,L1699=1,L$1)</f>
        <v>Married</v>
      </c>
      <c r="N1699" s="7">
        <v>0</v>
      </c>
      <c r="O1699" s="7">
        <v>1</v>
      </c>
      <c r="P1699" s="7">
        <v>0</v>
      </c>
      <c r="Q1699" s="7">
        <v>0</v>
      </c>
      <c r="R1699" s="7" t="str" cm="1">
        <f t="array" ref="R1699">_xlfn.IFS(N1699=1,N$1,O1699=1,O$1,P1699=1,P$1,Q1699=1,Q$1)</f>
        <v>Graduate</v>
      </c>
      <c r="S1699" t="s">
        <v>69</v>
      </c>
      <c r="T1699" s="7">
        <v>52</v>
      </c>
      <c r="U1699" s="7">
        <v>965</v>
      </c>
      <c r="V1699" s="7">
        <v>270</v>
      </c>
      <c r="W1699" s="7">
        <v>1055</v>
      </c>
      <c r="X1699" s="7">
        <v>429</v>
      </c>
      <c r="Y1699" s="7">
        <v>391</v>
      </c>
      <c r="Z1699" s="20">
        <f>SUM(U1699:Y1699)</f>
        <v>3110</v>
      </c>
      <c r="AA1699" s="7">
        <v>481</v>
      </c>
      <c r="AB1699" s="7">
        <v>2630</v>
      </c>
      <c r="AC1699" s="7">
        <v>1</v>
      </c>
      <c r="AD1699" s="7">
        <v>3</v>
      </c>
      <c r="AE1699" s="7">
        <v>7</v>
      </c>
      <c r="AF1699" s="7">
        <v>9</v>
      </c>
      <c r="AG1699" s="7">
        <v>1</v>
      </c>
      <c r="AH1699" s="7">
        <v>0</v>
      </c>
      <c r="AI1699" s="7">
        <v>0</v>
      </c>
      <c r="AJ1699" s="7">
        <v>0</v>
      </c>
      <c r="AK1699" s="7">
        <v>1</v>
      </c>
      <c r="AL1699" s="7">
        <v>0</v>
      </c>
      <c r="AM1699" s="7">
        <v>0</v>
      </c>
      <c r="AN1699" s="7">
        <v>0</v>
      </c>
      <c r="AO1699" s="8">
        <v>44009</v>
      </c>
      <c r="AQ1699">
        <f>IF($AI1699=1,H1699,0)</f>
        <v>0</v>
      </c>
      <c r="AR1699">
        <f>IF($AI1699=1,I1699,0)</f>
        <v>0</v>
      </c>
      <c r="AS1699">
        <f>IF($AI1699=1,K1699,0)</f>
        <v>0</v>
      </c>
      <c r="AT1699">
        <f>IF($AI1699=1,J1699,0)</f>
        <v>0</v>
      </c>
      <c r="AU1699">
        <f>IF($AI1699=1,L1699,0)</f>
        <v>0</v>
      </c>
      <c r="AW1699">
        <f>IF($AL1699=1,U1699,0)</f>
        <v>0</v>
      </c>
      <c r="AX1699">
        <f>IF($AL1699=1,V1699,0)</f>
        <v>0</v>
      </c>
      <c r="AY1699">
        <f>IF($AL1699=1,W1699,0)</f>
        <v>0</v>
      </c>
      <c r="AZ1699">
        <f>IF($AL1699=1,X1699,0)</f>
        <v>0</v>
      </c>
      <c r="BA1699">
        <f>IF($AL1699=1,Y1699,0)</f>
        <v>0</v>
      </c>
      <c r="BC1699">
        <f>IF($AM1699=1,N1699,0)</f>
        <v>0</v>
      </c>
      <c r="BD1699">
        <f>IF($AM1699=1,O1699,0)</f>
        <v>0</v>
      </c>
      <c r="BE1699">
        <f>IF($AM1699=1,P1699,0)</f>
        <v>0</v>
      </c>
      <c r="BF1699">
        <f>IF($AM1699=1,Q1699,0)</f>
        <v>0</v>
      </c>
    </row>
    <row r="1700" spans="1:58" x14ac:dyDescent="0.3">
      <c r="A1700" s="7">
        <v>1084</v>
      </c>
      <c r="B1700" s="6">
        <v>154178</v>
      </c>
      <c r="C1700" s="6" t="str">
        <f>VLOOKUP(B1700,incomegroup,3,TRUE)</f>
        <v>Middle Income</v>
      </c>
      <c r="D1700" s="7">
        <v>0</v>
      </c>
      <c r="E1700" s="7">
        <v>1</v>
      </c>
      <c r="F1700" s="7">
        <f>SUM(D1700:E1700)</f>
        <v>1</v>
      </c>
      <c r="G1700" s="7">
        <v>53</v>
      </c>
      <c r="H1700" s="7">
        <v>0</v>
      </c>
      <c r="I1700" s="7">
        <v>0</v>
      </c>
      <c r="J1700" s="7">
        <v>1</v>
      </c>
      <c r="K1700" s="7">
        <v>0</v>
      </c>
      <c r="L1700" s="7">
        <v>0</v>
      </c>
      <c r="M1700" s="7" t="str" cm="1">
        <f t="array" ref="M1700">_xlfn.IFS(H1700=1,H$1,I1700=1,I$1,J1700=1,J$1,K1700=1,K$1,L1700=1,L$1)</f>
        <v>Together</v>
      </c>
      <c r="N1700" s="7">
        <v>0</v>
      </c>
      <c r="O1700" s="7">
        <v>1</v>
      </c>
      <c r="P1700" s="7">
        <v>0</v>
      </c>
      <c r="Q1700" s="7">
        <v>0</v>
      </c>
      <c r="R1700" s="7" t="str" cm="1">
        <f t="array" ref="R1700">_xlfn.IFS(N1700=1,N$1,O1700=1,O$1,P1700=1,P$1,Q1700=1,Q$1)</f>
        <v>Graduate</v>
      </c>
      <c r="S1700" t="s">
        <v>73</v>
      </c>
      <c r="T1700" s="7">
        <v>79</v>
      </c>
      <c r="U1700" s="7">
        <v>384</v>
      </c>
      <c r="V1700" s="7">
        <v>26</v>
      </c>
      <c r="W1700" s="7">
        <v>111</v>
      </c>
      <c r="X1700" s="7">
        <v>11</v>
      </c>
      <c r="Y1700" s="7">
        <v>0</v>
      </c>
      <c r="Z1700" s="20">
        <f>SUM(U1700:Y1700)</f>
        <v>532</v>
      </c>
      <c r="AA1700" s="7">
        <v>20</v>
      </c>
      <c r="AB1700" s="7">
        <v>512</v>
      </c>
      <c r="AC1700" s="7">
        <v>1</v>
      </c>
      <c r="AD1700" s="7">
        <v>2</v>
      </c>
      <c r="AE1700" s="7">
        <v>2</v>
      </c>
      <c r="AF1700" s="7">
        <v>5</v>
      </c>
      <c r="AG1700" s="7">
        <v>2</v>
      </c>
      <c r="AH1700" s="7">
        <v>0</v>
      </c>
      <c r="AI1700" s="7">
        <v>0</v>
      </c>
      <c r="AJ1700" s="7">
        <v>0</v>
      </c>
      <c r="AK1700" s="7">
        <v>0</v>
      </c>
      <c r="AL1700" s="7">
        <v>0</v>
      </c>
      <c r="AM1700" s="7">
        <v>0</v>
      </c>
      <c r="AN1700" s="7">
        <v>0</v>
      </c>
      <c r="AO1700" s="8">
        <v>44009</v>
      </c>
      <c r="AQ1700">
        <f>IF($AI1700=1,H1700,0)</f>
        <v>0</v>
      </c>
      <c r="AR1700">
        <f>IF($AI1700=1,I1700,0)</f>
        <v>0</v>
      </c>
      <c r="AS1700">
        <f>IF($AI1700=1,K1700,0)</f>
        <v>0</v>
      </c>
      <c r="AT1700">
        <f>IF($AI1700=1,J1700,0)</f>
        <v>0</v>
      </c>
      <c r="AU1700">
        <f>IF($AI1700=1,L1700,0)</f>
        <v>0</v>
      </c>
      <c r="AW1700">
        <f>IF($AL1700=1,U1700,0)</f>
        <v>0</v>
      </c>
      <c r="AX1700">
        <f>IF($AL1700=1,V1700,0)</f>
        <v>0</v>
      </c>
      <c r="AY1700">
        <f>IF($AL1700=1,W1700,0)</f>
        <v>0</v>
      </c>
      <c r="AZ1700">
        <f>IF($AL1700=1,X1700,0)</f>
        <v>0</v>
      </c>
      <c r="BA1700">
        <f>IF($AL1700=1,Y1700,0)</f>
        <v>0</v>
      </c>
      <c r="BC1700">
        <f>IF($AM1700=1,N1700,0)</f>
        <v>0</v>
      </c>
      <c r="BD1700">
        <f>IF($AM1700=1,O1700,0)</f>
        <v>0</v>
      </c>
      <c r="BE1700">
        <f>IF($AM1700=1,P1700,0)</f>
        <v>0</v>
      </c>
      <c r="BF1700">
        <f>IF($AM1700=1,Q1700,0)</f>
        <v>0</v>
      </c>
    </row>
    <row r="1701" spans="1:58" x14ac:dyDescent="0.3">
      <c r="A1701" s="7">
        <v>3086</v>
      </c>
      <c r="B1701" s="6">
        <v>169805</v>
      </c>
      <c r="C1701" s="6" t="str">
        <f>VLOOKUP(B1701,incomegroup,3,TRUE)</f>
        <v>Middle Income</v>
      </c>
      <c r="D1701" s="7">
        <v>0</v>
      </c>
      <c r="E1701" s="7">
        <v>1</v>
      </c>
      <c r="F1701" s="7">
        <f>SUM(D1701:E1701)</f>
        <v>1</v>
      </c>
      <c r="G1701" s="7">
        <v>68</v>
      </c>
      <c r="H1701" s="7">
        <v>0</v>
      </c>
      <c r="I1701" s="7">
        <v>0</v>
      </c>
      <c r="J1701" s="7">
        <v>1</v>
      </c>
      <c r="K1701" s="7">
        <v>0</v>
      </c>
      <c r="L1701" s="7">
        <v>0</v>
      </c>
      <c r="M1701" s="7" t="str" cm="1">
        <f t="array" ref="M1701">_xlfn.IFS(H1701=1,H$1,I1701=1,I$1,J1701=1,J$1,K1701=1,K$1,L1701=1,L$1)</f>
        <v>Together</v>
      </c>
      <c r="N1701" s="7">
        <v>0</v>
      </c>
      <c r="O1701" s="7">
        <v>0</v>
      </c>
      <c r="P1701" s="7">
        <v>0</v>
      </c>
      <c r="Q1701" s="7">
        <v>1</v>
      </c>
      <c r="R1701" s="7" t="str" cm="1">
        <f t="array" ref="R1701">_xlfn.IFS(N1701=1,N$1,O1701=1,O$1,P1701=1,P$1,Q1701=1,Q$1)</f>
        <v>PhD</v>
      </c>
      <c r="S1701" t="s">
        <v>69</v>
      </c>
      <c r="T1701" s="7">
        <v>50</v>
      </c>
      <c r="U1701" s="7">
        <v>1824</v>
      </c>
      <c r="V1701" s="7">
        <v>173</v>
      </c>
      <c r="W1701" s="7">
        <v>423</v>
      </c>
      <c r="X1701" s="7">
        <v>32</v>
      </c>
      <c r="Y1701" s="7">
        <v>24</v>
      </c>
      <c r="Z1701" s="20">
        <f>SUM(U1701:Y1701)</f>
        <v>2476</v>
      </c>
      <c r="AA1701" s="7">
        <v>49</v>
      </c>
      <c r="AB1701" s="7">
        <v>2428</v>
      </c>
      <c r="AC1701" s="7">
        <v>2</v>
      </c>
      <c r="AD1701" s="7">
        <v>6</v>
      </c>
      <c r="AE1701" s="7">
        <v>8</v>
      </c>
      <c r="AF1701" s="7">
        <v>11</v>
      </c>
      <c r="AG1701" s="7">
        <v>2</v>
      </c>
      <c r="AH1701" s="7">
        <v>0</v>
      </c>
      <c r="AI1701" s="7">
        <v>0</v>
      </c>
      <c r="AJ1701" s="7">
        <v>0</v>
      </c>
      <c r="AK1701" s="7">
        <v>0</v>
      </c>
      <c r="AL1701" s="7">
        <v>0</v>
      </c>
      <c r="AM1701" s="7">
        <v>0</v>
      </c>
      <c r="AN1701" s="7">
        <v>0</v>
      </c>
      <c r="AO1701" s="8">
        <v>44009</v>
      </c>
      <c r="AQ1701">
        <f>IF($AI1701=1,H1701,0)</f>
        <v>0</v>
      </c>
      <c r="AR1701">
        <f>IF($AI1701=1,I1701,0)</f>
        <v>0</v>
      </c>
      <c r="AS1701">
        <f>IF($AI1701=1,K1701,0)</f>
        <v>0</v>
      </c>
      <c r="AT1701">
        <f>IF($AI1701=1,J1701,0)</f>
        <v>0</v>
      </c>
      <c r="AU1701">
        <f>IF($AI1701=1,L1701,0)</f>
        <v>0</v>
      </c>
      <c r="AW1701">
        <f>IF($AL1701=1,U1701,0)</f>
        <v>0</v>
      </c>
      <c r="AX1701">
        <f>IF($AL1701=1,V1701,0)</f>
        <v>0</v>
      </c>
      <c r="AY1701">
        <f>IF($AL1701=1,W1701,0)</f>
        <v>0</v>
      </c>
      <c r="AZ1701">
        <f>IF($AL1701=1,X1701,0)</f>
        <v>0</v>
      </c>
      <c r="BA1701">
        <f>IF($AL1701=1,Y1701,0)</f>
        <v>0</v>
      </c>
      <c r="BC1701">
        <f>IF($AM1701=1,N1701,0)</f>
        <v>0</v>
      </c>
      <c r="BD1701">
        <f>IF($AM1701=1,O1701,0)</f>
        <v>0</v>
      </c>
      <c r="BE1701">
        <f>IF($AM1701=1,P1701,0)</f>
        <v>0</v>
      </c>
      <c r="BF1701">
        <f>IF($AM1701=1,Q1701,0)</f>
        <v>0</v>
      </c>
    </row>
    <row r="1702" spans="1:58" x14ac:dyDescent="0.3">
      <c r="A1702" s="7">
        <v>2126</v>
      </c>
      <c r="B1702" s="6">
        <v>121255</v>
      </c>
      <c r="C1702" s="6" t="str">
        <f>VLOOKUP(B1702,incomegroup,3,TRUE)</f>
        <v>Lower income</v>
      </c>
      <c r="D1702" s="7">
        <v>1</v>
      </c>
      <c r="E1702" s="7">
        <v>0</v>
      </c>
      <c r="F1702" s="7">
        <f>SUM(D1702:E1702)</f>
        <v>1</v>
      </c>
      <c r="G1702" s="7">
        <v>46</v>
      </c>
      <c r="H1702" s="7">
        <v>0</v>
      </c>
      <c r="I1702" s="7">
        <v>0</v>
      </c>
      <c r="J1702" s="7">
        <v>1</v>
      </c>
      <c r="K1702" s="7">
        <v>0</v>
      </c>
      <c r="L1702" s="7">
        <v>0</v>
      </c>
      <c r="M1702" s="7" t="str" cm="1">
        <f t="array" ref="M1702">_xlfn.IFS(H1702=1,H$1,I1702=1,I$1,J1702=1,J$1,K1702=1,K$1,L1702=1,L$1)</f>
        <v>Together</v>
      </c>
      <c r="N1702" s="7">
        <v>0</v>
      </c>
      <c r="O1702" s="7">
        <v>0</v>
      </c>
      <c r="P1702" s="7">
        <v>1</v>
      </c>
      <c r="Q1702" s="7">
        <v>0</v>
      </c>
      <c r="R1702" s="7" t="str" cm="1">
        <f t="array" ref="R1702">_xlfn.IFS(N1702=1,N$1,O1702=1,O$1,P1702=1,P$1,Q1702=1,Q$1)</f>
        <v>Master</v>
      </c>
      <c r="S1702" t="s">
        <v>69</v>
      </c>
      <c r="T1702" s="7">
        <v>56</v>
      </c>
      <c r="U1702" s="7">
        <v>165</v>
      </c>
      <c r="V1702" s="7">
        <v>0</v>
      </c>
      <c r="W1702" s="7">
        <v>143</v>
      </c>
      <c r="X1702" s="7">
        <v>11</v>
      </c>
      <c r="Y1702" s="7">
        <v>11</v>
      </c>
      <c r="Z1702" s="20">
        <f>SUM(U1702:Y1702)</f>
        <v>330</v>
      </c>
      <c r="AA1702" s="7">
        <v>17</v>
      </c>
      <c r="AB1702" s="7">
        <v>314</v>
      </c>
      <c r="AC1702" s="7">
        <v>4</v>
      </c>
      <c r="AD1702" s="7">
        <v>2</v>
      </c>
      <c r="AE1702" s="7">
        <v>1</v>
      </c>
      <c r="AF1702" s="7">
        <v>4</v>
      </c>
      <c r="AG1702" s="7">
        <v>4</v>
      </c>
      <c r="AH1702" s="7">
        <v>0</v>
      </c>
      <c r="AI1702" s="7">
        <v>0</v>
      </c>
      <c r="AJ1702" s="7">
        <v>0</v>
      </c>
      <c r="AK1702" s="7">
        <v>0</v>
      </c>
      <c r="AL1702" s="7">
        <v>0</v>
      </c>
      <c r="AM1702" s="7">
        <v>0</v>
      </c>
      <c r="AN1702" s="7">
        <v>0</v>
      </c>
      <c r="AO1702" s="8">
        <v>44009</v>
      </c>
      <c r="AQ1702">
        <f>IF($AI1702=1,H1702,0)</f>
        <v>0</v>
      </c>
      <c r="AR1702">
        <f>IF($AI1702=1,I1702,0)</f>
        <v>0</v>
      </c>
      <c r="AS1702">
        <f>IF($AI1702=1,K1702,0)</f>
        <v>0</v>
      </c>
      <c r="AT1702">
        <f>IF($AI1702=1,J1702,0)</f>
        <v>0</v>
      </c>
      <c r="AU1702">
        <f>IF($AI1702=1,L1702,0)</f>
        <v>0</v>
      </c>
      <c r="AW1702">
        <f>IF($AL1702=1,U1702,0)</f>
        <v>0</v>
      </c>
      <c r="AX1702">
        <f>IF($AL1702=1,V1702,0)</f>
        <v>0</v>
      </c>
      <c r="AY1702">
        <f>IF($AL1702=1,W1702,0)</f>
        <v>0</v>
      </c>
      <c r="AZ1702">
        <f>IF($AL1702=1,X1702,0)</f>
        <v>0</v>
      </c>
      <c r="BA1702">
        <f>IF($AL1702=1,Y1702,0)</f>
        <v>0</v>
      </c>
      <c r="BC1702">
        <f>IF($AM1702=1,N1702,0)</f>
        <v>0</v>
      </c>
      <c r="BD1702">
        <f>IF($AM1702=1,O1702,0)</f>
        <v>0</v>
      </c>
      <c r="BE1702">
        <f>IF($AM1702=1,P1702,0)</f>
        <v>0</v>
      </c>
      <c r="BF1702">
        <f>IF($AM1702=1,Q1702,0)</f>
        <v>0</v>
      </c>
    </row>
    <row r="1703" spans="1:58" x14ac:dyDescent="0.3">
      <c r="A1703" s="7">
        <v>2997</v>
      </c>
      <c r="B1703" s="6">
        <v>148195</v>
      </c>
      <c r="C1703" s="6" t="str">
        <f>VLOOKUP(B1703,incomegroup,3,TRUE)</f>
        <v>Lower income</v>
      </c>
      <c r="D1703" s="7">
        <v>1</v>
      </c>
      <c r="E1703" s="7">
        <v>1</v>
      </c>
      <c r="F1703" s="7">
        <f>SUM(D1703:E1703)</f>
        <v>2</v>
      </c>
      <c r="G1703" s="7">
        <v>64</v>
      </c>
      <c r="H1703" s="7">
        <v>0</v>
      </c>
      <c r="I1703" s="7">
        <v>1</v>
      </c>
      <c r="J1703" s="7">
        <v>0</v>
      </c>
      <c r="K1703" s="7">
        <v>0</v>
      </c>
      <c r="L1703" s="7">
        <v>0</v>
      </c>
      <c r="M1703" s="7" t="str" cm="1">
        <f t="array" ref="M1703">_xlfn.IFS(H1703=1,H$1,I1703=1,I$1,J1703=1,J$1,K1703=1,K$1,L1703=1,L$1)</f>
        <v>Married</v>
      </c>
      <c r="N1703" s="7">
        <v>0</v>
      </c>
      <c r="O1703" s="7">
        <v>1</v>
      </c>
      <c r="P1703" s="7">
        <v>0</v>
      </c>
      <c r="Q1703" s="7">
        <v>0</v>
      </c>
      <c r="R1703" s="7" t="str" cm="1">
        <f t="array" ref="R1703">_xlfn.IFS(N1703=1,N$1,O1703=1,O$1,P1703=1,P$1,Q1703=1,Q$1)</f>
        <v>Graduate</v>
      </c>
      <c r="S1703" t="s">
        <v>72</v>
      </c>
      <c r="T1703" s="7">
        <v>53</v>
      </c>
      <c r="U1703" s="7">
        <v>326</v>
      </c>
      <c r="V1703" s="7">
        <v>83</v>
      </c>
      <c r="W1703" s="7">
        <v>209</v>
      </c>
      <c r="X1703" s="7">
        <v>160</v>
      </c>
      <c r="Y1703" s="7">
        <v>22</v>
      </c>
      <c r="Z1703" s="20">
        <f>SUM(U1703:Y1703)</f>
        <v>800</v>
      </c>
      <c r="AA1703" s="7">
        <v>15</v>
      </c>
      <c r="AB1703" s="7">
        <v>784</v>
      </c>
      <c r="AC1703" s="7">
        <v>6</v>
      </c>
      <c r="AD1703" s="7">
        <v>4</v>
      </c>
      <c r="AE1703" s="7">
        <v>2</v>
      </c>
      <c r="AF1703" s="7">
        <v>5</v>
      </c>
      <c r="AG1703" s="7">
        <v>6</v>
      </c>
      <c r="AH1703" s="7">
        <v>0</v>
      </c>
      <c r="AI1703" s="7">
        <v>0</v>
      </c>
      <c r="AJ1703" s="7">
        <v>0</v>
      </c>
      <c r="AK1703" s="7">
        <v>0</v>
      </c>
      <c r="AL1703" s="7">
        <v>0</v>
      </c>
      <c r="AM1703" s="7">
        <v>0</v>
      </c>
      <c r="AN1703" s="7">
        <v>0</v>
      </c>
      <c r="AO1703" s="8">
        <v>44009</v>
      </c>
      <c r="AQ1703">
        <f>IF($AI1703=1,H1703,0)</f>
        <v>0</v>
      </c>
      <c r="AR1703">
        <f>IF($AI1703=1,I1703,0)</f>
        <v>0</v>
      </c>
      <c r="AS1703">
        <f>IF($AI1703=1,K1703,0)</f>
        <v>0</v>
      </c>
      <c r="AT1703">
        <f>IF($AI1703=1,J1703,0)</f>
        <v>0</v>
      </c>
      <c r="AU1703">
        <f>IF($AI1703=1,L1703,0)</f>
        <v>0</v>
      </c>
      <c r="AW1703">
        <f>IF($AL1703=1,U1703,0)</f>
        <v>0</v>
      </c>
      <c r="AX1703">
        <f>IF($AL1703=1,V1703,0)</f>
        <v>0</v>
      </c>
      <c r="AY1703">
        <f>IF($AL1703=1,W1703,0)</f>
        <v>0</v>
      </c>
      <c r="AZ1703">
        <f>IF($AL1703=1,X1703,0)</f>
        <v>0</v>
      </c>
      <c r="BA1703">
        <f>IF($AL1703=1,Y1703,0)</f>
        <v>0</v>
      </c>
      <c r="BC1703">
        <f>IF($AM1703=1,N1703,0)</f>
        <v>0</v>
      </c>
      <c r="BD1703">
        <f>IF($AM1703=1,O1703,0)</f>
        <v>0</v>
      </c>
      <c r="BE1703">
        <f>IF($AM1703=1,P1703,0)</f>
        <v>0</v>
      </c>
      <c r="BF1703">
        <f>IF($AM1703=1,Q1703,0)</f>
        <v>0</v>
      </c>
    </row>
    <row r="1704" spans="1:58" x14ac:dyDescent="0.3">
      <c r="A1704" s="7">
        <v>2389</v>
      </c>
      <c r="B1704" s="6">
        <v>180589</v>
      </c>
      <c r="C1704" s="6" t="str">
        <f>VLOOKUP(B1704,incomegroup,3,TRUE)</f>
        <v>Middle Income</v>
      </c>
      <c r="D1704" s="7">
        <v>0</v>
      </c>
      <c r="E1704" s="7">
        <v>0</v>
      </c>
      <c r="F1704" s="7">
        <f>SUM(D1704:E1704)</f>
        <v>0</v>
      </c>
      <c r="G1704" s="7">
        <v>76</v>
      </c>
      <c r="H1704" s="7">
        <v>0</v>
      </c>
      <c r="I1704" s="7">
        <v>1</v>
      </c>
      <c r="J1704" s="7">
        <v>0</v>
      </c>
      <c r="K1704" s="7">
        <v>0</v>
      </c>
      <c r="L1704" s="7">
        <v>0</v>
      </c>
      <c r="M1704" s="7" t="str" cm="1">
        <f t="array" ref="M1704">_xlfn.IFS(H1704=1,H$1,I1704=1,I$1,J1704=1,J$1,K1704=1,K$1,L1704=1,L$1)</f>
        <v>Married</v>
      </c>
      <c r="N1704" s="7">
        <v>0</v>
      </c>
      <c r="O1704" s="7">
        <v>1</v>
      </c>
      <c r="P1704" s="7">
        <v>0</v>
      </c>
      <c r="Q1704" s="7">
        <v>0</v>
      </c>
      <c r="R1704" s="7" t="str" cm="1">
        <f t="array" ref="R1704">_xlfn.IFS(N1704=1,N$1,O1704=1,O$1,P1704=1,P$1,Q1704=1,Q$1)</f>
        <v>Graduate</v>
      </c>
      <c r="S1704" t="s">
        <v>70</v>
      </c>
      <c r="T1704" s="7">
        <v>25</v>
      </c>
      <c r="U1704" s="7">
        <v>1136</v>
      </c>
      <c r="V1704" s="7">
        <v>208</v>
      </c>
      <c r="W1704" s="7">
        <v>1165</v>
      </c>
      <c r="X1704" s="7">
        <v>542</v>
      </c>
      <c r="Y1704" s="7">
        <v>90</v>
      </c>
      <c r="Z1704" s="20">
        <f>SUM(U1704:Y1704)</f>
        <v>3141</v>
      </c>
      <c r="AA1704" s="7">
        <v>58</v>
      </c>
      <c r="AB1704" s="7">
        <v>3083</v>
      </c>
      <c r="AC1704" s="7">
        <v>1</v>
      </c>
      <c r="AD1704" s="7">
        <v>5</v>
      </c>
      <c r="AE1704" s="7">
        <v>10</v>
      </c>
      <c r="AF1704" s="7">
        <v>5</v>
      </c>
      <c r="AG1704" s="7">
        <v>1</v>
      </c>
      <c r="AH1704" s="7">
        <v>0</v>
      </c>
      <c r="AI1704" s="7">
        <v>0</v>
      </c>
      <c r="AJ1704" s="7">
        <v>0</v>
      </c>
      <c r="AK1704" s="7">
        <v>1</v>
      </c>
      <c r="AL1704" s="7">
        <v>0</v>
      </c>
      <c r="AM1704" s="7">
        <v>0</v>
      </c>
      <c r="AN1704" s="7">
        <v>1</v>
      </c>
      <c r="AO1704" s="8">
        <v>44010</v>
      </c>
      <c r="AQ1704">
        <f>IF($AI1704=1,H1704,0)</f>
        <v>0</v>
      </c>
      <c r="AR1704">
        <f>IF($AI1704=1,I1704,0)</f>
        <v>0</v>
      </c>
      <c r="AS1704">
        <f>IF($AI1704=1,K1704,0)</f>
        <v>0</v>
      </c>
      <c r="AT1704">
        <f>IF($AI1704=1,J1704,0)</f>
        <v>0</v>
      </c>
      <c r="AU1704">
        <f>IF($AI1704=1,L1704,0)</f>
        <v>0</v>
      </c>
      <c r="AW1704">
        <f>IF($AL1704=1,U1704,0)</f>
        <v>0</v>
      </c>
      <c r="AX1704">
        <f>IF($AL1704=1,V1704,0)</f>
        <v>0</v>
      </c>
      <c r="AY1704">
        <f>IF($AL1704=1,W1704,0)</f>
        <v>0</v>
      </c>
      <c r="AZ1704">
        <f>IF($AL1704=1,X1704,0)</f>
        <v>0</v>
      </c>
      <c r="BA1704">
        <f>IF($AL1704=1,Y1704,0)</f>
        <v>0</v>
      </c>
      <c r="BC1704">
        <f>IF($AM1704=1,N1704,0)</f>
        <v>0</v>
      </c>
      <c r="BD1704">
        <f>IF($AM1704=1,O1704,0)</f>
        <v>0</v>
      </c>
      <c r="BE1704">
        <f>IF($AM1704=1,P1704,0)</f>
        <v>0</v>
      </c>
      <c r="BF1704">
        <f>IF($AM1704=1,Q1704,0)</f>
        <v>0</v>
      </c>
    </row>
    <row r="1705" spans="1:58" x14ac:dyDescent="0.3">
      <c r="A1705" s="7">
        <v>2150</v>
      </c>
      <c r="B1705" s="6">
        <v>181657</v>
      </c>
      <c r="C1705" s="6" t="str">
        <f>VLOOKUP(B1705,incomegroup,3,TRUE)</f>
        <v>Middle Income</v>
      </c>
      <c r="D1705" s="7">
        <v>0</v>
      </c>
      <c r="E1705" s="7">
        <v>0</v>
      </c>
      <c r="F1705" s="7">
        <f>SUM(D1705:E1705)</f>
        <v>0</v>
      </c>
      <c r="G1705" s="7">
        <v>51</v>
      </c>
      <c r="H1705" s="7">
        <v>0</v>
      </c>
      <c r="I1705" s="7">
        <v>0</v>
      </c>
      <c r="J1705" s="7">
        <v>0</v>
      </c>
      <c r="K1705" s="7">
        <v>1</v>
      </c>
      <c r="L1705" s="7">
        <v>0</v>
      </c>
      <c r="M1705" s="7" t="str" cm="1">
        <f t="array" ref="M1705">_xlfn.IFS(H1705=1,H$1,I1705=1,I$1,J1705=1,J$1,K1705=1,K$1,L1705=1,L$1)</f>
        <v>Single</v>
      </c>
      <c r="N1705" s="7">
        <v>0</v>
      </c>
      <c r="O1705" s="7">
        <v>1</v>
      </c>
      <c r="P1705" s="7">
        <v>0</v>
      </c>
      <c r="Q1705" s="7">
        <v>0</v>
      </c>
      <c r="R1705" s="7" t="str" cm="1">
        <f t="array" ref="R1705">_xlfn.IFS(N1705=1,N$1,O1705=1,O$1,P1705=1,P$1,Q1705=1,Q$1)</f>
        <v>Graduate</v>
      </c>
      <c r="S1705" t="s">
        <v>69</v>
      </c>
      <c r="T1705" s="7">
        <v>69</v>
      </c>
      <c r="U1705" s="7">
        <v>810</v>
      </c>
      <c r="V1705" s="7">
        <v>89</v>
      </c>
      <c r="W1705" s="7">
        <v>945</v>
      </c>
      <c r="X1705" s="7">
        <v>351</v>
      </c>
      <c r="Y1705" s="7">
        <v>133</v>
      </c>
      <c r="Z1705" s="20">
        <f>SUM(U1705:Y1705)</f>
        <v>2328</v>
      </c>
      <c r="AA1705" s="7">
        <v>111</v>
      </c>
      <c r="AB1705" s="7">
        <v>2218</v>
      </c>
      <c r="AC1705" s="7">
        <v>1</v>
      </c>
      <c r="AD1705" s="7">
        <v>3</v>
      </c>
      <c r="AE1705" s="7">
        <v>4</v>
      </c>
      <c r="AF1705" s="7">
        <v>8</v>
      </c>
      <c r="AG1705" s="7">
        <v>1</v>
      </c>
      <c r="AH1705" s="7">
        <v>0</v>
      </c>
      <c r="AI1705" s="7">
        <v>0</v>
      </c>
      <c r="AJ1705" s="7">
        <v>0</v>
      </c>
      <c r="AK1705" s="7">
        <v>0</v>
      </c>
      <c r="AL1705" s="7">
        <v>0</v>
      </c>
      <c r="AM1705" s="7">
        <v>0</v>
      </c>
      <c r="AN1705" s="7">
        <v>0</v>
      </c>
      <c r="AO1705" s="8">
        <v>44010</v>
      </c>
      <c r="AQ1705">
        <f>IF($AI1705=1,H1705,0)</f>
        <v>0</v>
      </c>
      <c r="AR1705">
        <f>IF($AI1705=1,I1705,0)</f>
        <v>0</v>
      </c>
      <c r="AS1705">
        <f>IF($AI1705=1,K1705,0)</f>
        <v>0</v>
      </c>
      <c r="AT1705">
        <f>IF($AI1705=1,J1705,0)</f>
        <v>0</v>
      </c>
      <c r="AU1705">
        <f>IF($AI1705=1,L1705,0)</f>
        <v>0</v>
      </c>
      <c r="AW1705">
        <f>IF($AL1705=1,U1705,0)</f>
        <v>0</v>
      </c>
      <c r="AX1705">
        <f>IF($AL1705=1,V1705,0)</f>
        <v>0</v>
      </c>
      <c r="AY1705">
        <f>IF($AL1705=1,W1705,0)</f>
        <v>0</v>
      </c>
      <c r="AZ1705">
        <f>IF($AL1705=1,X1705,0)</f>
        <v>0</v>
      </c>
      <c r="BA1705">
        <f>IF($AL1705=1,Y1705,0)</f>
        <v>0</v>
      </c>
      <c r="BC1705">
        <f>IF($AM1705=1,N1705,0)</f>
        <v>0</v>
      </c>
      <c r="BD1705">
        <f>IF($AM1705=1,O1705,0)</f>
        <v>0</v>
      </c>
      <c r="BE1705">
        <f>IF($AM1705=1,P1705,0)</f>
        <v>0</v>
      </c>
      <c r="BF1705">
        <f>IF($AM1705=1,Q1705,0)</f>
        <v>0</v>
      </c>
    </row>
    <row r="1706" spans="1:58" x14ac:dyDescent="0.3">
      <c r="A1706" s="7">
        <v>3125</v>
      </c>
      <c r="B1706" s="6">
        <v>134176</v>
      </c>
      <c r="C1706" s="6" t="str">
        <f>VLOOKUP(B1706,incomegroup,3,TRUE)</f>
        <v>Lower income</v>
      </c>
      <c r="D1706" s="7">
        <v>0</v>
      </c>
      <c r="E1706" s="7">
        <v>1</v>
      </c>
      <c r="F1706" s="7">
        <f>SUM(D1706:E1706)</f>
        <v>1</v>
      </c>
      <c r="G1706" s="7">
        <v>45</v>
      </c>
      <c r="H1706" s="7">
        <v>0</v>
      </c>
      <c r="I1706" s="7">
        <v>0</v>
      </c>
      <c r="J1706" s="7">
        <v>1</v>
      </c>
      <c r="K1706" s="7">
        <v>0</v>
      </c>
      <c r="L1706" s="7">
        <v>0</v>
      </c>
      <c r="M1706" s="7" t="str" cm="1">
        <f t="array" ref="M1706">_xlfn.IFS(H1706=1,H$1,I1706=1,I$1,J1706=1,J$1,K1706=1,K$1,L1706=1,L$1)</f>
        <v>Together</v>
      </c>
      <c r="N1706" s="7">
        <v>0</v>
      </c>
      <c r="O1706" s="7">
        <v>0</v>
      </c>
      <c r="P1706" s="7">
        <v>1</v>
      </c>
      <c r="Q1706" s="7">
        <v>0</v>
      </c>
      <c r="R1706" s="7" t="str" cm="1">
        <f t="array" ref="R1706">_xlfn.IFS(N1706=1,N$1,O1706=1,O$1,P1706=1,P$1,Q1706=1,Q$1)</f>
        <v>Master</v>
      </c>
      <c r="S1706" t="s">
        <v>71</v>
      </c>
      <c r="T1706" s="7">
        <v>9</v>
      </c>
      <c r="U1706" s="7">
        <v>43</v>
      </c>
      <c r="V1706" s="7">
        <v>8</v>
      </c>
      <c r="W1706" s="7">
        <v>27</v>
      </c>
      <c r="X1706" s="7">
        <v>16</v>
      </c>
      <c r="Y1706" s="7">
        <v>8</v>
      </c>
      <c r="Z1706" s="20">
        <f>SUM(U1706:Y1706)</f>
        <v>102</v>
      </c>
      <c r="AA1706" s="7">
        <v>8</v>
      </c>
      <c r="AB1706" s="7">
        <v>94</v>
      </c>
      <c r="AC1706" s="7">
        <v>1</v>
      </c>
      <c r="AD1706" s="7">
        <v>1</v>
      </c>
      <c r="AE1706" s="7">
        <v>0</v>
      </c>
      <c r="AF1706" s="7">
        <v>3</v>
      </c>
      <c r="AG1706" s="7">
        <v>3</v>
      </c>
      <c r="AH1706" s="7">
        <v>0</v>
      </c>
      <c r="AI1706" s="7">
        <v>0</v>
      </c>
      <c r="AJ1706" s="7">
        <v>0</v>
      </c>
      <c r="AK1706" s="7">
        <v>0</v>
      </c>
      <c r="AL1706" s="7">
        <v>0</v>
      </c>
      <c r="AM1706" s="7">
        <v>0</v>
      </c>
      <c r="AN1706" s="7">
        <v>0</v>
      </c>
      <c r="AO1706" s="8">
        <v>44010</v>
      </c>
      <c r="AQ1706">
        <f>IF($AI1706=1,H1706,0)</f>
        <v>0</v>
      </c>
      <c r="AR1706">
        <f>IF($AI1706=1,I1706,0)</f>
        <v>0</v>
      </c>
      <c r="AS1706">
        <f>IF($AI1706=1,K1706,0)</f>
        <v>0</v>
      </c>
      <c r="AT1706">
        <f>IF($AI1706=1,J1706,0)</f>
        <v>0</v>
      </c>
      <c r="AU1706">
        <f>IF($AI1706=1,L1706,0)</f>
        <v>0</v>
      </c>
      <c r="AW1706">
        <f>IF($AL1706=1,U1706,0)</f>
        <v>0</v>
      </c>
      <c r="AX1706">
        <f>IF($AL1706=1,V1706,0)</f>
        <v>0</v>
      </c>
      <c r="AY1706">
        <f>IF($AL1706=1,W1706,0)</f>
        <v>0</v>
      </c>
      <c r="AZ1706">
        <f>IF($AL1706=1,X1706,0)</f>
        <v>0</v>
      </c>
      <c r="BA1706">
        <f>IF($AL1706=1,Y1706,0)</f>
        <v>0</v>
      </c>
      <c r="BC1706">
        <f>IF($AM1706=1,N1706,0)</f>
        <v>0</v>
      </c>
      <c r="BD1706">
        <f>IF($AM1706=1,O1706,0)</f>
        <v>0</v>
      </c>
      <c r="BE1706">
        <f>IF($AM1706=1,P1706,0)</f>
        <v>0</v>
      </c>
      <c r="BF1706">
        <f>IF($AM1706=1,Q1706,0)</f>
        <v>0</v>
      </c>
    </row>
    <row r="1707" spans="1:58" x14ac:dyDescent="0.3">
      <c r="A1707" s="7">
        <v>2059</v>
      </c>
      <c r="B1707" s="6">
        <v>150014</v>
      </c>
      <c r="C1707" s="6" t="str">
        <f>VLOOKUP(B1707,incomegroup,3,TRUE)</f>
        <v>Middle Income</v>
      </c>
      <c r="D1707" s="7">
        <v>1</v>
      </c>
      <c r="E1707" s="7">
        <v>0</v>
      </c>
      <c r="F1707" s="7">
        <f>SUM(D1707:E1707)</f>
        <v>1</v>
      </c>
      <c r="G1707" s="7">
        <v>52</v>
      </c>
      <c r="H1707" s="7">
        <v>0</v>
      </c>
      <c r="I1707" s="7">
        <v>0</v>
      </c>
      <c r="J1707" s="7">
        <v>0</v>
      </c>
      <c r="K1707" s="7">
        <v>1</v>
      </c>
      <c r="L1707" s="7">
        <v>0</v>
      </c>
      <c r="M1707" s="7" t="str" cm="1">
        <f t="array" ref="M1707">_xlfn.IFS(H1707=1,H$1,I1707=1,I$1,J1707=1,J$1,K1707=1,K$1,L1707=1,L$1)</f>
        <v>Single</v>
      </c>
      <c r="N1707" s="7">
        <v>0</v>
      </c>
      <c r="O1707" s="7">
        <v>0</v>
      </c>
      <c r="P1707" s="7">
        <v>1</v>
      </c>
      <c r="Q1707" s="7">
        <v>0</v>
      </c>
      <c r="R1707" s="7" t="str" cm="1">
        <f t="array" ref="R1707">_xlfn.IFS(N1707=1,N$1,O1707=1,O$1,P1707=1,P$1,Q1707=1,Q$1)</f>
        <v>Master</v>
      </c>
      <c r="S1707" t="s">
        <v>70</v>
      </c>
      <c r="T1707" s="7">
        <v>9</v>
      </c>
      <c r="U1707" s="7">
        <v>702</v>
      </c>
      <c r="V1707" s="7">
        <v>42</v>
      </c>
      <c r="W1707" s="7">
        <v>231</v>
      </c>
      <c r="X1707" s="7">
        <v>57</v>
      </c>
      <c r="Y1707" s="7">
        <v>30</v>
      </c>
      <c r="Z1707" s="20">
        <f>SUM(U1707:Y1707)</f>
        <v>1062</v>
      </c>
      <c r="AA1707" s="7">
        <v>126</v>
      </c>
      <c r="AB1707" s="7">
        <v>936</v>
      </c>
      <c r="AC1707" s="7">
        <v>2</v>
      </c>
      <c r="AD1707" s="7">
        <v>4</v>
      </c>
      <c r="AE1707" s="7">
        <v>1</v>
      </c>
      <c r="AF1707" s="7">
        <v>8</v>
      </c>
      <c r="AG1707" s="7">
        <v>5</v>
      </c>
      <c r="AH1707" s="7">
        <v>0</v>
      </c>
      <c r="AI1707" s="7">
        <v>0</v>
      </c>
      <c r="AJ1707" s="7">
        <v>0</v>
      </c>
      <c r="AK1707" s="7">
        <v>0</v>
      </c>
      <c r="AL1707" s="7">
        <v>0</v>
      </c>
      <c r="AM1707" s="7">
        <v>0</v>
      </c>
      <c r="AN1707" s="7">
        <v>0</v>
      </c>
      <c r="AO1707" s="8">
        <v>44010</v>
      </c>
      <c r="AQ1707">
        <f>IF($AI1707=1,H1707,0)</f>
        <v>0</v>
      </c>
      <c r="AR1707">
        <f>IF($AI1707=1,I1707,0)</f>
        <v>0</v>
      </c>
      <c r="AS1707">
        <f>IF($AI1707=1,K1707,0)</f>
        <v>0</v>
      </c>
      <c r="AT1707">
        <f>IF($AI1707=1,J1707,0)</f>
        <v>0</v>
      </c>
      <c r="AU1707">
        <f>IF($AI1707=1,L1707,0)</f>
        <v>0</v>
      </c>
      <c r="AW1707">
        <f>IF($AL1707=1,U1707,0)</f>
        <v>0</v>
      </c>
      <c r="AX1707">
        <f>IF($AL1707=1,V1707,0)</f>
        <v>0</v>
      </c>
      <c r="AY1707">
        <f>IF($AL1707=1,W1707,0)</f>
        <v>0</v>
      </c>
      <c r="AZ1707">
        <f>IF($AL1707=1,X1707,0)</f>
        <v>0</v>
      </c>
      <c r="BA1707">
        <f>IF($AL1707=1,Y1707,0)</f>
        <v>0</v>
      </c>
      <c r="BC1707">
        <f>IF($AM1707=1,N1707,0)</f>
        <v>0</v>
      </c>
      <c r="BD1707">
        <f>IF($AM1707=1,O1707,0)</f>
        <v>0</v>
      </c>
      <c r="BE1707">
        <f>IF($AM1707=1,P1707,0)</f>
        <v>0</v>
      </c>
      <c r="BF1707">
        <f>IF($AM1707=1,Q1707,0)</f>
        <v>0</v>
      </c>
    </row>
    <row r="1708" spans="1:58" x14ac:dyDescent="0.3">
      <c r="A1708" s="7">
        <v>1172</v>
      </c>
      <c r="B1708" s="6">
        <v>130477</v>
      </c>
      <c r="C1708" s="6" t="str">
        <f>VLOOKUP(B1708,incomegroup,3,TRUE)</f>
        <v>Lower income</v>
      </c>
      <c r="D1708" s="7">
        <v>1</v>
      </c>
      <c r="E1708" s="7">
        <v>0</v>
      </c>
      <c r="F1708" s="7">
        <f>SUM(D1708:E1708)</f>
        <v>1</v>
      </c>
      <c r="G1708" s="7">
        <v>36</v>
      </c>
      <c r="H1708" s="7">
        <v>0</v>
      </c>
      <c r="I1708" s="7">
        <v>1</v>
      </c>
      <c r="J1708" s="7">
        <v>0</v>
      </c>
      <c r="K1708" s="7">
        <v>0</v>
      </c>
      <c r="L1708" s="7">
        <v>0</v>
      </c>
      <c r="M1708" s="7" t="str" cm="1">
        <f t="array" ref="M1708">_xlfn.IFS(H1708=1,H$1,I1708=1,I$1,J1708=1,J$1,K1708=1,K$1,L1708=1,L$1)</f>
        <v>Married</v>
      </c>
      <c r="N1708" s="7">
        <v>0</v>
      </c>
      <c r="O1708" s="7">
        <v>0</v>
      </c>
      <c r="P1708" s="7">
        <v>1</v>
      </c>
      <c r="Q1708" s="7">
        <v>0</v>
      </c>
      <c r="R1708" s="7" t="str" cm="1">
        <f t="array" ref="R1708">_xlfn.IFS(N1708=1,N$1,O1708=1,O$1,P1708=1,P$1,Q1708=1,Q$1)</f>
        <v>Master</v>
      </c>
      <c r="S1708" t="s">
        <v>69</v>
      </c>
      <c r="T1708" s="7">
        <v>16</v>
      </c>
      <c r="U1708" s="7">
        <v>201</v>
      </c>
      <c r="V1708" s="7">
        <v>4</v>
      </c>
      <c r="W1708" s="7">
        <v>26</v>
      </c>
      <c r="X1708" s="7">
        <v>0</v>
      </c>
      <c r="Y1708" s="7">
        <v>0</v>
      </c>
      <c r="Z1708" s="20">
        <f>SUM(U1708:Y1708)</f>
        <v>231</v>
      </c>
      <c r="AA1708" s="7">
        <v>51</v>
      </c>
      <c r="AB1708" s="7">
        <v>180</v>
      </c>
      <c r="AC1708" s="7">
        <v>1</v>
      </c>
      <c r="AD1708" s="7">
        <v>1</v>
      </c>
      <c r="AE1708" s="7">
        <v>1</v>
      </c>
      <c r="AF1708" s="7">
        <v>3</v>
      </c>
      <c r="AG1708" s="7">
        <v>6</v>
      </c>
      <c r="AH1708" s="7">
        <v>0</v>
      </c>
      <c r="AI1708" s="7">
        <v>0</v>
      </c>
      <c r="AJ1708" s="7">
        <v>0</v>
      </c>
      <c r="AK1708" s="7">
        <v>0</v>
      </c>
      <c r="AL1708" s="7">
        <v>0</v>
      </c>
      <c r="AM1708" s="7">
        <v>0</v>
      </c>
      <c r="AN1708" s="7">
        <v>0</v>
      </c>
      <c r="AO1708" s="8">
        <v>44010</v>
      </c>
      <c r="AQ1708">
        <f>IF($AI1708=1,H1708,0)</f>
        <v>0</v>
      </c>
      <c r="AR1708">
        <f>IF($AI1708=1,I1708,0)</f>
        <v>0</v>
      </c>
      <c r="AS1708">
        <f>IF($AI1708=1,K1708,0)</f>
        <v>0</v>
      </c>
      <c r="AT1708">
        <f>IF($AI1708=1,J1708,0)</f>
        <v>0</v>
      </c>
      <c r="AU1708">
        <f>IF($AI1708=1,L1708,0)</f>
        <v>0</v>
      </c>
      <c r="AW1708">
        <f>IF($AL1708=1,U1708,0)</f>
        <v>0</v>
      </c>
      <c r="AX1708">
        <f>IF($AL1708=1,V1708,0)</f>
        <v>0</v>
      </c>
      <c r="AY1708">
        <f>IF($AL1708=1,W1708,0)</f>
        <v>0</v>
      </c>
      <c r="AZ1708">
        <f>IF($AL1708=1,X1708,0)</f>
        <v>0</v>
      </c>
      <c r="BA1708">
        <f>IF($AL1708=1,Y1708,0)</f>
        <v>0</v>
      </c>
      <c r="BC1708">
        <f>IF($AM1708=1,N1708,0)</f>
        <v>0</v>
      </c>
      <c r="BD1708">
        <f>IF($AM1708=1,O1708,0)</f>
        <v>0</v>
      </c>
      <c r="BE1708">
        <f>IF($AM1708=1,P1708,0)</f>
        <v>0</v>
      </c>
      <c r="BF1708">
        <f>IF($AM1708=1,Q1708,0)</f>
        <v>0</v>
      </c>
    </row>
    <row r="1709" spans="1:58" x14ac:dyDescent="0.3">
      <c r="A1709" s="7">
        <v>1878</v>
      </c>
      <c r="B1709" s="6">
        <v>178331</v>
      </c>
      <c r="C1709" s="6" t="str">
        <f>VLOOKUP(B1709,incomegroup,3,TRUE)</f>
        <v>Middle Income</v>
      </c>
      <c r="D1709" s="7">
        <v>0</v>
      </c>
      <c r="E1709" s="7">
        <v>1</v>
      </c>
      <c r="F1709" s="7">
        <f>SUM(D1709:E1709)</f>
        <v>1</v>
      </c>
      <c r="G1709" s="7">
        <v>62</v>
      </c>
      <c r="H1709" s="7">
        <v>1</v>
      </c>
      <c r="I1709" s="7">
        <v>0</v>
      </c>
      <c r="J1709" s="7">
        <v>0</v>
      </c>
      <c r="K1709" s="7">
        <v>0</v>
      </c>
      <c r="L1709" s="7">
        <v>0</v>
      </c>
      <c r="M1709" s="7" t="str" cm="1">
        <f t="array" ref="M1709">_xlfn.IFS(H1709=1,H$1,I1709=1,I$1,J1709=1,J$1,K1709=1,K$1,L1709=1,L$1)</f>
        <v>Divorced</v>
      </c>
      <c r="N1709" s="7">
        <v>0</v>
      </c>
      <c r="O1709" s="7">
        <v>1</v>
      </c>
      <c r="P1709" s="7">
        <v>0</v>
      </c>
      <c r="Q1709" s="7">
        <v>0</v>
      </c>
      <c r="R1709" s="7" t="str" cm="1">
        <f t="array" ref="R1709">_xlfn.IFS(N1709=1,N$1,O1709=1,O$1,P1709=1,P$1,Q1709=1,Q$1)</f>
        <v>Graduate</v>
      </c>
      <c r="S1709" t="s">
        <v>68</v>
      </c>
      <c r="T1709" s="7">
        <v>97</v>
      </c>
      <c r="U1709" s="7">
        <v>1721</v>
      </c>
      <c r="V1709" s="7">
        <v>314</v>
      </c>
      <c r="W1709" s="7">
        <v>806</v>
      </c>
      <c r="X1709" s="7">
        <v>364</v>
      </c>
      <c r="Y1709" s="7">
        <v>385</v>
      </c>
      <c r="Z1709" s="20">
        <f>SUM(U1709:Y1709)</f>
        <v>3590</v>
      </c>
      <c r="AA1709" s="7">
        <v>139</v>
      </c>
      <c r="AB1709" s="7">
        <v>3451</v>
      </c>
      <c r="AC1709" s="7">
        <v>2</v>
      </c>
      <c r="AD1709" s="7">
        <v>10</v>
      </c>
      <c r="AE1709" s="7">
        <v>6</v>
      </c>
      <c r="AF1709" s="7">
        <v>7</v>
      </c>
      <c r="AG1709" s="7">
        <v>4</v>
      </c>
      <c r="AH1709" s="7">
        <v>0</v>
      </c>
      <c r="AI1709" s="7">
        <v>0</v>
      </c>
      <c r="AJ1709" s="7">
        <v>0</v>
      </c>
      <c r="AK1709" s="7">
        <v>0</v>
      </c>
      <c r="AL1709" s="7">
        <v>0</v>
      </c>
      <c r="AM1709" s="7">
        <v>0</v>
      </c>
      <c r="AN1709" s="7">
        <v>0</v>
      </c>
      <c r="AO1709" s="8">
        <v>44011</v>
      </c>
      <c r="AQ1709">
        <f>IF($AI1709=1,H1709,0)</f>
        <v>0</v>
      </c>
      <c r="AR1709">
        <f>IF($AI1709=1,I1709,0)</f>
        <v>0</v>
      </c>
      <c r="AS1709">
        <f>IF($AI1709=1,K1709,0)</f>
        <v>0</v>
      </c>
      <c r="AT1709">
        <f>IF($AI1709=1,J1709,0)</f>
        <v>0</v>
      </c>
      <c r="AU1709">
        <f>IF($AI1709=1,L1709,0)</f>
        <v>0</v>
      </c>
      <c r="AW1709">
        <f>IF($AL1709=1,U1709,0)</f>
        <v>0</v>
      </c>
      <c r="AX1709">
        <f>IF($AL1709=1,V1709,0)</f>
        <v>0</v>
      </c>
      <c r="AY1709">
        <f>IF($AL1709=1,W1709,0)</f>
        <v>0</v>
      </c>
      <c r="AZ1709">
        <f>IF($AL1709=1,X1709,0)</f>
        <v>0</v>
      </c>
      <c r="BA1709">
        <f>IF($AL1709=1,Y1709,0)</f>
        <v>0</v>
      </c>
      <c r="BC1709">
        <f>IF($AM1709=1,N1709,0)</f>
        <v>0</v>
      </c>
      <c r="BD1709">
        <f>IF($AM1709=1,O1709,0)</f>
        <v>0</v>
      </c>
      <c r="BE1709">
        <f>IF($AM1709=1,P1709,0)</f>
        <v>0</v>
      </c>
      <c r="BF1709">
        <f>IF($AM1709=1,Q1709,0)</f>
        <v>0</v>
      </c>
    </row>
    <row r="1710" spans="1:58" x14ac:dyDescent="0.3">
      <c r="A1710" s="7">
        <v>2556</v>
      </c>
      <c r="B1710" s="6">
        <v>134633</v>
      </c>
      <c r="C1710" s="6" t="str">
        <f>VLOOKUP(B1710,incomegroup,3,TRUE)</f>
        <v>Lower income</v>
      </c>
      <c r="D1710" s="7">
        <v>2</v>
      </c>
      <c r="E1710" s="7">
        <v>1</v>
      </c>
      <c r="F1710" s="7">
        <f>SUM(D1710:E1710)</f>
        <v>3</v>
      </c>
      <c r="G1710" s="7">
        <v>64</v>
      </c>
      <c r="H1710" s="7">
        <v>0</v>
      </c>
      <c r="I1710" s="7">
        <v>0</v>
      </c>
      <c r="J1710" s="7">
        <v>1</v>
      </c>
      <c r="K1710" s="7">
        <v>0</v>
      </c>
      <c r="L1710" s="7">
        <v>0</v>
      </c>
      <c r="M1710" s="7" t="str" cm="1">
        <f t="array" ref="M1710">_xlfn.IFS(H1710=1,H$1,I1710=1,I$1,J1710=1,J$1,K1710=1,K$1,L1710=1,L$1)</f>
        <v>Together</v>
      </c>
      <c r="N1710" s="7">
        <v>0</v>
      </c>
      <c r="O1710" s="7">
        <v>1</v>
      </c>
      <c r="P1710" s="7">
        <v>0</v>
      </c>
      <c r="Q1710" s="7">
        <v>0</v>
      </c>
      <c r="R1710" s="7" t="str" cm="1">
        <f t="array" ref="R1710">_xlfn.IFS(N1710=1,N$1,O1710=1,O$1,P1710=1,P$1,Q1710=1,Q$1)</f>
        <v>Graduate</v>
      </c>
      <c r="S1710" t="s">
        <v>68</v>
      </c>
      <c r="T1710" s="7">
        <v>31</v>
      </c>
      <c r="U1710" s="7">
        <v>31</v>
      </c>
      <c r="V1710" s="7">
        <v>4</v>
      </c>
      <c r="W1710" s="7">
        <v>19</v>
      </c>
      <c r="X1710" s="7">
        <v>0</v>
      </c>
      <c r="Y1710" s="7">
        <v>0</v>
      </c>
      <c r="Z1710" s="20">
        <f>SUM(U1710:Y1710)</f>
        <v>54</v>
      </c>
      <c r="AA1710" s="7">
        <v>4</v>
      </c>
      <c r="AB1710" s="7">
        <v>51</v>
      </c>
      <c r="AC1710" s="7">
        <v>1</v>
      </c>
      <c r="AD1710" s="7">
        <v>1</v>
      </c>
      <c r="AE1710" s="7">
        <v>0</v>
      </c>
      <c r="AF1710" s="7">
        <v>2</v>
      </c>
      <c r="AG1710" s="7">
        <v>6</v>
      </c>
      <c r="AH1710" s="7">
        <v>0</v>
      </c>
      <c r="AI1710" s="7">
        <v>0</v>
      </c>
      <c r="AJ1710" s="7">
        <v>0</v>
      </c>
      <c r="AK1710" s="7">
        <v>0</v>
      </c>
      <c r="AL1710" s="7">
        <v>0</v>
      </c>
      <c r="AM1710" s="7">
        <v>0</v>
      </c>
      <c r="AN1710" s="7">
        <v>0</v>
      </c>
      <c r="AO1710" s="8">
        <v>44011</v>
      </c>
      <c r="AQ1710">
        <f>IF($AI1710=1,H1710,0)</f>
        <v>0</v>
      </c>
      <c r="AR1710">
        <f>IF($AI1710=1,I1710,0)</f>
        <v>0</v>
      </c>
      <c r="AS1710">
        <f>IF($AI1710=1,K1710,0)</f>
        <v>0</v>
      </c>
      <c r="AT1710">
        <f>IF($AI1710=1,J1710,0)</f>
        <v>0</v>
      </c>
      <c r="AU1710">
        <f>IF($AI1710=1,L1710,0)</f>
        <v>0</v>
      </c>
      <c r="AW1710">
        <f>IF($AL1710=1,U1710,0)</f>
        <v>0</v>
      </c>
      <c r="AX1710">
        <f>IF($AL1710=1,V1710,0)</f>
        <v>0</v>
      </c>
      <c r="AY1710">
        <f>IF($AL1710=1,W1710,0)</f>
        <v>0</v>
      </c>
      <c r="AZ1710">
        <f>IF($AL1710=1,X1710,0)</f>
        <v>0</v>
      </c>
      <c r="BA1710">
        <f>IF($AL1710=1,Y1710,0)</f>
        <v>0</v>
      </c>
      <c r="BC1710">
        <f>IF($AM1710=1,N1710,0)</f>
        <v>0</v>
      </c>
      <c r="BD1710">
        <f>IF($AM1710=1,O1710,0)</f>
        <v>0</v>
      </c>
      <c r="BE1710">
        <f>IF($AM1710=1,P1710,0)</f>
        <v>0</v>
      </c>
      <c r="BF1710">
        <f>IF($AM1710=1,Q1710,0)</f>
        <v>0</v>
      </c>
    </row>
    <row r="1711" spans="1:58" x14ac:dyDescent="0.3">
      <c r="A1711" s="7">
        <v>3109</v>
      </c>
      <c r="B1711" s="6">
        <v>135788</v>
      </c>
      <c r="C1711" s="6" t="str">
        <f>VLOOKUP(B1711,incomegroup,3,TRUE)</f>
        <v>Lower income</v>
      </c>
      <c r="D1711" s="7">
        <v>1</v>
      </c>
      <c r="E1711" s="7">
        <v>1</v>
      </c>
      <c r="F1711" s="7">
        <f>SUM(D1711:E1711)</f>
        <v>2</v>
      </c>
      <c r="G1711" s="7">
        <v>49</v>
      </c>
      <c r="H1711" s="7">
        <v>0</v>
      </c>
      <c r="I1711" s="7">
        <v>1</v>
      </c>
      <c r="J1711" s="7">
        <v>0</v>
      </c>
      <c r="K1711" s="7">
        <v>0</v>
      </c>
      <c r="L1711" s="7">
        <v>0</v>
      </c>
      <c r="M1711" s="7" t="str" cm="1">
        <f t="array" ref="M1711">_xlfn.IFS(H1711=1,H$1,I1711=1,I$1,J1711=1,J$1,K1711=1,K$1,L1711=1,L$1)</f>
        <v>Married</v>
      </c>
      <c r="N1711" s="7">
        <v>0</v>
      </c>
      <c r="O1711" s="7">
        <v>1</v>
      </c>
      <c r="P1711" s="7">
        <v>0</v>
      </c>
      <c r="Q1711" s="7">
        <v>0</v>
      </c>
      <c r="R1711" s="7" t="str" cm="1">
        <f t="array" ref="R1711">_xlfn.IFS(N1711=1,N$1,O1711=1,O$1,P1711=1,P$1,Q1711=1,Q$1)</f>
        <v>Graduate</v>
      </c>
      <c r="S1711" t="s">
        <v>70</v>
      </c>
      <c r="T1711" s="7">
        <v>34</v>
      </c>
      <c r="U1711" s="7">
        <v>87</v>
      </c>
      <c r="V1711" s="7">
        <v>8</v>
      </c>
      <c r="W1711" s="7">
        <v>42</v>
      </c>
      <c r="X1711" s="7">
        <v>11</v>
      </c>
      <c r="Y1711" s="7">
        <v>4</v>
      </c>
      <c r="Z1711" s="20">
        <f>SUM(U1711:Y1711)</f>
        <v>152</v>
      </c>
      <c r="AA1711" s="7">
        <v>15</v>
      </c>
      <c r="AB1711" s="7">
        <v>137</v>
      </c>
      <c r="AC1711" s="7">
        <v>2</v>
      </c>
      <c r="AD1711" s="7">
        <v>2</v>
      </c>
      <c r="AE1711" s="7">
        <v>0</v>
      </c>
      <c r="AF1711" s="7">
        <v>3</v>
      </c>
      <c r="AG1711" s="7">
        <v>6</v>
      </c>
      <c r="AH1711" s="7">
        <v>0</v>
      </c>
      <c r="AI1711" s="7">
        <v>0</v>
      </c>
      <c r="AJ1711" s="7">
        <v>0</v>
      </c>
      <c r="AK1711" s="7">
        <v>0</v>
      </c>
      <c r="AL1711" s="7">
        <v>0</v>
      </c>
      <c r="AM1711" s="7">
        <v>0</v>
      </c>
      <c r="AN1711" s="7">
        <v>0</v>
      </c>
      <c r="AO1711" s="8">
        <v>44011</v>
      </c>
      <c r="AQ1711">
        <f>IF($AI1711=1,H1711,0)</f>
        <v>0</v>
      </c>
      <c r="AR1711">
        <f>IF($AI1711=1,I1711,0)</f>
        <v>0</v>
      </c>
      <c r="AS1711">
        <f>IF($AI1711=1,K1711,0)</f>
        <v>0</v>
      </c>
      <c r="AT1711">
        <f>IF($AI1711=1,J1711,0)</f>
        <v>0</v>
      </c>
      <c r="AU1711">
        <f>IF($AI1711=1,L1711,0)</f>
        <v>0</v>
      </c>
      <c r="AW1711">
        <f>IF($AL1711=1,U1711,0)</f>
        <v>0</v>
      </c>
      <c r="AX1711">
        <f>IF($AL1711=1,V1711,0)</f>
        <v>0</v>
      </c>
      <c r="AY1711">
        <f>IF($AL1711=1,W1711,0)</f>
        <v>0</v>
      </c>
      <c r="AZ1711">
        <f>IF($AL1711=1,X1711,0)</f>
        <v>0</v>
      </c>
      <c r="BA1711">
        <f>IF($AL1711=1,Y1711,0)</f>
        <v>0</v>
      </c>
      <c r="BC1711">
        <f>IF($AM1711=1,N1711,0)</f>
        <v>0</v>
      </c>
      <c r="BD1711">
        <f>IF($AM1711=1,O1711,0)</f>
        <v>0</v>
      </c>
      <c r="BE1711">
        <f>IF($AM1711=1,P1711,0)</f>
        <v>0</v>
      </c>
      <c r="BF1711">
        <f>IF($AM1711=1,Q1711,0)</f>
        <v>0</v>
      </c>
    </row>
    <row r="1712" spans="1:58" x14ac:dyDescent="0.3">
      <c r="A1712" s="7">
        <v>2654</v>
      </c>
      <c r="B1712" s="6">
        <v>133228</v>
      </c>
      <c r="C1712" s="6" t="str">
        <f>VLOOKUP(B1712,incomegroup,3,TRUE)</f>
        <v>Lower income</v>
      </c>
      <c r="D1712" s="7">
        <v>1</v>
      </c>
      <c r="E1712" s="7">
        <v>0</v>
      </c>
      <c r="F1712" s="7">
        <f>SUM(D1712:E1712)</f>
        <v>1</v>
      </c>
      <c r="G1712" s="7">
        <v>40</v>
      </c>
      <c r="H1712" s="7">
        <v>0</v>
      </c>
      <c r="I1712" s="7">
        <v>1</v>
      </c>
      <c r="J1712" s="7">
        <v>0</v>
      </c>
      <c r="K1712" s="7">
        <v>0</v>
      </c>
      <c r="L1712" s="7">
        <v>0</v>
      </c>
      <c r="M1712" s="7" t="str" cm="1">
        <f t="array" ref="M1712">_xlfn.IFS(H1712=1,H$1,I1712=1,I$1,J1712=1,J$1,K1712=1,K$1,L1712=1,L$1)</f>
        <v>Married</v>
      </c>
      <c r="N1712" s="7">
        <v>0</v>
      </c>
      <c r="O1712" s="7">
        <v>1</v>
      </c>
      <c r="P1712" s="7">
        <v>0</v>
      </c>
      <c r="Q1712" s="7">
        <v>0</v>
      </c>
      <c r="R1712" s="7" t="str" cm="1">
        <f t="array" ref="R1712">_xlfn.IFS(N1712=1,N$1,O1712=1,O$1,P1712=1,P$1,Q1712=1,Q$1)</f>
        <v>Graduate</v>
      </c>
      <c r="S1712" t="s">
        <v>69</v>
      </c>
      <c r="T1712" s="7">
        <v>28</v>
      </c>
      <c r="U1712" s="7">
        <v>88</v>
      </c>
      <c r="V1712" s="7">
        <v>8</v>
      </c>
      <c r="W1712" s="7">
        <v>124</v>
      </c>
      <c r="X1712" s="7">
        <v>28</v>
      </c>
      <c r="Y1712" s="7">
        <v>16</v>
      </c>
      <c r="Z1712" s="20">
        <f>SUM(U1712:Y1712)</f>
        <v>264</v>
      </c>
      <c r="AA1712" s="7">
        <v>20</v>
      </c>
      <c r="AB1712" s="7">
        <v>245</v>
      </c>
      <c r="AC1712" s="7">
        <v>1</v>
      </c>
      <c r="AD1712" s="7">
        <v>2</v>
      </c>
      <c r="AE1712" s="7">
        <v>0</v>
      </c>
      <c r="AF1712" s="7">
        <v>3</v>
      </c>
      <c r="AG1712" s="7">
        <v>7</v>
      </c>
      <c r="AH1712" s="7">
        <v>0</v>
      </c>
      <c r="AI1712" s="7">
        <v>0</v>
      </c>
      <c r="AJ1712" s="7">
        <v>0</v>
      </c>
      <c r="AK1712" s="7">
        <v>0</v>
      </c>
      <c r="AL1712" s="7">
        <v>0</v>
      </c>
      <c r="AM1712" s="7">
        <v>0</v>
      </c>
      <c r="AN1712" s="7">
        <v>0</v>
      </c>
      <c r="AO1712" s="8">
        <v>44011</v>
      </c>
      <c r="AQ1712">
        <f>IF($AI1712=1,H1712,0)</f>
        <v>0</v>
      </c>
      <c r="AR1712">
        <f>IF($AI1712=1,I1712,0)</f>
        <v>0</v>
      </c>
      <c r="AS1712">
        <f>IF($AI1712=1,K1712,0)</f>
        <v>0</v>
      </c>
      <c r="AT1712">
        <f>IF($AI1712=1,J1712,0)</f>
        <v>0</v>
      </c>
      <c r="AU1712">
        <f>IF($AI1712=1,L1712,0)</f>
        <v>0</v>
      </c>
      <c r="AW1712">
        <f>IF($AL1712=1,U1712,0)</f>
        <v>0</v>
      </c>
      <c r="AX1712">
        <f>IF($AL1712=1,V1712,0)</f>
        <v>0</v>
      </c>
      <c r="AY1712">
        <f>IF($AL1712=1,W1712,0)</f>
        <v>0</v>
      </c>
      <c r="AZ1712">
        <f>IF($AL1712=1,X1712,0)</f>
        <v>0</v>
      </c>
      <c r="BA1712">
        <f>IF($AL1712=1,Y1712,0)</f>
        <v>0</v>
      </c>
      <c r="BC1712">
        <f>IF($AM1712=1,N1712,0)</f>
        <v>0</v>
      </c>
      <c r="BD1712">
        <f>IF($AM1712=1,O1712,0)</f>
        <v>0</v>
      </c>
      <c r="BE1712">
        <f>IF($AM1712=1,P1712,0)</f>
        <v>0</v>
      </c>
      <c r="BF1712">
        <f>IF($AM1712=1,Q1712,0)</f>
        <v>0</v>
      </c>
    </row>
    <row r="1713" spans="1:58" x14ac:dyDescent="0.3">
      <c r="A1713" s="7">
        <v>2944</v>
      </c>
      <c r="B1713" s="6">
        <v>185738</v>
      </c>
      <c r="C1713" s="6" t="str">
        <f>VLOOKUP(B1713,incomegroup,3,TRUE)</f>
        <v>Middle Income</v>
      </c>
      <c r="D1713" s="7">
        <v>0</v>
      </c>
      <c r="E1713" s="7">
        <v>0</v>
      </c>
      <c r="F1713" s="7">
        <f>SUM(D1713:E1713)</f>
        <v>0</v>
      </c>
      <c r="G1713" s="7">
        <v>42</v>
      </c>
      <c r="H1713" s="7">
        <v>0</v>
      </c>
      <c r="I1713" s="7">
        <v>0</v>
      </c>
      <c r="J1713" s="7">
        <v>1</v>
      </c>
      <c r="K1713" s="7">
        <v>0</v>
      </c>
      <c r="L1713" s="7">
        <v>0</v>
      </c>
      <c r="M1713" s="7" t="str" cm="1">
        <f t="array" ref="M1713">_xlfn.IFS(H1713=1,H$1,I1713=1,I$1,J1713=1,J$1,K1713=1,K$1,L1713=1,L$1)</f>
        <v>Together</v>
      </c>
      <c r="N1713" s="7">
        <v>0</v>
      </c>
      <c r="O1713" s="7">
        <v>0</v>
      </c>
      <c r="P1713" s="7">
        <v>1</v>
      </c>
      <c r="Q1713" s="7">
        <v>0</v>
      </c>
      <c r="R1713" s="7" t="str" cm="1">
        <f t="array" ref="R1713">_xlfn.IFS(N1713=1,N$1,O1713=1,O$1,P1713=1,P$1,Q1713=1,Q$1)</f>
        <v>Master</v>
      </c>
      <c r="S1713" t="s">
        <v>73</v>
      </c>
      <c r="T1713" s="7">
        <v>41</v>
      </c>
      <c r="U1713" s="7">
        <v>1978</v>
      </c>
      <c r="V1713" s="7">
        <v>56</v>
      </c>
      <c r="W1713" s="7">
        <v>815</v>
      </c>
      <c r="X1713" s="7">
        <v>37</v>
      </c>
      <c r="Y1713" s="7">
        <v>56</v>
      </c>
      <c r="Z1713" s="20">
        <f>SUM(U1713:Y1713)</f>
        <v>2942</v>
      </c>
      <c r="AA1713" s="7">
        <v>28</v>
      </c>
      <c r="AB1713" s="7">
        <v>2914</v>
      </c>
      <c r="AC1713" s="7">
        <v>1</v>
      </c>
      <c r="AD1713" s="7">
        <v>3</v>
      </c>
      <c r="AE1713" s="7">
        <v>6</v>
      </c>
      <c r="AF1713" s="7">
        <v>11</v>
      </c>
      <c r="AG1713" s="7">
        <v>1</v>
      </c>
      <c r="AH1713" s="7">
        <v>0</v>
      </c>
      <c r="AI1713" s="7">
        <v>1</v>
      </c>
      <c r="AJ1713" s="7">
        <v>1</v>
      </c>
      <c r="AK1713" s="7">
        <v>0</v>
      </c>
      <c r="AL1713" s="7">
        <v>0</v>
      </c>
      <c r="AM1713" s="7">
        <v>0</v>
      </c>
      <c r="AN1713" s="7">
        <v>0</v>
      </c>
      <c r="AO1713" s="8">
        <v>44011</v>
      </c>
      <c r="AQ1713">
        <f>IF($AI1713=1,H1713,0)</f>
        <v>0</v>
      </c>
      <c r="AR1713">
        <f>IF($AI1713=1,I1713,0)</f>
        <v>0</v>
      </c>
      <c r="AS1713">
        <f>IF($AI1713=1,K1713,0)</f>
        <v>0</v>
      </c>
      <c r="AT1713">
        <f>IF($AI1713=1,J1713,0)</f>
        <v>1</v>
      </c>
      <c r="AU1713">
        <f>IF($AI1713=1,L1713,0)</f>
        <v>0</v>
      </c>
      <c r="AW1713">
        <f>IF($AL1713=1,U1713,0)</f>
        <v>0</v>
      </c>
      <c r="AX1713">
        <f>IF($AL1713=1,V1713,0)</f>
        <v>0</v>
      </c>
      <c r="AY1713">
        <f>IF($AL1713=1,W1713,0)</f>
        <v>0</v>
      </c>
      <c r="AZ1713">
        <f>IF($AL1713=1,X1713,0)</f>
        <v>0</v>
      </c>
      <c r="BA1713">
        <f>IF($AL1713=1,Y1713,0)</f>
        <v>0</v>
      </c>
      <c r="BC1713">
        <f>IF($AM1713=1,N1713,0)</f>
        <v>0</v>
      </c>
      <c r="BD1713">
        <f>IF($AM1713=1,O1713,0)</f>
        <v>0</v>
      </c>
      <c r="BE1713">
        <f>IF($AM1713=1,P1713,0)</f>
        <v>0</v>
      </c>
      <c r="BF1713">
        <f>IF($AM1713=1,Q1713,0)</f>
        <v>0</v>
      </c>
    </row>
    <row r="1714" spans="1:58" x14ac:dyDescent="0.3">
      <c r="A1714" s="7">
        <v>1108</v>
      </c>
      <c r="B1714" s="6">
        <v>190765</v>
      </c>
      <c r="C1714" s="6" t="str">
        <f>VLOOKUP(B1714,incomegroup,3,TRUE)</f>
        <v>Middle Income</v>
      </c>
      <c r="D1714" s="7">
        <v>0</v>
      </c>
      <c r="E1714" s="7">
        <v>0</v>
      </c>
      <c r="F1714" s="7">
        <f>SUM(D1714:E1714)</f>
        <v>0</v>
      </c>
      <c r="G1714" s="7">
        <v>50</v>
      </c>
      <c r="H1714" s="7">
        <v>0</v>
      </c>
      <c r="I1714" s="7">
        <v>1</v>
      </c>
      <c r="J1714" s="7">
        <v>0</v>
      </c>
      <c r="K1714" s="7">
        <v>0</v>
      </c>
      <c r="L1714" s="7">
        <v>0</v>
      </c>
      <c r="M1714" s="7" t="str" cm="1">
        <f t="array" ref="M1714">_xlfn.IFS(H1714=1,H$1,I1714=1,I$1,J1714=1,J$1,K1714=1,K$1,L1714=1,L$1)</f>
        <v>Married</v>
      </c>
      <c r="N1714" s="7">
        <v>0</v>
      </c>
      <c r="O1714" s="7">
        <v>1</v>
      </c>
      <c r="P1714" s="7">
        <v>0</v>
      </c>
      <c r="Q1714" s="7">
        <v>0</v>
      </c>
      <c r="R1714" s="7" t="str" cm="1">
        <f t="array" ref="R1714">_xlfn.IFS(N1714=1,N$1,O1714=1,O$1,P1714=1,P$1,Q1714=1,Q$1)</f>
        <v>Graduate</v>
      </c>
      <c r="S1714" t="s">
        <v>73</v>
      </c>
      <c r="T1714" s="7">
        <v>25</v>
      </c>
      <c r="U1714" s="7">
        <v>1150</v>
      </c>
      <c r="V1714" s="7">
        <v>208</v>
      </c>
      <c r="W1714" s="7">
        <v>1707</v>
      </c>
      <c r="X1714" s="7">
        <v>317</v>
      </c>
      <c r="Y1714" s="7">
        <v>172</v>
      </c>
      <c r="Z1714" s="20">
        <f>SUM(U1714:Y1714)</f>
        <v>3554</v>
      </c>
      <c r="AA1714" s="7">
        <v>69</v>
      </c>
      <c r="AB1714" s="7">
        <v>3485</v>
      </c>
      <c r="AC1714" s="7">
        <v>0</v>
      </c>
      <c r="AD1714" s="7">
        <v>4</v>
      </c>
      <c r="AE1714" s="7">
        <v>6</v>
      </c>
      <c r="AF1714" s="7">
        <v>5</v>
      </c>
      <c r="AG1714" s="7">
        <v>1</v>
      </c>
      <c r="AH1714" s="7">
        <v>0</v>
      </c>
      <c r="AI1714" s="7">
        <v>0</v>
      </c>
      <c r="AJ1714" s="7">
        <v>1</v>
      </c>
      <c r="AK1714" s="7">
        <v>1</v>
      </c>
      <c r="AL1714" s="7">
        <v>0</v>
      </c>
      <c r="AM1714" s="7">
        <v>0</v>
      </c>
      <c r="AN1714" s="7">
        <v>0</v>
      </c>
      <c r="AO1714" s="8">
        <v>44012</v>
      </c>
      <c r="AQ1714">
        <f>IF($AI1714=1,H1714,0)</f>
        <v>0</v>
      </c>
      <c r="AR1714">
        <f>IF($AI1714=1,I1714,0)</f>
        <v>0</v>
      </c>
      <c r="AS1714">
        <f>IF($AI1714=1,K1714,0)</f>
        <v>0</v>
      </c>
      <c r="AT1714">
        <f>IF($AI1714=1,J1714,0)</f>
        <v>0</v>
      </c>
      <c r="AU1714">
        <f>IF($AI1714=1,L1714,0)</f>
        <v>0</v>
      </c>
      <c r="AW1714">
        <f>IF($AL1714=1,U1714,0)</f>
        <v>0</v>
      </c>
      <c r="AX1714">
        <f>IF($AL1714=1,V1714,0)</f>
        <v>0</v>
      </c>
      <c r="AY1714">
        <f>IF($AL1714=1,W1714,0)</f>
        <v>0</v>
      </c>
      <c r="AZ1714">
        <f>IF($AL1714=1,X1714,0)</f>
        <v>0</v>
      </c>
      <c r="BA1714">
        <f>IF($AL1714=1,Y1714,0)</f>
        <v>0</v>
      </c>
      <c r="BC1714">
        <f>IF($AM1714=1,N1714,0)</f>
        <v>0</v>
      </c>
      <c r="BD1714">
        <f>IF($AM1714=1,O1714,0)</f>
        <v>0</v>
      </c>
      <c r="BE1714">
        <f>IF($AM1714=1,P1714,0)</f>
        <v>0</v>
      </c>
      <c r="BF1714">
        <f>IF($AM1714=1,Q1714,0)</f>
        <v>0</v>
      </c>
    </row>
    <row r="1715" spans="1:58" x14ac:dyDescent="0.3">
      <c r="A1715" s="7">
        <v>3204</v>
      </c>
      <c r="B1715" s="6">
        <v>169245</v>
      </c>
      <c r="C1715" s="6" t="str">
        <f>VLOOKUP(B1715,incomegroup,3,TRUE)</f>
        <v>Middle Income</v>
      </c>
      <c r="D1715" s="7">
        <v>0</v>
      </c>
      <c r="E1715" s="7">
        <v>1</v>
      </c>
      <c r="F1715" s="7">
        <f>SUM(D1715:E1715)</f>
        <v>1</v>
      </c>
      <c r="G1715" s="7">
        <v>64</v>
      </c>
      <c r="H1715" s="7">
        <v>0</v>
      </c>
      <c r="I1715" s="7">
        <v>0</v>
      </c>
      <c r="J1715" s="7">
        <v>1</v>
      </c>
      <c r="K1715" s="7">
        <v>0</v>
      </c>
      <c r="L1715" s="7">
        <v>0</v>
      </c>
      <c r="M1715" s="7" t="str" cm="1">
        <f t="array" ref="M1715">_xlfn.IFS(H1715=1,H$1,I1715=1,I$1,J1715=1,J$1,K1715=1,K$1,L1715=1,L$1)</f>
        <v>Together</v>
      </c>
      <c r="N1715" s="7">
        <v>0</v>
      </c>
      <c r="O1715" s="7">
        <v>0</v>
      </c>
      <c r="P1715" s="7">
        <v>1</v>
      </c>
      <c r="Q1715" s="7">
        <v>0</v>
      </c>
      <c r="R1715" s="7" t="str" cm="1">
        <f t="array" ref="R1715">_xlfn.IFS(N1715=1,N$1,O1715=1,O$1,P1715=1,P$1,Q1715=1,Q$1)</f>
        <v>Master</v>
      </c>
      <c r="S1715" t="s">
        <v>68</v>
      </c>
      <c r="T1715" s="7">
        <v>8</v>
      </c>
      <c r="U1715" s="7">
        <v>1046</v>
      </c>
      <c r="V1715" s="7">
        <v>73</v>
      </c>
      <c r="W1715" s="7">
        <v>523</v>
      </c>
      <c r="X1715" s="7">
        <v>196</v>
      </c>
      <c r="Y1715" s="7">
        <v>73</v>
      </c>
      <c r="Z1715" s="20">
        <f>SUM(U1715:Y1715)</f>
        <v>1911</v>
      </c>
      <c r="AA1715" s="7">
        <v>149</v>
      </c>
      <c r="AB1715" s="7">
        <v>1762</v>
      </c>
      <c r="AC1715" s="7">
        <v>2</v>
      </c>
      <c r="AD1715" s="7">
        <v>6</v>
      </c>
      <c r="AE1715" s="7">
        <v>5</v>
      </c>
      <c r="AF1715" s="7">
        <v>10</v>
      </c>
      <c r="AG1715" s="7">
        <v>3</v>
      </c>
      <c r="AH1715" s="7">
        <v>0</v>
      </c>
      <c r="AI1715" s="7">
        <v>0</v>
      </c>
      <c r="AJ1715" s="7">
        <v>0</v>
      </c>
      <c r="AK1715" s="7">
        <v>0</v>
      </c>
      <c r="AL1715" s="7">
        <v>0</v>
      </c>
      <c r="AM1715" s="7">
        <v>0</v>
      </c>
      <c r="AN1715" s="7">
        <v>0</v>
      </c>
      <c r="AO1715" s="8">
        <v>44012</v>
      </c>
      <c r="AQ1715">
        <f>IF($AI1715=1,H1715,0)</f>
        <v>0</v>
      </c>
      <c r="AR1715">
        <f>IF($AI1715=1,I1715,0)</f>
        <v>0</v>
      </c>
      <c r="AS1715">
        <f>IF($AI1715=1,K1715,0)</f>
        <v>0</v>
      </c>
      <c r="AT1715">
        <f>IF($AI1715=1,J1715,0)</f>
        <v>0</v>
      </c>
      <c r="AU1715">
        <f>IF($AI1715=1,L1715,0)</f>
        <v>0</v>
      </c>
      <c r="AW1715">
        <f>IF($AL1715=1,U1715,0)</f>
        <v>0</v>
      </c>
      <c r="AX1715">
        <f>IF($AL1715=1,V1715,0)</f>
        <v>0</v>
      </c>
      <c r="AY1715">
        <f>IF($AL1715=1,W1715,0)</f>
        <v>0</v>
      </c>
      <c r="AZ1715">
        <f>IF($AL1715=1,X1715,0)</f>
        <v>0</v>
      </c>
      <c r="BA1715">
        <f>IF($AL1715=1,Y1715,0)</f>
        <v>0</v>
      </c>
      <c r="BC1715">
        <f>IF($AM1715=1,N1715,0)</f>
        <v>0</v>
      </c>
      <c r="BD1715">
        <f>IF($AM1715=1,O1715,0)</f>
        <v>0</v>
      </c>
      <c r="BE1715">
        <f>IF($AM1715=1,P1715,0)</f>
        <v>0</v>
      </c>
      <c r="BF1715">
        <f>IF($AM1715=1,Q1715,0)</f>
        <v>0</v>
      </c>
    </row>
    <row r="1716" spans="1:58" x14ac:dyDescent="0.3">
      <c r="A1716" s="7">
        <v>2455</v>
      </c>
      <c r="B1716" s="6">
        <v>157072</v>
      </c>
      <c r="C1716" s="6" t="str">
        <f>VLOOKUP(B1716,incomegroup,3,TRUE)</f>
        <v>Middle Income</v>
      </c>
      <c r="D1716" s="7">
        <v>0</v>
      </c>
      <c r="E1716" s="7">
        <v>1</v>
      </c>
      <c r="F1716" s="7">
        <f>SUM(D1716:E1716)</f>
        <v>1</v>
      </c>
      <c r="G1716" s="7">
        <v>59</v>
      </c>
      <c r="H1716" s="7">
        <v>0</v>
      </c>
      <c r="I1716" s="7">
        <v>1</v>
      </c>
      <c r="J1716" s="7">
        <v>0</v>
      </c>
      <c r="K1716" s="7">
        <v>0</v>
      </c>
      <c r="L1716" s="7">
        <v>0</v>
      </c>
      <c r="M1716" s="7" t="str" cm="1">
        <f t="array" ref="M1716">_xlfn.IFS(H1716=1,H$1,I1716=1,I$1,J1716=1,J$1,K1716=1,K$1,L1716=1,L$1)</f>
        <v>Married</v>
      </c>
      <c r="N1716" s="7">
        <v>0</v>
      </c>
      <c r="O1716" s="7">
        <v>0</v>
      </c>
      <c r="P1716" s="7">
        <v>0</v>
      </c>
      <c r="Q1716" s="7">
        <v>1</v>
      </c>
      <c r="R1716" s="7" t="str" cm="1">
        <f t="array" ref="R1716">_xlfn.IFS(N1716=1,N$1,O1716=1,O$1,P1716=1,P$1,Q1716=1,Q$1)</f>
        <v>PhD</v>
      </c>
      <c r="S1716" t="s">
        <v>70</v>
      </c>
      <c r="T1716" s="7">
        <v>79</v>
      </c>
      <c r="U1716" s="7">
        <v>2598</v>
      </c>
      <c r="V1716" s="7">
        <v>0</v>
      </c>
      <c r="W1716" s="7">
        <v>165</v>
      </c>
      <c r="X1716" s="7">
        <v>0</v>
      </c>
      <c r="Y1716" s="7">
        <v>0</v>
      </c>
      <c r="Z1716" s="20">
        <f>SUM(U1716:Y1716)</f>
        <v>2763</v>
      </c>
      <c r="AA1716" s="7">
        <v>83</v>
      </c>
      <c r="AB1716" s="7">
        <v>2681</v>
      </c>
      <c r="AC1716" s="7">
        <v>2</v>
      </c>
      <c r="AD1716" s="7">
        <v>7</v>
      </c>
      <c r="AE1716" s="7">
        <v>5</v>
      </c>
      <c r="AF1716" s="7">
        <v>13</v>
      </c>
      <c r="AG1716" s="7">
        <v>5</v>
      </c>
      <c r="AH1716" s="7">
        <v>1</v>
      </c>
      <c r="AI1716" s="7">
        <v>0</v>
      </c>
      <c r="AJ1716" s="7">
        <v>0</v>
      </c>
      <c r="AK1716" s="7">
        <v>0</v>
      </c>
      <c r="AL1716" s="7">
        <v>0</v>
      </c>
      <c r="AM1716" s="7">
        <v>0</v>
      </c>
      <c r="AN1716" s="7">
        <v>0</v>
      </c>
      <c r="AO1716" s="8">
        <v>44012</v>
      </c>
      <c r="AQ1716">
        <f>IF($AI1716=1,H1716,0)</f>
        <v>0</v>
      </c>
      <c r="AR1716">
        <f>IF($AI1716=1,I1716,0)</f>
        <v>0</v>
      </c>
      <c r="AS1716">
        <f>IF($AI1716=1,K1716,0)</f>
        <v>0</v>
      </c>
      <c r="AT1716">
        <f>IF($AI1716=1,J1716,0)</f>
        <v>0</v>
      </c>
      <c r="AU1716">
        <f>IF($AI1716=1,L1716,0)</f>
        <v>0</v>
      </c>
      <c r="AW1716">
        <f>IF($AL1716=1,U1716,0)</f>
        <v>0</v>
      </c>
      <c r="AX1716">
        <f>IF($AL1716=1,V1716,0)</f>
        <v>0</v>
      </c>
      <c r="AY1716">
        <f>IF($AL1716=1,W1716,0)</f>
        <v>0</v>
      </c>
      <c r="AZ1716">
        <f>IF($AL1716=1,X1716,0)</f>
        <v>0</v>
      </c>
      <c r="BA1716">
        <f>IF($AL1716=1,Y1716,0)</f>
        <v>0</v>
      </c>
      <c r="BC1716">
        <f>IF($AM1716=1,N1716,0)</f>
        <v>0</v>
      </c>
      <c r="BD1716">
        <f>IF($AM1716=1,O1716,0)</f>
        <v>0</v>
      </c>
      <c r="BE1716">
        <f>IF($AM1716=1,P1716,0)</f>
        <v>0</v>
      </c>
      <c r="BF1716">
        <f>IF($AM1716=1,Q1716,0)</f>
        <v>0</v>
      </c>
    </row>
    <row r="1717" spans="1:58" x14ac:dyDescent="0.3">
      <c r="A1717" s="7">
        <v>1708</v>
      </c>
      <c r="B1717" s="6">
        <v>175012</v>
      </c>
      <c r="C1717" s="6" t="str">
        <f>VLOOKUP(B1717,incomegroup,3,TRUE)</f>
        <v>Middle Income</v>
      </c>
      <c r="D1717" s="7">
        <v>0</v>
      </c>
      <c r="E1717" s="7">
        <v>0</v>
      </c>
      <c r="F1717" s="7">
        <f>SUM(D1717:E1717)</f>
        <v>0</v>
      </c>
      <c r="G1717" s="7">
        <v>44</v>
      </c>
      <c r="H1717" s="7">
        <v>1</v>
      </c>
      <c r="I1717" s="7">
        <v>0</v>
      </c>
      <c r="J1717" s="7">
        <v>0</v>
      </c>
      <c r="K1717" s="7">
        <v>0</v>
      </c>
      <c r="L1717" s="7">
        <v>0</v>
      </c>
      <c r="M1717" s="7" t="str" cm="1">
        <f t="array" ref="M1717">_xlfn.IFS(H1717=1,H$1,I1717=1,I$1,J1717=1,J$1,K1717=1,K$1,L1717=1,L$1)</f>
        <v>Divorced</v>
      </c>
      <c r="N1717" s="7">
        <v>0</v>
      </c>
      <c r="O1717" s="7">
        <v>0</v>
      </c>
      <c r="P1717" s="7">
        <v>1</v>
      </c>
      <c r="Q1717" s="7">
        <v>0</v>
      </c>
      <c r="R1717" s="7" t="str" cm="1">
        <f t="array" ref="R1717">_xlfn.IFS(N1717=1,N$1,O1717=1,O$1,P1717=1,P$1,Q1717=1,Q$1)</f>
        <v>Master</v>
      </c>
      <c r="S1717" t="s">
        <v>73</v>
      </c>
      <c r="T1717" s="7">
        <v>41</v>
      </c>
      <c r="U1717" s="7">
        <v>686</v>
      </c>
      <c r="V1717" s="7">
        <v>331</v>
      </c>
      <c r="W1717" s="7">
        <v>509</v>
      </c>
      <c r="X1717" s="7">
        <v>383</v>
      </c>
      <c r="Y1717" s="7">
        <v>135</v>
      </c>
      <c r="Z1717" s="20">
        <f>SUM(U1717:Y1717)</f>
        <v>2044</v>
      </c>
      <c r="AA1717" s="7">
        <v>352</v>
      </c>
      <c r="AB1717" s="7">
        <v>1692</v>
      </c>
      <c r="AC1717" s="7">
        <v>1</v>
      </c>
      <c r="AD1717" s="7">
        <v>3</v>
      </c>
      <c r="AE1717" s="7">
        <v>8</v>
      </c>
      <c r="AF1717" s="7">
        <v>11</v>
      </c>
      <c r="AG1717" s="7">
        <v>1</v>
      </c>
      <c r="AH1717" s="7">
        <v>0</v>
      </c>
      <c r="AI1717" s="7">
        <v>0</v>
      </c>
      <c r="AJ1717" s="7">
        <v>0</v>
      </c>
      <c r="AK1717" s="7">
        <v>0</v>
      </c>
      <c r="AL1717" s="7">
        <v>0</v>
      </c>
      <c r="AM1717" s="7">
        <v>0</v>
      </c>
      <c r="AN1717" s="7">
        <v>0</v>
      </c>
      <c r="AO1717" s="8">
        <v>44013</v>
      </c>
      <c r="AQ1717">
        <f>IF($AI1717=1,H1717,0)</f>
        <v>0</v>
      </c>
      <c r="AR1717">
        <f>IF($AI1717=1,I1717,0)</f>
        <v>0</v>
      </c>
      <c r="AS1717">
        <f>IF($AI1717=1,K1717,0)</f>
        <v>0</v>
      </c>
      <c r="AT1717">
        <f>IF($AI1717=1,J1717,0)</f>
        <v>0</v>
      </c>
      <c r="AU1717">
        <f>IF($AI1717=1,L1717,0)</f>
        <v>0</v>
      </c>
      <c r="AW1717">
        <f>IF($AL1717=1,U1717,0)</f>
        <v>0</v>
      </c>
      <c r="AX1717">
        <f>IF($AL1717=1,V1717,0)</f>
        <v>0</v>
      </c>
      <c r="AY1717">
        <f>IF($AL1717=1,W1717,0)</f>
        <v>0</v>
      </c>
      <c r="AZ1717">
        <f>IF($AL1717=1,X1717,0)</f>
        <v>0</v>
      </c>
      <c r="BA1717">
        <f>IF($AL1717=1,Y1717,0)</f>
        <v>0</v>
      </c>
      <c r="BC1717">
        <f>IF($AM1717=1,N1717,0)</f>
        <v>0</v>
      </c>
      <c r="BD1717">
        <f>IF($AM1717=1,O1717,0)</f>
        <v>0</v>
      </c>
      <c r="BE1717">
        <f>IF($AM1717=1,P1717,0)</f>
        <v>0</v>
      </c>
      <c r="BF1717">
        <f>IF($AM1717=1,Q1717,0)</f>
        <v>0</v>
      </c>
    </row>
    <row r="1718" spans="1:58" x14ac:dyDescent="0.3">
      <c r="A1718" s="7">
        <v>1725</v>
      </c>
      <c r="B1718" s="6">
        <v>182224</v>
      </c>
      <c r="C1718" s="6" t="str">
        <f>VLOOKUP(B1718,incomegroup,3,TRUE)</f>
        <v>Middle Income</v>
      </c>
      <c r="D1718" s="7">
        <v>0</v>
      </c>
      <c r="E1718" s="7">
        <v>0</v>
      </c>
      <c r="F1718" s="7">
        <f>SUM(D1718:E1718)</f>
        <v>0</v>
      </c>
      <c r="G1718" s="7">
        <v>56</v>
      </c>
      <c r="H1718" s="7">
        <v>0</v>
      </c>
      <c r="I1718" s="7">
        <v>1</v>
      </c>
      <c r="J1718" s="7">
        <v>0</v>
      </c>
      <c r="K1718" s="7">
        <v>0</v>
      </c>
      <c r="L1718" s="7">
        <v>0</v>
      </c>
      <c r="M1718" s="7" t="str" cm="1">
        <f t="array" ref="M1718">_xlfn.IFS(H1718=1,H$1,I1718=1,I$1,J1718=1,J$1,K1718=1,K$1,L1718=1,L$1)</f>
        <v>Married</v>
      </c>
      <c r="N1718" s="7">
        <v>0</v>
      </c>
      <c r="O1718" s="7">
        <v>1</v>
      </c>
      <c r="P1718" s="7">
        <v>0</v>
      </c>
      <c r="Q1718" s="7">
        <v>0</v>
      </c>
      <c r="R1718" s="7" t="str" cm="1">
        <f t="array" ref="R1718">_xlfn.IFS(N1718=1,N$1,O1718=1,O$1,P1718=1,P$1,Q1718=1,Q$1)</f>
        <v>Graduate</v>
      </c>
      <c r="S1718" t="s">
        <v>72</v>
      </c>
      <c r="T1718" s="7">
        <v>83</v>
      </c>
      <c r="U1718" s="7">
        <v>680</v>
      </c>
      <c r="V1718" s="7">
        <v>58</v>
      </c>
      <c r="W1718" s="7">
        <v>798</v>
      </c>
      <c r="X1718" s="7">
        <v>306</v>
      </c>
      <c r="Y1718" s="7">
        <v>69</v>
      </c>
      <c r="Z1718" s="20">
        <f>SUM(U1718:Y1718)</f>
        <v>1911</v>
      </c>
      <c r="AA1718" s="7">
        <v>89</v>
      </c>
      <c r="AB1718" s="7">
        <v>1822</v>
      </c>
      <c r="AC1718" s="7">
        <v>1</v>
      </c>
      <c r="AD1718" s="7">
        <v>6</v>
      </c>
      <c r="AE1718" s="7">
        <v>9</v>
      </c>
      <c r="AF1718" s="7">
        <v>5</v>
      </c>
      <c r="AG1718" s="7">
        <v>3</v>
      </c>
      <c r="AH1718" s="7">
        <v>0</v>
      </c>
      <c r="AI1718" s="7">
        <v>0</v>
      </c>
      <c r="AJ1718" s="7">
        <v>0</v>
      </c>
      <c r="AK1718" s="7">
        <v>1</v>
      </c>
      <c r="AL1718" s="7">
        <v>0</v>
      </c>
      <c r="AM1718" s="7">
        <v>0</v>
      </c>
      <c r="AN1718" s="7">
        <v>0</v>
      </c>
      <c r="AO1718" s="8">
        <v>44013</v>
      </c>
      <c r="AQ1718">
        <f>IF($AI1718=1,H1718,0)</f>
        <v>0</v>
      </c>
      <c r="AR1718">
        <f>IF($AI1718=1,I1718,0)</f>
        <v>0</v>
      </c>
      <c r="AS1718">
        <f>IF($AI1718=1,K1718,0)</f>
        <v>0</v>
      </c>
      <c r="AT1718">
        <f>IF($AI1718=1,J1718,0)</f>
        <v>0</v>
      </c>
      <c r="AU1718">
        <f>IF($AI1718=1,L1718,0)</f>
        <v>0</v>
      </c>
      <c r="AW1718">
        <f>IF($AL1718=1,U1718,0)</f>
        <v>0</v>
      </c>
      <c r="AX1718">
        <f>IF($AL1718=1,V1718,0)</f>
        <v>0</v>
      </c>
      <c r="AY1718">
        <f>IF($AL1718=1,W1718,0)</f>
        <v>0</v>
      </c>
      <c r="AZ1718">
        <f>IF($AL1718=1,X1718,0)</f>
        <v>0</v>
      </c>
      <c r="BA1718">
        <f>IF($AL1718=1,Y1718,0)</f>
        <v>0</v>
      </c>
      <c r="BC1718">
        <f>IF($AM1718=1,N1718,0)</f>
        <v>0</v>
      </c>
      <c r="BD1718">
        <f>IF($AM1718=1,O1718,0)</f>
        <v>0</v>
      </c>
      <c r="BE1718">
        <f>IF($AM1718=1,P1718,0)</f>
        <v>0</v>
      </c>
      <c r="BF1718">
        <f>IF($AM1718=1,Q1718,0)</f>
        <v>0</v>
      </c>
    </row>
    <row r="1719" spans="1:58" x14ac:dyDescent="0.3">
      <c r="A1719" s="7">
        <v>3127</v>
      </c>
      <c r="B1719" s="6">
        <v>159686</v>
      </c>
      <c r="C1719" s="6" t="str">
        <f>VLOOKUP(B1719,incomegroup,3,TRUE)</f>
        <v>Middle Income</v>
      </c>
      <c r="D1719" s="7">
        <v>0</v>
      </c>
      <c r="E1719" s="7">
        <v>1</v>
      </c>
      <c r="F1719" s="7">
        <f>SUM(D1719:E1719)</f>
        <v>1</v>
      </c>
      <c r="G1719" s="7">
        <v>55</v>
      </c>
      <c r="H1719" s="7">
        <v>0</v>
      </c>
      <c r="I1719" s="7">
        <v>0</v>
      </c>
      <c r="J1719" s="7">
        <v>0</v>
      </c>
      <c r="K1719" s="7">
        <v>1</v>
      </c>
      <c r="L1719" s="7">
        <v>0</v>
      </c>
      <c r="M1719" s="7" t="str" cm="1">
        <f t="array" ref="M1719">_xlfn.IFS(H1719=1,H$1,I1719=1,I$1,J1719=1,J$1,K1719=1,K$1,L1719=1,L$1)</f>
        <v>Single</v>
      </c>
      <c r="N1719" s="7">
        <v>0</v>
      </c>
      <c r="O1719" s="7">
        <v>1</v>
      </c>
      <c r="P1719" s="7">
        <v>0</v>
      </c>
      <c r="Q1719" s="7">
        <v>0</v>
      </c>
      <c r="R1719" s="7" t="str" cm="1">
        <f t="array" ref="R1719">_xlfn.IFS(N1719=1,N$1,O1719=1,O$1,P1719=1,P$1,Q1719=1,Q$1)</f>
        <v>Graduate</v>
      </c>
      <c r="S1719" t="s">
        <v>70</v>
      </c>
      <c r="T1719" s="7">
        <v>78</v>
      </c>
      <c r="U1719" s="7">
        <v>238</v>
      </c>
      <c r="V1719" s="7">
        <v>40</v>
      </c>
      <c r="W1719" s="7">
        <v>238</v>
      </c>
      <c r="X1719" s="7">
        <v>91</v>
      </c>
      <c r="Y1719" s="7">
        <v>112</v>
      </c>
      <c r="Z1719" s="20">
        <f>SUM(U1719:Y1719)</f>
        <v>719</v>
      </c>
      <c r="AA1719" s="7">
        <v>13</v>
      </c>
      <c r="AB1719" s="7">
        <v>706</v>
      </c>
      <c r="AC1719" s="7">
        <v>1</v>
      </c>
      <c r="AD1719" s="7">
        <v>4</v>
      </c>
      <c r="AE1719" s="7">
        <v>1</v>
      </c>
      <c r="AF1719" s="7">
        <v>6</v>
      </c>
      <c r="AG1719" s="7">
        <v>4</v>
      </c>
      <c r="AH1719" s="7">
        <v>0</v>
      </c>
      <c r="AI1719" s="7">
        <v>0</v>
      </c>
      <c r="AJ1719" s="7">
        <v>0</v>
      </c>
      <c r="AK1719" s="7">
        <v>0</v>
      </c>
      <c r="AL1719" s="7">
        <v>0</v>
      </c>
      <c r="AM1719" s="7">
        <v>0</v>
      </c>
      <c r="AN1719" s="7">
        <v>0</v>
      </c>
      <c r="AO1719" s="8">
        <v>44013</v>
      </c>
      <c r="AQ1719">
        <f>IF($AI1719=1,H1719,0)</f>
        <v>0</v>
      </c>
      <c r="AR1719">
        <f>IF($AI1719=1,I1719,0)</f>
        <v>0</v>
      </c>
      <c r="AS1719">
        <f>IF($AI1719=1,K1719,0)</f>
        <v>0</v>
      </c>
      <c r="AT1719">
        <f>IF($AI1719=1,J1719,0)</f>
        <v>0</v>
      </c>
      <c r="AU1719">
        <f>IF($AI1719=1,L1719,0)</f>
        <v>0</v>
      </c>
      <c r="AW1719">
        <f>IF($AL1719=1,U1719,0)</f>
        <v>0</v>
      </c>
      <c r="AX1719">
        <f>IF($AL1719=1,V1719,0)</f>
        <v>0</v>
      </c>
      <c r="AY1719">
        <f>IF($AL1719=1,W1719,0)</f>
        <v>0</v>
      </c>
      <c r="AZ1719">
        <f>IF($AL1719=1,X1719,0)</f>
        <v>0</v>
      </c>
      <c r="BA1719">
        <f>IF($AL1719=1,Y1719,0)</f>
        <v>0</v>
      </c>
      <c r="BC1719">
        <f>IF($AM1719=1,N1719,0)</f>
        <v>0</v>
      </c>
      <c r="BD1719">
        <f>IF($AM1719=1,O1719,0)</f>
        <v>0</v>
      </c>
      <c r="BE1719">
        <f>IF($AM1719=1,P1719,0)</f>
        <v>0</v>
      </c>
      <c r="BF1719">
        <f>IF($AM1719=1,Q1719,0)</f>
        <v>0</v>
      </c>
    </row>
    <row r="1720" spans="1:58" x14ac:dyDescent="0.3">
      <c r="A1720" s="7">
        <v>2879</v>
      </c>
      <c r="B1720" s="6">
        <v>145688</v>
      </c>
      <c r="C1720" s="6" t="str">
        <f>VLOOKUP(B1720,incomegroup,3,TRUE)</f>
        <v>Lower income</v>
      </c>
      <c r="D1720" s="7">
        <v>0</v>
      </c>
      <c r="E1720" s="7">
        <v>1</v>
      </c>
      <c r="F1720" s="7">
        <f>SUM(D1720:E1720)</f>
        <v>1</v>
      </c>
      <c r="G1720" s="7">
        <v>52</v>
      </c>
      <c r="H1720" s="7">
        <v>0</v>
      </c>
      <c r="I1720" s="7">
        <v>1</v>
      </c>
      <c r="J1720" s="7">
        <v>0</v>
      </c>
      <c r="K1720" s="7">
        <v>0</v>
      </c>
      <c r="L1720" s="7">
        <v>0</v>
      </c>
      <c r="M1720" s="7" t="str" cm="1">
        <f t="array" ref="M1720">_xlfn.IFS(H1720=1,H$1,I1720=1,I$1,J1720=1,J$1,K1720=1,K$1,L1720=1,L$1)</f>
        <v>Married</v>
      </c>
      <c r="N1720" s="7">
        <v>0</v>
      </c>
      <c r="O1720" s="7">
        <v>1</v>
      </c>
      <c r="P1720" s="7">
        <v>0</v>
      </c>
      <c r="Q1720" s="7">
        <v>0</v>
      </c>
      <c r="R1720" s="7" t="str" cm="1">
        <f t="array" ref="R1720">_xlfn.IFS(N1720=1,N$1,O1720=1,O$1,P1720=1,P$1,Q1720=1,Q$1)</f>
        <v>Graduate</v>
      </c>
      <c r="S1720" t="s">
        <v>71</v>
      </c>
      <c r="T1720" s="7">
        <v>20</v>
      </c>
      <c r="U1720" s="7">
        <v>890</v>
      </c>
      <c r="V1720" s="7">
        <v>0</v>
      </c>
      <c r="W1720" s="7">
        <v>57</v>
      </c>
      <c r="X1720" s="7">
        <v>0</v>
      </c>
      <c r="Y1720" s="7">
        <v>0</v>
      </c>
      <c r="Z1720" s="20">
        <f>SUM(U1720:Y1720)</f>
        <v>947</v>
      </c>
      <c r="AA1720" s="7">
        <v>29</v>
      </c>
      <c r="AB1720" s="7">
        <v>918</v>
      </c>
      <c r="AC1720" s="7">
        <v>2</v>
      </c>
      <c r="AD1720" s="7">
        <v>3</v>
      </c>
      <c r="AE1720" s="7">
        <v>1</v>
      </c>
      <c r="AF1720" s="7">
        <v>8</v>
      </c>
      <c r="AG1720" s="7">
        <v>4</v>
      </c>
      <c r="AH1720" s="7">
        <v>0</v>
      </c>
      <c r="AI1720" s="7">
        <v>1</v>
      </c>
      <c r="AJ1720" s="7">
        <v>0</v>
      </c>
      <c r="AK1720" s="7">
        <v>0</v>
      </c>
      <c r="AL1720" s="7">
        <v>0</v>
      </c>
      <c r="AM1720" s="7">
        <v>0</v>
      </c>
      <c r="AN1720" s="7">
        <v>0</v>
      </c>
      <c r="AO1720" s="8">
        <v>44013</v>
      </c>
      <c r="AQ1720">
        <f>IF($AI1720=1,H1720,0)</f>
        <v>0</v>
      </c>
      <c r="AR1720">
        <f>IF($AI1720=1,I1720,0)</f>
        <v>1</v>
      </c>
      <c r="AS1720">
        <f>IF($AI1720=1,K1720,0)</f>
        <v>0</v>
      </c>
      <c r="AT1720">
        <f>IF($AI1720=1,J1720,0)</f>
        <v>0</v>
      </c>
      <c r="AU1720">
        <f>IF($AI1720=1,L1720,0)</f>
        <v>0</v>
      </c>
      <c r="AW1720">
        <f>IF($AL1720=1,U1720,0)</f>
        <v>0</v>
      </c>
      <c r="AX1720">
        <f>IF($AL1720=1,V1720,0)</f>
        <v>0</v>
      </c>
      <c r="AY1720">
        <f>IF($AL1720=1,W1720,0)</f>
        <v>0</v>
      </c>
      <c r="AZ1720">
        <f>IF($AL1720=1,X1720,0)</f>
        <v>0</v>
      </c>
      <c r="BA1720">
        <f>IF($AL1720=1,Y1720,0)</f>
        <v>0</v>
      </c>
      <c r="BC1720">
        <f>IF($AM1720=1,N1720,0)</f>
        <v>0</v>
      </c>
      <c r="BD1720">
        <f>IF($AM1720=1,O1720,0)</f>
        <v>0</v>
      </c>
      <c r="BE1720">
        <f>IF($AM1720=1,P1720,0)</f>
        <v>0</v>
      </c>
      <c r="BF1720">
        <f>IF($AM1720=1,Q1720,0)</f>
        <v>0</v>
      </c>
    </row>
    <row r="1721" spans="1:58" x14ac:dyDescent="0.3">
      <c r="A1721" s="7">
        <v>3203</v>
      </c>
      <c r="B1721" s="6">
        <v>156981</v>
      </c>
      <c r="C1721" s="6" t="str">
        <f>VLOOKUP(B1721,incomegroup,3,TRUE)</f>
        <v>Middle Income</v>
      </c>
      <c r="D1721" s="7">
        <v>0</v>
      </c>
      <c r="E1721" s="7">
        <v>0</v>
      </c>
      <c r="F1721" s="7">
        <f>SUM(D1721:E1721)</f>
        <v>0</v>
      </c>
      <c r="G1721" s="7">
        <v>39</v>
      </c>
      <c r="H1721" s="7">
        <v>1</v>
      </c>
      <c r="I1721" s="7">
        <v>0</v>
      </c>
      <c r="J1721" s="7">
        <v>0</v>
      </c>
      <c r="K1721" s="7">
        <v>0</v>
      </c>
      <c r="L1721" s="7">
        <v>0</v>
      </c>
      <c r="M1721" s="7" t="str" cm="1">
        <f t="array" ref="M1721">_xlfn.IFS(H1721=1,H$1,I1721=1,I$1,J1721=1,J$1,K1721=1,K$1,L1721=1,L$1)</f>
        <v>Divorced</v>
      </c>
      <c r="N1721" s="7">
        <v>0</v>
      </c>
      <c r="O1721" s="7">
        <v>1</v>
      </c>
      <c r="P1721" s="7">
        <v>0</v>
      </c>
      <c r="Q1721" s="7">
        <v>0</v>
      </c>
      <c r="R1721" s="7" t="str" cm="1">
        <f t="array" ref="R1721">_xlfn.IFS(N1721=1,N$1,O1721=1,O$1,P1721=1,P$1,Q1721=1,Q$1)</f>
        <v>Graduate</v>
      </c>
      <c r="S1721" t="s">
        <v>71</v>
      </c>
      <c r="T1721" s="7">
        <v>91</v>
      </c>
      <c r="U1721" s="7">
        <v>2502</v>
      </c>
      <c r="V1721" s="7">
        <v>132</v>
      </c>
      <c r="W1721" s="7">
        <v>598</v>
      </c>
      <c r="X1721" s="7">
        <v>88</v>
      </c>
      <c r="Y1721" s="7">
        <v>33</v>
      </c>
      <c r="Z1721" s="20">
        <f>SUM(U1721:Y1721)</f>
        <v>3353</v>
      </c>
      <c r="AA1721" s="7">
        <v>66</v>
      </c>
      <c r="AB1721" s="7">
        <v>3287</v>
      </c>
      <c r="AC1721" s="7">
        <v>1</v>
      </c>
      <c r="AD1721" s="7">
        <v>2</v>
      </c>
      <c r="AE1721" s="7">
        <v>3</v>
      </c>
      <c r="AF1721" s="7">
        <v>13</v>
      </c>
      <c r="AG1721" s="7">
        <v>6</v>
      </c>
      <c r="AH1721" s="7">
        <v>0</v>
      </c>
      <c r="AI1721" s="7">
        <v>1</v>
      </c>
      <c r="AJ1721" s="7">
        <v>0</v>
      </c>
      <c r="AK1721" s="7">
        <v>0</v>
      </c>
      <c r="AL1721" s="7">
        <v>0</v>
      </c>
      <c r="AM1721" s="7">
        <v>0</v>
      </c>
      <c r="AN1721" s="7">
        <v>0</v>
      </c>
      <c r="AO1721" s="8">
        <v>44013</v>
      </c>
      <c r="AQ1721">
        <f>IF($AI1721=1,H1721,0)</f>
        <v>1</v>
      </c>
      <c r="AR1721">
        <f>IF($AI1721=1,I1721,0)</f>
        <v>0</v>
      </c>
      <c r="AS1721">
        <f>IF($AI1721=1,K1721,0)</f>
        <v>0</v>
      </c>
      <c r="AT1721">
        <f>IF($AI1721=1,J1721,0)</f>
        <v>0</v>
      </c>
      <c r="AU1721">
        <f>IF($AI1721=1,L1721,0)</f>
        <v>0</v>
      </c>
      <c r="AW1721">
        <f>IF($AL1721=1,U1721,0)</f>
        <v>0</v>
      </c>
      <c r="AX1721">
        <f>IF($AL1721=1,V1721,0)</f>
        <v>0</v>
      </c>
      <c r="AY1721">
        <f>IF($AL1721=1,W1721,0)</f>
        <v>0</v>
      </c>
      <c r="AZ1721">
        <f>IF($AL1721=1,X1721,0)</f>
        <v>0</v>
      </c>
      <c r="BA1721">
        <f>IF($AL1721=1,Y1721,0)</f>
        <v>0</v>
      </c>
      <c r="BC1721">
        <f>IF($AM1721=1,N1721,0)</f>
        <v>0</v>
      </c>
      <c r="BD1721">
        <f>IF($AM1721=1,O1721,0)</f>
        <v>0</v>
      </c>
      <c r="BE1721">
        <f>IF($AM1721=1,P1721,0)</f>
        <v>0</v>
      </c>
      <c r="BF1721">
        <f>IF($AM1721=1,Q1721,0)</f>
        <v>0</v>
      </c>
    </row>
    <row r="1722" spans="1:58" x14ac:dyDescent="0.3">
      <c r="A1722" s="7">
        <v>1758</v>
      </c>
      <c r="B1722" s="6">
        <v>174250</v>
      </c>
      <c r="C1722" s="6" t="str">
        <f>VLOOKUP(B1722,incomegroup,3,TRUE)</f>
        <v>Middle Income</v>
      </c>
      <c r="D1722" s="7">
        <v>0</v>
      </c>
      <c r="E1722" s="7">
        <v>0</v>
      </c>
      <c r="F1722" s="7">
        <f>SUM(D1722:E1722)</f>
        <v>0</v>
      </c>
      <c r="G1722" s="7">
        <v>62</v>
      </c>
      <c r="H1722" s="7">
        <v>0</v>
      </c>
      <c r="I1722" s="7">
        <v>0</v>
      </c>
      <c r="J1722" s="7">
        <v>1</v>
      </c>
      <c r="K1722" s="7">
        <v>0</v>
      </c>
      <c r="L1722" s="7">
        <v>0</v>
      </c>
      <c r="M1722" s="7" t="str" cm="1">
        <f t="array" ref="M1722">_xlfn.IFS(H1722=1,H$1,I1722=1,I$1,J1722=1,J$1,K1722=1,K$1,L1722=1,L$1)</f>
        <v>Together</v>
      </c>
      <c r="N1722" s="7">
        <v>0</v>
      </c>
      <c r="O1722" s="7">
        <v>0</v>
      </c>
      <c r="P1722" s="7">
        <v>0</v>
      </c>
      <c r="Q1722" s="7">
        <v>1</v>
      </c>
      <c r="R1722" s="7" t="str" cm="1">
        <f t="array" ref="R1722">_xlfn.IFS(N1722=1,N$1,O1722=1,O$1,P1722=1,P$1,Q1722=1,Q$1)</f>
        <v>PhD</v>
      </c>
      <c r="S1722" t="s">
        <v>68</v>
      </c>
      <c r="T1722" s="7">
        <v>90</v>
      </c>
      <c r="U1722" s="7">
        <v>1596</v>
      </c>
      <c r="V1722" s="7">
        <v>26</v>
      </c>
      <c r="W1722" s="7">
        <v>920</v>
      </c>
      <c r="X1722" s="7">
        <v>176</v>
      </c>
      <c r="Y1722" s="7">
        <v>0</v>
      </c>
      <c r="Z1722" s="20">
        <f>SUM(U1722:Y1722)</f>
        <v>2718</v>
      </c>
      <c r="AA1722" s="7">
        <v>0</v>
      </c>
      <c r="AB1722" s="7">
        <v>2718</v>
      </c>
      <c r="AC1722" s="7">
        <v>1</v>
      </c>
      <c r="AD1722" s="7">
        <v>2</v>
      </c>
      <c r="AE1722" s="7">
        <v>11</v>
      </c>
      <c r="AF1722" s="7">
        <v>4</v>
      </c>
      <c r="AG1722" s="7">
        <v>1</v>
      </c>
      <c r="AH1722" s="7">
        <v>0</v>
      </c>
      <c r="AI1722" s="7">
        <v>0</v>
      </c>
      <c r="AJ1722" s="7">
        <v>0</v>
      </c>
      <c r="AK1722" s="7">
        <v>0</v>
      </c>
      <c r="AL1722" s="7">
        <v>0</v>
      </c>
      <c r="AM1722" s="7">
        <v>0</v>
      </c>
      <c r="AN1722" s="7">
        <v>0</v>
      </c>
      <c r="AO1722" s="8">
        <v>44014</v>
      </c>
      <c r="AQ1722">
        <f>IF($AI1722=1,H1722,0)</f>
        <v>0</v>
      </c>
      <c r="AR1722">
        <f>IF($AI1722=1,I1722,0)</f>
        <v>0</v>
      </c>
      <c r="AS1722">
        <f>IF($AI1722=1,K1722,0)</f>
        <v>0</v>
      </c>
      <c r="AT1722">
        <f>IF($AI1722=1,J1722,0)</f>
        <v>0</v>
      </c>
      <c r="AU1722">
        <f>IF($AI1722=1,L1722,0)</f>
        <v>0</v>
      </c>
      <c r="AW1722">
        <f>IF($AL1722=1,U1722,0)</f>
        <v>0</v>
      </c>
      <c r="AX1722">
        <f>IF($AL1722=1,V1722,0)</f>
        <v>0</v>
      </c>
      <c r="AY1722">
        <f>IF($AL1722=1,W1722,0)</f>
        <v>0</v>
      </c>
      <c r="AZ1722">
        <f>IF($AL1722=1,X1722,0)</f>
        <v>0</v>
      </c>
      <c r="BA1722">
        <f>IF($AL1722=1,Y1722,0)</f>
        <v>0</v>
      </c>
      <c r="BC1722">
        <f>IF($AM1722=1,N1722,0)</f>
        <v>0</v>
      </c>
      <c r="BD1722">
        <f>IF($AM1722=1,O1722,0)</f>
        <v>0</v>
      </c>
      <c r="BE1722">
        <f>IF($AM1722=1,P1722,0)</f>
        <v>0</v>
      </c>
      <c r="BF1722">
        <f>IF($AM1722=1,Q1722,0)</f>
        <v>0</v>
      </c>
    </row>
    <row r="1723" spans="1:58" x14ac:dyDescent="0.3">
      <c r="A1723" s="7">
        <v>2471</v>
      </c>
      <c r="B1723" s="6">
        <v>165492</v>
      </c>
      <c r="C1723" s="6" t="str">
        <f>VLOOKUP(B1723,incomegroup,3,TRUE)</f>
        <v>Middle Income</v>
      </c>
      <c r="D1723" s="7">
        <v>0</v>
      </c>
      <c r="E1723" s="7">
        <v>0</v>
      </c>
      <c r="F1723" s="7">
        <f>SUM(D1723:E1723)</f>
        <v>0</v>
      </c>
      <c r="G1723" s="7">
        <v>61</v>
      </c>
      <c r="H1723" s="7">
        <v>0</v>
      </c>
      <c r="I1723" s="7">
        <v>1</v>
      </c>
      <c r="J1723" s="7">
        <v>0</v>
      </c>
      <c r="K1723" s="7">
        <v>0</v>
      </c>
      <c r="L1723" s="7">
        <v>0</v>
      </c>
      <c r="M1723" s="7" t="str" cm="1">
        <f t="array" ref="M1723">_xlfn.IFS(H1723=1,H$1,I1723=1,I$1,J1723=1,J$1,K1723=1,K$1,L1723=1,L$1)</f>
        <v>Married</v>
      </c>
      <c r="N1723" s="7">
        <v>0</v>
      </c>
      <c r="O1723" s="7">
        <v>1</v>
      </c>
      <c r="P1723" s="7">
        <v>0</v>
      </c>
      <c r="Q1723" s="7">
        <v>0</v>
      </c>
      <c r="R1723" s="7" t="str" cm="1">
        <f t="array" ref="R1723">_xlfn.IFS(N1723=1,N$1,O1723=1,O$1,P1723=1,P$1,Q1723=1,Q$1)</f>
        <v>Graduate</v>
      </c>
      <c r="S1723" t="s">
        <v>71</v>
      </c>
      <c r="T1723" s="7">
        <v>73</v>
      </c>
      <c r="U1723" s="7">
        <v>624</v>
      </c>
      <c r="V1723" s="7">
        <v>407</v>
      </c>
      <c r="W1723" s="7">
        <v>745</v>
      </c>
      <c r="X1723" s="7">
        <v>531</v>
      </c>
      <c r="Y1723" s="7">
        <v>215</v>
      </c>
      <c r="Z1723" s="20">
        <f>SUM(U1723:Y1723)</f>
        <v>2522</v>
      </c>
      <c r="AA1723" s="7">
        <v>119</v>
      </c>
      <c r="AB1723" s="7">
        <v>2403</v>
      </c>
      <c r="AC1723" s="7">
        <v>2</v>
      </c>
      <c r="AD1723" s="7">
        <v>4</v>
      </c>
      <c r="AE1723" s="7">
        <v>7</v>
      </c>
      <c r="AF1723" s="7">
        <v>13</v>
      </c>
      <c r="AG1723" s="7">
        <v>2</v>
      </c>
      <c r="AH1723" s="7">
        <v>0</v>
      </c>
      <c r="AI1723" s="7">
        <v>0</v>
      </c>
      <c r="AJ1723" s="7">
        <v>0</v>
      </c>
      <c r="AK1723" s="7">
        <v>0</v>
      </c>
      <c r="AL1723" s="7">
        <v>0</v>
      </c>
      <c r="AM1723" s="7">
        <v>0</v>
      </c>
      <c r="AN1723" s="7">
        <v>0</v>
      </c>
      <c r="AO1723" s="8">
        <v>44014</v>
      </c>
      <c r="AQ1723">
        <f>IF($AI1723=1,H1723,0)</f>
        <v>0</v>
      </c>
      <c r="AR1723">
        <f>IF($AI1723=1,I1723,0)</f>
        <v>0</v>
      </c>
      <c r="AS1723">
        <f>IF($AI1723=1,K1723,0)</f>
        <v>0</v>
      </c>
      <c r="AT1723">
        <f>IF($AI1723=1,J1723,0)</f>
        <v>0</v>
      </c>
      <c r="AU1723">
        <f>IF($AI1723=1,L1723,0)</f>
        <v>0</v>
      </c>
      <c r="AW1723">
        <f>IF($AL1723=1,U1723,0)</f>
        <v>0</v>
      </c>
      <c r="AX1723">
        <f>IF($AL1723=1,V1723,0)</f>
        <v>0</v>
      </c>
      <c r="AY1723">
        <f>IF($AL1723=1,W1723,0)</f>
        <v>0</v>
      </c>
      <c r="AZ1723">
        <f>IF($AL1723=1,X1723,0)</f>
        <v>0</v>
      </c>
      <c r="BA1723">
        <f>IF($AL1723=1,Y1723,0)</f>
        <v>0</v>
      </c>
      <c r="BC1723">
        <f>IF($AM1723=1,N1723,0)</f>
        <v>0</v>
      </c>
      <c r="BD1723">
        <f>IF($AM1723=1,O1723,0)</f>
        <v>0</v>
      </c>
      <c r="BE1723">
        <f>IF($AM1723=1,P1723,0)</f>
        <v>0</v>
      </c>
      <c r="BF1723">
        <f>IF($AM1723=1,Q1723,0)</f>
        <v>0</v>
      </c>
    </row>
    <row r="1724" spans="1:58" x14ac:dyDescent="0.3">
      <c r="A1724" s="7">
        <v>1472</v>
      </c>
      <c r="B1724" s="6">
        <v>114045</v>
      </c>
      <c r="C1724" s="6" t="str">
        <f>VLOOKUP(B1724,incomegroup,3,TRUE)</f>
        <v>Lower income</v>
      </c>
      <c r="D1724" s="7">
        <v>1</v>
      </c>
      <c r="E1724" s="7">
        <v>0</v>
      </c>
      <c r="F1724" s="7">
        <f>SUM(D1724:E1724)</f>
        <v>1</v>
      </c>
      <c r="G1724" s="7">
        <v>51</v>
      </c>
      <c r="H1724" s="7">
        <v>0</v>
      </c>
      <c r="I1724" s="7">
        <v>1</v>
      </c>
      <c r="J1724" s="7">
        <v>0</v>
      </c>
      <c r="K1724" s="7">
        <v>0</v>
      </c>
      <c r="L1724" s="7">
        <v>0</v>
      </c>
      <c r="M1724" s="7" t="str" cm="1">
        <f t="array" ref="M1724">_xlfn.IFS(H1724=1,H$1,I1724=1,I$1,J1724=1,J$1,K1724=1,K$1,L1724=1,L$1)</f>
        <v>Married</v>
      </c>
      <c r="N1724" s="7">
        <v>0</v>
      </c>
      <c r="O1724" s="7">
        <v>1</v>
      </c>
      <c r="P1724" s="7">
        <v>0</v>
      </c>
      <c r="Q1724" s="7">
        <v>0</v>
      </c>
      <c r="R1724" s="7" t="str" cm="1">
        <f t="array" ref="R1724">_xlfn.IFS(N1724=1,N$1,O1724=1,O$1,P1724=1,P$1,Q1724=1,Q$1)</f>
        <v>Graduate</v>
      </c>
      <c r="S1724" t="s">
        <v>69</v>
      </c>
      <c r="T1724" s="7">
        <v>24</v>
      </c>
      <c r="U1724" s="7">
        <v>89</v>
      </c>
      <c r="V1724" s="7">
        <v>0</v>
      </c>
      <c r="W1724" s="7">
        <v>41</v>
      </c>
      <c r="X1724" s="7">
        <v>16</v>
      </c>
      <c r="Y1724" s="7">
        <v>8</v>
      </c>
      <c r="Z1724" s="20">
        <f>SUM(U1724:Y1724)</f>
        <v>154</v>
      </c>
      <c r="AA1724" s="7">
        <v>8</v>
      </c>
      <c r="AB1724" s="7">
        <v>146</v>
      </c>
      <c r="AC1724" s="7">
        <v>1</v>
      </c>
      <c r="AD1724" s="7">
        <v>1</v>
      </c>
      <c r="AE1724" s="7">
        <v>0</v>
      </c>
      <c r="AF1724" s="7">
        <v>3</v>
      </c>
      <c r="AG1724" s="7">
        <v>7</v>
      </c>
      <c r="AH1724" s="7">
        <v>0</v>
      </c>
      <c r="AI1724" s="7">
        <v>0</v>
      </c>
      <c r="AJ1724" s="7">
        <v>0</v>
      </c>
      <c r="AK1724" s="7">
        <v>0</v>
      </c>
      <c r="AL1724" s="7">
        <v>0</v>
      </c>
      <c r="AM1724" s="7">
        <v>0</v>
      </c>
      <c r="AN1724" s="7">
        <v>0</v>
      </c>
      <c r="AO1724" s="8">
        <v>44014</v>
      </c>
      <c r="AQ1724">
        <f>IF($AI1724=1,H1724,0)</f>
        <v>0</v>
      </c>
      <c r="AR1724">
        <f>IF($AI1724=1,I1724,0)</f>
        <v>0</v>
      </c>
      <c r="AS1724">
        <f>IF($AI1724=1,K1724,0)</f>
        <v>0</v>
      </c>
      <c r="AT1724">
        <f>IF($AI1724=1,J1724,0)</f>
        <v>0</v>
      </c>
      <c r="AU1724">
        <f>IF($AI1724=1,L1724,0)</f>
        <v>0</v>
      </c>
      <c r="AW1724">
        <f>IF($AL1724=1,U1724,0)</f>
        <v>0</v>
      </c>
      <c r="AX1724">
        <f>IF($AL1724=1,V1724,0)</f>
        <v>0</v>
      </c>
      <c r="AY1724">
        <f>IF($AL1724=1,W1724,0)</f>
        <v>0</v>
      </c>
      <c r="AZ1724">
        <f>IF($AL1724=1,X1724,0)</f>
        <v>0</v>
      </c>
      <c r="BA1724">
        <f>IF($AL1724=1,Y1724,0)</f>
        <v>0</v>
      </c>
      <c r="BC1724">
        <f>IF($AM1724=1,N1724,0)</f>
        <v>0</v>
      </c>
      <c r="BD1724">
        <f>IF($AM1724=1,O1724,0)</f>
        <v>0</v>
      </c>
      <c r="BE1724">
        <f>IF($AM1724=1,P1724,0)</f>
        <v>0</v>
      </c>
      <c r="BF1724">
        <f>IF($AM1724=1,Q1724,0)</f>
        <v>0</v>
      </c>
    </row>
    <row r="1725" spans="1:58" x14ac:dyDescent="0.3">
      <c r="A1725" s="7">
        <v>1841</v>
      </c>
      <c r="B1725" s="6">
        <v>123228</v>
      </c>
      <c r="C1725" s="6" t="str">
        <f>VLOOKUP(B1725,incomegroup,3,TRUE)</f>
        <v>Lower income</v>
      </c>
      <c r="D1725" s="7">
        <v>1</v>
      </c>
      <c r="E1725" s="7">
        <v>0</v>
      </c>
      <c r="F1725" s="7">
        <f>SUM(D1725:E1725)</f>
        <v>1</v>
      </c>
      <c r="G1725" s="7">
        <v>51</v>
      </c>
      <c r="H1725" s="7">
        <v>0</v>
      </c>
      <c r="I1725" s="7">
        <v>0</v>
      </c>
      <c r="J1725" s="7">
        <v>1</v>
      </c>
      <c r="K1725" s="7">
        <v>0</v>
      </c>
      <c r="L1725" s="7">
        <v>0</v>
      </c>
      <c r="M1725" s="7" t="str" cm="1">
        <f t="array" ref="M1725">_xlfn.IFS(H1725=1,H$1,I1725=1,I$1,J1725=1,J$1,K1725=1,K$1,L1725=1,L$1)</f>
        <v>Together</v>
      </c>
      <c r="N1725" s="7">
        <v>0</v>
      </c>
      <c r="O1725" s="7">
        <v>1</v>
      </c>
      <c r="P1725" s="7">
        <v>0</v>
      </c>
      <c r="Q1725" s="7">
        <v>0</v>
      </c>
      <c r="R1725" s="7" t="str" cm="1">
        <f t="array" ref="R1725">_xlfn.IFS(N1725=1,N$1,O1725=1,O$1,P1725=1,P$1,Q1725=1,Q$1)</f>
        <v>Graduate</v>
      </c>
      <c r="S1725" t="s">
        <v>71</v>
      </c>
      <c r="T1725" s="7">
        <v>71</v>
      </c>
      <c r="U1725" s="7">
        <v>69</v>
      </c>
      <c r="V1725" s="7">
        <v>11</v>
      </c>
      <c r="W1725" s="7">
        <v>95</v>
      </c>
      <c r="X1725" s="7">
        <v>32</v>
      </c>
      <c r="Y1725" s="7">
        <v>5</v>
      </c>
      <c r="Z1725" s="20">
        <f>SUM(U1725:Y1725)</f>
        <v>212</v>
      </c>
      <c r="AA1725" s="7">
        <v>0</v>
      </c>
      <c r="AB1725" s="7">
        <v>212</v>
      </c>
      <c r="AC1725" s="7">
        <v>2</v>
      </c>
      <c r="AD1725" s="7">
        <v>2</v>
      </c>
      <c r="AE1725" s="7">
        <v>0</v>
      </c>
      <c r="AF1725" s="7">
        <v>3</v>
      </c>
      <c r="AG1725" s="7">
        <v>8</v>
      </c>
      <c r="AH1725" s="7">
        <v>0</v>
      </c>
      <c r="AI1725" s="7">
        <v>0</v>
      </c>
      <c r="AJ1725" s="7">
        <v>0</v>
      </c>
      <c r="AK1725" s="7">
        <v>0</v>
      </c>
      <c r="AL1725" s="7">
        <v>0</v>
      </c>
      <c r="AM1725" s="7">
        <v>0</v>
      </c>
      <c r="AN1725" s="7">
        <v>0</v>
      </c>
      <c r="AO1725" s="8">
        <v>44014</v>
      </c>
      <c r="AQ1725">
        <f>IF($AI1725=1,H1725,0)</f>
        <v>0</v>
      </c>
      <c r="AR1725">
        <f>IF($AI1725=1,I1725,0)</f>
        <v>0</v>
      </c>
      <c r="AS1725">
        <f>IF($AI1725=1,K1725,0)</f>
        <v>0</v>
      </c>
      <c r="AT1725">
        <f>IF($AI1725=1,J1725,0)</f>
        <v>0</v>
      </c>
      <c r="AU1725">
        <f>IF($AI1725=1,L1725,0)</f>
        <v>0</v>
      </c>
      <c r="AW1725">
        <f>IF($AL1725=1,U1725,0)</f>
        <v>0</v>
      </c>
      <c r="AX1725">
        <f>IF($AL1725=1,V1725,0)</f>
        <v>0</v>
      </c>
      <c r="AY1725">
        <f>IF($AL1725=1,W1725,0)</f>
        <v>0</v>
      </c>
      <c r="AZ1725">
        <f>IF($AL1725=1,X1725,0)</f>
        <v>0</v>
      </c>
      <c r="BA1725">
        <f>IF($AL1725=1,Y1725,0)</f>
        <v>0</v>
      </c>
      <c r="BC1725">
        <f>IF($AM1725=1,N1725,0)</f>
        <v>0</v>
      </c>
      <c r="BD1725">
        <f>IF($AM1725=1,O1725,0)</f>
        <v>0</v>
      </c>
      <c r="BE1725">
        <f>IF($AM1725=1,P1725,0)</f>
        <v>0</v>
      </c>
      <c r="BF1725">
        <f>IF($AM1725=1,Q1725,0)</f>
        <v>0</v>
      </c>
    </row>
    <row r="1726" spans="1:58" x14ac:dyDescent="0.3">
      <c r="A1726" s="7">
        <v>1532</v>
      </c>
      <c r="B1726" s="6">
        <v>119514</v>
      </c>
      <c r="C1726" s="6" t="str">
        <f>VLOOKUP(B1726,incomegroup,3,TRUE)</f>
        <v>Lower income</v>
      </c>
      <c r="D1726" s="7">
        <v>1</v>
      </c>
      <c r="E1726" s="7">
        <v>1</v>
      </c>
      <c r="F1726" s="7">
        <f>SUM(D1726:E1726)</f>
        <v>2</v>
      </c>
      <c r="G1726" s="7">
        <v>52</v>
      </c>
      <c r="H1726" s="7">
        <v>0</v>
      </c>
      <c r="I1726" s="7">
        <v>1</v>
      </c>
      <c r="J1726" s="7">
        <v>0</v>
      </c>
      <c r="K1726" s="7">
        <v>0</v>
      </c>
      <c r="L1726" s="7">
        <v>0</v>
      </c>
      <c r="M1726" s="7" t="str" cm="1">
        <f t="array" ref="M1726">_xlfn.IFS(H1726=1,H$1,I1726=1,I$1,J1726=1,J$1,K1726=1,K$1,L1726=1,L$1)</f>
        <v>Married</v>
      </c>
      <c r="N1726" s="7">
        <v>0</v>
      </c>
      <c r="O1726" s="7">
        <v>1</v>
      </c>
      <c r="P1726" s="7">
        <v>0</v>
      </c>
      <c r="Q1726" s="7">
        <v>0</v>
      </c>
      <c r="R1726" s="7" t="str" cm="1">
        <f t="array" ref="R1726">_xlfn.IFS(N1726=1,N$1,O1726=1,O$1,P1726=1,P$1,Q1726=1,Q$1)</f>
        <v>Graduate</v>
      </c>
      <c r="S1726" t="s">
        <v>69</v>
      </c>
      <c r="T1726" s="7">
        <v>47</v>
      </c>
      <c r="U1726" s="7">
        <v>86</v>
      </c>
      <c r="V1726" s="7">
        <v>18</v>
      </c>
      <c r="W1726" s="7">
        <v>129</v>
      </c>
      <c r="X1726" s="7">
        <v>12</v>
      </c>
      <c r="Y1726" s="7">
        <v>6</v>
      </c>
      <c r="Z1726" s="20">
        <f>SUM(U1726:Y1726)</f>
        <v>251</v>
      </c>
      <c r="AA1726" s="7">
        <v>171</v>
      </c>
      <c r="AB1726" s="7">
        <v>80</v>
      </c>
      <c r="AC1726" s="7">
        <v>4</v>
      </c>
      <c r="AD1726" s="7">
        <v>3</v>
      </c>
      <c r="AE1726" s="7">
        <v>1</v>
      </c>
      <c r="AF1726" s="7">
        <v>2</v>
      </c>
      <c r="AG1726" s="7">
        <v>8</v>
      </c>
      <c r="AH1726" s="7">
        <v>1</v>
      </c>
      <c r="AI1726" s="7">
        <v>0</v>
      </c>
      <c r="AJ1726" s="7">
        <v>0</v>
      </c>
      <c r="AK1726" s="7">
        <v>0</v>
      </c>
      <c r="AL1726" s="7">
        <v>0</v>
      </c>
      <c r="AM1726" s="7">
        <v>0</v>
      </c>
      <c r="AN1726" s="7">
        <v>1</v>
      </c>
      <c r="AO1726" s="8">
        <v>44014</v>
      </c>
      <c r="AQ1726">
        <f>IF($AI1726=1,H1726,0)</f>
        <v>0</v>
      </c>
      <c r="AR1726">
        <f>IF($AI1726=1,I1726,0)</f>
        <v>0</v>
      </c>
      <c r="AS1726">
        <f>IF($AI1726=1,K1726,0)</f>
        <v>0</v>
      </c>
      <c r="AT1726">
        <f>IF($AI1726=1,J1726,0)</f>
        <v>0</v>
      </c>
      <c r="AU1726">
        <f>IF($AI1726=1,L1726,0)</f>
        <v>0</v>
      </c>
      <c r="AW1726">
        <f>IF($AL1726=1,U1726,0)</f>
        <v>0</v>
      </c>
      <c r="AX1726">
        <f>IF($AL1726=1,V1726,0)</f>
        <v>0</v>
      </c>
      <c r="AY1726">
        <f>IF($AL1726=1,W1726,0)</f>
        <v>0</v>
      </c>
      <c r="AZ1726">
        <f>IF($AL1726=1,X1726,0)</f>
        <v>0</v>
      </c>
      <c r="BA1726">
        <f>IF($AL1726=1,Y1726,0)</f>
        <v>0</v>
      </c>
      <c r="BC1726">
        <f>IF($AM1726=1,N1726,0)</f>
        <v>0</v>
      </c>
      <c r="BD1726">
        <f>IF($AM1726=1,O1726,0)</f>
        <v>0</v>
      </c>
      <c r="BE1726">
        <f>IF($AM1726=1,P1726,0)</f>
        <v>0</v>
      </c>
      <c r="BF1726">
        <f>IF($AM1726=1,Q1726,0)</f>
        <v>0</v>
      </c>
    </row>
    <row r="1727" spans="1:58" x14ac:dyDescent="0.3">
      <c r="A1727" s="7">
        <v>1989</v>
      </c>
      <c r="B1727" s="6">
        <v>119514</v>
      </c>
      <c r="C1727" s="6" t="str">
        <f>VLOOKUP(B1727,incomegroup,3,TRUE)</f>
        <v>Lower income</v>
      </c>
      <c r="D1727" s="7">
        <v>1</v>
      </c>
      <c r="E1727" s="7">
        <v>1</v>
      </c>
      <c r="F1727" s="7">
        <f>SUM(D1727:E1727)</f>
        <v>2</v>
      </c>
      <c r="G1727" s="7">
        <v>52</v>
      </c>
      <c r="H1727" s="7">
        <v>0</v>
      </c>
      <c r="I1727" s="7">
        <v>1</v>
      </c>
      <c r="J1727" s="7">
        <v>0</v>
      </c>
      <c r="K1727" s="7">
        <v>0</v>
      </c>
      <c r="L1727" s="7">
        <v>0</v>
      </c>
      <c r="M1727" s="7" t="str" cm="1">
        <f t="array" ref="M1727">_xlfn.IFS(H1727=1,H$1,I1727=1,I$1,J1727=1,J$1,K1727=1,K$1,L1727=1,L$1)</f>
        <v>Married</v>
      </c>
      <c r="N1727" s="7">
        <v>0</v>
      </c>
      <c r="O1727" s="7">
        <v>1</v>
      </c>
      <c r="P1727" s="7">
        <v>0</v>
      </c>
      <c r="Q1727" s="7">
        <v>0</v>
      </c>
      <c r="R1727" s="7" t="str" cm="1">
        <f t="array" ref="R1727">_xlfn.IFS(N1727=1,N$1,O1727=1,O$1,P1727=1,P$1,Q1727=1,Q$1)</f>
        <v>Graduate</v>
      </c>
      <c r="S1727" t="s">
        <v>72</v>
      </c>
      <c r="T1727" s="7">
        <v>47</v>
      </c>
      <c r="U1727" s="7">
        <v>86</v>
      </c>
      <c r="V1727" s="7">
        <v>18</v>
      </c>
      <c r="W1727" s="7">
        <v>129</v>
      </c>
      <c r="X1727" s="7">
        <v>12</v>
      </c>
      <c r="Y1727" s="7">
        <v>6</v>
      </c>
      <c r="Z1727" s="20">
        <f>SUM(U1727:Y1727)</f>
        <v>251</v>
      </c>
      <c r="AA1727" s="7">
        <v>171</v>
      </c>
      <c r="AB1727" s="7">
        <v>80</v>
      </c>
      <c r="AC1727" s="7">
        <v>4</v>
      </c>
      <c r="AD1727" s="7">
        <v>3</v>
      </c>
      <c r="AE1727" s="7">
        <v>1</v>
      </c>
      <c r="AF1727" s="7">
        <v>2</v>
      </c>
      <c r="AG1727" s="7">
        <v>8</v>
      </c>
      <c r="AH1727" s="7">
        <v>1</v>
      </c>
      <c r="AI1727" s="7">
        <v>0</v>
      </c>
      <c r="AJ1727" s="7">
        <v>0</v>
      </c>
      <c r="AK1727" s="7">
        <v>0</v>
      </c>
      <c r="AL1727" s="7">
        <v>0</v>
      </c>
      <c r="AM1727" s="7">
        <v>0</v>
      </c>
      <c r="AN1727" s="7">
        <v>0</v>
      </c>
      <c r="AO1727" s="8">
        <v>44014</v>
      </c>
      <c r="AQ1727">
        <f>IF($AI1727=1,H1727,0)</f>
        <v>0</v>
      </c>
      <c r="AR1727">
        <f>IF($AI1727=1,I1727,0)</f>
        <v>0</v>
      </c>
      <c r="AS1727">
        <f>IF($AI1727=1,K1727,0)</f>
        <v>0</v>
      </c>
      <c r="AT1727">
        <f>IF($AI1727=1,J1727,0)</f>
        <v>0</v>
      </c>
      <c r="AU1727">
        <f>IF($AI1727=1,L1727,0)</f>
        <v>0</v>
      </c>
      <c r="AW1727">
        <f>IF($AL1727=1,U1727,0)</f>
        <v>0</v>
      </c>
      <c r="AX1727">
        <f>IF($AL1727=1,V1727,0)</f>
        <v>0</v>
      </c>
      <c r="AY1727">
        <f>IF($AL1727=1,W1727,0)</f>
        <v>0</v>
      </c>
      <c r="AZ1727">
        <f>IF($AL1727=1,X1727,0)</f>
        <v>0</v>
      </c>
      <c r="BA1727">
        <f>IF($AL1727=1,Y1727,0)</f>
        <v>0</v>
      </c>
      <c r="BC1727">
        <f>IF($AM1727=1,N1727,0)</f>
        <v>0</v>
      </c>
      <c r="BD1727">
        <f>IF($AM1727=1,O1727,0)</f>
        <v>0</v>
      </c>
      <c r="BE1727">
        <f>IF($AM1727=1,P1727,0)</f>
        <v>0</v>
      </c>
      <c r="BF1727">
        <f>IF($AM1727=1,Q1727,0)</f>
        <v>0</v>
      </c>
    </row>
    <row r="1728" spans="1:58" x14ac:dyDescent="0.3">
      <c r="A1728" s="7">
        <v>2436</v>
      </c>
      <c r="B1728" s="6">
        <v>164866</v>
      </c>
      <c r="C1728" s="6" t="str">
        <f>VLOOKUP(B1728,incomegroup,3,TRUE)</f>
        <v>Middle Income</v>
      </c>
      <c r="D1728" s="7">
        <v>0</v>
      </c>
      <c r="E1728" s="7">
        <v>1</v>
      </c>
      <c r="F1728" s="7">
        <f>SUM(D1728:E1728)</f>
        <v>1</v>
      </c>
      <c r="G1728" s="7">
        <v>70</v>
      </c>
      <c r="H1728" s="7">
        <v>0</v>
      </c>
      <c r="I1728" s="7">
        <v>0</v>
      </c>
      <c r="J1728" s="7">
        <v>0</v>
      </c>
      <c r="K1728" s="7">
        <v>0</v>
      </c>
      <c r="L1728" s="7">
        <v>1</v>
      </c>
      <c r="M1728" s="7" t="str" cm="1">
        <f t="array" ref="M1728">_xlfn.IFS(H1728=1,H$1,I1728=1,I$1,J1728=1,J$1,K1728=1,K$1,L1728=1,L$1)</f>
        <v>Widow</v>
      </c>
      <c r="N1728" s="7">
        <v>0</v>
      </c>
      <c r="O1728" s="7">
        <v>0</v>
      </c>
      <c r="P1728" s="7">
        <v>1</v>
      </c>
      <c r="Q1728" s="7">
        <v>0</v>
      </c>
      <c r="R1728" s="7" t="str" cm="1">
        <f t="array" ref="R1728">_xlfn.IFS(N1728=1,N$1,O1728=1,O$1,P1728=1,P$1,Q1728=1,Q$1)</f>
        <v>Master</v>
      </c>
      <c r="S1728" t="s">
        <v>68</v>
      </c>
      <c r="T1728" s="7">
        <v>9</v>
      </c>
      <c r="U1728" s="7">
        <v>1291</v>
      </c>
      <c r="V1728" s="7">
        <v>13</v>
      </c>
      <c r="W1728" s="7">
        <v>53</v>
      </c>
      <c r="X1728" s="7">
        <v>18</v>
      </c>
      <c r="Y1728" s="7">
        <v>13</v>
      </c>
      <c r="Z1728" s="20">
        <f>SUM(U1728:Y1728)</f>
        <v>1388</v>
      </c>
      <c r="AA1728" s="7">
        <v>25</v>
      </c>
      <c r="AB1728" s="7">
        <v>1362</v>
      </c>
      <c r="AC1728" s="7">
        <v>4</v>
      </c>
      <c r="AD1728" s="7">
        <v>7</v>
      </c>
      <c r="AE1728" s="7">
        <v>3</v>
      </c>
      <c r="AF1728" s="7">
        <v>7</v>
      </c>
      <c r="AG1728" s="7">
        <v>5</v>
      </c>
      <c r="AH1728" s="7">
        <v>0</v>
      </c>
      <c r="AI1728" s="7">
        <v>1</v>
      </c>
      <c r="AJ1728" s="7">
        <v>0</v>
      </c>
      <c r="AK1728" s="7">
        <v>0</v>
      </c>
      <c r="AL1728" s="7">
        <v>0</v>
      </c>
      <c r="AM1728" s="7">
        <v>0</v>
      </c>
      <c r="AN1728" s="7">
        <v>0</v>
      </c>
      <c r="AO1728" s="8">
        <v>44014</v>
      </c>
      <c r="AQ1728">
        <f>IF($AI1728=1,H1728,0)</f>
        <v>0</v>
      </c>
      <c r="AR1728">
        <f>IF($AI1728=1,I1728,0)</f>
        <v>0</v>
      </c>
      <c r="AS1728">
        <f>IF($AI1728=1,K1728,0)</f>
        <v>0</v>
      </c>
      <c r="AT1728">
        <f>IF($AI1728=1,J1728,0)</f>
        <v>0</v>
      </c>
      <c r="AU1728">
        <f>IF($AI1728=1,L1728,0)</f>
        <v>1</v>
      </c>
      <c r="AW1728">
        <f>IF($AL1728=1,U1728,0)</f>
        <v>0</v>
      </c>
      <c r="AX1728">
        <f>IF($AL1728=1,V1728,0)</f>
        <v>0</v>
      </c>
      <c r="AY1728">
        <f>IF($AL1728=1,W1728,0)</f>
        <v>0</v>
      </c>
      <c r="AZ1728">
        <f>IF($AL1728=1,X1728,0)</f>
        <v>0</v>
      </c>
      <c r="BA1728">
        <f>IF($AL1728=1,Y1728,0)</f>
        <v>0</v>
      </c>
      <c r="BC1728">
        <f>IF($AM1728=1,N1728,0)</f>
        <v>0</v>
      </c>
      <c r="BD1728">
        <f>IF($AM1728=1,O1728,0)</f>
        <v>0</v>
      </c>
      <c r="BE1728">
        <f>IF($AM1728=1,P1728,0)</f>
        <v>0</v>
      </c>
      <c r="BF1728">
        <f>IF($AM1728=1,Q1728,0)</f>
        <v>0</v>
      </c>
    </row>
    <row r="1729" spans="1:58" x14ac:dyDescent="0.3">
      <c r="A1729" s="7">
        <v>2333</v>
      </c>
      <c r="B1729" s="6">
        <v>169139</v>
      </c>
      <c r="C1729" s="6" t="str">
        <f>VLOOKUP(B1729,incomegroup,3,TRUE)</f>
        <v>Middle Income</v>
      </c>
      <c r="D1729" s="7">
        <v>0</v>
      </c>
      <c r="E1729" s="7">
        <v>1</v>
      </c>
      <c r="F1729" s="7">
        <f>SUM(D1729:E1729)</f>
        <v>1</v>
      </c>
      <c r="G1729" s="7">
        <v>55</v>
      </c>
      <c r="H1729" s="7">
        <v>0</v>
      </c>
      <c r="I1729" s="7">
        <v>1</v>
      </c>
      <c r="J1729" s="7">
        <v>0</v>
      </c>
      <c r="K1729" s="7">
        <v>0</v>
      </c>
      <c r="L1729" s="7">
        <v>0</v>
      </c>
      <c r="M1729" s="7" t="str" cm="1">
        <f t="array" ref="M1729">_xlfn.IFS(H1729=1,H$1,I1729=1,I$1,J1729=1,J$1,K1729=1,K$1,L1729=1,L$1)</f>
        <v>Married</v>
      </c>
      <c r="N1729" s="7">
        <v>0</v>
      </c>
      <c r="O1729" s="7">
        <v>1</v>
      </c>
      <c r="P1729" s="7">
        <v>0</v>
      </c>
      <c r="Q1729" s="7">
        <v>0</v>
      </c>
      <c r="R1729" s="7" t="str" cm="1">
        <f t="array" ref="R1729">_xlfn.IFS(N1729=1,N$1,O1729=1,O$1,P1729=1,P$1,Q1729=1,Q$1)</f>
        <v>Graduate</v>
      </c>
      <c r="S1729" t="s">
        <v>71</v>
      </c>
      <c r="T1729" s="7">
        <v>23</v>
      </c>
      <c r="U1729" s="7">
        <v>210</v>
      </c>
      <c r="V1729" s="7">
        <v>29</v>
      </c>
      <c r="W1729" s="7">
        <v>183</v>
      </c>
      <c r="X1729" s="7">
        <v>81</v>
      </c>
      <c r="Y1729" s="7">
        <v>37</v>
      </c>
      <c r="Z1729" s="20">
        <f>SUM(U1729:Y1729)</f>
        <v>540</v>
      </c>
      <c r="AA1729" s="7">
        <v>15</v>
      </c>
      <c r="AB1729" s="7">
        <v>526</v>
      </c>
      <c r="AC1729" s="7">
        <v>1</v>
      </c>
      <c r="AD1729" s="7">
        <v>4</v>
      </c>
      <c r="AE1729" s="7">
        <v>1</v>
      </c>
      <c r="AF1729" s="7">
        <v>5</v>
      </c>
      <c r="AG1729" s="7">
        <v>4</v>
      </c>
      <c r="AH1729" s="7">
        <v>0</v>
      </c>
      <c r="AI1729" s="7">
        <v>0</v>
      </c>
      <c r="AJ1729" s="7">
        <v>0</v>
      </c>
      <c r="AK1729" s="7">
        <v>0</v>
      </c>
      <c r="AL1729" s="7">
        <v>0</v>
      </c>
      <c r="AM1729" s="7">
        <v>0</v>
      </c>
      <c r="AN1729" s="7">
        <v>0</v>
      </c>
      <c r="AO1729" s="8">
        <v>44015</v>
      </c>
      <c r="AQ1729">
        <f>IF($AI1729=1,H1729,0)</f>
        <v>0</v>
      </c>
      <c r="AR1729">
        <f>IF($AI1729=1,I1729,0)</f>
        <v>0</v>
      </c>
      <c r="AS1729">
        <f>IF($AI1729=1,K1729,0)</f>
        <v>0</v>
      </c>
      <c r="AT1729">
        <f>IF($AI1729=1,J1729,0)</f>
        <v>0</v>
      </c>
      <c r="AU1729">
        <f>IF($AI1729=1,L1729,0)</f>
        <v>0</v>
      </c>
      <c r="AW1729">
        <f>IF($AL1729=1,U1729,0)</f>
        <v>0</v>
      </c>
      <c r="AX1729">
        <f>IF($AL1729=1,V1729,0)</f>
        <v>0</v>
      </c>
      <c r="AY1729">
        <f>IF($AL1729=1,W1729,0)</f>
        <v>0</v>
      </c>
      <c r="AZ1729">
        <f>IF($AL1729=1,X1729,0)</f>
        <v>0</v>
      </c>
      <c r="BA1729">
        <f>IF($AL1729=1,Y1729,0)</f>
        <v>0</v>
      </c>
      <c r="BC1729">
        <f>IF($AM1729=1,N1729,0)</f>
        <v>0</v>
      </c>
      <c r="BD1729">
        <f>IF($AM1729=1,O1729,0)</f>
        <v>0</v>
      </c>
      <c r="BE1729">
        <f>IF($AM1729=1,P1729,0)</f>
        <v>0</v>
      </c>
      <c r="BF1729">
        <f>IF($AM1729=1,Q1729,0)</f>
        <v>0</v>
      </c>
    </row>
    <row r="1730" spans="1:58" x14ac:dyDescent="0.3">
      <c r="A1730" s="7">
        <v>2594</v>
      </c>
      <c r="B1730" s="6">
        <v>169139</v>
      </c>
      <c r="C1730" s="6" t="str">
        <f>VLOOKUP(B1730,incomegroup,3,TRUE)</f>
        <v>Middle Income</v>
      </c>
      <c r="D1730" s="7">
        <v>0</v>
      </c>
      <c r="E1730" s="7">
        <v>1</v>
      </c>
      <c r="F1730" s="7">
        <f>SUM(D1730:E1730)</f>
        <v>1</v>
      </c>
      <c r="G1730" s="7">
        <v>55</v>
      </c>
      <c r="H1730" s="7">
        <v>0</v>
      </c>
      <c r="I1730" s="7">
        <v>1</v>
      </c>
      <c r="J1730" s="7">
        <v>0</v>
      </c>
      <c r="K1730" s="7">
        <v>0</v>
      </c>
      <c r="L1730" s="7">
        <v>0</v>
      </c>
      <c r="M1730" s="7" t="str" cm="1">
        <f t="array" ref="M1730">_xlfn.IFS(H1730=1,H$1,I1730=1,I$1,J1730=1,J$1,K1730=1,K$1,L1730=1,L$1)</f>
        <v>Married</v>
      </c>
      <c r="N1730" s="7">
        <v>0</v>
      </c>
      <c r="O1730" s="7">
        <v>1</v>
      </c>
      <c r="P1730" s="7">
        <v>0</v>
      </c>
      <c r="Q1730" s="7">
        <v>0</v>
      </c>
      <c r="R1730" s="7" t="str" cm="1">
        <f t="array" ref="R1730">_xlfn.IFS(N1730=1,N$1,O1730=1,O$1,P1730=1,P$1,Q1730=1,Q$1)</f>
        <v>Graduate</v>
      </c>
      <c r="S1730" t="s">
        <v>69</v>
      </c>
      <c r="T1730" s="7">
        <v>23</v>
      </c>
      <c r="U1730" s="7">
        <v>210</v>
      </c>
      <c r="V1730" s="7">
        <v>29</v>
      </c>
      <c r="W1730" s="7">
        <v>183</v>
      </c>
      <c r="X1730" s="7">
        <v>81</v>
      </c>
      <c r="Y1730" s="7">
        <v>37</v>
      </c>
      <c r="Z1730" s="20">
        <f>SUM(U1730:Y1730)</f>
        <v>540</v>
      </c>
      <c r="AA1730" s="7">
        <v>15</v>
      </c>
      <c r="AB1730" s="7">
        <v>526</v>
      </c>
      <c r="AC1730" s="7">
        <v>1</v>
      </c>
      <c r="AD1730" s="7">
        <v>4</v>
      </c>
      <c r="AE1730" s="7">
        <v>1</v>
      </c>
      <c r="AF1730" s="7">
        <v>5</v>
      </c>
      <c r="AG1730" s="7">
        <v>4</v>
      </c>
      <c r="AH1730" s="7">
        <v>0</v>
      </c>
      <c r="AI1730" s="7">
        <v>0</v>
      </c>
      <c r="AJ1730" s="7">
        <v>0</v>
      </c>
      <c r="AK1730" s="7">
        <v>0</v>
      </c>
      <c r="AL1730" s="7">
        <v>0</v>
      </c>
      <c r="AM1730" s="7">
        <v>0</v>
      </c>
      <c r="AN1730" s="7">
        <v>0</v>
      </c>
      <c r="AO1730" s="8">
        <v>44015</v>
      </c>
      <c r="AQ1730">
        <f>IF($AI1730=1,H1730,0)</f>
        <v>0</v>
      </c>
      <c r="AR1730">
        <f>IF($AI1730=1,I1730,0)</f>
        <v>0</v>
      </c>
      <c r="AS1730">
        <f>IF($AI1730=1,K1730,0)</f>
        <v>0</v>
      </c>
      <c r="AT1730">
        <f>IF($AI1730=1,J1730,0)</f>
        <v>0</v>
      </c>
      <c r="AU1730">
        <f>IF($AI1730=1,L1730,0)</f>
        <v>0</v>
      </c>
      <c r="AW1730">
        <f>IF($AL1730=1,U1730,0)</f>
        <v>0</v>
      </c>
      <c r="AX1730">
        <f>IF($AL1730=1,V1730,0)</f>
        <v>0</v>
      </c>
      <c r="AY1730">
        <f>IF($AL1730=1,W1730,0)</f>
        <v>0</v>
      </c>
      <c r="AZ1730">
        <f>IF($AL1730=1,X1730,0)</f>
        <v>0</v>
      </c>
      <c r="BA1730">
        <f>IF($AL1730=1,Y1730,0)</f>
        <v>0</v>
      </c>
      <c r="BC1730">
        <f>IF($AM1730=1,N1730,0)</f>
        <v>0</v>
      </c>
      <c r="BD1730">
        <f>IF($AM1730=1,O1730,0)</f>
        <v>0</v>
      </c>
      <c r="BE1730">
        <f>IF($AM1730=1,P1730,0)</f>
        <v>0</v>
      </c>
      <c r="BF1730">
        <f>IF($AM1730=1,Q1730,0)</f>
        <v>0</v>
      </c>
    </row>
    <row r="1731" spans="1:58" x14ac:dyDescent="0.3">
      <c r="A1731" s="7">
        <v>1555</v>
      </c>
      <c r="B1731" s="6">
        <v>138443</v>
      </c>
      <c r="C1731" s="6" t="str">
        <f>VLOOKUP(B1731,incomegroup,3,TRUE)</f>
        <v>Lower income</v>
      </c>
      <c r="D1731" s="7">
        <v>1</v>
      </c>
      <c r="E1731" s="7">
        <v>1</v>
      </c>
      <c r="F1731" s="7">
        <f>SUM(D1731:E1731)</f>
        <v>2</v>
      </c>
      <c r="G1731" s="7">
        <v>52</v>
      </c>
      <c r="H1731" s="7">
        <v>0</v>
      </c>
      <c r="I1731" s="7">
        <v>1</v>
      </c>
      <c r="J1731" s="7">
        <v>0</v>
      </c>
      <c r="K1731" s="7">
        <v>0</v>
      </c>
      <c r="L1731" s="7">
        <v>0</v>
      </c>
      <c r="M1731" s="7" t="str" cm="1">
        <f t="array" ref="M1731">_xlfn.IFS(H1731=1,H$1,I1731=1,I$1,J1731=1,J$1,K1731=1,K$1,L1731=1,L$1)</f>
        <v>Married</v>
      </c>
      <c r="N1731" s="7">
        <v>0</v>
      </c>
      <c r="O1731" s="7">
        <v>0</v>
      </c>
      <c r="P1731" s="7">
        <v>0</v>
      </c>
      <c r="Q1731" s="7">
        <v>1</v>
      </c>
      <c r="R1731" s="7" t="str" cm="1">
        <f t="array" ref="R1731">_xlfn.IFS(N1731=1,N$1,O1731=1,O$1,P1731=1,P$1,Q1731=1,Q$1)</f>
        <v>PhD</v>
      </c>
      <c r="S1731" t="s">
        <v>70</v>
      </c>
      <c r="T1731" s="7">
        <v>58</v>
      </c>
      <c r="U1731" s="7">
        <v>115</v>
      </c>
      <c r="V1731" s="7">
        <v>0</v>
      </c>
      <c r="W1731" s="7">
        <v>18</v>
      </c>
      <c r="X1731" s="7">
        <v>0</v>
      </c>
      <c r="Y1731" s="7">
        <v>0</v>
      </c>
      <c r="Z1731" s="20">
        <f>SUM(U1731:Y1731)</f>
        <v>133</v>
      </c>
      <c r="AA1731" s="7">
        <v>4</v>
      </c>
      <c r="AB1731" s="7">
        <v>130</v>
      </c>
      <c r="AC1731" s="7">
        <v>2</v>
      </c>
      <c r="AD1731" s="7">
        <v>1</v>
      </c>
      <c r="AE1731" s="7">
        <v>0</v>
      </c>
      <c r="AF1731" s="7">
        <v>3</v>
      </c>
      <c r="AG1731" s="7">
        <v>7</v>
      </c>
      <c r="AH1731" s="7">
        <v>0</v>
      </c>
      <c r="AI1731" s="7">
        <v>0</v>
      </c>
      <c r="AJ1731" s="7">
        <v>0</v>
      </c>
      <c r="AK1731" s="7">
        <v>0</v>
      </c>
      <c r="AL1731" s="7">
        <v>0</v>
      </c>
      <c r="AM1731" s="7">
        <v>0</v>
      </c>
      <c r="AN1731" s="7">
        <v>0</v>
      </c>
      <c r="AO1731" s="8">
        <v>44015</v>
      </c>
      <c r="AQ1731">
        <f>IF($AI1731=1,H1731,0)</f>
        <v>0</v>
      </c>
      <c r="AR1731">
        <f>IF($AI1731=1,I1731,0)</f>
        <v>0</v>
      </c>
      <c r="AS1731">
        <f>IF($AI1731=1,K1731,0)</f>
        <v>0</v>
      </c>
      <c r="AT1731">
        <f>IF($AI1731=1,J1731,0)</f>
        <v>0</v>
      </c>
      <c r="AU1731">
        <f>IF($AI1731=1,L1731,0)</f>
        <v>0</v>
      </c>
      <c r="AW1731">
        <f>IF($AL1731=1,U1731,0)</f>
        <v>0</v>
      </c>
      <c r="AX1731">
        <f>IF($AL1731=1,V1731,0)</f>
        <v>0</v>
      </c>
      <c r="AY1731">
        <f>IF($AL1731=1,W1731,0)</f>
        <v>0</v>
      </c>
      <c r="AZ1731">
        <f>IF($AL1731=1,X1731,0)</f>
        <v>0</v>
      </c>
      <c r="BA1731">
        <f>IF($AL1731=1,Y1731,0)</f>
        <v>0</v>
      </c>
      <c r="BC1731">
        <f>IF($AM1731=1,N1731,0)</f>
        <v>0</v>
      </c>
      <c r="BD1731">
        <f>IF($AM1731=1,O1731,0)</f>
        <v>0</v>
      </c>
      <c r="BE1731">
        <f>IF($AM1731=1,P1731,0)</f>
        <v>0</v>
      </c>
      <c r="BF1731">
        <f>IF($AM1731=1,Q1731,0)</f>
        <v>0</v>
      </c>
    </row>
    <row r="1732" spans="1:58" x14ac:dyDescent="0.3">
      <c r="A1732" s="7">
        <v>1504</v>
      </c>
      <c r="B1732" s="6">
        <v>130630</v>
      </c>
      <c r="C1732" s="6" t="str">
        <f>VLOOKUP(B1732,incomegroup,3,TRUE)</f>
        <v>Lower income</v>
      </c>
      <c r="D1732" s="7">
        <v>1</v>
      </c>
      <c r="E1732" s="7">
        <v>1</v>
      </c>
      <c r="F1732" s="7">
        <f>SUM(D1732:E1732)</f>
        <v>2</v>
      </c>
      <c r="G1732" s="7">
        <v>55</v>
      </c>
      <c r="H1732" s="7">
        <v>1</v>
      </c>
      <c r="I1732" s="7">
        <v>0</v>
      </c>
      <c r="J1732" s="7">
        <v>0</v>
      </c>
      <c r="K1732" s="7">
        <v>0</v>
      </c>
      <c r="L1732" s="7">
        <v>0</v>
      </c>
      <c r="M1732" s="7" t="str" cm="1">
        <f t="array" ref="M1732">_xlfn.IFS(H1732=1,H$1,I1732=1,I$1,J1732=1,J$1,K1732=1,K$1,L1732=1,L$1)</f>
        <v>Divorced</v>
      </c>
      <c r="N1732" s="7">
        <v>0</v>
      </c>
      <c r="O1732" s="7">
        <v>1</v>
      </c>
      <c r="P1732" s="7">
        <v>0</v>
      </c>
      <c r="Q1732" s="7">
        <v>0</v>
      </c>
      <c r="R1732" s="7" t="str" cm="1">
        <f t="array" ref="R1732">_xlfn.IFS(N1732=1,N$1,O1732=1,O$1,P1732=1,P$1,Q1732=1,Q$1)</f>
        <v>Graduate</v>
      </c>
      <c r="S1732" t="s">
        <v>73</v>
      </c>
      <c r="T1732" s="7">
        <v>67</v>
      </c>
      <c r="U1732" s="7">
        <v>115</v>
      </c>
      <c r="V1732" s="7">
        <v>4</v>
      </c>
      <c r="W1732" s="7">
        <v>51</v>
      </c>
      <c r="X1732" s="7">
        <v>9</v>
      </c>
      <c r="Y1732" s="7">
        <v>0</v>
      </c>
      <c r="Z1732" s="20">
        <f>SUM(U1732:Y1732)</f>
        <v>179</v>
      </c>
      <c r="AA1732" s="7">
        <v>43</v>
      </c>
      <c r="AB1732" s="7">
        <v>136</v>
      </c>
      <c r="AC1732" s="7">
        <v>2</v>
      </c>
      <c r="AD1732" s="7">
        <v>2</v>
      </c>
      <c r="AE1732" s="7">
        <v>0</v>
      </c>
      <c r="AF1732" s="7">
        <v>3</v>
      </c>
      <c r="AG1732" s="7">
        <v>7</v>
      </c>
      <c r="AH1732" s="7">
        <v>0</v>
      </c>
      <c r="AI1732" s="7">
        <v>0</v>
      </c>
      <c r="AJ1732" s="7">
        <v>0</v>
      </c>
      <c r="AK1732" s="7">
        <v>0</v>
      </c>
      <c r="AL1732" s="7">
        <v>0</v>
      </c>
      <c r="AM1732" s="7">
        <v>0</v>
      </c>
      <c r="AN1732" s="7">
        <v>0</v>
      </c>
      <c r="AO1732" s="8">
        <v>44015</v>
      </c>
      <c r="AQ1732">
        <f>IF($AI1732=1,H1732,0)</f>
        <v>0</v>
      </c>
      <c r="AR1732">
        <f>IF($AI1732=1,I1732,0)</f>
        <v>0</v>
      </c>
      <c r="AS1732">
        <f>IF($AI1732=1,K1732,0)</f>
        <v>0</v>
      </c>
      <c r="AT1732">
        <f>IF($AI1732=1,J1732,0)</f>
        <v>0</v>
      </c>
      <c r="AU1732">
        <f>IF($AI1732=1,L1732,0)</f>
        <v>0</v>
      </c>
      <c r="AW1732">
        <f>IF($AL1732=1,U1732,0)</f>
        <v>0</v>
      </c>
      <c r="AX1732">
        <f>IF($AL1732=1,V1732,0)</f>
        <v>0</v>
      </c>
      <c r="AY1732">
        <f>IF($AL1732=1,W1732,0)</f>
        <v>0</v>
      </c>
      <c r="AZ1732">
        <f>IF($AL1732=1,X1732,0)</f>
        <v>0</v>
      </c>
      <c r="BA1732">
        <f>IF($AL1732=1,Y1732,0)</f>
        <v>0</v>
      </c>
      <c r="BC1732">
        <f>IF($AM1732=1,N1732,0)</f>
        <v>0</v>
      </c>
      <c r="BD1732">
        <f>IF($AM1732=1,O1732,0)</f>
        <v>0</v>
      </c>
      <c r="BE1732">
        <f>IF($AM1732=1,P1732,0)</f>
        <v>0</v>
      </c>
      <c r="BF1732">
        <f>IF($AM1732=1,Q1732,0)</f>
        <v>0</v>
      </c>
    </row>
    <row r="1733" spans="1:58" x14ac:dyDescent="0.3">
      <c r="A1733" s="7">
        <v>1446</v>
      </c>
      <c r="B1733" s="6">
        <v>150520</v>
      </c>
      <c r="C1733" s="6" t="str">
        <f>VLOOKUP(B1733,incomegroup,3,TRUE)</f>
        <v>Middle Income</v>
      </c>
      <c r="D1733" s="7">
        <v>0</v>
      </c>
      <c r="E1733" s="7">
        <v>1</v>
      </c>
      <c r="F1733" s="7">
        <f>SUM(D1733:E1733)</f>
        <v>1</v>
      </c>
      <c r="G1733" s="7">
        <v>62</v>
      </c>
      <c r="H1733" s="7">
        <v>0</v>
      </c>
      <c r="I1733" s="7">
        <v>0</v>
      </c>
      <c r="J1733" s="7">
        <v>0</v>
      </c>
      <c r="K1733" s="7">
        <v>0</v>
      </c>
      <c r="L1733" s="7">
        <v>1</v>
      </c>
      <c r="M1733" s="7" t="str" cm="1">
        <f t="array" ref="M1733">_xlfn.IFS(H1733=1,H$1,I1733=1,I$1,J1733=1,J$1,K1733=1,K$1,L1733=1,L$1)</f>
        <v>Widow</v>
      </c>
      <c r="N1733" s="7">
        <v>0</v>
      </c>
      <c r="O1733" s="7">
        <v>0</v>
      </c>
      <c r="P1733" s="7">
        <v>0</v>
      </c>
      <c r="Q1733" s="7">
        <v>1</v>
      </c>
      <c r="R1733" s="7" t="str" cm="1">
        <f t="array" ref="R1733">_xlfn.IFS(N1733=1,N$1,O1733=1,O$1,P1733=1,P$1,Q1733=1,Q$1)</f>
        <v>PhD</v>
      </c>
      <c r="S1733" t="s">
        <v>68</v>
      </c>
      <c r="T1733" s="7">
        <v>25</v>
      </c>
      <c r="U1733" s="7">
        <v>334</v>
      </c>
      <c r="V1733" s="7">
        <v>0</v>
      </c>
      <c r="W1733" s="7">
        <v>18</v>
      </c>
      <c r="X1733" s="7">
        <v>6</v>
      </c>
      <c r="Y1733" s="7">
        <v>3</v>
      </c>
      <c r="Z1733" s="20">
        <f>SUM(U1733:Y1733)</f>
        <v>361</v>
      </c>
      <c r="AA1733" s="7">
        <v>42</v>
      </c>
      <c r="AB1733" s="7">
        <v>319</v>
      </c>
      <c r="AC1733" s="7">
        <v>2</v>
      </c>
      <c r="AD1733" s="7">
        <v>3</v>
      </c>
      <c r="AE1733" s="7">
        <v>1</v>
      </c>
      <c r="AF1733" s="7">
        <v>3</v>
      </c>
      <c r="AG1733" s="7">
        <v>6</v>
      </c>
      <c r="AH1733" s="7">
        <v>0</v>
      </c>
      <c r="AI1733" s="7">
        <v>0</v>
      </c>
      <c r="AJ1733" s="7">
        <v>0</v>
      </c>
      <c r="AK1733" s="7">
        <v>0</v>
      </c>
      <c r="AL1733" s="7">
        <v>0</v>
      </c>
      <c r="AM1733" s="7">
        <v>0</v>
      </c>
      <c r="AN1733" s="7">
        <v>0</v>
      </c>
      <c r="AO1733" s="8">
        <v>44016</v>
      </c>
      <c r="AQ1733">
        <f>IF($AI1733=1,H1733,0)</f>
        <v>0</v>
      </c>
      <c r="AR1733">
        <f>IF($AI1733=1,I1733,0)</f>
        <v>0</v>
      </c>
      <c r="AS1733">
        <f>IF($AI1733=1,K1733,0)</f>
        <v>0</v>
      </c>
      <c r="AT1733">
        <f>IF($AI1733=1,J1733,0)</f>
        <v>0</v>
      </c>
      <c r="AU1733">
        <f>IF($AI1733=1,L1733,0)</f>
        <v>0</v>
      </c>
      <c r="AW1733">
        <f>IF($AL1733=1,U1733,0)</f>
        <v>0</v>
      </c>
      <c r="AX1733">
        <f>IF($AL1733=1,V1733,0)</f>
        <v>0</v>
      </c>
      <c r="AY1733">
        <f>IF($AL1733=1,W1733,0)</f>
        <v>0</v>
      </c>
      <c r="AZ1733">
        <f>IF($AL1733=1,X1733,0)</f>
        <v>0</v>
      </c>
      <c r="BA1733">
        <f>IF($AL1733=1,Y1733,0)</f>
        <v>0</v>
      </c>
      <c r="BC1733">
        <f>IF($AM1733=1,N1733,0)</f>
        <v>0</v>
      </c>
      <c r="BD1733">
        <f>IF($AM1733=1,O1733,0)</f>
        <v>0</v>
      </c>
      <c r="BE1733">
        <f>IF($AM1733=1,P1733,0)</f>
        <v>0</v>
      </c>
      <c r="BF1733">
        <f>IF($AM1733=1,Q1733,0)</f>
        <v>0</v>
      </c>
    </row>
    <row r="1734" spans="1:58" x14ac:dyDescent="0.3">
      <c r="A1734" s="7">
        <v>2395</v>
      </c>
      <c r="B1734" s="6">
        <v>124639</v>
      </c>
      <c r="C1734" s="6" t="str">
        <f>VLOOKUP(B1734,incomegroup,3,TRUE)</f>
        <v>Lower income</v>
      </c>
      <c r="D1734" s="7">
        <v>1</v>
      </c>
      <c r="E1734" s="7">
        <v>1</v>
      </c>
      <c r="F1734" s="7">
        <f>SUM(D1734:E1734)</f>
        <v>2</v>
      </c>
      <c r="G1734" s="7">
        <v>47</v>
      </c>
      <c r="H1734" s="7">
        <v>0</v>
      </c>
      <c r="I1734" s="7">
        <v>1</v>
      </c>
      <c r="J1734" s="7">
        <v>0</v>
      </c>
      <c r="K1734" s="7">
        <v>0</v>
      </c>
      <c r="L1734" s="7">
        <v>0</v>
      </c>
      <c r="M1734" s="7" t="str" cm="1">
        <f t="array" ref="M1734">_xlfn.IFS(H1734=1,H$1,I1734=1,I$1,J1734=1,J$1,K1734=1,K$1,L1734=1,L$1)</f>
        <v>Married</v>
      </c>
      <c r="N1734" s="7">
        <v>0</v>
      </c>
      <c r="O1734" s="7">
        <v>1</v>
      </c>
      <c r="P1734" s="7">
        <v>0</v>
      </c>
      <c r="Q1734" s="7">
        <v>0</v>
      </c>
      <c r="R1734" s="7" t="str" cm="1">
        <f t="array" ref="R1734">_xlfn.IFS(N1734=1,N$1,O1734=1,O$1,P1734=1,P$1,Q1734=1,Q$1)</f>
        <v>Graduate</v>
      </c>
      <c r="S1734" t="s">
        <v>70</v>
      </c>
      <c r="T1734" s="7">
        <v>3</v>
      </c>
      <c r="U1734" s="7">
        <v>101</v>
      </c>
      <c r="V1734" s="7">
        <v>15</v>
      </c>
      <c r="W1734" s="7">
        <v>81</v>
      </c>
      <c r="X1734" s="7">
        <v>0</v>
      </c>
      <c r="Y1734" s="7">
        <v>20</v>
      </c>
      <c r="Z1734" s="20">
        <f>SUM(U1734:Y1734)</f>
        <v>217</v>
      </c>
      <c r="AA1734" s="7">
        <v>5</v>
      </c>
      <c r="AB1734" s="7">
        <v>212</v>
      </c>
      <c r="AC1734" s="7">
        <v>3</v>
      </c>
      <c r="AD1734" s="7">
        <v>2</v>
      </c>
      <c r="AE1734" s="7">
        <v>0</v>
      </c>
      <c r="AF1734" s="7">
        <v>4</v>
      </c>
      <c r="AG1734" s="7">
        <v>6</v>
      </c>
      <c r="AH1734" s="7">
        <v>0</v>
      </c>
      <c r="AI1734" s="7">
        <v>0</v>
      </c>
      <c r="AJ1734" s="7">
        <v>0</v>
      </c>
      <c r="AK1734" s="7">
        <v>0</v>
      </c>
      <c r="AL1734" s="7">
        <v>0</v>
      </c>
      <c r="AM1734" s="7">
        <v>0</v>
      </c>
      <c r="AN1734" s="7">
        <v>0</v>
      </c>
      <c r="AO1734" s="8">
        <v>44016</v>
      </c>
      <c r="AQ1734">
        <f>IF($AI1734=1,H1734,0)</f>
        <v>0</v>
      </c>
      <c r="AR1734">
        <f>IF($AI1734=1,I1734,0)</f>
        <v>0</v>
      </c>
      <c r="AS1734">
        <f>IF($AI1734=1,K1734,0)</f>
        <v>0</v>
      </c>
      <c r="AT1734">
        <f>IF($AI1734=1,J1734,0)</f>
        <v>0</v>
      </c>
      <c r="AU1734">
        <f>IF($AI1734=1,L1734,0)</f>
        <v>0</v>
      </c>
      <c r="AW1734">
        <f>IF($AL1734=1,U1734,0)</f>
        <v>0</v>
      </c>
      <c r="AX1734">
        <f>IF($AL1734=1,V1734,0)</f>
        <v>0</v>
      </c>
      <c r="AY1734">
        <f>IF($AL1734=1,W1734,0)</f>
        <v>0</v>
      </c>
      <c r="AZ1734">
        <f>IF($AL1734=1,X1734,0)</f>
        <v>0</v>
      </c>
      <c r="BA1734">
        <f>IF($AL1734=1,Y1734,0)</f>
        <v>0</v>
      </c>
      <c r="BC1734">
        <f>IF($AM1734=1,N1734,0)</f>
        <v>0</v>
      </c>
      <c r="BD1734">
        <f>IF($AM1734=1,O1734,0)</f>
        <v>0</v>
      </c>
      <c r="BE1734">
        <f>IF($AM1734=1,P1734,0)</f>
        <v>0</v>
      </c>
      <c r="BF1734">
        <f>IF($AM1734=1,Q1734,0)</f>
        <v>0</v>
      </c>
    </row>
    <row r="1735" spans="1:58" x14ac:dyDescent="0.3">
      <c r="A1735" s="7">
        <v>3120</v>
      </c>
      <c r="B1735" s="6">
        <v>117148</v>
      </c>
      <c r="C1735" s="6" t="str">
        <f>VLOOKUP(B1735,incomegroup,3,TRUE)</f>
        <v>Lower income</v>
      </c>
      <c r="D1735" s="7">
        <v>1</v>
      </c>
      <c r="E1735" s="7">
        <v>0</v>
      </c>
      <c r="F1735" s="7">
        <f>SUM(D1735:E1735)</f>
        <v>1</v>
      </c>
      <c r="G1735" s="7">
        <v>44</v>
      </c>
      <c r="H1735" s="7">
        <v>0</v>
      </c>
      <c r="I1735" s="7">
        <v>1</v>
      </c>
      <c r="J1735" s="7">
        <v>0</v>
      </c>
      <c r="K1735" s="7">
        <v>0</v>
      </c>
      <c r="L1735" s="7">
        <v>0</v>
      </c>
      <c r="M1735" s="7" t="str" cm="1">
        <f t="array" ref="M1735">_xlfn.IFS(H1735=1,H$1,I1735=1,I$1,J1735=1,J$1,K1735=1,K$1,L1735=1,L$1)</f>
        <v>Married</v>
      </c>
      <c r="N1735" s="7">
        <v>0</v>
      </c>
      <c r="O1735" s="7">
        <v>1</v>
      </c>
      <c r="P1735" s="7">
        <v>0</v>
      </c>
      <c r="Q1735" s="7">
        <v>0</v>
      </c>
      <c r="R1735" s="7" t="str" cm="1">
        <f t="array" ref="R1735">_xlfn.IFS(N1735=1,N$1,O1735=1,O$1,P1735=1,P$1,Q1735=1,Q$1)</f>
        <v>Graduate</v>
      </c>
      <c r="S1735" t="s">
        <v>68</v>
      </c>
      <c r="T1735" s="7">
        <v>80</v>
      </c>
      <c r="U1735" s="7">
        <v>61</v>
      </c>
      <c r="V1735" s="7">
        <v>61</v>
      </c>
      <c r="W1735" s="7">
        <v>75</v>
      </c>
      <c r="X1735" s="7">
        <v>89</v>
      </c>
      <c r="Y1735" s="7">
        <v>68</v>
      </c>
      <c r="Z1735" s="20">
        <f>SUM(U1735:Y1735)</f>
        <v>354</v>
      </c>
      <c r="AA1735" s="7">
        <v>109</v>
      </c>
      <c r="AB1735" s="7">
        <v>246</v>
      </c>
      <c r="AC1735" s="7">
        <v>4</v>
      </c>
      <c r="AD1735" s="7">
        <v>3</v>
      </c>
      <c r="AE1735" s="7">
        <v>1</v>
      </c>
      <c r="AF1735" s="7">
        <v>3</v>
      </c>
      <c r="AG1735" s="7">
        <v>8</v>
      </c>
      <c r="AH1735" s="7">
        <v>0</v>
      </c>
      <c r="AI1735" s="7">
        <v>0</v>
      </c>
      <c r="AJ1735" s="7">
        <v>0</v>
      </c>
      <c r="AK1735" s="7">
        <v>0</v>
      </c>
      <c r="AL1735" s="7">
        <v>0</v>
      </c>
      <c r="AM1735" s="7">
        <v>0</v>
      </c>
      <c r="AN1735" s="7">
        <v>0</v>
      </c>
      <c r="AO1735" s="8">
        <v>44016</v>
      </c>
      <c r="AQ1735">
        <f>IF($AI1735=1,H1735,0)</f>
        <v>0</v>
      </c>
      <c r="AR1735">
        <f>IF($AI1735=1,I1735,0)</f>
        <v>0</v>
      </c>
      <c r="AS1735">
        <f>IF($AI1735=1,K1735,0)</f>
        <v>0</v>
      </c>
      <c r="AT1735">
        <f>IF($AI1735=1,J1735,0)</f>
        <v>0</v>
      </c>
      <c r="AU1735">
        <f>IF($AI1735=1,L1735,0)</f>
        <v>0</v>
      </c>
      <c r="AW1735">
        <f>IF($AL1735=1,U1735,0)</f>
        <v>0</v>
      </c>
      <c r="AX1735">
        <f>IF($AL1735=1,V1735,0)</f>
        <v>0</v>
      </c>
      <c r="AY1735">
        <f>IF($AL1735=1,W1735,0)</f>
        <v>0</v>
      </c>
      <c r="AZ1735">
        <f>IF($AL1735=1,X1735,0)</f>
        <v>0</v>
      </c>
      <c r="BA1735">
        <f>IF($AL1735=1,Y1735,0)</f>
        <v>0</v>
      </c>
      <c r="BC1735">
        <f>IF($AM1735=1,N1735,0)</f>
        <v>0</v>
      </c>
      <c r="BD1735">
        <f>IF($AM1735=1,O1735,0)</f>
        <v>0</v>
      </c>
      <c r="BE1735">
        <f>IF($AM1735=1,P1735,0)</f>
        <v>0</v>
      </c>
      <c r="BF1735">
        <f>IF($AM1735=1,Q1735,0)</f>
        <v>0</v>
      </c>
    </row>
    <row r="1736" spans="1:58" x14ac:dyDescent="0.3">
      <c r="A1736" s="7">
        <v>2699</v>
      </c>
      <c r="B1736" s="6">
        <v>138513</v>
      </c>
      <c r="C1736" s="6" t="str">
        <f>VLOOKUP(B1736,incomegroup,3,TRUE)</f>
        <v>Lower income</v>
      </c>
      <c r="D1736" s="7">
        <v>1</v>
      </c>
      <c r="E1736" s="7">
        <v>0</v>
      </c>
      <c r="F1736" s="7">
        <f>SUM(D1736:E1736)</f>
        <v>1</v>
      </c>
      <c r="G1736" s="7">
        <v>38</v>
      </c>
      <c r="H1736" s="7">
        <v>0</v>
      </c>
      <c r="I1736" s="7">
        <v>0</v>
      </c>
      <c r="J1736" s="7">
        <v>0</v>
      </c>
      <c r="K1736" s="7">
        <v>1</v>
      </c>
      <c r="L1736" s="7">
        <v>0</v>
      </c>
      <c r="M1736" s="7" t="str" cm="1">
        <f t="array" ref="M1736">_xlfn.IFS(H1736=1,H$1,I1736=1,I$1,J1736=1,J$1,K1736=1,K$1,L1736=1,L$1)</f>
        <v>Single</v>
      </c>
      <c r="N1736" s="7">
        <v>0</v>
      </c>
      <c r="O1736" s="7">
        <v>0</v>
      </c>
      <c r="P1736" s="7">
        <v>0</v>
      </c>
      <c r="Q1736" s="7">
        <v>1</v>
      </c>
      <c r="R1736" s="7" t="str" cm="1">
        <f t="array" ref="R1736">_xlfn.IFS(N1736=1,N$1,O1736=1,O$1,P1736=1,P$1,Q1736=1,Q$1)</f>
        <v>PhD</v>
      </c>
      <c r="S1736" t="s">
        <v>71</v>
      </c>
      <c r="T1736" s="7">
        <v>20</v>
      </c>
      <c r="U1736" s="7">
        <v>619</v>
      </c>
      <c r="V1736" s="7">
        <v>11</v>
      </c>
      <c r="W1736" s="7">
        <v>414</v>
      </c>
      <c r="X1736" s="7">
        <v>58</v>
      </c>
      <c r="Y1736" s="7">
        <v>0</v>
      </c>
      <c r="Z1736" s="20">
        <f>SUM(U1736:Y1736)</f>
        <v>1102</v>
      </c>
      <c r="AA1736" s="7">
        <v>65</v>
      </c>
      <c r="AB1736" s="7">
        <v>1036</v>
      </c>
      <c r="AC1736" s="7">
        <v>5</v>
      </c>
      <c r="AD1736" s="7">
        <v>6</v>
      </c>
      <c r="AE1736" s="7">
        <v>1</v>
      </c>
      <c r="AF1736" s="7">
        <v>5</v>
      </c>
      <c r="AG1736" s="7">
        <v>8</v>
      </c>
      <c r="AH1736" s="7">
        <v>0</v>
      </c>
      <c r="AI1736" s="7">
        <v>0</v>
      </c>
      <c r="AJ1736" s="7">
        <v>0</v>
      </c>
      <c r="AK1736" s="7">
        <v>0</v>
      </c>
      <c r="AL1736" s="7">
        <v>0</v>
      </c>
      <c r="AM1736" s="7">
        <v>0</v>
      </c>
      <c r="AN1736" s="7">
        <v>1</v>
      </c>
      <c r="AO1736" s="8">
        <v>44016</v>
      </c>
      <c r="AQ1736">
        <f>IF($AI1736=1,H1736,0)</f>
        <v>0</v>
      </c>
      <c r="AR1736">
        <f>IF($AI1736=1,I1736,0)</f>
        <v>0</v>
      </c>
      <c r="AS1736">
        <f>IF($AI1736=1,K1736,0)</f>
        <v>0</v>
      </c>
      <c r="AT1736">
        <f>IF($AI1736=1,J1736,0)</f>
        <v>0</v>
      </c>
      <c r="AU1736">
        <f>IF($AI1736=1,L1736,0)</f>
        <v>0</v>
      </c>
      <c r="AW1736">
        <f>IF($AL1736=1,U1736,0)</f>
        <v>0</v>
      </c>
      <c r="AX1736">
        <f>IF($AL1736=1,V1736,0)</f>
        <v>0</v>
      </c>
      <c r="AY1736">
        <f>IF($AL1736=1,W1736,0)</f>
        <v>0</v>
      </c>
      <c r="AZ1736">
        <f>IF($AL1736=1,X1736,0)</f>
        <v>0</v>
      </c>
      <c r="BA1736">
        <f>IF($AL1736=1,Y1736,0)</f>
        <v>0</v>
      </c>
      <c r="BC1736">
        <f>IF($AM1736=1,N1736,0)</f>
        <v>0</v>
      </c>
      <c r="BD1736">
        <f>IF($AM1736=1,O1736,0)</f>
        <v>0</v>
      </c>
      <c r="BE1736">
        <f>IF($AM1736=1,P1736,0)</f>
        <v>0</v>
      </c>
      <c r="BF1736">
        <f>IF($AM1736=1,Q1736,0)</f>
        <v>0</v>
      </c>
    </row>
    <row r="1737" spans="1:58" x14ac:dyDescent="0.3">
      <c r="A1737" s="7">
        <v>1730</v>
      </c>
      <c r="B1737" s="6">
        <v>163564</v>
      </c>
      <c r="C1737" s="6" t="str">
        <f>VLOOKUP(B1737,incomegroup,3,TRUE)</f>
        <v>Middle Income</v>
      </c>
      <c r="D1737" s="7">
        <v>0</v>
      </c>
      <c r="E1737" s="7">
        <v>0</v>
      </c>
      <c r="F1737" s="7">
        <f>SUM(D1737:E1737)</f>
        <v>0</v>
      </c>
      <c r="G1737" s="7">
        <v>66</v>
      </c>
      <c r="H1737" s="7">
        <v>0</v>
      </c>
      <c r="I1737" s="7">
        <v>1</v>
      </c>
      <c r="J1737" s="7">
        <v>0</v>
      </c>
      <c r="K1737" s="7">
        <v>0</v>
      </c>
      <c r="L1737" s="7">
        <v>0</v>
      </c>
      <c r="M1737" s="7" t="str" cm="1">
        <f t="array" ref="M1737">_xlfn.IFS(H1737=1,H$1,I1737=1,I$1,J1737=1,J$1,K1737=1,K$1,L1737=1,L$1)</f>
        <v>Married</v>
      </c>
      <c r="N1737" s="7">
        <v>0</v>
      </c>
      <c r="O1737" s="7">
        <v>0</v>
      </c>
      <c r="P1737" s="7">
        <v>0</v>
      </c>
      <c r="Q1737" s="7">
        <v>0</v>
      </c>
      <c r="R1737" s="7" t="e" cm="1">
        <f t="array" ref="R1737">_xlfn.IFS(N1737=1,N$1,O1737=1,O$1,P1737=1,P$1,Q1737=1,Q$1)</f>
        <v>#N/A</v>
      </c>
      <c r="S1737" t="s">
        <v>69</v>
      </c>
      <c r="T1737" s="7">
        <v>0</v>
      </c>
      <c r="U1737" s="7">
        <v>1979</v>
      </c>
      <c r="V1737" s="7">
        <v>206</v>
      </c>
      <c r="W1737" s="7">
        <v>648</v>
      </c>
      <c r="X1737" s="7">
        <v>39</v>
      </c>
      <c r="Y1737" s="7">
        <v>87</v>
      </c>
      <c r="Z1737" s="20">
        <f>SUM(U1737:Y1737)</f>
        <v>2959</v>
      </c>
      <c r="AA1737" s="7">
        <v>167</v>
      </c>
      <c r="AB1737" s="7">
        <v>2792</v>
      </c>
      <c r="AC1737" s="7">
        <v>1</v>
      </c>
      <c r="AD1737" s="7">
        <v>10</v>
      </c>
      <c r="AE1737" s="7">
        <v>10</v>
      </c>
      <c r="AF1737" s="7">
        <v>7</v>
      </c>
      <c r="AG1737" s="7">
        <v>6</v>
      </c>
      <c r="AH1737" s="7">
        <v>1</v>
      </c>
      <c r="AI1737" s="7">
        <v>0</v>
      </c>
      <c r="AJ1737" s="7">
        <v>0</v>
      </c>
      <c r="AK1737" s="7">
        <v>0</v>
      </c>
      <c r="AL1737" s="7">
        <v>0</v>
      </c>
      <c r="AM1737" s="7">
        <v>0</v>
      </c>
      <c r="AN1737" s="7">
        <v>1</v>
      </c>
      <c r="AO1737" s="8">
        <v>44017</v>
      </c>
      <c r="AQ1737">
        <f>IF($AI1737=1,H1737,0)</f>
        <v>0</v>
      </c>
      <c r="AR1737">
        <f>IF($AI1737=1,I1737,0)</f>
        <v>0</v>
      </c>
      <c r="AS1737">
        <f>IF($AI1737=1,K1737,0)</f>
        <v>0</v>
      </c>
      <c r="AT1737">
        <f>IF($AI1737=1,J1737,0)</f>
        <v>0</v>
      </c>
      <c r="AU1737">
        <f>IF($AI1737=1,L1737,0)</f>
        <v>0</v>
      </c>
      <c r="AW1737">
        <f>IF($AL1737=1,U1737,0)</f>
        <v>0</v>
      </c>
      <c r="AX1737">
        <f>IF($AL1737=1,V1737,0)</f>
        <v>0</v>
      </c>
      <c r="AY1737">
        <f>IF($AL1737=1,W1737,0)</f>
        <v>0</v>
      </c>
      <c r="AZ1737">
        <f>IF($AL1737=1,X1737,0)</f>
        <v>0</v>
      </c>
      <c r="BA1737">
        <f>IF($AL1737=1,Y1737,0)</f>
        <v>0</v>
      </c>
      <c r="BC1737">
        <f>IF($AM1737=1,N1737,0)</f>
        <v>0</v>
      </c>
      <c r="BD1737">
        <f>IF($AM1737=1,O1737,0)</f>
        <v>0</v>
      </c>
      <c r="BE1737">
        <f>IF($AM1737=1,P1737,0)</f>
        <v>0</v>
      </c>
      <c r="BF1737">
        <f>IF($AM1737=1,Q1737,0)</f>
        <v>0</v>
      </c>
    </row>
    <row r="1738" spans="1:58" x14ac:dyDescent="0.3">
      <c r="A1738" s="7">
        <v>1577</v>
      </c>
      <c r="B1738" s="6">
        <v>133178</v>
      </c>
      <c r="C1738" s="6" t="str">
        <f>VLOOKUP(B1738,incomegroup,3,TRUE)</f>
        <v>Lower income</v>
      </c>
      <c r="D1738" s="7">
        <v>1</v>
      </c>
      <c r="E1738" s="7">
        <v>0</v>
      </c>
      <c r="F1738" s="7">
        <f>SUM(D1738:E1738)</f>
        <v>1</v>
      </c>
      <c r="G1738" s="7">
        <v>43</v>
      </c>
      <c r="H1738" s="7">
        <v>0</v>
      </c>
      <c r="I1738" s="7">
        <v>0</v>
      </c>
      <c r="J1738" s="7">
        <v>1</v>
      </c>
      <c r="K1738" s="7">
        <v>0</v>
      </c>
      <c r="L1738" s="7">
        <v>0</v>
      </c>
      <c r="M1738" s="7" t="str" cm="1">
        <f t="array" ref="M1738">_xlfn.IFS(H1738=1,H$1,I1738=1,I$1,J1738=1,J$1,K1738=1,K$1,L1738=1,L$1)</f>
        <v>Together</v>
      </c>
      <c r="N1738" s="7">
        <v>0</v>
      </c>
      <c r="O1738" s="7">
        <v>1</v>
      </c>
      <c r="P1738" s="7">
        <v>0</v>
      </c>
      <c r="Q1738" s="7">
        <v>0</v>
      </c>
      <c r="R1738" s="7" t="str" cm="1">
        <f t="array" ref="R1738">_xlfn.IFS(N1738=1,N$1,O1738=1,O$1,P1738=1,P$1,Q1738=1,Q$1)</f>
        <v>Graduate</v>
      </c>
      <c r="S1738" t="s">
        <v>71</v>
      </c>
      <c r="T1738" s="7">
        <v>9</v>
      </c>
      <c r="U1738" s="7">
        <v>48</v>
      </c>
      <c r="V1738" s="7">
        <v>24</v>
      </c>
      <c r="W1738" s="7">
        <v>8</v>
      </c>
      <c r="X1738" s="7">
        <v>44</v>
      </c>
      <c r="Y1738" s="7">
        <v>8</v>
      </c>
      <c r="Z1738" s="20">
        <f>SUM(U1738:Y1738)</f>
        <v>132</v>
      </c>
      <c r="AA1738" s="7">
        <v>64</v>
      </c>
      <c r="AB1738" s="7">
        <v>68</v>
      </c>
      <c r="AC1738" s="7">
        <v>1</v>
      </c>
      <c r="AD1738" s="7">
        <v>1</v>
      </c>
      <c r="AE1738" s="7">
        <v>0</v>
      </c>
      <c r="AF1738" s="7">
        <v>3</v>
      </c>
      <c r="AG1738" s="7">
        <v>4</v>
      </c>
      <c r="AH1738" s="7">
        <v>0</v>
      </c>
      <c r="AI1738" s="7">
        <v>0</v>
      </c>
      <c r="AJ1738" s="7">
        <v>0</v>
      </c>
      <c r="AK1738" s="7">
        <v>0</v>
      </c>
      <c r="AL1738" s="7">
        <v>0</v>
      </c>
      <c r="AM1738" s="7">
        <v>0</v>
      </c>
      <c r="AN1738" s="7">
        <v>0</v>
      </c>
      <c r="AO1738" s="8">
        <v>44018</v>
      </c>
      <c r="AQ1738">
        <f>IF($AI1738=1,H1738,0)</f>
        <v>0</v>
      </c>
      <c r="AR1738">
        <f>IF($AI1738=1,I1738,0)</f>
        <v>0</v>
      </c>
      <c r="AS1738">
        <f>IF($AI1738=1,K1738,0)</f>
        <v>0</v>
      </c>
      <c r="AT1738">
        <f>IF($AI1738=1,J1738,0)</f>
        <v>0</v>
      </c>
      <c r="AU1738">
        <f>IF($AI1738=1,L1738,0)</f>
        <v>0</v>
      </c>
      <c r="AW1738">
        <f>IF($AL1738=1,U1738,0)</f>
        <v>0</v>
      </c>
      <c r="AX1738">
        <f>IF($AL1738=1,V1738,0)</f>
        <v>0</v>
      </c>
      <c r="AY1738">
        <f>IF($AL1738=1,W1738,0)</f>
        <v>0</v>
      </c>
      <c r="AZ1738">
        <f>IF($AL1738=1,X1738,0)</f>
        <v>0</v>
      </c>
      <c r="BA1738">
        <f>IF($AL1738=1,Y1738,0)</f>
        <v>0</v>
      </c>
      <c r="BC1738">
        <f>IF($AM1738=1,N1738,0)</f>
        <v>0</v>
      </c>
      <c r="BD1738">
        <f>IF($AM1738=1,O1738,0)</f>
        <v>0</v>
      </c>
      <c r="BE1738">
        <f>IF($AM1738=1,P1738,0)</f>
        <v>0</v>
      </c>
      <c r="BF1738">
        <f>IF($AM1738=1,Q1738,0)</f>
        <v>0</v>
      </c>
    </row>
    <row r="1739" spans="1:58" x14ac:dyDescent="0.3">
      <c r="A1739" s="7">
        <v>1162</v>
      </c>
      <c r="B1739" s="6">
        <v>153537</v>
      </c>
      <c r="C1739" s="6" t="str">
        <f>VLOOKUP(B1739,incomegroup,3,TRUE)</f>
        <v>Middle Income</v>
      </c>
      <c r="D1739" s="7">
        <v>1</v>
      </c>
      <c r="E1739" s="7">
        <v>1</v>
      </c>
      <c r="F1739" s="7">
        <f>SUM(D1739:E1739)</f>
        <v>2</v>
      </c>
      <c r="G1739" s="7">
        <v>61</v>
      </c>
      <c r="H1739" s="7">
        <v>0</v>
      </c>
      <c r="I1739" s="7">
        <v>0</v>
      </c>
      <c r="J1739" s="7">
        <v>1</v>
      </c>
      <c r="K1739" s="7">
        <v>0</v>
      </c>
      <c r="L1739" s="7">
        <v>0</v>
      </c>
      <c r="M1739" s="7" t="str" cm="1">
        <f t="array" ref="M1739">_xlfn.IFS(H1739=1,H$1,I1739=1,I$1,J1739=1,J$1,K1739=1,K$1,L1739=1,L$1)</f>
        <v>Together</v>
      </c>
      <c r="N1739" s="7">
        <v>0</v>
      </c>
      <c r="O1739" s="7">
        <v>0</v>
      </c>
      <c r="P1739" s="7">
        <v>0</v>
      </c>
      <c r="Q1739" s="7">
        <v>1</v>
      </c>
      <c r="R1739" s="7" t="str" cm="1">
        <f t="array" ref="R1739">_xlfn.IFS(N1739=1,N$1,O1739=1,O$1,P1739=1,P$1,Q1739=1,Q$1)</f>
        <v>PhD</v>
      </c>
      <c r="S1739" t="s">
        <v>73</v>
      </c>
      <c r="T1739" s="7">
        <v>17</v>
      </c>
      <c r="U1739" s="7">
        <v>232</v>
      </c>
      <c r="V1739" s="7">
        <v>0</v>
      </c>
      <c r="W1739" s="7">
        <v>17</v>
      </c>
      <c r="X1739" s="7">
        <v>0</v>
      </c>
      <c r="Y1739" s="7">
        <v>0</v>
      </c>
      <c r="Z1739" s="20">
        <f>SUM(U1739:Y1739)</f>
        <v>249</v>
      </c>
      <c r="AA1739" s="7">
        <v>17</v>
      </c>
      <c r="AB1739" s="7">
        <v>232</v>
      </c>
      <c r="AC1739" s="7">
        <v>2</v>
      </c>
      <c r="AD1739" s="7">
        <v>2</v>
      </c>
      <c r="AE1739" s="7">
        <v>1</v>
      </c>
      <c r="AF1739" s="7">
        <v>3</v>
      </c>
      <c r="AG1739" s="7">
        <v>5</v>
      </c>
      <c r="AH1739" s="7">
        <v>0</v>
      </c>
      <c r="AI1739" s="7">
        <v>0</v>
      </c>
      <c r="AJ1739" s="7">
        <v>0</v>
      </c>
      <c r="AK1739" s="7">
        <v>0</v>
      </c>
      <c r="AL1739" s="7">
        <v>0</v>
      </c>
      <c r="AM1739" s="7">
        <v>0</v>
      </c>
      <c r="AN1739" s="7">
        <v>0</v>
      </c>
      <c r="AO1739" s="8">
        <v>44018</v>
      </c>
      <c r="AQ1739">
        <f>IF($AI1739=1,H1739,0)</f>
        <v>0</v>
      </c>
      <c r="AR1739">
        <f>IF($AI1739=1,I1739,0)</f>
        <v>0</v>
      </c>
      <c r="AS1739">
        <f>IF($AI1739=1,K1739,0)</f>
        <v>0</v>
      </c>
      <c r="AT1739">
        <f>IF($AI1739=1,J1739,0)</f>
        <v>0</v>
      </c>
      <c r="AU1739">
        <f>IF($AI1739=1,L1739,0)</f>
        <v>0</v>
      </c>
      <c r="AW1739">
        <f>IF($AL1739=1,U1739,0)</f>
        <v>0</v>
      </c>
      <c r="AX1739">
        <f>IF($AL1739=1,V1739,0)</f>
        <v>0</v>
      </c>
      <c r="AY1739">
        <f>IF($AL1739=1,W1739,0)</f>
        <v>0</v>
      </c>
      <c r="AZ1739">
        <f>IF($AL1739=1,X1739,0)</f>
        <v>0</v>
      </c>
      <c r="BA1739">
        <f>IF($AL1739=1,Y1739,0)</f>
        <v>0</v>
      </c>
      <c r="BC1739">
        <f>IF($AM1739=1,N1739,0)</f>
        <v>0</v>
      </c>
      <c r="BD1739">
        <f>IF($AM1739=1,O1739,0)</f>
        <v>0</v>
      </c>
      <c r="BE1739">
        <f>IF($AM1739=1,P1739,0)</f>
        <v>0</v>
      </c>
      <c r="BF1739">
        <f>IF($AM1739=1,Q1739,0)</f>
        <v>0</v>
      </c>
    </row>
    <row r="1740" spans="1:58" x14ac:dyDescent="0.3">
      <c r="A1740" s="7">
        <v>3108</v>
      </c>
      <c r="B1740" s="6">
        <v>119346</v>
      </c>
      <c r="C1740" s="6" t="str">
        <f>VLOOKUP(B1740,incomegroup,3,TRUE)</f>
        <v>Lower income</v>
      </c>
      <c r="D1740" s="7">
        <v>1</v>
      </c>
      <c r="E1740" s="7">
        <v>0</v>
      </c>
      <c r="F1740" s="7">
        <f>SUM(D1740:E1740)</f>
        <v>1</v>
      </c>
      <c r="G1740" s="7">
        <v>46</v>
      </c>
      <c r="H1740" s="7">
        <v>1</v>
      </c>
      <c r="I1740" s="7">
        <v>0</v>
      </c>
      <c r="J1740" s="7">
        <v>0</v>
      </c>
      <c r="K1740" s="7">
        <v>0</v>
      </c>
      <c r="L1740" s="7">
        <v>0</v>
      </c>
      <c r="M1740" s="7" t="str" cm="1">
        <f t="array" ref="M1740">_xlfn.IFS(H1740=1,H$1,I1740=1,I$1,J1740=1,J$1,K1740=1,K$1,L1740=1,L$1)</f>
        <v>Divorced</v>
      </c>
      <c r="N1740" s="7">
        <v>0</v>
      </c>
      <c r="O1740" s="7">
        <v>1</v>
      </c>
      <c r="P1740" s="7">
        <v>0</v>
      </c>
      <c r="Q1740" s="7">
        <v>0</v>
      </c>
      <c r="R1740" s="7" t="str" cm="1">
        <f t="array" ref="R1740">_xlfn.IFS(N1740=1,N$1,O1740=1,O$1,P1740=1,P$1,Q1740=1,Q$1)</f>
        <v>Graduate</v>
      </c>
      <c r="S1740" t="s">
        <v>68</v>
      </c>
      <c r="T1740" s="7">
        <v>26</v>
      </c>
      <c r="U1740" s="7">
        <v>12</v>
      </c>
      <c r="V1740" s="7">
        <v>0</v>
      </c>
      <c r="W1740" s="7">
        <v>56</v>
      </c>
      <c r="X1740" s="7">
        <v>19</v>
      </c>
      <c r="Y1740" s="7">
        <v>37</v>
      </c>
      <c r="Z1740" s="20">
        <f>SUM(U1740:Y1740)</f>
        <v>124</v>
      </c>
      <c r="AA1740" s="7">
        <v>12</v>
      </c>
      <c r="AB1740" s="7">
        <v>111</v>
      </c>
      <c r="AC1740" s="7">
        <v>1</v>
      </c>
      <c r="AD1740" s="7">
        <v>1</v>
      </c>
      <c r="AE1740" s="7">
        <v>0</v>
      </c>
      <c r="AF1740" s="7">
        <v>3</v>
      </c>
      <c r="AG1740" s="7">
        <v>8</v>
      </c>
      <c r="AH1740" s="7">
        <v>0</v>
      </c>
      <c r="AI1740" s="7">
        <v>0</v>
      </c>
      <c r="AJ1740" s="7">
        <v>0</v>
      </c>
      <c r="AK1740" s="7">
        <v>0</v>
      </c>
      <c r="AL1740" s="7">
        <v>0</v>
      </c>
      <c r="AM1740" s="7">
        <v>0</v>
      </c>
      <c r="AN1740" s="7">
        <v>0</v>
      </c>
      <c r="AO1740" s="8">
        <v>44018</v>
      </c>
      <c r="AQ1740">
        <f>IF($AI1740=1,H1740,0)</f>
        <v>0</v>
      </c>
      <c r="AR1740">
        <f>IF($AI1740=1,I1740,0)</f>
        <v>0</v>
      </c>
      <c r="AS1740">
        <f>IF($AI1740=1,K1740,0)</f>
        <v>0</v>
      </c>
      <c r="AT1740">
        <f>IF($AI1740=1,J1740,0)</f>
        <v>0</v>
      </c>
      <c r="AU1740">
        <f>IF($AI1740=1,L1740,0)</f>
        <v>0</v>
      </c>
      <c r="AW1740">
        <f>IF($AL1740=1,U1740,0)</f>
        <v>0</v>
      </c>
      <c r="AX1740">
        <f>IF($AL1740=1,V1740,0)</f>
        <v>0</v>
      </c>
      <c r="AY1740">
        <f>IF($AL1740=1,W1740,0)</f>
        <v>0</v>
      </c>
      <c r="AZ1740">
        <f>IF($AL1740=1,X1740,0)</f>
        <v>0</v>
      </c>
      <c r="BA1740">
        <f>IF($AL1740=1,Y1740,0)</f>
        <v>0</v>
      </c>
      <c r="BC1740">
        <f>IF($AM1740=1,N1740,0)</f>
        <v>0</v>
      </c>
      <c r="BD1740">
        <f>IF($AM1740=1,O1740,0)</f>
        <v>0</v>
      </c>
      <c r="BE1740">
        <f>IF($AM1740=1,P1740,0)</f>
        <v>0</v>
      </c>
      <c r="BF1740">
        <f>IF($AM1740=1,Q1740,0)</f>
        <v>0</v>
      </c>
    </row>
    <row r="1741" spans="1:58" x14ac:dyDescent="0.3">
      <c r="A1741" s="7">
        <v>2089</v>
      </c>
      <c r="B1741" s="6">
        <v>165463</v>
      </c>
      <c r="C1741" s="6" t="str">
        <f>VLOOKUP(B1741,incomegroup,3,TRUE)</f>
        <v>Middle Income</v>
      </c>
      <c r="D1741" s="7">
        <v>1</v>
      </c>
      <c r="E1741" s="7">
        <v>0</v>
      </c>
      <c r="F1741" s="7">
        <f>SUM(D1741:E1741)</f>
        <v>1</v>
      </c>
      <c r="G1741" s="7">
        <v>46</v>
      </c>
      <c r="H1741" s="7">
        <v>0</v>
      </c>
      <c r="I1741" s="7">
        <v>1</v>
      </c>
      <c r="J1741" s="7">
        <v>0</v>
      </c>
      <c r="K1741" s="7">
        <v>0</v>
      </c>
      <c r="L1741" s="7">
        <v>0</v>
      </c>
      <c r="M1741" s="7" t="str" cm="1">
        <f t="array" ref="M1741">_xlfn.IFS(H1741=1,H$1,I1741=1,I$1,J1741=1,J$1,K1741=1,K$1,L1741=1,L$1)</f>
        <v>Married</v>
      </c>
      <c r="N1741" s="7">
        <v>0</v>
      </c>
      <c r="O1741" s="7">
        <v>0</v>
      </c>
      <c r="P1741" s="7">
        <v>0</v>
      </c>
      <c r="Q1741" s="7">
        <v>0</v>
      </c>
      <c r="R1741" s="7" t="e" cm="1">
        <f t="array" ref="R1741">_xlfn.IFS(N1741=1,N$1,O1741=1,O$1,P1741=1,P$1,Q1741=1,Q$1)</f>
        <v>#N/A</v>
      </c>
      <c r="S1741" t="s">
        <v>70</v>
      </c>
      <c r="T1741" s="7">
        <v>17</v>
      </c>
      <c r="U1741" s="7">
        <v>988</v>
      </c>
      <c r="V1741" s="7">
        <v>81</v>
      </c>
      <c r="W1741" s="7">
        <v>177</v>
      </c>
      <c r="X1741" s="7">
        <v>53</v>
      </c>
      <c r="Y1741" s="7">
        <v>81</v>
      </c>
      <c r="Z1741" s="20">
        <f>SUM(U1741:Y1741)</f>
        <v>1380</v>
      </c>
      <c r="AA1741" s="7">
        <v>40</v>
      </c>
      <c r="AB1741" s="7">
        <v>1340</v>
      </c>
      <c r="AC1741" s="7">
        <v>2</v>
      </c>
      <c r="AD1741" s="7">
        <v>6</v>
      </c>
      <c r="AE1741" s="7">
        <v>2</v>
      </c>
      <c r="AF1741" s="7">
        <v>9</v>
      </c>
      <c r="AG1741" s="7">
        <v>5</v>
      </c>
      <c r="AH1741" s="7">
        <v>0</v>
      </c>
      <c r="AI1741" s="7">
        <v>1</v>
      </c>
      <c r="AJ1741" s="7">
        <v>0</v>
      </c>
      <c r="AK1741" s="7">
        <v>0</v>
      </c>
      <c r="AL1741" s="7">
        <v>0</v>
      </c>
      <c r="AM1741" s="7">
        <v>0</v>
      </c>
      <c r="AN1741" s="7">
        <v>0</v>
      </c>
      <c r="AO1741" s="8">
        <v>44018</v>
      </c>
      <c r="AQ1741">
        <f>IF($AI1741=1,H1741,0)</f>
        <v>0</v>
      </c>
      <c r="AR1741">
        <f>IF($AI1741=1,I1741,0)</f>
        <v>1</v>
      </c>
      <c r="AS1741">
        <f>IF($AI1741=1,K1741,0)</f>
        <v>0</v>
      </c>
      <c r="AT1741">
        <f>IF($AI1741=1,J1741,0)</f>
        <v>0</v>
      </c>
      <c r="AU1741">
        <f>IF($AI1741=1,L1741,0)</f>
        <v>0</v>
      </c>
      <c r="AW1741">
        <f>IF($AL1741=1,U1741,0)</f>
        <v>0</v>
      </c>
      <c r="AX1741">
        <f>IF($AL1741=1,V1741,0)</f>
        <v>0</v>
      </c>
      <c r="AY1741">
        <f>IF($AL1741=1,W1741,0)</f>
        <v>0</v>
      </c>
      <c r="AZ1741">
        <f>IF($AL1741=1,X1741,0)</f>
        <v>0</v>
      </c>
      <c r="BA1741">
        <f>IF($AL1741=1,Y1741,0)</f>
        <v>0</v>
      </c>
      <c r="BC1741">
        <f>IF($AM1741=1,N1741,0)</f>
        <v>0</v>
      </c>
      <c r="BD1741">
        <f>IF($AM1741=1,O1741,0)</f>
        <v>0</v>
      </c>
      <c r="BE1741">
        <f>IF($AM1741=1,P1741,0)</f>
        <v>0</v>
      </c>
      <c r="BF1741">
        <f>IF($AM1741=1,Q1741,0)</f>
        <v>0</v>
      </c>
    </row>
    <row r="1742" spans="1:58" x14ac:dyDescent="0.3">
      <c r="A1742" s="7">
        <v>2290</v>
      </c>
      <c r="B1742" s="6">
        <v>165695</v>
      </c>
      <c r="C1742" s="6" t="str">
        <f>VLOOKUP(B1742,incomegroup,3,TRUE)</f>
        <v>Middle Income</v>
      </c>
      <c r="D1742" s="7">
        <v>0</v>
      </c>
      <c r="E1742" s="7">
        <v>1</v>
      </c>
      <c r="F1742" s="7">
        <f>SUM(D1742:E1742)</f>
        <v>1</v>
      </c>
      <c r="G1742" s="7">
        <v>60</v>
      </c>
      <c r="H1742" s="7">
        <v>0</v>
      </c>
      <c r="I1742" s="7">
        <v>1</v>
      </c>
      <c r="J1742" s="7">
        <v>0</v>
      </c>
      <c r="K1742" s="7">
        <v>0</v>
      </c>
      <c r="L1742" s="7">
        <v>0</v>
      </c>
      <c r="M1742" s="7" t="str" cm="1">
        <f t="array" ref="M1742">_xlfn.IFS(H1742=1,H$1,I1742=1,I$1,J1742=1,J$1,K1742=1,K$1,L1742=1,L$1)</f>
        <v>Married</v>
      </c>
      <c r="N1742" s="7">
        <v>0</v>
      </c>
      <c r="O1742" s="7">
        <v>0</v>
      </c>
      <c r="P1742" s="7">
        <v>0</v>
      </c>
      <c r="Q1742" s="7">
        <v>1</v>
      </c>
      <c r="R1742" s="7" t="str" cm="1">
        <f t="array" ref="R1742">_xlfn.IFS(N1742=1,N$1,O1742=1,O$1,P1742=1,P$1,Q1742=1,Q$1)</f>
        <v>PhD</v>
      </c>
      <c r="S1742" t="s">
        <v>73</v>
      </c>
      <c r="T1742" s="7">
        <v>50</v>
      </c>
      <c r="U1742" s="7">
        <v>936</v>
      </c>
      <c r="V1742" s="7">
        <v>81</v>
      </c>
      <c r="W1742" s="7">
        <v>477</v>
      </c>
      <c r="X1742" s="7">
        <v>0</v>
      </c>
      <c r="Y1742" s="7">
        <v>146</v>
      </c>
      <c r="Z1742" s="20">
        <f>SUM(U1742:Y1742)</f>
        <v>1640</v>
      </c>
      <c r="AA1742" s="7">
        <v>15</v>
      </c>
      <c r="AB1742" s="7">
        <v>1624</v>
      </c>
      <c r="AC1742" s="7">
        <v>2</v>
      </c>
      <c r="AD1742" s="7">
        <v>5</v>
      </c>
      <c r="AE1742" s="7">
        <v>4</v>
      </c>
      <c r="AF1742" s="7">
        <v>10</v>
      </c>
      <c r="AG1742" s="7">
        <v>4</v>
      </c>
      <c r="AH1742" s="7">
        <v>0</v>
      </c>
      <c r="AI1742" s="7">
        <v>0</v>
      </c>
      <c r="AJ1742" s="7">
        <v>0</v>
      </c>
      <c r="AK1742" s="7">
        <v>0</v>
      </c>
      <c r="AL1742" s="7">
        <v>0</v>
      </c>
      <c r="AM1742" s="7">
        <v>0</v>
      </c>
      <c r="AN1742" s="7">
        <v>0</v>
      </c>
      <c r="AO1742" s="8">
        <v>44019</v>
      </c>
      <c r="AQ1742">
        <f>IF($AI1742=1,H1742,0)</f>
        <v>0</v>
      </c>
      <c r="AR1742">
        <f>IF($AI1742=1,I1742,0)</f>
        <v>0</v>
      </c>
      <c r="AS1742">
        <f>IF($AI1742=1,K1742,0)</f>
        <v>0</v>
      </c>
      <c r="AT1742">
        <f>IF($AI1742=1,J1742,0)</f>
        <v>0</v>
      </c>
      <c r="AU1742">
        <f>IF($AI1742=1,L1742,0)</f>
        <v>0</v>
      </c>
      <c r="AW1742">
        <f>IF($AL1742=1,U1742,0)</f>
        <v>0</v>
      </c>
      <c r="AX1742">
        <f>IF($AL1742=1,V1742,0)</f>
        <v>0</v>
      </c>
      <c r="AY1742">
        <f>IF($AL1742=1,W1742,0)</f>
        <v>0</v>
      </c>
      <c r="AZ1742">
        <f>IF($AL1742=1,X1742,0)</f>
        <v>0</v>
      </c>
      <c r="BA1742">
        <f>IF($AL1742=1,Y1742,0)</f>
        <v>0</v>
      </c>
      <c r="BC1742">
        <f>IF($AM1742=1,N1742,0)</f>
        <v>0</v>
      </c>
      <c r="BD1742">
        <f>IF($AM1742=1,O1742,0)</f>
        <v>0</v>
      </c>
      <c r="BE1742">
        <f>IF($AM1742=1,P1742,0)</f>
        <v>0</v>
      </c>
      <c r="BF1742">
        <f>IF($AM1742=1,Q1742,0)</f>
        <v>0</v>
      </c>
    </row>
    <row r="1743" spans="1:58" x14ac:dyDescent="0.3">
      <c r="A1743" s="7">
        <v>2299</v>
      </c>
      <c r="B1743" s="6">
        <v>137235</v>
      </c>
      <c r="C1743" s="6" t="str">
        <f>VLOOKUP(B1743,incomegroup,3,TRUE)</f>
        <v>Lower income</v>
      </c>
      <c r="D1743" s="7">
        <v>1</v>
      </c>
      <c r="E1743" s="7">
        <v>0</v>
      </c>
      <c r="F1743" s="7">
        <f>SUM(D1743:E1743)</f>
        <v>1</v>
      </c>
      <c r="G1743" s="7">
        <v>36</v>
      </c>
      <c r="H1743" s="7">
        <v>0</v>
      </c>
      <c r="I1743" s="7">
        <v>0</v>
      </c>
      <c r="J1743" s="7">
        <v>1</v>
      </c>
      <c r="K1743" s="7">
        <v>0</v>
      </c>
      <c r="L1743" s="7">
        <v>0</v>
      </c>
      <c r="M1743" s="7" t="str" cm="1">
        <f t="array" ref="M1743">_xlfn.IFS(H1743=1,H$1,I1743=1,I$1,J1743=1,J$1,K1743=1,K$1,L1743=1,L$1)</f>
        <v>Together</v>
      </c>
      <c r="N1743" s="7">
        <v>0</v>
      </c>
      <c r="O1743" s="7">
        <v>1</v>
      </c>
      <c r="P1743" s="7">
        <v>0</v>
      </c>
      <c r="Q1743" s="7">
        <v>0</v>
      </c>
      <c r="R1743" s="7" t="str" cm="1">
        <f t="array" ref="R1743">_xlfn.IFS(N1743=1,N$1,O1743=1,O$1,P1743=1,P$1,Q1743=1,Q$1)</f>
        <v>Graduate</v>
      </c>
      <c r="S1743" t="s">
        <v>70</v>
      </c>
      <c r="T1743" s="7">
        <v>68</v>
      </c>
      <c r="U1743" s="7">
        <v>74</v>
      </c>
      <c r="V1743" s="7">
        <v>7</v>
      </c>
      <c r="W1743" s="7">
        <v>33</v>
      </c>
      <c r="X1743" s="7">
        <v>15</v>
      </c>
      <c r="Y1743" s="7">
        <v>22</v>
      </c>
      <c r="Z1743" s="20">
        <f>SUM(U1743:Y1743)</f>
        <v>151</v>
      </c>
      <c r="AA1743" s="7">
        <v>74</v>
      </c>
      <c r="AB1743" s="7">
        <v>77</v>
      </c>
      <c r="AC1743" s="7">
        <v>1</v>
      </c>
      <c r="AD1743" s="7">
        <v>1</v>
      </c>
      <c r="AE1743" s="7">
        <v>1</v>
      </c>
      <c r="AF1743" s="7">
        <v>2</v>
      </c>
      <c r="AG1743" s="7">
        <v>4</v>
      </c>
      <c r="AH1743" s="7">
        <v>0</v>
      </c>
      <c r="AI1743" s="7">
        <v>0</v>
      </c>
      <c r="AJ1743" s="7">
        <v>0</v>
      </c>
      <c r="AK1743" s="7">
        <v>0</v>
      </c>
      <c r="AL1743" s="7">
        <v>0</v>
      </c>
      <c r="AM1743" s="7">
        <v>0</v>
      </c>
      <c r="AN1743" s="7">
        <v>0</v>
      </c>
      <c r="AO1743" s="8">
        <v>44020</v>
      </c>
      <c r="AQ1743">
        <f>IF($AI1743=1,H1743,0)</f>
        <v>0</v>
      </c>
      <c r="AR1743">
        <f>IF($AI1743=1,I1743,0)</f>
        <v>0</v>
      </c>
      <c r="AS1743">
        <f>IF($AI1743=1,K1743,0)</f>
        <v>0</v>
      </c>
      <c r="AT1743">
        <f>IF($AI1743=1,J1743,0)</f>
        <v>0</v>
      </c>
      <c r="AU1743">
        <f>IF($AI1743=1,L1743,0)</f>
        <v>0</v>
      </c>
      <c r="AW1743">
        <f>IF($AL1743=1,U1743,0)</f>
        <v>0</v>
      </c>
      <c r="AX1743">
        <f>IF($AL1743=1,V1743,0)</f>
        <v>0</v>
      </c>
      <c r="AY1743">
        <f>IF($AL1743=1,W1743,0)</f>
        <v>0</v>
      </c>
      <c r="AZ1743">
        <f>IF($AL1743=1,X1743,0)</f>
        <v>0</v>
      </c>
      <c r="BA1743">
        <f>IF($AL1743=1,Y1743,0)</f>
        <v>0</v>
      </c>
      <c r="BC1743">
        <f>IF($AM1743=1,N1743,0)</f>
        <v>0</v>
      </c>
      <c r="BD1743">
        <f>IF($AM1743=1,O1743,0)</f>
        <v>0</v>
      </c>
      <c r="BE1743">
        <f>IF($AM1743=1,P1743,0)</f>
        <v>0</v>
      </c>
      <c r="BF1743">
        <f>IF($AM1743=1,Q1743,0)</f>
        <v>0</v>
      </c>
    </row>
    <row r="1744" spans="1:58" x14ac:dyDescent="0.3">
      <c r="A1744" s="7">
        <v>1951</v>
      </c>
      <c r="B1744" s="6">
        <v>184219</v>
      </c>
      <c r="C1744" s="6" t="str">
        <f>VLOOKUP(B1744,incomegroup,3,TRUE)</f>
        <v>Middle Income</v>
      </c>
      <c r="D1744" s="7">
        <v>0</v>
      </c>
      <c r="E1744" s="7">
        <v>0</v>
      </c>
      <c r="F1744" s="7">
        <f>SUM(D1744:E1744)</f>
        <v>0</v>
      </c>
      <c r="G1744" s="7">
        <v>32</v>
      </c>
      <c r="H1744" s="7">
        <v>0</v>
      </c>
      <c r="I1744" s="7">
        <v>1</v>
      </c>
      <c r="J1744" s="7">
        <v>0</v>
      </c>
      <c r="K1744" s="7">
        <v>0</v>
      </c>
      <c r="L1744" s="7">
        <v>0</v>
      </c>
      <c r="M1744" s="7" t="str" cm="1">
        <f t="array" ref="M1744">_xlfn.IFS(H1744=1,H$1,I1744=1,I$1,J1744=1,J$1,K1744=1,K$1,L1744=1,L$1)</f>
        <v>Married</v>
      </c>
      <c r="N1744" s="7">
        <v>0</v>
      </c>
      <c r="O1744" s="7">
        <v>1</v>
      </c>
      <c r="P1744" s="7">
        <v>0</v>
      </c>
      <c r="Q1744" s="7">
        <v>0</v>
      </c>
      <c r="R1744" s="7" t="str" cm="1">
        <f t="array" ref="R1744">_xlfn.IFS(N1744=1,N$1,O1744=1,O$1,P1744=1,P$1,Q1744=1,Q$1)</f>
        <v>Graduate</v>
      </c>
      <c r="S1744" t="s">
        <v>70</v>
      </c>
      <c r="T1744" s="7">
        <v>27</v>
      </c>
      <c r="U1744" s="7">
        <v>949</v>
      </c>
      <c r="V1744" s="7">
        <v>300</v>
      </c>
      <c r="W1744" s="7">
        <v>875</v>
      </c>
      <c r="X1744" s="7">
        <v>98</v>
      </c>
      <c r="Y1744" s="7">
        <v>300</v>
      </c>
      <c r="Z1744" s="20">
        <f>SUM(U1744:Y1744)</f>
        <v>2522</v>
      </c>
      <c r="AA1744" s="7">
        <v>98</v>
      </c>
      <c r="AB1744" s="7">
        <v>2424</v>
      </c>
      <c r="AC1744" s="7">
        <v>1</v>
      </c>
      <c r="AD1744" s="7">
        <v>3</v>
      </c>
      <c r="AE1744" s="7">
        <v>4</v>
      </c>
      <c r="AF1744" s="7">
        <v>10</v>
      </c>
      <c r="AG1744" s="7">
        <v>1</v>
      </c>
      <c r="AH1744" s="7">
        <v>0</v>
      </c>
      <c r="AI1744" s="7">
        <v>0</v>
      </c>
      <c r="AJ1744" s="7">
        <v>0</v>
      </c>
      <c r="AK1744" s="7">
        <v>0</v>
      </c>
      <c r="AL1744" s="7">
        <v>0</v>
      </c>
      <c r="AM1744" s="7">
        <v>0</v>
      </c>
      <c r="AN1744" s="7">
        <v>0</v>
      </c>
      <c r="AO1744" s="8">
        <v>44021</v>
      </c>
      <c r="AQ1744">
        <f>IF($AI1744=1,H1744,0)</f>
        <v>0</v>
      </c>
      <c r="AR1744">
        <f>IF($AI1744=1,I1744,0)</f>
        <v>0</v>
      </c>
      <c r="AS1744">
        <f>IF($AI1744=1,K1744,0)</f>
        <v>0</v>
      </c>
      <c r="AT1744">
        <f>IF($AI1744=1,J1744,0)</f>
        <v>0</v>
      </c>
      <c r="AU1744">
        <f>IF($AI1744=1,L1744,0)</f>
        <v>0</v>
      </c>
      <c r="AW1744">
        <f>IF($AL1744=1,U1744,0)</f>
        <v>0</v>
      </c>
      <c r="AX1744">
        <f>IF($AL1744=1,V1744,0)</f>
        <v>0</v>
      </c>
      <c r="AY1744">
        <f>IF($AL1744=1,W1744,0)</f>
        <v>0</v>
      </c>
      <c r="AZ1744">
        <f>IF($AL1744=1,X1744,0)</f>
        <v>0</v>
      </c>
      <c r="BA1744">
        <f>IF($AL1744=1,Y1744,0)</f>
        <v>0</v>
      </c>
      <c r="BC1744">
        <f>IF($AM1744=1,N1744,0)</f>
        <v>0</v>
      </c>
      <c r="BD1744">
        <f>IF($AM1744=1,O1744,0)</f>
        <v>0</v>
      </c>
      <c r="BE1744">
        <f>IF($AM1744=1,P1744,0)</f>
        <v>0</v>
      </c>
      <c r="BF1744">
        <f>IF($AM1744=1,Q1744,0)</f>
        <v>0</v>
      </c>
    </row>
    <row r="1745" spans="1:58" x14ac:dyDescent="0.3">
      <c r="A1745" s="7">
        <v>2486</v>
      </c>
      <c r="B1745" s="6">
        <v>184219</v>
      </c>
      <c r="C1745" s="6" t="str">
        <f>VLOOKUP(B1745,incomegroup,3,TRUE)</f>
        <v>Middle Income</v>
      </c>
      <c r="D1745" s="7">
        <v>0</v>
      </c>
      <c r="E1745" s="7">
        <v>0</v>
      </c>
      <c r="F1745" s="7">
        <f>SUM(D1745:E1745)</f>
        <v>0</v>
      </c>
      <c r="G1745" s="7">
        <v>32</v>
      </c>
      <c r="H1745" s="7">
        <v>0</v>
      </c>
      <c r="I1745" s="7">
        <v>1</v>
      </c>
      <c r="J1745" s="7">
        <v>0</v>
      </c>
      <c r="K1745" s="7">
        <v>0</v>
      </c>
      <c r="L1745" s="7">
        <v>0</v>
      </c>
      <c r="M1745" s="7" t="str" cm="1">
        <f t="array" ref="M1745">_xlfn.IFS(H1745=1,H$1,I1745=1,I$1,J1745=1,J$1,K1745=1,K$1,L1745=1,L$1)</f>
        <v>Married</v>
      </c>
      <c r="N1745" s="7">
        <v>0</v>
      </c>
      <c r="O1745" s="7">
        <v>1</v>
      </c>
      <c r="P1745" s="7">
        <v>0</v>
      </c>
      <c r="Q1745" s="7">
        <v>0</v>
      </c>
      <c r="R1745" s="7" t="str" cm="1">
        <f t="array" ref="R1745">_xlfn.IFS(N1745=1,N$1,O1745=1,O$1,P1745=1,P$1,Q1745=1,Q$1)</f>
        <v>Graduate</v>
      </c>
      <c r="S1745" t="s">
        <v>69</v>
      </c>
      <c r="T1745" s="7">
        <v>27</v>
      </c>
      <c r="U1745" s="7">
        <v>949</v>
      </c>
      <c r="V1745" s="7">
        <v>300</v>
      </c>
      <c r="W1745" s="7">
        <v>875</v>
      </c>
      <c r="X1745" s="7">
        <v>98</v>
      </c>
      <c r="Y1745" s="7">
        <v>300</v>
      </c>
      <c r="Z1745" s="20">
        <f>SUM(U1745:Y1745)</f>
        <v>2522</v>
      </c>
      <c r="AA1745" s="7">
        <v>98</v>
      </c>
      <c r="AB1745" s="7">
        <v>2424</v>
      </c>
      <c r="AC1745" s="7">
        <v>1</v>
      </c>
      <c r="AD1745" s="7">
        <v>3</v>
      </c>
      <c r="AE1745" s="7">
        <v>4</v>
      </c>
      <c r="AF1745" s="7">
        <v>10</v>
      </c>
      <c r="AG1745" s="7">
        <v>1</v>
      </c>
      <c r="AH1745" s="7">
        <v>0</v>
      </c>
      <c r="AI1745" s="7">
        <v>0</v>
      </c>
      <c r="AJ1745" s="7">
        <v>0</v>
      </c>
      <c r="AK1745" s="7">
        <v>0</v>
      </c>
      <c r="AL1745" s="7">
        <v>0</v>
      </c>
      <c r="AM1745" s="7">
        <v>0</v>
      </c>
      <c r="AN1745" s="7">
        <v>0</v>
      </c>
      <c r="AO1745" s="8">
        <v>44021</v>
      </c>
      <c r="AQ1745">
        <f>IF($AI1745=1,H1745,0)</f>
        <v>0</v>
      </c>
      <c r="AR1745">
        <f>IF($AI1745=1,I1745,0)</f>
        <v>0</v>
      </c>
      <c r="AS1745">
        <f>IF($AI1745=1,K1745,0)</f>
        <v>0</v>
      </c>
      <c r="AT1745">
        <f>IF($AI1745=1,J1745,0)</f>
        <v>0</v>
      </c>
      <c r="AU1745">
        <f>IF($AI1745=1,L1745,0)</f>
        <v>0</v>
      </c>
      <c r="AW1745">
        <f>IF($AL1745=1,U1745,0)</f>
        <v>0</v>
      </c>
      <c r="AX1745">
        <f>IF($AL1745=1,V1745,0)</f>
        <v>0</v>
      </c>
      <c r="AY1745">
        <f>IF($AL1745=1,W1745,0)</f>
        <v>0</v>
      </c>
      <c r="AZ1745">
        <f>IF($AL1745=1,X1745,0)</f>
        <v>0</v>
      </c>
      <c r="BA1745">
        <f>IF($AL1745=1,Y1745,0)</f>
        <v>0</v>
      </c>
      <c r="BC1745">
        <f>IF($AM1745=1,N1745,0)</f>
        <v>0</v>
      </c>
      <c r="BD1745">
        <f>IF($AM1745=1,O1745,0)</f>
        <v>0</v>
      </c>
      <c r="BE1745">
        <f>IF($AM1745=1,P1745,0)</f>
        <v>0</v>
      </c>
      <c r="BF1745">
        <f>IF($AM1745=1,Q1745,0)</f>
        <v>0</v>
      </c>
    </row>
    <row r="1746" spans="1:58" x14ac:dyDescent="0.3">
      <c r="A1746" s="7">
        <v>2632</v>
      </c>
      <c r="B1746" s="6">
        <v>162670</v>
      </c>
      <c r="C1746" s="6" t="str">
        <f>VLOOKUP(B1746,incomegroup,3,TRUE)</f>
        <v>Middle Income</v>
      </c>
      <c r="D1746" s="7">
        <v>0</v>
      </c>
      <c r="E1746" s="7">
        <v>1</v>
      </c>
      <c r="F1746" s="7">
        <f>SUM(D1746:E1746)</f>
        <v>1</v>
      </c>
      <c r="G1746" s="7">
        <v>66</v>
      </c>
      <c r="H1746" s="7">
        <v>0</v>
      </c>
      <c r="I1746" s="7">
        <v>1</v>
      </c>
      <c r="J1746" s="7">
        <v>0</v>
      </c>
      <c r="K1746" s="7">
        <v>0</v>
      </c>
      <c r="L1746" s="7">
        <v>0</v>
      </c>
      <c r="M1746" s="7" t="str" cm="1">
        <f t="array" ref="M1746">_xlfn.IFS(H1746=1,H$1,I1746=1,I$1,J1746=1,J$1,K1746=1,K$1,L1746=1,L$1)</f>
        <v>Married</v>
      </c>
      <c r="N1746" s="7">
        <v>0</v>
      </c>
      <c r="O1746" s="7">
        <v>0</v>
      </c>
      <c r="P1746" s="7">
        <v>0</v>
      </c>
      <c r="Q1746" s="7">
        <v>1</v>
      </c>
      <c r="R1746" s="7" t="str" cm="1">
        <f t="array" ref="R1746">_xlfn.IFS(N1746=1,N$1,O1746=1,O$1,P1746=1,P$1,Q1746=1,Q$1)</f>
        <v>PhD</v>
      </c>
      <c r="S1746" t="s">
        <v>73</v>
      </c>
      <c r="T1746" s="7">
        <v>57</v>
      </c>
      <c r="U1746" s="7">
        <v>1399</v>
      </c>
      <c r="V1746" s="7">
        <v>78</v>
      </c>
      <c r="W1746" s="7">
        <v>239</v>
      </c>
      <c r="X1746" s="7">
        <v>208</v>
      </c>
      <c r="Y1746" s="7">
        <v>119</v>
      </c>
      <c r="Z1746" s="20">
        <f>SUM(U1746:Y1746)</f>
        <v>2043</v>
      </c>
      <c r="AA1746" s="7">
        <v>99</v>
      </c>
      <c r="AB1746" s="7">
        <v>1944</v>
      </c>
      <c r="AC1746" s="7">
        <v>1</v>
      </c>
      <c r="AD1746" s="7">
        <v>5</v>
      </c>
      <c r="AE1746" s="7">
        <v>3</v>
      </c>
      <c r="AF1746" s="7">
        <v>13</v>
      </c>
      <c r="AG1746" s="7">
        <v>3</v>
      </c>
      <c r="AH1746" s="7">
        <v>0</v>
      </c>
      <c r="AI1746" s="7">
        <v>0</v>
      </c>
      <c r="AJ1746" s="7">
        <v>0</v>
      </c>
      <c r="AK1746" s="7">
        <v>0</v>
      </c>
      <c r="AL1746" s="7">
        <v>0</v>
      </c>
      <c r="AM1746" s="7">
        <v>0</v>
      </c>
      <c r="AN1746" s="7">
        <v>0</v>
      </c>
      <c r="AO1746" s="8">
        <v>44021</v>
      </c>
      <c r="AQ1746">
        <f>IF($AI1746=1,H1746,0)</f>
        <v>0</v>
      </c>
      <c r="AR1746">
        <f>IF($AI1746=1,I1746,0)</f>
        <v>0</v>
      </c>
      <c r="AS1746">
        <f>IF($AI1746=1,K1746,0)</f>
        <v>0</v>
      </c>
      <c r="AT1746">
        <f>IF($AI1746=1,J1746,0)</f>
        <v>0</v>
      </c>
      <c r="AU1746">
        <f>IF($AI1746=1,L1746,0)</f>
        <v>0</v>
      </c>
      <c r="AW1746">
        <f>IF($AL1746=1,U1746,0)</f>
        <v>0</v>
      </c>
      <c r="AX1746">
        <f>IF($AL1746=1,V1746,0)</f>
        <v>0</v>
      </c>
      <c r="AY1746">
        <f>IF($AL1746=1,W1746,0)</f>
        <v>0</v>
      </c>
      <c r="AZ1746">
        <f>IF($AL1746=1,X1746,0)</f>
        <v>0</v>
      </c>
      <c r="BA1746">
        <f>IF($AL1746=1,Y1746,0)</f>
        <v>0</v>
      </c>
      <c r="BC1746">
        <f>IF($AM1746=1,N1746,0)</f>
        <v>0</v>
      </c>
      <c r="BD1746">
        <f>IF($AM1746=1,O1746,0)</f>
        <v>0</v>
      </c>
      <c r="BE1746">
        <f>IF($AM1746=1,P1746,0)</f>
        <v>0</v>
      </c>
      <c r="BF1746">
        <f>IF($AM1746=1,Q1746,0)</f>
        <v>0</v>
      </c>
    </row>
    <row r="1747" spans="1:58" x14ac:dyDescent="0.3">
      <c r="A1747" s="7">
        <v>1418</v>
      </c>
      <c r="B1747" s="6">
        <v>130015</v>
      </c>
      <c r="C1747" s="6" t="str">
        <f>VLOOKUP(B1747,incomegroup,3,TRUE)</f>
        <v>Lower income</v>
      </c>
      <c r="D1747" s="7">
        <v>1</v>
      </c>
      <c r="E1747" s="7">
        <v>0</v>
      </c>
      <c r="F1747" s="7">
        <f>SUM(D1747:E1747)</f>
        <v>1</v>
      </c>
      <c r="G1747" s="7">
        <v>50</v>
      </c>
      <c r="H1747" s="7">
        <v>0</v>
      </c>
      <c r="I1747" s="7">
        <v>0</v>
      </c>
      <c r="J1747" s="7">
        <v>0</v>
      </c>
      <c r="K1747" s="7">
        <v>1</v>
      </c>
      <c r="L1747" s="7">
        <v>0</v>
      </c>
      <c r="M1747" s="7" t="str" cm="1">
        <f t="array" ref="M1747">_xlfn.IFS(H1747=1,H$1,I1747=1,I$1,J1747=1,J$1,K1747=1,K$1,L1747=1,L$1)</f>
        <v>Single</v>
      </c>
      <c r="N1747" s="7">
        <v>0</v>
      </c>
      <c r="O1747" s="7">
        <v>1</v>
      </c>
      <c r="P1747" s="7">
        <v>0</v>
      </c>
      <c r="Q1747" s="7">
        <v>0</v>
      </c>
      <c r="R1747" s="7" t="str" cm="1">
        <f t="array" ref="R1747">_xlfn.IFS(N1747=1,N$1,O1747=1,O$1,P1747=1,P$1,Q1747=1,Q$1)</f>
        <v>Graduate</v>
      </c>
      <c r="S1747" t="s">
        <v>69</v>
      </c>
      <c r="T1747" s="7">
        <v>28</v>
      </c>
      <c r="U1747" s="7">
        <v>108</v>
      </c>
      <c r="V1747" s="7">
        <v>0</v>
      </c>
      <c r="W1747" s="7">
        <v>95</v>
      </c>
      <c r="X1747" s="7">
        <v>9</v>
      </c>
      <c r="Y1747" s="7">
        <v>13</v>
      </c>
      <c r="Z1747" s="20">
        <f>SUM(U1747:Y1747)</f>
        <v>225</v>
      </c>
      <c r="AA1747" s="7">
        <v>22</v>
      </c>
      <c r="AB1747" s="7">
        <v>204</v>
      </c>
      <c r="AC1747" s="7">
        <v>2</v>
      </c>
      <c r="AD1747" s="7">
        <v>1</v>
      </c>
      <c r="AE1747" s="7">
        <v>0</v>
      </c>
      <c r="AF1747" s="7">
        <v>4</v>
      </c>
      <c r="AG1747" s="7">
        <v>5</v>
      </c>
      <c r="AH1747" s="7">
        <v>0</v>
      </c>
      <c r="AI1747" s="7">
        <v>0</v>
      </c>
      <c r="AJ1747" s="7">
        <v>0</v>
      </c>
      <c r="AK1747" s="7">
        <v>0</v>
      </c>
      <c r="AL1747" s="7">
        <v>0</v>
      </c>
      <c r="AM1747" s="7">
        <v>0</v>
      </c>
      <c r="AN1747" s="7">
        <v>0</v>
      </c>
      <c r="AO1747" s="8">
        <v>44021</v>
      </c>
      <c r="AQ1747">
        <f>IF($AI1747=1,H1747,0)</f>
        <v>0</v>
      </c>
      <c r="AR1747">
        <f>IF($AI1747=1,I1747,0)</f>
        <v>0</v>
      </c>
      <c r="AS1747">
        <f>IF($AI1747=1,K1747,0)</f>
        <v>0</v>
      </c>
      <c r="AT1747">
        <f>IF($AI1747=1,J1747,0)</f>
        <v>0</v>
      </c>
      <c r="AU1747">
        <f>IF($AI1747=1,L1747,0)</f>
        <v>0</v>
      </c>
      <c r="AW1747">
        <f>IF($AL1747=1,U1747,0)</f>
        <v>0</v>
      </c>
      <c r="AX1747">
        <f>IF($AL1747=1,V1747,0)</f>
        <v>0</v>
      </c>
      <c r="AY1747">
        <f>IF($AL1747=1,W1747,0)</f>
        <v>0</v>
      </c>
      <c r="AZ1747">
        <f>IF($AL1747=1,X1747,0)</f>
        <v>0</v>
      </c>
      <c r="BA1747">
        <f>IF($AL1747=1,Y1747,0)</f>
        <v>0</v>
      </c>
      <c r="BC1747">
        <f>IF($AM1747=1,N1747,0)</f>
        <v>0</v>
      </c>
      <c r="BD1747">
        <f>IF($AM1747=1,O1747,0)</f>
        <v>0</v>
      </c>
      <c r="BE1747">
        <f>IF($AM1747=1,P1747,0)</f>
        <v>0</v>
      </c>
      <c r="BF1747">
        <f>IF($AM1747=1,Q1747,0)</f>
        <v>0</v>
      </c>
    </row>
    <row r="1748" spans="1:58" x14ac:dyDescent="0.3">
      <c r="A1748" s="7">
        <v>2824</v>
      </c>
      <c r="B1748" s="6">
        <v>125008</v>
      </c>
      <c r="C1748" s="6" t="str">
        <f>VLOOKUP(B1748,incomegroup,3,TRUE)</f>
        <v>Lower income</v>
      </c>
      <c r="D1748" s="7">
        <v>1</v>
      </c>
      <c r="E1748" s="7">
        <v>0</v>
      </c>
      <c r="F1748" s="7">
        <f>SUM(D1748:E1748)</f>
        <v>1</v>
      </c>
      <c r="G1748" s="7">
        <v>32</v>
      </c>
      <c r="H1748" s="7">
        <v>0</v>
      </c>
      <c r="I1748" s="7">
        <v>0</v>
      </c>
      <c r="J1748" s="7">
        <v>0</v>
      </c>
      <c r="K1748" s="7">
        <v>1</v>
      </c>
      <c r="L1748" s="7">
        <v>0</v>
      </c>
      <c r="M1748" s="7" t="str" cm="1">
        <f t="array" ref="M1748">_xlfn.IFS(H1748=1,H$1,I1748=1,I$1,J1748=1,J$1,K1748=1,K$1,L1748=1,L$1)</f>
        <v>Single</v>
      </c>
      <c r="N1748" s="7">
        <v>0</v>
      </c>
      <c r="O1748" s="7">
        <v>1</v>
      </c>
      <c r="P1748" s="7">
        <v>0</v>
      </c>
      <c r="Q1748" s="7">
        <v>0</v>
      </c>
      <c r="R1748" s="7" t="str" cm="1">
        <f t="array" ref="R1748">_xlfn.IFS(N1748=1,N$1,O1748=1,O$1,P1748=1,P$1,Q1748=1,Q$1)</f>
        <v>Graduate</v>
      </c>
      <c r="S1748" t="s">
        <v>73</v>
      </c>
      <c r="T1748" s="7">
        <v>72</v>
      </c>
      <c r="U1748" s="7">
        <v>10</v>
      </c>
      <c r="V1748" s="7">
        <v>40</v>
      </c>
      <c r="W1748" s="7">
        <v>40</v>
      </c>
      <c r="X1748" s="7">
        <v>30</v>
      </c>
      <c r="Y1748" s="7">
        <v>5</v>
      </c>
      <c r="Z1748" s="20">
        <f>SUM(U1748:Y1748)</f>
        <v>125</v>
      </c>
      <c r="AA1748" s="7">
        <v>45</v>
      </c>
      <c r="AB1748" s="7">
        <v>80</v>
      </c>
      <c r="AC1748" s="7">
        <v>2</v>
      </c>
      <c r="AD1748" s="7">
        <v>1</v>
      </c>
      <c r="AE1748" s="7">
        <v>0</v>
      </c>
      <c r="AF1748" s="7">
        <v>3</v>
      </c>
      <c r="AG1748" s="7">
        <v>8</v>
      </c>
      <c r="AH1748" s="7">
        <v>0</v>
      </c>
      <c r="AI1748" s="7">
        <v>0</v>
      </c>
      <c r="AJ1748" s="7">
        <v>0</v>
      </c>
      <c r="AK1748" s="7">
        <v>0</v>
      </c>
      <c r="AL1748" s="7">
        <v>0</v>
      </c>
      <c r="AM1748" s="7">
        <v>0</v>
      </c>
      <c r="AN1748" s="7">
        <v>0</v>
      </c>
      <c r="AO1748" s="8">
        <v>44021</v>
      </c>
      <c r="AQ1748">
        <f>IF($AI1748=1,H1748,0)</f>
        <v>0</v>
      </c>
      <c r="AR1748">
        <f>IF($AI1748=1,I1748,0)</f>
        <v>0</v>
      </c>
      <c r="AS1748">
        <f>IF($AI1748=1,K1748,0)</f>
        <v>0</v>
      </c>
      <c r="AT1748">
        <f>IF($AI1748=1,J1748,0)</f>
        <v>0</v>
      </c>
      <c r="AU1748">
        <f>IF($AI1748=1,L1748,0)</f>
        <v>0</v>
      </c>
      <c r="AW1748">
        <f>IF($AL1748=1,U1748,0)</f>
        <v>0</v>
      </c>
      <c r="AX1748">
        <f>IF($AL1748=1,V1748,0)</f>
        <v>0</v>
      </c>
      <c r="AY1748">
        <f>IF($AL1748=1,W1748,0)</f>
        <v>0</v>
      </c>
      <c r="AZ1748">
        <f>IF($AL1748=1,X1748,0)</f>
        <v>0</v>
      </c>
      <c r="BA1748">
        <f>IF($AL1748=1,Y1748,0)</f>
        <v>0</v>
      </c>
      <c r="BC1748">
        <f>IF($AM1748=1,N1748,0)</f>
        <v>0</v>
      </c>
      <c r="BD1748">
        <f>IF($AM1748=1,O1748,0)</f>
        <v>0</v>
      </c>
      <c r="BE1748">
        <f>IF($AM1748=1,P1748,0)</f>
        <v>0</v>
      </c>
      <c r="BF1748">
        <f>IF($AM1748=1,Q1748,0)</f>
        <v>0</v>
      </c>
    </row>
    <row r="1749" spans="1:58" x14ac:dyDescent="0.3">
      <c r="A1749" s="7">
        <v>1956</v>
      </c>
      <c r="B1749" s="6">
        <v>183715</v>
      </c>
      <c r="C1749" s="6" t="str">
        <f>VLOOKUP(B1749,incomegroup,3,TRUE)</f>
        <v>Middle Income</v>
      </c>
      <c r="D1749" s="7">
        <v>0</v>
      </c>
      <c r="E1749" s="7">
        <v>0</v>
      </c>
      <c r="F1749" s="7">
        <f>SUM(D1749:E1749)</f>
        <v>0</v>
      </c>
      <c r="G1749" s="7">
        <v>58</v>
      </c>
      <c r="H1749" s="7">
        <v>0</v>
      </c>
      <c r="I1749" s="7">
        <v>1</v>
      </c>
      <c r="J1749" s="7">
        <v>0</v>
      </c>
      <c r="K1749" s="7">
        <v>0</v>
      </c>
      <c r="L1749" s="7">
        <v>0</v>
      </c>
      <c r="M1749" s="7" t="str" cm="1">
        <f t="array" ref="M1749">_xlfn.IFS(H1749=1,H$1,I1749=1,I$1,J1749=1,J$1,K1749=1,K$1,L1749=1,L$1)</f>
        <v>Married</v>
      </c>
      <c r="N1749" s="7">
        <v>0</v>
      </c>
      <c r="O1749" s="7">
        <v>1</v>
      </c>
      <c r="P1749" s="7">
        <v>0</v>
      </c>
      <c r="Q1749" s="7">
        <v>0</v>
      </c>
      <c r="R1749" s="7" t="str" cm="1">
        <f t="array" ref="R1749">_xlfn.IFS(N1749=1,N$1,O1749=1,O$1,P1749=1,P$1,Q1749=1,Q$1)</f>
        <v>Graduate</v>
      </c>
      <c r="S1749" t="s">
        <v>68</v>
      </c>
      <c r="T1749" s="7">
        <v>2</v>
      </c>
      <c r="U1749" s="7">
        <v>698</v>
      </c>
      <c r="V1749" s="7">
        <v>18</v>
      </c>
      <c r="W1749" s="7">
        <v>893</v>
      </c>
      <c r="X1749" s="7">
        <v>329</v>
      </c>
      <c r="Y1749" s="7">
        <v>77</v>
      </c>
      <c r="Z1749" s="20">
        <f>SUM(U1749:Y1749)</f>
        <v>2015</v>
      </c>
      <c r="AA1749" s="7">
        <v>18</v>
      </c>
      <c r="AB1749" s="7">
        <v>1997</v>
      </c>
      <c r="AC1749" s="7">
        <v>1</v>
      </c>
      <c r="AD1749" s="7">
        <v>2</v>
      </c>
      <c r="AE1749" s="7">
        <v>8</v>
      </c>
      <c r="AF1749" s="7">
        <v>13</v>
      </c>
      <c r="AG1749" s="7">
        <v>0</v>
      </c>
      <c r="AH1749" s="7">
        <v>0</v>
      </c>
      <c r="AI1749" s="7">
        <v>0</v>
      </c>
      <c r="AJ1749" s="7">
        <v>0</v>
      </c>
      <c r="AK1749" s="7">
        <v>0</v>
      </c>
      <c r="AL1749" s="7">
        <v>0</v>
      </c>
      <c r="AM1749" s="7">
        <v>0</v>
      </c>
      <c r="AN1749" s="7">
        <v>0</v>
      </c>
      <c r="AO1749" s="8">
        <v>44022</v>
      </c>
      <c r="AQ1749">
        <f>IF($AI1749=1,H1749,0)</f>
        <v>0</v>
      </c>
      <c r="AR1749">
        <f>IF($AI1749=1,I1749,0)</f>
        <v>0</v>
      </c>
      <c r="AS1749">
        <f>IF($AI1749=1,K1749,0)</f>
        <v>0</v>
      </c>
      <c r="AT1749">
        <f>IF($AI1749=1,J1749,0)</f>
        <v>0</v>
      </c>
      <c r="AU1749">
        <f>IF($AI1749=1,L1749,0)</f>
        <v>0</v>
      </c>
      <c r="AW1749">
        <f>IF($AL1749=1,U1749,0)</f>
        <v>0</v>
      </c>
      <c r="AX1749">
        <f>IF($AL1749=1,V1749,0)</f>
        <v>0</v>
      </c>
      <c r="AY1749">
        <f>IF($AL1749=1,W1749,0)</f>
        <v>0</v>
      </c>
      <c r="AZ1749">
        <f>IF($AL1749=1,X1749,0)</f>
        <v>0</v>
      </c>
      <c r="BA1749">
        <f>IF($AL1749=1,Y1749,0)</f>
        <v>0</v>
      </c>
      <c r="BC1749">
        <f>IF($AM1749=1,N1749,0)</f>
        <v>0</v>
      </c>
      <c r="BD1749">
        <f>IF($AM1749=1,O1749,0)</f>
        <v>0</v>
      </c>
      <c r="BE1749">
        <f>IF($AM1749=1,P1749,0)</f>
        <v>0</v>
      </c>
      <c r="BF1749">
        <f>IF($AM1749=1,Q1749,0)</f>
        <v>0</v>
      </c>
    </row>
    <row r="1750" spans="1:58" x14ac:dyDescent="0.3">
      <c r="A1750" s="7">
        <v>1259</v>
      </c>
      <c r="B1750" s="6">
        <v>161905</v>
      </c>
      <c r="C1750" s="6" t="str">
        <f>VLOOKUP(B1750,incomegroup,3,TRUE)</f>
        <v>Middle Income</v>
      </c>
      <c r="D1750" s="7">
        <v>0</v>
      </c>
      <c r="E1750" s="7">
        <v>1</v>
      </c>
      <c r="F1750" s="7">
        <f>SUM(D1750:E1750)</f>
        <v>1</v>
      </c>
      <c r="G1750" s="7">
        <v>45</v>
      </c>
      <c r="H1750" s="7">
        <v>0</v>
      </c>
      <c r="I1750" s="7">
        <v>0</v>
      </c>
      <c r="J1750" s="7">
        <v>1</v>
      </c>
      <c r="K1750" s="7">
        <v>0</v>
      </c>
      <c r="L1750" s="7">
        <v>0</v>
      </c>
      <c r="M1750" s="7" t="str" cm="1">
        <f t="array" ref="M1750">_xlfn.IFS(H1750=1,H$1,I1750=1,I$1,J1750=1,J$1,K1750=1,K$1,L1750=1,L$1)</f>
        <v>Together</v>
      </c>
      <c r="N1750" s="7">
        <v>0</v>
      </c>
      <c r="O1750" s="7">
        <v>0</v>
      </c>
      <c r="P1750" s="7">
        <v>0</v>
      </c>
      <c r="Q1750" s="7">
        <v>1</v>
      </c>
      <c r="R1750" s="7" t="str" cm="1">
        <f t="array" ref="R1750">_xlfn.IFS(N1750=1,N$1,O1750=1,O$1,P1750=1,P$1,Q1750=1,Q$1)</f>
        <v>PhD</v>
      </c>
      <c r="S1750" t="s">
        <v>71</v>
      </c>
      <c r="T1750" s="7">
        <v>2</v>
      </c>
      <c r="U1750" s="7">
        <v>437</v>
      </c>
      <c r="V1750" s="7">
        <v>0</v>
      </c>
      <c r="W1750" s="7">
        <v>112</v>
      </c>
      <c r="X1750" s="7">
        <v>16</v>
      </c>
      <c r="Y1750" s="7">
        <v>5</v>
      </c>
      <c r="Z1750" s="20">
        <f>SUM(U1750:Y1750)</f>
        <v>570</v>
      </c>
      <c r="AA1750" s="7">
        <v>34</v>
      </c>
      <c r="AB1750" s="7">
        <v>536</v>
      </c>
      <c r="AC1750" s="7">
        <v>2</v>
      </c>
      <c r="AD1750" s="7">
        <v>4</v>
      </c>
      <c r="AE1750" s="7">
        <v>2</v>
      </c>
      <c r="AF1750" s="7">
        <v>4</v>
      </c>
      <c r="AG1750" s="7">
        <v>5</v>
      </c>
      <c r="AH1750" s="7">
        <v>0</v>
      </c>
      <c r="AI1750" s="7">
        <v>0</v>
      </c>
      <c r="AJ1750" s="7">
        <v>0</v>
      </c>
      <c r="AK1750" s="7">
        <v>0</v>
      </c>
      <c r="AL1750" s="7">
        <v>0</v>
      </c>
      <c r="AM1750" s="7">
        <v>0</v>
      </c>
      <c r="AN1750" s="7">
        <v>0</v>
      </c>
      <c r="AO1750" s="8">
        <v>44023</v>
      </c>
      <c r="AQ1750">
        <f>IF($AI1750=1,H1750,0)</f>
        <v>0</v>
      </c>
      <c r="AR1750">
        <f>IF($AI1750=1,I1750,0)</f>
        <v>0</v>
      </c>
      <c r="AS1750">
        <f>IF($AI1750=1,K1750,0)</f>
        <v>0</v>
      </c>
      <c r="AT1750">
        <f>IF($AI1750=1,J1750,0)</f>
        <v>0</v>
      </c>
      <c r="AU1750">
        <f>IF($AI1750=1,L1750,0)</f>
        <v>0</v>
      </c>
      <c r="AW1750">
        <f>IF($AL1750=1,U1750,0)</f>
        <v>0</v>
      </c>
      <c r="AX1750">
        <f>IF($AL1750=1,V1750,0)</f>
        <v>0</v>
      </c>
      <c r="AY1750">
        <f>IF($AL1750=1,W1750,0)</f>
        <v>0</v>
      </c>
      <c r="AZ1750">
        <f>IF($AL1750=1,X1750,0)</f>
        <v>0</v>
      </c>
      <c r="BA1750">
        <f>IF($AL1750=1,Y1750,0)</f>
        <v>0</v>
      </c>
      <c r="BC1750">
        <f>IF($AM1750=1,N1750,0)</f>
        <v>0</v>
      </c>
      <c r="BD1750">
        <f>IF($AM1750=1,O1750,0)</f>
        <v>0</v>
      </c>
      <c r="BE1750">
        <f>IF($AM1750=1,P1750,0)</f>
        <v>0</v>
      </c>
      <c r="BF1750">
        <f>IF($AM1750=1,Q1750,0)</f>
        <v>0</v>
      </c>
    </row>
    <row r="1751" spans="1:58" x14ac:dyDescent="0.3">
      <c r="A1751" s="7">
        <v>3179</v>
      </c>
      <c r="B1751" s="6">
        <v>188325</v>
      </c>
      <c r="C1751" s="6" t="str">
        <f>VLOOKUP(B1751,incomegroup,3,TRUE)</f>
        <v>Middle Income</v>
      </c>
      <c r="D1751" s="7">
        <v>0</v>
      </c>
      <c r="E1751" s="7">
        <v>0</v>
      </c>
      <c r="F1751" s="7">
        <f>SUM(D1751:E1751)</f>
        <v>0</v>
      </c>
      <c r="G1751" s="7">
        <v>39</v>
      </c>
      <c r="H1751" s="7">
        <v>0</v>
      </c>
      <c r="I1751" s="7">
        <v>0</v>
      </c>
      <c r="J1751" s="7">
        <v>1</v>
      </c>
      <c r="K1751" s="7">
        <v>0</v>
      </c>
      <c r="L1751" s="7">
        <v>0</v>
      </c>
      <c r="M1751" s="7" t="str" cm="1">
        <f t="array" ref="M1751">_xlfn.IFS(H1751=1,H$1,I1751=1,I$1,J1751=1,J$1,K1751=1,K$1,L1751=1,L$1)</f>
        <v>Together</v>
      </c>
      <c r="N1751" s="7">
        <v>0</v>
      </c>
      <c r="O1751" s="7">
        <v>1</v>
      </c>
      <c r="P1751" s="7">
        <v>0</v>
      </c>
      <c r="Q1751" s="7">
        <v>0</v>
      </c>
      <c r="R1751" s="7" t="str" cm="1">
        <f t="array" ref="R1751">_xlfn.IFS(N1751=1,N$1,O1751=1,O$1,P1751=1,P$1,Q1751=1,Q$1)</f>
        <v>Graduate</v>
      </c>
      <c r="S1751" t="s">
        <v>71</v>
      </c>
      <c r="T1751" s="7">
        <v>42</v>
      </c>
      <c r="U1751" s="7">
        <v>1107</v>
      </c>
      <c r="V1751" s="7">
        <v>151</v>
      </c>
      <c r="W1751" s="7">
        <v>1834</v>
      </c>
      <c r="X1751" s="7">
        <v>198</v>
      </c>
      <c r="Y1751" s="7">
        <v>58</v>
      </c>
      <c r="Z1751" s="20">
        <f>SUM(U1751:Y1751)</f>
        <v>3348</v>
      </c>
      <c r="AA1751" s="7">
        <v>113</v>
      </c>
      <c r="AB1751" s="7">
        <v>3235</v>
      </c>
      <c r="AC1751" s="7">
        <v>1</v>
      </c>
      <c r="AD1751" s="7">
        <v>6</v>
      </c>
      <c r="AE1751" s="7">
        <v>2</v>
      </c>
      <c r="AF1751" s="7">
        <v>9</v>
      </c>
      <c r="AG1751" s="7">
        <v>2</v>
      </c>
      <c r="AH1751" s="7">
        <v>0</v>
      </c>
      <c r="AI1751" s="7">
        <v>0</v>
      </c>
      <c r="AJ1751" s="7">
        <v>0</v>
      </c>
      <c r="AK1751" s="7">
        <v>0</v>
      </c>
      <c r="AL1751" s="7">
        <v>0</v>
      </c>
      <c r="AM1751" s="7">
        <v>0</v>
      </c>
      <c r="AN1751" s="7">
        <v>0</v>
      </c>
      <c r="AO1751" s="8">
        <v>44024</v>
      </c>
      <c r="AQ1751">
        <f>IF($AI1751=1,H1751,0)</f>
        <v>0</v>
      </c>
      <c r="AR1751">
        <f>IF($AI1751=1,I1751,0)</f>
        <v>0</v>
      </c>
      <c r="AS1751">
        <f>IF($AI1751=1,K1751,0)</f>
        <v>0</v>
      </c>
      <c r="AT1751">
        <f>IF($AI1751=1,J1751,0)</f>
        <v>0</v>
      </c>
      <c r="AU1751">
        <f>IF($AI1751=1,L1751,0)</f>
        <v>0</v>
      </c>
      <c r="AW1751">
        <f>IF($AL1751=1,U1751,0)</f>
        <v>0</v>
      </c>
      <c r="AX1751">
        <f>IF($AL1751=1,V1751,0)</f>
        <v>0</v>
      </c>
      <c r="AY1751">
        <f>IF($AL1751=1,W1751,0)</f>
        <v>0</v>
      </c>
      <c r="AZ1751">
        <f>IF($AL1751=1,X1751,0)</f>
        <v>0</v>
      </c>
      <c r="BA1751">
        <f>IF($AL1751=1,Y1751,0)</f>
        <v>0</v>
      </c>
      <c r="BC1751">
        <f>IF($AM1751=1,N1751,0)</f>
        <v>0</v>
      </c>
      <c r="BD1751">
        <f>IF($AM1751=1,O1751,0)</f>
        <v>0</v>
      </c>
      <c r="BE1751">
        <f>IF($AM1751=1,P1751,0)</f>
        <v>0</v>
      </c>
      <c r="BF1751">
        <f>IF($AM1751=1,Q1751,0)</f>
        <v>0</v>
      </c>
    </row>
    <row r="1752" spans="1:58" x14ac:dyDescent="0.3">
      <c r="A1752" s="7">
        <v>2998</v>
      </c>
      <c r="B1752" s="6">
        <v>177027</v>
      </c>
      <c r="C1752" s="6" t="str">
        <f>VLOOKUP(B1752,incomegroup,3,TRUE)</f>
        <v>Middle Income</v>
      </c>
      <c r="D1752" s="7">
        <v>0</v>
      </c>
      <c r="E1752" s="7">
        <v>1</v>
      </c>
      <c r="F1752" s="7">
        <f>SUM(D1752:E1752)</f>
        <v>1</v>
      </c>
      <c r="G1752" s="7">
        <v>68</v>
      </c>
      <c r="H1752" s="7">
        <v>0</v>
      </c>
      <c r="I1752" s="7">
        <v>1</v>
      </c>
      <c r="J1752" s="7">
        <v>0</v>
      </c>
      <c r="K1752" s="7">
        <v>0</v>
      </c>
      <c r="L1752" s="7">
        <v>0</v>
      </c>
      <c r="M1752" s="7" t="str" cm="1">
        <f t="array" ref="M1752">_xlfn.IFS(H1752=1,H$1,I1752=1,I$1,J1752=1,J$1,K1752=1,K$1,L1752=1,L$1)</f>
        <v>Married</v>
      </c>
      <c r="N1752" s="7">
        <v>0</v>
      </c>
      <c r="O1752" s="7">
        <v>0</v>
      </c>
      <c r="P1752" s="7">
        <v>1</v>
      </c>
      <c r="Q1752" s="7">
        <v>0</v>
      </c>
      <c r="R1752" s="7" t="str" cm="1">
        <f t="array" ref="R1752">_xlfn.IFS(N1752=1,N$1,O1752=1,O$1,P1752=1,P$1,Q1752=1,Q$1)</f>
        <v>Master</v>
      </c>
      <c r="S1752" t="s">
        <v>73</v>
      </c>
      <c r="T1752" s="7">
        <v>23</v>
      </c>
      <c r="U1752" s="7">
        <v>1885</v>
      </c>
      <c r="V1752" s="7">
        <v>131</v>
      </c>
      <c r="W1752" s="7">
        <v>556</v>
      </c>
      <c r="X1752" s="7">
        <v>103</v>
      </c>
      <c r="Y1752" s="7">
        <v>0</v>
      </c>
      <c r="Z1752" s="20">
        <f>SUM(U1752:Y1752)</f>
        <v>2675</v>
      </c>
      <c r="AA1752" s="7">
        <v>25</v>
      </c>
      <c r="AB1752" s="7">
        <v>2650</v>
      </c>
      <c r="AC1752" s="7">
        <v>2</v>
      </c>
      <c r="AD1752" s="7">
        <v>8</v>
      </c>
      <c r="AE1752" s="7">
        <v>3</v>
      </c>
      <c r="AF1752" s="7">
        <v>6</v>
      </c>
      <c r="AG1752" s="7">
        <v>4</v>
      </c>
      <c r="AH1752" s="7">
        <v>0</v>
      </c>
      <c r="AI1752" s="7">
        <v>0</v>
      </c>
      <c r="AJ1752" s="7">
        <v>0</v>
      </c>
      <c r="AK1752" s="7">
        <v>0</v>
      </c>
      <c r="AL1752" s="7">
        <v>0</v>
      </c>
      <c r="AM1752" s="7">
        <v>0</v>
      </c>
      <c r="AN1752" s="7">
        <v>0</v>
      </c>
      <c r="AO1752" s="8">
        <v>44024</v>
      </c>
      <c r="AQ1752">
        <f>IF($AI1752=1,H1752,0)</f>
        <v>0</v>
      </c>
      <c r="AR1752">
        <f>IF($AI1752=1,I1752,0)</f>
        <v>0</v>
      </c>
      <c r="AS1752">
        <f>IF($AI1752=1,K1752,0)</f>
        <v>0</v>
      </c>
      <c r="AT1752">
        <f>IF($AI1752=1,J1752,0)</f>
        <v>0</v>
      </c>
      <c r="AU1752">
        <f>IF($AI1752=1,L1752,0)</f>
        <v>0</v>
      </c>
      <c r="AW1752">
        <f>IF($AL1752=1,U1752,0)</f>
        <v>0</v>
      </c>
      <c r="AX1752">
        <f>IF($AL1752=1,V1752,0)</f>
        <v>0</v>
      </c>
      <c r="AY1752">
        <f>IF($AL1752=1,W1752,0)</f>
        <v>0</v>
      </c>
      <c r="AZ1752">
        <f>IF($AL1752=1,X1752,0)</f>
        <v>0</v>
      </c>
      <c r="BA1752">
        <f>IF($AL1752=1,Y1752,0)</f>
        <v>0</v>
      </c>
      <c r="BC1752">
        <f>IF($AM1752=1,N1752,0)</f>
        <v>0</v>
      </c>
      <c r="BD1752">
        <f>IF($AM1752=1,O1752,0)</f>
        <v>0</v>
      </c>
      <c r="BE1752">
        <f>IF($AM1752=1,P1752,0)</f>
        <v>0</v>
      </c>
      <c r="BF1752">
        <f>IF($AM1752=1,Q1752,0)</f>
        <v>0</v>
      </c>
    </row>
    <row r="1753" spans="1:58" x14ac:dyDescent="0.3">
      <c r="A1753" s="7">
        <v>2882</v>
      </c>
      <c r="B1753" s="6">
        <v>133235</v>
      </c>
      <c r="C1753" s="6" t="str">
        <f>VLOOKUP(B1753,incomegroup,3,TRUE)</f>
        <v>Lower income</v>
      </c>
      <c r="D1753" s="7">
        <v>1</v>
      </c>
      <c r="E1753" s="7">
        <v>0</v>
      </c>
      <c r="F1753" s="7">
        <f>SUM(D1753:E1753)</f>
        <v>1</v>
      </c>
      <c r="G1753" s="7">
        <v>34</v>
      </c>
      <c r="H1753" s="7">
        <v>0</v>
      </c>
      <c r="I1753" s="7">
        <v>0</v>
      </c>
      <c r="J1753" s="7">
        <v>1</v>
      </c>
      <c r="K1753" s="7">
        <v>0</v>
      </c>
      <c r="L1753" s="7">
        <v>0</v>
      </c>
      <c r="M1753" s="7" t="str" cm="1">
        <f t="array" ref="M1753">_xlfn.IFS(H1753=1,H$1,I1753=1,I$1,J1753=1,J$1,K1753=1,K$1,L1753=1,L$1)</f>
        <v>Together</v>
      </c>
      <c r="N1753" s="7">
        <v>0</v>
      </c>
      <c r="O1753" s="7">
        <v>1</v>
      </c>
      <c r="P1753" s="7">
        <v>0</v>
      </c>
      <c r="Q1753" s="7">
        <v>0</v>
      </c>
      <c r="R1753" s="7" t="str" cm="1">
        <f t="array" ref="R1753">_xlfn.IFS(N1753=1,N$1,O1753=1,O$1,P1753=1,P$1,Q1753=1,Q$1)</f>
        <v>Graduate</v>
      </c>
      <c r="S1753" t="s">
        <v>69</v>
      </c>
      <c r="T1753" s="7">
        <v>71</v>
      </c>
      <c r="U1753" s="7">
        <v>180</v>
      </c>
      <c r="V1753" s="7">
        <v>0</v>
      </c>
      <c r="W1753" s="7">
        <v>64</v>
      </c>
      <c r="X1753" s="7">
        <v>8</v>
      </c>
      <c r="Y1753" s="7">
        <v>4</v>
      </c>
      <c r="Z1753" s="20">
        <f>SUM(U1753:Y1753)</f>
        <v>256</v>
      </c>
      <c r="AA1753" s="7">
        <v>24</v>
      </c>
      <c r="AB1753" s="7">
        <v>233</v>
      </c>
      <c r="AC1753" s="7">
        <v>1</v>
      </c>
      <c r="AD1753" s="7">
        <v>3</v>
      </c>
      <c r="AE1753" s="7">
        <v>0</v>
      </c>
      <c r="AF1753" s="7">
        <v>3</v>
      </c>
      <c r="AG1753" s="7">
        <v>7</v>
      </c>
      <c r="AH1753" s="7">
        <v>0</v>
      </c>
      <c r="AI1753" s="7">
        <v>0</v>
      </c>
      <c r="AJ1753" s="7">
        <v>0</v>
      </c>
      <c r="AK1753" s="7">
        <v>0</v>
      </c>
      <c r="AL1753" s="7">
        <v>0</v>
      </c>
      <c r="AM1753" s="7">
        <v>0</v>
      </c>
      <c r="AN1753" s="7">
        <v>0</v>
      </c>
      <c r="AO1753" s="8">
        <v>44024</v>
      </c>
      <c r="AQ1753">
        <f>IF($AI1753=1,H1753,0)</f>
        <v>0</v>
      </c>
      <c r="AR1753">
        <f>IF($AI1753=1,I1753,0)</f>
        <v>0</v>
      </c>
      <c r="AS1753">
        <f>IF($AI1753=1,K1753,0)</f>
        <v>0</v>
      </c>
      <c r="AT1753">
        <f>IF($AI1753=1,J1753,0)</f>
        <v>0</v>
      </c>
      <c r="AU1753">
        <f>IF($AI1753=1,L1753,0)</f>
        <v>0</v>
      </c>
      <c r="AW1753">
        <f>IF($AL1753=1,U1753,0)</f>
        <v>0</v>
      </c>
      <c r="AX1753">
        <f>IF($AL1753=1,V1753,0)</f>
        <v>0</v>
      </c>
      <c r="AY1753">
        <f>IF($AL1753=1,W1753,0)</f>
        <v>0</v>
      </c>
      <c r="AZ1753">
        <f>IF($AL1753=1,X1753,0)</f>
        <v>0</v>
      </c>
      <c r="BA1753">
        <f>IF($AL1753=1,Y1753,0)</f>
        <v>0</v>
      </c>
      <c r="BC1753">
        <f>IF($AM1753=1,N1753,0)</f>
        <v>0</v>
      </c>
      <c r="BD1753">
        <f>IF($AM1753=1,O1753,0)</f>
        <v>0</v>
      </c>
      <c r="BE1753">
        <f>IF($AM1753=1,P1753,0)</f>
        <v>0</v>
      </c>
      <c r="BF1753">
        <f>IF($AM1753=1,Q1753,0)</f>
        <v>0</v>
      </c>
    </row>
    <row r="1754" spans="1:58" x14ac:dyDescent="0.3">
      <c r="A1754" s="7">
        <v>2915</v>
      </c>
      <c r="B1754" s="6">
        <v>173356</v>
      </c>
      <c r="C1754" s="6" t="str">
        <f>VLOOKUP(B1754,incomegroup,3,TRUE)</f>
        <v>Middle Income</v>
      </c>
      <c r="D1754" s="7">
        <v>0</v>
      </c>
      <c r="E1754" s="7">
        <v>0</v>
      </c>
      <c r="F1754" s="7">
        <f>SUM(D1754:E1754)</f>
        <v>0</v>
      </c>
      <c r="G1754" s="7">
        <v>36</v>
      </c>
      <c r="H1754" s="7">
        <v>0</v>
      </c>
      <c r="I1754" s="7">
        <v>1</v>
      </c>
      <c r="J1754" s="7">
        <v>0</v>
      </c>
      <c r="K1754" s="7">
        <v>0</v>
      </c>
      <c r="L1754" s="7">
        <v>0</v>
      </c>
      <c r="M1754" s="7" t="str" cm="1">
        <f t="array" ref="M1754">_xlfn.IFS(H1754=1,H$1,I1754=1,I$1,J1754=1,J$1,K1754=1,K$1,L1754=1,L$1)</f>
        <v>Married</v>
      </c>
      <c r="N1754" s="7">
        <v>0</v>
      </c>
      <c r="O1754" s="7">
        <v>0</v>
      </c>
      <c r="P1754" s="7">
        <v>0</v>
      </c>
      <c r="Q1754" s="7">
        <v>1</v>
      </c>
      <c r="R1754" s="7" t="str" cm="1">
        <f t="array" ref="R1754">_xlfn.IFS(N1754=1,N$1,O1754=1,O$1,P1754=1,P$1,Q1754=1,Q$1)</f>
        <v>PhD</v>
      </c>
      <c r="S1754" t="s">
        <v>71</v>
      </c>
      <c r="T1754" s="7">
        <v>56</v>
      </c>
      <c r="U1754" s="7">
        <v>2481</v>
      </c>
      <c r="V1754" s="7">
        <v>33</v>
      </c>
      <c r="W1754" s="7">
        <v>761</v>
      </c>
      <c r="X1754" s="7">
        <v>0</v>
      </c>
      <c r="Y1754" s="7">
        <v>33</v>
      </c>
      <c r="Z1754" s="20">
        <f>SUM(U1754:Y1754)</f>
        <v>3308</v>
      </c>
      <c r="AA1754" s="7">
        <v>265</v>
      </c>
      <c r="AB1754" s="7">
        <v>3044</v>
      </c>
      <c r="AC1754" s="7">
        <v>1</v>
      </c>
      <c r="AD1754" s="7">
        <v>5</v>
      </c>
      <c r="AE1754" s="7">
        <v>11</v>
      </c>
      <c r="AF1754" s="7">
        <v>5</v>
      </c>
      <c r="AG1754" s="7">
        <v>2</v>
      </c>
      <c r="AH1754" s="7">
        <v>1</v>
      </c>
      <c r="AI1754" s="7">
        <v>0</v>
      </c>
      <c r="AJ1754" s="7">
        <v>1</v>
      </c>
      <c r="AK1754" s="7">
        <v>1</v>
      </c>
      <c r="AL1754" s="7">
        <v>0</v>
      </c>
      <c r="AM1754" s="7">
        <v>0</v>
      </c>
      <c r="AN1754" s="7">
        <v>1</v>
      </c>
      <c r="AO1754" s="8">
        <v>44025</v>
      </c>
      <c r="AQ1754">
        <f>IF($AI1754=1,H1754,0)</f>
        <v>0</v>
      </c>
      <c r="AR1754">
        <f>IF($AI1754=1,I1754,0)</f>
        <v>0</v>
      </c>
      <c r="AS1754">
        <f>IF($AI1754=1,K1754,0)</f>
        <v>0</v>
      </c>
      <c r="AT1754">
        <f>IF($AI1754=1,J1754,0)</f>
        <v>0</v>
      </c>
      <c r="AU1754">
        <f>IF($AI1754=1,L1754,0)</f>
        <v>0</v>
      </c>
      <c r="AW1754">
        <f>IF($AL1754=1,U1754,0)</f>
        <v>0</v>
      </c>
      <c r="AX1754">
        <f>IF($AL1754=1,V1754,0)</f>
        <v>0</v>
      </c>
      <c r="AY1754">
        <f>IF($AL1754=1,W1754,0)</f>
        <v>0</v>
      </c>
      <c r="AZ1754">
        <f>IF($AL1754=1,X1754,0)</f>
        <v>0</v>
      </c>
      <c r="BA1754">
        <f>IF($AL1754=1,Y1754,0)</f>
        <v>0</v>
      </c>
      <c r="BC1754">
        <f>IF($AM1754=1,N1754,0)</f>
        <v>0</v>
      </c>
      <c r="BD1754">
        <f>IF($AM1754=1,O1754,0)</f>
        <v>0</v>
      </c>
      <c r="BE1754">
        <f>IF($AM1754=1,P1754,0)</f>
        <v>0</v>
      </c>
      <c r="BF1754">
        <f>IF($AM1754=1,Q1754,0)</f>
        <v>0</v>
      </c>
    </row>
    <row r="1755" spans="1:58" x14ac:dyDescent="0.3">
      <c r="A1755" s="7">
        <v>3154</v>
      </c>
      <c r="B1755" s="6">
        <v>176234</v>
      </c>
      <c r="C1755" s="6" t="str">
        <f>VLOOKUP(B1755,incomegroup,3,TRUE)</f>
        <v>Middle Income</v>
      </c>
      <c r="D1755" s="7">
        <v>0</v>
      </c>
      <c r="E1755" s="7">
        <v>1</v>
      </c>
      <c r="F1755" s="7">
        <f>SUM(D1755:E1755)</f>
        <v>1</v>
      </c>
      <c r="G1755" s="7">
        <v>48</v>
      </c>
      <c r="H1755" s="7">
        <v>0</v>
      </c>
      <c r="I1755" s="7">
        <v>1</v>
      </c>
      <c r="J1755" s="7">
        <v>0</v>
      </c>
      <c r="K1755" s="7">
        <v>0</v>
      </c>
      <c r="L1755" s="7">
        <v>0</v>
      </c>
      <c r="M1755" s="7" t="str" cm="1">
        <f t="array" ref="M1755">_xlfn.IFS(H1755=1,H$1,I1755=1,I$1,J1755=1,J$1,K1755=1,K$1,L1755=1,L$1)</f>
        <v>Married</v>
      </c>
      <c r="N1755" s="7">
        <v>0</v>
      </c>
      <c r="O1755" s="7">
        <v>0</v>
      </c>
      <c r="P1755" s="7">
        <v>1</v>
      </c>
      <c r="Q1755" s="7">
        <v>0</v>
      </c>
      <c r="R1755" s="7" t="str" cm="1">
        <f t="array" ref="R1755">_xlfn.IFS(N1755=1,N$1,O1755=1,O$1,P1755=1,P$1,Q1755=1,Q$1)</f>
        <v>Master</v>
      </c>
      <c r="S1755" t="s">
        <v>73</v>
      </c>
      <c r="T1755" s="7">
        <v>21</v>
      </c>
      <c r="U1755" s="7">
        <v>1200</v>
      </c>
      <c r="V1755" s="7">
        <v>116</v>
      </c>
      <c r="W1755" s="7">
        <v>386</v>
      </c>
      <c r="X1755" s="7">
        <v>301</v>
      </c>
      <c r="Y1755" s="7">
        <v>0</v>
      </c>
      <c r="Z1755" s="20">
        <f>SUM(U1755:Y1755)</f>
        <v>2003</v>
      </c>
      <c r="AA1755" s="7">
        <v>95</v>
      </c>
      <c r="AB1755" s="7">
        <v>1907</v>
      </c>
      <c r="AC1755" s="7">
        <v>1</v>
      </c>
      <c r="AD1755" s="7">
        <v>8</v>
      </c>
      <c r="AE1755" s="7">
        <v>3</v>
      </c>
      <c r="AF1755" s="7">
        <v>11</v>
      </c>
      <c r="AG1755" s="7">
        <v>3</v>
      </c>
      <c r="AH1755" s="7">
        <v>0</v>
      </c>
      <c r="AI1755" s="7">
        <v>1</v>
      </c>
      <c r="AJ1755" s="7">
        <v>0</v>
      </c>
      <c r="AK1755" s="7">
        <v>0</v>
      </c>
      <c r="AL1755" s="7">
        <v>0</v>
      </c>
      <c r="AM1755" s="7">
        <v>0</v>
      </c>
      <c r="AN1755" s="7">
        <v>0</v>
      </c>
      <c r="AO1755" s="8">
        <v>44025</v>
      </c>
      <c r="AQ1755">
        <f>IF($AI1755=1,H1755,0)</f>
        <v>0</v>
      </c>
      <c r="AR1755">
        <f>IF($AI1755=1,I1755,0)</f>
        <v>1</v>
      </c>
      <c r="AS1755">
        <f>IF($AI1755=1,K1755,0)</f>
        <v>0</v>
      </c>
      <c r="AT1755">
        <f>IF($AI1755=1,J1755,0)</f>
        <v>0</v>
      </c>
      <c r="AU1755">
        <f>IF($AI1755=1,L1755,0)</f>
        <v>0</v>
      </c>
      <c r="AW1755">
        <f>IF($AL1755=1,U1755,0)</f>
        <v>0</v>
      </c>
      <c r="AX1755">
        <f>IF($AL1755=1,V1755,0)</f>
        <v>0</v>
      </c>
      <c r="AY1755">
        <f>IF($AL1755=1,W1755,0)</f>
        <v>0</v>
      </c>
      <c r="AZ1755">
        <f>IF($AL1755=1,X1755,0)</f>
        <v>0</v>
      </c>
      <c r="BA1755">
        <f>IF($AL1755=1,Y1755,0)</f>
        <v>0</v>
      </c>
      <c r="BC1755">
        <f>IF($AM1755=1,N1755,0)</f>
        <v>0</v>
      </c>
      <c r="BD1755">
        <f>IF($AM1755=1,O1755,0)</f>
        <v>0</v>
      </c>
      <c r="BE1755">
        <f>IF($AM1755=1,P1755,0)</f>
        <v>0</v>
      </c>
      <c r="BF1755">
        <f>IF($AM1755=1,Q1755,0)</f>
        <v>0</v>
      </c>
    </row>
    <row r="1756" spans="1:58" x14ac:dyDescent="0.3">
      <c r="A1756" s="7">
        <v>3048</v>
      </c>
      <c r="B1756" s="6">
        <v>164713</v>
      </c>
      <c r="C1756" s="6" t="str">
        <f>VLOOKUP(B1756,incomegroup,3,TRUE)</f>
        <v>Middle Income</v>
      </c>
      <c r="D1756" s="7">
        <v>1</v>
      </c>
      <c r="E1756" s="7">
        <v>0</v>
      </c>
      <c r="F1756" s="7">
        <f>SUM(D1756:E1756)</f>
        <v>1</v>
      </c>
      <c r="G1756" s="7">
        <v>50</v>
      </c>
      <c r="H1756" s="7">
        <v>1</v>
      </c>
      <c r="I1756" s="7">
        <v>0</v>
      </c>
      <c r="J1756" s="7">
        <v>0</v>
      </c>
      <c r="K1756" s="7">
        <v>0</v>
      </c>
      <c r="L1756" s="7">
        <v>0</v>
      </c>
      <c r="M1756" s="7" t="str" cm="1">
        <f t="array" ref="M1756">_xlfn.IFS(H1756=1,H$1,I1756=1,I$1,J1756=1,J$1,K1756=1,K$1,L1756=1,L$1)</f>
        <v>Divorced</v>
      </c>
      <c r="N1756" s="7">
        <v>0</v>
      </c>
      <c r="O1756" s="7">
        <v>1</v>
      </c>
      <c r="P1756" s="7">
        <v>0</v>
      </c>
      <c r="Q1756" s="7">
        <v>0</v>
      </c>
      <c r="R1756" s="7" t="str" cm="1">
        <f t="array" ref="R1756">_xlfn.IFS(N1756=1,N$1,O1756=1,O$1,P1756=1,P$1,Q1756=1,Q$1)</f>
        <v>Graduate</v>
      </c>
      <c r="S1756" t="s">
        <v>68</v>
      </c>
      <c r="T1756" s="7">
        <v>11</v>
      </c>
      <c r="U1756" s="7">
        <v>458</v>
      </c>
      <c r="V1756" s="7">
        <v>153</v>
      </c>
      <c r="W1756" s="7">
        <v>613</v>
      </c>
      <c r="X1756" s="7">
        <v>33</v>
      </c>
      <c r="Y1756" s="7">
        <v>137</v>
      </c>
      <c r="Z1756" s="20">
        <f>SUM(U1756:Y1756)</f>
        <v>1394</v>
      </c>
      <c r="AA1756" s="7">
        <v>137</v>
      </c>
      <c r="AB1756" s="7">
        <v>1257</v>
      </c>
      <c r="AC1756" s="7">
        <v>2</v>
      </c>
      <c r="AD1756" s="7">
        <v>5</v>
      </c>
      <c r="AE1756" s="7">
        <v>5</v>
      </c>
      <c r="AF1756" s="7">
        <v>7</v>
      </c>
      <c r="AG1756" s="7">
        <v>4</v>
      </c>
      <c r="AH1756" s="7">
        <v>0</v>
      </c>
      <c r="AI1756" s="7">
        <v>0</v>
      </c>
      <c r="AJ1756" s="7">
        <v>0</v>
      </c>
      <c r="AK1756" s="7">
        <v>0</v>
      </c>
      <c r="AL1756" s="7">
        <v>0</v>
      </c>
      <c r="AM1756" s="7">
        <v>0</v>
      </c>
      <c r="AN1756" s="7">
        <v>1</v>
      </c>
      <c r="AO1756" s="8">
        <v>44026</v>
      </c>
      <c r="AQ1756">
        <f>IF($AI1756=1,H1756,0)</f>
        <v>0</v>
      </c>
      <c r="AR1756">
        <f>IF($AI1756=1,I1756,0)</f>
        <v>0</v>
      </c>
      <c r="AS1756">
        <f>IF($AI1756=1,K1756,0)</f>
        <v>0</v>
      </c>
      <c r="AT1756">
        <f>IF($AI1756=1,J1756,0)</f>
        <v>0</v>
      </c>
      <c r="AU1756">
        <f>IF($AI1756=1,L1756,0)</f>
        <v>0</v>
      </c>
      <c r="AW1756">
        <f>IF($AL1756=1,U1756,0)</f>
        <v>0</v>
      </c>
      <c r="AX1756">
        <f>IF($AL1756=1,V1756,0)</f>
        <v>0</v>
      </c>
      <c r="AY1756">
        <f>IF($AL1756=1,W1756,0)</f>
        <v>0</v>
      </c>
      <c r="AZ1756">
        <f>IF($AL1756=1,X1756,0)</f>
        <v>0</v>
      </c>
      <c r="BA1756">
        <f>IF($AL1756=1,Y1756,0)</f>
        <v>0</v>
      </c>
      <c r="BC1756">
        <f>IF($AM1756=1,N1756,0)</f>
        <v>0</v>
      </c>
      <c r="BD1756">
        <f>IF($AM1756=1,O1756,0)</f>
        <v>0</v>
      </c>
      <c r="BE1756">
        <f>IF($AM1756=1,P1756,0)</f>
        <v>0</v>
      </c>
      <c r="BF1756">
        <f>IF($AM1756=1,Q1756,0)</f>
        <v>0</v>
      </c>
    </row>
    <row r="1757" spans="1:58" x14ac:dyDescent="0.3">
      <c r="A1757" s="7">
        <v>2498</v>
      </c>
      <c r="B1757" s="6">
        <v>137697</v>
      </c>
      <c r="C1757" s="6" t="str">
        <f>VLOOKUP(B1757,incomegroup,3,TRUE)</f>
        <v>Lower income</v>
      </c>
      <c r="D1757" s="7">
        <v>1</v>
      </c>
      <c r="E1757" s="7">
        <v>0</v>
      </c>
      <c r="F1757" s="7">
        <f>SUM(D1757:E1757)</f>
        <v>1</v>
      </c>
      <c r="G1757" s="7">
        <v>44</v>
      </c>
      <c r="H1757" s="7">
        <v>0</v>
      </c>
      <c r="I1757" s="7">
        <v>0</v>
      </c>
      <c r="J1757" s="7">
        <v>0</v>
      </c>
      <c r="K1757" s="7">
        <v>1</v>
      </c>
      <c r="L1757" s="7">
        <v>0</v>
      </c>
      <c r="M1757" s="7" t="str" cm="1">
        <f t="array" ref="M1757">_xlfn.IFS(H1757=1,H$1,I1757=1,I$1,J1757=1,J$1,K1757=1,K$1,L1757=1,L$1)</f>
        <v>Single</v>
      </c>
      <c r="N1757" s="7">
        <v>0</v>
      </c>
      <c r="O1757" s="7">
        <v>1</v>
      </c>
      <c r="P1757" s="7">
        <v>0</v>
      </c>
      <c r="Q1757" s="7">
        <v>0</v>
      </c>
      <c r="R1757" s="7" t="str" cm="1">
        <f t="array" ref="R1757">_xlfn.IFS(N1757=1,N$1,O1757=1,O$1,P1757=1,P$1,Q1757=1,Q$1)</f>
        <v>Graduate</v>
      </c>
      <c r="S1757" t="s">
        <v>69</v>
      </c>
      <c r="T1757" s="7">
        <v>82</v>
      </c>
      <c r="U1757" s="7">
        <v>124</v>
      </c>
      <c r="V1757" s="7">
        <v>22</v>
      </c>
      <c r="W1757" s="7">
        <v>77</v>
      </c>
      <c r="X1757" s="7">
        <v>40</v>
      </c>
      <c r="Y1757" s="7">
        <v>15</v>
      </c>
      <c r="Z1757" s="20">
        <f>SUM(U1757:Y1757)</f>
        <v>278</v>
      </c>
      <c r="AA1757" s="7">
        <v>29</v>
      </c>
      <c r="AB1757" s="7">
        <v>248</v>
      </c>
      <c r="AC1757" s="7">
        <v>1</v>
      </c>
      <c r="AD1757" s="7">
        <v>2</v>
      </c>
      <c r="AE1757" s="7">
        <v>1</v>
      </c>
      <c r="AF1757" s="7">
        <v>3</v>
      </c>
      <c r="AG1757" s="7">
        <v>6</v>
      </c>
      <c r="AH1757" s="7">
        <v>0</v>
      </c>
      <c r="AI1757" s="7">
        <v>0</v>
      </c>
      <c r="AJ1757" s="7">
        <v>0</v>
      </c>
      <c r="AK1757" s="7">
        <v>0</v>
      </c>
      <c r="AL1757" s="7">
        <v>0</v>
      </c>
      <c r="AM1757" s="7">
        <v>0</v>
      </c>
      <c r="AN1757" s="7">
        <v>0</v>
      </c>
      <c r="AO1757" s="8">
        <v>44026</v>
      </c>
      <c r="AQ1757">
        <f>IF($AI1757=1,H1757,0)</f>
        <v>0</v>
      </c>
      <c r="AR1757">
        <f>IF($AI1757=1,I1757,0)</f>
        <v>0</v>
      </c>
      <c r="AS1757">
        <f>IF($AI1757=1,K1757,0)</f>
        <v>0</v>
      </c>
      <c r="AT1757">
        <f>IF($AI1757=1,J1757,0)</f>
        <v>0</v>
      </c>
      <c r="AU1757">
        <f>IF($AI1757=1,L1757,0)</f>
        <v>0</v>
      </c>
      <c r="AW1757">
        <f>IF($AL1757=1,U1757,0)</f>
        <v>0</v>
      </c>
      <c r="AX1757">
        <f>IF($AL1757=1,V1757,0)</f>
        <v>0</v>
      </c>
      <c r="AY1757">
        <f>IF($AL1757=1,W1757,0)</f>
        <v>0</v>
      </c>
      <c r="AZ1757">
        <f>IF($AL1757=1,X1757,0)</f>
        <v>0</v>
      </c>
      <c r="BA1757">
        <f>IF($AL1757=1,Y1757,0)</f>
        <v>0</v>
      </c>
      <c r="BC1757">
        <f>IF($AM1757=1,N1757,0)</f>
        <v>0</v>
      </c>
      <c r="BD1757">
        <f>IF($AM1757=1,O1757,0)</f>
        <v>0</v>
      </c>
      <c r="BE1757">
        <f>IF($AM1757=1,P1757,0)</f>
        <v>0</v>
      </c>
      <c r="BF1757">
        <f>IF($AM1757=1,Q1757,0)</f>
        <v>0</v>
      </c>
    </row>
    <row r="1758" spans="1:58" x14ac:dyDescent="0.3">
      <c r="A1758" s="7">
        <v>2768</v>
      </c>
      <c r="B1758" s="6">
        <v>137697</v>
      </c>
      <c r="C1758" s="6" t="str">
        <f>VLOOKUP(B1758,incomegroup,3,TRUE)</f>
        <v>Lower income</v>
      </c>
      <c r="D1758" s="7">
        <v>1</v>
      </c>
      <c r="E1758" s="7">
        <v>0</v>
      </c>
      <c r="F1758" s="7">
        <f>SUM(D1758:E1758)</f>
        <v>1</v>
      </c>
      <c r="G1758" s="7">
        <v>44</v>
      </c>
      <c r="H1758" s="7">
        <v>0</v>
      </c>
      <c r="I1758" s="7">
        <v>0</v>
      </c>
      <c r="J1758" s="7">
        <v>0</v>
      </c>
      <c r="K1758" s="7">
        <v>1</v>
      </c>
      <c r="L1758" s="7">
        <v>0</v>
      </c>
      <c r="M1758" s="7" t="str" cm="1">
        <f t="array" ref="M1758">_xlfn.IFS(H1758=1,H$1,I1758=1,I$1,J1758=1,J$1,K1758=1,K$1,L1758=1,L$1)</f>
        <v>Single</v>
      </c>
      <c r="N1758" s="7">
        <v>0</v>
      </c>
      <c r="O1758" s="7">
        <v>1</v>
      </c>
      <c r="P1758" s="7">
        <v>0</v>
      </c>
      <c r="Q1758" s="7">
        <v>0</v>
      </c>
      <c r="R1758" s="7" t="str" cm="1">
        <f t="array" ref="R1758">_xlfn.IFS(N1758=1,N$1,O1758=1,O$1,P1758=1,P$1,Q1758=1,Q$1)</f>
        <v>Graduate</v>
      </c>
      <c r="S1758" t="s">
        <v>69</v>
      </c>
      <c r="T1758" s="7">
        <v>82</v>
      </c>
      <c r="U1758" s="7">
        <v>124</v>
      </c>
      <c r="V1758" s="7">
        <v>22</v>
      </c>
      <c r="W1758" s="7">
        <v>77</v>
      </c>
      <c r="X1758" s="7">
        <v>40</v>
      </c>
      <c r="Y1758" s="7">
        <v>15</v>
      </c>
      <c r="Z1758" s="20">
        <f>SUM(U1758:Y1758)</f>
        <v>278</v>
      </c>
      <c r="AA1758" s="7">
        <v>29</v>
      </c>
      <c r="AB1758" s="7">
        <v>248</v>
      </c>
      <c r="AC1758" s="7">
        <v>1</v>
      </c>
      <c r="AD1758" s="7">
        <v>2</v>
      </c>
      <c r="AE1758" s="7">
        <v>1</v>
      </c>
      <c r="AF1758" s="7">
        <v>3</v>
      </c>
      <c r="AG1758" s="7">
        <v>6</v>
      </c>
      <c r="AH1758" s="7">
        <v>0</v>
      </c>
      <c r="AI1758" s="7">
        <v>0</v>
      </c>
      <c r="AJ1758" s="7">
        <v>0</v>
      </c>
      <c r="AK1758" s="7">
        <v>0</v>
      </c>
      <c r="AL1758" s="7">
        <v>0</v>
      </c>
      <c r="AM1758" s="7">
        <v>0</v>
      </c>
      <c r="AN1758" s="7">
        <v>0</v>
      </c>
      <c r="AO1758" s="8">
        <v>44026</v>
      </c>
      <c r="AQ1758">
        <f>IF($AI1758=1,H1758,0)</f>
        <v>0</v>
      </c>
      <c r="AR1758">
        <f>IF($AI1758=1,I1758,0)</f>
        <v>0</v>
      </c>
      <c r="AS1758">
        <f>IF($AI1758=1,K1758,0)</f>
        <v>0</v>
      </c>
      <c r="AT1758">
        <f>IF($AI1758=1,J1758,0)</f>
        <v>0</v>
      </c>
      <c r="AU1758">
        <f>IF($AI1758=1,L1758,0)</f>
        <v>0</v>
      </c>
      <c r="AW1758">
        <f>IF($AL1758=1,U1758,0)</f>
        <v>0</v>
      </c>
      <c r="AX1758">
        <f>IF($AL1758=1,V1758,0)</f>
        <v>0</v>
      </c>
      <c r="AY1758">
        <f>IF($AL1758=1,W1758,0)</f>
        <v>0</v>
      </c>
      <c r="AZ1758">
        <f>IF($AL1758=1,X1758,0)</f>
        <v>0</v>
      </c>
      <c r="BA1758">
        <f>IF($AL1758=1,Y1758,0)</f>
        <v>0</v>
      </c>
      <c r="BC1758">
        <f>IF($AM1758=1,N1758,0)</f>
        <v>0</v>
      </c>
      <c r="BD1758">
        <f>IF($AM1758=1,O1758,0)</f>
        <v>0</v>
      </c>
      <c r="BE1758">
        <f>IF($AM1758=1,P1758,0)</f>
        <v>0</v>
      </c>
      <c r="BF1758">
        <f>IF($AM1758=1,Q1758,0)</f>
        <v>0</v>
      </c>
    </row>
    <row r="1759" spans="1:58" x14ac:dyDescent="0.3">
      <c r="A1759" s="7">
        <v>2373</v>
      </c>
      <c r="B1759" s="6">
        <v>126759</v>
      </c>
      <c r="C1759" s="6" t="str">
        <f>VLOOKUP(B1759,incomegroup,3,TRUE)</f>
        <v>Lower income</v>
      </c>
      <c r="D1759" s="7">
        <v>1</v>
      </c>
      <c r="E1759" s="7">
        <v>0</v>
      </c>
      <c r="F1759" s="7">
        <f>SUM(D1759:E1759)</f>
        <v>1</v>
      </c>
      <c r="G1759" s="7">
        <v>48</v>
      </c>
      <c r="H1759" s="7">
        <v>1</v>
      </c>
      <c r="I1759" s="7">
        <v>0</v>
      </c>
      <c r="J1759" s="7">
        <v>0</v>
      </c>
      <c r="K1759" s="7">
        <v>0</v>
      </c>
      <c r="L1759" s="7">
        <v>0</v>
      </c>
      <c r="M1759" s="7" t="str" cm="1">
        <f t="array" ref="M1759">_xlfn.IFS(H1759=1,H$1,I1759=1,I$1,J1759=1,J$1,K1759=1,K$1,L1759=1,L$1)</f>
        <v>Divorced</v>
      </c>
      <c r="N1759" s="7">
        <v>0</v>
      </c>
      <c r="O1759" s="7">
        <v>1</v>
      </c>
      <c r="P1759" s="7">
        <v>0</v>
      </c>
      <c r="Q1759" s="7">
        <v>0</v>
      </c>
      <c r="R1759" s="7" t="str" cm="1">
        <f t="array" ref="R1759">_xlfn.IFS(N1759=1,N$1,O1759=1,O$1,P1759=1,P$1,Q1759=1,Q$1)</f>
        <v>Graduate</v>
      </c>
      <c r="S1759" t="s">
        <v>72</v>
      </c>
      <c r="T1759" s="7">
        <v>65</v>
      </c>
      <c r="U1759" s="7">
        <v>118</v>
      </c>
      <c r="V1759" s="7">
        <v>14</v>
      </c>
      <c r="W1759" s="7">
        <v>76</v>
      </c>
      <c r="X1759" s="7">
        <v>38</v>
      </c>
      <c r="Y1759" s="7">
        <v>24</v>
      </c>
      <c r="Z1759" s="20">
        <f>SUM(U1759:Y1759)</f>
        <v>270</v>
      </c>
      <c r="AA1759" s="7">
        <v>9</v>
      </c>
      <c r="AB1759" s="7">
        <v>261</v>
      </c>
      <c r="AC1759" s="7">
        <v>2</v>
      </c>
      <c r="AD1759" s="7">
        <v>2</v>
      </c>
      <c r="AE1759" s="7">
        <v>1</v>
      </c>
      <c r="AF1759" s="7">
        <v>3</v>
      </c>
      <c r="AG1759" s="7">
        <v>6</v>
      </c>
      <c r="AH1759" s="7">
        <v>0</v>
      </c>
      <c r="AI1759" s="7">
        <v>0</v>
      </c>
      <c r="AJ1759" s="7">
        <v>0</v>
      </c>
      <c r="AK1759" s="7">
        <v>0</v>
      </c>
      <c r="AL1759" s="7">
        <v>0</v>
      </c>
      <c r="AM1759" s="7">
        <v>0</v>
      </c>
      <c r="AN1759" s="7">
        <v>0</v>
      </c>
      <c r="AO1759" s="8">
        <v>44026</v>
      </c>
      <c r="AQ1759">
        <f>IF($AI1759=1,H1759,0)</f>
        <v>0</v>
      </c>
      <c r="AR1759">
        <f>IF($AI1759=1,I1759,0)</f>
        <v>0</v>
      </c>
      <c r="AS1759">
        <f>IF($AI1759=1,K1759,0)</f>
        <v>0</v>
      </c>
      <c r="AT1759">
        <f>IF($AI1759=1,J1759,0)</f>
        <v>0</v>
      </c>
      <c r="AU1759">
        <f>IF($AI1759=1,L1759,0)</f>
        <v>0</v>
      </c>
      <c r="AW1759">
        <f>IF($AL1759=1,U1759,0)</f>
        <v>0</v>
      </c>
      <c r="AX1759">
        <f>IF($AL1759=1,V1759,0)</f>
        <v>0</v>
      </c>
      <c r="AY1759">
        <f>IF($AL1759=1,W1759,0)</f>
        <v>0</v>
      </c>
      <c r="AZ1759">
        <f>IF($AL1759=1,X1759,0)</f>
        <v>0</v>
      </c>
      <c r="BA1759">
        <f>IF($AL1759=1,Y1759,0)</f>
        <v>0</v>
      </c>
      <c r="BC1759">
        <f>IF($AM1759=1,N1759,0)</f>
        <v>0</v>
      </c>
      <c r="BD1759">
        <f>IF($AM1759=1,O1759,0)</f>
        <v>0</v>
      </c>
      <c r="BE1759">
        <f>IF($AM1759=1,P1759,0)</f>
        <v>0</v>
      </c>
      <c r="BF1759">
        <f>IF($AM1759=1,Q1759,0)</f>
        <v>0</v>
      </c>
    </row>
    <row r="1760" spans="1:58" x14ac:dyDescent="0.3">
      <c r="A1760" s="7">
        <v>1536</v>
      </c>
      <c r="B1760" s="6">
        <v>160504</v>
      </c>
      <c r="C1760" s="6" t="str">
        <f>VLOOKUP(B1760,incomegroup,3,TRUE)</f>
        <v>Middle Income</v>
      </c>
      <c r="D1760" s="7">
        <v>0</v>
      </c>
      <c r="E1760" s="7">
        <v>1</v>
      </c>
      <c r="F1760" s="7">
        <f>SUM(D1760:E1760)</f>
        <v>1</v>
      </c>
      <c r="G1760" s="7">
        <v>49</v>
      </c>
      <c r="H1760" s="7">
        <v>0</v>
      </c>
      <c r="I1760" s="7">
        <v>0</v>
      </c>
      <c r="J1760" s="7">
        <v>0</v>
      </c>
      <c r="K1760" s="7">
        <v>1</v>
      </c>
      <c r="L1760" s="7">
        <v>0</v>
      </c>
      <c r="M1760" s="7" t="str" cm="1">
        <f t="array" ref="M1760">_xlfn.IFS(H1760=1,H$1,I1760=1,I$1,J1760=1,J$1,K1760=1,K$1,L1760=1,L$1)</f>
        <v>Single</v>
      </c>
      <c r="N1760" s="7">
        <v>0</v>
      </c>
      <c r="O1760" s="7">
        <v>0</v>
      </c>
      <c r="P1760" s="7">
        <v>0</v>
      </c>
      <c r="Q1760" s="7">
        <v>1</v>
      </c>
      <c r="R1760" s="7" t="str" cm="1">
        <f t="array" ref="R1760">_xlfn.IFS(N1760=1,N$1,O1760=1,O$1,P1760=1,P$1,Q1760=1,Q$1)</f>
        <v>PhD</v>
      </c>
      <c r="S1760" t="s">
        <v>68</v>
      </c>
      <c r="T1760" s="7">
        <v>73</v>
      </c>
      <c r="U1760" s="7">
        <v>1215</v>
      </c>
      <c r="V1760" s="7">
        <v>0</v>
      </c>
      <c r="W1760" s="7">
        <v>64</v>
      </c>
      <c r="X1760" s="7">
        <v>16</v>
      </c>
      <c r="Y1760" s="7">
        <v>11</v>
      </c>
      <c r="Z1760" s="20">
        <f>SUM(U1760:Y1760)</f>
        <v>1306</v>
      </c>
      <c r="AA1760" s="7">
        <v>90</v>
      </c>
      <c r="AB1760" s="7">
        <v>1215</v>
      </c>
      <c r="AC1760" s="7">
        <v>2</v>
      </c>
      <c r="AD1760" s="7">
        <v>6</v>
      </c>
      <c r="AE1760" s="7">
        <v>2</v>
      </c>
      <c r="AF1760" s="7">
        <v>8</v>
      </c>
      <c r="AG1760" s="7">
        <v>6</v>
      </c>
      <c r="AH1760" s="7">
        <v>0</v>
      </c>
      <c r="AI1760" s="7">
        <v>0</v>
      </c>
      <c r="AJ1760" s="7">
        <v>0</v>
      </c>
      <c r="AK1760" s="7">
        <v>0</v>
      </c>
      <c r="AL1760" s="7">
        <v>0</v>
      </c>
      <c r="AM1760" s="7">
        <v>0</v>
      </c>
      <c r="AN1760" s="7">
        <v>0</v>
      </c>
      <c r="AO1760" s="8">
        <v>44026</v>
      </c>
      <c r="AQ1760">
        <f>IF($AI1760=1,H1760,0)</f>
        <v>0</v>
      </c>
      <c r="AR1760">
        <f>IF($AI1760=1,I1760,0)</f>
        <v>0</v>
      </c>
      <c r="AS1760">
        <f>IF($AI1760=1,K1760,0)</f>
        <v>0</v>
      </c>
      <c r="AT1760">
        <f>IF($AI1760=1,J1760,0)</f>
        <v>0</v>
      </c>
      <c r="AU1760">
        <f>IF($AI1760=1,L1760,0)</f>
        <v>0</v>
      </c>
      <c r="AW1760">
        <f>IF($AL1760=1,U1760,0)</f>
        <v>0</v>
      </c>
      <c r="AX1760">
        <f>IF($AL1760=1,V1760,0)</f>
        <v>0</v>
      </c>
      <c r="AY1760">
        <f>IF($AL1760=1,W1760,0)</f>
        <v>0</v>
      </c>
      <c r="AZ1760">
        <f>IF($AL1760=1,X1760,0)</f>
        <v>0</v>
      </c>
      <c r="BA1760">
        <f>IF($AL1760=1,Y1760,0)</f>
        <v>0</v>
      </c>
      <c r="BC1760">
        <f>IF($AM1760=1,N1760,0)</f>
        <v>0</v>
      </c>
      <c r="BD1760">
        <f>IF($AM1760=1,O1760,0)</f>
        <v>0</v>
      </c>
      <c r="BE1760">
        <f>IF($AM1760=1,P1760,0)</f>
        <v>0</v>
      </c>
      <c r="BF1760">
        <f>IF($AM1760=1,Q1760,0)</f>
        <v>0</v>
      </c>
    </row>
    <row r="1761" spans="1:58" x14ac:dyDescent="0.3">
      <c r="A1761" s="7">
        <v>2850</v>
      </c>
      <c r="B1761" s="6">
        <v>123830</v>
      </c>
      <c r="C1761" s="6" t="str">
        <f>VLOOKUP(B1761,incomegroup,3,TRUE)</f>
        <v>Lower income</v>
      </c>
      <c r="D1761" s="7">
        <v>0</v>
      </c>
      <c r="E1761" s="7">
        <v>0</v>
      </c>
      <c r="F1761" s="7">
        <f>SUM(D1761:E1761)</f>
        <v>0</v>
      </c>
      <c r="G1761" s="7">
        <v>33</v>
      </c>
      <c r="H1761" s="7">
        <v>0</v>
      </c>
      <c r="I1761" s="7">
        <v>0</v>
      </c>
      <c r="J1761" s="7">
        <v>0</v>
      </c>
      <c r="K1761" s="7">
        <v>1</v>
      </c>
      <c r="L1761" s="7">
        <v>0</v>
      </c>
      <c r="M1761" s="7" t="str" cm="1">
        <f t="array" ref="M1761">_xlfn.IFS(H1761=1,H$1,I1761=1,I$1,J1761=1,J$1,K1761=1,K$1,L1761=1,L$1)</f>
        <v>Single</v>
      </c>
      <c r="N1761" s="7">
        <v>0</v>
      </c>
      <c r="O1761" s="7">
        <v>0</v>
      </c>
      <c r="P1761" s="7">
        <v>0</v>
      </c>
      <c r="Q1761" s="7">
        <v>0</v>
      </c>
      <c r="R1761" s="7" t="e" cm="1">
        <f t="array" ref="R1761">_xlfn.IFS(N1761=1,N$1,O1761=1,O$1,P1761=1,P$1,Q1761=1,Q$1)</f>
        <v>#N/A</v>
      </c>
      <c r="S1761" t="s">
        <v>68</v>
      </c>
      <c r="T1761" s="7">
        <v>3</v>
      </c>
      <c r="U1761" s="7">
        <v>5</v>
      </c>
      <c r="V1761" s="7">
        <v>42</v>
      </c>
      <c r="W1761" s="7">
        <v>31</v>
      </c>
      <c r="X1761" s="7">
        <v>21</v>
      </c>
      <c r="Y1761" s="7">
        <v>42</v>
      </c>
      <c r="Z1761" s="20">
        <f>SUM(U1761:Y1761)</f>
        <v>141</v>
      </c>
      <c r="AA1761" s="7">
        <v>83</v>
      </c>
      <c r="AB1761" s="7">
        <v>57</v>
      </c>
      <c r="AC1761" s="7">
        <v>1</v>
      </c>
      <c r="AD1761" s="7">
        <v>1</v>
      </c>
      <c r="AE1761" s="7">
        <v>0</v>
      </c>
      <c r="AF1761" s="7">
        <v>3</v>
      </c>
      <c r="AG1761" s="7">
        <v>7</v>
      </c>
      <c r="AH1761" s="7">
        <v>0</v>
      </c>
      <c r="AI1761" s="7">
        <v>0</v>
      </c>
      <c r="AJ1761" s="7">
        <v>0</v>
      </c>
      <c r="AK1761" s="7">
        <v>0</v>
      </c>
      <c r="AL1761" s="7">
        <v>0</v>
      </c>
      <c r="AM1761" s="7">
        <v>0</v>
      </c>
      <c r="AN1761" s="7">
        <v>0</v>
      </c>
      <c r="AO1761" s="8">
        <v>44026</v>
      </c>
      <c r="AQ1761">
        <f>IF($AI1761=1,H1761,0)</f>
        <v>0</v>
      </c>
      <c r="AR1761">
        <f>IF($AI1761=1,I1761,0)</f>
        <v>0</v>
      </c>
      <c r="AS1761">
        <f>IF($AI1761=1,K1761,0)</f>
        <v>0</v>
      </c>
      <c r="AT1761">
        <f>IF($AI1761=1,J1761,0)</f>
        <v>0</v>
      </c>
      <c r="AU1761">
        <f>IF($AI1761=1,L1761,0)</f>
        <v>0</v>
      </c>
      <c r="AW1761">
        <f>IF($AL1761=1,U1761,0)</f>
        <v>0</v>
      </c>
      <c r="AX1761">
        <f>IF($AL1761=1,V1761,0)</f>
        <v>0</v>
      </c>
      <c r="AY1761">
        <f>IF($AL1761=1,W1761,0)</f>
        <v>0</v>
      </c>
      <c r="AZ1761">
        <f>IF($AL1761=1,X1761,0)</f>
        <v>0</v>
      </c>
      <c r="BA1761">
        <f>IF($AL1761=1,Y1761,0)</f>
        <v>0</v>
      </c>
      <c r="BC1761">
        <f>IF($AM1761=1,N1761,0)</f>
        <v>0</v>
      </c>
      <c r="BD1761">
        <f>IF($AM1761=1,O1761,0)</f>
        <v>0</v>
      </c>
      <c r="BE1761">
        <f>IF($AM1761=1,P1761,0)</f>
        <v>0</v>
      </c>
      <c r="BF1761">
        <f>IF($AM1761=1,Q1761,0)</f>
        <v>0</v>
      </c>
    </row>
    <row r="1762" spans="1:58" x14ac:dyDescent="0.3">
      <c r="A1762" s="7">
        <v>2444</v>
      </c>
      <c r="B1762" s="6">
        <v>141145</v>
      </c>
      <c r="C1762" s="6" t="str">
        <f>VLOOKUP(B1762,incomegroup,3,TRUE)</f>
        <v>Lower income</v>
      </c>
      <c r="D1762" s="7">
        <v>1</v>
      </c>
      <c r="E1762" s="7">
        <v>1</v>
      </c>
      <c r="F1762" s="7">
        <f>SUM(D1762:E1762)</f>
        <v>2</v>
      </c>
      <c r="G1762" s="7">
        <v>70</v>
      </c>
      <c r="H1762" s="7">
        <v>0</v>
      </c>
      <c r="I1762" s="7">
        <v>1</v>
      </c>
      <c r="J1762" s="7">
        <v>0</v>
      </c>
      <c r="K1762" s="7">
        <v>0</v>
      </c>
      <c r="L1762" s="7">
        <v>0</v>
      </c>
      <c r="M1762" s="7" t="str" cm="1">
        <f t="array" ref="M1762">_xlfn.IFS(H1762=1,H$1,I1762=1,I$1,J1762=1,J$1,K1762=1,K$1,L1762=1,L$1)</f>
        <v>Married</v>
      </c>
      <c r="N1762" s="7">
        <v>0</v>
      </c>
      <c r="O1762" s="7">
        <v>0</v>
      </c>
      <c r="P1762" s="7">
        <v>0</v>
      </c>
      <c r="Q1762" s="7">
        <v>1</v>
      </c>
      <c r="R1762" s="7" t="str" cm="1">
        <f t="array" ref="R1762">_xlfn.IFS(N1762=1,N$1,O1762=1,O$1,P1762=1,P$1,Q1762=1,Q$1)</f>
        <v>PhD</v>
      </c>
      <c r="S1762" t="s">
        <v>69</v>
      </c>
      <c r="T1762" s="7">
        <v>20</v>
      </c>
      <c r="U1762" s="7">
        <v>31</v>
      </c>
      <c r="V1762" s="7">
        <v>0</v>
      </c>
      <c r="W1762" s="7">
        <v>10</v>
      </c>
      <c r="X1762" s="7">
        <v>0</v>
      </c>
      <c r="Y1762" s="7">
        <v>0</v>
      </c>
      <c r="Z1762" s="20">
        <f>SUM(U1762:Y1762)</f>
        <v>41</v>
      </c>
      <c r="AA1762" s="7">
        <v>3</v>
      </c>
      <c r="AB1762" s="7">
        <v>38</v>
      </c>
      <c r="AC1762" s="7">
        <v>1</v>
      </c>
      <c r="AD1762" s="7">
        <v>0</v>
      </c>
      <c r="AE1762" s="7">
        <v>0</v>
      </c>
      <c r="AF1762" s="7">
        <v>3</v>
      </c>
      <c r="AG1762" s="7">
        <v>3</v>
      </c>
      <c r="AH1762" s="7">
        <v>0</v>
      </c>
      <c r="AI1762" s="7">
        <v>0</v>
      </c>
      <c r="AJ1762" s="7">
        <v>0</v>
      </c>
      <c r="AK1762" s="7">
        <v>0</v>
      </c>
      <c r="AL1762" s="7">
        <v>0</v>
      </c>
      <c r="AM1762" s="7">
        <v>0</v>
      </c>
      <c r="AN1762" s="7">
        <v>0</v>
      </c>
      <c r="AO1762" s="8">
        <v>44027</v>
      </c>
      <c r="AQ1762">
        <f>IF($AI1762=1,H1762,0)</f>
        <v>0</v>
      </c>
      <c r="AR1762">
        <f>IF($AI1762=1,I1762,0)</f>
        <v>0</v>
      </c>
      <c r="AS1762">
        <f>IF($AI1762=1,K1762,0)</f>
        <v>0</v>
      </c>
      <c r="AT1762">
        <f>IF($AI1762=1,J1762,0)</f>
        <v>0</v>
      </c>
      <c r="AU1762">
        <f>IF($AI1762=1,L1762,0)</f>
        <v>0</v>
      </c>
      <c r="AW1762">
        <f>IF($AL1762=1,U1762,0)</f>
        <v>0</v>
      </c>
      <c r="AX1762">
        <f>IF($AL1762=1,V1762,0)</f>
        <v>0</v>
      </c>
      <c r="AY1762">
        <f>IF($AL1762=1,W1762,0)</f>
        <v>0</v>
      </c>
      <c r="AZ1762">
        <f>IF($AL1762=1,X1762,0)</f>
        <v>0</v>
      </c>
      <c r="BA1762">
        <f>IF($AL1762=1,Y1762,0)</f>
        <v>0</v>
      </c>
      <c r="BC1762">
        <f>IF($AM1762=1,N1762,0)</f>
        <v>0</v>
      </c>
      <c r="BD1762">
        <f>IF($AM1762=1,O1762,0)</f>
        <v>0</v>
      </c>
      <c r="BE1762">
        <f>IF($AM1762=1,P1762,0)</f>
        <v>0</v>
      </c>
      <c r="BF1762">
        <f>IF($AM1762=1,Q1762,0)</f>
        <v>0</v>
      </c>
    </row>
    <row r="1763" spans="1:58" x14ac:dyDescent="0.3">
      <c r="A1763" s="7">
        <v>2213</v>
      </c>
      <c r="B1763" s="6">
        <v>141986</v>
      </c>
      <c r="C1763" s="6" t="str">
        <f>VLOOKUP(B1763,incomegroup,3,TRUE)</f>
        <v>Lower income</v>
      </c>
      <c r="D1763" s="7">
        <v>0</v>
      </c>
      <c r="E1763" s="7">
        <v>1</v>
      </c>
      <c r="F1763" s="7">
        <f>SUM(D1763:E1763)</f>
        <v>1</v>
      </c>
      <c r="G1763" s="7">
        <v>42</v>
      </c>
      <c r="H1763" s="7">
        <v>1</v>
      </c>
      <c r="I1763" s="7">
        <v>0</v>
      </c>
      <c r="J1763" s="7">
        <v>0</v>
      </c>
      <c r="K1763" s="7">
        <v>0</v>
      </c>
      <c r="L1763" s="7">
        <v>0</v>
      </c>
      <c r="M1763" s="7" t="str" cm="1">
        <f t="array" ref="M1763">_xlfn.IFS(H1763=1,H$1,I1763=1,I$1,J1763=1,J$1,K1763=1,K$1,L1763=1,L$1)</f>
        <v>Divorced</v>
      </c>
      <c r="N1763" s="7">
        <v>0</v>
      </c>
      <c r="O1763" s="7">
        <v>1</v>
      </c>
      <c r="P1763" s="7">
        <v>0</v>
      </c>
      <c r="Q1763" s="7">
        <v>0</v>
      </c>
      <c r="R1763" s="7" t="str" cm="1">
        <f t="array" ref="R1763">_xlfn.IFS(N1763=1,N$1,O1763=1,O$1,P1763=1,P$1,Q1763=1,Q$1)</f>
        <v>Graduate</v>
      </c>
      <c r="S1763" t="s">
        <v>71</v>
      </c>
      <c r="T1763" s="7">
        <v>15</v>
      </c>
      <c r="U1763" s="7">
        <v>91</v>
      </c>
      <c r="V1763" s="7">
        <v>17</v>
      </c>
      <c r="W1763" s="7">
        <v>27</v>
      </c>
      <c r="X1763" s="7">
        <v>27</v>
      </c>
      <c r="Y1763" s="7">
        <v>10</v>
      </c>
      <c r="Z1763" s="20">
        <f>SUM(U1763:Y1763)</f>
        <v>172</v>
      </c>
      <c r="AA1763" s="7">
        <v>41</v>
      </c>
      <c r="AB1763" s="7">
        <v>132</v>
      </c>
      <c r="AC1763" s="7">
        <v>3</v>
      </c>
      <c r="AD1763" s="7">
        <v>3</v>
      </c>
      <c r="AE1763" s="7">
        <v>0</v>
      </c>
      <c r="AF1763" s="7">
        <v>4</v>
      </c>
      <c r="AG1763" s="7">
        <v>4</v>
      </c>
      <c r="AH1763" s="7">
        <v>0</v>
      </c>
      <c r="AI1763" s="7">
        <v>0</v>
      </c>
      <c r="AJ1763" s="7">
        <v>0</v>
      </c>
      <c r="AK1763" s="7">
        <v>0</v>
      </c>
      <c r="AL1763" s="7">
        <v>0</v>
      </c>
      <c r="AM1763" s="7">
        <v>0</v>
      </c>
      <c r="AN1763" s="7">
        <v>0</v>
      </c>
      <c r="AO1763" s="8">
        <v>44028</v>
      </c>
      <c r="AQ1763">
        <f>IF($AI1763=1,H1763,0)</f>
        <v>0</v>
      </c>
      <c r="AR1763">
        <f>IF($AI1763=1,I1763,0)</f>
        <v>0</v>
      </c>
      <c r="AS1763">
        <f>IF($AI1763=1,K1763,0)</f>
        <v>0</v>
      </c>
      <c r="AT1763">
        <f>IF($AI1763=1,J1763,0)</f>
        <v>0</v>
      </c>
      <c r="AU1763">
        <f>IF($AI1763=1,L1763,0)</f>
        <v>0</v>
      </c>
      <c r="AW1763">
        <f>IF($AL1763=1,U1763,0)</f>
        <v>0</v>
      </c>
      <c r="AX1763">
        <f>IF($AL1763=1,V1763,0)</f>
        <v>0</v>
      </c>
      <c r="AY1763">
        <f>IF($AL1763=1,W1763,0)</f>
        <v>0</v>
      </c>
      <c r="AZ1763">
        <f>IF($AL1763=1,X1763,0)</f>
        <v>0</v>
      </c>
      <c r="BA1763">
        <f>IF($AL1763=1,Y1763,0)</f>
        <v>0</v>
      </c>
      <c r="BC1763">
        <f>IF($AM1763=1,N1763,0)</f>
        <v>0</v>
      </c>
      <c r="BD1763">
        <f>IF($AM1763=1,O1763,0)</f>
        <v>0</v>
      </c>
      <c r="BE1763">
        <f>IF($AM1763=1,P1763,0)</f>
        <v>0</v>
      </c>
      <c r="BF1763">
        <f>IF($AM1763=1,Q1763,0)</f>
        <v>0</v>
      </c>
    </row>
    <row r="1764" spans="1:58" x14ac:dyDescent="0.3">
      <c r="A1764" s="7">
        <v>2093</v>
      </c>
      <c r="B1764" s="6">
        <v>154466</v>
      </c>
      <c r="C1764" s="6" t="str">
        <f>VLOOKUP(B1764,incomegroup,3,TRUE)</f>
        <v>Middle Income</v>
      </c>
      <c r="D1764" s="7">
        <v>1</v>
      </c>
      <c r="E1764" s="7">
        <v>1</v>
      </c>
      <c r="F1764" s="7">
        <f>SUM(D1764:E1764)</f>
        <v>2</v>
      </c>
      <c r="G1764" s="7">
        <v>47</v>
      </c>
      <c r="H1764" s="7">
        <v>0</v>
      </c>
      <c r="I1764" s="7">
        <v>0</v>
      </c>
      <c r="J1764" s="7">
        <v>0</v>
      </c>
      <c r="K1764" s="7">
        <v>1</v>
      </c>
      <c r="L1764" s="7">
        <v>0</v>
      </c>
      <c r="M1764" s="7" t="str" cm="1">
        <f t="array" ref="M1764">_xlfn.IFS(H1764=1,H$1,I1764=1,I$1,J1764=1,J$1,K1764=1,K$1,L1764=1,L$1)</f>
        <v>Single</v>
      </c>
      <c r="N1764" s="7">
        <v>0</v>
      </c>
      <c r="O1764" s="7">
        <v>0</v>
      </c>
      <c r="P1764" s="7">
        <v>0</v>
      </c>
      <c r="Q1764" s="7">
        <v>1</v>
      </c>
      <c r="R1764" s="7" t="str" cm="1">
        <f t="array" ref="R1764">_xlfn.IFS(N1764=1,N$1,O1764=1,O$1,P1764=1,P$1,Q1764=1,Q$1)</f>
        <v>PhD</v>
      </c>
      <c r="S1764" t="s">
        <v>71</v>
      </c>
      <c r="T1764" s="7">
        <v>78</v>
      </c>
      <c r="U1764" s="7">
        <v>34</v>
      </c>
      <c r="V1764" s="7">
        <v>0</v>
      </c>
      <c r="W1764" s="7">
        <v>11</v>
      </c>
      <c r="X1764" s="7">
        <v>0</v>
      </c>
      <c r="Y1764" s="7">
        <v>0</v>
      </c>
      <c r="Z1764" s="20">
        <f>SUM(U1764:Y1764)</f>
        <v>45</v>
      </c>
      <c r="AA1764" s="7">
        <v>0</v>
      </c>
      <c r="AB1764" s="7">
        <v>45</v>
      </c>
      <c r="AC1764" s="7">
        <v>1</v>
      </c>
      <c r="AD1764" s="7">
        <v>1</v>
      </c>
      <c r="AE1764" s="7">
        <v>0</v>
      </c>
      <c r="AF1764" s="7">
        <v>2</v>
      </c>
      <c r="AG1764" s="7">
        <v>5</v>
      </c>
      <c r="AH1764" s="7">
        <v>0</v>
      </c>
      <c r="AI1764" s="7">
        <v>0</v>
      </c>
      <c r="AJ1764" s="7">
        <v>0</v>
      </c>
      <c r="AK1764" s="7">
        <v>0</v>
      </c>
      <c r="AL1764" s="7">
        <v>0</v>
      </c>
      <c r="AM1764" s="7">
        <v>0</v>
      </c>
      <c r="AN1764" s="7">
        <v>0</v>
      </c>
      <c r="AO1764" s="8">
        <v>44028</v>
      </c>
      <c r="AQ1764">
        <f>IF($AI1764=1,H1764,0)</f>
        <v>0</v>
      </c>
      <c r="AR1764">
        <f>IF($AI1764=1,I1764,0)</f>
        <v>0</v>
      </c>
      <c r="AS1764">
        <f>IF($AI1764=1,K1764,0)</f>
        <v>0</v>
      </c>
      <c r="AT1764">
        <f>IF($AI1764=1,J1764,0)</f>
        <v>0</v>
      </c>
      <c r="AU1764">
        <f>IF($AI1764=1,L1764,0)</f>
        <v>0</v>
      </c>
      <c r="AW1764">
        <f>IF($AL1764=1,U1764,0)</f>
        <v>0</v>
      </c>
      <c r="AX1764">
        <f>IF($AL1764=1,V1764,0)</f>
        <v>0</v>
      </c>
      <c r="AY1764">
        <f>IF($AL1764=1,W1764,0)</f>
        <v>0</v>
      </c>
      <c r="AZ1764">
        <f>IF($AL1764=1,X1764,0)</f>
        <v>0</v>
      </c>
      <c r="BA1764">
        <f>IF($AL1764=1,Y1764,0)</f>
        <v>0</v>
      </c>
      <c r="BC1764">
        <f>IF($AM1764=1,N1764,0)</f>
        <v>0</v>
      </c>
      <c r="BD1764">
        <f>IF($AM1764=1,O1764,0)</f>
        <v>0</v>
      </c>
      <c r="BE1764">
        <f>IF($AM1764=1,P1764,0)</f>
        <v>0</v>
      </c>
      <c r="BF1764">
        <f>IF($AM1764=1,Q1764,0)</f>
        <v>0</v>
      </c>
    </row>
    <row r="1765" spans="1:58" x14ac:dyDescent="0.3">
      <c r="A1765" s="7">
        <v>1307</v>
      </c>
      <c r="B1765" s="6">
        <v>147025</v>
      </c>
      <c r="C1765" s="6" t="str">
        <f>VLOOKUP(B1765,incomegroup,3,TRUE)</f>
        <v>Lower income</v>
      </c>
      <c r="D1765" s="7">
        <v>1</v>
      </c>
      <c r="E1765" s="7">
        <v>1</v>
      </c>
      <c r="F1765" s="7">
        <f>SUM(D1765:E1765)</f>
        <v>2</v>
      </c>
      <c r="G1765" s="7">
        <v>55</v>
      </c>
      <c r="H1765" s="7">
        <v>1</v>
      </c>
      <c r="I1765" s="7">
        <v>0</v>
      </c>
      <c r="J1765" s="7">
        <v>0</v>
      </c>
      <c r="K1765" s="7">
        <v>0</v>
      </c>
      <c r="L1765" s="7">
        <v>0</v>
      </c>
      <c r="M1765" s="7" t="str" cm="1">
        <f t="array" ref="M1765">_xlfn.IFS(H1765=1,H$1,I1765=1,I$1,J1765=1,J$1,K1765=1,K$1,L1765=1,L$1)</f>
        <v>Divorced</v>
      </c>
      <c r="N1765" s="7">
        <v>0</v>
      </c>
      <c r="O1765" s="7">
        <v>0</v>
      </c>
      <c r="P1765" s="7">
        <v>0</v>
      </c>
      <c r="Q1765" s="7">
        <v>1</v>
      </c>
      <c r="R1765" s="7" t="str" cm="1">
        <f t="array" ref="R1765">_xlfn.IFS(N1765=1,N$1,O1765=1,O$1,P1765=1,P$1,Q1765=1,Q$1)</f>
        <v>PhD</v>
      </c>
      <c r="S1765" t="s">
        <v>71</v>
      </c>
      <c r="T1765" s="7">
        <v>6</v>
      </c>
      <c r="U1765" s="7">
        <v>50</v>
      </c>
      <c r="V1765" s="7">
        <v>0</v>
      </c>
      <c r="W1765" s="7">
        <v>9</v>
      </c>
      <c r="X1765" s="7">
        <v>0</v>
      </c>
      <c r="Y1765" s="7">
        <v>0</v>
      </c>
      <c r="Z1765" s="20">
        <f>SUM(U1765:Y1765)</f>
        <v>59</v>
      </c>
      <c r="AA1765" s="7">
        <v>3</v>
      </c>
      <c r="AB1765" s="7">
        <v>56</v>
      </c>
      <c r="AC1765" s="7">
        <v>1</v>
      </c>
      <c r="AD1765" s="7">
        <v>1</v>
      </c>
      <c r="AE1765" s="7">
        <v>0</v>
      </c>
      <c r="AF1765" s="7">
        <v>2</v>
      </c>
      <c r="AG1765" s="7">
        <v>7</v>
      </c>
      <c r="AH1765" s="7">
        <v>0</v>
      </c>
      <c r="AI1765" s="7">
        <v>0</v>
      </c>
      <c r="AJ1765" s="7">
        <v>0</v>
      </c>
      <c r="AK1765" s="7">
        <v>0</v>
      </c>
      <c r="AL1765" s="7">
        <v>0</v>
      </c>
      <c r="AM1765" s="7">
        <v>0</v>
      </c>
      <c r="AN1765" s="7">
        <v>0</v>
      </c>
      <c r="AO1765" s="8">
        <v>44028</v>
      </c>
      <c r="AQ1765">
        <f>IF($AI1765=1,H1765,0)</f>
        <v>0</v>
      </c>
      <c r="AR1765">
        <f>IF($AI1765=1,I1765,0)</f>
        <v>0</v>
      </c>
      <c r="AS1765">
        <f>IF($AI1765=1,K1765,0)</f>
        <v>0</v>
      </c>
      <c r="AT1765">
        <f>IF($AI1765=1,J1765,0)</f>
        <v>0</v>
      </c>
      <c r="AU1765">
        <f>IF($AI1765=1,L1765,0)</f>
        <v>0</v>
      </c>
      <c r="AW1765">
        <f>IF($AL1765=1,U1765,0)</f>
        <v>0</v>
      </c>
      <c r="AX1765">
        <f>IF($AL1765=1,V1765,0)</f>
        <v>0</v>
      </c>
      <c r="AY1765">
        <f>IF($AL1765=1,W1765,0)</f>
        <v>0</v>
      </c>
      <c r="AZ1765">
        <f>IF($AL1765=1,X1765,0)</f>
        <v>0</v>
      </c>
      <c r="BA1765">
        <f>IF($AL1765=1,Y1765,0)</f>
        <v>0</v>
      </c>
      <c r="BC1765">
        <f>IF($AM1765=1,N1765,0)</f>
        <v>0</v>
      </c>
      <c r="BD1765">
        <f>IF($AM1765=1,O1765,0)</f>
        <v>0</v>
      </c>
      <c r="BE1765">
        <f>IF($AM1765=1,P1765,0)</f>
        <v>0</v>
      </c>
      <c r="BF1765">
        <f>IF($AM1765=1,Q1765,0)</f>
        <v>0</v>
      </c>
    </row>
    <row r="1766" spans="1:58" x14ac:dyDescent="0.3">
      <c r="A1766" s="7">
        <v>1907</v>
      </c>
      <c r="B1766" s="6">
        <v>177583</v>
      </c>
      <c r="C1766" s="6" t="str">
        <f>VLOOKUP(B1766,incomegroup,3,TRUE)</f>
        <v>Middle Income</v>
      </c>
      <c r="D1766" s="7">
        <v>0</v>
      </c>
      <c r="E1766" s="7">
        <v>0</v>
      </c>
      <c r="F1766" s="7">
        <f>SUM(D1766:E1766)</f>
        <v>0</v>
      </c>
      <c r="G1766" s="7">
        <v>42</v>
      </c>
      <c r="H1766" s="7">
        <v>0</v>
      </c>
      <c r="I1766" s="7">
        <v>1</v>
      </c>
      <c r="J1766" s="7">
        <v>0</v>
      </c>
      <c r="K1766" s="7">
        <v>0</v>
      </c>
      <c r="L1766" s="7">
        <v>0</v>
      </c>
      <c r="M1766" s="7" t="str" cm="1">
        <f t="array" ref="M1766">_xlfn.IFS(H1766=1,H$1,I1766=1,I$1,J1766=1,J$1,K1766=1,K$1,L1766=1,L$1)</f>
        <v>Married</v>
      </c>
      <c r="N1766" s="7">
        <v>0</v>
      </c>
      <c r="O1766" s="7">
        <v>1</v>
      </c>
      <c r="P1766" s="7">
        <v>0</v>
      </c>
      <c r="Q1766" s="7">
        <v>0</v>
      </c>
      <c r="R1766" s="7" t="str" cm="1">
        <f t="array" ref="R1766">_xlfn.IFS(N1766=1,N$1,O1766=1,O$1,P1766=1,P$1,Q1766=1,Q$1)</f>
        <v>Graduate</v>
      </c>
      <c r="S1766" t="s">
        <v>71</v>
      </c>
      <c r="T1766" s="7">
        <v>93</v>
      </c>
      <c r="U1766" s="7">
        <v>851</v>
      </c>
      <c r="V1766" s="7">
        <v>53</v>
      </c>
      <c r="W1766" s="7">
        <v>879</v>
      </c>
      <c r="X1766" s="7">
        <v>572</v>
      </c>
      <c r="Y1766" s="7">
        <v>27</v>
      </c>
      <c r="Z1766" s="20">
        <f>SUM(U1766:Y1766)</f>
        <v>2382</v>
      </c>
      <c r="AA1766" s="7">
        <v>247</v>
      </c>
      <c r="AB1766" s="7">
        <v>2136</v>
      </c>
      <c r="AC1766" s="7">
        <v>1</v>
      </c>
      <c r="AD1766" s="7">
        <v>4</v>
      </c>
      <c r="AE1766" s="7">
        <v>5</v>
      </c>
      <c r="AF1766" s="7">
        <v>9</v>
      </c>
      <c r="AG1766" s="7">
        <v>2</v>
      </c>
      <c r="AH1766" s="7">
        <v>0</v>
      </c>
      <c r="AI1766" s="7">
        <v>0</v>
      </c>
      <c r="AJ1766" s="7">
        <v>0</v>
      </c>
      <c r="AK1766" s="7">
        <v>1</v>
      </c>
      <c r="AL1766" s="7">
        <v>0</v>
      </c>
      <c r="AM1766" s="7">
        <v>0</v>
      </c>
      <c r="AN1766" s="7">
        <v>0</v>
      </c>
      <c r="AO1766" s="8">
        <v>44029</v>
      </c>
      <c r="AQ1766">
        <f>IF($AI1766=1,H1766,0)</f>
        <v>0</v>
      </c>
      <c r="AR1766">
        <f>IF($AI1766=1,I1766,0)</f>
        <v>0</v>
      </c>
      <c r="AS1766">
        <f>IF($AI1766=1,K1766,0)</f>
        <v>0</v>
      </c>
      <c r="AT1766">
        <f>IF($AI1766=1,J1766,0)</f>
        <v>0</v>
      </c>
      <c r="AU1766">
        <f>IF($AI1766=1,L1766,0)</f>
        <v>0</v>
      </c>
      <c r="AW1766">
        <f>IF($AL1766=1,U1766,0)</f>
        <v>0</v>
      </c>
      <c r="AX1766">
        <f>IF($AL1766=1,V1766,0)</f>
        <v>0</v>
      </c>
      <c r="AY1766">
        <f>IF($AL1766=1,W1766,0)</f>
        <v>0</v>
      </c>
      <c r="AZ1766">
        <f>IF($AL1766=1,X1766,0)</f>
        <v>0</v>
      </c>
      <c r="BA1766">
        <f>IF($AL1766=1,Y1766,0)</f>
        <v>0</v>
      </c>
      <c r="BC1766">
        <f>IF($AM1766=1,N1766,0)</f>
        <v>0</v>
      </c>
      <c r="BD1766">
        <f>IF($AM1766=1,O1766,0)</f>
        <v>0</v>
      </c>
      <c r="BE1766">
        <f>IF($AM1766=1,P1766,0)</f>
        <v>0</v>
      </c>
      <c r="BF1766">
        <f>IF($AM1766=1,Q1766,0)</f>
        <v>0</v>
      </c>
    </row>
    <row r="1767" spans="1:58" x14ac:dyDescent="0.3">
      <c r="A1767" s="7">
        <v>1912</v>
      </c>
      <c r="B1767" s="6">
        <v>146107</v>
      </c>
      <c r="C1767" s="6" t="str">
        <f>VLOOKUP(B1767,incomegroup,3,TRUE)</f>
        <v>Lower income</v>
      </c>
      <c r="D1767" s="7">
        <v>1</v>
      </c>
      <c r="E1767" s="7">
        <v>0</v>
      </c>
      <c r="F1767" s="7">
        <f>SUM(D1767:E1767)</f>
        <v>1</v>
      </c>
      <c r="G1767" s="7">
        <v>31</v>
      </c>
      <c r="H1767" s="7">
        <v>0</v>
      </c>
      <c r="I1767" s="7">
        <v>0</v>
      </c>
      <c r="J1767" s="7">
        <v>0</v>
      </c>
      <c r="K1767" s="7">
        <v>1</v>
      </c>
      <c r="L1767" s="7">
        <v>0</v>
      </c>
      <c r="M1767" s="7" t="str" cm="1">
        <f t="array" ref="M1767">_xlfn.IFS(H1767=1,H$1,I1767=1,I$1,J1767=1,J$1,K1767=1,K$1,L1767=1,L$1)</f>
        <v>Single</v>
      </c>
      <c r="N1767" s="7">
        <v>0</v>
      </c>
      <c r="O1767" s="7">
        <v>1</v>
      </c>
      <c r="P1767" s="7">
        <v>0</v>
      </c>
      <c r="Q1767" s="7">
        <v>0</v>
      </c>
      <c r="R1767" s="7" t="str" cm="1">
        <f t="array" ref="R1767">_xlfn.IFS(N1767=1,N$1,O1767=1,O$1,P1767=1,P$1,Q1767=1,Q$1)</f>
        <v>Graduate</v>
      </c>
      <c r="S1767" t="s">
        <v>73</v>
      </c>
      <c r="T1767" s="7">
        <v>78</v>
      </c>
      <c r="U1767" s="7">
        <v>98</v>
      </c>
      <c r="V1767" s="7">
        <v>29</v>
      </c>
      <c r="W1767" s="7">
        <v>86</v>
      </c>
      <c r="X1767" s="7">
        <v>51</v>
      </c>
      <c r="Y1767" s="7">
        <v>29</v>
      </c>
      <c r="Z1767" s="20">
        <f>SUM(U1767:Y1767)</f>
        <v>293</v>
      </c>
      <c r="AA1767" s="7">
        <v>105</v>
      </c>
      <c r="AB1767" s="7">
        <v>187</v>
      </c>
      <c r="AC1767" s="7">
        <v>1</v>
      </c>
      <c r="AD1767" s="7">
        <v>1</v>
      </c>
      <c r="AE1767" s="7">
        <v>1</v>
      </c>
      <c r="AF1767" s="7">
        <v>4</v>
      </c>
      <c r="AG1767" s="7">
        <v>3</v>
      </c>
      <c r="AH1767" s="7">
        <v>0</v>
      </c>
      <c r="AI1767" s="7">
        <v>0</v>
      </c>
      <c r="AJ1767" s="7">
        <v>0</v>
      </c>
      <c r="AK1767" s="7">
        <v>0</v>
      </c>
      <c r="AL1767" s="7">
        <v>0</v>
      </c>
      <c r="AM1767" s="7">
        <v>0</v>
      </c>
      <c r="AN1767" s="7">
        <v>0</v>
      </c>
      <c r="AO1767" s="8">
        <v>44029</v>
      </c>
      <c r="AQ1767">
        <f>IF($AI1767=1,H1767,0)</f>
        <v>0</v>
      </c>
      <c r="AR1767">
        <f>IF($AI1767=1,I1767,0)</f>
        <v>0</v>
      </c>
      <c r="AS1767">
        <f>IF($AI1767=1,K1767,0)</f>
        <v>0</v>
      </c>
      <c r="AT1767">
        <f>IF($AI1767=1,J1767,0)</f>
        <v>0</v>
      </c>
      <c r="AU1767">
        <f>IF($AI1767=1,L1767,0)</f>
        <v>0</v>
      </c>
      <c r="AW1767">
        <f>IF($AL1767=1,U1767,0)</f>
        <v>0</v>
      </c>
      <c r="AX1767">
        <f>IF($AL1767=1,V1767,0)</f>
        <v>0</v>
      </c>
      <c r="AY1767">
        <f>IF($AL1767=1,W1767,0)</f>
        <v>0</v>
      </c>
      <c r="AZ1767">
        <f>IF($AL1767=1,X1767,0)</f>
        <v>0</v>
      </c>
      <c r="BA1767">
        <f>IF($AL1767=1,Y1767,0)</f>
        <v>0</v>
      </c>
      <c r="BC1767">
        <f>IF($AM1767=1,N1767,0)</f>
        <v>0</v>
      </c>
      <c r="BD1767">
        <f>IF($AM1767=1,O1767,0)</f>
        <v>0</v>
      </c>
      <c r="BE1767">
        <f>IF($AM1767=1,P1767,0)</f>
        <v>0</v>
      </c>
      <c r="BF1767">
        <f>IF($AM1767=1,Q1767,0)</f>
        <v>0</v>
      </c>
    </row>
    <row r="1768" spans="1:58" x14ac:dyDescent="0.3">
      <c r="A1768" s="7">
        <v>1123</v>
      </c>
      <c r="B1768" s="6">
        <v>173448</v>
      </c>
      <c r="C1768" s="6" t="str">
        <f>VLOOKUP(B1768,incomegroup,3,TRUE)</f>
        <v>Middle Income</v>
      </c>
      <c r="D1768" s="7">
        <v>0</v>
      </c>
      <c r="E1768" s="7">
        <v>0</v>
      </c>
      <c r="F1768" s="7">
        <f>SUM(D1768:E1768)</f>
        <v>0</v>
      </c>
      <c r="G1768" s="7">
        <v>51</v>
      </c>
      <c r="H1768" s="7">
        <v>0</v>
      </c>
      <c r="I1768" s="7">
        <v>1</v>
      </c>
      <c r="J1768" s="7">
        <v>0</v>
      </c>
      <c r="K1768" s="7">
        <v>0</v>
      </c>
      <c r="L1768" s="7">
        <v>0</v>
      </c>
      <c r="M1768" s="7" t="str" cm="1">
        <f t="array" ref="M1768">_xlfn.IFS(H1768=1,H$1,I1768=1,I$1,J1768=1,J$1,K1768=1,K$1,L1768=1,L$1)</f>
        <v>Married</v>
      </c>
      <c r="N1768" s="7">
        <v>0</v>
      </c>
      <c r="O1768" s="7">
        <v>1</v>
      </c>
      <c r="P1768" s="7">
        <v>0</v>
      </c>
      <c r="Q1768" s="7">
        <v>0</v>
      </c>
      <c r="R1768" s="7" t="str" cm="1">
        <f t="array" ref="R1768">_xlfn.IFS(N1768=1,N$1,O1768=1,O$1,P1768=1,P$1,Q1768=1,Q$1)</f>
        <v>Graduate</v>
      </c>
      <c r="S1768" t="s">
        <v>70</v>
      </c>
      <c r="T1768" s="7">
        <v>10</v>
      </c>
      <c r="U1768" s="7">
        <v>557</v>
      </c>
      <c r="V1768" s="7">
        <v>250</v>
      </c>
      <c r="W1768" s="7">
        <v>446</v>
      </c>
      <c r="X1768" s="7">
        <v>54</v>
      </c>
      <c r="Y1768" s="7">
        <v>97</v>
      </c>
      <c r="Z1768" s="20">
        <f>SUM(U1768:Y1768)</f>
        <v>1404</v>
      </c>
      <c r="AA1768" s="7">
        <v>307</v>
      </c>
      <c r="AB1768" s="7">
        <v>1098</v>
      </c>
      <c r="AC1768" s="7">
        <v>1</v>
      </c>
      <c r="AD1768" s="7">
        <v>7</v>
      </c>
      <c r="AE1768" s="7">
        <v>2</v>
      </c>
      <c r="AF1768" s="7">
        <v>9</v>
      </c>
      <c r="AG1768" s="7">
        <v>4</v>
      </c>
      <c r="AH1768" s="7">
        <v>0</v>
      </c>
      <c r="AI1768" s="7">
        <v>0</v>
      </c>
      <c r="AJ1768" s="7">
        <v>0</v>
      </c>
      <c r="AK1768" s="7">
        <v>0</v>
      </c>
      <c r="AL1768" s="7">
        <v>0</v>
      </c>
      <c r="AM1768" s="7">
        <v>0</v>
      </c>
      <c r="AN1768" s="7">
        <v>0</v>
      </c>
      <c r="AO1768" s="8">
        <v>44029</v>
      </c>
      <c r="AQ1768">
        <f>IF($AI1768=1,H1768,0)</f>
        <v>0</v>
      </c>
      <c r="AR1768">
        <f>IF($AI1768=1,I1768,0)</f>
        <v>0</v>
      </c>
      <c r="AS1768">
        <f>IF($AI1768=1,K1768,0)</f>
        <v>0</v>
      </c>
      <c r="AT1768">
        <f>IF($AI1768=1,J1768,0)</f>
        <v>0</v>
      </c>
      <c r="AU1768">
        <f>IF($AI1768=1,L1768,0)</f>
        <v>0</v>
      </c>
      <c r="AW1768">
        <f>IF($AL1768=1,U1768,0)</f>
        <v>0</v>
      </c>
      <c r="AX1768">
        <f>IF($AL1768=1,V1768,0)</f>
        <v>0</v>
      </c>
      <c r="AY1768">
        <f>IF($AL1768=1,W1768,0)</f>
        <v>0</v>
      </c>
      <c r="AZ1768">
        <f>IF($AL1768=1,X1768,0)</f>
        <v>0</v>
      </c>
      <c r="BA1768">
        <f>IF($AL1768=1,Y1768,0)</f>
        <v>0</v>
      </c>
      <c r="BC1768">
        <f>IF($AM1768=1,N1768,0)</f>
        <v>0</v>
      </c>
      <c r="BD1768">
        <f>IF($AM1768=1,O1768,0)</f>
        <v>0</v>
      </c>
      <c r="BE1768">
        <f>IF($AM1768=1,P1768,0)</f>
        <v>0</v>
      </c>
      <c r="BF1768">
        <f>IF($AM1768=1,Q1768,0)</f>
        <v>0</v>
      </c>
    </row>
    <row r="1769" spans="1:58" x14ac:dyDescent="0.3">
      <c r="A1769" s="7">
        <v>1004</v>
      </c>
      <c r="B1769" s="6">
        <v>126646</v>
      </c>
      <c r="C1769" s="6" t="str">
        <f>VLOOKUP(B1769,incomegroup,3,TRUE)</f>
        <v>Lower income</v>
      </c>
      <c r="D1769" s="7">
        <v>1</v>
      </c>
      <c r="E1769" s="7">
        <v>0</v>
      </c>
      <c r="F1769" s="7">
        <f>SUM(D1769:E1769)</f>
        <v>1</v>
      </c>
      <c r="G1769" s="7">
        <v>36</v>
      </c>
      <c r="H1769" s="7">
        <v>0</v>
      </c>
      <c r="I1769" s="7">
        <v>0</v>
      </c>
      <c r="J1769" s="7">
        <v>1</v>
      </c>
      <c r="K1769" s="7">
        <v>0</v>
      </c>
      <c r="L1769" s="7">
        <v>0</v>
      </c>
      <c r="M1769" s="7" t="str" cm="1">
        <f t="array" ref="M1769">_xlfn.IFS(H1769=1,H$1,I1769=1,I$1,J1769=1,J$1,K1769=1,K$1,L1769=1,L$1)</f>
        <v>Together</v>
      </c>
      <c r="N1769" s="7">
        <v>0</v>
      </c>
      <c r="O1769" s="7">
        <v>1</v>
      </c>
      <c r="P1769" s="7">
        <v>0</v>
      </c>
      <c r="Q1769" s="7">
        <v>0</v>
      </c>
      <c r="R1769" s="7" t="str" cm="1">
        <f t="array" ref="R1769">_xlfn.IFS(N1769=1,N$1,O1769=1,O$1,P1769=1,P$1,Q1769=1,Q$1)</f>
        <v>Graduate</v>
      </c>
      <c r="S1769" t="s">
        <v>69</v>
      </c>
      <c r="T1769" s="7">
        <v>26</v>
      </c>
      <c r="U1769" s="7">
        <v>52</v>
      </c>
      <c r="V1769" s="7">
        <v>19</v>
      </c>
      <c r="W1769" s="7">
        <v>95</v>
      </c>
      <c r="X1769" s="7">
        <v>48</v>
      </c>
      <c r="Y1769" s="7">
        <v>14</v>
      </c>
      <c r="Z1769" s="20">
        <f>SUM(U1769:Y1769)</f>
        <v>228</v>
      </c>
      <c r="AA1769" s="7">
        <v>24</v>
      </c>
      <c r="AB1769" s="7">
        <v>204</v>
      </c>
      <c r="AC1769" s="7">
        <v>2</v>
      </c>
      <c r="AD1769" s="7">
        <v>2</v>
      </c>
      <c r="AE1769" s="7">
        <v>0</v>
      </c>
      <c r="AF1769" s="7">
        <v>4</v>
      </c>
      <c r="AG1769" s="7">
        <v>6</v>
      </c>
      <c r="AH1769" s="7">
        <v>0</v>
      </c>
      <c r="AI1769" s="7">
        <v>0</v>
      </c>
      <c r="AJ1769" s="7">
        <v>0</v>
      </c>
      <c r="AK1769" s="7">
        <v>0</v>
      </c>
      <c r="AL1769" s="7">
        <v>0</v>
      </c>
      <c r="AM1769" s="7">
        <v>0</v>
      </c>
      <c r="AN1769" s="7">
        <v>0</v>
      </c>
      <c r="AO1769" s="8">
        <v>44029</v>
      </c>
      <c r="AQ1769">
        <f>IF($AI1769=1,H1769,0)</f>
        <v>0</v>
      </c>
      <c r="AR1769">
        <f>IF($AI1769=1,I1769,0)</f>
        <v>0</v>
      </c>
      <c r="AS1769">
        <f>IF($AI1769=1,K1769,0)</f>
        <v>0</v>
      </c>
      <c r="AT1769">
        <f>IF($AI1769=1,J1769,0)</f>
        <v>0</v>
      </c>
      <c r="AU1769">
        <f>IF($AI1769=1,L1769,0)</f>
        <v>0</v>
      </c>
      <c r="AW1769">
        <f>IF($AL1769=1,U1769,0)</f>
        <v>0</v>
      </c>
      <c r="AX1769">
        <f>IF($AL1769=1,V1769,0)</f>
        <v>0</v>
      </c>
      <c r="AY1769">
        <f>IF($AL1769=1,W1769,0)</f>
        <v>0</v>
      </c>
      <c r="AZ1769">
        <f>IF($AL1769=1,X1769,0)</f>
        <v>0</v>
      </c>
      <c r="BA1769">
        <f>IF($AL1769=1,Y1769,0)</f>
        <v>0</v>
      </c>
      <c r="BC1769">
        <f>IF($AM1769=1,N1769,0)</f>
        <v>0</v>
      </c>
      <c r="BD1769">
        <f>IF($AM1769=1,O1769,0)</f>
        <v>0</v>
      </c>
      <c r="BE1769">
        <f>IF($AM1769=1,P1769,0)</f>
        <v>0</v>
      </c>
      <c r="BF1769">
        <f>IF($AM1769=1,Q1769,0)</f>
        <v>0</v>
      </c>
    </row>
    <row r="1770" spans="1:58" x14ac:dyDescent="0.3">
      <c r="A1770" s="7">
        <v>1861</v>
      </c>
      <c r="B1770" s="6">
        <v>124762</v>
      </c>
      <c r="C1770" s="6" t="str">
        <f>VLOOKUP(B1770,incomegroup,3,TRUE)</f>
        <v>Lower income</v>
      </c>
      <c r="D1770" s="7">
        <v>1</v>
      </c>
      <c r="E1770" s="7">
        <v>0</v>
      </c>
      <c r="F1770" s="7">
        <f>SUM(D1770:E1770)</f>
        <v>1</v>
      </c>
      <c r="G1770" s="7">
        <v>48</v>
      </c>
      <c r="H1770" s="7">
        <v>0</v>
      </c>
      <c r="I1770" s="7">
        <v>0</v>
      </c>
      <c r="J1770" s="7">
        <v>0</v>
      </c>
      <c r="K1770" s="7">
        <v>1</v>
      </c>
      <c r="L1770" s="7">
        <v>0</v>
      </c>
      <c r="M1770" s="7" t="str" cm="1">
        <f t="array" ref="M1770">_xlfn.IFS(H1770=1,H$1,I1770=1,I$1,J1770=1,J$1,K1770=1,K$1,L1770=1,L$1)</f>
        <v>Single</v>
      </c>
      <c r="N1770" s="7">
        <v>0</v>
      </c>
      <c r="O1770" s="7">
        <v>1</v>
      </c>
      <c r="P1770" s="7">
        <v>0</v>
      </c>
      <c r="Q1770" s="7">
        <v>0</v>
      </c>
      <c r="R1770" s="7" t="str" cm="1">
        <f t="array" ref="R1770">_xlfn.IFS(N1770=1,N$1,O1770=1,O$1,P1770=1,P$1,Q1770=1,Q$1)</f>
        <v>Graduate</v>
      </c>
      <c r="S1770" t="s">
        <v>70</v>
      </c>
      <c r="T1770" s="7">
        <v>16</v>
      </c>
      <c r="U1770" s="7">
        <v>30</v>
      </c>
      <c r="V1770" s="7">
        <v>50</v>
      </c>
      <c r="W1770" s="7">
        <v>60</v>
      </c>
      <c r="X1770" s="7">
        <v>15</v>
      </c>
      <c r="Y1770" s="7">
        <v>76</v>
      </c>
      <c r="Z1770" s="20">
        <f>SUM(U1770:Y1770)</f>
        <v>231</v>
      </c>
      <c r="AA1770" s="7">
        <v>202</v>
      </c>
      <c r="AB1770" s="7">
        <v>30</v>
      </c>
      <c r="AC1770" s="7">
        <v>3</v>
      </c>
      <c r="AD1770" s="7">
        <v>3</v>
      </c>
      <c r="AE1770" s="7">
        <v>1</v>
      </c>
      <c r="AF1770" s="7">
        <v>2</v>
      </c>
      <c r="AG1770" s="7">
        <v>8</v>
      </c>
      <c r="AH1770" s="7">
        <v>1</v>
      </c>
      <c r="AI1770" s="7">
        <v>0</v>
      </c>
      <c r="AJ1770" s="7">
        <v>0</v>
      </c>
      <c r="AK1770" s="7">
        <v>0</v>
      </c>
      <c r="AL1770" s="7">
        <v>0</v>
      </c>
      <c r="AM1770" s="7">
        <v>0</v>
      </c>
      <c r="AN1770" s="7">
        <v>1</v>
      </c>
      <c r="AO1770" s="8">
        <v>44029</v>
      </c>
      <c r="AQ1770">
        <f>IF($AI1770=1,H1770,0)</f>
        <v>0</v>
      </c>
      <c r="AR1770">
        <f>IF($AI1770=1,I1770,0)</f>
        <v>0</v>
      </c>
      <c r="AS1770">
        <f>IF($AI1770=1,K1770,0)</f>
        <v>0</v>
      </c>
      <c r="AT1770">
        <f>IF($AI1770=1,J1770,0)</f>
        <v>0</v>
      </c>
      <c r="AU1770">
        <f>IF($AI1770=1,L1770,0)</f>
        <v>0</v>
      </c>
      <c r="AW1770">
        <f>IF($AL1770=1,U1770,0)</f>
        <v>0</v>
      </c>
      <c r="AX1770">
        <f>IF($AL1770=1,V1770,0)</f>
        <v>0</v>
      </c>
      <c r="AY1770">
        <f>IF($AL1770=1,W1770,0)</f>
        <v>0</v>
      </c>
      <c r="AZ1770">
        <f>IF($AL1770=1,X1770,0)</f>
        <v>0</v>
      </c>
      <c r="BA1770">
        <f>IF($AL1770=1,Y1770,0)</f>
        <v>0</v>
      </c>
      <c r="BC1770">
        <f>IF($AM1770=1,N1770,0)</f>
        <v>0</v>
      </c>
      <c r="BD1770">
        <f>IF($AM1770=1,O1770,0)</f>
        <v>0</v>
      </c>
      <c r="BE1770">
        <f>IF($AM1770=1,P1770,0)</f>
        <v>0</v>
      </c>
      <c r="BF1770">
        <f>IF($AM1770=1,Q1770,0)</f>
        <v>0</v>
      </c>
    </row>
    <row r="1771" spans="1:58" x14ac:dyDescent="0.3">
      <c r="A1771" s="7">
        <v>1037</v>
      </c>
      <c r="B1771" s="6">
        <v>142429</v>
      </c>
      <c r="C1771" s="6" t="str">
        <f>VLOOKUP(B1771,incomegroup,3,TRUE)</f>
        <v>Lower income</v>
      </c>
      <c r="D1771" s="7">
        <v>0</v>
      </c>
      <c r="E1771" s="7">
        <v>1</v>
      </c>
      <c r="F1771" s="7">
        <f>SUM(D1771:E1771)</f>
        <v>1</v>
      </c>
      <c r="G1771" s="7">
        <v>47</v>
      </c>
      <c r="H1771" s="7">
        <v>0</v>
      </c>
      <c r="I1771" s="7">
        <v>0</v>
      </c>
      <c r="J1771" s="7">
        <v>0</v>
      </c>
      <c r="K1771" s="7">
        <v>0</v>
      </c>
      <c r="L1771" s="7">
        <v>1</v>
      </c>
      <c r="M1771" s="7" t="str" cm="1">
        <f t="array" ref="M1771">_xlfn.IFS(H1771=1,H$1,I1771=1,I$1,J1771=1,J$1,K1771=1,K$1,L1771=1,L$1)</f>
        <v>Widow</v>
      </c>
      <c r="N1771" s="7">
        <v>0</v>
      </c>
      <c r="O1771" s="7">
        <v>1</v>
      </c>
      <c r="P1771" s="7">
        <v>0</v>
      </c>
      <c r="Q1771" s="7">
        <v>0</v>
      </c>
      <c r="R1771" s="7" t="str" cm="1">
        <f t="array" ref="R1771">_xlfn.IFS(N1771=1,N$1,O1771=1,O$1,P1771=1,P$1,Q1771=1,Q$1)</f>
        <v>Graduate</v>
      </c>
      <c r="S1771" t="s">
        <v>71</v>
      </c>
      <c r="T1771" s="7">
        <v>99</v>
      </c>
      <c r="U1771" s="7">
        <v>185</v>
      </c>
      <c r="V1771" s="7">
        <v>0</v>
      </c>
      <c r="W1771" s="7">
        <v>20</v>
      </c>
      <c r="X1771" s="7">
        <v>7</v>
      </c>
      <c r="Y1771" s="7">
        <v>0</v>
      </c>
      <c r="Z1771" s="20">
        <f>SUM(U1771:Y1771)</f>
        <v>212</v>
      </c>
      <c r="AA1771" s="7">
        <v>13</v>
      </c>
      <c r="AB1771" s="7">
        <v>198</v>
      </c>
      <c r="AC1771" s="7">
        <v>2</v>
      </c>
      <c r="AD1771" s="7">
        <v>1</v>
      </c>
      <c r="AE1771" s="7">
        <v>1</v>
      </c>
      <c r="AF1771" s="7">
        <v>3</v>
      </c>
      <c r="AG1771" s="7">
        <v>5</v>
      </c>
      <c r="AH1771" s="7">
        <v>0</v>
      </c>
      <c r="AI1771" s="7">
        <v>0</v>
      </c>
      <c r="AJ1771" s="7">
        <v>0</v>
      </c>
      <c r="AK1771" s="7">
        <v>0</v>
      </c>
      <c r="AL1771" s="7">
        <v>0</v>
      </c>
      <c r="AM1771" s="7">
        <v>0</v>
      </c>
      <c r="AN1771" s="7">
        <v>0</v>
      </c>
      <c r="AO1771" s="8">
        <v>44030</v>
      </c>
      <c r="AQ1771">
        <f>IF($AI1771=1,H1771,0)</f>
        <v>0</v>
      </c>
      <c r="AR1771">
        <f>IF($AI1771=1,I1771,0)</f>
        <v>0</v>
      </c>
      <c r="AS1771">
        <f>IF($AI1771=1,K1771,0)</f>
        <v>0</v>
      </c>
      <c r="AT1771">
        <f>IF($AI1771=1,J1771,0)</f>
        <v>0</v>
      </c>
      <c r="AU1771">
        <f>IF($AI1771=1,L1771,0)</f>
        <v>0</v>
      </c>
      <c r="AW1771">
        <f>IF($AL1771=1,U1771,0)</f>
        <v>0</v>
      </c>
      <c r="AX1771">
        <f>IF($AL1771=1,V1771,0)</f>
        <v>0</v>
      </c>
      <c r="AY1771">
        <f>IF($AL1771=1,W1771,0)</f>
        <v>0</v>
      </c>
      <c r="AZ1771">
        <f>IF($AL1771=1,X1771,0)</f>
        <v>0</v>
      </c>
      <c r="BA1771">
        <f>IF($AL1771=1,Y1771,0)</f>
        <v>0</v>
      </c>
      <c r="BC1771">
        <f>IF($AM1771=1,N1771,0)</f>
        <v>0</v>
      </c>
      <c r="BD1771">
        <f>IF($AM1771=1,O1771,0)</f>
        <v>0</v>
      </c>
      <c r="BE1771">
        <f>IF($AM1771=1,P1771,0)</f>
        <v>0</v>
      </c>
      <c r="BF1771">
        <f>IF($AM1771=1,Q1771,0)</f>
        <v>0</v>
      </c>
    </row>
    <row r="1772" spans="1:58" x14ac:dyDescent="0.3">
      <c r="A1772" s="7">
        <v>1590</v>
      </c>
      <c r="B1772" s="6">
        <v>142429</v>
      </c>
      <c r="C1772" s="6" t="str">
        <f>VLOOKUP(B1772,incomegroup,3,TRUE)</f>
        <v>Lower income</v>
      </c>
      <c r="D1772" s="7">
        <v>0</v>
      </c>
      <c r="E1772" s="7">
        <v>1</v>
      </c>
      <c r="F1772" s="7">
        <f>SUM(D1772:E1772)</f>
        <v>1</v>
      </c>
      <c r="G1772" s="7">
        <v>47</v>
      </c>
      <c r="H1772" s="7">
        <v>0</v>
      </c>
      <c r="I1772" s="7">
        <v>0</v>
      </c>
      <c r="J1772" s="7">
        <v>0</v>
      </c>
      <c r="K1772" s="7">
        <v>0</v>
      </c>
      <c r="L1772" s="7">
        <v>1</v>
      </c>
      <c r="M1772" s="7" t="str" cm="1">
        <f t="array" ref="M1772">_xlfn.IFS(H1772=1,H$1,I1772=1,I$1,J1772=1,J$1,K1772=1,K$1,L1772=1,L$1)</f>
        <v>Widow</v>
      </c>
      <c r="N1772" s="7">
        <v>0</v>
      </c>
      <c r="O1772" s="7">
        <v>1</v>
      </c>
      <c r="P1772" s="7">
        <v>0</v>
      </c>
      <c r="Q1772" s="7">
        <v>0</v>
      </c>
      <c r="R1772" s="7" t="str" cm="1">
        <f t="array" ref="R1772">_xlfn.IFS(N1772=1,N$1,O1772=1,O$1,P1772=1,P$1,Q1772=1,Q$1)</f>
        <v>Graduate</v>
      </c>
      <c r="S1772" t="s">
        <v>68</v>
      </c>
      <c r="T1772" s="7">
        <v>99</v>
      </c>
      <c r="U1772" s="7">
        <v>185</v>
      </c>
      <c r="V1772" s="7">
        <v>0</v>
      </c>
      <c r="W1772" s="7">
        <v>20</v>
      </c>
      <c r="X1772" s="7">
        <v>7</v>
      </c>
      <c r="Y1772" s="7">
        <v>0</v>
      </c>
      <c r="Z1772" s="20">
        <f>SUM(U1772:Y1772)</f>
        <v>212</v>
      </c>
      <c r="AA1772" s="7">
        <v>13</v>
      </c>
      <c r="AB1772" s="7">
        <v>198</v>
      </c>
      <c r="AC1772" s="7">
        <v>2</v>
      </c>
      <c r="AD1772" s="7">
        <v>1</v>
      </c>
      <c r="AE1772" s="7">
        <v>1</v>
      </c>
      <c r="AF1772" s="7">
        <v>3</v>
      </c>
      <c r="AG1772" s="7">
        <v>5</v>
      </c>
      <c r="AH1772" s="7">
        <v>0</v>
      </c>
      <c r="AI1772" s="7">
        <v>0</v>
      </c>
      <c r="AJ1772" s="7">
        <v>0</v>
      </c>
      <c r="AK1772" s="7">
        <v>0</v>
      </c>
      <c r="AL1772" s="7">
        <v>0</v>
      </c>
      <c r="AM1772" s="7">
        <v>0</v>
      </c>
      <c r="AN1772" s="7">
        <v>0</v>
      </c>
      <c r="AO1772" s="8">
        <v>44030</v>
      </c>
      <c r="AQ1772">
        <f>IF($AI1772=1,H1772,0)</f>
        <v>0</v>
      </c>
      <c r="AR1772">
        <f>IF($AI1772=1,I1772,0)</f>
        <v>0</v>
      </c>
      <c r="AS1772">
        <f>IF($AI1772=1,K1772,0)</f>
        <v>0</v>
      </c>
      <c r="AT1772">
        <f>IF($AI1772=1,J1772,0)</f>
        <v>0</v>
      </c>
      <c r="AU1772">
        <f>IF($AI1772=1,L1772,0)</f>
        <v>0</v>
      </c>
      <c r="AW1772">
        <f>IF($AL1772=1,U1772,0)</f>
        <v>0</v>
      </c>
      <c r="AX1772">
        <f>IF($AL1772=1,V1772,0)</f>
        <v>0</v>
      </c>
      <c r="AY1772">
        <f>IF($AL1772=1,W1772,0)</f>
        <v>0</v>
      </c>
      <c r="AZ1772">
        <f>IF($AL1772=1,X1772,0)</f>
        <v>0</v>
      </c>
      <c r="BA1772">
        <f>IF($AL1772=1,Y1772,0)</f>
        <v>0</v>
      </c>
      <c r="BC1772">
        <f>IF($AM1772=1,N1772,0)</f>
        <v>0</v>
      </c>
      <c r="BD1772">
        <f>IF($AM1772=1,O1772,0)</f>
        <v>0</v>
      </c>
      <c r="BE1772">
        <f>IF($AM1772=1,P1772,0)</f>
        <v>0</v>
      </c>
      <c r="BF1772">
        <f>IF($AM1772=1,Q1772,0)</f>
        <v>0</v>
      </c>
    </row>
    <row r="1773" spans="1:58" x14ac:dyDescent="0.3">
      <c r="A1773" s="7">
        <v>1683</v>
      </c>
      <c r="B1773" s="6">
        <v>171022</v>
      </c>
      <c r="C1773" s="6" t="str">
        <f>VLOOKUP(B1773,incomegroup,3,TRUE)</f>
        <v>Middle Income</v>
      </c>
      <c r="D1773" s="7">
        <v>0</v>
      </c>
      <c r="E1773" s="7">
        <v>1</v>
      </c>
      <c r="F1773" s="7">
        <f>SUM(D1773:E1773)</f>
        <v>1</v>
      </c>
      <c r="G1773" s="7">
        <v>42</v>
      </c>
      <c r="H1773" s="7">
        <v>1</v>
      </c>
      <c r="I1773" s="7">
        <v>0</v>
      </c>
      <c r="J1773" s="7">
        <v>0</v>
      </c>
      <c r="K1773" s="7">
        <v>0</v>
      </c>
      <c r="L1773" s="7">
        <v>0</v>
      </c>
      <c r="M1773" s="7" t="str" cm="1">
        <f t="array" ref="M1773">_xlfn.IFS(H1773=1,H$1,I1773=1,I$1,J1773=1,J$1,K1773=1,K$1,L1773=1,L$1)</f>
        <v>Divorced</v>
      </c>
      <c r="N1773" s="7">
        <v>0</v>
      </c>
      <c r="O1773" s="7">
        <v>1</v>
      </c>
      <c r="P1773" s="7">
        <v>0</v>
      </c>
      <c r="Q1773" s="7">
        <v>0</v>
      </c>
      <c r="R1773" s="7" t="str" cm="1">
        <f t="array" ref="R1773">_xlfn.IFS(N1773=1,N$1,O1773=1,O$1,P1773=1,P$1,Q1773=1,Q$1)</f>
        <v>Graduate</v>
      </c>
      <c r="S1773" t="s">
        <v>72</v>
      </c>
      <c r="T1773" s="7">
        <v>30</v>
      </c>
      <c r="U1773" s="7">
        <v>2189</v>
      </c>
      <c r="V1773" s="7">
        <v>29</v>
      </c>
      <c r="W1773" s="7">
        <v>669</v>
      </c>
      <c r="X1773" s="7">
        <v>0</v>
      </c>
      <c r="Y1773" s="7">
        <v>29</v>
      </c>
      <c r="Z1773" s="20">
        <f>SUM(U1773:Y1773)</f>
        <v>2916</v>
      </c>
      <c r="AA1773" s="7">
        <v>583</v>
      </c>
      <c r="AB1773" s="7">
        <v>2333</v>
      </c>
      <c r="AC1773" s="7">
        <v>3</v>
      </c>
      <c r="AD1773" s="7">
        <v>5</v>
      </c>
      <c r="AE1773" s="7">
        <v>2</v>
      </c>
      <c r="AF1773" s="7">
        <v>11</v>
      </c>
      <c r="AG1773" s="7">
        <v>8</v>
      </c>
      <c r="AH1773" s="7">
        <v>1</v>
      </c>
      <c r="AI1773" s="7">
        <v>0</v>
      </c>
      <c r="AJ1773" s="7">
        <v>0</v>
      </c>
      <c r="AK1773" s="7">
        <v>0</v>
      </c>
      <c r="AL1773" s="7">
        <v>0</v>
      </c>
      <c r="AM1773" s="7">
        <v>0</v>
      </c>
      <c r="AN1773" s="7">
        <v>0</v>
      </c>
      <c r="AO1773" s="8">
        <v>44030</v>
      </c>
      <c r="AQ1773">
        <f>IF($AI1773=1,H1773,0)</f>
        <v>0</v>
      </c>
      <c r="AR1773">
        <f>IF($AI1773=1,I1773,0)</f>
        <v>0</v>
      </c>
      <c r="AS1773">
        <f>IF($AI1773=1,K1773,0)</f>
        <v>0</v>
      </c>
      <c r="AT1773">
        <f>IF($AI1773=1,J1773,0)</f>
        <v>0</v>
      </c>
      <c r="AU1773">
        <f>IF($AI1773=1,L1773,0)</f>
        <v>0</v>
      </c>
      <c r="AW1773">
        <f>IF($AL1773=1,U1773,0)</f>
        <v>0</v>
      </c>
      <c r="AX1773">
        <f>IF($AL1773=1,V1773,0)</f>
        <v>0</v>
      </c>
      <c r="AY1773">
        <f>IF($AL1773=1,W1773,0)</f>
        <v>0</v>
      </c>
      <c r="AZ1773">
        <f>IF($AL1773=1,X1773,0)</f>
        <v>0</v>
      </c>
      <c r="BA1773">
        <f>IF($AL1773=1,Y1773,0)</f>
        <v>0</v>
      </c>
      <c r="BC1773">
        <f>IF($AM1773=1,N1773,0)</f>
        <v>0</v>
      </c>
      <c r="BD1773">
        <f>IF($AM1773=1,O1773,0)</f>
        <v>0</v>
      </c>
      <c r="BE1773">
        <f>IF($AM1773=1,P1773,0)</f>
        <v>0</v>
      </c>
      <c r="BF1773">
        <f>IF($AM1773=1,Q1773,0)</f>
        <v>0</v>
      </c>
    </row>
    <row r="1774" spans="1:58" x14ac:dyDescent="0.3">
      <c r="A1774" s="7">
        <v>2957</v>
      </c>
      <c r="B1774" s="6">
        <v>194642</v>
      </c>
      <c r="C1774" s="6" t="str">
        <f>VLOOKUP(B1774,incomegroup,3,TRUE)</f>
        <v>Middle Income</v>
      </c>
      <c r="D1774" s="7">
        <v>0</v>
      </c>
      <c r="E1774" s="7">
        <v>0</v>
      </c>
      <c r="F1774" s="7">
        <f>SUM(D1774:E1774)</f>
        <v>0</v>
      </c>
      <c r="G1774" s="7">
        <v>69</v>
      </c>
      <c r="H1774" s="7">
        <v>0</v>
      </c>
      <c r="I1774" s="7">
        <v>1</v>
      </c>
      <c r="J1774" s="7">
        <v>0</v>
      </c>
      <c r="K1774" s="7">
        <v>0</v>
      </c>
      <c r="L1774" s="7">
        <v>0</v>
      </c>
      <c r="M1774" s="7" t="str" cm="1">
        <f t="array" ref="M1774">_xlfn.IFS(H1774=1,H$1,I1774=1,I$1,J1774=1,J$1,K1774=1,K$1,L1774=1,L$1)</f>
        <v>Married</v>
      </c>
      <c r="N1774" s="7">
        <v>0</v>
      </c>
      <c r="O1774" s="7">
        <v>1</v>
      </c>
      <c r="P1774" s="7">
        <v>0</v>
      </c>
      <c r="Q1774" s="7">
        <v>0</v>
      </c>
      <c r="R1774" s="7" t="str" cm="1">
        <f t="array" ref="R1774">_xlfn.IFS(N1774=1,N$1,O1774=1,O$1,P1774=1,P$1,Q1774=1,Q$1)</f>
        <v>Graduate</v>
      </c>
      <c r="S1774" t="s">
        <v>71</v>
      </c>
      <c r="T1774" s="7">
        <v>35</v>
      </c>
      <c r="U1774" s="7">
        <v>1808</v>
      </c>
      <c r="V1774" s="7">
        <v>294</v>
      </c>
      <c r="W1774" s="7">
        <v>1639</v>
      </c>
      <c r="X1774" s="7">
        <v>218</v>
      </c>
      <c r="Y1774" s="7">
        <v>294</v>
      </c>
      <c r="Z1774" s="20">
        <f>SUM(U1774:Y1774)</f>
        <v>4253</v>
      </c>
      <c r="AA1774" s="7">
        <v>294</v>
      </c>
      <c r="AB1774" s="7">
        <v>3959</v>
      </c>
      <c r="AC1774" s="7">
        <v>0</v>
      </c>
      <c r="AD1774" s="7">
        <v>5</v>
      </c>
      <c r="AE1774" s="7">
        <v>7</v>
      </c>
      <c r="AF1774" s="7">
        <v>9</v>
      </c>
      <c r="AG1774" s="7">
        <v>1</v>
      </c>
      <c r="AH1774" s="7">
        <v>0</v>
      </c>
      <c r="AI1774" s="7">
        <v>0</v>
      </c>
      <c r="AJ1774" s="7">
        <v>1</v>
      </c>
      <c r="AK1774" s="7">
        <v>1</v>
      </c>
      <c r="AL1774" s="7">
        <v>0</v>
      </c>
      <c r="AM1774" s="7">
        <v>0</v>
      </c>
      <c r="AN1774" s="7">
        <v>0</v>
      </c>
      <c r="AO1774" s="8">
        <v>44031</v>
      </c>
      <c r="AQ1774">
        <f>IF($AI1774=1,H1774,0)</f>
        <v>0</v>
      </c>
      <c r="AR1774">
        <f>IF($AI1774=1,I1774,0)</f>
        <v>0</v>
      </c>
      <c r="AS1774">
        <f>IF($AI1774=1,K1774,0)</f>
        <v>0</v>
      </c>
      <c r="AT1774">
        <f>IF($AI1774=1,J1774,0)</f>
        <v>0</v>
      </c>
      <c r="AU1774">
        <f>IF($AI1774=1,L1774,0)</f>
        <v>0</v>
      </c>
      <c r="AW1774">
        <f>IF($AL1774=1,U1774,0)</f>
        <v>0</v>
      </c>
      <c r="AX1774">
        <f>IF($AL1774=1,V1774,0)</f>
        <v>0</v>
      </c>
      <c r="AY1774">
        <f>IF($AL1774=1,W1774,0)</f>
        <v>0</v>
      </c>
      <c r="AZ1774">
        <f>IF($AL1774=1,X1774,0)</f>
        <v>0</v>
      </c>
      <c r="BA1774">
        <f>IF($AL1774=1,Y1774,0)</f>
        <v>0</v>
      </c>
      <c r="BC1774">
        <f>IF($AM1774=1,N1774,0)</f>
        <v>0</v>
      </c>
      <c r="BD1774">
        <f>IF($AM1774=1,O1774,0)</f>
        <v>0</v>
      </c>
      <c r="BE1774">
        <f>IF($AM1774=1,P1774,0)</f>
        <v>0</v>
      </c>
      <c r="BF1774">
        <f>IF($AM1774=1,Q1774,0)</f>
        <v>0</v>
      </c>
    </row>
    <row r="1775" spans="1:58" x14ac:dyDescent="0.3">
      <c r="A1775" s="7">
        <v>2995</v>
      </c>
      <c r="B1775" s="6">
        <v>128587</v>
      </c>
      <c r="C1775" s="6" t="str">
        <f>VLOOKUP(B1775,incomegroup,3,TRUE)</f>
        <v>Lower income</v>
      </c>
      <c r="D1775" s="7">
        <v>1</v>
      </c>
      <c r="E1775" s="7">
        <v>0</v>
      </c>
      <c r="F1775" s="7">
        <f>SUM(D1775:E1775)</f>
        <v>1</v>
      </c>
      <c r="G1775" s="7">
        <v>42</v>
      </c>
      <c r="H1775" s="7">
        <v>0</v>
      </c>
      <c r="I1775" s="7">
        <v>0</v>
      </c>
      <c r="J1775" s="7">
        <v>1</v>
      </c>
      <c r="K1775" s="7">
        <v>0</v>
      </c>
      <c r="L1775" s="7">
        <v>0</v>
      </c>
      <c r="M1775" s="7" t="str" cm="1">
        <f t="array" ref="M1775">_xlfn.IFS(H1775=1,H$1,I1775=1,I$1,J1775=1,J$1,K1775=1,K$1,L1775=1,L$1)</f>
        <v>Together</v>
      </c>
      <c r="N1775" s="7">
        <v>0</v>
      </c>
      <c r="O1775" s="7">
        <v>1</v>
      </c>
      <c r="P1775" s="7">
        <v>0</v>
      </c>
      <c r="Q1775" s="7">
        <v>0</v>
      </c>
      <c r="R1775" s="7" t="str" cm="1">
        <f t="array" ref="R1775">_xlfn.IFS(N1775=1,N$1,O1775=1,O$1,P1775=1,P$1,Q1775=1,Q$1)</f>
        <v>Graduate</v>
      </c>
      <c r="S1775" t="s">
        <v>70</v>
      </c>
      <c r="T1775" s="7">
        <v>42</v>
      </c>
      <c r="U1775" s="7">
        <v>99</v>
      </c>
      <c r="V1775" s="7">
        <v>18</v>
      </c>
      <c r="W1775" s="7">
        <v>76</v>
      </c>
      <c r="X1775" s="7">
        <v>54</v>
      </c>
      <c r="Y1775" s="7">
        <v>45</v>
      </c>
      <c r="Z1775" s="20">
        <f>SUM(U1775:Y1775)</f>
        <v>292</v>
      </c>
      <c r="AA1775" s="7">
        <v>58</v>
      </c>
      <c r="AB1775" s="7">
        <v>234</v>
      </c>
      <c r="AC1775" s="7">
        <v>3</v>
      </c>
      <c r="AD1775" s="7">
        <v>2</v>
      </c>
      <c r="AE1775" s="7">
        <v>0</v>
      </c>
      <c r="AF1775" s="7">
        <v>4</v>
      </c>
      <c r="AG1775" s="7">
        <v>6</v>
      </c>
      <c r="AH1775" s="7">
        <v>0</v>
      </c>
      <c r="AI1775" s="7">
        <v>0</v>
      </c>
      <c r="AJ1775" s="7">
        <v>0</v>
      </c>
      <c r="AK1775" s="7">
        <v>0</v>
      </c>
      <c r="AL1775" s="7">
        <v>0</v>
      </c>
      <c r="AM1775" s="7">
        <v>0</v>
      </c>
      <c r="AN1775" s="7">
        <v>0</v>
      </c>
      <c r="AO1775" s="8">
        <v>44031</v>
      </c>
      <c r="AQ1775">
        <f>IF($AI1775=1,H1775,0)</f>
        <v>0</v>
      </c>
      <c r="AR1775">
        <f>IF($AI1775=1,I1775,0)</f>
        <v>0</v>
      </c>
      <c r="AS1775">
        <f>IF($AI1775=1,K1775,0)</f>
        <v>0</v>
      </c>
      <c r="AT1775">
        <f>IF($AI1775=1,J1775,0)</f>
        <v>0</v>
      </c>
      <c r="AU1775">
        <f>IF($AI1775=1,L1775,0)</f>
        <v>0</v>
      </c>
      <c r="AW1775">
        <f>IF($AL1775=1,U1775,0)</f>
        <v>0</v>
      </c>
      <c r="AX1775">
        <f>IF($AL1775=1,V1775,0)</f>
        <v>0</v>
      </c>
      <c r="AY1775">
        <f>IF($AL1775=1,W1775,0)</f>
        <v>0</v>
      </c>
      <c r="AZ1775">
        <f>IF($AL1775=1,X1775,0)</f>
        <v>0</v>
      </c>
      <c r="BA1775">
        <f>IF($AL1775=1,Y1775,0)</f>
        <v>0</v>
      </c>
      <c r="BC1775">
        <f>IF($AM1775=1,N1775,0)</f>
        <v>0</v>
      </c>
      <c r="BD1775">
        <f>IF($AM1775=1,O1775,0)</f>
        <v>0</v>
      </c>
      <c r="BE1775">
        <f>IF($AM1775=1,P1775,0)</f>
        <v>0</v>
      </c>
      <c r="BF1775">
        <f>IF($AM1775=1,Q1775,0)</f>
        <v>0</v>
      </c>
    </row>
    <row r="1776" spans="1:58" x14ac:dyDescent="0.3">
      <c r="A1776" s="7">
        <v>2434</v>
      </c>
      <c r="B1776" s="6">
        <v>193790</v>
      </c>
      <c r="C1776" s="6" t="str">
        <f>VLOOKUP(B1776,incomegroup,3,TRUE)</f>
        <v>Middle Income</v>
      </c>
      <c r="D1776" s="7">
        <v>0</v>
      </c>
      <c r="E1776" s="7">
        <v>0</v>
      </c>
      <c r="F1776" s="7">
        <f>SUM(D1776:E1776)</f>
        <v>0</v>
      </c>
      <c r="G1776" s="7">
        <v>50</v>
      </c>
      <c r="H1776" s="7">
        <v>0</v>
      </c>
      <c r="I1776" s="7">
        <v>0</v>
      </c>
      <c r="J1776" s="7">
        <v>0</v>
      </c>
      <c r="K1776" s="7">
        <v>1</v>
      </c>
      <c r="L1776" s="7">
        <v>0</v>
      </c>
      <c r="M1776" s="7" t="str" cm="1">
        <f t="array" ref="M1776">_xlfn.IFS(H1776=1,H$1,I1776=1,I$1,J1776=1,J$1,K1776=1,K$1,L1776=1,L$1)</f>
        <v>Single</v>
      </c>
      <c r="N1776" s="7">
        <v>0</v>
      </c>
      <c r="O1776" s="7">
        <v>1</v>
      </c>
      <c r="P1776" s="7">
        <v>0</v>
      </c>
      <c r="Q1776" s="7">
        <v>0</v>
      </c>
      <c r="R1776" s="7" t="str" cm="1">
        <f t="array" ref="R1776">_xlfn.IFS(N1776=1,N$1,O1776=1,O$1,P1776=1,P$1,Q1776=1,Q$1)</f>
        <v>Graduate</v>
      </c>
      <c r="S1776" t="s">
        <v>73</v>
      </c>
      <c r="T1776" s="7">
        <v>16</v>
      </c>
      <c r="U1776" s="7">
        <v>2690</v>
      </c>
      <c r="V1776" s="7">
        <v>141</v>
      </c>
      <c r="W1776" s="7">
        <v>1510</v>
      </c>
      <c r="X1776" s="7">
        <v>184</v>
      </c>
      <c r="Y1776" s="7">
        <v>236</v>
      </c>
      <c r="Z1776" s="20">
        <f>SUM(U1776:Y1776)</f>
        <v>4761</v>
      </c>
      <c r="AA1776" s="7">
        <v>93</v>
      </c>
      <c r="AB1776" s="7">
        <v>4668</v>
      </c>
      <c r="AC1776" s="7">
        <v>0</v>
      </c>
      <c r="AD1776" s="7">
        <v>6</v>
      </c>
      <c r="AE1776" s="7">
        <v>7</v>
      </c>
      <c r="AF1776" s="7">
        <v>12</v>
      </c>
      <c r="AG1776" s="7">
        <v>2</v>
      </c>
      <c r="AH1776" s="7">
        <v>0</v>
      </c>
      <c r="AI1776" s="7">
        <v>1</v>
      </c>
      <c r="AJ1776" s="7">
        <v>1</v>
      </c>
      <c r="AK1776" s="7">
        <v>1</v>
      </c>
      <c r="AL1776" s="7">
        <v>0</v>
      </c>
      <c r="AM1776" s="7">
        <v>0</v>
      </c>
      <c r="AN1776" s="7">
        <v>1</v>
      </c>
      <c r="AO1776" s="8">
        <v>44031</v>
      </c>
      <c r="AQ1776">
        <f>IF($AI1776=1,H1776,0)</f>
        <v>0</v>
      </c>
      <c r="AR1776">
        <f>IF($AI1776=1,I1776,0)</f>
        <v>0</v>
      </c>
      <c r="AS1776">
        <f>IF($AI1776=1,K1776,0)</f>
        <v>1</v>
      </c>
      <c r="AT1776">
        <f>IF($AI1776=1,J1776,0)</f>
        <v>0</v>
      </c>
      <c r="AU1776">
        <f>IF($AI1776=1,L1776,0)</f>
        <v>0</v>
      </c>
      <c r="AW1776">
        <f>IF($AL1776=1,U1776,0)</f>
        <v>0</v>
      </c>
      <c r="AX1776">
        <f>IF($AL1776=1,V1776,0)</f>
        <v>0</v>
      </c>
      <c r="AY1776">
        <f>IF($AL1776=1,W1776,0)</f>
        <v>0</v>
      </c>
      <c r="AZ1776">
        <f>IF($AL1776=1,X1776,0)</f>
        <v>0</v>
      </c>
      <c r="BA1776">
        <f>IF($AL1776=1,Y1776,0)</f>
        <v>0</v>
      </c>
      <c r="BC1776">
        <f>IF($AM1776=1,N1776,0)</f>
        <v>0</v>
      </c>
      <c r="BD1776">
        <f>IF($AM1776=1,O1776,0)</f>
        <v>0</v>
      </c>
      <c r="BE1776">
        <f>IF($AM1776=1,P1776,0)</f>
        <v>0</v>
      </c>
      <c r="BF1776">
        <f>IF($AM1776=1,Q1776,0)</f>
        <v>0</v>
      </c>
    </row>
    <row r="1777" spans="1:58" x14ac:dyDescent="0.3">
      <c r="A1777" s="7">
        <v>2160</v>
      </c>
      <c r="B1777" s="6">
        <v>190638</v>
      </c>
      <c r="C1777" s="6" t="str">
        <f>VLOOKUP(B1777,incomegroup,3,TRUE)</f>
        <v>Middle Income</v>
      </c>
      <c r="D1777" s="7">
        <v>0</v>
      </c>
      <c r="E1777" s="7">
        <v>0</v>
      </c>
      <c r="F1777" s="7">
        <f>SUM(D1777:E1777)</f>
        <v>0</v>
      </c>
      <c r="G1777" s="7">
        <v>29</v>
      </c>
      <c r="H1777" s="7">
        <v>0</v>
      </c>
      <c r="I1777" s="7">
        <v>0</v>
      </c>
      <c r="J1777" s="7">
        <v>0</v>
      </c>
      <c r="K1777" s="7">
        <v>1</v>
      </c>
      <c r="L1777" s="7">
        <v>0</v>
      </c>
      <c r="M1777" s="7" t="str" cm="1">
        <f t="array" ref="M1777">_xlfn.IFS(H1777=1,H$1,I1777=1,I$1,J1777=1,J$1,K1777=1,K$1,L1777=1,L$1)</f>
        <v>Single</v>
      </c>
      <c r="N1777" s="7">
        <v>0</v>
      </c>
      <c r="O1777" s="7">
        <v>0</v>
      </c>
      <c r="P1777" s="7">
        <v>1</v>
      </c>
      <c r="Q1777" s="7">
        <v>0</v>
      </c>
      <c r="R1777" s="7" t="str" cm="1">
        <f t="array" ref="R1777">_xlfn.IFS(N1777=1,N$1,O1777=1,O$1,P1777=1,P$1,Q1777=1,Q$1)</f>
        <v>Master</v>
      </c>
      <c r="S1777" t="s">
        <v>68</v>
      </c>
      <c r="T1777" s="7">
        <v>29</v>
      </c>
      <c r="U1777" s="7">
        <v>2431</v>
      </c>
      <c r="V1777" s="7">
        <v>252</v>
      </c>
      <c r="W1777" s="7">
        <v>1925</v>
      </c>
      <c r="X1777" s="7">
        <v>198</v>
      </c>
      <c r="Y1777" s="7">
        <v>303</v>
      </c>
      <c r="Z1777" s="20">
        <f>SUM(U1777:Y1777)</f>
        <v>5109</v>
      </c>
      <c r="AA1777" s="7">
        <v>202</v>
      </c>
      <c r="AB1777" s="7">
        <v>4907</v>
      </c>
      <c r="AC1777" s="7">
        <v>1</v>
      </c>
      <c r="AD1777" s="7">
        <v>3</v>
      </c>
      <c r="AE1777" s="7">
        <v>4</v>
      </c>
      <c r="AF1777" s="7">
        <v>10</v>
      </c>
      <c r="AG1777" s="7">
        <v>1</v>
      </c>
      <c r="AH1777" s="7">
        <v>0</v>
      </c>
      <c r="AI1777" s="7">
        <v>0</v>
      </c>
      <c r="AJ1777" s="7">
        <v>1</v>
      </c>
      <c r="AK1777" s="7">
        <v>0</v>
      </c>
      <c r="AL1777" s="7">
        <v>0</v>
      </c>
      <c r="AM1777" s="7">
        <v>0</v>
      </c>
      <c r="AN1777" s="7">
        <v>0</v>
      </c>
      <c r="AO1777" s="8">
        <v>44032</v>
      </c>
      <c r="AQ1777">
        <f>IF($AI1777=1,H1777,0)</f>
        <v>0</v>
      </c>
      <c r="AR1777">
        <f>IF($AI1777=1,I1777,0)</f>
        <v>0</v>
      </c>
      <c r="AS1777">
        <f>IF($AI1777=1,K1777,0)</f>
        <v>0</v>
      </c>
      <c r="AT1777">
        <f>IF($AI1777=1,J1777,0)</f>
        <v>0</v>
      </c>
      <c r="AU1777">
        <f>IF($AI1777=1,L1777,0)</f>
        <v>0</v>
      </c>
      <c r="AW1777">
        <f>IF($AL1777=1,U1777,0)</f>
        <v>0</v>
      </c>
      <c r="AX1777">
        <f>IF($AL1777=1,V1777,0)</f>
        <v>0</v>
      </c>
      <c r="AY1777">
        <f>IF($AL1777=1,W1777,0)</f>
        <v>0</v>
      </c>
      <c r="AZ1777">
        <f>IF($AL1777=1,X1777,0)</f>
        <v>0</v>
      </c>
      <c r="BA1777">
        <f>IF($AL1777=1,Y1777,0)</f>
        <v>0</v>
      </c>
      <c r="BC1777">
        <f>IF($AM1777=1,N1777,0)</f>
        <v>0</v>
      </c>
      <c r="BD1777">
        <f>IF($AM1777=1,O1777,0)</f>
        <v>0</v>
      </c>
      <c r="BE1777">
        <f>IF($AM1777=1,P1777,0)</f>
        <v>0</v>
      </c>
      <c r="BF1777">
        <f>IF($AM1777=1,Q1777,0)</f>
        <v>0</v>
      </c>
    </row>
    <row r="1778" spans="1:58" x14ac:dyDescent="0.3">
      <c r="A1778" s="7">
        <v>2548</v>
      </c>
      <c r="B1778" s="6">
        <v>190638</v>
      </c>
      <c r="C1778" s="6" t="str">
        <f>VLOOKUP(B1778,incomegroup,3,TRUE)</f>
        <v>Middle Income</v>
      </c>
      <c r="D1778" s="7">
        <v>0</v>
      </c>
      <c r="E1778" s="7">
        <v>0</v>
      </c>
      <c r="F1778" s="7">
        <f>SUM(D1778:E1778)</f>
        <v>0</v>
      </c>
      <c r="G1778" s="7">
        <v>29</v>
      </c>
      <c r="H1778" s="7">
        <v>0</v>
      </c>
      <c r="I1778" s="7">
        <v>0</v>
      </c>
      <c r="J1778" s="7">
        <v>0</v>
      </c>
      <c r="K1778" s="7">
        <v>1</v>
      </c>
      <c r="L1778" s="7">
        <v>0</v>
      </c>
      <c r="M1778" s="7" t="str" cm="1">
        <f t="array" ref="M1778">_xlfn.IFS(H1778=1,H$1,I1778=1,I$1,J1778=1,J$1,K1778=1,K$1,L1778=1,L$1)</f>
        <v>Single</v>
      </c>
      <c r="N1778" s="7">
        <v>0</v>
      </c>
      <c r="O1778" s="7">
        <v>0</v>
      </c>
      <c r="P1778" s="7">
        <v>1</v>
      </c>
      <c r="Q1778" s="7">
        <v>0</v>
      </c>
      <c r="R1778" s="7" t="str" cm="1">
        <f t="array" ref="R1778">_xlfn.IFS(N1778=1,N$1,O1778=1,O$1,P1778=1,P$1,Q1778=1,Q$1)</f>
        <v>Master</v>
      </c>
      <c r="S1778" t="s">
        <v>73</v>
      </c>
      <c r="T1778" s="7">
        <v>29</v>
      </c>
      <c r="U1778" s="7">
        <v>2431</v>
      </c>
      <c r="V1778" s="7">
        <v>252</v>
      </c>
      <c r="W1778" s="7">
        <v>1925</v>
      </c>
      <c r="X1778" s="7">
        <v>198</v>
      </c>
      <c r="Y1778" s="7">
        <v>303</v>
      </c>
      <c r="Z1778" s="20">
        <f>SUM(U1778:Y1778)</f>
        <v>5109</v>
      </c>
      <c r="AA1778" s="7">
        <v>202</v>
      </c>
      <c r="AB1778" s="7">
        <v>4907</v>
      </c>
      <c r="AC1778" s="7">
        <v>1</v>
      </c>
      <c r="AD1778" s="7">
        <v>3</v>
      </c>
      <c r="AE1778" s="7">
        <v>4</v>
      </c>
      <c r="AF1778" s="7">
        <v>10</v>
      </c>
      <c r="AG1778" s="7">
        <v>1</v>
      </c>
      <c r="AH1778" s="7">
        <v>0</v>
      </c>
      <c r="AI1778" s="7">
        <v>0</v>
      </c>
      <c r="AJ1778" s="7">
        <v>1</v>
      </c>
      <c r="AK1778" s="7">
        <v>0</v>
      </c>
      <c r="AL1778" s="7">
        <v>0</v>
      </c>
      <c r="AM1778" s="7">
        <v>0</v>
      </c>
      <c r="AN1778" s="7">
        <v>1</v>
      </c>
      <c r="AO1778" s="8">
        <v>44032</v>
      </c>
      <c r="AQ1778">
        <f>IF($AI1778=1,H1778,0)</f>
        <v>0</v>
      </c>
      <c r="AR1778">
        <f>IF($AI1778=1,I1778,0)</f>
        <v>0</v>
      </c>
      <c r="AS1778">
        <f>IF($AI1778=1,K1778,0)</f>
        <v>0</v>
      </c>
      <c r="AT1778">
        <f>IF($AI1778=1,J1778,0)</f>
        <v>0</v>
      </c>
      <c r="AU1778">
        <f>IF($AI1778=1,L1778,0)</f>
        <v>0</v>
      </c>
      <c r="AW1778">
        <f>IF($AL1778=1,U1778,0)</f>
        <v>0</v>
      </c>
      <c r="AX1778">
        <f>IF($AL1778=1,V1778,0)</f>
        <v>0</v>
      </c>
      <c r="AY1778">
        <f>IF($AL1778=1,W1778,0)</f>
        <v>0</v>
      </c>
      <c r="AZ1778">
        <f>IF($AL1778=1,X1778,0)</f>
        <v>0</v>
      </c>
      <c r="BA1778">
        <f>IF($AL1778=1,Y1778,0)</f>
        <v>0</v>
      </c>
      <c r="BC1778">
        <f>IF($AM1778=1,N1778,0)</f>
        <v>0</v>
      </c>
      <c r="BD1778">
        <f>IF($AM1778=1,O1778,0)</f>
        <v>0</v>
      </c>
      <c r="BE1778">
        <f>IF($AM1778=1,P1778,0)</f>
        <v>0</v>
      </c>
      <c r="BF1778">
        <f>IF($AM1778=1,Q1778,0)</f>
        <v>0</v>
      </c>
    </row>
    <row r="1779" spans="1:58" x14ac:dyDescent="0.3">
      <c r="A1779" s="7">
        <v>2477</v>
      </c>
      <c r="B1779" s="6">
        <v>131163</v>
      </c>
      <c r="C1779" s="6" t="str">
        <f>VLOOKUP(B1779,incomegroup,3,TRUE)</f>
        <v>Lower income</v>
      </c>
      <c r="D1779" s="7">
        <v>1</v>
      </c>
      <c r="E1779" s="7">
        <v>0</v>
      </c>
      <c r="F1779" s="7">
        <f>SUM(D1779:E1779)</f>
        <v>1</v>
      </c>
      <c r="G1779" s="7">
        <v>47</v>
      </c>
      <c r="H1779" s="7">
        <v>1</v>
      </c>
      <c r="I1779" s="7">
        <v>0</v>
      </c>
      <c r="J1779" s="7">
        <v>0</v>
      </c>
      <c r="K1779" s="7">
        <v>0</v>
      </c>
      <c r="L1779" s="7">
        <v>0</v>
      </c>
      <c r="M1779" s="7" t="str" cm="1">
        <f t="array" ref="M1779">_xlfn.IFS(H1779=1,H$1,I1779=1,I$1,J1779=1,J$1,K1779=1,K$1,L1779=1,L$1)</f>
        <v>Divorced</v>
      </c>
      <c r="N1779" s="7">
        <v>0</v>
      </c>
      <c r="O1779" s="7">
        <v>0</v>
      </c>
      <c r="P1779" s="7">
        <v>0</v>
      </c>
      <c r="Q1779" s="7">
        <v>0</v>
      </c>
      <c r="R1779" s="7" t="e" cm="1">
        <f t="array" ref="R1779">_xlfn.IFS(N1779=1,N$1,O1779=1,O$1,P1779=1,P$1,Q1779=1,Q$1)</f>
        <v>#N/A</v>
      </c>
      <c r="S1779" t="s">
        <v>71</v>
      </c>
      <c r="T1779" s="7">
        <v>54</v>
      </c>
      <c r="U1779" s="7">
        <v>8</v>
      </c>
      <c r="V1779" s="7">
        <v>13</v>
      </c>
      <c r="W1779" s="7">
        <v>42</v>
      </c>
      <c r="X1779" s="7">
        <v>46</v>
      </c>
      <c r="Y1779" s="7">
        <v>8</v>
      </c>
      <c r="Z1779" s="20">
        <f>SUM(U1779:Y1779)</f>
        <v>117</v>
      </c>
      <c r="AA1779" s="7">
        <v>42</v>
      </c>
      <c r="AB1779" s="7">
        <v>76</v>
      </c>
      <c r="AC1779" s="7">
        <v>1</v>
      </c>
      <c r="AD1779" s="7">
        <v>1</v>
      </c>
      <c r="AE1779" s="7">
        <v>0</v>
      </c>
      <c r="AF1779" s="7">
        <v>3</v>
      </c>
      <c r="AG1779" s="7">
        <v>6</v>
      </c>
      <c r="AH1779" s="7">
        <v>0</v>
      </c>
      <c r="AI1779" s="7">
        <v>0</v>
      </c>
      <c r="AJ1779" s="7">
        <v>0</v>
      </c>
      <c r="AK1779" s="7">
        <v>0</v>
      </c>
      <c r="AL1779" s="7">
        <v>0</v>
      </c>
      <c r="AM1779" s="7">
        <v>0</v>
      </c>
      <c r="AN1779" s="7">
        <v>0</v>
      </c>
      <c r="AO1779" s="8">
        <v>44032</v>
      </c>
      <c r="AQ1779">
        <f>IF($AI1779=1,H1779,0)</f>
        <v>0</v>
      </c>
      <c r="AR1779">
        <f>IF($AI1779=1,I1779,0)</f>
        <v>0</v>
      </c>
      <c r="AS1779">
        <f>IF($AI1779=1,K1779,0)</f>
        <v>0</v>
      </c>
      <c r="AT1779">
        <f>IF($AI1779=1,J1779,0)</f>
        <v>0</v>
      </c>
      <c r="AU1779">
        <f>IF($AI1779=1,L1779,0)</f>
        <v>0</v>
      </c>
      <c r="AW1779">
        <f>IF($AL1779=1,U1779,0)</f>
        <v>0</v>
      </c>
      <c r="AX1779">
        <f>IF($AL1779=1,V1779,0)</f>
        <v>0</v>
      </c>
      <c r="AY1779">
        <f>IF($AL1779=1,W1779,0)</f>
        <v>0</v>
      </c>
      <c r="AZ1779">
        <f>IF($AL1779=1,X1779,0)</f>
        <v>0</v>
      </c>
      <c r="BA1779">
        <f>IF($AL1779=1,Y1779,0)</f>
        <v>0</v>
      </c>
      <c r="BC1779">
        <f>IF($AM1779=1,N1779,0)</f>
        <v>0</v>
      </c>
      <c r="BD1779">
        <f>IF($AM1779=1,O1779,0)</f>
        <v>0</v>
      </c>
      <c r="BE1779">
        <f>IF($AM1779=1,P1779,0)</f>
        <v>0</v>
      </c>
      <c r="BF1779">
        <f>IF($AM1779=1,Q1779,0)</f>
        <v>0</v>
      </c>
    </row>
    <row r="1780" spans="1:58" x14ac:dyDescent="0.3">
      <c r="A1780" s="7">
        <v>2407</v>
      </c>
      <c r="B1780" s="6">
        <v>131163</v>
      </c>
      <c r="C1780" s="6" t="str">
        <f>VLOOKUP(B1780,incomegroup,3,TRUE)</f>
        <v>Lower income</v>
      </c>
      <c r="D1780" s="7">
        <v>1</v>
      </c>
      <c r="E1780" s="7">
        <v>0</v>
      </c>
      <c r="F1780" s="7">
        <f>SUM(D1780:E1780)</f>
        <v>1</v>
      </c>
      <c r="G1780" s="7">
        <v>47</v>
      </c>
      <c r="H1780" s="7">
        <v>1</v>
      </c>
      <c r="I1780" s="7">
        <v>0</v>
      </c>
      <c r="J1780" s="7">
        <v>0</v>
      </c>
      <c r="K1780" s="7">
        <v>0</v>
      </c>
      <c r="L1780" s="7">
        <v>0</v>
      </c>
      <c r="M1780" s="7" t="str" cm="1">
        <f t="array" ref="M1780">_xlfn.IFS(H1780=1,H$1,I1780=1,I$1,J1780=1,J$1,K1780=1,K$1,L1780=1,L$1)</f>
        <v>Divorced</v>
      </c>
      <c r="N1780" s="7">
        <v>0</v>
      </c>
      <c r="O1780" s="7">
        <v>0</v>
      </c>
      <c r="P1780" s="7">
        <v>0</v>
      </c>
      <c r="Q1780" s="7">
        <v>0</v>
      </c>
      <c r="R1780" s="7" t="e" cm="1">
        <f t="array" ref="R1780">_xlfn.IFS(N1780=1,N$1,O1780=1,O$1,P1780=1,P$1,Q1780=1,Q$1)</f>
        <v>#N/A</v>
      </c>
      <c r="S1780" t="s">
        <v>70</v>
      </c>
      <c r="T1780" s="7">
        <v>54</v>
      </c>
      <c r="U1780" s="7">
        <v>8</v>
      </c>
      <c r="V1780" s="7">
        <v>13</v>
      </c>
      <c r="W1780" s="7">
        <v>42</v>
      </c>
      <c r="X1780" s="7">
        <v>46</v>
      </c>
      <c r="Y1780" s="7">
        <v>8</v>
      </c>
      <c r="Z1780" s="20">
        <f>SUM(U1780:Y1780)</f>
        <v>117</v>
      </c>
      <c r="AA1780" s="7">
        <v>42</v>
      </c>
      <c r="AB1780" s="7">
        <v>76</v>
      </c>
      <c r="AC1780" s="7">
        <v>1</v>
      </c>
      <c r="AD1780" s="7">
        <v>1</v>
      </c>
      <c r="AE1780" s="7">
        <v>0</v>
      </c>
      <c r="AF1780" s="7">
        <v>3</v>
      </c>
      <c r="AG1780" s="7">
        <v>6</v>
      </c>
      <c r="AH1780" s="7">
        <v>0</v>
      </c>
      <c r="AI1780" s="7">
        <v>0</v>
      </c>
      <c r="AJ1780" s="7">
        <v>0</v>
      </c>
      <c r="AK1780" s="7">
        <v>0</v>
      </c>
      <c r="AL1780" s="7">
        <v>0</v>
      </c>
      <c r="AM1780" s="7">
        <v>0</v>
      </c>
      <c r="AN1780" s="7">
        <v>0</v>
      </c>
      <c r="AO1780" s="8">
        <v>44032</v>
      </c>
      <c r="AQ1780">
        <f>IF($AI1780=1,H1780,0)</f>
        <v>0</v>
      </c>
      <c r="AR1780">
        <f>IF($AI1780=1,I1780,0)</f>
        <v>0</v>
      </c>
      <c r="AS1780">
        <f>IF($AI1780=1,K1780,0)</f>
        <v>0</v>
      </c>
      <c r="AT1780">
        <f>IF($AI1780=1,J1780,0)</f>
        <v>0</v>
      </c>
      <c r="AU1780">
        <f>IF($AI1780=1,L1780,0)</f>
        <v>0</v>
      </c>
      <c r="AW1780">
        <f>IF($AL1780=1,U1780,0)</f>
        <v>0</v>
      </c>
      <c r="AX1780">
        <f>IF($AL1780=1,V1780,0)</f>
        <v>0</v>
      </c>
      <c r="AY1780">
        <f>IF($AL1780=1,W1780,0)</f>
        <v>0</v>
      </c>
      <c r="AZ1780">
        <f>IF($AL1780=1,X1780,0)</f>
        <v>0</v>
      </c>
      <c r="BA1780">
        <f>IF($AL1780=1,Y1780,0)</f>
        <v>0</v>
      </c>
      <c r="BC1780">
        <f>IF($AM1780=1,N1780,0)</f>
        <v>0</v>
      </c>
      <c r="BD1780">
        <f>IF($AM1780=1,O1780,0)</f>
        <v>0</v>
      </c>
      <c r="BE1780">
        <f>IF($AM1780=1,P1780,0)</f>
        <v>0</v>
      </c>
      <c r="BF1780">
        <f>IF($AM1780=1,Q1780,0)</f>
        <v>0</v>
      </c>
    </row>
    <row r="1781" spans="1:58" x14ac:dyDescent="0.3">
      <c r="A1781" s="7">
        <v>1401</v>
      </c>
      <c r="B1781" s="6">
        <v>180134</v>
      </c>
      <c r="C1781" s="6" t="str">
        <f>VLOOKUP(B1781,incomegroup,3,TRUE)</f>
        <v>Middle Income</v>
      </c>
      <c r="D1781" s="7">
        <v>0</v>
      </c>
      <c r="E1781" s="7">
        <v>0</v>
      </c>
      <c r="F1781" s="7">
        <f>SUM(D1781:E1781)</f>
        <v>0</v>
      </c>
      <c r="G1781" s="7">
        <v>26</v>
      </c>
      <c r="H1781" s="7">
        <v>0</v>
      </c>
      <c r="I1781" s="7">
        <v>0</v>
      </c>
      <c r="J1781" s="7">
        <v>1</v>
      </c>
      <c r="K1781" s="7">
        <v>0</v>
      </c>
      <c r="L1781" s="7">
        <v>0</v>
      </c>
      <c r="M1781" s="7" t="str" cm="1">
        <f t="array" ref="M1781">_xlfn.IFS(H1781=1,H$1,I1781=1,I$1,J1781=1,J$1,K1781=1,K$1,L1781=1,L$1)</f>
        <v>Together</v>
      </c>
      <c r="N1781" s="7">
        <v>0</v>
      </c>
      <c r="O1781" s="7">
        <v>1</v>
      </c>
      <c r="P1781" s="7">
        <v>0</v>
      </c>
      <c r="Q1781" s="7">
        <v>0</v>
      </c>
      <c r="R1781" s="7" t="str" cm="1">
        <f t="array" ref="R1781">_xlfn.IFS(N1781=1,N$1,O1781=1,O$1,P1781=1,P$1,Q1781=1,Q$1)</f>
        <v>Graduate</v>
      </c>
      <c r="S1781" t="s">
        <v>72</v>
      </c>
      <c r="T1781" s="7">
        <v>11</v>
      </c>
      <c r="U1781" s="7">
        <v>2171</v>
      </c>
      <c r="V1781" s="7">
        <v>58</v>
      </c>
      <c r="W1781" s="7">
        <v>634</v>
      </c>
      <c r="X1781" s="7">
        <v>117</v>
      </c>
      <c r="Y1781" s="7">
        <v>58</v>
      </c>
      <c r="Z1781" s="20">
        <f>SUM(U1781:Y1781)</f>
        <v>3038</v>
      </c>
      <c r="AA1781" s="7">
        <v>58</v>
      </c>
      <c r="AB1781" s="7">
        <v>2981</v>
      </c>
      <c r="AC1781" s="7">
        <v>1</v>
      </c>
      <c r="AD1781" s="7">
        <v>2</v>
      </c>
      <c r="AE1781" s="7">
        <v>7</v>
      </c>
      <c r="AF1781" s="7">
        <v>11</v>
      </c>
      <c r="AG1781" s="7">
        <v>5</v>
      </c>
      <c r="AH1781" s="7">
        <v>0</v>
      </c>
      <c r="AI1781" s="7">
        <v>1</v>
      </c>
      <c r="AJ1781" s="7">
        <v>1</v>
      </c>
      <c r="AK1781" s="7">
        <v>1</v>
      </c>
      <c r="AL1781" s="7">
        <v>1</v>
      </c>
      <c r="AM1781" s="7">
        <v>0</v>
      </c>
      <c r="AN1781" s="7">
        <v>0</v>
      </c>
      <c r="AO1781" s="8">
        <v>44033</v>
      </c>
      <c r="AQ1781">
        <f>IF($AI1781=1,H1781,0)</f>
        <v>0</v>
      </c>
      <c r="AR1781">
        <f>IF($AI1781=1,I1781,0)</f>
        <v>0</v>
      </c>
      <c r="AS1781">
        <f>IF($AI1781=1,K1781,0)</f>
        <v>0</v>
      </c>
      <c r="AT1781">
        <f>IF($AI1781=1,J1781,0)</f>
        <v>1</v>
      </c>
      <c r="AU1781">
        <f>IF($AI1781=1,L1781,0)</f>
        <v>0</v>
      </c>
      <c r="AW1781">
        <f>IF($AL1781=1,U1781,0)</f>
        <v>2171</v>
      </c>
      <c r="AX1781">
        <f>IF($AL1781=1,V1781,0)</f>
        <v>58</v>
      </c>
      <c r="AY1781">
        <f>IF($AL1781=1,W1781,0)</f>
        <v>634</v>
      </c>
      <c r="AZ1781">
        <f>IF($AL1781=1,X1781,0)</f>
        <v>117</v>
      </c>
      <c r="BA1781">
        <f>IF($AL1781=1,Y1781,0)</f>
        <v>58</v>
      </c>
      <c r="BC1781">
        <f>IF($AM1781=1,N1781,0)</f>
        <v>0</v>
      </c>
      <c r="BD1781">
        <f>IF($AM1781=1,O1781,0)</f>
        <v>0</v>
      </c>
      <c r="BE1781">
        <f>IF($AM1781=1,P1781,0)</f>
        <v>0</v>
      </c>
      <c r="BF1781">
        <f>IF($AM1781=1,Q1781,0)</f>
        <v>0</v>
      </c>
    </row>
    <row r="1782" spans="1:58" x14ac:dyDescent="0.3">
      <c r="A1782" s="7">
        <v>1521</v>
      </c>
      <c r="B1782" s="6">
        <v>176982</v>
      </c>
      <c r="C1782" s="6" t="str">
        <f>VLOOKUP(B1782,incomegroup,3,TRUE)</f>
        <v>Middle Income</v>
      </c>
      <c r="D1782" s="7">
        <v>0</v>
      </c>
      <c r="E1782" s="7">
        <v>0</v>
      </c>
      <c r="F1782" s="7">
        <f>SUM(D1782:E1782)</f>
        <v>0</v>
      </c>
      <c r="G1782" s="7">
        <v>53</v>
      </c>
      <c r="H1782" s="7">
        <v>1</v>
      </c>
      <c r="I1782" s="7">
        <v>0</v>
      </c>
      <c r="J1782" s="7">
        <v>0</v>
      </c>
      <c r="K1782" s="7">
        <v>0</v>
      </c>
      <c r="L1782" s="7">
        <v>0</v>
      </c>
      <c r="M1782" s="7" t="str" cm="1">
        <f t="array" ref="M1782">_xlfn.IFS(H1782=1,H$1,I1782=1,I$1,J1782=1,J$1,K1782=1,K$1,L1782=1,L$1)</f>
        <v>Divorced</v>
      </c>
      <c r="N1782" s="7">
        <v>0</v>
      </c>
      <c r="O1782" s="7">
        <v>1</v>
      </c>
      <c r="P1782" s="7">
        <v>0</v>
      </c>
      <c r="Q1782" s="7">
        <v>0</v>
      </c>
      <c r="R1782" s="7" t="str" cm="1">
        <f t="array" ref="R1782">_xlfn.IFS(N1782=1,N$1,O1782=1,O$1,P1782=1,P$1,Q1782=1,Q$1)</f>
        <v>Graduate</v>
      </c>
      <c r="S1782" t="s">
        <v>72</v>
      </c>
      <c r="T1782" s="7">
        <v>19</v>
      </c>
      <c r="U1782" s="7">
        <v>1067</v>
      </c>
      <c r="V1782" s="7">
        <v>347</v>
      </c>
      <c r="W1782" s="7">
        <v>671</v>
      </c>
      <c r="X1782" s="7">
        <v>149</v>
      </c>
      <c r="Y1782" s="7">
        <v>138</v>
      </c>
      <c r="Z1782" s="20">
        <f>SUM(U1782:Y1782)</f>
        <v>2372</v>
      </c>
      <c r="AA1782" s="7">
        <v>69</v>
      </c>
      <c r="AB1782" s="7">
        <v>2304</v>
      </c>
      <c r="AC1782" s="7">
        <v>1</v>
      </c>
      <c r="AD1782" s="7">
        <v>8</v>
      </c>
      <c r="AE1782" s="7">
        <v>3</v>
      </c>
      <c r="AF1782" s="7">
        <v>4</v>
      </c>
      <c r="AG1782" s="7">
        <v>4</v>
      </c>
      <c r="AH1782" s="7">
        <v>0</v>
      </c>
      <c r="AI1782" s="7">
        <v>0</v>
      </c>
      <c r="AJ1782" s="7">
        <v>1</v>
      </c>
      <c r="AK1782" s="7">
        <v>0</v>
      </c>
      <c r="AL1782" s="7">
        <v>0</v>
      </c>
      <c r="AM1782" s="7">
        <v>0</v>
      </c>
      <c r="AN1782" s="7">
        <v>1</v>
      </c>
      <c r="AO1782" s="8">
        <v>44034</v>
      </c>
      <c r="AQ1782">
        <f>IF($AI1782=1,H1782,0)</f>
        <v>0</v>
      </c>
      <c r="AR1782">
        <f>IF($AI1782=1,I1782,0)</f>
        <v>0</v>
      </c>
      <c r="AS1782">
        <f>IF($AI1782=1,K1782,0)</f>
        <v>0</v>
      </c>
      <c r="AT1782">
        <f>IF($AI1782=1,J1782,0)</f>
        <v>0</v>
      </c>
      <c r="AU1782">
        <f>IF($AI1782=1,L1782,0)</f>
        <v>0</v>
      </c>
      <c r="AW1782">
        <f>IF($AL1782=1,U1782,0)</f>
        <v>0</v>
      </c>
      <c r="AX1782">
        <f>IF($AL1782=1,V1782,0)</f>
        <v>0</v>
      </c>
      <c r="AY1782">
        <f>IF($AL1782=1,W1782,0)</f>
        <v>0</v>
      </c>
      <c r="AZ1782">
        <f>IF($AL1782=1,X1782,0)</f>
        <v>0</v>
      </c>
      <c r="BA1782">
        <f>IF($AL1782=1,Y1782,0)</f>
        <v>0</v>
      </c>
      <c r="BC1782">
        <f>IF($AM1782=1,N1782,0)</f>
        <v>0</v>
      </c>
      <c r="BD1782">
        <f>IF($AM1782=1,O1782,0)</f>
        <v>0</v>
      </c>
      <c r="BE1782">
        <f>IF($AM1782=1,P1782,0)</f>
        <v>0</v>
      </c>
      <c r="BF1782">
        <f>IF($AM1782=1,Q1782,0)</f>
        <v>0</v>
      </c>
    </row>
    <row r="1783" spans="1:58" x14ac:dyDescent="0.3">
      <c r="A1783" s="7">
        <v>2572</v>
      </c>
      <c r="B1783" s="6">
        <v>117144</v>
      </c>
      <c r="C1783" s="6" t="str">
        <f>VLOOKUP(B1783,incomegroup,3,TRUE)</f>
        <v>Lower income</v>
      </c>
      <c r="D1783" s="7">
        <v>1</v>
      </c>
      <c r="E1783" s="7">
        <v>1</v>
      </c>
      <c r="F1783" s="7">
        <f>SUM(D1783:E1783)</f>
        <v>2</v>
      </c>
      <c r="G1783" s="7">
        <v>60</v>
      </c>
      <c r="H1783" s="7">
        <v>0</v>
      </c>
      <c r="I1783" s="7">
        <v>0</v>
      </c>
      <c r="J1783" s="7">
        <v>1</v>
      </c>
      <c r="K1783" s="7">
        <v>0</v>
      </c>
      <c r="L1783" s="7">
        <v>0</v>
      </c>
      <c r="M1783" s="7" t="str" cm="1">
        <f t="array" ref="M1783">_xlfn.IFS(H1783=1,H$1,I1783=1,I$1,J1783=1,J$1,K1783=1,K$1,L1783=1,L$1)</f>
        <v>Together</v>
      </c>
      <c r="N1783" s="7">
        <v>0</v>
      </c>
      <c r="O1783" s="7">
        <v>0</v>
      </c>
      <c r="P1783" s="7">
        <v>1</v>
      </c>
      <c r="Q1783" s="7">
        <v>0</v>
      </c>
      <c r="R1783" s="7" t="str" cm="1">
        <f t="array" ref="R1783">_xlfn.IFS(N1783=1,N$1,O1783=1,O$1,P1783=1,P$1,Q1783=1,Q$1)</f>
        <v>Master</v>
      </c>
      <c r="S1783" t="s">
        <v>73</v>
      </c>
      <c r="T1783" s="7">
        <v>96</v>
      </c>
      <c r="U1783" s="7">
        <v>123</v>
      </c>
      <c r="V1783" s="7">
        <v>14</v>
      </c>
      <c r="W1783" s="7">
        <v>130</v>
      </c>
      <c r="X1783" s="7">
        <v>0</v>
      </c>
      <c r="Y1783" s="7">
        <v>14</v>
      </c>
      <c r="Z1783" s="20">
        <f>SUM(U1783:Y1783)</f>
        <v>281</v>
      </c>
      <c r="AA1783" s="7">
        <v>41</v>
      </c>
      <c r="AB1783" s="7">
        <v>239</v>
      </c>
      <c r="AC1783" s="7">
        <v>5</v>
      </c>
      <c r="AD1783" s="7">
        <v>3</v>
      </c>
      <c r="AE1783" s="7">
        <v>0</v>
      </c>
      <c r="AF1783" s="7">
        <v>4</v>
      </c>
      <c r="AG1783" s="7">
        <v>7</v>
      </c>
      <c r="AH1783" s="7">
        <v>0</v>
      </c>
      <c r="AI1783" s="7">
        <v>0</v>
      </c>
      <c r="AJ1783" s="7">
        <v>0</v>
      </c>
      <c r="AK1783" s="7">
        <v>0</v>
      </c>
      <c r="AL1783" s="7">
        <v>0</v>
      </c>
      <c r="AM1783" s="7">
        <v>0</v>
      </c>
      <c r="AN1783" s="7">
        <v>0</v>
      </c>
      <c r="AO1783" s="8">
        <v>44034</v>
      </c>
      <c r="AQ1783">
        <f>IF($AI1783=1,H1783,0)</f>
        <v>0</v>
      </c>
      <c r="AR1783">
        <f>IF($AI1783=1,I1783,0)</f>
        <v>0</v>
      </c>
      <c r="AS1783">
        <f>IF($AI1783=1,K1783,0)</f>
        <v>0</v>
      </c>
      <c r="AT1783">
        <f>IF($AI1783=1,J1783,0)</f>
        <v>0</v>
      </c>
      <c r="AU1783">
        <f>IF($AI1783=1,L1783,0)</f>
        <v>0</v>
      </c>
      <c r="AW1783">
        <f>IF($AL1783=1,U1783,0)</f>
        <v>0</v>
      </c>
      <c r="AX1783">
        <f>IF($AL1783=1,V1783,0)</f>
        <v>0</v>
      </c>
      <c r="AY1783">
        <f>IF($AL1783=1,W1783,0)</f>
        <v>0</v>
      </c>
      <c r="AZ1783">
        <f>IF($AL1783=1,X1783,0)</f>
        <v>0</v>
      </c>
      <c r="BA1783">
        <f>IF($AL1783=1,Y1783,0)</f>
        <v>0</v>
      </c>
      <c r="BC1783">
        <f>IF($AM1783=1,N1783,0)</f>
        <v>0</v>
      </c>
      <c r="BD1783">
        <f>IF($AM1783=1,O1783,0)</f>
        <v>0</v>
      </c>
      <c r="BE1783">
        <f>IF($AM1783=1,P1783,0)</f>
        <v>0</v>
      </c>
      <c r="BF1783">
        <f>IF($AM1783=1,Q1783,0)</f>
        <v>0</v>
      </c>
    </row>
    <row r="1784" spans="1:58" x14ac:dyDescent="0.3">
      <c r="A1784" s="7">
        <v>1767</v>
      </c>
      <c r="B1784" s="6">
        <v>117144</v>
      </c>
      <c r="C1784" s="6" t="str">
        <f>VLOOKUP(B1784,incomegroup,3,TRUE)</f>
        <v>Lower income</v>
      </c>
      <c r="D1784" s="7">
        <v>1</v>
      </c>
      <c r="E1784" s="7">
        <v>1</v>
      </c>
      <c r="F1784" s="7">
        <f>SUM(D1784:E1784)</f>
        <v>2</v>
      </c>
      <c r="G1784" s="7">
        <v>60</v>
      </c>
      <c r="H1784" s="7">
        <v>0</v>
      </c>
      <c r="I1784" s="7">
        <v>0</v>
      </c>
      <c r="J1784" s="7">
        <v>1</v>
      </c>
      <c r="K1784" s="7">
        <v>0</v>
      </c>
      <c r="L1784" s="7">
        <v>0</v>
      </c>
      <c r="M1784" s="7" t="str" cm="1">
        <f t="array" ref="M1784">_xlfn.IFS(H1784=1,H$1,I1784=1,I$1,J1784=1,J$1,K1784=1,K$1,L1784=1,L$1)</f>
        <v>Together</v>
      </c>
      <c r="N1784" s="7">
        <v>0</v>
      </c>
      <c r="O1784" s="7">
        <v>0</v>
      </c>
      <c r="P1784" s="7">
        <v>1</v>
      </c>
      <c r="Q1784" s="7">
        <v>0</v>
      </c>
      <c r="R1784" s="7" t="str" cm="1">
        <f t="array" ref="R1784">_xlfn.IFS(N1784=1,N$1,O1784=1,O$1,P1784=1,P$1,Q1784=1,Q$1)</f>
        <v>Master</v>
      </c>
      <c r="S1784" t="s">
        <v>72</v>
      </c>
      <c r="T1784" s="7">
        <v>96</v>
      </c>
      <c r="U1784" s="7">
        <v>123</v>
      </c>
      <c r="V1784" s="7">
        <v>14</v>
      </c>
      <c r="W1784" s="7">
        <v>130</v>
      </c>
      <c r="X1784" s="7">
        <v>0</v>
      </c>
      <c r="Y1784" s="7">
        <v>14</v>
      </c>
      <c r="Z1784" s="20">
        <f>SUM(U1784:Y1784)</f>
        <v>281</v>
      </c>
      <c r="AA1784" s="7">
        <v>41</v>
      </c>
      <c r="AB1784" s="7">
        <v>239</v>
      </c>
      <c r="AC1784" s="7">
        <v>5</v>
      </c>
      <c r="AD1784" s="7">
        <v>3</v>
      </c>
      <c r="AE1784" s="7">
        <v>0</v>
      </c>
      <c r="AF1784" s="7">
        <v>4</v>
      </c>
      <c r="AG1784" s="7">
        <v>7</v>
      </c>
      <c r="AH1784" s="7">
        <v>0</v>
      </c>
      <c r="AI1784" s="7">
        <v>0</v>
      </c>
      <c r="AJ1784" s="7">
        <v>0</v>
      </c>
      <c r="AK1784" s="7">
        <v>0</v>
      </c>
      <c r="AL1784" s="7">
        <v>0</v>
      </c>
      <c r="AM1784" s="7">
        <v>0</v>
      </c>
      <c r="AN1784" s="7">
        <v>0</v>
      </c>
      <c r="AO1784" s="8">
        <v>44034</v>
      </c>
      <c r="AQ1784">
        <f>IF($AI1784=1,H1784,0)</f>
        <v>0</v>
      </c>
      <c r="AR1784">
        <f>IF($AI1784=1,I1784,0)</f>
        <v>0</v>
      </c>
      <c r="AS1784">
        <f>IF($AI1784=1,K1784,0)</f>
        <v>0</v>
      </c>
      <c r="AT1784">
        <f>IF($AI1784=1,J1784,0)</f>
        <v>0</v>
      </c>
      <c r="AU1784">
        <f>IF($AI1784=1,L1784,0)</f>
        <v>0</v>
      </c>
      <c r="AW1784">
        <f>IF($AL1784=1,U1784,0)</f>
        <v>0</v>
      </c>
      <c r="AX1784">
        <f>IF($AL1784=1,V1784,0)</f>
        <v>0</v>
      </c>
      <c r="AY1784">
        <f>IF($AL1784=1,W1784,0)</f>
        <v>0</v>
      </c>
      <c r="AZ1784">
        <f>IF($AL1784=1,X1784,0)</f>
        <v>0</v>
      </c>
      <c r="BA1784">
        <f>IF($AL1784=1,Y1784,0)</f>
        <v>0</v>
      </c>
      <c r="BC1784">
        <f>IF($AM1784=1,N1784,0)</f>
        <v>0</v>
      </c>
      <c r="BD1784">
        <f>IF($AM1784=1,O1784,0)</f>
        <v>0</v>
      </c>
      <c r="BE1784">
        <f>IF($AM1784=1,P1784,0)</f>
        <v>0</v>
      </c>
      <c r="BF1784">
        <f>IF($AM1784=1,Q1784,0)</f>
        <v>0</v>
      </c>
    </row>
    <row r="1785" spans="1:58" x14ac:dyDescent="0.3">
      <c r="A1785" s="7">
        <v>1842</v>
      </c>
      <c r="B1785" s="6">
        <v>144602</v>
      </c>
      <c r="C1785" s="6" t="str">
        <f>VLOOKUP(B1785,incomegroup,3,TRUE)</f>
        <v>Lower income</v>
      </c>
      <c r="D1785" s="7">
        <v>1</v>
      </c>
      <c r="E1785" s="7">
        <v>1</v>
      </c>
      <c r="F1785" s="7">
        <f>SUM(D1785:E1785)</f>
        <v>2</v>
      </c>
      <c r="G1785" s="7">
        <v>51</v>
      </c>
      <c r="H1785" s="7">
        <v>0</v>
      </c>
      <c r="I1785" s="7">
        <v>0</v>
      </c>
      <c r="J1785" s="7">
        <v>1</v>
      </c>
      <c r="K1785" s="7">
        <v>0</v>
      </c>
      <c r="L1785" s="7">
        <v>0</v>
      </c>
      <c r="M1785" s="7" t="str" cm="1">
        <f t="array" ref="M1785">_xlfn.IFS(H1785=1,H$1,I1785=1,I$1,J1785=1,J$1,K1785=1,K$1,L1785=1,L$1)</f>
        <v>Together</v>
      </c>
      <c r="N1785" s="7">
        <v>0</v>
      </c>
      <c r="O1785" s="7">
        <v>0</v>
      </c>
      <c r="P1785" s="7">
        <v>1</v>
      </c>
      <c r="Q1785" s="7">
        <v>0</v>
      </c>
      <c r="R1785" s="7" t="str" cm="1">
        <f t="array" ref="R1785">_xlfn.IFS(N1785=1,N$1,O1785=1,O$1,P1785=1,P$1,Q1785=1,Q$1)</f>
        <v>Master</v>
      </c>
      <c r="S1785" t="s">
        <v>68</v>
      </c>
      <c r="T1785" s="7">
        <v>35</v>
      </c>
      <c r="U1785" s="7">
        <v>541</v>
      </c>
      <c r="V1785" s="7">
        <v>6</v>
      </c>
      <c r="W1785" s="7">
        <v>289</v>
      </c>
      <c r="X1785" s="7">
        <v>0</v>
      </c>
      <c r="Y1785" s="7">
        <v>0</v>
      </c>
      <c r="Z1785" s="20">
        <f>SUM(U1785:Y1785)</f>
        <v>836</v>
      </c>
      <c r="AA1785" s="7">
        <v>110</v>
      </c>
      <c r="AB1785" s="7">
        <v>726</v>
      </c>
      <c r="AC1785" s="7">
        <v>6</v>
      </c>
      <c r="AD1785" s="7">
        <v>6</v>
      </c>
      <c r="AE1785" s="7">
        <v>1</v>
      </c>
      <c r="AF1785" s="7">
        <v>4</v>
      </c>
      <c r="AG1785" s="7">
        <v>8</v>
      </c>
      <c r="AH1785" s="7">
        <v>0</v>
      </c>
      <c r="AI1785" s="7">
        <v>0</v>
      </c>
      <c r="AJ1785" s="7">
        <v>0</v>
      </c>
      <c r="AK1785" s="7">
        <v>0</v>
      </c>
      <c r="AL1785" s="7">
        <v>0</v>
      </c>
      <c r="AM1785" s="7">
        <v>0</v>
      </c>
      <c r="AN1785" s="7">
        <v>0</v>
      </c>
      <c r="AO1785" s="8">
        <v>44034</v>
      </c>
      <c r="AQ1785">
        <f>IF($AI1785=1,H1785,0)</f>
        <v>0</v>
      </c>
      <c r="AR1785">
        <f>IF($AI1785=1,I1785,0)</f>
        <v>0</v>
      </c>
      <c r="AS1785">
        <f>IF($AI1785=1,K1785,0)</f>
        <v>0</v>
      </c>
      <c r="AT1785">
        <f>IF($AI1785=1,J1785,0)</f>
        <v>0</v>
      </c>
      <c r="AU1785">
        <f>IF($AI1785=1,L1785,0)</f>
        <v>0</v>
      </c>
      <c r="AW1785">
        <f>IF($AL1785=1,U1785,0)</f>
        <v>0</v>
      </c>
      <c r="AX1785">
        <f>IF($AL1785=1,V1785,0)</f>
        <v>0</v>
      </c>
      <c r="AY1785">
        <f>IF($AL1785=1,W1785,0)</f>
        <v>0</v>
      </c>
      <c r="AZ1785">
        <f>IF($AL1785=1,X1785,0)</f>
        <v>0</v>
      </c>
      <c r="BA1785">
        <f>IF($AL1785=1,Y1785,0)</f>
        <v>0</v>
      </c>
      <c r="BC1785">
        <f>IF($AM1785=1,N1785,0)</f>
        <v>0</v>
      </c>
      <c r="BD1785">
        <f>IF($AM1785=1,O1785,0)</f>
        <v>0</v>
      </c>
      <c r="BE1785">
        <f>IF($AM1785=1,P1785,0)</f>
        <v>0</v>
      </c>
      <c r="BF1785">
        <f>IF($AM1785=1,Q1785,0)</f>
        <v>0</v>
      </c>
    </row>
    <row r="1786" spans="1:58" x14ac:dyDescent="0.3">
      <c r="A1786" s="7">
        <v>1616</v>
      </c>
      <c r="B1786" s="6">
        <v>132218</v>
      </c>
      <c r="C1786" s="6" t="str">
        <f>VLOOKUP(B1786,incomegroup,3,TRUE)</f>
        <v>Lower income</v>
      </c>
      <c r="D1786" s="7">
        <v>0</v>
      </c>
      <c r="E1786" s="7">
        <v>0</v>
      </c>
      <c r="F1786" s="7">
        <f>SUM(D1786:E1786)</f>
        <v>0</v>
      </c>
      <c r="G1786" s="7">
        <v>60</v>
      </c>
      <c r="H1786" s="7">
        <v>0</v>
      </c>
      <c r="I1786" s="7">
        <v>0</v>
      </c>
      <c r="J1786" s="7">
        <v>0</v>
      </c>
      <c r="K1786" s="7">
        <v>1</v>
      </c>
      <c r="L1786" s="7">
        <v>0</v>
      </c>
      <c r="M1786" s="7" t="str" cm="1">
        <f t="array" ref="M1786">_xlfn.IFS(H1786=1,H$1,I1786=1,I$1,J1786=1,J$1,K1786=1,K$1,L1786=1,L$1)</f>
        <v>Single</v>
      </c>
      <c r="N1786" s="7">
        <v>0</v>
      </c>
      <c r="O1786" s="7">
        <v>0</v>
      </c>
      <c r="P1786" s="7">
        <v>0</v>
      </c>
      <c r="Q1786" s="7">
        <v>0</v>
      </c>
      <c r="R1786" s="7" t="e" cm="1">
        <f t="array" ref="R1786">_xlfn.IFS(N1786=1,N$1,O1786=1,O$1,P1786=1,P$1,Q1786=1,Q$1)</f>
        <v>#N/A</v>
      </c>
      <c r="S1786" t="s">
        <v>69</v>
      </c>
      <c r="T1786" s="7">
        <v>27</v>
      </c>
      <c r="U1786" s="7">
        <v>41</v>
      </c>
      <c r="V1786" s="7">
        <v>98</v>
      </c>
      <c r="W1786" s="7">
        <v>62</v>
      </c>
      <c r="X1786" s="7">
        <v>53</v>
      </c>
      <c r="Y1786" s="7">
        <v>4</v>
      </c>
      <c r="Z1786" s="20">
        <f>SUM(U1786:Y1786)</f>
        <v>258</v>
      </c>
      <c r="AA1786" s="7">
        <v>123</v>
      </c>
      <c r="AB1786" s="7">
        <v>135</v>
      </c>
      <c r="AC1786" s="7">
        <v>1</v>
      </c>
      <c r="AD1786" s="7">
        <v>2</v>
      </c>
      <c r="AE1786" s="7">
        <v>1</v>
      </c>
      <c r="AF1786" s="7">
        <v>3</v>
      </c>
      <c r="AG1786" s="7">
        <v>7</v>
      </c>
      <c r="AH1786" s="7">
        <v>1</v>
      </c>
      <c r="AI1786" s="7">
        <v>0</v>
      </c>
      <c r="AJ1786" s="7">
        <v>0</v>
      </c>
      <c r="AK1786" s="7">
        <v>0</v>
      </c>
      <c r="AL1786" s="7">
        <v>0</v>
      </c>
      <c r="AM1786" s="7">
        <v>0</v>
      </c>
      <c r="AN1786" s="7">
        <v>1</v>
      </c>
      <c r="AO1786" s="8">
        <v>44034</v>
      </c>
      <c r="AQ1786">
        <f>IF($AI1786=1,H1786,0)</f>
        <v>0</v>
      </c>
      <c r="AR1786">
        <f>IF($AI1786=1,I1786,0)</f>
        <v>0</v>
      </c>
      <c r="AS1786">
        <f>IF($AI1786=1,K1786,0)</f>
        <v>0</v>
      </c>
      <c r="AT1786">
        <f>IF($AI1786=1,J1786,0)</f>
        <v>0</v>
      </c>
      <c r="AU1786">
        <f>IF($AI1786=1,L1786,0)</f>
        <v>0</v>
      </c>
      <c r="AW1786">
        <f>IF($AL1786=1,U1786,0)</f>
        <v>0</v>
      </c>
      <c r="AX1786">
        <f>IF($AL1786=1,V1786,0)</f>
        <v>0</v>
      </c>
      <c r="AY1786">
        <f>IF($AL1786=1,W1786,0)</f>
        <v>0</v>
      </c>
      <c r="AZ1786">
        <f>IF($AL1786=1,X1786,0)</f>
        <v>0</v>
      </c>
      <c r="BA1786">
        <f>IF($AL1786=1,Y1786,0)</f>
        <v>0</v>
      </c>
      <c r="BC1786">
        <f>IF($AM1786=1,N1786,0)</f>
        <v>0</v>
      </c>
      <c r="BD1786">
        <f>IF($AM1786=1,O1786,0)</f>
        <v>0</v>
      </c>
      <c r="BE1786">
        <f>IF($AM1786=1,P1786,0)</f>
        <v>0</v>
      </c>
      <c r="BF1786">
        <f>IF($AM1786=1,Q1786,0)</f>
        <v>0</v>
      </c>
    </row>
    <row r="1787" spans="1:58" x14ac:dyDescent="0.3">
      <c r="A1787" s="7">
        <v>1927</v>
      </c>
      <c r="B1787" s="6">
        <v>157937</v>
      </c>
      <c r="C1787" s="6" t="str">
        <f>VLOOKUP(B1787,incomegroup,3,TRUE)</f>
        <v>Middle Income</v>
      </c>
      <c r="D1787" s="7">
        <v>0</v>
      </c>
      <c r="E1787" s="7">
        <v>1</v>
      </c>
      <c r="F1787" s="7">
        <f>SUM(D1787:E1787)</f>
        <v>1</v>
      </c>
      <c r="G1787" s="7">
        <v>38</v>
      </c>
      <c r="H1787" s="7">
        <v>0</v>
      </c>
      <c r="I1787" s="7">
        <v>1</v>
      </c>
      <c r="J1787" s="7">
        <v>0</v>
      </c>
      <c r="K1787" s="7">
        <v>0</v>
      </c>
      <c r="L1787" s="7">
        <v>0</v>
      </c>
      <c r="M1787" s="7" t="str" cm="1">
        <f t="array" ref="M1787">_xlfn.IFS(H1787=1,H$1,I1787=1,I$1,J1787=1,J$1,K1787=1,K$1,L1787=1,L$1)</f>
        <v>Married</v>
      </c>
      <c r="N1787" s="7">
        <v>0</v>
      </c>
      <c r="O1787" s="7">
        <v>0</v>
      </c>
      <c r="P1787" s="7">
        <v>0</v>
      </c>
      <c r="Q1787" s="7">
        <v>0</v>
      </c>
      <c r="R1787" s="7" t="e" cm="1">
        <f t="array" ref="R1787">_xlfn.IFS(N1787=1,N$1,O1787=1,O$1,P1787=1,P$1,Q1787=1,Q$1)</f>
        <v>#N/A</v>
      </c>
      <c r="S1787" t="s">
        <v>70</v>
      </c>
      <c r="T1787" s="7">
        <v>56</v>
      </c>
      <c r="U1787" s="7">
        <v>711</v>
      </c>
      <c r="V1787" s="7">
        <v>114</v>
      </c>
      <c r="W1787" s="7">
        <v>393</v>
      </c>
      <c r="X1787" s="7">
        <v>150</v>
      </c>
      <c r="Y1787" s="7">
        <v>131</v>
      </c>
      <c r="Z1787" s="20">
        <f>SUM(U1787:Y1787)</f>
        <v>1499</v>
      </c>
      <c r="AA1787" s="7">
        <v>363</v>
      </c>
      <c r="AB1787" s="7">
        <v>1137</v>
      </c>
      <c r="AC1787" s="7">
        <v>3</v>
      </c>
      <c r="AD1787" s="7">
        <v>4</v>
      </c>
      <c r="AE1787" s="7">
        <v>4</v>
      </c>
      <c r="AF1787" s="7">
        <v>9</v>
      </c>
      <c r="AG1787" s="7">
        <v>3</v>
      </c>
      <c r="AH1787" s="7">
        <v>0</v>
      </c>
      <c r="AI1787" s="7">
        <v>0</v>
      </c>
      <c r="AJ1787" s="7">
        <v>0</v>
      </c>
      <c r="AK1787" s="7">
        <v>0</v>
      </c>
      <c r="AL1787" s="7">
        <v>0</v>
      </c>
      <c r="AM1787" s="7">
        <v>0</v>
      </c>
      <c r="AN1787" s="7">
        <v>0</v>
      </c>
      <c r="AO1787" s="8">
        <v>44035</v>
      </c>
      <c r="AQ1787">
        <f>IF($AI1787=1,H1787,0)</f>
        <v>0</v>
      </c>
      <c r="AR1787">
        <f>IF($AI1787=1,I1787,0)</f>
        <v>0</v>
      </c>
      <c r="AS1787">
        <f>IF($AI1787=1,K1787,0)</f>
        <v>0</v>
      </c>
      <c r="AT1787">
        <f>IF($AI1787=1,J1787,0)</f>
        <v>0</v>
      </c>
      <c r="AU1787">
        <f>IF($AI1787=1,L1787,0)</f>
        <v>0</v>
      </c>
      <c r="AW1787">
        <f>IF($AL1787=1,U1787,0)</f>
        <v>0</v>
      </c>
      <c r="AX1787">
        <f>IF($AL1787=1,V1787,0)</f>
        <v>0</v>
      </c>
      <c r="AY1787">
        <f>IF($AL1787=1,W1787,0)</f>
        <v>0</v>
      </c>
      <c r="AZ1787">
        <f>IF($AL1787=1,X1787,0)</f>
        <v>0</v>
      </c>
      <c r="BA1787">
        <f>IF($AL1787=1,Y1787,0)</f>
        <v>0</v>
      </c>
      <c r="BC1787">
        <f>IF($AM1787=1,N1787,0)</f>
        <v>0</v>
      </c>
      <c r="BD1787">
        <f>IF($AM1787=1,O1787,0)</f>
        <v>0</v>
      </c>
      <c r="BE1787">
        <f>IF($AM1787=1,P1787,0)</f>
        <v>0</v>
      </c>
      <c r="BF1787">
        <f>IF($AM1787=1,Q1787,0)</f>
        <v>0</v>
      </c>
    </row>
    <row r="1788" spans="1:58" x14ac:dyDescent="0.3">
      <c r="A1788" s="7">
        <v>2399</v>
      </c>
      <c r="B1788" s="6">
        <v>154132</v>
      </c>
      <c r="C1788" s="6" t="str">
        <f>VLOOKUP(B1788,incomegroup,3,TRUE)</f>
        <v>Middle Income</v>
      </c>
      <c r="D1788" s="7">
        <v>0</v>
      </c>
      <c r="E1788" s="7">
        <v>1</v>
      </c>
      <c r="F1788" s="7">
        <f>SUM(D1788:E1788)</f>
        <v>1</v>
      </c>
      <c r="G1788" s="7">
        <v>51</v>
      </c>
      <c r="H1788" s="7">
        <v>0</v>
      </c>
      <c r="I1788" s="7">
        <v>0</v>
      </c>
      <c r="J1788" s="7">
        <v>1</v>
      </c>
      <c r="K1788" s="7">
        <v>0</v>
      </c>
      <c r="L1788" s="7">
        <v>0</v>
      </c>
      <c r="M1788" s="7" t="str" cm="1">
        <f t="array" ref="M1788">_xlfn.IFS(H1788=1,H$1,I1788=1,I$1,J1788=1,J$1,K1788=1,K$1,L1788=1,L$1)</f>
        <v>Together</v>
      </c>
      <c r="N1788" s="7">
        <v>0</v>
      </c>
      <c r="O1788" s="7">
        <v>0</v>
      </c>
      <c r="P1788" s="7">
        <v>0</v>
      </c>
      <c r="Q1788" s="7">
        <v>1</v>
      </c>
      <c r="R1788" s="7" t="str" cm="1">
        <f t="array" ref="R1788">_xlfn.IFS(N1788=1,N$1,O1788=1,O$1,P1788=1,P$1,Q1788=1,Q$1)</f>
        <v>PhD</v>
      </c>
      <c r="S1788" t="s">
        <v>71</v>
      </c>
      <c r="T1788" s="7">
        <v>81</v>
      </c>
      <c r="U1788" s="7">
        <v>85</v>
      </c>
      <c r="V1788" s="7">
        <v>3</v>
      </c>
      <c r="W1788" s="7">
        <v>23</v>
      </c>
      <c r="X1788" s="7">
        <v>0</v>
      </c>
      <c r="Y1788" s="7">
        <v>0</v>
      </c>
      <c r="Z1788" s="20">
        <f>SUM(U1788:Y1788)</f>
        <v>111</v>
      </c>
      <c r="AA1788" s="7">
        <v>9</v>
      </c>
      <c r="AB1788" s="7">
        <v>103</v>
      </c>
      <c r="AC1788" s="7">
        <v>1</v>
      </c>
      <c r="AD1788" s="7">
        <v>1</v>
      </c>
      <c r="AE1788" s="7">
        <v>0</v>
      </c>
      <c r="AF1788" s="7">
        <v>3</v>
      </c>
      <c r="AG1788" s="7">
        <v>7</v>
      </c>
      <c r="AH1788" s="7">
        <v>0</v>
      </c>
      <c r="AI1788" s="7">
        <v>0</v>
      </c>
      <c r="AJ1788" s="7">
        <v>0</v>
      </c>
      <c r="AK1788" s="7">
        <v>0</v>
      </c>
      <c r="AL1788" s="7">
        <v>0</v>
      </c>
      <c r="AM1788" s="7">
        <v>0</v>
      </c>
      <c r="AN1788" s="7">
        <v>0</v>
      </c>
      <c r="AO1788" s="8">
        <v>44035</v>
      </c>
      <c r="AQ1788">
        <f>IF($AI1788=1,H1788,0)</f>
        <v>0</v>
      </c>
      <c r="AR1788">
        <f>IF($AI1788=1,I1788,0)</f>
        <v>0</v>
      </c>
      <c r="AS1788">
        <f>IF($AI1788=1,K1788,0)</f>
        <v>0</v>
      </c>
      <c r="AT1788">
        <f>IF($AI1788=1,J1788,0)</f>
        <v>0</v>
      </c>
      <c r="AU1788">
        <f>IF($AI1788=1,L1788,0)</f>
        <v>0</v>
      </c>
      <c r="AW1788">
        <f>IF($AL1788=1,U1788,0)</f>
        <v>0</v>
      </c>
      <c r="AX1788">
        <f>IF($AL1788=1,V1788,0)</f>
        <v>0</v>
      </c>
      <c r="AY1788">
        <f>IF($AL1788=1,W1788,0)</f>
        <v>0</v>
      </c>
      <c r="AZ1788">
        <f>IF($AL1788=1,X1788,0)</f>
        <v>0</v>
      </c>
      <c r="BA1788">
        <f>IF($AL1788=1,Y1788,0)</f>
        <v>0</v>
      </c>
      <c r="BC1788">
        <f>IF($AM1788=1,N1788,0)</f>
        <v>0</v>
      </c>
      <c r="BD1788">
        <f>IF($AM1788=1,O1788,0)</f>
        <v>0</v>
      </c>
      <c r="BE1788">
        <f>IF($AM1788=1,P1788,0)</f>
        <v>0</v>
      </c>
      <c r="BF1788">
        <f>IF($AM1788=1,Q1788,0)</f>
        <v>0</v>
      </c>
    </row>
    <row r="1789" spans="1:58" x14ac:dyDescent="0.3">
      <c r="A1789" s="7">
        <v>1217</v>
      </c>
      <c r="B1789" s="6">
        <v>134320</v>
      </c>
      <c r="C1789" s="6" t="str">
        <f>VLOOKUP(B1789,incomegroup,3,TRUE)</f>
        <v>Lower income</v>
      </c>
      <c r="D1789" s="7">
        <v>1</v>
      </c>
      <c r="E1789" s="7">
        <v>0</v>
      </c>
      <c r="F1789" s="7">
        <f>SUM(D1789:E1789)</f>
        <v>1</v>
      </c>
      <c r="G1789" s="7">
        <v>34</v>
      </c>
      <c r="H1789" s="7">
        <v>0</v>
      </c>
      <c r="I1789" s="7">
        <v>0</v>
      </c>
      <c r="J1789" s="7">
        <v>1</v>
      </c>
      <c r="K1789" s="7">
        <v>0</v>
      </c>
      <c r="L1789" s="7">
        <v>0</v>
      </c>
      <c r="M1789" s="7" t="str" cm="1">
        <f t="array" ref="M1789">_xlfn.IFS(H1789=1,H$1,I1789=1,I$1,J1789=1,J$1,K1789=1,K$1,L1789=1,L$1)</f>
        <v>Together</v>
      </c>
      <c r="N1789" s="7">
        <v>0</v>
      </c>
      <c r="O1789" s="7">
        <v>0</v>
      </c>
      <c r="P1789" s="7">
        <v>0</v>
      </c>
      <c r="Q1789" s="7">
        <v>1</v>
      </c>
      <c r="R1789" s="7" t="str" cm="1">
        <f t="array" ref="R1789">_xlfn.IFS(N1789=1,N$1,O1789=1,O$1,P1789=1,P$1,Q1789=1,Q$1)</f>
        <v>PhD</v>
      </c>
      <c r="S1789" t="s">
        <v>71</v>
      </c>
      <c r="T1789" s="7">
        <v>66</v>
      </c>
      <c r="U1789" s="7">
        <v>16</v>
      </c>
      <c r="V1789" s="7">
        <v>4</v>
      </c>
      <c r="W1789" s="7">
        <v>35</v>
      </c>
      <c r="X1789" s="7">
        <v>12</v>
      </c>
      <c r="Y1789" s="7">
        <v>0</v>
      </c>
      <c r="Z1789" s="20">
        <f>SUM(U1789:Y1789)</f>
        <v>67</v>
      </c>
      <c r="AA1789" s="7">
        <v>0</v>
      </c>
      <c r="AB1789" s="7">
        <v>67</v>
      </c>
      <c r="AC1789" s="7">
        <v>1</v>
      </c>
      <c r="AD1789" s="7">
        <v>1</v>
      </c>
      <c r="AE1789" s="7">
        <v>0</v>
      </c>
      <c r="AF1789" s="7">
        <v>2</v>
      </c>
      <c r="AG1789" s="7">
        <v>8</v>
      </c>
      <c r="AH1789" s="7">
        <v>0</v>
      </c>
      <c r="AI1789" s="7">
        <v>0</v>
      </c>
      <c r="AJ1789" s="7">
        <v>0</v>
      </c>
      <c r="AK1789" s="7">
        <v>0</v>
      </c>
      <c r="AL1789" s="7">
        <v>0</v>
      </c>
      <c r="AM1789" s="7">
        <v>0</v>
      </c>
      <c r="AN1789" s="7">
        <v>0</v>
      </c>
      <c r="AO1789" s="8">
        <v>44035</v>
      </c>
      <c r="AQ1789">
        <f>IF($AI1789=1,H1789,0)</f>
        <v>0</v>
      </c>
      <c r="AR1789">
        <f>IF($AI1789=1,I1789,0)</f>
        <v>0</v>
      </c>
      <c r="AS1789">
        <f>IF($AI1789=1,K1789,0)</f>
        <v>0</v>
      </c>
      <c r="AT1789">
        <f>IF($AI1789=1,J1789,0)</f>
        <v>0</v>
      </c>
      <c r="AU1789">
        <f>IF($AI1789=1,L1789,0)</f>
        <v>0</v>
      </c>
      <c r="AW1789">
        <f>IF($AL1789=1,U1789,0)</f>
        <v>0</v>
      </c>
      <c r="AX1789">
        <f>IF($AL1789=1,V1789,0)</f>
        <v>0</v>
      </c>
      <c r="AY1789">
        <f>IF($AL1789=1,W1789,0)</f>
        <v>0</v>
      </c>
      <c r="AZ1789">
        <f>IF($AL1789=1,X1789,0)</f>
        <v>0</v>
      </c>
      <c r="BA1789">
        <f>IF($AL1789=1,Y1789,0)</f>
        <v>0</v>
      </c>
      <c r="BC1789">
        <f>IF($AM1789=1,N1789,0)</f>
        <v>0</v>
      </c>
      <c r="BD1789">
        <f>IF($AM1789=1,O1789,0)</f>
        <v>0</v>
      </c>
      <c r="BE1789">
        <f>IF($AM1789=1,P1789,0)</f>
        <v>0</v>
      </c>
      <c r="BF1789">
        <f>IF($AM1789=1,Q1789,0)</f>
        <v>0</v>
      </c>
    </row>
    <row r="1790" spans="1:58" x14ac:dyDescent="0.3">
      <c r="A1790" s="7">
        <v>2189</v>
      </c>
      <c r="B1790" s="6">
        <v>140451</v>
      </c>
      <c r="C1790" s="6" t="str">
        <f>VLOOKUP(B1790,incomegroup,3,TRUE)</f>
        <v>Lower income</v>
      </c>
      <c r="D1790" s="7">
        <v>0</v>
      </c>
      <c r="E1790" s="7">
        <v>2</v>
      </c>
      <c r="F1790" s="7">
        <f>SUM(D1790:E1790)</f>
        <v>2</v>
      </c>
      <c r="G1790" s="7">
        <v>63</v>
      </c>
      <c r="H1790" s="7">
        <v>0</v>
      </c>
      <c r="I1790" s="7">
        <v>0</v>
      </c>
      <c r="J1790" s="7">
        <v>1</v>
      </c>
      <c r="K1790" s="7">
        <v>0</v>
      </c>
      <c r="L1790" s="7">
        <v>0</v>
      </c>
      <c r="M1790" s="7" t="str" cm="1">
        <f t="array" ref="M1790">_xlfn.IFS(H1790=1,H$1,I1790=1,I$1,J1790=1,J$1,K1790=1,K$1,L1790=1,L$1)</f>
        <v>Together</v>
      </c>
      <c r="N1790" s="7">
        <v>0</v>
      </c>
      <c r="O1790" s="7">
        <v>0</v>
      </c>
      <c r="P1790" s="7">
        <v>0</v>
      </c>
      <c r="Q1790" s="7">
        <v>1</v>
      </c>
      <c r="R1790" s="7" t="str" cm="1">
        <f t="array" ref="R1790">_xlfn.IFS(N1790=1,N$1,O1790=1,O$1,P1790=1,P$1,Q1790=1,Q$1)</f>
        <v>PhD</v>
      </c>
      <c r="S1790" t="s">
        <v>71</v>
      </c>
      <c r="T1790" s="7">
        <v>54</v>
      </c>
      <c r="U1790" s="7">
        <v>122</v>
      </c>
      <c r="V1790" s="7">
        <v>0</v>
      </c>
      <c r="W1790" s="7">
        <v>14</v>
      </c>
      <c r="X1790" s="7">
        <v>0</v>
      </c>
      <c r="Y1790" s="7">
        <v>0</v>
      </c>
      <c r="Z1790" s="20">
        <f>SUM(U1790:Y1790)</f>
        <v>136</v>
      </c>
      <c r="AA1790" s="7">
        <v>35</v>
      </c>
      <c r="AB1790" s="7">
        <v>101</v>
      </c>
      <c r="AC1790" s="7">
        <v>1</v>
      </c>
      <c r="AD1790" s="7">
        <v>1</v>
      </c>
      <c r="AE1790" s="7">
        <v>1</v>
      </c>
      <c r="AF1790" s="7">
        <v>2</v>
      </c>
      <c r="AG1790" s="7">
        <v>5</v>
      </c>
      <c r="AH1790" s="7">
        <v>1</v>
      </c>
      <c r="AI1790" s="7">
        <v>0</v>
      </c>
      <c r="AJ1790" s="7">
        <v>0</v>
      </c>
      <c r="AK1790" s="7">
        <v>0</v>
      </c>
      <c r="AL1790" s="7">
        <v>0</v>
      </c>
      <c r="AM1790" s="7">
        <v>0</v>
      </c>
      <c r="AN1790" s="7">
        <v>0</v>
      </c>
      <c r="AO1790" s="8">
        <v>44035</v>
      </c>
      <c r="AQ1790">
        <f>IF($AI1790=1,H1790,0)</f>
        <v>0</v>
      </c>
      <c r="AR1790">
        <f>IF($AI1790=1,I1790,0)</f>
        <v>0</v>
      </c>
      <c r="AS1790">
        <f>IF($AI1790=1,K1790,0)</f>
        <v>0</v>
      </c>
      <c r="AT1790">
        <f>IF($AI1790=1,J1790,0)</f>
        <v>0</v>
      </c>
      <c r="AU1790">
        <f>IF($AI1790=1,L1790,0)</f>
        <v>0</v>
      </c>
      <c r="AW1790">
        <f>IF($AL1790=1,U1790,0)</f>
        <v>0</v>
      </c>
      <c r="AX1790">
        <f>IF($AL1790=1,V1790,0)</f>
        <v>0</v>
      </c>
      <c r="AY1790">
        <f>IF($AL1790=1,W1790,0)</f>
        <v>0</v>
      </c>
      <c r="AZ1790">
        <f>IF($AL1790=1,X1790,0)</f>
        <v>0</v>
      </c>
      <c r="BA1790">
        <f>IF($AL1790=1,Y1790,0)</f>
        <v>0</v>
      </c>
      <c r="BC1790">
        <f>IF($AM1790=1,N1790,0)</f>
        <v>0</v>
      </c>
      <c r="BD1790">
        <f>IF($AM1790=1,O1790,0)</f>
        <v>0</v>
      </c>
      <c r="BE1790">
        <f>IF($AM1790=1,P1790,0)</f>
        <v>0</v>
      </c>
      <c r="BF1790">
        <f>IF($AM1790=1,Q1790,0)</f>
        <v>0</v>
      </c>
    </row>
    <row r="1791" spans="1:58" x14ac:dyDescent="0.3">
      <c r="A1791" s="7">
        <v>2174</v>
      </c>
      <c r="B1791" s="6">
        <v>162307</v>
      </c>
      <c r="C1791" s="6" t="str">
        <f>VLOOKUP(B1791,incomegroup,3,TRUE)</f>
        <v>Middle Income</v>
      </c>
      <c r="D1791" s="7">
        <v>0</v>
      </c>
      <c r="E1791" s="7">
        <v>1</v>
      </c>
      <c r="F1791" s="7">
        <f>SUM(D1791:E1791)</f>
        <v>1</v>
      </c>
      <c r="G1791" s="7">
        <v>68</v>
      </c>
      <c r="H1791" s="7">
        <v>0</v>
      </c>
      <c r="I1791" s="7">
        <v>0</v>
      </c>
      <c r="J1791" s="7">
        <v>0</v>
      </c>
      <c r="K1791" s="7">
        <v>1</v>
      </c>
      <c r="L1791" s="7">
        <v>0</v>
      </c>
      <c r="M1791" s="7" t="str" cm="1">
        <f t="array" ref="M1791">_xlfn.IFS(H1791=1,H$1,I1791=1,I$1,J1791=1,J$1,K1791=1,K$1,L1791=1,L$1)</f>
        <v>Single</v>
      </c>
      <c r="N1791" s="7">
        <v>0</v>
      </c>
      <c r="O1791" s="7">
        <v>1</v>
      </c>
      <c r="P1791" s="7">
        <v>0</v>
      </c>
      <c r="Q1791" s="7">
        <v>0</v>
      </c>
      <c r="R1791" s="7" t="str" cm="1">
        <f t="array" ref="R1791">_xlfn.IFS(N1791=1,N$1,O1791=1,O$1,P1791=1,P$1,Q1791=1,Q$1)</f>
        <v>Graduate</v>
      </c>
      <c r="S1791" t="s">
        <v>69</v>
      </c>
      <c r="T1791" s="7">
        <v>94</v>
      </c>
      <c r="U1791" s="7">
        <v>227</v>
      </c>
      <c r="V1791" s="7">
        <v>34</v>
      </c>
      <c r="W1791" s="7">
        <v>89</v>
      </c>
      <c r="X1791" s="7">
        <v>26</v>
      </c>
      <c r="Y1791" s="7">
        <v>16</v>
      </c>
      <c r="Z1791" s="20">
        <f>SUM(U1791:Y1791)</f>
        <v>392</v>
      </c>
      <c r="AA1791" s="7">
        <v>26</v>
      </c>
      <c r="AB1791" s="7">
        <v>365</v>
      </c>
      <c r="AC1791" s="7">
        <v>1</v>
      </c>
      <c r="AD1791" s="7">
        <v>4</v>
      </c>
      <c r="AE1791" s="7">
        <v>0</v>
      </c>
      <c r="AF1791" s="7">
        <v>4</v>
      </c>
      <c r="AG1791" s="7">
        <v>5</v>
      </c>
      <c r="AH1791" s="7">
        <v>0</v>
      </c>
      <c r="AI1791" s="7">
        <v>0</v>
      </c>
      <c r="AJ1791" s="7">
        <v>0</v>
      </c>
      <c r="AK1791" s="7">
        <v>0</v>
      </c>
      <c r="AL1791" s="7">
        <v>0</v>
      </c>
      <c r="AM1791" s="7">
        <v>0</v>
      </c>
      <c r="AN1791" s="7">
        <v>0</v>
      </c>
      <c r="AO1791" s="8">
        <v>44036</v>
      </c>
      <c r="AQ1791">
        <f>IF($AI1791=1,H1791,0)</f>
        <v>0</v>
      </c>
      <c r="AR1791">
        <f>IF($AI1791=1,I1791,0)</f>
        <v>0</v>
      </c>
      <c r="AS1791">
        <f>IF($AI1791=1,K1791,0)</f>
        <v>0</v>
      </c>
      <c r="AT1791">
        <f>IF($AI1791=1,J1791,0)</f>
        <v>0</v>
      </c>
      <c r="AU1791">
        <f>IF($AI1791=1,L1791,0)</f>
        <v>0</v>
      </c>
      <c r="AW1791">
        <f>IF($AL1791=1,U1791,0)</f>
        <v>0</v>
      </c>
      <c r="AX1791">
        <f>IF($AL1791=1,V1791,0)</f>
        <v>0</v>
      </c>
      <c r="AY1791">
        <f>IF($AL1791=1,W1791,0)</f>
        <v>0</v>
      </c>
      <c r="AZ1791">
        <f>IF($AL1791=1,X1791,0)</f>
        <v>0</v>
      </c>
      <c r="BA1791">
        <f>IF($AL1791=1,Y1791,0)</f>
        <v>0</v>
      </c>
      <c r="BC1791">
        <f>IF($AM1791=1,N1791,0)</f>
        <v>0</v>
      </c>
      <c r="BD1791">
        <f>IF($AM1791=1,O1791,0)</f>
        <v>0</v>
      </c>
      <c r="BE1791">
        <f>IF($AM1791=1,P1791,0)</f>
        <v>0</v>
      </c>
      <c r="BF1791">
        <f>IF($AM1791=1,Q1791,0)</f>
        <v>0</v>
      </c>
    </row>
    <row r="1792" spans="1:58" x14ac:dyDescent="0.3">
      <c r="A1792" s="7">
        <v>2756</v>
      </c>
      <c r="B1792" s="6">
        <v>142473</v>
      </c>
      <c r="C1792" s="6" t="str">
        <f>VLOOKUP(B1792,incomegroup,3,TRUE)</f>
        <v>Lower income</v>
      </c>
      <c r="D1792" s="7">
        <v>1</v>
      </c>
      <c r="E1792" s="7">
        <v>1</v>
      </c>
      <c r="F1792" s="7">
        <f>SUM(D1792:E1792)</f>
        <v>2</v>
      </c>
      <c r="G1792" s="7">
        <v>44</v>
      </c>
      <c r="H1792" s="7">
        <v>0</v>
      </c>
      <c r="I1792" s="7">
        <v>0</v>
      </c>
      <c r="J1792" s="7">
        <v>0</v>
      </c>
      <c r="K1792" s="7">
        <v>1</v>
      </c>
      <c r="L1792" s="7">
        <v>0</v>
      </c>
      <c r="M1792" s="7" t="str" cm="1">
        <f t="array" ref="M1792">_xlfn.IFS(H1792=1,H$1,I1792=1,I$1,J1792=1,J$1,K1792=1,K$1,L1792=1,L$1)</f>
        <v>Single</v>
      </c>
      <c r="N1792" s="7">
        <v>0</v>
      </c>
      <c r="O1792" s="7">
        <v>0</v>
      </c>
      <c r="P1792" s="7">
        <v>0</v>
      </c>
      <c r="Q1792" s="7">
        <v>1</v>
      </c>
      <c r="R1792" s="7" t="str" cm="1">
        <f t="array" ref="R1792">_xlfn.IFS(N1792=1,N$1,O1792=1,O$1,P1792=1,P$1,Q1792=1,Q$1)</f>
        <v>PhD</v>
      </c>
      <c r="S1792" t="s">
        <v>69</v>
      </c>
      <c r="T1792" s="7">
        <v>72</v>
      </c>
      <c r="U1792" s="7">
        <v>312</v>
      </c>
      <c r="V1792" s="7">
        <v>3</v>
      </c>
      <c r="W1792" s="7">
        <v>70</v>
      </c>
      <c r="X1792" s="7">
        <v>0</v>
      </c>
      <c r="Y1792" s="7">
        <v>13</v>
      </c>
      <c r="Z1792" s="20">
        <f>SUM(U1792:Y1792)</f>
        <v>398</v>
      </c>
      <c r="AA1792" s="7">
        <v>84</v>
      </c>
      <c r="AB1792" s="7">
        <v>315</v>
      </c>
      <c r="AC1792" s="7">
        <v>3</v>
      </c>
      <c r="AD1792" s="7">
        <v>2</v>
      </c>
      <c r="AE1792" s="7">
        <v>1</v>
      </c>
      <c r="AF1792" s="7">
        <v>4</v>
      </c>
      <c r="AG1792" s="7">
        <v>5</v>
      </c>
      <c r="AH1792" s="7">
        <v>0</v>
      </c>
      <c r="AI1792" s="7">
        <v>0</v>
      </c>
      <c r="AJ1792" s="7">
        <v>0</v>
      </c>
      <c r="AK1792" s="7">
        <v>0</v>
      </c>
      <c r="AL1792" s="7">
        <v>0</v>
      </c>
      <c r="AM1792" s="7">
        <v>0</v>
      </c>
      <c r="AN1792" s="7">
        <v>0</v>
      </c>
      <c r="AO1792" s="8">
        <v>44036</v>
      </c>
      <c r="AQ1792">
        <f>IF($AI1792=1,H1792,0)</f>
        <v>0</v>
      </c>
      <c r="AR1792">
        <f>IF($AI1792=1,I1792,0)</f>
        <v>0</v>
      </c>
      <c r="AS1792">
        <f>IF($AI1792=1,K1792,0)</f>
        <v>0</v>
      </c>
      <c r="AT1792">
        <f>IF($AI1792=1,J1792,0)</f>
        <v>0</v>
      </c>
      <c r="AU1792">
        <f>IF($AI1792=1,L1792,0)</f>
        <v>0</v>
      </c>
      <c r="AW1792">
        <f>IF($AL1792=1,U1792,0)</f>
        <v>0</v>
      </c>
      <c r="AX1792">
        <f>IF($AL1792=1,V1792,0)</f>
        <v>0</v>
      </c>
      <c r="AY1792">
        <f>IF($AL1792=1,W1792,0)</f>
        <v>0</v>
      </c>
      <c r="AZ1792">
        <f>IF($AL1792=1,X1792,0)</f>
        <v>0</v>
      </c>
      <c r="BA1792">
        <f>IF($AL1792=1,Y1792,0)</f>
        <v>0</v>
      </c>
      <c r="BC1792">
        <f>IF($AM1792=1,N1792,0)</f>
        <v>0</v>
      </c>
      <c r="BD1792">
        <f>IF($AM1792=1,O1792,0)</f>
        <v>0</v>
      </c>
      <c r="BE1792">
        <f>IF($AM1792=1,P1792,0)</f>
        <v>0</v>
      </c>
      <c r="BF1792">
        <f>IF($AM1792=1,Q1792,0)</f>
        <v>0</v>
      </c>
    </row>
    <row r="1793" spans="1:58" x14ac:dyDescent="0.3">
      <c r="A1793" s="7">
        <v>2151</v>
      </c>
      <c r="B1793" s="6">
        <v>114421</v>
      </c>
      <c r="C1793" s="6" t="str">
        <f>VLOOKUP(B1793,incomegroup,3,TRUE)</f>
        <v>Lower income</v>
      </c>
      <c r="D1793" s="7">
        <v>0</v>
      </c>
      <c r="E1793" s="7">
        <v>0</v>
      </c>
      <c r="F1793" s="7">
        <f>SUM(D1793:E1793)</f>
        <v>0</v>
      </c>
      <c r="G1793" s="7">
        <v>24</v>
      </c>
      <c r="H1793" s="7">
        <v>0</v>
      </c>
      <c r="I1793" s="7">
        <v>1</v>
      </c>
      <c r="J1793" s="7">
        <v>0</v>
      </c>
      <c r="K1793" s="7">
        <v>0</v>
      </c>
      <c r="L1793" s="7">
        <v>0</v>
      </c>
      <c r="M1793" s="7" t="str" cm="1">
        <f t="array" ref="M1793">_xlfn.IFS(H1793=1,H$1,I1793=1,I$1,J1793=1,J$1,K1793=1,K$1,L1793=1,L$1)</f>
        <v>Married</v>
      </c>
      <c r="N1793" s="7">
        <v>1</v>
      </c>
      <c r="O1793" s="7">
        <v>0</v>
      </c>
      <c r="P1793" s="7">
        <v>0</v>
      </c>
      <c r="Q1793" s="7">
        <v>0</v>
      </c>
      <c r="R1793" s="7" t="str" cm="1">
        <f t="array" ref="R1793">_xlfn.IFS(N1793=1,N$1,O1793=1,O$1,P1793=1,P$1,Q1793=1,Q$1)</f>
        <v>Basic</v>
      </c>
      <c r="S1793" t="s">
        <v>72</v>
      </c>
      <c r="T1793" s="7">
        <v>81</v>
      </c>
      <c r="U1793" s="7">
        <v>0</v>
      </c>
      <c r="V1793" s="7">
        <v>0</v>
      </c>
      <c r="W1793" s="7">
        <v>16</v>
      </c>
      <c r="X1793" s="7">
        <v>24</v>
      </c>
      <c r="Y1793" s="7">
        <v>24</v>
      </c>
      <c r="Z1793" s="20">
        <f>SUM(U1793:Y1793)</f>
        <v>64</v>
      </c>
      <c r="AA1793" s="7">
        <v>63</v>
      </c>
      <c r="AB1793" s="7">
        <v>0</v>
      </c>
      <c r="AC1793" s="7">
        <v>1</v>
      </c>
      <c r="AD1793" s="7">
        <v>1</v>
      </c>
      <c r="AE1793" s="7">
        <v>0</v>
      </c>
      <c r="AF1793" s="7">
        <v>2</v>
      </c>
      <c r="AG1793" s="7">
        <v>5</v>
      </c>
      <c r="AH1793" s="7">
        <v>1</v>
      </c>
      <c r="AI1793" s="7">
        <v>0</v>
      </c>
      <c r="AJ1793" s="7">
        <v>0</v>
      </c>
      <c r="AK1793" s="7">
        <v>0</v>
      </c>
      <c r="AL1793" s="7">
        <v>0</v>
      </c>
      <c r="AM1793" s="7">
        <v>0</v>
      </c>
      <c r="AN1793" s="7">
        <v>0</v>
      </c>
      <c r="AO1793" s="8">
        <v>44036</v>
      </c>
      <c r="AQ1793">
        <f>IF($AI1793=1,H1793,0)</f>
        <v>0</v>
      </c>
      <c r="AR1793">
        <f>IF($AI1793=1,I1793,0)</f>
        <v>0</v>
      </c>
      <c r="AS1793">
        <f>IF($AI1793=1,K1793,0)</f>
        <v>0</v>
      </c>
      <c r="AT1793">
        <f>IF($AI1793=1,J1793,0)</f>
        <v>0</v>
      </c>
      <c r="AU1793">
        <f>IF($AI1793=1,L1793,0)</f>
        <v>0</v>
      </c>
      <c r="AW1793">
        <f>IF($AL1793=1,U1793,0)</f>
        <v>0</v>
      </c>
      <c r="AX1793">
        <f>IF($AL1793=1,V1793,0)</f>
        <v>0</v>
      </c>
      <c r="AY1793">
        <f>IF($AL1793=1,W1793,0)</f>
        <v>0</v>
      </c>
      <c r="AZ1793">
        <f>IF($AL1793=1,X1793,0)</f>
        <v>0</v>
      </c>
      <c r="BA1793">
        <f>IF($AL1793=1,Y1793,0)</f>
        <v>0</v>
      </c>
      <c r="BC1793">
        <f>IF($AM1793=1,N1793,0)</f>
        <v>0</v>
      </c>
      <c r="BD1793">
        <f>IF($AM1793=1,O1793,0)</f>
        <v>0</v>
      </c>
      <c r="BE1793">
        <f>IF($AM1793=1,P1793,0)</f>
        <v>0</v>
      </c>
      <c r="BF1793">
        <f>IF($AM1793=1,Q1793,0)</f>
        <v>0</v>
      </c>
    </row>
    <row r="1794" spans="1:58" x14ac:dyDescent="0.3">
      <c r="A1794" s="7">
        <v>2094</v>
      </c>
      <c r="B1794" s="6">
        <v>198777</v>
      </c>
      <c r="C1794" s="6" t="str">
        <f>VLOOKUP(B1794,incomegroup,3,TRUE)</f>
        <v>Middle Income</v>
      </c>
      <c r="D1794" s="7">
        <v>0</v>
      </c>
      <c r="E1794" s="7">
        <v>0</v>
      </c>
      <c r="F1794" s="7">
        <f>SUM(D1794:E1794)</f>
        <v>0</v>
      </c>
      <c r="G1794" s="7">
        <v>60</v>
      </c>
      <c r="H1794" s="7">
        <v>0</v>
      </c>
      <c r="I1794" s="7">
        <v>0</v>
      </c>
      <c r="J1794" s="7">
        <v>0</v>
      </c>
      <c r="K1794" s="7">
        <v>1</v>
      </c>
      <c r="L1794" s="7">
        <v>0</v>
      </c>
      <c r="M1794" s="7" t="str" cm="1">
        <f t="array" ref="M1794">_xlfn.IFS(H1794=1,H$1,I1794=1,I$1,J1794=1,J$1,K1794=1,K$1,L1794=1,L$1)</f>
        <v>Single</v>
      </c>
      <c r="N1794" s="7">
        <v>0</v>
      </c>
      <c r="O1794" s="7">
        <v>0</v>
      </c>
      <c r="P1794" s="7">
        <v>1</v>
      </c>
      <c r="Q1794" s="7">
        <v>0</v>
      </c>
      <c r="R1794" s="7" t="str" cm="1">
        <f t="array" ref="R1794">_xlfn.IFS(N1794=1,N$1,O1794=1,O$1,P1794=1,P$1,Q1794=1,Q$1)</f>
        <v>Master</v>
      </c>
      <c r="S1794" t="s">
        <v>68</v>
      </c>
      <c r="T1794" s="7">
        <v>23</v>
      </c>
      <c r="U1794" s="7">
        <v>2012</v>
      </c>
      <c r="V1794" s="7">
        <v>38</v>
      </c>
      <c r="W1794" s="7">
        <v>1431</v>
      </c>
      <c r="X1794" s="7">
        <v>252</v>
      </c>
      <c r="Y1794" s="7">
        <v>231</v>
      </c>
      <c r="Z1794" s="20">
        <f>SUM(U1794:Y1794)</f>
        <v>3964</v>
      </c>
      <c r="AA1794" s="7">
        <v>76</v>
      </c>
      <c r="AB1794" s="7">
        <v>3888</v>
      </c>
      <c r="AC1794" s="7">
        <v>0</v>
      </c>
      <c r="AD1794" s="7">
        <v>4</v>
      </c>
      <c r="AE1794" s="7">
        <v>6</v>
      </c>
      <c r="AF1794" s="7">
        <v>9</v>
      </c>
      <c r="AG1794" s="7">
        <v>1</v>
      </c>
      <c r="AH1794" s="7">
        <v>0</v>
      </c>
      <c r="AI1794" s="7">
        <v>1</v>
      </c>
      <c r="AJ1794" s="7">
        <v>0</v>
      </c>
      <c r="AK1794" s="7">
        <v>0</v>
      </c>
      <c r="AL1794" s="7">
        <v>0</v>
      </c>
      <c r="AM1794" s="7">
        <v>0</v>
      </c>
      <c r="AN1794" s="7">
        <v>0</v>
      </c>
      <c r="AO1794" s="8">
        <v>44036</v>
      </c>
      <c r="AQ1794">
        <f>IF($AI1794=1,H1794,0)</f>
        <v>0</v>
      </c>
      <c r="AR1794">
        <f>IF($AI1794=1,I1794,0)</f>
        <v>0</v>
      </c>
      <c r="AS1794">
        <f>IF($AI1794=1,K1794,0)</f>
        <v>1</v>
      </c>
      <c r="AT1794">
        <f>IF($AI1794=1,J1794,0)</f>
        <v>0</v>
      </c>
      <c r="AU1794">
        <f>IF($AI1794=1,L1794,0)</f>
        <v>0</v>
      </c>
      <c r="AW1794">
        <f>IF($AL1794=1,U1794,0)</f>
        <v>0</v>
      </c>
      <c r="AX1794">
        <f>IF($AL1794=1,V1794,0)</f>
        <v>0</v>
      </c>
      <c r="AY1794">
        <f>IF($AL1794=1,W1794,0)</f>
        <v>0</v>
      </c>
      <c r="AZ1794">
        <f>IF($AL1794=1,X1794,0)</f>
        <v>0</v>
      </c>
      <c r="BA1794">
        <f>IF($AL1794=1,Y1794,0)</f>
        <v>0</v>
      </c>
      <c r="BC1794">
        <f>IF($AM1794=1,N1794,0)</f>
        <v>0</v>
      </c>
      <c r="BD1794">
        <f>IF($AM1794=1,O1794,0)</f>
        <v>0</v>
      </c>
      <c r="BE1794">
        <f>IF($AM1794=1,P1794,0)</f>
        <v>0</v>
      </c>
      <c r="BF1794">
        <f>IF($AM1794=1,Q1794,0)</f>
        <v>0</v>
      </c>
    </row>
    <row r="1795" spans="1:58" x14ac:dyDescent="0.3">
      <c r="A1795" s="7">
        <v>1633</v>
      </c>
      <c r="B1795" s="6">
        <v>198777</v>
      </c>
      <c r="C1795" s="6" t="str">
        <f>VLOOKUP(B1795,incomegroup,3,TRUE)</f>
        <v>Middle Income</v>
      </c>
      <c r="D1795" s="7">
        <v>0</v>
      </c>
      <c r="E1795" s="7">
        <v>0</v>
      </c>
      <c r="F1795" s="7">
        <f>SUM(D1795:E1795)</f>
        <v>0</v>
      </c>
      <c r="G1795" s="7">
        <v>60</v>
      </c>
      <c r="H1795" s="7">
        <v>0</v>
      </c>
      <c r="I1795" s="7">
        <v>0</v>
      </c>
      <c r="J1795" s="7">
        <v>0</v>
      </c>
      <c r="K1795" s="7">
        <v>1</v>
      </c>
      <c r="L1795" s="7">
        <v>0</v>
      </c>
      <c r="M1795" s="7" t="str" cm="1">
        <f t="array" ref="M1795">_xlfn.IFS(H1795=1,H$1,I1795=1,I$1,J1795=1,J$1,K1795=1,K$1,L1795=1,L$1)</f>
        <v>Single</v>
      </c>
      <c r="N1795" s="7">
        <v>0</v>
      </c>
      <c r="O1795" s="7">
        <v>0</v>
      </c>
      <c r="P1795" s="7">
        <v>1</v>
      </c>
      <c r="Q1795" s="7">
        <v>0</v>
      </c>
      <c r="R1795" s="7" t="str" cm="1">
        <f t="array" ref="R1795">_xlfn.IFS(N1795=1,N$1,O1795=1,O$1,P1795=1,P$1,Q1795=1,Q$1)</f>
        <v>Master</v>
      </c>
      <c r="S1795" t="s">
        <v>70</v>
      </c>
      <c r="T1795" s="7">
        <v>23</v>
      </c>
      <c r="U1795" s="7">
        <v>2012</v>
      </c>
      <c r="V1795" s="7">
        <v>38</v>
      </c>
      <c r="W1795" s="7">
        <v>1431</v>
      </c>
      <c r="X1795" s="7">
        <v>252</v>
      </c>
      <c r="Y1795" s="7">
        <v>231</v>
      </c>
      <c r="Z1795" s="20">
        <f>SUM(U1795:Y1795)</f>
        <v>3964</v>
      </c>
      <c r="AA1795" s="7">
        <v>76</v>
      </c>
      <c r="AB1795" s="7">
        <v>3888</v>
      </c>
      <c r="AC1795" s="7">
        <v>0</v>
      </c>
      <c r="AD1795" s="7">
        <v>4</v>
      </c>
      <c r="AE1795" s="7">
        <v>6</v>
      </c>
      <c r="AF1795" s="7">
        <v>9</v>
      </c>
      <c r="AG1795" s="7">
        <v>1</v>
      </c>
      <c r="AH1795" s="7">
        <v>0</v>
      </c>
      <c r="AI1795" s="7">
        <v>1</v>
      </c>
      <c r="AJ1795" s="7">
        <v>0</v>
      </c>
      <c r="AK1795" s="7">
        <v>0</v>
      </c>
      <c r="AL1795" s="7">
        <v>0</v>
      </c>
      <c r="AM1795" s="7">
        <v>0</v>
      </c>
      <c r="AN1795" s="7">
        <v>0</v>
      </c>
      <c r="AO1795" s="8">
        <v>44036</v>
      </c>
      <c r="AQ1795">
        <f>IF($AI1795=1,H1795,0)</f>
        <v>0</v>
      </c>
      <c r="AR1795">
        <f>IF($AI1795=1,I1795,0)</f>
        <v>0</v>
      </c>
      <c r="AS1795">
        <f>IF($AI1795=1,K1795,0)</f>
        <v>1</v>
      </c>
      <c r="AT1795">
        <f>IF($AI1795=1,J1795,0)</f>
        <v>0</v>
      </c>
      <c r="AU1795">
        <f>IF($AI1795=1,L1795,0)</f>
        <v>0</v>
      </c>
      <c r="AW1795">
        <f>IF($AL1795=1,U1795,0)</f>
        <v>0</v>
      </c>
      <c r="AX1795">
        <f>IF($AL1795=1,V1795,0)</f>
        <v>0</v>
      </c>
      <c r="AY1795">
        <f>IF($AL1795=1,W1795,0)</f>
        <v>0</v>
      </c>
      <c r="AZ1795">
        <f>IF($AL1795=1,X1795,0)</f>
        <v>0</v>
      </c>
      <c r="BA1795">
        <f>IF($AL1795=1,Y1795,0)</f>
        <v>0</v>
      </c>
      <c r="BC1795">
        <f>IF($AM1795=1,N1795,0)</f>
        <v>0</v>
      </c>
      <c r="BD1795">
        <f>IF($AM1795=1,O1795,0)</f>
        <v>0</v>
      </c>
      <c r="BE1795">
        <f>IF($AM1795=1,P1795,0)</f>
        <v>0</v>
      </c>
      <c r="BF1795">
        <f>IF($AM1795=1,Q1795,0)</f>
        <v>0</v>
      </c>
    </row>
    <row r="1796" spans="1:58" x14ac:dyDescent="0.3">
      <c r="A1796" s="7">
        <v>1974</v>
      </c>
      <c r="B1796" s="6">
        <v>164449</v>
      </c>
      <c r="C1796" s="6" t="str">
        <f>VLOOKUP(B1796,incomegroup,3,TRUE)</f>
        <v>Middle Income</v>
      </c>
      <c r="D1796" s="7">
        <v>1</v>
      </c>
      <c r="E1796" s="7">
        <v>0</v>
      </c>
      <c r="F1796" s="7">
        <f>SUM(D1796:E1796)</f>
        <v>1</v>
      </c>
      <c r="G1796" s="7">
        <v>31</v>
      </c>
      <c r="H1796" s="7">
        <v>0</v>
      </c>
      <c r="I1796" s="7">
        <v>0</v>
      </c>
      <c r="J1796" s="7">
        <v>0</v>
      </c>
      <c r="K1796" s="7">
        <v>1</v>
      </c>
      <c r="L1796" s="7">
        <v>0</v>
      </c>
      <c r="M1796" s="7" t="str" cm="1">
        <f t="array" ref="M1796">_xlfn.IFS(H1796=1,H$1,I1796=1,I$1,J1796=1,J$1,K1796=1,K$1,L1796=1,L$1)</f>
        <v>Single</v>
      </c>
      <c r="N1796" s="7">
        <v>0</v>
      </c>
      <c r="O1796" s="7">
        <v>1</v>
      </c>
      <c r="P1796" s="7">
        <v>0</v>
      </c>
      <c r="Q1796" s="7">
        <v>0</v>
      </c>
      <c r="R1796" s="7" t="str" cm="1">
        <f t="array" ref="R1796">_xlfn.IFS(N1796=1,N$1,O1796=1,O$1,P1796=1,P$1,Q1796=1,Q$1)</f>
        <v>Graduate</v>
      </c>
      <c r="S1796" t="s">
        <v>68</v>
      </c>
      <c r="T1796" s="7">
        <v>70</v>
      </c>
      <c r="U1796" s="7">
        <v>556</v>
      </c>
      <c r="V1796" s="7">
        <v>161</v>
      </c>
      <c r="W1796" s="7">
        <v>720</v>
      </c>
      <c r="X1796" s="7">
        <v>350</v>
      </c>
      <c r="Y1796" s="7">
        <v>89</v>
      </c>
      <c r="Z1796" s="20">
        <f>SUM(U1796:Y1796)</f>
        <v>1876</v>
      </c>
      <c r="AA1796" s="7">
        <v>179</v>
      </c>
      <c r="AB1796" s="7">
        <v>1697</v>
      </c>
      <c r="AC1796" s="7">
        <v>4</v>
      </c>
      <c r="AD1796" s="7">
        <v>5</v>
      </c>
      <c r="AE1796" s="7">
        <v>3</v>
      </c>
      <c r="AF1796" s="7">
        <v>12</v>
      </c>
      <c r="AG1796" s="7">
        <v>4</v>
      </c>
      <c r="AH1796" s="7">
        <v>0</v>
      </c>
      <c r="AI1796" s="7">
        <v>0</v>
      </c>
      <c r="AJ1796" s="7">
        <v>0</v>
      </c>
      <c r="AK1796" s="7">
        <v>0</v>
      </c>
      <c r="AL1796" s="7">
        <v>0</v>
      </c>
      <c r="AM1796" s="7">
        <v>0</v>
      </c>
      <c r="AN1796" s="7">
        <v>0</v>
      </c>
      <c r="AO1796" s="8">
        <v>44037</v>
      </c>
      <c r="AQ1796">
        <f>IF($AI1796=1,H1796,0)</f>
        <v>0</v>
      </c>
      <c r="AR1796">
        <f>IF($AI1796=1,I1796,0)</f>
        <v>0</v>
      </c>
      <c r="AS1796">
        <f>IF($AI1796=1,K1796,0)</f>
        <v>0</v>
      </c>
      <c r="AT1796">
        <f>IF($AI1796=1,J1796,0)</f>
        <v>0</v>
      </c>
      <c r="AU1796">
        <f>IF($AI1796=1,L1796,0)</f>
        <v>0</v>
      </c>
      <c r="AW1796">
        <f>IF($AL1796=1,U1796,0)</f>
        <v>0</v>
      </c>
      <c r="AX1796">
        <f>IF($AL1796=1,V1796,0)</f>
        <v>0</v>
      </c>
      <c r="AY1796">
        <f>IF($AL1796=1,W1796,0)</f>
        <v>0</v>
      </c>
      <c r="AZ1796">
        <f>IF($AL1796=1,X1796,0)</f>
        <v>0</v>
      </c>
      <c r="BA1796">
        <f>IF($AL1796=1,Y1796,0)</f>
        <v>0</v>
      </c>
      <c r="BC1796">
        <f>IF($AM1796=1,N1796,0)</f>
        <v>0</v>
      </c>
      <c r="BD1796">
        <f>IF($AM1796=1,O1796,0)</f>
        <v>0</v>
      </c>
      <c r="BE1796">
        <f>IF($AM1796=1,P1796,0)</f>
        <v>0</v>
      </c>
      <c r="BF1796">
        <f>IF($AM1796=1,Q1796,0)</f>
        <v>0</v>
      </c>
    </row>
    <row r="1797" spans="1:58" x14ac:dyDescent="0.3">
      <c r="A1797" s="7">
        <v>2388</v>
      </c>
      <c r="B1797" s="6">
        <v>143142</v>
      </c>
      <c r="C1797" s="6" t="str">
        <f>VLOOKUP(B1797,incomegroup,3,TRUE)</f>
        <v>Lower income</v>
      </c>
      <c r="D1797" s="7">
        <v>1</v>
      </c>
      <c r="E1797" s="7">
        <v>1</v>
      </c>
      <c r="F1797" s="7">
        <f>SUM(D1797:E1797)</f>
        <v>2</v>
      </c>
      <c r="G1797" s="7">
        <v>51</v>
      </c>
      <c r="H1797" s="7">
        <v>0</v>
      </c>
      <c r="I1797" s="7">
        <v>1</v>
      </c>
      <c r="J1797" s="7">
        <v>0</v>
      </c>
      <c r="K1797" s="7">
        <v>0</v>
      </c>
      <c r="L1797" s="7">
        <v>0</v>
      </c>
      <c r="M1797" s="7" t="str" cm="1">
        <f t="array" ref="M1797">_xlfn.IFS(H1797=1,H$1,I1797=1,I$1,J1797=1,J$1,K1797=1,K$1,L1797=1,L$1)</f>
        <v>Married</v>
      </c>
      <c r="N1797" s="7">
        <v>0</v>
      </c>
      <c r="O1797" s="7">
        <v>0</v>
      </c>
      <c r="P1797" s="7">
        <v>1</v>
      </c>
      <c r="Q1797" s="7">
        <v>0</v>
      </c>
      <c r="R1797" s="7" t="str" cm="1">
        <f t="array" ref="R1797">_xlfn.IFS(N1797=1,N$1,O1797=1,O$1,P1797=1,P$1,Q1797=1,Q$1)</f>
        <v>Master</v>
      </c>
      <c r="S1797" t="s">
        <v>68</v>
      </c>
      <c r="T1797" s="7">
        <v>84</v>
      </c>
      <c r="U1797" s="7">
        <v>17</v>
      </c>
      <c r="V1797" s="7">
        <v>3</v>
      </c>
      <c r="W1797" s="7">
        <v>23</v>
      </c>
      <c r="X1797" s="7">
        <v>7</v>
      </c>
      <c r="Y1797" s="7">
        <v>3</v>
      </c>
      <c r="Z1797" s="20">
        <f>SUM(U1797:Y1797)</f>
        <v>53</v>
      </c>
      <c r="AA1797" s="7">
        <v>13</v>
      </c>
      <c r="AB1797" s="7">
        <v>40</v>
      </c>
      <c r="AC1797" s="7">
        <v>1</v>
      </c>
      <c r="AD1797" s="7">
        <v>1</v>
      </c>
      <c r="AE1797" s="7">
        <v>0</v>
      </c>
      <c r="AF1797" s="7">
        <v>2</v>
      </c>
      <c r="AG1797" s="7">
        <v>7</v>
      </c>
      <c r="AH1797" s="7">
        <v>0</v>
      </c>
      <c r="AI1797" s="7">
        <v>0</v>
      </c>
      <c r="AJ1797" s="7">
        <v>0</v>
      </c>
      <c r="AK1797" s="7">
        <v>0</v>
      </c>
      <c r="AL1797" s="7">
        <v>0</v>
      </c>
      <c r="AM1797" s="7">
        <v>0</v>
      </c>
      <c r="AN1797" s="7">
        <v>0</v>
      </c>
      <c r="AO1797" s="8">
        <v>44037</v>
      </c>
      <c r="AQ1797">
        <f>IF($AI1797=1,H1797,0)</f>
        <v>0</v>
      </c>
      <c r="AR1797">
        <f>IF($AI1797=1,I1797,0)</f>
        <v>0</v>
      </c>
      <c r="AS1797">
        <f>IF($AI1797=1,K1797,0)</f>
        <v>0</v>
      </c>
      <c r="AT1797">
        <f>IF($AI1797=1,J1797,0)</f>
        <v>0</v>
      </c>
      <c r="AU1797">
        <f>IF($AI1797=1,L1797,0)</f>
        <v>0</v>
      </c>
      <c r="AW1797">
        <f>IF($AL1797=1,U1797,0)</f>
        <v>0</v>
      </c>
      <c r="AX1797">
        <f>IF($AL1797=1,V1797,0)</f>
        <v>0</v>
      </c>
      <c r="AY1797">
        <f>IF($AL1797=1,W1797,0)</f>
        <v>0</v>
      </c>
      <c r="AZ1797">
        <f>IF($AL1797=1,X1797,0)</f>
        <v>0</v>
      </c>
      <c r="BA1797">
        <f>IF($AL1797=1,Y1797,0)</f>
        <v>0</v>
      </c>
      <c r="BC1797">
        <f>IF($AM1797=1,N1797,0)</f>
        <v>0</v>
      </c>
      <c r="BD1797">
        <f>IF($AM1797=1,O1797,0)</f>
        <v>0</v>
      </c>
      <c r="BE1797">
        <f>IF($AM1797=1,P1797,0)</f>
        <v>0</v>
      </c>
      <c r="BF1797">
        <f>IF($AM1797=1,Q1797,0)</f>
        <v>0</v>
      </c>
    </row>
    <row r="1798" spans="1:58" x14ac:dyDescent="0.3">
      <c r="A1798" s="7">
        <v>2282</v>
      </c>
      <c r="B1798" s="6">
        <v>123148</v>
      </c>
      <c r="C1798" s="6" t="str">
        <f>VLOOKUP(B1798,incomegroup,3,TRUE)</f>
        <v>Lower income</v>
      </c>
      <c r="D1798" s="7">
        <v>0</v>
      </c>
      <c r="E1798" s="7">
        <v>0</v>
      </c>
      <c r="F1798" s="7">
        <f>SUM(D1798:E1798)</f>
        <v>0</v>
      </c>
      <c r="G1798" s="7">
        <v>35</v>
      </c>
      <c r="H1798" s="7">
        <v>0</v>
      </c>
      <c r="I1798" s="7">
        <v>1</v>
      </c>
      <c r="J1798" s="7">
        <v>0</v>
      </c>
      <c r="K1798" s="7">
        <v>0</v>
      </c>
      <c r="L1798" s="7">
        <v>0</v>
      </c>
      <c r="M1798" s="7" t="str" cm="1">
        <f t="array" ref="M1798">_xlfn.IFS(H1798=1,H$1,I1798=1,I$1,J1798=1,J$1,K1798=1,K$1,L1798=1,L$1)</f>
        <v>Married</v>
      </c>
      <c r="N1798" s="7">
        <v>0</v>
      </c>
      <c r="O1798" s="7">
        <v>0</v>
      </c>
      <c r="P1798" s="7">
        <v>0</v>
      </c>
      <c r="Q1798" s="7">
        <v>0</v>
      </c>
      <c r="R1798" s="7" t="e" cm="1">
        <f t="array" ref="R1798">_xlfn.IFS(N1798=1,N$1,O1798=1,O$1,P1798=1,P$1,Q1798=1,Q$1)</f>
        <v>#N/A</v>
      </c>
      <c r="S1798" t="s">
        <v>69</v>
      </c>
      <c r="T1798" s="7">
        <v>83</v>
      </c>
      <c r="U1798" s="7">
        <v>21</v>
      </c>
      <c r="V1798" s="7">
        <v>32</v>
      </c>
      <c r="W1798" s="7">
        <v>43</v>
      </c>
      <c r="X1798" s="7">
        <v>32</v>
      </c>
      <c r="Y1798" s="7">
        <v>16</v>
      </c>
      <c r="Z1798" s="20">
        <f>SUM(U1798:Y1798)</f>
        <v>144</v>
      </c>
      <c r="AA1798" s="7">
        <v>53</v>
      </c>
      <c r="AB1798" s="7">
        <v>90</v>
      </c>
      <c r="AC1798" s="7">
        <v>1</v>
      </c>
      <c r="AD1798" s="7">
        <v>2</v>
      </c>
      <c r="AE1798" s="7">
        <v>0</v>
      </c>
      <c r="AF1798" s="7">
        <v>3</v>
      </c>
      <c r="AG1798" s="7">
        <v>7</v>
      </c>
      <c r="AH1798" s="7">
        <v>0</v>
      </c>
      <c r="AI1798" s="7">
        <v>0</v>
      </c>
      <c r="AJ1798" s="7">
        <v>0</v>
      </c>
      <c r="AK1798" s="7">
        <v>0</v>
      </c>
      <c r="AL1798" s="7">
        <v>0</v>
      </c>
      <c r="AM1798" s="7">
        <v>0</v>
      </c>
      <c r="AN1798" s="7">
        <v>0</v>
      </c>
      <c r="AO1798" s="8">
        <v>44037</v>
      </c>
      <c r="AQ1798">
        <f>IF($AI1798=1,H1798,0)</f>
        <v>0</v>
      </c>
      <c r="AR1798">
        <f>IF($AI1798=1,I1798,0)</f>
        <v>0</v>
      </c>
      <c r="AS1798">
        <f>IF($AI1798=1,K1798,0)</f>
        <v>0</v>
      </c>
      <c r="AT1798">
        <f>IF($AI1798=1,J1798,0)</f>
        <v>0</v>
      </c>
      <c r="AU1798">
        <f>IF($AI1798=1,L1798,0)</f>
        <v>0</v>
      </c>
      <c r="AW1798">
        <f>IF($AL1798=1,U1798,0)</f>
        <v>0</v>
      </c>
      <c r="AX1798">
        <f>IF($AL1798=1,V1798,0)</f>
        <v>0</v>
      </c>
      <c r="AY1798">
        <f>IF($AL1798=1,W1798,0)</f>
        <v>0</v>
      </c>
      <c r="AZ1798">
        <f>IF($AL1798=1,X1798,0)</f>
        <v>0</v>
      </c>
      <c r="BA1798">
        <f>IF($AL1798=1,Y1798,0)</f>
        <v>0</v>
      </c>
      <c r="BC1798">
        <f>IF($AM1798=1,N1798,0)</f>
        <v>0</v>
      </c>
      <c r="BD1798">
        <f>IF($AM1798=1,O1798,0)</f>
        <v>0</v>
      </c>
      <c r="BE1798">
        <f>IF($AM1798=1,P1798,0)</f>
        <v>0</v>
      </c>
      <c r="BF1798">
        <f>IF($AM1798=1,Q1798,0)</f>
        <v>0</v>
      </c>
    </row>
    <row r="1799" spans="1:58" x14ac:dyDescent="0.3">
      <c r="A1799" s="7">
        <v>2279</v>
      </c>
      <c r="B1799" s="6">
        <v>178569</v>
      </c>
      <c r="C1799" s="6" t="str">
        <f>VLOOKUP(B1799,incomegroup,3,TRUE)</f>
        <v>Middle Income</v>
      </c>
      <c r="D1799" s="7">
        <v>0</v>
      </c>
      <c r="E1799" s="7">
        <v>0</v>
      </c>
      <c r="F1799" s="7">
        <f>SUM(D1799:E1799)</f>
        <v>0</v>
      </c>
      <c r="G1799" s="7">
        <v>74</v>
      </c>
      <c r="H1799" s="7">
        <v>0</v>
      </c>
      <c r="I1799" s="7">
        <v>1</v>
      </c>
      <c r="J1799" s="7">
        <v>0</v>
      </c>
      <c r="K1799" s="7">
        <v>0</v>
      </c>
      <c r="L1799" s="7">
        <v>0</v>
      </c>
      <c r="M1799" s="7" t="str" cm="1">
        <f t="array" ref="M1799">_xlfn.IFS(H1799=1,H$1,I1799=1,I$1,J1799=1,J$1,K1799=1,K$1,L1799=1,L$1)</f>
        <v>Married</v>
      </c>
      <c r="N1799" s="7">
        <v>0</v>
      </c>
      <c r="O1799" s="7">
        <v>1</v>
      </c>
      <c r="P1799" s="7">
        <v>0</v>
      </c>
      <c r="Q1799" s="7">
        <v>0</v>
      </c>
      <c r="R1799" s="7" t="str" cm="1">
        <f t="array" ref="R1799">_xlfn.IFS(N1799=1,N$1,O1799=1,O$1,P1799=1,P$1,Q1799=1,Q$1)</f>
        <v>Graduate</v>
      </c>
      <c r="S1799" t="s">
        <v>71</v>
      </c>
      <c r="T1799" s="7">
        <v>14</v>
      </c>
      <c r="U1799" s="7">
        <v>1268</v>
      </c>
      <c r="V1799" s="7">
        <v>180</v>
      </c>
      <c r="W1799" s="7">
        <v>1414</v>
      </c>
      <c r="X1799" s="7">
        <v>470</v>
      </c>
      <c r="Y1799" s="7">
        <v>398</v>
      </c>
      <c r="Z1799" s="20">
        <f>SUM(U1799:Y1799)</f>
        <v>3730</v>
      </c>
      <c r="AA1799" s="7">
        <v>216</v>
      </c>
      <c r="AB1799" s="7">
        <v>3514</v>
      </c>
      <c r="AC1799" s="7">
        <v>1</v>
      </c>
      <c r="AD1799" s="7">
        <v>4</v>
      </c>
      <c r="AE1799" s="7">
        <v>6</v>
      </c>
      <c r="AF1799" s="7">
        <v>4</v>
      </c>
      <c r="AG1799" s="7">
        <v>1</v>
      </c>
      <c r="AH1799" s="7">
        <v>0</v>
      </c>
      <c r="AI1799" s="7">
        <v>0</v>
      </c>
      <c r="AJ1799" s="7">
        <v>1</v>
      </c>
      <c r="AK1799" s="7">
        <v>0</v>
      </c>
      <c r="AL1799" s="7">
        <v>0</v>
      </c>
      <c r="AM1799" s="7">
        <v>0</v>
      </c>
      <c r="AN1799" s="7">
        <v>1</v>
      </c>
      <c r="AO1799" s="8">
        <v>44038</v>
      </c>
      <c r="AQ1799">
        <f>IF($AI1799=1,H1799,0)</f>
        <v>0</v>
      </c>
      <c r="AR1799">
        <f>IF($AI1799=1,I1799,0)</f>
        <v>0</v>
      </c>
      <c r="AS1799">
        <f>IF($AI1799=1,K1799,0)</f>
        <v>0</v>
      </c>
      <c r="AT1799">
        <f>IF($AI1799=1,J1799,0)</f>
        <v>0</v>
      </c>
      <c r="AU1799">
        <f>IF($AI1799=1,L1799,0)</f>
        <v>0</v>
      </c>
      <c r="AW1799">
        <f>IF($AL1799=1,U1799,0)</f>
        <v>0</v>
      </c>
      <c r="AX1799">
        <f>IF($AL1799=1,V1799,0)</f>
        <v>0</v>
      </c>
      <c r="AY1799">
        <f>IF($AL1799=1,W1799,0)</f>
        <v>0</v>
      </c>
      <c r="AZ1799">
        <f>IF($AL1799=1,X1799,0)</f>
        <v>0</v>
      </c>
      <c r="BA1799">
        <f>IF($AL1799=1,Y1799,0)</f>
        <v>0</v>
      </c>
      <c r="BC1799">
        <f>IF($AM1799=1,N1799,0)</f>
        <v>0</v>
      </c>
      <c r="BD1799">
        <f>IF($AM1799=1,O1799,0)</f>
        <v>0</v>
      </c>
      <c r="BE1799">
        <f>IF($AM1799=1,P1799,0)</f>
        <v>0</v>
      </c>
      <c r="BF1799">
        <f>IF($AM1799=1,Q1799,0)</f>
        <v>0</v>
      </c>
    </row>
    <row r="1800" spans="1:58" x14ac:dyDescent="0.3">
      <c r="A1800" s="7">
        <v>3072</v>
      </c>
      <c r="B1800" s="6">
        <v>178128</v>
      </c>
      <c r="C1800" s="6" t="str">
        <f>VLOOKUP(B1800,incomegroup,3,TRUE)</f>
        <v>Middle Income</v>
      </c>
      <c r="D1800" s="7">
        <v>0</v>
      </c>
      <c r="E1800" s="7">
        <v>1</v>
      </c>
      <c r="F1800" s="7">
        <f>SUM(D1800:E1800)</f>
        <v>1</v>
      </c>
      <c r="G1800" s="7">
        <v>46</v>
      </c>
      <c r="H1800" s="7">
        <v>0</v>
      </c>
      <c r="I1800" s="7">
        <v>1</v>
      </c>
      <c r="J1800" s="7">
        <v>0</v>
      </c>
      <c r="K1800" s="7">
        <v>0</v>
      </c>
      <c r="L1800" s="7">
        <v>0</v>
      </c>
      <c r="M1800" s="7" t="str" cm="1">
        <f t="array" ref="M1800">_xlfn.IFS(H1800=1,H$1,I1800=1,I$1,J1800=1,J$1,K1800=1,K$1,L1800=1,L$1)</f>
        <v>Married</v>
      </c>
      <c r="N1800" s="7">
        <v>0</v>
      </c>
      <c r="O1800" s="7">
        <v>0</v>
      </c>
      <c r="P1800" s="7">
        <v>0</v>
      </c>
      <c r="Q1800" s="7">
        <v>1</v>
      </c>
      <c r="R1800" s="7" t="str" cm="1">
        <f t="array" ref="R1800">_xlfn.IFS(N1800=1,N$1,O1800=1,O$1,P1800=1,P$1,Q1800=1,Q$1)</f>
        <v>PhD</v>
      </c>
      <c r="S1800" t="s">
        <v>68</v>
      </c>
      <c r="T1800" s="7">
        <v>89</v>
      </c>
      <c r="U1800" s="7">
        <v>2129</v>
      </c>
      <c r="V1800" s="7">
        <v>55</v>
      </c>
      <c r="W1800" s="7">
        <v>524</v>
      </c>
      <c r="X1800" s="7">
        <v>36</v>
      </c>
      <c r="Y1800" s="7">
        <v>55</v>
      </c>
      <c r="Z1800" s="20">
        <f>SUM(U1800:Y1800)</f>
        <v>2799</v>
      </c>
      <c r="AA1800" s="7">
        <v>82</v>
      </c>
      <c r="AB1800" s="7">
        <v>2718</v>
      </c>
      <c r="AC1800" s="7">
        <v>2</v>
      </c>
      <c r="AD1800" s="7">
        <v>8</v>
      </c>
      <c r="AE1800" s="7">
        <v>4</v>
      </c>
      <c r="AF1800" s="7">
        <v>6</v>
      </c>
      <c r="AG1800" s="7">
        <v>3</v>
      </c>
      <c r="AH1800" s="7">
        <v>0</v>
      </c>
      <c r="AI1800" s="7">
        <v>1</v>
      </c>
      <c r="AJ1800" s="7">
        <v>1</v>
      </c>
      <c r="AK1800" s="7">
        <v>0</v>
      </c>
      <c r="AL1800" s="7">
        <v>0</v>
      </c>
      <c r="AM1800" s="7">
        <v>0</v>
      </c>
      <c r="AN1800" s="7">
        <v>0</v>
      </c>
      <c r="AO1800" s="8">
        <v>44038</v>
      </c>
      <c r="AQ1800">
        <f>IF($AI1800=1,H1800,0)</f>
        <v>0</v>
      </c>
      <c r="AR1800">
        <f>IF($AI1800=1,I1800,0)</f>
        <v>1</v>
      </c>
      <c r="AS1800">
        <f>IF($AI1800=1,K1800,0)</f>
        <v>0</v>
      </c>
      <c r="AT1800">
        <f>IF($AI1800=1,J1800,0)</f>
        <v>0</v>
      </c>
      <c r="AU1800">
        <f>IF($AI1800=1,L1800,0)</f>
        <v>0</v>
      </c>
      <c r="AW1800">
        <f>IF($AL1800=1,U1800,0)</f>
        <v>0</v>
      </c>
      <c r="AX1800">
        <f>IF($AL1800=1,V1800,0)</f>
        <v>0</v>
      </c>
      <c r="AY1800">
        <f>IF($AL1800=1,W1800,0)</f>
        <v>0</v>
      </c>
      <c r="AZ1800">
        <f>IF($AL1800=1,X1800,0)</f>
        <v>0</v>
      </c>
      <c r="BA1800">
        <f>IF($AL1800=1,Y1800,0)</f>
        <v>0</v>
      </c>
      <c r="BC1800">
        <f>IF($AM1800=1,N1800,0)</f>
        <v>0</v>
      </c>
      <c r="BD1800">
        <f>IF($AM1800=1,O1800,0)</f>
        <v>0</v>
      </c>
      <c r="BE1800">
        <f>IF($AM1800=1,P1800,0)</f>
        <v>0</v>
      </c>
      <c r="BF1800">
        <f>IF($AM1800=1,Q1800,0)</f>
        <v>0</v>
      </c>
    </row>
    <row r="1801" spans="1:58" x14ac:dyDescent="0.3">
      <c r="A1801" s="7">
        <v>2604</v>
      </c>
      <c r="B1801" s="6">
        <v>119444</v>
      </c>
      <c r="C1801" s="6" t="str">
        <f>VLOOKUP(B1801,incomegroup,3,TRUE)</f>
        <v>Lower income</v>
      </c>
      <c r="D1801" s="7">
        <v>1</v>
      </c>
      <c r="E1801" s="7">
        <v>0</v>
      </c>
      <c r="F1801" s="7">
        <f>SUM(D1801:E1801)</f>
        <v>1</v>
      </c>
      <c r="G1801" s="7">
        <v>38</v>
      </c>
      <c r="H1801" s="7">
        <v>0</v>
      </c>
      <c r="I1801" s="7">
        <v>0</v>
      </c>
      <c r="J1801" s="7">
        <v>1</v>
      </c>
      <c r="K1801" s="7">
        <v>0</v>
      </c>
      <c r="L1801" s="7">
        <v>0</v>
      </c>
      <c r="M1801" s="7" t="str" cm="1">
        <f t="array" ref="M1801">_xlfn.IFS(H1801=1,H$1,I1801=1,I$1,J1801=1,J$1,K1801=1,K$1,L1801=1,L$1)</f>
        <v>Together</v>
      </c>
      <c r="N1801" s="7">
        <v>0</v>
      </c>
      <c r="O1801" s="7">
        <v>1</v>
      </c>
      <c r="P1801" s="7">
        <v>0</v>
      </c>
      <c r="Q1801" s="7">
        <v>0</v>
      </c>
      <c r="R1801" s="7" t="str" cm="1">
        <f t="array" ref="R1801">_xlfn.IFS(N1801=1,N$1,O1801=1,O$1,P1801=1,P$1,Q1801=1,Q$1)</f>
        <v>Graduate</v>
      </c>
      <c r="S1801" t="s">
        <v>68</v>
      </c>
      <c r="T1801" s="7">
        <v>8</v>
      </c>
      <c r="U1801" s="7">
        <v>98</v>
      </c>
      <c r="V1801" s="7">
        <v>0</v>
      </c>
      <c r="W1801" s="7">
        <v>141</v>
      </c>
      <c r="X1801" s="7">
        <v>18</v>
      </c>
      <c r="Y1801" s="7">
        <v>12</v>
      </c>
      <c r="Z1801" s="20">
        <f>SUM(U1801:Y1801)</f>
        <v>269</v>
      </c>
      <c r="AA1801" s="7">
        <v>61</v>
      </c>
      <c r="AB1801" s="7">
        <v>209</v>
      </c>
      <c r="AC1801" s="7">
        <v>3</v>
      </c>
      <c r="AD1801" s="7">
        <v>4</v>
      </c>
      <c r="AE1801" s="7">
        <v>1</v>
      </c>
      <c r="AF1801" s="7">
        <v>2</v>
      </c>
      <c r="AG1801" s="7">
        <v>7</v>
      </c>
      <c r="AH1801" s="7">
        <v>0</v>
      </c>
      <c r="AI1801" s="7">
        <v>0</v>
      </c>
      <c r="AJ1801" s="7">
        <v>0</v>
      </c>
      <c r="AK1801" s="7">
        <v>0</v>
      </c>
      <c r="AL1801" s="7">
        <v>0</v>
      </c>
      <c r="AM1801" s="7">
        <v>0</v>
      </c>
      <c r="AN1801" s="7">
        <v>1</v>
      </c>
      <c r="AO1801" s="8">
        <v>44041</v>
      </c>
      <c r="AQ1801">
        <f>IF($AI1801=1,H1801,0)</f>
        <v>0</v>
      </c>
      <c r="AR1801">
        <f>IF($AI1801=1,I1801,0)</f>
        <v>0</v>
      </c>
      <c r="AS1801">
        <f>IF($AI1801=1,K1801,0)</f>
        <v>0</v>
      </c>
      <c r="AT1801">
        <f>IF($AI1801=1,J1801,0)</f>
        <v>0</v>
      </c>
      <c r="AU1801">
        <f>IF($AI1801=1,L1801,0)</f>
        <v>0</v>
      </c>
      <c r="AW1801">
        <f>IF($AL1801=1,U1801,0)</f>
        <v>0</v>
      </c>
      <c r="AX1801">
        <f>IF($AL1801=1,V1801,0)</f>
        <v>0</v>
      </c>
      <c r="AY1801">
        <f>IF($AL1801=1,W1801,0)</f>
        <v>0</v>
      </c>
      <c r="AZ1801">
        <f>IF($AL1801=1,X1801,0)</f>
        <v>0</v>
      </c>
      <c r="BA1801">
        <f>IF($AL1801=1,Y1801,0)</f>
        <v>0</v>
      </c>
      <c r="BC1801">
        <f>IF($AM1801=1,N1801,0)</f>
        <v>0</v>
      </c>
      <c r="BD1801">
        <f>IF($AM1801=1,O1801,0)</f>
        <v>0</v>
      </c>
      <c r="BE1801">
        <f>IF($AM1801=1,P1801,0)</f>
        <v>0</v>
      </c>
      <c r="BF1801">
        <f>IF($AM1801=1,Q1801,0)</f>
        <v>0</v>
      </c>
    </row>
    <row r="1802" spans="1:58" x14ac:dyDescent="0.3">
      <c r="A1802" s="7">
        <v>2393</v>
      </c>
      <c r="B1802" s="6">
        <v>151315</v>
      </c>
      <c r="C1802" s="6" t="str">
        <f>VLOOKUP(B1802,incomegroup,3,TRUE)</f>
        <v>Middle Income</v>
      </c>
      <c r="D1802" s="7">
        <v>0</v>
      </c>
      <c r="E1802" s="7">
        <v>0</v>
      </c>
      <c r="F1802" s="7">
        <f>SUM(D1802:E1802)</f>
        <v>0</v>
      </c>
      <c r="G1802" s="7">
        <v>72</v>
      </c>
      <c r="H1802" s="7">
        <v>0</v>
      </c>
      <c r="I1802" s="7">
        <v>0</v>
      </c>
      <c r="J1802" s="7">
        <v>1</v>
      </c>
      <c r="K1802" s="7">
        <v>0</v>
      </c>
      <c r="L1802" s="7">
        <v>0</v>
      </c>
      <c r="M1802" s="7" t="str" cm="1">
        <f t="array" ref="M1802">_xlfn.IFS(H1802=1,H$1,I1802=1,I$1,J1802=1,J$1,K1802=1,K$1,L1802=1,L$1)</f>
        <v>Together</v>
      </c>
      <c r="N1802" s="7">
        <v>0</v>
      </c>
      <c r="O1802" s="7">
        <v>1</v>
      </c>
      <c r="P1802" s="7">
        <v>0</v>
      </c>
      <c r="Q1802" s="7">
        <v>0</v>
      </c>
      <c r="R1802" s="7" t="str" cm="1">
        <f t="array" ref="R1802">_xlfn.IFS(N1802=1,N$1,O1802=1,O$1,P1802=1,P$1,Q1802=1,Q$1)</f>
        <v>Graduate</v>
      </c>
      <c r="S1802" t="s">
        <v>71</v>
      </c>
      <c r="T1802" s="7">
        <v>45</v>
      </c>
      <c r="U1802" s="7">
        <v>201</v>
      </c>
      <c r="V1802" s="7">
        <v>83</v>
      </c>
      <c r="W1802" s="7">
        <v>115</v>
      </c>
      <c r="X1802" s="7">
        <v>47</v>
      </c>
      <c r="Y1802" s="7">
        <v>88</v>
      </c>
      <c r="Z1802" s="20">
        <f>SUM(U1802:Y1802)</f>
        <v>534</v>
      </c>
      <c r="AA1802" s="7">
        <v>121</v>
      </c>
      <c r="AB1802" s="7">
        <v>413</v>
      </c>
      <c r="AC1802" s="7">
        <v>1</v>
      </c>
      <c r="AD1802" s="7">
        <v>2</v>
      </c>
      <c r="AE1802" s="7">
        <v>2</v>
      </c>
      <c r="AF1802" s="7">
        <v>5</v>
      </c>
      <c r="AG1802" s="7">
        <v>2</v>
      </c>
      <c r="AH1802" s="7">
        <v>0</v>
      </c>
      <c r="AI1802" s="7">
        <v>0</v>
      </c>
      <c r="AJ1802" s="7">
        <v>0</v>
      </c>
      <c r="AK1802" s="7">
        <v>0</v>
      </c>
      <c r="AL1802" s="7">
        <v>0</v>
      </c>
      <c r="AM1802" s="7">
        <v>0</v>
      </c>
      <c r="AN1802" s="7">
        <v>0</v>
      </c>
      <c r="AO1802" s="8">
        <v>44042</v>
      </c>
      <c r="AQ1802">
        <f>IF($AI1802=1,H1802,0)</f>
        <v>0</v>
      </c>
      <c r="AR1802">
        <f>IF($AI1802=1,I1802,0)</f>
        <v>0</v>
      </c>
      <c r="AS1802">
        <f>IF($AI1802=1,K1802,0)</f>
        <v>0</v>
      </c>
      <c r="AT1802">
        <f>IF($AI1802=1,J1802,0)</f>
        <v>0</v>
      </c>
      <c r="AU1802">
        <f>IF($AI1802=1,L1802,0)</f>
        <v>0</v>
      </c>
      <c r="AW1802">
        <f>IF($AL1802=1,U1802,0)</f>
        <v>0</v>
      </c>
      <c r="AX1802">
        <f>IF($AL1802=1,V1802,0)</f>
        <v>0</v>
      </c>
      <c r="AY1802">
        <f>IF($AL1802=1,W1802,0)</f>
        <v>0</v>
      </c>
      <c r="AZ1802">
        <f>IF($AL1802=1,X1802,0)</f>
        <v>0</v>
      </c>
      <c r="BA1802">
        <f>IF($AL1802=1,Y1802,0)</f>
        <v>0</v>
      </c>
      <c r="BC1802">
        <f>IF($AM1802=1,N1802,0)</f>
        <v>0</v>
      </c>
      <c r="BD1802">
        <f>IF($AM1802=1,O1802,0)</f>
        <v>0</v>
      </c>
      <c r="BE1802">
        <f>IF($AM1802=1,P1802,0)</f>
        <v>0</v>
      </c>
      <c r="BF1802">
        <f>IF($AM1802=1,Q1802,0)</f>
        <v>0</v>
      </c>
    </row>
    <row r="1803" spans="1:58" x14ac:dyDescent="0.3">
      <c r="A1803" s="7">
        <v>3000</v>
      </c>
      <c r="B1803" s="6">
        <v>132765</v>
      </c>
      <c r="C1803" s="6" t="str">
        <f>VLOOKUP(B1803,incomegroup,3,TRUE)</f>
        <v>Lower income</v>
      </c>
      <c r="D1803" s="7">
        <v>1</v>
      </c>
      <c r="E1803" s="7">
        <v>0</v>
      </c>
      <c r="F1803" s="7">
        <f>SUM(D1803:E1803)</f>
        <v>1</v>
      </c>
      <c r="G1803" s="7">
        <v>41</v>
      </c>
      <c r="H1803" s="7">
        <v>0</v>
      </c>
      <c r="I1803" s="7">
        <v>1</v>
      </c>
      <c r="J1803" s="7">
        <v>0</v>
      </c>
      <c r="K1803" s="7">
        <v>0</v>
      </c>
      <c r="L1803" s="7">
        <v>0</v>
      </c>
      <c r="M1803" s="7" t="str" cm="1">
        <f t="array" ref="M1803">_xlfn.IFS(H1803=1,H$1,I1803=1,I$1,J1803=1,J$1,K1803=1,K$1,L1803=1,L$1)</f>
        <v>Married</v>
      </c>
      <c r="N1803" s="7">
        <v>0</v>
      </c>
      <c r="O1803" s="7">
        <v>0</v>
      </c>
      <c r="P1803" s="7">
        <v>1</v>
      </c>
      <c r="Q1803" s="7">
        <v>0</v>
      </c>
      <c r="R1803" s="7" t="str" cm="1">
        <f t="array" ref="R1803">_xlfn.IFS(N1803=1,N$1,O1803=1,O$1,P1803=1,P$1,Q1803=1,Q$1)</f>
        <v>Master</v>
      </c>
      <c r="S1803" t="s">
        <v>68</v>
      </c>
      <c r="T1803" s="7">
        <v>49</v>
      </c>
      <c r="U1803" s="7">
        <v>53</v>
      </c>
      <c r="V1803" s="7">
        <v>12</v>
      </c>
      <c r="W1803" s="7">
        <v>69</v>
      </c>
      <c r="X1803" s="7">
        <v>28</v>
      </c>
      <c r="Y1803" s="7">
        <v>12</v>
      </c>
      <c r="Z1803" s="20">
        <f>SUM(U1803:Y1803)</f>
        <v>174</v>
      </c>
      <c r="AA1803" s="7">
        <v>12</v>
      </c>
      <c r="AB1803" s="7">
        <v>162</v>
      </c>
      <c r="AC1803" s="7">
        <v>2</v>
      </c>
      <c r="AD1803" s="7">
        <v>2</v>
      </c>
      <c r="AE1803" s="7">
        <v>0</v>
      </c>
      <c r="AF1803" s="7">
        <v>4</v>
      </c>
      <c r="AG1803" s="7">
        <v>5</v>
      </c>
      <c r="AH1803" s="7">
        <v>0</v>
      </c>
      <c r="AI1803" s="7">
        <v>0</v>
      </c>
      <c r="AJ1803" s="7">
        <v>0</v>
      </c>
      <c r="AK1803" s="7">
        <v>0</v>
      </c>
      <c r="AL1803" s="7">
        <v>0</v>
      </c>
      <c r="AM1803" s="7">
        <v>0</v>
      </c>
      <c r="AN1803" s="7">
        <v>0</v>
      </c>
      <c r="AO1803" s="8">
        <v>44042</v>
      </c>
      <c r="AQ1803">
        <f>IF($AI1803=1,H1803,0)</f>
        <v>0</v>
      </c>
      <c r="AR1803">
        <f>IF($AI1803=1,I1803,0)</f>
        <v>0</v>
      </c>
      <c r="AS1803">
        <f>IF($AI1803=1,K1803,0)</f>
        <v>0</v>
      </c>
      <c r="AT1803">
        <f>IF($AI1803=1,J1803,0)</f>
        <v>0</v>
      </c>
      <c r="AU1803">
        <f>IF($AI1803=1,L1803,0)</f>
        <v>0</v>
      </c>
      <c r="AW1803">
        <f>IF($AL1803=1,U1803,0)</f>
        <v>0</v>
      </c>
      <c r="AX1803">
        <f>IF($AL1803=1,V1803,0)</f>
        <v>0</v>
      </c>
      <c r="AY1803">
        <f>IF($AL1803=1,W1803,0)</f>
        <v>0</v>
      </c>
      <c r="AZ1803">
        <f>IF($AL1803=1,X1803,0)</f>
        <v>0</v>
      </c>
      <c r="BA1803">
        <f>IF($AL1803=1,Y1803,0)</f>
        <v>0</v>
      </c>
      <c r="BC1803">
        <f>IF($AM1803=1,N1803,0)</f>
        <v>0</v>
      </c>
      <c r="BD1803">
        <f>IF($AM1803=1,O1803,0)</f>
        <v>0</v>
      </c>
      <c r="BE1803">
        <f>IF($AM1803=1,P1803,0)</f>
        <v>0</v>
      </c>
      <c r="BF1803">
        <f>IF($AM1803=1,Q1803,0)</f>
        <v>0</v>
      </c>
    </row>
    <row r="1804" spans="1:58" x14ac:dyDescent="0.3">
      <c r="A1804" s="7">
        <v>2504</v>
      </c>
      <c r="B1804" s="6">
        <v>174004</v>
      </c>
      <c r="C1804" s="6" t="str">
        <f>VLOOKUP(B1804,incomegroup,3,TRUE)</f>
        <v>Middle Income</v>
      </c>
      <c r="D1804" s="7">
        <v>0</v>
      </c>
      <c r="E1804" s="7">
        <v>0</v>
      </c>
      <c r="F1804" s="7">
        <f>SUM(D1804:E1804)</f>
        <v>0</v>
      </c>
      <c r="G1804" s="7">
        <v>33</v>
      </c>
      <c r="H1804" s="7">
        <v>0</v>
      </c>
      <c r="I1804" s="7">
        <v>0</v>
      </c>
      <c r="J1804" s="7">
        <v>0</v>
      </c>
      <c r="K1804" s="7">
        <v>1</v>
      </c>
      <c r="L1804" s="7">
        <v>0</v>
      </c>
      <c r="M1804" s="7" t="str" cm="1">
        <f t="array" ref="M1804">_xlfn.IFS(H1804=1,H$1,I1804=1,I$1,J1804=1,J$1,K1804=1,K$1,L1804=1,L$1)</f>
        <v>Single</v>
      </c>
      <c r="N1804" s="7">
        <v>0</v>
      </c>
      <c r="O1804" s="7">
        <v>0</v>
      </c>
      <c r="P1804" s="7">
        <v>0</v>
      </c>
      <c r="Q1804" s="7">
        <v>1</v>
      </c>
      <c r="R1804" s="7" t="str" cm="1">
        <f t="array" ref="R1804">_xlfn.IFS(N1804=1,N$1,O1804=1,O$1,P1804=1,P$1,Q1804=1,Q$1)</f>
        <v>PhD</v>
      </c>
      <c r="S1804" t="s">
        <v>69</v>
      </c>
      <c r="T1804" s="7">
        <v>5</v>
      </c>
      <c r="U1804" s="7">
        <v>1843</v>
      </c>
      <c r="V1804" s="7">
        <v>113</v>
      </c>
      <c r="W1804" s="7">
        <v>1317</v>
      </c>
      <c r="X1804" s="7">
        <v>99</v>
      </c>
      <c r="Y1804" s="7">
        <v>414</v>
      </c>
      <c r="Z1804" s="20">
        <f>SUM(U1804:Y1804)</f>
        <v>3786</v>
      </c>
      <c r="AA1804" s="7">
        <v>113</v>
      </c>
      <c r="AB1804" s="7">
        <v>3673</v>
      </c>
      <c r="AC1804" s="7">
        <v>1</v>
      </c>
      <c r="AD1804" s="7">
        <v>4</v>
      </c>
      <c r="AE1804" s="7">
        <v>6</v>
      </c>
      <c r="AF1804" s="7">
        <v>4</v>
      </c>
      <c r="AG1804" s="7">
        <v>3</v>
      </c>
      <c r="AH1804" s="7">
        <v>0</v>
      </c>
      <c r="AI1804" s="7">
        <v>0</v>
      </c>
      <c r="AJ1804" s="7">
        <v>1</v>
      </c>
      <c r="AK1804" s="7">
        <v>1</v>
      </c>
      <c r="AL1804" s="7">
        <v>0</v>
      </c>
      <c r="AM1804" s="7">
        <v>0</v>
      </c>
      <c r="AN1804" s="7">
        <v>1</v>
      </c>
      <c r="AO1804" s="8">
        <v>44043</v>
      </c>
      <c r="AQ1804">
        <f>IF($AI1804=1,H1804,0)</f>
        <v>0</v>
      </c>
      <c r="AR1804">
        <f>IF($AI1804=1,I1804,0)</f>
        <v>0</v>
      </c>
      <c r="AS1804">
        <f>IF($AI1804=1,K1804,0)</f>
        <v>0</v>
      </c>
      <c r="AT1804">
        <f>IF($AI1804=1,J1804,0)</f>
        <v>0</v>
      </c>
      <c r="AU1804">
        <f>IF($AI1804=1,L1804,0)</f>
        <v>0</v>
      </c>
      <c r="AW1804">
        <f>IF($AL1804=1,U1804,0)</f>
        <v>0</v>
      </c>
      <c r="AX1804">
        <f>IF($AL1804=1,V1804,0)</f>
        <v>0</v>
      </c>
      <c r="AY1804">
        <f>IF($AL1804=1,W1804,0)</f>
        <v>0</v>
      </c>
      <c r="AZ1804">
        <f>IF($AL1804=1,X1804,0)</f>
        <v>0</v>
      </c>
      <c r="BA1804">
        <f>IF($AL1804=1,Y1804,0)</f>
        <v>0</v>
      </c>
      <c r="BC1804">
        <f>IF($AM1804=1,N1804,0)</f>
        <v>0</v>
      </c>
      <c r="BD1804">
        <f>IF($AM1804=1,O1804,0)</f>
        <v>0</v>
      </c>
      <c r="BE1804">
        <f>IF($AM1804=1,P1804,0)</f>
        <v>0</v>
      </c>
      <c r="BF1804">
        <f>IF($AM1804=1,Q1804,0)</f>
        <v>0</v>
      </c>
    </row>
    <row r="1805" spans="1:58" x14ac:dyDescent="0.3">
      <c r="A1805" s="7">
        <v>1346</v>
      </c>
      <c r="B1805" s="6">
        <v>128442</v>
      </c>
      <c r="C1805" s="6" t="str">
        <f>VLOOKUP(B1805,incomegroup,3,TRUE)</f>
        <v>Lower income</v>
      </c>
      <c r="D1805" s="7">
        <v>2</v>
      </c>
      <c r="E1805" s="7">
        <v>0</v>
      </c>
      <c r="F1805" s="7">
        <f>SUM(D1805:E1805)</f>
        <v>2</v>
      </c>
      <c r="G1805" s="7">
        <v>42</v>
      </c>
      <c r="H1805" s="7">
        <v>0</v>
      </c>
      <c r="I1805" s="7">
        <v>1</v>
      </c>
      <c r="J1805" s="7">
        <v>0</v>
      </c>
      <c r="K1805" s="7">
        <v>0</v>
      </c>
      <c r="L1805" s="7">
        <v>0</v>
      </c>
      <c r="M1805" s="7" t="str" cm="1">
        <f t="array" ref="M1805">_xlfn.IFS(H1805=1,H$1,I1805=1,I$1,J1805=1,J$1,K1805=1,K$1,L1805=1,L$1)</f>
        <v>Married</v>
      </c>
      <c r="N1805" s="7">
        <v>0</v>
      </c>
      <c r="O1805" s="7">
        <v>1</v>
      </c>
      <c r="P1805" s="7">
        <v>0</v>
      </c>
      <c r="Q1805" s="7">
        <v>0</v>
      </c>
      <c r="R1805" s="7" t="str" cm="1">
        <f t="array" ref="R1805">_xlfn.IFS(N1805=1,N$1,O1805=1,O$1,P1805=1,P$1,Q1805=1,Q$1)</f>
        <v>Graduate</v>
      </c>
      <c r="S1805" t="s">
        <v>69</v>
      </c>
      <c r="T1805" s="7">
        <v>53</v>
      </c>
      <c r="U1805" s="7">
        <v>86</v>
      </c>
      <c r="V1805" s="7">
        <v>14</v>
      </c>
      <c r="W1805" s="7">
        <v>45</v>
      </c>
      <c r="X1805" s="7">
        <v>50</v>
      </c>
      <c r="Y1805" s="7">
        <v>36</v>
      </c>
      <c r="Z1805" s="20">
        <f>SUM(U1805:Y1805)</f>
        <v>231</v>
      </c>
      <c r="AA1805" s="7">
        <v>27</v>
      </c>
      <c r="AB1805" s="7">
        <v>203</v>
      </c>
      <c r="AC1805" s="7">
        <v>3</v>
      </c>
      <c r="AD1805" s="7">
        <v>2</v>
      </c>
      <c r="AE1805" s="7">
        <v>1</v>
      </c>
      <c r="AF1805" s="7">
        <v>4</v>
      </c>
      <c r="AG1805" s="7">
        <v>4</v>
      </c>
      <c r="AH1805" s="7">
        <v>0</v>
      </c>
      <c r="AI1805" s="7">
        <v>0</v>
      </c>
      <c r="AJ1805" s="7">
        <v>0</v>
      </c>
      <c r="AK1805" s="7">
        <v>0</v>
      </c>
      <c r="AL1805" s="7">
        <v>0</v>
      </c>
      <c r="AM1805" s="7">
        <v>0</v>
      </c>
      <c r="AN1805" s="7">
        <v>0</v>
      </c>
      <c r="AO1805" s="8">
        <v>44043</v>
      </c>
      <c r="AQ1805">
        <f>IF($AI1805=1,H1805,0)</f>
        <v>0</v>
      </c>
      <c r="AR1805">
        <f>IF($AI1805=1,I1805,0)</f>
        <v>0</v>
      </c>
      <c r="AS1805">
        <f>IF($AI1805=1,K1805,0)</f>
        <v>0</v>
      </c>
      <c r="AT1805">
        <f>IF($AI1805=1,J1805,0)</f>
        <v>0</v>
      </c>
      <c r="AU1805">
        <f>IF($AI1805=1,L1805,0)</f>
        <v>0</v>
      </c>
      <c r="AW1805">
        <f>IF($AL1805=1,U1805,0)</f>
        <v>0</v>
      </c>
      <c r="AX1805">
        <f>IF($AL1805=1,V1805,0)</f>
        <v>0</v>
      </c>
      <c r="AY1805">
        <f>IF($AL1805=1,W1805,0)</f>
        <v>0</v>
      </c>
      <c r="AZ1805">
        <f>IF($AL1805=1,X1805,0)</f>
        <v>0</v>
      </c>
      <c r="BA1805">
        <f>IF($AL1805=1,Y1805,0)</f>
        <v>0</v>
      </c>
      <c r="BC1805">
        <f>IF($AM1805=1,N1805,0)</f>
        <v>0</v>
      </c>
      <c r="BD1805">
        <f>IF($AM1805=1,O1805,0)</f>
        <v>0</v>
      </c>
      <c r="BE1805">
        <f>IF($AM1805=1,P1805,0)</f>
        <v>0</v>
      </c>
      <c r="BF1805">
        <f>IF($AM1805=1,Q1805,0)</f>
        <v>0</v>
      </c>
    </row>
    <row r="1806" spans="1:58" x14ac:dyDescent="0.3">
      <c r="A1806" s="7">
        <v>2054</v>
      </c>
      <c r="B1806" s="6">
        <v>139722</v>
      </c>
      <c r="C1806" s="6" t="str">
        <f>VLOOKUP(B1806,incomegroup,3,TRUE)</f>
        <v>Lower income</v>
      </c>
      <c r="D1806" s="7">
        <v>0</v>
      </c>
      <c r="E1806" s="7">
        <v>1</v>
      </c>
      <c r="F1806" s="7">
        <f>SUM(D1806:E1806)</f>
        <v>1</v>
      </c>
      <c r="G1806" s="7">
        <v>67</v>
      </c>
      <c r="H1806" s="7">
        <v>0</v>
      </c>
      <c r="I1806" s="7">
        <v>1</v>
      </c>
      <c r="J1806" s="7">
        <v>0</v>
      </c>
      <c r="K1806" s="7">
        <v>0</v>
      </c>
      <c r="L1806" s="7">
        <v>0</v>
      </c>
      <c r="M1806" s="7" t="str" cm="1">
        <f t="array" ref="M1806">_xlfn.IFS(H1806=1,H$1,I1806=1,I$1,J1806=1,J$1,K1806=1,K$1,L1806=1,L$1)</f>
        <v>Married</v>
      </c>
      <c r="N1806" s="7">
        <v>0</v>
      </c>
      <c r="O1806" s="7">
        <v>1</v>
      </c>
      <c r="P1806" s="7">
        <v>0</v>
      </c>
      <c r="Q1806" s="7">
        <v>0</v>
      </c>
      <c r="R1806" s="7" t="str" cm="1">
        <f t="array" ref="R1806">_xlfn.IFS(N1806=1,N$1,O1806=1,O$1,P1806=1,P$1,Q1806=1,Q$1)</f>
        <v>Graduate</v>
      </c>
      <c r="S1806" t="s">
        <v>69</v>
      </c>
      <c r="T1806" s="7">
        <v>92</v>
      </c>
      <c r="U1806" s="7">
        <v>113</v>
      </c>
      <c r="V1806" s="7">
        <v>0</v>
      </c>
      <c r="W1806" s="7">
        <v>18</v>
      </c>
      <c r="X1806" s="7">
        <v>7</v>
      </c>
      <c r="Y1806" s="7">
        <v>0</v>
      </c>
      <c r="Z1806" s="20">
        <f>SUM(U1806:Y1806)</f>
        <v>138</v>
      </c>
      <c r="AA1806" s="7">
        <v>28</v>
      </c>
      <c r="AB1806" s="7">
        <v>109</v>
      </c>
      <c r="AC1806" s="7">
        <v>2</v>
      </c>
      <c r="AD1806" s="7">
        <v>2</v>
      </c>
      <c r="AE1806" s="7">
        <v>0</v>
      </c>
      <c r="AF1806" s="7">
        <v>3</v>
      </c>
      <c r="AG1806" s="7">
        <v>5</v>
      </c>
      <c r="AH1806" s="7">
        <v>0</v>
      </c>
      <c r="AI1806" s="7">
        <v>0</v>
      </c>
      <c r="AJ1806" s="7">
        <v>0</v>
      </c>
      <c r="AK1806" s="7">
        <v>0</v>
      </c>
      <c r="AL1806" s="7">
        <v>0</v>
      </c>
      <c r="AM1806" s="7">
        <v>0</v>
      </c>
      <c r="AN1806" s="7">
        <v>0</v>
      </c>
      <c r="AO1806" s="8">
        <v>44043</v>
      </c>
      <c r="AQ1806">
        <f>IF($AI1806=1,H1806,0)</f>
        <v>0</v>
      </c>
      <c r="AR1806">
        <f>IF($AI1806=1,I1806,0)</f>
        <v>0</v>
      </c>
      <c r="AS1806">
        <f>IF($AI1806=1,K1806,0)</f>
        <v>0</v>
      </c>
      <c r="AT1806">
        <f>IF($AI1806=1,J1806,0)</f>
        <v>0</v>
      </c>
      <c r="AU1806">
        <f>IF($AI1806=1,L1806,0)</f>
        <v>0</v>
      </c>
      <c r="AW1806">
        <f>IF($AL1806=1,U1806,0)</f>
        <v>0</v>
      </c>
      <c r="AX1806">
        <f>IF($AL1806=1,V1806,0)</f>
        <v>0</v>
      </c>
      <c r="AY1806">
        <f>IF($AL1806=1,W1806,0)</f>
        <v>0</v>
      </c>
      <c r="AZ1806">
        <f>IF($AL1806=1,X1806,0)</f>
        <v>0</v>
      </c>
      <c r="BA1806">
        <f>IF($AL1806=1,Y1806,0)</f>
        <v>0</v>
      </c>
      <c r="BC1806">
        <f>IF($AM1806=1,N1806,0)</f>
        <v>0</v>
      </c>
      <c r="BD1806">
        <f>IF($AM1806=1,O1806,0)</f>
        <v>0</v>
      </c>
      <c r="BE1806">
        <f>IF($AM1806=1,P1806,0)</f>
        <v>0</v>
      </c>
      <c r="BF1806">
        <f>IF($AM1806=1,Q1806,0)</f>
        <v>0</v>
      </c>
    </row>
    <row r="1807" spans="1:58" x14ac:dyDescent="0.3">
      <c r="A1807" s="7">
        <v>1113</v>
      </c>
      <c r="B1807" s="6">
        <v>132557</v>
      </c>
      <c r="C1807" s="6" t="str">
        <f>VLOOKUP(B1807,incomegroup,3,TRUE)</f>
        <v>Lower income</v>
      </c>
      <c r="D1807" s="7">
        <v>1</v>
      </c>
      <c r="E1807" s="7">
        <v>0</v>
      </c>
      <c r="F1807" s="7">
        <f>SUM(D1807:E1807)</f>
        <v>1</v>
      </c>
      <c r="G1807" s="7">
        <v>53</v>
      </c>
      <c r="H1807" s="7">
        <v>0</v>
      </c>
      <c r="I1807" s="7">
        <v>0</v>
      </c>
      <c r="J1807" s="7">
        <v>0</v>
      </c>
      <c r="K1807" s="7">
        <v>1</v>
      </c>
      <c r="L1807" s="7">
        <v>0</v>
      </c>
      <c r="M1807" s="7" t="str" cm="1">
        <f t="array" ref="M1807">_xlfn.IFS(H1807=1,H$1,I1807=1,I$1,J1807=1,J$1,K1807=1,K$1,L1807=1,L$1)</f>
        <v>Single</v>
      </c>
      <c r="N1807" s="7">
        <v>0</v>
      </c>
      <c r="O1807" s="7">
        <v>0</v>
      </c>
      <c r="P1807" s="7">
        <v>1</v>
      </c>
      <c r="Q1807" s="7">
        <v>0</v>
      </c>
      <c r="R1807" s="7" t="str" cm="1">
        <f t="array" ref="R1807">_xlfn.IFS(N1807=1,N$1,O1807=1,O$1,P1807=1,P$1,Q1807=1,Q$1)</f>
        <v>Master</v>
      </c>
      <c r="S1807" t="s">
        <v>72</v>
      </c>
      <c r="T1807" s="7">
        <v>13</v>
      </c>
      <c r="U1807" s="7">
        <v>138</v>
      </c>
      <c r="V1807" s="7">
        <v>12</v>
      </c>
      <c r="W1807" s="7">
        <v>118</v>
      </c>
      <c r="X1807" s="7">
        <v>0</v>
      </c>
      <c r="Y1807" s="7">
        <v>16</v>
      </c>
      <c r="Z1807" s="20">
        <f>SUM(U1807:Y1807)</f>
        <v>284</v>
      </c>
      <c r="AA1807" s="7">
        <v>41</v>
      </c>
      <c r="AB1807" s="7">
        <v>244</v>
      </c>
      <c r="AC1807" s="7">
        <v>3</v>
      </c>
      <c r="AD1807" s="7">
        <v>2</v>
      </c>
      <c r="AE1807" s="7">
        <v>1</v>
      </c>
      <c r="AF1807" s="7">
        <v>3</v>
      </c>
      <c r="AG1807" s="7">
        <v>5</v>
      </c>
      <c r="AH1807" s="7">
        <v>0</v>
      </c>
      <c r="AI1807" s="7">
        <v>0</v>
      </c>
      <c r="AJ1807" s="7">
        <v>0</v>
      </c>
      <c r="AK1807" s="7">
        <v>0</v>
      </c>
      <c r="AL1807" s="7">
        <v>0</v>
      </c>
      <c r="AM1807" s="7">
        <v>0</v>
      </c>
      <c r="AN1807" s="7">
        <v>1</v>
      </c>
      <c r="AO1807" s="8">
        <v>44043</v>
      </c>
      <c r="AQ1807">
        <f>IF($AI1807=1,H1807,0)</f>
        <v>0</v>
      </c>
      <c r="AR1807">
        <f>IF($AI1807=1,I1807,0)</f>
        <v>0</v>
      </c>
      <c r="AS1807">
        <f>IF($AI1807=1,K1807,0)</f>
        <v>0</v>
      </c>
      <c r="AT1807">
        <f>IF($AI1807=1,J1807,0)</f>
        <v>0</v>
      </c>
      <c r="AU1807">
        <f>IF($AI1807=1,L1807,0)</f>
        <v>0</v>
      </c>
      <c r="AW1807">
        <f>IF($AL1807=1,U1807,0)</f>
        <v>0</v>
      </c>
      <c r="AX1807">
        <f>IF($AL1807=1,V1807,0)</f>
        <v>0</v>
      </c>
      <c r="AY1807">
        <f>IF($AL1807=1,W1807,0)</f>
        <v>0</v>
      </c>
      <c r="AZ1807">
        <f>IF($AL1807=1,X1807,0)</f>
        <v>0</v>
      </c>
      <c r="BA1807">
        <f>IF($AL1807=1,Y1807,0)</f>
        <v>0</v>
      </c>
      <c r="BC1807">
        <f>IF($AM1807=1,N1807,0)</f>
        <v>0</v>
      </c>
      <c r="BD1807">
        <f>IF($AM1807=1,O1807,0)</f>
        <v>0</v>
      </c>
      <c r="BE1807">
        <f>IF($AM1807=1,P1807,0)</f>
        <v>0</v>
      </c>
      <c r="BF1807">
        <f>IF($AM1807=1,Q1807,0)</f>
        <v>0</v>
      </c>
    </row>
    <row r="1808" spans="1:58" x14ac:dyDescent="0.3">
      <c r="A1808" s="7">
        <v>1448</v>
      </c>
      <c r="B1808" s="6">
        <v>133183</v>
      </c>
      <c r="C1808" s="6" t="str">
        <f>VLOOKUP(B1808,incomegroup,3,TRUE)</f>
        <v>Lower income</v>
      </c>
      <c r="D1808" s="7">
        <v>1</v>
      </c>
      <c r="E1808" s="7">
        <v>0</v>
      </c>
      <c r="F1808" s="7">
        <f>SUM(D1808:E1808)</f>
        <v>1</v>
      </c>
      <c r="G1808" s="7">
        <v>45</v>
      </c>
      <c r="H1808" s="7">
        <v>0</v>
      </c>
      <c r="I1808" s="7">
        <v>1</v>
      </c>
      <c r="J1808" s="7">
        <v>0</v>
      </c>
      <c r="K1808" s="7">
        <v>0</v>
      </c>
      <c r="L1808" s="7">
        <v>0</v>
      </c>
      <c r="M1808" s="7" t="str" cm="1">
        <f t="array" ref="M1808">_xlfn.IFS(H1808=1,H$1,I1808=1,I$1,J1808=1,J$1,K1808=1,K$1,L1808=1,L$1)</f>
        <v>Married</v>
      </c>
      <c r="N1808" s="7">
        <v>0</v>
      </c>
      <c r="O1808" s="7">
        <v>1</v>
      </c>
      <c r="P1808" s="7">
        <v>0</v>
      </c>
      <c r="Q1808" s="7">
        <v>0</v>
      </c>
      <c r="R1808" s="7" t="str" cm="1">
        <f t="array" ref="R1808">_xlfn.IFS(N1808=1,N$1,O1808=1,O$1,P1808=1,P$1,Q1808=1,Q$1)</f>
        <v>Graduate</v>
      </c>
      <c r="S1808" t="s">
        <v>69</v>
      </c>
      <c r="T1808" s="7">
        <v>46</v>
      </c>
      <c r="U1808" s="7">
        <v>28</v>
      </c>
      <c r="V1808" s="7">
        <v>20</v>
      </c>
      <c r="W1808" s="7">
        <v>157</v>
      </c>
      <c r="X1808" s="7">
        <v>68</v>
      </c>
      <c r="Y1808" s="7">
        <v>60</v>
      </c>
      <c r="Z1808" s="20">
        <f>SUM(U1808:Y1808)</f>
        <v>333</v>
      </c>
      <c r="AA1808" s="7">
        <v>149</v>
      </c>
      <c r="AB1808" s="7">
        <v>185</v>
      </c>
      <c r="AC1808" s="7">
        <v>2</v>
      </c>
      <c r="AD1808" s="7">
        <v>4</v>
      </c>
      <c r="AE1808" s="7">
        <v>0</v>
      </c>
      <c r="AF1808" s="7">
        <v>3</v>
      </c>
      <c r="AG1808" s="7">
        <v>7</v>
      </c>
      <c r="AH1808" s="7">
        <v>0</v>
      </c>
      <c r="AI1808" s="7">
        <v>0</v>
      </c>
      <c r="AJ1808" s="7">
        <v>0</v>
      </c>
      <c r="AK1808" s="7">
        <v>0</v>
      </c>
      <c r="AL1808" s="7">
        <v>0</v>
      </c>
      <c r="AM1808" s="7">
        <v>0</v>
      </c>
      <c r="AN1808" s="7">
        <v>0</v>
      </c>
      <c r="AO1808" s="8">
        <v>44043</v>
      </c>
      <c r="AQ1808">
        <f>IF($AI1808=1,H1808,0)</f>
        <v>0</v>
      </c>
      <c r="AR1808">
        <f>IF($AI1808=1,I1808,0)</f>
        <v>0</v>
      </c>
      <c r="AS1808">
        <f>IF($AI1808=1,K1808,0)</f>
        <v>0</v>
      </c>
      <c r="AT1808">
        <f>IF($AI1808=1,J1808,0)</f>
        <v>0</v>
      </c>
      <c r="AU1808">
        <f>IF($AI1808=1,L1808,0)</f>
        <v>0</v>
      </c>
      <c r="AW1808">
        <f>IF($AL1808=1,U1808,0)</f>
        <v>0</v>
      </c>
      <c r="AX1808">
        <f>IF($AL1808=1,V1808,0)</f>
        <v>0</v>
      </c>
      <c r="AY1808">
        <f>IF($AL1808=1,W1808,0)</f>
        <v>0</v>
      </c>
      <c r="AZ1808">
        <f>IF($AL1808=1,X1808,0)</f>
        <v>0</v>
      </c>
      <c r="BA1808">
        <f>IF($AL1808=1,Y1808,0)</f>
        <v>0</v>
      </c>
      <c r="BC1808">
        <f>IF($AM1808=1,N1808,0)</f>
        <v>0</v>
      </c>
      <c r="BD1808">
        <f>IF($AM1808=1,O1808,0)</f>
        <v>0</v>
      </c>
      <c r="BE1808">
        <f>IF($AM1808=1,P1808,0)</f>
        <v>0</v>
      </c>
      <c r="BF1808">
        <f>IF($AM1808=1,Q1808,0)</f>
        <v>0</v>
      </c>
    </row>
    <row r="1809" spans="1:58" x14ac:dyDescent="0.3">
      <c r="A1809" s="7">
        <v>1079</v>
      </c>
      <c r="B1809" s="6">
        <v>181361</v>
      </c>
      <c r="C1809" s="6" t="str">
        <f>VLOOKUP(B1809,incomegroup,3,TRUE)</f>
        <v>Middle Income</v>
      </c>
      <c r="D1809" s="7">
        <v>0</v>
      </c>
      <c r="E1809" s="7">
        <v>0</v>
      </c>
      <c r="F1809" s="7">
        <f>SUM(D1809:E1809)</f>
        <v>0</v>
      </c>
      <c r="G1809" s="7">
        <v>33</v>
      </c>
      <c r="H1809" s="7">
        <v>1</v>
      </c>
      <c r="I1809" s="7">
        <v>0</v>
      </c>
      <c r="J1809" s="7">
        <v>0</v>
      </c>
      <c r="K1809" s="7">
        <v>0</v>
      </c>
      <c r="L1809" s="7">
        <v>0</v>
      </c>
      <c r="M1809" s="7" t="str" cm="1">
        <f t="array" ref="M1809">_xlfn.IFS(H1809=1,H$1,I1809=1,I$1,J1809=1,J$1,K1809=1,K$1,L1809=1,L$1)</f>
        <v>Divorced</v>
      </c>
      <c r="N1809" s="7">
        <v>0</v>
      </c>
      <c r="O1809" s="7">
        <v>1</v>
      </c>
      <c r="P1809" s="7">
        <v>0</v>
      </c>
      <c r="Q1809" s="7">
        <v>0</v>
      </c>
      <c r="R1809" s="7" t="str" cm="1">
        <f t="array" ref="R1809">_xlfn.IFS(N1809=1,N$1,O1809=1,O$1,P1809=1,P$1,Q1809=1,Q$1)</f>
        <v>Graduate</v>
      </c>
      <c r="S1809" t="s">
        <v>71</v>
      </c>
      <c r="T1809" s="7">
        <v>18</v>
      </c>
      <c r="U1809" s="7">
        <v>363</v>
      </c>
      <c r="V1809" s="7">
        <v>51</v>
      </c>
      <c r="W1809" s="7">
        <v>945</v>
      </c>
      <c r="X1809" s="7">
        <v>60</v>
      </c>
      <c r="Y1809" s="7">
        <v>145</v>
      </c>
      <c r="Z1809" s="20">
        <f>SUM(U1809:Y1809)</f>
        <v>1564</v>
      </c>
      <c r="AA1809" s="7">
        <v>169</v>
      </c>
      <c r="AB1809" s="7">
        <v>1395</v>
      </c>
      <c r="AC1809" s="7">
        <v>1</v>
      </c>
      <c r="AD1809" s="7">
        <v>3</v>
      </c>
      <c r="AE1809" s="7">
        <v>10</v>
      </c>
      <c r="AF1809" s="7">
        <v>13</v>
      </c>
      <c r="AG1809" s="7">
        <v>1</v>
      </c>
      <c r="AH1809" s="7">
        <v>0</v>
      </c>
      <c r="AI1809" s="7">
        <v>0</v>
      </c>
      <c r="AJ1809" s="7">
        <v>0</v>
      </c>
      <c r="AK1809" s="7">
        <v>0</v>
      </c>
      <c r="AL1809" s="7">
        <v>0</v>
      </c>
      <c r="AM1809" s="7">
        <v>0</v>
      </c>
      <c r="AN1809" s="7">
        <v>0</v>
      </c>
      <c r="AO1809" s="8">
        <v>44044</v>
      </c>
      <c r="AQ1809">
        <f>IF($AI1809=1,H1809,0)</f>
        <v>0</v>
      </c>
      <c r="AR1809">
        <f>IF($AI1809=1,I1809,0)</f>
        <v>0</v>
      </c>
      <c r="AS1809">
        <f>IF($AI1809=1,K1809,0)</f>
        <v>0</v>
      </c>
      <c r="AT1809">
        <f>IF($AI1809=1,J1809,0)</f>
        <v>0</v>
      </c>
      <c r="AU1809">
        <f>IF($AI1809=1,L1809,0)</f>
        <v>0</v>
      </c>
      <c r="AW1809">
        <f>IF($AL1809=1,U1809,0)</f>
        <v>0</v>
      </c>
      <c r="AX1809">
        <f>IF($AL1809=1,V1809,0)</f>
        <v>0</v>
      </c>
      <c r="AY1809">
        <f>IF($AL1809=1,W1809,0)</f>
        <v>0</v>
      </c>
      <c r="AZ1809">
        <f>IF($AL1809=1,X1809,0)</f>
        <v>0</v>
      </c>
      <c r="BA1809">
        <f>IF($AL1809=1,Y1809,0)</f>
        <v>0</v>
      </c>
      <c r="BC1809">
        <f>IF($AM1809=1,N1809,0)</f>
        <v>0</v>
      </c>
      <c r="BD1809">
        <f>IF($AM1809=1,O1809,0)</f>
        <v>0</v>
      </c>
      <c r="BE1809">
        <f>IF($AM1809=1,P1809,0)</f>
        <v>0</v>
      </c>
      <c r="BF1809">
        <f>IF($AM1809=1,Q1809,0)</f>
        <v>0</v>
      </c>
    </row>
    <row r="1810" spans="1:58" x14ac:dyDescent="0.3">
      <c r="A1810" s="7">
        <v>2560</v>
      </c>
      <c r="B1810" s="6">
        <v>181361</v>
      </c>
      <c r="C1810" s="6" t="str">
        <f>VLOOKUP(B1810,incomegroup,3,TRUE)</f>
        <v>Middle Income</v>
      </c>
      <c r="D1810" s="7">
        <v>0</v>
      </c>
      <c r="E1810" s="7">
        <v>0</v>
      </c>
      <c r="F1810" s="7">
        <f>SUM(D1810:E1810)</f>
        <v>0</v>
      </c>
      <c r="G1810" s="7">
        <v>33</v>
      </c>
      <c r="H1810" s="7">
        <v>1</v>
      </c>
      <c r="I1810" s="7">
        <v>0</v>
      </c>
      <c r="J1810" s="7">
        <v>0</v>
      </c>
      <c r="K1810" s="7">
        <v>0</v>
      </c>
      <c r="L1810" s="7">
        <v>0</v>
      </c>
      <c r="M1810" s="7" t="str" cm="1">
        <f t="array" ref="M1810">_xlfn.IFS(H1810=1,H$1,I1810=1,I$1,J1810=1,J$1,K1810=1,K$1,L1810=1,L$1)</f>
        <v>Divorced</v>
      </c>
      <c r="N1810" s="7">
        <v>0</v>
      </c>
      <c r="O1810" s="7">
        <v>1</v>
      </c>
      <c r="P1810" s="7">
        <v>0</v>
      </c>
      <c r="Q1810" s="7">
        <v>0</v>
      </c>
      <c r="R1810" s="7" t="str" cm="1">
        <f t="array" ref="R1810">_xlfn.IFS(N1810=1,N$1,O1810=1,O$1,P1810=1,P$1,Q1810=1,Q$1)</f>
        <v>Graduate</v>
      </c>
      <c r="S1810" t="s">
        <v>73</v>
      </c>
      <c r="T1810" s="7">
        <v>18</v>
      </c>
      <c r="U1810" s="7">
        <v>363</v>
      </c>
      <c r="V1810" s="7">
        <v>51</v>
      </c>
      <c r="W1810" s="7">
        <v>945</v>
      </c>
      <c r="X1810" s="7">
        <v>60</v>
      </c>
      <c r="Y1810" s="7">
        <v>145</v>
      </c>
      <c r="Z1810" s="20">
        <f>SUM(U1810:Y1810)</f>
        <v>1564</v>
      </c>
      <c r="AA1810" s="7">
        <v>169</v>
      </c>
      <c r="AB1810" s="7">
        <v>1395</v>
      </c>
      <c r="AC1810" s="7">
        <v>1</v>
      </c>
      <c r="AD1810" s="7">
        <v>3</v>
      </c>
      <c r="AE1810" s="7">
        <v>10</v>
      </c>
      <c r="AF1810" s="7">
        <v>13</v>
      </c>
      <c r="AG1810" s="7">
        <v>1</v>
      </c>
      <c r="AH1810" s="7">
        <v>0</v>
      </c>
      <c r="AI1810" s="7">
        <v>0</v>
      </c>
      <c r="AJ1810" s="7">
        <v>0</v>
      </c>
      <c r="AK1810" s="7">
        <v>0</v>
      </c>
      <c r="AL1810" s="7">
        <v>0</v>
      </c>
      <c r="AM1810" s="7">
        <v>0</v>
      </c>
      <c r="AN1810" s="7">
        <v>1</v>
      </c>
      <c r="AO1810" s="8">
        <v>44044</v>
      </c>
      <c r="AQ1810">
        <f>IF($AI1810=1,H1810,0)</f>
        <v>0</v>
      </c>
      <c r="AR1810">
        <f>IF($AI1810=1,I1810,0)</f>
        <v>0</v>
      </c>
      <c r="AS1810">
        <f>IF($AI1810=1,K1810,0)</f>
        <v>0</v>
      </c>
      <c r="AT1810">
        <f>IF($AI1810=1,J1810,0)</f>
        <v>0</v>
      </c>
      <c r="AU1810">
        <f>IF($AI1810=1,L1810,0)</f>
        <v>0</v>
      </c>
      <c r="AW1810">
        <f>IF($AL1810=1,U1810,0)</f>
        <v>0</v>
      </c>
      <c r="AX1810">
        <f>IF($AL1810=1,V1810,0)</f>
        <v>0</v>
      </c>
      <c r="AY1810">
        <f>IF($AL1810=1,W1810,0)</f>
        <v>0</v>
      </c>
      <c r="AZ1810">
        <f>IF($AL1810=1,X1810,0)</f>
        <v>0</v>
      </c>
      <c r="BA1810">
        <f>IF($AL1810=1,Y1810,0)</f>
        <v>0</v>
      </c>
      <c r="BC1810">
        <f>IF($AM1810=1,N1810,0)</f>
        <v>0</v>
      </c>
      <c r="BD1810">
        <f>IF($AM1810=1,O1810,0)</f>
        <v>0</v>
      </c>
      <c r="BE1810">
        <f>IF($AM1810=1,P1810,0)</f>
        <v>0</v>
      </c>
      <c r="BF1810">
        <f>IF($AM1810=1,Q1810,0)</f>
        <v>0</v>
      </c>
    </row>
    <row r="1811" spans="1:58" x14ac:dyDescent="0.3">
      <c r="A1811" s="7">
        <v>1378</v>
      </c>
      <c r="B1811" s="6">
        <v>170777</v>
      </c>
      <c r="C1811" s="6" t="str">
        <f>VLOOKUP(B1811,incomegroup,3,TRUE)</f>
        <v>Middle Income</v>
      </c>
      <c r="D1811" s="7">
        <v>0</v>
      </c>
      <c r="E1811" s="7">
        <v>1</v>
      </c>
      <c r="F1811" s="7">
        <f>SUM(D1811:E1811)</f>
        <v>1</v>
      </c>
      <c r="G1811" s="7">
        <v>52</v>
      </c>
      <c r="H1811" s="7">
        <v>0</v>
      </c>
      <c r="I1811" s="7">
        <v>1</v>
      </c>
      <c r="J1811" s="7">
        <v>0</v>
      </c>
      <c r="K1811" s="7">
        <v>0</v>
      </c>
      <c r="L1811" s="7">
        <v>0</v>
      </c>
      <c r="M1811" s="7" t="str" cm="1">
        <f t="array" ref="M1811">_xlfn.IFS(H1811=1,H$1,I1811=1,I$1,J1811=1,J$1,K1811=1,K$1,L1811=1,L$1)</f>
        <v>Married</v>
      </c>
      <c r="N1811" s="7">
        <v>0</v>
      </c>
      <c r="O1811" s="7">
        <v>0</v>
      </c>
      <c r="P1811" s="7">
        <v>1</v>
      </c>
      <c r="Q1811" s="7">
        <v>0</v>
      </c>
      <c r="R1811" s="7" t="str" cm="1">
        <f t="array" ref="R1811">_xlfn.IFS(N1811=1,N$1,O1811=1,O$1,P1811=1,P$1,Q1811=1,Q$1)</f>
        <v>Master</v>
      </c>
      <c r="S1811" t="s">
        <v>73</v>
      </c>
      <c r="T1811" s="7">
        <v>80</v>
      </c>
      <c r="U1811" s="7">
        <v>1337</v>
      </c>
      <c r="V1811" s="7">
        <v>84</v>
      </c>
      <c r="W1811" s="7">
        <v>273</v>
      </c>
      <c r="X1811" s="7">
        <v>0</v>
      </c>
      <c r="Y1811" s="7">
        <v>17</v>
      </c>
      <c r="Z1811" s="20">
        <f>SUM(U1811:Y1811)</f>
        <v>1711</v>
      </c>
      <c r="AA1811" s="7">
        <v>188</v>
      </c>
      <c r="AB1811" s="7">
        <v>1523</v>
      </c>
      <c r="AC1811" s="7">
        <v>3</v>
      </c>
      <c r="AD1811" s="7">
        <v>5</v>
      </c>
      <c r="AE1811" s="7">
        <v>3</v>
      </c>
      <c r="AF1811" s="7">
        <v>12</v>
      </c>
      <c r="AG1811" s="7">
        <v>3</v>
      </c>
      <c r="AH1811" s="7">
        <v>0</v>
      </c>
      <c r="AI1811" s="7">
        <v>0</v>
      </c>
      <c r="AJ1811" s="7">
        <v>0</v>
      </c>
      <c r="AK1811" s="7">
        <v>0</v>
      </c>
      <c r="AL1811" s="7">
        <v>0</v>
      </c>
      <c r="AM1811" s="7">
        <v>0</v>
      </c>
      <c r="AN1811" s="7">
        <v>0</v>
      </c>
      <c r="AO1811" s="8">
        <v>44044</v>
      </c>
      <c r="AQ1811">
        <f>IF($AI1811=1,H1811,0)</f>
        <v>0</v>
      </c>
      <c r="AR1811">
        <f>IF($AI1811=1,I1811,0)</f>
        <v>0</v>
      </c>
      <c r="AS1811">
        <f>IF($AI1811=1,K1811,0)</f>
        <v>0</v>
      </c>
      <c r="AT1811">
        <f>IF($AI1811=1,J1811,0)</f>
        <v>0</v>
      </c>
      <c r="AU1811">
        <f>IF($AI1811=1,L1811,0)</f>
        <v>0</v>
      </c>
      <c r="AW1811">
        <f>IF($AL1811=1,U1811,0)</f>
        <v>0</v>
      </c>
      <c r="AX1811">
        <f>IF($AL1811=1,V1811,0)</f>
        <v>0</v>
      </c>
      <c r="AY1811">
        <f>IF($AL1811=1,W1811,0)</f>
        <v>0</v>
      </c>
      <c r="AZ1811">
        <f>IF($AL1811=1,X1811,0)</f>
        <v>0</v>
      </c>
      <c r="BA1811">
        <f>IF($AL1811=1,Y1811,0)</f>
        <v>0</v>
      </c>
      <c r="BC1811">
        <f>IF($AM1811=1,N1811,0)</f>
        <v>0</v>
      </c>
      <c r="BD1811">
        <f>IF($AM1811=1,O1811,0)</f>
        <v>0</v>
      </c>
      <c r="BE1811">
        <f>IF($AM1811=1,P1811,0)</f>
        <v>0</v>
      </c>
      <c r="BF1811">
        <f>IF($AM1811=1,Q1811,0)</f>
        <v>0</v>
      </c>
    </row>
    <row r="1812" spans="1:58" x14ac:dyDescent="0.3">
      <c r="A1812" s="7">
        <v>1158</v>
      </c>
      <c r="B1812" s="6">
        <v>126091</v>
      </c>
      <c r="C1812" s="6" t="str">
        <f>VLOOKUP(B1812,incomegroup,3,TRUE)</f>
        <v>Lower income</v>
      </c>
      <c r="D1812" s="7">
        <v>1</v>
      </c>
      <c r="E1812" s="7">
        <v>1</v>
      </c>
      <c r="F1812" s="7">
        <f>SUM(D1812:E1812)</f>
        <v>2</v>
      </c>
      <c r="G1812" s="7">
        <v>63</v>
      </c>
      <c r="H1812" s="7">
        <v>0</v>
      </c>
      <c r="I1812" s="7">
        <v>0</v>
      </c>
      <c r="J1812" s="7">
        <v>1</v>
      </c>
      <c r="K1812" s="7">
        <v>0</v>
      </c>
      <c r="L1812" s="7">
        <v>0</v>
      </c>
      <c r="M1812" s="7" t="str" cm="1">
        <f t="array" ref="M1812">_xlfn.IFS(H1812=1,H$1,I1812=1,I$1,J1812=1,J$1,K1812=1,K$1,L1812=1,L$1)</f>
        <v>Together</v>
      </c>
      <c r="N1812" s="7">
        <v>0</v>
      </c>
      <c r="O1812" s="7">
        <v>1</v>
      </c>
      <c r="P1812" s="7">
        <v>0</v>
      </c>
      <c r="Q1812" s="7">
        <v>0</v>
      </c>
      <c r="R1812" s="7" t="str" cm="1">
        <f t="array" ref="R1812">_xlfn.IFS(N1812=1,N$1,O1812=1,O$1,P1812=1,P$1,Q1812=1,Q$1)</f>
        <v>Graduate</v>
      </c>
      <c r="S1812" t="s">
        <v>68</v>
      </c>
      <c r="T1812" s="7">
        <v>84</v>
      </c>
      <c r="U1812" s="7">
        <v>72</v>
      </c>
      <c r="V1812" s="7">
        <v>48</v>
      </c>
      <c r="W1812" s="7">
        <v>92</v>
      </c>
      <c r="X1812" s="7">
        <v>39</v>
      </c>
      <c r="Y1812" s="7">
        <v>82</v>
      </c>
      <c r="Z1812" s="20">
        <f>SUM(U1812:Y1812)</f>
        <v>333</v>
      </c>
      <c r="AA1812" s="7">
        <v>97</v>
      </c>
      <c r="AB1812" s="7">
        <v>237</v>
      </c>
      <c r="AC1812" s="7">
        <v>3</v>
      </c>
      <c r="AD1812" s="7">
        <v>2</v>
      </c>
      <c r="AE1812" s="7">
        <v>1</v>
      </c>
      <c r="AF1812" s="7">
        <v>3</v>
      </c>
      <c r="AG1812" s="7">
        <v>5</v>
      </c>
      <c r="AH1812" s="7">
        <v>0</v>
      </c>
      <c r="AI1812" s="7">
        <v>0</v>
      </c>
      <c r="AJ1812" s="7">
        <v>0</v>
      </c>
      <c r="AK1812" s="7">
        <v>0</v>
      </c>
      <c r="AL1812" s="7">
        <v>0</v>
      </c>
      <c r="AM1812" s="7">
        <v>0</v>
      </c>
      <c r="AN1812" s="7">
        <v>0</v>
      </c>
      <c r="AO1812" s="8">
        <v>44044</v>
      </c>
      <c r="AQ1812">
        <f>IF($AI1812=1,H1812,0)</f>
        <v>0</v>
      </c>
      <c r="AR1812">
        <f>IF($AI1812=1,I1812,0)</f>
        <v>0</v>
      </c>
      <c r="AS1812">
        <f>IF($AI1812=1,K1812,0)</f>
        <v>0</v>
      </c>
      <c r="AT1812">
        <f>IF($AI1812=1,J1812,0)</f>
        <v>0</v>
      </c>
      <c r="AU1812">
        <f>IF($AI1812=1,L1812,0)</f>
        <v>0</v>
      </c>
      <c r="AW1812">
        <f>IF($AL1812=1,U1812,0)</f>
        <v>0</v>
      </c>
      <c r="AX1812">
        <f>IF($AL1812=1,V1812,0)</f>
        <v>0</v>
      </c>
      <c r="AY1812">
        <f>IF($AL1812=1,W1812,0)</f>
        <v>0</v>
      </c>
      <c r="AZ1812">
        <f>IF($AL1812=1,X1812,0)</f>
        <v>0</v>
      </c>
      <c r="BA1812">
        <f>IF($AL1812=1,Y1812,0)</f>
        <v>0</v>
      </c>
      <c r="BC1812">
        <f>IF($AM1812=1,N1812,0)</f>
        <v>0</v>
      </c>
      <c r="BD1812">
        <f>IF($AM1812=1,O1812,0)</f>
        <v>0</v>
      </c>
      <c r="BE1812">
        <f>IF($AM1812=1,P1812,0)</f>
        <v>0</v>
      </c>
      <c r="BF1812">
        <f>IF($AM1812=1,Q1812,0)</f>
        <v>0</v>
      </c>
    </row>
    <row r="1813" spans="1:58" x14ac:dyDescent="0.3">
      <c r="A1813" s="7">
        <v>1978</v>
      </c>
      <c r="B1813" s="6">
        <v>126091</v>
      </c>
      <c r="C1813" s="6" t="str">
        <f>VLOOKUP(B1813,incomegroup,3,TRUE)</f>
        <v>Lower income</v>
      </c>
      <c r="D1813" s="7">
        <v>1</v>
      </c>
      <c r="E1813" s="7">
        <v>1</v>
      </c>
      <c r="F1813" s="7">
        <f>SUM(D1813:E1813)</f>
        <v>2</v>
      </c>
      <c r="G1813" s="7">
        <v>63</v>
      </c>
      <c r="H1813" s="7">
        <v>0</v>
      </c>
      <c r="I1813" s="7">
        <v>0</v>
      </c>
      <c r="J1813" s="7">
        <v>1</v>
      </c>
      <c r="K1813" s="7">
        <v>0</v>
      </c>
      <c r="L1813" s="7">
        <v>0</v>
      </c>
      <c r="M1813" s="7" t="str" cm="1">
        <f t="array" ref="M1813">_xlfn.IFS(H1813=1,H$1,I1813=1,I$1,J1813=1,J$1,K1813=1,K$1,L1813=1,L$1)</f>
        <v>Together</v>
      </c>
      <c r="N1813" s="7">
        <v>0</v>
      </c>
      <c r="O1813" s="7">
        <v>1</v>
      </c>
      <c r="P1813" s="7">
        <v>0</v>
      </c>
      <c r="Q1813" s="7">
        <v>0</v>
      </c>
      <c r="R1813" s="7" t="str" cm="1">
        <f t="array" ref="R1813">_xlfn.IFS(N1813=1,N$1,O1813=1,O$1,P1813=1,P$1,Q1813=1,Q$1)</f>
        <v>Graduate</v>
      </c>
      <c r="S1813" t="s">
        <v>73</v>
      </c>
      <c r="T1813" s="7">
        <v>84</v>
      </c>
      <c r="U1813" s="7">
        <v>72</v>
      </c>
      <c r="V1813" s="7">
        <v>48</v>
      </c>
      <c r="W1813" s="7">
        <v>92</v>
      </c>
      <c r="X1813" s="7">
        <v>39</v>
      </c>
      <c r="Y1813" s="7">
        <v>82</v>
      </c>
      <c r="Z1813" s="20">
        <f>SUM(U1813:Y1813)</f>
        <v>333</v>
      </c>
      <c r="AA1813" s="7">
        <v>97</v>
      </c>
      <c r="AB1813" s="7">
        <v>237</v>
      </c>
      <c r="AC1813" s="7">
        <v>3</v>
      </c>
      <c r="AD1813" s="7">
        <v>2</v>
      </c>
      <c r="AE1813" s="7">
        <v>1</v>
      </c>
      <c r="AF1813" s="7">
        <v>3</v>
      </c>
      <c r="AG1813" s="7">
        <v>5</v>
      </c>
      <c r="AH1813" s="7">
        <v>0</v>
      </c>
      <c r="AI1813" s="7">
        <v>0</v>
      </c>
      <c r="AJ1813" s="7">
        <v>0</v>
      </c>
      <c r="AK1813" s="7">
        <v>0</v>
      </c>
      <c r="AL1813" s="7">
        <v>0</v>
      </c>
      <c r="AM1813" s="7">
        <v>0</v>
      </c>
      <c r="AN1813" s="7">
        <v>0</v>
      </c>
      <c r="AO1813" s="8">
        <v>44044</v>
      </c>
      <c r="AQ1813">
        <f>IF($AI1813=1,H1813,0)</f>
        <v>0</v>
      </c>
      <c r="AR1813">
        <f>IF($AI1813=1,I1813,0)</f>
        <v>0</v>
      </c>
      <c r="AS1813">
        <f>IF($AI1813=1,K1813,0)</f>
        <v>0</v>
      </c>
      <c r="AT1813">
        <f>IF($AI1813=1,J1813,0)</f>
        <v>0</v>
      </c>
      <c r="AU1813">
        <f>IF($AI1813=1,L1813,0)</f>
        <v>0</v>
      </c>
      <c r="AW1813">
        <f>IF($AL1813=1,U1813,0)</f>
        <v>0</v>
      </c>
      <c r="AX1813">
        <f>IF($AL1813=1,V1813,0)</f>
        <v>0</v>
      </c>
      <c r="AY1813">
        <f>IF($AL1813=1,W1813,0)</f>
        <v>0</v>
      </c>
      <c r="AZ1813">
        <f>IF($AL1813=1,X1813,0)</f>
        <v>0</v>
      </c>
      <c r="BA1813">
        <f>IF($AL1813=1,Y1813,0)</f>
        <v>0</v>
      </c>
      <c r="BC1813">
        <f>IF($AM1813=1,N1813,0)</f>
        <v>0</v>
      </c>
      <c r="BD1813">
        <f>IF($AM1813=1,O1813,0)</f>
        <v>0</v>
      </c>
      <c r="BE1813">
        <f>IF($AM1813=1,P1813,0)</f>
        <v>0</v>
      </c>
      <c r="BF1813">
        <f>IF($AM1813=1,Q1813,0)</f>
        <v>0</v>
      </c>
    </row>
    <row r="1814" spans="1:58" x14ac:dyDescent="0.3">
      <c r="A1814" s="7">
        <v>2626</v>
      </c>
      <c r="B1814" s="6">
        <v>122448</v>
      </c>
      <c r="C1814" s="6" t="str">
        <f>VLOOKUP(B1814,incomegroup,3,TRUE)</f>
        <v>Lower income</v>
      </c>
      <c r="D1814" s="7">
        <v>1</v>
      </c>
      <c r="E1814" s="7">
        <v>0</v>
      </c>
      <c r="F1814" s="7">
        <f>SUM(D1814:E1814)</f>
        <v>1</v>
      </c>
      <c r="G1814" s="7">
        <v>38</v>
      </c>
      <c r="H1814" s="7">
        <v>0</v>
      </c>
      <c r="I1814" s="7">
        <v>1</v>
      </c>
      <c r="J1814" s="7">
        <v>0</v>
      </c>
      <c r="K1814" s="7">
        <v>0</v>
      </c>
      <c r="L1814" s="7">
        <v>0</v>
      </c>
      <c r="M1814" s="7" t="str" cm="1">
        <f t="array" ref="M1814">_xlfn.IFS(H1814=1,H$1,I1814=1,I$1,J1814=1,J$1,K1814=1,K$1,L1814=1,L$1)</f>
        <v>Married</v>
      </c>
      <c r="N1814" s="7">
        <v>0</v>
      </c>
      <c r="O1814" s="7">
        <v>1</v>
      </c>
      <c r="P1814" s="7">
        <v>0</v>
      </c>
      <c r="Q1814" s="7">
        <v>0</v>
      </c>
      <c r="R1814" s="7" t="str" cm="1">
        <f t="array" ref="R1814">_xlfn.IFS(N1814=1,N$1,O1814=1,O$1,P1814=1,P$1,Q1814=1,Q$1)</f>
        <v>Graduate</v>
      </c>
      <c r="S1814" t="s">
        <v>73</v>
      </c>
      <c r="T1814" s="7">
        <v>86</v>
      </c>
      <c r="U1814" s="7">
        <v>16</v>
      </c>
      <c r="V1814" s="7">
        <v>5</v>
      </c>
      <c r="W1814" s="7">
        <v>44</v>
      </c>
      <c r="X1814" s="7">
        <v>125</v>
      </c>
      <c r="Y1814" s="7">
        <v>11</v>
      </c>
      <c r="Z1814" s="20">
        <f>SUM(U1814:Y1814)</f>
        <v>201</v>
      </c>
      <c r="AA1814" s="7">
        <v>98</v>
      </c>
      <c r="AB1814" s="7">
        <v>104</v>
      </c>
      <c r="AC1814" s="7">
        <v>3</v>
      </c>
      <c r="AD1814" s="7">
        <v>2</v>
      </c>
      <c r="AE1814" s="7">
        <v>1</v>
      </c>
      <c r="AF1814" s="7">
        <v>3</v>
      </c>
      <c r="AG1814" s="7">
        <v>3</v>
      </c>
      <c r="AH1814" s="7">
        <v>0</v>
      </c>
      <c r="AI1814" s="7">
        <v>0</v>
      </c>
      <c r="AJ1814" s="7">
        <v>0</v>
      </c>
      <c r="AK1814" s="7">
        <v>0</v>
      </c>
      <c r="AL1814" s="7">
        <v>0</v>
      </c>
      <c r="AM1814" s="7">
        <v>0</v>
      </c>
      <c r="AN1814" s="7">
        <v>0</v>
      </c>
      <c r="AO1814" s="8">
        <v>44045</v>
      </c>
      <c r="AQ1814">
        <f>IF($AI1814=1,H1814,0)</f>
        <v>0</v>
      </c>
      <c r="AR1814">
        <f>IF($AI1814=1,I1814,0)</f>
        <v>0</v>
      </c>
      <c r="AS1814">
        <f>IF($AI1814=1,K1814,0)</f>
        <v>0</v>
      </c>
      <c r="AT1814">
        <f>IF($AI1814=1,J1814,0)</f>
        <v>0</v>
      </c>
      <c r="AU1814">
        <f>IF($AI1814=1,L1814,0)</f>
        <v>0</v>
      </c>
      <c r="AW1814">
        <f>IF($AL1814=1,U1814,0)</f>
        <v>0</v>
      </c>
      <c r="AX1814">
        <f>IF($AL1814=1,V1814,0)</f>
        <v>0</v>
      </c>
      <c r="AY1814">
        <f>IF($AL1814=1,W1814,0)</f>
        <v>0</v>
      </c>
      <c r="AZ1814">
        <f>IF($AL1814=1,X1814,0)</f>
        <v>0</v>
      </c>
      <c r="BA1814">
        <f>IF($AL1814=1,Y1814,0)</f>
        <v>0</v>
      </c>
      <c r="BC1814">
        <f>IF($AM1814=1,N1814,0)</f>
        <v>0</v>
      </c>
      <c r="BD1814">
        <f>IF($AM1814=1,O1814,0)</f>
        <v>0</v>
      </c>
      <c r="BE1814">
        <f>IF($AM1814=1,P1814,0)</f>
        <v>0</v>
      </c>
      <c r="BF1814">
        <f>IF($AM1814=1,Q1814,0)</f>
        <v>0</v>
      </c>
    </row>
    <row r="1815" spans="1:58" x14ac:dyDescent="0.3">
      <c r="A1815" s="7">
        <v>2017</v>
      </c>
      <c r="B1815" s="6">
        <v>137334</v>
      </c>
      <c r="C1815" s="6" t="str">
        <f>VLOOKUP(B1815,incomegroup,3,TRUE)</f>
        <v>Lower income</v>
      </c>
      <c r="D1815" s="7">
        <v>1</v>
      </c>
      <c r="E1815" s="7">
        <v>1</v>
      </c>
      <c r="F1815" s="7">
        <f>SUM(D1815:E1815)</f>
        <v>2</v>
      </c>
      <c r="G1815" s="7">
        <v>62</v>
      </c>
      <c r="H1815" s="7">
        <v>0</v>
      </c>
      <c r="I1815" s="7">
        <v>0</v>
      </c>
      <c r="J1815" s="7">
        <v>1</v>
      </c>
      <c r="K1815" s="7">
        <v>0</v>
      </c>
      <c r="L1815" s="7">
        <v>0</v>
      </c>
      <c r="M1815" s="7" t="str" cm="1">
        <f t="array" ref="M1815">_xlfn.IFS(H1815=1,H$1,I1815=1,I$1,J1815=1,J$1,K1815=1,K$1,L1815=1,L$1)</f>
        <v>Together</v>
      </c>
      <c r="N1815" s="7">
        <v>0</v>
      </c>
      <c r="O1815" s="7">
        <v>0</v>
      </c>
      <c r="P1815" s="7">
        <v>0</v>
      </c>
      <c r="Q1815" s="7">
        <v>1</v>
      </c>
      <c r="R1815" s="7" t="str" cm="1">
        <f t="array" ref="R1815">_xlfn.IFS(N1815=1,N$1,O1815=1,O$1,P1815=1,P$1,Q1815=1,Q$1)</f>
        <v>PhD</v>
      </c>
      <c r="S1815" t="s">
        <v>70</v>
      </c>
      <c r="T1815" s="7">
        <v>44</v>
      </c>
      <c r="U1815" s="7">
        <v>96</v>
      </c>
      <c r="V1815" s="7">
        <v>4</v>
      </c>
      <c r="W1815" s="7">
        <v>59</v>
      </c>
      <c r="X1815" s="7">
        <v>7</v>
      </c>
      <c r="Y1815" s="7">
        <v>7</v>
      </c>
      <c r="Z1815" s="20">
        <f>SUM(U1815:Y1815)</f>
        <v>173</v>
      </c>
      <c r="AA1815" s="7">
        <v>55</v>
      </c>
      <c r="AB1815" s="7">
        <v>118</v>
      </c>
      <c r="AC1815" s="7">
        <v>4</v>
      </c>
      <c r="AD1815" s="7">
        <v>3</v>
      </c>
      <c r="AE1815" s="7">
        <v>0</v>
      </c>
      <c r="AF1815" s="7">
        <v>4</v>
      </c>
      <c r="AG1815" s="7">
        <v>4</v>
      </c>
      <c r="AH1815" s="7">
        <v>0</v>
      </c>
      <c r="AI1815" s="7">
        <v>0</v>
      </c>
      <c r="AJ1815" s="7">
        <v>0</v>
      </c>
      <c r="AK1815" s="7">
        <v>0</v>
      </c>
      <c r="AL1815" s="7">
        <v>0</v>
      </c>
      <c r="AM1815" s="7">
        <v>0</v>
      </c>
      <c r="AN1815" s="7">
        <v>0</v>
      </c>
      <c r="AO1815" s="8">
        <v>44045</v>
      </c>
      <c r="AQ1815">
        <f>IF($AI1815=1,H1815,0)</f>
        <v>0</v>
      </c>
      <c r="AR1815">
        <f>IF($AI1815=1,I1815,0)</f>
        <v>0</v>
      </c>
      <c r="AS1815">
        <f>IF($AI1815=1,K1815,0)</f>
        <v>0</v>
      </c>
      <c r="AT1815">
        <f>IF($AI1815=1,J1815,0)</f>
        <v>0</v>
      </c>
      <c r="AU1815">
        <f>IF($AI1815=1,L1815,0)</f>
        <v>0</v>
      </c>
      <c r="AW1815">
        <f>IF($AL1815=1,U1815,0)</f>
        <v>0</v>
      </c>
      <c r="AX1815">
        <f>IF($AL1815=1,V1815,0)</f>
        <v>0</v>
      </c>
      <c r="AY1815">
        <f>IF($AL1815=1,W1815,0)</f>
        <v>0</v>
      </c>
      <c r="AZ1815">
        <f>IF($AL1815=1,X1815,0)</f>
        <v>0</v>
      </c>
      <c r="BA1815">
        <f>IF($AL1815=1,Y1815,0)</f>
        <v>0</v>
      </c>
      <c r="BC1815">
        <f>IF($AM1815=1,N1815,0)</f>
        <v>0</v>
      </c>
      <c r="BD1815">
        <f>IF($AM1815=1,O1815,0)</f>
        <v>0</v>
      </c>
      <c r="BE1815">
        <f>IF($AM1815=1,P1815,0)</f>
        <v>0</v>
      </c>
      <c r="BF1815">
        <f>IF($AM1815=1,Q1815,0)</f>
        <v>0</v>
      </c>
    </row>
    <row r="1816" spans="1:58" x14ac:dyDescent="0.3">
      <c r="A1816" s="7">
        <v>2170</v>
      </c>
      <c r="B1816" s="6">
        <v>145894</v>
      </c>
      <c r="C1816" s="6" t="str">
        <f>VLOOKUP(B1816,incomegroup,3,TRUE)</f>
        <v>Lower income</v>
      </c>
      <c r="D1816" s="7">
        <v>0</v>
      </c>
      <c r="E1816" s="7">
        <v>2</v>
      </c>
      <c r="F1816" s="7">
        <f>SUM(D1816:E1816)</f>
        <v>2</v>
      </c>
      <c r="G1816" s="7">
        <v>46</v>
      </c>
      <c r="H1816" s="7">
        <v>0</v>
      </c>
      <c r="I1816" s="7">
        <v>1</v>
      </c>
      <c r="J1816" s="7">
        <v>0</v>
      </c>
      <c r="K1816" s="7">
        <v>0</v>
      </c>
      <c r="L1816" s="7">
        <v>0</v>
      </c>
      <c r="M1816" s="7" t="str" cm="1">
        <f t="array" ref="M1816">_xlfn.IFS(H1816=1,H$1,I1816=1,I$1,J1816=1,J$1,K1816=1,K$1,L1816=1,L$1)</f>
        <v>Married</v>
      </c>
      <c r="N1816" s="7">
        <v>0</v>
      </c>
      <c r="O1816" s="7">
        <v>0</v>
      </c>
      <c r="P1816" s="7">
        <v>0</v>
      </c>
      <c r="Q1816" s="7">
        <v>0</v>
      </c>
      <c r="R1816" s="7" t="e" cm="1">
        <f t="array" ref="R1816">_xlfn.IFS(N1816=1,N$1,O1816=1,O$1,P1816=1,P$1,Q1816=1,Q$1)</f>
        <v>#N/A</v>
      </c>
      <c r="S1816" t="s">
        <v>73</v>
      </c>
      <c r="T1816" s="7">
        <v>15</v>
      </c>
      <c r="U1816" s="7">
        <v>86</v>
      </c>
      <c r="V1816" s="7">
        <v>6</v>
      </c>
      <c r="W1816" s="7">
        <v>22</v>
      </c>
      <c r="X1816" s="7">
        <v>0</v>
      </c>
      <c r="Y1816" s="7">
        <v>6</v>
      </c>
      <c r="Z1816" s="20">
        <f>SUM(U1816:Y1816)</f>
        <v>120</v>
      </c>
      <c r="AA1816" s="7">
        <v>41</v>
      </c>
      <c r="AB1816" s="7">
        <v>79</v>
      </c>
      <c r="AC1816" s="7">
        <v>1</v>
      </c>
      <c r="AD1816" s="7">
        <v>1</v>
      </c>
      <c r="AE1816" s="7">
        <v>0</v>
      </c>
      <c r="AF1816" s="7">
        <v>3</v>
      </c>
      <c r="AG1816" s="7">
        <v>5</v>
      </c>
      <c r="AH1816" s="7">
        <v>0</v>
      </c>
      <c r="AI1816" s="7">
        <v>0</v>
      </c>
      <c r="AJ1816" s="7">
        <v>0</v>
      </c>
      <c r="AK1816" s="7">
        <v>0</v>
      </c>
      <c r="AL1816" s="7">
        <v>0</v>
      </c>
      <c r="AM1816" s="7">
        <v>0</v>
      </c>
      <c r="AN1816" s="7">
        <v>0</v>
      </c>
      <c r="AO1816" s="8">
        <v>44046</v>
      </c>
      <c r="AQ1816">
        <f>IF($AI1816=1,H1816,0)</f>
        <v>0</v>
      </c>
      <c r="AR1816">
        <f>IF($AI1816=1,I1816,0)</f>
        <v>0</v>
      </c>
      <c r="AS1816">
        <f>IF($AI1816=1,K1816,0)</f>
        <v>0</v>
      </c>
      <c r="AT1816">
        <f>IF($AI1816=1,J1816,0)</f>
        <v>0</v>
      </c>
      <c r="AU1816">
        <f>IF($AI1816=1,L1816,0)</f>
        <v>0</v>
      </c>
      <c r="AW1816">
        <f>IF($AL1816=1,U1816,0)</f>
        <v>0</v>
      </c>
      <c r="AX1816">
        <f>IF($AL1816=1,V1816,0)</f>
        <v>0</v>
      </c>
      <c r="AY1816">
        <f>IF($AL1816=1,W1816,0)</f>
        <v>0</v>
      </c>
      <c r="AZ1816">
        <f>IF($AL1816=1,X1816,0)</f>
        <v>0</v>
      </c>
      <c r="BA1816">
        <f>IF($AL1816=1,Y1816,0)</f>
        <v>0</v>
      </c>
      <c r="BC1816">
        <f>IF($AM1816=1,N1816,0)</f>
        <v>0</v>
      </c>
      <c r="BD1816">
        <f>IF($AM1816=1,O1816,0)</f>
        <v>0</v>
      </c>
      <c r="BE1816">
        <f>IF($AM1816=1,P1816,0)</f>
        <v>0</v>
      </c>
      <c r="BF1816">
        <f>IF($AM1816=1,Q1816,0)</f>
        <v>0</v>
      </c>
    </row>
    <row r="1817" spans="1:58" x14ac:dyDescent="0.3">
      <c r="A1817" s="7">
        <v>2727</v>
      </c>
      <c r="B1817" s="6">
        <v>131859</v>
      </c>
      <c r="C1817" s="6" t="str">
        <f>VLOOKUP(B1817,incomegroup,3,TRUE)</f>
        <v>Lower income</v>
      </c>
      <c r="D1817" s="7">
        <v>1</v>
      </c>
      <c r="E1817" s="7">
        <v>0</v>
      </c>
      <c r="F1817" s="7">
        <f>SUM(D1817:E1817)</f>
        <v>1</v>
      </c>
      <c r="G1817" s="7">
        <v>40</v>
      </c>
      <c r="H1817" s="7">
        <v>0</v>
      </c>
      <c r="I1817" s="7">
        <v>0</v>
      </c>
      <c r="J1817" s="7">
        <v>0</v>
      </c>
      <c r="K1817" s="7">
        <v>1</v>
      </c>
      <c r="L1817" s="7">
        <v>0</v>
      </c>
      <c r="M1817" s="7" t="str" cm="1">
        <f t="array" ref="M1817">_xlfn.IFS(H1817=1,H$1,I1817=1,I$1,J1817=1,J$1,K1817=1,K$1,L1817=1,L$1)</f>
        <v>Single</v>
      </c>
      <c r="N1817" s="7">
        <v>0</v>
      </c>
      <c r="O1817" s="7">
        <v>0</v>
      </c>
      <c r="P1817" s="7">
        <v>0</v>
      </c>
      <c r="Q1817" s="7">
        <v>0</v>
      </c>
      <c r="R1817" s="7" t="e" cm="1">
        <f t="array" ref="R1817">_xlfn.IFS(N1817=1,N$1,O1817=1,O$1,P1817=1,P$1,Q1817=1,Q$1)</f>
        <v>#N/A</v>
      </c>
      <c r="S1817" t="s">
        <v>72</v>
      </c>
      <c r="T1817" s="7">
        <v>3</v>
      </c>
      <c r="U1817" s="7">
        <v>12</v>
      </c>
      <c r="V1817" s="7">
        <v>17</v>
      </c>
      <c r="W1817" s="7">
        <v>29</v>
      </c>
      <c r="X1817" s="7">
        <v>62</v>
      </c>
      <c r="Y1817" s="7">
        <v>33</v>
      </c>
      <c r="Z1817" s="20">
        <f>SUM(U1817:Y1817)</f>
        <v>153</v>
      </c>
      <c r="AA1817" s="7">
        <v>46</v>
      </c>
      <c r="AB1817" s="7">
        <v>108</v>
      </c>
      <c r="AC1817" s="7">
        <v>1</v>
      </c>
      <c r="AD1817" s="7">
        <v>1</v>
      </c>
      <c r="AE1817" s="7">
        <v>0</v>
      </c>
      <c r="AF1817" s="7">
        <v>3</v>
      </c>
      <c r="AG1817" s="7">
        <v>7</v>
      </c>
      <c r="AH1817" s="7">
        <v>0</v>
      </c>
      <c r="AI1817" s="7">
        <v>0</v>
      </c>
      <c r="AJ1817" s="7">
        <v>0</v>
      </c>
      <c r="AK1817" s="7">
        <v>0</v>
      </c>
      <c r="AL1817" s="7">
        <v>0</v>
      </c>
      <c r="AM1817" s="7">
        <v>0</v>
      </c>
      <c r="AN1817" s="7">
        <v>0</v>
      </c>
      <c r="AO1817" s="8">
        <v>44046</v>
      </c>
      <c r="AQ1817">
        <f>IF($AI1817=1,H1817,0)</f>
        <v>0</v>
      </c>
      <c r="AR1817">
        <f>IF($AI1817=1,I1817,0)</f>
        <v>0</v>
      </c>
      <c r="AS1817">
        <f>IF($AI1817=1,K1817,0)</f>
        <v>0</v>
      </c>
      <c r="AT1817">
        <f>IF($AI1817=1,J1817,0)</f>
        <v>0</v>
      </c>
      <c r="AU1817">
        <f>IF($AI1817=1,L1817,0)</f>
        <v>0</v>
      </c>
      <c r="AW1817">
        <f>IF($AL1817=1,U1817,0)</f>
        <v>0</v>
      </c>
      <c r="AX1817">
        <f>IF($AL1817=1,V1817,0)</f>
        <v>0</v>
      </c>
      <c r="AY1817">
        <f>IF($AL1817=1,W1817,0)</f>
        <v>0</v>
      </c>
      <c r="AZ1817">
        <f>IF($AL1817=1,X1817,0)</f>
        <v>0</v>
      </c>
      <c r="BA1817">
        <f>IF($AL1817=1,Y1817,0)</f>
        <v>0</v>
      </c>
      <c r="BC1817">
        <f>IF($AM1817=1,N1817,0)</f>
        <v>0</v>
      </c>
      <c r="BD1817">
        <f>IF($AM1817=1,O1817,0)</f>
        <v>0</v>
      </c>
      <c r="BE1817">
        <f>IF($AM1817=1,P1817,0)</f>
        <v>0</v>
      </c>
      <c r="BF1817">
        <f>IF($AM1817=1,Q1817,0)</f>
        <v>0</v>
      </c>
    </row>
    <row r="1818" spans="1:58" x14ac:dyDescent="0.3">
      <c r="A1818" s="7">
        <v>2942</v>
      </c>
      <c r="B1818" s="6">
        <v>177226</v>
      </c>
      <c r="C1818" s="6" t="str">
        <f>VLOOKUP(B1818,incomegroup,3,TRUE)</f>
        <v>Middle Income</v>
      </c>
      <c r="D1818" s="7">
        <v>0</v>
      </c>
      <c r="E1818" s="7">
        <v>1</v>
      </c>
      <c r="F1818" s="7">
        <f>SUM(D1818:E1818)</f>
        <v>1</v>
      </c>
      <c r="G1818" s="7">
        <v>57</v>
      </c>
      <c r="H1818" s="7">
        <v>0</v>
      </c>
      <c r="I1818" s="7">
        <v>0</v>
      </c>
      <c r="J1818" s="7">
        <v>1</v>
      </c>
      <c r="K1818" s="7">
        <v>0</v>
      </c>
      <c r="L1818" s="7">
        <v>0</v>
      </c>
      <c r="M1818" s="7" t="str" cm="1">
        <f t="array" ref="M1818">_xlfn.IFS(H1818=1,H$1,I1818=1,I$1,J1818=1,J$1,K1818=1,K$1,L1818=1,L$1)</f>
        <v>Together</v>
      </c>
      <c r="N1818" s="7">
        <v>0</v>
      </c>
      <c r="O1818" s="7">
        <v>1</v>
      </c>
      <c r="P1818" s="7">
        <v>0</v>
      </c>
      <c r="Q1818" s="7">
        <v>0</v>
      </c>
      <c r="R1818" s="7" t="str" cm="1">
        <f t="array" ref="R1818">_xlfn.IFS(N1818=1,N$1,O1818=1,O$1,P1818=1,P$1,Q1818=1,Q$1)</f>
        <v>Graduate</v>
      </c>
      <c r="S1818" t="s">
        <v>69</v>
      </c>
      <c r="T1818" s="7">
        <v>29</v>
      </c>
      <c r="U1818" s="7">
        <v>1448</v>
      </c>
      <c r="V1818" s="7">
        <v>99</v>
      </c>
      <c r="W1818" s="7">
        <v>548</v>
      </c>
      <c r="X1818" s="7">
        <v>294</v>
      </c>
      <c r="Y1818" s="7">
        <v>174</v>
      </c>
      <c r="Z1818" s="20">
        <f>SUM(U1818:Y1818)</f>
        <v>2563</v>
      </c>
      <c r="AA1818" s="7">
        <v>48</v>
      </c>
      <c r="AB1818" s="7">
        <v>2515</v>
      </c>
      <c r="AC1818" s="7">
        <v>2</v>
      </c>
      <c r="AD1818" s="7">
        <v>6</v>
      </c>
      <c r="AE1818" s="7">
        <v>8</v>
      </c>
      <c r="AF1818" s="7">
        <v>12</v>
      </c>
      <c r="AG1818" s="7">
        <v>3</v>
      </c>
      <c r="AH1818" s="7">
        <v>0</v>
      </c>
      <c r="AI1818" s="7">
        <v>0</v>
      </c>
      <c r="AJ1818" s="7">
        <v>0</v>
      </c>
      <c r="AK1818" s="7">
        <v>0</v>
      </c>
      <c r="AL1818" s="7">
        <v>0</v>
      </c>
      <c r="AM1818" s="7">
        <v>0</v>
      </c>
      <c r="AN1818" s="7">
        <v>0</v>
      </c>
      <c r="AO1818" s="8">
        <v>44047</v>
      </c>
      <c r="AQ1818">
        <f>IF($AI1818=1,H1818,0)</f>
        <v>0</v>
      </c>
      <c r="AR1818">
        <f>IF($AI1818=1,I1818,0)</f>
        <v>0</v>
      </c>
      <c r="AS1818">
        <f>IF($AI1818=1,K1818,0)</f>
        <v>0</v>
      </c>
      <c r="AT1818">
        <f>IF($AI1818=1,J1818,0)</f>
        <v>0</v>
      </c>
      <c r="AU1818">
        <f>IF($AI1818=1,L1818,0)</f>
        <v>0</v>
      </c>
      <c r="AW1818">
        <f>IF($AL1818=1,U1818,0)</f>
        <v>0</v>
      </c>
      <c r="AX1818">
        <f>IF($AL1818=1,V1818,0)</f>
        <v>0</v>
      </c>
      <c r="AY1818">
        <f>IF($AL1818=1,W1818,0)</f>
        <v>0</v>
      </c>
      <c r="AZ1818">
        <f>IF($AL1818=1,X1818,0)</f>
        <v>0</v>
      </c>
      <c r="BA1818">
        <f>IF($AL1818=1,Y1818,0)</f>
        <v>0</v>
      </c>
      <c r="BC1818">
        <f>IF($AM1818=1,N1818,0)</f>
        <v>0</v>
      </c>
      <c r="BD1818">
        <f>IF($AM1818=1,O1818,0)</f>
        <v>0</v>
      </c>
      <c r="BE1818">
        <f>IF($AM1818=1,P1818,0)</f>
        <v>0</v>
      </c>
      <c r="BF1818">
        <f>IF($AM1818=1,Q1818,0)</f>
        <v>0</v>
      </c>
    </row>
    <row r="1819" spans="1:58" x14ac:dyDescent="0.3">
      <c r="A1819" s="7">
        <v>3111</v>
      </c>
      <c r="B1819" s="6">
        <v>123539</v>
      </c>
      <c r="C1819" s="6" t="str">
        <f>VLOOKUP(B1819,incomegroup,3,TRUE)</f>
        <v>Lower income</v>
      </c>
      <c r="D1819" s="7">
        <v>0</v>
      </c>
      <c r="E1819" s="7">
        <v>0</v>
      </c>
      <c r="F1819" s="7">
        <f>SUM(D1819:E1819)</f>
        <v>0</v>
      </c>
      <c r="G1819" s="7">
        <v>63</v>
      </c>
      <c r="H1819" s="7">
        <v>0</v>
      </c>
      <c r="I1819" s="7">
        <v>1</v>
      </c>
      <c r="J1819" s="7">
        <v>0</v>
      </c>
      <c r="K1819" s="7">
        <v>0</v>
      </c>
      <c r="L1819" s="7">
        <v>0</v>
      </c>
      <c r="M1819" s="7" t="str" cm="1">
        <f t="array" ref="M1819">_xlfn.IFS(H1819=1,H$1,I1819=1,I$1,J1819=1,J$1,K1819=1,K$1,L1819=1,L$1)</f>
        <v>Married</v>
      </c>
      <c r="N1819" s="7">
        <v>0</v>
      </c>
      <c r="O1819" s="7">
        <v>1</v>
      </c>
      <c r="P1819" s="7">
        <v>0</v>
      </c>
      <c r="Q1819" s="7">
        <v>0</v>
      </c>
      <c r="R1819" s="7" t="str" cm="1">
        <f t="array" ref="R1819">_xlfn.IFS(N1819=1,N$1,O1819=1,O$1,P1819=1,P$1,Q1819=1,Q$1)</f>
        <v>Graduate</v>
      </c>
      <c r="S1819" t="s">
        <v>72</v>
      </c>
      <c r="T1819" s="7">
        <v>13</v>
      </c>
      <c r="U1819" s="7">
        <v>21</v>
      </c>
      <c r="V1819" s="7">
        <v>126</v>
      </c>
      <c r="W1819" s="7">
        <v>58</v>
      </c>
      <c r="X1819" s="7">
        <v>84</v>
      </c>
      <c r="Y1819" s="7">
        <v>5</v>
      </c>
      <c r="Z1819" s="20">
        <f>SUM(U1819:Y1819)</f>
        <v>294</v>
      </c>
      <c r="AA1819" s="7">
        <v>131</v>
      </c>
      <c r="AB1819" s="7">
        <v>163</v>
      </c>
      <c r="AC1819" s="7">
        <v>1</v>
      </c>
      <c r="AD1819" s="7">
        <v>2</v>
      </c>
      <c r="AE1819" s="7">
        <v>0</v>
      </c>
      <c r="AF1819" s="7">
        <v>4</v>
      </c>
      <c r="AG1819" s="7">
        <v>6</v>
      </c>
      <c r="AH1819" s="7">
        <v>0</v>
      </c>
      <c r="AI1819" s="7">
        <v>0</v>
      </c>
      <c r="AJ1819" s="7">
        <v>0</v>
      </c>
      <c r="AK1819" s="7">
        <v>0</v>
      </c>
      <c r="AL1819" s="7">
        <v>0</v>
      </c>
      <c r="AM1819" s="7">
        <v>0</v>
      </c>
      <c r="AN1819" s="7">
        <v>0</v>
      </c>
      <c r="AO1819" s="8">
        <v>44047</v>
      </c>
      <c r="AQ1819">
        <f>IF($AI1819=1,H1819,0)</f>
        <v>0</v>
      </c>
      <c r="AR1819">
        <f>IF($AI1819=1,I1819,0)</f>
        <v>0</v>
      </c>
      <c r="AS1819">
        <f>IF($AI1819=1,K1819,0)</f>
        <v>0</v>
      </c>
      <c r="AT1819">
        <f>IF($AI1819=1,J1819,0)</f>
        <v>0</v>
      </c>
      <c r="AU1819">
        <f>IF($AI1819=1,L1819,0)</f>
        <v>0</v>
      </c>
      <c r="AW1819">
        <f>IF($AL1819=1,U1819,0)</f>
        <v>0</v>
      </c>
      <c r="AX1819">
        <f>IF($AL1819=1,V1819,0)</f>
        <v>0</v>
      </c>
      <c r="AY1819">
        <f>IF($AL1819=1,W1819,0)</f>
        <v>0</v>
      </c>
      <c r="AZ1819">
        <f>IF($AL1819=1,X1819,0)</f>
        <v>0</v>
      </c>
      <c r="BA1819">
        <f>IF($AL1819=1,Y1819,0)</f>
        <v>0</v>
      </c>
      <c r="BC1819">
        <f>IF($AM1819=1,N1819,0)</f>
        <v>0</v>
      </c>
      <c r="BD1819">
        <f>IF($AM1819=1,O1819,0)</f>
        <v>0</v>
      </c>
      <c r="BE1819">
        <f>IF($AM1819=1,P1819,0)</f>
        <v>0</v>
      </c>
      <c r="BF1819">
        <f>IF($AM1819=1,Q1819,0)</f>
        <v>0</v>
      </c>
    </row>
    <row r="1820" spans="1:58" x14ac:dyDescent="0.3">
      <c r="A1820" s="7">
        <v>3106</v>
      </c>
      <c r="B1820" s="6">
        <v>162637</v>
      </c>
      <c r="C1820" s="6" t="str">
        <f>VLOOKUP(B1820,incomegroup,3,TRUE)</f>
        <v>Middle Income</v>
      </c>
      <c r="D1820" s="7">
        <v>0</v>
      </c>
      <c r="E1820" s="7">
        <v>1</v>
      </c>
      <c r="F1820" s="7">
        <f>SUM(D1820:E1820)</f>
        <v>1</v>
      </c>
      <c r="G1820" s="7">
        <v>66</v>
      </c>
      <c r="H1820" s="7">
        <v>1</v>
      </c>
      <c r="I1820" s="7">
        <v>0</v>
      </c>
      <c r="J1820" s="7">
        <v>0</v>
      </c>
      <c r="K1820" s="7">
        <v>0</v>
      </c>
      <c r="L1820" s="7">
        <v>0</v>
      </c>
      <c r="M1820" s="7" t="str" cm="1">
        <f t="array" ref="M1820">_xlfn.IFS(H1820=1,H$1,I1820=1,I$1,J1820=1,J$1,K1820=1,K$1,L1820=1,L$1)</f>
        <v>Divorced</v>
      </c>
      <c r="N1820" s="7">
        <v>0</v>
      </c>
      <c r="O1820" s="7">
        <v>0</v>
      </c>
      <c r="P1820" s="7">
        <v>1</v>
      </c>
      <c r="Q1820" s="7">
        <v>0</v>
      </c>
      <c r="R1820" s="7" t="str" cm="1">
        <f t="array" ref="R1820">_xlfn.IFS(N1820=1,N$1,O1820=1,O$1,P1820=1,P$1,Q1820=1,Q$1)</f>
        <v>Master</v>
      </c>
      <c r="S1820" t="s">
        <v>73</v>
      </c>
      <c r="T1820" s="7">
        <v>76</v>
      </c>
      <c r="U1820" s="7">
        <v>270</v>
      </c>
      <c r="V1820" s="7">
        <v>31</v>
      </c>
      <c r="W1820" s="7">
        <v>125</v>
      </c>
      <c r="X1820" s="7">
        <v>10</v>
      </c>
      <c r="Y1820" s="7">
        <v>31</v>
      </c>
      <c r="Z1820" s="20">
        <f>SUM(U1820:Y1820)</f>
        <v>467</v>
      </c>
      <c r="AA1820" s="7">
        <v>13</v>
      </c>
      <c r="AB1820" s="7">
        <v>454</v>
      </c>
      <c r="AC1820" s="7">
        <v>1</v>
      </c>
      <c r="AD1820" s="7">
        <v>2</v>
      </c>
      <c r="AE1820" s="7">
        <v>2</v>
      </c>
      <c r="AF1820" s="7">
        <v>5</v>
      </c>
      <c r="AG1820" s="7">
        <v>2</v>
      </c>
      <c r="AH1820" s="7">
        <v>0</v>
      </c>
      <c r="AI1820" s="7">
        <v>0</v>
      </c>
      <c r="AJ1820" s="7">
        <v>0</v>
      </c>
      <c r="AK1820" s="7">
        <v>0</v>
      </c>
      <c r="AL1820" s="7">
        <v>0</v>
      </c>
      <c r="AM1820" s="7">
        <v>0</v>
      </c>
      <c r="AN1820" s="7">
        <v>0</v>
      </c>
      <c r="AO1820" s="8">
        <v>44048</v>
      </c>
      <c r="AQ1820">
        <f>IF($AI1820=1,H1820,0)</f>
        <v>0</v>
      </c>
      <c r="AR1820">
        <f>IF($AI1820=1,I1820,0)</f>
        <v>0</v>
      </c>
      <c r="AS1820">
        <f>IF($AI1820=1,K1820,0)</f>
        <v>0</v>
      </c>
      <c r="AT1820">
        <f>IF($AI1820=1,J1820,0)</f>
        <v>0</v>
      </c>
      <c r="AU1820">
        <f>IF($AI1820=1,L1820,0)</f>
        <v>0</v>
      </c>
      <c r="AW1820">
        <f>IF($AL1820=1,U1820,0)</f>
        <v>0</v>
      </c>
      <c r="AX1820">
        <f>IF($AL1820=1,V1820,0)</f>
        <v>0</v>
      </c>
      <c r="AY1820">
        <f>IF($AL1820=1,W1820,0)</f>
        <v>0</v>
      </c>
      <c r="AZ1820">
        <f>IF($AL1820=1,X1820,0)</f>
        <v>0</v>
      </c>
      <c r="BA1820">
        <f>IF($AL1820=1,Y1820,0)</f>
        <v>0</v>
      </c>
      <c r="BC1820">
        <f>IF($AM1820=1,N1820,0)</f>
        <v>0</v>
      </c>
      <c r="BD1820">
        <f>IF($AM1820=1,O1820,0)</f>
        <v>0</v>
      </c>
      <c r="BE1820">
        <f>IF($AM1820=1,P1820,0)</f>
        <v>0</v>
      </c>
      <c r="BF1820">
        <f>IF($AM1820=1,Q1820,0)</f>
        <v>0</v>
      </c>
    </row>
    <row r="1821" spans="1:58" x14ac:dyDescent="0.3">
      <c r="A1821" s="7">
        <v>1270</v>
      </c>
      <c r="B1821" s="6">
        <v>165640</v>
      </c>
      <c r="C1821" s="6" t="str">
        <f>VLOOKUP(B1821,incomegroup,3,TRUE)</f>
        <v>Middle Income</v>
      </c>
      <c r="D1821" s="7">
        <v>0</v>
      </c>
      <c r="E1821" s="7">
        <v>1</v>
      </c>
      <c r="F1821" s="7">
        <f>SUM(D1821:E1821)</f>
        <v>1</v>
      </c>
      <c r="G1821" s="7">
        <v>46</v>
      </c>
      <c r="H1821" s="7">
        <v>0</v>
      </c>
      <c r="I1821" s="7">
        <v>0</v>
      </c>
      <c r="J1821" s="7">
        <v>1</v>
      </c>
      <c r="K1821" s="7">
        <v>0</v>
      </c>
      <c r="L1821" s="7">
        <v>0</v>
      </c>
      <c r="M1821" s="7" t="str" cm="1">
        <f t="array" ref="M1821">_xlfn.IFS(H1821=1,H$1,I1821=1,I$1,J1821=1,J$1,K1821=1,K$1,L1821=1,L$1)</f>
        <v>Together</v>
      </c>
      <c r="N1821" s="7">
        <v>0</v>
      </c>
      <c r="O1821" s="7">
        <v>0</v>
      </c>
      <c r="P1821" s="7">
        <v>0</v>
      </c>
      <c r="Q1821" s="7">
        <v>1</v>
      </c>
      <c r="R1821" s="7" t="str" cm="1">
        <f t="array" ref="R1821">_xlfn.IFS(N1821=1,N$1,O1821=1,O$1,P1821=1,P$1,Q1821=1,Q$1)</f>
        <v>PhD</v>
      </c>
      <c r="S1821" t="s">
        <v>73</v>
      </c>
      <c r="T1821" s="7">
        <v>74</v>
      </c>
      <c r="U1821" s="7">
        <v>515</v>
      </c>
      <c r="V1821" s="7">
        <v>18</v>
      </c>
      <c r="W1821" s="7">
        <v>376</v>
      </c>
      <c r="X1821" s="7">
        <v>50</v>
      </c>
      <c r="Y1821" s="7">
        <v>38</v>
      </c>
      <c r="Z1821" s="20">
        <f>SUM(U1821:Y1821)</f>
        <v>997</v>
      </c>
      <c r="AA1821" s="7">
        <v>167</v>
      </c>
      <c r="AB1821" s="7">
        <v>830</v>
      </c>
      <c r="AC1821" s="7">
        <v>1</v>
      </c>
      <c r="AD1821" s="7">
        <v>5</v>
      </c>
      <c r="AE1821" s="7">
        <v>1</v>
      </c>
      <c r="AF1821" s="7">
        <v>8</v>
      </c>
      <c r="AG1821" s="7">
        <v>2</v>
      </c>
      <c r="AH1821" s="7">
        <v>0</v>
      </c>
      <c r="AI1821" s="7">
        <v>0</v>
      </c>
      <c r="AJ1821" s="7">
        <v>0</v>
      </c>
      <c r="AK1821" s="7">
        <v>0</v>
      </c>
      <c r="AL1821" s="7">
        <v>0</v>
      </c>
      <c r="AM1821" s="7">
        <v>0</v>
      </c>
      <c r="AN1821" s="7">
        <v>0</v>
      </c>
      <c r="AO1821" s="8">
        <v>44048</v>
      </c>
      <c r="AQ1821">
        <f>IF($AI1821=1,H1821,0)</f>
        <v>0</v>
      </c>
      <c r="AR1821">
        <f>IF($AI1821=1,I1821,0)</f>
        <v>0</v>
      </c>
      <c r="AS1821">
        <f>IF($AI1821=1,K1821,0)</f>
        <v>0</v>
      </c>
      <c r="AT1821">
        <f>IF($AI1821=1,J1821,0)</f>
        <v>0</v>
      </c>
      <c r="AU1821">
        <f>IF($AI1821=1,L1821,0)</f>
        <v>0</v>
      </c>
      <c r="AW1821">
        <f>IF($AL1821=1,U1821,0)</f>
        <v>0</v>
      </c>
      <c r="AX1821">
        <f>IF($AL1821=1,V1821,0)</f>
        <v>0</v>
      </c>
      <c r="AY1821">
        <f>IF($AL1821=1,W1821,0)</f>
        <v>0</v>
      </c>
      <c r="AZ1821">
        <f>IF($AL1821=1,X1821,0)</f>
        <v>0</v>
      </c>
      <c r="BA1821">
        <f>IF($AL1821=1,Y1821,0)</f>
        <v>0</v>
      </c>
      <c r="BC1821">
        <f>IF($AM1821=1,N1821,0)</f>
        <v>0</v>
      </c>
      <c r="BD1821">
        <f>IF($AM1821=1,O1821,0)</f>
        <v>0</v>
      </c>
      <c r="BE1821">
        <f>IF($AM1821=1,P1821,0)</f>
        <v>0</v>
      </c>
      <c r="BF1821">
        <f>IF($AM1821=1,Q1821,0)</f>
        <v>0</v>
      </c>
    </row>
    <row r="1822" spans="1:58" x14ac:dyDescent="0.3">
      <c r="A1822" s="7">
        <v>2684</v>
      </c>
      <c r="B1822" s="6">
        <v>154222</v>
      </c>
      <c r="C1822" s="6" t="str">
        <f>VLOOKUP(B1822,incomegroup,3,TRUE)</f>
        <v>Middle Income</v>
      </c>
      <c r="D1822" s="7">
        <v>0</v>
      </c>
      <c r="E1822" s="7">
        <v>1</v>
      </c>
      <c r="F1822" s="7">
        <f>SUM(D1822:E1822)</f>
        <v>1</v>
      </c>
      <c r="G1822" s="7">
        <v>47</v>
      </c>
      <c r="H1822" s="7">
        <v>0</v>
      </c>
      <c r="I1822" s="7">
        <v>1</v>
      </c>
      <c r="J1822" s="7">
        <v>0</v>
      </c>
      <c r="K1822" s="7">
        <v>0</v>
      </c>
      <c r="L1822" s="7">
        <v>0</v>
      </c>
      <c r="M1822" s="7" t="str" cm="1">
        <f t="array" ref="M1822">_xlfn.IFS(H1822=1,H$1,I1822=1,I$1,J1822=1,J$1,K1822=1,K$1,L1822=1,L$1)</f>
        <v>Married</v>
      </c>
      <c r="N1822" s="7">
        <v>0</v>
      </c>
      <c r="O1822" s="7">
        <v>0</v>
      </c>
      <c r="P1822" s="7">
        <v>0</v>
      </c>
      <c r="Q1822" s="7">
        <v>1</v>
      </c>
      <c r="R1822" s="7" t="str" cm="1">
        <f t="array" ref="R1822">_xlfn.IFS(N1822=1,N$1,O1822=1,O$1,P1822=1,P$1,Q1822=1,Q$1)</f>
        <v>PhD</v>
      </c>
      <c r="S1822" t="s">
        <v>69</v>
      </c>
      <c r="T1822" s="7">
        <v>98</v>
      </c>
      <c r="U1822" s="7">
        <v>566</v>
      </c>
      <c r="V1822" s="7">
        <v>34</v>
      </c>
      <c r="W1822" s="7">
        <v>88</v>
      </c>
      <c r="X1822" s="7">
        <v>9</v>
      </c>
      <c r="Y1822" s="7">
        <v>34</v>
      </c>
      <c r="Z1822" s="20">
        <f>SUM(U1822:Y1822)</f>
        <v>731</v>
      </c>
      <c r="AA1822" s="7">
        <v>20</v>
      </c>
      <c r="AB1822" s="7">
        <v>711</v>
      </c>
      <c r="AC1822" s="7">
        <v>1</v>
      </c>
      <c r="AD1822" s="7">
        <v>3</v>
      </c>
      <c r="AE1822" s="7">
        <v>3</v>
      </c>
      <c r="AF1822" s="7">
        <v>5</v>
      </c>
      <c r="AG1822" s="7">
        <v>3</v>
      </c>
      <c r="AH1822" s="7">
        <v>0</v>
      </c>
      <c r="AI1822" s="7">
        <v>0</v>
      </c>
      <c r="AJ1822" s="7">
        <v>0</v>
      </c>
      <c r="AK1822" s="7">
        <v>0</v>
      </c>
      <c r="AL1822" s="7">
        <v>0</v>
      </c>
      <c r="AM1822" s="7">
        <v>0</v>
      </c>
      <c r="AN1822" s="7">
        <v>0</v>
      </c>
      <c r="AO1822" s="8">
        <v>44048</v>
      </c>
      <c r="AQ1822">
        <f>IF($AI1822=1,H1822,0)</f>
        <v>0</v>
      </c>
      <c r="AR1822">
        <f>IF($AI1822=1,I1822,0)</f>
        <v>0</v>
      </c>
      <c r="AS1822">
        <f>IF($AI1822=1,K1822,0)</f>
        <v>0</v>
      </c>
      <c r="AT1822">
        <f>IF($AI1822=1,J1822,0)</f>
        <v>0</v>
      </c>
      <c r="AU1822">
        <f>IF($AI1822=1,L1822,0)</f>
        <v>0</v>
      </c>
      <c r="AW1822">
        <f>IF($AL1822=1,U1822,0)</f>
        <v>0</v>
      </c>
      <c r="AX1822">
        <f>IF($AL1822=1,V1822,0)</f>
        <v>0</v>
      </c>
      <c r="AY1822">
        <f>IF($AL1822=1,W1822,0)</f>
        <v>0</v>
      </c>
      <c r="AZ1822">
        <f>IF($AL1822=1,X1822,0)</f>
        <v>0</v>
      </c>
      <c r="BA1822">
        <f>IF($AL1822=1,Y1822,0)</f>
        <v>0</v>
      </c>
      <c r="BC1822">
        <f>IF($AM1822=1,N1822,0)</f>
        <v>0</v>
      </c>
      <c r="BD1822">
        <f>IF($AM1822=1,O1822,0)</f>
        <v>0</v>
      </c>
      <c r="BE1822">
        <f>IF($AM1822=1,P1822,0)</f>
        <v>0</v>
      </c>
      <c r="BF1822">
        <f>IF($AM1822=1,Q1822,0)</f>
        <v>0</v>
      </c>
    </row>
    <row r="1823" spans="1:58" x14ac:dyDescent="0.3">
      <c r="A1823" s="7">
        <v>1503</v>
      </c>
      <c r="B1823" s="6">
        <v>180184</v>
      </c>
      <c r="C1823" s="6" t="str">
        <f>VLOOKUP(B1823,incomegroup,3,TRUE)</f>
        <v>Middle Income</v>
      </c>
      <c r="D1823" s="7">
        <v>0</v>
      </c>
      <c r="E1823" s="7">
        <v>0</v>
      </c>
      <c r="F1823" s="7">
        <f>SUM(D1823:E1823)</f>
        <v>0</v>
      </c>
      <c r="G1823" s="7">
        <v>76</v>
      </c>
      <c r="H1823" s="7">
        <v>0</v>
      </c>
      <c r="I1823" s="7">
        <v>1</v>
      </c>
      <c r="J1823" s="7">
        <v>0</v>
      </c>
      <c r="K1823" s="7">
        <v>0</v>
      </c>
      <c r="L1823" s="7">
        <v>0</v>
      </c>
      <c r="M1823" s="7" t="str" cm="1">
        <f t="array" ref="M1823">_xlfn.IFS(H1823=1,H$1,I1823=1,I$1,J1823=1,J$1,K1823=1,K$1,L1823=1,L$1)</f>
        <v>Married</v>
      </c>
      <c r="N1823" s="7">
        <v>0</v>
      </c>
      <c r="O1823" s="7">
        <v>0</v>
      </c>
      <c r="P1823" s="7">
        <v>1</v>
      </c>
      <c r="Q1823" s="7">
        <v>0</v>
      </c>
      <c r="R1823" s="7" t="str" cm="1">
        <f t="array" ref="R1823">_xlfn.IFS(N1823=1,N$1,O1823=1,O$1,P1823=1,P$1,Q1823=1,Q$1)</f>
        <v>Master</v>
      </c>
      <c r="S1823" t="s">
        <v>72</v>
      </c>
      <c r="T1823" s="7">
        <v>19</v>
      </c>
      <c r="U1823" s="7">
        <v>2326</v>
      </c>
      <c r="V1823" s="7">
        <v>301</v>
      </c>
      <c r="W1823" s="7">
        <v>1506</v>
      </c>
      <c r="X1823" s="7">
        <v>56</v>
      </c>
      <c r="Y1823" s="7">
        <v>85</v>
      </c>
      <c r="Z1823" s="20">
        <f>SUM(U1823:Y1823)</f>
        <v>4274</v>
      </c>
      <c r="AA1823" s="7">
        <v>0</v>
      </c>
      <c r="AB1823" s="7">
        <v>4274</v>
      </c>
      <c r="AC1823" s="7">
        <v>1</v>
      </c>
      <c r="AD1823" s="7">
        <v>6</v>
      </c>
      <c r="AE1823" s="7">
        <v>3</v>
      </c>
      <c r="AF1823" s="7">
        <v>10</v>
      </c>
      <c r="AG1823" s="7">
        <v>3</v>
      </c>
      <c r="AH1823" s="7">
        <v>0</v>
      </c>
      <c r="AI1823" s="7">
        <v>0</v>
      </c>
      <c r="AJ1823" s="7">
        <v>1</v>
      </c>
      <c r="AK1823" s="7">
        <v>1</v>
      </c>
      <c r="AL1823" s="7">
        <v>0</v>
      </c>
      <c r="AM1823" s="7">
        <v>0</v>
      </c>
      <c r="AN1823" s="7">
        <v>0</v>
      </c>
      <c r="AO1823" s="8">
        <v>44048</v>
      </c>
      <c r="AQ1823">
        <f>IF($AI1823=1,H1823,0)</f>
        <v>0</v>
      </c>
      <c r="AR1823">
        <f>IF($AI1823=1,I1823,0)</f>
        <v>0</v>
      </c>
      <c r="AS1823">
        <f>IF($AI1823=1,K1823,0)</f>
        <v>0</v>
      </c>
      <c r="AT1823">
        <f>IF($AI1823=1,J1823,0)</f>
        <v>0</v>
      </c>
      <c r="AU1823">
        <f>IF($AI1823=1,L1823,0)</f>
        <v>0</v>
      </c>
      <c r="AW1823">
        <f>IF($AL1823=1,U1823,0)</f>
        <v>0</v>
      </c>
      <c r="AX1823">
        <f>IF($AL1823=1,V1823,0)</f>
        <v>0</v>
      </c>
      <c r="AY1823">
        <f>IF($AL1823=1,W1823,0)</f>
        <v>0</v>
      </c>
      <c r="AZ1823">
        <f>IF($AL1823=1,X1823,0)</f>
        <v>0</v>
      </c>
      <c r="BA1823">
        <f>IF($AL1823=1,Y1823,0)</f>
        <v>0</v>
      </c>
      <c r="BC1823">
        <f>IF($AM1823=1,N1823,0)</f>
        <v>0</v>
      </c>
      <c r="BD1823">
        <f>IF($AM1823=1,O1823,0)</f>
        <v>0</v>
      </c>
      <c r="BE1823">
        <f>IF($AM1823=1,P1823,0)</f>
        <v>0</v>
      </c>
      <c r="BF1823">
        <f>IF($AM1823=1,Q1823,0)</f>
        <v>0</v>
      </c>
    </row>
    <row r="1824" spans="1:58" x14ac:dyDescent="0.3">
      <c r="A1824" s="7">
        <v>1289</v>
      </c>
      <c r="B1824" s="6">
        <v>146377</v>
      </c>
      <c r="C1824" s="6" t="str">
        <f>VLOOKUP(B1824,incomegroup,3,TRUE)</f>
        <v>Lower income</v>
      </c>
      <c r="D1824" s="7">
        <v>1</v>
      </c>
      <c r="E1824" s="7">
        <v>0</v>
      </c>
      <c r="F1824" s="7">
        <f>SUM(D1824:E1824)</f>
        <v>1</v>
      </c>
      <c r="G1824" s="7">
        <v>42</v>
      </c>
      <c r="H1824" s="7">
        <v>0</v>
      </c>
      <c r="I1824" s="7">
        <v>1</v>
      </c>
      <c r="J1824" s="7">
        <v>0</v>
      </c>
      <c r="K1824" s="7">
        <v>0</v>
      </c>
      <c r="L1824" s="7">
        <v>0</v>
      </c>
      <c r="M1824" s="7" t="str" cm="1">
        <f t="array" ref="M1824">_xlfn.IFS(H1824=1,H$1,I1824=1,I$1,J1824=1,J$1,K1824=1,K$1,L1824=1,L$1)</f>
        <v>Married</v>
      </c>
      <c r="N1824" s="7">
        <v>0</v>
      </c>
      <c r="O1824" s="7">
        <v>0</v>
      </c>
      <c r="P1824" s="7">
        <v>0</v>
      </c>
      <c r="Q1824" s="7">
        <v>1</v>
      </c>
      <c r="R1824" s="7" t="str" cm="1">
        <f t="array" ref="R1824">_xlfn.IFS(N1824=1,N$1,O1824=1,O$1,P1824=1,P$1,Q1824=1,Q$1)</f>
        <v>PhD</v>
      </c>
      <c r="S1824" t="s">
        <v>71</v>
      </c>
      <c r="T1824" s="7">
        <v>89</v>
      </c>
      <c r="U1824" s="7">
        <v>117</v>
      </c>
      <c r="V1824" s="7">
        <v>0</v>
      </c>
      <c r="W1824" s="7">
        <v>145</v>
      </c>
      <c r="X1824" s="7">
        <v>13</v>
      </c>
      <c r="Y1824" s="7">
        <v>9</v>
      </c>
      <c r="Z1824" s="20">
        <f>SUM(U1824:Y1824)</f>
        <v>284</v>
      </c>
      <c r="AA1824" s="7">
        <v>0</v>
      </c>
      <c r="AB1824" s="7">
        <v>284</v>
      </c>
      <c r="AC1824" s="7">
        <v>1</v>
      </c>
      <c r="AD1824" s="7">
        <v>2</v>
      </c>
      <c r="AE1824" s="7">
        <v>1</v>
      </c>
      <c r="AF1824" s="7">
        <v>3</v>
      </c>
      <c r="AG1824" s="7">
        <v>4</v>
      </c>
      <c r="AH1824" s="7">
        <v>0</v>
      </c>
      <c r="AI1824" s="7">
        <v>0</v>
      </c>
      <c r="AJ1824" s="7">
        <v>0</v>
      </c>
      <c r="AK1824" s="7">
        <v>0</v>
      </c>
      <c r="AL1824" s="7">
        <v>0</v>
      </c>
      <c r="AM1824" s="7">
        <v>0</v>
      </c>
      <c r="AN1824" s="7">
        <v>0</v>
      </c>
      <c r="AO1824" s="8">
        <v>44048</v>
      </c>
      <c r="AQ1824">
        <f>IF($AI1824=1,H1824,0)</f>
        <v>0</v>
      </c>
      <c r="AR1824">
        <f>IF($AI1824=1,I1824,0)</f>
        <v>0</v>
      </c>
      <c r="AS1824">
        <f>IF($AI1824=1,K1824,0)</f>
        <v>0</v>
      </c>
      <c r="AT1824">
        <f>IF($AI1824=1,J1824,0)</f>
        <v>0</v>
      </c>
      <c r="AU1824">
        <f>IF($AI1824=1,L1824,0)</f>
        <v>0</v>
      </c>
      <c r="AW1824">
        <f>IF($AL1824=1,U1824,0)</f>
        <v>0</v>
      </c>
      <c r="AX1824">
        <f>IF($AL1824=1,V1824,0)</f>
        <v>0</v>
      </c>
      <c r="AY1824">
        <f>IF($AL1824=1,W1824,0)</f>
        <v>0</v>
      </c>
      <c r="AZ1824">
        <f>IF($AL1824=1,X1824,0)</f>
        <v>0</v>
      </c>
      <c r="BA1824">
        <f>IF($AL1824=1,Y1824,0)</f>
        <v>0</v>
      </c>
      <c r="BC1824">
        <f>IF($AM1824=1,N1824,0)</f>
        <v>0</v>
      </c>
      <c r="BD1824">
        <f>IF($AM1824=1,O1824,0)</f>
        <v>0</v>
      </c>
      <c r="BE1824">
        <f>IF($AM1824=1,P1824,0)</f>
        <v>0</v>
      </c>
      <c r="BF1824">
        <f>IF($AM1824=1,Q1824,0)</f>
        <v>0</v>
      </c>
    </row>
    <row r="1825" spans="1:58" x14ac:dyDescent="0.3">
      <c r="A1825" s="7">
        <v>1810</v>
      </c>
      <c r="B1825" s="6">
        <v>116529</v>
      </c>
      <c r="C1825" s="6" t="str">
        <f>VLOOKUP(B1825,incomegroup,3,TRUE)</f>
        <v>Lower income</v>
      </c>
      <c r="D1825" s="7">
        <v>1</v>
      </c>
      <c r="E1825" s="7">
        <v>0</v>
      </c>
      <c r="F1825" s="7">
        <f>SUM(D1825:E1825)</f>
        <v>1</v>
      </c>
      <c r="G1825" s="7">
        <v>36</v>
      </c>
      <c r="H1825" s="7">
        <v>0</v>
      </c>
      <c r="I1825" s="7">
        <v>0</v>
      </c>
      <c r="J1825" s="7">
        <v>1</v>
      </c>
      <c r="K1825" s="7">
        <v>0</v>
      </c>
      <c r="L1825" s="7">
        <v>0</v>
      </c>
      <c r="M1825" s="7" t="str" cm="1">
        <f t="array" ref="M1825">_xlfn.IFS(H1825=1,H$1,I1825=1,I$1,J1825=1,J$1,K1825=1,K$1,L1825=1,L$1)</f>
        <v>Together</v>
      </c>
      <c r="N1825" s="7">
        <v>0</v>
      </c>
      <c r="O1825" s="7">
        <v>1</v>
      </c>
      <c r="P1825" s="7">
        <v>0</v>
      </c>
      <c r="Q1825" s="7">
        <v>0</v>
      </c>
      <c r="R1825" s="7" t="str" cm="1">
        <f t="array" ref="R1825">_xlfn.IFS(N1825=1,N$1,O1825=1,O$1,P1825=1,P$1,Q1825=1,Q$1)</f>
        <v>Graduate</v>
      </c>
      <c r="S1825" t="s">
        <v>73</v>
      </c>
      <c r="T1825" s="7">
        <v>23</v>
      </c>
      <c r="U1825" s="7">
        <v>21</v>
      </c>
      <c r="V1825" s="7">
        <v>0</v>
      </c>
      <c r="W1825" s="7">
        <v>35</v>
      </c>
      <c r="X1825" s="7">
        <v>92</v>
      </c>
      <c r="Y1825" s="7">
        <v>0</v>
      </c>
      <c r="Z1825" s="20">
        <f>SUM(U1825:Y1825)</f>
        <v>148</v>
      </c>
      <c r="AA1825" s="7">
        <v>7</v>
      </c>
      <c r="AB1825" s="7">
        <v>141</v>
      </c>
      <c r="AC1825" s="7">
        <v>1</v>
      </c>
      <c r="AD1825" s="7">
        <v>1</v>
      </c>
      <c r="AE1825" s="7">
        <v>0</v>
      </c>
      <c r="AF1825" s="7">
        <v>3</v>
      </c>
      <c r="AG1825" s="7">
        <v>6</v>
      </c>
      <c r="AH1825" s="7">
        <v>0</v>
      </c>
      <c r="AI1825" s="7">
        <v>0</v>
      </c>
      <c r="AJ1825" s="7">
        <v>0</v>
      </c>
      <c r="AK1825" s="7">
        <v>0</v>
      </c>
      <c r="AL1825" s="7">
        <v>0</v>
      </c>
      <c r="AM1825" s="7">
        <v>0</v>
      </c>
      <c r="AN1825" s="7">
        <v>0</v>
      </c>
      <c r="AO1825" s="8">
        <v>44048</v>
      </c>
      <c r="AQ1825">
        <f>IF($AI1825=1,H1825,0)</f>
        <v>0</v>
      </c>
      <c r="AR1825">
        <f>IF($AI1825=1,I1825,0)</f>
        <v>0</v>
      </c>
      <c r="AS1825">
        <f>IF($AI1825=1,K1825,0)</f>
        <v>0</v>
      </c>
      <c r="AT1825">
        <f>IF($AI1825=1,J1825,0)</f>
        <v>0</v>
      </c>
      <c r="AU1825">
        <f>IF($AI1825=1,L1825,0)</f>
        <v>0</v>
      </c>
      <c r="AW1825">
        <f>IF($AL1825=1,U1825,0)</f>
        <v>0</v>
      </c>
      <c r="AX1825">
        <f>IF($AL1825=1,V1825,0)</f>
        <v>0</v>
      </c>
      <c r="AY1825">
        <f>IF($AL1825=1,W1825,0)</f>
        <v>0</v>
      </c>
      <c r="AZ1825">
        <f>IF($AL1825=1,X1825,0)</f>
        <v>0</v>
      </c>
      <c r="BA1825">
        <f>IF($AL1825=1,Y1825,0)</f>
        <v>0</v>
      </c>
      <c r="BC1825">
        <f>IF($AM1825=1,N1825,0)</f>
        <v>0</v>
      </c>
      <c r="BD1825">
        <f>IF($AM1825=1,O1825,0)</f>
        <v>0</v>
      </c>
      <c r="BE1825">
        <f>IF($AM1825=1,P1825,0)</f>
        <v>0</v>
      </c>
      <c r="BF1825">
        <f>IF($AM1825=1,Q1825,0)</f>
        <v>0</v>
      </c>
    </row>
    <row r="1826" spans="1:58" x14ac:dyDescent="0.3">
      <c r="A1826" s="7">
        <v>2845</v>
      </c>
      <c r="B1826" s="6">
        <v>126642</v>
      </c>
      <c r="C1826" s="6" t="str">
        <f>VLOOKUP(B1826,incomegroup,3,TRUE)</f>
        <v>Lower income</v>
      </c>
      <c r="D1826" s="7">
        <v>1</v>
      </c>
      <c r="E1826" s="7">
        <v>0</v>
      </c>
      <c r="F1826" s="7">
        <f>SUM(D1826:E1826)</f>
        <v>1</v>
      </c>
      <c r="G1826" s="7">
        <v>53</v>
      </c>
      <c r="H1826" s="7">
        <v>1</v>
      </c>
      <c r="I1826" s="7">
        <v>0</v>
      </c>
      <c r="J1826" s="7">
        <v>0</v>
      </c>
      <c r="K1826" s="7">
        <v>0</v>
      </c>
      <c r="L1826" s="7">
        <v>0</v>
      </c>
      <c r="M1826" s="7" t="str" cm="1">
        <f t="array" ref="M1826">_xlfn.IFS(H1826=1,H$1,I1826=1,I$1,J1826=1,J$1,K1826=1,K$1,L1826=1,L$1)</f>
        <v>Divorced</v>
      </c>
      <c r="N1826" s="7">
        <v>0</v>
      </c>
      <c r="O1826" s="7">
        <v>0</v>
      </c>
      <c r="P1826" s="7">
        <v>0</v>
      </c>
      <c r="Q1826" s="7">
        <v>1</v>
      </c>
      <c r="R1826" s="7" t="str" cm="1">
        <f t="array" ref="R1826">_xlfn.IFS(N1826=1,N$1,O1826=1,O$1,P1826=1,P$1,Q1826=1,Q$1)</f>
        <v>PhD</v>
      </c>
      <c r="S1826" t="s">
        <v>70</v>
      </c>
      <c r="T1826" s="7">
        <v>71</v>
      </c>
      <c r="U1826" s="7">
        <v>62</v>
      </c>
      <c r="V1826" s="7">
        <v>10</v>
      </c>
      <c r="W1826" s="7">
        <v>71</v>
      </c>
      <c r="X1826" s="7">
        <v>10</v>
      </c>
      <c r="Y1826" s="7">
        <v>10</v>
      </c>
      <c r="Z1826" s="20">
        <f>SUM(U1826:Y1826)</f>
        <v>163</v>
      </c>
      <c r="AA1826" s="7">
        <v>38</v>
      </c>
      <c r="AB1826" s="7">
        <v>124</v>
      </c>
      <c r="AC1826" s="7">
        <v>2</v>
      </c>
      <c r="AD1826" s="7">
        <v>2</v>
      </c>
      <c r="AE1826" s="7">
        <v>0</v>
      </c>
      <c r="AF1826" s="7">
        <v>3</v>
      </c>
      <c r="AG1826" s="7">
        <v>6</v>
      </c>
      <c r="AH1826" s="7">
        <v>0</v>
      </c>
      <c r="AI1826" s="7">
        <v>0</v>
      </c>
      <c r="AJ1826" s="7">
        <v>0</v>
      </c>
      <c r="AK1826" s="7">
        <v>0</v>
      </c>
      <c r="AL1826" s="7">
        <v>0</v>
      </c>
      <c r="AM1826" s="7">
        <v>0</v>
      </c>
      <c r="AN1826" s="7">
        <v>0</v>
      </c>
      <c r="AO1826" s="8">
        <v>44048</v>
      </c>
      <c r="AQ1826">
        <f>IF($AI1826=1,H1826,0)</f>
        <v>0</v>
      </c>
      <c r="AR1826">
        <f>IF($AI1826=1,I1826,0)</f>
        <v>0</v>
      </c>
      <c r="AS1826">
        <f>IF($AI1826=1,K1826,0)</f>
        <v>0</v>
      </c>
      <c r="AT1826">
        <f>IF($AI1826=1,J1826,0)</f>
        <v>0</v>
      </c>
      <c r="AU1826">
        <f>IF($AI1826=1,L1826,0)</f>
        <v>0</v>
      </c>
      <c r="AW1826">
        <f>IF($AL1826=1,U1826,0)</f>
        <v>0</v>
      </c>
      <c r="AX1826">
        <f>IF($AL1826=1,V1826,0)</f>
        <v>0</v>
      </c>
      <c r="AY1826">
        <f>IF($AL1826=1,W1826,0)</f>
        <v>0</v>
      </c>
      <c r="AZ1826">
        <f>IF($AL1826=1,X1826,0)</f>
        <v>0</v>
      </c>
      <c r="BA1826">
        <f>IF($AL1826=1,Y1826,0)</f>
        <v>0</v>
      </c>
      <c r="BC1826">
        <f>IF($AM1826=1,N1826,0)</f>
        <v>0</v>
      </c>
      <c r="BD1826">
        <f>IF($AM1826=1,O1826,0)</f>
        <v>0</v>
      </c>
      <c r="BE1826">
        <f>IF($AM1826=1,P1826,0)</f>
        <v>0</v>
      </c>
      <c r="BF1826">
        <f>IF($AM1826=1,Q1826,0)</f>
        <v>0</v>
      </c>
    </row>
    <row r="1827" spans="1:58" x14ac:dyDescent="0.3">
      <c r="A1827" s="7">
        <v>1505</v>
      </c>
      <c r="B1827" s="6">
        <v>173454</v>
      </c>
      <c r="C1827" s="6" t="str">
        <f>VLOOKUP(B1827,incomegroup,3,TRUE)</f>
        <v>Middle Income</v>
      </c>
      <c r="D1827" s="7">
        <v>0</v>
      </c>
      <c r="E1827" s="7">
        <v>0</v>
      </c>
      <c r="F1827" s="7">
        <f>SUM(D1827:E1827)</f>
        <v>0</v>
      </c>
      <c r="G1827" s="7">
        <v>33</v>
      </c>
      <c r="H1827" s="7">
        <v>0</v>
      </c>
      <c r="I1827" s="7">
        <v>0</v>
      </c>
      <c r="J1827" s="7">
        <v>0</v>
      </c>
      <c r="K1827" s="7">
        <v>1</v>
      </c>
      <c r="L1827" s="7">
        <v>0</v>
      </c>
      <c r="M1827" s="7" t="str" cm="1">
        <f t="array" ref="M1827">_xlfn.IFS(H1827=1,H$1,I1827=1,I$1,J1827=1,J$1,K1827=1,K$1,L1827=1,L$1)</f>
        <v>Single</v>
      </c>
      <c r="N1827" s="7">
        <v>0</v>
      </c>
      <c r="O1827" s="7">
        <v>0</v>
      </c>
      <c r="P1827" s="7">
        <v>1</v>
      </c>
      <c r="Q1827" s="7">
        <v>0</v>
      </c>
      <c r="R1827" s="7" t="str" cm="1">
        <f t="array" ref="R1827">_xlfn.IFS(N1827=1,N$1,O1827=1,O$1,P1827=1,P$1,Q1827=1,Q$1)</f>
        <v>Master</v>
      </c>
      <c r="S1827" t="s">
        <v>71</v>
      </c>
      <c r="T1827" s="7">
        <v>95</v>
      </c>
      <c r="U1827" s="7">
        <v>2319</v>
      </c>
      <c r="V1827" s="7">
        <v>172</v>
      </c>
      <c r="W1827" s="7">
        <v>829</v>
      </c>
      <c r="X1827" s="7">
        <v>132</v>
      </c>
      <c r="Y1827" s="7">
        <v>33</v>
      </c>
      <c r="Z1827" s="20">
        <f>SUM(U1827:Y1827)</f>
        <v>3485</v>
      </c>
      <c r="AA1827" s="7">
        <v>413</v>
      </c>
      <c r="AB1827" s="7">
        <v>3072</v>
      </c>
      <c r="AC1827" s="7">
        <v>1</v>
      </c>
      <c r="AD1827" s="7">
        <v>2</v>
      </c>
      <c r="AE1827" s="7">
        <v>4</v>
      </c>
      <c r="AF1827" s="7">
        <v>6</v>
      </c>
      <c r="AG1827" s="7">
        <v>5</v>
      </c>
      <c r="AH1827" s="7">
        <v>1</v>
      </c>
      <c r="AI1827" s="7">
        <v>0</v>
      </c>
      <c r="AJ1827" s="7">
        <v>0</v>
      </c>
      <c r="AK1827" s="7">
        <v>0</v>
      </c>
      <c r="AL1827" s="7">
        <v>0</v>
      </c>
      <c r="AM1827" s="7">
        <v>0</v>
      </c>
      <c r="AN1827" s="7">
        <v>0</v>
      </c>
      <c r="AO1827" s="8">
        <v>44048</v>
      </c>
      <c r="AQ1827">
        <f>IF($AI1827=1,H1827,0)</f>
        <v>0</v>
      </c>
      <c r="AR1827">
        <f>IF($AI1827=1,I1827,0)</f>
        <v>0</v>
      </c>
      <c r="AS1827">
        <f>IF($AI1827=1,K1827,0)</f>
        <v>0</v>
      </c>
      <c r="AT1827">
        <f>IF($AI1827=1,J1827,0)</f>
        <v>0</v>
      </c>
      <c r="AU1827">
        <f>IF($AI1827=1,L1827,0)</f>
        <v>0</v>
      </c>
      <c r="AW1827">
        <f>IF($AL1827=1,U1827,0)</f>
        <v>0</v>
      </c>
      <c r="AX1827">
        <f>IF($AL1827=1,V1827,0)</f>
        <v>0</v>
      </c>
      <c r="AY1827">
        <f>IF($AL1827=1,W1827,0)</f>
        <v>0</v>
      </c>
      <c r="AZ1827">
        <f>IF($AL1827=1,X1827,0)</f>
        <v>0</v>
      </c>
      <c r="BA1827">
        <f>IF($AL1827=1,Y1827,0)</f>
        <v>0</v>
      </c>
      <c r="BC1827">
        <f>IF($AM1827=1,N1827,0)</f>
        <v>0</v>
      </c>
      <c r="BD1827">
        <f>IF($AM1827=1,O1827,0)</f>
        <v>0</v>
      </c>
      <c r="BE1827">
        <f>IF($AM1827=1,P1827,0)</f>
        <v>0</v>
      </c>
      <c r="BF1827">
        <f>IF($AM1827=1,Q1827,0)</f>
        <v>0</v>
      </c>
    </row>
    <row r="1828" spans="1:58" x14ac:dyDescent="0.3">
      <c r="A1828" s="7">
        <v>2984</v>
      </c>
      <c r="B1828" s="6">
        <v>165814</v>
      </c>
      <c r="C1828" s="6" t="str">
        <f>VLOOKUP(B1828,incomegroup,3,TRUE)</f>
        <v>Middle Income</v>
      </c>
      <c r="D1828" s="7">
        <v>0</v>
      </c>
      <c r="E1828" s="7">
        <v>1</v>
      </c>
      <c r="F1828" s="7">
        <f>SUM(D1828:E1828)</f>
        <v>1</v>
      </c>
      <c r="G1828" s="7">
        <v>54</v>
      </c>
      <c r="H1828" s="7">
        <v>0</v>
      </c>
      <c r="I1828" s="7">
        <v>0</v>
      </c>
      <c r="J1828" s="7">
        <v>1</v>
      </c>
      <c r="K1828" s="7">
        <v>0</v>
      </c>
      <c r="L1828" s="7">
        <v>0</v>
      </c>
      <c r="M1828" s="7" t="str" cm="1">
        <f t="array" ref="M1828">_xlfn.IFS(H1828=1,H$1,I1828=1,I$1,J1828=1,J$1,K1828=1,K$1,L1828=1,L$1)</f>
        <v>Together</v>
      </c>
      <c r="N1828" s="7">
        <v>0</v>
      </c>
      <c r="O1828" s="7">
        <v>0</v>
      </c>
      <c r="P1828" s="7">
        <v>0</v>
      </c>
      <c r="Q1828" s="7">
        <v>1</v>
      </c>
      <c r="R1828" s="7" t="str" cm="1">
        <f t="array" ref="R1828">_xlfn.IFS(N1828=1,N$1,O1828=1,O$1,P1828=1,P$1,Q1828=1,Q$1)</f>
        <v>PhD</v>
      </c>
      <c r="S1828" t="s">
        <v>69</v>
      </c>
      <c r="T1828" s="7">
        <v>90</v>
      </c>
      <c r="U1828" s="7">
        <v>1413</v>
      </c>
      <c r="V1828" s="7">
        <v>35</v>
      </c>
      <c r="W1828" s="7">
        <v>285</v>
      </c>
      <c r="X1828" s="7">
        <v>25</v>
      </c>
      <c r="Y1828" s="7">
        <v>35</v>
      </c>
      <c r="Z1828" s="20">
        <f>SUM(U1828:Y1828)</f>
        <v>1793</v>
      </c>
      <c r="AA1828" s="7">
        <v>88</v>
      </c>
      <c r="AB1828" s="7">
        <v>1706</v>
      </c>
      <c r="AC1828" s="7">
        <v>3</v>
      </c>
      <c r="AD1828" s="7">
        <v>8</v>
      </c>
      <c r="AE1828" s="7">
        <v>2</v>
      </c>
      <c r="AF1828" s="7">
        <v>10</v>
      </c>
      <c r="AG1828" s="7">
        <v>5</v>
      </c>
      <c r="AH1828" s="7">
        <v>0</v>
      </c>
      <c r="AI1828" s="7">
        <v>0</v>
      </c>
      <c r="AJ1828" s="7">
        <v>0</v>
      </c>
      <c r="AK1828" s="7">
        <v>0</v>
      </c>
      <c r="AL1828" s="7">
        <v>0</v>
      </c>
      <c r="AM1828" s="7">
        <v>0</v>
      </c>
      <c r="AN1828" s="7">
        <v>0</v>
      </c>
      <c r="AO1828" s="8">
        <v>44049</v>
      </c>
      <c r="AQ1828">
        <f>IF($AI1828=1,H1828,0)</f>
        <v>0</v>
      </c>
      <c r="AR1828">
        <f>IF($AI1828=1,I1828,0)</f>
        <v>0</v>
      </c>
      <c r="AS1828">
        <f>IF($AI1828=1,K1828,0)</f>
        <v>0</v>
      </c>
      <c r="AT1828">
        <f>IF($AI1828=1,J1828,0)</f>
        <v>0</v>
      </c>
      <c r="AU1828">
        <f>IF($AI1828=1,L1828,0)</f>
        <v>0</v>
      </c>
      <c r="AW1828">
        <f>IF($AL1828=1,U1828,0)</f>
        <v>0</v>
      </c>
      <c r="AX1828">
        <f>IF($AL1828=1,V1828,0)</f>
        <v>0</v>
      </c>
      <c r="AY1828">
        <f>IF($AL1828=1,W1828,0)</f>
        <v>0</v>
      </c>
      <c r="AZ1828">
        <f>IF($AL1828=1,X1828,0)</f>
        <v>0</v>
      </c>
      <c r="BA1828">
        <f>IF($AL1828=1,Y1828,0)</f>
        <v>0</v>
      </c>
      <c r="BC1828">
        <f>IF($AM1828=1,N1828,0)</f>
        <v>0</v>
      </c>
      <c r="BD1828">
        <f>IF($AM1828=1,O1828,0)</f>
        <v>0</v>
      </c>
      <c r="BE1828">
        <f>IF($AM1828=1,P1828,0)</f>
        <v>0</v>
      </c>
      <c r="BF1828">
        <f>IF($AM1828=1,Q1828,0)</f>
        <v>0</v>
      </c>
    </row>
    <row r="1829" spans="1:58" x14ac:dyDescent="0.3">
      <c r="A1829" s="7">
        <v>2368</v>
      </c>
      <c r="B1829" s="6">
        <v>138887</v>
      </c>
      <c r="C1829" s="6" t="str">
        <f>VLOOKUP(B1829,incomegroup,3,TRUE)</f>
        <v>Lower income</v>
      </c>
      <c r="D1829" s="7">
        <v>1</v>
      </c>
      <c r="E1829" s="7">
        <v>0</v>
      </c>
      <c r="F1829" s="7">
        <f>SUM(D1829:E1829)</f>
        <v>1</v>
      </c>
      <c r="G1829" s="7">
        <v>48</v>
      </c>
      <c r="H1829" s="7">
        <v>0</v>
      </c>
      <c r="I1829" s="7">
        <v>0</v>
      </c>
      <c r="J1829" s="7">
        <v>1</v>
      </c>
      <c r="K1829" s="7">
        <v>0</v>
      </c>
      <c r="L1829" s="7">
        <v>0</v>
      </c>
      <c r="M1829" s="7" t="str" cm="1">
        <f t="array" ref="M1829">_xlfn.IFS(H1829=1,H$1,I1829=1,I$1,J1829=1,J$1,K1829=1,K$1,L1829=1,L$1)</f>
        <v>Together</v>
      </c>
      <c r="N1829" s="7">
        <v>0</v>
      </c>
      <c r="O1829" s="7">
        <v>0</v>
      </c>
      <c r="P1829" s="7">
        <v>0</v>
      </c>
      <c r="Q1829" s="7">
        <v>1</v>
      </c>
      <c r="R1829" s="7" t="str" cm="1">
        <f t="array" ref="R1829">_xlfn.IFS(N1829=1,N$1,O1829=1,O$1,P1829=1,P$1,Q1829=1,Q$1)</f>
        <v>PhD</v>
      </c>
      <c r="S1829" t="s">
        <v>73</v>
      </c>
      <c r="T1829" s="7">
        <v>17</v>
      </c>
      <c r="U1829" s="7">
        <v>89</v>
      </c>
      <c r="V1829" s="7">
        <v>4</v>
      </c>
      <c r="W1829" s="7">
        <v>46</v>
      </c>
      <c r="X1829" s="7">
        <v>0</v>
      </c>
      <c r="Y1829" s="7">
        <v>0</v>
      </c>
      <c r="Z1829" s="20">
        <f>SUM(U1829:Y1829)</f>
        <v>139</v>
      </c>
      <c r="AA1829" s="7">
        <v>11</v>
      </c>
      <c r="AB1829" s="7">
        <v>129</v>
      </c>
      <c r="AC1829" s="7">
        <v>1</v>
      </c>
      <c r="AD1829" s="7">
        <v>1</v>
      </c>
      <c r="AE1829" s="7">
        <v>0</v>
      </c>
      <c r="AF1829" s="7">
        <v>3</v>
      </c>
      <c r="AG1829" s="7">
        <v>7</v>
      </c>
      <c r="AH1829" s="7">
        <v>0</v>
      </c>
      <c r="AI1829" s="7">
        <v>0</v>
      </c>
      <c r="AJ1829" s="7">
        <v>0</v>
      </c>
      <c r="AK1829" s="7">
        <v>0</v>
      </c>
      <c r="AL1829" s="7">
        <v>0</v>
      </c>
      <c r="AM1829" s="7">
        <v>0</v>
      </c>
      <c r="AN1829" s="7">
        <v>0</v>
      </c>
      <c r="AO1829" s="8">
        <v>44049</v>
      </c>
      <c r="AQ1829">
        <f>IF($AI1829=1,H1829,0)</f>
        <v>0</v>
      </c>
      <c r="AR1829">
        <f>IF($AI1829=1,I1829,0)</f>
        <v>0</v>
      </c>
      <c r="AS1829">
        <f>IF($AI1829=1,K1829,0)</f>
        <v>0</v>
      </c>
      <c r="AT1829">
        <f>IF($AI1829=1,J1829,0)</f>
        <v>0</v>
      </c>
      <c r="AU1829">
        <f>IF($AI1829=1,L1829,0)</f>
        <v>0</v>
      </c>
      <c r="AW1829">
        <f>IF($AL1829=1,U1829,0)</f>
        <v>0</v>
      </c>
      <c r="AX1829">
        <f>IF($AL1829=1,V1829,0)</f>
        <v>0</v>
      </c>
      <c r="AY1829">
        <f>IF($AL1829=1,W1829,0)</f>
        <v>0</v>
      </c>
      <c r="AZ1829">
        <f>IF($AL1829=1,X1829,0)</f>
        <v>0</v>
      </c>
      <c r="BA1829">
        <f>IF($AL1829=1,Y1829,0)</f>
        <v>0</v>
      </c>
      <c r="BC1829">
        <f>IF($AM1829=1,N1829,0)</f>
        <v>0</v>
      </c>
      <c r="BD1829">
        <f>IF($AM1829=1,O1829,0)</f>
        <v>0</v>
      </c>
      <c r="BE1829">
        <f>IF($AM1829=1,P1829,0)</f>
        <v>0</v>
      </c>
      <c r="BF1829">
        <f>IF($AM1829=1,Q1829,0)</f>
        <v>0</v>
      </c>
    </row>
    <row r="1830" spans="1:58" x14ac:dyDescent="0.3">
      <c r="A1830" s="7">
        <v>2580</v>
      </c>
      <c r="B1830" s="6">
        <v>127116</v>
      </c>
      <c r="C1830" s="6" t="str">
        <f>VLOOKUP(B1830,incomegroup,3,TRUE)</f>
        <v>Lower income</v>
      </c>
      <c r="D1830" s="7">
        <v>1</v>
      </c>
      <c r="E1830" s="7">
        <v>1</v>
      </c>
      <c r="F1830" s="7">
        <f>SUM(D1830:E1830)</f>
        <v>2</v>
      </c>
      <c r="G1830" s="7">
        <v>59</v>
      </c>
      <c r="H1830" s="7">
        <v>0</v>
      </c>
      <c r="I1830" s="7">
        <v>1</v>
      </c>
      <c r="J1830" s="7">
        <v>0</v>
      </c>
      <c r="K1830" s="7">
        <v>0</v>
      </c>
      <c r="L1830" s="7">
        <v>0</v>
      </c>
      <c r="M1830" s="7" t="str" cm="1">
        <f t="array" ref="M1830">_xlfn.IFS(H1830=1,H$1,I1830=1,I$1,J1830=1,J$1,K1830=1,K$1,L1830=1,L$1)</f>
        <v>Married</v>
      </c>
      <c r="N1830" s="7">
        <v>0</v>
      </c>
      <c r="O1830" s="7">
        <v>1</v>
      </c>
      <c r="P1830" s="7">
        <v>0</v>
      </c>
      <c r="Q1830" s="7">
        <v>0</v>
      </c>
      <c r="R1830" s="7" t="str" cm="1">
        <f t="array" ref="R1830">_xlfn.IFS(N1830=1,N$1,O1830=1,O$1,P1830=1,P$1,Q1830=1,Q$1)</f>
        <v>Graduate</v>
      </c>
      <c r="S1830" t="s">
        <v>68</v>
      </c>
      <c r="T1830" s="7">
        <v>78</v>
      </c>
      <c r="U1830" s="7">
        <v>56</v>
      </c>
      <c r="V1830" s="7">
        <v>5</v>
      </c>
      <c r="W1830" s="7">
        <v>98</v>
      </c>
      <c r="X1830" s="7">
        <v>9</v>
      </c>
      <c r="Y1830" s="7">
        <v>9</v>
      </c>
      <c r="Z1830" s="20">
        <f>SUM(U1830:Y1830)</f>
        <v>177</v>
      </c>
      <c r="AA1830" s="7">
        <v>14</v>
      </c>
      <c r="AB1830" s="7">
        <v>164</v>
      </c>
      <c r="AC1830" s="7">
        <v>2</v>
      </c>
      <c r="AD1830" s="7">
        <v>2</v>
      </c>
      <c r="AE1830" s="7">
        <v>0</v>
      </c>
      <c r="AF1830" s="7">
        <v>3</v>
      </c>
      <c r="AG1830" s="7">
        <v>7</v>
      </c>
      <c r="AH1830" s="7">
        <v>0</v>
      </c>
      <c r="AI1830" s="7">
        <v>0</v>
      </c>
      <c r="AJ1830" s="7">
        <v>0</v>
      </c>
      <c r="AK1830" s="7">
        <v>0</v>
      </c>
      <c r="AL1830" s="7">
        <v>0</v>
      </c>
      <c r="AM1830" s="7">
        <v>0</v>
      </c>
      <c r="AN1830" s="7">
        <v>0</v>
      </c>
      <c r="AO1830" s="8">
        <v>44049</v>
      </c>
      <c r="AQ1830">
        <f>IF($AI1830=1,H1830,0)</f>
        <v>0</v>
      </c>
      <c r="AR1830">
        <f>IF($AI1830=1,I1830,0)</f>
        <v>0</v>
      </c>
      <c r="AS1830">
        <f>IF($AI1830=1,K1830,0)</f>
        <v>0</v>
      </c>
      <c r="AT1830">
        <f>IF($AI1830=1,J1830,0)</f>
        <v>0</v>
      </c>
      <c r="AU1830">
        <f>IF($AI1830=1,L1830,0)</f>
        <v>0</v>
      </c>
      <c r="AW1830">
        <f>IF($AL1830=1,U1830,0)</f>
        <v>0</v>
      </c>
      <c r="AX1830">
        <f>IF($AL1830=1,V1830,0)</f>
        <v>0</v>
      </c>
      <c r="AY1830">
        <f>IF($AL1830=1,W1830,0)</f>
        <v>0</v>
      </c>
      <c r="AZ1830">
        <f>IF($AL1830=1,X1830,0)</f>
        <v>0</v>
      </c>
      <c r="BA1830">
        <f>IF($AL1830=1,Y1830,0)</f>
        <v>0</v>
      </c>
      <c r="BC1830">
        <f>IF($AM1830=1,N1830,0)</f>
        <v>0</v>
      </c>
      <c r="BD1830">
        <f>IF($AM1830=1,O1830,0)</f>
        <v>0</v>
      </c>
      <c r="BE1830">
        <f>IF($AM1830=1,P1830,0)</f>
        <v>0</v>
      </c>
      <c r="BF1830">
        <f>IF($AM1830=1,Q1830,0)</f>
        <v>0</v>
      </c>
    </row>
    <row r="1831" spans="1:58" x14ac:dyDescent="0.3">
      <c r="A1831" s="7">
        <v>1449</v>
      </c>
      <c r="B1831" s="6">
        <v>166582</v>
      </c>
      <c r="C1831" s="6" t="str">
        <f>VLOOKUP(B1831,incomegroup,3,TRUE)</f>
        <v>Middle Income</v>
      </c>
      <c r="D1831" s="7">
        <v>0</v>
      </c>
      <c r="E1831" s="7">
        <v>0</v>
      </c>
      <c r="F1831" s="7">
        <f>SUM(D1831:E1831)</f>
        <v>0</v>
      </c>
      <c r="G1831" s="7">
        <v>51</v>
      </c>
      <c r="H1831" s="7">
        <v>0</v>
      </c>
      <c r="I1831" s="7">
        <v>0</v>
      </c>
      <c r="J1831" s="7">
        <v>0</v>
      </c>
      <c r="K1831" s="7">
        <v>1</v>
      </c>
      <c r="L1831" s="7">
        <v>0</v>
      </c>
      <c r="M1831" s="7" t="str" cm="1">
        <f t="array" ref="M1831">_xlfn.IFS(H1831=1,H$1,I1831=1,I$1,J1831=1,J$1,K1831=1,K$1,L1831=1,L$1)</f>
        <v>Single</v>
      </c>
      <c r="N1831" s="7">
        <v>0</v>
      </c>
      <c r="O1831" s="7">
        <v>0</v>
      </c>
      <c r="P1831" s="7">
        <v>0</v>
      </c>
      <c r="Q1831" s="7">
        <v>1</v>
      </c>
      <c r="R1831" s="7" t="str" cm="1">
        <f t="array" ref="R1831">_xlfn.IFS(N1831=1,N$1,O1831=1,O$1,P1831=1,P$1,Q1831=1,Q$1)</f>
        <v>PhD</v>
      </c>
      <c r="S1831" t="s">
        <v>72</v>
      </c>
      <c r="T1831" s="7">
        <v>83</v>
      </c>
      <c r="U1831" s="7">
        <v>1974</v>
      </c>
      <c r="V1831" s="7">
        <v>63</v>
      </c>
      <c r="W1831" s="7">
        <v>1051</v>
      </c>
      <c r="X1831" s="7">
        <v>40</v>
      </c>
      <c r="Y1831" s="7">
        <v>95</v>
      </c>
      <c r="Z1831" s="20">
        <f>SUM(U1831:Y1831)</f>
        <v>3223</v>
      </c>
      <c r="AA1831" s="7">
        <v>0</v>
      </c>
      <c r="AB1831" s="7">
        <v>3222</v>
      </c>
      <c r="AC1831" s="7">
        <v>1</v>
      </c>
      <c r="AD1831" s="7">
        <v>2</v>
      </c>
      <c r="AE1831" s="7">
        <v>8</v>
      </c>
      <c r="AF1831" s="7">
        <v>9</v>
      </c>
      <c r="AG1831" s="7">
        <v>1</v>
      </c>
      <c r="AH1831" s="7">
        <v>0</v>
      </c>
      <c r="AI1831" s="7">
        <v>0</v>
      </c>
      <c r="AJ1831" s="7">
        <v>0</v>
      </c>
      <c r="AK1831" s="7">
        <v>0</v>
      </c>
      <c r="AL1831" s="7">
        <v>0</v>
      </c>
      <c r="AM1831" s="7">
        <v>0</v>
      </c>
      <c r="AN1831" s="7">
        <v>0</v>
      </c>
      <c r="AO1831" s="8">
        <v>44050</v>
      </c>
      <c r="AQ1831">
        <f>IF($AI1831=1,H1831,0)</f>
        <v>0</v>
      </c>
      <c r="AR1831">
        <f>IF($AI1831=1,I1831,0)</f>
        <v>0</v>
      </c>
      <c r="AS1831">
        <f>IF($AI1831=1,K1831,0)</f>
        <v>0</v>
      </c>
      <c r="AT1831">
        <f>IF($AI1831=1,J1831,0)</f>
        <v>0</v>
      </c>
      <c r="AU1831">
        <f>IF($AI1831=1,L1831,0)</f>
        <v>0</v>
      </c>
      <c r="AW1831">
        <f>IF($AL1831=1,U1831,0)</f>
        <v>0</v>
      </c>
      <c r="AX1831">
        <f>IF($AL1831=1,V1831,0)</f>
        <v>0</v>
      </c>
      <c r="AY1831">
        <f>IF($AL1831=1,W1831,0)</f>
        <v>0</v>
      </c>
      <c r="AZ1831">
        <f>IF($AL1831=1,X1831,0)</f>
        <v>0</v>
      </c>
      <c r="BA1831">
        <f>IF($AL1831=1,Y1831,0)</f>
        <v>0</v>
      </c>
      <c r="BC1831">
        <f>IF($AM1831=1,N1831,0)</f>
        <v>0</v>
      </c>
      <c r="BD1831">
        <f>IF($AM1831=1,O1831,0)</f>
        <v>0</v>
      </c>
      <c r="BE1831">
        <f>IF($AM1831=1,P1831,0)</f>
        <v>0</v>
      </c>
      <c r="BF1831">
        <f>IF($AM1831=1,Q1831,0)</f>
        <v>0</v>
      </c>
    </row>
    <row r="1832" spans="1:58" x14ac:dyDescent="0.3">
      <c r="A1832" s="7">
        <v>2601</v>
      </c>
      <c r="B1832" s="6">
        <v>154549</v>
      </c>
      <c r="C1832" s="6" t="str">
        <f>VLOOKUP(B1832,incomegroup,3,TRUE)</f>
        <v>Middle Income</v>
      </c>
      <c r="D1832" s="7">
        <v>0</v>
      </c>
      <c r="E1832" s="7">
        <v>1</v>
      </c>
      <c r="F1832" s="7">
        <f>SUM(D1832:E1832)</f>
        <v>1</v>
      </c>
      <c r="G1832" s="7">
        <v>68</v>
      </c>
      <c r="H1832" s="7">
        <v>0</v>
      </c>
      <c r="I1832" s="7">
        <v>1</v>
      </c>
      <c r="J1832" s="7">
        <v>0</v>
      </c>
      <c r="K1832" s="7">
        <v>0</v>
      </c>
      <c r="L1832" s="7">
        <v>0</v>
      </c>
      <c r="M1832" s="7" t="str" cm="1">
        <f t="array" ref="M1832">_xlfn.IFS(H1832=1,H$1,I1832=1,I$1,J1832=1,J$1,K1832=1,K$1,L1832=1,L$1)</f>
        <v>Married</v>
      </c>
      <c r="N1832" s="7">
        <v>0</v>
      </c>
      <c r="O1832" s="7">
        <v>0</v>
      </c>
      <c r="P1832" s="7">
        <v>0</v>
      </c>
      <c r="Q1832" s="7">
        <v>1</v>
      </c>
      <c r="R1832" s="7" t="str" cm="1">
        <f t="array" ref="R1832">_xlfn.IFS(N1832=1,N$1,O1832=1,O$1,P1832=1,P$1,Q1832=1,Q$1)</f>
        <v>PhD</v>
      </c>
      <c r="S1832" t="s">
        <v>72</v>
      </c>
      <c r="T1832" s="7">
        <v>8</v>
      </c>
      <c r="U1832" s="7">
        <v>612</v>
      </c>
      <c r="V1832" s="7">
        <v>6</v>
      </c>
      <c r="W1832" s="7">
        <v>17</v>
      </c>
      <c r="X1832" s="7">
        <v>0</v>
      </c>
      <c r="Y1832" s="7">
        <v>0</v>
      </c>
      <c r="Z1832" s="20">
        <f>SUM(U1832:Y1832)</f>
        <v>635</v>
      </c>
      <c r="AA1832" s="7">
        <v>25</v>
      </c>
      <c r="AB1832" s="7">
        <v>609</v>
      </c>
      <c r="AC1832" s="7">
        <v>2</v>
      </c>
      <c r="AD1832" s="7">
        <v>5</v>
      </c>
      <c r="AE1832" s="7">
        <v>1</v>
      </c>
      <c r="AF1832" s="7">
        <v>4</v>
      </c>
      <c r="AG1832" s="7">
        <v>7</v>
      </c>
      <c r="AH1832" s="7">
        <v>0</v>
      </c>
      <c r="AI1832" s="7">
        <v>0</v>
      </c>
      <c r="AJ1832" s="7">
        <v>0</v>
      </c>
      <c r="AK1832" s="7">
        <v>0</v>
      </c>
      <c r="AL1832" s="7">
        <v>0</v>
      </c>
      <c r="AM1832" s="7">
        <v>0</v>
      </c>
      <c r="AN1832" s="7">
        <v>0</v>
      </c>
      <c r="AO1832" s="8">
        <v>44050</v>
      </c>
      <c r="AQ1832">
        <f>IF($AI1832=1,H1832,0)</f>
        <v>0</v>
      </c>
      <c r="AR1832">
        <f>IF($AI1832=1,I1832,0)</f>
        <v>0</v>
      </c>
      <c r="AS1832">
        <f>IF($AI1832=1,K1832,0)</f>
        <v>0</v>
      </c>
      <c r="AT1832">
        <f>IF($AI1832=1,J1832,0)</f>
        <v>0</v>
      </c>
      <c r="AU1832">
        <f>IF($AI1832=1,L1832,0)</f>
        <v>0</v>
      </c>
      <c r="AW1832">
        <f>IF($AL1832=1,U1832,0)</f>
        <v>0</v>
      </c>
      <c r="AX1832">
        <f>IF($AL1832=1,V1832,0)</f>
        <v>0</v>
      </c>
      <c r="AY1832">
        <f>IF($AL1832=1,W1832,0)</f>
        <v>0</v>
      </c>
      <c r="AZ1832">
        <f>IF($AL1832=1,X1832,0)</f>
        <v>0</v>
      </c>
      <c r="BA1832">
        <f>IF($AL1832=1,Y1832,0)</f>
        <v>0</v>
      </c>
      <c r="BC1832">
        <f>IF($AM1832=1,N1832,0)</f>
        <v>0</v>
      </c>
      <c r="BD1832">
        <f>IF($AM1832=1,O1832,0)</f>
        <v>0</v>
      </c>
      <c r="BE1832">
        <f>IF($AM1832=1,P1832,0)</f>
        <v>0</v>
      </c>
      <c r="BF1832">
        <f>IF($AM1832=1,Q1832,0)</f>
        <v>0</v>
      </c>
    </row>
    <row r="1833" spans="1:58" x14ac:dyDescent="0.3">
      <c r="A1833" s="7">
        <v>1055</v>
      </c>
      <c r="B1833" s="6">
        <v>155954</v>
      </c>
      <c r="C1833" s="6" t="str">
        <f>VLOOKUP(B1833,incomegroup,3,TRUE)</f>
        <v>Middle Income</v>
      </c>
      <c r="D1833" s="7">
        <v>0</v>
      </c>
      <c r="E1833" s="7">
        <v>1</v>
      </c>
      <c r="F1833" s="7">
        <f>SUM(D1833:E1833)</f>
        <v>1</v>
      </c>
      <c r="G1833" s="7">
        <v>52</v>
      </c>
      <c r="H1833" s="7">
        <v>0</v>
      </c>
      <c r="I1833" s="7">
        <v>1</v>
      </c>
      <c r="J1833" s="7">
        <v>0</v>
      </c>
      <c r="K1833" s="7">
        <v>0</v>
      </c>
      <c r="L1833" s="7">
        <v>0</v>
      </c>
      <c r="M1833" s="7" t="str" cm="1">
        <f t="array" ref="M1833">_xlfn.IFS(H1833=1,H$1,I1833=1,I$1,J1833=1,J$1,K1833=1,K$1,L1833=1,L$1)</f>
        <v>Married</v>
      </c>
      <c r="N1833" s="7">
        <v>0</v>
      </c>
      <c r="O1833" s="7">
        <v>0</v>
      </c>
      <c r="P1833" s="7">
        <v>0</v>
      </c>
      <c r="Q1833" s="7">
        <v>1</v>
      </c>
      <c r="R1833" s="7" t="str" cm="1">
        <f t="array" ref="R1833">_xlfn.IFS(N1833=1,N$1,O1833=1,O$1,P1833=1,P$1,Q1833=1,Q$1)</f>
        <v>PhD</v>
      </c>
      <c r="S1833" t="s">
        <v>71</v>
      </c>
      <c r="T1833" s="7">
        <v>63</v>
      </c>
      <c r="U1833" s="7">
        <v>1246</v>
      </c>
      <c r="V1833" s="7">
        <v>0</v>
      </c>
      <c r="W1833" s="7">
        <v>78</v>
      </c>
      <c r="X1833" s="7">
        <v>0</v>
      </c>
      <c r="Y1833" s="7">
        <v>0</v>
      </c>
      <c r="Z1833" s="20">
        <f>SUM(U1833:Y1833)</f>
        <v>1324</v>
      </c>
      <c r="AA1833" s="7">
        <v>120</v>
      </c>
      <c r="AB1833" s="7">
        <v>1204</v>
      </c>
      <c r="AC1833" s="7">
        <v>3</v>
      </c>
      <c r="AD1833" s="7">
        <v>8</v>
      </c>
      <c r="AE1833" s="7">
        <v>2</v>
      </c>
      <c r="AF1833" s="7">
        <v>6</v>
      </c>
      <c r="AG1833" s="7">
        <v>7</v>
      </c>
      <c r="AH1833" s="7">
        <v>0</v>
      </c>
      <c r="AI1833" s="7">
        <v>0</v>
      </c>
      <c r="AJ1833" s="7">
        <v>0</v>
      </c>
      <c r="AK1833" s="7">
        <v>0</v>
      </c>
      <c r="AL1833" s="7">
        <v>0</v>
      </c>
      <c r="AM1833" s="7">
        <v>0</v>
      </c>
      <c r="AN1833" s="7">
        <v>0</v>
      </c>
      <c r="AO1833" s="8">
        <v>44050</v>
      </c>
      <c r="AQ1833">
        <f>IF($AI1833=1,H1833,0)</f>
        <v>0</v>
      </c>
      <c r="AR1833">
        <f>IF($AI1833=1,I1833,0)</f>
        <v>0</v>
      </c>
      <c r="AS1833">
        <f>IF($AI1833=1,K1833,0)</f>
        <v>0</v>
      </c>
      <c r="AT1833">
        <f>IF($AI1833=1,J1833,0)</f>
        <v>0</v>
      </c>
      <c r="AU1833">
        <f>IF($AI1833=1,L1833,0)</f>
        <v>0</v>
      </c>
      <c r="AW1833">
        <f>IF($AL1833=1,U1833,0)</f>
        <v>0</v>
      </c>
      <c r="AX1833">
        <f>IF($AL1833=1,V1833,0)</f>
        <v>0</v>
      </c>
      <c r="AY1833">
        <f>IF($AL1833=1,W1833,0)</f>
        <v>0</v>
      </c>
      <c r="AZ1833">
        <f>IF($AL1833=1,X1833,0)</f>
        <v>0</v>
      </c>
      <c r="BA1833">
        <f>IF($AL1833=1,Y1833,0)</f>
        <v>0</v>
      </c>
      <c r="BC1833">
        <f>IF($AM1833=1,N1833,0)</f>
        <v>0</v>
      </c>
      <c r="BD1833">
        <f>IF($AM1833=1,O1833,0)</f>
        <v>0</v>
      </c>
      <c r="BE1833">
        <f>IF($AM1833=1,P1833,0)</f>
        <v>0</v>
      </c>
      <c r="BF1833">
        <f>IF($AM1833=1,Q1833,0)</f>
        <v>0</v>
      </c>
    </row>
    <row r="1834" spans="1:58" x14ac:dyDescent="0.3">
      <c r="A1834" s="7">
        <v>2050</v>
      </c>
      <c r="B1834" s="6">
        <v>167023</v>
      </c>
      <c r="C1834" s="6" t="str">
        <f>VLOOKUP(B1834,incomegroup,3,TRUE)</f>
        <v>Middle Income</v>
      </c>
      <c r="D1834" s="7">
        <v>0</v>
      </c>
      <c r="E1834" s="7">
        <v>0</v>
      </c>
      <c r="F1834" s="7">
        <f>SUM(D1834:E1834)</f>
        <v>0</v>
      </c>
      <c r="G1834" s="7">
        <v>42</v>
      </c>
      <c r="H1834" s="7">
        <v>0</v>
      </c>
      <c r="I1834" s="7">
        <v>1</v>
      </c>
      <c r="J1834" s="7">
        <v>0</v>
      </c>
      <c r="K1834" s="7">
        <v>0</v>
      </c>
      <c r="L1834" s="7">
        <v>0</v>
      </c>
      <c r="M1834" s="7" t="str" cm="1">
        <f t="array" ref="M1834">_xlfn.IFS(H1834=1,H$1,I1834=1,I$1,J1834=1,J$1,K1834=1,K$1,L1834=1,L$1)</f>
        <v>Married</v>
      </c>
      <c r="N1834" s="7">
        <v>0</v>
      </c>
      <c r="O1834" s="7">
        <v>1</v>
      </c>
      <c r="P1834" s="7">
        <v>0</v>
      </c>
      <c r="Q1834" s="7">
        <v>0</v>
      </c>
      <c r="R1834" s="7" t="str" cm="1">
        <f t="array" ref="R1834">_xlfn.IFS(N1834=1,N$1,O1834=1,O$1,P1834=1,P$1,Q1834=1,Q$1)</f>
        <v>Graduate</v>
      </c>
      <c r="S1834" t="s">
        <v>73</v>
      </c>
      <c r="T1834" s="7">
        <v>93</v>
      </c>
      <c r="U1834" s="7">
        <v>1106</v>
      </c>
      <c r="V1834" s="7">
        <v>110</v>
      </c>
      <c r="W1834" s="7">
        <v>952</v>
      </c>
      <c r="X1834" s="7">
        <v>27</v>
      </c>
      <c r="Y1834" s="7">
        <v>20</v>
      </c>
      <c r="Z1834" s="20">
        <f>SUM(U1834:Y1834)</f>
        <v>2215</v>
      </c>
      <c r="AA1834" s="7">
        <v>42</v>
      </c>
      <c r="AB1834" s="7">
        <v>2173</v>
      </c>
      <c r="AC1834" s="7">
        <v>1</v>
      </c>
      <c r="AD1834" s="7">
        <v>3</v>
      </c>
      <c r="AE1834" s="7">
        <v>7</v>
      </c>
      <c r="AF1834" s="7">
        <v>13</v>
      </c>
      <c r="AG1834" s="7">
        <v>2</v>
      </c>
      <c r="AH1834" s="7">
        <v>0</v>
      </c>
      <c r="AI1834" s="7">
        <v>0</v>
      </c>
      <c r="AJ1834" s="7">
        <v>0</v>
      </c>
      <c r="AK1834" s="7">
        <v>0</v>
      </c>
      <c r="AL1834" s="7">
        <v>0</v>
      </c>
      <c r="AM1834" s="7">
        <v>1</v>
      </c>
      <c r="AN1834" s="7">
        <v>0</v>
      </c>
      <c r="AO1834" s="8">
        <v>44051</v>
      </c>
      <c r="AQ1834">
        <f>IF($AI1834=1,H1834,0)</f>
        <v>0</v>
      </c>
      <c r="AR1834">
        <f>IF($AI1834=1,I1834,0)</f>
        <v>0</v>
      </c>
      <c r="AS1834">
        <f>IF($AI1834=1,K1834,0)</f>
        <v>0</v>
      </c>
      <c r="AT1834">
        <f>IF($AI1834=1,J1834,0)</f>
        <v>0</v>
      </c>
      <c r="AU1834">
        <f>IF($AI1834=1,L1834,0)</f>
        <v>0</v>
      </c>
      <c r="AW1834">
        <f>IF($AL1834=1,U1834,0)</f>
        <v>0</v>
      </c>
      <c r="AX1834">
        <f>IF($AL1834=1,V1834,0)</f>
        <v>0</v>
      </c>
      <c r="AY1834">
        <f>IF($AL1834=1,W1834,0)</f>
        <v>0</v>
      </c>
      <c r="AZ1834">
        <f>IF($AL1834=1,X1834,0)</f>
        <v>0</v>
      </c>
      <c r="BA1834">
        <f>IF($AL1834=1,Y1834,0)</f>
        <v>0</v>
      </c>
      <c r="BC1834">
        <f>IF($AM1834=1,N1834,0)</f>
        <v>0</v>
      </c>
      <c r="BD1834">
        <f>IF($AM1834=1,O1834,0)</f>
        <v>1</v>
      </c>
      <c r="BE1834">
        <f>IF($AM1834=1,P1834,0)</f>
        <v>0</v>
      </c>
      <c r="BF1834">
        <f>IF($AM1834=1,Q1834,0)</f>
        <v>0</v>
      </c>
    </row>
    <row r="1835" spans="1:58" x14ac:dyDescent="0.3">
      <c r="A1835" s="7">
        <v>3129</v>
      </c>
      <c r="B1835" s="6">
        <v>162994</v>
      </c>
      <c r="C1835" s="6" t="str">
        <f>VLOOKUP(B1835,incomegroup,3,TRUE)</f>
        <v>Middle Income</v>
      </c>
      <c r="D1835" s="7">
        <v>1</v>
      </c>
      <c r="E1835" s="7">
        <v>0</v>
      </c>
      <c r="F1835" s="7">
        <f>SUM(D1835:E1835)</f>
        <v>1</v>
      </c>
      <c r="G1835" s="7">
        <v>40</v>
      </c>
      <c r="H1835" s="7">
        <v>0</v>
      </c>
      <c r="I1835" s="7">
        <v>0</v>
      </c>
      <c r="J1835" s="7">
        <v>1</v>
      </c>
      <c r="K1835" s="7">
        <v>0</v>
      </c>
      <c r="L1835" s="7">
        <v>0</v>
      </c>
      <c r="M1835" s="7" t="str" cm="1">
        <f t="array" ref="M1835">_xlfn.IFS(H1835=1,H$1,I1835=1,I$1,J1835=1,J$1,K1835=1,K$1,L1835=1,L$1)</f>
        <v>Together</v>
      </c>
      <c r="N1835" s="7">
        <v>0</v>
      </c>
      <c r="O1835" s="7">
        <v>1</v>
      </c>
      <c r="P1835" s="7">
        <v>0</v>
      </c>
      <c r="Q1835" s="7">
        <v>0</v>
      </c>
      <c r="R1835" s="7" t="str" cm="1">
        <f t="array" ref="R1835">_xlfn.IFS(N1835=1,N$1,O1835=1,O$1,P1835=1,P$1,Q1835=1,Q$1)</f>
        <v>Graduate</v>
      </c>
      <c r="S1835" t="s">
        <v>72</v>
      </c>
      <c r="T1835" s="7">
        <v>74</v>
      </c>
      <c r="U1835" s="7">
        <v>580</v>
      </c>
      <c r="V1835" s="7">
        <v>31</v>
      </c>
      <c r="W1835" s="7">
        <v>124</v>
      </c>
      <c r="X1835" s="7">
        <v>10</v>
      </c>
      <c r="Y1835" s="7">
        <v>31</v>
      </c>
      <c r="Z1835" s="20">
        <f>SUM(U1835:Y1835)</f>
        <v>776</v>
      </c>
      <c r="AA1835" s="7">
        <v>31</v>
      </c>
      <c r="AB1835" s="7">
        <v>745</v>
      </c>
      <c r="AC1835" s="7">
        <v>1</v>
      </c>
      <c r="AD1835" s="7">
        <v>6</v>
      </c>
      <c r="AE1835" s="7">
        <v>2</v>
      </c>
      <c r="AF1835" s="7">
        <v>4</v>
      </c>
      <c r="AG1835" s="7">
        <v>6</v>
      </c>
      <c r="AH1835" s="7">
        <v>0</v>
      </c>
      <c r="AI1835" s="7">
        <v>0</v>
      </c>
      <c r="AJ1835" s="7">
        <v>0</v>
      </c>
      <c r="AK1835" s="7">
        <v>0</v>
      </c>
      <c r="AL1835" s="7">
        <v>0</v>
      </c>
      <c r="AM1835" s="7">
        <v>0</v>
      </c>
      <c r="AN1835" s="7">
        <v>0</v>
      </c>
      <c r="AO1835" s="8">
        <v>44051</v>
      </c>
      <c r="AQ1835">
        <f>IF($AI1835=1,H1835,0)</f>
        <v>0</v>
      </c>
      <c r="AR1835">
        <f>IF($AI1835=1,I1835,0)</f>
        <v>0</v>
      </c>
      <c r="AS1835">
        <f>IF($AI1835=1,K1835,0)</f>
        <v>0</v>
      </c>
      <c r="AT1835">
        <f>IF($AI1835=1,J1835,0)</f>
        <v>0</v>
      </c>
      <c r="AU1835">
        <f>IF($AI1835=1,L1835,0)</f>
        <v>0</v>
      </c>
      <c r="AW1835">
        <f>IF($AL1835=1,U1835,0)</f>
        <v>0</v>
      </c>
      <c r="AX1835">
        <f>IF($AL1835=1,V1835,0)</f>
        <v>0</v>
      </c>
      <c r="AY1835">
        <f>IF($AL1835=1,W1835,0)</f>
        <v>0</v>
      </c>
      <c r="AZ1835">
        <f>IF($AL1835=1,X1835,0)</f>
        <v>0</v>
      </c>
      <c r="BA1835">
        <f>IF($AL1835=1,Y1835,0)</f>
        <v>0</v>
      </c>
      <c r="BC1835">
        <f>IF($AM1835=1,N1835,0)</f>
        <v>0</v>
      </c>
      <c r="BD1835">
        <f>IF($AM1835=1,O1835,0)</f>
        <v>0</v>
      </c>
      <c r="BE1835">
        <f>IF($AM1835=1,P1835,0)</f>
        <v>0</v>
      </c>
      <c r="BF1835">
        <f>IF($AM1835=1,Q1835,0)</f>
        <v>0</v>
      </c>
    </row>
    <row r="1836" spans="1:58" x14ac:dyDescent="0.3">
      <c r="A1836" s="7">
        <v>1837</v>
      </c>
      <c r="B1836" s="6">
        <v>138576</v>
      </c>
      <c r="C1836" s="6" t="str">
        <f>VLOOKUP(B1836,incomegroup,3,TRUE)</f>
        <v>Lower income</v>
      </c>
      <c r="D1836" s="7">
        <v>0</v>
      </c>
      <c r="E1836" s="7">
        <v>1</v>
      </c>
      <c r="F1836" s="7">
        <f>SUM(D1836:E1836)</f>
        <v>1</v>
      </c>
      <c r="G1836" s="7">
        <v>47</v>
      </c>
      <c r="H1836" s="7">
        <v>0</v>
      </c>
      <c r="I1836" s="7">
        <v>1</v>
      </c>
      <c r="J1836" s="7">
        <v>0</v>
      </c>
      <c r="K1836" s="7">
        <v>0</v>
      </c>
      <c r="L1836" s="7">
        <v>0</v>
      </c>
      <c r="M1836" s="7" t="str" cm="1">
        <f t="array" ref="M1836">_xlfn.IFS(H1836=1,H$1,I1836=1,I$1,J1836=1,J$1,K1836=1,K$1,L1836=1,L$1)</f>
        <v>Married</v>
      </c>
      <c r="N1836" s="7">
        <v>0</v>
      </c>
      <c r="O1836" s="7">
        <v>0</v>
      </c>
      <c r="P1836" s="7">
        <v>1</v>
      </c>
      <c r="Q1836" s="7">
        <v>0</v>
      </c>
      <c r="R1836" s="7" t="str" cm="1">
        <f t="array" ref="R1836">_xlfn.IFS(N1836=1,N$1,O1836=1,O$1,P1836=1,P$1,Q1836=1,Q$1)</f>
        <v>Master</v>
      </c>
      <c r="S1836" t="s">
        <v>70</v>
      </c>
      <c r="T1836" s="7">
        <v>2</v>
      </c>
      <c r="U1836" s="7">
        <v>122</v>
      </c>
      <c r="V1836" s="7">
        <v>0</v>
      </c>
      <c r="W1836" s="7">
        <v>25</v>
      </c>
      <c r="X1836" s="7">
        <v>0</v>
      </c>
      <c r="Y1836" s="7">
        <v>0</v>
      </c>
      <c r="Z1836" s="20">
        <f>SUM(U1836:Y1836)</f>
        <v>147</v>
      </c>
      <c r="AA1836" s="7">
        <v>0</v>
      </c>
      <c r="AB1836" s="7">
        <v>147</v>
      </c>
      <c r="AC1836" s="7">
        <v>1</v>
      </c>
      <c r="AD1836" s="7">
        <v>1</v>
      </c>
      <c r="AE1836" s="7">
        <v>0</v>
      </c>
      <c r="AF1836" s="7">
        <v>3</v>
      </c>
      <c r="AG1836" s="7">
        <v>7</v>
      </c>
      <c r="AH1836" s="7">
        <v>0</v>
      </c>
      <c r="AI1836" s="7">
        <v>0</v>
      </c>
      <c r="AJ1836" s="7">
        <v>0</v>
      </c>
      <c r="AK1836" s="7">
        <v>0</v>
      </c>
      <c r="AL1836" s="7">
        <v>0</v>
      </c>
      <c r="AM1836" s="7">
        <v>0</v>
      </c>
      <c r="AN1836" s="7">
        <v>0</v>
      </c>
      <c r="AO1836" s="8">
        <v>44051</v>
      </c>
      <c r="AQ1836">
        <f>IF($AI1836=1,H1836,0)</f>
        <v>0</v>
      </c>
      <c r="AR1836">
        <f>IF($AI1836=1,I1836,0)</f>
        <v>0</v>
      </c>
      <c r="AS1836">
        <f>IF($AI1836=1,K1836,0)</f>
        <v>0</v>
      </c>
      <c r="AT1836">
        <f>IF($AI1836=1,J1836,0)</f>
        <v>0</v>
      </c>
      <c r="AU1836">
        <f>IF($AI1836=1,L1836,0)</f>
        <v>0</v>
      </c>
      <c r="AW1836">
        <f>IF($AL1836=1,U1836,0)</f>
        <v>0</v>
      </c>
      <c r="AX1836">
        <f>IF($AL1836=1,V1836,0)</f>
        <v>0</v>
      </c>
      <c r="AY1836">
        <f>IF($AL1836=1,W1836,0)</f>
        <v>0</v>
      </c>
      <c r="AZ1836">
        <f>IF($AL1836=1,X1836,0)</f>
        <v>0</v>
      </c>
      <c r="BA1836">
        <f>IF($AL1836=1,Y1836,0)</f>
        <v>0</v>
      </c>
      <c r="BC1836">
        <f>IF($AM1836=1,N1836,0)</f>
        <v>0</v>
      </c>
      <c r="BD1836">
        <f>IF($AM1836=1,O1836,0)</f>
        <v>0</v>
      </c>
      <c r="BE1836">
        <f>IF($AM1836=1,P1836,0)</f>
        <v>0</v>
      </c>
      <c r="BF1836">
        <f>IF($AM1836=1,Q1836,0)</f>
        <v>0</v>
      </c>
    </row>
    <row r="1837" spans="1:58" x14ac:dyDescent="0.3">
      <c r="A1837" s="7">
        <v>1294</v>
      </c>
      <c r="B1837" s="6">
        <v>177457</v>
      </c>
      <c r="C1837" s="6" t="str">
        <f>VLOOKUP(B1837,incomegroup,3,TRUE)</f>
        <v>Middle Income</v>
      </c>
      <c r="D1837" s="7">
        <v>0</v>
      </c>
      <c r="E1837" s="7">
        <v>0</v>
      </c>
      <c r="F1837" s="7">
        <f>SUM(D1837:E1837)</f>
        <v>0</v>
      </c>
      <c r="G1837" s="7">
        <v>73</v>
      </c>
      <c r="H1837" s="7">
        <v>0</v>
      </c>
      <c r="I1837" s="7">
        <v>0</v>
      </c>
      <c r="J1837" s="7">
        <v>0</v>
      </c>
      <c r="K1837" s="7">
        <v>1</v>
      </c>
      <c r="L1837" s="7">
        <v>0</v>
      </c>
      <c r="M1837" s="7" t="str" cm="1">
        <f t="array" ref="M1837">_xlfn.IFS(H1837=1,H$1,I1837=1,I$1,J1837=1,J$1,K1837=1,K$1,L1837=1,L$1)</f>
        <v>Single</v>
      </c>
      <c r="N1837" s="7">
        <v>0</v>
      </c>
      <c r="O1837" s="7">
        <v>1</v>
      </c>
      <c r="P1837" s="7">
        <v>0</v>
      </c>
      <c r="Q1837" s="7">
        <v>0</v>
      </c>
      <c r="R1837" s="7" t="str" cm="1">
        <f t="array" ref="R1837">_xlfn.IFS(N1837=1,N$1,O1837=1,O$1,P1837=1,P$1,Q1837=1,Q$1)</f>
        <v>Graduate</v>
      </c>
      <c r="S1837" t="s">
        <v>73</v>
      </c>
      <c r="T1837" s="7">
        <v>85</v>
      </c>
      <c r="U1837" s="7">
        <v>1546</v>
      </c>
      <c r="V1837" s="7">
        <v>25</v>
      </c>
      <c r="W1837" s="7">
        <v>916</v>
      </c>
      <c r="X1837" s="7">
        <v>34</v>
      </c>
      <c r="Y1837" s="7">
        <v>103</v>
      </c>
      <c r="Z1837" s="20">
        <f>SUM(U1837:Y1837)</f>
        <v>2624</v>
      </c>
      <c r="AA1837" s="7">
        <v>25</v>
      </c>
      <c r="AB1837" s="7">
        <v>2600</v>
      </c>
      <c r="AC1837" s="7">
        <v>1</v>
      </c>
      <c r="AD1837" s="7">
        <v>2</v>
      </c>
      <c r="AE1837" s="7">
        <v>5</v>
      </c>
      <c r="AF1837" s="7">
        <v>10</v>
      </c>
      <c r="AG1837" s="7">
        <v>1</v>
      </c>
      <c r="AH1837" s="7">
        <v>0</v>
      </c>
      <c r="AI1837" s="7">
        <v>0</v>
      </c>
      <c r="AJ1837" s="7">
        <v>1</v>
      </c>
      <c r="AK1837" s="7">
        <v>0</v>
      </c>
      <c r="AL1837" s="7">
        <v>0</v>
      </c>
      <c r="AM1837" s="7">
        <v>0</v>
      </c>
      <c r="AN1837" s="7">
        <v>0</v>
      </c>
      <c r="AO1837" s="8">
        <v>44052</v>
      </c>
      <c r="AQ1837">
        <f>IF($AI1837=1,H1837,0)</f>
        <v>0</v>
      </c>
      <c r="AR1837">
        <f>IF($AI1837=1,I1837,0)</f>
        <v>0</v>
      </c>
      <c r="AS1837">
        <f>IF($AI1837=1,K1837,0)</f>
        <v>0</v>
      </c>
      <c r="AT1837">
        <f>IF($AI1837=1,J1837,0)</f>
        <v>0</v>
      </c>
      <c r="AU1837">
        <f>IF($AI1837=1,L1837,0)</f>
        <v>0</v>
      </c>
      <c r="AW1837">
        <f>IF($AL1837=1,U1837,0)</f>
        <v>0</v>
      </c>
      <c r="AX1837">
        <f>IF($AL1837=1,V1837,0)</f>
        <v>0</v>
      </c>
      <c r="AY1837">
        <f>IF($AL1837=1,W1837,0)</f>
        <v>0</v>
      </c>
      <c r="AZ1837">
        <f>IF($AL1837=1,X1837,0)</f>
        <v>0</v>
      </c>
      <c r="BA1837">
        <f>IF($AL1837=1,Y1837,0)</f>
        <v>0</v>
      </c>
      <c r="BC1837">
        <f>IF($AM1837=1,N1837,0)</f>
        <v>0</v>
      </c>
      <c r="BD1837">
        <f>IF($AM1837=1,O1837,0)</f>
        <v>0</v>
      </c>
      <c r="BE1837">
        <f>IF($AM1837=1,P1837,0)</f>
        <v>0</v>
      </c>
      <c r="BF1837">
        <f>IF($AM1837=1,Q1837,0)</f>
        <v>0</v>
      </c>
    </row>
    <row r="1838" spans="1:58" x14ac:dyDescent="0.3">
      <c r="A1838" s="7">
        <v>2674</v>
      </c>
      <c r="B1838" s="6">
        <v>173705</v>
      </c>
      <c r="C1838" s="6" t="str">
        <f>VLOOKUP(B1838,incomegroup,3,TRUE)</f>
        <v>Middle Income</v>
      </c>
      <c r="D1838" s="7">
        <v>0</v>
      </c>
      <c r="E1838" s="7">
        <v>2</v>
      </c>
      <c r="F1838" s="7">
        <f>SUM(D1838:E1838)</f>
        <v>2</v>
      </c>
      <c r="G1838" s="7">
        <v>69</v>
      </c>
      <c r="H1838" s="7">
        <v>0</v>
      </c>
      <c r="I1838" s="7">
        <v>0</v>
      </c>
      <c r="J1838" s="7">
        <v>0</v>
      </c>
      <c r="K1838" s="7">
        <v>0</v>
      </c>
      <c r="L1838" s="7">
        <v>1</v>
      </c>
      <c r="M1838" s="7" t="str" cm="1">
        <f t="array" ref="M1838">_xlfn.IFS(H1838=1,H$1,I1838=1,I$1,J1838=1,J$1,K1838=1,K$1,L1838=1,L$1)</f>
        <v>Widow</v>
      </c>
      <c r="N1838" s="7">
        <v>0</v>
      </c>
      <c r="O1838" s="7">
        <v>0</v>
      </c>
      <c r="P1838" s="7">
        <v>1</v>
      </c>
      <c r="Q1838" s="7">
        <v>0</v>
      </c>
      <c r="R1838" s="7" t="str" cm="1">
        <f t="array" ref="R1838">_xlfn.IFS(N1838=1,N$1,O1838=1,O$1,P1838=1,P$1,Q1838=1,Q$1)</f>
        <v>Master</v>
      </c>
      <c r="S1838" t="s">
        <v>73</v>
      </c>
      <c r="T1838" s="7">
        <v>86</v>
      </c>
      <c r="U1838" s="7">
        <v>1442</v>
      </c>
      <c r="V1838" s="7">
        <v>214</v>
      </c>
      <c r="W1838" s="7">
        <v>1226</v>
      </c>
      <c r="X1838" s="7">
        <v>608</v>
      </c>
      <c r="Y1838" s="7">
        <v>252</v>
      </c>
      <c r="Z1838" s="20">
        <f>SUM(U1838:Y1838)</f>
        <v>3742</v>
      </c>
      <c r="AA1838" s="7">
        <v>252</v>
      </c>
      <c r="AB1838" s="7">
        <v>3490</v>
      </c>
      <c r="AC1838" s="7">
        <v>2</v>
      </c>
      <c r="AD1838" s="7">
        <v>9</v>
      </c>
      <c r="AE1838" s="7">
        <v>6</v>
      </c>
      <c r="AF1838" s="7">
        <v>8</v>
      </c>
      <c r="AG1838" s="7">
        <v>5</v>
      </c>
      <c r="AH1838" s="7">
        <v>0</v>
      </c>
      <c r="AI1838" s="7">
        <v>0</v>
      </c>
      <c r="AJ1838" s="7">
        <v>0</v>
      </c>
      <c r="AK1838" s="7">
        <v>0</v>
      </c>
      <c r="AL1838" s="7">
        <v>0</v>
      </c>
      <c r="AM1838" s="7">
        <v>0</v>
      </c>
      <c r="AN1838" s="7">
        <v>0</v>
      </c>
      <c r="AO1838" s="8">
        <v>44052</v>
      </c>
      <c r="AQ1838">
        <f>IF($AI1838=1,H1838,0)</f>
        <v>0</v>
      </c>
      <c r="AR1838">
        <f>IF($AI1838=1,I1838,0)</f>
        <v>0</v>
      </c>
      <c r="AS1838">
        <f>IF($AI1838=1,K1838,0)</f>
        <v>0</v>
      </c>
      <c r="AT1838">
        <f>IF($AI1838=1,J1838,0)</f>
        <v>0</v>
      </c>
      <c r="AU1838">
        <f>IF($AI1838=1,L1838,0)</f>
        <v>0</v>
      </c>
      <c r="AW1838">
        <f>IF($AL1838=1,U1838,0)</f>
        <v>0</v>
      </c>
      <c r="AX1838">
        <f>IF($AL1838=1,V1838,0)</f>
        <v>0</v>
      </c>
      <c r="AY1838">
        <f>IF($AL1838=1,W1838,0)</f>
        <v>0</v>
      </c>
      <c r="AZ1838">
        <f>IF($AL1838=1,X1838,0)</f>
        <v>0</v>
      </c>
      <c r="BA1838">
        <f>IF($AL1838=1,Y1838,0)</f>
        <v>0</v>
      </c>
      <c r="BC1838">
        <f>IF($AM1838=1,N1838,0)</f>
        <v>0</v>
      </c>
      <c r="BD1838">
        <f>IF($AM1838=1,O1838,0)</f>
        <v>0</v>
      </c>
      <c r="BE1838">
        <f>IF($AM1838=1,P1838,0)</f>
        <v>0</v>
      </c>
      <c r="BF1838">
        <f>IF($AM1838=1,Q1838,0)</f>
        <v>0</v>
      </c>
    </row>
    <row r="1839" spans="1:58" x14ac:dyDescent="0.3">
      <c r="A1839" s="7">
        <v>3138</v>
      </c>
      <c r="B1839" s="6">
        <v>169263</v>
      </c>
      <c r="C1839" s="6" t="str">
        <f>VLOOKUP(B1839,incomegroup,3,TRUE)</f>
        <v>Middle Income</v>
      </c>
      <c r="D1839" s="7">
        <v>0</v>
      </c>
      <c r="E1839" s="7">
        <v>1</v>
      </c>
      <c r="F1839" s="7">
        <f>SUM(D1839:E1839)</f>
        <v>1</v>
      </c>
      <c r="G1839" s="7">
        <v>55</v>
      </c>
      <c r="H1839" s="7">
        <v>0</v>
      </c>
      <c r="I1839" s="7">
        <v>0</v>
      </c>
      <c r="J1839" s="7">
        <v>0</v>
      </c>
      <c r="K1839" s="7">
        <v>1</v>
      </c>
      <c r="L1839" s="7">
        <v>0</v>
      </c>
      <c r="M1839" s="7" t="str" cm="1">
        <f t="array" ref="M1839">_xlfn.IFS(H1839=1,H$1,I1839=1,I$1,J1839=1,J$1,K1839=1,K$1,L1839=1,L$1)</f>
        <v>Single</v>
      </c>
      <c r="N1839" s="7">
        <v>0</v>
      </c>
      <c r="O1839" s="7">
        <v>1</v>
      </c>
      <c r="P1839" s="7">
        <v>0</v>
      </c>
      <c r="Q1839" s="7">
        <v>0</v>
      </c>
      <c r="R1839" s="7" t="str" cm="1">
        <f t="array" ref="R1839">_xlfn.IFS(N1839=1,N$1,O1839=1,O$1,P1839=1,P$1,Q1839=1,Q$1)</f>
        <v>Graduate</v>
      </c>
      <c r="S1839" t="s">
        <v>68</v>
      </c>
      <c r="T1839" s="7">
        <v>14</v>
      </c>
      <c r="U1839" s="7">
        <v>1202</v>
      </c>
      <c r="V1839" s="7">
        <v>12</v>
      </c>
      <c r="W1839" s="7">
        <v>78</v>
      </c>
      <c r="X1839" s="7">
        <v>32</v>
      </c>
      <c r="Y1839" s="7">
        <v>12</v>
      </c>
      <c r="Z1839" s="20">
        <f>SUM(U1839:Y1839)</f>
        <v>1336</v>
      </c>
      <c r="AA1839" s="7">
        <v>51</v>
      </c>
      <c r="AB1839" s="7">
        <v>1285</v>
      </c>
      <c r="AC1839" s="7">
        <v>1</v>
      </c>
      <c r="AD1839" s="7">
        <v>9</v>
      </c>
      <c r="AE1839" s="7">
        <v>1</v>
      </c>
      <c r="AF1839" s="7">
        <v>7</v>
      </c>
      <c r="AG1839" s="7">
        <v>6</v>
      </c>
      <c r="AH1839" s="7">
        <v>0</v>
      </c>
      <c r="AI1839" s="7">
        <v>1</v>
      </c>
      <c r="AJ1839" s="7">
        <v>0</v>
      </c>
      <c r="AK1839" s="7">
        <v>0</v>
      </c>
      <c r="AL1839" s="7">
        <v>0</v>
      </c>
      <c r="AM1839" s="7">
        <v>0</v>
      </c>
      <c r="AN1839" s="7">
        <v>0</v>
      </c>
      <c r="AO1839" s="8">
        <v>44052</v>
      </c>
      <c r="AQ1839">
        <f>IF($AI1839=1,H1839,0)</f>
        <v>0</v>
      </c>
      <c r="AR1839">
        <f>IF($AI1839=1,I1839,0)</f>
        <v>0</v>
      </c>
      <c r="AS1839">
        <f>IF($AI1839=1,K1839,0)</f>
        <v>1</v>
      </c>
      <c r="AT1839">
        <f>IF($AI1839=1,J1839,0)</f>
        <v>0</v>
      </c>
      <c r="AU1839">
        <f>IF($AI1839=1,L1839,0)</f>
        <v>0</v>
      </c>
      <c r="AW1839">
        <f>IF($AL1839=1,U1839,0)</f>
        <v>0</v>
      </c>
      <c r="AX1839">
        <f>IF($AL1839=1,V1839,0)</f>
        <v>0</v>
      </c>
      <c r="AY1839">
        <f>IF($AL1839=1,W1839,0)</f>
        <v>0</v>
      </c>
      <c r="AZ1839">
        <f>IF($AL1839=1,X1839,0)</f>
        <v>0</v>
      </c>
      <c r="BA1839">
        <f>IF($AL1839=1,Y1839,0)</f>
        <v>0</v>
      </c>
      <c r="BC1839">
        <f>IF($AM1839=1,N1839,0)</f>
        <v>0</v>
      </c>
      <c r="BD1839">
        <f>IF($AM1839=1,O1839,0)</f>
        <v>0</v>
      </c>
      <c r="BE1839">
        <f>IF($AM1839=1,P1839,0)</f>
        <v>0</v>
      </c>
      <c r="BF1839">
        <f>IF($AM1839=1,Q1839,0)</f>
        <v>0</v>
      </c>
    </row>
    <row r="1840" spans="1:58" x14ac:dyDescent="0.3">
      <c r="A1840" s="7">
        <v>1452</v>
      </c>
      <c r="B1840" s="6">
        <v>153790</v>
      </c>
      <c r="C1840" s="6" t="str">
        <f>VLOOKUP(B1840,incomegroup,3,TRUE)</f>
        <v>Middle Income</v>
      </c>
      <c r="D1840" s="7">
        <v>0</v>
      </c>
      <c r="E1840" s="7">
        <v>2</v>
      </c>
      <c r="F1840" s="7">
        <f>SUM(D1840:E1840)</f>
        <v>2</v>
      </c>
      <c r="G1840" s="7">
        <v>69</v>
      </c>
      <c r="H1840" s="7">
        <v>0</v>
      </c>
      <c r="I1840" s="7">
        <v>1</v>
      </c>
      <c r="J1840" s="7">
        <v>0</v>
      </c>
      <c r="K1840" s="7">
        <v>0</v>
      </c>
      <c r="L1840" s="7">
        <v>0</v>
      </c>
      <c r="M1840" s="7" t="str" cm="1">
        <f t="array" ref="M1840">_xlfn.IFS(H1840=1,H$1,I1840=1,I$1,J1840=1,J$1,K1840=1,K$1,L1840=1,L$1)</f>
        <v>Married</v>
      </c>
      <c r="N1840" s="7">
        <v>0</v>
      </c>
      <c r="O1840" s="7">
        <v>1</v>
      </c>
      <c r="P1840" s="7">
        <v>0</v>
      </c>
      <c r="Q1840" s="7">
        <v>0</v>
      </c>
      <c r="R1840" s="7" t="str" cm="1">
        <f t="array" ref="R1840">_xlfn.IFS(N1840=1,N$1,O1840=1,O$1,P1840=1,P$1,Q1840=1,Q$1)</f>
        <v>Graduate</v>
      </c>
      <c r="S1840" t="s">
        <v>68</v>
      </c>
      <c r="T1840" s="7">
        <v>86</v>
      </c>
      <c r="U1840" s="7">
        <v>958</v>
      </c>
      <c r="V1840" s="7">
        <v>120</v>
      </c>
      <c r="W1840" s="7">
        <v>363</v>
      </c>
      <c r="X1840" s="7">
        <v>80</v>
      </c>
      <c r="Y1840" s="7">
        <v>14</v>
      </c>
      <c r="Z1840" s="20">
        <f>SUM(U1840:Y1840)</f>
        <v>1535</v>
      </c>
      <c r="AA1840" s="7">
        <v>14</v>
      </c>
      <c r="AB1840" s="7">
        <v>1521</v>
      </c>
      <c r="AC1840" s="7">
        <v>3</v>
      </c>
      <c r="AD1840" s="7">
        <v>7</v>
      </c>
      <c r="AE1840" s="7">
        <v>2</v>
      </c>
      <c r="AF1840" s="7">
        <v>8</v>
      </c>
      <c r="AG1840" s="7">
        <v>6</v>
      </c>
      <c r="AH1840" s="7">
        <v>0</v>
      </c>
      <c r="AI1840" s="7">
        <v>0</v>
      </c>
      <c r="AJ1840" s="7">
        <v>0</v>
      </c>
      <c r="AK1840" s="7">
        <v>0</v>
      </c>
      <c r="AL1840" s="7">
        <v>0</v>
      </c>
      <c r="AM1840" s="7">
        <v>0</v>
      </c>
      <c r="AN1840" s="7">
        <v>0</v>
      </c>
      <c r="AO1840" s="8">
        <v>44053</v>
      </c>
      <c r="AQ1840">
        <f>IF($AI1840=1,H1840,0)</f>
        <v>0</v>
      </c>
      <c r="AR1840">
        <f>IF($AI1840=1,I1840,0)</f>
        <v>0</v>
      </c>
      <c r="AS1840">
        <f>IF($AI1840=1,K1840,0)</f>
        <v>0</v>
      </c>
      <c r="AT1840">
        <f>IF($AI1840=1,J1840,0)</f>
        <v>0</v>
      </c>
      <c r="AU1840">
        <f>IF($AI1840=1,L1840,0)</f>
        <v>0</v>
      </c>
      <c r="AW1840">
        <f>IF($AL1840=1,U1840,0)</f>
        <v>0</v>
      </c>
      <c r="AX1840">
        <f>IF($AL1840=1,V1840,0)</f>
        <v>0</v>
      </c>
      <c r="AY1840">
        <f>IF($AL1840=1,W1840,0)</f>
        <v>0</v>
      </c>
      <c r="AZ1840">
        <f>IF($AL1840=1,X1840,0)</f>
        <v>0</v>
      </c>
      <c r="BA1840">
        <f>IF($AL1840=1,Y1840,0)</f>
        <v>0</v>
      </c>
      <c r="BC1840">
        <f>IF($AM1840=1,N1840,0)</f>
        <v>0</v>
      </c>
      <c r="BD1840">
        <f>IF($AM1840=1,O1840,0)</f>
        <v>0</v>
      </c>
      <c r="BE1840">
        <f>IF($AM1840=1,P1840,0)</f>
        <v>0</v>
      </c>
      <c r="BF1840">
        <f>IF($AM1840=1,Q1840,0)</f>
        <v>0</v>
      </c>
    </row>
    <row r="1841" spans="1:58" x14ac:dyDescent="0.3">
      <c r="A1841" s="7">
        <v>2245</v>
      </c>
      <c r="B1841" s="6">
        <v>147139</v>
      </c>
      <c r="C1841" s="6" t="str">
        <f>VLOOKUP(B1841,incomegroup,3,TRUE)</f>
        <v>Lower income</v>
      </c>
      <c r="D1841" s="7">
        <v>1</v>
      </c>
      <c r="E1841" s="7">
        <v>1</v>
      </c>
      <c r="F1841" s="7">
        <f>SUM(D1841:E1841)</f>
        <v>2</v>
      </c>
      <c r="G1841" s="7">
        <v>68</v>
      </c>
      <c r="H1841" s="7">
        <v>0</v>
      </c>
      <c r="I1841" s="7">
        <v>0</v>
      </c>
      <c r="J1841" s="7">
        <v>0</v>
      </c>
      <c r="K1841" s="7">
        <v>1</v>
      </c>
      <c r="L1841" s="7">
        <v>0</v>
      </c>
      <c r="M1841" s="7" t="str" cm="1">
        <f t="array" ref="M1841">_xlfn.IFS(H1841=1,H$1,I1841=1,I$1,J1841=1,J$1,K1841=1,K$1,L1841=1,L$1)</f>
        <v>Single</v>
      </c>
      <c r="N1841" s="7">
        <v>0</v>
      </c>
      <c r="O1841" s="7">
        <v>1</v>
      </c>
      <c r="P1841" s="7">
        <v>0</v>
      </c>
      <c r="Q1841" s="7">
        <v>0</v>
      </c>
      <c r="R1841" s="7" t="str" cm="1">
        <f t="array" ref="R1841">_xlfn.IFS(N1841=1,N$1,O1841=1,O$1,P1841=1,P$1,Q1841=1,Q$1)</f>
        <v>Graduate</v>
      </c>
      <c r="S1841" t="s">
        <v>70</v>
      </c>
      <c r="T1841" s="7">
        <v>2</v>
      </c>
      <c r="U1841" s="7">
        <v>144</v>
      </c>
      <c r="V1841" s="7">
        <v>0</v>
      </c>
      <c r="W1841" s="7">
        <v>37</v>
      </c>
      <c r="X1841" s="7">
        <v>0</v>
      </c>
      <c r="Y1841" s="7">
        <v>6</v>
      </c>
      <c r="Z1841" s="20">
        <f>SUM(U1841:Y1841)</f>
        <v>187</v>
      </c>
      <c r="AA1841" s="7">
        <v>72</v>
      </c>
      <c r="AB1841" s="7">
        <v>115</v>
      </c>
      <c r="AC1841" s="7">
        <v>2</v>
      </c>
      <c r="AD1841" s="7">
        <v>2</v>
      </c>
      <c r="AE1841" s="7">
        <v>1</v>
      </c>
      <c r="AF1841" s="7">
        <v>2</v>
      </c>
      <c r="AG1841" s="7">
        <v>7</v>
      </c>
      <c r="AH1841" s="7">
        <v>0</v>
      </c>
      <c r="AI1841" s="7">
        <v>0</v>
      </c>
      <c r="AJ1841" s="7">
        <v>0</v>
      </c>
      <c r="AK1841" s="7">
        <v>0</v>
      </c>
      <c r="AL1841" s="7">
        <v>0</v>
      </c>
      <c r="AM1841" s="7">
        <v>0</v>
      </c>
      <c r="AN1841" s="7">
        <v>1</v>
      </c>
      <c r="AO1841" s="8">
        <v>44053</v>
      </c>
      <c r="AQ1841">
        <f>IF($AI1841=1,H1841,0)</f>
        <v>0</v>
      </c>
      <c r="AR1841">
        <f>IF($AI1841=1,I1841,0)</f>
        <v>0</v>
      </c>
      <c r="AS1841">
        <f>IF($AI1841=1,K1841,0)</f>
        <v>0</v>
      </c>
      <c r="AT1841">
        <f>IF($AI1841=1,J1841,0)</f>
        <v>0</v>
      </c>
      <c r="AU1841">
        <f>IF($AI1841=1,L1841,0)</f>
        <v>0</v>
      </c>
      <c r="AW1841">
        <f>IF($AL1841=1,U1841,0)</f>
        <v>0</v>
      </c>
      <c r="AX1841">
        <f>IF($AL1841=1,V1841,0)</f>
        <v>0</v>
      </c>
      <c r="AY1841">
        <f>IF($AL1841=1,W1841,0)</f>
        <v>0</v>
      </c>
      <c r="AZ1841">
        <f>IF($AL1841=1,X1841,0)</f>
        <v>0</v>
      </c>
      <c r="BA1841">
        <f>IF($AL1841=1,Y1841,0)</f>
        <v>0</v>
      </c>
      <c r="BC1841">
        <f>IF($AM1841=1,N1841,0)</f>
        <v>0</v>
      </c>
      <c r="BD1841">
        <f>IF($AM1841=1,O1841,0)</f>
        <v>0</v>
      </c>
      <c r="BE1841">
        <f>IF($AM1841=1,P1841,0)</f>
        <v>0</v>
      </c>
      <c r="BF1841">
        <f>IF($AM1841=1,Q1841,0)</f>
        <v>0</v>
      </c>
    </row>
    <row r="1842" spans="1:58" x14ac:dyDescent="0.3">
      <c r="A1842" s="7">
        <v>2310</v>
      </c>
      <c r="B1842" s="6">
        <v>127244</v>
      </c>
      <c r="C1842" s="6" t="str">
        <f>VLOOKUP(B1842,incomegroup,3,TRUE)</f>
        <v>Lower income</v>
      </c>
      <c r="D1842" s="7">
        <v>1</v>
      </c>
      <c r="E1842" s="7">
        <v>0</v>
      </c>
      <c r="F1842" s="7">
        <f>SUM(D1842:E1842)</f>
        <v>1</v>
      </c>
      <c r="G1842" s="7">
        <v>41</v>
      </c>
      <c r="H1842" s="7">
        <v>0</v>
      </c>
      <c r="I1842" s="7">
        <v>1</v>
      </c>
      <c r="J1842" s="7">
        <v>0</v>
      </c>
      <c r="K1842" s="7">
        <v>0</v>
      </c>
      <c r="L1842" s="7">
        <v>0</v>
      </c>
      <c r="M1842" s="7" t="str" cm="1">
        <f t="array" ref="M1842">_xlfn.IFS(H1842=1,H$1,I1842=1,I$1,J1842=1,J$1,K1842=1,K$1,L1842=1,L$1)</f>
        <v>Married</v>
      </c>
      <c r="N1842" s="7">
        <v>0</v>
      </c>
      <c r="O1842" s="7">
        <v>1</v>
      </c>
      <c r="P1842" s="7">
        <v>0</v>
      </c>
      <c r="Q1842" s="7">
        <v>0</v>
      </c>
      <c r="R1842" s="7" t="str" cm="1">
        <f t="array" ref="R1842">_xlfn.IFS(N1842=1,N$1,O1842=1,O$1,P1842=1,P$1,Q1842=1,Q$1)</f>
        <v>Graduate</v>
      </c>
      <c r="S1842" t="s">
        <v>68</v>
      </c>
      <c r="T1842" s="7">
        <v>84</v>
      </c>
      <c r="U1842" s="7">
        <v>28</v>
      </c>
      <c r="V1842" s="7">
        <v>23</v>
      </c>
      <c r="W1842" s="7">
        <v>79</v>
      </c>
      <c r="X1842" s="7">
        <v>14</v>
      </c>
      <c r="Y1842" s="7">
        <v>112</v>
      </c>
      <c r="Z1842" s="20">
        <f>SUM(U1842:Y1842)</f>
        <v>256</v>
      </c>
      <c r="AA1842" s="7">
        <v>215</v>
      </c>
      <c r="AB1842" s="7">
        <v>42</v>
      </c>
      <c r="AC1842" s="7">
        <v>2</v>
      </c>
      <c r="AD1842" s="7">
        <v>2</v>
      </c>
      <c r="AE1842" s="7">
        <v>2</v>
      </c>
      <c r="AF1842" s="7">
        <v>2</v>
      </c>
      <c r="AG1842" s="7">
        <v>7</v>
      </c>
      <c r="AH1842" s="7">
        <v>0</v>
      </c>
      <c r="AI1842" s="7">
        <v>0</v>
      </c>
      <c r="AJ1842" s="7">
        <v>0</v>
      </c>
      <c r="AK1842" s="7">
        <v>0</v>
      </c>
      <c r="AL1842" s="7">
        <v>0</v>
      </c>
      <c r="AM1842" s="7">
        <v>0</v>
      </c>
      <c r="AN1842" s="7">
        <v>0</v>
      </c>
      <c r="AO1842" s="8">
        <v>44054</v>
      </c>
      <c r="AQ1842">
        <f>IF($AI1842=1,H1842,0)</f>
        <v>0</v>
      </c>
      <c r="AR1842">
        <f>IF($AI1842=1,I1842,0)</f>
        <v>0</v>
      </c>
      <c r="AS1842">
        <f>IF($AI1842=1,K1842,0)</f>
        <v>0</v>
      </c>
      <c r="AT1842">
        <f>IF($AI1842=1,J1842,0)</f>
        <v>0</v>
      </c>
      <c r="AU1842">
        <f>IF($AI1842=1,L1842,0)</f>
        <v>0</v>
      </c>
      <c r="AW1842">
        <f>IF($AL1842=1,U1842,0)</f>
        <v>0</v>
      </c>
      <c r="AX1842">
        <f>IF($AL1842=1,V1842,0)</f>
        <v>0</v>
      </c>
      <c r="AY1842">
        <f>IF($AL1842=1,W1842,0)</f>
        <v>0</v>
      </c>
      <c r="AZ1842">
        <f>IF($AL1842=1,X1842,0)</f>
        <v>0</v>
      </c>
      <c r="BA1842">
        <f>IF($AL1842=1,Y1842,0)</f>
        <v>0</v>
      </c>
      <c r="BC1842">
        <f>IF($AM1842=1,N1842,0)</f>
        <v>0</v>
      </c>
      <c r="BD1842">
        <f>IF($AM1842=1,O1842,0)</f>
        <v>0</v>
      </c>
      <c r="BE1842">
        <f>IF($AM1842=1,P1842,0)</f>
        <v>0</v>
      </c>
      <c r="BF1842">
        <f>IF($AM1842=1,Q1842,0)</f>
        <v>0</v>
      </c>
    </row>
    <row r="1843" spans="1:58" x14ac:dyDescent="0.3">
      <c r="A1843" s="7">
        <v>1141</v>
      </c>
      <c r="B1843" s="6">
        <v>165747</v>
      </c>
      <c r="C1843" s="6" t="str">
        <f>VLOOKUP(B1843,incomegroup,3,TRUE)</f>
        <v>Middle Income</v>
      </c>
      <c r="D1843" s="7">
        <v>0</v>
      </c>
      <c r="E1843" s="7">
        <v>1</v>
      </c>
      <c r="F1843" s="7">
        <f>SUM(D1843:E1843)</f>
        <v>1</v>
      </c>
      <c r="G1843" s="7">
        <v>51</v>
      </c>
      <c r="H1843" s="7">
        <v>0</v>
      </c>
      <c r="I1843" s="7">
        <v>1</v>
      </c>
      <c r="J1843" s="7">
        <v>0</v>
      </c>
      <c r="K1843" s="7">
        <v>0</v>
      </c>
      <c r="L1843" s="7">
        <v>0</v>
      </c>
      <c r="M1843" s="7" t="str" cm="1">
        <f t="array" ref="M1843">_xlfn.IFS(H1843=1,H$1,I1843=1,I$1,J1843=1,J$1,K1843=1,K$1,L1843=1,L$1)</f>
        <v>Married</v>
      </c>
      <c r="N1843" s="7">
        <v>0</v>
      </c>
      <c r="O1843" s="7">
        <v>1</v>
      </c>
      <c r="P1843" s="7">
        <v>0</v>
      </c>
      <c r="Q1843" s="7">
        <v>0</v>
      </c>
      <c r="R1843" s="7" t="str" cm="1">
        <f t="array" ref="R1843">_xlfn.IFS(N1843=1,N$1,O1843=1,O$1,P1843=1,P$1,Q1843=1,Q$1)</f>
        <v>Graduate</v>
      </c>
      <c r="S1843" t="s">
        <v>70</v>
      </c>
      <c r="T1843" s="7">
        <v>96</v>
      </c>
      <c r="U1843" s="7">
        <v>872</v>
      </c>
      <c r="V1843" s="7">
        <v>43</v>
      </c>
      <c r="W1843" s="7">
        <v>121</v>
      </c>
      <c r="X1843" s="7">
        <v>58</v>
      </c>
      <c r="Y1843" s="7">
        <v>33</v>
      </c>
      <c r="Z1843" s="20">
        <f>SUM(U1843:Y1843)</f>
        <v>1127</v>
      </c>
      <c r="AA1843" s="7">
        <v>33</v>
      </c>
      <c r="AB1843" s="7">
        <v>1094</v>
      </c>
      <c r="AC1843" s="7">
        <v>4</v>
      </c>
      <c r="AD1843" s="7">
        <v>8</v>
      </c>
      <c r="AE1843" s="7">
        <v>1</v>
      </c>
      <c r="AF1843" s="7">
        <v>6</v>
      </c>
      <c r="AG1843" s="7">
        <v>6</v>
      </c>
      <c r="AH1843" s="7">
        <v>0</v>
      </c>
      <c r="AI1843" s="7">
        <v>1</v>
      </c>
      <c r="AJ1843" s="7">
        <v>0</v>
      </c>
      <c r="AK1843" s="7">
        <v>0</v>
      </c>
      <c r="AL1843" s="7">
        <v>0</v>
      </c>
      <c r="AM1843" s="7">
        <v>0</v>
      </c>
      <c r="AN1843" s="7">
        <v>0</v>
      </c>
      <c r="AO1843" s="8">
        <v>44054</v>
      </c>
      <c r="AQ1843">
        <f>IF($AI1843=1,H1843,0)</f>
        <v>0</v>
      </c>
      <c r="AR1843">
        <f>IF($AI1843=1,I1843,0)</f>
        <v>1</v>
      </c>
      <c r="AS1843">
        <f>IF($AI1843=1,K1843,0)</f>
        <v>0</v>
      </c>
      <c r="AT1843">
        <f>IF($AI1843=1,J1843,0)</f>
        <v>0</v>
      </c>
      <c r="AU1843">
        <f>IF($AI1843=1,L1843,0)</f>
        <v>0</v>
      </c>
      <c r="AW1843">
        <f>IF($AL1843=1,U1843,0)</f>
        <v>0</v>
      </c>
      <c r="AX1843">
        <f>IF($AL1843=1,V1843,0)</f>
        <v>0</v>
      </c>
      <c r="AY1843">
        <f>IF($AL1843=1,W1843,0)</f>
        <v>0</v>
      </c>
      <c r="AZ1843">
        <f>IF($AL1843=1,X1843,0)</f>
        <v>0</v>
      </c>
      <c r="BA1843">
        <f>IF($AL1843=1,Y1843,0)</f>
        <v>0</v>
      </c>
      <c r="BC1843">
        <f>IF($AM1843=1,N1843,0)</f>
        <v>0</v>
      </c>
      <c r="BD1843">
        <f>IF($AM1843=1,O1843,0)</f>
        <v>0</v>
      </c>
      <c r="BE1843">
        <f>IF($AM1843=1,P1843,0)</f>
        <v>0</v>
      </c>
      <c r="BF1843">
        <f>IF($AM1843=1,Q1843,0)</f>
        <v>0</v>
      </c>
    </row>
    <row r="1844" spans="1:58" x14ac:dyDescent="0.3">
      <c r="A1844" s="7">
        <v>2527</v>
      </c>
      <c r="B1844" s="6">
        <v>176800</v>
      </c>
      <c r="C1844" s="6" t="str">
        <f>VLOOKUP(B1844,incomegroup,3,TRUE)</f>
        <v>Middle Income</v>
      </c>
      <c r="D1844" s="7">
        <v>0</v>
      </c>
      <c r="E1844" s="7">
        <v>0</v>
      </c>
      <c r="F1844" s="7">
        <f>SUM(D1844:E1844)</f>
        <v>0</v>
      </c>
      <c r="G1844" s="7">
        <v>55</v>
      </c>
      <c r="H1844" s="7">
        <v>0</v>
      </c>
      <c r="I1844" s="7">
        <v>1</v>
      </c>
      <c r="J1844" s="7">
        <v>0</v>
      </c>
      <c r="K1844" s="7">
        <v>0</v>
      </c>
      <c r="L1844" s="7">
        <v>0</v>
      </c>
      <c r="M1844" s="7" t="str" cm="1">
        <f t="array" ref="M1844">_xlfn.IFS(H1844=1,H$1,I1844=1,I$1,J1844=1,J$1,K1844=1,K$1,L1844=1,L$1)</f>
        <v>Married</v>
      </c>
      <c r="N1844" s="7">
        <v>0</v>
      </c>
      <c r="O1844" s="7">
        <v>0</v>
      </c>
      <c r="P1844" s="7">
        <v>0</v>
      </c>
      <c r="Q1844" s="7">
        <v>0</v>
      </c>
      <c r="R1844" s="7" t="e" cm="1">
        <f t="array" ref="R1844">_xlfn.IFS(N1844=1,N$1,O1844=1,O$1,P1844=1,P$1,Q1844=1,Q$1)</f>
        <v>#N/A</v>
      </c>
      <c r="S1844" t="s">
        <v>70</v>
      </c>
      <c r="T1844" s="7">
        <v>33</v>
      </c>
      <c r="U1844" s="7">
        <v>398</v>
      </c>
      <c r="V1844" s="7">
        <v>60</v>
      </c>
      <c r="W1844" s="7">
        <v>587</v>
      </c>
      <c r="X1844" s="7">
        <v>81</v>
      </c>
      <c r="Y1844" s="7">
        <v>163</v>
      </c>
      <c r="Z1844" s="20">
        <f>SUM(U1844:Y1844)</f>
        <v>1289</v>
      </c>
      <c r="AA1844" s="7">
        <v>186</v>
      </c>
      <c r="AB1844" s="7">
        <v>1103</v>
      </c>
      <c r="AC1844" s="7">
        <v>1</v>
      </c>
      <c r="AD1844" s="7">
        <v>4</v>
      </c>
      <c r="AE1844" s="7">
        <v>4</v>
      </c>
      <c r="AF1844" s="7">
        <v>7</v>
      </c>
      <c r="AG1844" s="7">
        <v>1</v>
      </c>
      <c r="AH1844" s="7">
        <v>0</v>
      </c>
      <c r="AI1844" s="7">
        <v>0</v>
      </c>
      <c r="AJ1844" s="7">
        <v>0</v>
      </c>
      <c r="AK1844" s="7">
        <v>0</v>
      </c>
      <c r="AL1844" s="7">
        <v>0</v>
      </c>
      <c r="AM1844" s="7">
        <v>0</v>
      </c>
      <c r="AN1844" s="7">
        <v>0</v>
      </c>
      <c r="AO1844" s="8">
        <v>44055</v>
      </c>
      <c r="AQ1844">
        <f>IF($AI1844=1,H1844,0)</f>
        <v>0</v>
      </c>
      <c r="AR1844">
        <f>IF($AI1844=1,I1844,0)</f>
        <v>0</v>
      </c>
      <c r="AS1844">
        <f>IF($AI1844=1,K1844,0)</f>
        <v>0</v>
      </c>
      <c r="AT1844">
        <f>IF($AI1844=1,J1844,0)</f>
        <v>0</v>
      </c>
      <c r="AU1844">
        <f>IF($AI1844=1,L1844,0)</f>
        <v>0</v>
      </c>
      <c r="AW1844">
        <f>IF($AL1844=1,U1844,0)</f>
        <v>0</v>
      </c>
      <c r="AX1844">
        <f>IF($AL1844=1,V1844,0)</f>
        <v>0</v>
      </c>
      <c r="AY1844">
        <f>IF($AL1844=1,W1844,0)</f>
        <v>0</v>
      </c>
      <c r="AZ1844">
        <f>IF($AL1844=1,X1844,0)</f>
        <v>0</v>
      </c>
      <c r="BA1844">
        <f>IF($AL1844=1,Y1844,0)</f>
        <v>0</v>
      </c>
      <c r="BC1844">
        <f>IF($AM1844=1,N1844,0)</f>
        <v>0</v>
      </c>
      <c r="BD1844">
        <f>IF($AM1844=1,O1844,0)</f>
        <v>0</v>
      </c>
      <c r="BE1844">
        <f>IF($AM1844=1,P1844,0)</f>
        <v>0</v>
      </c>
      <c r="BF1844">
        <f>IF($AM1844=1,Q1844,0)</f>
        <v>0</v>
      </c>
    </row>
    <row r="1845" spans="1:58" x14ac:dyDescent="0.3">
      <c r="A1845" s="7">
        <v>1002</v>
      </c>
      <c r="B1845" s="6">
        <v>146344</v>
      </c>
      <c r="C1845" s="6" t="str">
        <f>VLOOKUP(B1845,incomegroup,3,TRUE)</f>
        <v>Lower income</v>
      </c>
      <c r="D1845" s="7">
        <v>1</v>
      </c>
      <c r="E1845" s="7">
        <v>1</v>
      </c>
      <c r="F1845" s="7">
        <f>SUM(D1845:E1845)</f>
        <v>2</v>
      </c>
      <c r="G1845" s="7">
        <v>66</v>
      </c>
      <c r="H1845" s="7">
        <v>0</v>
      </c>
      <c r="I1845" s="7">
        <v>0</v>
      </c>
      <c r="J1845" s="7">
        <v>0</v>
      </c>
      <c r="K1845" s="7">
        <v>1</v>
      </c>
      <c r="L1845" s="7">
        <v>0</v>
      </c>
      <c r="M1845" s="7" t="str" cm="1">
        <f t="array" ref="M1845">_xlfn.IFS(H1845=1,H$1,I1845=1,I$1,J1845=1,J$1,K1845=1,K$1,L1845=1,L$1)</f>
        <v>Single</v>
      </c>
      <c r="N1845" s="7">
        <v>0</v>
      </c>
      <c r="O1845" s="7">
        <v>1</v>
      </c>
      <c r="P1845" s="7">
        <v>0</v>
      </c>
      <c r="Q1845" s="7">
        <v>0</v>
      </c>
      <c r="R1845" s="7" t="str" cm="1">
        <f t="array" ref="R1845">_xlfn.IFS(N1845=1,N$1,O1845=1,O$1,P1845=1,P$1,Q1845=1,Q$1)</f>
        <v>Graduate</v>
      </c>
      <c r="S1845" t="s">
        <v>68</v>
      </c>
      <c r="T1845" s="7">
        <v>38</v>
      </c>
      <c r="U1845" s="7">
        <v>35</v>
      </c>
      <c r="V1845" s="7">
        <v>3</v>
      </c>
      <c r="W1845" s="7">
        <v>19</v>
      </c>
      <c r="X1845" s="7">
        <v>6</v>
      </c>
      <c r="Y1845" s="7">
        <v>3</v>
      </c>
      <c r="Z1845" s="20">
        <f>SUM(U1845:Y1845)</f>
        <v>66</v>
      </c>
      <c r="AA1845" s="7">
        <v>19</v>
      </c>
      <c r="AB1845" s="7">
        <v>47</v>
      </c>
      <c r="AC1845" s="7">
        <v>2</v>
      </c>
      <c r="AD1845" s="7">
        <v>1</v>
      </c>
      <c r="AE1845" s="7">
        <v>1</v>
      </c>
      <c r="AF1845" s="7">
        <v>2</v>
      </c>
      <c r="AG1845" s="7">
        <v>5</v>
      </c>
      <c r="AH1845" s="7">
        <v>0</v>
      </c>
      <c r="AI1845" s="7">
        <v>0</v>
      </c>
      <c r="AJ1845" s="7">
        <v>0</v>
      </c>
      <c r="AK1845" s="7">
        <v>0</v>
      </c>
      <c r="AL1845" s="7">
        <v>0</v>
      </c>
      <c r="AM1845" s="7">
        <v>0</v>
      </c>
      <c r="AN1845" s="7">
        <v>0</v>
      </c>
      <c r="AO1845" s="8">
        <v>44055</v>
      </c>
      <c r="AQ1845">
        <f>IF($AI1845=1,H1845,0)</f>
        <v>0</v>
      </c>
      <c r="AR1845">
        <f>IF($AI1845=1,I1845,0)</f>
        <v>0</v>
      </c>
      <c r="AS1845">
        <f>IF($AI1845=1,K1845,0)</f>
        <v>0</v>
      </c>
      <c r="AT1845">
        <f>IF($AI1845=1,J1845,0)</f>
        <v>0</v>
      </c>
      <c r="AU1845">
        <f>IF($AI1845=1,L1845,0)</f>
        <v>0</v>
      </c>
      <c r="AW1845">
        <f>IF($AL1845=1,U1845,0)</f>
        <v>0</v>
      </c>
      <c r="AX1845">
        <f>IF($AL1845=1,V1845,0)</f>
        <v>0</v>
      </c>
      <c r="AY1845">
        <f>IF($AL1845=1,W1845,0)</f>
        <v>0</v>
      </c>
      <c r="AZ1845">
        <f>IF($AL1845=1,X1845,0)</f>
        <v>0</v>
      </c>
      <c r="BA1845">
        <f>IF($AL1845=1,Y1845,0)</f>
        <v>0</v>
      </c>
      <c r="BC1845">
        <f>IF($AM1845=1,N1845,0)</f>
        <v>0</v>
      </c>
      <c r="BD1845">
        <f>IF($AM1845=1,O1845,0)</f>
        <v>0</v>
      </c>
      <c r="BE1845">
        <f>IF($AM1845=1,P1845,0)</f>
        <v>0</v>
      </c>
      <c r="BF1845">
        <f>IF($AM1845=1,Q1845,0)</f>
        <v>0</v>
      </c>
    </row>
    <row r="1846" spans="1:58" x14ac:dyDescent="0.3">
      <c r="A1846" s="7">
        <v>1175</v>
      </c>
      <c r="B1846" s="6">
        <v>132303</v>
      </c>
      <c r="C1846" s="6" t="str">
        <f>VLOOKUP(B1846,incomegroup,3,TRUE)</f>
        <v>Lower income</v>
      </c>
      <c r="D1846" s="7">
        <v>0</v>
      </c>
      <c r="E1846" s="7">
        <v>1</v>
      </c>
      <c r="F1846" s="7">
        <f>SUM(D1846:E1846)</f>
        <v>1</v>
      </c>
      <c r="G1846" s="7">
        <v>50</v>
      </c>
      <c r="H1846" s="7">
        <v>0</v>
      </c>
      <c r="I1846" s="7">
        <v>0</v>
      </c>
      <c r="J1846" s="7">
        <v>0</v>
      </c>
      <c r="K1846" s="7">
        <v>1</v>
      </c>
      <c r="L1846" s="7">
        <v>0</v>
      </c>
      <c r="M1846" s="7" t="str" cm="1">
        <f t="array" ref="M1846">_xlfn.IFS(H1846=1,H$1,I1846=1,I$1,J1846=1,J$1,K1846=1,K$1,L1846=1,L$1)</f>
        <v>Single</v>
      </c>
      <c r="N1846" s="7">
        <v>0</v>
      </c>
      <c r="O1846" s="7">
        <v>0</v>
      </c>
      <c r="P1846" s="7">
        <v>0</v>
      </c>
      <c r="Q1846" s="7">
        <v>1</v>
      </c>
      <c r="R1846" s="7" t="str" cm="1">
        <f t="array" ref="R1846">_xlfn.IFS(N1846=1,N$1,O1846=1,O$1,P1846=1,P$1,Q1846=1,Q$1)</f>
        <v>PhD</v>
      </c>
      <c r="S1846" t="s">
        <v>71</v>
      </c>
      <c r="T1846" s="7">
        <v>63</v>
      </c>
      <c r="U1846" s="7">
        <v>143</v>
      </c>
      <c r="V1846" s="7">
        <v>0</v>
      </c>
      <c r="W1846" s="7">
        <v>8</v>
      </c>
      <c r="X1846" s="7">
        <v>0</v>
      </c>
      <c r="Y1846" s="7">
        <v>0</v>
      </c>
      <c r="Z1846" s="20">
        <f>SUM(U1846:Y1846)</f>
        <v>151</v>
      </c>
      <c r="AA1846" s="7">
        <v>8</v>
      </c>
      <c r="AB1846" s="7">
        <v>143</v>
      </c>
      <c r="AC1846" s="7">
        <v>2</v>
      </c>
      <c r="AD1846" s="7">
        <v>1</v>
      </c>
      <c r="AE1846" s="7">
        <v>0</v>
      </c>
      <c r="AF1846" s="7">
        <v>4</v>
      </c>
      <c r="AG1846" s="7">
        <v>5</v>
      </c>
      <c r="AH1846" s="7">
        <v>0</v>
      </c>
      <c r="AI1846" s="7">
        <v>0</v>
      </c>
      <c r="AJ1846" s="7">
        <v>0</v>
      </c>
      <c r="AK1846" s="7">
        <v>0</v>
      </c>
      <c r="AL1846" s="7">
        <v>0</v>
      </c>
      <c r="AM1846" s="7">
        <v>0</v>
      </c>
      <c r="AN1846" s="7">
        <v>0</v>
      </c>
      <c r="AO1846" s="8">
        <v>44055</v>
      </c>
      <c r="AQ1846">
        <f>IF($AI1846=1,H1846,0)</f>
        <v>0</v>
      </c>
      <c r="AR1846">
        <f>IF($AI1846=1,I1846,0)</f>
        <v>0</v>
      </c>
      <c r="AS1846">
        <f>IF($AI1846=1,K1846,0)</f>
        <v>0</v>
      </c>
      <c r="AT1846">
        <f>IF($AI1846=1,J1846,0)</f>
        <v>0</v>
      </c>
      <c r="AU1846">
        <f>IF($AI1846=1,L1846,0)</f>
        <v>0</v>
      </c>
      <c r="AW1846">
        <f>IF($AL1846=1,U1846,0)</f>
        <v>0</v>
      </c>
      <c r="AX1846">
        <f>IF($AL1846=1,V1846,0)</f>
        <v>0</v>
      </c>
      <c r="AY1846">
        <f>IF($AL1846=1,W1846,0)</f>
        <v>0</v>
      </c>
      <c r="AZ1846">
        <f>IF($AL1846=1,X1846,0)</f>
        <v>0</v>
      </c>
      <c r="BA1846">
        <f>IF($AL1846=1,Y1846,0)</f>
        <v>0</v>
      </c>
      <c r="BC1846">
        <f>IF($AM1846=1,N1846,0)</f>
        <v>0</v>
      </c>
      <c r="BD1846">
        <f>IF($AM1846=1,O1846,0)</f>
        <v>0</v>
      </c>
      <c r="BE1846">
        <f>IF($AM1846=1,P1846,0)</f>
        <v>0</v>
      </c>
      <c r="BF1846">
        <f>IF($AM1846=1,Q1846,0)</f>
        <v>0</v>
      </c>
    </row>
    <row r="1847" spans="1:58" x14ac:dyDescent="0.3">
      <c r="A1847" s="7">
        <v>1529</v>
      </c>
      <c r="B1847" s="6">
        <v>124683</v>
      </c>
      <c r="C1847" s="6" t="str">
        <f>VLOOKUP(B1847,incomegroup,3,TRUE)</f>
        <v>Lower income</v>
      </c>
      <c r="D1847" s="7">
        <v>1</v>
      </c>
      <c r="E1847" s="7">
        <v>0</v>
      </c>
      <c r="F1847" s="7">
        <f>SUM(D1847:E1847)</f>
        <v>1</v>
      </c>
      <c r="G1847" s="7">
        <v>30</v>
      </c>
      <c r="H1847" s="7">
        <v>0</v>
      </c>
      <c r="I1847" s="7">
        <v>1</v>
      </c>
      <c r="J1847" s="7">
        <v>0</v>
      </c>
      <c r="K1847" s="7">
        <v>0</v>
      </c>
      <c r="L1847" s="7">
        <v>0</v>
      </c>
      <c r="M1847" s="7" t="str" cm="1">
        <f t="array" ref="M1847">_xlfn.IFS(H1847=1,H$1,I1847=1,I$1,J1847=1,J$1,K1847=1,K$1,L1847=1,L$1)</f>
        <v>Married</v>
      </c>
      <c r="N1847" s="7">
        <v>0</v>
      </c>
      <c r="O1847" s="7">
        <v>0</v>
      </c>
      <c r="P1847" s="7">
        <v>0</v>
      </c>
      <c r="Q1847" s="7">
        <v>0</v>
      </c>
      <c r="R1847" s="7" t="e" cm="1">
        <f t="array" ref="R1847">_xlfn.IFS(N1847=1,N$1,O1847=1,O$1,P1847=1,P$1,Q1847=1,Q$1)</f>
        <v>#N/A</v>
      </c>
      <c r="S1847" t="s">
        <v>71</v>
      </c>
      <c r="T1847" s="7">
        <v>98</v>
      </c>
      <c r="U1847" s="7">
        <v>40</v>
      </c>
      <c r="V1847" s="7">
        <v>20</v>
      </c>
      <c r="W1847" s="7">
        <v>51</v>
      </c>
      <c r="X1847" s="7">
        <v>30</v>
      </c>
      <c r="Y1847" s="7">
        <v>35</v>
      </c>
      <c r="Z1847" s="20">
        <f>SUM(U1847:Y1847)</f>
        <v>176</v>
      </c>
      <c r="AA1847" s="7">
        <v>30</v>
      </c>
      <c r="AB1847" s="7">
        <v>146</v>
      </c>
      <c r="AC1847" s="7">
        <v>2</v>
      </c>
      <c r="AD1847" s="7">
        <v>2</v>
      </c>
      <c r="AE1847" s="7">
        <v>0</v>
      </c>
      <c r="AF1847" s="7">
        <v>4</v>
      </c>
      <c r="AG1847" s="7">
        <v>5</v>
      </c>
      <c r="AH1847" s="7">
        <v>0</v>
      </c>
      <c r="AI1847" s="7">
        <v>0</v>
      </c>
      <c r="AJ1847" s="7">
        <v>0</v>
      </c>
      <c r="AK1847" s="7">
        <v>0</v>
      </c>
      <c r="AL1847" s="7">
        <v>0</v>
      </c>
      <c r="AM1847" s="7">
        <v>0</v>
      </c>
      <c r="AN1847" s="7">
        <v>0</v>
      </c>
      <c r="AO1847" s="8">
        <v>44055</v>
      </c>
      <c r="AQ1847">
        <f>IF($AI1847=1,H1847,0)</f>
        <v>0</v>
      </c>
      <c r="AR1847">
        <f>IF($AI1847=1,I1847,0)</f>
        <v>0</v>
      </c>
      <c r="AS1847">
        <f>IF($AI1847=1,K1847,0)</f>
        <v>0</v>
      </c>
      <c r="AT1847">
        <f>IF($AI1847=1,J1847,0)</f>
        <v>0</v>
      </c>
      <c r="AU1847">
        <f>IF($AI1847=1,L1847,0)</f>
        <v>0</v>
      </c>
      <c r="AW1847">
        <f>IF($AL1847=1,U1847,0)</f>
        <v>0</v>
      </c>
      <c r="AX1847">
        <f>IF($AL1847=1,V1847,0)</f>
        <v>0</v>
      </c>
      <c r="AY1847">
        <f>IF($AL1847=1,W1847,0)</f>
        <v>0</v>
      </c>
      <c r="AZ1847">
        <f>IF($AL1847=1,X1847,0)</f>
        <v>0</v>
      </c>
      <c r="BA1847">
        <f>IF($AL1847=1,Y1847,0)</f>
        <v>0</v>
      </c>
      <c r="BC1847">
        <f>IF($AM1847=1,N1847,0)</f>
        <v>0</v>
      </c>
      <c r="BD1847">
        <f>IF($AM1847=1,O1847,0)</f>
        <v>0</v>
      </c>
      <c r="BE1847">
        <f>IF($AM1847=1,P1847,0)</f>
        <v>0</v>
      </c>
      <c r="BF1847">
        <f>IF($AM1847=1,Q1847,0)</f>
        <v>0</v>
      </c>
    </row>
    <row r="1848" spans="1:58" x14ac:dyDescent="0.3">
      <c r="A1848" s="7">
        <v>2630</v>
      </c>
      <c r="B1848" s="6">
        <v>135544</v>
      </c>
      <c r="C1848" s="6" t="str">
        <f>VLOOKUP(B1848,incomegroup,3,TRUE)</f>
        <v>Lower income</v>
      </c>
      <c r="D1848" s="7">
        <v>1</v>
      </c>
      <c r="E1848" s="7">
        <v>0</v>
      </c>
      <c r="F1848" s="7">
        <f>SUM(D1848:E1848)</f>
        <v>1</v>
      </c>
      <c r="G1848" s="7">
        <v>42</v>
      </c>
      <c r="H1848" s="7">
        <v>0</v>
      </c>
      <c r="I1848" s="7">
        <v>0</v>
      </c>
      <c r="J1848" s="7">
        <v>0</v>
      </c>
      <c r="K1848" s="7">
        <v>1</v>
      </c>
      <c r="L1848" s="7">
        <v>0</v>
      </c>
      <c r="M1848" s="7" t="str" cm="1">
        <f t="array" ref="M1848">_xlfn.IFS(H1848=1,H$1,I1848=1,I$1,J1848=1,J$1,K1848=1,K$1,L1848=1,L$1)</f>
        <v>Single</v>
      </c>
      <c r="N1848" s="7">
        <v>0</v>
      </c>
      <c r="O1848" s="7">
        <v>0</v>
      </c>
      <c r="P1848" s="7">
        <v>1</v>
      </c>
      <c r="Q1848" s="7">
        <v>0</v>
      </c>
      <c r="R1848" s="7" t="str" cm="1">
        <f t="array" ref="R1848">_xlfn.IFS(N1848=1,N$1,O1848=1,O$1,P1848=1,P$1,Q1848=1,Q$1)</f>
        <v>Master</v>
      </c>
      <c r="S1848" t="s">
        <v>69</v>
      </c>
      <c r="T1848" s="7">
        <v>77</v>
      </c>
      <c r="U1848" s="7">
        <v>114</v>
      </c>
      <c r="V1848" s="7">
        <v>19</v>
      </c>
      <c r="W1848" s="7">
        <v>88</v>
      </c>
      <c r="X1848" s="7">
        <v>15</v>
      </c>
      <c r="Y1848" s="7">
        <v>4</v>
      </c>
      <c r="Z1848" s="20">
        <f>SUM(U1848:Y1848)</f>
        <v>240</v>
      </c>
      <c r="AA1848" s="7">
        <v>15</v>
      </c>
      <c r="AB1848" s="7">
        <v>225</v>
      </c>
      <c r="AC1848" s="7">
        <v>1</v>
      </c>
      <c r="AD1848" s="7">
        <v>2</v>
      </c>
      <c r="AE1848" s="7">
        <v>0</v>
      </c>
      <c r="AF1848" s="7">
        <v>3</v>
      </c>
      <c r="AG1848" s="7">
        <v>7</v>
      </c>
      <c r="AH1848" s="7">
        <v>0</v>
      </c>
      <c r="AI1848" s="7">
        <v>0</v>
      </c>
      <c r="AJ1848" s="7">
        <v>0</v>
      </c>
      <c r="AK1848" s="7">
        <v>0</v>
      </c>
      <c r="AL1848" s="7">
        <v>0</v>
      </c>
      <c r="AM1848" s="7">
        <v>0</v>
      </c>
      <c r="AN1848" s="7">
        <v>0</v>
      </c>
      <c r="AO1848" s="8">
        <v>44055</v>
      </c>
      <c r="AQ1848">
        <f>IF($AI1848=1,H1848,0)</f>
        <v>0</v>
      </c>
      <c r="AR1848">
        <f>IF($AI1848=1,I1848,0)</f>
        <v>0</v>
      </c>
      <c r="AS1848">
        <f>IF($AI1848=1,K1848,0)</f>
        <v>0</v>
      </c>
      <c r="AT1848">
        <f>IF($AI1848=1,J1848,0)</f>
        <v>0</v>
      </c>
      <c r="AU1848">
        <f>IF($AI1848=1,L1848,0)</f>
        <v>0</v>
      </c>
      <c r="AW1848">
        <f>IF($AL1848=1,U1848,0)</f>
        <v>0</v>
      </c>
      <c r="AX1848">
        <f>IF($AL1848=1,V1848,0)</f>
        <v>0</v>
      </c>
      <c r="AY1848">
        <f>IF($AL1848=1,W1848,0)</f>
        <v>0</v>
      </c>
      <c r="AZ1848">
        <f>IF($AL1848=1,X1848,0)</f>
        <v>0</v>
      </c>
      <c r="BA1848">
        <f>IF($AL1848=1,Y1848,0)</f>
        <v>0</v>
      </c>
      <c r="BC1848">
        <f>IF($AM1848=1,N1848,0)</f>
        <v>0</v>
      </c>
      <c r="BD1848">
        <f>IF($AM1848=1,O1848,0)</f>
        <v>0</v>
      </c>
      <c r="BE1848">
        <f>IF($AM1848=1,P1848,0)</f>
        <v>0</v>
      </c>
      <c r="BF1848">
        <f>IF($AM1848=1,Q1848,0)</f>
        <v>0</v>
      </c>
    </row>
    <row r="1849" spans="1:58" x14ac:dyDescent="0.3">
      <c r="A1849" s="7">
        <v>1728</v>
      </c>
      <c r="B1849" s="6">
        <v>171163</v>
      </c>
      <c r="C1849" s="6" t="str">
        <f>VLOOKUP(B1849,incomegroup,3,TRUE)</f>
        <v>Middle Income</v>
      </c>
      <c r="D1849" s="7">
        <v>0</v>
      </c>
      <c r="E1849" s="7">
        <v>0</v>
      </c>
      <c r="F1849" s="7">
        <f>SUM(D1849:E1849)</f>
        <v>0</v>
      </c>
      <c r="G1849" s="7">
        <v>25</v>
      </c>
      <c r="H1849" s="7">
        <v>0</v>
      </c>
      <c r="I1849" s="7">
        <v>0</v>
      </c>
      <c r="J1849" s="7">
        <v>0</v>
      </c>
      <c r="K1849" s="7">
        <v>1</v>
      </c>
      <c r="L1849" s="7">
        <v>0</v>
      </c>
      <c r="M1849" s="7" t="str" cm="1">
        <f t="array" ref="M1849">_xlfn.IFS(H1849=1,H$1,I1849=1,I$1,J1849=1,J$1,K1849=1,K$1,L1849=1,L$1)</f>
        <v>Single</v>
      </c>
      <c r="N1849" s="7">
        <v>0</v>
      </c>
      <c r="O1849" s="7">
        <v>1</v>
      </c>
      <c r="P1849" s="7">
        <v>0</v>
      </c>
      <c r="Q1849" s="7">
        <v>0</v>
      </c>
      <c r="R1849" s="7" t="str" cm="1">
        <f t="array" ref="R1849">_xlfn.IFS(N1849=1,N$1,O1849=1,O$1,P1849=1,P$1,Q1849=1,Q$1)</f>
        <v>Graduate</v>
      </c>
      <c r="S1849" t="s">
        <v>68</v>
      </c>
      <c r="T1849" s="7">
        <v>30</v>
      </c>
      <c r="U1849" s="7">
        <v>681</v>
      </c>
      <c r="V1849" s="7">
        <v>41</v>
      </c>
      <c r="W1849" s="7">
        <v>895</v>
      </c>
      <c r="X1849" s="7">
        <v>332</v>
      </c>
      <c r="Y1849" s="7">
        <v>255</v>
      </c>
      <c r="Z1849" s="20">
        <f>SUM(U1849:Y1849)</f>
        <v>2204</v>
      </c>
      <c r="AA1849" s="7">
        <v>106</v>
      </c>
      <c r="AB1849" s="7">
        <v>2097</v>
      </c>
      <c r="AC1849" s="7">
        <v>1</v>
      </c>
      <c r="AD1849" s="7">
        <v>3</v>
      </c>
      <c r="AE1849" s="7">
        <v>8</v>
      </c>
      <c r="AF1849" s="7">
        <v>12</v>
      </c>
      <c r="AG1849" s="7">
        <v>1</v>
      </c>
      <c r="AH1849" s="7">
        <v>0</v>
      </c>
      <c r="AI1849" s="7">
        <v>0</v>
      </c>
      <c r="AJ1849" s="7">
        <v>0</v>
      </c>
      <c r="AK1849" s="7">
        <v>0</v>
      </c>
      <c r="AL1849" s="7">
        <v>0</v>
      </c>
      <c r="AM1849" s="7">
        <v>0</v>
      </c>
      <c r="AN1849" s="7">
        <v>0</v>
      </c>
      <c r="AO1849" s="8">
        <v>44056</v>
      </c>
      <c r="AQ1849">
        <f>IF($AI1849=1,H1849,0)</f>
        <v>0</v>
      </c>
      <c r="AR1849">
        <f>IF($AI1849=1,I1849,0)</f>
        <v>0</v>
      </c>
      <c r="AS1849">
        <f>IF($AI1849=1,K1849,0)</f>
        <v>0</v>
      </c>
      <c r="AT1849">
        <f>IF($AI1849=1,J1849,0)</f>
        <v>0</v>
      </c>
      <c r="AU1849">
        <f>IF($AI1849=1,L1849,0)</f>
        <v>0</v>
      </c>
      <c r="AW1849">
        <f>IF($AL1849=1,U1849,0)</f>
        <v>0</v>
      </c>
      <c r="AX1849">
        <f>IF($AL1849=1,V1849,0)</f>
        <v>0</v>
      </c>
      <c r="AY1849">
        <f>IF($AL1849=1,W1849,0)</f>
        <v>0</v>
      </c>
      <c r="AZ1849">
        <f>IF($AL1849=1,X1849,0)</f>
        <v>0</v>
      </c>
      <c r="BA1849">
        <f>IF($AL1849=1,Y1849,0)</f>
        <v>0</v>
      </c>
      <c r="BC1849">
        <f>IF($AM1849=1,N1849,0)</f>
        <v>0</v>
      </c>
      <c r="BD1849">
        <f>IF($AM1849=1,O1849,0)</f>
        <v>0</v>
      </c>
      <c r="BE1849">
        <f>IF($AM1849=1,P1849,0)</f>
        <v>0</v>
      </c>
      <c r="BF1849">
        <f>IF($AM1849=1,Q1849,0)</f>
        <v>0</v>
      </c>
    </row>
    <row r="1850" spans="1:58" x14ac:dyDescent="0.3">
      <c r="A1850" s="7">
        <v>2584</v>
      </c>
      <c r="B1850" s="6">
        <v>160432</v>
      </c>
      <c r="C1850" s="6" t="str">
        <f>VLOOKUP(B1850,incomegroup,3,TRUE)</f>
        <v>Middle Income</v>
      </c>
      <c r="D1850" s="7">
        <v>0</v>
      </c>
      <c r="E1850" s="7">
        <v>1</v>
      </c>
      <c r="F1850" s="7">
        <f>SUM(D1850:E1850)</f>
        <v>1</v>
      </c>
      <c r="G1850" s="7">
        <v>47</v>
      </c>
      <c r="H1850" s="7">
        <v>0</v>
      </c>
      <c r="I1850" s="7">
        <v>1</v>
      </c>
      <c r="J1850" s="7">
        <v>0</v>
      </c>
      <c r="K1850" s="7">
        <v>0</v>
      </c>
      <c r="L1850" s="7">
        <v>0</v>
      </c>
      <c r="M1850" s="7" t="str" cm="1">
        <f t="array" ref="M1850">_xlfn.IFS(H1850=1,H$1,I1850=1,I$1,J1850=1,J$1,K1850=1,K$1,L1850=1,L$1)</f>
        <v>Married</v>
      </c>
      <c r="N1850" s="7">
        <v>0</v>
      </c>
      <c r="O1850" s="7">
        <v>0</v>
      </c>
      <c r="P1850" s="7">
        <v>1</v>
      </c>
      <c r="Q1850" s="7">
        <v>0</v>
      </c>
      <c r="R1850" s="7" t="str" cm="1">
        <f t="array" ref="R1850">_xlfn.IFS(N1850=1,N$1,O1850=1,O$1,P1850=1,P$1,Q1850=1,Q$1)</f>
        <v>Master</v>
      </c>
      <c r="S1850" t="s">
        <v>73</v>
      </c>
      <c r="T1850" s="7">
        <v>61</v>
      </c>
      <c r="U1850" s="7">
        <v>969</v>
      </c>
      <c r="V1850" s="7">
        <v>8</v>
      </c>
      <c r="W1850" s="7">
        <v>40</v>
      </c>
      <c r="X1850" s="7">
        <v>11</v>
      </c>
      <c r="Y1850" s="7">
        <v>8</v>
      </c>
      <c r="Z1850" s="20">
        <f>SUM(U1850:Y1850)</f>
        <v>1036</v>
      </c>
      <c r="AA1850" s="7">
        <v>29</v>
      </c>
      <c r="AB1850" s="7">
        <v>1006</v>
      </c>
      <c r="AC1850" s="7">
        <v>5</v>
      </c>
      <c r="AD1850" s="7">
        <v>7</v>
      </c>
      <c r="AE1850" s="7">
        <v>2</v>
      </c>
      <c r="AF1850" s="7">
        <v>5</v>
      </c>
      <c r="AG1850" s="7">
        <v>6</v>
      </c>
      <c r="AH1850" s="7">
        <v>0</v>
      </c>
      <c r="AI1850" s="7">
        <v>0</v>
      </c>
      <c r="AJ1850" s="7">
        <v>0</v>
      </c>
      <c r="AK1850" s="7">
        <v>0</v>
      </c>
      <c r="AL1850" s="7">
        <v>0</v>
      </c>
      <c r="AM1850" s="7">
        <v>0</v>
      </c>
      <c r="AN1850" s="7">
        <v>0</v>
      </c>
      <c r="AO1850" s="8">
        <v>44056</v>
      </c>
      <c r="AQ1850">
        <f>IF($AI1850=1,H1850,0)</f>
        <v>0</v>
      </c>
      <c r="AR1850">
        <f>IF($AI1850=1,I1850,0)</f>
        <v>0</v>
      </c>
      <c r="AS1850">
        <f>IF($AI1850=1,K1850,0)</f>
        <v>0</v>
      </c>
      <c r="AT1850">
        <f>IF($AI1850=1,J1850,0)</f>
        <v>0</v>
      </c>
      <c r="AU1850">
        <f>IF($AI1850=1,L1850,0)</f>
        <v>0</v>
      </c>
      <c r="AW1850">
        <f>IF($AL1850=1,U1850,0)</f>
        <v>0</v>
      </c>
      <c r="AX1850">
        <f>IF($AL1850=1,V1850,0)</f>
        <v>0</v>
      </c>
      <c r="AY1850">
        <f>IF($AL1850=1,W1850,0)</f>
        <v>0</v>
      </c>
      <c r="AZ1850">
        <f>IF($AL1850=1,X1850,0)</f>
        <v>0</v>
      </c>
      <c r="BA1850">
        <f>IF($AL1850=1,Y1850,0)</f>
        <v>0</v>
      </c>
      <c r="BC1850">
        <f>IF($AM1850=1,N1850,0)</f>
        <v>0</v>
      </c>
      <c r="BD1850">
        <f>IF($AM1850=1,O1850,0)</f>
        <v>0</v>
      </c>
      <c r="BE1850">
        <f>IF($AM1850=1,P1850,0)</f>
        <v>0</v>
      </c>
      <c r="BF1850">
        <f>IF($AM1850=1,Q1850,0)</f>
        <v>0</v>
      </c>
    </row>
    <row r="1851" spans="1:58" x14ac:dyDescent="0.3">
      <c r="A1851" s="7">
        <v>1890</v>
      </c>
      <c r="B1851" s="6">
        <v>145921</v>
      </c>
      <c r="C1851" s="6" t="str">
        <f>VLOOKUP(B1851,incomegroup,3,TRUE)</f>
        <v>Lower income</v>
      </c>
      <c r="D1851" s="7">
        <v>0</v>
      </c>
      <c r="E1851" s="7">
        <v>0</v>
      </c>
      <c r="F1851" s="7">
        <f>SUM(D1851:E1851)</f>
        <v>0</v>
      </c>
      <c r="G1851" s="7">
        <v>34</v>
      </c>
      <c r="H1851" s="7">
        <v>0</v>
      </c>
      <c r="I1851" s="7">
        <v>1</v>
      </c>
      <c r="J1851" s="7">
        <v>0</v>
      </c>
      <c r="K1851" s="7">
        <v>0</v>
      </c>
      <c r="L1851" s="7">
        <v>0</v>
      </c>
      <c r="M1851" s="7" t="str" cm="1">
        <f t="array" ref="M1851">_xlfn.IFS(H1851=1,H$1,I1851=1,I$1,J1851=1,J$1,K1851=1,K$1,L1851=1,L$1)</f>
        <v>Married</v>
      </c>
      <c r="N1851" s="7">
        <v>0</v>
      </c>
      <c r="O1851" s="7">
        <v>0</v>
      </c>
      <c r="P1851" s="7">
        <v>0</v>
      </c>
      <c r="Q1851" s="7">
        <v>1</v>
      </c>
      <c r="R1851" s="7" t="str" cm="1">
        <f t="array" ref="R1851">_xlfn.IFS(N1851=1,N$1,O1851=1,O$1,P1851=1,P$1,Q1851=1,Q$1)</f>
        <v>PhD</v>
      </c>
      <c r="S1851" t="s">
        <v>68</v>
      </c>
      <c r="T1851" s="7">
        <v>23</v>
      </c>
      <c r="U1851" s="7">
        <v>324</v>
      </c>
      <c r="V1851" s="7">
        <v>29</v>
      </c>
      <c r="W1851" s="7">
        <v>156</v>
      </c>
      <c r="X1851" s="7">
        <v>76</v>
      </c>
      <c r="Y1851" s="7">
        <v>10</v>
      </c>
      <c r="Z1851" s="20">
        <f>SUM(U1851:Y1851)</f>
        <v>595</v>
      </c>
      <c r="AA1851" s="7">
        <v>38</v>
      </c>
      <c r="AB1851" s="7">
        <v>556</v>
      </c>
      <c r="AC1851" s="7">
        <v>1</v>
      </c>
      <c r="AD1851" s="7">
        <v>2</v>
      </c>
      <c r="AE1851" s="7">
        <v>1</v>
      </c>
      <c r="AF1851" s="7">
        <v>6</v>
      </c>
      <c r="AG1851" s="7">
        <v>4</v>
      </c>
      <c r="AH1851" s="7">
        <v>0</v>
      </c>
      <c r="AI1851" s="7">
        <v>0</v>
      </c>
      <c r="AJ1851" s="7">
        <v>0</v>
      </c>
      <c r="AK1851" s="7">
        <v>0</v>
      </c>
      <c r="AL1851" s="7">
        <v>0</v>
      </c>
      <c r="AM1851" s="7">
        <v>0</v>
      </c>
      <c r="AN1851" s="7">
        <v>0</v>
      </c>
      <c r="AO1851" s="8">
        <v>44057</v>
      </c>
      <c r="AQ1851">
        <f>IF($AI1851=1,H1851,0)</f>
        <v>0</v>
      </c>
      <c r="AR1851">
        <f>IF($AI1851=1,I1851,0)</f>
        <v>0</v>
      </c>
      <c r="AS1851">
        <f>IF($AI1851=1,K1851,0)</f>
        <v>0</v>
      </c>
      <c r="AT1851">
        <f>IF($AI1851=1,J1851,0)</f>
        <v>0</v>
      </c>
      <c r="AU1851">
        <f>IF($AI1851=1,L1851,0)</f>
        <v>0</v>
      </c>
      <c r="AW1851">
        <f>IF($AL1851=1,U1851,0)</f>
        <v>0</v>
      </c>
      <c r="AX1851">
        <f>IF($AL1851=1,V1851,0)</f>
        <v>0</v>
      </c>
      <c r="AY1851">
        <f>IF($AL1851=1,W1851,0)</f>
        <v>0</v>
      </c>
      <c r="AZ1851">
        <f>IF($AL1851=1,X1851,0)</f>
        <v>0</v>
      </c>
      <c r="BA1851">
        <f>IF($AL1851=1,Y1851,0)</f>
        <v>0</v>
      </c>
      <c r="BC1851">
        <f>IF($AM1851=1,N1851,0)</f>
        <v>0</v>
      </c>
      <c r="BD1851">
        <f>IF($AM1851=1,O1851,0)</f>
        <v>0</v>
      </c>
      <c r="BE1851">
        <f>IF($AM1851=1,P1851,0)</f>
        <v>0</v>
      </c>
      <c r="BF1851">
        <f>IF($AM1851=1,Q1851,0)</f>
        <v>0</v>
      </c>
    </row>
    <row r="1852" spans="1:58" x14ac:dyDescent="0.3">
      <c r="A1852" s="7">
        <v>1618</v>
      </c>
      <c r="B1852" s="6">
        <v>146102</v>
      </c>
      <c r="C1852" s="6" t="str">
        <f>VLOOKUP(B1852,incomegroup,3,TRUE)</f>
        <v>Lower income</v>
      </c>
      <c r="D1852" s="7">
        <v>2</v>
      </c>
      <c r="E1852" s="7">
        <v>1</v>
      </c>
      <c r="F1852" s="7">
        <f>SUM(D1852:E1852)</f>
        <v>3</v>
      </c>
      <c r="G1852" s="7">
        <v>58</v>
      </c>
      <c r="H1852" s="7">
        <v>1</v>
      </c>
      <c r="I1852" s="7">
        <v>0</v>
      </c>
      <c r="J1852" s="7">
        <v>0</v>
      </c>
      <c r="K1852" s="7">
        <v>0</v>
      </c>
      <c r="L1852" s="7">
        <v>0</v>
      </c>
      <c r="M1852" s="7" t="str" cm="1">
        <f t="array" ref="M1852">_xlfn.IFS(H1852=1,H$1,I1852=1,I$1,J1852=1,J$1,K1852=1,K$1,L1852=1,L$1)</f>
        <v>Divorced</v>
      </c>
      <c r="N1852" s="7">
        <v>0</v>
      </c>
      <c r="O1852" s="7">
        <v>1</v>
      </c>
      <c r="P1852" s="7">
        <v>0</v>
      </c>
      <c r="Q1852" s="7">
        <v>0</v>
      </c>
      <c r="R1852" s="7" t="str" cm="1">
        <f t="array" ref="R1852">_xlfn.IFS(N1852=1,N$1,O1852=1,O$1,P1852=1,P$1,Q1852=1,Q$1)</f>
        <v>Graduate</v>
      </c>
      <c r="S1852" t="s">
        <v>73</v>
      </c>
      <c r="T1852" s="7">
        <v>3</v>
      </c>
      <c r="U1852" s="7">
        <v>44</v>
      </c>
      <c r="V1852" s="7">
        <v>0</v>
      </c>
      <c r="W1852" s="7">
        <v>3</v>
      </c>
      <c r="X1852" s="7">
        <v>0</v>
      </c>
      <c r="Y1852" s="7">
        <v>0</v>
      </c>
      <c r="Z1852" s="20">
        <f>SUM(U1852:Y1852)</f>
        <v>47</v>
      </c>
      <c r="AA1852" s="7">
        <v>3</v>
      </c>
      <c r="AB1852" s="7">
        <v>44</v>
      </c>
      <c r="AC1852" s="7">
        <v>1</v>
      </c>
      <c r="AD1852" s="7">
        <v>1</v>
      </c>
      <c r="AE1852" s="7">
        <v>0</v>
      </c>
      <c r="AF1852" s="7">
        <v>2</v>
      </c>
      <c r="AG1852" s="7">
        <v>7</v>
      </c>
      <c r="AH1852" s="7">
        <v>0</v>
      </c>
      <c r="AI1852" s="7">
        <v>0</v>
      </c>
      <c r="AJ1852" s="7">
        <v>0</v>
      </c>
      <c r="AK1852" s="7">
        <v>0</v>
      </c>
      <c r="AL1852" s="7">
        <v>0</v>
      </c>
      <c r="AM1852" s="7">
        <v>0</v>
      </c>
      <c r="AN1852" s="7">
        <v>0</v>
      </c>
      <c r="AO1852" s="8">
        <v>44057</v>
      </c>
      <c r="AQ1852">
        <f>IF($AI1852=1,H1852,0)</f>
        <v>0</v>
      </c>
      <c r="AR1852">
        <f>IF($AI1852=1,I1852,0)</f>
        <v>0</v>
      </c>
      <c r="AS1852">
        <f>IF($AI1852=1,K1852,0)</f>
        <v>0</v>
      </c>
      <c r="AT1852">
        <f>IF($AI1852=1,J1852,0)</f>
        <v>0</v>
      </c>
      <c r="AU1852">
        <f>IF($AI1852=1,L1852,0)</f>
        <v>0</v>
      </c>
      <c r="AW1852">
        <f>IF($AL1852=1,U1852,0)</f>
        <v>0</v>
      </c>
      <c r="AX1852">
        <f>IF($AL1852=1,V1852,0)</f>
        <v>0</v>
      </c>
      <c r="AY1852">
        <f>IF($AL1852=1,W1852,0)</f>
        <v>0</v>
      </c>
      <c r="AZ1852">
        <f>IF($AL1852=1,X1852,0)</f>
        <v>0</v>
      </c>
      <c r="BA1852">
        <f>IF($AL1852=1,Y1852,0)</f>
        <v>0</v>
      </c>
      <c r="BC1852">
        <f>IF($AM1852=1,N1852,0)</f>
        <v>0</v>
      </c>
      <c r="BD1852">
        <f>IF($AM1852=1,O1852,0)</f>
        <v>0</v>
      </c>
      <c r="BE1852">
        <f>IF($AM1852=1,P1852,0)</f>
        <v>0</v>
      </c>
      <c r="BF1852">
        <f>IF($AM1852=1,Q1852,0)</f>
        <v>0</v>
      </c>
    </row>
    <row r="1853" spans="1:58" x14ac:dyDescent="0.3">
      <c r="A1853" s="7">
        <v>1605</v>
      </c>
      <c r="B1853" s="6">
        <v>172298</v>
      </c>
      <c r="C1853" s="6" t="str">
        <f>VLOOKUP(B1853,incomegroup,3,TRUE)</f>
        <v>Middle Income</v>
      </c>
      <c r="D1853" s="7">
        <v>0</v>
      </c>
      <c r="E1853" s="7">
        <v>0</v>
      </c>
      <c r="F1853" s="7">
        <f>SUM(D1853:E1853)</f>
        <v>0</v>
      </c>
      <c r="G1853" s="7">
        <v>71</v>
      </c>
      <c r="H1853" s="7">
        <v>0</v>
      </c>
      <c r="I1853" s="7">
        <v>0</v>
      </c>
      <c r="J1853" s="7">
        <v>0</v>
      </c>
      <c r="K1853" s="7">
        <v>0</v>
      </c>
      <c r="L1853" s="7">
        <v>1</v>
      </c>
      <c r="M1853" s="7" t="str" cm="1">
        <f t="array" ref="M1853">_xlfn.IFS(H1853=1,H$1,I1853=1,I$1,J1853=1,J$1,K1853=1,K$1,L1853=1,L$1)</f>
        <v>Widow</v>
      </c>
      <c r="N1853" s="7">
        <v>0</v>
      </c>
      <c r="O1853" s="7">
        <v>1</v>
      </c>
      <c r="P1853" s="7">
        <v>0</v>
      </c>
      <c r="Q1853" s="7">
        <v>0</v>
      </c>
      <c r="R1853" s="7" t="str" cm="1">
        <f t="array" ref="R1853">_xlfn.IFS(N1853=1,N$1,O1853=1,O$1,P1853=1,P$1,Q1853=1,Q$1)</f>
        <v>Graduate</v>
      </c>
      <c r="S1853" t="s">
        <v>72</v>
      </c>
      <c r="T1853" s="7">
        <v>52</v>
      </c>
      <c r="U1853" s="7">
        <v>1489</v>
      </c>
      <c r="V1853" s="7">
        <v>83</v>
      </c>
      <c r="W1853" s="7">
        <v>403</v>
      </c>
      <c r="X1853" s="7">
        <v>138</v>
      </c>
      <c r="Y1853" s="7">
        <v>41</v>
      </c>
      <c r="Z1853" s="20">
        <f>SUM(U1853:Y1853)</f>
        <v>2154</v>
      </c>
      <c r="AA1853" s="7">
        <v>83</v>
      </c>
      <c r="AB1853" s="7">
        <v>2071</v>
      </c>
      <c r="AC1853" s="7">
        <v>1</v>
      </c>
      <c r="AD1853" s="7">
        <v>4</v>
      </c>
      <c r="AE1853" s="7">
        <v>3</v>
      </c>
      <c r="AF1853" s="7">
        <v>6</v>
      </c>
      <c r="AG1853" s="7">
        <v>1</v>
      </c>
      <c r="AH1853" s="7">
        <v>0</v>
      </c>
      <c r="AI1853" s="7">
        <v>1</v>
      </c>
      <c r="AJ1853" s="7">
        <v>1</v>
      </c>
      <c r="AK1853" s="7">
        <v>0</v>
      </c>
      <c r="AL1853" s="7">
        <v>0</v>
      </c>
      <c r="AM1853" s="7">
        <v>0</v>
      </c>
      <c r="AN1853" s="7">
        <v>0</v>
      </c>
      <c r="AO1853" s="8">
        <v>44057</v>
      </c>
      <c r="AQ1853">
        <f>IF($AI1853=1,H1853,0)</f>
        <v>0</v>
      </c>
      <c r="AR1853">
        <f>IF($AI1853=1,I1853,0)</f>
        <v>0</v>
      </c>
      <c r="AS1853">
        <f>IF($AI1853=1,K1853,0)</f>
        <v>0</v>
      </c>
      <c r="AT1853">
        <f>IF($AI1853=1,J1853,0)</f>
        <v>0</v>
      </c>
      <c r="AU1853">
        <f>IF($AI1853=1,L1853,0)</f>
        <v>1</v>
      </c>
      <c r="AW1853">
        <f>IF($AL1853=1,U1853,0)</f>
        <v>0</v>
      </c>
      <c r="AX1853">
        <f>IF($AL1853=1,V1853,0)</f>
        <v>0</v>
      </c>
      <c r="AY1853">
        <f>IF($AL1853=1,W1853,0)</f>
        <v>0</v>
      </c>
      <c r="AZ1853">
        <f>IF($AL1853=1,X1853,0)</f>
        <v>0</v>
      </c>
      <c r="BA1853">
        <f>IF($AL1853=1,Y1853,0)</f>
        <v>0</v>
      </c>
      <c r="BC1853">
        <f>IF($AM1853=1,N1853,0)</f>
        <v>0</v>
      </c>
      <c r="BD1853">
        <f>IF($AM1853=1,O1853,0)</f>
        <v>0</v>
      </c>
      <c r="BE1853">
        <f>IF($AM1853=1,P1853,0)</f>
        <v>0</v>
      </c>
      <c r="BF1853">
        <f>IF($AM1853=1,Q1853,0)</f>
        <v>0</v>
      </c>
    </row>
    <row r="1854" spans="1:58" x14ac:dyDescent="0.3">
      <c r="A1854" s="7">
        <v>2844</v>
      </c>
      <c r="B1854" s="6">
        <v>182326</v>
      </c>
      <c r="C1854" s="6" t="str">
        <f>VLOOKUP(B1854,incomegroup,3,TRUE)</f>
        <v>Middle Income</v>
      </c>
      <c r="D1854" s="7">
        <v>0</v>
      </c>
      <c r="E1854" s="7">
        <v>0</v>
      </c>
      <c r="F1854" s="7">
        <f>SUM(D1854:E1854)</f>
        <v>0</v>
      </c>
      <c r="G1854" s="7">
        <v>43</v>
      </c>
      <c r="H1854" s="7">
        <v>0</v>
      </c>
      <c r="I1854" s="7">
        <v>0</v>
      </c>
      <c r="J1854" s="7">
        <v>1</v>
      </c>
      <c r="K1854" s="7">
        <v>0</v>
      </c>
      <c r="L1854" s="7">
        <v>0</v>
      </c>
      <c r="M1854" s="7" t="str" cm="1">
        <f t="array" ref="M1854">_xlfn.IFS(H1854=1,H$1,I1854=1,I$1,J1854=1,J$1,K1854=1,K$1,L1854=1,L$1)</f>
        <v>Together</v>
      </c>
      <c r="N1854" s="7">
        <v>0</v>
      </c>
      <c r="O1854" s="7">
        <v>0</v>
      </c>
      <c r="P1854" s="7">
        <v>0</v>
      </c>
      <c r="Q1854" s="7">
        <v>0</v>
      </c>
      <c r="R1854" s="7" t="e" cm="1">
        <f t="array" ref="R1854">_xlfn.IFS(N1854=1,N$1,O1854=1,O$1,P1854=1,P$1,Q1854=1,Q$1)</f>
        <v>#N/A</v>
      </c>
      <c r="S1854" t="s">
        <v>68</v>
      </c>
      <c r="T1854" s="7">
        <v>30</v>
      </c>
      <c r="U1854" s="7">
        <v>2077</v>
      </c>
      <c r="V1854" s="7">
        <v>314</v>
      </c>
      <c r="W1854" s="7">
        <v>1670</v>
      </c>
      <c r="X1854" s="7">
        <v>352</v>
      </c>
      <c r="Y1854" s="7">
        <v>179</v>
      </c>
      <c r="Z1854" s="20">
        <f>SUM(U1854:Y1854)</f>
        <v>4592</v>
      </c>
      <c r="AA1854" s="7">
        <v>405</v>
      </c>
      <c r="AB1854" s="7">
        <v>4188</v>
      </c>
      <c r="AC1854" s="7">
        <v>1</v>
      </c>
      <c r="AD1854" s="7">
        <v>5</v>
      </c>
      <c r="AE1854" s="7">
        <v>10</v>
      </c>
      <c r="AF1854" s="7">
        <v>6</v>
      </c>
      <c r="AG1854" s="7">
        <v>2</v>
      </c>
      <c r="AH1854" s="7">
        <v>0</v>
      </c>
      <c r="AI1854" s="7">
        <v>1</v>
      </c>
      <c r="AJ1854" s="7">
        <v>1</v>
      </c>
      <c r="AK1854" s="7">
        <v>1</v>
      </c>
      <c r="AL1854" s="7">
        <v>0</v>
      </c>
      <c r="AM1854" s="7">
        <v>0</v>
      </c>
      <c r="AN1854" s="7">
        <v>1</v>
      </c>
      <c r="AO1854" s="8">
        <v>44057</v>
      </c>
      <c r="AQ1854">
        <f>IF($AI1854=1,H1854,0)</f>
        <v>0</v>
      </c>
      <c r="AR1854">
        <f>IF($AI1854=1,I1854,0)</f>
        <v>0</v>
      </c>
      <c r="AS1854">
        <f>IF($AI1854=1,K1854,0)</f>
        <v>0</v>
      </c>
      <c r="AT1854">
        <f>IF($AI1854=1,J1854,0)</f>
        <v>1</v>
      </c>
      <c r="AU1854">
        <f>IF($AI1854=1,L1854,0)</f>
        <v>0</v>
      </c>
      <c r="AW1854">
        <f>IF($AL1854=1,U1854,0)</f>
        <v>0</v>
      </c>
      <c r="AX1854">
        <f>IF($AL1854=1,V1854,0)</f>
        <v>0</v>
      </c>
      <c r="AY1854">
        <f>IF($AL1854=1,W1854,0)</f>
        <v>0</v>
      </c>
      <c r="AZ1854">
        <f>IF($AL1854=1,X1854,0)</f>
        <v>0</v>
      </c>
      <c r="BA1854">
        <f>IF($AL1854=1,Y1854,0)</f>
        <v>0</v>
      </c>
      <c r="BC1854">
        <f>IF($AM1854=1,N1854,0)</f>
        <v>0</v>
      </c>
      <c r="BD1854">
        <f>IF($AM1854=1,O1854,0)</f>
        <v>0</v>
      </c>
      <c r="BE1854">
        <f>IF($AM1854=1,P1854,0)</f>
        <v>0</v>
      </c>
      <c r="BF1854">
        <f>IF($AM1854=1,Q1854,0)</f>
        <v>0</v>
      </c>
    </row>
    <row r="1855" spans="1:58" x14ac:dyDescent="0.3">
      <c r="A1855" s="7">
        <v>3142</v>
      </c>
      <c r="B1855" s="6">
        <v>165210</v>
      </c>
      <c r="C1855" s="6" t="str">
        <f>VLOOKUP(B1855,incomegroup,3,TRUE)</f>
        <v>Middle Income</v>
      </c>
      <c r="D1855" s="7">
        <v>0</v>
      </c>
      <c r="E1855" s="7">
        <v>1</v>
      </c>
      <c r="F1855" s="7">
        <f>SUM(D1855:E1855)</f>
        <v>1</v>
      </c>
      <c r="G1855" s="7">
        <v>65</v>
      </c>
      <c r="H1855" s="7">
        <v>0</v>
      </c>
      <c r="I1855" s="7">
        <v>1</v>
      </c>
      <c r="J1855" s="7">
        <v>0</v>
      </c>
      <c r="K1855" s="7">
        <v>0</v>
      </c>
      <c r="L1855" s="7">
        <v>0</v>
      </c>
      <c r="M1855" s="7" t="str" cm="1">
        <f t="array" ref="M1855">_xlfn.IFS(H1855=1,H$1,I1855=1,I$1,J1855=1,J$1,K1855=1,K$1,L1855=1,L$1)</f>
        <v>Married</v>
      </c>
      <c r="N1855" s="7">
        <v>0</v>
      </c>
      <c r="O1855" s="7">
        <v>1</v>
      </c>
      <c r="P1855" s="7">
        <v>0</v>
      </c>
      <c r="Q1855" s="7">
        <v>0</v>
      </c>
      <c r="R1855" s="7" t="str" cm="1">
        <f t="array" ref="R1855">_xlfn.IFS(N1855=1,N$1,O1855=1,O$1,P1855=1,P$1,Q1855=1,Q$1)</f>
        <v>Graduate</v>
      </c>
      <c r="S1855" t="s">
        <v>73</v>
      </c>
      <c r="T1855" s="7">
        <v>25</v>
      </c>
      <c r="U1855" s="7">
        <v>1586</v>
      </c>
      <c r="V1855" s="7">
        <v>0</v>
      </c>
      <c r="W1855" s="7">
        <v>177</v>
      </c>
      <c r="X1855" s="7">
        <v>0</v>
      </c>
      <c r="Y1855" s="7">
        <v>18</v>
      </c>
      <c r="Z1855" s="20">
        <f>SUM(U1855:Y1855)</f>
        <v>1781</v>
      </c>
      <c r="AA1855" s="7">
        <v>71</v>
      </c>
      <c r="AB1855" s="7">
        <v>1710</v>
      </c>
      <c r="AC1855" s="7">
        <v>2</v>
      </c>
      <c r="AD1855" s="7">
        <v>9</v>
      </c>
      <c r="AE1855" s="7">
        <v>3</v>
      </c>
      <c r="AF1855" s="7">
        <v>8</v>
      </c>
      <c r="AG1855" s="7">
        <v>6</v>
      </c>
      <c r="AH1855" s="7">
        <v>0</v>
      </c>
      <c r="AI1855" s="7">
        <v>1</v>
      </c>
      <c r="AJ1855" s="7">
        <v>0</v>
      </c>
      <c r="AK1855" s="7">
        <v>1</v>
      </c>
      <c r="AL1855" s="7">
        <v>0</v>
      </c>
      <c r="AM1855" s="7">
        <v>0</v>
      </c>
      <c r="AN1855" s="7">
        <v>0</v>
      </c>
      <c r="AO1855" s="8">
        <v>44057</v>
      </c>
      <c r="AQ1855">
        <f>IF($AI1855=1,H1855,0)</f>
        <v>0</v>
      </c>
      <c r="AR1855">
        <f>IF($AI1855=1,I1855,0)</f>
        <v>1</v>
      </c>
      <c r="AS1855">
        <f>IF($AI1855=1,K1855,0)</f>
        <v>0</v>
      </c>
      <c r="AT1855">
        <f>IF($AI1855=1,J1855,0)</f>
        <v>0</v>
      </c>
      <c r="AU1855">
        <f>IF($AI1855=1,L1855,0)</f>
        <v>0</v>
      </c>
      <c r="AW1855">
        <f>IF($AL1855=1,U1855,0)</f>
        <v>0</v>
      </c>
      <c r="AX1855">
        <f>IF($AL1855=1,V1855,0)</f>
        <v>0</v>
      </c>
      <c r="AY1855">
        <f>IF($AL1855=1,W1855,0)</f>
        <v>0</v>
      </c>
      <c r="AZ1855">
        <f>IF($AL1855=1,X1855,0)</f>
        <v>0</v>
      </c>
      <c r="BA1855">
        <f>IF($AL1855=1,Y1855,0)</f>
        <v>0</v>
      </c>
      <c r="BC1855">
        <f>IF($AM1855=1,N1855,0)</f>
        <v>0</v>
      </c>
      <c r="BD1855">
        <f>IF($AM1855=1,O1855,0)</f>
        <v>0</v>
      </c>
      <c r="BE1855">
        <f>IF($AM1855=1,P1855,0)</f>
        <v>0</v>
      </c>
      <c r="BF1855">
        <f>IF($AM1855=1,Q1855,0)</f>
        <v>0</v>
      </c>
    </row>
    <row r="1856" spans="1:58" x14ac:dyDescent="0.3">
      <c r="A1856" s="7">
        <v>1301</v>
      </c>
      <c r="B1856" s="6">
        <v>128839</v>
      </c>
      <c r="C1856" s="6" t="str">
        <f>VLOOKUP(B1856,incomegroup,3,TRUE)</f>
        <v>Lower income</v>
      </c>
      <c r="D1856" s="7">
        <v>1</v>
      </c>
      <c r="E1856" s="7">
        <v>1</v>
      </c>
      <c r="F1856" s="7">
        <f>SUM(D1856:E1856)</f>
        <v>2</v>
      </c>
      <c r="G1856" s="7">
        <v>64</v>
      </c>
      <c r="H1856" s="7">
        <v>0</v>
      </c>
      <c r="I1856" s="7">
        <v>0</v>
      </c>
      <c r="J1856" s="7">
        <v>1</v>
      </c>
      <c r="K1856" s="7">
        <v>0</v>
      </c>
      <c r="L1856" s="7">
        <v>0</v>
      </c>
      <c r="M1856" s="7" t="str" cm="1">
        <f t="array" ref="M1856">_xlfn.IFS(H1856=1,H$1,I1856=1,I$1,J1856=1,J$1,K1856=1,K$1,L1856=1,L$1)</f>
        <v>Together</v>
      </c>
      <c r="N1856" s="7">
        <v>0</v>
      </c>
      <c r="O1856" s="7">
        <v>0</v>
      </c>
      <c r="P1856" s="7">
        <v>1</v>
      </c>
      <c r="Q1856" s="7">
        <v>0</v>
      </c>
      <c r="R1856" s="7" t="str" cm="1">
        <f t="array" ref="R1856">_xlfn.IFS(N1856=1,N$1,O1856=1,O$1,P1856=1,P$1,Q1856=1,Q$1)</f>
        <v>Master</v>
      </c>
      <c r="S1856" t="s">
        <v>71</v>
      </c>
      <c r="T1856" s="7">
        <v>86</v>
      </c>
      <c r="U1856" s="7">
        <v>107</v>
      </c>
      <c r="V1856" s="7">
        <v>0</v>
      </c>
      <c r="W1856" s="7">
        <v>31</v>
      </c>
      <c r="X1856" s="7">
        <v>0</v>
      </c>
      <c r="Y1856" s="7">
        <v>0</v>
      </c>
      <c r="Z1856" s="20">
        <f>SUM(U1856:Y1856)</f>
        <v>138</v>
      </c>
      <c r="AA1856" s="7">
        <v>4</v>
      </c>
      <c r="AB1856" s="7">
        <v>134</v>
      </c>
      <c r="AC1856" s="7">
        <v>2</v>
      </c>
      <c r="AD1856" s="7">
        <v>2</v>
      </c>
      <c r="AE1856" s="7">
        <v>0</v>
      </c>
      <c r="AF1856" s="7">
        <v>3</v>
      </c>
      <c r="AG1856" s="7">
        <v>5</v>
      </c>
      <c r="AH1856" s="7">
        <v>0</v>
      </c>
      <c r="AI1856" s="7">
        <v>0</v>
      </c>
      <c r="AJ1856" s="7">
        <v>0</v>
      </c>
      <c r="AK1856" s="7">
        <v>0</v>
      </c>
      <c r="AL1856" s="7">
        <v>0</v>
      </c>
      <c r="AM1856" s="7">
        <v>0</v>
      </c>
      <c r="AN1856" s="7">
        <v>0</v>
      </c>
      <c r="AO1856" s="8">
        <v>44058</v>
      </c>
      <c r="AQ1856">
        <f>IF($AI1856=1,H1856,0)</f>
        <v>0</v>
      </c>
      <c r="AR1856">
        <f>IF($AI1856=1,I1856,0)</f>
        <v>0</v>
      </c>
      <c r="AS1856">
        <f>IF($AI1856=1,K1856,0)</f>
        <v>0</v>
      </c>
      <c r="AT1856">
        <f>IF($AI1856=1,J1856,0)</f>
        <v>0</v>
      </c>
      <c r="AU1856">
        <f>IF($AI1856=1,L1856,0)</f>
        <v>0</v>
      </c>
      <c r="AW1856">
        <f>IF($AL1856=1,U1856,0)</f>
        <v>0</v>
      </c>
      <c r="AX1856">
        <f>IF($AL1856=1,V1856,0)</f>
        <v>0</v>
      </c>
      <c r="AY1856">
        <f>IF($AL1856=1,W1856,0)</f>
        <v>0</v>
      </c>
      <c r="AZ1856">
        <f>IF($AL1856=1,X1856,0)</f>
        <v>0</v>
      </c>
      <c r="BA1856">
        <f>IF($AL1856=1,Y1856,0)</f>
        <v>0</v>
      </c>
      <c r="BC1856">
        <f>IF($AM1856=1,N1856,0)</f>
        <v>0</v>
      </c>
      <c r="BD1856">
        <f>IF($AM1856=1,O1856,0)</f>
        <v>0</v>
      </c>
      <c r="BE1856">
        <f>IF($AM1856=1,P1856,0)</f>
        <v>0</v>
      </c>
      <c r="BF1856">
        <f>IF($AM1856=1,Q1856,0)</f>
        <v>0</v>
      </c>
    </row>
    <row r="1857" spans="1:58" x14ac:dyDescent="0.3">
      <c r="A1857" s="7">
        <v>2491</v>
      </c>
      <c r="B1857" s="6">
        <v>151766</v>
      </c>
      <c r="C1857" s="6" t="str">
        <f>VLOOKUP(B1857,incomegroup,3,TRUE)</f>
        <v>Middle Income</v>
      </c>
      <c r="D1857" s="7">
        <v>1</v>
      </c>
      <c r="E1857" s="7">
        <v>0</v>
      </c>
      <c r="F1857" s="7">
        <f>SUM(D1857:E1857)</f>
        <v>1</v>
      </c>
      <c r="G1857" s="7">
        <v>40</v>
      </c>
      <c r="H1857" s="7">
        <v>0</v>
      </c>
      <c r="I1857" s="7">
        <v>0</v>
      </c>
      <c r="J1857" s="7">
        <v>0</v>
      </c>
      <c r="K1857" s="7">
        <v>1</v>
      </c>
      <c r="L1857" s="7">
        <v>0</v>
      </c>
      <c r="M1857" s="7" t="str" cm="1">
        <f t="array" ref="M1857">_xlfn.IFS(H1857=1,H$1,I1857=1,I$1,J1857=1,J$1,K1857=1,K$1,L1857=1,L$1)</f>
        <v>Single</v>
      </c>
      <c r="N1857" s="7">
        <v>0</v>
      </c>
      <c r="O1857" s="7">
        <v>1</v>
      </c>
      <c r="P1857" s="7">
        <v>0</v>
      </c>
      <c r="Q1857" s="7">
        <v>0</v>
      </c>
      <c r="R1857" s="7" t="str" cm="1">
        <f t="array" ref="R1857">_xlfn.IFS(N1857=1,N$1,O1857=1,O$1,P1857=1,P$1,Q1857=1,Q$1)</f>
        <v>Graduate</v>
      </c>
      <c r="S1857" t="s">
        <v>70</v>
      </c>
      <c r="T1857" s="7">
        <v>74</v>
      </c>
      <c r="U1857" s="7">
        <v>176</v>
      </c>
      <c r="V1857" s="7">
        <v>150</v>
      </c>
      <c r="W1857" s="7">
        <v>255</v>
      </c>
      <c r="X1857" s="7">
        <v>18</v>
      </c>
      <c r="Y1857" s="7">
        <v>59</v>
      </c>
      <c r="Z1857" s="20">
        <f>SUM(U1857:Y1857)</f>
        <v>658</v>
      </c>
      <c r="AA1857" s="7">
        <v>150</v>
      </c>
      <c r="AB1857" s="7">
        <v>507</v>
      </c>
      <c r="AC1857" s="7">
        <v>2</v>
      </c>
      <c r="AD1857" s="7">
        <v>4</v>
      </c>
      <c r="AE1857" s="7">
        <v>2</v>
      </c>
      <c r="AF1857" s="7">
        <v>4</v>
      </c>
      <c r="AG1857" s="7">
        <v>5</v>
      </c>
      <c r="AH1857" s="7">
        <v>0</v>
      </c>
      <c r="AI1857" s="7">
        <v>0</v>
      </c>
      <c r="AJ1857" s="7">
        <v>0</v>
      </c>
      <c r="AK1857" s="7">
        <v>0</v>
      </c>
      <c r="AL1857" s="7">
        <v>0</v>
      </c>
      <c r="AM1857" s="7">
        <v>0</v>
      </c>
      <c r="AN1857" s="7">
        <v>0</v>
      </c>
      <c r="AO1857" s="8">
        <v>44058</v>
      </c>
      <c r="AQ1857">
        <f>IF($AI1857=1,H1857,0)</f>
        <v>0</v>
      </c>
      <c r="AR1857">
        <f>IF($AI1857=1,I1857,0)</f>
        <v>0</v>
      </c>
      <c r="AS1857">
        <f>IF($AI1857=1,K1857,0)</f>
        <v>0</v>
      </c>
      <c r="AT1857">
        <f>IF($AI1857=1,J1857,0)</f>
        <v>0</v>
      </c>
      <c r="AU1857">
        <f>IF($AI1857=1,L1857,0)</f>
        <v>0</v>
      </c>
      <c r="AW1857">
        <f>IF($AL1857=1,U1857,0)</f>
        <v>0</v>
      </c>
      <c r="AX1857">
        <f>IF($AL1857=1,V1857,0)</f>
        <v>0</v>
      </c>
      <c r="AY1857">
        <f>IF($AL1857=1,W1857,0)</f>
        <v>0</v>
      </c>
      <c r="AZ1857">
        <f>IF($AL1857=1,X1857,0)</f>
        <v>0</v>
      </c>
      <c r="BA1857">
        <f>IF($AL1857=1,Y1857,0)</f>
        <v>0</v>
      </c>
      <c r="BC1857">
        <f>IF($AM1857=1,N1857,0)</f>
        <v>0</v>
      </c>
      <c r="BD1857">
        <f>IF($AM1857=1,O1857,0)</f>
        <v>0</v>
      </c>
      <c r="BE1857">
        <f>IF($AM1857=1,P1857,0)</f>
        <v>0</v>
      </c>
      <c r="BF1857">
        <f>IF($AM1857=1,Q1857,0)</f>
        <v>0</v>
      </c>
    </row>
    <row r="1858" spans="1:58" x14ac:dyDescent="0.3">
      <c r="A1858" s="7">
        <v>2708</v>
      </c>
      <c r="B1858" s="6">
        <v>182427</v>
      </c>
      <c r="C1858" s="6" t="str">
        <f>VLOOKUP(B1858,incomegroup,3,TRUE)</f>
        <v>Middle Income</v>
      </c>
      <c r="D1858" s="7">
        <v>0</v>
      </c>
      <c r="E1858" s="7">
        <v>0</v>
      </c>
      <c r="F1858" s="7">
        <f>SUM(D1858:E1858)</f>
        <v>0</v>
      </c>
      <c r="G1858" s="7">
        <v>54</v>
      </c>
      <c r="H1858" s="7">
        <v>0</v>
      </c>
      <c r="I1858" s="7">
        <v>0</v>
      </c>
      <c r="J1858" s="7">
        <v>1</v>
      </c>
      <c r="K1858" s="7">
        <v>0</v>
      </c>
      <c r="L1858" s="7">
        <v>0</v>
      </c>
      <c r="M1858" s="7" t="str" cm="1">
        <f t="array" ref="M1858">_xlfn.IFS(H1858=1,H$1,I1858=1,I$1,J1858=1,J$1,K1858=1,K$1,L1858=1,L$1)</f>
        <v>Together</v>
      </c>
      <c r="N1858" s="7">
        <v>0</v>
      </c>
      <c r="O1858" s="7">
        <v>1</v>
      </c>
      <c r="P1858" s="7">
        <v>0</v>
      </c>
      <c r="Q1858" s="7">
        <v>0</v>
      </c>
      <c r="R1858" s="7" t="str" cm="1">
        <f t="array" ref="R1858">_xlfn.IFS(N1858=1,N$1,O1858=1,O$1,P1858=1,P$1,Q1858=1,Q$1)</f>
        <v>Graduate</v>
      </c>
      <c r="S1858" t="s">
        <v>69</v>
      </c>
      <c r="T1858" s="7">
        <v>35</v>
      </c>
      <c r="U1858" s="7">
        <v>1067</v>
      </c>
      <c r="V1858" s="7">
        <v>325</v>
      </c>
      <c r="W1858" s="7">
        <v>1127</v>
      </c>
      <c r="X1858" s="7">
        <v>230</v>
      </c>
      <c r="Y1858" s="7">
        <v>237</v>
      </c>
      <c r="Z1858" s="20">
        <f>SUM(U1858:Y1858)</f>
        <v>2986</v>
      </c>
      <c r="AA1858" s="7">
        <v>237</v>
      </c>
      <c r="AB1858" s="7">
        <v>2749</v>
      </c>
      <c r="AC1858" s="7">
        <v>1</v>
      </c>
      <c r="AD1858" s="7">
        <v>3</v>
      </c>
      <c r="AE1858" s="7">
        <v>5</v>
      </c>
      <c r="AF1858" s="7">
        <v>12</v>
      </c>
      <c r="AG1858" s="7">
        <v>1</v>
      </c>
      <c r="AH1858" s="7">
        <v>0</v>
      </c>
      <c r="AI1858" s="7">
        <v>0</v>
      </c>
      <c r="AJ1858" s="7">
        <v>1</v>
      </c>
      <c r="AK1858" s="7">
        <v>0</v>
      </c>
      <c r="AL1858" s="7">
        <v>0</v>
      </c>
      <c r="AM1858" s="7">
        <v>0</v>
      </c>
      <c r="AN1858" s="7">
        <v>0</v>
      </c>
      <c r="AO1858" s="8">
        <v>44059</v>
      </c>
      <c r="AQ1858">
        <f>IF($AI1858=1,H1858,0)</f>
        <v>0</v>
      </c>
      <c r="AR1858">
        <f>IF($AI1858=1,I1858,0)</f>
        <v>0</v>
      </c>
      <c r="AS1858">
        <f>IF($AI1858=1,K1858,0)</f>
        <v>0</v>
      </c>
      <c r="AT1858">
        <f>IF($AI1858=1,J1858,0)</f>
        <v>0</v>
      </c>
      <c r="AU1858">
        <f>IF($AI1858=1,L1858,0)</f>
        <v>0</v>
      </c>
      <c r="AW1858">
        <f>IF($AL1858=1,U1858,0)</f>
        <v>0</v>
      </c>
      <c r="AX1858">
        <f>IF($AL1858=1,V1858,0)</f>
        <v>0</v>
      </c>
      <c r="AY1858">
        <f>IF($AL1858=1,W1858,0)</f>
        <v>0</v>
      </c>
      <c r="AZ1858">
        <f>IF($AL1858=1,X1858,0)</f>
        <v>0</v>
      </c>
      <c r="BA1858">
        <f>IF($AL1858=1,Y1858,0)</f>
        <v>0</v>
      </c>
      <c r="BC1858">
        <f>IF($AM1858=1,N1858,0)</f>
        <v>0</v>
      </c>
      <c r="BD1858">
        <f>IF($AM1858=1,O1858,0)</f>
        <v>0</v>
      </c>
      <c r="BE1858">
        <f>IF($AM1858=1,P1858,0)</f>
        <v>0</v>
      </c>
      <c r="BF1858">
        <f>IF($AM1858=1,Q1858,0)</f>
        <v>0</v>
      </c>
    </row>
    <row r="1859" spans="1:58" x14ac:dyDescent="0.3">
      <c r="A1859" s="7">
        <v>2075</v>
      </c>
      <c r="B1859" s="6">
        <v>157236</v>
      </c>
      <c r="C1859" s="6" t="str">
        <f>VLOOKUP(B1859,incomegroup,3,TRUE)</f>
        <v>Middle Income</v>
      </c>
      <c r="D1859" s="7">
        <v>1</v>
      </c>
      <c r="E1859" s="7">
        <v>1</v>
      </c>
      <c r="F1859" s="7">
        <f>SUM(D1859:E1859)</f>
        <v>2</v>
      </c>
      <c r="G1859" s="7">
        <v>55</v>
      </c>
      <c r="H1859" s="7">
        <v>0</v>
      </c>
      <c r="I1859" s="7">
        <v>1</v>
      </c>
      <c r="J1859" s="7">
        <v>0</v>
      </c>
      <c r="K1859" s="7">
        <v>0</v>
      </c>
      <c r="L1859" s="7">
        <v>0</v>
      </c>
      <c r="M1859" s="7" t="str" cm="1">
        <f t="array" ref="M1859">_xlfn.IFS(H1859=1,H$1,I1859=1,I$1,J1859=1,J$1,K1859=1,K$1,L1859=1,L$1)</f>
        <v>Married</v>
      </c>
      <c r="N1859" s="7">
        <v>0</v>
      </c>
      <c r="O1859" s="7">
        <v>0</v>
      </c>
      <c r="P1859" s="7">
        <v>0</v>
      </c>
      <c r="Q1859" s="7">
        <v>1</v>
      </c>
      <c r="R1859" s="7" t="str" cm="1">
        <f t="array" ref="R1859">_xlfn.IFS(N1859=1,N$1,O1859=1,O$1,P1859=1,P$1,Q1859=1,Q$1)</f>
        <v>PhD</v>
      </c>
      <c r="S1859" t="s">
        <v>71</v>
      </c>
      <c r="T1859" s="7">
        <v>22</v>
      </c>
      <c r="U1859" s="7">
        <v>288</v>
      </c>
      <c r="V1859" s="7">
        <v>0</v>
      </c>
      <c r="W1859" s="7">
        <v>25</v>
      </c>
      <c r="X1859" s="7">
        <v>5</v>
      </c>
      <c r="Y1859" s="7">
        <v>3</v>
      </c>
      <c r="Z1859" s="20">
        <f>SUM(U1859:Y1859)</f>
        <v>321</v>
      </c>
      <c r="AA1859" s="7">
        <v>11</v>
      </c>
      <c r="AB1859" s="7">
        <v>310</v>
      </c>
      <c r="AC1859" s="7">
        <v>3</v>
      </c>
      <c r="AD1859" s="7">
        <v>2</v>
      </c>
      <c r="AE1859" s="7">
        <v>1</v>
      </c>
      <c r="AF1859" s="7">
        <v>4</v>
      </c>
      <c r="AG1859" s="7">
        <v>3</v>
      </c>
      <c r="AH1859" s="7">
        <v>0</v>
      </c>
      <c r="AI1859" s="7">
        <v>0</v>
      </c>
      <c r="AJ1859" s="7">
        <v>0</v>
      </c>
      <c r="AK1859" s="7">
        <v>0</v>
      </c>
      <c r="AL1859" s="7">
        <v>0</v>
      </c>
      <c r="AM1859" s="7">
        <v>0</v>
      </c>
      <c r="AN1859" s="7">
        <v>0</v>
      </c>
      <c r="AO1859" s="8">
        <v>44059</v>
      </c>
      <c r="AQ1859">
        <f>IF($AI1859=1,H1859,0)</f>
        <v>0</v>
      </c>
      <c r="AR1859">
        <f>IF($AI1859=1,I1859,0)</f>
        <v>0</v>
      </c>
      <c r="AS1859">
        <f>IF($AI1859=1,K1859,0)</f>
        <v>0</v>
      </c>
      <c r="AT1859">
        <f>IF($AI1859=1,J1859,0)</f>
        <v>0</v>
      </c>
      <c r="AU1859">
        <f>IF($AI1859=1,L1859,0)</f>
        <v>0</v>
      </c>
      <c r="AW1859">
        <f>IF($AL1859=1,U1859,0)</f>
        <v>0</v>
      </c>
      <c r="AX1859">
        <f>IF($AL1859=1,V1859,0)</f>
        <v>0</v>
      </c>
      <c r="AY1859">
        <f>IF($AL1859=1,W1859,0)</f>
        <v>0</v>
      </c>
      <c r="AZ1859">
        <f>IF($AL1859=1,X1859,0)</f>
        <v>0</v>
      </c>
      <c r="BA1859">
        <f>IF($AL1859=1,Y1859,0)</f>
        <v>0</v>
      </c>
      <c r="BC1859">
        <f>IF($AM1859=1,N1859,0)</f>
        <v>0</v>
      </c>
      <c r="BD1859">
        <f>IF($AM1859=1,O1859,0)</f>
        <v>0</v>
      </c>
      <c r="BE1859">
        <f>IF($AM1859=1,P1859,0)</f>
        <v>0</v>
      </c>
      <c r="BF1859">
        <f>IF($AM1859=1,Q1859,0)</f>
        <v>0</v>
      </c>
    </row>
    <row r="1860" spans="1:58" x14ac:dyDescent="0.3">
      <c r="A1860" s="7">
        <v>1682</v>
      </c>
      <c r="B1860" s="6">
        <v>171427</v>
      </c>
      <c r="C1860" s="6" t="str">
        <f>VLOOKUP(B1860,incomegroup,3,TRUE)</f>
        <v>Middle Income</v>
      </c>
      <c r="D1860" s="7">
        <v>2</v>
      </c>
      <c r="E1860" s="7">
        <v>0</v>
      </c>
      <c r="F1860" s="7">
        <f>SUM(D1860:E1860)</f>
        <v>2</v>
      </c>
      <c r="G1860" s="7">
        <v>42</v>
      </c>
      <c r="H1860" s="7">
        <v>0</v>
      </c>
      <c r="I1860" s="7">
        <v>1</v>
      </c>
      <c r="J1860" s="7">
        <v>0</v>
      </c>
      <c r="K1860" s="7">
        <v>0</v>
      </c>
      <c r="L1860" s="7">
        <v>0</v>
      </c>
      <c r="M1860" s="7" t="str" cm="1">
        <f t="array" ref="M1860">_xlfn.IFS(H1860=1,H$1,I1860=1,I$1,J1860=1,J$1,K1860=1,K$1,L1860=1,L$1)</f>
        <v>Married</v>
      </c>
      <c r="N1860" s="7">
        <v>0</v>
      </c>
      <c r="O1860" s="7">
        <v>1</v>
      </c>
      <c r="P1860" s="7">
        <v>0</v>
      </c>
      <c r="Q1860" s="7">
        <v>0</v>
      </c>
      <c r="R1860" s="7" t="str" cm="1">
        <f t="array" ref="R1860">_xlfn.IFS(N1860=1,N$1,O1860=1,O$1,P1860=1,P$1,Q1860=1,Q$1)</f>
        <v>Graduate</v>
      </c>
      <c r="S1860" t="s">
        <v>69</v>
      </c>
      <c r="T1860" s="7">
        <v>26</v>
      </c>
      <c r="U1860" s="7">
        <v>509</v>
      </c>
      <c r="V1860" s="7">
        <v>295</v>
      </c>
      <c r="W1860" s="7">
        <v>425</v>
      </c>
      <c r="X1860" s="7">
        <v>36</v>
      </c>
      <c r="Y1860" s="7">
        <v>154</v>
      </c>
      <c r="Z1860" s="20">
        <f>SUM(U1860:Y1860)</f>
        <v>1419</v>
      </c>
      <c r="AA1860" s="7">
        <v>55</v>
      </c>
      <c r="AB1860" s="7">
        <v>1363</v>
      </c>
      <c r="AC1860" s="7">
        <v>2</v>
      </c>
      <c r="AD1860" s="7">
        <v>8</v>
      </c>
      <c r="AE1860" s="7">
        <v>2</v>
      </c>
      <c r="AF1860" s="7">
        <v>8</v>
      </c>
      <c r="AG1860" s="7">
        <v>4</v>
      </c>
      <c r="AH1860" s="7">
        <v>0</v>
      </c>
      <c r="AI1860" s="7">
        <v>0</v>
      </c>
      <c r="AJ1860" s="7">
        <v>0</v>
      </c>
      <c r="AK1860" s="7">
        <v>0</v>
      </c>
      <c r="AL1860" s="7">
        <v>0</v>
      </c>
      <c r="AM1860" s="7">
        <v>0</v>
      </c>
      <c r="AN1860" s="7">
        <v>0</v>
      </c>
      <c r="AO1860" s="8">
        <v>44059</v>
      </c>
      <c r="AQ1860">
        <f>IF($AI1860=1,H1860,0)</f>
        <v>0</v>
      </c>
      <c r="AR1860">
        <f>IF($AI1860=1,I1860,0)</f>
        <v>0</v>
      </c>
      <c r="AS1860">
        <f>IF($AI1860=1,K1860,0)</f>
        <v>0</v>
      </c>
      <c r="AT1860">
        <f>IF($AI1860=1,J1860,0)</f>
        <v>0</v>
      </c>
      <c r="AU1860">
        <f>IF($AI1860=1,L1860,0)</f>
        <v>0</v>
      </c>
      <c r="AW1860">
        <f>IF($AL1860=1,U1860,0)</f>
        <v>0</v>
      </c>
      <c r="AX1860">
        <f>IF($AL1860=1,V1860,0)</f>
        <v>0</v>
      </c>
      <c r="AY1860">
        <f>IF($AL1860=1,W1860,0)</f>
        <v>0</v>
      </c>
      <c r="AZ1860">
        <f>IF($AL1860=1,X1860,0)</f>
        <v>0</v>
      </c>
      <c r="BA1860">
        <f>IF($AL1860=1,Y1860,0)</f>
        <v>0</v>
      </c>
      <c r="BC1860">
        <f>IF($AM1860=1,N1860,0)</f>
        <v>0</v>
      </c>
      <c r="BD1860">
        <f>IF($AM1860=1,O1860,0)</f>
        <v>0</v>
      </c>
      <c r="BE1860">
        <f>IF($AM1860=1,P1860,0)</f>
        <v>0</v>
      </c>
      <c r="BF1860">
        <f>IF($AM1860=1,Q1860,0)</f>
        <v>0</v>
      </c>
    </row>
    <row r="1861" spans="1:58" x14ac:dyDescent="0.3">
      <c r="A1861" s="7">
        <v>1797</v>
      </c>
      <c r="B1861" s="6">
        <v>130772</v>
      </c>
      <c r="C1861" s="6" t="str">
        <f>VLOOKUP(B1861,incomegroup,3,TRUE)</f>
        <v>Lower income</v>
      </c>
      <c r="D1861" s="7">
        <v>1</v>
      </c>
      <c r="E1861" s="7">
        <v>1</v>
      </c>
      <c r="F1861" s="7">
        <f>SUM(D1861:E1861)</f>
        <v>2</v>
      </c>
      <c r="G1861" s="7">
        <v>44</v>
      </c>
      <c r="H1861" s="7">
        <v>0</v>
      </c>
      <c r="I1861" s="7">
        <v>1</v>
      </c>
      <c r="J1861" s="7">
        <v>0</v>
      </c>
      <c r="K1861" s="7">
        <v>0</v>
      </c>
      <c r="L1861" s="7">
        <v>0</v>
      </c>
      <c r="M1861" s="7" t="str" cm="1">
        <f t="array" ref="M1861">_xlfn.IFS(H1861=1,H$1,I1861=1,I$1,J1861=1,J$1,K1861=1,K$1,L1861=1,L$1)</f>
        <v>Married</v>
      </c>
      <c r="N1861" s="7">
        <v>0</v>
      </c>
      <c r="O1861" s="7">
        <v>1</v>
      </c>
      <c r="P1861" s="7">
        <v>0</v>
      </c>
      <c r="Q1861" s="7">
        <v>0</v>
      </c>
      <c r="R1861" s="7" t="str" cm="1">
        <f t="array" ref="R1861">_xlfn.IFS(N1861=1,N$1,O1861=1,O$1,P1861=1,P$1,Q1861=1,Q$1)</f>
        <v>Graduate</v>
      </c>
      <c r="S1861" t="s">
        <v>72</v>
      </c>
      <c r="T1861" s="7">
        <v>89</v>
      </c>
      <c r="U1861" s="7">
        <v>30</v>
      </c>
      <c r="V1861" s="7">
        <v>8</v>
      </c>
      <c r="W1861" s="7">
        <v>17</v>
      </c>
      <c r="X1861" s="7">
        <v>8</v>
      </c>
      <c r="Y1861" s="7">
        <v>4</v>
      </c>
      <c r="Z1861" s="20">
        <f>SUM(U1861:Y1861)</f>
        <v>67</v>
      </c>
      <c r="AA1861" s="7">
        <v>17</v>
      </c>
      <c r="AB1861" s="7">
        <v>51</v>
      </c>
      <c r="AC1861" s="7">
        <v>1</v>
      </c>
      <c r="AD1861" s="7">
        <v>1</v>
      </c>
      <c r="AE1861" s="7">
        <v>0</v>
      </c>
      <c r="AF1861" s="7">
        <v>2</v>
      </c>
      <c r="AG1861" s="7">
        <v>6</v>
      </c>
      <c r="AH1861" s="7">
        <v>0</v>
      </c>
      <c r="AI1861" s="7">
        <v>0</v>
      </c>
      <c r="AJ1861" s="7">
        <v>0</v>
      </c>
      <c r="AK1861" s="7">
        <v>0</v>
      </c>
      <c r="AL1861" s="7">
        <v>0</v>
      </c>
      <c r="AM1861" s="7">
        <v>0</v>
      </c>
      <c r="AN1861" s="7">
        <v>0</v>
      </c>
      <c r="AO1861" s="8">
        <v>44059</v>
      </c>
      <c r="AQ1861">
        <f>IF($AI1861=1,H1861,0)</f>
        <v>0</v>
      </c>
      <c r="AR1861">
        <f>IF($AI1861=1,I1861,0)</f>
        <v>0</v>
      </c>
      <c r="AS1861">
        <f>IF($AI1861=1,K1861,0)</f>
        <v>0</v>
      </c>
      <c r="AT1861">
        <f>IF($AI1861=1,J1861,0)</f>
        <v>0</v>
      </c>
      <c r="AU1861">
        <f>IF($AI1861=1,L1861,0)</f>
        <v>0</v>
      </c>
      <c r="AW1861">
        <f>IF($AL1861=1,U1861,0)</f>
        <v>0</v>
      </c>
      <c r="AX1861">
        <f>IF($AL1861=1,V1861,0)</f>
        <v>0</v>
      </c>
      <c r="AY1861">
        <f>IF($AL1861=1,W1861,0)</f>
        <v>0</v>
      </c>
      <c r="AZ1861">
        <f>IF($AL1861=1,X1861,0)</f>
        <v>0</v>
      </c>
      <c r="BA1861">
        <f>IF($AL1861=1,Y1861,0)</f>
        <v>0</v>
      </c>
      <c r="BC1861">
        <f>IF($AM1861=1,N1861,0)</f>
        <v>0</v>
      </c>
      <c r="BD1861">
        <f>IF($AM1861=1,O1861,0)</f>
        <v>0</v>
      </c>
      <c r="BE1861">
        <f>IF($AM1861=1,P1861,0)</f>
        <v>0</v>
      </c>
      <c r="BF1861">
        <f>IF($AM1861=1,Q1861,0)</f>
        <v>0</v>
      </c>
    </row>
    <row r="1862" spans="1:58" x14ac:dyDescent="0.3">
      <c r="A1862" s="7">
        <v>3126</v>
      </c>
      <c r="B1862" s="6">
        <v>158482</v>
      </c>
      <c r="C1862" s="6" t="str">
        <f>VLOOKUP(B1862,incomegroup,3,TRUE)</f>
        <v>Middle Income</v>
      </c>
      <c r="D1862" s="7">
        <v>0</v>
      </c>
      <c r="E1862" s="7">
        <v>1</v>
      </c>
      <c r="F1862" s="7">
        <f>SUM(D1862:E1862)</f>
        <v>1</v>
      </c>
      <c r="G1862" s="7">
        <v>65</v>
      </c>
      <c r="H1862" s="7">
        <v>0</v>
      </c>
      <c r="I1862" s="7">
        <v>1</v>
      </c>
      <c r="J1862" s="7">
        <v>0</v>
      </c>
      <c r="K1862" s="7">
        <v>0</v>
      </c>
      <c r="L1862" s="7">
        <v>0</v>
      </c>
      <c r="M1862" s="7" t="str" cm="1">
        <f t="array" ref="M1862">_xlfn.IFS(H1862=1,H$1,I1862=1,I$1,J1862=1,J$1,K1862=1,K$1,L1862=1,L$1)</f>
        <v>Married</v>
      </c>
      <c r="N1862" s="7">
        <v>0</v>
      </c>
      <c r="O1862" s="7">
        <v>0</v>
      </c>
      <c r="P1862" s="7">
        <v>0</v>
      </c>
      <c r="Q1862" s="7">
        <v>1</v>
      </c>
      <c r="R1862" s="7" t="str" cm="1">
        <f t="array" ref="R1862">_xlfn.IFS(N1862=1,N$1,O1862=1,O$1,P1862=1,P$1,Q1862=1,Q$1)</f>
        <v>PhD</v>
      </c>
      <c r="S1862" t="s">
        <v>68</v>
      </c>
      <c r="T1862" s="7">
        <v>59</v>
      </c>
      <c r="U1862" s="7">
        <v>1561</v>
      </c>
      <c r="V1862" s="7">
        <v>19</v>
      </c>
      <c r="W1862" s="7">
        <v>312</v>
      </c>
      <c r="X1862" s="7">
        <v>51</v>
      </c>
      <c r="Y1862" s="7">
        <v>19</v>
      </c>
      <c r="Z1862" s="20">
        <f>SUM(U1862:Y1862)</f>
        <v>1962</v>
      </c>
      <c r="AA1862" s="7">
        <v>19</v>
      </c>
      <c r="AB1862" s="7">
        <v>1943</v>
      </c>
      <c r="AC1862" s="7">
        <v>2</v>
      </c>
      <c r="AD1862" s="7">
        <v>7</v>
      </c>
      <c r="AE1862" s="7">
        <v>4</v>
      </c>
      <c r="AF1862" s="7">
        <v>9</v>
      </c>
      <c r="AG1862" s="7">
        <v>6</v>
      </c>
      <c r="AH1862" s="7">
        <v>0</v>
      </c>
      <c r="AI1862" s="7">
        <v>1</v>
      </c>
      <c r="AJ1862" s="7">
        <v>0</v>
      </c>
      <c r="AK1862" s="7">
        <v>0</v>
      </c>
      <c r="AL1862" s="7">
        <v>0</v>
      </c>
      <c r="AM1862" s="7">
        <v>0</v>
      </c>
      <c r="AN1862" s="7">
        <v>0</v>
      </c>
      <c r="AO1862" s="8">
        <v>44059</v>
      </c>
      <c r="AQ1862">
        <f>IF($AI1862=1,H1862,0)</f>
        <v>0</v>
      </c>
      <c r="AR1862">
        <f>IF($AI1862=1,I1862,0)</f>
        <v>1</v>
      </c>
      <c r="AS1862">
        <f>IF($AI1862=1,K1862,0)</f>
        <v>0</v>
      </c>
      <c r="AT1862">
        <f>IF($AI1862=1,J1862,0)</f>
        <v>0</v>
      </c>
      <c r="AU1862">
        <f>IF($AI1862=1,L1862,0)</f>
        <v>0</v>
      </c>
      <c r="AW1862">
        <f>IF($AL1862=1,U1862,0)</f>
        <v>0</v>
      </c>
      <c r="AX1862">
        <f>IF($AL1862=1,V1862,0)</f>
        <v>0</v>
      </c>
      <c r="AY1862">
        <f>IF($AL1862=1,W1862,0)</f>
        <v>0</v>
      </c>
      <c r="AZ1862">
        <f>IF($AL1862=1,X1862,0)</f>
        <v>0</v>
      </c>
      <c r="BA1862">
        <f>IF($AL1862=1,Y1862,0)</f>
        <v>0</v>
      </c>
      <c r="BC1862">
        <f>IF($AM1862=1,N1862,0)</f>
        <v>0</v>
      </c>
      <c r="BD1862">
        <f>IF($AM1862=1,O1862,0)</f>
        <v>0</v>
      </c>
      <c r="BE1862">
        <f>IF($AM1862=1,P1862,0)</f>
        <v>0</v>
      </c>
      <c r="BF1862">
        <f>IF($AM1862=1,Q1862,0)</f>
        <v>0</v>
      </c>
    </row>
    <row r="1863" spans="1:58" x14ac:dyDescent="0.3">
      <c r="A1863" s="7">
        <v>1010</v>
      </c>
      <c r="B1863" s="6">
        <v>105648</v>
      </c>
      <c r="C1863" s="6" t="str">
        <f>VLOOKUP(B1863,incomegroup,3,TRUE)</f>
        <v>Lower income</v>
      </c>
      <c r="D1863" s="7">
        <v>1</v>
      </c>
      <c r="E1863" s="7">
        <v>1</v>
      </c>
      <c r="F1863" s="7">
        <f>SUM(D1863:E1863)</f>
        <v>2</v>
      </c>
      <c r="G1863" s="7">
        <v>70</v>
      </c>
      <c r="H1863" s="7">
        <v>0</v>
      </c>
      <c r="I1863" s="7">
        <v>0</v>
      </c>
      <c r="J1863" s="7">
        <v>1</v>
      </c>
      <c r="K1863" s="7">
        <v>0</v>
      </c>
      <c r="L1863" s="7">
        <v>0</v>
      </c>
      <c r="M1863" s="7" t="str" cm="1">
        <f t="array" ref="M1863">_xlfn.IFS(H1863=1,H$1,I1863=1,I$1,J1863=1,J$1,K1863=1,K$1,L1863=1,L$1)</f>
        <v>Together</v>
      </c>
      <c r="N1863" s="7">
        <v>0</v>
      </c>
      <c r="O1863" s="7">
        <v>0</v>
      </c>
      <c r="P1863" s="7">
        <v>0</v>
      </c>
      <c r="Q1863" s="7">
        <v>1</v>
      </c>
      <c r="R1863" s="7" t="str" cm="1">
        <f t="array" ref="R1863">_xlfn.IFS(N1863=1,N$1,O1863=1,O$1,P1863=1,P$1,Q1863=1,Q$1)</f>
        <v>PhD</v>
      </c>
      <c r="S1863" t="s">
        <v>69</v>
      </c>
      <c r="T1863" s="7">
        <v>68</v>
      </c>
      <c r="U1863" s="7">
        <v>524</v>
      </c>
      <c r="V1863" s="7">
        <v>0</v>
      </c>
      <c r="W1863" s="7">
        <v>112</v>
      </c>
      <c r="X1863" s="7">
        <v>19</v>
      </c>
      <c r="Y1863" s="7">
        <v>19</v>
      </c>
      <c r="Z1863" s="20">
        <f>SUM(U1863:Y1863)</f>
        <v>674</v>
      </c>
      <c r="AA1863" s="7">
        <v>243</v>
      </c>
      <c r="AB1863" s="7">
        <v>430</v>
      </c>
      <c r="AC1863" s="7">
        <v>1</v>
      </c>
      <c r="AD1863" s="7">
        <v>1</v>
      </c>
      <c r="AE1863" s="7">
        <v>0</v>
      </c>
      <c r="AF1863" s="7">
        <v>0</v>
      </c>
      <c r="AG1863" s="7">
        <v>20</v>
      </c>
      <c r="AH1863" s="7">
        <v>1</v>
      </c>
      <c r="AI1863" s="7">
        <v>0</v>
      </c>
      <c r="AJ1863" s="7">
        <v>0</v>
      </c>
      <c r="AK1863" s="7">
        <v>0</v>
      </c>
      <c r="AL1863" s="7">
        <v>0</v>
      </c>
      <c r="AM1863" s="7">
        <v>0</v>
      </c>
      <c r="AN1863" s="7">
        <v>0</v>
      </c>
      <c r="AO1863" s="8">
        <v>44060</v>
      </c>
      <c r="AQ1863">
        <f>IF($AI1863=1,H1863,0)</f>
        <v>0</v>
      </c>
      <c r="AR1863">
        <f>IF($AI1863=1,I1863,0)</f>
        <v>0</v>
      </c>
      <c r="AS1863">
        <f>IF($AI1863=1,K1863,0)</f>
        <v>0</v>
      </c>
      <c r="AT1863">
        <f>IF($AI1863=1,J1863,0)</f>
        <v>0</v>
      </c>
      <c r="AU1863">
        <f>IF($AI1863=1,L1863,0)</f>
        <v>0</v>
      </c>
      <c r="AW1863">
        <f>IF($AL1863=1,U1863,0)</f>
        <v>0</v>
      </c>
      <c r="AX1863">
        <f>IF($AL1863=1,V1863,0)</f>
        <v>0</v>
      </c>
      <c r="AY1863">
        <f>IF($AL1863=1,W1863,0)</f>
        <v>0</v>
      </c>
      <c r="AZ1863">
        <f>IF($AL1863=1,X1863,0)</f>
        <v>0</v>
      </c>
      <c r="BA1863">
        <f>IF($AL1863=1,Y1863,0)</f>
        <v>0</v>
      </c>
      <c r="BC1863">
        <f>IF($AM1863=1,N1863,0)</f>
        <v>0</v>
      </c>
      <c r="BD1863">
        <f>IF($AM1863=1,O1863,0)</f>
        <v>0</v>
      </c>
      <c r="BE1863">
        <f>IF($AM1863=1,P1863,0)</f>
        <v>0</v>
      </c>
      <c r="BF1863">
        <f>IF($AM1863=1,Q1863,0)</f>
        <v>0</v>
      </c>
    </row>
    <row r="1864" spans="1:58" x14ac:dyDescent="0.3">
      <c r="A1864" s="7">
        <v>3157</v>
      </c>
      <c r="B1864" s="6">
        <v>125224</v>
      </c>
      <c r="C1864" s="6" t="str">
        <f>VLOOKUP(B1864,incomegroup,3,TRUE)</f>
        <v>Lower income</v>
      </c>
      <c r="D1864" s="7">
        <v>1</v>
      </c>
      <c r="E1864" s="7">
        <v>0</v>
      </c>
      <c r="F1864" s="7">
        <f>SUM(D1864:E1864)</f>
        <v>1</v>
      </c>
      <c r="G1864" s="7">
        <v>48</v>
      </c>
      <c r="H1864" s="7">
        <v>0</v>
      </c>
      <c r="I1864" s="7">
        <v>1</v>
      </c>
      <c r="J1864" s="7">
        <v>0</v>
      </c>
      <c r="K1864" s="7">
        <v>0</v>
      </c>
      <c r="L1864" s="7">
        <v>0</v>
      </c>
      <c r="M1864" s="7" t="str" cm="1">
        <f t="array" ref="M1864">_xlfn.IFS(H1864=1,H$1,I1864=1,I$1,J1864=1,J$1,K1864=1,K$1,L1864=1,L$1)</f>
        <v>Married</v>
      </c>
      <c r="N1864" s="7">
        <v>1</v>
      </c>
      <c r="O1864" s="7">
        <v>0</v>
      </c>
      <c r="P1864" s="7">
        <v>0</v>
      </c>
      <c r="Q1864" s="7">
        <v>0</v>
      </c>
      <c r="R1864" s="7" t="str" cm="1">
        <f t="array" ref="R1864">_xlfn.IFS(N1864=1,N$1,O1864=1,O$1,P1864=1,P$1,Q1864=1,Q$1)</f>
        <v>Basic</v>
      </c>
      <c r="S1864" t="s">
        <v>70</v>
      </c>
      <c r="T1864" s="7">
        <v>36</v>
      </c>
      <c r="U1864" s="7">
        <v>20</v>
      </c>
      <c r="V1864" s="7">
        <v>45</v>
      </c>
      <c r="W1864" s="7">
        <v>60</v>
      </c>
      <c r="X1864" s="7">
        <v>55</v>
      </c>
      <c r="Y1864" s="7">
        <v>10</v>
      </c>
      <c r="Z1864" s="20">
        <f>SUM(U1864:Y1864)</f>
        <v>190</v>
      </c>
      <c r="AA1864" s="7">
        <v>40</v>
      </c>
      <c r="AB1864" s="7">
        <v>149</v>
      </c>
      <c r="AC1864" s="7">
        <v>2</v>
      </c>
      <c r="AD1864" s="7">
        <v>1</v>
      </c>
      <c r="AE1864" s="7">
        <v>1</v>
      </c>
      <c r="AF1864" s="7">
        <v>3</v>
      </c>
      <c r="AG1864" s="7">
        <v>3</v>
      </c>
      <c r="AH1864" s="7">
        <v>0</v>
      </c>
      <c r="AI1864" s="7">
        <v>0</v>
      </c>
      <c r="AJ1864" s="7">
        <v>0</v>
      </c>
      <c r="AK1864" s="7">
        <v>0</v>
      </c>
      <c r="AL1864" s="7">
        <v>0</v>
      </c>
      <c r="AM1864" s="7">
        <v>0</v>
      </c>
      <c r="AN1864" s="7">
        <v>0</v>
      </c>
      <c r="AO1864" s="8">
        <v>44063</v>
      </c>
      <c r="AQ1864">
        <f>IF($AI1864=1,H1864,0)</f>
        <v>0</v>
      </c>
      <c r="AR1864">
        <f>IF($AI1864=1,I1864,0)</f>
        <v>0</v>
      </c>
      <c r="AS1864">
        <f>IF($AI1864=1,K1864,0)</f>
        <v>0</v>
      </c>
      <c r="AT1864">
        <f>IF($AI1864=1,J1864,0)</f>
        <v>0</v>
      </c>
      <c r="AU1864">
        <f>IF($AI1864=1,L1864,0)</f>
        <v>0</v>
      </c>
      <c r="AW1864">
        <f>IF($AL1864=1,U1864,0)</f>
        <v>0</v>
      </c>
      <c r="AX1864">
        <f>IF($AL1864=1,V1864,0)</f>
        <v>0</v>
      </c>
      <c r="AY1864">
        <f>IF($AL1864=1,W1864,0)</f>
        <v>0</v>
      </c>
      <c r="AZ1864">
        <f>IF($AL1864=1,X1864,0)</f>
        <v>0</v>
      </c>
      <c r="BA1864">
        <f>IF($AL1864=1,Y1864,0)</f>
        <v>0</v>
      </c>
      <c r="BC1864">
        <f>IF($AM1864=1,N1864,0)</f>
        <v>0</v>
      </c>
      <c r="BD1864">
        <f>IF($AM1864=1,O1864,0)</f>
        <v>0</v>
      </c>
      <c r="BE1864">
        <f>IF($AM1864=1,P1864,0)</f>
        <v>0</v>
      </c>
      <c r="BF1864">
        <f>IF($AM1864=1,Q1864,0)</f>
        <v>0</v>
      </c>
    </row>
    <row r="1865" spans="1:58" x14ac:dyDescent="0.3">
      <c r="A1865" s="7">
        <v>2394</v>
      </c>
      <c r="B1865" s="6">
        <v>136026</v>
      </c>
      <c r="C1865" s="6" t="str">
        <f>VLOOKUP(B1865,incomegroup,3,TRUE)</f>
        <v>Lower income</v>
      </c>
      <c r="D1865" s="7">
        <v>2</v>
      </c>
      <c r="E1865" s="7">
        <v>1</v>
      </c>
      <c r="F1865" s="7">
        <f>SUM(D1865:E1865)</f>
        <v>3</v>
      </c>
      <c r="G1865" s="7">
        <v>48</v>
      </c>
      <c r="H1865" s="7">
        <v>0</v>
      </c>
      <c r="I1865" s="7">
        <v>1</v>
      </c>
      <c r="J1865" s="7">
        <v>0</v>
      </c>
      <c r="K1865" s="7">
        <v>0</v>
      </c>
      <c r="L1865" s="7">
        <v>0</v>
      </c>
      <c r="M1865" s="7" t="str" cm="1">
        <f t="array" ref="M1865">_xlfn.IFS(H1865=1,H$1,I1865=1,I$1,J1865=1,J$1,K1865=1,K$1,L1865=1,L$1)</f>
        <v>Married</v>
      </c>
      <c r="N1865" s="7">
        <v>0</v>
      </c>
      <c r="O1865" s="7">
        <v>1</v>
      </c>
      <c r="P1865" s="7">
        <v>0</v>
      </c>
      <c r="Q1865" s="7">
        <v>0</v>
      </c>
      <c r="R1865" s="7" t="str" cm="1">
        <f t="array" ref="R1865">_xlfn.IFS(N1865=1,N$1,O1865=1,O$1,P1865=1,P$1,Q1865=1,Q$1)</f>
        <v>Graduate</v>
      </c>
      <c r="S1865" t="s">
        <v>68</v>
      </c>
      <c r="T1865" s="7">
        <v>34</v>
      </c>
      <c r="U1865" s="7">
        <v>76</v>
      </c>
      <c r="V1865" s="7">
        <v>15</v>
      </c>
      <c r="W1865" s="7">
        <v>38</v>
      </c>
      <c r="X1865" s="7">
        <v>23</v>
      </c>
      <c r="Y1865" s="7">
        <v>15</v>
      </c>
      <c r="Z1865" s="20">
        <f>SUM(U1865:Y1865)</f>
        <v>167</v>
      </c>
      <c r="AA1865" s="7">
        <v>64</v>
      </c>
      <c r="AB1865" s="7">
        <v>102</v>
      </c>
      <c r="AC1865" s="7">
        <v>2</v>
      </c>
      <c r="AD1865" s="7">
        <v>2</v>
      </c>
      <c r="AE1865" s="7">
        <v>0</v>
      </c>
      <c r="AF1865" s="7">
        <v>3</v>
      </c>
      <c r="AG1865" s="7">
        <v>6</v>
      </c>
      <c r="AH1865" s="7">
        <v>0</v>
      </c>
      <c r="AI1865" s="7">
        <v>0</v>
      </c>
      <c r="AJ1865" s="7">
        <v>0</v>
      </c>
      <c r="AK1865" s="7">
        <v>0</v>
      </c>
      <c r="AL1865" s="7">
        <v>0</v>
      </c>
      <c r="AM1865" s="7">
        <v>0</v>
      </c>
      <c r="AN1865" s="7">
        <v>0</v>
      </c>
      <c r="AO1865" s="8">
        <v>44063</v>
      </c>
      <c r="AQ1865">
        <f>IF($AI1865=1,H1865,0)</f>
        <v>0</v>
      </c>
      <c r="AR1865">
        <f>IF($AI1865=1,I1865,0)</f>
        <v>0</v>
      </c>
      <c r="AS1865">
        <f>IF($AI1865=1,K1865,0)</f>
        <v>0</v>
      </c>
      <c r="AT1865">
        <f>IF($AI1865=1,J1865,0)</f>
        <v>0</v>
      </c>
      <c r="AU1865">
        <f>IF($AI1865=1,L1865,0)</f>
        <v>0</v>
      </c>
      <c r="AW1865">
        <f>IF($AL1865=1,U1865,0)</f>
        <v>0</v>
      </c>
      <c r="AX1865">
        <f>IF($AL1865=1,V1865,0)</f>
        <v>0</v>
      </c>
      <c r="AY1865">
        <f>IF($AL1865=1,W1865,0)</f>
        <v>0</v>
      </c>
      <c r="AZ1865">
        <f>IF($AL1865=1,X1865,0)</f>
        <v>0</v>
      </c>
      <c r="BA1865">
        <f>IF($AL1865=1,Y1865,0)</f>
        <v>0</v>
      </c>
      <c r="BC1865">
        <f>IF($AM1865=1,N1865,0)</f>
        <v>0</v>
      </c>
      <c r="BD1865">
        <f>IF($AM1865=1,O1865,0)</f>
        <v>0</v>
      </c>
      <c r="BE1865">
        <f>IF($AM1865=1,P1865,0)</f>
        <v>0</v>
      </c>
      <c r="BF1865">
        <f>IF($AM1865=1,Q1865,0)</f>
        <v>0</v>
      </c>
    </row>
    <row r="1866" spans="1:58" x14ac:dyDescent="0.3">
      <c r="A1866" s="7">
        <v>1497</v>
      </c>
      <c r="B1866" s="6">
        <v>189120</v>
      </c>
      <c r="C1866" s="6" t="str">
        <f>VLOOKUP(B1866,incomegroup,3,TRUE)</f>
        <v>Middle Income</v>
      </c>
      <c r="D1866" s="7">
        <v>0</v>
      </c>
      <c r="E1866" s="7">
        <v>0</v>
      </c>
      <c r="F1866" s="7">
        <f>SUM(D1866:E1866)</f>
        <v>0</v>
      </c>
      <c r="G1866" s="7">
        <v>61</v>
      </c>
      <c r="H1866" s="7">
        <v>0</v>
      </c>
      <c r="I1866" s="7">
        <v>0</v>
      </c>
      <c r="J1866" s="7">
        <v>1</v>
      </c>
      <c r="K1866" s="7">
        <v>0</v>
      </c>
      <c r="L1866" s="7">
        <v>0</v>
      </c>
      <c r="M1866" s="7" t="str" cm="1">
        <f t="array" ref="M1866">_xlfn.IFS(H1866=1,H$1,I1866=1,I$1,J1866=1,J$1,K1866=1,K$1,L1866=1,L$1)</f>
        <v>Together</v>
      </c>
      <c r="N1866" s="7">
        <v>0</v>
      </c>
      <c r="O1866" s="7">
        <v>0</v>
      </c>
      <c r="P1866" s="7">
        <v>1</v>
      </c>
      <c r="Q1866" s="7">
        <v>0</v>
      </c>
      <c r="R1866" s="7" t="str" cm="1">
        <f t="array" ref="R1866">_xlfn.IFS(N1866=1,N$1,O1866=1,O$1,P1866=1,P$1,Q1866=1,Q$1)</f>
        <v>Master</v>
      </c>
      <c r="S1866" t="s">
        <v>72</v>
      </c>
      <c r="T1866" s="7">
        <v>78</v>
      </c>
      <c r="U1866" s="7">
        <v>2479</v>
      </c>
      <c r="V1866" s="7">
        <v>195</v>
      </c>
      <c r="W1866" s="7">
        <v>866</v>
      </c>
      <c r="X1866" s="7">
        <v>153</v>
      </c>
      <c r="Y1866" s="7">
        <v>274</v>
      </c>
      <c r="Z1866" s="20">
        <f>SUM(U1866:Y1866)</f>
        <v>3967</v>
      </c>
      <c r="AA1866" s="7">
        <v>117</v>
      </c>
      <c r="AB1866" s="7">
        <v>3849</v>
      </c>
      <c r="AC1866" s="7">
        <v>1</v>
      </c>
      <c r="AD1866" s="7">
        <v>5</v>
      </c>
      <c r="AE1866" s="7">
        <v>6</v>
      </c>
      <c r="AF1866" s="7">
        <v>7</v>
      </c>
      <c r="AG1866" s="7">
        <v>1</v>
      </c>
      <c r="AH1866" s="7">
        <v>0</v>
      </c>
      <c r="AI1866" s="7">
        <v>0</v>
      </c>
      <c r="AJ1866" s="7">
        <v>1</v>
      </c>
      <c r="AK1866" s="7">
        <v>0</v>
      </c>
      <c r="AL1866" s="7">
        <v>0</v>
      </c>
      <c r="AM1866" s="7">
        <v>0</v>
      </c>
      <c r="AN1866" s="7">
        <v>0</v>
      </c>
      <c r="AO1866" s="8">
        <v>44064</v>
      </c>
      <c r="AQ1866">
        <f>IF($AI1866=1,H1866,0)</f>
        <v>0</v>
      </c>
      <c r="AR1866">
        <f>IF($AI1866=1,I1866,0)</f>
        <v>0</v>
      </c>
      <c r="AS1866">
        <f>IF($AI1866=1,K1866,0)</f>
        <v>0</v>
      </c>
      <c r="AT1866">
        <f>IF($AI1866=1,J1866,0)</f>
        <v>0</v>
      </c>
      <c r="AU1866">
        <f>IF($AI1866=1,L1866,0)</f>
        <v>0</v>
      </c>
      <c r="AW1866">
        <f>IF($AL1866=1,U1866,0)</f>
        <v>0</v>
      </c>
      <c r="AX1866">
        <f>IF($AL1866=1,V1866,0)</f>
        <v>0</v>
      </c>
      <c r="AY1866">
        <f>IF($AL1866=1,W1866,0)</f>
        <v>0</v>
      </c>
      <c r="AZ1866">
        <f>IF($AL1866=1,X1866,0)</f>
        <v>0</v>
      </c>
      <c r="BA1866">
        <f>IF($AL1866=1,Y1866,0)</f>
        <v>0</v>
      </c>
      <c r="BC1866">
        <f>IF($AM1866=1,N1866,0)</f>
        <v>0</v>
      </c>
      <c r="BD1866">
        <f>IF($AM1866=1,O1866,0)</f>
        <v>0</v>
      </c>
      <c r="BE1866">
        <f>IF($AM1866=1,P1866,0)</f>
        <v>0</v>
      </c>
      <c r="BF1866">
        <f>IF($AM1866=1,Q1866,0)</f>
        <v>0</v>
      </c>
    </row>
    <row r="1867" spans="1:58" x14ac:dyDescent="0.3">
      <c r="A1867" s="7">
        <v>2061</v>
      </c>
      <c r="B1867" s="6">
        <v>166294</v>
      </c>
      <c r="C1867" s="6" t="str">
        <f>VLOOKUP(B1867,incomegroup,3,TRUE)</f>
        <v>Middle Income</v>
      </c>
      <c r="D1867" s="7">
        <v>0</v>
      </c>
      <c r="E1867" s="7">
        <v>0</v>
      </c>
      <c r="F1867" s="7">
        <f>SUM(D1867:E1867)</f>
        <v>0</v>
      </c>
      <c r="G1867" s="7">
        <v>55</v>
      </c>
      <c r="H1867" s="7">
        <v>0</v>
      </c>
      <c r="I1867" s="7">
        <v>0</v>
      </c>
      <c r="J1867" s="7">
        <v>0</v>
      </c>
      <c r="K1867" s="7">
        <v>1</v>
      </c>
      <c r="L1867" s="7">
        <v>0</v>
      </c>
      <c r="M1867" s="7" t="str" cm="1">
        <f t="array" ref="M1867">_xlfn.IFS(H1867=1,H$1,I1867=1,I$1,J1867=1,J$1,K1867=1,K$1,L1867=1,L$1)</f>
        <v>Single</v>
      </c>
      <c r="N1867" s="7">
        <v>0</v>
      </c>
      <c r="O1867" s="7">
        <v>1</v>
      </c>
      <c r="P1867" s="7">
        <v>0</v>
      </c>
      <c r="Q1867" s="7">
        <v>0</v>
      </c>
      <c r="R1867" s="7" t="str" cm="1">
        <f t="array" ref="R1867">_xlfn.IFS(N1867=1,N$1,O1867=1,O$1,P1867=1,P$1,Q1867=1,Q$1)</f>
        <v>Graduate</v>
      </c>
      <c r="S1867" t="s">
        <v>72</v>
      </c>
      <c r="T1867" s="7">
        <v>68</v>
      </c>
      <c r="U1867" s="7">
        <v>630</v>
      </c>
      <c r="V1867" s="7">
        <v>271</v>
      </c>
      <c r="W1867" s="7">
        <v>838</v>
      </c>
      <c r="X1867" s="7">
        <v>163</v>
      </c>
      <c r="Y1867" s="7">
        <v>231</v>
      </c>
      <c r="Z1867" s="20">
        <f>SUM(U1867:Y1867)</f>
        <v>2133</v>
      </c>
      <c r="AA1867" s="7">
        <v>293</v>
      </c>
      <c r="AB1867" s="7">
        <v>1839</v>
      </c>
      <c r="AC1867" s="7">
        <v>1</v>
      </c>
      <c r="AD1867" s="7">
        <v>4</v>
      </c>
      <c r="AE1867" s="7">
        <v>3</v>
      </c>
      <c r="AF1867" s="7">
        <v>5</v>
      </c>
      <c r="AG1867" s="7">
        <v>2</v>
      </c>
      <c r="AH1867" s="7">
        <v>0</v>
      </c>
      <c r="AI1867" s="7">
        <v>0</v>
      </c>
      <c r="AJ1867" s="7">
        <v>0</v>
      </c>
      <c r="AK1867" s="7">
        <v>0</v>
      </c>
      <c r="AL1867" s="7">
        <v>0</v>
      </c>
      <c r="AM1867" s="7">
        <v>0</v>
      </c>
      <c r="AN1867" s="7">
        <v>0</v>
      </c>
      <c r="AO1867" s="8">
        <v>44064</v>
      </c>
      <c r="AQ1867">
        <f>IF($AI1867=1,H1867,0)</f>
        <v>0</v>
      </c>
      <c r="AR1867">
        <f>IF($AI1867=1,I1867,0)</f>
        <v>0</v>
      </c>
      <c r="AS1867">
        <f>IF($AI1867=1,K1867,0)</f>
        <v>0</v>
      </c>
      <c r="AT1867">
        <f>IF($AI1867=1,J1867,0)</f>
        <v>0</v>
      </c>
      <c r="AU1867">
        <f>IF($AI1867=1,L1867,0)</f>
        <v>0</v>
      </c>
      <c r="AW1867">
        <f>IF($AL1867=1,U1867,0)</f>
        <v>0</v>
      </c>
      <c r="AX1867">
        <f>IF($AL1867=1,V1867,0)</f>
        <v>0</v>
      </c>
      <c r="AY1867">
        <f>IF($AL1867=1,W1867,0)</f>
        <v>0</v>
      </c>
      <c r="AZ1867">
        <f>IF($AL1867=1,X1867,0)</f>
        <v>0</v>
      </c>
      <c r="BA1867">
        <f>IF($AL1867=1,Y1867,0)</f>
        <v>0</v>
      </c>
      <c r="BC1867">
        <f>IF($AM1867=1,N1867,0)</f>
        <v>0</v>
      </c>
      <c r="BD1867">
        <f>IF($AM1867=1,O1867,0)</f>
        <v>0</v>
      </c>
      <c r="BE1867">
        <f>IF($AM1867=1,P1867,0)</f>
        <v>0</v>
      </c>
      <c r="BF1867">
        <f>IF($AM1867=1,Q1867,0)</f>
        <v>0</v>
      </c>
    </row>
    <row r="1868" spans="1:58" x14ac:dyDescent="0.3">
      <c r="A1868" s="7">
        <v>2070</v>
      </c>
      <c r="B1868" s="6">
        <v>171691</v>
      </c>
      <c r="C1868" s="6" t="str">
        <f>VLOOKUP(B1868,incomegroup,3,TRUE)</f>
        <v>Middle Income</v>
      </c>
      <c r="D1868" s="7">
        <v>0</v>
      </c>
      <c r="E1868" s="7">
        <v>0</v>
      </c>
      <c r="F1868" s="7">
        <f>SUM(D1868:E1868)</f>
        <v>0</v>
      </c>
      <c r="G1868" s="7">
        <v>62</v>
      </c>
      <c r="H1868" s="7">
        <v>0</v>
      </c>
      <c r="I1868" s="7">
        <v>0</v>
      </c>
      <c r="J1868" s="7">
        <v>0</v>
      </c>
      <c r="K1868" s="7">
        <v>1</v>
      </c>
      <c r="L1868" s="7">
        <v>0</v>
      </c>
      <c r="M1868" s="7" t="str" cm="1">
        <f t="array" ref="M1868">_xlfn.IFS(H1868=1,H$1,I1868=1,I$1,J1868=1,J$1,K1868=1,K$1,L1868=1,L$1)</f>
        <v>Single</v>
      </c>
      <c r="N1868" s="7">
        <v>0</v>
      </c>
      <c r="O1868" s="7">
        <v>0</v>
      </c>
      <c r="P1868" s="7">
        <v>0</v>
      </c>
      <c r="Q1868" s="7">
        <v>1</v>
      </c>
      <c r="R1868" s="7" t="str" cm="1">
        <f t="array" ref="R1868">_xlfn.IFS(N1868=1,N$1,O1868=1,O$1,P1868=1,P$1,Q1868=1,Q$1)</f>
        <v>PhD</v>
      </c>
      <c r="S1868" t="s">
        <v>68</v>
      </c>
      <c r="T1868" s="7">
        <v>0</v>
      </c>
      <c r="U1868" s="7">
        <v>805</v>
      </c>
      <c r="V1868" s="7">
        <v>311</v>
      </c>
      <c r="W1868" s="7">
        <v>984</v>
      </c>
      <c r="X1868" s="7">
        <v>575</v>
      </c>
      <c r="Y1868" s="7">
        <v>77</v>
      </c>
      <c r="Z1868" s="20">
        <f>SUM(U1868:Y1868)</f>
        <v>2752</v>
      </c>
      <c r="AA1868" s="7">
        <v>103</v>
      </c>
      <c r="AB1868" s="7">
        <v>2649</v>
      </c>
      <c r="AC1868" s="7">
        <v>1</v>
      </c>
      <c r="AD1868" s="7">
        <v>4</v>
      </c>
      <c r="AE1868" s="7">
        <v>7</v>
      </c>
      <c r="AF1868" s="7">
        <v>5</v>
      </c>
      <c r="AG1868" s="7">
        <v>2</v>
      </c>
      <c r="AH1868" s="7">
        <v>0</v>
      </c>
      <c r="AI1868" s="7">
        <v>0</v>
      </c>
      <c r="AJ1868" s="7">
        <v>0</v>
      </c>
      <c r="AK1868" s="7">
        <v>0</v>
      </c>
      <c r="AL1868" s="7">
        <v>0</v>
      </c>
      <c r="AM1868" s="7">
        <v>0</v>
      </c>
      <c r="AN1868" s="7">
        <v>1</v>
      </c>
      <c r="AO1868" s="8">
        <v>44064</v>
      </c>
      <c r="AQ1868">
        <f>IF($AI1868=1,H1868,0)</f>
        <v>0</v>
      </c>
      <c r="AR1868">
        <f>IF($AI1868=1,I1868,0)</f>
        <v>0</v>
      </c>
      <c r="AS1868">
        <f>IF($AI1868=1,K1868,0)</f>
        <v>0</v>
      </c>
      <c r="AT1868">
        <f>IF($AI1868=1,J1868,0)</f>
        <v>0</v>
      </c>
      <c r="AU1868">
        <f>IF($AI1868=1,L1868,0)</f>
        <v>0</v>
      </c>
      <c r="AW1868">
        <f>IF($AL1868=1,U1868,0)</f>
        <v>0</v>
      </c>
      <c r="AX1868">
        <f>IF($AL1868=1,V1868,0)</f>
        <v>0</v>
      </c>
      <c r="AY1868">
        <f>IF($AL1868=1,W1868,0)</f>
        <v>0</v>
      </c>
      <c r="AZ1868">
        <f>IF($AL1868=1,X1868,0)</f>
        <v>0</v>
      </c>
      <c r="BA1868">
        <f>IF($AL1868=1,Y1868,0)</f>
        <v>0</v>
      </c>
      <c r="BC1868">
        <f>IF($AM1868=1,N1868,0)</f>
        <v>0</v>
      </c>
      <c r="BD1868">
        <f>IF($AM1868=1,O1868,0)</f>
        <v>0</v>
      </c>
      <c r="BE1868">
        <f>IF($AM1868=1,P1868,0)</f>
        <v>0</v>
      </c>
      <c r="BF1868">
        <f>IF($AM1868=1,Q1868,0)</f>
        <v>0</v>
      </c>
    </row>
    <row r="1869" spans="1:58" x14ac:dyDescent="0.3">
      <c r="A1869" s="7">
        <v>1428</v>
      </c>
      <c r="B1869" s="6">
        <v>120130</v>
      </c>
      <c r="C1869" s="6" t="str">
        <f>VLOOKUP(B1869,incomegroup,3,TRUE)</f>
        <v>Lower income</v>
      </c>
      <c r="D1869" s="7">
        <v>0</v>
      </c>
      <c r="E1869" s="7">
        <v>0</v>
      </c>
      <c r="F1869" s="7">
        <f>SUM(D1869:E1869)</f>
        <v>0</v>
      </c>
      <c r="G1869" s="7">
        <v>46</v>
      </c>
      <c r="H1869" s="7">
        <v>0</v>
      </c>
      <c r="I1869" s="7">
        <v>1</v>
      </c>
      <c r="J1869" s="7">
        <v>0</v>
      </c>
      <c r="K1869" s="7">
        <v>0</v>
      </c>
      <c r="L1869" s="7">
        <v>0</v>
      </c>
      <c r="M1869" s="7" t="str" cm="1">
        <f t="array" ref="M1869">_xlfn.IFS(H1869=1,H$1,I1869=1,I$1,J1869=1,J$1,K1869=1,K$1,L1869=1,L$1)</f>
        <v>Married</v>
      </c>
      <c r="N1869" s="7">
        <v>0</v>
      </c>
      <c r="O1869" s="7">
        <v>0</v>
      </c>
      <c r="P1869" s="7">
        <v>0</v>
      </c>
      <c r="Q1869" s="7">
        <v>0</v>
      </c>
      <c r="R1869" s="7" t="e" cm="1">
        <f t="array" ref="R1869">_xlfn.IFS(N1869=1,N$1,O1869=1,O$1,P1869=1,P$1,Q1869=1,Q$1)</f>
        <v>#N/A</v>
      </c>
      <c r="S1869" t="s">
        <v>68</v>
      </c>
      <c r="T1869" s="7">
        <v>99</v>
      </c>
      <c r="U1869" s="7">
        <v>0</v>
      </c>
      <c r="V1869" s="7">
        <v>36</v>
      </c>
      <c r="W1869" s="7">
        <v>18</v>
      </c>
      <c r="X1869" s="7">
        <v>42</v>
      </c>
      <c r="Y1869" s="7">
        <v>36</v>
      </c>
      <c r="Z1869" s="20">
        <f>SUM(U1869:Y1869)</f>
        <v>132</v>
      </c>
      <c r="AA1869" s="7">
        <v>72</v>
      </c>
      <c r="AB1869" s="7">
        <v>60</v>
      </c>
      <c r="AC1869" s="7">
        <v>1</v>
      </c>
      <c r="AD1869" s="7">
        <v>1</v>
      </c>
      <c r="AE1869" s="7">
        <v>0</v>
      </c>
      <c r="AF1869" s="7">
        <v>3</v>
      </c>
      <c r="AG1869" s="7">
        <v>8</v>
      </c>
      <c r="AH1869" s="7">
        <v>0</v>
      </c>
      <c r="AI1869" s="7">
        <v>0</v>
      </c>
      <c r="AJ1869" s="7">
        <v>0</v>
      </c>
      <c r="AK1869" s="7">
        <v>0</v>
      </c>
      <c r="AL1869" s="7">
        <v>0</v>
      </c>
      <c r="AM1869" s="7">
        <v>0</v>
      </c>
      <c r="AN1869" s="7">
        <v>0</v>
      </c>
      <c r="AO1869" s="8">
        <v>44064</v>
      </c>
      <c r="AQ1869">
        <f>IF($AI1869=1,H1869,0)</f>
        <v>0</v>
      </c>
      <c r="AR1869">
        <f>IF($AI1869=1,I1869,0)</f>
        <v>0</v>
      </c>
      <c r="AS1869">
        <f>IF($AI1869=1,K1869,0)</f>
        <v>0</v>
      </c>
      <c r="AT1869">
        <f>IF($AI1869=1,J1869,0)</f>
        <v>0</v>
      </c>
      <c r="AU1869">
        <f>IF($AI1869=1,L1869,0)</f>
        <v>0</v>
      </c>
      <c r="AW1869">
        <f>IF($AL1869=1,U1869,0)</f>
        <v>0</v>
      </c>
      <c r="AX1869">
        <f>IF($AL1869=1,V1869,0)</f>
        <v>0</v>
      </c>
      <c r="AY1869">
        <f>IF($AL1869=1,W1869,0)</f>
        <v>0</v>
      </c>
      <c r="AZ1869">
        <f>IF($AL1869=1,X1869,0)</f>
        <v>0</v>
      </c>
      <c r="BA1869">
        <f>IF($AL1869=1,Y1869,0)</f>
        <v>0</v>
      </c>
      <c r="BC1869">
        <f>IF($AM1869=1,N1869,0)</f>
        <v>0</v>
      </c>
      <c r="BD1869">
        <f>IF($AM1869=1,O1869,0)</f>
        <v>0</v>
      </c>
      <c r="BE1869">
        <f>IF($AM1869=1,P1869,0)</f>
        <v>0</v>
      </c>
      <c r="BF1869">
        <f>IF($AM1869=1,Q1869,0)</f>
        <v>0</v>
      </c>
    </row>
    <row r="1870" spans="1:58" x14ac:dyDescent="0.3">
      <c r="A1870" s="7">
        <v>2152</v>
      </c>
      <c r="B1870" s="6">
        <v>120130</v>
      </c>
      <c r="C1870" s="6" t="str">
        <f>VLOOKUP(B1870,incomegroup,3,TRUE)</f>
        <v>Lower income</v>
      </c>
      <c r="D1870" s="7">
        <v>0</v>
      </c>
      <c r="E1870" s="7">
        <v>0</v>
      </c>
      <c r="F1870" s="7">
        <f>SUM(D1870:E1870)</f>
        <v>0</v>
      </c>
      <c r="G1870" s="7">
        <v>46</v>
      </c>
      <c r="H1870" s="7">
        <v>0</v>
      </c>
      <c r="I1870" s="7">
        <v>1</v>
      </c>
      <c r="J1870" s="7">
        <v>0</v>
      </c>
      <c r="K1870" s="7">
        <v>0</v>
      </c>
      <c r="L1870" s="7">
        <v>0</v>
      </c>
      <c r="M1870" s="7" t="str" cm="1">
        <f t="array" ref="M1870">_xlfn.IFS(H1870=1,H$1,I1870=1,I$1,J1870=1,J$1,K1870=1,K$1,L1870=1,L$1)</f>
        <v>Married</v>
      </c>
      <c r="N1870" s="7">
        <v>0</v>
      </c>
      <c r="O1870" s="7">
        <v>0</v>
      </c>
      <c r="P1870" s="7">
        <v>0</v>
      </c>
      <c r="Q1870" s="7">
        <v>0</v>
      </c>
      <c r="R1870" s="7" t="e" cm="1">
        <f t="array" ref="R1870">_xlfn.IFS(N1870=1,N$1,O1870=1,O$1,P1870=1,P$1,Q1870=1,Q$1)</f>
        <v>#N/A</v>
      </c>
      <c r="S1870" t="s">
        <v>73</v>
      </c>
      <c r="T1870" s="7">
        <v>99</v>
      </c>
      <c r="U1870" s="7">
        <v>0</v>
      </c>
      <c r="V1870" s="7">
        <v>36</v>
      </c>
      <c r="W1870" s="7">
        <v>18</v>
      </c>
      <c r="X1870" s="7">
        <v>42</v>
      </c>
      <c r="Y1870" s="7">
        <v>36</v>
      </c>
      <c r="Z1870" s="20">
        <f>SUM(U1870:Y1870)</f>
        <v>132</v>
      </c>
      <c r="AA1870" s="7">
        <v>72</v>
      </c>
      <c r="AB1870" s="7">
        <v>60</v>
      </c>
      <c r="AC1870" s="7">
        <v>1</v>
      </c>
      <c r="AD1870" s="7">
        <v>1</v>
      </c>
      <c r="AE1870" s="7">
        <v>0</v>
      </c>
      <c r="AF1870" s="7">
        <v>3</v>
      </c>
      <c r="AG1870" s="7">
        <v>8</v>
      </c>
      <c r="AH1870" s="7">
        <v>0</v>
      </c>
      <c r="AI1870" s="7">
        <v>0</v>
      </c>
      <c r="AJ1870" s="7">
        <v>0</v>
      </c>
      <c r="AK1870" s="7">
        <v>0</v>
      </c>
      <c r="AL1870" s="7">
        <v>0</v>
      </c>
      <c r="AM1870" s="7">
        <v>0</v>
      </c>
      <c r="AN1870" s="7">
        <v>0</v>
      </c>
      <c r="AO1870" s="8">
        <v>44064</v>
      </c>
      <c r="AQ1870">
        <f>IF($AI1870=1,H1870,0)</f>
        <v>0</v>
      </c>
      <c r="AR1870">
        <f>IF($AI1870=1,I1870,0)</f>
        <v>0</v>
      </c>
      <c r="AS1870">
        <f>IF($AI1870=1,K1870,0)</f>
        <v>0</v>
      </c>
      <c r="AT1870">
        <f>IF($AI1870=1,J1870,0)</f>
        <v>0</v>
      </c>
      <c r="AU1870">
        <f>IF($AI1870=1,L1870,0)</f>
        <v>0</v>
      </c>
      <c r="AW1870">
        <f>IF($AL1870=1,U1870,0)</f>
        <v>0</v>
      </c>
      <c r="AX1870">
        <f>IF($AL1870=1,V1870,0)</f>
        <v>0</v>
      </c>
      <c r="AY1870">
        <f>IF($AL1870=1,W1870,0)</f>
        <v>0</v>
      </c>
      <c r="AZ1870">
        <f>IF($AL1870=1,X1870,0)</f>
        <v>0</v>
      </c>
      <c r="BA1870">
        <f>IF($AL1870=1,Y1870,0)</f>
        <v>0</v>
      </c>
      <c r="BC1870">
        <f>IF($AM1870=1,N1870,0)</f>
        <v>0</v>
      </c>
      <c r="BD1870">
        <f>IF($AM1870=1,O1870,0)</f>
        <v>0</v>
      </c>
      <c r="BE1870">
        <f>IF($AM1870=1,P1870,0)</f>
        <v>0</v>
      </c>
      <c r="BF1870">
        <f>IF($AM1870=1,Q1870,0)</f>
        <v>0</v>
      </c>
    </row>
    <row r="1871" spans="1:58" x14ac:dyDescent="0.3">
      <c r="A1871" s="7">
        <v>1286</v>
      </c>
      <c r="B1871" s="6">
        <v>157912</v>
      </c>
      <c r="C1871" s="6" t="str">
        <f>VLOOKUP(B1871,incomegroup,3,TRUE)</f>
        <v>Middle Income</v>
      </c>
      <c r="D1871" s="7">
        <v>0</v>
      </c>
      <c r="E1871" s="7">
        <v>1</v>
      </c>
      <c r="F1871" s="7">
        <f>SUM(D1871:E1871)</f>
        <v>1</v>
      </c>
      <c r="G1871" s="7">
        <v>55</v>
      </c>
      <c r="H1871" s="7">
        <v>1</v>
      </c>
      <c r="I1871" s="7">
        <v>0</v>
      </c>
      <c r="J1871" s="7">
        <v>0</v>
      </c>
      <c r="K1871" s="7">
        <v>0</v>
      </c>
      <c r="L1871" s="7">
        <v>0</v>
      </c>
      <c r="M1871" s="7" t="str" cm="1">
        <f t="array" ref="M1871">_xlfn.IFS(H1871=1,H$1,I1871=1,I$1,J1871=1,J$1,K1871=1,K$1,L1871=1,L$1)</f>
        <v>Divorced</v>
      </c>
      <c r="N1871" s="7">
        <v>0</v>
      </c>
      <c r="O1871" s="7">
        <v>0</v>
      </c>
      <c r="P1871" s="7">
        <v>0</v>
      </c>
      <c r="Q1871" s="7">
        <v>1</v>
      </c>
      <c r="R1871" s="7" t="str" cm="1">
        <f t="array" ref="R1871">_xlfn.IFS(N1871=1,N$1,O1871=1,O$1,P1871=1,P$1,Q1871=1,Q$1)</f>
        <v>PhD</v>
      </c>
      <c r="S1871" t="s">
        <v>69</v>
      </c>
      <c r="T1871" s="7">
        <v>34</v>
      </c>
      <c r="U1871" s="7">
        <v>2184</v>
      </c>
      <c r="V1871" s="7">
        <v>0</v>
      </c>
      <c r="W1871" s="7">
        <v>218</v>
      </c>
      <c r="X1871" s="7">
        <v>0</v>
      </c>
      <c r="Y1871" s="7">
        <v>0</v>
      </c>
      <c r="Z1871" s="20">
        <f>SUM(U1871:Y1871)</f>
        <v>2402</v>
      </c>
      <c r="AA1871" s="7">
        <v>95</v>
      </c>
      <c r="AB1871" s="7">
        <v>2307</v>
      </c>
      <c r="AC1871" s="7">
        <v>5</v>
      </c>
      <c r="AD1871" s="7">
        <v>8</v>
      </c>
      <c r="AE1871" s="7">
        <v>3</v>
      </c>
      <c r="AF1871" s="7">
        <v>12</v>
      </c>
      <c r="AG1871" s="7">
        <v>5</v>
      </c>
      <c r="AH1871" s="7">
        <v>0</v>
      </c>
      <c r="AI1871" s="7">
        <v>1</v>
      </c>
      <c r="AJ1871" s="7">
        <v>0</v>
      </c>
      <c r="AK1871" s="7">
        <v>0</v>
      </c>
      <c r="AL1871" s="7">
        <v>0</v>
      </c>
      <c r="AM1871" s="7">
        <v>0</v>
      </c>
      <c r="AN1871" s="7">
        <v>0</v>
      </c>
      <c r="AO1871" s="8">
        <v>44064</v>
      </c>
      <c r="AQ1871">
        <f>IF($AI1871=1,H1871,0)</f>
        <v>1</v>
      </c>
      <c r="AR1871">
        <f>IF($AI1871=1,I1871,0)</f>
        <v>0</v>
      </c>
      <c r="AS1871">
        <f>IF($AI1871=1,K1871,0)</f>
        <v>0</v>
      </c>
      <c r="AT1871">
        <f>IF($AI1871=1,J1871,0)</f>
        <v>0</v>
      </c>
      <c r="AU1871">
        <f>IF($AI1871=1,L1871,0)</f>
        <v>0</v>
      </c>
      <c r="AW1871">
        <f>IF($AL1871=1,U1871,0)</f>
        <v>0</v>
      </c>
      <c r="AX1871">
        <f>IF($AL1871=1,V1871,0)</f>
        <v>0</v>
      </c>
      <c r="AY1871">
        <f>IF($AL1871=1,W1871,0)</f>
        <v>0</v>
      </c>
      <c r="AZ1871">
        <f>IF($AL1871=1,X1871,0)</f>
        <v>0</v>
      </c>
      <c r="BA1871">
        <f>IF($AL1871=1,Y1871,0)</f>
        <v>0</v>
      </c>
      <c r="BC1871">
        <f>IF($AM1871=1,N1871,0)</f>
        <v>0</v>
      </c>
      <c r="BD1871">
        <f>IF($AM1871=1,O1871,0)</f>
        <v>0</v>
      </c>
      <c r="BE1871">
        <f>IF($AM1871=1,P1871,0)</f>
        <v>0</v>
      </c>
      <c r="BF1871">
        <f>IF($AM1871=1,Q1871,0)</f>
        <v>0</v>
      </c>
    </row>
    <row r="1872" spans="1:58" x14ac:dyDescent="0.3">
      <c r="A1872" s="7">
        <v>1835</v>
      </c>
      <c r="B1872" s="6">
        <v>146374</v>
      </c>
      <c r="C1872" s="6" t="str">
        <f>VLOOKUP(B1872,incomegroup,3,TRUE)</f>
        <v>Lower income</v>
      </c>
      <c r="D1872" s="7">
        <v>0</v>
      </c>
      <c r="E1872" s="7">
        <v>1</v>
      </c>
      <c r="F1872" s="7">
        <f>SUM(D1872:E1872)</f>
        <v>1</v>
      </c>
      <c r="G1872" s="7">
        <v>46</v>
      </c>
      <c r="H1872" s="7">
        <v>0</v>
      </c>
      <c r="I1872" s="7">
        <v>1</v>
      </c>
      <c r="J1872" s="7">
        <v>0</v>
      </c>
      <c r="K1872" s="7">
        <v>0</v>
      </c>
      <c r="L1872" s="7">
        <v>0</v>
      </c>
      <c r="M1872" s="7" t="str" cm="1">
        <f t="array" ref="M1872">_xlfn.IFS(H1872=1,H$1,I1872=1,I$1,J1872=1,J$1,K1872=1,K$1,L1872=1,L$1)</f>
        <v>Married</v>
      </c>
      <c r="N1872" s="7">
        <v>0</v>
      </c>
      <c r="O1872" s="7">
        <v>0</v>
      </c>
      <c r="P1872" s="7">
        <v>0</v>
      </c>
      <c r="Q1872" s="7">
        <v>1</v>
      </c>
      <c r="R1872" s="7" t="str" cm="1">
        <f t="array" ref="R1872">_xlfn.IFS(N1872=1,N$1,O1872=1,O$1,P1872=1,P$1,Q1872=1,Q$1)</f>
        <v>PhD</v>
      </c>
      <c r="S1872" t="s">
        <v>71</v>
      </c>
      <c r="T1872" s="7">
        <v>1</v>
      </c>
      <c r="U1872" s="7">
        <v>1288</v>
      </c>
      <c r="V1872" s="7">
        <v>0</v>
      </c>
      <c r="W1872" s="7">
        <v>66</v>
      </c>
      <c r="X1872" s="7">
        <v>0</v>
      </c>
      <c r="Y1872" s="7">
        <v>0</v>
      </c>
      <c r="Z1872" s="20">
        <f>SUM(U1872:Y1872)</f>
        <v>1354</v>
      </c>
      <c r="AA1872" s="7">
        <v>54</v>
      </c>
      <c r="AB1872" s="7">
        <v>1300</v>
      </c>
      <c r="AC1872" s="7">
        <v>3</v>
      </c>
      <c r="AD1872" s="7">
        <v>7</v>
      </c>
      <c r="AE1872" s="7">
        <v>1</v>
      </c>
      <c r="AF1872" s="7">
        <v>7</v>
      </c>
      <c r="AG1872" s="7">
        <v>8</v>
      </c>
      <c r="AH1872" s="7">
        <v>0</v>
      </c>
      <c r="AI1872" s="7">
        <v>1</v>
      </c>
      <c r="AJ1872" s="7">
        <v>0</v>
      </c>
      <c r="AK1872" s="7">
        <v>1</v>
      </c>
      <c r="AL1872" s="7">
        <v>0</v>
      </c>
      <c r="AM1872" s="7">
        <v>0</v>
      </c>
      <c r="AN1872" s="7">
        <v>1</v>
      </c>
      <c r="AO1872" s="8">
        <v>44064</v>
      </c>
      <c r="AQ1872">
        <f>IF($AI1872=1,H1872,0)</f>
        <v>0</v>
      </c>
      <c r="AR1872">
        <f>IF($AI1872=1,I1872,0)</f>
        <v>1</v>
      </c>
      <c r="AS1872">
        <f>IF($AI1872=1,K1872,0)</f>
        <v>0</v>
      </c>
      <c r="AT1872">
        <f>IF($AI1872=1,J1872,0)</f>
        <v>0</v>
      </c>
      <c r="AU1872">
        <f>IF($AI1872=1,L1872,0)</f>
        <v>0</v>
      </c>
      <c r="AW1872">
        <f>IF($AL1872=1,U1872,0)</f>
        <v>0</v>
      </c>
      <c r="AX1872">
        <f>IF($AL1872=1,V1872,0)</f>
        <v>0</v>
      </c>
      <c r="AY1872">
        <f>IF($AL1872=1,W1872,0)</f>
        <v>0</v>
      </c>
      <c r="AZ1872">
        <f>IF($AL1872=1,X1872,0)</f>
        <v>0</v>
      </c>
      <c r="BA1872">
        <f>IF($AL1872=1,Y1872,0)</f>
        <v>0</v>
      </c>
      <c r="BC1872">
        <f>IF($AM1872=1,N1872,0)</f>
        <v>0</v>
      </c>
      <c r="BD1872">
        <f>IF($AM1872=1,O1872,0)</f>
        <v>0</v>
      </c>
      <c r="BE1872">
        <f>IF($AM1872=1,P1872,0)</f>
        <v>0</v>
      </c>
      <c r="BF1872">
        <f>IF($AM1872=1,Q1872,0)</f>
        <v>0</v>
      </c>
    </row>
    <row r="1873" spans="1:58" x14ac:dyDescent="0.3">
      <c r="A1873" s="7">
        <v>1199</v>
      </c>
      <c r="B1873" s="6">
        <v>177972</v>
      </c>
      <c r="C1873" s="6" t="str">
        <f>VLOOKUP(B1873,incomegroup,3,TRUE)</f>
        <v>Middle Income</v>
      </c>
      <c r="D1873" s="7">
        <v>0</v>
      </c>
      <c r="E1873" s="7">
        <v>0</v>
      </c>
      <c r="F1873" s="7">
        <f>SUM(D1873:E1873)</f>
        <v>0</v>
      </c>
      <c r="G1873" s="7">
        <v>66</v>
      </c>
      <c r="H1873" s="7">
        <v>0</v>
      </c>
      <c r="I1873" s="7">
        <v>0</v>
      </c>
      <c r="J1873" s="7">
        <v>1</v>
      </c>
      <c r="K1873" s="7">
        <v>0</v>
      </c>
      <c r="L1873" s="7">
        <v>0</v>
      </c>
      <c r="M1873" s="7" t="str" cm="1">
        <f t="array" ref="M1873">_xlfn.IFS(H1873=1,H$1,I1873=1,I$1,J1873=1,J$1,K1873=1,K$1,L1873=1,L$1)</f>
        <v>Together</v>
      </c>
      <c r="N1873" s="7">
        <v>0</v>
      </c>
      <c r="O1873" s="7">
        <v>1</v>
      </c>
      <c r="P1873" s="7">
        <v>0</v>
      </c>
      <c r="Q1873" s="7">
        <v>0</v>
      </c>
      <c r="R1873" s="7" t="str" cm="1">
        <f t="array" ref="R1873">_xlfn.IFS(N1873=1,N$1,O1873=1,O$1,P1873=1,P$1,Q1873=1,Q$1)</f>
        <v>Graduate</v>
      </c>
      <c r="S1873" t="s">
        <v>71</v>
      </c>
      <c r="T1873" s="7">
        <v>18</v>
      </c>
      <c r="U1873" s="7">
        <v>1399</v>
      </c>
      <c r="V1873" s="7">
        <v>50</v>
      </c>
      <c r="W1873" s="7">
        <v>728</v>
      </c>
      <c r="X1873" s="7">
        <v>75</v>
      </c>
      <c r="Y1873" s="7">
        <v>233</v>
      </c>
      <c r="Z1873" s="20">
        <f>SUM(U1873:Y1873)</f>
        <v>2485</v>
      </c>
      <c r="AA1873" s="7">
        <v>27</v>
      </c>
      <c r="AB1873" s="7">
        <v>2458</v>
      </c>
      <c r="AC1873" s="7">
        <v>1</v>
      </c>
      <c r="AD1873" s="7">
        <v>4</v>
      </c>
      <c r="AE1873" s="7">
        <v>6</v>
      </c>
      <c r="AF1873" s="7">
        <v>9</v>
      </c>
      <c r="AG1873" s="7">
        <v>1</v>
      </c>
      <c r="AH1873" s="7">
        <v>0</v>
      </c>
      <c r="AI1873" s="7">
        <v>0</v>
      </c>
      <c r="AJ1873" s="7">
        <v>0</v>
      </c>
      <c r="AK1873" s="7">
        <v>0</v>
      </c>
      <c r="AL1873" s="7">
        <v>0</v>
      </c>
      <c r="AM1873" s="7">
        <v>0</v>
      </c>
      <c r="AN1873" s="7">
        <v>0</v>
      </c>
      <c r="AO1873" s="8">
        <v>44065</v>
      </c>
      <c r="AQ1873">
        <f>IF($AI1873=1,H1873,0)</f>
        <v>0</v>
      </c>
      <c r="AR1873">
        <f>IF($AI1873=1,I1873,0)</f>
        <v>0</v>
      </c>
      <c r="AS1873">
        <f>IF($AI1873=1,K1873,0)</f>
        <v>0</v>
      </c>
      <c r="AT1873">
        <f>IF($AI1873=1,J1873,0)</f>
        <v>0</v>
      </c>
      <c r="AU1873">
        <f>IF($AI1873=1,L1873,0)</f>
        <v>0</v>
      </c>
      <c r="AW1873">
        <f>IF($AL1873=1,U1873,0)</f>
        <v>0</v>
      </c>
      <c r="AX1873">
        <f>IF($AL1873=1,V1873,0)</f>
        <v>0</v>
      </c>
      <c r="AY1873">
        <f>IF($AL1873=1,W1873,0)</f>
        <v>0</v>
      </c>
      <c r="AZ1873">
        <f>IF($AL1873=1,X1873,0)</f>
        <v>0</v>
      </c>
      <c r="BA1873">
        <f>IF($AL1873=1,Y1873,0)</f>
        <v>0</v>
      </c>
      <c r="BC1873">
        <f>IF($AM1873=1,N1873,0)</f>
        <v>0</v>
      </c>
      <c r="BD1873">
        <f>IF($AM1873=1,O1873,0)</f>
        <v>0</v>
      </c>
      <c r="BE1873">
        <f>IF($AM1873=1,P1873,0)</f>
        <v>0</v>
      </c>
      <c r="BF1873">
        <f>IF($AM1873=1,Q1873,0)</f>
        <v>0</v>
      </c>
    </row>
    <row r="1874" spans="1:58" x14ac:dyDescent="0.3">
      <c r="A1874" s="7">
        <v>2877</v>
      </c>
      <c r="B1874" s="6">
        <v>173395</v>
      </c>
      <c r="C1874" s="6" t="str">
        <f>VLOOKUP(B1874,incomegroup,3,TRUE)</f>
        <v>Middle Income</v>
      </c>
      <c r="D1874" s="7">
        <v>0</v>
      </c>
      <c r="E1874" s="7">
        <v>0</v>
      </c>
      <c r="F1874" s="7">
        <f>SUM(D1874:E1874)</f>
        <v>0</v>
      </c>
      <c r="G1874" s="7">
        <v>33</v>
      </c>
      <c r="H1874" s="7">
        <v>0</v>
      </c>
      <c r="I1874" s="7">
        <v>1</v>
      </c>
      <c r="J1874" s="7">
        <v>0</v>
      </c>
      <c r="K1874" s="7">
        <v>0</v>
      </c>
      <c r="L1874" s="7">
        <v>0</v>
      </c>
      <c r="M1874" s="7" t="str" cm="1">
        <f t="array" ref="M1874">_xlfn.IFS(H1874=1,H$1,I1874=1,I$1,J1874=1,J$1,K1874=1,K$1,L1874=1,L$1)</f>
        <v>Married</v>
      </c>
      <c r="N1874" s="7">
        <v>0</v>
      </c>
      <c r="O1874" s="7">
        <v>0</v>
      </c>
      <c r="P1874" s="7">
        <v>1</v>
      </c>
      <c r="Q1874" s="7">
        <v>0</v>
      </c>
      <c r="R1874" s="7" t="str" cm="1">
        <f t="array" ref="R1874">_xlfn.IFS(N1874=1,N$1,O1874=1,O$1,P1874=1,P$1,Q1874=1,Q$1)</f>
        <v>Master</v>
      </c>
      <c r="S1874" t="s">
        <v>72</v>
      </c>
      <c r="T1874" s="7">
        <v>94</v>
      </c>
      <c r="U1874" s="7">
        <v>643</v>
      </c>
      <c r="V1874" s="7">
        <v>17</v>
      </c>
      <c r="W1874" s="7">
        <v>189</v>
      </c>
      <c r="X1874" s="7">
        <v>47</v>
      </c>
      <c r="Y1874" s="7">
        <v>17</v>
      </c>
      <c r="Z1874" s="20">
        <f>SUM(U1874:Y1874)</f>
        <v>913</v>
      </c>
      <c r="AA1874" s="7">
        <v>26</v>
      </c>
      <c r="AB1874" s="7">
        <v>886</v>
      </c>
      <c r="AC1874" s="7">
        <v>1</v>
      </c>
      <c r="AD1874" s="7">
        <v>4</v>
      </c>
      <c r="AE1874" s="7">
        <v>4</v>
      </c>
      <c r="AF1874" s="7">
        <v>6</v>
      </c>
      <c r="AG1874" s="7">
        <v>2</v>
      </c>
      <c r="AH1874" s="7">
        <v>0</v>
      </c>
      <c r="AI1874" s="7">
        <v>0</v>
      </c>
      <c r="AJ1874" s="7">
        <v>0</v>
      </c>
      <c r="AK1874" s="7">
        <v>0</v>
      </c>
      <c r="AL1874" s="7">
        <v>0</v>
      </c>
      <c r="AM1874" s="7">
        <v>0</v>
      </c>
      <c r="AN1874" s="7">
        <v>0</v>
      </c>
      <c r="AO1874" s="8">
        <v>44065</v>
      </c>
      <c r="AQ1874">
        <f>IF($AI1874=1,H1874,0)</f>
        <v>0</v>
      </c>
      <c r="AR1874">
        <f>IF($AI1874=1,I1874,0)</f>
        <v>0</v>
      </c>
      <c r="AS1874">
        <f>IF($AI1874=1,K1874,0)</f>
        <v>0</v>
      </c>
      <c r="AT1874">
        <f>IF($AI1874=1,J1874,0)</f>
        <v>0</v>
      </c>
      <c r="AU1874">
        <f>IF($AI1874=1,L1874,0)</f>
        <v>0</v>
      </c>
      <c r="AW1874">
        <f>IF($AL1874=1,U1874,0)</f>
        <v>0</v>
      </c>
      <c r="AX1874">
        <f>IF($AL1874=1,V1874,0)</f>
        <v>0</v>
      </c>
      <c r="AY1874">
        <f>IF($AL1874=1,W1874,0)</f>
        <v>0</v>
      </c>
      <c r="AZ1874">
        <f>IF($AL1874=1,X1874,0)</f>
        <v>0</v>
      </c>
      <c r="BA1874">
        <f>IF($AL1874=1,Y1874,0)</f>
        <v>0</v>
      </c>
      <c r="BC1874">
        <f>IF($AM1874=1,N1874,0)</f>
        <v>0</v>
      </c>
      <c r="BD1874">
        <f>IF($AM1874=1,O1874,0)</f>
        <v>0</v>
      </c>
      <c r="BE1874">
        <f>IF($AM1874=1,P1874,0)</f>
        <v>0</v>
      </c>
      <c r="BF1874">
        <f>IF($AM1874=1,Q1874,0)</f>
        <v>0</v>
      </c>
    </row>
    <row r="1875" spans="1:58" x14ac:dyDescent="0.3">
      <c r="A1875" s="7">
        <v>3152</v>
      </c>
      <c r="B1875" s="6">
        <v>153233</v>
      </c>
      <c r="C1875" s="6" t="str">
        <f>VLOOKUP(B1875,incomegroup,3,TRUE)</f>
        <v>Middle Income</v>
      </c>
      <c r="D1875" s="7">
        <v>0</v>
      </c>
      <c r="E1875" s="7">
        <v>1</v>
      </c>
      <c r="F1875" s="7">
        <f>SUM(D1875:E1875)</f>
        <v>1</v>
      </c>
      <c r="G1875" s="7">
        <v>63</v>
      </c>
      <c r="H1875" s="7">
        <v>0</v>
      </c>
      <c r="I1875" s="7">
        <v>1</v>
      </c>
      <c r="J1875" s="7">
        <v>0</v>
      </c>
      <c r="K1875" s="7">
        <v>0</v>
      </c>
      <c r="L1875" s="7">
        <v>0</v>
      </c>
      <c r="M1875" s="7" t="str" cm="1">
        <f t="array" ref="M1875">_xlfn.IFS(H1875=1,H$1,I1875=1,I$1,J1875=1,J$1,K1875=1,K$1,L1875=1,L$1)</f>
        <v>Married</v>
      </c>
      <c r="N1875" s="7">
        <v>0</v>
      </c>
      <c r="O1875" s="7">
        <v>0</v>
      </c>
      <c r="P1875" s="7">
        <v>0</v>
      </c>
      <c r="Q1875" s="7">
        <v>0</v>
      </c>
      <c r="R1875" s="7" t="e" cm="1">
        <f t="array" ref="R1875">_xlfn.IFS(N1875=1,N$1,O1875=1,O$1,P1875=1,P$1,Q1875=1,Q$1)</f>
        <v>#N/A</v>
      </c>
      <c r="S1875" t="s">
        <v>69</v>
      </c>
      <c r="T1875" s="7">
        <v>18</v>
      </c>
      <c r="U1875" s="7">
        <v>81</v>
      </c>
      <c r="V1875" s="7">
        <v>0</v>
      </c>
      <c r="W1875" s="7">
        <v>26</v>
      </c>
      <c r="X1875" s="7">
        <v>9</v>
      </c>
      <c r="Y1875" s="7">
        <v>0</v>
      </c>
      <c r="Z1875" s="20">
        <f>SUM(U1875:Y1875)</f>
        <v>116</v>
      </c>
      <c r="AA1875" s="7">
        <v>0</v>
      </c>
      <c r="AB1875" s="7">
        <v>115</v>
      </c>
      <c r="AC1875" s="7">
        <v>1</v>
      </c>
      <c r="AD1875" s="7">
        <v>1</v>
      </c>
      <c r="AE1875" s="7">
        <v>0</v>
      </c>
      <c r="AF1875" s="7">
        <v>3</v>
      </c>
      <c r="AG1875" s="7">
        <v>4</v>
      </c>
      <c r="AH1875" s="7">
        <v>0</v>
      </c>
      <c r="AI1875" s="7">
        <v>0</v>
      </c>
      <c r="AJ1875" s="7">
        <v>0</v>
      </c>
      <c r="AK1875" s="7">
        <v>0</v>
      </c>
      <c r="AL1875" s="7">
        <v>0</v>
      </c>
      <c r="AM1875" s="7">
        <v>0</v>
      </c>
      <c r="AN1875" s="7">
        <v>0</v>
      </c>
      <c r="AO1875" s="8">
        <v>44065</v>
      </c>
      <c r="AQ1875">
        <f>IF($AI1875=1,H1875,0)</f>
        <v>0</v>
      </c>
      <c r="AR1875">
        <f>IF($AI1875=1,I1875,0)</f>
        <v>0</v>
      </c>
      <c r="AS1875">
        <f>IF($AI1875=1,K1875,0)</f>
        <v>0</v>
      </c>
      <c r="AT1875">
        <f>IF($AI1875=1,J1875,0)</f>
        <v>0</v>
      </c>
      <c r="AU1875">
        <f>IF($AI1875=1,L1875,0)</f>
        <v>0</v>
      </c>
      <c r="AW1875">
        <f>IF($AL1875=1,U1875,0)</f>
        <v>0</v>
      </c>
      <c r="AX1875">
        <f>IF($AL1875=1,V1875,0)</f>
        <v>0</v>
      </c>
      <c r="AY1875">
        <f>IF($AL1875=1,W1875,0)</f>
        <v>0</v>
      </c>
      <c r="AZ1875">
        <f>IF($AL1875=1,X1875,0)</f>
        <v>0</v>
      </c>
      <c r="BA1875">
        <f>IF($AL1875=1,Y1875,0)</f>
        <v>0</v>
      </c>
      <c r="BC1875">
        <f>IF($AM1875=1,N1875,0)</f>
        <v>0</v>
      </c>
      <c r="BD1875">
        <f>IF($AM1875=1,O1875,0)</f>
        <v>0</v>
      </c>
      <c r="BE1875">
        <f>IF($AM1875=1,P1875,0)</f>
        <v>0</v>
      </c>
      <c r="BF1875">
        <f>IF($AM1875=1,Q1875,0)</f>
        <v>0</v>
      </c>
    </row>
    <row r="1876" spans="1:58" x14ac:dyDescent="0.3">
      <c r="A1876" s="7">
        <v>2273</v>
      </c>
      <c r="B1876" s="6">
        <v>143050</v>
      </c>
      <c r="C1876" s="6" t="str">
        <f>VLOOKUP(B1876,incomegroup,3,TRUE)</f>
        <v>Lower income</v>
      </c>
      <c r="D1876" s="7">
        <v>1</v>
      </c>
      <c r="E1876" s="7">
        <v>0</v>
      </c>
      <c r="F1876" s="7">
        <f>SUM(D1876:E1876)</f>
        <v>1</v>
      </c>
      <c r="G1876" s="7">
        <v>47</v>
      </c>
      <c r="H1876" s="7">
        <v>0</v>
      </c>
      <c r="I1876" s="7">
        <v>1</v>
      </c>
      <c r="J1876" s="7">
        <v>0</v>
      </c>
      <c r="K1876" s="7">
        <v>0</v>
      </c>
      <c r="L1876" s="7">
        <v>0</v>
      </c>
      <c r="M1876" s="7" t="str" cm="1">
        <f t="array" ref="M1876">_xlfn.IFS(H1876=1,H$1,I1876=1,I$1,J1876=1,J$1,K1876=1,K$1,L1876=1,L$1)</f>
        <v>Married</v>
      </c>
      <c r="N1876" s="7">
        <v>0</v>
      </c>
      <c r="O1876" s="7">
        <v>0</v>
      </c>
      <c r="P1876" s="7">
        <v>0</v>
      </c>
      <c r="Q1876" s="7">
        <v>0</v>
      </c>
      <c r="R1876" s="7" t="e" cm="1">
        <f t="array" ref="R1876">_xlfn.IFS(N1876=1,N$1,O1876=1,O$1,P1876=1,P$1,Q1876=1,Q$1)</f>
        <v>#N/A</v>
      </c>
      <c r="S1876" t="s">
        <v>71</v>
      </c>
      <c r="T1876" s="7">
        <v>10</v>
      </c>
      <c r="U1876" s="7">
        <v>100</v>
      </c>
      <c r="V1876" s="7">
        <v>17</v>
      </c>
      <c r="W1876" s="7">
        <v>80</v>
      </c>
      <c r="X1876" s="7">
        <v>20</v>
      </c>
      <c r="Y1876" s="7">
        <v>10</v>
      </c>
      <c r="Z1876" s="20">
        <f>SUM(U1876:Y1876)</f>
        <v>227</v>
      </c>
      <c r="AA1876" s="7">
        <v>27</v>
      </c>
      <c r="AB1876" s="7">
        <v>199</v>
      </c>
      <c r="AC1876" s="7">
        <v>2</v>
      </c>
      <c r="AD1876" s="7">
        <v>2</v>
      </c>
      <c r="AE1876" s="7">
        <v>0</v>
      </c>
      <c r="AF1876" s="7">
        <v>4</v>
      </c>
      <c r="AG1876" s="7">
        <v>5</v>
      </c>
      <c r="AH1876" s="7">
        <v>0</v>
      </c>
      <c r="AI1876" s="7">
        <v>0</v>
      </c>
      <c r="AJ1876" s="7">
        <v>0</v>
      </c>
      <c r="AK1876" s="7">
        <v>0</v>
      </c>
      <c r="AL1876" s="7">
        <v>0</v>
      </c>
      <c r="AM1876" s="7">
        <v>0</v>
      </c>
      <c r="AN1876" s="7">
        <v>0</v>
      </c>
      <c r="AO1876" s="8">
        <v>44065</v>
      </c>
      <c r="AQ1876">
        <f>IF($AI1876=1,H1876,0)</f>
        <v>0</v>
      </c>
      <c r="AR1876">
        <f>IF($AI1876=1,I1876,0)</f>
        <v>0</v>
      </c>
      <c r="AS1876">
        <f>IF($AI1876=1,K1876,0)</f>
        <v>0</v>
      </c>
      <c r="AT1876">
        <f>IF($AI1876=1,J1876,0)</f>
        <v>0</v>
      </c>
      <c r="AU1876">
        <f>IF($AI1876=1,L1876,0)</f>
        <v>0</v>
      </c>
      <c r="AW1876">
        <f>IF($AL1876=1,U1876,0)</f>
        <v>0</v>
      </c>
      <c r="AX1876">
        <f>IF($AL1876=1,V1876,0)</f>
        <v>0</v>
      </c>
      <c r="AY1876">
        <f>IF($AL1876=1,W1876,0)</f>
        <v>0</v>
      </c>
      <c r="AZ1876">
        <f>IF($AL1876=1,X1876,0)</f>
        <v>0</v>
      </c>
      <c r="BA1876">
        <f>IF($AL1876=1,Y1876,0)</f>
        <v>0</v>
      </c>
      <c r="BC1876">
        <f>IF($AM1876=1,N1876,0)</f>
        <v>0</v>
      </c>
      <c r="BD1876">
        <f>IF($AM1876=1,O1876,0)</f>
        <v>0</v>
      </c>
      <c r="BE1876">
        <f>IF($AM1876=1,P1876,0)</f>
        <v>0</v>
      </c>
      <c r="BF1876">
        <f>IF($AM1876=1,Q1876,0)</f>
        <v>0</v>
      </c>
    </row>
    <row r="1877" spans="1:58" x14ac:dyDescent="0.3">
      <c r="A1877" s="7">
        <v>2749</v>
      </c>
      <c r="B1877" s="6">
        <v>142664</v>
      </c>
      <c r="C1877" s="6" t="str">
        <f>VLOOKUP(B1877,incomegroup,3,TRUE)</f>
        <v>Lower income</v>
      </c>
      <c r="D1877" s="7">
        <v>0</v>
      </c>
      <c r="E1877" s="7">
        <v>1</v>
      </c>
      <c r="F1877" s="7">
        <f>SUM(D1877:E1877)</f>
        <v>1</v>
      </c>
      <c r="G1877" s="7">
        <v>53</v>
      </c>
      <c r="H1877" s="7">
        <v>0</v>
      </c>
      <c r="I1877" s="7">
        <v>1</v>
      </c>
      <c r="J1877" s="7">
        <v>0</v>
      </c>
      <c r="K1877" s="7">
        <v>0</v>
      </c>
      <c r="L1877" s="7">
        <v>0</v>
      </c>
      <c r="M1877" s="7" t="str" cm="1">
        <f t="array" ref="M1877">_xlfn.IFS(H1877=1,H$1,I1877=1,I$1,J1877=1,J$1,K1877=1,K$1,L1877=1,L$1)</f>
        <v>Married</v>
      </c>
      <c r="N1877" s="7">
        <v>0</v>
      </c>
      <c r="O1877" s="7">
        <v>1</v>
      </c>
      <c r="P1877" s="7">
        <v>0</v>
      </c>
      <c r="Q1877" s="7">
        <v>0</v>
      </c>
      <c r="R1877" s="7" t="str" cm="1">
        <f t="array" ref="R1877">_xlfn.IFS(N1877=1,N$1,O1877=1,O$1,P1877=1,P$1,Q1877=1,Q$1)</f>
        <v>Graduate</v>
      </c>
      <c r="S1877" t="s">
        <v>70</v>
      </c>
      <c r="T1877" s="7">
        <v>44</v>
      </c>
      <c r="U1877" s="7">
        <v>70</v>
      </c>
      <c r="V1877" s="7">
        <v>0</v>
      </c>
      <c r="W1877" s="7">
        <v>10</v>
      </c>
      <c r="X1877" s="7">
        <v>0</v>
      </c>
      <c r="Y1877" s="7">
        <v>0</v>
      </c>
      <c r="Z1877" s="20">
        <f>SUM(U1877:Y1877)</f>
        <v>80</v>
      </c>
      <c r="AA1877" s="7">
        <v>0</v>
      </c>
      <c r="AB1877" s="7">
        <v>80</v>
      </c>
      <c r="AC1877" s="7">
        <v>1</v>
      </c>
      <c r="AD1877" s="7">
        <v>1</v>
      </c>
      <c r="AE1877" s="7">
        <v>0</v>
      </c>
      <c r="AF1877" s="7">
        <v>3</v>
      </c>
      <c r="AG1877" s="7">
        <v>6</v>
      </c>
      <c r="AH1877" s="7">
        <v>0</v>
      </c>
      <c r="AI1877" s="7">
        <v>0</v>
      </c>
      <c r="AJ1877" s="7">
        <v>0</v>
      </c>
      <c r="AK1877" s="7">
        <v>0</v>
      </c>
      <c r="AL1877" s="7">
        <v>0</v>
      </c>
      <c r="AM1877" s="7">
        <v>0</v>
      </c>
      <c r="AN1877" s="7">
        <v>0</v>
      </c>
      <c r="AO1877" s="8">
        <v>44065</v>
      </c>
      <c r="AQ1877">
        <f>IF($AI1877=1,H1877,0)</f>
        <v>0</v>
      </c>
      <c r="AR1877">
        <f>IF($AI1877=1,I1877,0)</f>
        <v>0</v>
      </c>
      <c r="AS1877">
        <f>IF($AI1877=1,K1877,0)</f>
        <v>0</v>
      </c>
      <c r="AT1877">
        <f>IF($AI1877=1,J1877,0)</f>
        <v>0</v>
      </c>
      <c r="AU1877">
        <f>IF($AI1877=1,L1877,0)</f>
        <v>0</v>
      </c>
      <c r="AW1877">
        <f>IF($AL1877=1,U1877,0)</f>
        <v>0</v>
      </c>
      <c r="AX1877">
        <f>IF($AL1877=1,V1877,0)</f>
        <v>0</v>
      </c>
      <c r="AY1877">
        <f>IF($AL1877=1,W1877,0)</f>
        <v>0</v>
      </c>
      <c r="AZ1877">
        <f>IF($AL1877=1,X1877,0)</f>
        <v>0</v>
      </c>
      <c r="BA1877">
        <f>IF($AL1877=1,Y1877,0)</f>
        <v>0</v>
      </c>
      <c r="BC1877">
        <f>IF($AM1877=1,N1877,0)</f>
        <v>0</v>
      </c>
      <c r="BD1877">
        <f>IF($AM1877=1,O1877,0)</f>
        <v>0</v>
      </c>
      <c r="BE1877">
        <f>IF($AM1877=1,P1877,0)</f>
        <v>0</v>
      </c>
      <c r="BF1877">
        <f>IF($AM1877=1,Q1877,0)</f>
        <v>0</v>
      </c>
    </row>
    <row r="1878" spans="1:58" x14ac:dyDescent="0.3">
      <c r="A1878" s="7">
        <v>1764</v>
      </c>
      <c r="B1878" s="6">
        <v>130467</v>
      </c>
      <c r="C1878" s="6" t="str">
        <f>VLOOKUP(B1878,incomegroup,3,TRUE)</f>
        <v>Lower income</v>
      </c>
      <c r="D1878" s="7">
        <v>1</v>
      </c>
      <c r="E1878" s="7">
        <v>0</v>
      </c>
      <c r="F1878" s="7">
        <f>SUM(D1878:E1878)</f>
        <v>1</v>
      </c>
      <c r="G1878" s="7">
        <v>48</v>
      </c>
      <c r="H1878" s="7">
        <v>0</v>
      </c>
      <c r="I1878" s="7">
        <v>1</v>
      </c>
      <c r="J1878" s="7">
        <v>0</v>
      </c>
      <c r="K1878" s="7">
        <v>0</v>
      </c>
      <c r="L1878" s="7">
        <v>0</v>
      </c>
      <c r="M1878" s="7" t="str" cm="1">
        <f t="array" ref="M1878">_xlfn.IFS(H1878=1,H$1,I1878=1,I$1,J1878=1,J$1,K1878=1,K$1,L1878=1,L$1)</f>
        <v>Married</v>
      </c>
      <c r="N1878" s="7">
        <v>0</v>
      </c>
      <c r="O1878" s="7">
        <v>1</v>
      </c>
      <c r="P1878" s="7">
        <v>0</v>
      </c>
      <c r="Q1878" s="7">
        <v>0</v>
      </c>
      <c r="R1878" s="7" t="str" cm="1">
        <f t="array" ref="R1878">_xlfn.IFS(N1878=1,N$1,O1878=1,O$1,P1878=1,P$1,Q1878=1,Q$1)</f>
        <v>Graduate</v>
      </c>
      <c r="S1878" t="s">
        <v>68</v>
      </c>
      <c r="T1878" s="7">
        <v>8</v>
      </c>
      <c r="U1878" s="7">
        <v>4</v>
      </c>
      <c r="V1878" s="7">
        <v>13</v>
      </c>
      <c r="W1878" s="7">
        <v>34</v>
      </c>
      <c r="X1878" s="7">
        <v>9</v>
      </c>
      <c r="Y1878" s="7">
        <v>21</v>
      </c>
      <c r="Z1878" s="20">
        <f>SUM(U1878:Y1878)</f>
        <v>81</v>
      </c>
      <c r="AA1878" s="7">
        <v>21</v>
      </c>
      <c r="AB1878" s="7">
        <v>60</v>
      </c>
      <c r="AC1878" s="7">
        <v>1</v>
      </c>
      <c r="AD1878" s="7">
        <v>1</v>
      </c>
      <c r="AE1878" s="7">
        <v>0</v>
      </c>
      <c r="AF1878" s="7">
        <v>2</v>
      </c>
      <c r="AG1878" s="7">
        <v>7</v>
      </c>
      <c r="AH1878" s="7">
        <v>0</v>
      </c>
      <c r="AI1878" s="7">
        <v>0</v>
      </c>
      <c r="AJ1878" s="7">
        <v>0</v>
      </c>
      <c r="AK1878" s="7">
        <v>0</v>
      </c>
      <c r="AL1878" s="7">
        <v>0</v>
      </c>
      <c r="AM1878" s="7">
        <v>0</v>
      </c>
      <c r="AN1878" s="7">
        <v>0</v>
      </c>
      <c r="AO1878" s="8">
        <v>44066</v>
      </c>
      <c r="AQ1878">
        <f>IF($AI1878=1,H1878,0)</f>
        <v>0</v>
      </c>
      <c r="AR1878">
        <f>IF($AI1878=1,I1878,0)</f>
        <v>0</v>
      </c>
      <c r="AS1878">
        <f>IF($AI1878=1,K1878,0)</f>
        <v>0</v>
      </c>
      <c r="AT1878">
        <f>IF($AI1878=1,J1878,0)</f>
        <v>0</v>
      </c>
      <c r="AU1878">
        <f>IF($AI1878=1,L1878,0)</f>
        <v>0</v>
      </c>
      <c r="AW1878">
        <f>IF($AL1878=1,U1878,0)</f>
        <v>0</v>
      </c>
      <c r="AX1878">
        <f>IF($AL1878=1,V1878,0)</f>
        <v>0</v>
      </c>
      <c r="AY1878">
        <f>IF($AL1878=1,W1878,0)</f>
        <v>0</v>
      </c>
      <c r="AZ1878">
        <f>IF($AL1878=1,X1878,0)</f>
        <v>0</v>
      </c>
      <c r="BA1878">
        <f>IF($AL1878=1,Y1878,0)</f>
        <v>0</v>
      </c>
      <c r="BC1878">
        <f>IF($AM1878=1,N1878,0)</f>
        <v>0</v>
      </c>
      <c r="BD1878">
        <f>IF($AM1878=1,O1878,0)</f>
        <v>0</v>
      </c>
      <c r="BE1878">
        <f>IF($AM1878=1,P1878,0)</f>
        <v>0</v>
      </c>
      <c r="BF1878">
        <f>IF($AM1878=1,Q1878,0)</f>
        <v>0</v>
      </c>
    </row>
    <row r="1879" spans="1:58" x14ac:dyDescent="0.3">
      <c r="A1879" s="7">
        <v>1063</v>
      </c>
      <c r="B1879" s="6">
        <v>188194</v>
      </c>
      <c r="C1879" s="6" t="str">
        <f>VLOOKUP(B1879,incomegroup,3,TRUE)</f>
        <v>Middle Income</v>
      </c>
      <c r="D1879" s="7">
        <v>0</v>
      </c>
      <c r="E1879" s="7">
        <v>1</v>
      </c>
      <c r="F1879" s="7">
        <f>SUM(D1879:E1879)</f>
        <v>1</v>
      </c>
      <c r="G1879" s="7">
        <v>41</v>
      </c>
      <c r="H1879" s="7">
        <v>0</v>
      </c>
      <c r="I1879" s="7">
        <v>0</v>
      </c>
      <c r="J1879" s="7">
        <v>0</v>
      </c>
      <c r="K1879" s="7">
        <v>1</v>
      </c>
      <c r="L1879" s="7">
        <v>0</v>
      </c>
      <c r="M1879" s="7" t="str" cm="1">
        <f t="array" ref="M1879">_xlfn.IFS(H1879=1,H$1,I1879=1,I$1,J1879=1,J$1,K1879=1,K$1,L1879=1,L$1)</f>
        <v>Single</v>
      </c>
      <c r="N1879" s="7">
        <v>0</v>
      </c>
      <c r="O1879" s="7">
        <v>0</v>
      </c>
      <c r="P1879" s="7">
        <v>0</v>
      </c>
      <c r="Q1879" s="7">
        <v>0</v>
      </c>
      <c r="R1879" s="7" t="e" cm="1">
        <f t="array" ref="R1879">_xlfn.IFS(N1879=1,N$1,O1879=1,O$1,P1879=1,P$1,Q1879=1,Q$1)</f>
        <v>#N/A</v>
      </c>
      <c r="S1879" t="s">
        <v>70</v>
      </c>
      <c r="T1879" s="7">
        <v>19</v>
      </c>
      <c r="U1879" s="7">
        <v>1468</v>
      </c>
      <c r="V1879" s="7">
        <v>30</v>
      </c>
      <c r="W1879" s="7">
        <v>659</v>
      </c>
      <c r="X1879" s="7">
        <v>429</v>
      </c>
      <c r="Y1879" s="7">
        <v>51</v>
      </c>
      <c r="Z1879" s="20">
        <f>SUM(U1879:Y1879)</f>
        <v>2637</v>
      </c>
      <c r="AA1879" s="7">
        <v>81</v>
      </c>
      <c r="AB1879" s="7">
        <v>2556</v>
      </c>
      <c r="AC1879" s="7">
        <v>1</v>
      </c>
      <c r="AD1879" s="7">
        <v>11</v>
      </c>
      <c r="AE1879" s="7">
        <v>10</v>
      </c>
      <c r="AF1879" s="7">
        <v>10</v>
      </c>
      <c r="AG1879" s="7">
        <v>5</v>
      </c>
      <c r="AH1879" s="7">
        <v>1</v>
      </c>
      <c r="AI1879" s="7">
        <v>0</v>
      </c>
      <c r="AJ1879" s="7">
        <v>0</v>
      </c>
      <c r="AK1879" s="7">
        <v>1</v>
      </c>
      <c r="AL1879" s="7">
        <v>0</v>
      </c>
      <c r="AM1879" s="7">
        <v>0</v>
      </c>
      <c r="AN1879" s="7">
        <v>1</v>
      </c>
      <c r="AO1879" s="8">
        <v>44066</v>
      </c>
      <c r="AQ1879">
        <f>IF($AI1879=1,H1879,0)</f>
        <v>0</v>
      </c>
      <c r="AR1879">
        <f>IF($AI1879=1,I1879,0)</f>
        <v>0</v>
      </c>
      <c r="AS1879">
        <f>IF($AI1879=1,K1879,0)</f>
        <v>0</v>
      </c>
      <c r="AT1879">
        <f>IF($AI1879=1,J1879,0)</f>
        <v>0</v>
      </c>
      <c r="AU1879">
        <f>IF($AI1879=1,L1879,0)</f>
        <v>0</v>
      </c>
      <c r="AW1879">
        <f>IF($AL1879=1,U1879,0)</f>
        <v>0</v>
      </c>
      <c r="AX1879">
        <f>IF($AL1879=1,V1879,0)</f>
        <v>0</v>
      </c>
      <c r="AY1879">
        <f>IF($AL1879=1,W1879,0)</f>
        <v>0</v>
      </c>
      <c r="AZ1879">
        <f>IF($AL1879=1,X1879,0)</f>
        <v>0</v>
      </c>
      <c r="BA1879">
        <f>IF($AL1879=1,Y1879,0)</f>
        <v>0</v>
      </c>
      <c r="BC1879">
        <f>IF($AM1879=1,N1879,0)</f>
        <v>0</v>
      </c>
      <c r="BD1879">
        <f>IF($AM1879=1,O1879,0)</f>
        <v>0</v>
      </c>
      <c r="BE1879">
        <f>IF($AM1879=1,P1879,0)</f>
        <v>0</v>
      </c>
      <c r="BF1879">
        <f>IF($AM1879=1,Q1879,0)</f>
        <v>0</v>
      </c>
    </row>
    <row r="1880" spans="1:58" x14ac:dyDescent="0.3">
      <c r="A1880" s="7">
        <v>2239</v>
      </c>
      <c r="B1880" s="6">
        <v>139356</v>
      </c>
      <c r="C1880" s="6" t="str">
        <f>VLOOKUP(B1880,incomegroup,3,TRUE)</f>
        <v>Lower income</v>
      </c>
      <c r="D1880" s="7">
        <v>1</v>
      </c>
      <c r="E1880" s="7">
        <v>1</v>
      </c>
      <c r="F1880" s="7">
        <f>SUM(D1880:E1880)</f>
        <v>2</v>
      </c>
      <c r="G1880" s="7">
        <v>44</v>
      </c>
      <c r="H1880" s="7">
        <v>0</v>
      </c>
      <c r="I1880" s="7">
        <v>1</v>
      </c>
      <c r="J1880" s="7">
        <v>0</v>
      </c>
      <c r="K1880" s="7">
        <v>0</v>
      </c>
      <c r="L1880" s="7">
        <v>0</v>
      </c>
      <c r="M1880" s="7" t="str" cm="1">
        <f t="array" ref="M1880">_xlfn.IFS(H1880=1,H$1,I1880=1,I$1,J1880=1,J$1,K1880=1,K$1,L1880=1,L$1)</f>
        <v>Married</v>
      </c>
      <c r="N1880" s="7">
        <v>0</v>
      </c>
      <c r="O1880" s="7">
        <v>1</v>
      </c>
      <c r="P1880" s="7">
        <v>0</v>
      </c>
      <c r="Q1880" s="7">
        <v>0</v>
      </c>
      <c r="R1880" s="7" t="str" cm="1">
        <f t="array" ref="R1880">_xlfn.IFS(N1880=1,N$1,O1880=1,O$1,P1880=1,P$1,Q1880=1,Q$1)</f>
        <v>Graduate</v>
      </c>
      <c r="S1880" t="s">
        <v>70</v>
      </c>
      <c r="T1880" s="7">
        <v>21</v>
      </c>
      <c r="U1880" s="7">
        <v>53</v>
      </c>
      <c r="V1880" s="7">
        <v>0</v>
      </c>
      <c r="W1880" s="7">
        <v>7</v>
      </c>
      <c r="X1880" s="7">
        <v>0</v>
      </c>
      <c r="Y1880" s="7">
        <v>0</v>
      </c>
      <c r="Z1880" s="20">
        <f>SUM(U1880:Y1880)</f>
        <v>60</v>
      </c>
      <c r="AA1880" s="7">
        <v>21</v>
      </c>
      <c r="AB1880" s="7">
        <v>39</v>
      </c>
      <c r="AC1880" s="7">
        <v>1</v>
      </c>
      <c r="AD1880" s="7">
        <v>1</v>
      </c>
      <c r="AE1880" s="7">
        <v>0</v>
      </c>
      <c r="AF1880" s="7">
        <v>2</v>
      </c>
      <c r="AG1880" s="7">
        <v>6</v>
      </c>
      <c r="AH1880" s="7">
        <v>1</v>
      </c>
      <c r="AI1880" s="7">
        <v>0</v>
      </c>
      <c r="AJ1880" s="7">
        <v>0</v>
      </c>
      <c r="AK1880" s="7">
        <v>0</v>
      </c>
      <c r="AL1880" s="7">
        <v>0</v>
      </c>
      <c r="AM1880" s="7">
        <v>0</v>
      </c>
      <c r="AN1880" s="7">
        <v>0</v>
      </c>
      <c r="AO1880" s="8">
        <v>44066</v>
      </c>
      <c r="AQ1880">
        <f>IF($AI1880=1,H1880,0)</f>
        <v>0</v>
      </c>
      <c r="AR1880">
        <f>IF($AI1880=1,I1880,0)</f>
        <v>0</v>
      </c>
      <c r="AS1880">
        <f>IF($AI1880=1,K1880,0)</f>
        <v>0</v>
      </c>
      <c r="AT1880">
        <f>IF($AI1880=1,J1880,0)</f>
        <v>0</v>
      </c>
      <c r="AU1880">
        <f>IF($AI1880=1,L1880,0)</f>
        <v>0</v>
      </c>
      <c r="AW1880">
        <f>IF($AL1880=1,U1880,0)</f>
        <v>0</v>
      </c>
      <c r="AX1880">
        <f>IF($AL1880=1,V1880,0)</f>
        <v>0</v>
      </c>
      <c r="AY1880">
        <f>IF($AL1880=1,W1880,0)</f>
        <v>0</v>
      </c>
      <c r="AZ1880">
        <f>IF($AL1880=1,X1880,0)</f>
        <v>0</v>
      </c>
      <c r="BA1880">
        <f>IF($AL1880=1,Y1880,0)</f>
        <v>0</v>
      </c>
      <c r="BC1880">
        <f>IF($AM1880=1,N1880,0)</f>
        <v>0</v>
      </c>
      <c r="BD1880">
        <f>IF($AM1880=1,O1880,0)</f>
        <v>0</v>
      </c>
      <c r="BE1880">
        <f>IF($AM1880=1,P1880,0)</f>
        <v>0</v>
      </c>
      <c r="BF1880">
        <f>IF($AM1880=1,Q1880,0)</f>
        <v>0</v>
      </c>
    </row>
    <row r="1881" spans="1:58" x14ac:dyDescent="0.3">
      <c r="A1881" s="7">
        <v>2481</v>
      </c>
      <c r="B1881" s="6">
        <v>163206</v>
      </c>
      <c r="C1881" s="6" t="str">
        <f>VLOOKUP(B1881,incomegroup,3,TRUE)</f>
        <v>Middle Income</v>
      </c>
      <c r="D1881" s="7">
        <v>0</v>
      </c>
      <c r="E1881" s="7">
        <v>0</v>
      </c>
      <c r="F1881" s="7">
        <f>SUM(D1881:E1881)</f>
        <v>0</v>
      </c>
      <c r="G1881" s="7">
        <v>46</v>
      </c>
      <c r="H1881" s="7">
        <v>0</v>
      </c>
      <c r="I1881" s="7">
        <v>1</v>
      </c>
      <c r="J1881" s="7">
        <v>0</v>
      </c>
      <c r="K1881" s="7">
        <v>0</v>
      </c>
      <c r="L1881" s="7">
        <v>0</v>
      </c>
      <c r="M1881" s="7" t="str" cm="1">
        <f t="array" ref="M1881">_xlfn.IFS(H1881=1,H$1,I1881=1,I$1,J1881=1,J$1,K1881=1,K$1,L1881=1,L$1)</f>
        <v>Married</v>
      </c>
      <c r="N1881" s="7">
        <v>0</v>
      </c>
      <c r="O1881" s="7">
        <v>0</v>
      </c>
      <c r="P1881" s="7">
        <v>1</v>
      </c>
      <c r="Q1881" s="7">
        <v>0</v>
      </c>
      <c r="R1881" s="7" t="str" cm="1">
        <f t="array" ref="R1881">_xlfn.IFS(N1881=1,N$1,O1881=1,O$1,P1881=1,P$1,Q1881=1,Q$1)</f>
        <v>Master</v>
      </c>
      <c r="S1881" t="s">
        <v>72</v>
      </c>
      <c r="T1881" s="7">
        <v>65</v>
      </c>
      <c r="U1881" s="7">
        <v>1937</v>
      </c>
      <c r="V1881" s="7">
        <v>21</v>
      </c>
      <c r="W1881" s="7">
        <v>323</v>
      </c>
      <c r="X1881" s="7">
        <v>28</v>
      </c>
      <c r="Y1881" s="7">
        <v>21</v>
      </c>
      <c r="Z1881" s="20">
        <f>SUM(U1881:Y1881)</f>
        <v>2330</v>
      </c>
      <c r="AA1881" s="7">
        <v>67</v>
      </c>
      <c r="AB1881" s="7">
        <v>2262</v>
      </c>
      <c r="AC1881" s="7">
        <v>1</v>
      </c>
      <c r="AD1881" s="7">
        <v>4</v>
      </c>
      <c r="AE1881" s="7">
        <v>3</v>
      </c>
      <c r="AF1881" s="7">
        <v>6</v>
      </c>
      <c r="AG1881" s="7">
        <v>2</v>
      </c>
      <c r="AH1881" s="7">
        <v>0</v>
      </c>
      <c r="AI1881" s="7">
        <v>0</v>
      </c>
      <c r="AJ1881" s="7">
        <v>1</v>
      </c>
      <c r="AK1881" s="7">
        <v>0</v>
      </c>
      <c r="AL1881" s="7">
        <v>0</v>
      </c>
      <c r="AM1881" s="7">
        <v>0</v>
      </c>
      <c r="AN1881" s="7">
        <v>0</v>
      </c>
      <c r="AO1881" s="8">
        <v>44067</v>
      </c>
      <c r="AQ1881">
        <f>IF($AI1881=1,H1881,0)</f>
        <v>0</v>
      </c>
      <c r="AR1881">
        <f>IF($AI1881=1,I1881,0)</f>
        <v>0</v>
      </c>
      <c r="AS1881">
        <f>IF($AI1881=1,K1881,0)</f>
        <v>0</v>
      </c>
      <c r="AT1881">
        <f>IF($AI1881=1,J1881,0)</f>
        <v>0</v>
      </c>
      <c r="AU1881">
        <f>IF($AI1881=1,L1881,0)</f>
        <v>0</v>
      </c>
      <c r="AW1881">
        <f>IF($AL1881=1,U1881,0)</f>
        <v>0</v>
      </c>
      <c r="AX1881">
        <f>IF($AL1881=1,V1881,0)</f>
        <v>0</v>
      </c>
      <c r="AY1881">
        <f>IF($AL1881=1,W1881,0)</f>
        <v>0</v>
      </c>
      <c r="AZ1881">
        <f>IF($AL1881=1,X1881,0)</f>
        <v>0</v>
      </c>
      <c r="BA1881">
        <f>IF($AL1881=1,Y1881,0)</f>
        <v>0</v>
      </c>
      <c r="BC1881">
        <f>IF($AM1881=1,N1881,0)</f>
        <v>0</v>
      </c>
      <c r="BD1881">
        <f>IF($AM1881=1,O1881,0)</f>
        <v>0</v>
      </c>
      <c r="BE1881">
        <f>IF($AM1881=1,P1881,0)</f>
        <v>0</v>
      </c>
      <c r="BF1881">
        <f>IF($AM1881=1,Q1881,0)</f>
        <v>0</v>
      </c>
    </row>
    <row r="1882" spans="1:58" x14ac:dyDescent="0.3">
      <c r="A1882" s="7">
        <v>3069</v>
      </c>
      <c r="B1882" s="6">
        <v>153204</v>
      </c>
      <c r="C1882" s="6" t="str">
        <f>VLOOKUP(B1882,incomegroup,3,TRUE)</f>
        <v>Middle Income</v>
      </c>
      <c r="D1882" s="7">
        <v>1</v>
      </c>
      <c r="E1882" s="7">
        <v>1</v>
      </c>
      <c r="F1882" s="7">
        <f>SUM(D1882:E1882)</f>
        <v>2</v>
      </c>
      <c r="G1882" s="7">
        <v>44</v>
      </c>
      <c r="H1882" s="7">
        <v>0</v>
      </c>
      <c r="I1882" s="7">
        <v>1</v>
      </c>
      <c r="J1882" s="7">
        <v>0</v>
      </c>
      <c r="K1882" s="7">
        <v>0</v>
      </c>
      <c r="L1882" s="7">
        <v>0</v>
      </c>
      <c r="M1882" s="7" t="str" cm="1">
        <f t="array" ref="M1882">_xlfn.IFS(H1882=1,H$1,I1882=1,I$1,J1882=1,J$1,K1882=1,K$1,L1882=1,L$1)</f>
        <v>Married</v>
      </c>
      <c r="N1882" s="7">
        <v>0</v>
      </c>
      <c r="O1882" s="7">
        <v>0</v>
      </c>
      <c r="P1882" s="7">
        <v>1</v>
      </c>
      <c r="Q1882" s="7">
        <v>0</v>
      </c>
      <c r="R1882" s="7" t="str" cm="1">
        <f t="array" ref="R1882">_xlfn.IFS(N1882=1,N$1,O1882=1,O$1,P1882=1,P$1,Q1882=1,Q$1)</f>
        <v>Master</v>
      </c>
      <c r="S1882" t="s">
        <v>72</v>
      </c>
      <c r="T1882" s="7">
        <v>40</v>
      </c>
      <c r="U1882" s="7">
        <v>84</v>
      </c>
      <c r="V1882" s="7">
        <v>0</v>
      </c>
      <c r="W1882" s="7">
        <v>23</v>
      </c>
      <c r="X1882" s="7">
        <v>6</v>
      </c>
      <c r="Y1882" s="7">
        <v>0</v>
      </c>
      <c r="Z1882" s="20">
        <f>SUM(U1882:Y1882)</f>
        <v>113</v>
      </c>
      <c r="AA1882" s="7">
        <v>17</v>
      </c>
      <c r="AB1882" s="7">
        <v>95</v>
      </c>
      <c r="AC1882" s="7">
        <v>1</v>
      </c>
      <c r="AD1882" s="7">
        <v>1</v>
      </c>
      <c r="AE1882" s="7">
        <v>0</v>
      </c>
      <c r="AF1882" s="7">
        <v>3</v>
      </c>
      <c r="AG1882" s="7">
        <v>4</v>
      </c>
      <c r="AH1882" s="7">
        <v>0</v>
      </c>
      <c r="AI1882" s="7">
        <v>0</v>
      </c>
      <c r="AJ1882" s="7">
        <v>0</v>
      </c>
      <c r="AK1882" s="7">
        <v>0</v>
      </c>
      <c r="AL1882" s="7">
        <v>0</v>
      </c>
      <c r="AM1882" s="7">
        <v>0</v>
      </c>
      <c r="AN1882" s="7">
        <v>0</v>
      </c>
      <c r="AO1882" s="8">
        <v>44067</v>
      </c>
      <c r="AQ1882">
        <f>IF($AI1882=1,H1882,0)</f>
        <v>0</v>
      </c>
      <c r="AR1882">
        <f>IF($AI1882=1,I1882,0)</f>
        <v>0</v>
      </c>
      <c r="AS1882">
        <f>IF($AI1882=1,K1882,0)</f>
        <v>0</v>
      </c>
      <c r="AT1882">
        <f>IF($AI1882=1,J1882,0)</f>
        <v>0</v>
      </c>
      <c r="AU1882">
        <f>IF($AI1882=1,L1882,0)</f>
        <v>0</v>
      </c>
      <c r="AW1882">
        <f>IF($AL1882=1,U1882,0)</f>
        <v>0</v>
      </c>
      <c r="AX1882">
        <f>IF($AL1882=1,V1882,0)</f>
        <v>0</v>
      </c>
      <c r="AY1882">
        <f>IF($AL1882=1,W1882,0)</f>
        <v>0</v>
      </c>
      <c r="AZ1882">
        <f>IF($AL1882=1,X1882,0)</f>
        <v>0</v>
      </c>
      <c r="BA1882">
        <f>IF($AL1882=1,Y1882,0)</f>
        <v>0</v>
      </c>
      <c r="BC1882">
        <f>IF($AM1882=1,N1882,0)</f>
        <v>0</v>
      </c>
      <c r="BD1882">
        <f>IF($AM1882=1,O1882,0)</f>
        <v>0</v>
      </c>
      <c r="BE1882">
        <f>IF($AM1882=1,P1882,0)</f>
        <v>0</v>
      </c>
      <c r="BF1882">
        <f>IF($AM1882=1,Q1882,0)</f>
        <v>0</v>
      </c>
    </row>
    <row r="1883" spans="1:58" x14ac:dyDescent="0.3">
      <c r="A1883" s="7">
        <v>1258</v>
      </c>
      <c r="B1883" s="6">
        <v>131788</v>
      </c>
      <c r="C1883" s="6" t="str">
        <f>VLOOKUP(B1883,incomegroup,3,TRUE)</f>
        <v>Lower income</v>
      </c>
      <c r="D1883" s="7">
        <v>1</v>
      </c>
      <c r="E1883" s="7">
        <v>0</v>
      </c>
      <c r="F1883" s="7">
        <f>SUM(D1883:E1883)</f>
        <v>1</v>
      </c>
      <c r="G1883" s="7">
        <v>37</v>
      </c>
      <c r="H1883" s="7">
        <v>0</v>
      </c>
      <c r="I1883" s="7">
        <v>0</v>
      </c>
      <c r="J1883" s="7">
        <v>0</v>
      </c>
      <c r="K1883" s="7">
        <v>1</v>
      </c>
      <c r="L1883" s="7">
        <v>0</v>
      </c>
      <c r="M1883" s="7" t="str" cm="1">
        <f t="array" ref="M1883">_xlfn.IFS(H1883=1,H$1,I1883=1,I$1,J1883=1,J$1,K1883=1,K$1,L1883=1,L$1)</f>
        <v>Single</v>
      </c>
      <c r="N1883" s="7">
        <v>0</v>
      </c>
      <c r="O1883" s="7">
        <v>0</v>
      </c>
      <c r="P1883" s="7">
        <v>1</v>
      </c>
      <c r="Q1883" s="7">
        <v>0</v>
      </c>
      <c r="R1883" s="7" t="str" cm="1">
        <f t="array" ref="R1883">_xlfn.IFS(N1883=1,N$1,O1883=1,O$1,P1883=1,P$1,Q1883=1,Q$1)</f>
        <v>Master</v>
      </c>
      <c r="S1883" t="s">
        <v>73</v>
      </c>
      <c r="T1883" s="7">
        <v>15</v>
      </c>
      <c r="U1883" s="7">
        <v>66</v>
      </c>
      <c r="V1883" s="7">
        <v>29</v>
      </c>
      <c r="W1883" s="7">
        <v>95</v>
      </c>
      <c r="X1883" s="7">
        <v>0</v>
      </c>
      <c r="Y1883" s="7">
        <v>33</v>
      </c>
      <c r="Z1883" s="20">
        <f>SUM(U1883:Y1883)</f>
        <v>223</v>
      </c>
      <c r="AA1883" s="7">
        <v>25</v>
      </c>
      <c r="AB1883" s="7">
        <v>199</v>
      </c>
      <c r="AC1883" s="7">
        <v>3</v>
      </c>
      <c r="AD1883" s="7">
        <v>3</v>
      </c>
      <c r="AE1883" s="7">
        <v>0</v>
      </c>
      <c r="AF1883" s="7">
        <v>4</v>
      </c>
      <c r="AG1883" s="7">
        <v>5</v>
      </c>
      <c r="AH1883" s="7">
        <v>0</v>
      </c>
      <c r="AI1883" s="7">
        <v>0</v>
      </c>
      <c r="AJ1883" s="7">
        <v>0</v>
      </c>
      <c r="AK1883" s="7">
        <v>0</v>
      </c>
      <c r="AL1883" s="7">
        <v>0</v>
      </c>
      <c r="AM1883" s="7">
        <v>1</v>
      </c>
      <c r="AN1883" s="7">
        <v>0</v>
      </c>
      <c r="AO1883" s="8">
        <v>44067</v>
      </c>
      <c r="AQ1883">
        <f>IF($AI1883=1,H1883,0)</f>
        <v>0</v>
      </c>
      <c r="AR1883">
        <f>IF($AI1883=1,I1883,0)</f>
        <v>0</v>
      </c>
      <c r="AS1883">
        <f>IF($AI1883=1,K1883,0)</f>
        <v>0</v>
      </c>
      <c r="AT1883">
        <f>IF($AI1883=1,J1883,0)</f>
        <v>0</v>
      </c>
      <c r="AU1883">
        <f>IF($AI1883=1,L1883,0)</f>
        <v>0</v>
      </c>
      <c r="AW1883">
        <f>IF($AL1883=1,U1883,0)</f>
        <v>0</v>
      </c>
      <c r="AX1883">
        <f>IF($AL1883=1,V1883,0)</f>
        <v>0</v>
      </c>
      <c r="AY1883">
        <f>IF($AL1883=1,W1883,0)</f>
        <v>0</v>
      </c>
      <c r="AZ1883">
        <f>IF($AL1883=1,X1883,0)</f>
        <v>0</v>
      </c>
      <c r="BA1883">
        <f>IF($AL1883=1,Y1883,0)</f>
        <v>0</v>
      </c>
      <c r="BC1883">
        <f>IF($AM1883=1,N1883,0)</f>
        <v>0</v>
      </c>
      <c r="BD1883">
        <f>IF($AM1883=1,O1883,0)</f>
        <v>0</v>
      </c>
      <c r="BE1883">
        <f>IF($AM1883=1,P1883,0)</f>
        <v>1</v>
      </c>
      <c r="BF1883">
        <f>IF($AM1883=1,Q1883,0)</f>
        <v>0</v>
      </c>
    </row>
    <row r="1884" spans="1:58" x14ac:dyDescent="0.3">
      <c r="A1884" s="7">
        <v>2808</v>
      </c>
      <c r="B1884" s="6">
        <v>148186</v>
      </c>
      <c r="C1884" s="6" t="str">
        <f>VLOOKUP(B1884,incomegroup,3,TRUE)</f>
        <v>Lower income</v>
      </c>
      <c r="D1884" s="7">
        <v>1</v>
      </c>
      <c r="E1884" s="7">
        <v>0</v>
      </c>
      <c r="F1884" s="7">
        <f>SUM(D1884:E1884)</f>
        <v>1</v>
      </c>
      <c r="G1884" s="7">
        <v>46</v>
      </c>
      <c r="H1884" s="7">
        <v>0</v>
      </c>
      <c r="I1884" s="7">
        <v>0</v>
      </c>
      <c r="J1884" s="7">
        <v>1</v>
      </c>
      <c r="K1884" s="7">
        <v>0</v>
      </c>
      <c r="L1884" s="7">
        <v>0</v>
      </c>
      <c r="M1884" s="7" t="str" cm="1">
        <f t="array" ref="M1884">_xlfn.IFS(H1884=1,H$1,I1884=1,I$1,J1884=1,J$1,K1884=1,K$1,L1884=1,L$1)</f>
        <v>Together</v>
      </c>
      <c r="N1884" s="7">
        <v>0</v>
      </c>
      <c r="O1884" s="7">
        <v>1</v>
      </c>
      <c r="P1884" s="7">
        <v>0</v>
      </c>
      <c r="Q1884" s="7">
        <v>0</v>
      </c>
      <c r="R1884" s="7" t="str" cm="1">
        <f t="array" ref="R1884">_xlfn.IFS(N1884=1,N$1,O1884=1,O$1,P1884=1,P$1,Q1884=1,Q$1)</f>
        <v>Graduate</v>
      </c>
      <c r="S1884" t="s">
        <v>68</v>
      </c>
      <c r="T1884" s="7">
        <v>39</v>
      </c>
      <c r="U1884" s="7">
        <v>298</v>
      </c>
      <c r="V1884" s="7">
        <v>9</v>
      </c>
      <c r="W1884" s="7">
        <v>203</v>
      </c>
      <c r="X1884" s="7">
        <v>37</v>
      </c>
      <c r="Y1884" s="7">
        <v>22</v>
      </c>
      <c r="Z1884" s="20">
        <f>SUM(U1884:Y1884)</f>
        <v>569</v>
      </c>
      <c r="AA1884" s="7">
        <v>105</v>
      </c>
      <c r="AB1884" s="7">
        <v>464</v>
      </c>
      <c r="AC1884" s="7">
        <v>3</v>
      </c>
      <c r="AD1884" s="7">
        <v>4</v>
      </c>
      <c r="AE1884" s="7">
        <v>1</v>
      </c>
      <c r="AF1884" s="7">
        <v>4</v>
      </c>
      <c r="AG1884" s="7">
        <v>7</v>
      </c>
      <c r="AH1884" s="7">
        <v>0</v>
      </c>
      <c r="AI1884" s="7">
        <v>0</v>
      </c>
      <c r="AJ1884" s="7">
        <v>0</v>
      </c>
      <c r="AK1884" s="7">
        <v>0</v>
      </c>
      <c r="AL1884" s="7">
        <v>0</v>
      </c>
      <c r="AM1884" s="7">
        <v>0</v>
      </c>
      <c r="AN1884" s="7">
        <v>0</v>
      </c>
      <c r="AO1884" s="8">
        <v>44067</v>
      </c>
      <c r="AQ1884">
        <f>IF($AI1884=1,H1884,0)</f>
        <v>0</v>
      </c>
      <c r="AR1884">
        <f>IF($AI1884=1,I1884,0)</f>
        <v>0</v>
      </c>
      <c r="AS1884">
        <f>IF($AI1884=1,K1884,0)</f>
        <v>0</v>
      </c>
      <c r="AT1884">
        <f>IF($AI1884=1,J1884,0)</f>
        <v>0</v>
      </c>
      <c r="AU1884">
        <f>IF($AI1884=1,L1884,0)</f>
        <v>0</v>
      </c>
      <c r="AW1884">
        <f>IF($AL1884=1,U1884,0)</f>
        <v>0</v>
      </c>
      <c r="AX1884">
        <f>IF($AL1884=1,V1884,0)</f>
        <v>0</v>
      </c>
      <c r="AY1884">
        <f>IF($AL1884=1,W1884,0)</f>
        <v>0</v>
      </c>
      <c r="AZ1884">
        <f>IF($AL1884=1,X1884,0)</f>
        <v>0</v>
      </c>
      <c r="BA1884">
        <f>IF($AL1884=1,Y1884,0)</f>
        <v>0</v>
      </c>
      <c r="BC1884">
        <f>IF($AM1884=1,N1884,0)</f>
        <v>0</v>
      </c>
      <c r="BD1884">
        <f>IF($AM1884=1,O1884,0)</f>
        <v>0</v>
      </c>
      <c r="BE1884">
        <f>IF($AM1884=1,P1884,0)</f>
        <v>0</v>
      </c>
      <c r="BF1884">
        <f>IF($AM1884=1,Q1884,0)</f>
        <v>0</v>
      </c>
    </row>
    <row r="1885" spans="1:58" x14ac:dyDescent="0.3">
      <c r="A1885" s="7">
        <v>2678</v>
      </c>
      <c r="B1885" s="6">
        <v>155012</v>
      </c>
      <c r="C1885" s="6" t="str">
        <f>VLOOKUP(B1885,incomegroup,3,TRUE)</f>
        <v>Middle Income</v>
      </c>
      <c r="D1885" s="7">
        <v>0</v>
      </c>
      <c r="E1885" s="7">
        <v>1</v>
      </c>
      <c r="F1885" s="7">
        <f>SUM(D1885:E1885)</f>
        <v>1</v>
      </c>
      <c r="G1885" s="7">
        <v>47</v>
      </c>
      <c r="H1885" s="7">
        <v>0</v>
      </c>
      <c r="I1885" s="7">
        <v>0</v>
      </c>
      <c r="J1885" s="7">
        <v>1</v>
      </c>
      <c r="K1885" s="7">
        <v>0</v>
      </c>
      <c r="L1885" s="7">
        <v>0</v>
      </c>
      <c r="M1885" s="7" t="str" cm="1">
        <f t="array" ref="M1885">_xlfn.IFS(H1885=1,H$1,I1885=1,I$1,J1885=1,J$1,K1885=1,K$1,L1885=1,L$1)</f>
        <v>Together</v>
      </c>
      <c r="N1885" s="7">
        <v>0</v>
      </c>
      <c r="O1885" s="7">
        <v>0</v>
      </c>
      <c r="P1885" s="7">
        <v>0</v>
      </c>
      <c r="Q1885" s="7">
        <v>1</v>
      </c>
      <c r="R1885" s="7" t="str" cm="1">
        <f t="array" ref="R1885">_xlfn.IFS(N1885=1,N$1,O1885=1,O$1,P1885=1,P$1,Q1885=1,Q$1)</f>
        <v>PhD</v>
      </c>
      <c r="S1885" t="s">
        <v>69</v>
      </c>
      <c r="T1885" s="7">
        <v>85</v>
      </c>
      <c r="U1885" s="7">
        <v>1640</v>
      </c>
      <c r="V1885" s="7">
        <v>0</v>
      </c>
      <c r="W1885" s="7">
        <v>183</v>
      </c>
      <c r="X1885" s="7">
        <v>0</v>
      </c>
      <c r="Y1885" s="7">
        <v>0</v>
      </c>
      <c r="Z1885" s="20">
        <f>SUM(U1885:Y1885)</f>
        <v>1823</v>
      </c>
      <c r="AA1885" s="7">
        <v>37</v>
      </c>
      <c r="AB1885" s="7">
        <v>1786</v>
      </c>
      <c r="AC1885" s="7">
        <v>6</v>
      </c>
      <c r="AD1885" s="7">
        <v>8</v>
      </c>
      <c r="AE1885" s="7">
        <v>2</v>
      </c>
      <c r="AF1885" s="7">
        <v>9</v>
      </c>
      <c r="AG1885" s="7">
        <v>5</v>
      </c>
      <c r="AH1885" s="7">
        <v>0</v>
      </c>
      <c r="AI1885" s="7">
        <v>0</v>
      </c>
      <c r="AJ1885" s="7">
        <v>0</v>
      </c>
      <c r="AK1885" s="7">
        <v>0</v>
      </c>
      <c r="AL1885" s="7">
        <v>0</v>
      </c>
      <c r="AM1885" s="7">
        <v>0</v>
      </c>
      <c r="AN1885" s="7">
        <v>0</v>
      </c>
      <c r="AO1885" s="8">
        <v>44068</v>
      </c>
      <c r="AQ1885">
        <f>IF($AI1885=1,H1885,0)</f>
        <v>0</v>
      </c>
      <c r="AR1885">
        <f>IF($AI1885=1,I1885,0)</f>
        <v>0</v>
      </c>
      <c r="AS1885">
        <f>IF($AI1885=1,K1885,0)</f>
        <v>0</v>
      </c>
      <c r="AT1885">
        <f>IF($AI1885=1,J1885,0)</f>
        <v>0</v>
      </c>
      <c r="AU1885">
        <f>IF($AI1885=1,L1885,0)</f>
        <v>0</v>
      </c>
      <c r="AW1885">
        <f>IF($AL1885=1,U1885,0)</f>
        <v>0</v>
      </c>
      <c r="AX1885">
        <f>IF($AL1885=1,V1885,0)</f>
        <v>0</v>
      </c>
      <c r="AY1885">
        <f>IF($AL1885=1,W1885,0)</f>
        <v>0</v>
      </c>
      <c r="AZ1885">
        <f>IF($AL1885=1,X1885,0)</f>
        <v>0</v>
      </c>
      <c r="BA1885">
        <f>IF($AL1885=1,Y1885,0)</f>
        <v>0</v>
      </c>
      <c r="BC1885">
        <f>IF($AM1885=1,N1885,0)</f>
        <v>0</v>
      </c>
      <c r="BD1885">
        <f>IF($AM1885=1,O1885,0)</f>
        <v>0</v>
      </c>
      <c r="BE1885">
        <f>IF($AM1885=1,P1885,0)</f>
        <v>0</v>
      </c>
      <c r="BF1885">
        <f>IF($AM1885=1,Q1885,0)</f>
        <v>0</v>
      </c>
    </row>
    <row r="1886" spans="1:58" x14ac:dyDescent="0.3">
      <c r="A1886" s="7">
        <v>1820</v>
      </c>
      <c r="B1886" s="6">
        <v>156628</v>
      </c>
      <c r="C1886" s="6" t="str">
        <f>VLOOKUP(B1886,incomegroup,3,TRUE)</f>
        <v>Middle Income</v>
      </c>
      <c r="D1886" s="7">
        <v>0</v>
      </c>
      <c r="E1886" s="7">
        <v>1</v>
      </c>
      <c r="F1886" s="7">
        <f>SUM(D1886:E1886)</f>
        <v>1</v>
      </c>
      <c r="G1886" s="7">
        <v>43</v>
      </c>
      <c r="H1886" s="7">
        <v>0</v>
      </c>
      <c r="I1886" s="7">
        <v>0</v>
      </c>
      <c r="J1886" s="7">
        <v>0</v>
      </c>
      <c r="K1886" s="7">
        <v>1</v>
      </c>
      <c r="L1886" s="7">
        <v>0</v>
      </c>
      <c r="M1886" s="7" t="str" cm="1">
        <f t="array" ref="M1886">_xlfn.IFS(H1886=1,H$1,I1886=1,I$1,J1886=1,J$1,K1886=1,K$1,L1886=1,L$1)</f>
        <v>Single</v>
      </c>
      <c r="N1886" s="7">
        <v>0</v>
      </c>
      <c r="O1886" s="7">
        <v>1</v>
      </c>
      <c r="P1886" s="7">
        <v>0</v>
      </c>
      <c r="Q1886" s="7">
        <v>0</v>
      </c>
      <c r="R1886" s="7" t="str" cm="1">
        <f t="array" ref="R1886">_xlfn.IFS(N1886=1,N$1,O1886=1,O$1,P1886=1,P$1,Q1886=1,Q$1)</f>
        <v>Graduate</v>
      </c>
      <c r="S1886" t="s">
        <v>69</v>
      </c>
      <c r="T1886" s="7">
        <v>30</v>
      </c>
      <c r="U1886" s="7">
        <v>1325</v>
      </c>
      <c r="V1886" s="7">
        <v>14</v>
      </c>
      <c r="W1886" s="7">
        <v>227</v>
      </c>
      <c r="X1886" s="7">
        <v>19</v>
      </c>
      <c r="Y1886" s="7">
        <v>47</v>
      </c>
      <c r="Z1886" s="20">
        <f>SUM(U1886:Y1886)</f>
        <v>1632</v>
      </c>
      <c r="AA1886" s="7">
        <v>473</v>
      </c>
      <c r="AB1886" s="7">
        <v>1159</v>
      </c>
      <c r="AC1886" s="7">
        <v>2</v>
      </c>
      <c r="AD1886" s="7">
        <v>7</v>
      </c>
      <c r="AE1886" s="7">
        <v>6</v>
      </c>
      <c r="AF1886" s="7">
        <v>5</v>
      </c>
      <c r="AG1886" s="7">
        <v>5</v>
      </c>
      <c r="AH1886" s="7">
        <v>1</v>
      </c>
      <c r="AI1886" s="7">
        <v>0</v>
      </c>
      <c r="AJ1886" s="7">
        <v>0</v>
      </c>
      <c r="AK1886" s="7">
        <v>0</v>
      </c>
      <c r="AL1886" s="7">
        <v>0</v>
      </c>
      <c r="AM1886" s="7">
        <v>0</v>
      </c>
      <c r="AN1886" s="7">
        <v>0</v>
      </c>
      <c r="AO1886" s="8">
        <v>44068</v>
      </c>
      <c r="AQ1886">
        <f>IF($AI1886=1,H1886,0)</f>
        <v>0</v>
      </c>
      <c r="AR1886">
        <f>IF($AI1886=1,I1886,0)</f>
        <v>0</v>
      </c>
      <c r="AS1886">
        <f>IF($AI1886=1,K1886,0)</f>
        <v>0</v>
      </c>
      <c r="AT1886">
        <f>IF($AI1886=1,J1886,0)</f>
        <v>0</v>
      </c>
      <c r="AU1886">
        <f>IF($AI1886=1,L1886,0)</f>
        <v>0</v>
      </c>
      <c r="AW1886">
        <f>IF($AL1886=1,U1886,0)</f>
        <v>0</v>
      </c>
      <c r="AX1886">
        <f>IF($AL1886=1,V1886,0)</f>
        <v>0</v>
      </c>
      <c r="AY1886">
        <f>IF($AL1886=1,W1886,0)</f>
        <v>0</v>
      </c>
      <c r="AZ1886">
        <f>IF($AL1886=1,X1886,0)</f>
        <v>0</v>
      </c>
      <c r="BA1886">
        <f>IF($AL1886=1,Y1886,0)</f>
        <v>0</v>
      </c>
      <c r="BC1886">
        <f>IF($AM1886=1,N1886,0)</f>
        <v>0</v>
      </c>
      <c r="BD1886">
        <f>IF($AM1886=1,O1886,0)</f>
        <v>0</v>
      </c>
      <c r="BE1886">
        <f>IF($AM1886=1,P1886,0)</f>
        <v>0</v>
      </c>
      <c r="BF1886">
        <f>IF($AM1886=1,Q1886,0)</f>
        <v>0</v>
      </c>
    </row>
    <row r="1887" spans="1:58" x14ac:dyDescent="0.3">
      <c r="A1887" s="7">
        <v>1971</v>
      </c>
      <c r="B1887" s="6">
        <v>185683</v>
      </c>
      <c r="C1887" s="6" t="str">
        <f>VLOOKUP(B1887,incomegroup,3,TRUE)</f>
        <v>Middle Income</v>
      </c>
      <c r="D1887" s="7">
        <v>0</v>
      </c>
      <c r="E1887" s="7">
        <v>0</v>
      </c>
      <c r="F1887" s="7">
        <f>SUM(D1887:E1887)</f>
        <v>0</v>
      </c>
      <c r="G1887" s="7">
        <v>66</v>
      </c>
      <c r="H1887" s="7">
        <v>1</v>
      </c>
      <c r="I1887" s="7">
        <v>0</v>
      </c>
      <c r="J1887" s="7">
        <v>0</v>
      </c>
      <c r="K1887" s="7">
        <v>0</v>
      </c>
      <c r="L1887" s="7">
        <v>0</v>
      </c>
      <c r="M1887" s="7" t="str" cm="1">
        <f t="array" ref="M1887">_xlfn.IFS(H1887=1,H$1,I1887=1,I$1,J1887=1,J$1,K1887=1,K$1,L1887=1,L$1)</f>
        <v>Divorced</v>
      </c>
      <c r="N1887" s="7">
        <v>0</v>
      </c>
      <c r="O1887" s="7">
        <v>1</v>
      </c>
      <c r="P1887" s="7">
        <v>0</v>
      </c>
      <c r="Q1887" s="7">
        <v>0</v>
      </c>
      <c r="R1887" s="7" t="str" cm="1">
        <f t="array" ref="R1887">_xlfn.IFS(N1887=1,N$1,O1887=1,O$1,P1887=1,P$1,Q1887=1,Q$1)</f>
        <v>Graduate</v>
      </c>
      <c r="S1887" t="s">
        <v>72</v>
      </c>
      <c r="T1887" s="7">
        <v>6</v>
      </c>
      <c r="U1887" s="7">
        <v>2809</v>
      </c>
      <c r="V1887" s="7">
        <v>37</v>
      </c>
      <c r="W1887" s="7">
        <v>674</v>
      </c>
      <c r="X1887" s="7">
        <v>98</v>
      </c>
      <c r="Y1887" s="7">
        <v>150</v>
      </c>
      <c r="Z1887" s="20">
        <f>SUM(U1887:Y1887)</f>
        <v>3768</v>
      </c>
      <c r="AA1887" s="7">
        <v>111</v>
      </c>
      <c r="AB1887" s="7">
        <v>3656</v>
      </c>
      <c r="AC1887" s="7">
        <v>1</v>
      </c>
      <c r="AD1887" s="7">
        <v>2</v>
      </c>
      <c r="AE1887" s="7">
        <v>4</v>
      </c>
      <c r="AF1887" s="7">
        <v>10</v>
      </c>
      <c r="AG1887" s="7">
        <v>1</v>
      </c>
      <c r="AH1887" s="7">
        <v>0</v>
      </c>
      <c r="AI1887" s="7">
        <v>1</v>
      </c>
      <c r="AJ1887" s="7">
        <v>1</v>
      </c>
      <c r="AK1887" s="7">
        <v>1</v>
      </c>
      <c r="AL1887" s="7">
        <v>1</v>
      </c>
      <c r="AM1887" s="7">
        <v>0</v>
      </c>
      <c r="AN1887" s="7">
        <v>1</v>
      </c>
      <c r="AO1887" s="8">
        <v>44068</v>
      </c>
      <c r="AQ1887">
        <f>IF($AI1887=1,H1887,0)</f>
        <v>1</v>
      </c>
      <c r="AR1887">
        <f>IF($AI1887=1,I1887,0)</f>
        <v>0</v>
      </c>
      <c r="AS1887">
        <f>IF($AI1887=1,K1887,0)</f>
        <v>0</v>
      </c>
      <c r="AT1887">
        <f>IF($AI1887=1,J1887,0)</f>
        <v>0</v>
      </c>
      <c r="AU1887">
        <f>IF($AI1887=1,L1887,0)</f>
        <v>0</v>
      </c>
      <c r="AW1887">
        <f>IF($AL1887=1,U1887,0)</f>
        <v>2809</v>
      </c>
      <c r="AX1887">
        <f>IF($AL1887=1,V1887,0)</f>
        <v>37</v>
      </c>
      <c r="AY1887">
        <f>IF($AL1887=1,W1887,0)</f>
        <v>674</v>
      </c>
      <c r="AZ1887">
        <f>IF($AL1887=1,X1887,0)</f>
        <v>98</v>
      </c>
      <c r="BA1887">
        <f>IF($AL1887=1,Y1887,0)</f>
        <v>150</v>
      </c>
      <c r="BC1887">
        <f>IF($AM1887=1,N1887,0)</f>
        <v>0</v>
      </c>
      <c r="BD1887">
        <f>IF($AM1887=1,O1887,0)</f>
        <v>0</v>
      </c>
      <c r="BE1887">
        <f>IF($AM1887=1,P1887,0)</f>
        <v>0</v>
      </c>
      <c r="BF1887">
        <f>IF($AM1887=1,Q1887,0)</f>
        <v>0</v>
      </c>
    </row>
    <row r="1888" spans="1:58" x14ac:dyDescent="0.3">
      <c r="A1888" s="7">
        <v>1345</v>
      </c>
      <c r="B1888" s="6">
        <v>162187</v>
      </c>
      <c r="C1888" s="6" t="str">
        <f>VLOOKUP(B1888,incomegroup,3,TRUE)</f>
        <v>Middle Income</v>
      </c>
      <c r="D1888" s="7">
        <v>0</v>
      </c>
      <c r="E1888" s="7">
        <v>1</v>
      </c>
      <c r="F1888" s="7">
        <f>SUM(D1888:E1888)</f>
        <v>1</v>
      </c>
      <c r="G1888" s="7">
        <v>51</v>
      </c>
      <c r="H1888" s="7">
        <v>0</v>
      </c>
      <c r="I1888" s="7">
        <v>0</v>
      </c>
      <c r="J1888" s="7">
        <v>0</v>
      </c>
      <c r="K1888" s="7">
        <v>0</v>
      </c>
      <c r="L1888" s="7">
        <v>1</v>
      </c>
      <c r="M1888" s="7" t="str" cm="1">
        <f t="array" ref="M1888">_xlfn.IFS(H1888=1,H$1,I1888=1,I$1,J1888=1,J$1,K1888=1,K$1,L1888=1,L$1)</f>
        <v>Widow</v>
      </c>
      <c r="N1888" s="7">
        <v>0</v>
      </c>
      <c r="O1888" s="7">
        <v>0</v>
      </c>
      <c r="P1888" s="7">
        <v>0</v>
      </c>
      <c r="Q1888" s="7">
        <v>1</v>
      </c>
      <c r="R1888" s="7" t="str" cm="1">
        <f t="array" ref="R1888">_xlfn.IFS(N1888=1,N$1,O1888=1,O$1,P1888=1,P$1,Q1888=1,Q$1)</f>
        <v>PhD</v>
      </c>
      <c r="S1888" t="s">
        <v>70</v>
      </c>
      <c r="T1888" s="7">
        <v>38</v>
      </c>
      <c r="U1888" s="7">
        <v>1335</v>
      </c>
      <c r="V1888" s="7">
        <v>0</v>
      </c>
      <c r="W1888" s="7">
        <v>216</v>
      </c>
      <c r="X1888" s="7">
        <v>0</v>
      </c>
      <c r="Y1888" s="7">
        <v>0</v>
      </c>
      <c r="Z1888" s="20">
        <f>SUM(U1888:Y1888)</f>
        <v>1551</v>
      </c>
      <c r="AA1888" s="7">
        <v>107</v>
      </c>
      <c r="AB1888" s="7">
        <v>1445</v>
      </c>
      <c r="AC1888" s="7">
        <v>3</v>
      </c>
      <c r="AD1888" s="7">
        <v>6</v>
      </c>
      <c r="AE1888" s="7">
        <v>2</v>
      </c>
      <c r="AF1888" s="7">
        <v>10</v>
      </c>
      <c r="AG1888" s="7">
        <v>4</v>
      </c>
      <c r="AH1888" s="7">
        <v>0</v>
      </c>
      <c r="AI1888" s="7">
        <v>0</v>
      </c>
      <c r="AJ1888" s="7">
        <v>0</v>
      </c>
      <c r="AK1888" s="7">
        <v>0</v>
      </c>
      <c r="AL1888" s="7">
        <v>0</v>
      </c>
      <c r="AM1888" s="7">
        <v>0</v>
      </c>
      <c r="AN1888" s="7">
        <v>0</v>
      </c>
      <c r="AO1888" s="8">
        <v>44069</v>
      </c>
      <c r="AQ1888">
        <f>IF($AI1888=1,H1888,0)</f>
        <v>0</v>
      </c>
      <c r="AR1888">
        <f>IF($AI1888=1,I1888,0)</f>
        <v>0</v>
      </c>
      <c r="AS1888">
        <f>IF($AI1888=1,K1888,0)</f>
        <v>0</v>
      </c>
      <c r="AT1888">
        <f>IF($AI1888=1,J1888,0)</f>
        <v>0</v>
      </c>
      <c r="AU1888">
        <f>IF($AI1888=1,L1888,0)</f>
        <v>0</v>
      </c>
      <c r="AW1888">
        <f>IF($AL1888=1,U1888,0)</f>
        <v>0</v>
      </c>
      <c r="AX1888">
        <f>IF($AL1888=1,V1888,0)</f>
        <v>0</v>
      </c>
      <c r="AY1888">
        <f>IF($AL1888=1,W1888,0)</f>
        <v>0</v>
      </c>
      <c r="AZ1888">
        <f>IF($AL1888=1,X1888,0)</f>
        <v>0</v>
      </c>
      <c r="BA1888">
        <f>IF($AL1888=1,Y1888,0)</f>
        <v>0</v>
      </c>
      <c r="BC1888">
        <f>IF($AM1888=1,N1888,0)</f>
        <v>0</v>
      </c>
      <c r="BD1888">
        <f>IF($AM1888=1,O1888,0)</f>
        <v>0</v>
      </c>
      <c r="BE1888">
        <f>IF($AM1888=1,P1888,0)</f>
        <v>0</v>
      </c>
      <c r="BF1888">
        <f>IF($AM1888=1,Q1888,0)</f>
        <v>0</v>
      </c>
    </row>
    <row r="1889" spans="1:58" x14ac:dyDescent="0.3">
      <c r="A1889" s="7">
        <v>1787</v>
      </c>
      <c r="B1889" s="6">
        <v>156850</v>
      </c>
      <c r="C1889" s="6" t="str">
        <f>VLOOKUP(B1889,incomegroup,3,TRUE)</f>
        <v>Middle Income</v>
      </c>
      <c r="D1889" s="7">
        <v>0</v>
      </c>
      <c r="E1889" s="7">
        <v>1</v>
      </c>
      <c r="F1889" s="7">
        <f>SUM(D1889:E1889)</f>
        <v>1</v>
      </c>
      <c r="G1889" s="7">
        <v>49</v>
      </c>
      <c r="H1889" s="7">
        <v>0</v>
      </c>
      <c r="I1889" s="7">
        <v>1</v>
      </c>
      <c r="J1889" s="7">
        <v>0</v>
      </c>
      <c r="K1889" s="7">
        <v>0</v>
      </c>
      <c r="L1889" s="7">
        <v>0</v>
      </c>
      <c r="M1889" s="7" t="str" cm="1">
        <f t="array" ref="M1889">_xlfn.IFS(H1889=1,H$1,I1889=1,I$1,J1889=1,J$1,K1889=1,K$1,L1889=1,L$1)</f>
        <v>Married</v>
      </c>
      <c r="N1889" s="7">
        <v>0</v>
      </c>
      <c r="O1889" s="7">
        <v>0</v>
      </c>
      <c r="P1889" s="7">
        <v>1</v>
      </c>
      <c r="Q1889" s="7">
        <v>0</v>
      </c>
      <c r="R1889" s="7" t="str" cm="1">
        <f t="array" ref="R1889">_xlfn.IFS(N1889=1,N$1,O1889=1,O$1,P1889=1,P$1,Q1889=1,Q$1)</f>
        <v>Master</v>
      </c>
      <c r="S1889" t="s">
        <v>71</v>
      </c>
      <c r="T1889" s="7">
        <v>83</v>
      </c>
      <c r="U1889" s="7">
        <v>94</v>
      </c>
      <c r="V1889" s="7">
        <v>3</v>
      </c>
      <c r="W1889" s="7">
        <v>52</v>
      </c>
      <c r="X1889" s="7">
        <v>6</v>
      </c>
      <c r="Y1889" s="7">
        <v>19</v>
      </c>
      <c r="Z1889" s="20">
        <f>SUM(U1889:Y1889)</f>
        <v>174</v>
      </c>
      <c r="AA1889" s="7">
        <v>0</v>
      </c>
      <c r="AB1889" s="7">
        <v>174</v>
      </c>
      <c r="AC1889" s="7">
        <v>1</v>
      </c>
      <c r="AD1889" s="7">
        <v>1</v>
      </c>
      <c r="AE1889" s="7">
        <v>1</v>
      </c>
      <c r="AF1889" s="7">
        <v>3</v>
      </c>
      <c r="AG1889" s="7">
        <v>2</v>
      </c>
      <c r="AH1889" s="7">
        <v>0</v>
      </c>
      <c r="AI1889" s="7">
        <v>0</v>
      </c>
      <c r="AJ1889" s="7">
        <v>0</v>
      </c>
      <c r="AK1889" s="7">
        <v>0</v>
      </c>
      <c r="AL1889" s="7">
        <v>0</v>
      </c>
      <c r="AM1889" s="7">
        <v>0</v>
      </c>
      <c r="AN1889" s="7">
        <v>0</v>
      </c>
      <c r="AO1889" s="8">
        <v>44070</v>
      </c>
      <c r="AQ1889">
        <f>IF($AI1889=1,H1889,0)</f>
        <v>0</v>
      </c>
      <c r="AR1889">
        <f>IF($AI1889=1,I1889,0)</f>
        <v>0</v>
      </c>
      <c r="AS1889">
        <f>IF($AI1889=1,K1889,0)</f>
        <v>0</v>
      </c>
      <c r="AT1889">
        <f>IF($AI1889=1,J1889,0)</f>
        <v>0</v>
      </c>
      <c r="AU1889">
        <f>IF($AI1889=1,L1889,0)</f>
        <v>0</v>
      </c>
      <c r="AW1889">
        <f>IF($AL1889=1,U1889,0)</f>
        <v>0</v>
      </c>
      <c r="AX1889">
        <f>IF($AL1889=1,V1889,0)</f>
        <v>0</v>
      </c>
      <c r="AY1889">
        <f>IF($AL1889=1,W1889,0)</f>
        <v>0</v>
      </c>
      <c r="AZ1889">
        <f>IF($AL1889=1,X1889,0)</f>
        <v>0</v>
      </c>
      <c r="BA1889">
        <f>IF($AL1889=1,Y1889,0)</f>
        <v>0</v>
      </c>
      <c r="BC1889">
        <f>IF($AM1889=1,N1889,0)</f>
        <v>0</v>
      </c>
      <c r="BD1889">
        <f>IF($AM1889=1,O1889,0)</f>
        <v>0</v>
      </c>
      <c r="BE1889">
        <f>IF($AM1889=1,P1889,0)</f>
        <v>0</v>
      </c>
      <c r="BF1889">
        <f>IF($AM1889=1,Q1889,0)</f>
        <v>0</v>
      </c>
    </row>
    <row r="1890" spans="1:58" x14ac:dyDescent="0.3">
      <c r="A1890" s="7">
        <v>2425</v>
      </c>
      <c r="B1890" s="6">
        <v>169401</v>
      </c>
      <c r="C1890" s="6" t="str">
        <f>VLOOKUP(B1890,incomegroup,3,TRUE)</f>
        <v>Middle Income</v>
      </c>
      <c r="D1890" s="7">
        <v>0</v>
      </c>
      <c r="E1890" s="7">
        <v>1</v>
      </c>
      <c r="F1890" s="7">
        <f>SUM(D1890:E1890)</f>
        <v>1</v>
      </c>
      <c r="G1890" s="7">
        <v>47</v>
      </c>
      <c r="H1890" s="7">
        <v>0</v>
      </c>
      <c r="I1890" s="7">
        <v>0</v>
      </c>
      <c r="J1890" s="7">
        <v>1</v>
      </c>
      <c r="K1890" s="7">
        <v>0</v>
      </c>
      <c r="L1890" s="7">
        <v>0</v>
      </c>
      <c r="M1890" s="7" t="str" cm="1">
        <f t="array" ref="M1890">_xlfn.IFS(H1890=1,H$1,I1890=1,I$1,J1890=1,J$1,K1890=1,K$1,L1890=1,L$1)</f>
        <v>Together</v>
      </c>
      <c r="N1890" s="7">
        <v>0</v>
      </c>
      <c r="O1890" s="7">
        <v>0</v>
      </c>
      <c r="P1890" s="7">
        <v>0</v>
      </c>
      <c r="Q1890" s="7">
        <v>0</v>
      </c>
      <c r="R1890" s="7" t="e" cm="1">
        <f t="array" ref="R1890">_xlfn.IFS(N1890=1,N$1,O1890=1,O$1,P1890=1,P$1,Q1890=1,Q$1)</f>
        <v>#N/A</v>
      </c>
      <c r="S1890" t="s">
        <v>70</v>
      </c>
      <c r="T1890" s="7">
        <v>41</v>
      </c>
      <c r="U1890" s="7">
        <v>974</v>
      </c>
      <c r="V1890" s="7">
        <v>66</v>
      </c>
      <c r="W1890" s="7">
        <v>388</v>
      </c>
      <c r="X1890" s="7">
        <v>142</v>
      </c>
      <c r="Y1890" s="7">
        <v>20</v>
      </c>
      <c r="Z1890" s="20">
        <f>SUM(U1890:Y1890)</f>
        <v>1590</v>
      </c>
      <c r="AA1890" s="7">
        <v>95</v>
      </c>
      <c r="AB1890" s="7">
        <v>1494</v>
      </c>
      <c r="AC1890" s="7">
        <v>4</v>
      </c>
      <c r="AD1890" s="7">
        <v>4</v>
      </c>
      <c r="AE1890" s="7">
        <v>4</v>
      </c>
      <c r="AF1890" s="7">
        <v>5</v>
      </c>
      <c r="AG1890" s="7">
        <v>2</v>
      </c>
      <c r="AH1890" s="7">
        <v>0</v>
      </c>
      <c r="AI1890" s="7">
        <v>0</v>
      </c>
      <c r="AJ1890" s="7">
        <v>0</v>
      </c>
      <c r="AK1890" s="7">
        <v>0</v>
      </c>
      <c r="AL1890" s="7">
        <v>0</v>
      </c>
      <c r="AM1890" s="7">
        <v>0</v>
      </c>
      <c r="AN1890" s="7">
        <v>0</v>
      </c>
      <c r="AO1890" s="8">
        <v>44070</v>
      </c>
      <c r="AQ1890">
        <f>IF($AI1890=1,H1890,0)</f>
        <v>0</v>
      </c>
      <c r="AR1890">
        <f>IF($AI1890=1,I1890,0)</f>
        <v>0</v>
      </c>
      <c r="AS1890">
        <f>IF($AI1890=1,K1890,0)</f>
        <v>0</v>
      </c>
      <c r="AT1890">
        <f>IF($AI1890=1,J1890,0)</f>
        <v>0</v>
      </c>
      <c r="AU1890">
        <f>IF($AI1890=1,L1890,0)</f>
        <v>0</v>
      </c>
      <c r="AW1890">
        <f>IF($AL1890=1,U1890,0)</f>
        <v>0</v>
      </c>
      <c r="AX1890">
        <f>IF($AL1890=1,V1890,0)</f>
        <v>0</v>
      </c>
      <c r="AY1890">
        <f>IF($AL1890=1,W1890,0)</f>
        <v>0</v>
      </c>
      <c r="AZ1890">
        <f>IF($AL1890=1,X1890,0)</f>
        <v>0</v>
      </c>
      <c r="BA1890">
        <f>IF($AL1890=1,Y1890,0)</f>
        <v>0</v>
      </c>
      <c r="BC1890">
        <f>IF($AM1890=1,N1890,0)</f>
        <v>0</v>
      </c>
      <c r="BD1890">
        <f>IF($AM1890=1,O1890,0)</f>
        <v>0</v>
      </c>
      <c r="BE1890">
        <f>IF($AM1890=1,P1890,0)</f>
        <v>0</v>
      </c>
      <c r="BF1890">
        <f>IF($AM1890=1,Q1890,0)</f>
        <v>0</v>
      </c>
    </row>
    <row r="1891" spans="1:58" x14ac:dyDescent="0.3">
      <c r="A1891" s="7">
        <v>2913</v>
      </c>
      <c r="B1891" s="6">
        <v>134242</v>
      </c>
      <c r="C1891" s="6" t="str">
        <f>VLOOKUP(B1891,incomegroup,3,TRUE)</f>
        <v>Lower income</v>
      </c>
      <c r="D1891" s="7">
        <v>0</v>
      </c>
      <c r="E1891" s="7">
        <v>1</v>
      </c>
      <c r="F1891" s="7">
        <f>SUM(D1891:E1891)</f>
        <v>1</v>
      </c>
      <c r="G1891" s="7">
        <v>61</v>
      </c>
      <c r="H1891" s="7">
        <v>0</v>
      </c>
      <c r="I1891" s="7">
        <v>1</v>
      </c>
      <c r="J1891" s="7">
        <v>0</v>
      </c>
      <c r="K1891" s="7">
        <v>0</v>
      </c>
      <c r="L1891" s="7">
        <v>0</v>
      </c>
      <c r="M1891" s="7" t="str" cm="1">
        <f t="array" ref="M1891">_xlfn.IFS(H1891=1,H$1,I1891=1,I$1,J1891=1,J$1,K1891=1,K$1,L1891=1,L$1)</f>
        <v>Married</v>
      </c>
      <c r="N1891" s="7">
        <v>0</v>
      </c>
      <c r="O1891" s="7">
        <v>0</v>
      </c>
      <c r="P1891" s="7">
        <v>1</v>
      </c>
      <c r="Q1891" s="7">
        <v>0</v>
      </c>
      <c r="R1891" s="7" t="str" cm="1">
        <f t="array" ref="R1891">_xlfn.IFS(N1891=1,N$1,O1891=1,O$1,P1891=1,P$1,Q1891=1,Q$1)</f>
        <v>Master</v>
      </c>
      <c r="S1891" t="s">
        <v>72</v>
      </c>
      <c r="T1891" s="7">
        <v>25</v>
      </c>
      <c r="U1891" s="7">
        <v>31</v>
      </c>
      <c r="V1891" s="7">
        <v>8</v>
      </c>
      <c r="W1891" s="7">
        <v>16</v>
      </c>
      <c r="X1891" s="7">
        <v>0</v>
      </c>
      <c r="Y1891" s="7">
        <v>0</v>
      </c>
      <c r="Z1891" s="20">
        <f>SUM(U1891:Y1891)</f>
        <v>55</v>
      </c>
      <c r="AA1891" s="7">
        <v>4</v>
      </c>
      <c r="AB1891" s="7">
        <v>51</v>
      </c>
      <c r="AC1891" s="7">
        <v>1</v>
      </c>
      <c r="AD1891" s="7">
        <v>0</v>
      </c>
      <c r="AE1891" s="7">
        <v>0</v>
      </c>
      <c r="AF1891" s="7">
        <v>3</v>
      </c>
      <c r="AG1891" s="7">
        <v>5</v>
      </c>
      <c r="AH1891" s="7">
        <v>0</v>
      </c>
      <c r="AI1891" s="7">
        <v>0</v>
      </c>
      <c r="AJ1891" s="7">
        <v>0</v>
      </c>
      <c r="AK1891" s="7">
        <v>0</v>
      </c>
      <c r="AL1891" s="7">
        <v>0</v>
      </c>
      <c r="AM1891" s="7">
        <v>0</v>
      </c>
      <c r="AN1891" s="7">
        <v>0</v>
      </c>
      <c r="AO1891" s="8">
        <v>44070</v>
      </c>
      <c r="AQ1891">
        <f>IF($AI1891=1,H1891,0)</f>
        <v>0</v>
      </c>
      <c r="AR1891">
        <f>IF($AI1891=1,I1891,0)</f>
        <v>0</v>
      </c>
      <c r="AS1891">
        <f>IF($AI1891=1,K1891,0)</f>
        <v>0</v>
      </c>
      <c r="AT1891">
        <f>IF($AI1891=1,J1891,0)</f>
        <v>0</v>
      </c>
      <c r="AU1891">
        <f>IF($AI1891=1,L1891,0)</f>
        <v>0</v>
      </c>
      <c r="AW1891">
        <f>IF($AL1891=1,U1891,0)</f>
        <v>0</v>
      </c>
      <c r="AX1891">
        <f>IF($AL1891=1,V1891,0)</f>
        <v>0</v>
      </c>
      <c r="AY1891">
        <f>IF($AL1891=1,W1891,0)</f>
        <v>0</v>
      </c>
      <c r="AZ1891">
        <f>IF($AL1891=1,X1891,0)</f>
        <v>0</v>
      </c>
      <c r="BA1891">
        <f>IF($AL1891=1,Y1891,0)</f>
        <v>0</v>
      </c>
      <c r="BC1891">
        <f>IF($AM1891=1,N1891,0)</f>
        <v>0</v>
      </c>
      <c r="BD1891">
        <f>IF($AM1891=1,O1891,0)</f>
        <v>0</v>
      </c>
      <c r="BE1891">
        <f>IF($AM1891=1,P1891,0)</f>
        <v>0</v>
      </c>
      <c r="BF1891">
        <f>IF($AM1891=1,Q1891,0)</f>
        <v>0</v>
      </c>
    </row>
    <row r="1892" spans="1:58" x14ac:dyDescent="0.3">
      <c r="A1892" s="7">
        <v>2616</v>
      </c>
      <c r="B1892" s="6">
        <v>135924</v>
      </c>
      <c r="C1892" s="6" t="str">
        <f>VLOOKUP(B1892,incomegroup,3,TRUE)</f>
        <v>Lower income</v>
      </c>
      <c r="D1892" s="7">
        <v>1</v>
      </c>
      <c r="E1892" s="7">
        <v>1</v>
      </c>
      <c r="F1892" s="7">
        <f>SUM(D1892:E1892)</f>
        <v>2</v>
      </c>
      <c r="G1892" s="7">
        <v>51</v>
      </c>
      <c r="H1892" s="7">
        <v>0</v>
      </c>
      <c r="I1892" s="7">
        <v>0</v>
      </c>
      <c r="J1892" s="7">
        <v>1</v>
      </c>
      <c r="K1892" s="7">
        <v>0</v>
      </c>
      <c r="L1892" s="7">
        <v>0</v>
      </c>
      <c r="M1892" s="7" t="str" cm="1">
        <f t="array" ref="M1892">_xlfn.IFS(H1892=1,H$1,I1892=1,I$1,J1892=1,J$1,K1892=1,K$1,L1892=1,L$1)</f>
        <v>Together</v>
      </c>
      <c r="N1892" s="7">
        <v>0</v>
      </c>
      <c r="O1892" s="7">
        <v>0</v>
      </c>
      <c r="P1892" s="7">
        <v>1</v>
      </c>
      <c r="Q1892" s="7">
        <v>0</v>
      </c>
      <c r="R1892" s="7" t="str" cm="1">
        <f t="array" ref="R1892">_xlfn.IFS(N1892=1,N$1,O1892=1,O$1,P1892=1,P$1,Q1892=1,Q$1)</f>
        <v>Master</v>
      </c>
      <c r="S1892" t="s">
        <v>68</v>
      </c>
      <c r="T1892" s="7">
        <v>56</v>
      </c>
      <c r="U1892" s="7">
        <v>30</v>
      </c>
      <c r="V1892" s="7">
        <v>0</v>
      </c>
      <c r="W1892" s="7">
        <v>53</v>
      </c>
      <c r="X1892" s="7">
        <v>8</v>
      </c>
      <c r="Y1892" s="7">
        <v>11</v>
      </c>
      <c r="Z1892" s="20">
        <f>SUM(U1892:Y1892)</f>
        <v>102</v>
      </c>
      <c r="AA1892" s="7">
        <v>26</v>
      </c>
      <c r="AB1892" s="7">
        <v>76</v>
      </c>
      <c r="AC1892" s="7">
        <v>1</v>
      </c>
      <c r="AD1892" s="7">
        <v>1</v>
      </c>
      <c r="AE1892" s="7">
        <v>0</v>
      </c>
      <c r="AF1892" s="7">
        <v>3</v>
      </c>
      <c r="AG1892" s="7">
        <v>5</v>
      </c>
      <c r="AH1892" s="7">
        <v>0</v>
      </c>
      <c r="AI1892" s="7">
        <v>0</v>
      </c>
      <c r="AJ1892" s="7">
        <v>0</v>
      </c>
      <c r="AK1892" s="7">
        <v>0</v>
      </c>
      <c r="AL1892" s="7">
        <v>0</v>
      </c>
      <c r="AM1892" s="7">
        <v>0</v>
      </c>
      <c r="AN1892" s="7">
        <v>0</v>
      </c>
      <c r="AO1892" s="8">
        <v>44070</v>
      </c>
      <c r="AQ1892">
        <f>IF($AI1892=1,H1892,0)</f>
        <v>0</v>
      </c>
      <c r="AR1892">
        <f>IF($AI1892=1,I1892,0)</f>
        <v>0</v>
      </c>
      <c r="AS1892">
        <f>IF($AI1892=1,K1892,0)</f>
        <v>0</v>
      </c>
      <c r="AT1892">
        <f>IF($AI1892=1,J1892,0)</f>
        <v>0</v>
      </c>
      <c r="AU1892">
        <f>IF($AI1892=1,L1892,0)</f>
        <v>0</v>
      </c>
      <c r="AW1892">
        <f>IF($AL1892=1,U1892,0)</f>
        <v>0</v>
      </c>
      <c r="AX1892">
        <f>IF($AL1892=1,V1892,0)</f>
        <v>0</v>
      </c>
      <c r="AY1892">
        <f>IF($AL1892=1,W1892,0)</f>
        <v>0</v>
      </c>
      <c r="AZ1892">
        <f>IF($AL1892=1,X1892,0)</f>
        <v>0</v>
      </c>
      <c r="BA1892">
        <f>IF($AL1892=1,Y1892,0)</f>
        <v>0</v>
      </c>
      <c r="BC1892">
        <f>IF($AM1892=1,N1892,0)</f>
        <v>0</v>
      </c>
      <c r="BD1892">
        <f>IF($AM1892=1,O1892,0)</f>
        <v>0</v>
      </c>
      <c r="BE1892">
        <f>IF($AM1892=1,P1892,0)</f>
        <v>0</v>
      </c>
      <c r="BF1892">
        <f>IF($AM1892=1,Q1892,0)</f>
        <v>0</v>
      </c>
    </row>
    <row r="1893" spans="1:58" x14ac:dyDescent="0.3">
      <c r="A1893" s="7">
        <v>2141</v>
      </c>
      <c r="B1893" s="6">
        <v>144375</v>
      </c>
      <c r="C1893" s="6" t="str">
        <f>VLOOKUP(B1893,incomegroup,3,TRUE)</f>
        <v>Lower income</v>
      </c>
      <c r="D1893" s="7">
        <v>0</v>
      </c>
      <c r="E1893" s="7">
        <v>1</v>
      </c>
      <c r="F1893" s="7">
        <f>SUM(D1893:E1893)</f>
        <v>1</v>
      </c>
      <c r="G1893" s="7">
        <v>55</v>
      </c>
      <c r="H1893" s="7">
        <v>0</v>
      </c>
      <c r="I1893" s="7">
        <v>1</v>
      </c>
      <c r="J1893" s="7">
        <v>0</v>
      </c>
      <c r="K1893" s="7">
        <v>0</v>
      </c>
      <c r="L1893" s="7">
        <v>0</v>
      </c>
      <c r="M1893" s="7" t="str" cm="1">
        <f t="array" ref="M1893">_xlfn.IFS(H1893=1,H$1,I1893=1,I$1,J1893=1,J$1,K1893=1,K$1,L1893=1,L$1)</f>
        <v>Married</v>
      </c>
      <c r="N1893" s="7">
        <v>0</v>
      </c>
      <c r="O1893" s="7">
        <v>1</v>
      </c>
      <c r="P1893" s="7">
        <v>0</v>
      </c>
      <c r="Q1893" s="7">
        <v>0</v>
      </c>
      <c r="R1893" s="7" t="str" cm="1">
        <f t="array" ref="R1893">_xlfn.IFS(N1893=1,N$1,O1893=1,O$1,P1893=1,P$1,Q1893=1,Q$1)</f>
        <v>Graduate</v>
      </c>
      <c r="S1893" t="s">
        <v>71</v>
      </c>
      <c r="T1893" s="7">
        <v>73</v>
      </c>
      <c r="U1893" s="7">
        <v>693</v>
      </c>
      <c r="V1893" s="7">
        <v>16</v>
      </c>
      <c r="W1893" s="7">
        <v>91</v>
      </c>
      <c r="X1893" s="7">
        <v>23</v>
      </c>
      <c r="Y1893" s="7">
        <v>23</v>
      </c>
      <c r="Z1893" s="20">
        <f>SUM(U1893:Y1893)</f>
        <v>846</v>
      </c>
      <c r="AA1893" s="7">
        <v>133</v>
      </c>
      <c r="AB1893" s="7">
        <v>713</v>
      </c>
      <c r="AC1893" s="7">
        <v>1</v>
      </c>
      <c r="AD1893" s="7">
        <v>4</v>
      </c>
      <c r="AE1893" s="7">
        <v>1</v>
      </c>
      <c r="AF1893" s="7">
        <v>6</v>
      </c>
      <c r="AG1893" s="7">
        <v>5</v>
      </c>
      <c r="AH1893" s="7">
        <v>0</v>
      </c>
      <c r="AI1893" s="7">
        <v>0</v>
      </c>
      <c r="AJ1893" s="7">
        <v>0</v>
      </c>
      <c r="AK1893" s="7">
        <v>0</v>
      </c>
      <c r="AL1893" s="7">
        <v>0</v>
      </c>
      <c r="AM1893" s="7">
        <v>0</v>
      </c>
      <c r="AN1893" s="7">
        <v>0</v>
      </c>
      <c r="AO1893" s="8">
        <v>44070</v>
      </c>
      <c r="AQ1893">
        <f>IF($AI1893=1,H1893,0)</f>
        <v>0</v>
      </c>
      <c r="AR1893">
        <f>IF($AI1893=1,I1893,0)</f>
        <v>0</v>
      </c>
      <c r="AS1893">
        <f>IF($AI1893=1,K1893,0)</f>
        <v>0</v>
      </c>
      <c r="AT1893">
        <f>IF($AI1893=1,J1893,0)</f>
        <v>0</v>
      </c>
      <c r="AU1893">
        <f>IF($AI1893=1,L1893,0)</f>
        <v>0</v>
      </c>
      <c r="AW1893">
        <f>IF($AL1893=1,U1893,0)</f>
        <v>0</v>
      </c>
      <c r="AX1893">
        <f>IF($AL1893=1,V1893,0)</f>
        <v>0</v>
      </c>
      <c r="AY1893">
        <f>IF($AL1893=1,W1893,0)</f>
        <v>0</v>
      </c>
      <c r="AZ1893">
        <f>IF($AL1893=1,X1893,0)</f>
        <v>0</v>
      </c>
      <c r="BA1893">
        <f>IF($AL1893=1,Y1893,0)</f>
        <v>0</v>
      </c>
      <c r="BC1893">
        <f>IF($AM1893=1,N1893,0)</f>
        <v>0</v>
      </c>
      <c r="BD1893">
        <f>IF($AM1893=1,O1893,0)</f>
        <v>0</v>
      </c>
      <c r="BE1893">
        <f>IF($AM1893=1,P1893,0)</f>
        <v>0</v>
      </c>
      <c r="BF1893">
        <f>IF($AM1893=1,Q1893,0)</f>
        <v>0</v>
      </c>
    </row>
    <row r="1894" spans="1:58" x14ac:dyDescent="0.3">
      <c r="A1894" s="7">
        <v>2705</v>
      </c>
      <c r="B1894" s="6">
        <v>146910</v>
      </c>
      <c r="C1894" s="6" t="str">
        <f>VLOOKUP(B1894,incomegroup,3,TRUE)</f>
        <v>Lower income</v>
      </c>
      <c r="D1894" s="7">
        <v>1</v>
      </c>
      <c r="E1894" s="7">
        <v>1</v>
      </c>
      <c r="F1894" s="7">
        <f>SUM(D1894:E1894)</f>
        <v>2</v>
      </c>
      <c r="G1894" s="7">
        <v>56</v>
      </c>
      <c r="H1894" s="7">
        <v>0</v>
      </c>
      <c r="I1894" s="7">
        <v>0</v>
      </c>
      <c r="J1894" s="7">
        <v>1</v>
      </c>
      <c r="K1894" s="7">
        <v>0</v>
      </c>
      <c r="L1894" s="7">
        <v>0</v>
      </c>
      <c r="M1894" s="7" t="str" cm="1">
        <f t="array" ref="M1894">_xlfn.IFS(H1894=1,H$1,I1894=1,I$1,J1894=1,J$1,K1894=1,K$1,L1894=1,L$1)</f>
        <v>Together</v>
      </c>
      <c r="N1894" s="7">
        <v>0</v>
      </c>
      <c r="O1894" s="7">
        <v>0</v>
      </c>
      <c r="P1894" s="7">
        <v>0</v>
      </c>
      <c r="Q1894" s="7">
        <v>1</v>
      </c>
      <c r="R1894" s="7" t="str" cm="1">
        <f t="array" ref="R1894">_xlfn.IFS(N1894=1,N$1,O1894=1,O$1,P1894=1,P$1,Q1894=1,Q$1)</f>
        <v>PhD</v>
      </c>
      <c r="S1894" t="s">
        <v>71</v>
      </c>
      <c r="T1894" s="7">
        <v>36</v>
      </c>
      <c r="U1894" s="7">
        <v>150</v>
      </c>
      <c r="V1894" s="7">
        <v>0</v>
      </c>
      <c r="W1894" s="7">
        <v>44</v>
      </c>
      <c r="X1894" s="7">
        <v>0</v>
      </c>
      <c r="Y1894" s="7">
        <v>0</v>
      </c>
      <c r="Z1894" s="20">
        <f>SUM(U1894:Y1894)</f>
        <v>194</v>
      </c>
      <c r="AA1894" s="7">
        <v>19</v>
      </c>
      <c r="AB1894" s="7">
        <v>175</v>
      </c>
      <c r="AC1894" s="7">
        <v>2</v>
      </c>
      <c r="AD1894" s="7">
        <v>2</v>
      </c>
      <c r="AE1894" s="7">
        <v>0</v>
      </c>
      <c r="AF1894" s="7">
        <v>3</v>
      </c>
      <c r="AG1894" s="7">
        <v>6</v>
      </c>
      <c r="AH1894" s="7">
        <v>0</v>
      </c>
      <c r="AI1894" s="7">
        <v>0</v>
      </c>
      <c r="AJ1894" s="7">
        <v>0</v>
      </c>
      <c r="AK1894" s="7">
        <v>0</v>
      </c>
      <c r="AL1894" s="7">
        <v>0</v>
      </c>
      <c r="AM1894" s="7">
        <v>0</v>
      </c>
      <c r="AN1894" s="7">
        <v>0</v>
      </c>
      <c r="AO1894" s="8">
        <v>44070</v>
      </c>
      <c r="AQ1894">
        <f>IF($AI1894=1,H1894,0)</f>
        <v>0</v>
      </c>
      <c r="AR1894">
        <f>IF($AI1894=1,I1894,0)</f>
        <v>0</v>
      </c>
      <c r="AS1894">
        <f>IF($AI1894=1,K1894,0)</f>
        <v>0</v>
      </c>
      <c r="AT1894">
        <f>IF($AI1894=1,J1894,0)</f>
        <v>0</v>
      </c>
      <c r="AU1894">
        <f>IF($AI1894=1,L1894,0)</f>
        <v>0</v>
      </c>
      <c r="AW1894">
        <f>IF($AL1894=1,U1894,0)</f>
        <v>0</v>
      </c>
      <c r="AX1894">
        <f>IF($AL1894=1,V1894,0)</f>
        <v>0</v>
      </c>
      <c r="AY1894">
        <f>IF($AL1894=1,W1894,0)</f>
        <v>0</v>
      </c>
      <c r="AZ1894">
        <f>IF($AL1894=1,X1894,0)</f>
        <v>0</v>
      </c>
      <c r="BA1894">
        <f>IF($AL1894=1,Y1894,0)</f>
        <v>0</v>
      </c>
      <c r="BC1894">
        <f>IF($AM1894=1,N1894,0)</f>
        <v>0</v>
      </c>
      <c r="BD1894">
        <f>IF($AM1894=1,O1894,0)</f>
        <v>0</v>
      </c>
      <c r="BE1894">
        <f>IF($AM1894=1,P1894,0)</f>
        <v>0</v>
      </c>
      <c r="BF1894">
        <f>IF($AM1894=1,Q1894,0)</f>
        <v>0</v>
      </c>
    </row>
    <row r="1895" spans="1:58" x14ac:dyDescent="0.3">
      <c r="A1895" s="7">
        <v>2552</v>
      </c>
      <c r="B1895" s="6">
        <v>145203</v>
      </c>
      <c r="C1895" s="6" t="str">
        <f>VLOOKUP(B1895,incomegroup,3,TRUE)</f>
        <v>Lower income</v>
      </c>
      <c r="D1895" s="7">
        <v>2</v>
      </c>
      <c r="E1895" s="7">
        <v>0</v>
      </c>
      <c r="F1895" s="7">
        <f>SUM(D1895:E1895)</f>
        <v>2</v>
      </c>
      <c r="G1895" s="7">
        <v>38</v>
      </c>
      <c r="H1895" s="7">
        <v>0</v>
      </c>
      <c r="I1895" s="7">
        <v>0</v>
      </c>
      <c r="J1895" s="7">
        <v>1</v>
      </c>
      <c r="K1895" s="7">
        <v>0</v>
      </c>
      <c r="L1895" s="7">
        <v>0</v>
      </c>
      <c r="M1895" s="7" t="str" cm="1">
        <f t="array" ref="M1895">_xlfn.IFS(H1895=1,H$1,I1895=1,I$1,J1895=1,J$1,K1895=1,K$1,L1895=1,L$1)</f>
        <v>Together</v>
      </c>
      <c r="N1895" s="7">
        <v>0</v>
      </c>
      <c r="O1895" s="7">
        <v>1</v>
      </c>
      <c r="P1895" s="7">
        <v>0</v>
      </c>
      <c r="Q1895" s="7">
        <v>0</v>
      </c>
      <c r="R1895" s="7" t="str" cm="1">
        <f t="array" ref="R1895">_xlfn.IFS(N1895=1,N$1,O1895=1,O$1,P1895=1,P$1,Q1895=1,Q$1)</f>
        <v>Graduate</v>
      </c>
      <c r="S1895" t="s">
        <v>69</v>
      </c>
      <c r="T1895" s="7">
        <v>4</v>
      </c>
      <c r="U1895" s="7">
        <v>112</v>
      </c>
      <c r="V1895" s="7">
        <v>10</v>
      </c>
      <c r="W1895" s="7">
        <v>215</v>
      </c>
      <c r="X1895" s="7">
        <v>32</v>
      </c>
      <c r="Y1895" s="7">
        <v>26</v>
      </c>
      <c r="Z1895" s="20">
        <f>SUM(U1895:Y1895)</f>
        <v>395</v>
      </c>
      <c r="AA1895" s="7">
        <v>77</v>
      </c>
      <c r="AB1895" s="7">
        <v>318</v>
      </c>
      <c r="AC1895" s="7">
        <v>1</v>
      </c>
      <c r="AD1895" s="7">
        <v>3</v>
      </c>
      <c r="AE1895" s="7">
        <v>1</v>
      </c>
      <c r="AF1895" s="7">
        <v>3</v>
      </c>
      <c r="AG1895" s="7">
        <v>6</v>
      </c>
      <c r="AH1895" s="7">
        <v>0</v>
      </c>
      <c r="AI1895" s="7">
        <v>0</v>
      </c>
      <c r="AJ1895" s="7">
        <v>0</v>
      </c>
      <c r="AK1895" s="7">
        <v>0</v>
      </c>
      <c r="AL1895" s="7">
        <v>0</v>
      </c>
      <c r="AM1895" s="7">
        <v>0</v>
      </c>
      <c r="AN1895" s="7">
        <v>1</v>
      </c>
      <c r="AO1895" s="8">
        <v>44070</v>
      </c>
      <c r="AQ1895">
        <f>IF($AI1895=1,H1895,0)</f>
        <v>0</v>
      </c>
      <c r="AR1895">
        <f>IF($AI1895=1,I1895,0)</f>
        <v>0</v>
      </c>
      <c r="AS1895">
        <f>IF($AI1895=1,K1895,0)</f>
        <v>0</v>
      </c>
      <c r="AT1895">
        <f>IF($AI1895=1,J1895,0)</f>
        <v>0</v>
      </c>
      <c r="AU1895">
        <f>IF($AI1895=1,L1895,0)</f>
        <v>0</v>
      </c>
      <c r="AW1895">
        <f>IF($AL1895=1,U1895,0)</f>
        <v>0</v>
      </c>
      <c r="AX1895">
        <f>IF($AL1895=1,V1895,0)</f>
        <v>0</v>
      </c>
      <c r="AY1895">
        <f>IF($AL1895=1,W1895,0)</f>
        <v>0</v>
      </c>
      <c r="AZ1895">
        <f>IF($AL1895=1,X1895,0)</f>
        <v>0</v>
      </c>
      <c r="BA1895">
        <f>IF($AL1895=1,Y1895,0)</f>
        <v>0</v>
      </c>
      <c r="BC1895">
        <f>IF($AM1895=1,N1895,0)</f>
        <v>0</v>
      </c>
      <c r="BD1895">
        <f>IF($AM1895=1,O1895,0)</f>
        <v>0</v>
      </c>
      <c r="BE1895">
        <f>IF($AM1895=1,P1895,0)</f>
        <v>0</v>
      </c>
      <c r="BF1895">
        <f>IF($AM1895=1,Q1895,0)</f>
        <v>0</v>
      </c>
    </row>
    <row r="1896" spans="1:58" x14ac:dyDescent="0.3">
      <c r="A1896" s="7">
        <v>1085</v>
      </c>
      <c r="B1896" s="6">
        <v>142394</v>
      </c>
      <c r="C1896" s="6" t="str">
        <f>VLOOKUP(B1896,incomegroup,3,TRUE)</f>
        <v>Lower income</v>
      </c>
      <c r="D1896" s="7">
        <v>1</v>
      </c>
      <c r="E1896" s="7">
        <v>0</v>
      </c>
      <c r="F1896" s="7">
        <f>SUM(D1896:E1896)</f>
        <v>1</v>
      </c>
      <c r="G1896" s="7">
        <v>48</v>
      </c>
      <c r="H1896" s="7">
        <v>0</v>
      </c>
      <c r="I1896" s="7">
        <v>0</v>
      </c>
      <c r="J1896" s="7">
        <v>0</v>
      </c>
      <c r="K1896" s="7">
        <v>1</v>
      </c>
      <c r="L1896" s="7">
        <v>0</v>
      </c>
      <c r="M1896" s="7" t="str" cm="1">
        <f t="array" ref="M1896">_xlfn.IFS(H1896=1,H$1,I1896=1,I$1,J1896=1,J$1,K1896=1,K$1,L1896=1,L$1)</f>
        <v>Single</v>
      </c>
      <c r="N1896" s="7">
        <v>0</v>
      </c>
      <c r="O1896" s="7">
        <v>0</v>
      </c>
      <c r="P1896" s="7">
        <v>1</v>
      </c>
      <c r="Q1896" s="7">
        <v>0</v>
      </c>
      <c r="R1896" s="7" t="str" cm="1">
        <f t="array" ref="R1896">_xlfn.IFS(N1896=1,N$1,O1896=1,O$1,P1896=1,P$1,Q1896=1,Q$1)</f>
        <v>Master</v>
      </c>
      <c r="S1896" t="s">
        <v>71</v>
      </c>
      <c r="T1896" s="7">
        <v>69</v>
      </c>
      <c r="U1896" s="7">
        <v>50</v>
      </c>
      <c r="V1896" s="7">
        <v>7</v>
      </c>
      <c r="W1896" s="7">
        <v>34</v>
      </c>
      <c r="X1896" s="7">
        <v>0</v>
      </c>
      <c r="Y1896" s="7">
        <v>3</v>
      </c>
      <c r="Z1896" s="20">
        <f>SUM(U1896:Y1896)</f>
        <v>94</v>
      </c>
      <c r="AA1896" s="7">
        <v>13</v>
      </c>
      <c r="AB1896" s="7">
        <v>81</v>
      </c>
      <c r="AC1896" s="7">
        <v>1</v>
      </c>
      <c r="AD1896" s="7">
        <v>1</v>
      </c>
      <c r="AE1896" s="7">
        <v>0</v>
      </c>
      <c r="AF1896" s="7">
        <v>3</v>
      </c>
      <c r="AG1896" s="7">
        <v>7</v>
      </c>
      <c r="AH1896" s="7">
        <v>0</v>
      </c>
      <c r="AI1896" s="7">
        <v>0</v>
      </c>
      <c r="AJ1896" s="7">
        <v>0</v>
      </c>
      <c r="AK1896" s="7">
        <v>0</v>
      </c>
      <c r="AL1896" s="7">
        <v>0</v>
      </c>
      <c r="AM1896" s="7">
        <v>0</v>
      </c>
      <c r="AN1896" s="7">
        <v>0</v>
      </c>
      <c r="AO1896" s="8">
        <v>44070</v>
      </c>
      <c r="AQ1896">
        <f>IF($AI1896=1,H1896,0)</f>
        <v>0</v>
      </c>
      <c r="AR1896">
        <f>IF($AI1896=1,I1896,0)</f>
        <v>0</v>
      </c>
      <c r="AS1896">
        <f>IF($AI1896=1,K1896,0)</f>
        <v>0</v>
      </c>
      <c r="AT1896">
        <f>IF($AI1896=1,J1896,0)</f>
        <v>0</v>
      </c>
      <c r="AU1896">
        <f>IF($AI1896=1,L1896,0)</f>
        <v>0</v>
      </c>
      <c r="AW1896">
        <f>IF($AL1896=1,U1896,0)</f>
        <v>0</v>
      </c>
      <c r="AX1896">
        <f>IF($AL1896=1,V1896,0)</f>
        <v>0</v>
      </c>
      <c r="AY1896">
        <f>IF($AL1896=1,W1896,0)</f>
        <v>0</v>
      </c>
      <c r="AZ1896">
        <f>IF($AL1896=1,X1896,0)</f>
        <v>0</v>
      </c>
      <c r="BA1896">
        <f>IF($AL1896=1,Y1896,0)</f>
        <v>0</v>
      </c>
      <c r="BC1896">
        <f>IF($AM1896=1,N1896,0)</f>
        <v>0</v>
      </c>
      <c r="BD1896">
        <f>IF($AM1896=1,O1896,0)</f>
        <v>0</v>
      </c>
      <c r="BE1896">
        <f>IF($AM1896=1,P1896,0)</f>
        <v>0</v>
      </c>
      <c r="BF1896">
        <f>IF($AM1896=1,Q1896,0)</f>
        <v>0</v>
      </c>
    </row>
    <row r="1897" spans="1:58" x14ac:dyDescent="0.3">
      <c r="A1897" s="7">
        <v>3175</v>
      </c>
      <c r="B1897" s="6">
        <v>132144</v>
      </c>
      <c r="C1897" s="6" t="str">
        <f>VLOOKUP(B1897,incomegroup,3,TRUE)</f>
        <v>Lower income</v>
      </c>
      <c r="D1897" s="7">
        <v>1</v>
      </c>
      <c r="E1897" s="7">
        <v>1</v>
      </c>
      <c r="F1897" s="7">
        <f>SUM(D1897:E1897)</f>
        <v>2</v>
      </c>
      <c r="G1897" s="7">
        <v>66</v>
      </c>
      <c r="H1897" s="7">
        <v>0</v>
      </c>
      <c r="I1897" s="7">
        <v>0</v>
      </c>
      <c r="J1897" s="7">
        <v>1</v>
      </c>
      <c r="K1897" s="7">
        <v>0</v>
      </c>
      <c r="L1897" s="7">
        <v>0</v>
      </c>
      <c r="M1897" s="7" t="str" cm="1">
        <f t="array" ref="M1897">_xlfn.IFS(H1897=1,H$1,I1897=1,I$1,J1897=1,J$1,K1897=1,K$1,L1897=1,L$1)</f>
        <v>Together</v>
      </c>
      <c r="N1897" s="7">
        <v>0</v>
      </c>
      <c r="O1897" s="7">
        <v>1</v>
      </c>
      <c r="P1897" s="7">
        <v>0</v>
      </c>
      <c r="Q1897" s="7">
        <v>0</v>
      </c>
      <c r="R1897" s="7" t="str" cm="1">
        <f t="array" ref="R1897">_xlfn.IFS(N1897=1,N$1,O1897=1,O$1,P1897=1,P$1,Q1897=1,Q$1)</f>
        <v>Graduate</v>
      </c>
      <c r="S1897" t="s">
        <v>70</v>
      </c>
      <c r="T1897" s="7">
        <v>76</v>
      </c>
      <c r="U1897" s="7">
        <v>169</v>
      </c>
      <c r="V1897" s="7">
        <v>0</v>
      </c>
      <c r="W1897" s="7">
        <v>41</v>
      </c>
      <c r="X1897" s="7">
        <v>0</v>
      </c>
      <c r="Y1897" s="7">
        <v>0</v>
      </c>
      <c r="Z1897" s="20">
        <f>SUM(U1897:Y1897)</f>
        <v>210</v>
      </c>
      <c r="AA1897" s="7">
        <v>12</v>
      </c>
      <c r="AB1897" s="7">
        <v>197</v>
      </c>
      <c r="AC1897" s="7">
        <v>4</v>
      </c>
      <c r="AD1897" s="7">
        <v>2</v>
      </c>
      <c r="AE1897" s="7">
        <v>1</v>
      </c>
      <c r="AF1897" s="7">
        <v>3</v>
      </c>
      <c r="AG1897" s="7">
        <v>7</v>
      </c>
      <c r="AH1897" s="7">
        <v>0</v>
      </c>
      <c r="AI1897" s="7">
        <v>1</v>
      </c>
      <c r="AJ1897" s="7">
        <v>0</v>
      </c>
      <c r="AK1897" s="7">
        <v>0</v>
      </c>
      <c r="AL1897" s="7">
        <v>0</v>
      </c>
      <c r="AM1897" s="7">
        <v>0</v>
      </c>
      <c r="AN1897" s="7">
        <v>0</v>
      </c>
      <c r="AO1897" s="8">
        <v>44070</v>
      </c>
      <c r="AQ1897">
        <f>IF($AI1897=1,H1897,0)</f>
        <v>0</v>
      </c>
      <c r="AR1897">
        <f>IF($AI1897=1,I1897,0)</f>
        <v>0</v>
      </c>
      <c r="AS1897">
        <f>IF($AI1897=1,K1897,0)</f>
        <v>0</v>
      </c>
      <c r="AT1897">
        <f>IF($AI1897=1,J1897,0)</f>
        <v>1</v>
      </c>
      <c r="AU1897">
        <f>IF($AI1897=1,L1897,0)</f>
        <v>0</v>
      </c>
      <c r="AW1897">
        <f>IF($AL1897=1,U1897,0)</f>
        <v>0</v>
      </c>
      <c r="AX1897">
        <f>IF($AL1897=1,V1897,0)</f>
        <v>0</v>
      </c>
      <c r="AY1897">
        <f>IF($AL1897=1,W1897,0)</f>
        <v>0</v>
      </c>
      <c r="AZ1897">
        <f>IF($AL1897=1,X1897,0)</f>
        <v>0</v>
      </c>
      <c r="BA1897">
        <f>IF($AL1897=1,Y1897,0)</f>
        <v>0</v>
      </c>
      <c r="BC1897">
        <f>IF($AM1897=1,N1897,0)</f>
        <v>0</v>
      </c>
      <c r="BD1897">
        <f>IF($AM1897=1,O1897,0)</f>
        <v>0</v>
      </c>
      <c r="BE1897">
        <f>IF($AM1897=1,P1897,0)</f>
        <v>0</v>
      </c>
      <c r="BF1897">
        <f>IF($AM1897=1,Q1897,0)</f>
        <v>0</v>
      </c>
    </row>
    <row r="1898" spans="1:58" x14ac:dyDescent="0.3">
      <c r="A1898" s="7">
        <v>3115</v>
      </c>
      <c r="B1898" s="6">
        <v>141275</v>
      </c>
      <c r="C1898" s="6" t="str">
        <f>VLOOKUP(B1898,incomegroup,3,TRUE)</f>
        <v>Lower income</v>
      </c>
      <c r="D1898" s="7">
        <v>1</v>
      </c>
      <c r="E1898" s="7">
        <v>2</v>
      </c>
      <c r="F1898" s="7">
        <f>SUM(D1898:E1898)</f>
        <v>3</v>
      </c>
      <c r="G1898" s="7">
        <v>60</v>
      </c>
      <c r="H1898" s="7">
        <v>0</v>
      </c>
      <c r="I1898" s="7">
        <v>0</v>
      </c>
      <c r="J1898" s="7">
        <v>1</v>
      </c>
      <c r="K1898" s="7">
        <v>0</v>
      </c>
      <c r="L1898" s="7">
        <v>0</v>
      </c>
      <c r="M1898" s="7" t="str" cm="1">
        <f t="array" ref="M1898">_xlfn.IFS(H1898=1,H$1,I1898=1,I$1,J1898=1,J$1,K1898=1,K$1,L1898=1,L$1)</f>
        <v>Together</v>
      </c>
      <c r="N1898" s="7">
        <v>0</v>
      </c>
      <c r="O1898" s="7">
        <v>0</v>
      </c>
      <c r="P1898" s="7">
        <v>1</v>
      </c>
      <c r="Q1898" s="7">
        <v>0</v>
      </c>
      <c r="R1898" s="7" t="str" cm="1">
        <f t="array" ref="R1898">_xlfn.IFS(N1898=1,N$1,O1898=1,O$1,P1898=1,P$1,Q1898=1,Q$1)</f>
        <v>Master</v>
      </c>
      <c r="S1898" t="s">
        <v>70</v>
      </c>
      <c r="T1898" s="7">
        <v>33</v>
      </c>
      <c r="U1898" s="7">
        <v>82</v>
      </c>
      <c r="V1898" s="7">
        <v>14</v>
      </c>
      <c r="W1898" s="7">
        <v>75</v>
      </c>
      <c r="X1898" s="7">
        <v>0</v>
      </c>
      <c r="Y1898" s="7">
        <v>7</v>
      </c>
      <c r="Z1898" s="20">
        <f>SUM(U1898:Y1898)</f>
        <v>178</v>
      </c>
      <c r="AA1898" s="7">
        <v>31</v>
      </c>
      <c r="AB1898" s="7">
        <v>147</v>
      </c>
      <c r="AC1898" s="7">
        <v>4</v>
      </c>
      <c r="AD1898" s="7">
        <v>3</v>
      </c>
      <c r="AE1898" s="7">
        <v>1</v>
      </c>
      <c r="AF1898" s="7">
        <v>3</v>
      </c>
      <c r="AG1898" s="7">
        <v>5</v>
      </c>
      <c r="AH1898" s="7">
        <v>0</v>
      </c>
      <c r="AI1898" s="7">
        <v>0</v>
      </c>
      <c r="AJ1898" s="7">
        <v>0</v>
      </c>
      <c r="AK1898" s="7">
        <v>0</v>
      </c>
      <c r="AL1898" s="7">
        <v>0</v>
      </c>
      <c r="AM1898" s="7">
        <v>0</v>
      </c>
      <c r="AN1898" s="7">
        <v>0</v>
      </c>
      <c r="AO1898" s="8">
        <v>44071</v>
      </c>
      <c r="AQ1898">
        <f>IF($AI1898=1,H1898,0)</f>
        <v>0</v>
      </c>
      <c r="AR1898">
        <f>IF($AI1898=1,I1898,0)</f>
        <v>0</v>
      </c>
      <c r="AS1898">
        <f>IF($AI1898=1,K1898,0)</f>
        <v>0</v>
      </c>
      <c r="AT1898">
        <f>IF($AI1898=1,J1898,0)</f>
        <v>0</v>
      </c>
      <c r="AU1898">
        <f>IF($AI1898=1,L1898,0)</f>
        <v>0</v>
      </c>
      <c r="AW1898">
        <f>IF($AL1898=1,U1898,0)</f>
        <v>0</v>
      </c>
      <c r="AX1898">
        <f>IF($AL1898=1,V1898,0)</f>
        <v>0</v>
      </c>
      <c r="AY1898">
        <f>IF($AL1898=1,W1898,0)</f>
        <v>0</v>
      </c>
      <c r="AZ1898">
        <f>IF($AL1898=1,X1898,0)</f>
        <v>0</v>
      </c>
      <c r="BA1898">
        <f>IF($AL1898=1,Y1898,0)</f>
        <v>0</v>
      </c>
      <c r="BC1898">
        <f>IF($AM1898=1,N1898,0)</f>
        <v>0</v>
      </c>
      <c r="BD1898">
        <f>IF($AM1898=1,O1898,0)</f>
        <v>0</v>
      </c>
      <c r="BE1898">
        <f>IF($AM1898=1,P1898,0)</f>
        <v>0</v>
      </c>
      <c r="BF1898">
        <f>IF($AM1898=1,Q1898,0)</f>
        <v>0</v>
      </c>
    </row>
    <row r="1899" spans="1:58" x14ac:dyDescent="0.3">
      <c r="A1899" s="7">
        <v>2608</v>
      </c>
      <c r="B1899" s="6">
        <v>152854</v>
      </c>
      <c r="C1899" s="6" t="str">
        <f>VLOOKUP(B1899,incomegroup,3,TRUE)</f>
        <v>Middle Income</v>
      </c>
      <c r="D1899" s="7">
        <v>1</v>
      </c>
      <c r="E1899" s="7">
        <v>1</v>
      </c>
      <c r="F1899" s="7">
        <f>SUM(D1899:E1899)</f>
        <v>2</v>
      </c>
      <c r="G1899" s="7">
        <v>61</v>
      </c>
      <c r="H1899" s="7">
        <v>0</v>
      </c>
      <c r="I1899" s="7">
        <v>1</v>
      </c>
      <c r="J1899" s="7">
        <v>0</v>
      </c>
      <c r="K1899" s="7">
        <v>0</v>
      </c>
      <c r="L1899" s="7">
        <v>0</v>
      </c>
      <c r="M1899" s="7" t="str" cm="1">
        <f t="array" ref="M1899">_xlfn.IFS(H1899=1,H$1,I1899=1,I$1,J1899=1,J$1,K1899=1,K$1,L1899=1,L$1)</f>
        <v>Married</v>
      </c>
      <c r="N1899" s="7">
        <v>0</v>
      </c>
      <c r="O1899" s="7">
        <v>0</v>
      </c>
      <c r="P1899" s="7">
        <v>0</v>
      </c>
      <c r="Q1899" s="7">
        <v>1</v>
      </c>
      <c r="R1899" s="7" t="str" cm="1">
        <f t="array" ref="R1899">_xlfn.IFS(N1899=1,N$1,O1899=1,O$1,P1899=1,P$1,Q1899=1,Q$1)</f>
        <v>PhD</v>
      </c>
      <c r="S1899" t="s">
        <v>73</v>
      </c>
      <c r="T1899" s="7">
        <v>43</v>
      </c>
      <c r="U1899" s="7">
        <v>304</v>
      </c>
      <c r="V1899" s="7">
        <v>0</v>
      </c>
      <c r="W1899" s="7">
        <v>29</v>
      </c>
      <c r="X1899" s="7">
        <v>0</v>
      </c>
      <c r="Y1899" s="7">
        <v>3</v>
      </c>
      <c r="Z1899" s="20">
        <f>SUM(U1899:Y1899)</f>
        <v>336</v>
      </c>
      <c r="AA1899" s="7">
        <v>0</v>
      </c>
      <c r="AB1899" s="7">
        <v>335</v>
      </c>
      <c r="AC1899" s="7">
        <v>2</v>
      </c>
      <c r="AD1899" s="7">
        <v>2</v>
      </c>
      <c r="AE1899" s="7">
        <v>1</v>
      </c>
      <c r="AF1899" s="7">
        <v>4</v>
      </c>
      <c r="AG1899" s="7">
        <v>5</v>
      </c>
      <c r="AH1899" s="7">
        <v>0</v>
      </c>
      <c r="AI1899" s="7">
        <v>0</v>
      </c>
      <c r="AJ1899" s="7">
        <v>0</v>
      </c>
      <c r="AK1899" s="7">
        <v>0</v>
      </c>
      <c r="AL1899" s="7">
        <v>0</v>
      </c>
      <c r="AM1899" s="7">
        <v>0</v>
      </c>
      <c r="AN1899" s="7">
        <v>0</v>
      </c>
      <c r="AO1899" s="8">
        <v>44071</v>
      </c>
      <c r="AQ1899">
        <f>IF($AI1899=1,H1899,0)</f>
        <v>0</v>
      </c>
      <c r="AR1899">
        <f>IF($AI1899=1,I1899,0)</f>
        <v>0</v>
      </c>
      <c r="AS1899">
        <f>IF($AI1899=1,K1899,0)</f>
        <v>0</v>
      </c>
      <c r="AT1899">
        <f>IF($AI1899=1,J1899,0)</f>
        <v>0</v>
      </c>
      <c r="AU1899">
        <f>IF($AI1899=1,L1899,0)</f>
        <v>0</v>
      </c>
      <c r="AW1899">
        <f>IF($AL1899=1,U1899,0)</f>
        <v>0</v>
      </c>
      <c r="AX1899">
        <f>IF($AL1899=1,V1899,0)</f>
        <v>0</v>
      </c>
      <c r="AY1899">
        <f>IF($AL1899=1,W1899,0)</f>
        <v>0</v>
      </c>
      <c r="AZ1899">
        <f>IF($AL1899=1,X1899,0)</f>
        <v>0</v>
      </c>
      <c r="BA1899">
        <f>IF($AL1899=1,Y1899,0)</f>
        <v>0</v>
      </c>
      <c r="BC1899">
        <f>IF($AM1899=1,N1899,0)</f>
        <v>0</v>
      </c>
      <c r="BD1899">
        <f>IF($AM1899=1,O1899,0)</f>
        <v>0</v>
      </c>
      <c r="BE1899">
        <f>IF($AM1899=1,P1899,0)</f>
        <v>0</v>
      </c>
      <c r="BF1899">
        <f>IF($AM1899=1,Q1899,0)</f>
        <v>0</v>
      </c>
    </row>
    <row r="1900" spans="1:58" x14ac:dyDescent="0.3">
      <c r="A1900" s="7">
        <v>2229</v>
      </c>
      <c r="B1900" s="6">
        <v>120427</v>
      </c>
      <c r="C1900" s="6" t="str">
        <f>VLOOKUP(B1900,incomegroup,3,TRUE)</f>
        <v>Lower income</v>
      </c>
      <c r="D1900" s="7">
        <v>1</v>
      </c>
      <c r="E1900" s="7">
        <v>0</v>
      </c>
      <c r="F1900" s="7">
        <f>SUM(D1900:E1900)</f>
        <v>1</v>
      </c>
      <c r="G1900" s="7">
        <v>47</v>
      </c>
      <c r="H1900" s="7">
        <v>0</v>
      </c>
      <c r="I1900" s="7">
        <v>0</v>
      </c>
      <c r="J1900" s="7">
        <v>1</v>
      </c>
      <c r="K1900" s="7">
        <v>0</v>
      </c>
      <c r="L1900" s="7">
        <v>0</v>
      </c>
      <c r="M1900" s="7" t="str" cm="1">
        <f t="array" ref="M1900">_xlfn.IFS(H1900=1,H$1,I1900=1,I$1,J1900=1,J$1,K1900=1,K$1,L1900=1,L$1)</f>
        <v>Together</v>
      </c>
      <c r="N1900" s="7">
        <v>0</v>
      </c>
      <c r="O1900" s="7">
        <v>0</v>
      </c>
      <c r="P1900" s="7">
        <v>0</v>
      </c>
      <c r="Q1900" s="7">
        <v>1</v>
      </c>
      <c r="R1900" s="7" t="str" cm="1">
        <f t="array" ref="R1900">_xlfn.IFS(N1900=1,N$1,O1900=1,O$1,P1900=1,P$1,Q1900=1,Q$1)</f>
        <v>PhD</v>
      </c>
      <c r="S1900" t="s">
        <v>72</v>
      </c>
      <c r="T1900" s="7">
        <v>63</v>
      </c>
      <c r="U1900" s="7">
        <v>29</v>
      </c>
      <c r="V1900" s="7">
        <v>0</v>
      </c>
      <c r="W1900" s="7">
        <v>24</v>
      </c>
      <c r="X1900" s="7">
        <v>0</v>
      </c>
      <c r="Y1900" s="7">
        <v>0</v>
      </c>
      <c r="Z1900" s="20">
        <f>SUM(U1900:Y1900)</f>
        <v>53</v>
      </c>
      <c r="AA1900" s="7">
        <v>6</v>
      </c>
      <c r="AB1900" s="7">
        <v>47</v>
      </c>
      <c r="AC1900" s="7">
        <v>1</v>
      </c>
      <c r="AD1900" s="7">
        <v>1</v>
      </c>
      <c r="AE1900" s="7">
        <v>0</v>
      </c>
      <c r="AF1900" s="7">
        <v>2</v>
      </c>
      <c r="AG1900" s="7">
        <v>8</v>
      </c>
      <c r="AH1900" s="7">
        <v>0</v>
      </c>
      <c r="AI1900" s="7">
        <v>0</v>
      </c>
      <c r="AJ1900" s="7">
        <v>0</v>
      </c>
      <c r="AK1900" s="7">
        <v>0</v>
      </c>
      <c r="AL1900" s="7">
        <v>0</v>
      </c>
      <c r="AM1900" s="7">
        <v>0</v>
      </c>
      <c r="AN1900" s="7">
        <v>0</v>
      </c>
      <c r="AO1900" s="8">
        <v>44071</v>
      </c>
      <c r="AQ1900">
        <f>IF($AI1900=1,H1900,0)</f>
        <v>0</v>
      </c>
      <c r="AR1900">
        <f>IF($AI1900=1,I1900,0)</f>
        <v>0</v>
      </c>
      <c r="AS1900">
        <f>IF($AI1900=1,K1900,0)</f>
        <v>0</v>
      </c>
      <c r="AT1900">
        <f>IF($AI1900=1,J1900,0)</f>
        <v>0</v>
      </c>
      <c r="AU1900">
        <f>IF($AI1900=1,L1900,0)</f>
        <v>0</v>
      </c>
      <c r="AW1900">
        <f>IF($AL1900=1,U1900,0)</f>
        <v>0</v>
      </c>
      <c r="AX1900">
        <f>IF($AL1900=1,V1900,0)</f>
        <v>0</v>
      </c>
      <c r="AY1900">
        <f>IF($AL1900=1,W1900,0)</f>
        <v>0</v>
      </c>
      <c r="AZ1900">
        <f>IF($AL1900=1,X1900,0)</f>
        <v>0</v>
      </c>
      <c r="BA1900">
        <f>IF($AL1900=1,Y1900,0)</f>
        <v>0</v>
      </c>
      <c r="BC1900">
        <f>IF($AM1900=1,N1900,0)</f>
        <v>0</v>
      </c>
      <c r="BD1900">
        <f>IF($AM1900=1,O1900,0)</f>
        <v>0</v>
      </c>
      <c r="BE1900">
        <f>IF($AM1900=1,P1900,0)</f>
        <v>0</v>
      </c>
      <c r="BF1900">
        <f>IF($AM1900=1,Q1900,0)</f>
        <v>0</v>
      </c>
    </row>
    <row r="1901" spans="1:58" x14ac:dyDescent="0.3">
      <c r="A1901" s="7">
        <v>2085</v>
      </c>
      <c r="B1901" s="6">
        <v>130023</v>
      </c>
      <c r="C1901" s="6" t="str">
        <f>VLOOKUP(B1901,incomegroup,3,TRUE)</f>
        <v>Lower income</v>
      </c>
      <c r="D1901" s="7">
        <v>1</v>
      </c>
      <c r="E1901" s="7">
        <v>0</v>
      </c>
      <c r="F1901" s="7">
        <f>SUM(D1901:E1901)</f>
        <v>1</v>
      </c>
      <c r="G1901" s="7">
        <v>48</v>
      </c>
      <c r="H1901" s="7">
        <v>0</v>
      </c>
      <c r="I1901" s="7">
        <v>1</v>
      </c>
      <c r="J1901" s="7">
        <v>0</v>
      </c>
      <c r="K1901" s="7">
        <v>0</v>
      </c>
      <c r="L1901" s="7">
        <v>0</v>
      </c>
      <c r="M1901" s="7" t="str" cm="1">
        <f t="array" ref="M1901">_xlfn.IFS(H1901=1,H$1,I1901=1,I$1,J1901=1,J$1,K1901=1,K$1,L1901=1,L$1)</f>
        <v>Married</v>
      </c>
      <c r="N1901" s="7">
        <v>0</v>
      </c>
      <c r="O1901" s="7">
        <v>1</v>
      </c>
      <c r="P1901" s="7">
        <v>0</v>
      </c>
      <c r="Q1901" s="7">
        <v>0</v>
      </c>
      <c r="R1901" s="7" t="str" cm="1">
        <f t="array" ref="R1901">_xlfn.IFS(N1901=1,N$1,O1901=1,O$1,P1901=1,P$1,Q1901=1,Q$1)</f>
        <v>Graduate</v>
      </c>
      <c r="S1901" t="s">
        <v>72</v>
      </c>
      <c r="T1901" s="7">
        <v>28</v>
      </c>
      <c r="U1901" s="7">
        <v>48</v>
      </c>
      <c r="V1901" s="7">
        <v>0</v>
      </c>
      <c r="W1901" s="7">
        <v>69</v>
      </c>
      <c r="X1901" s="7">
        <v>30</v>
      </c>
      <c r="Y1901" s="7">
        <v>26</v>
      </c>
      <c r="Z1901" s="20">
        <f>SUM(U1901:Y1901)</f>
        <v>173</v>
      </c>
      <c r="AA1901" s="7">
        <v>91</v>
      </c>
      <c r="AB1901" s="7">
        <v>82</v>
      </c>
      <c r="AC1901" s="7">
        <v>1</v>
      </c>
      <c r="AD1901" s="7">
        <v>2</v>
      </c>
      <c r="AE1901" s="7">
        <v>0</v>
      </c>
      <c r="AF1901" s="7">
        <v>3</v>
      </c>
      <c r="AG1901" s="7">
        <v>8</v>
      </c>
      <c r="AH1901" s="7">
        <v>0</v>
      </c>
      <c r="AI1901" s="7">
        <v>0</v>
      </c>
      <c r="AJ1901" s="7">
        <v>0</v>
      </c>
      <c r="AK1901" s="7">
        <v>0</v>
      </c>
      <c r="AL1901" s="7">
        <v>0</v>
      </c>
      <c r="AM1901" s="7">
        <v>0</v>
      </c>
      <c r="AN1901" s="7">
        <v>0</v>
      </c>
      <c r="AO1901" s="8">
        <v>44071</v>
      </c>
      <c r="AQ1901">
        <f>IF($AI1901=1,H1901,0)</f>
        <v>0</v>
      </c>
      <c r="AR1901">
        <f>IF($AI1901=1,I1901,0)</f>
        <v>0</v>
      </c>
      <c r="AS1901">
        <f>IF($AI1901=1,K1901,0)</f>
        <v>0</v>
      </c>
      <c r="AT1901">
        <f>IF($AI1901=1,J1901,0)</f>
        <v>0</v>
      </c>
      <c r="AU1901">
        <f>IF($AI1901=1,L1901,0)</f>
        <v>0</v>
      </c>
      <c r="AW1901">
        <f>IF($AL1901=1,U1901,0)</f>
        <v>0</v>
      </c>
      <c r="AX1901">
        <f>IF($AL1901=1,V1901,0)</f>
        <v>0</v>
      </c>
      <c r="AY1901">
        <f>IF($AL1901=1,W1901,0)</f>
        <v>0</v>
      </c>
      <c r="AZ1901">
        <f>IF($AL1901=1,X1901,0)</f>
        <v>0</v>
      </c>
      <c r="BA1901">
        <f>IF($AL1901=1,Y1901,0)</f>
        <v>0</v>
      </c>
      <c r="BC1901">
        <f>IF($AM1901=1,N1901,0)</f>
        <v>0</v>
      </c>
      <c r="BD1901">
        <f>IF($AM1901=1,O1901,0)</f>
        <v>0</v>
      </c>
      <c r="BE1901">
        <f>IF($AM1901=1,P1901,0)</f>
        <v>0</v>
      </c>
      <c r="BF1901">
        <f>IF($AM1901=1,Q1901,0)</f>
        <v>0</v>
      </c>
    </row>
    <row r="1902" spans="1:58" x14ac:dyDescent="0.3">
      <c r="A1902" s="7">
        <v>2660</v>
      </c>
      <c r="B1902" s="6">
        <v>142231</v>
      </c>
      <c r="C1902" s="6" t="str">
        <f>VLOOKUP(B1902,incomegroup,3,TRUE)</f>
        <v>Lower income</v>
      </c>
      <c r="D1902" s="7">
        <v>1</v>
      </c>
      <c r="E1902" s="7">
        <v>1</v>
      </c>
      <c r="F1902" s="7">
        <f>SUM(D1902:E1902)</f>
        <v>2</v>
      </c>
      <c r="G1902" s="7">
        <v>51</v>
      </c>
      <c r="H1902" s="7">
        <v>0</v>
      </c>
      <c r="I1902" s="7">
        <v>1</v>
      </c>
      <c r="J1902" s="7">
        <v>0</v>
      </c>
      <c r="K1902" s="7">
        <v>0</v>
      </c>
      <c r="L1902" s="7">
        <v>0</v>
      </c>
      <c r="M1902" s="7" t="str" cm="1">
        <f t="array" ref="M1902">_xlfn.IFS(H1902=1,H$1,I1902=1,I$1,J1902=1,J$1,K1902=1,K$1,L1902=1,L$1)</f>
        <v>Married</v>
      </c>
      <c r="N1902" s="7">
        <v>0</v>
      </c>
      <c r="O1902" s="7">
        <v>1</v>
      </c>
      <c r="P1902" s="7">
        <v>0</v>
      </c>
      <c r="Q1902" s="7">
        <v>0</v>
      </c>
      <c r="R1902" s="7" t="str" cm="1">
        <f t="array" ref="R1902">_xlfn.IFS(N1902=1,N$1,O1902=1,O$1,P1902=1,P$1,Q1902=1,Q$1)</f>
        <v>Graduate</v>
      </c>
      <c r="S1902" t="s">
        <v>69</v>
      </c>
      <c r="T1902" s="7">
        <v>99</v>
      </c>
      <c r="U1902" s="7">
        <v>81</v>
      </c>
      <c r="V1902" s="7">
        <v>0</v>
      </c>
      <c r="W1902" s="7">
        <v>27</v>
      </c>
      <c r="X1902" s="7">
        <v>0</v>
      </c>
      <c r="Y1902" s="7">
        <v>3</v>
      </c>
      <c r="Z1902" s="20">
        <f>SUM(U1902:Y1902)</f>
        <v>111</v>
      </c>
      <c r="AA1902" s="7">
        <v>13</v>
      </c>
      <c r="AB1902" s="7">
        <v>98</v>
      </c>
      <c r="AC1902" s="7">
        <v>1</v>
      </c>
      <c r="AD1902" s="7">
        <v>1</v>
      </c>
      <c r="AE1902" s="7">
        <v>0</v>
      </c>
      <c r="AF1902" s="7">
        <v>3</v>
      </c>
      <c r="AG1902" s="7">
        <v>5</v>
      </c>
      <c r="AH1902" s="7">
        <v>0</v>
      </c>
      <c r="AI1902" s="7">
        <v>0</v>
      </c>
      <c r="AJ1902" s="7">
        <v>0</v>
      </c>
      <c r="AK1902" s="7">
        <v>0</v>
      </c>
      <c r="AL1902" s="7">
        <v>0</v>
      </c>
      <c r="AM1902" s="7">
        <v>0</v>
      </c>
      <c r="AN1902" s="7">
        <v>0</v>
      </c>
      <c r="AO1902" s="8">
        <v>44072</v>
      </c>
      <c r="AQ1902">
        <f>IF($AI1902=1,H1902,0)</f>
        <v>0</v>
      </c>
      <c r="AR1902">
        <f>IF($AI1902=1,I1902,0)</f>
        <v>0</v>
      </c>
      <c r="AS1902">
        <f>IF($AI1902=1,K1902,0)</f>
        <v>0</v>
      </c>
      <c r="AT1902">
        <f>IF($AI1902=1,J1902,0)</f>
        <v>0</v>
      </c>
      <c r="AU1902">
        <f>IF($AI1902=1,L1902,0)</f>
        <v>0</v>
      </c>
      <c r="AW1902">
        <f>IF($AL1902=1,U1902,0)</f>
        <v>0</v>
      </c>
      <c r="AX1902">
        <f>IF($AL1902=1,V1902,0)</f>
        <v>0</v>
      </c>
      <c r="AY1902">
        <f>IF($AL1902=1,W1902,0)</f>
        <v>0</v>
      </c>
      <c r="AZ1902">
        <f>IF($AL1902=1,X1902,0)</f>
        <v>0</v>
      </c>
      <c r="BA1902">
        <f>IF($AL1902=1,Y1902,0)</f>
        <v>0</v>
      </c>
      <c r="BC1902">
        <f>IF($AM1902=1,N1902,0)</f>
        <v>0</v>
      </c>
      <c r="BD1902">
        <f>IF($AM1902=1,O1902,0)</f>
        <v>0</v>
      </c>
      <c r="BE1902">
        <f>IF($AM1902=1,P1902,0)</f>
        <v>0</v>
      </c>
      <c r="BF1902">
        <f>IF($AM1902=1,Q1902,0)</f>
        <v>0</v>
      </c>
    </row>
    <row r="1903" spans="1:58" x14ac:dyDescent="0.3">
      <c r="A1903" s="7">
        <v>3114</v>
      </c>
      <c r="B1903" s="6">
        <v>129732</v>
      </c>
      <c r="C1903" s="6" t="str">
        <f>VLOOKUP(B1903,incomegroup,3,TRUE)</f>
        <v>Lower income</v>
      </c>
      <c r="D1903" s="7">
        <v>1</v>
      </c>
      <c r="E1903" s="7">
        <v>0</v>
      </c>
      <c r="F1903" s="7">
        <f>SUM(D1903:E1903)</f>
        <v>1</v>
      </c>
      <c r="G1903" s="7">
        <v>49</v>
      </c>
      <c r="H1903" s="7">
        <v>0</v>
      </c>
      <c r="I1903" s="7">
        <v>0</v>
      </c>
      <c r="J1903" s="7">
        <v>1</v>
      </c>
      <c r="K1903" s="7">
        <v>0</v>
      </c>
      <c r="L1903" s="7">
        <v>0</v>
      </c>
      <c r="M1903" s="7" t="str" cm="1">
        <f t="array" ref="M1903">_xlfn.IFS(H1903=1,H$1,I1903=1,I$1,J1903=1,J$1,K1903=1,K$1,L1903=1,L$1)</f>
        <v>Together</v>
      </c>
      <c r="N1903" s="7">
        <v>0</v>
      </c>
      <c r="O1903" s="7">
        <v>0</v>
      </c>
      <c r="P1903" s="7">
        <v>0</v>
      </c>
      <c r="Q1903" s="7">
        <v>1</v>
      </c>
      <c r="R1903" s="7" t="str" cm="1">
        <f t="array" ref="R1903">_xlfn.IFS(N1903=1,N$1,O1903=1,O$1,P1903=1,P$1,Q1903=1,Q$1)</f>
        <v>PhD</v>
      </c>
      <c r="S1903" t="s">
        <v>68</v>
      </c>
      <c r="T1903" s="7">
        <v>23</v>
      </c>
      <c r="U1903" s="7">
        <v>109</v>
      </c>
      <c r="V1903" s="7">
        <v>0</v>
      </c>
      <c r="W1903" s="7">
        <v>35</v>
      </c>
      <c r="X1903" s="7">
        <v>0</v>
      </c>
      <c r="Y1903" s="7">
        <v>4</v>
      </c>
      <c r="Z1903" s="20">
        <f>SUM(U1903:Y1903)</f>
        <v>148</v>
      </c>
      <c r="AA1903" s="7">
        <v>17</v>
      </c>
      <c r="AB1903" s="7">
        <v>131</v>
      </c>
      <c r="AC1903" s="7">
        <v>1</v>
      </c>
      <c r="AD1903" s="7">
        <v>2</v>
      </c>
      <c r="AE1903" s="7">
        <v>0</v>
      </c>
      <c r="AF1903" s="7">
        <v>2</v>
      </c>
      <c r="AG1903" s="7">
        <v>9</v>
      </c>
      <c r="AH1903" s="7">
        <v>0</v>
      </c>
      <c r="AI1903" s="7">
        <v>0</v>
      </c>
      <c r="AJ1903" s="7">
        <v>0</v>
      </c>
      <c r="AK1903" s="7">
        <v>0</v>
      </c>
      <c r="AL1903" s="7">
        <v>0</v>
      </c>
      <c r="AM1903" s="7">
        <v>0</v>
      </c>
      <c r="AN1903" s="7">
        <v>0</v>
      </c>
      <c r="AO1903" s="8">
        <v>44072</v>
      </c>
      <c r="AQ1903">
        <f>IF($AI1903=1,H1903,0)</f>
        <v>0</v>
      </c>
      <c r="AR1903">
        <f>IF($AI1903=1,I1903,0)</f>
        <v>0</v>
      </c>
      <c r="AS1903">
        <f>IF($AI1903=1,K1903,0)</f>
        <v>0</v>
      </c>
      <c r="AT1903">
        <f>IF($AI1903=1,J1903,0)</f>
        <v>0</v>
      </c>
      <c r="AU1903">
        <f>IF($AI1903=1,L1903,0)</f>
        <v>0</v>
      </c>
      <c r="AW1903">
        <f>IF($AL1903=1,U1903,0)</f>
        <v>0</v>
      </c>
      <c r="AX1903">
        <f>IF($AL1903=1,V1903,0)</f>
        <v>0</v>
      </c>
      <c r="AY1903">
        <f>IF($AL1903=1,W1903,0)</f>
        <v>0</v>
      </c>
      <c r="AZ1903">
        <f>IF($AL1903=1,X1903,0)</f>
        <v>0</v>
      </c>
      <c r="BA1903">
        <f>IF($AL1903=1,Y1903,0)</f>
        <v>0</v>
      </c>
      <c r="BC1903">
        <f>IF($AM1903=1,N1903,0)</f>
        <v>0</v>
      </c>
      <c r="BD1903">
        <f>IF($AM1903=1,O1903,0)</f>
        <v>0</v>
      </c>
      <c r="BE1903">
        <f>IF($AM1903=1,P1903,0)</f>
        <v>0</v>
      </c>
      <c r="BF1903">
        <f>IF($AM1903=1,Q1903,0)</f>
        <v>0</v>
      </c>
    </row>
    <row r="1904" spans="1:58" x14ac:dyDescent="0.3">
      <c r="A1904" s="7">
        <v>2946</v>
      </c>
      <c r="B1904" s="6">
        <v>139062</v>
      </c>
      <c r="C1904" s="6" t="str">
        <f>VLOOKUP(B1904,incomegroup,3,TRUE)</f>
        <v>Lower income</v>
      </c>
      <c r="D1904" s="7">
        <v>1</v>
      </c>
      <c r="E1904" s="7">
        <v>0</v>
      </c>
      <c r="F1904" s="7">
        <f>SUM(D1904:E1904)</f>
        <v>1</v>
      </c>
      <c r="G1904" s="7">
        <v>37</v>
      </c>
      <c r="H1904" s="7">
        <v>0</v>
      </c>
      <c r="I1904" s="7">
        <v>0</v>
      </c>
      <c r="J1904" s="7">
        <v>0</v>
      </c>
      <c r="K1904" s="7">
        <v>1</v>
      </c>
      <c r="L1904" s="7">
        <v>0</v>
      </c>
      <c r="M1904" s="7" t="str" cm="1">
        <f t="array" ref="M1904">_xlfn.IFS(H1904=1,H$1,I1904=1,I$1,J1904=1,J$1,K1904=1,K$1,L1904=1,L$1)</f>
        <v>Single</v>
      </c>
      <c r="N1904" s="7">
        <v>0</v>
      </c>
      <c r="O1904" s="7">
        <v>1</v>
      </c>
      <c r="P1904" s="7">
        <v>0</v>
      </c>
      <c r="Q1904" s="7">
        <v>0</v>
      </c>
      <c r="R1904" s="7" t="str" cm="1">
        <f t="array" ref="R1904">_xlfn.IFS(N1904=1,N$1,O1904=1,O$1,P1904=1,P$1,Q1904=1,Q$1)</f>
        <v>Graduate</v>
      </c>
      <c r="S1904" t="s">
        <v>68</v>
      </c>
      <c r="T1904" s="7">
        <v>28</v>
      </c>
      <c r="U1904" s="7">
        <v>82</v>
      </c>
      <c r="V1904" s="7">
        <v>0</v>
      </c>
      <c r="W1904" s="7">
        <v>32</v>
      </c>
      <c r="X1904" s="7">
        <v>0</v>
      </c>
      <c r="Y1904" s="7">
        <v>0</v>
      </c>
      <c r="Z1904" s="20">
        <f>SUM(U1904:Y1904)</f>
        <v>114</v>
      </c>
      <c r="AA1904" s="7">
        <v>43</v>
      </c>
      <c r="AB1904" s="7">
        <v>71</v>
      </c>
      <c r="AC1904" s="7">
        <v>1</v>
      </c>
      <c r="AD1904" s="7">
        <v>1</v>
      </c>
      <c r="AE1904" s="7">
        <v>0</v>
      </c>
      <c r="AF1904" s="7">
        <v>3</v>
      </c>
      <c r="AG1904" s="7">
        <v>4</v>
      </c>
      <c r="AH1904" s="7">
        <v>1</v>
      </c>
      <c r="AI1904" s="7">
        <v>0</v>
      </c>
      <c r="AJ1904" s="7">
        <v>0</v>
      </c>
      <c r="AK1904" s="7">
        <v>0</v>
      </c>
      <c r="AL1904" s="7">
        <v>0</v>
      </c>
      <c r="AM1904" s="7">
        <v>0</v>
      </c>
      <c r="AN1904" s="7">
        <v>0</v>
      </c>
      <c r="AO1904" s="8">
        <v>44072</v>
      </c>
      <c r="AQ1904">
        <f>IF($AI1904=1,H1904,0)</f>
        <v>0</v>
      </c>
      <c r="AR1904">
        <f>IF($AI1904=1,I1904,0)</f>
        <v>0</v>
      </c>
      <c r="AS1904">
        <f>IF($AI1904=1,K1904,0)</f>
        <v>0</v>
      </c>
      <c r="AT1904">
        <f>IF($AI1904=1,J1904,0)</f>
        <v>0</v>
      </c>
      <c r="AU1904">
        <f>IF($AI1904=1,L1904,0)</f>
        <v>0</v>
      </c>
      <c r="AW1904">
        <f>IF($AL1904=1,U1904,0)</f>
        <v>0</v>
      </c>
      <c r="AX1904">
        <f>IF($AL1904=1,V1904,0)</f>
        <v>0</v>
      </c>
      <c r="AY1904">
        <f>IF($AL1904=1,W1904,0)</f>
        <v>0</v>
      </c>
      <c r="AZ1904">
        <f>IF($AL1904=1,X1904,0)</f>
        <v>0</v>
      </c>
      <c r="BA1904">
        <f>IF($AL1904=1,Y1904,0)</f>
        <v>0</v>
      </c>
      <c r="BC1904">
        <f>IF($AM1904=1,N1904,0)</f>
        <v>0</v>
      </c>
      <c r="BD1904">
        <f>IF($AM1904=1,O1904,0)</f>
        <v>0</v>
      </c>
      <c r="BE1904">
        <f>IF($AM1904=1,P1904,0)</f>
        <v>0</v>
      </c>
      <c r="BF1904">
        <f>IF($AM1904=1,Q1904,0)</f>
        <v>0</v>
      </c>
    </row>
    <row r="1905" spans="1:58" x14ac:dyDescent="0.3">
      <c r="A1905" s="7">
        <v>1976</v>
      </c>
      <c r="B1905" s="6">
        <v>134824</v>
      </c>
      <c r="C1905" s="6" t="str">
        <f>VLOOKUP(B1905,incomegroup,3,TRUE)</f>
        <v>Lower income</v>
      </c>
      <c r="D1905" s="7">
        <v>0</v>
      </c>
      <c r="E1905" s="7">
        <v>0</v>
      </c>
      <c r="F1905" s="7">
        <f>SUM(D1905:E1905)</f>
        <v>0</v>
      </c>
      <c r="G1905" s="7">
        <v>25</v>
      </c>
      <c r="H1905" s="7">
        <v>0</v>
      </c>
      <c r="I1905" s="7">
        <v>0</v>
      </c>
      <c r="J1905" s="7">
        <v>0</v>
      </c>
      <c r="K1905" s="7">
        <v>1</v>
      </c>
      <c r="L1905" s="7">
        <v>0</v>
      </c>
      <c r="M1905" s="7" t="str" cm="1">
        <f t="array" ref="M1905">_xlfn.IFS(H1905=1,H$1,I1905=1,I$1,J1905=1,J$1,K1905=1,K$1,L1905=1,L$1)</f>
        <v>Single</v>
      </c>
      <c r="N1905" s="7">
        <v>0</v>
      </c>
      <c r="O1905" s="7">
        <v>1</v>
      </c>
      <c r="P1905" s="7">
        <v>0</v>
      </c>
      <c r="Q1905" s="7">
        <v>0</v>
      </c>
      <c r="R1905" s="7" t="str" cm="1">
        <f t="array" ref="R1905">_xlfn.IFS(N1905=1,N$1,O1905=1,O$1,P1905=1,P$1,Q1905=1,Q$1)</f>
        <v>Graduate</v>
      </c>
      <c r="S1905" t="s">
        <v>69</v>
      </c>
      <c r="T1905" s="7">
        <v>65</v>
      </c>
      <c r="U1905" s="7">
        <v>15</v>
      </c>
      <c r="V1905" s="7">
        <v>8</v>
      </c>
      <c r="W1905" s="7">
        <v>43</v>
      </c>
      <c r="X1905" s="7">
        <v>8</v>
      </c>
      <c r="Y1905" s="7">
        <v>0</v>
      </c>
      <c r="Z1905" s="20">
        <f>SUM(U1905:Y1905)</f>
        <v>74</v>
      </c>
      <c r="AA1905" s="7">
        <v>15</v>
      </c>
      <c r="AB1905" s="7">
        <v>58</v>
      </c>
      <c r="AC1905" s="7">
        <v>1</v>
      </c>
      <c r="AD1905" s="7">
        <v>1</v>
      </c>
      <c r="AE1905" s="7">
        <v>0</v>
      </c>
      <c r="AF1905" s="7">
        <v>2</v>
      </c>
      <c r="AG1905" s="7">
        <v>6</v>
      </c>
      <c r="AH1905" s="7">
        <v>0</v>
      </c>
      <c r="AI1905" s="7">
        <v>0</v>
      </c>
      <c r="AJ1905" s="7">
        <v>0</v>
      </c>
      <c r="AK1905" s="7">
        <v>0</v>
      </c>
      <c r="AL1905" s="7">
        <v>0</v>
      </c>
      <c r="AM1905" s="7">
        <v>0</v>
      </c>
      <c r="AN1905" s="7">
        <v>0</v>
      </c>
      <c r="AO1905" s="8">
        <v>44073</v>
      </c>
      <c r="AQ1905">
        <f>IF($AI1905=1,H1905,0)</f>
        <v>0</v>
      </c>
      <c r="AR1905">
        <f>IF($AI1905=1,I1905,0)</f>
        <v>0</v>
      </c>
      <c r="AS1905">
        <f>IF($AI1905=1,K1905,0)</f>
        <v>0</v>
      </c>
      <c r="AT1905">
        <f>IF($AI1905=1,J1905,0)</f>
        <v>0</v>
      </c>
      <c r="AU1905">
        <f>IF($AI1905=1,L1905,0)</f>
        <v>0</v>
      </c>
      <c r="AW1905">
        <f>IF($AL1905=1,U1905,0)</f>
        <v>0</v>
      </c>
      <c r="AX1905">
        <f>IF($AL1905=1,V1905,0)</f>
        <v>0</v>
      </c>
      <c r="AY1905">
        <f>IF($AL1905=1,W1905,0)</f>
        <v>0</v>
      </c>
      <c r="AZ1905">
        <f>IF($AL1905=1,X1905,0)</f>
        <v>0</v>
      </c>
      <c r="BA1905">
        <f>IF($AL1905=1,Y1905,0)</f>
        <v>0</v>
      </c>
      <c r="BC1905">
        <f>IF($AM1905=1,N1905,0)</f>
        <v>0</v>
      </c>
      <c r="BD1905">
        <f>IF($AM1905=1,O1905,0)</f>
        <v>0</v>
      </c>
      <c r="BE1905">
        <f>IF($AM1905=1,P1905,0)</f>
        <v>0</v>
      </c>
      <c r="BF1905">
        <f>IF($AM1905=1,Q1905,0)</f>
        <v>0</v>
      </c>
    </row>
    <row r="1906" spans="1:58" x14ac:dyDescent="0.3">
      <c r="A1906" s="7">
        <v>1677</v>
      </c>
      <c r="B1906" s="6">
        <v>134824</v>
      </c>
      <c r="C1906" s="6" t="str">
        <f>VLOOKUP(B1906,incomegroup,3,TRUE)</f>
        <v>Lower income</v>
      </c>
      <c r="D1906" s="7">
        <v>0</v>
      </c>
      <c r="E1906" s="7">
        <v>0</v>
      </c>
      <c r="F1906" s="7">
        <f>SUM(D1906:E1906)</f>
        <v>0</v>
      </c>
      <c r="G1906" s="7">
        <v>25</v>
      </c>
      <c r="H1906" s="7">
        <v>0</v>
      </c>
      <c r="I1906" s="7">
        <v>0</v>
      </c>
      <c r="J1906" s="7">
        <v>0</v>
      </c>
      <c r="K1906" s="7">
        <v>1</v>
      </c>
      <c r="L1906" s="7">
        <v>0</v>
      </c>
      <c r="M1906" s="7" t="str" cm="1">
        <f t="array" ref="M1906">_xlfn.IFS(H1906=1,H$1,I1906=1,I$1,J1906=1,J$1,K1906=1,K$1,L1906=1,L$1)</f>
        <v>Single</v>
      </c>
      <c r="N1906" s="7">
        <v>0</v>
      </c>
      <c r="O1906" s="7">
        <v>1</v>
      </c>
      <c r="P1906" s="7">
        <v>0</v>
      </c>
      <c r="Q1906" s="7">
        <v>0</v>
      </c>
      <c r="R1906" s="7" t="str" cm="1">
        <f t="array" ref="R1906">_xlfn.IFS(N1906=1,N$1,O1906=1,O$1,P1906=1,P$1,Q1906=1,Q$1)</f>
        <v>Graduate</v>
      </c>
      <c r="S1906" t="s">
        <v>72</v>
      </c>
      <c r="T1906" s="7">
        <v>65</v>
      </c>
      <c r="U1906" s="7">
        <v>15</v>
      </c>
      <c r="V1906" s="7">
        <v>8</v>
      </c>
      <c r="W1906" s="7">
        <v>43</v>
      </c>
      <c r="X1906" s="7">
        <v>8</v>
      </c>
      <c r="Y1906" s="7">
        <v>0</v>
      </c>
      <c r="Z1906" s="20">
        <f>SUM(U1906:Y1906)</f>
        <v>74</v>
      </c>
      <c r="AA1906" s="7">
        <v>15</v>
      </c>
      <c r="AB1906" s="7">
        <v>58</v>
      </c>
      <c r="AC1906" s="7">
        <v>1</v>
      </c>
      <c r="AD1906" s="7">
        <v>1</v>
      </c>
      <c r="AE1906" s="7">
        <v>0</v>
      </c>
      <c r="AF1906" s="7">
        <v>2</v>
      </c>
      <c r="AG1906" s="7">
        <v>6</v>
      </c>
      <c r="AH1906" s="7">
        <v>0</v>
      </c>
      <c r="AI1906" s="7">
        <v>0</v>
      </c>
      <c r="AJ1906" s="7">
        <v>0</v>
      </c>
      <c r="AK1906" s="7">
        <v>0</v>
      </c>
      <c r="AL1906" s="7">
        <v>0</v>
      </c>
      <c r="AM1906" s="7">
        <v>0</v>
      </c>
      <c r="AN1906" s="7">
        <v>0</v>
      </c>
      <c r="AO1906" s="8">
        <v>44073</v>
      </c>
      <c r="AQ1906">
        <f>IF($AI1906=1,H1906,0)</f>
        <v>0</v>
      </c>
      <c r="AR1906">
        <f>IF($AI1906=1,I1906,0)</f>
        <v>0</v>
      </c>
      <c r="AS1906">
        <f>IF($AI1906=1,K1906,0)</f>
        <v>0</v>
      </c>
      <c r="AT1906">
        <f>IF($AI1906=1,J1906,0)</f>
        <v>0</v>
      </c>
      <c r="AU1906">
        <f>IF($AI1906=1,L1906,0)</f>
        <v>0</v>
      </c>
      <c r="AW1906">
        <f>IF($AL1906=1,U1906,0)</f>
        <v>0</v>
      </c>
      <c r="AX1906">
        <f>IF($AL1906=1,V1906,0)</f>
        <v>0</v>
      </c>
      <c r="AY1906">
        <f>IF($AL1906=1,W1906,0)</f>
        <v>0</v>
      </c>
      <c r="AZ1906">
        <f>IF($AL1906=1,X1906,0)</f>
        <v>0</v>
      </c>
      <c r="BA1906">
        <f>IF($AL1906=1,Y1906,0)</f>
        <v>0</v>
      </c>
      <c r="BC1906">
        <f>IF($AM1906=1,N1906,0)</f>
        <v>0</v>
      </c>
      <c r="BD1906">
        <f>IF($AM1906=1,O1906,0)</f>
        <v>0</v>
      </c>
      <c r="BE1906">
        <f>IF($AM1906=1,P1906,0)</f>
        <v>0</v>
      </c>
      <c r="BF1906">
        <f>IF($AM1906=1,Q1906,0)</f>
        <v>0</v>
      </c>
    </row>
    <row r="1907" spans="1:58" x14ac:dyDescent="0.3">
      <c r="A1907" s="7">
        <v>3050</v>
      </c>
      <c r="B1907" s="6">
        <v>122123</v>
      </c>
      <c r="C1907" s="6" t="str">
        <f>VLOOKUP(B1907,incomegroup,3,TRUE)</f>
        <v>Lower income</v>
      </c>
      <c r="D1907" s="7">
        <v>0</v>
      </c>
      <c r="E1907" s="7">
        <v>0</v>
      </c>
      <c r="F1907" s="7">
        <f>SUM(D1907:E1907)</f>
        <v>0</v>
      </c>
      <c r="G1907" s="7">
        <v>60</v>
      </c>
      <c r="H1907" s="7">
        <v>0</v>
      </c>
      <c r="I1907" s="7">
        <v>0</v>
      </c>
      <c r="J1907" s="7">
        <v>0</v>
      </c>
      <c r="K1907" s="7">
        <v>0</v>
      </c>
      <c r="L1907" s="7">
        <v>1</v>
      </c>
      <c r="M1907" s="7" t="str" cm="1">
        <f t="array" ref="M1907">_xlfn.IFS(H1907=1,H$1,I1907=1,I$1,J1907=1,J$1,K1907=1,K$1,L1907=1,L$1)</f>
        <v>Widow</v>
      </c>
      <c r="N1907" s="7">
        <v>1</v>
      </c>
      <c r="O1907" s="7">
        <v>0</v>
      </c>
      <c r="P1907" s="7">
        <v>0</v>
      </c>
      <c r="Q1907" s="7">
        <v>0</v>
      </c>
      <c r="R1907" s="7" t="str" cm="1">
        <f t="array" ref="R1907">_xlfn.IFS(N1907=1,N$1,O1907=1,O$1,P1907=1,P$1,Q1907=1,Q$1)</f>
        <v>Basic</v>
      </c>
      <c r="S1907" t="s">
        <v>69</v>
      </c>
      <c r="T1907" s="7">
        <v>77</v>
      </c>
      <c r="U1907" s="7">
        <v>17</v>
      </c>
      <c r="V1907" s="7">
        <v>17</v>
      </c>
      <c r="W1907" s="7">
        <v>132</v>
      </c>
      <c r="X1907" s="7">
        <v>188</v>
      </c>
      <c r="Y1907" s="7">
        <v>39</v>
      </c>
      <c r="Z1907" s="20">
        <f>SUM(U1907:Y1907)</f>
        <v>393</v>
      </c>
      <c r="AA1907" s="7">
        <v>171</v>
      </c>
      <c r="AB1907" s="7">
        <v>221</v>
      </c>
      <c r="AC1907" s="7">
        <v>1</v>
      </c>
      <c r="AD1907" s="7">
        <v>2</v>
      </c>
      <c r="AE1907" s="7">
        <v>1</v>
      </c>
      <c r="AF1907" s="7">
        <v>3</v>
      </c>
      <c r="AG1907" s="7">
        <v>5</v>
      </c>
      <c r="AH1907" s="7">
        <v>0</v>
      </c>
      <c r="AI1907" s="7">
        <v>0</v>
      </c>
      <c r="AJ1907" s="7">
        <v>0</v>
      </c>
      <c r="AK1907" s="7">
        <v>0</v>
      </c>
      <c r="AL1907" s="7">
        <v>0</v>
      </c>
      <c r="AM1907" s="7">
        <v>0</v>
      </c>
      <c r="AN1907" s="7">
        <v>0</v>
      </c>
      <c r="AO1907" s="8">
        <v>44074</v>
      </c>
      <c r="AQ1907">
        <f>IF($AI1907=1,H1907,0)</f>
        <v>0</v>
      </c>
      <c r="AR1907">
        <f>IF($AI1907=1,I1907,0)</f>
        <v>0</v>
      </c>
      <c r="AS1907">
        <f>IF($AI1907=1,K1907,0)</f>
        <v>0</v>
      </c>
      <c r="AT1907">
        <f>IF($AI1907=1,J1907,0)</f>
        <v>0</v>
      </c>
      <c r="AU1907">
        <f>IF($AI1907=1,L1907,0)</f>
        <v>0</v>
      </c>
      <c r="AW1907">
        <f>IF($AL1907=1,U1907,0)</f>
        <v>0</v>
      </c>
      <c r="AX1907">
        <f>IF($AL1907=1,V1907,0)</f>
        <v>0</v>
      </c>
      <c r="AY1907">
        <f>IF($AL1907=1,W1907,0)</f>
        <v>0</v>
      </c>
      <c r="AZ1907">
        <f>IF($AL1907=1,X1907,0)</f>
        <v>0</v>
      </c>
      <c r="BA1907">
        <f>IF($AL1907=1,Y1907,0)</f>
        <v>0</v>
      </c>
      <c r="BC1907">
        <f>IF($AM1907=1,N1907,0)</f>
        <v>0</v>
      </c>
      <c r="BD1907">
        <f>IF($AM1907=1,O1907,0)</f>
        <v>0</v>
      </c>
      <c r="BE1907">
        <f>IF($AM1907=1,P1907,0)</f>
        <v>0</v>
      </c>
      <c r="BF1907">
        <f>IF($AM1907=1,Q1907,0)</f>
        <v>0</v>
      </c>
    </row>
    <row r="1908" spans="1:58" x14ac:dyDescent="0.3">
      <c r="A1908" s="7">
        <v>2516</v>
      </c>
      <c r="B1908" s="6">
        <v>131928</v>
      </c>
      <c r="C1908" s="6" t="str">
        <f>VLOOKUP(B1908,incomegroup,3,TRUE)</f>
        <v>Lower income</v>
      </c>
      <c r="D1908" s="7">
        <v>1</v>
      </c>
      <c r="E1908" s="7">
        <v>0</v>
      </c>
      <c r="F1908" s="7">
        <f>SUM(D1908:E1908)</f>
        <v>1</v>
      </c>
      <c r="G1908" s="7">
        <v>31</v>
      </c>
      <c r="H1908" s="7">
        <v>0</v>
      </c>
      <c r="I1908" s="7">
        <v>0</v>
      </c>
      <c r="J1908" s="7">
        <v>1</v>
      </c>
      <c r="K1908" s="7">
        <v>0</v>
      </c>
      <c r="L1908" s="7">
        <v>0</v>
      </c>
      <c r="M1908" s="7" t="str" cm="1">
        <f t="array" ref="M1908">_xlfn.IFS(H1908=1,H$1,I1908=1,I$1,J1908=1,J$1,K1908=1,K$1,L1908=1,L$1)</f>
        <v>Together</v>
      </c>
      <c r="N1908" s="7">
        <v>0</v>
      </c>
      <c r="O1908" s="7">
        <v>1</v>
      </c>
      <c r="P1908" s="7">
        <v>0</v>
      </c>
      <c r="Q1908" s="7">
        <v>0</v>
      </c>
      <c r="R1908" s="7" t="str" cm="1">
        <f t="array" ref="R1908">_xlfn.IFS(N1908=1,N$1,O1908=1,O$1,P1908=1,P$1,Q1908=1,Q$1)</f>
        <v>Graduate</v>
      </c>
      <c r="S1908" t="s">
        <v>69</v>
      </c>
      <c r="T1908" s="7">
        <v>5</v>
      </c>
      <c r="U1908" s="7">
        <v>136</v>
      </c>
      <c r="V1908" s="7">
        <v>17</v>
      </c>
      <c r="W1908" s="7">
        <v>99</v>
      </c>
      <c r="X1908" s="7">
        <v>17</v>
      </c>
      <c r="Y1908" s="7">
        <v>8</v>
      </c>
      <c r="Z1908" s="20">
        <f>SUM(U1908:Y1908)</f>
        <v>277</v>
      </c>
      <c r="AA1908" s="7">
        <v>21</v>
      </c>
      <c r="AB1908" s="7">
        <v>256</v>
      </c>
      <c r="AC1908" s="7">
        <v>2</v>
      </c>
      <c r="AD1908" s="7">
        <v>3</v>
      </c>
      <c r="AE1908" s="7">
        <v>0</v>
      </c>
      <c r="AF1908" s="7">
        <v>4</v>
      </c>
      <c r="AG1908" s="7">
        <v>7</v>
      </c>
      <c r="AH1908" s="7">
        <v>0</v>
      </c>
      <c r="AI1908" s="7">
        <v>0</v>
      </c>
      <c r="AJ1908" s="7">
        <v>0</v>
      </c>
      <c r="AK1908" s="7">
        <v>0</v>
      </c>
      <c r="AL1908" s="7">
        <v>0</v>
      </c>
      <c r="AM1908" s="7">
        <v>0</v>
      </c>
      <c r="AN1908" s="7">
        <v>0</v>
      </c>
      <c r="AO1908" s="8">
        <v>44075</v>
      </c>
      <c r="AQ1908">
        <f>IF($AI1908=1,H1908,0)</f>
        <v>0</v>
      </c>
      <c r="AR1908">
        <f>IF($AI1908=1,I1908,0)</f>
        <v>0</v>
      </c>
      <c r="AS1908">
        <f>IF($AI1908=1,K1908,0)</f>
        <v>0</v>
      </c>
      <c r="AT1908">
        <f>IF($AI1908=1,J1908,0)</f>
        <v>0</v>
      </c>
      <c r="AU1908">
        <f>IF($AI1908=1,L1908,0)</f>
        <v>0</v>
      </c>
      <c r="AW1908">
        <f>IF($AL1908=1,U1908,0)</f>
        <v>0</v>
      </c>
      <c r="AX1908">
        <f>IF($AL1908=1,V1908,0)</f>
        <v>0</v>
      </c>
      <c r="AY1908">
        <f>IF($AL1908=1,W1908,0)</f>
        <v>0</v>
      </c>
      <c r="AZ1908">
        <f>IF($AL1908=1,X1908,0)</f>
        <v>0</v>
      </c>
      <c r="BA1908">
        <f>IF($AL1908=1,Y1908,0)</f>
        <v>0</v>
      </c>
      <c r="BC1908">
        <f>IF($AM1908=1,N1908,0)</f>
        <v>0</v>
      </c>
      <c r="BD1908">
        <f>IF($AM1908=1,O1908,0)</f>
        <v>0</v>
      </c>
      <c r="BE1908">
        <f>IF($AM1908=1,P1908,0)</f>
        <v>0</v>
      </c>
      <c r="BF1908">
        <f>IF($AM1908=1,Q1908,0)</f>
        <v>0</v>
      </c>
    </row>
    <row r="1909" spans="1:58" x14ac:dyDescent="0.3">
      <c r="A1909" s="7">
        <v>2276</v>
      </c>
      <c r="B1909" s="6">
        <v>160033</v>
      </c>
      <c r="C1909" s="6" t="str">
        <f>VLOOKUP(B1909,incomegroup,3,TRUE)</f>
        <v>Middle Income</v>
      </c>
      <c r="D1909" s="7">
        <v>0</v>
      </c>
      <c r="E1909" s="7">
        <v>1</v>
      </c>
      <c r="F1909" s="7">
        <f>SUM(D1909:E1909)</f>
        <v>1</v>
      </c>
      <c r="G1909" s="7">
        <v>66</v>
      </c>
      <c r="H1909" s="7">
        <v>0</v>
      </c>
      <c r="I1909" s="7">
        <v>0</v>
      </c>
      <c r="J1909" s="7">
        <v>1</v>
      </c>
      <c r="K1909" s="7">
        <v>0</v>
      </c>
      <c r="L1909" s="7">
        <v>0</v>
      </c>
      <c r="M1909" s="7" t="str" cm="1">
        <f t="array" ref="M1909">_xlfn.IFS(H1909=1,H$1,I1909=1,I$1,J1909=1,J$1,K1909=1,K$1,L1909=1,L$1)</f>
        <v>Together</v>
      </c>
      <c r="N1909" s="7">
        <v>0</v>
      </c>
      <c r="O1909" s="7">
        <v>0</v>
      </c>
      <c r="P1909" s="7">
        <v>1</v>
      </c>
      <c r="Q1909" s="7">
        <v>0</v>
      </c>
      <c r="R1909" s="7" t="str" cm="1">
        <f t="array" ref="R1909">_xlfn.IFS(N1909=1,N$1,O1909=1,O$1,P1909=1,P$1,Q1909=1,Q$1)</f>
        <v>Master</v>
      </c>
      <c r="S1909" t="s">
        <v>69</v>
      </c>
      <c r="T1909" s="7">
        <v>28</v>
      </c>
      <c r="U1909" s="7">
        <v>165</v>
      </c>
      <c r="V1909" s="7">
        <v>3</v>
      </c>
      <c r="W1909" s="7">
        <v>152</v>
      </c>
      <c r="X1909" s="7">
        <v>51</v>
      </c>
      <c r="Y1909" s="7">
        <v>29</v>
      </c>
      <c r="Z1909" s="20">
        <f>SUM(U1909:Y1909)</f>
        <v>400</v>
      </c>
      <c r="AA1909" s="7">
        <v>128</v>
      </c>
      <c r="AB1909" s="7">
        <v>272</v>
      </c>
      <c r="AC1909" s="7">
        <v>2</v>
      </c>
      <c r="AD1909" s="7">
        <v>2</v>
      </c>
      <c r="AE1909" s="7">
        <v>1</v>
      </c>
      <c r="AF1909" s="7">
        <v>5</v>
      </c>
      <c r="AG1909" s="7">
        <v>2</v>
      </c>
      <c r="AH1909" s="7">
        <v>0</v>
      </c>
      <c r="AI1909" s="7">
        <v>0</v>
      </c>
      <c r="AJ1909" s="7">
        <v>0</v>
      </c>
      <c r="AK1909" s="7">
        <v>0</v>
      </c>
      <c r="AL1909" s="7">
        <v>0</v>
      </c>
      <c r="AM1909" s="7">
        <v>0</v>
      </c>
      <c r="AN1909" s="7">
        <v>0</v>
      </c>
      <c r="AO1909" s="8">
        <v>44076</v>
      </c>
      <c r="AQ1909">
        <f>IF($AI1909=1,H1909,0)</f>
        <v>0</v>
      </c>
      <c r="AR1909">
        <f>IF($AI1909=1,I1909,0)</f>
        <v>0</v>
      </c>
      <c r="AS1909">
        <f>IF($AI1909=1,K1909,0)</f>
        <v>0</v>
      </c>
      <c r="AT1909">
        <f>IF($AI1909=1,J1909,0)</f>
        <v>0</v>
      </c>
      <c r="AU1909">
        <f>IF($AI1909=1,L1909,0)</f>
        <v>0</v>
      </c>
      <c r="AW1909">
        <f>IF($AL1909=1,U1909,0)</f>
        <v>0</v>
      </c>
      <c r="AX1909">
        <f>IF($AL1909=1,V1909,0)</f>
        <v>0</v>
      </c>
      <c r="AY1909">
        <f>IF($AL1909=1,W1909,0)</f>
        <v>0</v>
      </c>
      <c r="AZ1909">
        <f>IF($AL1909=1,X1909,0)</f>
        <v>0</v>
      </c>
      <c r="BA1909">
        <f>IF($AL1909=1,Y1909,0)</f>
        <v>0</v>
      </c>
      <c r="BC1909">
        <f>IF($AM1909=1,N1909,0)</f>
        <v>0</v>
      </c>
      <c r="BD1909">
        <f>IF($AM1909=1,O1909,0)</f>
        <v>0</v>
      </c>
      <c r="BE1909">
        <f>IF($AM1909=1,P1909,0)</f>
        <v>0</v>
      </c>
      <c r="BF1909">
        <f>IF($AM1909=1,Q1909,0)</f>
        <v>0</v>
      </c>
    </row>
    <row r="1910" spans="1:58" x14ac:dyDescent="0.3">
      <c r="A1910" s="7">
        <v>1799</v>
      </c>
      <c r="B1910" s="6">
        <v>165685</v>
      </c>
      <c r="C1910" s="6" t="str">
        <f>VLOOKUP(B1910,incomegroup,3,TRUE)</f>
        <v>Middle Income</v>
      </c>
      <c r="D1910" s="7">
        <v>0</v>
      </c>
      <c r="E1910" s="7">
        <v>1</v>
      </c>
      <c r="F1910" s="7">
        <f>SUM(D1910:E1910)</f>
        <v>1</v>
      </c>
      <c r="G1910" s="7">
        <v>48</v>
      </c>
      <c r="H1910" s="7">
        <v>0</v>
      </c>
      <c r="I1910" s="7">
        <v>1</v>
      </c>
      <c r="J1910" s="7">
        <v>0</v>
      </c>
      <c r="K1910" s="7">
        <v>0</v>
      </c>
      <c r="L1910" s="7">
        <v>0</v>
      </c>
      <c r="M1910" s="7" t="str" cm="1">
        <f t="array" ref="M1910">_xlfn.IFS(H1910=1,H$1,I1910=1,I$1,J1910=1,J$1,K1910=1,K$1,L1910=1,L$1)</f>
        <v>Married</v>
      </c>
      <c r="N1910" s="7">
        <v>0</v>
      </c>
      <c r="O1910" s="7">
        <v>1</v>
      </c>
      <c r="P1910" s="7">
        <v>0</v>
      </c>
      <c r="Q1910" s="7">
        <v>0</v>
      </c>
      <c r="R1910" s="7" t="str" cm="1">
        <f t="array" ref="R1910">_xlfn.IFS(N1910=1,N$1,O1910=1,O$1,P1910=1,P$1,Q1910=1,Q$1)</f>
        <v>Graduate</v>
      </c>
      <c r="S1910" t="s">
        <v>71</v>
      </c>
      <c r="T1910" s="7">
        <v>54</v>
      </c>
      <c r="U1910" s="7">
        <v>1619</v>
      </c>
      <c r="V1910" s="7">
        <v>35</v>
      </c>
      <c r="W1910" s="7">
        <v>124</v>
      </c>
      <c r="X1910" s="7">
        <v>0</v>
      </c>
      <c r="Y1910" s="7">
        <v>18</v>
      </c>
      <c r="Z1910" s="20">
        <f>SUM(U1910:Y1910)</f>
        <v>1796</v>
      </c>
      <c r="AA1910" s="7">
        <v>144</v>
      </c>
      <c r="AB1910" s="7">
        <v>1652</v>
      </c>
      <c r="AC1910" s="7">
        <v>1</v>
      </c>
      <c r="AD1910" s="7">
        <v>9</v>
      </c>
      <c r="AE1910" s="7">
        <v>2</v>
      </c>
      <c r="AF1910" s="7">
        <v>9</v>
      </c>
      <c r="AG1910" s="7">
        <v>5</v>
      </c>
      <c r="AH1910" s="7">
        <v>0</v>
      </c>
      <c r="AI1910" s="7">
        <v>0</v>
      </c>
      <c r="AJ1910" s="7">
        <v>0</v>
      </c>
      <c r="AK1910" s="7">
        <v>0</v>
      </c>
      <c r="AL1910" s="7">
        <v>0</v>
      </c>
      <c r="AM1910" s="7">
        <v>0</v>
      </c>
      <c r="AN1910" s="7">
        <v>0</v>
      </c>
      <c r="AO1910" s="8">
        <v>44076</v>
      </c>
      <c r="AQ1910">
        <f>IF($AI1910=1,H1910,0)</f>
        <v>0</v>
      </c>
      <c r="AR1910">
        <f>IF($AI1910=1,I1910,0)</f>
        <v>0</v>
      </c>
      <c r="AS1910">
        <f>IF($AI1910=1,K1910,0)</f>
        <v>0</v>
      </c>
      <c r="AT1910">
        <f>IF($AI1910=1,J1910,0)</f>
        <v>0</v>
      </c>
      <c r="AU1910">
        <f>IF($AI1910=1,L1910,0)</f>
        <v>0</v>
      </c>
      <c r="AW1910">
        <f>IF($AL1910=1,U1910,0)</f>
        <v>0</v>
      </c>
      <c r="AX1910">
        <f>IF($AL1910=1,V1910,0)</f>
        <v>0</v>
      </c>
      <c r="AY1910">
        <f>IF($AL1910=1,W1910,0)</f>
        <v>0</v>
      </c>
      <c r="AZ1910">
        <f>IF($AL1910=1,X1910,0)</f>
        <v>0</v>
      </c>
      <c r="BA1910">
        <f>IF($AL1910=1,Y1910,0)</f>
        <v>0</v>
      </c>
      <c r="BC1910">
        <f>IF($AM1910=1,N1910,0)</f>
        <v>0</v>
      </c>
      <c r="BD1910">
        <f>IF($AM1910=1,O1910,0)</f>
        <v>0</v>
      </c>
      <c r="BE1910">
        <f>IF($AM1910=1,P1910,0)</f>
        <v>0</v>
      </c>
      <c r="BF1910">
        <f>IF($AM1910=1,Q1910,0)</f>
        <v>0</v>
      </c>
    </row>
    <row r="1911" spans="1:58" x14ac:dyDescent="0.3">
      <c r="A1911" s="7">
        <v>2377</v>
      </c>
      <c r="B1911" s="6">
        <v>165685</v>
      </c>
      <c r="C1911" s="6" t="str">
        <f>VLOOKUP(B1911,incomegroup,3,TRUE)</f>
        <v>Middle Income</v>
      </c>
      <c r="D1911" s="7">
        <v>0</v>
      </c>
      <c r="E1911" s="7">
        <v>1</v>
      </c>
      <c r="F1911" s="7">
        <f>SUM(D1911:E1911)</f>
        <v>1</v>
      </c>
      <c r="G1911" s="7">
        <v>48</v>
      </c>
      <c r="H1911" s="7">
        <v>0</v>
      </c>
      <c r="I1911" s="7">
        <v>1</v>
      </c>
      <c r="J1911" s="7">
        <v>0</v>
      </c>
      <c r="K1911" s="7">
        <v>0</v>
      </c>
      <c r="L1911" s="7">
        <v>0</v>
      </c>
      <c r="M1911" s="7" t="str" cm="1">
        <f t="array" ref="M1911">_xlfn.IFS(H1911=1,H$1,I1911=1,I$1,J1911=1,J$1,K1911=1,K$1,L1911=1,L$1)</f>
        <v>Married</v>
      </c>
      <c r="N1911" s="7">
        <v>0</v>
      </c>
      <c r="O1911" s="7">
        <v>1</v>
      </c>
      <c r="P1911" s="7">
        <v>0</v>
      </c>
      <c r="Q1911" s="7">
        <v>0</v>
      </c>
      <c r="R1911" s="7" t="str" cm="1">
        <f t="array" ref="R1911">_xlfn.IFS(N1911=1,N$1,O1911=1,O$1,P1911=1,P$1,Q1911=1,Q$1)</f>
        <v>Graduate</v>
      </c>
      <c r="S1911" t="s">
        <v>70</v>
      </c>
      <c r="T1911" s="7">
        <v>54</v>
      </c>
      <c r="U1911" s="7">
        <v>1619</v>
      </c>
      <c r="V1911" s="7">
        <v>35</v>
      </c>
      <c r="W1911" s="7">
        <v>124</v>
      </c>
      <c r="X1911" s="7">
        <v>0</v>
      </c>
      <c r="Y1911" s="7">
        <v>18</v>
      </c>
      <c r="Z1911" s="20">
        <f>SUM(U1911:Y1911)</f>
        <v>1796</v>
      </c>
      <c r="AA1911" s="7">
        <v>144</v>
      </c>
      <c r="AB1911" s="7">
        <v>1652</v>
      </c>
      <c r="AC1911" s="7">
        <v>1</v>
      </c>
      <c r="AD1911" s="7">
        <v>9</v>
      </c>
      <c r="AE1911" s="7">
        <v>2</v>
      </c>
      <c r="AF1911" s="7">
        <v>9</v>
      </c>
      <c r="AG1911" s="7">
        <v>5</v>
      </c>
      <c r="AH1911" s="7">
        <v>0</v>
      </c>
      <c r="AI1911" s="7">
        <v>0</v>
      </c>
      <c r="AJ1911" s="7">
        <v>0</v>
      </c>
      <c r="AK1911" s="7">
        <v>0</v>
      </c>
      <c r="AL1911" s="7">
        <v>0</v>
      </c>
      <c r="AM1911" s="7">
        <v>0</v>
      </c>
      <c r="AN1911" s="7">
        <v>0</v>
      </c>
      <c r="AO1911" s="8">
        <v>44076</v>
      </c>
      <c r="AQ1911">
        <f>IF($AI1911=1,H1911,0)</f>
        <v>0</v>
      </c>
      <c r="AR1911">
        <f>IF($AI1911=1,I1911,0)</f>
        <v>0</v>
      </c>
      <c r="AS1911">
        <f>IF($AI1911=1,K1911,0)</f>
        <v>0</v>
      </c>
      <c r="AT1911">
        <f>IF($AI1911=1,J1911,0)</f>
        <v>0</v>
      </c>
      <c r="AU1911">
        <f>IF($AI1911=1,L1911,0)</f>
        <v>0</v>
      </c>
      <c r="AW1911">
        <f>IF($AL1911=1,U1911,0)</f>
        <v>0</v>
      </c>
      <c r="AX1911">
        <f>IF($AL1911=1,V1911,0)</f>
        <v>0</v>
      </c>
      <c r="AY1911">
        <f>IF($AL1911=1,W1911,0)</f>
        <v>0</v>
      </c>
      <c r="AZ1911">
        <f>IF($AL1911=1,X1911,0)</f>
        <v>0</v>
      </c>
      <c r="BA1911">
        <f>IF($AL1911=1,Y1911,0)</f>
        <v>0</v>
      </c>
      <c r="BC1911">
        <f>IF($AM1911=1,N1911,0)</f>
        <v>0</v>
      </c>
      <c r="BD1911">
        <f>IF($AM1911=1,O1911,0)</f>
        <v>0</v>
      </c>
      <c r="BE1911">
        <f>IF($AM1911=1,P1911,0)</f>
        <v>0</v>
      </c>
      <c r="BF1911">
        <f>IF($AM1911=1,Q1911,0)</f>
        <v>0</v>
      </c>
    </row>
    <row r="1912" spans="1:58" x14ac:dyDescent="0.3">
      <c r="A1912" s="7">
        <v>1533</v>
      </c>
      <c r="B1912" s="6">
        <v>127159</v>
      </c>
      <c r="C1912" s="6" t="str">
        <f>VLOOKUP(B1912,incomegroup,3,TRUE)</f>
        <v>Lower income</v>
      </c>
      <c r="D1912" s="7">
        <v>1</v>
      </c>
      <c r="E1912" s="7">
        <v>1</v>
      </c>
      <c r="F1912" s="7">
        <f>SUM(D1912:E1912)</f>
        <v>2</v>
      </c>
      <c r="G1912" s="7">
        <v>47</v>
      </c>
      <c r="H1912" s="7">
        <v>0</v>
      </c>
      <c r="I1912" s="7">
        <v>1</v>
      </c>
      <c r="J1912" s="7">
        <v>0</v>
      </c>
      <c r="K1912" s="7">
        <v>0</v>
      </c>
      <c r="L1912" s="7">
        <v>0</v>
      </c>
      <c r="M1912" s="7" t="str" cm="1">
        <f t="array" ref="M1912">_xlfn.IFS(H1912=1,H$1,I1912=1,I$1,J1912=1,J$1,K1912=1,K$1,L1912=1,L$1)</f>
        <v>Married</v>
      </c>
      <c r="N1912" s="7">
        <v>0</v>
      </c>
      <c r="O1912" s="7">
        <v>0</v>
      </c>
      <c r="P1912" s="7">
        <v>1</v>
      </c>
      <c r="Q1912" s="7">
        <v>0</v>
      </c>
      <c r="R1912" s="7" t="str" cm="1">
        <f t="array" ref="R1912">_xlfn.IFS(N1912=1,N$1,O1912=1,O$1,P1912=1,P$1,Q1912=1,Q$1)</f>
        <v>Master</v>
      </c>
      <c r="S1912" t="s">
        <v>72</v>
      </c>
      <c r="T1912" s="7">
        <v>33</v>
      </c>
      <c r="U1912" s="7">
        <v>80</v>
      </c>
      <c r="V1912" s="7">
        <v>0</v>
      </c>
      <c r="W1912" s="7">
        <v>14</v>
      </c>
      <c r="X1912" s="7">
        <v>0</v>
      </c>
      <c r="Y1912" s="7">
        <v>0</v>
      </c>
      <c r="Z1912" s="20">
        <f>SUM(U1912:Y1912)</f>
        <v>94</v>
      </c>
      <c r="AA1912" s="7">
        <v>5</v>
      </c>
      <c r="AB1912" s="7">
        <v>89</v>
      </c>
      <c r="AC1912" s="7">
        <v>2</v>
      </c>
      <c r="AD1912" s="7">
        <v>1</v>
      </c>
      <c r="AE1912" s="7">
        <v>0</v>
      </c>
      <c r="AF1912" s="7">
        <v>3</v>
      </c>
      <c r="AG1912" s="7">
        <v>6</v>
      </c>
      <c r="AH1912" s="7">
        <v>0</v>
      </c>
      <c r="AI1912" s="7">
        <v>0</v>
      </c>
      <c r="AJ1912" s="7">
        <v>0</v>
      </c>
      <c r="AK1912" s="7">
        <v>0</v>
      </c>
      <c r="AL1912" s="7">
        <v>0</v>
      </c>
      <c r="AM1912" s="7">
        <v>0</v>
      </c>
      <c r="AN1912" s="7">
        <v>0</v>
      </c>
      <c r="AO1912" s="8">
        <v>44076</v>
      </c>
      <c r="AQ1912">
        <f>IF($AI1912=1,H1912,0)</f>
        <v>0</v>
      </c>
      <c r="AR1912">
        <f>IF($AI1912=1,I1912,0)</f>
        <v>0</v>
      </c>
      <c r="AS1912">
        <f>IF($AI1912=1,K1912,0)</f>
        <v>0</v>
      </c>
      <c r="AT1912">
        <f>IF($AI1912=1,J1912,0)</f>
        <v>0</v>
      </c>
      <c r="AU1912">
        <f>IF($AI1912=1,L1912,0)</f>
        <v>0</v>
      </c>
      <c r="AW1912">
        <f>IF($AL1912=1,U1912,0)</f>
        <v>0</v>
      </c>
      <c r="AX1912">
        <f>IF($AL1912=1,V1912,0)</f>
        <v>0</v>
      </c>
      <c r="AY1912">
        <f>IF($AL1912=1,W1912,0)</f>
        <v>0</v>
      </c>
      <c r="AZ1912">
        <f>IF($AL1912=1,X1912,0)</f>
        <v>0</v>
      </c>
      <c r="BA1912">
        <f>IF($AL1912=1,Y1912,0)</f>
        <v>0</v>
      </c>
      <c r="BC1912">
        <f>IF($AM1912=1,N1912,0)</f>
        <v>0</v>
      </c>
      <c r="BD1912">
        <f>IF($AM1912=1,O1912,0)</f>
        <v>0</v>
      </c>
      <c r="BE1912">
        <f>IF($AM1912=1,P1912,0)</f>
        <v>0</v>
      </c>
      <c r="BF1912">
        <f>IF($AM1912=1,Q1912,0)</f>
        <v>0</v>
      </c>
    </row>
    <row r="1913" spans="1:58" x14ac:dyDescent="0.3">
      <c r="A1913" s="7">
        <v>1700</v>
      </c>
      <c r="B1913" s="6">
        <v>145160</v>
      </c>
      <c r="C1913" s="6" t="str">
        <f>VLOOKUP(B1913,incomegroup,3,TRUE)</f>
        <v>Lower income</v>
      </c>
      <c r="D1913" s="7">
        <v>1</v>
      </c>
      <c r="E1913" s="7">
        <v>1</v>
      </c>
      <c r="F1913" s="7">
        <f>SUM(D1913:E1913)</f>
        <v>2</v>
      </c>
      <c r="G1913" s="7">
        <v>62</v>
      </c>
      <c r="H1913" s="7">
        <v>0</v>
      </c>
      <c r="I1913" s="7">
        <v>0</v>
      </c>
      <c r="J1913" s="7">
        <v>0</v>
      </c>
      <c r="K1913" s="7">
        <v>1</v>
      </c>
      <c r="L1913" s="7">
        <v>0</v>
      </c>
      <c r="M1913" s="7" t="str" cm="1">
        <f t="array" ref="M1913">_xlfn.IFS(H1913=1,H$1,I1913=1,I$1,J1913=1,J$1,K1913=1,K$1,L1913=1,L$1)</f>
        <v>Single</v>
      </c>
      <c r="N1913" s="7">
        <v>0</v>
      </c>
      <c r="O1913" s="7">
        <v>1</v>
      </c>
      <c r="P1913" s="7">
        <v>0</v>
      </c>
      <c r="Q1913" s="7">
        <v>0</v>
      </c>
      <c r="R1913" s="7" t="str" cm="1">
        <f t="array" ref="R1913">_xlfn.IFS(N1913=1,N$1,O1913=1,O$1,P1913=1,P$1,Q1913=1,Q$1)</f>
        <v>Graduate</v>
      </c>
      <c r="S1913" t="s">
        <v>69</v>
      </c>
      <c r="T1913" s="7">
        <v>9</v>
      </c>
      <c r="U1913" s="7">
        <v>26</v>
      </c>
      <c r="V1913" s="7">
        <v>6</v>
      </c>
      <c r="W1913" s="7">
        <v>16</v>
      </c>
      <c r="X1913" s="7">
        <v>10</v>
      </c>
      <c r="Y1913" s="7">
        <v>0</v>
      </c>
      <c r="Z1913" s="20">
        <f>SUM(U1913:Y1913)</f>
        <v>58</v>
      </c>
      <c r="AA1913" s="7">
        <v>10</v>
      </c>
      <c r="AB1913" s="7">
        <v>48</v>
      </c>
      <c r="AC1913" s="7">
        <v>1</v>
      </c>
      <c r="AD1913" s="7">
        <v>1</v>
      </c>
      <c r="AE1913" s="7">
        <v>0</v>
      </c>
      <c r="AF1913" s="7">
        <v>2</v>
      </c>
      <c r="AG1913" s="7">
        <v>7</v>
      </c>
      <c r="AH1913" s="7">
        <v>0</v>
      </c>
      <c r="AI1913" s="7">
        <v>0</v>
      </c>
      <c r="AJ1913" s="7">
        <v>0</v>
      </c>
      <c r="AK1913" s="7">
        <v>0</v>
      </c>
      <c r="AL1913" s="7">
        <v>0</v>
      </c>
      <c r="AM1913" s="7">
        <v>0</v>
      </c>
      <c r="AN1913" s="7">
        <v>0</v>
      </c>
      <c r="AO1913" s="8">
        <v>44076</v>
      </c>
      <c r="AQ1913">
        <f>IF($AI1913=1,H1913,0)</f>
        <v>0</v>
      </c>
      <c r="AR1913">
        <f>IF($AI1913=1,I1913,0)</f>
        <v>0</v>
      </c>
      <c r="AS1913">
        <f>IF($AI1913=1,K1913,0)</f>
        <v>0</v>
      </c>
      <c r="AT1913">
        <f>IF($AI1913=1,J1913,0)</f>
        <v>0</v>
      </c>
      <c r="AU1913">
        <f>IF($AI1913=1,L1913,0)</f>
        <v>0</v>
      </c>
      <c r="AW1913">
        <f>IF($AL1913=1,U1913,0)</f>
        <v>0</v>
      </c>
      <c r="AX1913">
        <f>IF($AL1913=1,V1913,0)</f>
        <v>0</v>
      </c>
      <c r="AY1913">
        <f>IF($AL1913=1,W1913,0)</f>
        <v>0</v>
      </c>
      <c r="AZ1913">
        <f>IF($AL1913=1,X1913,0)</f>
        <v>0</v>
      </c>
      <c r="BA1913">
        <f>IF($AL1913=1,Y1913,0)</f>
        <v>0</v>
      </c>
      <c r="BC1913">
        <f>IF($AM1913=1,N1913,0)</f>
        <v>0</v>
      </c>
      <c r="BD1913">
        <f>IF($AM1913=1,O1913,0)</f>
        <v>0</v>
      </c>
      <c r="BE1913">
        <f>IF($AM1913=1,P1913,0)</f>
        <v>0</v>
      </c>
      <c r="BF1913">
        <f>IF($AM1913=1,Q1913,0)</f>
        <v>0</v>
      </c>
    </row>
    <row r="1914" spans="1:58" x14ac:dyDescent="0.3">
      <c r="A1914" s="7">
        <v>2304</v>
      </c>
      <c r="B1914" s="6">
        <v>118393</v>
      </c>
      <c r="C1914" s="6" t="str">
        <f>VLOOKUP(B1914,incomegroup,3,TRUE)</f>
        <v>Lower income</v>
      </c>
      <c r="D1914" s="7">
        <v>1</v>
      </c>
      <c r="E1914" s="7">
        <v>0</v>
      </c>
      <c r="F1914" s="7">
        <f>SUM(D1914:E1914)</f>
        <v>1</v>
      </c>
      <c r="G1914" s="7">
        <v>46</v>
      </c>
      <c r="H1914" s="7">
        <v>0</v>
      </c>
      <c r="I1914" s="7">
        <v>1</v>
      </c>
      <c r="J1914" s="7">
        <v>0</v>
      </c>
      <c r="K1914" s="7">
        <v>0</v>
      </c>
      <c r="L1914" s="7">
        <v>0</v>
      </c>
      <c r="M1914" s="7" t="str" cm="1">
        <f t="array" ref="M1914">_xlfn.IFS(H1914=1,H$1,I1914=1,I$1,J1914=1,J$1,K1914=1,K$1,L1914=1,L$1)</f>
        <v>Married</v>
      </c>
      <c r="N1914" s="7">
        <v>1</v>
      </c>
      <c r="O1914" s="7">
        <v>0</v>
      </c>
      <c r="P1914" s="7">
        <v>0</v>
      </c>
      <c r="Q1914" s="7">
        <v>0</v>
      </c>
      <c r="R1914" s="7" t="str" cm="1">
        <f t="array" ref="R1914">_xlfn.IFS(N1914=1,N$1,O1914=1,O$1,P1914=1,P$1,Q1914=1,Q$1)</f>
        <v>Basic</v>
      </c>
      <c r="S1914" t="s">
        <v>68</v>
      </c>
      <c r="T1914" s="7">
        <v>2</v>
      </c>
      <c r="U1914" s="7">
        <v>45</v>
      </c>
      <c r="V1914" s="7">
        <v>64</v>
      </c>
      <c r="W1914" s="7">
        <v>84</v>
      </c>
      <c r="X1914" s="7">
        <v>103</v>
      </c>
      <c r="Y1914" s="7">
        <v>0</v>
      </c>
      <c r="Z1914" s="20">
        <f>SUM(U1914:Y1914)</f>
        <v>296</v>
      </c>
      <c r="AA1914" s="7">
        <v>26</v>
      </c>
      <c r="AB1914" s="7">
        <v>270</v>
      </c>
      <c r="AC1914" s="7">
        <v>2</v>
      </c>
      <c r="AD1914" s="7">
        <v>3</v>
      </c>
      <c r="AE1914" s="7">
        <v>0</v>
      </c>
      <c r="AF1914" s="7">
        <v>3</v>
      </c>
      <c r="AG1914" s="7">
        <v>8</v>
      </c>
      <c r="AH1914" s="7">
        <v>0</v>
      </c>
      <c r="AI1914" s="7">
        <v>0</v>
      </c>
      <c r="AJ1914" s="7">
        <v>0</v>
      </c>
      <c r="AK1914" s="7">
        <v>0</v>
      </c>
      <c r="AL1914" s="7">
        <v>0</v>
      </c>
      <c r="AM1914" s="7">
        <v>0</v>
      </c>
      <c r="AN1914" s="7">
        <v>0</v>
      </c>
      <c r="AO1914" s="8">
        <v>44076</v>
      </c>
      <c r="AQ1914">
        <f>IF($AI1914=1,H1914,0)</f>
        <v>0</v>
      </c>
      <c r="AR1914">
        <f>IF($AI1914=1,I1914,0)</f>
        <v>0</v>
      </c>
      <c r="AS1914">
        <f>IF($AI1914=1,K1914,0)</f>
        <v>0</v>
      </c>
      <c r="AT1914">
        <f>IF($AI1914=1,J1914,0)</f>
        <v>0</v>
      </c>
      <c r="AU1914">
        <f>IF($AI1914=1,L1914,0)</f>
        <v>0</v>
      </c>
      <c r="AW1914">
        <f>IF($AL1914=1,U1914,0)</f>
        <v>0</v>
      </c>
      <c r="AX1914">
        <f>IF($AL1914=1,V1914,0)</f>
        <v>0</v>
      </c>
      <c r="AY1914">
        <f>IF($AL1914=1,W1914,0)</f>
        <v>0</v>
      </c>
      <c r="AZ1914">
        <f>IF($AL1914=1,X1914,0)</f>
        <v>0</v>
      </c>
      <c r="BA1914">
        <f>IF($AL1914=1,Y1914,0)</f>
        <v>0</v>
      </c>
      <c r="BC1914">
        <f>IF($AM1914=1,N1914,0)</f>
        <v>0</v>
      </c>
      <c r="BD1914">
        <f>IF($AM1914=1,O1914,0)</f>
        <v>0</v>
      </c>
      <c r="BE1914">
        <f>IF($AM1914=1,P1914,0)</f>
        <v>0</v>
      </c>
      <c r="BF1914">
        <f>IF($AM1914=1,Q1914,0)</f>
        <v>0</v>
      </c>
    </row>
    <row r="1915" spans="1:58" x14ac:dyDescent="0.3">
      <c r="A1915" s="7">
        <v>1368</v>
      </c>
      <c r="B1915" s="6">
        <v>136143</v>
      </c>
      <c r="C1915" s="6" t="str">
        <f>VLOOKUP(B1915,incomegroup,3,TRUE)</f>
        <v>Lower income</v>
      </c>
      <c r="D1915" s="7">
        <v>1</v>
      </c>
      <c r="E1915" s="7">
        <v>0</v>
      </c>
      <c r="F1915" s="7">
        <f>SUM(D1915:E1915)</f>
        <v>1</v>
      </c>
      <c r="G1915" s="7">
        <v>39</v>
      </c>
      <c r="H1915" s="7">
        <v>0</v>
      </c>
      <c r="I1915" s="7">
        <v>0</v>
      </c>
      <c r="J1915" s="7">
        <v>0</v>
      </c>
      <c r="K1915" s="7">
        <v>1</v>
      </c>
      <c r="L1915" s="7">
        <v>0</v>
      </c>
      <c r="M1915" s="7" t="str" cm="1">
        <f t="array" ref="M1915">_xlfn.IFS(H1915=1,H$1,I1915=1,I$1,J1915=1,J$1,K1915=1,K$1,L1915=1,L$1)</f>
        <v>Single</v>
      </c>
      <c r="N1915" s="7">
        <v>0</v>
      </c>
      <c r="O1915" s="7">
        <v>0</v>
      </c>
      <c r="P1915" s="7">
        <v>1</v>
      </c>
      <c r="Q1915" s="7">
        <v>0</v>
      </c>
      <c r="R1915" s="7" t="str" cm="1">
        <f t="array" ref="R1915">_xlfn.IFS(N1915=1,N$1,O1915=1,O$1,P1915=1,P$1,Q1915=1,Q$1)</f>
        <v>Master</v>
      </c>
      <c r="S1915" t="s">
        <v>68</v>
      </c>
      <c r="T1915" s="7">
        <v>33</v>
      </c>
      <c r="U1915" s="7">
        <v>45</v>
      </c>
      <c r="V1915" s="7">
        <v>0</v>
      </c>
      <c r="W1915" s="7">
        <v>4</v>
      </c>
      <c r="X1915" s="7">
        <v>0</v>
      </c>
      <c r="Y1915" s="7">
        <v>0</v>
      </c>
      <c r="Z1915" s="20">
        <f>SUM(U1915:Y1915)</f>
        <v>49</v>
      </c>
      <c r="AA1915" s="7">
        <v>23</v>
      </c>
      <c r="AB1915" s="7">
        <v>26</v>
      </c>
      <c r="AC1915" s="7">
        <v>1</v>
      </c>
      <c r="AD1915" s="7">
        <v>0</v>
      </c>
      <c r="AE1915" s="7">
        <v>1</v>
      </c>
      <c r="AF1915" s="7">
        <v>2</v>
      </c>
      <c r="AG1915" s="7">
        <v>3</v>
      </c>
      <c r="AH1915" s="7">
        <v>0</v>
      </c>
      <c r="AI1915" s="7">
        <v>0</v>
      </c>
      <c r="AJ1915" s="7">
        <v>0</v>
      </c>
      <c r="AK1915" s="7">
        <v>0</v>
      </c>
      <c r="AL1915" s="7">
        <v>0</v>
      </c>
      <c r="AM1915" s="7">
        <v>0</v>
      </c>
      <c r="AN1915" s="7">
        <v>0</v>
      </c>
      <c r="AO1915" s="8">
        <v>44077</v>
      </c>
      <c r="AQ1915">
        <f>IF($AI1915=1,H1915,0)</f>
        <v>0</v>
      </c>
      <c r="AR1915">
        <f>IF($AI1915=1,I1915,0)</f>
        <v>0</v>
      </c>
      <c r="AS1915">
        <f>IF($AI1915=1,K1915,0)</f>
        <v>0</v>
      </c>
      <c r="AT1915">
        <f>IF($AI1915=1,J1915,0)</f>
        <v>0</v>
      </c>
      <c r="AU1915">
        <f>IF($AI1915=1,L1915,0)</f>
        <v>0</v>
      </c>
      <c r="AW1915">
        <f>IF($AL1915=1,U1915,0)</f>
        <v>0</v>
      </c>
      <c r="AX1915">
        <f>IF($AL1915=1,V1915,0)</f>
        <v>0</v>
      </c>
      <c r="AY1915">
        <f>IF($AL1915=1,W1915,0)</f>
        <v>0</v>
      </c>
      <c r="AZ1915">
        <f>IF($AL1915=1,X1915,0)</f>
        <v>0</v>
      </c>
      <c r="BA1915">
        <f>IF($AL1915=1,Y1915,0)</f>
        <v>0</v>
      </c>
      <c r="BC1915">
        <f>IF($AM1915=1,N1915,0)</f>
        <v>0</v>
      </c>
      <c r="BD1915">
        <f>IF($AM1915=1,O1915,0)</f>
        <v>0</v>
      </c>
      <c r="BE1915">
        <f>IF($AM1915=1,P1915,0)</f>
        <v>0</v>
      </c>
      <c r="BF1915">
        <f>IF($AM1915=1,Q1915,0)</f>
        <v>0</v>
      </c>
    </row>
    <row r="1916" spans="1:58" x14ac:dyDescent="0.3">
      <c r="A1916" s="7">
        <v>2993</v>
      </c>
      <c r="B1916" s="6">
        <v>122263</v>
      </c>
      <c r="C1916" s="6" t="str">
        <f>VLOOKUP(B1916,incomegroup,3,TRUE)</f>
        <v>Lower income</v>
      </c>
      <c r="D1916" s="7">
        <v>1</v>
      </c>
      <c r="E1916" s="7">
        <v>1</v>
      </c>
      <c r="F1916" s="7">
        <f>SUM(D1916:E1916)</f>
        <v>2</v>
      </c>
      <c r="G1916" s="7">
        <v>69</v>
      </c>
      <c r="H1916" s="7">
        <v>1</v>
      </c>
      <c r="I1916" s="7">
        <v>0</v>
      </c>
      <c r="J1916" s="7">
        <v>0</v>
      </c>
      <c r="K1916" s="7">
        <v>0</v>
      </c>
      <c r="L1916" s="7">
        <v>0</v>
      </c>
      <c r="M1916" s="7" t="str" cm="1">
        <f t="array" ref="M1916">_xlfn.IFS(H1916=1,H$1,I1916=1,I$1,J1916=1,J$1,K1916=1,K$1,L1916=1,L$1)</f>
        <v>Divorced</v>
      </c>
      <c r="N1916" s="7">
        <v>0</v>
      </c>
      <c r="O1916" s="7">
        <v>1</v>
      </c>
      <c r="P1916" s="7">
        <v>0</v>
      </c>
      <c r="Q1916" s="7">
        <v>0</v>
      </c>
      <c r="R1916" s="7" t="str" cm="1">
        <f t="array" ref="R1916">_xlfn.IFS(N1916=1,N$1,O1916=1,O$1,P1916=1,P$1,Q1916=1,Q$1)</f>
        <v>Graduate</v>
      </c>
      <c r="S1916" t="s">
        <v>71</v>
      </c>
      <c r="T1916" s="7">
        <v>31</v>
      </c>
      <c r="U1916" s="7">
        <v>93</v>
      </c>
      <c r="V1916" s="7">
        <v>0</v>
      </c>
      <c r="W1916" s="7">
        <v>11</v>
      </c>
      <c r="X1916" s="7">
        <v>0</v>
      </c>
      <c r="Y1916" s="7">
        <v>0</v>
      </c>
      <c r="Z1916" s="20">
        <f>SUM(U1916:Y1916)</f>
        <v>104</v>
      </c>
      <c r="AA1916" s="7">
        <v>11</v>
      </c>
      <c r="AB1916" s="7">
        <v>93</v>
      </c>
      <c r="AC1916" s="7">
        <v>2</v>
      </c>
      <c r="AD1916" s="7">
        <v>1</v>
      </c>
      <c r="AE1916" s="7">
        <v>0</v>
      </c>
      <c r="AF1916" s="7">
        <v>3</v>
      </c>
      <c r="AG1916" s="7">
        <v>6</v>
      </c>
      <c r="AH1916" s="7">
        <v>0</v>
      </c>
      <c r="AI1916" s="7">
        <v>0</v>
      </c>
      <c r="AJ1916" s="7">
        <v>0</v>
      </c>
      <c r="AK1916" s="7">
        <v>0</v>
      </c>
      <c r="AL1916" s="7">
        <v>0</v>
      </c>
      <c r="AM1916" s="7">
        <v>1</v>
      </c>
      <c r="AN1916" s="7">
        <v>0</v>
      </c>
      <c r="AO1916" s="8">
        <v>44077</v>
      </c>
      <c r="AQ1916">
        <f>IF($AI1916=1,H1916,0)</f>
        <v>0</v>
      </c>
      <c r="AR1916">
        <f>IF($AI1916=1,I1916,0)</f>
        <v>0</v>
      </c>
      <c r="AS1916">
        <f>IF($AI1916=1,K1916,0)</f>
        <v>0</v>
      </c>
      <c r="AT1916">
        <f>IF($AI1916=1,J1916,0)</f>
        <v>0</v>
      </c>
      <c r="AU1916">
        <f>IF($AI1916=1,L1916,0)</f>
        <v>0</v>
      </c>
      <c r="AW1916">
        <f>IF($AL1916=1,U1916,0)</f>
        <v>0</v>
      </c>
      <c r="AX1916">
        <f>IF($AL1916=1,V1916,0)</f>
        <v>0</v>
      </c>
      <c r="AY1916">
        <f>IF($AL1916=1,W1916,0)</f>
        <v>0</v>
      </c>
      <c r="AZ1916">
        <f>IF($AL1916=1,X1916,0)</f>
        <v>0</v>
      </c>
      <c r="BA1916">
        <f>IF($AL1916=1,Y1916,0)</f>
        <v>0</v>
      </c>
      <c r="BC1916">
        <f>IF($AM1916=1,N1916,0)</f>
        <v>0</v>
      </c>
      <c r="BD1916">
        <f>IF($AM1916=1,O1916,0)</f>
        <v>1</v>
      </c>
      <c r="BE1916">
        <f>IF($AM1916=1,P1916,0)</f>
        <v>0</v>
      </c>
      <c r="BF1916">
        <f>IF($AM1916=1,Q1916,0)</f>
        <v>0</v>
      </c>
    </row>
    <row r="1917" spans="1:58" x14ac:dyDescent="0.3">
      <c r="A1917" s="7">
        <v>1093</v>
      </c>
      <c r="B1917" s="6">
        <v>134554</v>
      </c>
      <c r="C1917" s="6" t="str">
        <f>VLOOKUP(B1917,incomegroup,3,TRUE)</f>
        <v>Lower income</v>
      </c>
      <c r="D1917" s="7">
        <v>0</v>
      </c>
      <c r="E1917" s="7">
        <v>1</v>
      </c>
      <c r="F1917" s="7">
        <f>SUM(D1917:E1917)</f>
        <v>1</v>
      </c>
      <c r="G1917" s="7">
        <v>61</v>
      </c>
      <c r="H1917" s="7">
        <v>0</v>
      </c>
      <c r="I1917" s="7">
        <v>0</v>
      </c>
      <c r="J1917" s="7">
        <v>0</v>
      </c>
      <c r="K1917" s="7">
        <v>1</v>
      </c>
      <c r="L1917" s="7">
        <v>0</v>
      </c>
      <c r="M1917" s="7" t="str" cm="1">
        <f t="array" ref="M1917">_xlfn.IFS(H1917=1,H$1,I1917=1,I$1,J1917=1,J$1,K1917=1,K$1,L1917=1,L$1)</f>
        <v>Single</v>
      </c>
      <c r="N1917" s="7">
        <v>0</v>
      </c>
      <c r="O1917" s="7">
        <v>0</v>
      </c>
      <c r="P1917" s="7">
        <v>0</v>
      </c>
      <c r="Q1917" s="7">
        <v>1</v>
      </c>
      <c r="R1917" s="7" t="str" cm="1">
        <f t="array" ref="R1917">_xlfn.IFS(N1917=1,N$1,O1917=1,O$1,P1917=1,P$1,Q1917=1,Q$1)</f>
        <v>PhD</v>
      </c>
      <c r="S1917" t="s">
        <v>70</v>
      </c>
      <c r="T1917" s="7">
        <v>43</v>
      </c>
      <c r="U1917" s="7">
        <v>160</v>
      </c>
      <c r="V1917" s="7">
        <v>4</v>
      </c>
      <c r="W1917" s="7">
        <v>23</v>
      </c>
      <c r="X1917" s="7">
        <v>8</v>
      </c>
      <c r="Y1917" s="7">
        <v>0</v>
      </c>
      <c r="Z1917" s="20">
        <f>SUM(U1917:Y1917)</f>
        <v>195</v>
      </c>
      <c r="AA1917" s="7">
        <v>19</v>
      </c>
      <c r="AB1917" s="7">
        <v>175</v>
      </c>
      <c r="AC1917" s="7">
        <v>2</v>
      </c>
      <c r="AD1917" s="7">
        <v>2</v>
      </c>
      <c r="AE1917" s="7">
        <v>0</v>
      </c>
      <c r="AF1917" s="7">
        <v>3</v>
      </c>
      <c r="AG1917" s="7">
        <v>6</v>
      </c>
      <c r="AH1917" s="7">
        <v>0</v>
      </c>
      <c r="AI1917" s="7">
        <v>0</v>
      </c>
      <c r="AJ1917" s="7">
        <v>0</v>
      </c>
      <c r="AK1917" s="7">
        <v>0</v>
      </c>
      <c r="AL1917" s="7">
        <v>0</v>
      </c>
      <c r="AM1917" s="7">
        <v>0</v>
      </c>
      <c r="AN1917" s="7">
        <v>0</v>
      </c>
      <c r="AO1917" s="8">
        <v>44077</v>
      </c>
      <c r="AQ1917">
        <f>IF($AI1917=1,H1917,0)</f>
        <v>0</v>
      </c>
      <c r="AR1917">
        <f>IF($AI1917=1,I1917,0)</f>
        <v>0</v>
      </c>
      <c r="AS1917">
        <f>IF($AI1917=1,K1917,0)</f>
        <v>0</v>
      </c>
      <c r="AT1917">
        <f>IF($AI1917=1,J1917,0)</f>
        <v>0</v>
      </c>
      <c r="AU1917">
        <f>IF($AI1917=1,L1917,0)</f>
        <v>0</v>
      </c>
      <c r="AW1917">
        <f>IF($AL1917=1,U1917,0)</f>
        <v>0</v>
      </c>
      <c r="AX1917">
        <f>IF($AL1917=1,V1917,0)</f>
        <v>0</v>
      </c>
      <c r="AY1917">
        <f>IF($AL1917=1,W1917,0)</f>
        <v>0</v>
      </c>
      <c r="AZ1917">
        <f>IF($AL1917=1,X1917,0)</f>
        <v>0</v>
      </c>
      <c r="BA1917">
        <f>IF($AL1917=1,Y1917,0)</f>
        <v>0</v>
      </c>
      <c r="BC1917">
        <f>IF($AM1917=1,N1917,0)</f>
        <v>0</v>
      </c>
      <c r="BD1917">
        <f>IF($AM1917=1,O1917,0)</f>
        <v>0</v>
      </c>
      <c r="BE1917">
        <f>IF($AM1917=1,P1917,0)</f>
        <v>0</v>
      </c>
      <c r="BF1917">
        <f>IF($AM1917=1,Q1917,0)</f>
        <v>0</v>
      </c>
    </row>
    <row r="1918" spans="1:58" x14ac:dyDescent="0.3">
      <c r="A1918" s="7">
        <v>2404</v>
      </c>
      <c r="B1918" s="6">
        <v>138741</v>
      </c>
      <c r="C1918" s="6" t="str">
        <f>VLOOKUP(B1918,incomegroup,3,TRUE)</f>
        <v>Lower income</v>
      </c>
      <c r="D1918" s="7">
        <v>1</v>
      </c>
      <c r="E1918" s="7">
        <v>1</v>
      </c>
      <c r="F1918" s="7">
        <f>SUM(D1918:E1918)</f>
        <v>2</v>
      </c>
      <c r="G1918" s="7">
        <v>62</v>
      </c>
      <c r="H1918" s="7">
        <v>0</v>
      </c>
      <c r="I1918" s="7">
        <v>0</v>
      </c>
      <c r="J1918" s="7">
        <v>0</v>
      </c>
      <c r="K1918" s="7">
        <v>1</v>
      </c>
      <c r="L1918" s="7">
        <v>0</v>
      </c>
      <c r="M1918" s="7" t="str" cm="1">
        <f t="array" ref="M1918">_xlfn.IFS(H1918=1,H$1,I1918=1,I$1,J1918=1,J$1,K1918=1,K$1,L1918=1,L$1)</f>
        <v>Single</v>
      </c>
      <c r="N1918" s="7">
        <v>0</v>
      </c>
      <c r="O1918" s="7">
        <v>0</v>
      </c>
      <c r="P1918" s="7">
        <v>0</v>
      </c>
      <c r="Q1918" s="7">
        <v>0</v>
      </c>
      <c r="R1918" s="7" t="e" cm="1">
        <f t="array" ref="R1918">_xlfn.IFS(N1918=1,N$1,O1918=1,O$1,P1918=1,P$1,Q1918=1,Q$1)</f>
        <v>#N/A</v>
      </c>
      <c r="S1918" t="s">
        <v>73</v>
      </c>
      <c r="T1918" s="7">
        <v>60</v>
      </c>
      <c r="U1918" s="7">
        <v>25</v>
      </c>
      <c r="V1918" s="7">
        <v>36</v>
      </c>
      <c r="W1918" s="7">
        <v>61</v>
      </c>
      <c r="X1918" s="7">
        <v>29</v>
      </c>
      <c r="Y1918" s="7">
        <v>21</v>
      </c>
      <c r="Z1918" s="20">
        <f>SUM(U1918:Y1918)</f>
        <v>172</v>
      </c>
      <c r="AA1918" s="7">
        <v>47</v>
      </c>
      <c r="AB1918" s="7">
        <v>125</v>
      </c>
      <c r="AC1918" s="7">
        <v>2</v>
      </c>
      <c r="AD1918" s="7">
        <v>2</v>
      </c>
      <c r="AE1918" s="7">
        <v>0</v>
      </c>
      <c r="AF1918" s="7">
        <v>3</v>
      </c>
      <c r="AG1918" s="7">
        <v>7</v>
      </c>
      <c r="AH1918" s="7">
        <v>0</v>
      </c>
      <c r="AI1918" s="7">
        <v>0</v>
      </c>
      <c r="AJ1918" s="7">
        <v>0</v>
      </c>
      <c r="AK1918" s="7">
        <v>0</v>
      </c>
      <c r="AL1918" s="7">
        <v>0</v>
      </c>
      <c r="AM1918" s="7">
        <v>0</v>
      </c>
      <c r="AN1918" s="7">
        <v>0</v>
      </c>
      <c r="AO1918" s="8">
        <v>44077</v>
      </c>
      <c r="AQ1918">
        <f>IF($AI1918=1,H1918,0)</f>
        <v>0</v>
      </c>
      <c r="AR1918">
        <f>IF($AI1918=1,I1918,0)</f>
        <v>0</v>
      </c>
      <c r="AS1918">
        <f>IF($AI1918=1,K1918,0)</f>
        <v>0</v>
      </c>
      <c r="AT1918">
        <f>IF($AI1918=1,J1918,0)</f>
        <v>0</v>
      </c>
      <c r="AU1918">
        <f>IF($AI1918=1,L1918,0)</f>
        <v>0</v>
      </c>
      <c r="AW1918">
        <f>IF($AL1918=1,U1918,0)</f>
        <v>0</v>
      </c>
      <c r="AX1918">
        <f>IF($AL1918=1,V1918,0)</f>
        <v>0</v>
      </c>
      <c r="AY1918">
        <f>IF($AL1918=1,W1918,0)</f>
        <v>0</v>
      </c>
      <c r="AZ1918">
        <f>IF($AL1918=1,X1918,0)</f>
        <v>0</v>
      </c>
      <c r="BA1918">
        <f>IF($AL1918=1,Y1918,0)</f>
        <v>0</v>
      </c>
      <c r="BC1918">
        <f>IF($AM1918=1,N1918,0)</f>
        <v>0</v>
      </c>
      <c r="BD1918">
        <f>IF($AM1918=1,O1918,0)</f>
        <v>0</v>
      </c>
      <c r="BE1918">
        <f>IF($AM1918=1,P1918,0)</f>
        <v>0</v>
      </c>
      <c r="BF1918">
        <f>IF($AM1918=1,Q1918,0)</f>
        <v>0</v>
      </c>
    </row>
    <row r="1919" spans="1:58" x14ac:dyDescent="0.3">
      <c r="A1919" s="7">
        <v>2676</v>
      </c>
      <c r="B1919" s="6">
        <v>138452</v>
      </c>
      <c r="C1919" s="6" t="str">
        <f>VLOOKUP(B1919,incomegroup,3,TRUE)</f>
        <v>Lower income</v>
      </c>
      <c r="D1919" s="7">
        <v>1</v>
      </c>
      <c r="E1919" s="7">
        <v>1</v>
      </c>
      <c r="F1919" s="7">
        <f>SUM(D1919:E1919)</f>
        <v>2</v>
      </c>
      <c r="G1919" s="7">
        <v>65</v>
      </c>
      <c r="H1919" s="7">
        <v>0</v>
      </c>
      <c r="I1919" s="7">
        <v>1</v>
      </c>
      <c r="J1919" s="7">
        <v>0</v>
      </c>
      <c r="K1919" s="7">
        <v>0</v>
      </c>
      <c r="L1919" s="7">
        <v>0</v>
      </c>
      <c r="M1919" s="7" t="str" cm="1">
        <f t="array" ref="M1919">_xlfn.IFS(H1919=1,H$1,I1919=1,I$1,J1919=1,J$1,K1919=1,K$1,L1919=1,L$1)</f>
        <v>Married</v>
      </c>
      <c r="N1919" s="7">
        <v>0</v>
      </c>
      <c r="O1919" s="7">
        <v>0</v>
      </c>
      <c r="P1919" s="7">
        <v>1</v>
      </c>
      <c r="Q1919" s="7">
        <v>0</v>
      </c>
      <c r="R1919" s="7" t="str" cm="1">
        <f t="array" ref="R1919">_xlfn.IFS(N1919=1,N$1,O1919=1,O$1,P1919=1,P$1,Q1919=1,Q$1)</f>
        <v>Master</v>
      </c>
      <c r="S1919" t="s">
        <v>68</v>
      </c>
      <c r="T1919" s="7">
        <v>62</v>
      </c>
      <c r="U1919" s="7">
        <v>202</v>
      </c>
      <c r="V1919" s="7">
        <v>0</v>
      </c>
      <c r="W1919" s="7">
        <v>50</v>
      </c>
      <c r="X1919" s="7">
        <v>0</v>
      </c>
      <c r="Y1919" s="7">
        <v>0</v>
      </c>
      <c r="Z1919" s="20">
        <f>SUM(U1919:Y1919)</f>
        <v>252</v>
      </c>
      <c r="AA1919" s="7">
        <v>7</v>
      </c>
      <c r="AB1919" s="7">
        <v>245</v>
      </c>
      <c r="AC1919" s="7">
        <v>3</v>
      </c>
      <c r="AD1919" s="7">
        <v>3</v>
      </c>
      <c r="AE1919" s="7">
        <v>0</v>
      </c>
      <c r="AF1919" s="7">
        <v>3</v>
      </c>
      <c r="AG1919" s="7">
        <v>7</v>
      </c>
      <c r="AH1919" s="7">
        <v>0</v>
      </c>
      <c r="AI1919" s="7">
        <v>0</v>
      </c>
      <c r="AJ1919" s="7">
        <v>0</v>
      </c>
      <c r="AK1919" s="7">
        <v>0</v>
      </c>
      <c r="AL1919" s="7">
        <v>0</v>
      </c>
      <c r="AM1919" s="7">
        <v>0</v>
      </c>
      <c r="AN1919" s="7">
        <v>0</v>
      </c>
      <c r="AO1919" s="8">
        <v>44077</v>
      </c>
      <c r="AQ1919">
        <f>IF($AI1919=1,H1919,0)</f>
        <v>0</v>
      </c>
      <c r="AR1919">
        <f>IF($AI1919=1,I1919,0)</f>
        <v>0</v>
      </c>
      <c r="AS1919">
        <f>IF($AI1919=1,K1919,0)</f>
        <v>0</v>
      </c>
      <c r="AT1919">
        <f>IF($AI1919=1,J1919,0)</f>
        <v>0</v>
      </c>
      <c r="AU1919">
        <f>IF($AI1919=1,L1919,0)</f>
        <v>0</v>
      </c>
      <c r="AW1919">
        <f>IF($AL1919=1,U1919,0)</f>
        <v>0</v>
      </c>
      <c r="AX1919">
        <f>IF($AL1919=1,V1919,0)</f>
        <v>0</v>
      </c>
      <c r="AY1919">
        <f>IF($AL1919=1,W1919,0)</f>
        <v>0</v>
      </c>
      <c r="AZ1919">
        <f>IF($AL1919=1,X1919,0)</f>
        <v>0</v>
      </c>
      <c r="BA1919">
        <f>IF($AL1919=1,Y1919,0)</f>
        <v>0</v>
      </c>
      <c r="BC1919">
        <f>IF($AM1919=1,N1919,0)</f>
        <v>0</v>
      </c>
      <c r="BD1919">
        <f>IF($AM1919=1,O1919,0)</f>
        <v>0</v>
      </c>
      <c r="BE1919">
        <f>IF($AM1919=1,P1919,0)</f>
        <v>0</v>
      </c>
      <c r="BF1919">
        <f>IF($AM1919=1,Q1919,0)</f>
        <v>0</v>
      </c>
    </row>
    <row r="1920" spans="1:58" x14ac:dyDescent="0.3">
      <c r="A1920" s="7">
        <v>2210</v>
      </c>
      <c r="B1920" s="6">
        <v>138452</v>
      </c>
      <c r="C1920" s="6" t="str">
        <f>VLOOKUP(B1920,incomegroup,3,TRUE)</f>
        <v>Lower income</v>
      </c>
      <c r="D1920" s="7">
        <v>1</v>
      </c>
      <c r="E1920" s="7">
        <v>1</v>
      </c>
      <c r="F1920" s="7">
        <f>SUM(D1920:E1920)</f>
        <v>2</v>
      </c>
      <c r="G1920" s="7">
        <v>65</v>
      </c>
      <c r="H1920" s="7">
        <v>0</v>
      </c>
      <c r="I1920" s="7">
        <v>1</v>
      </c>
      <c r="J1920" s="7">
        <v>0</v>
      </c>
      <c r="K1920" s="7">
        <v>0</v>
      </c>
      <c r="L1920" s="7">
        <v>0</v>
      </c>
      <c r="M1920" s="7" t="str" cm="1">
        <f t="array" ref="M1920">_xlfn.IFS(H1920=1,H$1,I1920=1,I$1,J1920=1,J$1,K1920=1,K$1,L1920=1,L$1)</f>
        <v>Married</v>
      </c>
      <c r="N1920" s="7">
        <v>0</v>
      </c>
      <c r="O1920" s="7">
        <v>0</v>
      </c>
      <c r="P1920" s="7">
        <v>1</v>
      </c>
      <c r="Q1920" s="7">
        <v>0</v>
      </c>
      <c r="R1920" s="7" t="str" cm="1">
        <f t="array" ref="R1920">_xlfn.IFS(N1920=1,N$1,O1920=1,O$1,P1920=1,P$1,Q1920=1,Q$1)</f>
        <v>Master</v>
      </c>
      <c r="S1920" t="s">
        <v>69</v>
      </c>
      <c r="T1920" s="7">
        <v>62</v>
      </c>
      <c r="U1920" s="7">
        <v>202</v>
      </c>
      <c r="V1920" s="7">
        <v>0</v>
      </c>
      <c r="W1920" s="7">
        <v>50</v>
      </c>
      <c r="X1920" s="7">
        <v>0</v>
      </c>
      <c r="Y1920" s="7">
        <v>0</v>
      </c>
      <c r="Z1920" s="20">
        <f>SUM(U1920:Y1920)</f>
        <v>252</v>
      </c>
      <c r="AA1920" s="7">
        <v>7</v>
      </c>
      <c r="AB1920" s="7">
        <v>245</v>
      </c>
      <c r="AC1920" s="7">
        <v>3</v>
      </c>
      <c r="AD1920" s="7">
        <v>3</v>
      </c>
      <c r="AE1920" s="7">
        <v>0</v>
      </c>
      <c r="AF1920" s="7">
        <v>3</v>
      </c>
      <c r="AG1920" s="7">
        <v>7</v>
      </c>
      <c r="AH1920" s="7">
        <v>0</v>
      </c>
      <c r="AI1920" s="7">
        <v>0</v>
      </c>
      <c r="AJ1920" s="7">
        <v>0</v>
      </c>
      <c r="AK1920" s="7">
        <v>0</v>
      </c>
      <c r="AL1920" s="7">
        <v>0</v>
      </c>
      <c r="AM1920" s="7">
        <v>0</v>
      </c>
      <c r="AN1920" s="7">
        <v>0</v>
      </c>
      <c r="AO1920" s="8">
        <v>44077</v>
      </c>
      <c r="AQ1920">
        <f>IF($AI1920=1,H1920,0)</f>
        <v>0</v>
      </c>
      <c r="AR1920">
        <f>IF($AI1920=1,I1920,0)</f>
        <v>0</v>
      </c>
      <c r="AS1920">
        <f>IF($AI1920=1,K1920,0)</f>
        <v>0</v>
      </c>
      <c r="AT1920">
        <f>IF($AI1920=1,J1920,0)</f>
        <v>0</v>
      </c>
      <c r="AU1920">
        <f>IF($AI1920=1,L1920,0)</f>
        <v>0</v>
      </c>
      <c r="AW1920">
        <f>IF($AL1920=1,U1920,0)</f>
        <v>0</v>
      </c>
      <c r="AX1920">
        <f>IF($AL1920=1,V1920,0)</f>
        <v>0</v>
      </c>
      <c r="AY1920">
        <f>IF($AL1920=1,W1920,0)</f>
        <v>0</v>
      </c>
      <c r="AZ1920">
        <f>IF($AL1920=1,X1920,0)</f>
        <v>0</v>
      </c>
      <c r="BA1920">
        <f>IF($AL1920=1,Y1920,0)</f>
        <v>0</v>
      </c>
      <c r="BC1920">
        <f>IF($AM1920=1,N1920,0)</f>
        <v>0</v>
      </c>
      <c r="BD1920">
        <f>IF($AM1920=1,O1920,0)</f>
        <v>0</v>
      </c>
      <c r="BE1920">
        <f>IF($AM1920=1,P1920,0)</f>
        <v>0</v>
      </c>
      <c r="BF1920">
        <f>IF($AM1920=1,Q1920,0)</f>
        <v>0</v>
      </c>
    </row>
    <row r="1921" spans="1:58" x14ac:dyDescent="0.3">
      <c r="A1921" s="7">
        <v>2019</v>
      </c>
      <c r="B1921" s="6">
        <v>137126</v>
      </c>
      <c r="C1921" s="6" t="str">
        <f>VLOOKUP(B1921,incomegroup,3,TRUE)</f>
        <v>Lower income</v>
      </c>
      <c r="D1921" s="7">
        <v>1</v>
      </c>
      <c r="E1921" s="7">
        <v>0</v>
      </c>
      <c r="F1921" s="7">
        <f>SUM(D1921:E1921)</f>
        <v>1</v>
      </c>
      <c r="G1921" s="7">
        <v>49</v>
      </c>
      <c r="H1921" s="7">
        <v>0</v>
      </c>
      <c r="I1921" s="7">
        <v>1</v>
      </c>
      <c r="J1921" s="7">
        <v>0</v>
      </c>
      <c r="K1921" s="7">
        <v>0</v>
      </c>
      <c r="L1921" s="7">
        <v>0</v>
      </c>
      <c r="M1921" s="7" t="str" cm="1">
        <f t="array" ref="M1921">_xlfn.IFS(H1921=1,H$1,I1921=1,I$1,J1921=1,J$1,K1921=1,K$1,L1921=1,L$1)</f>
        <v>Married</v>
      </c>
      <c r="N1921" s="7">
        <v>0</v>
      </c>
      <c r="O1921" s="7">
        <v>0</v>
      </c>
      <c r="P1921" s="7">
        <v>0</v>
      </c>
      <c r="Q1921" s="7">
        <v>1</v>
      </c>
      <c r="R1921" s="7" t="str" cm="1">
        <f t="array" ref="R1921">_xlfn.IFS(N1921=1,N$1,O1921=1,O$1,P1921=1,P$1,Q1921=1,Q$1)</f>
        <v>PhD</v>
      </c>
      <c r="S1921" t="s">
        <v>72</v>
      </c>
      <c r="T1921" s="7">
        <v>9</v>
      </c>
      <c r="U1921" s="7">
        <v>166</v>
      </c>
      <c r="V1921" s="7">
        <v>11</v>
      </c>
      <c r="W1921" s="7">
        <v>33</v>
      </c>
      <c r="X1921" s="7">
        <v>15</v>
      </c>
      <c r="Y1921" s="7">
        <v>15</v>
      </c>
      <c r="Z1921" s="20">
        <f>SUM(U1921:Y1921)</f>
        <v>240</v>
      </c>
      <c r="AA1921" s="7">
        <v>26</v>
      </c>
      <c r="AB1921" s="7">
        <v>214</v>
      </c>
      <c r="AC1921" s="7">
        <v>1</v>
      </c>
      <c r="AD1921" s="7">
        <v>1</v>
      </c>
      <c r="AE1921" s="7">
        <v>2</v>
      </c>
      <c r="AF1921" s="7">
        <v>2</v>
      </c>
      <c r="AG1921" s="7">
        <v>6</v>
      </c>
      <c r="AH1921" s="7">
        <v>1</v>
      </c>
      <c r="AI1921" s="7">
        <v>0</v>
      </c>
      <c r="AJ1921" s="7">
        <v>0</v>
      </c>
      <c r="AK1921" s="7">
        <v>0</v>
      </c>
      <c r="AL1921" s="7">
        <v>0</v>
      </c>
      <c r="AM1921" s="7">
        <v>0</v>
      </c>
      <c r="AN1921" s="7">
        <v>1</v>
      </c>
      <c r="AO1921" s="8">
        <v>44077</v>
      </c>
      <c r="AQ1921">
        <f>IF($AI1921=1,H1921,0)</f>
        <v>0</v>
      </c>
      <c r="AR1921">
        <f>IF($AI1921=1,I1921,0)</f>
        <v>0</v>
      </c>
      <c r="AS1921">
        <f>IF($AI1921=1,K1921,0)</f>
        <v>0</v>
      </c>
      <c r="AT1921">
        <f>IF($AI1921=1,J1921,0)</f>
        <v>0</v>
      </c>
      <c r="AU1921">
        <f>IF($AI1921=1,L1921,0)</f>
        <v>0</v>
      </c>
      <c r="AW1921">
        <f>IF($AL1921=1,U1921,0)</f>
        <v>0</v>
      </c>
      <c r="AX1921">
        <f>IF($AL1921=1,V1921,0)</f>
        <v>0</v>
      </c>
      <c r="AY1921">
        <f>IF($AL1921=1,W1921,0)</f>
        <v>0</v>
      </c>
      <c r="AZ1921">
        <f>IF($AL1921=1,X1921,0)</f>
        <v>0</v>
      </c>
      <c r="BA1921">
        <f>IF($AL1921=1,Y1921,0)</f>
        <v>0</v>
      </c>
      <c r="BC1921">
        <f>IF($AM1921=1,N1921,0)</f>
        <v>0</v>
      </c>
      <c r="BD1921">
        <f>IF($AM1921=1,O1921,0)</f>
        <v>0</v>
      </c>
      <c r="BE1921">
        <f>IF($AM1921=1,P1921,0)</f>
        <v>0</v>
      </c>
      <c r="BF1921">
        <f>IF($AM1921=1,Q1921,0)</f>
        <v>0</v>
      </c>
    </row>
    <row r="1922" spans="1:58" x14ac:dyDescent="0.3">
      <c r="A1922" s="7">
        <v>2872</v>
      </c>
      <c r="B1922" s="6">
        <v>190933</v>
      </c>
      <c r="C1922" s="6" t="str">
        <f>VLOOKUP(B1922,incomegroup,3,TRUE)</f>
        <v>Middle Income</v>
      </c>
      <c r="D1922" s="7">
        <v>0</v>
      </c>
      <c r="E1922" s="7">
        <v>0</v>
      </c>
      <c r="F1922" s="7">
        <f>SUM(D1922:E1922)</f>
        <v>0</v>
      </c>
      <c r="G1922" s="7">
        <v>66</v>
      </c>
      <c r="H1922" s="7">
        <v>0</v>
      </c>
      <c r="I1922" s="7">
        <v>0</v>
      </c>
      <c r="J1922" s="7">
        <v>0</v>
      </c>
      <c r="K1922" s="7">
        <v>1</v>
      </c>
      <c r="L1922" s="7">
        <v>0</v>
      </c>
      <c r="M1922" s="7" t="str" cm="1">
        <f t="array" ref="M1922">_xlfn.IFS(H1922=1,H$1,I1922=1,I$1,J1922=1,J$1,K1922=1,K$1,L1922=1,L$1)</f>
        <v>Single</v>
      </c>
      <c r="N1922" s="7">
        <v>0</v>
      </c>
      <c r="O1922" s="7">
        <v>0</v>
      </c>
      <c r="P1922" s="7">
        <v>0</v>
      </c>
      <c r="Q1922" s="7">
        <v>1</v>
      </c>
      <c r="R1922" s="7" t="str" cm="1">
        <f t="array" ref="R1922">_xlfn.IFS(N1922=1,N$1,O1922=1,O$1,P1922=1,P$1,Q1922=1,Q$1)</f>
        <v>PhD</v>
      </c>
      <c r="S1922" t="s">
        <v>73</v>
      </c>
      <c r="T1922" s="7">
        <v>90</v>
      </c>
      <c r="U1922" s="7">
        <v>2142</v>
      </c>
      <c r="V1922" s="7">
        <v>65</v>
      </c>
      <c r="W1922" s="7">
        <v>903</v>
      </c>
      <c r="X1922" s="7">
        <v>130</v>
      </c>
      <c r="Y1922" s="7">
        <v>132</v>
      </c>
      <c r="Z1922" s="20">
        <f>SUM(U1922:Y1922)</f>
        <v>3372</v>
      </c>
      <c r="AA1922" s="7">
        <v>166</v>
      </c>
      <c r="AB1922" s="7">
        <v>3206</v>
      </c>
      <c r="AC1922" s="7">
        <v>1</v>
      </c>
      <c r="AD1922" s="7">
        <v>4</v>
      </c>
      <c r="AE1922" s="7">
        <v>6</v>
      </c>
      <c r="AF1922" s="7">
        <v>4</v>
      </c>
      <c r="AG1922" s="7">
        <v>1</v>
      </c>
      <c r="AH1922" s="7">
        <v>0</v>
      </c>
      <c r="AI1922" s="7">
        <v>0</v>
      </c>
      <c r="AJ1922" s="7">
        <v>1</v>
      </c>
      <c r="AK1922" s="7">
        <v>0</v>
      </c>
      <c r="AL1922" s="7">
        <v>0</v>
      </c>
      <c r="AM1922" s="7">
        <v>0</v>
      </c>
      <c r="AN1922" s="7">
        <v>0</v>
      </c>
      <c r="AO1922" s="8">
        <v>44078</v>
      </c>
      <c r="AQ1922">
        <f>IF($AI1922=1,H1922,0)</f>
        <v>0</v>
      </c>
      <c r="AR1922">
        <f>IF($AI1922=1,I1922,0)</f>
        <v>0</v>
      </c>
      <c r="AS1922">
        <f>IF($AI1922=1,K1922,0)</f>
        <v>0</v>
      </c>
      <c r="AT1922">
        <f>IF($AI1922=1,J1922,0)</f>
        <v>0</v>
      </c>
      <c r="AU1922">
        <f>IF($AI1922=1,L1922,0)</f>
        <v>0</v>
      </c>
      <c r="AW1922">
        <f>IF($AL1922=1,U1922,0)</f>
        <v>0</v>
      </c>
      <c r="AX1922">
        <f>IF($AL1922=1,V1922,0)</f>
        <v>0</v>
      </c>
      <c r="AY1922">
        <f>IF($AL1922=1,W1922,0)</f>
        <v>0</v>
      </c>
      <c r="AZ1922">
        <f>IF($AL1922=1,X1922,0)</f>
        <v>0</v>
      </c>
      <c r="BA1922">
        <f>IF($AL1922=1,Y1922,0)</f>
        <v>0</v>
      </c>
      <c r="BC1922">
        <f>IF($AM1922=1,N1922,0)</f>
        <v>0</v>
      </c>
      <c r="BD1922">
        <f>IF($AM1922=1,O1922,0)</f>
        <v>0</v>
      </c>
      <c r="BE1922">
        <f>IF($AM1922=1,P1922,0)</f>
        <v>0</v>
      </c>
      <c r="BF1922">
        <f>IF($AM1922=1,Q1922,0)</f>
        <v>0</v>
      </c>
    </row>
    <row r="1923" spans="1:58" x14ac:dyDescent="0.3">
      <c r="A1923" s="7">
        <v>1399</v>
      </c>
      <c r="B1923" s="6">
        <v>175865</v>
      </c>
      <c r="C1923" s="6" t="str">
        <f>VLOOKUP(B1923,incomegroup,3,TRUE)</f>
        <v>Middle Income</v>
      </c>
      <c r="D1923" s="7">
        <v>0</v>
      </c>
      <c r="E1923" s="7">
        <v>0</v>
      </c>
      <c r="F1923" s="7">
        <f>SUM(D1923:E1923)</f>
        <v>0</v>
      </c>
      <c r="G1923" s="7">
        <v>77</v>
      </c>
      <c r="H1923" s="7">
        <v>0</v>
      </c>
      <c r="I1923" s="7">
        <v>1</v>
      </c>
      <c r="J1923" s="7">
        <v>0</v>
      </c>
      <c r="K1923" s="7">
        <v>0</v>
      </c>
      <c r="L1923" s="7">
        <v>0</v>
      </c>
      <c r="M1923" s="7" t="str" cm="1">
        <f t="array" ref="M1923">_xlfn.IFS(H1923=1,H$1,I1923=1,I$1,J1923=1,J$1,K1923=1,K$1,L1923=1,L$1)</f>
        <v>Married</v>
      </c>
      <c r="N1923" s="7">
        <v>0</v>
      </c>
      <c r="O1923" s="7">
        <v>0</v>
      </c>
      <c r="P1923" s="7">
        <v>0</v>
      </c>
      <c r="Q1923" s="7">
        <v>1</v>
      </c>
      <c r="R1923" s="7" t="str" cm="1">
        <f t="array" ref="R1923">_xlfn.IFS(N1923=1,N$1,O1923=1,O$1,P1923=1,P$1,Q1923=1,Q$1)</f>
        <v>PhD</v>
      </c>
      <c r="S1923" t="s">
        <v>70</v>
      </c>
      <c r="T1923" s="7">
        <v>73</v>
      </c>
      <c r="U1923" s="7">
        <v>1120</v>
      </c>
      <c r="V1923" s="7">
        <v>0</v>
      </c>
      <c r="W1923" s="7">
        <v>1370</v>
      </c>
      <c r="X1923" s="7">
        <v>362</v>
      </c>
      <c r="Y1923" s="7">
        <v>0</v>
      </c>
      <c r="Z1923" s="20">
        <f>SUM(U1923:Y1923)</f>
        <v>2852</v>
      </c>
      <c r="AA1923" s="7">
        <v>28</v>
      </c>
      <c r="AB1923" s="7">
        <v>2823</v>
      </c>
      <c r="AC1923" s="7">
        <v>1</v>
      </c>
      <c r="AD1923" s="7">
        <v>3</v>
      </c>
      <c r="AE1923" s="7">
        <v>5</v>
      </c>
      <c r="AF1923" s="7">
        <v>10</v>
      </c>
      <c r="AG1923" s="7">
        <v>1</v>
      </c>
      <c r="AH1923" s="7">
        <v>0</v>
      </c>
      <c r="AI1923" s="7">
        <v>0</v>
      </c>
      <c r="AJ1923" s="7">
        <v>0</v>
      </c>
      <c r="AK1923" s="7">
        <v>0</v>
      </c>
      <c r="AL1923" s="7">
        <v>0</v>
      </c>
      <c r="AM1923" s="7">
        <v>0</v>
      </c>
      <c r="AN1923" s="7">
        <v>0</v>
      </c>
      <c r="AO1923" s="8">
        <v>44078</v>
      </c>
      <c r="AQ1923">
        <f>IF($AI1923=1,H1923,0)</f>
        <v>0</v>
      </c>
      <c r="AR1923">
        <f>IF($AI1923=1,I1923,0)</f>
        <v>0</v>
      </c>
      <c r="AS1923">
        <f>IF($AI1923=1,K1923,0)</f>
        <v>0</v>
      </c>
      <c r="AT1923">
        <f>IF($AI1923=1,J1923,0)</f>
        <v>0</v>
      </c>
      <c r="AU1923">
        <f>IF($AI1923=1,L1923,0)</f>
        <v>0</v>
      </c>
      <c r="AW1923">
        <f>IF($AL1923=1,U1923,0)</f>
        <v>0</v>
      </c>
      <c r="AX1923">
        <f>IF($AL1923=1,V1923,0)</f>
        <v>0</v>
      </c>
      <c r="AY1923">
        <f>IF($AL1923=1,W1923,0)</f>
        <v>0</v>
      </c>
      <c r="AZ1923">
        <f>IF($AL1923=1,X1923,0)</f>
        <v>0</v>
      </c>
      <c r="BA1923">
        <f>IF($AL1923=1,Y1923,0)</f>
        <v>0</v>
      </c>
      <c r="BC1923">
        <f>IF($AM1923=1,N1923,0)</f>
        <v>0</v>
      </c>
      <c r="BD1923">
        <f>IF($AM1923=1,O1923,0)</f>
        <v>0</v>
      </c>
      <c r="BE1923">
        <f>IF($AM1923=1,P1923,0)</f>
        <v>0</v>
      </c>
      <c r="BF1923">
        <f>IF($AM1923=1,Q1923,0)</f>
        <v>0</v>
      </c>
    </row>
    <row r="1924" spans="1:58" x14ac:dyDescent="0.3">
      <c r="A1924" s="7">
        <v>1534</v>
      </c>
      <c r="B1924" s="6">
        <v>139548</v>
      </c>
      <c r="C1924" s="6" t="str">
        <f>VLOOKUP(B1924,incomegroup,3,TRUE)</f>
        <v>Lower income</v>
      </c>
      <c r="D1924" s="7">
        <v>1</v>
      </c>
      <c r="E1924" s="7">
        <v>1</v>
      </c>
      <c r="F1924" s="7">
        <f>SUM(D1924:E1924)</f>
        <v>2</v>
      </c>
      <c r="G1924" s="7">
        <v>57</v>
      </c>
      <c r="H1924" s="7">
        <v>0</v>
      </c>
      <c r="I1924" s="7">
        <v>0</v>
      </c>
      <c r="J1924" s="7">
        <v>0</v>
      </c>
      <c r="K1924" s="7">
        <v>1</v>
      </c>
      <c r="L1924" s="7">
        <v>0</v>
      </c>
      <c r="M1924" s="7" t="str" cm="1">
        <f t="array" ref="M1924">_xlfn.IFS(H1924=1,H$1,I1924=1,I$1,J1924=1,J$1,K1924=1,K$1,L1924=1,L$1)</f>
        <v>Single</v>
      </c>
      <c r="N1924" s="7">
        <v>0</v>
      </c>
      <c r="O1924" s="7">
        <v>0</v>
      </c>
      <c r="P1924" s="7">
        <v>0</v>
      </c>
      <c r="Q1924" s="7">
        <v>0</v>
      </c>
      <c r="R1924" s="7" t="e" cm="1">
        <f t="array" ref="R1924">_xlfn.IFS(N1924=1,N$1,O1924=1,O$1,P1924=1,P$1,Q1924=1,Q$1)</f>
        <v>#N/A</v>
      </c>
      <c r="S1924" t="s">
        <v>73</v>
      </c>
      <c r="T1924" s="7">
        <v>87</v>
      </c>
      <c r="U1924" s="7">
        <v>53</v>
      </c>
      <c r="V1924" s="7">
        <v>14</v>
      </c>
      <c r="W1924" s="7">
        <v>35</v>
      </c>
      <c r="X1924" s="7">
        <v>11</v>
      </c>
      <c r="Y1924" s="7">
        <v>14</v>
      </c>
      <c r="Z1924" s="20">
        <f>SUM(U1924:Y1924)</f>
        <v>127</v>
      </c>
      <c r="AA1924" s="7">
        <v>64</v>
      </c>
      <c r="AB1924" s="7">
        <v>64</v>
      </c>
      <c r="AC1924" s="7">
        <v>2</v>
      </c>
      <c r="AD1924" s="7">
        <v>1</v>
      </c>
      <c r="AE1924" s="7">
        <v>1</v>
      </c>
      <c r="AF1924" s="7">
        <v>3</v>
      </c>
      <c r="AG1924" s="7">
        <v>3</v>
      </c>
      <c r="AH1924" s="7">
        <v>0</v>
      </c>
      <c r="AI1924" s="7">
        <v>0</v>
      </c>
      <c r="AJ1924" s="7">
        <v>0</v>
      </c>
      <c r="AK1924" s="7">
        <v>0</v>
      </c>
      <c r="AL1924" s="7">
        <v>0</v>
      </c>
      <c r="AM1924" s="7">
        <v>0</v>
      </c>
      <c r="AN1924" s="7">
        <v>0</v>
      </c>
      <c r="AO1924" s="8">
        <v>44078</v>
      </c>
      <c r="AQ1924">
        <f>IF($AI1924=1,H1924,0)</f>
        <v>0</v>
      </c>
      <c r="AR1924">
        <f>IF($AI1924=1,I1924,0)</f>
        <v>0</v>
      </c>
      <c r="AS1924">
        <f>IF($AI1924=1,K1924,0)</f>
        <v>0</v>
      </c>
      <c r="AT1924">
        <f>IF($AI1924=1,J1924,0)</f>
        <v>0</v>
      </c>
      <c r="AU1924">
        <f>IF($AI1924=1,L1924,0)</f>
        <v>0</v>
      </c>
      <c r="AW1924">
        <f>IF($AL1924=1,U1924,0)</f>
        <v>0</v>
      </c>
      <c r="AX1924">
        <f>IF($AL1924=1,V1924,0)</f>
        <v>0</v>
      </c>
      <c r="AY1924">
        <f>IF($AL1924=1,W1924,0)</f>
        <v>0</v>
      </c>
      <c r="AZ1924">
        <f>IF($AL1924=1,X1924,0)</f>
        <v>0</v>
      </c>
      <c r="BA1924">
        <f>IF($AL1924=1,Y1924,0)</f>
        <v>0</v>
      </c>
      <c r="BC1924">
        <f>IF($AM1924=1,N1924,0)</f>
        <v>0</v>
      </c>
      <c r="BD1924">
        <f>IF($AM1924=1,O1924,0)</f>
        <v>0</v>
      </c>
      <c r="BE1924">
        <f>IF($AM1924=1,P1924,0)</f>
        <v>0</v>
      </c>
      <c r="BF1924">
        <f>IF($AM1924=1,Q1924,0)</f>
        <v>0</v>
      </c>
    </row>
    <row r="1925" spans="1:58" x14ac:dyDescent="0.3">
      <c r="A1925" s="7">
        <v>1187</v>
      </c>
      <c r="B1925" s="6">
        <v>146854</v>
      </c>
      <c r="C1925" s="6" t="str">
        <f>VLOOKUP(B1925,incomegroup,3,TRUE)</f>
        <v>Lower income</v>
      </c>
      <c r="D1925" s="7">
        <v>1</v>
      </c>
      <c r="E1925" s="7">
        <v>1</v>
      </c>
      <c r="F1925" s="7">
        <f>SUM(D1925:E1925)</f>
        <v>2</v>
      </c>
      <c r="G1925" s="7">
        <v>47</v>
      </c>
      <c r="H1925" s="7">
        <v>0</v>
      </c>
      <c r="I1925" s="7">
        <v>0</v>
      </c>
      <c r="J1925" s="7">
        <v>0</v>
      </c>
      <c r="K1925" s="7">
        <v>1</v>
      </c>
      <c r="L1925" s="7">
        <v>0</v>
      </c>
      <c r="M1925" s="7" t="str" cm="1">
        <f t="array" ref="M1925">_xlfn.IFS(H1925=1,H$1,I1925=1,I$1,J1925=1,J$1,K1925=1,K$1,L1925=1,L$1)</f>
        <v>Single</v>
      </c>
      <c r="N1925" s="7">
        <v>0</v>
      </c>
      <c r="O1925" s="7">
        <v>0</v>
      </c>
      <c r="P1925" s="7">
        <v>0</v>
      </c>
      <c r="Q1925" s="7">
        <v>1</v>
      </c>
      <c r="R1925" s="7" t="str" cm="1">
        <f t="array" ref="R1925">_xlfn.IFS(N1925=1,N$1,O1925=1,O$1,P1925=1,P$1,Q1925=1,Q$1)</f>
        <v>PhD</v>
      </c>
      <c r="S1925" t="s">
        <v>71</v>
      </c>
      <c r="T1925" s="7">
        <v>81</v>
      </c>
      <c r="U1925" s="7">
        <v>301</v>
      </c>
      <c r="V1925" s="7">
        <v>3</v>
      </c>
      <c r="W1925" s="7">
        <v>248</v>
      </c>
      <c r="X1925" s="7">
        <v>22</v>
      </c>
      <c r="Y1925" s="7">
        <v>3</v>
      </c>
      <c r="Z1925" s="20">
        <f>SUM(U1925:Y1925)</f>
        <v>577</v>
      </c>
      <c r="AA1925" s="7">
        <v>248</v>
      </c>
      <c r="AB1925" s="7">
        <v>329</v>
      </c>
      <c r="AC1925" s="7">
        <v>6</v>
      </c>
      <c r="AD1925" s="7">
        <v>5</v>
      </c>
      <c r="AE1925" s="7">
        <v>1</v>
      </c>
      <c r="AF1925" s="7">
        <v>3</v>
      </c>
      <c r="AG1925" s="7">
        <v>8</v>
      </c>
      <c r="AH1925" s="7">
        <v>1</v>
      </c>
      <c r="AI1925" s="7">
        <v>0</v>
      </c>
      <c r="AJ1925" s="7">
        <v>0</v>
      </c>
      <c r="AK1925" s="7">
        <v>0</v>
      </c>
      <c r="AL1925" s="7">
        <v>0</v>
      </c>
      <c r="AM1925" s="7">
        <v>0</v>
      </c>
      <c r="AN1925" s="7">
        <v>1</v>
      </c>
      <c r="AO1925" s="8">
        <v>44078</v>
      </c>
      <c r="AQ1925">
        <f>IF($AI1925=1,H1925,0)</f>
        <v>0</v>
      </c>
      <c r="AR1925">
        <f>IF($AI1925=1,I1925,0)</f>
        <v>0</v>
      </c>
      <c r="AS1925">
        <f>IF($AI1925=1,K1925,0)</f>
        <v>0</v>
      </c>
      <c r="AT1925">
        <f>IF($AI1925=1,J1925,0)</f>
        <v>0</v>
      </c>
      <c r="AU1925">
        <f>IF($AI1925=1,L1925,0)</f>
        <v>0</v>
      </c>
      <c r="AW1925">
        <f>IF($AL1925=1,U1925,0)</f>
        <v>0</v>
      </c>
      <c r="AX1925">
        <f>IF($AL1925=1,V1925,0)</f>
        <v>0</v>
      </c>
      <c r="AY1925">
        <f>IF($AL1925=1,W1925,0)</f>
        <v>0</v>
      </c>
      <c r="AZ1925">
        <f>IF($AL1925=1,X1925,0)</f>
        <v>0</v>
      </c>
      <c r="BA1925">
        <f>IF($AL1925=1,Y1925,0)</f>
        <v>0</v>
      </c>
      <c r="BC1925">
        <f>IF($AM1925=1,N1925,0)</f>
        <v>0</v>
      </c>
      <c r="BD1925">
        <f>IF($AM1925=1,O1925,0)</f>
        <v>0</v>
      </c>
      <c r="BE1925">
        <f>IF($AM1925=1,P1925,0)</f>
        <v>0</v>
      </c>
      <c r="BF1925">
        <f>IF($AM1925=1,Q1925,0)</f>
        <v>0</v>
      </c>
    </row>
    <row r="1926" spans="1:58" x14ac:dyDescent="0.3">
      <c r="A1926" s="7">
        <v>3056</v>
      </c>
      <c r="B1926" s="6">
        <v>179823</v>
      </c>
      <c r="C1926" s="6" t="str">
        <f>VLOOKUP(B1926,incomegroup,3,TRUE)</f>
        <v>Middle Income</v>
      </c>
      <c r="D1926" s="7">
        <v>0</v>
      </c>
      <c r="E1926" s="7">
        <v>1</v>
      </c>
      <c r="F1926" s="7">
        <f>SUM(D1926:E1926)</f>
        <v>1</v>
      </c>
      <c r="G1926" s="7">
        <v>61</v>
      </c>
      <c r="H1926" s="7">
        <v>0</v>
      </c>
      <c r="I1926" s="7">
        <v>1</v>
      </c>
      <c r="J1926" s="7">
        <v>0</v>
      </c>
      <c r="K1926" s="7">
        <v>0</v>
      </c>
      <c r="L1926" s="7">
        <v>0</v>
      </c>
      <c r="M1926" s="7" t="str" cm="1">
        <f t="array" ref="M1926">_xlfn.IFS(H1926=1,H$1,I1926=1,I$1,J1926=1,J$1,K1926=1,K$1,L1926=1,L$1)</f>
        <v>Married</v>
      </c>
      <c r="N1926" s="7">
        <v>0</v>
      </c>
      <c r="O1926" s="7">
        <v>1</v>
      </c>
      <c r="P1926" s="7">
        <v>0</v>
      </c>
      <c r="Q1926" s="7">
        <v>0</v>
      </c>
      <c r="R1926" s="7" t="str" cm="1">
        <f t="array" ref="R1926">_xlfn.IFS(N1926=1,N$1,O1926=1,O$1,P1926=1,P$1,Q1926=1,Q$1)</f>
        <v>Graduate</v>
      </c>
      <c r="S1926" t="s">
        <v>69</v>
      </c>
      <c r="T1926" s="7">
        <v>6</v>
      </c>
      <c r="U1926" s="7">
        <v>1881</v>
      </c>
      <c r="V1926" s="7">
        <v>164</v>
      </c>
      <c r="W1926" s="7">
        <v>856</v>
      </c>
      <c r="X1926" s="7">
        <v>257</v>
      </c>
      <c r="Y1926" s="7">
        <v>164</v>
      </c>
      <c r="Z1926" s="20">
        <f>SUM(U1926:Y1926)</f>
        <v>3322</v>
      </c>
      <c r="AA1926" s="7">
        <v>97</v>
      </c>
      <c r="AB1926" s="7">
        <v>3226</v>
      </c>
      <c r="AC1926" s="7">
        <v>1</v>
      </c>
      <c r="AD1926" s="7">
        <v>6</v>
      </c>
      <c r="AE1926" s="7">
        <v>9</v>
      </c>
      <c r="AF1926" s="7">
        <v>7</v>
      </c>
      <c r="AG1926" s="7">
        <v>2</v>
      </c>
      <c r="AH1926" s="7">
        <v>0</v>
      </c>
      <c r="AI1926" s="7">
        <v>1</v>
      </c>
      <c r="AJ1926" s="7">
        <v>0</v>
      </c>
      <c r="AK1926" s="7">
        <v>0</v>
      </c>
      <c r="AL1926" s="7">
        <v>0</v>
      </c>
      <c r="AM1926" s="7">
        <v>0</v>
      </c>
      <c r="AN1926" s="7">
        <v>0</v>
      </c>
      <c r="AO1926" s="8">
        <v>44078</v>
      </c>
      <c r="AQ1926">
        <f>IF($AI1926=1,H1926,0)</f>
        <v>0</v>
      </c>
      <c r="AR1926">
        <f>IF($AI1926=1,I1926,0)</f>
        <v>1</v>
      </c>
      <c r="AS1926">
        <f>IF($AI1926=1,K1926,0)</f>
        <v>0</v>
      </c>
      <c r="AT1926">
        <f>IF($AI1926=1,J1926,0)</f>
        <v>0</v>
      </c>
      <c r="AU1926">
        <f>IF($AI1926=1,L1926,0)</f>
        <v>0</v>
      </c>
      <c r="AW1926">
        <f>IF($AL1926=1,U1926,0)</f>
        <v>0</v>
      </c>
      <c r="AX1926">
        <f>IF($AL1926=1,V1926,0)</f>
        <v>0</v>
      </c>
      <c r="AY1926">
        <f>IF($AL1926=1,W1926,0)</f>
        <v>0</v>
      </c>
      <c r="AZ1926">
        <f>IF($AL1926=1,X1926,0)</f>
        <v>0</v>
      </c>
      <c r="BA1926">
        <f>IF($AL1926=1,Y1926,0)</f>
        <v>0</v>
      </c>
      <c r="BC1926">
        <f>IF($AM1926=1,N1926,0)</f>
        <v>0</v>
      </c>
      <c r="BD1926">
        <f>IF($AM1926=1,O1926,0)</f>
        <v>0</v>
      </c>
      <c r="BE1926">
        <f>IF($AM1926=1,P1926,0)</f>
        <v>0</v>
      </c>
      <c r="BF1926">
        <f>IF($AM1926=1,Q1926,0)</f>
        <v>0</v>
      </c>
    </row>
    <row r="1927" spans="1:58" x14ac:dyDescent="0.3">
      <c r="A1927" s="7">
        <v>2908</v>
      </c>
      <c r="B1927" s="6">
        <v>129543</v>
      </c>
      <c r="C1927" s="6" t="str">
        <f>VLOOKUP(B1927,incomegroup,3,TRUE)</f>
        <v>Lower income</v>
      </c>
      <c r="D1927" s="7">
        <v>2</v>
      </c>
      <c r="E1927" s="7">
        <v>0</v>
      </c>
      <c r="F1927" s="7">
        <f>SUM(D1927:E1927)</f>
        <v>2</v>
      </c>
      <c r="G1927" s="7">
        <v>52</v>
      </c>
      <c r="H1927" s="7">
        <v>0</v>
      </c>
      <c r="I1927" s="7">
        <v>1</v>
      </c>
      <c r="J1927" s="7">
        <v>0</v>
      </c>
      <c r="K1927" s="7">
        <v>0</v>
      </c>
      <c r="L1927" s="7">
        <v>0</v>
      </c>
      <c r="M1927" s="7" t="str" cm="1">
        <f t="array" ref="M1927">_xlfn.IFS(H1927=1,H$1,I1927=1,I$1,J1927=1,J$1,K1927=1,K$1,L1927=1,L$1)</f>
        <v>Married</v>
      </c>
      <c r="N1927" s="7">
        <v>0</v>
      </c>
      <c r="O1927" s="7">
        <v>0</v>
      </c>
      <c r="P1927" s="7">
        <v>1</v>
      </c>
      <c r="Q1927" s="7">
        <v>0</v>
      </c>
      <c r="R1927" s="7" t="str" cm="1">
        <f t="array" ref="R1927">_xlfn.IFS(N1927=1,N$1,O1927=1,O$1,P1927=1,P$1,Q1927=1,Q$1)</f>
        <v>Master</v>
      </c>
      <c r="S1927" t="s">
        <v>73</v>
      </c>
      <c r="T1927" s="7">
        <v>47</v>
      </c>
      <c r="U1927" s="7">
        <v>75</v>
      </c>
      <c r="V1927" s="7">
        <v>13</v>
      </c>
      <c r="W1927" s="7">
        <v>79</v>
      </c>
      <c r="X1927" s="7">
        <v>13</v>
      </c>
      <c r="Y1927" s="7">
        <v>18</v>
      </c>
      <c r="Z1927" s="20">
        <f>SUM(U1927:Y1927)</f>
        <v>198</v>
      </c>
      <c r="AA1927" s="7">
        <v>79</v>
      </c>
      <c r="AB1927" s="7">
        <v>118</v>
      </c>
      <c r="AC1927" s="7">
        <v>2</v>
      </c>
      <c r="AD1927" s="7">
        <v>3</v>
      </c>
      <c r="AE1927" s="7">
        <v>1</v>
      </c>
      <c r="AF1927" s="7">
        <v>2</v>
      </c>
      <c r="AG1927" s="7">
        <v>7</v>
      </c>
      <c r="AH1927" s="7">
        <v>0</v>
      </c>
      <c r="AI1927" s="7">
        <v>0</v>
      </c>
      <c r="AJ1927" s="7">
        <v>0</v>
      </c>
      <c r="AK1927" s="7">
        <v>0</v>
      </c>
      <c r="AL1927" s="7">
        <v>0</v>
      </c>
      <c r="AM1927" s="7">
        <v>0</v>
      </c>
      <c r="AN1927" s="7">
        <v>0</v>
      </c>
      <c r="AO1927" s="8">
        <v>44079</v>
      </c>
      <c r="AQ1927">
        <f>IF($AI1927=1,H1927,0)</f>
        <v>0</v>
      </c>
      <c r="AR1927">
        <f>IF($AI1927=1,I1927,0)</f>
        <v>0</v>
      </c>
      <c r="AS1927">
        <f>IF($AI1927=1,K1927,0)</f>
        <v>0</v>
      </c>
      <c r="AT1927">
        <f>IF($AI1927=1,J1927,0)</f>
        <v>0</v>
      </c>
      <c r="AU1927">
        <f>IF($AI1927=1,L1927,0)</f>
        <v>0</v>
      </c>
      <c r="AW1927">
        <f>IF($AL1927=1,U1927,0)</f>
        <v>0</v>
      </c>
      <c r="AX1927">
        <f>IF($AL1927=1,V1927,0)</f>
        <v>0</v>
      </c>
      <c r="AY1927">
        <f>IF($AL1927=1,W1927,0)</f>
        <v>0</v>
      </c>
      <c r="AZ1927">
        <f>IF($AL1927=1,X1927,0)</f>
        <v>0</v>
      </c>
      <c r="BA1927">
        <f>IF($AL1927=1,Y1927,0)</f>
        <v>0</v>
      </c>
      <c r="BC1927">
        <f>IF($AM1927=1,N1927,0)</f>
        <v>0</v>
      </c>
      <c r="BD1927">
        <f>IF($AM1927=1,O1927,0)</f>
        <v>0</v>
      </c>
      <c r="BE1927">
        <f>IF($AM1927=1,P1927,0)</f>
        <v>0</v>
      </c>
      <c r="BF1927">
        <f>IF($AM1927=1,Q1927,0)</f>
        <v>0</v>
      </c>
    </row>
    <row r="1928" spans="1:58" x14ac:dyDescent="0.3">
      <c r="A1928" s="7">
        <v>1560</v>
      </c>
      <c r="B1928" s="6">
        <v>151287</v>
      </c>
      <c r="C1928" s="6" t="str">
        <f>VLOOKUP(B1928,incomegroup,3,TRUE)</f>
        <v>Middle Income</v>
      </c>
      <c r="D1928" s="7">
        <v>1</v>
      </c>
      <c r="E1928" s="7">
        <v>1</v>
      </c>
      <c r="F1928" s="7">
        <f>SUM(D1928:E1928)</f>
        <v>2</v>
      </c>
      <c r="G1928" s="7">
        <v>52</v>
      </c>
      <c r="H1928" s="7">
        <v>0</v>
      </c>
      <c r="I1928" s="7">
        <v>1</v>
      </c>
      <c r="J1928" s="7">
        <v>0</v>
      </c>
      <c r="K1928" s="7">
        <v>0</v>
      </c>
      <c r="L1928" s="7">
        <v>0</v>
      </c>
      <c r="M1928" s="7" t="str" cm="1">
        <f t="array" ref="M1928">_xlfn.IFS(H1928=1,H$1,I1928=1,I$1,J1928=1,J$1,K1928=1,K$1,L1928=1,L$1)</f>
        <v>Married</v>
      </c>
      <c r="N1928" s="7">
        <v>0</v>
      </c>
      <c r="O1928" s="7">
        <v>1</v>
      </c>
      <c r="P1928" s="7">
        <v>0</v>
      </c>
      <c r="Q1928" s="7">
        <v>0</v>
      </c>
      <c r="R1928" s="7" t="str" cm="1">
        <f t="array" ref="R1928">_xlfn.IFS(N1928=1,N$1,O1928=1,O$1,P1928=1,P$1,Q1928=1,Q$1)</f>
        <v>Graduate</v>
      </c>
      <c r="S1928" t="s">
        <v>68</v>
      </c>
      <c r="T1928" s="7">
        <v>10</v>
      </c>
      <c r="U1928" s="7">
        <v>345</v>
      </c>
      <c r="V1928" s="7">
        <v>0</v>
      </c>
      <c r="W1928" s="7">
        <v>65</v>
      </c>
      <c r="X1928" s="7">
        <v>38</v>
      </c>
      <c r="Y1928" s="7">
        <v>0</v>
      </c>
      <c r="Z1928" s="20">
        <f>SUM(U1928:Y1928)</f>
        <v>448</v>
      </c>
      <c r="AA1928" s="7">
        <v>88</v>
      </c>
      <c r="AB1928" s="7">
        <v>360</v>
      </c>
      <c r="AC1928" s="7">
        <v>3</v>
      </c>
      <c r="AD1928" s="7">
        <v>4</v>
      </c>
      <c r="AE1928" s="7">
        <v>1</v>
      </c>
      <c r="AF1928" s="7">
        <v>3</v>
      </c>
      <c r="AG1928" s="7">
        <v>7</v>
      </c>
      <c r="AH1928" s="7">
        <v>0</v>
      </c>
      <c r="AI1928" s="7">
        <v>0</v>
      </c>
      <c r="AJ1928" s="7">
        <v>0</v>
      </c>
      <c r="AK1928" s="7">
        <v>0</v>
      </c>
      <c r="AL1928" s="7">
        <v>0</v>
      </c>
      <c r="AM1928" s="7">
        <v>0</v>
      </c>
      <c r="AN1928" s="7">
        <v>0</v>
      </c>
      <c r="AO1928" s="8">
        <v>44079</v>
      </c>
      <c r="AQ1928">
        <f>IF($AI1928=1,H1928,0)</f>
        <v>0</v>
      </c>
      <c r="AR1928">
        <f>IF($AI1928=1,I1928,0)</f>
        <v>0</v>
      </c>
      <c r="AS1928">
        <f>IF($AI1928=1,K1928,0)</f>
        <v>0</v>
      </c>
      <c r="AT1928">
        <f>IF($AI1928=1,J1928,0)</f>
        <v>0</v>
      </c>
      <c r="AU1928">
        <f>IF($AI1928=1,L1928,0)</f>
        <v>0</v>
      </c>
      <c r="AW1928">
        <f>IF($AL1928=1,U1928,0)</f>
        <v>0</v>
      </c>
      <c r="AX1928">
        <f>IF($AL1928=1,V1928,0)</f>
        <v>0</v>
      </c>
      <c r="AY1928">
        <f>IF($AL1928=1,W1928,0)</f>
        <v>0</v>
      </c>
      <c r="AZ1928">
        <f>IF($AL1928=1,X1928,0)</f>
        <v>0</v>
      </c>
      <c r="BA1928">
        <f>IF($AL1928=1,Y1928,0)</f>
        <v>0</v>
      </c>
      <c r="BC1928">
        <f>IF($AM1928=1,N1928,0)</f>
        <v>0</v>
      </c>
      <c r="BD1928">
        <f>IF($AM1928=1,O1928,0)</f>
        <v>0</v>
      </c>
      <c r="BE1928">
        <f>IF($AM1928=1,P1928,0)</f>
        <v>0</v>
      </c>
      <c r="BF1928">
        <f>IF($AM1928=1,Q1928,0)</f>
        <v>0</v>
      </c>
    </row>
    <row r="1929" spans="1:58" x14ac:dyDescent="0.3">
      <c r="A1929" s="7">
        <v>1203</v>
      </c>
      <c r="B1929" s="6">
        <v>141443</v>
      </c>
      <c r="C1929" s="6" t="str">
        <f>VLOOKUP(B1929,incomegroup,3,TRUE)</f>
        <v>Lower income</v>
      </c>
      <c r="D1929" s="7">
        <v>1</v>
      </c>
      <c r="E1929" s="7">
        <v>0</v>
      </c>
      <c r="F1929" s="7">
        <f>SUM(D1929:E1929)</f>
        <v>1</v>
      </c>
      <c r="G1929" s="7">
        <v>43</v>
      </c>
      <c r="H1929" s="7">
        <v>0</v>
      </c>
      <c r="I1929" s="7">
        <v>1</v>
      </c>
      <c r="J1929" s="7">
        <v>0</v>
      </c>
      <c r="K1929" s="7">
        <v>0</v>
      </c>
      <c r="L1929" s="7">
        <v>0</v>
      </c>
      <c r="M1929" s="7" t="str" cm="1">
        <f t="array" ref="M1929">_xlfn.IFS(H1929=1,H$1,I1929=1,I$1,J1929=1,J$1,K1929=1,K$1,L1929=1,L$1)</f>
        <v>Married</v>
      </c>
      <c r="N1929" s="7">
        <v>0</v>
      </c>
      <c r="O1929" s="7">
        <v>1</v>
      </c>
      <c r="P1929" s="7">
        <v>0</v>
      </c>
      <c r="Q1929" s="7">
        <v>0</v>
      </c>
      <c r="R1929" s="7" t="str" cm="1">
        <f t="array" ref="R1929">_xlfn.IFS(N1929=1,N$1,O1929=1,O$1,P1929=1,P$1,Q1929=1,Q$1)</f>
        <v>Graduate</v>
      </c>
      <c r="S1929" t="s">
        <v>72</v>
      </c>
      <c r="T1929" s="7">
        <v>79</v>
      </c>
      <c r="U1929" s="7">
        <v>584</v>
      </c>
      <c r="V1929" s="7">
        <v>24</v>
      </c>
      <c r="W1929" s="7">
        <v>584</v>
      </c>
      <c r="X1929" s="7">
        <v>85</v>
      </c>
      <c r="Y1929" s="7">
        <v>65</v>
      </c>
      <c r="Z1929" s="20">
        <f>SUM(U1929:Y1929)</f>
        <v>1342</v>
      </c>
      <c r="AA1929" s="7">
        <v>304</v>
      </c>
      <c r="AB1929" s="7">
        <v>1038</v>
      </c>
      <c r="AC1929" s="7">
        <v>6</v>
      </c>
      <c r="AD1929" s="7">
        <v>8</v>
      </c>
      <c r="AE1929" s="7">
        <v>1</v>
      </c>
      <c r="AF1929" s="7">
        <v>5</v>
      </c>
      <c r="AG1929" s="7">
        <v>8</v>
      </c>
      <c r="AH1929" s="7">
        <v>0</v>
      </c>
      <c r="AI1929" s="7">
        <v>0</v>
      </c>
      <c r="AJ1929" s="7">
        <v>0</v>
      </c>
      <c r="AK1929" s="7">
        <v>0</v>
      </c>
      <c r="AL1929" s="7">
        <v>0</v>
      </c>
      <c r="AM1929" s="7">
        <v>0</v>
      </c>
      <c r="AN1929" s="7">
        <v>0</v>
      </c>
      <c r="AO1929" s="8">
        <v>44079</v>
      </c>
      <c r="AQ1929">
        <f>IF($AI1929=1,H1929,0)</f>
        <v>0</v>
      </c>
      <c r="AR1929">
        <f>IF($AI1929=1,I1929,0)</f>
        <v>0</v>
      </c>
      <c r="AS1929">
        <f>IF($AI1929=1,K1929,0)</f>
        <v>0</v>
      </c>
      <c r="AT1929">
        <f>IF($AI1929=1,J1929,0)</f>
        <v>0</v>
      </c>
      <c r="AU1929">
        <f>IF($AI1929=1,L1929,0)</f>
        <v>0</v>
      </c>
      <c r="AW1929">
        <f>IF($AL1929=1,U1929,0)</f>
        <v>0</v>
      </c>
      <c r="AX1929">
        <f>IF($AL1929=1,V1929,0)</f>
        <v>0</v>
      </c>
      <c r="AY1929">
        <f>IF($AL1929=1,W1929,0)</f>
        <v>0</v>
      </c>
      <c r="AZ1929">
        <f>IF($AL1929=1,X1929,0)</f>
        <v>0</v>
      </c>
      <c r="BA1929">
        <f>IF($AL1929=1,Y1929,0)</f>
        <v>0</v>
      </c>
      <c r="BC1929">
        <f>IF($AM1929=1,N1929,0)</f>
        <v>0</v>
      </c>
      <c r="BD1929">
        <f>IF($AM1929=1,O1929,0)</f>
        <v>0</v>
      </c>
      <c r="BE1929">
        <f>IF($AM1929=1,P1929,0)</f>
        <v>0</v>
      </c>
      <c r="BF1929">
        <f>IF($AM1929=1,Q1929,0)</f>
        <v>0</v>
      </c>
    </row>
    <row r="1930" spans="1:58" x14ac:dyDescent="0.3">
      <c r="A1930" s="7">
        <v>2698</v>
      </c>
      <c r="B1930" s="6">
        <v>182571</v>
      </c>
      <c r="C1930" s="6" t="str">
        <f>VLOOKUP(B1930,incomegroup,3,TRUE)</f>
        <v>Middle Income</v>
      </c>
      <c r="D1930" s="7">
        <v>0</v>
      </c>
      <c r="E1930" s="7">
        <v>0</v>
      </c>
      <c r="F1930" s="7">
        <f>SUM(D1930:E1930)</f>
        <v>0</v>
      </c>
      <c r="G1930" s="7">
        <v>58</v>
      </c>
      <c r="H1930" s="7">
        <v>0</v>
      </c>
      <c r="I1930" s="7">
        <v>0</v>
      </c>
      <c r="J1930" s="7">
        <v>0</v>
      </c>
      <c r="K1930" s="7">
        <v>0</v>
      </c>
      <c r="L1930" s="7">
        <v>1</v>
      </c>
      <c r="M1930" s="7" t="str" cm="1">
        <f t="array" ref="M1930">_xlfn.IFS(H1930=1,H$1,I1930=1,I$1,J1930=1,J$1,K1930=1,K$1,L1930=1,L$1)</f>
        <v>Widow</v>
      </c>
      <c r="N1930" s="7">
        <v>0</v>
      </c>
      <c r="O1930" s="7">
        <v>0</v>
      </c>
      <c r="P1930" s="7">
        <v>0</v>
      </c>
      <c r="Q1930" s="7">
        <v>1</v>
      </c>
      <c r="R1930" s="7" t="str" cm="1">
        <f t="array" ref="R1930">_xlfn.IFS(N1930=1,N$1,O1930=1,O$1,P1930=1,P$1,Q1930=1,Q$1)</f>
        <v>PhD</v>
      </c>
      <c r="S1930" t="s">
        <v>73</v>
      </c>
      <c r="T1930" s="7">
        <v>28</v>
      </c>
      <c r="U1930" s="7">
        <v>1904</v>
      </c>
      <c r="V1930" s="7">
        <v>69</v>
      </c>
      <c r="W1930" s="7">
        <v>1234</v>
      </c>
      <c r="X1930" s="7">
        <v>137</v>
      </c>
      <c r="Y1930" s="7">
        <v>210</v>
      </c>
      <c r="Z1930" s="20">
        <f>SUM(U1930:Y1930)</f>
        <v>3554</v>
      </c>
      <c r="AA1930" s="7">
        <v>175</v>
      </c>
      <c r="AB1930" s="7">
        <v>3379</v>
      </c>
      <c r="AC1930" s="7">
        <v>0</v>
      </c>
      <c r="AD1930" s="7">
        <v>6</v>
      </c>
      <c r="AE1930" s="7">
        <v>5</v>
      </c>
      <c r="AF1930" s="7">
        <v>13</v>
      </c>
      <c r="AG1930" s="7">
        <v>2</v>
      </c>
      <c r="AH1930" s="7">
        <v>0</v>
      </c>
      <c r="AI1930" s="7">
        <v>0</v>
      </c>
      <c r="AJ1930" s="7">
        <v>1</v>
      </c>
      <c r="AK1930" s="7">
        <v>0</v>
      </c>
      <c r="AL1930" s="7">
        <v>0</v>
      </c>
      <c r="AM1930" s="7">
        <v>0</v>
      </c>
      <c r="AN1930" s="7">
        <v>0</v>
      </c>
      <c r="AO1930" s="8">
        <v>44080</v>
      </c>
      <c r="AQ1930">
        <f>IF($AI1930=1,H1930,0)</f>
        <v>0</v>
      </c>
      <c r="AR1930">
        <f>IF($AI1930=1,I1930,0)</f>
        <v>0</v>
      </c>
      <c r="AS1930">
        <f>IF($AI1930=1,K1930,0)</f>
        <v>0</v>
      </c>
      <c r="AT1930">
        <f>IF($AI1930=1,J1930,0)</f>
        <v>0</v>
      </c>
      <c r="AU1930">
        <f>IF($AI1930=1,L1930,0)</f>
        <v>0</v>
      </c>
      <c r="AW1930">
        <f>IF($AL1930=1,U1930,0)</f>
        <v>0</v>
      </c>
      <c r="AX1930">
        <f>IF($AL1930=1,V1930,0)</f>
        <v>0</v>
      </c>
      <c r="AY1930">
        <f>IF($AL1930=1,W1930,0)</f>
        <v>0</v>
      </c>
      <c r="AZ1930">
        <f>IF($AL1930=1,X1930,0)</f>
        <v>0</v>
      </c>
      <c r="BA1930">
        <f>IF($AL1930=1,Y1930,0)</f>
        <v>0</v>
      </c>
      <c r="BC1930">
        <f>IF($AM1930=1,N1930,0)</f>
        <v>0</v>
      </c>
      <c r="BD1930">
        <f>IF($AM1930=1,O1930,0)</f>
        <v>0</v>
      </c>
      <c r="BE1930">
        <f>IF($AM1930=1,P1930,0)</f>
        <v>0</v>
      </c>
      <c r="BF1930">
        <f>IF($AM1930=1,Q1930,0)</f>
        <v>0</v>
      </c>
    </row>
    <row r="1931" spans="1:58" x14ac:dyDescent="0.3">
      <c r="A1931" s="7">
        <v>2135</v>
      </c>
      <c r="B1931" s="6">
        <v>154197</v>
      </c>
      <c r="C1931" s="6" t="str">
        <f>VLOOKUP(B1931,incomegroup,3,TRUE)</f>
        <v>Middle Income</v>
      </c>
      <c r="D1931" s="7">
        <v>0</v>
      </c>
      <c r="E1931" s="7">
        <v>1</v>
      </c>
      <c r="F1931" s="7">
        <f>SUM(D1931:E1931)</f>
        <v>1</v>
      </c>
      <c r="G1931" s="7">
        <v>60</v>
      </c>
      <c r="H1931" s="7">
        <v>0</v>
      </c>
      <c r="I1931" s="7">
        <v>1</v>
      </c>
      <c r="J1931" s="7">
        <v>0</v>
      </c>
      <c r="K1931" s="7">
        <v>0</v>
      </c>
      <c r="L1931" s="7">
        <v>0</v>
      </c>
      <c r="M1931" s="7" t="str" cm="1">
        <f t="array" ref="M1931">_xlfn.IFS(H1931=1,H$1,I1931=1,I$1,J1931=1,J$1,K1931=1,K$1,L1931=1,L$1)</f>
        <v>Married</v>
      </c>
      <c r="N1931" s="7">
        <v>0</v>
      </c>
      <c r="O1931" s="7">
        <v>0</v>
      </c>
      <c r="P1931" s="7">
        <v>1</v>
      </c>
      <c r="Q1931" s="7">
        <v>0</v>
      </c>
      <c r="R1931" s="7" t="str" cm="1">
        <f t="array" ref="R1931">_xlfn.IFS(N1931=1,N$1,O1931=1,O$1,P1931=1,P$1,Q1931=1,Q$1)</f>
        <v>Master</v>
      </c>
      <c r="S1931" t="s">
        <v>71</v>
      </c>
      <c r="T1931" s="7">
        <v>16</v>
      </c>
      <c r="U1931" s="7">
        <v>461</v>
      </c>
      <c r="V1931" s="7">
        <v>17</v>
      </c>
      <c r="W1931" s="7">
        <v>105</v>
      </c>
      <c r="X1931" s="7">
        <v>17</v>
      </c>
      <c r="Y1931" s="7">
        <v>37</v>
      </c>
      <c r="Z1931" s="20">
        <f>SUM(U1931:Y1931)</f>
        <v>637</v>
      </c>
      <c r="AA1931" s="7">
        <v>37</v>
      </c>
      <c r="AB1931" s="7">
        <v>600</v>
      </c>
      <c r="AC1931" s="7">
        <v>2</v>
      </c>
      <c r="AD1931" s="7">
        <v>1</v>
      </c>
      <c r="AE1931" s="7">
        <v>3</v>
      </c>
      <c r="AF1931" s="7">
        <v>6</v>
      </c>
      <c r="AG1931" s="7">
        <v>1</v>
      </c>
      <c r="AH1931" s="7">
        <v>0</v>
      </c>
      <c r="AI1931" s="7">
        <v>0</v>
      </c>
      <c r="AJ1931" s="7">
        <v>0</v>
      </c>
      <c r="AK1931" s="7">
        <v>0</v>
      </c>
      <c r="AL1931" s="7">
        <v>0</v>
      </c>
      <c r="AM1931" s="7">
        <v>0</v>
      </c>
      <c r="AN1931" s="7">
        <v>0</v>
      </c>
      <c r="AO1931" s="8">
        <v>44081</v>
      </c>
      <c r="AQ1931">
        <f>IF($AI1931=1,H1931,0)</f>
        <v>0</v>
      </c>
      <c r="AR1931">
        <f>IF($AI1931=1,I1931,0)</f>
        <v>0</v>
      </c>
      <c r="AS1931">
        <f>IF($AI1931=1,K1931,0)</f>
        <v>0</v>
      </c>
      <c r="AT1931">
        <f>IF($AI1931=1,J1931,0)</f>
        <v>0</v>
      </c>
      <c r="AU1931">
        <f>IF($AI1931=1,L1931,0)</f>
        <v>0</v>
      </c>
      <c r="AW1931">
        <f>IF($AL1931=1,U1931,0)</f>
        <v>0</v>
      </c>
      <c r="AX1931">
        <f>IF($AL1931=1,V1931,0)</f>
        <v>0</v>
      </c>
      <c r="AY1931">
        <f>IF($AL1931=1,W1931,0)</f>
        <v>0</v>
      </c>
      <c r="AZ1931">
        <f>IF($AL1931=1,X1931,0)</f>
        <v>0</v>
      </c>
      <c r="BA1931">
        <f>IF($AL1931=1,Y1931,0)</f>
        <v>0</v>
      </c>
      <c r="BC1931">
        <f>IF($AM1931=1,N1931,0)</f>
        <v>0</v>
      </c>
      <c r="BD1931">
        <f>IF($AM1931=1,O1931,0)</f>
        <v>0</v>
      </c>
      <c r="BE1931">
        <f>IF($AM1931=1,P1931,0)</f>
        <v>0</v>
      </c>
      <c r="BF1931">
        <f>IF($AM1931=1,Q1931,0)</f>
        <v>0</v>
      </c>
    </row>
    <row r="1932" spans="1:58" x14ac:dyDescent="0.3">
      <c r="A1932" s="7">
        <v>1568</v>
      </c>
      <c r="B1932" s="6">
        <v>139453</v>
      </c>
      <c r="C1932" s="6" t="str">
        <f>VLOOKUP(B1932,incomegroup,3,TRUE)</f>
        <v>Lower income</v>
      </c>
      <c r="D1932" s="7">
        <v>1</v>
      </c>
      <c r="E1932" s="7">
        <v>0</v>
      </c>
      <c r="F1932" s="7">
        <f>SUM(D1932:E1932)</f>
        <v>1</v>
      </c>
      <c r="G1932" s="7">
        <v>37</v>
      </c>
      <c r="H1932" s="7">
        <v>0</v>
      </c>
      <c r="I1932" s="7">
        <v>0</v>
      </c>
      <c r="J1932" s="7">
        <v>1</v>
      </c>
      <c r="K1932" s="7">
        <v>0</v>
      </c>
      <c r="L1932" s="7">
        <v>0</v>
      </c>
      <c r="M1932" s="7" t="str" cm="1">
        <f t="array" ref="M1932">_xlfn.IFS(H1932=1,H$1,I1932=1,I$1,J1932=1,J$1,K1932=1,K$1,L1932=1,L$1)</f>
        <v>Together</v>
      </c>
      <c r="N1932" s="7">
        <v>0</v>
      </c>
      <c r="O1932" s="7">
        <v>1</v>
      </c>
      <c r="P1932" s="7">
        <v>0</v>
      </c>
      <c r="Q1932" s="7">
        <v>0</v>
      </c>
      <c r="R1932" s="7" t="str" cm="1">
        <f t="array" ref="R1932">_xlfn.IFS(N1932=1,N$1,O1932=1,O$1,P1932=1,P$1,Q1932=1,Q$1)</f>
        <v>Graduate</v>
      </c>
      <c r="S1932" t="s">
        <v>69</v>
      </c>
      <c r="T1932" s="7">
        <v>64</v>
      </c>
      <c r="U1932" s="7">
        <v>163</v>
      </c>
      <c r="V1932" s="7">
        <v>0</v>
      </c>
      <c r="W1932" s="7">
        <v>25</v>
      </c>
      <c r="X1932" s="7">
        <v>0</v>
      </c>
      <c r="Y1932" s="7">
        <v>0</v>
      </c>
      <c r="Z1932" s="20">
        <f>SUM(U1932:Y1932)</f>
        <v>188</v>
      </c>
      <c r="AA1932" s="7">
        <v>7</v>
      </c>
      <c r="AB1932" s="7">
        <v>180</v>
      </c>
      <c r="AC1932" s="7">
        <v>2</v>
      </c>
      <c r="AD1932" s="7">
        <v>2</v>
      </c>
      <c r="AE1932" s="7">
        <v>0</v>
      </c>
      <c r="AF1932" s="7">
        <v>3</v>
      </c>
      <c r="AG1932" s="7">
        <v>6</v>
      </c>
      <c r="AH1932" s="7">
        <v>0</v>
      </c>
      <c r="AI1932" s="7">
        <v>0</v>
      </c>
      <c r="AJ1932" s="7">
        <v>0</v>
      </c>
      <c r="AK1932" s="7">
        <v>0</v>
      </c>
      <c r="AL1932" s="7">
        <v>0</v>
      </c>
      <c r="AM1932" s="7">
        <v>0</v>
      </c>
      <c r="AN1932" s="7">
        <v>0</v>
      </c>
      <c r="AO1932" s="8">
        <v>44081</v>
      </c>
      <c r="AQ1932">
        <f>IF($AI1932=1,H1932,0)</f>
        <v>0</v>
      </c>
      <c r="AR1932">
        <f>IF($AI1932=1,I1932,0)</f>
        <v>0</v>
      </c>
      <c r="AS1932">
        <f>IF($AI1932=1,K1932,0)</f>
        <v>0</v>
      </c>
      <c r="AT1932">
        <f>IF($AI1932=1,J1932,0)</f>
        <v>0</v>
      </c>
      <c r="AU1932">
        <f>IF($AI1932=1,L1932,0)</f>
        <v>0</v>
      </c>
      <c r="AW1932">
        <f>IF($AL1932=1,U1932,0)</f>
        <v>0</v>
      </c>
      <c r="AX1932">
        <f>IF($AL1932=1,V1932,0)</f>
        <v>0</v>
      </c>
      <c r="AY1932">
        <f>IF($AL1932=1,W1932,0)</f>
        <v>0</v>
      </c>
      <c r="AZ1932">
        <f>IF($AL1932=1,X1932,0)</f>
        <v>0</v>
      </c>
      <c r="BA1932">
        <f>IF($AL1932=1,Y1932,0)</f>
        <v>0</v>
      </c>
      <c r="BC1932">
        <f>IF($AM1932=1,N1932,0)</f>
        <v>0</v>
      </c>
      <c r="BD1932">
        <f>IF($AM1932=1,O1932,0)</f>
        <v>0</v>
      </c>
      <c r="BE1932">
        <f>IF($AM1932=1,P1932,0)</f>
        <v>0</v>
      </c>
      <c r="BF1932">
        <f>IF($AM1932=1,Q1932,0)</f>
        <v>0</v>
      </c>
    </row>
    <row r="1933" spans="1:58" x14ac:dyDescent="0.3">
      <c r="A1933" s="7">
        <v>2968</v>
      </c>
      <c r="B1933" s="6">
        <v>194472</v>
      </c>
      <c r="C1933" s="6" t="str">
        <f>VLOOKUP(B1933,incomegroup,3,TRUE)</f>
        <v>Middle Income</v>
      </c>
      <c r="D1933" s="7">
        <v>0</v>
      </c>
      <c r="E1933" s="7">
        <v>1</v>
      </c>
      <c r="F1933" s="7">
        <f>SUM(D1933:E1933)</f>
        <v>1</v>
      </c>
      <c r="G1933" s="7">
        <v>62</v>
      </c>
      <c r="H1933" s="7">
        <v>0</v>
      </c>
      <c r="I1933" s="7">
        <v>0</v>
      </c>
      <c r="J1933" s="7">
        <v>0</v>
      </c>
      <c r="K1933" s="7">
        <v>1</v>
      </c>
      <c r="L1933" s="7">
        <v>0</v>
      </c>
      <c r="M1933" s="7" t="str" cm="1">
        <f t="array" ref="M1933">_xlfn.IFS(H1933=1,H$1,I1933=1,I$1,J1933=1,J$1,K1933=1,K$1,L1933=1,L$1)</f>
        <v>Single</v>
      </c>
      <c r="N1933" s="7">
        <v>0</v>
      </c>
      <c r="O1933" s="7">
        <v>1</v>
      </c>
      <c r="P1933" s="7">
        <v>0</v>
      </c>
      <c r="Q1933" s="7">
        <v>0</v>
      </c>
      <c r="R1933" s="7" t="str" cm="1">
        <f t="array" ref="R1933">_xlfn.IFS(N1933=1,N$1,O1933=1,O$1,P1933=1,P$1,Q1933=1,Q$1)</f>
        <v>Graduate</v>
      </c>
      <c r="S1933" t="s">
        <v>73</v>
      </c>
      <c r="T1933" s="7">
        <v>75</v>
      </c>
      <c r="U1933" s="7">
        <v>2094</v>
      </c>
      <c r="V1933" s="7">
        <v>68</v>
      </c>
      <c r="W1933" s="7">
        <v>858</v>
      </c>
      <c r="X1933" s="7">
        <v>222</v>
      </c>
      <c r="Y1933" s="7">
        <v>206</v>
      </c>
      <c r="Z1933" s="20">
        <f>SUM(U1933:Y1933)</f>
        <v>3448</v>
      </c>
      <c r="AA1933" s="7">
        <v>33</v>
      </c>
      <c r="AB1933" s="7">
        <v>3415</v>
      </c>
      <c r="AC1933" s="7">
        <v>1</v>
      </c>
      <c r="AD1933" s="7">
        <v>5</v>
      </c>
      <c r="AE1933" s="7">
        <v>5</v>
      </c>
      <c r="AF1933" s="7">
        <v>5</v>
      </c>
      <c r="AG1933" s="7">
        <v>5</v>
      </c>
      <c r="AH1933" s="7">
        <v>0</v>
      </c>
      <c r="AI1933" s="7">
        <v>1</v>
      </c>
      <c r="AJ1933" s="7">
        <v>1</v>
      </c>
      <c r="AK1933" s="7">
        <v>0</v>
      </c>
      <c r="AL1933" s="7">
        <v>0</v>
      </c>
      <c r="AM1933" s="7">
        <v>0</v>
      </c>
      <c r="AN1933" s="7">
        <v>0</v>
      </c>
      <c r="AO1933" s="8">
        <v>44081</v>
      </c>
      <c r="AQ1933">
        <f>IF($AI1933=1,H1933,0)</f>
        <v>0</v>
      </c>
      <c r="AR1933">
        <f>IF($AI1933=1,I1933,0)</f>
        <v>0</v>
      </c>
      <c r="AS1933">
        <f>IF($AI1933=1,K1933,0)</f>
        <v>1</v>
      </c>
      <c r="AT1933">
        <f>IF($AI1933=1,J1933,0)</f>
        <v>0</v>
      </c>
      <c r="AU1933">
        <f>IF($AI1933=1,L1933,0)</f>
        <v>0</v>
      </c>
      <c r="AW1933">
        <f>IF($AL1933=1,U1933,0)</f>
        <v>0</v>
      </c>
      <c r="AX1933">
        <f>IF($AL1933=1,V1933,0)</f>
        <v>0</v>
      </c>
      <c r="AY1933">
        <f>IF($AL1933=1,W1933,0)</f>
        <v>0</v>
      </c>
      <c r="AZ1933">
        <f>IF($AL1933=1,X1933,0)</f>
        <v>0</v>
      </c>
      <c r="BA1933">
        <f>IF($AL1933=1,Y1933,0)</f>
        <v>0</v>
      </c>
      <c r="BC1933">
        <f>IF($AM1933=1,N1933,0)</f>
        <v>0</v>
      </c>
      <c r="BD1933">
        <f>IF($AM1933=1,O1933,0)</f>
        <v>0</v>
      </c>
      <c r="BE1933">
        <f>IF($AM1933=1,P1933,0)</f>
        <v>0</v>
      </c>
      <c r="BF1933">
        <f>IF($AM1933=1,Q1933,0)</f>
        <v>0</v>
      </c>
    </row>
    <row r="1934" spans="1:58" x14ac:dyDescent="0.3">
      <c r="A1934" s="7">
        <v>1854</v>
      </c>
      <c r="B1934" s="6">
        <v>142395</v>
      </c>
      <c r="C1934" s="6" t="str">
        <f>VLOOKUP(B1934,incomegroup,3,TRUE)</f>
        <v>Lower income</v>
      </c>
      <c r="D1934" s="7">
        <v>1</v>
      </c>
      <c r="E1934" s="7">
        <v>1</v>
      </c>
      <c r="F1934" s="7">
        <f>SUM(D1934:E1934)</f>
        <v>2</v>
      </c>
      <c r="G1934" s="7">
        <v>39</v>
      </c>
      <c r="H1934" s="7">
        <v>0</v>
      </c>
      <c r="I1934" s="7">
        <v>0</v>
      </c>
      <c r="J1934" s="7">
        <v>0</v>
      </c>
      <c r="K1934" s="7">
        <v>1</v>
      </c>
      <c r="L1934" s="7">
        <v>0</v>
      </c>
      <c r="M1934" s="7" t="str" cm="1">
        <f t="array" ref="M1934">_xlfn.IFS(H1934=1,H$1,I1934=1,I$1,J1934=1,J$1,K1934=1,K$1,L1934=1,L$1)</f>
        <v>Single</v>
      </c>
      <c r="N1934" s="7">
        <v>0</v>
      </c>
      <c r="O1934" s="7">
        <v>0</v>
      </c>
      <c r="P1934" s="7">
        <v>0</v>
      </c>
      <c r="Q1934" s="7">
        <v>0</v>
      </c>
      <c r="R1934" s="7" t="e" cm="1">
        <f t="array" ref="R1934">_xlfn.IFS(N1934=1,N$1,O1934=1,O$1,P1934=1,P$1,Q1934=1,Q$1)</f>
        <v>#N/A</v>
      </c>
      <c r="S1934" t="s">
        <v>68</v>
      </c>
      <c r="T1934" s="7">
        <v>35</v>
      </c>
      <c r="U1934" s="7">
        <v>161</v>
      </c>
      <c r="V1934" s="7">
        <v>44</v>
      </c>
      <c r="W1934" s="7">
        <v>191</v>
      </c>
      <c r="X1934" s="7">
        <v>81</v>
      </c>
      <c r="Y1934" s="7">
        <v>50</v>
      </c>
      <c r="Z1934" s="20">
        <f>SUM(U1934:Y1934)</f>
        <v>527</v>
      </c>
      <c r="AA1934" s="7">
        <v>84</v>
      </c>
      <c r="AB1934" s="7">
        <v>443</v>
      </c>
      <c r="AC1934" s="7">
        <v>4</v>
      </c>
      <c r="AD1934" s="7">
        <v>3</v>
      </c>
      <c r="AE1934" s="7">
        <v>1</v>
      </c>
      <c r="AF1934" s="7">
        <v>4</v>
      </c>
      <c r="AG1934" s="7">
        <v>7</v>
      </c>
      <c r="AH1934" s="7">
        <v>0</v>
      </c>
      <c r="AI1934" s="7">
        <v>0</v>
      </c>
      <c r="AJ1934" s="7">
        <v>0</v>
      </c>
      <c r="AK1934" s="7">
        <v>0</v>
      </c>
      <c r="AL1934" s="7">
        <v>0</v>
      </c>
      <c r="AM1934" s="7">
        <v>0</v>
      </c>
      <c r="AN1934" s="7">
        <v>0</v>
      </c>
      <c r="AO1934" s="8">
        <v>44082</v>
      </c>
      <c r="AQ1934">
        <f>IF($AI1934=1,H1934,0)</f>
        <v>0</v>
      </c>
      <c r="AR1934">
        <f>IF($AI1934=1,I1934,0)</f>
        <v>0</v>
      </c>
      <c r="AS1934">
        <f>IF($AI1934=1,K1934,0)</f>
        <v>0</v>
      </c>
      <c r="AT1934">
        <f>IF($AI1934=1,J1934,0)</f>
        <v>0</v>
      </c>
      <c r="AU1934">
        <f>IF($AI1934=1,L1934,0)</f>
        <v>0</v>
      </c>
      <c r="AW1934">
        <f>IF($AL1934=1,U1934,0)</f>
        <v>0</v>
      </c>
      <c r="AX1934">
        <f>IF($AL1934=1,V1934,0)</f>
        <v>0</v>
      </c>
      <c r="AY1934">
        <f>IF($AL1934=1,W1934,0)</f>
        <v>0</v>
      </c>
      <c r="AZ1934">
        <f>IF($AL1934=1,X1934,0)</f>
        <v>0</v>
      </c>
      <c r="BA1934">
        <f>IF($AL1934=1,Y1934,0)</f>
        <v>0</v>
      </c>
      <c r="BC1934">
        <f>IF($AM1934=1,N1934,0)</f>
        <v>0</v>
      </c>
      <c r="BD1934">
        <f>IF($AM1934=1,O1934,0)</f>
        <v>0</v>
      </c>
      <c r="BE1934">
        <f>IF($AM1934=1,P1934,0)</f>
        <v>0</v>
      </c>
      <c r="BF1934">
        <f>IF($AM1934=1,Q1934,0)</f>
        <v>0</v>
      </c>
    </row>
    <row r="1935" spans="1:58" x14ac:dyDescent="0.3">
      <c r="A1935" s="7">
        <v>1163</v>
      </c>
      <c r="B1935" s="6">
        <v>152074</v>
      </c>
      <c r="C1935" s="6" t="str">
        <f>VLOOKUP(B1935,incomegroup,3,TRUE)</f>
        <v>Middle Income</v>
      </c>
      <c r="D1935" s="7">
        <v>0</v>
      </c>
      <c r="E1935" s="7">
        <v>1</v>
      </c>
      <c r="F1935" s="7">
        <f>SUM(D1935:E1935)</f>
        <v>1</v>
      </c>
      <c r="G1935" s="7">
        <v>53</v>
      </c>
      <c r="H1935" s="7">
        <v>0</v>
      </c>
      <c r="I1935" s="7">
        <v>0</v>
      </c>
      <c r="J1935" s="7">
        <v>0</v>
      </c>
      <c r="K1935" s="7">
        <v>1</v>
      </c>
      <c r="L1935" s="7">
        <v>0</v>
      </c>
      <c r="M1935" s="7" t="str" cm="1">
        <f t="array" ref="M1935">_xlfn.IFS(H1935=1,H$1,I1935=1,I$1,J1935=1,J$1,K1935=1,K$1,L1935=1,L$1)</f>
        <v>Single</v>
      </c>
      <c r="N1935" s="7">
        <v>0</v>
      </c>
      <c r="O1935" s="7">
        <v>1</v>
      </c>
      <c r="P1935" s="7">
        <v>0</v>
      </c>
      <c r="Q1935" s="7">
        <v>0</v>
      </c>
      <c r="R1935" s="7" t="str" cm="1">
        <f t="array" ref="R1935">_xlfn.IFS(N1935=1,N$1,O1935=1,O$1,P1935=1,P$1,Q1935=1,Q$1)</f>
        <v>Graduate</v>
      </c>
      <c r="S1935" t="s">
        <v>71</v>
      </c>
      <c r="T1935" s="7">
        <v>77</v>
      </c>
      <c r="U1935" s="7">
        <v>172</v>
      </c>
      <c r="V1935" s="7">
        <v>0</v>
      </c>
      <c r="W1935" s="7">
        <v>35</v>
      </c>
      <c r="X1935" s="7">
        <v>0</v>
      </c>
      <c r="Y1935" s="7">
        <v>0</v>
      </c>
      <c r="Z1935" s="20">
        <f>SUM(U1935:Y1935)</f>
        <v>207</v>
      </c>
      <c r="AA1935" s="7">
        <v>140</v>
      </c>
      <c r="AB1935" s="7">
        <v>67</v>
      </c>
      <c r="AC1935" s="7">
        <v>1</v>
      </c>
      <c r="AD1935" s="7">
        <v>2</v>
      </c>
      <c r="AE1935" s="7">
        <v>2</v>
      </c>
      <c r="AF1935" s="7">
        <v>2</v>
      </c>
      <c r="AG1935" s="7">
        <v>4</v>
      </c>
      <c r="AH1935" s="7">
        <v>1</v>
      </c>
      <c r="AI1935" s="7">
        <v>0</v>
      </c>
      <c r="AJ1935" s="7">
        <v>0</v>
      </c>
      <c r="AK1935" s="7">
        <v>0</v>
      </c>
      <c r="AL1935" s="7">
        <v>0</v>
      </c>
      <c r="AM1935" s="7">
        <v>0</v>
      </c>
      <c r="AN1935" s="7">
        <v>0</v>
      </c>
      <c r="AO1935" s="8">
        <v>44082</v>
      </c>
      <c r="AQ1935">
        <f>IF($AI1935=1,H1935,0)</f>
        <v>0</v>
      </c>
      <c r="AR1935">
        <f>IF($AI1935=1,I1935,0)</f>
        <v>0</v>
      </c>
      <c r="AS1935">
        <f>IF($AI1935=1,K1935,0)</f>
        <v>0</v>
      </c>
      <c r="AT1935">
        <f>IF($AI1935=1,J1935,0)</f>
        <v>0</v>
      </c>
      <c r="AU1935">
        <f>IF($AI1935=1,L1935,0)</f>
        <v>0</v>
      </c>
      <c r="AW1935">
        <f>IF($AL1935=1,U1935,0)</f>
        <v>0</v>
      </c>
      <c r="AX1935">
        <f>IF($AL1935=1,V1935,0)</f>
        <v>0</v>
      </c>
      <c r="AY1935">
        <f>IF($AL1935=1,W1935,0)</f>
        <v>0</v>
      </c>
      <c r="AZ1935">
        <f>IF($AL1935=1,X1935,0)</f>
        <v>0</v>
      </c>
      <c r="BA1935">
        <f>IF($AL1935=1,Y1935,0)</f>
        <v>0</v>
      </c>
      <c r="BC1935">
        <f>IF($AM1935=1,N1935,0)</f>
        <v>0</v>
      </c>
      <c r="BD1935">
        <f>IF($AM1935=1,O1935,0)</f>
        <v>0</v>
      </c>
      <c r="BE1935">
        <f>IF($AM1935=1,P1935,0)</f>
        <v>0</v>
      </c>
      <c r="BF1935">
        <f>IF($AM1935=1,Q1935,0)</f>
        <v>0</v>
      </c>
    </row>
    <row r="1936" spans="1:58" x14ac:dyDescent="0.3">
      <c r="A1936" s="7">
        <v>2179</v>
      </c>
      <c r="B1936" s="6">
        <v>178075</v>
      </c>
      <c r="C1936" s="6" t="str">
        <f>VLOOKUP(B1936,incomegroup,3,TRUE)</f>
        <v>Middle Income</v>
      </c>
      <c r="D1936" s="7">
        <v>0</v>
      </c>
      <c r="E1936" s="7">
        <v>0</v>
      </c>
      <c r="F1936" s="7">
        <f>SUM(D1936:E1936)</f>
        <v>0</v>
      </c>
      <c r="G1936" s="7">
        <v>48</v>
      </c>
      <c r="H1936" s="7">
        <v>0</v>
      </c>
      <c r="I1936" s="7">
        <v>1</v>
      </c>
      <c r="J1936" s="7">
        <v>0</v>
      </c>
      <c r="K1936" s="7">
        <v>0</v>
      </c>
      <c r="L1936" s="7">
        <v>0</v>
      </c>
      <c r="M1936" s="7" t="str" cm="1">
        <f t="array" ref="M1936">_xlfn.IFS(H1936=1,H$1,I1936=1,I$1,J1936=1,J$1,K1936=1,K$1,L1936=1,L$1)</f>
        <v>Married</v>
      </c>
      <c r="N1936" s="7">
        <v>0</v>
      </c>
      <c r="O1936" s="7">
        <v>0</v>
      </c>
      <c r="P1936" s="7">
        <v>0</v>
      </c>
      <c r="Q1936" s="7">
        <v>1</v>
      </c>
      <c r="R1936" s="7" t="str" cm="1">
        <f t="array" ref="R1936">_xlfn.IFS(N1936=1,N$1,O1936=1,O$1,P1936=1,P$1,Q1936=1,Q$1)</f>
        <v>PhD</v>
      </c>
      <c r="S1936" t="s">
        <v>70</v>
      </c>
      <c r="T1936" s="7">
        <v>72</v>
      </c>
      <c r="U1936" s="7">
        <v>1305</v>
      </c>
      <c r="V1936" s="7">
        <v>18</v>
      </c>
      <c r="W1936" s="7">
        <v>591</v>
      </c>
      <c r="X1936" s="7">
        <v>78</v>
      </c>
      <c r="Y1936" s="7">
        <v>80</v>
      </c>
      <c r="Z1936" s="20">
        <f>SUM(U1936:Y1936)</f>
        <v>2072</v>
      </c>
      <c r="AA1936" s="7">
        <v>182</v>
      </c>
      <c r="AB1936" s="7">
        <v>1889</v>
      </c>
      <c r="AC1936" s="7">
        <v>1</v>
      </c>
      <c r="AD1936" s="7">
        <v>3</v>
      </c>
      <c r="AE1936" s="7">
        <v>5</v>
      </c>
      <c r="AF1936" s="7">
        <v>5</v>
      </c>
      <c r="AG1936" s="7">
        <v>1</v>
      </c>
      <c r="AH1936" s="7">
        <v>0</v>
      </c>
      <c r="AI1936" s="7">
        <v>0</v>
      </c>
      <c r="AJ1936" s="7">
        <v>0</v>
      </c>
      <c r="AK1936" s="7">
        <v>0</v>
      </c>
      <c r="AL1936" s="7">
        <v>0</v>
      </c>
      <c r="AM1936" s="7">
        <v>0</v>
      </c>
      <c r="AN1936" s="7">
        <v>0</v>
      </c>
      <c r="AO1936" s="8">
        <v>44083</v>
      </c>
      <c r="AQ1936">
        <f>IF($AI1936=1,H1936,0)</f>
        <v>0</v>
      </c>
      <c r="AR1936">
        <f>IF($AI1936=1,I1936,0)</f>
        <v>0</v>
      </c>
      <c r="AS1936">
        <f>IF($AI1936=1,K1936,0)</f>
        <v>0</v>
      </c>
      <c r="AT1936">
        <f>IF($AI1936=1,J1936,0)</f>
        <v>0</v>
      </c>
      <c r="AU1936">
        <f>IF($AI1936=1,L1936,0)</f>
        <v>0</v>
      </c>
      <c r="AW1936">
        <f>IF($AL1936=1,U1936,0)</f>
        <v>0</v>
      </c>
      <c r="AX1936">
        <f>IF($AL1936=1,V1936,0)</f>
        <v>0</v>
      </c>
      <c r="AY1936">
        <f>IF($AL1936=1,W1936,0)</f>
        <v>0</v>
      </c>
      <c r="AZ1936">
        <f>IF($AL1936=1,X1936,0)</f>
        <v>0</v>
      </c>
      <c r="BA1936">
        <f>IF($AL1936=1,Y1936,0)</f>
        <v>0</v>
      </c>
      <c r="BC1936">
        <f>IF($AM1936=1,N1936,0)</f>
        <v>0</v>
      </c>
      <c r="BD1936">
        <f>IF($AM1936=1,O1936,0)</f>
        <v>0</v>
      </c>
      <c r="BE1936">
        <f>IF($AM1936=1,P1936,0)</f>
        <v>0</v>
      </c>
      <c r="BF1936">
        <f>IF($AM1936=1,Q1936,0)</f>
        <v>0</v>
      </c>
    </row>
    <row r="1937" spans="1:58" x14ac:dyDescent="0.3">
      <c r="A1937" s="7">
        <v>3185</v>
      </c>
      <c r="B1937" s="6">
        <v>182032</v>
      </c>
      <c r="C1937" s="6" t="str">
        <f>VLOOKUP(B1937,incomegroup,3,TRUE)</f>
        <v>Middle Income</v>
      </c>
      <c r="D1937" s="7">
        <v>0</v>
      </c>
      <c r="E1937" s="7">
        <v>0</v>
      </c>
      <c r="F1937" s="7">
        <f>SUM(D1937:E1937)</f>
        <v>0</v>
      </c>
      <c r="G1937" s="7">
        <v>72</v>
      </c>
      <c r="H1937" s="7">
        <v>0</v>
      </c>
      <c r="I1937" s="7">
        <v>0</v>
      </c>
      <c r="J1937" s="7">
        <v>0</v>
      </c>
      <c r="K1937" s="7">
        <v>0</v>
      </c>
      <c r="L1937" s="7">
        <v>1</v>
      </c>
      <c r="M1937" s="7" t="str" cm="1">
        <f t="array" ref="M1937">_xlfn.IFS(H1937=1,H$1,I1937=1,I$1,J1937=1,J$1,K1937=1,K$1,L1937=1,L$1)</f>
        <v>Widow</v>
      </c>
      <c r="N1937" s="7">
        <v>0</v>
      </c>
      <c r="O1937" s="7">
        <v>0</v>
      </c>
      <c r="P1937" s="7">
        <v>0</v>
      </c>
      <c r="Q1937" s="7">
        <v>1</v>
      </c>
      <c r="R1937" s="7" t="str" cm="1">
        <f t="array" ref="R1937">_xlfn.IFS(N1937=1,N$1,O1937=1,O$1,P1937=1,P$1,Q1937=1,Q$1)</f>
        <v>PhD</v>
      </c>
      <c r="S1937" t="s">
        <v>71</v>
      </c>
      <c r="T1937" s="7">
        <v>54</v>
      </c>
      <c r="U1937" s="7">
        <v>737</v>
      </c>
      <c r="V1937" s="7">
        <v>430</v>
      </c>
      <c r="W1937" s="7">
        <v>837</v>
      </c>
      <c r="X1937" s="7">
        <v>331</v>
      </c>
      <c r="Y1937" s="7">
        <v>277</v>
      </c>
      <c r="Z1937" s="20">
        <f>SUM(U1937:Y1937)</f>
        <v>2612</v>
      </c>
      <c r="AA1937" s="7">
        <v>126</v>
      </c>
      <c r="AB1937" s="7">
        <v>2485</v>
      </c>
      <c r="AC1937" s="7">
        <v>0</v>
      </c>
      <c r="AD1937" s="7">
        <v>4</v>
      </c>
      <c r="AE1937" s="7">
        <v>6</v>
      </c>
      <c r="AF1937" s="7">
        <v>7</v>
      </c>
      <c r="AG1937" s="7">
        <v>1</v>
      </c>
      <c r="AH1937" s="7">
        <v>0</v>
      </c>
      <c r="AI1937" s="7">
        <v>0</v>
      </c>
      <c r="AJ1937" s="7">
        <v>0</v>
      </c>
      <c r="AK1937" s="7">
        <v>0</v>
      </c>
      <c r="AL1937" s="7">
        <v>0</v>
      </c>
      <c r="AM1937" s="7">
        <v>0</v>
      </c>
      <c r="AN1937" s="7">
        <v>0</v>
      </c>
      <c r="AO1937" s="8">
        <v>44083</v>
      </c>
      <c r="AQ1937">
        <f>IF($AI1937=1,H1937,0)</f>
        <v>0</v>
      </c>
      <c r="AR1937">
        <f>IF($AI1937=1,I1937,0)</f>
        <v>0</v>
      </c>
      <c r="AS1937">
        <f>IF($AI1937=1,K1937,0)</f>
        <v>0</v>
      </c>
      <c r="AT1937">
        <f>IF($AI1937=1,J1937,0)</f>
        <v>0</v>
      </c>
      <c r="AU1937">
        <f>IF($AI1937=1,L1937,0)</f>
        <v>0</v>
      </c>
      <c r="AW1937">
        <f>IF($AL1937=1,U1937,0)</f>
        <v>0</v>
      </c>
      <c r="AX1937">
        <f>IF($AL1937=1,V1937,0)</f>
        <v>0</v>
      </c>
      <c r="AY1937">
        <f>IF($AL1937=1,W1937,0)</f>
        <v>0</v>
      </c>
      <c r="AZ1937">
        <f>IF($AL1937=1,X1937,0)</f>
        <v>0</v>
      </c>
      <c r="BA1937">
        <f>IF($AL1937=1,Y1937,0)</f>
        <v>0</v>
      </c>
      <c r="BC1937">
        <f>IF($AM1937=1,N1937,0)</f>
        <v>0</v>
      </c>
      <c r="BD1937">
        <f>IF($AM1937=1,O1937,0)</f>
        <v>0</v>
      </c>
      <c r="BE1937">
        <f>IF($AM1937=1,P1937,0)</f>
        <v>0</v>
      </c>
      <c r="BF1937">
        <f>IF($AM1937=1,Q1937,0)</f>
        <v>0</v>
      </c>
    </row>
    <row r="1938" spans="1:58" x14ac:dyDescent="0.3">
      <c r="A1938" s="7">
        <v>2502</v>
      </c>
      <c r="B1938" s="6">
        <v>182032</v>
      </c>
      <c r="C1938" s="6" t="str">
        <f>VLOOKUP(B1938,incomegroup,3,TRUE)</f>
        <v>Middle Income</v>
      </c>
      <c r="D1938" s="7">
        <v>0</v>
      </c>
      <c r="E1938" s="7">
        <v>0</v>
      </c>
      <c r="F1938" s="7">
        <f>SUM(D1938:E1938)</f>
        <v>0</v>
      </c>
      <c r="G1938" s="7">
        <v>72</v>
      </c>
      <c r="H1938" s="7">
        <v>0</v>
      </c>
      <c r="I1938" s="7">
        <v>0</v>
      </c>
      <c r="J1938" s="7">
        <v>0</v>
      </c>
      <c r="K1938" s="7">
        <v>0</v>
      </c>
      <c r="L1938" s="7">
        <v>1</v>
      </c>
      <c r="M1938" s="7" t="str" cm="1">
        <f t="array" ref="M1938">_xlfn.IFS(H1938=1,H$1,I1938=1,I$1,J1938=1,J$1,K1938=1,K$1,L1938=1,L$1)</f>
        <v>Widow</v>
      </c>
      <c r="N1938" s="7">
        <v>0</v>
      </c>
      <c r="O1938" s="7">
        <v>0</v>
      </c>
      <c r="P1938" s="7">
        <v>0</v>
      </c>
      <c r="Q1938" s="7">
        <v>1</v>
      </c>
      <c r="R1938" s="7" t="str" cm="1">
        <f t="array" ref="R1938">_xlfn.IFS(N1938=1,N$1,O1938=1,O$1,P1938=1,P$1,Q1938=1,Q$1)</f>
        <v>PhD</v>
      </c>
      <c r="S1938" t="s">
        <v>68</v>
      </c>
      <c r="T1938" s="7">
        <v>54</v>
      </c>
      <c r="U1938" s="7">
        <v>737</v>
      </c>
      <c r="V1938" s="7">
        <v>430</v>
      </c>
      <c r="W1938" s="7">
        <v>837</v>
      </c>
      <c r="X1938" s="7">
        <v>331</v>
      </c>
      <c r="Y1938" s="7">
        <v>277</v>
      </c>
      <c r="Z1938" s="20">
        <f>SUM(U1938:Y1938)</f>
        <v>2612</v>
      </c>
      <c r="AA1938" s="7">
        <v>126</v>
      </c>
      <c r="AB1938" s="7">
        <v>2485</v>
      </c>
      <c r="AC1938" s="7">
        <v>0</v>
      </c>
      <c r="AD1938" s="7">
        <v>4</v>
      </c>
      <c r="AE1938" s="7">
        <v>6</v>
      </c>
      <c r="AF1938" s="7">
        <v>7</v>
      </c>
      <c r="AG1938" s="7">
        <v>1</v>
      </c>
      <c r="AH1938" s="7">
        <v>0</v>
      </c>
      <c r="AI1938" s="7">
        <v>0</v>
      </c>
      <c r="AJ1938" s="7">
        <v>0</v>
      </c>
      <c r="AK1938" s="7">
        <v>0</v>
      </c>
      <c r="AL1938" s="7">
        <v>0</v>
      </c>
      <c r="AM1938" s="7">
        <v>0</v>
      </c>
      <c r="AN1938" s="7">
        <v>0</v>
      </c>
      <c r="AO1938" s="8">
        <v>44083</v>
      </c>
      <c r="AQ1938">
        <f>IF($AI1938=1,H1938,0)</f>
        <v>0</v>
      </c>
      <c r="AR1938">
        <f>IF($AI1938=1,I1938,0)</f>
        <v>0</v>
      </c>
      <c r="AS1938">
        <f>IF($AI1938=1,K1938,0)</f>
        <v>0</v>
      </c>
      <c r="AT1938">
        <f>IF($AI1938=1,J1938,0)</f>
        <v>0</v>
      </c>
      <c r="AU1938">
        <f>IF($AI1938=1,L1938,0)</f>
        <v>0</v>
      </c>
      <c r="AW1938">
        <f>IF($AL1938=1,U1938,0)</f>
        <v>0</v>
      </c>
      <c r="AX1938">
        <f>IF($AL1938=1,V1938,0)</f>
        <v>0</v>
      </c>
      <c r="AY1938">
        <f>IF($AL1938=1,W1938,0)</f>
        <v>0</v>
      </c>
      <c r="AZ1938">
        <f>IF($AL1938=1,X1938,0)</f>
        <v>0</v>
      </c>
      <c r="BA1938">
        <f>IF($AL1938=1,Y1938,0)</f>
        <v>0</v>
      </c>
      <c r="BC1938">
        <f>IF($AM1938=1,N1938,0)</f>
        <v>0</v>
      </c>
      <c r="BD1938">
        <f>IF($AM1938=1,O1938,0)</f>
        <v>0</v>
      </c>
      <c r="BE1938">
        <f>IF($AM1938=1,P1938,0)</f>
        <v>0</v>
      </c>
      <c r="BF1938">
        <f>IF($AM1938=1,Q1938,0)</f>
        <v>0</v>
      </c>
    </row>
    <row r="1939" spans="1:58" x14ac:dyDescent="0.3">
      <c r="A1939" s="7">
        <v>1761</v>
      </c>
      <c r="B1939" s="6">
        <v>171466</v>
      </c>
      <c r="C1939" s="6" t="str">
        <f>VLOOKUP(B1939,incomegroup,3,TRUE)</f>
        <v>Middle Income</v>
      </c>
      <c r="D1939" s="7">
        <v>0</v>
      </c>
      <c r="E1939" s="7">
        <v>0</v>
      </c>
      <c r="F1939" s="7">
        <f>SUM(D1939:E1939)</f>
        <v>0</v>
      </c>
      <c r="G1939" s="7">
        <v>46</v>
      </c>
      <c r="H1939" s="7">
        <v>0</v>
      </c>
      <c r="I1939" s="7">
        <v>0</v>
      </c>
      <c r="J1939" s="7">
        <v>0</v>
      </c>
      <c r="K1939" s="7">
        <v>1</v>
      </c>
      <c r="L1939" s="7">
        <v>0</v>
      </c>
      <c r="M1939" s="7" t="str" cm="1">
        <f t="array" ref="M1939">_xlfn.IFS(H1939=1,H$1,I1939=1,I$1,J1939=1,J$1,K1939=1,K$1,L1939=1,L$1)</f>
        <v>Single</v>
      </c>
      <c r="N1939" s="7">
        <v>0</v>
      </c>
      <c r="O1939" s="7">
        <v>0</v>
      </c>
      <c r="P1939" s="7">
        <v>0</v>
      </c>
      <c r="Q1939" s="7">
        <v>1</v>
      </c>
      <c r="R1939" s="7" t="str" cm="1">
        <f t="array" ref="R1939">_xlfn.IFS(N1939=1,N$1,O1939=1,O$1,P1939=1,P$1,Q1939=1,Q$1)</f>
        <v>PhD</v>
      </c>
      <c r="S1939" t="s">
        <v>72</v>
      </c>
      <c r="T1939" s="7">
        <v>86</v>
      </c>
      <c r="U1939" s="7">
        <v>988</v>
      </c>
      <c r="V1939" s="7">
        <v>29</v>
      </c>
      <c r="W1939" s="7">
        <v>1310</v>
      </c>
      <c r="X1939" s="7">
        <v>187</v>
      </c>
      <c r="Y1939" s="7">
        <v>437</v>
      </c>
      <c r="Z1939" s="20">
        <f>SUM(U1939:Y1939)</f>
        <v>2951</v>
      </c>
      <c r="AA1939" s="7">
        <v>0</v>
      </c>
      <c r="AB1939" s="7">
        <v>2951</v>
      </c>
      <c r="AC1939" s="7">
        <v>1</v>
      </c>
      <c r="AD1939" s="7">
        <v>4</v>
      </c>
      <c r="AE1939" s="7">
        <v>4</v>
      </c>
      <c r="AF1939" s="7">
        <v>10</v>
      </c>
      <c r="AG1939" s="7">
        <v>1</v>
      </c>
      <c r="AH1939" s="7">
        <v>0</v>
      </c>
      <c r="AI1939" s="7">
        <v>0</v>
      </c>
      <c r="AJ1939" s="7">
        <v>0</v>
      </c>
      <c r="AK1939" s="7">
        <v>0</v>
      </c>
      <c r="AL1939" s="7">
        <v>0</v>
      </c>
      <c r="AM1939" s="7">
        <v>0</v>
      </c>
      <c r="AN1939" s="7">
        <v>0</v>
      </c>
      <c r="AO1939" s="8">
        <v>44083</v>
      </c>
      <c r="AQ1939">
        <f>IF($AI1939=1,H1939,0)</f>
        <v>0</v>
      </c>
      <c r="AR1939">
        <f>IF($AI1939=1,I1939,0)</f>
        <v>0</v>
      </c>
      <c r="AS1939">
        <f>IF($AI1939=1,K1939,0)</f>
        <v>0</v>
      </c>
      <c r="AT1939">
        <f>IF($AI1939=1,J1939,0)</f>
        <v>0</v>
      </c>
      <c r="AU1939">
        <f>IF($AI1939=1,L1939,0)</f>
        <v>0</v>
      </c>
      <c r="AW1939">
        <f>IF($AL1939=1,U1939,0)</f>
        <v>0</v>
      </c>
      <c r="AX1939">
        <f>IF($AL1939=1,V1939,0)</f>
        <v>0</v>
      </c>
      <c r="AY1939">
        <f>IF($AL1939=1,W1939,0)</f>
        <v>0</v>
      </c>
      <c r="AZ1939">
        <f>IF($AL1939=1,X1939,0)</f>
        <v>0</v>
      </c>
      <c r="BA1939">
        <f>IF($AL1939=1,Y1939,0)</f>
        <v>0</v>
      </c>
      <c r="BC1939">
        <f>IF($AM1939=1,N1939,0)</f>
        <v>0</v>
      </c>
      <c r="BD1939">
        <f>IF($AM1939=1,O1939,0)</f>
        <v>0</v>
      </c>
      <c r="BE1939">
        <f>IF($AM1939=1,P1939,0)</f>
        <v>0</v>
      </c>
      <c r="BF1939">
        <f>IF($AM1939=1,Q1939,0)</f>
        <v>0</v>
      </c>
    </row>
    <row r="1940" spans="1:58" x14ac:dyDescent="0.3">
      <c r="A1940" s="7">
        <v>1859</v>
      </c>
      <c r="B1940" s="6">
        <v>186424</v>
      </c>
      <c r="C1940" s="6" t="str">
        <f>VLOOKUP(B1940,incomegroup,3,TRUE)</f>
        <v>Middle Income</v>
      </c>
      <c r="D1940" s="7">
        <v>0</v>
      </c>
      <c r="E1940" s="7">
        <v>0</v>
      </c>
      <c r="F1940" s="7">
        <f>SUM(D1940:E1940)</f>
        <v>0</v>
      </c>
      <c r="G1940" s="7">
        <v>64</v>
      </c>
      <c r="H1940" s="7">
        <v>0</v>
      </c>
      <c r="I1940" s="7">
        <v>0</v>
      </c>
      <c r="J1940" s="7">
        <v>0</v>
      </c>
      <c r="K1940" s="7">
        <v>1</v>
      </c>
      <c r="L1940" s="7">
        <v>0</v>
      </c>
      <c r="M1940" s="7" t="str" cm="1">
        <f t="array" ref="M1940">_xlfn.IFS(H1940=1,H$1,I1940=1,I$1,J1940=1,J$1,K1940=1,K$1,L1940=1,L$1)</f>
        <v>Single</v>
      </c>
      <c r="N1940" s="7">
        <v>0</v>
      </c>
      <c r="O1940" s="7">
        <v>0</v>
      </c>
      <c r="P1940" s="7">
        <v>1</v>
      </c>
      <c r="Q1940" s="7">
        <v>0</v>
      </c>
      <c r="R1940" s="7" t="str" cm="1">
        <f t="array" ref="R1940">_xlfn.IFS(N1940=1,N$1,O1940=1,O$1,P1940=1,P$1,Q1940=1,Q$1)</f>
        <v>Master</v>
      </c>
      <c r="S1940" t="s">
        <v>71</v>
      </c>
      <c r="T1940" s="7">
        <v>12</v>
      </c>
      <c r="U1940" s="7">
        <v>835</v>
      </c>
      <c r="V1940" s="7">
        <v>147</v>
      </c>
      <c r="W1940" s="7">
        <v>1227</v>
      </c>
      <c r="X1940" s="7">
        <v>192</v>
      </c>
      <c r="Y1940" s="7">
        <v>97</v>
      </c>
      <c r="Z1940" s="20">
        <f>SUM(U1940:Y1940)</f>
        <v>2498</v>
      </c>
      <c r="AA1940" s="7">
        <v>147</v>
      </c>
      <c r="AB1940" s="7">
        <v>2351</v>
      </c>
      <c r="AC1940" s="7">
        <v>1</v>
      </c>
      <c r="AD1940" s="7">
        <v>6</v>
      </c>
      <c r="AE1940" s="7">
        <v>9</v>
      </c>
      <c r="AF1940" s="7">
        <v>12</v>
      </c>
      <c r="AG1940" s="7">
        <v>1</v>
      </c>
      <c r="AH1940" s="7">
        <v>0</v>
      </c>
      <c r="AI1940" s="7">
        <v>0</v>
      </c>
      <c r="AJ1940" s="7">
        <v>0</v>
      </c>
      <c r="AK1940" s="7">
        <v>0</v>
      </c>
      <c r="AL1940" s="7">
        <v>0</v>
      </c>
      <c r="AM1940" s="7">
        <v>0</v>
      </c>
      <c r="AN1940" s="7">
        <v>0</v>
      </c>
      <c r="AO1940" s="8">
        <v>44083</v>
      </c>
      <c r="AQ1940">
        <f>IF($AI1940=1,H1940,0)</f>
        <v>0</v>
      </c>
      <c r="AR1940">
        <f>IF($AI1940=1,I1940,0)</f>
        <v>0</v>
      </c>
      <c r="AS1940">
        <f>IF($AI1940=1,K1940,0)</f>
        <v>0</v>
      </c>
      <c r="AT1940">
        <f>IF($AI1940=1,J1940,0)</f>
        <v>0</v>
      </c>
      <c r="AU1940">
        <f>IF($AI1940=1,L1940,0)</f>
        <v>0</v>
      </c>
      <c r="AW1940">
        <f>IF($AL1940=1,U1940,0)</f>
        <v>0</v>
      </c>
      <c r="AX1940">
        <f>IF($AL1940=1,V1940,0)</f>
        <v>0</v>
      </c>
      <c r="AY1940">
        <f>IF($AL1940=1,W1940,0)</f>
        <v>0</v>
      </c>
      <c r="AZ1940">
        <f>IF($AL1940=1,X1940,0)</f>
        <v>0</v>
      </c>
      <c r="BA1940">
        <f>IF($AL1940=1,Y1940,0)</f>
        <v>0</v>
      </c>
      <c r="BC1940">
        <f>IF($AM1940=1,N1940,0)</f>
        <v>0</v>
      </c>
      <c r="BD1940">
        <f>IF($AM1940=1,O1940,0)</f>
        <v>0</v>
      </c>
      <c r="BE1940">
        <f>IF($AM1940=1,P1940,0)</f>
        <v>0</v>
      </c>
      <c r="BF1940">
        <f>IF($AM1940=1,Q1940,0)</f>
        <v>0</v>
      </c>
    </row>
    <row r="1941" spans="1:58" x14ac:dyDescent="0.3">
      <c r="A1941" s="7">
        <v>1480</v>
      </c>
      <c r="B1941" s="6">
        <v>155563</v>
      </c>
      <c r="C1941" s="6" t="str">
        <f>VLOOKUP(B1941,incomegroup,3,TRUE)</f>
        <v>Middle Income</v>
      </c>
      <c r="D1941" s="7">
        <v>0</v>
      </c>
      <c r="E1941" s="7">
        <v>1</v>
      </c>
      <c r="F1941" s="7">
        <f>SUM(D1941:E1941)</f>
        <v>1</v>
      </c>
      <c r="G1941" s="7">
        <v>42</v>
      </c>
      <c r="H1941" s="7">
        <v>1</v>
      </c>
      <c r="I1941" s="7">
        <v>0</v>
      </c>
      <c r="J1941" s="7">
        <v>0</v>
      </c>
      <c r="K1941" s="7">
        <v>0</v>
      </c>
      <c r="L1941" s="7">
        <v>0</v>
      </c>
      <c r="M1941" s="7" t="str" cm="1">
        <f t="array" ref="M1941">_xlfn.IFS(H1941=1,H$1,I1941=1,I$1,J1941=1,J$1,K1941=1,K$1,L1941=1,L$1)</f>
        <v>Divorced</v>
      </c>
      <c r="N1941" s="7">
        <v>0</v>
      </c>
      <c r="O1941" s="7">
        <v>1</v>
      </c>
      <c r="P1941" s="7">
        <v>0</v>
      </c>
      <c r="Q1941" s="7">
        <v>0</v>
      </c>
      <c r="R1941" s="7" t="str" cm="1">
        <f t="array" ref="R1941">_xlfn.IFS(N1941=1,N$1,O1941=1,O$1,P1941=1,P$1,Q1941=1,Q$1)</f>
        <v>Graduate</v>
      </c>
      <c r="S1941" t="s">
        <v>73</v>
      </c>
      <c r="T1941" s="7">
        <v>22</v>
      </c>
      <c r="U1941" s="7">
        <v>81</v>
      </c>
      <c r="V1941" s="7">
        <v>3</v>
      </c>
      <c r="W1941" s="7">
        <v>25</v>
      </c>
      <c r="X1941" s="7">
        <v>6</v>
      </c>
      <c r="Y1941" s="7">
        <v>0</v>
      </c>
      <c r="Z1941" s="20">
        <f>SUM(U1941:Y1941)</f>
        <v>115</v>
      </c>
      <c r="AA1941" s="7">
        <v>6</v>
      </c>
      <c r="AB1941" s="7">
        <v>109</v>
      </c>
      <c r="AC1941" s="7">
        <v>1</v>
      </c>
      <c r="AD1941" s="7">
        <v>2</v>
      </c>
      <c r="AE1941" s="7">
        <v>0</v>
      </c>
      <c r="AF1941" s="7">
        <v>3</v>
      </c>
      <c r="AG1941" s="7">
        <v>3</v>
      </c>
      <c r="AH1941" s="7">
        <v>0</v>
      </c>
      <c r="AI1941" s="7">
        <v>0</v>
      </c>
      <c r="AJ1941" s="7">
        <v>0</v>
      </c>
      <c r="AK1941" s="7">
        <v>0</v>
      </c>
      <c r="AL1941" s="7">
        <v>0</v>
      </c>
      <c r="AM1941" s="7">
        <v>0</v>
      </c>
      <c r="AN1941" s="7">
        <v>0</v>
      </c>
      <c r="AO1941" s="8">
        <v>44083</v>
      </c>
      <c r="AQ1941">
        <f>IF($AI1941=1,H1941,0)</f>
        <v>0</v>
      </c>
      <c r="AR1941">
        <f>IF($AI1941=1,I1941,0)</f>
        <v>0</v>
      </c>
      <c r="AS1941">
        <f>IF($AI1941=1,K1941,0)</f>
        <v>0</v>
      </c>
      <c r="AT1941">
        <f>IF($AI1941=1,J1941,0)</f>
        <v>0</v>
      </c>
      <c r="AU1941">
        <f>IF($AI1941=1,L1941,0)</f>
        <v>0</v>
      </c>
      <c r="AW1941">
        <f>IF($AL1941=1,U1941,0)</f>
        <v>0</v>
      </c>
      <c r="AX1941">
        <f>IF($AL1941=1,V1941,0)</f>
        <v>0</v>
      </c>
      <c r="AY1941">
        <f>IF($AL1941=1,W1941,0)</f>
        <v>0</v>
      </c>
      <c r="AZ1941">
        <f>IF($AL1941=1,X1941,0)</f>
        <v>0</v>
      </c>
      <c r="BA1941">
        <f>IF($AL1941=1,Y1941,0)</f>
        <v>0</v>
      </c>
      <c r="BC1941">
        <f>IF($AM1941=1,N1941,0)</f>
        <v>0</v>
      </c>
      <c r="BD1941">
        <f>IF($AM1941=1,O1941,0)</f>
        <v>0</v>
      </c>
      <c r="BE1941">
        <f>IF($AM1941=1,P1941,0)</f>
        <v>0</v>
      </c>
      <c r="BF1941">
        <f>IF($AM1941=1,Q1941,0)</f>
        <v>0</v>
      </c>
    </row>
    <row r="1942" spans="1:58" x14ac:dyDescent="0.3">
      <c r="A1942" s="7">
        <v>2570</v>
      </c>
      <c r="B1942" s="6">
        <v>152569</v>
      </c>
      <c r="C1942" s="6" t="str">
        <f>VLOOKUP(B1942,incomegroup,3,TRUE)</f>
        <v>Middle Income</v>
      </c>
      <c r="D1942" s="7">
        <v>0</v>
      </c>
      <c r="E1942" s="7">
        <v>1</v>
      </c>
      <c r="F1942" s="7">
        <f>SUM(D1942:E1942)</f>
        <v>1</v>
      </c>
      <c r="G1942" s="7">
        <v>53</v>
      </c>
      <c r="H1942" s="7">
        <v>0</v>
      </c>
      <c r="I1942" s="7">
        <v>0</v>
      </c>
      <c r="J1942" s="7">
        <v>0</v>
      </c>
      <c r="K1942" s="7">
        <v>1</v>
      </c>
      <c r="L1942" s="7">
        <v>0</v>
      </c>
      <c r="M1942" s="7" t="str" cm="1">
        <f t="array" ref="M1942">_xlfn.IFS(H1942=1,H$1,I1942=1,I$1,J1942=1,J$1,K1942=1,K$1,L1942=1,L$1)</f>
        <v>Single</v>
      </c>
      <c r="N1942" s="7">
        <v>0</v>
      </c>
      <c r="O1942" s="7">
        <v>0</v>
      </c>
      <c r="P1942" s="7">
        <v>0</v>
      </c>
      <c r="Q1942" s="7">
        <v>1</v>
      </c>
      <c r="R1942" s="7" t="str" cm="1">
        <f t="array" ref="R1942">_xlfn.IFS(N1942=1,N$1,O1942=1,O$1,P1942=1,P$1,Q1942=1,Q$1)</f>
        <v>PhD</v>
      </c>
      <c r="S1942" t="s">
        <v>69</v>
      </c>
      <c r="T1942" s="7">
        <v>54</v>
      </c>
      <c r="U1942" s="7">
        <v>247</v>
      </c>
      <c r="V1942" s="7">
        <v>0</v>
      </c>
      <c r="W1942" s="7">
        <v>9</v>
      </c>
      <c r="X1942" s="7">
        <v>0</v>
      </c>
      <c r="Y1942" s="7">
        <v>0</v>
      </c>
      <c r="Z1942" s="20">
        <f>SUM(U1942:Y1942)</f>
        <v>256</v>
      </c>
      <c r="AA1942" s="7">
        <v>20</v>
      </c>
      <c r="AB1942" s="7">
        <v>235</v>
      </c>
      <c r="AC1942" s="7">
        <v>1</v>
      </c>
      <c r="AD1942" s="7">
        <v>2</v>
      </c>
      <c r="AE1942" s="7">
        <v>0</v>
      </c>
      <c r="AF1942" s="7">
        <v>4</v>
      </c>
      <c r="AG1942" s="7">
        <v>3</v>
      </c>
      <c r="AH1942" s="7">
        <v>0</v>
      </c>
      <c r="AI1942" s="7">
        <v>0</v>
      </c>
      <c r="AJ1942" s="7">
        <v>0</v>
      </c>
      <c r="AK1942" s="7">
        <v>0</v>
      </c>
      <c r="AL1942" s="7">
        <v>0</v>
      </c>
      <c r="AM1942" s="7">
        <v>0</v>
      </c>
      <c r="AN1942" s="7">
        <v>0</v>
      </c>
      <c r="AO1942" s="8">
        <v>44083</v>
      </c>
      <c r="AQ1942">
        <f>IF($AI1942=1,H1942,0)</f>
        <v>0</v>
      </c>
      <c r="AR1942">
        <f>IF($AI1942=1,I1942,0)</f>
        <v>0</v>
      </c>
      <c r="AS1942">
        <f>IF($AI1942=1,K1942,0)</f>
        <v>0</v>
      </c>
      <c r="AT1942">
        <f>IF($AI1942=1,J1942,0)</f>
        <v>0</v>
      </c>
      <c r="AU1942">
        <f>IF($AI1942=1,L1942,0)</f>
        <v>0</v>
      </c>
      <c r="AW1942">
        <f>IF($AL1942=1,U1942,0)</f>
        <v>0</v>
      </c>
      <c r="AX1942">
        <f>IF($AL1942=1,V1942,0)</f>
        <v>0</v>
      </c>
      <c r="AY1942">
        <f>IF($AL1942=1,W1942,0)</f>
        <v>0</v>
      </c>
      <c r="AZ1942">
        <f>IF($AL1942=1,X1942,0)</f>
        <v>0</v>
      </c>
      <c r="BA1942">
        <f>IF($AL1942=1,Y1942,0)</f>
        <v>0</v>
      </c>
      <c r="BC1942">
        <f>IF($AM1942=1,N1942,0)</f>
        <v>0</v>
      </c>
      <c r="BD1942">
        <f>IF($AM1942=1,O1942,0)</f>
        <v>0</v>
      </c>
      <c r="BE1942">
        <f>IF($AM1942=1,P1942,0)</f>
        <v>0</v>
      </c>
      <c r="BF1942">
        <f>IF($AM1942=1,Q1942,0)</f>
        <v>0</v>
      </c>
    </row>
    <row r="1943" spans="1:58" x14ac:dyDescent="0.3">
      <c r="A1943" s="7">
        <v>3041</v>
      </c>
      <c r="B1943" s="6">
        <v>131761</v>
      </c>
      <c r="C1943" s="6" t="str">
        <f>VLOOKUP(B1943,incomegroup,3,TRUE)</f>
        <v>Lower income</v>
      </c>
      <c r="D1943" s="7">
        <v>1</v>
      </c>
      <c r="E1943" s="7">
        <v>0</v>
      </c>
      <c r="F1943" s="7">
        <f>SUM(D1943:E1943)</f>
        <v>1</v>
      </c>
      <c r="G1943" s="7">
        <v>36</v>
      </c>
      <c r="H1943" s="7">
        <v>0</v>
      </c>
      <c r="I1943" s="7">
        <v>1</v>
      </c>
      <c r="J1943" s="7">
        <v>0</v>
      </c>
      <c r="K1943" s="7">
        <v>0</v>
      </c>
      <c r="L1943" s="7">
        <v>0</v>
      </c>
      <c r="M1943" s="7" t="str" cm="1">
        <f t="array" ref="M1943">_xlfn.IFS(H1943=1,H$1,I1943=1,I$1,J1943=1,J$1,K1943=1,K$1,L1943=1,L$1)</f>
        <v>Married</v>
      </c>
      <c r="N1943" s="7">
        <v>0</v>
      </c>
      <c r="O1943" s="7">
        <v>1</v>
      </c>
      <c r="P1943" s="7">
        <v>0</v>
      </c>
      <c r="Q1943" s="7">
        <v>0</v>
      </c>
      <c r="R1943" s="7" t="str" cm="1">
        <f t="array" ref="R1943">_xlfn.IFS(N1943=1,N$1,O1943=1,O$1,P1943=1,P$1,Q1943=1,Q$1)</f>
        <v>Graduate</v>
      </c>
      <c r="S1943" t="s">
        <v>71</v>
      </c>
      <c r="T1943" s="7">
        <v>96</v>
      </c>
      <c r="U1943" s="7">
        <v>79</v>
      </c>
      <c r="V1943" s="7">
        <v>4</v>
      </c>
      <c r="W1943" s="7">
        <v>83</v>
      </c>
      <c r="X1943" s="7">
        <v>66</v>
      </c>
      <c r="Y1943" s="7">
        <v>58</v>
      </c>
      <c r="Z1943" s="20">
        <f>SUM(U1943:Y1943)</f>
        <v>290</v>
      </c>
      <c r="AA1943" s="7">
        <v>116</v>
      </c>
      <c r="AB1943" s="7">
        <v>174</v>
      </c>
      <c r="AC1943" s="7">
        <v>2</v>
      </c>
      <c r="AD1943" s="7">
        <v>3</v>
      </c>
      <c r="AE1943" s="7">
        <v>0</v>
      </c>
      <c r="AF1943" s="7">
        <v>4</v>
      </c>
      <c r="AG1943" s="7">
        <v>5</v>
      </c>
      <c r="AH1943" s="7">
        <v>0</v>
      </c>
      <c r="AI1943" s="7">
        <v>0</v>
      </c>
      <c r="AJ1943" s="7">
        <v>0</v>
      </c>
      <c r="AK1943" s="7">
        <v>0</v>
      </c>
      <c r="AL1943" s="7">
        <v>0</v>
      </c>
      <c r="AM1943" s="7">
        <v>0</v>
      </c>
      <c r="AN1943" s="7">
        <v>0</v>
      </c>
      <c r="AO1943" s="8">
        <v>44083</v>
      </c>
      <c r="AQ1943">
        <f>IF($AI1943=1,H1943,0)</f>
        <v>0</v>
      </c>
      <c r="AR1943">
        <f>IF($AI1943=1,I1943,0)</f>
        <v>0</v>
      </c>
      <c r="AS1943">
        <f>IF($AI1943=1,K1943,0)</f>
        <v>0</v>
      </c>
      <c r="AT1943">
        <f>IF($AI1943=1,J1943,0)</f>
        <v>0</v>
      </c>
      <c r="AU1943">
        <f>IF($AI1943=1,L1943,0)</f>
        <v>0</v>
      </c>
      <c r="AW1943">
        <f>IF($AL1943=1,U1943,0)</f>
        <v>0</v>
      </c>
      <c r="AX1943">
        <f>IF($AL1943=1,V1943,0)</f>
        <v>0</v>
      </c>
      <c r="AY1943">
        <f>IF($AL1943=1,W1943,0)</f>
        <v>0</v>
      </c>
      <c r="AZ1943">
        <f>IF($AL1943=1,X1943,0)</f>
        <v>0</v>
      </c>
      <c r="BA1943">
        <f>IF($AL1943=1,Y1943,0)</f>
        <v>0</v>
      </c>
      <c r="BC1943">
        <f>IF($AM1943=1,N1943,0)</f>
        <v>0</v>
      </c>
      <c r="BD1943">
        <f>IF($AM1943=1,O1943,0)</f>
        <v>0</v>
      </c>
      <c r="BE1943">
        <f>IF($AM1943=1,P1943,0)</f>
        <v>0</v>
      </c>
      <c r="BF1943">
        <f>IF($AM1943=1,Q1943,0)</f>
        <v>0</v>
      </c>
    </row>
    <row r="1944" spans="1:58" x14ac:dyDescent="0.3">
      <c r="A1944" s="7">
        <v>1411</v>
      </c>
      <c r="B1944" s="6">
        <v>175433</v>
      </c>
      <c r="C1944" s="6" t="str">
        <f>VLOOKUP(B1944,incomegroup,3,TRUE)</f>
        <v>Middle Income</v>
      </c>
      <c r="D1944" s="7">
        <v>1</v>
      </c>
      <c r="E1944" s="7">
        <v>0</v>
      </c>
      <c r="F1944" s="7">
        <f>SUM(D1944:E1944)</f>
        <v>1</v>
      </c>
      <c r="G1944" s="7">
        <v>31</v>
      </c>
      <c r="H1944" s="7">
        <v>0</v>
      </c>
      <c r="I1944" s="7">
        <v>1</v>
      </c>
      <c r="J1944" s="7">
        <v>0</v>
      </c>
      <c r="K1944" s="7">
        <v>0</v>
      </c>
      <c r="L1944" s="7">
        <v>0</v>
      </c>
      <c r="M1944" s="7" t="str" cm="1">
        <f t="array" ref="M1944">_xlfn.IFS(H1944=1,H$1,I1944=1,I$1,J1944=1,J$1,K1944=1,K$1,L1944=1,L$1)</f>
        <v>Married</v>
      </c>
      <c r="N1944" s="7">
        <v>0</v>
      </c>
      <c r="O1944" s="7">
        <v>1</v>
      </c>
      <c r="P1944" s="7">
        <v>0</v>
      </c>
      <c r="Q1944" s="7">
        <v>0</v>
      </c>
      <c r="R1944" s="7" t="str" cm="1">
        <f t="array" ref="R1944">_xlfn.IFS(N1944=1,N$1,O1944=1,O$1,P1944=1,P$1,Q1944=1,Q$1)</f>
        <v>Graduate</v>
      </c>
      <c r="S1944" t="s">
        <v>70</v>
      </c>
      <c r="T1944" s="7">
        <v>28</v>
      </c>
      <c r="U1944" s="7">
        <v>1861</v>
      </c>
      <c r="V1944" s="7">
        <v>0</v>
      </c>
      <c r="W1944" s="7">
        <v>691</v>
      </c>
      <c r="X1944" s="7">
        <v>0</v>
      </c>
      <c r="Y1944" s="7">
        <v>79</v>
      </c>
      <c r="Z1944" s="20">
        <f>SUM(U1944:Y1944)</f>
        <v>2631</v>
      </c>
      <c r="AA1944" s="7">
        <v>133</v>
      </c>
      <c r="AB1944" s="7">
        <v>2498</v>
      </c>
      <c r="AC1944" s="7">
        <v>2</v>
      </c>
      <c r="AD1944" s="7">
        <v>2</v>
      </c>
      <c r="AE1944" s="7">
        <v>5</v>
      </c>
      <c r="AF1944" s="7">
        <v>10</v>
      </c>
      <c r="AG1944" s="7">
        <v>6</v>
      </c>
      <c r="AH1944" s="7">
        <v>0</v>
      </c>
      <c r="AI1944" s="7">
        <v>1</v>
      </c>
      <c r="AJ1944" s="7">
        <v>0</v>
      </c>
      <c r="AK1944" s="7">
        <v>1</v>
      </c>
      <c r="AL1944" s="7">
        <v>0</v>
      </c>
      <c r="AM1944" s="7">
        <v>0</v>
      </c>
      <c r="AN1944" s="7">
        <v>0</v>
      </c>
      <c r="AO1944" s="8">
        <v>44083</v>
      </c>
      <c r="AQ1944">
        <f>IF($AI1944=1,H1944,0)</f>
        <v>0</v>
      </c>
      <c r="AR1944">
        <f>IF($AI1944=1,I1944,0)</f>
        <v>1</v>
      </c>
      <c r="AS1944">
        <f>IF($AI1944=1,K1944,0)</f>
        <v>0</v>
      </c>
      <c r="AT1944">
        <f>IF($AI1944=1,J1944,0)</f>
        <v>0</v>
      </c>
      <c r="AU1944">
        <f>IF($AI1944=1,L1944,0)</f>
        <v>0</v>
      </c>
      <c r="AW1944">
        <f>IF($AL1944=1,U1944,0)</f>
        <v>0</v>
      </c>
      <c r="AX1944">
        <f>IF($AL1944=1,V1944,0)</f>
        <v>0</v>
      </c>
      <c r="AY1944">
        <f>IF($AL1944=1,W1944,0)</f>
        <v>0</v>
      </c>
      <c r="AZ1944">
        <f>IF($AL1944=1,X1944,0)</f>
        <v>0</v>
      </c>
      <c r="BA1944">
        <f>IF($AL1944=1,Y1944,0)</f>
        <v>0</v>
      </c>
      <c r="BC1944">
        <f>IF($AM1944=1,N1944,0)</f>
        <v>0</v>
      </c>
      <c r="BD1944">
        <f>IF($AM1944=1,O1944,0)</f>
        <v>0</v>
      </c>
      <c r="BE1944">
        <f>IF($AM1944=1,P1944,0)</f>
        <v>0</v>
      </c>
      <c r="BF1944">
        <f>IF($AM1944=1,Q1944,0)</f>
        <v>0</v>
      </c>
    </row>
    <row r="1945" spans="1:58" x14ac:dyDescent="0.3">
      <c r="A1945" s="7">
        <v>1740</v>
      </c>
      <c r="B1945" s="6">
        <v>138829</v>
      </c>
      <c r="C1945" s="6" t="str">
        <f>VLOOKUP(B1945,incomegroup,3,TRUE)</f>
        <v>Lower income</v>
      </c>
      <c r="D1945" s="7">
        <v>0</v>
      </c>
      <c r="E1945" s="7">
        <v>1</v>
      </c>
      <c r="F1945" s="7">
        <f>SUM(D1945:E1945)</f>
        <v>1</v>
      </c>
      <c r="G1945" s="7">
        <v>61</v>
      </c>
      <c r="H1945" s="7">
        <v>0</v>
      </c>
      <c r="I1945" s="7">
        <v>1</v>
      </c>
      <c r="J1945" s="7">
        <v>0</v>
      </c>
      <c r="K1945" s="7">
        <v>0</v>
      </c>
      <c r="L1945" s="7">
        <v>0</v>
      </c>
      <c r="M1945" s="7" t="str" cm="1">
        <f t="array" ref="M1945">_xlfn.IFS(H1945=1,H$1,I1945=1,I$1,J1945=1,J$1,K1945=1,K$1,L1945=1,L$1)</f>
        <v>Married</v>
      </c>
      <c r="N1945" s="7">
        <v>0</v>
      </c>
      <c r="O1945" s="7">
        <v>0</v>
      </c>
      <c r="P1945" s="7">
        <v>0</v>
      </c>
      <c r="Q1945" s="7">
        <v>1</v>
      </c>
      <c r="R1945" s="7" t="str" cm="1">
        <f t="array" ref="R1945">_xlfn.IFS(N1945=1,N$1,O1945=1,O$1,P1945=1,P$1,Q1945=1,Q$1)</f>
        <v>PhD</v>
      </c>
      <c r="S1945" t="s">
        <v>68</v>
      </c>
      <c r="T1945" s="7">
        <v>86</v>
      </c>
      <c r="U1945" s="7">
        <v>272</v>
      </c>
      <c r="V1945" s="7">
        <v>0</v>
      </c>
      <c r="W1945" s="7">
        <v>25</v>
      </c>
      <c r="X1945" s="7">
        <v>0</v>
      </c>
      <c r="Y1945" s="7">
        <v>0</v>
      </c>
      <c r="Z1945" s="20">
        <f>SUM(U1945:Y1945)</f>
        <v>297</v>
      </c>
      <c r="AA1945" s="7">
        <v>57</v>
      </c>
      <c r="AB1945" s="7">
        <v>240</v>
      </c>
      <c r="AC1945" s="7">
        <v>1</v>
      </c>
      <c r="AD1945" s="7">
        <v>3</v>
      </c>
      <c r="AE1945" s="7">
        <v>2</v>
      </c>
      <c r="AF1945" s="7">
        <v>2</v>
      </c>
      <c r="AG1945" s="7">
        <v>5</v>
      </c>
      <c r="AH1945" s="7">
        <v>0</v>
      </c>
      <c r="AI1945" s="7">
        <v>0</v>
      </c>
      <c r="AJ1945" s="7">
        <v>0</v>
      </c>
      <c r="AK1945" s="7">
        <v>0</v>
      </c>
      <c r="AL1945" s="7">
        <v>0</v>
      </c>
      <c r="AM1945" s="7">
        <v>0</v>
      </c>
      <c r="AN1945" s="7">
        <v>0</v>
      </c>
      <c r="AO1945" s="8">
        <v>44084</v>
      </c>
      <c r="AQ1945">
        <f>IF($AI1945=1,H1945,0)</f>
        <v>0</v>
      </c>
      <c r="AR1945">
        <f>IF($AI1945=1,I1945,0)</f>
        <v>0</v>
      </c>
      <c r="AS1945">
        <f>IF($AI1945=1,K1945,0)</f>
        <v>0</v>
      </c>
      <c r="AT1945">
        <f>IF($AI1945=1,J1945,0)</f>
        <v>0</v>
      </c>
      <c r="AU1945">
        <f>IF($AI1945=1,L1945,0)</f>
        <v>0</v>
      </c>
      <c r="AW1945">
        <f>IF($AL1945=1,U1945,0)</f>
        <v>0</v>
      </c>
      <c r="AX1945">
        <f>IF($AL1945=1,V1945,0)</f>
        <v>0</v>
      </c>
      <c r="AY1945">
        <f>IF($AL1945=1,W1945,0)</f>
        <v>0</v>
      </c>
      <c r="AZ1945">
        <f>IF($AL1945=1,X1945,0)</f>
        <v>0</v>
      </c>
      <c r="BA1945">
        <f>IF($AL1945=1,Y1945,0)</f>
        <v>0</v>
      </c>
      <c r="BC1945">
        <f>IF($AM1945=1,N1945,0)</f>
        <v>0</v>
      </c>
      <c r="BD1945">
        <f>IF($AM1945=1,O1945,0)</f>
        <v>0</v>
      </c>
      <c r="BE1945">
        <f>IF($AM1945=1,P1945,0)</f>
        <v>0</v>
      </c>
      <c r="BF1945">
        <f>IF($AM1945=1,Q1945,0)</f>
        <v>0</v>
      </c>
    </row>
    <row r="1946" spans="1:58" x14ac:dyDescent="0.3">
      <c r="A1946" s="7">
        <v>1260</v>
      </c>
      <c r="B1946" s="6">
        <v>129315</v>
      </c>
      <c r="C1946" s="6" t="str">
        <f>VLOOKUP(B1946,incomegroup,3,TRUE)</f>
        <v>Lower income</v>
      </c>
      <c r="D1946" s="7">
        <v>1</v>
      </c>
      <c r="E1946" s="7">
        <v>1</v>
      </c>
      <c r="F1946" s="7">
        <f>SUM(D1946:E1946)</f>
        <v>2</v>
      </c>
      <c r="G1946" s="7">
        <v>60</v>
      </c>
      <c r="H1946" s="7">
        <v>0</v>
      </c>
      <c r="I1946" s="7">
        <v>1</v>
      </c>
      <c r="J1946" s="7">
        <v>0</v>
      </c>
      <c r="K1946" s="7">
        <v>0</v>
      </c>
      <c r="L1946" s="7">
        <v>0</v>
      </c>
      <c r="M1946" s="7" t="str" cm="1">
        <f t="array" ref="M1946">_xlfn.IFS(H1946=1,H$1,I1946=1,I$1,J1946=1,J$1,K1946=1,K$1,L1946=1,L$1)</f>
        <v>Married</v>
      </c>
      <c r="N1946" s="7">
        <v>0</v>
      </c>
      <c r="O1946" s="7">
        <v>1</v>
      </c>
      <c r="P1946" s="7">
        <v>0</v>
      </c>
      <c r="Q1946" s="7">
        <v>0</v>
      </c>
      <c r="R1946" s="7" t="str" cm="1">
        <f t="array" ref="R1946">_xlfn.IFS(N1946=1,N$1,O1946=1,O$1,P1946=1,P$1,Q1946=1,Q$1)</f>
        <v>Graduate</v>
      </c>
      <c r="S1946" t="s">
        <v>68</v>
      </c>
      <c r="T1946" s="7">
        <v>55</v>
      </c>
      <c r="U1946" s="7">
        <v>57</v>
      </c>
      <c r="V1946" s="7">
        <v>9</v>
      </c>
      <c r="W1946" s="7">
        <v>62</v>
      </c>
      <c r="X1946" s="7">
        <v>35</v>
      </c>
      <c r="Y1946" s="7">
        <v>31</v>
      </c>
      <c r="Z1946" s="20">
        <f>SUM(U1946:Y1946)</f>
        <v>194</v>
      </c>
      <c r="AA1946" s="7">
        <v>18</v>
      </c>
      <c r="AB1946" s="7">
        <v>176</v>
      </c>
      <c r="AC1946" s="7">
        <v>4</v>
      </c>
      <c r="AD1946" s="7">
        <v>2</v>
      </c>
      <c r="AE1946" s="7">
        <v>0</v>
      </c>
      <c r="AF1946" s="7">
        <v>4</v>
      </c>
      <c r="AG1946" s="7">
        <v>6</v>
      </c>
      <c r="AH1946" s="7">
        <v>0</v>
      </c>
      <c r="AI1946" s="7">
        <v>0</v>
      </c>
      <c r="AJ1946" s="7">
        <v>0</v>
      </c>
      <c r="AK1946" s="7">
        <v>0</v>
      </c>
      <c r="AL1946" s="7">
        <v>0</v>
      </c>
      <c r="AM1946" s="7">
        <v>0</v>
      </c>
      <c r="AN1946" s="7">
        <v>0</v>
      </c>
      <c r="AO1946" s="8">
        <v>44084</v>
      </c>
      <c r="AQ1946">
        <f>IF($AI1946=1,H1946,0)</f>
        <v>0</v>
      </c>
      <c r="AR1946">
        <f>IF($AI1946=1,I1946,0)</f>
        <v>0</v>
      </c>
      <c r="AS1946">
        <f>IF($AI1946=1,K1946,0)</f>
        <v>0</v>
      </c>
      <c r="AT1946">
        <f>IF($AI1946=1,J1946,0)</f>
        <v>0</v>
      </c>
      <c r="AU1946">
        <f>IF($AI1946=1,L1946,0)</f>
        <v>0</v>
      </c>
      <c r="AW1946">
        <f>IF($AL1946=1,U1946,0)</f>
        <v>0</v>
      </c>
      <c r="AX1946">
        <f>IF($AL1946=1,V1946,0)</f>
        <v>0</v>
      </c>
      <c r="AY1946">
        <f>IF($AL1946=1,W1946,0)</f>
        <v>0</v>
      </c>
      <c r="AZ1946">
        <f>IF($AL1946=1,X1946,0)</f>
        <v>0</v>
      </c>
      <c r="BA1946">
        <f>IF($AL1946=1,Y1946,0)</f>
        <v>0</v>
      </c>
      <c r="BC1946">
        <f>IF($AM1946=1,N1946,0)</f>
        <v>0</v>
      </c>
      <c r="BD1946">
        <f>IF($AM1946=1,O1946,0)</f>
        <v>0</v>
      </c>
      <c r="BE1946">
        <f>IF($AM1946=1,P1946,0)</f>
        <v>0</v>
      </c>
      <c r="BF1946">
        <f>IF($AM1946=1,Q1946,0)</f>
        <v>0</v>
      </c>
    </row>
    <row r="1947" spans="1:58" x14ac:dyDescent="0.3">
      <c r="A1947" s="7">
        <v>3103</v>
      </c>
      <c r="B1947" s="6">
        <v>158692</v>
      </c>
      <c r="C1947" s="6" t="str">
        <f>VLOOKUP(B1947,incomegroup,3,TRUE)</f>
        <v>Middle Income</v>
      </c>
      <c r="D1947" s="7">
        <v>0</v>
      </c>
      <c r="E1947" s="7">
        <v>1</v>
      </c>
      <c r="F1947" s="7">
        <f>SUM(D1947:E1947)</f>
        <v>1</v>
      </c>
      <c r="G1947" s="7">
        <v>55</v>
      </c>
      <c r="H1947" s="7">
        <v>0</v>
      </c>
      <c r="I1947" s="7">
        <v>1</v>
      </c>
      <c r="J1947" s="7">
        <v>0</v>
      </c>
      <c r="K1947" s="7">
        <v>0</v>
      </c>
      <c r="L1947" s="7">
        <v>0</v>
      </c>
      <c r="M1947" s="7" t="str" cm="1">
        <f t="array" ref="M1947">_xlfn.IFS(H1947=1,H$1,I1947=1,I$1,J1947=1,J$1,K1947=1,K$1,L1947=1,L$1)</f>
        <v>Married</v>
      </c>
      <c r="N1947" s="7">
        <v>0</v>
      </c>
      <c r="O1947" s="7">
        <v>1</v>
      </c>
      <c r="P1947" s="7">
        <v>0</v>
      </c>
      <c r="Q1947" s="7">
        <v>0</v>
      </c>
      <c r="R1947" s="7" t="str" cm="1">
        <f t="array" ref="R1947">_xlfn.IFS(N1947=1,N$1,O1947=1,O$1,P1947=1,P$1,Q1947=1,Q$1)</f>
        <v>Graduate</v>
      </c>
      <c r="S1947" t="s">
        <v>70</v>
      </c>
      <c r="T1947" s="7">
        <v>21</v>
      </c>
      <c r="U1947" s="7">
        <v>814</v>
      </c>
      <c r="V1947" s="7">
        <v>30</v>
      </c>
      <c r="W1947" s="7">
        <v>165</v>
      </c>
      <c r="X1947" s="7">
        <v>11</v>
      </c>
      <c r="Y1947" s="7">
        <v>19</v>
      </c>
      <c r="Z1947" s="20">
        <f>SUM(U1947:Y1947)</f>
        <v>1039</v>
      </c>
      <c r="AA1947" s="7">
        <v>30</v>
      </c>
      <c r="AB1947" s="7">
        <v>1009</v>
      </c>
      <c r="AC1947" s="7">
        <v>1</v>
      </c>
      <c r="AD1947" s="7">
        <v>8</v>
      </c>
      <c r="AE1947" s="7">
        <v>2</v>
      </c>
      <c r="AF1947" s="7">
        <v>4</v>
      </c>
      <c r="AG1947" s="7">
        <v>7</v>
      </c>
      <c r="AH1947" s="7">
        <v>0</v>
      </c>
      <c r="AI1947" s="7">
        <v>0</v>
      </c>
      <c r="AJ1947" s="7">
        <v>0</v>
      </c>
      <c r="AK1947" s="7">
        <v>0</v>
      </c>
      <c r="AL1947" s="7">
        <v>0</v>
      </c>
      <c r="AM1947" s="7">
        <v>0</v>
      </c>
      <c r="AN1947" s="7">
        <v>0</v>
      </c>
      <c r="AO1947" s="8">
        <v>44084</v>
      </c>
      <c r="AQ1947">
        <f>IF($AI1947=1,H1947,0)</f>
        <v>0</v>
      </c>
      <c r="AR1947">
        <f>IF($AI1947=1,I1947,0)</f>
        <v>0</v>
      </c>
      <c r="AS1947">
        <f>IF($AI1947=1,K1947,0)</f>
        <v>0</v>
      </c>
      <c r="AT1947">
        <f>IF($AI1947=1,J1947,0)</f>
        <v>0</v>
      </c>
      <c r="AU1947">
        <f>IF($AI1947=1,L1947,0)</f>
        <v>0</v>
      </c>
      <c r="AW1947">
        <f>IF($AL1947=1,U1947,0)</f>
        <v>0</v>
      </c>
      <c r="AX1947">
        <f>IF($AL1947=1,V1947,0)</f>
        <v>0</v>
      </c>
      <c r="AY1947">
        <f>IF($AL1947=1,W1947,0)</f>
        <v>0</v>
      </c>
      <c r="AZ1947">
        <f>IF($AL1947=1,X1947,0)</f>
        <v>0</v>
      </c>
      <c r="BA1947">
        <f>IF($AL1947=1,Y1947,0)</f>
        <v>0</v>
      </c>
      <c r="BC1947">
        <f>IF($AM1947=1,N1947,0)</f>
        <v>0</v>
      </c>
      <c r="BD1947">
        <f>IF($AM1947=1,O1947,0)</f>
        <v>0</v>
      </c>
      <c r="BE1947">
        <f>IF($AM1947=1,P1947,0)</f>
        <v>0</v>
      </c>
      <c r="BF1947">
        <f>IF($AM1947=1,Q1947,0)</f>
        <v>0</v>
      </c>
    </row>
    <row r="1948" spans="1:58" x14ac:dyDescent="0.3">
      <c r="A1948" s="7">
        <v>1997</v>
      </c>
      <c r="B1948" s="6">
        <v>170924</v>
      </c>
      <c r="C1948" s="6" t="str">
        <f>VLOOKUP(B1948,incomegroup,3,TRUE)</f>
        <v>Middle Income</v>
      </c>
      <c r="D1948" s="7">
        <v>0</v>
      </c>
      <c r="E1948" s="7">
        <v>0</v>
      </c>
      <c r="F1948" s="7">
        <f>SUM(D1948:E1948)</f>
        <v>0</v>
      </c>
      <c r="G1948" s="7">
        <v>55</v>
      </c>
      <c r="H1948" s="7">
        <v>0</v>
      </c>
      <c r="I1948" s="7">
        <v>1</v>
      </c>
      <c r="J1948" s="7">
        <v>0</v>
      </c>
      <c r="K1948" s="7">
        <v>0</v>
      </c>
      <c r="L1948" s="7">
        <v>0</v>
      </c>
      <c r="M1948" s="7" t="str" cm="1">
        <f t="array" ref="M1948">_xlfn.IFS(H1948=1,H$1,I1948=1,I$1,J1948=1,J$1,K1948=1,K$1,L1948=1,L$1)</f>
        <v>Married</v>
      </c>
      <c r="N1948" s="7">
        <v>0</v>
      </c>
      <c r="O1948" s="7">
        <v>0</v>
      </c>
      <c r="P1948" s="7">
        <v>0</v>
      </c>
      <c r="Q1948" s="7">
        <v>0</v>
      </c>
      <c r="R1948" s="7" t="e" cm="1">
        <f t="array" ref="R1948">_xlfn.IFS(N1948=1,N$1,O1948=1,O$1,P1948=1,P$1,Q1948=1,Q$1)</f>
        <v>#N/A</v>
      </c>
      <c r="S1948" t="s">
        <v>71</v>
      </c>
      <c r="T1948" s="7">
        <v>41</v>
      </c>
      <c r="U1948" s="7">
        <v>1530</v>
      </c>
      <c r="V1948" s="7">
        <v>275</v>
      </c>
      <c r="W1948" s="7">
        <v>612</v>
      </c>
      <c r="X1948" s="7">
        <v>318</v>
      </c>
      <c r="Y1948" s="7">
        <v>366</v>
      </c>
      <c r="Z1948" s="20">
        <f>SUM(U1948:Y1948)</f>
        <v>3101</v>
      </c>
      <c r="AA1948" s="7">
        <v>183</v>
      </c>
      <c r="AB1948" s="7">
        <v>2918</v>
      </c>
      <c r="AC1948" s="7">
        <v>1</v>
      </c>
      <c r="AD1948" s="7">
        <v>6</v>
      </c>
      <c r="AE1948" s="7">
        <v>6</v>
      </c>
      <c r="AF1948" s="7">
        <v>7</v>
      </c>
      <c r="AG1948" s="7">
        <v>3</v>
      </c>
      <c r="AH1948" s="7">
        <v>0</v>
      </c>
      <c r="AI1948" s="7">
        <v>0</v>
      </c>
      <c r="AJ1948" s="7">
        <v>1</v>
      </c>
      <c r="AK1948" s="7">
        <v>0</v>
      </c>
      <c r="AL1948" s="7">
        <v>0</v>
      </c>
      <c r="AM1948" s="7">
        <v>0</v>
      </c>
      <c r="AN1948" s="7">
        <v>0</v>
      </c>
      <c r="AO1948" s="8">
        <v>44085</v>
      </c>
      <c r="AQ1948">
        <f>IF($AI1948=1,H1948,0)</f>
        <v>0</v>
      </c>
      <c r="AR1948">
        <f>IF($AI1948=1,I1948,0)</f>
        <v>0</v>
      </c>
      <c r="AS1948">
        <f>IF($AI1948=1,K1948,0)</f>
        <v>0</v>
      </c>
      <c r="AT1948">
        <f>IF($AI1948=1,J1948,0)</f>
        <v>0</v>
      </c>
      <c r="AU1948">
        <f>IF($AI1948=1,L1948,0)</f>
        <v>0</v>
      </c>
      <c r="AW1948">
        <f>IF($AL1948=1,U1948,0)</f>
        <v>0</v>
      </c>
      <c r="AX1948">
        <f>IF($AL1948=1,V1948,0)</f>
        <v>0</v>
      </c>
      <c r="AY1948">
        <f>IF($AL1948=1,W1948,0)</f>
        <v>0</v>
      </c>
      <c r="AZ1948">
        <f>IF($AL1948=1,X1948,0)</f>
        <v>0</v>
      </c>
      <c r="BA1948">
        <f>IF($AL1948=1,Y1948,0)</f>
        <v>0</v>
      </c>
      <c r="BC1948">
        <f>IF($AM1948=1,N1948,0)</f>
        <v>0</v>
      </c>
      <c r="BD1948">
        <f>IF($AM1948=1,O1948,0)</f>
        <v>0</v>
      </c>
      <c r="BE1948">
        <f>IF($AM1948=1,P1948,0)</f>
        <v>0</v>
      </c>
      <c r="BF1948">
        <f>IF($AM1948=1,Q1948,0)</f>
        <v>0</v>
      </c>
    </row>
    <row r="1949" spans="1:58" x14ac:dyDescent="0.3">
      <c r="A1949" s="7">
        <v>2031</v>
      </c>
      <c r="B1949" s="6">
        <v>170924</v>
      </c>
      <c r="C1949" s="6" t="str">
        <f>VLOOKUP(B1949,incomegroup,3,TRUE)</f>
        <v>Middle Income</v>
      </c>
      <c r="D1949" s="7">
        <v>0</v>
      </c>
      <c r="E1949" s="7">
        <v>0</v>
      </c>
      <c r="F1949" s="7">
        <f>SUM(D1949:E1949)</f>
        <v>0</v>
      </c>
      <c r="G1949" s="7">
        <v>55</v>
      </c>
      <c r="H1949" s="7">
        <v>0</v>
      </c>
      <c r="I1949" s="7">
        <v>1</v>
      </c>
      <c r="J1949" s="7">
        <v>0</v>
      </c>
      <c r="K1949" s="7">
        <v>0</v>
      </c>
      <c r="L1949" s="7">
        <v>0</v>
      </c>
      <c r="M1949" s="7" t="str" cm="1">
        <f t="array" ref="M1949">_xlfn.IFS(H1949=1,H$1,I1949=1,I$1,J1949=1,J$1,K1949=1,K$1,L1949=1,L$1)</f>
        <v>Married</v>
      </c>
      <c r="N1949" s="7">
        <v>0</v>
      </c>
      <c r="O1949" s="7">
        <v>0</v>
      </c>
      <c r="P1949" s="7">
        <v>0</v>
      </c>
      <c r="Q1949" s="7">
        <v>0</v>
      </c>
      <c r="R1949" s="7" t="e" cm="1">
        <f t="array" ref="R1949">_xlfn.IFS(N1949=1,N$1,O1949=1,O$1,P1949=1,P$1,Q1949=1,Q$1)</f>
        <v>#N/A</v>
      </c>
      <c r="S1949" t="s">
        <v>72</v>
      </c>
      <c r="T1949" s="7">
        <v>41</v>
      </c>
      <c r="U1949" s="7">
        <v>1530</v>
      </c>
      <c r="V1949" s="7">
        <v>275</v>
      </c>
      <c r="W1949" s="7">
        <v>612</v>
      </c>
      <c r="X1949" s="7">
        <v>318</v>
      </c>
      <c r="Y1949" s="7">
        <v>366</v>
      </c>
      <c r="Z1949" s="20">
        <f>SUM(U1949:Y1949)</f>
        <v>3101</v>
      </c>
      <c r="AA1949" s="7">
        <v>183</v>
      </c>
      <c r="AB1949" s="7">
        <v>2918</v>
      </c>
      <c r="AC1949" s="7">
        <v>1</v>
      </c>
      <c r="AD1949" s="7">
        <v>6</v>
      </c>
      <c r="AE1949" s="7">
        <v>6</v>
      </c>
      <c r="AF1949" s="7">
        <v>7</v>
      </c>
      <c r="AG1949" s="7">
        <v>3</v>
      </c>
      <c r="AH1949" s="7">
        <v>0</v>
      </c>
      <c r="AI1949" s="7">
        <v>0</v>
      </c>
      <c r="AJ1949" s="7">
        <v>1</v>
      </c>
      <c r="AK1949" s="7">
        <v>0</v>
      </c>
      <c r="AL1949" s="7">
        <v>0</v>
      </c>
      <c r="AM1949" s="7">
        <v>0</v>
      </c>
      <c r="AN1949" s="7">
        <v>0</v>
      </c>
      <c r="AO1949" s="8">
        <v>44085</v>
      </c>
      <c r="AQ1949">
        <f>IF($AI1949=1,H1949,0)</f>
        <v>0</v>
      </c>
      <c r="AR1949">
        <f>IF($AI1949=1,I1949,0)</f>
        <v>0</v>
      </c>
      <c r="AS1949">
        <f>IF($AI1949=1,K1949,0)</f>
        <v>0</v>
      </c>
      <c r="AT1949">
        <f>IF($AI1949=1,J1949,0)</f>
        <v>0</v>
      </c>
      <c r="AU1949">
        <f>IF($AI1949=1,L1949,0)</f>
        <v>0</v>
      </c>
      <c r="AW1949">
        <f>IF($AL1949=1,U1949,0)</f>
        <v>0</v>
      </c>
      <c r="AX1949">
        <f>IF($AL1949=1,V1949,0)</f>
        <v>0</v>
      </c>
      <c r="AY1949">
        <f>IF($AL1949=1,W1949,0)</f>
        <v>0</v>
      </c>
      <c r="AZ1949">
        <f>IF($AL1949=1,X1949,0)</f>
        <v>0</v>
      </c>
      <c r="BA1949">
        <f>IF($AL1949=1,Y1949,0)</f>
        <v>0</v>
      </c>
      <c r="BC1949">
        <f>IF($AM1949=1,N1949,0)</f>
        <v>0</v>
      </c>
      <c r="BD1949">
        <f>IF($AM1949=1,O1949,0)</f>
        <v>0</v>
      </c>
      <c r="BE1949">
        <f>IF($AM1949=1,P1949,0)</f>
        <v>0</v>
      </c>
      <c r="BF1949">
        <f>IF($AM1949=1,Q1949,0)</f>
        <v>0</v>
      </c>
    </row>
    <row r="1950" spans="1:58" x14ac:dyDescent="0.3">
      <c r="A1950" s="7">
        <v>2795</v>
      </c>
      <c r="B1950" s="6">
        <v>162568</v>
      </c>
      <c r="C1950" s="6" t="str">
        <f>VLOOKUP(B1950,incomegroup,3,TRUE)</f>
        <v>Middle Income</v>
      </c>
      <c r="D1950" s="7">
        <v>0</v>
      </c>
      <c r="E1950" s="7">
        <v>1</v>
      </c>
      <c r="F1950" s="7">
        <f>SUM(D1950:E1950)</f>
        <v>1</v>
      </c>
      <c r="G1950" s="7">
        <v>58</v>
      </c>
      <c r="H1950" s="7">
        <v>0</v>
      </c>
      <c r="I1950" s="7">
        <v>0</v>
      </c>
      <c r="J1950" s="7">
        <v>1</v>
      </c>
      <c r="K1950" s="7">
        <v>0</v>
      </c>
      <c r="L1950" s="7">
        <v>0</v>
      </c>
      <c r="M1950" s="7" t="str" cm="1">
        <f t="array" ref="M1950">_xlfn.IFS(H1950=1,H$1,I1950=1,I$1,J1950=1,J$1,K1950=1,K$1,L1950=1,L$1)</f>
        <v>Together</v>
      </c>
      <c r="N1950" s="7">
        <v>0</v>
      </c>
      <c r="O1950" s="7">
        <v>1</v>
      </c>
      <c r="P1950" s="7">
        <v>0</v>
      </c>
      <c r="Q1950" s="7">
        <v>0</v>
      </c>
      <c r="R1950" s="7" t="str" cm="1">
        <f t="array" ref="R1950">_xlfn.IFS(N1950=1,N$1,O1950=1,O$1,P1950=1,P$1,Q1950=1,Q$1)</f>
        <v>Graduate</v>
      </c>
      <c r="S1950" t="s">
        <v>71</v>
      </c>
      <c r="T1950" s="7">
        <v>99</v>
      </c>
      <c r="U1950" s="7">
        <v>941</v>
      </c>
      <c r="V1950" s="7">
        <v>44</v>
      </c>
      <c r="W1950" s="7">
        <v>1034</v>
      </c>
      <c r="X1950" s="7">
        <v>208</v>
      </c>
      <c r="Y1950" s="7">
        <v>91</v>
      </c>
      <c r="Z1950" s="20">
        <f>SUM(U1950:Y1950)</f>
        <v>2318</v>
      </c>
      <c r="AA1950" s="7">
        <v>158</v>
      </c>
      <c r="AB1950" s="7">
        <v>2159</v>
      </c>
      <c r="AC1950" s="7">
        <v>3</v>
      </c>
      <c r="AD1950" s="7">
        <v>5</v>
      </c>
      <c r="AE1950" s="7">
        <v>3</v>
      </c>
      <c r="AF1950" s="7">
        <v>5</v>
      </c>
      <c r="AG1950" s="7">
        <v>4</v>
      </c>
      <c r="AH1950" s="7">
        <v>0</v>
      </c>
      <c r="AI1950" s="7">
        <v>0</v>
      </c>
      <c r="AJ1950" s="7">
        <v>0</v>
      </c>
      <c r="AK1950" s="7">
        <v>1</v>
      </c>
      <c r="AL1950" s="7">
        <v>0</v>
      </c>
      <c r="AM1950" s="7">
        <v>0</v>
      </c>
      <c r="AN1950" s="7">
        <v>0</v>
      </c>
      <c r="AO1950" s="8">
        <v>44085</v>
      </c>
      <c r="AQ1950">
        <f>IF($AI1950=1,H1950,0)</f>
        <v>0</v>
      </c>
      <c r="AR1950">
        <f>IF($AI1950=1,I1950,0)</f>
        <v>0</v>
      </c>
      <c r="AS1950">
        <f>IF($AI1950=1,K1950,0)</f>
        <v>0</v>
      </c>
      <c r="AT1950">
        <f>IF($AI1950=1,J1950,0)</f>
        <v>0</v>
      </c>
      <c r="AU1950">
        <f>IF($AI1950=1,L1950,0)</f>
        <v>0</v>
      </c>
      <c r="AW1950">
        <f>IF($AL1950=1,U1950,0)</f>
        <v>0</v>
      </c>
      <c r="AX1950">
        <f>IF($AL1950=1,V1950,0)</f>
        <v>0</v>
      </c>
      <c r="AY1950">
        <f>IF($AL1950=1,W1950,0)</f>
        <v>0</v>
      </c>
      <c r="AZ1950">
        <f>IF($AL1950=1,X1950,0)</f>
        <v>0</v>
      </c>
      <c r="BA1950">
        <f>IF($AL1950=1,Y1950,0)</f>
        <v>0</v>
      </c>
      <c r="BC1950">
        <f>IF($AM1950=1,N1950,0)</f>
        <v>0</v>
      </c>
      <c r="BD1950">
        <f>IF($AM1950=1,O1950,0)</f>
        <v>0</v>
      </c>
      <c r="BE1950">
        <f>IF($AM1950=1,P1950,0)</f>
        <v>0</v>
      </c>
      <c r="BF1950">
        <f>IF($AM1950=1,Q1950,0)</f>
        <v>0</v>
      </c>
    </row>
    <row r="1951" spans="1:58" x14ac:dyDescent="0.3">
      <c r="A1951" s="7">
        <v>2251</v>
      </c>
      <c r="B1951" s="6">
        <v>155956</v>
      </c>
      <c r="C1951" s="6" t="str">
        <f>VLOOKUP(B1951,incomegroup,3,TRUE)</f>
        <v>Middle Income</v>
      </c>
      <c r="D1951" s="7">
        <v>0</v>
      </c>
      <c r="E1951" s="7">
        <v>0</v>
      </c>
      <c r="F1951" s="7">
        <f>SUM(D1951:E1951)</f>
        <v>0</v>
      </c>
      <c r="G1951" s="7">
        <v>76</v>
      </c>
      <c r="H1951" s="7">
        <v>0</v>
      </c>
      <c r="I1951" s="7">
        <v>1</v>
      </c>
      <c r="J1951" s="7">
        <v>0</v>
      </c>
      <c r="K1951" s="7">
        <v>0</v>
      </c>
      <c r="L1951" s="7">
        <v>0</v>
      </c>
      <c r="M1951" s="7" t="str" cm="1">
        <f t="array" ref="M1951">_xlfn.IFS(H1951=1,H$1,I1951=1,I$1,J1951=1,J$1,K1951=1,K$1,L1951=1,L$1)</f>
        <v>Married</v>
      </c>
      <c r="N1951" s="7">
        <v>0</v>
      </c>
      <c r="O1951" s="7">
        <v>1</v>
      </c>
      <c r="P1951" s="7">
        <v>0</v>
      </c>
      <c r="Q1951" s="7">
        <v>0</v>
      </c>
      <c r="R1951" s="7" t="str" cm="1">
        <f t="array" ref="R1951">_xlfn.IFS(N1951=1,N$1,O1951=1,O$1,P1951=1,P$1,Q1951=1,Q$1)</f>
        <v>Graduate</v>
      </c>
      <c r="S1951" t="s">
        <v>70</v>
      </c>
      <c r="T1951" s="7">
        <v>22</v>
      </c>
      <c r="U1951" s="7">
        <v>2118</v>
      </c>
      <c r="V1951" s="7">
        <v>106</v>
      </c>
      <c r="W1951" s="7">
        <v>290</v>
      </c>
      <c r="X1951" s="7">
        <v>139</v>
      </c>
      <c r="Y1951" s="7">
        <v>25</v>
      </c>
      <c r="Z1951" s="20">
        <f>SUM(U1951:Y1951)</f>
        <v>2678</v>
      </c>
      <c r="AA1951" s="7">
        <v>106</v>
      </c>
      <c r="AB1951" s="7">
        <v>2573</v>
      </c>
      <c r="AC1951" s="7">
        <v>2</v>
      </c>
      <c r="AD1951" s="7">
        <v>7</v>
      </c>
      <c r="AE1951" s="7">
        <v>3</v>
      </c>
      <c r="AF1951" s="7">
        <v>4</v>
      </c>
      <c r="AG1951" s="7">
        <v>4</v>
      </c>
      <c r="AH1951" s="7">
        <v>0</v>
      </c>
      <c r="AI1951" s="7">
        <v>1</v>
      </c>
      <c r="AJ1951" s="7">
        <v>0</v>
      </c>
      <c r="AK1951" s="7">
        <v>0</v>
      </c>
      <c r="AL1951" s="7">
        <v>0</v>
      </c>
      <c r="AM1951" s="7">
        <v>0</v>
      </c>
      <c r="AN1951" s="7">
        <v>0</v>
      </c>
      <c r="AO1951" s="8">
        <v>44085</v>
      </c>
      <c r="AQ1951">
        <f>IF($AI1951=1,H1951,0)</f>
        <v>0</v>
      </c>
      <c r="AR1951">
        <f>IF($AI1951=1,I1951,0)</f>
        <v>1</v>
      </c>
      <c r="AS1951">
        <f>IF($AI1951=1,K1951,0)</f>
        <v>0</v>
      </c>
      <c r="AT1951">
        <f>IF($AI1951=1,J1951,0)</f>
        <v>0</v>
      </c>
      <c r="AU1951">
        <f>IF($AI1951=1,L1951,0)</f>
        <v>0</v>
      </c>
      <c r="AW1951">
        <f>IF($AL1951=1,U1951,0)</f>
        <v>0</v>
      </c>
      <c r="AX1951">
        <f>IF($AL1951=1,V1951,0)</f>
        <v>0</v>
      </c>
      <c r="AY1951">
        <f>IF($AL1951=1,W1951,0)</f>
        <v>0</v>
      </c>
      <c r="AZ1951">
        <f>IF($AL1951=1,X1951,0)</f>
        <v>0</v>
      </c>
      <c r="BA1951">
        <f>IF($AL1951=1,Y1951,0)</f>
        <v>0</v>
      </c>
      <c r="BC1951">
        <f>IF($AM1951=1,N1951,0)</f>
        <v>0</v>
      </c>
      <c r="BD1951">
        <f>IF($AM1951=1,O1951,0)</f>
        <v>0</v>
      </c>
      <c r="BE1951">
        <f>IF($AM1951=1,P1951,0)</f>
        <v>0</v>
      </c>
      <c r="BF1951">
        <f>IF($AM1951=1,Q1951,0)</f>
        <v>0</v>
      </c>
    </row>
    <row r="1952" spans="1:58" x14ac:dyDescent="0.3">
      <c r="A1952" s="7">
        <v>1911</v>
      </c>
      <c r="B1952" s="6">
        <v>179632</v>
      </c>
      <c r="C1952" s="6" t="str">
        <f>VLOOKUP(B1952,incomegroup,3,TRUE)</f>
        <v>Middle Income</v>
      </c>
      <c r="D1952" s="7">
        <v>0</v>
      </c>
      <c r="E1952" s="7">
        <v>0</v>
      </c>
      <c r="F1952" s="7">
        <f>SUM(D1952:E1952)</f>
        <v>0</v>
      </c>
      <c r="G1952" s="7">
        <v>46</v>
      </c>
      <c r="H1952" s="7">
        <v>0</v>
      </c>
      <c r="I1952" s="7">
        <v>0</v>
      </c>
      <c r="J1952" s="7">
        <v>1</v>
      </c>
      <c r="K1952" s="7">
        <v>0</v>
      </c>
      <c r="L1952" s="7">
        <v>0</v>
      </c>
      <c r="M1952" s="7" t="str" cm="1">
        <f t="array" ref="M1952">_xlfn.IFS(H1952=1,H$1,I1952=1,I$1,J1952=1,J$1,K1952=1,K$1,L1952=1,L$1)</f>
        <v>Together</v>
      </c>
      <c r="N1952" s="7">
        <v>0</v>
      </c>
      <c r="O1952" s="7">
        <v>0</v>
      </c>
      <c r="P1952" s="7">
        <v>0</v>
      </c>
      <c r="Q1952" s="7">
        <v>1</v>
      </c>
      <c r="R1952" s="7" t="str" cm="1">
        <f t="array" ref="R1952">_xlfn.IFS(N1952=1,N$1,O1952=1,O$1,P1952=1,P$1,Q1952=1,Q$1)</f>
        <v>PhD</v>
      </c>
      <c r="S1952" t="s">
        <v>72</v>
      </c>
      <c r="T1952" s="7">
        <v>42</v>
      </c>
      <c r="U1952" s="7">
        <v>1062</v>
      </c>
      <c r="V1952" s="7">
        <v>0</v>
      </c>
      <c r="W1952" s="7">
        <v>1150</v>
      </c>
      <c r="X1952" s="7">
        <v>223</v>
      </c>
      <c r="Y1952" s="7">
        <v>47</v>
      </c>
      <c r="Z1952" s="20">
        <f>SUM(U1952:Y1952)</f>
        <v>2482</v>
      </c>
      <c r="AA1952" s="7">
        <v>27</v>
      </c>
      <c r="AB1952" s="7">
        <v>2457</v>
      </c>
      <c r="AC1952" s="7">
        <v>1</v>
      </c>
      <c r="AD1952" s="7">
        <v>6</v>
      </c>
      <c r="AE1952" s="7">
        <v>4</v>
      </c>
      <c r="AF1952" s="7">
        <v>9</v>
      </c>
      <c r="AG1952" s="7">
        <v>2</v>
      </c>
      <c r="AH1952" s="7">
        <v>0</v>
      </c>
      <c r="AI1952" s="7">
        <v>0</v>
      </c>
      <c r="AJ1952" s="7">
        <v>0</v>
      </c>
      <c r="AK1952" s="7">
        <v>0</v>
      </c>
      <c r="AL1952" s="7">
        <v>0</v>
      </c>
      <c r="AM1952" s="7">
        <v>0</v>
      </c>
      <c r="AN1952" s="7">
        <v>0</v>
      </c>
      <c r="AO1952" s="8">
        <v>44086</v>
      </c>
      <c r="AQ1952">
        <f>IF($AI1952=1,H1952,0)</f>
        <v>0</v>
      </c>
      <c r="AR1952">
        <f>IF($AI1952=1,I1952,0)</f>
        <v>0</v>
      </c>
      <c r="AS1952">
        <f>IF($AI1952=1,K1952,0)</f>
        <v>0</v>
      </c>
      <c r="AT1952">
        <f>IF($AI1952=1,J1952,0)</f>
        <v>0</v>
      </c>
      <c r="AU1952">
        <f>IF($AI1952=1,L1952,0)</f>
        <v>0</v>
      </c>
      <c r="AW1952">
        <f>IF($AL1952=1,U1952,0)</f>
        <v>0</v>
      </c>
      <c r="AX1952">
        <f>IF($AL1952=1,V1952,0)</f>
        <v>0</v>
      </c>
      <c r="AY1952">
        <f>IF($AL1952=1,W1952,0)</f>
        <v>0</v>
      </c>
      <c r="AZ1952">
        <f>IF($AL1952=1,X1952,0)</f>
        <v>0</v>
      </c>
      <c r="BA1952">
        <f>IF($AL1952=1,Y1952,0)</f>
        <v>0</v>
      </c>
      <c r="BC1952">
        <f>IF($AM1952=1,N1952,0)</f>
        <v>0</v>
      </c>
      <c r="BD1952">
        <f>IF($AM1952=1,O1952,0)</f>
        <v>0</v>
      </c>
      <c r="BE1952">
        <f>IF($AM1952=1,P1952,0)</f>
        <v>0</v>
      </c>
      <c r="BF1952">
        <f>IF($AM1952=1,Q1952,0)</f>
        <v>0</v>
      </c>
    </row>
    <row r="1953" spans="1:58" x14ac:dyDescent="0.3">
      <c r="A1953" s="7">
        <v>1535</v>
      </c>
      <c r="B1953" s="6">
        <v>121474</v>
      </c>
      <c r="C1953" s="6" t="str">
        <f>VLOOKUP(B1953,incomegroup,3,TRUE)</f>
        <v>Lower income</v>
      </c>
      <c r="D1953" s="7">
        <v>1</v>
      </c>
      <c r="E1953" s="7">
        <v>0</v>
      </c>
      <c r="F1953" s="7">
        <f>SUM(D1953:E1953)</f>
        <v>1</v>
      </c>
      <c r="G1953" s="7">
        <v>31</v>
      </c>
      <c r="H1953" s="7">
        <v>0</v>
      </c>
      <c r="I1953" s="7">
        <v>0</v>
      </c>
      <c r="J1953" s="7">
        <v>0</v>
      </c>
      <c r="K1953" s="7">
        <v>1</v>
      </c>
      <c r="L1953" s="7">
        <v>0</v>
      </c>
      <c r="M1953" s="7" t="str" cm="1">
        <f t="array" ref="M1953">_xlfn.IFS(H1953=1,H$1,I1953=1,I$1,J1953=1,J$1,K1953=1,K$1,L1953=1,L$1)</f>
        <v>Single</v>
      </c>
      <c r="N1953" s="7">
        <v>0</v>
      </c>
      <c r="O1953" s="7">
        <v>1</v>
      </c>
      <c r="P1953" s="7">
        <v>0</v>
      </c>
      <c r="Q1953" s="7">
        <v>0</v>
      </c>
      <c r="R1953" s="7" t="str" cm="1">
        <f t="array" ref="R1953">_xlfn.IFS(N1953=1,N$1,O1953=1,O$1,P1953=1,P$1,Q1953=1,Q$1)</f>
        <v>Graduate</v>
      </c>
      <c r="S1953" t="s">
        <v>71</v>
      </c>
      <c r="T1953" s="7">
        <v>0</v>
      </c>
      <c r="U1953" s="7">
        <v>34</v>
      </c>
      <c r="V1953" s="7">
        <v>91</v>
      </c>
      <c r="W1953" s="7">
        <v>136</v>
      </c>
      <c r="X1953" s="7">
        <v>62</v>
      </c>
      <c r="Y1953" s="7">
        <v>0</v>
      </c>
      <c r="Z1953" s="20">
        <f>SUM(U1953:Y1953)</f>
        <v>323</v>
      </c>
      <c r="AA1953" s="7">
        <v>192</v>
      </c>
      <c r="AB1953" s="7">
        <v>130</v>
      </c>
      <c r="AC1953" s="7">
        <v>2</v>
      </c>
      <c r="AD1953" s="7">
        <v>3</v>
      </c>
      <c r="AE1953" s="7">
        <v>1</v>
      </c>
      <c r="AF1953" s="7">
        <v>2</v>
      </c>
      <c r="AG1953" s="7">
        <v>7</v>
      </c>
      <c r="AH1953" s="7">
        <v>1</v>
      </c>
      <c r="AI1953" s="7">
        <v>0</v>
      </c>
      <c r="AJ1953" s="7">
        <v>0</v>
      </c>
      <c r="AK1953" s="7">
        <v>0</v>
      </c>
      <c r="AL1953" s="7">
        <v>0</v>
      </c>
      <c r="AM1953" s="7">
        <v>0</v>
      </c>
      <c r="AN1953" s="7">
        <v>1</v>
      </c>
      <c r="AO1953" s="8">
        <v>44086</v>
      </c>
      <c r="AQ1953">
        <f>IF($AI1953=1,H1953,0)</f>
        <v>0</v>
      </c>
      <c r="AR1953">
        <f>IF($AI1953=1,I1953,0)</f>
        <v>0</v>
      </c>
      <c r="AS1953">
        <f>IF($AI1953=1,K1953,0)</f>
        <v>0</v>
      </c>
      <c r="AT1953">
        <f>IF($AI1953=1,J1953,0)</f>
        <v>0</v>
      </c>
      <c r="AU1953">
        <f>IF($AI1953=1,L1953,0)</f>
        <v>0</v>
      </c>
      <c r="AW1953">
        <f>IF($AL1953=1,U1953,0)</f>
        <v>0</v>
      </c>
      <c r="AX1953">
        <f>IF($AL1953=1,V1953,0)</f>
        <v>0</v>
      </c>
      <c r="AY1953">
        <f>IF($AL1953=1,W1953,0)</f>
        <v>0</v>
      </c>
      <c r="AZ1953">
        <f>IF($AL1953=1,X1953,0)</f>
        <v>0</v>
      </c>
      <c r="BA1953">
        <f>IF($AL1953=1,Y1953,0)</f>
        <v>0</v>
      </c>
      <c r="BC1953">
        <f>IF($AM1953=1,N1953,0)</f>
        <v>0</v>
      </c>
      <c r="BD1953">
        <f>IF($AM1953=1,O1953,0)</f>
        <v>0</v>
      </c>
      <c r="BE1953">
        <f>IF($AM1953=1,P1953,0)</f>
        <v>0</v>
      </c>
      <c r="BF1953">
        <f>IF($AM1953=1,Q1953,0)</f>
        <v>0</v>
      </c>
    </row>
    <row r="1954" spans="1:58" x14ac:dyDescent="0.3">
      <c r="A1954" s="7">
        <v>1886</v>
      </c>
      <c r="B1954" s="6">
        <v>185072</v>
      </c>
      <c r="C1954" s="6" t="str">
        <f>VLOOKUP(B1954,incomegroup,3,TRUE)</f>
        <v>Middle Income</v>
      </c>
      <c r="D1954" s="7">
        <v>0</v>
      </c>
      <c r="E1954" s="7">
        <v>0</v>
      </c>
      <c r="F1954" s="7">
        <f>SUM(D1954:E1954)</f>
        <v>0</v>
      </c>
      <c r="G1954" s="7">
        <v>43</v>
      </c>
      <c r="H1954" s="7">
        <v>0</v>
      </c>
      <c r="I1954" s="7">
        <v>0</v>
      </c>
      <c r="J1954" s="7">
        <v>0</v>
      </c>
      <c r="K1954" s="7">
        <v>1</v>
      </c>
      <c r="L1954" s="7">
        <v>0</v>
      </c>
      <c r="M1954" s="7" t="str" cm="1">
        <f t="array" ref="M1954">_xlfn.IFS(H1954=1,H$1,I1954=1,I$1,J1954=1,J$1,K1954=1,K$1,L1954=1,L$1)</f>
        <v>Single</v>
      </c>
      <c r="N1954" s="7">
        <v>0</v>
      </c>
      <c r="O1954" s="7">
        <v>1</v>
      </c>
      <c r="P1954" s="7">
        <v>0</v>
      </c>
      <c r="Q1954" s="7">
        <v>0</v>
      </c>
      <c r="R1954" s="7" t="str" cm="1">
        <f t="array" ref="R1954">_xlfn.IFS(N1954=1,N$1,O1954=1,O$1,P1954=1,P$1,Q1954=1,Q$1)</f>
        <v>Graduate</v>
      </c>
      <c r="S1954" t="s">
        <v>69</v>
      </c>
      <c r="T1954" s="7">
        <v>94</v>
      </c>
      <c r="U1954" s="7">
        <v>1075</v>
      </c>
      <c r="V1954" s="7">
        <v>200</v>
      </c>
      <c r="W1954" s="7">
        <v>851</v>
      </c>
      <c r="X1954" s="7">
        <v>422</v>
      </c>
      <c r="Y1954" s="7">
        <v>24</v>
      </c>
      <c r="Z1954" s="20">
        <f>SUM(U1954:Y1954)</f>
        <v>2572</v>
      </c>
      <c r="AA1954" s="7">
        <v>524</v>
      </c>
      <c r="AB1954" s="7">
        <v>2047</v>
      </c>
      <c r="AC1954" s="7">
        <v>1</v>
      </c>
      <c r="AD1954" s="7">
        <v>3</v>
      </c>
      <c r="AE1954" s="7">
        <v>4</v>
      </c>
      <c r="AF1954" s="7">
        <v>10</v>
      </c>
      <c r="AG1954" s="7">
        <v>0</v>
      </c>
      <c r="AH1954" s="7">
        <v>0</v>
      </c>
      <c r="AI1954" s="7">
        <v>0</v>
      </c>
      <c r="AJ1954" s="7">
        <v>0</v>
      </c>
      <c r="AK1954" s="7">
        <v>0</v>
      </c>
      <c r="AL1954" s="7">
        <v>0</v>
      </c>
      <c r="AM1954" s="7">
        <v>0</v>
      </c>
      <c r="AN1954" s="7">
        <v>0</v>
      </c>
      <c r="AO1954" s="8">
        <v>44087</v>
      </c>
      <c r="AQ1954">
        <f>IF($AI1954=1,H1954,0)</f>
        <v>0</v>
      </c>
      <c r="AR1954">
        <f>IF($AI1954=1,I1954,0)</f>
        <v>0</v>
      </c>
      <c r="AS1954">
        <f>IF($AI1954=1,K1954,0)</f>
        <v>0</v>
      </c>
      <c r="AT1954">
        <f>IF($AI1954=1,J1954,0)</f>
        <v>0</v>
      </c>
      <c r="AU1954">
        <f>IF($AI1954=1,L1954,0)</f>
        <v>0</v>
      </c>
      <c r="AW1954">
        <f>IF($AL1954=1,U1954,0)</f>
        <v>0</v>
      </c>
      <c r="AX1954">
        <f>IF($AL1954=1,V1954,0)</f>
        <v>0</v>
      </c>
      <c r="AY1954">
        <f>IF($AL1954=1,W1954,0)</f>
        <v>0</v>
      </c>
      <c r="AZ1954">
        <f>IF($AL1954=1,X1954,0)</f>
        <v>0</v>
      </c>
      <c r="BA1954">
        <f>IF($AL1954=1,Y1954,0)</f>
        <v>0</v>
      </c>
      <c r="BC1954">
        <f>IF($AM1954=1,N1954,0)</f>
        <v>0</v>
      </c>
      <c r="BD1954">
        <f>IF($AM1954=1,O1954,0)</f>
        <v>0</v>
      </c>
      <c r="BE1954">
        <f>IF($AM1954=1,P1954,0)</f>
        <v>0</v>
      </c>
      <c r="BF1954">
        <f>IF($AM1954=1,Q1954,0)</f>
        <v>0</v>
      </c>
    </row>
    <row r="1955" spans="1:58" x14ac:dyDescent="0.3">
      <c r="A1955" s="7">
        <v>1680</v>
      </c>
      <c r="B1955" s="6">
        <v>178468</v>
      </c>
      <c r="C1955" s="6" t="str">
        <f>VLOOKUP(B1955,incomegroup,3,TRUE)</f>
        <v>Middle Income</v>
      </c>
      <c r="D1955" s="7">
        <v>0</v>
      </c>
      <c r="E1955" s="7">
        <v>0</v>
      </c>
      <c r="F1955" s="7">
        <f>SUM(D1955:E1955)</f>
        <v>0</v>
      </c>
      <c r="G1955" s="7">
        <v>60</v>
      </c>
      <c r="H1955" s="7">
        <v>0</v>
      </c>
      <c r="I1955" s="7">
        <v>0</v>
      </c>
      <c r="J1955" s="7">
        <v>1</v>
      </c>
      <c r="K1955" s="7">
        <v>0</v>
      </c>
      <c r="L1955" s="7">
        <v>0</v>
      </c>
      <c r="M1955" s="7" t="str" cm="1">
        <f t="array" ref="M1955">_xlfn.IFS(H1955=1,H$1,I1955=1,I$1,J1955=1,J$1,K1955=1,K$1,L1955=1,L$1)</f>
        <v>Together</v>
      </c>
      <c r="N1955" s="7">
        <v>0</v>
      </c>
      <c r="O1955" s="7">
        <v>1</v>
      </c>
      <c r="P1955" s="7">
        <v>0</v>
      </c>
      <c r="Q1955" s="7">
        <v>0</v>
      </c>
      <c r="R1955" s="7" t="str" cm="1">
        <f t="array" ref="R1955">_xlfn.IFS(N1955=1,N$1,O1955=1,O$1,P1955=1,P$1,Q1955=1,Q$1)</f>
        <v>Graduate</v>
      </c>
      <c r="S1955" t="s">
        <v>68</v>
      </c>
      <c r="T1955" s="7">
        <v>29</v>
      </c>
      <c r="U1955" s="7">
        <v>987</v>
      </c>
      <c r="V1955" s="7">
        <v>50</v>
      </c>
      <c r="W1955" s="7">
        <v>882</v>
      </c>
      <c r="X1955" s="7">
        <v>237</v>
      </c>
      <c r="Y1955" s="7">
        <v>50</v>
      </c>
      <c r="Z1955" s="20">
        <f>SUM(U1955:Y1955)</f>
        <v>2206</v>
      </c>
      <c r="AA1955" s="7">
        <v>77</v>
      </c>
      <c r="AB1955" s="7">
        <v>2129</v>
      </c>
      <c r="AC1955" s="7">
        <v>1</v>
      </c>
      <c r="AD1955" s="7">
        <v>10</v>
      </c>
      <c r="AE1955" s="7">
        <v>7</v>
      </c>
      <c r="AF1955" s="7">
        <v>10</v>
      </c>
      <c r="AG1955" s="7">
        <v>4</v>
      </c>
      <c r="AH1955" s="7">
        <v>0</v>
      </c>
      <c r="AI1955" s="7">
        <v>0</v>
      </c>
      <c r="AJ1955" s="7">
        <v>0</v>
      </c>
      <c r="AK1955" s="7">
        <v>1</v>
      </c>
      <c r="AL1955" s="7">
        <v>0</v>
      </c>
      <c r="AM1955" s="7">
        <v>0</v>
      </c>
      <c r="AN1955" s="7">
        <v>0</v>
      </c>
      <c r="AO1955" s="8">
        <v>44087</v>
      </c>
      <c r="AQ1955">
        <f>IF($AI1955=1,H1955,0)</f>
        <v>0</v>
      </c>
      <c r="AR1955">
        <f>IF($AI1955=1,I1955,0)</f>
        <v>0</v>
      </c>
      <c r="AS1955">
        <f>IF($AI1955=1,K1955,0)</f>
        <v>0</v>
      </c>
      <c r="AT1955">
        <f>IF($AI1955=1,J1955,0)</f>
        <v>0</v>
      </c>
      <c r="AU1955">
        <f>IF($AI1955=1,L1955,0)</f>
        <v>0</v>
      </c>
      <c r="AW1955">
        <f>IF($AL1955=1,U1955,0)</f>
        <v>0</v>
      </c>
      <c r="AX1955">
        <f>IF($AL1955=1,V1955,0)</f>
        <v>0</v>
      </c>
      <c r="AY1955">
        <f>IF($AL1955=1,W1955,0)</f>
        <v>0</v>
      </c>
      <c r="AZ1955">
        <f>IF($AL1955=1,X1955,0)</f>
        <v>0</v>
      </c>
      <c r="BA1955">
        <f>IF($AL1955=1,Y1955,0)</f>
        <v>0</v>
      </c>
      <c r="BC1955">
        <f>IF($AM1955=1,N1955,0)</f>
        <v>0</v>
      </c>
      <c r="BD1955">
        <f>IF($AM1955=1,O1955,0)</f>
        <v>0</v>
      </c>
      <c r="BE1955">
        <f>IF($AM1955=1,P1955,0)</f>
        <v>0</v>
      </c>
      <c r="BF1955">
        <f>IF($AM1955=1,Q1955,0)</f>
        <v>0</v>
      </c>
    </row>
    <row r="1956" spans="1:58" x14ac:dyDescent="0.3">
      <c r="A1956" s="7">
        <v>2953</v>
      </c>
      <c r="B1956" s="6">
        <v>136781</v>
      </c>
      <c r="C1956" s="6" t="str">
        <f>VLOOKUP(B1956,incomegroup,3,TRUE)</f>
        <v>Lower income</v>
      </c>
      <c r="D1956" s="7">
        <v>1</v>
      </c>
      <c r="E1956" s="7">
        <v>0</v>
      </c>
      <c r="F1956" s="7">
        <f>SUM(D1956:E1956)</f>
        <v>1</v>
      </c>
      <c r="G1956" s="7">
        <v>41</v>
      </c>
      <c r="H1956" s="7">
        <v>0</v>
      </c>
      <c r="I1956" s="7">
        <v>1</v>
      </c>
      <c r="J1956" s="7">
        <v>0</v>
      </c>
      <c r="K1956" s="7">
        <v>0</v>
      </c>
      <c r="L1956" s="7">
        <v>0</v>
      </c>
      <c r="M1956" s="7" t="str" cm="1">
        <f t="array" ref="M1956">_xlfn.IFS(H1956=1,H$1,I1956=1,I$1,J1956=1,J$1,K1956=1,K$1,L1956=1,L$1)</f>
        <v>Married</v>
      </c>
      <c r="N1956" s="7">
        <v>0</v>
      </c>
      <c r="O1956" s="7">
        <v>1</v>
      </c>
      <c r="P1956" s="7">
        <v>0</v>
      </c>
      <c r="Q1956" s="7">
        <v>0</v>
      </c>
      <c r="R1956" s="7" t="str" cm="1">
        <f t="array" ref="R1956">_xlfn.IFS(N1956=1,N$1,O1956=1,O$1,P1956=1,P$1,Q1956=1,Q$1)</f>
        <v>Graduate</v>
      </c>
      <c r="S1956" t="s">
        <v>70</v>
      </c>
      <c r="T1956" s="7">
        <v>16</v>
      </c>
      <c r="U1956" s="7">
        <v>108</v>
      </c>
      <c r="V1956" s="7">
        <v>4</v>
      </c>
      <c r="W1956" s="7">
        <v>63</v>
      </c>
      <c r="X1956" s="7">
        <v>0</v>
      </c>
      <c r="Y1956" s="7">
        <v>11</v>
      </c>
      <c r="Z1956" s="20">
        <f>SUM(U1956:Y1956)</f>
        <v>186</v>
      </c>
      <c r="AA1956" s="7">
        <v>48</v>
      </c>
      <c r="AB1956" s="7">
        <v>138</v>
      </c>
      <c r="AC1956" s="7">
        <v>1</v>
      </c>
      <c r="AD1956" s="7">
        <v>2</v>
      </c>
      <c r="AE1956" s="7">
        <v>1</v>
      </c>
      <c r="AF1956" s="7">
        <v>2</v>
      </c>
      <c r="AG1956" s="7">
        <v>8</v>
      </c>
      <c r="AH1956" s="7">
        <v>0</v>
      </c>
      <c r="AI1956" s="7">
        <v>0</v>
      </c>
      <c r="AJ1956" s="7">
        <v>0</v>
      </c>
      <c r="AK1956" s="7">
        <v>0</v>
      </c>
      <c r="AL1956" s="7">
        <v>0</v>
      </c>
      <c r="AM1956" s="7">
        <v>0</v>
      </c>
      <c r="AN1956" s="7">
        <v>1</v>
      </c>
      <c r="AO1956" s="8">
        <v>44088</v>
      </c>
      <c r="AQ1956">
        <f>IF($AI1956=1,H1956,0)</f>
        <v>0</v>
      </c>
      <c r="AR1956">
        <f>IF($AI1956=1,I1956,0)</f>
        <v>0</v>
      </c>
      <c r="AS1956">
        <f>IF($AI1956=1,K1956,0)</f>
        <v>0</v>
      </c>
      <c r="AT1956">
        <f>IF($AI1956=1,J1956,0)</f>
        <v>0</v>
      </c>
      <c r="AU1956">
        <f>IF($AI1956=1,L1956,0)</f>
        <v>0</v>
      </c>
      <c r="AW1956">
        <f>IF($AL1956=1,U1956,0)</f>
        <v>0</v>
      </c>
      <c r="AX1956">
        <f>IF($AL1956=1,V1956,0)</f>
        <v>0</v>
      </c>
      <c r="AY1956">
        <f>IF($AL1956=1,W1956,0)</f>
        <v>0</v>
      </c>
      <c r="AZ1956">
        <f>IF($AL1956=1,X1956,0)</f>
        <v>0</v>
      </c>
      <c r="BA1956">
        <f>IF($AL1956=1,Y1956,0)</f>
        <v>0</v>
      </c>
      <c r="BC1956">
        <f>IF($AM1956=1,N1956,0)</f>
        <v>0</v>
      </c>
      <c r="BD1956">
        <f>IF($AM1956=1,O1956,0)</f>
        <v>0</v>
      </c>
      <c r="BE1956">
        <f>IF($AM1956=1,P1956,0)</f>
        <v>0</v>
      </c>
      <c r="BF1956">
        <f>IF($AM1956=1,Q1956,0)</f>
        <v>0</v>
      </c>
    </row>
    <row r="1957" spans="1:58" x14ac:dyDescent="0.3">
      <c r="A1957" s="7">
        <v>2045</v>
      </c>
      <c r="B1957" s="6">
        <v>165526</v>
      </c>
      <c r="C1957" s="6" t="str">
        <f>VLOOKUP(B1957,incomegroup,3,TRUE)</f>
        <v>Middle Income</v>
      </c>
      <c r="D1957" s="7">
        <v>0</v>
      </c>
      <c r="E1957" s="7">
        <v>1</v>
      </c>
      <c r="F1957" s="7">
        <f>SUM(D1957:E1957)</f>
        <v>1</v>
      </c>
      <c r="G1957" s="7">
        <v>56</v>
      </c>
      <c r="H1957" s="7">
        <v>0</v>
      </c>
      <c r="I1957" s="7">
        <v>1</v>
      </c>
      <c r="J1957" s="7">
        <v>0</v>
      </c>
      <c r="K1957" s="7">
        <v>0</v>
      </c>
      <c r="L1957" s="7">
        <v>0</v>
      </c>
      <c r="M1957" s="7" t="str" cm="1">
        <f t="array" ref="M1957">_xlfn.IFS(H1957=1,H$1,I1957=1,I$1,J1957=1,J$1,K1957=1,K$1,L1957=1,L$1)</f>
        <v>Married</v>
      </c>
      <c r="N1957" s="7">
        <v>0</v>
      </c>
      <c r="O1957" s="7">
        <v>0</v>
      </c>
      <c r="P1957" s="7">
        <v>0</v>
      </c>
      <c r="Q1957" s="7">
        <v>1</v>
      </c>
      <c r="R1957" s="7" t="str" cm="1">
        <f t="array" ref="R1957">_xlfn.IFS(N1957=1,N$1,O1957=1,O$1,P1957=1,P$1,Q1957=1,Q$1)</f>
        <v>PhD</v>
      </c>
      <c r="S1957" t="s">
        <v>71</v>
      </c>
      <c r="T1957" s="7">
        <v>22</v>
      </c>
      <c r="U1957" s="7">
        <v>1003</v>
      </c>
      <c r="V1957" s="7">
        <v>48</v>
      </c>
      <c r="W1957" s="7">
        <v>174</v>
      </c>
      <c r="X1957" s="7">
        <v>30</v>
      </c>
      <c r="Y1957" s="7">
        <v>0</v>
      </c>
      <c r="Z1957" s="20">
        <f>SUM(U1957:Y1957)</f>
        <v>1255</v>
      </c>
      <c r="AA1957" s="7">
        <v>23</v>
      </c>
      <c r="AB1957" s="7">
        <v>1233</v>
      </c>
      <c r="AC1957" s="7">
        <v>1</v>
      </c>
      <c r="AD1957" s="7">
        <v>4</v>
      </c>
      <c r="AE1957" s="7">
        <v>4</v>
      </c>
      <c r="AF1957" s="7">
        <v>8</v>
      </c>
      <c r="AG1957" s="7">
        <v>2</v>
      </c>
      <c r="AH1957" s="7">
        <v>0</v>
      </c>
      <c r="AI1957" s="7">
        <v>0</v>
      </c>
      <c r="AJ1957" s="7">
        <v>0</v>
      </c>
      <c r="AK1957" s="7">
        <v>0</v>
      </c>
      <c r="AL1957" s="7">
        <v>0</v>
      </c>
      <c r="AM1957" s="7">
        <v>0</v>
      </c>
      <c r="AN1957" s="7">
        <v>0</v>
      </c>
      <c r="AO1957" s="8">
        <v>44089</v>
      </c>
      <c r="AQ1957">
        <f>IF($AI1957=1,H1957,0)</f>
        <v>0</v>
      </c>
      <c r="AR1957">
        <f>IF($AI1957=1,I1957,0)</f>
        <v>0</v>
      </c>
      <c r="AS1957">
        <f>IF($AI1957=1,K1957,0)</f>
        <v>0</v>
      </c>
      <c r="AT1957">
        <f>IF($AI1957=1,J1957,0)</f>
        <v>0</v>
      </c>
      <c r="AU1957">
        <f>IF($AI1957=1,L1957,0)</f>
        <v>0</v>
      </c>
      <c r="AW1957">
        <f>IF($AL1957=1,U1957,0)</f>
        <v>0</v>
      </c>
      <c r="AX1957">
        <f>IF($AL1957=1,V1957,0)</f>
        <v>0</v>
      </c>
      <c r="AY1957">
        <f>IF($AL1957=1,W1957,0)</f>
        <v>0</v>
      </c>
      <c r="AZ1957">
        <f>IF($AL1957=1,X1957,0)</f>
        <v>0</v>
      </c>
      <c r="BA1957">
        <f>IF($AL1957=1,Y1957,0)</f>
        <v>0</v>
      </c>
      <c r="BC1957">
        <f>IF($AM1957=1,N1957,0)</f>
        <v>0</v>
      </c>
      <c r="BD1957">
        <f>IF($AM1957=1,O1957,0)</f>
        <v>0</v>
      </c>
      <c r="BE1957">
        <f>IF($AM1957=1,P1957,0)</f>
        <v>0</v>
      </c>
      <c r="BF1957">
        <f>IF($AM1957=1,Q1957,0)</f>
        <v>0</v>
      </c>
    </row>
    <row r="1958" spans="1:58" x14ac:dyDescent="0.3">
      <c r="A1958" s="7">
        <v>2585</v>
      </c>
      <c r="B1958" s="6">
        <v>165526</v>
      </c>
      <c r="C1958" s="6" t="str">
        <f>VLOOKUP(B1958,incomegroup,3,TRUE)</f>
        <v>Middle Income</v>
      </c>
      <c r="D1958" s="7">
        <v>0</v>
      </c>
      <c r="E1958" s="7">
        <v>1</v>
      </c>
      <c r="F1958" s="7">
        <f>SUM(D1958:E1958)</f>
        <v>1</v>
      </c>
      <c r="G1958" s="7">
        <v>56</v>
      </c>
      <c r="H1958" s="7">
        <v>0</v>
      </c>
      <c r="I1958" s="7">
        <v>1</v>
      </c>
      <c r="J1958" s="7">
        <v>0</v>
      </c>
      <c r="K1958" s="7">
        <v>0</v>
      </c>
      <c r="L1958" s="7">
        <v>0</v>
      </c>
      <c r="M1958" s="7" t="str" cm="1">
        <f t="array" ref="M1958">_xlfn.IFS(H1958=1,H$1,I1958=1,I$1,J1958=1,J$1,K1958=1,K$1,L1958=1,L$1)</f>
        <v>Married</v>
      </c>
      <c r="N1958" s="7">
        <v>0</v>
      </c>
      <c r="O1958" s="7">
        <v>0</v>
      </c>
      <c r="P1958" s="7">
        <v>0</v>
      </c>
      <c r="Q1958" s="7">
        <v>1</v>
      </c>
      <c r="R1958" s="7" t="str" cm="1">
        <f t="array" ref="R1958">_xlfn.IFS(N1958=1,N$1,O1958=1,O$1,P1958=1,P$1,Q1958=1,Q$1)</f>
        <v>PhD</v>
      </c>
      <c r="S1958" t="s">
        <v>71</v>
      </c>
      <c r="T1958" s="7">
        <v>22</v>
      </c>
      <c r="U1958" s="7">
        <v>1003</v>
      </c>
      <c r="V1958" s="7">
        <v>48</v>
      </c>
      <c r="W1958" s="7">
        <v>174</v>
      </c>
      <c r="X1958" s="7">
        <v>30</v>
      </c>
      <c r="Y1958" s="7">
        <v>0</v>
      </c>
      <c r="Z1958" s="20">
        <f>SUM(U1958:Y1958)</f>
        <v>1255</v>
      </c>
      <c r="AA1958" s="7">
        <v>23</v>
      </c>
      <c r="AB1958" s="7">
        <v>1233</v>
      </c>
      <c r="AC1958" s="7">
        <v>1</v>
      </c>
      <c r="AD1958" s="7">
        <v>4</v>
      </c>
      <c r="AE1958" s="7">
        <v>4</v>
      </c>
      <c r="AF1958" s="7">
        <v>8</v>
      </c>
      <c r="AG1958" s="7">
        <v>2</v>
      </c>
      <c r="AH1958" s="7">
        <v>0</v>
      </c>
      <c r="AI1958" s="7">
        <v>0</v>
      </c>
      <c r="AJ1958" s="7">
        <v>0</v>
      </c>
      <c r="AK1958" s="7">
        <v>0</v>
      </c>
      <c r="AL1958" s="7">
        <v>0</v>
      </c>
      <c r="AM1958" s="7">
        <v>0</v>
      </c>
      <c r="AN1958" s="7">
        <v>0</v>
      </c>
      <c r="AO1958" s="8">
        <v>44089</v>
      </c>
      <c r="AQ1958">
        <f>IF($AI1958=1,H1958,0)</f>
        <v>0</v>
      </c>
      <c r="AR1958">
        <f>IF($AI1958=1,I1958,0)</f>
        <v>0</v>
      </c>
      <c r="AS1958">
        <f>IF($AI1958=1,K1958,0)</f>
        <v>0</v>
      </c>
      <c r="AT1958">
        <f>IF($AI1958=1,J1958,0)</f>
        <v>0</v>
      </c>
      <c r="AU1958">
        <f>IF($AI1958=1,L1958,0)</f>
        <v>0</v>
      </c>
      <c r="AW1958">
        <f>IF($AL1958=1,U1958,0)</f>
        <v>0</v>
      </c>
      <c r="AX1958">
        <f>IF($AL1958=1,V1958,0)</f>
        <v>0</v>
      </c>
      <c r="AY1958">
        <f>IF($AL1958=1,W1958,0)</f>
        <v>0</v>
      </c>
      <c r="AZ1958">
        <f>IF($AL1958=1,X1958,0)</f>
        <v>0</v>
      </c>
      <c r="BA1958">
        <f>IF($AL1958=1,Y1958,0)</f>
        <v>0</v>
      </c>
      <c r="BC1958">
        <f>IF($AM1958=1,N1958,0)</f>
        <v>0</v>
      </c>
      <c r="BD1958">
        <f>IF($AM1958=1,O1958,0)</f>
        <v>0</v>
      </c>
      <c r="BE1958">
        <f>IF($AM1958=1,P1958,0)</f>
        <v>0</v>
      </c>
      <c r="BF1958">
        <f>IF($AM1958=1,Q1958,0)</f>
        <v>0</v>
      </c>
    </row>
    <row r="1959" spans="1:58" x14ac:dyDescent="0.3">
      <c r="A1959" s="7">
        <v>1208</v>
      </c>
      <c r="B1959" s="6">
        <v>145204</v>
      </c>
      <c r="C1959" s="6" t="str">
        <f>VLOOKUP(B1959,incomegroup,3,TRUE)</f>
        <v>Lower income</v>
      </c>
      <c r="D1959" s="7">
        <v>1</v>
      </c>
      <c r="E1959" s="7">
        <v>0</v>
      </c>
      <c r="F1959" s="7">
        <f>SUM(D1959:E1959)</f>
        <v>1</v>
      </c>
      <c r="G1959" s="7">
        <v>32</v>
      </c>
      <c r="H1959" s="7">
        <v>0</v>
      </c>
      <c r="I1959" s="7">
        <v>0</v>
      </c>
      <c r="J1959" s="7">
        <v>1</v>
      </c>
      <c r="K1959" s="7">
        <v>0</v>
      </c>
      <c r="L1959" s="7">
        <v>0</v>
      </c>
      <c r="M1959" s="7" t="str" cm="1">
        <f t="array" ref="M1959">_xlfn.IFS(H1959=1,H$1,I1959=1,I$1,J1959=1,J$1,K1959=1,K$1,L1959=1,L$1)</f>
        <v>Together</v>
      </c>
      <c r="N1959" s="7">
        <v>0</v>
      </c>
      <c r="O1959" s="7">
        <v>0</v>
      </c>
      <c r="P1959" s="7">
        <v>0</v>
      </c>
      <c r="Q1959" s="7">
        <v>0</v>
      </c>
      <c r="R1959" s="7" t="e" cm="1">
        <f t="array" ref="R1959">_xlfn.IFS(N1959=1,N$1,O1959=1,O$1,P1959=1,P$1,Q1959=1,Q$1)</f>
        <v>#N/A</v>
      </c>
      <c r="S1959" t="s">
        <v>69</v>
      </c>
      <c r="T1959" s="7">
        <v>93</v>
      </c>
      <c r="U1959" s="7">
        <v>96</v>
      </c>
      <c r="V1959" s="7">
        <v>35</v>
      </c>
      <c r="W1959" s="7">
        <v>80</v>
      </c>
      <c r="X1959" s="7">
        <v>93</v>
      </c>
      <c r="Y1959" s="7">
        <v>3</v>
      </c>
      <c r="Z1959" s="20">
        <f>SUM(U1959:Y1959)</f>
        <v>307</v>
      </c>
      <c r="AA1959" s="7">
        <v>58</v>
      </c>
      <c r="AB1959" s="7">
        <v>251</v>
      </c>
      <c r="AC1959" s="7">
        <v>1</v>
      </c>
      <c r="AD1959" s="7">
        <v>1</v>
      </c>
      <c r="AE1959" s="7">
        <v>1</v>
      </c>
      <c r="AF1959" s="7">
        <v>4</v>
      </c>
      <c r="AG1959" s="7">
        <v>3</v>
      </c>
      <c r="AH1959" s="7">
        <v>0</v>
      </c>
      <c r="AI1959" s="7">
        <v>0</v>
      </c>
      <c r="AJ1959" s="7">
        <v>0</v>
      </c>
      <c r="AK1959" s="7">
        <v>0</v>
      </c>
      <c r="AL1959" s="7">
        <v>0</v>
      </c>
      <c r="AM1959" s="7">
        <v>0</v>
      </c>
      <c r="AN1959" s="7">
        <v>0</v>
      </c>
      <c r="AO1959" s="8">
        <v>44089</v>
      </c>
      <c r="AQ1959">
        <f>IF($AI1959=1,H1959,0)</f>
        <v>0</v>
      </c>
      <c r="AR1959">
        <f>IF($AI1959=1,I1959,0)</f>
        <v>0</v>
      </c>
      <c r="AS1959">
        <f>IF($AI1959=1,K1959,0)</f>
        <v>0</v>
      </c>
      <c r="AT1959">
        <f>IF($AI1959=1,J1959,0)</f>
        <v>0</v>
      </c>
      <c r="AU1959">
        <f>IF($AI1959=1,L1959,0)</f>
        <v>0</v>
      </c>
      <c r="AW1959">
        <f>IF($AL1959=1,U1959,0)</f>
        <v>0</v>
      </c>
      <c r="AX1959">
        <f>IF($AL1959=1,V1959,0)</f>
        <v>0</v>
      </c>
      <c r="AY1959">
        <f>IF($AL1959=1,W1959,0)</f>
        <v>0</v>
      </c>
      <c r="AZ1959">
        <f>IF($AL1959=1,X1959,0)</f>
        <v>0</v>
      </c>
      <c r="BA1959">
        <f>IF($AL1959=1,Y1959,0)</f>
        <v>0</v>
      </c>
      <c r="BC1959">
        <f>IF($AM1959=1,N1959,0)</f>
        <v>0</v>
      </c>
      <c r="BD1959">
        <f>IF($AM1959=1,O1959,0)</f>
        <v>0</v>
      </c>
      <c r="BE1959">
        <f>IF($AM1959=1,P1959,0)</f>
        <v>0</v>
      </c>
      <c r="BF1959">
        <f>IF($AM1959=1,Q1959,0)</f>
        <v>0</v>
      </c>
    </row>
    <row r="1960" spans="1:58" x14ac:dyDescent="0.3">
      <c r="A1960" s="7">
        <v>2396</v>
      </c>
      <c r="B1960" s="6">
        <v>134578</v>
      </c>
      <c r="C1960" s="6" t="str">
        <f>VLOOKUP(B1960,incomegroup,3,TRUE)</f>
        <v>Lower income</v>
      </c>
      <c r="D1960" s="7">
        <v>2</v>
      </c>
      <c r="E1960" s="7">
        <v>1</v>
      </c>
      <c r="F1960" s="7">
        <f>SUM(D1960:E1960)</f>
        <v>3</v>
      </c>
      <c r="G1960" s="7">
        <v>48</v>
      </c>
      <c r="H1960" s="7">
        <v>0</v>
      </c>
      <c r="I1960" s="7">
        <v>0</v>
      </c>
      <c r="J1960" s="7">
        <v>1</v>
      </c>
      <c r="K1960" s="7">
        <v>0</v>
      </c>
      <c r="L1960" s="7">
        <v>0</v>
      </c>
      <c r="M1960" s="7" t="str" cm="1">
        <f t="array" ref="M1960">_xlfn.IFS(H1960=1,H$1,I1960=1,I$1,J1960=1,J$1,K1960=1,K$1,L1960=1,L$1)</f>
        <v>Together</v>
      </c>
      <c r="N1960" s="7">
        <v>0</v>
      </c>
      <c r="O1960" s="7">
        <v>0</v>
      </c>
      <c r="P1960" s="7">
        <v>0</v>
      </c>
      <c r="Q1960" s="7">
        <v>1</v>
      </c>
      <c r="R1960" s="7" t="str" cm="1">
        <f t="array" ref="R1960">_xlfn.IFS(N1960=1,N$1,O1960=1,O$1,P1960=1,P$1,Q1960=1,Q$1)</f>
        <v>PhD</v>
      </c>
      <c r="S1960" t="s">
        <v>69</v>
      </c>
      <c r="T1960" s="7">
        <v>1</v>
      </c>
      <c r="U1960" s="7">
        <v>27</v>
      </c>
      <c r="V1960" s="7">
        <v>0</v>
      </c>
      <c r="W1960" s="7">
        <v>4</v>
      </c>
      <c r="X1960" s="7">
        <v>0</v>
      </c>
      <c r="Y1960" s="7">
        <v>0</v>
      </c>
      <c r="Z1960" s="20">
        <f>SUM(U1960:Y1960)</f>
        <v>31</v>
      </c>
      <c r="AA1960" s="7">
        <v>0</v>
      </c>
      <c r="AB1960" s="7">
        <v>31</v>
      </c>
      <c r="AC1960" s="7">
        <v>1</v>
      </c>
      <c r="AD1960" s="7">
        <v>1</v>
      </c>
      <c r="AE1960" s="7">
        <v>0</v>
      </c>
      <c r="AF1960" s="7">
        <v>2</v>
      </c>
      <c r="AG1960" s="7">
        <v>6</v>
      </c>
      <c r="AH1960" s="7">
        <v>0</v>
      </c>
      <c r="AI1960" s="7">
        <v>0</v>
      </c>
      <c r="AJ1960" s="7">
        <v>0</v>
      </c>
      <c r="AK1960" s="7">
        <v>0</v>
      </c>
      <c r="AL1960" s="7">
        <v>0</v>
      </c>
      <c r="AM1960" s="7">
        <v>0</v>
      </c>
      <c r="AN1960" s="7">
        <v>0</v>
      </c>
      <c r="AO1960" s="8">
        <v>44089</v>
      </c>
      <c r="AQ1960">
        <f>IF($AI1960=1,H1960,0)</f>
        <v>0</v>
      </c>
      <c r="AR1960">
        <f>IF($AI1960=1,I1960,0)</f>
        <v>0</v>
      </c>
      <c r="AS1960">
        <f>IF($AI1960=1,K1960,0)</f>
        <v>0</v>
      </c>
      <c r="AT1960">
        <f>IF($AI1960=1,J1960,0)</f>
        <v>0</v>
      </c>
      <c r="AU1960">
        <f>IF($AI1960=1,L1960,0)</f>
        <v>0</v>
      </c>
      <c r="AW1960">
        <f>IF($AL1960=1,U1960,0)</f>
        <v>0</v>
      </c>
      <c r="AX1960">
        <f>IF($AL1960=1,V1960,0)</f>
        <v>0</v>
      </c>
      <c r="AY1960">
        <f>IF($AL1960=1,W1960,0)</f>
        <v>0</v>
      </c>
      <c r="AZ1960">
        <f>IF($AL1960=1,X1960,0)</f>
        <v>0</v>
      </c>
      <c r="BA1960">
        <f>IF($AL1960=1,Y1960,0)</f>
        <v>0</v>
      </c>
      <c r="BC1960">
        <f>IF($AM1960=1,N1960,0)</f>
        <v>0</v>
      </c>
      <c r="BD1960">
        <f>IF($AM1960=1,O1960,0)</f>
        <v>0</v>
      </c>
      <c r="BE1960">
        <f>IF($AM1960=1,P1960,0)</f>
        <v>0</v>
      </c>
      <c r="BF1960">
        <f>IF($AM1960=1,Q1960,0)</f>
        <v>0</v>
      </c>
    </row>
    <row r="1961" spans="1:58" x14ac:dyDescent="0.3">
      <c r="A1961" s="7">
        <v>2766</v>
      </c>
      <c r="B1961" s="6">
        <v>148918</v>
      </c>
      <c r="C1961" s="6" t="str">
        <f>VLOOKUP(B1961,incomegroup,3,TRUE)</f>
        <v>Lower income</v>
      </c>
      <c r="D1961" s="7">
        <v>1</v>
      </c>
      <c r="E1961" s="7">
        <v>1</v>
      </c>
      <c r="F1961" s="7">
        <f>SUM(D1961:E1961)</f>
        <v>2</v>
      </c>
      <c r="G1961" s="7">
        <v>57</v>
      </c>
      <c r="H1961" s="7">
        <v>0</v>
      </c>
      <c r="I1961" s="7">
        <v>0</v>
      </c>
      <c r="J1961" s="7">
        <v>0</v>
      </c>
      <c r="K1961" s="7">
        <v>1</v>
      </c>
      <c r="L1961" s="7">
        <v>0</v>
      </c>
      <c r="M1961" s="7" t="str" cm="1">
        <f t="array" ref="M1961">_xlfn.IFS(H1961=1,H$1,I1961=1,I$1,J1961=1,J$1,K1961=1,K$1,L1961=1,L$1)</f>
        <v>Single</v>
      </c>
      <c r="N1961" s="7">
        <v>0</v>
      </c>
      <c r="O1961" s="7">
        <v>0</v>
      </c>
      <c r="P1961" s="7">
        <v>0</v>
      </c>
      <c r="Q1961" s="7">
        <v>1</v>
      </c>
      <c r="R1961" s="7" t="str" cm="1">
        <f t="array" ref="R1961">_xlfn.IFS(N1961=1,N$1,O1961=1,O$1,P1961=1,P$1,Q1961=1,Q$1)</f>
        <v>PhD</v>
      </c>
      <c r="S1961" t="s">
        <v>68</v>
      </c>
      <c r="T1961" s="7">
        <v>21</v>
      </c>
      <c r="U1961" s="7">
        <v>158</v>
      </c>
      <c r="V1961" s="7">
        <v>0</v>
      </c>
      <c r="W1961" s="7">
        <v>27</v>
      </c>
      <c r="X1961" s="7">
        <v>0</v>
      </c>
      <c r="Y1961" s="7">
        <v>0</v>
      </c>
      <c r="Z1961" s="20">
        <f>SUM(U1961:Y1961)</f>
        <v>185</v>
      </c>
      <c r="AA1961" s="7">
        <v>3</v>
      </c>
      <c r="AB1961" s="7">
        <v>183</v>
      </c>
      <c r="AC1961" s="7">
        <v>2</v>
      </c>
      <c r="AD1961" s="7">
        <v>1</v>
      </c>
      <c r="AE1961" s="7">
        <v>0</v>
      </c>
      <c r="AF1961" s="7">
        <v>4</v>
      </c>
      <c r="AG1961" s="7">
        <v>4</v>
      </c>
      <c r="AH1961" s="7">
        <v>0</v>
      </c>
      <c r="AI1961" s="7">
        <v>0</v>
      </c>
      <c r="AJ1961" s="7">
        <v>0</v>
      </c>
      <c r="AK1961" s="7">
        <v>0</v>
      </c>
      <c r="AL1961" s="7">
        <v>0</v>
      </c>
      <c r="AM1961" s="7">
        <v>0</v>
      </c>
      <c r="AN1961" s="7">
        <v>0</v>
      </c>
      <c r="AO1961" s="8">
        <v>44090</v>
      </c>
      <c r="AQ1961">
        <f>IF($AI1961=1,H1961,0)</f>
        <v>0</v>
      </c>
      <c r="AR1961">
        <f>IF($AI1961=1,I1961,0)</f>
        <v>0</v>
      </c>
      <c r="AS1961">
        <f>IF($AI1961=1,K1961,0)</f>
        <v>0</v>
      </c>
      <c r="AT1961">
        <f>IF($AI1961=1,J1961,0)</f>
        <v>0</v>
      </c>
      <c r="AU1961">
        <f>IF($AI1961=1,L1961,0)</f>
        <v>0</v>
      </c>
      <c r="AW1961">
        <f>IF($AL1961=1,U1961,0)</f>
        <v>0</v>
      </c>
      <c r="AX1961">
        <f>IF($AL1961=1,V1961,0)</f>
        <v>0</v>
      </c>
      <c r="AY1961">
        <f>IF($AL1961=1,W1961,0)</f>
        <v>0</v>
      </c>
      <c r="AZ1961">
        <f>IF($AL1961=1,X1961,0)</f>
        <v>0</v>
      </c>
      <c r="BA1961">
        <f>IF($AL1961=1,Y1961,0)</f>
        <v>0</v>
      </c>
      <c r="BC1961">
        <f>IF($AM1961=1,N1961,0)</f>
        <v>0</v>
      </c>
      <c r="BD1961">
        <f>IF($AM1961=1,O1961,0)</f>
        <v>0</v>
      </c>
      <c r="BE1961">
        <f>IF($AM1961=1,P1961,0)</f>
        <v>0</v>
      </c>
      <c r="BF1961">
        <f>IF($AM1961=1,Q1961,0)</f>
        <v>0</v>
      </c>
    </row>
    <row r="1962" spans="1:58" x14ac:dyDescent="0.3">
      <c r="A1962" s="7">
        <v>2275</v>
      </c>
      <c r="B1962" s="6">
        <v>148918</v>
      </c>
      <c r="C1962" s="6" t="str">
        <f>VLOOKUP(B1962,incomegroup,3,TRUE)</f>
        <v>Lower income</v>
      </c>
      <c r="D1962" s="7">
        <v>1</v>
      </c>
      <c r="E1962" s="7">
        <v>1</v>
      </c>
      <c r="F1962" s="7">
        <f>SUM(D1962:E1962)</f>
        <v>2</v>
      </c>
      <c r="G1962" s="7">
        <v>57</v>
      </c>
      <c r="H1962" s="7">
        <v>0</v>
      </c>
      <c r="I1962" s="7">
        <v>0</v>
      </c>
      <c r="J1962" s="7">
        <v>0</v>
      </c>
      <c r="K1962" s="7">
        <v>1</v>
      </c>
      <c r="L1962" s="7">
        <v>0</v>
      </c>
      <c r="M1962" s="7" t="str" cm="1">
        <f t="array" ref="M1962">_xlfn.IFS(H1962=1,H$1,I1962=1,I$1,J1962=1,J$1,K1962=1,K$1,L1962=1,L$1)</f>
        <v>Single</v>
      </c>
      <c r="N1962" s="7">
        <v>0</v>
      </c>
      <c r="O1962" s="7">
        <v>0</v>
      </c>
      <c r="P1962" s="7">
        <v>0</v>
      </c>
      <c r="Q1962" s="7">
        <v>1</v>
      </c>
      <c r="R1962" s="7" t="str" cm="1">
        <f t="array" ref="R1962">_xlfn.IFS(N1962=1,N$1,O1962=1,O$1,P1962=1,P$1,Q1962=1,Q$1)</f>
        <v>PhD</v>
      </c>
      <c r="S1962" t="s">
        <v>70</v>
      </c>
      <c r="T1962" s="7">
        <v>21</v>
      </c>
      <c r="U1962" s="7">
        <v>158</v>
      </c>
      <c r="V1962" s="7">
        <v>0</v>
      </c>
      <c r="W1962" s="7">
        <v>27</v>
      </c>
      <c r="X1962" s="7">
        <v>0</v>
      </c>
      <c r="Y1962" s="7">
        <v>0</v>
      </c>
      <c r="Z1962" s="20">
        <f>SUM(U1962:Y1962)</f>
        <v>185</v>
      </c>
      <c r="AA1962" s="7">
        <v>3</v>
      </c>
      <c r="AB1962" s="7">
        <v>183</v>
      </c>
      <c r="AC1962" s="7">
        <v>2</v>
      </c>
      <c r="AD1962" s="7">
        <v>1</v>
      </c>
      <c r="AE1962" s="7">
        <v>0</v>
      </c>
      <c r="AF1962" s="7">
        <v>4</v>
      </c>
      <c r="AG1962" s="7">
        <v>4</v>
      </c>
      <c r="AH1962" s="7">
        <v>0</v>
      </c>
      <c r="AI1962" s="7">
        <v>0</v>
      </c>
      <c r="AJ1962" s="7">
        <v>0</v>
      </c>
      <c r="AK1962" s="7">
        <v>0</v>
      </c>
      <c r="AL1962" s="7">
        <v>0</v>
      </c>
      <c r="AM1962" s="7">
        <v>0</v>
      </c>
      <c r="AN1962" s="7">
        <v>0</v>
      </c>
      <c r="AO1962" s="8">
        <v>44090</v>
      </c>
      <c r="AQ1962">
        <f>IF($AI1962=1,H1962,0)</f>
        <v>0</v>
      </c>
      <c r="AR1962">
        <f>IF($AI1962=1,I1962,0)</f>
        <v>0</v>
      </c>
      <c r="AS1962">
        <f>IF($AI1962=1,K1962,0)</f>
        <v>0</v>
      </c>
      <c r="AT1962">
        <f>IF($AI1962=1,J1962,0)</f>
        <v>0</v>
      </c>
      <c r="AU1962">
        <f>IF($AI1962=1,L1962,0)</f>
        <v>0</v>
      </c>
      <c r="AW1962">
        <f>IF($AL1962=1,U1962,0)</f>
        <v>0</v>
      </c>
      <c r="AX1962">
        <f>IF($AL1962=1,V1962,0)</f>
        <v>0</v>
      </c>
      <c r="AY1962">
        <f>IF($AL1962=1,W1962,0)</f>
        <v>0</v>
      </c>
      <c r="AZ1962">
        <f>IF($AL1962=1,X1962,0)</f>
        <v>0</v>
      </c>
      <c r="BA1962">
        <f>IF($AL1962=1,Y1962,0)</f>
        <v>0</v>
      </c>
      <c r="BC1962">
        <f>IF($AM1962=1,N1962,0)</f>
        <v>0</v>
      </c>
      <c r="BD1962">
        <f>IF($AM1962=1,O1962,0)</f>
        <v>0</v>
      </c>
      <c r="BE1962">
        <f>IF($AM1962=1,P1962,0)</f>
        <v>0</v>
      </c>
      <c r="BF1962">
        <f>IF($AM1962=1,Q1962,0)</f>
        <v>0</v>
      </c>
    </row>
    <row r="1963" spans="1:58" x14ac:dyDescent="0.3">
      <c r="A1963" s="7">
        <v>1636</v>
      </c>
      <c r="B1963" s="6">
        <v>150616</v>
      </c>
      <c r="C1963" s="6" t="str">
        <f>VLOOKUP(B1963,incomegroup,3,TRUE)</f>
        <v>Middle Income</v>
      </c>
      <c r="D1963" s="7">
        <v>0</v>
      </c>
      <c r="E1963" s="7">
        <v>1</v>
      </c>
      <c r="F1963" s="7">
        <f>SUM(D1963:E1963)</f>
        <v>1</v>
      </c>
      <c r="G1963" s="7">
        <v>70</v>
      </c>
      <c r="H1963" s="7">
        <v>0</v>
      </c>
      <c r="I1963" s="7">
        <v>0</v>
      </c>
      <c r="J1963" s="7">
        <v>1</v>
      </c>
      <c r="K1963" s="7">
        <v>0</v>
      </c>
      <c r="L1963" s="7">
        <v>0</v>
      </c>
      <c r="M1963" s="7" t="str" cm="1">
        <f t="array" ref="M1963">_xlfn.IFS(H1963=1,H$1,I1963=1,I$1,J1963=1,J$1,K1963=1,K$1,L1963=1,L$1)</f>
        <v>Together</v>
      </c>
      <c r="N1963" s="7">
        <v>0</v>
      </c>
      <c r="O1963" s="7">
        <v>0</v>
      </c>
      <c r="P1963" s="7">
        <v>0</v>
      </c>
      <c r="Q1963" s="7">
        <v>1</v>
      </c>
      <c r="R1963" s="7" t="str" cm="1">
        <f t="array" ref="R1963">_xlfn.IFS(N1963=1,N$1,O1963=1,O$1,P1963=1,P$1,Q1963=1,Q$1)</f>
        <v>PhD</v>
      </c>
      <c r="S1963" t="s">
        <v>73</v>
      </c>
      <c r="T1963" s="7">
        <v>71</v>
      </c>
      <c r="U1963" s="7">
        <v>89</v>
      </c>
      <c r="V1963" s="7">
        <v>6</v>
      </c>
      <c r="W1963" s="7">
        <v>74</v>
      </c>
      <c r="X1963" s="7">
        <v>0</v>
      </c>
      <c r="Y1963" s="7">
        <v>3</v>
      </c>
      <c r="Z1963" s="20">
        <f>SUM(U1963:Y1963)</f>
        <v>172</v>
      </c>
      <c r="AA1963" s="7">
        <v>27</v>
      </c>
      <c r="AB1963" s="7">
        <v>146</v>
      </c>
      <c r="AC1963" s="7">
        <v>1</v>
      </c>
      <c r="AD1963" s="7">
        <v>1</v>
      </c>
      <c r="AE1963" s="7">
        <v>1</v>
      </c>
      <c r="AF1963" s="7">
        <v>4</v>
      </c>
      <c r="AG1963" s="7">
        <v>2</v>
      </c>
      <c r="AH1963" s="7">
        <v>0</v>
      </c>
      <c r="AI1963" s="7">
        <v>0</v>
      </c>
      <c r="AJ1963" s="7">
        <v>0</v>
      </c>
      <c r="AK1963" s="7">
        <v>0</v>
      </c>
      <c r="AL1963" s="7">
        <v>0</v>
      </c>
      <c r="AM1963" s="7">
        <v>0</v>
      </c>
      <c r="AN1963" s="7">
        <v>0</v>
      </c>
      <c r="AO1963" s="8">
        <v>44091</v>
      </c>
      <c r="AQ1963">
        <f>IF($AI1963=1,H1963,0)</f>
        <v>0</v>
      </c>
      <c r="AR1963">
        <f>IF($AI1963=1,I1963,0)</f>
        <v>0</v>
      </c>
      <c r="AS1963">
        <f>IF($AI1963=1,K1963,0)</f>
        <v>0</v>
      </c>
      <c r="AT1963">
        <f>IF($AI1963=1,J1963,0)</f>
        <v>0</v>
      </c>
      <c r="AU1963">
        <f>IF($AI1963=1,L1963,0)</f>
        <v>0</v>
      </c>
      <c r="AW1963">
        <f>IF($AL1963=1,U1963,0)</f>
        <v>0</v>
      </c>
      <c r="AX1963">
        <f>IF($AL1963=1,V1963,0)</f>
        <v>0</v>
      </c>
      <c r="AY1963">
        <f>IF($AL1963=1,W1963,0)</f>
        <v>0</v>
      </c>
      <c r="AZ1963">
        <f>IF($AL1963=1,X1963,0)</f>
        <v>0</v>
      </c>
      <c r="BA1963">
        <f>IF($AL1963=1,Y1963,0)</f>
        <v>0</v>
      </c>
      <c r="BC1963">
        <f>IF($AM1963=1,N1963,0)</f>
        <v>0</v>
      </c>
      <c r="BD1963">
        <f>IF($AM1963=1,O1963,0)</f>
        <v>0</v>
      </c>
      <c r="BE1963">
        <f>IF($AM1963=1,P1963,0)</f>
        <v>0</v>
      </c>
      <c r="BF1963">
        <f>IF($AM1963=1,Q1963,0)</f>
        <v>0</v>
      </c>
    </row>
    <row r="1964" spans="1:58" x14ac:dyDescent="0.3">
      <c r="A1964" s="7">
        <v>2964</v>
      </c>
      <c r="B1964" s="6">
        <v>158116</v>
      </c>
      <c r="C1964" s="6" t="str">
        <f>VLOOKUP(B1964,incomegroup,3,TRUE)</f>
        <v>Middle Income</v>
      </c>
      <c r="D1964" s="7">
        <v>0</v>
      </c>
      <c r="E1964" s="7">
        <v>1</v>
      </c>
      <c r="F1964" s="7">
        <f>SUM(D1964:E1964)</f>
        <v>1</v>
      </c>
      <c r="G1964" s="7">
        <v>64</v>
      </c>
      <c r="H1964" s="7">
        <v>0</v>
      </c>
      <c r="I1964" s="7">
        <v>1</v>
      </c>
      <c r="J1964" s="7">
        <v>0</v>
      </c>
      <c r="K1964" s="7">
        <v>0</v>
      </c>
      <c r="L1964" s="7">
        <v>0</v>
      </c>
      <c r="M1964" s="7" t="str" cm="1">
        <f t="array" ref="M1964">_xlfn.IFS(H1964=1,H$1,I1964=1,I$1,J1964=1,J$1,K1964=1,K$1,L1964=1,L$1)</f>
        <v>Married</v>
      </c>
      <c r="N1964" s="7">
        <v>0</v>
      </c>
      <c r="O1964" s="7">
        <v>1</v>
      </c>
      <c r="P1964" s="7">
        <v>0</v>
      </c>
      <c r="Q1964" s="7">
        <v>0</v>
      </c>
      <c r="R1964" s="7" t="str" cm="1">
        <f t="array" ref="R1964">_xlfn.IFS(N1964=1,N$1,O1964=1,O$1,P1964=1,P$1,Q1964=1,Q$1)</f>
        <v>Graduate</v>
      </c>
      <c r="S1964" t="s">
        <v>68</v>
      </c>
      <c r="T1964" s="7">
        <v>38</v>
      </c>
      <c r="U1964" s="7">
        <v>620</v>
      </c>
      <c r="V1964" s="7">
        <v>52</v>
      </c>
      <c r="W1964" s="7">
        <v>354</v>
      </c>
      <c r="X1964" s="7">
        <v>11</v>
      </c>
      <c r="Y1964" s="7">
        <v>30</v>
      </c>
      <c r="Z1964" s="20">
        <f>SUM(U1964:Y1964)</f>
        <v>1067</v>
      </c>
      <c r="AA1964" s="7">
        <v>139</v>
      </c>
      <c r="AB1964" s="7">
        <v>928</v>
      </c>
      <c r="AC1964" s="7">
        <v>2</v>
      </c>
      <c r="AD1964" s="7">
        <v>3</v>
      </c>
      <c r="AE1964" s="7">
        <v>3</v>
      </c>
      <c r="AF1964" s="7">
        <v>8</v>
      </c>
      <c r="AG1964" s="7">
        <v>2</v>
      </c>
      <c r="AH1964" s="7">
        <v>0</v>
      </c>
      <c r="AI1964" s="7">
        <v>0</v>
      </c>
      <c r="AJ1964" s="7">
        <v>0</v>
      </c>
      <c r="AK1964" s="7">
        <v>0</v>
      </c>
      <c r="AL1964" s="7">
        <v>0</v>
      </c>
      <c r="AM1964" s="7">
        <v>0</v>
      </c>
      <c r="AN1964" s="7">
        <v>0</v>
      </c>
      <c r="AO1964" s="8">
        <v>44091</v>
      </c>
      <c r="AQ1964">
        <f>IF($AI1964=1,H1964,0)</f>
        <v>0</v>
      </c>
      <c r="AR1964">
        <f>IF($AI1964=1,I1964,0)</f>
        <v>0</v>
      </c>
      <c r="AS1964">
        <f>IF($AI1964=1,K1964,0)</f>
        <v>0</v>
      </c>
      <c r="AT1964">
        <f>IF($AI1964=1,J1964,0)</f>
        <v>0</v>
      </c>
      <c r="AU1964">
        <f>IF($AI1964=1,L1964,0)</f>
        <v>0</v>
      </c>
      <c r="AW1964">
        <f>IF($AL1964=1,U1964,0)</f>
        <v>0</v>
      </c>
      <c r="AX1964">
        <f>IF($AL1964=1,V1964,0)</f>
        <v>0</v>
      </c>
      <c r="AY1964">
        <f>IF($AL1964=1,W1964,0)</f>
        <v>0</v>
      </c>
      <c r="AZ1964">
        <f>IF($AL1964=1,X1964,0)</f>
        <v>0</v>
      </c>
      <c r="BA1964">
        <f>IF($AL1964=1,Y1964,0)</f>
        <v>0</v>
      </c>
      <c r="BC1964">
        <f>IF($AM1964=1,N1964,0)</f>
        <v>0</v>
      </c>
      <c r="BD1964">
        <f>IF($AM1964=1,O1964,0)</f>
        <v>0</v>
      </c>
      <c r="BE1964">
        <f>IF($AM1964=1,P1964,0)</f>
        <v>0</v>
      </c>
      <c r="BF1964">
        <f>IF($AM1964=1,Q1964,0)</f>
        <v>0</v>
      </c>
    </row>
    <row r="1965" spans="1:58" x14ac:dyDescent="0.3">
      <c r="A1965" s="7">
        <v>2876</v>
      </c>
      <c r="B1965" s="6">
        <v>122148</v>
      </c>
      <c r="C1965" s="6" t="str">
        <f>VLOOKUP(B1965,incomegroup,3,TRUE)</f>
        <v>Lower income</v>
      </c>
      <c r="D1965" s="7">
        <v>0</v>
      </c>
      <c r="E1965" s="7">
        <v>0</v>
      </c>
      <c r="F1965" s="7">
        <f>SUM(D1965:E1965)</f>
        <v>0</v>
      </c>
      <c r="G1965" s="7">
        <v>37</v>
      </c>
      <c r="H1965" s="7">
        <v>0</v>
      </c>
      <c r="I1965" s="7">
        <v>0</v>
      </c>
      <c r="J1965" s="7">
        <v>0</v>
      </c>
      <c r="K1965" s="7">
        <v>1</v>
      </c>
      <c r="L1965" s="7">
        <v>0</v>
      </c>
      <c r="M1965" s="7" t="str" cm="1">
        <f t="array" ref="M1965">_xlfn.IFS(H1965=1,H$1,I1965=1,I$1,J1965=1,J$1,K1965=1,K$1,L1965=1,L$1)</f>
        <v>Single</v>
      </c>
      <c r="N1965" s="7">
        <v>0</v>
      </c>
      <c r="O1965" s="7">
        <v>1</v>
      </c>
      <c r="P1965" s="7">
        <v>0</v>
      </c>
      <c r="Q1965" s="7">
        <v>0</v>
      </c>
      <c r="R1965" s="7" t="str" cm="1">
        <f t="array" ref="R1965">_xlfn.IFS(N1965=1,N$1,O1965=1,O$1,P1965=1,P$1,Q1965=1,Q$1)</f>
        <v>Graduate</v>
      </c>
      <c r="S1965" t="s">
        <v>69</v>
      </c>
      <c r="T1965" s="7">
        <v>16</v>
      </c>
      <c r="U1965" s="7">
        <v>83</v>
      </c>
      <c r="V1965" s="7">
        <v>28</v>
      </c>
      <c r="W1965" s="7">
        <v>77</v>
      </c>
      <c r="X1965" s="7">
        <v>0</v>
      </c>
      <c r="Y1965" s="7">
        <v>22</v>
      </c>
      <c r="Z1965" s="20">
        <f>SUM(U1965:Y1965)</f>
        <v>210</v>
      </c>
      <c r="AA1965" s="7">
        <v>61</v>
      </c>
      <c r="AB1965" s="7">
        <v>149</v>
      </c>
      <c r="AC1965" s="7">
        <v>1</v>
      </c>
      <c r="AD1965" s="7">
        <v>1</v>
      </c>
      <c r="AE1965" s="7">
        <v>0</v>
      </c>
      <c r="AF1965" s="7">
        <v>3</v>
      </c>
      <c r="AG1965" s="7">
        <v>7</v>
      </c>
      <c r="AH1965" s="7">
        <v>0</v>
      </c>
      <c r="AI1965" s="7">
        <v>0</v>
      </c>
      <c r="AJ1965" s="7">
        <v>0</v>
      </c>
      <c r="AK1965" s="7">
        <v>0</v>
      </c>
      <c r="AL1965" s="7">
        <v>0</v>
      </c>
      <c r="AM1965" s="7">
        <v>0</v>
      </c>
      <c r="AN1965" s="7">
        <v>0</v>
      </c>
      <c r="AO1965" s="8">
        <v>44091</v>
      </c>
      <c r="AQ1965">
        <f>IF($AI1965=1,H1965,0)</f>
        <v>0</v>
      </c>
      <c r="AR1965">
        <f>IF($AI1965=1,I1965,0)</f>
        <v>0</v>
      </c>
      <c r="AS1965">
        <f>IF($AI1965=1,K1965,0)</f>
        <v>0</v>
      </c>
      <c r="AT1965">
        <f>IF($AI1965=1,J1965,0)</f>
        <v>0</v>
      </c>
      <c r="AU1965">
        <f>IF($AI1965=1,L1965,0)</f>
        <v>0</v>
      </c>
      <c r="AW1965">
        <f>IF($AL1965=1,U1965,0)</f>
        <v>0</v>
      </c>
      <c r="AX1965">
        <f>IF($AL1965=1,V1965,0)</f>
        <v>0</v>
      </c>
      <c r="AY1965">
        <f>IF($AL1965=1,W1965,0)</f>
        <v>0</v>
      </c>
      <c r="AZ1965">
        <f>IF($AL1965=1,X1965,0)</f>
        <v>0</v>
      </c>
      <c r="BA1965">
        <f>IF($AL1965=1,Y1965,0)</f>
        <v>0</v>
      </c>
      <c r="BC1965">
        <f>IF($AM1965=1,N1965,0)</f>
        <v>0</v>
      </c>
      <c r="BD1965">
        <f>IF($AM1965=1,O1965,0)</f>
        <v>0</v>
      </c>
      <c r="BE1965">
        <f>IF($AM1965=1,P1965,0)</f>
        <v>0</v>
      </c>
      <c r="BF1965">
        <f>IF($AM1965=1,Q1965,0)</f>
        <v>0</v>
      </c>
    </row>
    <row r="1966" spans="1:58" x14ac:dyDescent="0.3">
      <c r="A1966" s="7">
        <v>1290</v>
      </c>
      <c r="B1966" s="6">
        <v>139747</v>
      </c>
      <c r="C1966" s="6" t="str">
        <f>VLOOKUP(B1966,incomegroup,3,TRUE)</f>
        <v>Lower income</v>
      </c>
      <c r="D1966" s="7">
        <v>1</v>
      </c>
      <c r="E1966" s="7">
        <v>0</v>
      </c>
      <c r="F1966" s="7">
        <f>SUM(D1966:E1966)</f>
        <v>1</v>
      </c>
      <c r="G1966" s="7">
        <v>32</v>
      </c>
      <c r="H1966" s="7">
        <v>0</v>
      </c>
      <c r="I1966" s="7">
        <v>0</v>
      </c>
      <c r="J1966" s="7">
        <v>0</v>
      </c>
      <c r="K1966" s="7">
        <v>1</v>
      </c>
      <c r="L1966" s="7">
        <v>0</v>
      </c>
      <c r="M1966" s="7" t="str" cm="1">
        <f t="array" ref="M1966">_xlfn.IFS(H1966=1,H$1,I1966=1,I$1,J1966=1,J$1,K1966=1,K$1,L1966=1,L$1)</f>
        <v>Single</v>
      </c>
      <c r="N1966" s="7">
        <v>0</v>
      </c>
      <c r="O1966" s="7">
        <v>1</v>
      </c>
      <c r="P1966" s="7">
        <v>0</v>
      </c>
      <c r="Q1966" s="7">
        <v>0</v>
      </c>
      <c r="R1966" s="7" t="str" cm="1">
        <f t="array" ref="R1966">_xlfn.IFS(N1966=1,N$1,O1966=1,O$1,P1966=1,P$1,Q1966=1,Q$1)</f>
        <v>Graduate</v>
      </c>
      <c r="S1966" t="s">
        <v>68</v>
      </c>
      <c r="T1966" s="7">
        <v>43</v>
      </c>
      <c r="U1966" s="7">
        <v>281</v>
      </c>
      <c r="V1966" s="7">
        <v>53</v>
      </c>
      <c r="W1966" s="7">
        <v>327</v>
      </c>
      <c r="X1966" s="7">
        <v>70</v>
      </c>
      <c r="Y1966" s="7">
        <v>46</v>
      </c>
      <c r="Z1966" s="20">
        <f>SUM(U1966:Y1966)</f>
        <v>777</v>
      </c>
      <c r="AA1966" s="7">
        <v>183</v>
      </c>
      <c r="AB1966" s="7">
        <v>594</v>
      </c>
      <c r="AC1966" s="7">
        <v>3</v>
      </c>
      <c r="AD1966" s="7">
        <v>5</v>
      </c>
      <c r="AE1966" s="7">
        <v>1</v>
      </c>
      <c r="AF1966" s="7">
        <v>4</v>
      </c>
      <c r="AG1966" s="7">
        <v>8</v>
      </c>
      <c r="AH1966" s="7">
        <v>0</v>
      </c>
      <c r="AI1966" s="7">
        <v>0</v>
      </c>
      <c r="AJ1966" s="7">
        <v>0</v>
      </c>
      <c r="AK1966" s="7">
        <v>0</v>
      </c>
      <c r="AL1966" s="7">
        <v>0</v>
      </c>
      <c r="AM1966" s="7">
        <v>0</v>
      </c>
      <c r="AN1966" s="7">
        <v>0</v>
      </c>
      <c r="AO1966" s="8">
        <v>44091</v>
      </c>
      <c r="AQ1966">
        <f>IF($AI1966=1,H1966,0)</f>
        <v>0</v>
      </c>
      <c r="AR1966">
        <f>IF($AI1966=1,I1966,0)</f>
        <v>0</v>
      </c>
      <c r="AS1966">
        <f>IF($AI1966=1,K1966,0)</f>
        <v>0</v>
      </c>
      <c r="AT1966">
        <f>IF($AI1966=1,J1966,0)</f>
        <v>0</v>
      </c>
      <c r="AU1966">
        <f>IF($AI1966=1,L1966,0)</f>
        <v>0</v>
      </c>
      <c r="AW1966">
        <f>IF($AL1966=1,U1966,0)</f>
        <v>0</v>
      </c>
      <c r="AX1966">
        <f>IF($AL1966=1,V1966,0)</f>
        <v>0</v>
      </c>
      <c r="AY1966">
        <f>IF($AL1966=1,W1966,0)</f>
        <v>0</v>
      </c>
      <c r="AZ1966">
        <f>IF($AL1966=1,X1966,0)</f>
        <v>0</v>
      </c>
      <c r="BA1966">
        <f>IF($AL1966=1,Y1966,0)</f>
        <v>0</v>
      </c>
      <c r="BC1966">
        <f>IF($AM1966=1,N1966,0)</f>
        <v>0</v>
      </c>
      <c r="BD1966">
        <f>IF($AM1966=1,O1966,0)</f>
        <v>0</v>
      </c>
      <c r="BE1966">
        <f>IF($AM1966=1,P1966,0)</f>
        <v>0</v>
      </c>
      <c r="BF1966">
        <f>IF($AM1966=1,Q1966,0)</f>
        <v>0</v>
      </c>
    </row>
    <row r="1967" spans="1:58" x14ac:dyDescent="0.3">
      <c r="A1967" s="7">
        <v>1901</v>
      </c>
      <c r="B1967" s="6">
        <v>146015</v>
      </c>
      <c r="C1967" s="6" t="str">
        <f>VLOOKUP(B1967,incomegroup,3,TRUE)</f>
        <v>Lower income</v>
      </c>
      <c r="D1967" s="7">
        <v>1</v>
      </c>
      <c r="E1967" s="7">
        <v>1</v>
      </c>
      <c r="F1967" s="7">
        <f>SUM(D1967:E1967)</f>
        <v>2</v>
      </c>
      <c r="G1967" s="7">
        <v>65</v>
      </c>
      <c r="H1967" s="7">
        <v>0</v>
      </c>
      <c r="I1967" s="7">
        <v>0</v>
      </c>
      <c r="J1967" s="7">
        <v>1</v>
      </c>
      <c r="K1967" s="7">
        <v>0</v>
      </c>
      <c r="L1967" s="7">
        <v>0</v>
      </c>
      <c r="M1967" s="7" t="str" cm="1">
        <f t="array" ref="M1967">_xlfn.IFS(H1967=1,H$1,I1967=1,I$1,J1967=1,J$1,K1967=1,K$1,L1967=1,L$1)</f>
        <v>Together</v>
      </c>
      <c r="N1967" s="7">
        <v>0</v>
      </c>
      <c r="O1967" s="7">
        <v>0</v>
      </c>
      <c r="P1967" s="7">
        <v>0</v>
      </c>
      <c r="Q1967" s="7">
        <v>1</v>
      </c>
      <c r="R1967" s="7" t="str" cm="1">
        <f t="array" ref="R1967">_xlfn.IFS(N1967=1,N$1,O1967=1,O$1,P1967=1,P$1,Q1967=1,Q$1)</f>
        <v>PhD</v>
      </c>
      <c r="S1967" t="s">
        <v>71</v>
      </c>
      <c r="T1967" s="7">
        <v>25</v>
      </c>
      <c r="U1967" s="7">
        <v>121</v>
      </c>
      <c r="V1967" s="7">
        <v>0</v>
      </c>
      <c r="W1967" s="7">
        <v>6</v>
      </c>
      <c r="X1967" s="7">
        <v>0</v>
      </c>
      <c r="Y1967" s="7">
        <v>0</v>
      </c>
      <c r="Z1967" s="20">
        <f>SUM(U1967:Y1967)</f>
        <v>127</v>
      </c>
      <c r="AA1967" s="7">
        <v>19</v>
      </c>
      <c r="AB1967" s="7">
        <v>108</v>
      </c>
      <c r="AC1967" s="7">
        <v>1</v>
      </c>
      <c r="AD1967" s="7">
        <v>1</v>
      </c>
      <c r="AE1967" s="7">
        <v>0</v>
      </c>
      <c r="AF1967" s="7">
        <v>3</v>
      </c>
      <c r="AG1967" s="7">
        <v>7</v>
      </c>
      <c r="AH1967" s="7">
        <v>1</v>
      </c>
      <c r="AI1967" s="7">
        <v>0</v>
      </c>
      <c r="AJ1967" s="7">
        <v>0</v>
      </c>
      <c r="AK1967" s="7">
        <v>0</v>
      </c>
      <c r="AL1967" s="7">
        <v>1</v>
      </c>
      <c r="AM1967" s="7">
        <v>0</v>
      </c>
      <c r="AN1967" s="7">
        <v>0</v>
      </c>
      <c r="AO1967" s="8">
        <v>44091</v>
      </c>
      <c r="AQ1967">
        <f>IF($AI1967=1,H1967,0)</f>
        <v>0</v>
      </c>
      <c r="AR1967">
        <f>IF($AI1967=1,I1967,0)</f>
        <v>0</v>
      </c>
      <c r="AS1967">
        <f>IF($AI1967=1,K1967,0)</f>
        <v>0</v>
      </c>
      <c r="AT1967">
        <f>IF($AI1967=1,J1967,0)</f>
        <v>0</v>
      </c>
      <c r="AU1967">
        <f>IF($AI1967=1,L1967,0)</f>
        <v>0</v>
      </c>
      <c r="AW1967">
        <f>IF($AL1967=1,U1967,0)</f>
        <v>121</v>
      </c>
      <c r="AX1967">
        <f>IF($AL1967=1,V1967,0)</f>
        <v>0</v>
      </c>
      <c r="AY1967">
        <f>IF($AL1967=1,W1967,0)</f>
        <v>6</v>
      </c>
      <c r="AZ1967">
        <f>IF($AL1967=1,X1967,0)</f>
        <v>0</v>
      </c>
      <c r="BA1967">
        <f>IF($AL1967=1,Y1967,0)</f>
        <v>0</v>
      </c>
      <c r="BC1967">
        <f>IF($AM1967=1,N1967,0)</f>
        <v>0</v>
      </c>
      <c r="BD1967">
        <f>IF($AM1967=1,O1967,0)</f>
        <v>0</v>
      </c>
      <c r="BE1967">
        <f>IF($AM1967=1,P1967,0)</f>
        <v>0</v>
      </c>
      <c r="BF1967">
        <f>IF($AM1967=1,Q1967,0)</f>
        <v>0</v>
      </c>
    </row>
    <row r="1968" spans="1:58" x14ac:dyDescent="0.3">
      <c r="A1968" s="7">
        <v>2438</v>
      </c>
      <c r="B1968" s="6">
        <v>146015</v>
      </c>
      <c r="C1968" s="6" t="str">
        <f>VLOOKUP(B1968,incomegroup,3,TRUE)</f>
        <v>Lower income</v>
      </c>
      <c r="D1968" s="7">
        <v>1</v>
      </c>
      <c r="E1968" s="7">
        <v>1</v>
      </c>
      <c r="F1968" s="7">
        <f>SUM(D1968:E1968)</f>
        <v>2</v>
      </c>
      <c r="G1968" s="7">
        <v>65</v>
      </c>
      <c r="H1968" s="7">
        <v>0</v>
      </c>
      <c r="I1968" s="7">
        <v>0</v>
      </c>
      <c r="J1968" s="7">
        <v>1</v>
      </c>
      <c r="K1968" s="7">
        <v>0</v>
      </c>
      <c r="L1968" s="7">
        <v>0</v>
      </c>
      <c r="M1968" s="7" t="str" cm="1">
        <f t="array" ref="M1968">_xlfn.IFS(H1968=1,H$1,I1968=1,I$1,J1968=1,J$1,K1968=1,K$1,L1968=1,L$1)</f>
        <v>Together</v>
      </c>
      <c r="N1968" s="7">
        <v>0</v>
      </c>
      <c r="O1968" s="7">
        <v>0</v>
      </c>
      <c r="P1968" s="7">
        <v>0</v>
      </c>
      <c r="Q1968" s="7">
        <v>1</v>
      </c>
      <c r="R1968" s="7" t="str" cm="1">
        <f t="array" ref="R1968">_xlfn.IFS(N1968=1,N$1,O1968=1,O$1,P1968=1,P$1,Q1968=1,Q$1)</f>
        <v>PhD</v>
      </c>
      <c r="S1968" t="s">
        <v>69</v>
      </c>
      <c r="T1968" s="7">
        <v>25</v>
      </c>
      <c r="U1968" s="7">
        <v>121</v>
      </c>
      <c r="V1968" s="7">
        <v>0</v>
      </c>
      <c r="W1968" s="7">
        <v>6</v>
      </c>
      <c r="X1968" s="7">
        <v>0</v>
      </c>
      <c r="Y1968" s="7">
        <v>0</v>
      </c>
      <c r="Z1968" s="20">
        <f>SUM(U1968:Y1968)</f>
        <v>127</v>
      </c>
      <c r="AA1968" s="7">
        <v>19</v>
      </c>
      <c r="AB1968" s="7">
        <v>108</v>
      </c>
      <c r="AC1968" s="7">
        <v>1</v>
      </c>
      <c r="AD1968" s="7">
        <v>1</v>
      </c>
      <c r="AE1968" s="7">
        <v>0</v>
      </c>
      <c r="AF1968" s="7">
        <v>3</v>
      </c>
      <c r="AG1968" s="7">
        <v>7</v>
      </c>
      <c r="AH1968" s="7">
        <v>1</v>
      </c>
      <c r="AI1968" s="7">
        <v>0</v>
      </c>
      <c r="AJ1968" s="7">
        <v>0</v>
      </c>
      <c r="AK1968" s="7">
        <v>0</v>
      </c>
      <c r="AL1968" s="7">
        <v>1</v>
      </c>
      <c r="AM1968" s="7">
        <v>0</v>
      </c>
      <c r="AN1968" s="7">
        <v>0</v>
      </c>
      <c r="AO1968" s="8">
        <v>44091</v>
      </c>
      <c r="AQ1968">
        <f>IF($AI1968=1,H1968,0)</f>
        <v>0</v>
      </c>
      <c r="AR1968">
        <f>IF($AI1968=1,I1968,0)</f>
        <v>0</v>
      </c>
      <c r="AS1968">
        <f>IF($AI1968=1,K1968,0)</f>
        <v>0</v>
      </c>
      <c r="AT1968">
        <f>IF($AI1968=1,J1968,0)</f>
        <v>0</v>
      </c>
      <c r="AU1968">
        <f>IF($AI1968=1,L1968,0)</f>
        <v>0</v>
      </c>
      <c r="AW1968">
        <f>IF($AL1968=1,U1968,0)</f>
        <v>121</v>
      </c>
      <c r="AX1968">
        <f>IF($AL1968=1,V1968,0)</f>
        <v>0</v>
      </c>
      <c r="AY1968">
        <f>IF($AL1968=1,W1968,0)</f>
        <v>6</v>
      </c>
      <c r="AZ1968">
        <f>IF($AL1968=1,X1968,0)</f>
        <v>0</v>
      </c>
      <c r="BA1968">
        <f>IF($AL1968=1,Y1968,0)</f>
        <v>0</v>
      </c>
      <c r="BC1968">
        <f>IF($AM1968=1,N1968,0)</f>
        <v>0</v>
      </c>
      <c r="BD1968">
        <f>IF($AM1968=1,O1968,0)</f>
        <v>0</v>
      </c>
      <c r="BE1968">
        <f>IF($AM1968=1,P1968,0)</f>
        <v>0</v>
      </c>
      <c r="BF1968">
        <f>IF($AM1968=1,Q1968,0)</f>
        <v>0</v>
      </c>
    </row>
    <row r="1969" spans="1:58" x14ac:dyDescent="0.3">
      <c r="A1969" s="7">
        <v>1210</v>
      </c>
      <c r="B1969" s="6">
        <v>177622</v>
      </c>
      <c r="C1969" s="6" t="str">
        <f>VLOOKUP(B1969,incomegroup,3,TRUE)</f>
        <v>Middle Income</v>
      </c>
      <c r="D1969" s="7">
        <v>0</v>
      </c>
      <c r="E1969" s="7">
        <v>2</v>
      </c>
      <c r="F1969" s="7">
        <f>SUM(D1969:E1969)</f>
        <v>2</v>
      </c>
      <c r="G1969" s="7">
        <v>50</v>
      </c>
      <c r="H1969" s="7">
        <v>0</v>
      </c>
      <c r="I1969" s="7">
        <v>0</v>
      </c>
      <c r="J1969" s="7">
        <v>1</v>
      </c>
      <c r="K1969" s="7">
        <v>0</v>
      </c>
      <c r="L1969" s="7">
        <v>0</v>
      </c>
      <c r="M1969" s="7" t="str" cm="1">
        <f t="array" ref="M1969">_xlfn.IFS(H1969=1,H$1,I1969=1,I$1,J1969=1,J$1,K1969=1,K$1,L1969=1,L$1)</f>
        <v>Together</v>
      </c>
      <c r="N1969" s="7">
        <v>0</v>
      </c>
      <c r="O1969" s="7">
        <v>0</v>
      </c>
      <c r="P1969" s="7">
        <v>0</v>
      </c>
      <c r="Q1969" s="7">
        <v>1</v>
      </c>
      <c r="R1969" s="7" t="str" cm="1">
        <f t="array" ref="R1969">_xlfn.IFS(N1969=1,N$1,O1969=1,O$1,P1969=1,P$1,Q1969=1,Q$1)</f>
        <v>PhD</v>
      </c>
      <c r="S1969" t="s">
        <v>73</v>
      </c>
      <c r="T1969" s="7">
        <v>3</v>
      </c>
      <c r="U1969" s="7">
        <v>1190</v>
      </c>
      <c r="V1969" s="7">
        <v>16</v>
      </c>
      <c r="W1969" s="7">
        <v>352</v>
      </c>
      <c r="X1969" s="7">
        <v>43</v>
      </c>
      <c r="Y1969" s="7">
        <v>0</v>
      </c>
      <c r="Z1969" s="20">
        <f>SUM(U1969:Y1969)</f>
        <v>1601</v>
      </c>
      <c r="AA1969" s="7">
        <v>32</v>
      </c>
      <c r="AB1969" s="7">
        <v>1570</v>
      </c>
      <c r="AC1969" s="7">
        <v>2</v>
      </c>
      <c r="AD1969" s="7">
        <v>6</v>
      </c>
      <c r="AE1969" s="7">
        <v>3</v>
      </c>
      <c r="AF1969" s="7">
        <v>11</v>
      </c>
      <c r="AG1969" s="7">
        <v>3</v>
      </c>
      <c r="AH1969" s="7">
        <v>0</v>
      </c>
      <c r="AI1969" s="7">
        <v>0</v>
      </c>
      <c r="AJ1969" s="7">
        <v>0</v>
      </c>
      <c r="AK1969" s="7">
        <v>0</v>
      </c>
      <c r="AL1969" s="7">
        <v>0</v>
      </c>
      <c r="AM1969" s="7">
        <v>0</v>
      </c>
      <c r="AN1969" s="7">
        <v>0</v>
      </c>
      <c r="AO1969" s="8">
        <v>44092</v>
      </c>
      <c r="AQ1969">
        <f>IF($AI1969=1,H1969,0)</f>
        <v>0</v>
      </c>
      <c r="AR1969">
        <f>IF($AI1969=1,I1969,0)</f>
        <v>0</v>
      </c>
      <c r="AS1969">
        <f>IF($AI1969=1,K1969,0)</f>
        <v>0</v>
      </c>
      <c r="AT1969">
        <f>IF($AI1969=1,J1969,0)</f>
        <v>0</v>
      </c>
      <c r="AU1969">
        <f>IF($AI1969=1,L1969,0)</f>
        <v>0</v>
      </c>
      <c r="AW1969">
        <f>IF($AL1969=1,U1969,0)</f>
        <v>0</v>
      </c>
      <c r="AX1969">
        <f>IF($AL1969=1,V1969,0)</f>
        <v>0</v>
      </c>
      <c r="AY1969">
        <f>IF($AL1969=1,W1969,0)</f>
        <v>0</v>
      </c>
      <c r="AZ1969">
        <f>IF($AL1969=1,X1969,0)</f>
        <v>0</v>
      </c>
      <c r="BA1969">
        <f>IF($AL1969=1,Y1969,0)</f>
        <v>0</v>
      </c>
      <c r="BC1969">
        <f>IF($AM1969=1,N1969,0)</f>
        <v>0</v>
      </c>
      <c r="BD1969">
        <f>IF($AM1969=1,O1969,0)</f>
        <v>0</v>
      </c>
      <c r="BE1969">
        <f>IF($AM1969=1,P1969,0)</f>
        <v>0</v>
      </c>
      <c r="BF1969">
        <f>IF($AM1969=1,Q1969,0)</f>
        <v>0</v>
      </c>
    </row>
    <row r="1970" spans="1:58" x14ac:dyDescent="0.3">
      <c r="A1970" s="7">
        <v>1762</v>
      </c>
      <c r="B1970" s="6">
        <v>136283</v>
      </c>
      <c r="C1970" s="6" t="str">
        <f>VLOOKUP(B1970,incomegroup,3,TRUE)</f>
        <v>Lower income</v>
      </c>
      <c r="D1970" s="7">
        <v>1</v>
      </c>
      <c r="E1970" s="7">
        <v>1</v>
      </c>
      <c r="F1970" s="7">
        <f>SUM(D1970:E1970)</f>
        <v>2</v>
      </c>
      <c r="G1970" s="7">
        <v>44</v>
      </c>
      <c r="H1970" s="7">
        <v>0</v>
      </c>
      <c r="I1970" s="7">
        <v>0</v>
      </c>
      <c r="J1970" s="7">
        <v>1</v>
      </c>
      <c r="K1970" s="7">
        <v>0</v>
      </c>
      <c r="L1970" s="7">
        <v>0</v>
      </c>
      <c r="M1970" s="7" t="str" cm="1">
        <f t="array" ref="M1970">_xlfn.IFS(H1970=1,H$1,I1970=1,I$1,J1970=1,J$1,K1970=1,K$1,L1970=1,L$1)</f>
        <v>Together</v>
      </c>
      <c r="N1970" s="7">
        <v>0</v>
      </c>
      <c r="O1970" s="7">
        <v>1</v>
      </c>
      <c r="P1970" s="7">
        <v>0</v>
      </c>
      <c r="Q1970" s="7">
        <v>0</v>
      </c>
      <c r="R1970" s="7" t="str" cm="1">
        <f t="array" ref="R1970">_xlfn.IFS(N1970=1,N$1,O1970=1,O$1,P1970=1,P$1,Q1970=1,Q$1)</f>
        <v>Graduate</v>
      </c>
      <c r="S1970" t="s">
        <v>73</v>
      </c>
      <c r="T1970" s="7">
        <v>42</v>
      </c>
      <c r="U1970" s="7">
        <v>23</v>
      </c>
      <c r="V1970" s="7">
        <v>19</v>
      </c>
      <c r="W1970" s="7">
        <v>19</v>
      </c>
      <c r="X1970" s="7">
        <v>30</v>
      </c>
      <c r="Y1970" s="7">
        <v>0</v>
      </c>
      <c r="Z1970" s="20">
        <f>SUM(U1970:Y1970)</f>
        <v>91</v>
      </c>
      <c r="AA1970" s="7">
        <v>19</v>
      </c>
      <c r="AB1970" s="7">
        <v>71</v>
      </c>
      <c r="AC1970" s="7">
        <v>2</v>
      </c>
      <c r="AD1970" s="7">
        <v>1</v>
      </c>
      <c r="AE1970" s="7">
        <v>0</v>
      </c>
      <c r="AF1970" s="7">
        <v>3</v>
      </c>
      <c r="AG1970" s="7">
        <v>4</v>
      </c>
      <c r="AH1970" s="7">
        <v>0</v>
      </c>
      <c r="AI1970" s="7">
        <v>0</v>
      </c>
      <c r="AJ1970" s="7">
        <v>0</v>
      </c>
      <c r="AK1970" s="7">
        <v>0</v>
      </c>
      <c r="AL1970" s="7">
        <v>0</v>
      </c>
      <c r="AM1970" s="7">
        <v>0</v>
      </c>
      <c r="AN1970" s="7">
        <v>0</v>
      </c>
      <c r="AO1970" s="8">
        <v>44092</v>
      </c>
      <c r="AQ1970">
        <f>IF($AI1970=1,H1970,0)</f>
        <v>0</v>
      </c>
      <c r="AR1970">
        <f>IF($AI1970=1,I1970,0)</f>
        <v>0</v>
      </c>
      <c r="AS1970">
        <f>IF($AI1970=1,K1970,0)</f>
        <v>0</v>
      </c>
      <c r="AT1970">
        <f>IF($AI1970=1,J1970,0)</f>
        <v>0</v>
      </c>
      <c r="AU1970">
        <f>IF($AI1970=1,L1970,0)</f>
        <v>0</v>
      </c>
      <c r="AW1970">
        <f>IF($AL1970=1,U1970,0)</f>
        <v>0</v>
      </c>
      <c r="AX1970">
        <f>IF($AL1970=1,V1970,0)</f>
        <v>0</v>
      </c>
      <c r="AY1970">
        <f>IF($AL1970=1,W1970,0)</f>
        <v>0</v>
      </c>
      <c r="AZ1970">
        <f>IF($AL1970=1,X1970,0)</f>
        <v>0</v>
      </c>
      <c r="BA1970">
        <f>IF($AL1970=1,Y1970,0)</f>
        <v>0</v>
      </c>
      <c r="BC1970">
        <f>IF($AM1970=1,N1970,0)</f>
        <v>0</v>
      </c>
      <c r="BD1970">
        <f>IF($AM1970=1,O1970,0)</f>
        <v>0</v>
      </c>
      <c r="BE1970">
        <f>IF($AM1970=1,P1970,0)</f>
        <v>0</v>
      </c>
      <c r="BF1970">
        <f>IF($AM1970=1,Q1970,0)</f>
        <v>0</v>
      </c>
    </row>
    <row r="1971" spans="1:58" x14ac:dyDescent="0.3">
      <c r="A1971" s="7">
        <v>2543</v>
      </c>
      <c r="B1971" s="6">
        <v>175315</v>
      </c>
      <c r="C1971" s="6" t="str">
        <f>VLOOKUP(B1971,incomegroup,3,TRUE)</f>
        <v>Middle Income</v>
      </c>
      <c r="D1971" s="7">
        <v>0</v>
      </c>
      <c r="E1971" s="7">
        <v>1</v>
      </c>
      <c r="F1971" s="7">
        <f>SUM(D1971:E1971)</f>
        <v>1</v>
      </c>
      <c r="G1971" s="7">
        <v>66</v>
      </c>
      <c r="H1971" s="7">
        <v>0</v>
      </c>
      <c r="I1971" s="7">
        <v>0</v>
      </c>
      <c r="J1971" s="7">
        <v>1</v>
      </c>
      <c r="K1971" s="7">
        <v>0</v>
      </c>
      <c r="L1971" s="7">
        <v>0</v>
      </c>
      <c r="M1971" s="7" t="str" cm="1">
        <f t="array" ref="M1971">_xlfn.IFS(H1971=1,H$1,I1971=1,I$1,J1971=1,J$1,K1971=1,K$1,L1971=1,L$1)</f>
        <v>Together</v>
      </c>
      <c r="N1971" s="7">
        <v>0</v>
      </c>
      <c r="O1971" s="7">
        <v>1</v>
      </c>
      <c r="P1971" s="7">
        <v>0</v>
      </c>
      <c r="Q1971" s="7">
        <v>0</v>
      </c>
      <c r="R1971" s="7" t="str" cm="1">
        <f t="array" ref="R1971">_xlfn.IFS(N1971=1,N$1,O1971=1,O$1,P1971=1,P$1,Q1971=1,Q$1)</f>
        <v>Graduate</v>
      </c>
      <c r="S1971" t="s">
        <v>71</v>
      </c>
      <c r="T1971" s="7">
        <v>14</v>
      </c>
      <c r="U1971" s="7">
        <v>1068</v>
      </c>
      <c r="V1971" s="7">
        <v>35</v>
      </c>
      <c r="W1971" s="7">
        <v>398</v>
      </c>
      <c r="X1971" s="7">
        <v>331</v>
      </c>
      <c r="Y1971" s="7">
        <v>54</v>
      </c>
      <c r="Z1971" s="20">
        <f>SUM(U1971:Y1971)</f>
        <v>1886</v>
      </c>
      <c r="AA1971" s="7">
        <v>72</v>
      </c>
      <c r="AB1971" s="7">
        <v>1813</v>
      </c>
      <c r="AC1971" s="7">
        <v>2</v>
      </c>
      <c r="AD1971" s="7">
        <v>5</v>
      </c>
      <c r="AE1971" s="7">
        <v>4</v>
      </c>
      <c r="AF1971" s="7">
        <v>12</v>
      </c>
      <c r="AG1971" s="7">
        <v>2</v>
      </c>
      <c r="AH1971" s="7">
        <v>0</v>
      </c>
      <c r="AI1971" s="7">
        <v>0</v>
      </c>
      <c r="AJ1971" s="7">
        <v>0</v>
      </c>
      <c r="AK1971" s="7">
        <v>0</v>
      </c>
      <c r="AL1971" s="7">
        <v>0</v>
      </c>
      <c r="AM1971" s="7">
        <v>0</v>
      </c>
      <c r="AN1971" s="7">
        <v>0</v>
      </c>
      <c r="AO1971" s="8">
        <v>44093</v>
      </c>
      <c r="AQ1971">
        <f>IF($AI1971=1,H1971,0)</f>
        <v>0</v>
      </c>
      <c r="AR1971">
        <f>IF($AI1971=1,I1971,0)</f>
        <v>0</v>
      </c>
      <c r="AS1971">
        <f>IF($AI1971=1,K1971,0)</f>
        <v>0</v>
      </c>
      <c r="AT1971">
        <f>IF($AI1971=1,J1971,0)</f>
        <v>0</v>
      </c>
      <c r="AU1971">
        <f>IF($AI1971=1,L1971,0)</f>
        <v>0</v>
      </c>
      <c r="AW1971">
        <f>IF($AL1971=1,U1971,0)</f>
        <v>0</v>
      </c>
      <c r="AX1971">
        <f>IF($AL1971=1,V1971,0)</f>
        <v>0</v>
      </c>
      <c r="AY1971">
        <f>IF($AL1971=1,W1971,0)</f>
        <v>0</v>
      </c>
      <c r="AZ1971">
        <f>IF($AL1971=1,X1971,0)</f>
        <v>0</v>
      </c>
      <c r="BA1971">
        <f>IF($AL1971=1,Y1971,0)</f>
        <v>0</v>
      </c>
      <c r="BC1971">
        <f>IF($AM1971=1,N1971,0)</f>
        <v>0</v>
      </c>
      <c r="BD1971">
        <f>IF($AM1971=1,O1971,0)</f>
        <v>0</v>
      </c>
      <c r="BE1971">
        <f>IF($AM1971=1,P1971,0)</f>
        <v>0</v>
      </c>
      <c r="BF1971">
        <f>IF($AM1971=1,Q1971,0)</f>
        <v>0</v>
      </c>
    </row>
    <row r="1972" spans="1:58" x14ac:dyDescent="0.3">
      <c r="A1972" s="7">
        <v>1221</v>
      </c>
      <c r="B1972" s="6">
        <v>115033</v>
      </c>
      <c r="C1972" s="6" t="str">
        <f>VLOOKUP(B1972,incomegroup,3,TRUE)</f>
        <v>Lower income</v>
      </c>
      <c r="D1972" s="7">
        <v>0</v>
      </c>
      <c r="E1972" s="7">
        <v>0</v>
      </c>
      <c r="F1972" s="7">
        <f>SUM(D1972:E1972)</f>
        <v>0</v>
      </c>
      <c r="G1972" s="7">
        <v>69</v>
      </c>
      <c r="H1972" s="7">
        <v>0</v>
      </c>
      <c r="I1972" s="7">
        <v>0</v>
      </c>
      <c r="J1972" s="7">
        <v>0</v>
      </c>
      <c r="K1972" s="7">
        <v>1</v>
      </c>
      <c r="L1972" s="7">
        <v>0</v>
      </c>
      <c r="M1972" s="7" t="str" cm="1">
        <f t="array" ref="M1972">_xlfn.IFS(H1972=1,H$1,I1972=1,I$1,J1972=1,J$1,K1972=1,K$1,L1972=1,L$1)</f>
        <v>Single</v>
      </c>
      <c r="N1972" s="7">
        <v>0</v>
      </c>
      <c r="O1972" s="7">
        <v>1</v>
      </c>
      <c r="P1972" s="7">
        <v>0</v>
      </c>
      <c r="Q1972" s="7">
        <v>0</v>
      </c>
      <c r="R1972" s="7" t="str" cm="1">
        <f t="array" ref="R1972">_xlfn.IFS(N1972=1,N$1,O1972=1,O$1,P1972=1,P$1,Q1972=1,Q$1)</f>
        <v>Graduate</v>
      </c>
      <c r="S1972" t="s">
        <v>72</v>
      </c>
      <c r="T1972" s="7">
        <v>37</v>
      </c>
      <c r="U1972" s="7">
        <v>0</v>
      </c>
      <c r="V1972" s="7">
        <v>31</v>
      </c>
      <c r="W1972" s="7">
        <v>38</v>
      </c>
      <c r="X1972" s="7">
        <v>46</v>
      </c>
      <c r="Y1972" s="7">
        <v>0</v>
      </c>
      <c r="Z1972" s="20">
        <f>SUM(U1972:Y1972)</f>
        <v>115</v>
      </c>
      <c r="AA1972" s="7">
        <v>31</v>
      </c>
      <c r="AB1972" s="7">
        <v>84</v>
      </c>
      <c r="AC1972" s="7">
        <v>1</v>
      </c>
      <c r="AD1972" s="7">
        <v>1</v>
      </c>
      <c r="AE1972" s="7">
        <v>0</v>
      </c>
      <c r="AF1972" s="7">
        <v>3</v>
      </c>
      <c r="AG1972" s="7">
        <v>3</v>
      </c>
      <c r="AH1972" s="7">
        <v>0</v>
      </c>
      <c r="AI1972" s="7">
        <v>0</v>
      </c>
      <c r="AJ1972" s="7">
        <v>0</v>
      </c>
      <c r="AK1972" s="7">
        <v>0</v>
      </c>
      <c r="AL1972" s="7">
        <v>0</v>
      </c>
      <c r="AM1972" s="7">
        <v>0</v>
      </c>
      <c r="AN1972" s="7">
        <v>0</v>
      </c>
      <c r="AO1972" s="8">
        <v>44094</v>
      </c>
      <c r="AQ1972">
        <f>IF($AI1972=1,H1972,0)</f>
        <v>0</v>
      </c>
      <c r="AR1972">
        <f>IF($AI1972=1,I1972,0)</f>
        <v>0</v>
      </c>
      <c r="AS1972">
        <f>IF($AI1972=1,K1972,0)</f>
        <v>0</v>
      </c>
      <c r="AT1972">
        <f>IF($AI1972=1,J1972,0)</f>
        <v>0</v>
      </c>
      <c r="AU1972">
        <f>IF($AI1972=1,L1972,0)</f>
        <v>0</v>
      </c>
      <c r="AW1972">
        <f>IF($AL1972=1,U1972,0)</f>
        <v>0</v>
      </c>
      <c r="AX1972">
        <f>IF($AL1972=1,V1972,0)</f>
        <v>0</v>
      </c>
      <c r="AY1972">
        <f>IF($AL1972=1,W1972,0)</f>
        <v>0</v>
      </c>
      <c r="AZ1972">
        <f>IF($AL1972=1,X1972,0)</f>
        <v>0</v>
      </c>
      <c r="BA1972">
        <f>IF($AL1972=1,Y1972,0)</f>
        <v>0</v>
      </c>
      <c r="BC1972">
        <f>IF($AM1972=1,N1972,0)</f>
        <v>0</v>
      </c>
      <c r="BD1972">
        <f>IF($AM1972=1,O1972,0)</f>
        <v>0</v>
      </c>
      <c r="BE1972">
        <f>IF($AM1972=1,P1972,0)</f>
        <v>0</v>
      </c>
      <c r="BF1972">
        <f>IF($AM1972=1,Q1972,0)</f>
        <v>0</v>
      </c>
    </row>
    <row r="1973" spans="1:58" x14ac:dyDescent="0.3">
      <c r="A1973" s="7">
        <v>1287</v>
      </c>
      <c r="B1973" s="6">
        <v>135246</v>
      </c>
      <c r="C1973" s="6" t="str">
        <f>VLOOKUP(B1973,incomegroup,3,TRUE)</f>
        <v>Lower income</v>
      </c>
      <c r="D1973" s="7">
        <v>1</v>
      </c>
      <c r="E1973" s="7">
        <v>1</v>
      </c>
      <c r="F1973" s="7">
        <f>SUM(D1973:E1973)</f>
        <v>2</v>
      </c>
      <c r="G1973" s="7">
        <v>62</v>
      </c>
      <c r="H1973" s="7">
        <v>1</v>
      </c>
      <c r="I1973" s="7">
        <v>0</v>
      </c>
      <c r="J1973" s="7">
        <v>0</v>
      </c>
      <c r="K1973" s="7">
        <v>0</v>
      </c>
      <c r="L1973" s="7">
        <v>0</v>
      </c>
      <c r="M1973" s="7" t="str" cm="1">
        <f t="array" ref="M1973">_xlfn.IFS(H1973=1,H$1,I1973=1,I$1,J1973=1,J$1,K1973=1,K$1,L1973=1,L$1)</f>
        <v>Divorced</v>
      </c>
      <c r="N1973" s="7">
        <v>0</v>
      </c>
      <c r="O1973" s="7">
        <v>1</v>
      </c>
      <c r="P1973" s="7">
        <v>0</v>
      </c>
      <c r="Q1973" s="7">
        <v>0</v>
      </c>
      <c r="R1973" s="7" t="str" cm="1">
        <f t="array" ref="R1973">_xlfn.IFS(N1973=1,N$1,O1973=1,O$1,P1973=1,P$1,Q1973=1,Q$1)</f>
        <v>Graduate</v>
      </c>
      <c r="S1973" t="s">
        <v>72</v>
      </c>
      <c r="T1973" s="7">
        <v>53</v>
      </c>
      <c r="U1973" s="7">
        <v>138</v>
      </c>
      <c r="V1973" s="7">
        <v>0</v>
      </c>
      <c r="W1973" s="7">
        <v>46</v>
      </c>
      <c r="X1973" s="7">
        <v>8</v>
      </c>
      <c r="Y1973" s="7">
        <v>8</v>
      </c>
      <c r="Z1973" s="20">
        <f>SUM(U1973:Y1973)</f>
        <v>200</v>
      </c>
      <c r="AA1973" s="7">
        <v>38</v>
      </c>
      <c r="AB1973" s="7">
        <v>161</v>
      </c>
      <c r="AC1973" s="7">
        <v>4</v>
      </c>
      <c r="AD1973" s="7">
        <v>3</v>
      </c>
      <c r="AE1973" s="7">
        <v>1</v>
      </c>
      <c r="AF1973" s="7">
        <v>3</v>
      </c>
      <c r="AG1973" s="7">
        <v>5</v>
      </c>
      <c r="AH1973" s="7">
        <v>0</v>
      </c>
      <c r="AI1973" s="7">
        <v>0</v>
      </c>
      <c r="AJ1973" s="7">
        <v>0</v>
      </c>
      <c r="AK1973" s="7">
        <v>0</v>
      </c>
      <c r="AL1973" s="7">
        <v>0</v>
      </c>
      <c r="AM1973" s="7">
        <v>0</v>
      </c>
      <c r="AN1973" s="7">
        <v>0</v>
      </c>
      <c r="AO1973" s="8">
        <v>44094</v>
      </c>
      <c r="AQ1973">
        <f>IF($AI1973=1,H1973,0)</f>
        <v>0</v>
      </c>
      <c r="AR1973">
        <f>IF($AI1973=1,I1973,0)</f>
        <v>0</v>
      </c>
      <c r="AS1973">
        <f>IF($AI1973=1,K1973,0)</f>
        <v>0</v>
      </c>
      <c r="AT1973">
        <f>IF($AI1973=1,J1973,0)</f>
        <v>0</v>
      </c>
      <c r="AU1973">
        <f>IF($AI1973=1,L1973,0)</f>
        <v>0</v>
      </c>
      <c r="AW1973">
        <f>IF($AL1973=1,U1973,0)</f>
        <v>0</v>
      </c>
      <c r="AX1973">
        <f>IF($AL1973=1,V1973,0)</f>
        <v>0</v>
      </c>
      <c r="AY1973">
        <f>IF($AL1973=1,W1973,0)</f>
        <v>0</v>
      </c>
      <c r="AZ1973">
        <f>IF($AL1973=1,X1973,0)</f>
        <v>0</v>
      </c>
      <c r="BA1973">
        <f>IF($AL1973=1,Y1973,0)</f>
        <v>0</v>
      </c>
      <c r="BC1973">
        <f>IF($AM1973=1,N1973,0)</f>
        <v>0</v>
      </c>
      <c r="BD1973">
        <f>IF($AM1973=1,O1973,0)</f>
        <v>0</v>
      </c>
      <c r="BE1973">
        <f>IF($AM1973=1,P1973,0)</f>
        <v>0</v>
      </c>
      <c r="BF1973">
        <f>IF($AM1973=1,Q1973,0)</f>
        <v>0</v>
      </c>
    </row>
    <row r="1974" spans="1:58" x14ac:dyDescent="0.3">
      <c r="A1974" s="7">
        <v>2847</v>
      </c>
      <c r="B1974" s="6">
        <v>144503</v>
      </c>
      <c r="C1974" s="6" t="str">
        <f>VLOOKUP(B1974,incomegroup,3,TRUE)</f>
        <v>Lower income</v>
      </c>
      <c r="D1974" s="7">
        <v>1</v>
      </c>
      <c r="E1974" s="7">
        <v>1</v>
      </c>
      <c r="F1974" s="7">
        <f>SUM(D1974:E1974)</f>
        <v>2</v>
      </c>
      <c r="G1974" s="7">
        <v>48</v>
      </c>
      <c r="H1974" s="7">
        <v>0</v>
      </c>
      <c r="I1974" s="7">
        <v>0</v>
      </c>
      <c r="J1974" s="7">
        <v>0</v>
      </c>
      <c r="K1974" s="7">
        <v>1</v>
      </c>
      <c r="L1974" s="7">
        <v>0</v>
      </c>
      <c r="M1974" s="7" t="str" cm="1">
        <f t="array" ref="M1974">_xlfn.IFS(H1974=1,H$1,I1974=1,I$1,J1974=1,J$1,K1974=1,K$1,L1974=1,L$1)</f>
        <v>Single</v>
      </c>
      <c r="N1974" s="7">
        <v>0</v>
      </c>
      <c r="O1974" s="7">
        <v>1</v>
      </c>
      <c r="P1974" s="7">
        <v>0</v>
      </c>
      <c r="Q1974" s="7">
        <v>0</v>
      </c>
      <c r="R1974" s="7" t="str" cm="1">
        <f t="array" ref="R1974">_xlfn.IFS(N1974=1,N$1,O1974=1,O$1,P1974=1,P$1,Q1974=1,Q$1)</f>
        <v>Graduate</v>
      </c>
      <c r="S1974" t="s">
        <v>72</v>
      </c>
      <c r="T1974" s="7">
        <v>83</v>
      </c>
      <c r="U1974" s="7">
        <v>101</v>
      </c>
      <c r="V1974" s="7">
        <v>3</v>
      </c>
      <c r="W1974" s="7">
        <v>26</v>
      </c>
      <c r="X1974" s="7">
        <v>0</v>
      </c>
      <c r="Y1974" s="7">
        <v>0</v>
      </c>
      <c r="Z1974" s="20">
        <f>SUM(U1974:Y1974)</f>
        <v>130</v>
      </c>
      <c r="AA1974" s="7">
        <v>26</v>
      </c>
      <c r="AB1974" s="7">
        <v>104</v>
      </c>
      <c r="AC1974" s="7">
        <v>2</v>
      </c>
      <c r="AD1974" s="7">
        <v>2</v>
      </c>
      <c r="AE1974" s="7">
        <v>0</v>
      </c>
      <c r="AF1974" s="7">
        <v>3</v>
      </c>
      <c r="AG1974" s="7">
        <v>6</v>
      </c>
      <c r="AH1974" s="7">
        <v>0</v>
      </c>
      <c r="AI1974" s="7">
        <v>0</v>
      </c>
      <c r="AJ1974" s="7">
        <v>0</v>
      </c>
      <c r="AK1974" s="7">
        <v>0</v>
      </c>
      <c r="AL1974" s="7">
        <v>0</v>
      </c>
      <c r="AM1974" s="7">
        <v>0</v>
      </c>
      <c r="AN1974" s="7">
        <v>0</v>
      </c>
      <c r="AO1974" s="8">
        <v>44094</v>
      </c>
      <c r="AQ1974">
        <f>IF($AI1974=1,H1974,0)</f>
        <v>0</v>
      </c>
      <c r="AR1974">
        <f>IF($AI1974=1,I1974,0)</f>
        <v>0</v>
      </c>
      <c r="AS1974">
        <f>IF($AI1974=1,K1974,0)</f>
        <v>0</v>
      </c>
      <c r="AT1974">
        <f>IF($AI1974=1,J1974,0)</f>
        <v>0</v>
      </c>
      <c r="AU1974">
        <f>IF($AI1974=1,L1974,0)</f>
        <v>0</v>
      </c>
      <c r="AW1974">
        <f>IF($AL1974=1,U1974,0)</f>
        <v>0</v>
      </c>
      <c r="AX1974">
        <f>IF($AL1974=1,V1974,0)</f>
        <v>0</v>
      </c>
      <c r="AY1974">
        <f>IF($AL1974=1,W1974,0)</f>
        <v>0</v>
      </c>
      <c r="AZ1974">
        <f>IF($AL1974=1,X1974,0)</f>
        <v>0</v>
      </c>
      <c r="BA1974">
        <f>IF($AL1974=1,Y1974,0)</f>
        <v>0</v>
      </c>
      <c r="BC1974">
        <f>IF($AM1974=1,N1974,0)</f>
        <v>0</v>
      </c>
      <c r="BD1974">
        <f>IF($AM1974=1,O1974,0)</f>
        <v>0</v>
      </c>
      <c r="BE1974">
        <f>IF($AM1974=1,P1974,0)</f>
        <v>0</v>
      </c>
      <c r="BF1974">
        <f>IF($AM1974=1,Q1974,0)</f>
        <v>0</v>
      </c>
    </row>
    <row r="1975" spans="1:58" x14ac:dyDescent="0.3">
      <c r="A1975" s="7">
        <v>2772</v>
      </c>
      <c r="B1975" s="6">
        <v>136273</v>
      </c>
      <c r="C1975" s="6" t="str">
        <f>VLOOKUP(B1975,incomegroup,3,TRUE)</f>
        <v>Lower income</v>
      </c>
      <c r="D1975" s="7">
        <v>1</v>
      </c>
      <c r="E1975" s="7">
        <v>0</v>
      </c>
      <c r="F1975" s="7">
        <f>SUM(D1975:E1975)</f>
        <v>1</v>
      </c>
      <c r="G1975" s="7">
        <v>43</v>
      </c>
      <c r="H1975" s="7">
        <v>0</v>
      </c>
      <c r="I1975" s="7">
        <v>0</v>
      </c>
      <c r="J1975" s="7">
        <v>0</v>
      </c>
      <c r="K1975" s="7">
        <v>1</v>
      </c>
      <c r="L1975" s="7">
        <v>0</v>
      </c>
      <c r="M1975" s="7" t="str" cm="1">
        <f t="array" ref="M1975">_xlfn.IFS(H1975=1,H$1,I1975=1,I$1,J1975=1,J$1,K1975=1,K$1,L1975=1,L$1)</f>
        <v>Single</v>
      </c>
      <c r="N1975" s="7">
        <v>0</v>
      </c>
      <c r="O1975" s="7">
        <v>0</v>
      </c>
      <c r="P1975" s="7">
        <v>1</v>
      </c>
      <c r="Q1975" s="7">
        <v>0</v>
      </c>
      <c r="R1975" s="7" t="str" cm="1">
        <f t="array" ref="R1975">_xlfn.IFS(N1975=1,N$1,O1975=1,O$1,P1975=1,P$1,Q1975=1,Q$1)</f>
        <v>Master</v>
      </c>
      <c r="S1975" t="s">
        <v>68</v>
      </c>
      <c r="T1975" s="7">
        <v>80</v>
      </c>
      <c r="U1975" s="7">
        <v>109</v>
      </c>
      <c r="V1975" s="7">
        <v>11</v>
      </c>
      <c r="W1975" s="7">
        <v>113</v>
      </c>
      <c r="X1975" s="7">
        <v>11</v>
      </c>
      <c r="Y1975" s="7">
        <v>8</v>
      </c>
      <c r="Z1975" s="20">
        <f>SUM(U1975:Y1975)</f>
        <v>252</v>
      </c>
      <c r="AA1975" s="7">
        <v>34</v>
      </c>
      <c r="AB1975" s="7">
        <v>218</v>
      </c>
      <c r="AC1975" s="7">
        <v>2</v>
      </c>
      <c r="AD1975" s="7">
        <v>3</v>
      </c>
      <c r="AE1975" s="7">
        <v>0</v>
      </c>
      <c r="AF1975" s="7">
        <v>3</v>
      </c>
      <c r="AG1975" s="7">
        <v>6</v>
      </c>
      <c r="AH1975" s="7">
        <v>0</v>
      </c>
      <c r="AI1975" s="7">
        <v>0</v>
      </c>
      <c r="AJ1975" s="7">
        <v>0</v>
      </c>
      <c r="AK1975" s="7">
        <v>0</v>
      </c>
      <c r="AL1975" s="7">
        <v>0</v>
      </c>
      <c r="AM1975" s="7">
        <v>0</v>
      </c>
      <c r="AN1975" s="7">
        <v>0</v>
      </c>
      <c r="AO1975" s="8">
        <v>44094</v>
      </c>
      <c r="AQ1975">
        <f>IF($AI1975=1,H1975,0)</f>
        <v>0</v>
      </c>
      <c r="AR1975">
        <f>IF($AI1975=1,I1975,0)</f>
        <v>0</v>
      </c>
      <c r="AS1975">
        <f>IF($AI1975=1,K1975,0)</f>
        <v>0</v>
      </c>
      <c r="AT1975">
        <f>IF($AI1975=1,J1975,0)</f>
        <v>0</v>
      </c>
      <c r="AU1975">
        <f>IF($AI1975=1,L1975,0)</f>
        <v>0</v>
      </c>
      <c r="AW1975">
        <f>IF($AL1975=1,U1975,0)</f>
        <v>0</v>
      </c>
      <c r="AX1975">
        <f>IF($AL1975=1,V1975,0)</f>
        <v>0</v>
      </c>
      <c r="AY1975">
        <f>IF($AL1975=1,W1975,0)</f>
        <v>0</v>
      </c>
      <c r="AZ1975">
        <f>IF($AL1975=1,X1975,0)</f>
        <v>0</v>
      </c>
      <c r="BA1975">
        <f>IF($AL1975=1,Y1975,0)</f>
        <v>0</v>
      </c>
      <c r="BC1975">
        <f>IF($AM1975=1,N1975,0)</f>
        <v>0</v>
      </c>
      <c r="BD1975">
        <f>IF($AM1975=1,O1975,0)</f>
        <v>0</v>
      </c>
      <c r="BE1975">
        <f>IF($AM1975=1,P1975,0)</f>
        <v>0</v>
      </c>
      <c r="BF1975">
        <f>IF($AM1975=1,Q1975,0)</f>
        <v>0</v>
      </c>
    </row>
    <row r="1976" spans="1:58" x14ac:dyDescent="0.3">
      <c r="A1976" s="7">
        <v>2217</v>
      </c>
      <c r="B1976" s="6">
        <v>155249</v>
      </c>
      <c r="C1976" s="6" t="str">
        <f>VLOOKUP(B1976,incomegroup,3,TRUE)</f>
        <v>Middle Income</v>
      </c>
      <c r="D1976" s="7">
        <v>0</v>
      </c>
      <c r="E1976" s="7">
        <v>1</v>
      </c>
      <c r="F1976" s="7">
        <f>SUM(D1976:E1976)</f>
        <v>1</v>
      </c>
      <c r="G1976" s="7">
        <v>64</v>
      </c>
      <c r="H1976" s="7">
        <v>0</v>
      </c>
      <c r="I1976" s="7">
        <v>0</v>
      </c>
      <c r="J1976" s="7">
        <v>1</v>
      </c>
      <c r="K1976" s="7">
        <v>0</v>
      </c>
      <c r="L1976" s="7">
        <v>0</v>
      </c>
      <c r="M1976" s="7" t="str" cm="1">
        <f t="array" ref="M1976">_xlfn.IFS(H1976=1,H$1,I1976=1,I$1,J1976=1,J$1,K1976=1,K$1,L1976=1,L$1)</f>
        <v>Together</v>
      </c>
      <c r="N1976" s="7">
        <v>0</v>
      </c>
      <c r="O1976" s="7">
        <v>0</v>
      </c>
      <c r="P1976" s="7">
        <v>1</v>
      </c>
      <c r="Q1976" s="7">
        <v>0</v>
      </c>
      <c r="R1976" s="7" t="str" cm="1">
        <f t="array" ref="R1976">_xlfn.IFS(N1976=1,N$1,O1976=1,O$1,P1976=1,P$1,Q1976=1,Q$1)</f>
        <v>Master</v>
      </c>
      <c r="S1976" t="s">
        <v>72</v>
      </c>
      <c r="T1976" s="7">
        <v>81</v>
      </c>
      <c r="U1976" s="7">
        <v>273</v>
      </c>
      <c r="V1976" s="7">
        <v>3</v>
      </c>
      <c r="W1976" s="7">
        <v>53</v>
      </c>
      <c r="X1976" s="7">
        <v>6</v>
      </c>
      <c r="Y1976" s="7">
        <v>0</v>
      </c>
      <c r="Z1976" s="20">
        <f>SUM(U1976:Y1976)</f>
        <v>335</v>
      </c>
      <c r="AA1976" s="7">
        <v>31</v>
      </c>
      <c r="AB1976" s="7">
        <v>303</v>
      </c>
      <c r="AC1976" s="7">
        <v>1</v>
      </c>
      <c r="AD1976" s="7">
        <v>2</v>
      </c>
      <c r="AE1976" s="7">
        <v>1</v>
      </c>
      <c r="AF1976" s="7">
        <v>4</v>
      </c>
      <c r="AG1976" s="7">
        <v>3</v>
      </c>
      <c r="AH1976" s="7">
        <v>0</v>
      </c>
      <c r="AI1976" s="7">
        <v>0</v>
      </c>
      <c r="AJ1976" s="7">
        <v>0</v>
      </c>
      <c r="AK1976" s="7">
        <v>0</v>
      </c>
      <c r="AL1976" s="7">
        <v>0</v>
      </c>
      <c r="AM1976" s="7">
        <v>0</v>
      </c>
      <c r="AN1976" s="7">
        <v>0</v>
      </c>
      <c r="AO1976" s="8">
        <v>44095</v>
      </c>
      <c r="AQ1976">
        <f>IF($AI1976=1,H1976,0)</f>
        <v>0</v>
      </c>
      <c r="AR1976">
        <f>IF($AI1976=1,I1976,0)</f>
        <v>0</v>
      </c>
      <c r="AS1976">
        <f>IF($AI1976=1,K1976,0)</f>
        <v>0</v>
      </c>
      <c r="AT1976">
        <f>IF($AI1976=1,J1976,0)</f>
        <v>0</v>
      </c>
      <c r="AU1976">
        <f>IF($AI1976=1,L1976,0)</f>
        <v>0</v>
      </c>
      <c r="AW1976">
        <f>IF($AL1976=1,U1976,0)</f>
        <v>0</v>
      </c>
      <c r="AX1976">
        <f>IF($AL1976=1,V1976,0)</f>
        <v>0</v>
      </c>
      <c r="AY1976">
        <f>IF($AL1976=1,W1976,0)</f>
        <v>0</v>
      </c>
      <c r="AZ1976">
        <f>IF($AL1976=1,X1976,0)</f>
        <v>0</v>
      </c>
      <c r="BA1976">
        <f>IF($AL1976=1,Y1976,0)</f>
        <v>0</v>
      </c>
      <c r="BC1976">
        <f>IF($AM1976=1,N1976,0)</f>
        <v>0</v>
      </c>
      <c r="BD1976">
        <f>IF($AM1976=1,O1976,0)</f>
        <v>0</v>
      </c>
      <c r="BE1976">
        <f>IF($AM1976=1,P1976,0)</f>
        <v>0</v>
      </c>
      <c r="BF1976">
        <f>IF($AM1976=1,Q1976,0)</f>
        <v>0</v>
      </c>
    </row>
    <row r="1977" spans="1:58" x14ac:dyDescent="0.3">
      <c r="A1977" s="7">
        <v>1271</v>
      </c>
      <c r="B1977" s="6">
        <v>144319</v>
      </c>
      <c r="C1977" s="6" t="str">
        <f>VLOOKUP(B1977,incomegroup,3,TRUE)</f>
        <v>Lower income</v>
      </c>
      <c r="D1977" s="7">
        <v>1</v>
      </c>
      <c r="E1977" s="7">
        <v>1</v>
      </c>
      <c r="F1977" s="7">
        <f>SUM(D1977:E1977)</f>
        <v>2</v>
      </c>
      <c r="G1977" s="7">
        <v>45</v>
      </c>
      <c r="H1977" s="7">
        <v>0</v>
      </c>
      <c r="I1977" s="7">
        <v>1</v>
      </c>
      <c r="J1977" s="7">
        <v>0</v>
      </c>
      <c r="K1977" s="7">
        <v>0</v>
      </c>
      <c r="L1977" s="7">
        <v>0</v>
      </c>
      <c r="M1977" s="7" t="str" cm="1">
        <f t="array" ref="M1977">_xlfn.IFS(H1977=1,H$1,I1977=1,I$1,J1977=1,J$1,K1977=1,K$1,L1977=1,L$1)</f>
        <v>Married</v>
      </c>
      <c r="N1977" s="7">
        <v>0</v>
      </c>
      <c r="O1977" s="7">
        <v>0</v>
      </c>
      <c r="P1977" s="7">
        <v>1</v>
      </c>
      <c r="Q1977" s="7">
        <v>0</v>
      </c>
      <c r="R1977" s="7" t="str" cm="1">
        <f t="array" ref="R1977">_xlfn.IFS(N1977=1,N$1,O1977=1,O$1,P1977=1,P$1,Q1977=1,Q$1)</f>
        <v>Master</v>
      </c>
      <c r="S1977" t="s">
        <v>71</v>
      </c>
      <c r="T1977" s="7">
        <v>18</v>
      </c>
      <c r="U1977" s="7">
        <v>85</v>
      </c>
      <c r="V1977" s="7">
        <v>0</v>
      </c>
      <c r="W1977" s="7">
        <v>26</v>
      </c>
      <c r="X1977" s="7">
        <v>0</v>
      </c>
      <c r="Y1977" s="7">
        <v>0</v>
      </c>
      <c r="Z1977" s="20">
        <f>SUM(U1977:Y1977)</f>
        <v>111</v>
      </c>
      <c r="AA1977" s="7">
        <v>10</v>
      </c>
      <c r="AB1977" s="7">
        <v>101</v>
      </c>
      <c r="AC1977" s="7">
        <v>2</v>
      </c>
      <c r="AD1977" s="7">
        <v>2</v>
      </c>
      <c r="AE1977" s="7">
        <v>0</v>
      </c>
      <c r="AF1977" s="7">
        <v>3</v>
      </c>
      <c r="AG1977" s="7">
        <v>5</v>
      </c>
      <c r="AH1977" s="7">
        <v>0</v>
      </c>
      <c r="AI1977" s="7">
        <v>0</v>
      </c>
      <c r="AJ1977" s="7">
        <v>0</v>
      </c>
      <c r="AK1977" s="7">
        <v>0</v>
      </c>
      <c r="AL1977" s="7">
        <v>0</v>
      </c>
      <c r="AM1977" s="7">
        <v>0</v>
      </c>
      <c r="AN1977" s="7">
        <v>0</v>
      </c>
      <c r="AO1977" s="8">
        <v>44095</v>
      </c>
      <c r="AQ1977">
        <f>IF($AI1977=1,H1977,0)</f>
        <v>0</v>
      </c>
      <c r="AR1977">
        <f>IF($AI1977=1,I1977,0)</f>
        <v>0</v>
      </c>
      <c r="AS1977">
        <f>IF($AI1977=1,K1977,0)</f>
        <v>0</v>
      </c>
      <c r="AT1977">
        <f>IF($AI1977=1,J1977,0)</f>
        <v>0</v>
      </c>
      <c r="AU1977">
        <f>IF($AI1977=1,L1977,0)</f>
        <v>0</v>
      </c>
      <c r="AW1977">
        <f>IF($AL1977=1,U1977,0)</f>
        <v>0</v>
      </c>
      <c r="AX1977">
        <f>IF($AL1977=1,V1977,0)</f>
        <v>0</v>
      </c>
      <c r="AY1977">
        <f>IF($AL1977=1,W1977,0)</f>
        <v>0</v>
      </c>
      <c r="AZ1977">
        <f>IF($AL1977=1,X1977,0)</f>
        <v>0</v>
      </c>
      <c r="BA1977">
        <f>IF($AL1977=1,Y1977,0)</f>
        <v>0</v>
      </c>
      <c r="BC1977">
        <f>IF($AM1977=1,N1977,0)</f>
        <v>0</v>
      </c>
      <c r="BD1977">
        <f>IF($AM1977=1,O1977,0)</f>
        <v>0</v>
      </c>
      <c r="BE1977">
        <f>IF($AM1977=1,P1977,0)</f>
        <v>0</v>
      </c>
      <c r="BF1977">
        <f>IF($AM1977=1,Q1977,0)</f>
        <v>0</v>
      </c>
    </row>
    <row r="1978" spans="1:58" x14ac:dyDescent="0.3">
      <c r="A1978" s="7">
        <v>1569</v>
      </c>
      <c r="B1978" s="6">
        <v>126850</v>
      </c>
      <c r="C1978" s="6" t="str">
        <f>VLOOKUP(B1978,incomegroup,3,TRUE)</f>
        <v>Lower income</v>
      </c>
      <c r="D1978" s="7">
        <v>1</v>
      </c>
      <c r="E1978" s="7">
        <v>1</v>
      </c>
      <c r="F1978" s="7">
        <f>SUM(D1978:E1978)</f>
        <v>2</v>
      </c>
      <c r="G1978" s="7">
        <v>49</v>
      </c>
      <c r="H1978" s="7">
        <v>0</v>
      </c>
      <c r="I1978" s="7">
        <v>0</v>
      </c>
      <c r="J1978" s="7">
        <v>1</v>
      </c>
      <c r="K1978" s="7">
        <v>0</v>
      </c>
      <c r="L1978" s="7">
        <v>0</v>
      </c>
      <c r="M1978" s="7" t="str" cm="1">
        <f t="array" ref="M1978">_xlfn.IFS(H1978=1,H$1,I1978=1,I$1,J1978=1,J$1,K1978=1,K$1,L1978=1,L$1)</f>
        <v>Together</v>
      </c>
      <c r="N1978" s="7">
        <v>0</v>
      </c>
      <c r="O1978" s="7">
        <v>0</v>
      </c>
      <c r="P1978" s="7">
        <v>0</v>
      </c>
      <c r="Q1978" s="7">
        <v>0</v>
      </c>
      <c r="R1978" s="7" t="e" cm="1">
        <f t="array" ref="R1978">_xlfn.IFS(N1978=1,N$1,O1978=1,O$1,P1978=1,P$1,Q1978=1,Q$1)</f>
        <v>#N/A</v>
      </c>
      <c r="S1978" t="s">
        <v>72</v>
      </c>
      <c r="T1978" s="7">
        <v>10</v>
      </c>
      <c r="U1978" s="7">
        <v>146</v>
      </c>
      <c r="V1978" s="7">
        <v>5</v>
      </c>
      <c r="W1978" s="7">
        <v>61</v>
      </c>
      <c r="X1978" s="7">
        <v>33</v>
      </c>
      <c r="Y1978" s="7">
        <v>9</v>
      </c>
      <c r="Z1978" s="20">
        <f>SUM(U1978:Y1978)</f>
        <v>254</v>
      </c>
      <c r="AA1978" s="7">
        <v>43</v>
      </c>
      <c r="AB1978" s="7">
        <v>213</v>
      </c>
      <c r="AC1978" s="7">
        <v>4</v>
      </c>
      <c r="AD1978" s="7">
        <v>2</v>
      </c>
      <c r="AE1978" s="7">
        <v>1</v>
      </c>
      <c r="AF1978" s="7">
        <v>4</v>
      </c>
      <c r="AG1978" s="7">
        <v>4</v>
      </c>
      <c r="AH1978" s="7">
        <v>0</v>
      </c>
      <c r="AI1978" s="7">
        <v>0</v>
      </c>
      <c r="AJ1978" s="7">
        <v>0</v>
      </c>
      <c r="AK1978" s="7">
        <v>0</v>
      </c>
      <c r="AL1978" s="7">
        <v>0</v>
      </c>
      <c r="AM1978" s="7">
        <v>0</v>
      </c>
      <c r="AN1978" s="7">
        <v>0</v>
      </c>
      <c r="AO1978" s="8">
        <v>44096</v>
      </c>
      <c r="AQ1978">
        <f>IF($AI1978=1,H1978,0)</f>
        <v>0</v>
      </c>
      <c r="AR1978">
        <f>IF($AI1978=1,I1978,0)</f>
        <v>0</v>
      </c>
      <c r="AS1978">
        <f>IF($AI1978=1,K1978,0)</f>
        <v>0</v>
      </c>
      <c r="AT1978">
        <f>IF($AI1978=1,J1978,0)</f>
        <v>0</v>
      </c>
      <c r="AU1978">
        <f>IF($AI1978=1,L1978,0)</f>
        <v>0</v>
      </c>
      <c r="AW1978">
        <f>IF($AL1978=1,U1978,0)</f>
        <v>0</v>
      </c>
      <c r="AX1978">
        <f>IF($AL1978=1,V1978,0)</f>
        <v>0</v>
      </c>
      <c r="AY1978">
        <f>IF($AL1978=1,W1978,0)</f>
        <v>0</v>
      </c>
      <c r="AZ1978">
        <f>IF($AL1978=1,X1978,0)</f>
        <v>0</v>
      </c>
      <c r="BA1978">
        <f>IF($AL1978=1,Y1978,0)</f>
        <v>0</v>
      </c>
      <c r="BC1978">
        <f>IF($AM1978=1,N1978,0)</f>
        <v>0</v>
      </c>
      <c r="BD1978">
        <f>IF($AM1978=1,O1978,0)</f>
        <v>0</v>
      </c>
      <c r="BE1978">
        <f>IF($AM1978=1,P1978,0)</f>
        <v>0</v>
      </c>
      <c r="BF1978">
        <f>IF($AM1978=1,Q1978,0)</f>
        <v>0</v>
      </c>
    </row>
    <row r="1979" spans="1:58" x14ac:dyDescent="0.3">
      <c r="A1979" s="7">
        <v>1995</v>
      </c>
      <c r="B1979" s="6">
        <v>138196</v>
      </c>
      <c r="C1979" s="6" t="str">
        <f>VLOOKUP(B1979,incomegroup,3,TRUE)</f>
        <v>Lower income</v>
      </c>
      <c r="D1979" s="7">
        <v>1</v>
      </c>
      <c r="E1979" s="7">
        <v>1</v>
      </c>
      <c r="F1979" s="7">
        <f>SUM(D1979:E1979)</f>
        <v>2</v>
      </c>
      <c r="G1979" s="7">
        <v>49</v>
      </c>
      <c r="H1979" s="7">
        <v>0</v>
      </c>
      <c r="I1979" s="7">
        <v>1</v>
      </c>
      <c r="J1979" s="7">
        <v>0</v>
      </c>
      <c r="K1979" s="7">
        <v>0</v>
      </c>
      <c r="L1979" s="7">
        <v>0</v>
      </c>
      <c r="M1979" s="7" t="str" cm="1">
        <f t="array" ref="M1979">_xlfn.IFS(H1979=1,H$1,I1979=1,I$1,J1979=1,J$1,K1979=1,K$1,L1979=1,L$1)</f>
        <v>Married</v>
      </c>
      <c r="N1979" s="7">
        <v>0</v>
      </c>
      <c r="O1979" s="7">
        <v>0</v>
      </c>
      <c r="P1979" s="7">
        <v>1</v>
      </c>
      <c r="Q1979" s="7">
        <v>0</v>
      </c>
      <c r="R1979" s="7" t="str" cm="1">
        <f t="array" ref="R1979">_xlfn.IFS(N1979=1,N$1,O1979=1,O$1,P1979=1,P$1,Q1979=1,Q$1)</f>
        <v>Master</v>
      </c>
      <c r="S1979" t="s">
        <v>72</v>
      </c>
      <c r="T1979" s="7">
        <v>20</v>
      </c>
      <c r="U1979" s="7">
        <v>109</v>
      </c>
      <c r="V1979" s="7">
        <v>0</v>
      </c>
      <c r="W1979" s="7">
        <v>40</v>
      </c>
      <c r="X1979" s="7">
        <v>0</v>
      </c>
      <c r="Y1979" s="7">
        <v>0</v>
      </c>
      <c r="Z1979" s="20">
        <f>SUM(U1979:Y1979)</f>
        <v>149</v>
      </c>
      <c r="AA1979" s="7">
        <v>11</v>
      </c>
      <c r="AB1979" s="7">
        <v>137</v>
      </c>
      <c r="AC1979" s="7">
        <v>3</v>
      </c>
      <c r="AD1979" s="7">
        <v>2</v>
      </c>
      <c r="AE1979" s="7">
        <v>0</v>
      </c>
      <c r="AF1979" s="7">
        <v>4</v>
      </c>
      <c r="AG1979" s="7">
        <v>5</v>
      </c>
      <c r="AH1979" s="7">
        <v>0</v>
      </c>
      <c r="AI1979" s="7">
        <v>0</v>
      </c>
      <c r="AJ1979" s="7">
        <v>0</v>
      </c>
      <c r="AK1979" s="7">
        <v>0</v>
      </c>
      <c r="AL1979" s="7">
        <v>0</v>
      </c>
      <c r="AM1979" s="7">
        <v>0</v>
      </c>
      <c r="AN1979" s="7">
        <v>0</v>
      </c>
      <c r="AO1979" s="8">
        <v>44096</v>
      </c>
      <c r="AQ1979">
        <f>IF($AI1979=1,H1979,0)</f>
        <v>0</v>
      </c>
      <c r="AR1979">
        <f>IF($AI1979=1,I1979,0)</f>
        <v>0</v>
      </c>
      <c r="AS1979">
        <f>IF($AI1979=1,K1979,0)</f>
        <v>0</v>
      </c>
      <c r="AT1979">
        <f>IF($AI1979=1,J1979,0)</f>
        <v>0</v>
      </c>
      <c r="AU1979">
        <f>IF($AI1979=1,L1979,0)</f>
        <v>0</v>
      </c>
      <c r="AW1979">
        <f>IF($AL1979=1,U1979,0)</f>
        <v>0</v>
      </c>
      <c r="AX1979">
        <f>IF($AL1979=1,V1979,0)</f>
        <v>0</v>
      </c>
      <c r="AY1979">
        <f>IF($AL1979=1,W1979,0)</f>
        <v>0</v>
      </c>
      <c r="AZ1979">
        <f>IF($AL1979=1,X1979,0)</f>
        <v>0</v>
      </c>
      <c r="BA1979">
        <f>IF($AL1979=1,Y1979,0)</f>
        <v>0</v>
      </c>
      <c r="BC1979">
        <f>IF($AM1979=1,N1979,0)</f>
        <v>0</v>
      </c>
      <c r="BD1979">
        <f>IF($AM1979=1,O1979,0)</f>
        <v>0</v>
      </c>
      <c r="BE1979">
        <f>IF($AM1979=1,P1979,0)</f>
        <v>0</v>
      </c>
      <c r="BF1979">
        <f>IF($AM1979=1,Q1979,0)</f>
        <v>0</v>
      </c>
    </row>
    <row r="1980" spans="1:58" x14ac:dyDescent="0.3">
      <c r="A1980" s="7">
        <v>2700</v>
      </c>
      <c r="B1980" s="6">
        <v>116653</v>
      </c>
      <c r="C1980" s="6" t="str">
        <f>VLOOKUP(B1980,incomegroup,3,TRUE)</f>
        <v>Lower income</v>
      </c>
      <c r="D1980" s="7">
        <v>1</v>
      </c>
      <c r="E1980" s="7">
        <v>0</v>
      </c>
      <c r="F1980" s="7">
        <f>SUM(D1980:E1980)</f>
        <v>1</v>
      </c>
      <c r="G1980" s="7">
        <v>41</v>
      </c>
      <c r="H1980" s="7">
        <v>0</v>
      </c>
      <c r="I1980" s="7">
        <v>0</v>
      </c>
      <c r="J1980" s="7">
        <v>0</v>
      </c>
      <c r="K1980" s="7">
        <v>1</v>
      </c>
      <c r="L1980" s="7">
        <v>0</v>
      </c>
      <c r="M1980" s="7" t="str" cm="1">
        <f t="array" ref="M1980">_xlfn.IFS(H1980=1,H$1,I1980=1,I$1,J1980=1,J$1,K1980=1,K$1,L1980=1,L$1)</f>
        <v>Single</v>
      </c>
      <c r="N1980" s="7">
        <v>0</v>
      </c>
      <c r="O1980" s="7">
        <v>0</v>
      </c>
      <c r="P1980" s="7">
        <v>1</v>
      </c>
      <c r="Q1980" s="7">
        <v>0</v>
      </c>
      <c r="R1980" s="7" t="str" cm="1">
        <f t="array" ref="R1980">_xlfn.IFS(N1980=1,N$1,O1980=1,O$1,P1980=1,P$1,Q1980=1,Q$1)</f>
        <v>Master</v>
      </c>
      <c r="S1980" t="s">
        <v>68</v>
      </c>
      <c r="T1980" s="7">
        <v>10</v>
      </c>
      <c r="U1980" s="7">
        <v>35</v>
      </c>
      <c r="V1980" s="7">
        <v>49</v>
      </c>
      <c r="W1980" s="7">
        <v>217</v>
      </c>
      <c r="X1980" s="7">
        <v>105</v>
      </c>
      <c r="Y1980" s="7">
        <v>28</v>
      </c>
      <c r="Z1980" s="20">
        <f>SUM(U1980:Y1980)</f>
        <v>434</v>
      </c>
      <c r="AA1980" s="7">
        <v>49</v>
      </c>
      <c r="AB1980" s="7">
        <v>385</v>
      </c>
      <c r="AC1980" s="7">
        <v>3</v>
      </c>
      <c r="AD1980" s="7">
        <v>2</v>
      </c>
      <c r="AE1980" s="7">
        <v>1</v>
      </c>
      <c r="AF1980" s="7">
        <v>3</v>
      </c>
      <c r="AG1980" s="7">
        <v>6</v>
      </c>
      <c r="AH1980" s="7">
        <v>0</v>
      </c>
      <c r="AI1980" s="7">
        <v>0</v>
      </c>
      <c r="AJ1980" s="7">
        <v>0</v>
      </c>
      <c r="AK1980" s="7">
        <v>0</v>
      </c>
      <c r="AL1980" s="7">
        <v>0</v>
      </c>
      <c r="AM1980" s="7">
        <v>0</v>
      </c>
      <c r="AN1980" s="7">
        <v>1</v>
      </c>
      <c r="AO1980" s="8">
        <v>44096</v>
      </c>
      <c r="AQ1980">
        <f>IF($AI1980=1,H1980,0)</f>
        <v>0</v>
      </c>
      <c r="AR1980">
        <f>IF($AI1980=1,I1980,0)</f>
        <v>0</v>
      </c>
      <c r="AS1980">
        <f>IF($AI1980=1,K1980,0)</f>
        <v>0</v>
      </c>
      <c r="AT1980">
        <f>IF($AI1980=1,J1980,0)</f>
        <v>0</v>
      </c>
      <c r="AU1980">
        <f>IF($AI1980=1,L1980,0)</f>
        <v>0</v>
      </c>
      <c r="AW1980">
        <f>IF($AL1980=1,U1980,0)</f>
        <v>0</v>
      </c>
      <c r="AX1980">
        <f>IF($AL1980=1,V1980,0)</f>
        <v>0</v>
      </c>
      <c r="AY1980">
        <f>IF($AL1980=1,W1980,0)</f>
        <v>0</v>
      </c>
      <c r="AZ1980">
        <f>IF($AL1980=1,X1980,0)</f>
        <v>0</v>
      </c>
      <c r="BA1980">
        <f>IF($AL1980=1,Y1980,0)</f>
        <v>0</v>
      </c>
      <c r="BC1980">
        <f>IF($AM1980=1,N1980,0)</f>
        <v>0</v>
      </c>
      <c r="BD1980">
        <f>IF($AM1980=1,O1980,0)</f>
        <v>0</v>
      </c>
      <c r="BE1980">
        <f>IF($AM1980=1,P1980,0)</f>
        <v>0</v>
      </c>
      <c r="BF1980">
        <f>IF($AM1980=1,Q1980,0)</f>
        <v>0</v>
      </c>
    </row>
    <row r="1981" spans="1:58" x14ac:dyDescent="0.3">
      <c r="A1981" s="7">
        <v>2306</v>
      </c>
      <c r="B1981" s="6">
        <v>124711</v>
      </c>
      <c r="C1981" s="6" t="str">
        <f>VLOOKUP(B1981,incomegroup,3,TRUE)</f>
        <v>Lower income</v>
      </c>
      <c r="D1981" s="7">
        <v>0</v>
      </c>
      <c r="E1981" s="7">
        <v>0</v>
      </c>
      <c r="F1981" s="7">
        <f>SUM(D1981:E1981)</f>
        <v>0</v>
      </c>
      <c r="G1981" s="7">
        <v>38</v>
      </c>
      <c r="H1981" s="7">
        <v>0</v>
      </c>
      <c r="I1981" s="7">
        <v>1</v>
      </c>
      <c r="J1981" s="7">
        <v>0</v>
      </c>
      <c r="K1981" s="7">
        <v>0</v>
      </c>
      <c r="L1981" s="7">
        <v>0</v>
      </c>
      <c r="M1981" s="7" t="str" cm="1">
        <f t="array" ref="M1981">_xlfn.IFS(H1981=1,H$1,I1981=1,I$1,J1981=1,J$1,K1981=1,K$1,L1981=1,L$1)</f>
        <v>Married</v>
      </c>
      <c r="N1981" s="7">
        <v>0</v>
      </c>
      <c r="O1981" s="7">
        <v>1</v>
      </c>
      <c r="P1981" s="7">
        <v>0</v>
      </c>
      <c r="Q1981" s="7">
        <v>0</v>
      </c>
      <c r="R1981" s="7" t="str" cm="1">
        <f t="array" ref="R1981">_xlfn.IFS(N1981=1,N$1,O1981=1,O$1,P1981=1,P$1,Q1981=1,Q$1)</f>
        <v>Graduate</v>
      </c>
      <c r="S1981" t="s">
        <v>69</v>
      </c>
      <c r="T1981" s="7">
        <v>86</v>
      </c>
      <c r="U1981" s="7">
        <v>50</v>
      </c>
      <c r="V1981" s="7">
        <v>35</v>
      </c>
      <c r="W1981" s="7">
        <v>126</v>
      </c>
      <c r="X1981" s="7">
        <v>30</v>
      </c>
      <c r="Y1981" s="7">
        <v>15</v>
      </c>
      <c r="Z1981" s="20">
        <f>SUM(U1981:Y1981)</f>
        <v>256</v>
      </c>
      <c r="AA1981" s="7">
        <v>35</v>
      </c>
      <c r="AB1981" s="7">
        <v>222</v>
      </c>
      <c r="AC1981" s="7">
        <v>1</v>
      </c>
      <c r="AD1981" s="7">
        <v>3</v>
      </c>
      <c r="AE1981" s="7">
        <v>0</v>
      </c>
      <c r="AF1981" s="7">
        <v>3</v>
      </c>
      <c r="AG1981" s="7">
        <v>7</v>
      </c>
      <c r="AH1981" s="7">
        <v>0</v>
      </c>
      <c r="AI1981" s="7">
        <v>0</v>
      </c>
      <c r="AJ1981" s="7">
        <v>0</v>
      </c>
      <c r="AK1981" s="7">
        <v>0</v>
      </c>
      <c r="AL1981" s="7">
        <v>0</v>
      </c>
      <c r="AM1981" s="7">
        <v>0</v>
      </c>
      <c r="AN1981" s="7">
        <v>0</v>
      </c>
      <c r="AO1981" s="8">
        <v>44096</v>
      </c>
      <c r="AQ1981">
        <f>IF($AI1981=1,H1981,0)</f>
        <v>0</v>
      </c>
      <c r="AR1981">
        <f>IF($AI1981=1,I1981,0)</f>
        <v>0</v>
      </c>
      <c r="AS1981">
        <f>IF($AI1981=1,K1981,0)</f>
        <v>0</v>
      </c>
      <c r="AT1981">
        <f>IF($AI1981=1,J1981,0)</f>
        <v>0</v>
      </c>
      <c r="AU1981">
        <f>IF($AI1981=1,L1981,0)</f>
        <v>0</v>
      </c>
      <c r="AW1981">
        <f>IF($AL1981=1,U1981,0)</f>
        <v>0</v>
      </c>
      <c r="AX1981">
        <f>IF($AL1981=1,V1981,0)</f>
        <v>0</v>
      </c>
      <c r="AY1981">
        <f>IF($AL1981=1,W1981,0)</f>
        <v>0</v>
      </c>
      <c r="AZ1981">
        <f>IF($AL1981=1,X1981,0)</f>
        <v>0</v>
      </c>
      <c r="BA1981">
        <f>IF($AL1981=1,Y1981,0)</f>
        <v>0</v>
      </c>
      <c r="BC1981">
        <f>IF($AM1981=1,N1981,0)</f>
        <v>0</v>
      </c>
      <c r="BD1981">
        <f>IF($AM1981=1,O1981,0)</f>
        <v>0</v>
      </c>
      <c r="BE1981">
        <f>IF($AM1981=1,P1981,0)</f>
        <v>0</v>
      </c>
      <c r="BF1981">
        <f>IF($AM1981=1,Q1981,0)</f>
        <v>0</v>
      </c>
    </row>
    <row r="1982" spans="1:58" x14ac:dyDescent="0.3">
      <c r="A1982" s="7">
        <v>2857</v>
      </c>
      <c r="B1982" s="6">
        <v>150616</v>
      </c>
      <c r="C1982" s="6" t="str">
        <f>VLOOKUP(B1982,incomegroup,3,TRUE)</f>
        <v>Middle Income</v>
      </c>
      <c r="D1982" s="7">
        <v>0</v>
      </c>
      <c r="E1982" s="7">
        <v>1</v>
      </c>
      <c r="F1982" s="7">
        <f>SUM(D1982:E1982)</f>
        <v>1</v>
      </c>
      <c r="G1982" s="7">
        <v>52</v>
      </c>
      <c r="H1982" s="7">
        <v>1</v>
      </c>
      <c r="I1982" s="7">
        <v>0</v>
      </c>
      <c r="J1982" s="7">
        <v>0</v>
      </c>
      <c r="K1982" s="7">
        <v>0</v>
      </c>
      <c r="L1982" s="7">
        <v>0</v>
      </c>
      <c r="M1982" s="7" t="str" cm="1">
        <f t="array" ref="M1982">_xlfn.IFS(H1982=1,H$1,I1982=1,I$1,J1982=1,J$1,K1982=1,K$1,L1982=1,L$1)</f>
        <v>Divorced</v>
      </c>
      <c r="N1982" s="7">
        <v>0</v>
      </c>
      <c r="O1982" s="7">
        <v>0</v>
      </c>
      <c r="P1982" s="7">
        <v>0</v>
      </c>
      <c r="Q1982" s="7">
        <v>1</v>
      </c>
      <c r="R1982" s="7" t="str" cm="1">
        <f t="array" ref="R1982">_xlfn.IFS(N1982=1,N$1,O1982=1,O$1,P1982=1,P$1,Q1982=1,Q$1)</f>
        <v>PhD</v>
      </c>
      <c r="S1982" t="s">
        <v>70</v>
      </c>
      <c r="T1982" s="7">
        <v>56</v>
      </c>
      <c r="U1982" s="7">
        <v>381</v>
      </c>
      <c r="V1982" s="7">
        <v>0</v>
      </c>
      <c r="W1982" s="7">
        <v>48</v>
      </c>
      <c r="X1982" s="7">
        <v>0</v>
      </c>
      <c r="Y1982" s="7">
        <v>3</v>
      </c>
      <c r="Z1982" s="20">
        <f>SUM(U1982:Y1982)</f>
        <v>432</v>
      </c>
      <c r="AA1982" s="7">
        <v>12</v>
      </c>
      <c r="AB1982" s="7">
        <v>420</v>
      </c>
      <c r="AC1982" s="7">
        <v>2</v>
      </c>
      <c r="AD1982" s="7">
        <v>4</v>
      </c>
      <c r="AE1982" s="7">
        <v>0</v>
      </c>
      <c r="AF1982" s="7">
        <v>4</v>
      </c>
      <c r="AG1982" s="7">
        <v>7</v>
      </c>
      <c r="AH1982" s="7">
        <v>0</v>
      </c>
      <c r="AI1982" s="7">
        <v>0</v>
      </c>
      <c r="AJ1982" s="7">
        <v>0</v>
      </c>
      <c r="AK1982" s="7">
        <v>0</v>
      </c>
      <c r="AL1982" s="7">
        <v>0</v>
      </c>
      <c r="AM1982" s="7">
        <v>0</v>
      </c>
      <c r="AN1982" s="7">
        <v>0</v>
      </c>
      <c r="AO1982" s="8">
        <v>44096</v>
      </c>
      <c r="AQ1982">
        <f>IF($AI1982=1,H1982,0)</f>
        <v>0</v>
      </c>
      <c r="AR1982">
        <f>IF($AI1982=1,I1982,0)</f>
        <v>0</v>
      </c>
      <c r="AS1982">
        <f>IF($AI1982=1,K1982,0)</f>
        <v>0</v>
      </c>
      <c r="AT1982">
        <f>IF($AI1982=1,J1982,0)</f>
        <v>0</v>
      </c>
      <c r="AU1982">
        <f>IF($AI1982=1,L1982,0)</f>
        <v>0</v>
      </c>
      <c r="AW1982">
        <f>IF($AL1982=1,U1982,0)</f>
        <v>0</v>
      </c>
      <c r="AX1982">
        <f>IF($AL1982=1,V1982,0)</f>
        <v>0</v>
      </c>
      <c r="AY1982">
        <f>IF($AL1982=1,W1982,0)</f>
        <v>0</v>
      </c>
      <c r="AZ1982">
        <f>IF($AL1982=1,X1982,0)</f>
        <v>0</v>
      </c>
      <c r="BA1982">
        <f>IF($AL1982=1,Y1982,0)</f>
        <v>0</v>
      </c>
      <c r="BC1982">
        <f>IF($AM1982=1,N1982,0)</f>
        <v>0</v>
      </c>
      <c r="BD1982">
        <f>IF($AM1982=1,O1982,0)</f>
        <v>0</v>
      </c>
      <c r="BE1982">
        <f>IF($AM1982=1,P1982,0)</f>
        <v>0</v>
      </c>
      <c r="BF1982">
        <f>IF($AM1982=1,Q1982,0)</f>
        <v>0</v>
      </c>
    </row>
    <row r="1983" spans="1:58" x14ac:dyDescent="0.3">
      <c r="A1983" s="7">
        <v>2849</v>
      </c>
      <c r="B1983" s="6">
        <v>149638</v>
      </c>
      <c r="C1983" s="6" t="str">
        <f>VLOOKUP(B1983,incomegroup,3,TRUE)</f>
        <v>Lower income</v>
      </c>
      <c r="D1983" s="7">
        <v>0</v>
      </c>
      <c r="E1983" s="7">
        <v>1</v>
      </c>
      <c r="F1983" s="7">
        <f>SUM(D1983:E1983)</f>
        <v>1</v>
      </c>
      <c r="G1983" s="7">
        <v>68</v>
      </c>
      <c r="H1983" s="7">
        <v>1</v>
      </c>
      <c r="I1983" s="7">
        <v>0</v>
      </c>
      <c r="J1983" s="7">
        <v>0</v>
      </c>
      <c r="K1983" s="7">
        <v>0</v>
      </c>
      <c r="L1983" s="7">
        <v>0</v>
      </c>
      <c r="M1983" s="7" t="str" cm="1">
        <f t="array" ref="M1983">_xlfn.IFS(H1983=1,H$1,I1983=1,I$1,J1983=1,J$1,K1983=1,K$1,L1983=1,L$1)</f>
        <v>Divorced</v>
      </c>
      <c r="N1983" s="7">
        <v>0</v>
      </c>
      <c r="O1983" s="7">
        <v>1</v>
      </c>
      <c r="P1983" s="7">
        <v>0</v>
      </c>
      <c r="Q1983" s="7">
        <v>0</v>
      </c>
      <c r="R1983" s="7" t="str" cm="1">
        <f t="array" ref="R1983">_xlfn.IFS(N1983=1,N$1,O1983=1,O$1,P1983=1,P$1,Q1983=1,Q$1)</f>
        <v>Graduate</v>
      </c>
      <c r="S1983" t="s">
        <v>71</v>
      </c>
      <c r="T1983" s="7">
        <v>71</v>
      </c>
      <c r="U1983" s="7">
        <v>54</v>
      </c>
      <c r="V1983" s="7">
        <v>30</v>
      </c>
      <c r="W1983" s="7">
        <v>9</v>
      </c>
      <c r="X1983" s="7">
        <v>9</v>
      </c>
      <c r="Y1983" s="7">
        <v>15</v>
      </c>
      <c r="Z1983" s="20">
        <f>SUM(U1983:Y1983)</f>
        <v>117</v>
      </c>
      <c r="AA1983" s="7">
        <v>0</v>
      </c>
      <c r="AB1983" s="7">
        <v>118</v>
      </c>
      <c r="AC1983" s="7">
        <v>1</v>
      </c>
      <c r="AD1983" s="7">
        <v>1</v>
      </c>
      <c r="AE1983" s="7">
        <v>0</v>
      </c>
      <c r="AF1983" s="7">
        <v>3</v>
      </c>
      <c r="AG1983" s="7">
        <v>2</v>
      </c>
      <c r="AH1983" s="7">
        <v>0</v>
      </c>
      <c r="AI1983" s="7">
        <v>0</v>
      </c>
      <c r="AJ1983" s="7">
        <v>0</v>
      </c>
      <c r="AK1983" s="7">
        <v>0</v>
      </c>
      <c r="AL1983" s="7">
        <v>0</v>
      </c>
      <c r="AM1983" s="7">
        <v>0</v>
      </c>
      <c r="AN1983" s="7">
        <v>0</v>
      </c>
      <c r="AO1983" s="8">
        <v>44097</v>
      </c>
      <c r="AQ1983">
        <f>IF($AI1983=1,H1983,0)</f>
        <v>0</v>
      </c>
      <c r="AR1983">
        <f>IF($AI1983=1,I1983,0)</f>
        <v>0</v>
      </c>
      <c r="AS1983">
        <f>IF($AI1983=1,K1983,0)</f>
        <v>0</v>
      </c>
      <c r="AT1983">
        <f>IF($AI1983=1,J1983,0)</f>
        <v>0</v>
      </c>
      <c r="AU1983">
        <f>IF($AI1983=1,L1983,0)</f>
        <v>0</v>
      </c>
      <c r="AW1983">
        <f>IF($AL1983=1,U1983,0)</f>
        <v>0</v>
      </c>
      <c r="AX1983">
        <f>IF($AL1983=1,V1983,0)</f>
        <v>0</v>
      </c>
      <c r="AY1983">
        <f>IF($AL1983=1,W1983,0)</f>
        <v>0</v>
      </c>
      <c r="AZ1983">
        <f>IF($AL1983=1,X1983,0)</f>
        <v>0</v>
      </c>
      <c r="BA1983">
        <f>IF($AL1983=1,Y1983,0)</f>
        <v>0</v>
      </c>
      <c r="BC1983">
        <f>IF($AM1983=1,N1983,0)</f>
        <v>0</v>
      </c>
      <c r="BD1983">
        <f>IF($AM1983=1,O1983,0)</f>
        <v>0</v>
      </c>
      <c r="BE1983">
        <f>IF($AM1983=1,P1983,0)</f>
        <v>0</v>
      </c>
      <c r="BF1983">
        <f>IF($AM1983=1,Q1983,0)</f>
        <v>0</v>
      </c>
    </row>
    <row r="1984" spans="1:58" x14ac:dyDescent="0.3">
      <c r="A1984" s="7">
        <v>1996</v>
      </c>
      <c r="B1984" s="6">
        <v>159412</v>
      </c>
      <c r="C1984" s="6" t="str">
        <f>VLOOKUP(B1984,incomegroup,3,TRUE)</f>
        <v>Middle Income</v>
      </c>
      <c r="D1984" s="7">
        <v>0</v>
      </c>
      <c r="E1984" s="7">
        <v>0</v>
      </c>
      <c r="F1984" s="7">
        <f>SUM(D1984:E1984)</f>
        <v>0</v>
      </c>
      <c r="G1984" s="7">
        <v>69</v>
      </c>
      <c r="H1984" s="7">
        <v>0</v>
      </c>
      <c r="I1984" s="7">
        <v>1</v>
      </c>
      <c r="J1984" s="7">
        <v>0</v>
      </c>
      <c r="K1984" s="7">
        <v>0</v>
      </c>
      <c r="L1984" s="7">
        <v>0</v>
      </c>
      <c r="M1984" s="7" t="str" cm="1">
        <f t="array" ref="M1984">_xlfn.IFS(H1984=1,H$1,I1984=1,I$1,J1984=1,J$1,K1984=1,K$1,L1984=1,L$1)</f>
        <v>Married</v>
      </c>
      <c r="N1984" s="7">
        <v>0</v>
      </c>
      <c r="O1984" s="7">
        <v>0</v>
      </c>
      <c r="P1984" s="7">
        <v>1</v>
      </c>
      <c r="Q1984" s="7">
        <v>0</v>
      </c>
      <c r="R1984" s="7" t="str" cm="1">
        <f t="array" ref="R1984">_xlfn.IFS(N1984=1,N$1,O1984=1,O$1,P1984=1,P$1,Q1984=1,Q$1)</f>
        <v>Master</v>
      </c>
      <c r="S1984" t="s">
        <v>73</v>
      </c>
      <c r="T1984" s="7">
        <v>56</v>
      </c>
      <c r="U1984" s="7">
        <v>241</v>
      </c>
      <c r="V1984" s="7">
        <v>180</v>
      </c>
      <c r="W1984" s="7">
        <v>443</v>
      </c>
      <c r="X1984" s="7">
        <v>80</v>
      </c>
      <c r="Y1984" s="7">
        <v>115</v>
      </c>
      <c r="Z1984" s="20">
        <f>SUM(U1984:Y1984)</f>
        <v>1059</v>
      </c>
      <c r="AA1984" s="7">
        <v>30</v>
      </c>
      <c r="AB1984" s="7">
        <v>1030</v>
      </c>
      <c r="AC1984" s="7">
        <v>1</v>
      </c>
      <c r="AD1984" s="7">
        <v>4</v>
      </c>
      <c r="AE1984" s="7">
        <v>2</v>
      </c>
      <c r="AF1984" s="7">
        <v>8</v>
      </c>
      <c r="AG1984" s="7">
        <v>3</v>
      </c>
      <c r="AH1984" s="7">
        <v>0</v>
      </c>
      <c r="AI1984" s="7">
        <v>0</v>
      </c>
      <c r="AJ1984" s="7">
        <v>0</v>
      </c>
      <c r="AK1984" s="7">
        <v>0</v>
      </c>
      <c r="AL1984" s="7">
        <v>0</v>
      </c>
      <c r="AM1984" s="7">
        <v>0</v>
      </c>
      <c r="AN1984" s="7">
        <v>0</v>
      </c>
      <c r="AO1984" s="8">
        <v>44097</v>
      </c>
      <c r="AQ1984">
        <f>IF($AI1984=1,H1984,0)</f>
        <v>0</v>
      </c>
      <c r="AR1984">
        <f>IF($AI1984=1,I1984,0)</f>
        <v>0</v>
      </c>
      <c r="AS1984">
        <f>IF($AI1984=1,K1984,0)</f>
        <v>0</v>
      </c>
      <c r="AT1984">
        <f>IF($AI1984=1,J1984,0)</f>
        <v>0</v>
      </c>
      <c r="AU1984">
        <f>IF($AI1984=1,L1984,0)</f>
        <v>0</v>
      </c>
      <c r="AW1984">
        <f>IF($AL1984=1,U1984,0)</f>
        <v>0</v>
      </c>
      <c r="AX1984">
        <f>IF($AL1984=1,V1984,0)</f>
        <v>0</v>
      </c>
      <c r="AY1984">
        <f>IF($AL1984=1,W1984,0)</f>
        <v>0</v>
      </c>
      <c r="AZ1984">
        <f>IF($AL1984=1,X1984,0)</f>
        <v>0</v>
      </c>
      <c r="BA1984">
        <f>IF($AL1984=1,Y1984,0)</f>
        <v>0</v>
      </c>
      <c r="BC1984">
        <f>IF($AM1984=1,N1984,0)</f>
        <v>0</v>
      </c>
      <c r="BD1984">
        <f>IF($AM1984=1,O1984,0)</f>
        <v>0</v>
      </c>
      <c r="BE1984">
        <f>IF($AM1984=1,P1984,0)</f>
        <v>0</v>
      </c>
      <c r="BF1984">
        <f>IF($AM1984=1,Q1984,0)</f>
        <v>0</v>
      </c>
    </row>
    <row r="1985" spans="1:58" x14ac:dyDescent="0.3">
      <c r="A1985" s="7">
        <v>2885</v>
      </c>
      <c r="B1985" s="6">
        <v>192556</v>
      </c>
      <c r="C1985" s="6" t="str">
        <f>VLOOKUP(B1985,incomegroup,3,TRUE)</f>
        <v>Middle Income</v>
      </c>
      <c r="D1985" s="7">
        <v>0</v>
      </c>
      <c r="E1985" s="7">
        <v>0</v>
      </c>
      <c r="F1985" s="7">
        <f>SUM(D1985:E1985)</f>
        <v>0</v>
      </c>
      <c r="G1985" s="7">
        <v>60</v>
      </c>
      <c r="H1985" s="7">
        <v>0</v>
      </c>
      <c r="I1985" s="7">
        <v>0</v>
      </c>
      <c r="J1985" s="7">
        <v>1</v>
      </c>
      <c r="K1985" s="7">
        <v>0</v>
      </c>
      <c r="L1985" s="7">
        <v>0</v>
      </c>
      <c r="M1985" s="7" t="str" cm="1">
        <f t="array" ref="M1985">_xlfn.IFS(H1985=1,H$1,I1985=1,I$1,J1985=1,J$1,K1985=1,K$1,L1985=1,L$1)</f>
        <v>Together</v>
      </c>
      <c r="N1985" s="7">
        <v>0</v>
      </c>
      <c r="O1985" s="7">
        <v>0</v>
      </c>
      <c r="P1985" s="7">
        <v>0</v>
      </c>
      <c r="Q1985" s="7">
        <v>0</v>
      </c>
      <c r="R1985" s="7" t="e" cm="1">
        <f t="array" ref="R1985">_xlfn.IFS(N1985=1,N$1,O1985=1,O$1,P1985=1,P$1,Q1985=1,Q$1)</f>
        <v>#N/A</v>
      </c>
      <c r="S1985" t="s">
        <v>71</v>
      </c>
      <c r="T1985" s="7">
        <v>32</v>
      </c>
      <c r="U1985" s="7">
        <v>1026</v>
      </c>
      <c r="V1985" s="7">
        <v>381</v>
      </c>
      <c r="W1985" s="7">
        <v>732</v>
      </c>
      <c r="X1985" s="7">
        <v>383</v>
      </c>
      <c r="Y1985" s="7">
        <v>48</v>
      </c>
      <c r="Z1985" s="20">
        <f>SUM(U1985:Y1985)</f>
        <v>2570</v>
      </c>
      <c r="AA1985" s="7">
        <v>58</v>
      </c>
      <c r="AB1985" s="7">
        <v>2511</v>
      </c>
      <c r="AC1985" s="7">
        <v>0</v>
      </c>
      <c r="AD1985" s="7">
        <v>3</v>
      </c>
      <c r="AE1985" s="7">
        <v>5</v>
      </c>
      <c r="AF1985" s="7">
        <v>13</v>
      </c>
      <c r="AG1985" s="7">
        <v>0</v>
      </c>
      <c r="AH1985" s="7">
        <v>0</v>
      </c>
      <c r="AI1985" s="7">
        <v>0</v>
      </c>
      <c r="AJ1985" s="7">
        <v>0</v>
      </c>
      <c r="AK1985" s="7">
        <v>0</v>
      </c>
      <c r="AL1985" s="7">
        <v>0</v>
      </c>
      <c r="AM1985" s="7">
        <v>0</v>
      </c>
      <c r="AN1985" s="7">
        <v>0</v>
      </c>
      <c r="AO1985" s="8">
        <v>44098</v>
      </c>
      <c r="AQ1985">
        <f>IF($AI1985=1,H1985,0)</f>
        <v>0</v>
      </c>
      <c r="AR1985">
        <f>IF($AI1985=1,I1985,0)</f>
        <v>0</v>
      </c>
      <c r="AS1985">
        <f>IF($AI1985=1,K1985,0)</f>
        <v>0</v>
      </c>
      <c r="AT1985">
        <f>IF($AI1985=1,J1985,0)</f>
        <v>0</v>
      </c>
      <c r="AU1985">
        <f>IF($AI1985=1,L1985,0)</f>
        <v>0</v>
      </c>
      <c r="AW1985">
        <f>IF($AL1985=1,U1985,0)</f>
        <v>0</v>
      </c>
      <c r="AX1985">
        <f>IF($AL1985=1,V1985,0)</f>
        <v>0</v>
      </c>
      <c r="AY1985">
        <f>IF($AL1985=1,W1985,0)</f>
        <v>0</v>
      </c>
      <c r="AZ1985">
        <f>IF($AL1985=1,X1985,0)</f>
        <v>0</v>
      </c>
      <c r="BA1985">
        <f>IF($AL1985=1,Y1985,0)</f>
        <v>0</v>
      </c>
      <c r="BC1985">
        <f>IF($AM1985=1,N1985,0)</f>
        <v>0</v>
      </c>
      <c r="BD1985">
        <f>IF($AM1985=1,O1985,0)</f>
        <v>0</v>
      </c>
      <c r="BE1985">
        <f>IF($AM1985=1,P1985,0)</f>
        <v>0</v>
      </c>
      <c r="BF1985">
        <f>IF($AM1985=1,Q1985,0)</f>
        <v>0</v>
      </c>
    </row>
    <row r="1986" spans="1:58" x14ac:dyDescent="0.3">
      <c r="A1986" s="7">
        <v>2224</v>
      </c>
      <c r="B1986" s="6">
        <v>166000</v>
      </c>
      <c r="C1986" s="6" t="str">
        <f>VLOOKUP(B1986,incomegroup,3,TRUE)</f>
        <v>Middle Income</v>
      </c>
      <c r="D1986" s="7">
        <v>0</v>
      </c>
      <c r="E1986" s="7">
        <v>0</v>
      </c>
      <c r="F1986" s="7">
        <f>SUM(D1986:E1986)</f>
        <v>0</v>
      </c>
      <c r="G1986" s="7">
        <v>73</v>
      </c>
      <c r="H1986" s="7">
        <v>0</v>
      </c>
      <c r="I1986" s="7">
        <v>0</v>
      </c>
      <c r="J1986" s="7">
        <v>1</v>
      </c>
      <c r="K1986" s="7">
        <v>0</v>
      </c>
      <c r="L1986" s="7">
        <v>0</v>
      </c>
      <c r="M1986" s="7" t="str" cm="1">
        <f t="array" ref="M1986">_xlfn.IFS(H1986=1,H$1,I1986=1,I$1,J1986=1,J$1,K1986=1,K$1,L1986=1,L$1)</f>
        <v>Together</v>
      </c>
      <c r="N1986" s="7">
        <v>0</v>
      </c>
      <c r="O1986" s="7">
        <v>0</v>
      </c>
      <c r="P1986" s="7">
        <v>1</v>
      </c>
      <c r="Q1986" s="7">
        <v>0</v>
      </c>
      <c r="R1986" s="7" t="str" cm="1">
        <f t="array" ref="R1986">_xlfn.IFS(N1986=1,N$1,O1986=1,O$1,P1986=1,P$1,Q1986=1,Q$1)</f>
        <v>Master</v>
      </c>
      <c r="S1986" t="s">
        <v>73</v>
      </c>
      <c r="T1986" s="7">
        <v>36</v>
      </c>
      <c r="U1986" s="7">
        <v>614</v>
      </c>
      <c r="V1986" s="7">
        <v>128</v>
      </c>
      <c r="W1986" s="7">
        <v>679</v>
      </c>
      <c r="X1986" s="7">
        <v>254</v>
      </c>
      <c r="Y1986" s="7">
        <v>0</v>
      </c>
      <c r="Z1986" s="20">
        <f>SUM(U1986:Y1986)</f>
        <v>1675</v>
      </c>
      <c r="AA1986" s="7">
        <v>113</v>
      </c>
      <c r="AB1986" s="7">
        <v>1562</v>
      </c>
      <c r="AC1986" s="7">
        <v>1</v>
      </c>
      <c r="AD1986" s="7">
        <v>1</v>
      </c>
      <c r="AE1986" s="7">
        <v>3</v>
      </c>
      <c r="AF1986" s="7">
        <v>5</v>
      </c>
      <c r="AG1986" s="7">
        <v>1</v>
      </c>
      <c r="AH1986" s="7">
        <v>0</v>
      </c>
      <c r="AI1986" s="7">
        <v>0</v>
      </c>
      <c r="AJ1986" s="7">
        <v>0</v>
      </c>
      <c r="AK1986" s="7">
        <v>0</v>
      </c>
      <c r="AL1986" s="7">
        <v>0</v>
      </c>
      <c r="AM1986" s="7">
        <v>0</v>
      </c>
      <c r="AN1986" s="7">
        <v>0</v>
      </c>
      <c r="AO1986" s="8">
        <v>44098</v>
      </c>
      <c r="AQ1986">
        <f>IF($AI1986=1,H1986,0)</f>
        <v>0</v>
      </c>
      <c r="AR1986">
        <f>IF($AI1986=1,I1986,0)</f>
        <v>0</v>
      </c>
      <c r="AS1986">
        <f>IF($AI1986=1,K1986,0)</f>
        <v>0</v>
      </c>
      <c r="AT1986">
        <f>IF($AI1986=1,J1986,0)</f>
        <v>0</v>
      </c>
      <c r="AU1986">
        <f>IF($AI1986=1,L1986,0)</f>
        <v>0</v>
      </c>
      <c r="AW1986">
        <f>IF($AL1986=1,U1986,0)</f>
        <v>0</v>
      </c>
      <c r="AX1986">
        <f>IF($AL1986=1,V1986,0)</f>
        <v>0</v>
      </c>
      <c r="AY1986">
        <f>IF($AL1986=1,W1986,0)</f>
        <v>0</v>
      </c>
      <c r="AZ1986">
        <f>IF($AL1986=1,X1986,0)</f>
        <v>0</v>
      </c>
      <c r="BA1986">
        <f>IF($AL1986=1,Y1986,0)</f>
        <v>0</v>
      </c>
      <c r="BC1986">
        <f>IF($AM1986=1,N1986,0)</f>
        <v>0</v>
      </c>
      <c r="BD1986">
        <f>IF($AM1986=1,O1986,0)</f>
        <v>0</v>
      </c>
      <c r="BE1986">
        <f>IF($AM1986=1,P1986,0)</f>
        <v>0</v>
      </c>
      <c r="BF1986">
        <f>IF($AM1986=1,Q1986,0)</f>
        <v>0</v>
      </c>
    </row>
    <row r="1987" spans="1:58" x14ac:dyDescent="0.3">
      <c r="A1987" s="7">
        <v>2173</v>
      </c>
      <c r="B1987" s="6">
        <v>158401</v>
      </c>
      <c r="C1987" s="6" t="str">
        <f>VLOOKUP(B1987,incomegroup,3,TRUE)</f>
        <v>Middle Income</v>
      </c>
      <c r="D1987" s="7">
        <v>0</v>
      </c>
      <c r="E1987" s="7">
        <v>1</v>
      </c>
      <c r="F1987" s="7">
        <f>SUM(D1987:E1987)</f>
        <v>1</v>
      </c>
      <c r="G1987" s="7">
        <v>60</v>
      </c>
      <c r="H1987" s="7">
        <v>1</v>
      </c>
      <c r="I1987" s="7">
        <v>0</v>
      </c>
      <c r="J1987" s="7">
        <v>0</v>
      </c>
      <c r="K1987" s="7">
        <v>0</v>
      </c>
      <c r="L1987" s="7">
        <v>0</v>
      </c>
      <c r="M1987" s="7" t="str" cm="1">
        <f t="array" ref="M1987">_xlfn.IFS(H1987=1,H$1,I1987=1,I$1,J1987=1,J$1,K1987=1,K$1,L1987=1,L$1)</f>
        <v>Divorced</v>
      </c>
      <c r="N1987" s="7">
        <v>0</v>
      </c>
      <c r="O1987" s="7">
        <v>1</v>
      </c>
      <c r="P1987" s="7">
        <v>0</v>
      </c>
      <c r="Q1987" s="7">
        <v>0</v>
      </c>
      <c r="R1987" s="7" t="str" cm="1">
        <f t="array" ref="R1987">_xlfn.IFS(N1987=1,N$1,O1987=1,O$1,P1987=1,P$1,Q1987=1,Q$1)</f>
        <v>Graduate</v>
      </c>
      <c r="S1987" t="s">
        <v>70</v>
      </c>
      <c r="T1987" s="7">
        <v>55</v>
      </c>
      <c r="U1987" s="7">
        <v>27</v>
      </c>
      <c r="V1987" s="7">
        <v>0</v>
      </c>
      <c r="W1987" s="7">
        <v>30</v>
      </c>
      <c r="X1987" s="7">
        <v>46</v>
      </c>
      <c r="Y1987" s="7">
        <v>79</v>
      </c>
      <c r="Z1987" s="20">
        <f>SUM(U1987:Y1987)</f>
        <v>182</v>
      </c>
      <c r="AA1987" s="7">
        <v>79</v>
      </c>
      <c r="AB1987" s="7">
        <v>103</v>
      </c>
      <c r="AC1987" s="7">
        <v>1</v>
      </c>
      <c r="AD1987" s="7">
        <v>1</v>
      </c>
      <c r="AE1987" s="7">
        <v>2</v>
      </c>
      <c r="AF1987" s="7">
        <v>2</v>
      </c>
      <c r="AG1987" s="7">
        <v>4</v>
      </c>
      <c r="AH1987" s="7">
        <v>0</v>
      </c>
      <c r="AI1987" s="7">
        <v>0</v>
      </c>
      <c r="AJ1987" s="7">
        <v>0</v>
      </c>
      <c r="AK1987" s="7">
        <v>0</v>
      </c>
      <c r="AL1987" s="7">
        <v>0</v>
      </c>
      <c r="AM1987" s="7">
        <v>0</v>
      </c>
      <c r="AN1987" s="7">
        <v>0</v>
      </c>
      <c r="AO1987" s="8">
        <v>44098</v>
      </c>
      <c r="AQ1987">
        <f>IF($AI1987=1,H1987,0)</f>
        <v>0</v>
      </c>
      <c r="AR1987">
        <f>IF($AI1987=1,I1987,0)</f>
        <v>0</v>
      </c>
      <c r="AS1987">
        <f>IF($AI1987=1,K1987,0)</f>
        <v>0</v>
      </c>
      <c r="AT1987">
        <f>IF($AI1987=1,J1987,0)</f>
        <v>0</v>
      </c>
      <c r="AU1987">
        <f>IF($AI1987=1,L1987,0)</f>
        <v>0</v>
      </c>
      <c r="AW1987">
        <f>IF($AL1987=1,U1987,0)</f>
        <v>0</v>
      </c>
      <c r="AX1987">
        <f>IF($AL1987=1,V1987,0)</f>
        <v>0</v>
      </c>
      <c r="AY1987">
        <f>IF($AL1987=1,W1987,0)</f>
        <v>0</v>
      </c>
      <c r="AZ1987">
        <f>IF($AL1987=1,X1987,0)</f>
        <v>0</v>
      </c>
      <c r="BA1987">
        <f>IF($AL1987=1,Y1987,0)</f>
        <v>0</v>
      </c>
      <c r="BC1987">
        <f>IF($AM1987=1,N1987,0)</f>
        <v>0</v>
      </c>
      <c r="BD1987">
        <f>IF($AM1987=1,O1987,0)</f>
        <v>0</v>
      </c>
      <c r="BE1987">
        <f>IF($AM1987=1,P1987,0)</f>
        <v>0</v>
      </c>
      <c r="BF1987">
        <f>IF($AM1987=1,Q1987,0)</f>
        <v>0</v>
      </c>
    </row>
    <row r="1988" spans="1:58" x14ac:dyDescent="0.3">
      <c r="A1988" s="7">
        <v>2317</v>
      </c>
      <c r="B1988" s="6">
        <v>135876</v>
      </c>
      <c r="C1988" s="6" t="str">
        <f>VLOOKUP(B1988,incomegroup,3,TRUE)</f>
        <v>Lower income</v>
      </c>
      <c r="D1988" s="7">
        <v>0</v>
      </c>
      <c r="E1988" s="7">
        <v>0</v>
      </c>
      <c r="F1988" s="7">
        <f>SUM(D1988:E1988)</f>
        <v>0</v>
      </c>
      <c r="G1988" s="7">
        <v>37</v>
      </c>
      <c r="H1988" s="7">
        <v>0</v>
      </c>
      <c r="I1988" s="7">
        <v>1</v>
      </c>
      <c r="J1988" s="7">
        <v>0</v>
      </c>
      <c r="K1988" s="7">
        <v>0</v>
      </c>
      <c r="L1988" s="7">
        <v>0</v>
      </c>
      <c r="M1988" s="7" t="str" cm="1">
        <f t="array" ref="M1988">_xlfn.IFS(H1988=1,H$1,I1988=1,I$1,J1988=1,J$1,K1988=1,K$1,L1988=1,L$1)</f>
        <v>Married</v>
      </c>
      <c r="N1988" s="7">
        <v>0</v>
      </c>
      <c r="O1988" s="7">
        <v>0</v>
      </c>
      <c r="P1988" s="7">
        <v>1</v>
      </c>
      <c r="Q1988" s="7">
        <v>0</v>
      </c>
      <c r="R1988" s="7" t="str" cm="1">
        <f t="array" ref="R1988">_xlfn.IFS(N1988=1,N$1,O1988=1,O$1,P1988=1,P$1,Q1988=1,Q$1)</f>
        <v>Master</v>
      </c>
      <c r="S1988" t="s">
        <v>70</v>
      </c>
      <c r="T1988" s="7">
        <v>13</v>
      </c>
      <c r="U1988" s="7">
        <v>250</v>
      </c>
      <c r="V1988" s="7">
        <v>8</v>
      </c>
      <c r="W1988" s="7">
        <v>151</v>
      </c>
      <c r="X1988" s="7">
        <v>15</v>
      </c>
      <c r="Y1988" s="7">
        <v>11</v>
      </c>
      <c r="Z1988" s="20">
        <f>SUM(U1988:Y1988)</f>
        <v>435</v>
      </c>
      <c r="AA1988" s="7">
        <v>53</v>
      </c>
      <c r="AB1988" s="7">
        <v>383</v>
      </c>
      <c r="AC1988" s="7">
        <v>1</v>
      </c>
      <c r="AD1988" s="7">
        <v>3</v>
      </c>
      <c r="AE1988" s="7">
        <v>1</v>
      </c>
      <c r="AF1988" s="7">
        <v>3</v>
      </c>
      <c r="AG1988" s="7">
        <v>6</v>
      </c>
      <c r="AH1988" s="7">
        <v>0</v>
      </c>
      <c r="AI1988" s="7">
        <v>0</v>
      </c>
      <c r="AJ1988" s="7">
        <v>0</v>
      </c>
      <c r="AK1988" s="7">
        <v>0</v>
      </c>
      <c r="AL1988" s="7">
        <v>0</v>
      </c>
      <c r="AM1988" s="7">
        <v>0</v>
      </c>
      <c r="AN1988" s="7">
        <v>0</v>
      </c>
      <c r="AO1988" s="8">
        <v>44098</v>
      </c>
      <c r="AQ1988">
        <f>IF($AI1988=1,H1988,0)</f>
        <v>0</v>
      </c>
      <c r="AR1988">
        <f>IF($AI1988=1,I1988,0)</f>
        <v>0</v>
      </c>
      <c r="AS1988">
        <f>IF($AI1988=1,K1988,0)</f>
        <v>0</v>
      </c>
      <c r="AT1988">
        <f>IF($AI1988=1,J1988,0)</f>
        <v>0</v>
      </c>
      <c r="AU1988">
        <f>IF($AI1988=1,L1988,0)</f>
        <v>0</v>
      </c>
      <c r="AW1988">
        <f>IF($AL1988=1,U1988,0)</f>
        <v>0</v>
      </c>
      <c r="AX1988">
        <f>IF($AL1988=1,V1988,0)</f>
        <v>0</v>
      </c>
      <c r="AY1988">
        <f>IF($AL1988=1,W1988,0)</f>
        <v>0</v>
      </c>
      <c r="AZ1988">
        <f>IF($AL1988=1,X1988,0)</f>
        <v>0</v>
      </c>
      <c r="BA1988">
        <f>IF($AL1988=1,Y1988,0)</f>
        <v>0</v>
      </c>
      <c r="BC1988">
        <f>IF($AM1988=1,N1988,0)</f>
        <v>0</v>
      </c>
      <c r="BD1988">
        <f>IF($AM1988=1,O1988,0)</f>
        <v>0</v>
      </c>
      <c r="BE1988">
        <f>IF($AM1988=1,P1988,0)</f>
        <v>0</v>
      </c>
      <c r="BF1988">
        <f>IF($AM1988=1,Q1988,0)</f>
        <v>0</v>
      </c>
    </row>
    <row r="1989" spans="1:58" x14ac:dyDescent="0.3">
      <c r="A1989" s="7">
        <v>1161</v>
      </c>
      <c r="B1989" s="6">
        <v>150447</v>
      </c>
      <c r="C1989" s="6" t="str">
        <f>VLOOKUP(B1989,incomegroup,3,TRUE)</f>
        <v>Middle Income</v>
      </c>
      <c r="D1989" s="7">
        <v>2</v>
      </c>
      <c r="E1989" s="7">
        <v>0</v>
      </c>
      <c r="F1989" s="7">
        <f>SUM(D1989:E1989)</f>
        <v>2</v>
      </c>
      <c r="G1989" s="7">
        <v>50</v>
      </c>
      <c r="H1989" s="7">
        <v>0</v>
      </c>
      <c r="I1989" s="7">
        <v>1</v>
      </c>
      <c r="J1989" s="7">
        <v>0</v>
      </c>
      <c r="K1989" s="7">
        <v>0</v>
      </c>
      <c r="L1989" s="7">
        <v>0</v>
      </c>
      <c r="M1989" s="7" t="str" cm="1">
        <f t="array" ref="M1989">_xlfn.IFS(H1989=1,H$1,I1989=1,I$1,J1989=1,J$1,K1989=1,K$1,L1989=1,L$1)</f>
        <v>Married</v>
      </c>
      <c r="N1989" s="7">
        <v>0</v>
      </c>
      <c r="O1989" s="7">
        <v>1</v>
      </c>
      <c r="P1989" s="7">
        <v>0</v>
      </c>
      <c r="Q1989" s="7">
        <v>0</v>
      </c>
      <c r="R1989" s="7" t="str" cm="1">
        <f t="array" ref="R1989">_xlfn.IFS(N1989=1,N$1,O1989=1,O$1,P1989=1,P$1,Q1989=1,Q$1)</f>
        <v>Graduate</v>
      </c>
      <c r="S1989" t="s">
        <v>72</v>
      </c>
      <c r="T1989" s="7">
        <v>4</v>
      </c>
      <c r="U1989" s="7">
        <v>253</v>
      </c>
      <c r="V1989" s="7">
        <v>21</v>
      </c>
      <c r="W1989" s="7">
        <v>72</v>
      </c>
      <c r="X1989" s="7">
        <v>6</v>
      </c>
      <c r="Y1989" s="7">
        <v>9</v>
      </c>
      <c r="Z1989" s="20">
        <f>SUM(U1989:Y1989)</f>
        <v>361</v>
      </c>
      <c r="AA1989" s="7">
        <v>81</v>
      </c>
      <c r="AB1989" s="7">
        <v>280</v>
      </c>
      <c r="AC1989" s="7">
        <v>1</v>
      </c>
      <c r="AD1989" s="7">
        <v>3</v>
      </c>
      <c r="AE1989" s="7">
        <v>1</v>
      </c>
      <c r="AF1989" s="7">
        <v>3</v>
      </c>
      <c r="AG1989" s="7">
        <v>6</v>
      </c>
      <c r="AH1989" s="7">
        <v>0</v>
      </c>
      <c r="AI1989" s="7">
        <v>0</v>
      </c>
      <c r="AJ1989" s="7">
        <v>0</v>
      </c>
      <c r="AK1989" s="7">
        <v>0</v>
      </c>
      <c r="AL1989" s="7">
        <v>0</v>
      </c>
      <c r="AM1989" s="7">
        <v>0</v>
      </c>
      <c r="AN1989" s="7">
        <v>0</v>
      </c>
      <c r="AO1989" s="8">
        <v>44099</v>
      </c>
      <c r="AQ1989">
        <f>IF($AI1989=1,H1989,0)</f>
        <v>0</v>
      </c>
      <c r="AR1989">
        <f>IF($AI1989=1,I1989,0)</f>
        <v>0</v>
      </c>
      <c r="AS1989">
        <f>IF($AI1989=1,K1989,0)</f>
        <v>0</v>
      </c>
      <c r="AT1989">
        <f>IF($AI1989=1,J1989,0)</f>
        <v>0</v>
      </c>
      <c r="AU1989">
        <f>IF($AI1989=1,L1989,0)</f>
        <v>0</v>
      </c>
      <c r="AW1989">
        <f>IF($AL1989=1,U1989,0)</f>
        <v>0</v>
      </c>
      <c r="AX1989">
        <f>IF($AL1989=1,V1989,0)</f>
        <v>0</v>
      </c>
      <c r="AY1989">
        <f>IF($AL1989=1,W1989,0)</f>
        <v>0</v>
      </c>
      <c r="AZ1989">
        <f>IF($AL1989=1,X1989,0)</f>
        <v>0</v>
      </c>
      <c r="BA1989">
        <f>IF($AL1989=1,Y1989,0)</f>
        <v>0</v>
      </c>
      <c r="BC1989">
        <f>IF($AM1989=1,N1989,0)</f>
        <v>0</v>
      </c>
      <c r="BD1989">
        <f>IF($AM1989=1,O1989,0)</f>
        <v>0</v>
      </c>
      <c r="BE1989">
        <f>IF($AM1989=1,P1989,0)</f>
        <v>0</v>
      </c>
      <c r="BF1989">
        <f>IF($AM1989=1,Q1989,0)</f>
        <v>0</v>
      </c>
    </row>
    <row r="1990" spans="1:58" x14ac:dyDescent="0.3">
      <c r="A1990" s="7">
        <v>1159</v>
      </c>
      <c r="B1990" s="6">
        <v>133456</v>
      </c>
      <c r="C1990" s="6" t="str">
        <f>VLOOKUP(B1990,incomegroup,3,TRUE)</f>
        <v>Lower income</v>
      </c>
      <c r="D1990" s="7">
        <v>1</v>
      </c>
      <c r="E1990" s="7">
        <v>1</v>
      </c>
      <c r="F1990" s="7">
        <f>SUM(D1990:E1990)</f>
        <v>2</v>
      </c>
      <c r="G1990" s="7">
        <v>55</v>
      </c>
      <c r="H1990" s="7">
        <v>0</v>
      </c>
      <c r="I1990" s="7">
        <v>0</v>
      </c>
      <c r="J1990" s="7">
        <v>1</v>
      </c>
      <c r="K1990" s="7">
        <v>0</v>
      </c>
      <c r="L1990" s="7">
        <v>0</v>
      </c>
      <c r="M1990" s="7" t="str" cm="1">
        <f t="array" ref="M1990">_xlfn.IFS(H1990=1,H$1,I1990=1,I$1,J1990=1,J$1,K1990=1,K$1,L1990=1,L$1)</f>
        <v>Together</v>
      </c>
      <c r="N1990" s="7">
        <v>0</v>
      </c>
      <c r="O1990" s="7">
        <v>1</v>
      </c>
      <c r="P1990" s="7">
        <v>0</v>
      </c>
      <c r="Q1990" s="7">
        <v>0</v>
      </c>
      <c r="R1990" s="7" t="str" cm="1">
        <f t="array" ref="R1990">_xlfn.IFS(N1990=1,N$1,O1990=1,O$1,P1990=1,P$1,Q1990=1,Q$1)</f>
        <v>Graduate</v>
      </c>
      <c r="S1990" t="s">
        <v>70</v>
      </c>
      <c r="T1990" s="7">
        <v>58</v>
      </c>
      <c r="U1990" s="7">
        <v>28</v>
      </c>
      <c r="V1990" s="7">
        <v>12</v>
      </c>
      <c r="W1990" s="7">
        <v>40</v>
      </c>
      <c r="X1990" s="7">
        <v>32</v>
      </c>
      <c r="Y1990" s="7">
        <v>4</v>
      </c>
      <c r="Z1990" s="20">
        <f>SUM(U1990:Y1990)</f>
        <v>116</v>
      </c>
      <c r="AA1990" s="7">
        <v>28</v>
      </c>
      <c r="AB1990" s="7">
        <v>88</v>
      </c>
      <c r="AC1990" s="7">
        <v>2</v>
      </c>
      <c r="AD1990" s="7">
        <v>1</v>
      </c>
      <c r="AE1990" s="7">
        <v>0</v>
      </c>
      <c r="AF1990" s="7">
        <v>3</v>
      </c>
      <c r="AG1990" s="7">
        <v>7</v>
      </c>
      <c r="AH1990" s="7">
        <v>0</v>
      </c>
      <c r="AI1990" s="7">
        <v>0</v>
      </c>
      <c r="AJ1990" s="7">
        <v>0</v>
      </c>
      <c r="AK1990" s="7">
        <v>0</v>
      </c>
      <c r="AL1990" s="7">
        <v>0</v>
      </c>
      <c r="AM1990" s="7">
        <v>0</v>
      </c>
      <c r="AN1990" s="7">
        <v>0</v>
      </c>
      <c r="AO1990" s="8">
        <v>44099</v>
      </c>
      <c r="AQ1990">
        <f>IF($AI1990=1,H1990,0)</f>
        <v>0</v>
      </c>
      <c r="AR1990">
        <f>IF($AI1990=1,I1990,0)</f>
        <v>0</v>
      </c>
      <c r="AS1990">
        <f>IF($AI1990=1,K1990,0)</f>
        <v>0</v>
      </c>
      <c r="AT1990">
        <f>IF($AI1990=1,J1990,0)</f>
        <v>0</v>
      </c>
      <c r="AU1990">
        <f>IF($AI1990=1,L1990,0)</f>
        <v>0</v>
      </c>
      <c r="AW1990">
        <f>IF($AL1990=1,U1990,0)</f>
        <v>0</v>
      </c>
      <c r="AX1990">
        <f>IF($AL1990=1,V1990,0)</f>
        <v>0</v>
      </c>
      <c r="AY1990">
        <f>IF($AL1990=1,W1990,0)</f>
        <v>0</v>
      </c>
      <c r="AZ1990">
        <f>IF($AL1990=1,X1990,0)</f>
        <v>0</v>
      </c>
      <c r="BA1990">
        <f>IF($AL1990=1,Y1990,0)</f>
        <v>0</v>
      </c>
      <c r="BC1990">
        <f>IF($AM1990=1,N1990,0)</f>
        <v>0</v>
      </c>
      <c r="BD1990">
        <f>IF($AM1990=1,O1990,0)</f>
        <v>0</v>
      </c>
      <c r="BE1990">
        <f>IF($AM1990=1,P1990,0)</f>
        <v>0</v>
      </c>
      <c r="BF1990">
        <f>IF($AM1990=1,Q1990,0)</f>
        <v>0</v>
      </c>
    </row>
    <row r="1991" spans="1:58" x14ac:dyDescent="0.3">
      <c r="A1991" s="7">
        <v>2378</v>
      </c>
      <c r="B1991" s="6">
        <v>137716</v>
      </c>
      <c r="C1991" s="6" t="str">
        <f>VLOOKUP(B1991,incomegroup,3,TRUE)</f>
        <v>Lower income</v>
      </c>
      <c r="D1991" s="7">
        <v>0</v>
      </c>
      <c r="E1991" s="7">
        <v>1</v>
      </c>
      <c r="F1991" s="7">
        <f>SUM(D1991:E1991)</f>
        <v>1</v>
      </c>
      <c r="G1991" s="7">
        <v>67</v>
      </c>
      <c r="H1991" s="7">
        <v>0</v>
      </c>
      <c r="I1991" s="7">
        <v>1</v>
      </c>
      <c r="J1991" s="7">
        <v>0</v>
      </c>
      <c r="K1991" s="7">
        <v>0</v>
      </c>
      <c r="L1991" s="7">
        <v>0</v>
      </c>
      <c r="M1991" s="7" t="str" cm="1">
        <f t="array" ref="M1991">_xlfn.IFS(H1991=1,H$1,I1991=1,I$1,J1991=1,J$1,K1991=1,K$1,L1991=1,L$1)</f>
        <v>Married</v>
      </c>
      <c r="N1991" s="7">
        <v>0</v>
      </c>
      <c r="O1991" s="7">
        <v>1</v>
      </c>
      <c r="P1991" s="7">
        <v>0</v>
      </c>
      <c r="Q1991" s="7">
        <v>0</v>
      </c>
      <c r="R1991" s="7" t="str" cm="1">
        <f t="array" ref="R1991">_xlfn.IFS(N1991=1,N$1,O1991=1,O$1,P1991=1,P$1,Q1991=1,Q$1)</f>
        <v>Graduate</v>
      </c>
      <c r="S1991" t="s">
        <v>69</v>
      </c>
      <c r="T1991" s="7">
        <v>4</v>
      </c>
      <c r="U1991" s="7">
        <v>354</v>
      </c>
      <c r="V1991" s="7">
        <v>4</v>
      </c>
      <c r="W1991" s="7">
        <v>150</v>
      </c>
      <c r="X1991" s="7">
        <v>22</v>
      </c>
      <c r="Y1991" s="7">
        <v>7</v>
      </c>
      <c r="Z1991" s="20">
        <f>SUM(U1991:Y1991)</f>
        <v>537</v>
      </c>
      <c r="AA1991" s="7">
        <v>150</v>
      </c>
      <c r="AB1991" s="7">
        <v>387</v>
      </c>
      <c r="AC1991" s="7">
        <v>2</v>
      </c>
      <c r="AD1991" s="7">
        <v>4</v>
      </c>
      <c r="AE1991" s="7">
        <v>1</v>
      </c>
      <c r="AF1991" s="7">
        <v>3</v>
      </c>
      <c r="AG1991" s="7">
        <v>7</v>
      </c>
      <c r="AH1991" s="7">
        <v>0</v>
      </c>
      <c r="AI1991" s="7">
        <v>0</v>
      </c>
      <c r="AJ1991" s="7">
        <v>0</v>
      </c>
      <c r="AK1991" s="7">
        <v>0</v>
      </c>
      <c r="AL1991" s="7">
        <v>0</v>
      </c>
      <c r="AM1991" s="7">
        <v>0</v>
      </c>
      <c r="AN1991" s="7">
        <v>0</v>
      </c>
      <c r="AO1991" s="8">
        <v>44099</v>
      </c>
      <c r="AQ1991">
        <f>IF($AI1991=1,H1991,0)</f>
        <v>0</v>
      </c>
      <c r="AR1991">
        <f>IF($AI1991=1,I1991,0)</f>
        <v>0</v>
      </c>
      <c r="AS1991">
        <f>IF($AI1991=1,K1991,0)</f>
        <v>0</v>
      </c>
      <c r="AT1991">
        <f>IF($AI1991=1,J1991,0)</f>
        <v>0</v>
      </c>
      <c r="AU1991">
        <f>IF($AI1991=1,L1991,0)</f>
        <v>0</v>
      </c>
      <c r="AW1991">
        <f>IF($AL1991=1,U1991,0)</f>
        <v>0</v>
      </c>
      <c r="AX1991">
        <f>IF($AL1991=1,V1991,0)</f>
        <v>0</v>
      </c>
      <c r="AY1991">
        <f>IF($AL1991=1,W1991,0)</f>
        <v>0</v>
      </c>
      <c r="AZ1991">
        <f>IF($AL1991=1,X1991,0)</f>
        <v>0</v>
      </c>
      <c r="BA1991">
        <f>IF($AL1991=1,Y1991,0)</f>
        <v>0</v>
      </c>
      <c r="BC1991">
        <f>IF($AM1991=1,N1991,0)</f>
        <v>0</v>
      </c>
      <c r="BD1991">
        <f>IF($AM1991=1,O1991,0)</f>
        <v>0</v>
      </c>
      <c r="BE1991">
        <f>IF($AM1991=1,P1991,0)</f>
        <v>0</v>
      </c>
      <c r="BF1991">
        <f>IF($AM1991=1,Q1991,0)</f>
        <v>0</v>
      </c>
    </row>
    <row r="1992" spans="1:58" x14ac:dyDescent="0.3">
      <c r="A1992" s="7">
        <v>3164</v>
      </c>
      <c r="B1992" s="6">
        <v>143322</v>
      </c>
      <c r="C1992" s="6" t="str">
        <f>VLOOKUP(B1992,incomegroup,3,TRUE)</f>
        <v>Lower income</v>
      </c>
      <c r="D1992" s="7">
        <v>0</v>
      </c>
      <c r="E1992" s="7">
        <v>0</v>
      </c>
      <c r="F1992" s="7">
        <f>SUM(D1992:E1992)</f>
        <v>0</v>
      </c>
      <c r="G1992" s="7">
        <v>46</v>
      </c>
      <c r="H1992" s="7">
        <v>0</v>
      </c>
      <c r="I1992" s="7">
        <v>0</v>
      </c>
      <c r="J1992" s="7">
        <v>0</v>
      </c>
      <c r="K1992" s="7">
        <v>1</v>
      </c>
      <c r="L1992" s="7">
        <v>0</v>
      </c>
      <c r="M1992" s="7" t="str" cm="1">
        <f t="array" ref="M1992">_xlfn.IFS(H1992=1,H$1,I1992=1,I$1,J1992=1,J$1,K1992=1,K$1,L1992=1,L$1)</f>
        <v>Single</v>
      </c>
      <c r="N1992" s="7">
        <v>0</v>
      </c>
      <c r="O1992" s="7">
        <v>1</v>
      </c>
      <c r="P1992" s="7">
        <v>0</v>
      </c>
      <c r="Q1992" s="7">
        <v>0</v>
      </c>
      <c r="R1992" s="7" t="str" cm="1">
        <f t="array" ref="R1992">_xlfn.IFS(N1992=1,N$1,O1992=1,O$1,P1992=1,P$1,Q1992=1,Q$1)</f>
        <v>Graduate</v>
      </c>
      <c r="S1992" t="s">
        <v>69</v>
      </c>
      <c r="T1992" s="7">
        <v>25</v>
      </c>
      <c r="U1992" s="7">
        <v>185</v>
      </c>
      <c r="V1992" s="7">
        <v>23</v>
      </c>
      <c r="W1992" s="7">
        <v>159</v>
      </c>
      <c r="X1992" s="7">
        <v>33</v>
      </c>
      <c r="Y1992" s="7">
        <v>7</v>
      </c>
      <c r="Z1992" s="20">
        <f>SUM(U1992:Y1992)</f>
        <v>407</v>
      </c>
      <c r="AA1992" s="7">
        <v>60</v>
      </c>
      <c r="AB1992" s="7">
        <v>347</v>
      </c>
      <c r="AC1992" s="7">
        <v>1</v>
      </c>
      <c r="AD1992" s="7">
        <v>3</v>
      </c>
      <c r="AE1992" s="7">
        <v>0</v>
      </c>
      <c r="AF1992" s="7">
        <v>4</v>
      </c>
      <c r="AG1992" s="7">
        <v>7</v>
      </c>
      <c r="AH1992" s="7">
        <v>0</v>
      </c>
      <c r="AI1992" s="7">
        <v>0</v>
      </c>
      <c r="AJ1992" s="7">
        <v>0</v>
      </c>
      <c r="AK1992" s="7">
        <v>0</v>
      </c>
      <c r="AL1992" s="7">
        <v>0</v>
      </c>
      <c r="AM1992" s="7">
        <v>0</v>
      </c>
      <c r="AN1992" s="7">
        <v>0</v>
      </c>
      <c r="AO1992" s="8">
        <v>44099</v>
      </c>
      <c r="AQ1992">
        <f>IF($AI1992=1,H1992,0)</f>
        <v>0</v>
      </c>
      <c r="AR1992">
        <f>IF($AI1992=1,I1992,0)</f>
        <v>0</v>
      </c>
      <c r="AS1992">
        <f>IF($AI1992=1,K1992,0)</f>
        <v>0</v>
      </c>
      <c r="AT1992">
        <f>IF($AI1992=1,J1992,0)</f>
        <v>0</v>
      </c>
      <c r="AU1992">
        <f>IF($AI1992=1,L1992,0)</f>
        <v>0</v>
      </c>
      <c r="AW1992">
        <f>IF($AL1992=1,U1992,0)</f>
        <v>0</v>
      </c>
      <c r="AX1992">
        <f>IF($AL1992=1,V1992,0)</f>
        <v>0</v>
      </c>
      <c r="AY1992">
        <f>IF($AL1992=1,W1992,0)</f>
        <v>0</v>
      </c>
      <c r="AZ1992">
        <f>IF($AL1992=1,X1992,0)</f>
        <v>0</v>
      </c>
      <c r="BA1992">
        <f>IF($AL1992=1,Y1992,0)</f>
        <v>0</v>
      </c>
      <c r="BC1992">
        <f>IF($AM1992=1,N1992,0)</f>
        <v>0</v>
      </c>
      <c r="BD1992">
        <f>IF($AM1992=1,O1992,0)</f>
        <v>0</v>
      </c>
      <c r="BE1992">
        <f>IF($AM1992=1,P1992,0)</f>
        <v>0</v>
      </c>
      <c r="BF1992">
        <f>IF($AM1992=1,Q1992,0)</f>
        <v>0</v>
      </c>
    </row>
    <row r="1993" spans="1:58" x14ac:dyDescent="0.3">
      <c r="A1993" s="7">
        <v>1354</v>
      </c>
      <c r="B1993" s="6">
        <v>135684</v>
      </c>
      <c r="C1993" s="6" t="str">
        <f>VLOOKUP(B1993,incomegroup,3,TRUE)</f>
        <v>Lower income</v>
      </c>
      <c r="D1993" s="7">
        <v>1</v>
      </c>
      <c r="E1993" s="7">
        <v>0</v>
      </c>
      <c r="F1993" s="7">
        <f>SUM(D1993:E1993)</f>
        <v>1</v>
      </c>
      <c r="G1993" s="7">
        <v>36</v>
      </c>
      <c r="H1993" s="7">
        <v>0</v>
      </c>
      <c r="I1993" s="7">
        <v>1</v>
      </c>
      <c r="J1993" s="7">
        <v>0</v>
      </c>
      <c r="K1993" s="7">
        <v>0</v>
      </c>
      <c r="L1993" s="7">
        <v>0</v>
      </c>
      <c r="M1993" s="7" t="str" cm="1">
        <f t="array" ref="M1993">_xlfn.IFS(H1993=1,H$1,I1993=1,I$1,J1993=1,J$1,K1993=1,K$1,L1993=1,L$1)</f>
        <v>Married</v>
      </c>
      <c r="N1993" s="7">
        <v>0</v>
      </c>
      <c r="O1993" s="7">
        <v>0</v>
      </c>
      <c r="P1993" s="7">
        <v>0</v>
      </c>
      <c r="Q1993" s="7">
        <v>0</v>
      </c>
      <c r="R1993" s="7" t="e" cm="1">
        <f t="array" ref="R1993">_xlfn.IFS(N1993=1,N$1,O1993=1,O$1,P1993=1,P$1,Q1993=1,Q$1)</f>
        <v>#N/A</v>
      </c>
      <c r="S1993" t="s">
        <v>73</v>
      </c>
      <c r="T1993" s="7">
        <v>66</v>
      </c>
      <c r="U1993" s="7">
        <v>38</v>
      </c>
      <c r="V1993" s="7">
        <v>15</v>
      </c>
      <c r="W1993" s="7">
        <v>27</v>
      </c>
      <c r="X1993" s="7">
        <v>0</v>
      </c>
      <c r="Y1993" s="7">
        <v>23</v>
      </c>
      <c r="Z1993" s="20">
        <f>SUM(U1993:Y1993)</f>
        <v>103</v>
      </c>
      <c r="AA1993" s="7">
        <v>11</v>
      </c>
      <c r="AB1993" s="7">
        <v>91</v>
      </c>
      <c r="AC1993" s="7">
        <v>1</v>
      </c>
      <c r="AD1993" s="7">
        <v>1</v>
      </c>
      <c r="AE1993" s="7">
        <v>0</v>
      </c>
      <c r="AF1993" s="7">
        <v>3</v>
      </c>
      <c r="AG1993" s="7">
        <v>6</v>
      </c>
      <c r="AH1993" s="7">
        <v>0</v>
      </c>
      <c r="AI1993" s="7">
        <v>0</v>
      </c>
      <c r="AJ1993" s="7">
        <v>0</v>
      </c>
      <c r="AK1993" s="7">
        <v>0</v>
      </c>
      <c r="AL1993" s="7">
        <v>0</v>
      </c>
      <c r="AM1993" s="7">
        <v>0</v>
      </c>
      <c r="AN1993" s="7">
        <v>0</v>
      </c>
      <c r="AO1993" s="8">
        <v>44100</v>
      </c>
      <c r="AQ1993">
        <f>IF($AI1993=1,H1993,0)</f>
        <v>0</v>
      </c>
      <c r="AR1993">
        <f>IF($AI1993=1,I1993,0)</f>
        <v>0</v>
      </c>
      <c r="AS1993">
        <f>IF($AI1993=1,K1993,0)</f>
        <v>0</v>
      </c>
      <c r="AT1993">
        <f>IF($AI1993=1,J1993,0)</f>
        <v>0</v>
      </c>
      <c r="AU1993">
        <f>IF($AI1993=1,L1993,0)</f>
        <v>0</v>
      </c>
      <c r="AW1993">
        <f>IF($AL1993=1,U1993,0)</f>
        <v>0</v>
      </c>
      <c r="AX1993">
        <f>IF($AL1993=1,V1993,0)</f>
        <v>0</v>
      </c>
      <c r="AY1993">
        <f>IF($AL1993=1,W1993,0)</f>
        <v>0</v>
      </c>
      <c r="AZ1993">
        <f>IF($AL1993=1,X1993,0)</f>
        <v>0</v>
      </c>
      <c r="BA1993">
        <f>IF($AL1993=1,Y1993,0)</f>
        <v>0</v>
      </c>
      <c r="BC1993">
        <f>IF($AM1993=1,N1993,0)</f>
        <v>0</v>
      </c>
      <c r="BD1993">
        <f>IF($AM1993=1,O1993,0)</f>
        <v>0</v>
      </c>
      <c r="BE1993">
        <f>IF($AM1993=1,P1993,0)</f>
        <v>0</v>
      </c>
      <c r="BF1993">
        <f>IF($AM1993=1,Q1993,0)</f>
        <v>0</v>
      </c>
    </row>
    <row r="1994" spans="1:58" x14ac:dyDescent="0.3">
      <c r="A1994" s="7">
        <v>3150</v>
      </c>
      <c r="B1994" s="6">
        <v>142523</v>
      </c>
      <c r="C1994" s="6" t="str">
        <f>VLOOKUP(B1994,incomegroup,3,TRUE)</f>
        <v>Lower income</v>
      </c>
      <c r="D1994" s="7">
        <v>0</v>
      </c>
      <c r="E1994" s="7">
        <v>0</v>
      </c>
      <c r="F1994" s="7">
        <f>SUM(D1994:E1994)</f>
        <v>0</v>
      </c>
      <c r="G1994" s="7">
        <v>56</v>
      </c>
      <c r="H1994" s="7">
        <v>0</v>
      </c>
      <c r="I1994" s="7">
        <v>1</v>
      </c>
      <c r="J1994" s="7">
        <v>0</v>
      </c>
      <c r="K1994" s="7">
        <v>0</v>
      </c>
      <c r="L1994" s="7">
        <v>0</v>
      </c>
      <c r="M1994" s="7" t="str" cm="1">
        <f t="array" ref="M1994">_xlfn.IFS(H1994=1,H$1,I1994=1,I$1,J1994=1,J$1,K1994=1,K$1,L1994=1,L$1)</f>
        <v>Married</v>
      </c>
      <c r="N1994" s="7">
        <v>0</v>
      </c>
      <c r="O1994" s="7">
        <v>1</v>
      </c>
      <c r="P1994" s="7">
        <v>0</v>
      </c>
      <c r="Q1994" s="7">
        <v>0</v>
      </c>
      <c r="R1994" s="7" t="str" cm="1">
        <f t="array" ref="R1994">_xlfn.IFS(N1994=1,N$1,O1994=1,O$1,P1994=1,P$1,Q1994=1,Q$1)</f>
        <v>Graduate</v>
      </c>
      <c r="S1994" t="s">
        <v>68</v>
      </c>
      <c r="T1994" s="7">
        <v>96</v>
      </c>
      <c r="U1994" s="7">
        <v>47</v>
      </c>
      <c r="V1994" s="7">
        <v>121</v>
      </c>
      <c r="W1994" s="7">
        <v>37</v>
      </c>
      <c r="X1994" s="7">
        <v>10</v>
      </c>
      <c r="Y1994" s="7">
        <v>87</v>
      </c>
      <c r="Z1994" s="20">
        <f>SUM(U1994:Y1994)</f>
        <v>302</v>
      </c>
      <c r="AA1994" s="7">
        <v>117</v>
      </c>
      <c r="AB1994" s="7">
        <v>184</v>
      </c>
      <c r="AC1994" s="7">
        <v>1</v>
      </c>
      <c r="AD1994" s="7">
        <v>1</v>
      </c>
      <c r="AE1994" s="7">
        <v>1</v>
      </c>
      <c r="AF1994" s="7">
        <v>4</v>
      </c>
      <c r="AG1994" s="7">
        <v>2</v>
      </c>
      <c r="AH1994" s="7">
        <v>0</v>
      </c>
      <c r="AI1994" s="7">
        <v>0</v>
      </c>
      <c r="AJ1994" s="7">
        <v>0</v>
      </c>
      <c r="AK1994" s="7">
        <v>0</v>
      </c>
      <c r="AL1994" s="7">
        <v>0</v>
      </c>
      <c r="AM1994" s="7">
        <v>0</v>
      </c>
      <c r="AN1994" s="7">
        <v>0</v>
      </c>
      <c r="AO1994" s="8">
        <v>44101</v>
      </c>
      <c r="AQ1994">
        <f>IF($AI1994=1,H1994,0)</f>
        <v>0</v>
      </c>
      <c r="AR1994">
        <f>IF($AI1994=1,I1994,0)</f>
        <v>0</v>
      </c>
      <c r="AS1994">
        <f>IF($AI1994=1,K1994,0)</f>
        <v>0</v>
      </c>
      <c r="AT1994">
        <f>IF($AI1994=1,J1994,0)</f>
        <v>0</v>
      </c>
      <c r="AU1994">
        <f>IF($AI1994=1,L1994,0)</f>
        <v>0</v>
      </c>
      <c r="AW1994">
        <f>IF($AL1994=1,U1994,0)</f>
        <v>0</v>
      </c>
      <c r="AX1994">
        <f>IF($AL1994=1,V1994,0)</f>
        <v>0</v>
      </c>
      <c r="AY1994">
        <f>IF($AL1994=1,W1994,0)</f>
        <v>0</v>
      </c>
      <c r="AZ1994">
        <f>IF($AL1994=1,X1994,0)</f>
        <v>0</v>
      </c>
      <c r="BA1994">
        <f>IF($AL1994=1,Y1994,0)</f>
        <v>0</v>
      </c>
      <c r="BC1994">
        <f>IF($AM1994=1,N1994,0)</f>
        <v>0</v>
      </c>
      <c r="BD1994">
        <f>IF($AM1994=1,O1994,0)</f>
        <v>0</v>
      </c>
      <c r="BE1994">
        <f>IF($AM1994=1,P1994,0)</f>
        <v>0</v>
      </c>
      <c r="BF1994">
        <f>IF($AM1994=1,Q1994,0)</f>
        <v>0</v>
      </c>
    </row>
    <row r="1995" spans="1:58" x14ac:dyDescent="0.3">
      <c r="A1995" s="7">
        <v>2414</v>
      </c>
      <c r="B1995" s="6">
        <v>142523</v>
      </c>
      <c r="C1995" s="6" t="str">
        <f>VLOOKUP(B1995,incomegroup,3,TRUE)</f>
        <v>Lower income</v>
      </c>
      <c r="D1995" s="7">
        <v>0</v>
      </c>
      <c r="E1995" s="7">
        <v>0</v>
      </c>
      <c r="F1995" s="7">
        <f>SUM(D1995:E1995)</f>
        <v>0</v>
      </c>
      <c r="G1995" s="7">
        <v>56</v>
      </c>
      <c r="H1995" s="7">
        <v>0</v>
      </c>
      <c r="I1995" s="7">
        <v>1</v>
      </c>
      <c r="J1995" s="7">
        <v>0</v>
      </c>
      <c r="K1995" s="7">
        <v>0</v>
      </c>
      <c r="L1995" s="7">
        <v>0</v>
      </c>
      <c r="M1995" s="7" t="str" cm="1">
        <f t="array" ref="M1995">_xlfn.IFS(H1995=1,H$1,I1995=1,I$1,J1995=1,J$1,K1995=1,K$1,L1995=1,L$1)</f>
        <v>Married</v>
      </c>
      <c r="N1995" s="7">
        <v>0</v>
      </c>
      <c r="O1995" s="7">
        <v>1</v>
      </c>
      <c r="P1995" s="7">
        <v>0</v>
      </c>
      <c r="Q1995" s="7">
        <v>0</v>
      </c>
      <c r="R1995" s="7" t="str" cm="1">
        <f t="array" ref="R1995">_xlfn.IFS(N1995=1,N$1,O1995=1,O$1,P1995=1,P$1,Q1995=1,Q$1)</f>
        <v>Graduate</v>
      </c>
      <c r="S1995" t="s">
        <v>69</v>
      </c>
      <c r="T1995" s="7">
        <v>96</v>
      </c>
      <c r="U1995" s="7">
        <v>47</v>
      </c>
      <c r="V1995" s="7">
        <v>121</v>
      </c>
      <c r="W1995" s="7">
        <v>37</v>
      </c>
      <c r="X1995" s="7">
        <v>10</v>
      </c>
      <c r="Y1995" s="7">
        <v>87</v>
      </c>
      <c r="Z1995" s="20">
        <f>SUM(U1995:Y1995)</f>
        <v>302</v>
      </c>
      <c r="AA1995" s="7">
        <v>117</v>
      </c>
      <c r="AB1995" s="7">
        <v>184</v>
      </c>
      <c r="AC1995" s="7">
        <v>1</v>
      </c>
      <c r="AD1995" s="7">
        <v>1</v>
      </c>
      <c r="AE1995" s="7">
        <v>1</v>
      </c>
      <c r="AF1995" s="7">
        <v>4</v>
      </c>
      <c r="AG1995" s="7">
        <v>2</v>
      </c>
      <c r="AH1995" s="7">
        <v>0</v>
      </c>
      <c r="AI1995" s="7">
        <v>0</v>
      </c>
      <c r="AJ1995" s="7">
        <v>0</v>
      </c>
      <c r="AK1995" s="7">
        <v>0</v>
      </c>
      <c r="AL1995" s="7">
        <v>0</v>
      </c>
      <c r="AM1995" s="7">
        <v>0</v>
      </c>
      <c r="AN1995" s="7">
        <v>0</v>
      </c>
      <c r="AO1995" s="8">
        <v>44101</v>
      </c>
      <c r="AQ1995">
        <f>IF($AI1995=1,H1995,0)</f>
        <v>0</v>
      </c>
      <c r="AR1995">
        <f>IF($AI1995=1,I1995,0)</f>
        <v>0</v>
      </c>
      <c r="AS1995">
        <f>IF($AI1995=1,K1995,0)</f>
        <v>0</v>
      </c>
      <c r="AT1995">
        <f>IF($AI1995=1,J1995,0)</f>
        <v>0</v>
      </c>
      <c r="AU1995">
        <f>IF($AI1995=1,L1995,0)</f>
        <v>0</v>
      </c>
      <c r="AW1995">
        <f>IF($AL1995=1,U1995,0)</f>
        <v>0</v>
      </c>
      <c r="AX1995">
        <f>IF($AL1995=1,V1995,0)</f>
        <v>0</v>
      </c>
      <c r="AY1995">
        <f>IF($AL1995=1,W1995,0)</f>
        <v>0</v>
      </c>
      <c r="AZ1995">
        <f>IF($AL1995=1,X1995,0)</f>
        <v>0</v>
      </c>
      <c r="BA1995">
        <f>IF($AL1995=1,Y1995,0)</f>
        <v>0</v>
      </c>
      <c r="BC1995">
        <f>IF($AM1995=1,N1995,0)</f>
        <v>0</v>
      </c>
      <c r="BD1995">
        <f>IF($AM1995=1,O1995,0)</f>
        <v>0</v>
      </c>
      <c r="BE1995">
        <f>IF($AM1995=1,P1995,0)</f>
        <v>0</v>
      </c>
      <c r="BF1995">
        <f>IF($AM1995=1,Q1995,0)</f>
        <v>0</v>
      </c>
    </row>
    <row r="1996" spans="1:58" x14ac:dyDescent="0.3">
      <c r="A1996" s="7">
        <v>2559</v>
      </c>
      <c r="B1996" s="6">
        <v>145903</v>
      </c>
      <c r="C1996" s="6" t="str">
        <f>VLOOKUP(B1996,incomegroup,3,TRUE)</f>
        <v>Lower income</v>
      </c>
      <c r="D1996" s="7">
        <v>0</v>
      </c>
      <c r="E1996" s="7">
        <v>1</v>
      </c>
      <c r="F1996" s="7">
        <f>SUM(D1996:E1996)</f>
        <v>1</v>
      </c>
      <c r="G1996" s="7">
        <v>54</v>
      </c>
      <c r="H1996" s="7">
        <v>0</v>
      </c>
      <c r="I1996" s="7">
        <v>0</v>
      </c>
      <c r="J1996" s="7">
        <v>1</v>
      </c>
      <c r="K1996" s="7">
        <v>0</v>
      </c>
      <c r="L1996" s="7">
        <v>0</v>
      </c>
      <c r="M1996" s="7" t="str" cm="1">
        <f t="array" ref="M1996">_xlfn.IFS(H1996=1,H$1,I1996=1,I$1,J1996=1,J$1,K1996=1,K$1,L1996=1,L$1)</f>
        <v>Together</v>
      </c>
      <c r="N1996" s="7">
        <v>0</v>
      </c>
      <c r="O1996" s="7">
        <v>0</v>
      </c>
      <c r="P1996" s="7">
        <v>1</v>
      </c>
      <c r="Q1996" s="7">
        <v>0</v>
      </c>
      <c r="R1996" s="7" t="str" cm="1">
        <f t="array" ref="R1996">_xlfn.IFS(N1996=1,N$1,O1996=1,O$1,P1996=1,P$1,Q1996=1,Q$1)</f>
        <v>Master</v>
      </c>
      <c r="S1996" t="s">
        <v>72</v>
      </c>
      <c r="T1996" s="7">
        <v>80</v>
      </c>
      <c r="U1996" s="7">
        <v>105</v>
      </c>
      <c r="V1996" s="7">
        <v>25</v>
      </c>
      <c r="W1996" s="7">
        <v>32</v>
      </c>
      <c r="X1996" s="7">
        <v>6</v>
      </c>
      <c r="Y1996" s="7">
        <v>32</v>
      </c>
      <c r="Z1996" s="20">
        <f>SUM(U1996:Y1996)</f>
        <v>200</v>
      </c>
      <c r="AA1996" s="7">
        <v>10</v>
      </c>
      <c r="AB1996" s="7">
        <v>191</v>
      </c>
      <c r="AC1996" s="7">
        <v>2</v>
      </c>
      <c r="AD1996" s="7">
        <v>2</v>
      </c>
      <c r="AE1996" s="7">
        <v>1</v>
      </c>
      <c r="AF1996" s="7">
        <v>3</v>
      </c>
      <c r="AG1996" s="7">
        <v>4</v>
      </c>
      <c r="AH1996" s="7">
        <v>0</v>
      </c>
      <c r="AI1996" s="7">
        <v>0</v>
      </c>
      <c r="AJ1996" s="7">
        <v>0</v>
      </c>
      <c r="AK1996" s="7">
        <v>0</v>
      </c>
      <c r="AL1996" s="7">
        <v>0</v>
      </c>
      <c r="AM1996" s="7">
        <v>0</v>
      </c>
      <c r="AN1996" s="7">
        <v>0</v>
      </c>
      <c r="AO1996" s="8">
        <v>44101</v>
      </c>
      <c r="AQ1996">
        <f>IF($AI1996=1,H1996,0)</f>
        <v>0</v>
      </c>
      <c r="AR1996">
        <f>IF($AI1996=1,I1996,0)</f>
        <v>0</v>
      </c>
      <c r="AS1996">
        <f>IF($AI1996=1,K1996,0)</f>
        <v>0</v>
      </c>
      <c r="AT1996">
        <f>IF($AI1996=1,J1996,0)</f>
        <v>0</v>
      </c>
      <c r="AU1996">
        <f>IF($AI1996=1,L1996,0)</f>
        <v>0</v>
      </c>
      <c r="AW1996">
        <f>IF($AL1996=1,U1996,0)</f>
        <v>0</v>
      </c>
      <c r="AX1996">
        <f>IF($AL1996=1,V1996,0)</f>
        <v>0</v>
      </c>
      <c r="AY1996">
        <f>IF($AL1996=1,W1996,0)</f>
        <v>0</v>
      </c>
      <c r="AZ1996">
        <f>IF($AL1996=1,X1996,0)</f>
        <v>0</v>
      </c>
      <c r="BA1996">
        <f>IF($AL1996=1,Y1996,0)</f>
        <v>0</v>
      </c>
      <c r="BC1996">
        <f>IF($AM1996=1,N1996,0)</f>
        <v>0</v>
      </c>
      <c r="BD1996">
        <f>IF($AM1996=1,O1996,0)</f>
        <v>0</v>
      </c>
      <c r="BE1996">
        <f>IF($AM1996=1,P1996,0)</f>
        <v>0</v>
      </c>
      <c r="BF1996">
        <f>IF($AM1996=1,Q1996,0)</f>
        <v>0</v>
      </c>
    </row>
    <row r="1997" spans="1:58" x14ac:dyDescent="0.3">
      <c r="A1997" s="7">
        <v>2817</v>
      </c>
      <c r="B1997" s="6">
        <v>127071</v>
      </c>
      <c r="C1997" s="6" t="str">
        <f>VLOOKUP(B1997,incomegroup,3,TRUE)</f>
        <v>Lower income</v>
      </c>
      <c r="D1997" s="7">
        <v>1</v>
      </c>
      <c r="E1997" s="7">
        <v>0</v>
      </c>
      <c r="F1997" s="7">
        <f>SUM(D1997:E1997)</f>
        <v>1</v>
      </c>
      <c r="G1997" s="7">
        <v>52</v>
      </c>
      <c r="H1997" s="7">
        <v>1</v>
      </c>
      <c r="I1997" s="7">
        <v>0</v>
      </c>
      <c r="J1997" s="7">
        <v>0</v>
      </c>
      <c r="K1997" s="7">
        <v>0</v>
      </c>
      <c r="L1997" s="7">
        <v>0</v>
      </c>
      <c r="M1997" s="7" t="str" cm="1">
        <f t="array" ref="M1997">_xlfn.IFS(H1997=1,H$1,I1997=1,I$1,J1997=1,J$1,K1997=1,K$1,L1997=1,L$1)</f>
        <v>Divorced</v>
      </c>
      <c r="N1997" s="7">
        <v>0</v>
      </c>
      <c r="O1997" s="7">
        <v>0</v>
      </c>
      <c r="P1997" s="7">
        <v>1</v>
      </c>
      <c r="Q1997" s="7">
        <v>0</v>
      </c>
      <c r="R1997" s="7" t="str" cm="1">
        <f t="array" ref="R1997">_xlfn.IFS(N1997=1,N$1,O1997=1,O$1,P1997=1,P$1,Q1997=1,Q$1)</f>
        <v>Master</v>
      </c>
      <c r="S1997" t="s">
        <v>72</v>
      </c>
      <c r="T1997" s="7">
        <v>90</v>
      </c>
      <c r="U1997" s="7">
        <v>38</v>
      </c>
      <c r="V1997" s="7">
        <v>14</v>
      </c>
      <c r="W1997" s="7">
        <v>89</v>
      </c>
      <c r="X1997" s="7">
        <v>0</v>
      </c>
      <c r="Y1997" s="7">
        <v>9</v>
      </c>
      <c r="Z1997" s="20">
        <f>SUM(U1997:Y1997)</f>
        <v>150</v>
      </c>
      <c r="AA1997" s="7">
        <v>14</v>
      </c>
      <c r="AB1997" s="7">
        <v>136</v>
      </c>
      <c r="AC1997" s="7">
        <v>2</v>
      </c>
      <c r="AD1997" s="7">
        <v>2</v>
      </c>
      <c r="AE1997" s="7">
        <v>0</v>
      </c>
      <c r="AF1997" s="7">
        <v>3</v>
      </c>
      <c r="AG1997" s="7">
        <v>6</v>
      </c>
      <c r="AH1997" s="7">
        <v>0</v>
      </c>
      <c r="AI1997" s="7">
        <v>0</v>
      </c>
      <c r="AJ1997" s="7">
        <v>0</v>
      </c>
      <c r="AK1997" s="7">
        <v>0</v>
      </c>
      <c r="AL1997" s="7">
        <v>0</v>
      </c>
      <c r="AM1997" s="7">
        <v>0</v>
      </c>
      <c r="AN1997" s="7">
        <v>0</v>
      </c>
      <c r="AO1997" s="8">
        <v>44101</v>
      </c>
      <c r="AQ1997">
        <f>IF($AI1997=1,H1997,0)</f>
        <v>0</v>
      </c>
      <c r="AR1997">
        <f>IF($AI1997=1,I1997,0)</f>
        <v>0</v>
      </c>
      <c r="AS1997">
        <f>IF($AI1997=1,K1997,0)</f>
        <v>0</v>
      </c>
      <c r="AT1997">
        <f>IF($AI1997=1,J1997,0)</f>
        <v>0</v>
      </c>
      <c r="AU1997">
        <f>IF($AI1997=1,L1997,0)</f>
        <v>0</v>
      </c>
      <c r="AW1997">
        <f>IF($AL1997=1,U1997,0)</f>
        <v>0</v>
      </c>
      <c r="AX1997">
        <f>IF($AL1997=1,V1997,0)</f>
        <v>0</v>
      </c>
      <c r="AY1997">
        <f>IF($AL1997=1,W1997,0)</f>
        <v>0</v>
      </c>
      <c r="AZ1997">
        <f>IF($AL1997=1,X1997,0)</f>
        <v>0</v>
      </c>
      <c r="BA1997">
        <f>IF($AL1997=1,Y1997,0)</f>
        <v>0</v>
      </c>
      <c r="BC1997">
        <f>IF($AM1997=1,N1997,0)</f>
        <v>0</v>
      </c>
      <c r="BD1997">
        <f>IF($AM1997=1,O1997,0)</f>
        <v>0</v>
      </c>
      <c r="BE1997">
        <f>IF($AM1997=1,P1997,0)</f>
        <v>0</v>
      </c>
      <c r="BF1997">
        <f>IF($AM1997=1,Q1997,0)</f>
        <v>0</v>
      </c>
    </row>
    <row r="1998" spans="1:58" x14ac:dyDescent="0.3">
      <c r="A1998" s="7">
        <v>2021</v>
      </c>
      <c r="B1998" s="6">
        <v>161180</v>
      </c>
      <c r="C1998" s="6" t="str">
        <f>VLOOKUP(B1998,incomegroup,3,TRUE)</f>
        <v>Middle Income</v>
      </c>
      <c r="D1998" s="7">
        <v>0</v>
      </c>
      <c r="E1998" s="7">
        <v>1</v>
      </c>
      <c r="F1998" s="7">
        <f>SUM(D1998:E1998)</f>
        <v>1</v>
      </c>
      <c r="G1998" s="7">
        <v>61</v>
      </c>
      <c r="H1998" s="7">
        <v>0</v>
      </c>
      <c r="I1998" s="7">
        <v>1</v>
      </c>
      <c r="J1998" s="7">
        <v>0</v>
      </c>
      <c r="K1998" s="7">
        <v>0</v>
      </c>
      <c r="L1998" s="7">
        <v>0</v>
      </c>
      <c r="M1998" s="7" t="str" cm="1">
        <f t="array" ref="M1998">_xlfn.IFS(H1998=1,H$1,I1998=1,I$1,J1998=1,J$1,K1998=1,K$1,L1998=1,L$1)</f>
        <v>Married</v>
      </c>
      <c r="N1998" s="7">
        <v>0</v>
      </c>
      <c r="O1998" s="7">
        <v>1</v>
      </c>
      <c r="P1998" s="7">
        <v>0</v>
      </c>
      <c r="Q1998" s="7">
        <v>0</v>
      </c>
      <c r="R1998" s="7" t="str" cm="1">
        <f t="array" ref="R1998">_xlfn.IFS(N1998=1,N$1,O1998=1,O$1,P1998=1,P$1,Q1998=1,Q$1)</f>
        <v>Graduate</v>
      </c>
      <c r="S1998" t="s">
        <v>71</v>
      </c>
      <c r="T1998" s="7">
        <v>70</v>
      </c>
      <c r="U1998" s="7">
        <v>1062</v>
      </c>
      <c r="V1998" s="7">
        <v>63</v>
      </c>
      <c r="W1998" s="7">
        <v>76</v>
      </c>
      <c r="X1998" s="7">
        <v>16</v>
      </c>
      <c r="Y1998" s="7">
        <v>63</v>
      </c>
      <c r="Z1998" s="20">
        <f>SUM(U1998:Y1998)</f>
        <v>1280</v>
      </c>
      <c r="AA1998" s="7">
        <v>574</v>
      </c>
      <c r="AB1998" s="7">
        <v>706</v>
      </c>
      <c r="AC1998" s="7">
        <v>2</v>
      </c>
      <c r="AD1998" s="7">
        <v>5</v>
      </c>
      <c r="AE1998" s="7">
        <v>5</v>
      </c>
      <c r="AF1998" s="7">
        <v>6</v>
      </c>
      <c r="AG1998" s="7">
        <v>3</v>
      </c>
      <c r="AH1998" s="7">
        <v>1</v>
      </c>
      <c r="AI1998" s="7">
        <v>0</v>
      </c>
      <c r="AJ1998" s="7">
        <v>0</v>
      </c>
      <c r="AK1998" s="7">
        <v>0</v>
      </c>
      <c r="AL1998" s="7">
        <v>0</v>
      </c>
      <c r="AM1998" s="7">
        <v>0</v>
      </c>
      <c r="AN1998" s="7">
        <v>0</v>
      </c>
      <c r="AO1998" s="8">
        <v>44101</v>
      </c>
      <c r="AQ1998">
        <f>IF($AI1998=1,H1998,0)</f>
        <v>0</v>
      </c>
      <c r="AR1998">
        <f>IF($AI1998=1,I1998,0)</f>
        <v>0</v>
      </c>
      <c r="AS1998">
        <f>IF($AI1998=1,K1998,0)</f>
        <v>0</v>
      </c>
      <c r="AT1998">
        <f>IF($AI1998=1,J1998,0)</f>
        <v>0</v>
      </c>
      <c r="AU1998">
        <f>IF($AI1998=1,L1998,0)</f>
        <v>0</v>
      </c>
      <c r="AW1998">
        <f>IF($AL1998=1,U1998,0)</f>
        <v>0</v>
      </c>
      <c r="AX1998">
        <f>IF($AL1998=1,V1998,0)</f>
        <v>0</v>
      </c>
      <c r="AY1998">
        <f>IF($AL1998=1,W1998,0)</f>
        <v>0</v>
      </c>
      <c r="AZ1998">
        <f>IF($AL1998=1,X1998,0)</f>
        <v>0</v>
      </c>
      <c r="BA1998">
        <f>IF($AL1998=1,Y1998,0)</f>
        <v>0</v>
      </c>
      <c r="BC1998">
        <f>IF($AM1998=1,N1998,0)</f>
        <v>0</v>
      </c>
      <c r="BD1998">
        <f>IF($AM1998=1,O1998,0)</f>
        <v>0</v>
      </c>
      <c r="BE1998">
        <f>IF($AM1998=1,P1998,0)</f>
        <v>0</v>
      </c>
      <c r="BF1998">
        <f>IF($AM1998=1,Q1998,0)</f>
        <v>0</v>
      </c>
    </row>
    <row r="1999" spans="1:58" x14ac:dyDescent="0.3">
      <c r="A1999" s="7">
        <v>2108</v>
      </c>
      <c r="B1999" s="6">
        <v>146931</v>
      </c>
      <c r="C1999" s="6" t="str">
        <f>VLOOKUP(B1999,incomegroup,3,TRUE)</f>
        <v>Lower income</v>
      </c>
      <c r="D1999" s="7">
        <v>2</v>
      </c>
      <c r="E1999" s="7">
        <v>1</v>
      </c>
      <c r="F1999" s="7">
        <f>SUM(D1999:E1999)</f>
        <v>3</v>
      </c>
      <c r="G1999" s="7">
        <v>43</v>
      </c>
      <c r="H1999" s="7">
        <v>0</v>
      </c>
      <c r="I1999" s="7">
        <v>0</v>
      </c>
      <c r="J1999" s="7">
        <v>1</v>
      </c>
      <c r="K1999" s="7">
        <v>0</v>
      </c>
      <c r="L1999" s="7">
        <v>0</v>
      </c>
      <c r="M1999" s="7" t="str" cm="1">
        <f t="array" ref="M1999">_xlfn.IFS(H1999=1,H$1,I1999=1,I$1,J1999=1,J$1,K1999=1,K$1,L1999=1,L$1)</f>
        <v>Together</v>
      </c>
      <c r="N1999" s="7">
        <v>0</v>
      </c>
      <c r="O1999" s="7">
        <v>1</v>
      </c>
      <c r="P1999" s="7">
        <v>0</v>
      </c>
      <c r="Q1999" s="7">
        <v>0</v>
      </c>
      <c r="R1999" s="7" t="str" cm="1">
        <f t="array" ref="R1999">_xlfn.IFS(N1999=1,N$1,O1999=1,O$1,P1999=1,P$1,Q1999=1,Q$1)</f>
        <v>Graduate</v>
      </c>
      <c r="S1999" t="s">
        <v>69</v>
      </c>
      <c r="T1999" s="7">
        <v>94</v>
      </c>
      <c r="U1999" s="7">
        <v>128</v>
      </c>
      <c r="V1999" s="7">
        <v>0</v>
      </c>
      <c r="W1999" s="7">
        <v>53</v>
      </c>
      <c r="X1999" s="7">
        <v>9</v>
      </c>
      <c r="Y1999" s="7">
        <v>3</v>
      </c>
      <c r="Z1999" s="20">
        <f>SUM(U1999:Y1999)</f>
        <v>193</v>
      </c>
      <c r="AA1999" s="7">
        <v>50</v>
      </c>
      <c r="AB1999" s="7">
        <v>144</v>
      </c>
      <c r="AC1999" s="7">
        <v>2</v>
      </c>
      <c r="AD1999" s="7">
        <v>1</v>
      </c>
      <c r="AE1999" s="7">
        <v>1</v>
      </c>
      <c r="AF1999" s="7">
        <v>3</v>
      </c>
      <c r="AG1999" s="7">
        <v>3</v>
      </c>
      <c r="AH1999" s="7">
        <v>0</v>
      </c>
      <c r="AI1999" s="7">
        <v>0</v>
      </c>
      <c r="AJ1999" s="7">
        <v>0</v>
      </c>
      <c r="AK1999" s="7">
        <v>0</v>
      </c>
      <c r="AL1999" s="7">
        <v>0</v>
      </c>
      <c r="AM1999" s="7">
        <v>0</v>
      </c>
      <c r="AN1999" s="7">
        <v>0</v>
      </c>
      <c r="AO1999" s="8">
        <v>44102</v>
      </c>
      <c r="AQ1999">
        <f>IF($AI1999=1,H1999,0)</f>
        <v>0</v>
      </c>
      <c r="AR1999">
        <f>IF($AI1999=1,I1999,0)</f>
        <v>0</v>
      </c>
      <c r="AS1999">
        <f>IF($AI1999=1,K1999,0)</f>
        <v>0</v>
      </c>
      <c r="AT1999">
        <f>IF($AI1999=1,J1999,0)</f>
        <v>0</v>
      </c>
      <c r="AU1999">
        <f>IF($AI1999=1,L1999,0)</f>
        <v>0</v>
      </c>
      <c r="AW1999">
        <f>IF($AL1999=1,U1999,0)</f>
        <v>0</v>
      </c>
      <c r="AX1999">
        <f>IF($AL1999=1,V1999,0)</f>
        <v>0</v>
      </c>
      <c r="AY1999">
        <f>IF($AL1999=1,W1999,0)</f>
        <v>0</v>
      </c>
      <c r="AZ1999">
        <f>IF($AL1999=1,X1999,0)</f>
        <v>0</v>
      </c>
      <c r="BA1999">
        <f>IF($AL1999=1,Y1999,0)</f>
        <v>0</v>
      </c>
      <c r="BC1999">
        <f>IF($AM1999=1,N1999,0)</f>
        <v>0</v>
      </c>
      <c r="BD1999">
        <f>IF($AM1999=1,O1999,0)</f>
        <v>0</v>
      </c>
      <c r="BE1999">
        <f>IF($AM1999=1,P1999,0)</f>
        <v>0</v>
      </c>
      <c r="BF1999">
        <f>IF($AM1999=1,Q1999,0)</f>
        <v>0</v>
      </c>
    </row>
    <row r="2000" spans="1:58" x14ac:dyDescent="0.3">
      <c r="A2000" s="7">
        <v>1140</v>
      </c>
      <c r="B2000" s="6">
        <v>159354</v>
      </c>
      <c r="C2000" s="6" t="str">
        <f>VLOOKUP(B2000,incomegroup,3,TRUE)</f>
        <v>Middle Income</v>
      </c>
      <c r="D2000" s="7">
        <v>0</v>
      </c>
      <c r="E2000" s="7">
        <v>2</v>
      </c>
      <c r="F2000" s="7">
        <f>SUM(D2000:E2000)</f>
        <v>2</v>
      </c>
      <c r="G2000" s="7">
        <v>67</v>
      </c>
      <c r="H2000" s="7">
        <v>0</v>
      </c>
      <c r="I2000" s="7">
        <v>1</v>
      </c>
      <c r="J2000" s="7">
        <v>0</v>
      </c>
      <c r="K2000" s="7">
        <v>0</v>
      </c>
      <c r="L2000" s="7">
        <v>0</v>
      </c>
      <c r="M2000" s="7" t="str" cm="1">
        <f t="array" ref="M2000">_xlfn.IFS(H2000=1,H$1,I2000=1,I$1,J2000=1,J$1,K2000=1,K$1,L2000=1,L$1)</f>
        <v>Married</v>
      </c>
      <c r="N2000" s="7">
        <v>0</v>
      </c>
      <c r="O2000" s="7">
        <v>0</v>
      </c>
      <c r="P2000" s="7">
        <v>1</v>
      </c>
      <c r="Q2000" s="7">
        <v>0</v>
      </c>
      <c r="R2000" s="7" t="str" cm="1">
        <f t="array" ref="R2000">_xlfn.IFS(N2000=1,N$1,O2000=1,O$1,P2000=1,P$1,Q2000=1,Q$1)</f>
        <v>Master</v>
      </c>
      <c r="S2000" t="s">
        <v>68</v>
      </c>
      <c r="T2000" s="7">
        <v>59</v>
      </c>
      <c r="U2000" s="7">
        <v>792</v>
      </c>
      <c r="V2000" s="7">
        <v>56</v>
      </c>
      <c r="W2000" s="7">
        <v>209</v>
      </c>
      <c r="X2000" s="7">
        <v>105</v>
      </c>
      <c r="Y2000" s="7">
        <v>35</v>
      </c>
      <c r="Z2000" s="20">
        <f>SUM(U2000:Y2000)</f>
        <v>1197</v>
      </c>
      <c r="AA2000" s="7">
        <v>35</v>
      </c>
      <c r="AB2000" s="7">
        <v>1163</v>
      </c>
      <c r="AC2000" s="7">
        <v>1</v>
      </c>
      <c r="AD2000" s="7">
        <v>4</v>
      </c>
      <c r="AE2000" s="7">
        <v>4</v>
      </c>
      <c r="AF2000" s="7">
        <v>7</v>
      </c>
      <c r="AG2000" s="7">
        <v>3</v>
      </c>
      <c r="AH2000" s="7">
        <v>0</v>
      </c>
      <c r="AI2000" s="7">
        <v>0</v>
      </c>
      <c r="AJ2000" s="7">
        <v>0</v>
      </c>
      <c r="AK2000" s="7">
        <v>0</v>
      </c>
      <c r="AL2000" s="7">
        <v>0</v>
      </c>
      <c r="AM2000" s="7">
        <v>0</v>
      </c>
      <c r="AN2000" s="7">
        <v>0</v>
      </c>
      <c r="AO2000" s="8">
        <v>44102</v>
      </c>
      <c r="AQ2000">
        <f>IF($AI2000=1,H2000,0)</f>
        <v>0</v>
      </c>
      <c r="AR2000">
        <f>IF($AI2000=1,I2000,0)</f>
        <v>0</v>
      </c>
      <c r="AS2000">
        <f>IF($AI2000=1,K2000,0)</f>
        <v>0</v>
      </c>
      <c r="AT2000">
        <f>IF($AI2000=1,J2000,0)</f>
        <v>0</v>
      </c>
      <c r="AU2000">
        <f>IF($AI2000=1,L2000,0)</f>
        <v>0</v>
      </c>
      <c r="AW2000">
        <f>IF($AL2000=1,U2000,0)</f>
        <v>0</v>
      </c>
      <c r="AX2000">
        <f>IF($AL2000=1,V2000,0)</f>
        <v>0</v>
      </c>
      <c r="AY2000">
        <f>IF($AL2000=1,W2000,0)</f>
        <v>0</v>
      </c>
      <c r="AZ2000">
        <f>IF($AL2000=1,X2000,0)</f>
        <v>0</v>
      </c>
      <c r="BA2000">
        <f>IF($AL2000=1,Y2000,0)</f>
        <v>0</v>
      </c>
      <c r="BC2000">
        <f>IF($AM2000=1,N2000,0)</f>
        <v>0</v>
      </c>
      <c r="BD2000">
        <f>IF($AM2000=1,O2000,0)</f>
        <v>0</v>
      </c>
      <c r="BE2000">
        <f>IF($AM2000=1,P2000,0)</f>
        <v>0</v>
      </c>
      <c r="BF2000">
        <f>IF($AM2000=1,Q2000,0)</f>
        <v>0</v>
      </c>
    </row>
    <row r="2001" spans="1:58" x14ac:dyDescent="0.3">
      <c r="A2001" s="7">
        <v>2711</v>
      </c>
      <c r="B2001" s="6">
        <v>179146</v>
      </c>
      <c r="C2001" s="6" t="str">
        <f>VLOOKUP(B2001,incomegroup,3,TRUE)</f>
        <v>Middle Income</v>
      </c>
      <c r="D2001" s="7">
        <v>1</v>
      </c>
      <c r="E2001" s="7">
        <v>1</v>
      </c>
      <c r="F2001" s="7">
        <f>SUM(D2001:E2001)</f>
        <v>2</v>
      </c>
      <c r="G2001" s="7">
        <v>53</v>
      </c>
      <c r="H2001" s="7">
        <v>0</v>
      </c>
      <c r="I2001" s="7">
        <v>0</v>
      </c>
      <c r="J2001" s="7">
        <v>0</v>
      </c>
      <c r="K2001" s="7">
        <v>1</v>
      </c>
      <c r="L2001" s="7">
        <v>0</v>
      </c>
      <c r="M2001" s="7" t="str" cm="1">
        <f t="array" ref="M2001">_xlfn.IFS(H2001=1,H$1,I2001=1,I$1,J2001=1,J$1,K2001=1,K$1,L2001=1,L$1)</f>
        <v>Single</v>
      </c>
      <c r="N2001" s="7">
        <v>0</v>
      </c>
      <c r="O2001" s="7">
        <v>1</v>
      </c>
      <c r="P2001" s="7">
        <v>0</v>
      </c>
      <c r="Q2001" s="7">
        <v>0</v>
      </c>
      <c r="R2001" s="7" t="str" cm="1">
        <f t="array" ref="R2001">_xlfn.IFS(N2001=1,N$1,O2001=1,O$1,P2001=1,P$1,Q2001=1,Q$1)</f>
        <v>Graduate</v>
      </c>
      <c r="S2001" t="s">
        <v>71</v>
      </c>
      <c r="T2001" s="7">
        <v>33</v>
      </c>
      <c r="U2001" s="7">
        <v>555</v>
      </c>
      <c r="V2001" s="7">
        <v>36</v>
      </c>
      <c r="W2001" s="7">
        <v>505</v>
      </c>
      <c r="X2001" s="7">
        <v>48</v>
      </c>
      <c r="Y2001" s="7">
        <v>97</v>
      </c>
      <c r="Z2001" s="20">
        <f>SUM(U2001:Y2001)</f>
        <v>1241</v>
      </c>
      <c r="AA2001" s="7">
        <v>36</v>
      </c>
      <c r="AB2001" s="7">
        <v>1204</v>
      </c>
      <c r="AC2001" s="7">
        <v>2</v>
      </c>
      <c r="AD2001" s="7">
        <v>8</v>
      </c>
      <c r="AE2001" s="7">
        <v>1</v>
      </c>
      <c r="AF2001" s="7">
        <v>8</v>
      </c>
      <c r="AG2001" s="7">
        <v>6</v>
      </c>
      <c r="AH2001" s="7">
        <v>0</v>
      </c>
      <c r="AI2001" s="7">
        <v>0</v>
      </c>
      <c r="AJ2001" s="7">
        <v>0</v>
      </c>
      <c r="AK2001" s="7">
        <v>0</v>
      </c>
      <c r="AL2001" s="7">
        <v>0</v>
      </c>
      <c r="AM2001" s="7">
        <v>0</v>
      </c>
      <c r="AN2001" s="7">
        <v>0</v>
      </c>
      <c r="AO2001" s="8">
        <v>44102</v>
      </c>
      <c r="AQ2001">
        <f>IF($AI2001=1,H2001,0)</f>
        <v>0</v>
      </c>
      <c r="AR2001">
        <f>IF($AI2001=1,I2001,0)</f>
        <v>0</v>
      </c>
      <c r="AS2001">
        <f>IF($AI2001=1,K2001,0)</f>
        <v>0</v>
      </c>
      <c r="AT2001">
        <f>IF($AI2001=1,J2001,0)</f>
        <v>0</v>
      </c>
      <c r="AU2001">
        <f>IF($AI2001=1,L2001,0)</f>
        <v>0</v>
      </c>
      <c r="AW2001">
        <f>IF($AL2001=1,U2001,0)</f>
        <v>0</v>
      </c>
      <c r="AX2001">
        <f>IF($AL2001=1,V2001,0)</f>
        <v>0</v>
      </c>
      <c r="AY2001">
        <f>IF($AL2001=1,W2001,0)</f>
        <v>0</v>
      </c>
      <c r="AZ2001">
        <f>IF($AL2001=1,X2001,0)</f>
        <v>0</v>
      </c>
      <c r="BA2001">
        <f>IF($AL2001=1,Y2001,0)</f>
        <v>0</v>
      </c>
      <c r="BC2001">
        <f>IF($AM2001=1,N2001,0)</f>
        <v>0</v>
      </c>
      <c r="BD2001">
        <f>IF($AM2001=1,O2001,0)</f>
        <v>0</v>
      </c>
      <c r="BE2001">
        <f>IF($AM2001=1,P2001,0)</f>
        <v>0</v>
      </c>
      <c r="BF2001">
        <f>IF($AM2001=1,Q2001,0)</f>
        <v>0</v>
      </c>
    </row>
    <row r="2002" spans="1:58" x14ac:dyDescent="0.3">
      <c r="A2002" s="7">
        <v>1742</v>
      </c>
      <c r="B2002" s="6">
        <v>179146</v>
      </c>
      <c r="C2002" s="6" t="str">
        <f>VLOOKUP(B2002,incomegroup,3,TRUE)</f>
        <v>Middle Income</v>
      </c>
      <c r="D2002" s="7">
        <v>1</v>
      </c>
      <c r="E2002" s="7">
        <v>1</v>
      </c>
      <c r="F2002" s="7">
        <f>SUM(D2002:E2002)</f>
        <v>2</v>
      </c>
      <c r="G2002" s="7">
        <v>53</v>
      </c>
      <c r="H2002" s="7">
        <v>0</v>
      </c>
      <c r="I2002" s="7">
        <v>0</v>
      </c>
      <c r="J2002" s="7">
        <v>0</v>
      </c>
      <c r="K2002" s="7">
        <v>1</v>
      </c>
      <c r="L2002" s="7">
        <v>0</v>
      </c>
      <c r="M2002" s="7" t="str" cm="1">
        <f t="array" ref="M2002">_xlfn.IFS(H2002=1,H$1,I2002=1,I$1,J2002=1,J$1,K2002=1,K$1,L2002=1,L$1)</f>
        <v>Single</v>
      </c>
      <c r="N2002" s="7">
        <v>0</v>
      </c>
      <c r="O2002" s="7">
        <v>1</v>
      </c>
      <c r="P2002" s="7">
        <v>0</v>
      </c>
      <c r="Q2002" s="7">
        <v>0</v>
      </c>
      <c r="R2002" s="7" t="str" cm="1">
        <f t="array" ref="R2002">_xlfn.IFS(N2002=1,N$1,O2002=1,O$1,P2002=1,P$1,Q2002=1,Q$1)</f>
        <v>Graduate</v>
      </c>
      <c r="S2002" t="s">
        <v>69</v>
      </c>
      <c r="T2002" s="7">
        <v>33</v>
      </c>
      <c r="U2002" s="7">
        <v>555</v>
      </c>
      <c r="V2002" s="7">
        <v>36</v>
      </c>
      <c r="W2002" s="7">
        <v>505</v>
      </c>
      <c r="X2002" s="7">
        <v>48</v>
      </c>
      <c r="Y2002" s="7">
        <v>97</v>
      </c>
      <c r="Z2002" s="20">
        <f>SUM(U2002:Y2002)</f>
        <v>1241</v>
      </c>
      <c r="AA2002" s="7">
        <v>36</v>
      </c>
      <c r="AB2002" s="7">
        <v>1204</v>
      </c>
      <c r="AC2002" s="7">
        <v>2</v>
      </c>
      <c r="AD2002" s="7">
        <v>8</v>
      </c>
      <c r="AE2002" s="7">
        <v>1</v>
      </c>
      <c r="AF2002" s="7">
        <v>8</v>
      </c>
      <c r="AG2002" s="7">
        <v>6</v>
      </c>
      <c r="AH2002" s="7">
        <v>0</v>
      </c>
      <c r="AI2002" s="7">
        <v>0</v>
      </c>
      <c r="AJ2002" s="7">
        <v>0</v>
      </c>
      <c r="AK2002" s="7">
        <v>0</v>
      </c>
      <c r="AL2002" s="7">
        <v>0</v>
      </c>
      <c r="AM2002" s="7">
        <v>0</v>
      </c>
      <c r="AN2002" s="7">
        <v>0</v>
      </c>
      <c r="AO2002" s="8">
        <v>44102</v>
      </c>
      <c r="AQ2002">
        <f>IF($AI2002=1,H2002,0)</f>
        <v>0</v>
      </c>
      <c r="AR2002">
        <f>IF($AI2002=1,I2002,0)</f>
        <v>0</v>
      </c>
      <c r="AS2002">
        <f>IF($AI2002=1,K2002,0)</f>
        <v>0</v>
      </c>
      <c r="AT2002">
        <f>IF($AI2002=1,J2002,0)</f>
        <v>0</v>
      </c>
      <c r="AU2002">
        <f>IF($AI2002=1,L2002,0)</f>
        <v>0</v>
      </c>
      <c r="AW2002">
        <f>IF($AL2002=1,U2002,0)</f>
        <v>0</v>
      </c>
      <c r="AX2002">
        <f>IF($AL2002=1,V2002,0)</f>
        <v>0</v>
      </c>
      <c r="AY2002">
        <f>IF($AL2002=1,W2002,0)</f>
        <v>0</v>
      </c>
      <c r="AZ2002">
        <f>IF($AL2002=1,X2002,0)</f>
        <v>0</v>
      </c>
      <c r="BA2002">
        <f>IF($AL2002=1,Y2002,0)</f>
        <v>0</v>
      </c>
      <c r="BC2002">
        <f>IF($AM2002=1,N2002,0)</f>
        <v>0</v>
      </c>
      <c r="BD2002">
        <f>IF($AM2002=1,O2002,0)</f>
        <v>0</v>
      </c>
      <c r="BE2002">
        <f>IF($AM2002=1,P2002,0)</f>
        <v>0</v>
      </c>
      <c r="BF2002">
        <f>IF($AM2002=1,Q2002,0)</f>
        <v>0</v>
      </c>
    </row>
    <row r="2003" spans="1:58" x14ac:dyDescent="0.3">
      <c r="A2003" s="7">
        <v>1410</v>
      </c>
      <c r="B2003" s="6">
        <v>192910</v>
      </c>
      <c r="C2003" s="6" t="str">
        <f>VLOOKUP(B2003,incomegroup,3,TRUE)</f>
        <v>Middle Income</v>
      </c>
      <c r="D2003" s="7">
        <v>0</v>
      </c>
      <c r="E2003" s="7">
        <v>0</v>
      </c>
      <c r="F2003" s="7">
        <f>SUM(D2003:E2003)</f>
        <v>0</v>
      </c>
      <c r="G2003" s="7">
        <v>34</v>
      </c>
      <c r="H2003" s="7">
        <v>0</v>
      </c>
      <c r="I2003" s="7">
        <v>1</v>
      </c>
      <c r="J2003" s="7">
        <v>0</v>
      </c>
      <c r="K2003" s="7">
        <v>0</v>
      </c>
      <c r="L2003" s="7">
        <v>0</v>
      </c>
      <c r="M2003" s="7" t="str" cm="1">
        <f t="array" ref="M2003">_xlfn.IFS(H2003=1,H$1,I2003=1,I$1,J2003=1,J$1,K2003=1,K$1,L2003=1,L$1)</f>
        <v>Married</v>
      </c>
      <c r="N2003" s="7">
        <v>0</v>
      </c>
      <c r="O2003" s="7">
        <v>1</v>
      </c>
      <c r="P2003" s="7">
        <v>0</v>
      </c>
      <c r="Q2003" s="7">
        <v>0</v>
      </c>
      <c r="R2003" s="7" t="str" cm="1">
        <f t="array" ref="R2003">_xlfn.IFS(N2003=1,N$1,O2003=1,O$1,P2003=1,P$1,Q2003=1,Q$1)</f>
        <v>Graduate</v>
      </c>
      <c r="S2003" t="s">
        <v>68</v>
      </c>
      <c r="T2003" s="7">
        <v>42</v>
      </c>
      <c r="U2003" s="7">
        <v>1144</v>
      </c>
      <c r="V2003" s="7">
        <v>284</v>
      </c>
      <c r="W2003" s="7">
        <v>1644</v>
      </c>
      <c r="X2003" s="7">
        <v>372</v>
      </c>
      <c r="Y2003" s="7">
        <v>214</v>
      </c>
      <c r="Z2003" s="20">
        <f>SUM(U2003:Y2003)</f>
        <v>3658</v>
      </c>
      <c r="AA2003" s="7">
        <v>69</v>
      </c>
      <c r="AB2003" s="7">
        <v>3590</v>
      </c>
      <c r="AC2003" s="7">
        <v>1</v>
      </c>
      <c r="AD2003" s="7">
        <v>6</v>
      </c>
      <c r="AE2003" s="7">
        <v>7</v>
      </c>
      <c r="AF2003" s="7">
        <v>13</v>
      </c>
      <c r="AG2003" s="7">
        <v>1</v>
      </c>
      <c r="AH2003" s="7">
        <v>0</v>
      </c>
      <c r="AI2003" s="7">
        <v>1</v>
      </c>
      <c r="AJ2003" s="7">
        <v>1</v>
      </c>
      <c r="AK2003" s="7">
        <v>1</v>
      </c>
      <c r="AL2003" s="7">
        <v>0</v>
      </c>
      <c r="AM2003" s="7">
        <v>0</v>
      </c>
      <c r="AN2003" s="7">
        <v>0</v>
      </c>
      <c r="AO2003" s="8">
        <v>44102</v>
      </c>
      <c r="AQ2003">
        <f>IF($AI2003=1,H2003,0)</f>
        <v>0</v>
      </c>
      <c r="AR2003">
        <f>IF($AI2003=1,I2003,0)</f>
        <v>1</v>
      </c>
      <c r="AS2003">
        <f>IF($AI2003=1,K2003,0)</f>
        <v>0</v>
      </c>
      <c r="AT2003">
        <f>IF($AI2003=1,J2003,0)</f>
        <v>0</v>
      </c>
      <c r="AU2003">
        <f>IF($AI2003=1,L2003,0)</f>
        <v>0</v>
      </c>
      <c r="AW2003">
        <f>IF($AL2003=1,U2003,0)</f>
        <v>0</v>
      </c>
      <c r="AX2003">
        <f>IF($AL2003=1,V2003,0)</f>
        <v>0</v>
      </c>
      <c r="AY2003">
        <f>IF($AL2003=1,W2003,0)</f>
        <v>0</v>
      </c>
      <c r="AZ2003">
        <f>IF($AL2003=1,X2003,0)</f>
        <v>0</v>
      </c>
      <c r="BA2003">
        <f>IF($AL2003=1,Y2003,0)</f>
        <v>0</v>
      </c>
      <c r="BC2003">
        <f>IF($AM2003=1,N2003,0)</f>
        <v>0</v>
      </c>
      <c r="BD2003">
        <f>IF($AM2003=1,O2003,0)</f>
        <v>0</v>
      </c>
      <c r="BE2003">
        <f>IF($AM2003=1,P2003,0)</f>
        <v>0</v>
      </c>
      <c r="BF2003">
        <f>IF($AM2003=1,Q2003,0)</f>
        <v>0</v>
      </c>
    </row>
    <row r="2004" spans="1:58" x14ac:dyDescent="0.3">
      <c r="A2004" s="7">
        <v>2715</v>
      </c>
      <c r="B2004" s="6">
        <v>155761</v>
      </c>
      <c r="C2004" s="6" t="str">
        <f>VLOOKUP(B2004,incomegroup,3,TRUE)</f>
        <v>Middle Income</v>
      </c>
      <c r="D2004" s="7">
        <v>0</v>
      </c>
      <c r="E2004" s="7">
        <v>1</v>
      </c>
      <c r="F2004" s="7">
        <f>SUM(D2004:E2004)</f>
        <v>1</v>
      </c>
      <c r="G2004" s="7">
        <v>56</v>
      </c>
      <c r="H2004" s="7">
        <v>0</v>
      </c>
      <c r="I2004" s="7">
        <v>0</v>
      </c>
      <c r="J2004" s="7">
        <v>1</v>
      </c>
      <c r="K2004" s="7">
        <v>0</v>
      </c>
      <c r="L2004" s="7">
        <v>0</v>
      </c>
      <c r="M2004" s="7" t="str" cm="1">
        <f t="array" ref="M2004">_xlfn.IFS(H2004=1,H$1,I2004=1,I$1,J2004=1,J$1,K2004=1,K$1,L2004=1,L$1)</f>
        <v>Together</v>
      </c>
      <c r="N2004" s="7">
        <v>0</v>
      </c>
      <c r="O2004" s="7">
        <v>1</v>
      </c>
      <c r="P2004" s="7">
        <v>0</v>
      </c>
      <c r="Q2004" s="7">
        <v>0</v>
      </c>
      <c r="R2004" s="7" t="str" cm="1">
        <f t="array" ref="R2004">_xlfn.IFS(N2004=1,N$1,O2004=1,O$1,P2004=1,P$1,Q2004=1,Q$1)</f>
        <v>Graduate</v>
      </c>
      <c r="S2004" t="s">
        <v>72</v>
      </c>
      <c r="T2004" s="7">
        <v>97</v>
      </c>
      <c r="U2004" s="7">
        <v>380</v>
      </c>
      <c r="V2004" s="7">
        <v>3</v>
      </c>
      <c r="W2004" s="7">
        <v>34</v>
      </c>
      <c r="X2004" s="7">
        <v>0</v>
      </c>
      <c r="Y2004" s="7">
        <v>8</v>
      </c>
      <c r="Z2004" s="20">
        <f>SUM(U2004:Y2004)</f>
        <v>425</v>
      </c>
      <c r="AA2004" s="7">
        <v>89</v>
      </c>
      <c r="AB2004" s="7">
        <v>335</v>
      </c>
      <c r="AC2004" s="7">
        <v>2</v>
      </c>
      <c r="AD2004" s="7">
        <v>4</v>
      </c>
      <c r="AE2004" s="7">
        <v>1</v>
      </c>
      <c r="AF2004" s="7">
        <v>3</v>
      </c>
      <c r="AG2004" s="7">
        <v>6</v>
      </c>
      <c r="AH2004" s="7">
        <v>0</v>
      </c>
      <c r="AI2004" s="7">
        <v>1</v>
      </c>
      <c r="AJ2004" s="7">
        <v>0</v>
      </c>
      <c r="AK2004" s="7">
        <v>0</v>
      </c>
      <c r="AL2004" s="7">
        <v>0</v>
      </c>
      <c r="AM2004" s="7">
        <v>0</v>
      </c>
      <c r="AN2004" s="7">
        <v>0</v>
      </c>
      <c r="AO2004" s="8">
        <v>44102</v>
      </c>
      <c r="AQ2004">
        <f>IF($AI2004=1,H2004,0)</f>
        <v>0</v>
      </c>
      <c r="AR2004">
        <f>IF($AI2004=1,I2004,0)</f>
        <v>0</v>
      </c>
      <c r="AS2004">
        <f>IF($AI2004=1,K2004,0)</f>
        <v>0</v>
      </c>
      <c r="AT2004">
        <f>IF($AI2004=1,J2004,0)</f>
        <v>1</v>
      </c>
      <c r="AU2004">
        <f>IF($AI2004=1,L2004,0)</f>
        <v>0</v>
      </c>
      <c r="AW2004">
        <f>IF($AL2004=1,U2004,0)</f>
        <v>0</v>
      </c>
      <c r="AX2004">
        <f>IF($AL2004=1,V2004,0)</f>
        <v>0</v>
      </c>
      <c r="AY2004">
        <f>IF($AL2004=1,W2004,0)</f>
        <v>0</v>
      </c>
      <c r="AZ2004">
        <f>IF($AL2004=1,X2004,0)</f>
        <v>0</v>
      </c>
      <c r="BA2004">
        <f>IF($AL2004=1,Y2004,0)</f>
        <v>0</v>
      </c>
      <c r="BC2004">
        <f>IF($AM2004=1,N2004,0)</f>
        <v>0</v>
      </c>
      <c r="BD2004">
        <f>IF($AM2004=1,O2004,0)</f>
        <v>0</v>
      </c>
      <c r="BE2004">
        <f>IF($AM2004=1,P2004,0)</f>
        <v>0</v>
      </c>
      <c r="BF2004">
        <f>IF($AM2004=1,Q2004,0)</f>
        <v>0</v>
      </c>
    </row>
    <row r="2005" spans="1:58" x14ac:dyDescent="0.3">
      <c r="A2005" s="7">
        <v>2918</v>
      </c>
      <c r="B2005" s="6">
        <v>172570</v>
      </c>
      <c r="C2005" s="6" t="str">
        <f>VLOOKUP(B2005,incomegroup,3,TRUE)</f>
        <v>Middle Income</v>
      </c>
      <c r="D2005" s="7">
        <v>0</v>
      </c>
      <c r="E2005" s="7">
        <v>0</v>
      </c>
      <c r="F2005" s="7">
        <f>SUM(D2005:E2005)</f>
        <v>0</v>
      </c>
      <c r="G2005" s="7">
        <v>36</v>
      </c>
      <c r="H2005" s="7">
        <v>0</v>
      </c>
      <c r="I2005" s="7">
        <v>1</v>
      </c>
      <c r="J2005" s="7">
        <v>0</v>
      </c>
      <c r="K2005" s="7">
        <v>0</v>
      </c>
      <c r="L2005" s="7">
        <v>0</v>
      </c>
      <c r="M2005" s="7" t="str" cm="1">
        <f t="array" ref="M2005">_xlfn.IFS(H2005=1,H$1,I2005=1,I$1,J2005=1,J$1,K2005=1,K$1,L2005=1,L$1)</f>
        <v>Married</v>
      </c>
      <c r="N2005" s="7">
        <v>0</v>
      </c>
      <c r="O2005" s="7">
        <v>1</v>
      </c>
      <c r="P2005" s="7">
        <v>0</v>
      </c>
      <c r="Q2005" s="7">
        <v>0</v>
      </c>
      <c r="R2005" s="7" t="str" cm="1">
        <f t="array" ref="R2005">_xlfn.IFS(N2005=1,N$1,O2005=1,O$1,P2005=1,P$1,Q2005=1,Q$1)</f>
        <v>Graduate</v>
      </c>
      <c r="S2005" t="s">
        <v>69</v>
      </c>
      <c r="T2005" s="7">
        <v>67</v>
      </c>
      <c r="U2005" s="7">
        <v>652</v>
      </c>
      <c r="V2005" s="7">
        <v>197</v>
      </c>
      <c r="W2005" s="7">
        <v>514</v>
      </c>
      <c r="X2005" s="7">
        <v>359</v>
      </c>
      <c r="Y2005" s="7">
        <v>335</v>
      </c>
      <c r="Z2005" s="20">
        <f>SUM(U2005:Y2005)</f>
        <v>2057</v>
      </c>
      <c r="AA2005" s="7">
        <v>533</v>
      </c>
      <c r="AB2005" s="7">
        <v>1524</v>
      </c>
      <c r="AC2005" s="7">
        <v>1</v>
      </c>
      <c r="AD2005" s="7">
        <v>4</v>
      </c>
      <c r="AE2005" s="7">
        <v>6</v>
      </c>
      <c r="AF2005" s="7">
        <v>12</v>
      </c>
      <c r="AG2005" s="7">
        <v>1</v>
      </c>
      <c r="AH2005" s="7">
        <v>0</v>
      </c>
      <c r="AI2005" s="7">
        <v>0</v>
      </c>
      <c r="AJ2005" s="7">
        <v>0</v>
      </c>
      <c r="AK2005" s="7">
        <v>0</v>
      </c>
      <c r="AL2005" s="7">
        <v>0</v>
      </c>
      <c r="AM2005" s="7">
        <v>0</v>
      </c>
      <c r="AN2005" s="7">
        <v>0</v>
      </c>
      <c r="AO2005" s="8">
        <v>44103</v>
      </c>
      <c r="AQ2005">
        <f>IF($AI2005=1,H2005,0)</f>
        <v>0</v>
      </c>
      <c r="AR2005">
        <f>IF($AI2005=1,I2005,0)</f>
        <v>0</v>
      </c>
      <c r="AS2005">
        <f>IF($AI2005=1,K2005,0)</f>
        <v>0</v>
      </c>
      <c r="AT2005">
        <f>IF($AI2005=1,J2005,0)</f>
        <v>0</v>
      </c>
      <c r="AU2005">
        <f>IF($AI2005=1,L2005,0)</f>
        <v>0</v>
      </c>
      <c r="AW2005">
        <f>IF($AL2005=1,U2005,0)</f>
        <v>0</v>
      </c>
      <c r="AX2005">
        <f>IF($AL2005=1,V2005,0)</f>
        <v>0</v>
      </c>
      <c r="AY2005">
        <f>IF($AL2005=1,W2005,0)</f>
        <v>0</v>
      </c>
      <c r="AZ2005">
        <f>IF($AL2005=1,X2005,0)</f>
        <v>0</v>
      </c>
      <c r="BA2005">
        <f>IF($AL2005=1,Y2005,0)</f>
        <v>0</v>
      </c>
      <c r="BC2005">
        <f>IF($AM2005=1,N2005,0)</f>
        <v>0</v>
      </c>
      <c r="BD2005">
        <f>IF($AM2005=1,O2005,0)</f>
        <v>0</v>
      </c>
      <c r="BE2005">
        <f>IF($AM2005=1,P2005,0)</f>
        <v>0</v>
      </c>
      <c r="BF2005">
        <f>IF($AM2005=1,Q2005,0)</f>
        <v>0</v>
      </c>
    </row>
    <row r="2006" spans="1:58" x14ac:dyDescent="0.3">
      <c r="A2006" s="7">
        <v>2575</v>
      </c>
      <c r="B2006" s="6">
        <v>136663</v>
      </c>
      <c r="C2006" s="6" t="str">
        <f>VLOOKUP(B2006,incomegroup,3,TRUE)</f>
        <v>Lower income</v>
      </c>
      <c r="D2006" s="7">
        <v>1</v>
      </c>
      <c r="E2006" s="7">
        <v>0</v>
      </c>
      <c r="F2006" s="7">
        <f>SUM(D2006:E2006)</f>
        <v>1</v>
      </c>
      <c r="G2006" s="7">
        <v>45</v>
      </c>
      <c r="H2006" s="7">
        <v>0</v>
      </c>
      <c r="I2006" s="7">
        <v>1</v>
      </c>
      <c r="J2006" s="7">
        <v>0</v>
      </c>
      <c r="K2006" s="7">
        <v>0</v>
      </c>
      <c r="L2006" s="7">
        <v>0</v>
      </c>
      <c r="M2006" s="7" t="str" cm="1">
        <f t="array" ref="M2006">_xlfn.IFS(H2006=1,H$1,I2006=1,I$1,J2006=1,J$1,K2006=1,K$1,L2006=1,L$1)</f>
        <v>Married</v>
      </c>
      <c r="N2006" s="7">
        <v>0</v>
      </c>
      <c r="O2006" s="7">
        <v>0</v>
      </c>
      <c r="P2006" s="7">
        <v>0</v>
      </c>
      <c r="Q2006" s="7">
        <v>1</v>
      </c>
      <c r="R2006" s="7" t="str" cm="1">
        <f t="array" ref="R2006">_xlfn.IFS(N2006=1,N$1,O2006=1,O$1,P2006=1,P$1,Q2006=1,Q$1)</f>
        <v>PhD</v>
      </c>
      <c r="S2006" t="s">
        <v>70</v>
      </c>
      <c r="T2006" s="7">
        <v>40</v>
      </c>
      <c r="U2006" s="7">
        <v>67</v>
      </c>
      <c r="V2006" s="7">
        <v>0</v>
      </c>
      <c r="W2006" s="7">
        <v>22</v>
      </c>
      <c r="X2006" s="7">
        <v>11</v>
      </c>
      <c r="Y2006" s="7">
        <v>11</v>
      </c>
      <c r="Z2006" s="20">
        <f>SUM(U2006:Y2006)</f>
        <v>111</v>
      </c>
      <c r="AA2006" s="7">
        <v>19</v>
      </c>
      <c r="AB2006" s="7">
        <v>93</v>
      </c>
      <c r="AC2006" s="7">
        <v>1</v>
      </c>
      <c r="AD2006" s="7">
        <v>1</v>
      </c>
      <c r="AE2006" s="7">
        <v>1</v>
      </c>
      <c r="AF2006" s="7">
        <v>3</v>
      </c>
      <c r="AG2006" s="7">
        <v>2</v>
      </c>
      <c r="AH2006" s="7">
        <v>0</v>
      </c>
      <c r="AI2006" s="7">
        <v>0</v>
      </c>
      <c r="AJ2006" s="7">
        <v>0</v>
      </c>
      <c r="AK2006" s="7">
        <v>0</v>
      </c>
      <c r="AL2006" s="7">
        <v>0</v>
      </c>
      <c r="AM2006" s="7">
        <v>0</v>
      </c>
      <c r="AN2006" s="7">
        <v>0</v>
      </c>
      <c r="AO2006" s="8">
        <v>44103</v>
      </c>
      <c r="AQ2006">
        <f>IF($AI2006=1,H2006,0)</f>
        <v>0</v>
      </c>
      <c r="AR2006">
        <f>IF($AI2006=1,I2006,0)</f>
        <v>0</v>
      </c>
      <c r="AS2006">
        <f>IF($AI2006=1,K2006,0)</f>
        <v>0</v>
      </c>
      <c r="AT2006">
        <f>IF($AI2006=1,J2006,0)</f>
        <v>0</v>
      </c>
      <c r="AU2006">
        <f>IF($AI2006=1,L2006,0)</f>
        <v>0</v>
      </c>
      <c r="AW2006">
        <f>IF($AL2006=1,U2006,0)</f>
        <v>0</v>
      </c>
      <c r="AX2006">
        <f>IF($AL2006=1,V2006,0)</f>
        <v>0</v>
      </c>
      <c r="AY2006">
        <f>IF($AL2006=1,W2006,0)</f>
        <v>0</v>
      </c>
      <c r="AZ2006">
        <f>IF($AL2006=1,X2006,0)</f>
        <v>0</v>
      </c>
      <c r="BA2006">
        <f>IF($AL2006=1,Y2006,0)</f>
        <v>0</v>
      </c>
      <c r="BC2006">
        <f>IF($AM2006=1,N2006,0)</f>
        <v>0</v>
      </c>
      <c r="BD2006">
        <f>IF($AM2006=1,O2006,0)</f>
        <v>0</v>
      </c>
      <c r="BE2006">
        <f>IF($AM2006=1,P2006,0)</f>
        <v>0</v>
      </c>
      <c r="BF2006">
        <f>IF($AM2006=1,Q2006,0)</f>
        <v>0</v>
      </c>
    </row>
    <row r="2007" spans="1:58" x14ac:dyDescent="0.3">
      <c r="A2007" s="7">
        <v>2072</v>
      </c>
      <c r="B2007" s="6">
        <v>139190</v>
      </c>
      <c r="C2007" s="6" t="str">
        <f>VLOOKUP(B2007,incomegroup,3,TRUE)</f>
        <v>Lower income</v>
      </c>
      <c r="D2007" s="7">
        <v>1</v>
      </c>
      <c r="E2007" s="7">
        <v>0</v>
      </c>
      <c r="F2007" s="7">
        <f>SUM(D2007:E2007)</f>
        <v>1</v>
      </c>
      <c r="G2007" s="7">
        <v>46</v>
      </c>
      <c r="H2007" s="7">
        <v>0</v>
      </c>
      <c r="I2007" s="7">
        <v>0</v>
      </c>
      <c r="J2007" s="7">
        <v>0</v>
      </c>
      <c r="K2007" s="7">
        <v>1</v>
      </c>
      <c r="L2007" s="7">
        <v>0</v>
      </c>
      <c r="M2007" s="7" t="str" cm="1">
        <f t="array" ref="M2007">_xlfn.IFS(H2007=1,H$1,I2007=1,I$1,J2007=1,J$1,K2007=1,K$1,L2007=1,L$1)</f>
        <v>Single</v>
      </c>
      <c r="N2007" s="7">
        <v>0</v>
      </c>
      <c r="O2007" s="7">
        <v>0</v>
      </c>
      <c r="P2007" s="7">
        <v>0</v>
      </c>
      <c r="Q2007" s="7">
        <v>1</v>
      </c>
      <c r="R2007" s="7" t="str" cm="1">
        <f t="array" ref="R2007">_xlfn.IFS(N2007=1,N$1,O2007=1,O$1,P2007=1,P$1,Q2007=1,Q$1)</f>
        <v>PhD</v>
      </c>
      <c r="S2007" t="s">
        <v>69</v>
      </c>
      <c r="T2007" s="7">
        <v>91</v>
      </c>
      <c r="U2007" s="7">
        <v>242</v>
      </c>
      <c r="V2007" s="7">
        <v>28</v>
      </c>
      <c r="W2007" s="7">
        <v>64</v>
      </c>
      <c r="X2007" s="7">
        <v>67</v>
      </c>
      <c r="Y2007" s="7">
        <v>28</v>
      </c>
      <c r="Z2007" s="20">
        <f>SUM(U2007:Y2007)</f>
        <v>429</v>
      </c>
      <c r="AA2007" s="7">
        <v>43</v>
      </c>
      <c r="AB2007" s="7">
        <v>387</v>
      </c>
      <c r="AC2007" s="7">
        <v>2</v>
      </c>
      <c r="AD2007" s="7">
        <v>2</v>
      </c>
      <c r="AE2007" s="7">
        <v>1</v>
      </c>
      <c r="AF2007" s="7">
        <v>4</v>
      </c>
      <c r="AG2007" s="7">
        <v>5</v>
      </c>
      <c r="AH2007" s="7">
        <v>0</v>
      </c>
      <c r="AI2007" s="7">
        <v>0</v>
      </c>
      <c r="AJ2007" s="7">
        <v>0</v>
      </c>
      <c r="AK2007" s="7">
        <v>0</v>
      </c>
      <c r="AL2007" s="7">
        <v>0</v>
      </c>
      <c r="AM2007" s="7">
        <v>0</v>
      </c>
      <c r="AN2007" s="7">
        <v>0</v>
      </c>
      <c r="AO2007" s="8">
        <v>44104</v>
      </c>
      <c r="AQ2007">
        <f>IF($AI2007=1,H2007,0)</f>
        <v>0</v>
      </c>
      <c r="AR2007">
        <f>IF($AI2007=1,I2007,0)</f>
        <v>0</v>
      </c>
      <c r="AS2007">
        <f>IF($AI2007=1,K2007,0)</f>
        <v>0</v>
      </c>
      <c r="AT2007">
        <f>IF($AI2007=1,J2007,0)</f>
        <v>0</v>
      </c>
      <c r="AU2007">
        <f>IF($AI2007=1,L2007,0)</f>
        <v>0</v>
      </c>
      <c r="AW2007">
        <f>IF($AL2007=1,U2007,0)</f>
        <v>0</v>
      </c>
      <c r="AX2007">
        <f>IF($AL2007=1,V2007,0)</f>
        <v>0</v>
      </c>
      <c r="AY2007">
        <f>IF($AL2007=1,W2007,0)</f>
        <v>0</v>
      </c>
      <c r="AZ2007">
        <f>IF($AL2007=1,X2007,0)</f>
        <v>0</v>
      </c>
      <c r="BA2007">
        <f>IF($AL2007=1,Y2007,0)</f>
        <v>0</v>
      </c>
      <c r="BC2007">
        <f>IF($AM2007=1,N2007,0)</f>
        <v>0</v>
      </c>
      <c r="BD2007">
        <f>IF($AM2007=1,O2007,0)</f>
        <v>0</v>
      </c>
      <c r="BE2007">
        <f>IF($AM2007=1,P2007,0)</f>
        <v>0</v>
      </c>
      <c r="BF2007">
        <f>IF($AM2007=1,Q2007,0)</f>
        <v>0</v>
      </c>
    </row>
    <row r="2008" spans="1:58" x14ac:dyDescent="0.3">
      <c r="A2008" s="7">
        <v>2489</v>
      </c>
      <c r="B2008" s="6">
        <v>179529</v>
      </c>
      <c r="C2008" s="6" t="str">
        <f>VLOOKUP(B2008,incomegroup,3,TRUE)</f>
        <v>Middle Income</v>
      </c>
      <c r="D2008" s="7">
        <v>0</v>
      </c>
      <c r="E2008" s="7">
        <v>0</v>
      </c>
      <c r="F2008" s="7">
        <f>SUM(D2008:E2008)</f>
        <v>0</v>
      </c>
      <c r="G2008" s="7">
        <v>34</v>
      </c>
      <c r="H2008" s="7">
        <v>0</v>
      </c>
      <c r="I2008" s="7">
        <v>1</v>
      </c>
      <c r="J2008" s="7">
        <v>0</v>
      </c>
      <c r="K2008" s="7">
        <v>0</v>
      </c>
      <c r="L2008" s="7">
        <v>0</v>
      </c>
      <c r="M2008" s="7" t="str" cm="1">
        <f t="array" ref="M2008">_xlfn.IFS(H2008=1,H$1,I2008=1,I$1,J2008=1,J$1,K2008=1,K$1,L2008=1,L$1)</f>
        <v>Married</v>
      </c>
      <c r="N2008" s="7">
        <v>0</v>
      </c>
      <c r="O2008" s="7">
        <v>1</v>
      </c>
      <c r="P2008" s="7">
        <v>0</v>
      </c>
      <c r="Q2008" s="7">
        <v>0</v>
      </c>
      <c r="R2008" s="7" t="str" cm="1">
        <f t="array" ref="R2008">_xlfn.IFS(N2008=1,N$1,O2008=1,O$1,P2008=1,P$1,Q2008=1,Q$1)</f>
        <v>Graduate</v>
      </c>
      <c r="S2008" t="s">
        <v>71</v>
      </c>
      <c r="T2008" s="7">
        <v>1</v>
      </c>
      <c r="U2008" s="7">
        <v>955</v>
      </c>
      <c r="V2008" s="7">
        <v>95</v>
      </c>
      <c r="W2008" s="7">
        <v>1594</v>
      </c>
      <c r="X2008" s="7">
        <v>165</v>
      </c>
      <c r="Y2008" s="7">
        <v>445</v>
      </c>
      <c r="Z2008" s="20">
        <f>SUM(U2008:Y2008)</f>
        <v>3254</v>
      </c>
      <c r="AA2008" s="7">
        <v>445</v>
      </c>
      <c r="AB2008" s="7">
        <v>2808</v>
      </c>
      <c r="AC2008" s="7">
        <v>1</v>
      </c>
      <c r="AD2008" s="7">
        <v>4</v>
      </c>
      <c r="AE2008" s="7">
        <v>8</v>
      </c>
      <c r="AF2008" s="7">
        <v>9</v>
      </c>
      <c r="AG2008" s="7">
        <v>2</v>
      </c>
      <c r="AH2008" s="7">
        <v>0</v>
      </c>
      <c r="AI2008" s="7">
        <v>0</v>
      </c>
      <c r="AJ2008" s="7">
        <v>0</v>
      </c>
      <c r="AK2008" s="7">
        <v>0</v>
      </c>
      <c r="AL2008" s="7">
        <v>0</v>
      </c>
      <c r="AM2008" s="7">
        <v>0</v>
      </c>
      <c r="AN2008" s="7">
        <v>0</v>
      </c>
      <c r="AO2008" s="8">
        <v>44105</v>
      </c>
      <c r="AQ2008">
        <f>IF($AI2008=1,H2008,0)</f>
        <v>0</v>
      </c>
      <c r="AR2008">
        <f>IF($AI2008=1,I2008,0)</f>
        <v>0</v>
      </c>
      <c r="AS2008">
        <f>IF($AI2008=1,K2008,0)</f>
        <v>0</v>
      </c>
      <c r="AT2008">
        <f>IF($AI2008=1,J2008,0)</f>
        <v>0</v>
      </c>
      <c r="AU2008">
        <f>IF($AI2008=1,L2008,0)</f>
        <v>0</v>
      </c>
      <c r="AW2008">
        <f>IF($AL2008=1,U2008,0)</f>
        <v>0</v>
      </c>
      <c r="AX2008">
        <f>IF($AL2008=1,V2008,0)</f>
        <v>0</v>
      </c>
      <c r="AY2008">
        <f>IF($AL2008=1,W2008,0)</f>
        <v>0</v>
      </c>
      <c r="AZ2008">
        <f>IF($AL2008=1,X2008,0)</f>
        <v>0</v>
      </c>
      <c r="BA2008">
        <f>IF($AL2008=1,Y2008,0)</f>
        <v>0</v>
      </c>
      <c r="BC2008">
        <f>IF($AM2008=1,N2008,0)</f>
        <v>0</v>
      </c>
      <c r="BD2008">
        <f>IF($AM2008=1,O2008,0)</f>
        <v>0</v>
      </c>
      <c r="BE2008">
        <f>IF($AM2008=1,P2008,0)</f>
        <v>0</v>
      </c>
      <c r="BF2008">
        <f>IF($AM2008=1,Q2008,0)</f>
        <v>0</v>
      </c>
    </row>
    <row r="2009" spans="1:58" x14ac:dyDescent="0.3">
      <c r="A2009" s="7">
        <v>2783</v>
      </c>
      <c r="B2009" s="6">
        <v>190369</v>
      </c>
      <c r="C2009" s="6" t="str">
        <f>VLOOKUP(B2009,incomegroup,3,TRUE)</f>
        <v>Middle Income</v>
      </c>
      <c r="D2009" s="7">
        <v>0</v>
      </c>
      <c r="E2009" s="7">
        <v>0</v>
      </c>
      <c r="F2009" s="7">
        <f>SUM(D2009:E2009)</f>
        <v>0</v>
      </c>
      <c r="G2009" s="7">
        <v>64</v>
      </c>
      <c r="H2009" s="7">
        <v>0</v>
      </c>
      <c r="I2009" s="7">
        <v>1</v>
      </c>
      <c r="J2009" s="7">
        <v>0</v>
      </c>
      <c r="K2009" s="7">
        <v>0</v>
      </c>
      <c r="L2009" s="7">
        <v>0</v>
      </c>
      <c r="M2009" s="7" t="str" cm="1">
        <f t="array" ref="M2009">_xlfn.IFS(H2009=1,H$1,I2009=1,I$1,J2009=1,J$1,K2009=1,K$1,L2009=1,L$1)</f>
        <v>Married</v>
      </c>
      <c r="N2009" s="7">
        <v>0</v>
      </c>
      <c r="O2009" s="7">
        <v>1</v>
      </c>
      <c r="P2009" s="7">
        <v>0</v>
      </c>
      <c r="Q2009" s="7">
        <v>0</v>
      </c>
      <c r="R2009" s="7" t="str" cm="1">
        <f t="array" ref="R2009">_xlfn.IFS(N2009=1,N$1,O2009=1,O$1,P2009=1,P$1,Q2009=1,Q$1)</f>
        <v>Graduate</v>
      </c>
      <c r="S2009" t="s">
        <v>71</v>
      </c>
      <c r="T2009" s="7">
        <v>2</v>
      </c>
      <c r="U2009" s="7">
        <v>615</v>
      </c>
      <c r="V2009" s="7">
        <v>107</v>
      </c>
      <c r="W2009" s="7">
        <v>2067</v>
      </c>
      <c r="X2009" s="7">
        <v>472</v>
      </c>
      <c r="Y2009" s="7">
        <v>48</v>
      </c>
      <c r="Z2009" s="20">
        <f>SUM(U2009:Y2009)</f>
        <v>3309</v>
      </c>
      <c r="AA2009" s="7">
        <v>36</v>
      </c>
      <c r="AB2009" s="7">
        <v>3274</v>
      </c>
      <c r="AC2009" s="7">
        <v>1</v>
      </c>
      <c r="AD2009" s="7">
        <v>4</v>
      </c>
      <c r="AE2009" s="7">
        <v>6</v>
      </c>
      <c r="AF2009" s="7">
        <v>6</v>
      </c>
      <c r="AG2009" s="7">
        <v>1</v>
      </c>
      <c r="AH2009" s="7">
        <v>0</v>
      </c>
      <c r="AI2009" s="7">
        <v>0</v>
      </c>
      <c r="AJ2009" s="7">
        <v>0</v>
      </c>
      <c r="AK2009" s="7">
        <v>0</v>
      </c>
      <c r="AL2009" s="7">
        <v>0</v>
      </c>
      <c r="AM2009" s="7">
        <v>0</v>
      </c>
      <c r="AN2009" s="7">
        <v>1</v>
      </c>
      <c r="AO2009" s="8">
        <v>44106</v>
      </c>
      <c r="AQ2009">
        <f>IF($AI2009=1,H2009,0)</f>
        <v>0</v>
      </c>
      <c r="AR2009">
        <f>IF($AI2009=1,I2009,0)</f>
        <v>0</v>
      </c>
      <c r="AS2009">
        <f>IF($AI2009=1,K2009,0)</f>
        <v>0</v>
      </c>
      <c r="AT2009">
        <f>IF($AI2009=1,J2009,0)</f>
        <v>0</v>
      </c>
      <c r="AU2009">
        <f>IF($AI2009=1,L2009,0)</f>
        <v>0</v>
      </c>
      <c r="AW2009">
        <f>IF($AL2009=1,U2009,0)</f>
        <v>0</v>
      </c>
      <c r="AX2009">
        <f>IF($AL2009=1,V2009,0)</f>
        <v>0</v>
      </c>
      <c r="AY2009">
        <f>IF($AL2009=1,W2009,0)</f>
        <v>0</v>
      </c>
      <c r="AZ2009">
        <f>IF($AL2009=1,X2009,0)</f>
        <v>0</v>
      </c>
      <c r="BA2009">
        <f>IF($AL2009=1,Y2009,0)</f>
        <v>0</v>
      </c>
      <c r="BC2009">
        <f>IF($AM2009=1,N2009,0)</f>
        <v>0</v>
      </c>
      <c r="BD2009">
        <f>IF($AM2009=1,O2009,0)</f>
        <v>0</v>
      </c>
      <c r="BE2009">
        <f>IF($AM2009=1,P2009,0)</f>
        <v>0</v>
      </c>
      <c r="BF2009">
        <f>IF($AM2009=1,Q2009,0)</f>
        <v>0</v>
      </c>
    </row>
    <row r="2010" spans="1:58" x14ac:dyDescent="0.3">
      <c r="A2010" s="7">
        <v>1054</v>
      </c>
      <c r="B2010" s="6">
        <v>127938</v>
      </c>
      <c r="C2010" s="6" t="str">
        <f>VLOOKUP(B2010,incomegroup,3,TRUE)</f>
        <v>Lower income</v>
      </c>
      <c r="D2010" s="7">
        <v>1</v>
      </c>
      <c r="E2010" s="7">
        <v>0</v>
      </c>
      <c r="F2010" s="7">
        <f>SUM(D2010:E2010)</f>
        <v>1</v>
      </c>
      <c r="G2010" s="7">
        <v>32</v>
      </c>
      <c r="H2010" s="7">
        <v>0</v>
      </c>
      <c r="I2010" s="7">
        <v>0</v>
      </c>
      <c r="J2010" s="7">
        <v>0</v>
      </c>
      <c r="K2010" s="7">
        <v>1</v>
      </c>
      <c r="L2010" s="7">
        <v>0</v>
      </c>
      <c r="M2010" s="7" t="str" cm="1">
        <f t="array" ref="M2010">_xlfn.IFS(H2010=1,H$1,I2010=1,I$1,J2010=1,J$1,K2010=1,K$1,L2010=1,L$1)</f>
        <v>Single</v>
      </c>
      <c r="N2010" s="7">
        <v>0</v>
      </c>
      <c r="O2010" s="7">
        <v>1</v>
      </c>
      <c r="P2010" s="7">
        <v>0</v>
      </c>
      <c r="Q2010" s="7">
        <v>0</v>
      </c>
      <c r="R2010" s="7" t="str" cm="1">
        <f t="array" ref="R2010">_xlfn.IFS(N2010=1,N$1,O2010=1,O$1,P2010=1,P$1,Q2010=1,Q$1)</f>
        <v>Graduate</v>
      </c>
      <c r="S2010" t="s">
        <v>73</v>
      </c>
      <c r="T2010" s="7">
        <v>31</v>
      </c>
      <c r="U2010" s="7">
        <v>60</v>
      </c>
      <c r="V2010" s="7">
        <v>0</v>
      </c>
      <c r="W2010" s="7">
        <v>37</v>
      </c>
      <c r="X2010" s="7">
        <v>9</v>
      </c>
      <c r="Y2010" s="7">
        <v>5</v>
      </c>
      <c r="Z2010" s="20">
        <f>SUM(U2010:Y2010)</f>
        <v>111</v>
      </c>
      <c r="AA2010" s="7">
        <v>23</v>
      </c>
      <c r="AB2010" s="7">
        <v>87</v>
      </c>
      <c r="AC2010" s="7">
        <v>1</v>
      </c>
      <c r="AD2010" s="7">
        <v>1</v>
      </c>
      <c r="AE2010" s="7">
        <v>0</v>
      </c>
      <c r="AF2010" s="7">
        <v>4</v>
      </c>
      <c r="AG2010" s="7">
        <v>3</v>
      </c>
      <c r="AH2010" s="7">
        <v>0</v>
      </c>
      <c r="AI2010" s="7">
        <v>0</v>
      </c>
      <c r="AJ2010" s="7">
        <v>0</v>
      </c>
      <c r="AK2010" s="7">
        <v>0</v>
      </c>
      <c r="AL2010" s="7">
        <v>0</v>
      </c>
      <c r="AM2010" s="7">
        <v>0</v>
      </c>
      <c r="AN2010" s="7">
        <v>0</v>
      </c>
      <c r="AO2010" s="8">
        <v>44106</v>
      </c>
      <c r="AQ2010">
        <f>IF($AI2010=1,H2010,0)</f>
        <v>0</v>
      </c>
      <c r="AR2010">
        <f>IF($AI2010=1,I2010,0)</f>
        <v>0</v>
      </c>
      <c r="AS2010">
        <f>IF($AI2010=1,K2010,0)</f>
        <v>0</v>
      </c>
      <c r="AT2010">
        <f>IF($AI2010=1,J2010,0)</f>
        <v>0</v>
      </c>
      <c r="AU2010">
        <f>IF($AI2010=1,L2010,0)</f>
        <v>0</v>
      </c>
      <c r="AW2010">
        <f>IF($AL2010=1,U2010,0)</f>
        <v>0</v>
      </c>
      <c r="AX2010">
        <f>IF($AL2010=1,V2010,0)</f>
        <v>0</v>
      </c>
      <c r="AY2010">
        <f>IF($AL2010=1,W2010,0)</f>
        <v>0</v>
      </c>
      <c r="AZ2010">
        <f>IF($AL2010=1,X2010,0)</f>
        <v>0</v>
      </c>
      <c r="BA2010">
        <f>IF($AL2010=1,Y2010,0)</f>
        <v>0</v>
      </c>
      <c r="BC2010">
        <f>IF($AM2010=1,N2010,0)</f>
        <v>0</v>
      </c>
      <c r="BD2010">
        <f>IF($AM2010=1,O2010,0)</f>
        <v>0</v>
      </c>
      <c r="BE2010">
        <f>IF($AM2010=1,P2010,0)</f>
        <v>0</v>
      </c>
      <c r="BF2010">
        <f>IF($AM2010=1,Q2010,0)</f>
        <v>0</v>
      </c>
    </row>
    <row r="2011" spans="1:58" x14ac:dyDescent="0.3">
      <c r="A2011" s="7">
        <v>2337</v>
      </c>
      <c r="B2011" s="6">
        <v>162159</v>
      </c>
      <c r="C2011" s="6" t="str">
        <f>VLOOKUP(B2011,incomegroup,3,TRUE)</f>
        <v>Middle Income</v>
      </c>
      <c r="D2011" s="7">
        <v>0</v>
      </c>
      <c r="E2011" s="7">
        <v>0</v>
      </c>
      <c r="F2011" s="7">
        <f>SUM(D2011:E2011)</f>
        <v>0</v>
      </c>
      <c r="G2011" s="7">
        <v>74</v>
      </c>
      <c r="H2011" s="7">
        <v>0</v>
      </c>
      <c r="I2011" s="7">
        <v>0</v>
      </c>
      <c r="J2011" s="7">
        <v>0</v>
      </c>
      <c r="K2011" s="7">
        <v>1</v>
      </c>
      <c r="L2011" s="7">
        <v>0</v>
      </c>
      <c r="M2011" s="7" t="str" cm="1">
        <f t="array" ref="M2011">_xlfn.IFS(H2011=1,H$1,I2011=1,I$1,J2011=1,J$1,K2011=1,K$1,L2011=1,L$1)</f>
        <v>Single</v>
      </c>
      <c r="N2011" s="7">
        <v>0</v>
      </c>
      <c r="O2011" s="7">
        <v>0</v>
      </c>
      <c r="P2011" s="7">
        <v>0</v>
      </c>
      <c r="Q2011" s="7">
        <v>1</v>
      </c>
      <c r="R2011" s="7" t="str" cm="1">
        <f t="array" ref="R2011">_xlfn.IFS(N2011=1,N$1,O2011=1,O$1,P2011=1,P$1,Q2011=1,Q$1)</f>
        <v>PhD</v>
      </c>
      <c r="S2011" t="s">
        <v>72</v>
      </c>
      <c r="T2011" s="7">
        <v>68</v>
      </c>
      <c r="U2011" s="7">
        <v>475</v>
      </c>
      <c r="V2011" s="7">
        <v>44</v>
      </c>
      <c r="W2011" s="7">
        <v>676</v>
      </c>
      <c r="X2011" s="7">
        <v>201</v>
      </c>
      <c r="Y2011" s="7">
        <v>183</v>
      </c>
      <c r="Z2011" s="20">
        <f>SUM(U2011:Y2011)</f>
        <v>1579</v>
      </c>
      <c r="AA2011" s="7">
        <v>76</v>
      </c>
      <c r="AB2011" s="7">
        <v>1503</v>
      </c>
      <c r="AC2011" s="7">
        <v>1</v>
      </c>
      <c r="AD2011" s="7">
        <v>6</v>
      </c>
      <c r="AE2011" s="7">
        <v>2</v>
      </c>
      <c r="AF2011" s="7">
        <v>10</v>
      </c>
      <c r="AG2011" s="7">
        <v>4</v>
      </c>
      <c r="AH2011" s="7">
        <v>0</v>
      </c>
      <c r="AI2011" s="7">
        <v>0</v>
      </c>
      <c r="AJ2011" s="7">
        <v>0</v>
      </c>
      <c r="AK2011" s="7">
        <v>0</v>
      </c>
      <c r="AL2011" s="7">
        <v>0</v>
      </c>
      <c r="AM2011" s="7">
        <v>0</v>
      </c>
      <c r="AN2011" s="7">
        <v>0</v>
      </c>
      <c r="AO2011" s="8">
        <v>44106</v>
      </c>
      <c r="AQ2011">
        <f>IF($AI2011=1,H2011,0)</f>
        <v>0</v>
      </c>
      <c r="AR2011">
        <f>IF($AI2011=1,I2011,0)</f>
        <v>0</v>
      </c>
      <c r="AS2011">
        <f>IF($AI2011=1,K2011,0)</f>
        <v>0</v>
      </c>
      <c r="AT2011">
        <f>IF($AI2011=1,J2011,0)</f>
        <v>0</v>
      </c>
      <c r="AU2011">
        <f>IF($AI2011=1,L2011,0)</f>
        <v>0</v>
      </c>
      <c r="AW2011">
        <f>IF($AL2011=1,U2011,0)</f>
        <v>0</v>
      </c>
      <c r="AX2011">
        <f>IF($AL2011=1,V2011,0)</f>
        <v>0</v>
      </c>
      <c r="AY2011">
        <f>IF($AL2011=1,W2011,0)</f>
        <v>0</v>
      </c>
      <c r="AZ2011">
        <f>IF($AL2011=1,X2011,0)</f>
        <v>0</v>
      </c>
      <c r="BA2011">
        <f>IF($AL2011=1,Y2011,0)</f>
        <v>0</v>
      </c>
      <c r="BC2011">
        <f>IF($AM2011=1,N2011,0)</f>
        <v>0</v>
      </c>
      <c r="BD2011">
        <f>IF($AM2011=1,O2011,0)</f>
        <v>0</v>
      </c>
      <c r="BE2011">
        <f>IF($AM2011=1,P2011,0)</f>
        <v>0</v>
      </c>
      <c r="BF2011">
        <f>IF($AM2011=1,Q2011,0)</f>
        <v>0</v>
      </c>
    </row>
    <row r="2012" spans="1:58" x14ac:dyDescent="0.3">
      <c r="A2012" s="7">
        <v>2553</v>
      </c>
      <c r="B2012" s="6">
        <v>181574</v>
      </c>
      <c r="C2012" s="6" t="str">
        <f>VLOOKUP(B2012,incomegroup,3,TRUE)</f>
        <v>Middle Income</v>
      </c>
      <c r="D2012" s="7">
        <v>0</v>
      </c>
      <c r="E2012" s="7">
        <v>0</v>
      </c>
      <c r="F2012" s="7">
        <f>SUM(D2012:E2012)</f>
        <v>0</v>
      </c>
      <c r="G2012" s="7">
        <v>73</v>
      </c>
      <c r="H2012" s="7">
        <v>0</v>
      </c>
      <c r="I2012" s="7">
        <v>0</v>
      </c>
      <c r="J2012" s="7">
        <v>1</v>
      </c>
      <c r="K2012" s="7">
        <v>0</v>
      </c>
      <c r="L2012" s="7">
        <v>0</v>
      </c>
      <c r="M2012" s="7" t="str" cm="1">
        <f t="array" ref="M2012">_xlfn.IFS(H2012=1,H$1,I2012=1,I$1,J2012=1,J$1,K2012=1,K$1,L2012=1,L$1)</f>
        <v>Together</v>
      </c>
      <c r="N2012" s="7">
        <v>0</v>
      </c>
      <c r="O2012" s="7">
        <v>0</v>
      </c>
      <c r="P2012" s="7">
        <v>0</v>
      </c>
      <c r="Q2012" s="7">
        <v>1</v>
      </c>
      <c r="R2012" s="7" t="str" cm="1">
        <f t="array" ref="R2012">_xlfn.IFS(N2012=1,N$1,O2012=1,O$1,P2012=1,P$1,Q2012=1,Q$1)</f>
        <v>PhD</v>
      </c>
      <c r="S2012" t="s">
        <v>72</v>
      </c>
      <c r="T2012" s="7">
        <v>89</v>
      </c>
      <c r="U2012" s="7">
        <v>2787</v>
      </c>
      <c r="V2012" s="7">
        <v>0</v>
      </c>
      <c r="W2012" s="7">
        <v>1035</v>
      </c>
      <c r="X2012" s="7">
        <v>102</v>
      </c>
      <c r="Y2012" s="7">
        <v>78</v>
      </c>
      <c r="Z2012" s="20">
        <f>SUM(U2012:Y2012)</f>
        <v>4002</v>
      </c>
      <c r="AA2012" s="7">
        <v>0</v>
      </c>
      <c r="AB2012" s="7">
        <v>4002</v>
      </c>
      <c r="AC2012" s="7">
        <v>1</v>
      </c>
      <c r="AD2012" s="7">
        <v>4</v>
      </c>
      <c r="AE2012" s="7">
        <v>5</v>
      </c>
      <c r="AF2012" s="7">
        <v>8</v>
      </c>
      <c r="AG2012" s="7">
        <v>1</v>
      </c>
      <c r="AH2012" s="7">
        <v>0</v>
      </c>
      <c r="AI2012" s="7">
        <v>1</v>
      </c>
      <c r="AJ2012" s="7">
        <v>1</v>
      </c>
      <c r="AK2012" s="7">
        <v>0</v>
      </c>
      <c r="AL2012" s="7">
        <v>0</v>
      </c>
      <c r="AM2012" s="7">
        <v>0</v>
      </c>
      <c r="AN2012" s="7">
        <v>0</v>
      </c>
      <c r="AO2012" s="8">
        <v>44106</v>
      </c>
      <c r="AQ2012">
        <f>IF($AI2012=1,H2012,0)</f>
        <v>0</v>
      </c>
      <c r="AR2012">
        <f>IF($AI2012=1,I2012,0)</f>
        <v>0</v>
      </c>
      <c r="AS2012">
        <f>IF($AI2012=1,K2012,0)</f>
        <v>0</v>
      </c>
      <c r="AT2012">
        <f>IF($AI2012=1,J2012,0)</f>
        <v>1</v>
      </c>
      <c r="AU2012">
        <f>IF($AI2012=1,L2012,0)</f>
        <v>0</v>
      </c>
      <c r="AW2012">
        <f>IF($AL2012=1,U2012,0)</f>
        <v>0</v>
      </c>
      <c r="AX2012">
        <f>IF($AL2012=1,V2012,0)</f>
        <v>0</v>
      </c>
      <c r="AY2012">
        <f>IF($AL2012=1,W2012,0)</f>
        <v>0</v>
      </c>
      <c r="AZ2012">
        <f>IF($AL2012=1,X2012,0)</f>
        <v>0</v>
      </c>
      <c r="BA2012">
        <f>IF($AL2012=1,Y2012,0)</f>
        <v>0</v>
      </c>
      <c r="BC2012">
        <f>IF($AM2012=1,N2012,0)</f>
        <v>0</v>
      </c>
      <c r="BD2012">
        <f>IF($AM2012=1,O2012,0)</f>
        <v>0</v>
      </c>
      <c r="BE2012">
        <f>IF($AM2012=1,P2012,0)</f>
        <v>0</v>
      </c>
      <c r="BF2012">
        <f>IF($AM2012=1,Q2012,0)</f>
        <v>0</v>
      </c>
    </row>
    <row r="2013" spans="1:58" x14ac:dyDescent="0.3">
      <c r="A2013" s="7">
        <v>2350</v>
      </c>
      <c r="B2013" s="6">
        <v>157338</v>
      </c>
      <c r="C2013" s="6" t="str">
        <f>VLOOKUP(B2013,incomegroup,3,TRUE)</f>
        <v>Middle Income</v>
      </c>
      <c r="D2013" s="7">
        <v>0</v>
      </c>
      <c r="E2013" s="7">
        <v>1</v>
      </c>
      <c r="F2013" s="7">
        <f>SUM(D2013:E2013)</f>
        <v>1</v>
      </c>
      <c r="G2013" s="7">
        <v>45</v>
      </c>
      <c r="H2013" s="7">
        <v>0</v>
      </c>
      <c r="I2013" s="7">
        <v>0</v>
      </c>
      <c r="J2013" s="7">
        <v>0</v>
      </c>
      <c r="K2013" s="7">
        <v>1</v>
      </c>
      <c r="L2013" s="7">
        <v>0</v>
      </c>
      <c r="M2013" s="7" t="str" cm="1">
        <f t="array" ref="M2013">_xlfn.IFS(H2013=1,H$1,I2013=1,I$1,J2013=1,J$1,K2013=1,K$1,L2013=1,L$1)</f>
        <v>Single</v>
      </c>
      <c r="N2013" s="7">
        <v>0</v>
      </c>
      <c r="O2013" s="7">
        <v>1</v>
      </c>
      <c r="P2013" s="7">
        <v>0</v>
      </c>
      <c r="Q2013" s="7">
        <v>0</v>
      </c>
      <c r="R2013" s="7" t="str" cm="1">
        <f t="array" ref="R2013">_xlfn.IFS(N2013=1,N$1,O2013=1,O$1,P2013=1,P$1,Q2013=1,Q$1)</f>
        <v>Graduate</v>
      </c>
      <c r="S2013" t="s">
        <v>73</v>
      </c>
      <c r="T2013" s="7">
        <v>96</v>
      </c>
      <c r="U2013" s="7">
        <v>392</v>
      </c>
      <c r="V2013" s="7">
        <v>16</v>
      </c>
      <c r="W2013" s="7">
        <v>143</v>
      </c>
      <c r="X2013" s="7">
        <v>30</v>
      </c>
      <c r="Y2013" s="7">
        <v>22</v>
      </c>
      <c r="Z2013" s="20">
        <f>SUM(U2013:Y2013)</f>
        <v>603</v>
      </c>
      <c r="AA2013" s="7">
        <v>47</v>
      </c>
      <c r="AB2013" s="7">
        <v>557</v>
      </c>
      <c r="AC2013" s="7">
        <v>2</v>
      </c>
      <c r="AD2013" s="7">
        <v>4</v>
      </c>
      <c r="AE2013" s="7">
        <v>1</v>
      </c>
      <c r="AF2013" s="7">
        <v>5</v>
      </c>
      <c r="AG2013" s="7">
        <v>5</v>
      </c>
      <c r="AH2013" s="7">
        <v>0</v>
      </c>
      <c r="AI2013" s="7">
        <v>0</v>
      </c>
      <c r="AJ2013" s="7">
        <v>0</v>
      </c>
      <c r="AK2013" s="7">
        <v>0</v>
      </c>
      <c r="AL2013" s="7">
        <v>0</v>
      </c>
      <c r="AM2013" s="7">
        <v>0</v>
      </c>
      <c r="AN2013" s="7">
        <v>0</v>
      </c>
      <c r="AO2013" s="8">
        <v>44107</v>
      </c>
      <c r="AQ2013">
        <f>IF($AI2013=1,H2013,0)</f>
        <v>0</v>
      </c>
      <c r="AR2013">
        <f>IF($AI2013=1,I2013,0)</f>
        <v>0</v>
      </c>
      <c r="AS2013">
        <f>IF($AI2013=1,K2013,0)</f>
        <v>0</v>
      </c>
      <c r="AT2013">
        <f>IF($AI2013=1,J2013,0)</f>
        <v>0</v>
      </c>
      <c r="AU2013">
        <f>IF($AI2013=1,L2013,0)</f>
        <v>0</v>
      </c>
      <c r="AW2013">
        <f>IF($AL2013=1,U2013,0)</f>
        <v>0</v>
      </c>
      <c r="AX2013">
        <f>IF($AL2013=1,V2013,0)</f>
        <v>0</v>
      </c>
      <c r="AY2013">
        <f>IF($AL2013=1,W2013,0)</f>
        <v>0</v>
      </c>
      <c r="AZ2013">
        <f>IF($AL2013=1,X2013,0)</f>
        <v>0</v>
      </c>
      <c r="BA2013">
        <f>IF($AL2013=1,Y2013,0)</f>
        <v>0</v>
      </c>
      <c r="BC2013">
        <f>IF($AM2013=1,N2013,0)</f>
        <v>0</v>
      </c>
      <c r="BD2013">
        <f>IF($AM2013=1,O2013,0)</f>
        <v>0</v>
      </c>
      <c r="BE2013">
        <f>IF($AM2013=1,P2013,0)</f>
        <v>0</v>
      </c>
      <c r="BF2013">
        <f>IF($AM2013=1,Q2013,0)</f>
        <v>0</v>
      </c>
    </row>
    <row r="2014" spans="1:58" x14ac:dyDescent="0.3">
      <c r="A2014" s="7">
        <v>3124</v>
      </c>
      <c r="B2014" s="6">
        <v>141713</v>
      </c>
      <c r="C2014" s="6" t="str">
        <f>VLOOKUP(B2014,incomegroup,3,TRUE)</f>
        <v>Lower income</v>
      </c>
      <c r="D2014" s="7">
        <v>1</v>
      </c>
      <c r="E2014" s="7">
        <v>1</v>
      </c>
      <c r="F2014" s="7">
        <f>SUM(D2014:E2014)</f>
        <v>2</v>
      </c>
      <c r="G2014" s="7">
        <v>56</v>
      </c>
      <c r="H2014" s="7">
        <v>1</v>
      </c>
      <c r="I2014" s="7">
        <v>0</v>
      </c>
      <c r="J2014" s="7">
        <v>0</v>
      </c>
      <c r="K2014" s="7">
        <v>0</v>
      </c>
      <c r="L2014" s="7">
        <v>0</v>
      </c>
      <c r="M2014" s="7" t="str" cm="1">
        <f t="array" ref="M2014">_xlfn.IFS(H2014=1,H$1,I2014=1,I$1,J2014=1,J$1,K2014=1,K$1,L2014=1,L$1)</f>
        <v>Divorced</v>
      </c>
      <c r="N2014" s="7">
        <v>0</v>
      </c>
      <c r="O2014" s="7">
        <v>0</v>
      </c>
      <c r="P2014" s="7">
        <v>0</v>
      </c>
      <c r="Q2014" s="7">
        <v>0</v>
      </c>
      <c r="R2014" s="7" t="e" cm="1">
        <f t="array" ref="R2014">_xlfn.IFS(N2014=1,N$1,O2014=1,O$1,P2014=1,P$1,Q2014=1,Q$1)</f>
        <v>#N/A</v>
      </c>
      <c r="S2014" t="s">
        <v>73</v>
      </c>
      <c r="T2014" s="7">
        <v>57</v>
      </c>
      <c r="U2014" s="7">
        <v>262</v>
      </c>
      <c r="V2014" s="7">
        <v>27</v>
      </c>
      <c r="W2014" s="7">
        <v>149</v>
      </c>
      <c r="X2014" s="7">
        <v>34</v>
      </c>
      <c r="Y2014" s="7">
        <v>34</v>
      </c>
      <c r="Z2014" s="20">
        <f>SUM(U2014:Y2014)</f>
        <v>506</v>
      </c>
      <c r="AA2014" s="7">
        <v>85</v>
      </c>
      <c r="AB2014" s="7">
        <v>421</v>
      </c>
      <c r="AC2014" s="7">
        <v>5</v>
      </c>
      <c r="AD2014" s="7">
        <v>3</v>
      </c>
      <c r="AE2014" s="7">
        <v>1</v>
      </c>
      <c r="AF2014" s="7">
        <v>4</v>
      </c>
      <c r="AG2014" s="7">
        <v>6</v>
      </c>
      <c r="AH2014" s="7">
        <v>0</v>
      </c>
      <c r="AI2014" s="7">
        <v>0</v>
      </c>
      <c r="AJ2014" s="7">
        <v>0</v>
      </c>
      <c r="AK2014" s="7">
        <v>0</v>
      </c>
      <c r="AL2014" s="7">
        <v>0</v>
      </c>
      <c r="AM2014" s="7">
        <v>0</v>
      </c>
      <c r="AN2014" s="7">
        <v>0</v>
      </c>
      <c r="AO2014" s="8">
        <v>44107</v>
      </c>
      <c r="AQ2014">
        <f>IF($AI2014=1,H2014,0)</f>
        <v>0</v>
      </c>
      <c r="AR2014">
        <f>IF($AI2014=1,I2014,0)</f>
        <v>0</v>
      </c>
      <c r="AS2014">
        <f>IF($AI2014=1,K2014,0)</f>
        <v>0</v>
      </c>
      <c r="AT2014">
        <f>IF($AI2014=1,J2014,0)</f>
        <v>0</v>
      </c>
      <c r="AU2014">
        <f>IF($AI2014=1,L2014,0)</f>
        <v>0</v>
      </c>
      <c r="AW2014">
        <f>IF($AL2014=1,U2014,0)</f>
        <v>0</v>
      </c>
      <c r="AX2014">
        <f>IF($AL2014=1,V2014,0)</f>
        <v>0</v>
      </c>
      <c r="AY2014">
        <f>IF($AL2014=1,W2014,0)</f>
        <v>0</v>
      </c>
      <c r="AZ2014">
        <f>IF($AL2014=1,X2014,0)</f>
        <v>0</v>
      </c>
      <c r="BA2014">
        <f>IF($AL2014=1,Y2014,0)</f>
        <v>0</v>
      </c>
      <c r="BC2014">
        <f>IF($AM2014=1,N2014,0)</f>
        <v>0</v>
      </c>
      <c r="BD2014">
        <f>IF($AM2014=1,O2014,0)</f>
        <v>0</v>
      </c>
      <c r="BE2014">
        <f>IF($AM2014=1,P2014,0)</f>
        <v>0</v>
      </c>
      <c r="BF2014">
        <f>IF($AM2014=1,Q2014,0)</f>
        <v>0</v>
      </c>
    </row>
    <row r="2015" spans="1:58" x14ac:dyDescent="0.3">
      <c r="A2015" s="7">
        <v>1684</v>
      </c>
      <c r="B2015" s="6">
        <v>190247</v>
      </c>
      <c r="C2015" s="6" t="str">
        <f>VLOOKUP(B2015,incomegroup,3,TRUE)</f>
        <v>Middle Income</v>
      </c>
      <c r="D2015" s="7">
        <v>0</v>
      </c>
      <c r="E2015" s="7">
        <v>0</v>
      </c>
      <c r="F2015" s="7">
        <f>SUM(D2015:E2015)</f>
        <v>0</v>
      </c>
      <c r="G2015" s="7">
        <v>32</v>
      </c>
      <c r="H2015" s="7">
        <v>0</v>
      </c>
      <c r="I2015" s="7">
        <v>0</v>
      </c>
      <c r="J2015" s="7">
        <v>0</v>
      </c>
      <c r="K2015" s="7">
        <v>1</v>
      </c>
      <c r="L2015" s="7">
        <v>0</v>
      </c>
      <c r="M2015" s="7" t="str" cm="1">
        <f t="array" ref="M2015">_xlfn.IFS(H2015=1,H$1,I2015=1,I$1,J2015=1,J$1,K2015=1,K$1,L2015=1,L$1)</f>
        <v>Single</v>
      </c>
      <c r="N2015" s="7">
        <v>0</v>
      </c>
      <c r="O2015" s="7">
        <v>0</v>
      </c>
      <c r="P2015" s="7">
        <v>1</v>
      </c>
      <c r="Q2015" s="7">
        <v>0</v>
      </c>
      <c r="R2015" s="7" t="str" cm="1">
        <f t="array" ref="R2015">_xlfn.IFS(N2015=1,N$1,O2015=1,O$1,P2015=1,P$1,Q2015=1,Q$1)</f>
        <v>Master</v>
      </c>
      <c r="S2015" t="s">
        <v>73</v>
      </c>
      <c r="T2015" s="7">
        <v>27</v>
      </c>
      <c r="U2015" s="7">
        <v>2496</v>
      </c>
      <c r="V2015" s="7">
        <v>67</v>
      </c>
      <c r="W2015" s="7">
        <v>742</v>
      </c>
      <c r="X2015" s="7">
        <v>44</v>
      </c>
      <c r="Y2015" s="7">
        <v>34</v>
      </c>
      <c r="Z2015" s="20">
        <f>SUM(U2015:Y2015)</f>
        <v>3383</v>
      </c>
      <c r="AA2015" s="7">
        <v>34</v>
      </c>
      <c r="AB2015" s="7">
        <v>3350</v>
      </c>
      <c r="AC2015" s="7">
        <v>1</v>
      </c>
      <c r="AD2015" s="7">
        <v>3</v>
      </c>
      <c r="AE2015" s="7">
        <v>4</v>
      </c>
      <c r="AF2015" s="7">
        <v>7</v>
      </c>
      <c r="AG2015" s="7">
        <v>1</v>
      </c>
      <c r="AH2015" s="7">
        <v>0</v>
      </c>
      <c r="AI2015" s="7">
        <v>1</v>
      </c>
      <c r="AJ2015" s="7">
        <v>1</v>
      </c>
      <c r="AK2015" s="7">
        <v>1</v>
      </c>
      <c r="AL2015" s="7">
        <v>0</v>
      </c>
      <c r="AM2015" s="7">
        <v>0</v>
      </c>
      <c r="AN2015" s="7">
        <v>1</v>
      </c>
      <c r="AO2015" s="8">
        <v>44107</v>
      </c>
      <c r="AQ2015">
        <f>IF($AI2015=1,H2015,0)</f>
        <v>0</v>
      </c>
      <c r="AR2015">
        <f>IF($AI2015=1,I2015,0)</f>
        <v>0</v>
      </c>
      <c r="AS2015">
        <f>IF($AI2015=1,K2015,0)</f>
        <v>1</v>
      </c>
      <c r="AT2015">
        <f>IF($AI2015=1,J2015,0)</f>
        <v>0</v>
      </c>
      <c r="AU2015">
        <f>IF($AI2015=1,L2015,0)</f>
        <v>0</v>
      </c>
      <c r="AW2015">
        <f>IF($AL2015=1,U2015,0)</f>
        <v>0</v>
      </c>
      <c r="AX2015">
        <f>IF($AL2015=1,V2015,0)</f>
        <v>0</v>
      </c>
      <c r="AY2015">
        <f>IF($AL2015=1,W2015,0)</f>
        <v>0</v>
      </c>
      <c r="AZ2015">
        <f>IF($AL2015=1,X2015,0)</f>
        <v>0</v>
      </c>
      <c r="BA2015">
        <f>IF($AL2015=1,Y2015,0)</f>
        <v>0</v>
      </c>
      <c r="BC2015">
        <f>IF($AM2015=1,N2015,0)</f>
        <v>0</v>
      </c>
      <c r="BD2015">
        <f>IF($AM2015=1,O2015,0)</f>
        <v>0</v>
      </c>
      <c r="BE2015">
        <f>IF($AM2015=1,P2015,0)</f>
        <v>0</v>
      </c>
      <c r="BF2015">
        <f>IF($AM2015=1,Q2015,0)</f>
        <v>0</v>
      </c>
    </row>
    <row r="2016" spans="1:58" x14ac:dyDescent="0.3">
      <c r="A2016" s="7">
        <v>1716</v>
      </c>
      <c r="B2016" s="6">
        <v>172025</v>
      </c>
      <c r="C2016" s="6" t="str">
        <f>VLOOKUP(B2016,incomegroup,3,TRUE)</f>
        <v>Middle Income</v>
      </c>
      <c r="D2016" s="7">
        <v>0</v>
      </c>
      <c r="E2016" s="7">
        <v>0</v>
      </c>
      <c r="F2016" s="7">
        <f>SUM(D2016:E2016)</f>
        <v>0</v>
      </c>
      <c r="G2016" s="7">
        <v>71</v>
      </c>
      <c r="H2016" s="7">
        <v>0</v>
      </c>
      <c r="I2016" s="7">
        <v>1</v>
      </c>
      <c r="J2016" s="7">
        <v>0</v>
      </c>
      <c r="K2016" s="7">
        <v>0</v>
      </c>
      <c r="L2016" s="7">
        <v>0</v>
      </c>
      <c r="M2016" s="7" t="str" cm="1">
        <f t="array" ref="M2016">_xlfn.IFS(H2016=1,H$1,I2016=1,I$1,J2016=1,J$1,K2016=1,K$1,L2016=1,L$1)</f>
        <v>Married</v>
      </c>
      <c r="N2016" s="7">
        <v>0</v>
      </c>
      <c r="O2016" s="7">
        <v>1</v>
      </c>
      <c r="P2016" s="7">
        <v>0</v>
      </c>
      <c r="Q2016" s="7">
        <v>0</v>
      </c>
      <c r="R2016" s="7" t="str" cm="1">
        <f t="array" ref="R2016">_xlfn.IFS(N2016=1,N$1,O2016=1,O$1,P2016=1,P$1,Q2016=1,Q$1)</f>
        <v>Graduate</v>
      </c>
      <c r="S2016" t="s">
        <v>68</v>
      </c>
      <c r="T2016" s="7">
        <v>46</v>
      </c>
      <c r="U2016" s="7">
        <v>2310</v>
      </c>
      <c r="V2016" s="7">
        <v>0</v>
      </c>
      <c r="W2016" s="7">
        <v>1474</v>
      </c>
      <c r="X2016" s="7">
        <v>103</v>
      </c>
      <c r="Y2016" s="7">
        <v>119</v>
      </c>
      <c r="Z2016" s="20">
        <f>SUM(U2016:Y2016)</f>
        <v>4006</v>
      </c>
      <c r="AA2016" s="7">
        <v>0</v>
      </c>
      <c r="AB2016" s="7">
        <v>4005</v>
      </c>
      <c r="AC2016" s="7">
        <v>1</v>
      </c>
      <c r="AD2016" s="7">
        <v>4</v>
      </c>
      <c r="AE2016" s="7">
        <v>8</v>
      </c>
      <c r="AF2016" s="7">
        <v>13</v>
      </c>
      <c r="AG2016" s="7">
        <v>2</v>
      </c>
      <c r="AH2016" s="7">
        <v>0</v>
      </c>
      <c r="AI2016" s="7">
        <v>1</v>
      </c>
      <c r="AJ2016" s="7">
        <v>1</v>
      </c>
      <c r="AK2016" s="7">
        <v>1</v>
      </c>
      <c r="AL2016" s="7">
        <v>0</v>
      </c>
      <c r="AM2016" s="7">
        <v>0</v>
      </c>
      <c r="AN2016" s="7">
        <v>1</v>
      </c>
      <c r="AO2016" s="8">
        <v>44107</v>
      </c>
      <c r="AQ2016">
        <f>IF($AI2016=1,H2016,0)</f>
        <v>0</v>
      </c>
      <c r="AR2016">
        <f>IF($AI2016=1,I2016,0)</f>
        <v>1</v>
      </c>
      <c r="AS2016">
        <f>IF($AI2016=1,K2016,0)</f>
        <v>0</v>
      </c>
      <c r="AT2016">
        <f>IF($AI2016=1,J2016,0)</f>
        <v>0</v>
      </c>
      <c r="AU2016">
        <f>IF($AI2016=1,L2016,0)</f>
        <v>0</v>
      </c>
      <c r="AW2016">
        <f>IF($AL2016=1,U2016,0)</f>
        <v>0</v>
      </c>
      <c r="AX2016">
        <f>IF($AL2016=1,V2016,0)</f>
        <v>0</v>
      </c>
      <c r="AY2016">
        <f>IF($AL2016=1,W2016,0)</f>
        <v>0</v>
      </c>
      <c r="AZ2016">
        <f>IF($AL2016=1,X2016,0)</f>
        <v>0</v>
      </c>
      <c r="BA2016">
        <f>IF($AL2016=1,Y2016,0)</f>
        <v>0</v>
      </c>
      <c r="BC2016">
        <f>IF($AM2016=1,N2016,0)</f>
        <v>0</v>
      </c>
      <c r="BD2016">
        <f>IF($AM2016=1,O2016,0)</f>
        <v>0</v>
      </c>
      <c r="BE2016">
        <f>IF($AM2016=1,P2016,0)</f>
        <v>0</v>
      </c>
      <c r="BF2016">
        <f>IF($AM2016=1,Q2016,0)</f>
        <v>0</v>
      </c>
    </row>
    <row r="2017" spans="1:58" x14ac:dyDescent="0.3">
      <c r="A2017" s="7">
        <v>1264</v>
      </c>
      <c r="B2017" s="6">
        <v>177882</v>
      </c>
      <c r="C2017" s="6" t="str">
        <f>VLOOKUP(B2017,incomegroup,3,TRUE)</f>
        <v>Middle Income</v>
      </c>
      <c r="D2017" s="7">
        <v>0</v>
      </c>
      <c r="E2017" s="7">
        <v>0</v>
      </c>
      <c r="F2017" s="7">
        <f>SUM(D2017:E2017)</f>
        <v>0</v>
      </c>
      <c r="G2017" s="7">
        <v>39</v>
      </c>
      <c r="H2017" s="7">
        <v>0</v>
      </c>
      <c r="I2017" s="7">
        <v>0</v>
      </c>
      <c r="J2017" s="7">
        <v>1</v>
      </c>
      <c r="K2017" s="7">
        <v>0</v>
      </c>
      <c r="L2017" s="7">
        <v>0</v>
      </c>
      <c r="M2017" s="7" t="str" cm="1">
        <f t="array" ref="M2017">_xlfn.IFS(H2017=1,H$1,I2017=1,I$1,J2017=1,J$1,K2017=1,K$1,L2017=1,L$1)</f>
        <v>Together</v>
      </c>
      <c r="N2017" s="7">
        <v>0</v>
      </c>
      <c r="O2017" s="7">
        <v>0</v>
      </c>
      <c r="P2017" s="7">
        <v>1</v>
      </c>
      <c r="Q2017" s="7">
        <v>0</v>
      </c>
      <c r="R2017" s="7" t="str" cm="1">
        <f t="array" ref="R2017">_xlfn.IFS(N2017=1,N$1,O2017=1,O$1,P2017=1,P$1,Q2017=1,Q$1)</f>
        <v>Master</v>
      </c>
      <c r="S2017" t="s">
        <v>73</v>
      </c>
      <c r="T2017" s="7">
        <v>29</v>
      </c>
      <c r="U2017" s="7">
        <v>155</v>
      </c>
      <c r="V2017" s="7">
        <v>295</v>
      </c>
      <c r="W2017" s="7">
        <v>904</v>
      </c>
      <c r="X2017" s="7">
        <v>429</v>
      </c>
      <c r="Y2017" s="7">
        <v>50</v>
      </c>
      <c r="Z2017" s="20">
        <f>SUM(U2017:Y2017)</f>
        <v>1833</v>
      </c>
      <c r="AA2017" s="7">
        <v>34</v>
      </c>
      <c r="AB2017" s="7">
        <v>1800</v>
      </c>
      <c r="AC2017" s="7">
        <v>1</v>
      </c>
      <c r="AD2017" s="7">
        <v>3</v>
      </c>
      <c r="AE2017" s="7">
        <v>3</v>
      </c>
      <c r="AF2017" s="7">
        <v>5</v>
      </c>
      <c r="AG2017" s="7">
        <v>1</v>
      </c>
      <c r="AH2017" s="7">
        <v>0</v>
      </c>
      <c r="AI2017" s="7">
        <v>0</v>
      </c>
      <c r="AJ2017" s="7">
        <v>0</v>
      </c>
      <c r="AK2017" s="7">
        <v>0</v>
      </c>
      <c r="AL2017" s="7">
        <v>0</v>
      </c>
      <c r="AM2017" s="7">
        <v>0</v>
      </c>
      <c r="AN2017" s="7">
        <v>0</v>
      </c>
      <c r="AO2017" s="8">
        <v>44108</v>
      </c>
      <c r="AQ2017">
        <f>IF($AI2017=1,H2017,0)</f>
        <v>0</v>
      </c>
      <c r="AR2017">
        <f>IF($AI2017=1,I2017,0)</f>
        <v>0</v>
      </c>
      <c r="AS2017">
        <f>IF($AI2017=1,K2017,0)</f>
        <v>0</v>
      </c>
      <c r="AT2017">
        <f>IF($AI2017=1,J2017,0)</f>
        <v>0</v>
      </c>
      <c r="AU2017">
        <f>IF($AI2017=1,L2017,0)</f>
        <v>0</v>
      </c>
      <c r="AW2017">
        <f>IF($AL2017=1,U2017,0)</f>
        <v>0</v>
      </c>
      <c r="AX2017">
        <f>IF($AL2017=1,V2017,0)</f>
        <v>0</v>
      </c>
      <c r="AY2017">
        <f>IF($AL2017=1,W2017,0)</f>
        <v>0</v>
      </c>
      <c r="AZ2017">
        <f>IF($AL2017=1,X2017,0)</f>
        <v>0</v>
      </c>
      <c r="BA2017">
        <f>IF($AL2017=1,Y2017,0)</f>
        <v>0</v>
      </c>
      <c r="BC2017">
        <f>IF($AM2017=1,N2017,0)</f>
        <v>0</v>
      </c>
      <c r="BD2017">
        <f>IF($AM2017=1,O2017,0)</f>
        <v>0</v>
      </c>
      <c r="BE2017">
        <f>IF($AM2017=1,P2017,0)</f>
        <v>0</v>
      </c>
      <c r="BF2017">
        <f>IF($AM2017=1,Q2017,0)</f>
        <v>0</v>
      </c>
    </row>
    <row r="2018" spans="1:58" x14ac:dyDescent="0.3">
      <c r="A2018" s="7">
        <v>1069</v>
      </c>
      <c r="B2018" s="6">
        <v>128332</v>
      </c>
      <c r="C2018" s="6" t="str">
        <f>VLOOKUP(B2018,incomegroup,3,TRUE)</f>
        <v>Lower income</v>
      </c>
      <c r="D2018" s="7">
        <v>0</v>
      </c>
      <c r="E2018" s="7">
        <v>0</v>
      </c>
      <c r="F2018" s="7">
        <f>SUM(D2018:E2018)</f>
        <v>0</v>
      </c>
      <c r="G2018" s="7">
        <v>68</v>
      </c>
      <c r="H2018" s="7">
        <v>0</v>
      </c>
      <c r="I2018" s="7">
        <v>1</v>
      </c>
      <c r="J2018" s="7">
        <v>0</v>
      </c>
      <c r="K2018" s="7">
        <v>0</v>
      </c>
      <c r="L2018" s="7">
        <v>0</v>
      </c>
      <c r="M2018" s="7" t="str" cm="1">
        <f t="array" ref="M2018">_xlfn.IFS(H2018=1,H$1,I2018=1,I$1,J2018=1,J$1,K2018=1,K$1,L2018=1,L$1)</f>
        <v>Married</v>
      </c>
      <c r="N2018" s="7">
        <v>0</v>
      </c>
      <c r="O2018" s="7">
        <v>1</v>
      </c>
      <c r="P2018" s="7">
        <v>0</v>
      </c>
      <c r="Q2018" s="7">
        <v>0</v>
      </c>
      <c r="R2018" s="7" t="str" cm="1">
        <f t="array" ref="R2018">_xlfn.IFS(N2018=1,N$1,O2018=1,O$1,P2018=1,P$1,Q2018=1,Q$1)</f>
        <v>Graduate</v>
      </c>
      <c r="S2018" t="s">
        <v>70</v>
      </c>
      <c r="T2018" s="7">
        <v>58</v>
      </c>
      <c r="U2018" s="7">
        <v>63</v>
      </c>
      <c r="V2018" s="7">
        <v>45</v>
      </c>
      <c r="W2018" s="7">
        <v>59</v>
      </c>
      <c r="X2018" s="7">
        <v>18</v>
      </c>
      <c r="Y2018" s="7">
        <v>68</v>
      </c>
      <c r="Z2018" s="20">
        <f>SUM(U2018:Y2018)</f>
        <v>253</v>
      </c>
      <c r="AA2018" s="7">
        <v>41</v>
      </c>
      <c r="AB2018" s="7">
        <v>213</v>
      </c>
      <c r="AC2018" s="7">
        <v>1</v>
      </c>
      <c r="AD2018" s="7">
        <v>2</v>
      </c>
      <c r="AE2018" s="7">
        <v>1</v>
      </c>
      <c r="AF2018" s="7">
        <v>4</v>
      </c>
      <c r="AG2018" s="7">
        <v>2</v>
      </c>
      <c r="AH2018" s="7">
        <v>0</v>
      </c>
      <c r="AI2018" s="7">
        <v>0</v>
      </c>
      <c r="AJ2018" s="7">
        <v>0</v>
      </c>
      <c r="AK2018" s="7">
        <v>0</v>
      </c>
      <c r="AL2018" s="7">
        <v>0</v>
      </c>
      <c r="AM2018" s="7">
        <v>0</v>
      </c>
      <c r="AN2018" s="7">
        <v>0</v>
      </c>
      <c r="AO2018" s="8">
        <v>44108</v>
      </c>
      <c r="AQ2018">
        <f>IF($AI2018=1,H2018,0)</f>
        <v>0</v>
      </c>
      <c r="AR2018">
        <f>IF($AI2018=1,I2018,0)</f>
        <v>0</v>
      </c>
      <c r="AS2018">
        <f>IF($AI2018=1,K2018,0)</f>
        <v>0</v>
      </c>
      <c r="AT2018">
        <f>IF($AI2018=1,J2018,0)</f>
        <v>0</v>
      </c>
      <c r="AU2018">
        <f>IF($AI2018=1,L2018,0)</f>
        <v>0</v>
      </c>
      <c r="AW2018">
        <f>IF($AL2018=1,U2018,0)</f>
        <v>0</v>
      </c>
      <c r="AX2018">
        <f>IF($AL2018=1,V2018,0)</f>
        <v>0</v>
      </c>
      <c r="AY2018">
        <f>IF($AL2018=1,W2018,0)</f>
        <v>0</v>
      </c>
      <c r="AZ2018">
        <f>IF($AL2018=1,X2018,0)</f>
        <v>0</v>
      </c>
      <c r="BA2018">
        <f>IF($AL2018=1,Y2018,0)</f>
        <v>0</v>
      </c>
      <c r="BC2018">
        <f>IF($AM2018=1,N2018,0)</f>
        <v>0</v>
      </c>
      <c r="BD2018">
        <f>IF($AM2018=1,O2018,0)</f>
        <v>0</v>
      </c>
      <c r="BE2018">
        <f>IF($AM2018=1,P2018,0)</f>
        <v>0</v>
      </c>
      <c r="BF2018">
        <f>IF($AM2018=1,Q2018,0)</f>
        <v>0</v>
      </c>
    </row>
    <row r="2019" spans="1:58" x14ac:dyDescent="0.3">
      <c r="A2019" s="7">
        <v>1874</v>
      </c>
      <c r="B2019" s="6">
        <v>126868</v>
      </c>
      <c r="C2019" s="6" t="str">
        <f>VLOOKUP(B2019,incomegroup,3,TRUE)</f>
        <v>Lower income</v>
      </c>
      <c r="D2019" s="7">
        <v>1</v>
      </c>
      <c r="E2019" s="7">
        <v>0</v>
      </c>
      <c r="F2019" s="7">
        <f>SUM(D2019:E2019)</f>
        <v>1</v>
      </c>
      <c r="G2019" s="7">
        <v>29</v>
      </c>
      <c r="H2019" s="7">
        <v>0</v>
      </c>
      <c r="I2019" s="7">
        <v>0</v>
      </c>
      <c r="J2019" s="7">
        <v>0</v>
      </c>
      <c r="K2019" s="7">
        <v>1</v>
      </c>
      <c r="L2019" s="7">
        <v>0</v>
      </c>
      <c r="M2019" s="7" t="str" cm="1">
        <f t="array" ref="M2019">_xlfn.IFS(H2019=1,H$1,I2019=1,I$1,J2019=1,J$1,K2019=1,K$1,L2019=1,L$1)</f>
        <v>Single</v>
      </c>
      <c r="N2019" s="7">
        <v>1</v>
      </c>
      <c r="O2019" s="7">
        <v>0</v>
      </c>
      <c r="P2019" s="7">
        <v>0</v>
      </c>
      <c r="Q2019" s="7">
        <v>0</v>
      </c>
      <c r="R2019" s="7" t="str" cm="1">
        <f t="array" ref="R2019">_xlfn.IFS(N2019=1,N$1,O2019=1,O$1,P2019=1,P$1,Q2019=1,Q$1)</f>
        <v>Basic</v>
      </c>
      <c r="S2019" t="s">
        <v>69</v>
      </c>
      <c r="T2019" s="7">
        <v>52</v>
      </c>
      <c r="U2019" s="7">
        <v>0</v>
      </c>
      <c r="V2019" s="7">
        <v>0</v>
      </c>
      <c r="W2019" s="7">
        <v>5</v>
      </c>
      <c r="X2019" s="7">
        <v>38</v>
      </c>
      <c r="Y2019" s="7">
        <v>14</v>
      </c>
      <c r="Z2019" s="20">
        <f>SUM(U2019:Y2019)</f>
        <v>57</v>
      </c>
      <c r="AA2019" s="7">
        <v>9</v>
      </c>
      <c r="AB2019" s="7">
        <v>47</v>
      </c>
      <c r="AC2019" s="7">
        <v>1</v>
      </c>
      <c r="AD2019" s="7">
        <v>1</v>
      </c>
      <c r="AE2019" s="7">
        <v>0</v>
      </c>
      <c r="AF2019" s="7">
        <v>2</v>
      </c>
      <c r="AG2019" s="7">
        <v>7</v>
      </c>
      <c r="AH2019" s="7">
        <v>0</v>
      </c>
      <c r="AI2019" s="7">
        <v>0</v>
      </c>
      <c r="AJ2019" s="7">
        <v>0</v>
      </c>
      <c r="AK2019" s="7">
        <v>0</v>
      </c>
      <c r="AL2019" s="7">
        <v>0</v>
      </c>
      <c r="AM2019" s="7">
        <v>0</v>
      </c>
      <c r="AN2019" s="7">
        <v>0</v>
      </c>
      <c r="AO2019" s="8">
        <v>44108</v>
      </c>
      <c r="AQ2019">
        <f>IF($AI2019=1,H2019,0)</f>
        <v>0</v>
      </c>
      <c r="AR2019">
        <f>IF($AI2019=1,I2019,0)</f>
        <v>0</v>
      </c>
      <c r="AS2019">
        <f>IF($AI2019=1,K2019,0)</f>
        <v>0</v>
      </c>
      <c r="AT2019">
        <f>IF($AI2019=1,J2019,0)</f>
        <v>0</v>
      </c>
      <c r="AU2019">
        <f>IF($AI2019=1,L2019,0)</f>
        <v>0</v>
      </c>
      <c r="AW2019">
        <f>IF($AL2019=1,U2019,0)</f>
        <v>0</v>
      </c>
      <c r="AX2019">
        <f>IF($AL2019=1,V2019,0)</f>
        <v>0</v>
      </c>
      <c r="AY2019">
        <f>IF($AL2019=1,W2019,0)</f>
        <v>0</v>
      </c>
      <c r="AZ2019">
        <f>IF($AL2019=1,X2019,0)</f>
        <v>0</v>
      </c>
      <c r="BA2019">
        <f>IF($AL2019=1,Y2019,0)</f>
        <v>0</v>
      </c>
      <c r="BC2019">
        <f>IF($AM2019=1,N2019,0)</f>
        <v>0</v>
      </c>
      <c r="BD2019">
        <f>IF($AM2019=1,O2019,0)</f>
        <v>0</v>
      </c>
      <c r="BE2019">
        <f>IF($AM2019=1,P2019,0)</f>
        <v>0</v>
      </c>
      <c r="BF2019">
        <f>IF($AM2019=1,Q2019,0)</f>
        <v>0</v>
      </c>
    </row>
    <row r="2020" spans="1:58" x14ac:dyDescent="0.3">
      <c r="A2020" s="7">
        <v>2856</v>
      </c>
      <c r="B2020" s="6">
        <v>130396</v>
      </c>
      <c r="C2020" s="6" t="str">
        <f>VLOOKUP(B2020,incomegroup,3,TRUE)</f>
        <v>Lower income</v>
      </c>
      <c r="D2020" s="7">
        <v>1</v>
      </c>
      <c r="E2020" s="7">
        <v>0</v>
      </c>
      <c r="F2020" s="7">
        <f>SUM(D2020:E2020)</f>
        <v>1</v>
      </c>
      <c r="G2020" s="7">
        <v>51</v>
      </c>
      <c r="H2020" s="7">
        <v>0</v>
      </c>
      <c r="I2020" s="7">
        <v>1</v>
      </c>
      <c r="J2020" s="7">
        <v>0</v>
      </c>
      <c r="K2020" s="7">
        <v>0</v>
      </c>
      <c r="L2020" s="7">
        <v>0</v>
      </c>
      <c r="M2020" s="7" t="str" cm="1">
        <f t="array" ref="M2020">_xlfn.IFS(H2020=1,H$1,I2020=1,I$1,J2020=1,J$1,K2020=1,K$1,L2020=1,L$1)</f>
        <v>Married</v>
      </c>
      <c r="N2020" s="7">
        <v>0</v>
      </c>
      <c r="O2020" s="7">
        <v>0</v>
      </c>
      <c r="P2020" s="7">
        <v>0</v>
      </c>
      <c r="Q2020" s="7">
        <v>1</v>
      </c>
      <c r="R2020" s="7" t="str" cm="1">
        <f t="array" ref="R2020">_xlfn.IFS(N2020=1,N$1,O2020=1,O$1,P2020=1,P$1,Q2020=1,Q$1)</f>
        <v>PhD</v>
      </c>
      <c r="S2020" t="s">
        <v>68</v>
      </c>
      <c r="T2020" s="7">
        <v>22</v>
      </c>
      <c r="U2020" s="7">
        <v>64</v>
      </c>
      <c r="V2020" s="7">
        <v>0</v>
      </c>
      <c r="W2020" s="7">
        <v>26</v>
      </c>
      <c r="X2020" s="7">
        <v>0</v>
      </c>
      <c r="Y2020" s="7">
        <v>4</v>
      </c>
      <c r="Z2020" s="20">
        <f>SUM(U2020:Y2020)</f>
        <v>94</v>
      </c>
      <c r="AA2020" s="7">
        <v>51</v>
      </c>
      <c r="AB2020" s="7">
        <v>43</v>
      </c>
      <c r="AC2020" s="7">
        <v>2</v>
      </c>
      <c r="AD2020" s="7">
        <v>1</v>
      </c>
      <c r="AE2020" s="7">
        <v>1</v>
      </c>
      <c r="AF2020" s="7">
        <v>2</v>
      </c>
      <c r="AG2020" s="7">
        <v>7</v>
      </c>
      <c r="AH2020" s="7">
        <v>1</v>
      </c>
      <c r="AI2020" s="7">
        <v>0</v>
      </c>
      <c r="AJ2020" s="7">
        <v>0</v>
      </c>
      <c r="AK2020" s="7">
        <v>0</v>
      </c>
      <c r="AL2020" s="7">
        <v>0</v>
      </c>
      <c r="AM2020" s="7">
        <v>0</v>
      </c>
      <c r="AN2020" s="7">
        <v>1</v>
      </c>
      <c r="AO2020" s="8">
        <v>44108</v>
      </c>
      <c r="AQ2020">
        <f>IF($AI2020=1,H2020,0)</f>
        <v>0</v>
      </c>
      <c r="AR2020">
        <f>IF($AI2020=1,I2020,0)</f>
        <v>0</v>
      </c>
      <c r="AS2020">
        <f>IF($AI2020=1,K2020,0)</f>
        <v>0</v>
      </c>
      <c r="AT2020">
        <f>IF($AI2020=1,J2020,0)</f>
        <v>0</v>
      </c>
      <c r="AU2020">
        <f>IF($AI2020=1,L2020,0)</f>
        <v>0</v>
      </c>
      <c r="AW2020">
        <f>IF($AL2020=1,U2020,0)</f>
        <v>0</v>
      </c>
      <c r="AX2020">
        <f>IF($AL2020=1,V2020,0)</f>
        <v>0</v>
      </c>
      <c r="AY2020">
        <f>IF($AL2020=1,W2020,0)</f>
        <v>0</v>
      </c>
      <c r="AZ2020">
        <f>IF($AL2020=1,X2020,0)</f>
        <v>0</v>
      </c>
      <c r="BA2020">
        <f>IF($AL2020=1,Y2020,0)</f>
        <v>0</v>
      </c>
      <c r="BC2020">
        <f>IF($AM2020=1,N2020,0)</f>
        <v>0</v>
      </c>
      <c r="BD2020">
        <f>IF($AM2020=1,O2020,0)</f>
        <v>0</v>
      </c>
      <c r="BE2020">
        <f>IF($AM2020=1,P2020,0)</f>
        <v>0</v>
      </c>
      <c r="BF2020">
        <f>IF($AM2020=1,Q2020,0)</f>
        <v>0</v>
      </c>
    </row>
    <row r="2021" spans="1:58" x14ac:dyDescent="0.3">
      <c r="A2021" s="7">
        <v>3180</v>
      </c>
      <c r="B2021" s="6">
        <v>138054</v>
      </c>
      <c r="C2021" s="6" t="str">
        <f>VLOOKUP(B2021,incomegroup,3,TRUE)</f>
        <v>Lower income</v>
      </c>
      <c r="D2021" s="7">
        <v>1</v>
      </c>
      <c r="E2021" s="7">
        <v>1</v>
      </c>
      <c r="F2021" s="7">
        <f>SUM(D2021:E2021)</f>
        <v>2</v>
      </c>
      <c r="G2021" s="7">
        <v>70</v>
      </c>
      <c r="H2021" s="7">
        <v>1</v>
      </c>
      <c r="I2021" s="7">
        <v>0</v>
      </c>
      <c r="J2021" s="7">
        <v>0</v>
      </c>
      <c r="K2021" s="7">
        <v>0</v>
      </c>
      <c r="L2021" s="7">
        <v>0</v>
      </c>
      <c r="M2021" s="7" t="str" cm="1">
        <f t="array" ref="M2021">_xlfn.IFS(H2021=1,H$1,I2021=1,I$1,J2021=1,J$1,K2021=1,K$1,L2021=1,L$1)</f>
        <v>Divorced</v>
      </c>
      <c r="N2021" s="7">
        <v>0</v>
      </c>
      <c r="O2021" s="7">
        <v>0</v>
      </c>
      <c r="P2021" s="7">
        <v>1</v>
      </c>
      <c r="Q2021" s="7">
        <v>0</v>
      </c>
      <c r="R2021" s="7" t="str" cm="1">
        <f t="array" ref="R2021">_xlfn.IFS(N2021=1,N$1,O2021=1,O$1,P2021=1,P$1,Q2021=1,Q$1)</f>
        <v>Master</v>
      </c>
      <c r="S2021" t="s">
        <v>68</v>
      </c>
      <c r="T2021" s="7">
        <v>24</v>
      </c>
      <c r="U2021" s="7">
        <v>83</v>
      </c>
      <c r="V2021" s="7">
        <v>7</v>
      </c>
      <c r="W2021" s="7">
        <v>62</v>
      </c>
      <c r="X2021" s="7">
        <v>7</v>
      </c>
      <c r="Y2021" s="7">
        <v>4</v>
      </c>
      <c r="Z2021" s="20">
        <f>SUM(U2021:Y2021)</f>
        <v>163</v>
      </c>
      <c r="AA2021" s="7">
        <v>0</v>
      </c>
      <c r="AB2021" s="7">
        <v>163</v>
      </c>
      <c r="AC2021" s="7">
        <v>2</v>
      </c>
      <c r="AD2021" s="7">
        <v>2</v>
      </c>
      <c r="AE2021" s="7">
        <v>0</v>
      </c>
      <c r="AF2021" s="7">
        <v>3</v>
      </c>
      <c r="AG2021" s="7">
        <v>7</v>
      </c>
      <c r="AH2021" s="7">
        <v>0</v>
      </c>
      <c r="AI2021" s="7">
        <v>0</v>
      </c>
      <c r="AJ2021" s="7">
        <v>0</v>
      </c>
      <c r="AK2021" s="7">
        <v>0</v>
      </c>
      <c r="AL2021" s="7">
        <v>0</v>
      </c>
      <c r="AM2021" s="7">
        <v>0</v>
      </c>
      <c r="AN2021" s="7">
        <v>0</v>
      </c>
      <c r="AO2021" s="8">
        <v>44109</v>
      </c>
      <c r="AQ2021">
        <f>IF($AI2021=1,H2021,0)</f>
        <v>0</v>
      </c>
      <c r="AR2021">
        <f>IF($AI2021=1,I2021,0)</f>
        <v>0</v>
      </c>
      <c r="AS2021">
        <f>IF($AI2021=1,K2021,0)</f>
        <v>0</v>
      </c>
      <c r="AT2021">
        <f>IF($AI2021=1,J2021,0)</f>
        <v>0</v>
      </c>
      <c r="AU2021">
        <f>IF($AI2021=1,L2021,0)</f>
        <v>0</v>
      </c>
      <c r="AW2021">
        <f>IF($AL2021=1,U2021,0)</f>
        <v>0</v>
      </c>
      <c r="AX2021">
        <f>IF($AL2021=1,V2021,0)</f>
        <v>0</v>
      </c>
      <c r="AY2021">
        <f>IF($AL2021=1,W2021,0)</f>
        <v>0</v>
      </c>
      <c r="AZ2021">
        <f>IF($AL2021=1,X2021,0)</f>
        <v>0</v>
      </c>
      <c r="BA2021">
        <f>IF($AL2021=1,Y2021,0)</f>
        <v>0</v>
      </c>
      <c r="BC2021">
        <f>IF($AM2021=1,N2021,0)</f>
        <v>0</v>
      </c>
      <c r="BD2021">
        <f>IF($AM2021=1,O2021,0)</f>
        <v>0</v>
      </c>
      <c r="BE2021">
        <f>IF($AM2021=1,P2021,0)</f>
        <v>0</v>
      </c>
      <c r="BF2021">
        <f>IF($AM2021=1,Q2021,0)</f>
        <v>0</v>
      </c>
    </row>
    <row r="2022" spans="1:58" x14ac:dyDescent="0.3">
      <c r="A2022" s="7">
        <v>2047</v>
      </c>
      <c r="B2022" s="6">
        <v>183528</v>
      </c>
      <c r="C2022" s="6" t="str">
        <f>VLOOKUP(B2022,incomegroup,3,TRUE)</f>
        <v>Middle Income</v>
      </c>
      <c r="D2022" s="7">
        <v>0</v>
      </c>
      <c r="E2022" s="7">
        <v>0</v>
      </c>
      <c r="F2022" s="7">
        <f>SUM(D2022:E2022)</f>
        <v>0</v>
      </c>
      <c r="G2022" s="7">
        <v>28</v>
      </c>
      <c r="H2022" s="7">
        <v>0</v>
      </c>
      <c r="I2022" s="7">
        <v>0</v>
      </c>
      <c r="J2022" s="7">
        <v>0</v>
      </c>
      <c r="K2022" s="7">
        <v>1</v>
      </c>
      <c r="L2022" s="7">
        <v>0</v>
      </c>
      <c r="M2022" s="7" t="str" cm="1">
        <f t="array" ref="M2022">_xlfn.IFS(H2022=1,H$1,I2022=1,I$1,J2022=1,J$1,K2022=1,K$1,L2022=1,L$1)</f>
        <v>Single</v>
      </c>
      <c r="N2022" s="7">
        <v>0</v>
      </c>
      <c r="O2022" s="7">
        <v>1</v>
      </c>
      <c r="P2022" s="7">
        <v>0</v>
      </c>
      <c r="Q2022" s="7">
        <v>0</v>
      </c>
      <c r="R2022" s="7" t="str" cm="1">
        <f t="array" ref="R2022">_xlfn.IFS(N2022=1,N$1,O2022=1,O$1,P2022=1,P$1,Q2022=1,Q$1)</f>
        <v>Graduate</v>
      </c>
      <c r="S2022" t="s">
        <v>70</v>
      </c>
      <c r="T2022" s="7">
        <v>7</v>
      </c>
      <c r="U2022" s="7">
        <v>1165</v>
      </c>
      <c r="V2022" s="7">
        <v>257</v>
      </c>
      <c r="W2022" s="7">
        <v>1490</v>
      </c>
      <c r="X2022" s="7">
        <v>294</v>
      </c>
      <c r="Y2022" s="7">
        <v>97</v>
      </c>
      <c r="Z2022" s="20">
        <f>SUM(U2022:Y2022)</f>
        <v>3303</v>
      </c>
      <c r="AA2022" s="7">
        <v>323</v>
      </c>
      <c r="AB2022" s="7">
        <v>2979</v>
      </c>
      <c r="AC2022" s="7">
        <v>1</v>
      </c>
      <c r="AD2022" s="7">
        <v>4</v>
      </c>
      <c r="AE2022" s="7">
        <v>10</v>
      </c>
      <c r="AF2022" s="7">
        <v>8</v>
      </c>
      <c r="AG2022" s="7">
        <v>1</v>
      </c>
      <c r="AH2022" s="7">
        <v>1</v>
      </c>
      <c r="AI2022" s="7">
        <v>0</v>
      </c>
      <c r="AJ2022" s="7">
        <v>0</v>
      </c>
      <c r="AK2022" s="7">
        <v>1</v>
      </c>
      <c r="AL2022" s="7">
        <v>0</v>
      </c>
      <c r="AM2022" s="7">
        <v>0</v>
      </c>
      <c r="AN2022" s="7">
        <v>1</v>
      </c>
      <c r="AO2022" s="8">
        <v>44109</v>
      </c>
      <c r="AQ2022">
        <f>IF($AI2022=1,H2022,0)</f>
        <v>0</v>
      </c>
      <c r="AR2022">
        <f>IF($AI2022=1,I2022,0)</f>
        <v>0</v>
      </c>
      <c r="AS2022">
        <f>IF($AI2022=1,K2022,0)</f>
        <v>0</v>
      </c>
      <c r="AT2022">
        <f>IF($AI2022=1,J2022,0)</f>
        <v>0</v>
      </c>
      <c r="AU2022">
        <f>IF($AI2022=1,L2022,0)</f>
        <v>0</v>
      </c>
      <c r="AW2022">
        <f>IF($AL2022=1,U2022,0)</f>
        <v>0</v>
      </c>
      <c r="AX2022">
        <f>IF($AL2022=1,V2022,0)</f>
        <v>0</v>
      </c>
      <c r="AY2022">
        <f>IF($AL2022=1,W2022,0)</f>
        <v>0</v>
      </c>
      <c r="AZ2022">
        <f>IF($AL2022=1,X2022,0)</f>
        <v>0</v>
      </c>
      <c r="BA2022">
        <f>IF($AL2022=1,Y2022,0)</f>
        <v>0</v>
      </c>
      <c r="BC2022">
        <f>IF($AM2022=1,N2022,0)</f>
        <v>0</v>
      </c>
      <c r="BD2022">
        <f>IF($AM2022=1,O2022,0)</f>
        <v>0</v>
      </c>
      <c r="BE2022">
        <f>IF($AM2022=1,P2022,0)</f>
        <v>0</v>
      </c>
      <c r="BF2022">
        <f>IF($AM2022=1,Q2022,0)</f>
        <v>0</v>
      </c>
    </row>
    <row r="2023" spans="1:58" x14ac:dyDescent="0.3">
      <c r="A2023" s="7">
        <v>3061</v>
      </c>
      <c r="B2023" s="6">
        <v>171322</v>
      </c>
      <c r="C2023" s="6" t="str">
        <f>VLOOKUP(B2023,incomegroup,3,TRUE)</f>
        <v>Middle Income</v>
      </c>
      <c r="D2023" s="7">
        <v>0</v>
      </c>
      <c r="E2023" s="7">
        <v>1</v>
      </c>
      <c r="F2023" s="7">
        <f>SUM(D2023:E2023)</f>
        <v>1</v>
      </c>
      <c r="G2023" s="7">
        <v>44</v>
      </c>
      <c r="H2023" s="7">
        <v>0</v>
      </c>
      <c r="I2023" s="7">
        <v>0</v>
      </c>
      <c r="J2023" s="7">
        <v>1</v>
      </c>
      <c r="K2023" s="7">
        <v>0</v>
      </c>
      <c r="L2023" s="7">
        <v>0</v>
      </c>
      <c r="M2023" s="7" t="str" cm="1">
        <f t="array" ref="M2023">_xlfn.IFS(H2023=1,H$1,I2023=1,I$1,J2023=1,J$1,K2023=1,K$1,L2023=1,L$1)</f>
        <v>Together</v>
      </c>
      <c r="N2023" s="7">
        <v>0</v>
      </c>
      <c r="O2023" s="7">
        <v>1</v>
      </c>
      <c r="P2023" s="7">
        <v>0</v>
      </c>
      <c r="Q2023" s="7">
        <v>0</v>
      </c>
      <c r="R2023" s="7" t="str" cm="1">
        <f t="array" ref="R2023">_xlfn.IFS(N2023=1,N$1,O2023=1,O$1,P2023=1,P$1,Q2023=1,Q$1)</f>
        <v>Graduate</v>
      </c>
      <c r="S2023" t="s">
        <v>70</v>
      </c>
      <c r="T2023" s="7">
        <v>31</v>
      </c>
      <c r="U2023" s="7">
        <v>291</v>
      </c>
      <c r="V2023" s="7">
        <v>58</v>
      </c>
      <c r="W2023" s="7">
        <v>298</v>
      </c>
      <c r="X2023" s="7">
        <v>58</v>
      </c>
      <c r="Y2023" s="7">
        <v>36</v>
      </c>
      <c r="Z2023" s="20">
        <f>SUM(U2023:Y2023)</f>
        <v>741</v>
      </c>
      <c r="AA2023" s="7">
        <v>101</v>
      </c>
      <c r="AB2023" s="7">
        <v>639</v>
      </c>
      <c r="AC2023" s="7">
        <v>1</v>
      </c>
      <c r="AD2023" s="7">
        <v>4</v>
      </c>
      <c r="AE2023" s="7">
        <v>1</v>
      </c>
      <c r="AF2023" s="7">
        <v>7</v>
      </c>
      <c r="AG2023" s="7">
        <v>2</v>
      </c>
      <c r="AH2023" s="7">
        <v>0</v>
      </c>
      <c r="AI2023" s="7">
        <v>0</v>
      </c>
      <c r="AJ2023" s="7">
        <v>0</v>
      </c>
      <c r="AK2023" s="7">
        <v>0</v>
      </c>
      <c r="AL2023" s="7">
        <v>0</v>
      </c>
      <c r="AM2023" s="7">
        <v>0</v>
      </c>
      <c r="AN2023" s="7">
        <v>0</v>
      </c>
      <c r="AO2023" s="8">
        <v>44110</v>
      </c>
      <c r="AQ2023">
        <f>IF($AI2023=1,H2023,0)</f>
        <v>0</v>
      </c>
      <c r="AR2023">
        <f>IF($AI2023=1,I2023,0)</f>
        <v>0</v>
      </c>
      <c r="AS2023">
        <f>IF($AI2023=1,K2023,0)</f>
        <v>0</v>
      </c>
      <c r="AT2023">
        <f>IF($AI2023=1,J2023,0)</f>
        <v>0</v>
      </c>
      <c r="AU2023">
        <f>IF($AI2023=1,L2023,0)</f>
        <v>0</v>
      </c>
      <c r="AW2023">
        <f>IF($AL2023=1,U2023,0)</f>
        <v>0</v>
      </c>
      <c r="AX2023">
        <f>IF($AL2023=1,V2023,0)</f>
        <v>0</v>
      </c>
      <c r="AY2023">
        <f>IF($AL2023=1,W2023,0)</f>
        <v>0</v>
      </c>
      <c r="AZ2023">
        <f>IF($AL2023=1,X2023,0)</f>
        <v>0</v>
      </c>
      <c r="BA2023">
        <f>IF($AL2023=1,Y2023,0)</f>
        <v>0</v>
      </c>
      <c r="BC2023">
        <f>IF($AM2023=1,N2023,0)</f>
        <v>0</v>
      </c>
      <c r="BD2023">
        <f>IF($AM2023=1,O2023,0)</f>
        <v>0</v>
      </c>
      <c r="BE2023">
        <f>IF($AM2023=1,P2023,0)</f>
        <v>0</v>
      </c>
      <c r="BF2023">
        <f>IF($AM2023=1,Q2023,0)</f>
        <v>0</v>
      </c>
    </row>
    <row r="2024" spans="1:58" x14ac:dyDescent="0.3">
      <c r="A2024" s="7">
        <v>1735</v>
      </c>
      <c r="B2024" s="6">
        <v>175507</v>
      </c>
      <c r="C2024" s="6" t="str">
        <f>VLOOKUP(B2024,incomegroup,3,TRUE)</f>
        <v>Middle Income</v>
      </c>
      <c r="D2024" s="7">
        <v>0</v>
      </c>
      <c r="E2024" s="7">
        <v>0</v>
      </c>
      <c r="F2024" s="7">
        <f>SUM(D2024:E2024)</f>
        <v>0</v>
      </c>
      <c r="G2024" s="7">
        <v>41</v>
      </c>
      <c r="H2024" s="7">
        <v>0</v>
      </c>
      <c r="I2024" s="7">
        <v>0</v>
      </c>
      <c r="J2024" s="7">
        <v>1</v>
      </c>
      <c r="K2024" s="7">
        <v>0</v>
      </c>
      <c r="L2024" s="7">
        <v>0</v>
      </c>
      <c r="M2024" s="7" t="str" cm="1">
        <f t="array" ref="M2024">_xlfn.IFS(H2024=1,H$1,I2024=1,I$1,J2024=1,J$1,K2024=1,K$1,L2024=1,L$1)</f>
        <v>Together</v>
      </c>
      <c r="N2024" s="7">
        <v>0</v>
      </c>
      <c r="O2024" s="7">
        <v>1</v>
      </c>
      <c r="P2024" s="7">
        <v>0</v>
      </c>
      <c r="Q2024" s="7">
        <v>0</v>
      </c>
      <c r="R2024" s="7" t="str" cm="1">
        <f t="array" ref="R2024">_xlfn.IFS(N2024=1,N$1,O2024=1,O$1,P2024=1,P$1,Q2024=1,Q$1)</f>
        <v>Graduate</v>
      </c>
      <c r="S2024" t="s">
        <v>70</v>
      </c>
      <c r="T2024" s="7">
        <v>56</v>
      </c>
      <c r="U2024" s="7">
        <v>1648</v>
      </c>
      <c r="V2024" s="7">
        <v>216</v>
      </c>
      <c r="W2024" s="7">
        <v>869</v>
      </c>
      <c r="X2024" s="7">
        <v>242</v>
      </c>
      <c r="Y2024" s="7">
        <v>186</v>
      </c>
      <c r="Z2024" s="20">
        <f>SUM(U2024:Y2024)</f>
        <v>3161</v>
      </c>
      <c r="AA2024" s="7">
        <v>186</v>
      </c>
      <c r="AB2024" s="7">
        <v>2975</v>
      </c>
      <c r="AC2024" s="7">
        <v>1</v>
      </c>
      <c r="AD2024" s="7">
        <v>8</v>
      </c>
      <c r="AE2024" s="7">
        <v>6</v>
      </c>
      <c r="AF2024" s="7">
        <v>6</v>
      </c>
      <c r="AG2024" s="7">
        <v>3</v>
      </c>
      <c r="AH2024" s="7">
        <v>0</v>
      </c>
      <c r="AI2024" s="7">
        <v>0</v>
      </c>
      <c r="AJ2024" s="7">
        <v>0</v>
      </c>
      <c r="AK2024" s="7">
        <v>0</v>
      </c>
      <c r="AL2024" s="7">
        <v>0</v>
      </c>
      <c r="AM2024" s="7">
        <v>0</v>
      </c>
      <c r="AN2024" s="7">
        <v>0</v>
      </c>
      <c r="AO2024" s="8">
        <v>44110</v>
      </c>
      <c r="AQ2024">
        <f>IF($AI2024=1,H2024,0)</f>
        <v>0</v>
      </c>
      <c r="AR2024">
        <f>IF($AI2024=1,I2024,0)</f>
        <v>0</v>
      </c>
      <c r="AS2024">
        <f>IF($AI2024=1,K2024,0)</f>
        <v>0</v>
      </c>
      <c r="AT2024">
        <f>IF($AI2024=1,J2024,0)</f>
        <v>0</v>
      </c>
      <c r="AU2024">
        <f>IF($AI2024=1,L2024,0)</f>
        <v>0</v>
      </c>
      <c r="AW2024">
        <f>IF($AL2024=1,U2024,0)</f>
        <v>0</v>
      </c>
      <c r="AX2024">
        <f>IF($AL2024=1,V2024,0)</f>
        <v>0</v>
      </c>
      <c r="AY2024">
        <f>IF($AL2024=1,W2024,0)</f>
        <v>0</v>
      </c>
      <c r="AZ2024">
        <f>IF($AL2024=1,X2024,0)</f>
        <v>0</v>
      </c>
      <c r="BA2024">
        <f>IF($AL2024=1,Y2024,0)</f>
        <v>0</v>
      </c>
      <c r="BC2024">
        <f>IF($AM2024=1,N2024,0)</f>
        <v>0</v>
      </c>
      <c r="BD2024">
        <f>IF($AM2024=1,O2024,0)</f>
        <v>0</v>
      </c>
      <c r="BE2024">
        <f>IF($AM2024=1,P2024,0)</f>
        <v>0</v>
      </c>
      <c r="BF2024">
        <f>IF($AM2024=1,Q2024,0)</f>
        <v>0</v>
      </c>
    </row>
    <row r="2025" spans="1:58" x14ac:dyDescent="0.3">
      <c r="A2025" s="7">
        <v>2365</v>
      </c>
      <c r="B2025" s="6">
        <v>175507</v>
      </c>
      <c r="C2025" s="6" t="str">
        <f>VLOOKUP(B2025,incomegroup,3,TRUE)</f>
        <v>Middle Income</v>
      </c>
      <c r="D2025" s="7">
        <v>0</v>
      </c>
      <c r="E2025" s="7">
        <v>0</v>
      </c>
      <c r="F2025" s="7">
        <f>SUM(D2025:E2025)</f>
        <v>0</v>
      </c>
      <c r="G2025" s="7">
        <v>41</v>
      </c>
      <c r="H2025" s="7">
        <v>0</v>
      </c>
      <c r="I2025" s="7">
        <v>0</v>
      </c>
      <c r="J2025" s="7">
        <v>1</v>
      </c>
      <c r="K2025" s="7">
        <v>0</v>
      </c>
      <c r="L2025" s="7">
        <v>0</v>
      </c>
      <c r="M2025" s="7" t="str" cm="1">
        <f t="array" ref="M2025">_xlfn.IFS(H2025=1,H$1,I2025=1,I$1,J2025=1,J$1,K2025=1,K$1,L2025=1,L$1)</f>
        <v>Together</v>
      </c>
      <c r="N2025" s="7">
        <v>0</v>
      </c>
      <c r="O2025" s="7">
        <v>1</v>
      </c>
      <c r="P2025" s="7">
        <v>0</v>
      </c>
      <c r="Q2025" s="7">
        <v>0</v>
      </c>
      <c r="R2025" s="7" t="str" cm="1">
        <f t="array" ref="R2025">_xlfn.IFS(N2025=1,N$1,O2025=1,O$1,P2025=1,P$1,Q2025=1,Q$1)</f>
        <v>Graduate</v>
      </c>
      <c r="S2025" t="s">
        <v>70</v>
      </c>
      <c r="T2025" s="7">
        <v>56</v>
      </c>
      <c r="U2025" s="7">
        <v>1648</v>
      </c>
      <c r="V2025" s="7">
        <v>216</v>
      </c>
      <c r="W2025" s="7">
        <v>869</v>
      </c>
      <c r="X2025" s="7">
        <v>242</v>
      </c>
      <c r="Y2025" s="7">
        <v>186</v>
      </c>
      <c r="Z2025" s="20">
        <f>SUM(U2025:Y2025)</f>
        <v>3161</v>
      </c>
      <c r="AA2025" s="7">
        <v>186</v>
      </c>
      <c r="AB2025" s="7">
        <v>2975</v>
      </c>
      <c r="AC2025" s="7">
        <v>1</v>
      </c>
      <c r="AD2025" s="7">
        <v>8</v>
      </c>
      <c r="AE2025" s="7">
        <v>6</v>
      </c>
      <c r="AF2025" s="7">
        <v>6</v>
      </c>
      <c r="AG2025" s="7">
        <v>3</v>
      </c>
      <c r="AH2025" s="7">
        <v>0</v>
      </c>
      <c r="AI2025" s="7">
        <v>0</v>
      </c>
      <c r="AJ2025" s="7">
        <v>0</v>
      </c>
      <c r="AK2025" s="7">
        <v>0</v>
      </c>
      <c r="AL2025" s="7">
        <v>0</v>
      </c>
      <c r="AM2025" s="7">
        <v>0</v>
      </c>
      <c r="AN2025" s="7">
        <v>0</v>
      </c>
      <c r="AO2025" s="8">
        <v>44110</v>
      </c>
      <c r="AQ2025">
        <f>IF($AI2025=1,H2025,0)</f>
        <v>0</v>
      </c>
      <c r="AR2025">
        <f>IF($AI2025=1,I2025,0)</f>
        <v>0</v>
      </c>
      <c r="AS2025">
        <f>IF($AI2025=1,K2025,0)</f>
        <v>0</v>
      </c>
      <c r="AT2025">
        <f>IF($AI2025=1,J2025,0)</f>
        <v>0</v>
      </c>
      <c r="AU2025">
        <f>IF($AI2025=1,L2025,0)</f>
        <v>0</v>
      </c>
      <c r="AW2025">
        <f>IF($AL2025=1,U2025,0)</f>
        <v>0</v>
      </c>
      <c r="AX2025">
        <f>IF($AL2025=1,V2025,0)</f>
        <v>0</v>
      </c>
      <c r="AY2025">
        <f>IF($AL2025=1,W2025,0)</f>
        <v>0</v>
      </c>
      <c r="AZ2025">
        <f>IF($AL2025=1,X2025,0)</f>
        <v>0</v>
      </c>
      <c r="BA2025">
        <f>IF($AL2025=1,Y2025,0)</f>
        <v>0</v>
      </c>
      <c r="BC2025">
        <f>IF($AM2025=1,N2025,0)</f>
        <v>0</v>
      </c>
      <c r="BD2025">
        <f>IF($AM2025=1,O2025,0)</f>
        <v>0</v>
      </c>
      <c r="BE2025">
        <f>IF($AM2025=1,P2025,0)</f>
        <v>0</v>
      </c>
      <c r="BF2025">
        <f>IF($AM2025=1,Q2025,0)</f>
        <v>0</v>
      </c>
    </row>
    <row r="2026" spans="1:58" x14ac:dyDescent="0.3">
      <c r="A2026" s="7">
        <v>2774</v>
      </c>
      <c r="B2026" s="6">
        <v>175774</v>
      </c>
      <c r="C2026" s="6" t="str">
        <f>VLOOKUP(B2026,incomegroup,3,TRUE)</f>
        <v>Middle Income</v>
      </c>
      <c r="D2026" s="7">
        <v>1</v>
      </c>
      <c r="E2026" s="7">
        <v>0</v>
      </c>
      <c r="F2026" s="7">
        <f>SUM(D2026:E2026)</f>
        <v>1</v>
      </c>
      <c r="G2026" s="7">
        <v>39</v>
      </c>
      <c r="H2026" s="7">
        <v>0</v>
      </c>
      <c r="I2026" s="7">
        <v>0</v>
      </c>
      <c r="J2026" s="7">
        <v>1</v>
      </c>
      <c r="K2026" s="7">
        <v>0</v>
      </c>
      <c r="L2026" s="7">
        <v>0</v>
      </c>
      <c r="M2026" s="7" t="str" cm="1">
        <f t="array" ref="M2026">_xlfn.IFS(H2026=1,H$1,I2026=1,I$1,J2026=1,J$1,K2026=1,K$1,L2026=1,L$1)</f>
        <v>Together</v>
      </c>
      <c r="N2026" s="7">
        <v>0</v>
      </c>
      <c r="O2026" s="7">
        <v>0</v>
      </c>
      <c r="P2026" s="7">
        <v>0</v>
      </c>
      <c r="Q2026" s="7">
        <v>0</v>
      </c>
      <c r="R2026" s="7" t="e" cm="1">
        <f t="array" ref="R2026">_xlfn.IFS(N2026=1,N$1,O2026=1,O$1,P2026=1,P$1,Q2026=1,Q$1)</f>
        <v>#N/A</v>
      </c>
      <c r="S2026" t="s">
        <v>69</v>
      </c>
      <c r="T2026" s="7">
        <v>27</v>
      </c>
      <c r="U2026" s="7">
        <v>789</v>
      </c>
      <c r="V2026" s="7">
        <v>49</v>
      </c>
      <c r="W2026" s="7">
        <v>311</v>
      </c>
      <c r="X2026" s="7">
        <v>598</v>
      </c>
      <c r="Y2026" s="7">
        <v>32</v>
      </c>
      <c r="Z2026" s="20">
        <f>SUM(U2026:Y2026)</f>
        <v>1779</v>
      </c>
      <c r="AA2026" s="7">
        <v>130</v>
      </c>
      <c r="AB2026" s="7">
        <v>1649</v>
      </c>
      <c r="AC2026" s="7">
        <v>1</v>
      </c>
      <c r="AD2026" s="7">
        <v>7</v>
      </c>
      <c r="AE2026" s="7">
        <v>5</v>
      </c>
      <c r="AF2026" s="7">
        <v>8</v>
      </c>
      <c r="AG2026" s="7">
        <v>4</v>
      </c>
      <c r="AH2026" s="7">
        <v>0</v>
      </c>
      <c r="AI2026" s="7">
        <v>0</v>
      </c>
      <c r="AJ2026" s="7">
        <v>0</v>
      </c>
      <c r="AK2026" s="7">
        <v>0</v>
      </c>
      <c r="AL2026" s="7">
        <v>0</v>
      </c>
      <c r="AM2026" s="7">
        <v>0</v>
      </c>
      <c r="AN2026" s="7">
        <v>0</v>
      </c>
      <c r="AO2026" s="8">
        <v>44110</v>
      </c>
      <c r="AQ2026">
        <f>IF($AI2026=1,H2026,0)</f>
        <v>0</v>
      </c>
      <c r="AR2026">
        <f>IF($AI2026=1,I2026,0)</f>
        <v>0</v>
      </c>
      <c r="AS2026">
        <f>IF($AI2026=1,K2026,0)</f>
        <v>0</v>
      </c>
      <c r="AT2026">
        <f>IF($AI2026=1,J2026,0)</f>
        <v>0</v>
      </c>
      <c r="AU2026">
        <f>IF($AI2026=1,L2026,0)</f>
        <v>0</v>
      </c>
      <c r="AW2026">
        <f>IF($AL2026=1,U2026,0)</f>
        <v>0</v>
      </c>
      <c r="AX2026">
        <f>IF($AL2026=1,V2026,0)</f>
        <v>0</v>
      </c>
      <c r="AY2026">
        <f>IF($AL2026=1,W2026,0)</f>
        <v>0</v>
      </c>
      <c r="AZ2026">
        <f>IF($AL2026=1,X2026,0)</f>
        <v>0</v>
      </c>
      <c r="BA2026">
        <f>IF($AL2026=1,Y2026,0)</f>
        <v>0</v>
      </c>
      <c r="BC2026">
        <f>IF($AM2026=1,N2026,0)</f>
        <v>0</v>
      </c>
      <c r="BD2026">
        <f>IF($AM2026=1,O2026,0)</f>
        <v>0</v>
      </c>
      <c r="BE2026">
        <f>IF($AM2026=1,P2026,0)</f>
        <v>0</v>
      </c>
      <c r="BF2026">
        <f>IF($AM2026=1,Q2026,0)</f>
        <v>0</v>
      </c>
    </row>
    <row r="2027" spans="1:58" x14ac:dyDescent="0.3">
      <c r="A2027" s="7">
        <v>2620</v>
      </c>
      <c r="B2027" s="6">
        <v>175774</v>
      </c>
      <c r="C2027" s="6" t="str">
        <f>VLOOKUP(B2027,incomegroup,3,TRUE)</f>
        <v>Middle Income</v>
      </c>
      <c r="D2027" s="7">
        <v>1</v>
      </c>
      <c r="E2027" s="7">
        <v>0</v>
      </c>
      <c r="F2027" s="7">
        <f>SUM(D2027:E2027)</f>
        <v>1</v>
      </c>
      <c r="G2027" s="7">
        <v>39</v>
      </c>
      <c r="H2027" s="7">
        <v>0</v>
      </c>
      <c r="I2027" s="7">
        <v>0</v>
      </c>
      <c r="J2027" s="7">
        <v>1</v>
      </c>
      <c r="K2027" s="7">
        <v>0</v>
      </c>
      <c r="L2027" s="7">
        <v>0</v>
      </c>
      <c r="M2027" s="7" t="str" cm="1">
        <f t="array" ref="M2027">_xlfn.IFS(H2027=1,H$1,I2027=1,I$1,J2027=1,J$1,K2027=1,K$1,L2027=1,L$1)</f>
        <v>Together</v>
      </c>
      <c r="N2027" s="7">
        <v>0</v>
      </c>
      <c r="O2027" s="7">
        <v>0</v>
      </c>
      <c r="P2027" s="7">
        <v>0</v>
      </c>
      <c r="Q2027" s="7">
        <v>0</v>
      </c>
      <c r="R2027" s="7" t="e" cm="1">
        <f t="array" ref="R2027">_xlfn.IFS(N2027=1,N$1,O2027=1,O$1,P2027=1,P$1,Q2027=1,Q$1)</f>
        <v>#N/A</v>
      </c>
      <c r="S2027" t="s">
        <v>73</v>
      </c>
      <c r="T2027" s="7">
        <v>27</v>
      </c>
      <c r="U2027" s="7">
        <v>789</v>
      </c>
      <c r="V2027" s="7">
        <v>49</v>
      </c>
      <c r="W2027" s="7">
        <v>311</v>
      </c>
      <c r="X2027" s="7">
        <v>598</v>
      </c>
      <c r="Y2027" s="7">
        <v>32</v>
      </c>
      <c r="Z2027" s="20">
        <f>SUM(U2027:Y2027)</f>
        <v>1779</v>
      </c>
      <c r="AA2027" s="7">
        <v>130</v>
      </c>
      <c r="AB2027" s="7">
        <v>1649</v>
      </c>
      <c r="AC2027" s="7">
        <v>1</v>
      </c>
      <c r="AD2027" s="7">
        <v>7</v>
      </c>
      <c r="AE2027" s="7">
        <v>5</v>
      </c>
      <c r="AF2027" s="7">
        <v>8</v>
      </c>
      <c r="AG2027" s="7">
        <v>4</v>
      </c>
      <c r="AH2027" s="7">
        <v>0</v>
      </c>
      <c r="AI2027" s="7">
        <v>0</v>
      </c>
      <c r="AJ2027" s="7">
        <v>0</v>
      </c>
      <c r="AK2027" s="7">
        <v>0</v>
      </c>
      <c r="AL2027" s="7">
        <v>0</v>
      </c>
      <c r="AM2027" s="7">
        <v>0</v>
      </c>
      <c r="AN2027" s="7">
        <v>0</v>
      </c>
      <c r="AO2027" s="8">
        <v>44110</v>
      </c>
      <c r="AQ2027">
        <f>IF($AI2027=1,H2027,0)</f>
        <v>0</v>
      </c>
      <c r="AR2027">
        <f>IF($AI2027=1,I2027,0)</f>
        <v>0</v>
      </c>
      <c r="AS2027">
        <f>IF($AI2027=1,K2027,0)</f>
        <v>0</v>
      </c>
      <c r="AT2027">
        <f>IF($AI2027=1,J2027,0)</f>
        <v>0</v>
      </c>
      <c r="AU2027">
        <f>IF($AI2027=1,L2027,0)</f>
        <v>0</v>
      </c>
      <c r="AW2027">
        <f>IF($AL2027=1,U2027,0)</f>
        <v>0</v>
      </c>
      <c r="AX2027">
        <f>IF($AL2027=1,V2027,0)</f>
        <v>0</v>
      </c>
      <c r="AY2027">
        <f>IF($AL2027=1,W2027,0)</f>
        <v>0</v>
      </c>
      <c r="AZ2027">
        <f>IF($AL2027=1,X2027,0)</f>
        <v>0</v>
      </c>
      <c r="BA2027">
        <f>IF($AL2027=1,Y2027,0)</f>
        <v>0</v>
      </c>
      <c r="BC2027">
        <f>IF($AM2027=1,N2027,0)</f>
        <v>0</v>
      </c>
      <c r="BD2027">
        <f>IF($AM2027=1,O2027,0)</f>
        <v>0</v>
      </c>
      <c r="BE2027">
        <f>IF($AM2027=1,P2027,0)</f>
        <v>0</v>
      </c>
      <c r="BF2027">
        <f>IF($AM2027=1,Q2027,0)</f>
        <v>0</v>
      </c>
    </row>
    <row r="2028" spans="1:58" x14ac:dyDescent="0.3">
      <c r="A2028" s="7">
        <v>2215</v>
      </c>
      <c r="B2028" s="6">
        <v>137395</v>
      </c>
      <c r="C2028" s="6" t="str">
        <f>VLOOKUP(B2028,incomegroup,3,TRUE)</f>
        <v>Lower income</v>
      </c>
      <c r="D2028" s="7">
        <v>1</v>
      </c>
      <c r="E2028" s="7">
        <v>0</v>
      </c>
      <c r="F2028" s="7">
        <f>SUM(D2028:E2028)</f>
        <v>1</v>
      </c>
      <c r="G2028" s="7">
        <v>44</v>
      </c>
      <c r="H2028" s="7">
        <v>0</v>
      </c>
      <c r="I2028" s="7">
        <v>0</v>
      </c>
      <c r="J2028" s="7">
        <v>1</v>
      </c>
      <c r="K2028" s="7">
        <v>0</v>
      </c>
      <c r="L2028" s="7">
        <v>0</v>
      </c>
      <c r="M2028" s="7" t="str" cm="1">
        <f t="array" ref="M2028">_xlfn.IFS(H2028=1,H$1,I2028=1,I$1,J2028=1,J$1,K2028=1,K$1,L2028=1,L$1)</f>
        <v>Together</v>
      </c>
      <c r="N2028" s="7">
        <v>0</v>
      </c>
      <c r="O2028" s="7">
        <v>0</v>
      </c>
      <c r="P2028" s="7">
        <v>0</v>
      </c>
      <c r="Q2028" s="7">
        <v>1</v>
      </c>
      <c r="R2028" s="7" t="str" cm="1">
        <f t="array" ref="R2028">_xlfn.IFS(N2028=1,N$1,O2028=1,O$1,P2028=1,P$1,Q2028=1,Q$1)</f>
        <v>PhD</v>
      </c>
      <c r="S2028" t="s">
        <v>70</v>
      </c>
      <c r="T2028" s="7">
        <v>47</v>
      </c>
      <c r="U2028" s="7">
        <v>66</v>
      </c>
      <c r="V2028" s="7">
        <v>0</v>
      </c>
      <c r="W2028" s="7">
        <v>33</v>
      </c>
      <c r="X2028" s="7">
        <v>0</v>
      </c>
      <c r="Y2028" s="7">
        <v>4</v>
      </c>
      <c r="Z2028" s="20">
        <f>SUM(U2028:Y2028)</f>
        <v>103</v>
      </c>
      <c r="AA2028" s="7">
        <v>40</v>
      </c>
      <c r="AB2028" s="7">
        <v>62</v>
      </c>
      <c r="AC2028" s="7">
        <v>1</v>
      </c>
      <c r="AD2028" s="7">
        <v>1</v>
      </c>
      <c r="AE2028" s="7">
        <v>0</v>
      </c>
      <c r="AF2028" s="7">
        <v>3</v>
      </c>
      <c r="AG2028" s="7">
        <v>6</v>
      </c>
      <c r="AH2028" s="7">
        <v>0</v>
      </c>
      <c r="AI2028" s="7">
        <v>0</v>
      </c>
      <c r="AJ2028" s="7">
        <v>0</v>
      </c>
      <c r="AK2028" s="7">
        <v>0</v>
      </c>
      <c r="AL2028" s="7">
        <v>0</v>
      </c>
      <c r="AM2028" s="7">
        <v>0</v>
      </c>
      <c r="AN2028" s="7">
        <v>0</v>
      </c>
      <c r="AO2028" s="8">
        <v>44110</v>
      </c>
      <c r="AQ2028">
        <f>IF($AI2028=1,H2028,0)</f>
        <v>0</v>
      </c>
      <c r="AR2028">
        <f>IF($AI2028=1,I2028,0)</f>
        <v>0</v>
      </c>
      <c r="AS2028">
        <f>IF($AI2028=1,K2028,0)</f>
        <v>0</v>
      </c>
      <c r="AT2028">
        <f>IF($AI2028=1,J2028,0)</f>
        <v>0</v>
      </c>
      <c r="AU2028">
        <f>IF($AI2028=1,L2028,0)</f>
        <v>0</v>
      </c>
      <c r="AW2028">
        <f>IF($AL2028=1,U2028,0)</f>
        <v>0</v>
      </c>
      <c r="AX2028">
        <f>IF($AL2028=1,V2028,0)</f>
        <v>0</v>
      </c>
      <c r="AY2028">
        <f>IF($AL2028=1,W2028,0)</f>
        <v>0</v>
      </c>
      <c r="AZ2028">
        <f>IF($AL2028=1,X2028,0)</f>
        <v>0</v>
      </c>
      <c r="BA2028">
        <f>IF($AL2028=1,Y2028,0)</f>
        <v>0</v>
      </c>
      <c r="BC2028">
        <f>IF($AM2028=1,N2028,0)</f>
        <v>0</v>
      </c>
      <c r="BD2028">
        <f>IF($AM2028=1,O2028,0)</f>
        <v>0</v>
      </c>
      <c r="BE2028">
        <f>IF($AM2028=1,P2028,0)</f>
        <v>0</v>
      </c>
      <c r="BF2028">
        <f>IF($AM2028=1,Q2028,0)</f>
        <v>0</v>
      </c>
    </row>
    <row r="2029" spans="1:58" x14ac:dyDescent="0.3">
      <c r="A2029" s="7">
        <v>2866</v>
      </c>
      <c r="B2029" s="6">
        <v>188420</v>
      </c>
      <c r="C2029" s="6" t="str">
        <f>VLOOKUP(B2029,incomegroup,3,TRUE)</f>
        <v>Middle Income</v>
      </c>
      <c r="D2029" s="7">
        <v>0</v>
      </c>
      <c r="E2029" s="7">
        <v>0</v>
      </c>
      <c r="F2029" s="7">
        <f>SUM(D2029:E2029)</f>
        <v>0</v>
      </c>
      <c r="G2029" s="7">
        <v>31</v>
      </c>
      <c r="H2029" s="7">
        <v>0</v>
      </c>
      <c r="I2029" s="7">
        <v>0</v>
      </c>
      <c r="J2029" s="7">
        <v>1</v>
      </c>
      <c r="K2029" s="7">
        <v>0</v>
      </c>
      <c r="L2029" s="7">
        <v>0</v>
      </c>
      <c r="M2029" s="7" t="str" cm="1">
        <f t="array" ref="M2029">_xlfn.IFS(H2029=1,H$1,I2029=1,I$1,J2029=1,J$1,K2029=1,K$1,L2029=1,L$1)</f>
        <v>Together</v>
      </c>
      <c r="N2029" s="7">
        <v>0</v>
      </c>
      <c r="O2029" s="7">
        <v>0</v>
      </c>
      <c r="P2029" s="7">
        <v>1</v>
      </c>
      <c r="Q2029" s="7">
        <v>0</v>
      </c>
      <c r="R2029" s="7" t="str" cm="1">
        <f t="array" ref="R2029">_xlfn.IFS(N2029=1,N$1,O2029=1,O$1,P2029=1,P$1,Q2029=1,Q$1)</f>
        <v>Master</v>
      </c>
      <c r="S2029" t="s">
        <v>73</v>
      </c>
      <c r="T2029" s="7">
        <v>87</v>
      </c>
      <c r="U2029" s="7">
        <v>2039</v>
      </c>
      <c r="V2029" s="7">
        <v>326</v>
      </c>
      <c r="W2029" s="7">
        <v>1304</v>
      </c>
      <c r="X2029" s="7">
        <v>211</v>
      </c>
      <c r="Y2029" s="7">
        <v>202</v>
      </c>
      <c r="Z2029" s="20">
        <f>SUM(U2029:Y2029)</f>
        <v>4082</v>
      </c>
      <c r="AA2029" s="7">
        <v>326</v>
      </c>
      <c r="AB2029" s="7">
        <v>3757</v>
      </c>
      <c r="AC2029" s="7">
        <v>1</v>
      </c>
      <c r="AD2029" s="7">
        <v>4</v>
      </c>
      <c r="AE2029" s="7">
        <v>7</v>
      </c>
      <c r="AF2029" s="7">
        <v>8</v>
      </c>
      <c r="AG2029" s="7">
        <v>1</v>
      </c>
      <c r="AH2029" s="7">
        <v>1</v>
      </c>
      <c r="AI2029" s="7">
        <v>0</v>
      </c>
      <c r="AJ2029" s="7">
        <v>1</v>
      </c>
      <c r="AK2029" s="7">
        <v>1</v>
      </c>
      <c r="AL2029" s="7">
        <v>0</v>
      </c>
      <c r="AM2029" s="7">
        <v>0</v>
      </c>
      <c r="AN2029" s="7">
        <v>0</v>
      </c>
      <c r="AO2029" s="8">
        <v>44110</v>
      </c>
      <c r="AQ2029">
        <f>IF($AI2029=1,H2029,0)</f>
        <v>0</v>
      </c>
      <c r="AR2029">
        <f>IF($AI2029=1,I2029,0)</f>
        <v>0</v>
      </c>
      <c r="AS2029">
        <f>IF($AI2029=1,K2029,0)</f>
        <v>0</v>
      </c>
      <c r="AT2029">
        <f>IF($AI2029=1,J2029,0)</f>
        <v>0</v>
      </c>
      <c r="AU2029">
        <f>IF($AI2029=1,L2029,0)</f>
        <v>0</v>
      </c>
      <c r="AW2029">
        <f>IF($AL2029=1,U2029,0)</f>
        <v>0</v>
      </c>
      <c r="AX2029">
        <f>IF($AL2029=1,V2029,0)</f>
        <v>0</v>
      </c>
      <c r="AY2029">
        <f>IF($AL2029=1,W2029,0)</f>
        <v>0</v>
      </c>
      <c r="AZ2029">
        <f>IF($AL2029=1,X2029,0)</f>
        <v>0</v>
      </c>
      <c r="BA2029">
        <f>IF($AL2029=1,Y2029,0)</f>
        <v>0</v>
      </c>
      <c r="BC2029">
        <f>IF($AM2029=1,N2029,0)</f>
        <v>0</v>
      </c>
      <c r="BD2029">
        <f>IF($AM2029=1,O2029,0)</f>
        <v>0</v>
      </c>
      <c r="BE2029">
        <f>IF($AM2029=1,P2029,0)</f>
        <v>0</v>
      </c>
      <c r="BF2029">
        <f>IF($AM2029=1,Q2029,0)</f>
        <v>0</v>
      </c>
    </row>
    <row r="2030" spans="1:58" x14ac:dyDescent="0.3">
      <c r="A2030" s="7">
        <v>2930</v>
      </c>
      <c r="B2030" s="6">
        <v>176842</v>
      </c>
      <c r="C2030" s="6" t="str">
        <f>VLOOKUP(B2030,incomegroup,3,TRUE)</f>
        <v>Middle Income</v>
      </c>
      <c r="D2030" s="7">
        <v>0</v>
      </c>
      <c r="E2030" s="7">
        <v>0</v>
      </c>
      <c r="F2030" s="7">
        <f>SUM(D2030:E2030)</f>
        <v>0</v>
      </c>
      <c r="G2030" s="7">
        <v>70</v>
      </c>
      <c r="H2030" s="7">
        <v>0</v>
      </c>
      <c r="I2030" s="7">
        <v>0</v>
      </c>
      <c r="J2030" s="7">
        <v>0</v>
      </c>
      <c r="K2030" s="7">
        <v>0</v>
      </c>
      <c r="L2030" s="7">
        <v>1</v>
      </c>
      <c r="M2030" s="7" t="str" cm="1">
        <f t="array" ref="M2030">_xlfn.IFS(H2030=1,H$1,I2030=1,I$1,J2030=1,J$1,K2030=1,K$1,L2030=1,L$1)</f>
        <v>Widow</v>
      </c>
      <c r="N2030" s="7">
        <v>0</v>
      </c>
      <c r="O2030" s="7">
        <v>0</v>
      </c>
      <c r="P2030" s="7">
        <v>0</v>
      </c>
      <c r="Q2030" s="7">
        <v>1</v>
      </c>
      <c r="R2030" s="7" t="str" cm="1">
        <f t="array" ref="R2030">_xlfn.IFS(N2030=1,N$1,O2030=1,O$1,P2030=1,P$1,Q2030=1,Q$1)</f>
        <v>PhD</v>
      </c>
      <c r="S2030" t="s">
        <v>69</v>
      </c>
      <c r="T2030" s="7">
        <v>37</v>
      </c>
      <c r="U2030" s="7">
        <v>1392</v>
      </c>
      <c r="V2030" s="7">
        <v>23</v>
      </c>
      <c r="W2030" s="7">
        <v>794</v>
      </c>
      <c r="X2030" s="7">
        <v>193</v>
      </c>
      <c r="Y2030" s="7">
        <v>124</v>
      </c>
      <c r="Z2030" s="20">
        <f>SUM(U2030:Y2030)</f>
        <v>2526</v>
      </c>
      <c r="AA2030" s="7">
        <v>74</v>
      </c>
      <c r="AB2030" s="7">
        <v>2453</v>
      </c>
      <c r="AC2030" s="7">
        <v>1</v>
      </c>
      <c r="AD2030" s="7">
        <v>1</v>
      </c>
      <c r="AE2030" s="7">
        <v>8</v>
      </c>
      <c r="AF2030" s="7">
        <v>7</v>
      </c>
      <c r="AG2030" s="7">
        <v>0</v>
      </c>
      <c r="AH2030" s="7">
        <v>0</v>
      </c>
      <c r="AI2030" s="7">
        <v>0</v>
      </c>
      <c r="AJ2030" s="7">
        <v>0</v>
      </c>
      <c r="AK2030" s="7">
        <v>0</v>
      </c>
      <c r="AL2030" s="7">
        <v>0</v>
      </c>
      <c r="AM2030" s="7">
        <v>0</v>
      </c>
      <c r="AN2030" s="7">
        <v>0</v>
      </c>
      <c r="AO2030" s="8">
        <v>44111</v>
      </c>
      <c r="AQ2030">
        <f>IF($AI2030=1,H2030,0)</f>
        <v>0</v>
      </c>
      <c r="AR2030">
        <f>IF($AI2030=1,I2030,0)</f>
        <v>0</v>
      </c>
      <c r="AS2030">
        <f>IF($AI2030=1,K2030,0)</f>
        <v>0</v>
      </c>
      <c r="AT2030">
        <f>IF($AI2030=1,J2030,0)</f>
        <v>0</v>
      </c>
      <c r="AU2030">
        <f>IF($AI2030=1,L2030,0)</f>
        <v>0</v>
      </c>
      <c r="AW2030">
        <f>IF($AL2030=1,U2030,0)</f>
        <v>0</v>
      </c>
      <c r="AX2030">
        <f>IF($AL2030=1,V2030,0)</f>
        <v>0</v>
      </c>
      <c r="AY2030">
        <f>IF($AL2030=1,W2030,0)</f>
        <v>0</v>
      </c>
      <c r="AZ2030">
        <f>IF($AL2030=1,X2030,0)</f>
        <v>0</v>
      </c>
      <c r="BA2030">
        <f>IF($AL2030=1,Y2030,0)</f>
        <v>0</v>
      </c>
      <c r="BC2030">
        <f>IF($AM2030=1,N2030,0)</f>
        <v>0</v>
      </c>
      <c r="BD2030">
        <f>IF($AM2030=1,O2030,0)</f>
        <v>0</v>
      </c>
      <c r="BE2030">
        <f>IF($AM2030=1,P2030,0)</f>
        <v>0</v>
      </c>
      <c r="BF2030">
        <f>IF($AM2030=1,Q2030,0)</f>
        <v>0</v>
      </c>
    </row>
    <row r="2031" spans="1:58" x14ac:dyDescent="0.3">
      <c r="A2031" s="7">
        <v>2069</v>
      </c>
      <c r="B2031" s="6">
        <v>143776</v>
      </c>
      <c r="C2031" s="6" t="str">
        <f>VLOOKUP(B2031,incomegroup,3,TRUE)</f>
        <v>Lower income</v>
      </c>
      <c r="D2031" s="7">
        <v>1</v>
      </c>
      <c r="E2031" s="7">
        <v>0</v>
      </c>
      <c r="F2031" s="7">
        <f>SUM(D2031:E2031)</f>
        <v>1</v>
      </c>
      <c r="G2031" s="7">
        <v>37</v>
      </c>
      <c r="H2031" s="7">
        <v>0</v>
      </c>
      <c r="I2031" s="7">
        <v>0</v>
      </c>
      <c r="J2031" s="7">
        <v>1</v>
      </c>
      <c r="K2031" s="7">
        <v>0</v>
      </c>
      <c r="L2031" s="7">
        <v>0</v>
      </c>
      <c r="M2031" s="7" t="str" cm="1">
        <f t="array" ref="M2031">_xlfn.IFS(H2031=1,H$1,I2031=1,I$1,J2031=1,J$1,K2031=1,K$1,L2031=1,L$1)</f>
        <v>Together</v>
      </c>
      <c r="N2031" s="7">
        <v>0</v>
      </c>
      <c r="O2031" s="7">
        <v>1</v>
      </c>
      <c r="P2031" s="7">
        <v>0</v>
      </c>
      <c r="Q2031" s="7">
        <v>0</v>
      </c>
      <c r="R2031" s="7" t="str" cm="1">
        <f t="array" ref="R2031">_xlfn.IFS(N2031=1,N$1,O2031=1,O$1,P2031=1,P$1,Q2031=1,Q$1)</f>
        <v>Graduate</v>
      </c>
      <c r="S2031" t="s">
        <v>71</v>
      </c>
      <c r="T2031" s="7">
        <v>77</v>
      </c>
      <c r="U2031" s="7">
        <v>26</v>
      </c>
      <c r="V2031" s="7">
        <v>0</v>
      </c>
      <c r="W2031" s="7">
        <v>30</v>
      </c>
      <c r="X2031" s="7">
        <v>7</v>
      </c>
      <c r="Y2031" s="7">
        <v>3</v>
      </c>
      <c r="Z2031" s="20">
        <f>SUM(U2031:Y2031)</f>
        <v>66</v>
      </c>
      <c r="AA2031" s="7">
        <v>10</v>
      </c>
      <c r="AB2031" s="7">
        <v>56</v>
      </c>
      <c r="AC2031" s="7">
        <v>1</v>
      </c>
      <c r="AD2031" s="7">
        <v>1</v>
      </c>
      <c r="AE2031" s="7">
        <v>0</v>
      </c>
      <c r="AF2031" s="7">
        <v>2</v>
      </c>
      <c r="AG2031" s="7">
        <v>6</v>
      </c>
      <c r="AH2031" s="7">
        <v>0</v>
      </c>
      <c r="AI2031" s="7">
        <v>0</v>
      </c>
      <c r="AJ2031" s="7">
        <v>0</v>
      </c>
      <c r="AK2031" s="7">
        <v>0</v>
      </c>
      <c r="AL2031" s="7">
        <v>0</v>
      </c>
      <c r="AM2031" s="7">
        <v>0</v>
      </c>
      <c r="AN2031" s="7">
        <v>0</v>
      </c>
      <c r="AO2031" s="8">
        <v>44111</v>
      </c>
      <c r="AQ2031">
        <f>IF($AI2031=1,H2031,0)</f>
        <v>0</v>
      </c>
      <c r="AR2031">
        <f>IF($AI2031=1,I2031,0)</f>
        <v>0</v>
      </c>
      <c r="AS2031">
        <f>IF($AI2031=1,K2031,0)</f>
        <v>0</v>
      </c>
      <c r="AT2031">
        <f>IF($AI2031=1,J2031,0)</f>
        <v>0</v>
      </c>
      <c r="AU2031">
        <f>IF($AI2031=1,L2031,0)</f>
        <v>0</v>
      </c>
      <c r="AW2031">
        <f>IF($AL2031=1,U2031,0)</f>
        <v>0</v>
      </c>
      <c r="AX2031">
        <f>IF($AL2031=1,V2031,0)</f>
        <v>0</v>
      </c>
      <c r="AY2031">
        <f>IF($AL2031=1,W2031,0)</f>
        <v>0</v>
      </c>
      <c r="AZ2031">
        <f>IF($AL2031=1,X2031,0)</f>
        <v>0</v>
      </c>
      <c r="BA2031">
        <f>IF($AL2031=1,Y2031,0)</f>
        <v>0</v>
      </c>
      <c r="BC2031">
        <f>IF($AM2031=1,N2031,0)</f>
        <v>0</v>
      </c>
      <c r="BD2031">
        <f>IF($AM2031=1,O2031,0)</f>
        <v>0</v>
      </c>
      <c r="BE2031">
        <f>IF($AM2031=1,P2031,0)</f>
        <v>0</v>
      </c>
      <c r="BF2031">
        <f>IF($AM2031=1,Q2031,0)</f>
        <v>0</v>
      </c>
    </row>
    <row r="2032" spans="1:58" x14ac:dyDescent="0.3">
      <c r="A2032" s="7">
        <v>1909</v>
      </c>
      <c r="B2032" s="6">
        <v>174293</v>
      </c>
      <c r="C2032" s="6" t="str">
        <f>VLOOKUP(B2032,incomegroup,3,TRUE)</f>
        <v>Middle Income</v>
      </c>
      <c r="D2032" s="7">
        <v>0</v>
      </c>
      <c r="E2032" s="7">
        <v>0</v>
      </c>
      <c r="F2032" s="7">
        <f>SUM(D2032:E2032)</f>
        <v>0</v>
      </c>
      <c r="G2032" s="7">
        <v>27</v>
      </c>
      <c r="H2032" s="7">
        <v>0</v>
      </c>
      <c r="I2032" s="7">
        <v>0</v>
      </c>
      <c r="J2032" s="7">
        <v>0</v>
      </c>
      <c r="K2032" s="7">
        <v>1</v>
      </c>
      <c r="L2032" s="7">
        <v>0</v>
      </c>
      <c r="M2032" s="7" t="str" cm="1">
        <f t="array" ref="M2032">_xlfn.IFS(H2032=1,H$1,I2032=1,I$1,J2032=1,J$1,K2032=1,K$1,L2032=1,L$1)</f>
        <v>Single</v>
      </c>
      <c r="N2032" s="7">
        <v>0</v>
      </c>
      <c r="O2032" s="7">
        <v>1</v>
      </c>
      <c r="P2032" s="7">
        <v>0</v>
      </c>
      <c r="Q2032" s="7">
        <v>0</v>
      </c>
      <c r="R2032" s="7" t="str" cm="1">
        <f t="array" ref="R2032">_xlfn.IFS(N2032=1,N$1,O2032=1,O$1,P2032=1,P$1,Q2032=1,Q$1)</f>
        <v>Graduate</v>
      </c>
      <c r="S2032" t="s">
        <v>70</v>
      </c>
      <c r="T2032" s="7">
        <v>66</v>
      </c>
      <c r="U2032" s="7">
        <v>880</v>
      </c>
      <c r="V2032" s="7">
        <v>357</v>
      </c>
      <c r="W2032" s="7">
        <v>786</v>
      </c>
      <c r="X2032" s="7">
        <v>218</v>
      </c>
      <c r="Y2032" s="7">
        <v>213</v>
      </c>
      <c r="Z2032" s="20">
        <f>SUM(U2032:Y2032)</f>
        <v>2454</v>
      </c>
      <c r="AA2032" s="7">
        <v>190</v>
      </c>
      <c r="AB2032" s="7">
        <v>2264</v>
      </c>
      <c r="AC2032" s="7">
        <v>1</v>
      </c>
      <c r="AD2032" s="7">
        <v>5</v>
      </c>
      <c r="AE2032" s="7">
        <v>4</v>
      </c>
      <c r="AF2032" s="7">
        <v>6</v>
      </c>
      <c r="AG2032" s="7">
        <v>2</v>
      </c>
      <c r="AH2032" s="7">
        <v>0</v>
      </c>
      <c r="AI2032" s="7">
        <v>0</v>
      </c>
      <c r="AJ2032" s="7">
        <v>0</v>
      </c>
      <c r="AK2032" s="7">
        <v>0</v>
      </c>
      <c r="AL2032" s="7">
        <v>0</v>
      </c>
      <c r="AM2032" s="7">
        <v>0</v>
      </c>
      <c r="AN2032" s="7">
        <v>0</v>
      </c>
      <c r="AO2032" s="8">
        <v>44112</v>
      </c>
      <c r="AQ2032">
        <f>IF($AI2032=1,H2032,0)</f>
        <v>0</v>
      </c>
      <c r="AR2032">
        <f>IF($AI2032=1,I2032,0)</f>
        <v>0</v>
      </c>
      <c r="AS2032">
        <f>IF($AI2032=1,K2032,0)</f>
        <v>0</v>
      </c>
      <c r="AT2032">
        <f>IF($AI2032=1,J2032,0)</f>
        <v>0</v>
      </c>
      <c r="AU2032">
        <f>IF($AI2032=1,L2032,0)</f>
        <v>0</v>
      </c>
      <c r="AW2032">
        <f>IF($AL2032=1,U2032,0)</f>
        <v>0</v>
      </c>
      <c r="AX2032">
        <f>IF($AL2032=1,V2032,0)</f>
        <v>0</v>
      </c>
      <c r="AY2032">
        <f>IF($AL2032=1,W2032,0)</f>
        <v>0</v>
      </c>
      <c r="AZ2032">
        <f>IF($AL2032=1,X2032,0)</f>
        <v>0</v>
      </c>
      <c r="BA2032">
        <f>IF($AL2032=1,Y2032,0)</f>
        <v>0</v>
      </c>
      <c r="BC2032">
        <f>IF($AM2032=1,N2032,0)</f>
        <v>0</v>
      </c>
      <c r="BD2032">
        <f>IF($AM2032=1,O2032,0)</f>
        <v>0</v>
      </c>
      <c r="BE2032">
        <f>IF($AM2032=1,P2032,0)</f>
        <v>0</v>
      </c>
      <c r="BF2032">
        <f>IF($AM2032=1,Q2032,0)</f>
        <v>0</v>
      </c>
    </row>
    <row r="2033" spans="1:58" x14ac:dyDescent="0.3">
      <c r="A2033" s="7">
        <v>1376</v>
      </c>
      <c r="B2033" s="6">
        <v>174293</v>
      </c>
      <c r="C2033" s="6" t="str">
        <f>VLOOKUP(B2033,incomegroup,3,TRUE)</f>
        <v>Middle Income</v>
      </c>
      <c r="D2033" s="7">
        <v>0</v>
      </c>
      <c r="E2033" s="7">
        <v>0</v>
      </c>
      <c r="F2033" s="7">
        <f>SUM(D2033:E2033)</f>
        <v>0</v>
      </c>
      <c r="G2033" s="7">
        <v>27</v>
      </c>
      <c r="H2033" s="7">
        <v>0</v>
      </c>
      <c r="I2033" s="7">
        <v>0</v>
      </c>
      <c r="J2033" s="7">
        <v>0</v>
      </c>
      <c r="K2033" s="7">
        <v>1</v>
      </c>
      <c r="L2033" s="7">
        <v>0</v>
      </c>
      <c r="M2033" s="7" t="str" cm="1">
        <f t="array" ref="M2033">_xlfn.IFS(H2033=1,H$1,I2033=1,I$1,J2033=1,J$1,K2033=1,K$1,L2033=1,L$1)</f>
        <v>Single</v>
      </c>
      <c r="N2033" s="7">
        <v>0</v>
      </c>
      <c r="O2033" s="7">
        <v>1</v>
      </c>
      <c r="P2033" s="7">
        <v>0</v>
      </c>
      <c r="Q2033" s="7">
        <v>0</v>
      </c>
      <c r="R2033" s="7" t="str" cm="1">
        <f t="array" ref="R2033">_xlfn.IFS(N2033=1,N$1,O2033=1,O$1,P2033=1,P$1,Q2033=1,Q$1)</f>
        <v>Graduate</v>
      </c>
      <c r="S2033" t="s">
        <v>69</v>
      </c>
      <c r="T2033" s="7">
        <v>66</v>
      </c>
      <c r="U2033" s="7">
        <v>880</v>
      </c>
      <c r="V2033" s="7">
        <v>357</v>
      </c>
      <c r="W2033" s="7">
        <v>786</v>
      </c>
      <c r="X2033" s="7">
        <v>218</v>
      </c>
      <c r="Y2033" s="7">
        <v>213</v>
      </c>
      <c r="Z2033" s="20">
        <f>SUM(U2033:Y2033)</f>
        <v>2454</v>
      </c>
      <c r="AA2033" s="7">
        <v>190</v>
      </c>
      <c r="AB2033" s="7">
        <v>2264</v>
      </c>
      <c r="AC2033" s="7">
        <v>1</v>
      </c>
      <c r="AD2033" s="7">
        <v>5</v>
      </c>
      <c r="AE2033" s="7">
        <v>4</v>
      </c>
      <c r="AF2033" s="7">
        <v>6</v>
      </c>
      <c r="AG2033" s="7">
        <v>2</v>
      </c>
      <c r="AH2033" s="7">
        <v>0</v>
      </c>
      <c r="AI2033" s="7">
        <v>0</v>
      </c>
      <c r="AJ2033" s="7">
        <v>0</v>
      </c>
      <c r="AK2033" s="7">
        <v>0</v>
      </c>
      <c r="AL2033" s="7">
        <v>0</v>
      </c>
      <c r="AM2033" s="7">
        <v>0</v>
      </c>
      <c r="AN2033" s="7">
        <v>0</v>
      </c>
      <c r="AO2033" s="8">
        <v>44112</v>
      </c>
      <c r="AQ2033">
        <f>IF($AI2033=1,H2033,0)</f>
        <v>0</v>
      </c>
      <c r="AR2033">
        <f>IF($AI2033=1,I2033,0)</f>
        <v>0</v>
      </c>
      <c r="AS2033">
        <f>IF($AI2033=1,K2033,0)</f>
        <v>0</v>
      </c>
      <c r="AT2033">
        <f>IF($AI2033=1,J2033,0)</f>
        <v>0</v>
      </c>
      <c r="AU2033">
        <f>IF($AI2033=1,L2033,0)</f>
        <v>0</v>
      </c>
      <c r="AW2033">
        <f>IF($AL2033=1,U2033,0)</f>
        <v>0</v>
      </c>
      <c r="AX2033">
        <f>IF($AL2033=1,V2033,0)</f>
        <v>0</v>
      </c>
      <c r="AY2033">
        <f>IF($AL2033=1,W2033,0)</f>
        <v>0</v>
      </c>
      <c r="AZ2033">
        <f>IF($AL2033=1,X2033,0)</f>
        <v>0</v>
      </c>
      <c r="BA2033">
        <f>IF($AL2033=1,Y2033,0)</f>
        <v>0</v>
      </c>
      <c r="BC2033">
        <f>IF($AM2033=1,N2033,0)</f>
        <v>0</v>
      </c>
      <c r="BD2033">
        <f>IF($AM2033=1,O2033,0)</f>
        <v>0</v>
      </c>
      <c r="BE2033">
        <f>IF($AM2033=1,P2033,0)</f>
        <v>0</v>
      </c>
      <c r="BF2033">
        <f>IF($AM2033=1,Q2033,0)</f>
        <v>0</v>
      </c>
    </row>
    <row r="2034" spans="1:58" x14ac:dyDescent="0.3">
      <c r="A2034" s="7">
        <v>1904</v>
      </c>
      <c r="B2034" s="6">
        <v>134469</v>
      </c>
      <c r="C2034" s="6" t="str">
        <f>VLOOKUP(B2034,incomegroup,3,TRUE)</f>
        <v>Lower income</v>
      </c>
      <c r="D2034" s="7">
        <v>1</v>
      </c>
      <c r="E2034" s="7">
        <v>1</v>
      </c>
      <c r="F2034" s="7">
        <f>SUM(D2034:E2034)</f>
        <v>2</v>
      </c>
      <c r="G2034" s="7">
        <v>72</v>
      </c>
      <c r="H2034" s="7">
        <v>0</v>
      </c>
      <c r="I2034" s="7">
        <v>1</v>
      </c>
      <c r="J2034" s="7">
        <v>0</v>
      </c>
      <c r="K2034" s="7">
        <v>0</v>
      </c>
      <c r="L2034" s="7">
        <v>0</v>
      </c>
      <c r="M2034" s="7" t="str" cm="1">
        <f t="array" ref="M2034">_xlfn.IFS(H2034=1,H$1,I2034=1,I$1,J2034=1,J$1,K2034=1,K$1,L2034=1,L$1)</f>
        <v>Married</v>
      </c>
      <c r="N2034" s="7">
        <v>0</v>
      </c>
      <c r="O2034" s="7">
        <v>0</v>
      </c>
      <c r="P2034" s="7">
        <v>0</v>
      </c>
      <c r="Q2034" s="7">
        <v>1</v>
      </c>
      <c r="R2034" s="7" t="str" cm="1">
        <f t="array" ref="R2034">_xlfn.IFS(N2034=1,N$1,O2034=1,O$1,P2034=1,P$1,Q2034=1,Q$1)</f>
        <v>PhD</v>
      </c>
      <c r="S2034" t="s">
        <v>69</v>
      </c>
      <c r="T2034" s="7">
        <v>58</v>
      </c>
      <c r="U2034" s="7">
        <v>74</v>
      </c>
      <c r="V2034" s="7">
        <v>23</v>
      </c>
      <c r="W2034" s="7">
        <v>78</v>
      </c>
      <c r="X2034" s="7">
        <v>0</v>
      </c>
      <c r="Y2034" s="7">
        <v>20</v>
      </c>
      <c r="Z2034" s="20">
        <f>SUM(U2034:Y2034)</f>
        <v>195</v>
      </c>
      <c r="AA2034" s="7">
        <v>47</v>
      </c>
      <c r="AB2034" s="7">
        <v>148</v>
      </c>
      <c r="AC2034" s="7">
        <v>3</v>
      </c>
      <c r="AD2034" s="7">
        <v>1</v>
      </c>
      <c r="AE2034" s="7">
        <v>1</v>
      </c>
      <c r="AF2034" s="7">
        <v>4</v>
      </c>
      <c r="AG2034" s="7">
        <v>4</v>
      </c>
      <c r="AH2034" s="7">
        <v>0</v>
      </c>
      <c r="AI2034" s="7">
        <v>0</v>
      </c>
      <c r="AJ2034" s="7">
        <v>0</v>
      </c>
      <c r="AK2034" s="7">
        <v>0</v>
      </c>
      <c r="AL2034" s="7">
        <v>0</v>
      </c>
      <c r="AM2034" s="7">
        <v>0</v>
      </c>
      <c r="AN2034" s="7">
        <v>0</v>
      </c>
      <c r="AO2034" s="8">
        <v>44112</v>
      </c>
      <c r="AQ2034">
        <f>IF($AI2034=1,H2034,0)</f>
        <v>0</v>
      </c>
      <c r="AR2034">
        <f>IF($AI2034=1,I2034,0)</f>
        <v>0</v>
      </c>
      <c r="AS2034">
        <f>IF($AI2034=1,K2034,0)</f>
        <v>0</v>
      </c>
      <c r="AT2034">
        <f>IF($AI2034=1,J2034,0)</f>
        <v>0</v>
      </c>
      <c r="AU2034">
        <f>IF($AI2034=1,L2034,0)</f>
        <v>0</v>
      </c>
      <c r="AW2034">
        <f>IF($AL2034=1,U2034,0)</f>
        <v>0</v>
      </c>
      <c r="AX2034">
        <f>IF($AL2034=1,V2034,0)</f>
        <v>0</v>
      </c>
      <c r="AY2034">
        <f>IF($AL2034=1,W2034,0)</f>
        <v>0</v>
      </c>
      <c r="AZ2034">
        <f>IF($AL2034=1,X2034,0)</f>
        <v>0</v>
      </c>
      <c r="BA2034">
        <f>IF($AL2034=1,Y2034,0)</f>
        <v>0</v>
      </c>
      <c r="BC2034">
        <f>IF($AM2034=1,N2034,0)</f>
        <v>0</v>
      </c>
      <c r="BD2034">
        <f>IF($AM2034=1,O2034,0)</f>
        <v>0</v>
      </c>
      <c r="BE2034">
        <f>IF($AM2034=1,P2034,0)</f>
        <v>0</v>
      </c>
      <c r="BF2034">
        <f>IF($AM2034=1,Q2034,0)</f>
        <v>0</v>
      </c>
    </row>
    <row r="2035" spans="1:58" x14ac:dyDescent="0.3">
      <c r="A2035" s="7">
        <v>1412</v>
      </c>
      <c r="B2035" s="6">
        <v>110404</v>
      </c>
      <c r="C2035" s="6" t="str">
        <f>VLOOKUP(B2035,incomegroup,3,TRUE)</f>
        <v>Lower income</v>
      </c>
      <c r="D2035" s="7">
        <v>1</v>
      </c>
      <c r="E2035" s="7">
        <v>0</v>
      </c>
      <c r="F2035" s="7">
        <f>SUM(D2035:E2035)</f>
        <v>1</v>
      </c>
      <c r="G2035" s="7">
        <v>31</v>
      </c>
      <c r="H2035" s="7">
        <v>0</v>
      </c>
      <c r="I2035" s="7">
        <v>0</v>
      </c>
      <c r="J2035" s="7">
        <v>1</v>
      </c>
      <c r="K2035" s="7">
        <v>0</v>
      </c>
      <c r="L2035" s="7">
        <v>0</v>
      </c>
      <c r="M2035" s="7" t="str" cm="1">
        <f t="array" ref="M2035">_xlfn.IFS(H2035=1,H$1,I2035=1,I$1,J2035=1,J$1,K2035=1,K$1,L2035=1,L$1)</f>
        <v>Together</v>
      </c>
      <c r="N2035" s="7">
        <v>0</v>
      </c>
      <c r="O2035" s="7">
        <v>0</v>
      </c>
      <c r="P2035" s="7">
        <v>0</v>
      </c>
      <c r="Q2035" s="7">
        <v>0</v>
      </c>
      <c r="R2035" s="7" t="e" cm="1">
        <f t="array" ref="R2035">_xlfn.IFS(N2035=1,N$1,O2035=1,O$1,P2035=1,P$1,Q2035=1,Q$1)</f>
        <v>#N/A</v>
      </c>
      <c r="S2035" t="s">
        <v>69</v>
      </c>
      <c r="T2035" s="7">
        <v>52</v>
      </c>
      <c r="U2035" s="7">
        <v>21</v>
      </c>
      <c r="V2035" s="7">
        <v>21</v>
      </c>
      <c r="W2035" s="7">
        <v>117</v>
      </c>
      <c r="X2035" s="7">
        <v>106</v>
      </c>
      <c r="Y2035" s="7">
        <v>64</v>
      </c>
      <c r="Z2035" s="20">
        <f>SUM(U2035:Y2035)</f>
        <v>329</v>
      </c>
      <c r="AA2035" s="7">
        <v>127</v>
      </c>
      <c r="AB2035" s="7">
        <v>202</v>
      </c>
      <c r="AC2035" s="7">
        <v>2</v>
      </c>
      <c r="AD2035" s="7">
        <v>1</v>
      </c>
      <c r="AE2035" s="7">
        <v>0</v>
      </c>
      <c r="AF2035" s="7">
        <v>4</v>
      </c>
      <c r="AG2035" s="7">
        <v>5</v>
      </c>
      <c r="AH2035" s="7">
        <v>0</v>
      </c>
      <c r="AI2035" s="7">
        <v>0</v>
      </c>
      <c r="AJ2035" s="7">
        <v>0</v>
      </c>
      <c r="AK2035" s="7">
        <v>0</v>
      </c>
      <c r="AL2035" s="7">
        <v>0</v>
      </c>
      <c r="AM2035" s="7">
        <v>0</v>
      </c>
      <c r="AN2035" s="7">
        <v>0</v>
      </c>
      <c r="AO2035" s="8">
        <v>44112</v>
      </c>
      <c r="AQ2035">
        <f>IF($AI2035=1,H2035,0)</f>
        <v>0</v>
      </c>
      <c r="AR2035">
        <f>IF($AI2035=1,I2035,0)</f>
        <v>0</v>
      </c>
      <c r="AS2035">
        <f>IF($AI2035=1,K2035,0)</f>
        <v>0</v>
      </c>
      <c r="AT2035">
        <f>IF($AI2035=1,J2035,0)</f>
        <v>0</v>
      </c>
      <c r="AU2035">
        <f>IF($AI2035=1,L2035,0)</f>
        <v>0</v>
      </c>
      <c r="AW2035">
        <f>IF($AL2035=1,U2035,0)</f>
        <v>0</v>
      </c>
      <c r="AX2035">
        <f>IF($AL2035=1,V2035,0)</f>
        <v>0</v>
      </c>
      <c r="AY2035">
        <f>IF($AL2035=1,W2035,0)</f>
        <v>0</v>
      </c>
      <c r="AZ2035">
        <f>IF($AL2035=1,X2035,0)</f>
        <v>0</v>
      </c>
      <c r="BA2035">
        <f>IF($AL2035=1,Y2035,0)</f>
        <v>0</v>
      </c>
      <c r="BC2035">
        <f>IF($AM2035=1,N2035,0)</f>
        <v>0</v>
      </c>
      <c r="BD2035">
        <f>IF($AM2035=1,O2035,0)</f>
        <v>0</v>
      </c>
      <c r="BE2035">
        <f>IF($AM2035=1,P2035,0)</f>
        <v>0</v>
      </c>
      <c r="BF2035">
        <f>IF($AM2035=1,Q2035,0)</f>
        <v>0</v>
      </c>
    </row>
    <row r="2036" spans="1:58" x14ac:dyDescent="0.3">
      <c r="A2036" s="7">
        <v>2359</v>
      </c>
      <c r="B2036" s="6">
        <v>146390</v>
      </c>
      <c r="C2036" s="6" t="str">
        <f>VLOOKUP(B2036,incomegroup,3,TRUE)</f>
        <v>Lower income</v>
      </c>
      <c r="D2036" s="7">
        <v>0</v>
      </c>
      <c r="E2036" s="7">
        <v>1</v>
      </c>
      <c r="F2036" s="7">
        <f>SUM(D2036:E2036)</f>
        <v>1</v>
      </c>
      <c r="G2036" s="7">
        <v>65</v>
      </c>
      <c r="H2036" s="7">
        <v>1</v>
      </c>
      <c r="I2036" s="7">
        <v>0</v>
      </c>
      <c r="J2036" s="7">
        <v>0</v>
      </c>
      <c r="K2036" s="7">
        <v>0</v>
      </c>
      <c r="L2036" s="7">
        <v>0</v>
      </c>
      <c r="M2036" s="7" t="str" cm="1">
        <f t="array" ref="M2036">_xlfn.IFS(H2036=1,H$1,I2036=1,I$1,J2036=1,J$1,K2036=1,K$1,L2036=1,L$1)</f>
        <v>Divorced</v>
      </c>
      <c r="N2036" s="7">
        <v>0</v>
      </c>
      <c r="O2036" s="7">
        <v>0</v>
      </c>
      <c r="P2036" s="7">
        <v>1</v>
      </c>
      <c r="Q2036" s="7">
        <v>0</v>
      </c>
      <c r="R2036" s="7" t="str" cm="1">
        <f t="array" ref="R2036">_xlfn.IFS(N2036=1,N$1,O2036=1,O$1,P2036=1,P$1,Q2036=1,Q$1)</f>
        <v>Master</v>
      </c>
      <c r="S2036" t="s">
        <v>70</v>
      </c>
      <c r="T2036" s="7">
        <v>56</v>
      </c>
      <c r="U2036" s="7">
        <v>300</v>
      </c>
      <c r="V2036" s="7">
        <v>44</v>
      </c>
      <c r="W2036" s="7">
        <v>202</v>
      </c>
      <c r="X2036" s="7">
        <v>6</v>
      </c>
      <c r="Y2036" s="7">
        <v>28</v>
      </c>
      <c r="Z2036" s="20">
        <f>SUM(U2036:Y2036)</f>
        <v>580</v>
      </c>
      <c r="AA2036" s="7">
        <v>120</v>
      </c>
      <c r="AB2036" s="7">
        <v>461</v>
      </c>
      <c r="AC2036" s="7">
        <v>1</v>
      </c>
      <c r="AD2036" s="7">
        <v>4</v>
      </c>
      <c r="AE2036" s="7">
        <v>2</v>
      </c>
      <c r="AF2036" s="7">
        <v>3</v>
      </c>
      <c r="AG2036" s="7">
        <v>7</v>
      </c>
      <c r="AH2036" s="7">
        <v>0</v>
      </c>
      <c r="AI2036" s="7">
        <v>0</v>
      </c>
      <c r="AJ2036" s="7">
        <v>0</v>
      </c>
      <c r="AK2036" s="7">
        <v>0</v>
      </c>
      <c r="AL2036" s="7">
        <v>0</v>
      </c>
      <c r="AM2036" s="7">
        <v>0</v>
      </c>
      <c r="AN2036" s="7">
        <v>0</v>
      </c>
      <c r="AO2036" s="8">
        <v>44113</v>
      </c>
      <c r="AQ2036">
        <f>IF($AI2036=1,H2036,0)</f>
        <v>0</v>
      </c>
      <c r="AR2036">
        <f>IF($AI2036=1,I2036,0)</f>
        <v>0</v>
      </c>
      <c r="AS2036">
        <f>IF($AI2036=1,K2036,0)</f>
        <v>0</v>
      </c>
      <c r="AT2036">
        <f>IF($AI2036=1,J2036,0)</f>
        <v>0</v>
      </c>
      <c r="AU2036">
        <f>IF($AI2036=1,L2036,0)</f>
        <v>0</v>
      </c>
      <c r="AW2036">
        <f>IF($AL2036=1,U2036,0)</f>
        <v>0</v>
      </c>
      <c r="AX2036">
        <f>IF($AL2036=1,V2036,0)</f>
        <v>0</v>
      </c>
      <c r="AY2036">
        <f>IF($AL2036=1,W2036,0)</f>
        <v>0</v>
      </c>
      <c r="AZ2036">
        <f>IF($AL2036=1,X2036,0)</f>
        <v>0</v>
      </c>
      <c r="BA2036">
        <f>IF($AL2036=1,Y2036,0)</f>
        <v>0</v>
      </c>
      <c r="BC2036">
        <f>IF($AM2036=1,N2036,0)</f>
        <v>0</v>
      </c>
      <c r="BD2036">
        <f>IF($AM2036=1,O2036,0)</f>
        <v>0</v>
      </c>
      <c r="BE2036">
        <f>IF($AM2036=1,P2036,0)</f>
        <v>0</v>
      </c>
      <c r="BF2036">
        <f>IF($AM2036=1,Q2036,0)</f>
        <v>0</v>
      </c>
    </row>
    <row r="2037" spans="1:58" x14ac:dyDescent="0.3">
      <c r="A2037" s="7">
        <v>1404</v>
      </c>
      <c r="B2037" s="6">
        <v>137401</v>
      </c>
      <c r="C2037" s="6" t="str">
        <f>VLOOKUP(B2037,incomegroup,3,TRUE)</f>
        <v>Lower income</v>
      </c>
      <c r="D2037" s="7">
        <v>1</v>
      </c>
      <c r="E2037" s="7">
        <v>0</v>
      </c>
      <c r="F2037" s="7">
        <f>SUM(D2037:E2037)</f>
        <v>1</v>
      </c>
      <c r="G2037" s="7">
        <v>47</v>
      </c>
      <c r="H2037" s="7">
        <v>0</v>
      </c>
      <c r="I2037" s="7">
        <v>1</v>
      </c>
      <c r="J2037" s="7">
        <v>0</v>
      </c>
      <c r="K2037" s="7">
        <v>0</v>
      </c>
      <c r="L2037" s="7">
        <v>0</v>
      </c>
      <c r="M2037" s="7" t="str" cm="1">
        <f t="array" ref="M2037">_xlfn.IFS(H2037=1,H$1,I2037=1,I$1,J2037=1,J$1,K2037=1,K$1,L2037=1,L$1)</f>
        <v>Married</v>
      </c>
      <c r="N2037" s="7">
        <v>0</v>
      </c>
      <c r="O2037" s="7">
        <v>0</v>
      </c>
      <c r="P2037" s="7">
        <v>0</v>
      </c>
      <c r="Q2037" s="7">
        <v>1</v>
      </c>
      <c r="R2037" s="7" t="str" cm="1">
        <f t="array" ref="R2037">_xlfn.IFS(N2037=1,N$1,O2037=1,O$1,P2037=1,P$1,Q2037=1,Q$1)</f>
        <v>PhD</v>
      </c>
      <c r="S2037" t="s">
        <v>68</v>
      </c>
      <c r="T2037" s="7">
        <v>14</v>
      </c>
      <c r="U2037" s="7">
        <v>70</v>
      </c>
      <c r="V2037" s="7">
        <v>11</v>
      </c>
      <c r="W2037" s="7">
        <v>70</v>
      </c>
      <c r="X2037" s="7">
        <v>11</v>
      </c>
      <c r="Y2037" s="7">
        <v>4</v>
      </c>
      <c r="Z2037" s="20">
        <f>SUM(U2037:Y2037)</f>
        <v>166</v>
      </c>
      <c r="AA2037" s="7">
        <v>11</v>
      </c>
      <c r="AB2037" s="7">
        <v>154</v>
      </c>
      <c r="AC2037" s="7">
        <v>2</v>
      </c>
      <c r="AD2037" s="7">
        <v>2</v>
      </c>
      <c r="AE2037" s="7">
        <v>0</v>
      </c>
      <c r="AF2037" s="7">
        <v>3</v>
      </c>
      <c r="AG2037" s="7">
        <v>7</v>
      </c>
      <c r="AH2037" s="7">
        <v>0</v>
      </c>
      <c r="AI2037" s="7">
        <v>0</v>
      </c>
      <c r="AJ2037" s="7">
        <v>0</v>
      </c>
      <c r="AK2037" s="7">
        <v>0</v>
      </c>
      <c r="AL2037" s="7">
        <v>0</v>
      </c>
      <c r="AM2037" s="7">
        <v>0</v>
      </c>
      <c r="AN2037" s="7">
        <v>0</v>
      </c>
      <c r="AO2037" s="8">
        <v>44114</v>
      </c>
      <c r="AQ2037">
        <f>IF($AI2037=1,H2037,0)</f>
        <v>0</v>
      </c>
      <c r="AR2037">
        <f>IF($AI2037=1,I2037,0)</f>
        <v>0</v>
      </c>
      <c r="AS2037">
        <f>IF($AI2037=1,K2037,0)</f>
        <v>0</v>
      </c>
      <c r="AT2037">
        <f>IF($AI2037=1,J2037,0)</f>
        <v>0</v>
      </c>
      <c r="AU2037">
        <f>IF($AI2037=1,L2037,0)</f>
        <v>0</v>
      </c>
      <c r="AW2037">
        <f>IF($AL2037=1,U2037,0)</f>
        <v>0</v>
      </c>
      <c r="AX2037">
        <f>IF($AL2037=1,V2037,0)</f>
        <v>0</v>
      </c>
      <c r="AY2037">
        <f>IF($AL2037=1,W2037,0)</f>
        <v>0</v>
      </c>
      <c r="AZ2037">
        <f>IF($AL2037=1,X2037,0)</f>
        <v>0</v>
      </c>
      <c r="BA2037">
        <f>IF($AL2037=1,Y2037,0)</f>
        <v>0</v>
      </c>
      <c r="BC2037">
        <f>IF($AM2037=1,N2037,0)</f>
        <v>0</v>
      </c>
      <c r="BD2037">
        <f>IF($AM2037=1,O2037,0)</f>
        <v>0</v>
      </c>
      <c r="BE2037">
        <f>IF($AM2037=1,P2037,0)</f>
        <v>0</v>
      </c>
      <c r="BF2037">
        <f>IF($AM2037=1,Q2037,0)</f>
        <v>0</v>
      </c>
    </row>
    <row r="2038" spans="1:58" x14ac:dyDescent="0.3">
      <c r="A2038" s="7">
        <v>2499</v>
      </c>
      <c r="B2038" s="6">
        <v>137401</v>
      </c>
      <c r="C2038" s="6" t="str">
        <f>VLOOKUP(B2038,incomegroup,3,TRUE)</f>
        <v>Lower income</v>
      </c>
      <c r="D2038" s="7">
        <v>1</v>
      </c>
      <c r="E2038" s="7">
        <v>0</v>
      </c>
      <c r="F2038" s="7">
        <f>SUM(D2038:E2038)</f>
        <v>1</v>
      </c>
      <c r="G2038" s="7">
        <v>47</v>
      </c>
      <c r="H2038" s="7">
        <v>0</v>
      </c>
      <c r="I2038" s="7">
        <v>1</v>
      </c>
      <c r="J2038" s="7">
        <v>0</v>
      </c>
      <c r="K2038" s="7">
        <v>0</v>
      </c>
      <c r="L2038" s="7">
        <v>0</v>
      </c>
      <c r="M2038" s="7" t="str" cm="1">
        <f t="array" ref="M2038">_xlfn.IFS(H2038=1,H$1,I2038=1,I$1,J2038=1,J$1,K2038=1,K$1,L2038=1,L$1)</f>
        <v>Married</v>
      </c>
      <c r="N2038" s="7">
        <v>0</v>
      </c>
      <c r="O2038" s="7">
        <v>0</v>
      </c>
      <c r="P2038" s="7">
        <v>0</v>
      </c>
      <c r="Q2038" s="7">
        <v>1</v>
      </c>
      <c r="R2038" s="7" t="str" cm="1">
        <f t="array" ref="R2038">_xlfn.IFS(N2038=1,N$1,O2038=1,O$1,P2038=1,P$1,Q2038=1,Q$1)</f>
        <v>PhD</v>
      </c>
      <c r="S2038" t="s">
        <v>72</v>
      </c>
      <c r="T2038" s="7">
        <v>14</v>
      </c>
      <c r="U2038" s="7">
        <v>70</v>
      </c>
      <c r="V2038" s="7">
        <v>11</v>
      </c>
      <c r="W2038" s="7">
        <v>70</v>
      </c>
      <c r="X2038" s="7">
        <v>11</v>
      </c>
      <c r="Y2038" s="7">
        <v>4</v>
      </c>
      <c r="Z2038" s="20">
        <f>SUM(U2038:Y2038)</f>
        <v>166</v>
      </c>
      <c r="AA2038" s="7">
        <v>11</v>
      </c>
      <c r="AB2038" s="7">
        <v>154</v>
      </c>
      <c r="AC2038" s="7">
        <v>2</v>
      </c>
      <c r="AD2038" s="7">
        <v>2</v>
      </c>
      <c r="AE2038" s="7">
        <v>0</v>
      </c>
      <c r="AF2038" s="7">
        <v>3</v>
      </c>
      <c r="AG2038" s="7">
        <v>7</v>
      </c>
      <c r="AH2038" s="7">
        <v>0</v>
      </c>
      <c r="AI2038" s="7">
        <v>0</v>
      </c>
      <c r="AJ2038" s="7">
        <v>0</v>
      </c>
      <c r="AK2038" s="7">
        <v>0</v>
      </c>
      <c r="AL2038" s="7">
        <v>0</v>
      </c>
      <c r="AM2038" s="7">
        <v>0</v>
      </c>
      <c r="AN2038" s="7">
        <v>0</v>
      </c>
      <c r="AO2038" s="8">
        <v>44114</v>
      </c>
      <c r="AQ2038">
        <f>IF($AI2038=1,H2038,0)</f>
        <v>0</v>
      </c>
      <c r="AR2038">
        <f>IF($AI2038=1,I2038,0)</f>
        <v>0</v>
      </c>
      <c r="AS2038">
        <f>IF($AI2038=1,K2038,0)</f>
        <v>0</v>
      </c>
      <c r="AT2038">
        <f>IF($AI2038=1,J2038,0)</f>
        <v>0</v>
      </c>
      <c r="AU2038">
        <f>IF($AI2038=1,L2038,0)</f>
        <v>0</v>
      </c>
      <c r="AW2038">
        <f>IF($AL2038=1,U2038,0)</f>
        <v>0</v>
      </c>
      <c r="AX2038">
        <f>IF($AL2038=1,V2038,0)</f>
        <v>0</v>
      </c>
      <c r="AY2038">
        <f>IF($AL2038=1,W2038,0)</f>
        <v>0</v>
      </c>
      <c r="AZ2038">
        <f>IF($AL2038=1,X2038,0)</f>
        <v>0</v>
      </c>
      <c r="BA2038">
        <f>IF($AL2038=1,Y2038,0)</f>
        <v>0</v>
      </c>
      <c r="BC2038">
        <f>IF($AM2038=1,N2038,0)</f>
        <v>0</v>
      </c>
      <c r="BD2038">
        <f>IF($AM2038=1,O2038,0)</f>
        <v>0</v>
      </c>
      <c r="BE2038">
        <f>IF($AM2038=1,P2038,0)</f>
        <v>0</v>
      </c>
      <c r="BF2038">
        <f>IF($AM2038=1,Q2038,0)</f>
        <v>0</v>
      </c>
    </row>
    <row r="2039" spans="1:58" x14ac:dyDescent="0.3">
      <c r="A2039" s="7">
        <v>1593</v>
      </c>
      <c r="B2039" s="6">
        <v>181168</v>
      </c>
      <c r="C2039" s="6" t="str">
        <f>VLOOKUP(B2039,incomegroup,3,TRUE)</f>
        <v>Middle Income</v>
      </c>
      <c r="D2039" s="7">
        <v>0</v>
      </c>
      <c r="E2039" s="7">
        <v>0</v>
      </c>
      <c r="F2039" s="7">
        <f>SUM(D2039:E2039)</f>
        <v>0</v>
      </c>
      <c r="G2039" s="7">
        <v>55</v>
      </c>
      <c r="H2039" s="7">
        <v>0</v>
      </c>
      <c r="I2039" s="7">
        <v>1</v>
      </c>
      <c r="J2039" s="7">
        <v>0</v>
      </c>
      <c r="K2039" s="7">
        <v>0</v>
      </c>
      <c r="L2039" s="7">
        <v>0</v>
      </c>
      <c r="M2039" s="7" t="str" cm="1">
        <f t="array" ref="M2039">_xlfn.IFS(H2039=1,H$1,I2039=1,I$1,J2039=1,J$1,K2039=1,K$1,L2039=1,L$1)</f>
        <v>Married</v>
      </c>
      <c r="N2039" s="7">
        <v>0</v>
      </c>
      <c r="O2039" s="7">
        <v>1</v>
      </c>
      <c r="P2039" s="7">
        <v>0</v>
      </c>
      <c r="Q2039" s="7">
        <v>0</v>
      </c>
      <c r="R2039" s="7" t="str" cm="1">
        <f t="array" ref="R2039">_xlfn.IFS(N2039=1,N$1,O2039=1,O$1,P2039=1,P$1,Q2039=1,Q$1)</f>
        <v>Graduate</v>
      </c>
      <c r="S2039" t="s">
        <v>72</v>
      </c>
      <c r="T2039" s="7">
        <v>84</v>
      </c>
      <c r="U2039" s="7">
        <v>915</v>
      </c>
      <c r="V2039" s="7">
        <v>0</v>
      </c>
      <c r="W2039" s="7">
        <v>1321</v>
      </c>
      <c r="X2039" s="7">
        <v>328</v>
      </c>
      <c r="Y2039" s="7">
        <v>49</v>
      </c>
      <c r="Z2039" s="20">
        <f>SUM(U2039:Y2039)</f>
        <v>2613</v>
      </c>
      <c r="AA2039" s="7">
        <v>49</v>
      </c>
      <c r="AB2039" s="7">
        <v>2565</v>
      </c>
      <c r="AC2039" s="7">
        <v>1</v>
      </c>
      <c r="AD2039" s="7">
        <v>6</v>
      </c>
      <c r="AE2039" s="7">
        <v>4</v>
      </c>
      <c r="AF2039" s="7">
        <v>7</v>
      </c>
      <c r="AG2039" s="7">
        <v>3</v>
      </c>
      <c r="AH2039" s="7">
        <v>0</v>
      </c>
      <c r="AI2039" s="7">
        <v>0</v>
      </c>
      <c r="AJ2039" s="7">
        <v>0</v>
      </c>
      <c r="AK2039" s="7">
        <v>1</v>
      </c>
      <c r="AL2039" s="7">
        <v>0</v>
      </c>
      <c r="AM2039" s="7">
        <v>0</v>
      </c>
      <c r="AN2039" s="7">
        <v>0</v>
      </c>
      <c r="AO2039" s="8">
        <v>44115</v>
      </c>
      <c r="AQ2039">
        <f>IF($AI2039=1,H2039,0)</f>
        <v>0</v>
      </c>
      <c r="AR2039">
        <f>IF($AI2039=1,I2039,0)</f>
        <v>0</v>
      </c>
      <c r="AS2039">
        <f>IF($AI2039=1,K2039,0)</f>
        <v>0</v>
      </c>
      <c r="AT2039">
        <f>IF($AI2039=1,J2039,0)</f>
        <v>0</v>
      </c>
      <c r="AU2039">
        <f>IF($AI2039=1,L2039,0)</f>
        <v>0</v>
      </c>
      <c r="AW2039">
        <f>IF($AL2039=1,U2039,0)</f>
        <v>0</v>
      </c>
      <c r="AX2039">
        <f>IF($AL2039=1,V2039,0)</f>
        <v>0</v>
      </c>
      <c r="AY2039">
        <f>IF($AL2039=1,W2039,0)</f>
        <v>0</v>
      </c>
      <c r="AZ2039">
        <f>IF($AL2039=1,X2039,0)</f>
        <v>0</v>
      </c>
      <c r="BA2039">
        <f>IF($AL2039=1,Y2039,0)</f>
        <v>0</v>
      </c>
      <c r="BC2039">
        <f>IF($AM2039=1,N2039,0)</f>
        <v>0</v>
      </c>
      <c r="BD2039">
        <f>IF($AM2039=1,O2039,0)</f>
        <v>0</v>
      </c>
      <c r="BE2039">
        <f>IF($AM2039=1,P2039,0)</f>
        <v>0</v>
      </c>
      <c r="BF2039">
        <f>IF($AM2039=1,Q2039,0)</f>
        <v>0</v>
      </c>
    </row>
    <row r="2040" spans="1:58" x14ac:dyDescent="0.3">
      <c r="A2040" s="7">
        <v>2934</v>
      </c>
      <c r="B2040" s="6">
        <v>156551</v>
      </c>
      <c r="C2040" s="6" t="str">
        <f>VLOOKUP(B2040,incomegroup,3,TRUE)</f>
        <v>Middle Income</v>
      </c>
      <c r="D2040" s="7">
        <v>1</v>
      </c>
      <c r="E2040" s="7">
        <v>1</v>
      </c>
      <c r="F2040" s="7">
        <f>SUM(D2040:E2040)</f>
        <v>2</v>
      </c>
      <c r="G2040" s="7">
        <v>70</v>
      </c>
      <c r="H2040" s="7">
        <v>0</v>
      </c>
      <c r="I2040" s="7">
        <v>0</v>
      </c>
      <c r="J2040" s="7">
        <v>0</v>
      </c>
      <c r="K2040" s="7">
        <v>0</v>
      </c>
      <c r="L2040" s="7">
        <v>1</v>
      </c>
      <c r="M2040" s="7" t="str" cm="1">
        <f t="array" ref="M2040">_xlfn.IFS(H2040=1,H$1,I2040=1,I$1,J2040=1,J$1,K2040=1,K$1,L2040=1,L$1)</f>
        <v>Widow</v>
      </c>
      <c r="N2040" s="7">
        <v>0</v>
      </c>
      <c r="O2040" s="7">
        <v>0</v>
      </c>
      <c r="P2040" s="7">
        <v>0</v>
      </c>
      <c r="Q2040" s="7">
        <v>1</v>
      </c>
      <c r="R2040" s="7" t="str" cm="1">
        <f t="array" ref="R2040">_xlfn.IFS(N2040=1,N$1,O2040=1,O$1,P2040=1,P$1,Q2040=1,Q$1)</f>
        <v>PhD</v>
      </c>
      <c r="S2040" t="s">
        <v>68</v>
      </c>
      <c r="T2040" s="7">
        <v>48</v>
      </c>
      <c r="U2040" s="7">
        <v>185</v>
      </c>
      <c r="V2040" s="7">
        <v>11</v>
      </c>
      <c r="W2040" s="7">
        <v>89</v>
      </c>
      <c r="X2040" s="7">
        <v>47</v>
      </c>
      <c r="Y2040" s="7">
        <v>6</v>
      </c>
      <c r="Z2040" s="20">
        <f>SUM(U2040:Y2040)</f>
        <v>338</v>
      </c>
      <c r="AA2040" s="7">
        <v>44</v>
      </c>
      <c r="AB2040" s="7">
        <v>293</v>
      </c>
      <c r="AC2040" s="7">
        <v>3</v>
      </c>
      <c r="AD2040" s="7">
        <v>2</v>
      </c>
      <c r="AE2040" s="7">
        <v>1</v>
      </c>
      <c r="AF2040" s="7">
        <v>4</v>
      </c>
      <c r="AG2040" s="7">
        <v>4</v>
      </c>
      <c r="AH2040" s="7">
        <v>0</v>
      </c>
      <c r="AI2040" s="7">
        <v>0</v>
      </c>
      <c r="AJ2040" s="7">
        <v>0</v>
      </c>
      <c r="AK2040" s="7">
        <v>0</v>
      </c>
      <c r="AL2040" s="7">
        <v>0</v>
      </c>
      <c r="AM2040" s="7">
        <v>0</v>
      </c>
      <c r="AN2040" s="7">
        <v>0</v>
      </c>
      <c r="AO2040" s="8">
        <v>44115</v>
      </c>
      <c r="AQ2040">
        <f>IF($AI2040=1,H2040,0)</f>
        <v>0</v>
      </c>
      <c r="AR2040">
        <f>IF($AI2040=1,I2040,0)</f>
        <v>0</v>
      </c>
      <c r="AS2040">
        <f>IF($AI2040=1,K2040,0)</f>
        <v>0</v>
      </c>
      <c r="AT2040">
        <f>IF($AI2040=1,J2040,0)</f>
        <v>0</v>
      </c>
      <c r="AU2040">
        <f>IF($AI2040=1,L2040,0)</f>
        <v>0</v>
      </c>
      <c r="AW2040">
        <f>IF($AL2040=1,U2040,0)</f>
        <v>0</v>
      </c>
      <c r="AX2040">
        <f>IF($AL2040=1,V2040,0)</f>
        <v>0</v>
      </c>
      <c r="AY2040">
        <f>IF($AL2040=1,W2040,0)</f>
        <v>0</v>
      </c>
      <c r="AZ2040">
        <f>IF($AL2040=1,X2040,0)</f>
        <v>0</v>
      </c>
      <c r="BA2040">
        <f>IF($AL2040=1,Y2040,0)</f>
        <v>0</v>
      </c>
      <c r="BC2040">
        <f>IF($AM2040=1,N2040,0)</f>
        <v>0</v>
      </c>
      <c r="BD2040">
        <f>IF($AM2040=1,O2040,0)</f>
        <v>0</v>
      </c>
      <c r="BE2040">
        <f>IF($AM2040=1,P2040,0)</f>
        <v>0</v>
      </c>
      <c r="BF2040">
        <f>IF($AM2040=1,Q2040,0)</f>
        <v>0</v>
      </c>
    </row>
    <row r="2041" spans="1:58" x14ac:dyDescent="0.3">
      <c r="A2041" s="7">
        <v>2625</v>
      </c>
      <c r="B2041" s="6">
        <v>156551</v>
      </c>
      <c r="C2041" s="6" t="str">
        <f>VLOOKUP(B2041,incomegroup,3,TRUE)</f>
        <v>Middle Income</v>
      </c>
      <c r="D2041" s="7">
        <v>1</v>
      </c>
      <c r="E2041" s="7">
        <v>1</v>
      </c>
      <c r="F2041" s="7">
        <f>SUM(D2041:E2041)</f>
        <v>2</v>
      </c>
      <c r="G2041" s="7">
        <v>70</v>
      </c>
      <c r="H2041" s="7">
        <v>0</v>
      </c>
      <c r="I2041" s="7">
        <v>0</v>
      </c>
      <c r="J2041" s="7">
        <v>0</v>
      </c>
      <c r="K2041" s="7">
        <v>0</v>
      </c>
      <c r="L2041" s="7">
        <v>1</v>
      </c>
      <c r="M2041" s="7" t="str" cm="1">
        <f t="array" ref="M2041">_xlfn.IFS(H2041=1,H$1,I2041=1,I$1,J2041=1,J$1,K2041=1,K$1,L2041=1,L$1)</f>
        <v>Widow</v>
      </c>
      <c r="N2041" s="7">
        <v>0</v>
      </c>
      <c r="O2041" s="7">
        <v>0</v>
      </c>
      <c r="P2041" s="7">
        <v>0</v>
      </c>
      <c r="Q2041" s="7">
        <v>1</v>
      </c>
      <c r="R2041" s="7" t="str" cm="1">
        <f t="array" ref="R2041">_xlfn.IFS(N2041=1,N$1,O2041=1,O$1,P2041=1,P$1,Q2041=1,Q$1)</f>
        <v>PhD</v>
      </c>
      <c r="S2041" t="s">
        <v>72</v>
      </c>
      <c r="T2041" s="7">
        <v>48</v>
      </c>
      <c r="U2041" s="7">
        <v>185</v>
      </c>
      <c r="V2041" s="7">
        <v>11</v>
      </c>
      <c r="W2041" s="7">
        <v>89</v>
      </c>
      <c r="X2041" s="7">
        <v>47</v>
      </c>
      <c r="Y2041" s="7">
        <v>6</v>
      </c>
      <c r="Z2041" s="20">
        <f>SUM(U2041:Y2041)</f>
        <v>338</v>
      </c>
      <c r="AA2041" s="7">
        <v>44</v>
      </c>
      <c r="AB2041" s="7">
        <v>293</v>
      </c>
      <c r="AC2041" s="7">
        <v>3</v>
      </c>
      <c r="AD2041" s="7">
        <v>2</v>
      </c>
      <c r="AE2041" s="7">
        <v>1</v>
      </c>
      <c r="AF2041" s="7">
        <v>4</v>
      </c>
      <c r="AG2041" s="7">
        <v>4</v>
      </c>
      <c r="AH2041" s="7">
        <v>0</v>
      </c>
      <c r="AI2041" s="7">
        <v>0</v>
      </c>
      <c r="AJ2041" s="7">
        <v>0</v>
      </c>
      <c r="AK2041" s="7">
        <v>0</v>
      </c>
      <c r="AL2041" s="7">
        <v>0</v>
      </c>
      <c r="AM2041" s="7">
        <v>0</v>
      </c>
      <c r="AN2041" s="7">
        <v>0</v>
      </c>
      <c r="AO2041" s="8">
        <v>44115</v>
      </c>
      <c r="AQ2041">
        <f>IF($AI2041=1,H2041,0)</f>
        <v>0</v>
      </c>
      <c r="AR2041">
        <f>IF($AI2041=1,I2041,0)</f>
        <v>0</v>
      </c>
      <c r="AS2041">
        <f>IF($AI2041=1,K2041,0)</f>
        <v>0</v>
      </c>
      <c r="AT2041">
        <f>IF($AI2041=1,J2041,0)</f>
        <v>0</v>
      </c>
      <c r="AU2041">
        <f>IF($AI2041=1,L2041,0)</f>
        <v>0</v>
      </c>
      <c r="AW2041">
        <f>IF($AL2041=1,U2041,0)</f>
        <v>0</v>
      </c>
      <c r="AX2041">
        <f>IF($AL2041=1,V2041,0)</f>
        <v>0</v>
      </c>
      <c r="AY2041">
        <f>IF($AL2041=1,W2041,0)</f>
        <v>0</v>
      </c>
      <c r="AZ2041">
        <f>IF($AL2041=1,X2041,0)</f>
        <v>0</v>
      </c>
      <c r="BA2041">
        <f>IF($AL2041=1,Y2041,0)</f>
        <v>0</v>
      </c>
      <c r="BC2041">
        <f>IF($AM2041=1,N2041,0)</f>
        <v>0</v>
      </c>
      <c r="BD2041">
        <f>IF($AM2041=1,O2041,0)</f>
        <v>0</v>
      </c>
      <c r="BE2041">
        <f>IF($AM2041=1,P2041,0)</f>
        <v>0</v>
      </c>
      <c r="BF2041">
        <f>IF($AM2041=1,Q2041,0)</f>
        <v>0</v>
      </c>
    </row>
    <row r="2042" spans="1:58" x14ac:dyDescent="0.3">
      <c r="A2042" s="7">
        <v>1939</v>
      </c>
      <c r="B2042" s="6">
        <v>159041</v>
      </c>
      <c r="C2042" s="6" t="str">
        <f>VLOOKUP(B2042,incomegroup,3,TRUE)</f>
        <v>Middle Income</v>
      </c>
      <c r="D2042" s="7">
        <v>1</v>
      </c>
      <c r="E2042" s="7">
        <v>1</v>
      </c>
      <c r="F2042" s="7">
        <f>SUM(D2042:E2042)</f>
        <v>2</v>
      </c>
      <c r="G2042" s="7">
        <v>47</v>
      </c>
      <c r="H2042" s="7">
        <v>0</v>
      </c>
      <c r="I2042" s="7">
        <v>1</v>
      </c>
      <c r="J2042" s="7">
        <v>0</v>
      </c>
      <c r="K2042" s="7">
        <v>0</v>
      </c>
      <c r="L2042" s="7">
        <v>0</v>
      </c>
      <c r="M2042" s="7" t="str" cm="1">
        <f t="array" ref="M2042">_xlfn.IFS(H2042=1,H$1,I2042=1,I$1,J2042=1,J$1,K2042=1,K$1,L2042=1,L$1)</f>
        <v>Married</v>
      </c>
      <c r="N2042" s="7">
        <v>0</v>
      </c>
      <c r="O2042" s="7">
        <v>1</v>
      </c>
      <c r="P2042" s="7">
        <v>0</v>
      </c>
      <c r="Q2042" s="7">
        <v>0</v>
      </c>
      <c r="R2042" s="7" t="str" cm="1">
        <f t="array" ref="R2042">_xlfn.IFS(N2042=1,N$1,O2042=1,O$1,P2042=1,P$1,Q2042=1,Q$1)</f>
        <v>Graduate</v>
      </c>
      <c r="S2042" t="s">
        <v>70</v>
      </c>
      <c r="T2042" s="7">
        <v>25</v>
      </c>
      <c r="U2042" s="7">
        <v>186</v>
      </c>
      <c r="V2042" s="7">
        <v>5</v>
      </c>
      <c r="W2042" s="7">
        <v>40</v>
      </c>
      <c r="X2042" s="7">
        <v>5</v>
      </c>
      <c r="Y2042" s="7">
        <v>5</v>
      </c>
      <c r="Z2042" s="20">
        <f>SUM(U2042:Y2042)</f>
        <v>241</v>
      </c>
      <c r="AA2042" s="7">
        <v>16</v>
      </c>
      <c r="AB2042" s="7">
        <v>226</v>
      </c>
      <c r="AC2042" s="7">
        <v>2</v>
      </c>
      <c r="AD2042" s="7">
        <v>2</v>
      </c>
      <c r="AE2042" s="7">
        <v>0</v>
      </c>
      <c r="AF2042" s="7">
        <v>4</v>
      </c>
      <c r="AG2042" s="7">
        <v>5</v>
      </c>
      <c r="AH2042" s="7">
        <v>0</v>
      </c>
      <c r="AI2042" s="7">
        <v>0</v>
      </c>
      <c r="AJ2042" s="7">
        <v>0</v>
      </c>
      <c r="AK2042" s="7">
        <v>0</v>
      </c>
      <c r="AL2042" s="7">
        <v>0</v>
      </c>
      <c r="AM2042" s="7">
        <v>0</v>
      </c>
      <c r="AN2042" s="7">
        <v>0</v>
      </c>
      <c r="AO2042" s="8">
        <v>44115</v>
      </c>
      <c r="AQ2042">
        <f>IF($AI2042=1,H2042,0)</f>
        <v>0</v>
      </c>
      <c r="AR2042">
        <f>IF($AI2042=1,I2042,0)</f>
        <v>0</v>
      </c>
      <c r="AS2042">
        <f>IF($AI2042=1,K2042,0)</f>
        <v>0</v>
      </c>
      <c r="AT2042">
        <f>IF($AI2042=1,J2042,0)</f>
        <v>0</v>
      </c>
      <c r="AU2042">
        <f>IF($AI2042=1,L2042,0)</f>
        <v>0</v>
      </c>
      <c r="AW2042">
        <f>IF($AL2042=1,U2042,0)</f>
        <v>0</v>
      </c>
      <c r="AX2042">
        <f>IF($AL2042=1,V2042,0)</f>
        <v>0</v>
      </c>
      <c r="AY2042">
        <f>IF($AL2042=1,W2042,0)</f>
        <v>0</v>
      </c>
      <c r="AZ2042">
        <f>IF($AL2042=1,X2042,0)</f>
        <v>0</v>
      </c>
      <c r="BA2042">
        <f>IF($AL2042=1,Y2042,0)</f>
        <v>0</v>
      </c>
      <c r="BC2042">
        <f>IF($AM2042=1,N2042,0)</f>
        <v>0</v>
      </c>
      <c r="BD2042">
        <f>IF($AM2042=1,O2042,0)</f>
        <v>0</v>
      </c>
      <c r="BE2042">
        <f>IF($AM2042=1,P2042,0)</f>
        <v>0</v>
      </c>
      <c r="BF2042">
        <f>IF($AM2042=1,Q2042,0)</f>
        <v>0</v>
      </c>
    </row>
    <row r="2043" spans="1:58" x14ac:dyDescent="0.3">
      <c r="A2043" s="7">
        <v>1942</v>
      </c>
      <c r="B2043" s="6">
        <v>152597</v>
      </c>
      <c r="C2043" s="6" t="str">
        <f>VLOOKUP(B2043,incomegroup,3,TRUE)</f>
        <v>Middle Income</v>
      </c>
      <c r="D2043" s="7">
        <v>0</v>
      </c>
      <c r="E2043" s="7">
        <v>1</v>
      </c>
      <c r="F2043" s="7">
        <f>SUM(D2043:E2043)</f>
        <v>1</v>
      </c>
      <c r="G2043" s="7">
        <v>58</v>
      </c>
      <c r="H2043" s="7">
        <v>0</v>
      </c>
      <c r="I2043" s="7">
        <v>0</v>
      </c>
      <c r="J2043" s="7">
        <v>0</v>
      </c>
      <c r="K2043" s="7">
        <v>1</v>
      </c>
      <c r="L2043" s="7">
        <v>0</v>
      </c>
      <c r="M2043" s="7" t="str" cm="1">
        <f t="array" ref="M2043">_xlfn.IFS(H2043=1,H$1,I2043=1,I$1,J2043=1,J$1,K2043=1,K$1,L2043=1,L$1)</f>
        <v>Single</v>
      </c>
      <c r="N2043" s="7">
        <v>0</v>
      </c>
      <c r="O2043" s="7">
        <v>0</v>
      </c>
      <c r="P2043" s="7">
        <v>0</v>
      </c>
      <c r="Q2043" s="7">
        <v>1</v>
      </c>
      <c r="R2043" s="7" t="str" cm="1">
        <f t="array" ref="R2043">_xlfn.IFS(N2043=1,N$1,O2043=1,O$1,P2043=1,P$1,Q2043=1,Q$1)</f>
        <v>PhD</v>
      </c>
      <c r="S2043" t="s">
        <v>73</v>
      </c>
      <c r="T2043" s="7">
        <v>69</v>
      </c>
      <c r="U2043" s="7">
        <v>1427</v>
      </c>
      <c r="V2043" s="7">
        <v>0</v>
      </c>
      <c r="W2043" s="7">
        <v>107</v>
      </c>
      <c r="X2043" s="7">
        <v>20</v>
      </c>
      <c r="Y2043" s="7">
        <v>0</v>
      </c>
      <c r="Z2043" s="20">
        <f>SUM(U2043:Y2043)</f>
        <v>1554</v>
      </c>
      <c r="AA2043" s="7">
        <v>122</v>
      </c>
      <c r="AB2043" s="7">
        <v>1433</v>
      </c>
      <c r="AC2043" s="7">
        <v>3</v>
      </c>
      <c r="AD2043" s="7">
        <v>6</v>
      </c>
      <c r="AE2043" s="7">
        <v>3</v>
      </c>
      <c r="AF2043" s="7">
        <v>8</v>
      </c>
      <c r="AG2043" s="7">
        <v>5</v>
      </c>
      <c r="AH2043" s="7">
        <v>0</v>
      </c>
      <c r="AI2043" s="7">
        <v>0</v>
      </c>
      <c r="AJ2043" s="7">
        <v>0</v>
      </c>
      <c r="AK2043" s="7">
        <v>0</v>
      </c>
      <c r="AL2043" s="7">
        <v>0</v>
      </c>
      <c r="AM2043" s="7">
        <v>0</v>
      </c>
      <c r="AN2043" s="7">
        <v>0</v>
      </c>
      <c r="AO2043" s="8">
        <v>44115</v>
      </c>
      <c r="AQ2043">
        <f>IF($AI2043=1,H2043,0)</f>
        <v>0</v>
      </c>
      <c r="AR2043">
        <f>IF($AI2043=1,I2043,0)</f>
        <v>0</v>
      </c>
      <c r="AS2043">
        <f>IF($AI2043=1,K2043,0)</f>
        <v>0</v>
      </c>
      <c r="AT2043">
        <f>IF($AI2043=1,J2043,0)</f>
        <v>0</v>
      </c>
      <c r="AU2043">
        <f>IF($AI2043=1,L2043,0)</f>
        <v>0</v>
      </c>
      <c r="AW2043">
        <f>IF($AL2043=1,U2043,0)</f>
        <v>0</v>
      </c>
      <c r="AX2043">
        <f>IF($AL2043=1,V2043,0)</f>
        <v>0</v>
      </c>
      <c r="AY2043">
        <f>IF($AL2043=1,W2043,0)</f>
        <v>0</v>
      </c>
      <c r="AZ2043">
        <f>IF($AL2043=1,X2043,0)</f>
        <v>0</v>
      </c>
      <c r="BA2043">
        <f>IF($AL2043=1,Y2043,0)</f>
        <v>0</v>
      </c>
      <c r="BC2043">
        <f>IF($AM2043=1,N2043,0)</f>
        <v>0</v>
      </c>
      <c r="BD2043">
        <f>IF($AM2043=1,O2043,0)</f>
        <v>0</v>
      </c>
      <c r="BE2043">
        <f>IF($AM2043=1,P2043,0)</f>
        <v>0</v>
      </c>
      <c r="BF2043">
        <f>IF($AM2043=1,Q2043,0)</f>
        <v>0</v>
      </c>
    </row>
    <row r="2044" spans="1:58" x14ac:dyDescent="0.3">
      <c r="A2044" s="7">
        <v>1096</v>
      </c>
      <c r="B2044" s="6">
        <v>187195</v>
      </c>
      <c r="C2044" s="6" t="str">
        <f>VLOOKUP(B2044,incomegroup,3,TRUE)</f>
        <v>Middle Income</v>
      </c>
      <c r="D2044" s="7">
        <v>0</v>
      </c>
      <c r="E2044" s="7">
        <v>0</v>
      </c>
      <c r="F2044" s="7">
        <f>SUM(D2044:E2044)</f>
        <v>0</v>
      </c>
      <c r="G2044" s="7">
        <v>61</v>
      </c>
      <c r="H2044" s="7">
        <v>0</v>
      </c>
      <c r="I2044" s="7">
        <v>1</v>
      </c>
      <c r="J2044" s="7">
        <v>0</v>
      </c>
      <c r="K2044" s="7">
        <v>0</v>
      </c>
      <c r="L2044" s="7">
        <v>0</v>
      </c>
      <c r="M2044" s="7" t="str" cm="1">
        <f t="array" ref="M2044">_xlfn.IFS(H2044=1,H$1,I2044=1,I$1,J2044=1,J$1,K2044=1,K$1,L2044=1,L$1)</f>
        <v>Married</v>
      </c>
      <c r="N2044" s="7">
        <v>0</v>
      </c>
      <c r="O2044" s="7">
        <v>1</v>
      </c>
      <c r="P2044" s="7">
        <v>0</v>
      </c>
      <c r="Q2044" s="7">
        <v>0</v>
      </c>
      <c r="R2044" s="7" t="str" cm="1">
        <f t="array" ref="R2044">_xlfn.IFS(N2044=1,N$1,O2044=1,O$1,P2044=1,P$1,Q2044=1,Q$1)</f>
        <v>Graduate</v>
      </c>
      <c r="S2044" t="s">
        <v>73</v>
      </c>
      <c r="T2044" s="7">
        <v>35</v>
      </c>
      <c r="U2044" s="7">
        <v>466</v>
      </c>
      <c r="V2044" s="7">
        <v>163</v>
      </c>
      <c r="W2044" s="7">
        <v>1481</v>
      </c>
      <c r="X2044" s="7">
        <v>107</v>
      </c>
      <c r="Y2044" s="7">
        <v>56</v>
      </c>
      <c r="Z2044" s="20">
        <f>SUM(U2044:Y2044)</f>
        <v>2273</v>
      </c>
      <c r="AA2044" s="7">
        <v>82</v>
      </c>
      <c r="AB2044" s="7">
        <v>2192</v>
      </c>
      <c r="AC2044" s="7">
        <v>1</v>
      </c>
      <c r="AD2044" s="7">
        <v>3</v>
      </c>
      <c r="AE2044" s="7">
        <v>11</v>
      </c>
      <c r="AF2044" s="7">
        <v>5</v>
      </c>
      <c r="AG2044" s="7">
        <v>1</v>
      </c>
      <c r="AH2044" s="7">
        <v>0</v>
      </c>
      <c r="AI2044" s="7">
        <v>0</v>
      </c>
      <c r="AJ2044" s="7">
        <v>0</v>
      </c>
      <c r="AK2044" s="7">
        <v>0</v>
      </c>
      <c r="AL2044" s="7">
        <v>0</v>
      </c>
      <c r="AM2044" s="7">
        <v>0</v>
      </c>
      <c r="AN2044" s="7">
        <v>1</v>
      </c>
      <c r="AO2044" s="8">
        <v>44116</v>
      </c>
      <c r="AQ2044">
        <f>IF($AI2044=1,H2044,0)</f>
        <v>0</v>
      </c>
      <c r="AR2044">
        <f>IF($AI2044=1,I2044,0)</f>
        <v>0</v>
      </c>
      <c r="AS2044">
        <f>IF($AI2044=1,K2044,0)</f>
        <v>0</v>
      </c>
      <c r="AT2044">
        <f>IF($AI2044=1,J2044,0)</f>
        <v>0</v>
      </c>
      <c r="AU2044">
        <f>IF($AI2044=1,L2044,0)</f>
        <v>0</v>
      </c>
      <c r="AW2044">
        <f>IF($AL2044=1,U2044,0)</f>
        <v>0</v>
      </c>
      <c r="AX2044">
        <f>IF($AL2044=1,V2044,0)</f>
        <v>0</v>
      </c>
      <c r="AY2044">
        <f>IF($AL2044=1,W2044,0)</f>
        <v>0</v>
      </c>
      <c r="AZ2044">
        <f>IF($AL2044=1,X2044,0)</f>
        <v>0</v>
      </c>
      <c r="BA2044">
        <f>IF($AL2044=1,Y2044,0)</f>
        <v>0</v>
      </c>
      <c r="BC2044">
        <f>IF($AM2044=1,N2044,0)</f>
        <v>0</v>
      </c>
      <c r="BD2044">
        <f>IF($AM2044=1,O2044,0)</f>
        <v>0</v>
      </c>
      <c r="BE2044">
        <f>IF($AM2044=1,P2044,0)</f>
        <v>0</v>
      </c>
      <c r="BF2044">
        <f>IF($AM2044=1,Q2044,0)</f>
        <v>0</v>
      </c>
    </row>
    <row r="2045" spans="1:58" x14ac:dyDescent="0.3">
      <c r="A2045" s="7">
        <v>2165</v>
      </c>
      <c r="B2045" s="6">
        <v>126954</v>
      </c>
      <c r="C2045" s="6" t="str">
        <f>VLOOKUP(B2045,incomegroup,3,TRUE)</f>
        <v>Lower income</v>
      </c>
      <c r="D2045" s="7">
        <v>1</v>
      </c>
      <c r="E2045" s="7">
        <v>0</v>
      </c>
      <c r="F2045" s="7">
        <f>SUM(D2045:E2045)</f>
        <v>1</v>
      </c>
      <c r="G2045" s="7">
        <v>49</v>
      </c>
      <c r="H2045" s="7">
        <v>0</v>
      </c>
      <c r="I2045" s="7">
        <v>0</v>
      </c>
      <c r="J2045" s="7">
        <v>0</v>
      </c>
      <c r="K2045" s="7">
        <v>1</v>
      </c>
      <c r="L2045" s="7">
        <v>0</v>
      </c>
      <c r="M2045" s="7" t="str" cm="1">
        <f t="array" ref="M2045">_xlfn.IFS(H2045=1,H$1,I2045=1,I$1,J2045=1,J$1,K2045=1,K$1,L2045=1,L$1)</f>
        <v>Single</v>
      </c>
      <c r="N2045" s="7">
        <v>0</v>
      </c>
      <c r="O2045" s="7">
        <v>1</v>
      </c>
      <c r="P2045" s="7">
        <v>0</v>
      </c>
      <c r="Q2045" s="7">
        <v>0</v>
      </c>
      <c r="R2045" s="7" t="str" cm="1">
        <f t="array" ref="R2045">_xlfn.IFS(N2045=1,N$1,O2045=1,O$1,P2045=1,P$1,Q2045=1,Q$1)</f>
        <v>Graduate</v>
      </c>
      <c r="S2045" t="s">
        <v>71</v>
      </c>
      <c r="T2045" s="7">
        <v>17</v>
      </c>
      <c r="U2045" s="7">
        <v>19</v>
      </c>
      <c r="V2045" s="7">
        <v>5</v>
      </c>
      <c r="W2045" s="7">
        <v>52</v>
      </c>
      <c r="X2045" s="7">
        <v>0</v>
      </c>
      <c r="Y2045" s="7">
        <v>0</v>
      </c>
      <c r="Z2045" s="20">
        <f>SUM(U2045:Y2045)</f>
        <v>76</v>
      </c>
      <c r="AA2045" s="7">
        <v>5</v>
      </c>
      <c r="AB2045" s="7">
        <v>71</v>
      </c>
      <c r="AC2045" s="7">
        <v>1</v>
      </c>
      <c r="AD2045" s="7">
        <v>1</v>
      </c>
      <c r="AE2045" s="7">
        <v>0</v>
      </c>
      <c r="AF2045" s="7">
        <v>2</v>
      </c>
      <c r="AG2045" s="7">
        <v>7</v>
      </c>
      <c r="AH2045" s="7">
        <v>0</v>
      </c>
      <c r="AI2045" s="7">
        <v>0</v>
      </c>
      <c r="AJ2045" s="7">
        <v>0</v>
      </c>
      <c r="AK2045" s="7">
        <v>0</v>
      </c>
      <c r="AL2045" s="7">
        <v>0</v>
      </c>
      <c r="AM2045" s="7">
        <v>0</v>
      </c>
      <c r="AN2045" s="7">
        <v>0</v>
      </c>
      <c r="AO2045" s="8">
        <v>44116</v>
      </c>
      <c r="AQ2045">
        <f>IF($AI2045=1,H2045,0)</f>
        <v>0</v>
      </c>
      <c r="AR2045">
        <f>IF($AI2045=1,I2045,0)</f>
        <v>0</v>
      </c>
      <c r="AS2045">
        <f>IF($AI2045=1,K2045,0)</f>
        <v>0</v>
      </c>
      <c r="AT2045">
        <f>IF($AI2045=1,J2045,0)</f>
        <v>0</v>
      </c>
      <c r="AU2045">
        <f>IF($AI2045=1,L2045,0)</f>
        <v>0</v>
      </c>
      <c r="AW2045">
        <f>IF($AL2045=1,U2045,0)</f>
        <v>0</v>
      </c>
      <c r="AX2045">
        <f>IF($AL2045=1,V2045,0)</f>
        <v>0</v>
      </c>
      <c r="AY2045">
        <f>IF($AL2045=1,W2045,0)</f>
        <v>0</v>
      </c>
      <c r="AZ2045">
        <f>IF($AL2045=1,X2045,0)</f>
        <v>0</v>
      </c>
      <c r="BA2045">
        <f>IF($AL2045=1,Y2045,0)</f>
        <v>0</v>
      </c>
      <c r="BC2045">
        <f>IF($AM2045=1,N2045,0)</f>
        <v>0</v>
      </c>
      <c r="BD2045">
        <f>IF($AM2045=1,O2045,0)</f>
        <v>0</v>
      </c>
      <c r="BE2045">
        <f>IF($AM2045=1,P2045,0)</f>
        <v>0</v>
      </c>
      <c r="BF2045">
        <f>IF($AM2045=1,Q2045,0)</f>
        <v>0</v>
      </c>
    </row>
    <row r="2046" spans="1:58" x14ac:dyDescent="0.3">
      <c r="A2046" s="7">
        <v>2692</v>
      </c>
      <c r="B2046" s="6">
        <v>122108</v>
      </c>
      <c r="C2046" s="6" t="str">
        <f>VLOOKUP(B2046,incomegroup,3,TRUE)</f>
        <v>Lower income</v>
      </c>
      <c r="D2046" s="7">
        <v>1</v>
      </c>
      <c r="E2046" s="7">
        <v>1</v>
      </c>
      <c r="F2046" s="7">
        <f>SUM(D2046:E2046)</f>
        <v>2</v>
      </c>
      <c r="G2046" s="7">
        <v>43</v>
      </c>
      <c r="H2046" s="7">
        <v>0</v>
      </c>
      <c r="I2046" s="7">
        <v>1</v>
      </c>
      <c r="J2046" s="7">
        <v>0</v>
      </c>
      <c r="K2046" s="7">
        <v>0</v>
      </c>
      <c r="L2046" s="7">
        <v>0</v>
      </c>
      <c r="M2046" s="7" t="str" cm="1">
        <f t="array" ref="M2046">_xlfn.IFS(H2046=1,H$1,I2046=1,I$1,J2046=1,J$1,K2046=1,K$1,L2046=1,L$1)</f>
        <v>Married</v>
      </c>
      <c r="N2046" s="7">
        <v>0</v>
      </c>
      <c r="O2046" s="7">
        <v>1</v>
      </c>
      <c r="P2046" s="7">
        <v>0</v>
      </c>
      <c r="Q2046" s="7">
        <v>0</v>
      </c>
      <c r="R2046" s="7" t="str" cm="1">
        <f t="array" ref="R2046">_xlfn.IFS(N2046=1,N$1,O2046=1,O$1,P2046=1,P$1,Q2046=1,Q$1)</f>
        <v>Graduate</v>
      </c>
      <c r="S2046" t="s">
        <v>73</v>
      </c>
      <c r="T2046" s="7">
        <v>46</v>
      </c>
      <c r="U2046" s="7">
        <v>28</v>
      </c>
      <c r="V2046" s="7">
        <v>17</v>
      </c>
      <c r="W2046" s="7">
        <v>50</v>
      </c>
      <c r="X2046" s="7">
        <v>33</v>
      </c>
      <c r="Y2046" s="7">
        <v>11</v>
      </c>
      <c r="Z2046" s="20">
        <f>SUM(U2046:Y2046)</f>
        <v>139</v>
      </c>
      <c r="AA2046" s="7">
        <v>33</v>
      </c>
      <c r="AB2046" s="7">
        <v>105</v>
      </c>
      <c r="AC2046" s="7">
        <v>2</v>
      </c>
      <c r="AD2046" s="7">
        <v>2</v>
      </c>
      <c r="AE2046" s="7">
        <v>0</v>
      </c>
      <c r="AF2046" s="7">
        <v>3</v>
      </c>
      <c r="AG2046" s="7">
        <v>7</v>
      </c>
      <c r="AH2046" s="7">
        <v>0</v>
      </c>
      <c r="AI2046" s="7">
        <v>0</v>
      </c>
      <c r="AJ2046" s="7">
        <v>0</v>
      </c>
      <c r="AK2046" s="7">
        <v>0</v>
      </c>
      <c r="AL2046" s="7">
        <v>0</v>
      </c>
      <c r="AM2046" s="7">
        <v>0</v>
      </c>
      <c r="AN2046" s="7">
        <v>0</v>
      </c>
      <c r="AO2046" s="8">
        <v>44116</v>
      </c>
      <c r="AQ2046">
        <f>IF($AI2046=1,H2046,0)</f>
        <v>0</v>
      </c>
      <c r="AR2046">
        <f>IF($AI2046=1,I2046,0)</f>
        <v>0</v>
      </c>
      <c r="AS2046">
        <f>IF($AI2046=1,K2046,0)</f>
        <v>0</v>
      </c>
      <c r="AT2046">
        <f>IF($AI2046=1,J2046,0)</f>
        <v>0</v>
      </c>
      <c r="AU2046">
        <f>IF($AI2046=1,L2046,0)</f>
        <v>0</v>
      </c>
      <c r="AW2046">
        <f>IF($AL2046=1,U2046,0)</f>
        <v>0</v>
      </c>
      <c r="AX2046">
        <f>IF($AL2046=1,V2046,0)</f>
        <v>0</v>
      </c>
      <c r="AY2046">
        <f>IF($AL2046=1,W2046,0)</f>
        <v>0</v>
      </c>
      <c r="AZ2046">
        <f>IF($AL2046=1,X2046,0)</f>
        <v>0</v>
      </c>
      <c r="BA2046">
        <f>IF($AL2046=1,Y2046,0)</f>
        <v>0</v>
      </c>
      <c r="BC2046">
        <f>IF($AM2046=1,N2046,0)</f>
        <v>0</v>
      </c>
      <c r="BD2046">
        <f>IF($AM2046=1,O2046,0)</f>
        <v>0</v>
      </c>
      <c r="BE2046">
        <f>IF($AM2046=1,P2046,0)</f>
        <v>0</v>
      </c>
      <c r="BF2046">
        <f>IF($AM2046=1,Q2046,0)</f>
        <v>0</v>
      </c>
    </row>
    <row r="2047" spans="1:58" x14ac:dyDescent="0.3">
      <c r="A2047" s="7">
        <v>1932</v>
      </c>
      <c r="B2047" s="6">
        <v>152190</v>
      </c>
      <c r="C2047" s="6" t="str">
        <f>VLOOKUP(B2047,incomegroup,3,TRUE)</f>
        <v>Middle Income</v>
      </c>
      <c r="D2047" s="7">
        <v>1</v>
      </c>
      <c r="E2047" s="7">
        <v>1</v>
      </c>
      <c r="F2047" s="7">
        <f>SUM(D2047:E2047)</f>
        <v>2</v>
      </c>
      <c r="G2047" s="7">
        <v>44</v>
      </c>
      <c r="H2047" s="7">
        <v>0</v>
      </c>
      <c r="I2047" s="7">
        <v>0</v>
      </c>
      <c r="J2047" s="7">
        <v>1</v>
      </c>
      <c r="K2047" s="7">
        <v>0</v>
      </c>
      <c r="L2047" s="7">
        <v>0</v>
      </c>
      <c r="M2047" s="7" t="str" cm="1">
        <f t="array" ref="M2047">_xlfn.IFS(H2047=1,H$1,I2047=1,I$1,J2047=1,J$1,K2047=1,K$1,L2047=1,L$1)</f>
        <v>Together</v>
      </c>
      <c r="N2047" s="7">
        <v>0</v>
      </c>
      <c r="O2047" s="7">
        <v>0</v>
      </c>
      <c r="P2047" s="7">
        <v>0</v>
      </c>
      <c r="Q2047" s="7">
        <v>1</v>
      </c>
      <c r="R2047" s="7" t="str" cm="1">
        <f t="array" ref="R2047">_xlfn.IFS(N2047=1,N$1,O2047=1,O$1,P2047=1,P$1,Q2047=1,Q$1)</f>
        <v>PhD</v>
      </c>
      <c r="S2047" t="s">
        <v>68</v>
      </c>
      <c r="T2047" s="7">
        <v>39</v>
      </c>
      <c r="U2047" s="7">
        <v>122</v>
      </c>
      <c r="V2047" s="7">
        <v>0</v>
      </c>
      <c r="W2047" s="7">
        <v>50</v>
      </c>
      <c r="X2047" s="7">
        <v>0</v>
      </c>
      <c r="Y2047" s="7">
        <v>0</v>
      </c>
      <c r="Z2047" s="20">
        <f>SUM(U2047:Y2047)</f>
        <v>172</v>
      </c>
      <c r="AA2047" s="7">
        <v>52</v>
      </c>
      <c r="AB2047" s="7">
        <v>120</v>
      </c>
      <c r="AC2047" s="7">
        <v>3</v>
      </c>
      <c r="AD2047" s="7">
        <v>2</v>
      </c>
      <c r="AE2047" s="7">
        <v>1</v>
      </c>
      <c r="AF2047" s="7">
        <v>3</v>
      </c>
      <c r="AG2047" s="7">
        <v>5</v>
      </c>
      <c r="AH2047" s="7">
        <v>1</v>
      </c>
      <c r="AI2047" s="7">
        <v>0</v>
      </c>
      <c r="AJ2047" s="7">
        <v>0</v>
      </c>
      <c r="AK2047" s="7">
        <v>0</v>
      </c>
      <c r="AL2047" s="7">
        <v>0</v>
      </c>
      <c r="AM2047" s="7">
        <v>0</v>
      </c>
      <c r="AN2047" s="7">
        <v>0</v>
      </c>
      <c r="AO2047" s="8">
        <v>44116</v>
      </c>
      <c r="AQ2047">
        <f>IF($AI2047=1,H2047,0)</f>
        <v>0</v>
      </c>
      <c r="AR2047">
        <f>IF($AI2047=1,I2047,0)</f>
        <v>0</v>
      </c>
      <c r="AS2047">
        <f>IF($AI2047=1,K2047,0)</f>
        <v>0</v>
      </c>
      <c r="AT2047">
        <f>IF($AI2047=1,J2047,0)</f>
        <v>0</v>
      </c>
      <c r="AU2047">
        <f>IF($AI2047=1,L2047,0)</f>
        <v>0</v>
      </c>
      <c r="AW2047">
        <f>IF($AL2047=1,U2047,0)</f>
        <v>0</v>
      </c>
      <c r="AX2047">
        <f>IF($AL2047=1,V2047,0)</f>
        <v>0</v>
      </c>
      <c r="AY2047">
        <f>IF($AL2047=1,W2047,0)</f>
        <v>0</v>
      </c>
      <c r="AZ2047">
        <f>IF($AL2047=1,X2047,0)</f>
        <v>0</v>
      </c>
      <c r="BA2047">
        <f>IF($AL2047=1,Y2047,0)</f>
        <v>0</v>
      </c>
      <c r="BC2047">
        <f>IF($AM2047=1,N2047,0)</f>
        <v>0</v>
      </c>
      <c r="BD2047">
        <f>IF($AM2047=1,O2047,0)</f>
        <v>0</v>
      </c>
      <c r="BE2047">
        <f>IF($AM2047=1,P2047,0)</f>
        <v>0</v>
      </c>
      <c r="BF2047">
        <f>IF($AM2047=1,Q2047,0)</f>
        <v>0</v>
      </c>
    </row>
    <row r="2048" spans="1:58" x14ac:dyDescent="0.3">
      <c r="A2048" s="7">
        <v>1460</v>
      </c>
      <c r="B2048" s="6">
        <v>141644</v>
      </c>
      <c r="C2048" s="6" t="str">
        <f>VLOOKUP(B2048,incomegroup,3,TRUE)</f>
        <v>Lower income</v>
      </c>
      <c r="D2048" s="7">
        <v>1</v>
      </c>
      <c r="E2048" s="7">
        <v>1</v>
      </c>
      <c r="F2048" s="7">
        <f>SUM(D2048:E2048)</f>
        <v>2</v>
      </c>
      <c r="G2048" s="7">
        <v>48</v>
      </c>
      <c r="H2048" s="7">
        <v>0</v>
      </c>
      <c r="I2048" s="7">
        <v>0</v>
      </c>
      <c r="J2048" s="7">
        <v>0</v>
      </c>
      <c r="K2048" s="7">
        <v>1</v>
      </c>
      <c r="L2048" s="7">
        <v>0</v>
      </c>
      <c r="M2048" s="7" t="str" cm="1">
        <f t="array" ref="M2048">_xlfn.IFS(H2048=1,H$1,I2048=1,I$1,J2048=1,J$1,K2048=1,K$1,L2048=1,L$1)</f>
        <v>Single</v>
      </c>
      <c r="N2048" s="7">
        <v>0</v>
      </c>
      <c r="O2048" s="7">
        <v>0</v>
      </c>
      <c r="P2048" s="7">
        <v>0</v>
      </c>
      <c r="Q2048" s="7">
        <v>1</v>
      </c>
      <c r="R2048" s="7" t="str" cm="1">
        <f t="array" ref="R2048">_xlfn.IFS(N2048=1,N$1,O2048=1,O$1,P2048=1,P$1,Q2048=1,Q$1)</f>
        <v>PhD</v>
      </c>
      <c r="S2048" t="s">
        <v>69</v>
      </c>
      <c r="T2048" s="7">
        <v>67</v>
      </c>
      <c r="U2048" s="7">
        <v>68</v>
      </c>
      <c r="V2048" s="7">
        <v>10</v>
      </c>
      <c r="W2048" s="7">
        <v>14</v>
      </c>
      <c r="X2048" s="7">
        <v>7</v>
      </c>
      <c r="Y2048" s="7">
        <v>0</v>
      </c>
      <c r="Z2048" s="20">
        <f>SUM(U2048:Y2048)</f>
        <v>99</v>
      </c>
      <c r="AA2048" s="7">
        <v>7</v>
      </c>
      <c r="AB2048" s="7">
        <v>92</v>
      </c>
      <c r="AC2048" s="7">
        <v>2</v>
      </c>
      <c r="AD2048" s="7">
        <v>1</v>
      </c>
      <c r="AE2048" s="7">
        <v>0</v>
      </c>
      <c r="AF2048" s="7">
        <v>3</v>
      </c>
      <c r="AG2048" s="7">
        <v>3</v>
      </c>
      <c r="AH2048" s="7">
        <v>0</v>
      </c>
      <c r="AI2048" s="7">
        <v>0</v>
      </c>
      <c r="AJ2048" s="7">
        <v>0</v>
      </c>
      <c r="AK2048" s="7">
        <v>0</v>
      </c>
      <c r="AL2048" s="7">
        <v>0</v>
      </c>
      <c r="AM2048" s="7">
        <v>0</v>
      </c>
      <c r="AN2048" s="7">
        <v>0</v>
      </c>
      <c r="AO2048" s="8">
        <v>44117</v>
      </c>
      <c r="AQ2048">
        <f>IF($AI2048=1,H2048,0)</f>
        <v>0</v>
      </c>
      <c r="AR2048">
        <f>IF($AI2048=1,I2048,0)</f>
        <v>0</v>
      </c>
      <c r="AS2048">
        <f>IF($AI2048=1,K2048,0)</f>
        <v>0</v>
      </c>
      <c r="AT2048">
        <f>IF($AI2048=1,J2048,0)</f>
        <v>0</v>
      </c>
      <c r="AU2048">
        <f>IF($AI2048=1,L2048,0)</f>
        <v>0</v>
      </c>
      <c r="AW2048">
        <f>IF($AL2048=1,U2048,0)</f>
        <v>0</v>
      </c>
      <c r="AX2048">
        <f>IF($AL2048=1,V2048,0)</f>
        <v>0</v>
      </c>
      <c r="AY2048">
        <f>IF($AL2048=1,W2048,0)</f>
        <v>0</v>
      </c>
      <c r="AZ2048">
        <f>IF($AL2048=1,X2048,0)</f>
        <v>0</v>
      </c>
      <c r="BA2048">
        <f>IF($AL2048=1,Y2048,0)</f>
        <v>0</v>
      </c>
      <c r="BC2048">
        <f>IF($AM2048=1,N2048,0)</f>
        <v>0</v>
      </c>
      <c r="BD2048">
        <f>IF($AM2048=1,O2048,0)</f>
        <v>0</v>
      </c>
      <c r="BE2048">
        <f>IF($AM2048=1,P2048,0)</f>
        <v>0</v>
      </c>
      <c r="BF2048">
        <f>IF($AM2048=1,Q2048,0)</f>
        <v>0</v>
      </c>
    </row>
    <row r="2049" spans="1:58" x14ac:dyDescent="0.3">
      <c r="A2049" s="7">
        <v>1931</v>
      </c>
      <c r="B2049" s="6">
        <v>127922</v>
      </c>
      <c r="C2049" s="6" t="str">
        <f>VLOOKUP(B2049,incomegroup,3,TRUE)</f>
        <v>Lower income</v>
      </c>
      <c r="D2049" s="7">
        <v>1</v>
      </c>
      <c r="E2049" s="7">
        <v>0</v>
      </c>
      <c r="F2049" s="7">
        <f>SUM(D2049:E2049)</f>
        <v>1</v>
      </c>
      <c r="G2049" s="7">
        <v>41</v>
      </c>
      <c r="H2049" s="7">
        <v>0</v>
      </c>
      <c r="I2049" s="7">
        <v>0</v>
      </c>
      <c r="J2049" s="7">
        <v>1</v>
      </c>
      <c r="K2049" s="7">
        <v>0</v>
      </c>
      <c r="L2049" s="7">
        <v>0</v>
      </c>
      <c r="M2049" s="7" t="str" cm="1">
        <f t="array" ref="M2049">_xlfn.IFS(H2049=1,H$1,I2049=1,I$1,J2049=1,J$1,K2049=1,K$1,L2049=1,L$1)</f>
        <v>Together</v>
      </c>
      <c r="N2049" s="7">
        <v>0</v>
      </c>
      <c r="O2049" s="7">
        <v>0</v>
      </c>
      <c r="P2049" s="7">
        <v>0</v>
      </c>
      <c r="Q2049" s="7">
        <v>1</v>
      </c>
      <c r="R2049" s="7" t="str" cm="1">
        <f t="array" ref="R2049">_xlfn.IFS(N2049=1,N$1,O2049=1,O$1,P2049=1,P$1,Q2049=1,Q$1)</f>
        <v>PhD</v>
      </c>
      <c r="S2049" t="s">
        <v>71</v>
      </c>
      <c r="T2049" s="7">
        <v>80</v>
      </c>
      <c r="U2049" s="7">
        <v>50</v>
      </c>
      <c r="V2049" s="7">
        <v>0</v>
      </c>
      <c r="W2049" s="7">
        <v>60</v>
      </c>
      <c r="X2049" s="7">
        <v>9</v>
      </c>
      <c r="Y2049" s="7">
        <v>18</v>
      </c>
      <c r="Z2049" s="20">
        <f>SUM(U2049:Y2049)</f>
        <v>137</v>
      </c>
      <c r="AA2049" s="7">
        <v>50</v>
      </c>
      <c r="AB2049" s="7">
        <v>87</v>
      </c>
      <c r="AC2049" s="7">
        <v>1</v>
      </c>
      <c r="AD2049" s="7">
        <v>2</v>
      </c>
      <c r="AE2049" s="7">
        <v>0</v>
      </c>
      <c r="AF2049" s="7">
        <v>3</v>
      </c>
      <c r="AG2049" s="7">
        <v>4</v>
      </c>
      <c r="AH2049" s="7">
        <v>0</v>
      </c>
      <c r="AI2049" s="7">
        <v>0</v>
      </c>
      <c r="AJ2049" s="7">
        <v>0</v>
      </c>
      <c r="AK2049" s="7">
        <v>0</v>
      </c>
      <c r="AL2049" s="7">
        <v>0</v>
      </c>
      <c r="AM2049" s="7">
        <v>0</v>
      </c>
      <c r="AN2049" s="7">
        <v>0</v>
      </c>
      <c r="AO2049" s="8">
        <v>44118</v>
      </c>
      <c r="AQ2049">
        <f>IF($AI2049=1,H2049,0)</f>
        <v>0</v>
      </c>
      <c r="AR2049">
        <f>IF($AI2049=1,I2049,0)</f>
        <v>0</v>
      </c>
      <c r="AS2049">
        <f>IF($AI2049=1,K2049,0)</f>
        <v>0</v>
      </c>
      <c r="AT2049">
        <f>IF($AI2049=1,J2049,0)</f>
        <v>0</v>
      </c>
      <c r="AU2049">
        <f>IF($AI2049=1,L2049,0)</f>
        <v>0</v>
      </c>
      <c r="AW2049">
        <f>IF($AL2049=1,U2049,0)</f>
        <v>0</v>
      </c>
      <c r="AX2049">
        <f>IF($AL2049=1,V2049,0)</f>
        <v>0</v>
      </c>
      <c r="AY2049">
        <f>IF($AL2049=1,W2049,0)</f>
        <v>0</v>
      </c>
      <c r="AZ2049">
        <f>IF($AL2049=1,X2049,0)</f>
        <v>0</v>
      </c>
      <c r="BA2049">
        <f>IF($AL2049=1,Y2049,0)</f>
        <v>0</v>
      </c>
      <c r="BC2049">
        <f>IF($AM2049=1,N2049,0)</f>
        <v>0</v>
      </c>
      <c r="BD2049">
        <f>IF($AM2049=1,O2049,0)</f>
        <v>0</v>
      </c>
      <c r="BE2049">
        <f>IF($AM2049=1,P2049,0)</f>
        <v>0</v>
      </c>
      <c r="BF2049">
        <f>IF($AM2049=1,Q2049,0)</f>
        <v>0</v>
      </c>
    </row>
    <row r="2050" spans="1:58" x14ac:dyDescent="0.3">
      <c r="A2050" s="7">
        <v>2733</v>
      </c>
      <c r="B2050" s="6">
        <v>138725</v>
      </c>
      <c r="C2050" s="6" t="str">
        <f>VLOOKUP(B2050,incomegroup,3,TRUE)</f>
        <v>Lower income</v>
      </c>
      <c r="D2050" s="7">
        <v>1</v>
      </c>
      <c r="E2050" s="7">
        <v>1</v>
      </c>
      <c r="F2050" s="7">
        <f>SUM(D2050:E2050)</f>
        <v>2</v>
      </c>
      <c r="G2050" s="7">
        <v>65</v>
      </c>
      <c r="H2050" s="7">
        <v>0</v>
      </c>
      <c r="I2050" s="7">
        <v>1</v>
      </c>
      <c r="J2050" s="7">
        <v>0</v>
      </c>
      <c r="K2050" s="7">
        <v>0</v>
      </c>
      <c r="L2050" s="7">
        <v>0</v>
      </c>
      <c r="M2050" s="7" t="str" cm="1">
        <f t="array" ref="M2050">_xlfn.IFS(H2050=1,H$1,I2050=1,I$1,J2050=1,J$1,K2050=1,K$1,L2050=1,L$1)</f>
        <v>Married</v>
      </c>
      <c r="N2050" s="7">
        <v>0</v>
      </c>
      <c r="O2050" s="7">
        <v>0</v>
      </c>
      <c r="P2050" s="7">
        <v>0</v>
      </c>
      <c r="Q2050" s="7">
        <v>1</v>
      </c>
      <c r="R2050" s="7" t="str" cm="1">
        <f t="array" ref="R2050">_xlfn.IFS(N2050=1,N$1,O2050=1,O$1,P2050=1,P$1,Q2050=1,Q$1)</f>
        <v>PhD</v>
      </c>
      <c r="S2050" t="s">
        <v>72</v>
      </c>
      <c r="T2050" s="7">
        <v>52</v>
      </c>
      <c r="U2050" s="7">
        <v>111</v>
      </c>
      <c r="V2050" s="7">
        <v>0</v>
      </c>
      <c r="W2050" s="7">
        <v>21</v>
      </c>
      <c r="X2050" s="7">
        <v>7</v>
      </c>
      <c r="Y2050" s="7">
        <v>4</v>
      </c>
      <c r="Z2050" s="20">
        <f>SUM(U2050:Y2050)</f>
        <v>143</v>
      </c>
      <c r="AA2050" s="7">
        <v>18</v>
      </c>
      <c r="AB2050" s="7">
        <v>125</v>
      </c>
      <c r="AC2050" s="7">
        <v>2</v>
      </c>
      <c r="AD2050" s="7">
        <v>1</v>
      </c>
      <c r="AE2050" s="7">
        <v>0</v>
      </c>
      <c r="AF2050" s="7">
        <v>4</v>
      </c>
      <c r="AG2050" s="7">
        <v>4</v>
      </c>
      <c r="AH2050" s="7">
        <v>0</v>
      </c>
      <c r="AI2050" s="7">
        <v>0</v>
      </c>
      <c r="AJ2050" s="7">
        <v>0</v>
      </c>
      <c r="AK2050" s="7">
        <v>0</v>
      </c>
      <c r="AL2050" s="7">
        <v>0</v>
      </c>
      <c r="AM2050" s="7">
        <v>0</v>
      </c>
      <c r="AN2050" s="7">
        <v>0</v>
      </c>
      <c r="AO2050" s="8">
        <v>44118</v>
      </c>
      <c r="AQ2050">
        <f>IF($AI2050=1,H2050,0)</f>
        <v>0</v>
      </c>
      <c r="AR2050">
        <f>IF($AI2050=1,I2050,0)</f>
        <v>0</v>
      </c>
      <c r="AS2050">
        <f>IF($AI2050=1,K2050,0)</f>
        <v>0</v>
      </c>
      <c r="AT2050">
        <f>IF($AI2050=1,J2050,0)</f>
        <v>0</v>
      </c>
      <c r="AU2050">
        <f>IF($AI2050=1,L2050,0)</f>
        <v>0</v>
      </c>
      <c r="AW2050">
        <f>IF($AL2050=1,U2050,0)</f>
        <v>0</v>
      </c>
      <c r="AX2050">
        <f>IF($AL2050=1,V2050,0)</f>
        <v>0</v>
      </c>
      <c r="AY2050">
        <f>IF($AL2050=1,W2050,0)</f>
        <v>0</v>
      </c>
      <c r="AZ2050">
        <f>IF($AL2050=1,X2050,0)</f>
        <v>0</v>
      </c>
      <c r="BA2050">
        <f>IF($AL2050=1,Y2050,0)</f>
        <v>0</v>
      </c>
      <c r="BC2050">
        <f>IF($AM2050=1,N2050,0)</f>
        <v>0</v>
      </c>
      <c r="BD2050">
        <f>IF($AM2050=1,O2050,0)</f>
        <v>0</v>
      </c>
      <c r="BE2050">
        <f>IF($AM2050=1,P2050,0)</f>
        <v>0</v>
      </c>
      <c r="BF2050">
        <f>IF($AM2050=1,Q2050,0)</f>
        <v>0</v>
      </c>
    </row>
    <row r="2051" spans="1:58" x14ac:dyDescent="0.3">
      <c r="A2051" s="7">
        <v>1120</v>
      </c>
      <c r="B2051" s="6">
        <v>177376</v>
      </c>
      <c r="C2051" s="6" t="str">
        <f>VLOOKUP(B2051,incomegroup,3,TRUE)</f>
        <v>Middle Income</v>
      </c>
      <c r="D2051" s="7">
        <v>1</v>
      </c>
      <c r="E2051" s="7">
        <v>1</v>
      </c>
      <c r="F2051" s="7">
        <f>SUM(D2051:E2051)</f>
        <v>2</v>
      </c>
      <c r="G2051" s="7">
        <v>64</v>
      </c>
      <c r="H2051" s="7">
        <v>0</v>
      </c>
      <c r="I2051" s="7">
        <v>0</v>
      </c>
      <c r="J2051" s="7">
        <v>1</v>
      </c>
      <c r="K2051" s="7">
        <v>0</v>
      </c>
      <c r="L2051" s="7">
        <v>0</v>
      </c>
      <c r="M2051" s="7" t="str" cm="1">
        <f t="array" ref="M2051">_xlfn.IFS(H2051=1,H$1,I2051=1,I$1,J2051=1,J$1,K2051=1,K$1,L2051=1,L$1)</f>
        <v>Together</v>
      </c>
      <c r="N2051" s="7">
        <v>0</v>
      </c>
      <c r="O2051" s="7">
        <v>0</v>
      </c>
      <c r="P2051" s="7">
        <v>0</v>
      </c>
      <c r="Q2051" s="7">
        <v>1</v>
      </c>
      <c r="R2051" s="7" t="str" cm="1">
        <f t="array" ref="R2051">_xlfn.IFS(N2051=1,N$1,O2051=1,O$1,P2051=1,P$1,Q2051=1,Q$1)</f>
        <v>PhD</v>
      </c>
      <c r="S2051" t="s">
        <v>73</v>
      </c>
      <c r="T2051" s="7">
        <v>72</v>
      </c>
      <c r="U2051" s="7">
        <v>1128</v>
      </c>
      <c r="V2051" s="7">
        <v>44</v>
      </c>
      <c r="W2051" s="7">
        <v>252</v>
      </c>
      <c r="X2051" s="7">
        <v>37</v>
      </c>
      <c r="Y2051" s="7">
        <v>28</v>
      </c>
      <c r="Z2051" s="20">
        <f>SUM(U2051:Y2051)</f>
        <v>1489</v>
      </c>
      <c r="AA2051" s="7">
        <v>28</v>
      </c>
      <c r="AB2051" s="7">
        <v>1460</v>
      </c>
      <c r="AC2051" s="7">
        <v>4</v>
      </c>
      <c r="AD2051" s="7">
        <v>6</v>
      </c>
      <c r="AE2051" s="7">
        <v>3</v>
      </c>
      <c r="AF2051" s="7">
        <v>10</v>
      </c>
      <c r="AG2051" s="7">
        <v>4</v>
      </c>
      <c r="AH2051" s="7">
        <v>0</v>
      </c>
      <c r="AI2051" s="7">
        <v>0</v>
      </c>
      <c r="AJ2051" s="7">
        <v>0</v>
      </c>
      <c r="AK2051" s="7">
        <v>0</v>
      </c>
      <c r="AL2051" s="7">
        <v>0</v>
      </c>
      <c r="AM2051" s="7">
        <v>0</v>
      </c>
      <c r="AN2051" s="7">
        <v>0</v>
      </c>
      <c r="AO2051" s="8">
        <v>44118</v>
      </c>
      <c r="AQ2051">
        <f>IF($AI2051=1,H2051,0)</f>
        <v>0</v>
      </c>
      <c r="AR2051">
        <f>IF($AI2051=1,I2051,0)</f>
        <v>0</v>
      </c>
      <c r="AS2051">
        <f>IF($AI2051=1,K2051,0)</f>
        <v>0</v>
      </c>
      <c r="AT2051">
        <f>IF($AI2051=1,J2051,0)</f>
        <v>0</v>
      </c>
      <c r="AU2051">
        <f>IF($AI2051=1,L2051,0)</f>
        <v>0</v>
      </c>
      <c r="AW2051">
        <f>IF($AL2051=1,U2051,0)</f>
        <v>0</v>
      </c>
      <c r="AX2051">
        <f>IF($AL2051=1,V2051,0)</f>
        <v>0</v>
      </c>
      <c r="AY2051">
        <f>IF($AL2051=1,W2051,0)</f>
        <v>0</v>
      </c>
      <c r="AZ2051">
        <f>IF($AL2051=1,X2051,0)</f>
        <v>0</v>
      </c>
      <c r="BA2051">
        <f>IF($AL2051=1,Y2051,0)</f>
        <v>0</v>
      </c>
      <c r="BC2051">
        <f>IF($AM2051=1,N2051,0)</f>
        <v>0</v>
      </c>
      <c r="BD2051">
        <f>IF($AM2051=1,O2051,0)</f>
        <v>0</v>
      </c>
      <c r="BE2051">
        <f>IF($AM2051=1,P2051,0)</f>
        <v>0</v>
      </c>
      <c r="BF2051">
        <f>IF($AM2051=1,Q2051,0)</f>
        <v>0</v>
      </c>
    </row>
    <row r="2052" spans="1:58" x14ac:dyDescent="0.3">
      <c r="A2052" s="7">
        <v>1170</v>
      </c>
      <c r="B2052" s="6">
        <v>116248</v>
      </c>
      <c r="C2052" s="6" t="str">
        <f>VLOOKUP(B2052,incomegroup,3,TRUE)</f>
        <v>Lower income</v>
      </c>
      <c r="D2052" s="7">
        <v>1</v>
      </c>
      <c r="E2052" s="7">
        <v>0</v>
      </c>
      <c r="F2052" s="7">
        <f>SUM(D2052:E2052)</f>
        <v>1</v>
      </c>
      <c r="G2052" s="7">
        <v>32</v>
      </c>
      <c r="H2052" s="7">
        <v>0</v>
      </c>
      <c r="I2052" s="7">
        <v>1</v>
      </c>
      <c r="J2052" s="7">
        <v>0</v>
      </c>
      <c r="K2052" s="7">
        <v>0</v>
      </c>
      <c r="L2052" s="7">
        <v>0</v>
      </c>
      <c r="M2052" s="7" t="str" cm="1">
        <f t="array" ref="M2052">_xlfn.IFS(H2052=1,H$1,I2052=1,I$1,J2052=1,J$1,K2052=1,K$1,L2052=1,L$1)</f>
        <v>Married</v>
      </c>
      <c r="N2052" s="7">
        <v>0</v>
      </c>
      <c r="O2052" s="7">
        <v>0</v>
      </c>
      <c r="P2052" s="7">
        <v>0</v>
      </c>
      <c r="Q2052" s="7">
        <v>0</v>
      </c>
      <c r="R2052" s="7" t="e" cm="1">
        <f t="array" ref="R2052">_xlfn.IFS(N2052=1,N$1,O2052=1,O$1,P2052=1,P$1,Q2052=1,Q$1)</f>
        <v>#N/A</v>
      </c>
      <c r="S2052" t="s">
        <v>68</v>
      </c>
      <c r="T2052" s="7">
        <v>77</v>
      </c>
      <c r="U2052" s="7">
        <v>86</v>
      </c>
      <c r="V2052" s="7">
        <v>79</v>
      </c>
      <c r="W2052" s="7">
        <v>72</v>
      </c>
      <c r="X2052" s="7">
        <v>21</v>
      </c>
      <c r="Y2052" s="7">
        <v>86</v>
      </c>
      <c r="Z2052" s="20">
        <f>SUM(U2052:Y2052)</f>
        <v>344</v>
      </c>
      <c r="AA2052" s="7">
        <v>64</v>
      </c>
      <c r="AB2052" s="7">
        <v>279</v>
      </c>
      <c r="AC2052" s="7">
        <v>3</v>
      </c>
      <c r="AD2052" s="7">
        <v>2</v>
      </c>
      <c r="AE2052" s="7">
        <v>1</v>
      </c>
      <c r="AF2052" s="7">
        <v>3</v>
      </c>
      <c r="AG2052" s="7">
        <v>6</v>
      </c>
      <c r="AH2052" s="7">
        <v>0</v>
      </c>
      <c r="AI2052" s="7">
        <v>0</v>
      </c>
      <c r="AJ2052" s="7">
        <v>0</v>
      </c>
      <c r="AK2052" s="7">
        <v>0</v>
      </c>
      <c r="AL2052" s="7">
        <v>0</v>
      </c>
      <c r="AM2052" s="7">
        <v>0</v>
      </c>
      <c r="AN2052" s="7">
        <v>0</v>
      </c>
      <c r="AO2052" s="8">
        <v>44118</v>
      </c>
      <c r="AQ2052">
        <f>IF($AI2052=1,H2052,0)</f>
        <v>0</v>
      </c>
      <c r="AR2052">
        <f>IF($AI2052=1,I2052,0)</f>
        <v>0</v>
      </c>
      <c r="AS2052">
        <f>IF($AI2052=1,K2052,0)</f>
        <v>0</v>
      </c>
      <c r="AT2052">
        <f>IF($AI2052=1,J2052,0)</f>
        <v>0</v>
      </c>
      <c r="AU2052">
        <f>IF($AI2052=1,L2052,0)</f>
        <v>0</v>
      </c>
      <c r="AW2052">
        <f>IF($AL2052=1,U2052,0)</f>
        <v>0</v>
      </c>
      <c r="AX2052">
        <f>IF($AL2052=1,V2052,0)</f>
        <v>0</v>
      </c>
      <c r="AY2052">
        <f>IF($AL2052=1,W2052,0)</f>
        <v>0</v>
      </c>
      <c r="AZ2052">
        <f>IF($AL2052=1,X2052,0)</f>
        <v>0</v>
      </c>
      <c r="BA2052">
        <f>IF($AL2052=1,Y2052,0)</f>
        <v>0</v>
      </c>
      <c r="BC2052">
        <f>IF($AM2052=1,N2052,0)</f>
        <v>0</v>
      </c>
      <c r="BD2052">
        <f>IF($AM2052=1,O2052,0)</f>
        <v>0</v>
      </c>
      <c r="BE2052">
        <f>IF($AM2052=1,P2052,0)</f>
        <v>0</v>
      </c>
      <c r="BF2052">
        <f>IF($AM2052=1,Q2052,0)</f>
        <v>0</v>
      </c>
    </row>
    <row r="2053" spans="1:58" x14ac:dyDescent="0.3">
      <c r="A2053" s="7">
        <v>3155</v>
      </c>
      <c r="B2053" s="6">
        <v>184117</v>
      </c>
      <c r="C2053" s="6" t="str">
        <f>VLOOKUP(B2053,incomegroup,3,TRUE)</f>
        <v>Middle Income</v>
      </c>
      <c r="D2053" s="7">
        <v>0</v>
      </c>
      <c r="E2053" s="7">
        <v>0</v>
      </c>
      <c r="F2053" s="7">
        <f>SUM(D2053:E2053)</f>
        <v>0</v>
      </c>
      <c r="G2053" s="7">
        <v>64</v>
      </c>
      <c r="H2053" s="7">
        <v>0</v>
      </c>
      <c r="I2053" s="7">
        <v>1</v>
      </c>
      <c r="J2053" s="7">
        <v>0</v>
      </c>
      <c r="K2053" s="7">
        <v>0</v>
      </c>
      <c r="L2053" s="7">
        <v>0</v>
      </c>
      <c r="M2053" s="7" t="str" cm="1">
        <f t="array" ref="M2053">_xlfn.IFS(H2053=1,H$1,I2053=1,I$1,J2053=1,J$1,K2053=1,K$1,L2053=1,L$1)</f>
        <v>Married</v>
      </c>
      <c r="N2053" s="7">
        <v>0</v>
      </c>
      <c r="O2053" s="7">
        <v>0</v>
      </c>
      <c r="P2053" s="7">
        <v>0</v>
      </c>
      <c r="Q2053" s="7">
        <v>1</v>
      </c>
      <c r="R2053" s="7" t="str" cm="1">
        <f t="array" ref="R2053">_xlfn.IFS(N2053=1,N$1,O2053=1,O$1,P2053=1,P$1,Q2053=1,Q$1)</f>
        <v>PhD</v>
      </c>
      <c r="S2053" t="s">
        <v>71</v>
      </c>
      <c r="T2053" s="7">
        <v>60</v>
      </c>
      <c r="U2053" s="7">
        <v>1337</v>
      </c>
      <c r="V2053" s="7">
        <v>166</v>
      </c>
      <c r="W2053" s="7">
        <v>1639</v>
      </c>
      <c r="X2053" s="7">
        <v>129</v>
      </c>
      <c r="Y2053" s="7">
        <v>98</v>
      </c>
      <c r="Z2053" s="20">
        <f>SUM(U2053:Y2053)</f>
        <v>3369</v>
      </c>
      <c r="AA2053" s="7">
        <v>57</v>
      </c>
      <c r="AB2053" s="7">
        <v>3314</v>
      </c>
      <c r="AC2053" s="7">
        <v>1</v>
      </c>
      <c r="AD2053" s="7">
        <v>7</v>
      </c>
      <c r="AE2053" s="7">
        <v>10</v>
      </c>
      <c r="AF2053" s="7">
        <v>6</v>
      </c>
      <c r="AG2053" s="7">
        <v>2</v>
      </c>
      <c r="AH2053" s="7">
        <v>0</v>
      </c>
      <c r="AI2053" s="7">
        <v>0</v>
      </c>
      <c r="AJ2053" s="7">
        <v>1</v>
      </c>
      <c r="AK2053" s="7">
        <v>0</v>
      </c>
      <c r="AL2053" s="7">
        <v>0</v>
      </c>
      <c r="AM2053" s="7">
        <v>0</v>
      </c>
      <c r="AN2053" s="7">
        <v>0</v>
      </c>
      <c r="AO2053" s="8">
        <v>44119</v>
      </c>
      <c r="AQ2053">
        <f>IF($AI2053=1,H2053,0)</f>
        <v>0</v>
      </c>
      <c r="AR2053">
        <f>IF($AI2053=1,I2053,0)</f>
        <v>0</v>
      </c>
      <c r="AS2053">
        <f>IF($AI2053=1,K2053,0)</f>
        <v>0</v>
      </c>
      <c r="AT2053">
        <f>IF($AI2053=1,J2053,0)</f>
        <v>0</v>
      </c>
      <c r="AU2053">
        <f>IF($AI2053=1,L2053,0)</f>
        <v>0</v>
      </c>
      <c r="AW2053">
        <f>IF($AL2053=1,U2053,0)</f>
        <v>0</v>
      </c>
      <c r="AX2053">
        <f>IF($AL2053=1,V2053,0)</f>
        <v>0</v>
      </c>
      <c r="AY2053">
        <f>IF($AL2053=1,W2053,0)</f>
        <v>0</v>
      </c>
      <c r="AZ2053">
        <f>IF($AL2053=1,X2053,0)</f>
        <v>0</v>
      </c>
      <c r="BA2053">
        <f>IF($AL2053=1,Y2053,0)</f>
        <v>0</v>
      </c>
      <c r="BC2053">
        <f>IF($AM2053=1,N2053,0)</f>
        <v>0</v>
      </c>
      <c r="BD2053">
        <f>IF($AM2053=1,O2053,0)</f>
        <v>0</v>
      </c>
      <c r="BE2053">
        <f>IF($AM2053=1,P2053,0)</f>
        <v>0</v>
      </c>
      <c r="BF2053">
        <f>IF($AM2053=1,Q2053,0)</f>
        <v>0</v>
      </c>
    </row>
    <row r="2054" spans="1:58" x14ac:dyDescent="0.3">
      <c r="A2054" s="7">
        <v>1169</v>
      </c>
      <c r="B2054" s="6">
        <v>151650</v>
      </c>
      <c r="C2054" s="6" t="str">
        <f>VLOOKUP(B2054,incomegroup,3,TRUE)</f>
        <v>Middle Income</v>
      </c>
      <c r="D2054" s="7">
        <v>0</v>
      </c>
      <c r="E2054" s="7">
        <v>1</v>
      </c>
      <c r="F2054" s="7">
        <f>SUM(D2054:E2054)</f>
        <v>1</v>
      </c>
      <c r="G2054" s="7">
        <v>44</v>
      </c>
      <c r="H2054" s="7">
        <v>0</v>
      </c>
      <c r="I2054" s="7">
        <v>1</v>
      </c>
      <c r="J2054" s="7">
        <v>0</v>
      </c>
      <c r="K2054" s="7">
        <v>0</v>
      </c>
      <c r="L2054" s="7">
        <v>0</v>
      </c>
      <c r="M2054" s="7" t="str" cm="1">
        <f t="array" ref="M2054">_xlfn.IFS(H2054=1,H$1,I2054=1,I$1,J2054=1,J$1,K2054=1,K$1,L2054=1,L$1)</f>
        <v>Married</v>
      </c>
      <c r="N2054" s="7">
        <v>0</v>
      </c>
      <c r="O2054" s="7">
        <v>0</v>
      </c>
      <c r="P2054" s="7">
        <v>0</v>
      </c>
      <c r="Q2054" s="7">
        <v>1</v>
      </c>
      <c r="R2054" s="7" t="str" cm="1">
        <f t="array" ref="R2054">_xlfn.IFS(N2054=1,N$1,O2054=1,O$1,P2054=1,P$1,Q2054=1,Q$1)</f>
        <v>PhD</v>
      </c>
      <c r="S2054" t="s">
        <v>71</v>
      </c>
      <c r="T2054" s="7">
        <v>81</v>
      </c>
      <c r="U2054" s="7">
        <v>446</v>
      </c>
      <c r="V2054" s="7">
        <v>9</v>
      </c>
      <c r="W2054" s="7">
        <v>65</v>
      </c>
      <c r="X2054" s="7">
        <v>6</v>
      </c>
      <c r="Y2054" s="7">
        <v>15</v>
      </c>
      <c r="Z2054" s="20">
        <f>SUM(U2054:Y2054)</f>
        <v>541</v>
      </c>
      <c r="AA2054" s="7">
        <v>21</v>
      </c>
      <c r="AB2054" s="7">
        <v>520</v>
      </c>
      <c r="AC2054" s="7">
        <v>1</v>
      </c>
      <c r="AD2054" s="7">
        <v>4</v>
      </c>
      <c r="AE2054" s="7">
        <v>1</v>
      </c>
      <c r="AF2054" s="7">
        <v>4</v>
      </c>
      <c r="AG2054" s="7">
        <v>5</v>
      </c>
      <c r="AH2054" s="7">
        <v>0</v>
      </c>
      <c r="AI2054" s="7">
        <v>0</v>
      </c>
      <c r="AJ2054" s="7">
        <v>0</v>
      </c>
      <c r="AK2054" s="7">
        <v>0</v>
      </c>
      <c r="AL2054" s="7">
        <v>0</v>
      </c>
      <c r="AM2054" s="7">
        <v>0</v>
      </c>
      <c r="AN2054" s="7">
        <v>0</v>
      </c>
      <c r="AO2054" s="8">
        <v>44119</v>
      </c>
      <c r="AQ2054">
        <f>IF($AI2054=1,H2054,0)</f>
        <v>0</v>
      </c>
      <c r="AR2054">
        <f>IF($AI2054=1,I2054,0)</f>
        <v>0</v>
      </c>
      <c r="AS2054">
        <f>IF($AI2054=1,K2054,0)</f>
        <v>0</v>
      </c>
      <c r="AT2054">
        <f>IF($AI2054=1,J2054,0)</f>
        <v>0</v>
      </c>
      <c r="AU2054">
        <f>IF($AI2054=1,L2054,0)</f>
        <v>0</v>
      </c>
      <c r="AW2054">
        <f>IF($AL2054=1,U2054,0)</f>
        <v>0</v>
      </c>
      <c r="AX2054">
        <f>IF($AL2054=1,V2054,0)</f>
        <v>0</v>
      </c>
      <c r="AY2054">
        <f>IF($AL2054=1,W2054,0)</f>
        <v>0</v>
      </c>
      <c r="AZ2054">
        <f>IF($AL2054=1,X2054,0)</f>
        <v>0</v>
      </c>
      <c r="BA2054">
        <f>IF($AL2054=1,Y2054,0)</f>
        <v>0</v>
      </c>
      <c r="BC2054">
        <f>IF($AM2054=1,N2054,0)</f>
        <v>0</v>
      </c>
      <c r="BD2054">
        <f>IF($AM2054=1,O2054,0)</f>
        <v>0</v>
      </c>
      <c r="BE2054">
        <f>IF($AM2054=1,P2054,0)</f>
        <v>0</v>
      </c>
      <c r="BF2054">
        <f>IF($AM2054=1,Q2054,0)</f>
        <v>0</v>
      </c>
    </row>
    <row r="2055" spans="1:58" x14ac:dyDescent="0.3">
      <c r="A2055" s="7">
        <v>1935</v>
      </c>
      <c r="B2055" s="6">
        <v>146106</v>
      </c>
      <c r="C2055" s="6" t="str">
        <f>VLOOKUP(B2055,incomegroup,3,TRUE)</f>
        <v>Lower income</v>
      </c>
      <c r="D2055" s="7">
        <v>1</v>
      </c>
      <c r="E2055" s="7">
        <v>1</v>
      </c>
      <c r="F2055" s="7">
        <f>SUM(D2055:E2055)</f>
        <v>2</v>
      </c>
      <c r="G2055" s="7">
        <v>44</v>
      </c>
      <c r="H2055" s="7">
        <v>0</v>
      </c>
      <c r="I2055" s="7">
        <v>0</v>
      </c>
      <c r="J2055" s="7">
        <v>1</v>
      </c>
      <c r="K2055" s="7">
        <v>0</v>
      </c>
      <c r="L2055" s="7">
        <v>0</v>
      </c>
      <c r="M2055" s="7" t="str" cm="1">
        <f t="array" ref="M2055">_xlfn.IFS(H2055=1,H$1,I2055=1,I$1,J2055=1,J$1,K2055=1,K$1,L2055=1,L$1)</f>
        <v>Together</v>
      </c>
      <c r="N2055" s="7">
        <v>0</v>
      </c>
      <c r="O2055" s="7">
        <v>0</v>
      </c>
      <c r="P2055" s="7">
        <v>1</v>
      </c>
      <c r="Q2055" s="7">
        <v>0</v>
      </c>
      <c r="R2055" s="7" t="str" cm="1">
        <f t="array" ref="R2055">_xlfn.IFS(N2055=1,N$1,O2055=1,O$1,P2055=1,P$1,Q2055=1,Q$1)</f>
        <v>Master</v>
      </c>
      <c r="S2055" t="s">
        <v>72</v>
      </c>
      <c r="T2055" s="7">
        <v>84</v>
      </c>
      <c r="U2055" s="7">
        <v>95</v>
      </c>
      <c r="V2055" s="7">
        <v>0</v>
      </c>
      <c r="W2055" s="7">
        <v>25</v>
      </c>
      <c r="X2055" s="7">
        <v>6</v>
      </c>
      <c r="Y2055" s="7">
        <v>0</v>
      </c>
      <c r="Z2055" s="20">
        <f>SUM(U2055:Y2055)</f>
        <v>126</v>
      </c>
      <c r="AA2055" s="7">
        <v>44</v>
      </c>
      <c r="AB2055" s="7">
        <v>82</v>
      </c>
      <c r="AC2055" s="7">
        <v>1</v>
      </c>
      <c r="AD2055" s="7">
        <v>1</v>
      </c>
      <c r="AE2055" s="7">
        <v>1</v>
      </c>
      <c r="AF2055" s="7">
        <v>2</v>
      </c>
      <c r="AG2055" s="7">
        <v>6</v>
      </c>
      <c r="AH2055" s="7">
        <v>0</v>
      </c>
      <c r="AI2055" s="7">
        <v>0</v>
      </c>
      <c r="AJ2055" s="7">
        <v>0</v>
      </c>
      <c r="AK2055" s="7">
        <v>0</v>
      </c>
      <c r="AL2055" s="7">
        <v>0</v>
      </c>
      <c r="AM2055" s="7">
        <v>0</v>
      </c>
      <c r="AN2055" s="7">
        <v>0</v>
      </c>
      <c r="AO2055" s="8">
        <v>44119</v>
      </c>
      <c r="AQ2055">
        <f>IF($AI2055=1,H2055,0)</f>
        <v>0</v>
      </c>
      <c r="AR2055">
        <f>IF($AI2055=1,I2055,0)</f>
        <v>0</v>
      </c>
      <c r="AS2055">
        <f>IF($AI2055=1,K2055,0)</f>
        <v>0</v>
      </c>
      <c r="AT2055">
        <f>IF($AI2055=1,J2055,0)</f>
        <v>0</v>
      </c>
      <c r="AU2055">
        <f>IF($AI2055=1,L2055,0)</f>
        <v>0</v>
      </c>
      <c r="AW2055">
        <f>IF($AL2055=1,U2055,0)</f>
        <v>0</v>
      </c>
      <c r="AX2055">
        <f>IF($AL2055=1,V2055,0)</f>
        <v>0</v>
      </c>
      <c r="AY2055">
        <f>IF($AL2055=1,W2055,0)</f>
        <v>0</v>
      </c>
      <c r="AZ2055">
        <f>IF($AL2055=1,X2055,0)</f>
        <v>0</v>
      </c>
      <c r="BA2055">
        <f>IF($AL2055=1,Y2055,0)</f>
        <v>0</v>
      </c>
      <c r="BC2055">
        <f>IF($AM2055=1,N2055,0)</f>
        <v>0</v>
      </c>
      <c r="BD2055">
        <f>IF($AM2055=1,O2055,0)</f>
        <v>0</v>
      </c>
      <c r="BE2055">
        <f>IF($AM2055=1,P2055,0)</f>
        <v>0</v>
      </c>
      <c r="BF2055">
        <f>IF($AM2055=1,Q2055,0)</f>
        <v>0</v>
      </c>
    </row>
    <row r="2056" spans="1:58" x14ac:dyDescent="0.3">
      <c r="A2056" s="7">
        <v>2123</v>
      </c>
      <c r="B2056" s="6">
        <v>121282</v>
      </c>
      <c r="C2056" s="6" t="str">
        <f>VLOOKUP(B2056,incomegroup,3,TRUE)</f>
        <v>Lower income</v>
      </c>
      <c r="D2056" s="7">
        <v>1</v>
      </c>
      <c r="E2056" s="7">
        <v>0</v>
      </c>
      <c r="F2056" s="7">
        <f>SUM(D2056:E2056)</f>
        <v>1</v>
      </c>
      <c r="G2056" s="7">
        <v>42</v>
      </c>
      <c r="H2056" s="7">
        <v>1</v>
      </c>
      <c r="I2056" s="7">
        <v>0</v>
      </c>
      <c r="J2056" s="7">
        <v>0</v>
      </c>
      <c r="K2056" s="7">
        <v>0</v>
      </c>
      <c r="L2056" s="7">
        <v>0</v>
      </c>
      <c r="M2056" s="7" t="str" cm="1">
        <f t="array" ref="M2056">_xlfn.IFS(H2056=1,H$1,I2056=1,I$1,J2056=1,J$1,K2056=1,K$1,L2056=1,L$1)</f>
        <v>Divorced</v>
      </c>
      <c r="N2056" s="7">
        <v>0</v>
      </c>
      <c r="O2056" s="7">
        <v>0</v>
      </c>
      <c r="P2056" s="7">
        <v>0</v>
      </c>
      <c r="Q2056" s="7">
        <v>0</v>
      </c>
      <c r="R2056" s="7" t="e" cm="1">
        <f t="array" ref="R2056">_xlfn.IFS(N2056=1,N$1,O2056=1,O$1,P2056=1,P$1,Q2056=1,Q$1)</f>
        <v>#N/A</v>
      </c>
      <c r="S2056" t="s">
        <v>71</v>
      </c>
      <c r="T2056" s="7">
        <v>76</v>
      </c>
      <c r="U2056" s="7">
        <v>6</v>
      </c>
      <c r="V2056" s="7">
        <v>28</v>
      </c>
      <c r="W2056" s="7">
        <v>46</v>
      </c>
      <c r="X2056" s="7">
        <v>23</v>
      </c>
      <c r="Y2056" s="7">
        <v>46</v>
      </c>
      <c r="Z2056" s="20">
        <f>SUM(U2056:Y2056)</f>
        <v>149</v>
      </c>
      <c r="AA2056" s="7">
        <v>114</v>
      </c>
      <c r="AB2056" s="7">
        <v>34</v>
      </c>
      <c r="AC2056" s="7">
        <v>2</v>
      </c>
      <c r="AD2056" s="7">
        <v>2</v>
      </c>
      <c r="AE2056" s="7">
        <v>1</v>
      </c>
      <c r="AF2056" s="7">
        <v>2</v>
      </c>
      <c r="AG2056" s="7">
        <v>6</v>
      </c>
      <c r="AH2056" s="7">
        <v>0</v>
      </c>
      <c r="AI2056" s="7">
        <v>0</v>
      </c>
      <c r="AJ2056" s="7">
        <v>0</v>
      </c>
      <c r="AK2056" s="7">
        <v>0</v>
      </c>
      <c r="AL2056" s="7">
        <v>0</v>
      </c>
      <c r="AM2056" s="7">
        <v>0</v>
      </c>
      <c r="AN2056" s="7">
        <v>0</v>
      </c>
      <c r="AO2056" s="8">
        <v>44119</v>
      </c>
      <c r="AQ2056">
        <f>IF($AI2056=1,H2056,0)</f>
        <v>0</v>
      </c>
      <c r="AR2056">
        <f>IF($AI2056=1,I2056,0)</f>
        <v>0</v>
      </c>
      <c r="AS2056">
        <f>IF($AI2056=1,K2056,0)</f>
        <v>0</v>
      </c>
      <c r="AT2056">
        <f>IF($AI2056=1,J2056,0)</f>
        <v>0</v>
      </c>
      <c r="AU2056">
        <f>IF($AI2056=1,L2056,0)</f>
        <v>0</v>
      </c>
      <c r="AW2056">
        <f>IF($AL2056=1,U2056,0)</f>
        <v>0</v>
      </c>
      <c r="AX2056">
        <f>IF($AL2056=1,V2056,0)</f>
        <v>0</v>
      </c>
      <c r="AY2056">
        <f>IF($AL2056=1,W2056,0)</f>
        <v>0</v>
      </c>
      <c r="AZ2056">
        <f>IF($AL2056=1,X2056,0)</f>
        <v>0</v>
      </c>
      <c r="BA2056">
        <f>IF($AL2056=1,Y2056,0)</f>
        <v>0</v>
      </c>
      <c r="BC2056">
        <f>IF($AM2056=1,N2056,0)</f>
        <v>0</v>
      </c>
      <c r="BD2056">
        <f>IF($AM2056=1,O2056,0)</f>
        <v>0</v>
      </c>
      <c r="BE2056">
        <f>IF($AM2056=1,P2056,0)</f>
        <v>0</v>
      </c>
      <c r="BF2056">
        <f>IF($AM2056=1,Q2056,0)</f>
        <v>0</v>
      </c>
    </row>
    <row r="2057" spans="1:58" x14ac:dyDescent="0.3">
      <c r="A2057" s="7">
        <v>2842</v>
      </c>
      <c r="B2057" s="6">
        <v>134738</v>
      </c>
      <c r="C2057" s="6" t="str">
        <f>VLOOKUP(B2057,incomegroup,3,TRUE)</f>
        <v>Lower income</v>
      </c>
      <c r="D2057" s="7">
        <v>1</v>
      </c>
      <c r="E2057" s="7">
        <v>0</v>
      </c>
      <c r="F2057" s="7">
        <f>SUM(D2057:E2057)</f>
        <v>1</v>
      </c>
      <c r="G2057" s="7">
        <v>36</v>
      </c>
      <c r="H2057" s="7">
        <v>0</v>
      </c>
      <c r="I2057" s="7">
        <v>0</v>
      </c>
      <c r="J2057" s="7">
        <v>0</v>
      </c>
      <c r="K2057" s="7">
        <v>1</v>
      </c>
      <c r="L2057" s="7">
        <v>0</v>
      </c>
      <c r="M2057" s="7" t="str" cm="1">
        <f t="array" ref="M2057">_xlfn.IFS(H2057=1,H$1,I2057=1,I$1,J2057=1,J$1,K2057=1,K$1,L2057=1,L$1)</f>
        <v>Single</v>
      </c>
      <c r="N2057" s="7">
        <v>0</v>
      </c>
      <c r="O2057" s="7">
        <v>1</v>
      </c>
      <c r="P2057" s="7">
        <v>0</v>
      </c>
      <c r="Q2057" s="7">
        <v>0</v>
      </c>
      <c r="R2057" s="7" t="str" cm="1">
        <f t="array" ref="R2057">_xlfn.IFS(N2057=1,N$1,O2057=1,O$1,P2057=1,P$1,Q2057=1,Q$1)</f>
        <v>Graduate</v>
      </c>
      <c r="S2057" t="s">
        <v>73</v>
      </c>
      <c r="T2057" s="7">
        <v>51</v>
      </c>
      <c r="U2057" s="7">
        <v>12</v>
      </c>
      <c r="V2057" s="7">
        <v>8</v>
      </c>
      <c r="W2057" s="7">
        <v>39</v>
      </c>
      <c r="X2057" s="7">
        <v>12</v>
      </c>
      <c r="Y2057" s="7">
        <v>0</v>
      </c>
      <c r="Z2057" s="20">
        <f>SUM(U2057:Y2057)</f>
        <v>71</v>
      </c>
      <c r="AA2057" s="7">
        <v>8</v>
      </c>
      <c r="AB2057" s="7">
        <v>62</v>
      </c>
      <c r="AC2057" s="7">
        <v>1</v>
      </c>
      <c r="AD2057" s="7">
        <v>1</v>
      </c>
      <c r="AE2057" s="7">
        <v>0</v>
      </c>
      <c r="AF2057" s="7">
        <v>3</v>
      </c>
      <c r="AG2057" s="7">
        <v>6</v>
      </c>
      <c r="AH2057" s="7">
        <v>0</v>
      </c>
      <c r="AI2057" s="7">
        <v>0</v>
      </c>
      <c r="AJ2057" s="7">
        <v>0</v>
      </c>
      <c r="AK2057" s="7">
        <v>0</v>
      </c>
      <c r="AL2057" s="7">
        <v>0</v>
      </c>
      <c r="AM2057" s="7">
        <v>0</v>
      </c>
      <c r="AN2057" s="7">
        <v>0</v>
      </c>
      <c r="AO2057" s="8">
        <v>44119</v>
      </c>
      <c r="AQ2057">
        <f>IF($AI2057=1,H2057,0)</f>
        <v>0</v>
      </c>
      <c r="AR2057">
        <f>IF($AI2057=1,I2057,0)</f>
        <v>0</v>
      </c>
      <c r="AS2057">
        <f>IF($AI2057=1,K2057,0)</f>
        <v>0</v>
      </c>
      <c r="AT2057">
        <f>IF($AI2057=1,J2057,0)</f>
        <v>0</v>
      </c>
      <c r="AU2057">
        <f>IF($AI2057=1,L2057,0)</f>
        <v>0</v>
      </c>
      <c r="AW2057">
        <f>IF($AL2057=1,U2057,0)</f>
        <v>0</v>
      </c>
      <c r="AX2057">
        <f>IF($AL2057=1,V2057,0)</f>
        <v>0</v>
      </c>
      <c r="AY2057">
        <f>IF($AL2057=1,W2057,0)</f>
        <v>0</v>
      </c>
      <c r="AZ2057">
        <f>IF($AL2057=1,X2057,0)</f>
        <v>0</v>
      </c>
      <c r="BA2057">
        <f>IF($AL2057=1,Y2057,0)</f>
        <v>0</v>
      </c>
      <c r="BC2057">
        <f>IF($AM2057=1,N2057,0)</f>
        <v>0</v>
      </c>
      <c r="BD2057">
        <f>IF($AM2057=1,O2057,0)</f>
        <v>0</v>
      </c>
      <c r="BE2057">
        <f>IF($AM2057=1,P2057,0)</f>
        <v>0</v>
      </c>
      <c r="BF2057">
        <f>IF($AM2057=1,Q2057,0)</f>
        <v>0</v>
      </c>
    </row>
    <row r="2058" spans="1:58" x14ac:dyDescent="0.3">
      <c r="A2058" s="7">
        <v>1062</v>
      </c>
      <c r="B2058" s="6">
        <v>132474</v>
      </c>
      <c r="C2058" s="6" t="str">
        <f>VLOOKUP(B2058,incomegroup,3,TRUE)</f>
        <v>Lower income</v>
      </c>
      <c r="D2058" s="7">
        <v>1</v>
      </c>
      <c r="E2058" s="7">
        <v>1</v>
      </c>
      <c r="F2058" s="7">
        <f>SUM(D2058:E2058)</f>
        <v>2</v>
      </c>
      <c r="G2058" s="7">
        <v>53</v>
      </c>
      <c r="H2058" s="7">
        <v>0</v>
      </c>
      <c r="I2058" s="7">
        <v>0</v>
      </c>
      <c r="J2058" s="7">
        <v>1</v>
      </c>
      <c r="K2058" s="7">
        <v>0</v>
      </c>
      <c r="L2058" s="7">
        <v>0</v>
      </c>
      <c r="M2058" s="7" t="str" cm="1">
        <f t="array" ref="M2058">_xlfn.IFS(H2058=1,H$1,I2058=1,I$1,J2058=1,J$1,K2058=1,K$1,L2058=1,L$1)</f>
        <v>Together</v>
      </c>
      <c r="N2058" s="7">
        <v>0</v>
      </c>
      <c r="O2058" s="7">
        <v>1</v>
      </c>
      <c r="P2058" s="7">
        <v>0</v>
      </c>
      <c r="Q2058" s="7">
        <v>0</v>
      </c>
      <c r="R2058" s="7" t="str" cm="1">
        <f t="array" ref="R2058">_xlfn.IFS(N2058=1,N$1,O2058=1,O$1,P2058=1,P$1,Q2058=1,Q$1)</f>
        <v>Graduate</v>
      </c>
      <c r="S2058" t="s">
        <v>68</v>
      </c>
      <c r="T2058" s="7">
        <v>0</v>
      </c>
      <c r="U2058" s="7">
        <v>41</v>
      </c>
      <c r="V2058" s="7">
        <v>0</v>
      </c>
      <c r="W2058" s="7">
        <v>4</v>
      </c>
      <c r="X2058" s="7">
        <v>0</v>
      </c>
      <c r="Y2058" s="7">
        <v>0</v>
      </c>
      <c r="Z2058" s="20">
        <f>SUM(U2058:Y2058)</f>
        <v>45</v>
      </c>
      <c r="AA2058" s="7">
        <v>0</v>
      </c>
      <c r="AB2058" s="7">
        <v>45</v>
      </c>
      <c r="AC2058" s="7">
        <v>1</v>
      </c>
      <c r="AD2058" s="7">
        <v>1</v>
      </c>
      <c r="AE2058" s="7">
        <v>0</v>
      </c>
      <c r="AF2058" s="7">
        <v>2</v>
      </c>
      <c r="AG2058" s="7">
        <v>7</v>
      </c>
      <c r="AH2058" s="7">
        <v>0</v>
      </c>
      <c r="AI2058" s="7">
        <v>0</v>
      </c>
      <c r="AJ2058" s="7">
        <v>0</v>
      </c>
      <c r="AK2058" s="7">
        <v>0</v>
      </c>
      <c r="AL2058" s="7">
        <v>0</v>
      </c>
      <c r="AM2058" s="7">
        <v>0</v>
      </c>
      <c r="AN2058" s="7">
        <v>0</v>
      </c>
      <c r="AO2058" s="8">
        <v>44119</v>
      </c>
      <c r="AQ2058">
        <f>IF($AI2058=1,H2058,0)</f>
        <v>0</v>
      </c>
      <c r="AR2058">
        <f>IF($AI2058=1,I2058,0)</f>
        <v>0</v>
      </c>
      <c r="AS2058">
        <f>IF($AI2058=1,K2058,0)</f>
        <v>0</v>
      </c>
      <c r="AT2058">
        <f>IF($AI2058=1,J2058,0)</f>
        <v>0</v>
      </c>
      <c r="AU2058">
        <f>IF($AI2058=1,L2058,0)</f>
        <v>0</v>
      </c>
      <c r="AW2058">
        <f>IF($AL2058=1,U2058,0)</f>
        <v>0</v>
      </c>
      <c r="AX2058">
        <f>IF($AL2058=1,V2058,0)</f>
        <v>0</v>
      </c>
      <c r="AY2058">
        <f>IF($AL2058=1,W2058,0)</f>
        <v>0</v>
      </c>
      <c r="AZ2058">
        <f>IF($AL2058=1,X2058,0)</f>
        <v>0</v>
      </c>
      <c r="BA2058">
        <f>IF($AL2058=1,Y2058,0)</f>
        <v>0</v>
      </c>
      <c r="BC2058">
        <f>IF($AM2058=1,N2058,0)</f>
        <v>0</v>
      </c>
      <c r="BD2058">
        <f>IF($AM2058=1,O2058,0)</f>
        <v>0</v>
      </c>
      <c r="BE2058">
        <f>IF($AM2058=1,P2058,0)</f>
        <v>0</v>
      </c>
      <c r="BF2058">
        <f>IF($AM2058=1,Q2058,0)</f>
        <v>0</v>
      </c>
    </row>
    <row r="2059" spans="1:58" x14ac:dyDescent="0.3">
      <c r="A2059" s="7">
        <v>1763</v>
      </c>
      <c r="B2059" s="6">
        <v>120587</v>
      </c>
      <c r="C2059" s="6" t="str">
        <f>VLOOKUP(B2059,incomegroup,3,TRUE)</f>
        <v>Lower income</v>
      </c>
      <c r="D2059" s="7">
        <v>1</v>
      </c>
      <c r="E2059" s="7">
        <v>0</v>
      </c>
      <c r="F2059" s="7">
        <f>SUM(D2059:E2059)</f>
        <v>1</v>
      </c>
      <c r="G2059" s="7">
        <v>50</v>
      </c>
      <c r="H2059" s="7">
        <v>0</v>
      </c>
      <c r="I2059" s="7">
        <v>0</v>
      </c>
      <c r="J2059" s="7">
        <v>0</v>
      </c>
      <c r="K2059" s="7">
        <v>1</v>
      </c>
      <c r="L2059" s="7">
        <v>0</v>
      </c>
      <c r="M2059" s="7" t="str" cm="1">
        <f t="array" ref="M2059">_xlfn.IFS(H2059=1,H$1,I2059=1,I$1,J2059=1,J$1,K2059=1,K$1,L2059=1,L$1)</f>
        <v>Single</v>
      </c>
      <c r="N2059" s="7">
        <v>0</v>
      </c>
      <c r="O2059" s="7">
        <v>1</v>
      </c>
      <c r="P2059" s="7">
        <v>0</v>
      </c>
      <c r="Q2059" s="7">
        <v>0</v>
      </c>
      <c r="R2059" s="7" t="str" cm="1">
        <f t="array" ref="R2059">_xlfn.IFS(N2059=1,N$1,O2059=1,O$1,P2059=1,P$1,Q2059=1,Q$1)</f>
        <v>Graduate</v>
      </c>
      <c r="S2059" t="s">
        <v>71</v>
      </c>
      <c r="T2059" s="7">
        <v>39</v>
      </c>
      <c r="U2059" s="7">
        <v>12</v>
      </c>
      <c r="V2059" s="7">
        <v>18</v>
      </c>
      <c r="W2059" s="7">
        <v>35</v>
      </c>
      <c r="X2059" s="7">
        <v>23</v>
      </c>
      <c r="Y2059" s="7">
        <v>6</v>
      </c>
      <c r="Z2059" s="20">
        <f>SUM(U2059:Y2059)</f>
        <v>94</v>
      </c>
      <c r="AA2059" s="7">
        <v>53</v>
      </c>
      <c r="AB2059" s="7">
        <v>41</v>
      </c>
      <c r="AC2059" s="7">
        <v>1</v>
      </c>
      <c r="AD2059" s="7">
        <v>1</v>
      </c>
      <c r="AE2059" s="7">
        <v>1</v>
      </c>
      <c r="AF2059" s="7">
        <v>2</v>
      </c>
      <c r="AG2059" s="7">
        <v>7</v>
      </c>
      <c r="AH2059" s="7">
        <v>0</v>
      </c>
      <c r="AI2059" s="7">
        <v>0</v>
      </c>
      <c r="AJ2059" s="7">
        <v>0</v>
      </c>
      <c r="AK2059" s="7">
        <v>0</v>
      </c>
      <c r="AL2059" s="7">
        <v>0</v>
      </c>
      <c r="AM2059" s="7">
        <v>0</v>
      </c>
      <c r="AN2059" s="7">
        <v>0</v>
      </c>
      <c r="AO2059" s="8">
        <v>44119</v>
      </c>
      <c r="AQ2059">
        <f>IF($AI2059=1,H2059,0)</f>
        <v>0</v>
      </c>
      <c r="AR2059">
        <f>IF($AI2059=1,I2059,0)</f>
        <v>0</v>
      </c>
      <c r="AS2059">
        <f>IF($AI2059=1,K2059,0)</f>
        <v>0</v>
      </c>
      <c r="AT2059">
        <f>IF($AI2059=1,J2059,0)</f>
        <v>0</v>
      </c>
      <c r="AU2059">
        <f>IF($AI2059=1,L2059,0)</f>
        <v>0</v>
      </c>
      <c r="AW2059">
        <f>IF($AL2059=1,U2059,0)</f>
        <v>0</v>
      </c>
      <c r="AX2059">
        <f>IF($AL2059=1,V2059,0)</f>
        <v>0</v>
      </c>
      <c r="AY2059">
        <f>IF($AL2059=1,W2059,0)</f>
        <v>0</v>
      </c>
      <c r="AZ2059">
        <f>IF($AL2059=1,X2059,0)</f>
        <v>0</v>
      </c>
      <c r="BA2059">
        <f>IF($AL2059=1,Y2059,0)</f>
        <v>0</v>
      </c>
      <c r="BC2059">
        <f>IF($AM2059=1,N2059,0)</f>
        <v>0</v>
      </c>
      <c r="BD2059">
        <f>IF($AM2059=1,O2059,0)</f>
        <v>0</v>
      </c>
      <c r="BE2059">
        <f>IF($AM2059=1,P2059,0)</f>
        <v>0</v>
      </c>
      <c r="BF2059">
        <f>IF($AM2059=1,Q2059,0)</f>
        <v>0</v>
      </c>
    </row>
    <row r="2060" spans="1:58" x14ac:dyDescent="0.3">
      <c r="A2060" s="7">
        <v>3105</v>
      </c>
      <c r="B2060" s="6">
        <v>120587</v>
      </c>
      <c r="C2060" s="6" t="str">
        <f>VLOOKUP(B2060,incomegroup,3,TRUE)</f>
        <v>Lower income</v>
      </c>
      <c r="D2060" s="7">
        <v>1</v>
      </c>
      <c r="E2060" s="7">
        <v>0</v>
      </c>
      <c r="F2060" s="7">
        <f>SUM(D2060:E2060)</f>
        <v>1</v>
      </c>
      <c r="G2060" s="7">
        <v>50</v>
      </c>
      <c r="H2060" s="7">
        <v>0</v>
      </c>
      <c r="I2060" s="7">
        <v>0</v>
      </c>
      <c r="J2060" s="7">
        <v>0</v>
      </c>
      <c r="K2060" s="7">
        <v>1</v>
      </c>
      <c r="L2060" s="7">
        <v>0</v>
      </c>
      <c r="M2060" s="7" t="str" cm="1">
        <f t="array" ref="M2060">_xlfn.IFS(H2060=1,H$1,I2060=1,I$1,J2060=1,J$1,K2060=1,K$1,L2060=1,L$1)</f>
        <v>Single</v>
      </c>
      <c r="N2060" s="7">
        <v>0</v>
      </c>
      <c r="O2060" s="7">
        <v>1</v>
      </c>
      <c r="P2060" s="7">
        <v>0</v>
      </c>
      <c r="Q2060" s="7">
        <v>0</v>
      </c>
      <c r="R2060" s="7" t="str" cm="1">
        <f t="array" ref="R2060">_xlfn.IFS(N2060=1,N$1,O2060=1,O$1,P2060=1,P$1,Q2060=1,Q$1)</f>
        <v>Graduate</v>
      </c>
      <c r="S2060" t="s">
        <v>72</v>
      </c>
      <c r="T2060" s="7">
        <v>39</v>
      </c>
      <c r="U2060" s="7">
        <v>12</v>
      </c>
      <c r="V2060" s="7">
        <v>18</v>
      </c>
      <c r="W2060" s="7">
        <v>35</v>
      </c>
      <c r="X2060" s="7">
        <v>23</v>
      </c>
      <c r="Y2060" s="7">
        <v>6</v>
      </c>
      <c r="Z2060" s="20">
        <f>SUM(U2060:Y2060)</f>
        <v>94</v>
      </c>
      <c r="AA2060" s="7">
        <v>53</v>
      </c>
      <c r="AB2060" s="7">
        <v>41</v>
      </c>
      <c r="AC2060" s="7">
        <v>1</v>
      </c>
      <c r="AD2060" s="7">
        <v>1</v>
      </c>
      <c r="AE2060" s="7">
        <v>1</v>
      </c>
      <c r="AF2060" s="7">
        <v>2</v>
      </c>
      <c r="AG2060" s="7">
        <v>7</v>
      </c>
      <c r="AH2060" s="7">
        <v>0</v>
      </c>
      <c r="AI2060" s="7">
        <v>0</v>
      </c>
      <c r="AJ2060" s="7">
        <v>0</v>
      </c>
      <c r="AK2060" s="7">
        <v>0</v>
      </c>
      <c r="AL2060" s="7">
        <v>0</v>
      </c>
      <c r="AM2060" s="7">
        <v>0</v>
      </c>
      <c r="AN2060" s="7">
        <v>0</v>
      </c>
      <c r="AO2060" s="8">
        <v>44119</v>
      </c>
      <c r="AQ2060">
        <f>IF($AI2060=1,H2060,0)</f>
        <v>0</v>
      </c>
      <c r="AR2060">
        <f>IF($AI2060=1,I2060,0)</f>
        <v>0</v>
      </c>
      <c r="AS2060">
        <f>IF($AI2060=1,K2060,0)</f>
        <v>0</v>
      </c>
      <c r="AT2060">
        <f>IF($AI2060=1,J2060,0)</f>
        <v>0</v>
      </c>
      <c r="AU2060">
        <f>IF($AI2060=1,L2060,0)</f>
        <v>0</v>
      </c>
      <c r="AW2060">
        <f>IF($AL2060=1,U2060,0)</f>
        <v>0</v>
      </c>
      <c r="AX2060">
        <f>IF($AL2060=1,V2060,0)</f>
        <v>0</v>
      </c>
      <c r="AY2060">
        <f>IF($AL2060=1,W2060,0)</f>
        <v>0</v>
      </c>
      <c r="AZ2060">
        <f>IF($AL2060=1,X2060,0)</f>
        <v>0</v>
      </c>
      <c r="BA2060">
        <f>IF($AL2060=1,Y2060,0)</f>
        <v>0</v>
      </c>
      <c r="BC2060">
        <f>IF($AM2060=1,N2060,0)</f>
        <v>0</v>
      </c>
      <c r="BD2060">
        <f>IF($AM2060=1,O2060,0)</f>
        <v>0</v>
      </c>
      <c r="BE2060">
        <f>IF($AM2060=1,P2060,0)</f>
        <v>0</v>
      </c>
      <c r="BF2060">
        <f>IF($AM2060=1,Q2060,0)</f>
        <v>0</v>
      </c>
    </row>
    <row r="2061" spans="1:58" x14ac:dyDescent="0.3">
      <c r="A2061" s="7">
        <v>2927</v>
      </c>
      <c r="B2061" s="6">
        <v>180872</v>
      </c>
      <c r="C2061" s="6" t="str">
        <f>VLOOKUP(B2061,incomegroup,3,TRUE)</f>
        <v>Middle Income</v>
      </c>
      <c r="D2061" s="7">
        <v>0</v>
      </c>
      <c r="E2061" s="7">
        <v>0</v>
      </c>
      <c r="F2061" s="7">
        <f>SUM(D2061:E2061)</f>
        <v>0</v>
      </c>
      <c r="G2061" s="7">
        <v>69</v>
      </c>
      <c r="H2061" s="7">
        <v>0</v>
      </c>
      <c r="I2061" s="7">
        <v>0</v>
      </c>
      <c r="J2061" s="7">
        <v>0</v>
      </c>
      <c r="K2061" s="7">
        <v>1</v>
      </c>
      <c r="L2061" s="7">
        <v>0</v>
      </c>
      <c r="M2061" s="7" t="str" cm="1">
        <f t="array" ref="M2061">_xlfn.IFS(H2061=1,H$1,I2061=1,I$1,J2061=1,J$1,K2061=1,K$1,L2061=1,L$1)</f>
        <v>Single</v>
      </c>
      <c r="N2061" s="7">
        <v>0</v>
      </c>
      <c r="O2061" s="7">
        <v>1</v>
      </c>
      <c r="P2061" s="7">
        <v>0</v>
      </c>
      <c r="Q2061" s="7">
        <v>0</v>
      </c>
      <c r="R2061" s="7" t="str" cm="1">
        <f t="array" ref="R2061">_xlfn.IFS(N2061=1,N$1,O2061=1,O$1,P2061=1,P$1,Q2061=1,Q$1)</f>
        <v>Graduate</v>
      </c>
      <c r="S2061" t="s">
        <v>71</v>
      </c>
      <c r="T2061" s="7">
        <v>60</v>
      </c>
      <c r="U2061" s="7">
        <v>1080</v>
      </c>
      <c r="V2061" s="7">
        <v>161</v>
      </c>
      <c r="W2061" s="7">
        <v>1268</v>
      </c>
      <c r="X2061" s="7">
        <v>210</v>
      </c>
      <c r="Y2061" s="7">
        <v>27</v>
      </c>
      <c r="Z2061" s="20">
        <f>SUM(U2061:Y2061)</f>
        <v>2746</v>
      </c>
      <c r="AA2061" s="7">
        <v>242</v>
      </c>
      <c r="AB2061" s="7">
        <v>2505</v>
      </c>
      <c r="AC2061" s="7">
        <v>1</v>
      </c>
      <c r="AD2061" s="7">
        <v>4</v>
      </c>
      <c r="AE2061" s="7">
        <v>4</v>
      </c>
      <c r="AF2061" s="7">
        <v>10</v>
      </c>
      <c r="AG2061" s="7">
        <v>1</v>
      </c>
      <c r="AH2061" s="7">
        <v>0</v>
      </c>
      <c r="AI2061" s="7">
        <v>0</v>
      </c>
      <c r="AJ2061" s="7">
        <v>0</v>
      </c>
      <c r="AK2061" s="7">
        <v>0</v>
      </c>
      <c r="AL2061" s="7">
        <v>0</v>
      </c>
      <c r="AM2061" s="7">
        <v>0</v>
      </c>
      <c r="AN2061" s="7">
        <v>0</v>
      </c>
      <c r="AO2061" s="8">
        <v>44120</v>
      </c>
      <c r="AQ2061">
        <f>IF($AI2061=1,H2061,0)</f>
        <v>0</v>
      </c>
      <c r="AR2061">
        <f>IF($AI2061=1,I2061,0)</f>
        <v>0</v>
      </c>
      <c r="AS2061">
        <f>IF($AI2061=1,K2061,0)</f>
        <v>0</v>
      </c>
      <c r="AT2061">
        <f>IF($AI2061=1,J2061,0)</f>
        <v>0</v>
      </c>
      <c r="AU2061">
        <f>IF($AI2061=1,L2061,0)</f>
        <v>0</v>
      </c>
      <c r="AW2061">
        <f>IF($AL2061=1,U2061,0)</f>
        <v>0</v>
      </c>
      <c r="AX2061">
        <f>IF($AL2061=1,V2061,0)</f>
        <v>0</v>
      </c>
      <c r="AY2061">
        <f>IF($AL2061=1,W2061,0)</f>
        <v>0</v>
      </c>
      <c r="AZ2061">
        <f>IF($AL2061=1,X2061,0)</f>
        <v>0</v>
      </c>
      <c r="BA2061">
        <f>IF($AL2061=1,Y2061,0)</f>
        <v>0</v>
      </c>
      <c r="BC2061">
        <f>IF($AM2061=1,N2061,0)</f>
        <v>0</v>
      </c>
      <c r="BD2061">
        <f>IF($AM2061=1,O2061,0)</f>
        <v>0</v>
      </c>
      <c r="BE2061">
        <f>IF($AM2061=1,P2061,0)</f>
        <v>0</v>
      </c>
      <c r="BF2061">
        <f>IF($AM2061=1,Q2061,0)</f>
        <v>0</v>
      </c>
    </row>
    <row r="2062" spans="1:58" x14ac:dyDescent="0.3">
      <c r="A2062" s="7">
        <v>2015</v>
      </c>
      <c r="B2062" s="6">
        <v>179593</v>
      </c>
      <c r="C2062" s="6" t="str">
        <f>VLOOKUP(B2062,incomegroup,3,TRUE)</f>
        <v>Middle Income</v>
      </c>
      <c r="D2062" s="7">
        <v>0</v>
      </c>
      <c r="E2062" s="7">
        <v>0</v>
      </c>
      <c r="F2062" s="7">
        <f>SUM(D2062:E2062)</f>
        <v>0</v>
      </c>
      <c r="G2062" s="7">
        <v>47</v>
      </c>
      <c r="H2062" s="7">
        <v>0</v>
      </c>
      <c r="I2062" s="7">
        <v>1</v>
      </c>
      <c r="J2062" s="7">
        <v>0</v>
      </c>
      <c r="K2062" s="7">
        <v>0</v>
      </c>
      <c r="L2062" s="7">
        <v>0</v>
      </c>
      <c r="M2062" s="7" t="str" cm="1">
        <f t="array" ref="M2062">_xlfn.IFS(H2062=1,H$1,I2062=1,I$1,J2062=1,J$1,K2062=1,K$1,L2062=1,L$1)</f>
        <v>Married</v>
      </c>
      <c r="N2062" s="7">
        <v>0</v>
      </c>
      <c r="O2062" s="7">
        <v>1</v>
      </c>
      <c r="P2062" s="7">
        <v>0</v>
      </c>
      <c r="Q2062" s="7">
        <v>0</v>
      </c>
      <c r="R2062" s="7" t="str" cm="1">
        <f t="array" ref="R2062">_xlfn.IFS(N2062=1,N$1,O2062=1,O$1,P2062=1,P$1,Q2062=1,Q$1)</f>
        <v>Graduate</v>
      </c>
      <c r="S2062" t="s">
        <v>71</v>
      </c>
      <c r="T2062" s="7">
        <v>70</v>
      </c>
      <c r="U2062" s="7">
        <v>790</v>
      </c>
      <c r="V2062" s="7">
        <v>135</v>
      </c>
      <c r="W2062" s="7">
        <v>1282</v>
      </c>
      <c r="X2062" s="7">
        <v>248</v>
      </c>
      <c r="Y2062" s="7">
        <v>300</v>
      </c>
      <c r="Z2062" s="20">
        <f>SUM(U2062:Y2062)</f>
        <v>2755</v>
      </c>
      <c r="AA2062" s="7">
        <v>327</v>
      </c>
      <c r="AB2062" s="7">
        <v>2428</v>
      </c>
      <c r="AC2062" s="7">
        <v>1</v>
      </c>
      <c r="AD2062" s="7">
        <v>5</v>
      </c>
      <c r="AE2062" s="7">
        <v>6</v>
      </c>
      <c r="AF2062" s="7">
        <v>7</v>
      </c>
      <c r="AG2062" s="7">
        <v>2</v>
      </c>
      <c r="AH2062" s="7">
        <v>0</v>
      </c>
      <c r="AI2062" s="7">
        <v>0</v>
      </c>
      <c r="AJ2062" s="7">
        <v>1</v>
      </c>
      <c r="AK2062" s="7">
        <v>0</v>
      </c>
      <c r="AL2062" s="7">
        <v>0</v>
      </c>
      <c r="AM2062" s="7">
        <v>0</v>
      </c>
      <c r="AN2062" s="7">
        <v>0</v>
      </c>
      <c r="AO2062" s="8">
        <v>44120</v>
      </c>
      <c r="AQ2062">
        <f>IF($AI2062=1,H2062,0)</f>
        <v>0</v>
      </c>
      <c r="AR2062">
        <f>IF($AI2062=1,I2062,0)</f>
        <v>0</v>
      </c>
      <c r="AS2062">
        <f>IF($AI2062=1,K2062,0)</f>
        <v>0</v>
      </c>
      <c r="AT2062">
        <f>IF($AI2062=1,J2062,0)</f>
        <v>0</v>
      </c>
      <c r="AU2062">
        <f>IF($AI2062=1,L2062,0)</f>
        <v>0</v>
      </c>
      <c r="AW2062">
        <f>IF($AL2062=1,U2062,0)</f>
        <v>0</v>
      </c>
      <c r="AX2062">
        <f>IF($AL2062=1,V2062,0)</f>
        <v>0</v>
      </c>
      <c r="AY2062">
        <f>IF($AL2062=1,W2062,0)</f>
        <v>0</v>
      </c>
      <c r="AZ2062">
        <f>IF($AL2062=1,X2062,0)</f>
        <v>0</v>
      </c>
      <c r="BA2062">
        <f>IF($AL2062=1,Y2062,0)</f>
        <v>0</v>
      </c>
      <c r="BC2062">
        <f>IF($AM2062=1,N2062,0)</f>
        <v>0</v>
      </c>
      <c r="BD2062">
        <f>IF($AM2062=1,O2062,0)</f>
        <v>0</v>
      </c>
      <c r="BE2062">
        <f>IF($AM2062=1,P2062,0)</f>
        <v>0</v>
      </c>
      <c r="BF2062">
        <f>IF($AM2062=1,Q2062,0)</f>
        <v>0</v>
      </c>
    </row>
    <row r="2063" spans="1:58" x14ac:dyDescent="0.3">
      <c r="A2063" s="7">
        <v>1083</v>
      </c>
      <c r="B2063" s="6">
        <v>179593</v>
      </c>
      <c r="C2063" s="6" t="str">
        <f>VLOOKUP(B2063,incomegroup,3,TRUE)</f>
        <v>Middle Income</v>
      </c>
      <c r="D2063" s="7">
        <v>0</v>
      </c>
      <c r="E2063" s="7">
        <v>0</v>
      </c>
      <c r="F2063" s="7">
        <f>SUM(D2063:E2063)</f>
        <v>0</v>
      </c>
      <c r="G2063" s="7">
        <v>47</v>
      </c>
      <c r="H2063" s="7">
        <v>0</v>
      </c>
      <c r="I2063" s="7">
        <v>1</v>
      </c>
      <c r="J2063" s="7">
        <v>0</v>
      </c>
      <c r="K2063" s="7">
        <v>0</v>
      </c>
      <c r="L2063" s="7">
        <v>0</v>
      </c>
      <c r="M2063" s="7" t="str" cm="1">
        <f t="array" ref="M2063">_xlfn.IFS(H2063=1,H$1,I2063=1,I$1,J2063=1,J$1,K2063=1,K$1,L2063=1,L$1)</f>
        <v>Married</v>
      </c>
      <c r="N2063" s="7">
        <v>0</v>
      </c>
      <c r="O2063" s="7">
        <v>1</v>
      </c>
      <c r="P2063" s="7">
        <v>0</v>
      </c>
      <c r="Q2063" s="7">
        <v>0</v>
      </c>
      <c r="R2063" s="7" t="str" cm="1">
        <f t="array" ref="R2063">_xlfn.IFS(N2063=1,N$1,O2063=1,O$1,P2063=1,P$1,Q2063=1,Q$1)</f>
        <v>Graduate</v>
      </c>
      <c r="S2063" t="s">
        <v>72</v>
      </c>
      <c r="T2063" s="7">
        <v>70</v>
      </c>
      <c r="U2063" s="7">
        <v>790</v>
      </c>
      <c r="V2063" s="7">
        <v>135</v>
      </c>
      <c r="W2063" s="7">
        <v>1282</v>
      </c>
      <c r="X2063" s="7">
        <v>248</v>
      </c>
      <c r="Y2063" s="7">
        <v>300</v>
      </c>
      <c r="Z2063" s="20">
        <f>SUM(U2063:Y2063)</f>
        <v>2755</v>
      </c>
      <c r="AA2063" s="7">
        <v>327</v>
      </c>
      <c r="AB2063" s="7">
        <v>2428</v>
      </c>
      <c r="AC2063" s="7">
        <v>1</v>
      </c>
      <c r="AD2063" s="7">
        <v>5</v>
      </c>
      <c r="AE2063" s="7">
        <v>6</v>
      </c>
      <c r="AF2063" s="7">
        <v>7</v>
      </c>
      <c r="AG2063" s="7">
        <v>2</v>
      </c>
      <c r="AH2063" s="7">
        <v>0</v>
      </c>
      <c r="AI2063" s="7">
        <v>0</v>
      </c>
      <c r="AJ2063" s="7">
        <v>1</v>
      </c>
      <c r="AK2063" s="7">
        <v>0</v>
      </c>
      <c r="AL2063" s="7">
        <v>0</v>
      </c>
      <c r="AM2063" s="7">
        <v>0</v>
      </c>
      <c r="AN2063" s="7">
        <v>0</v>
      </c>
      <c r="AO2063" s="8">
        <v>44120</v>
      </c>
      <c r="AQ2063">
        <f>IF($AI2063=1,H2063,0)</f>
        <v>0</v>
      </c>
      <c r="AR2063">
        <f>IF($AI2063=1,I2063,0)</f>
        <v>0</v>
      </c>
      <c r="AS2063">
        <f>IF($AI2063=1,K2063,0)</f>
        <v>0</v>
      </c>
      <c r="AT2063">
        <f>IF($AI2063=1,J2063,0)</f>
        <v>0</v>
      </c>
      <c r="AU2063">
        <f>IF($AI2063=1,L2063,0)</f>
        <v>0</v>
      </c>
      <c r="AW2063">
        <f>IF($AL2063=1,U2063,0)</f>
        <v>0</v>
      </c>
      <c r="AX2063">
        <f>IF($AL2063=1,V2063,0)</f>
        <v>0</v>
      </c>
      <c r="AY2063">
        <f>IF($AL2063=1,W2063,0)</f>
        <v>0</v>
      </c>
      <c r="AZ2063">
        <f>IF($AL2063=1,X2063,0)</f>
        <v>0</v>
      </c>
      <c r="BA2063">
        <f>IF($AL2063=1,Y2063,0)</f>
        <v>0</v>
      </c>
      <c r="BC2063">
        <f>IF($AM2063=1,N2063,0)</f>
        <v>0</v>
      </c>
      <c r="BD2063">
        <f>IF($AM2063=1,O2063,0)</f>
        <v>0</v>
      </c>
      <c r="BE2063">
        <f>IF($AM2063=1,P2063,0)</f>
        <v>0</v>
      </c>
      <c r="BF2063">
        <f>IF($AM2063=1,Q2063,0)</f>
        <v>0</v>
      </c>
    </row>
    <row r="2064" spans="1:58" x14ac:dyDescent="0.3">
      <c r="A2064" s="7">
        <v>1047</v>
      </c>
      <c r="B2064" s="6">
        <v>165486</v>
      </c>
      <c r="C2064" s="6" t="str">
        <f>VLOOKUP(B2064,incomegroup,3,TRUE)</f>
        <v>Middle Income</v>
      </c>
      <c r="D2064" s="7">
        <v>0</v>
      </c>
      <c r="E2064" s="7">
        <v>1</v>
      </c>
      <c r="F2064" s="7">
        <f>SUM(D2064:E2064)</f>
        <v>1</v>
      </c>
      <c r="G2064" s="7">
        <v>63</v>
      </c>
      <c r="H2064" s="7">
        <v>0</v>
      </c>
      <c r="I2064" s="7">
        <v>0</v>
      </c>
      <c r="J2064" s="7">
        <v>0</v>
      </c>
      <c r="K2064" s="7">
        <v>0</v>
      </c>
      <c r="L2064" s="7">
        <v>1</v>
      </c>
      <c r="M2064" s="7" t="str" cm="1">
        <f t="array" ref="M2064">_xlfn.IFS(H2064=1,H$1,I2064=1,I$1,J2064=1,J$1,K2064=1,K$1,L2064=1,L$1)</f>
        <v>Widow</v>
      </c>
      <c r="N2064" s="7">
        <v>0</v>
      </c>
      <c r="O2064" s="7">
        <v>1</v>
      </c>
      <c r="P2064" s="7">
        <v>0</v>
      </c>
      <c r="Q2064" s="7">
        <v>0</v>
      </c>
      <c r="R2064" s="7" t="str" cm="1">
        <f t="array" ref="R2064">_xlfn.IFS(N2064=1,N$1,O2064=1,O$1,P2064=1,P$1,Q2064=1,Q$1)</f>
        <v>Graduate</v>
      </c>
      <c r="S2064" t="s">
        <v>72</v>
      </c>
      <c r="T2064" s="7">
        <v>29</v>
      </c>
      <c r="U2064" s="7">
        <v>619</v>
      </c>
      <c r="V2064" s="7">
        <v>48</v>
      </c>
      <c r="W2064" s="7">
        <v>316</v>
      </c>
      <c r="X2064" s="7">
        <v>94</v>
      </c>
      <c r="Y2064" s="7">
        <v>169</v>
      </c>
      <c r="Z2064" s="20">
        <f>SUM(U2064:Y2064)</f>
        <v>1246</v>
      </c>
      <c r="AA2064" s="7">
        <v>35</v>
      </c>
      <c r="AB2064" s="7">
        <v>1210</v>
      </c>
      <c r="AC2064" s="7">
        <v>1</v>
      </c>
      <c r="AD2064" s="7">
        <v>4</v>
      </c>
      <c r="AE2064" s="7">
        <v>2</v>
      </c>
      <c r="AF2064" s="7">
        <v>10</v>
      </c>
      <c r="AG2064" s="7">
        <v>2</v>
      </c>
      <c r="AH2064" s="7">
        <v>0</v>
      </c>
      <c r="AI2064" s="7">
        <v>0</v>
      </c>
      <c r="AJ2064" s="7">
        <v>0</v>
      </c>
      <c r="AK2064" s="7">
        <v>0</v>
      </c>
      <c r="AL2064" s="7">
        <v>0</v>
      </c>
      <c r="AM2064" s="7">
        <v>0</v>
      </c>
      <c r="AN2064" s="7">
        <v>0</v>
      </c>
      <c r="AO2064" s="8">
        <v>44120</v>
      </c>
      <c r="AQ2064">
        <f>IF($AI2064=1,H2064,0)</f>
        <v>0</v>
      </c>
      <c r="AR2064">
        <f>IF($AI2064=1,I2064,0)</f>
        <v>0</v>
      </c>
      <c r="AS2064">
        <f>IF($AI2064=1,K2064,0)</f>
        <v>0</v>
      </c>
      <c r="AT2064">
        <f>IF($AI2064=1,J2064,0)</f>
        <v>0</v>
      </c>
      <c r="AU2064">
        <f>IF($AI2064=1,L2064,0)</f>
        <v>0</v>
      </c>
      <c r="AW2064">
        <f>IF($AL2064=1,U2064,0)</f>
        <v>0</v>
      </c>
      <c r="AX2064">
        <f>IF($AL2064=1,V2064,0)</f>
        <v>0</v>
      </c>
      <c r="AY2064">
        <f>IF($AL2064=1,W2064,0)</f>
        <v>0</v>
      </c>
      <c r="AZ2064">
        <f>IF($AL2064=1,X2064,0)</f>
        <v>0</v>
      </c>
      <c r="BA2064">
        <f>IF($AL2064=1,Y2064,0)</f>
        <v>0</v>
      </c>
      <c r="BC2064">
        <f>IF($AM2064=1,N2064,0)</f>
        <v>0</v>
      </c>
      <c r="BD2064">
        <f>IF($AM2064=1,O2064,0)</f>
        <v>0</v>
      </c>
      <c r="BE2064">
        <f>IF($AM2064=1,P2064,0)</f>
        <v>0</v>
      </c>
      <c r="BF2064">
        <f>IF($AM2064=1,Q2064,0)</f>
        <v>0</v>
      </c>
    </row>
    <row r="2065" spans="1:58" x14ac:dyDescent="0.3">
      <c r="A2065" s="7">
        <v>2238</v>
      </c>
      <c r="B2065" s="6">
        <v>174190</v>
      </c>
      <c r="C2065" s="6" t="str">
        <f>VLOOKUP(B2065,incomegroup,3,TRUE)</f>
        <v>Middle Income</v>
      </c>
      <c r="D2065" s="7">
        <v>0</v>
      </c>
      <c r="E2065" s="7">
        <v>1</v>
      </c>
      <c r="F2065" s="7">
        <f>SUM(D2065:E2065)</f>
        <v>1</v>
      </c>
      <c r="G2065" s="7">
        <v>45</v>
      </c>
      <c r="H2065" s="7">
        <v>0</v>
      </c>
      <c r="I2065" s="7">
        <v>1</v>
      </c>
      <c r="J2065" s="7">
        <v>0</v>
      </c>
      <c r="K2065" s="7">
        <v>0</v>
      </c>
      <c r="L2065" s="7">
        <v>0</v>
      </c>
      <c r="M2065" s="7" t="str" cm="1">
        <f t="array" ref="M2065">_xlfn.IFS(H2065=1,H$1,I2065=1,I$1,J2065=1,J$1,K2065=1,K$1,L2065=1,L$1)</f>
        <v>Married</v>
      </c>
      <c r="N2065" s="7">
        <v>0</v>
      </c>
      <c r="O2065" s="7">
        <v>1</v>
      </c>
      <c r="P2065" s="7">
        <v>0</v>
      </c>
      <c r="Q2065" s="7">
        <v>0</v>
      </c>
      <c r="R2065" s="7" t="str" cm="1">
        <f t="array" ref="R2065">_xlfn.IFS(N2065=1,N$1,O2065=1,O$1,P2065=1,P$1,Q2065=1,Q$1)</f>
        <v>Graduate</v>
      </c>
      <c r="S2065" t="s">
        <v>68</v>
      </c>
      <c r="T2065" s="7">
        <v>49</v>
      </c>
      <c r="U2065" s="7">
        <v>355</v>
      </c>
      <c r="V2065" s="7">
        <v>190</v>
      </c>
      <c r="W2065" s="7">
        <v>202</v>
      </c>
      <c r="X2065" s="7">
        <v>394</v>
      </c>
      <c r="Y2065" s="7">
        <v>214</v>
      </c>
      <c r="Z2065" s="20">
        <f>SUM(U2065:Y2065)</f>
        <v>1355</v>
      </c>
      <c r="AA2065" s="7">
        <v>150</v>
      </c>
      <c r="AB2065" s="7">
        <v>1204</v>
      </c>
      <c r="AC2065" s="7">
        <v>2</v>
      </c>
      <c r="AD2065" s="7">
        <v>4</v>
      </c>
      <c r="AE2065" s="7">
        <v>2</v>
      </c>
      <c r="AF2065" s="7">
        <v>11</v>
      </c>
      <c r="AG2065" s="7">
        <v>2</v>
      </c>
      <c r="AH2065" s="7">
        <v>0</v>
      </c>
      <c r="AI2065" s="7">
        <v>0</v>
      </c>
      <c r="AJ2065" s="7">
        <v>0</v>
      </c>
      <c r="AK2065" s="7">
        <v>0</v>
      </c>
      <c r="AL2065" s="7">
        <v>0</v>
      </c>
      <c r="AM2065" s="7">
        <v>0</v>
      </c>
      <c r="AN2065" s="7">
        <v>0</v>
      </c>
      <c r="AO2065" s="8">
        <v>44120</v>
      </c>
      <c r="AQ2065">
        <f>IF($AI2065=1,H2065,0)</f>
        <v>0</v>
      </c>
      <c r="AR2065">
        <f>IF($AI2065=1,I2065,0)</f>
        <v>0</v>
      </c>
      <c r="AS2065">
        <f>IF($AI2065=1,K2065,0)</f>
        <v>0</v>
      </c>
      <c r="AT2065">
        <f>IF($AI2065=1,J2065,0)</f>
        <v>0</v>
      </c>
      <c r="AU2065">
        <f>IF($AI2065=1,L2065,0)</f>
        <v>0</v>
      </c>
      <c r="AW2065">
        <f>IF($AL2065=1,U2065,0)</f>
        <v>0</v>
      </c>
      <c r="AX2065">
        <f>IF($AL2065=1,V2065,0)</f>
        <v>0</v>
      </c>
      <c r="AY2065">
        <f>IF($AL2065=1,W2065,0)</f>
        <v>0</v>
      </c>
      <c r="AZ2065">
        <f>IF($AL2065=1,X2065,0)</f>
        <v>0</v>
      </c>
      <c r="BA2065">
        <f>IF($AL2065=1,Y2065,0)</f>
        <v>0</v>
      </c>
      <c r="BC2065">
        <f>IF($AM2065=1,N2065,0)</f>
        <v>0</v>
      </c>
      <c r="BD2065">
        <f>IF($AM2065=1,O2065,0)</f>
        <v>0</v>
      </c>
      <c r="BE2065">
        <f>IF($AM2065=1,P2065,0)</f>
        <v>0</v>
      </c>
      <c r="BF2065">
        <f>IF($AM2065=1,Q2065,0)</f>
        <v>0</v>
      </c>
    </row>
    <row r="2066" spans="1:58" x14ac:dyDescent="0.3">
      <c r="A2066" s="7">
        <v>1275</v>
      </c>
      <c r="B2066" s="6">
        <v>179946</v>
      </c>
      <c r="C2066" s="6" t="str">
        <f>VLOOKUP(B2066,incomegroup,3,TRUE)</f>
        <v>Middle Income</v>
      </c>
      <c r="D2066" s="7">
        <v>0</v>
      </c>
      <c r="E2066" s="7">
        <v>0</v>
      </c>
      <c r="F2066" s="7">
        <f>SUM(D2066:E2066)</f>
        <v>0</v>
      </c>
      <c r="G2066" s="7">
        <v>54</v>
      </c>
      <c r="H2066" s="7">
        <v>0</v>
      </c>
      <c r="I2066" s="7">
        <v>0</v>
      </c>
      <c r="J2066" s="7">
        <v>0</v>
      </c>
      <c r="K2066" s="7">
        <v>0</v>
      </c>
      <c r="L2066" s="7">
        <v>1</v>
      </c>
      <c r="M2066" s="7" t="str" cm="1">
        <f t="array" ref="M2066">_xlfn.IFS(H2066=1,H$1,I2066=1,I$1,J2066=1,J$1,K2066=1,K$1,L2066=1,L$1)</f>
        <v>Widow</v>
      </c>
      <c r="N2066" s="7">
        <v>0</v>
      </c>
      <c r="O2066" s="7">
        <v>1</v>
      </c>
      <c r="P2066" s="7">
        <v>0</v>
      </c>
      <c r="Q2066" s="7">
        <v>0</v>
      </c>
      <c r="R2066" s="7" t="str" cm="1">
        <f t="array" ref="R2066">_xlfn.IFS(N2066=1,N$1,O2066=1,O$1,P2066=1,P$1,Q2066=1,Q$1)</f>
        <v>Graduate</v>
      </c>
      <c r="S2066" t="s">
        <v>72</v>
      </c>
      <c r="T2066" s="7">
        <v>19</v>
      </c>
      <c r="U2066" s="7">
        <v>889</v>
      </c>
      <c r="V2066" s="7">
        <v>412</v>
      </c>
      <c r="W2066" s="7">
        <v>1272</v>
      </c>
      <c r="X2066" s="7">
        <v>374</v>
      </c>
      <c r="Y2066" s="7">
        <v>317</v>
      </c>
      <c r="Z2066" s="20">
        <f>SUM(U2066:Y2066)</f>
        <v>3264</v>
      </c>
      <c r="AA2066" s="7">
        <v>63</v>
      </c>
      <c r="AB2066" s="7">
        <v>3201</v>
      </c>
      <c r="AC2066" s="7">
        <v>1</v>
      </c>
      <c r="AD2066" s="7">
        <v>5</v>
      </c>
      <c r="AE2066" s="7">
        <v>11</v>
      </c>
      <c r="AF2066" s="7">
        <v>5</v>
      </c>
      <c r="AG2066" s="7">
        <v>3</v>
      </c>
      <c r="AH2066" s="7">
        <v>0</v>
      </c>
      <c r="AI2066" s="7">
        <v>0</v>
      </c>
      <c r="AJ2066" s="7">
        <v>0</v>
      </c>
      <c r="AK2066" s="7">
        <v>0</v>
      </c>
      <c r="AL2066" s="7">
        <v>0</v>
      </c>
      <c r="AM2066" s="7">
        <v>0</v>
      </c>
      <c r="AN2066" s="7">
        <v>0</v>
      </c>
      <c r="AO2066" s="8">
        <v>44120</v>
      </c>
      <c r="AQ2066">
        <f>IF($AI2066=1,H2066,0)</f>
        <v>0</v>
      </c>
      <c r="AR2066">
        <f>IF($AI2066=1,I2066,0)</f>
        <v>0</v>
      </c>
      <c r="AS2066">
        <f>IF($AI2066=1,K2066,0)</f>
        <v>0</v>
      </c>
      <c r="AT2066">
        <f>IF($AI2066=1,J2066,0)</f>
        <v>0</v>
      </c>
      <c r="AU2066">
        <f>IF($AI2066=1,L2066,0)</f>
        <v>0</v>
      </c>
      <c r="AW2066">
        <f>IF($AL2066=1,U2066,0)</f>
        <v>0</v>
      </c>
      <c r="AX2066">
        <f>IF($AL2066=1,V2066,0)</f>
        <v>0</v>
      </c>
      <c r="AY2066">
        <f>IF($AL2066=1,W2066,0)</f>
        <v>0</v>
      </c>
      <c r="AZ2066">
        <f>IF($AL2066=1,X2066,0)</f>
        <v>0</v>
      </c>
      <c r="BA2066">
        <f>IF($AL2066=1,Y2066,0)</f>
        <v>0</v>
      </c>
      <c r="BC2066">
        <f>IF($AM2066=1,N2066,0)</f>
        <v>0</v>
      </c>
      <c r="BD2066">
        <f>IF($AM2066=1,O2066,0)</f>
        <v>0</v>
      </c>
      <c r="BE2066">
        <f>IF($AM2066=1,P2066,0)</f>
        <v>0</v>
      </c>
      <c r="BF2066">
        <f>IF($AM2066=1,Q2066,0)</f>
        <v>0</v>
      </c>
    </row>
    <row r="2067" spans="1:58" x14ac:dyDescent="0.3">
      <c r="A2067" s="7">
        <v>1796</v>
      </c>
      <c r="B2067" s="6">
        <v>165968</v>
      </c>
      <c r="C2067" s="6" t="str">
        <f>VLOOKUP(B2067,incomegroup,3,TRUE)</f>
        <v>Middle Income</v>
      </c>
      <c r="D2067" s="7">
        <v>0</v>
      </c>
      <c r="E2067" s="7">
        <v>1</v>
      </c>
      <c r="F2067" s="7">
        <f>SUM(D2067:E2067)</f>
        <v>1</v>
      </c>
      <c r="G2067" s="7">
        <v>50</v>
      </c>
      <c r="H2067" s="7">
        <v>0</v>
      </c>
      <c r="I2067" s="7">
        <v>0</v>
      </c>
      <c r="J2067" s="7">
        <v>1</v>
      </c>
      <c r="K2067" s="7">
        <v>0</v>
      </c>
      <c r="L2067" s="7">
        <v>0</v>
      </c>
      <c r="M2067" s="7" t="str" cm="1">
        <f t="array" ref="M2067">_xlfn.IFS(H2067=1,H$1,I2067=1,I$1,J2067=1,J$1,K2067=1,K$1,L2067=1,L$1)</f>
        <v>Together</v>
      </c>
      <c r="N2067" s="7">
        <v>0</v>
      </c>
      <c r="O2067" s="7">
        <v>0</v>
      </c>
      <c r="P2067" s="7">
        <v>0</v>
      </c>
      <c r="Q2067" s="7">
        <v>1</v>
      </c>
      <c r="R2067" s="7" t="str" cm="1">
        <f t="array" ref="R2067">_xlfn.IFS(N2067=1,N$1,O2067=1,O$1,P2067=1,P$1,Q2067=1,Q$1)</f>
        <v>PhD</v>
      </c>
      <c r="S2067" t="s">
        <v>69</v>
      </c>
      <c r="T2067" s="7">
        <v>12</v>
      </c>
      <c r="U2067" s="7">
        <v>946</v>
      </c>
      <c r="V2067" s="7">
        <v>23</v>
      </c>
      <c r="W2067" s="7">
        <v>209</v>
      </c>
      <c r="X2067" s="7">
        <v>48</v>
      </c>
      <c r="Y2067" s="7">
        <v>10</v>
      </c>
      <c r="Z2067" s="20">
        <f>SUM(U2067:Y2067)</f>
        <v>1236</v>
      </c>
      <c r="AA2067" s="7">
        <v>10</v>
      </c>
      <c r="AB2067" s="7">
        <v>1225</v>
      </c>
      <c r="AC2067" s="7">
        <v>2</v>
      </c>
      <c r="AD2067" s="7">
        <v>5</v>
      </c>
      <c r="AE2067" s="7">
        <v>4</v>
      </c>
      <c r="AF2067" s="7">
        <v>7</v>
      </c>
      <c r="AG2067" s="7">
        <v>3</v>
      </c>
      <c r="AH2067" s="7">
        <v>0</v>
      </c>
      <c r="AI2067" s="7">
        <v>0</v>
      </c>
      <c r="AJ2067" s="7">
        <v>0</v>
      </c>
      <c r="AK2067" s="7">
        <v>0</v>
      </c>
      <c r="AL2067" s="7">
        <v>0</v>
      </c>
      <c r="AM2067" s="7">
        <v>0</v>
      </c>
      <c r="AN2067" s="7">
        <v>0</v>
      </c>
      <c r="AO2067" s="8">
        <v>44120</v>
      </c>
      <c r="AQ2067">
        <f>IF($AI2067=1,H2067,0)</f>
        <v>0</v>
      </c>
      <c r="AR2067">
        <f>IF($AI2067=1,I2067,0)</f>
        <v>0</v>
      </c>
      <c r="AS2067">
        <f>IF($AI2067=1,K2067,0)</f>
        <v>0</v>
      </c>
      <c r="AT2067">
        <f>IF($AI2067=1,J2067,0)</f>
        <v>0</v>
      </c>
      <c r="AU2067">
        <f>IF($AI2067=1,L2067,0)</f>
        <v>0</v>
      </c>
      <c r="AW2067">
        <f>IF($AL2067=1,U2067,0)</f>
        <v>0</v>
      </c>
      <c r="AX2067">
        <f>IF($AL2067=1,V2067,0)</f>
        <v>0</v>
      </c>
      <c r="AY2067">
        <f>IF($AL2067=1,W2067,0)</f>
        <v>0</v>
      </c>
      <c r="AZ2067">
        <f>IF($AL2067=1,X2067,0)</f>
        <v>0</v>
      </c>
      <c r="BA2067">
        <f>IF($AL2067=1,Y2067,0)</f>
        <v>0</v>
      </c>
      <c r="BC2067">
        <f>IF($AM2067=1,N2067,0)</f>
        <v>0</v>
      </c>
      <c r="BD2067">
        <f>IF($AM2067=1,O2067,0)</f>
        <v>0</v>
      </c>
      <c r="BE2067">
        <f>IF($AM2067=1,P2067,0)</f>
        <v>0</v>
      </c>
      <c r="BF2067">
        <f>IF($AM2067=1,Q2067,0)</f>
        <v>0</v>
      </c>
    </row>
    <row r="2068" spans="1:58" x14ac:dyDescent="0.3">
      <c r="A2068" s="7">
        <v>3123</v>
      </c>
      <c r="B2068" s="6">
        <v>132146</v>
      </c>
      <c r="C2068" s="6" t="str">
        <f>VLOOKUP(B2068,incomegroup,3,TRUE)</f>
        <v>Lower income</v>
      </c>
      <c r="D2068" s="7">
        <v>1</v>
      </c>
      <c r="E2068" s="7">
        <v>0</v>
      </c>
      <c r="F2068" s="7">
        <f>SUM(D2068:E2068)</f>
        <v>1</v>
      </c>
      <c r="G2068" s="7">
        <v>37</v>
      </c>
      <c r="H2068" s="7">
        <v>0</v>
      </c>
      <c r="I2068" s="7">
        <v>1</v>
      </c>
      <c r="J2068" s="7">
        <v>0</v>
      </c>
      <c r="K2068" s="7">
        <v>0</v>
      </c>
      <c r="L2068" s="7">
        <v>0</v>
      </c>
      <c r="M2068" s="7" t="str" cm="1">
        <f t="array" ref="M2068">_xlfn.IFS(H2068=1,H$1,I2068=1,I$1,J2068=1,J$1,K2068=1,K$1,L2068=1,L$1)</f>
        <v>Married</v>
      </c>
      <c r="N2068" s="7">
        <v>0</v>
      </c>
      <c r="O2068" s="7">
        <v>0</v>
      </c>
      <c r="P2068" s="7">
        <v>0</v>
      </c>
      <c r="Q2068" s="7">
        <v>0</v>
      </c>
      <c r="R2068" s="7" t="e" cm="1">
        <f t="array" ref="R2068">_xlfn.IFS(N2068=1,N$1,O2068=1,O$1,P2068=1,P$1,Q2068=1,Q$1)</f>
        <v>#N/A</v>
      </c>
      <c r="S2068" t="s">
        <v>72</v>
      </c>
      <c r="T2068" s="7">
        <v>16</v>
      </c>
      <c r="U2068" s="7">
        <v>107</v>
      </c>
      <c r="V2068" s="7">
        <v>12</v>
      </c>
      <c r="W2068" s="7">
        <v>95</v>
      </c>
      <c r="X2068" s="7">
        <v>16</v>
      </c>
      <c r="Y2068" s="7">
        <v>29</v>
      </c>
      <c r="Z2068" s="20">
        <f>SUM(U2068:Y2068)</f>
        <v>259</v>
      </c>
      <c r="AA2068" s="7">
        <v>12</v>
      </c>
      <c r="AB2068" s="7">
        <v>247</v>
      </c>
      <c r="AC2068" s="7">
        <v>2</v>
      </c>
      <c r="AD2068" s="7">
        <v>2</v>
      </c>
      <c r="AE2068" s="7">
        <v>0</v>
      </c>
      <c r="AF2068" s="7">
        <v>4</v>
      </c>
      <c r="AG2068" s="7">
        <v>6</v>
      </c>
      <c r="AH2068" s="7">
        <v>0</v>
      </c>
      <c r="AI2068" s="7">
        <v>0</v>
      </c>
      <c r="AJ2068" s="7">
        <v>0</v>
      </c>
      <c r="AK2068" s="7">
        <v>0</v>
      </c>
      <c r="AL2068" s="7">
        <v>0</v>
      </c>
      <c r="AM2068" s="7">
        <v>0</v>
      </c>
      <c r="AN2068" s="7">
        <v>0</v>
      </c>
      <c r="AO2068" s="8">
        <v>44120</v>
      </c>
      <c r="AQ2068">
        <f>IF($AI2068=1,H2068,0)</f>
        <v>0</v>
      </c>
      <c r="AR2068">
        <f>IF($AI2068=1,I2068,0)</f>
        <v>0</v>
      </c>
      <c r="AS2068">
        <f>IF($AI2068=1,K2068,0)</f>
        <v>0</v>
      </c>
      <c r="AT2068">
        <f>IF($AI2068=1,J2068,0)</f>
        <v>0</v>
      </c>
      <c r="AU2068">
        <f>IF($AI2068=1,L2068,0)</f>
        <v>0</v>
      </c>
      <c r="AW2068">
        <f>IF($AL2068=1,U2068,0)</f>
        <v>0</v>
      </c>
      <c r="AX2068">
        <f>IF($AL2068=1,V2068,0)</f>
        <v>0</v>
      </c>
      <c r="AY2068">
        <f>IF($AL2068=1,W2068,0)</f>
        <v>0</v>
      </c>
      <c r="AZ2068">
        <f>IF($AL2068=1,X2068,0)</f>
        <v>0</v>
      </c>
      <c r="BA2068">
        <f>IF($AL2068=1,Y2068,0)</f>
        <v>0</v>
      </c>
      <c r="BC2068">
        <f>IF($AM2068=1,N2068,0)</f>
        <v>0</v>
      </c>
      <c r="BD2068">
        <f>IF($AM2068=1,O2068,0)</f>
        <v>0</v>
      </c>
      <c r="BE2068">
        <f>IF($AM2068=1,P2068,0)</f>
        <v>0</v>
      </c>
      <c r="BF2068">
        <f>IF($AM2068=1,Q2068,0)</f>
        <v>0</v>
      </c>
    </row>
    <row r="2069" spans="1:58" x14ac:dyDescent="0.3">
      <c r="A2069" s="7">
        <v>1823</v>
      </c>
      <c r="B2069" s="6">
        <v>134176</v>
      </c>
      <c r="C2069" s="6" t="str">
        <f>VLOOKUP(B2069,incomegroup,3,TRUE)</f>
        <v>Lower income</v>
      </c>
      <c r="D2069" s="7">
        <v>1</v>
      </c>
      <c r="E2069" s="7">
        <v>0</v>
      </c>
      <c r="F2069" s="7">
        <f>SUM(D2069:E2069)</f>
        <v>1</v>
      </c>
      <c r="G2069" s="7">
        <v>32</v>
      </c>
      <c r="H2069" s="7">
        <v>0</v>
      </c>
      <c r="I2069" s="7">
        <v>0</v>
      </c>
      <c r="J2069" s="7">
        <v>0</v>
      </c>
      <c r="K2069" s="7">
        <v>1</v>
      </c>
      <c r="L2069" s="7">
        <v>0</v>
      </c>
      <c r="M2069" s="7" t="str" cm="1">
        <f t="array" ref="M2069">_xlfn.IFS(H2069=1,H$1,I2069=1,I$1,J2069=1,J$1,K2069=1,K$1,L2069=1,L$1)</f>
        <v>Single</v>
      </c>
      <c r="N2069" s="7">
        <v>0</v>
      </c>
      <c r="O2069" s="7">
        <v>1</v>
      </c>
      <c r="P2069" s="7">
        <v>0</v>
      </c>
      <c r="Q2069" s="7">
        <v>0</v>
      </c>
      <c r="R2069" s="7" t="str" cm="1">
        <f t="array" ref="R2069">_xlfn.IFS(N2069=1,N$1,O2069=1,O$1,P2069=1,P$1,Q2069=1,Q$1)</f>
        <v>Graduate</v>
      </c>
      <c r="S2069" t="s">
        <v>71</v>
      </c>
      <c r="T2069" s="7">
        <v>12</v>
      </c>
      <c r="U2069" s="7">
        <v>20</v>
      </c>
      <c r="V2069" s="7">
        <v>27</v>
      </c>
      <c r="W2069" s="7">
        <v>94</v>
      </c>
      <c r="X2069" s="7">
        <v>75</v>
      </c>
      <c r="Y2069" s="7">
        <v>55</v>
      </c>
      <c r="Z2069" s="20">
        <f>SUM(U2069:Y2069)</f>
        <v>271</v>
      </c>
      <c r="AA2069" s="7">
        <v>79</v>
      </c>
      <c r="AB2069" s="7">
        <v>192</v>
      </c>
      <c r="AC2069" s="7">
        <v>4</v>
      </c>
      <c r="AD2069" s="7">
        <v>3</v>
      </c>
      <c r="AE2069" s="7">
        <v>0</v>
      </c>
      <c r="AF2069" s="7">
        <v>4</v>
      </c>
      <c r="AG2069" s="7">
        <v>6</v>
      </c>
      <c r="AH2069" s="7">
        <v>0</v>
      </c>
      <c r="AI2069" s="7">
        <v>0</v>
      </c>
      <c r="AJ2069" s="7">
        <v>0</v>
      </c>
      <c r="AK2069" s="7">
        <v>0</v>
      </c>
      <c r="AL2069" s="7">
        <v>0</v>
      </c>
      <c r="AM2069" s="7">
        <v>0</v>
      </c>
      <c r="AN2069" s="7">
        <v>0</v>
      </c>
      <c r="AO2069" s="8">
        <v>44120</v>
      </c>
      <c r="AQ2069">
        <f>IF($AI2069=1,H2069,0)</f>
        <v>0</v>
      </c>
      <c r="AR2069">
        <f>IF($AI2069=1,I2069,0)</f>
        <v>0</v>
      </c>
      <c r="AS2069">
        <f>IF($AI2069=1,K2069,0)</f>
        <v>0</v>
      </c>
      <c r="AT2069">
        <f>IF($AI2069=1,J2069,0)</f>
        <v>0</v>
      </c>
      <c r="AU2069">
        <f>IF($AI2069=1,L2069,0)</f>
        <v>0</v>
      </c>
      <c r="AW2069">
        <f>IF($AL2069=1,U2069,0)</f>
        <v>0</v>
      </c>
      <c r="AX2069">
        <f>IF($AL2069=1,V2069,0)</f>
        <v>0</v>
      </c>
      <c r="AY2069">
        <f>IF($AL2069=1,W2069,0)</f>
        <v>0</v>
      </c>
      <c r="AZ2069">
        <f>IF($AL2069=1,X2069,0)</f>
        <v>0</v>
      </c>
      <c r="BA2069">
        <f>IF($AL2069=1,Y2069,0)</f>
        <v>0</v>
      </c>
      <c r="BC2069">
        <f>IF($AM2069=1,N2069,0)</f>
        <v>0</v>
      </c>
      <c r="BD2069">
        <f>IF($AM2069=1,O2069,0)</f>
        <v>0</v>
      </c>
      <c r="BE2069">
        <f>IF($AM2069=1,P2069,0)</f>
        <v>0</v>
      </c>
      <c r="BF2069">
        <f>IF($AM2069=1,Q2069,0)</f>
        <v>0</v>
      </c>
    </row>
    <row r="2070" spans="1:58" x14ac:dyDescent="0.3">
      <c r="A2070" s="7">
        <v>1143</v>
      </c>
      <c r="B2070" s="6">
        <v>134176</v>
      </c>
      <c r="C2070" s="6" t="str">
        <f>VLOOKUP(B2070,incomegroup,3,TRUE)</f>
        <v>Lower income</v>
      </c>
      <c r="D2070" s="7">
        <v>1</v>
      </c>
      <c r="E2070" s="7">
        <v>0</v>
      </c>
      <c r="F2070" s="7">
        <f>SUM(D2070:E2070)</f>
        <v>1</v>
      </c>
      <c r="G2070" s="7">
        <v>32</v>
      </c>
      <c r="H2070" s="7">
        <v>0</v>
      </c>
      <c r="I2070" s="7">
        <v>0</v>
      </c>
      <c r="J2070" s="7">
        <v>0</v>
      </c>
      <c r="K2070" s="7">
        <v>1</v>
      </c>
      <c r="L2070" s="7">
        <v>0</v>
      </c>
      <c r="M2070" s="7" t="str" cm="1">
        <f t="array" ref="M2070">_xlfn.IFS(H2070=1,H$1,I2070=1,I$1,J2070=1,J$1,K2070=1,K$1,L2070=1,L$1)</f>
        <v>Single</v>
      </c>
      <c r="N2070" s="7">
        <v>0</v>
      </c>
      <c r="O2070" s="7">
        <v>1</v>
      </c>
      <c r="P2070" s="7">
        <v>0</v>
      </c>
      <c r="Q2070" s="7">
        <v>0</v>
      </c>
      <c r="R2070" s="7" t="str" cm="1">
        <f t="array" ref="R2070">_xlfn.IFS(N2070=1,N$1,O2070=1,O$1,P2070=1,P$1,Q2070=1,Q$1)</f>
        <v>Graduate</v>
      </c>
      <c r="S2070" t="s">
        <v>72</v>
      </c>
      <c r="T2070" s="7">
        <v>12</v>
      </c>
      <c r="U2070" s="7">
        <v>20</v>
      </c>
      <c r="V2070" s="7">
        <v>27</v>
      </c>
      <c r="W2070" s="7">
        <v>94</v>
      </c>
      <c r="X2070" s="7">
        <v>75</v>
      </c>
      <c r="Y2070" s="7">
        <v>55</v>
      </c>
      <c r="Z2070" s="20">
        <f>SUM(U2070:Y2070)</f>
        <v>271</v>
      </c>
      <c r="AA2070" s="7">
        <v>79</v>
      </c>
      <c r="AB2070" s="7">
        <v>192</v>
      </c>
      <c r="AC2070" s="7">
        <v>4</v>
      </c>
      <c r="AD2070" s="7">
        <v>3</v>
      </c>
      <c r="AE2070" s="7">
        <v>0</v>
      </c>
      <c r="AF2070" s="7">
        <v>4</v>
      </c>
      <c r="AG2070" s="7">
        <v>6</v>
      </c>
      <c r="AH2070" s="7">
        <v>0</v>
      </c>
      <c r="AI2070" s="7">
        <v>0</v>
      </c>
      <c r="AJ2070" s="7">
        <v>0</v>
      </c>
      <c r="AK2070" s="7">
        <v>0</v>
      </c>
      <c r="AL2070" s="7">
        <v>0</v>
      </c>
      <c r="AM2070" s="7">
        <v>0</v>
      </c>
      <c r="AN2070" s="7">
        <v>0</v>
      </c>
      <c r="AO2070" s="8">
        <v>44120</v>
      </c>
      <c r="AQ2070">
        <f>IF($AI2070=1,H2070,0)</f>
        <v>0</v>
      </c>
      <c r="AR2070">
        <f>IF($AI2070=1,I2070,0)</f>
        <v>0</v>
      </c>
      <c r="AS2070">
        <f>IF($AI2070=1,K2070,0)</f>
        <v>0</v>
      </c>
      <c r="AT2070">
        <f>IF($AI2070=1,J2070,0)</f>
        <v>0</v>
      </c>
      <c r="AU2070">
        <f>IF($AI2070=1,L2070,0)</f>
        <v>0</v>
      </c>
      <c r="AW2070">
        <f>IF($AL2070=1,U2070,0)</f>
        <v>0</v>
      </c>
      <c r="AX2070">
        <f>IF($AL2070=1,V2070,0)</f>
        <v>0</v>
      </c>
      <c r="AY2070">
        <f>IF($AL2070=1,W2070,0)</f>
        <v>0</v>
      </c>
      <c r="AZ2070">
        <f>IF($AL2070=1,X2070,0)</f>
        <v>0</v>
      </c>
      <c r="BA2070">
        <f>IF($AL2070=1,Y2070,0)</f>
        <v>0</v>
      </c>
      <c r="BC2070">
        <f>IF($AM2070=1,N2070,0)</f>
        <v>0</v>
      </c>
      <c r="BD2070">
        <f>IF($AM2070=1,O2070,0)</f>
        <v>0</v>
      </c>
      <c r="BE2070">
        <f>IF($AM2070=1,P2070,0)</f>
        <v>0</v>
      </c>
      <c r="BF2070">
        <f>IF($AM2070=1,Q2070,0)</f>
        <v>0</v>
      </c>
    </row>
    <row r="2071" spans="1:58" x14ac:dyDescent="0.3">
      <c r="A2071" s="7">
        <v>1204</v>
      </c>
      <c r="B2071" s="6">
        <v>152195</v>
      </c>
      <c r="C2071" s="6" t="str">
        <f>VLOOKUP(B2071,incomegroup,3,TRUE)</f>
        <v>Middle Income</v>
      </c>
      <c r="D2071" s="7">
        <v>2</v>
      </c>
      <c r="E2071" s="7">
        <v>1</v>
      </c>
      <c r="F2071" s="7">
        <f>SUM(D2071:E2071)</f>
        <v>3</v>
      </c>
      <c r="G2071" s="7">
        <v>42</v>
      </c>
      <c r="H2071" s="7">
        <v>0</v>
      </c>
      <c r="I2071" s="7">
        <v>0</v>
      </c>
      <c r="J2071" s="7">
        <v>0</v>
      </c>
      <c r="K2071" s="7">
        <v>1</v>
      </c>
      <c r="L2071" s="7">
        <v>0</v>
      </c>
      <c r="M2071" s="7" t="str" cm="1">
        <f t="array" ref="M2071">_xlfn.IFS(H2071=1,H$1,I2071=1,I$1,J2071=1,J$1,K2071=1,K$1,L2071=1,L$1)</f>
        <v>Single</v>
      </c>
      <c r="N2071" s="7">
        <v>0</v>
      </c>
      <c r="O2071" s="7">
        <v>0</v>
      </c>
      <c r="P2071" s="7">
        <v>0</v>
      </c>
      <c r="Q2071" s="7">
        <v>0</v>
      </c>
      <c r="R2071" s="7" t="e" cm="1">
        <f t="array" ref="R2071">_xlfn.IFS(N2071=1,N$1,O2071=1,O$1,P2071=1,P$1,Q2071=1,Q$1)</f>
        <v>#N/A</v>
      </c>
      <c r="S2071" t="s">
        <v>73</v>
      </c>
      <c r="T2071" s="7">
        <v>2</v>
      </c>
      <c r="U2071" s="7">
        <v>35</v>
      </c>
      <c r="V2071" s="7">
        <v>0</v>
      </c>
      <c r="W2071" s="7">
        <v>12</v>
      </c>
      <c r="X2071" s="7">
        <v>0</v>
      </c>
      <c r="Y2071" s="7">
        <v>0</v>
      </c>
      <c r="Z2071" s="20">
        <f>SUM(U2071:Y2071)</f>
        <v>47</v>
      </c>
      <c r="AA2071" s="7">
        <v>3</v>
      </c>
      <c r="AB2071" s="7">
        <v>44</v>
      </c>
      <c r="AC2071" s="7">
        <v>1</v>
      </c>
      <c r="AD2071" s="7">
        <v>1</v>
      </c>
      <c r="AE2071" s="7">
        <v>0</v>
      </c>
      <c r="AF2071" s="7">
        <v>2</v>
      </c>
      <c r="AG2071" s="7">
        <v>8</v>
      </c>
      <c r="AH2071" s="7">
        <v>0</v>
      </c>
      <c r="AI2071" s="7">
        <v>0</v>
      </c>
      <c r="AJ2071" s="7">
        <v>0</v>
      </c>
      <c r="AK2071" s="7">
        <v>0</v>
      </c>
      <c r="AL2071" s="7">
        <v>0</v>
      </c>
      <c r="AM2071" s="7">
        <v>0</v>
      </c>
      <c r="AN2071" s="7">
        <v>0</v>
      </c>
      <c r="AO2071" s="8">
        <v>44120</v>
      </c>
      <c r="AQ2071">
        <f>IF($AI2071=1,H2071,0)</f>
        <v>0</v>
      </c>
      <c r="AR2071">
        <f>IF($AI2071=1,I2071,0)</f>
        <v>0</v>
      </c>
      <c r="AS2071">
        <f>IF($AI2071=1,K2071,0)</f>
        <v>0</v>
      </c>
      <c r="AT2071">
        <f>IF($AI2071=1,J2071,0)</f>
        <v>0</v>
      </c>
      <c r="AU2071">
        <f>IF($AI2071=1,L2071,0)</f>
        <v>0</v>
      </c>
      <c r="AW2071">
        <f>IF($AL2071=1,U2071,0)</f>
        <v>0</v>
      </c>
      <c r="AX2071">
        <f>IF($AL2071=1,V2071,0)</f>
        <v>0</v>
      </c>
      <c r="AY2071">
        <f>IF($AL2071=1,W2071,0)</f>
        <v>0</v>
      </c>
      <c r="AZ2071">
        <f>IF($AL2071=1,X2071,0)</f>
        <v>0</v>
      </c>
      <c r="BA2071">
        <f>IF($AL2071=1,Y2071,0)</f>
        <v>0</v>
      </c>
      <c r="BC2071">
        <f>IF($AM2071=1,N2071,0)</f>
        <v>0</v>
      </c>
      <c r="BD2071">
        <f>IF($AM2071=1,O2071,0)</f>
        <v>0</v>
      </c>
      <c r="BE2071">
        <f>IF($AM2071=1,P2071,0)</f>
        <v>0</v>
      </c>
      <c r="BF2071">
        <f>IF($AM2071=1,Q2071,0)</f>
        <v>0</v>
      </c>
    </row>
    <row r="2072" spans="1:58" x14ac:dyDescent="0.3">
      <c r="A2072" s="7">
        <v>2349</v>
      </c>
      <c r="B2072" s="6">
        <v>167267</v>
      </c>
      <c r="C2072" s="6" t="str">
        <f>VLOOKUP(B2072,incomegroup,3,TRUE)</f>
        <v>Middle Income</v>
      </c>
      <c r="D2072" s="7">
        <v>0</v>
      </c>
      <c r="E2072" s="7">
        <v>1</v>
      </c>
      <c r="F2072" s="7">
        <f>SUM(D2072:E2072)</f>
        <v>1</v>
      </c>
      <c r="G2072" s="7">
        <v>62</v>
      </c>
      <c r="H2072" s="7">
        <v>0</v>
      </c>
      <c r="I2072" s="7">
        <v>1</v>
      </c>
      <c r="J2072" s="7">
        <v>0</v>
      </c>
      <c r="K2072" s="7">
        <v>0</v>
      </c>
      <c r="L2072" s="7">
        <v>0</v>
      </c>
      <c r="M2072" s="7" t="str" cm="1">
        <f t="array" ref="M2072">_xlfn.IFS(H2072=1,H$1,I2072=1,I$1,J2072=1,J$1,K2072=1,K$1,L2072=1,L$1)</f>
        <v>Married</v>
      </c>
      <c r="N2072" s="7">
        <v>0</v>
      </c>
      <c r="O2072" s="7">
        <v>1</v>
      </c>
      <c r="P2072" s="7">
        <v>0</v>
      </c>
      <c r="Q2072" s="7">
        <v>0</v>
      </c>
      <c r="R2072" s="7" t="str" cm="1">
        <f t="array" ref="R2072">_xlfn.IFS(N2072=1,N$1,O2072=1,O$1,P2072=1,P$1,Q2072=1,Q$1)</f>
        <v>Graduate</v>
      </c>
      <c r="S2072" t="s">
        <v>72</v>
      </c>
      <c r="T2072" s="7">
        <v>0</v>
      </c>
      <c r="U2072" s="7">
        <v>333</v>
      </c>
      <c r="V2072" s="7">
        <v>27</v>
      </c>
      <c r="W2072" s="7">
        <v>147</v>
      </c>
      <c r="X2072" s="7">
        <v>37</v>
      </c>
      <c r="Y2072" s="7">
        <v>5</v>
      </c>
      <c r="Z2072" s="20">
        <f>SUM(U2072:Y2072)</f>
        <v>549</v>
      </c>
      <c r="AA2072" s="7">
        <v>75</v>
      </c>
      <c r="AB2072" s="7">
        <v>475</v>
      </c>
      <c r="AC2072" s="7">
        <v>1</v>
      </c>
      <c r="AD2072" s="7">
        <v>3</v>
      </c>
      <c r="AE2072" s="7">
        <v>2</v>
      </c>
      <c r="AF2072" s="7">
        <v>5</v>
      </c>
      <c r="AG2072" s="7">
        <v>2</v>
      </c>
      <c r="AH2072" s="7">
        <v>0</v>
      </c>
      <c r="AI2072" s="7">
        <v>0</v>
      </c>
      <c r="AJ2072" s="7">
        <v>0</v>
      </c>
      <c r="AK2072" s="7">
        <v>0</v>
      </c>
      <c r="AL2072" s="7">
        <v>0</v>
      </c>
      <c r="AM2072" s="7">
        <v>0</v>
      </c>
      <c r="AN2072" s="7">
        <v>0</v>
      </c>
      <c r="AO2072" s="8">
        <v>44121</v>
      </c>
      <c r="AQ2072">
        <f>IF($AI2072=1,H2072,0)</f>
        <v>0</v>
      </c>
      <c r="AR2072">
        <f>IF($AI2072=1,I2072,0)</f>
        <v>0</v>
      </c>
      <c r="AS2072">
        <f>IF($AI2072=1,K2072,0)</f>
        <v>0</v>
      </c>
      <c r="AT2072">
        <f>IF($AI2072=1,J2072,0)</f>
        <v>0</v>
      </c>
      <c r="AU2072">
        <f>IF($AI2072=1,L2072,0)</f>
        <v>0</v>
      </c>
      <c r="AW2072">
        <f>IF($AL2072=1,U2072,0)</f>
        <v>0</v>
      </c>
      <c r="AX2072">
        <f>IF($AL2072=1,V2072,0)</f>
        <v>0</v>
      </c>
      <c r="AY2072">
        <f>IF($AL2072=1,W2072,0)</f>
        <v>0</v>
      </c>
      <c r="AZ2072">
        <f>IF($AL2072=1,X2072,0)</f>
        <v>0</v>
      </c>
      <c r="BA2072">
        <f>IF($AL2072=1,Y2072,0)</f>
        <v>0</v>
      </c>
      <c r="BC2072">
        <f>IF($AM2072=1,N2072,0)</f>
        <v>0</v>
      </c>
      <c r="BD2072">
        <f>IF($AM2072=1,O2072,0)</f>
        <v>0</v>
      </c>
      <c r="BE2072">
        <f>IF($AM2072=1,P2072,0)</f>
        <v>0</v>
      </c>
      <c r="BF2072">
        <f>IF($AM2072=1,Q2072,0)</f>
        <v>0</v>
      </c>
    </row>
    <row r="2073" spans="1:58" x14ac:dyDescent="0.3">
      <c r="A2073" s="7">
        <v>1624</v>
      </c>
      <c r="B2073" s="6">
        <v>176140</v>
      </c>
      <c r="C2073" s="6" t="str">
        <f>VLOOKUP(B2073,incomegroup,3,TRUE)</f>
        <v>Middle Income</v>
      </c>
      <c r="D2073" s="7">
        <v>0</v>
      </c>
      <c r="E2073" s="7">
        <v>0</v>
      </c>
      <c r="F2073" s="7">
        <f>SUM(D2073:E2073)</f>
        <v>0</v>
      </c>
      <c r="G2073" s="7">
        <v>72</v>
      </c>
      <c r="H2073" s="7">
        <v>0</v>
      </c>
      <c r="I2073" s="7">
        <v>0</v>
      </c>
      <c r="J2073" s="7">
        <v>1</v>
      </c>
      <c r="K2073" s="7">
        <v>0</v>
      </c>
      <c r="L2073" s="7">
        <v>0</v>
      </c>
      <c r="M2073" s="7" t="str" cm="1">
        <f t="array" ref="M2073">_xlfn.IFS(H2073=1,H$1,I2073=1,I$1,J2073=1,J$1,K2073=1,K$1,L2073=1,L$1)</f>
        <v>Together</v>
      </c>
      <c r="N2073" s="7">
        <v>0</v>
      </c>
      <c r="O2073" s="7">
        <v>0</v>
      </c>
      <c r="P2073" s="7">
        <v>0</v>
      </c>
      <c r="Q2073" s="7">
        <v>1</v>
      </c>
      <c r="R2073" s="7" t="str" cm="1">
        <f t="array" ref="R2073">_xlfn.IFS(N2073=1,N$1,O2073=1,O$1,P2073=1,P$1,Q2073=1,Q$1)</f>
        <v>PhD</v>
      </c>
      <c r="S2073" t="s">
        <v>73</v>
      </c>
      <c r="T2073" s="7">
        <v>57</v>
      </c>
      <c r="U2073" s="7">
        <v>1356</v>
      </c>
      <c r="V2073" s="7">
        <v>153</v>
      </c>
      <c r="W2073" s="7">
        <v>1511</v>
      </c>
      <c r="X2073" s="7">
        <v>39</v>
      </c>
      <c r="Y2073" s="7">
        <v>0</v>
      </c>
      <c r="Z2073" s="20">
        <f>SUM(U2073:Y2073)</f>
        <v>3059</v>
      </c>
      <c r="AA2073" s="7">
        <v>60</v>
      </c>
      <c r="AB2073" s="7">
        <v>2998</v>
      </c>
      <c r="AC2073" s="7">
        <v>1</v>
      </c>
      <c r="AD2073" s="7">
        <v>5</v>
      </c>
      <c r="AE2073" s="7">
        <v>9</v>
      </c>
      <c r="AF2073" s="7">
        <v>6</v>
      </c>
      <c r="AG2073" s="7">
        <v>2</v>
      </c>
      <c r="AH2073" s="7">
        <v>0</v>
      </c>
      <c r="AI2073" s="7">
        <v>0</v>
      </c>
      <c r="AJ2073" s="7">
        <v>0</v>
      </c>
      <c r="AK2073" s="7">
        <v>0</v>
      </c>
      <c r="AL2073" s="7">
        <v>0</v>
      </c>
      <c r="AM2073" s="7">
        <v>0</v>
      </c>
      <c r="AN2073" s="7">
        <v>0</v>
      </c>
      <c r="AO2073" s="8">
        <v>44121</v>
      </c>
      <c r="AQ2073">
        <f>IF($AI2073=1,H2073,0)</f>
        <v>0</v>
      </c>
      <c r="AR2073">
        <f>IF($AI2073=1,I2073,0)</f>
        <v>0</v>
      </c>
      <c r="AS2073">
        <f>IF($AI2073=1,K2073,0)</f>
        <v>0</v>
      </c>
      <c r="AT2073">
        <f>IF($AI2073=1,J2073,0)</f>
        <v>0</v>
      </c>
      <c r="AU2073">
        <f>IF($AI2073=1,L2073,0)</f>
        <v>0</v>
      </c>
      <c r="AW2073">
        <f>IF($AL2073=1,U2073,0)</f>
        <v>0</v>
      </c>
      <c r="AX2073">
        <f>IF($AL2073=1,V2073,0)</f>
        <v>0</v>
      </c>
      <c r="AY2073">
        <f>IF($AL2073=1,W2073,0)</f>
        <v>0</v>
      </c>
      <c r="AZ2073">
        <f>IF($AL2073=1,X2073,0)</f>
        <v>0</v>
      </c>
      <c r="BA2073">
        <f>IF($AL2073=1,Y2073,0)</f>
        <v>0</v>
      </c>
      <c r="BC2073">
        <f>IF($AM2073=1,N2073,0)</f>
        <v>0</v>
      </c>
      <c r="BD2073">
        <f>IF($AM2073=1,O2073,0)</f>
        <v>0</v>
      </c>
      <c r="BE2073">
        <f>IF($AM2073=1,P2073,0)</f>
        <v>0</v>
      </c>
      <c r="BF2073">
        <f>IF($AM2073=1,Q2073,0)</f>
        <v>0</v>
      </c>
    </row>
    <row r="2074" spans="1:58" x14ac:dyDescent="0.3">
      <c r="A2074" s="7">
        <v>1184</v>
      </c>
      <c r="B2074" s="6">
        <v>169661</v>
      </c>
      <c r="C2074" s="6" t="str">
        <f>VLOOKUP(B2074,incomegroup,3,TRUE)</f>
        <v>Middle Income</v>
      </c>
      <c r="D2074" s="7">
        <v>0</v>
      </c>
      <c r="E2074" s="7">
        <v>0</v>
      </c>
      <c r="F2074" s="7">
        <f>SUM(D2074:E2074)</f>
        <v>0</v>
      </c>
      <c r="G2074" s="7">
        <v>40</v>
      </c>
      <c r="H2074" s="7">
        <v>0</v>
      </c>
      <c r="I2074" s="7">
        <v>1</v>
      </c>
      <c r="J2074" s="7">
        <v>0</v>
      </c>
      <c r="K2074" s="7">
        <v>0</v>
      </c>
      <c r="L2074" s="7">
        <v>0</v>
      </c>
      <c r="M2074" s="7" t="str" cm="1">
        <f t="array" ref="M2074">_xlfn.IFS(H2074=1,H$1,I2074=1,I$1,J2074=1,J$1,K2074=1,K$1,L2074=1,L$1)</f>
        <v>Married</v>
      </c>
      <c r="N2074" s="7">
        <v>0</v>
      </c>
      <c r="O2074" s="7">
        <v>0</v>
      </c>
      <c r="P2074" s="7">
        <v>1</v>
      </c>
      <c r="Q2074" s="7">
        <v>0</v>
      </c>
      <c r="R2074" s="7" t="str" cm="1">
        <f t="array" ref="R2074">_xlfn.IFS(N2074=1,N$1,O2074=1,O$1,P2074=1,P$1,Q2074=1,Q$1)</f>
        <v>Master</v>
      </c>
      <c r="S2074" t="s">
        <v>69</v>
      </c>
      <c r="T2074" s="7">
        <v>80</v>
      </c>
      <c r="U2074" s="7">
        <v>1598</v>
      </c>
      <c r="V2074" s="7">
        <v>39</v>
      </c>
      <c r="W2074" s="7">
        <v>258</v>
      </c>
      <c r="X2074" s="7">
        <v>78</v>
      </c>
      <c r="Y2074" s="7">
        <v>39</v>
      </c>
      <c r="Z2074" s="20">
        <f>SUM(U2074:Y2074)</f>
        <v>2012</v>
      </c>
      <c r="AA2074" s="7">
        <v>19</v>
      </c>
      <c r="AB2074" s="7">
        <v>1992</v>
      </c>
      <c r="AC2074" s="7">
        <v>1</v>
      </c>
      <c r="AD2074" s="7">
        <v>7</v>
      </c>
      <c r="AE2074" s="7">
        <v>3</v>
      </c>
      <c r="AF2074" s="7">
        <v>12</v>
      </c>
      <c r="AG2074" s="7">
        <v>3</v>
      </c>
      <c r="AH2074" s="7">
        <v>0</v>
      </c>
      <c r="AI2074" s="7">
        <v>0</v>
      </c>
      <c r="AJ2074" s="7">
        <v>0</v>
      </c>
      <c r="AK2074" s="7">
        <v>0</v>
      </c>
      <c r="AL2074" s="7">
        <v>0</v>
      </c>
      <c r="AM2074" s="7">
        <v>0</v>
      </c>
      <c r="AN2074" s="7">
        <v>0</v>
      </c>
      <c r="AO2074" s="8">
        <v>44121</v>
      </c>
      <c r="AQ2074">
        <f>IF($AI2074=1,H2074,0)</f>
        <v>0</v>
      </c>
      <c r="AR2074">
        <f>IF($AI2074=1,I2074,0)</f>
        <v>0</v>
      </c>
      <c r="AS2074">
        <f>IF($AI2074=1,K2074,0)</f>
        <v>0</v>
      </c>
      <c r="AT2074">
        <f>IF($AI2074=1,J2074,0)</f>
        <v>0</v>
      </c>
      <c r="AU2074">
        <f>IF($AI2074=1,L2074,0)</f>
        <v>0</v>
      </c>
      <c r="AW2074">
        <f>IF($AL2074=1,U2074,0)</f>
        <v>0</v>
      </c>
      <c r="AX2074">
        <f>IF($AL2074=1,V2074,0)</f>
        <v>0</v>
      </c>
      <c r="AY2074">
        <f>IF($AL2074=1,W2074,0)</f>
        <v>0</v>
      </c>
      <c r="AZ2074">
        <f>IF($AL2074=1,X2074,0)</f>
        <v>0</v>
      </c>
      <c r="BA2074">
        <f>IF($AL2074=1,Y2074,0)</f>
        <v>0</v>
      </c>
      <c r="BC2074">
        <f>IF($AM2074=1,N2074,0)</f>
        <v>0</v>
      </c>
      <c r="BD2074">
        <f>IF($AM2074=1,O2074,0)</f>
        <v>0</v>
      </c>
      <c r="BE2074">
        <f>IF($AM2074=1,P2074,0)</f>
        <v>0</v>
      </c>
      <c r="BF2074">
        <f>IF($AM2074=1,Q2074,0)</f>
        <v>0</v>
      </c>
    </row>
    <row r="2075" spans="1:58" x14ac:dyDescent="0.3">
      <c r="A2075" s="7">
        <v>2370</v>
      </c>
      <c r="B2075" s="6">
        <v>129791</v>
      </c>
      <c r="C2075" s="6" t="str">
        <f>VLOOKUP(B2075,incomegroup,3,TRUE)</f>
        <v>Lower income</v>
      </c>
      <c r="D2075" s="7">
        <v>1</v>
      </c>
      <c r="E2075" s="7">
        <v>0</v>
      </c>
      <c r="F2075" s="7">
        <f>SUM(D2075:E2075)</f>
        <v>1</v>
      </c>
      <c r="G2075" s="7">
        <v>48</v>
      </c>
      <c r="H2075" s="7">
        <v>0</v>
      </c>
      <c r="I2075" s="7">
        <v>1</v>
      </c>
      <c r="J2075" s="7">
        <v>0</v>
      </c>
      <c r="K2075" s="7">
        <v>0</v>
      </c>
      <c r="L2075" s="7">
        <v>0</v>
      </c>
      <c r="M2075" s="7" t="str" cm="1">
        <f t="array" ref="M2075">_xlfn.IFS(H2075=1,H$1,I2075=1,I$1,J2075=1,J$1,K2075=1,K$1,L2075=1,L$1)</f>
        <v>Married</v>
      </c>
      <c r="N2075" s="7">
        <v>0</v>
      </c>
      <c r="O2075" s="7">
        <v>0</v>
      </c>
      <c r="P2075" s="7">
        <v>0</v>
      </c>
      <c r="Q2075" s="7">
        <v>1</v>
      </c>
      <c r="R2075" s="7" t="str" cm="1">
        <f t="array" ref="R2075">_xlfn.IFS(N2075=1,N$1,O2075=1,O$1,P2075=1,P$1,Q2075=1,Q$1)</f>
        <v>PhD</v>
      </c>
      <c r="S2075" t="s">
        <v>68</v>
      </c>
      <c r="T2075" s="7">
        <v>21</v>
      </c>
      <c r="U2075" s="7">
        <v>61</v>
      </c>
      <c r="V2075" s="7">
        <v>0</v>
      </c>
      <c r="W2075" s="7">
        <v>26</v>
      </c>
      <c r="X2075" s="7">
        <v>0</v>
      </c>
      <c r="Y2075" s="7">
        <v>0</v>
      </c>
      <c r="Z2075" s="20">
        <f>SUM(U2075:Y2075)</f>
        <v>87</v>
      </c>
      <c r="AA2075" s="7">
        <v>0</v>
      </c>
      <c r="AB2075" s="7">
        <v>87</v>
      </c>
      <c r="AC2075" s="7">
        <v>2</v>
      </c>
      <c r="AD2075" s="7">
        <v>2</v>
      </c>
      <c r="AE2075" s="7">
        <v>0</v>
      </c>
      <c r="AF2075" s="7">
        <v>3</v>
      </c>
      <c r="AG2075" s="7">
        <v>5</v>
      </c>
      <c r="AH2075" s="7">
        <v>0</v>
      </c>
      <c r="AI2075" s="7">
        <v>0</v>
      </c>
      <c r="AJ2075" s="7">
        <v>0</v>
      </c>
      <c r="AK2075" s="7">
        <v>0</v>
      </c>
      <c r="AL2075" s="7">
        <v>0</v>
      </c>
      <c r="AM2075" s="7">
        <v>0</v>
      </c>
      <c r="AN2075" s="7">
        <v>0</v>
      </c>
      <c r="AO2075" s="8">
        <v>44123</v>
      </c>
      <c r="AQ2075">
        <f>IF($AI2075=1,H2075,0)</f>
        <v>0</v>
      </c>
      <c r="AR2075">
        <f>IF($AI2075=1,I2075,0)</f>
        <v>0</v>
      </c>
      <c r="AS2075">
        <f>IF($AI2075=1,K2075,0)</f>
        <v>0</v>
      </c>
      <c r="AT2075">
        <f>IF($AI2075=1,J2075,0)</f>
        <v>0</v>
      </c>
      <c r="AU2075">
        <f>IF($AI2075=1,L2075,0)</f>
        <v>0</v>
      </c>
      <c r="AW2075">
        <f>IF($AL2075=1,U2075,0)</f>
        <v>0</v>
      </c>
      <c r="AX2075">
        <f>IF($AL2075=1,V2075,0)</f>
        <v>0</v>
      </c>
      <c r="AY2075">
        <f>IF($AL2075=1,W2075,0)</f>
        <v>0</v>
      </c>
      <c r="AZ2075">
        <f>IF($AL2075=1,X2075,0)</f>
        <v>0</v>
      </c>
      <c r="BA2075">
        <f>IF($AL2075=1,Y2075,0)</f>
        <v>0</v>
      </c>
      <c r="BC2075">
        <f>IF($AM2075=1,N2075,0)</f>
        <v>0</v>
      </c>
      <c r="BD2075">
        <f>IF($AM2075=1,O2075,0)</f>
        <v>0</v>
      </c>
      <c r="BE2075">
        <f>IF($AM2075=1,P2075,0)</f>
        <v>0</v>
      </c>
      <c r="BF2075">
        <f>IF($AM2075=1,Q2075,0)</f>
        <v>0</v>
      </c>
    </row>
    <row r="2076" spans="1:58" x14ac:dyDescent="0.3">
      <c r="A2076" s="7">
        <v>1669</v>
      </c>
      <c r="B2076" s="6">
        <v>177845</v>
      </c>
      <c r="C2076" s="6" t="str">
        <f>VLOOKUP(B2076,incomegroup,3,TRUE)</f>
        <v>Middle Income</v>
      </c>
      <c r="D2076" s="7">
        <v>0</v>
      </c>
      <c r="E2076" s="7">
        <v>0</v>
      </c>
      <c r="F2076" s="7">
        <f>SUM(D2076:E2076)</f>
        <v>0</v>
      </c>
      <c r="G2076" s="7">
        <v>31</v>
      </c>
      <c r="H2076" s="7">
        <v>0</v>
      </c>
      <c r="I2076" s="7">
        <v>0</v>
      </c>
      <c r="J2076" s="7">
        <v>1</v>
      </c>
      <c r="K2076" s="7">
        <v>0</v>
      </c>
      <c r="L2076" s="7">
        <v>0</v>
      </c>
      <c r="M2076" s="7" t="str" cm="1">
        <f t="array" ref="M2076">_xlfn.IFS(H2076=1,H$1,I2076=1,I$1,J2076=1,J$1,K2076=1,K$1,L2076=1,L$1)</f>
        <v>Together</v>
      </c>
      <c r="N2076" s="7">
        <v>0</v>
      </c>
      <c r="O2076" s="7">
        <v>0</v>
      </c>
      <c r="P2076" s="7">
        <v>0</v>
      </c>
      <c r="Q2076" s="7">
        <v>1</v>
      </c>
      <c r="R2076" s="7" t="str" cm="1">
        <f t="array" ref="R2076">_xlfn.IFS(N2076=1,N$1,O2076=1,O$1,P2076=1,P$1,Q2076=1,Q$1)</f>
        <v>PhD</v>
      </c>
      <c r="S2076" t="s">
        <v>70</v>
      </c>
      <c r="T2076" s="7">
        <v>40</v>
      </c>
      <c r="U2076" s="7">
        <v>1736</v>
      </c>
      <c r="V2076" s="7">
        <v>91</v>
      </c>
      <c r="W2076" s="7">
        <v>1097</v>
      </c>
      <c r="X2076" s="7">
        <v>0</v>
      </c>
      <c r="Y2076" s="7">
        <v>91</v>
      </c>
      <c r="Z2076" s="20">
        <f>SUM(U2076:Y2076)</f>
        <v>3015</v>
      </c>
      <c r="AA2076" s="7">
        <v>59</v>
      </c>
      <c r="AB2076" s="7">
        <v>2956</v>
      </c>
      <c r="AC2076" s="7">
        <v>1</v>
      </c>
      <c r="AD2076" s="7">
        <v>3</v>
      </c>
      <c r="AE2076" s="7">
        <v>5</v>
      </c>
      <c r="AF2076" s="7">
        <v>12</v>
      </c>
      <c r="AG2076" s="7">
        <v>1</v>
      </c>
      <c r="AH2076" s="7">
        <v>0</v>
      </c>
      <c r="AI2076" s="7">
        <v>0</v>
      </c>
      <c r="AJ2076" s="7">
        <v>1</v>
      </c>
      <c r="AK2076" s="7">
        <v>1</v>
      </c>
      <c r="AL2076" s="7">
        <v>0</v>
      </c>
      <c r="AM2076" s="7">
        <v>0</v>
      </c>
      <c r="AN2076" s="7">
        <v>0</v>
      </c>
      <c r="AO2076" s="8">
        <v>44124</v>
      </c>
      <c r="AQ2076">
        <f>IF($AI2076=1,H2076,0)</f>
        <v>0</v>
      </c>
      <c r="AR2076">
        <f>IF($AI2076=1,I2076,0)</f>
        <v>0</v>
      </c>
      <c r="AS2076">
        <f>IF($AI2076=1,K2076,0)</f>
        <v>0</v>
      </c>
      <c r="AT2076">
        <f>IF($AI2076=1,J2076,0)</f>
        <v>0</v>
      </c>
      <c r="AU2076">
        <f>IF($AI2076=1,L2076,0)</f>
        <v>0</v>
      </c>
      <c r="AW2076">
        <f>IF($AL2076=1,U2076,0)</f>
        <v>0</v>
      </c>
      <c r="AX2076">
        <f>IF($AL2076=1,V2076,0)</f>
        <v>0</v>
      </c>
      <c r="AY2076">
        <f>IF($AL2076=1,W2076,0)</f>
        <v>0</v>
      </c>
      <c r="AZ2076">
        <f>IF($AL2076=1,X2076,0)</f>
        <v>0</v>
      </c>
      <c r="BA2076">
        <f>IF($AL2076=1,Y2076,0)</f>
        <v>0</v>
      </c>
      <c r="BC2076">
        <f>IF($AM2076=1,N2076,0)</f>
        <v>0</v>
      </c>
      <c r="BD2076">
        <f>IF($AM2076=1,O2076,0)</f>
        <v>0</v>
      </c>
      <c r="BE2076">
        <f>IF($AM2076=1,P2076,0)</f>
        <v>0</v>
      </c>
      <c r="BF2076">
        <f>IF($AM2076=1,Q2076,0)</f>
        <v>0</v>
      </c>
    </row>
    <row r="2077" spans="1:58" x14ac:dyDescent="0.3">
      <c r="A2077" s="7">
        <v>3081</v>
      </c>
      <c r="B2077" s="6">
        <v>134587</v>
      </c>
      <c r="C2077" s="6" t="str">
        <f>VLOOKUP(B2077,incomegroup,3,TRUE)</f>
        <v>Lower income</v>
      </c>
      <c r="D2077" s="7">
        <v>1</v>
      </c>
      <c r="E2077" s="7">
        <v>1</v>
      </c>
      <c r="F2077" s="7">
        <f>SUM(D2077:E2077)</f>
        <v>2</v>
      </c>
      <c r="G2077" s="7">
        <v>67</v>
      </c>
      <c r="H2077" s="7">
        <v>0</v>
      </c>
      <c r="I2077" s="7">
        <v>0</v>
      </c>
      <c r="J2077" s="7">
        <v>1</v>
      </c>
      <c r="K2077" s="7">
        <v>0</v>
      </c>
      <c r="L2077" s="7">
        <v>0</v>
      </c>
      <c r="M2077" s="7" t="str" cm="1">
        <f t="array" ref="M2077">_xlfn.IFS(H2077=1,H$1,I2077=1,I$1,J2077=1,J$1,K2077=1,K$1,L2077=1,L$1)</f>
        <v>Together</v>
      </c>
      <c r="N2077" s="7">
        <v>0</v>
      </c>
      <c r="O2077" s="7">
        <v>1</v>
      </c>
      <c r="P2077" s="7">
        <v>0</v>
      </c>
      <c r="Q2077" s="7">
        <v>0</v>
      </c>
      <c r="R2077" s="7" t="str" cm="1">
        <f t="array" ref="R2077">_xlfn.IFS(N2077=1,N$1,O2077=1,O$1,P2077=1,P$1,Q2077=1,Q$1)</f>
        <v>Graduate</v>
      </c>
      <c r="S2077" t="s">
        <v>72</v>
      </c>
      <c r="T2077" s="7">
        <v>68</v>
      </c>
      <c r="U2077" s="7">
        <v>27</v>
      </c>
      <c r="V2077" s="7">
        <v>8</v>
      </c>
      <c r="W2077" s="7">
        <v>35</v>
      </c>
      <c r="X2077" s="7">
        <v>8</v>
      </c>
      <c r="Y2077" s="7">
        <v>0</v>
      </c>
      <c r="Z2077" s="20">
        <f>SUM(U2077:Y2077)</f>
        <v>78</v>
      </c>
      <c r="AA2077" s="7">
        <v>8</v>
      </c>
      <c r="AB2077" s="7">
        <v>70</v>
      </c>
      <c r="AC2077" s="7">
        <v>2</v>
      </c>
      <c r="AD2077" s="7">
        <v>1</v>
      </c>
      <c r="AE2077" s="7">
        <v>0</v>
      </c>
      <c r="AF2077" s="7">
        <v>3</v>
      </c>
      <c r="AG2077" s="7">
        <v>4</v>
      </c>
      <c r="AH2077" s="7">
        <v>0</v>
      </c>
      <c r="AI2077" s="7">
        <v>0</v>
      </c>
      <c r="AJ2077" s="7">
        <v>0</v>
      </c>
      <c r="AK2077" s="7">
        <v>0</v>
      </c>
      <c r="AL2077" s="7">
        <v>0</v>
      </c>
      <c r="AM2077" s="7">
        <v>0</v>
      </c>
      <c r="AN2077" s="7">
        <v>0</v>
      </c>
      <c r="AO2077" s="8">
        <v>44124</v>
      </c>
      <c r="AQ2077">
        <f>IF($AI2077=1,H2077,0)</f>
        <v>0</v>
      </c>
      <c r="AR2077">
        <f>IF($AI2077=1,I2077,0)</f>
        <v>0</v>
      </c>
      <c r="AS2077">
        <f>IF($AI2077=1,K2077,0)</f>
        <v>0</v>
      </c>
      <c r="AT2077">
        <f>IF($AI2077=1,J2077,0)</f>
        <v>0</v>
      </c>
      <c r="AU2077">
        <f>IF($AI2077=1,L2077,0)</f>
        <v>0</v>
      </c>
      <c r="AW2077">
        <f>IF($AL2077=1,U2077,0)</f>
        <v>0</v>
      </c>
      <c r="AX2077">
        <f>IF($AL2077=1,V2077,0)</f>
        <v>0</v>
      </c>
      <c r="AY2077">
        <f>IF($AL2077=1,W2077,0)</f>
        <v>0</v>
      </c>
      <c r="AZ2077">
        <f>IF($AL2077=1,X2077,0)</f>
        <v>0</v>
      </c>
      <c r="BA2077">
        <f>IF($AL2077=1,Y2077,0)</f>
        <v>0</v>
      </c>
      <c r="BC2077">
        <f>IF($AM2077=1,N2077,0)</f>
        <v>0</v>
      </c>
      <c r="BD2077">
        <f>IF($AM2077=1,O2077,0)</f>
        <v>0</v>
      </c>
      <c r="BE2077">
        <f>IF($AM2077=1,P2077,0)</f>
        <v>0</v>
      </c>
      <c r="BF2077">
        <f>IF($AM2077=1,Q2077,0)</f>
        <v>0</v>
      </c>
    </row>
    <row r="2078" spans="1:58" x14ac:dyDescent="0.3">
      <c r="A2078" s="7">
        <v>1572</v>
      </c>
      <c r="B2078" s="6">
        <v>153863</v>
      </c>
      <c r="C2078" s="6" t="str">
        <f>VLOOKUP(B2078,incomegroup,3,TRUE)</f>
        <v>Middle Income</v>
      </c>
      <c r="D2078" s="7">
        <v>0</v>
      </c>
      <c r="E2078" s="7">
        <v>1</v>
      </c>
      <c r="F2078" s="7">
        <f>SUM(D2078:E2078)</f>
        <v>1</v>
      </c>
      <c r="G2078" s="7">
        <v>65</v>
      </c>
      <c r="H2078" s="7">
        <v>0</v>
      </c>
      <c r="I2078" s="7">
        <v>0</v>
      </c>
      <c r="J2078" s="7">
        <v>1</v>
      </c>
      <c r="K2078" s="7">
        <v>0</v>
      </c>
      <c r="L2078" s="7">
        <v>0</v>
      </c>
      <c r="M2078" s="7" t="str" cm="1">
        <f t="array" ref="M2078">_xlfn.IFS(H2078=1,H$1,I2078=1,I$1,J2078=1,J$1,K2078=1,K$1,L2078=1,L$1)</f>
        <v>Together</v>
      </c>
      <c r="N2078" s="7">
        <v>0</v>
      </c>
      <c r="O2078" s="7">
        <v>1</v>
      </c>
      <c r="P2078" s="7">
        <v>0</v>
      </c>
      <c r="Q2078" s="7">
        <v>0</v>
      </c>
      <c r="R2078" s="7" t="str" cm="1">
        <f t="array" ref="R2078">_xlfn.IFS(N2078=1,N$1,O2078=1,O$1,P2078=1,P$1,Q2078=1,Q$1)</f>
        <v>Graduate</v>
      </c>
      <c r="S2078" t="s">
        <v>68</v>
      </c>
      <c r="T2078" s="7">
        <v>4</v>
      </c>
      <c r="U2078" s="7">
        <v>1140</v>
      </c>
      <c r="V2078" s="7">
        <v>11</v>
      </c>
      <c r="W2078" s="7">
        <v>86</v>
      </c>
      <c r="X2078" s="7">
        <v>17</v>
      </c>
      <c r="Y2078" s="7">
        <v>11</v>
      </c>
      <c r="Z2078" s="20">
        <f>SUM(U2078:Y2078)</f>
        <v>1265</v>
      </c>
      <c r="AA2078" s="7">
        <v>86</v>
      </c>
      <c r="AB2078" s="7">
        <v>1180</v>
      </c>
      <c r="AC2078" s="7">
        <v>3</v>
      </c>
      <c r="AD2078" s="7">
        <v>7</v>
      </c>
      <c r="AE2078" s="7">
        <v>1</v>
      </c>
      <c r="AF2078" s="7">
        <v>7</v>
      </c>
      <c r="AG2078" s="7">
        <v>7</v>
      </c>
      <c r="AH2078" s="7">
        <v>0</v>
      </c>
      <c r="AI2078" s="7">
        <v>1</v>
      </c>
      <c r="AJ2078" s="7">
        <v>0</v>
      </c>
      <c r="AK2078" s="7">
        <v>0</v>
      </c>
      <c r="AL2078" s="7">
        <v>0</v>
      </c>
      <c r="AM2078" s="7">
        <v>0</v>
      </c>
      <c r="AN2078" s="7">
        <v>0</v>
      </c>
      <c r="AO2078" s="8">
        <v>44125</v>
      </c>
      <c r="AQ2078">
        <f>IF($AI2078=1,H2078,0)</f>
        <v>0</v>
      </c>
      <c r="AR2078">
        <f>IF($AI2078=1,I2078,0)</f>
        <v>0</v>
      </c>
      <c r="AS2078">
        <f>IF($AI2078=1,K2078,0)</f>
        <v>0</v>
      </c>
      <c r="AT2078">
        <f>IF($AI2078=1,J2078,0)</f>
        <v>1</v>
      </c>
      <c r="AU2078">
        <f>IF($AI2078=1,L2078,0)</f>
        <v>0</v>
      </c>
      <c r="AW2078">
        <f>IF($AL2078=1,U2078,0)</f>
        <v>0</v>
      </c>
      <c r="AX2078">
        <f>IF($AL2078=1,V2078,0)</f>
        <v>0</v>
      </c>
      <c r="AY2078">
        <f>IF($AL2078=1,W2078,0)</f>
        <v>0</v>
      </c>
      <c r="AZ2078">
        <f>IF($AL2078=1,X2078,0)</f>
        <v>0</v>
      </c>
      <c r="BA2078">
        <f>IF($AL2078=1,Y2078,0)</f>
        <v>0</v>
      </c>
      <c r="BC2078">
        <f>IF($AM2078=1,N2078,0)</f>
        <v>0</v>
      </c>
      <c r="BD2078">
        <f>IF($AM2078=1,O2078,0)</f>
        <v>0</v>
      </c>
      <c r="BE2078">
        <f>IF($AM2078=1,P2078,0)</f>
        <v>0</v>
      </c>
      <c r="BF2078">
        <f>IF($AM2078=1,Q2078,0)</f>
        <v>0</v>
      </c>
    </row>
    <row r="2079" spans="1:58" x14ac:dyDescent="0.3">
      <c r="A2079" s="7">
        <v>2593</v>
      </c>
      <c r="B2079" s="6">
        <v>157100</v>
      </c>
      <c r="C2079" s="6" t="str">
        <f>VLOOKUP(B2079,incomegroup,3,TRUE)</f>
        <v>Middle Income</v>
      </c>
      <c r="D2079" s="7">
        <v>1</v>
      </c>
      <c r="E2079" s="7">
        <v>0</v>
      </c>
      <c r="F2079" s="7">
        <f>SUM(D2079:E2079)</f>
        <v>1</v>
      </c>
      <c r="G2079" s="7">
        <v>33</v>
      </c>
      <c r="H2079" s="7">
        <v>0</v>
      </c>
      <c r="I2079" s="7">
        <v>0</v>
      </c>
      <c r="J2079" s="7">
        <v>0</v>
      </c>
      <c r="K2079" s="7">
        <v>1</v>
      </c>
      <c r="L2079" s="7">
        <v>0</v>
      </c>
      <c r="M2079" s="7" t="str" cm="1">
        <f t="array" ref="M2079">_xlfn.IFS(H2079=1,H$1,I2079=1,I$1,J2079=1,J$1,K2079=1,K$1,L2079=1,L$1)</f>
        <v>Single</v>
      </c>
      <c r="N2079" s="7">
        <v>0</v>
      </c>
      <c r="O2079" s="7">
        <v>1</v>
      </c>
      <c r="P2079" s="7">
        <v>0</v>
      </c>
      <c r="Q2079" s="7">
        <v>0</v>
      </c>
      <c r="R2079" s="7" t="str" cm="1">
        <f t="array" ref="R2079">_xlfn.IFS(N2079=1,N$1,O2079=1,O$1,P2079=1,P$1,Q2079=1,Q$1)</f>
        <v>Graduate</v>
      </c>
      <c r="S2079" t="s">
        <v>70</v>
      </c>
      <c r="T2079" s="7">
        <v>9</v>
      </c>
      <c r="U2079" s="7">
        <v>435</v>
      </c>
      <c r="V2079" s="7">
        <v>30</v>
      </c>
      <c r="W2079" s="7">
        <v>272</v>
      </c>
      <c r="X2079" s="7">
        <v>41</v>
      </c>
      <c r="Y2079" s="7">
        <v>30</v>
      </c>
      <c r="Z2079" s="20">
        <f>SUM(U2079:Y2079)</f>
        <v>808</v>
      </c>
      <c r="AA2079" s="7">
        <v>47</v>
      </c>
      <c r="AB2079" s="7">
        <v>762</v>
      </c>
      <c r="AC2079" s="7">
        <v>2</v>
      </c>
      <c r="AD2079" s="7">
        <v>3</v>
      </c>
      <c r="AE2079" s="7">
        <v>2</v>
      </c>
      <c r="AF2079" s="7">
        <v>7</v>
      </c>
      <c r="AG2079" s="7">
        <v>3</v>
      </c>
      <c r="AH2079" s="7">
        <v>0</v>
      </c>
      <c r="AI2079" s="7">
        <v>0</v>
      </c>
      <c r="AJ2079" s="7">
        <v>0</v>
      </c>
      <c r="AK2079" s="7">
        <v>0</v>
      </c>
      <c r="AL2079" s="7">
        <v>0</v>
      </c>
      <c r="AM2079" s="7">
        <v>0</v>
      </c>
      <c r="AN2079" s="7">
        <v>0</v>
      </c>
      <c r="AO2079" s="8">
        <v>44126</v>
      </c>
      <c r="AQ2079">
        <f>IF($AI2079=1,H2079,0)</f>
        <v>0</v>
      </c>
      <c r="AR2079">
        <f>IF($AI2079=1,I2079,0)</f>
        <v>0</v>
      </c>
      <c r="AS2079">
        <f>IF($AI2079=1,K2079,0)</f>
        <v>0</v>
      </c>
      <c r="AT2079">
        <f>IF($AI2079=1,J2079,0)</f>
        <v>0</v>
      </c>
      <c r="AU2079">
        <f>IF($AI2079=1,L2079,0)</f>
        <v>0</v>
      </c>
      <c r="AW2079">
        <f>IF($AL2079=1,U2079,0)</f>
        <v>0</v>
      </c>
      <c r="AX2079">
        <f>IF($AL2079=1,V2079,0)</f>
        <v>0</v>
      </c>
      <c r="AY2079">
        <f>IF($AL2079=1,W2079,0)</f>
        <v>0</v>
      </c>
      <c r="AZ2079">
        <f>IF($AL2079=1,X2079,0)</f>
        <v>0</v>
      </c>
      <c r="BA2079">
        <f>IF($AL2079=1,Y2079,0)</f>
        <v>0</v>
      </c>
      <c r="BC2079">
        <f>IF($AM2079=1,N2079,0)</f>
        <v>0</v>
      </c>
      <c r="BD2079">
        <f>IF($AM2079=1,O2079,0)</f>
        <v>0</v>
      </c>
      <c r="BE2079">
        <f>IF($AM2079=1,P2079,0)</f>
        <v>0</v>
      </c>
      <c r="BF2079">
        <f>IF($AM2079=1,Q2079,0)</f>
        <v>0</v>
      </c>
    </row>
    <row r="2080" spans="1:58" x14ac:dyDescent="0.3">
      <c r="A2080" s="7">
        <v>1458</v>
      </c>
      <c r="B2080" s="6">
        <v>120518</v>
      </c>
      <c r="C2080" s="6" t="str">
        <f>VLOOKUP(B2080,incomegroup,3,TRUE)</f>
        <v>Lower income</v>
      </c>
      <c r="D2080" s="7">
        <v>1</v>
      </c>
      <c r="E2080" s="7">
        <v>0</v>
      </c>
      <c r="F2080" s="7">
        <f>SUM(D2080:E2080)</f>
        <v>1</v>
      </c>
      <c r="G2080" s="7">
        <v>32</v>
      </c>
      <c r="H2080" s="7">
        <v>0</v>
      </c>
      <c r="I2080" s="7">
        <v>0</v>
      </c>
      <c r="J2080" s="7">
        <v>0</v>
      </c>
      <c r="K2080" s="7">
        <v>1</v>
      </c>
      <c r="L2080" s="7">
        <v>0</v>
      </c>
      <c r="M2080" s="7" t="str" cm="1">
        <f t="array" ref="M2080">_xlfn.IFS(H2080=1,H$1,I2080=1,I$1,J2080=1,J$1,K2080=1,K$1,L2080=1,L$1)</f>
        <v>Single</v>
      </c>
      <c r="N2080" s="7">
        <v>0</v>
      </c>
      <c r="O2080" s="7">
        <v>1</v>
      </c>
      <c r="P2080" s="7">
        <v>0</v>
      </c>
      <c r="Q2080" s="7">
        <v>0</v>
      </c>
      <c r="R2080" s="7" t="str" cm="1">
        <f t="array" ref="R2080">_xlfn.IFS(N2080=1,N$1,O2080=1,O$1,P2080=1,P$1,Q2080=1,Q$1)</f>
        <v>Graduate</v>
      </c>
      <c r="S2080" t="s">
        <v>68</v>
      </c>
      <c r="T2080" s="7">
        <v>58</v>
      </c>
      <c r="U2080" s="7">
        <v>23</v>
      </c>
      <c r="V2080" s="7">
        <v>6</v>
      </c>
      <c r="W2080" s="7">
        <v>35</v>
      </c>
      <c r="X2080" s="7">
        <v>23</v>
      </c>
      <c r="Y2080" s="7">
        <v>6</v>
      </c>
      <c r="Z2080" s="20">
        <f>SUM(U2080:Y2080)</f>
        <v>93</v>
      </c>
      <c r="AA2080" s="7">
        <v>53</v>
      </c>
      <c r="AB2080" s="7">
        <v>41</v>
      </c>
      <c r="AC2080" s="7">
        <v>1</v>
      </c>
      <c r="AD2080" s="7">
        <v>1</v>
      </c>
      <c r="AE2080" s="7">
        <v>1</v>
      </c>
      <c r="AF2080" s="7">
        <v>2</v>
      </c>
      <c r="AG2080" s="7">
        <v>5</v>
      </c>
      <c r="AH2080" s="7">
        <v>0</v>
      </c>
      <c r="AI2080" s="7">
        <v>0</v>
      </c>
      <c r="AJ2080" s="7">
        <v>0</v>
      </c>
      <c r="AK2080" s="7">
        <v>0</v>
      </c>
      <c r="AL2080" s="7">
        <v>0</v>
      </c>
      <c r="AM2080" s="7">
        <v>0</v>
      </c>
      <c r="AN2080" s="7">
        <v>0</v>
      </c>
      <c r="AO2080" s="8">
        <v>44126</v>
      </c>
      <c r="AQ2080">
        <f>IF($AI2080=1,H2080,0)</f>
        <v>0</v>
      </c>
      <c r="AR2080">
        <f>IF($AI2080=1,I2080,0)</f>
        <v>0</v>
      </c>
      <c r="AS2080">
        <f>IF($AI2080=1,K2080,0)</f>
        <v>0</v>
      </c>
      <c r="AT2080">
        <f>IF($AI2080=1,J2080,0)</f>
        <v>0</v>
      </c>
      <c r="AU2080">
        <f>IF($AI2080=1,L2080,0)</f>
        <v>0</v>
      </c>
      <c r="AW2080">
        <f>IF($AL2080=1,U2080,0)</f>
        <v>0</v>
      </c>
      <c r="AX2080">
        <f>IF($AL2080=1,V2080,0)</f>
        <v>0</v>
      </c>
      <c r="AY2080">
        <f>IF($AL2080=1,W2080,0)</f>
        <v>0</v>
      </c>
      <c r="AZ2080">
        <f>IF($AL2080=1,X2080,0)</f>
        <v>0</v>
      </c>
      <c r="BA2080">
        <f>IF($AL2080=1,Y2080,0)</f>
        <v>0</v>
      </c>
      <c r="BC2080">
        <f>IF($AM2080=1,N2080,0)</f>
        <v>0</v>
      </c>
      <c r="BD2080">
        <f>IF($AM2080=1,O2080,0)</f>
        <v>0</v>
      </c>
      <c r="BE2080">
        <f>IF($AM2080=1,P2080,0)</f>
        <v>0</v>
      </c>
      <c r="BF2080">
        <f>IF($AM2080=1,Q2080,0)</f>
        <v>0</v>
      </c>
    </row>
    <row r="2081" spans="1:58" x14ac:dyDescent="0.3">
      <c r="A2081" s="7">
        <v>1905</v>
      </c>
      <c r="B2081" s="6">
        <v>183033</v>
      </c>
      <c r="C2081" s="6" t="str">
        <f>VLOOKUP(B2081,incomegroup,3,TRUE)</f>
        <v>Middle Income</v>
      </c>
      <c r="D2081" s="7">
        <v>1</v>
      </c>
      <c r="E2081" s="7">
        <v>0</v>
      </c>
      <c r="F2081" s="7">
        <f>SUM(D2081:E2081)</f>
        <v>1</v>
      </c>
      <c r="G2081" s="7">
        <v>34</v>
      </c>
      <c r="H2081" s="7">
        <v>0</v>
      </c>
      <c r="I2081" s="7">
        <v>0</v>
      </c>
      <c r="J2081" s="7">
        <v>1</v>
      </c>
      <c r="K2081" s="7">
        <v>0</v>
      </c>
      <c r="L2081" s="7">
        <v>0</v>
      </c>
      <c r="M2081" s="7" t="str" cm="1">
        <f t="array" ref="M2081">_xlfn.IFS(H2081=1,H$1,I2081=1,I$1,J2081=1,J$1,K2081=1,K$1,L2081=1,L$1)</f>
        <v>Together</v>
      </c>
      <c r="N2081" s="7">
        <v>0</v>
      </c>
      <c r="O2081" s="7">
        <v>1</v>
      </c>
      <c r="P2081" s="7">
        <v>0</v>
      </c>
      <c r="Q2081" s="7">
        <v>0</v>
      </c>
      <c r="R2081" s="7" t="str" cm="1">
        <f t="array" ref="R2081">_xlfn.IFS(N2081=1,N$1,O2081=1,O$1,P2081=1,P$1,Q2081=1,Q$1)</f>
        <v>Graduate</v>
      </c>
      <c r="S2081" t="s">
        <v>72</v>
      </c>
      <c r="T2081" s="7">
        <v>82</v>
      </c>
      <c r="U2081" s="7">
        <v>1790</v>
      </c>
      <c r="V2081" s="7">
        <v>218</v>
      </c>
      <c r="W2081" s="7">
        <v>950</v>
      </c>
      <c r="X2081" s="7">
        <v>522</v>
      </c>
      <c r="Y2081" s="7">
        <v>328</v>
      </c>
      <c r="Z2081" s="20">
        <f>SUM(U2081:Y2081)</f>
        <v>3808</v>
      </c>
      <c r="AA2081" s="7">
        <v>73</v>
      </c>
      <c r="AB2081" s="7">
        <v>3736</v>
      </c>
      <c r="AC2081" s="7">
        <v>1</v>
      </c>
      <c r="AD2081" s="7">
        <v>11</v>
      </c>
      <c r="AE2081" s="7">
        <v>4</v>
      </c>
      <c r="AF2081" s="7">
        <v>10</v>
      </c>
      <c r="AG2081" s="7">
        <v>5</v>
      </c>
      <c r="AH2081" s="7">
        <v>0</v>
      </c>
      <c r="AI2081" s="7">
        <v>0</v>
      </c>
      <c r="AJ2081" s="7">
        <v>0</v>
      </c>
      <c r="AK2081" s="7">
        <v>1</v>
      </c>
      <c r="AL2081" s="7">
        <v>0</v>
      </c>
      <c r="AM2081" s="7">
        <v>0</v>
      </c>
      <c r="AN2081" s="7">
        <v>0</v>
      </c>
      <c r="AO2081" s="8">
        <v>44126</v>
      </c>
      <c r="AQ2081">
        <f>IF($AI2081=1,H2081,0)</f>
        <v>0</v>
      </c>
      <c r="AR2081">
        <f>IF($AI2081=1,I2081,0)</f>
        <v>0</v>
      </c>
      <c r="AS2081">
        <f>IF($AI2081=1,K2081,0)</f>
        <v>0</v>
      </c>
      <c r="AT2081">
        <f>IF($AI2081=1,J2081,0)</f>
        <v>0</v>
      </c>
      <c r="AU2081">
        <f>IF($AI2081=1,L2081,0)</f>
        <v>0</v>
      </c>
      <c r="AW2081">
        <f>IF($AL2081=1,U2081,0)</f>
        <v>0</v>
      </c>
      <c r="AX2081">
        <f>IF($AL2081=1,V2081,0)</f>
        <v>0</v>
      </c>
      <c r="AY2081">
        <f>IF($AL2081=1,W2081,0)</f>
        <v>0</v>
      </c>
      <c r="AZ2081">
        <f>IF($AL2081=1,X2081,0)</f>
        <v>0</v>
      </c>
      <c r="BA2081">
        <f>IF($AL2081=1,Y2081,0)</f>
        <v>0</v>
      </c>
      <c r="BC2081">
        <f>IF($AM2081=1,N2081,0)</f>
        <v>0</v>
      </c>
      <c r="BD2081">
        <f>IF($AM2081=1,O2081,0)</f>
        <v>0</v>
      </c>
      <c r="BE2081">
        <f>IF($AM2081=1,P2081,0)</f>
        <v>0</v>
      </c>
      <c r="BF2081">
        <f>IF($AM2081=1,Q2081,0)</f>
        <v>0</v>
      </c>
    </row>
    <row r="2082" spans="1:58" x14ac:dyDescent="0.3">
      <c r="A2082" s="7">
        <v>3196</v>
      </c>
      <c r="B2082" s="6">
        <v>124434</v>
      </c>
      <c r="C2082" s="6" t="str">
        <f>VLOOKUP(B2082,incomegroup,3,TRUE)</f>
        <v>Lower income</v>
      </c>
      <c r="D2082" s="7">
        <v>2</v>
      </c>
      <c r="E2082" s="7">
        <v>0</v>
      </c>
      <c r="F2082" s="7">
        <f>SUM(D2082:E2082)</f>
        <v>2</v>
      </c>
      <c r="G2082" s="7">
        <v>48</v>
      </c>
      <c r="H2082" s="7">
        <v>0</v>
      </c>
      <c r="I2082" s="7">
        <v>1</v>
      </c>
      <c r="J2082" s="7">
        <v>0</v>
      </c>
      <c r="K2082" s="7">
        <v>0</v>
      </c>
      <c r="L2082" s="7">
        <v>0</v>
      </c>
      <c r="M2082" s="7" t="str" cm="1">
        <f t="array" ref="M2082">_xlfn.IFS(H2082=1,H$1,I2082=1,I$1,J2082=1,J$1,K2082=1,K$1,L2082=1,L$1)</f>
        <v>Married</v>
      </c>
      <c r="N2082" s="7">
        <v>0</v>
      </c>
      <c r="O2082" s="7">
        <v>1</v>
      </c>
      <c r="P2082" s="7">
        <v>0</v>
      </c>
      <c r="Q2082" s="7">
        <v>0</v>
      </c>
      <c r="R2082" s="7" t="str" cm="1">
        <f t="array" ref="R2082">_xlfn.IFS(N2082=1,N$1,O2082=1,O$1,P2082=1,P$1,Q2082=1,Q$1)</f>
        <v>Graduate</v>
      </c>
      <c r="S2082" t="s">
        <v>73</v>
      </c>
      <c r="T2082" s="7">
        <v>9</v>
      </c>
      <c r="U2082" s="7">
        <v>15</v>
      </c>
      <c r="V2082" s="7">
        <v>10</v>
      </c>
      <c r="W2082" s="7">
        <v>41</v>
      </c>
      <c r="X2082" s="7">
        <v>102</v>
      </c>
      <c r="Y2082" s="7">
        <v>0</v>
      </c>
      <c r="Z2082" s="20">
        <f>SUM(U2082:Y2082)</f>
        <v>168</v>
      </c>
      <c r="AA2082" s="7">
        <v>87</v>
      </c>
      <c r="AB2082" s="7">
        <v>81</v>
      </c>
      <c r="AC2082" s="7">
        <v>2</v>
      </c>
      <c r="AD2082" s="7">
        <v>2</v>
      </c>
      <c r="AE2082" s="7">
        <v>1</v>
      </c>
      <c r="AF2082" s="7">
        <v>2</v>
      </c>
      <c r="AG2082" s="7">
        <v>7</v>
      </c>
      <c r="AH2082" s="7">
        <v>0</v>
      </c>
      <c r="AI2082" s="7">
        <v>0</v>
      </c>
      <c r="AJ2082" s="7">
        <v>0</v>
      </c>
      <c r="AK2082" s="7">
        <v>0</v>
      </c>
      <c r="AL2082" s="7">
        <v>0</v>
      </c>
      <c r="AM2082" s="7">
        <v>0</v>
      </c>
      <c r="AN2082" s="7">
        <v>0</v>
      </c>
      <c r="AO2082" s="8">
        <v>44126</v>
      </c>
      <c r="AQ2082">
        <f>IF($AI2082=1,H2082,0)</f>
        <v>0</v>
      </c>
      <c r="AR2082">
        <f>IF($AI2082=1,I2082,0)</f>
        <v>0</v>
      </c>
      <c r="AS2082">
        <f>IF($AI2082=1,K2082,0)</f>
        <v>0</v>
      </c>
      <c r="AT2082">
        <f>IF($AI2082=1,J2082,0)</f>
        <v>0</v>
      </c>
      <c r="AU2082">
        <f>IF($AI2082=1,L2082,0)</f>
        <v>0</v>
      </c>
      <c r="AW2082">
        <f>IF($AL2082=1,U2082,0)</f>
        <v>0</v>
      </c>
      <c r="AX2082">
        <f>IF($AL2082=1,V2082,0)</f>
        <v>0</v>
      </c>
      <c r="AY2082">
        <f>IF($AL2082=1,W2082,0)</f>
        <v>0</v>
      </c>
      <c r="AZ2082">
        <f>IF($AL2082=1,X2082,0)</f>
        <v>0</v>
      </c>
      <c r="BA2082">
        <f>IF($AL2082=1,Y2082,0)</f>
        <v>0</v>
      </c>
      <c r="BC2082">
        <f>IF($AM2082=1,N2082,0)</f>
        <v>0</v>
      </c>
      <c r="BD2082">
        <f>IF($AM2082=1,O2082,0)</f>
        <v>0</v>
      </c>
      <c r="BE2082">
        <f>IF($AM2082=1,P2082,0)</f>
        <v>0</v>
      </c>
      <c r="BF2082">
        <f>IF($AM2082=1,Q2082,0)</f>
        <v>0</v>
      </c>
    </row>
    <row r="2083" spans="1:58" x14ac:dyDescent="0.3">
      <c r="A2083" s="7">
        <v>2226</v>
      </c>
      <c r="B2083" s="6">
        <v>101730</v>
      </c>
      <c r="C2083" s="6" t="str">
        <f>VLOOKUP(B2083,incomegroup,3,TRUE)</f>
        <v>Lower income</v>
      </c>
      <c r="D2083" s="7">
        <v>0</v>
      </c>
      <c r="E2083" s="7">
        <v>0</v>
      </c>
      <c r="F2083" s="7">
        <f>SUM(D2083:E2083)</f>
        <v>0</v>
      </c>
      <c r="G2083" s="7">
        <v>49</v>
      </c>
      <c r="H2083" s="7">
        <v>1</v>
      </c>
      <c r="I2083" s="7">
        <v>0</v>
      </c>
      <c r="J2083" s="7">
        <v>0</v>
      </c>
      <c r="K2083" s="7">
        <v>0</v>
      </c>
      <c r="L2083" s="7">
        <v>0</v>
      </c>
      <c r="M2083" s="7" t="str" cm="1">
        <f t="array" ref="M2083">_xlfn.IFS(H2083=1,H$1,I2083=1,I$1,J2083=1,J$1,K2083=1,K$1,L2083=1,L$1)</f>
        <v>Divorced</v>
      </c>
      <c r="N2083" s="7">
        <v>0</v>
      </c>
      <c r="O2083" s="7">
        <v>1</v>
      </c>
      <c r="P2083" s="7">
        <v>0</v>
      </c>
      <c r="Q2083" s="7">
        <v>0</v>
      </c>
      <c r="R2083" s="7" t="str" cm="1">
        <f t="array" ref="R2083">_xlfn.IFS(N2083=1,N$1,O2083=1,O$1,P2083=1,P$1,Q2083=1,Q$1)</f>
        <v>Graduate</v>
      </c>
      <c r="S2083" t="s">
        <v>68</v>
      </c>
      <c r="T2083" s="7">
        <v>65</v>
      </c>
      <c r="U2083" s="7">
        <v>59</v>
      </c>
      <c r="V2083" s="7">
        <v>59</v>
      </c>
      <c r="W2083" s="7">
        <v>176</v>
      </c>
      <c r="X2083" s="7">
        <v>59</v>
      </c>
      <c r="Y2083" s="7">
        <v>59</v>
      </c>
      <c r="Z2083" s="20">
        <f>SUM(U2083:Y2083)</f>
        <v>412</v>
      </c>
      <c r="AA2083" s="7">
        <v>59</v>
      </c>
      <c r="AB2083" s="7">
        <v>353</v>
      </c>
      <c r="AC2083" s="7">
        <v>15</v>
      </c>
      <c r="AD2083" s="7">
        <v>0</v>
      </c>
      <c r="AE2083" s="7">
        <v>0</v>
      </c>
      <c r="AF2083" s="7">
        <v>0</v>
      </c>
      <c r="AG2083" s="7">
        <v>20</v>
      </c>
      <c r="AH2083" s="7">
        <v>0</v>
      </c>
      <c r="AI2083" s="7">
        <v>0</v>
      </c>
      <c r="AJ2083" s="7">
        <v>0</v>
      </c>
      <c r="AK2083" s="7">
        <v>0</v>
      </c>
      <c r="AL2083" s="7">
        <v>0</v>
      </c>
      <c r="AM2083" s="7">
        <v>0</v>
      </c>
      <c r="AN2083" s="7">
        <v>0</v>
      </c>
      <c r="AO2083" s="8">
        <v>44126</v>
      </c>
      <c r="AQ2083">
        <f>IF($AI2083=1,H2083,0)</f>
        <v>0</v>
      </c>
      <c r="AR2083">
        <f>IF($AI2083=1,I2083,0)</f>
        <v>0</v>
      </c>
      <c r="AS2083">
        <f>IF($AI2083=1,K2083,0)</f>
        <v>0</v>
      </c>
      <c r="AT2083">
        <f>IF($AI2083=1,J2083,0)</f>
        <v>0</v>
      </c>
      <c r="AU2083">
        <f>IF($AI2083=1,L2083,0)</f>
        <v>0</v>
      </c>
      <c r="AW2083">
        <f>IF($AL2083=1,U2083,0)</f>
        <v>0</v>
      </c>
      <c r="AX2083">
        <f>IF($AL2083=1,V2083,0)</f>
        <v>0</v>
      </c>
      <c r="AY2083">
        <f>IF($AL2083=1,W2083,0)</f>
        <v>0</v>
      </c>
      <c r="AZ2083">
        <f>IF($AL2083=1,X2083,0)</f>
        <v>0</v>
      </c>
      <c r="BA2083">
        <f>IF($AL2083=1,Y2083,0)</f>
        <v>0</v>
      </c>
      <c r="BC2083">
        <f>IF($AM2083=1,N2083,0)</f>
        <v>0</v>
      </c>
      <c r="BD2083">
        <f>IF($AM2083=1,O2083,0)</f>
        <v>0</v>
      </c>
      <c r="BE2083">
        <f>IF($AM2083=1,P2083,0)</f>
        <v>0</v>
      </c>
      <c r="BF2083">
        <f>IF($AM2083=1,Q2083,0)</f>
        <v>0</v>
      </c>
    </row>
    <row r="2084" spans="1:58" x14ac:dyDescent="0.3">
      <c r="A2084" s="7">
        <v>2859</v>
      </c>
      <c r="B2084" s="6">
        <v>130298</v>
      </c>
      <c r="C2084" s="6" t="str">
        <f>VLOOKUP(B2084,incomegroup,3,TRUE)</f>
        <v>Lower income</v>
      </c>
      <c r="D2084" s="7">
        <v>0</v>
      </c>
      <c r="E2084" s="7">
        <v>0</v>
      </c>
      <c r="F2084" s="7">
        <f>SUM(D2084:E2084)</f>
        <v>0</v>
      </c>
      <c r="G2084" s="7">
        <v>35</v>
      </c>
      <c r="H2084" s="7">
        <v>0</v>
      </c>
      <c r="I2084" s="7">
        <v>0</v>
      </c>
      <c r="J2084" s="7">
        <v>0</v>
      </c>
      <c r="K2084" s="7">
        <v>1</v>
      </c>
      <c r="L2084" s="7">
        <v>0</v>
      </c>
      <c r="M2084" s="7" t="str" cm="1">
        <f t="array" ref="M2084">_xlfn.IFS(H2084=1,H$1,I2084=1,I$1,J2084=1,J$1,K2084=1,K$1,L2084=1,L$1)</f>
        <v>Single</v>
      </c>
      <c r="N2084" s="7">
        <v>0</v>
      </c>
      <c r="O2084" s="7">
        <v>0</v>
      </c>
      <c r="P2084" s="7">
        <v>0</v>
      </c>
      <c r="Q2084" s="7">
        <v>1</v>
      </c>
      <c r="R2084" s="7" t="str" cm="1">
        <f t="array" ref="R2084">_xlfn.IFS(N2084=1,N$1,O2084=1,O$1,P2084=1,P$1,Q2084=1,Q$1)</f>
        <v>PhD</v>
      </c>
      <c r="S2084" t="s">
        <v>72</v>
      </c>
      <c r="T2084" s="7">
        <v>48</v>
      </c>
      <c r="U2084" s="7">
        <v>26</v>
      </c>
      <c r="V2084" s="7">
        <v>13</v>
      </c>
      <c r="W2084" s="7">
        <v>52</v>
      </c>
      <c r="X2084" s="7">
        <v>26</v>
      </c>
      <c r="Y2084" s="7">
        <v>4</v>
      </c>
      <c r="Z2084" s="20">
        <f>SUM(U2084:Y2084)</f>
        <v>121</v>
      </c>
      <c r="AA2084" s="7">
        <v>0</v>
      </c>
      <c r="AB2084" s="7">
        <v>120</v>
      </c>
      <c r="AC2084" s="7">
        <v>1</v>
      </c>
      <c r="AD2084" s="7">
        <v>1</v>
      </c>
      <c r="AE2084" s="7">
        <v>1</v>
      </c>
      <c r="AF2084" s="7">
        <v>3</v>
      </c>
      <c r="AG2084" s="7">
        <v>3</v>
      </c>
      <c r="AH2084" s="7">
        <v>0</v>
      </c>
      <c r="AI2084" s="7">
        <v>0</v>
      </c>
      <c r="AJ2084" s="7">
        <v>0</v>
      </c>
      <c r="AK2084" s="7">
        <v>0</v>
      </c>
      <c r="AL2084" s="7">
        <v>0</v>
      </c>
      <c r="AM2084" s="7">
        <v>0</v>
      </c>
      <c r="AN2084" s="7">
        <v>0</v>
      </c>
      <c r="AO2084" s="8">
        <v>44127</v>
      </c>
      <c r="AQ2084">
        <f>IF($AI2084=1,H2084,0)</f>
        <v>0</v>
      </c>
      <c r="AR2084">
        <f>IF($AI2084=1,I2084,0)</f>
        <v>0</v>
      </c>
      <c r="AS2084">
        <f>IF($AI2084=1,K2084,0)</f>
        <v>0</v>
      </c>
      <c r="AT2084">
        <f>IF($AI2084=1,J2084,0)</f>
        <v>0</v>
      </c>
      <c r="AU2084">
        <f>IF($AI2084=1,L2084,0)</f>
        <v>0</v>
      </c>
      <c r="AW2084">
        <f>IF($AL2084=1,U2084,0)</f>
        <v>0</v>
      </c>
      <c r="AX2084">
        <f>IF($AL2084=1,V2084,0)</f>
        <v>0</v>
      </c>
      <c r="AY2084">
        <f>IF($AL2084=1,W2084,0)</f>
        <v>0</v>
      </c>
      <c r="AZ2084">
        <f>IF($AL2084=1,X2084,0)</f>
        <v>0</v>
      </c>
      <c r="BA2084">
        <f>IF($AL2084=1,Y2084,0)</f>
        <v>0</v>
      </c>
      <c r="BC2084">
        <f>IF($AM2084=1,N2084,0)</f>
        <v>0</v>
      </c>
      <c r="BD2084">
        <f>IF($AM2084=1,O2084,0)</f>
        <v>0</v>
      </c>
      <c r="BE2084">
        <f>IF($AM2084=1,P2084,0)</f>
        <v>0</v>
      </c>
      <c r="BF2084">
        <f>IF($AM2084=1,Q2084,0)</f>
        <v>0</v>
      </c>
    </row>
    <row r="2085" spans="1:58" x14ac:dyDescent="0.3">
      <c r="A2085" s="7">
        <v>2561</v>
      </c>
      <c r="B2085" s="6">
        <v>135860</v>
      </c>
      <c r="C2085" s="6" t="str">
        <f>VLOOKUP(B2085,incomegroup,3,TRUE)</f>
        <v>Lower income</v>
      </c>
      <c r="D2085" s="7">
        <v>1</v>
      </c>
      <c r="E2085" s="7">
        <v>1</v>
      </c>
      <c r="F2085" s="7">
        <f>SUM(D2085:E2085)</f>
        <v>2</v>
      </c>
      <c r="G2085" s="7">
        <v>47</v>
      </c>
      <c r="H2085" s="7">
        <v>1</v>
      </c>
      <c r="I2085" s="7">
        <v>0</v>
      </c>
      <c r="J2085" s="7">
        <v>0</v>
      </c>
      <c r="K2085" s="7">
        <v>0</v>
      </c>
      <c r="L2085" s="7">
        <v>0</v>
      </c>
      <c r="M2085" s="7" t="str" cm="1">
        <f t="array" ref="M2085">_xlfn.IFS(H2085=1,H$1,I2085=1,I$1,J2085=1,J$1,K2085=1,K$1,L2085=1,L$1)</f>
        <v>Divorced</v>
      </c>
      <c r="N2085" s="7">
        <v>0</v>
      </c>
      <c r="O2085" s="7">
        <v>0</v>
      </c>
      <c r="P2085" s="7">
        <v>0</v>
      </c>
      <c r="Q2085" s="7">
        <v>1</v>
      </c>
      <c r="R2085" s="7" t="str" cm="1">
        <f t="array" ref="R2085">_xlfn.IFS(N2085=1,N$1,O2085=1,O$1,P2085=1,P$1,Q2085=1,Q$1)</f>
        <v>PhD</v>
      </c>
      <c r="S2085" t="s">
        <v>71</v>
      </c>
      <c r="T2085" s="7">
        <v>37</v>
      </c>
      <c r="U2085" s="7">
        <v>57</v>
      </c>
      <c r="V2085" s="7">
        <v>0</v>
      </c>
      <c r="W2085" s="7">
        <v>30</v>
      </c>
      <c r="X2085" s="7">
        <v>15</v>
      </c>
      <c r="Y2085" s="7">
        <v>8</v>
      </c>
      <c r="Z2085" s="20">
        <f>SUM(U2085:Y2085)</f>
        <v>110</v>
      </c>
      <c r="AA2085" s="7">
        <v>76</v>
      </c>
      <c r="AB2085" s="7">
        <v>34</v>
      </c>
      <c r="AC2085" s="7">
        <v>2</v>
      </c>
      <c r="AD2085" s="7">
        <v>1</v>
      </c>
      <c r="AE2085" s="7">
        <v>1</v>
      </c>
      <c r="AF2085" s="7">
        <v>2</v>
      </c>
      <c r="AG2085" s="7">
        <v>5</v>
      </c>
      <c r="AH2085" s="7">
        <v>1</v>
      </c>
      <c r="AI2085" s="7">
        <v>0</v>
      </c>
      <c r="AJ2085" s="7">
        <v>0</v>
      </c>
      <c r="AK2085" s="7">
        <v>0</v>
      </c>
      <c r="AL2085" s="7">
        <v>0</v>
      </c>
      <c r="AM2085" s="7">
        <v>0</v>
      </c>
      <c r="AN2085" s="7">
        <v>1</v>
      </c>
      <c r="AO2085" s="8">
        <v>44127</v>
      </c>
      <c r="AQ2085">
        <f>IF($AI2085=1,H2085,0)</f>
        <v>0</v>
      </c>
      <c r="AR2085">
        <f>IF($AI2085=1,I2085,0)</f>
        <v>0</v>
      </c>
      <c r="AS2085">
        <f>IF($AI2085=1,K2085,0)</f>
        <v>0</v>
      </c>
      <c r="AT2085">
        <f>IF($AI2085=1,J2085,0)</f>
        <v>0</v>
      </c>
      <c r="AU2085">
        <f>IF($AI2085=1,L2085,0)</f>
        <v>0</v>
      </c>
      <c r="AW2085">
        <f>IF($AL2085=1,U2085,0)</f>
        <v>0</v>
      </c>
      <c r="AX2085">
        <f>IF($AL2085=1,V2085,0)</f>
        <v>0</v>
      </c>
      <c r="AY2085">
        <f>IF($AL2085=1,W2085,0)</f>
        <v>0</v>
      </c>
      <c r="AZ2085">
        <f>IF($AL2085=1,X2085,0)</f>
        <v>0</v>
      </c>
      <c r="BA2085">
        <f>IF($AL2085=1,Y2085,0)</f>
        <v>0</v>
      </c>
      <c r="BC2085">
        <f>IF($AM2085=1,N2085,0)</f>
        <v>0</v>
      </c>
      <c r="BD2085">
        <f>IF($AM2085=1,O2085,0)</f>
        <v>0</v>
      </c>
      <c r="BE2085">
        <f>IF($AM2085=1,P2085,0)</f>
        <v>0</v>
      </c>
      <c r="BF2085">
        <f>IF($AM2085=1,Q2085,0)</f>
        <v>0</v>
      </c>
    </row>
    <row r="2086" spans="1:58" x14ac:dyDescent="0.3">
      <c r="A2086" s="7">
        <v>1128</v>
      </c>
      <c r="B2086" s="6">
        <v>135860</v>
      </c>
      <c r="C2086" s="6" t="str">
        <f>VLOOKUP(B2086,incomegroup,3,TRUE)</f>
        <v>Lower income</v>
      </c>
      <c r="D2086" s="7">
        <v>1</v>
      </c>
      <c r="E2086" s="7">
        <v>1</v>
      </c>
      <c r="F2086" s="7">
        <f>SUM(D2086:E2086)</f>
        <v>2</v>
      </c>
      <c r="G2086" s="7">
        <v>47</v>
      </c>
      <c r="H2086" s="7">
        <v>0</v>
      </c>
      <c r="I2086" s="7">
        <v>0</v>
      </c>
      <c r="J2086" s="7">
        <v>0</v>
      </c>
      <c r="K2086" s="7">
        <v>1</v>
      </c>
      <c r="L2086" s="7">
        <v>0</v>
      </c>
      <c r="M2086" s="7" t="str" cm="1">
        <f t="array" ref="M2086">_xlfn.IFS(H2086=1,H$1,I2086=1,I$1,J2086=1,J$1,K2086=1,K$1,L2086=1,L$1)</f>
        <v>Single</v>
      </c>
      <c r="N2086" s="7">
        <v>0</v>
      </c>
      <c r="O2086" s="7">
        <v>0</v>
      </c>
      <c r="P2086" s="7">
        <v>0</v>
      </c>
      <c r="Q2086" s="7">
        <v>1</v>
      </c>
      <c r="R2086" s="7" t="str" cm="1">
        <f t="array" ref="R2086">_xlfn.IFS(N2086=1,N$1,O2086=1,O$1,P2086=1,P$1,Q2086=1,Q$1)</f>
        <v>PhD</v>
      </c>
      <c r="S2086" t="s">
        <v>68</v>
      </c>
      <c r="T2086" s="7">
        <v>37</v>
      </c>
      <c r="U2086" s="7">
        <v>57</v>
      </c>
      <c r="V2086" s="7">
        <v>0</v>
      </c>
      <c r="W2086" s="7">
        <v>30</v>
      </c>
      <c r="X2086" s="7">
        <v>15</v>
      </c>
      <c r="Y2086" s="7">
        <v>8</v>
      </c>
      <c r="Z2086" s="20">
        <f>SUM(U2086:Y2086)</f>
        <v>110</v>
      </c>
      <c r="AA2086" s="7">
        <v>76</v>
      </c>
      <c r="AB2086" s="7">
        <v>34</v>
      </c>
      <c r="AC2086" s="7">
        <v>2</v>
      </c>
      <c r="AD2086" s="7">
        <v>1</v>
      </c>
      <c r="AE2086" s="7">
        <v>1</v>
      </c>
      <c r="AF2086" s="7">
        <v>2</v>
      </c>
      <c r="AG2086" s="7">
        <v>5</v>
      </c>
      <c r="AH2086" s="7">
        <v>1</v>
      </c>
      <c r="AI2086" s="7">
        <v>0</v>
      </c>
      <c r="AJ2086" s="7">
        <v>0</v>
      </c>
      <c r="AK2086" s="7">
        <v>0</v>
      </c>
      <c r="AL2086" s="7">
        <v>0</v>
      </c>
      <c r="AM2086" s="7">
        <v>0</v>
      </c>
      <c r="AN2086" s="7">
        <v>1</v>
      </c>
      <c r="AO2086" s="8">
        <v>44127</v>
      </c>
      <c r="AQ2086">
        <f>IF($AI2086=1,H2086,0)</f>
        <v>0</v>
      </c>
      <c r="AR2086">
        <f>IF($AI2086=1,I2086,0)</f>
        <v>0</v>
      </c>
      <c r="AS2086">
        <f>IF($AI2086=1,K2086,0)</f>
        <v>0</v>
      </c>
      <c r="AT2086">
        <f>IF($AI2086=1,J2086,0)</f>
        <v>0</v>
      </c>
      <c r="AU2086">
        <f>IF($AI2086=1,L2086,0)</f>
        <v>0</v>
      </c>
      <c r="AW2086">
        <f>IF($AL2086=1,U2086,0)</f>
        <v>0</v>
      </c>
      <c r="AX2086">
        <f>IF($AL2086=1,V2086,0)</f>
        <v>0</v>
      </c>
      <c r="AY2086">
        <f>IF($AL2086=1,W2086,0)</f>
        <v>0</v>
      </c>
      <c r="AZ2086">
        <f>IF($AL2086=1,X2086,0)</f>
        <v>0</v>
      </c>
      <c r="BA2086">
        <f>IF($AL2086=1,Y2086,0)</f>
        <v>0</v>
      </c>
      <c r="BC2086">
        <f>IF($AM2086=1,N2086,0)</f>
        <v>0</v>
      </c>
      <c r="BD2086">
        <f>IF($AM2086=1,O2086,0)</f>
        <v>0</v>
      </c>
      <c r="BE2086">
        <f>IF($AM2086=1,P2086,0)</f>
        <v>0</v>
      </c>
      <c r="BF2086">
        <f>IF($AM2086=1,Q2086,0)</f>
        <v>0</v>
      </c>
    </row>
    <row r="2087" spans="1:58" x14ac:dyDescent="0.3">
      <c r="A2087" s="7">
        <v>2044</v>
      </c>
      <c r="B2087" s="6">
        <v>135860</v>
      </c>
      <c r="C2087" s="6" t="str">
        <f>VLOOKUP(B2087,incomegroup,3,TRUE)</f>
        <v>Lower income</v>
      </c>
      <c r="D2087" s="7">
        <v>1</v>
      </c>
      <c r="E2087" s="7">
        <v>1</v>
      </c>
      <c r="F2087" s="7">
        <f>SUM(D2087:E2087)</f>
        <v>2</v>
      </c>
      <c r="G2087" s="7">
        <v>47</v>
      </c>
      <c r="H2087" s="7">
        <v>1</v>
      </c>
      <c r="I2087" s="7">
        <v>0</v>
      </c>
      <c r="J2087" s="7">
        <v>0</v>
      </c>
      <c r="K2087" s="7">
        <v>0</v>
      </c>
      <c r="L2087" s="7">
        <v>0</v>
      </c>
      <c r="M2087" s="7" t="str" cm="1">
        <f t="array" ref="M2087">_xlfn.IFS(H2087=1,H$1,I2087=1,I$1,J2087=1,J$1,K2087=1,K$1,L2087=1,L$1)</f>
        <v>Divorced</v>
      </c>
      <c r="N2087" s="7">
        <v>0</v>
      </c>
      <c r="O2087" s="7">
        <v>0</v>
      </c>
      <c r="P2087" s="7">
        <v>0</v>
      </c>
      <c r="Q2087" s="7">
        <v>1</v>
      </c>
      <c r="R2087" s="7" t="str" cm="1">
        <f t="array" ref="R2087">_xlfn.IFS(N2087=1,N$1,O2087=1,O$1,P2087=1,P$1,Q2087=1,Q$1)</f>
        <v>PhD</v>
      </c>
      <c r="S2087" t="s">
        <v>73</v>
      </c>
      <c r="T2087" s="7">
        <v>37</v>
      </c>
      <c r="U2087" s="7">
        <v>57</v>
      </c>
      <c r="V2087" s="7">
        <v>0</v>
      </c>
      <c r="W2087" s="7">
        <v>30</v>
      </c>
      <c r="X2087" s="7">
        <v>15</v>
      </c>
      <c r="Y2087" s="7">
        <v>8</v>
      </c>
      <c r="Z2087" s="20">
        <f>SUM(U2087:Y2087)</f>
        <v>110</v>
      </c>
      <c r="AA2087" s="7">
        <v>76</v>
      </c>
      <c r="AB2087" s="7">
        <v>34</v>
      </c>
      <c r="AC2087" s="7">
        <v>2</v>
      </c>
      <c r="AD2087" s="7">
        <v>1</v>
      </c>
      <c r="AE2087" s="7">
        <v>1</v>
      </c>
      <c r="AF2087" s="7">
        <v>2</v>
      </c>
      <c r="AG2087" s="7">
        <v>5</v>
      </c>
      <c r="AH2087" s="7">
        <v>1</v>
      </c>
      <c r="AI2087" s="7">
        <v>0</v>
      </c>
      <c r="AJ2087" s="7">
        <v>0</v>
      </c>
      <c r="AK2087" s="7">
        <v>0</v>
      </c>
      <c r="AL2087" s="7">
        <v>0</v>
      </c>
      <c r="AM2087" s="7">
        <v>0</v>
      </c>
      <c r="AN2087" s="7">
        <v>0</v>
      </c>
      <c r="AO2087" s="8">
        <v>44127</v>
      </c>
      <c r="AQ2087">
        <f>IF($AI2087=1,H2087,0)</f>
        <v>0</v>
      </c>
      <c r="AR2087">
        <f>IF($AI2087=1,I2087,0)</f>
        <v>0</v>
      </c>
      <c r="AS2087">
        <f>IF($AI2087=1,K2087,0)</f>
        <v>0</v>
      </c>
      <c r="AT2087">
        <f>IF($AI2087=1,J2087,0)</f>
        <v>0</v>
      </c>
      <c r="AU2087">
        <f>IF($AI2087=1,L2087,0)</f>
        <v>0</v>
      </c>
      <c r="AW2087">
        <f>IF($AL2087=1,U2087,0)</f>
        <v>0</v>
      </c>
      <c r="AX2087">
        <f>IF($AL2087=1,V2087,0)</f>
        <v>0</v>
      </c>
      <c r="AY2087">
        <f>IF($AL2087=1,W2087,0)</f>
        <v>0</v>
      </c>
      <c r="AZ2087">
        <f>IF($AL2087=1,X2087,0)</f>
        <v>0</v>
      </c>
      <c r="BA2087">
        <f>IF($AL2087=1,Y2087,0)</f>
        <v>0</v>
      </c>
      <c r="BC2087">
        <f>IF($AM2087=1,N2087,0)</f>
        <v>0</v>
      </c>
      <c r="BD2087">
        <f>IF($AM2087=1,O2087,0)</f>
        <v>0</v>
      </c>
      <c r="BE2087">
        <f>IF($AM2087=1,P2087,0)</f>
        <v>0</v>
      </c>
      <c r="BF2087">
        <f>IF($AM2087=1,Q2087,0)</f>
        <v>0</v>
      </c>
    </row>
    <row r="2088" spans="1:58" x14ac:dyDescent="0.3">
      <c r="A2088" s="7">
        <v>2241</v>
      </c>
      <c r="B2088" s="6">
        <v>135860</v>
      </c>
      <c r="C2088" s="6" t="str">
        <f>VLOOKUP(B2088,incomegroup,3,TRUE)</f>
        <v>Lower income</v>
      </c>
      <c r="D2088" s="7">
        <v>1</v>
      </c>
      <c r="E2088" s="7">
        <v>1</v>
      </c>
      <c r="F2088" s="7">
        <f>SUM(D2088:E2088)</f>
        <v>2</v>
      </c>
      <c r="G2088" s="7">
        <v>47</v>
      </c>
      <c r="H2088" s="7">
        <v>1</v>
      </c>
      <c r="I2088" s="7">
        <v>0</v>
      </c>
      <c r="J2088" s="7">
        <v>0</v>
      </c>
      <c r="K2088" s="7">
        <v>0</v>
      </c>
      <c r="L2088" s="7">
        <v>0</v>
      </c>
      <c r="M2088" s="7" t="str" cm="1">
        <f t="array" ref="M2088">_xlfn.IFS(H2088=1,H$1,I2088=1,I$1,J2088=1,J$1,K2088=1,K$1,L2088=1,L$1)</f>
        <v>Divorced</v>
      </c>
      <c r="N2088" s="7">
        <v>0</v>
      </c>
      <c r="O2088" s="7">
        <v>0</v>
      </c>
      <c r="P2088" s="7">
        <v>0</v>
      </c>
      <c r="Q2088" s="7">
        <v>1</v>
      </c>
      <c r="R2088" s="7" t="str" cm="1">
        <f t="array" ref="R2088">_xlfn.IFS(N2088=1,N$1,O2088=1,O$1,P2088=1,P$1,Q2088=1,Q$1)</f>
        <v>PhD</v>
      </c>
      <c r="S2088" t="s">
        <v>72</v>
      </c>
      <c r="T2088" s="7">
        <v>37</v>
      </c>
      <c r="U2088" s="7">
        <v>57</v>
      </c>
      <c r="V2088" s="7">
        <v>0</v>
      </c>
      <c r="W2088" s="7">
        <v>30</v>
      </c>
      <c r="X2088" s="7">
        <v>15</v>
      </c>
      <c r="Y2088" s="7">
        <v>8</v>
      </c>
      <c r="Z2088" s="20">
        <f>SUM(U2088:Y2088)</f>
        <v>110</v>
      </c>
      <c r="AA2088" s="7">
        <v>76</v>
      </c>
      <c r="AB2088" s="7">
        <v>34</v>
      </c>
      <c r="AC2088" s="7">
        <v>2</v>
      </c>
      <c r="AD2088" s="7">
        <v>1</v>
      </c>
      <c r="AE2088" s="7">
        <v>1</v>
      </c>
      <c r="AF2088" s="7">
        <v>2</v>
      </c>
      <c r="AG2088" s="7">
        <v>5</v>
      </c>
      <c r="AH2088" s="7">
        <v>1</v>
      </c>
      <c r="AI2088" s="7">
        <v>0</v>
      </c>
      <c r="AJ2088" s="7">
        <v>0</v>
      </c>
      <c r="AK2088" s="7">
        <v>0</v>
      </c>
      <c r="AL2088" s="7">
        <v>0</v>
      </c>
      <c r="AM2088" s="7">
        <v>0</v>
      </c>
      <c r="AN2088" s="7">
        <v>0</v>
      </c>
      <c r="AO2088" s="8">
        <v>44127</v>
      </c>
      <c r="AQ2088">
        <f>IF($AI2088=1,H2088,0)</f>
        <v>0</v>
      </c>
      <c r="AR2088">
        <f>IF($AI2088=1,I2088,0)</f>
        <v>0</v>
      </c>
      <c r="AS2088">
        <f>IF($AI2088=1,K2088,0)</f>
        <v>0</v>
      </c>
      <c r="AT2088">
        <f>IF($AI2088=1,J2088,0)</f>
        <v>0</v>
      </c>
      <c r="AU2088">
        <f>IF($AI2088=1,L2088,0)</f>
        <v>0</v>
      </c>
      <c r="AW2088">
        <f>IF($AL2088=1,U2088,0)</f>
        <v>0</v>
      </c>
      <c r="AX2088">
        <f>IF($AL2088=1,V2088,0)</f>
        <v>0</v>
      </c>
      <c r="AY2088">
        <f>IF($AL2088=1,W2088,0)</f>
        <v>0</v>
      </c>
      <c r="AZ2088">
        <f>IF($AL2088=1,X2088,0)</f>
        <v>0</v>
      </c>
      <c r="BA2088">
        <f>IF($AL2088=1,Y2088,0)</f>
        <v>0</v>
      </c>
      <c r="BC2088">
        <f>IF($AM2088=1,N2088,0)</f>
        <v>0</v>
      </c>
      <c r="BD2088">
        <f>IF($AM2088=1,O2088,0)</f>
        <v>0</v>
      </c>
      <c r="BE2088">
        <f>IF($AM2088=1,P2088,0)</f>
        <v>0</v>
      </c>
      <c r="BF2088">
        <f>IF($AM2088=1,Q2088,0)</f>
        <v>0</v>
      </c>
    </row>
    <row r="2089" spans="1:58" x14ac:dyDescent="0.3">
      <c r="A2089" s="7">
        <v>1745</v>
      </c>
      <c r="B2089" s="6">
        <v>175127</v>
      </c>
      <c r="C2089" s="6" t="str">
        <f>VLOOKUP(B2089,incomegroup,3,TRUE)</f>
        <v>Middle Income</v>
      </c>
      <c r="D2089" s="7">
        <v>0</v>
      </c>
      <c r="E2089" s="7">
        <v>0</v>
      </c>
      <c r="F2089" s="7">
        <f>SUM(D2089:E2089)</f>
        <v>0</v>
      </c>
      <c r="G2089" s="7">
        <v>68</v>
      </c>
      <c r="H2089" s="7">
        <v>0</v>
      </c>
      <c r="I2089" s="7">
        <v>0</v>
      </c>
      <c r="J2089" s="7">
        <v>0</v>
      </c>
      <c r="K2089" s="7">
        <v>1</v>
      </c>
      <c r="L2089" s="7">
        <v>0</v>
      </c>
      <c r="M2089" s="7" t="str" cm="1">
        <f t="array" ref="M2089">_xlfn.IFS(H2089=1,H$1,I2089=1,I$1,J2089=1,J$1,K2089=1,K$1,L2089=1,L$1)</f>
        <v>Single</v>
      </c>
      <c r="N2089" s="7">
        <v>0</v>
      </c>
      <c r="O2089" s="7">
        <v>1</v>
      </c>
      <c r="P2089" s="7">
        <v>0</v>
      </c>
      <c r="Q2089" s="7">
        <v>0</v>
      </c>
      <c r="R2089" s="7" t="str" cm="1">
        <f t="array" ref="R2089">_xlfn.IFS(N2089=1,N$1,O2089=1,O$1,P2089=1,P$1,Q2089=1,Q$1)</f>
        <v>Graduate</v>
      </c>
      <c r="S2089" t="s">
        <v>71</v>
      </c>
      <c r="T2089" s="7">
        <v>92</v>
      </c>
      <c r="U2089" s="7">
        <v>473</v>
      </c>
      <c r="V2089" s="7">
        <v>82</v>
      </c>
      <c r="W2089" s="7">
        <v>711</v>
      </c>
      <c r="X2089" s="7">
        <v>107</v>
      </c>
      <c r="Y2089" s="7">
        <v>40</v>
      </c>
      <c r="Z2089" s="20">
        <f>SUM(U2089:Y2089)</f>
        <v>1413</v>
      </c>
      <c r="AA2089" s="7">
        <v>529</v>
      </c>
      <c r="AB2089" s="7">
        <v>883</v>
      </c>
      <c r="AC2089" s="7">
        <v>1</v>
      </c>
      <c r="AD2089" s="7">
        <v>2</v>
      </c>
      <c r="AE2089" s="7">
        <v>11</v>
      </c>
      <c r="AF2089" s="7">
        <v>5</v>
      </c>
      <c r="AG2089" s="7">
        <v>1</v>
      </c>
      <c r="AH2089" s="7">
        <v>0</v>
      </c>
      <c r="AI2089" s="7">
        <v>0</v>
      </c>
      <c r="AJ2089" s="7">
        <v>0</v>
      </c>
      <c r="AK2089" s="7">
        <v>0</v>
      </c>
      <c r="AL2089" s="7">
        <v>0</v>
      </c>
      <c r="AM2089" s="7">
        <v>0</v>
      </c>
      <c r="AN2089" s="7">
        <v>0</v>
      </c>
      <c r="AO2089" s="8">
        <v>44130</v>
      </c>
      <c r="AQ2089">
        <f>IF($AI2089=1,H2089,0)</f>
        <v>0</v>
      </c>
      <c r="AR2089">
        <f>IF($AI2089=1,I2089,0)</f>
        <v>0</v>
      </c>
      <c r="AS2089">
        <f>IF($AI2089=1,K2089,0)</f>
        <v>0</v>
      </c>
      <c r="AT2089">
        <f>IF($AI2089=1,J2089,0)</f>
        <v>0</v>
      </c>
      <c r="AU2089">
        <f>IF($AI2089=1,L2089,0)</f>
        <v>0</v>
      </c>
      <c r="AW2089">
        <f>IF($AL2089=1,U2089,0)</f>
        <v>0</v>
      </c>
      <c r="AX2089">
        <f>IF($AL2089=1,V2089,0)</f>
        <v>0</v>
      </c>
      <c r="AY2089">
        <f>IF($AL2089=1,W2089,0)</f>
        <v>0</v>
      </c>
      <c r="AZ2089">
        <f>IF($AL2089=1,X2089,0)</f>
        <v>0</v>
      </c>
      <c r="BA2089">
        <f>IF($AL2089=1,Y2089,0)</f>
        <v>0</v>
      </c>
      <c r="BC2089">
        <f>IF($AM2089=1,N2089,0)</f>
        <v>0</v>
      </c>
      <c r="BD2089">
        <f>IF($AM2089=1,O2089,0)</f>
        <v>0</v>
      </c>
      <c r="BE2089">
        <f>IF($AM2089=1,P2089,0)</f>
        <v>0</v>
      </c>
      <c r="BF2089">
        <f>IF($AM2089=1,Q2089,0)</f>
        <v>0</v>
      </c>
    </row>
    <row r="2090" spans="1:58" x14ac:dyDescent="0.3">
      <c r="A2090" s="7">
        <v>1915</v>
      </c>
      <c r="B2090" s="6">
        <v>175127</v>
      </c>
      <c r="C2090" s="6" t="str">
        <f>VLOOKUP(B2090,incomegroup,3,TRUE)</f>
        <v>Middle Income</v>
      </c>
      <c r="D2090" s="7">
        <v>0</v>
      </c>
      <c r="E2090" s="7">
        <v>0</v>
      </c>
      <c r="F2090" s="7">
        <f>SUM(D2090:E2090)</f>
        <v>0</v>
      </c>
      <c r="G2090" s="7">
        <v>68</v>
      </c>
      <c r="H2090" s="7">
        <v>0</v>
      </c>
      <c r="I2090" s="7">
        <v>0</v>
      </c>
      <c r="J2090" s="7">
        <v>0</v>
      </c>
      <c r="K2090" s="7">
        <v>1</v>
      </c>
      <c r="L2090" s="7">
        <v>0</v>
      </c>
      <c r="M2090" s="7" t="str" cm="1">
        <f t="array" ref="M2090">_xlfn.IFS(H2090=1,H$1,I2090=1,I$1,J2090=1,J$1,K2090=1,K$1,L2090=1,L$1)</f>
        <v>Single</v>
      </c>
      <c r="N2090" s="7">
        <v>0</v>
      </c>
      <c r="O2090" s="7">
        <v>1</v>
      </c>
      <c r="P2090" s="7">
        <v>0</v>
      </c>
      <c r="Q2090" s="7">
        <v>0</v>
      </c>
      <c r="R2090" s="7" t="str" cm="1">
        <f t="array" ref="R2090">_xlfn.IFS(N2090=1,N$1,O2090=1,O$1,P2090=1,P$1,Q2090=1,Q$1)</f>
        <v>Graduate</v>
      </c>
      <c r="S2090" t="s">
        <v>70</v>
      </c>
      <c r="T2090" s="7">
        <v>92</v>
      </c>
      <c r="U2090" s="7">
        <v>473</v>
      </c>
      <c r="V2090" s="7">
        <v>82</v>
      </c>
      <c r="W2090" s="7">
        <v>711</v>
      </c>
      <c r="X2090" s="7">
        <v>107</v>
      </c>
      <c r="Y2090" s="7">
        <v>40</v>
      </c>
      <c r="Z2090" s="20">
        <f>SUM(U2090:Y2090)</f>
        <v>1413</v>
      </c>
      <c r="AA2090" s="7">
        <v>529</v>
      </c>
      <c r="AB2090" s="7">
        <v>883</v>
      </c>
      <c r="AC2090" s="7">
        <v>1</v>
      </c>
      <c r="AD2090" s="7">
        <v>2</v>
      </c>
      <c r="AE2090" s="7">
        <v>11</v>
      </c>
      <c r="AF2090" s="7">
        <v>5</v>
      </c>
      <c r="AG2090" s="7">
        <v>1</v>
      </c>
      <c r="AH2090" s="7">
        <v>0</v>
      </c>
      <c r="AI2090" s="7">
        <v>0</v>
      </c>
      <c r="AJ2090" s="7">
        <v>0</v>
      </c>
      <c r="AK2090" s="7">
        <v>0</v>
      </c>
      <c r="AL2090" s="7">
        <v>0</v>
      </c>
      <c r="AM2090" s="7">
        <v>0</v>
      </c>
      <c r="AN2090" s="7">
        <v>0</v>
      </c>
      <c r="AO2090" s="8">
        <v>44130</v>
      </c>
      <c r="AQ2090">
        <f>IF($AI2090=1,H2090,0)</f>
        <v>0</v>
      </c>
      <c r="AR2090">
        <f>IF($AI2090=1,I2090,0)</f>
        <v>0</v>
      </c>
      <c r="AS2090">
        <f>IF($AI2090=1,K2090,0)</f>
        <v>0</v>
      </c>
      <c r="AT2090">
        <f>IF($AI2090=1,J2090,0)</f>
        <v>0</v>
      </c>
      <c r="AU2090">
        <f>IF($AI2090=1,L2090,0)</f>
        <v>0</v>
      </c>
      <c r="AW2090">
        <f>IF($AL2090=1,U2090,0)</f>
        <v>0</v>
      </c>
      <c r="AX2090">
        <f>IF($AL2090=1,V2090,0)</f>
        <v>0</v>
      </c>
      <c r="AY2090">
        <f>IF($AL2090=1,W2090,0)</f>
        <v>0</v>
      </c>
      <c r="AZ2090">
        <f>IF($AL2090=1,X2090,0)</f>
        <v>0</v>
      </c>
      <c r="BA2090">
        <f>IF($AL2090=1,Y2090,0)</f>
        <v>0</v>
      </c>
      <c r="BC2090">
        <f>IF($AM2090=1,N2090,0)</f>
        <v>0</v>
      </c>
      <c r="BD2090">
        <f>IF($AM2090=1,O2090,0)</f>
        <v>0</v>
      </c>
      <c r="BE2090">
        <f>IF($AM2090=1,P2090,0)</f>
        <v>0</v>
      </c>
      <c r="BF2090">
        <f>IF($AM2090=1,Q2090,0)</f>
        <v>0</v>
      </c>
    </row>
    <row r="2091" spans="1:58" x14ac:dyDescent="0.3">
      <c r="A2091" s="7">
        <v>1482</v>
      </c>
      <c r="B2091" s="6">
        <v>167911</v>
      </c>
      <c r="C2091" s="6" t="str">
        <f>VLOOKUP(B2091,incomegroup,3,TRUE)</f>
        <v>Middle Income</v>
      </c>
      <c r="D2091" s="7">
        <v>0</v>
      </c>
      <c r="E2091" s="7">
        <v>1</v>
      </c>
      <c r="F2091" s="7">
        <f>SUM(D2091:E2091)</f>
        <v>1</v>
      </c>
      <c r="G2091" s="7">
        <v>71</v>
      </c>
      <c r="H2091" s="7">
        <v>0</v>
      </c>
      <c r="I2091" s="7">
        <v>0</v>
      </c>
      <c r="J2091" s="7">
        <v>1</v>
      </c>
      <c r="K2091" s="7">
        <v>0</v>
      </c>
      <c r="L2091" s="7">
        <v>0</v>
      </c>
      <c r="M2091" s="7" t="str" cm="1">
        <f t="array" ref="M2091">_xlfn.IFS(H2091=1,H$1,I2091=1,I$1,J2091=1,J$1,K2091=1,K$1,L2091=1,L$1)</f>
        <v>Together</v>
      </c>
      <c r="N2091" s="7">
        <v>0</v>
      </c>
      <c r="O2091" s="7">
        <v>0</v>
      </c>
      <c r="P2091" s="7">
        <v>0</v>
      </c>
      <c r="Q2091" s="7">
        <v>1</v>
      </c>
      <c r="R2091" s="7" t="str" cm="1">
        <f t="array" ref="R2091">_xlfn.IFS(N2091=1,N$1,O2091=1,O$1,P2091=1,P$1,Q2091=1,Q$1)</f>
        <v>PhD</v>
      </c>
      <c r="S2091" t="s">
        <v>68</v>
      </c>
      <c r="T2091" s="7">
        <v>63</v>
      </c>
      <c r="U2091" s="7">
        <v>1308</v>
      </c>
      <c r="V2091" s="7">
        <v>0</v>
      </c>
      <c r="W2091" s="7">
        <v>880</v>
      </c>
      <c r="X2091" s="7">
        <v>156</v>
      </c>
      <c r="Y2091" s="7">
        <v>69</v>
      </c>
      <c r="Z2091" s="20">
        <f>SUM(U2091:Y2091)</f>
        <v>2413</v>
      </c>
      <c r="AA2091" s="7">
        <v>0</v>
      </c>
      <c r="AB2091" s="7">
        <v>2413</v>
      </c>
      <c r="AC2091" s="7">
        <v>3</v>
      </c>
      <c r="AD2091" s="7">
        <v>6</v>
      </c>
      <c r="AE2091" s="7">
        <v>7</v>
      </c>
      <c r="AF2091" s="7">
        <v>11</v>
      </c>
      <c r="AG2091" s="7">
        <v>3</v>
      </c>
      <c r="AH2091" s="7">
        <v>0</v>
      </c>
      <c r="AI2091" s="7">
        <v>0</v>
      </c>
      <c r="AJ2091" s="7">
        <v>0</v>
      </c>
      <c r="AK2091" s="7">
        <v>0</v>
      </c>
      <c r="AL2091" s="7">
        <v>0</v>
      </c>
      <c r="AM2091" s="7">
        <v>0</v>
      </c>
      <c r="AN2091" s="7">
        <v>0</v>
      </c>
      <c r="AO2091" s="8">
        <v>44130</v>
      </c>
      <c r="AQ2091">
        <f>IF($AI2091=1,H2091,0)</f>
        <v>0</v>
      </c>
      <c r="AR2091">
        <f>IF($AI2091=1,I2091,0)</f>
        <v>0</v>
      </c>
      <c r="AS2091">
        <f>IF($AI2091=1,K2091,0)</f>
        <v>0</v>
      </c>
      <c r="AT2091">
        <f>IF($AI2091=1,J2091,0)</f>
        <v>0</v>
      </c>
      <c r="AU2091">
        <f>IF($AI2091=1,L2091,0)</f>
        <v>0</v>
      </c>
      <c r="AW2091">
        <f>IF($AL2091=1,U2091,0)</f>
        <v>0</v>
      </c>
      <c r="AX2091">
        <f>IF($AL2091=1,V2091,0)</f>
        <v>0</v>
      </c>
      <c r="AY2091">
        <f>IF($AL2091=1,W2091,0)</f>
        <v>0</v>
      </c>
      <c r="AZ2091">
        <f>IF($AL2091=1,X2091,0)</f>
        <v>0</v>
      </c>
      <c r="BA2091">
        <f>IF($AL2091=1,Y2091,0)</f>
        <v>0</v>
      </c>
      <c r="BC2091">
        <f>IF($AM2091=1,N2091,0)</f>
        <v>0</v>
      </c>
      <c r="BD2091">
        <f>IF($AM2091=1,O2091,0)</f>
        <v>0</v>
      </c>
      <c r="BE2091">
        <f>IF($AM2091=1,P2091,0)</f>
        <v>0</v>
      </c>
      <c r="BF2091">
        <f>IF($AM2091=1,Q2091,0)</f>
        <v>0</v>
      </c>
    </row>
    <row r="2092" spans="1:58" x14ac:dyDescent="0.3">
      <c r="A2092" s="7">
        <v>3070</v>
      </c>
      <c r="B2092" s="6">
        <v>167911</v>
      </c>
      <c r="C2092" s="6" t="str">
        <f>VLOOKUP(B2092,incomegroup,3,TRUE)</f>
        <v>Middle Income</v>
      </c>
      <c r="D2092" s="7">
        <v>0</v>
      </c>
      <c r="E2092" s="7">
        <v>1</v>
      </c>
      <c r="F2092" s="7">
        <f>SUM(D2092:E2092)</f>
        <v>1</v>
      </c>
      <c r="G2092" s="7">
        <v>71</v>
      </c>
      <c r="H2092" s="7">
        <v>0</v>
      </c>
      <c r="I2092" s="7">
        <v>0</v>
      </c>
      <c r="J2092" s="7">
        <v>1</v>
      </c>
      <c r="K2092" s="7">
        <v>0</v>
      </c>
      <c r="L2092" s="7">
        <v>0</v>
      </c>
      <c r="M2092" s="7" t="str" cm="1">
        <f t="array" ref="M2092">_xlfn.IFS(H2092=1,H$1,I2092=1,I$1,J2092=1,J$1,K2092=1,K$1,L2092=1,L$1)</f>
        <v>Together</v>
      </c>
      <c r="N2092" s="7">
        <v>0</v>
      </c>
      <c r="O2092" s="7">
        <v>0</v>
      </c>
      <c r="P2092" s="7">
        <v>0</v>
      </c>
      <c r="Q2092" s="7">
        <v>1</v>
      </c>
      <c r="R2092" s="7" t="str" cm="1">
        <f t="array" ref="R2092">_xlfn.IFS(N2092=1,N$1,O2092=1,O$1,P2092=1,P$1,Q2092=1,Q$1)</f>
        <v>PhD</v>
      </c>
      <c r="S2092" t="s">
        <v>73</v>
      </c>
      <c r="T2092" s="7">
        <v>63</v>
      </c>
      <c r="U2092" s="7">
        <v>1308</v>
      </c>
      <c r="V2092" s="7">
        <v>0</v>
      </c>
      <c r="W2092" s="7">
        <v>880</v>
      </c>
      <c r="X2092" s="7">
        <v>156</v>
      </c>
      <c r="Y2092" s="7">
        <v>69</v>
      </c>
      <c r="Z2092" s="20">
        <f>SUM(U2092:Y2092)</f>
        <v>2413</v>
      </c>
      <c r="AA2092" s="7">
        <v>0</v>
      </c>
      <c r="AB2092" s="7">
        <v>2413</v>
      </c>
      <c r="AC2092" s="7">
        <v>3</v>
      </c>
      <c r="AD2092" s="7">
        <v>6</v>
      </c>
      <c r="AE2092" s="7">
        <v>7</v>
      </c>
      <c r="AF2092" s="7">
        <v>11</v>
      </c>
      <c r="AG2092" s="7">
        <v>3</v>
      </c>
      <c r="AH2092" s="7">
        <v>0</v>
      </c>
      <c r="AI2092" s="7">
        <v>0</v>
      </c>
      <c r="AJ2092" s="7">
        <v>0</v>
      </c>
      <c r="AK2092" s="7">
        <v>0</v>
      </c>
      <c r="AL2092" s="7">
        <v>0</v>
      </c>
      <c r="AM2092" s="7">
        <v>0</v>
      </c>
      <c r="AN2092" s="7">
        <v>0</v>
      </c>
      <c r="AO2092" s="8">
        <v>44130</v>
      </c>
      <c r="AQ2092">
        <f>IF($AI2092=1,H2092,0)</f>
        <v>0</v>
      </c>
      <c r="AR2092">
        <f>IF($AI2092=1,I2092,0)</f>
        <v>0</v>
      </c>
      <c r="AS2092">
        <f>IF($AI2092=1,K2092,0)</f>
        <v>0</v>
      </c>
      <c r="AT2092">
        <f>IF($AI2092=1,J2092,0)</f>
        <v>0</v>
      </c>
      <c r="AU2092">
        <f>IF($AI2092=1,L2092,0)</f>
        <v>0</v>
      </c>
      <c r="AW2092">
        <f>IF($AL2092=1,U2092,0)</f>
        <v>0</v>
      </c>
      <c r="AX2092">
        <f>IF($AL2092=1,V2092,0)</f>
        <v>0</v>
      </c>
      <c r="AY2092">
        <f>IF($AL2092=1,W2092,0)</f>
        <v>0</v>
      </c>
      <c r="AZ2092">
        <f>IF($AL2092=1,X2092,0)</f>
        <v>0</v>
      </c>
      <c r="BA2092">
        <f>IF($AL2092=1,Y2092,0)</f>
        <v>0</v>
      </c>
      <c r="BC2092">
        <f>IF($AM2092=1,N2092,0)</f>
        <v>0</v>
      </c>
      <c r="BD2092">
        <f>IF($AM2092=1,O2092,0)</f>
        <v>0</v>
      </c>
      <c r="BE2092">
        <f>IF($AM2092=1,P2092,0)</f>
        <v>0</v>
      </c>
      <c r="BF2092">
        <f>IF($AM2092=1,Q2092,0)</f>
        <v>0</v>
      </c>
    </row>
    <row r="2093" spans="1:58" x14ac:dyDescent="0.3">
      <c r="A2093" s="7">
        <v>2119</v>
      </c>
      <c r="B2093" s="6">
        <v>110979</v>
      </c>
      <c r="C2093" s="6" t="str">
        <f>VLOOKUP(B2093,incomegroup,3,TRUE)</f>
        <v>Lower income</v>
      </c>
      <c r="D2093" s="7">
        <v>0</v>
      </c>
      <c r="E2093" s="7">
        <v>0</v>
      </c>
      <c r="F2093" s="7">
        <f>SUM(D2093:E2093)</f>
        <v>0</v>
      </c>
      <c r="G2093" s="7">
        <v>31</v>
      </c>
      <c r="H2093" s="7">
        <v>1</v>
      </c>
      <c r="I2093" s="7">
        <v>0</v>
      </c>
      <c r="J2093" s="7">
        <v>0</v>
      </c>
      <c r="K2093" s="7">
        <v>0</v>
      </c>
      <c r="L2093" s="7">
        <v>0</v>
      </c>
      <c r="M2093" s="7" t="str" cm="1">
        <f t="array" ref="M2093">_xlfn.IFS(H2093=1,H$1,I2093=1,I$1,J2093=1,J$1,K2093=1,K$1,L2093=1,L$1)</f>
        <v>Divorced</v>
      </c>
      <c r="N2093" s="7">
        <v>0</v>
      </c>
      <c r="O2093" s="7">
        <v>0</v>
      </c>
      <c r="P2093" s="7">
        <v>1</v>
      </c>
      <c r="Q2093" s="7">
        <v>0</v>
      </c>
      <c r="R2093" s="7" t="str" cm="1">
        <f t="array" ref="R2093">_xlfn.IFS(N2093=1,N$1,O2093=1,O$1,P2093=1,P$1,Q2093=1,Q$1)</f>
        <v>Master</v>
      </c>
      <c r="S2093" t="s">
        <v>70</v>
      </c>
      <c r="T2093" s="7">
        <v>34</v>
      </c>
      <c r="U2093" s="7">
        <v>81</v>
      </c>
      <c r="V2093" s="7">
        <v>40</v>
      </c>
      <c r="W2093" s="7">
        <v>101</v>
      </c>
      <c r="X2093" s="7">
        <v>20</v>
      </c>
      <c r="Y2093" s="7">
        <v>20</v>
      </c>
      <c r="Z2093" s="20">
        <f>SUM(U2093:Y2093)</f>
        <v>262</v>
      </c>
      <c r="AA2093" s="7">
        <v>40</v>
      </c>
      <c r="AB2093" s="7">
        <v>222</v>
      </c>
      <c r="AC2093" s="7">
        <v>2</v>
      </c>
      <c r="AD2093" s="7">
        <v>3</v>
      </c>
      <c r="AE2093" s="7">
        <v>0</v>
      </c>
      <c r="AF2093" s="7">
        <v>3</v>
      </c>
      <c r="AG2093" s="7">
        <v>5</v>
      </c>
      <c r="AH2093" s="7">
        <v>0</v>
      </c>
      <c r="AI2093" s="7">
        <v>0</v>
      </c>
      <c r="AJ2093" s="7">
        <v>0</v>
      </c>
      <c r="AK2093" s="7">
        <v>0</v>
      </c>
      <c r="AL2093" s="7">
        <v>0</v>
      </c>
      <c r="AM2093" s="7">
        <v>0</v>
      </c>
      <c r="AN2093" s="7">
        <v>0</v>
      </c>
      <c r="AO2093" s="8">
        <v>44130</v>
      </c>
      <c r="AQ2093">
        <f>IF($AI2093=1,H2093,0)</f>
        <v>0</v>
      </c>
      <c r="AR2093">
        <f>IF($AI2093=1,I2093,0)</f>
        <v>0</v>
      </c>
      <c r="AS2093">
        <f>IF($AI2093=1,K2093,0)</f>
        <v>0</v>
      </c>
      <c r="AT2093">
        <f>IF($AI2093=1,J2093,0)</f>
        <v>0</v>
      </c>
      <c r="AU2093">
        <f>IF($AI2093=1,L2093,0)</f>
        <v>0</v>
      </c>
      <c r="AW2093">
        <f>IF($AL2093=1,U2093,0)</f>
        <v>0</v>
      </c>
      <c r="AX2093">
        <f>IF($AL2093=1,V2093,0)</f>
        <v>0</v>
      </c>
      <c r="AY2093">
        <f>IF($AL2093=1,W2093,0)</f>
        <v>0</v>
      </c>
      <c r="AZ2093">
        <f>IF($AL2093=1,X2093,0)</f>
        <v>0</v>
      </c>
      <c r="BA2093">
        <f>IF($AL2093=1,Y2093,0)</f>
        <v>0</v>
      </c>
      <c r="BC2093">
        <f>IF($AM2093=1,N2093,0)</f>
        <v>0</v>
      </c>
      <c r="BD2093">
        <f>IF($AM2093=1,O2093,0)</f>
        <v>0</v>
      </c>
      <c r="BE2093">
        <f>IF($AM2093=1,P2093,0)</f>
        <v>0</v>
      </c>
      <c r="BF2093">
        <f>IF($AM2093=1,Q2093,0)</f>
        <v>0</v>
      </c>
    </row>
    <row r="2094" spans="1:58" x14ac:dyDescent="0.3">
      <c r="A2094" s="7">
        <v>1029</v>
      </c>
      <c r="B2094" s="6">
        <v>110979</v>
      </c>
      <c r="C2094" s="6" t="str">
        <f>VLOOKUP(B2094,incomegroup,3,TRUE)</f>
        <v>Lower income</v>
      </c>
      <c r="D2094" s="7">
        <v>0</v>
      </c>
      <c r="E2094" s="7">
        <v>0</v>
      </c>
      <c r="F2094" s="7">
        <f>SUM(D2094:E2094)</f>
        <v>0</v>
      </c>
      <c r="G2094" s="7">
        <v>31</v>
      </c>
      <c r="H2094" s="7">
        <v>1</v>
      </c>
      <c r="I2094" s="7">
        <v>0</v>
      </c>
      <c r="J2094" s="7">
        <v>0</v>
      </c>
      <c r="K2094" s="7">
        <v>0</v>
      </c>
      <c r="L2094" s="7">
        <v>0</v>
      </c>
      <c r="M2094" s="7" t="str" cm="1">
        <f t="array" ref="M2094">_xlfn.IFS(H2094=1,H$1,I2094=1,I$1,J2094=1,J$1,K2094=1,K$1,L2094=1,L$1)</f>
        <v>Divorced</v>
      </c>
      <c r="N2094" s="7">
        <v>0</v>
      </c>
      <c r="O2094" s="7">
        <v>0</v>
      </c>
      <c r="P2094" s="7">
        <v>1</v>
      </c>
      <c r="Q2094" s="7">
        <v>0</v>
      </c>
      <c r="R2094" s="7" t="str" cm="1">
        <f t="array" ref="R2094">_xlfn.IFS(N2094=1,N$1,O2094=1,O$1,P2094=1,P$1,Q2094=1,Q$1)</f>
        <v>Master</v>
      </c>
      <c r="S2094" t="s">
        <v>72</v>
      </c>
      <c r="T2094" s="7">
        <v>34</v>
      </c>
      <c r="U2094" s="7">
        <v>81</v>
      </c>
      <c r="V2094" s="7">
        <v>40</v>
      </c>
      <c r="W2094" s="7">
        <v>101</v>
      </c>
      <c r="X2094" s="7">
        <v>20</v>
      </c>
      <c r="Y2094" s="7">
        <v>20</v>
      </c>
      <c r="Z2094" s="20">
        <f>SUM(U2094:Y2094)</f>
        <v>262</v>
      </c>
      <c r="AA2094" s="7">
        <v>40</v>
      </c>
      <c r="AB2094" s="7">
        <v>222</v>
      </c>
      <c r="AC2094" s="7">
        <v>2</v>
      </c>
      <c r="AD2094" s="7">
        <v>3</v>
      </c>
      <c r="AE2094" s="7">
        <v>0</v>
      </c>
      <c r="AF2094" s="7">
        <v>3</v>
      </c>
      <c r="AG2094" s="7">
        <v>5</v>
      </c>
      <c r="AH2094" s="7">
        <v>0</v>
      </c>
      <c r="AI2094" s="7">
        <v>0</v>
      </c>
      <c r="AJ2094" s="7">
        <v>0</v>
      </c>
      <c r="AK2094" s="7">
        <v>0</v>
      </c>
      <c r="AL2094" s="7">
        <v>0</v>
      </c>
      <c r="AM2094" s="7">
        <v>0</v>
      </c>
      <c r="AN2094" s="7">
        <v>0</v>
      </c>
      <c r="AO2094" s="8">
        <v>44130</v>
      </c>
      <c r="AQ2094">
        <f>IF($AI2094=1,H2094,0)</f>
        <v>0</v>
      </c>
      <c r="AR2094">
        <f>IF($AI2094=1,I2094,0)</f>
        <v>0</v>
      </c>
      <c r="AS2094">
        <f>IF($AI2094=1,K2094,0)</f>
        <v>0</v>
      </c>
      <c r="AT2094">
        <f>IF($AI2094=1,J2094,0)</f>
        <v>0</v>
      </c>
      <c r="AU2094">
        <f>IF($AI2094=1,L2094,0)</f>
        <v>0</v>
      </c>
      <c r="AW2094">
        <f>IF($AL2094=1,U2094,0)</f>
        <v>0</v>
      </c>
      <c r="AX2094">
        <f>IF($AL2094=1,V2094,0)</f>
        <v>0</v>
      </c>
      <c r="AY2094">
        <f>IF($AL2094=1,W2094,0)</f>
        <v>0</v>
      </c>
      <c r="AZ2094">
        <f>IF($AL2094=1,X2094,0)</f>
        <v>0</v>
      </c>
      <c r="BA2094">
        <f>IF($AL2094=1,Y2094,0)</f>
        <v>0</v>
      </c>
      <c r="BC2094">
        <f>IF($AM2094=1,N2094,0)</f>
        <v>0</v>
      </c>
      <c r="BD2094">
        <f>IF($AM2094=1,O2094,0)</f>
        <v>0</v>
      </c>
      <c r="BE2094">
        <f>IF($AM2094=1,P2094,0)</f>
        <v>0</v>
      </c>
      <c r="BF2094">
        <f>IF($AM2094=1,Q2094,0)</f>
        <v>0</v>
      </c>
    </row>
    <row r="2095" spans="1:58" x14ac:dyDescent="0.3">
      <c r="A2095" s="7">
        <v>2372</v>
      </c>
      <c r="B2095" s="6">
        <v>139996</v>
      </c>
      <c r="C2095" s="6" t="str">
        <f>VLOOKUP(B2095,incomegroup,3,TRUE)</f>
        <v>Lower income</v>
      </c>
      <c r="D2095" s="7">
        <v>1</v>
      </c>
      <c r="E2095" s="7">
        <v>1</v>
      </c>
      <c r="F2095" s="7">
        <f>SUM(D2095:E2095)</f>
        <v>2</v>
      </c>
      <c r="G2095" s="7">
        <v>46</v>
      </c>
      <c r="H2095" s="7">
        <v>1</v>
      </c>
      <c r="I2095" s="7">
        <v>0</v>
      </c>
      <c r="J2095" s="7">
        <v>0</v>
      </c>
      <c r="K2095" s="7">
        <v>0</v>
      </c>
      <c r="L2095" s="7">
        <v>0</v>
      </c>
      <c r="M2095" s="7" t="str" cm="1">
        <f t="array" ref="M2095">_xlfn.IFS(H2095=1,H$1,I2095=1,I$1,J2095=1,J$1,K2095=1,K$1,L2095=1,L$1)</f>
        <v>Divorced</v>
      </c>
      <c r="N2095" s="7">
        <v>0</v>
      </c>
      <c r="O2095" s="7">
        <v>1</v>
      </c>
      <c r="P2095" s="7">
        <v>0</v>
      </c>
      <c r="Q2095" s="7">
        <v>0</v>
      </c>
      <c r="R2095" s="7" t="str" cm="1">
        <f t="array" ref="R2095">_xlfn.IFS(N2095=1,N$1,O2095=1,O$1,P2095=1,P$1,Q2095=1,Q$1)</f>
        <v>Graduate</v>
      </c>
      <c r="S2095" t="s">
        <v>69</v>
      </c>
      <c r="T2095" s="7">
        <v>85</v>
      </c>
      <c r="U2095" s="7">
        <v>39</v>
      </c>
      <c r="V2095" s="7">
        <v>0</v>
      </c>
      <c r="W2095" s="7">
        <v>11</v>
      </c>
      <c r="X2095" s="7">
        <v>0</v>
      </c>
      <c r="Y2095" s="7">
        <v>0</v>
      </c>
      <c r="Z2095" s="20">
        <f>SUM(U2095:Y2095)</f>
        <v>50</v>
      </c>
      <c r="AA2095" s="7">
        <v>4</v>
      </c>
      <c r="AB2095" s="7">
        <v>46</v>
      </c>
      <c r="AC2095" s="7">
        <v>1</v>
      </c>
      <c r="AD2095" s="7">
        <v>1</v>
      </c>
      <c r="AE2095" s="7">
        <v>0</v>
      </c>
      <c r="AF2095" s="7">
        <v>2</v>
      </c>
      <c r="AG2095" s="7">
        <v>6</v>
      </c>
      <c r="AH2095" s="7">
        <v>0</v>
      </c>
      <c r="AI2095" s="7">
        <v>0</v>
      </c>
      <c r="AJ2095" s="7">
        <v>0</v>
      </c>
      <c r="AK2095" s="7">
        <v>0</v>
      </c>
      <c r="AL2095" s="7">
        <v>0</v>
      </c>
      <c r="AM2095" s="7">
        <v>0</v>
      </c>
      <c r="AN2095" s="7">
        <v>0</v>
      </c>
      <c r="AO2095" s="8">
        <v>44130</v>
      </c>
      <c r="AQ2095">
        <f>IF($AI2095=1,H2095,0)</f>
        <v>0</v>
      </c>
      <c r="AR2095">
        <f>IF($AI2095=1,I2095,0)</f>
        <v>0</v>
      </c>
      <c r="AS2095">
        <f>IF($AI2095=1,K2095,0)</f>
        <v>0</v>
      </c>
      <c r="AT2095">
        <f>IF($AI2095=1,J2095,0)</f>
        <v>0</v>
      </c>
      <c r="AU2095">
        <f>IF($AI2095=1,L2095,0)</f>
        <v>0</v>
      </c>
      <c r="AW2095">
        <f>IF($AL2095=1,U2095,0)</f>
        <v>0</v>
      </c>
      <c r="AX2095">
        <f>IF($AL2095=1,V2095,0)</f>
        <v>0</v>
      </c>
      <c r="AY2095">
        <f>IF($AL2095=1,W2095,0)</f>
        <v>0</v>
      </c>
      <c r="AZ2095">
        <f>IF($AL2095=1,X2095,0)</f>
        <v>0</v>
      </c>
      <c r="BA2095">
        <f>IF($AL2095=1,Y2095,0)</f>
        <v>0</v>
      </c>
      <c r="BC2095">
        <f>IF($AM2095=1,N2095,0)</f>
        <v>0</v>
      </c>
      <c r="BD2095">
        <f>IF($AM2095=1,O2095,0)</f>
        <v>0</v>
      </c>
      <c r="BE2095">
        <f>IF($AM2095=1,P2095,0)</f>
        <v>0</v>
      </c>
      <c r="BF2095">
        <f>IF($AM2095=1,Q2095,0)</f>
        <v>0</v>
      </c>
    </row>
    <row r="2096" spans="1:58" x14ac:dyDescent="0.3">
      <c r="A2096" s="7">
        <v>1087</v>
      </c>
      <c r="B2096" s="6">
        <v>130096</v>
      </c>
      <c r="C2096" s="6" t="str">
        <f>VLOOKUP(B2096,incomegroup,3,TRUE)</f>
        <v>Lower income</v>
      </c>
      <c r="D2096" s="7">
        <v>1</v>
      </c>
      <c r="E2096" s="7">
        <v>0</v>
      </c>
      <c r="F2096" s="7">
        <f>SUM(D2096:E2096)</f>
        <v>1</v>
      </c>
      <c r="G2096" s="7">
        <v>37</v>
      </c>
      <c r="H2096" s="7">
        <v>0</v>
      </c>
      <c r="I2096" s="7">
        <v>1</v>
      </c>
      <c r="J2096" s="7">
        <v>0</v>
      </c>
      <c r="K2096" s="7">
        <v>0</v>
      </c>
      <c r="L2096" s="7">
        <v>0</v>
      </c>
      <c r="M2096" s="7" t="str" cm="1">
        <f t="array" ref="M2096">_xlfn.IFS(H2096=1,H$1,I2096=1,I$1,J2096=1,J$1,K2096=1,K$1,L2096=1,L$1)</f>
        <v>Married</v>
      </c>
      <c r="N2096" s="7">
        <v>0</v>
      </c>
      <c r="O2096" s="7">
        <v>1</v>
      </c>
      <c r="P2096" s="7">
        <v>0</v>
      </c>
      <c r="Q2096" s="7">
        <v>0</v>
      </c>
      <c r="R2096" s="7" t="str" cm="1">
        <f t="array" ref="R2096">_xlfn.IFS(N2096=1,N$1,O2096=1,O$1,P2096=1,P$1,Q2096=1,Q$1)</f>
        <v>Graduate</v>
      </c>
      <c r="S2096" t="s">
        <v>70</v>
      </c>
      <c r="T2096" s="7">
        <v>30</v>
      </c>
      <c r="U2096" s="7">
        <v>22</v>
      </c>
      <c r="V2096" s="7">
        <v>13</v>
      </c>
      <c r="W2096" s="7">
        <v>48</v>
      </c>
      <c r="X2096" s="7">
        <v>52</v>
      </c>
      <c r="Y2096" s="7">
        <v>22</v>
      </c>
      <c r="Z2096" s="20">
        <f>SUM(U2096:Y2096)</f>
        <v>157</v>
      </c>
      <c r="AA2096" s="7">
        <v>39</v>
      </c>
      <c r="AB2096" s="7">
        <v>117</v>
      </c>
      <c r="AC2096" s="7">
        <v>1</v>
      </c>
      <c r="AD2096" s="7">
        <v>2</v>
      </c>
      <c r="AE2096" s="7">
        <v>0</v>
      </c>
      <c r="AF2096" s="7">
        <v>3</v>
      </c>
      <c r="AG2096" s="7">
        <v>6</v>
      </c>
      <c r="AH2096" s="7">
        <v>0</v>
      </c>
      <c r="AI2096" s="7">
        <v>0</v>
      </c>
      <c r="AJ2096" s="7">
        <v>0</v>
      </c>
      <c r="AK2096" s="7">
        <v>0</v>
      </c>
      <c r="AL2096" s="7">
        <v>0</v>
      </c>
      <c r="AM2096" s="7">
        <v>0</v>
      </c>
      <c r="AN2096" s="7">
        <v>0</v>
      </c>
      <c r="AO2096" s="8">
        <v>44130</v>
      </c>
      <c r="AQ2096">
        <f>IF($AI2096=1,H2096,0)</f>
        <v>0</v>
      </c>
      <c r="AR2096">
        <f>IF($AI2096=1,I2096,0)</f>
        <v>0</v>
      </c>
      <c r="AS2096">
        <f>IF($AI2096=1,K2096,0)</f>
        <v>0</v>
      </c>
      <c r="AT2096">
        <f>IF($AI2096=1,J2096,0)</f>
        <v>0</v>
      </c>
      <c r="AU2096">
        <f>IF($AI2096=1,L2096,0)</f>
        <v>0</v>
      </c>
      <c r="AW2096">
        <f>IF($AL2096=1,U2096,0)</f>
        <v>0</v>
      </c>
      <c r="AX2096">
        <f>IF($AL2096=1,V2096,0)</f>
        <v>0</v>
      </c>
      <c r="AY2096">
        <f>IF($AL2096=1,W2096,0)</f>
        <v>0</v>
      </c>
      <c r="AZ2096">
        <f>IF($AL2096=1,X2096,0)</f>
        <v>0</v>
      </c>
      <c r="BA2096">
        <f>IF($AL2096=1,Y2096,0)</f>
        <v>0</v>
      </c>
      <c r="BC2096">
        <f>IF($AM2096=1,N2096,0)</f>
        <v>0</v>
      </c>
      <c r="BD2096">
        <f>IF($AM2096=1,O2096,0)</f>
        <v>0</v>
      </c>
      <c r="BE2096">
        <f>IF($AM2096=1,P2096,0)</f>
        <v>0</v>
      </c>
      <c r="BF2096">
        <f>IF($AM2096=1,Q2096,0)</f>
        <v>0</v>
      </c>
    </row>
    <row r="2097" spans="1:58" x14ac:dyDescent="0.3">
      <c r="A2097" s="7">
        <v>1405</v>
      </c>
      <c r="B2097" s="6">
        <v>130096</v>
      </c>
      <c r="C2097" s="6" t="str">
        <f>VLOOKUP(B2097,incomegroup,3,TRUE)</f>
        <v>Lower income</v>
      </c>
      <c r="D2097" s="7">
        <v>1</v>
      </c>
      <c r="E2097" s="7">
        <v>0</v>
      </c>
      <c r="F2097" s="7">
        <f>SUM(D2097:E2097)</f>
        <v>1</v>
      </c>
      <c r="G2097" s="7">
        <v>37</v>
      </c>
      <c r="H2097" s="7">
        <v>0</v>
      </c>
      <c r="I2097" s="7">
        <v>1</v>
      </c>
      <c r="J2097" s="7">
        <v>0</v>
      </c>
      <c r="K2097" s="7">
        <v>0</v>
      </c>
      <c r="L2097" s="7">
        <v>0</v>
      </c>
      <c r="M2097" s="7" t="str" cm="1">
        <f t="array" ref="M2097">_xlfn.IFS(H2097=1,H$1,I2097=1,I$1,J2097=1,J$1,K2097=1,K$1,L2097=1,L$1)</f>
        <v>Married</v>
      </c>
      <c r="N2097" s="7">
        <v>0</v>
      </c>
      <c r="O2097" s="7">
        <v>1</v>
      </c>
      <c r="P2097" s="7">
        <v>0</v>
      </c>
      <c r="Q2097" s="7">
        <v>0</v>
      </c>
      <c r="R2097" s="7" t="str" cm="1">
        <f t="array" ref="R2097">_xlfn.IFS(N2097=1,N$1,O2097=1,O$1,P2097=1,P$1,Q2097=1,Q$1)</f>
        <v>Graduate</v>
      </c>
      <c r="S2097" t="s">
        <v>70</v>
      </c>
      <c r="T2097" s="7">
        <v>30</v>
      </c>
      <c r="U2097" s="7">
        <v>22</v>
      </c>
      <c r="V2097" s="7">
        <v>13</v>
      </c>
      <c r="W2097" s="7">
        <v>48</v>
      </c>
      <c r="X2097" s="7">
        <v>52</v>
      </c>
      <c r="Y2097" s="7">
        <v>22</v>
      </c>
      <c r="Z2097" s="20">
        <f>SUM(U2097:Y2097)</f>
        <v>157</v>
      </c>
      <c r="AA2097" s="7">
        <v>39</v>
      </c>
      <c r="AB2097" s="7">
        <v>117</v>
      </c>
      <c r="AC2097" s="7">
        <v>1</v>
      </c>
      <c r="AD2097" s="7">
        <v>2</v>
      </c>
      <c r="AE2097" s="7">
        <v>0</v>
      </c>
      <c r="AF2097" s="7">
        <v>3</v>
      </c>
      <c r="AG2097" s="7">
        <v>6</v>
      </c>
      <c r="AH2097" s="7">
        <v>0</v>
      </c>
      <c r="AI2097" s="7">
        <v>0</v>
      </c>
      <c r="AJ2097" s="7">
        <v>0</v>
      </c>
      <c r="AK2097" s="7">
        <v>0</v>
      </c>
      <c r="AL2097" s="7">
        <v>0</v>
      </c>
      <c r="AM2097" s="7">
        <v>0</v>
      </c>
      <c r="AN2097" s="7">
        <v>0</v>
      </c>
      <c r="AO2097" s="8">
        <v>44130</v>
      </c>
      <c r="AQ2097">
        <f>IF($AI2097=1,H2097,0)</f>
        <v>0</v>
      </c>
      <c r="AR2097">
        <f>IF($AI2097=1,I2097,0)</f>
        <v>0</v>
      </c>
      <c r="AS2097">
        <f>IF($AI2097=1,K2097,0)</f>
        <v>0</v>
      </c>
      <c r="AT2097">
        <f>IF($AI2097=1,J2097,0)</f>
        <v>0</v>
      </c>
      <c r="AU2097">
        <f>IF($AI2097=1,L2097,0)</f>
        <v>0</v>
      </c>
      <c r="AW2097">
        <f>IF($AL2097=1,U2097,0)</f>
        <v>0</v>
      </c>
      <c r="AX2097">
        <f>IF($AL2097=1,V2097,0)</f>
        <v>0</v>
      </c>
      <c r="AY2097">
        <f>IF($AL2097=1,W2097,0)</f>
        <v>0</v>
      </c>
      <c r="AZ2097">
        <f>IF($AL2097=1,X2097,0)</f>
        <v>0</v>
      </c>
      <c r="BA2097">
        <f>IF($AL2097=1,Y2097,0)</f>
        <v>0</v>
      </c>
      <c r="BC2097">
        <f>IF($AM2097=1,N2097,0)</f>
        <v>0</v>
      </c>
      <c r="BD2097">
        <f>IF($AM2097=1,O2097,0)</f>
        <v>0</v>
      </c>
      <c r="BE2097">
        <f>IF($AM2097=1,P2097,0)</f>
        <v>0</v>
      </c>
      <c r="BF2097">
        <f>IF($AM2097=1,Q2097,0)</f>
        <v>0</v>
      </c>
    </row>
    <row r="2098" spans="1:58" x14ac:dyDescent="0.3">
      <c r="A2098" s="7">
        <v>1657</v>
      </c>
      <c r="B2098" s="6">
        <v>126751</v>
      </c>
      <c r="C2098" s="6" t="str">
        <f>VLOOKUP(B2098,incomegroup,3,TRUE)</f>
        <v>Lower income</v>
      </c>
      <c r="D2098" s="7">
        <v>2</v>
      </c>
      <c r="E2098" s="7">
        <v>0</v>
      </c>
      <c r="F2098" s="7">
        <f>SUM(D2098:E2098)</f>
        <v>2</v>
      </c>
      <c r="G2098" s="7">
        <v>46</v>
      </c>
      <c r="H2098" s="7">
        <v>0</v>
      </c>
      <c r="I2098" s="7">
        <v>1</v>
      </c>
      <c r="J2098" s="7">
        <v>0</v>
      </c>
      <c r="K2098" s="7">
        <v>0</v>
      </c>
      <c r="L2098" s="7">
        <v>0</v>
      </c>
      <c r="M2098" s="7" t="str" cm="1">
        <f t="array" ref="M2098">_xlfn.IFS(H2098=1,H$1,I2098=1,I$1,J2098=1,J$1,K2098=1,K$1,L2098=1,L$1)</f>
        <v>Married</v>
      </c>
      <c r="N2098" s="7">
        <v>0</v>
      </c>
      <c r="O2098" s="7">
        <v>1</v>
      </c>
      <c r="P2098" s="7">
        <v>0</v>
      </c>
      <c r="Q2098" s="7">
        <v>0</v>
      </c>
      <c r="R2098" s="7" t="str" cm="1">
        <f t="array" ref="R2098">_xlfn.IFS(N2098=1,N$1,O2098=1,O$1,P2098=1,P$1,Q2098=1,Q$1)</f>
        <v>Graduate</v>
      </c>
      <c r="S2098" t="s">
        <v>70</v>
      </c>
      <c r="T2098" s="7">
        <v>26</v>
      </c>
      <c r="U2098" s="7">
        <v>5</v>
      </c>
      <c r="V2098" s="7">
        <v>5</v>
      </c>
      <c r="W2098" s="7">
        <v>24</v>
      </c>
      <c r="X2098" s="7">
        <v>0</v>
      </c>
      <c r="Y2098" s="7">
        <v>14</v>
      </c>
      <c r="Z2098" s="20">
        <f>SUM(U2098:Y2098)</f>
        <v>48</v>
      </c>
      <c r="AA2098" s="7">
        <v>5</v>
      </c>
      <c r="AB2098" s="7">
        <v>43</v>
      </c>
      <c r="AC2098" s="7">
        <v>1</v>
      </c>
      <c r="AD2098" s="7">
        <v>1</v>
      </c>
      <c r="AE2098" s="7">
        <v>0</v>
      </c>
      <c r="AF2098" s="7">
        <v>2</v>
      </c>
      <c r="AG2098" s="7">
        <v>8</v>
      </c>
      <c r="AH2098" s="7">
        <v>0</v>
      </c>
      <c r="AI2098" s="7">
        <v>0</v>
      </c>
      <c r="AJ2098" s="7">
        <v>0</v>
      </c>
      <c r="AK2098" s="7">
        <v>0</v>
      </c>
      <c r="AL2098" s="7">
        <v>0</v>
      </c>
      <c r="AM2098" s="7">
        <v>0</v>
      </c>
      <c r="AN2098" s="7">
        <v>0</v>
      </c>
      <c r="AO2098" s="8">
        <v>44130</v>
      </c>
      <c r="AQ2098">
        <f>IF($AI2098=1,H2098,0)</f>
        <v>0</v>
      </c>
      <c r="AR2098">
        <f>IF($AI2098=1,I2098,0)</f>
        <v>0</v>
      </c>
      <c r="AS2098">
        <f>IF($AI2098=1,K2098,0)</f>
        <v>0</v>
      </c>
      <c r="AT2098">
        <f>IF($AI2098=1,J2098,0)</f>
        <v>0</v>
      </c>
      <c r="AU2098">
        <f>IF($AI2098=1,L2098,0)</f>
        <v>0</v>
      </c>
      <c r="AW2098">
        <f>IF($AL2098=1,U2098,0)</f>
        <v>0</v>
      </c>
      <c r="AX2098">
        <f>IF($AL2098=1,V2098,0)</f>
        <v>0</v>
      </c>
      <c r="AY2098">
        <f>IF($AL2098=1,W2098,0)</f>
        <v>0</v>
      </c>
      <c r="AZ2098">
        <f>IF($AL2098=1,X2098,0)</f>
        <v>0</v>
      </c>
      <c r="BA2098">
        <f>IF($AL2098=1,Y2098,0)</f>
        <v>0</v>
      </c>
      <c r="BC2098">
        <f>IF($AM2098=1,N2098,0)</f>
        <v>0</v>
      </c>
      <c r="BD2098">
        <f>IF($AM2098=1,O2098,0)</f>
        <v>0</v>
      </c>
      <c r="BE2098">
        <f>IF($AM2098=1,P2098,0)</f>
        <v>0</v>
      </c>
      <c r="BF2098">
        <f>IF($AM2098=1,Q2098,0)</f>
        <v>0</v>
      </c>
    </row>
    <row r="2099" spans="1:58" x14ac:dyDescent="0.3">
      <c r="A2099" s="7">
        <v>2024</v>
      </c>
      <c r="B2099" s="6">
        <v>176081</v>
      </c>
      <c r="C2099" s="6" t="str">
        <f>VLOOKUP(B2099,incomegroup,3,TRUE)</f>
        <v>Middle Income</v>
      </c>
      <c r="D2099" s="7">
        <v>0</v>
      </c>
      <c r="E2099" s="7">
        <v>0</v>
      </c>
      <c r="F2099" s="7">
        <f>SUM(D2099:E2099)</f>
        <v>0</v>
      </c>
      <c r="G2099" s="7">
        <v>58</v>
      </c>
      <c r="H2099" s="7">
        <v>0</v>
      </c>
      <c r="I2099" s="7">
        <v>0</v>
      </c>
      <c r="J2099" s="7">
        <v>1</v>
      </c>
      <c r="K2099" s="7">
        <v>0</v>
      </c>
      <c r="L2099" s="7">
        <v>0</v>
      </c>
      <c r="M2099" s="7" t="str" cm="1">
        <f t="array" ref="M2099">_xlfn.IFS(H2099=1,H$1,I2099=1,I$1,J2099=1,J$1,K2099=1,K$1,L2099=1,L$1)</f>
        <v>Together</v>
      </c>
      <c r="N2099" s="7">
        <v>0</v>
      </c>
      <c r="O2099" s="7">
        <v>1</v>
      </c>
      <c r="P2099" s="7">
        <v>0</v>
      </c>
      <c r="Q2099" s="7">
        <v>0</v>
      </c>
      <c r="R2099" s="7" t="str" cm="1">
        <f t="array" ref="R2099">_xlfn.IFS(N2099=1,N$1,O2099=1,O$1,P2099=1,P$1,Q2099=1,Q$1)</f>
        <v>Graduate</v>
      </c>
      <c r="S2099" t="s">
        <v>69</v>
      </c>
      <c r="T2099" s="7">
        <v>85</v>
      </c>
      <c r="U2099" s="7">
        <v>676</v>
      </c>
      <c r="V2099" s="7">
        <v>69</v>
      </c>
      <c r="W2099" s="7">
        <v>960</v>
      </c>
      <c r="X2099" s="7">
        <v>146</v>
      </c>
      <c r="Y2099" s="7">
        <v>76</v>
      </c>
      <c r="Z2099" s="20">
        <f>SUM(U2099:Y2099)</f>
        <v>1927</v>
      </c>
      <c r="AA2099" s="7">
        <v>463</v>
      </c>
      <c r="AB2099" s="7">
        <v>1465</v>
      </c>
      <c r="AC2099" s="7">
        <v>1</v>
      </c>
      <c r="AD2099" s="7">
        <v>4</v>
      </c>
      <c r="AE2099" s="7">
        <v>5</v>
      </c>
      <c r="AF2099" s="7">
        <v>4</v>
      </c>
      <c r="AG2099" s="7">
        <v>2</v>
      </c>
      <c r="AH2099" s="7">
        <v>0</v>
      </c>
      <c r="AI2099" s="7">
        <v>0</v>
      </c>
      <c r="AJ2099" s="7">
        <v>0</v>
      </c>
      <c r="AK2099" s="7">
        <v>1</v>
      </c>
      <c r="AL2099" s="7">
        <v>0</v>
      </c>
      <c r="AM2099" s="7">
        <v>0</v>
      </c>
      <c r="AN2099" s="7">
        <v>0</v>
      </c>
      <c r="AO2099" s="8">
        <v>44131</v>
      </c>
      <c r="AQ2099">
        <f>IF($AI2099=1,H2099,0)</f>
        <v>0</v>
      </c>
      <c r="AR2099">
        <f>IF($AI2099=1,I2099,0)</f>
        <v>0</v>
      </c>
      <c r="AS2099">
        <f>IF($AI2099=1,K2099,0)</f>
        <v>0</v>
      </c>
      <c r="AT2099">
        <f>IF($AI2099=1,J2099,0)</f>
        <v>0</v>
      </c>
      <c r="AU2099">
        <f>IF($AI2099=1,L2099,0)</f>
        <v>0</v>
      </c>
      <c r="AW2099">
        <f>IF($AL2099=1,U2099,0)</f>
        <v>0</v>
      </c>
      <c r="AX2099">
        <f>IF($AL2099=1,V2099,0)</f>
        <v>0</v>
      </c>
      <c r="AY2099">
        <f>IF($AL2099=1,W2099,0)</f>
        <v>0</v>
      </c>
      <c r="AZ2099">
        <f>IF($AL2099=1,X2099,0)</f>
        <v>0</v>
      </c>
      <c r="BA2099">
        <f>IF($AL2099=1,Y2099,0)</f>
        <v>0</v>
      </c>
      <c r="BC2099">
        <f>IF($AM2099=1,N2099,0)</f>
        <v>0</v>
      </c>
      <c r="BD2099">
        <f>IF($AM2099=1,O2099,0)</f>
        <v>0</v>
      </c>
      <c r="BE2099">
        <f>IF($AM2099=1,P2099,0)</f>
        <v>0</v>
      </c>
      <c r="BF2099">
        <f>IF($AM2099=1,Q2099,0)</f>
        <v>0</v>
      </c>
    </row>
    <row r="2100" spans="1:58" x14ac:dyDescent="0.3">
      <c r="A2100" s="7">
        <v>2529</v>
      </c>
      <c r="B2100" s="6">
        <v>176081</v>
      </c>
      <c r="C2100" s="6" t="str">
        <f>VLOOKUP(B2100,incomegroup,3,TRUE)</f>
        <v>Middle Income</v>
      </c>
      <c r="D2100" s="7">
        <v>0</v>
      </c>
      <c r="E2100" s="7">
        <v>0</v>
      </c>
      <c r="F2100" s="7">
        <f>SUM(D2100:E2100)</f>
        <v>0</v>
      </c>
      <c r="G2100" s="7">
        <v>58</v>
      </c>
      <c r="H2100" s="7">
        <v>0</v>
      </c>
      <c r="I2100" s="7">
        <v>0</v>
      </c>
      <c r="J2100" s="7">
        <v>1</v>
      </c>
      <c r="K2100" s="7">
        <v>0</v>
      </c>
      <c r="L2100" s="7">
        <v>0</v>
      </c>
      <c r="M2100" s="7" t="str" cm="1">
        <f t="array" ref="M2100">_xlfn.IFS(H2100=1,H$1,I2100=1,I$1,J2100=1,J$1,K2100=1,K$1,L2100=1,L$1)</f>
        <v>Together</v>
      </c>
      <c r="N2100" s="7">
        <v>0</v>
      </c>
      <c r="O2100" s="7">
        <v>1</v>
      </c>
      <c r="P2100" s="7">
        <v>0</v>
      </c>
      <c r="Q2100" s="7">
        <v>0</v>
      </c>
      <c r="R2100" s="7" t="str" cm="1">
        <f t="array" ref="R2100">_xlfn.IFS(N2100=1,N$1,O2100=1,O$1,P2100=1,P$1,Q2100=1,Q$1)</f>
        <v>Graduate</v>
      </c>
      <c r="S2100" t="s">
        <v>72</v>
      </c>
      <c r="T2100" s="7">
        <v>85</v>
      </c>
      <c r="U2100" s="7">
        <v>676</v>
      </c>
      <c r="V2100" s="7">
        <v>69</v>
      </c>
      <c r="W2100" s="7">
        <v>960</v>
      </c>
      <c r="X2100" s="7">
        <v>146</v>
      </c>
      <c r="Y2100" s="7">
        <v>76</v>
      </c>
      <c r="Z2100" s="20">
        <f>SUM(U2100:Y2100)</f>
        <v>1927</v>
      </c>
      <c r="AA2100" s="7">
        <v>463</v>
      </c>
      <c r="AB2100" s="7">
        <v>1465</v>
      </c>
      <c r="AC2100" s="7">
        <v>1</v>
      </c>
      <c r="AD2100" s="7">
        <v>4</v>
      </c>
      <c r="AE2100" s="7">
        <v>5</v>
      </c>
      <c r="AF2100" s="7">
        <v>4</v>
      </c>
      <c r="AG2100" s="7">
        <v>2</v>
      </c>
      <c r="AH2100" s="7">
        <v>0</v>
      </c>
      <c r="AI2100" s="7">
        <v>0</v>
      </c>
      <c r="AJ2100" s="7">
        <v>0</v>
      </c>
      <c r="AK2100" s="7">
        <v>1</v>
      </c>
      <c r="AL2100" s="7">
        <v>0</v>
      </c>
      <c r="AM2100" s="7">
        <v>0</v>
      </c>
      <c r="AN2100" s="7">
        <v>0</v>
      </c>
      <c r="AO2100" s="8">
        <v>44131</v>
      </c>
      <c r="AQ2100">
        <f>IF($AI2100=1,H2100,0)</f>
        <v>0</v>
      </c>
      <c r="AR2100">
        <f>IF($AI2100=1,I2100,0)</f>
        <v>0</v>
      </c>
      <c r="AS2100">
        <f>IF($AI2100=1,K2100,0)</f>
        <v>0</v>
      </c>
      <c r="AT2100">
        <f>IF($AI2100=1,J2100,0)</f>
        <v>0</v>
      </c>
      <c r="AU2100">
        <f>IF($AI2100=1,L2100,0)</f>
        <v>0</v>
      </c>
      <c r="AW2100">
        <f>IF($AL2100=1,U2100,0)</f>
        <v>0</v>
      </c>
      <c r="AX2100">
        <f>IF($AL2100=1,V2100,0)</f>
        <v>0</v>
      </c>
      <c r="AY2100">
        <f>IF($AL2100=1,W2100,0)</f>
        <v>0</v>
      </c>
      <c r="AZ2100">
        <f>IF($AL2100=1,X2100,0)</f>
        <v>0</v>
      </c>
      <c r="BA2100">
        <f>IF($AL2100=1,Y2100,0)</f>
        <v>0</v>
      </c>
      <c r="BC2100">
        <f>IF($AM2100=1,N2100,0)</f>
        <v>0</v>
      </c>
      <c r="BD2100">
        <f>IF($AM2100=1,O2100,0)</f>
        <v>0</v>
      </c>
      <c r="BE2100">
        <f>IF($AM2100=1,P2100,0)</f>
        <v>0</v>
      </c>
      <c r="BF2100">
        <f>IF($AM2100=1,Q2100,0)</f>
        <v>0</v>
      </c>
    </row>
    <row r="2101" spans="1:58" x14ac:dyDescent="0.3">
      <c r="A2101" s="7">
        <v>1631</v>
      </c>
      <c r="B2101" s="6">
        <v>178710</v>
      </c>
      <c r="C2101" s="6" t="str">
        <f>VLOOKUP(B2101,incomegroup,3,TRUE)</f>
        <v>Middle Income</v>
      </c>
      <c r="D2101" s="7">
        <v>0</v>
      </c>
      <c r="E2101" s="7">
        <v>1</v>
      </c>
      <c r="F2101" s="7">
        <f>SUM(D2101:E2101)</f>
        <v>1</v>
      </c>
      <c r="G2101" s="7">
        <v>43</v>
      </c>
      <c r="H2101" s="7">
        <v>0</v>
      </c>
      <c r="I2101" s="7">
        <v>1</v>
      </c>
      <c r="J2101" s="7">
        <v>0</v>
      </c>
      <c r="K2101" s="7">
        <v>0</v>
      </c>
      <c r="L2101" s="7">
        <v>0</v>
      </c>
      <c r="M2101" s="7" t="str" cm="1">
        <f t="array" ref="M2101">_xlfn.IFS(H2101=1,H$1,I2101=1,I$1,J2101=1,J$1,K2101=1,K$1,L2101=1,L$1)</f>
        <v>Married</v>
      </c>
      <c r="N2101" s="7">
        <v>0</v>
      </c>
      <c r="O2101" s="7">
        <v>0</v>
      </c>
      <c r="P2101" s="7">
        <v>1</v>
      </c>
      <c r="Q2101" s="7">
        <v>0</v>
      </c>
      <c r="R2101" s="7" t="str" cm="1">
        <f t="array" ref="R2101">_xlfn.IFS(N2101=1,N$1,O2101=1,O$1,P2101=1,P$1,Q2101=1,Q$1)</f>
        <v>Master</v>
      </c>
      <c r="S2101" t="s">
        <v>71</v>
      </c>
      <c r="T2101" s="7">
        <v>42</v>
      </c>
      <c r="U2101" s="7">
        <v>1637</v>
      </c>
      <c r="V2101" s="7">
        <v>0</v>
      </c>
      <c r="W2101" s="7">
        <v>345</v>
      </c>
      <c r="X2101" s="7">
        <v>270</v>
      </c>
      <c r="Y2101" s="7">
        <v>114</v>
      </c>
      <c r="Z2101" s="20">
        <f>SUM(U2101:Y2101)</f>
        <v>2366</v>
      </c>
      <c r="AA2101" s="7">
        <v>114</v>
      </c>
      <c r="AB2101" s="7">
        <v>2252</v>
      </c>
      <c r="AC2101" s="7">
        <v>3</v>
      </c>
      <c r="AD2101" s="7">
        <v>7</v>
      </c>
      <c r="AE2101" s="7">
        <v>6</v>
      </c>
      <c r="AF2101" s="7">
        <v>12</v>
      </c>
      <c r="AG2101" s="7">
        <v>4</v>
      </c>
      <c r="AH2101" s="7">
        <v>0</v>
      </c>
      <c r="AI2101" s="7">
        <v>0</v>
      </c>
      <c r="AJ2101" s="7">
        <v>0</v>
      </c>
      <c r="AK2101" s="7">
        <v>0</v>
      </c>
      <c r="AL2101" s="7">
        <v>0</v>
      </c>
      <c r="AM2101" s="7">
        <v>0</v>
      </c>
      <c r="AN2101" s="7">
        <v>0</v>
      </c>
      <c r="AO2101" s="8">
        <v>44131</v>
      </c>
      <c r="AQ2101">
        <f>IF($AI2101=1,H2101,0)</f>
        <v>0</v>
      </c>
      <c r="AR2101">
        <f>IF($AI2101=1,I2101,0)</f>
        <v>0</v>
      </c>
      <c r="AS2101">
        <f>IF($AI2101=1,K2101,0)</f>
        <v>0</v>
      </c>
      <c r="AT2101">
        <f>IF($AI2101=1,J2101,0)</f>
        <v>0</v>
      </c>
      <c r="AU2101">
        <f>IF($AI2101=1,L2101,0)</f>
        <v>0</v>
      </c>
      <c r="AW2101">
        <f>IF($AL2101=1,U2101,0)</f>
        <v>0</v>
      </c>
      <c r="AX2101">
        <f>IF($AL2101=1,V2101,0)</f>
        <v>0</v>
      </c>
      <c r="AY2101">
        <f>IF($AL2101=1,W2101,0)</f>
        <v>0</v>
      </c>
      <c r="AZ2101">
        <f>IF($AL2101=1,X2101,0)</f>
        <v>0</v>
      </c>
      <c r="BA2101">
        <f>IF($AL2101=1,Y2101,0)</f>
        <v>0</v>
      </c>
      <c r="BC2101">
        <f>IF($AM2101=1,N2101,0)</f>
        <v>0</v>
      </c>
      <c r="BD2101">
        <f>IF($AM2101=1,O2101,0)</f>
        <v>0</v>
      </c>
      <c r="BE2101">
        <f>IF($AM2101=1,P2101,0)</f>
        <v>0</v>
      </c>
      <c r="BF2101">
        <f>IF($AM2101=1,Q2101,0)</f>
        <v>0</v>
      </c>
    </row>
    <row r="2102" spans="1:58" x14ac:dyDescent="0.3">
      <c r="A2102" s="7">
        <v>1461</v>
      </c>
      <c r="B2102" s="6">
        <v>155842</v>
      </c>
      <c r="C2102" s="6" t="str">
        <f>VLOOKUP(B2102,incomegroup,3,TRUE)</f>
        <v>Middle Income</v>
      </c>
      <c r="D2102" s="7">
        <v>0</v>
      </c>
      <c r="E2102" s="7">
        <v>1</v>
      </c>
      <c r="F2102" s="7">
        <f>SUM(D2102:E2102)</f>
        <v>1</v>
      </c>
      <c r="G2102" s="7">
        <v>43</v>
      </c>
      <c r="H2102" s="7">
        <v>0</v>
      </c>
      <c r="I2102" s="7">
        <v>1</v>
      </c>
      <c r="J2102" s="7">
        <v>0</v>
      </c>
      <c r="K2102" s="7">
        <v>0</v>
      </c>
      <c r="L2102" s="7">
        <v>0</v>
      </c>
      <c r="M2102" s="7" t="str" cm="1">
        <f t="array" ref="M2102">_xlfn.IFS(H2102=1,H$1,I2102=1,I$1,J2102=1,J$1,K2102=1,K$1,L2102=1,L$1)</f>
        <v>Married</v>
      </c>
      <c r="N2102" s="7">
        <v>0</v>
      </c>
      <c r="O2102" s="7">
        <v>0</v>
      </c>
      <c r="P2102" s="7">
        <v>1</v>
      </c>
      <c r="Q2102" s="7">
        <v>0</v>
      </c>
      <c r="R2102" s="7" t="str" cm="1">
        <f t="array" ref="R2102">_xlfn.IFS(N2102=1,N$1,O2102=1,O$1,P2102=1,P$1,Q2102=1,Q$1)</f>
        <v>Master</v>
      </c>
      <c r="S2102" t="s">
        <v>72</v>
      </c>
      <c r="T2102" s="7">
        <v>19</v>
      </c>
      <c r="U2102" s="7">
        <v>1259</v>
      </c>
      <c r="V2102" s="7">
        <v>0</v>
      </c>
      <c r="W2102" s="7">
        <v>109</v>
      </c>
      <c r="X2102" s="7">
        <v>0</v>
      </c>
      <c r="Y2102" s="7">
        <v>11</v>
      </c>
      <c r="Z2102" s="20">
        <f>SUM(U2102:Y2102)</f>
        <v>1379</v>
      </c>
      <c r="AA2102" s="7">
        <v>67</v>
      </c>
      <c r="AB2102" s="7">
        <v>1312</v>
      </c>
      <c r="AC2102" s="7">
        <v>1</v>
      </c>
      <c r="AD2102" s="7">
        <v>7</v>
      </c>
      <c r="AE2102" s="7">
        <v>1</v>
      </c>
      <c r="AF2102" s="7">
        <v>8</v>
      </c>
      <c r="AG2102" s="7">
        <v>5</v>
      </c>
      <c r="AH2102" s="7">
        <v>0</v>
      </c>
      <c r="AI2102" s="7">
        <v>0</v>
      </c>
      <c r="AJ2102" s="7">
        <v>0</v>
      </c>
      <c r="AK2102" s="7">
        <v>0</v>
      </c>
      <c r="AL2102" s="7">
        <v>0</v>
      </c>
      <c r="AM2102" s="7">
        <v>0</v>
      </c>
      <c r="AN2102" s="7">
        <v>0</v>
      </c>
      <c r="AO2102" s="8">
        <v>44131</v>
      </c>
      <c r="AQ2102">
        <f>IF($AI2102=1,H2102,0)</f>
        <v>0</v>
      </c>
      <c r="AR2102">
        <f>IF($AI2102=1,I2102,0)</f>
        <v>0</v>
      </c>
      <c r="AS2102">
        <f>IF($AI2102=1,K2102,0)</f>
        <v>0</v>
      </c>
      <c r="AT2102">
        <f>IF($AI2102=1,J2102,0)</f>
        <v>0</v>
      </c>
      <c r="AU2102">
        <f>IF($AI2102=1,L2102,0)</f>
        <v>0</v>
      </c>
      <c r="AW2102">
        <f>IF($AL2102=1,U2102,0)</f>
        <v>0</v>
      </c>
      <c r="AX2102">
        <f>IF($AL2102=1,V2102,0)</f>
        <v>0</v>
      </c>
      <c r="AY2102">
        <f>IF($AL2102=1,W2102,0)</f>
        <v>0</v>
      </c>
      <c r="AZ2102">
        <f>IF($AL2102=1,X2102,0)</f>
        <v>0</v>
      </c>
      <c r="BA2102">
        <f>IF($AL2102=1,Y2102,0)</f>
        <v>0</v>
      </c>
      <c r="BC2102">
        <f>IF($AM2102=1,N2102,0)</f>
        <v>0</v>
      </c>
      <c r="BD2102">
        <f>IF($AM2102=1,O2102,0)</f>
        <v>0</v>
      </c>
      <c r="BE2102">
        <f>IF($AM2102=1,P2102,0)</f>
        <v>0</v>
      </c>
      <c r="BF2102">
        <f>IF($AM2102=1,Q2102,0)</f>
        <v>0</v>
      </c>
    </row>
    <row r="2103" spans="1:58" x14ac:dyDescent="0.3">
      <c r="A2103" s="7">
        <v>1703</v>
      </c>
      <c r="B2103" s="6">
        <v>118988</v>
      </c>
      <c r="C2103" s="6" t="str">
        <f>VLOOKUP(B2103,incomegroup,3,TRUE)</f>
        <v>Lower income</v>
      </c>
      <c r="D2103" s="7">
        <v>1</v>
      </c>
      <c r="E2103" s="7">
        <v>0</v>
      </c>
      <c r="F2103" s="7">
        <f>SUM(D2103:E2103)</f>
        <v>1</v>
      </c>
      <c r="G2103" s="7">
        <v>36</v>
      </c>
      <c r="H2103" s="7">
        <v>0</v>
      </c>
      <c r="I2103" s="7">
        <v>1</v>
      </c>
      <c r="J2103" s="7">
        <v>0</v>
      </c>
      <c r="K2103" s="7">
        <v>0</v>
      </c>
      <c r="L2103" s="7">
        <v>0</v>
      </c>
      <c r="M2103" s="7" t="str" cm="1">
        <f t="array" ref="M2103">_xlfn.IFS(H2103=1,H$1,I2103=1,I$1,J2103=1,J$1,K2103=1,K$1,L2103=1,L$1)</f>
        <v>Married</v>
      </c>
      <c r="N2103" s="7">
        <v>0</v>
      </c>
      <c r="O2103" s="7">
        <v>0</v>
      </c>
      <c r="P2103" s="7">
        <v>0</v>
      </c>
      <c r="Q2103" s="7">
        <v>1</v>
      </c>
      <c r="R2103" s="7" t="str" cm="1">
        <f t="array" ref="R2103">_xlfn.IFS(N2103=1,N$1,O2103=1,O$1,P2103=1,P$1,Q2103=1,Q$1)</f>
        <v>PhD</v>
      </c>
      <c r="S2103" t="s">
        <v>71</v>
      </c>
      <c r="T2103" s="7">
        <v>43</v>
      </c>
      <c r="U2103" s="7">
        <v>38</v>
      </c>
      <c r="V2103" s="7">
        <v>0</v>
      </c>
      <c r="W2103" s="7">
        <v>38</v>
      </c>
      <c r="X2103" s="7">
        <v>13</v>
      </c>
      <c r="Y2103" s="7">
        <v>6</v>
      </c>
      <c r="Z2103" s="20">
        <f>SUM(U2103:Y2103)</f>
        <v>95</v>
      </c>
      <c r="AA2103" s="7">
        <v>6</v>
      </c>
      <c r="AB2103" s="7">
        <v>88</v>
      </c>
      <c r="AC2103" s="7">
        <v>2</v>
      </c>
      <c r="AD2103" s="7">
        <v>1</v>
      </c>
      <c r="AE2103" s="7">
        <v>0</v>
      </c>
      <c r="AF2103" s="7">
        <v>3</v>
      </c>
      <c r="AG2103" s="7">
        <v>7</v>
      </c>
      <c r="AH2103" s="7">
        <v>0</v>
      </c>
      <c r="AI2103" s="7">
        <v>0</v>
      </c>
      <c r="AJ2103" s="7">
        <v>0</v>
      </c>
      <c r="AK2103" s="7">
        <v>0</v>
      </c>
      <c r="AL2103" s="7">
        <v>0</v>
      </c>
      <c r="AM2103" s="7">
        <v>0</v>
      </c>
      <c r="AN2103" s="7">
        <v>0</v>
      </c>
      <c r="AO2103" s="8">
        <v>44131</v>
      </c>
      <c r="AQ2103">
        <f>IF($AI2103=1,H2103,0)</f>
        <v>0</v>
      </c>
      <c r="AR2103">
        <f>IF($AI2103=1,I2103,0)</f>
        <v>0</v>
      </c>
      <c r="AS2103">
        <f>IF($AI2103=1,K2103,0)</f>
        <v>0</v>
      </c>
      <c r="AT2103">
        <f>IF($AI2103=1,J2103,0)</f>
        <v>0</v>
      </c>
      <c r="AU2103">
        <f>IF($AI2103=1,L2103,0)</f>
        <v>0</v>
      </c>
      <c r="AW2103">
        <f>IF($AL2103=1,U2103,0)</f>
        <v>0</v>
      </c>
      <c r="AX2103">
        <f>IF($AL2103=1,V2103,0)</f>
        <v>0</v>
      </c>
      <c r="AY2103">
        <f>IF($AL2103=1,W2103,0)</f>
        <v>0</v>
      </c>
      <c r="AZ2103">
        <f>IF($AL2103=1,X2103,0)</f>
        <v>0</v>
      </c>
      <c r="BA2103">
        <f>IF($AL2103=1,Y2103,0)</f>
        <v>0</v>
      </c>
      <c r="BC2103">
        <f>IF($AM2103=1,N2103,0)</f>
        <v>0</v>
      </c>
      <c r="BD2103">
        <f>IF($AM2103=1,O2103,0)</f>
        <v>0</v>
      </c>
      <c r="BE2103">
        <f>IF($AM2103=1,P2103,0)</f>
        <v>0</v>
      </c>
      <c r="BF2103">
        <f>IF($AM2103=1,Q2103,0)</f>
        <v>0</v>
      </c>
    </row>
    <row r="2104" spans="1:58" x14ac:dyDescent="0.3">
      <c r="A2104" s="7">
        <v>1166</v>
      </c>
      <c r="B2104" s="6">
        <v>138853</v>
      </c>
      <c r="C2104" s="6" t="str">
        <f>VLOOKUP(B2104,incomegroup,3,TRUE)</f>
        <v>Lower income</v>
      </c>
      <c r="D2104" s="7">
        <v>1</v>
      </c>
      <c r="E2104" s="7">
        <v>1</v>
      </c>
      <c r="F2104" s="7">
        <f>SUM(D2104:E2104)</f>
        <v>2</v>
      </c>
      <c r="G2104" s="7">
        <v>50</v>
      </c>
      <c r="H2104" s="7">
        <v>0</v>
      </c>
      <c r="I2104" s="7">
        <v>1</v>
      </c>
      <c r="J2104" s="7">
        <v>0</v>
      </c>
      <c r="K2104" s="7">
        <v>0</v>
      </c>
      <c r="L2104" s="7">
        <v>0</v>
      </c>
      <c r="M2104" s="7" t="str" cm="1">
        <f t="array" ref="M2104">_xlfn.IFS(H2104=1,H$1,I2104=1,I$1,J2104=1,J$1,K2104=1,K$1,L2104=1,L$1)</f>
        <v>Married</v>
      </c>
      <c r="N2104" s="7">
        <v>0</v>
      </c>
      <c r="O2104" s="7">
        <v>0</v>
      </c>
      <c r="P2104" s="7">
        <v>0</v>
      </c>
      <c r="Q2104" s="7">
        <v>1</v>
      </c>
      <c r="R2104" s="7" t="str" cm="1">
        <f t="array" ref="R2104">_xlfn.IFS(N2104=1,N$1,O2104=1,O$1,P2104=1,P$1,Q2104=1,Q$1)</f>
        <v>PhD</v>
      </c>
      <c r="S2104" t="s">
        <v>69</v>
      </c>
      <c r="T2104" s="7">
        <v>90</v>
      </c>
      <c r="U2104" s="7">
        <v>104</v>
      </c>
      <c r="V2104" s="7">
        <v>0</v>
      </c>
      <c r="W2104" s="7">
        <v>50</v>
      </c>
      <c r="X2104" s="7">
        <v>0</v>
      </c>
      <c r="Y2104" s="7">
        <v>0</v>
      </c>
      <c r="Z2104" s="20">
        <f>SUM(U2104:Y2104)</f>
        <v>154</v>
      </c>
      <c r="AA2104" s="7">
        <v>7</v>
      </c>
      <c r="AB2104" s="7">
        <v>147</v>
      </c>
      <c r="AC2104" s="7">
        <v>2</v>
      </c>
      <c r="AD2104" s="7">
        <v>2</v>
      </c>
      <c r="AE2104" s="7">
        <v>0</v>
      </c>
      <c r="AF2104" s="7">
        <v>3</v>
      </c>
      <c r="AG2104" s="7">
        <v>7</v>
      </c>
      <c r="AH2104" s="7">
        <v>0</v>
      </c>
      <c r="AI2104" s="7">
        <v>0</v>
      </c>
      <c r="AJ2104" s="7">
        <v>0</v>
      </c>
      <c r="AK2104" s="7">
        <v>0</v>
      </c>
      <c r="AL2104" s="7">
        <v>0</v>
      </c>
      <c r="AM2104" s="7">
        <v>0</v>
      </c>
      <c r="AN2104" s="7">
        <v>0</v>
      </c>
      <c r="AO2104" s="8">
        <v>44131</v>
      </c>
      <c r="AQ2104">
        <f>IF($AI2104=1,H2104,0)</f>
        <v>0</v>
      </c>
      <c r="AR2104">
        <f>IF($AI2104=1,I2104,0)</f>
        <v>0</v>
      </c>
      <c r="AS2104">
        <f>IF($AI2104=1,K2104,0)</f>
        <v>0</v>
      </c>
      <c r="AT2104">
        <f>IF($AI2104=1,J2104,0)</f>
        <v>0</v>
      </c>
      <c r="AU2104">
        <f>IF($AI2104=1,L2104,0)</f>
        <v>0</v>
      </c>
      <c r="AW2104">
        <f>IF($AL2104=1,U2104,0)</f>
        <v>0</v>
      </c>
      <c r="AX2104">
        <f>IF($AL2104=1,V2104,0)</f>
        <v>0</v>
      </c>
      <c r="AY2104">
        <f>IF($AL2104=1,W2104,0)</f>
        <v>0</v>
      </c>
      <c r="AZ2104">
        <f>IF($AL2104=1,X2104,0)</f>
        <v>0</v>
      </c>
      <c r="BA2104">
        <f>IF($AL2104=1,Y2104,0)</f>
        <v>0</v>
      </c>
      <c r="BC2104">
        <f>IF($AM2104=1,N2104,0)</f>
        <v>0</v>
      </c>
      <c r="BD2104">
        <f>IF($AM2104=1,O2104,0)</f>
        <v>0</v>
      </c>
      <c r="BE2104">
        <f>IF($AM2104=1,P2104,0)</f>
        <v>0</v>
      </c>
      <c r="BF2104">
        <f>IF($AM2104=1,Q2104,0)</f>
        <v>0</v>
      </c>
    </row>
    <row r="2105" spans="1:58" x14ac:dyDescent="0.3">
      <c r="A2105" s="7">
        <v>2970</v>
      </c>
      <c r="B2105" s="6">
        <v>196547</v>
      </c>
      <c r="C2105" s="6" t="str">
        <f>VLOOKUP(B2105,incomegroup,3,TRUE)</f>
        <v>Middle Income</v>
      </c>
      <c r="D2105" s="7">
        <v>0</v>
      </c>
      <c r="E2105" s="7">
        <v>0</v>
      </c>
      <c r="F2105" s="7">
        <f>SUM(D2105:E2105)</f>
        <v>0</v>
      </c>
      <c r="G2105" s="7">
        <v>40</v>
      </c>
      <c r="H2105" s="7">
        <v>0</v>
      </c>
      <c r="I2105" s="7">
        <v>1</v>
      </c>
      <c r="J2105" s="7">
        <v>0</v>
      </c>
      <c r="K2105" s="7">
        <v>0</v>
      </c>
      <c r="L2105" s="7">
        <v>0</v>
      </c>
      <c r="M2105" s="7" t="str" cm="1">
        <f t="array" ref="M2105">_xlfn.IFS(H2105=1,H$1,I2105=1,I$1,J2105=1,J$1,K2105=1,K$1,L2105=1,L$1)</f>
        <v>Married</v>
      </c>
      <c r="N2105" s="7">
        <v>0</v>
      </c>
      <c r="O2105" s="7">
        <v>0</v>
      </c>
      <c r="P2105" s="7">
        <v>0</v>
      </c>
      <c r="Q2105" s="7">
        <v>0</v>
      </c>
      <c r="R2105" s="7" t="e" cm="1">
        <f t="array" ref="R2105">_xlfn.IFS(N2105=1,N$1,O2105=1,O$1,P2105=1,P$1,Q2105=1,Q$1)</f>
        <v>#N/A</v>
      </c>
      <c r="S2105" t="s">
        <v>68</v>
      </c>
      <c r="T2105" s="7">
        <v>4</v>
      </c>
      <c r="U2105" s="7">
        <v>912</v>
      </c>
      <c r="V2105" s="7">
        <v>43</v>
      </c>
      <c r="W2105" s="7">
        <v>254</v>
      </c>
      <c r="X2105" s="7">
        <v>106</v>
      </c>
      <c r="Y2105" s="7">
        <v>206</v>
      </c>
      <c r="Z2105" s="20">
        <f>SUM(U2105:Y2105)</f>
        <v>1521</v>
      </c>
      <c r="AA2105" s="7">
        <v>126</v>
      </c>
      <c r="AB2105" s="7">
        <v>1394</v>
      </c>
      <c r="AC2105" s="7">
        <v>0</v>
      </c>
      <c r="AD2105" s="7">
        <v>7</v>
      </c>
      <c r="AE2105" s="7">
        <v>6</v>
      </c>
      <c r="AF2105" s="7">
        <v>8</v>
      </c>
      <c r="AG2105" s="7">
        <v>2</v>
      </c>
      <c r="AH2105" s="7">
        <v>1</v>
      </c>
      <c r="AI2105" s="7">
        <v>0</v>
      </c>
      <c r="AJ2105" s="7">
        <v>1</v>
      </c>
      <c r="AK2105" s="7">
        <v>1</v>
      </c>
      <c r="AL2105" s="7">
        <v>0</v>
      </c>
      <c r="AM2105" s="7">
        <v>0</v>
      </c>
      <c r="AN2105" s="7">
        <v>1</v>
      </c>
      <c r="AO2105" s="8">
        <v>44131</v>
      </c>
      <c r="AQ2105">
        <f>IF($AI2105=1,H2105,0)</f>
        <v>0</v>
      </c>
      <c r="AR2105">
        <f>IF($AI2105=1,I2105,0)</f>
        <v>0</v>
      </c>
      <c r="AS2105">
        <f>IF($AI2105=1,K2105,0)</f>
        <v>0</v>
      </c>
      <c r="AT2105">
        <f>IF($AI2105=1,J2105,0)</f>
        <v>0</v>
      </c>
      <c r="AU2105">
        <f>IF($AI2105=1,L2105,0)</f>
        <v>0</v>
      </c>
      <c r="AW2105">
        <f>IF($AL2105=1,U2105,0)</f>
        <v>0</v>
      </c>
      <c r="AX2105">
        <f>IF($AL2105=1,V2105,0)</f>
        <v>0</v>
      </c>
      <c r="AY2105">
        <f>IF($AL2105=1,W2105,0)</f>
        <v>0</v>
      </c>
      <c r="AZ2105">
        <f>IF($AL2105=1,X2105,0)</f>
        <v>0</v>
      </c>
      <c r="BA2105">
        <f>IF($AL2105=1,Y2105,0)</f>
        <v>0</v>
      </c>
      <c r="BC2105">
        <f>IF($AM2105=1,N2105,0)</f>
        <v>0</v>
      </c>
      <c r="BD2105">
        <f>IF($AM2105=1,O2105,0)</f>
        <v>0</v>
      </c>
      <c r="BE2105">
        <f>IF($AM2105=1,P2105,0)</f>
        <v>0</v>
      </c>
      <c r="BF2105">
        <f>IF($AM2105=1,Q2105,0)</f>
        <v>0</v>
      </c>
    </row>
    <row r="2106" spans="1:58" x14ac:dyDescent="0.3">
      <c r="A2106" s="7">
        <v>2287</v>
      </c>
      <c r="B2106" s="6">
        <v>181051</v>
      </c>
      <c r="C2106" s="6" t="str">
        <f>VLOOKUP(B2106,incomegroup,3,TRUE)</f>
        <v>Middle Income</v>
      </c>
      <c r="D2106" s="7">
        <v>0</v>
      </c>
      <c r="E2106" s="7">
        <v>0</v>
      </c>
      <c r="F2106" s="7">
        <f>SUM(D2106:E2106)</f>
        <v>0</v>
      </c>
      <c r="G2106" s="7">
        <v>55</v>
      </c>
      <c r="H2106" s="7">
        <v>0</v>
      </c>
      <c r="I2106" s="7">
        <v>1</v>
      </c>
      <c r="J2106" s="7">
        <v>0</v>
      </c>
      <c r="K2106" s="7">
        <v>0</v>
      </c>
      <c r="L2106" s="7">
        <v>0</v>
      </c>
      <c r="M2106" s="7" t="str" cm="1">
        <f t="array" ref="M2106">_xlfn.IFS(H2106=1,H$1,I2106=1,I$1,J2106=1,J$1,K2106=1,K$1,L2106=1,L$1)</f>
        <v>Married</v>
      </c>
      <c r="N2106" s="7">
        <v>0</v>
      </c>
      <c r="O2106" s="7">
        <v>0</v>
      </c>
      <c r="P2106" s="7">
        <v>0</v>
      </c>
      <c r="Q2106" s="7">
        <v>1</v>
      </c>
      <c r="R2106" s="7" t="str" cm="1">
        <f t="array" ref="R2106">_xlfn.IFS(N2106=1,N$1,O2106=1,O$1,P2106=1,P$1,Q2106=1,Q$1)</f>
        <v>PhD</v>
      </c>
      <c r="S2106" t="s">
        <v>70</v>
      </c>
      <c r="T2106" s="7">
        <v>43</v>
      </c>
      <c r="U2106" s="7">
        <v>2551</v>
      </c>
      <c r="V2106" s="7">
        <v>65</v>
      </c>
      <c r="W2106" s="7">
        <v>556</v>
      </c>
      <c r="X2106" s="7">
        <v>85</v>
      </c>
      <c r="Y2106" s="7">
        <v>65</v>
      </c>
      <c r="Z2106" s="20">
        <f>SUM(U2106:Y2106)</f>
        <v>3322</v>
      </c>
      <c r="AA2106" s="7">
        <v>31</v>
      </c>
      <c r="AB2106" s="7">
        <v>3290</v>
      </c>
      <c r="AC2106" s="7">
        <v>1</v>
      </c>
      <c r="AD2106" s="7">
        <v>5</v>
      </c>
      <c r="AE2106" s="7">
        <v>5</v>
      </c>
      <c r="AF2106" s="7">
        <v>12</v>
      </c>
      <c r="AG2106" s="7">
        <v>2</v>
      </c>
      <c r="AH2106" s="7">
        <v>0</v>
      </c>
      <c r="AI2106" s="7">
        <v>1</v>
      </c>
      <c r="AJ2106" s="7">
        <v>1</v>
      </c>
      <c r="AK2106" s="7">
        <v>0</v>
      </c>
      <c r="AL2106" s="7">
        <v>0</v>
      </c>
      <c r="AM2106" s="7">
        <v>0</v>
      </c>
      <c r="AN2106" s="7">
        <v>0</v>
      </c>
      <c r="AO2106" s="8">
        <v>44131</v>
      </c>
      <c r="AQ2106">
        <f>IF($AI2106=1,H2106,0)</f>
        <v>0</v>
      </c>
      <c r="AR2106">
        <f>IF($AI2106=1,I2106,0)</f>
        <v>1</v>
      </c>
      <c r="AS2106">
        <f>IF($AI2106=1,K2106,0)</f>
        <v>0</v>
      </c>
      <c r="AT2106">
        <f>IF($AI2106=1,J2106,0)</f>
        <v>0</v>
      </c>
      <c r="AU2106">
        <f>IF($AI2106=1,L2106,0)</f>
        <v>0</v>
      </c>
      <c r="AW2106">
        <f>IF($AL2106=1,U2106,0)</f>
        <v>0</v>
      </c>
      <c r="AX2106">
        <f>IF($AL2106=1,V2106,0)</f>
        <v>0</v>
      </c>
      <c r="AY2106">
        <f>IF($AL2106=1,W2106,0)</f>
        <v>0</v>
      </c>
      <c r="AZ2106">
        <f>IF($AL2106=1,X2106,0)</f>
        <v>0</v>
      </c>
      <c r="BA2106">
        <f>IF($AL2106=1,Y2106,0)</f>
        <v>0</v>
      </c>
      <c r="BC2106">
        <f>IF($AM2106=1,N2106,0)</f>
        <v>0</v>
      </c>
      <c r="BD2106">
        <f>IF($AM2106=1,O2106,0)</f>
        <v>0</v>
      </c>
      <c r="BE2106">
        <f>IF($AM2106=1,P2106,0)</f>
        <v>0</v>
      </c>
      <c r="BF2106">
        <f>IF($AM2106=1,Q2106,0)</f>
        <v>0</v>
      </c>
    </row>
    <row r="2107" spans="1:58" x14ac:dyDescent="0.3">
      <c r="A2107" s="7">
        <v>1086</v>
      </c>
      <c r="B2107" s="6">
        <v>123626</v>
      </c>
      <c r="C2107" s="6" t="str">
        <f>VLOOKUP(B2107,incomegroup,3,TRUE)</f>
        <v>Lower income</v>
      </c>
      <c r="D2107" s="7">
        <v>1</v>
      </c>
      <c r="E2107" s="7">
        <v>0</v>
      </c>
      <c r="F2107" s="7">
        <f>SUM(D2107:E2107)</f>
        <v>1</v>
      </c>
      <c r="G2107" s="7">
        <v>50</v>
      </c>
      <c r="H2107" s="7">
        <v>0</v>
      </c>
      <c r="I2107" s="7">
        <v>1</v>
      </c>
      <c r="J2107" s="7">
        <v>0</v>
      </c>
      <c r="K2107" s="7">
        <v>0</v>
      </c>
      <c r="L2107" s="7">
        <v>0</v>
      </c>
      <c r="M2107" s="7" t="str" cm="1">
        <f t="array" ref="M2107">_xlfn.IFS(H2107=1,H$1,I2107=1,I$1,J2107=1,J$1,K2107=1,K$1,L2107=1,L$1)</f>
        <v>Married</v>
      </c>
      <c r="N2107" s="7">
        <v>0</v>
      </c>
      <c r="O2107" s="7">
        <v>0</v>
      </c>
      <c r="P2107" s="7">
        <v>0</v>
      </c>
      <c r="Q2107" s="7">
        <v>1</v>
      </c>
      <c r="R2107" s="7" t="str" cm="1">
        <f t="array" ref="R2107">_xlfn.IFS(N2107=1,N$1,O2107=1,O$1,P2107=1,P$1,Q2107=1,Q$1)</f>
        <v>PhD</v>
      </c>
      <c r="S2107" t="s">
        <v>68</v>
      </c>
      <c r="T2107" s="7">
        <v>84</v>
      </c>
      <c r="U2107" s="7">
        <v>141</v>
      </c>
      <c r="V2107" s="7">
        <v>10</v>
      </c>
      <c r="W2107" s="7">
        <v>73</v>
      </c>
      <c r="X2107" s="7">
        <v>0</v>
      </c>
      <c r="Y2107" s="7">
        <v>0</v>
      </c>
      <c r="Z2107" s="20">
        <f>SUM(U2107:Y2107)</f>
        <v>224</v>
      </c>
      <c r="AA2107" s="7">
        <v>0</v>
      </c>
      <c r="AB2107" s="7">
        <v>225</v>
      </c>
      <c r="AC2107" s="7">
        <v>3</v>
      </c>
      <c r="AD2107" s="7">
        <v>3</v>
      </c>
      <c r="AE2107" s="7">
        <v>1</v>
      </c>
      <c r="AF2107" s="7">
        <v>3</v>
      </c>
      <c r="AG2107" s="7">
        <v>5</v>
      </c>
      <c r="AH2107" s="7">
        <v>0</v>
      </c>
      <c r="AI2107" s="7">
        <v>0</v>
      </c>
      <c r="AJ2107" s="7">
        <v>0</v>
      </c>
      <c r="AK2107" s="7">
        <v>0</v>
      </c>
      <c r="AL2107" s="7">
        <v>0</v>
      </c>
      <c r="AM2107" s="7">
        <v>0</v>
      </c>
      <c r="AN2107" s="7">
        <v>0</v>
      </c>
      <c r="AO2107" s="8">
        <v>44132</v>
      </c>
      <c r="AQ2107">
        <f>IF($AI2107=1,H2107,0)</f>
        <v>0</v>
      </c>
      <c r="AR2107">
        <f>IF($AI2107=1,I2107,0)</f>
        <v>0</v>
      </c>
      <c r="AS2107">
        <f>IF($AI2107=1,K2107,0)</f>
        <v>0</v>
      </c>
      <c r="AT2107">
        <f>IF($AI2107=1,J2107,0)</f>
        <v>0</v>
      </c>
      <c r="AU2107">
        <f>IF($AI2107=1,L2107,0)</f>
        <v>0</v>
      </c>
      <c r="AW2107">
        <f>IF($AL2107=1,U2107,0)</f>
        <v>0</v>
      </c>
      <c r="AX2107">
        <f>IF($AL2107=1,V2107,0)</f>
        <v>0</v>
      </c>
      <c r="AY2107">
        <f>IF($AL2107=1,W2107,0)</f>
        <v>0</v>
      </c>
      <c r="AZ2107">
        <f>IF($AL2107=1,X2107,0)</f>
        <v>0</v>
      </c>
      <c r="BA2107">
        <f>IF($AL2107=1,Y2107,0)</f>
        <v>0</v>
      </c>
      <c r="BC2107">
        <f>IF($AM2107=1,N2107,0)</f>
        <v>0</v>
      </c>
      <c r="BD2107">
        <f>IF($AM2107=1,O2107,0)</f>
        <v>0</v>
      </c>
      <c r="BE2107">
        <f>IF($AM2107=1,P2107,0)</f>
        <v>0</v>
      </c>
      <c r="BF2107">
        <f>IF($AM2107=1,Q2107,0)</f>
        <v>0</v>
      </c>
    </row>
    <row r="2108" spans="1:58" x14ac:dyDescent="0.3">
      <c r="A2108" s="7">
        <v>2116</v>
      </c>
      <c r="B2108" s="6">
        <v>149669</v>
      </c>
      <c r="C2108" s="6" t="str">
        <f>VLOOKUP(B2108,incomegroup,3,TRUE)</f>
        <v>Lower income</v>
      </c>
      <c r="D2108" s="7">
        <v>1</v>
      </c>
      <c r="E2108" s="7">
        <v>0</v>
      </c>
      <c r="F2108" s="7">
        <f>SUM(D2108:E2108)</f>
        <v>1</v>
      </c>
      <c r="G2108" s="7">
        <v>46</v>
      </c>
      <c r="H2108" s="7">
        <v>0</v>
      </c>
      <c r="I2108" s="7">
        <v>0</v>
      </c>
      <c r="J2108" s="7">
        <v>1</v>
      </c>
      <c r="K2108" s="7">
        <v>0</v>
      </c>
      <c r="L2108" s="7">
        <v>0</v>
      </c>
      <c r="M2108" s="7" t="str" cm="1">
        <f t="array" ref="M2108">_xlfn.IFS(H2108=1,H$1,I2108=1,I$1,J2108=1,J$1,K2108=1,K$1,L2108=1,L$1)</f>
        <v>Together</v>
      </c>
      <c r="N2108" s="7">
        <v>0</v>
      </c>
      <c r="O2108" s="7">
        <v>0</v>
      </c>
      <c r="P2108" s="7">
        <v>0</v>
      </c>
      <c r="Q2108" s="7">
        <v>0</v>
      </c>
      <c r="R2108" s="7" t="e" cm="1">
        <f t="array" ref="R2108">_xlfn.IFS(N2108=1,N$1,O2108=1,O$1,P2108=1,P$1,Q2108=1,Q$1)</f>
        <v>#N/A</v>
      </c>
      <c r="S2108" t="s">
        <v>73</v>
      </c>
      <c r="T2108" s="7">
        <v>97</v>
      </c>
      <c r="U2108" s="7">
        <v>500</v>
      </c>
      <c r="V2108" s="7">
        <v>15</v>
      </c>
      <c r="W2108" s="7">
        <v>322</v>
      </c>
      <c r="X2108" s="7">
        <v>33</v>
      </c>
      <c r="Y2108" s="7">
        <v>24</v>
      </c>
      <c r="Z2108" s="20">
        <f>SUM(U2108:Y2108)</f>
        <v>894</v>
      </c>
      <c r="AA2108" s="7">
        <v>87</v>
      </c>
      <c r="AB2108" s="7">
        <v>808</v>
      </c>
      <c r="AC2108" s="7">
        <v>2</v>
      </c>
      <c r="AD2108" s="7">
        <v>5</v>
      </c>
      <c r="AE2108" s="7">
        <v>1</v>
      </c>
      <c r="AF2108" s="7">
        <v>6</v>
      </c>
      <c r="AG2108" s="7">
        <v>6</v>
      </c>
      <c r="AH2108" s="7">
        <v>0</v>
      </c>
      <c r="AI2108" s="7">
        <v>0</v>
      </c>
      <c r="AJ2108" s="7">
        <v>0</v>
      </c>
      <c r="AK2108" s="7">
        <v>0</v>
      </c>
      <c r="AL2108" s="7">
        <v>0</v>
      </c>
      <c r="AM2108" s="7">
        <v>0</v>
      </c>
      <c r="AN2108" s="7">
        <v>0</v>
      </c>
      <c r="AO2108" s="8">
        <v>44132</v>
      </c>
      <c r="AQ2108">
        <f>IF($AI2108=1,H2108,0)</f>
        <v>0</v>
      </c>
      <c r="AR2108">
        <f>IF($AI2108=1,I2108,0)</f>
        <v>0</v>
      </c>
      <c r="AS2108">
        <f>IF($AI2108=1,K2108,0)</f>
        <v>0</v>
      </c>
      <c r="AT2108">
        <f>IF($AI2108=1,J2108,0)</f>
        <v>0</v>
      </c>
      <c r="AU2108">
        <f>IF($AI2108=1,L2108,0)</f>
        <v>0</v>
      </c>
      <c r="AW2108">
        <f>IF($AL2108=1,U2108,0)</f>
        <v>0</v>
      </c>
      <c r="AX2108">
        <f>IF($AL2108=1,V2108,0)</f>
        <v>0</v>
      </c>
      <c r="AY2108">
        <f>IF($AL2108=1,W2108,0)</f>
        <v>0</v>
      </c>
      <c r="AZ2108">
        <f>IF($AL2108=1,X2108,0)</f>
        <v>0</v>
      </c>
      <c r="BA2108">
        <f>IF($AL2108=1,Y2108,0)</f>
        <v>0</v>
      </c>
      <c r="BC2108">
        <f>IF($AM2108=1,N2108,0)</f>
        <v>0</v>
      </c>
      <c r="BD2108">
        <f>IF($AM2108=1,O2108,0)</f>
        <v>0</v>
      </c>
      <c r="BE2108">
        <f>IF($AM2108=1,P2108,0)</f>
        <v>0</v>
      </c>
      <c r="BF2108">
        <f>IF($AM2108=1,Q2108,0)</f>
        <v>0</v>
      </c>
    </row>
    <row r="2109" spans="1:58" x14ac:dyDescent="0.3">
      <c r="A2109" s="7">
        <v>2713</v>
      </c>
      <c r="B2109" s="6">
        <v>154984</v>
      </c>
      <c r="C2109" s="6" t="str">
        <f>VLOOKUP(B2109,incomegroup,3,TRUE)</f>
        <v>Middle Income</v>
      </c>
      <c r="D2109" s="7">
        <v>0</v>
      </c>
      <c r="E2109" s="7">
        <v>1</v>
      </c>
      <c r="F2109" s="7">
        <f>SUM(D2109:E2109)</f>
        <v>1</v>
      </c>
      <c r="G2109" s="7">
        <v>61</v>
      </c>
      <c r="H2109" s="7">
        <v>0</v>
      </c>
      <c r="I2109" s="7">
        <v>1</v>
      </c>
      <c r="J2109" s="7">
        <v>0</v>
      </c>
      <c r="K2109" s="7">
        <v>0</v>
      </c>
      <c r="L2109" s="7">
        <v>0</v>
      </c>
      <c r="M2109" s="7" t="str" cm="1">
        <f t="array" ref="M2109">_xlfn.IFS(H2109=1,H$1,I2109=1,I$1,J2109=1,J$1,K2109=1,K$1,L2109=1,L$1)</f>
        <v>Married</v>
      </c>
      <c r="N2109" s="7">
        <v>0</v>
      </c>
      <c r="O2109" s="7">
        <v>1</v>
      </c>
      <c r="P2109" s="7">
        <v>0</v>
      </c>
      <c r="Q2109" s="7">
        <v>0</v>
      </c>
      <c r="R2109" s="7" t="str" cm="1">
        <f t="array" ref="R2109">_xlfn.IFS(N2109=1,N$1,O2109=1,O$1,P2109=1,P$1,Q2109=1,Q$1)</f>
        <v>Graduate</v>
      </c>
      <c r="S2109" t="s">
        <v>70</v>
      </c>
      <c r="T2109" s="7">
        <v>51</v>
      </c>
      <c r="U2109" s="7">
        <v>488</v>
      </c>
      <c r="V2109" s="7">
        <v>37</v>
      </c>
      <c r="W2109" s="7">
        <v>369</v>
      </c>
      <c r="X2109" s="7">
        <v>90</v>
      </c>
      <c r="Y2109" s="7">
        <v>8</v>
      </c>
      <c r="Z2109" s="20">
        <f>SUM(U2109:Y2109)</f>
        <v>992</v>
      </c>
      <c r="AA2109" s="7">
        <v>17</v>
      </c>
      <c r="AB2109" s="7">
        <v>975</v>
      </c>
      <c r="AC2109" s="7">
        <v>4</v>
      </c>
      <c r="AD2109" s="7">
        <v>6</v>
      </c>
      <c r="AE2109" s="7">
        <v>1</v>
      </c>
      <c r="AF2109" s="7">
        <v>6</v>
      </c>
      <c r="AG2109" s="7">
        <v>7</v>
      </c>
      <c r="AH2109" s="7">
        <v>0</v>
      </c>
      <c r="AI2109" s="7">
        <v>0</v>
      </c>
      <c r="AJ2109" s="7">
        <v>0</v>
      </c>
      <c r="AK2109" s="7">
        <v>1</v>
      </c>
      <c r="AL2109" s="7">
        <v>0</v>
      </c>
      <c r="AM2109" s="7">
        <v>0</v>
      </c>
      <c r="AN2109" s="7">
        <v>0</v>
      </c>
      <c r="AO2109" s="8">
        <v>44132</v>
      </c>
      <c r="AQ2109">
        <f>IF($AI2109=1,H2109,0)</f>
        <v>0</v>
      </c>
      <c r="AR2109">
        <f>IF($AI2109=1,I2109,0)</f>
        <v>0</v>
      </c>
      <c r="AS2109">
        <f>IF($AI2109=1,K2109,0)</f>
        <v>0</v>
      </c>
      <c r="AT2109">
        <f>IF($AI2109=1,J2109,0)</f>
        <v>0</v>
      </c>
      <c r="AU2109">
        <f>IF($AI2109=1,L2109,0)</f>
        <v>0</v>
      </c>
      <c r="AW2109">
        <f>IF($AL2109=1,U2109,0)</f>
        <v>0</v>
      </c>
      <c r="AX2109">
        <f>IF($AL2109=1,V2109,0)</f>
        <v>0</v>
      </c>
      <c r="AY2109">
        <f>IF($AL2109=1,W2109,0)</f>
        <v>0</v>
      </c>
      <c r="AZ2109">
        <f>IF($AL2109=1,X2109,0)</f>
        <v>0</v>
      </c>
      <c r="BA2109">
        <f>IF($AL2109=1,Y2109,0)</f>
        <v>0</v>
      </c>
      <c r="BC2109">
        <f>IF($AM2109=1,N2109,0)</f>
        <v>0</v>
      </c>
      <c r="BD2109">
        <f>IF($AM2109=1,O2109,0)</f>
        <v>0</v>
      </c>
      <c r="BE2109">
        <f>IF($AM2109=1,P2109,0)</f>
        <v>0</v>
      </c>
      <c r="BF2109">
        <f>IF($AM2109=1,Q2109,0)</f>
        <v>0</v>
      </c>
    </row>
    <row r="2110" spans="1:58" x14ac:dyDescent="0.3">
      <c r="A2110" s="7">
        <v>2223</v>
      </c>
      <c r="B2110" s="6">
        <v>176624</v>
      </c>
      <c r="C2110" s="6" t="str">
        <f>VLOOKUP(B2110,incomegroup,3,TRUE)</f>
        <v>Middle Income</v>
      </c>
      <c r="D2110" s="7">
        <v>0</v>
      </c>
      <c r="E2110" s="7">
        <v>1</v>
      </c>
      <c r="F2110" s="7">
        <f>SUM(D2110:E2110)</f>
        <v>1</v>
      </c>
      <c r="G2110" s="7">
        <v>58</v>
      </c>
      <c r="H2110" s="7">
        <v>0</v>
      </c>
      <c r="I2110" s="7">
        <v>0</v>
      </c>
      <c r="J2110" s="7">
        <v>0</v>
      </c>
      <c r="K2110" s="7">
        <v>1</v>
      </c>
      <c r="L2110" s="7">
        <v>0</v>
      </c>
      <c r="M2110" s="7" t="str" cm="1">
        <f t="array" ref="M2110">_xlfn.IFS(H2110=1,H$1,I2110=1,I$1,J2110=1,J$1,K2110=1,K$1,L2110=1,L$1)</f>
        <v>Single</v>
      </c>
      <c r="N2110" s="7">
        <v>0</v>
      </c>
      <c r="O2110" s="7">
        <v>1</v>
      </c>
      <c r="P2110" s="7">
        <v>0</v>
      </c>
      <c r="Q2110" s="7">
        <v>0</v>
      </c>
      <c r="R2110" s="7" t="str" cm="1">
        <f t="array" ref="R2110">_xlfn.IFS(N2110=1,N$1,O2110=1,O$1,P2110=1,P$1,Q2110=1,Q$1)</f>
        <v>Graduate</v>
      </c>
      <c r="S2110" t="s">
        <v>72</v>
      </c>
      <c r="T2110" s="7">
        <v>68</v>
      </c>
      <c r="U2110" s="7">
        <v>947</v>
      </c>
      <c r="V2110" s="7">
        <v>244</v>
      </c>
      <c r="W2110" s="7">
        <v>339</v>
      </c>
      <c r="X2110" s="7">
        <v>124</v>
      </c>
      <c r="Y2110" s="7">
        <v>265</v>
      </c>
      <c r="Z2110" s="20">
        <f>SUM(U2110:Y2110)</f>
        <v>1919</v>
      </c>
      <c r="AA2110" s="7">
        <v>152</v>
      </c>
      <c r="AB2110" s="7">
        <v>1768</v>
      </c>
      <c r="AC2110" s="7">
        <v>1</v>
      </c>
      <c r="AD2110" s="7">
        <v>5</v>
      </c>
      <c r="AE2110" s="7">
        <v>10</v>
      </c>
      <c r="AF2110" s="7">
        <v>7</v>
      </c>
      <c r="AG2110" s="7">
        <v>1</v>
      </c>
      <c r="AH2110" s="7">
        <v>1</v>
      </c>
      <c r="AI2110" s="7">
        <v>0</v>
      </c>
      <c r="AJ2110" s="7">
        <v>0</v>
      </c>
      <c r="AK2110" s="7">
        <v>0</v>
      </c>
      <c r="AL2110" s="7">
        <v>0</v>
      </c>
      <c r="AM2110" s="7">
        <v>0</v>
      </c>
      <c r="AN2110" s="7">
        <v>0</v>
      </c>
      <c r="AO2110" s="8">
        <v>44132</v>
      </c>
      <c r="AQ2110">
        <f>IF($AI2110=1,H2110,0)</f>
        <v>0</v>
      </c>
      <c r="AR2110">
        <f>IF($AI2110=1,I2110,0)</f>
        <v>0</v>
      </c>
      <c r="AS2110">
        <f>IF($AI2110=1,K2110,0)</f>
        <v>0</v>
      </c>
      <c r="AT2110">
        <f>IF($AI2110=1,J2110,0)</f>
        <v>0</v>
      </c>
      <c r="AU2110">
        <f>IF($AI2110=1,L2110,0)</f>
        <v>0</v>
      </c>
      <c r="AW2110">
        <f>IF($AL2110=1,U2110,0)</f>
        <v>0</v>
      </c>
      <c r="AX2110">
        <f>IF($AL2110=1,V2110,0)</f>
        <v>0</v>
      </c>
      <c r="AY2110">
        <f>IF($AL2110=1,W2110,0)</f>
        <v>0</v>
      </c>
      <c r="AZ2110">
        <f>IF($AL2110=1,X2110,0)</f>
        <v>0</v>
      </c>
      <c r="BA2110">
        <f>IF($AL2110=1,Y2110,0)</f>
        <v>0</v>
      </c>
      <c r="BC2110">
        <f>IF($AM2110=1,N2110,0)</f>
        <v>0</v>
      </c>
      <c r="BD2110">
        <f>IF($AM2110=1,O2110,0)</f>
        <v>0</v>
      </c>
      <c r="BE2110">
        <f>IF($AM2110=1,P2110,0)</f>
        <v>0</v>
      </c>
      <c r="BF2110">
        <f>IF($AM2110=1,Q2110,0)</f>
        <v>0</v>
      </c>
    </row>
    <row r="2111" spans="1:58" x14ac:dyDescent="0.3">
      <c r="A2111" s="7">
        <v>2230</v>
      </c>
      <c r="B2111" s="6">
        <v>165106</v>
      </c>
      <c r="C2111" s="6" t="str">
        <f>VLOOKUP(B2111,incomegroup,3,TRUE)</f>
        <v>Middle Income</v>
      </c>
      <c r="D2111" s="7">
        <v>0</v>
      </c>
      <c r="E2111" s="7">
        <v>1</v>
      </c>
      <c r="F2111" s="7">
        <f>SUM(D2111:E2111)</f>
        <v>1</v>
      </c>
      <c r="G2111" s="7">
        <v>45</v>
      </c>
      <c r="H2111" s="7">
        <v>0</v>
      </c>
      <c r="I2111" s="7">
        <v>1</v>
      </c>
      <c r="J2111" s="7">
        <v>0</v>
      </c>
      <c r="K2111" s="7">
        <v>0</v>
      </c>
      <c r="L2111" s="7">
        <v>0</v>
      </c>
      <c r="M2111" s="7" t="str" cm="1">
        <f t="array" ref="M2111">_xlfn.IFS(H2111=1,H$1,I2111=1,I$1,J2111=1,J$1,K2111=1,K$1,L2111=1,L$1)</f>
        <v>Married</v>
      </c>
      <c r="N2111" s="7">
        <v>0</v>
      </c>
      <c r="O2111" s="7">
        <v>1</v>
      </c>
      <c r="P2111" s="7">
        <v>0</v>
      </c>
      <c r="Q2111" s="7">
        <v>0</v>
      </c>
      <c r="R2111" s="7" t="str" cm="1">
        <f t="array" ref="R2111">_xlfn.IFS(N2111=1,N$1,O2111=1,O$1,P2111=1,P$1,Q2111=1,Q$1)</f>
        <v>Graduate</v>
      </c>
      <c r="S2111" t="s">
        <v>73</v>
      </c>
      <c r="T2111" s="7">
        <v>55</v>
      </c>
      <c r="U2111" s="7">
        <v>2003</v>
      </c>
      <c r="V2111" s="7">
        <v>48</v>
      </c>
      <c r="W2111" s="7">
        <v>337</v>
      </c>
      <c r="X2111" s="7">
        <v>30</v>
      </c>
      <c r="Y2111" s="7">
        <v>0</v>
      </c>
      <c r="Z2111" s="20">
        <f>SUM(U2111:Y2111)</f>
        <v>2418</v>
      </c>
      <c r="AA2111" s="7">
        <v>48</v>
      </c>
      <c r="AB2111" s="7">
        <v>2371</v>
      </c>
      <c r="AC2111" s="7">
        <v>3</v>
      </c>
      <c r="AD2111" s="7">
        <v>8</v>
      </c>
      <c r="AE2111" s="7">
        <v>3</v>
      </c>
      <c r="AF2111" s="7">
        <v>13</v>
      </c>
      <c r="AG2111" s="7">
        <v>6</v>
      </c>
      <c r="AH2111" s="7">
        <v>0</v>
      </c>
      <c r="AI2111" s="7">
        <v>1</v>
      </c>
      <c r="AJ2111" s="7">
        <v>0</v>
      </c>
      <c r="AK2111" s="7">
        <v>0</v>
      </c>
      <c r="AL2111" s="7">
        <v>0</v>
      </c>
      <c r="AM2111" s="7">
        <v>0</v>
      </c>
      <c r="AN2111" s="7">
        <v>0</v>
      </c>
      <c r="AO2111" s="8">
        <v>44132</v>
      </c>
      <c r="AQ2111">
        <f>IF($AI2111=1,H2111,0)</f>
        <v>0</v>
      </c>
      <c r="AR2111">
        <f>IF($AI2111=1,I2111,0)</f>
        <v>1</v>
      </c>
      <c r="AS2111">
        <f>IF($AI2111=1,K2111,0)</f>
        <v>0</v>
      </c>
      <c r="AT2111">
        <f>IF($AI2111=1,J2111,0)</f>
        <v>0</v>
      </c>
      <c r="AU2111">
        <f>IF($AI2111=1,L2111,0)</f>
        <v>0</v>
      </c>
      <c r="AW2111">
        <f>IF($AL2111=1,U2111,0)</f>
        <v>0</v>
      </c>
      <c r="AX2111">
        <f>IF($AL2111=1,V2111,0)</f>
        <v>0</v>
      </c>
      <c r="AY2111">
        <f>IF($AL2111=1,W2111,0)</f>
        <v>0</v>
      </c>
      <c r="AZ2111">
        <f>IF($AL2111=1,X2111,0)</f>
        <v>0</v>
      </c>
      <c r="BA2111">
        <f>IF($AL2111=1,Y2111,0)</f>
        <v>0</v>
      </c>
      <c r="BC2111">
        <f>IF($AM2111=1,N2111,0)</f>
        <v>0</v>
      </c>
      <c r="BD2111">
        <f>IF($AM2111=1,O2111,0)</f>
        <v>0</v>
      </c>
      <c r="BE2111">
        <f>IF($AM2111=1,P2111,0)</f>
        <v>0</v>
      </c>
      <c r="BF2111">
        <f>IF($AM2111=1,Q2111,0)</f>
        <v>0</v>
      </c>
    </row>
    <row r="2112" spans="1:58" x14ac:dyDescent="0.3">
      <c r="A2112" s="7">
        <v>1442</v>
      </c>
      <c r="B2112" s="6">
        <v>150300</v>
      </c>
      <c r="C2112" s="6" t="str">
        <f>VLOOKUP(B2112,incomegroup,3,TRUE)</f>
        <v>Middle Income</v>
      </c>
      <c r="D2112" s="7">
        <v>0</v>
      </c>
      <c r="E2112" s="7">
        <v>1</v>
      </c>
      <c r="F2112" s="7">
        <f>SUM(D2112:E2112)</f>
        <v>1</v>
      </c>
      <c r="G2112" s="7">
        <v>68</v>
      </c>
      <c r="H2112" s="7">
        <v>0</v>
      </c>
      <c r="I2112" s="7">
        <v>1</v>
      </c>
      <c r="J2112" s="7">
        <v>0</v>
      </c>
      <c r="K2112" s="7">
        <v>0</v>
      </c>
      <c r="L2112" s="7">
        <v>0</v>
      </c>
      <c r="M2112" s="7" t="str" cm="1">
        <f t="array" ref="M2112">_xlfn.IFS(H2112=1,H$1,I2112=1,I$1,J2112=1,J$1,K2112=1,K$1,L2112=1,L$1)</f>
        <v>Married</v>
      </c>
      <c r="N2112" s="7">
        <v>0</v>
      </c>
      <c r="O2112" s="7">
        <v>1</v>
      </c>
      <c r="P2112" s="7">
        <v>0</v>
      </c>
      <c r="Q2112" s="7">
        <v>0</v>
      </c>
      <c r="R2112" s="7" t="str" cm="1">
        <f t="array" ref="R2112">_xlfn.IFS(N2112=1,N$1,O2112=1,O$1,P2112=1,P$1,Q2112=1,Q$1)</f>
        <v>Graduate</v>
      </c>
      <c r="S2112" t="s">
        <v>69</v>
      </c>
      <c r="T2112" s="7">
        <v>52</v>
      </c>
      <c r="U2112" s="7">
        <v>427</v>
      </c>
      <c r="V2112" s="7">
        <v>45</v>
      </c>
      <c r="W2112" s="7">
        <v>179</v>
      </c>
      <c r="X2112" s="7">
        <v>72</v>
      </c>
      <c r="Y2112" s="7">
        <v>69</v>
      </c>
      <c r="Z2112" s="20">
        <f>SUM(U2112:Y2112)</f>
        <v>792</v>
      </c>
      <c r="AA2112" s="7">
        <v>15</v>
      </c>
      <c r="AB2112" s="7">
        <v>777</v>
      </c>
      <c r="AC2112" s="7">
        <v>2</v>
      </c>
      <c r="AD2112" s="7">
        <v>2</v>
      </c>
      <c r="AE2112" s="7">
        <v>1</v>
      </c>
      <c r="AF2112" s="7">
        <v>8</v>
      </c>
      <c r="AG2112" s="7">
        <v>2</v>
      </c>
      <c r="AH2112" s="7">
        <v>0</v>
      </c>
      <c r="AI2112" s="7">
        <v>0</v>
      </c>
      <c r="AJ2112" s="7">
        <v>0</v>
      </c>
      <c r="AK2112" s="7">
        <v>0</v>
      </c>
      <c r="AL2112" s="7">
        <v>0</v>
      </c>
      <c r="AM2112" s="7">
        <v>0</v>
      </c>
      <c r="AN2112" s="7">
        <v>0</v>
      </c>
      <c r="AO2112" s="8">
        <v>44133</v>
      </c>
      <c r="AQ2112">
        <f>IF($AI2112=1,H2112,0)</f>
        <v>0</v>
      </c>
      <c r="AR2112">
        <f>IF($AI2112=1,I2112,0)</f>
        <v>0</v>
      </c>
      <c r="AS2112">
        <f>IF($AI2112=1,K2112,0)</f>
        <v>0</v>
      </c>
      <c r="AT2112">
        <f>IF($AI2112=1,J2112,0)</f>
        <v>0</v>
      </c>
      <c r="AU2112">
        <f>IF($AI2112=1,L2112,0)</f>
        <v>0</v>
      </c>
      <c r="AW2112">
        <f>IF($AL2112=1,U2112,0)</f>
        <v>0</v>
      </c>
      <c r="AX2112">
        <f>IF($AL2112=1,V2112,0)</f>
        <v>0</v>
      </c>
      <c r="AY2112">
        <f>IF($AL2112=1,W2112,0)</f>
        <v>0</v>
      </c>
      <c r="AZ2112">
        <f>IF($AL2112=1,X2112,0)</f>
        <v>0</v>
      </c>
      <c r="BA2112">
        <f>IF($AL2112=1,Y2112,0)</f>
        <v>0</v>
      </c>
      <c r="BC2112">
        <f>IF($AM2112=1,N2112,0)</f>
        <v>0</v>
      </c>
      <c r="BD2112">
        <f>IF($AM2112=1,O2112,0)</f>
        <v>0</v>
      </c>
      <c r="BE2112">
        <f>IF($AM2112=1,P2112,0)</f>
        <v>0</v>
      </c>
      <c r="BF2112">
        <f>IF($AM2112=1,Q2112,0)</f>
        <v>0</v>
      </c>
    </row>
    <row r="2113" spans="1:58" x14ac:dyDescent="0.3">
      <c r="A2113" s="7">
        <v>2051</v>
      </c>
      <c r="B2113" s="6">
        <v>132892</v>
      </c>
      <c r="C2113" s="6" t="str">
        <f>VLOOKUP(B2113,incomegroup,3,TRUE)</f>
        <v>Lower income</v>
      </c>
      <c r="D2113" s="7">
        <v>1</v>
      </c>
      <c r="E2113" s="7">
        <v>0</v>
      </c>
      <c r="F2113" s="7">
        <f>SUM(D2113:E2113)</f>
        <v>1</v>
      </c>
      <c r="G2113" s="7">
        <v>49</v>
      </c>
      <c r="H2113" s="7">
        <v>0</v>
      </c>
      <c r="I2113" s="7">
        <v>0</v>
      </c>
      <c r="J2113" s="7">
        <v>1</v>
      </c>
      <c r="K2113" s="7">
        <v>0</v>
      </c>
      <c r="L2113" s="7">
        <v>0</v>
      </c>
      <c r="M2113" s="7" t="str" cm="1">
        <f t="array" ref="M2113">_xlfn.IFS(H2113=1,H$1,I2113=1,I$1,J2113=1,J$1,K2113=1,K$1,L2113=1,L$1)</f>
        <v>Together</v>
      </c>
      <c r="N2113" s="7">
        <v>0</v>
      </c>
      <c r="O2113" s="7">
        <v>0</v>
      </c>
      <c r="P2113" s="7">
        <v>0</v>
      </c>
      <c r="Q2113" s="7">
        <v>1</v>
      </c>
      <c r="R2113" s="7" t="str" cm="1">
        <f t="array" ref="R2113">_xlfn.IFS(N2113=1,N$1,O2113=1,O$1,P2113=1,P$1,Q2113=1,Q$1)</f>
        <v>PhD</v>
      </c>
      <c r="S2113" t="s">
        <v>71</v>
      </c>
      <c r="T2113" s="7">
        <v>78</v>
      </c>
      <c r="U2113" s="7">
        <v>105</v>
      </c>
      <c r="V2113" s="7">
        <v>0</v>
      </c>
      <c r="W2113" s="7">
        <v>61</v>
      </c>
      <c r="X2113" s="7">
        <v>8</v>
      </c>
      <c r="Y2113" s="7">
        <v>4</v>
      </c>
      <c r="Z2113" s="20">
        <f>SUM(U2113:Y2113)</f>
        <v>178</v>
      </c>
      <c r="AA2113" s="7">
        <v>8</v>
      </c>
      <c r="AB2113" s="7">
        <v>170</v>
      </c>
      <c r="AC2113" s="7">
        <v>2</v>
      </c>
      <c r="AD2113" s="7">
        <v>3</v>
      </c>
      <c r="AE2113" s="7">
        <v>0</v>
      </c>
      <c r="AF2113" s="7">
        <v>3</v>
      </c>
      <c r="AG2113" s="7">
        <v>8</v>
      </c>
      <c r="AH2113" s="7">
        <v>0</v>
      </c>
      <c r="AI2113" s="7">
        <v>0</v>
      </c>
      <c r="AJ2113" s="7">
        <v>0</v>
      </c>
      <c r="AK2113" s="7">
        <v>0</v>
      </c>
      <c r="AL2113" s="7">
        <v>0</v>
      </c>
      <c r="AM2113" s="7">
        <v>0</v>
      </c>
      <c r="AN2113" s="7">
        <v>0</v>
      </c>
      <c r="AO2113" s="8">
        <v>44133</v>
      </c>
      <c r="AQ2113">
        <f>IF($AI2113=1,H2113,0)</f>
        <v>0</v>
      </c>
      <c r="AR2113">
        <f>IF($AI2113=1,I2113,0)</f>
        <v>0</v>
      </c>
      <c r="AS2113">
        <f>IF($AI2113=1,K2113,0)</f>
        <v>0</v>
      </c>
      <c r="AT2113">
        <f>IF($AI2113=1,J2113,0)</f>
        <v>0</v>
      </c>
      <c r="AU2113">
        <f>IF($AI2113=1,L2113,0)</f>
        <v>0</v>
      </c>
      <c r="AW2113">
        <f>IF($AL2113=1,U2113,0)</f>
        <v>0</v>
      </c>
      <c r="AX2113">
        <f>IF($AL2113=1,V2113,0)</f>
        <v>0</v>
      </c>
      <c r="AY2113">
        <f>IF($AL2113=1,W2113,0)</f>
        <v>0</v>
      </c>
      <c r="AZ2113">
        <f>IF($AL2113=1,X2113,0)</f>
        <v>0</v>
      </c>
      <c r="BA2113">
        <f>IF($AL2113=1,Y2113,0)</f>
        <v>0</v>
      </c>
      <c r="BC2113">
        <f>IF($AM2113=1,N2113,0)</f>
        <v>0</v>
      </c>
      <c r="BD2113">
        <f>IF($AM2113=1,O2113,0)</f>
        <v>0</v>
      </c>
      <c r="BE2113">
        <f>IF($AM2113=1,P2113,0)</f>
        <v>0</v>
      </c>
      <c r="BF2113">
        <f>IF($AM2113=1,Q2113,0)</f>
        <v>0</v>
      </c>
    </row>
    <row r="2114" spans="1:58" x14ac:dyDescent="0.3">
      <c r="A2114" s="7">
        <v>1916</v>
      </c>
      <c r="B2114" s="6">
        <v>132892</v>
      </c>
      <c r="C2114" s="6" t="str">
        <f>VLOOKUP(B2114,incomegroup,3,TRUE)</f>
        <v>Lower income</v>
      </c>
      <c r="D2114" s="7">
        <v>1</v>
      </c>
      <c r="E2114" s="7">
        <v>0</v>
      </c>
      <c r="F2114" s="7">
        <f>SUM(D2114:E2114)</f>
        <v>1</v>
      </c>
      <c r="G2114" s="7">
        <v>49</v>
      </c>
      <c r="H2114" s="7">
        <v>0</v>
      </c>
      <c r="I2114" s="7">
        <v>0</v>
      </c>
      <c r="J2114" s="7">
        <v>1</v>
      </c>
      <c r="K2114" s="7">
        <v>0</v>
      </c>
      <c r="L2114" s="7">
        <v>0</v>
      </c>
      <c r="M2114" s="7" t="str" cm="1">
        <f t="array" ref="M2114">_xlfn.IFS(H2114=1,H$1,I2114=1,I$1,J2114=1,J$1,K2114=1,K$1,L2114=1,L$1)</f>
        <v>Together</v>
      </c>
      <c r="N2114" s="7">
        <v>0</v>
      </c>
      <c r="O2114" s="7">
        <v>0</v>
      </c>
      <c r="P2114" s="7">
        <v>0</v>
      </c>
      <c r="Q2114" s="7">
        <v>1</v>
      </c>
      <c r="R2114" s="7" t="str" cm="1">
        <f t="array" ref="R2114">_xlfn.IFS(N2114=1,N$1,O2114=1,O$1,P2114=1,P$1,Q2114=1,Q$1)</f>
        <v>PhD</v>
      </c>
      <c r="S2114" t="s">
        <v>69</v>
      </c>
      <c r="T2114" s="7">
        <v>78</v>
      </c>
      <c r="U2114" s="7">
        <v>105</v>
      </c>
      <c r="V2114" s="7">
        <v>0</v>
      </c>
      <c r="W2114" s="7">
        <v>61</v>
      </c>
      <c r="X2114" s="7">
        <v>8</v>
      </c>
      <c r="Y2114" s="7">
        <v>4</v>
      </c>
      <c r="Z2114" s="20">
        <f>SUM(U2114:Y2114)</f>
        <v>178</v>
      </c>
      <c r="AA2114" s="7">
        <v>8</v>
      </c>
      <c r="AB2114" s="7">
        <v>170</v>
      </c>
      <c r="AC2114" s="7">
        <v>2</v>
      </c>
      <c r="AD2114" s="7">
        <v>3</v>
      </c>
      <c r="AE2114" s="7">
        <v>0</v>
      </c>
      <c r="AF2114" s="7">
        <v>3</v>
      </c>
      <c r="AG2114" s="7">
        <v>8</v>
      </c>
      <c r="AH2114" s="7">
        <v>0</v>
      </c>
      <c r="AI2114" s="7">
        <v>0</v>
      </c>
      <c r="AJ2114" s="7">
        <v>0</v>
      </c>
      <c r="AK2114" s="7">
        <v>0</v>
      </c>
      <c r="AL2114" s="7">
        <v>0</v>
      </c>
      <c r="AM2114" s="7">
        <v>0</v>
      </c>
      <c r="AN2114" s="7">
        <v>0</v>
      </c>
      <c r="AO2114" s="8">
        <v>44133</v>
      </c>
      <c r="AQ2114">
        <f>IF($AI2114=1,H2114,0)</f>
        <v>0</v>
      </c>
      <c r="AR2114">
        <f>IF($AI2114=1,I2114,0)</f>
        <v>0</v>
      </c>
      <c r="AS2114">
        <f>IF($AI2114=1,K2114,0)</f>
        <v>0</v>
      </c>
      <c r="AT2114">
        <f>IF($AI2114=1,J2114,0)</f>
        <v>0</v>
      </c>
      <c r="AU2114">
        <f>IF($AI2114=1,L2114,0)</f>
        <v>0</v>
      </c>
      <c r="AW2114">
        <f>IF($AL2114=1,U2114,0)</f>
        <v>0</v>
      </c>
      <c r="AX2114">
        <f>IF($AL2114=1,V2114,0)</f>
        <v>0</v>
      </c>
      <c r="AY2114">
        <f>IF($AL2114=1,W2114,0)</f>
        <v>0</v>
      </c>
      <c r="AZ2114">
        <f>IF($AL2114=1,X2114,0)</f>
        <v>0</v>
      </c>
      <c r="BA2114">
        <f>IF($AL2114=1,Y2114,0)</f>
        <v>0</v>
      </c>
      <c r="BC2114">
        <f>IF($AM2114=1,N2114,0)</f>
        <v>0</v>
      </c>
      <c r="BD2114">
        <f>IF($AM2114=1,O2114,0)</f>
        <v>0</v>
      </c>
      <c r="BE2114">
        <f>IF($AM2114=1,P2114,0)</f>
        <v>0</v>
      </c>
      <c r="BF2114">
        <f>IF($AM2114=1,Q2114,0)</f>
        <v>0</v>
      </c>
    </row>
    <row r="2115" spans="1:58" x14ac:dyDescent="0.3">
      <c r="A2115" s="7">
        <v>2869</v>
      </c>
      <c r="B2115" s="6">
        <v>169719</v>
      </c>
      <c r="C2115" s="6" t="str">
        <f>VLOOKUP(B2115,incomegroup,3,TRUE)</f>
        <v>Middle Income</v>
      </c>
      <c r="D2115" s="7">
        <v>0</v>
      </c>
      <c r="E2115" s="7">
        <v>0</v>
      </c>
      <c r="F2115" s="7">
        <f>SUM(D2115:E2115)</f>
        <v>0</v>
      </c>
      <c r="G2115" s="7">
        <v>46</v>
      </c>
      <c r="H2115" s="7">
        <v>0</v>
      </c>
      <c r="I2115" s="7">
        <v>0</v>
      </c>
      <c r="J2115" s="7">
        <v>0</v>
      </c>
      <c r="K2115" s="7">
        <v>1</v>
      </c>
      <c r="L2115" s="7">
        <v>0</v>
      </c>
      <c r="M2115" s="7" t="str" cm="1">
        <f t="array" ref="M2115">_xlfn.IFS(H2115=1,H$1,I2115=1,I$1,J2115=1,J$1,K2115=1,K$1,L2115=1,L$1)</f>
        <v>Single</v>
      </c>
      <c r="N2115" s="7">
        <v>0</v>
      </c>
      <c r="O2115" s="7">
        <v>1</v>
      </c>
      <c r="P2115" s="7">
        <v>0</v>
      </c>
      <c r="Q2115" s="7">
        <v>0</v>
      </c>
      <c r="R2115" s="7" t="str" cm="1">
        <f t="array" ref="R2115">_xlfn.IFS(N2115=1,N$1,O2115=1,O$1,P2115=1,P$1,Q2115=1,Q$1)</f>
        <v>Graduate</v>
      </c>
      <c r="S2115" t="s">
        <v>70</v>
      </c>
      <c r="T2115" s="7">
        <v>99</v>
      </c>
      <c r="U2115" s="7">
        <v>665</v>
      </c>
      <c r="V2115" s="7">
        <v>209</v>
      </c>
      <c r="W2115" s="7">
        <v>506</v>
      </c>
      <c r="X2115" s="7">
        <v>431</v>
      </c>
      <c r="Y2115" s="7">
        <v>34</v>
      </c>
      <c r="Z2115" s="20">
        <f>SUM(U2115:Y2115)</f>
        <v>1845</v>
      </c>
      <c r="AA2115" s="7">
        <v>105</v>
      </c>
      <c r="AB2115" s="7">
        <v>1741</v>
      </c>
      <c r="AC2115" s="7">
        <v>1</v>
      </c>
      <c r="AD2115" s="7">
        <v>2</v>
      </c>
      <c r="AE2115" s="7">
        <v>3</v>
      </c>
      <c r="AF2115" s="7">
        <v>5</v>
      </c>
      <c r="AG2115" s="7">
        <v>1</v>
      </c>
      <c r="AH2115" s="7">
        <v>0</v>
      </c>
      <c r="AI2115" s="7">
        <v>0</v>
      </c>
      <c r="AJ2115" s="7">
        <v>0</v>
      </c>
      <c r="AK2115" s="7">
        <v>0</v>
      </c>
      <c r="AL2115" s="7">
        <v>0</v>
      </c>
      <c r="AM2115" s="7">
        <v>0</v>
      </c>
      <c r="AN2115" s="7">
        <v>0</v>
      </c>
      <c r="AO2115" s="8">
        <v>44134</v>
      </c>
      <c r="AQ2115">
        <f>IF($AI2115=1,H2115,0)</f>
        <v>0</v>
      </c>
      <c r="AR2115">
        <f>IF($AI2115=1,I2115,0)</f>
        <v>0</v>
      </c>
      <c r="AS2115">
        <f>IF($AI2115=1,K2115,0)</f>
        <v>0</v>
      </c>
      <c r="AT2115">
        <f>IF($AI2115=1,J2115,0)</f>
        <v>0</v>
      </c>
      <c r="AU2115">
        <f>IF($AI2115=1,L2115,0)</f>
        <v>0</v>
      </c>
      <c r="AW2115">
        <f>IF($AL2115=1,U2115,0)</f>
        <v>0</v>
      </c>
      <c r="AX2115">
        <f>IF($AL2115=1,V2115,0)</f>
        <v>0</v>
      </c>
      <c r="AY2115">
        <f>IF($AL2115=1,W2115,0)</f>
        <v>0</v>
      </c>
      <c r="AZ2115">
        <f>IF($AL2115=1,X2115,0)</f>
        <v>0</v>
      </c>
      <c r="BA2115">
        <f>IF($AL2115=1,Y2115,0)</f>
        <v>0</v>
      </c>
      <c r="BC2115">
        <f>IF($AM2115=1,N2115,0)</f>
        <v>0</v>
      </c>
      <c r="BD2115">
        <f>IF($AM2115=1,O2115,0)</f>
        <v>0</v>
      </c>
      <c r="BE2115">
        <f>IF($AM2115=1,P2115,0)</f>
        <v>0</v>
      </c>
      <c r="BF2115">
        <f>IF($AM2115=1,Q2115,0)</f>
        <v>0</v>
      </c>
    </row>
    <row r="2116" spans="1:58" x14ac:dyDescent="0.3">
      <c r="A2116" s="7">
        <v>2216</v>
      </c>
      <c r="B2116" s="6">
        <v>164722</v>
      </c>
      <c r="C2116" s="6" t="str">
        <f>VLOOKUP(B2116,incomegroup,3,TRUE)</f>
        <v>Middle Income</v>
      </c>
      <c r="D2116" s="7">
        <v>1</v>
      </c>
      <c r="E2116" s="7">
        <v>0</v>
      </c>
      <c r="F2116" s="7">
        <f>SUM(D2116:E2116)</f>
        <v>1</v>
      </c>
      <c r="G2116" s="7">
        <v>49</v>
      </c>
      <c r="H2116" s="7">
        <v>0</v>
      </c>
      <c r="I2116" s="7">
        <v>1</v>
      </c>
      <c r="J2116" s="7">
        <v>0</v>
      </c>
      <c r="K2116" s="7">
        <v>0</v>
      </c>
      <c r="L2116" s="7">
        <v>0</v>
      </c>
      <c r="M2116" s="7" t="str" cm="1">
        <f t="array" ref="M2116">_xlfn.IFS(H2116=1,H$1,I2116=1,I$1,J2116=1,J$1,K2116=1,K$1,L2116=1,L$1)</f>
        <v>Married</v>
      </c>
      <c r="N2116" s="7">
        <v>0</v>
      </c>
      <c r="O2116" s="7">
        <v>1</v>
      </c>
      <c r="P2116" s="7">
        <v>0</v>
      </c>
      <c r="Q2116" s="7">
        <v>0</v>
      </c>
      <c r="R2116" s="7" t="str" cm="1">
        <f t="array" ref="R2116">_xlfn.IFS(N2116=1,N$1,O2116=1,O$1,P2116=1,P$1,Q2116=1,Q$1)</f>
        <v>Graduate</v>
      </c>
      <c r="S2116" t="s">
        <v>69</v>
      </c>
      <c r="T2116" s="7">
        <v>47</v>
      </c>
      <c r="U2116" s="7">
        <v>771</v>
      </c>
      <c r="V2116" s="7">
        <v>0</v>
      </c>
      <c r="W2116" s="7">
        <v>713</v>
      </c>
      <c r="X2116" s="7">
        <v>153</v>
      </c>
      <c r="Y2116" s="7">
        <v>374</v>
      </c>
      <c r="Z2116" s="20">
        <f>SUM(U2116:Y2116)</f>
        <v>2011</v>
      </c>
      <c r="AA2116" s="7">
        <v>38</v>
      </c>
      <c r="AB2116" s="7">
        <v>1972</v>
      </c>
      <c r="AC2116" s="7">
        <v>4</v>
      </c>
      <c r="AD2116" s="7">
        <v>8</v>
      </c>
      <c r="AE2116" s="7">
        <v>2</v>
      </c>
      <c r="AF2116" s="7">
        <v>11</v>
      </c>
      <c r="AG2116" s="7">
        <v>6</v>
      </c>
      <c r="AH2116" s="7">
        <v>0</v>
      </c>
      <c r="AI2116" s="7">
        <v>0</v>
      </c>
      <c r="AJ2116" s="7">
        <v>0</v>
      </c>
      <c r="AK2116" s="7">
        <v>0</v>
      </c>
      <c r="AL2116" s="7">
        <v>0</v>
      </c>
      <c r="AM2116" s="7">
        <v>0</v>
      </c>
      <c r="AN2116" s="7">
        <v>0</v>
      </c>
      <c r="AO2116" s="8">
        <v>44134</v>
      </c>
      <c r="AQ2116">
        <f>IF($AI2116=1,H2116,0)</f>
        <v>0</v>
      </c>
      <c r="AR2116">
        <f>IF($AI2116=1,I2116,0)</f>
        <v>0</v>
      </c>
      <c r="AS2116">
        <f>IF($AI2116=1,K2116,0)</f>
        <v>0</v>
      </c>
      <c r="AT2116">
        <f>IF($AI2116=1,J2116,0)</f>
        <v>0</v>
      </c>
      <c r="AU2116">
        <f>IF($AI2116=1,L2116,0)</f>
        <v>0</v>
      </c>
      <c r="AW2116">
        <f>IF($AL2116=1,U2116,0)</f>
        <v>0</v>
      </c>
      <c r="AX2116">
        <f>IF($AL2116=1,V2116,0)</f>
        <v>0</v>
      </c>
      <c r="AY2116">
        <f>IF($AL2116=1,W2116,0)</f>
        <v>0</v>
      </c>
      <c r="AZ2116">
        <f>IF($AL2116=1,X2116,0)</f>
        <v>0</v>
      </c>
      <c r="BA2116">
        <f>IF($AL2116=1,Y2116,0)</f>
        <v>0</v>
      </c>
      <c r="BC2116">
        <f>IF($AM2116=1,N2116,0)</f>
        <v>0</v>
      </c>
      <c r="BD2116">
        <f>IF($AM2116=1,O2116,0)</f>
        <v>0</v>
      </c>
      <c r="BE2116">
        <f>IF($AM2116=1,P2116,0)</f>
        <v>0</v>
      </c>
      <c r="BF2116">
        <f>IF($AM2116=1,Q2116,0)</f>
        <v>0</v>
      </c>
    </row>
    <row r="2117" spans="1:58" x14ac:dyDescent="0.3">
      <c r="A2117" s="7">
        <v>1834</v>
      </c>
      <c r="B2117" s="6">
        <v>130843</v>
      </c>
      <c r="C2117" s="6" t="str">
        <f>VLOOKUP(B2117,incomegroup,3,TRUE)</f>
        <v>Lower income</v>
      </c>
      <c r="D2117" s="7">
        <v>1</v>
      </c>
      <c r="E2117" s="7">
        <v>1</v>
      </c>
      <c r="F2117" s="7">
        <f>SUM(D2117:E2117)</f>
        <v>2</v>
      </c>
      <c r="G2117" s="7">
        <v>54</v>
      </c>
      <c r="H2117" s="7">
        <v>0</v>
      </c>
      <c r="I2117" s="7">
        <v>0</v>
      </c>
      <c r="J2117" s="7">
        <v>1</v>
      </c>
      <c r="K2117" s="7">
        <v>0</v>
      </c>
      <c r="L2117" s="7">
        <v>0</v>
      </c>
      <c r="M2117" s="7" t="str" cm="1">
        <f t="array" ref="M2117">_xlfn.IFS(H2117=1,H$1,I2117=1,I$1,J2117=1,J$1,K2117=1,K$1,L2117=1,L$1)</f>
        <v>Together</v>
      </c>
      <c r="N2117" s="7">
        <v>0</v>
      </c>
      <c r="O2117" s="7">
        <v>0</v>
      </c>
      <c r="P2117" s="7">
        <v>0</v>
      </c>
      <c r="Q2117" s="7">
        <v>1</v>
      </c>
      <c r="R2117" s="7" t="str" cm="1">
        <f t="array" ref="R2117">_xlfn.IFS(N2117=1,N$1,O2117=1,O$1,P2117=1,P$1,Q2117=1,Q$1)</f>
        <v>PhD</v>
      </c>
      <c r="S2117" t="s">
        <v>73</v>
      </c>
      <c r="T2117" s="7">
        <v>43</v>
      </c>
      <c r="U2117" s="7">
        <v>102</v>
      </c>
      <c r="V2117" s="7">
        <v>0</v>
      </c>
      <c r="W2117" s="7">
        <v>8</v>
      </c>
      <c r="X2117" s="7">
        <v>0</v>
      </c>
      <c r="Y2117" s="7">
        <v>0</v>
      </c>
      <c r="Z2117" s="20">
        <f>SUM(U2117:Y2117)</f>
        <v>110</v>
      </c>
      <c r="AA2117" s="7">
        <v>38</v>
      </c>
      <c r="AB2117" s="7">
        <v>72</v>
      </c>
      <c r="AC2117" s="7">
        <v>2</v>
      </c>
      <c r="AD2117" s="7">
        <v>1</v>
      </c>
      <c r="AE2117" s="7">
        <v>1</v>
      </c>
      <c r="AF2117" s="7">
        <v>2</v>
      </c>
      <c r="AG2117" s="7">
        <v>5</v>
      </c>
      <c r="AH2117" s="7">
        <v>1</v>
      </c>
      <c r="AI2117" s="7">
        <v>0</v>
      </c>
      <c r="AJ2117" s="7">
        <v>0</v>
      </c>
      <c r="AK2117" s="7">
        <v>0</v>
      </c>
      <c r="AL2117" s="7">
        <v>0</v>
      </c>
      <c r="AM2117" s="7">
        <v>0</v>
      </c>
      <c r="AN2117" s="7">
        <v>0</v>
      </c>
      <c r="AO2117" s="8">
        <v>44134</v>
      </c>
      <c r="AQ2117">
        <f>IF($AI2117=1,H2117,0)</f>
        <v>0</v>
      </c>
      <c r="AR2117">
        <f>IF($AI2117=1,I2117,0)</f>
        <v>0</v>
      </c>
      <c r="AS2117">
        <f>IF($AI2117=1,K2117,0)</f>
        <v>0</v>
      </c>
      <c r="AT2117">
        <f>IF($AI2117=1,J2117,0)</f>
        <v>0</v>
      </c>
      <c r="AU2117">
        <f>IF($AI2117=1,L2117,0)</f>
        <v>0</v>
      </c>
      <c r="AW2117">
        <f>IF($AL2117=1,U2117,0)</f>
        <v>0</v>
      </c>
      <c r="AX2117">
        <f>IF($AL2117=1,V2117,0)</f>
        <v>0</v>
      </c>
      <c r="AY2117">
        <f>IF($AL2117=1,W2117,0)</f>
        <v>0</v>
      </c>
      <c r="AZ2117">
        <f>IF($AL2117=1,X2117,0)</f>
        <v>0</v>
      </c>
      <c r="BA2117">
        <f>IF($AL2117=1,Y2117,0)</f>
        <v>0</v>
      </c>
      <c r="BC2117">
        <f>IF($AM2117=1,N2117,0)</f>
        <v>0</v>
      </c>
      <c r="BD2117">
        <f>IF($AM2117=1,O2117,0)</f>
        <v>0</v>
      </c>
      <c r="BE2117">
        <f>IF($AM2117=1,P2117,0)</f>
        <v>0</v>
      </c>
      <c r="BF2117">
        <f>IF($AM2117=1,Q2117,0)</f>
        <v>0</v>
      </c>
    </row>
    <row r="2118" spans="1:58" x14ac:dyDescent="0.3">
      <c r="A2118" s="7">
        <v>2873</v>
      </c>
      <c r="B2118" s="6">
        <v>213734</v>
      </c>
      <c r="C2118" s="6" t="str">
        <f>VLOOKUP(B2118,incomegroup,3,TRUE)</f>
        <v>Higher Income</v>
      </c>
      <c r="D2118" s="7">
        <v>0</v>
      </c>
      <c r="E2118" s="7">
        <v>0</v>
      </c>
      <c r="F2118" s="7">
        <f>SUM(D2118:E2118)</f>
        <v>0</v>
      </c>
      <c r="G2118" s="7">
        <v>75</v>
      </c>
      <c r="H2118" s="7">
        <v>0</v>
      </c>
      <c r="I2118" s="7">
        <v>0</v>
      </c>
      <c r="J2118" s="7">
        <v>0</v>
      </c>
      <c r="K2118" s="7">
        <v>1</v>
      </c>
      <c r="L2118" s="7">
        <v>0</v>
      </c>
      <c r="M2118" s="7" t="str" cm="1">
        <f t="array" ref="M2118">_xlfn.IFS(H2118=1,H$1,I2118=1,I$1,J2118=1,J$1,K2118=1,K$1,L2118=1,L$1)</f>
        <v>Single</v>
      </c>
      <c r="N2118" s="7">
        <v>0</v>
      </c>
      <c r="O2118" s="7">
        <v>0</v>
      </c>
      <c r="P2118" s="7">
        <v>0</v>
      </c>
      <c r="Q2118" s="7">
        <v>1</v>
      </c>
      <c r="R2118" s="7" t="str" cm="1">
        <f t="array" ref="R2118">_xlfn.IFS(N2118=1,N$1,O2118=1,O$1,P2118=1,P$1,Q2118=1,Q$1)</f>
        <v>PhD</v>
      </c>
      <c r="S2118" t="s">
        <v>71</v>
      </c>
      <c r="T2118" s="7">
        <v>9</v>
      </c>
      <c r="U2118" s="7">
        <v>11</v>
      </c>
      <c r="V2118" s="7">
        <v>4</v>
      </c>
      <c r="W2118" s="7">
        <v>6</v>
      </c>
      <c r="X2118" s="7">
        <v>2</v>
      </c>
      <c r="Y2118" s="7">
        <v>492</v>
      </c>
      <c r="Z2118" s="20">
        <f>SUM(U2118:Y2118)</f>
        <v>515</v>
      </c>
      <c r="AA2118" s="7">
        <v>6</v>
      </c>
      <c r="AB2118" s="7">
        <v>509</v>
      </c>
      <c r="AC2118" s="7">
        <v>0</v>
      </c>
      <c r="AD2118" s="7">
        <v>27</v>
      </c>
      <c r="AE2118" s="7">
        <v>0</v>
      </c>
      <c r="AF2118" s="7">
        <v>0</v>
      </c>
      <c r="AG2118" s="7">
        <v>1</v>
      </c>
      <c r="AH2118" s="7">
        <v>0</v>
      </c>
      <c r="AI2118" s="7">
        <v>0</v>
      </c>
      <c r="AJ2118" s="7">
        <v>0</v>
      </c>
      <c r="AK2118" s="7">
        <v>0</v>
      </c>
      <c r="AL2118" s="7">
        <v>0</v>
      </c>
      <c r="AM2118" s="7">
        <v>0</v>
      </c>
      <c r="AN2118" s="7">
        <v>0</v>
      </c>
      <c r="AO2118" s="8">
        <v>44136</v>
      </c>
      <c r="AQ2118">
        <f>IF($AI2118=1,H2118,0)</f>
        <v>0</v>
      </c>
      <c r="AR2118">
        <f>IF($AI2118=1,I2118,0)</f>
        <v>0</v>
      </c>
      <c r="AS2118">
        <f>IF($AI2118=1,K2118,0)</f>
        <v>0</v>
      </c>
      <c r="AT2118">
        <f>IF($AI2118=1,J2118,0)</f>
        <v>0</v>
      </c>
      <c r="AU2118">
        <f>IF($AI2118=1,L2118,0)</f>
        <v>0</v>
      </c>
      <c r="AW2118">
        <f>IF($AL2118=1,U2118,0)</f>
        <v>0</v>
      </c>
      <c r="AX2118">
        <f>IF($AL2118=1,V2118,0)</f>
        <v>0</v>
      </c>
      <c r="AY2118">
        <f>IF($AL2118=1,W2118,0)</f>
        <v>0</v>
      </c>
      <c r="AZ2118">
        <f>IF($AL2118=1,X2118,0)</f>
        <v>0</v>
      </c>
      <c r="BA2118">
        <f>IF($AL2118=1,Y2118,0)</f>
        <v>0</v>
      </c>
      <c r="BC2118">
        <f>IF($AM2118=1,N2118,0)</f>
        <v>0</v>
      </c>
      <c r="BD2118">
        <f>IF($AM2118=1,O2118,0)</f>
        <v>0</v>
      </c>
      <c r="BE2118">
        <f>IF($AM2118=1,P2118,0)</f>
        <v>0</v>
      </c>
      <c r="BF2118">
        <f>IF($AM2118=1,Q2118,0)</f>
        <v>0</v>
      </c>
    </row>
    <row r="2119" spans="1:58" x14ac:dyDescent="0.3">
      <c r="A2119" s="7">
        <v>2136</v>
      </c>
      <c r="B2119" s="6">
        <v>123091</v>
      </c>
      <c r="C2119" s="6" t="str">
        <f>VLOOKUP(B2119,incomegroup,3,TRUE)</f>
        <v>Lower income</v>
      </c>
      <c r="D2119" s="7">
        <v>1</v>
      </c>
      <c r="E2119" s="7">
        <v>1</v>
      </c>
      <c r="F2119" s="7">
        <f>SUM(D2119:E2119)</f>
        <v>2</v>
      </c>
      <c r="G2119" s="7">
        <v>57</v>
      </c>
      <c r="H2119" s="7">
        <v>0</v>
      </c>
      <c r="I2119" s="7">
        <v>0</v>
      </c>
      <c r="J2119" s="7">
        <v>0</v>
      </c>
      <c r="K2119" s="7">
        <v>1</v>
      </c>
      <c r="L2119" s="7">
        <v>0</v>
      </c>
      <c r="M2119" s="7" t="str" cm="1">
        <f t="array" ref="M2119">_xlfn.IFS(H2119=1,H$1,I2119=1,I$1,J2119=1,J$1,K2119=1,K$1,L2119=1,L$1)</f>
        <v>Single</v>
      </c>
      <c r="N2119" s="7">
        <v>0</v>
      </c>
      <c r="O2119" s="7">
        <v>0</v>
      </c>
      <c r="P2119" s="7">
        <v>0</v>
      </c>
      <c r="Q2119" s="7">
        <v>1</v>
      </c>
      <c r="R2119" s="7" t="str" cm="1">
        <f t="array" ref="R2119">_xlfn.IFS(N2119=1,N$1,O2119=1,O$1,P2119=1,P$1,Q2119=1,Q$1)</f>
        <v>PhD</v>
      </c>
      <c r="S2119" t="s">
        <v>68</v>
      </c>
      <c r="T2119" s="7">
        <v>98</v>
      </c>
      <c r="U2119" s="7">
        <v>187</v>
      </c>
      <c r="V2119" s="7">
        <v>0</v>
      </c>
      <c r="W2119" s="7">
        <v>59</v>
      </c>
      <c r="X2119" s="7">
        <v>0</v>
      </c>
      <c r="Y2119" s="7">
        <v>0</v>
      </c>
      <c r="Z2119" s="20">
        <f>SUM(U2119:Y2119)</f>
        <v>246</v>
      </c>
      <c r="AA2119" s="7">
        <v>11</v>
      </c>
      <c r="AB2119" s="7">
        <v>235</v>
      </c>
      <c r="AC2119" s="7">
        <v>4</v>
      </c>
      <c r="AD2119" s="7">
        <v>2</v>
      </c>
      <c r="AE2119" s="7">
        <v>1</v>
      </c>
      <c r="AF2119" s="7">
        <v>3</v>
      </c>
      <c r="AG2119" s="7">
        <v>7</v>
      </c>
      <c r="AH2119" s="7">
        <v>0</v>
      </c>
      <c r="AI2119" s="7">
        <v>0</v>
      </c>
      <c r="AJ2119" s="7">
        <v>0</v>
      </c>
      <c r="AK2119" s="7">
        <v>0</v>
      </c>
      <c r="AL2119" s="7">
        <v>0</v>
      </c>
      <c r="AM2119" s="7">
        <v>0</v>
      </c>
      <c r="AN2119" s="7">
        <v>0</v>
      </c>
      <c r="AO2119" s="8">
        <v>44136</v>
      </c>
      <c r="AQ2119">
        <f>IF($AI2119=1,H2119,0)</f>
        <v>0</v>
      </c>
      <c r="AR2119">
        <f>IF($AI2119=1,I2119,0)</f>
        <v>0</v>
      </c>
      <c r="AS2119">
        <f>IF($AI2119=1,K2119,0)</f>
        <v>0</v>
      </c>
      <c r="AT2119">
        <f>IF($AI2119=1,J2119,0)</f>
        <v>0</v>
      </c>
      <c r="AU2119">
        <f>IF($AI2119=1,L2119,0)</f>
        <v>0</v>
      </c>
      <c r="AW2119">
        <f>IF($AL2119=1,U2119,0)</f>
        <v>0</v>
      </c>
      <c r="AX2119">
        <f>IF($AL2119=1,V2119,0)</f>
        <v>0</v>
      </c>
      <c r="AY2119">
        <f>IF($AL2119=1,W2119,0)</f>
        <v>0</v>
      </c>
      <c r="AZ2119">
        <f>IF($AL2119=1,X2119,0)</f>
        <v>0</v>
      </c>
      <c r="BA2119">
        <f>IF($AL2119=1,Y2119,0)</f>
        <v>0</v>
      </c>
      <c r="BC2119">
        <f>IF($AM2119=1,N2119,0)</f>
        <v>0</v>
      </c>
      <c r="BD2119">
        <f>IF($AM2119=1,O2119,0)</f>
        <v>0</v>
      </c>
      <c r="BE2119">
        <f>IF($AM2119=1,P2119,0)</f>
        <v>0</v>
      </c>
      <c r="BF2119">
        <f>IF($AM2119=1,Q2119,0)</f>
        <v>0</v>
      </c>
    </row>
    <row r="2120" spans="1:58" x14ac:dyDescent="0.3">
      <c r="A2120" s="7">
        <v>2717</v>
      </c>
      <c r="B2120" s="6">
        <v>145576</v>
      </c>
      <c r="C2120" s="6" t="str">
        <f>VLOOKUP(B2120,incomegroup,3,TRUE)</f>
        <v>Lower income</v>
      </c>
      <c r="D2120" s="7">
        <v>0</v>
      </c>
      <c r="E2120" s="7">
        <v>0</v>
      </c>
      <c r="F2120" s="7">
        <f>SUM(D2120:E2120)</f>
        <v>0</v>
      </c>
      <c r="G2120" s="7">
        <v>75</v>
      </c>
      <c r="H2120" s="7">
        <v>0</v>
      </c>
      <c r="I2120" s="7">
        <v>0</v>
      </c>
      <c r="J2120" s="7">
        <v>0</v>
      </c>
      <c r="K2120" s="7">
        <v>1</v>
      </c>
      <c r="L2120" s="7">
        <v>0</v>
      </c>
      <c r="M2120" s="7" t="str" cm="1">
        <f t="array" ref="M2120">_xlfn.IFS(H2120=1,H$1,I2120=1,I$1,J2120=1,J$1,K2120=1,K$1,L2120=1,L$1)</f>
        <v>Single</v>
      </c>
      <c r="N2120" s="7">
        <v>0</v>
      </c>
      <c r="O2120" s="7">
        <v>0</v>
      </c>
      <c r="P2120" s="7">
        <v>0</v>
      </c>
      <c r="Q2120" s="7">
        <v>1</v>
      </c>
      <c r="R2120" s="7" t="str" cm="1">
        <f t="array" ref="R2120">_xlfn.IFS(N2120=1,N$1,O2120=1,O$1,P2120=1,P$1,Q2120=1,Q$1)</f>
        <v>PhD</v>
      </c>
      <c r="S2120" t="s">
        <v>71</v>
      </c>
      <c r="T2120" s="7">
        <v>9</v>
      </c>
      <c r="U2120" s="7">
        <v>179</v>
      </c>
      <c r="V2120" s="7">
        <v>61</v>
      </c>
      <c r="W2120" s="7">
        <v>93</v>
      </c>
      <c r="X2120" s="7">
        <v>6</v>
      </c>
      <c r="Y2120" s="7">
        <v>45</v>
      </c>
      <c r="Z2120" s="20">
        <f>SUM(U2120:Y2120)</f>
        <v>384</v>
      </c>
      <c r="AA2120" s="7">
        <v>80</v>
      </c>
      <c r="AB2120" s="7">
        <v>303</v>
      </c>
      <c r="AC2120" s="7">
        <v>1</v>
      </c>
      <c r="AD2120" s="7">
        <v>3</v>
      </c>
      <c r="AE2120" s="7">
        <v>1</v>
      </c>
      <c r="AF2120" s="7">
        <v>3</v>
      </c>
      <c r="AG2120" s="7">
        <v>8</v>
      </c>
      <c r="AH2120" s="7">
        <v>0</v>
      </c>
      <c r="AI2120" s="7">
        <v>0</v>
      </c>
      <c r="AJ2120" s="7">
        <v>0</v>
      </c>
      <c r="AK2120" s="7">
        <v>0</v>
      </c>
      <c r="AL2120" s="7">
        <v>0</v>
      </c>
      <c r="AM2120" s="7">
        <v>0</v>
      </c>
      <c r="AN2120" s="7">
        <v>1</v>
      </c>
      <c r="AO2120" s="8">
        <v>44136</v>
      </c>
      <c r="AQ2120">
        <f>IF($AI2120=1,H2120,0)</f>
        <v>0</v>
      </c>
      <c r="AR2120">
        <f>IF($AI2120=1,I2120,0)</f>
        <v>0</v>
      </c>
      <c r="AS2120">
        <f>IF($AI2120=1,K2120,0)</f>
        <v>0</v>
      </c>
      <c r="AT2120">
        <f>IF($AI2120=1,J2120,0)</f>
        <v>0</v>
      </c>
      <c r="AU2120">
        <f>IF($AI2120=1,L2120,0)</f>
        <v>0</v>
      </c>
      <c r="AW2120">
        <f>IF($AL2120=1,U2120,0)</f>
        <v>0</v>
      </c>
      <c r="AX2120">
        <f>IF($AL2120=1,V2120,0)</f>
        <v>0</v>
      </c>
      <c r="AY2120">
        <f>IF($AL2120=1,W2120,0)</f>
        <v>0</v>
      </c>
      <c r="AZ2120">
        <f>IF($AL2120=1,X2120,0)</f>
        <v>0</v>
      </c>
      <c r="BA2120">
        <f>IF($AL2120=1,Y2120,0)</f>
        <v>0</v>
      </c>
      <c r="BC2120">
        <f>IF($AM2120=1,N2120,0)</f>
        <v>0</v>
      </c>
      <c r="BD2120">
        <f>IF($AM2120=1,O2120,0)</f>
        <v>0</v>
      </c>
      <c r="BE2120">
        <f>IF($AM2120=1,P2120,0)</f>
        <v>0</v>
      </c>
      <c r="BF2120">
        <f>IF($AM2120=1,Q2120,0)</f>
        <v>0</v>
      </c>
    </row>
    <row r="2121" spans="1:58" x14ac:dyDescent="0.3">
      <c r="A2121" s="7">
        <v>1082</v>
      </c>
      <c r="B2121" s="6">
        <v>150388</v>
      </c>
      <c r="C2121" s="6" t="str">
        <f>VLOOKUP(B2121,incomegroup,3,TRUE)</f>
        <v>Middle Income</v>
      </c>
      <c r="D2121" s="7">
        <v>0</v>
      </c>
      <c r="E2121" s="7">
        <v>1</v>
      </c>
      <c r="F2121" s="7">
        <f>SUM(D2121:E2121)</f>
        <v>1</v>
      </c>
      <c r="G2121" s="7">
        <v>63</v>
      </c>
      <c r="H2121" s="7">
        <v>0</v>
      </c>
      <c r="I2121" s="7">
        <v>0</v>
      </c>
      <c r="J2121" s="7">
        <v>0</v>
      </c>
      <c r="K2121" s="7">
        <v>1</v>
      </c>
      <c r="L2121" s="7">
        <v>0</v>
      </c>
      <c r="M2121" s="7" t="str" cm="1">
        <f t="array" ref="M2121">_xlfn.IFS(H2121=1,H$1,I2121=1,I$1,J2121=1,J$1,K2121=1,K$1,L2121=1,L$1)</f>
        <v>Single</v>
      </c>
      <c r="N2121" s="7">
        <v>0</v>
      </c>
      <c r="O2121" s="7">
        <v>1</v>
      </c>
      <c r="P2121" s="7">
        <v>0</v>
      </c>
      <c r="Q2121" s="7">
        <v>0</v>
      </c>
      <c r="R2121" s="7" t="str" cm="1">
        <f t="array" ref="R2121">_xlfn.IFS(N2121=1,N$1,O2121=1,O$1,P2121=1,P$1,Q2121=1,Q$1)</f>
        <v>Graduate</v>
      </c>
      <c r="S2121" t="s">
        <v>69</v>
      </c>
      <c r="T2121" s="7">
        <v>3</v>
      </c>
      <c r="U2121" s="7">
        <v>872</v>
      </c>
      <c r="V2121" s="7">
        <v>18</v>
      </c>
      <c r="W2121" s="7">
        <v>110</v>
      </c>
      <c r="X2121" s="7">
        <v>0</v>
      </c>
      <c r="Y2121" s="7">
        <v>9</v>
      </c>
      <c r="Z2121" s="20">
        <f>SUM(U2121:Y2121)</f>
        <v>1009</v>
      </c>
      <c r="AA2121" s="7">
        <v>101</v>
      </c>
      <c r="AB2121" s="7">
        <v>907</v>
      </c>
      <c r="AC2121" s="7">
        <v>4</v>
      </c>
      <c r="AD2121" s="7">
        <v>6</v>
      </c>
      <c r="AE2121" s="7">
        <v>1</v>
      </c>
      <c r="AF2121" s="7">
        <v>6</v>
      </c>
      <c r="AG2121" s="7">
        <v>7</v>
      </c>
      <c r="AH2121" s="7">
        <v>0</v>
      </c>
      <c r="AI2121" s="7">
        <v>1</v>
      </c>
      <c r="AJ2121" s="7">
        <v>0</v>
      </c>
      <c r="AK2121" s="7">
        <v>1</v>
      </c>
      <c r="AL2121" s="7">
        <v>0</v>
      </c>
      <c r="AM2121" s="7">
        <v>0</v>
      </c>
      <c r="AN2121" s="7">
        <v>1</v>
      </c>
      <c r="AO2121" s="8">
        <v>44136</v>
      </c>
      <c r="AQ2121">
        <f>IF($AI2121=1,H2121,0)</f>
        <v>0</v>
      </c>
      <c r="AR2121">
        <f>IF($AI2121=1,I2121,0)</f>
        <v>0</v>
      </c>
      <c r="AS2121">
        <f>IF($AI2121=1,K2121,0)</f>
        <v>1</v>
      </c>
      <c r="AT2121">
        <f>IF($AI2121=1,J2121,0)</f>
        <v>0</v>
      </c>
      <c r="AU2121">
        <f>IF($AI2121=1,L2121,0)</f>
        <v>0</v>
      </c>
      <c r="AW2121">
        <f>IF($AL2121=1,U2121,0)</f>
        <v>0</v>
      </c>
      <c r="AX2121">
        <f>IF($AL2121=1,V2121,0)</f>
        <v>0</v>
      </c>
      <c r="AY2121">
        <f>IF($AL2121=1,W2121,0)</f>
        <v>0</v>
      </c>
      <c r="AZ2121">
        <f>IF($AL2121=1,X2121,0)</f>
        <v>0</v>
      </c>
      <c r="BA2121">
        <f>IF($AL2121=1,Y2121,0)</f>
        <v>0</v>
      </c>
      <c r="BC2121">
        <f>IF($AM2121=1,N2121,0)</f>
        <v>0</v>
      </c>
      <c r="BD2121">
        <f>IF($AM2121=1,O2121,0)</f>
        <v>0</v>
      </c>
      <c r="BE2121">
        <f>IF($AM2121=1,P2121,0)</f>
        <v>0</v>
      </c>
      <c r="BF2121">
        <f>IF($AM2121=1,Q2121,0)</f>
        <v>0</v>
      </c>
    </row>
    <row r="2122" spans="1:58" x14ac:dyDescent="0.3">
      <c r="A2122" s="7">
        <v>2139</v>
      </c>
      <c r="B2122" s="6">
        <v>179410</v>
      </c>
      <c r="C2122" s="6" t="str">
        <f>VLOOKUP(B2122,incomegroup,3,TRUE)</f>
        <v>Middle Income</v>
      </c>
      <c r="D2122" s="7">
        <v>0</v>
      </c>
      <c r="E2122" s="7">
        <v>0</v>
      </c>
      <c r="F2122" s="7">
        <f>SUM(D2122:E2122)</f>
        <v>0</v>
      </c>
      <c r="G2122" s="7">
        <v>59</v>
      </c>
      <c r="H2122" s="7">
        <v>0</v>
      </c>
      <c r="I2122" s="7">
        <v>1</v>
      </c>
      <c r="J2122" s="7">
        <v>0</v>
      </c>
      <c r="K2122" s="7">
        <v>0</v>
      </c>
      <c r="L2122" s="7">
        <v>0</v>
      </c>
      <c r="M2122" s="7" t="str" cm="1">
        <f t="array" ref="M2122">_xlfn.IFS(H2122=1,H$1,I2122=1,I$1,J2122=1,J$1,K2122=1,K$1,L2122=1,L$1)</f>
        <v>Married</v>
      </c>
      <c r="N2122" s="7">
        <v>0</v>
      </c>
      <c r="O2122" s="7">
        <v>1</v>
      </c>
      <c r="P2122" s="7">
        <v>0</v>
      </c>
      <c r="Q2122" s="7">
        <v>0</v>
      </c>
      <c r="R2122" s="7" t="str" cm="1">
        <f t="array" ref="R2122">_xlfn.IFS(N2122=1,N$1,O2122=1,O$1,P2122=1,P$1,Q2122=1,Q$1)</f>
        <v>Graduate</v>
      </c>
      <c r="S2122" t="s">
        <v>72</v>
      </c>
      <c r="T2122" s="7">
        <v>19</v>
      </c>
      <c r="U2122" s="7">
        <v>1487</v>
      </c>
      <c r="V2122" s="7">
        <v>181</v>
      </c>
      <c r="W2122" s="7">
        <v>1091</v>
      </c>
      <c r="X2122" s="7">
        <v>278</v>
      </c>
      <c r="Y2122" s="7">
        <v>29</v>
      </c>
      <c r="Z2122" s="20">
        <f>SUM(U2122:Y2122)</f>
        <v>3066</v>
      </c>
      <c r="AA2122" s="7">
        <v>29</v>
      </c>
      <c r="AB2122" s="7">
        <v>3036</v>
      </c>
      <c r="AC2122" s="7">
        <v>1</v>
      </c>
      <c r="AD2122" s="7">
        <v>3</v>
      </c>
      <c r="AE2122" s="7">
        <v>2</v>
      </c>
      <c r="AF2122" s="7">
        <v>5</v>
      </c>
      <c r="AG2122" s="7">
        <v>1</v>
      </c>
      <c r="AH2122" s="7">
        <v>0</v>
      </c>
      <c r="AI2122" s="7">
        <v>0</v>
      </c>
      <c r="AJ2122" s="7">
        <v>0</v>
      </c>
      <c r="AK2122" s="7">
        <v>0</v>
      </c>
      <c r="AL2122" s="7">
        <v>0</v>
      </c>
      <c r="AM2122" s="7">
        <v>0</v>
      </c>
      <c r="AN2122" s="7">
        <v>0</v>
      </c>
      <c r="AO2122" s="8">
        <v>44137</v>
      </c>
      <c r="AQ2122">
        <f>IF($AI2122=1,H2122,0)</f>
        <v>0</v>
      </c>
      <c r="AR2122">
        <f>IF($AI2122=1,I2122,0)</f>
        <v>0</v>
      </c>
      <c r="AS2122">
        <f>IF($AI2122=1,K2122,0)</f>
        <v>0</v>
      </c>
      <c r="AT2122">
        <f>IF($AI2122=1,J2122,0)</f>
        <v>0</v>
      </c>
      <c r="AU2122">
        <f>IF($AI2122=1,L2122,0)</f>
        <v>0</v>
      </c>
      <c r="AW2122">
        <f>IF($AL2122=1,U2122,0)</f>
        <v>0</v>
      </c>
      <c r="AX2122">
        <f>IF($AL2122=1,V2122,0)</f>
        <v>0</v>
      </c>
      <c r="AY2122">
        <f>IF($AL2122=1,W2122,0)</f>
        <v>0</v>
      </c>
      <c r="AZ2122">
        <f>IF($AL2122=1,X2122,0)</f>
        <v>0</v>
      </c>
      <c r="BA2122">
        <f>IF($AL2122=1,Y2122,0)</f>
        <v>0</v>
      </c>
      <c r="BC2122">
        <f>IF($AM2122=1,N2122,0)</f>
        <v>0</v>
      </c>
      <c r="BD2122">
        <f>IF($AM2122=1,O2122,0)</f>
        <v>0</v>
      </c>
      <c r="BE2122">
        <f>IF($AM2122=1,P2122,0)</f>
        <v>0</v>
      </c>
      <c r="BF2122">
        <f>IF($AM2122=1,Q2122,0)</f>
        <v>0</v>
      </c>
    </row>
    <row r="2123" spans="1:58" x14ac:dyDescent="0.3">
      <c r="A2123" s="7">
        <v>2071</v>
      </c>
      <c r="B2123" s="6">
        <v>185844</v>
      </c>
      <c r="C2123" s="6" t="str">
        <f>VLOOKUP(B2123,incomegroup,3,TRUE)</f>
        <v>Middle Income</v>
      </c>
      <c r="D2123" s="7">
        <v>0</v>
      </c>
      <c r="E2123" s="7">
        <v>0</v>
      </c>
      <c r="F2123" s="7">
        <f>SUM(D2123:E2123)</f>
        <v>0</v>
      </c>
      <c r="G2123" s="7">
        <v>47</v>
      </c>
      <c r="H2123" s="7">
        <v>0</v>
      </c>
      <c r="I2123" s="7">
        <v>1</v>
      </c>
      <c r="J2123" s="7">
        <v>0</v>
      </c>
      <c r="K2123" s="7">
        <v>0</v>
      </c>
      <c r="L2123" s="7">
        <v>0</v>
      </c>
      <c r="M2123" s="7" t="str" cm="1">
        <f t="array" ref="M2123">_xlfn.IFS(H2123=1,H$1,I2123=1,I$1,J2123=1,J$1,K2123=1,K$1,L2123=1,L$1)</f>
        <v>Married</v>
      </c>
      <c r="N2123" s="7">
        <v>0</v>
      </c>
      <c r="O2123" s="7">
        <v>0</v>
      </c>
      <c r="P2123" s="7">
        <v>0</v>
      </c>
      <c r="Q2123" s="7">
        <v>1</v>
      </c>
      <c r="R2123" s="7" t="str" cm="1">
        <f t="array" ref="R2123">_xlfn.IFS(N2123=1,N$1,O2123=1,O$1,P2123=1,P$1,Q2123=1,Q$1)</f>
        <v>PhD</v>
      </c>
      <c r="S2123" t="s">
        <v>70</v>
      </c>
      <c r="T2123" s="7">
        <v>62</v>
      </c>
      <c r="U2123" s="7">
        <v>2031</v>
      </c>
      <c r="V2123" s="7">
        <v>41</v>
      </c>
      <c r="W2123" s="7">
        <v>1825</v>
      </c>
      <c r="X2123" s="7">
        <v>54</v>
      </c>
      <c r="Y2123" s="7">
        <v>206</v>
      </c>
      <c r="Z2123" s="20">
        <f>SUM(U2123:Y2123)</f>
        <v>4157</v>
      </c>
      <c r="AA2123" s="7">
        <v>82</v>
      </c>
      <c r="AB2123" s="7">
        <v>4074</v>
      </c>
      <c r="AC2123" s="7">
        <v>1</v>
      </c>
      <c r="AD2123" s="7">
        <v>6</v>
      </c>
      <c r="AE2123" s="7">
        <v>6</v>
      </c>
      <c r="AF2123" s="7">
        <v>7</v>
      </c>
      <c r="AG2123" s="7">
        <v>2</v>
      </c>
      <c r="AH2123" s="7">
        <v>0</v>
      </c>
      <c r="AI2123" s="7">
        <v>0</v>
      </c>
      <c r="AJ2123" s="7">
        <v>1</v>
      </c>
      <c r="AK2123" s="7">
        <v>0</v>
      </c>
      <c r="AL2123" s="7">
        <v>0</v>
      </c>
      <c r="AM2123" s="7">
        <v>0</v>
      </c>
      <c r="AN2123" s="7">
        <v>0</v>
      </c>
      <c r="AO2123" s="8">
        <v>44137</v>
      </c>
      <c r="AQ2123">
        <f>IF($AI2123=1,H2123,0)</f>
        <v>0</v>
      </c>
      <c r="AR2123">
        <f>IF($AI2123=1,I2123,0)</f>
        <v>0</v>
      </c>
      <c r="AS2123">
        <f>IF($AI2123=1,K2123,0)</f>
        <v>0</v>
      </c>
      <c r="AT2123">
        <f>IF($AI2123=1,J2123,0)</f>
        <v>0</v>
      </c>
      <c r="AU2123">
        <f>IF($AI2123=1,L2123,0)</f>
        <v>0</v>
      </c>
      <c r="AW2123">
        <f>IF($AL2123=1,U2123,0)</f>
        <v>0</v>
      </c>
      <c r="AX2123">
        <f>IF($AL2123=1,V2123,0)</f>
        <v>0</v>
      </c>
      <c r="AY2123">
        <f>IF($AL2123=1,W2123,0)</f>
        <v>0</v>
      </c>
      <c r="AZ2123">
        <f>IF($AL2123=1,X2123,0)</f>
        <v>0</v>
      </c>
      <c r="BA2123">
        <f>IF($AL2123=1,Y2123,0)</f>
        <v>0</v>
      </c>
      <c r="BC2123">
        <f>IF($AM2123=1,N2123,0)</f>
        <v>0</v>
      </c>
      <c r="BD2123">
        <f>IF($AM2123=1,O2123,0)</f>
        <v>0</v>
      </c>
      <c r="BE2123">
        <f>IF($AM2123=1,P2123,0)</f>
        <v>0</v>
      </c>
      <c r="BF2123">
        <f>IF($AM2123=1,Q2123,0)</f>
        <v>0</v>
      </c>
    </row>
    <row r="2124" spans="1:58" x14ac:dyDescent="0.3">
      <c r="A2124" s="7">
        <v>2637</v>
      </c>
      <c r="B2124" s="6">
        <v>164892</v>
      </c>
      <c r="C2124" s="6" t="str">
        <f>VLOOKUP(B2124,incomegroup,3,TRUE)</f>
        <v>Middle Income</v>
      </c>
      <c r="D2124" s="7">
        <v>0</v>
      </c>
      <c r="E2124" s="7">
        <v>1</v>
      </c>
      <c r="F2124" s="7">
        <f>SUM(D2124:E2124)</f>
        <v>1</v>
      </c>
      <c r="G2124" s="7">
        <v>44</v>
      </c>
      <c r="H2124" s="7">
        <v>1</v>
      </c>
      <c r="I2124" s="7">
        <v>0</v>
      </c>
      <c r="J2124" s="7">
        <v>0</v>
      </c>
      <c r="K2124" s="7">
        <v>0</v>
      </c>
      <c r="L2124" s="7">
        <v>0</v>
      </c>
      <c r="M2124" s="7" t="str" cm="1">
        <f t="array" ref="M2124">_xlfn.IFS(H2124=1,H$1,I2124=1,I$1,J2124=1,J$1,K2124=1,K$1,L2124=1,L$1)</f>
        <v>Divorced</v>
      </c>
      <c r="N2124" s="7">
        <v>0</v>
      </c>
      <c r="O2124" s="7">
        <v>1</v>
      </c>
      <c r="P2124" s="7">
        <v>0</v>
      </c>
      <c r="Q2124" s="7">
        <v>0</v>
      </c>
      <c r="R2124" s="7" t="str" cm="1">
        <f t="array" ref="R2124">_xlfn.IFS(N2124=1,N$1,O2124=1,O$1,P2124=1,P$1,Q2124=1,Q$1)</f>
        <v>Graduate</v>
      </c>
      <c r="S2124" t="s">
        <v>72</v>
      </c>
      <c r="T2124" s="7">
        <v>77</v>
      </c>
      <c r="U2124" s="7">
        <v>1339</v>
      </c>
      <c r="V2124" s="7">
        <v>61</v>
      </c>
      <c r="W2124" s="7">
        <v>584</v>
      </c>
      <c r="X2124" s="7">
        <v>81</v>
      </c>
      <c r="Y2124" s="7">
        <v>61</v>
      </c>
      <c r="Z2124" s="20">
        <f>SUM(U2124:Y2124)</f>
        <v>2126</v>
      </c>
      <c r="AA2124" s="7">
        <v>165</v>
      </c>
      <c r="AB2124" s="7">
        <v>1962</v>
      </c>
      <c r="AC2124" s="7">
        <v>2</v>
      </c>
      <c r="AD2124" s="7">
        <v>6</v>
      </c>
      <c r="AE2124" s="7">
        <v>4</v>
      </c>
      <c r="AF2124" s="7">
        <v>12</v>
      </c>
      <c r="AG2124" s="7">
        <v>4</v>
      </c>
      <c r="AH2124" s="7">
        <v>0</v>
      </c>
      <c r="AI2124" s="7">
        <v>0</v>
      </c>
      <c r="AJ2124" s="7">
        <v>0</v>
      </c>
      <c r="AK2124" s="7">
        <v>0</v>
      </c>
      <c r="AL2124" s="7">
        <v>0</v>
      </c>
      <c r="AM2124" s="7">
        <v>0</v>
      </c>
      <c r="AN2124" s="7">
        <v>0</v>
      </c>
      <c r="AO2124" s="8">
        <v>44137</v>
      </c>
      <c r="AQ2124">
        <f>IF($AI2124=1,H2124,0)</f>
        <v>0</v>
      </c>
      <c r="AR2124">
        <f>IF($AI2124=1,I2124,0)</f>
        <v>0</v>
      </c>
      <c r="AS2124">
        <f>IF($AI2124=1,K2124,0)</f>
        <v>0</v>
      </c>
      <c r="AT2124">
        <f>IF($AI2124=1,J2124,0)</f>
        <v>0</v>
      </c>
      <c r="AU2124">
        <f>IF($AI2124=1,L2124,0)</f>
        <v>0</v>
      </c>
      <c r="AW2124">
        <f>IF($AL2124=1,U2124,0)</f>
        <v>0</v>
      </c>
      <c r="AX2124">
        <f>IF($AL2124=1,V2124,0)</f>
        <v>0</v>
      </c>
      <c r="AY2124">
        <f>IF($AL2124=1,W2124,0)</f>
        <v>0</v>
      </c>
      <c r="AZ2124">
        <f>IF($AL2124=1,X2124,0)</f>
        <v>0</v>
      </c>
      <c r="BA2124">
        <f>IF($AL2124=1,Y2124,0)</f>
        <v>0</v>
      </c>
      <c r="BC2124">
        <f>IF($AM2124=1,N2124,0)</f>
        <v>0</v>
      </c>
      <c r="BD2124">
        <f>IF($AM2124=1,O2124,0)</f>
        <v>0</v>
      </c>
      <c r="BE2124">
        <f>IF($AM2124=1,P2124,0)</f>
        <v>0</v>
      </c>
      <c r="BF2124">
        <f>IF($AM2124=1,Q2124,0)</f>
        <v>0</v>
      </c>
    </row>
    <row r="2125" spans="1:58" x14ac:dyDescent="0.3">
      <c r="A2125" s="7">
        <v>2689</v>
      </c>
      <c r="B2125" s="6">
        <v>118746</v>
      </c>
      <c r="C2125" s="6" t="str">
        <f>VLOOKUP(B2125,incomegroup,3,TRUE)</f>
        <v>Lower income</v>
      </c>
      <c r="D2125" s="7">
        <v>1</v>
      </c>
      <c r="E2125" s="7">
        <v>0</v>
      </c>
      <c r="F2125" s="7">
        <f>SUM(D2125:E2125)</f>
        <v>1</v>
      </c>
      <c r="G2125" s="7">
        <v>28</v>
      </c>
      <c r="H2125" s="7">
        <v>0</v>
      </c>
      <c r="I2125" s="7">
        <v>0</v>
      </c>
      <c r="J2125" s="7">
        <v>0</v>
      </c>
      <c r="K2125" s="7">
        <v>1</v>
      </c>
      <c r="L2125" s="7">
        <v>0</v>
      </c>
      <c r="M2125" s="7" t="str" cm="1">
        <f t="array" ref="M2125">_xlfn.IFS(H2125=1,H$1,I2125=1,I$1,J2125=1,J$1,K2125=1,K$1,L2125=1,L$1)</f>
        <v>Single</v>
      </c>
      <c r="N2125" s="7">
        <v>1</v>
      </c>
      <c r="O2125" s="7">
        <v>0</v>
      </c>
      <c r="P2125" s="7">
        <v>0</v>
      </c>
      <c r="Q2125" s="7">
        <v>0</v>
      </c>
      <c r="R2125" s="7" t="str" cm="1">
        <f t="array" ref="R2125">_xlfn.IFS(N2125=1,N$1,O2125=1,O$1,P2125=1,P$1,Q2125=1,Q$1)</f>
        <v>Basic</v>
      </c>
      <c r="S2125" t="s">
        <v>70</v>
      </c>
      <c r="T2125" s="7">
        <v>41</v>
      </c>
      <c r="U2125" s="7">
        <v>13</v>
      </c>
      <c r="V2125" s="7">
        <v>63</v>
      </c>
      <c r="W2125" s="7">
        <v>70</v>
      </c>
      <c r="X2125" s="7">
        <v>76</v>
      </c>
      <c r="Y2125" s="7">
        <v>57</v>
      </c>
      <c r="Z2125" s="20">
        <f>SUM(U2125:Y2125)</f>
        <v>279</v>
      </c>
      <c r="AA2125" s="7">
        <v>127</v>
      </c>
      <c r="AB2125" s="7">
        <v>152</v>
      </c>
      <c r="AC2125" s="7">
        <v>2</v>
      </c>
      <c r="AD2125" s="7">
        <v>3</v>
      </c>
      <c r="AE2125" s="7">
        <v>0</v>
      </c>
      <c r="AF2125" s="7">
        <v>3</v>
      </c>
      <c r="AG2125" s="7">
        <v>6</v>
      </c>
      <c r="AH2125" s="7">
        <v>0</v>
      </c>
      <c r="AI2125" s="7">
        <v>0</v>
      </c>
      <c r="AJ2125" s="7">
        <v>0</v>
      </c>
      <c r="AK2125" s="7">
        <v>0</v>
      </c>
      <c r="AL2125" s="7">
        <v>0</v>
      </c>
      <c r="AM2125" s="7">
        <v>0</v>
      </c>
      <c r="AN2125" s="7">
        <v>0</v>
      </c>
      <c r="AO2125" s="8">
        <v>44137</v>
      </c>
      <c r="AQ2125">
        <f>IF($AI2125=1,H2125,0)</f>
        <v>0</v>
      </c>
      <c r="AR2125">
        <f>IF($AI2125=1,I2125,0)</f>
        <v>0</v>
      </c>
      <c r="AS2125">
        <f>IF($AI2125=1,K2125,0)</f>
        <v>0</v>
      </c>
      <c r="AT2125">
        <f>IF($AI2125=1,J2125,0)</f>
        <v>0</v>
      </c>
      <c r="AU2125">
        <f>IF($AI2125=1,L2125,0)</f>
        <v>0</v>
      </c>
      <c r="AW2125">
        <f>IF($AL2125=1,U2125,0)</f>
        <v>0</v>
      </c>
      <c r="AX2125">
        <f>IF($AL2125=1,V2125,0)</f>
        <v>0</v>
      </c>
      <c r="AY2125">
        <f>IF($AL2125=1,W2125,0)</f>
        <v>0</v>
      </c>
      <c r="AZ2125">
        <f>IF($AL2125=1,X2125,0)</f>
        <v>0</v>
      </c>
      <c r="BA2125">
        <f>IF($AL2125=1,Y2125,0)</f>
        <v>0</v>
      </c>
      <c r="BC2125">
        <f>IF($AM2125=1,N2125,0)</f>
        <v>0</v>
      </c>
      <c r="BD2125">
        <f>IF($AM2125=1,O2125,0)</f>
        <v>0</v>
      </c>
      <c r="BE2125">
        <f>IF($AM2125=1,P2125,0)</f>
        <v>0</v>
      </c>
      <c r="BF2125">
        <f>IF($AM2125=1,Q2125,0)</f>
        <v>0</v>
      </c>
    </row>
    <row r="2126" spans="1:58" x14ac:dyDescent="0.3">
      <c r="A2126" s="7">
        <v>1769</v>
      </c>
      <c r="B2126" s="6">
        <v>143783</v>
      </c>
      <c r="C2126" s="6" t="str">
        <f>VLOOKUP(B2126,incomegroup,3,TRUE)</f>
        <v>Lower income</v>
      </c>
      <c r="D2126" s="7">
        <v>1</v>
      </c>
      <c r="E2126" s="7">
        <v>0</v>
      </c>
      <c r="F2126" s="7">
        <f>SUM(D2126:E2126)</f>
        <v>1</v>
      </c>
      <c r="G2126" s="7">
        <v>42</v>
      </c>
      <c r="H2126" s="7">
        <v>0</v>
      </c>
      <c r="I2126" s="7">
        <v>1</v>
      </c>
      <c r="J2126" s="7">
        <v>0</v>
      </c>
      <c r="K2126" s="7">
        <v>0</v>
      </c>
      <c r="L2126" s="7">
        <v>0</v>
      </c>
      <c r="M2126" s="7" t="str" cm="1">
        <f t="array" ref="M2126">_xlfn.IFS(H2126=1,H$1,I2126=1,I$1,J2126=1,J$1,K2126=1,K$1,L2126=1,L$1)</f>
        <v>Married</v>
      </c>
      <c r="N2126" s="7">
        <v>0</v>
      </c>
      <c r="O2126" s="7">
        <v>0</v>
      </c>
      <c r="P2126" s="7">
        <v>1</v>
      </c>
      <c r="Q2126" s="7">
        <v>0</v>
      </c>
      <c r="R2126" s="7" t="str" cm="1">
        <f t="array" ref="R2126">_xlfn.IFS(N2126=1,N$1,O2126=1,O$1,P2126=1,P$1,Q2126=1,Q$1)</f>
        <v>Master</v>
      </c>
      <c r="S2126" t="s">
        <v>71</v>
      </c>
      <c r="T2126" s="7">
        <v>22</v>
      </c>
      <c r="U2126" s="7">
        <v>1074</v>
      </c>
      <c r="V2126" s="7">
        <v>30</v>
      </c>
      <c r="W2126" s="7">
        <v>410</v>
      </c>
      <c r="X2126" s="7">
        <v>82</v>
      </c>
      <c r="Y2126" s="7">
        <v>13</v>
      </c>
      <c r="Z2126" s="20">
        <f>SUM(U2126:Y2126)</f>
        <v>1609</v>
      </c>
      <c r="AA2126" s="7">
        <v>456</v>
      </c>
      <c r="AB2126" s="7">
        <v>1153</v>
      </c>
      <c r="AC2126" s="7">
        <v>6</v>
      </c>
      <c r="AD2126" s="7">
        <v>7</v>
      </c>
      <c r="AE2126" s="7">
        <v>1</v>
      </c>
      <c r="AF2126" s="7">
        <v>8</v>
      </c>
      <c r="AG2126" s="7">
        <v>7</v>
      </c>
      <c r="AH2126" s="7">
        <v>1</v>
      </c>
      <c r="AI2126" s="7">
        <v>0</v>
      </c>
      <c r="AJ2126" s="7">
        <v>0</v>
      </c>
      <c r="AK2126" s="7">
        <v>0</v>
      </c>
      <c r="AL2126" s="7">
        <v>0</v>
      </c>
      <c r="AM2126" s="7">
        <v>0</v>
      </c>
      <c r="AN2126" s="7">
        <v>0</v>
      </c>
      <c r="AO2126" s="8">
        <v>44137</v>
      </c>
      <c r="AQ2126">
        <f>IF($AI2126=1,H2126,0)</f>
        <v>0</v>
      </c>
      <c r="AR2126">
        <f>IF($AI2126=1,I2126,0)</f>
        <v>0</v>
      </c>
      <c r="AS2126">
        <f>IF($AI2126=1,K2126,0)</f>
        <v>0</v>
      </c>
      <c r="AT2126">
        <f>IF($AI2126=1,J2126,0)</f>
        <v>0</v>
      </c>
      <c r="AU2126">
        <f>IF($AI2126=1,L2126,0)</f>
        <v>0</v>
      </c>
      <c r="AW2126">
        <f>IF($AL2126=1,U2126,0)</f>
        <v>0</v>
      </c>
      <c r="AX2126">
        <f>IF($AL2126=1,V2126,0)</f>
        <v>0</v>
      </c>
      <c r="AY2126">
        <f>IF($AL2126=1,W2126,0)</f>
        <v>0</v>
      </c>
      <c r="AZ2126">
        <f>IF($AL2126=1,X2126,0)</f>
        <v>0</v>
      </c>
      <c r="BA2126">
        <f>IF($AL2126=1,Y2126,0)</f>
        <v>0</v>
      </c>
      <c r="BC2126">
        <f>IF($AM2126=1,N2126,0)</f>
        <v>0</v>
      </c>
      <c r="BD2126">
        <f>IF($AM2126=1,O2126,0)</f>
        <v>0</v>
      </c>
      <c r="BE2126">
        <f>IF($AM2126=1,P2126,0)</f>
        <v>0</v>
      </c>
      <c r="BF2126">
        <f>IF($AM2126=1,Q2126,0)</f>
        <v>0</v>
      </c>
    </row>
    <row r="2127" spans="1:58" x14ac:dyDescent="0.3">
      <c r="A2127" s="7">
        <v>2320</v>
      </c>
      <c r="B2127" s="6">
        <v>150127</v>
      </c>
      <c r="C2127" s="6" t="str">
        <f>VLOOKUP(B2127,incomegroup,3,TRUE)</f>
        <v>Middle Income</v>
      </c>
      <c r="D2127" s="7">
        <v>0</v>
      </c>
      <c r="E2127" s="7">
        <v>1</v>
      </c>
      <c r="F2127" s="7">
        <f>SUM(D2127:E2127)</f>
        <v>1</v>
      </c>
      <c r="G2127" s="7">
        <v>58</v>
      </c>
      <c r="H2127" s="7">
        <v>0</v>
      </c>
      <c r="I2127" s="7">
        <v>0</v>
      </c>
      <c r="J2127" s="7">
        <v>1</v>
      </c>
      <c r="K2127" s="7">
        <v>0</v>
      </c>
      <c r="L2127" s="7">
        <v>0</v>
      </c>
      <c r="M2127" s="7" t="str" cm="1">
        <f t="array" ref="M2127">_xlfn.IFS(H2127=1,H$1,I2127=1,I$1,J2127=1,J$1,K2127=1,K$1,L2127=1,L$1)</f>
        <v>Together</v>
      </c>
      <c r="N2127" s="7">
        <v>0</v>
      </c>
      <c r="O2127" s="7">
        <v>1</v>
      </c>
      <c r="P2127" s="7">
        <v>0</v>
      </c>
      <c r="Q2127" s="7">
        <v>0</v>
      </c>
      <c r="R2127" s="7" t="str" cm="1">
        <f t="array" ref="R2127">_xlfn.IFS(N2127=1,N$1,O2127=1,O$1,P2127=1,P$1,Q2127=1,Q$1)</f>
        <v>Graduate</v>
      </c>
      <c r="S2127" t="s">
        <v>73</v>
      </c>
      <c r="T2127" s="7">
        <v>88</v>
      </c>
      <c r="U2127" s="7">
        <v>821</v>
      </c>
      <c r="V2127" s="7">
        <v>0</v>
      </c>
      <c r="W2127" s="7">
        <v>63</v>
      </c>
      <c r="X2127" s="7">
        <v>12</v>
      </c>
      <c r="Y2127" s="7">
        <v>18</v>
      </c>
      <c r="Z2127" s="20">
        <f>SUM(U2127:Y2127)</f>
        <v>914</v>
      </c>
      <c r="AA2127" s="7">
        <v>45</v>
      </c>
      <c r="AB2127" s="7">
        <v>869</v>
      </c>
      <c r="AC2127" s="7">
        <v>1</v>
      </c>
      <c r="AD2127" s="7">
        <v>5</v>
      </c>
      <c r="AE2127" s="7">
        <v>1</v>
      </c>
      <c r="AF2127" s="7">
        <v>6</v>
      </c>
      <c r="AG2127" s="7">
        <v>6</v>
      </c>
      <c r="AH2127" s="7">
        <v>0</v>
      </c>
      <c r="AI2127" s="7">
        <v>1</v>
      </c>
      <c r="AJ2127" s="7">
        <v>0</v>
      </c>
      <c r="AK2127" s="7">
        <v>0</v>
      </c>
      <c r="AL2127" s="7">
        <v>0</v>
      </c>
      <c r="AM2127" s="7">
        <v>0</v>
      </c>
      <c r="AN2127" s="7">
        <v>0</v>
      </c>
      <c r="AO2127" s="8">
        <v>44137</v>
      </c>
      <c r="AQ2127">
        <f>IF($AI2127=1,H2127,0)</f>
        <v>0</v>
      </c>
      <c r="AR2127">
        <f>IF($AI2127=1,I2127,0)</f>
        <v>0</v>
      </c>
      <c r="AS2127">
        <f>IF($AI2127=1,K2127,0)</f>
        <v>0</v>
      </c>
      <c r="AT2127">
        <f>IF($AI2127=1,J2127,0)</f>
        <v>1</v>
      </c>
      <c r="AU2127">
        <f>IF($AI2127=1,L2127,0)</f>
        <v>0</v>
      </c>
      <c r="AW2127">
        <f>IF($AL2127=1,U2127,0)</f>
        <v>0</v>
      </c>
      <c r="AX2127">
        <f>IF($AL2127=1,V2127,0)</f>
        <v>0</v>
      </c>
      <c r="AY2127">
        <f>IF($AL2127=1,W2127,0)</f>
        <v>0</v>
      </c>
      <c r="AZ2127">
        <f>IF($AL2127=1,X2127,0)</f>
        <v>0</v>
      </c>
      <c r="BA2127">
        <f>IF($AL2127=1,Y2127,0)</f>
        <v>0</v>
      </c>
      <c r="BC2127">
        <f>IF($AM2127=1,N2127,0)</f>
        <v>0</v>
      </c>
      <c r="BD2127">
        <f>IF($AM2127=1,O2127,0)</f>
        <v>0</v>
      </c>
      <c r="BE2127">
        <f>IF($AM2127=1,P2127,0)</f>
        <v>0</v>
      </c>
      <c r="BF2127">
        <f>IF($AM2127=1,Q2127,0)</f>
        <v>0</v>
      </c>
    </row>
    <row r="2128" spans="1:58" x14ac:dyDescent="0.3">
      <c r="A2128" s="7">
        <v>1391</v>
      </c>
      <c r="B2128" s="6">
        <v>165808</v>
      </c>
      <c r="C2128" s="6" t="str">
        <f>VLOOKUP(B2128,incomegroup,3,TRUE)</f>
        <v>Middle Income</v>
      </c>
      <c r="D2128" s="7">
        <v>1</v>
      </c>
      <c r="E2128" s="7">
        <v>1</v>
      </c>
      <c r="F2128" s="7">
        <f>SUM(D2128:E2128)</f>
        <v>2</v>
      </c>
      <c r="G2128" s="7">
        <v>49</v>
      </c>
      <c r="H2128" s="7">
        <v>1</v>
      </c>
      <c r="I2128" s="7">
        <v>0</v>
      </c>
      <c r="J2128" s="7">
        <v>0</v>
      </c>
      <c r="K2128" s="7">
        <v>0</v>
      </c>
      <c r="L2128" s="7">
        <v>0</v>
      </c>
      <c r="M2128" s="7" t="str" cm="1">
        <f t="array" ref="M2128">_xlfn.IFS(H2128=1,H$1,I2128=1,I$1,J2128=1,J$1,K2128=1,K$1,L2128=1,L$1)</f>
        <v>Divorced</v>
      </c>
      <c r="N2128" s="7">
        <v>0</v>
      </c>
      <c r="O2128" s="7">
        <v>0</v>
      </c>
      <c r="P2128" s="7">
        <v>0</v>
      </c>
      <c r="Q2128" s="7">
        <v>1</v>
      </c>
      <c r="R2128" s="7" t="str" cm="1">
        <f t="array" ref="R2128">_xlfn.IFS(N2128=1,N$1,O2128=1,O$1,P2128=1,P$1,Q2128=1,Q$1)</f>
        <v>PhD</v>
      </c>
      <c r="S2128" t="s">
        <v>71</v>
      </c>
      <c r="T2128" s="7">
        <v>1</v>
      </c>
      <c r="U2128" s="7">
        <v>391</v>
      </c>
      <c r="V2128" s="7">
        <v>18</v>
      </c>
      <c r="W2128" s="7">
        <v>202</v>
      </c>
      <c r="X2128" s="7">
        <v>33</v>
      </c>
      <c r="Y2128" s="7">
        <v>18</v>
      </c>
      <c r="Z2128" s="20">
        <f>SUM(U2128:Y2128)</f>
        <v>662</v>
      </c>
      <c r="AA2128" s="7">
        <v>25</v>
      </c>
      <c r="AB2128" s="7">
        <v>635</v>
      </c>
      <c r="AC2128" s="7">
        <v>3</v>
      </c>
      <c r="AD2128" s="7">
        <v>5</v>
      </c>
      <c r="AE2128" s="7">
        <v>1</v>
      </c>
      <c r="AF2128" s="7">
        <v>5</v>
      </c>
      <c r="AG2128" s="7">
        <v>6</v>
      </c>
      <c r="AH2128" s="7">
        <v>0</v>
      </c>
      <c r="AI2128" s="7">
        <v>0</v>
      </c>
      <c r="AJ2128" s="7">
        <v>0</v>
      </c>
      <c r="AK2128" s="7">
        <v>0</v>
      </c>
      <c r="AL2128" s="7">
        <v>0</v>
      </c>
      <c r="AM2128" s="7">
        <v>0</v>
      </c>
      <c r="AN2128" s="7">
        <v>0</v>
      </c>
      <c r="AO2128" s="8">
        <v>44138</v>
      </c>
      <c r="AQ2128">
        <f>IF($AI2128=1,H2128,0)</f>
        <v>0</v>
      </c>
      <c r="AR2128">
        <f>IF($AI2128=1,I2128,0)</f>
        <v>0</v>
      </c>
      <c r="AS2128">
        <f>IF($AI2128=1,K2128,0)</f>
        <v>0</v>
      </c>
      <c r="AT2128">
        <f>IF($AI2128=1,J2128,0)</f>
        <v>0</v>
      </c>
      <c r="AU2128">
        <f>IF($AI2128=1,L2128,0)</f>
        <v>0</v>
      </c>
      <c r="AW2128">
        <f>IF($AL2128=1,U2128,0)</f>
        <v>0</v>
      </c>
      <c r="AX2128">
        <f>IF($AL2128=1,V2128,0)</f>
        <v>0</v>
      </c>
      <c r="AY2128">
        <f>IF($AL2128=1,W2128,0)</f>
        <v>0</v>
      </c>
      <c r="AZ2128">
        <f>IF($AL2128=1,X2128,0)</f>
        <v>0</v>
      </c>
      <c r="BA2128">
        <f>IF($AL2128=1,Y2128,0)</f>
        <v>0</v>
      </c>
      <c r="BC2128">
        <f>IF($AM2128=1,N2128,0)</f>
        <v>0</v>
      </c>
      <c r="BD2128">
        <f>IF($AM2128=1,O2128,0)</f>
        <v>0</v>
      </c>
      <c r="BE2128">
        <f>IF($AM2128=1,P2128,0)</f>
        <v>0</v>
      </c>
      <c r="BF2128">
        <f>IF($AM2128=1,Q2128,0)</f>
        <v>0</v>
      </c>
    </row>
    <row r="2129" spans="1:58" x14ac:dyDescent="0.3">
      <c r="A2129" s="7">
        <v>1793</v>
      </c>
      <c r="B2129" s="6">
        <v>173170</v>
      </c>
      <c r="C2129" s="6" t="str">
        <f>VLOOKUP(B2129,incomegroup,3,TRUE)</f>
        <v>Middle Income</v>
      </c>
      <c r="D2129" s="7">
        <v>0</v>
      </c>
      <c r="E2129" s="7">
        <v>0</v>
      </c>
      <c r="F2129" s="7">
        <f>SUM(D2129:E2129)</f>
        <v>0</v>
      </c>
      <c r="G2129" s="7">
        <v>45</v>
      </c>
      <c r="H2129" s="7">
        <v>0</v>
      </c>
      <c r="I2129" s="7">
        <v>0</v>
      </c>
      <c r="J2129" s="7">
        <v>0</v>
      </c>
      <c r="K2129" s="7">
        <v>1</v>
      </c>
      <c r="L2129" s="7">
        <v>0</v>
      </c>
      <c r="M2129" s="7" t="str" cm="1">
        <f t="array" ref="M2129">_xlfn.IFS(H2129=1,H$1,I2129=1,I$1,J2129=1,J$1,K2129=1,K$1,L2129=1,L$1)</f>
        <v>Single</v>
      </c>
      <c r="N2129" s="7">
        <v>0</v>
      </c>
      <c r="O2129" s="7">
        <v>1</v>
      </c>
      <c r="P2129" s="7">
        <v>0</v>
      </c>
      <c r="Q2129" s="7">
        <v>0</v>
      </c>
      <c r="R2129" s="7" t="str" cm="1">
        <f t="array" ref="R2129">_xlfn.IFS(N2129=1,N$1,O2129=1,O$1,P2129=1,P$1,Q2129=1,Q$1)</f>
        <v>Graduate</v>
      </c>
      <c r="S2129" t="s">
        <v>71</v>
      </c>
      <c r="T2129" s="7">
        <v>1</v>
      </c>
      <c r="U2129" s="7">
        <v>435</v>
      </c>
      <c r="V2129" s="7">
        <v>412</v>
      </c>
      <c r="W2129" s="7">
        <v>606</v>
      </c>
      <c r="X2129" s="7">
        <v>118</v>
      </c>
      <c r="Y2129" s="7">
        <v>71</v>
      </c>
      <c r="Z2129" s="20">
        <f>SUM(U2129:Y2129)</f>
        <v>1642</v>
      </c>
      <c r="AA2129" s="7">
        <v>76</v>
      </c>
      <c r="AB2129" s="7">
        <v>1567</v>
      </c>
      <c r="AC2129" s="7">
        <v>1</v>
      </c>
      <c r="AD2129" s="7">
        <v>5</v>
      </c>
      <c r="AE2129" s="7">
        <v>4</v>
      </c>
      <c r="AF2129" s="7">
        <v>6</v>
      </c>
      <c r="AG2129" s="7">
        <v>2</v>
      </c>
      <c r="AH2129" s="7">
        <v>0</v>
      </c>
      <c r="AI2129" s="7">
        <v>0</v>
      </c>
      <c r="AJ2129" s="7">
        <v>0</v>
      </c>
      <c r="AK2129" s="7">
        <v>0</v>
      </c>
      <c r="AL2129" s="7">
        <v>0</v>
      </c>
      <c r="AM2129" s="7">
        <v>0</v>
      </c>
      <c r="AN2129" s="7">
        <v>0</v>
      </c>
      <c r="AO2129" s="8">
        <v>44139</v>
      </c>
      <c r="AQ2129">
        <f>IF($AI2129=1,H2129,0)</f>
        <v>0</v>
      </c>
      <c r="AR2129">
        <f>IF($AI2129=1,I2129,0)</f>
        <v>0</v>
      </c>
      <c r="AS2129">
        <f>IF($AI2129=1,K2129,0)</f>
        <v>0</v>
      </c>
      <c r="AT2129">
        <f>IF($AI2129=1,J2129,0)</f>
        <v>0</v>
      </c>
      <c r="AU2129">
        <f>IF($AI2129=1,L2129,0)</f>
        <v>0</v>
      </c>
      <c r="AW2129">
        <f>IF($AL2129=1,U2129,0)</f>
        <v>0</v>
      </c>
      <c r="AX2129">
        <f>IF($AL2129=1,V2129,0)</f>
        <v>0</v>
      </c>
      <c r="AY2129">
        <f>IF($AL2129=1,W2129,0)</f>
        <v>0</v>
      </c>
      <c r="AZ2129">
        <f>IF($AL2129=1,X2129,0)</f>
        <v>0</v>
      </c>
      <c r="BA2129">
        <f>IF($AL2129=1,Y2129,0)</f>
        <v>0</v>
      </c>
      <c r="BC2129">
        <f>IF($AM2129=1,N2129,0)</f>
        <v>0</v>
      </c>
      <c r="BD2129">
        <f>IF($AM2129=1,O2129,0)</f>
        <v>0</v>
      </c>
      <c r="BE2129">
        <f>IF($AM2129=1,P2129,0)</f>
        <v>0</v>
      </c>
      <c r="BF2129">
        <f>IF($AM2129=1,Q2129,0)</f>
        <v>0</v>
      </c>
    </row>
    <row r="2130" spans="1:58" x14ac:dyDescent="0.3">
      <c r="A2130" s="7">
        <v>2090</v>
      </c>
      <c r="B2130" s="6">
        <v>166480</v>
      </c>
      <c r="C2130" s="6" t="str">
        <f>VLOOKUP(B2130,incomegroup,3,TRUE)</f>
        <v>Middle Income</v>
      </c>
      <c r="D2130" s="7">
        <v>1</v>
      </c>
      <c r="E2130" s="7">
        <v>1</v>
      </c>
      <c r="F2130" s="7">
        <f>SUM(D2130:E2130)</f>
        <v>2</v>
      </c>
      <c r="G2130" s="7">
        <v>55</v>
      </c>
      <c r="H2130" s="7">
        <v>0</v>
      </c>
      <c r="I2130" s="7">
        <v>1</v>
      </c>
      <c r="J2130" s="7">
        <v>0</v>
      </c>
      <c r="K2130" s="7">
        <v>0</v>
      </c>
      <c r="L2130" s="7">
        <v>0</v>
      </c>
      <c r="M2130" s="7" t="str" cm="1">
        <f t="array" ref="M2130">_xlfn.IFS(H2130=1,H$1,I2130=1,I$1,J2130=1,J$1,K2130=1,K$1,L2130=1,L$1)</f>
        <v>Married</v>
      </c>
      <c r="N2130" s="7">
        <v>0</v>
      </c>
      <c r="O2130" s="7">
        <v>1</v>
      </c>
      <c r="P2130" s="7">
        <v>0</v>
      </c>
      <c r="Q2130" s="7">
        <v>0</v>
      </c>
      <c r="R2130" s="7" t="str" cm="1">
        <f t="array" ref="R2130">_xlfn.IFS(N2130=1,N$1,O2130=1,O$1,P2130=1,P$1,Q2130=1,Q$1)</f>
        <v>Graduate</v>
      </c>
      <c r="S2130" t="s">
        <v>69</v>
      </c>
      <c r="T2130" s="7">
        <v>71</v>
      </c>
      <c r="U2130" s="7">
        <v>498</v>
      </c>
      <c r="V2130" s="7">
        <v>23</v>
      </c>
      <c r="W2130" s="7">
        <v>143</v>
      </c>
      <c r="X2130" s="7">
        <v>50</v>
      </c>
      <c r="Y2130" s="7">
        <v>53</v>
      </c>
      <c r="Z2130" s="20">
        <f>SUM(U2130:Y2130)</f>
        <v>767</v>
      </c>
      <c r="AA2130" s="7">
        <v>15</v>
      </c>
      <c r="AB2130" s="7">
        <v>751</v>
      </c>
      <c r="AC2130" s="7">
        <v>7</v>
      </c>
      <c r="AD2130" s="7">
        <v>4</v>
      </c>
      <c r="AE2130" s="7">
        <v>1</v>
      </c>
      <c r="AF2130" s="7">
        <v>7</v>
      </c>
      <c r="AG2130" s="7">
        <v>4</v>
      </c>
      <c r="AH2130" s="7">
        <v>0</v>
      </c>
      <c r="AI2130" s="7">
        <v>0</v>
      </c>
      <c r="AJ2130" s="7">
        <v>0</v>
      </c>
      <c r="AK2130" s="7">
        <v>0</v>
      </c>
      <c r="AL2130" s="7">
        <v>0</v>
      </c>
      <c r="AM2130" s="7">
        <v>0</v>
      </c>
      <c r="AN2130" s="7">
        <v>0</v>
      </c>
      <c r="AO2130" s="8">
        <v>44139</v>
      </c>
      <c r="AQ2130">
        <f>IF($AI2130=1,H2130,0)</f>
        <v>0</v>
      </c>
      <c r="AR2130">
        <f>IF($AI2130=1,I2130,0)</f>
        <v>0</v>
      </c>
      <c r="AS2130">
        <f>IF($AI2130=1,K2130,0)</f>
        <v>0</v>
      </c>
      <c r="AT2130">
        <f>IF($AI2130=1,J2130,0)</f>
        <v>0</v>
      </c>
      <c r="AU2130">
        <f>IF($AI2130=1,L2130,0)</f>
        <v>0</v>
      </c>
      <c r="AW2130">
        <f>IF($AL2130=1,U2130,0)</f>
        <v>0</v>
      </c>
      <c r="AX2130">
        <f>IF($AL2130=1,V2130,0)</f>
        <v>0</v>
      </c>
      <c r="AY2130">
        <f>IF($AL2130=1,W2130,0)</f>
        <v>0</v>
      </c>
      <c r="AZ2130">
        <f>IF($AL2130=1,X2130,0)</f>
        <v>0</v>
      </c>
      <c r="BA2130">
        <f>IF($AL2130=1,Y2130,0)</f>
        <v>0</v>
      </c>
      <c r="BC2130">
        <f>IF($AM2130=1,N2130,0)</f>
        <v>0</v>
      </c>
      <c r="BD2130">
        <f>IF($AM2130=1,O2130,0)</f>
        <v>0</v>
      </c>
      <c r="BE2130">
        <f>IF($AM2130=1,P2130,0)</f>
        <v>0</v>
      </c>
      <c r="BF2130">
        <f>IF($AM2130=1,Q2130,0)</f>
        <v>0</v>
      </c>
    </row>
    <row r="2131" spans="1:58" x14ac:dyDescent="0.3">
      <c r="A2131" s="7">
        <v>2077</v>
      </c>
      <c r="B2131" s="6">
        <v>179803</v>
      </c>
      <c r="C2131" s="6" t="str">
        <f>VLOOKUP(B2131,incomegroup,3,TRUE)</f>
        <v>Middle Income</v>
      </c>
      <c r="D2131" s="7">
        <v>0</v>
      </c>
      <c r="E2131" s="7">
        <v>1</v>
      </c>
      <c r="F2131" s="7">
        <f>SUM(D2131:E2131)</f>
        <v>1</v>
      </c>
      <c r="G2131" s="7">
        <v>62</v>
      </c>
      <c r="H2131" s="7">
        <v>1</v>
      </c>
      <c r="I2131" s="7">
        <v>0</v>
      </c>
      <c r="J2131" s="7">
        <v>0</v>
      </c>
      <c r="K2131" s="7">
        <v>0</v>
      </c>
      <c r="L2131" s="7">
        <v>0</v>
      </c>
      <c r="M2131" s="7" t="str" cm="1">
        <f t="array" ref="M2131">_xlfn.IFS(H2131=1,H$1,I2131=1,I$1,J2131=1,J$1,K2131=1,K$1,L2131=1,L$1)</f>
        <v>Divorced</v>
      </c>
      <c r="N2131" s="7">
        <v>0</v>
      </c>
      <c r="O2131" s="7">
        <v>1</v>
      </c>
      <c r="P2131" s="7">
        <v>0</v>
      </c>
      <c r="Q2131" s="7">
        <v>0</v>
      </c>
      <c r="R2131" s="7" t="str" cm="1">
        <f t="array" ref="R2131">_xlfn.IFS(N2131=1,N$1,O2131=1,O$1,P2131=1,P$1,Q2131=1,Q$1)</f>
        <v>Graduate</v>
      </c>
      <c r="S2131" t="s">
        <v>70</v>
      </c>
      <c r="T2131" s="7">
        <v>54</v>
      </c>
      <c r="U2131" s="7">
        <v>1293</v>
      </c>
      <c r="V2131" s="7">
        <v>18</v>
      </c>
      <c r="W2131" s="7">
        <v>487</v>
      </c>
      <c r="X2131" s="7">
        <v>47</v>
      </c>
      <c r="Y2131" s="7">
        <v>36</v>
      </c>
      <c r="Z2131" s="20">
        <f>SUM(U2131:Y2131)</f>
        <v>1881</v>
      </c>
      <c r="AA2131" s="7">
        <v>74</v>
      </c>
      <c r="AB2131" s="7">
        <v>1807</v>
      </c>
      <c r="AC2131" s="7">
        <v>1</v>
      </c>
      <c r="AD2131" s="7">
        <v>4</v>
      </c>
      <c r="AE2131" s="7">
        <v>3</v>
      </c>
      <c r="AF2131" s="7">
        <v>5</v>
      </c>
      <c r="AG2131" s="7">
        <v>1</v>
      </c>
      <c r="AH2131" s="7">
        <v>0</v>
      </c>
      <c r="AI2131" s="7">
        <v>0</v>
      </c>
      <c r="AJ2131" s="7">
        <v>0</v>
      </c>
      <c r="AK2131" s="7">
        <v>0</v>
      </c>
      <c r="AL2131" s="7">
        <v>0</v>
      </c>
      <c r="AM2131" s="7">
        <v>0</v>
      </c>
      <c r="AN2131" s="7">
        <v>0</v>
      </c>
      <c r="AO2131" s="8">
        <v>44141</v>
      </c>
      <c r="AQ2131">
        <f>IF($AI2131=1,H2131,0)</f>
        <v>0</v>
      </c>
      <c r="AR2131">
        <f>IF($AI2131=1,I2131,0)</f>
        <v>0</v>
      </c>
      <c r="AS2131">
        <f>IF($AI2131=1,K2131,0)</f>
        <v>0</v>
      </c>
      <c r="AT2131">
        <f>IF($AI2131=1,J2131,0)</f>
        <v>0</v>
      </c>
      <c r="AU2131">
        <f>IF($AI2131=1,L2131,0)</f>
        <v>0</v>
      </c>
      <c r="AW2131">
        <f>IF($AL2131=1,U2131,0)</f>
        <v>0</v>
      </c>
      <c r="AX2131">
        <f>IF($AL2131=1,V2131,0)</f>
        <v>0</v>
      </c>
      <c r="AY2131">
        <f>IF($AL2131=1,W2131,0)</f>
        <v>0</v>
      </c>
      <c r="AZ2131">
        <f>IF($AL2131=1,X2131,0)</f>
        <v>0</v>
      </c>
      <c r="BA2131">
        <f>IF($AL2131=1,Y2131,0)</f>
        <v>0</v>
      </c>
      <c r="BC2131">
        <f>IF($AM2131=1,N2131,0)</f>
        <v>0</v>
      </c>
      <c r="BD2131">
        <f>IF($AM2131=1,O2131,0)</f>
        <v>0</v>
      </c>
      <c r="BE2131">
        <f>IF($AM2131=1,P2131,0)</f>
        <v>0</v>
      </c>
      <c r="BF2131">
        <f>IF($AM2131=1,Q2131,0)</f>
        <v>0</v>
      </c>
    </row>
    <row r="2132" spans="1:58" x14ac:dyDescent="0.3">
      <c r="A2132" s="7">
        <v>3028</v>
      </c>
      <c r="B2132" s="6">
        <v>136927</v>
      </c>
      <c r="C2132" s="6" t="str">
        <f>VLOOKUP(B2132,incomegroup,3,TRUE)</f>
        <v>Lower income</v>
      </c>
      <c r="D2132" s="7">
        <v>1</v>
      </c>
      <c r="E2132" s="7">
        <v>1</v>
      </c>
      <c r="F2132" s="7">
        <f>SUM(D2132:E2132)</f>
        <v>2</v>
      </c>
      <c r="G2132" s="7">
        <v>65</v>
      </c>
      <c r="H2132" s="7">
        <v>0</v>
      </c>
      <c r="I2132" s="7">
        <v>0</v>
      </c>
      <c r="J2132" s="7">
        <v>0</v>
      </c>
      <c r="K2132" s="7">
        <v>1</v>
      </c>
      <c r="L2132" s="7">
        <v>0</v>
      </c>
      <c r="M2132" s="7" t="str" cm="1">
        <f t="array" ref="M2132">_xlfn.IFS(H2132=1,H$1,I2132=1,I$1,J2132=1,J$1,K2132=1,K$1,L2132=1,L$1)</f>
        <v>Single</v>
      </c>
      <c r="N2132" s="7">
        <v>0</v>
      </c>
      <c r="O2132" s="7">
        <v>0</v>
      </c>
      <c r="P2132" s="7">
        <v>1</v>
      </c>
      <c r="Q2132" s="7">
        <v>0</v>
      </c>
      <c r="R2132" s="7" t="str" cm="1">
        <f t="array" ref="R2132">_xlfn.IFS(N2132=1,N$1,O2132=1,O$1,P2132=1,P$1,Q2132=1,Q$1)</f>
        <v>Master</v>
      </c>
      <c r="S2132" t="s">
        <v>73</v>
      </c>
      <c r="T2132" s="7">
        <v>46</v>
      </c>
      <c r="U2132" s="7">
        <v>189</v>
      </c>
      <c r="V2132" s="7">
        <v>0</v>
      </c>
      <c r="W2132" s="7">
        <v>59</v>
      </c>
      <c r="X2132" s="7">
        <v>0</v>
      </c>
      <c r="Y2132" s="7">
        <v>0</v>
      </c>
      <c r="Z2132" s="20">
        <f>SUM(U2132:Y2132)</f>
        <v>248</v>
      </c>
      <c r="AA2132" s="7">
        <v>15</v>
      </c>
      <c r="AB2132" s="7">
        <v>234</v>
      </c>
      <c r="AC2132" s="7">
        <v>2</v>
      </c>
      <c r="AD2132" s="7">
        <v>3</v>
      </c>
      <c r="AE2132" s="7">
        <v>0</v>
      </c>
      <c r="AF2132" s="7">
        <v>3</v>
      </c>
      <c r="AG2132" s="7">
        <v>8</v>
      </c>
      <c r="AH2132" s="7">
        <v>0</v>
      </c>
      <c r="AI2132" s="7">
        <v>0</v>
      </c>
      <c r="AJ2132" s="7">
        <v>0</v>
      </c>
      <c r="AK2132" s="7">
        <v>0</v>
      </c>
      <c r="AL2132" s="7">
        <v>0</v>
      </c>
      <c r="AM2132" s="7">
        <v>0</v>
      </c>
      <c r="AN2132" s="7">
        <v>0</v>
      </c>
      <c r="AO2132" s="8">
        <v>44141</v>
      </c>
      <c r="AQ2132">
        <f>IF($AI2132=1,H2132,0)</f>
        <v>0</v>
      </c>
      <c r="AR2132">
        <f>IF($AI2132=1,I2132,0)</f>
        <v>0</v>
      </c>
      <c r="AS2132">
        <f>IF($AI2132=1,K2132,0)</f>
        <v>0</v>
      </c>
      <c r="AT2132">
        <f>IF($AI2132=1,J2132,0)</f>
        <v>0</v>
      </c>
      <c r="AU2132">
        <f>IF($AI2132=1,L2132,0)</f>
        <v>0</v>
      </c>
      <c r="AW2132">
        <f>IF($AL2132=1,U2132,0)</f>
        <v>0</v>
      </c>
      <c r="AX2132">
        <f>IF($AL2132=1,V2132,0)</f>
        <v>0</v>
      </c>
      <c r="AY2132">
        <f>IF($AL2132=1,W2132,0)</f>
        <v>0</v>
      </c>
      <c r="AZ2132">
        <f>IF($AL2132=1,X2132,0)</f>
        <v>0</v>
      </c>
      <c r="BA2132">
        <f>IF($AL2132=1,Y2132,0)</f>
        <v>0</v>
      </c>
      <c r="BC2132">
        <f>IF($AM2132=1,N2132,0)</f>
        <v>0</v>
      </c>
      <c r="BD2132">
        <f>IF($AM2132=1,O2132,0)</f>
        <v>0</v>
      </c>
      <c r="BE2132">
        <f>IF($AM2132=1,P2132,0)</f>
        <v>0</v>
      </c>
      <c r="BF2132">
        <f>IF($AM2132=1,Q2132,0)</f>
        <v>0</v>
      </c>
    </row>
    <row r="2133" spans="1:58" x14ac:dyDescent="0.3">
      <c r="A2133" s="7">
        <v>1718</v>
      </c>
      <c r="B2133" s="6">
        <v>170545</v>
      </c>
      <c r="C2133" s="6" t="str">
        <f>VLOOKUP(B2133,incomegroup,3,TRUE)</f>
        <v>Middle Income</v>
      </c>
      <c r="D2133" s="7">
        <v>0</v>
      </c>
      <c r="E2133" s="7">
        <v>1</v>
      </c>
      <c r="F2133" s="7">
        <f>SUM(D2133:E2133)</f>
        <v>1</v>
      </c>
      <c r="G2133" s="7">
        <v>68</v>
      </c>
      <c r="H2133" s="7">
        <v>0</v>
      </c>
      <c r="I2133" s="7">
        <v>0</v>
      </c>
      <c r="J2133" s="7">
        <v>1</v>
      </c>
      <c r="K2133" s="7">
        <v>0</v>
      </c>
      <c r="L2133" s="7">
        <v>0</v>
      </c>
      <c r="M2133" s="7" t="str" cm="1">
        <f t="array" ref="M2133">_xlfn.IFS(H2133=1,H$1,I2133=1,I$1,J2133=1,J$1,K2133=1,K$1,L2133=1,L$1)</f>
        <v>Together</v>
      </c>
      <c r="N2133" s="7">
        <v>0</v>
      </c>
      <c r="O2133" s="7">
        <v>0</v>
      </c>
      <c r="P2133" s="7">
        <v>1</v>
      </c>
      <c r="Q2133" s="7">
        <v>0</v>
      </c>
      <c r="R2133" s="7" t="str" cm="1">
        <f t="array" ref="R2133">_xlfn.IFS(N2133=1,N$1,O2133=1,O$1,P2133=1,P$1,Q2133=1,Q$1)</f>
        <v>Master</v>
      </c>
      <c r="S2133" t="s">
        <v>69</v>
      </c>
      <c r="T2133" s="7">
        <v>29</v>
      </c>
      <c r="U2133" s="7">
        <v>334</v>
      </c>
      <c r="V2133" s="7">
        <v>94</v>
      </c>
      <c r="W2133" s="7">
        <v>152</v>
      </c>
      <c r="X2133" s="7">
        <v>133</v>
      </c>
      <c r="Y2133" s="7">
        <v>44</v>
      </c>
      <c r="Z2133" s="20">
        <f>SUM(U2133:Y2133)</f>
        <v>757</v>
      </c>
      <c r="AA2133" s="7">
        <v>51</v>
      </c>
      <c r="AB2133" s="7">
        <v>706</v>
      </c>
      <c r="AC2133" s="7">
        <v>1</v>
      </c>
      <c r="AD2133" s="7">
        <v>4</v>
      </c>
      <c r="AE2133" s="7">
        <v>1</v>
      </c>
      <c r="AF2133" s="7">
        <v>7</v>
      </c>
      <c r="AG2133" s="7">
        <v>2</v>
      </c>
      <c r="AH2133" s="7">
        <v>0</v>
      </c>
      <c r="AI2133" s="7">
        <v>0</v>
      </c>
      <c r="AJ2133" s="7">
        <v>0</v>
      </c>
      <c r="AK2133" s="7">
        <v>0</v>
      </c>
      <c r="AL2133" s="7">
        <v>0</v>
      </c>
      <c r="AM2133" s="7">
        <v>0</v>
      </c>
      <c r="AN2133" s="7">
        <v>0</v>
      </c>
      <c r="AO2133" s="8">
        <v>44142</v>
      </c>
      <c r="AQ2133">
        <f>IF($AI2133=1,H2133,0)</f>
        <v>0</v>
      </c>
      <c r="AR2133">
        <f>IF($AI2133=1,I2133,0)</f>
        <v>0</v>
      </c>
      <c r="AS2133">
        <f>IF($AI2133=1,K2133,0)</f>
        <v>0</v>
      </c>
      <c r="AT2133">
        <f>IF($AI2133=1,J2133,0)</f>
        <v>0</v>
      </c>
      <c r="AU2133">
        <f>IF($AI2133=1,L2133,0)</f>
        <v>0</v>
      </c>
      <c r="AW2133">
        <f>IF($AL2133=1,U2133,0)</f>
        <v>0</v>
      </c>
      <c r="AX2133">
        <f>IF($AL2133=1,V2133,0)</f>
        <v>0</v>
      </c>
      <c r="AY2133">
        <f>IF($AL2133=1,W2133,0)</f>
        <v>0</v>
      </c>
      <c r="AZ2133">
        <f>IF($AL2133=1,X2133,0)</f>
        <v>0</v>
      </c>
      <c r="BA2133">
        <f>IF($AL2133=1,Y2133,0)</f>
        <v>0</v>
      </c>
      <c r="BC2133">
        <f>IF($AM2133=1,N2133,0)</f>
        <v>0</v>
      </c>
      <c r="BD2133">
        <f>IF($AM2133=1,O2133,0)</f>
        <v>0</v>
      </c>
      <c r="BE2133">
        <f>IF($AM2133=1,P2133,0)</f>
        <v>0</v>
      </c>
      <c r="BF2133">
        <f>IF($AM2133=1,Q2133,0)</f>
        <v>0</v>
      </c>
    </row>
    <row r="2134" spans="1:58" x14ac:dyDescent="0.3">
      <c r="A2134" s="7">
        <v>2868</v>
      </c>
      <c r="B2134" s="6">
        <v>161671</v>
      </c>
      <c r="C2134" s="6" t="str">
        <f>VLOOKUP(B2134,incomegroup,3,TRUE)</f>
        <v>Middle Income</v>
      </c>
      <c r="D2134" s="7">
        <v>0</v>
      </c>
      <c r="E2134" s="7">
        <v>1</v>
      </c>
      <c r="F2134" s="7">
        <f>SUM(D2134:E2134)</f>
        <v>1</v>
      </c>
      <c r="G2134" s="7">
        <v>52</v>
      </c>
      <c r="H2134" s="7">
        <v>1</v>
      </c>
      <c r="I2134" s="7">
        <v>0</v>
      </c>
      <c r="J2134" s="7">
        <v>0</v>
      </c>
      <c r="K2134" s="7">
        <v>0</v>
      </c>
      <c r="L2134" s="7">
        <v>0</v>
      </c>
      <c r="M2134" s="7" t="str" cm="1">
        <f t="array" ref="M2134">_xlfn.IFS(H2134=1,H$1,I2134=1,I$1,J2134=1,J$1,K2134=1,K$1,L2134=1,L$1)</f>
        <v>Divorced</v>
      </c>
      <c r="N2134" s="7">
        <v>0</v>
      </c>
      <c r="O2134" s="7">
        <v>1</v>
      </c>
      <c r="P2134" s="7">
        <v>0</v>
      </c>
      <c r="Q2134" s="7">
        <v>0</v>
      </c>
      <c r="R2134" s="7" t="str" cm="1">
        <f t="array" ref="R2134">_xlfn.IFS(N2134=1,N$1,O2134=1,O$1,P2134=1,P$1,Q2134=1,Q$1)</f>
        <v>Graduate</v>
      </c>
      <c r="S2134" t="s">
        <v>68</v>
      </c>
      <c r="T2134" s="7">
        <v>23</v>
      </c>
      <c r="U2134" s="7">
        <v>1680</v>
      </c>
      <c r="V2134" s="7">
        <v>18</v>
      </c>
      <c r="W2134" s="7">
        <v>147</v>
      </c>
      <c r="X2134" s="7">
        <v>0</v>
      </c>
      <c r="Y2134" s="7">
        <v>0</v>
      </c>
      <c r="Z2134" s="20">
        <f>SUM(U2134:Y2134)</f>
        <v>1845</v>
      </c>
      <c r="AA2134" s="7">
        <v>73</v>
      </c>
      <c r="AB2134" s="7">
        <v>1772</v>
      </c>
      <c r="AC2134" s="7">
        <v>8</v>
      </c>
      <c r="AD2134" s="7">
        <v>10</v>
      </c>
      <c r="AE2134" s="7">
        <v>4</v>
      </c>
      <c r="AF2134" s="7">
        <v>6</v>
      </c>
      <c r="AG2134" s="7">
        <v>8</v>
      </c>
      <c r="AH2134" s="7">
        <v>0</v>
      </c>
      <c r="AI2134" s="7">
        <v>1</v>
      </c>
      <c r="AJ2134" s="7">
        <v>0</v>
      </c>
      <c r="AK2134" s="7">
        <v>1</v>
      </c>
      <c r="AL2134" s="7">
        <v>0</v>
      </c>
      <c r="AM2134" s="7">
        <v>0</v>
      </c>
      <c r="AN2134" s="7">
        <v>0</v>
      </c>
      <c r="AO2134" s="8">
        <v>44142</v>
      </c>
      <c r="AQ2134">
        <f>IF($AI2134=1,H2134,0)</f>
        <v>1</v>
      </c>
      <c r="AR2134">
        <f>IF($AI2134=1,I2134,0)</f>
        <v>0</v>
      </c>
      <c r="AS2134">
        <f>IF($AI2134=1,K2134,0)</f>
        <v>0</v>
      </c>
      <c r="AT2134">
        <f>IF($AI2134=1,J2134,0)</f>
        <v>0</v>
      </c>
      <c r="AU2134">
        <f>IF($AI2134=1,L2134,0)</f>
        <v>0</v>
      </c>
      <c r="AW2134">
        <f>IF($AL2134=1,U2134,0)</f>
        <v>0</v>
      </c>
      <c r="AX2134">
        <f>IF($AL2134=1,V2134,0)</f>
        <v>0</v>
      </c>
      <c r="AY2134">
        <f>IF($AL2134=1,W2134,0)</f>
        <v>0</v>
      </c>
      <c r="AZ2134">
        <f>IF($AL2134=1,X2134,0)</f>
        <v>0</v>
      </c>
      <c r="BA2134">
        <f>IF($AL2134=1,Y2134,0)</f>
        <v>0</v>
      </c>
      <c r="BC2134">
        <f>IF($AM2134=1,N2134,0)</f>
        <v>0</v>
      </c>
      <c r="BD2134">
        <f>IF($AM2134=1,O2134,0)</f>
        <v>0</v>
      </c>
      <c r="BE2134">
        <f>IF($AM2134=1,P2134,0)</f>
        <v>0</v>
      </c>
      <c r="BF2134">
        <f>IF($AM2134=1,Q2134,0)</f>
        <v>0</v>
      </c>
    </row>
    <row r="2135" spans="1:58" x14ac:dyDescent="0.3">
      <c r="A2135" s="7">
        <v>2658</v>
      </c>
      <c r="B2135" s="6">
        <v>123536</v>
      </c>
      <c r="C2135" s="6" t="str">
        <f>VLOOKUP(B2135,incomegroup,3,TRUE)</f>
        <v>Lower income</v>
      </c>
      <c r="D2135" s="7">
        <v>1</v>
      </c>
      <c r="E2135" s="7">
        <v>0</v>
      </c>
      <c r="F2135" s="7">
        <f>SUM(D2135:E2135)</f>
        <v>1</v>
      </c>
      <c r="G2135" s="7">
        <v>37</v>
      </c>
      <c r="H2135" s="7">
        <v>0</v>
      </c>
      <c r="I2135" s="7">
        <v>1</v>
      </c>
      <c r="J2135" s="7">
        <v>0</v>
      </c>
      <c r="K2135" s="7">
        <v>0</v>
      </c>
      <c r="L2135" s="7">
        <v>0</v>
      </c>
      <c r="M2135" s="7" t="str" cm="1">
        <f t="array" ref="M2135">_xlfn.IFS(H2135=1,H$1,I2135=1,I$1,J2135=1,J$1,K2135=1,K$1,L2135=1,L$1)</f>
        <v>Married</v>
      </c>
      <c r="N2135" s="7">
        <v>0</v>
      </c>
      <c r="O2135" s="7">
        <v>0</v>
      </c>
      <c r="P2135" s="7">
        <v>0</v>
      </c>
      <c r="Q2135" s="7">
        <v>1</v>
      </c>
      <c r="R2135" s="7" t="str" cm="1">
        <f t="array" ref="R2135">_xlfn.IFS(N2135=1,N$1,O2135=1,O$1,P2135=1,P$1,Q2135=1,Q$1)</f>
        <v>PhD</v>
      </c>
      <c r="S2135" t="s">
        <v>68</v>
      </c>
      <c r="T2135" s="7">
        <v>53</v>
      </c>
      <c r="U2135" s="7">
        <v>31</v>
      </c>
      <c r="V2135" s="7">
        <v>0</v>
      </c>
      <c r="W2135" s="7">
        <v>16</v>
      </c>
      <c r="X2135" s="7">
        <v>0</v>
      </c>
      <c r="Y2135" s="7">
        <v>0</v>
      </c>
      <c r="Z2135" s="20">
        <f>SUM(U2135:Y2135)</f>
        <v>47</v>
      </c>
      <c r="AA2135" s="7">
        <v>5</v>
      </c>
      <c r="AB2135" s="7">
        <v>42</v>
      </c>
      <c r="AC2135" s="7">
        <v>1</v>
      </c>
      <c r="AD2135" s="7">
        <v>0</v>
      </c>
      <c r="AE2135" s="7">
        <v>0</v>
      </c>
      <c r="AF2135" s="7">
        <v>3</v>
      </c>
      <c r="AG2135" s="7">
        <v>3</v>
      </c>
      <c r="AH2135" s="7">
        <v>0</v>
      </c>
      <c r="AI2135" s="7">
        <v>0</v>
      </c>
      <c r="AJ2135" s="7">
        <v>0</v>
      </c>
      <c r="AK2135" s="7">
        <v>0</v>
      </c>
      <c r="AL2135" s="7">
        <v>0</v>
      </c>
      <c r="AM2135" s="7">
        <v>0</v>
      </c>
      <c r="AN2135" s="7">
        <v>0</v>
      </c>
      <c r="AO2135" s="8">
        <v>44143</v>
      </c>
      <c r="AQ2135">
        <f>IF($AI2135=1,H2135,0)</f>
        <v>0</v>
      </c>
      <c r="AR2135">
        <f>IF($AI2135=1,I2135,0)</f>
        <v>0</v>
      </c>
      <c r="AS2135">
        <f>IF($AI2135=1,K2135,0)</f>
        <v>0</v>
      </c>
      <c r="AT2135">
        <f>IF($AI2135=1,J2135,0)</f>
        <v>0</v>
      </c>
      <c r="AU2135">
        <f>IF($AI2135=1,L2135,0)</f>
        <v>0</v>
      </c>
      <c r="AW2135">
        <f>IF($AL2135=1,U2135,0)</f>
        <v>0</v>
      </c>
      <c r="AX2135">
        <f>IF($AL2135=1,V2135,0)</f>
        <v>0</v>
      </c>
      <c r="AY2135">
        <f>IF($AL2135=1,W2135,0)</f>
        <v>0</v>
      </c>
      <c r="AZ2135">
        <f>IF($AL2135=1,X2135,0)</f>
        <v>0</v>
      </c>
      <c r="BA2135">
        <f>IF($AL2135=1,Y2135,0)</f>
        <v>0</v>
      </c>
      <c r="BC2135">
        <f>IF($AM2135=1,N2135,0)</f>
        <v>0</v>
      </c>
      <c r="BD2135">
        <f>IF($AM2135=1,O2135,0)</f>
        <v>0</v>
      </c>
      <c r="BE2135">
        <f>IF($AM2135=1,P2135,0)</f>
        <v>0</v>
      </c>
      <c r="BF2135">
        <f>IF($AM2135=1,Q2135,0)</f>
        <v>0</v>
      </c>
    </row>
    <row r="2136" spans="1:58" x14ac:dyDescent="0.3">
      <c r="A2136" s="7">
        <v>1232</v>
      </c>
      <c r="B2136" s="6">
        <v>131686</v>
      </c>
      <c r="C2136" s="6" t="str">
        <f>VLOOKUP(B2136,incomegroup,3,TRUE)</f>
        <v>Lower income</v>
      </c>
      <c r="D2136" s="7">
        <v>1</v>
      </c>
      <c r="E2136" s="7">
        <v>1</v>
      </c>
      <c r="F2136" s="7">
        <f>SUM(D2136:E2136)</f>
        <v>2</v>
      </c>
      <c r="G2136" s="7">
        <v>56</v>
      </c>
      <c r="H2136" s="7">
        <v>0</v>
      </c>
      <c r="I2136" s="7">
        <v>1</v>
      </c>
      <c r="J2136" s="7">
        <v>0</v>
      </c>
      <c r="K2136" s="7">
        <v>0</v>
      </c>
      <c r="L2136" s="7">
        <v>0</v>
      </c>
      <c r="M2136" s="7" t="str" cm="1">
        <f t="array" ref="M2136">_xlfn.IFS(H2136=1,H$1,I2136=1,I$1,J2136=1,J$1,K2136=1,K$1,L2136=1,L$1)</f>
        <v>Married</v>
      </c>
      <c r="N2136" s="7">
        <v>0</v>
      </c>
      <c r="O2136" s="7">
        <v>0</v>
      </c>
      <c r="P2136" s="7">
        <v>0</v>
      </c>
      <c r="Q2136" s="7">
        <v>1</v>
      </c>
      <c r="R2136" s="7" t="str" cm="1">
        <f t="array" ref="R2136">_xlfn.IFS(N2136=1,N$1,O2136=1,O$1,P2136=1,P$1,Q2136=1,Q$1)</f>
        <v>PhD</v>
      </c>
      <c r="S2136" t="s">
        <v>69</v>
      </c>
      <c r="T2136" s="7">
        <v>31</v>
      </c>
      <c r="U2136" s="7">
        <v>46</v>
      </c>
      <c r="V2136" s="7">
        <v>0</v>
      </c>
      <c r="W2136" s="7">
        <v>21</v>
      </c>
      <c r="X2136" s="7">
        <v>0</v>
      </c>
      <c r="Y2136" s="7">
        <v>0</v>
      </c>
      <c r="Z2136" s="20">
        <f>SUM(U2136:Y2136)</f>
        <v>67</v>
      </c>
      <c r="AA2136" s="7">
        <v>4</v>
      </c>
      <c r="AB2136" s="7">
        <v>62</v>
      </c>
      <c r="AC2136" s="7">
        <v>2</v>
      </c>
      <c r="AD2136" s="7">
        <v>1</v>
      </c>
      <c r="AE2136" s="7">
        <v>0</v>
      </c>
      <c r="AF2136" s="7">
        <v>3</v>
      </c>
      <c r="AG2136" s="7">
        <v>6</v>
      </c>
      <c r="AH2136" s="7">
        <v>0</v>
      </c>
      <c r="AI2136" s="7">
        <v>0</v>
      </c>
      <c r="AJ2136" s="7">
        <v>0</v>
      </c>
      <c r="AK2136" s="7">
        <v>0</v>
      </c>
      <c r="AL2136" s="7">
        <v>0</v>
      </c>
      <c r="AM2136" s="7">
        <v>0</v>
      </c>
      <c r="AN2136" s="7">
        <v>0</v>
      </c>
      <c r="AO2136" s="8">
        <v>44144</v>
      </c>
      <c r="AQ2136">
        <f>IF($AI2136=1,H2136,0)</f>
        <v>0</v>
      </c>
      <c r="AR2136">
        <f>IF($AI2136=1,I2136,0)</f>
        <v>0</v>
      </c>
      <c r="AS2136">
        <f>IF($AI2136=1,K2136,0)</f>
        <v>0</v>
      </c>
      <c r="AT2136">
        <f>IF($AI2136=1,J2136,0)</f>
        <v>0</v>
      </c>
      <c r="AU2136">
        <f>IF($AI2136=1,L2136,0)</f>
        <v>0</v>
      </c>
      <c r="AW2136">
        <f>IF($AL2136=1,U2136,0)</f>
        <v>0</v>
      </c>
      <c r="AX2136">
        <f>IF($AL2136=1,V2136,0)</f>
        <v>0</v>
      </c>
      <c r="AY2136">
        <f>IF($AL2136=1,W2136,0)</f>
        <v>0</v>
      </c>
      <c r="AZ2136">
        <f>IF($AL2136=1,X2136,0)</f>
        <v>0</v>
      </c>
      <c r="BA2136">
        <f>IF($AL2136=1,Y2136,0)</f>
        <v>0</v>
      </c>
      <c r="BC2136">
        <f>IF($AM2136=1,N2136,0)</f>
        <v>0</v>
      </c>
      <c r="BD2136">
        <f>IF($AM2136=1,O2136,0)</f>
        <v>0</v>
      </c>
      <c r="BE2136">
        <f>IF($AM2136=1,P2136,0)</f>
        <v>0</v>
      </c>
      <c r="BF2136">
        <f>IF($AM2136=1,Q2136,0)</f>
        <v>0</v>
      </c>
    </row>
    <row r="2137" spans="1:58" x14ac:dyDescent="0.3">
      <c r="A2137" s="7">
        <v>1406</v>
      </c>
      <c r="B2137" s="6">
        <v>118492</v>
      </c>
      <c r="C2137" s="6" t="str">
        <f>VLOOKUP(B2137,incomegroup,3,TRUE)</f>
        <v>Lower income</v>
      </c>
      <c r="D2137" s="7">
        <v>1</v>
      </c>
      <c r="E2137" s="7">
        <v>0</v>
      </c>
      <c r="F2137" s="7">
        <f>SUM(D2137:E2137)</f>
        <v>1</v>
      </c>
      <c r="G2137" s="7">
        <v>38</v>
      </c>
      <c r="H2137" s="7">
        <v>0</v>
      </c>
      <c r="I2137" s="7">
        <v>0</v>
      </c>
      <c r="J2137" s="7">
        <v>1</v>
      </c>
      <c r="K2137" s="7">
        <v>0</v>
      </c>
      <c r="L2137" s="7">
        <v>0</v>
      </c>
      <c r="M2137" s="7" t="str" cm="1">
        <f t="array" ref="M2137">_xlfn.IFS(H2137=1,H$1,I2137=1,I$1,J2137=1,J$1,K2137=1,K$1,L2137=1,L$1)</f>
        <v>Together</v>
      </c>
      <c r="N2137" s="7">
        <v>0</v>
      </c>
      <c r="O2137" s="7">
        <v>0</v>
      </c>
      <c r="P2137" s="7">
        <v>1</v>
      </c>
      <c r="Q2137" s="7">
        <v>0</v>
      </c>
      <c r="R2137" s="7" t="str" cm="1">
        <f t="array" ref="R2137">_xlfn.IFS(N2137=1,N$1,O2137=1,O$1,P2137=1,P$1,Q2137=1,Q$1)</f>
        <v>Master</v>
      </c>
      <c r="S2137" t="s">
        <v>69</v>
      </c>
      <c r="T2137" s="7">
        <v>75</v>
      </c>
      <c r="U2137" s="7">
        <v>13</v>
      </c>
      <c r="V2137" s="7">
        <v>13</v>
      </c>
      <c r="W2137" s="7">
        <v>13</v>
      </c>
      <c r="X2137" s="7">
        <v>13</v>
      </c>
      <c r="Y2137" s="7">
        <v>6</v>
      </c>
      <c r="Z2137" s="20">
        <f>SUM(U2137:Y2137)</f>
        <v>58</v>
      </c>
      <c r="AA2137" s="7">
        <v>6</v>
      </c>
      <c r="AB2137" s="7">
        <v>51</v>
      </c>
      <c r="AC2137" s="7">
        <v>1</v>
      </c>
      <c r="AD2137" s="7">
        <v>1</v>
      </c>
      <c r="AE2137" s="7">
        <v>0</v>
      </c>
      <c r="AF2137" s="7">
        <v>2</v>
      </c>
      <c r="AG2137" s="7">
        <v>8</v>
      </c>
      <c r="AH2137" s="7">
        <v>0</v>
      </c>
      <c r="AI2137" s="7">
        <v>0</v>
      </c>
      <c r="AJ2137" s="7">
        <v>0</v>
      </c>
      <c r="AK2137" s="7">
        <v>0</v>
      </c>
      <c r="AL2137" s="7">
        <v>0</v>
      </c>
      <c r="AM2137" s="7">
        <v>0</v>
      </c>
      <c r="AN2137" s="7">
        <v>0</v>
      </c>
      <c r="AO2137" s="8">
        <v>44144</v>
      </c>
      <c r="AQ2137">
        <f>IF($AI2137=1,H2137,0)</f>
        <v>0</v>
      </c>
      <c r="AR2137">
        <f>IF($AI2137=1,I2137,0)</f>
        <v>0</v>
      </c>
      <c r="AS2137">
        <f>IF($AI2137=1,K2137,0)</f>
        <v>0</v>
      </c>
      <c r="AT2137">
        <f>IF($AI2137=1,J2137,0)</f>
        <v>0</v>
      </c>
      <c r="AU2137">
        <f>IF($AI2137=1,L2137,0)</f>
        <v>0</v>
      </c>
      <c r="AW2137">
        <f>IF($AL2137=1,U2137,0)</f>
        <v>0</v>
      </c>
      <c r="AX2137">
        <f>IF($AL2137=1,V2137,0)</f>
        <v>0</v>
      </c>
      <c r="AY2137">
        <f>IF($AL2137=1,W2137,0)</f>
        <v>0</v>
      </c>
      <c r="AZ2137">
        <f>IF($AL2137=1,X2137,0)</f>
        <v>0</v>
      </c>
      <c r="BA2137">
        <f>IF($AL2137=1,Y2137,0)</f>
        <v>0</v>
      </c>
      <c r="BC2137">
        <f>IF($AM2137=1,N2137,0)</f>
        <v>0</v>
      </c>
      <c r="BD2137">
        <f>IF($AM2137=1,O2137,0)</f>
        <v>0</v>
      </c>
      <c r="BE2137">
        <f>IF($AM2137=1,P2137,0)</f>
        <v>0</v>
      </c>
      <c r="BF2137">
        <f>IF($AM2137=1,Q2137,0)</f>
        <v>0</v>
      </c>
    </row>
    <row r="2138" spans="1:58" x14ac:dyDescent="0.3">
      <c r="A2138" s="7">
        <v>2032</v>
      </c>
      <c r="B2138" s="6">
        <v>128764</v>
      </c>
      <c r="C2138" s="6" t="str">
        <f>VLOOKUP(B2138,incomegroup,3,TRUE)</f>
        <v>Lower income</v>
      </c>
      <c r="D2138" s="7">
        <v>1</v>
      </c>
      <c r="E2138" s="7">
        <v>1</v>
      </c>
      <c r="F2138" s="7">
        <f>SUM(D2138:E2138)</f>
        <v>2</v>
      </c>
      <c r="G2138" s="7">
        <v>54</v>
      </c>
      <c r="H2138" s="7">
        <v>0</v>
      </c>
      <c r="I2138" s="7">
        <v>0</v>
      </c>
      <c r="J2138" s="7">
        <v>1</v>
      </c>
      <c r="K2138" s="7">
        <v>0</v>
      </c>
      <c r="L2138" s="7">
        <v>0</v>
      </c>
      <c r="M2138" s="7" t="str" cm="1">
        <f t="array" ref="M2138">_xlfn.IFS(H2138=1,H$1,I2138=1,I$1,J2138=1,J$1,K2138=1,K$1,L2138=1,L$1)</f>
        <v>Together</v>
      </c>
      <c r="N2138" s="7">
        <v>0</v>
      </c>
      <c r="O2138" s="7">
        <v>0</v>
      </c>
      <c r="P2138" s="7">
        <v>0</v>
      </c>
      <c r="Q2138" s="7">
        <v>1</v>
      </c>
      <c r="R2138" s="7" t="str" cm="1">
        <f t="array" ref="R2138">_xlfn.IFS(N2138=1,N$1,O2138=1,O$1,P2138=1,P$1,Q2138=1,Q$1)</f>
        <v>PhD</v>
      </c>
      <c r="S2138" t="s">
        <v>73</v>
      </c>
      <c r="T2138" s="7">
        <v>16</v>
      </c>
      <c r="U2138" s="7">
        <v>36</v>
      </c>
      <c r="V2138" s="7">
        <v>0</v>
      </c>
      <c r="W2138" s="7">
        <v>13</v>
      </c>
      <c r="X2138" s="7">
        <v>0</v>
      </c>
      <c r="Y2138" s="7">
        <v>0</v>
      </c>
      <c r="Z2138" s="20">
        <f>SUM(U2138:Y2138)</f>
        <v>49</v>
      </c>
      <c r="AA2138" s="7">
        <v>4</v>
      </c>
      <c r="AB2138" s="7">
        <v>45</v>
      </c>
      <c r="AC2138" s="7">
        <v>1</v>
      </c>
      <c r="AD2138" s="7">
        <v>1</v>
      </c>
      <c r="AE2138" s="7">
        <v>0</v>
      </c>
      <c r="AF2138" s="7">
        <v>2</v>
      </c>
      <c r="AG2138" s="7">
        <v>8</v>
      </c>
      <c r="AH2138" s="7">
        <v>1</v>
      </c>
      <c r="AI2138" s="7">
        <v>0</v>
      </c>
      <c r="AJ2138" s="7">
        <v>0</v>
      </c>
      <c r="AK2138" s="7">
        <v>0</v>
      </c>
      <c r="AL2138" s="7">
        <v>0</v>
      </c>
      <c r="AM2138" s="7">
        <v>0</v>
      </c>
      <c r="AN2138" s="7">
        <v>0</v>
      </c>
      <c r="AO2138" s="8">
        <v>44144</v>
      </c>
      <c r="AQ2138">
        <f>IF($AI2138=1,H2138,0)</f>
        <v>0</v>
      </c>
      <c r="AR2138">
        <f>IF($AI2138=1,I2138,0)</f>
        <v>0</v>
      </c>
      <c r="AS2138">
        <f>IF($AI2138=1,K2138,0)</f>
        <v>0</v>
      </c>
      <c r="AT2138">
        <f>IF($AI2138=1,J2138,0)</f>
        <v>0</v>
      </c>
      <c r="AU2138">
        <f>IF($AI2138=1,L2138,0)</f>
        <v>0</v>
      </c>
      <c r="AW2138">
        <f>IF($AL2138=1,U2138,0)</f>
        <v>0</v>
      </c>
      <c r="AX2138">
        <f>IF($AL2138=1,V2138,0)</f>
        <v>0</v>
      </c>
      <c r="AY2138">
        <f>IF($AL2138=1,W2138,0)</f>
        <v>0</v>
      </c>
      <c r="AZ2138">
        <f>IF($AL2138=1,X2138,0)</f>
        <v>0</v>
      </c>
      <c r="BA2138">
        <f>IF($AL2138=1,Y2138,0)</f>
        <v>0</v>
      </c>
      <c r="BC2138">
        <f>IF($AM2138=1,N2138,0)</f>
        <v>0</v>
      </c>
      <c r="BD2138">
        <f>IF($AM2138=1,O2138,0)</f>
        <v>0</v>
      </c>
      <c r="BE2138">
        <f>IF($AM2138=1,P2138,0)</f>
        <v>0</v>
      </c>
      <c r="BF2138">
        <f>IF($AM2138=1,Q2138,0)</f>
        <v>0</v>
      </c>
    </row>
    <row r="2139" spans="1:58" x14ac:dyDescent="0.3">
      <c r="A2139" s="7">
        <v>2773</v>
      </c>
      <c r="B2139" s="6">
        <v>163404</v>
      </c>
      <c r="C2139" s="6" t="str">
        <f>VLOOKUP(B2139,incomegroup,3,TRUE)</f>
        <v>Middle Income</v>
      </c>
      <c r="D2139" s="7">
        <v>0</v>
      </c>
      <c r="E2139" s="7">
        <v>2</v>
      </c>
      <c r="F2139" s="7">
        <f>SUM(D2139:E2139)</f>
        <v>2</v>
      </c>
      <c r="G2139" s="7">
        <v>56</v>
      </c>
      <c r="H2139" s="7">
        <v>0</v>
      </c>
      <c r="I2139" s="7">
        <v>0</v>
      </c>
      <c r="J2139" s="7">
        <v>1</v>
      </c>
      <c r="K2139" s="7">
        <v>0</v>
      </c>
      <c r="L2139" s="7">
        <v>0</v>
      </c>
      <c r="M2139" s="7" t="str" cm="1">
        <f t="array" ref="M2139">_xlfn.IFS(H2139=1,H$1,I2139=1,I$1,J2139=1,J$1,K2139=1,K$1,L2139=1,L$1)</f>
        <v>Together</v>
      </c>
      <c r="N2139" s="7">
        <v>0</v>
      </c>
      <c r="O2139" s="7">
        <v>1</v>
      </c>
      <c r="P2139" s="7">
        <v>0</v>
      </c>
      <c r="Q2139" s="7">
        <v>0</v>
      </c>
      <c r="R2139" s="7" t="str" cm="1">
        <f t="array" ref="R2139">_xlfn.IFS(N2139=1,N$1,O2139=1,O$1,P2139=1,P$1,Q2139=1,Q$1)</f>
        <v>Graduate</v>
      </c>
      <c r="S2139" t="s">
        <v>70</v>
      </c>
      <c r="T2139" s="7">
        <v>97</v>
      </c>
      <c r="U2139" s="7">
        <v>1892</v>
      </c>
      <c r="V2139" s="7">
        <v>67</v>
      </c>
      <c r="W2139" s="7">
        <v>180</v>
      </c>
      <c r="X2139" s="7">
        <v>28</v>
      </c>
      <c r="Y2139" s="7">
        <v>113</v>
      </c>
      <c r="Z2139" s="20">
        <f>SUM(U2139:Y2139)</f>
        <v>2280</v>
      </c>
      <c r="AA2139" s="7">
        <v>44</v>
      </c>
      <c r="AB2139" s="7">
        <v>2237</v>
      </c>
      <c r="AC2139" s="7">
        <v>2</v>
      </c>
      <c r="AD2139" s="7">
        <v>6</v>
      </c>
      <c r="AE2139" s="7">
        <v>3</v>
      </c>
      <c r="AF2139" s="7">
        <v>4</v>
      </c>
      <c r="AG2139" s="7">
        <v>4</v>
      </c>
      <c r="AH2139" s="7">
        <v>0</v>
      </c>
      <c r="AI2139" s="7">
        <v>0</v>
      </c>
      <c r="AJ2139" s="7">
        <v>0</v>
      </c>
      <c r="AK2139" s="7">
        <v>1</v>
      </c>
      <c r="AL2139" s="7">
        <v>0</v>
      </c>
      <c r="AM2139" s="7">
        <v>0</v>
      </c>
      <c r="AN2139" s="7">
        <v>0</v>
      </c>
      <c r="AO2139" s="8">
        <v>44145</v>
      </c>
      <c r="AQ2139">
        <f>IF($AI2139=1,H2139,0)</f>
        <v>0</v>
      </c>
      <c r="AR2139">
        <f>IF($AI2139=1,I2139,0)</f>
        <v>0</v>
      </c>
      <c r="AS2139">
        <f>IF($AI2139=1,K2139,0)</f>
        <v>0</v>
      </c>
      <c r="AT2139">
        <f>IF($AI2139=1,J2139,0)</f>
        <v>0</v>
      </c>
      <c r="AU2139">
        <f>IF($AI2139=1,L2139,0)</f>
        <v>0</v>
      </c>
      <c r="AW2139">
        <f>IF($AL2139=1,U2139,0)</f>
        <v>0</v>
      </c>
      <c r="AX2139">
        <f>IF($AL2139=1,V2139,0)</f>
        <v>0</v>
      </c>
      <c r="AY2139">
        <f>IF($AL2139=1,W2139,0)</f>
        <v>0</v>
      </c>
      <c r="AZ2139">
        <f>IF($AL2139=1,X2139,0)</f>
        <v>0</v>
      </c>
      <c r="BA2139">
        <f>IF($AL2139=1,Y2139,0)</f>
        <v>0</v>
      </c>
      <c r="BC2139">
        <f>IF($AM2139=1,N2139,0)</f>
        <v>0</v>
      </c>
      <c r="BD2139">
        <f>IF($AM2139=1,O2139,0)</f>
        <v>0</v>
      </c>
      <c r="BE2139">
        <f>IF($AM2139=1,P2139,0)</f>
        <v>0</v>
      </c>
      <c r="BF2139">
        <f>IF($AM2139=1,Q2139,0)</f>
        <v>0</v>
      </c>
    </row>
    <row r="2140" spans="1:58" x14ac:dyDescent="0.3">
      <c r="A2140" s="7">
        <v>1549</v>
      </c>
      <c r="B2140" s="6">
        <v>152157</v>
      </c>
      <c r="C2140" s="6" t="str">
        <f>VLOOKUP(B2140,incomegroup,3,TRUE)</f>
        <v>Middle Income</v>
      </c>
      <c r="D2140" s="7">
        <v>0</v>
      </c>
      <c r="E2140" s="7">
        <v>1</v>
      </c>
      <c r="F2140" s="7">
        <f>SUM(D2140:E2140)</f>
        <v>1</v>
      </c>
      <c r="G2140" s="7">
        <v>70</v>
      </c>
      <c r="H2140" s="7">
        <v>0</v>
      </c>
      <c r="I2140" s="7">
        <v>0</v>
      </c>
      <c r="J2140" s="7">
        <v>1</v>
      </c>
      <c r="K2140" s="7">
        <v>0</v>
      </c>
      <c r="L2140" s="7">
        <v>0</v>
      </c>
      <c r="M2140" s="7" t="str" cm="1">
        <f t="array" ref="M2140">_xlfn.IFS(H2140=1,H$1,I2140=1,I$1,J2140=1,J$1,K2140=1,K$1,L2140=1,L$1)</f>
        <v>Together</v>
      </c>
      <c r="N2140" s="7">
        <v>0</v>
      </c>
      <c r="O2140" s="7">
        <v>0</v>
      </c>
      <c r="P2140" s="7">
        <v>0</v>
      </c>
      <c r="Q2140" s="7">
        <v>1</v>
      </c>
      <c r="R2140" s="7" t="str" cm="1">
        <f t="array" ref="R2140">_xlfn.IFS(N2140=1,N$1,O2140=1,O$1,P2140=1,P$1,Q2140=1,Q$1)</f>
        <v>PhD</v>
      </c>
      <c r="S2140" t="s">
        <v>70</v>
      </c>
      <c r="T2140" s="7">
        <v>48</v>
      </c>
      <c r="U2140" s="7">
        <v>551</v>
      </c>
      <c r="V2140" s="7">
        <v>6</v>
      </c>
      <c r="W2140" s="7">
        <v>85</v>
      </c>
      <c r="X2140" s="7">
        <v>9</v>
      </c>
      <c r="Y2140" s="7">
        <v>6</v>
      </c>
      <c r="Z2140" s="20">
        <f>SUM(U2140:Y2140)</f>
        <v>657</v>
      </c>
      <c r="AA2140" s="7">
        <v>117</v>
      </c>
      <c r="AB2140" s="7">
        <v>540</v>
      </c>
      <c r="AC2140" s="7">
        <v>2</v>
      </c>
      <c r="AD2140" s="7">
        <v>3</v>
      </c>
      <c r="AE2140" s="7">
        <v>2</v>
      </c>
      <c r="AF2140" s="7">
        <v>5</v>
      </c>
      <c r="AG2140" s="7">
        <v>4</v>
      </c>
      <c r="AH2140" s="7">
        <v>0</v>
      </c>
      <c r="AI2140" s="7">
        <v>0</v>
      </c>
      <c r="AJ2140" s="7">
        <v>0</v>
      </c>
      <c r="AK2140" s="7">
        <v>0</v>
      </c>
      <c r="AL2140" s="7">
        <v>0</v>
      </c>
      <c r="AM2140" s="7">
        <v>0</v>
      </c>
      <c r="AN2140" s="7">
        <v>0</v>
      </c>
      <c r="AO2140" s="8">
        <v>44146</v>
      </c>
      <c r="AQ2140">
        <f>IF($AI2140=1,H2140,0)</f>
        <v>0</v>
      </c>
      <c r="AR2140">
        <f>IF($AI2140=1,I2140,0)</f>
        <v>0</v>
      </c>
      <c r="AS2140">
        <f>IF($AI2140=1,K2140,0)</f>
        <v>0</v>
      </c>
      <c r="AT2140">
        <f>IF($AI2140=1,J2140,0)</f>
        <v>0</v>
      </c>
      <c r="AU2140">
        <f>IF($AI2140=1,L2140,0)</f>
        <v>0</v>
      </c>
      <c r="AW2140">
        <f>IF($AL2140=1,U2140,0)</f>
        <v>0</v>
      </c>
      <c r="AX2140">
        <f>IF($AL2140=1,V2140,0)</f>
        <v>0</v>
      </c>
      <c r="AY2140">
        <f>IF($AL2140=1,W2140,0)</f>
        <v>0</v>
      </c>
      <c r="AZ2140">
        <f>IF($AL2140=1,X2140,0)</f>
        <v>0</v>
      </c>
      <c r="BA2140">
        <f>IF($AL2140=1,Y2140,0)</f>
        <v>0</v>
      </c>
      <c r="BC2140">
        <f>IF($AM2140=1,N2140,0)</f>
        <v>0</v>
      </c>
      <c r="BD2140">
        <f>IF($AM2140=1,O2140,0)</f>
        <v>0</v>
      </c>
      <c r="BE2140">
        <f>IF($AM2140=1,P2140,0)</f>
        <v>0</v>
      </c>
      <c r="BF2140">
        <f>IF($AM2140=1,Q2140,0)</f>
        <v>0</v>
      </c>
    </row>
    <row r="2141" spans="1:58" x14ac:dyDescent="0.3">
      <c r="A2141" s="7">
        <v>2113</v>
      </c>
      <c r="B2141" s="6">
        <v>142693</v>
      </c>
      <c r="C2141" s="6" t="str">
        <f>VLOOKUP(B2141,incomegroup,3,TRUE)</f>
        <v>Lower income</v>
      </c>
      <c r="D2141" s="7">
        <v>1</v>
      </c>
      <c r="E2141" s="7">
        <v>0</v>
      </c>
      <c r="F2141" s="7">
        <f>SUM(D2141:E2141)</f>
        <v>1</v>
      </c>
      <c r="G2141" s="7">
        <v>42</v>
      </c>
      <c r="H2141" s="7">
        <v>0</v>
      </c>
      <c r="I2141" s="7">
        <v>1</v>
      </c>
      <c r="J2141" s="7">
        <v>0</v>
      </c>
      <c r="K2141" s="7">
        <v>0</v>
      </c>
      <c r="L2141" s="7">
        <v>0</v>
      </c>
      <c r="M2141" s="7" t="str" cm="1">
        <f t="array" ref="M2141">_xlfn.IFS(H2141=1,H$1,I2141=1,I$1,J2141=1,J$1,K2141=1,K$1,L2141=1,L$1)</f>
        <v>Married</v>
      </c>
      <c r="N2141" s="7">
        <v>0</v>
      </c>
      <c r="O2141" s="7">
        <v>1</v>
      </c>
      <c r="P2141" s="7">
        <v>0</v>
      </c>
      <c r="Q2141" s="7">
        <v>0</v>
      </c>
      <c r="R2141" s="7" t="str" cm="1">
        <f t="array" ref="R2141">_xlfn.IFS(N2141=1,N$1,O2141=1,O$1,P2141=1,P$1,Q2141=1,Q$1)</f>
        <v>Graduate</v>
      </c>
      <c r="S2141" t="s">
        <v>70</v>
      </c>
      <c r="T2141" s="7">
        <v>29</v>
      </c>
      <c r="U2141" s="7">
        <v>27</v>
      </c>
      <c r="V2141" s="7">
        <v>13</v>
      </c>
      <c r="W2141" s="7">
        <v>67</v>
      </c>
      <c r="X2141" s="7">
        <v>20</v>
      </c>
      <c r="Y2141" s="7">
        <v>10</v>
      </c>
      <c r="Z2141" s="20">
        <f>SUM(U2141:Y2141)</f>
        <v>137</v>
      </c>
      <c r="AA2141" s="7">
        <v>53</v>
      </c>
      <c r="AB2141" s="7">
        <v>84</v>
      </c>
      <c r="AC2141" s="7">
        <v>1</v>
      </c>
      <c r="AD2141" s="7">
        <v>1</v>
      </c>
      <c r="AE2141" s="7">
        <v>0</v>
      </c>
      <c r="AF2141" s="7">
        <v>3</v>
      </c>
      <c r="AG2141" s="7">
        <v>5</v>
      </c>
      <c r="AH2141" s="7">
        <v>0</v>
      </c>
      <c r="AI2141" s="7">
        <v>0</v>
      </c>
      <c r="AJ2141" s="7">
        <v>0</v>
      </c>
      <c r="AK2141" s="7">
        <v>0</v>
      </c>
      <c r="AL2141" s="7">
        <v>0</v>
      </c>
      <c r="AM2141" s="7">
        <v>0</v>
      </c>
      <c r="AN2141" s="7">
        <v>0</v>
      </c>
      <c r="AO2141" s="8">
        <v>44146</v>
      </c>
      <c r="AQ2141">
        <f>IF($AI2141=1,H2141,0)</f>
        <v>0</v>
      </c>
      <c r="AR2141">
        <f>IF($AI2141=1,I2141,0)</f>
        <v>0</v>
      </c>
      <c r="AS2141">
        <f>IF($AI2141=1,K2141,0)</f>
        <v>0</v>
      </c>
      <c r="AT2141">
        <f>IF($AI2141=1,J2141,0)</f>
        <v>0</v>
      </c>
      <c r="AU2141">
        <f>IF($AI2141=1,L2141,0)</f>
        <v>0</v>
      </c>
      <c r="AW2141">
        <f>IF($AL2141=1,U2141,0)</f>
        <v>0</v>
      </c>
      <c r="AX2141">
        <f>IF($AL2141=1,V2141,0)</f>
        <v>0</v>
      </c>
      <c r="AY2141">
        <f>IF($AL2141=1,W2141,0)</f>
        <v>0</v>
      </c>
      <c r="AZ2141">
        <f>IF($AL2141=1,X2141,0)</f>
        <v>0</v>
      </c>
      <c r="BA2141">
        <f>IF($AL2141=1,Y2141,0)</f>
        <v>0</v>
      </c>
      <c r="BC2141">
        <f>IF($AM2141=1,N2141,0)</f>
        <v>0</v>
      </c>
      <c r="BD2141">
        <f>IF($AM2141=1,O2141,0)</f>
        <v>0</v>
      </c>
      <c r="BE2141">
        <f>IF($AM2141=1,P2141,0)</f>
        <v>0</v>
      </c>
      <c r="BF2141">
        <f>IF($AM2141=1,Q2141,0)</f>
        <v>0</v>
      </c>
    </row>
    <row r="2142" spans="1:58" x14ac:dyDescent="0.3">
      <c r="A2142" s="7">
        <v>1050</v>
      </c>
      <c r="B2142" s="6">
        <v>182582</v>
      </c>
      <c r="C2142" s="6" t="str">
        <f>VLOOKUP(B2142,incomegroup,3,TRUE)</f>
        <v>Middle Income</v>
      </c>
      <c r="D2142" s="7">
        <v>0</v>
      </c>
      <c r="E2142" s="7">
        <v>0</v>
      </c>
      <c r="F2142" s="7">
        <f>SUM(D2142:E2142)</f>
        <v>0</v>
      </c>
      <c r="G2142" s="7">
        <v>43</v>
      </c>
      <c r="H2142" s="7">
        <v>1</v>
      </c>
      <c r="I2142" s="7">
        <v>0</v>
      </c>
      <c r="J2142" s="7">
        <v>0</v>
      </c>
      <c r="K2142" s="7">
        <v>0</v>
      </c>
      <c r="L2142" s="7">
        <v>0</v>
      </c>
      <c r="M2142" s="7" t="str" cm="1">
        <f t="array" ref="M2142">_xlfn.IFS(H2142=1,H$1,I2142=1,I$1,J2142=1,J$1,K2142=1,K$1,L2142=1,L$1)</f>
        <v>Divorced</v>
      </c>
      <c r="N2142" s="7">
        <v>0</v>
      </c>
      <c r="O2142" s="7">
        <v>1</v>
      </c>
      <c r="P2142" s="7">
        <v>0</v>
      </c>
      <c r="Q2142" s="7">
        <v>0</v>
      </c>
      <c r="R2142" s="7" t="str" cm="1">
        <f t="array" ref="R2142">_xlfn.IFS(N2142=1,N$1,O2142=1,O$1,P2142=1,P$1,Q2142=1,Q$1)</f>
        <v>Graduate</v>
      </c>
      <c r="S2142" t="s">
        <v>68</v>
      </c>
      <c r="T2142" s="7">
        <v>54</v>
      </c>
      <c r="U2142" s="7">
        <v>1128</v>
      </c>
      <c r="V2142" s="7">
        <v>265</v>
      </c>
      <c r="W2142" s="7">
        <v>1216</v>
      </c>
      <c r="X2142" s="7">
        <v>345</v>
      </c>
      <c r="Y2142" s="7">
        <v>88</v>
      </c>
      <c r="Z2142" s="20">
        <f>SUM(U2142:Y2142)</f>
        <v>3042</v>
      </c>
      <c r="AA2142" s="7">
        <v>533</v>
      </c>
      <c r="AB2142" s="7">
        <v>2509</v>
      </c>
      <c r="AC2142" s="7">
        <v>1</v>
      </c>
      <c r="AD2142" s="7">
        <v>4</v>
      </c>
      <c r="AE2142" s="7">
        <v>9</v>
      </c>
      <c r="AF2142" s="7">
        <v>7</v>
      </c>
      <c r="AG2142" s="7">
        <v>1</v>
      </c>
      <c r="AH2142" s="7">
        <v>1</v>
      </c>
      <c r="AI2142" s="7">
        <v>0</v>
      </c>
      <c r="AJ2142" s="7">
        <v>0</v>
      </c>
      <c r="AK2142" s="7">
        <v>1</v>
      </c>
      <c r="AL2142" s="7">
        <v>0</v>
      </c>
      <c r="AM2142" s="7">
        <v>0</v>
      </c>
      <c r="AN2142" s="7">
        <v>1</v>
      </c>
      <c r="AO2142" s="8">
        <v>44146</v>
      </c>
      <c r="AQ2142">
        <f>IF($AI2142=1,H2142,0)</f>
        <v>0</v>
      </c>
      <c r="AR2142">
        <f>IF($AI2142=1,I2142,0)</f>
        <v>0</v>
      </c>
      <c r="AS2142">
        <f>IF($AI2142=1,K2142,0)</f>
        <v>0</v>
      </c>
      <c r="AT2142">
        <f>IF($AI2142=1,J2142,0)</f>
        <v>0</v>
      </c>
      <c r="AU2142">
        <f>IF($AI2142=1,L2142,0)</f>
        <v>0</v>
      </c>
      <c r="AW2142">
        <f>IF($AL2142=1,U2142,0)</f>
        <v>0</v>
      </c>
      <c r="AX2142">
        <f>IF($AL2142=1,V2142,0)</f>
        <v>0</v>
      </c>
      <c r="AY2142">
        <f>IF($AL2142=1,W2142,0)</f>
        <v>0</v>
      </c>
      <c r="AZ2142">
        <f>IF($AL2142=1,X2142,0)</f>
        <v>0</v>
      </c>
      <c r="BA2142">
        <f>IF($AL2142=1,Y2142,0)</f>
        <v>0</v>
      </c>
      <c r="BC2142">
        <f>IF($AM2142=1,N2142,0)</f>
        <v>0</v>
      </c>
      <c r="BD2142">
        <f>IF($AM2142=1,O2142,0)</f>
        <v>0</v>
      </c>
      <c r="BE2142">
        <f>IF($AM2142=1,P2142,0)</f>
        <v>0</v>
      </c>
      <c r="BF2142">
        <f>IF($AM2142=1,Q2142,0)</f>
        <v>0</v>
      </c>
    </row>
    <row r="2143" spans="1:58" x14ac:dyDescent="0.3">
      <c r="A2143" s="7">
        <v>1511</v>
      </c>
      <c r="B2143" s="6">
        <v>150353</v>
      </c>
      <c r="C2143" s="6" t="str">
        <f>VLOOKUP(B2143,incomegroup,3,TRUE)</f>
        <v>Middle Income</v>
      </c>
      <c r="D2143" s="7">
        <v>0</v>
      </c>
      <c r="E2143" s="7">
        <v>0</v>
      </c>
      <c r="F2143" s="7">
        <f>SUM(D2143:E2143)</f>
        <v>0</v>
      </c>
      <c r="G2143" s="7">
        <v>43</v>
      </c>
      <c r="H2143" s="7">
        <v>0</v>
      </c>
      <c r="I2143" s="7">
        <v>1</v>
      </c>
      <c r="J2143" s="7">
        <v>0</v>
      </c>
      <c r="K2143" s="7">
        <v>0</v>
      </c>
      <c r="L2143" s="7">
        <v>0</v>
      </c>
      <c r="M2143" s="7" t="str" cm="1">
        <f t="array" ref="M2143">_xlfn.IFS(H2143=1,H$1,I2143=1,I$1,J2143=1,J$1,K2143=1,K$1,L2143=1,L$1)</f>
        <v>Married</v>
      </c>
      <c r="N2143" s="7">
        <v>0</v>
      </c>
      <c r="O2143" s="7">
        <v>0</v>
      </c>
      <c r="P2143" s="7">
        <v>1</v>
      </c>
      <c r="Q2143" s="7">
        <v>0</v>
      </c>
      <c r="R2143" s="7" t="str" cm="1">
        <f t="array" ref="R2143">_xlfn.IFS(N2143=1,N$1,O2143=1,O$1,P2143=1,P$1,Q2143=1,Q$1)</f>
        <v>Master</v>
      </c>
      <c r="S2143" t="s">
        <v>71</v>
      </c>
      <c r="T2143" s="7">
        <v>72</v>
      </c>
      <c r="U2143" s="7">
        <v>421</v>
      </c>
      <c r="V2143" s="7">
        <v>45</v>
      </c>
      <c r="W2143" s="7">
        <v>457</v>
      </c>
      <c r="X2143" s="7">
        <v>200</v>
      </c>
      <c r="Y2143" s="7">
        <v>93</v>
      </c>
      <c r="Z2143" s="20">
        <f>SUM(U2143:Y2143)</f>
        <v>1216</v>
      </c>
      <c r="AA2143" s="7">
        <v>105</v>
      </c>
      <c r="AB2143" s="7">
        <v>1111</v>
      </c>
      <c r="AC2143" s="7">
        <v>1</v>
      </c>
      <c r="AD2143" s="7">
        <v>4</v>
      </c>
      <c r="AE2143" s="7">
        <v>4</v>
      </c>
      <c r="AF2143" s="7">
        <v>6</v>
      </c>
      <c r="AG2143" s="7">
        <v>3</v>
      </c>
      <c r="AH2143" s="7">
        <v>0</v>
      </c>
      <c r="AI2143" s="7">
        <v>0</v>
      </c>
      <c r="AJ2143" s="7">
        <v>0</v>
      </c>
      <c r="AK2143" s="7">
        <v>0</v>
      </c>
      <c r="AL2143" s="7">
        <v>0</v>
      </c>
      <c r="AM2143" s="7">
        <v>0</v>
      </c>
      <c r="AN2143" s="7">
        <v>0</v>
      </c>
      <c r="AO2143" s="8">
        <v>44147</v>
      </c>
      <c r="AQ2143">
        <f>IF($AI2143=1,H2143,0)</f>
        <v>0</v>
      </c>
      <c r="AR2143">
        <f>IF($AI2143=1,I2143,0)</f>
        <v>0</v>
      </c>
      <c r="AS2143">
        <f>IF($AI2143=1,K2143,0)</f>
        <v>0</v>
      </c>
      <c r="AT2143">
        <f>IF($AI2143=1,J2143,0)</f>
        <v>0</v>
      </c>
      <c r="AU2143">
        <f>IF($AI2143=1,L2143,0)</f>
        <v>0</v>
      </c>
      <c r="AW2143">
        <f>IF($AL2143=1,U2143,0)</f>
        <v>0</v>
      </c>
      <c r="AX2143">
        <f>IF($AL2143=1,V2143,0)</f>
        <v>0</v>
      </c>
      <c r="AY2143">
        <f>IF($AL2143=1,W2143,0)</f>
        <v>0</v>
      </c>
      <c r="AZ2143">
        <f>IF($AL2143=1,X2143,0)</f>
        <v>0</v>
      </c>
      <c r="BA2143">
        <f>IF($AL2143=1,Y2143,0)</f>
        <v>0</v>
      </c>
      <c r="BC2143">
        <f>IF($AM2143=1,N2143,0)</f>
        <v>0</v>
      </c>
      <c r="BD2143">
        <f>IF($AM2143=1,O2143,0)</f>
        <v>0</v>
      </c>
      <c r="BE2143">
        <f>IF($AM2143=1,P2143,0)</f>
        <v>0</v>
      </c>
      <c r="BF2143">
        <f>IF($AM2143=1,Q2143,0)</f>
        <v>0</v>
      </c>
    </row>
    <row r="2144" spans="1:58" x14ac:dyDescent="0.3">
      <c r="A2144" s="7">
        <v>1196</v>
      </c>
      <c r="B2144" s="6">
        <v>144794</v>
      </c>
      <c r="C2144" s="6" t="str">
        <f>VLOOKUP(B2144,incomegroup,3,TRUE)</f>
        <v>Lower income</v>
      </c>
      <c r="D2144" s="7">
        <v>0</v>
      </c>
      <c r="E2144" s="7">
        <v>1</v>
      </c>
      <c r="F2144" s="7">
        <f>SUM(D2144:E2144)</f>
        <v>1</v>
      </c>
      <c r="G2144" s="7">
        <v>54</v>
      </c>
      <c r="H2144" s="7">
        <v>0</v>
      </c>
      <c r="I2144" s="7">
        <v>1</v>
      </c>
      <c r="J2144" s="7">
        <v>0</v>
      </c>
      <c r="K2144" s="7">
        <v>0</v>
      </c>
      <c r="L2144" s="7">
        <v>0</v>
      </c>
      <c r="M2144" s="7" t="str" cm="1">
        <f t="array" ref="M2144">_xlfn.IFS(H2144=1,H$1,I2144=1,I$1,J2144=1,J$1,K2144=1,K$1,L2144=1,L$1)</f>
        <v>Married</v>
      </c>
      <c r="N2144" s="7">
        <v>0</v>
      </c>
      <c r="O2144" s="7">
        <v>1</v>
      </c>
      <c r="P2144" s="7">
        <v>0</v>
      </c>
      <c r="Q2144" s="7">
        <v>0</v>
      </c>
      <c r="R2144" s="7" t="str" cm="1">
        <f t="array" ref="R2144">_xlfn.IFS(N2144=1,N$1,O2144=1,O$1,P2144=1,P$1,Q2144=1,Q$1)</f>
        <v>Graduate</v>
      </c>
      <c r="S2144" t="s">
        <v>69</v>
      </c>
      <c r="T2144" s="7">
        <v>99</v>
      </c>
      <c r="U2144" s="7">
        <v>175</v>
      </c>
      <c r="V2144" s="7">
        <v>0</v>
      </c>
      <c r="W2144" s="7">
        <v>23</v>
      </c>
      <c r="X2144" s="7">
        <v>0</v>
      </c>
      <c r="Y2144" s="7">
        <v>0</v>
      </c>
      <c r="Z2144" s="20">
        <f>SUM(U2144:Y2144)</f>
        <v>198</v>
      </c>
      <c r="AA2144" s="7">
        <v>13</v>
      </c>
      <c r="AB2144" s="7">
        <v>184</v>
      </c>
      <c r="AC2144" s="7">
        <v>1</v>
      </c>
      <c r="AD2144" s="7">
        <v>2</v>
      </c>
      <c r="AE2144" s="7">
        <v>0</v>
      </c>
      <c r="AF2144" s="7">
        <v>3</v>
      </c>
      <c r="AG2144" s="7">
        <v>6</v>
      </c>
      <c r="AH2144" s="7">
        <v>0</v>
      </c>
      <c r="AI2144" s="7">
        <v>0</v>
      </c>
      <c r="AJ2144" s="7">
        <v>0</v>
      </c>
      <c r="AK2144" s="7">
        <v>0</v>
      </c>
      <c r="AL2144" s="7">
        <v>0</v>
      </c>
      <c r="AM2144" s="7">
        <v>0</v>
      </c>
      <c r="AN2144" s="7">
        <v>0</v>
      </c>
      <c r="AO2144" s="8">
        <v>44147</v>
      </c>
      <c r="AQ2144">
        <f>IF($AI2144=1,H2144,0)</f>
        <v>0</v>
      </c>
      <c r="AR2144">
        <f>IF($AI2144=1,I2144,0)</f>
        <v>0</v>
      </c>
      <c r="AS2144">
        <f>IF($AI2144=1,K2144,0)</f>
        <v>0</v>
      </c>
      <c r="AT2144">
        <f>IF($AI2144=1,J2144,0)</f>
        <v>0</v>
      </c>
      <c r="AU2144">
        <f>IF($AI2144=1,L2144,0)</f>
        <v>0</v>
      </c>
      <c r="AW2144">
        <f>IF($AL2144=1,U2144,0)</f>
        <v>0</v>
      </c>
      <c r="AX2144">
        <f>IF($AL2144=1,V2144,0)</f>
        <v>0</v>
      </c>
      <c r="AY2144">
        <f>IF($AL2144=1,W2144,0)</f>
        <v>0</v>
      </c>
      <c r="AZ2144">
        <f>IF($AL2144=1,X2144,0)</f>
        <v>0</v>
      </c>
      <c r="BA2144">
        <f>IF($AL2144=1,Y2144,0)</f>
        <v>0</v>
      </c>
      <c r="BC2144">
        <f>IF($AM2144=1,N2144,0)</f>
        <v>0</v>
      </c>
      <c r="BD2144">
        <f>IF($AM2144=1,O2144,0)</f>
        <v>0</v>
      </c>
      <c r="BE2144">
        <f>IF($AM2144=1,P2144,0)</f>
        <v>0</v>
      </c>
      <c r="BF2144">
        <f>IF($AM2144=1,Q2144,0)</f>
        <v>0</v>
      </c>
    </row>
    <row r="2145" spans="1:58" x14ac:dyDescent="0.3">
      <c r="A2145" s="7">
        <v>1706</v>
      </c>
      <c r="B2145" s="6">
        <v>144794</v>
      </c>
      <c r="C2145" s="6" t="str">
        <f>VLOOKUP(B2145,incomegroup,3,TRUE)</f>
        <v>Lower income</v>
      </c>
      <c r="D2145" s="7">
        <v>0</v>
      </c>
      <c r="E2145" s="7">
        <v>1</v>
      </c>
      <c r="F2145" s="7">
        <f>SUM(D2145:E2145)</f>
        <v>1</v>
      </c>
      <c r="G2145" s="7">
        <v>54</v>
      </c>
      <c r="H2145" s="7">
        <v>0</v>
      </c>
      <c r="I2145" s="7">
        <v>1</v>
      </c>
      <c r="J2145" s="7">
        <v>0</v>
      </c>
      <c r="K2145" s="7">
        <v>0</v>
      </c>
      <c r="L2145" s="7">
        <v>0</v>
      </c>
      <c r="M2145" s="7" t="str" cm="1">
        <f t="array" ref="M2145">_xlfn.IFS(H2145=1,H$1,I2145=1,I$1,J2145=1,J$1,K2145=1,K$1,L2145=1,L$1)</f>
        <v>Married</v>
      </c>
      <c r="N2145" s="7">
        <v>0</v>
      </c>
      <c r="O2145" s="7">
        <v>1</v>
      </c>
      <c r="P2145" s="7">
        <v>0</v>
      </c>
      <c r="Q2145" s="7">
        <v>0</v>
      </c>
      <c r="R2145" s="7" t="str" cm="1">
        <f t="array" ref="R2145">_xlfn.IFS(N2145=1,N$1,O2145=1,O$1,P2145=1,P$1,Q2145=1,Q$1)</f>
        <v>Graduate</v>
      </c>
      <c r="S2145" t="s">
        <v>69</v>
      </c>
      <c r="T2145" s="7">
        <v>99</v>
      </c>
      <c r="U2145" s="7">
        <v>175</v>
      </c>
      <c r="V2145" s="7">
        <v>0</v>
      </c>
      <c r="W2145" s="7">
        <v>23</v>
      </c>
      <c r="X2145" s="7">
        <v>0</v>
      </c>
      <c r="Y2145" s="7">
        <v>0</v>
      </c>
      <c r="Z2145" s="20">
        <f>SUM(U2145:Y2145)</f>
        <v>198</v>
      </c>
      <c r="AA2145" s="7">
        <v>13</v>
      </c>
      <c r="AB2145" s="7">
        <v>184</v>
      </c>
      <c r="AC2145" s="7">
        <v>1</v>
      </c>
      <c r="AD2145" s="7">
        <v>2</v>
      </c>
      <c r="AE2145" s="7">
        <v>0</v>
      </c>
      <c r="AF2145" s="7">
        <v>3</v>
      </c>
      <c r="AG2145" s="7">
        <v>6</v>
      </c>
      <c r="AH2145" s="7">
        <v>0</v>
      </c>
      <c r="AI2145" s="7">
        <v>0</v>
      </c>
      <c r="AJ2145" s="7">
        <v>0</v>
      </c>
      <c r="AK2145" s="7">
        <v>0</v>
      </c>
      <c r="AL2145" s="7">
        <v>0</v>
      </c>
      <c r="AM2145" s="7">
        <v>0</v>
      </c>
      <c r="AN2145" s="7">
        <v>0</v>
      </c>
      <c r="AO2145" s="8">
        <v>44147</v>
      </c>
      <c r="AQ2145">
        <f>IF($AI2145=1,H2145,0)</f>
        <v>0</v>
      </c>
      <c r="AR2145">
        <f>IF($AI2145=1,I2145,0)</f>
        <v>0</v>
      </c>
      <c r="AS2145">
        <f>IF($AI2145=1,K2145,0)</f>
        <v>0</v>
      </c>
      <c r="AT2145">
        <f>IF($AI2145=1,J2145,0)</f>
        <v>0</v>
      </c>
      <c r="AU2145">
        <f>IF($AI2145=1,L2145,0)</f>
        <v>0</v>
      </c>
      <c r="AW2145">
        <f>IF($AL2145=1,U2145,0)</f>
        <v>0</v>
      </c>
      <c r="AX2145">
        <f>IF($AL2145=1,V2145,0)</f>
        <v>0</v>
      </c>
      <c r="AY2145">
        <f>IF($AL2145=1,W2145,0)</f>
        <v>0</v>
      </c>
      <c r="AZ2145">
        <f>IF($AL2145=1,X2145,0)</f>
        <v>0</v>
      </c>
      <c r="BA2145">
        <f>IF($AL2145=1,Y2145,0)</f>
        <v>0</v>
      </c>
      <c r="BC2145">
        <f>IF($AM2145=1,N2145,0)</f>
        <v>0</v>
      </c>
      <c r="BD2145">
        <f>IF($AM2145=1,O2145,0)</f>
        <v>0</v>
      </c>
      <c r="BE2145">
        <f>IF($AM2145=1,P2145,0)</f>
        <v>0</v>
      </c>
      <c r="BF2145">
        <f>IF($AM2145=1,Q2145,0)</f>
        <v>0</v>
      </c>
    </row>
    <row r="2146" spans="1:58" x14ac:dyDescent="0.3">
      <c r="A2146" s="7">
        <v>1119</v>
      </c>
      <c r="B2146" s="6">
        <v>154348</v>
      </c>
      <c r="C2146" s="6" t="str">
        <f>VLOOKUP(B2146,incomegroup,3,TRUE)</f>
        <v>Middle Income</v>
      </c>
      <c r="D2146" s="7">
        <v>1</v>
      </c>
      <c r="E2146" s="7">
        <v>1</v>
      </c>
      <c r="F2146" s="7">
        <f>SUM(D2146:E2146)</f>
        <v>2</v>
      </c>
      <c r="G2146" s="7">
        <v>67</v>
      </c>
      <c r="H2146" s="7">
        <v>0</v>
      </c>
      <c r="I2146" s="7">
        <v>1</v>
      </c>
      <c r="J2146" s="7">
        <v>0</v>
      </c>
      <c r="K2146" s="7">
        <v>0</v>
      </c>
      <c r="L2146" s="7">
        <v>0</v>
      </c>
      <c r="M2146" s="7" t="str" cm="1">
        <f t="array" ref="M2146">_xlfn.IFS(H2146=1,H$1,I2146=1,I$1,J2146=1,J$1,K2146=1,K$1,L2146=1,L$1)</f>
        <v>Married</v>
      </c>
      <c r="N2146" s="7">
        <v>0</v>
      </c>
      <c r="O2146" s="7">
        <v>0</v>
      </c>
      <c r="P2146" s="7">
        <v>1</v>
      </c>
      <c r="Q2146" s="7">
        <v>0</v>
      </c>
      <c r="R2146" s="7" t="str" cm="1">
        <f t="array" ref="R2146">_xlfn.IFS(N2146=1,N$1,O2146=1,O$1,P2146=1,P$1,Q2146=1,Q$1)</f>
        <v>Master</v>
      </c>
      <c r="S2146" t="s">
        <v>72</v>
      </c>
      <c r="T2146" s="7">
        <v>51</v>
      </c>
      <c r="U2146" s="7">
        <v>199</v>
      </c>
      <c r="V2146" s="7">
        <v>0</v>
      </c>
      <c r="W2146" s="7">
        <v>45</v>
      </c>
      <c r="X2146" s="7">
        <v>0</v>
      </c>
      <c r="Y2146" s="7">
        <v>0</v>
      </c>
      <c r="Z2146" s="20">
        <f>SUM(U2146:Y2146)</f>
        <v>244</v>
      </c>
      <c r="AA2146" s="7">
        <v>11</v>
      </c>
      <c r="AB2146" s="7">
        <v>233</v>
      </c>
      <c r="AC2146" s="7">
        <v>2</v>
      </c>
      <c r="AD2146" s="7">
        <v>2</v>
      </c>
      <c r="AE2146" s="7">
        <v>0</v>
      </c>
      <c r="AF2146" s="7">
        <v>4</v>
      </c>
      <c r="AG2146" s="7">
        <v>6</v>
      </c>
      <c r="AH2146" s="7">
        <v>0</v>
      </c>
      <c r="AI2146" s="7">
        <v>0</v>
      </c>
      <c r="AJ2146" s="7">
        <v>0</v>
      </c>
      <c r="AK2146" s="7">
        <v>0</v>
      </c>
      <c r="AL2146" s="7">
        <v>0</v>
      </c>
      <c r="AM2146" s="7">
        <v>0</v>
      </c>
      <c r="AN2146" s="7">
        <v>0</v>
      </c>
      <c r="AO2146" s="8">
        <v>44147</v>
      </c>
      <c r="AQ2146">
        <f>IF($AI2146=1,H2146,0)</f>
        <v>0</v>
      </c>
      <c r="AR2146">
        <f>IF($AI2146=1,I2146,0)</f>
        <v>0</v>
      </c>
      <c r="AS2146">
        <f>IF($AI2146=1,K2146,0)</f>
        <v>0</v>
      </c>
      <c r="AT2146">
        <f>IF($AI2146=1,J2146,0)</f>
        <v>0</v>
      </c>
      <c r="AU2146">
        <f>IF($AI2146=1,L2146,0)</f>
        <v>0</v>
      </c>
      <c r="AW2146">
        <f>IF($AL2146=1,U2146,0)</f>
        <v>0</v>
      </c>
      <c r="AX2146">
        <f>IF($AL2146=1,V2146,0)</f>
        <v>0</v>
      </c>
      <c r="AY2146">
        <f>IF($AL2146=1,W2146,0)</f>
        <v>0</v>
      </c>
      <c r="AZ2146">
        <f>IF($AL2146=1,X2146,0)</f>
        <v>0</v>
      </c>
      <c r="BA2146">
        <f>IF($AL2146=1,Y2146,0)</f>
        <v>0</v>
      </c>
      <c r="BC2146">
        <f>IF($AM2146=1,N2146,0)</f>
        <v>0</v>
      </c>
      <c r="BD2146">
        <f>IF($AM2146=1,O2146,0)</f>
        <v>0</v>
      </c>
      <c r="BE2146">
        <f>IF($AM2146=1,P2146,0)</f>
        <v>0</v>
      </c>
      <c r="BF2146">
        <f>IF($AM2146=1,Q2146,0)</f>
        <v>0</v>
      </c>
    </row>
    <row r="2147" spans="1:58" x14ac:dyDescent="0.3">
      <c r="A2147" s="7">
        <v>2427</v>
      </c>
      <c r="B2147" s="6">
        <v>177343</v>
      </c>
      <c r="C2147" s="6" t="str">
        <f>VLOOKUP(B2147,incomegroup,3,TRUE)</f>
        <v>Middle Income</v>
      </c>
      <c r="D2147" s="7">
        <v>0</v>
      </c>
      <c r="E2147" s="7">
        <v>0</v>
      </c>
      <c r="F2147" s="7">
        <f>SUM(D2147:E2147)</f>
        <v>0</v>
      </c>
      <c r="G2147" s="7">
        <v>55</v>
      </c>
      <c r="H2147" s="7">
        <v>0</v>
      </c>
      <c r="I2147" s="7">
        <v>1</v>
      </c>
      <c r="J2147" s="7">
        <v>0</v>
      </c>
      <c r="K2147" s="7">
        <v>0</v>
      </c>
      <c r="L2147" s="7">
        <v>0</v>
      </c>
      <c r="M2147" s="7" t="str" cm="1">
        <f t="array" ref="M2147">_xlfn.IFS(H2147=1,H$1,I2147=1,I$1,J2147=1,J$1,K2147=1,K$1,L2147=1,L$1)</f>
        <v>Married</v>
      </c>
      <c r="N2147" s="7">
        <v>0</v>
      </c>
      <c r="O2147" s="7">
        <v>1</v>
      </c>
      <c r="P2147" s="7">
        <v>0</v>
      </c>
      <c r="Q2147" s="7">
        <v>0</v>
      </c>
      <c r="R2147" s="7" t="str" cm="1">
        <f t="array" ref="R2147">_xlfn.IFS(N2147=1,N$1,O2147=1,O$1,P2147=1,P$1,Q2147=1,Q$1)</f>
        <v>Graduate</v>
      </c>
      <c r="S2147" t="s">
        <v>72</v>
      </c>
      <c r="T2147" s="7">
        <v>28</v>
      </c>
      <c r="U2147" s="7">
        <v>520</v>
      </c>
      <c r="V2147" s="7">
        <v>346</v>
      </c>
      <c r="W2147" s="7">
        <v>1314</v>
      </c>
      <c r="X2147" s="7">
        <v>225</v>
      </c>
      <c r="Y2147" s="7">
        <v>124</v>
      </c>
      <c r="Z2147" s="20">
        <f>SUM(U2147:Y2147)</f>
        <v>2529</v>
      </c>
      <c r="AA2147" s="7">
        <v>71</v>
      </c>
      <c r="AB2147" s="7">
        <v>2458</v>
      </c>
      <c r="AC2147" s="7">
        <v>1</v>
      </c>
      <c r="AD2147" s="7">
        <v>3</v>
      </c>
      <c r="AE2147" s="7">
        <v>4</v>
      </c>
      <c r="AF2147" s="7">
        <v>9</v>
      </c>
      <c r="AG2147" s="7">
        <v>1</v>
      </c>
      <c r="AH2147" s="7">
        <v>0</v>
      </c>
      <c r="AI2147" s="7">
        <v>0</v>
      </c>
      <c r="AJ2147" s="7">
        <v>0</v>
      </c>
      <c r="AK2147" s="7">
        <v>0</v>
      </c>
      <c r="AL2147" s="7">
        <v>0</v>
      </c>
      <c r="AM2147" s="7">
        <v>0</v>
      </c>
      <c r="AN2147" s="7">
        <v>0</v>
      </c>
      <c r="AO2147" s="8">
        <v>44148</v>
      </c>
      <c r="AQ2147">
        <f>IF($AI2147=1,H2147,0)</f>
        <v>0</v>
      </c>
      <c r="AR2147">
        <f>IF($AI2147=1,I2147,0)</f>
        <v>0</v>
      </c>
      <c r="AS2147">
        <f>IF($AI2147=1,K2147,0)</f>
        <v>0</v>
      </c>
      <c r="AT2147">
        <f>IF($AI2147=1,J2147,0)</f>
        <v>0</v>
      </c>
      <c r="AU2147">
        <f>IF($AI2147=1,L2147,0)</f>
        <v>0</v>
      </c>
      <c r="AW2147">
        <f>IF($AL2147=1,U2147,0)</f>
        <v>0</v>
      </c>
      <c r="AX2147">
        <f>IF($AL2147=1,V2147,0)</f>
        <v>0</v>
      </c>
      <c r="AY2147">
        <f>IF($AL2147=1,W2147,0)</f>
        <v>0</v>
      </c>
      <c r="AZ2147">
        <f>IF($AL2147=1,X2147,0)</f>
        <v>0</v>
      </c>
      <c r="BA2147">
        <f>IF($AL2147=1,Y2147,0)</f>
        <v>0</v>
      </c>
      <c r="BC2147">
        <f>IF($AM2147=1,N2147,0)</f>
        <v>0</v>
      </c>
      <c r="BD2147">
        <f>IF($AM2147=1,O2147,0)</f>
        <v>0</v>
      </c>
      <c r="BE2147">
        <f>IF($AM2147=1,P2147,0)</f>
        <v>0</v>
      </c>
      <c r="BF2147">
        <f>IF($AM2147=1,Q2147,0)</f>
        <v>0</v>
      </c>
    </row>
    <row r="2148" spans="1:58" x14ac:dyDescent="0.3">
      <c r="A2148" s="7">
        <v>3021</v>
      </c>
      <c r="B2148" s="6">
        <v>153154</v>
      </c>
      <c r="C2148" s="6" t="str">
        <f>VLOOKUP(B2148,incomegroup,3,TRUE)</f>
        <v>Middle Income</v>
      </c>
      <c r="D2148" s="7">
        <v>0</v>
      </c>
      <c r="E2148" s="7">
        <v>1</v>
      </c>
      <c r="F2148" s="7">
        <f>SUM(D2148:E2148)</f>
        <v>1</v>
      </c>
      <c r="G2148" s="7">
        <v>61</v>
      </c>
      <c r="H2148" s="7">
        <v>0</v>
      </c>
      <c r="I2148" s="7">
        <v>1</v>
      </c>
      <c r="J2148" s="7">
        <v>0</v>
      </c>
      <c r="K2148" s="7">
        <v>0</v>
      </c>
      <c r="L2148" s="7">
        <v>0</v>
      </c>
      <c r="M2148" s="7" t="str" cm="1">
        <f t="array" ref="M2148">_xlfn.IFS(H2148=1,H$1,I2148=1,I$1,J2148=1,J$1,K2148=1,K$1,L2148=1,L$1)</f>
        <v>Married</v>
      </c>
      <c r="N2148" s="7">
        <v>0</v>
      </c>
      <c r="O2148" s="7">
        <v>1</v>
      </c>
      <c r="P2148" s="7">
        <v>0</v>
      </c>
      <c r="Q2148" s="7">
        <v>0</v>
      </c>
      <c r="R2148" s="7" t="str" cm="1">
        <f t="array" ref="R2148">_xlfn.IFS(N2148=1,N$1,O2148=1,O$1,P2148=1,P$1,Q2148=1,Q$1)</f>
        <v>Graduate</v>
      </c>
      <c r="S2148" t="s">
        <v>72</v>
      </c>
      <c r="T2148" s="7">
        <v>50</v>
      </c>
      <c r="U2148" s="7">
        <v>372</v>
      </c>
      <c r="V2148" s="7">
        <v>0</v>
      </c>
      <c r="W2148" s="7">
        <v>61</v>
      </c>
      <c r="X2148" s="7">
        <v>0</v>
      </c>
      <c r="Y2148" s="7">
        <v>3</v>
      </c>
      <c r="Z2148" s="20">
        <f>SUM(U2148:Y2148)</f>
        <v>436</v>
      </c>
      <c r="AA2148" s="7">
        <v>20</v>
      </c>
      <c r="AB2148" s="7">
        <v>415</v>
      </c>
      <c r="AC2148" s="7">
        <v>1</v>
      </c>
      <c r="AD2148" s="7">
        <v>3</v>
      </c>
      <c r="AE2148" s="7">
        <v>1</v>
      </c>
      <c r="AF2148" s="7">
        <v>4</v>
      </c>
      <c r="AG2148" s="7">
        <v>4</v>
      </c>
      <c r="AH2148" s="7">
        <v>0</v>
      </c>
      <c r="AI2148" s="7">
        <v>0</v>
      </c>
      <c r="AJ2148" s="7">
        <v>0</v>
      </c>
      <c r="AK2148" s="7">
        <v>0</v>
      </c>
      <c r="AL2148" s="7">
        <v>0</v>
      </c>
      <c r="AM2148" s="7">
        <v>0</v>
      </c>
      <c r="AN2148" s="7">
        <v>0</v>
      </c>
      <c r="AO2148" s="8">
        <v>44148</v>
      </c>
      <c r="AQ2148">
        <f>IF($AI2148=1,H2148,0)</f>
        <v>0</v>
      </c>
      <c r="AR2148">
        <f>IF($AI2148=1,I2148,0)</f>
        <v>0</v>
      </c>
      <c r="AS2148">
        <f>IF($AI2148=1,K2148,0)</f>
        <v>0</v>
      </c>
      <c r="AT2148">
        <f>IF($AI2148=1,J2148,0)</f>
        <v>0</v>
      </c>
      <c r="AU2148">
        <f>IF($AI2148=1,L2148,0)</f>
        <v>0</v>
      </c>
      <c r="AW2148">
        <f>IF($AL2148=1,U2148,0)</f>
        <v>0</v>
      </c>
      <c r="AX2148">
        <f>IF($AL2148=1,V2148,0)</f>
        <v>0</v>
      </c>
      <c r="AY2148">
        <f>IF($AL2148=1,W2148,0)</f>
        <v>0</v>
      </c>
      <c r="AZ2148">
        <f>IF($AL2148=1,X2148,0)</f>
        <v>0</v>
      </c>
      <c r="BA2148">
        <f>IF($AL2148=1,Y2148,0)</f>
        <v>0</v>
      </c>
      <c r="BC2148">
        <f>IF($AM2148=1,N2148,0)</f>
        <v>0</v>
      </c>
      <c r="BD2148">
        <f>IF($AM2148=1,O2148,0)</f>
        <v>0</v>
      </c>
      <c r="BE2148">
        <f>IF($AM2148=1,P2148,0)</f>
        <v>0</v>
      </c>
      <c r="BF2148">
        <f>IF($AM2148=1,Q2148,0)</f>
        <v>0</v>
      </c>
    </row>
    <row r="2149" spans="1:58" x14ac:dyDescent="0.3">
      <c r="A2149" s="7">
        <v>1389</v>
      </c>
      <c r="B2149" s="6">
        <v>148006</v>
      </c>
      <c r="C2149" s="6" t="str">
        <f>VLOOKUP(B2149,incomegroup,3,TRUE)</f>
        <v>Lower income</v>
      </c>
      <c r="D2149" s="7">
        <v>1</v>
      </c>
      <c r="E2149" s="7">
        <v>1</v>
      </c>
      <c r="F2149" s="7">
        <f>SUM(D2149:E2149)</f>
        <v>2</v>
      </c>
      <c r="G2149" s="7">
        <v>55</v>
      </c>
      <c r="H2149" s="7">
        <v>0</v>
      </c>
      <c r="I2149" s="7">
        <v>1</v>
      </c>
      <c r="J2149" s="7">
        <v>0</v>
      </c>
      <c r="K2149" s="7">
        <v>0</v>
      </c>
      <c r="L2149" s="7">
        <v>0</v>
      </c>
      <c r="M2149" s="7" t="str" cm="1">
        <f t="array" ref="M2149">_xlfn.IFS(H2149=1,H$1,I2149=1,I$1,J2149=1,J$1,K2149=1,K$1,L2149=1,L$1)</f>
        <v>Married</v>
      </c>
      <c r="N2149" s="7">
        <v>0</v>
      </c>
      <c r="O2149" s="7">
        <v>1</v>
      </c>
      <c r="P2149" s="7">
        <v>0</v>
      </c>
      <c r="Q2149" s="7">
        <v>0</v>
      </c>
      <c r="R2149" s="7" t="str" cm="1">
        <f t="array" ref="R2149">_xlfn.IFS(N2149=1,N$1,O2149=1,O$1,P2149=1,P$1,Q2149=1,Q$1)</f>
        <v>Graduate</v>
      </c>
      <c r="S2149" t="s">
        <v>72</v>
      </c>
      <c r="T2149" s="7">
        <v>55</v>
      </c>
      <c r="U2149" s="7">
        <v>71</v>
      </c>
      <c r="V2149" s="7">
        <v>0</v>
      </c>
      <c r="W2149" s="7">
        <v>34</v>
      </c>
      <c r="X2149" s="7">
        <v>9</v>
      </c>
      <c r="Y2149" s="7">
        <v>6</v>
      </c>
      <c r="Z2149" s="20">
        <f>SUM(U2149:Y2149)</f>
        <v>120</v>
      </c>
      <c r="AA2149" s="7">
        <v>6</v>
      </c>
      <c r="AB2149" s="7">
        <v>114</v>
      </c>
      <c r="AC2149" s="7">
        <v>1</v>
      </c>
      <c r="AD2149" s="7">
        <v>1</v>
      </c>
      <c r="AE2149" s="7">
        <v>0</v>
      </c>
      <c r="AF2149" s="7">
        <v>3</v>
      </c>
      <c r="AG2149" s="7">
        <v>6</v>
      </c>
      <c r="AH2149" s="7">
        <v>0</v>
      </c>
      <c r="AI2149" s="7">
        <v>0</v>
      </c>
      <c r="AJ2149" s="7">
        <v>0</v>
      </c>
      <c r="AK2149" s="7">
        <v>0</v>
      </c>
      <c r="AL2149" s="7">
        <v>0</v>
      </c>
      <c r="AM2149" s="7">
        <v>0</v>
      </c>
      <c r="AN2149" s="7">
        <v>0</v>
      </c>
      <c r="AO2149" s="8">
        <v>44148</v>
      </c>
      <c r="AQ2149">
        <f>IF($AI2149=1,H2149,0)</f>
        <v>0</v>
      </c>
      <c r="AR2149">
        <f>IF($AI2149=1,I2149,0)</f>
        <v>0</v>
      </c>
      <c r="AS2149">
        <f>IF($AI2149=1,K2149,0)</f>
        <v>0</v>
      </c>
      <c r="AT2149">
        <f>IF($AI2149=1,J2149,0)</f>
        <v>0</v>
      </c>
      <c r="AU2149">
        <f>IF($AI2149=1,L2149,0)</f>
        <v>0</v>
      </c>
      <c r="AW2149">
        <f>IF($AL2149=1,U2149,0)</f>
        <v>0</v>
      </c>
      <c r="AX2149">
        <f>IF($AL2149=1,V2149,0)</f>
        <v>0</v>
      </c>
      <c r="AY2149">
        <f>IF($AL2149=1,W2149,0)</f>
        <v>0</v>
      </c>
      <c r="AZ2149">
        <f>IF($AL2149=1,X2149,0)</f>
        <v>0</v>
      </c>
      <c r="BA2149">
        <f>IF($AL2149=1,Y2149,0)</f>
        <v>0</v>
      </c>
      <c r="BC2149">
        <f>IF($AM2149=1,N2149,0)</f>
        <v>0</v>
      </c>
      <c r="BD2149">
        <f>IF($AM2149=1,O2149,0)</f>
        <v>0</v>
      </c>
      <c r="BE2149">
        <f>IF($AM2149=1,P2149,0)</f>
        <v>0</v>
      </c>
      <c r="BF2149">
        <f>IF($AM2149=1,Q2149,0)</f>
        <v>0</v>
      </c>
    </row>
    <row r="2150" spans="1:58" x14ac:dyDescent="0.3">
      <c r="A2150" s="7">
        <v>2297</v>
      </c>
      <c r="B2150" s="6">
        <v>146094</v>
      </c>
      <c r="C2150" s="6" t="str">
        <f>VLOOKUP(B2150,incomegroup,3,TRUE)</f>
        <v>Lower income</v>
      </c>
      <c r="D2150" s="7">
        <v>1</v>
      </c>
      <c r="E2150" s="7">
        <v>1</v>
      </c>
      <c r="F2150" s="7">
        <f>SUM(D2150:E2150)</f>
        <v>2</v>
      </c>
      <c r="G2150" s="7">
        <v>47</v>
      </c>
      <c r="H2150" s="7">
        <v>0</v>
      </c>
      <c r="I2150" s="7">
        <v>1</v>
      </c>
      <c r="J2150" s="7">
        <v>0</v>
      </c>
      <c r="K2150" s="7">
        <v>0</v>
      </c>
      <c r="L2150" s="7">
        <v>0</v>
      </c>
      <c r="M2150" s="7" t="str" cm="1">
        <f t="array" ref="M2150">_xlfn.IFS(H2150=1,H$1,I2150=1,I$1,J2150=1,J$1,K2150=1,K$1,L2150=1,L$1)</f>
        <v>Married</v>
      </c>
      <c r="N2150" s="7">
        <v>0</v>
      </c>
      <c r="O2150" s="7">
        <v>0</v>
      </c>
      <c r="P2150" s="7">
        <v>0</v>
      </c>
      <c r="Q2150" s="7">
        <v>0</v>
      </c>
      <c r="R2150" s="7" t="e" cm="1">
        <f t="array" ref="R2150">_xlfn.IFS(N2150=1,N$1,O2150=1,O$1,P2150=1,P$1,Q2150=1,Q$1)</f>
        <v>#N/A</v>
      </c>
      <c r="S2150" t="s">
        <v>71</v>
      </c>
      <c r="T2150" s="7">
        <v>62</v>
      </c>
      <c r="U2150" s="7">
        <v>38</v>
      </c>
      <c r="V2150" s="7">
        <v>6</v>
      </c>
      <c r="W2150" s="7">
        <v>63</v>
      </c>
      <c r="X2150" s="7">
        <v>10</v>
      </c>
      <c r="Y2150" s="7">
        <v>6</v>
      </c>
      <c r="Z2150" s="20">
        <f>SUM(U2150:Y2150)</f>
        <v>123</v>
      </c>
      <c r="AA2150" s="7">
        <v>16</v>
      </c>
      <c r="AB2150" s="7">
        <v>108</v>
      </c>
      <c r="AC2150" s="7">
        <v>1</v>
      </c>
      <c r="AD2150" s="7">
        <v>1</v>
      </c>
      <c r="AE2150" s="7">
        <v>0</v>
      </c>
      <c r="AF2150" s="7">
        <v>3</v>
      </c>
      <c r="AG2150" s="7">
        <v>7</v>
      </c>
      <c r="AH2150" s="7">
        <v>0</v>
      </c>
      <c r="AI2150" s="7">
        <v>0</v>
      </c>
      <c r="AJ2150" s="7">
        <v>0</v>
      </c>
      <c r="AK2150" s="7">
        <v>0</v>
      </c>
      <c r="AL2150" s="7">
        <v>0</v>
      </c>
      <c r="AM2150" s="7">
        <v>0</v>
      </c>
      <c r="AN2150" s="7">
        <v>0</v>
      </c>
      <c r="AO2150" s="8">
        <v>44149</v>
      </c>
      <c r="AQ2150">
        <f>IF($AI2150=1,H2150,0)</f>
        <v>0</v>
      </c>
      <c r="AR2150">
        <f>IF($AI2150=1,I2150,0)</f>
        <v>0</v>
      </c>
      <c r="AS2150">
        <f>IF($AI2150=1,K2150,0)</f>
        <v>0</v>
      </c>
      <c r="AT2150">
        <f>IF($AI2150=1,J2150,0)</f>
        <v>0</v>
      </c>
      <c r="AU2150">
        <f>IF($AI2150=1,L2150,0)</f>
        <v>0</v>
      </c>
      <c r="AW2150">
        <f>IF($AL2150=1,U2150,0)</f>
        <v>0</v>
      </c>
      <c r="AX2150">
        <f>IF($AL2150=1,V2150,0)</f>
        <v>0</v>
      </c>
      <c r="AY2150">
        <f>IF($AL2150=1,W2150,0)</f>
        <v>0</v>
      </c>
      <c r="AZ2150">
        <f>IF($AL2150=1,X2150,0)</f>
        <v>0</v>
      </c>
      <c r="BA2150">
        <f>IF($AL2150=1,Y2150,0)</f>
        <v>0</v>
      </c>
      <c r="BC2150">
        <f>IF($AM2150=1,N2150,0)</f>
        <v>0</v>
      </c>
      <c r="BD2150">
        <f>IF($AM2150=1,O2150,0)</f>
        <v>0</v>
      </c>
      <c r="BE2150">
        <f>IF($AM2150=1,P2150,0)</f>
        <v>0</v>
      </c>
      <c r="BF2150">
        <f>IF($AM2150=1,Q2150,0)</f>
        <v>0</v>
      </c>
    </row>
    <row r="2151" spans="1:58" x14ac:dyDescent="0.3">
      <c r="A2151" s="7">
        <v>3217</v>
      </c>
      <c r="B2151" s="6">
        <v>166201</v>
      </c>
      <c r="C2151" s="6" t="str">
        <f>VLOOKUP(B2151,incomegroup,3,TRUE)</f>
        <v>Middle Income</v>
      </c>
      <c r="D2151" s="7">
        <v>2</v>
      </c>
      <c r="E2151" s="7">
        <v>1</v>
      </c>
      <c r="F2151" s="7">
        <f>SUM(D2151:E2151)</f>
        <v>3</v>
      </c>
      <c r="G2151" s="7">
        <v>74</v>
      </c>
      <c r="H2151" s="7">
        <v>0</v>
      </c>
      <c r="I2151" s="7">
        <v>0</v>
      </c>
      <c r="J2151" s="7">
        <v>1</v>
      </c>
      <c r="K2151" s="7">
        <v>0</v>
      </c>
      <c r="L2151" s="7">
        <v>0</v>
      </c>
      <c r="M2151" s="7" t="str" cm="1">
        <f t="array" ref="M2151">_xlfn.IFS(H2151=1,H$1,I2151=1,I$1,J2151=1,J$1,K2151=1,K$1,L2151=1,L$1)</f>
        <v>Together</v>
      </c>
      <c r="N2151" s="7">
        <v>0</v>
      </c>
      <c r="O2151" s="7">
        <v>0</v>
      </c>
      <c r="P2151" s="7">
        <v>0</v>
      </c>
      <c r="Q2151" s="7">
        <v>1</v>
      </c>
      <c r="R2151" s="7" t="str" cm="1">
        <f t="array" ref="R2151">_xlfn.IFS(N2151=1,N$1,O2151=1,O$1,P2151=1,P$1,Q2151=1,Q$1)</f>
        <v>PhD</v>
      </c>
      <c r="S2151" t="s">
        <v>70</v>
      </c>
      <c r="T2151" s="7">
        <v>56</v>
      </c>
      <c r="U2151" s="7">
        <v>1019</v>
      </c>
      <c r="V2151" s="7">
        <v>0</v>
      </c>
      <c r="W2151" s="7">
        <v>75</v>
      </c>
      <c r="X2151" s="7">
        <v>0</v>
      </c>
      <c r="Y2151" s="7">
        <v>0</v>
      </c>
      <c r="Z2151" s="20">
        <f>SUM(U2151:Y2151)</f>
        <v>1094</v>
      </c>
      <c r="AA2151" s="7">
        <v>20</v>
      </c>
      <c r="AB2151" s="7">
        <v>1075</v>
      </c>
      <c r="AC2151" s="7">
        <v>7</v>
      </c>
      <c r="AD2151" s="7">
        <v>8</v>
      </c>
      <c r="AE2151" s="7">
        <v>0.2</v>
      </c>
      <c r="AF2151" s="7">
        <v>5</v>
      </c>
      <c r="AG2151" s="7">
        <v>7</v>
      </c>
      <c r="AH2151" s="7">
        <v>0</v>
      </c>
      <c r="AI2151" s="7">
        <v>0</v>
      </c>
      <c r="AJ2151" s="7">
        <v>0</v>
      </c>
      <c r="AK2151" s="7">
        <v>1</v>
      </c>
      <c r="AL2151" s="7">
        <v>0</v>
      </c>
      <c r="AM2151" s="7">
        <v>0</v>
      </c>
      <c r="AN2151" s="7">
        <v>0</v>
      </c>
      <c r="AO2151" s="8">
        <v>44149</v>
      </c>
      <c r="AQ2151">
        <f>IF($AI2151=1,H2151,0)</f>
        <v>0</v>
      </c>
      <c r="AR2151">
        <f>IF($AI2151=1,I2151,0)</f>
        <v>0</v>
      </c>
      <c r="AS2151">
        <f>IF($AI2151=1,K2151,0)</f>
        <v>0</v>
      </c>
      <c r="AT2151">
        <f>IF($AI2151=1,J2151,0)</f>
        <v>0</v>
      </c>
      <c r="AU2151">
        <f>IF($AI2151=1,L2151,0)</f>
        <v>0</v>
      </c>
      <c r="AW2151">
        <f>IF($AL2151=1,U2151,0)</f>
        <v>0</v>
      </c>
      <c r="AX2151">
        <f>IF($AL2151=1,V2151,0)</f>
        <v>0</v>
      </c>
      <c r="AY2151">
        <f>IF($AL2151=1,W2151,0)</f>
        <v>0</v>
      </c>
      <c r="AZ2151">
        <f>IF($AL2151=1,X2151,0)</f>
        <v>0</v>
      </c>
      <c r="BA2151">
        <f>IF($AL2151=1,Y2151,0)</f>
        <v>0</v>
      </c>
      <c r="BC2151">
        <f>IF($AM2151=1,N2151,0)</f>
        <v>0</v>
      </c>
      <c r="BD2151">
        <f>IF($AM2151=1,O2151,0)</f>
        <v>0</v>
      </c>
      <c r="BE2151">
        <f>IF($AM2151=1,P2151,0)</f>
        <v>0</v>
      </c>
      <c r="BF2151">
        <f>IF($AM2151=1,Q2151,0)</f>
        <v>0</v>
      </c>
    </row>
    <row r="2152" spans="1:58" x14ac:dyDescent="0.3">
      <c r="A2152" s="7">
        <v>3202</v>
      </c>
      <c r="B2152" s="6">
        <v>164014</v>
      </c>
      <c r="C2152" s="6" t="str">
        <f>VLOOKUP(B2152,incomegroup,3,TRUE)</f>
        <v>Middle Income</v>
      </c>
      <c r="D2152" s="7">
        <v>2</v>
      </c>
      <c r="E2152" s="7">
        <v>1</v>
      </c>
      <c r="F2152" s="7">
        <f>SUM(D2152:E2152)</f>
        <v>3</v>
      </c>
      <c r="G2152" s="7">
        <v>74</v>
      </c>
      <c r="H2152" s="7">
        <v>0</v>
      </c>
      <c r="I2152" s="7">
        <v>0</v>
      </c>
      <c r="J2152" s="7">
        <v>1</v>
      </c>
      <c r="K2152" s="7">
        <v>0</v>
      </c>
      <c r="L2152" s="7">
        <v>0</v>
      </c>
      <c r="M2152" s="7" t="str" cm="1">
        <f t="array" ref="M2152">_xlfn.IFS(H2152=1,H$1,I2152=1,I$1,J2152=1,J$1,K2152=1,K$1,L2152=1,L$1)</f>
        <v>Together</v>
      </c>
      <c r="N2152" s="7">
        <v>0</v>
      </c>
      <c r="O2152" s="7">
        <v>0</v>
      </c>
      <c r="P2152" s="7">
        <v>0</v>
      </c>
      <c r="Q2152" s="7">
        <v>1</v>
      </c>
      <c r="R2152" s="7" t="str" cm="1">
        <f t="array" ref="R2152">_xlfn.IFS(N2152=1,N$1,O2152=1,O$1,P2152=1,P$1,Q2152=1,Q$1)</f>
        <v>PhD</v>
      </c>
      <c r="S2152" t="s">
        <v>73</v>
      </c>
      <c r="T2152" s="7">
        <v>56</v>
      </c>
      <c r="U2152" s="7">
        <v>1040</v>
      </c>
      <c r="V2152" s="7">
        <v>0</v>
      </c>
      <c r="W2152" s="7">
        <v>77</v>
      </c>
      <c r="X2152" s="7">
        <v>0</v>
      </c>
      <c r="Y2152" s="7">
        <v>0</v>
      </c>
      <c r="Z2152" s="20">
        <f>SUM(U2152:Y2152)</f>
        <v>1117</v>
      </c>
      <c r="AA2152" s="7">
        <v>20</v>
      </c>
      <c r="AB2152" s="7">
        <v>1097</v>
      </c>
      <c r="AC2152" s="7">
        <v>7</v>
      </c>
      <c r="AD2152" s="7">
        <v>8</v>
      </c>
      <c r="AE2152" s="7">
        <v>2</v>
      </c>
      <c r="AF2152" s="7">
        <v>5</v>
      </c>
      <c r="AG2152" s="7">
        <v>7</v>
      </c>
      <c r="AH2152" s="7">
        <v>0</v>
      </c>
      <c r="AI2152" s="7">
        <v>0</v>
      </c>
      <c r="AJ2152" s="7">
        <v>0</v>
      </c>
      <c r="AK2152" s="7">
        <v>1</v>
      </c>
      <c r="AL2152" s="7">
        <v>0</v>
      </c>
      <c r="AM2152" s="7">
        <v>0</v>
      </c>
      <c r="AN2152" s="7">
        <v>0</v>
      </c>
      <c r="AO2152" s="8">
        <v>44149</v>
      </c>
      <c r="AQ2152">
        <f>IF($AI2152=1,H2152,0)</f>
        <v>0</v>
      </c>
      <c r="AR2152">
        <f>IF($AI2152=1,I2152,0)</f>
        <v>0</v>
      </c>
      <c r="AS2152">
        <f>IF($AI2152=1,K2152,0)</f>
        <v>0</v>
      </c>
      <c r="AT2152">
        <f>IF($AI2152=1,J2152,0)</f>
        <v>0</v>
      </c>
      <c r="AU2152">
        <f>IF($AI2152=1,L2152,0)</f>
        <v>0</v>
      </c>
      <c r="AW2152">
        <f>IF($AL2152=1,U2152,0)</f>
        <v>0</v>
      </c>
      <c r="AX2152">
        <f>IF($AL2152=1,V2152,0)</f>
        <v>0</v>
      </c>
      <c r="AY2152">
        <f>IF($AL2152=1,W2152,0)</f>
        <v>0</v>
      </c>
      <c r="AZ2152">
        <f>IF($AL2152=1,X2152,0)</f>
        <v>0</v>
      </c>
      <c r="BA2152">
        <f>IF($AL2152=1,Y2152,0)</f>
        <v>0</v>
      </c>
      <c r="BC2152">
        <f>IF($AM2152=1,N2152,0)</f>
        <v>0</v>
      </c>
      <c r="BD2152">
        <f>IF($AM2152=1,O2152,0)</f>
        <v>0</v>
      </c>
      <c r="BE2152">
        <f>IF($AM2152=1,P2152,0)</f>
        <v>0</v>
      </c>
      <c r="BF2152">
        <f>IF($AM2152=1,Q2152,0)</f>
        <v>0</v>
      </c>
    </row>
    <row r="2153" spans="1:58" x14ac:dyDescent="0.3">
      <c r="A2153" s="7">
        <v>2463</v>
      </c>
      <c r="B2153" s="6">
        <v>164014</v>
      </c>
      <c r="C2153" s="6" t="str">
        <f>VLOOKUP(B2153,incomegroup,3,TRUE)</f>
        <v>Middle Income</v>
      </c>
      <c r="D2153" s="7">
        <v>2</v>
      </c>
      <c r="E2153" s="7">
        <v>1</v>
      </c>
      <c r="F2153" s="7">
        <f>SUM(D2153:E2153)</f>
        <v>3</v>
      </c>
      <c r="G2153" s="7">
        <v>74</v>
      </c>
      <c r="H2153" s="7">
        <v>0</v>
      </c>
      <c r="I2153" s="7">
        <v>0</v>
      </c>
      <c r="J2153" s="7">
        <v>1</v>
      </c>
      <c r="K2153" s="7">
        <v>0</v>
      </c>
      <c r="L2153" s="7">
        <v>0</v>
      </c>
      <c r="M2153" s="7" t="str" cm="1">
        <f t="array" ref="M2153">_xlfn.IFS(H2153=1,H$1,I2153=1,I$1,J2153=1,J$1,K2153=1,K$1,L2153=1,L$1)</f>
        <v>Together</v>
      </c>
      <c r="N2153" s="7">
        <v>0</v>
      </c>
      <c r="O2153" s="7">
        <v>0</v>
      </c>
      <c r="P2153" s="7">
        <v>0</v>
      </c>
      <c r="Q2153" s="7">
        <v>1</v>
      </c>
      <c r="R2153" s="7" t="str" cm="1">
        <f t="array" ref="R2153">_xlfn.IFS(N2153=1,N$1,O2153=1,O$1,P2153=1,P$1,Q2153=1,Q$1)</f>
        <v>PhD</v>
      </c>
      <c r="S2153" t="s">
        <v>72</v>
      </c>
      <c r="T2153" s="7">
        <v>56</v>
      </c>
      <c r="U2153" s="7">
        <v>1040</v>
      </c>
      <c r="V2153" s="7">
        <v>0</v>
      </c>
      <c r="W2153" s="7">
        <v>77</v>
      </c>
      <c r="X2153" s="7">
        <v>0</v>
      </c>
      <c r="Y2153" s="7">
        <v>0</v>
      </c>
      <c r="Z2153" s="20">
        <f>SUM(U2153:Y2153)</f>
        <v>1117</v>
      </c>
      <c r="AA2153" s="7">
        <v>20</v>
      </c>
      <c r="AB2153" s="7">
        <v>1097</v>
      </c>
      <c r="AC2153" s="7">
        <v>7</v>
      </c>
      <c r="AD2153" s="7">
        <v>8</v>
      </c>
      <c r="AE2153" s="7">
        <v>2</v>
      </c>
      <c r="AF2153" s="7">
        <v>5</v>
      </c>
      <c r="AG2153" s="7">
        <v>7</v>
      </c>
      <c r="AH2153" s="7">
        <v>0</v>
      </c>
      <c r="AI2153" s="7">
        <v>0</v>
      </c>
      <c r="AJ2153" s="7">
        <v>0</v>
      </c>
      <c r="AK2153" s="7">
        <v>1</v>
      </c>
      <c r="AL2153" s="7">
        <v>0</v>
      </c>
      <c r="AM2153" s="7">
        <v>0</v>
      </c>
      <c r="AN2153" s="7">
        <v>0</v>
      </c>
      <c r="AO2153" s="8">
        <v>44149</v>
      </c>
      <c r="AQ2153">
        <f>IF($AI2153=1,H2153,0)</f>
        <v>0</v>
      </c>
      <c r="AR2153">
        <f>IF($AI2153=1,I2153,0)</f>
        <v>0</v>
      </c>
      <c r="AS2153">
        <f>IF($AI2153=1,K2153,0)</f>
        <v>0</v>
      </c>
      <c r="AT2153">
        <f>IF($AI2153=1,J2153,0)</f>
        <v>0</v>
      </c>
      <c r="AU2153">
        <f>IF($AI2153=1,L2153,0)</f>
        <v>0</v>
      </c>
      <c r="AW2153">
        <f>IF($AL2153=1,U2153,0)</f>
        <v>0</v>
      </c>
      <c r="AX2153">
        <f>IF($AL2153=1,V2153,0)</f>
        <v>0</v>
      </c>
      <c r="AY2153">
        <f>IF($AL2153=1,W2153,0)</f>
        <v>0</v>
      </c>
      <c r="AZ2153">
        <f>IF($AL2153=1,X2153,0)</f>
        <v>0</v>
      </c>
      <c r="BA2153">
        <f>IF($AL2153=1,Y2153,0)</f>
        <v>0</v>
      </c>
      <c r="BC2153">
        <f>IF($AM2153=1,N2153,0)</f>
        <v>0</v>
      </c>
      <c r="BD2153">
        <f>IF($AM2153=1,O2153,0)</f>
        <v>0</v>
      </c>
      <c r="BE2153">
        <f>IF($AM2153=1,P2153,0)</f>
        <v>0</v>
      </c>
      <c r="BF2153">
        <f>IF($AM2153=1,Q2153,0)</f>
        <v>0</v>
      </c>
    </row>
    <row r="2154" spans="1:58" x14ac:dyDescent="0.3">
      <c r="A2154" s="7">
        <v>1853</v>
      </c>
      <c r="B2154" s="6">
        <v>121675</v>
      </c>
      <c r="C2154" s="6" t="str">
        <f>VLOOKUP(B2154,incomegroup,3,TRUE)</f>
        <v>Lower income</v>
      </c>
      <c r="D2154" s="7">
        <v>1</v>
      </c>
      <c r="E2154" s="7">
        <v>0</v>
      </c>
      <c r="F2154" s="7">
        <f>SUM(D2154:E2154)</f>
        <v>1</v>
      </c>
      <c r="G2154" s="7">
        <v>44</v>
      </c>
      <c r="H2154" s="7">
        <v>0</v>
      </c>
      <c r="I2154" s="7">
        <v>0</v>
      </c>
      <c r="J2154" s="7">
        <v>1</v>
      </c>
      <c r="K2154" s="7">
        <v>0</v>
      </c>
      <c r="L2154" s="7">
        <v>0</v>
      </c>
      <c r="M2154" s="7" t="str" cm="1">
        <f t="array" ref="M2154">_xlfn.IFS(H2154=1,H$1,I2154=1,I$1,J2154=1,J$1,K2154=1,K$1,L2154=1,L$1)</f>
        <v>Together</v>
      </c>
      <c r="N2154" s="7">
        <v>0</v>
      </c>
      <c r="O2154" s="7">
        <v>1</v>
      </c>
      <c r="P2154" s="7">
        <v>0</v>
      </c>
      <c r="Q2154" s="7">
        <v>0</v>
      </c>
      <c r="R2154" s="7" t="str" cm="1">
        <f t="array" ref="R2154">_xlfn.IFS(N2154=1,N$1,O2154=1,O$1,P2154=1,P$1,Q2154=1,Q$1)</f>
        <v>Graduate</v>
      </c>
      <c r="S2154" t="s">
        <v>71</v>
      </c>
      <c r="T2154" s="7">
        <v>55</v>
      </c>
      <c r="U2154" s="7">
        <v>22</v>
      </c>
      <c r="V2154" s="7">
        <v>0</v>
      </c>
      <c r="W2154" s="7">
        <v>90</v>
      </c>
      <c r="X2154" s="7">
        <v>95</v>
      </c>
      <c r="Y2154" s="7">
        <v>22</v>
      </c>
      <c r="Z2154" s="20">
        <f>SUM(U2154:Y2154)</f>
        <v>229</v>
      </c>
      <c r="AA2154" s="7">
        <v>22</v>
      </c>
      <c r="AB2154" s="7">
        <v>208</v>
      </c>
      <c r="AC2154" s="7">
        <v>3</v>
      </c>
      <c r="AD2154" s="7">
        <v>4</v>
      </c>
      <c r="AE2154" s="7">
        <v>0</v>
      </c>
      <c r="AF2154" s="7">
        <v>3</v>
      </c>
      <c r="AG2154" s="7">
        <v>7</v>
      </c>
      <c r="AH2154" s="7">
        <v>0</v>
      </c>
      <c r="AI2154" s="7">
        <v>0</v>
      </c>
      <c r="AJ2154" s="7">
        <v>0</v>
      </c>
      <c r="AK2154" s="7">
        <v>0</v>
      </c>
      <c r="AL2154" s="7">
        <v>0</v>
      </c>
      <c r="AM2154" s="7">
        <v>0</v>
      </c>
      <c r="AN2154" s="7">
        <v>0</v>
      </c>
      <c r="AO2154" s="8">
        <v>44150</v>
      </c>
      <c r="AQ2154">
        <f>IF($AI2154=1,H2154,0)</f>
        <v>0</v>
      </c>
      <c r="AR2154">
        <f>IF($AI2154=1,I2154,0)</f>
        <v>0</v>
      </c>
      <c r="AS2154">
        <f>IF($AI2154=1,K2154,0)</f>
        <v>0</v>
      </c>
      <c r="AT2154">
        <f>IF($AI2154=1,J2154,0)</f>
        <v>0</v>
      </c>
      <c r="AU2154">
        <f>IF($AI2154=1,L2154,0)</f>
        <v>0</v>
      </c>
      <c r="AW2154">
        <f>IF($AL2154=1,U2154,0)</f>
        <v>0</v>
      </c>
      <c r="AX2154">
        <f>IF($AL2154=1,V2154,0)</f>
        <v>0</v>
      </c>
      <c r="AY2154">
        <f>IF($AL2154=1,W2154,0)</f>
        <v>0</v>
      </c>
      <c r="AZ2154">
        <f>IF($AL2154=1,X2154,0)</f>
        <v>0</v>
      </c>
      <c r="BA2154">
        <f>IF($AL2154=1,Y2154,0)</f>
        <v>0</v>
      </c>
      <c r="BC2154">
        <f>IF($AM2154=1,N2154,0)</f>
        <v>0</v>
      </c>
      <c r="BD2154">
        <f>IF($AM2154=1,O2154,0)</f>
        <v>0</v>
      </c>
      <c r="BE2154">
        <f>IF($AM2154=1,P2154,0)</f>
        <v>0</v>
      </c>
      <c r="BF2154">
        <f>IF($AM2154=1,Q2154,0)</f>
        <v>0</v>
      </c>
    </row>
    <row r="2155" spans="1:58" x14ac:dyDescent="0.3">
      <c r="A2155" s="7">
        <v>2978</v>
      </c>
      <c r="B2155" s="6">
        <v>133279</v>
      </c>
      <c r="C2155" s="6" t="str">
        <f>VLOOKUP(B2155,incomegroup,3,TRUE)</f>
        <v>Lower income</v>
      </c>
      <c r="D2155" s="7">
        <v>0</v>
      </c>
      <c r="E2155" s="7">
        <v>0</v>
      </c>
      <c r="F2155" s="7">
        <f>SUM(D2155:E2155)</f>
        <v>0</v>
      </c>
      <c r="G2155" s="7">
        <v>54</v>
      </c>
      <c r="H2155" s="7">
        <v>0</v>
      </c>
      <c r="I2155" s="7">
        <v>0</v>
      </c>
      <c r="J2155" s="7">
        <v>0</v>
      </c>
      <c r="K2155" s="7">
        <v>1</v>
      </c>
      <c r="L2155" s="7">
        <v>0</v>
      </c>
      <c r="M2155" s="7" t="str" cm="1">
        <f t="array" ref="M2155">_xlfn.IFS(H2155=1,H$1,I2155=1,I$1,J2155=1,J$1,K2155=1,K$1,L2155=1,L$1)</f>
        <v>Single</v>
      </c>
      <c r="N2155" s="7">
        <v>0</v>
      </c>
      <c r="O2155" s="7">
        <v>1</v>
      </c>
      <c r="P2155" s="7">
        <v>0</v>
      </c>
      <c r="Q2155" s="7">
        <v>0</v>
      </c>
      <c r="R2155" s="7" t="str" cm="1">
        <f t="array" ref="R2155">_xlfn.IFS(N2155=1,N$1,O2155=1,O$1,P2155=1,P$1,Q2155=1,Q$1)</f>
        <v>Graduate</v>
      </c>
      <c r="S2155" t="s">
        <v>69</v>
      </c>
      <c r="T2155" s="7">
        <v>29</v>
      </c>
      <c r="U2155" s="7">
        <v>40</v>
      </c>
      <c r="V2155" s="7">
        <v>12</v>
      </c>
      <c r="W2155" s="7">
        <v>12</v>
      </c>
      <c r="X2155" s="7">
        <v>0</v>
      </c>
      <c r="Y2155" s="7">
        <v>0</v>
      </c>
      <c r="Z2155" s="20">
        <f>SUM(U2155:Y2155)</f>
        <v>64</v>
      </c>
      <c r="AA2155" s="7">
        <v>0</v>
      </c>
      <c r="AB2155" s="7">
        <v>64</v>
      </c>
      <c r="AC2155" s="7">
        <v>1</v>
      </c>
      <c r="AD2155" s="7">
        <v>0</v>
      </c>
      <c r="AE2155" s="7">
        <v>0</v>
      </c>
      <c r="AF2155" s="7">
        <v>3</v>
      </c>
      <c r="AG2155" s="7">
        <v>3</v>
      </c>
      <c r="AH2155" s="7">
        <v>0</v>
      </c>
      <c r="AI2155" s="7">
        <v>0</v>
      </c>
      <c r="AJ2155" s="7">
        <v>0</v>
      </c>
      <c r="AK2155" s="7">
        <v>0</v>
      </c>
      <c r="AL2155" s="7">
        <v>0</v>
      </c>
      <c r="AM2155" s="7">
        <v>0</v>
      </c>
      <c r="AN2155" s="7">
        <v>0</v>
      </c>
      <c r="AO2155" s="8">
        <v>44151</v>
      </c>
      <c r="AQ2155">
        <f>IF($AI2155=1,H2155,0)</f>
        <v>0</v>
      </c>
      <c r="AR2155">
        <f>IF($AI2155=1,I2155,0)</f>
        <v>0</v>
      </c>
      <c r="AS2155">
        <f>IF($AI2155=1,K2155,0)</f>
        <v>0</v>
      </c>
      <c r="AT2155">
        <f>IF($AI2155=1,J2155,0)</f>
        <v>0</v>
      </c>
      <c r="AU2155">
        <f>IF($AI2155=1,L2155,0)</f>
        <v>0</v>
      </c>
      <c r="AW2155">
        <f>IF($AL2155=1,U2155,0)</f>
        <v>0</v>
      </c>
      <c r="AX2155">
        <f>IF($AL2155=1,V2155,0)</f>
        <v>0</v>
      </c>
      <c r="AY2155">
        <f>IF($AL2155=1,W2155,0)</f>
        <v>0</v>
      </c>
      <c r="AZ2155">
        <f>IF($AL2155=1,X2155,0)</f>
        <v>0</v>
      </c>
      <c r="BA2155">
        <f>IF($AL2155=1,Y2155,0)</f>
        <v>0</v>
      </c>
      <c r="BC2155">
        <f>IF($AM2155=1,N2155,0)</f>
        <v>0</v>
      </c>
      <c r="BD2155">
        <f>IF($AM2155=1,O2155,0)</f>
        <v>0</v>
      </c>
      <c r="BE2155">
        <f>IF($AM2155=1,P2155,0)</f>
        <v>0</v>
      </c>
      <c r="BF2155">
        <f>IF($AM2155=1,Q2155,0)</f>
        <v>0</v>
      </c>
    </row>
    <row r="2156" spans="1:58" x14ac:dyDescent="0.3">
      <c r="A2156" s="7">
        <v>1614</v>
      </c>
      <c r="B2156" s="6">
        <v>165488</v>
      </c>
      <c r="C2156" s="6" t="str">
        <f>VLOOKUP(B2156,incomegroup,3,TRUE)</f>
        <v>Middle Income</v>
      </c>
      <c r="D2156" s="7">
        <v>0</v>
      </c>
      <c r="E2156" s="7">
        <v>0</v>
      </c>
      <c r="F2156" s="7">
        <f>SUM(D2156:E2156)</f>
        <v>0</v>
      </c>
      <c r="G2156" s="7">
        <v>62</v>
      </c>
      <c r="H2156" s="7">
        <v>0</v>
      </c>
      <c r="I2156" s="7">
        <v>0</v>
      </c>
      <c r="J2156" s="7">
        <v>1</v>
      </c>
      <c r="K2156" s="7">
        <v>0</v>
      </c>
      <c r="L2156" s="7">
        <v>0</v>
      </c>
      <c r="M2156" s="7" t="str" cm="1">
        <f t="array" ref="M2156">_xlfn.IFS(H2156=1,H$1,I2156=1,I$1,J2156=1,J$1,K2156=1,K$1,L2156=1,L$1)</f>
        <v>Together</v>
      </c>
      <c r="N2156" s="7">
        <v>0</v>
      </c>
      <c r="O2156" s="7">
        <v>0</v>
      </c>
      <c r="P2156" s="7">
        <v>0</v>
      </c>
      <c r="Q2156" s="7">
        <v>1</v>
      </c>
      <c r="R2156" s="7" t="str" cm="1">
        <f t="array" ref="R2156">_xlfn.IFS(N2156=1,N$1,O2156=1,O$1,P2156=1,P$1,Q2156=1,Q$1)</f>
        <v>PhD</v>
      </c>
      <c r="S2156" t="s">
        <v>68</v>
      </c>
      <c r="T2156" s="7">
        <v>46</v>
      </c>
      <c r="U2156" s="7">
        <v>1524</v>
      </c>
      <c r="V2156" s="7">
        <v>114</v>
      </c>
      <c r="W2156" s="7">
        <v>523</v>
      </c>
      <c r="X2156" s="7">
        <v>91</v>
      </c>
      <c r="Y2156" s="7">
        <v>45</v>
      </c>
      <c r="Z2156" s="20">
        <f>SUM(U2156:Y2156)</f>
        <v>2297</v>
      </c>
      <c r="AA2156" s="7">
        <v>136</v>
      </c>
      <c r="AB2156" s="7">
        <v>2161</v>
      </c>
      <c r="AC2156" s="7">
        <v>1</v>
      </c>
      <c r="AD2156" s="7">
        <v>3</v>
      </c>
      <c r="AE2156" s="7">
        <v>4</v>
      </c>
      <c r="AF2156" s="7">
        <v>6</v>
      </c>
      <c r="AG2156" s="7">
        <v>1</v>
      </c>
      <c r="AH2156" s="7">
        <v>0</v>
      </c>
      <c r="AI2156" s="7">
        <v>0</v>
      </c>
      <c r="AJ2156" s="7">
        <v>0</v>
      </c>
      <c r="AK2156" s="7">
        <v>0</v>
      </c>
      <c r="AL2156" s="7">
        <v>0</v>
      </c>
      <c r="AM2156" s="7">
        <v>0</v>
      </c>
      <c r="AN2156" s="7">
        <v>0</v>
      </c>
      <c r="AO2156" s="8">
        <v>44152</v>
      </c>
      <c r="AQ2156">
        <f>IF($AI2156=1,H2156,0)</f>
        <v>0</v>
      </c>
      <c r="AR2156">
        <f>IF($AI2156=1,I2156,0)</f>
        <v>0</v>
      </c>
      <c r="AS2156">
        <f>IF($AI2156=1,K2156,0)</f>
        <v>0</v>
      </c>
      <c r="AT2156">
        <f>IF($AI2156=1,J2156,0)</f>
        <v>0</v>
      </c>
      <c r="AU2156">
        <f>IF($AI2156=1,L2156,0)</f>
        <v>0</v>
      </c>
      <c r="AW2156">
        <f>IF($AL2156=1,U2156,0)</f>
        <v>0</v>
      </c>
      <c r="AX2156">
        <f>IF($AL2156=1,V2156,0)</f>
        <v>0</v>
      </c>
      <c r="AY2156">
        <f>IF($AL2156=1,W2156,0)</f>
        <v>0</v>
      </c>
      <c r="AZ2156">
        <f>IF($AL2156=1,X2156,0)</f>
        <v>0</v>
      </c>
      <c r="BA2156">
        <f>IF($AL2156=1,Y2156,0)</f>
        <v>0</v>
      </c>
      <c r="BC2156">
        <f>IF($AM2156=1,N2156,0)</f>
        <v>0</v>
      </c>
      <c r="BD2156">
        <f>IF($AM2156=1,O2156,0)</f>
        <v>0</v>
      </c>
      <c r="BE2156">
        <f>IF($AM2156=1,P2156,0)</f>
        <v>0</v>
      </c>
      <c r="BF2156">
        <f>IF($AM2156=1,Q2156,0)</f>
        <v>0</v>
      </c>
    </row>
    <row r="2157" spans="1:58" x14ac:dyDescent="0.3">
      <c r="A2157" s="7">
        <v>2508</v>
      </c>
      <c r="B2157" s="6">
        <v>169283</v>
      </c>
      <c r="C2157" s="6" t="str">
        <f>VLOOKUP(B2157,incomegroup,3,TRUE)</f>
        <v>Middle Income</v>
      </c>
      <c r="D2157" s="7">
        <v>0</v>
      </c>
      <c r="E2157" s="7">
        <v>1</v>
      </c>
      <c r="F2157" s="7">
        <f>SUM(D2157:E2157)</f>
        <v>1</v>
      </c>
      <c r="G2157" s="7">
        <v>45</v>
      </c>
      <c r="H2157" s="7">
        <v>0</v>
      </c>
      <c r="I2157" s="7">
        <v>1</v>
      </c>
      <c r="J2157" s="7">
        <v>0</v>
      </c>
      <c r="K2157" s="7">
        <v>0</v>
      </c>
      <c r="L2157" s="7">
        <v>0</v>
      </c>
      <c r="M2157" s="7" t="str" cm="1">
        <f t="array" ref="M2157">_xlfn.IFS(H2157=1,H$1,I2157=1,I$1,J2157=1,J$1,K2157=1,K$1,L2157=1,L$1)</f>
        <v>Married</v>
      </c>
      <c r="N2157" s="7">
        <v>0</v>
      </c>
      <c r="O2157" s="7">
        <v>0</v>
      </c>
      <c r="P2157" s="7">
        <v>0</v>
      </c>
      <c r="Q2157" s="7">
        <v>1</v>
      </c>
      <c r="R2157" s="7" t="str" cm="1">
        <f t="array" ref="R2157">_xlfn.IFS(N2157=1,N$1,O2157=1,O$1,P2157=1,P$1,Q2157=1,Q$1)</f>
        <v>PhD</v>
      </c>
      <c r="S2157" t="s">
        <v>68</v>
      </c>
      <c r="T2157" s="7">
        <v>41</v>
      </c>
      <c r="U2157" s="7">
        <v>1647</v>
      </c>
      <c r="V2157" s="7">
        <v>151</v>
      </c>
      <c r="W2157" s="7">
        <v>327</v>
      </c>
      <c r="X2157" s="7">
        <v>0</v>
      </c>
      <c r="Y2157" s="7">
        <v>64</v>
      </c>
      <c r="Z2157" s="20">
        <f>SUM(U2157:Y2157)</f>
        <v>2189</v>
      </c>
      <c r="AA2157" s="7">
        <v>20</v>
      </c>
      <c r="AB2157" s="7">
        <v>2170</v>
      </c>
      <c r="AC2157" s="7">
        <v>4</v>
      </c>
      <c r="AD2157" s="7">
        <v>7</v>
      </c>
      <c r="AE2157" s="7">
        <v>3</v>
      </c>
      <c r="AF2157" s="7">
        <v>13</v>
      </c>
      <c r="AG2157" s="7">
        <v>5</v>
      </c>
      <c r="AH2157" s="7">
        <v>0</v>
      </c>
      <c r="AI2157" s="7">
        <v>0</v>
      </c>
      <c r="AJ2157" s="7">
        <v>0</v>
      </c>
      <c r="AK2157" s="7">
        <v>0</v>
      </c>
      <c r="AL2157" s="7">
        <v>0</v>
      </c>
      <c r="AM2157" s="7">
        <v>0</v>
      </c>
      <c r="AN2157" s="7">
        <v>0</v>
      </c>
      <c r="AO2157" s="8">
        <v>44153</v>
      </c>
      <c r="AQ2157">
        <f>IF($AI2157=1,H2157,0)</f>
        <v>0</v>
      </c>
      <c r="AR2157">
        <f>IF($AI2157=1,I2157,0)</f>
        <v>0</v>
      </c>
      <c r="AS2157">
        <f>IF($AI2157=1,K2157,0)</f>
        <v>0</v>
      </c>
      <c r="AT2157">
        <f>IF($AI2157=1,J2157,0)</f>
        <v>0</v>
      </c>
      <c r="AU2157">
        <f>IF($AI2157=1,L2157,0)</f>
        <v>0</v>
      </c>
      <c r="AW2157">
        <f>IF($AL2157=1,U2157,0)</f>
        <v>0</v>
      </c>
      <c r="AX2157">
        <f>IF($AL2157=1,V2157,0)</f>
        <v>0</v>
      </c>
      <c r="AY2157">
        <f>IF($AL2157=1,W2157,0)</f>
        <v>0</v>
      </c>
      <c r="AZ2157">
        <f>IF($AL2157=1,X2157,0)</f>
        <v>0</v>
      </c>
      <c r="BA2157">
        <f>IF($AL2157=1,Y2157,0)</f>
        <v>0</v>
      </c>
      <c r="BC2157">
        <f>IF($AM2157=1,N2157,0)</f>
        <v>0</v>
      </c>
      <c r="BD2157">
        <f>IF($AM2157=1,O2157,0)</f>
        <v>0</v>
      </c>
      <c r="BE2157">
        <f>IF($AM2157=1,P2157,0)</f>
        <v>0</v>
      </c>
      <c r="BF2157">
        <f>IF($AM2157=1,Q2157,0)</f>
        <v>0</v>
      </c>
    </row>
    <row r="2158" spans="1:58" x14ac:dyDescent="0.3">
      <c r="A2158" s="7">
        <v>1803</v>
      </c>
      <c r="B2158" s="6">
        <v>157091</v>
      </c>
      <c r="C2158" s="6" t="str">
        <f>VLOOKUP(B2158,incomegroup,3,TRUE)</f>
        <v>Middle Income</v>
      </c>
      <c r="D2158" s="7">
        <v>0</v>
      </c>
      <c r="E2158" s="7">
        <v>0</v>
      </c>
      <c r="F2158" s="7">
        <f>SUM(D2158:E2158)</f>
        <v>0</v>
      </c>
      <c r="G2158" s="7">
        <v>59</v>
      </c>
      <c r="H2158" s="7">
        <v>0</v>
      </c>
      <c r="I2158" s="7">
        <v>0</v>
      </c>
      <c r="J2158" s="7">
        <v>0</v>
      </c>
      <c r="K2158" s="7">
        <v>1</v>
      </c>
      <c r="L2158" s="7">
        <v>0</v>
      </c>
      <c r="M2158" s="7" t="str" cm="1">
        <f t="array" ref="M2158">_xlfn.IFS(H2158=1,H$1,I2158=1,I$1,J2158=1,J$1,K2158=1,K$1,L2158=1,L$1)</f>
        <v>Single</v>
      </c>
      <c r="N2158" s="7">
        <v>0</v>
      </c>
      <c r="O2158" s="7">
        <v>1</v>
      </c>
      <c r="P2158" s="7">
        <v>0</v>
      </c>
      <c r="Q2158" s="7">
        <v>0</v>
      </c>
      <c r="R2158" s="7" t="str" cm="1">
        <f t="array" ref="R2158">_xlfn.IFS(N2158=1,N$1,O2158=1,O$1,P2158=1,P$1,Q2158=1,Q$1)</f>
        <v>Graduate</v>
      </c>
      <c r="S2158" t="s">
        <v>72</v>
      </c>
      <c r="T2158" s="7">
        <v>0</v>
      </c>
      <c r="U2158" s="7">
        <v>1277</v>
      </c>
      <c r="V2158" s="7">
        <v>14</v>
      </c>
      <c r="W2158" s="7">
        <v>176</v>
      </c>
      <c r="X2158" s="7">
        <v>19</v>
      </c>
      <c r="Y2158" s="7">
        <v>0</v>
      </c>
      <c r="Z2158" s="20">
        <f>SUM(U2158:Y2158)</f>
        <v>1486</v>
      </c>
      <c r="AA2158" s="7">
        <v>102</v>
      </c>
      <c r="AB2158" s="7">
        <v>1384</v>
      </c>
      <c r="AC2158" s="7">
        <v>1</v>
      </c>
      <c r="AD2158" s="7">
        <v>7</v>
      </c>
      <c r="AE2158" s="7">
        <v>3</v>
      </c>
      <c r="AF2158" s="7">
        <v>7</v>
      </c>
      <c r="AG2158" s="7">
        <v>5</v>
      </c>
      <c r="AH2158" s="7">
        <v>0</v>
      </c>
      <c r="AI2158" s="7">
        <v>0</v>
      </c>
      <c r="AJ2158" s="7">
        <v>0</v>
      </c>
      <c r="AK2158" s="7">
        <v>0</v>
      </c>
      <c r="AL2158" s="7">
        <v>1</v>
      </c>
      <c r="AM2158" s="7">
        <v>0</v>
      </c>
      <c r="AN2158" s="7">
        <v>1</v>
      </c>
      <c r="AO2158" s="8">
        <v>44154</v>
      </c>
      <c r="AQ2158">
        <f>IF($AI2158=1,H2158,0)</f>
        <v>0</v>
      </c>
      <c r="AR2158">
        <f>IF($AI2158=1,I2158,0)</f>
        <v>0</v>
      </c>
      <c r="AS2158">
        <f>IF($AI2158=1,K2158,0)</f>
        <v>0</v>
      </c>
      <c r="AT2158">
        <f>IF($AI2158=1,J2158,0)</f>
        <v>0</v>
      </c>
      <c r="AU2158">
        <f>IF($AI2158=1,L2158,0)</f>
        <v>0</v>
      </c>
      <c r="AW2158">
        <f>IF($AL2158=1,U2158,0)</f>
        <v>1277</v>
      </c>
      <c r="AX2158">
        <f>IF($AL2158=1,V2158,0)</f>
        <v>14</v>
      </c>
      <c r="AY2158">
        <f>IF($AL2158=1,W2158,0)</f>
        <v>176</v>
      </c>
      <c r="AZ2158">
        <f>IF($AL2158=1,X2158,0)</f>
        <v>19</v>
      </c>
      <c r="BA2158">
        <f>IF($AL2158=1,Y2158,0)</f>
        <v>0</v>
      </c>
      <c r="BC2158">
        <f>IF($AM2158=1,N2158,0)</f>
        <v>0</v>
      </c>
      <c r="BD2158">
        <f>IF($AM2158=1,O2158,0)</f>
        <v>0</v>
      </c>
      <c r="BE2158">
        <f>IF($AM2158=1,P2158,0)</f>
        <v>0</v>
      </c>
      <c r="BF2158">
        <f>IF($AM2158=1,Q2158,0)</f>
        <v>0</v>
      </c>
    </row>
    <row r="2159" spans="1:58" x14ac:dyDescent="0.3">
      <c r="A2159" s="7">
        <v>2743</v>
      </c>
      <c r="B2159" s="6">
        <v>128249</v>
      </c>
      <c r="C2159" s="6" t="str">
        <f>VLOOKUP(B2159,incomegroup,3,TRUE)</f>
        <v>Lower income</v>
      </c>
      <c r="D2159" s="7">
        <v>0</v>
      </c>
      <c r="E2159" s="7">
        <v>0</v>
      </c>
      <c r="F2159" s="7">
        <f>SUM(D2159:E2159)</f>
        <v>0</v>
      </c>
      <c r="G2159" s="7">
        <v>59</v>
      </c>
      <c r="H2159" s="7">
        <v>0</v>
      </c>
      <c r="I2159" s="7">
        <v>1</v>
      </c>
      <c r="J2159" s="7">
        <v>0</v>
      </c>
      <c r="K2159" s="7">
        <v>0</v>
      </c>
      <c r="L2159" s="7">
        <v>0</v>
      </c>
      <c r="M2159" s="7" t="str" cm="1">
        <f t="array" ref="M2159">_xlfn.IFS(H2159=1,H$1,I2159=1,I$1,J2159=1,J$1,K2159=1,K$1,L2159=1,L$1)</f>
        <v>Married</v>
      </c>
      <c r="N2159" s="7">
        <v>1</v>
      </c>
      <c r="O2159" s="7">
        <v>0</v>
      </c>
      <c r="P2159" s="7">
        <v>0</v>
      </c>
      <c r="Q2159" s="7">
        <v>0</v>
      </c>
      <c r="R2159" s="7" t="str" cm="1">
        <f t="array" ref="R2159">_xlfn.IFS(N2159=1,N$1,O2159=1,O$1,P2159=1,P$1,Q2159=1,Q$1)</f>
        <v>Basic</v>
      </c>
      <c r="S2159" t="s">
        <v>70</v>
      </c>
      <c r="T2159" s="7">
        <v>80</v>
      </c>
      <c r="U2159" s="7">
        <v>5</v>
      </c>
      <c r="V2159" s="7">
        <v>41</v>
      </c>
      <c r="W2159" s="7">
        <v>32</v>
      </c>
      <c r="X2159" s="7">
        <v>9</v>
      </c>
      <c r="Y2159" s="7">
        <v>64</v>
      </c>
      <c r="Z2159" s="20">
        <f>SUM(U2159:Y2159)</f>
        <v>151</v>
      </c>
      <c r="AA2159" s="7">
        <v>45</v>
      </c>
      <c r="AB2159" s="7">
        <v>104</v>
      </c>
      <c r="AC2159" s="7">
        <v>1</v>
      </c>
      <c r="AD2159" s="7">
        <v>2</v>
      </c>
      <c r="AE2159" s="7">
        <v>0</v>
      </c>
      <c r="AF2159" s="7">
        <v>3</v>
      </c>
      <c r="AG2159" s="7">
        <v>6</v>
      </c>
      <c r="AH2159" s="7">
        <v>0</v>
      </c>
      <c r="AI2159" s="7">
        <v>0</v>
      </c>
      <c r="AJ2159" s="7">
        <v>0</v>
      </c>
      <c r="AK2159" s="7">
        <v>0</v>
      </c>
      <c r="AL2159" s="7">
        <v>0</v>
      </c>
      <c r="AM2159" s="7">
        <v>0</v>
      </c>
      <c r="AN2159" s="7">
        <v>0</v>
      </c>
      <c r="AO2159" s="8">
        <v>44154</v>
      </c>
      <c r="AQ2159">
        <f>IF($AI2159=1,H2159,0)</f>
        <v>0</v>
      </c>
      <c r="AR2159">
        <f>IF($AI2159=1,I2159,0)</f>
        <v>0</v>
      </c>
      <c r="AS2159">
        <f>IF($AI2159=1,K2159,0)</f>
        <v>0</v>
      </c>
      <c r="AT2159">
        <f>IF($AI2159=1,J2159,0)</f>
        <v>0</v>
      </c>
      <c r="AU2159">
        <f>IF($AI2159=1,L2159,0)</f>
        <v>0</v>
      </c>
      <c r="AW2159">
        <f>IF($AL2159=1,U2159,0)</f>
        <v>0</v>
      </c>
      <c r="AX2159">
        <f>IF($AL2159=1,V2159,0)</f>
        <v>0</v>
      </c>
      <c r="AY2159">
        <f>IF($AL2159=1,W2159,0)</f>
        <v>0</v>
      </c>
      <c r="AZ2159">
        <f>IF($AL2159=1,X2159,0)</f>
        <v>0</v>
      </c>
      <c r="BA2159">
        <f>IF($AL2159=1,Y2159,0)</f>
        <v>0</v>
      </c>
      <c r="BC2159">
        <f>IF($AM2159=1,N2159,0)</f>
        <v>0</v>
      </c>
      <c r="BD2159">
        <f>IF($AM2159=1,O2159,0)</f>
        <v>0</v>
      </c>
      <c r="BE2159">
        <f>IF($AM2159=1,P2159,0)</f>
        <v>0</v>
      </c>
      <c r="BF2159">
        <f>IF($AM2159=1,Q2159,0)</f>
        <v>0</v>
      </c>
    </row>
    <row r="2160" spans="1:58" x14ac:dyDescent="0.3">
      <c r="A2160" s="7">
        <v>1173</v>
      </c>
      <c r="B2160" s="6">
        <v>128249</v>
      </c>
      <c r="C2160" s="6" t="str">
        <f>VLOOKUP(B2160,incomegroup,3,TRUE)</f>
        <v>Lower income</v>
      </c>
      <c r="D2160" s="7">
        <v>0</v>
      </c>
      <c r="E2160" s="7">
        <v>0</v>
      </c>
      <c r="F2160" s="7">
        <f>SUM(D2160:E2160)</f>
        <v>0</v>
      </c>
      <c r="G2160" s="7">
        <v>59</v>
      </c>
      <c r="H2160" s="7">
        <v>0</v>
      </c>
      <c r="I2160" s="7">
        <v>1</v>
      </c>
      <c r="J2160" s="7">
        <v>0</v>
      </c>
      <c r="K2160" s="7">
        <v>0</v>
      </c>
      <c r="L2160" s="7">
        <v>0</v>
      </c>
      <c r="M2160" s="7" t="str" cm="1">
        <f t="array" ref="M2160">_xlfn.IFS(H2160=1,H$1,I2160=1,I$1,J2160=1,J$1,K2160=1,K$1,L2160=1,L$1)</f>
        <v>Married</v>
      </c>
      <c r="N2160" s="7">
        <v>1</v>
      </c>
      <c r="O2160" s="7">
        <v>0</v>
      </c>
      <c r="P2160" s="7">
        <v>0</v>
      </c>
      <c r="Q2160" s="7">
        <v>0</v>
      </c>
      <c r="R2160" s="7" t="str" cm="1">
        <f t="array" ref="R2160">_xlfn.IFS(N2160=1,N$1,O2160=1,O$1,P2160=1,P$1,Q2160=1,Q$1)</f>
        <v>Basic</v>
      </c>
      <c r="S2160" t="s">
        <v>72</v>
      </c>
      <c r="T2160" s="7">
        <v>80</v>
      </c>
      <c r="U2160" s="7">
        <v>5</v>
      </c>
      <c r="V2160" s="7">
        <v>41</v>
      </c>
      <c r="W2160" s="7">
        <v>32</v>
      </c>
      <c r="X2160" s="7">
        <v>9</v>
      </c>
      <c r="Y2160" s="7">
        <v>64</v>
      </c>
      <c r="Z2160" s="20">
        <f>SUM(U2160:Y2160)</f>
        <v>151</v>
      </c>
      <c r="AA2160" s="7">
        <v>45</v>
      </c>
      <c r="AB2160" s="7">
        <v>104</v>
      </c>
      <c r="AC2160" s="7">
        <v>1</v>
      </c>
      <c r="AD2160" s="7">
        <v>2</v>
      </c>
      <c r="AE2160" s="7">
        <v>0</v>
      </c>
      <c r="AF2160" s="7">
        <v>3</v>
      </c>
      <c r="AG2160" s="7">
        <v>6</v>
      </c>
      <c r="AH2160" s="7">
        <v>0</v>
      </c>
      <c r="AI2160" s="7">
        <v>0</v>
      </c>
      <c r="AJ2160" s="7">
        <v>0</v>
      </c>
      <c r="AK2160" s="7">
        <v>0</v>
      </c>
      <c r="AL2160" s="7">
        <v>0</v>
      </c>
      <c r="AM2160" s="7">
        <v>0</v>
      </c>
      <c r="AN2160" s="7">
        <v>0</v>
      </c>
      <c r="AO2160" s="8">
        <v>44154</v>
      </c>
      <c r="AQ2160">
        <f>IF($AI2160=1,H2160,0)</f>
        <v>0</v>
      </c>
      <c r="AR2160">
        <f>IF($AI2160=1,I2160,0)</f>
        <v>0</v>
      </c>
      <c r="AS2160">
        <f>IF($AI2160=1,K2160,0)</f>
        <v>0</v>
      </c>
      <c r="AT2160">
        <f>IF($AI2160=1,J2160,0)</f>
        <v>0</v>
      </c>
      <c r="AU2160">
        <f>IF($AI2160=1,L2160,0)</f>
        <v>0</v>
      </c>
      <c r="AW2160">
        <f>IF($AL2160=1,U2160,0)</f>
        <v>0</v>
      </c>
      <c r="AX2160">
        <f>IF($AL2160=1,V2160,0)</f>
        <v>0</v>
      </c>
      <c r="AY2160">
        <f>IF($AL2160=1,W2160,0)</f>
        <v>0</v>
      </c>
      <c r="AZ2160">
        <f>IF($AL2160=1,X2160,0)</f>
        <v>0</v>
      </c>
      <c r="BA2160">
        <f>IF($AL2160=1,Y2160,0)</f>
        <v>0</v>
      </c>
      <c r="BC2160">
        <f>IF($AM2160=1,N2160,0)</f>
        <v>0</v>
      </c>
      <c r="BD2160">
        <f>IF($AM2160=1,O2160,0)</f>
        <v>0</v>
      </c>
      <c r="BE2160">
        <f>IF($AM2160=1,P2160,0)</f>
        <v>0</v>
      </c>
      <c r="BF2160">
        <f>IF($AM2160=1,Q2160,0)</f>
        <v>0</v>
      </c>
    </row>
    <row r="2161" spans="1:58" x14ac:dyDescent="0.3">
      <c r="A2161" s="7">
        <v>2794</v>
      </c>
      <c r="B2161" s="6">
        <v>132583</v>
      </c>
      <c r="C2161" s="6" t="str">
        <f>VLOOKUP(B2161,incomegroup,3,TRUE)</f>
        <v>Lower income</v>
      </c>
      <c r="D2161" s="7">
        <v>1</v>
      </c>
      <c r="E2161" s="7">
        <v>1</v>
      </c>
      <c r="F2161" s="7">
        <f>SUM(D2161:E2161)</f>
        <v>2</v>
      </c>
      <c r="G2161" s="7">
        <v>59</v>
      </c>
      <c r="H2161" s="7">
        <v>0</v>
      </c>
      <c r="I2161" s="7">
        <v>0</v>
      </c>
      <c r="J2161" s="7">
        <v>1</v>
      </c>
      <c r="K2161" s="7">
        <v>0</v>
      </c>
      <c r="L2161" s="7">
        <v>0</v>
      </c>
      <c r="M2161" s="7" t="str" cm="1">
        <f t="array" ref="M2161">_xlfn.IFS(H2161=1,H$1,I2161=1,I$1,J2161=1,J$1,K2161=1,K$1,L2161=1,L$1)</f>
        <v>Together</v>
      </c>
      <c r="N2161" s="7">
        <v>0</v>
      </c>
      <c r="O2161" s="7">
        <v>0</v>
      </c>
      <c r="P2161" s="7">
        <v>0</v>
      </c>
      <c r="Q2161" s="7">
        <v>1</v>
      </c>
      <c r="R2161" s="7" t="str" cm="1">
        <f t="array" ref="R2161">_xlfn.IFS(N2161=1,N$1,O2161=1,O$1,P2161=1,P$1,Q2161=1,Q$1)</f>
        <v>PhD</v>
      </c>
      <c r="S2161" t="s">
        <v>73</v>
      </c>
      <c r="T2161" s="7">
        <v>10</v>
      </c>
      <c r="U2161" s="7">
        <v>20</v>
      </c>
      <c r="V2161" s="7">
        <v>0</v>
      </c>
      <c r="W2161" s="7">
        <v>12</v>
      </c>
      <c r="X2161" s="7">
        <v>0</v>
      </c>
      <c r="Y2161" s="7">
        <v>0</v>
      </c>
      <c r="Z2161" s="20">
        <f>SUM(U2161:Y2161)</f>
        <v>32</v>
      </c>
      <c r="AA2161" s="7">
        <v>4</v>
      </c>
      <c r="AB2161" s="7">
        <v>28</v>
      </c>
      <c r="AC2161" s="7">
        <v>1</v>
      </c>
      <c r="AD2161" s="7">
        <v>1</v>
      </c>
      <c r="AE2161" s="7">
        <v>0</v>
      </c>
      <c r="AF2161" s="7">
        <v>2</v>
      </c>
      <c r="AG2161" s="7">
        <v>7</v>
      </c>
      <c r="AH2161" s="7">
        <v>0</v>
      </c>
      <c r="AI2161" s="7">
        <v>0</v>
      </c>
      <c r="AJ2161" s="7">
        <v>0</v>
      </c>
      <c r="AK2161" s="7">
        <v>0</v>
      </c>
      <c r="AL2161" s="7">
        <v>0</v>
      </c>
      <c r="AM2161" s="7">
        <v>0</v>
      </c>
      <c r="AN2161" s="7">
        <v>0</v>
      </c>
      <c r="AO2161" s="8">
        <v>44154</v>
      </c>
      <c r="AQ2161">
        <f>IF($AI2161=1,H2161,0)</f>
        <v>0</v>
      </c>
      <c r="AR2161">
        <f>IF($AI2161=1,I2161,0)</f>
        <v>0</v>
      </c>
      <c r="AS2161">
        <f>IF($AI2161=1,K2161,0)</f>
        <v>0</v>
      </c>
      <c r="AT2161">
        <f>IF($AI2161=1,J2161,0)</f>
        <v>0</v>
      </c>
      <c r="AU2161">
        <f>IF($AI2161=1,L2161,0)</f>
        <v>0</v>
      </c>
      <c r="AW2161">
        <f>IF($AL2161=1,U2161,0)</f>
        <v>0</v>
      </c>
      <c r="AX2161">
        <f>IF($AL2161=1,V2161,0)</f>
        <v>0</v>
      </c>
      <c r="AY2161">
        <f>IF($AL2161=1,W2161,0)</f>
        <v>0</v>
      </c>
      <c r="AZ2161">
        <f>IF($AL2161=1,X2161,0)</f>
        <v>0</v>
      </c>
      <c r="BA2161">
        <f>IF($AL2161=1,Y2161,0)</f>
        <v>0</v>
      </c>
      <c r="BC2161">
        <f>IF($AM2161=1,N2161,0)</f>
        <v>0</v>
      </c>
      <c r="BD2161">
        <f>IF($AM2161=1,O2161,0)</f>
        <v>0</v>
      </c>
      <c r="BE2161">
        <f>IF($AM2161=1,P2161,0)</f>
        <v>0</v>
      </c>
      <c r="BF2161">
        <f>IF($AM2161=1,Q2161,0)</f>
        <v>0</v>
      </c>
    </row>
    <row r="2162" spans="1:58" x14ac:dyDescent="0.3">
      <c r="A2162" s="7">
        <v>1331</v>
      </c>
      <c r="B2162" s="6">
        <v>184835</v>
      </c>
      <c r="C2162" s="6" t="str">
        <f>VLOOKUP(B2162,incomegroup,3,TRUE)</f>
        <v>Middle Income</v>
      </c>
      <c r="D2162" s="7">
        <v>0</v>
      </c>
      <c r="E2162" s="7">
        <v>0</v>
      </c>
      <c r="F2162" s="7">
        <f>SUM(D2162:E2162)</f>
        <v>0</v>
      </c>
      <c r="G2162" s="7">
        <v>50</v>
      </c>
      <c r="H2162" s="7">
        <v>1</v>
      </c>
      <c r="I2162" s="7">
        <v>0</v>
      </c>
      <c r="J2162" s="7">
        <v>0</v>
      </c>
      <c r="K2162" s="7">
        <v>0</v>
      </c>
      <c r="L2162" s="7">
        <v>0</v>
      </c>
      <c r="M2162" s="7" t="str" cm="1">
        <f t="array" ref="M2162">_xlfn.IFS(H2162=1,H$1,I2162=1,I$1,J2162=1,J$1,K2162=1,K$1,L2162=1,L$1)</f>
        <v>Divorced</v>
      </c>
      <c r="N2162" s="7">
        <v>0</v>
      </c>
      <c r="O2162" s="7">
        <v>1</v>
      </c>
      <c r="P2162" s="7">
        <v>0</v>
      </c>
      <c r="Q2162" s="7">
        <v>0</v>
      </c>
      <c r="R2162" s="7" t="str" cm="1">
        <f t="array" ref="R2162">_xlfn.IFS(N2162=1,N$1,O2162=1,O$1,P2162=1,P$1,Q2162=1,Q$1)</f>
        <v>Graduate</v>
      </c>
      <c r="S2162" t="s">
        <v>71</v>
      </c>
      <c r="T2162" s="7">
        <v>0</v>
      </c>
      <c r="U2162" s="7">
        <v>412</v>
      </c>
      <c r="V2162" s="7">
        <v>227</v>
      </c>
      <c r="W2162" s="7">
        <v>826</v>
      </c>
      <c r="X2162" s="7">
        <v>242</v>
      </c>
      <c r="Y2162" s="7">
        <v>412</v>
      </c>
      <c r="Z2162" s="20">
        <f>SUM(U2162:Y2162)</f>
        <v>2119</v>
      </c>
      <c r="AA2162" s="7">
        <v>475</v>
      </c>
      <c r="AB2162" s="7">
        <v>1643</v>
      </c>
      <c r="AC2162" s="7">
        <v>1</v>
      </c>
      <c r="AD2162" s="7">
        <v>4</v>
      </c>
      <c r="AE2162" s="7">
        <v>4</v>
      </c>
      <c r="AF2162" s="7">
        <v>6</v>
      </c>
      <c r="AG2162" s="7">
        <v>1</v>
      </c>
      <c r="AH2162" s="7">
        <v>0</v>
      </c>
      <c r="AI2162" s="7">
        <v>0</v>
      </c>
      <c r="AJ2162" s="7">
        <v>0</v>
      </c>
      <c r="AK2162" s="7">
        <v>0</v>
      </c>
      <c r="AL2162" s="7">
        <v>0</v>
      </c>
      <c r="AM2162" s="7">
        <v>0</v>
      </c>
      <c r="AN2162" s="7">
        <v>1</v>
      </c>
      <c r="AO2162" s="8">
        <v>44155</v>
      </c>
      <c r="AQ2162">
        <f>IF($AI2162=1,H2162,0)</f>
        <v>0</v>
      </c>
      <c r="AR2162">
        <f>IF($AI2162=1,I2162,0)</f>
        <v>0</v>
      </c>
      <c r="AS2162">
        <f>IF($AI2162=1,K2162,0)</f>
        <v>0</v>
      </c>
      <c r="AT2162">
        <f>IF($AI2162=1,J2162,0)</f>
        <v>0</v>
      </c>
      <c r="AU2162">
        <f>IF($AI2162=1,L2162,0)</f>
        <v>0</v>
      </c>
      <c r="AW2162">
        <f>IF($AL2162=1,U2162,0)</f>
        <v>0</v>
      </c>
      <c r="AX2162">
        <f>IF($AL2162=1,V2162,0)</f>
        <v>0</v>
      </c>
      <c r="AY2162">
        <f>IF($AL2162=1,W2162,0)</f>
        <v>0</v>
      </c>
      <c r="AZ2162">
        <f>IF($AL2162=1,X2162,0)</f>
        <v>0</v>
      </c>
      <c r="BA2162">
        <f>IF($AL2162=1,Y2162,0)</f>
        <v>0</v>
      </c>
      <c r="BC2162">
        <f>IF($AM2162=1,N2162,0)</f>
        <v>0</v>
      </c>
      <c r="BD2162">
        <f>IF($AM2162=1,O2162,0)</f>
        <v>0</v>
      </c>
      <c r="BE2162">
        <f>IF($AM2162=1,P2162,0)</f>
        <v>0</v>
      </c>
      <c r="BF2162">
        <f>IF($AM2162=1,Q2162,0)</f>
        <v>0</v>
      </c>
    </row>
    <row r="2163" spans="1:58" x14ac:dyDescent="0.3">
      <c r="A2163" s="7">
        <v>2741</v>
      </c>
      <c r="B2163" s="6">
        <v>136802</v>
      </c>
      <c r="C2163" s="6" t="str">
        <f>VLOOKUP(B2163,incomegroup,3,TRUE)</f>
        <v>Lower income</v>
      </c>
      <c r="D2163" s="7">
        <v>1</v>
      </c>
      <c r="E2163" s="7">
        <v>0</v>
      </c>
      <c r="F2163" s="7">
        <f>SUM(D2163:E2163)</f>
        <v>1</v>
      </c>
      <c r="G2163" s="7">
        <v>40</v>
      </c>
      <c r="H2163" s="7">
        <v>0</v>
      </c>
      <c r="I2163" s="7">
        <v>0</v>
      </c>
      <c r="J2163" s="7">
        <v>0</v>
      </c>
      <c r="K2163" s="7">
        <v>1</v>
      </c>
      <c r="L2163" s="7">
        <v>0</v>
      </c>
      <c r="M2163" s="7" t="str" cm="1">
        <f t="array" ref="M2163">_xlfn.IFS(H2163=1,H$1,I2163=1,I$1,J2163=1,J$1,K2163=1,K$1,L2163=1,L$1)</f>
        <v>Single</v>
      </c>
      <c r="N2163" s="7">
        <v>0</v>
      </c>
      <c r="O2163" s="7">
        <v>0</v>
      </c>
      <c r="P2163" s="7">
        <v>0</v>
      </c>
      <c r="Q2163" s="7">
        <v>1</v>
      </c>
      <c r="R2163" s="7" t="str" cm="1">
        <f t="array" ref="R2163">_xlfn.IFS(N2163=1,N$1,O2163=1,O$1,P2163=1,P$1,Q2163=1,Q$1)</f>
        <v>PhD</v>
      </c>
      <c r="S2163" t="s">
        <v>71</v>
      </c>
      <c r="T2163" s="7">
        <v>23</v>
      </c>
      <c r="U2163" s="7">
        <v>59</v>
      </c>
      <c r="V2163" s="7">
        <v>4</v>
      </c>
      <c r="W2163" s="7">
        <v>7</v>
      </c>
      <c r="X2163" s="7">
        <v>0</v>
      </c>
      <c r="Y2163" s="7">
        <v>0</v>
      </c>
      <c r="Z2163" s="20">
        <f>SUM(U2163:Y2163)</f>
        <v>70</v>
      </c>
      <c r="AA2163" s="7">
        <v>4</v>
      </c>
      <c r="AB2163" s="7">
        <v>67</v>
      </c>
      <c r="AC2163" s="7">
        <v>1</v>
      </c>
      <c r="AD2163" s="7">
        <v>1</v>
      </c>
      <c r="AE2163" s="7">
        <v>0</v>
      </c>
      <c r="AF2163" s="7">
        <v>3</v>
      </c>
      <c r="AG2163" s="7">
        <v>5</v>
      </c>
      <c r="AH2163" s="7">
        <v>0</v>
      </c>
      <c r="AI2163" s="7">
        <v>0</v>
      </c>
      <c r="AJ2163" s="7">
        <v>0</v>
      </c>
      <c r="AK2163" s="7">
        <v>0</v>
      </c>
      <c r="AL2163" s="7">
        <v>0</v>
      </c>
      <c r="AM2163" s="7">
        <v>0</v>
      </c>
      <c r="AN2163" s="7">
        <v>0</v>
      </c>
      <c r="AO2163" s="8">
        <v>44155</v>
      </c>
      <c r="AQ2163">
        <f>IF($AI2163=1,H2163,0)</f>
        <v>0</v>
      </c>
      <c r="AR2163">
        <f>IF($AI2163=1,I2163,0)</f>
        <v>0</v>
      </c>
      <c r="AS2163">
        <f>IF($AI2163=1,K2163,0)</f>
        <v>0</v>
      </c>
      <c r="AT2163">
        <f>IF($AI2163=1,J2163,0)</f>
        <v>0</v>
      </c>
      <c r="AU2163">
        <f>IF($AI2163=1,L2163,0)</f>
        <v>0</v>
      </c>
      <c r="AW2163">
        <f>IF($AL2163=1,U2163,0)</f>
        <v>0</v>
      </c>
      <c r="AX2163">
        <f>IF($AL2163=1,V2163,0)</f>
        <v>0</v>
      </c>
      <c r="AY2163">
        <f>IF($AL2163=1,W2163,0)</f>
        <v>0</v>
      </c>
      <c r="AZ2163">
        <f>IF($AL2163=1,X2163,0)</f>
        <v>0</v>
      </c>
      <c r="BA2163">
        <f>IF($AL2163=1,Y2163,0)</f>
        <v>0</v>
      </c>
      <c r="BC2163">
        <f>IF($AM2163=1,N2163,0)</f>
        <v>0</v>
      </c>
      <c r="BD2163">
        <f>IF($AM2163=1,O2163,0)</f>
        <v>0</v>
      </c>
      <c r="BE2163">
        <f>IF($AM2163=1,P2163,0)</f>
        <v>0</v>
      </c>
      <c r="BF2163">
        <f>IF($AM2163=1,Q2163,0)</f>
        <v>0</v>
      </c>
    </row>
    <row r="2164" spans="1:58" x14ac:dyDescent="0.3">
      <c r="A2164" s="7">
        <v>2540</v>
      </c>
      <c r="B2164" s="6">
        <v>144322</v>
      </c>
      <c r="C2164" s="6" t="str">
        <f>VLOOKUP(B2164,incomegroup,3,TRUE)</f>
        <v>Lower income</v>
      </c>
      <c r="D2164" s="7">
        <v>1</v>
      </c>
      <c r="E2164" s="7">
        <v>0</v>
      </c>
      <c r="F2164" s="7">
        <f>SUM(D2164:E2164)</f>
        <v>1</v>
      </c>
      <c r="G2164" s="7">
        <v>35</v>
      </c>
      <c r="H2164" s="7">
        <v>0</v>
      </c>
      <c r="I2164" s="7">
        <v>1</v>
      </c>
      <c r="J2164" s="7">
        <v>0</v>
      </c>
      <c r="K2164" s="7">
        <v>0</v>
      </c>
      <c r="L2164" s="7">
        <v>0</v>
      </c>
      <c r="M2164" s="7" t="str" cm="1">
        <f t="array" ref="M2164">_xlfn.IFS(H2164=1,H$1,I2164=1,I$1,J2164=1,J$1,K2164=1,K$1,L2164=1,L$1)</f>
        <v>Married</v>
      </c>
      <c r="N2164" s="7">
        <v>0</v>
      </c>
      <c r="O2164" s="7">
        <v>1</v>
      </c>
      <c r="P2164" s="7">
        <v>0</v>
      </c>
      <c r="Q2164" s="7">
        <v>0</v>
      </c>
      <c r="R2164" s="7" t="str" cm="1">
        <f t="array" ref="R2164">_xlfn.IFS(N2164=1,N$1,O2164=1,O$1,P2164=1,P$1,Q2164=1,Q$1)</f>
        <v>Graduate</v>
      </c>
      <c r="S2164" t="s">
        <v>69</v>
      </c>
      <c r="T2164" s="7">
        <v>30</v>
      </c>
      <c r="U2164" s="7">
        <v>150</v>
      </c>
      <c r="V2164" s="7">
        <v>0</v>
      </c>
      <c r="W2164" s="7">
        <v>130</v>
      </c>
      <c r="X2164" s="7">
        <v>10</v>
      </c>
      <c r="Y2164" s="7">
        <v>0</v>
      </c>
      <c r="Z2164" s="20">
        <f>SUM(U2164:Y2164)</f>
        <v>290</v>
      </c>
      <c r="AA2164" s="7">
        <v>10</v>
      </c>
      <c r="AB2164" s="7">
        <v>280</v>
      </c>
      <c r="AC2164" s="7">
        <v>2</v>
      </c>
      <c r="AD2164" s="7">
        <v>3</v>
      </c>
      <c r="AE2164" s="7">
        <v>0</v>
      </c>
      <c r="AF2164" s="7">
        <v>3</v>
      </c>
      <c r="AG2164" s="7">
        <v>8</v>
      </c>
      <c r="AH2164" s="7">
        <v>0</v>
      </c>
      <c r="AI2164" s="7">
        <v>0</v>
      </c>
      <c r="AJ2164" s="7">
        <v>0</v>
      </c>
      <c r="AK2164" s="7">
        <v>0</v>
      </c>
      <c r="AL2164" s="7">
        <v>0</v>
      </c>
      <c r="AM2164" s="7">
        <v>0</v>
      </c>
      <c r="AN2164" s="7">
        <v>0</v>
      </c>
      <c r="AO2164" s="8">
        <v>44155</v>
      </c>
      <c r="AQ2164">
        <f>IF($AI2164=1,H2164,0)</f>
        <v>0</v>
      </c>
      <c r="AR2164">
        <f>IF($AI2164=1,I2164,0)</f>
        <v>0</v>
      </c>
      <c r="AS2164">
        <f>IF($AI2164=1,K2164,0)</f>
        <v>0</v>
      </c>
      <c r="AT2164">
        <f>IF($AI2164=1,J2164,0)</f>
        <v>0</v>
      </c>
      <c r="AU2164">
        <f>IF($AI2164=1,L2164,0)</f>
        <v>0</v>
      </c>
      <c r="AW2164">
        <f>IF($AL2164=1,U2164,0)</f>
        <v>0</v>
      </c>
      <c r="AX2164">
        <f>IF($AL2164=1,V2164,0)</f>
        <v>0</v>
      </c>
      <c r="AY2164">
        <f>IF($AL2164=1,W2164,0)</f>
        <v>0</v>
      </c>
      <c r="AZ2164">
        <f>IF($AL2164=1,X2164,0)</f>
        <v>0</v>
      </c>
      <c r="BA2164">
        <f>IF($AL2164=1,Y2164,0)</f>
        <v>0</v>
      </c>
      <c r="BC2164">
        <f>IF($AM2164=1,N2164,0)</f>
        <v>0</v>
      </c>
      <c r="BD2164">
        <f>IF($AM2164=1,O2164,0)</f>
        <v>0</v>
      </c>
      <c r="BE2164">
        <f>IF($AM2164=1,P2164,0)</f>
        <v>0</v>
      </c>
      <c r="BF2164">
        <f>IF($AM2164=1,Q2164,0)</f>
        <v>0</v>
      </c>
    </row>
    <row r="2165" spans="1:58" x14ac:dyDescent="0.3">
      <c r="A2165" s="7">
        <v>2623</v>
      </c>
      <c r="B2165" s="6">
        <v>158684</v>
      </c>
      <c r="C2165" s="6" t="str">
        <f>VLOOKUP(B2165,incomegroup,3,TRUE)</f>
        <v>Middle Income</v>
      </c>
      <c r="D2165" s="7">
        <v>0</v>
      </c>
      <c r="E2165" s="7">
        <v>0</v>
      </c>
      <c r="F2165" s="7">
        <f>SUM(D2165:E2165)</f>
        <v>0</v>
      </c>
      <c r="G2165" s="7">
        <v>39</v>
      </c>
      <c r="H2165" s="7">
        <v>0</v>
      </c>
      <c r="I2165" s="7">
        <v>0</v>
      </c>
      <c r="J2165" s="7">
        <v>0</v>
      </c>
      <c r="K2165" s="7">
        <v>1</v>
      </c>
      <c r="L2165" s="7">
        <v>0</v>
      </c>
      <c r="M2165" s="7" t="str" cm="1">
        <f t="array" ref="M2165">_xlfn.IFS(H2165=1,H$1,I2165=1,I$1,J2165=1,J$1,K2165=1,K$1,L2165=1,L$1)</f>
        <v>Single</v>
      </c>
      <c r="N2165" s="7">
        <v>0</v>
      </c>
      <c r="O2165" s="7">
        <v>1</v>
      </c>
      <c r="P2165" s="7">
        <v>0</v>
      </c>
      <c r="Q2165" s="7">
        <v>0</v>
      </c>
      <c r="R2165" s="7" t="str" cm="1">
        <f t="array" ref="R2165">_xlfn.IFS(N2165=1,N$1,O2165=1,O$1,P2165=1,P$1,Q2165=1,Q$1)</f>
        <v>Graduate</v>
      </c>
      <c r="S2165" t="s">
        <v>70</v>
      </c>
      <c r="T2165" s="7">
        <v>71</v>
      </c>
      <c r="U2165" s="7">
        <v>1295</v>
      </c>
      <c r="V2165" s="7">
        <v>95</v>
      </c>
      <c r="W2165" s="7">
        <v>484</v>
      </c>
      <c r="X2165" s="7">
        <v>76</v>
      </c>
      <c r="Y2165" s="7">
        <v>19</v>
      </c>
      <c r="Z2165" s="20">
        <f>SUM(U2165:Y2165)</f>
        <v>1969</v>
      </c>
      <c r="AA2165" s="7">
        <v>230</v>
      </c>
      <c r="AB2165" s="7">
        <v>1739</v>
      </c>
      <c r="AC2165" s="7">
        <v>1</v>
      </c>
      <c r="AD2165" s="7">
        <v>5</v>
      </c>
      <c r="AE2165" s="7">
        <v>3</v>
      </c>
      <c r="AF2165" s="7">
        <v>12</v>
      </c>
      <c r="AG2165" s="7">
        <v>2</v>
      </c>
      <c r="AH2165" s="7">
        <v>0</v>
      </c>
      <c r="AI2165" s="7">
        <v>1</v>
      </c>
      <c r="AJ2165" s="7">
        <v>0</v>
      </c>
      <c r="AK2165" s="7">
        <v>0</v>
      </c>
      <c r="AL2165" s="7">
        <v>0</v>
      </c>
      <c r="AM2165" s="7">
        <v>0</v>
      </c>
      <c r="AN2165" s="7">
        <v>0</v>
      </c>
      <c r="AO2165" s="8">
        <v>44155</v>
      </c>
      <c r="AQ2165">
        <f>IF($AI2165=1,H2165,0)</f>
        <v>0</v>
      </c>
      <c r="AR2165">
        <f>IF($AI2165=1,I2165,0)</f>
        <v>0</v>
      </c>
      <c r="AS2165">
        <f>IF($AI2165=1,K2165,0)</f>
        <v>1</v>
      </c>
      <c r="AT2165">
        <f>IF($AI2165=1,J2165,0)</f>
        <v>0</v>
      </c>
      <c r="AU2165">
        <f>IF($AI2165=1,L2165,0)</f>
        <v>0</v>
      </c>
      <c r="AW2165">
        <f>IF($AL2165=1,U2165,0)</f>
        <v>0</v>
      </c>
      <c r="AX2165">
        <f>IF($AL2165=1,V2165,0)</f>
        <v>0</v>
      </c>
      <c r="AY2165">
        <f>IF($AL2165=1,W2165,0)</f>
        <v>0</v>
      </c>
      <c r="AZ2165">
        <f>IF($AL2165=1,X2165,0)</f>
        <v>0</v>
      </c>
      <c r="BA2165">
        <f>IF($AL2165=1,Y2165,0)</f>
        <v>0</v>
      </c>
      <c r="BC2165">
        <f>IF($AM2165=1,N2165,0)</f>
        <v>0</v>
      </c>
      <c r="BD2165">
        <f>IF($AM2165=1,O2165,0)</f>
        <v>0</v>
      </c>
      <c r="BE2165">
        <f>IF($AM2165=1,P2165,0)</f>
        <v>0</v>
      </c>
      <c r="BF2165">
        <f>IF($AM2165=1,Q2165,0)</f>
        <v>0</v>
      </c>
    </row>
    <row r="2166" spans="1:58" x14ac:dyDescent="0.3">
      <c r="A2166" s="7">
        <v>2937</v>
      </c>
      <c r="B2166" s="6">
        <v>144359</v>
      </c>
      <c r="C2166" s="6" t="str">
        <f>VLOOKUP(B2166,incomegroup,3,TRUE)</f>
        <v>Lower income</v>
      </c>
      <c r="D2166" s="7">
        <v>1</v>
      </c>
      <c r="E2166" s="7">
        <v>1</v>
      </c>
      <c r="F2166" s="7">
        <f>SUM(D2166:E2166)</f>
        <v>2</v>
      </c>
      <c r="G2166" s="7">
        <v>42</v>
      </c>
      <c r="H2166" s="7">
        <v>0</v>
      </c>
      <c r="I2166" s="7">
        <v>1</v>
      </c>
      <c r="J2166" s="7">
        <v>0</v>
      </c>
      <c r="K2166" s="7">
        <v>0</v>
      </c>
      <c r="L2166" s="7">
        <v>0</v>
      </c>
      <c r="M2166" s="7" t="str" cm="1">
        <f t="array" ref="M2166">_xlfn.IFS(H2166=1,H$1,I2166=1,I$1,J2166=1,J$1,K2166=1,K$1,L2166=1,L$1)</f>
        <v>Married</v>
      </c>
      <c r="N2166" s="7">
        <v>0</v>
      </c>
      <c r="O2166" s="7">
        <v>1</v>
      </c>
      <c r="P2166" s="7">
        <v>0</v>
      </c>
      <c r="Q2166" s="7">
        <v>0</v>
      </c>
      <c r="R2166" s="7" t="str" cm="1">
        <f t="array" ref="R2166">_xlfn.IFS(N2166=1,N$1,O2166=1,O$1,P2166=1,P$1,Q2166=1,Q$1)</f>
        <v>Graduate</v>
      </c>
      <c r="S2166" t="s">
        <v>72</v>
      </c>
      <c r="T2166" s="7">
        <v>19</v>
      </c>
      <c r="U2166" s="7">
        <v>65</v>
      </c>
      <c r="V2166" s="7">
        <v>0</v>
      </c>
      <c r="W2166" s="7">
        <v>46</v>
      </c>
      <c r="X2166" s="7">
        <v>23</v>
      </c>
      <c r="Y2166" s="7">
        <v>10</v>
      </c>
      <c r="Z2166" s="20">
        <f>SUM(U2166:Y2166)</f>
        <v>144</v>
      </c>
      <c r="AA2166" s="7">
        <v>3</v>
      </c>
      <c r="AB2166" s="7">
        <v>140</v>
      </c>
      <c r="AC2166" s="7">
        <v>3</v>
      </c>
      <c r="AD2166" s="7">
        <v>2</v>
      </c>
      <c r="AE2166" s="7">
        <v>0</v>
      </c>
      <c r="AF2166" s="7">
        <v>4</v>
      </c>
      <c r="AG2166" s="7">
        <v>3</v>
      </c>
      <c r="AH2166" s="7">
        <v>0</v>
      </c>
      <c r="AI2166" s="7">
        <v>0</v>
      </c>
      <c r="AJ2166" s="7">
        <v>0</v>
      </c>
      <c r="AK2166" s="7">
        <v>0</v>
      </c>
      <c r="AL2166" s="7">
        <v>0</v>
      </c>
      <c r="AM2166" s="7">
        <v>0</v>
      </c>
      <c r="AN2166" s="7">
        <v>0</v>
      </c>
      <c r="AO2166" s="8">
        <v>44156</v>
      </c>
      <c r="AQ2166">
        <f>IF($AI2166=1,H2166,0)</f>
        <v>0</v>
      </c>
      <c r="AR2166">
        <f>IF($AI2166=1,I2166,0)</f>
        <v>0</v>
      </c>
      <c r="AS2166">
        <f>IF($AI2166=1,K2166,0)</f>
        <v>0</v>
      </c>
      <c r="AT2166">
        <f>IF($AI2166=1,J2166,0)</f>
        <v>0</v>
      </c>
      <c r="AU2166">
        <f>IF($AI2166=1,L2166,0)</f>
        <v>0</v>
      </c>
      <c r="AW2166">
        <f>IF($AL2166=1,U2166,0)</f>
        <v>0</v>
      </c>
      <c r="AX2166">
        <f>IF($AL2166=1,V2166,0)</f>
        <v>0</v>
      </c>
      <c r="AY2166">
        <f>IF($AL2166=1,W2166,0)</f>
        <v>0</v>
      </c>
      <c r="AZ2166">
        <f>IF($AL2166=1,X2166,0)</f>
        <v>0</v>
      </c>
      <c r="BA2166">
        <f>IF($AL2166=1,Y2166,0)</f>
        <v>0</v>
      </c>
      <c r="BC2166">
        <f>IF($AM2166=1,N2166,0)</f>
        <v>0</v>
      </c>
      <c r="BD2166">
        <f>IF($AM2166=1,O2166,0)</f>
        <v>0</v>
      </c>
      <c r="BE2166">
        <f>IF($AM2166=1,P2166,0)</f>
        <v>0</v>
      </c>
      <c r="BF2166">
        <f>IF($AM2166=1,Q2166,0)</f>
        <v>0</v>
      </c>
    </row>
    <row r="2167" spans="1:58" x14ac:dyDescent="0.3">
      <c r="A2167" s="7">
        <v>1249</v>
      </c>
      <c r="B2167" s="6">
        <v>144159</v>
      </c>
      <c r="C2167" s="6" t="str">
        <f>VLOOKUP(B2167,incomegroup,3,TRUE)</f>
        <v>Lower income</v>
      </c>
      <c r="D2167" s="7">
        <v>1</v>
      </c>
      <c r="E2167" s="7">
        <v>0</v>
      </c>
      <c r="F2167" s="7">
        <f>SUM(D2167:E2167)</f>
        <v>1</v>
      </c>
      <c r="G2167" s="7">
        <v>50</v>
      </c>
      <c r="H2167" s="7">
        <v>0</v>
      </c>
      <c r="I2167" s="7">
        <v>1</v>
      </c>
      <c r="J2167" s="7">
        <v>0</v>
      </c>
      <c r="K2167" s="7">
        <v>0</v>
      </c>
      <c r="L2167" s="7">
        <v>0</v>
      </c>
      <c r="M2167" s="7" t="str" cm="1">
        <f t="array" ref="M2167">_xlfn.IFS(H2167=1,H$1,I2167=1,I$1,J2167=1,J$1,K2167=1,K$1,L2167=1,L$1)</f>
        <v>Married</v>
      </c>
      <c r="N2167" s="7">
        <v>0</v>
      </c>
      <c r="O2167" s="7">
        <v>0</v>
      </c>
      <c r="P2167" s="7">
        <v>1</v>
      </c>
      <c r="Q2167" s="7">
        <v>0</v>
      </c>
      <c r="R2167" s="7" t="str" cm="1">
        <f t="array" ref="R2167">_xlfn.IFS(N2167=1,N$1,O2167=1,O$1,P2167=1,P$1,Q2167=1,Q$1)</f>
        <v>Master</v>
      </c>
      <c r="S2167" t="s">
        <v>70</v>
      </c>
      <c r="T2167" s="7">
        <v>85</v>
      </c>
      <c r="U2167" s="7">
        <v>545</v>
      </c>
      <c r="V2167" s="7">
        <v>7</v>
      </c>
      <c r="W2167" s="7">
        <v>202</v>
      </c>
      <c r="X2167" s="7">
        <v>78</v>
      </c>
      <c r="Y2167" s="7">
        <v>42</v>
      </c>
      <c r="Z2167" s="20">
        <f>SUM(U2167:Y2167)</f>
        <v>874</v>
      </c>
      <c r="AA2167" s="7">
        <v>23</v>
      </c>
      <c r="AB2167" s="7">
        <v>852</v>
      </c>
      <c r="AC2167" s="7">
        <v>4</v>
      </c>
      <c r="AD2167" s="7">
        <v>4</v>
      </c>
      <c r="AE2167" s="7">
        <v>1</v>
      </c>
      <c r="AF2167" s="7">
        <v>6</v>
      </c>
      <c r="AG2167" s="7">
        <v>5</v>
      </c>
      <c r="AH2167" s="7">
        <v>0</v>
      </c>
      <c r="AI2167" s="7">
        <v>0</v>
      </c>
      <c r="AJ2167" s="7">
        <v>0</v>
      </c>
      <c r="AK2167" s="7">
        <v>0</v>
      </c>
      <c r="AL2167" s="7">
        <v>0</v>
      </c>
      <c r="AM2167" s="7">
        <v>0</v>
      </c>
      <c r="AN2167" s="7">
        <v>0</v>
      </c>
      <c r="AO2167" s="8">
        <v>44156</v>
      </c>
      <c r="AQ2167">
        <f>IF($AI2167=1,H2167,0)</f>
        <v>0</v>
      </c>
      <c r="AR2167">
        <f>IF($AI2167=1,I2167,0)</f>
        <v>0</v>
      </c>
      <c r="AS2167">
        <f>IF($AI2167=1,K2167,0)</f>
        <v>0</v>
      </c>
      <c r="AT2167">
        <f>IF($AI2167=1,J2167,0)</f>
        <v>0</v>
      </c>
      <c r="AU2167">
        <f>IF($AI2167=1,L2167,0)</f>
        <v>0</v>
      </c>
      <c r="AW2167">
        <f>IF($AL2167=1,U2167,0)</f>
        <v>0</v>
      </c>
      <c r="AX2167">
        <f>IF($AL2167=1,V2167,0)</f>
        <v>0</v>
      </c>
      <c r="AY2167">
        <f>IF($AL2167=1,W2167,0)</f>
        <v>0</v>
      </c>
      <c r="AZ2167">
        <f>IF($AL2167=1,X2167,0)</f>
        <v>0</v>
      </c>
      <c r="BA2167">
        <f>IF($AL2167=1,Y2167,0)</f>
        <v>0</v>
      </c>
      <c r="BC2167">
        <f>IF($AM2167=1,N2167,0)</f>
        <v>0</v>
      </c>
      <c r="BD2167">
        <f>IF($AM2167=1,O2167,0)</f>
        <v>0</v>
      </c>
      <c r="BE2167">
        <f>IF($AM2167=1,P2167,0)</f>
        <v>0</v>
      </c>
      <c r="BF2167">
        <f>IF($AM2167=1,Q2167,0)</f>
        <v>0</v>
      </c>
    </row>
    <row r="2168" spans="1:58" x14ac:dyDescent="0.3">
      <c r="A2168" s="7">
        <v>2685</v>
      </c>
      <c r="B2168" s="6">
        <v>183512</v>
      </c>
      <c r="C2168" s="6" t="str">
        <f>VLOOKUP(B2168,incomegroup,3,TRUE)</f>
        <v>Middle Income</v>
      </c>
      <c r="D2168" s="7">
        <v>0</v>
      </c>
      <c r="E2168" s="7">
        <v>0</v>
      </c>
      <c r="F2168" s="7">
        <f>SUM(D2168:E2168)</f>
        <v>0</v>
      </c>
      <c r="G2168" s="7">
        <v>34</v>
      </c>
      <c r="H2168" s="7">
        <v>0</v>
      </c>
      <c r="I2168" s="7">
        <v>1</v>
      </c>
      <c r="J2168" s="7">
        <v>0</v>
      </c>
      <c r="K2168" s="7">
        <v>0</v>
      </c>
      <c r="L2168" s="7">
        <v>0</v>
      </c>
      <c r="M2168" s="7" t="str" cm="1">
        <f t="array" ref="M2168">_xlfn.IFS(H2168=1,H$1,I2168=1,I$1,J2168=1,J$1,K2168=1,K$1,L2168=1,L$1)</f>
        <v>Married</v>
      </c>
      <c r="N2168" s="7">
        <v>0</v>
      </c>
      <c r="O2168" s="7">
        <v>1</v>
      </c>
      <c r="P2168" s="7">
        <v>0</v>
      </c>
      <c r="Q2168" s="7">
        <v>0</v>
      </c>
      <c r="R2168" s="7" t="str" cm="1">
        <f t="array" ref="R2168">_xlfn.IFS(N2168=1,N$1,O2168=1,O$1,P2168=1,P$1,Q2168=1,Q$1)</f>
        <v>Graduate</v>
      </c>
      <c r="S2168" t="s">
        <v>72</v>
      </c>
      <c r="T2168" s="7">
        <v>31</v>
      </c>
      <c r="U2168" s="7">
        <v>2329</v>
      </c>
      <c r="V2168" s="7">
        <v>134</v>
      </c>
      <c r="W2168" s="7">
        <v>1835</v>
      </c>
      <c r="X2168" s="7">
        <v>176</v>
      </c>
      <c r="Y2168" s="7">
        <v>44</v>
      </c>
      <c r="Z2168" s="20">
        <f>SUM(U2168:Y2168)</f>
        <v>4518</v>
      </c>
      <c r="AA2168" s="7">
        <v>222</v>
      </c>
      <c r="AB2168" s="7">
        <v>4296</v>
      </c>
      <c r="AC2168" s="7">
        <v>1</v>
      </c>
      <c r="AD2168" s="7">
        <v>4</v>
      </c>
      <c r="AE2168" s="7">
        <v>7</v>
      </c>
      <c r="AF2168" s="7">
        <v>10</v>
      </c>
      <c r="AG2168" s="7">
        <v>1</v>
      </c>
      <c r="AH2168" s="7">
        <v>1</v>
      </c>
      <c r="AI2168" s="7">
        <v>0</v>
      </c>
      <c r="AJ2168" s="7">
        <v>1</v>
      </c>
      <c r="AK2168" s="7">
        <v>1</v>
      </c>
      <c r="AL2168" s="7">
        <v>1</v>
      </c>
      <c r="AM2168" s="7">
        <v>0</v>
      </c>
      <c r="AN2168" s="7">
        <v>1</v>
      </c>
      <c r="AO2168" s="8">
        <v>44156</v>
      </c>
      <c r="AQ2168">
        <f>IF($AI2168=1,H2168,0)</f>
        <v>0</v>
      </c>
      <c r="AR2168">
        <f>IF($AI2168=1,I2168,0)</f>
        <v>0</v>
      </c>
      <c r="AS2168">
        <f>IF($AI2168=1,K2168,0)</f>
        <v>0</v>
      </c>
      <c r="AT2168">
        <f>IF($AI2168=1,J2168,0)</f>
        <v>0</v>
      </c>
      <c r="AU2168">
        <f>IF($AI2168=1,L2168,0)</f>
        <v>0</v>
      </c>
      <c r="AW2168">
        <f>IF($AL2168=1,U2168,0)</f>
        <v>2329</v>
      </c>
      <c r="AX2168">
        <f>IF($AL2168=1,V2168,0)</f>
        <v>134</v>
      </c>
      <c r="AY2168">
        <f>IF($AL2168=1,W2168,0)</f>
        <v>1835</v>
      </c>
      <c r="AZ2168">
        <f>IF($AL2168=1,X2168,0)</f>
        <v>176</v>
      </c>
      <c r="BA2168">
        <f>IF($AL2168=1,Y2168,0)</f>
        <v>44</v>
      </c>
      <c r="BC2168">
        <f>IF($AM2168=1,N2168,0)</f>
        <v>0</v>
      </c>
      <c r="BD2168">
        <f>IF($AM2168=1,O2168,0)</f>
        <v>0</v>
      </c>
      <c r="BE2168">
        <f>IF($AM2168=1,P2168,0)</f>
        <v>0</v>
      </c>
      <c r="BF2168">
        <f>IF($AM2168=1,Q2168,0)</f>
        <v>0</v>
      </c>
    </row>
    <row r="2169" spans="1:58" x14ac:dyDescent="0.3">
      <c r="A2169" s="7">
        <v>2539</v>
      </c>
      <c r="B2169" s="6">
        <v>179865</v>
      </c>
      <c r="C2169" s="6" t="str">
        <f>VLOOKUP(B2169,incomegroup,3,TRUE)</f>
        <v>Middle Income</v>
      </c>
      <c r="D2169" s="7">
        <v>0</v>
      </c>
      <c r="E2169" s="7">
        <v>1</v>
      </c>
      <c r="F2169" s="7">
        <f>SUM(D2169:E2169)</f>
        <v>1</v>
      </c>
      <c r="G2169" s="7">
        <v>66</v>
      </c>
      <c r="H2169" s="7">
        <v>1</v>
      </c>
      <c r="I2169" s="7">
        <v>0</v>
      </c>
      <c r="J2169" s="7">
        <v>0</v>
      </c>
      <c r="K2169" s="7">
        <v>0</v>
      </c>
      <c r="L2169" s="7">
        <v>0</v>
      </c>
      <c r="M2169" s="7" t="str" cm="1">
        <f t="array" ref="M2169">_xlfn.IFS(H2169=1,H$1,I2169=1,I$1,J2169=1,J$1,K2169=1,K$1,L2169=1,L$1)</f>
        <v>Divorced</v>
      </c>
      <c r="N2169" s="7">
        <v>0</v>
      </c>
      <c r="O2169" s="7">
        <v>1</v>
      </c>
      <c r="P2169" s="7">
        <v>0</v>
      </c>
      <c r="Q2169" s="7">
        <v>0</v>
      </c>
      <c r="R2169" s="7" t="str" cm="1">
        <f t="array" ref="R2169">_xlfn.IFS(N2169=1,N$1,O2169=1,O$1,P2169=1,P$1,Q2169=1,Q$1)</f>
        <v>Graduate</v>
      </c>
      <c r="S2169" t="s">
        <v>70</v>
      </c>
      <c r="T2169" s="7">
        <v>12</v>
      </c>
      <c r="U2169" s="7">
        <v>160</v>
      </c>
      <c r="V2169" s="7">
        <v>223</v>
      </c>
      <c r="W2169" s="7">
        <v>626</v>
      </c>
      <c r="X2169" s="7">
        <v>417</v>
      </c>
      <c r="Y2169" s="7">
        <v>273</v>
      </c>
      <c r="Z2169" s="20">
        <f>SUM(U2169:Y2169)</f>
        <v>1699</v>
      </c>
      <c r="AA2169" s="7">
        <v>86</v>
      </c>
      <c r="AB2169" s="7">
        <v>1613</v>
      </c>
      <c r="AC2169" s="7">
        <v>1</v>
      </c>
      <c r="AD2169" s="7">
        <v>5</v>
      </c>
      <c r="AE2169" s="7">
        <v>10</v>
      </c>
      <c r="AF2169" s="7">
        <v>5</v>
      </c>
      <c r="AG2169" s="7">
        <v>1</v>
      </c>
      <c r="AH2169" s="7">
        <v>0</v>
      </c>
      <c r="AI2169" s="7">
        <v>0</v>
      </c>
      <c r="AJ2169" s="7">
        <v>0</v>
      </c>
      <c r="AK2169" s="7">
        <v>0</v>
      </c>
      <c r="AL2169" s="7">
        <v>0</v>
      </c>
      <c r="AM2169" s="7">
        <v>0</v>
      </c>
      <c r="AN2169" s="7">
        <v>0</v>
      </c>
      <c r="AO2169" s="8">
        <v>44157</v>
      </c>
      <c r="AQ2169">
        <f>IF($AI2169=1,H2169,0)</f>
        <v>0</v>
      </c>
      <c r="AR2169">
        <f>IF($AI2169=1,I2169,0)</f>
        <v>0</v>
      </c>
      <c r="AS2169">
        <f>IF($AI2169=1,K2169,0)</f>
        <v>0</v>
      </c>
      <c r="AT2169">
        <f>IF($AI2169=1,J2169,0)</f>
        <v>0</v>
      </c>
      <c r="AU2169">
        <f>IF($AI2169=1,L2169,0)</f>
        <v>0</v>
      </c>
      <c r="AW2169">
        <f>IF($AL2169=1,U2169,0)</f>
        <v>0</v>
      </c>
      <c r="AX2169">
        <f>IF($AL2169=1,V2169,0)</f>
        <v>0</v>
      </c>
      <c r="AY2169">
        <f>IF($AL2169=1,W2169,0)</f>
        <v>0</v>
      </c>
      <c r="AZ2169">
        <f>IF($AL2169=1,X2169,0)</f>
        <v>0</v>
      </c>
      <c r="BA2169">
        <f>IF($AL2169=1,Y2169,0)</f>
        <v>0</v>
      </c>
      <c r="BC2169">
        <f>IF($AM2169=1,N2169,0)</f>
        <v>0</v>
      </c>
      <c r="BD2169">
        <f>IF($AM2169=1,O2169,0)</f>
        <v>0</v>
      </c>
      <c r="BE2169">
        <f>IF($AM2169=1,P2169,0)</f>
        <v>0</v>
      </c>
      <c r="BF2169">
        <f>IF($AM2169=1,Q2169,0)</f>
        <v>0</v>
      </c>
    </row>
    <row r="2170" spans="1:58" x14ac:dyDescent="0.3">
      <c r="A2170" s="7">
        <v>2439</v>
      </c>
      <c r="B2170" s="6">
        <v>116531</v>
      </c>
      <c r="C2170" s="6" t="str">
        <f>VLOOKUP(B2170,incomegroup,3,TRUE)</f>
        <v>Lower income</v>
      </c>
      <c r="D2170" s="7">
        <v>1</v>
      </c>
      <c r="E2170" s="7">
        <v>0</v>
      </c>
      <c r="F2170" s="7">
        <f>SUM(D2170:E2170)</f>
        <v>1</v>
      </c>
      <c r="G2170" s="7">
        <v>42</v>
      </c>
      <c r="H2170" s="7">
        <v>0</v>
      </c>
      <c r="I2170" s="7">
        <v>0</v>
      </c>
      <c r="J2170" s="7">
        <v>1</v>
      </c>
      <c r="K2170" s="7">
        <v>0</v>
      </c>
      <c r="L2170" s="7">
        <v>0</v>
      </c>
      <c r="M2170" s="7" t="str" cm="1">
        <f t="array" ref="M2170">_xlfn.IFS(H2170=1,H$1,I2170=1,I$1,J2170=1,J$1,K2170=1,K$1,L2170=1,L$1)</f>
        <v>Together</v>
      </c>
      <c r="N2170" s="7">
        <v>0</v>
      </c>
      <c r="O2170" s="7">
        <v>1</v>
      </c>
      <c r="P2170" s="7">
        <v>0</v>
      </c>
      <c r="Q2170" s="7">
        <v>0</v>
      </c>
      <c r="R2170" s="7" t="str" cm="1">
        <f t="array" ref="R2170">_xlfn.IFS(N2170=1,N$1,O2170=1,O$1,P2170=1,P$1,Q2170=1,Q$1)</f>
        <v>Graduate</v>
      </c>
      <c r="S2170" t="s">
        <v>72</v>
      </c>
      <c r="T2170" s="7">
        <v>43</v>
      </c>
      <c r="U2170" s="7">
        <v>14</v>
      </c>
      <c r="V2170" s="7">
        <v>92</v>
      </c>
      <c r="W2170" s="7">
        <v>42</v>
      </c>
      <c r="X2170" s="7">
        <v>49</v>
      </c>
      <c r="Y2170" s="7">
        <v>35</v>
      </c>
      <c r="Z2170" s="20">
        <f>SUM(U2170:Y2170)</f>
        <v>232</v>
      </c>
      <c r="AA2170" s="7">
        <v>78</v>
      </c>
      <c r="AB2170" s="7">
        <v>155</v>
      </c>
      <c r="AC2170" s="7">
        <v>3</v>
      </c>
      <c r="AD2170" s="7">
        <v>3</v>
      </c>
      <c r="AE2170" s="7">
        <v>0</v>
      </c>
      <c r="AF2170" s="7">
        <v>3</v>
      </c>
      <c r="AG2170" s="7">
        <v>7</v>
      </c>
      <c r="AH2170" s="7">
        <v>0</v>
      </c>
      <c r="AI2170" s="7">
        <v>0</v>
      </c>
      <c r="AJ2170" s="7">
        <v>0</v>
      </c>
      <c r="AK2170" s="7">
        <v>0</v>
      </c>
      <c r="AL2170" s="7">
        <v>0</v>
      </c>
      <c r="AM2170" s="7">
        <v>0</v>
      </c>
      <c r="AN2170" s="7">
        <v>0</v>
      </c>
      <c r="AO2170" s="8">
        <v>44157</v>
      </c>
      <c r="AQ2170">
        <f>IF($AI2170=1,H2170,0)</f>
        <v>0</v>
      </c>
      <c r="AR2170">
        <f>IF($AI2170=1,I2170,0)</f>
        <v>0</v>
      </c>
      <c r="AS2170">
        <f>IF($AI2170=1,K2170,0)</f>
        <v>0</v>
      </c>
      <c r="AT2170">
        <f>IF($AI2170=1,J2170,0)</f>
        <v>0</v>
      </c>
      <c r="AU2170">
        <f>IF($AI2170=1,L2170,0)</f>
        <v>0</v>
      </c>
      <c r="AW2170">
        <f>IF($AL2170=1,U2170,0)</f>
        <v>0</v>
      </c>
      <c r="AX2170">
        <f>IF($AL2170=1,V2170,0)</f>
        <v>0</v>
      </c>
      <c r="AY2170">
        <f>IF($AL2170=1,W2170,0)</f>
        <v>0</v>
      </c>
      <c r="AZ2170">
        <f>IF($AL2170=1,X2170,0)</f>
        <v>0</v>
      </c>
      <c r="BA2170">
        <f>IF($AL2170=1,Y2170,0)</f>
        <v>0</v>
      </c>
      <c r="BC2170">
        <f>IF($AM2170=1,N2170,0)</f>
        <v>0</v>
      </c>
      <c r="BD2170">
        <f>IF($AM2170=1,O2170,0)</f>
        <v>0</v>
      </c>
      <c r="BE2170">
        <f>IF($AM2170=1,P2170,0)</f>
        <v>0</v>
      </c>
      <c r="BF2170">
        <f>IF($AM2170=1,Q2170,0)</f>
        <v>0</v>
      </c>
    </row>
    <row r="2171" spans="1:58" x14ac:dyDescent="0.3">
      <c r="A2171" s="7">
        <v>1516</v>
      </c>
      <c r="B2171" s="6">
        <v>157954</v>
      </c>
      <c r="C2171" s="6" t="str">
        <f>VLOOKUP(B2171,incomegroup,3,TRUE)</f>
        <v>Middle Income</v>
      </c>
      <c r="D2171" s="7">
        <v>1</v>
      </c>
      <c r="E2171" s="7">
        <v>1</v>
      </c>
      <c r="F2171" s="7">
        <f>SUM(D2171:E2171)</f>
        <v>2</v>
      </c>
      <c r="G2171" s="7">
        <v>43</v>
      </c>
      <c r="H2171" s="7">
        <v>0</v>
      </c>
      <c r="I2171" s="7">
        <v>0</v>
      </c>
      <c r="J2171" s="7">
        <v>1</v>
      </c>
      <c r="K2171" s="7">
        <v>0</v>
      </c>
      <c r="L2171" s="7">
        <v>0</v>
      </c>
      <c r="M2171" s="7" t="str" cm="1">
        <f t="array" ref="M2171">_xlfn.IFS(H2171=1,H$1,I2171=1,I$1,J2171=1,J$1,K2171=1,K$1,L2171=1,L$1)</f>
        <v>Together</v>
      </c>
      <c r="N2171" s="7">
        <v>0</v>
      </c>
      <c r="O2171" s="7">
        <v>0</v>
      </c>
      <c r="P2171" s="7">
        <v>1</v>
      </c>
      <c r="Q2171" s="7">
        <v>0</v>
      </c>
      <c r="R2171" s="7" t="str" cm="1">
        <f t="array" ref="R2171">_xlfn.IFS(N2171=1,N$1,O2171=1,O$1,P2171=1,P$1,Q2171=1,Q$1)</f>
        <v>Master</v>
      </c>
      <c r="S2171" t="s">
        <v>73</v>
      </c>
      <c r="T2171" s="7">
        <v>52</v>
      </c>
      <c r="U2171" s="7">
        <v>1243</v>
      </c>
      <c r="V2171" s="7">
        <v>11</v>
      </c>
      <c r="W2171" s="7">
        <v>65</v>
      </c>
      <c r="X2171" s="7">
        <v>0</v>
      </c>
      <c r="Y2171" s="7">
        <v>0</v>
      </c>
      <c r="Z2171" s="20">
        <f>SUM(U2171:Y2171)</f>
        <v>1319</v>
      </c>
      <c r="AA2171" s="7">
        <v>25</v>
      </c>
      <c r="AB2171" s="7">
        <v>1295</v>
      </c>
      <c r="AC2171" s="7">
        <v>7</v>
      </c>
      <c r="AD2171" s="7">
        <v>8</v>
      </c>
      <c r="AE2171" s="7">
        <v>2</v>
      </c>
      <c r="AF2171" s="7">
        <v>6</v>
      </c>
      <c r="AG2171" s="7">
        <v>7</v>
      </c>
      <c r="AH2171" s="7">
        <v>0</v>
      </c>
      <c r="AI2171" s="7">
        <v>1</v>
      </c>
      <c r="AJ2171" s="7">
        <v>0</v>
      </c>
      <c r="AK2171" s="7">
        <v>0</v>
      </c>
      <c r="AL2171" s="7">
        <v>0</v>
      </c>
      <c r="AM2171" s="7">
        <v>0</v>
      </c>
      <c r="AN2171" s="7">
        <v>0</v>
      </c>
      <c r="AO2171" s="8">
        <v>44157</v>
      </c>
      <c r="AQ2171">
        <f>IF($AI2171=1,H2171,0)</f>
        <v>0</v>
      </c>
      <c r="AR2171">
        <f>IF($AI2171=1,I2171,0)</f>
        <v>0</v>
      </c>
      <c r="AS2171">
        <f>IF($AI2171=1,K2171,0)</f>
        <v>0</v>
      </c>
      <c r="AT2171">
        <f>IF($AI2171=1,J2171,0)</f>
        <v>1</v>
      </c>
      <c r="AU2171">
        <f>IF($AI2171=1,L2171,0)</f>
        <v>0</v>
      </c>
      <c r="AW2171">
        <f>IF($AL2171=1,U2171,0)</f>
        <v>0</v>
      </c>
      <c r="AX2171">
        <f>IF($AL2171=1,V2171,0)</f>
        <v>0</v>
      </c>
      <c r="AY2171">
        <f>IF($AL2171=1,W2171,0)</f>
        <v>0</v>
      </c>
      <c r="AZ2171">
        <f>IF($AL2171=1,X2171,0)</f>
        <v>0</v>
      </c>
      <c r="BA2171">
        <f>IF($AL2171=1,Y2171,0)</f>
        <v>0</v>
      </c>
      <c r="BC2171">
        <f>IF($AM2171=1,N2171,0)</f>
        <v>0</v>
      </c>
      <c r="BD2171">
        <f>IF($AM2171=1,O2171,0)</f>
        <v>0</v>
      </c>
      <c r="BE2171">
        <f>IF($AM2171=1,P2171,0)</f>
        <v>0</v>
      </c>
      <c r="BF2171">
        <f>IF($AM2171=1,Q2171,0)</f>
        <v>0</v>
      </c>
    </row>
    <row r="2172" spans="1:58" x14ac:dyDescent="0.3">
      <c r="A2172" s="7">
        <v>2087</v>
      </c>
      <c r="B2172" s="6">
        <v>150870</v>
      </c>
      <c r="C2172" s="6" t="str">
        <f>VLOOKUP(B2172,incomegroup,3,TRUE)</f>
        <v>Middle Income</v>
      </c>
      <c r="D2172" s="7">
        <v>0</v>
      </c>
      <c r="E2172" s="7">
        <v>1</v>
      </c>
      <c r="F2172" s="7">
        <f>SUM(D2172:E2172)</f>
        <v>1</v>
      </c>
      <c r="G2172" s="7">
        <v>68</v>
      </c>
      <c r="H2172" s="7">
        <v>0</v>
      </c>
      <c r="I2172" s="7">
        <v>1</v>
      </c>
      <c r="J2172" s="7">
        <v>0</v>
      </c>
      <c r="K2172" s="7">
        <v>0</v>
      </c>
      <c r="L2172" s="7">
        <v>0</v>
      </c>
      <c r="M2172" s="7" t="str" cm="1">
        <f t="array" ref="M2172">_xlfn.IFS(H2172=1,H$1,I2172=1,I$1,J2172=1,J$1,K2172=1,K$1,L2172=1,L$1)</f>
        <v>Married</v>
      </c>
      <c r="N2172" s="7">
        <v>0</v>
      </c>
      <c r="O2172" s="7">
        <v>0</v>
      </c>
      <c r="P2172" s="7">
        <v>0</v>
      </c>
      <c r="Q2172" s="7">
        <v>1</v>
      </c>
      <c r="R2172" s="7" t="str" cm="1">
        <f t="array" ref="R2172">_xlfn.IFS(N2172=1,N$1,O2172=1,O$1,P2172=1,P$1,Q2172=1,Q$1)</f>
        <v>PhD</v>
      </c>
      <c r="S2172" t="s">
        <v>71</v>
      </c>
      <c r="T2172" s="7">
        <v>13</v>
      </c>
      <c r="U2172" s="7">
        <v>157</v>
      </c>
      <c r="V2172" s="7">
        <v>0</v>
      </c>
      <c r="W2172" s="7">
        <v>24</v>
      </c>
      <c r="X2172" s="7">
        <v>0</v>
      </c>
      <c r="Y2172" s="7">
        <v>0</v>
      </c>
      <c r="Z2172" s="20">
        <f>SUM(U2172:Y2172)</f>
        <v>181</v>
      </c>
      <c r="AA2172" s="7">
        <v>6</v>
      </c>
      <c r="AB2172" s="7">
        <v>175</v>
      </c>
      <c r="AC2172" s="7">
        <v>1</v>
      </c>
      <c r="AD2172" s="7">
        <v>2</v>
      </c>
      <c r="AE2172" s="7">
        <v>0</v>
      </c>
      <c r="AF2172" s="7">
        <v>3</v>
      </c>
      <c r="AG2172" s="7">
        <v>5</v>
      </c>
      <c r="AH2172" s="7">
        <v>0</v>
      </c>
      <c r="AI2172" s="7">
        <v>0</v>
      </c>
      <c r="AJ2172" s="7">
        <v>0</v>
      </c>
      <c r="AK2172" s="7">
        <v>0</v>
      </c>
      <c r="AL2172" s="7">
        <v>0</v>
      </c>
      <c r="AM2172" s="7">
        <v>0</v>
      </c>
      <c r="AN2172" s="7">
        <v>0</v>
      </c>
      <c r="AO2172" s="8">
        <v>44158</v>
      </c>
      <c r="AQ2172">
        <f>IF($AI2172=1,H2172,0)</f>
        <v>0</v>
      </c>
      <c r="AR2172">
        <f>IF($AI2172=1,I2172,0)</f>
        <v>0</v>
      </c>
      <c r="AS2172">
        <f>IF($AI2172=1,K2172,0)</f>
        <v>0</v>
      </c>
      <c r="AT2172">
        <f>IF($AI2172=1,J2172,0)</f>
        <v>0</v>
      </c>
      <c r="AU2172">
        <f>IF($AI2172=1,L2172,0)</f>
        <v>0</v>
      </c>
      <c r="AW2172">
        <f>IF($AL2172=1,U2172,0)</f>
        <v>0</v>
      </c>
      <c r="AX2172">
        <f>IF($AL2172=1,V2172,0)</f>
        <v>0</v>
      </c>
      <c r="AY2172">
        <f>IF($AL2172=1,W2172,0)</f>
        <v>0</v>
      </c>
      <c r="AZ2172">
        <f>IF($AL2172=1,X2172,0)</f>
        <v>0</v>
      </c>
      <c r="BA2172">
        <f>IF($AL2172=1,Y2172,0)</f>
        <v>0</v>
      </c>
      <c r="BC2172">
        <f>IF($AM2172=1,N2172,0)</f>
        <v>0</v>
      </c>
      <c r="BD2172">
        <f>IF($AM2172=1,O2172,0)</f>
        <v>0</v>
      </c>
      <c r="BE2172">
        <f>IF($AM2172=1,P2172,0)</f>
        <v>0</v>
      </c>
      <c r="BF2172">
        <f>IF($AM2172=1,Q2172,0)</f>
        <v>0</v>
      </c>
    </row>
    <row r="2173" spans="1:58" x14ac:dyDescent="0.3">
      <c r="A2173" s="7">
        <v>2614</v>
      </c>
      <c r="B2173" s="6">
        <v>144078</v>
      </c>
      <c r="C2173" s="6" t="str">
        <f>VLOOKUP(B2173,incomegroup,3,TRUE)</f>
        <v>Lower income</v>
      </c>
      <c r="D2173" s="7">
        <v>1</v>
      </c>
      <c r="E2173" s="7">
        <v>1</v>
      </c>
      <c r="F2173" s="7">
        <f>SUM(D2173:E2173)</f>
        <v>2</v>
      </c>
      <c r="G2173" s="7">
        <v>51</v>
      </c>
      <c r="H2173" s="7">
        <v>0</v>
      </c>
      <c r="I2173" s="7">
        <v>1</v>
      </c>
      <c r="J2173" s="7">
        <v>0</v>
      </c>
      <c r="K2173" s="7">
        <v>0</v>
      </c>
      <c r="L2173" s="7">
        <v>0</v>
      </c>
      <c r="M2173" s="7" t="str" cm="1">
        <f t="array" ref="M2173">_xlfn.IFS(H2173=1,H$1,I2173=1,I$1,J2173=1,J$1,K2173=1,K$1,L2173=1,L$1)</f>
        <v>Married</v>
      </c>
      <c r="N2173" s="7">
        <v>0</v>
      </c>
      <c r="O2173" s="7">
        <v>1</v>
      </c>
      <c r="P2173" s="7">
        <v>0</v>
      </c>
      <c r="Q2173" s="7">
        <v>0</v>
      </c>
      <c r="R2173" s="7" t="str" cm="1">
        <f t="array" ref="R2173">_xlfn.IFS(N2173=1,N$1,O2173=1,O$1,P2173=1,P$1,Q2173=1,Q$1)</f>
        <v>Graduate</v>
      </c>
      <c r="S2173" t="s">
        <v>73</v>
      </c>
      <c r="T2173" s="7">
        <v>17</v>
      </c>
      <c r="U2173" s="7">
        <v>78</v>
      </c>
      <c r="V2173" s="7">
        <v>3</v>
      </c>
      <c r="W2173" s="7">
        <v>33</v>
      </c>
      <c r="X2173" s="7">
        <v>7</v>
      </c>
      <c r="Y2173" s="7">
        <v>0</v>
      </c>
      <c r="Z2173" s="20">
        <f>SUM(U2173:Y2173)</f>
        <v>121</v>
      </c>
      <c r="AA2173" s="7">
        <v>13</v>
      </c>
      <c r="AB2173" s="7">
        <v>108</v>
      </c>
      <c r="AC2173" s="7">
        <v>2</v>
      </c>
      <c r="AD2173" s="7">
        <v>2</v>
      </c>
      <c r="AE2173" s="7">
        <v>0</v>
      </c>
      <c r="AF2173" s="7">
        <v>3</v>
      </c>
      <c r="AG2173" s="7">
        <v>5</v>
      </c>
      <c r="AH2173" s="7">
        <v>0</v>
      </c>
      <c r="AI2173" s="7">
        <v>0</v>
      </c>
      <c r="AJ2173" s="7">
        <v>0</v>
      </c>
      <c r="AK2173" s="7">
        <v>0</v>
      </c>
      <c r="AL2173" s="7">
        <v>0</v>
      </c>
      <c r="AM2173" s="7">
        <v>0</v>
      </c>
      <c r="AN2173" s="7">
        <v>0</v>
      </c>
      <c r="AO2173" s="8">
        <v>44158</v>
      </c>
      <c r="AQ2173">
        <f>IF($AI2173=1,H2173,0)</f>
        <v>0</v>
      </c>
      <c r="AR2173">
        <f>IF($AI2173=1,I2173,0)</f>
        <v>0</v>
      </c>
      <c r="AS2173">
        <f>IF($AI2173=1,K2173,0)</f>
        <v>0</v>
      </c>
      <c r="AT2173">
        <f>IF($AI2173=1,J2173,0)</f>
        <v>0</v>
      </c>
      <c r="AU2173">
        <f>IF($AI2173=1,L2173,0)</f>
        <v>0</v>
      </c>
      <c r="AW2173">
        <f>IF($AL2173=1,U2173,0)</f>
        <v>0</v>
      </c>
      <c r="AX2173">
        <f>IF($AL2173=1,V2173,0)</f>
        <v>0</v>
      </c>
      <c r="AY2173">
        <f>IF($AL2173=1,W2173,0)</f>
        <v>0</v>
      </c>
      <c r="AZ2173">
        <f>IF($AL2173=1,X2173,0)</f>
        <v>0</v>
      </c>
      <c r="BA2173">
        <f>IF($AL2173=1,Y2173,0)</f>
        <v>0</v>
      </c>
      <c r="BC2173">
        <f>IF($AM2173=1,N2173,0)</f>
        <v>0</v>
      </c>
      <c r="BD2173">
        <f>IF($AM2173=1,O2173,0)</f>
        <v>0</v>
      </c>
      <c r="BE2173">
        <f>IF($AM2173=1,P2173,0)</f>
        <v>0</v>
      </c>
      <c r="BF2173">
        <f>IF($AM2173=1,Q2173,0)</f>
        <v>0</v>
      </c>
    </row>
    <row r="2174" spans="1:58" x14ac:dyDescent="0.3">
      <c r="A2174" s="7">
        <v>1864</v>
      </c>
      <c r="B2174" s="6">
        <v>151111</v>
      </c>
      <c r="C2174" s="6" t="str">
        <f>VLOOKUP(B2174,incomegroup,3,TRUE)</f>
        <v>Middle Income</v>
      </c>
      <c r="D2174" s="7">
        <v>1</v>
      </c>
      <c r="E2174" s="7">
        <v>1</v>
      </c>
      <c r="F2174" s="7">
        <f>SUM(D2174:E2174)</f>
        <v>2</v>
      </c>
      <c r="G2174" s="7">
        <v>39</v>
      </c>
      <c r="H2174" s="7">
        <v>0</v>
      </c>
      <c r="I2174" s="7">
        <v>1</v>
      </c>
      <c r="J2174" s="7">
        <v>0</v>
      </c>
      <c r="K2174" s="7">
        <v>0</v>
      </c>
      <c r="L2174" s="7">
        <v>0</v>
      </c>
      <c r="M2174" s="7" t="str" cm="1">
        <f t="array" ref="M2174">_xlfn.IFS(H2174=1,H$1,I2174=1,I$1,J2174=1,J$1,K2174=1,K$1,L2174=1,L$1)</f>
        <v>Married</v>
      </c>
      <c r="N2174" s="7">
        <v>0</v>
      </c>
      <c r="O2174" s="7">
        <v>0</v>
      </c>
      <c r="P2174" s="7">
        <v>0</v>
      </c>
      <c r="Q2174" s="7">
        <v>0</v>
      </c>
      <c r="R2174" s="7" t="e" cm="1">
        <f t="array" ref="R2174">_xlfn.IFS(N2174=1,N$1,O2174=1,O$1,P2174=1,P$1,Q2174=1,Q$1)</f>
        <v>#N/A</v>
      </c>
      <c r="S2174" t="s">
        <v>73</v>
      </c>
      <c r="T2174" s="7">
        <v>83</v>
      </c>
      <c r="U2174" s="7">
        <v>65</v>
      </c>
      <c r="V2174" s="7">
        <v>0</v>
      </c>
      <c r="W2174" s="7">
        <v>56</v>
      </c>
      <c r="X2174" s="7">
        <v>18</v>
      </c>
      <c r="Y2174" s="7">
        <v>15</v>
      </c>
      <c r="Z2174" s="20">
        <f>SUM(U2174:Y2174)</f>
        <v>154</v>
      </c>
      <c r="AA2174" s="7">
        <v>9</v>
      </c>
      <c r="AB2174" s="7">
        <v>145</v>
      </c>
      <c r="AC2174" s="7">
        <v>2</v>
      </c>
      <c r="AD2174" s="7">
        <v>2</v>
      </c>
      <c r="AE2174" s="7">
        <v>0</v>
      </c>
      <c r="AF2174" s="7">
        <v>3</v>
      </c>
      <c r="AG2174" s="7">
        <v>6</v>
      </c>
      <c r="AH2174" s="7">
        <v>0</v>
      </c>
      <c r="AI2174" s="7">
        <v>0</v>
      </c>
      <c r="AJ2174" s="7">
        <v>0</v>
      </c>
      <c r="AK2174" s="7">
        <v>0</v>
      </c>
      <c r="AL2174" s="7">
        <v>0</v>
      </c>
      <c r="AM2174" s="7">
        <v>0</v>
      </c>
      <c r="AN2174" s="7">
        <v>0</v>
      </c>
      <c r="AO2174" s="8">
        <v>44158</v>
      </c>
      <c r="AQ2174">
        <f>IF($AI2174=1,H2174,0)</f>
        <v>0</v>
      </c>
      <c r="AR2174">
        <f>IF($AI2174=1,I2174,0)</f>
        <v>0</v>
      </c>
      <c r="AS2174">
        <f>IF($AI2174=1,K2174,0)</f>
        <v>0</v>
      </c>
      <c r="AT2174">
        <f>IF($AI2174=1,J2174,0)</f>
        <v>0</v>
      </c>
      <c r="AU2174">
        <f>IF($AI2174=1,L2174,0)</f>
        <v>0</v>
      </c>
      <c r="AW2174">
        <f>IF($AL2174=1,U2174,0)</f>
        <v>0</v>
      </c>
      <c r="AX2174">
        <f>IF($AL2174=1,V2174,0)</f>
        <v>0</v>
      </c>
      <c r="AY2174">
        <f>IF($AL2174=1,W2174,0)</f>
        <v>0</v>
      </c>
      <c r="AZ2174">
        <f>IF($AL2174=1,X2174,0)</f>
        <v>0</v>
      </c>
      <c r="BA2174">
        <f>IF($AL2174=1,Y2174,0)</f>
        <v>0</v>
      </c>
      <c r="BC2174">
        <f>IF($AM2174=1,N2174,0)</f>
        <v>0</v>
      </c>
      <c r="BD2174">
        <f>IF($AM2174=1,O2174,0)</f>
        <v>0</v>
      </c>
      <c r="BE2174">
        <f>IF($AM2174=1,P2174,0)</f>
        <v>0</v>
      </c>
      <c r="BF2174">
        <f>IF($AM2174=1,Q2174,0)</f>
        <v>0</v>
      </c>
    </row>
    <row r="2175" spans="1:58" x14ac:dyDescent="0.3">
      <c r="A2175" s="7">
        <v>2001</v>
      </c>
      <c r="B2175" s="6">
        <v>134961</v>
      </c>
      <c r="C2175" s="6" t="str">
        <f>VLOOKUP(B2175,incomegroup,3,TRUE)</f>
        <v>Lower income</v>
      </c>
      <c r="D2175" s="7">
        <v>1</v>
      </c>
      <c r="E2175" s="7">
        <v>0</v>
      </c>
      <c r="F2175" s="7">
        <f>SUM(D2175:E2175)</f>
        <v>1</v>
      </c>
      <c r="G2175" s="7">
        <v>47</v>
      </c>
      <c r="H2175" s="7">
        <v>0</v>
      </c>
      <c r="I2175" s="7">
        <v>1</v>
      </c>
      <c r="J2175" s="7">
        <v>0</v>
      </c>
      <c r="K2175" s="7">
        <v>0</v>
      </c>
      <c r="L2175" s="7">
        <v>0</v>
      </c>
      <c r="M2175" s="7" t="str" cm="1">
        <f t="array" ref="M2175">_xlfn.IFS(H2175=1,H$1,I2175=1,I$1,J2175=1,J$1,K2175=1,K$1,L2175=1,L$1)</f>
        <v>Married</v>
      </c>
      <c r="N2175" s="7">
        <v>0</v>
      </c>
      <c r="O2175" s="7">
        <v>1</v>
      </c>
      <c r="P2175" s="7">
        <v>0</v>
      </c>
      <c r="Q2175" s="7">
        <v>0</v>
      </c>
      <c r="R2175" s="7" t="str" cm="1">
        <f t="array" ref="R2175">_xlfn.IFS(N2175=1,N$1,O2175=1,O$1,P2175=1,P$1,Q2175=1,Q$1)</f>
        <v>Graduate</v>
      </c>
      <c r="S2175" t="s">
        <v>72</v>
      </c>
      <c r="T2175" s="7">
        <v>77</v>
      </c>
      <c r="U2175" s="7">
        <v>174</v>
      </c>
      <c r="V2175" s="7">
        <v>8</v>
      </c>
      <c r="W2175" s="7">
        <v>100</v>
      </c>
      <c r="X2175" s="7">
        <v>15</v>
      </c>
      <c r="Y2175" s="7">
        <v>4</v>
      </c>
      <c r="Z2175" s="20">
        <f>SUM(U2175:Y2175)</f>
        <v>301</v>
      </c>
      <c r="AA2175" s="7">
        <v>4</v>
      </c>
      <c r="AB2175" s="7">
        <v>297</v>
      </c>
      <c r="AC2175" s="7">
        <v>3</v>
      </c>
      <c r="AD2175" s="7">
        <v>3</v>
      </c>
      <c r="AE2175" s="7">
        <v>1</v>
      </c>
      <c r="AF2175" s="7">
        <v>3</v>
      </c>
      <c r="AG2175" s="7">
        <v>7</v>
      </c>
      <c r="AH2175" s="7">
        <v>0</v>
      </c>
      <c r="AI2175" s="7">
        <v>0</v>
      </c>
      <c r="AJ2175" s="7">
        <v>0</v>
      </c>
      <c r="AK2175" s="7">
        <v>0</v>
      </c>
      <c r="AL2175" s="7">
        <v>0</v>
      </c>
      <c r="AM2175" s="7">
        <v>0</v>
      </c>
      <c r="AN2175" s="7">
        <v>0</v>
      </c>
      <c r="AO2175" s="8">
        <v>44158</v>
      </c>
      <c r="AQ2175">
        <f>IF($AI2175=1,H2175,0)</f>
        <v>0</v>
      </c>
      <c r="AR2175">
        <f>IF($AI2175=1,I2175,0)</f>
        <v>0</v>
      </c>
      <c r="AS2175">
        <f>IF($AI2175=1,K2175,0)</f>
        <v>0</v>
      </c>
      <c r="AT2175">
        <f>IF($AI2175=1,J2175,0)</f>
        <v>0</v>
      </c>
      <c r="AU2175">
        <f>IF($AI2175=1,L2175,0)</f>
        <v>0</v>
      </c>
      <c r="AW2175">
        <f>IF($AL2175=1,U2175,0)</f>
        <v>0</v>
      </c>
      <c r="AX2175">
        <f>IF($AL2175=1,V2175,0)</f>
        <v>0</v>
      </c>
      <c r="AY2175">
        <f>IF($AL2175=1,W2175,0)</f>
        <v>0</v>
      </c>
      <c r="AZ2175">
        <f>IF($AL2175=1,X2175,0)</f>
        <v>0</v>
      </c>
      <c r="BA2175">
        <f>IF($AL2175=1,Y2175,0)</f>
        <v>0</v>
      </c>
      <c r="BC2175">
        <f>IF($AM2175=1,N2175,0)</f>
        <v>0</v>
      </c>
      <c r="BD2175">
        <f>IF($AM2175=1,O2175,0)</f>
        <v>0</v>
      </c>
      <c r="BE2175">
        <f>IF($AM2175=1,P2175,0)</f>
        <v>0</v>
      </c>
      <c r="BF2175">
        <f>IF($AM2175=1,Q2175,0)</f>
        <v>0</v>
      </c>
    </row>
    <row r="2176" spans="1:58" x14ac:dyDescent="0.3">
      <c r="A2176" s="7">
        <v>2922</v>
      </c>
      <c r="B2176" s="6">
        <v>183891</v>
      </c>
      <c r="C2176" s="6" t="str">
        <f>VLOOKUP(B2176,incomegroup,3,TRUE)</f>
        <v>Middle Income</v>
      </c>
      <c r="D2176" s="7">
        <v>0</v>
      </c>
      <c r="E2176" s="7">
        <v>1</v>
      </c>
      <c r="F2176" s="7">
        <f>SUM(D2176:E2176)</f>
        <v>1</v>
      </c>
      <c r="G2176" s="7">
        <v>46</v>
      </c>
      <c r="H2176" s="7">
        <v>0</v>
      </c>
      <c r="I2176" s="7">
        <v>1</v>
      </c>
      <c r="J2176" s="7">
        <v>0</v>
      </c>
      <c r="K2176" s="7">
        <v>0</v>
      </c>
      <c r="L2176" s="7">
        <v>0</v>
      </c>
      <c r="M2176" s="7" t="str" cm="1">
        <f t="array" ref="M2176">_xlfn.IFS(H2176=1,H$1,I2176=1,I$1,J2176=1,J$1,K2176=1,K$1,L2176=1,L$1)</f>
        <v>Married</v>
      </c>
      <c r="N2176" s="7">
        <v>0</v>
      </c>
      <c r="O2176" s="7">
        <v>0</v>
      </c>
      <c r="P2176" s="7">
        <v>1</v>
      </c>
      <c r="Q2176" s="7">
        <v>0</v>
      </c>
      <c r="R2176" s="7" t="str" cm="1">
        <f t="array" ref="R2176">_xlfn.IFS(N2176=1,N$1,O2176=1,O$1,P2176=1,P$1,Q2176=1,Q$1)</f>
        <v>Master</v>
      </c>
      <c r="S2176" t="s">
        <v>68</v>
      </c>
      <c r="T2176" s="7">
        <v>24</v>
      </c>
      <c r="U2176" s="7">
        <v>476</v>
      </c>
      <c r="V2176" s="7">
        <v>83</v>
      </c>
      <c r="W2176" s="7">
        <v>767</v>
      </c>
      <c r="X2176" s="7">
        <v>243</v>
      </c>
      <c r="Y2176" s="7">
        <v>186</v>
      </c>
      <c r="Z2176" s="20">
        <f>SUM(U2176:Y2176)</f>
        <v>1755</v>
      </c>
      <c r="AA2176" s="7">
        <v>33</v>
      </c>
      <c r="AB2176" s="7">
        <v>1723</v>
      </c>
      <c r="AC2176" s="7">
        <v>1</v>
      </c>
      <c r="AD2176" s="7">
        <v>4</v>
      </c>
      <c r="AE2176" s="7">
        <v>7</v>
      </c>
      <c r="AF2176" s="7">
        <v>10</v>
      </c>
      <c r="AG2176" s="7">
        <v>1</v>
      </c>
      <c r="AH2176" s="7">
        <v>0</v>
      </c>
      <c r="AI2176" s="7">
        <v>0</v>
      </c>
      <c r="AJ2176" s="7">
        <v>0</v>
      </c>
      <c r="AK2176" s="7">
        <v>0</v>
      </c>
      <c r="AL2176" s="7">
        <v>0</v>
      </c>
      <c r="AM2176" s="7">
        <v>0</v>
      </c>
      <c r="AN2176" s="7">
        <v>0</v>
      </c>
      <c r="AO2176" s="8">
        <v>44159</v>
      </c>
      <c r="AQ2176">
        <f>IF($AI2176=1,H2176,0)</f>
        <v>0</v>
      </c>
      <c r="AR2176">
        <f>IF($AI2176=1,I2176,0)</f>
        <v>0</v>
      </c>
      <c r="AS2176">
        <f>IF($AI2176=1,K2176,0)</f>
        <v>0</v>
      </c>
      <c r="AT2176">
        <f>IF($AI2176=1,J2176,0)</f>
        <v>0</v>
      </c>
      <c r="AU2176">
        <f>IF($AI2176=1,L2176,0)</f>
        <v>0</v>
      </c>
      <c r="AW2176">
        <f>IF($AL2176=1,U2176,0)</f>
        <v>0</v>
      </c>
      <c r="AX2176">
        <f>IF($AL2176=1,V2176,0)</f>
        <v>0</v>
      </c>
      <c r="AY2176">
        <f>IF($AL2176=1,W2176,0)</f>
        <v>0</v>
      </c>
      <c r="AZ2176">
        <f>IF($AL2176=1,X2176,0)</f>
        <v>0</v>
      </c>
      <c r="BA2176">
        <f>IF($AL2176=1,Y2176,0)</f>
        <v>0</v>
      </c>
      <c r="BC2176">
        <f>IF($AM2176=1,N2176,0)</f>
        <v>0</v>
      </c>
      <c r="BD2176">
        <f>IF($AM2176=1,O2176,0)</f>
        <v>0</v>
      </c>
      <c r="BE2176">
        <f>IF($AM2176=1,P2176,0)</f>
        <v>0</v>
      </c>
      <c r="BF2176">
        <f>IF($AM2176=1,Q2176,0)</f>
        <v>0</v>
      </c>
    </row>
    <row r="2177" spans="1:58" x14ac:dyDescent="0.3">
      <c r="A2177" s="7">
        <v>3093</v>
      </c>
      <c r="B2177" s="6">
        <v>150116</v>
      </c>
      <c r="C2177" s="6" t="str">
        <f>VLOOKUP(B2177,incomegroup,3,TRUE)</f>
        <v>Middle Income</v>
      </c>
      <c r="D2177" s="7">
        <v>1</v>
      </c>
      <c r="E2177" s="7">
        <v>1</v>
      </c>
      <c r="F2177" s="7">
        <f>SUM(D2177:E2177)</f>
        <v>2</v>
      </c>
      <c r="G2177" s="7">
        <v>63</v>
      </c>
      <c r="H2177" s="7">
        <v>0</v>
      </c>
      <c r="I2177" s="7">
        <v>0</v>
      </c>
      <c r="J2177" s="7">
        <v>1</v>
      </c>
      <c r="K2177" s="7">
        <v>0</v>
      </c>
      <c r="L2177" s="7">
        <v>0</v>
      </c>
      <c r="M2177" s="7" t="str" cm="1">
        <f t="array" ref="M2177">_xlfn.IFS(H2177=1,H$1,I2177=1,I$1,J2177=1,J$1,K2177=1,K$1,L2177=1,L$1)</f>
        <v>Together</v>
      </c>
      <c r="N2177" s="7">
        <v>0</v>
      </c>
      <c r="O2177" s="7">
        <v>1</v>
      </c>
      <c r="P2177" s="7">
        <v>0</v>
      </c>
      <c r="Q2177" s="7">
        <v>0</v>
      </c>
      <c r="R2177" s="7" t="str" cm="1">
        <f t="array" ref="R2177">_xlfn.IFS(N2177=1,N$1,O2177=1,O$1,P2177=1,P$1,Q2177=1,Q$1)</f>
        <v>Graduate</v>
      </c>
      <c r="S2177" t="s">
        <v>72</v>
      </c>
      <c r="T2177" s="7">
        <v>68</v>
      </c>
      <c r="U2177" s="7">
        <v>162</v>
      </c>
      <c r="V2177" s="7">
        <v>0</v>
      </c>
      <c r="W2177" s="7">
        <v>30</v>
      </c>
      <c r="X2177" s="7">
        <v>0</v>
      </c>
      <c r="Y2177" s="7">
        <v>0</v>
      </c>
      <c r="Z2177" s="20">
        <f>SUM(U2177:Y2177)</f>
        <v>192</v>
      </c>
      <c r="AA2177" s="7">
        <v>6</v>
      </c>
      <c r="AB2177" s="7">
        <v>186</v>
      </c>
      <c r="AC2177" s="7">
        <v>2</v>
      </c>
      <c r="AD2177" s="7">
        <v>1</v>
      </c>
      <c r="AE2177" s="7">
        <v>0</v>
      </c>
      <c r="AF2177" s="7">
        <v>4</v>
      </c>
      <c r="AG2177" s="7">
        <v>5</v>
      </c>
      <c r="AH2177" s="7">
        <v>0</v>
      </c>
      <c r="AI2177" s="7">
        <v>1</v>
      </c>
      <c r="AJ2177" s="7">
        <v>0</v>
      </c>
      <c r="AK2177" s="7">
        <v>0</v>
      </c>
      <c r="AL2177" s="7">
        <v>0</v>
      </c>
      <c r="AM2177" s="7">
        <v>0</v>
      </c>
      <c r="AN2177" s="7">
        <v>0</v>
      </c>
      <c r="AO2177" s="8">
        <v>44159</v>
      </c>
      <c r="AQ2177">
        <f>IF($AI2177=1,H2177,0)</f>
        <v>0</v>
      </c>
      <c r="AR2177">
        <f>IF($AI2177=1,I2177,0)</f>
        <v>0</v>
      </c>
      <c r="AS2177">
        <f>IF($AI2177=1,K2177,0)</f>
        <v>0</v>
      </c>
      <c r="AT2177">
        <f>IF($AI2177=1,J2177,0)</f>
        <v>1</v>
      </c>
      <c r="AU2177">
        <f>IF($AI2177=1,L2177,0)</f>
        <v>0</v>
      </c>
      <c r="AW2177">
        <f>IF($AL2177=1,U2177,0)</f>
        <v>0</v>
      </c>
      <c r="AX2177">
        <f>IF($AL2177=1,V2177,0)</f>
        <v>0</v>
      </c>
      <c r="AY2177">
        <f>IF($AL2177=1,W2177,0)</f>
        <v>0</v>
      </c>
      <c r="AZ2177">
        <f>IF($AL2177=1,X2177,0)</f>
        <v>0</v>
      </c>
      <c r="BA2177">
        <f>IF($AL2177=1,Y2177,0)</f>
        <v>0</v>
      </c>
      <c r="BC2177">
        <f>IF($AM2177=1,N2177,0)</f>
        <v>0</v>
      </c>
      <c r="BD2177">
        <f>IF($AM2177=1,O2177,0)</f>
        <v>0</v>
      </c>
      <c r="BE2177">
        <f>IF($AM2177=1,P2177,0)</f>
        <v>0</v>
      </c>
      <c r="BF2177">
        <f>IF($AM2177=1,Q2177,0)</f>
        <v>0</v>
      </c>
    </row>
    <row r="2178" spans="1:58" x14ac:dyDescent="0.3">
      <c r="A2178" s="7">
        <v>2250</v>
      </c>
      <c r="B2178" s="6">
        <v>185485</v>
      </c>
      <c r="C2178" s="6" t="str">
        <f>VLOOKUP(B2178,incomegroup,3,TRUE)</f>
        <v>Middle Income</v>
      </c>
      <c r="D2178" s="7">
        <v>0</v>
      </c>
      <c r="E2178" s="7">
        <v>0</v>
      </c>
      <c r="F2178" s="7">
        <f>SUM(D2178:E2178)</f>
        <v>0</v>
      </c>
      <c r="G2178" s="7">
        <v>62</v>
      </c>
      <c r="H2178" s="7">
        <v>0</v>
      </c>
      <c r="I2178" s="7">
        <v>0</v>
      </c>
      <c r="J2178" s="7">
        <v>0</v>
      </c>
      <c r="K2178" s="7">
        <v>1</v>
      </c>
      <c r="L2178" s="7">
        <v>0</v>
      </c>
      <c r="M2178" s="7" t="str" cm="1">
        <f t="array" ref="M2178">_xlfn.IFS(H2178=1,H$1,I2178=1,I$1,J2178=1,J$1,K2178=1,K$1,L2178=1,L$1)</f>
        <v>Single</v>
      </c>
      <c r="N2178" s="7">
        <v>0</v>
      </c>
      <c r="O2178" s="7">
        <v>0</v>
      </c>
      <c r="P2178" s="7">
        <v>0</v>
      </c>
      <c r="Q2178" s="7">
        <v>0</v>
      </c>
      <c r="R2178" s="7" t="e" cm="1">
        <f t="array" ref="R2178">_xlfn.IFS(N2178=1,N$1,O2178=1,O$1,P2178=1,P$1,Q2178=1,Q$1)</f>
        <v>#N/A</v>
      </c>
      <c r="S2178" t="s">
        <v>68</v>
      </c>
      <c r="T2178" s="7">
        <v>73</v>
      </c>
      <c r="U2178" s="7">
        <v>1367</v>
      </c>
      <c r="V2178" s="7">
        <v>56</v>
      </c>
      <c r="W2178" s="7">
        <v>1326</v>
      </c>
      <c r="X2178" s="7">
        <v>95</v>
      </c>
      <c r="Y2178" s="7">
        <v>39</v>
      </c>
      <c r="Z2178" s="20">
        <f>SUM(U2178:Y2178)</f>
        <v>2883</v>
      </c>
      <c r="AA2178" s="7">
        <v>117</v>
      </c>
      <c r="AB2178" s="7">
        <v>2766</v>
      </c>
      <c r="AC2178" s="7">
        <v>1</v>
      </c>
      <c r="AD2178" s="7">
        <v>6</v>
      </c>
      <c r="AE2178" s="7">
        <v>6</v>
      </c>
      <c r="AF2178" s="7">
        <v>6</v>
      </c>
      <c r="AG2178" s="7">
        <v>2</v>
      </c>
      <c r="AH2178" s="7">
        <v>0</v>
      </c>
      <c r="AI2178" s="7">
        <v>0</v>
      </c>
      <c r="AJ2178" s="7">
        <v>0</v>
      </c>
      <c r="AK2178" s="7">
        <v>0</v>
      </c>
      <c r="AL2178" s="7">
        <v>0</v>
      </c>
      <c r="AM2178" s="7">
        <v>0</v>
      </c>
      <c r="AN2178" s="7">
        <v>0</v>
      </c>
      <c r="AO2178" s="8">
        <v>44160</v>
      </c>
      <c r="AQ2178">
        <f>IF($AI2178=1,H2178,0)</f>
        <v>0</v>
      </c>
      <c r="AR2178">
        <f>IF($AI2178=1,I2178,0)</f>
        <v>0</v>
      </c>
      <c r="AS2178">
        <f>IF($AI2178=1,K2178,0)</f>
        <v>0</v>
      </c>
      <c r="AT2178">
        <f>IF($AI2178=1,J2178,0)</f>
        <v>0</v>
      </c>
      <c r="AU2178">
        <f>IF($AI2178=1,L2178,0)</f>
        <v>0</v>
      </c>
      <c r="AW2178">
        <f>IF($AL2178=1,U2178,0)</f>
        <v>0</v>
      </c>
      <c r="AX2178">
        <f>IF($AL2178=1,V2178,0)</f>
        <v>0</v>
      </c>
      <c r="AY2178">
        <f>IF($AL2178=1,W2178,0)</f>
        <v>0</v>
      </c>
      <c r="AZ2178">
        <f>IF($AL2178=1,X2178,0)</f>
        <v>0</v>
      </c>
      <c r="BA2178">
        <f>IF($AL2178=1,Y2178,0)</f>
        <v>0</v>
      </c>
      <c r="BC2178">
        <f>IF($AM2178=1,N2178,0)</f>
        <v>0</v>
      </c>
      <c r="BD2178">
        <f>IF($AM2178=1,O2178,0)</f>
        <v>0</v>
      </c>
      <c r="BE2178">
        <f>IF($AM2178=1,P2178,0)</f>
        <v>0</v>
      </c>
      <c r="BF2178">
        <f>IF($AM2178=1,Q2178,0)</f>
        <v>0</v>
      </c>
    </row>
    <row r="2179" spans="1:58" x14ac:dyDescent="0.3">
      <c r="A2179" s="7">
        <v>1139</v>
      </c>
      <c r="B2179" s="6">
        <v>149605</v>
      </c>
      <c r="C2179" s="6" t="str">
        <f>VLOOKUP(B2179,incomegroup,3,TRUE)</f>
        <v>Lower income</v>
      </c>
      <c r="D2179" s="7">
        <v>0</v>
      </c>
      <c r="E2179" s="7">
        <v>0</v>
      </c>
      <c r="F2179" s="7">
        <f>SUM(D2179:E2179)</f>
        <v>0</v>
      </c>
      <c r="G2179" s="7">
        <v>54</v>
      </c>
      <c r="H2179" s="7">
        <v>0</v>
      </c>
      <c r="I2179" s="7">
        <v>1</v>
      </c>
      <c r="J2179" s="7">
        <v>0</v>
      </c>
      <c r="K2179" s="7">
        <v>0</v>
      </c>
      <c r="L2179" s="7">
        <v>0</v>
      </c>
      <c r="M2179" s="7" t="str" cm="1">
        <f t="array" ref="M2179">_xlfn.IFS(H2179=1,H$1,I2179=1,I$1,J2179=1,J$1,K2179=1,K$1,L2179=1,L$1)</f>
        <v>Married</v>
      </c>
      <c r="N2179" s="7">
        <v>0</v>
      </c>
      <c r="O2179" s="7">
        <v>0</v>
      </c>
      <c r="P2179" s="7">
        <v>1</v>
      </c>
      <c r="Q2179" s="7">
        <v>0</v>
      </c>
      <c r="R2179" s="7" t="str" cm="1">
        <f t="array" ref="R2179">_xlfn.IFS(N2179=1,N$1,O2179=1,O$1,P2179=1,P$1,Q2179=1,Q$1)</f>
        <v>Master</v>
      </c>
      <c r="S2179" t="s">
        <v>71</v>
      </c>
      <c r="T2179" s="7">
        <v>65</v>
      </c>
      <c r="U2179" s="7">
        <v>127</v>
      </c>
      <c r="V2179" s="7">
        <v>48</v>
      </c>
      <c r="W2179" s="7">
        <v>87</v>
      </c>
      <c r="X2179" s="7">
        <v>36</v>
      </c>
      <c r="Y2179" s="7">
        <v>60</v>
      </c>
      <c r="Z2179" s="20">
        <f>SUM(U2179:Y2179)</f>
        <v>358</v>
      </c>
      <c r="AA2179" s="7">
        <v>24</v>
      </c>
      <c r="AB2179" s="7">
        <v>335</v>
      </c>
      <c r="AC2179" s="7">
        <v>1</v>
      </c>
      <c r="AD2179" s="7">
        <v>2</v>
      </c>
      <c r="AE2179" s="7">
        <v>1</v>
      </c>
      <c r="AF2179" s="7">
        <v>4</v>
      </c>
      <c r="AG2179" s="7">
        <v>3</v>
      </c>
      <c r="AH2179" s="7">
        <v>0</v>
      </c>
      <c r="AI2179" s="7">
        <v>0</v>
      </c>
      <c r="AJ2179" s="7">
        <v>0</v>
      </c>
      <c r="AK2179" s="7">
        <v>0</v>
      </c>
      <c r="AL2179" s="7">
        <v>0</v>
      </c>
      <c r="AM2179" s="7">
        <v>0</v>
      </c>
      <c r="AN2179" s="7">
        <v>0</v>
      </c>
      <c r="AO2179" s="8">
        <v>44160</v>
      </c>
      <c r="AQ2179">
        <f>IF($AI2179=1,H2179,0)</f>
        <v>0</v>
      </c>
      <c r="AR2179">
        <f>IF($AI2179=1,I2179,0)</f>
        <v>0</v>
      </c>
      <c r="AS2179">
        <f>IF($AI2179=1,K2179,0)</f>
        <v>0</v>
      </c>
      <c r="AT2179">
        <f>IF($AI2179=1,J2179,0)</f>
        <v>0</v>
      </c>
      <c r="AU2179">
        <f>IF($AI2179=1,L2179,0)</f>
        <v>0</v>
      </c>
      <c r="AW2179">
        <f>IF($AL2179=1,U2179,0)</f>
        <v>0</v>
      </c>
      <c r="AX2179">
        <f>IF($AL2179=1,V2179,0)</f>
        <v>0</v>
      </c>
      <c r="AY2179">
        <f>IF($AL2179=1,W2179,0)</f>
        <v>0</v>
      </c>
      <c r="AZ2179">
        <f>IF($AL2179=1,X2179,0)</f>
        <v>0</v>
      </c>
      <c r="BA2179">
        <f>IF($AL2179=1,Y2179,0)</f>
        <v>0</v>
      </c>
      <c r="BC2179">
        <f>IF($AM2179=1,N2179,0)</f>
        <v>0</v>
      </c>
      <c r="BD2179">
        <f>IF($AM2179=1,O2179,0)</f>
        <v>0</v>
      </c>
      <c r="BE2179">
        <f>IF($AM2179=1,P2179,0)</f>
        <v>0</v>
      </c>
      <c r="BF2179">
        <f>IF($AM2179=1,Q2179,0)</f>
        <v>0</v>
      </c>
    </row>
    <row r="2180" spans="1:58" x14ac:dyDescent="0.3">
      <c r="A2180" s="7">
        <v>3027</v>
      </c>
      <c r="B2180" s="6">
        <v>176320</v>
      </c>
      <c r="C2180" s="6" t="str">
        <f>VLOOKUP(B2180,incomegroup,3,TRUE)</f>
        <v>Middle Income</v>
      </c>
      <c r="D2180" s="7">
        <v>0</v>
      </c>
      <c r="E2180" s="7">
        <v>1</v>
      </c>
      <c r="F2180" s="7">
        <f>SUM(D2180:E2180)</f>
        <v>1</v>
      </c>
      <c r="G2180" s="7">
        <v>61</v>
      </c>
      <c r="H2180" s="7">
        <v>0</v>
      </c>
      <c r="I2180" s="7">
        <v>0</v>
      </c>
      <c r="J2180" s="7">
        <v>0</v>
      </c>
      <c r="K2180" s="7">
        <v>0</v>
      </c>
      <c r="L2180" s="7">
        <v>1</v>
      </c>
      <c r="M2180" s="7" t="str" cm="1">
        <f t="array" ref="M2180">_xlfn.IFS(H2180=1,H$1,I2180=1,I$1,J2180=1,J$1,K2180=1,K$1,L2180=1,L$1)</f>
        <v>Widow</v>
      </c>
      <c r="N2180" s="7">
        <v>0</v>
      </c>
      <c r="O2180" s="7">
        <v>1</v>
      </c>
      <c r="P2180" s="7">
        <v>0</v>
      </c>
      <c r="Q2180" s="7">
        <v>0</v>
      </c>
      <c r="R2180" s="7" t="str" cm="1">
        <f t="array" ref="R2180">_xlfn.IFS(N2180=1,N$1,O2180=1,O$1,P2180=1,P$1,Q2180=1,Q$1)</f>
        <v>Graduate</v>
      </c>
      <c r="S2180" t="s">
        <v>72</v>
      </c>
      <c r="T2180" s="7">
        <v>49</v>
      </c>
      <c r="U2180" s="7">
        <v>1215</v>
      </c>
      <c r="V2180" s="7">
        <v>81</v>
      </c>
      <c r="W2180" s="7">
        <v>494</v>
      </c>
      <c r="X2180" s="7">
        <v>159</v>
      </c>
      <c r="Y2180" s="7">
        <v>122</v>
      </c>
      <c r="Z2180" s="20">
        <f>SUM(U2180:Y2180)</f>
        <v>2071</v>
      </c>
      <c r="AA2180" s="7">
        <v>81</v>
      </c>
      <c r="AB2180" s="7">
        <v>1991</v>
      </c>
      <c r="AC2180" s="7">
        <v>2</v>
      </c>
      <c r="AD2180" s="7">
        <v>6</v>
      </c>
      <c r="AE2180" s="7">
        <v>3</v>
      </c>
      <c r="AF2180" s="7">
        <v>4</v>
      </c>
      <c r="AG2180" s="7">
        <v>2</v>
      </c>
      <c r="AH2180" s="7">
        <v>0</v>
      </c>
      <c r="AI2180" s="7">
        <v>0</v>
      </c>
      <c r="AJ2180" s="7">
        <v>0</v>
      </c>
      <c r="AK2180" s="7">
        <v>0</v>
      </c>
      <c r="AL2180" s="7">
        <v>0</v>
      </c>
      <c r="AM2180" s="7">
        <v>0</v>
      </c>
      <c r="AN2180" s="7">
        <v>0</v>
      </c>
      <c r="AO2180" s="8">
        <v>44161</v>
      </c>
      <c r="AQ2180">
        <f>IF($AI2180=1,H2180,0)</f>
        <v>0</v>
      </c>
      <c r="AR2180">
        <f>IF($AI2180=1,I2180,0)</f>
        <v>0</v>
      </c>
      <c r="AS2180">
        <f>IF($AI2180=1,K2180,0)</f>
        <v>0</v>
      </c>
      <c r="AT2180">
        <f>IF($AI2180=1,J2180,0)</f>
        <v>0</v>
      </c>
      <c r="AU2180">
        <f>IF($AI2180=1,L2180,0)</f>
        <v>0</v>
      </c>
      <c r="AW2180">
        <f>IF($AL2180=1,U2180,0)</f>
        <v>0</v>
      </c>
      <c r="AX2180">
        <f>IF($AL2180=1,V2180,0)</f>
        <v>0</v>
      </c>
      <c r="AY2180">
        <f>IF($AL2180=1,W2180,0)</f>
        <v>0</v>
      </c>
      <c r="AZ2180">
        <f>IF($AL2180=1,X2180,0)</f>
        <v>0</v>
      </c>
      <c r="BA2180">
        <f>IF($AL2180=1,Y2180,0)</f>
        <v>0</v>
      </c>
      <c r="BC2180">
        <f>IF($AM2180=1,N2180,0)</f>
        <v>0</v>
      </c>
      <c r="BD2180">
        <f>IF($AM2180=1,O2180,0)</f>
        <v>0</v>
      </c>
      <c r="BE2180">
        <f>IF($AM2180=1,P2180,0)</f>
        <v>0</v>
      </c>
      <c r="BF2180">
        <f>IF($AM2180=1,Q2180,0)</f>
        <v>0</v>
      </c>
    </row>
    <row r="2181" spans="1:58" x14ac:dyDescent="0.3">
      <c r="A2181" s="7">
        <v>2462</v>
      </c>
      <c r="B2181" s="6">
        <v>179419</v>
      </c>
      <c r="C2181" s="6" t="str">
        <f>VLOOKUP(B2181,incomegroup,3,TRUE)</f>
        <v>Middle Income</v>
      </c>
      <c r="D2181" s="7">
        <v>0</v>
      </c>
      <c r="E2181" s="7">
        <v>0</v>
      </c>
      <c r="F2181" s="7">
        <f>SUM(D2181:E2181)</f>
        <v>0</v>
      </c>
      <c r="G2181" s="7">
        <v>50</v>
      </c>
      <c r="H2181" s="7">
        <v>0</v>
      </c>
      <c r="I2181" s="7">
        <v>0</v>
      </c>
      <c r="J2181" s="7">
        <v>1</v>
      </c>
      <c r="K2181" s="7">
        <v>0</v>
      </c>
      <c r="L2181" s="7">
        <v>0</v>
      </c>
      <c r="M2181" s="7" t="str" cm="1">
        <f t="array" ref="M2181">_xlfn.IFS(H2181=1,H$1,I2181=1,I$1,J2181=1,J$1,K2181=1,K$1,L2181=1,L$1)</f>
        <v>Together</v>
      </c>
      <c r="N2181" s="7">
        <v>0</v>
      </c>
      <c r="O2181" s="7">
        <v>0</v>
      </c>
      <c r="P2181" s="7">
        <v>1</v>
      </c>
      <c r="Q2181" s="7">
        <v>0</v>
      </c>
      <c r="R2181" s="7" t="str" cm="1">
        <f t="array" ref="R2181">_xlfn.IFS(N2181=1,N$1,O2181=1,O$1,P2181=1,P$1,Q2181=1,Q$1)</f>
        <v>Master</v>
      </c>
      <c r="S2181" t="s">
        <v>69</v>
      </c>
      <c r="T2181" s="7">
        <v>96</v>
      </c>
      <c r="U2181" s="7">
        <v>1697</v>
      </c>
      <c r="V2181" s="7">
        <v>287</v>
      </c>
      <c r="W2181" s="7">
        <v>1552</v>
      </c>
      <c r="X2181" s="7">
        <v>45</v>
      </c>
      <c r="Y2181" s="7">
        <v>34</v>
      </c>
      <c r="Z2181" s="20">
        <f>SUM(U2181:Y2181)</f>
        <v>3615</v>
      </c>
      <c r="AA2181" s="7">
        <v>70</v>
      </c>
      <c r="AB2181" s="7">
        <v>3545</v>
      </c>
      <c r="AC2181" s="7">
        <v>1</v>
      </c>
      <c r="AD2181" s="7">
        <v>4</v>
      </c>
      <c r="AE2181" s="7">
        <v>6</v>
      </c>
      <c r="AF2181" s="7">
        <v>4</v>
      </c>
      <c r="AG2181" s="7">
        <v>2</v>
      </c>
      <c r="AH2181" s="7">
        <v>0</v>
      </c>
      <c r="AI2181" s="7">
        <v>0</v>
      </c>
      <c r="AJ2181" s="7">
        <v>0</v>
      </c>
      <c r="AK2181" s="7">
        <v>0</v>
      </c>
      <c r="AL2181" s="7">
        <v>0</v>
      </c>
      <c r="AM2181" s="7">
        <v>0</v>
      </c>
      <c r="AN2181" s="7">
        <v>0</v>
      </c>
      <c r="AO2181" s="8">
        <v>44161</v>
      </c>
      <c r="AQ2181">
        <f>IF($AI2181=1,H2181,0)</f>
        <v>0</v>
      </c>
      <c r="AR2181">
        <f>IF($AI2181=1,I2181,0)</f>
        <v>0</v>
      </c>
      <c r="AS2181">
        <f>IF($AI2181=1,K2181,0)</f>
        <v>0</v>
      </c>
      <c r="AT2181">
        <f>IF($AI2181=1,J2181,0)</f>
        <v>0</v>
      </c>
      <c r="AU2181">
        <f>IF($AI2181=1,L2181,0)</f>
        <v>0</v>
      </c>
      <c r="AW2181">
        <f>IF($AL2181=1,U2181,0)</f>
        <v>0</v>
      </c>
      <c r="AX2181">
        <f>IF($AL2181=1,V2181,0)</f>
        <v>0</v>
      </c>
      <c r="AY2181">
        <f>IF($AL2181=1,W2181,0)</f>
        <v>0</v>
      </c>
      <c r="AZ2181">
        <f>IF($AL2181=1,X2181,0)</f>
        <v>0</v>
      </c>
      <c r="BA2181">
        <f>IF($AL2181=1,Y2181,0)</f>
        <v>0</v>
      </c>
      <c r="BC2181">
        <f>IF($AM2181=1,N2181,0)</f>
        <v>0</v>
      </c>
      <c r="BD2181">
        <f>IF($AM2181=1,O2181,0)</f>
        <v>0</v>
      </c>
      <c r="BE2181">
        <f>IF($AM2181=1,P2181,0)</f>
        <v>0</v>
      </c>
      <c r="BF2181">
        <f>IF($AM2181=1,Q2181,0)</f>
        <v>0</v>
      </c>
    </row>
    <row r="2182" spans="1:58" x14ac:dyDescent="0.3">
      <c r="A2182" s="7">
        <v>2895</v>
      </c>
      <c r="B2182" s="6">
        <v>131878</v>
      </c>
      <c r="C2182" s="6" t="str">
        <f>VLOOKUP(B2182,incomegroup,3,TRUE)</f>
        <v>Lower income</v>
      </c>
      <c r="D2182" s="7">
        <v>0</v>
      </c>
      <c r="E2182" s="7">
        <v>1</v>
      </c>
      <c r="F2182" s="7">
        <f>SUM(D2182:E2182)</f>
        <v>1</v>
      </c>
      <c r="G2182" s="7">
        <v>43</v>
      </c>
      <c r="H2182" s="7">
        <v>0</v>
      </c>
      <c r="I2182" s="7">
        <v>0</v>
      </c>
      <c r="J2182" s="7">
        <v>0</v>
      </c>
      <c r="K2182" s="7">
        <v>1</v>
      </c>
      <c r="L2182" s="7">
        <v>0</v>
      </c>
      <c r="M2182" s="7" t="str" cm="1">
        <f t="array" ref="M2182">_xlfn.IFS(H2182=1,H$1,I2182=1,I$1,J2182=1,J$1,K2182=1,K$1,L2182=1,L$1)</f>
        <v>Single</v>
      </c>
      <c r="N2182" s="7">
        <v>0</v>
      </c>
      <c r="O2182" s="7">
        <v>0</v>
      </c>
      <c r="P2182" s="7">
        <v>0</v>
      </c>
      <c r="Q2182" s="7">
        <v>0</v>
      </c>
      <c r="R2182" s="7" t="e" cm="1">
        <f t="array" ref="R2182">_xlfn.IFS(N2182=1,N$1,O2182=1,O$1,P2182=1,P$1,Q2182=1,Q$1)</f>
        <v>#N/A</v>
      </c>
      <c r="S2182" t="s">
        <v>72</v>
      </c>
      <c r="T2182" s="7">
        <v>7</v>
      </c>
      <c r="U2182" s="7">
        <v>95</v>
      </c>
      <c r="V2182" s="7">
        <v>17</v>
      </c>
      <c r="W2182" s="7">
        <v>21</v>
      </c>
      <c r="X2182" s="7">
        <v>41</v>
      </c>
      <c r="Y2182" s="7">
        <v>21</v>
      </c>
      <c r="Z2182" s="20">
        <f>SUM(U2182:Y2182)</f>
        <v>195</v>
      </c>
      <c r="AA2182" s="7">
        <v>95</v>
      </c>
      <c r="AB2182" s="7">
        <v>99</v>
      </c>
      <c r="AC2182" s="7">
        <v>1</v>
      </c>
      <c r="AD2182" s="7">
        <v>1</v>
      </c>
      <c r="AE2182" s="7">
        <v>0</v>
      </c>
      <c r="AF2182" s="7">
        <v>4</v>
      </c>
      <c r="AG2182" s="7">
        <v>3</v>
      </c>
      <c r="AH2182" s="7">
        <v>0</v>
      </c>
      <c r="AI2182" s="7">
        <v>0</v>
      </c>
      <c r="AJ2182" s="7">
        <v>0</v>
      </c>
      <c r="AK2182" s="7">
        <v>0</v>
      </c>
      <c r="AL2182" s="7">
        <v>0</v>
      </c>
      <c r="AM2182" s="7">
        <v>0</v>
      </c>
      <c r="AN2182" s="7">
        <v>0</v>
      </c>
      <c r="AO2182" s="8">
        <v>44161</v>
      </c>
      <c r="AQ2182">
        <f>IF($AI2182=1,H2182,0)</f>
        <v>0</v>
      </c>
      <c r="AR2182">
        <f>IF($AI2182=1,I2182,0)</f>
        <v>0</v>
      </c>
      <c r="AS2182">
        <f>IF($AI2182=1,K2182,0)</f>
        <v>0</v>
      </c>
      <c r="AT2182">
        <f>IF($AI2182=1,J2182,0)</f>
        <v>0</v>
      </c>
      <c r="AU2182">
        <f>IF($AI2182=1,L2182,0)</f>
        <v>0</v>
      </c>
      <c r="AW2182">
        <f>IF($AL2182=1,U2182,0)</f>
        <v>0</v>
      </c>
      <c r="AX2182">
        <f>IF($AL2182=1,V2182,0)</f>
        <v>0</v>
      </c>
      <c r="AY2182">
        <f>IF($AL2182=1,W2182,0)</f>
        <v>0</v>
      </c>
      <c r="AZ2182">
        <f>IF($AL2182=1,X2182,0)</f>
        <v>0</v>
      </c>
      <c r="BA2182">
        <f>IF($AL2182=1,Y2182,0)</f>
        <v>0</v>
      </c>
      <c r="BC2182">
        <f>IF($AM2182=1,N2182,0)</f>
        <v>0</v>
      </c>
      <c r="BD2182">
        <f>IF($AM2182=1,O2182,0)</f>
        <v>0</v>
      </c>
      <c r="BE2182">
        <f>IF($AM2182=1,P2182,0)</f>
        <v>0</v>
      </c>
      <c r="BF2182">
        <f>IF($AM2182=1,Q2182,0)</f>
        <v>0</v>
      </c>
    </row>
    <row r="2183" spans="1:58" x14ac:dyDescent="0.3">
      <c r="A2183" s="7">
        <v>1975</v>
      </c>
      <c r="B2183" s="6">
        <v>164587</v>
      </c>
      <c r="C2183" s="6" t="str">
        <f>VLOOKUP(B2183,incomegroup,3,TRUE)</f>
        <v>Middle Income</v>
      </c>
      <c r="D2183" s="7">
        <v>1</v>
      </c>
      <c r="E2183" s="7">
        <v>1</v>
      </c>
      <c r="F2183" s="7">
        <f>SUM(D2183:E2183)</f>
        <v>2</v>
      </c>
      <c r="G2183" s="7">
        <v>66</v>
      </c>
      <c r="H2183" s="7">
        <v>1</v>
      </c>
      <c r="I2183" s="7">
        <v>0</v>
      </c>
      <c r="J2183" s="7">
        <v>0</v>
      </c>
      <c r="K2183" s="7">
        <v>0</v>
      </c>
      <c r="L2183" s="7">
        <v>0</v>
      </c>
      <c r="M2183" s="7" t="str" cm="1">
        <f t="array" ref="M2183">_xlfn.IFS(H2183=1,H$1,I2183=1,I$1,J2183=1,J$1,K2183=1,K$1,L2183=1,L$1)</f>
        <v>Divorced</v>
      </c>
      <c r="N2183" s="7">
        <v>0</v>
      </c>
      <c r="O2183" s="7">
        <v>1</v>
      </c>
      <c r="P2183" s="7">
        <v>0</v>
      </c>
      <c r="Q2183" s="7">
        <v>0</v>
      </c>
      <c r="R2183" s="7" t="str" cm="1">
        <f t="array" ref="R2183">_xlfn.IFS(N2183=1,N$1,O2183=1,O$1,P2183=1,P$1,Q2183=1,Q$1)</f>
        <v>Graduate</v>
      </c>
      <c r="S2183" t="s">
        <v>70</v>
      </c>
      <c r="T2183" s="7">
        <v>49</v>
      </c>
      <c r="U2183" s="7">
        <v>168</v>
      </c>
      <c r="V2183" s="7">
        <v>0</v>
      </c>
      <c r="W2183" s="7">
        <v>41</v>
      </c>
      <c r="X2183" s="7">
        <v>0</v>
      </c>
      <c r="Y2183" s="7">
        <v>15</v>
      </c>
      <c r="Z2183" s="20">
        <f>SUM(U2183:Y2183)</f>
        <v>224</v>
      </c>
      <c r="AA2183" s="7">
        <v>51</v>
      </c>
      <c r="AB2183" s="7">
        <v>173</v>
      </c>
      <c r="AC2183" s="7">
        <v>2</v>
      </c>
      <c r="AD2183" s="7">
        <v>1</v>
      </c>
      <c r="AE2183" s="7">
        <v>1</v>
      </c>
      <c r="AF2183" s="7">
        <v>4</v>
      </c>
      <c r="AG2183" s="7">
        <v>3</v>
      </c>
      <c r="AH2183" s="7">
        <v>0</v>
      </c>
      <c r="AI2183" s="7">
        <v>0</v>
      </c>
      <c r="AJ2183" s="7">
        <v>0</v>
      </c>
      <c r="AK2183" s="7">
        <v>0</v>
      </c>
      <c r="AL2183" s="7">
        <v>0</v>
      </c>
      <c r="AM2183" s="7">
        <v>0</v>
      </c>
      <c r="AN2183" s="7">
        <v>0</v>
      </c>
      <c r="AO2183" s="8">
        <v>44161</v>
      </c>
      <c r="AQ2183">
        <f>IF($AI2183=1,H2183,0)</f>
        <v>0</v>
      </c>
      <c r="AR2183">
        <f>IF($AI2183=1,I2183,0)</f>
        <v>0</v>
      </c>
      <c r="AS2183">
        <f>IF($AI2183=1,K2183,0)</f>
        <v>0</v>
      </c>
      <c r="AT2183">
        <f>IF($AI2183=1,J2183,0)</f>
        <v>0</v>
      </c>
      <c r="AU2183">
        <f>IF($AI2183=1,L2183,0)</f>
        <v>0</v>
      </c>
      <c r="AW2183">
        <f>IF($AL2183=1,U2183,0)</f>
        <v>0</v>
      </c>
      <c r="AX2183">
        <f>IF($AL2183=1,V2183,0)</f>
        <v>0</v>
      </c>
      <c r="AY2183">
        <f>IF($AL2183=1,W2183,0)</f>
        <v>0</v>
      </c>
      <c r="AZ2183">
        <f>IF($AL2183=1,X2183,0)</f>
        <v>0</v>
      </c>
      <c r="BA2183">
        <f>IF($AL2183=1,Y2183,0)</f>
        <v>0</v>
      </c>
      <c r="BC2183">
        <f>IF($AM2183=1,N2183,0)</f>
        <v>0</v>
      </c>
      <c r="BD2183">
        <f>IF($AM2183=1,O2183,0)</f>
        <v>0</v>
      </c>
      <c r="BE2183">
        <f>IF($AM2183=1,P2183,0)</f>
        <v>0</v>
      </c>
      <c r="BF2183">
        <f>IF($AM2183=1,Q2183,0)</f>
        <v>0</v>
      </c>
    </row>
    <row r="2184" spans="1:58" x14ac:dyDescent="0.3">
      <c r="A2184" s="7">
        <v>1962</v>
      </c>
      <c r="B2184" s="6">
        <v>104861</v>
      </c>
      <c r="C2184" s="6" t="str">
        <f>VLOOKUP(B2184,incomegroup,3,TRUE)</f>
        <v>Lower income</v>
      </c>
      <c r="D2184" s="7">
        <v>0</v>
      </c>
      <c r="E2184" s="7">
        <v>0</v>
      </c>
      <c r="F2184" s="7">
        <f>SUM(D2184:E2184)</f>
        <v>0</v>
      </c>
      <c r="G2184" s="7">
        <v>55</v>
      </c>
      <c r="H2184" s="7">
        <v>1</v>
      </c>
      <c r="I2184" s="7">
        <v>0</v>
      </c>
      <c r="J2184" s="7">
        <v>0</v>
      </c>
      <c r="K2184" s="7">
        <v>0</v>
      </c>
      <c r="L2184" s="7">
        <v>0</v>
      </c>
      <c r="M2184" s="7" t="str" cm="1">
        <f t="array" ref="M2184">_xlfn.IFS(H2184=1,H$1,I2184=1,I$1,J2184=1,J$1,K2184=1,K$1,L2184=1,L$1)</f>
        <v>Divorced</v>
      </c>
      <c r="N2184" s="7">
        <v>0</v>
      </c>
      <c r="O2184" s="7">
        <v>1</v>
      </c>
      <c r="P2184" s="7">
        <v>0</v>
      </c>
      <c r="Q2184" s="7">
        <v>0</v>
      </c>
      <c r="R2184" s="7" t="str" cm="1">
        <f t="array" ref="R2184">_xlfn.IFS(N2184=1,N$1,O2184=1,O$1,P2184=1,P$1,Q2184=1,Q$1)</f>
        <v>Graduate</v>
      </c>
      <c r="S2184" t="s">
        <v>68</v>
      </c>
      <c r="T2184" s="7">
        <v>20</v>
      </c>
      <c r="U2184" s="7">
        <v>43</v>
      </c>
      <c r="V2184" s="7">
        <v>22</v>
      </c>
      <c r="W2184" s="7">
        <v>22</v>
      </c>
      <c r="X2184" s="7">
        <v>22</v>
      </c>
      <c r="Y2184" s="7">
        <v>0</v>
      </c>
      <c r="Z2184" s="20">
        <f>SUM(U2184:Y2184)</f>
        <v>109</v>
      </c>
      <c r="AA2184" s="7">
        <v>22</v>
      </c>
      <c r="AB2184" s="7">
        <v>86</v>
      </c>
      <c r="AC2184" s="7">
        <v>0</v>
      </c>
      <c r="AD2184" s="7">
        <v>0</v>
      </c>
      <c r="AE2184" s="7">
        <v>0</v>
      </c>
      <c r="AF2184" s="7">
        <v>0</v>
      </c>
      <c r="AG2184" s="7">
        <v>14</v>
      </c>
      <c r="AH2184" s="7">
        <v>0</v>
      </c>
      <c r="AI2184" s="7">
        <v>0</v>
      </c>
      <c r="AJ2184" s="7">
        <v>0</v>
      </c>
      <c r="AK2184" s="7">
        <v>0</v>
      </c>
      <c r="AL2184" s="7">
        <v>0</v>
      </c>
      <c r="AM2184" s="7">
        <v>0</v>
      </c>
      <c r="AN2184" s="7">
        <v>0</v>
      </c>
      <c r="AO2184" s="8">
        <v>44161</v>
      </c>
      <c r="AQ2184">
        <f>IF($AI2184=1,H2184,0)</f>
        <v>0</v>
      </c>
      <c r="AR2184">
        <f>IF($AI2184=1,I2184,0)</f>
        <v>0</v>
      </c>
      <c r="AS2184">
        <f>IF($AI2184=1,K2184,0)</f>
        <v>0</v>
      </c>
      <c r="AT2184">
        <f>IF($AI2184=1,J2184,0)</f>
        <v>0</v>
      </c>
      <c r="AU2184">
        <f>IF($AI2184=1,L2184,0)</f>
        <v>0</v>
      </c>
      <c r="AW2184">
        <f>IF($AL2184=1,U2184,0)</f>
        <v>0</v>
      </c>
      <c r="AX2184">
        <f>IF($AL2184=1,V2184,0)</f>
        <v>0</v>
      </c>
      <c r="AY2184">
        <f>IF($AL2184=1,W2184,0)</f>
        <v>0</v>
      </c>
      <c r="AZ2184">
        <f>IF($AL2184=1,X2184,0)</f>
        <v>0</v>
      </c>
      <c r="BA2184">
        <f>IF($AL2184=1,Y2184,0)</f>
        <v>0</v>
      </c>
      <c r="BC2184">
        <f>IF($AM2184=1,N2184,0)</f>
        <v>0</v>
      </c>
      <c r="BD2184">
        <f>IF($AM2184=1,O2184,0)</f>
        <v>0</v>
      </c>
      <c r="BE2184">
        <f>IF($AM2184=1,P2184,0)</f>
        <v>0</v>
      </c>
      <c r="BF2184">
        <f>IF($AM2184=1,Q2184,0)</f>
        <v>0</v>
      </c>
    </row>
    <row r="2185" spans="1:58" x14ac:dyDescent="0.3">
      <c r="A2185" s="7">
        <v>2634</v>
      </c>
      <c r="B2185" s="6">
        <v>172066</v>
      </c>
      <c r="C2185" s="6" t="str">
        <f>VLOOKUP(B2185,incomegroup,3,TRUE)</f>
        <v>Middle Income</v>
      </c>
      <c r="D2185" s="7">
        <v>0</v>
      </c>
      <c r="E2185" s="7">
        <v>0</v>
      </c>
      <c r="F2185" s="7">
        <f>SUM(D2185:E2185)</f>
        <v>0</v>
      </c>
      <c r="G2185" s="7">
        <v>39</v>
      </c>
      <c r="H2185" s="7">
        <v>0</v>
      </c>
      <c r="I2185" s="7">
        <v>0</v>
      </c>
      <c r="J2185" s="7">
        <v>0</v>
      </c>
      <c r="K2185" s="7">
        <v>1</v>
      </c>
      <c r="L2185" s="7">
        <v>0</v>
      </c>
      <c r="M2185" s="7" t="str" cm="1">
        <f t="array" ref="M2185">_xlfn.IFS(H2185=1,H$1,I2185=1,I$1,J2185=1,J$1,K2185=1,K$1,L2185=1,L$1)</f>
        <v>Single</v>
      </c>
      <c r="N2185" s="7">
        <v>0</v>
      </c>
      <c r="O2185" s="7">
        <v>1</v>
      </c>
      <c r="P2185" s="7">
        <v>0</v>
      </c>
      <c r="Q2185" s="7">
        <v>0</v>
      </c>
      <c r="R2185" s="7" t="str" cm="1">
        <f t="array" ref="R2185">_xlfn.IFS(N2185=1,N$1,O2185=1,O$1,P2185=1,P$1,Q2185=1,Q$1)</f>
        <v>Graduate</v>
      </c>
      <c r="S2185" t="s">
        <v>68</v>
      </c>
      <c r="T2185" s="7">
        <v>55</v>
      </c>
      <c r="U2185" s="7">
        <v>2395</v>
      </c>
      <c r="V2185" s="7">
        <v>81</v>
      </c>
      <c r="W2185" s="7">
        <v>1280</v>
      </c>
      <c r="X2185" s="7">
        <v>320</v>
      </c>
      <c r="Y2185" s="7">
        <v>122</v>
      </c>
      <c r="Z2185" s="20">
        <f>SUM(U2185:Y2185)</f>
        <v>4198</v>
      </c>
      <c r="AA2185" s="7">
        <v>81</v>
      </c>
      <c r="AB2185" s="7">
        <v>4116</v>
      </c>
      <c r="AC2185" s="7">
        <v>1</v>
      </c>
      <c r="AD2185" s="7">
        <v>4</v>
      </c>
      <c r="AE2185" s="7">
        <v>6</v>
      </c>
      <c r="AF2185" s="7">
        <v>6</v>
      </c>
      <c r="AG2185" s="7">
        <v>2</v>
      </c>
      <c r="AH2185" s="7">
        <v>0</v>
      </c>
      <c r="AI2185" s="7">
        <v>0</v>
      </c>
      <c r="AJ2185" s="7">
        <v>1</v>
      </c>
      <c r="AK2185" s="7">
        <v>1</v>
      </c>
      <c r="AL2185" s="7">
        <v>0</v>
      </c>
      <c r="AM2185" s="7">
        <v>0</v>
      </c>
      <c r="AN2185" s="7">
        <v>1</v>
      </c>
      <c r="AO2185" s="8">
        <v>44162</v>
      </c>
      <c r="AQ2185">
        <f>IF($AI2185=1,H2185,0)</f>
        <v>0</v>
      </c>
      <c r="AR2185">
        <f>IF($AI2185=1,I2185,0)</f>
        <v>0</v>
      </c>
      <c r="AS2185">
        <f>IF($AI2185=1,K2185,0)</f>
        <v>0</v>
      </c>
      <c r="AT2185">
        <f>IF($AI2185=1,J2185,0)</f>
        <v>0</v>
      </c>
      <c r="AU2185">
        <f>IF($AI2185=1,L2185,0)</f>
        <v>0</v>
      </c>
      <c r="AW2185">
        <f>IF($AL2185=1,U2185,0)</f>
        <v>0</v>
      </c>
      <c r="AX2185">
        <f>IF($AL2185=1,V2185,0)</f>
        <v>0</v>
      </c>
      <c r="AY2185">
        <f>IF($AL2185=1,W2185,0)</f>
        <v>0</v>
      </c>
      <c r="AZ2185">
        <f>IF($AL2185=1,X2185,0)</f>
        <v>0</v>
      </c>
      <c r="BA2185">
        <f>IF($AL2185=1,Y2185,0)</f>
        <v>0</v>
      </c>
      <c r="BC2185">
        <f>IF($AM2185=1,N2185,0)</f>
        <v>0</v>
      </c>
      <c r="BD2185">
        <f>IF($AM2185=1,O2185,0)</f>
        <v>0</v>
      </c>
      <c r="BE2185">
        <f>IF($AM2185=1,P2185,0)</f>
        <v>0</v>
      </c>
      <c r="BF2185">
        <f>IF($AM2185=1,Q2185,0)</f>
        <v>0</v>
      </c>
    </row>
    <row r="2186" spans="1:58" x14ac:dyDescent="0.3">
      <c r="A2186" s="7">
        <v>2821</v>
      </c>
      <c r="B2186" s="6">
        <v>104023</v>
      </c>
      <c r="C2186" s="6" t="str">
        <f>VLOOKUP(B2186,incomegroup,3,TRUE)</f>
        <v>Lower income</v>
      </c>
      <c r="D2186" s="7">
        <v>1</v>
      </c>
      <c r="E2186" s="7">
        <v>1</v>
      </c>
      <c r="F2186" s="7">
        <f>SUM(D2186:E2186)</f>
        <v>2</v>
      </c>
      <c r="G2186" s="7">
        <v>57</v>
      </c>
      <c r="H2186" s="7">
        <v>0</v>
      </c>
      <c r="I2186" s="7">
        <v>1</v>
      </c>
      <c r="J2186" s="7">
        <v>0</v>
      </c>
      <c r="K2186" s="7">
        <v>0</v>
      </c>
      <c r="L2186" s="7">
        <v>0</v>
      </c>
      <c r="M2186" s="7" t="str" cm="1">
        <f t="array" ref="M2186">_xlfn.IFS(H2186=1,H$1,I2186=1,I$1,J2186=1,J$1,K2186=1,K$1,L2186=1,L$1)</f>
        <v>Married</v>
      </c>
      <c r="N2186" s="7">
        <v>0</v>
      </c>
      <c r="O2186" s="7">
        <v>0</v>
      </c>
      <c r="P2186" s="7">
        <v>0</v>
      </c>
      <c r="Q2186" s="7">
        <v>1</v>
      </c>
      <c r="R2186" s="7" t="str" cm="1">
        <f t="array" ref="R2186">_xlfn.IFS(N2186=1,N$1,O2186=1,O$1,P2186=1,P$1,Q2186=1,Q$1)</f>
        <v>PhD</v>
      </c>
      <c r="S2186" t="s">
        <v>70</v>
      </c>
      <c r="T2186" s="7">
        <v>29</v>
      </c>
      <c r="U2186" s="7">
        <v>129</v>
      </c>
      <c r="V2186" s="7">
        <v>0</v>
      </c>
      <c r="W2186" s="7">
        <v>26</v>
      </c>
      <c r="X2186" s="7">
        <v>26</v>
      </c>
      <c r="Y2186" s="7">
        <v>26</v>
      </c>
      <c r="Z2186" s="20">
        <f>SUM(U2186:Y2186)</f>
        <v>207</v>
      </c>
      <c r="AA2186" s="7">
        <v>26</v>
      </c>
      <c r="AB2186" s="7">
        <v>181</v>
      </c>
      <c r="AC2186" s="7">
        <v>15</v>
      </c>
      <c r="AD2186" s="7">
        <v>0</v>
      </c>
      <c r="AE2186" s="7">
        <v>0</v>
      </c>
      <c r="AF2186" s="7">
        <v>0</v>
      </c>
      <c r="AG2186" s="7">
        <v>19</v>
      </c>
      <c r="AH2186" s="7">
        <v>0</v>
      </c>
      <c r="AI2186" s="7">
        <v>0</v>
      </c>
      <c r="AJ2186" s="7">
        <v>0</v>
      </c>
      <c r="AK2186" s="7">
        <v>0</v>
      </c>
      <c r="AL2186" s="7">
        <v>0</v>
      </c>
      <c r="AM2186" s="7">
        <v>0</v>
      </c>
      <c r="AN2186" s="7">
        <v>0</v>
      </c>
      <c r="AO2186" s="8">
        <v>44162</v>
      </c>
      <c r="AQ2186">
        <f>IF($AI2186=1,H2186,0)</f>
        <v>0</v>
      </c>
      <c r="AR2186">
        <f>IF($AI2186=1,I2186,0)</f>
        <v>0</v>
      </c>
      <c r="AS2186">
        <f>IF($AI2186=1,K2186,0)</f>
        <v>0</v>
      </c>
      <c r="AT2186">
        <f>IF($AI2186=1,J2186,0)</f>
        <v>0</v>
      </c>
      <c r="AU2186">
        <f>IF($AI2186=1,L2186,0)</f>
        <v>0</v>
      </c>
      <c r="AW2186">
        <f>IF($AL2186=1,U2186,0)</f>
        <v>0</v>
      </c>
      <c r="AX2186">
        <f>IF($AL2186=1,V2186,0)</f>
        <v>0</v>
      </c>
      <c r="AY2186">
        <f>IF($AL2186=1,W2186,0)</f>
        <v>0</v>
      </c>
      <c r="AZ2186">
        <f>IF($AL2186=1,X2186,0)</f>
        <v>0</v>
      </c>
      <c r="BA2186">
        <f>IF($AL2186=1,Y2186,0)</f>
        <v>0</v>
      </c>
      <c r="BC2186">
        <f>IF($AM2186=1,N2186,0)</f>
        <v>0</v>
      </c>
      <c r="BD2186">
        <f>IF($AM2186=1,O2186,0)</f>
        <v>0</v>
      </c>
      <c r="BE2186">
        <f>IF($AM2186=1,P2186,0)</f>
        <v>0</v>
      </c>
      <c r="BF2186">
        <f>IF($AM2186=1,Q2186,0)</f>
        <v>0</v>
      </c>
    </row>
    <row r="2187" spans="1:58" x14ac:dyDescent="0.3">
      <c r="A2187" s="7">
        <v>1167</v>
      </c>
      <c r="B2187" s="6">
        <v>138285</v>
      </c>
      <c r="C2187" s="6" t="str">
        <f>VLOOKUP(B2187,incomegroup,3,TRUE)</f>
        <v>Lower income</v>
      </c>
      <c r="D2187" s="7">
        <v>2</v>
      </c>
      <c r="E2187" s="7">
        <v>1</v>
      </c>
      <c r="F2187" s="7">
        <f>SUM(D2187:E2187)</f>
        <v>3</v>
      </c>
      <c r="G2187" s="7">
        <v>61</v>
      </c>
      <c r="H2187" s="7">
        <v>0</v>
      </c>
      <c r="I2187" s="7">
        <v>0</v>
      </c>
      <c r="J2187" s="7">
        <v>1</v>
      </c>
      <c r="K2187" s="7">
        <v>0</v>
      </c>
      <c r="L2187" s="7">
        <v>0</v>
      </c>
      <c r="M2187" s="7" t="str" cm="1">
        <f t="array" ref="M2187">_xlfn.IFS(H2187=1,H$1,I2187=1,I$1,J2187=1,J$1,K2187=1,K$1,L2187=1,L$1)</f>
        <v>Together</v>
      </c>
      <c r="N2187" s="7">
        <v>0</v>
      </c>
      <c r="O2187" s="7">
        <v>1</v>
      </c>
      <c r="P2187" s="7">
        <v>0</v>
      </c>
      <c r="Q2187" s="7">
        <v>0</v>
      </c>
      <c r="R2187" s="7" t="str" cm="1">
        <f t="array" ref="R2187">_xlfn.IFS(N2187=1,N$1,O2187=1,O$1,P2187=1,P$1,Q2187=1,Q$1)</f>
        <v>Graduate</v>
      </c>
      <c r="S2187" t="s">
        <v>72</v>
      </c>
      <c r="T2187" s="7">
        <v>96</v>
      </c>
      <c r="U2187" s="7">
        <v>7</v>
      </c>
      <c r="V2187" s="7">
        <v>0</v>
      </c>
      <c r="W2187" s="7">
        <v>18</v>
      </c>
      <c r="X2187" s="7">
        <v>7</v>
      </c>
      <c r="Y2187" s="7">
        <v>0</v>
      </c>
      <c r="Z2187" s="20">
        <f>SUM(U2187:Y2187)</f>
        <v>32</v>
      </c>
      <c r="AA2187" s="7">
        <v>4</v>
      </c>
      <c r="AB2187" s="7">
        <v>29</v>
      </c>
      <c r="AC2187" s="7">
        <v>1</v>
      </c>
      <c r="AD2187" s="7">
        <v>0</v>
      </c>
      <c r="AE2187" s="7">
        <v>0</v>
      </c>
      <c r="AF2187" s="7">
        <v>3</v>
      </c>
      <c r="AG2187" s="7">
        <v>2</v>
      </c>
      <c r="AH2187" s="7">
        <v>0</v>
      </c>
      <c r="AI2187" s="7">
        <v>0</v>
      </c>
      <c r="AJ2187" s="7">
        <v>0</v>
      </c>
      <c r="AK2187" s="7">
        <v>0</v>
      </c>
      <c r="AL2187" s="7">
        <v>0</v>
      </c>
      <c r="AM2187" s="7">
        <v>0</v>
      </c>
      <c r="AN2187" s="7">
        <v>0</v>
      </c>
      <c r="AO2187" s="8">
        <v>44163</v>
      </c>
      <c r="AQ2187">
        <f>IF($AI2187=1,H2187,0)</f>
        <v>0</v>
      </c>
      <c r="AR2187">
        <f>IF($AI2187=1,I2187,0)</f>
        <v>0</v>
      </c>
      <c r="AS2187">
        <f>IF($AI2187=1,K2187,0)</f>
        <v>0</v>
      </c>
      <c r="AT2187">
        <f>IF($AI2187=1,J2187,0)</f>
        <v>0</v>
      </c>
      <c r="AU2187">
        <f>IF($AI2187=1,L2187,0)</f>
        <v>0</v>
      </c>
      <c r="AW2187">
        <f>IF($AL2187=1,U2187,0)</f>
        <v>0</v>
      </c>
      <c r="AX2187">
        <f>IF($AL2187=1,V2187,0)</f>
        <v>0</v>
      </c>
      <c r="AY2187">
        <f>IF($AL2187=1,W2187,0)</f>
        <v>0</v>
      </c>
      <c r="AZ2187">
        <f>IF($AL2187=1,X2187,0)</f>
        <v>0</v>
      </c>
      <c r="BA2187">
        <f>IF($AL2187=1,Y2187,0)</f>
        <v>0</v>
      </c>
      <c r="BC2187">
        <f>IF($AM2187=1,N2187,0)</f>
        <v>0</v>
      </c>
      <c r="BD2187">
        <f>IF($AM2187=1,O2187,0)</f>
        <v>0</v>
      </c>
      <c r="BE2187">
        <f>IF($AM2187=1,P2187,0)</f>
        <v>0</v>
      </c>
      <c r="BF2187">
        <f>IF($AM2187=1,Q2187,0)</f>
        <v>0</v>
      </c>
    </row>
    <row r="2188" spans="1:58" x14ac:dyDescent="0.3">
      <c r="A2188" s="7">
        <v>2004</v>
      </c>
      <c r="B2188" s="6">
        <v>133564</v>
      </c>
      <c r="C2188" s="6" t="str">
        <f>VLOOKUP(B2188,incomegroup,3,TRUE)</f>
        <v>Lower income</v>
      </c>
      <c r="D2188" s="7">
        <v>0</v>
      </c>
      <c r="E2188" s="7">
        <v>1</v>
      </c>
      <c r="F2188" s="7">
        <f>SUM(D2188:E2188)</f>
        <v>1</v>
      </c>
      <c r="G2188" s="7">
        <v>54</v>
      </c>
      <c r="H2188" s="7">
        <v>0</v>
      </c>
      <c r="I2188" s="7">
        <v>0</v>
      </c>
      <c r="J2188" s="7">
        <v>1</v>
      </c>
      <c r="K2188" s="7">
        <v>0</v>
      </c>
      <c r="L2188" s="7">
        <v>0</v>
      </c>
      <c r="M2188" s="7" t="str" cm="1">
        <f t="array" ref="M2188">_xlfn.IFS(H2188=1,H$1,I2188=1,I$1,J2188=1,J$1,K2188=1,K$1,L2188=1,L$1)</f>
        <v>Together</v>
      </c>
      <c r="N2188" s="7">
        <v>0</v>
      </c>
      <c r="O2188" s="7">
        <v>0</v>
      </c>
      <c r="P2188" s="7">
        <v>1</v>
      </c>
      <c r="Q2188" s="7">
        <v>0</v>
      </c>
      <c r="R2188" s="7" t="str" cm="1">
        <f t="array" ref="R2188">_xlfn.IFS(N2188=1,N$1,O2188=1,O$1,P2188=1,P$1,Q2188=1,Q$1)</f>
        <v>Master</v>
      </c>
      <c r="S2188" t="s">
        <v>68</v>
      </c>
      <c r="T2188" s="7">
        <v>51</v>
      </c>
      <c r="U2188" s="7">
        <v>243</v>
      </c>
      <c r="V2188" s="7">
        <v>0</v>
      </c>
      <c r="W2188" s="7">
        <v>12</v>
      </c>
      <c r="X2188" s="7">
        <v>0</v>
      </c>
      <c r="Y2188" s="7">
        <v>0</v>
      </c>
      <c r="Z2188" s="20">
        <f>SUM(U2188:Y2188)</f>
        <v>255</v>
      </c>
      <c r="AA2188" s="7">
        <v>28</v>
      </c>
      <c r="AB2188" s="7">
        <v>227</v>
      </c>
      <c r="AC2188" s="7">
        <v>1</v>
      </c>
      <c r="AD2188" s="7">
        <v>1</v>
      </c>
      <c r="AE2188" s="7">
        <v>1</v>
      </c>
      <c r="AF2188" s="7">
        <v>3</v>
      </c>
      <c r="AG2188" s="7">
        <v>5</v>
      </c>
      <c r="AH2188" s="7">
        <v>0</v>
      </c>
      <c r="AI2188" s="7">
        <v>0</v>
      </c>
      <c r="AJ2188" s="7">
        <v>0</v>
      </c>
      <c r="AK2188" s="7">
        <v>0</v>
      </c>
      <c r="AL2188" s="7">
        <v>0</v>
      </c>
      <c r="AM2188" s="7">
        <v>0</v>
      </c>
      <c r="AN2188" s="7">
        <v>0</v>
      </c>
      <c r="AO2188" s="8">
        <v>44163</v>
      </c>
      <c r="AQ2188">
        <f>IF($AI2188=1,H2188,0)</f>
        <v>0</v>
      </c>
      <c r="AR2188">
        <f>IF($AI2188=1,I2188,0)</f>
        <v>0</v>
      </c>
      <c r="AS2188">
        <f>IF($AI2188=1,K2188,0)</f>
        <v>0</v>
      </c>
      <c r="AT2188">
        <f>IF($AI2188=1,J2188,0)</f>
        <v>0</v>
      </c>
      <c r="AU2188">
        <f>IF($AI2188=1,L2188,0)</f>
        <v>0</v>
      </c>
      <c r="AW2188">
        <f>IF($AL2188=1,U2188,0)</f>
        <v>0</v>
      </c>
      <c r="AX2188">
        <f>IF($AL2188=1,V2188,0)</f>
        <v>0</v>
      </c>
      <c r="AY2188">
        <f>IF($AL2188=1,W2188,0)</f>
        <v>0</v>
      </c>
      <c r="AZ2188">
        <f>IF($AL2188=1,X2188,0)</f>
        <v>0</v>
      </c>
      <c r="BA2188">
        <f>IF($AL2188=1,Y2188,0)</f>
        <v>0</v>
      </c>
      <c r="BC2188">
        <f>IF($AM2188=1,N2188,0)</f>
        <v>0</v>
      </c>
      <c r="BD2188">
        <f>IF($AM2188=1,O2188,0)</f>
        <v>0</v>
      </c>
      <c r="BE2188">
        <f>IF($AM2188=1,P2188,0)</f>
        <v>0</v>
      </c>
      <c r="BF2188">
        <f>IF($AM2188=1,Q2188,0)</f>
        <v>0</v>
      </c>
    </row>
    <row r="2189" spans="1:58" x14ac:dyDescent="0.3">
      <c r="A2189" s="7">
        <v>2431</v>
      </c>
      <c r="B2189" s="6">
        <v>168695</v>
      </c>
      <c r="C2189" s="6" t="str">
        <f>VLOOKUP(B2189,incomegroup,3,TRUE)</f>
        <v>Middle Income</v>
      </c>
      <c r="D2189" s="7">
        <v>0</v>
      </c>
      <c r="E2189" s="7">
        <v>0</v>
      </c>
      <c r="F2189" s="7">
        <f>SUM(D2189:E2189)</f>
        <v>0</v>
      </c>
      <c r="G2189" s="7">
        <v>51</v>
      </c>
      <c r="H2189" s="7">
        <v>0</v>
      </c>
      <c r="I2189" s="7">
        <v>0</v>
      </c>
      <c r="J2189" s="7">
        <v>1</v>
      </c>
      <c r="K2189" s="7">
        <v>0</v>
      </c>
      <c r="L2189" s="7">
        <v>0</v>
      </c>
      <c r="M2189" s="7" t="str" cm="1">
        <f t="array" ref="M2189">_xlfn.IFS(H2189=1,H$1,I2189=1,I$1,J2189=1,J$1,K2189=1,K$1,L2189=1,L$1)</f>
        <v>Together</v>
      </c>
      <c r="N2189" s="7">
        <v>0</v>
      </c>
      <c r="O2189" s="7">
        <v>1</v>
      </c>
      <c r="P2189" s="7">
        <v>0</v>
      </c>
      <c r="Q2189" s="7">
        <v>0</v>
      </c>
      <c r="R2189" s="7" t="str" cm="1">
        <f t="array" ref="R2189">_xlfn.IFS(N2189=1,N$1,O2189=1,O$1,P2189=1,P$1,Q2189=1,Q$1)</f>
        <v>Graduate</v>
      </c>
      <c r="S2189" t="s">
        <v>70</v>
      </c>
      <c r="T2189" s="7">
        <v>3</v>
      </c>
      <c r="U2189" s="7">
        <v>1125</v>
      </c>
      <c r="V2189" s="7">
        <v>199</v>
      </c>
      <c r="W2189" s="7">
        <v>874</v>
      </c>
      <c r="X2189" s="7">
        <v>260</v>
      </c>
      <c r="Y2189" s="7">
        <v>123</v>
      </c>
      <c r="Z2189" s="20">
        <f>SUM(U2189:Y2189)</f>
        <v>2581</v>
      </c>
      <c r="AA2189" s="7">
        <v>98</v>
      </c>
      <c r="AB2189" s="7">
        <v>2483</v>
      </c>
      <c r="AC2189" s="7">
        <v>1</v>
      </c>
      <c r="AD2189" s="7">
        <v>4</v>
      </c>
      <c r="AE2189" s="7">
        <v>4</v>
      </c>
      <c r="AF2189" s="7">
        <v>7</v>
      </c>
      <c r="AG2189" s="7">
        <v>2</v>
      </c>
      <c r="AH2189" s="7">
        <v>0</v>
      </c>
      <c r="AI2189" s="7">
        <v>0</v>
      </c>
      <c r="AJ2189" s="7">
        <v>0</v>
      </c>
      <c r="AK2189" s="7">
        <v>0</v>
      </c>
      <c r="AL2189" s="7">
        <v>0</v>
      </c>
      <c r="AM2189" s="7">
        <v>0</v>
      </c>
      <c r="AN2189" s="7">
        <v>0</v>
      </c>
      <c r="AO2189" s="8">
        <v>44164</v>
      </c>
      <c r="AQ2189">
        <f>IF($AI2189=1,H2189,0)</f>
        <v>0</v>
      </c>
      <c r="AR2189">
        <f>IF($AI2189=1,I2189,0)</f>
        <v>0</v>
      </c>
      <c r="AS2189">
        <f>IF($AI2189=1,K2189,0)</f>
        <v>0</v>
      </c>
      <c r="AT2189">
        <f>IF($AI2189=1,J2189,0)</f>
        <v>0</v>
      </c>
      <c r="AU2189">
        <f>IF($AI2189=1,L2189,0)</f>
        <v>0</v>
      </c>
      <c r="AW2189">
        <f>IF($AL2189=1,U2189,0)</f>
        <v>0</v>
      </c>
      <c r="AX2189">
        <f>IF($AL2189=1,V2189,0)</f>
        <v>0</v>
      </c>
      <c r="AY2189">
        <f>IF($AL2189=1,W2189,0)</f>
        <v>0</v>
      </c>
      <c r="AZ2189">
        <f>IF($AL2189=1,X2189,0)</f>
        <v>0</v>
      </c>
      <c r="BA2189">
        <f>IF($AL2189=1,Y2189,0)</f>
        <v>0</v>
      </c>
      <c r="BC2189">
        <f>IF($AM2189=1,N2189,0)</f>
        <v>0</v>
      </c>
      <c r="BD2189">
        <f>IF($AM2189=1,O2189,0)</f>
        <v>0</v>
      </c>
      <c r="BE2189">
        <f>IF($AM2189=1,P2189,0)</f>
        <v>0</v>
      </c>
      <c r="BF2189">
        <f>IF($AM2189=1,Q2189,0)</f>
        <v>0</v>
      </c>
    </row>
    <row r="2190" spans="1:58" x14ac:dyDescent="0.3">
      <c r="A2190" s="7">
        <v>2013</v>
      </c>
      <c r="B2190" s="6">
        <v>168695</v>
      </c>
      <c r="C2190" s="6" t="str">
        <f>VLOOKUP(B2190,incomegroup,3,TRUE)</f>
        <v>Middle Income</v>
      </c>
      <c r="D2190" s="7">
        <v>0</v>
      </c>
      <c r="E2190" s="7">
        <v>0</v>
      </c>
      <c r="F2190" s="7">
        <f>SUM(D2190:E2190)</f>
        <v>0</v>
      </c>
      <c r="G2190" s="7">
        <v>51</v>
      </c>
      <c r="H2190" s="7">
        <v>0</v>
      </c>
      <c r="I2190" s="7">
        <v>0</v>
      </c>
      <c r="J2190" s="7">
        <v>1</v>
      </c>
      <c r="K2190" s="7">
        <v>0</v>
      </c>
      <c r="L2190" s="7">
        <v>0</v>
      </c>
      <c r="M2190" s="7" t="str" cm="1">
        <f t="array" ref="M2190">_xlfn.IFS(H2190=1,H$1,I2190=1,I$1,J2190=1,J$1,K2190=1,K$1,L2190=1,L$1)</f>
        <v>Together</v>
      </c>
      <c r="N2190" s="7">
        <v>0</v>
      </c>
      <c r="O2190" s="7">
        <v>1</v>
      </c>
      <c r="P2190" s="7">
        <v>0</v>
      </c>
      <c r="Q2190" s="7">
        <v>0</v>
      </c>
      <c r="R2190" s="7" t="str" cm="1">
        <f t="array" ref="R2190">_xlfn.IFS(N2190=1,N$1,O2190=1,O$1,P2190=1,P$1,Q2190=1,Q$1)</f>
        <v>Graduate</v>
      </c>
      <c r="S2190" t="s">
        <v>72</v>
      </c>
      <c r="T2190" s="7">
        <v>3</v>
      </c>
      <c r="U2190" s="7">
        <v>1125</v>
      </c>
      <c r="V2190" s="7">
        <v>199</v>
      </c>
      <c r="W2190" s="7">
        <v>874</v>
      </c>
      <c r="X2190" s="7">
        <v>260</v>
      </c>
      <c r="Y2190" s="7">
        <v>123</v>
      </c>
      <c r="Z2190" s="20">
        <f>SUM(U2190:Y2190)</f>
        <v>2581</v>
      </c>
      <c r="AA2190" s="7">
        <v>98</v>
      </c>
      <c r="AB2190" s="7">
        <v>2483</v>
      </c>
      <c r="AC2190" s="7">
        <v>1</v>
      </c>
      <c r="AD2190" s="7">
        <v>4</v>
      </c>
      <c r="AE2190" s="7">
        <v>4</v>
      </c>
      <c r="AF2190" s="7">
        <v>7</v>
      </c>
      <c r="AG2190" s="7">
        <v>2</v>
      </c>
      <c r="AH2190" s="7">
        <v>0</v>
      </c>
      <c r="AI2190" s="7">
        <v>0</v>
      </c>
      <c r="AJ2190" s="7">
        <v>0</v>
      </c>
      <c r="AK2190" s="7">
        <v>0</v>
      </c>
      <c r="AL2190" s="7">
        <v>0</v>
      </c>
      <c r="AM2190" s="7">
        <v>0</v>
      </c>
      <c r="AN2190" s="7">
        <v>0</v>
      </c>
      <c r="AO2190" s="8">
        <v>44164</v>
      </c>
      <c r="AQ2190">
        <f>IF($AI2190=1,H2190,0)</f>
        <v>0</v>
      </c>
      <c r="AR2190">
        <f>IF($AI2190=1,I2190,0)</f>
        <v>0</v>
      </c>
      <c r="AS2190">
        <f>IF($AI2190=1,K2190,0)</f>
        <v>0</v>
      </c>
      <c r="AT2190">
        <f>IF($AI2190=1,J2190,0)</f>
        <v>0</v>
      </c>
      <c r="AU2190">
        <f>IF($AI2190=1,L2190,0)</f>
        <v>0</v>
      </c>
      <c r="AW2190">
        <f>IF($AL2190=1,U2190,0)</f>
        <v>0</v>
      </c>
      <c r="AX2190">
        <f>IF($AL2190=1,V2190,0)</f>
        <v>0</v>
      </c>
      <c r="AY2190">
        <f>IF($AL2190=1,W2190,0)</f>
        <v>0</v>
      </c>
      <c r="AZ2190">
        <f>IF($AL2190=1,X2190,0)</f>
        <v>0</v>
      </c>
      <c r="BA2190">
        <f>IF($AL2190=1,Y2190,0)</f>
        <v>0</v>
      </c>
      <c r="BC2190">
        <f>IF($AM2190=1,N2190,0)</f>
        <v>0</v>
      </c>
      <c r="BD2190">
        <f>IF($AM2190=1,O2190,0)</f>
        <v>0</v>
      </c>
      <c r="BE2190">
        <f>IF($AM2190=1,P2190,0)</f>
        <v>0</v>
      </c>
      <c r="BF2190">
        <f>IF($AM2190=1,Q2190,0)</f>
        <v>0</v>
      </c>
    </row>
    <row r="2191" spans="1:58" x14ac:dyDescent="0.3">
      <c r="A2191" s="7">
        <v>3191</v>
      </c>
      <c r="B2191" s="6">
        <v>133562</v>
      </c>
      <c r="C2191" s="6" t="str">
        <f>VLOOKUP(B2191,incomegroup,3,TRUE)</f>
        <v>Lower income</v>
      </c>
      <c r="D2191" s="7">
        <v>1</v>
      </c>
      <c r="E2191" s="7">
        <v>2</v>
      </c>
      <c r="F2191" s="7">
        <f>SUM(D2191:E2191)</f>
        <v>3</v>
      </c>
      <c r="G2191" s="7">
        <v>57</v>
      </c>
      <c r="H2191" s="7">
        <v>0</v>
      </c>
      <c r="I2191" s="7">
        <v>1</v>
      </c>
      <c r="J2191" s="7">
        <v>0</v>
      </c>
      <c r="K2191" s="7">
        <v>0</v>
      </c>
      <c r="L2191" s="7">
        <v>0</v>
      </c>
      <c r="M2191" s="7" t="str" cm="1">
        <f t="array" ref="M2191">_xlfn.IFS(H2191=1,H$1,I2191=1,I$1,J2191=1,J$1,K2191=1,K$1,L2191=1,L$1)</f>
        <v>Married</v>
      </c>
      <c r="N2191" s="7">
        <v>0</v>
      </c>
      <c r="O2191" s="7">
        <v>0</v>
      </c>
      <c r="P2191" s="7">
        <v>1</v>
      </c>
      <c r="Q2191" s="7">
        <v>0</v>
      </c>
      <c r="R2191" s="7" t="str" cm="1">
        <f t="array" ref="R2191">_xlfn.IFS(N2191=1,N$1,O2191=1,O$1,P2191=1,P$1,Q2191=1,Q$1)</f>
        <v>Master</v>
      </c>
      <c r="S2191" t="s">
        <v>71</v>
      </c>
      <c r="T2191" s="7">
        <v>33</v>
      </c>
      <c r="U2191" s="7">
        <v>84</v>
      </c>
      <c r="V2191" s="7">
        <v>48</v>
      </c>
      <c r="W2191" s="7">
        <v>48</v>
      </c>
      <c r="X2191" s="7">
        <v>0</v>
      </c>
      <c r="Y2191" s="7">
        <v>12</v>
      </c>
      <c r="Z2191" s="20">
        <f>SUM(U2191:Y2191)</f>
        <v>192</v>
      </c>
      <c r="AA2191" s="7">
        <v>12</v>
      </c>
      <c r="AB2191" s="7">
        <v>179</v>
      </c>
      <c r="AC2191" s="7">
        <v>3</v>
      </c>
      <c r="AD2191" s="7">
        <v>2</v>
      </c>
      <c r="AE2191" s="7">
        <v>0</v>
      </c>
      <c r="AF2191" s="7">
        <v>4</v>
      </c>
      <c r="AG2191" s="7">
        <v>4</v>
      </c>
      <c r="AH2191" s="7">
        <v>0</v>
      </c>
      <c r="AI2191" s="7">
        <v>0</v>
      </c>
      <c r="AJ2191" s="7">
        <v>0</v>
      </c>
      <c r="AK2191" s="7">
        <v>0</v>
      </c>
      <c r="AL2191" s="7">
        <v>0</v>
      </c>
      <c r="AM2191" s="7">
        <v>0</v>
      </c>
      <c r="AN2191" s="7">
        <v>0</v>
      </c>
      <c r="AO2191" s="8">
        <v>44164</v>
      </c>
      <c r="AQ2191">
        <f>IF($AI2191=1,H2191,0)</f>
        <v>0</v>
      </c>
      <c r="AR2191">
        <f>IF($AI2191=1,I2191,0)</f>
        <v>0</v>
      </c>
      <c r="AS2191">
        <f>IF($AI2191=1,K2191,0)</f>
        <v>0</v>
      </c>
      <c r="AT2191">
        <f>IF($AI2191=1,J2191,0)</f>
        <v>0</v>
      </c>
      <c r="AU2191">
        <f>IF($AI2191=1,L2191,0)</f>
        <v>0</v>
      </c>
      <c r="AW2191">
        <f>IF($AL2191=1,U2191,0)</f>
        <v>0</v>
      </c>
      <c r="AX2191">
        <f>IF($AL2191=1,V2191,0)</f>
        <v>0</v>
      </c>
      <c r="AY2191">
        <f>IF($AL2191=1,W2191,0)</f>
        <v>0</v>
      </c>
      <c r="AZ2191">
        <f>IF($AL2191=1,X2191,0)</f>
        <v>0</v>
      </c>
      <c r="BA2191">
        <f>IF($AL2191=1,Y2191,0)</f>
        <v>0</v>
      </c>
      <c r="BC2191">
        <f>IF($AM2191=1,N2191,0)</f>
        <v>0</v>
      </c>
      <c r="BD2191">
        <f>IF($AM2191=1,O2191,0)</f>
        <v>0</v>
      </c>
      <c r="BE2191">
        <f>IF($AM2191=1,P2191,0)</f>
        <v>0</v>
      </c>
      <c r="BF2191">
        <f>IF($AM2191=1,Q2191,0)</f>
        <v>0</v>
      </c>
    </row>
    <row r="2192" spans="1:58" x14ac:dyDescent="0.3">
      <c r="A2192" s="7">
        <v>1945</v>
      </c>
      <c r="B2192" s="6">
        <v>150183</v>
      </c>
      <c r="C2192" s="6" t="str">
        <f>VLOOKUP(B2192,incomegroup,3,TRUE)</f>
        <v>Middle Income</v>
      </c>
      <c r="D2192" s="7">
        <v>1</v>
      </c>
      <c r="E2192" s="7">
        <v>1</v>
      </c>
      <c r="F2192" s="7">
        <f>SUM(D2192:E2192)</f>
        <v>2</v>
      </c>
      <c r="G2192" s="7">
        <v>40</v>
      </c>
      <c r="H2192" s="7">
        <v>0</v>
      </c>
      <c r="I2192" s="7">
        <v>1</v>
      </c>
      <c r="J2192" s="7">
        <v>0</v>
      </c>
      <c r="K2192" s="7">
        <v>0</v>
      </c>
      <c r="L2192" s="7">
        <v>0</v>
      </c>
      <c r="M2192" s="7" t="str" cm="1">
        <f t="array" ref="M2192">_xlfn.IFS(H2192=1,H$1,I2192=1,I$1,J2192=1,J$1,K2192=1,K$1,L2192=1,L$1)</f>
        <v>Married</v>
      </c>
      <c r="N2192" s="7">
        <v>0</v>
      </c>
      <c r="O2192" s="7">
        <v>1</v>
      </c>
      <c r="P2192" s="7">
        <v>0</v>
      </c>
      <c r="Q2192" s="7">
        <v>0</v>
      </c>
      <c r="R2192" s="7" t="str" cm="1">
        <f t="array" ref="R2192">_xlfn.IFS(N2192=1,N$1,O2192=1,O$1,P2192=1,P$1,Q2192=1,Q$1)</f>
        <v>Graduate</v>
      </c>
      <c r="S2192" t="s">
        <v>70</v>
      </c>
      <c r="T2192" s="7">
        <v>47</v>
      </c>
      <c r="U2192" s="7">
        <v>290</v>
      </c>
      <c r="V2192" s="7">
        <v>36</v>
      </c>
      <c r="W2192" s="7">
        <v>251</v>
      </c>
      <c r="X2192" s="7">
        <v>39</v>
      </c>
      <c r="Y2192" s="7">
        <v>30</v>
      </c>
      <c r="Z2192" s="20">
        <f>SUM(U2192:Y2192)</f>
        <v>646</v>
      </c>
      <c r="AA2192" s="7">
        <v>45</v>
      </c>
      <c r="AB2192" s="7">
        <v>602</v>
      </c>
      <c r="AC2192" s="7">
        <v>7</v>
      </c>
      <c r="AD2192" s="7">
        <v>3</v>
      </c>
      <c r="AE2192" s="7">
        <v>1</v>
      </c>
      <c r="AF2192" s="7">
        <v>6</v>
      </c>
      <c r="AG2192" s="7">
        <v>5</v>
      </c>
      <c r="AH2192" s="7">
        <v>0</v>
      </c>
      <c r="AI2192" s="7">
        <v>0</v>
      </c>
      <c r="AJ2192" s="7">
        <v>0</v>
      </c>
      <c r="AK2192" s="7">
        <v>0</v>
      </c>
      <c r="AL2192" s="7">
        <v>0</v>
      </c>
      <c r="AM2192" s="7">
        <v>0</v>
      </c>
      <c r="AN2192" s="7">
        <v>0</v>
      </c>
      <c r="AO2192" s="8">
        <v>44164</v>
      </c>
      <c r="AQ2192">
        <f>IF($AI2192=1,H2192,0)</f>
        <v>0</v>
      </c>
      <c r="AR2192">
        <f>IF($AI2192=1,I2192,0)</f>
        <v>0</v>
      </c>
      <c r="AS2192">
        <f>IF($AI2192=1,K2192,0)</f>
        <v>0</v>
      </c>
      <c r="AT2192">
        <f>IF($AI2192=1,J2192,0)</f>
        <v>0</v>
      </c>
      <c r="AU2192">
        <f>IF($AI2192=1,L2192,0)</f>
        <v>0</v>
      </c>
      <c r="AW2192">
        <f>IF($AL2192=1,U2192,0)</f>
        <v>0</v>
      </c>
      <c r="AX2192">
        <f>IF($AL2192=1,V2192,0)</f>
        <v>0</v>
      </c>
      <c r="AY2192">
        <f>IF($AL2192=1,W2192,0)</f>
        <v>0</v>
      </c>
      <c r="AZ2192">
        <f>IF($AL2192=1,X2192,0)</f>
        <v>0</v>
      </c>
      <c r="BA2192">
        <f>IF($AL2192=1,Y2192,0)</f>
        <v>0</v>
      </c>
      <c r="BC2192">
        <f>IF($AM2192=1,N2192,0)</f>
        <v>0</v>
      </c>
      <c r="BD2192">
        <f>IF($AM2192=1,O2192,0)</f>
        <v>0</v>
      </c>
      <c r="BE2192">
        <f>IF($AM2192=1,P2192,0)</f>
        <v>0</v>
      </c>
      <c r="BF2192">
        <f>IF($AM2192=1,Q2192,0)</f>
        <v>0</v>
      </c>
    </row>
    <row r="2193" spans="1:58" x14ac:dyDescent="0.3">
      <c r="A2193" s="7">
        <v>1104</v>
      </c>
      <c r="B2193" s="6">
        <v>157288</v>
      </c>
      <c r="C2193" s="6" t="str">
        <f>VLOOKUP(B2193,incomegroup,3,TRUE)</f>
        <v>Middle Income</v>
      </c>
      <c r="D2193" s="7">
        <v>0</v>
      </c>
      <c r="E2193" s="7">
        <v>1</v>
      </c>
      <c r="F2193" s="7">
        <f>SUM(D2193:E2193)</f>
        <v>1</v>
      </c>
      <c r="G2193" s="7">
        <v>57</v>
      </c>
      <c r="H2193" s="7">
        <v>0</v>
      </c>
      <c r="I2193" s="7">
        <v>0</v>
      </c>
      <c r="J2193" s="7">
        <v>1</v>
      </c>
      <c r="K2193" s="7">
        <v>0</v>
      </c>
      <c r="L2193" s="7">
        <v>0</v>
      </c>
      <c r="M2193" s="7" t="str" cm="1">
        <f t="array" ref="M2193">_xlfn.IFS(H2193=1,H$1,I2193=1,I$1,J2193=1,J$1,K2193=1,K$1,L2193=1,L$1)</f>
        <v>Together</v>
      </c>
      <c r="N2193" s="7">
        <v>0</v>
      </c>
      <c r="O2193" s="7">
        <v>0</v>
      </c>
      <c r="P2193" s="7">
        <v>1</v>
      </c>
      <c r="Q2193" s="7">
        <v>0</v>
      </c>
      <c r="R2193" s="7" t="str" cm="1">
        <f t="array" ref="R2193">_xlfn.IFS(N2193=1,N$1,O2193=1,O$1,P2193=1,P$1,Q2193=1,Q$1)</f>
        <v>Master</v>
      </c>
      <c r="S2193" t="s">
        <v>68</v>
      </c>
      <c r="T2193" s="7">
        <v>27</v>
      </c>
      <c r="U2193" s="7">
        <v>1447</v>
      </c>
      <c r="V2193" s="7">
        <v>0</v>
      </c>
      <c r="W2193" s="7">
        <v>58</v>
      </c>
      <c r="X2193" s="7">
        <v>0</v>
      </c>
      <c r="Y2193" s="7">
        <v>0</v>
      </c>
      <c r="Z2193" s="20">
        <f>SUM(U2193:Y2193)</f>
        <v>1505</v>
      </c>
      <c r="AA2193" s="7">
        <v>165</v>
      </c>
      <c r="AB2193" s="7">
        <v>1340</v>
      </c>
      <c r="AC2193" s="7">
        <v>3</v>
      </c>
      <c r="AD2193" s="7">
        <v>8</v>
      </c>
      <c r="AE2193" s="7">
        <v>1</v>
      </c>
      <c r="AF2193" s="7">
        <v>8</v>
      </c>
      <c r="AG2193" s="7">
        <v>6</v>
      </c>
      <c r="AH2193" s="7">
        <v>0</v>
      </c>
      <c r="AI2193" s="7">
        <v>1</v>
      </c>
      <c r="AJ2193" s="7">
        <v>0</v>
      </c>
      <c r="AK2193" s="7">
        <v>0</v>
      </c>
      <c r="AL2193" s="7">
        <v>0</v>
      </c>
      <c r="AM2193" s="7">
        <v>0</v>
      </c>
      <c r="AN2193" s="7">
        <v>0</v>
      </c>
      <c r="AO2193" s="8">
        <v>44164</v>
      </c>
      <c r="AQ2193">
        <f>IF($AI2193=1,H2193,0)</f>
        <v>0</v>
      </c>
      <c r="AR2193">
        <f>IF($AI2193=1,I2193,0)</f>
        <v>0</v>
      </c>
      <c r="AS2193">
        <f>IF($AI2193=1,K2193,0)</f>
        <v>0</v>
      </c>
      <c r="AT2193">
        <f>IF($AI2193=1,J2193,0)</f>
        <v>1</v>
      </c>
      <c r="AU2193">
        <f>IF($AI2193=1,L2193,0)</f>
        <v>0</v>
      </c>
      <c r="AW2193">
        <f>IF($AL2193=1,U2193,0)</f>
        <v>0</v>
      </c>
      <c r="AX2193">
        <f>IF($AL2193=1,V2193,0)</f>
        <v>0</v>
      </c>
      <c r="AY2193">
        <f>IF($AL2193=1,W2193,0)</f>
        <v>0</v>
      </c>
      <c r="AZ2193">
        <f>IF($AL2193=1,X2193,0)</f>
        <v>0</v>
      </c>
      <c r="BA2193">
        <f>IF($AL2193=1,Y2193,0)</f>
        <v>0</v>
      </c>
      <c r="BC2193">
        <f>IF($AM2193=1,N2193,0)</f>
        <v>0</v>
      </c>
      <c r="BD2193">
        <f>IF($AM2193=1,O2193,0)</f>
        <v>0</v>
      </c>
      <c r="BE2193">
        <f>IF($AM2193=1,P2193,0)</f>
        <v>0</v>
      </c>
      <c r="BF2193">
        <f>IF($AM2193=1,Q2193,0)</f>
        <v>0</v>
      </c>
    </row>
    <row r="2194" spans="1:58" x14ac:dyDescent="0.3">
      <c r="A2194" s="7">
        <v>3029</v>
      </c>
      <c r="B2194" s="6">
        <v>148794</v>
      </c>
      <c r="C2194" s="6" t="str">
        <f>VLOOKUP(B2194,incomegroup,3,TRUE)</f>
        <v>Lower income</v>
      </c>
      <c r="D2194" s="7">
        <v>1</v>
      </c>
      <c r="E2194" s="7">
        <v>1</v>
      </c>
      <c r="F2194" s="7">
        <f>SUM(D2194:E2194)</f>
        <v>2</v>
      </c>
      <c r="G2194" s="7">
        <v>67</v>
      </c>
      <c r="H2194" s="7">
        <v>0</v>
      </c>
      <c r="I2194" s="7">
        <v>0</v>
      </c>
      <c r="J2194" s="7">
        <v>1</v>
      </c>
      <c r="K2194" s="7">
        <v>0</v>
      </c>
      <c r="L2194" s="7">
        <v>0</v>
      </c>
      <c r="M2194" s="7" t="str" cm="1">
        <f t="array" ref="M2194">_xlfn.IFS(H2194=1,H$1,I2194=1,I$1,J2194=1,J$1,K2194=1,K$1,L2194=1,L$1)</f>
        <v>Together</v>
      </c>
      <c r="N2194" s="7">
        <v>0</v>
      </c>
      <c r="O2194" s="7">
        <v>1</v>
      </c>
      <c r="P2194" s="7">
        <v>0</v>
      </c>
      <c r="Q2194" s="7">
        <v>0</v>
      </c>
      <c r="R2194" s="7" t="str" cm="1">
        <f t="array" ref="R2194">_xlfn.IFS(N2194=1,N$1,O2194=1,O$1,P2194=1,P$1,Q2194=1,Q$1)</f>
        <v>Graduate</v>
      </c>
      <c r="S2194" t="s">
        <v>71</v>
      </c>
      <c r="T2194" s="7">
        <v>97</v>
      </c>
      <c r="U2194" s="7">
        <v>76</v>
      </c>
      <c r="V2194" s="7">
        <v>0</v>
      </c>
      <c r="W2194" s="7">
        <v>34</v>
      </c>
      <c r="X2194" s="7">
        <v>9</v>
      </c>
      <c r="Y2194" s="7">
        <v>0</v>
      </c>
      <c r="Z2194" s="20">
        <f>SUM(U2194:Y2194)</f>
        <v>119</v>
      </c>
      <c r="AA2194" s="7">
        <v>46</v>
      </c>
      <c r="AB2194" s="7">
        <v>73</v>
      </c>
      <c r="AC2194" s="7">
        <v>1</v>
      </c>
      <c r="AD2194" s="7">
        <v>1</v>
      </c>
      <c r="AE2194" s="7">
        <v>0</v>
      </c>
      <c r="AF2194" s="7">
        <v>3</v>
      </c>
      <c r="AG2194" s="7">
        <v>4</v>
      </c>
      <c r="AH2194" s="7">
        <v>0</v>
      </c>
      <c r="AI2194" s="7">
        <v>0</v>
      </c>
      <c r="AJ2194" s="7">
        <v>0</v>
      </c>
      <c r="AK2194" s="7">
        <v>0</v>
      </c>
      <c r="AL2194" s="7">
        <v>0</v>
      </c>
      <c r="AM2194" s="7">
        <v>0</v>
      </c>
      <c r="AN2194" s="7">
        <v>0</v>
      </c>
      <c r="AO2194" s="8">
        <v>44165</v>
      </c>
      <c r="AQ2194">
        <f>IF($AI2194=1,H2194,0)</f>
        <v>0</v>
      </c>
      <c r="AR2194">
        <f>IF($AI2194=1,I2194,0)</f>
        <v>0</v>
      </c>
      <c r="AS2194">
        <f>IF($AI2194=1,K2194,0)</f>
        <v>0</v>
      </c>
      <c r="AT2194">
        <f>IF($AI2194=1,J2194,0)</f>
        <v>0</v>
      </c>
      <c r="AU2194">
        <f>IF($AI2194=1,L2194,0)</f>
        <v>0</v>
      </c>
      <c r="AW2194">
        <f>IF($AL2194=1,U2194,0)</f>
        <v>0</v>
      </c>
      <c r="AX2194">
        <f>IF($AL2194=1,V2194,0)</f>
        <v>0</v>
      </c>
      <c r="AY2194">
        <f>IF($AL2194=1,W2194,0)</f>
        <v>0</v>
      </c>
      <c r="AZ2194">
        <f>IF($AL2194=1,X2194,0)</f>
        <v>0</v>
      </c>
      <c r="BA2194">
        <f>IF($AL2194=1,Y2194,0)</f>
        <v>0</v>
      </c>
      <c r="BC2194">
        <f>IF($AM2194=1,N2194,0)</f>
        <v>0</v>
      </c>
      <c r="BD2194">
        <f>IF($AM2194=1,O2194,0)</f>
        <v>0</v>
      </c>
      <c r="BE2194">
        <f>IF($AM2194=1,P2194,0)</f>
        <v>0</v>
      </c>
      <c r="BF2194">
        <f>IF($AM2194=1,Q2194,0)</f>
        <v>0</v>
      </c>
    </row>
    <row r="2195" spans="1:58" x14ac:dyDescent="0.3">
      <c r="A2195" s="7">
        <v>3167</v>
      </c>
      <c r="B2195" s="6">
        <v>137085</v>
      </c>
      <c r="C2195" s="6" t="str">
        <f>VLOOKUP(B2195,incomegroup,3,TRUE)</f>
        <v>Lower income</v>
      </c>
      <c r="D2195" s="7">
        <v>1</v>
      </c>
      <c r="E2195" s="7">
        <v>1</v>
      </c>
      <c r="F2195" s="7">
        <f>SUM(D2195:E2195)</f>
        <v>2</v>
      </c>
      <c r="G2195" s="7">
        <v>45</v>
      </c>
      <c r="H2195" s="7">
        <v>0</v>
      </c>
      <c r="I2195" s="7">
        <v>1</v>
      </c>
      <c r="J2195" s="7">
        <v>0</v>
      </c>
      <c r="K2195" s="7">
        <v>0</v>
      </c>
      <c r="L2195" s="7">
        <v>0</v>
      </c>
      <c r="M2195" s="7" t="str" cm="1">
        <f t="array" ref="M2195">_xlfn.IFS(H2195=1,H$1,I2195=1,I$1,J2195=1,J$1,K2195=1,K$1,L2195=1,L$1)</f>
        <v>Married</v>
      </c>
      <c r="N2195" s="7">
        <v>0</v>
      </c>
      <c r="O2195" s="7">
        <v>1</v>
      </c>
      <c r="P2195" s="7">
        <v>0</v>
      </c>
      <c r="Q2195" s="7">
        <v>0</v>
      </c>
      <c r="R2195" s="7" t="str" cm="1">
        <f t="array" ref="R2195">_xlfn.IFS(N2195=1,N$1,O2195=1,O$1,P2195=1,P$1,Q2195=1,Q$1)</f>
        <v>Graduate</v>
      </c>
      <c r="S2195" t="s">
        <v>71</v>
      </c>
      <c r="T2195" s="7">
        <v>65</v>
      </c>
      <c r="U2195" s="7">
        <v>144</v>
      </c>
      <c r="V2195" s="7">
        <v>4</v>
      </c>
      <c r="W2195" s="7">
        <v>59</v>
      </c>
      <c r="X2195" s="7">
        <v>7</v>
      </c>
      <c r="Y2195" s="7">
        <v>0</v>
      </c>
      <c r="Z2195" s="20">
        <f>SUM(U2195:Y2195)</f>
        <v>214</v>
      </c>
      <c r="AA2195" s="7">
        <v>11</v>
      </c>
      <c r="AB2195" s="7">
        <v>203</v>
      </c>
      <c r="AC2195" s="7">
        <v>4</v>
      </c>
      <c r="AD2195" s="7">
        <v>3</v>
      </c>
      <c r="AE2195" s="7">
        <v>0</v>
      </c>
      <c r="AF2195" s="7">
        <v>3</v>
      </c>
      <c r="AG2195" s="7">
        <v>8</v>
      </c>
      <c r="AH2195" s="7">
        <v>0</v>
      </c>
      <c r="AI2195" s="7">
        <v>0</v>
      </c>
      <c r="AJ2195" s="7">
        <v>0</v>
      </c>
      <c r="AK2195" s="7">
        <v>0</v>
      </c>
      <c r="AL2195" s="7">
        <v>0</v>
      </c>
      <c r="AM2195" s="7">
        <v>0</v>
      </c>
      <c r="AN2195" s="7">
        <v>0</v>
      </c>
      <c r="AO2195" s="8">
        <v>44165</v>
      </c>
      <c r="AQ2195">
        <f>IF($AI2195=1,H2195,0)</f>
        <v>0</v>
      </c>
      <c r="AR2195">
        <f>IF($AI2195=1,I2195,0)</f>
        <v>0</v>
      </c>
      <c r="AS2195">
        <f>IF($AI2195=1,K2195,0)</f>
        <v>0</v>
      </c>
      <c r="AT2195">
        <f>IF($AI2195=1,J2195,0)</f>
        <v>0</v>
      </c>
      <c r="AU2195">
        <f>IF($AI2195=1,L2195,0)</f>
        <v>0</v>
      </c>
      <c r="AW2195">
        <f>IF($AL2195=1,U2195,0)</f>
        <v>0</v>
      </c>
      <c r="AX2195">
        <f>IF($AL2195=1,V2195,0)</f>
        <v>0</v>
      </c>
      <c r="AY2195">
        <f>IF($AL2195=1,W2195,0)</f>
        <v>0</v>
      </c>
      <c r="AZ2195">
        <f>IF($AL2195=1,X2195,0)</f>
        <v>0</v>
      </c>
      <c r="BA2195">
        <f>IF($AL2195=1,Y2195,0)</f>
        <v>0</v>
      </c>
      <c r="BC2195">
        <f>IF($AM2195=1,N2195,0)</f>
        <v>0</v>
      </c>
      <c r="BD2195">
        <f>IF($AM2195=1,O2195,0)</f>
        <v>0</v>
      </c>
      <c r="BE2195">
        <f>IF($AM2195=1,P2195,0)</f>
        <v>0</v>
      </c>
      <c r="BF2195">
        <f>IF($AM2195=1,Q2195,0)</f>
        <v>0</v>
      </c>
    </row>
    <row r="2196" spans="1:58" x14ac:dyDescent="0.3">
      <c r="A2196" s="7">
        <v>1253</v>
      </c>
      <c r="B2196" s="6">
        <v>180124</v>
      </c>
      <c r="C2196" s="6" t="str">
        <f>VLOOKUP(B2196,incomegroup,3,TRUE)</f>
        <v>Middle Income</v>
      </c>
      <c r="D2196" s="7">
        <v>0</v>
      </c>
      <c r="E2196" s="7">
        <v>0</v>
      </c>
      <c r="F2196" s="7">
        <f>SUM(D2196:E2196)</f>
        <v>0</v>
      </c>
      <c r="G2196" s="7">
        <v>57</v>
      </c>
      <c r="H2196" s="7">
        <v>0</v>
      </c>
      <c r="I2196" s="7">
        <v>1</v>
      </c>
      <c r="J2196" s="7">
        <v>0</v>
      </c>
      <c r="K2196" s="7">
        <v>0</v>
      </c>
      <c r="L2196" s="7">
        <v>0</v>
      </c>
      <c r="M2196" s="7" t="str" cm="1">
        <f t="array" ref="M2196">_xlfn.IFS(H2196=1,H$1,I2196=1,I$1,J2196=1,J$1,K2196=1,K$1,L2196=1,L$1)</f>
        <v>Married</v>
      </c>
      <c r="N2196" s="7">
        <v>0</v>
      </c>
      <c r="O2196" s="7">
        <v>1</v>
      </c>
      <c r="P2196" s="7">
        <v>0</v>
      </c>
      <c r="Q2196" s="7">
        <v>0</v>
      </c>
      <c r="R2196" s="7" t="str" cm="1">
        <f t="array" ref="R2196">_xlfn.IFS(N2196=1,N$1,O2196=1,O$1,P2196=1,P$1,Q2196=1,Q$1)</f>
        <v>Graduate</v>
      </c>
      <c r="S2196" t="s">
        <v>71</v>
      </c>
      <c r="T2196" s="7">
        <v>47</v>
      </c>
      <c r="U2196" s="7">
        <v>1086</v>
      </c>
      <c r="V2196" s="7">
        <v>189</v>
      </c>
      <c r="W2196" s="7">
        <v>895</v>
      </c>
      <c r="X2196" s="7">
        <v>461</v>
      </c>
      <c r="Y2196" s="7">
        <v>189</v>
      </c>
      <c r="Z2196" s="20">
        <f>SUM(U2196:Y2196)</f>
        <v>2820</v>
      </c>
      <c r="AA2196" s="7">
        <v>542</v>
      </c>
      <c r="AB2196" s="7">
        <v>2277</v>
      </c>
      <c r="AC2196" s="7">
        <v>1</v>
      </c>
      <c r="AD2196" s="7">
        <v>3</v>
      </c>
      <c r="AE2196" s="7">
        <v>7</v>
      </c>
      <c r="AF2196" s="7">
        <v>8</v>
      </c>
      <c r="AG2196" s="7">
        <v>1</v>
      </c>
      <c r="AH2196" s="7">
        <v>1</v>
      </c>
      <c r="AI2196" s="7">
        <v>0</v>
      </c>
      <c r="AJ2196" s="7">
        <v>0</v>
      </c>
      <c r="AK2196" s="7">
        <v>0</v>
      </c>
      <c r="AL2196" s="7">
        <v>0</v>
      </c>
      <c r="AM2196" s="7">
        <v>0</v>
      </c>
      <c r="AN2196" s="7">
        <v>0</v>
      </c>
      <c r="AO2196" s="8">
        <v>44165</v>
      </c>
      <c r="AQ2196">
        <f>IF($AI2196=1,H2196,0)</f>
        <v>0</v>
      </c>
      <c r="AR2196">
        <f>IF($AI2196=1,I2196,0)</f>
        <v>0</v>
      </c>
      <c r="AS2196">
        <f>IF($AI2196=1,K2196,0)</f>
        <v>0</v>
      </c>
      <c r="AT2196">
        <f>IF($AI2196=1,J2196,0)</f>
        <v>0</v>
      </c>
      <c r="AU2196">
        <f>IF($AI2196=1,L2196,0)</f>
        <v>0</v>
      </c>
      <c r="AW2196">
        <f>IF($AL2196=1,U2196,0)</f>
        <v>0</v>
      </c>
      <c r="AX2196">
        <f>IF($AL2196=1,V2196,0)</f>
        <v>0</v>
      </c>
      <c r="AY2196">
        <f>IF($AL2196=1,W2196,0)</f>
        <v>0</v>
      </c>
      <c r="AZ2196">
        <f>IF($AL2196=1,X2196,0)</f>
        <v>0</v>
      </c>
      <c r="BA2196">
        <f>IF($AL2196=1,Y2196,0)</f>
        <v>0</v>
      </c>
      <c r="BC2196">
        <f>IF($AM2196=1,N2196,0)</f>
        <v>0</v>
      </c>
      <c r="BD2196">
        <f>IF($AM2196=1,O2196,0)</f>
        <v>0</v>
      </c>
      <c r="BE2196">
        <f>IF($AM2196=1,P2196,0)</f>
        <v>0</v>
      </c>
      <c r="BF2196">
        <f>IF($AM2196=1,Q2196,0)</f>
        <v>0</v>
      </c>
    </row>
    <row r="2197" spans="1:58" x14ac:dyDescent="0.3">
      <c r="A2197" s="7">
        <v>1447</v>
      </c>
      <c r="B2197" s="6">
        <v>180124</v>
      </c>
      <c r="C2197" s="6" t="str">
        <f>VLOOKUP(B2197,incomegroup,3,TRUE)</f>
        <v>Middle Income</v>
      </c>
      <c r="D2197" s="7">
        <v>0</v>
      </c>
      <c r="E2197" s="7">
        <v>0</v>
      </c>
      <c r="F2197" s="7">
        <f>SUM(D2197:E2197)</f>
        <v>0</v>
      </c>
      <c r="G2197" s="7">
        <v>57</v>
      </c>
      <c r="H2197" s="7">
        <v>0</v>
      </c>
      <c r="I2197" s="7">
        <v>1</v>
      </c>
      <c r="J2197" s="7">
        <v>0</v>
      </c>
      <c r="K2197" s="7">
        <v>0</v>
      </c>
      <c r="L2197" s="7">
        <v>0</v>
      </c>
      <c r="M2197" s="7" t="str" cm="1">
        <f t="array" ref="M2197">_xlfn.IFS(H2197=1,H$1,I2197=1,I$1,J2197=1,J$1,K2197=1,K$1,L2197=1,L$1)</f>
        <v>Married</v>
      </c>
      <c r="N2197" s="7">
        <v>0</v>
      </c>
      <c r="O2197" s="7">
        <v>1</v>
      </c>
      <c r="P2197" s="7">
        <v>0</v>
      </c>
      <c r="Q2197" s="7">
        <v>0</v>
      </c>
      <c r="R2197" s="7" t="str" cm="1">
        <f t="array" ref="R2197">_xlfn.IFS(N2197=1,N$1,O2197=1,O$1,P2197=1,P$1,Q2197=1,Q$1)</f>
        <v>Graduate</v>
      </c>
      <c r="S2197" t="s">
        <v>70</v>
      </c>
      <c r="T2197" s="7">
        <v>47</v>
      </c>
      <c r="U2197" s="7">
        <v>1086</v>
      </c>
      <c r="V2197" s="7">
        <v>189</v>
      </c>
      <c r="W2197" s="7">
        <v>895</v>
      </c>
      <c r="X2197" s="7">
        <v>461</v>
      </c>
      <c r="Y2197" s="7">
        <v>189</v>
      </c>
      <c r="Z2197" s="20">
        <f>SUM(U2197:Y2197)</f>
        <v>2820</v>
      </c>
      <c r="AA2197" s="7">
        <v>542</v>
      </c>
      <c r="AB2197" s="7">
        <v>2277</v>
      </c>
      <c r="AC2197" s="7">
        <v>1</v>
      </c>
      <c r="AD2197" s="7">
        <v>3</v>
      </c>
      <c r="AE2197" s="7">
        <v>7</v>
      </c>
      <c r="AF2197" s="7">
        <v>8</v>
      </c>
      <c r="AG2197" s="7">
        <v>1</v>
      </c>
      <c r="AH2197" s="7">
        <v>1</v>
      </c>
      <c r="AI2197" s="7">
        <v>0</v>
      </c>
      <c r="AJ2197" s="7">
        <v>0</v>
      </c>
      <c r="AK2197" s="7">
        <v>0</v>
      </c>
      <c r="AL2197" s="7">
        <v>0</v>
      </c>
      <c r="AM2197" s="7">
        <v>0</v>
      </c>
      <c r="AN2197" s="7">
        <v>0</v>
      </c>
      <c r="AO2197" s="8">
        <v>44165</v>
      </c>
      <c r="AQ2197">
        <f>IF($AI2197=1,H2197,0)</f>
        <v>0</v>
      </c>
      <c r="AR2197">
        <f>IF($AI2197=1,I2197,0)</f>
        <v>0</v>
      </c>
      <c r="AS2197">
        <f>IF($AI2197=1,K2197,0)</f>
        <v>0</v>
      </c>
      <c r="AT2197">
        <f>IF($AI2197=1,J2197,0)</f>
        <v>0</v>
      </c>
      <c r="AU2197">
        <f>IF($AI2197=1,L2197,0)</f>
        <v>0</v>
      </c>
      <c r="AW2197">
        <f>IF($AL2197=1,U2197,0)</f>
        <v>0</v>
      </c>
      <c r="AX2197">
        <f>IF($AL2197=1,V2197,0)</f>
        <v>0</v>
      </c>
      <c r="AY2197">
        <f>IF($AL2197=1,W2197,0)</f>
        <v>0</v>
      </c>
      <c r="AZ2197">
        <f>IF($AL2197=1,X2197,0)</f>
        <v>0</v>
      </c>
      <c r="BA2197">
        <f>IF($AL2197=1,Y2197,0)</f>
        <v>0</v>
      </c>
      <c r="BC2197">
        <f>IF($AM2197=1,N2197,0)</f>
        <v>0</v>
      </c>
      <c r="BD2197">
        <f>IF($AM2197=1,O2197,0)</f>
        <v>0</v>
      </c>
      <c r="BE2197">
        <f>IF($AM2197=1,P2197,0)</f>
        <v>0</v>
      </c>
      <c r="BF2197">
        <f>IF($AM2197=1,Q2197,0)</f>
        <v>0</v>
      </c>
    </row>
    <row r="2198" spans="1:58" x14ac:dyDescent="0.3">
      <c r="A2198" s="7">
        <v>1687</v>
      </c>
      <c r="B2198" s="6">
        <v>135682</v>
      </c>
      <c r="C2198" s="6" t="str">
        <f>VLOOKUP(B2198,incomegroup,3,TRUE)</f>
        <v>Lower income</v>
      </c>
      <c r="D2198" s="7">
        <v>1</v>
      </c>
      <c r="E2198" s="7">
        <v>0</v>
      </c>
      <c r="F2198" s="7">
        <f>SUM(D2198:E2198)</f>
        <v>1</v>
      </c>
      <c r="G2198" s="7">
        <v>50</v>
      </c>
      <c r="H2198" s="7">
        <v>1</v>
      </c>
      <c r="I2198" s="7">
        <v>0</v>
      </c>
      <c r="J2198" s="7">
        <v>0</v>
      </c>
      <c r="K2198" s="7">
        <v>0</v>
      </c>
      <c r="L2198" s="7">
        <v>0</v>
      </c>
      <c r="M2198" s="7" t="str" cm="1">
        <f t="array" ref="M2198">_xlfn.IFS(H2198=1,H$1,I2198=1,I$1,J2198=1,J$1,K2198=1,K$1,L2198=1,L$1)</f>
        <v>Divorced</v>
      </c>
      <c r="N2198" s="7">
        <v>0</v>
      </c>
      <c r="O2198" s="7">
        <v>0</v>
      </c>
      <c r="P2198" s="7">
        <v>0</v>
      </c>
      <c r="Q2198" s="7">
        <v>1</v>
      </c>
      <c r="R2198" s="7" t="str" cm="1">
        <f t="array" ref="R2198">_xlfn.IFS(N2198=1,N$1,O2198=1,O$1,P2198=1,P$1,Q2198=1,Q$1)</f>
        <v>PhD</v>
      </c>
      <c r="S2198" t="s">
        <v>70</v>
      </c>
      <c r="T2198" s="7">
        <v>34</v>
      </c>
      <c r="U2198" s="7">
        <v>87</v>
      </c>
      <c r="V2198" s="7">
        <v>0</v>
      </c>
      <c r="W2198" s="7">
        <v>30</v>
      </c>
      <c r="X2198" s="7">
        <v>23</v>
      </c>
      <c r="Y2198" s="7">
        <v>8</v>
      </c>
      <c r="Z2198" s="20">
        <f>SUM(U2198:Y2198)</f>
        <v>148</v>
      </c>
      <c r="AA2198" s="7">
        <v>68</v>
      </c>
      <c r="AB2198" s="7">
        <v>80</v>
      </c>
      <c r="AC2198" s="7">
        <v>1</v>
      </c>
      <c r="AD2198" s="7">
        <v>1</v>
      </c>
      <c r="AE2198" s="7">
        <v>1</v>
      </c>
      <c r="AF2198" s="7">
        <v>3</v>
      </c>
      <c r="AG2198" s="7">
        <v>2</v>
      </c>
      <c r="AH2198" s="7">
        <v>0</v>
      </c>
      <c r="AI2198" s="7">
        <v>0</v>
      </c>
      <c r="AJ2198" s="7">
        <v>0</v>
      </c>
      <c r="AK2198" s="7">
        <v>0</v>
      </c>
      <c r="AL2198" s="7">
        <v>0</v>
      </c>
      <c r="AM2198" s="7">
        <v>0</v>
      </c>
      <c r="AN2198" s="7">
        <v>0</v>
      </c>
      <c r="AO2198" s="8">
        <v>44166</v>
      </c>
      <c r="AQ2198">
        <f>IF($AI2198=1,H2198,0)</f>
        <v>0</v>
      </c>
      <c r="AR2198">
        <f>IF($AI2198=1,I2198,0)</f>
        <v>0</v>
      </c>
      <c r="AS2198">
        <f>IF($AI2198=1,K2198,0)</f>
        <v>0</v>
      </c>
      <c r="AT2198">
        <f>IF($AI2198=1,J2198,0)</f>
        <v>0</v>
      </c>
      <c r="AU2198">
        <f>IF($AI2198=1,L2198,0)</f>
        <v>0</v>
      </c>
      <c r="AW2198">
        <f>IF($AL2198=1,U2198,0)</f>
        <v>0</v>
      </c>
      <c r="AX2198">
        <f>IF($AL2198=1,V2198,0)</f>
        <v>0</v>
      </c>
      <c r="AY2198">
        <f>IF($AL2198=1,W2198,0)</f>
        <v>0</v>
      </c>
      <c r="AZ2198">
        <f>IF($AL2198=1,X2198,0)</f>
        <v>0</v>
      </c>
      <c r="BA2198">
        <f>IF($AL2198=1,Y2198,0)</f>
        <v>0</v>
      </c>
      <c r="BC2198">
        <f>IF($AM2198=1,N2198,0)</f>
        <v>0</v>
      </c>
      <c r="BD2198">
        <f>IF($AM2198=1,O2198,0)</f>
        <v>0</v>
      </c>
      <c r="BE2198">
        <f>IF($AM2198=1,P2198,0)</f>
        <v>0</v>
      </c>
      <c r="BF2198">
        <f>IF($AM2198=1,Q2198,0)</f>
        <v>0</v>
      </c>
    </row>
    <row r="2199" spans="1:58" x14ac:dyDescent="0.3">
      <c r="A2199" s="7">
        <v>2563</v>
      </c>
      <c r="B2199" s="6">
        <v>161482</v>
      </c>
      <c r="C2199" s="6" t="str">
        <f>VLOOKUP(B2199,incomegroup,3,TRUE)</f>
        <v>Middle Income</v>
      </c>
      <c r="D2199" s="7">
        <v>0</v>
      </c>
      <c r="E2199" s="7">
        <v>0</v>
      </c>
      <c r="F2199" s="7">
        <f>SUM(D2199:E2199)</f>
        <v>0</v>
      </c>
      <c r="G2199" s="7">
        <v>55</v>
      </c>
      <c r="H2199" s="7">
        <v>0</v>
      </c>
      <c r="I2199" s="7">
        <v>1</v>
      </c>
      <c r="J2199" s="7">
        <v>0</v>
      </c>
      <c r="K2199" s="7">
        <v>0</v>
      </c>
      <c r="L2199" s="7">
        <v>0</v>
      </c>
      <c r="M2199" s="7" t="str" cm="1">
        <f t="array" ref="M2199">_xlfn.IFS(H2199=1,H$1,I2199=1,I$1,J2199=1,J$1,K2199=1,K$1,L2199=1,L$1)</f>
        <v>Married</v>
      </c>
      <c r="N2199" s="7">
        <v>0</v>
      </c>
      <c r="O2199" s="7">
        <v>1</v>
      </c>
      <c r="P2199" s="7">
        <v>0</v>
      </c>
      <c r="Q2199" s="7">
        <v>0</v>
      </c>
      <c r="R2199" s="7" t="str" cm="1">
        <f t="array" ref="R2199">_xlfn.IFS(N2199=1,N$1,O2199=1,O$1,P2199=1,P$1,Q2199=1,Q$1)</f>
        <v>Graduate</v>
      </c>
      <c r="S2199" t="s">
        <v>70</v>
      </c>
      <c r="T2199" s="7">
        <v>39</v>
      </c>
      <c r="U2199" s="7">
        <v>126</v>
      </c>
      <c r="V2199" s="7">
        <v>152</v>
      </c>
      <c r="W2199" s="7">
        <v>179</v>
      </c>
      <c r="X2199" s="7">
        <v>42</v>
      </c>
      <c r="Y2199" s="7">
        <v>173</v>
      </c>
      <c r="Z2199" s="20">
        <f>SUM(U2199:Y2199)</f>
        <v>672</v>
      </c>
      <c r="AA2199" s="7">
        <v>113</v>
      </c>
      <c r="AB2199" s="7">
        <v>559</v>
      </c>
      <c r="AC2199" s="7">
        <v>1</v>
      </c>
      <c r="AD2199" s="7">
        <v>3</v>
      </c>
      <c r="AE2199" s="7">
        <v>2</v>
      </c>
      <c r="AF2199" s="7">
        <v>6</v>
      </c>
      <c r="AG2199" s="7">
        <v>2</v>
      </c>
      <c r="AH2199" s="7">
        <v>0</v>
      </c>
      <c r="AI2199" s="7">
        <v>0</v>
      </c>
      <c r="AJ2199" s="7">
        <v>0</v>
      </c>
      <c r="AK2199" s="7">
        <v>0</v>
      </c>
      <c r="AL2199" s="7">
        <v>0</v>
      </c>
      <c r="AM2199" s="7">
        <v>0</v>
      </c>
      <c r="AN2199" s="7">
        <v>0</v>
      </c>
      <c r="AO2199" s="8">
        <v>44166</v>
      </c>
      <c r="AQ2199">
        <f>IF($AI2199=1,H2199,0)</f>
        <v>0</v>
      </c>
      <c r="AR2199">
        <f>IF($AI2199=1,I2199,0)</f>
        <v>0</v>
      </c>
      <c r="AS2199">
        <f>IF($AI2199=1,K2199,0)</f>
        <v>0</v>
      </c>
      <c r="AT2199">
        <f>IF($AI2199=1,J2199,0)</f>
        <v>0</v>
      </c>
      <c r="AU2199">
        <f>IF($AI2199=1,L2199,0)</f>
        <v>0</v>
      </c>
      <c r="AW2199">
        <f>IF($AL2199=1,U2199,0)</f>
        <v>0</v>
      </c>
      <c r="AX2199">
        <f>IF($AL2199=1,V2199,0)</f>
        <v>0</v>
      </c>
      <c r="AY2199">
        <f>IF($AL2199=1,W2199,0)</f>
        <v>0</v>
      </c>
      <c r="AZ2199">
        <f>IF($AL2199=1,X2199,0)</f>
        <v>0</v>
      </c>
      <c r="BA2199">
        <f>IF($AL2199=1,Y2199,0)</f>
        <v>0</v>
      </c>
      <c r="BC2199">
        <f>IF($AM2199=1,N2199,0)</f>
        <v>0</v>
      </c>
      <c r="BD2199">
        <f>IF($AM2199=1,O2199,0)</f>
        <v>0</v>
      </c>
      <c r="BE2199">
        <f>IF($AM2199=1,P2199,0)</f>
        <v>0</v>
      </c>
      <c r="BF2199">
        <f>IF($AM2199=1,Q2199,0)</f>
        <v>0</v>
      </c>
    </row>
    <row r="2200" spans="1:58" x14ac:dyDescent="0.3">
      <c r="A2200" s="7">
        <v>2775</v>
      </c>
      <c r="B2200" s="6">
        <v>178416</v>
      </c>
      <c r="C2200" s="6" t="str">
        <f>VLOOKUP(B2200,incomegroup,3,TRUE)</f>
        <v>Middle Income</v>
      </c>
      <c r="D2200" s="7">
        <v>0</v>
      </c>
      <c r="E2200" s="7">
        <v>1</v>
      </c>
      <c r="F2200" s="7">
        <f>SUM(D2200:E2200)</f>
        <v>1</v>
      </c>
      <c r="G2200" s="7">
        <v>44</v>
      </c>
      <c r="H2200" s="7">
        <v>0</v>
      </c>
      <c r="I2200" s="7">
        <v>0</v>
      </c>
      <c r="J2200" s="7">
        <v>1</v>
      </c>
      <c r="K2200" s="7">
        <v>0</v>
      </c>
      <c r="L2200" s="7">
        <v>0</v>
      </c>
      <c r="M2200" s="7" t="str" cm="1">
        <f t="array" ref="M2200">_xlfn.IFS(H2200=1,H$1,I2200=1,I$1,J2200=1,J$1,K2200=1,K$1,L2200=1,L$1)</f>
        <v>Together</v>
      </c>
      <c r="N2200" s="7">
        <v>0</v>
      </c>
      <c r="O2200" s="7">
        <v>1</v>
      </c>
      <c r="P2200" s="7">
        <v>0</v>
      </c>
      <c r="Q2200" s="7">
        <v>0</v>
      </c>
      <c r="R2200" s="7" t="str" cm="1">
        <f t="array" ref="R2200">_xlfn.IFS(N2200=1,N$1,O2200=1,O$1,P2200=1,P$1,Q2200=1,Q$1)</f>
        <v>Graduate</v>
      </c>
      <c r="S2200" t="s">
        <v>72</v>
      </c>
      <c r="T2200" s="7">
        <v>99</v>
      </c>
      <c r="U2200" s="7">
        <v>1031</v>
      </c>
      <c r="V2200" s="7">
        <v>86</v>
      </c>
      <c r="W2200" s="7">
        <v>635</v>
      </c>
      <c r="X2200" s="7">
        <v>428</v>
      </c>
      <c r="Y2200" s="7">
        <v>86</v>
      </c>
      <c r="Z2200" s="20">
        <f>SUM(U2200:Y2200)</f>
        <v>2266</v>
      </c>
      <c r="AA2200" s="7">
        <v>416</v>
      </c>
      <c r="AB2200" s="7">
        <v>1850</v>
      </c>
      <c r="AC2200" s="7">
        <v>2</v>
      </c>
      <c r="AD2200" s="7">
        <v>7</v>
      </c>
      <c r="AE2200" s="7">
        <v>7</v>
      </c>
      <c r="AF2200" s="7">
        <v>10</v>
      </c>
      <c r="AG2200" s="7">
        <v>3</v>
      </c>
      <c r="AH2200" s="7">
        <v>0</v>
      </c>
      <c r="AI2200" s="7">
        <v>0</v>
      </c>
      <c r="AJ2200" s="7">
        <v>0</v>
      </c>
      <c r="AK2200" s="7">
        <v>0</v>
      </c>
      <c r="AL2200" s="7">
        <v>0</v>
      </c>
      <c r="AM2200" s="7">
        <v>0</v>
      </c>
      <c r="AN2200" s="7">
        <v>0</v>
      </c>
      <c r="AO2200" s="8">
        <v>44166</v>
      </c>
      <c r="AQ2200">
        <f>IF($AI2200=1,H2200,0)</f>
        <v>0</v>
      </c>
      <c r="AR2200">
        <f>IF($AI2200=1,I2200,0)</f>
        <v>0</v>
      </c>
      <c r="AS2200">
        <f>IF($AI2200=1,K2200,0)</f>
        <v>0</v>
      </c>
      <c r="AT2200">
        <f>IF($AI2200=1,J2200,0)</f>
        <v>0</v>
      </c>
      <c r="AU2200">
        <f>IF($AI2200=1,L2200,0)</f>
        <v>0</v>
      </c>
      <c r="AW2200">
        <f>IF($AL2200=1,U2200,0)</f>
        <v>0</v>
      </c>
      <c r="AX2200">
        <f>IF($AL2200=1,V2200,0)</f>
        <v>0</v>
      </c>
      <c r="AY2200">
        <f>IF($AL2200=1,W2200,0)</f>
        <v>0</v>
      </c>
      <c r="AZ2200">
        <f>IF($AL2200=1,X2200,0)</f>
        <v>0</v>
      </c>
      <c r="BA2200">
        <f>IF($AL2200=1,Y2200,0)</f>
        <v>0</v>
      </c>
      <c r="BC2200">
        <f>IF($AM2200=1,N2200,0)</f>
        <v>0</v>
      </c>
      <c r="BD2200">
        <f>IF($AM2200=1,O2200,0)</f>
        <v>0</v>
      </c>
      <c r="BE2200">
        <f>IF($AM2200=1,P2200,0)</f>
        <v>0</v>
      </c>
      <c r="BF2200">
        <f>IF($AM2200=1,Q2200,0)</f>
        <v>0</v>
      </c>
    </row>
    <row r="2201" spans="1:58" x14ac:dyDescent="0.3">
      <c r="A2201" s="7">
        <v>2787</v>
      </c>
      <c r="B2201" s="6">
        <v>179734</v>
      </c>
      <c r="C2201" s="6" t="str">
        <f>VLOOKUP(B2201,incomegroup,3,TRUE)</f>
        <v>Middle Income</v>
      </c>
      <c r="D2201" s="7">
        <v>0</v>
      </c>
      <c r="E2201" s="7">
        <v>0</v>
      </c>
      <c r="F2201" s="7">
        <f>SUM(D2201:E2201)</f>
        <v>0</v>
      </c>
      <c r="G2201" s="7">
        <v>51</v>
      </c>
      <c r="H2201" s="7">
        <v>0</v>
      </c>
      <c r="I2201" s="7">
        <v>1</v>
      </c>
      <c r="J2201" s="7">
        <v>0</v>
      </c>
      <c r="K2201" s="7">
        <v>0</v>
      </c>
      <c r="L2201" s="7">
        <v>0</v>
      </c>
      <c r="M2201" s="7" t="str" cm="1">
        <f t="array" ref="M2201">_xlfn.IFS(H2201=1,H$1,I2201=1,I$1,J2201=1,J$1,K2201=1,K$1,L2201=1,L$1)</f>
        <v>Married</v>
      </c>
      <c r="N2201" s="7">
        <v>0</v>
      </c>
      <c r="O2201" s="7">
        <v>0</v>
      </c>
      <c r="P2201" s="7">
        <v>1</v>
      </c>
      <c r="Q2201" s="7">
        <v>0</v>
      </c>
      <c r="R2201" s="7" t="str" cm="1">
        <f t="array" ref="R2201">_xlfn.IFS(N2201=1,N$1,O2201=1,O$1,P2201=1,P$1,Q2201=1,Q$1)</f>
        <v>Master</v>
      </c>
      <c r="S2201" t="s">
        <v>72</v>
      </c>
      <c r="T2201" s="7">
        <v>72</v>
      </c>
      <c r="U2201" s="7">
        <v>1289</v>
      </c>
      <c r="V2201" s="7">
        <v>18</v>
      </c>
      <c r="W2201" s="7">
        <v>523</v>
      </c>
      <c r="X2201" s="7">
        <v>52</v>
      </c>
      <c r="Y2201" s="7">
        <v>140</v>
      </c>
      <c r="Z2201" s="20">
        <f>SUM(U2201:Y2201)</f>
        <v>2022</v>
      </c>
      <c r="AA2201" s="7">
        <v>38</v>
      </c>
      <c r="AB2201" s="7">
        <v>1984</v>
      </c>
      <c r="AC2201" s="7">
        <v>1</v>
      </c>
      <c r="AD2201" s="7">
        <v>4</v>
      </c>
      <c r="AE2201" s="7">
        <v>3</v>
      </c>
      <c r="AF2201" s="7">
        <v>6</v>
      </c>
      <c r="AG2201" s="7">
        <v>1</v>
      </c>
      <c r="AH2201" s="7">
        <v>0</v>
      </c>
      <c r="AI2201" s="7">
        <v>0</v>
      </c>
      <c r="AJ2201" s="7">
        <v>0</v>
      </c>
      <c r="AK2201" s="7">
        <v>1</v>
      </c>
      <c r="AL2201" s="7">
        <v>0</v>
      </c>
      <c r="AM2201" s="7">
        <v>0</v>
      </c>
      <c r="AN2201" s="7">
        <v>0</v>
      </c>
      <c r="AO2201" s="8">
        <v>44167</v>
      </c>
      <c r="AQ2201">
        <f>IF($AI2201=1,H2201,0)</f>
        <v>0</v>
      </c>
      <c r="AR2201">
        <f>IF($AI2201=1,I2201,0)</f>
        <v>0</v>
      </c>
      <c r="AS2201">
        <f>IF($AI2201=1,K2201,0)</f>
        <v>0</v>
      </c>
      <c r="AT2201">
        <f>IF($AI2201=1,J2201,0)</f>
        <v>0</v>
      </c>
      <c r="AU2201">
        <f>IF($AI2201=1,L2201,0)</f>
        <v>0</v>
      </c>
      <c r="AW2201">
        <f>IF($AL2201=1,U2201,0)</f>
        <v>0</v>
      </c>
      <c r="AX2201">
        <f>IF($AL2201=1,V2201,0)</f>
        <v>0</v>
      </c>
      <c r="AY2201">
        <f>IF($AL2201=1,W2201,0)</f>
        <v>0</v>
      </c>
      <c r="AZ2201">
        <f>IF($AL2201=1,X2201,0)</f>
        <v>0</v>
      </c>
      <c r="BA2201">
        <f>IF($AL2201=1,Y2201,0)</f>
        <v>0</v>
      </c>
      <c r="BC2201">
        <f>IF($AM2201=1,N2201,0)</f>
        <v>0</v>
      </c>
      <c r="BD2201">
        <f>IF($AM2201=1,O2201,0)</f>
        <v>0</v>
      </c>
      <c r="BE2201">
        <f>IF($AM2201=1,P2201,0)</f>
        <v>0</v>
      </c>
      <c r="BF2201">
        <f>IF($AM2201=1,Q2201,0)</f>
        <v>0</v>
      </c>
    </row>
    <row r="2202" spans="1:58" x14ac:dyDescent="0.3">
      <c r="A2202" s="7">
        <v>1043</v>
      </c>
      <c r="B2202" s="6">
        <v>179941</v>
      </c>
      <c r="C2202" s="6" t="str">
        <f>VLOOKUP(B2202,incomegroup,3,TRUE)</f>
        <v>Middle Income</v>
      </c>
      <c r="D2202" s="7">
        <v>0</v>
      </c>
      <c r="E2202" s="7">
        <v>0</v>
      </c>
      <c r="F2202" s="7">
        <f>SUM(D2202:E2202)</f>
        <v>0</v>
      </c>
      <c r="G2202" s="7">
        <v>44</v>
      </c>
      <c r="H2202" s="7">
        <v>0</v>
      </c>
      <c r="I2202" s="7">
        <v>0</v>
      </c>
      <c r="J2202" s="7">
        <v>0</v>
      </c>
      <c r="K2202" s="7">
        <v>1</v>
      </c>
      <c r="L2202" s="7">
        <v>0</v>
      </c>
      <c r="M2202" s="7" t="str" cm="1">
        <f t="array" ref="M2202">_xlfn.IFS(H2202=1,H$1,I2202=1,I$1,J2202=1,J$1,K2202=1,K$1,L2202=1,L$1)</f>
        <v>Single</v>
      </c>
      <c r="N2202" s="7">
        <v>0</v>
      </c>
      <c r="O2202" s="7">
        <v>1</v>
      </c>
      <c r="P2202" s="7">
        <v>0</v>
      </c>
      <c r="Q2202" s="7">
        <v>0</v>
      </c>
      <c r="R2202" s="7" t="str" cm="1">
        <f t="array" ref="R2202">_xlfn.IFS(N2202=1,N$1,O2202=1,O$1,P2202=1,P$1,Q2202=1,Q$1)</f>
        <v>Graduate</v>
      </c>
      <c r="S2202" t="s">
        <v>71</v>
      </c>
      <c r="T2202" s="7">
        <v>72</v>
      </c>
      <c r="U2202" s="7">
        <v>277</v>
      </c>
      <c r="V2202" s="7">
        <v>369</v>
      </c>
      <c r="W2202" s="7">
        <v>599</v>
      </c>
      <c r="X2202" s="7">
        <v>511</v>
      </c>
      <c r="Y2202" s="7">
        <v>68</v>
      </c>
      <c r="Z2202" s="20">
        <f>SUM(U2202:Y2202)</f>
        <v>1824</v>
      </c>
      <c r="AA2202" s="7">
        <v>392</v>
      </c>
      <c r="AB2202" s="7">
        <v>1432</v>
      </c>
      <c r="AC2202" s="7">
        <v>1</v>
      </c>
      <c r="AD2202" s="7">
        <v>2</v>
      </c>
      <c r="AE2202" s="7">
        <v>4</v>
      </c>
      <c r="AF2202" s="7">
        <v>9</v>
      </c>
      <c r="AG2202" s="7">
        <v>1</v>
      </c>
      <c r="AH2202" s="7">
        <v>0</v>
      </c>
      <c r="AI2202" s="7">
        <v>0</v>
      </c>
      <c r="AJ2202" s="7">
        <v>0</v>
      </c>
      <c r="AK2202" s="7">
        <v>0</v>
      </c>
      <c r="AL2202" s="7">
        <v>0</v>
      </c>
      <c r="AM2202" s="7">
        <v>0</v>
      </c>
      <c r="AN2202" s="7">
        <v>0</v>
      </c>
      <c r="AO2202" s="8">
        <v>44167</v>
      </c>
      <c r="AQ2202">
        <f>IF($AI2202=1,H2202,0)</f>
        <v>0</v>
      </c>
      <c r="AR2202">
        <f>IF($AI2202=1,I2202,0)</f>
        <v>0</v>
      </c>
      <c r="AS2202">
        <f>IF($AI2202=1,K2202,0)</f>
        <v>0</v>
      </c>
      <c r="AT2202">
        <f>IF($AI2202=1,J2202,0)</f>
        <v>0</v>
      </c>
      <c r="AU2202">
        <f>IF($AI2202=1,L2202,0)</f>
        <v>0</v>
      </c>
      <c r="AW2202">
        <f>IF($AL2202=1,U2202,0)</f>
        <v>0</v>
      </c>
      <c r="AX2202">
        <f>IF($AL2202=1,V2202,0)</f>
        <v>0</v>
      </c>
      <c r="AY2202">
        <f>IF($AL2202=1,W2202,0)</f>
        <v>0</v>
      </c>
      <c r="AZ2202">
        <f>IF($AL2202=1,X2202,0)</f>
        <v>0</v>
      </c>
      <c r="BA2202">
        <f>IF($AL2202=1,Y2202,0)</f>
        <v>0</v>
      </c>
      <c r="BC2202">
        <f>IF($AM2202=1,N2202,0)</f>
        <v>0</v>
      </c>
      <c r="BD2202">
        <f>IF($AM2202=1,O2202,0)</f>
        <v>0</v>
      </c>
      <c r="BE2202">
        <f>IF($AM2202=1,P2202,0)</f>
        <v>0</v>
      </c>
      <c r="BF2202">
        <f>IF($AM2202=1,Q2202,0)</f>
        <v>0</v>
      </c>
    </row>
    <row r="2203" spans="1:58" x14ac:dyDescent="0.3">
      <c r="A2203" s="7">
        <v>1777</v>
      </c>
      <c r="B2203" s="6">
        <v>170421</v>
      </c>
      <c r="C2203" s="6" t="str">
        <f>VLOOKUP(B2203,incomegroup,3,TRUE)</f>
        <v>Middle Income</v>
      </c>
      <c r="D2203" s="7">
        <v>0</v>
      </c>
      <c r="E2203" s="7">
        <v>1</v>
      </c>
      <c r="F2203" s="7">
        <f>SUM(D2203:E2203)</f>
        <v>1</v>
      </c>
      <c r="G2203" s="7">
        <v>66</v>
      </c>
      <c r="H2203" s="7">
        <v>0</v>
      </c>
      <c r="I2203" s="7">
        <v>1</v>
      </c>
      <c r="J2203" s="7">
        <v>0</v>
      </c>
      <c r="K2203" s="7">
        <v>0</v>
      </c>
      <c r="L2203" s="7">
        <v>0</v>
      </c>
      <c r="M2203" s="7" t="str" cm="1">
        <f t="array" ref="M2203">_xlfn.IFS(H2203=1,H$1,I2203=1,I$1,J2203=1,J$1,K2203=1,K$1,L2203=1,L$1)</f>
        <v>Married</v>
      </c>
      <c r="N2203" s="7">
        <v>0</v>
      </c>
      <c r="O2203" s="7">
        <v>0</v>
      </c>
      <c r="P2203" s="7">
        <v>0</v>
      </c>
      <c r="Q2203" s="7">
        <v>1</v>
      </c>
      <c r="R2203" s="7" t="str" cm="1">
        <f t="array" ref="R2203">_xlfn.IFS(N2203=1,N$1,O2203=1,O$1,P2203=1,P$1,Q2203=1,Q$1)</f>
        <v>PhD</v>
      </c>
      <c r="S2203" t="s">
        <v>70</v>
      </c>
      <c r="T2203" s="7">
        <v>98</v>
      </c>
      <c r="U2203" s="7">
        <v>1159</v>
      </c>
      <c r="V2203" s="7">
        <v>68</v>
      </c>
      <c r="W2203" s="7">
        <v>329</v>
      </c>
      <c r="X2203" s="7">
        <v>182</v>
      </c>
      <c r="Y2203" s="7">
        <v>34</v>
      </c>
      <c r="Z2203" s="20">
        <f>SUM(U2203:Y2203)</f>
        <v>1772</v>
      </c>
      <c r="AA2203" s="7">
        <v>85</v>
      </c>
      <c r="AB2203" s="7">
        <v>1687</v>
      </c>
      <c r="AC2203" s="7">
        <v>3</v>
      </c>
      <c r="AD2203" s="7">
        <v>10</v>
      </c>
      <c r="AE2203" s="7">
        <v>3</v>
      </c>
      <c r="AF2203" s="7">
        <v>7</v>
      </c>
      <c r="AG2203" s="7">
        <v>6</v>
      </c>
      <c r="AH2203" s="7">
        <v>0</v>
      </c>
      <c r="AI2203" s="7">
        <v>0</v>
      </c>
      <c r="AJ2203" s="7">
        <v>0</v>
      </c>
      <c r="AK2203" s="7">
        <v>0</v>
      </c>
      <c r="AL2203" s="7">
        <v>0</v>
      </c>
      <c r="AM2203" s="7">
        <v>0</v>
      </c>
      <c r="AN2203" s="7">
        <v>0</v>
      </c>
      <c r="AO2203" s="8">
        <v>44167</v>
      </c>
      <c r="AQ2203">
        <f>IF($AI2203=1,H2203,0)</f>
        <v>0</v>
      </c>
      <c r="AR2203">
        <f>IF($AI2203=1,I2203,0)</f>
        <v>0</v>
      </c>
      <c r="AS2203">
        <f>IF($AI2203=1,K2203,0)</f>
        <v>0</v>
      </c>
      <c r="AT2203">
        <f>IF($AI2203=1,J2203,0)</f>
        <v>0</v>
      </c>
      <c r="AU2203">
        <f>IF($AI2203=1,L2203,0)</f>
        <v>0</v>
      </c>
      <c r="AW2203">
        <f>IF($AL2203=1,U2203,0)</f>
        <v>0</v>
      </c>
      <c r="AX2203">
        <f>IF($AL2203=1,V2203,0)</f>
        <v>0</v>
      </c>
      <c r="AY2203">
        <f>IF($AL2203=1,W2203,0)</f>
        <v>0</v>
      </c>
      <c r="AZ2203">
        <f>IF($AL2203=1,X2203,0)</f>
        <v>0</v>
      </c>
      <c r="BA2203">
        <f>IF($AL2203=1,Y2203,0)</f>
        <v>0</v>
      </c>
      <c r="BC2203">
        <f>IF($AM2203=1,N2203,0)</f>
        <v>0</v>
      </c>
      <c r="BD2203">
        <f>IF($AM2203=1,O2203,0)</f>
        <v>0</v>
      </c>
      <c r="BE2203">
        <f>IF($AM2203=1,P2203,0)</f>
        <v>0</v>
      </c>
      <c r="BF2203">
        <f>IF($AM2203=1,Q2203,0)</f>
        <v>0</v>
      </c>
    </row>
    <row r="2204" spans="1:58" x14ac:dyDescent="0.3">
      <c r="A2204" s="7">
        <v>1970</v>
      </c>
      <c r="B2204" s="6">
        <v>135340</v>
      </c>
      <c r="C2204" s="6" t="str">
        <f>VLOOKUP(B2204,incomegroup,3,TRUE)</f>
        <v>Lower income</v>
      </c>
      <c r="D2204" s="7">
        <v>1</v>
      </c>
      <c r="E2204" s="7">
        <v>1</v>
      </c>
      <c r="F2204" s="7">
        <f>SUM(D2204:E2204)</f>
        <v>2</v>
      </c>
      <c r="G2204" s="7">
        <v>64</v>
      </c>
      <c r="H2204" s="7">
        <v>0</v>
      </c>
      <c r="I2204" s="7">
        <v>0</v>
      </c>
      <c r="J2204" s="7">
        <v>0</v>
      </c>
      <c r="K2204" s="7">
        <v>0</v>
      </c>
      <c r="L2204" s="7">
        <v>1</v>
      </c>
      <c r="M2204" s="7" t="str" cm="1">
        <f t="array" ref="M2204">_xlfn.IFS(H2204=1,H$1,I2204=1,I$1,J2204=1,J$1,K2204=1,K$1,L2204=1,L$1)</f>
        <v>Widow</v>
      </c>
      <c r="N2204" s="7">
        <v>0</v>
      </c>
      <c r="O2204" s="7">
        <v>0</v>
      </c>
      <c r="P2204" s="7">
        <v>0</v>
      </c>
      <c r="Q2204" s="7">
        <v>1</v>
      </c>
      <c r="R2204" s="7" t="str" cm="1">
        <f t="array" ref="R2204">_xlfn.IFS(N2204=1,N$1,O2204=1,O$1,P2204=1,P$1,Q2204=1,Q$1)</f>
        <v>PhD</v>
      </c>
      <c r="S2204" t="s">
        <v>69</v>
      </c>
      <c r="T2204" s="7">
        <v>1</v>
      </c>
      <c r="U2204" s="7">
        <v>103</v>
      </c>
      <c r="V2204" s="7">
        <v>0</v>
      </c>
      <c r="W2204" s="7">
        <v>46</v>
      </c>
      <c r="X2204" s="7">
        <v>0</v>
      </c>
      <c r="Y2204" s="7">
        <v>4</v>
      </c>
      <c r="Z2204" s="20">
        <f>SUM(U2204:Y2204)</f>
        <v>153</v>
      </c>
      <c r="AA2204" s="7">
        <v>19</v>
      </c>
      <c r="AB2204" s="7">
        <v>134</v>
      </c>
      <c r="AC2204" s="7">
        <v>2</v>
      </c>
      <c r="AD2204" s="7">
        <v>2</v>
      </c>
      <c r="AE2204" s="7">
        <v>0</v>
      </c>
      <c r="AF2204" s="7">
        <v>3</v>
      </c>
      <c r="AG2204" s="7">
        <v>5</v>
      </c>
      <c r="AH2204" s="7">
        <v>0</v>
      </c>
      <c r="AI2204" s="7">
        <v>0</v>
      </c>
      <c r="AJ2204" s="7">
        <v>0</v>
      </c>
      <c r="AK2204" s="7">
        <v>0</v>
      </c>
      <c r="AL2204" s="7">
        <v>0</v>
      </c>
      <c r="AM2204" s="7">
        <v>0</v>
      </c>
      <c r="AN2204" s="7">
        <v>0</v>
      </c>
      <c r="AO2204" s="8">
        <v>44168</v>
      </c>
      <c r="AQ2204">
        <f>IF($AI2204=1,H2204,0)</f>
        <v>0</v>
      </c>
      <c r="AR2204">
        <f>IF($AI2204=1,I2204,0)</f>
        <v>0</v>
      </c>
      <c r="AS2204">
        <f>IF($AI2204=1,K2204,0)</f>
        <v>0</v>
      </c>
      <c r="AT2204">
        <f>IF($AI2204=1,J2204,0)</f>
        <v>0</v>
      </c>
      <c r="AU2204">
        <f>IF($AI2204=1,L2204,0)</f>
        <v>0</v>
      </c>
      <c r="AW2204">
        <f>IF($AL2204=1,U2204,0)</f>
        <v>0</v>
      </c>
      <c r="AX2204">
        <f>IF($AL2204=1,V2204,0)</f>
        <v>0</v>
      </c>
      <c r="AY2204">
        <f>IF($AL2204=1,W2204,0)</f>
        <v>0</v>
      </c>
      <c r="AZ2204">
        <f>IF($AL2204=1,X2204,0)</f>
        <v>0</v>
      </c>
      <c r="BA2204">
        <f>IF($AL2204=1,Y2204,0)</f>
        <v>0</v>
      </c>
      <c r="BC2204">
        <f>IF($AM2204=1,N2204,0)</f>
        <v>0</v>
      </c>
      <c r="BD2204">
        <f>IF($AM2204=1,O2204,0)</f>
        <v>0</v>
      </c>
      <c r="BE2204">
        <f>IF($AM2204=1,P2204,0)</f>
        <v>0</v>
      </c>
      <c r="BF2204">
        <f>IF($AM2204=1,Q2204,0)</f>
        <v>0</v>
      </c>
    </row>
    <row r="2205" spans="1:58" x14ac:dyDescent="0.3">
      <c r="A2205" s="7">
        <v>1188</v>
      </c>
      <c r="B2205" s="6">
        <v>169142</v>
      </c>
      <c r="C2205" s="6" t="str">
        <f>VLOOKUP(B2205,incomegroup,3,TRUE)</f>
        <v>Middle Income</v>
      </c>
      <c r="D2205" s="7">
        <v>0</v>
      </c>
      <c r="E2205" s="7">
        <v>1</v>
      </c>
      <c r="F2205" s="7">
        <f>SUM(D2205:E2205)</f>
        <v>1</v>
      </c>
      <c r="G2205" s="7">
        <v>68</v>
      </c>
      <c r="H2205" s="7">
        <v>1</v>
      </c>
      <c r="I2205" s="7">
        <v>0</v>
      </c>
      <c r="J2205" s="7">
        <v>0</v>
      </c>
      <c r="K2205" s="7">
        <v>0</v>
      </c>
      <c r="L2205" s="7">
        <v>0</v>
      </c>
      <c r="M2205" s="7" t="str" cm="1">
        <f t="array" ref="M2205">_xlfn.IFS(H2205=1,H$1,I2205=1,I$1,J2205=1,J$1,K2205=1,K$1,L2205=1,L$1)</f>
        <v>Divorced</v>
      </c>
      <c r="N2205" s="7">
        <v>0</v>
      </c>
      <c r="O2205" s="7">
        <v>1</v>
      </c>
      <c r="P2205" s="7">
        <v>0</v>
      </c>
      <c r="Q2205" s="7">
        <v>0</v>
      </c>
      <c r="R2205" s="7" t="str" cm="1">
        <f t="array" ref="R2205">_xlfn.IFS(N2205=1,N$1,O2205=1,O$1,P2205=1,P$1,Q2205=1,Q$1)</f>
        <v>Graduate</v>
      </c>
      <c r="S2205" t="s">
        <v>68</v>
      </c>
      <c r="T2205" s="7">
        <v>50</v>
      </c>
      <c r="U2205" s="7">
        <v>1096</v>
      </c>
      <c r="V2205" s="7">
        <v>10</v>
      </c>
      <c r="W2205" s="7">
        <v>83</v>
      </c>
      <c r="X2205" s="7">
        <v>15</v>
      </c>
      <c r="Y2205" s="7">
        <v>10</v>
      </c>
      <c r="Z2205" s="20">
        <f>SUM(U2205:Y2205)</f>
        <v>1214</v>
      </c>
      <c r="AA2205" s="7">
        <v>95</v>
      </c>
      <c r="AB2205" s="7">
        <v>1118</v>
      </c>
      <c r="AC2205" s="7">
        <v>3</v>
      </c>
      <c r="AD2205" s="7">
        <v>8</v>
      </c>
      <c r="AE2205" s="7">
        <v>1</v>
      </c>
      <c r="AF2205" s="7">
        <v>7</v>
      </c>
      <c r="AG2205" s="7">
        <v>5</v>
      </c>
      <c r="AH2205" s="7">
        <v>0</v>
      </c>
      <c r="AI2205" s="7">
        <v>1</v>
      </c>
      <c r="AJ2205" s="7">
        <v>0</v>
      </c>
      <c r="AK2205" s="7">
        <v>0</v>
      </c>
      <c r="AL2205" s="7">
        <v>0</v>
      </c>
      <c r="AM2205" s="7">
        <v>0</v>
      </c>
      <c r="AN2205" s="7">
        <v>0</v>
      </c>
      <c r="AO2205" s="8">
        <v>44168</v>
      </c>
      <c r="AQ2205">
        <f>IF($AI2205=1,H2205,0)</f>
        <v>1</v>
      </c>
      <c r="AR2205">
        <f>IF($AI2205=1,I2205,0)</f>
        <v>0</v>
      </c>
      <c r="AS2205">
        <f>IF($AI2205=1,K2205,0)</f>
        <v>0</v>
      </c>
      <c r="AT2205">
        <f>IF($AI2205=1,J2205,0)</f>
        <v>0</v>
      </c>
      <c r="AU2205">
        <f>IF($AI2205=1,L2205,0)</f>
        <v>0</v>
      </c>
      <c r="AW2205">
        <f>IF($AL2205=1,U2205,0)</f>
        <v>0</v>
      </c>
      <c r="AX2205">
        <f>IF($AL2205=1,V2205,0)</f>
        <v>0</v>
      </c>
      <c r="AY2205">
        <f>IF($AL2205=1,W2205,0)</f>
        <v>0</v>
      </c>
      <c r="AZ2205">
        <f>IF($AL2205=1,X2205,0)</f>
        <v>0</v>
      </c>
      <c r="BA2205">
        <f>IF($AL2205=1,Y2205,0)</f>
        <v>0</v>
      </c>
      <c r="BC2205">
        <f>IF($AM2205=1,N2205,0)</f>
        <v>0</v>
      </c>
      <c r="BD2205">
        <f>IF($AM2205=1,O2205,0)</f>
        <v>0</v>
      </c>
      <c r="BE2205">
        <f>IF($AM2205=1,P2205,0)</f>
        <v>0</v>
      </c>
      <c r="BF2205">
        <f>IF($AM2205=1,Q2205,0)</f>
        <v>0</v>
      </c>
    </row>
    <row r="2206" spans="1:58" x14ac:dyDescent="0.3">
      <c r="AQ2206" s="10">
        <f>SUM(AQ2:AQ2205)</f>
        <v>18</v>
      </c>
      <c r="AR2206" s="11">
        <f>SUM(AR2:AR2205)</f>
        <v>62</v>
      </c>
      <c r="AS2206" s="10">
        <f>SUM(AS2:AS2205)</f>
        <v>32</v>
      </c>
      <c r="AT2206" s="10">
        <f>SUM(AT2:AT2205)</f>
        <v>42</v>
      </c>
      <c r="AU2206" s="10">
        <f>SUM(AU2:AU2205)</f>
        <v>10</v>
      </c>
      <c r="AV2206" s="12"/>
      <c r="AW2206" s="11">
        <f>SUM(AW2:AW2205)</f>
        <v>65527</v>
      </c>
      <c r="AX2206" s="10">
        <f>SUM(AX2:AX2205)</f>
        <v>1575</v>
      </c>
      <c r="AY2206" s="10">
        <f>SUM(AY2:AY2205)</f>
        <v>17186</v>
      </c>
      <c r="AZ2206" s="10">
        <f>SUM(AZ2:AZ2205)</f>
        <v>2774</v>
      </c>
      <c r="BA2206" s="10">
        <f>SUM(BA2:BA2205)</f>
        <v>2104</v>
      </c>
      <c r="BB2206" s="12"/>
      <c r="BC2206" s="10">
        <f>SUM(BC2:BC2205)</f>
        <v>0</v>
      </c>
      <c r="BD2206" s="11">
        <f>SUM(BD2:BD2205)</f>
        <v>14</v>
      </c>
      <c r="BE2206" s="10">
        <f>SUM(BE2:BE2205)</f>
        <v>2</v>
      </c>
      <c r="BF2206" s="10">
        <f>SUM(BF2:BF2205)</f>
        <v>1</v>
      </c>
    </row>
  </sheetData>
  <autoFilter ref="A1:BF2205" xr:uid="{00000000-0001-0000-00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E53A3-0B7B-4ED1-978D-AEF1A1C8C49E}">
  <sheetPr>
    <tabColor theme="5" tint="-0.249977111117893"/>
  </sheetPr>
  <dimension ref="A1:T55"/>
  <sheetViews>
    <sheetView topLeftCell="A17" workbookViewId="0">
      <selection activeCell="C25" sqref="C25"/>
    </sheetView>
  </sheetViews>
  <sheetFormatPr defaultColWidth="11.5546875" defaultRowHeight="14.4" x14ac:dyDescent="0.3"/>
  <cols>
    <col min="1" max="1" width="17.109375" customWidth="1"/>
    <col min="2" max="2" width="16.6640625" customWidth="1"/>
    <col min="3" max="3" width="21.44140625" customWidth="1"/>
    <col min="10" max="10" width="15" customWidth="1"/>
    <col min="11" max="11" width="13.44140625" customWidth="1"/>
    <col min="13" max="13" width="0" hidden="1" customWidth="1"/>
    <col min="15" max="15" width="0" hidden="1" customWidth="1"/>
    <col min="17" max="17" width="12.6640625" hidden="1" customWidth="1"/>
    <col min="18" max="18" width="12.6640625" customWidth="1"/>
    <col min="19" max="19" width="0" hidden="1" customWidth="1"/>
    <col min="20" max="20" width="11.6640625" bestFit="1" customWidth="1"/>
  </cols>
  <sheetData>
    <row r="1" spans="1:20" x14ac:dyDescent="0.3">
      <c r="A1" t="s">
        <v>109</v>
      </c>
      <c r="B1" t="s">
        <v>108</v>
      </c>
      <c r="C1" t="s">
        <v>107</v>
      </c>
      <c r="J1" t="s">
        <v>106</v>
      </c>
      <c r="K1" t="s">
        <v>105</v>
      </c>
      <c r="L1" t="s">
        <v>104</v>
      </c>
      <c r="M1" t="s">
        <v>103</v>
      </c>
      <c r="N1" t="s">
        <v>102</v>
      </c>
      <c r="O1" t="s">
        <v>75</v>
      </c>
      <c r="P1" s="26" t="s">
        <v>101</v>
      </c>
      <c r="Q1" t="s">
        <v>24</v>
      </c>
      <c r="R1" t="s">
        <v>24</v>
      </c>
      <c r="S1" t="s">
        <v>25</v>
      </c>
      <c r="T1" t="s">
        <v>25</v>
      </c>
    </row>
    <row r="2" spans="1:20" x14ac:dyDescent="0.3">
      <c r="A2" t="s">
        <v>100</v>
      </c>
      <c r="B2">
        <v>2</v>
      </c>
      <c r="C2" s="21">
        <f>B2/$B$8%</f>
        <v>9.0744101633393831E-2</v>
      </c>
      <c r="J2" s="9">
        <v>100000</v>
      </c>
      <c r="K2" s="9" t="s">
        <v>99</v>
      </c>
      <c r="L2" s="9" t="s">
        <v>98</v>
      </c>
      <c r="M2" s="9">
        <v>1055</v>
      </c>
      <c r="N2" s="25">
        <f>M2/2204%</f>
        <v>47.867513611615244</v>
      </c>
      <c r="O2" s="9">
        <f>SUMIFS(Data_attach_Q6!Z:Z,Data_attach_Q6!C:C,'Answear_(Q6)'!L2)</f>
        <v>494993</v>
      </c>
      <c r="P2" s="25">
        <f>O2/3165242%</f>
        <v>15.63839352567671</v>
      </c>
      <c r="Q2" s="9">
        <f>SUMIFS(Data_attach_Q6!AA:AA,Data_attach_Q6!C:C,'Answear_(Q6)'!L2)</f>
        <v>91250</v>
      </c>
      <c r="R2" s="25">
        <f>Q2/$Q$5%</f>
        <v>33.197994659215766</v>
      </c>
      <c r="S2" s="9">
        <f>SUMIFS(Data_attach_Q6!AB:AB,Data_attach_Q6!C:C,'Answear_(Q6)'!L2)</f>
        <v>403748</v>
      </c>
      <c r="T2" s="21">
        <f>S2/$S$5%</f>
        <v>13.9688949658448</v>
      </c>
    </row>
    <row r="3" spans="1:20" x14ac:dyDescent="0.3">
      <c r="A3" t="s">
        <v>97</v>
      </c>
      <c r="B3">
        <v>185</v>
      </c>
      <c r="C3" s="21">
        <f>B3/$B$8%</f>
        <v>8.3938294010889294</v>
      </c>
      <c r="J3">
        <v>150000</v>
      </c>
      <c r="K3" t="s">
        <v>96</v>
      </c>
      <c r="L3" t="s">
        <v>95</v>
      </c>
      <c r="M3">
        <v>1144</v>
      </c>
      <c r="N3" s="25">
        <f>M3/2204%</f>
        <v>51.905626134301272</v>
      </c>
      <c r="O3" s="9">
        <f>SUMIFS(Data_attach_Q6!Z:Z,Data_attach_Q6!C:C,'Answear_(Q6)'!L3)</f>
        <v>2660622</v>
      </c>
      <c r="P3" s="25">
        <f>O3/3165242%</f>
        <v>84.057459113710735</v>
      </c>
      <c r="Q3" s="9">
        <f>SUMIFS(Data_attach_Q6!AA:AA,Data_attach_Q6!C:C,'Answear_(Q6)'!L3)</f>
        <v>182467</v>
      </c>
      <c r="R3" s="25">
        <f>Q3/$Q$5%</f>
        <v>66.383983468308202</v>
      </c>
      <c r="S3" s="9">
        <f>SUMIFS(Data_attach_Q6!AB:AB,Data_attach_Q6!C:C,'Answear_(Q6)'!L3)</f>
        <v>2478109</v>
      </c>
      <c r="T3" s="21">
        <f>S3/$S$5%</f>
        <v>85.737748137240786</v>
      </c>
    </row>
    <row r="4" spans="1:20" x14ac:dyDescent="0.3">
      <c r="A4" s="19" t="s">
        <v>94</v>
      </c>
      <c r="B4" s="19">
        <v>497</v>
      </c>
      <c r="C4" s="24">
        <f>B4/$B$8%</f>
        <v>22.549909255898367</v>
      </c>
      <c r="J4">
        <v>200000</v>
      </c>
      <c r="K4" t="s">
        <v>93</v>
      </c>
      <c r="L4" t="s">
        <v>92</v>
      </c>
      <c r="M4">
        <v>5</v>
      </c>
      <c r="N4" s="25">
        <f>M4/2204%</f>
        <v>0.22686025408348459</v>
      </c>
      <c r="O4" s="9">
        <f>SUMIFS(Data_attach_Q6!Z:Z,Data_attach_Q6!C:C,'Answear_(Q6)'!L4)</f>
        <v>9627</v>
      </c>
      <c r="P4" s="25">
        <f>O4/3165242%</f>
        <v>0.30414736061255349</v>
      </c>
      <c r="Q4" s="9">
        <f>SUMIFS(Data_attach_Q6!AA:AA,Data_attach_Q6!C:C,'Answear_(Q6)'!L4)</f>
        <v>1149</v>
      </c>
      <c r="R4" s="25">
        <f>Q4/$Q$5%</f>
        <v>0.41802187247604289</v>
      </c>
      <c r="S4" s="9">
        <f>SUMIFS(Data_attach_Q6!AB:AB,Data_attach_Q6!C:C,'Answear_(Q6)'!L4)</f>
        <v>8479</v>
      </c>
      <c r="T4" s="21">
        <f>S4/$S$5%</f>
        <v>0.29335689691440719</v>
      </c>
    </row>
    <row r="5" spans="1:20" x14ac:dyDescent="0.3">
      <c r="A5" s="19" t="s">
        <v>91</v>
      </c>
      <c r="B5" s="19">
        <v>674</v>
      </c>
      <c r="C5" s="24">
        <f>B5/$B$8%</f>
        <v>30.58076225045372</v>
      </c>
      <c r="L5" t="s">
        <v>80</v>
      </c>
      <c r="M5" s="9">
        <f>SUM(M2:M4)</f>
        <v>2204</v>
      </c>
      <c r="N5" s="9"/>
      <c r="O5" s="9">
        <f>SUM(O2:O4)</f>
        <v>3165242</v>
      </c>
      <c r="P5" s="9"/>
      <c r="Q5" s="9">
        <f>SUM(Q2:Q4)</f>
        <v>274866</v>
      </c>
      <c r="S5" s="9">
        <f>SUM(S2:S4)</f>
        <v>2890336</v>
      </c>
    </row>
    <row r="6" spans="1:20" x14ac:dyDescent="0.3">
      <c r="A6" t="s">
        <v>90</v>
      </c>
      <c r="B6">
        <v>485</v>
      </c>
      <c r="C6" s="21">
        <f>B6/$B$8%</f>
        <v>22.005444646098006</v>
      </c>
    </row>
    <row r="7" spans="1:20" x14ac:dyDescent="0.3">
      <c r="A7" t="s">
        <v>89</v>
      </c>
      <c r="B7">
        <v>361</v>
      </c>
      <c r="C7" s="21">
        <f>B7/$B$8%</f>
        <v>16.379310344827587</v>
      </c>
    </row>
    <row r="8" spans="1:20" x14ac:dyDescent="0.3">
      <c r="A8" t="s">
        <v>80</v>
      </c>
      <c r="B8">
        <f>SUM(B2:B7)</f>
        <v>2204</v>
      </c>
    </row>
    <row r="10" spans="1:20" x14ac:dyDescent="0.3">
      <c r="L10" s="9"/>
      <c r="M10" s="9"/>
      <c r="N10" s="9"/>
      <c r="O10" s="9"/>
      <c r="P10" s="9"/>
      <c r="Q10" s="9"/>
      <c r="R10" s="9"/>
      <c r="S10" s="9"/>
    </row>
    <row r="11" spans="1:20" x14ac:dyDescent="0.3">
      <c r="S11" s="9"/>
    </row>
    <row r="12" spans="1:20" x14ac:dyDescent="0.3">
      <c r="K12" s="9"/>
      <c r="L12" s="9"/>
      <c r="M12" s="9"/>
      <c r="N12" s="9"/>
      <c r="O12" s="9"/>
      <c r="P12" s="9"/>
      <c r="Q12" s="9"/>
      <c r="R12" s="9"/>
      <c r="S12" s="9"/>
    </row>
    <row r="13" spans="1:20" x14ac:dyDescent="0.3">
      <c r="M13" s="9"/>
      <c r="N13" s="9"/>
      <c r="O13" s="9"/>
      <c r="P13" s="9"/>
      <c r="Q13" s="9"/>
      <c r="R13" s="9"/>
    </row>
    <row r="14" spans="1:20" x14ac:dyDescent="0.3">
      <c r="M14" s="9"/>
      <c r="N14" s="9"/>
      <c r="O14" s="9"/>
      <c r="P14" s="9"/>
      <c r="Q14" s="9"/>
      <c r="R14" s="9"/>
    </row>
    <row r="25" spans="1:12" x14ac:dyDescent="0.3">
      <c r="A25" s="23" t="s">
        <v>88</v>
      </c>
      <c r="B25" s="23" t="s">
        <v>80</v>
      </c>
      <c r="C25" t="s">
        <v>83</v>
      </c>
    </row>
    <row r="26" spans="1:12" x14ac:dyDescent="0.3">
      <c r="A26" s="23" t="s">
        <v>12</v>
      </c>
      <c r="B26" s="23">
        <v>54</v>
      </c>
      <c r="C26" s="21">
        <f>B26/2006%</f>
        <v>2.6919242273180459</v>
      </c>
    </row>
    <row r="27" spans="1:12" x14ac:dyDescent="0.3">
      <c r="A27" s="23" t="s">
        <v>13</v>
      </c>
      <c r="B27" s="23">
        <v>1113</v>
      </c>
      <c r="C27" s="21">
        <f>B27/2006%</f>
        <v>55.48354935194417</v>
      </c>
    </row>
    <row r="28" spans="1:12" x14ac:dyDescent="0.3">
      <c r="A28" s="23" t="s">
        <v>14</v>
      </c>
      <c r="B28" s="23">
        <v>363</v>
      </c>
      <c r="C28" s="21">
        <f>B28/2006%</f>
        <v>18.095712861415755</v>
      </c>
      <c r="L28" t="s">
        <v>74</v>
      </c>
    </row>
    <row r="29" spans="1:12" x14ac:dyDescent="0.3">
      <c r="A29" s="23" t="s">
        <v>15</v>
      </c>
      <c r="B29" s="23">
        <v>476</v>
      </c>
      <c r="C29" s="21">
        <f>B29/2006%</f>
        <v>23.728813559322035</v>
      </c>
    </row>
    <row r="30" spans="1:12" x14ac:dyDescent="0.3">
      <c r="A30" s="23" t="s">
        <v>80</v>
      </c>
      <c r="B30" s="23">
        <f>SUM(B26:B29)</f>
        <v>2006</v>
      </c>
    </row>
    <row r="31" spans="1:12" x14ac:dyDescent="0.3">
      <c r="A31" s="23"/>
      <c r="B31" s="23"/>
    </row>
    <row r="32" spans="1:12" x14ac:dyDescent="0.3">
      <c r="A32" s="23"/>
      <c r="B32" s="23"/>
    </row>
    <row r="33" spans="1:10" x14ac:dyDescent="0.3">
      <c r="A33" s="23"/>
      <c r="B33" s="23"/>
    </row>
    <row r="35" spans="1:10" x14ac:dyDescent="0.3">
      <c r="I35" s="22" t="s">
        <v>87</v>
      </c>
      <c r="J35" t="s">
        <v>86</v>
      </c>
    </row>
    <row r="40" spans="1:10" x14ac:dyDescent="0.3">
      <c r="A40" t="s">
        <v>85</v>
      </c>
      <c r="B40" t="s">
        <v>84</v>
      </c>
      <c r="C40" t="s">
        <v>83</v>
      </c>
    </row>
    <row r="41" spans="1:10" x14ac:dyDescent="0.3">
      <c r="A41" t="s">
        <v>27</v>
      </c>
      <c r="B41">
        <f>SUM(Data_attach_Q6!AD2:AD2205)</f>
        <v>9020</v>
      </c>
      <c r="C41" s="21">
        <f>B41/9341%</f>
        <v>96.563537094529494</v>
      </c>
    </row>
    <row r="42" spans="1:10" x14ac:dyDescent="0.3">
      <c r="A42" t="s">
        <v>82</v>
      </c>
      <c r="B42">
        <f>SUM(Data_attach_Q6!AE2163:AE2205)</f>
        <v>100</v>
      </c>
      <c r="C42" s="21">
        <f>B42/9341%</f>
        <v>1.0705491917353602</v>
      </c>
    </row>
    <row r="43" spans="1:10" x14ac:dyDescent="0.3">
      <c r="A43" t="s">
        <v>81</v>
      </c>
      <c r="B43">
        <f>SUM(Data_attach_Q6!AF2163:AF2205)</f>
        <v>221</v>
      </c>
      <c r="C43" s="21">
        <f>B43/9341%</f>
        <v>2.365913713735146</v>
      </c>
    </row>
    <row r="44" spans="1:10" x14ac:dyDescent="0.3">
      <c r="A44" t="s">
        <v>80</v>
      </c>
      <c r="B44">
        <f>SUM(B41:B43)</f>
        <v>9341</v>
      </c>
    </row>
    <row r="53" spans="1:2" x14ac:dyDescent="0.3">
      <c r="A53" t="s">
        <v>79</v>
      </c>
    </row>
    <row r="54" spans="1:2" x14ac:dyDescent="0.3">
      <c r="A54" t="s">
        <v>30</v>
      </c>
      <c r="B54">
        <f>SUM(Data_attach_Q6!AG2:AG2205)</f>
        <v>11771</v>
      </c>
    </row>
    <row r="55" spans="1:2" x14ac:dyDescent="0.3">
      <c r="A55" t="s">
        <v>78</v>
      </c>
      <c r="B55">
        <f>SUM(Data_attach_Q6!AD2:AD2205)</f>
        <v>9020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894DF-14C7-4FFE-89E5-482637D2BC70}">
  <sheetPr>
    <tabColor theme="9" tint="0.39997558519241921"/>
  </sheetPr>
  <dimension ref="A2:B15"/>
  <sheetViews>
    <sheetView tabSelected="1" workbookViewId="0">
      <selection activeCell="L24" sqref="L24"/>
    </sheetView>
  </sheetViews>
  <sheetFormatPr defaultRowHeight="14.4" x14ac:dyDescent="0.3"/>
  <sheetData>
    <row r="2" spans="1:2" s="27" customFormat="1" x14ac:dyDescent="0.3">
      <c r="A2" s="27" t="s">
        <v>110</v>
      </c>
    </row>
    <row r="4" spans="1:2" x14ac:dyDescent="0.3">
      <c r="B4" t="s">
        <v>111</v>
      </c>
    </row>
    <row r="5" spans="1:2" x14ac:dyDescent="0.3">
      <c r="B5" t="s">
        <v>112</v>
      </c>
    </row>
    <row r="7" spans="1:2" s="27" customFormat="1" x14ac:dyDescent="0.3">
      <c r="A7" s="27" t="s">
        <v>113</v>
      </c>
    </row>
    <row r="9" spans="1:2" x14ac:dyDescent="0.3">
      <c r="B9" t="s">
        <v>114</v>
      </c>
    </row>
    <row r="10" spans="1:2" x14ac:dyDescent="0.3">
      <c r="B10" t="s">
        <v>115</v>
      </c>
    </row>
    <row r="12" spans="1:2" s="27" customFormat="1" x14ac:dyDescent="0.3">
      <c r="A12" s="27" t="s">
        <v>116</v>
      </c>
    </row>
    <row r="14" spans="1:2" x14ac:dyDescent="0.3">
      <c r="B14" t="s">
        <v>117</v>
      </c>
    </row>
    <row r="15" spans="1:2" x14ac:dyDescent="0.3">
      <c r="B15" t="s">
        <v>118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Clean_data(source data)</vt:lpstr>
      <vt:lpstr>Answers(Q1.2.3.4.7)</vt:lpstr>
      <vt:lpstr>data_attach_Q5</vt:lpstr>
      <vt:lpstr>Answear(Q5)</vt:lpstr>
      <vt:lpstr>Data_attach_Q6</vt:lpstr>
      <vt:lpstr>Answear_(Q6)</vt:lpstr>
      <vt:lpstr>OPTIONAL</vt:lpstr>
      <vt:lpstr>incomegroup</vt:lpstr>
      <vt:lpstr>incomegrroup</vt:lpstr>
      <vt:lpstr>incomerange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Windows User</cp:lastModifiedBy>
  <cp:revision/>
  <dcterms:created xsi:type="dcterms:W3CDTF">2023-03-12T23:07:32Z</dcterms:created>
  <dcterms:modified xsi:type="dcterms:W3CDTF">2023-03-17T03:19:27Z</dcterms:modified>
  <cp:category/>
  <cp:contentStatus/>
</cp:coreProperties>
</file>